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terbankpe-my.sharepoint.com/personal/fpalominopr_proveedor_intercorp_com_pe/Documents/Parametrización/Producto Gestión/"/>
    </mc:Choice>
  </mc:AlternateContent>
  <xr:revisionPtr revIDLastSave="331" documentId="13_ncr:1_{6985B3BC-4087-4C9E-A03E-913FA6F198C2}" xr6:coauthVersionLast="47" xr6:coauthVersionMax="47" xr10:uidLastSave="{7B5C8F19-C765-4E18-8A28-19EEC53E78EC}"/>
  <bookViews>
    <workbookView xWindow="-120" yWindow="-120" windowWidth="29040" windowHeight="15720" xr2:uid="{BC00A130-2049-4C3D-85D4-43934CED2E4E}"/>
  </bookViews>
  <sheets>
    <sheet name="Malla de asignación operativa" sheetId="4" r:id="rId1"/>
    <sheet name="Malla de asignación contable" sheetId="3" r:id="rId2"/>
  </sheets>
  <externalReferences>
    <externalReference r:id="rId3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" i="4" l="1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C1001" i="4"/>
  <c r="C1002" i="4"/>
  <c r="C1003" i="4"/>
  <c r="C1004" i="4"/>
  <c r="C1005" i="4"/>
  <c r="C1006" i="4"/>
  <c r="C1007" i="4"/>
  <c r="C1008" i="4"/>
  <c r="C1009" i="4"/>
  <c r="C1010" i="4"/>
  <c r="C1011" i="4"/>
  <c r="C1012" i="4"/>
  <c r="C1013" i="4"/>
  <c r="C1014" i="4"/>
  <c r="C1015" i="4"/>
  <c r="C1016" i="4"/>
  <c r="C1017" i="4"/>
  <c r="C1018" i="4"/>
  <c r="C1019" i="4"/>
  <c r="C1020" i="4"/>
  <c r="C1021" i="4"/>
  <c r="C1022" i="4"/>
  <c r="C1023" i="4"/>
  <c r="C1024" i="4"/>
  <c r="C1025" i="4"/>
  <c r="C1026" i="4"/>
  <c r="C1027" i="4"/>
  <c r="C1028" i="4"/>
  <c r="C1029" i="4"/>
  <c r="C1030" i="4"/>
  <c r="C1031" i="4"/>
  <c r="C1032" i="4"/>
  <c r="C1033" i="4"/>
  <c r="C1034" i="4"/>
  <c r="C1035" i="4"/>
  <c r="C1036" i="4"/>
  <c r="C1037" i="4"/>
  <c r="C1038" i="4"/>
  <c r="C1039" i="4"/>
  <c r="C1040" i="4"/>
  <c r="C1041" i="4"/>
  <c r="C1042" i="4"/>
  <c r="C1043" i="4"/>
  <c r="C1044" i="4"/>
  <c r="C1045" i="4"/>
  <c r="C1046" i="4"/>
  <c r="C1047" i="4"/>
  <c r="C1048" i="4"/>
  <c r="C1049" i="4"/>
  <c r="C1050" i="4"/>
  <c r="C1051" i="4"/>
  <c r="C1052" i="4"/>
  <c r="C1053" i="4"/>
  <c r="C1054" i="4"/>
  <c r="C1055" i="4"/>
  <c r="C1056" i="4"/>
  <c r="C1057" i="4"/>
  <c r="C1058" i="4"/>
  <c r="C1059" i="4"/>
  <c r="C1060" i="4"/>
  <c r="C1061" i="4"/>
  <c r="C1062" i="4"/>
  <c r="C1063" i="4"/>
  <c r="C1064" i="4"/>
  <c r="C1065" i="4"/>
  <c r="C1066" i="4"/>
  <c r="C1067" i="4"/>
  <c r="C1068" i="4"/>
  <c r="C1069" i="4"/>
  <c r="C1070" i="4"/>
  <c r="C1071" i="4"/>
  <c r="C1072" i="4"/>
  <c r="C1073" i="4"/>
  <c r="C1074" i="4"/>
  <c r="C1075" i="4"/>
  <c r="C1076" i="4"/>
  <c r="C1077" i="4"/>
  <c r="C1078" i="4"/>
  <c r="C1079" i="4"/>
  <c r="C1080" i="4"/>
  <c r="C1081" i="4"/>
  <c r="C1082" i="4"/>
  <c r="C1083" i="4"/>
  <c r="C1084" i="4"/>
  <c r="C1085" i="4"/>
  <c r="C1086" i="4"/>
  <c r="C1087" i="4"/>
  <c r="C1088" i="4"/>
  <c r="C1089" i="4"/>
  <c r="C1090" i="4"/>
  <c r="C1091" i="4"/>
  <c r="C1092" i="4"/>
  <c r="C1093" i="4"/>
  <c r="C1094" i="4"/>
  <c r="C1095" i="4"/>
  <c r="C1096" i="4"/>
  <c r="C1097" i="4"/>
  <c r="C1098" i="4"/>
  <c r="C1099" i="4"/>
  <c r="C1100" i="4"/>
  <c r="C1101" i="4"/>
  <c r="C1102" i="4"/>
  <c r="C1103" i="4"/>
  <c r="C1104" i="4"/>
  <c r="C1105" i="4"/>
  <c r="C1106" i="4"/>
  <c r="C1107" i="4"/>
  <c r="C1108" i="4"/>
  <c r="C1109" i="4"/>
  <c r="C1110" i="4"/>
  <c r="C1111" i="4"/>
  <c r="C1112" i="4"/>
  <c r="C1113" i="4"/>
  <c r="C1114" i="4"/>
  <c r="C1115" i="4"/>
  <c r="C1116" i="4"/>
  <c r="C1117" i="4"/>
  <c r="C1118" i="4"/>
  <c r="C1119" i="4"/>
  <c r="C1120" i="4"/>
  <c r="C1121" i="4"/>
  <c r="C1122" i="4"/>
  <c r="C1123" i="4"/>
  <c r="C1124" i="4"/>
  <c r="C1125" i="4"/>
  <c r="C1126" i="4"/>
  <c r="C1127" i="4"/>
  <c r="C1128" i="4"/>
  <c r="C1129" i="4"/>
  <c r="C1130" i="4"/>
  <c r="C1131" i="4"/>
  <c r="C1132" i="4"/>
  <c r="C1133" i="4"/>
  <c r="C1134" i="4"/>
  <c r="C1135" i="4"/>
  <c r="C1136" i="4"/>
  <c r="C1137" i="4"/>
  <c r="C1138" i="4"/>
  <c r="C1139" i="4"/>
  <c r="C1140" i="4"/>
  <c r="C1141" i="4"/>
  <c r="C1142" i="4"/>
  <c r="C1143" i="4"/>
  <c r="C1144" i="4"/>
  <c r="C1145" i="4"/>
  <c r="C1146" i="4"/>
  <c r="C1147" i="4"/>
  <c r="C1148" i="4"/>
  <c r="C1149" i="4"/>
  <c r="C1150" i="4"/>
  <c r="C1151" i="4"/>
  <c r="C1152" i="4"/>
  <c r="C1153" i="4"/>
  <c r="C1154" i="4"/>
  <c r="C1155" i="4"/>
  <c r="C1156" i="4"/>
  <c r="C1157" i="4"/>
  <c r="C1158" i="4"/>
  <c r="C1159" i="4"/>
  <c r="C1160" i="4"/>
  <c r="C1161" i="4"/>
  <c r="C1162" i="4"/>
  <c r="C1163" i="4"/>
  <c r="C1164" i="4"/>
  <c r="C1165" i="4"/>
  <c r="C1166" i="4"/>
  <c r="C1167" i="4"/>
  <c r="C1168" i="4"/>
  <c r="C1169" i="4"/>
  <c r="C1170" i="4"/>
  <c r="C1171" i="4"/>
  <c r="C1172" i="4"/>
  <c r="C1173" i="4"/>
  <c r="C1174" i="4"/>
  <c r="C1175" i="4"/>
  <c r="C1176" i="4"/>
  <c r="C1177" i="4"/>
  <c r="C1178" i="4"/>
  <c r="C1179" i="4"/>
  <c r="C1180" i="4"/>
  <c r="C1181" i="4"/>
  <c r="C1182" i="4"/>
  <c r="C1183" i="4"/>
  <c r="C1184" i="4"/>
  <c r="C1185" i="4"/>
  <c r="C1186" i="4"/>
  <c r="C1187" i="4"/>
  <c r="C1188" i="4"/>
  <c r="C1189" i="4"/>
  <c r="C1190" i="4"/>
  <c r="C1191" i="4"/>
  <c r="C1192" i="4"/>
  <c r="C1193" i="4"/>
  <c r="C1194" i="4"/>
  <c r="C1195" i="4"/>
  <c r="C1196" i="4"/>
  <c r="C1197" i="4"/>
  <c r="C1198" i="4"/>
  <c r="C1199" i="4"/>
  <c r="C1200" i="4"/>
  <c r="C1201" i="4"/>
  <c r="C1202" i="4"/>
  <c r="C1203" i="4"/>
  <c r="C1204" i="4"/>
  <c r="C1205" i="4"/>
  <c r="C1206" i="4"/>
  <c r="C1207" i="4"/>
  <c r="C1208" i="4"/>
  <c r="C1209" i="4"/>
  <c r="C1210" i="4"/>
  <c r="C1211" i="4"/>
  <c r="C1212" i="4"/>
  <c r="C1213" i="4"/>
  <c r="C1214" i="4"/>
  <c r="C1215" i="4"/>
  <c r="C1216" i="4"/>
  <c r="C1217" i="4"/>
  <c r="C1218" i="4"/>
  <c r="C1219" i="4"/>
  <c r="C1220" i="4"/>
  <c r="C1221" i="4"/>
  <c r="C1222" i="4"/>
  <c r="C1223" i="4"/>
  <c r="C1224" i="4"/>
  <c r="C1225" i="4"/>
  <c r="C1226" i="4"/>
  <c r="C1227" i="4"/>
  <c r="C1228" i="4"/>
  <c r="C1229" i="4"/>
  <c r="C1230" i="4"/>
  <c r="C1231" i="4"/>
  <c r="C1232" i="4"/>
  <c r="C1233" i="4"/>
  <c r="C1234" i="4"/>
  <c r="C1235" i="4"/>
  <c r="C1236" i="4"/>
  <c r="C1237" i="4"/>
  <c r="C1238" i="4"/>
  <c r="C1239" i="4"/>
  <c r="C1240" i="4"/>
  <c r="C1241" i="4"/>
  <c r="C1242" i="4"/>
  <c r="C1243" i="4"/>
  <c r="C1244" i="4"/>
  <c r="C1245" i="4"/>
  <c r="C1246" i="4"/>
  <c r="C1247" i="4"/>
  <c r="C1248" i="4"/>
  <c r="C1249" i="4"/>
  <c r="C1250" i="4"/>
  <c r="C1251" i="4"/>
  <c r="C1252" i="4"/>
  <c r="C1253" i="4"/>
  <c r="C1254" i="4"/>
  <c r="C1255" i="4"/>
  <c r="C1256" i="4"/>
  <c r="C1257" i="4"/>
  <c r="C1258" i="4"/>
  <c r="C1259" i="4"/>
  <c r="C1260" i="4"/>
  <c r="C1261" i="4"/>
  <c r="C1262" i="4"/>
  <c r="C1263" i="4"/>
  <c r="C1264" i="4"/>
  <c r="C1265" i="4"/>
  <c r="C1266" i="4"/>
  <c r="C1267" i="4"/>
  <c r="C1268" i="4"/>
  <c r="C1269" i="4"/>
  <c r="C1270" i="4"/>
  <c r="C1271" i="4"/>
  <c r="C1272" i="4"/>
  <c r="C1273" i="4"/>
  <c r="C1274" i="4"/>
  <c r="C1275" i="4"/>
  <c r="C1276" i="4"/>
  <c r="C1277" i="4"/>
  <c r="C1278" i="4"/>
  <c r="C1279" i="4"/>
  <c r="C1280" i="4"/>
  <c r="C1281" i="4"/>
  <c r="C1282" i="4"/>
  <c r="C1283" i="4"/>
  <c r="C1284" i="4"/>
  <c r="C1285" i="4"/>
  <c r="C1286" i="4"/>
  <c r="C1287" i="4"/>
  <c r="C1288" i="4"/>
  <c r="C1289" i="4"/>
  <c r="C1290" i="4"/>
  <c r="C1291" i="4"/>
  <c r="C1292" i="4"/>
  <c r="C1293" i="4"/>
  <c r="C1294" i="4"/>
  <c r="C1295" i="4"/>
  <c r="C1296" i="4"/>
  <c r="C1297" i="4"/>
  <c r="C1298" i="4"/>
  <c r="C1299" i="4"/>
  <c r="C1300" i="4"/>
  <c r="C1301" i="4"/>
  <c r="C1302" i="4"/>
  <c r="C1303" i="4"/>
  <c r="C1304" i="4"/>
  <c r="C1305" i="4"/>
  <c r="C1306" i="4"/>
  <c r="C1307" i="4"/>
  <c r="C1308" i="4"/>
  <c r="C1309" i="4"/>
  <c r="C1310" i="4"/>
  <c r="C1311" i="4"/>
  <c r="C1312" i="4"/>
  <c r="C1313" i="4"/>
  <c r="C1314" i="4"/>
  <c r="C1315" i="4"/>
  <c r="C1316" i="4"/>
  <c r="C1317" i="4"/>
  <c r="C1318" i="4"/>
  <c r="C1319" i="4"/>
  <c r="C1320" i="4"/>
  <c r="C1321" i="4"/>
  <c r="C1322" i="4"/>
  <c r="C1323" i="4"/>
  <c r="C1324" i="4"/>
  <c r="C1325" i="4"/>
  <c r="C1326" i="4"/>
  <c r="C1327" i="4"/>
  <c r="C1328" i="4"/>
  <c r="C1329" i="4"/>
  <c r="C1330" i="4"/>
  <c r="C1331" i="4"/>
  <c r="C1332" i="4"/>
  <c r="C1333" i="4"/>
  <c r="C1334" i="4"/>
  <c r="C1335" i="4"/>
  <c r="C1336" i="4"/>
  <c r="C1337" i="4"/>
  <c r="C1338" i="4"/>
  <c r="C1339" i="4"/>
  <c r="C1340" i="4"/>
  <c r="C1341" i="4"/>
  <c r="C1342" i="4"/>
  <c r="C1343" i="4"/>
  <c r="C1344" i="4"/>
  <c r="C1345" i="4"/>
  <c r="C1346" i="4"/>
  <c r="C1347" i="4"/>
  <c r="C1348" i="4"/>
  <c r="C1349" i="4"/>
  <c r="C1350" i="4"/>
  <c r="C1351" i="4"/>
  <c r="C1352" i="4"/>
  <c r="C1353" i="4"/>
  <c r="C1354" i="4"/>
  <c r="C1355" i="4"/>
  <c r="C1356" i="4"/>
  <c r="C1357" i="4"/>
  <c r="C1358" i="4"/>
  <c r="C1359" i="4"/>
  <c r="C1360" i="4"/>
  <c r="C1361" i="4"/>
  <c r="C1362" i="4"/>
  <c r="C1363" i="4"/>
  <c r="C1364" i="4"/>
  <c r="C1365" i="4"/>
  <c r="C1366" i="4"/>
  <c r="C1367" i="4"/>
  <c r="C1368" i="4"/>
  <c r="C1369" i="4"/>
  <c r="C1370" i="4"/>
  <c r="C1371" i="4"/>
  <c r="C1372" i="4"/>
  <c r="C1373" i="4"/>
  <c r="C1374" i="4"/>
  <c r="C1375" i="4"/>
  <c r="C1376" i="4"/>
  <c r="C1377" i="4"/>
  <c r="C1378" i="4"/>
  <c r="C1379" i="4"/>
  <c r="C1380" i="4"/>
  <c r="C1381" i="4"/>
  <c r="C1382" i="4"/>
  <c r="C1383" i="4"/>
  <c r="C1384" i="4"/>
  <c r="C1385" i="4"/>
  <c r="C1386" i="4"/>
  <c r="C1387" i="4"/>
  <c r="C1388" i="4"/>
  <c r="C1389" i="4"/>
  <c r="C1390" i="4"/>
  <c r="C1391" i="4"/>
  <c r="C1392" i="4"/>
  <c r="C1393" i="4"/>
  <c r="C1394" i="4"/>
  <c r="C1395" i="4"/>
  <c r="C1396" i="4"/>
  <c r="C1397" i="4"/>
  <c r="C1398" i="4"/>
  <c r="C1399" i="4"/>
  <c r="C1400" i="4"/>
  <c r="C1401" i="4"/>
  <c r="C1402" i="4"/>
  <c r="C1403" i="4"/>
  <c r="C1404" i="4"/>
  <c r="C1405" i="4"/>
  <c r="C1406" i="4"/>
  <c r="C1407" i="4"/>
  <c r="C1408" i="4"/>
  <c r="C1409" i="4"/>
  <c r="C1410" i="4"/>
  <c r="C1411" i="4"/>
  <c r="C1412" i="4"/>
  <c r="C1413" i="4"/>
  <c r="C1414" i="4"/>
  <c r="C1415" i="4"/>
  <c r="C1416" i="4"/>
  <c r="C1417" i="4"/>
  <c r="C1418" i="4"/>
  <c r="C1419" i="4"/>
  <c r="C1420" i="4"/>
  <c r="C1421" i="4"/>
  <c r="C1422" i="4"/>
  <c r="C1423" i="4"/>
  <c r="C1424" i="4"/>
  <c r="C1425" i="4"/>
  <c r="C1426" i="4"/>
  <c r="C1427" i="4"/>
  <c r="C1428" i="4"/>
  <c r="C1429" i="4"/>
  <c r="C1430" i="4"/>
  <c r="C1431" i="4"/>
  <c r="C1432" i="4"/>
  <c r="C1433" i="4"/>
  <c r="C1434" i="4"/>
  <c r="C1435" i="4"/>
  <c r="C1436" i="4"/>
  <c r="C1437" i="4"/>
  <c r="C1438" i="4"/>
  <c r="C1439" i="4"/>
  <c r="C1440" i="4"/>
  <c r="C1441" i="4"/>
  <c r="C1442" i="4"/>
  <c r="C1443" i="4"/>
  <c r="C1444" i="4"/>
  <c r="C1445" i="4"/>
  <c r="C1446" i="4"/>
  <c r="C1447" i="4"/>
  <c r="C1448" i="4"/>
  <c r="C1449" i="4"/>
  <c r="C1450" i="4"/>
  <c r="C1451" i="4"/>
  <c r="C1452" i="4"/>
  <c r="C1453" i="4"/>
  <c r="C1454" i="4"/>
  <c r="C1455" i="4"/>
  <c r="C1456" i="4"/>
  <c r="C1457" i="4"/>
  <c r="C1458" i="4"/>
  <c r="C1459" i="4"/>
  <c r="C1460" i="4"/>
  <c r="C1461" i="4"/>
  <c r="C1462" i="4"/>
  <c r="C1463" i="4"/>
  <c r="C1464" i="4"/>
  <c r="C1465" i="4"/>
  <c r="C1466" i="4"/>
  <c r="C1467" i="4"/>
  <c r="C1468" i="4"/>
  <c r="C1469" i="4"/>
  <c r="C1470" i="4"/>
  <c r="C1471" i="4"/>
  <c r="C1472" i="4"/>
  <c r="C1473" i="4"/>
  <c r="C1474" i="4"/>
  <c r="C1475" i="4"/>
  <c r="C1476" i="4"/>
  <c r="C1477" i="4"/>
  <c r="C1478" i="4"/>
  <c r="C1479" i="4"/>
  <c r="C1480" i="4"/>
  <c r="C1481" i="4"/>
  <c r="C1482" i="4"/>
  <c r="C1483" i="4"/>
  <c r="C1484" i="4"/>
  <c r="C1485" i="4"/>
  <c r="C1486" i="4"/>
  <c r="C1487" i="4"/>
  <c r="C1488" i="4"/>
  <c r="C1489" i="4"/>
  <c r="C1490" i="4"/>
  <c r="C1491" i="4"/>
  <c r="C1492" i="4"/>
  <c r="C1493" i="4"/>
  <c r="C1494" i="4"/>
  <c r="C1495" i="4"/>
  <c r="C1496" i="4"/>
  <c r="C1497" i="4"/>
  <c r="C1498" i="4"/>
  <c r="C1499" i="4"/>
  <c r="C1500" i="4"/>
  <c r="C1501" i="4"/>
  <c r="C1502" i="4"/>
  <c r="C1503" i="4"/>
  <c r="C1504" i="4"/>
  <c r="C1505" i="4"/>
  <c r="C1506" i="4"/>
  <c r="C1507" i="4"/>
  <c r="C1508" i="4"/>
  <c r="C1509" i="4"/>
  <c r="C1510" i="4"/>
  <c r="C1511" i="4"/>
  <c r="C1512" i="4"/>
  <c r="C1513" i="4"/>
  <c r="C1514" i="4"/>
  <c r="C1515" i="4"/>
  <c r="C1516" i="4"/>
  <c r="C1517" i="4"/>
  <c r="C1518" i="4"/>
  <c r="C1519" i="4"/>
  <c r="C1520" i="4"/>
  <c r="C1521" i="4"/>
  <c r="C1522" i="4"/>
  <c r="C1523" i="4"/>
  <c r="C1524" i="4"/>
  <c r="C1525" i="4"/>
  <c r="C1526" i="4"/>
  <c r="C1527" i="4"/>
  <c r="C1528" i="4"/>
  <c r="C1529" i="4"/>
  <c r="C1530" i="4"/>
  <c r="C1531" i="4"/>
  <c r="C1532" i="4"/>
  <c r="C1533" i="4"/>
  <c r="C1534" i="4"/>
  <c r="C1535" i="4"/>
  <c r="C1536" i="4"/>
  <c r="C1537" i="4"/>
  <c r="C1538" i="4"/>
  <c r="C1539" i="4"/>
  <c r="C1540" i="4"/>
  <c r="C1541" i="4"/>
  <c r="C1542" i="4"/>
  <c r="C1543" i="4"/>
  <c r="C1544" i="4"/>
  <c r="C1545" i="4"/>
  <c r="C1546" i="4"/>
  <c r="C1547" i="4"/>
  <c r="C1548" i="4"/>
  <c r="C1549" i="4"/>
  <c r="C1550" i="4"/>
  <c r="C1551" i="4"/>
  <c r="C1552" i="4"/>
  <c r="C1553" i="4"/>
  <c r="C1554" i="4"/>
  <c r="C1555" i="4"/>
  <c r="C1556" i="4"/>
  <c r="C1557" i="4"/>
  <c r="C1558" i="4"/>
  <c r="C1559" i="4"/>
  <c r="C1560" i="4"/>
  <c r="C1561" i="4"/>
  <c r="C1562" i="4"/>
  <c r="C1563" i="4"/>
  <c r="C1564" i="4"/>
  <c r="C1565" i="4"/>
  <c r="C1566" i="4"/>
  <c r="C1567" i="4"/>
  <c r="C1568" i="4"/>
  <c r="C1569" i="4"/>
  <c r="C1570" i="4"/>
  <c r="C1571" i="4"/>
  <c r="C1572" i="4"/>
  <c r="C1573" i="4"/>
  <c r="C1574" i="4"/>
  <c r="C1575" i="4"/>
  <c r="C1576" i="4"/>
  <c r="C1577" i="4"/>
  <c r="C1578" i="4"/>
  <c r="C1579" i="4"/>
  <c r="C1580" i="4"/>
  <c r="C1581" i="4"/>
  <c r="C1582" i="4"/>
  <c r="C1583" i="4"/>
  <c r="C1584" i="4"/>
  <c r="C1585" i="4"/>
  <c r="C1586" i="4"/>
  <c r="C1587" i="4"/>
  <c r="C1588" i="4"/>
  <c r="C1589" i="4"/>
  <c r="C1590" i="4"/>
  <c r="C1591" i="4"/>
  <c r="C1592" i="4"/>
  <c r="C1593" i="4"/>
  <c r="C1594" i="4"/>
  <c r="C1595" i="4"/>
  <c r="C1596" i="4"/>
  <c r="C1597" i="4"/>
  <c r="C1598" i="4"/>
  <c r="C1599" i="4"/>
  <c r="C1600" i="4"/>
  <c r="C1601" i="4"/>
  <c r="C1602" i="4"/>
  <c r="C1603" i="4"/>
  <c r="C1604" i="4"/>
  <c r="C1605" i="4"/>
  <c r="C1606" i="4"/>
  <c r="C1607" i="4"/>
  <c r="C1608" i="4"/>
  <c r="C1609" i="4"/>
  <c r="C1610" i="4"/>
  <c r="C1611" i="4"/>
  <c r="C1612" i="4"/>
  <c r="C1613" i="4"/>
  <c r="C1614" i="4"/>
  <c r="C1615" i="4"/>
  <c r="C1616" i="4"/>
  <c r="C1617" i="4"/>
  <c r="C1618" i="4"/>
  <c r="C1619" i="4"/>
  <c r="C1620" i="4"/>
  <c r="C1621" i="4"/>
  <c r="C1622" i="4"/>
  <c r="C1623" i="4"/>
  <c r="C1624" i="4"/>
  <c r="C1625" i="4"/>
  <c r="C1626" i="4"/>
  <c r="C1627" i="4"/>
  <c r="C1628" i="4"/>
  <c r="C1629" i="4"/>
  <c r="C1630" i="4"/>
  <c r="C1631" i="4"/>
  <c r="C1632" i="4"/>
  <c r="C1633" i="4"/>
  <c r="C1634" i="4"/>
  <c r="C1635" i="4"/>
  <c r="C1636" i="4"/>
  <c r="C1637" i="4"/>
  <c r="C1638" i="4"/>
  <c r="C1639" i="4"/>
  <c r="C1640" i="4"/>
  <c r="C1641" i="4"/>
  <c r="C1642" i="4"/>
  <c r="C1643" i="4"/>
  <c r="C1644" i="4"/>
  <c r="C1645" i="4"/>
  <c r="C1646" i="4"/>
  <c r="C1647" i="4"/>
  <c r="C1648" i="4"/>
  <c r="C1649" i="4"/>
  <c r="C1650" i="4"/>
  <c r="C1651" i="4"/>
  <c r="C1652" i="4"/>
  <c r="C1653" i="4"/>
  <c r="C1654" i="4"/>
  <c r="C1655" i="4"/>
  <c r="C1656" i="4"/>
  <c r="C1657" i="4"/>
  <c r="C1658" i="4"/>
  <c r="C1659" i="4"/>
  <c r="C1660" i="4"/>
  <c r="C1661" i="4"/>
  <c r="C1662" i="4"/>
  <c r="C1663" i="4"/>
  <c r="C1664" i="4"/>
  <c r="C1665" i="4"/>
  <c r="C1666" i="4"/>
  <c r="C1667" i="4"/>
  <c r="C1668" i="4"/>
  <c r="C1669" i="4"/>
  <c r="C1670" i="4"/>
  <c r="C1671" i="4"/>
  <c r="C1672" i="4"/>
  <c r="C1673" i="4"/>
  <c r="C1674" i="4"/>
  <c r="C1675" i="4"/>
  <c r="C1676" i="4"/>
  <c r="C1677" i="4"/>
  <c r="C1678" i="4"/>
  <c r="C1679" i="4"/>
  <c r="C1680" i="4"/>
  <c r="C1681" i="4"/>
  <c r="C1682" i="4"/>
  <c r="C1683" i="4"/>
  <c r="C1684" i="4"/>
  <c r="C1685" i="4"/>
  <c r="C1686" i="4"/>
  <c r="C1687" i="4"/>
  <c r="C1688" i="4"/>
  <c r="C1689" i="4"/>
  <c r="C1690" i="4"/>
  <c r="C1691" i="4"/>
  <c r="C1692" i="4"/>
  <c r="C1693" i="4"/>
  <c r="C1694" i="4"/>
  <c r="C1695" i="4"/>
  <c r="C1696" i="4"/>
  <c r="C1697" i="4"/>
  <c r="C1698" i="4"/>
  <c r="C1699" i="4"/>
  <c r="C1700" i="4"/>
  <c r="C1701" i="4"/>
  <c r="C1702" i="4"/>
  <c r="C1703" i="4"/>
  <c r="C1704" i="4"/>
  <c r="C1705" i="4"/>
  <c r="C1706" i="4"/>
  <c r="C1707" i="4"/>
  <c r="C1708" i="4"/>
  <c r="C1709" i="4"/>
  <c r="C1710" i="4"/>
  <c r="C1711" i="4"/>
  <c r="C1712" i="4"/>
  <c r="C1713" i="4"/>
  <c r="C1714" i="4"/>
  <c r="C1715" i="4"/>
  <c r="C1716" i="4"/>
  <c r="C1717" i="4"/>
  <c r="C1718" i="4"/>
  <c r="C1719" i="4"/>
  <c r="C1720" i="4"/>
  <c r="C1721" i="4"/>
  <c r="C1722" i="4"/>
  <c r="C1723" i="4"/>
  <c r="C1724" i="4"/>
  <c r="C1725" i="4"/>
  <c r="C1726" i="4"/>
  <c r="C1727" i="4"/>
  <c r="C1728" i="4"/>
  <c r="C1729" i="4"/>
  <c r="C1730" i="4"/>
  <c r="C1731" i="4"/>
  <c r="C1732" i="4"/>
  <c r="C1733" i="4"/>
  <c r="C1734" i="4"/>
  <c r="C1735" i="4"/>
  <c r="C1736" i="4"/>
  <c r="C1737" i="4"/>
  <c r="C1738" i="4"/>
  <c r="C1739" i="4"/>
  <c r="C1740" i="4"/>
  <c r="C1741" i="4"/>
  <c r="C1742" i="4"/>
  <c r="C1743" i="4"/>
  <c r="C1744" i="4"/>
  <c r="C1745" i="4"/>
  <c r="C1746" i="4"/>
  <c r="C1747" i="4"/>
  <c r="C1748" i="4"/>
  <c r="C1749" i="4"/>
  <c r="C1750" i="4"/>
  <c r="C1751" i="4"/>
  <c r="C1752" i="4"/>
  <c r="C1753" i="4"/>
  <c r="C1754" i="4"/>
  <c r="C1755" i="4"/>
  <c r="C1756" i="4"/>
  <c r="C1757" i="4"/>
  <c r="C1758" i="4"/>
  <c r="C1759" i="4"/>
  <c r="C1760" i="4"/>
  <c r="C1761" i="4"/>
  <c r="C1762" i="4"/>
  <c r="C1763" i="4"/>
  <c r="C1764" i="4"/>
  <c r="C1765" i="4"/>
  <c r="C1766" i="4"/>
  <c r="C1767" i="4"/>
  <c r="C1768" i="4"/>
  <c r="C1769" i="4"/>
  <c r="C1770" i="4"/>
  <c r="C1771" i="4"/>
  <c r="C1772" i="4"/>
  <c r="C1773" i="4"/>
  <c r="C1774" i="4"/>
  <c r="C1775" i="4"/>
  <c r="C1776" i="4"/>
  <c r="C1777" i="4"/>
  <c r="C1778" i="4"/>
  <c r="C1779" i="4"/>
  <c r="C1780" i="4"/>
  <c r="C1781" i="4"/>
  <c r="C1782" i="4"/>
  <c r="C1783" i="4"/>
  <c r="C1784" i="4"/>
  <c r="C1785" i="4"/>
  <c r="C1786" i="4"/>
  <c r="C1787" i="4"/>
  <c r="C1788" i="4"/>
  <c r="C1789" i="4"/>
  <c r="C1790" i="4"/>
  <c r="C1791" i="4"/>
  <c r="C1792" i="4"/>
  <c r="C1793" i="4"/>
  <c r="C1794" i="4"/>
  <c r="C1795" i="4"/>
  <c r="C1796" i="4"/>
  <c r="C1797" i="4"/>
  <c r="C1798" i="4"/>
  <c r="C1799" i="4"/>
  <c r="C1800" i="4"/>
  <c r="C1801" i="4"/>
  <c r="C1802" i="4"/>
  <c r="C1803" i="4"/>
  <c r="C1804" i="4"/>
  <c r="C1805" i="4"/>
  <c r="C1806" i="4"/>
  <c r="C1807" i="4"/>
  <c r="C1808" i="4"/>
  <c r="C1809" i="4"/>
  <c r="C1810" i="4"/>
  <c r="C1811" i="4"/>
  <c r="C1812" i="4"/>
  <c r="C1813" i="4"/>
  <c r="C1814" i="4"/>
  <c r="C1815" i="4"/>
  <c r="C1816" i="4"/>
  <c r="C1817" i="4"/>
  <c r="C1818" i="4"/>
  <c r="C1819" i="4"/>
  <c r="C1820" i="4"/>
  <c r="C1821" i="4"/>
  <c r="C1822" i="4"/>
  <c r="C1823" i="4"/>
  <c r="C1824" i="4"/>
  <c r="C1825" i="4"/>
  <c r="C1826" i="4"/>
  <c r="C1827" i="4"/>
  <c r="C1828" i="4"/>
  <c r="C1829" i="4"/>
  <c r="C1830" i="4"/>
  <c r="C1831" i="4"/>
  <c r="C1832" i="4"/>
  <c r="C1833" i="4"/>
  <c r="C1834" i="4"/>
  <c r="C1835" i="4"/>
  <c r="C1836" i="4"/>
  <c r="C1837" i="4"/>
  <c r="C1838" i="4"/>
  <c r="C1839" i="4"/>
  <c r="C1840" i="4"/>
  <c r="C1841" i="4"/>
  <c r="C1842" i="4"/>
  <c r="C1843" i="4"/>
  <c r="C1844" i="4"/>
  <c r="C1845" i="4"/>
  <c r="C1846" i="4"/>
  <c r="C1847" i="4"/>
  <c r="C1848" i="4"/>
  <c r="C1849" i="4"/>
  <c r="C1850" i="4"/>
  <c r="C1851" i="4"/>
  <c r="C1852" i="4"/>
  <c r="C1853" i="4"/>
  <c r="C1854" i="4"/>
  <c r="C1855" i="4"/>
  <c r="C1856" i="4"/>
  <c r="C1857" i="4"/>
  <c r="C1858" i="4"/>
  <c r="C1859" i="4"/>
  <c r="C1860" i="4"/>
  <c r="C1861" i="4"/>
  <c r="C1862" i="4"/>
  <c r="C1863" i="4"/>
  <c r="C1864" i="4"/>
  <c r="C1865" i="4"/>
  <c r="C1866" i="4"/>
  <c r="C1867" i="4"/>
  <c r="C1868" i="4"/>
  <c r="C1869" i="4"/>
  <c r="C1870" i="4"/>
  <c r="C1871" i="4"/>
  <c r="C1872" i="4"/>
  <c r="C1873" i="4"/>
  <c r="C1874" i="4"/>
  <c r="C1875" i="4"/>
  <c r="C1876" i="4"/>
  <c r="C1877" i="4"/>
  <c r="C1878" i="4"/>
  <c r="C1879" i="4"/>
  <c r="C1880" i="4"/>
  <c r="C1881" i="4"/>
  <c r="C1882" i="4"/>
  <c r="C1883" i="4"/>
  <c r="C1884" i="4"/>
  <c r="C1885" i="4"/>
  <c r="C1886" i="4"/>
  <c r="C1887" i="4"/>
  <c r="C1888" i="4"/>
  <c r="C1889" i="4"/>
  <c r="C1890" i="4"/>
  <c r="C1891" i="4"/>
  <c r="C1892" i="4"/>
  <c r="C1893" i="4"/>
  <c r="C1894" i="4"/>
  <c r="C1895" i="4"/>
  <c r="C1896" i="4"/>
  <c r="C1897" i="4"/>
  <c r="C1898" i="4"/>
  <c r="C1899" i="4"/>
  <c r="C1900" i="4"/>
  <c r="C1901" i="4"/>
  <c r="C1902" i="4"/>
  <c r="C1903" i="4"/>
  <c r="C1904" i="4"/>
  <c r="C1905" i="4"/>
  <c r="C1906" i="4"/>
  <c r="C1907" i="4"/>
  <c r="C1908" i="4"/>
  <c r="C1909" i="4"/>
  <c r="C1910" i="4"/>
  <c r="C1911" i="4"/>
  <c r="C1912" i="4"/>
  <c r="C1913" i="4"/>
  <c r="C1914" i="4"/>
  <c r="C1915" i="4"/>
  <c r="C1916" i="4"/>
  <c r="C1917" i="4"/>
  <c r="C1918" i="4"/>
  <c r="C1919" i="4"/>
  <c r="C1920" i="4"/>
  <c r="C1921" i="4"/>
  <c r="C1922" i="4"/>
  <c r="C1923" i="4"/>
  <c r="C1924" i="4"/>
  <c r="C1925" i="4"/>
  <c r="C1926" i="4"/>
  <c r="C1927" i="4"/>
  <c r="C1928" i="4"/>
  <c r="C1929" i="4"/>
  <c r="C1930" i="4"/>
  <c r="C1931" i="4"/>
  <c r="C1932" i="4"/>
  <c r="C1933" i="4"/>
  <c r="C1934" i="4"/>
  <c r="C1935" i="4"/>
  <c r="C1936" i="4"/>
  <c r="C1937" i="4"/>
  <c r="C1938" i="4"/>
  <c r="C1939" i="4"/>
  <c r="C1940" i="4"/>
  <c r="C1941" i="4"/>
  <c r="C1942" i="4"/>
  <c r="C1943" i="4"/>
  <c r="C1944" i="4"/>
  <c r="C1945" i="4"/>
  <c r="C1946" i="4"/>
  <c r="C1947" i="4"/>
  <c r="C1948" i="4"/>
  <c r="C1949" i="4"/>
  <c r="C1950" i="4"/>
  <c r="C1951" i="4"/>
  <c r="C1952" i="4"/>
  <c r="C1953" i="4"/>
  <c r="C1954" i="4"/>
  <c r="C1955" i="4"/>
  <c r="C1956" i="4"/>
  <c r="C1957" i="4"/>
  <c r="C1958" i="4"/>
  <c r="C1959" i="4"/>
  <c r="C1960" i="4"/>
  <c r="C1961" i="4"/>
  <c r="C1962" i="4"/>
  <c r="C1963" i="4"/>
  <c r="C1964" i="4"/>
  <c r="C1965" i="4"/>
  <c r="C1966" i="4"/>
  <c r="C1967" i="4"/>
  <c r="C1968" i="4"/>
  <c r="C1969" i="4"/>
  <c r="C1970" i="4"/>
  <c r="C1971" i="4"/>
  <c r="C1972" i="4"/>
  <c r="C1973" i="4"/>
  <c r="C1974" i="4"/>
  <c r="C1975" i="4"/>
  <c r="C1976" i="4"/>
  <c r="C1977" i="4"/>
  <c r="C1978" i="4"/>
  <c r="C1979" i="4"/>
  <c r="C1980" i="4"/>
  <c r="C1981" i="4"/>
  <c r="C1982" i="4"/>
  <c r="C1983" i="4"/>
  <c r="C1984" i="4"/>
  <c r="C1985" i="4"/>
  <c r="C1986" i="4"/>
  <c r="C1987" i="4"/>
  <c r="C1988" i="4"/>
  <c r="C1989" i="4"/>
  <c r="C1990" i="4"/>
  <c r="C1991" i="4"/>
  <c r="C1992" i="4"/>
  <c r="C1993" i="4"/>
  <c r="C1994" i="4"/>
  <c r="C1995" i="4"/>
  <c r="C1996" i="4"/>
  <c r="C1997" i="4"/>
  <c r="C1998" i="4"/>
  <c r="C1999" i="4"/>
  <c r="C2000" i="4"/>
  <c r="C2001" i="4"/>
  <c r="C2002" i="4"/>
  <c r="C2003" i="4"/>
  <c r="C2004" i="4"/>
  <c r="C2005" i="4"/>
  <c r="C2006" i="4"/>
  <c r="C2007" i="4"/>
  <c r="C2008" i="4"/>
  <c r="C2009" i="4"/>
  <c r="C2010" i="4"/>
  <c r="C2011" i="4"/>
  <c r="C2012" i="4"/>
  <c r="C2013" i="4"/>
  <c r="C2014" i="4"/>
  <c r="C2015" i="4"/>
  <c r="C2016" i="4"/>
  <c r="C2017" i="4"/>
  <c r="C2018" i="4"/>
  <c r="C2019" i="4"/>
  <c r="C2020" i="4"/>
  <c r="C2021" i="4"/>
  <c r="C2022" i="4"/>
  <c r="C2023" i="4"/>
  <c r="C2024" i="4"/>
  <c r="C2025" i="4"/>
  <c r="C2026" i="4"/>
  <c r="C2027" i="4"/>
  <c r="C2028" i="4"/>
  <c r="C2029" i="4"/>
  <c r="C2030" i="4"/>
  <c r="C2031" i="4"/>
  <c r="C2032" i="4"/>
  <c r="C2033" i="4"/>
  <c r="C2034" i="4"/>
  <c r="C2035" i="4"/>
  <c r="C2036" i="4"/>
  <c r="C2037" i="4"/>
  <c r="C2038" i="4"/>
  <c r="C2039" i="4"/>
  <c r="C2040" i="4"/>
  <c r="C2041" i="4"/>
  <c r="C2042" i="4"/>
  <c r="C2043" i="4"/>
  <c r="C2044" i="4"/>
  <c r="C2045" i="4"/>
  <c r="C2046" i="4"/>
  <c r="C2047" i="4"/>
  <c r="C2048" i="4"/>
  <c r="C2049" i="4"/>
  <c r="C2050" i="4"/>
  <c r="C2051" i="4"/>
  <c r="C2052" i="4"/>
  <c r="C2053" i="4"/>
  <c r="C2054" i="4"/>
  <c r="C2055" i="4"/>
  <c r="C2056" i="4"/>
  <c r="C2057" i="4"/>
  <c r="C2058" i="4"/>
  <c r="C2059" i="4"/>
  <c r="C2060" i="4"/>
  <c r="C2061" i="4"/>
  <c r="C2062" i="4"/>
  <c r="C2063" i="4"/>
  <c r="C2064" i="4"/>
  <c r="C2065" i="4"/>
  <c r="C2066" i="4"/>
  <c r="C2067" i="4"/>
  <c r="C2068" i="4"/>
  <c r="C2069" i="4"/>
  <c r="C2070" i="4"/>
  <c r="C2071" i="4"/>
  <c r="C2072" i="4"/>
  <c r="C2073" i="4"/>
  <c r="C2074" i="4"/>
  <c r="C2075" i="4"/>
  <c r="C2076" i="4"/>
  <c r="C2077" i="4"/>
  <c r="C2078" i="4"/>
  <c r="C2079" i="4"/>
  <c r="C2080" i="4"/>
  <c r="C2081" i="4"/>
  <c r="C2082" i="4"/>
  <c r="C2083" i="4"/>
  <c r="C2084" i="4"/>
  <c r="C2085" i="4"/>
  <c r="C2086" i="4"/>
  <c r="C2087" i="4"/>
  <c r="C2088" i="4"/>
  <c r="C2089" i="4"/>
  <c r="C2090" i="4"/>
  <c r="C2091" i="4"/>
  <c r="C2092" i="4"/>
  <c r="C2093" i="4"/>
  <c r="C2094" i="4"/>
  <c r="C2095" i="4"/>
  <c r="C2096" i="4"/>
  <c r="C2097" i="4"/>
  <c r="C2098" i="4"/>
  <c r="C2099" i="4"/>
  <c r="C2100" i="4"/>
  <c r="C2101" i="4"/>
  <c r="C2102" i="4"/>
  <c r="C2103" i="4"/>
  <c r="C2104" i="4"/>
  <c r="C2105" i="4"/>
  <c r="C2106" i="4"/>
  <c r="C2107" i="4"/>
  <c r="C2108" i="4"/>
  <c r="C2109" i="4"/>
  <c r="C2110" i="4"/>
  <c r="C2111" i="4"/>
  <c r="C2112" i="4"/>
  <c r="C2113" i="4"/>
  <c r="C2114" i="4"/>
  <c r="C2115" i="4"/>
  <c r="C2116" i="4"/>
  <c r="C2117" i="4"/>
  <c r="C2118" i="4"/>
  <c r="C2119" i="4"/>
  <c r="C2120" i="4"/>
  <c r="C2121" i="4"/>
  <c r="C2122" i="4"/>
  <c r="C2123" i="4"/>
  <c r="C2124" i="4"/>
  <c r="C2125" i="4"/>
  <c r="C2126" i="4"/>
  <c r="C2127" i="4"/>
  <c r="C2128" i="4"/>
  <c r="C2129" i="4"/>
  <c r="C2130" i="4"/>
  <c r="C2131" i="4"/>
  <c r="C2132" i="4"/>
  <c r="C2133" i="4"/>
  <c r="C2134" i="4"/>
  <c r="C2135" i="4"/>
  <c r="C2136" i="4"/>
  <c r="C2137" i="4"/>
  <c r="C2138" i="4"/>
  <c r="C2139" i="4"/>
  <c r="C2140" i="4"/>
  <c r="C2141" i="4"/>
  <c r="C2142" i="4"/>
  <c r="C2143" i="4"/>
  <c r="C2144" i="4"/>
  <c r="C2145" i="4"/>
  <c r="C2146" i="4"/>
  <c r="C2147" i="4"/>
  <c r="C2148" i="4"/>
  <c r="C2149" i="4"/>
  <c r="C2150" i="4"/>
  <c r="C2151" i="4"/>
  <c r="C2152" i="4"/>
  <c r="C2153" i="4"/>
  <c r="C2154" i="4"/>
  <c r="C2155" i="4"/>
  <c r="C2156" i="4"/>
  <c r="C2157" i="4"/>
  <c r="C2158" i="4"/>
  <c r="C2159" i="4"/>
  <c r="C2160" i="4"/>
  <c r="C2161" i="4"/>
  <c r="C2162" i="4"/>
  <c r="C2163" i="4"/>
  <c r="C2164" i="4"/>
  <c r="C2165" i="4"/>
  <c r="C2166" i="4"/>
  <c r="C2167" i="4"/>
  <c r="C2168" i="4"/>
  <c r="C2169" i="4"/>
  <c r="C2170" i="4"/>
  <c r="C2171" i="4"/>
  <c r="C2172" i="4"/>
  <c r="C2173" i="4"/>
  <c r="C2174" i="4"/>
  <c r="C2175" i="4"/>
  <c r="C2176" i="4"/>
  <c r="C2177" i="4"/>
  <c r="C2178" i="4"/>
  <c r="C2179" i="4"/>
  <c r="C2180" i="4"/>
  <c r="C2181" i="4"/>
  <c r="C2182" i="4"/>
  <c r="C2183" i="4"/>
  <c r="C2184" i="4"/>
  <c r="C2185" i="4"/>
  <c r="C2186" i="4"/>
  <c r="C2187" i="4"/>
  <c r="C2188" i="4"/>
  <c r="C2189" i="4"/>
  <c r="C2190" i="4"/>
  <c r="C2191" i="4"/>
  <c r="C2192" i="4"/>
  <c r="C2193" i="4"/>
  <c r="C2194" i="4"/>
  <c r="C2195" i="4"/>
  <c r="C2196" i="4"/>
  <c r="C2197" i="4"/>
  <c r="C2198" i="4"/>
  <c r="C2199" i="4"/>
  <c r="C2200" i="4"/>
  <c r="C2201" i="4"/>
  <c r="C2202" i="4"/>
  <c r="C2203" i="4"/>
  <c r="C2204" i="4"/>
  <c r="C2205" i="4"/>
  <c r="C2206" i="4"/>
  <c r="C2207" i="4"/>
  <c r="C2208" i="4"/>
  <c r="C2209" i="4"/>
  <c r="C2210" i="4"/>
  <c r="C2211" i="4"/>
  <c r="C2212" i="4"/>
  <c r="C2213" i="4"/>
  <c r="C2214" i="4"/>
  <c r="C2215" i="4"/>
  <c r="C2216" i="4"/>
  <c r="C2217" i="4"/>
  <c r="C2218" i="4"/>
  <c r="C2219" i="4"/>
  <c r="C2220" i="4"/>
  <c r="C2221" i="4"/>
  <c r="C2222" i="4"/>
  <c r="C2223" i="4"/>
  <c r="C2224" i="4"/>
  <c r="C2225" i="4"/>
  <c r="C2226" i="4"/>
  <c r="C2227" i="4"/>
  <c r="C2228" i="4"/>
  <c r="C2229" i="4"/>
  <c r="C2230" i="4"/>
  <c r="C2231" i="4"/>
  <c r="C2232" i="4"/>
  <c r="C2233" i="4"/>
  <c r="C2234" i="4"/>
  <c r="C2235" i="4"/>
  <c r="C2236" i="4"/>
  <c r="C2237" i="4"/>
  <c r="C2238" i="4"/>
  <c r="C2239" i="4"/>
  <c r="C2240" i="4"/>
  <c r="C2241" i="4"/>
  <c r="C2242" i="4"/>
  <c r="C2243" i="4"/>
  <c r="C2244" i="4"/>
  <c r="C2245" i="4"/>
  <c r="C2246" i="4"/>
  <c r="C2247" i="4"/>
  <c r="C2248" i="4"/>
  <c r="C2249" i="4"/>
  <c r="C2250" i="4"/>
  <c r="C2251" i="4"/>
  <c r="C2252" i="4"/>
  <c r="C2253" i="4"/>
  <c r="C2254" i="4"/>
  <c r="C2255" i="4"/>
  <c r="C2256" i="4"/>
  <c r="C2257" i="4"/>
  <c r="C2258" i="4"/>
  <c r="C2259" i="4"/>
  <c r="C2260" i="4"/>
  <c r="C2261" i="4"/>
  <c r="C2262" i="4"/>
  <c r="C2263" i="4"/>
  <c r="C2264" i="4"/>
  <c r="C2265" i="4"/>
  <c r="C2266" i="4"/>
  <c r="C2267" i="4"/>
  <c r="C2268" i="4"/>
  <c r="C2269" i="4"/>
  <c r="C2270" i="4"/>
  <c r="C2271" i="4"/>
  <c r="C2272" i="4"/>
  <c r="C2273" i="4"/>
  <c r="C2274" i="4"/>
  <c r="C2275" i="4"/>
  <c r="C2276" i="4"/>
  <c r="C2277" i="4"/>
  <c r="C2278" i="4"/>
  <c r="C2279" i="4"/>
  <c r="C2280" i="4"/>
  <c r="C2281" i="4"/>
  <c r="C2282" i="4"/>
  <c r="C2283" i="4"/>
  <c r="C2284" i="4"/>
  <c r="C2285" i="4"/>
  <c r="C2286" i="4"/>
  <c r="C2287" i="4"/>
  <c r="C2288" i="4"/>
  <c r="C2289" i="4"/>
  <c r="C2290" i="4"/>
  <c r="C2291" i="4"/>
  <c r="C2292" i="4"/>
  <c r="C2293" i="4"/>
  <c r="C2294" i="4"/>
  <c r="C2295" i="4"/>
  <c r="C2296" i="4"/>
  <c r="C2297" i="4"/>
  <c r="C2298" i="4"/>
  <c r="C2299" i="4"/>
  <c r="C2300" i="4"/>
  <c r="C2301" i="4"/>
  <c r="C2302" i="4"/>
  <c r="C2303" i="4"/>
  <c r="C2304" i="4"/>
  <c r="C2305" i="4"/>
  <c r="C2306" i="4"/>
  <c r="C2307" i="4"/>
  <c r="C2308" i="4"/>
  <c r="C2309" i="4"/>
  <c r="C2310" i="4"/>
  <c r="C2311" i="4"/>
  <c r="C2312" i="4"/>
  <c r="C2313" i="4"/>
  <c r="C2314" i="4"/>
  <c r="C2315" i="4"/>
  <c r="C2316" i="4"/>
  <c r="C2317" i="4"/>
  <c r="C2318" i="4"/>
  <c r="C2319" i="4"/>
  <c r="C2320" i="4"/>
  <c r="C2321" i="4"/>
  <c r="C2322" i="4"/>
  <c r="C2323" i="4"/>
  <c r="C2324" i="4"/>
  <c r="C2325" i="4"/>
  <c r="C2326" i="4"/>
  <c r="C2327" i="4"/>
  <c r="C2328" i="4"/>
  <c r="C2329" i="4"/>
  <c r="C2330" i="4"/>
  <c r="C2331" i="4"/>
  <c r="C2332" i="4"/>
  <c r="C2333" i="4"/>
  <c r="C2334" i="4"/>
  <c r="C2335" i="4"/>
  <c r="C2336" i="4"/>
  <c r="C2337" i="4"/>
  <c r="C2338" i="4"/>
  <c r="C2339" i="4"/>
  <c r="C2340" i="4"/>
  <c r="C2341" i="4"/>
  <c r="C2342" i="4"/>
  <c r="C2343" i="4"/>
  <c r="C2344" i="4"/>
  <c r="C2345" i="4"/>
  <c r="C2346" i="4"/>
  <c r="C2347" i="4"/>
  <c r="C2348" i="4"/>
  <c r="C2349" i="4"/>
  <c r="C2350" i="4"/>
  <c r="C2351" i="4"/>
  <c r="C2352" i="4"/>
  <c r="C2353" i="4"/>
  <c r="C2354" i="4"/>
  <c r="C2355" i="4"/>
  <c r="C2356" i="4"/>
  <c r="C2357" i="4"/>
  <c r="C2358" i="4"/>
  <c r="C2359" i="4"/>
  <c r="C2360" i="4"/>
  <c r="C2361" i="4"/>
  <c r="C2362" i="4"/>
  <c r="C2363" i="4"/>
  <c r="C2364" i="4"/>
  <c r="C2365" i="4"/>
  <c r="C2366" i="4"/>
  <c r="C2367" i="4"/>
  <c r="C2368" i="4"/>
  <c r="C2369" i="4"/>
  <c r="C2370" i="4"/>
  <c r="C2371" i="4"/>
  <c r="C2372" i="4"/>
  <c r="C2373" i="4"/>
  <c r="C2374" i="4"/>
  <c r="C2375" i="4"/>
  <c r="C2376" i="4"/>
  <c r="C2377" i="4"/>
  <c r="C2378" i="4"/>
  <c r="C2379" i="4"/>
  <c r="C2380" i="4"/>
  <c r="C2381" i="4"/>
  <c r="C2382" i="4"/>
  <c r="C2383" i="4"/>
  <c r="C2384" i="4"/>
  <c r="C2385" i="4"/>
  <c r="C2386" i="4"/>
  <c r="C2387" i="4"/>
  <c r="C2388" i="4"/>
  <c r="C2389" i="4"/>
  <c r="C2390" i="4"/>
  <c r="C2391" i="4"/>
  <c r="C2392" i="4"/>
  <c r="C2393" i="4"/>
  <c r="C2394" i="4"/>
  <c r="C2395" i="4"/>
  <c r="C2396" i="4"/>
  <c r="C2397" i="4"/>
  <c r="C2398" i="4"/>
  <c r="C2399" i="4"/>
  <c r="C2400" i="4"/>
  <c r="C2401" i="4"/>
  <c r="C2402" i="4"/>
  <c r="C2403" i="4"/>
  <c r="C2404" i="4"/>
  <c r="C2405" i="4"/>
  <c r="C2406" i="4"/>
  <c r="C2407" i="4"/>
  <c r="C2408" i="4"/>
  <c r="C2409" i="4"/>
  <c r="C2410" i="4"/>
  <c r="C2411" i="4"/>
  <c r="C2412" i="4"/>
  <c r="C2413" i="4"/>
  <c r="C2414" i="4"/>
  <c r="C2415" i="4"/>
  <c r="C2416" i="4"/>
  <c r="C2417" i="4"/>
  <c r="C2418" i="4"/>
  <c r="C2419" i="4"/>
  <c r="C2420" i="4"/>
  <c r="C2421" i="4"/>
  <c r="C2422" i="4"/>
  <c r="C2423" i="4"/>
  <c r="C2424" i="4"/>
  <c r="C2425" i="4"/>
  <c r="C2426" i="4"/>
  <c r="C2427" i="4"/>
  <c r="C2428" i="4"/>
  <c r="C2429" i="4"/>
  <c r="C2430" i="4"/>
  <c r="C2431" i="4"/>
  <c r="C2432" i="4"/>
  <c r="C2433" i="4"/>
  <c r="C2434" i="4"/>
  <c r="C2435" i="4"/>
  <c r="C2436" i="4"/>
  <c r="C2437" i="4"/>
  <c r="C2438" i="4"/>
  <c r="C2439" i="4"/>
  <c r="C2440" i="4"/>
  <c r="C2441" i="4"/>
  <c r="C2442" i="4"/>
  <c r="C2443" i="4"/>
  <c r="C2444" i="4"/>
  <c r="C2445" i="4"/>
  <c r="C2446" i="4"/>
  <c r="C2447" i="4"/>
  <c r="C2448" i="4"/>
  <c r="C2449" i="4"/>
  <c r="C2450" i="4"/>
  <c r="C2451" i="4"/>
  <c r="C2452" i="4"/>
  <c r="C2453" i="4"/>
  <c r="C2454" i="4"/>
  <c r="C2455" i="4"/>
  <c r="C2456" i="4"/>
  <c r="C2457" i="4"/>
  <c r="C2458" i="4"/>
  <c r="C2459" i="4"/>
  <c r="C2460" i="4"/>
  <c r="C2461" i="4"/>
  <c r="C2462" i="4"/>
  <c r="C2463" i="4"/>
  <c r="C2464" i="4"/>
  <c r="C2465" i="4"/>
  <c r="C2466" i="4"/>
  <c r="C2467" i="4"/>
  <c r="C2468" i="4"/>
  <c r="C2469" i="4"/>
  <c r="C2470" i="4"/>
  <c r="C2471" i="4"/>
  <c r="C2472" i="4"/>
  <c r="C2473" i="4"/>
  <c r="C2474" i="4"/>
  <c r="C2475" i="4"/>
  <c r="C2476" i="4"/>
  <c r="C2477" i="4"/>
  <c r="C2478" i="4"/>
  <c r="C2479" i="4"/>
  <c r="C2480" i="4"/>
  <c r="C2481" i="4"/>
  <c r="C2482" i="4"/>
  <c r="C2483" i="4"/>
  <c r="C2484" i="4"/>
  <c r="C2485" i="4"/>
  <c r="C2486" i="4"/>
  <c r="C2487" i="4"/>
  <c r="C2488" i="4"/>
  <c r="C2489" i="4"/>
  <c r="C2490" i="4"/>
  <c r="C2491" i="4"/>
  <c r="C2492" i="4"/>
  <c r="C2493" i="4"/>
  <c r="C2494" i="4"/>
  <c r="C2495" i="4"/>
  <c r="C2496" i="4"/>
  <c r="C2497" i="4"/>
  <c r="C2498" i="4"/>
  <c r="C2499" i="4"/>
  <c r="C2500" i="4"/>
  <c r="C2501" i="4"/>
  <c r="C2502" i="4"/>
  <c r="C2503" i="4"/>
  <c r="C2504" i="4"/>
  <c r="C2505" i="4"/>
  <c r="C2506" i="4"/>
  <c r="C2507" i="4"/>
  <c r="C2508" i="4"/>
  <c r="C2509" i="4"/>
  <c r="C2510" i="4"/>
  <c r="C2511" i="4"/>
  <c r="C2512" i="4"/>
  <c r="C2513" i="4"/>
  <c r="C2514" i="4"/>
  <c r="C2515" i="4"/>
  <c r="C2516" i="4"/>
  <c r="C2517" i="4"/>
  <c r="C2518" i="4"/>
  <c r="C2519" i="4"/>
  <c r="C2520" i="4"/>
  <c r="C2521" i="4"/>
  <c r="C2522" i="4"/>
  <c r="C2523" i="4"/>
  <c r="C2524" i="4"/>
  <c r="C2525" i="4"/>
  <c r="C2526" i="4"/>
  <c r="C2527" i="4"/>
  <c r="C2528" i="4"/>
  <c r="C2529" i="4"/>
  <c r="C2530" i="4"/>
  <c r="C2531" i="4"/>
  <c r="C2532" i="4"/>
  <c r="C2533" i="4"/>
  <c r="C2534" i="4"/>
  <c r="C2535" i="4"/>
  <c r="C2536" i="4"/>
  <c r="C2537" i="4"/>
  <c r="C2538" i="4"/>
  <c r="C2539" i="4"/>
  <c r="C2540" i="4"/>
  <c r="C2541" i="4"/>
  <c r="C2542" i="4"/>
  <c r="C2543" i="4"/>
  <c r="C2544" i="4"/>
  <c r="C2545" i="4"/>
  <c r="C2546" i="4"/>
  <c r="C2547" i="4"/>
  <c r="C2548" i="4"/>
  <c r="C2549" i="4"/>
  <c r="C2550" i="4"/>
  <c r="C2551" i="4"/>
  <c r="C2552" i="4"/>
  <c r="C2553" i="4"/>
  <c r="C2554" i="4"/>
  <c r="C2555" i="4"/>
  <c r="C2556" i="4"/>
  <c r="C2557" i="4"/>
  <c r="C2558" i="4"/>
  <c r="C2559" i="4"/>
  <c r="C2560" i="4"/>
  <c r="C2561" i="4"/>
  <c r="C2562" i="4"/>
  <c r="C2563" i="4"/>
  <c r="C2564" i="4"/>
  <c r="C2565" i="4"/>
  <c r="C2566" i="4"/>
  <c r="C2567" i="4"/>
  <c r="C2568" i="4"/>
  <c r="C2569" i="4"/>
  <c r="C2570" i="4"/>
  <c r="C2571" i="4"/>
  <c r="C2572" i="4"/>
  <c r="C2573" i="4"/>
  <c r="C2574" i="4"/>
  <c r="C2575" i="4"/>
  <c r="C2576" i="4"/>
  <c r="C2577" i="4"/>
  <c r="C2578" i="4"/>
  <c r="C2579" i="4"/>
  <c r="C2580" i="4"/>
  <c r="C2581" i="4"/>
  <c r="C2582" i="4"/>
  <c r="C2583" i="4"/>
  <c r="C2584" i="4"/>
  <c r="C2585" i="4"/>
  <c r="C2586" i="4"/>
  <c r="C2587" i="4"/>
  <c r="C2588" i="4"/>
  <c r="C2589" i="4"/>
  <c r="C2590" i="4"/>
  <c r="C2591" i="4"/>
  <c r="C2592" i="4"/>
  <c r="C2593" i="4"/>
  <c r="C2594" i="4"/>
  <c r="C2595" i="4"/>
  <c r="C2596" i="4"/>
  <c r="C2597" i="4"/>
  <c r="C2598" i="4"/>
  <c r="C2599" i="4"/>
  <c r="C2600" i="4"/>
  <c r="C2601" i="4"/>
  <c r="C2602" i="4"/>
  <c r="C2603" i="4"/>
  <c r="C2604" i="4"/>
  <c r="C2605" i="4"/>
  <c r="C2606" i="4"/>
  <c r="C2607" i="4"/>
  <c r="C2608" i="4"/>
  <c r="C2609" i="4"/>
  <c r="C2610" i="4"/>
  <c r="C2611" i="4"/>
  <c r="C2612" i="4"/>
  <c r="C2613" i="4"/>
  <c r="C2614" i="4"/>
  <c r="C2615" i="4"/>
  <c r="C2616" i="4"/>
  <c r="C2617" i="4"/>
  <c r="C2618" i="4"/>
  <c r="C2619" i="4"/>
  <c r="C2620" i="4"/>
  <c r="C2621" i="4"/>
  <c r="C2622" i="4"/>
  <c r="C2623" i="4"/>
  <c r="C2624" i="4"/>
  <c r="C2625" i="4"/>
  <c r="C2626" i="4"/>
  <c r="C2627" i="4"/>
  <c r="C2628" i="4"/>
  <c r="C2629" i="4"/>
  <c r="C2630" i="4"/>
  <c r="C2631" i="4"/>
  <c r="C2632" i="4"/>
  <c r="C2633" i="4"/>
  <c r="C2634" i="4"/>
  <c r="C2635" i="4"/>
  <c r="C2636" i="4"/>
  <c r="C2637" i="4"/>
  <c r="C2638" i="4"/>
  <c r="C2639" i="4"/>
  <c r="C2640" i="4"/>
  <c r="C2641" i="4"/>
  <c r="C2642" i="4"/>
  <c r="C2643" i="4"/>
  <c r="C2644" i="4"/>
  <c r="C2645" i="4"/>
  <c r="C2646" i="4"/>
  <c r="C2647" i="4"/>
  <c r="C2648" i="4"/>
  <c r="C2649" i="4"/>
  <c r="C2650" i="4"/>
  <c r="C2651" i="4"/>
  <c r="C2652" i="4"/>
  <c r="C2653" i="4"/>
  <c r="C2654" i="4"/>
  <c r="C2655" i="4"/>
  <c r="C2656" i="4"/>
  <c r="C2657" i="4"/>
  <c r="C2658" i="4"/>
  <c r="C2659" i="4"/>
  <c r="C2660" i="4"/>
  <c r="C2661" i="4"/>
  <c r="C2662" i="4"/>
  <c r="C2663" i="4"/>
  <c r="C2664" i="4"/>
  <c r="C2665" i="4"/>
  <c r="C2666" i="4"/>
  <c r="C2667" i="4"/>
  <c r="C2668" i="4"/>
  <c r="C2669" i="4"/>
  <c r="C2670" i="4"/>
  <c r="C2671" i="4"/>
  <c r="C2672" i="4"/>
  <c r="C2673" i="4"/>
  <c r="C2674" i="4"/>
  <c r="C2675" i="4"/>
  <c r="C2676" i="4"/>
  <c r="C2677" i="4"/>
  <c r="C2678" i="4"/>
  <c r="C2679" i="4"/>
  <c r="C2680" i="4"/>
  <c r="C2681" i="4"/>
  <c r="C2682" i="4"/>
  <c r="C2683" i="4"/>
  <c r="C2684" i="4"/>
  <c r="C2685" i="4"/>
  <c r="C2686" i="4"/>
  <c r="C2687" i="4"/>
  <c r="C2688" i="4"/>
  <c r="C2689" i="4"/>
  <c r="C2690" i="4"/>
  <c r="C2691" i="4"/>
  <c r="C2692" i="4"/>
  <c r="C2693" i="4"/>
  <c r="C2694" i="4"/>
  <c r="C2695" i="4"/>
  <c r="C2696" i="4"/>
  <c r="C2697" i="4"/>
  <c r="C2698" i="4"/>
  <c r="C2699" i="4"/>
  <c r="C2700" i="4"/>
  <c r="C2701" i="4"/>
  <c r="C2702" i="4"/>
  <c r="C2703" i="4"/>
  <c r="C2704" i="4"/>
  <c r="C2705" i="4"/>
  <c r="C2706" i="4"/>
  <c r="C2707" i="4"/>
  <c r="C2708" i="4"/>
  <c r="C2709" i="4"/>
  <c r="C2710" i="4"/>
  <c r="C2711" i="4"/>
  <c r="C2712" i="4"/>
  <c r="C2713" i="4"/>
  <c r="C2714" i="4"/>
  <c r="C2715" i="4"/>
  <c r="C2716" i="4"/>
  <c r="C2717" i="4"/>
  <c r="C2718" i="4"/>
  <c r="C2719" i="4"/>
  <c r="C2720" i="4"/>
  <c r="C2721" i="4"/>
  <c r="C2722" i="4"/>
  <c r="C2723" i="4"/>
  <c r="C2724" i="4"/>
  <c r="C2725" i="4"/>
  <c r="C2726" i="4"/>
  <c r="C2727" i="4"/>
  <c r="C2728" i="4"/>
  <c r="C2729" i="4"/>
  <c r="C2730" i="4"/>
  <c r="C2731" i="4"/>
  <c r="C2732" i="4"/>
  <c r="C2733" i="4"/>
  <c r="C2734" i="4"/>
  <c r="C2735" i="4"/>
  <c r="C2736" i="4"/>
  <c r="C2737" i="4"/>
  <c r="C2738" i="4"/>
  <c r="C2739" i="4"/>
  <c r="C2740" i="4"/>
  <c r="C2741" i="4"/>
  <c r="C2742" i="4"/>
  <c r="C2743" i="4"/>
  <c r="C2744" i="4"/>
  <c r="C2745" i="4"/>
  <c r="C2746" i="4"/>
  <c r="C2747" i="4"/>
  <c r="C2748" i="4"/>
  <c r="C2749" i="4"/>
  <c r="C2750" i="4"/>
  <c r="C2751" i="4"/>
  <c r="C2752" i="4"/>
  <c r="C2753" i="4"/>
  <c r="C2754" i="4"/>
  <c r="C2755" i="4"/>
  <c r="C2756" i="4"/>
  <c r="C2757" i="4"/>
  <c r="C2758" i="4"/>
  <c r="C2759" i="4"/>
  <c r="C2760" i="4"/>
  <c r="C2761" i="4"/>
  <c r="C2762" i="4"/>
  <c r="C2763" i="4"/>
  <c r="C2764" i="4"/>
  <c r="C2765" i="4"/>
  <c r="C2766" i="4"/>
  <c r="C2767" i="4"/>
  <c r="C2768" i="4"/>
  <c r="C2769" i="4"/>
  <c r="C2770" i="4"/>
  <c r="C2771" i="4"/>
  <c r="C2772" i="4"/>
  <c r="C2773" i="4"/>
  <c r="C2774" i="4"/>
  <c r="C2775" i="4"/>
  <c r="C2776" i="4"/>
  <c r="C2777" i="4"/>
  <c r="C2778" i="4"/>
  <c r="C2779" i="4"/>
  <c r="C2780" i="4"/>
  <c r="C2781" i="4"/>
  <c r="C2782" i="4"/>
  <c r="C2783" i="4"/>
  <c r="C2784" i="4"/>
  <c r="C2785" i="4"/>
  <c r="C2786" i="4"/>
  <c r="C2787" i="4"/>
  <c r="C2788" i="4"/>
  <c r="C2789" i="4"/>
  <c r="C2790" i="4"/>
  <c r="C2791" i="4"/>
  <c r="C2792" i="4"/>
  <c r="C2793" i="4"/>
  <c r="C2794" i="4"/>
  <c r="C2795" i="4"/>
  <c r="C2796" i="4"/>
  <c r="C2797" i="4"/>
  <c r="C2798" i="4"/>
  <c r="C2799" i="4"/>
  <c r="C2800" i="4"/>
  <c r="C2801" i="4"/>
  <c r="C2802" i="4"/>
  <c r="C2803" i="4"/>
  <c r="C2804" i="4"/>
  <c r="C2805" i="4"/>
  <c r="C2806" i="4"/>
  <c r="C2807" i="4"/>
  <c r="C2808" i="4"/>
  <c r="C2809" i="4"/>
  <c r="C2810" i="4"/>
  <c r="C2811" i="4"/>
  <c r="C2812" i="4"/>
  <c r="C2813" i="4"/>
  <c r="C2814" i="4"/>
  <c r="C2815" i="4"/>
  <c r="C2816" i="4"/>
  <c r="C2817" i="4"/>
  <c r="C2818" i="4"/>
  <c r="C2819" i="4"/>
  <c r="C2820" i="4"/>
  <c r="C2821" i="4"/>
  <c r="C2822" i="4"/>
  <c r="C2823" i="4"/>
  <c r="C2824" i="4"/>
  <c r="C2825" i="4"/>
  <c r="C2826" i="4"/>
  <c r="C2827" i="4"/>
  <c r="C2828" i="4"/>
  <c r="C2829" i="4"/>
  <c r="C2830" i="4"/>
  <c r="C2831" i="4"/>
  <c r="C2832" i="4"/>
  <c r="C2833" i="4"/>
  <c r="C2834" i="4"/>
  <c r="C2835" i="4"/>
  <c r="C2836" i="4"/>
  <c r="C2837" i="4"/>
  <c r="C2838" i="4"/>
  <c r="C2839" i="4"/>
  <c r="C2840" i="4"/>
  <c r="C2841" i="4"/>
  <c r="C2842" i="4"/>
  <c r="C2843" i="4"/>
  <c r="C2844" i="4"/>
  <c r="C2845" i="4"/>
  <c r="C2846" i="4"/>
  <c r="C2847" i="4"/>
  <c r="C2848" i="4"/>
  <c r="C2849" i="4"/>
  <c r="C2850" i="4"/>
  <c r="C2851" i="4"/>
  <c r="C2852" i="4"/>
  <c r="C2853" i="4"/>
  <c r="C2854" i="4"/>
  <c r="C2855" i="4"/>
  <c r="C2856" i="4"/>
  <c r="C2857" i="4"/>
  <c r="C2858" i="4"/>
  <c r="C2859" i="4"/>
  <c r="C2860" i="4"/>
  <c r="C2861" i="4"/>
  <c r="C2862" i="4"/>
  <c r="C2863" i="4"/>
  <c r="C2864" i="4"/>
  <c r="C2865" i="4"/>
  <c r="C2866" i="4"/>
  <c r="C2867" i="4"/>
  <c r="C2868" i="4"/>
  <c r="C2869" i="4"/>
  <c r="C2870" i="4"/>
  <c r="C2871" i="4"/>
  <c r="C2872" i="4"/>
  <c r="C2873" i="4"/>
  <c r="C2874" i="4"/>
  <c r="C2875" i="4"/>
  <c r="C2876" i="4"/>
  <c r="C2877" i="4"/>
  <c r="C2878" i="4"/>
  <c r="C2879" i="4"/>
  <c r="C2880" i="4"/>
  <c r="C2881" i="4"/>
  <c r="C2882" i="4"/>
  <c r="C2883" i="4"/>
  <c r="C2884" i="4"/>
  <c r="C2885" i="4"/>
  <c r="C2886" i="4"/>
  <c r="C2887" i="4"/>
  <c r="C2888" i="4"/>
  <c r="C2889" i="4"/>
  <c r="C2890" i="4"/>
  <c r="C2891" i="4"/>
  <c r="C2892" i="4"/>
  <c r="C2893" i="4"/>
  <c r="C2894" i="4"/>
  <c r="C2895" i="4"/>
  <c r="C2896" i="4"/>
  <c r="C2897" i="4"/>
  <c r="C2898" i="4"/>
  <c r="C2899" i="4"/>
  <c r="C2900" i="4"/>
  <c r="C2901" i="4"/>
  <c r="C2902" i="4"/>
  <c r="C2903" i="4"/>
  <c r="C2904" i="4"/>
  <c r="C2905" i="4"/>
  <c r="C2906" i="4"/>
  <c r="C2907" i="4"/>
  <c r="C2908" i="4"/>
  <c r="C2909" i="4"/>
  <c r="C2910" i="4"/>
  <c r="C2911" i="4"/>
  <c r="C2912" i="4"/>
  <c r="C2913" i="4"/>
  <c r="C2914" i="4"/>
  <c r="C2915" i="4"/>
  <c r="C2916" i="4"/>
  <c r="C2917" i="4"/>
  <c r="C2918" i="4"/>
  <c r="C2919" i="4"/>
  <c r="C2920" i="4"/>
  <c r="C2921" i="4"/>
  <c r="C2922" i="4"/>
  <c r="C2923" i="4"/>
  <c r="C2924" i="4"/>
  <c r="C2925" i="4"/>
  <c r="C2926" i="4"/>
  <c r="C2927" i="4"/>
  <c r="C2928" i="4"/>
  <c r="C2929" i="4"/>
  <c r="C2930" i="4"/>
  <c r="C2931" i="4"/>
  <c r="C2932" i="4"/>
  <c r="C2933" i="4"/>
  <c r="C2934" i="4"/>
  <c r="C2935" i="4"/>
  <c r="C2936" i="4"/>
  <c r="C2937" i="4"/>
  <c r="C2938" i="4"/>
  <c r="C2939" i="4"/>
  <c r="C2940" i="4"/>
  <c r="C2941" i="4"/>
  <c r="C2942" i="4"/>
  <c r="C2943" i="4"/>
  <c r="C2944" i="4"/>
  <c r="C2945" i="4"/>
  <c r="C2946" i="4"/>
  <c r="C2947" i="4"/>
  <c r="C2948" i="4"/>
  <c r="C2949" i="4"/>
  <c r="C2950" i="4"/>
  <c r="C2951" i="4"/>
  <c r="C2952" i="4"/>
  <c r="C2953" i="4"/>
  <c r="C2954" i="4"/>
  <c r="C2955" i="4"/>
  <c r="C2956" i="4"/>
  <c r="C2957" i="4"/>
  <c r="C2958" i="4"/>
  <c r="C2959" i="4"/>
  <c r="C2960" i="4"/>
  <c r="C2961" i="4"/>
  <c r="C2962" i="4"/>
  <c r="C2963" i="4"/>
  <c r="C2964" i="4"/>
  <c r="C2965" i="4"/>
  <c r="C2966" i="4"/>
  <c r="C2967" i="4"/>
  <c r="C2968" i="4"/>
  <c r="C2969" i="4"/>
  <c r="C2970" i="4"/>
  <c r="C2971" i="4"/>
  <c r="C2972" i="4"/>
  <c r="C2973" i="4"/>
  <c r="C2974" i="4"/>
  <c r="C2975" i="4"/>
  <c r="C2976" i="4"/>
  <c r="C2977" i="4"/>
  <c r="C2978" i="4"/>
  <c r="C2979" i="4"/>
  <c r="C2980" i="4"/>
  <c r="C2981" i="4"/>
  <c r="C2982" i="4"/>
  <c r="C2983" i="4"/>
  <c r="C2984" i="4"/>
  <c r="C2985" i="4"/>
  <c r="C2986" i="4"/>
  <c r="C2987" i="4"/>
  <c r="C2988" i="4"/>
  <c r="C2989" i="4"/>
  <c r="C2990" i="4"/>
  <c r="C2991" i="4"/>
  <c r="C2992" i="4"/>
  <c r="C2993" i="4"/>
  <c r="C2994" i="4"/>
  <c r="C2995" i="4"/>
  <c r="C2996" i="4"/>
  <c r="C2997" i="4"/>
  <c r="C2998" i="4"/>
  <c r="C2999" i="4"/>
  <c r="C3000" i="4"/>
  <c r="C3001" i="4"/>
  <c r="C3002" i="4"/>
  <c r="C3003" i="4"/>
  <c r="C3004" i="4"/>
  <c r="C3005" i="4"/>
  <c r="C3006" i="4"/>
  <c r="C3007" i="4"/>
  <c r="C3008" i="4"/>
  <c r="C3009" i="4"/>
  <c r="C3010" i="4"/>
  <c r="C3011" i="4"/>
  <c r="C3012" i="4"/>
  <c r="C3013" i="4"/>
  <c r="C3014" i="4"/>
  <c r="C3015" i="4"/>
  <c r="C3016" i="4"/>
  <c r="C3017" i="4"/>
  <c r="C3018" i="4"/>
  <c r="C3019" i="4"/>
  <c r="C3020" i="4"/>
  <c r="C3021" i="4"/>
  <c r="C3022" i="4"/>
  <c r="C3023" i="4"/>
  <c r="C3024" i="4"/>
  <c r="C3025" i="4"/>
  <c r="C3026" i="4"/>
  <c r="C3027" i="4"/>
  <c r="C3028" i="4"/>
  <c r="C3029" i="4"/>
  <c r="C3030" i="4"/>
  <c r="C3031" i="4"/>
  <c r="C3032" i="4"/>
  <c r="C3033" i="4"/>
  <c r="C3034" i="4"/>
  <c r="C3035" i="4"/>
  <c r="C3036" i="4"/>
  <c r="C3037" i="4"/>
  <c r="C3038" i="4"/>
  <c r="C3039" i="4"/>
  <c r="C3040" i="4"/>
  <c r="C3041" i="4"/>
  <c r="C3042" i="4"/>
  <c r="C3043" i="4"/>
  <c r="C3044" i="4"/>
  <c r="C3045" i="4"/>
  <c r="C3046" i="4"/>
  <c r="C3047" i="4"/>
  <c r="C3048" i="4"/>
  <c r="C3049" i="4"/>
  <c r="C3050" i="4"/>
  <c r="C3051" i="4"/>
  <c r="C3052" i="4"/>
  <c r="C3053" i="4"/>
  <c r="C3054" i="4"/>
  <c r="C3055" i="4"/>
  <c r="C3056" i="4"/>
  <c r="C3057" i="4"/>
  <c r="C3058" i="4"/>
  <c r="C3059" i="4"/>
  <c r="C3060" i="4"/>
  <c r="C3061" i="4"/>
  <c r="C3062" i="4"/>
  <c r="C3063" i="4"/>
  <c r="C3064" i="4"/>
  <c r="C3065" i="4"/>
  <c r="C3066" i="4"/>
  <c r="C3067" i="4"/>
  <c r="C3068" i="4"/>
  <c r="C3069" i="4"/>
  <c r="C3070" i="4"/>
  <c r="C3071" i="4"/>
  <c r="C3072" i="4"/>
  <c r="C3073" i="4"/>
  <c r="C3074" i="4"/>
  <c r="C3075" i="4"/>
  <c r="C3076" i="4"/>
  <c r="C3077" i="4"/>
  <c r="C3078" i="4"/>
  <c r="C3079" i="4"/>
  <c r="C3080" i="4"/>
  <c r="C3081" i="4"/>
  <c r="C3082" i="4"/>
  <c r="C3083" i="4"/>
  <c r="C3084" i="4"/>
  <c r="C3085" i="4"/>
  <c r="C3086" i="4"/>
  <c r="C3087" i="4"/>
  <c r="C3088" i="4"/>
  <c r="C3089" i="4"/>
  <c r="C3090" i="4"/>
  <c r="C3091" i="4"/>
  <c r="C3092" i="4"/>
  <c r="C3093" i="4"/>
  <c r="C3094" i="4"/>
  <c r="C3095" i="4"/>
  <c r="C3096" i="4"/>
  <c r="C3097" i="4"/>
  <c r="C3098" i="4"/>
  <c r="C3099" i="4"/>
  <c r="C3100" i="4"/>
  <c r="C3101" i="4"/>
  <c r="C3102" i="4"/>
  <c r="C3103" i="4"/>
  <c r="C3104" i="4"/>
  <c r="C3105" i="4"/>
  <c r="C3106" i="4"/>
  <c r="C3107" i="4"/>
  <c r="C3108" i="4"/>
  <c r="C3109" i="4"/>
  <c r="C3110" i="4"/>
  <c r="C3111" i="4"/>
  <c r="C3112" i="4"/>
  <c r="C3113" i="4"/>
  <c r="C3114" i="4"/>
  <c r="C3115" i="4"/>
  <c r="C3116" i="4"/>
  <c r="C3117" i="4"/>
  <c r="C3118" i="4"/>
  <c r="C3119" i="4"/>
  <c r="C3120" i="4"/>
  <c r="C3121" i="4"/>
  <c r="C3122" i="4"/>
  <c r="C3123" i="4"/>
  <c r="C3124" i="4"/>
  <c r="C3125" i="4"/>
  <c r="C3126" i="4"/>
  <c r="C3127" i="4"/>
  <c r="C3128" i="4"/>
  <c r="C3129" i="4"/>
  <c r="C3130" i="4"/>
  <c r="C3131" i="4"/>
  <c r="C3132" i="4"/>
  <c r="C3133" i="4"/>
  <c r="C3134" i="4"/>
  <c r="C3135" i="4"/>
  <c r="C3136" i="4"/>
  <c r="C3137" i="4"/>
  <c r="C3138" i="4"/>
  <c r="C3139" i="4"/>
  <c r="C3140" i="4"/>
  <c r="C3141" i="4"/>
  <c r="C3142" i="4"/>
  <c r="C3143" i="4"/>
  <c r="C3144" i="4"/>
  <c r="C3145" i="4"/>
  <c r="C3146" i="4"/>
  <c r="C3147" i="4"/>
  <c r="C3148" i="4"/>
  <c r="C3149" i="4"/>
  <c r="C3150" i="4"/>
  <c r="C3151" i="4"/>
  <c r="C3152" i="4"/>
  <c r="C3153" i="4"/>
  <c r="C3154" i="4"/>
  <c r="C3155" i="4"/>
  <c r="C3156" i="4"/>
  <c r="C3157" i="4"/>
  <c r="C3158" i="4"/>
  <c r="C3159" i="4"/>
  <c r="C3160" i="4"/>
  <c r="C3161" i="4"/>
  <c r="C3162" i="4"/>
  <c r="C3163" i="4"/>
  <c r="C3164" i="4"/>
  <c r="C3165" i="4"/>
  <c r="C3166" i="4"/>
  <c r="C3167" i="4"/>
  <c r="C3168" i="4"/>
  <c r="C3169" i="4"/>
  <c r="C3170" i="4"/>
  <c r="C3171" i="4"/>
  <c r="C3172" i="4"/>
  <c r="C3173" i="4"/>
  <c r="C3174" i="4"/>
  <c r="C3175" i="4"/>
  <c r="C3176" i="4"/>
  <c r="C3177" i="4"/>
  <c r="C3178" i="4"/>
  <c r="C3179" i="4"/>
  <c r="C3180" i="4"/>
  <c r="C3181" i="4"/>
  <c r="C3182" i="4"/>
  <c r="C3183" i="4"/>
  <c r="C3184" i="4"/>
  <c r="C3185" i="4"/>
  <c r="C3186" i="4"/>
  <c r="C3187" i="4"/>
  <c r="C3188" i="4"/>
  <c r="C3189" i="4"/>
  <c r="C3190" i="4"/>
  <c r="C3191" i="4"/>
  <c r="C3192" i="4"/>
  <c r="C3193" i="4"/>
  <c r="C3194" i="4"/>
  <c r="C3195" i="4"/>
  <c r="C3196" i="4"/>
  <c r="C3197" i="4"/>
  <c r="C3198" i="4"/>
  <c r="C3199" i="4"/>
  <c r="C3200" i="4"/>
  <c r="C3201" i="4"/>
  <c r="C3202" i="4"/>
  <c r="C3203" i="4"/>
  <c r="C3204" i="4"/>
  <c r="C3205" i="4"/>
  <c r="C3206" i="4"/>
  <c r="C3207" i="4"/>
  <c r="C3208" i="4"/>
  <c r="C3209" i="4"/>
  <c r="C3210" i="4"/>
  <c r="C3211" i="4"/>
  <c r="C3212" i="4"/>
  <c r="C3213" i="4"/>
  <c r="C3214" i="4"/>
  <c r="C3215" i="4"/>
  <c r="C3216" i="4"/>
  <c r="C3217" i="4"/>
  <c r="C3218" i="4"/>
  <c r="C3219" i="4"/>
  <c r="C3220" i="4"/>
  <c r="C3221" i="4"/>
  <c r="C3222" i="4"/>
  <c r="C3223" i="4"/>
  <c r="C3224" i="4"/>
  <c r="C3225" i="4"/>
  <c r="C3226" i="4"/>
  <c r="C3227" i="4"/>
  <c r="C3228" i="4"/>
  <c r="C3229" i="4"/>
  <c r="C3230" i="4"/>
  <c r="C3231" i="4"/>
  <c r="C3232" i="4"/>
  <c r="C3233" i="4"/>
  <c r="C3234" i="4"/>
  <c r="C3235" i="4"/>
  <c r="C3236" i="4"/>
  <c r="C3237" i="4"/>
  <c r="C3238" i="4"/>
  <c r="C3239" i="4"/>
  <c r="C3240" i="4"/>
  <c r="C3241" i="4"/>
  <c r="C3242" i="4"/>
  <c r="C3243" i="4"/>
  <c r="C3244" i="4"/>
  <c r="C3245" i="4"/>
  <c r="C3246" i="4"/>
  <c r="C3247" i="4"/>
  <c r="C3248" i="4"/>
  <c r="C3249" i="4"/>
  <c r="C3250" i="4"/>
  <c r="C3251" i="4"/>
  <c r="C3252" i="4"/>
  <c r="C3253" i="4"/>
  <c r="C3254" i="4"/>
  <c r="C3255" i="4"/>
  <c r="C3256" i="4"/>
  <c r="C3257" i="4"/>
  <c r="C3258" i="4"/>
  <c r="C3259" i="4"/>
  <c r="C3260" i="4"/>
  <c r="C3261" i="4"/>
  <c r="C3262" i="4"/>
  <c r="C3263" i="4"/>
  <c r="C3264" i="4"/>
  <c r="C3265" i="4"/>
  <c r="C3266" i="4"/>
  <c r="C3267" i="4"/>
  <c r="C3268" i="4"/>
  <c r="C3269" i="4"/>
  <c r="C3270" i="4"/>
  <c r="C3271" i="4"/>
  <c r="C3272" i="4"/>
  <c r="C3273" i="4"/>
  <c r="C3274" i="4"/>
  <c r="C3275" i="4"/>
  <c r="C3276" i="4"/>
  <c r="C3277" i="4"/>
  <c r="C3278" i="4"/>
  <c r="C3279" i="4"/>
  <c r="C3280" i="4"/>
  <c r="C3281" i="4"/>
  <c r="C3282" i="4"/>
  <c r="C3283" i="4"/>
  <c r="C3284" i="4"/>
  <c r="C3285" i="4"/>
  <c r="C3286" i="4"/>
  <c r="C3287" i="4"/>
  <c r="C3288" i="4"/>
  <c r="C3289" i="4"/>
  <c r="C3290" i="4"/>
  <c r="C3291" i="4"/>
  <c r="C3292" i="4"/>
  <c r="C3293" i="4"/>
  <c r="C3294" i="4"/>
  <c r="C3295" i="4"/>
  <c r="C3296" i="4"/>
  <c r="C3297" i="4"/>
  <c r="C3298" i="4"/>
  <c r="C3299" i="4"/>
  <c r="C3300" i="4"/>
  <c r="C3301" i="4"/>
  <c r="C3302" i="4"/>
  <c r="C3303" i="4"/>
  <c r="C3304" i="4"/>
  <c r="C3305" i="4"/>
  <c r="C3306" i="4"/>
  <c r="C3307" i="4"/>
  <c r="C3308" i="4"/>
  <c r="C3309" i="4"/>
  <c r="C3310" i="4"/>
  <c r="C3311" i="4"/>
  <c r="C3312" i="4"/>
  <c r="C3313" i="4"/>
  <c r="C3314" i="4"/>
  <c r="C3315" i="4"/>
  <c r="C3316" i="4"/>
  <c r="C3317" i="4"/>
  <c r="C3318" i="4"/>
  <c r="C3319" i="4"/>
  <c r="C3320" i="4"/>
  <c r="C3321" i="4"/>
  <c r="C3322" i="4"/>
  <c r="C3323" i="4"/>
  <c r="C3324" i="4"/>
  <c r="C3325" i="4"/>
  <c r="C3326" i="4"/>
  <c r="C3327" i="4"/>
  <c r="C3328" i="4"/>
  <c r="C3329" i="4"/>
  <c r="C3330" i="4"/>
  <c r="C3331" i="4"/>
  <c r="C3332" i="4"/>
  <c r="C3333" i="4"/>
  <c r="C3334" i="4"/>
  <c r="C3335" i="4"/>
  <c r="C3336" i="4"/>
  <c r="C3337" i="4"/>
  <c r="C3338" i="4"/>
  <c r="C3339" i="4"/>
  <c r="C3340" i="4"/>
  <c r="C3341" i="4"/>
  <c r="C3342" i="4"/>
  <c r="C3343" i="4"/>
  <c r="C3344" i="4"/>
  <c r="C3345" i="4"/>
  <c r="C3346" i="4"/>
  <c r="C3347" i="4"/>
  <c r="C3348" i="4"/>
  <c r="C3349" i="4"/>
  <c r="C3350" i="4"/>
  <c r="C3351" i="4"/>
  <c r="C3352" i="4"/>
  <c r="C3353" i="4"/>
  <c r="C3354" i="4"/>
  <c r="C3355" i="4"/>
  <c r="C3356" i="4"/>
  <c r="C3357" i="4"/>
  <c r="C3358" i="4"/>
  <c r="C3359" i="4"/>
  <c r="C3360" i="4"/>
  <c r="C3361" i="4"/>
  <c r="C3362" i="4"/>
  <c r="C3363" i="4"/>
  <c r="C3364" i="4"/>
  <c r="C3365" i="4"/>
  <c r="C3366" i="4"/>
  <c r="C3367" i="4"/>
  <c r="C3368" i="4"/>
  <c r="C3369" i="4"/>
  <c r="C3370" i="4"/>
  <c r="C3371" i="4"/>
  <c r="C3372" i="4"/>
  <c r="C3373" i="4"/>
  <c r="C3374" i="4"/>
  <c r="C3375" i="4"/>
  <c r="C3376" i="4"/>
  <c r="C3377" i="4"/>
  <c r="C3378" i="4"/>
  <c r="C3379" i="4"/>
  <c r="C3380" i="4"/>
  <c r="C3381" i="4"/>
  <c r="C3382" i="4"/>
  <c r="C3383" i="4"/>
  <c r="C3384" i="4"/>
  <c r="C3385" i="4"/>
  <c r="C3386" i="4"/>
  <c r="C3387" i="4"/>
  <c r="C3388" i="4"/>
  <c r="C3389" i="4"/>
  <c r="C3390" i="4"/>
  <c r="C3391" i="4"/>
  <c r="C3392" i="4"/>
  <c r="C3393" i="4"/>
  <c r="C3394" i="4"/>
  <c r="C3395" i="4"/>
  <c r="C3396" i="4"/>
  <c r="C3397" i="4"/>
  <c r="C3398" i="4"/>
  <c r="C3399" i="4"/>
  <c r="C3400" i="4"/>
  <c r="C3401" i="4"/>
  <c r="C3402" i="4"/>
  <c r="C3403" i="4"/>
  <c r="C3404" i="4"/>
  <c r="C3405" i="4"/>
  <c r="C3406" i="4"/>
  <c r="C3407" i="4"/>
  <c r="C3408" i="4"/>
  <c r="C3409" i="4"/>
  <c r="C3410" i="4"/>
  <c r="C3411" i="4"/>
  <c r="C3412" i="4"/>
  <c r="C3413" i="4"/>
  <c r="C3414" i="4"/>
  <c r="C3415" i="4"/>
  <c r="C3416" i="4"/>
  <c r="C3417" i="4"/>
  <c r="C3418" i="4"/>
  <c r="C3419" i="4"/>
  <c r="C3420" i="4"/>
  <c r="C3421" i="4"/>
  <c r="C3422" i="4"/>
  <c r="C3423" i="4"/>
  <c r="C3424" i="4"/>
  <c r="C3425" i="4"/>
  <c r="C3426" i="4"/>
  <c r="C3427" i="4"/>
  <c r="C3428" i="4"/>
  <c r="C3429" i="4"/>
  <c r="C3430" i="4"/>
  <c r="C3431" i="4"/>
  <c r="C3432" i="4"/>
  <c r="C3433" i="4"/>
  <c r="C3434" i="4"/>
  <c r="C3435" i="4"/>
  <c r="C3436" i="4"/>
  <c r="C3437" i="4"/>
  <c r="C3438" i="4"/>
  <c r="C3439" i="4"/>
  <c r="C3440" i="4"/>
  <c r="C3441" i="4"/>
  <c r="C3442" i="4"/>
  <c r="C3443" i="4"/>
  <c r="C3444" i="4"/>
  <c r="C3445" i="4"/>
  <c r="C3446" i="4"/>
  <c r="C3447" i="4"/>
  <c r="C3448" i="4"/>
  <c r="C3449" i="4"/>
  <c r="C3450" i="4"/>
  <c r="C3451" i="4"/>
  <c r="C3452" i="4"/>
  <c r="C3453" i="4"/>
  <c r="C3454" i="4"/>
  <c r="C3455" i="4"/>
  <c r="C3456" i="4"/>
  <c r="C3457" i="4"/>
  <c r="C3458" i="4"/>
  <c r="C3459" i="4"/>
  <c r="C3460" i="4"/>
  <c r="C3461" i="4"/>
  <c r="C3462" i="4"/>
  <c r="C3463" i="4"/>
  <c r="C3464" i="4"/>
  <c r="C3465" i="4"/>
  <c r="C3466" i="4"/>
  <c r="C3467" i="4"/>
  <c r="C3468" i="4"/>
  <c r="C3469" i="4"/>
  <c r="C3470" i="4"/>
  <c r="C3471" i="4"/>
  <c r="C3472" i="4"/>
  <c r="C3473" i="4"/>
  <c r="C3474" i="4"/>
  <c r="C3475" i="4"/>
  <c r="C3476" i="4"/>
  <c r="C3477" i="4"/>
  <c r="C3478" i="4"/>
  <c r="C3479" i="4"/>
  <c r="C3480" i="4"/>
  <c r="C3481" i="4"/>
  <c r="C3482" i="4"/>
  <c r="C3483" i="4"/>
  <c r="C3484" i="4"/>
  <c r="C3485" i="4"/>
  <c r="C3486" i="4"/>
  <c r="C3487" i="4"/>
  <c r="C3488" i="4"/>
  <c r="C3489" i="4"/>
  <c r="C3490" i="4"/>
  <c r="C3491" i="4"/>
  <c r="C3492" i="4"/>
  <c r="C3493" i="4"/>
  <c r="C3494" i="4"/>
  <c r="C3495" i="4"/>
  <c r="C3496" i="4"/>
  <c r="C3497" i="4"/>
  <c r="C3498" i="4"/>
  <c r="C3499" i="4"/>
  <c r="C3500" i="4"/>
  <c r="C3501" i="4"/>
  <c r="C3502" i="4"/>
  <c r="C3503" i="4"/>
  <c r="C3504" i="4"/>
  <c r="C3505" i="4"/>
  <c r="C3506" i="4"/>
  <c r="C3507" i="4"/>
  <c r="C3508" i="4"/>
  <c r="C3509" i="4"/>
  <c r="C3510" i="4"/>
  <c r="C3511" i="4"/>
  <c r="C3512" i="4"/>
  <c r="C3513" i="4"/>
  <c r="C3514" i="4"/>
  <c r="C3515" i="4"/>
  <c r="C3516" i="4"/>
  <c r="C3517" i="4"/>
  <c r="C3518" i="4"/>
  <c r="C3519" i="4"/>
  <c r="C3520" i="4"/>
  <c r="C3521" i="4"/>
  <c r="C3522" i="4"/>
  <c r="C3523" i="4"/>
  <c r="C3524" i="4"/>
  <c r="C3525" i="4"/>
  <c r="C3526" i="4"/>
  <c r="C3527" i="4"/>
  <c r="C3528" i="4"/>
  <c r="C3529" i="4"/>
  <c r="C3530" i="4"/>
  <c r="C3531" i="4"/>
  <c r="C3532" i="4"/>
  <c r="C3533" i="4"/>
  <c r="C3534" i="4"/>
  <c r="C3535" i="4"/>
  <c r="C3536" i="4"/>
  <c r="C3537" i="4"/>
  <c r="C3538" i="4"/>
  <c r="C3539" i="4"/>
  <c r="C3540" i="4"/>
  <c r="C3541" i="4"/>
  <c r="C3542" i="4"/>
  <c r="C3543" i="4"/>
  <c r="C3544" i="4"/>
  <c r="C3545" i="4"/>
  <c r="C3546" i="4"/>
  <c r="C3547" i="4"/>
  <c r="C3548" i="4"/>
  <c r="C3549" i="4"/>
  <c r="C3550" i="4"/>
  <c r="C3551" i="4"/>
  <c r="C3552" i="4"/>
  <c r="C3553" i="4"/>
  <c r="C3554" i="4"/>
  <c r="C3555" i="4"/>
  <c r="C3556" i="4"/>
  <c r="C3557" i="4"/>
  <c r="C3558" i="4"/>
  <c r="C3559" i="4"/>
  <c r="C3560" i="4"/>
  <c r="C3561" i="4"/>
  <c r="C3562" i="4"/>
  <c r="C3563" i="4"/>
  <c r="C3564" i="4"/>
  <c r="C3565" i="4"/>
  <c r="C3566" i="4"/>
  <c r="C3567" i="4"/>
  <c r="C3568" i="4"/>
  <c r="C3569" i="4"/>
  <c r="C3570" i="4"/>
  <c r="C3571" i="4"/>
  <c r="C3572" i="4"/>
  <c r="C3573" i="4"/>
  <c r="C3574" i="4"/>
  <c r="C3575" i="4"/>
  <c r="C3576" i="4"/>
  <c r="C3577" i="4"/>
  <c r="C3578" i="4"/>
  <c r="C3579" i="4"/>
  <c r="C3580" i="4"/>
  <c r="C3581" i="4"/>
  <c r="C3582" i="4"/>
  <c r="C3583" i="4"/>
  <c r="C3584" i="4"/>
  <c r="C3585" i="4"/>
  <c r="C3586" i="4"/>
  <c r="C3587" i="4"/>
  <c r="C3588" i="4"/>
  <c r="C3589" i="4"/>
  <c r="C3590" i="4"/>
  <c r="C3591" i="4"/>
  <c r="C3592" i="4"/>
  <c r="C3593" i="4"/>
  <c r="C3594" i="4"/>
  <c r="C3595" i="4"/>
  <c r="C3596" i="4"/>
  <c r="C3597" i="4"/>
  <c r="C3598" i="4"/>
  <c r="C3599" i="4"/>
  <c r="C3600" i="4"/>
  <c r="C3601" i="4"/>
  <c r="C3602" i="4"/>
  <c r="C3603" i="4"/>
  <c r="C3604" i="4"/>
  <c r="C3605" i="4"/>
  <c r="C3606" i="4"/>
  <c r="C3607" i="4"/>
  <c r="C3608" i="4"/>
  <c r="C3609" i="4"/>
  <c r="C3610" i="4"/>
  <c r="C3611" i="4"/>
  <c r="C3612" i="4"/>
  <c r="C3613" i="4"/>
  <c r="C3614" i="4"/>
  <c r="C3615" i="4"/>
  <c r="C3616" i="4"/>
  <c r="C3617" i="4"/>
  <c r="C3618" i="4"/>
  <c r="C3619" i="4"/>
  <c r="C3620" i="4"/>
  <c r="C3621" i="4"/>
  <c r="C3622" i="4"/>
  <c r="C3623" i="4"/>
  <c r="C3624" i="4"/>
  <c r="C3625" i="4"/>
  <c r="C3626" i="4"/>
  <c r="C3627" i="4"/>
  <c r="C3628" i="4"/>
  <c r="C3629" i="4"/>
  <c r="C3630" i="4"/>
  <c r="C3631" i="4"/>
  <c r="C3632" i="4"/>
  <c r="C3633" i="4"/>
  <c r="C3634" i="4"/>
  <c r="C3635" i="4"/>
  <c r="C3636" i="4"/>
  <c r="C3637" i="4"/>
  <c r="C3638" i="4"/>
  <c r="C3639" i="4"/>
  <c r="C3640" i="4"/>
  <c r="C3641" i="4"/>
  <c r="C3642" i="4"/>
  <c r="C3643" i="4"/>
  <c r="C3644" i="4"/>
  <c r="C3645" i="4"/>
  <c r="C3646" i="4"/>
  <c r="C3647" i="4"/>
  <c r="C3648" i="4"/>
  <c r="C3649" i="4"/>
  <c r="C3650" i="4"/>
  <c r="C3651" i="4"/>
  <c r="C3652" i="4"/>
  <c r="C3653" i="4"/>
  <c r="C3654" i="4"/>
  <c r="C3655" i="4"/>
  <c r="C3656" i="4"/>
  <c r="C3657" i="4"/>
  <c r="C3658" i="4"/>
  <c r="C3659" i="4"/>
  <c r="C3660" i="4"/>
  <c r="C3661" i="4"/>
  <c r="C3662" i="4"/>
  <c r="C3663" i="4"/>
  <c r="C3664" i="4"/>
  <c r="C3665" i="4"/>
  <c r="C3666" i="4"/>
  <c r="C3667" i="4"/>
  <c r="C3668" i="4"/>
  <c r="C3669" i="4"/>
  <c r="C3670" i="4"/>
  <c r="C3671" i="4"/>
  <c r="C3672" i="4"/>
  <c r="C3673" i="4"/>
  <c r="C3674" i="4"/>
  <c r="C3675" i="4"/>
  <c r="C3676" i="4"/>
  <c r="C3677" i="4"/>
  <c r="C3678" i="4"/>
  <c r="C3679" i="4"/>
  <c r="C3680" i="4"/>
  <c r="C3681" i="4"/>
  <c r="C3682" i="4"/>
  <c r="C3683" i="4"/>
  <c r="C3684" i="4"/>
  <c r="C3685" i="4"/>
  <c r="C3686" i="4"/>
  <c r="C3687" i="4"/>
  <c r="C3688" i="4"/>
  <c r="C3689" i="4"/>
  <c r="C3690" i="4"/>
  <c r="C3691" i="4"/>
  <c r="C3692" i="4"/>
  <c r="C3693" i="4"/>
  <c r="C3694" i="4"/>
  <c r="C3695" i="4"/>
  <c r="C3696" i="4"/>
  <c r="C3697" i="4"/>
  <c r="C3698" i="4"/>
  <c r="C3699" i="4"/>
  <c r="C3700" i="4"/>
  <c r="C3701" i="4"/>
  <c r="C3702" i="4"/>
  <c r="C3703" i="4"/>
  <c r="C3704" i="4"/>
  <c r="C3705" i="4"/>
  <c r="C3706" i="4"/>
  <c r="C3707" i="4"/>
  <c r="C3708" i="4"/>
  <c r="C3709" i="4"/>
  <c r="C3710" i="4"/>
  <c r="C3711" i="4"/>
  <c r="C3712" i="4"/>
  <c r="C3713" i="4"/>
  <c r="C3714" i="4"/>
  <c r="C3715" i="4"/>
  <c r="C3716" i="4"/>
  <c r="C3717" i="4"/>
  <c r="C3718" i="4"/>
  <c r="C3719" i="4"/>
  <c r="C3720" i="4"/>
  <c r="C3721" i="4"/>
  <c r="C3722" i="4"/>
  <c r="C3723" i="4"/>
  <c r="C3724" i="4"/>
  <c r="C3725" i="4"/>
  <c r="C3726" i="4"/>
  <c r="C3727" i="4"/>
  <c r="C3728" i="4"/>
  <c r="C3729" i="4"/>
  <c r="C3730" i="4"/>
  <c r="C3731" i="4"/>
  <c r="C3732" i="4"/>
  <c r="C3733" i="4"/>
  <c r="C3734" i="4"/>
  <c r="C3735" i="4"/>
  <c r="C3736" i="4"/>
  <c r="C3737" i="4"/>
  <c r="C3738" i="4"/>
  <c r="C3739" i="4"/>
  <c r="C3740" i="4"/>
  <c r="C3741" i="4"/>
  <c r="C3742" i="4"/>
  <c r="C3743" i="4"/>
  <c r="C3744" i="4"/>
  <c r="C3745" i="4"/>
  <c r="C3746" i="4"/>
  <c r="C3747" i="4"/>
  <c r="C3748" i="4"/>
  <c r="C3749" i="4"/>
  <c r="C3750" i="4"/>
  <c r="C3751" i="4"/>
  <c r="C3752" i="4"/>
  <c r="C3753" i="4"/>
  <c r="C3754" i="4"/>
  <c r="C3755" i="4"/>
  <c r="C3756" i="4"/>
  <c r="C3757" i="4"/>
  <c r="C3758" i="4"/>
  <c r="C3759" i="4"/>
  <c r="C3760" i="4"/>
  <c r="C3761" i="4"/>
  <c r="C3762" i="4"/>
  <c r="C3763" i="4"/>
  <c r="C3764" i="4"/>
  <c r="C3765" i="4"/>
  <c r="C3766" i="4"/>
  <c r="C3767" i="4"/>
  <c r="C3768" i="4"/>
  <c r="C3769" i="4"/>
  <c r="C3770" i="4"/>
  <c r="C3771" i="4"/>
  <c r="C3772" i="4"/>
  <c r="C3773" i="4"/>
  <c r="C3774" i="4"/>
  <c r="C3775" i="4"/>
  <c r="C3776" i="4"/>
  <c r="C3777" i="4"/>
  <c r="C3778" i="4"/>
  <c r="C3779" i="4"/>
  <c r="C3780" i="4"/>
  <c r="C3781" i="4"/>
  <c r="C3782" i="4"/>
  <c r="C3783" i="4"/>
  <c r="C3784" i="4"/>
  <c r="C3785" i="4"/>
  <c r="C3786" i="4"/>
  <c r="C3787" i="4"/>
  <c r="C3788" i="4"/>
  <c r="C3789" i="4"/>
  <c r="C3790" i="4"/>
  <c r="C3791" i="4"/>
  <c r="C3792" i="4"/>
  <c r="C3793" i="4"/>
  <c r="C3794" i="4"/>
  <c r="C3795" i="4"/>
  <c r="C3796" i="4"/>
  <c r="C3797" i="4"/>
  <c r="C3798" i="4"/>
  <c r="C3799" i="4"/>
  <c r="C3800" i="4"/>
  <c r="C3801" i="4"/>
  <c r="C3802" i="4"/>
  <c r="C3803" i="4"/>
  <c r="C3804" i="4"/>
  <c r="C3805" i="4"/>
  <c r="C3806" i="4"/>
  <c r="C3807" i="4"/>
  <c r="C3808" i="4"/>
  <c r="C3809" i="4"/>
  <c r="C3810" i="4"/>
  <c r="C3811" i="4"/>
  <c r="C3812" i="4"/>
  <c r="C3813" i="4"/>
  <c r="C3814" i="4"/>
  <c r="C3815" i="4"/>
  <c r="C3816" i="4"/>
  <c r="C3817" i="4"/>
  <c r="C3818" i="4"/>
  <c r="C3819" i="4"/>
  <c r="C3820" i="4"/>
  <c r="C3821" i="4"/>
  <c r="C3822" i="4"/>
  <c r="C3823" i="4"/>
  <c r="C3824" i="4"/>
  <c r="C3825" i="4"/>
  <c r="C3826" i="4"/>
  <c r="C3827" i="4"/>
  <c r="C3828" i="4"/>
  <c r="C3829" i="4"/>
  <c r="C3830" i="4"/>
  <c r="C3831" i="4"/>
  <c r="C3832" i="4"/>
  <c r="C3833" i="4"/>
  <c r="C3834" i="4"/>
  <c r="C3835" i="4"/>
  <c r="C3836" i="4"/>
  <c r="C3837" i="4"/>
  <c r="C3838" i="4"/>
  <c r="C3839" i="4"/>
  <c r="C3840" i="4"/>
  <c r="C3841" i="4"/>
  <c r="C3842" i="4"/>
  <c r="C3843" i="4"/>
  <c r="C3844" i="4"/>
  <c r="C3845" i="4"/>
  <c r="C3846" i="4"/>
  <c r="C3847" i="4"/>
  <c r="C3848" i="4"/>
  <c r="C3849" i="4"/>
  <c r="C3850" i="4"/>
  <c r="C3851" i="4"/>
  <c r="C3852" i="4"/>
  <c r="C3853" i="4"/>
  <c r="C3854" i="4"/>
  <c r="C3855" i="4"/>
  <c r="C3856" i="4"/>
  <c r="C3857" i="4"/>
  <c r="C3858" i="4"/>
  <c r="C3859" i="4"/>
  <c r="C3860" i="4"/>
  <c r="C3861" i="4"/>
  <c r="C3862" i="4"/>
  <c r="C3863" i="4"/>
  <c r="C3864" i="4"/>
  <c r="C3865" i="4"/>
  <c r="C3866" i="4"/>
  <c r="C3867" i="4"/>
  <c r="C3868" i="4"/>
  <c r="C3869" i="4"/>
  <c r="C3870" i="4"/>
  <c r="C3871" i="4"/>
  <c r="C3872" i="4"/>
  <c r="C3873" i="4"/>
  <c r="C3874" i="4"/>
  <c r="C3875" i="4"/>
  <c r="C3876" i="4"/>
  <c r="C3877" i="4"/>
  <c r="C3878" i="4"/>
  <c r="C3879" i="4"/>
  <c r="C3880" i="4"/>
  <c r="C3881" i="4"/>
  <c r="C3882" i="4"/>
  <c r="C3883" i="4"/>
  <c r="C3884" i="4"/>
  <c r="C3885" i="4"/>
  <c r="C3886" i="4"/>
  <c r="C3887" i="4"/>
  <c r="C3888" i="4"/>
  <c r="C3889" i="4"/>
  <c r="C3890" i="4"/>
  <c r="C3891" i="4"/>
  <c r="C3892" i="4"/>
  <c r="C3893" i="4"/>
  <c r="C3894" i="4"/>
  <c r="C3895" i="4"/>
  <c r="C3896" i="4"/>
  <c r="C3897" i="4"/>
  <c r="C3898" i="4"/>
  <c r="C3899" i="4"/>
  <c r="C3900" i="4"/>
  <c r="C3901" i="4"/>
  <c r="C3902" i="4"/>
  <c r="C3903" i="4"/>
  <c r="C3904" i="4"/>
  <c r="C3905" i="4"/>
  <c r="C3906" i="4"/>
  <c r="C3907" i="4"/>
  <c r="C3908" i="4"/>
  <c r="C3909" i="4"/>
  <c r="C3910" i="4"/>
  <c r="C3911" i="4"/>
  <c r="C3912" i="4"/>
  <c r="C3913" i="4"/>
  <c r="C3914" i="4"/>
  <c r="C3915" i="4"/>
  <c r="C3916" i="4"/>
  <c r="C3917" i="4"/>
  <c r="C3918" i="4"/>
  <c r="C3919" i="4"/>
  <c r="C3920" i="4"/>
  <c r="C3921" i="4"/>
  <c r="C3922" i="4"/>
  <c r="C3923" i="4"/>
  <c r="C3924" i="4"/>
  <c r="C3925" i="4"/>
  <c r="C3926" i="4"/>
  <c r="C3927" i="4"/>
  <c r="C3928" i="4"/>
  <c r="C3929" i="4"/>
  <c r="C3930" i="4"/>
  <c r="C3931" i="4"/>
  <c r="C3932" i="4"/>
  <c r="C3933" i="4"/>
  <c r="C3934" i="4"/>
  <c r="C3935" i="4"/>
  <c r="C3936" i="4"/>
  <c r="C3937" i="4"/>
  <c r="C3938" i="4"/>
  <c r="C3939" i="4"/>
  <c r="C3940" i="4"/>
  <c r="C3941" i="4"/>
  <c r="C3942" i="4"/>
  <c r="C3943" i="4"/>
  <c r="C3944" i="4"/>
  <c r="C3945" i="4"/>
  <c r="C3946" i="4"/>
  <c r="C3947" i="4"/>
  <c r="C3948" i="4"/>
  <c r="C3949" i="4"/>
  <c r="C3950" i="4"/>
  <c r="C3951" i="4"/>
  <c r="C3952" i="4"/>
  <c r="C3953" i="4"/>
  <c r="C3954" i="4"/>
  <c r="C3955" i="4"/>
  <c r="C3956" i="4"/>
  <c r="C3957" i="4"/>
  <c r="C3958" i="4"/>
  <c r="C3959" i="4"/>
  <c r="C3960" i="4"/>
  <c r="C3961" i="4"/>
  <c r="C3962" i="4"/>
  <c r="C3963" i="4"/>
  <c r="C3964" i="4"/>
  <c r="C3965" i="4"/>
  <c r="C3966" i="4"/>
  <c r="C3967" i="4"/>
  <c r="C3968" i="4"/>
  <c r="C3969" i="4"/>
  <c r="C3970" i="4"/>
  <c r="C3971" i="4"/>
  <c r="C3972" i="4"/>
  <c r="C3973" i="4"/>
  <c r="C3974" i="4"/>
  <c r="C3975" i="4"/>
  <c r="C3976" i="4"/>
  <c r="C3977" i="4"/>
  <c r="C3978" i="4"/>
  <c r="C3979" i="4"/>
  <c r="C3980" i="4"/>
  <c r="C3981" i="4"/>
  <c r="C3982" i="4"/>
  <c r="C3983" i="4"/>
  <c r="C3984" i="4"/>
  <c r="C3985" i="4"/>
  <c r="C3986" i="4"/>
  <c r="C3987" i="4"/>
  <c r="C3988" i="4"/>
  <c r="C3989" i="4"/>
  <c r="C3990" i="4"/>
  <c r="C3991" i="4"/>
  <c r="C3992" i="4"/>
  <c r="C3993" i="4"/>
  <c r="C3994" i="4"/>
  <c r="C3995" i="4"/>
  <c r="C3996" i="4"/>
  <c r="C3997" i="4"/>
  <c r="C3998" i="4"/>
  <c r="C3999" i="4"/>
  <c r="C4000" i="4"/>
  <c r="C4001" i="4"/>
  <c r="C4002" i="4"/>
  <c r="C4003" i="4"/>
  <c r="C4004" i="4"/>
  <c r="C4005" i="4"/>
  <c r="C4006" i="4"/>
  <c r="C4007" i="4"/>
  <c r="C4008" i="4"/>
  <c r="C4009" i="4"/>
  <c r="C4010" i="4"/>
  <c r="C4011" i="4"/>
  <c r="C4012" i="4"/>
  <c r="C4013" i="4"/>
  <c r="C4014" i="4"/>
  <c r="C4015" i="4"/>
  <c r="C4016" i="4"/>
  <c r="C4017" i="4"/>
  <c r="C4018" i="4"/>
  <c r="C4019" i="4"/>
  <c r="C4020" i="4"/>
  <c r="C4021" i="4"/>
  <c r="C4022" i="4"/>
  <c r="C4023" i="4"/>
  <c r="C4024" i="4"/>
  <c r="C4025" i="4"/>
  <c r="C4026" i="4"/>
  <c r="C4027" i="4"/>
  <c r="C4028" i="4"/>
  <c r="C4029" i="4"/>
  <c r="C4030" i="4"/>
  <c r="C4031" i="4"/>
  <c r="C4032" i="4"/>
  <c r="C4033" i="4"/>
  <c r="C4034" i="4"/>
  <c r="C4035" i="4"/>
  <c r="C4036" i="4"/>
  <c r="C4037" i="4"/>
  <c r="C4038" i="4"/>
  <c r="C4039" i="4"/>
  <c r="C4040" i="4"/>
  <c r="C4041" i="4"/>
  <c r="C4042" i="4"/>
  <c r="C4043" i="4"/>
  <c r="C4044" i="4"/>
  <c r="C4045" i="4"/>
  <c r="C4046" i="4"/>
  <c r="C4047" i="4"/>
  <c r="C4048" i="4"/>
  <c r="C4049" i="4"/>
  <c r="C4050" i="4"/>
  <c r="C4051" i="4"/>
  <c r="C4052" i="4"/>
  <c r="C4053" i="4"/>
  <c r="C4054" i="4"/>
  <c r="C4055" i="4"/>
  <c r="C4056" i="4"/>
  <c r="C4057" i="4"/>
  <c r="C4058" i="4"/>
  <c r="C4059" i="4"/>
  <c r="C4060" i="4"/>
  <c r="C4061" i="4"/>
  <c r="C4062" i="4"/>
  <c r="C4063" i="4"/>
  <c r="C4064" i="4"/>
  <c r="C4065" i="4"/>
  <c r="C4066" i="4"/>
  <c r="C4067" i="4"/>
  <c r="C4068" i="4"/>
  <c r="C4069" i="4"/>
  <c r="C4070" i="4"/>
  <c r="C4071" i="4"/>
  <c r="C4072" i="4"/>
  <c r="C4073" i="4"/>
  <c r="C4074" i="4"/>
  <c r="C4075" i="4"/>
  <c r="C4076" i="4"/>
  <c r="C4077" i="4"/>
  <c r="C4078" i="4"/>
  <c r="C4079" i="4"/>
  <c r="C4080" i="4"/>
  <c r="C4081" i="4"/>
  <c r="C4082" i="4"/>
  <c r="C4083" i="4"/>
  <c r="C4084" i="4"/>
  <c r="C4085" i="4"/>
  <c r="C4086" i="4"/>
  <c r="C4087" i="4"/>
  <c r="C4088" i="4"/>
  <c r="C4089" i="4"/>
  <c r="C4090" i="4"/>
  <c r="C4091" i="4"/>
  <c r="C4092" i="4"/>
  <c r="C4093" i="4"/>
  <c r="C4094" i="4"/>
  <c r="C4095" i="4"/>
  <c r="C4096" i="4"/>
  <c r="C4097" i="4"/>
  <c r="C4098" i="4"/>
  <c r="C4099" i="4"/>
  <c r="C4100" i="4"/>
  <c r="C4101" i="4"/>
  <c r="C4102" i="4"/>
  <c r="C4103" i="4"/>
  <c r="C4104" i="4"/>
  <c r="C4105" i="4"/>
  <c r="C4106" i="4"/>
  <c r="C4107" i="4"/>
  <c r="C4108" i="4"/>
  <c r="C4109" i="4"/>
  <c r="C4110" i="4"/>
  <c r="C4111" i="4"/>
  <c r="C4112" i="4"/>
  <c r="C4113" i="4"/>
  <c r="C4114" i="4"/>
  <c r="C4115" i="4"/>
  <c r="C4116" i="4"/>
  <c r="C4117" i="4"/>
  <c r="C4118" i="4"/>
  <c r="C4119" i="4"/>
  <c r="C4120" i="4"/>
  <c r="C4121" i="4"/>
  <c r="C4122" i="4"/>
  <c r="C4123" i="4"/>
  <c r="C4124" i="4"/>
  <c r="C4125" i="4"/>
  <c r="C4126" i="4"/>
  <c r="C4127" i="4"/>
  <c r="C4128" i="4"/>
  <c r="C4129" i="4"/>
  <c r="C4130" i="4"/>
  <c r="C4131" i="4"/>
  <c r="C4132" i="4"/>
  <c r="C4133" i="4"/>
  <c r="C4134" i="4"/>
  <c r="C4135" i="4"/>
  <c r="C4136" i="4"/>
  <c r="C4137" i="4"/>
  <c r="C4138" i="4"/>
  <c r="C4139" i="4"/>
  <c r="C4140" i="4"/>
  <c r="C4141" i="4"/>
  <c r="C4142" i="4"/>
  <c r="C4143" i="4"/>
  <c r="C4144" i="4"/>
  <c r="C4145" i="4"/>
  <c r="C4146" i="4"/>
  <c r="C4147" i="4"/>
  <c r="C4148" i="4"/>
  <c r="C4149" i="4"/>
  <c r="C4150" i="4"/>
  <c r="C4151" i="4"/>
  <c r="C4152" i="4"/>
  <c r="C4153" i="4"/>
  <c r="C4154" i="4"/>
  <c r="C4155" i="4"/>
  <c r="C4156" i="4"/>
  <c r="C4157" i="4"/>
  <c r="C4158" i="4"/>
  <c r="C4159" i="4"/>
  <c r="C4160" i="4"/>
  <c r="C4161" i="4"/>
  <c r="C4162" i="4"/>
  <c r="C4163" i="4"/>
  <c r="C4164" i="4"/>
  <c r="C4165" i="4"/>
  <c r="C4166" i="4"/>
  <c r="C4167" i="4"/>
  <c r="C4168" i="4"/>
  <c r="C4169" i="4"/>
  <c r="C4170" i="4"/>
  <c r="C4171" i="4"/>
  <c r="C4172" i="4"/>
  <c r="C4173" i="4"/>
  <c r="C4174" i="4"/>
  <c r="C4175" i="4"/>
  <c r="C4176" i="4"/>
  <c r="C4177" i="4"/>
  <c r="C4178" i="4"/>
  <c r="C4179" i="4"/>
  <c r="C4180" i="4"/>
  <c r="C4181" i="4"/>
  <c r="C4182" i="4"/>
  <c r="C4183" i="4"/>
  <c r="C4184" i="4"/>
  <c r="C4185" i="4"/>
  <c r="C4186" i="4"/>
  <c r="C4187" i="4"/>
  <c r="C4188" i="4"/>
  <c r="C4189" i="4"/>
  <c r="C4190" i="4"/>
  <c r="C4191" i="4"/>
  <c r="C4192" i="4"/>
  <c r="C4193" i="4"/>
  <c r="C4194" i="4"/>
  <c r="C4195" i="4"/>
  <c r="C4196" i="4"/>
  <c r="C4197" i="4"/>
  <c r="C4198" i="4"/>
  <c r="C4199" i="4"/>
  <c r="C4200" i="4"/>
  <c r="C4201" i="4"/>
  <c r="C4202" i="4"/>
  <c r="C4203" i="4"/>
  <c r="C4204" i="4"/>
  <c r="C4205" i="4"/>
  <c r="C4206" i="4"/>
  <c r="C4207" i="4"/>
  <c r="C4208" i="4"/>
  <c r="C4209" i="4"/>
  <c r="C4210" i="4"/>
  <c r="C4211" i="4"/>
  <c r="C4212" i="4"/>
  <c r="C4213" i="4"/>
  <c r="C4214" i="4"/>
  <c r="C4215" i="4"/>
  <c r="C4216" i="4"/>
  <c r="C4217" i="4"/>
  <c r="C4218" i="4"/>
  <c r="C4219" i="4"/>
  <c r="C4220" i="4"/>
  <c r="C4221" i="4"/>
  <c r="C4222" i="4"/>
  <c r="C4223" i="4"/>
  <c r="C4224" i="4"/>
  <c r="C4225" i="4"/>
  <c r="C4226" i="4"/>
  <c r="C4227" i="4"/>
  <c r="C4228" i="4"/>
  <c r="C4229" i="4"/>
  <c r="C4230" i="4"/>
  <c r="C4231" i="4"/>
  <c r="C4232" i="4"/>
  <c r="C4233" i="4"/>
  <c r="C4234" i="4"/>
  <c r="C4235" i="4"/>
  <c r="C4236" i="4"/>
  <c r="C4237" i="4"/>
  <c r="C4238" i="4"/>
  <c r="C4239" i="4"/>
  <c r="C4240" i="4"/>
  <c r="C4241" i="4"/>
  <c r="C4242" i="4"/>
  <c r="C4243" i="4"/>
  <c r="C4244" i="4"/>
  <c r="C4245" i="4"/>
  <c r="C4246" i="4"/>
  <c r="C4247" i="4"/>
  <c r="C4248" i="4"/>
  <c r="C4249" i="4"/>
  <c r="C4250" i="4"/>
  <c r="C4251" i="4"/>
  <c r="C4252" i="4"/>
  <c r="C4253" i="4"/>
  <c r="C4254" i="4"/>
  <c r="C4255" i="4"/>
  <c r="C4256" i="4"/>
  <c r="C4257" i="4"/>
  <c r="C4258" i="4"/>
  <c r="C4259" i="4"/>
  <c r="C4260" i="4"/>
  <c r="C4261" i="4"/>
  <c r="C4262" i="4"/>
  <c r="C4263" i="4"/>
  <c r="C4264" i="4"/>
  <c r="C4265" i="4"/>
  <c r="C4266" i="4"/>
  <c r="C4267" i="4"/>
  <c r="C4268" i="4"/>
  <c r="C4269" i="4"/>
  <c r="C4270" i="4"/>
  <c r="C4271" i="4"/>
  <c r="C4272" i="4"/>
  <c r="C4273" i="4"/>
  <c r="C4274" i="4"/>
  <c r="C4275" i="4"/>
  <c r="C4276" i="4"/>
  <c r="C4277" i="4"/>
  <c r="C4278" i="4"/>
  <c r="C4279" i="4"/>
  <c r="C4280" i="4"/>
  <c r="C4281" i="4"/>
  <c r="C4282" i="4"/>
  <c r="C4283" i="4"/>
  <c r="C4284" i="4"/>
  <c r="C4285" i="4"/>
  <c r="C4286" i="4"/>
  <c r="C4287" i="4"/>
  <c r="C4288" i="4"/>
  <c r="C4289" i="4"/>
  <c r="C4290" i="4"/>
  <c r="C4291" i="4"/>
  <c r="C4292" i="4"/>
  <c r="C4293" i="4"/>
  <c r="C4294" i="4"/>
  <c r="C4295" i="4"/>
  <c r="C4296" i="4"/>
  <c r="C4297" i="4"/>
  <c r="C4298" i="4"/>
  <c r="C4299" i="4"/>
  <c r="C4300" i="4"/>
  <c r="C4301" i="4"/>
  <c r="C4302" i="4"/>
  <c r="C4303" i="4"/>
  <c r="C4304" i="4"/>
  <c r="C4305" i="4"/>
  <c r="C4306" i="4"/>
  <c r="C4307" i="4"/>
  <c r="C4308" i="4"/>
  <c r="C4309" i="4"/>
  <c r="C4310" i="4"/>
  <c r="C4311" i="4"/>
  <c r="C4312" i="4"/>
  <c r="C4313" i="4"/>
  <c r="C4314" i="4"/>
  <c r="C4315" i="4"/>
  <c r="C4316" i="4"/>
  <c r="C4317" i="4"/>
  <c r="C4318" i="4"/>
  <c r="C4319" i="4"/>
  <c r="C4320" i="4"/>
  <c r="C4321" i="4"/>
  <c r="C4322" i="4"/>
  <c r="C4323" i="4"/>
  <c r="C4324" i="4"/>
  <c r="C4325" i="4"/>
  <c r="C4326" i="4"/>
  <c r="C4327" i="4"/>
  <c r="C4328" i="4"/>
  <c r="C4329" i="4"/>
  <c r="C4330" i="4"/>
  <c r="C4331" i="4"/>
  <c r="C4332" i="4"/>
  <c r="C4333" i="4"/>
  <c r="C4334" i="4"/>
  <c r="C4335" i="4"/>
  <c r="C4336" i="4"/>
  <c r="C4337" i="4"/>
  <c r="C4338" i="4"/>
  <c r="C4339" i="4"/>
  <c r="C4340" i="4"/>
  <c r="C4341" i="4"/>
  <c r="C4342" i="4"/>
  <c r="C4343" i="4"/>
  <c r="C4344" i="4"/>
  <c r="C4345" i="4"/>
  <c r="C4346" i="4"/>
  <c r="C4347" i="4"/>
  <c r="C4348" i="4"/>
  <c r="C4349" i="4"/>
  <c r="C4350" i="4"/>
  <c r="C4351" i="4"/>
  <c r="C4352" i="4"/>
  <c r="C4353" i="4"/>
  <c r="C4354" i="4"/>
  <c r="C4355" i="4"/>
  <c r="C4356" i="4"/>
  <c r="C4357" i="4"/>
  <c r="C4358" i="4"/>
  <c r="C4359" i="4"/>
  <c r="C4360" i="4"/>
  <c r="C4361" i="4"/>
  <c r="C4362" i="4"/>
  <c r="C4363" i="4"/>
  <c r="C4364" i="4"/>
  <c r="C4365" i="4"/>
  <c r="C4366" i="4"/>
  <c r="C4367" i="4"/>
  <c r="C4368" i="4"/>
  <c r="C4369" i="4"/>
  <c r="C4370" i="4"/>
  <c r="C4371" i="4"/>
  <c r="C4372" i="4"/>
  <c r="C4373" i="4"/>
  <c r="C4374" i="4"/>
  <c r="C4375" i="4"/>
  <c r="C4376" i="4"/>
  <c r="C4377" i="4"/>
  <c r="C4378" i="4"/>
  <c r="C4379" i="4"/>
  <c r="C4380" i="4"/>
  <c r="C4381" i="4"/>
  <c r="C4382" i="4"/>
  <c r="C4383" i="4"/>
  <c r="C4384" i="4"/>
  <c r="C4385" i="4"/>
  <c r="C4386" i="4"/>
  <c r="C4387" i="4"/>
  <c r="C4388" i="4"/>
  <c r="C4389" i="4"/>
  <c r="C4390" i="4"/>
  <c r="C4391" i="4"/>
  <c r="C4392" i="4"/>
  <c r="C4393" i="4"/>
  <c r="C4394" i="4"/>
  <c r="C4395" i="4"/>
  <c r="C4396" i="4"/>
  <c r="C4397" i="4"/>
  <c r="C4398" i="4"/>
  <c r="C4399" i="4"/>
  <c r="C4400" i="4"/>
  <c r="C4401" i="4"/>
  <c r="C4402" i="4"/>
  <c r="C4403" i="4"/>
  <c r="C4404" i="4"/>
  <c r="C4405" i="4"/>
  <c r="C4406" i="4"/>
  <c r="C4407" i="4"/>
  <c r="C4408" i="4"/>
  <c r="C4409" i="4"/>
  <c r="C4410" i="4"/>
  <c r="C4411" i="4"/>
  <c r="C4412" i="4"/>
  <c r="C4413" i="4"/>
  <c r="C4414" i="4"/>
  <c r="C4415" i="4"/>
  <c r="C4416" i="4"/>
  <c r="C4417" i="4"/>
  <c r="C4418" i="4"/>
  <c r="C4419" i="4"/>
  <c r="C4420" i="4"/>
  <c r="C4421" i="4"/>
  <c r="C4422" i="4"/>
  <c r="C4423" i="4"/>
  <c r="C4424" i="4"/>
  <c r="C4425" i="4"/>
  <c r="C4426" i="4"/>
  <c r="C4427" i="4"/>
  <c r="C4428" i="4"/>
  <c r="C4429" i="4"/>
  <c r="C4430" i="4"/>
  <c r="C4431" i="4"/>
  <c r="C4432" i="4"/>
  <c r="C4433" i="4"/>
  <c r="C4434" i="4"/>
  <c r="C4435" i="4"/>
  <c r="C4436" i="4"/>
  <c r="C4437" i="4"/>
  <c r="C4438" i="4"/>
  <c r="C4439" i="4"/>
  <c r="C4440" i="4"/>
  <c r="C4441" i="4"/>
  <c r="C4442" i="4"/>
  <c r="C4443" i="4"/>
  <c r="C4444" i="4"/>
  <c r="C4445" i="4"/>
  <c r="C4446" i="4"/>
  <c r="C4447" i="4"/>
  <c r="C4448" i="4"/>
  <c r="C4449" i="4"/>
  <c r="C4450" i="4"/>
  <c r="C4451" i="4"/>
  <c r="C4452" i="4"/>
  <c r="C4453" i="4"/>
  <c r="C4454" i="4"/>
  <c r="C4455" i="4"/>
  <c r="C4456" i="4"/>
  <c r="C4457" i="4"/>
  <c r="C4458" i="4"/>
  <c r="C4459" i="4"/>
  <c r="C4460" i="4"/>
  <c r="C4461" i="4"/>
  <c r="C4462" i="4"/>
  <c r="C4463" i="4"/>
  <c r="C4464" i="4"/>
  <c r="C4465" i="4"/>
  <c r="C4466" i="4"/>
  <c r="C4467" i="4"/>
  <c r="C4468" i="4"/>
  <c r="C4469" i="4"/>
  <c r="C4470" i="4"/>
  <c r="C4471" i="4"/>
  <c r="C4472" i="4"/>
  <c r="C4473" i="4"/>
  <c r="C4474" i="4"/>
  <c r="C4475" i="4"/>
  <c r="C4476" i="4"/>
  <c r="C4477" i="4"/>
  <c r="C4478" i="4"/>
  <c r="C4479" i="4"/>
  <c r="C4480" i="4"/>
  <c r="C4481" i="4"/>
  <c r="C4482" i="4"/>
  <c r="C4483" i="4"/>
  <c r="C4484" i="4"/>
  <c r="C4485" i="4"/>
  <c r="C4486" i="4"/>
  <c r="C4487" i="4"/>
  <c r="C4488" i="4"/>
  <c r="C4489" i="4"/>
  <c r="C4490" i="4"/>
  <c r="C4491" i="4"/>
  <c r="C4492" i="4"/>
  <c r="C4493" i="4"/>
  <c r="C4494" i="4"/>
  <c r="C4495" i="4"/>
  <c r="C4496" i="4"/>
  <c r="C4497" i="4"/>
  <c r="C4498" i="4"/>
  <c r="C4499" i="4"/>
  <c r="C4500" i="4"/>
  <c r="C4501" i="4"/>
  <c r="C4502" i="4"/>
  <c r="C4503" i="4"/>
  <c r="C4504" i="4"/>
  <c r="C4505" i="4"/>
  <c r="C4506" i="4"/>
  <c r="C4507" i="4"/>
  <c r="C4508" i="4"/>
  <c r="C4509" i="4"/>
  <c r="C4510" i="4"/>
  <c r="C4511" i="4"/>
  <c r="C4512" i="4"/>
  <c r="C4513" i="4"/>
  <c r="C4514" i="4"/>
  <c r="C4515" i="4"/>
  <c r="C4516" i="4"/>
  <c r="C4517" i="4"/>
  <c r="C4518" i="4"/>
  <c r="C4519" i="4"/>
  <c r="C4520" i="4"/>
  <c r="C4521" i="4"/>
  <c r="C4522" i="4"/>
  <c r="C4523" i="4"/>
  <c r="C4524" i="4"/>
  <c r="C4525" i="4"/>
  <c r="C4526" i="4"/>
  <c r="C4527" i="4"/>
  <c r="C4528" i="4"/>
  <c r="C4529" i="4"/>
  <c r="C4530" i="4"/>
  <c r="C4531" i="4"/>
  <c r="C4532" i="4"/>
  <c r="C4533" i="4"/>
  <c r="C4534" i="4"/>
  <c r="C4535" i="4"/>
  <c r="C4536" i="4"/>
  <c r="C4537" i="4"/>
  <c r="C4538" i="4"/>
  <c r="C4539" i="4"/>
  <c r="C4540" i="4"/>
  <c r="C4541" i="4"/>
  <c r="C4542" i="4"/>
  <c r="C4543" i="4"/>
  <c r="C4544" i="4"/>
  <c r="C4545" i="4"/>
  <c r="C4546" i="4"/>
  <c r="C4547" i="4"/>
  <c r="C4548" i="4"/>
  <c r="C4549" i="4"/>
  <c r="C4550" i="4"/>
  <c r="C4551" i="4"/>
  <c r="C4552" i="4"/>
  <c r="C4553" i="4"/>
  <c r="C4554" i="4"/>
  <c r="C4555" i="4"/>
  <c r="C4556" i="4"/>
  <c r="C4557" i="4"/>
  <c r="C4558" i="4"/>
  <c r="C4559" i="4"/>
  <c r="C4560" i="4"/>
  <c r="C4561" i="4"/>
  <c r="C4562" i="4"/>
  <c r="C4563" i="4"/>
  <c r="C4564" i="4"/>
  <c r="C4565" i="4"/>
  <c r="C4566" i="4"/>
  <c r="C4567" i="4"/>
  <c r="C4568" i="4"/>
  <c r="C4569" i="4"/>
  <c r="C4570" i="4"/>
  <c r="C4571" i="4"/>
  <c r="C4572" i="4"/>
  <c r="C4573" i="4"/>
  <c r="C4574" i="4"/>
  <c r="C4575" i="4"/>
  <c r="C4576" i="4"/>
  <c r="C4577" i="4"/>
  <c r="C4578" i="4"/>
  <c r="C4579" i="4"/>
  <c r="C4580" i="4"/>
  <c r="C4581" i="4"/>
  <c r="C4582" i="4"/>
  <c r="C4583" i="4"/>
  <c r="C4584" i="4"/>
  <c r="C4585" i="4"/>
  <c r="C4586" i="4"/>
  <c r="C4587" i="4"/>
  <c r="C4588" i="4"/>
  <c r="C4589" i="4"/>
  <c r="C4590" i="4"/>
  <c r="C4591" i="4"/>
  <c r="C4592" i="4"/>
  <c r="C4593" i="4"/>
  <c r="C4594" i="4"/>
  <c r="C4595" i="4"/>
  <c r="C4596" i="4"/>
  <c r="C4597" i="4"/>
  <c r="C4598" i="4"/>
  <c r="C4599" i="4"/>
  <c r="C4600" i="4"/>
  <c r="C4601" i="4"/>
  <c r="C4602" i="4"/>
  <c r="C4603" i="4"/>
  <c r="C4604" i="4"/>
  <c r="C4605" i="4"/>
  <c r="C4606" i="4"/>
  <c r="C4607" i="4"/>
  <c r="C4608" i="4"/>
  <c r="C4609" i="4"/>
  <c r="C4610" i="4"/>
  <c r="C4611" i="4"/>
  <c r="C4612" i="4"/>
  <c r="C4613" i="4"/>
  <c r="C4614" i="4"/>
  <c r="C4615" i="4"/>
  <c r="C4616" i="4"/>
  <c r="C4617" i="4"/>
  <c r="C4618" i="4"/>
  <c r="C4619" i="4"/>
  <c r="C4620" i="4"/>
  <c r="C4621" i="4"/>
  <c r="C4622" i="4"/>
  <c r="C4623" i="4"/>
  <c r="C4624" i="4"/>
  <c r="C4625" i="4"/>
  <c r="C4626" i="4"/>
  <c r="C4627" i="4"/>
  <c r="C4628" i="4"/>
  <c r="C4629" i="4"/>
  <c r="C4630" i="4"/>
  <c r="C4631" i="4"/>
  <c r="C4632" i="4"/>
  <c r="C4633" i="4"/>
  <c r="C4634" i="4"/>
  <c r="C4635" i="4"/>
  <c r="C4636" i="4"/>
  <c r="C4637" i="4"/>
  <c r="C4638" i="4"/>
  <c r="C4639" i="4"/>
  <c r="C4640" i="4"/>
  <c r="C4641" i="4"/>
  <c r="C4642" i="4"/>
  <c r="C4643" i="4"/>
  <c r="C4644" i="4"/>
  <c r="C4645" i="4"/>
  <c r="C4646" i="4"/>
  <c r="C4647" i="4"/>
  <c r="C4648" i="4"/>
  <c r="C4649" i="4"/>
  <c r="C4650" i="4"/>
  <c r="C4651" i="4"/>
  <c r="C4652" i="4"/>
  <c r="C4653" i="4"/>
  <c r="C4654" i="4"/>
  <c r="C4655" i="4"/>
  <c r="C4656" i="4"/>
  <c r="C4657" i="4"/>
  <c r="C4658" i="4"/>
  <c r="C4659" i="4"/>
  <c r="C4660" i="4"/>
  <c r="C4661" i="4"/>
  <c r="C4662" i="4"/>
  <c r="C4663" i="4"/>
  <c r="C4664" i="4"/>
  <c r="C4665" i="4"/>
  <c r="C4666" i="4"/>
  <c r="C4667" i="4"/>
  <c r="C4668" i="4"/>
  <c r="C4669" i="4"/>
  <c r="C4670" i="4"/>
  <c r="C4671" i="4"/>
  <c r="C4672" i="4"/>
  <c r="C4673" i="4"/>
  <c r="C4674" i="4"/>
  <c r="C4675" i="4"/>
  <c r="C4676" i="4"/>
  <c r="C4677" i="4"/>
  <c r="C4678" i="4"/>
  <c r="C4679" i="4"/>
  <c r="C4680" i="4"/>
  <c r="C4681" i="4"/>
  <c r="C4682" i="4"/>
  <c r="C4683" i="4"/>
  <c r="C4684" i="4"/>
  <c r="C4685" i="4"/>
  <c r="C4686" i="4"/>
  <c r="C4687" i="4"/>
  <c r="C4688" i="4"/>
  <c r="C4689" i="4"/>
  <c r="C4690" i="4"/>
  <c r="C4691" i="4"/>
  <c r="C4692" i="4"/>
  <c r="C4693" i="4"/>
  <c r="C4694" i="4"/>
  <c r="C4695" i="4"/>
  <c r="C4696" i="4"/>
  <c r="C4697" i="4"/>
  <c r="C4698" i="4"/>
  <c r="C4699" i="4"/>
  <c r="C4700" i="4"/>
  <c r="C4701" i="4"/>
  <c r="C4702" i="4"/>
  <c r="C4703" i="4"/>
  <c r="C4704" i="4"/>
  <c r="C4705" i="4"/>
  <c r="C4706" i="4"/>
  <c r="C4707" i="4"/>
  <c r="C4708" i="4"/>
  <c r="C4709" i="4"/>
  <c r="C4710" i="4"/>
  <c r="C4711" i="4"/>
  <c r="C4712" i="4"/>
  <c r="C4713" i="4"/>
  <c r="C4714" i="4"/>
  <c r="C4715" i="4"/>
  <c r="C4716" i="4"/>
  <c r="C4717" i="4"/>
  <c r="C4718" i="4"/>
  <c r="C4719" i="4"/>
  <c r="C4720" i="4"/>
  <c r="C4721" i="4"/>
  <c r="C4722" i="4"/>
  <c r="C4723" i="4"/>
  <c r="C4724" i="4"/>
  <c r="C4725" i="4"/>
  <c r="C4726" i="4"/>
  <c r="C4727" i="4"/>
  <c r="C4728" i="4"/>
  <c r="C4729" i="4"/>
  <c r="C4730" i="4"/>
  <c r="C4731" i="4"/>
  <c r="C4732" i="4"/>
  <c r="C4733" i="4"/>
  <c r="C4734" i="4"/>
  <c r="C4735" i="4"/>
  <c r="C4736" i="4"/>
  <c r="C4737" i="4"/>
  <c r="C4738" i="4"/>
  <c r="C4739" i="4"/>
  <c r="C4740" i="4"/>
  <c r="C4741" i="4"/>
  <c r="C4742" i="4"/>
  <c r="C4743" i="4"/>
  <c r="C4744" i="4"/>
  <c r="C4745" i="4"/>
  <c r="C4746" i="4"/>
  <c r="C4747" i="4"/>
  <c r="C4748" i="4"/>
  <c r="C4749" i="4"/>
  <c r="C4750" i="4"/>
  <c r="C4751" i="4"/>
  <c r="C4752" i="4"/>
  <c r="C4753" i="4"/>
  <c r="C4754" i="4"/>
  <c r="C4755" i="4"/>
  <c r="C4756" i="4"/>
  <c r="C4757" i="4"/>
  <c r="C4758" i="4"/>
  <c r="C4759" i="4"/>
  <c r="C4760" i="4"/>
  <c r="C4761" i="4"/>
  <c r="C4762" i="4"/>
  <c r="C4763" i="4"/>
  <c r="C4764" i="4"/>
  <c r="C4765" i="4"/>
  <c r="C4766" i="4"/>
  <c r="C4767" i="4"/>
  <c r="C4768" i="4"/>
  <c r="C4769" i="4"/>
  <c r="C4770" i="4"/>
  <c r="C4771" i="4"/>
  <c r="C4772" i="4"/>
  <c r="C4773" i="4"/>
  <c r="C4774" i="4"/>
  <c r="C4775" i="4"/>
  <c r="C4776" i="4"/>
  <c r="C4777" i="4"/>
  <c r="C4778" i="4"/>
  <c r="C4779" i="4"/>
  <c r="C4780" i="4"/>
  <c r="C4781" i="4"/>
  <c r="C4782" i="4"/>
  <c r="C4783" i="4"/>
  <c r="C4784" i="4"/>
  <c r="C4785" i="4"/>
  <c r="C4786" i="4"/>
  <c r="C4787" i="4"/>
  <c r="C4788" i="4"/>
  <c r="C4789" i="4"/>
  <c r="C4790" i="4"/>
  <c r="C4791" i="4"/>
  <c r="C4792" i="4"/>
  <c r="C4793" i="4"/>
  <c r="C4794" i="4"/>
  <c r="C4795" i="4"/>
  <c r="C4796" i="4"/>
  <c r="C4797" i="4"/>
  <c r="C4798" i="4"/>
  <c r="C4799" i="4"/>
  <c r="C4800" i="4"/>
  <c r="C4801" i="4"/>
  <c r="C4802" i="4"/>
  <c r="C4803" i="4"/>
  <c r="C4804" i="4"/>
  <c r="C4805" i="4"/>
  <c r="C4806" i="4"/>
  <c r="C4807" i="4"/>
  <c r="C4808" i="4"/>
  <c r="C4809" i="4"/>
  <c r="C4810" i="4"/>
  <c r="C4811" i="4"/>
  <c r="C4812" i="4"/>
  <c r="C4813" i="4"/>
  <c r="C4814" i="4"/>
  <c r="C4815" i="4"/>
  <c r="C4816" i="4"/>
  <c r="C4817" i="4"/>
  <c r="C4818" i="4"/>
  <c r="C4819" i="4"/>
  <c r="C4820" i="4"/>
  <c r="C4821" i="4"/>
  <c r="C4822" i="4"/>
  <c r="C4823" i="4"/>
  <c r="C4824" i="4"/>
  <c r="C4825" i="4"/>
  <c r="C4826" i="4"/>
  <c r="C4827" i="4"/>
  <c r="C4828" i="4"/>
  <c r="C4829" i="4"/>
  <c r="C4830" i="4"/>
  <c r="C4831" i="4"/>
  <c r="C4832" i="4"/>
  <c r="C4833" i="4"/>
  <c r="C4834" i="4"/>
  <c r="C4835" i="4"/>
  <c r="C4836" i="4"/>
  <c r="C4837" i="4"/>
  <c r="C4838" i="4"/>
  <c r="C4839" i="4"/>
  <c r="C4840" i="4"/>
  <c r="C4841" i="4"/>
  <c r="C4842" i="4"/>
  <c r="C4843" i="4"/>
  <c r="C4844" i="4"/>
  <c r="C4845" i="4"/>
  <c r="C4846" i="4"/>
  <c r="C4847" i="4"/>
  <c r="C4848" i="4"/>
  <c r="C4849" i="4"/>
  <c r="C4850" i="4"/>
  <c r="C4851" i="4"/>
  <c r="C4852" i="4"/>
  <c r="C4853" i="4"/>
  <c r="C4854" i="4"/>
  <c r="C4855" i="4"/>
  <c r="C4856" i="4"/>
  <c r="C4857" i="4"/>
  <c r="C4858" i="4"/>
  <c r="C4859" i="4"/>
  <c r="C4860" i="4"/>
  <c r="C4861" i="4"/>
  <c r="C4862" i="4"/>
  <c r="C4863" i="4"/>
  <c r="C4864" i="4"/>
  <c r="C4865" i="4"/>
  <c r="C4866" i="4"/>
  <c r="C4867" i="4"/>
  <c r="C4868" i="4"/>
  <c r="C4869" i="4"/>
  <c r="C4870" i="4"/>
  <c r="C4871" i="4"/>
  <c r="C4872" i="4"/>
  <c r="C4873" i="4"/>
  <c r="C4874" i="4"/>
  <c r="C4875" i="4"/>
  <c r="C4876" i="4"/>
  <c r="C4877" i="4"/>
  <c r="C4878" i="4"/>
  <c r="C4879" i="4"/>
  <c r="C4880" i="4"/>
  <c r="C4881" i="4"/>
  <c r="C4882" i="4"/>
  <c r="C4883" i="4"/>
  <c r="C4884" i="4"/>
  <c r="C4885" i="4"/>
  <c r="C4886" i="4"/>
  <c r="C4887" i="4"/>
  <c r="C4888" i="4"/>
  <c r="C4889" i="4"/>
  <c r="C4890" i="4"/>
  <c r="C4891" i="4"/>
  <c r="C4892" i="4"/>
  <c r="C4893" i="4"/>
  <c r="C4894" i="4"/>
  <c r="C4895" i="4"/>
  <c r="C4896" i="4"/>
  <c r="C4897" i="4"/>
  <c r="C4898" i="4"/>
  <c r="C4899" i="4"/>
  <c r="C4900" i="4"/>
  <c r="C4901" i="4"/>
  <c r="C4902" i="4"/>
  <c r="C4903" i="4"/>
  <c r="C4904" i="4"/>
  <c r="C4905" i="4"/>
  <c r="C4906" i="4"/>
  <c r="C4907" i="4"/>
  <c r="C4908" i="4"/>
  <c r="C4909" i="4"/>
  <c r="C4910" i="4"/>
  <c r="C4911" i="4"/>
  <c r="C4912" i="4"/>
  <c r="C4913" i="4"/>
  <c r="C4914" i="4"/>
  <c r="C4915" i="4"/>
  <c r="C4916" i="4"/>
  <c r="C4917" i="4"/>
  <c r="C4918" i="4"/>
  <c r="C4919" i="4"/>
  <c r="C4920" i="4"/>
  <c r="C4921" i="4"/>
  <c r="C4922" i="4"/>
  <c r="C4923" i="4"/>
  <c r="C4924" i="4"/>
  <c r="C4925" i="4"/>
  <c r="C4926" i="4"/>
  <c r="C4927" i="4"/>
  <c r="C4928" i="4"/>
  <c r="C4929" i="4"/>
  <c r="C4930" i="4"/>
  <c r="C4931" i="4"/>
  <c r="C4932" i="4"/>
  <c r="C4933" i="4"/>
  <c r="C4934" i="4"/>
  <c r="C4935" i="4"/>
  <c r="C4936" i="4"/>
  <c r="C4937" i="4"/>
  <c r="C4938" i="4"/>
  <c r="C4939" i="4"/>
  <c r="C4940" i="4"/>
  <c r="C4941" i="4"/>
  <c r="C4942" i="4"/>
  <c r="C4943" i="4"/>
  <c r="C4944" i="4"/>
  <c r="C4945" i="4"/>
  <c r="C4946" i="4"/>
  <c r="C4947" i="4"/>
  <c r="C4948" i="4"/>
  <c r="C4949" i="4"/>
  <c r="C4950" i="4"/>
  <c r="C4951" i="4"/>
  <c r="C4952" i="4"/>
  <c r="C4953" i="4"/>
  <c r="C4954" i="4"/>
  <c r="C4955" i="4"/>
  <c r="C4956" i="4"/>
  <c r="C4957" i="4"/>
  <c r="C4958" i="4"/>
  <c r="C4959" i="4"/>
  <c r="C4960" i="4"/>
  <c r="C4961" i="4"/>
  <c r="C4962" i="4"/>
  <c r="C4963" i="4"/>
  <c r="C4964" i="4"/>
  <c r="C4965" i="4"/>
  <c r="C4966" i="4"/>
  <c r="C4967" i="4"/>
  <c r="C4968" i="4"/>
  <c r="C4969" i="4"/>
  <c r="C4970" i="4"/>
  <c r="C4971" i="4"/>
  <c r="C4972" i="4"/>
  <c r="C4973" i="4"/>
  <c r="C4974" i="4"/>
  <c r="C4975" i="4"/>
  <c r="C4976" i="4"/>
  <c r="C4977" i="4"/>
  <c r="C4978" i="4"/>
  <c r="C4979" i="4"/>
  <c r="C4980" i="4"/>
  <c r="C4981" i="4"/>
  <c r="C4982" i="4"/>
  <c r="C4983" i="4"/>
  <c r="C4984" i="4"/>
  <c r="C4985" i="4"/>
  <c r="C4986" i="4"/>
  <c r="C4987" i="4"/>
  <c r="C4988" i="4"/>
  <c r="C4989" i="4"/>
  <c r="C4990" i="4"/>
  <c r="C4991" i="4"/>
  <c r="C4992" i="4"/>
  <c r="C4993" i="4"/>
  <c r="C4994" i="4"/>
  <c r="C4995" i="4"/>
  <c r="C4996" i="4"/>
  <c r="C4997" i="4"/>
  <c r="C4998" i="4"/>
  <c r="C4999" i="4"/>
  <c r="C5000" i="4"/>
  <c r="C5001" i="4"/>
  <c r="C5002" i="4"/>
  <c r="C5003" i="4"/>
  <c r="C5004" i="4"/>
  <c r="C5005" i="4"/>
  <c r="C5006" i="4"/>
  <c r="C5007" i="4"/>
  <c r="C5008" i="4"/>
  <c r="C5009" i="4"/>
  <c r="C5010" i="4"/>
  <c r="C5011" i="4"/>
  <c r="C5012" i="4"/>
  <c r="C5013" i="4"/>
  <c r="C5014" i="4"/>
  <c r="C5015" i="4"/>
  <c r="C5016" i="4"/>
  <c r="C5017" i="4"/>
  <c r="C5018" i="4"/>
  <c r="C5019" i="4"/>
  <c r="C5020" i="4"/>
  <c r="C5021" i="4"/>
  <c r="C5022" i="4"/>
  <c r="C5023" i="4"/>
  <c r="C5024" i="4"/>
  <c r="C5025" i="4"/>
  <c r="C5026" i="4"/>
  <c r="C5027" i="4"/>
  <c r="C5028" i="4"/>
  <c r="C5029" i="4"/>
  <c r="C5030" i="4"/>
  <c r="C5031" i="4"/>
  <c r="C5032" i="4"/>
  <c r="C5033" i="4"/>
  <c r="C5034" i="4"/>
  <c r="C5035" i="4"/>
  <c r="C5036" i="4"/>
  <c r="C5037" i="4"/>
  <c r="C5038" i="4"/>
  <c r="C5039" i="4"/>
  <c r="C5040" i="4"/>
  <c r="C5041" i="4"/>
  <c r="C5042" i="4"/>
  <c r="C5043" i="4"/>
  <c r="C5044" i="4"/>
  <c r="C5045" i="4"/>
  <c r="C5046" i="4"/>
  <c r="C5047" i="4"/>
  <c r="C5048" i="4"/>
  <c r="C5049" i="4"/>
  <c r="C5050" i="4"/>
  <c r="C5051" i="4"/>
  <c r="C5052" i="4"/>
  <c r="C5053" i="4"/>
  <c r="C5054" i="4"/>
  <c r="C5055" i="4"/>
  <c r="C5056" i="4"/>
  <c r="C5057" i="4"/>
  <c r="C5058" i="4"/>
  <c r="C5059" i="4"/>
  <c r="C5060" i="4"/>
  <c r="C5061" i="4"/>
  <c r="C5062" i="4"/>
  <c r="C5063" i="4"/>
  <c r="C5064" i="4"/>
  <c r="C5065" i="4"/>
  <c r="C5066" i="4"/>
  <c r="C5067" i="4"/>
  <c r="C5068" i="4"/>
  <c r="C5069" i="4"/>
  <c r="C5070" i="4"/>
  <c r="C5071" i="4"/>
  <c r="C5072" i="4"/>
  <c r="C5073" i="4"/>
  <c r="C5074" i="4"/>
  <c r="C5075" i="4"/>
  <c r="C5076" i="4"/>
  <c r="C5077" i="4"/>
  <c r="C5078" i="4"/>
  <c r="C5079" i="4"/>
  <c r="C5080" i="4"/>
  <c r="C5081" i="4"/>
  <c r="C5082" i="4"/>
  <c r="C5083" i="4"/>
  <c r="C5084" i="4"/>
  <c r="C5085" i="4"/>
  <c r="C5086" i="4"/>
  <c r="C5087" i="4"/>
  <c r="C5088" i="4"/>
  <c r="C5089" i="4"/>
  <c r="C5090" i="4"/>
  <c r="C5091" i="4"/>
  <c r="C5092" i="4"/>
  <c r="C5093" i="4"/>
  <c r="C5094" i="4"/>
  <c r="C5095" i="4"/>
  <c r="C5096" i="4"/>
  <c r="C5097" i="4"/>
  <c r="C5098" i="4"/>
  <c r="C5099" i="4"/>
  <c r="C5100" i="4"/>
  <c r="C5101" i="4"/>
  <c r="C5102" i="4"/>
  <c r="C5103" i="4"/>
  <c r="C5104" i="4"/>
  <c r="C5105" i="4"/>
  <c r="C5106" i="4"/>
  <c r="C5107" i="4"/>
  <c r="C5108" i="4"/>
  <c r="C5109" i="4"/>
  <c r="C5110" i="4"/>
  <c r="C5111" i="4"/>
  <c r="C5112" i="4"/>
  <c r="C5113" i="4"/>
  <c r="C5114" i="4"/>
  <c r="C5115" i="4"/>
  <c r="C5116" i="4"/>
  <c r="C5117" i="4"/>
  <c r="C5118" i="4"/>
  <c r="C5119" i="4"/>
  <c r="C5120" i="4"/>
  <c r="C5121" i="4"/>
  <c r="C5122" i="4"/>
  <c r="C5123" i="4"/>
  <c r="C5124" i="4"/>
  <c r="C5125" i="4"/>
  <c r="C5126" i="4"/>
  <c r="C5127" i="4"/>
  <c r="C5128" i="4"/>
  <c r="C5129" i="4"/>
  <c r="C5130" i="4"/>
  <c r="C5131" i="4"/>
  <c r="C5132" i="4"/>
  <c r="C5133" i="4"/>
  <c r="C5134" i="4"/>
  <c r="C5135" i="4"/>
  <c r="C5136" i="4"/>
  <c r="C5137" i="4"/>
  <c r="C5138" i="4"/>
  <c r="C5139" i="4"/>
  <c r="C5140" i="4"/>
  <c r="C5141" i="4"/>
  <c r="C5142" i="4"/>
  <c r="C5143" i="4"/>
  <c r="C5144" i="4"/>
  <c r="C5145" i="4"/>
  <c r="C5146" i="4"/>
  <c r="C5147" i="4"/>
  <c r="C5148" i="4"/>
  <c r="C5149" i="4"/>
  <c r="C5150" i="4"/>
  <c r="C5151" i="4"/>
  <c r="C5152" i="4"/>
  <c r="C5153" i="4"/>
  <c r="C5154" i="4"/>
  <c r="C5155" i="4"/>
  <c r="C5156" i="4"/>
  <c r="C5157" i="4"/>
  <c r="C5158" i="4"/>
  <c r="C5159" i="4"/>
  <c r="C5160" i="4"/>
  <c r="C5161" i="4"/>
  <c r="C5162" i="4"/>
  <c r="C5163" i="4"/>
  <c r="C5164" i="4"/>
  <c r="C5165" i="4"/>
  <c r="C5166" i="4"/>
  <c r="C5167" i="4"/>
  <c r="C5168" i="4"/>
  <c r="C5169" i="4"/>
  <c r="C5170" i="4"/>
  <c r="C5171" i="4"/>
  <c r="C5172" i="4"/>
  <c r="C5173" i="4"/>
  <c r="C5174" i="4"/>
  <c r="C5175" i="4"/>
  <c r="C5176" i="4"/>
  <c r="C5177" i="4"/>
  <c r="C5178" i="4"/>
  <c r="C5179" i="4"/>
  <c r="C5180" i="4"/>
  <c r="C5181" i="4"/>
  <c r="C5182" i="4"/>
  <c r="C5183" i="4"/>
  <c r="C5184" i="4"/>
  <c r="C5185" i="4"/>
  <c r="C5186" i="4"/>
  <c r="C5187" i="4"/>
  <c r="C5188" i="4"/>
  <c r="C5189" i="4"/>
  <c r="C5190" i="4"/>
  <c r="C5191" i="4"/>
  <c r="C5192" i="4"/>
  <c r="C5193" i="4"/>
  <c r="C5194" i="4"/>
  <c r="C5195" i="4"/>
  <c r="C5196" i="4"/>
  <c r="C5197" i="4"/>
  <c r="C5198" i="4"/>
  <c r="C5199" i="4"/>
  <c r="C5200" i="4"/>
  <c r="C5201" i="4"/>
  <c r="C5202" i="4"/>
  <c r="C5203" i="4"/>
  <c r="C5204" i="4"/>
  <c r="C5205" i="4"/>
  <c r="C5206" i="4"/>
  <c r="C5207" i="4"/>
  <c r="C5208" i="4"/>
  <c r="C5209" i="4"/>
  <c r="C5210" i="4"/>
  <c r="C5211" i="4"/>
  <c r="C5212" i="4"/>
  <c r="C5213" i="4"/>
  <c r="C5214" i="4"/>
  <c r="C5215" i="4"/>
  <c r="C5216" i="4"/>
  <c r="C5217" i="4"/>
  <c r="C5218" i="4"/>
  <c r="C5219" i="4"/>
  <c r="C5220" i="4"/>
  <c r="C5221" i="4"/>
  <c r="C5222" i="4"/>
  <c r="C5223" i="4"/>
  <c r="C5224" i="4"/>
  <c r="C5225" i="4"/>
  <c r="C5226" i="4"/>
  <c r="C5227" i="4"/>
  <c r="C5228" i="4"/>
  <c r="C5229" i="4"/>
  <c r="C5230" i="4"/>
  <c r="C5231" i="4"/>
  <c r="C5232" i="4"/>
  <c r="C5233" i="4"/>
  <c r="C5234" i="4"/>
  <c r="C5235" i="4"/>
  <c r="C5236" i="4"/>
  <c r="C5237" i="4"/>
  <c r="C5238" i="4"/>
  <c r="C5239" i="4"/>
  <c r="C5240" i="4"/>
  <c r="C5241" i="4"/>
  <c r="C5242" i="4"/>
  <c r="C5243" i="4"/>
  <c r="C5244" i="4"/>
  <c r="C5245" i="4"/>
  <c r="C5246" i="4"/>
  <c r="C5247" i="4"/>
  <c r="C5248" i="4"/>
  <c r="C5249" i="4"/>
  <c r="C5250" i="4"/>
  <c r="C5251" i="4"/>
  <c r="C5252" i="4"/>
  <c r="C5253" i="4"/>
  <c r="C5254" i="4"/>
  <c r="C5255" i="4"/>
  <c r="C5256" i="4"/>
  <c r="C5257" i="4"/>
  <c r="C5258" i="4"/>
  <c r="C5259" i="4"/>
  <c r="C5260" i="4"/>
  <c r="C5261" i="4"/>
  <c r="C5262" i="4"/>
  <c r="C5263" i="4"/>
  <c r="C5264" i="4"/>
  <c r="C5265" i="4"/>
  <c r="C5266" i="4"/>
  <c r="C5267" i="4"/>
  <c r="C5268" i="4"/>
  <c r="C5269" i="4"/>
  <c r="C5270" i="4"/>
  <c r="C5271" i="4"/>
  <c r="C5272" i="4"/>
  <c r="C5273" i="4"/>
  <c r="C5274" i="4"/>
  <c r="C5275" i="4"/>
  <c r="C5276" i="4"/>
  <c r="C5277" i="4"/>
  <c r="C5278" i="4"/>
  <c r="C5279" i="4"/>
  <c r="C5280" i="4"/>
  <c r="C5281" i="4"/>
  <c r="C5282" i="4"/>
  <c r="C5283" i="4"/>
  <c r="C5284" i="4"/>
  <c r="C5285" i="4"/>
  <c r="C5286" i="4"/>
  <c r="C5287" i="4"/>
  <c r="C5288" i="4"/>
  <c r="C5289" i="4"/>
  <c r="C5290" i="4"/>
  <c r="C5291" i="4"/>
  <c r="C5292" i="4"/>
  <c r="C5293" i="4"/>
  <c r="C5294" i="4"/>
  <c r="C5295" i="4"/>
  <c r="C5296" i="4"/>
  <c r="C5297" i="4"/>
  <c r="C5298" i="4"/>
  <c r="C5299" i="4"/>
  <c r="C5300" i="4"/>
  <c r="C5301" i="4"/>
  <c r="C5302" i="4"/>
  <c r="C5303" i="4"/>
  <c r="C5304" i="4"/>
  <c r="C5305" i="4"/>
  <c r="C5306" i="4"/>
  <c r="C5307" i="4"/>
  <c r="C5308" i="4"/>
  <c r="C5309" i="4"/>
  <c r="C5310" i="4"/>
  <c r="C5311" i="4"/>
  <c r="C5312" i="4"/>
  <c r="C5313" i="4"/>
  <c r="C5314" i="4"/>
  <c r="C5315" i="4"/>
  <c r="C5316" i="4"/>
  <c r="C5317" i="4"/>
  <c r="C5318" i="4"/>
  <c r="C5319" i="4"/>
  <c r="C5320" i="4"/>
  <c r="C5321" i="4"/>
  <c r="C5322" i="4"/>
  <c r="C5323" i="4"/>
  <c r="C5324" i="4"/>
  <c r="C5325" i="4"/>
  <c r="C5326" i="4"/>
  <c r="C5327" i="4"/>
  <c r="C5328" i="4"/>
  <c r="C5329" i="4"/>
  <c r="C5330" i="4"/>
  <c r="C5331" i="4"/>
  <c r="C5332" i="4"/>
  <c r="C5333" i="4"/>
  <c r="C5334" i="4"/>
  <c r="C5335" i="4"/>
  <c r="C5336" i="4"/>
  <c r="C5337" i="4"/>
  <c r="C5338" i="4"/>
  <c r="C5339" i="4"/>
  <c r="C5340" i="4"/>
  <c r="C5341" i="4"/>
  <c r="C5342" i="4"/>
  <c r="C5343" i="4"/>
  <c r="C5344" i="4"/>
  <c r="C5345" i="4"/>
  <c r="C5346" i="4"/>
  <c r="C5347" i="4"/>
  <c r="C5348" i="4"/>
  <c r="C5349" i="4"/>
  <c r="C5350" i="4"/>
  <c r="C5351" i="4"/>
  <c r="C5352" i="4"/>
  <c r="C5353" i="4"/>
  <c r="C5354" i="4"/>
  <c r="C5355" i="4"/>
  <c r="C5356" i="4"/>
  <c r="C5357" i="4"/>
  <c r="C5358" i="4"/>
  <c r="C5359" i="4"/>
  <c r="C5360" i="4"/>
  <c r="C5361" i="4"/>
  <c r="C5362" i="4"/>
  <c r="C5363" i="4"/>
  <c r="C5364" i="4"/>
  <c r="C5365" i="4"/>
  <c r="C5366" i="4"/>
  <c r="C5367" i="4"/>
  <c r="C5368" i="4"/>
  <c r="C5369" i="4"/>
  <c r="C5370" i="4"/>
  <c r="C5371" i="4"/>
  <c r="C5372" i="4"/>
  <c r="C5373" i="4"/>
  <c r="C5374" i="4"/>
  <c r="C5375" i="4"/>
  <c r="C5376" i="4"/>
  <c r="C5377" i="4"/>
  <c r="C5378" i="4"/>
  <c r="C5379" i="4"/>
  <c r="C5380" i="4"/>
  <c r="C5381" i="4"/>
  <c r="C5382" i="4"/>
  <c r="C5383" i="4"/>
  <c r="C5384" i="4"/>
  <c r="C5385" i="4"/>
  <c r="C5386" i="4"/>
  <c r="C5387" i="4"/>
  <c r="C5388" i="4"/>
  <c r="C5389" i="4"/>
  <c r="C5390" i="4"/>
  <c r="C5391" i="4"/>
  <c r="C5392" i="4"/>
  <c r="C5393" i="4"/>
  <c r="C5394" i="4"/>
  <c r="C5395" i="4"/>
  <c r="C5396" i="4"/>
  <c r="C5397" i="4"/>
  <c r="C5398" i="4"/>
  <c r="C5399" i="4"/>
  <c r="C5400" i="4"/>
  <c r="C5401" i="4"/>
  <c r="C5402" i="4"/>
  <c r="C5403" i="4"/>
  <c r="C5404" i="4"/>
  <c r="C5405" i="4"/>
  <c r="C5406" i="4"/>
  <c r="C5407" i="4"/>
  <c r="C5408" i="4"/>
  <c r="C5409" i="4"/>
  <c r="C5410" i="4"/>
  <c r="C5411" i="4"/>
  <c r="C5412" i="4"/>
  <c r="C5413" i="4"/>
  <c r="C5414" i="4"/>
  <c r="C5415" i="4"/>
  <c r="C5416" i="4"/>
  <c r="C5417" i="4"/>
  <c r="C5418" i="4"/>
  <c r="C5419" i="4"/>
  <c r="C5420" i="4"/>
  <c r="C5421" i="4"/>
  <c r="C5422" i="4"/>
  <c r="C5423" i="4"/>
  <c r="C5424" i="4"/>
  <c r="C5425" i="4"/>
  <c r="C5426" i="4"/>
  <c r="C5427" i="4"/>
  <c r="C5428" i="4"/>
  <c r="C5429" i="4"/>
  <c r="C5430" i="4"/>
  <c r="C5431" i="4"/>
  <c r="C5432" i="4"/>
  <c r="C5433" i="4"/>
  <c r="C5434" i="4"/>
  <c r="C5435" i="4"/>
  <c r="C5436" i="4"/>
  <c r="C5437" i="4"/>
  <c r="C5438" i="4"/>
  <c r="C5439" i="4"/>
  <c r="C5440" i="4"/>
  <c r="C5441" i="4"/>
  <c r="C5442" i="4"/>
  <c r="C5443" i="4"/>
  <c r="C5444" i="4"/>
  <c r="C5445" i="4"/>
  <c r="C5446" i="4"/>
  <c r="C5447" i="4"/>
  <c r="C5448" i="4"/>
  <c r="C5449" i="4"/>
  <c r="C5450" i="4"/>
  <c r="C5451" i="4"/>
  <c r="C5452" i="4"/>
  <c r="C5453" i="4"/>
  <c r="C5454" i="4"/>
  <c r="C5455" i="4"/>
  <c r="C5456" i="4"/>
  <c r="C5457" i="4"/>
  <c r="C5458" i="4"/>
  <c r="C5459" i="4"/>
  <c r="C5460" i="4"/>
  <c r="C5461" i="4"/>
  <c r="C5462" i="4"/>
  <c r="C5463" i="4"/>
  <c r="C5464" i="4"/>
  <c r="C5465" i="4"/>
  <c r="C5466" i="4"/>
  <c r="C5467" i="4"/>
  <c r="C5468" i="4"/>
  <c r="C5469" i="4"/>
  <c r="C5470" i="4"/>
  <c r="C5471" i="4"/>
  <c r="C5472" i="4"/>
  <c r="C5473" i="4"/>
  <c r="C5474" i="4"/>
  <c r="C5475" i="4"/>
  <c r="C5476" i="4"/>
  <c r="C5477" i="4"/>
  <c r="C5478" i="4"/>
  <c r="C5479" i="4"/>
  <c r="C5480" i="4"/>
  <c r="C5481" i="4"/>
  <c r="C5482" i="4"/>
  <c r="C5483" i="4"/>
  <c r="C5484" i="4"/>
  <c r="C5485" i="4"/>
  <c r="C5486" i="4"/>
  <c r="C5487" i="4"/>
  <c r="C5488" i="4"/>
  <c r="C5489" i="4"/>
  <c r="C5490" i="4"/>
  <c r="C5491" i="4"/>
  <c r="C5492" i="4"/>
  <c r="C5493" i="4"/>
  <c r="C5494" i="4"/>
  <c r="C5495" i="4"/>
  <c r="C5496" i="4"/>
  <c r="C5497" i="4"/>
  <c r="C5498" i="4"/>
  <c r="C5499" i="4"/>
  <c r="C5500" i="4"/>
  <c r="C5501" i="4"/>
  <c r="C5502" i="4"/>
  <c r="C5503" i="4"/>
  <c r="C5504" i="4"/>
  <c r="C5505" i="4"/>
  <c r="C5506" i="4"/>
  <c r="C5507" i="4"/>
  <c r="C5508" i="4"/>
  <c r="C5509" i="4"/>
  <c r="C5510" i="4"/>
  <c r="C5511" i="4"/>
  <c r="C5512" i="4"/>
  <c r="C5513" i="4"/>
  <c r="C5514" i="4"/>
  <c r="C5515" i="4"/>
  <c r="C5516" i="4"/>
  <c r="C5517" i="4"/>
  <c r="C5518" i="4"/>
  <c r="C5519" i="4"/>
  <c r="C5520" i="4"/>
  <c r="C5521" i="4"/>
  <c r="C5522" i="4"/>
  <c r="C5523" i="4"/>
  <c r="C5524" i="4"/>
  <c r="C5525" i="4"/>
  <c r="C5526" i="4"/>
  <c r="C5527" i="4"/>
  <c r="C5528" i="4"/>
  <c r="C5529" i="4"/>
  <c r="C5530" i="4"/>
  <c r="C5531" i="4"/>
  <c r="C5532" i="4"/>
  <c r="C5533" i="4"/>
  <c r="C5534" i="4"/>
  <c r="C5535" i="4"/>
  <c r="C5536" i="4"/>
  <c r="C5537" i="4"/>
  <c r="C5538" i="4"/>
  <c r="C5539" i="4"/>
  <c r="C5540" i="4"/>
  <c r="C5541" i="4"/>
  <c r="C5542" i="4"/>
  <c r="C5543" i="4"/>
  <c r="C5544" i="4"/>
  <c r="C5545" i="4"/>
  <c r="C5546" i="4"/>
  <c r="C5547" i="4"/>
  <c r="C5548" i="4"/>
  <c r="C5549" i="4"/>
  <c r="C5550" i="4"/>
  <c r="C5551" i="4"/>
  <c r="C5552" i="4"/>
  <c r="C5553" i="4"/>
  <c r="C5554" i="4"/>
  <c r="C5555" i="4"/>
  <c r="C5556" i="4"/>
  <c r="C5557" i="4"/>
  <c r="C5558" i="4"/>
  <c r="C5559" i="4"/>
  <c r="C5560" i="4"/>
  <c r="C5561" i="4"/>
  <c r="C5562" i="4"/>
  <c r="C5563" i="4"/>
  <c r="C5564" i="4"/>
  <c r="C5565" i="4"/>
  <c r="C5566" i="4"/>
  <c r="C5567" i="4"/>
  <c r="C5568" i="4"/>
  <c r="C5569" i="4"/>
  <c r="C5570" i="4"/>
  <c r="C5571" i="4"/>
  <c r="C5572" i="4"/>
  <c r="C5573" i="4"/>
  <c r="C5574" i="4"/>
  <c r="C5575" i="4"/>
  <c r="C5576" i="4"/>
  <c r="C5577" i="4"/>
  <c r="C5578" i="4"/>
  <c r="C5579" i="4"/>
  <c r="C5580" i="4"/>
  <c r="C5581" i="4"/>
  <c r="C5582" i="4"/>
  <c r="C5583" i="4"/>
  <c r="C5584" i="4"/>
  <c r="C5585" i="4"/>
  <c r="C5586" i="4"/>
  <c r="C5587" i="4"/>
  <c r="C5588" i="4"/>
  <c r="C5589" i="4"/>
  <c r="C5590" i="4"/>
  <c r="C5591" i="4"/>
  <c r="C5592" i="4"/>
  <c r="C5593" i="4"/>
  <c r="C5594" i="4"/>
  <c r="C5595" i="4"/>
  <c r="C5596" i="4"/>
  <c r="C5597" i="4"/>
  <c r="C5598" i="4"/>
  <c r="C5599" i="4"/>
  <c r="C5600" i="4"/>
  <c r="C5601" i="4"/>
  <c r="C5602" i="4"/>
  <c r="C5603" i="4"/>
  <c r="C5604" i="4"/>
  <c r="C5605" i="4"/>
  <c r="C5606" i="4"/>
  <c r="C5607" i="4"/>
  <c r="C5608" i="4"/>
  <c r="C5609" i="4"/>
  <c r="C5610" i="4"/>
  <c r="C5611" i="4"/>
  <c r="C5612" i="4"/>
  <c r="C5613" i="4"/>
  <c r="C5614" i="4"/>
  <c r="C5615" i="4"/>
  <c r="C5616" i="4"/>
  <c r="C5617" i="4"/>
  <c r="C5618" i="4"/>
  <c r="C5619" i="4"/>
  <c r="C5620" i="4"/>
  <c r="C5621" i="4"/>
  <c r="C5622" i="4"/>
  <c r="C5623" i="4"/>
  <c r="C5624" i="4"/>
  <c r="C5625" i="4"/>
  <c r="C5626" i="4"/>
  <c r="C5627" i="4"/>
  <c r="C5628" i="4"/>
  <c r="C5629" i="4"/>
  <c r="C5630" i="4"/>
  <c r="C5631" i="4"/>
  <c r="C5632" i="4"/>
  <c r="C5633" i="4"/>
  <c r="C5634" i="4"/>
  <c r="C5635" i="4"/>
  <c r="C5636" i="4"/>
  <c r="C5637" i="4"/>
  <c r="C5638" i="4"/>
  <c r="C5639" i="4"/>
  <c r="C5640" i="4"/>
  <c r="C5641" i="4"/>
  <c r="C5642" i="4"/>
  <c r="C5643" i="4"/>
  <c r="C5644" i="4"/>
  <c r="C5645" i="4"/>
  <c r="C5646" i="4"/>
  <c r="C5647" i="4"/>
  <c r="C5648" i="4"/>
  <c r="C5649" i="4"/>
  <c r="C5650" i="4"/>
  <c r="C5651" i="4"/>
  <c r="C5652" i="4"/>
  <c r="C5653" i="4"/>
  <c r="C5654" i="4"/>
  <c r="C5655" i="4"/>
  <c r="C5656" i="4"/>
  <c r="C5657" i="4"/>
  <c r="C5658" i="4"/>
  <c r="C5659" i="4"/>
  <c r="C5660" i="4"/>
  <c r="C5661" i="4"/>
  <c r="C5662" i="4"/>
  <c r="C5663" i="4"/>
  <c r="C5664" i="4"/>
  <c r="C5665" i="4"/>
  <c r="C5666" i="4"/>
  <c r="C5667" i="4"/>
  <c r="C5668" i="4"/>
  <c r="C5669" i="4"/>
  <c r="C5670" i="4"/>
  <c r="C5671" i="4"/>
  <c r="C5672" i="4"/>
  <c r="C5673" i="4"/>
  <c r="C5674" i="4"/>
  <c r="C5675" i="4"/>
  <c r="C5676" i="4"/>
  <c r="C5677" i="4"/>
  <c r="C5678" i="4"/>
  <c r="C5679" i="4"/>
  <c r="C5680" i="4"/>
  <c r="C5681" i="4"/>
  <c r="C5682" i="4"/>
  <c r="C5683" i="4"/>
  <c r="C5684" i="4"/>
  <c r="C5685" i="4"/>
  <c r="C5686" i="4"/>
  <c r="C5687" i="4"/>
  <c r="C5688" i="4"/>
  <c r="C5689" i="4"/>
  <c r="C5690" i="4"/>
  <c r="C5691" i="4"/>
  <c r="C5692" i="4"/>
  <c r="C5693" i="4"/>
  <c r="C5694" i="4"/>
  <c r="C5695" i="4"/>
  <c r="C5696" i="4"/>
  <c r="C5697" i="4"/>
  <c r="C5698" i="4"/>
  <c r="C5699" i="4"/>
  <c r="C5700" i="4"/>
  <c r="C5701" i="4"/>
  <c r="C5702" i="4"/>
  <c r="C5703" i="4"/>
  <c r="C5704" i="4"/>
  <c r="C5705" i="4"/>
  <c r="C5706" i="4"/>
  <c r="C5707" i="4"/>
  <c r="C5708" i="4"/>
  <c r="C5709" i="4"/>
  <c r="C5710" i="4"/>
  <c r="C5711" i="4"/>
  <c r="C5712" i="4"/>
  <c r="C5713" i="4"/>
  <c r="C5714" i="4"/>
  <c r="C5715" i="4"/>
  <c r="C5716" i="4"/>
  <c r="C5717" i="4"/>
  <c r="C5718" i="4"/>
  <c r="C5719" i="4"/>
  <c r="C5720" i="4"/>
  <c r="C5721" i="4"/>
  <c r="C5722" i="4"/>
  <c r="C5723" i="4"/>
  <c r="C5724" i="4"/>
  <c r="C5725" i="4"/>
  <c r="C5726" i="4"/>
  <c r="C5727" i="4"/>
  <c r="C5728" i="4"/>
  <c r="C5729" i="4"/>
  <c r="C5730" i="4"/>
  <c r="C5731" i="4"/>
  <c r="C5732" i="4"/>
  <c r="C5733" i="4"/>
  <c r="C5734" i="4"/>
  <c r="C5735" i="4"/>
  <c r="C5736" i="4"/>
  <c r="C5737" i="4"/>
  <c r="C5738" i="4"/>
  <c r="C5739" i="4"/>
  <c r="C5740" i="4"/>
  <c r="C5741" i="4"/>
  <c r="C5742" i="4"/>
  <c r="C5743" i="4"/>
  <c r="C5744" i="4"/>
  <c r="C5745" i="4"/>
  <c r="C5746" i="4"/>
  <c r="C5747" i="4"/>
  <c r="C5748" i="4"/>
  <c r="C5749" i="4"/>
  <c r="C5750" i="4"/>
  <c r="C5751" i="4"/>
  <c r="C5752" i="4"/>
  <c r="C5753" i="4"/>
  <c r="C5754" i="4"/>
  <c r="C5755" i="4"/>
  <c r="C5756" i="4"/>
  <c r="C5757" i="4"/>
  <c r="C5758" i="4"/>
  <c r="C5759" i="4"/>
  <c r="C5760" i="4"/>
  <c r="C5761" i="4"/>
  <c r="C5762" i="4"/>
  <c r="C5763" i="4"/>
  <c r="C5764" i="4"/>
  <c r="C5765" i="4"/>
  <c r="C5766" i="4"/>
  <c r="C5767" i="4"/>
  <c r="C5768" i="4"/>
  <c r="C5769" i="4"/>
  <c r="C5770" i="4"/>
  <c r="C5771" i="4"/>
  <c r="C5772" i="4"/>
  <c r="C5773" i="4"/>
  <c r="C5774" i="4"/>
  <c r="C5775" i="4"/>
  <c r="C5776" i="4"/>
  <c r="C5777" i="4"/>
  <c r="C5778" i="4"/>
  <c r="C5779" i="4"/>
  <c r="C5780" i="4"/>
  <c r="C5781" i="4"/>
  <c r="C5782" i="4"/>
  <c r="C5783" i="4"/>
  <c r="C5784" i="4"/>
  <c r="C5785" i="4"/>
  <c r="C5786" i="4"/>
  <c r="C5787" i="4"/>
  <c r="C5788" i="4"/>
  <c r="C5789" i="4"/>
  <c r="C5790" i="4"/>
  <c r="C5791" i="4"/>
  <c r="C5792" i="4"/>
  <c r="C5793" i="4"/>
  <c r="C5794" i="4"/>
  <c r="C5795" i="4"/>
  <c r="C5796" i="4"/>
  <c r="C5797" i="4"/>
  <c r="C5798" i="4"/>
  <c r="C5799" i="4"/>
  <c r="C5800" i="4"/>
  <c r="C5801" i="4"/>
  <c r="C5802" i="4"/>
  <c r="C5803" i="4"/>
  <c r="C5804" i="4"/>
  <c r="C5805" i="4"/>
  <c r="C5806" i="4"/>
  <c r="C5807" i="4"/>
  <c r="C5808" i="4"/>
  <c r="C5809" i="4"/>
  <c r="C5810" i="4"/>
  <c r="C5811" i="4"/>
  <c r="C5812" i="4"/>
  <c r="C5813" i="4"/>
  <c r="C5814" i="4"/>
  <c r="C5815" i="4"/>
  <c r="C5816" i="4"/>
  <c r="C5817" i="4"/>
  <c r="C5818" i="4"/>
  <c r="C5819" i="4"/>
  <c r="C5820" i="4"/>
  <c r="C5821" i="4"/>
  <c r="C5822" i="4"/>
  <c r="C5823" i="4"/>
  <c r="C5824" i="4"/>
  <c r="C5825" i="4"/>
  <c r="C5826" i="4"/>
  <c r="C5827" i="4"/>
  <c r="C5828" i="4"/>
  <c r="C5829" i="4"/>
  <c r="C5830" i="4"/>
  <c r="C5831" i="4"/>
  <c r="C5832" i="4"/>
  <c r="C5833" i="4"/>
  <c r="C5834" i="4"/>
  <c r="C5835" i="4"/>
  <c r="C5836" i="4"/>
  <c r="C5837" i="4"/>
  <c r="C5838" i="4"/>
  <c r="C5839" i="4"/>
  <c r="C5840" i="4"/>
  <c r="C5841" i="4"/>
  <c r="C5842" i="4"/>
  <c r="C5843" i="4"/>
  <c r="C5844" i="4"/>
  <c r="C5845" i="4"/>
  <c r="C5846" i="4"/>
  <c r="C5847" i="4"/>
  <c r="C5848" i="4"/>
  <c r="C5849" i="4"/>
  <c r="C5850" i="4"/>
  <c r="C5851" i="4"/>
  <c r="C5852" i="4"/>
  <c r="C5853" i="4"/>
  <c r="C5854" i="4"/>
  <c r="C5855" i="4"/>
  <c r="C5856" i="4"/>
  <c r="C5857" i="4"/>
  <c r="C5858" i="4"/>
  <c r="C5859" i="4"/>
  <c r="C5860" i="4"/>
  <c r="C5861" i="4"/>
  <c r="C5862" i="4"/>
  <c r="C5863" i="4"/>
  <c r="C5864" i="4"/>
  <c r="C5865" i="4"/>
  <c r="C5866" i="4"/>
  <c r="C5867" i="4"/>
  <c r="C5868" i="4"/>
  <c r="C5869" i="4"/>
  <c r="C5870" i="4"/>
  <c r="C5871" i="4"/>
  <c r="C5872" i="4"/>
  <c r="C5873" i="4"/>
  <c r="C5874" i="4"/>
  <c r="C5875" i="4"/>
  <c r="C5876" i="4"/>
  <c r="C5877" i="4"/>
  <c r="C5878" i="4"/>
  <c r="C5879" i="4"/>
  <c r="C5880" i="4"/>
  <c r="C5881" i="4"/>
  <c r="C5882" i="4"/>
  <c r="C5883" i="4"/>
  <c r="C5884" i="4"/>
  <c r="C5885" i="4"/>
  <c r="C5886" i="4"/>
  <c r="C5887" i="4"/>
  <c r="C5888" i="4"/>
  <c r="C5889" i="4"/>
  <c r="C5890" i="4"/>
  <c r="C5891" i="4"/>
  <c r="C5892" i="4"/>
  <c r="C5893" i="4"/>
  <c r="C5894" i="4"/>
  <c r="C5895" i="4"/>
  <c r="C5896" i="4"/>
  <c r="C5897" i="4"/>
  <c r="C5898" i="4"/>
  <c r="C5899" i="4"/>
  <c r="C5900" i="4"/>
  <c r="C5901" i="4"/>
  <c r="C5902" i="4"/>
  <c r="C5903" i="4"/>
  <c r="C5904" i="4"/>
  <c r="C5905" i="4"/>
  <c r="C5906" i="4"/>
  <c r="C5907" i="4"/>
  <c r="C5908" i="4"/>
  <c r="C5909" i="4"/>
  <c r="C5910" i="4"/>
  <c r="C5911" i="4"/>
  <c r="C5912" i="4"/>
  <c r="C5913" i="4"/>
  <c r="C5914" i="4"/>
  <c r="C5915" i="4"/>
  <c r="C5916" i="4"/>
  <c r="C5917" i="4"/>
  <c r="C5918" i="4"/>
  <c r="C5919" i="4"/>
  <c r="C5920" i="4"/>
  <c r="C5921" i="4"/>
  <c r="C5922" i="4"/>
  <c r="C5923" i="4"/>
  <c r="C5924" i="4"/>
  <c r="C5925" i="4"/>
  <c r="C5926" i="4"/>
  <c r="C5927" i="4"/>
  <c r="C5928" i="4"/>
  <c r="C5929" i="4"/>
  <c r="C5930" i="4"/>
  <c r="C5931" i="4"/>
  <c r="C5932" i="4"/>
  <c r="C5933" i="4"/>
  <c r="C5934" i="4"/>
  <c r="C5935" i="4"/>
  <c r="C5936" i="4"/>
  <c r="C5937" i="4"/>
  <c r="C5938" i="4"/>
  <c r="C5939" i="4"/>
  <c r="C5940" i="4"/>
  <c r="C5941" i="4"/>
  <c r="C5942" i="4"/>
  <c r="C5943" i="4"/>
  <c r="C5944" i="4"/>
  <c r="C5945" i="4"/>
  <c r="C5946" i="4"/>
  <c r="C5947" i="4"/>
  <c r="C5948" i="4"/>
  <c r="C5949" i="4"/>
  <c r="C5950" i="4"/>
  <c r="C5951" i="4"/>
  <c r="C5952" i="4"/>
  <c r="C5953" i="4"/>
  <c r="C5954" i="4"/>
  <c r="C5955" i="4"/>
  <c r="C5956" i="4"/>
  <c r="C5957" i="4"/>
  <c r="C5958" i="4"/>
  <c r="C5959" i="4"/>
  <c r="C5960" i="4"/>
  <c r="C5961" i="4"/>
  <c r="C5962" i="4"/>
  <c r="C5963" i="4"/>
  <c r="C5964" i="4"/>
  <c r="C5965" i="4"/>
  <c r="C5966" i="4"/>
  <c r="C5967" i="4"/>
  <c r="C5968" i="4"/>
  <c r="C5969" i="4"/>
  <c r="C5970" i="4"/>
  <c r="C5971" i="4"/>
  <c r="C5972" i="4"/>
  <c r="C5973" i="4"/>
  <c r="C5974" i="4"/>
  <c r="C5975" i="4"/>
  <c r="C5976" i="4"/>
  <c r="C5977" i="4"/>
  <c r="C5978" i="4"/>
  <c r="C5979" i="4"/>
  <c r="C5980" i="4"/>
  <c r="C5981" i="4"/>
  <c r="C5982" i="4"/>
  <c r="C5983" i="4"/>
  <c r="C5984" i="4"/>
  <c r="C5985" i="4"/>
  <c r="C5986" i="4"/>
  <c r="C5987" i="4"/>
  <c r="C5988" i="4"/>
  <c r="C5989" i="4"/>
  <c r="C5990" i="4"/>
  <c r="C5991" i="4"/>
  <c r="C5992" i="4"/>
  <c r="C5993" i="4"/>
  <c r="C5994" i="4"/>
  <c r="C5995" i="4"/>
  <c r="C5996" i="4"/>
  <c r="C5997" i="4"/>
  <c r="C5998" i="4"/>
  <c r="C5999" i="4"/>
  <c r="C6000" i="4"/>
  <c r="C6001" i="4"/>
  <c r="C6002" i="4"/>
  <c r="C6003" i="4"/>
  <c r="C6004" i="4"/>
  <c r="C6005" i="4"/>
  <c r="C6006" i="4"/>
  <c r="C6007" i="4"/>
  <c r="C6008" i="4"/>
  <c r="C6009" i="4"/>
  <c r="C6010" i="4"/>
  <c r="C6011" i="4"/>
  <c r="C6012" i="4"/>
  <c r="C6013" i="4"/>
  <c r="C6014" i="4"/>
  <c r="C6015" i="4"/>
  <c r="C6016" i="4"/>
  <c r="C6017" i="4"/>
  <c r="C6018" i="4"/>
  <c r="C6019" i="4"/>
  <c r="C6020" i="4"/>
  <c r="C6021" i="4"/>
  <c r="C6022" i="4"/>
  <c r="C6023" i="4"/>
  <c r="C6024" i="4"/>
  <c r="C6025" i="4"/>
  <c r="C6026" i="4"/>
  <c r="C6027" i="4"/>
  <c r="C6028" i="4"/>
  <c r="C6029" i="4"/>
  <c r="C6030" i="4"/>
  <c r="C6031" i="4"/>
  <c r="C6032" i="4"/>
  <c r="C6033" i="4"/>
  <c r="C6034" i="4"/>
  <c r="C6035" i="4"/>
  <c r="C6036" i="4"/>
  <c r="C6037" i="4"/>
  <c r="C6038" i="4"/>
  <c r="C6039" i="4"/>
  <c r="C6040" i="4"/>
  <c r="C6041" i="4"/>
  <c r="C6042" i="4"/>
  <c r="C6043" i="4"/>
  <c r="C6044" i="4"/>
  <c r="C6045" i="4"/>
  <c r="C6046" i="4"/>
  <c r="C6047" i="4"/>
  <c r="C6048" i="4"/>
  <c r="C6049" i="4"/>
  <c r="C6050" i="4"/>
  <c r="C6051" i="4"/>
  <c r="C6052" i="4"/>
  <c r="C6053" i="4"/>
  <c r="C6054" i="4"/>
  <c r="C6055" i="4"/>
  <c r="C6056" i="4"/>
  <c r="C6057" i="4"/>
  <c r="C6058" i="4"/>
  <c r="C6059" i="4"/>
  <c r="C6060" i="4"/>
  <c r="C6061" i="4"/>
  <c r="C6062" i="4"/>
  <c r="C6063" i="4"/>
  <c r="C6064" i="4"/>
  <c r="C6065" i="4"/>
  <c r="C6066" i="4"/>
  <c r="C6067" i="4"/>
  <c r="C6068" i="4"/>
  <c r="C6069" i="4"/>
  <c r="C6070" i="4"/>
  <c r="C6071" i="4"/>
  <c r="C6072" i="4"/>
  <c r="C6073" i="4"/>
  <c r="C6074" i="4"/>
  <c r="C6075" i="4"/>
  <c r="C6076" i="4"/>
  <c r="C6077" i="4"/>
  <c r="C6078" i="4"/>
  <c r="C6079" i="4"/>
  <c r="C6080" i="4"/>
  <c r="C6081" i="4"/>
  <c r="C6082" i="4"/>
  <c r="C6083" i="4"/>
  <c r="C6084" i="4"/>
  <c r="C6085" i="4"/>
  <c r="C6086" i="4"/>
  <c r="C6087" i="4"/>
  <c r="C6088" i="4"/>
  <c r="C6089" i="4"/>
  <c r="C6090" i="4"/>
  <c r="C6091" i="4"/>
  <c r="C6092" i="4"/>
  <c r="C6093" i="4"/>
  <c r="C6094" i="4"/>
  <c r="C6095" i="4"/>
  <c r="C6096" i="4"/>
  <c r="C6097" i="4"/>
  <c r="C6098" i="4"/>
  <c r="C6099" i="4"/>
  <c r="C6100" i="4"/>
  <c r="C6101" i="4"/>
  <c r="C6102" i="4"/>
  <c r="C6103" i="4"/>
  <c r="C6104" i="4"/>
  <c r="C6105" i="4"/>
  <c r="C6106" i="4"/>
  <c r="C6107" i="4"/>
  <c r="C6108" i="4"/>
  <c r="C6109" i="4"/>
  <c r="C6110" i="4"/>
  <c r="C6111" i="4"/>
  <c r="C6112" i="4"/>
  <c r="C6113" i="4"/>
  <c r="C6114" i="4"/>
  <c r="C6115" i="4"/>
  <c r="C6116" i="4"/>
  <c r="C6117" i="4"/>
  <c r="C6118" i="4"/>
  <c r="C6119" i="4"/>
  <c r="C6120" i="4"/>
  <c r="C6121" i="4"/>
  <c r="C6122" i="4"/>
  <c r="C6123" i="4"/>
  <c r="C6124" i="4"/>
  <c r="C6125" i="4"/>
  <c r="C6126" i="4"/>
  <c r="C6127" i="4"/>
  <c r="C6128" i="4"/>
  <c r="C6129" i="4"/>
  <c r="C6130" i="4"/>
  <c r="C6131" i="4"/>
  <c r="C6132" i="4"/>
  <c r="C6133" i="4"/>
  <c r="C6134" i="4"/>
  <c r="C6135" i="4"/>
  <c r="C6136" i="4"/>
  <c r="C6137" i="4"/>
  <c r="C6138" i="4"/>
  <c r="C6139" i="4"/>
  <c r="C6140" i="4"/>
  <c r="C6141" i="4"/>
  <c r="C6142" i="4"/>
  <c r="C6143" i="4"/>
  <c r="C6144" i="4"/>
  <c r="C6145" i="4"/>
  <c r="C6146" i="4"/>
  <c r="C6147" i="4"/>
  <c r="C6148" i="4"/>
  <c r="C6149" i="4"/>
  <c r="C6150" i="4"/>
  <c r="C6151" i="4"/>
  <c r="C6152" i="4"/>
  <c r="C6153" i="4"/>
  <c r="C6154" i="4"/>
  <c r="C6155" i="4"/>
  <c r="C6156" i="4"/>
  <c r="C6157" i="4"/>
  <c r="C6158" i="4"/>
  <c r="C6159" i="4"/>
  <c r="C6160" i="4"/>
  <c r="C6161" i="4"/>
  <c r="C6162" i="4"/>
  <c r="C6163" i="4"/>
  <c r="C6164" i="4"/>
  <c r="C6165" i="4"/>
  <c r="C6166" i="4"/>
  <c r="C6167" i="4"/>
  <c r="C6168" i="4"/>
  <c r="C6169" i="4"/>
  <c r="C6170" i="4"/>
  <c r="C6171" i="4"/>
  <c r="C6172" i="4"/>
  <c r="C6173" i="4"/>
  <c r="C6174" i="4"/>
  <c r="C6175" i="4"/>
  <c r="C6176" i="4"/>
  <c r="C6177" i="4"/>
  <c r="C6178" i="4"/>
  <c r="C6179" i="4"/>
  <c r="C6180" i="4"/>
  <c r="C6181" i="4"/>
  <c r="C6182" i="4"/>
  <c r="C6183" i="4"/>
  <c r="C6184" i="4"/>
  <c r="C6185" i="4"/>
  <c r="C6186" i="4"/>
  <c r="C6187" i="4"/>
  <c r="C6188" i="4"/>
  <c r="C6189" i="4"/>
  <c r="C6190" i="4"/>
  <c r="C6191" i="4"/>
  <c r="C6192" i="4"/>
  <c r="C6193" i="4"/>
  <c r="C6194" i="4"/>
  <c r="C6195" i="4"/>
  <c r="C6196" i="4"/>
  <c r="C6197" i="4"/>
  <c r="C6198" i="4"/>
  <c r="C6199" i="4"/>
  <c r="C6200" i="4"/>
  <c r="C6201" i="4"/>
  <c r="C6202" i="4"/>
  <c r="C6203" i="4"/>
  <c r="C6204" i="4"/>
  <c r="C6205" i="4"/>
  <c r="C6206" i="4"/>
  <c r="C6207" i="4"/>
  <c r="C6208" i="4"/>
  <c r="C6209" i="4"/>
  <c r="C6210" i="4"/>
  <c r="C6211" i="4"/>
  <c r="C6212" i="4"/>
  <c r="C6213" i="4"/>
  <c r="C6214" i="4"/>
  <c r="C6215" i="4"/>
  <c r="C6216" i="4"/>
  <c r="C6217" i="4"/>
  <c r="C6218" i="4"/>
  <c r="C6219" i="4"/>
  <c r="C6220" i="4"/>
  <c r="C6221" i="4"/>
  <c r="C6222" i="4"/>
  <c r="C6223" i="4"/>
  <c r="C6224" i="4"/>
  <c r="C6225" i="4"/>
  <c r="C6226" i="4"/>
  <c r="C6227" i="4"/>
  <c r="C6228" i="4"/>
  <c r="C6229" i="4"/>
  <c r="C6230" i="4"/>
  <c r="C6231" i="4"/>
  <c r="C6232" i="4"/>
  <c r="C6233" i="4"/>
  <c r="C6234" i="4"/>
  <c r="C6235" i="4"/>
  <c r="C6236" i="4"/>
  <c r="C6237" i="4"/>
  <c r="C6238" i="4"/>
  <c r="C6239" i="4"/>
  <c r="C6240" i="4"/>
  <c r="C6241" i="4"/>
  <c r="C6242" i="4"/>
  <c r="C6243" i="4"/>
  <c r="C6244" i="4"/>
  <c r="C6245" i="4"/>
  <c r="C6246" i="4"/>
  <c r="C6247" i="4"/>
  <c r="C6248" i="4"/>
  <c r="C6249" i="4"/>
  <c r="C6250" i="4"/>
  <c r="C6251" i="4"/>
  <c r="C6252" i="4"/>
  <c r="C6253" i="4"/>
  <c r="C6254" i="4"/>
  <c r="C6255" i="4"/>
  <c r="C6256" i="4"/>
  <c r="C6257" i="4"/>
  <c r="C6258" i="4"/>
  <c r="C6259" i="4"/>
  <c r="C6260" i="4"/>
  <c r="C6261" i="4"/>
  <c r="C6262" i="4"/>
  <c r="C6263" i="4"/>
  <c r="C6264" i="4"/>
  <c r="C6265" i="4"/>
  <c r="C6266" i="4"/>
  <c r="C6267" i="4"/>
  <c r="C6268" i="4"/>
  <c r="C6269" i="4"/>
  <c r="C6270" i="4"/>
  <c r="C6271" i="4"/>
  <c r="C6272" i="4"/>
  <c r="C6273" i="4"/>
  <c r="C6274" i="4"/>
  <c r="C6275" i="4"/>
  <c r="C6276" i="4"/>
  <c r="C6277" i="4"/>
  <c r="C6278" i="4"/>
  <c r="C6279" i="4"/>
  <c r="C6280" i="4"/>
  <c r="C6281" i="4"/>
  <c r="C6282" i="4"/>
  <c r="C6283" i="4"/>
  <c r="C6284" i="4"/>
  <c r="C6285" i="4"/>
  <c r="C6286" i="4"/>
  <c r="C6287" i="4"/>
  <c r="C6288" i="4"/>
  <c r="C6289" i="4"/>
  <c r="C6290" i="4"/>
  <c r="C6291" i="4"/>
  <c r="C6292" i="4"/>
  <c r="C6293" i="4"/>
  <c r="C6294" i="4"/>
  <c r="C6295" i="4"/>
  <c r="C6296" i="4"/>
  <c r="C6297" i="4"/>
  <c r="C6298" i="4"/>
  <c r="C6299" i="4"/>
  <c r="C6300" i="4"/>
  <c r="C6301" i="4"/>
  <c r="C6302" i="4"/>
  <c r="C6303" i="4"/>
  <c r="C6304" i="4"/>
  <c r="C6305" i="4"/>
  <c r="C6306" i="4"/>
  <c r="C6307" i="4"/>
  <c r="C6308" i="4"/>
  <c r="C6309" i="4"/>
  <c r="C6310" i="4"/>
  <c r="C6311" i="4"/>
  <c r="C6312" i="4"/>
  <c r="C6313" i="4"/>
  <c r="C6314" i="4"/>
  <c r="C6315" i="4"/>
  <c r="C6316" i="4"/>
  <c r="C6317" i="4"/>
  <c r="C6318" i="4"/>
  <c r="C6319" i="4"/>
  <c r="C6320" i="4"/>
  <c r="C6321" i="4"/>
  <c r="C6322" i="4"/>
  <c r="C6323" i="4"/>
  <c r="C6324" i="4"/>
  <c r="C6325" i="4"/>
  <c r="C6326" i="4"/>
  <c r="C6327" i="4"/>
  <c r="C6328" i="4"/>
  <c r="C6329" i="4"/>
  <c r="C6330" i="4"/>
  <c r="C6331" i="4"/>
  <c r="C6332" i="4"/>
  <c r="C6333" i="4"/>
  <c r="C6334" i="4"/>
  <c r="C6335" i="4"/>
  <c r="C6336" i="4"/>
  <c r="C6337" i="4"/>
  <c r="C6338" i="4"/>
  <c r="C6339" i="4"/>
  <c r="C6340" i="4"/>
  <c r="C6341" i="4"/>
  <c r="C6342" i="4"/>
  <c r="C6343" i="4"/>
  <c r="C6344" i="4"/>
  <c r="C6345" i="4"/>
  <c r="C6346" i="4"/>
  <c r="C6347" i="4"/>
  <c r="C6348" i="4"/>
  <c r="C6349" i="4"/>
  <c r="C6350" i="4"/>
  <c r="C6351" i="4"/>
  <c r="C6352" i="4"/>
  <c r="C6353" i="4"/>
  <c r="C6354" i="4"/>
  <c r="C6355" i="4"/>
  <c r="C6356" i="4"/>
  <c r="C6357" i="4"/>
  <c r="C6358" i="4"/>
  <c r="C6359" i="4"/>
  <c r="C6360" i="4"/>
  <c r="C6361" i="4"/>
  <c r="C6362" i="4"/>
  <c r="C6363" i="4"/>
  <c r="C6364" i="4"/>
  <c r="C6365" i="4"/>
  <c r="C6366" i="4"/>
  <c r="C6367" i="4"/>
  <c r="C6368" i="4"/>
  <c r="C6369" i="4"/>
  <c r="C6370" i="4"/>
  <c r="C6371" i="4"/>
  <c r="C6372" i="4"/>
  <c r="C6373" i="4"/>
  <c r="C6374" i="4"/>
  <c r="C6375" i="4"/>
  <c r="C6376" i="4"/>
  <c r="C6377" i="4"/>
  <c r="C6378" i="4"/>
  <c r="C6379" i="4"/>
  <c r="C6380" i="4"/>
  <c r="C6381" i="4"/>
  <c r="C6382" i="4"/>
  <c r="C6383" i="4"/>
  <c r="C6384" i="4"/>
  <c r="C6385" i="4"/>
  <c r="C6386" i="4"/>
  <c r="C6387" i="4"/>
  <c r="C6388" i="4"/>
  <c r="C6389" i="4"/>
  <c r="C6390" i="4"/>
  <c r="C6391" i="4"/>
  <c r="C6392" i="4"/>
  <c r="C6393" i="4"/>
  <c r="C6394" i="4"/>
  <c r="C6395" i="4"/>
  <c r="C6396" i="4"/>
  <c r="C6397" i="4"/>
  <c r="C6398" i="4"/>
  <c r="C6399" i="4"/>
  <c r="C6400" i="4"/>
  <c r="C6401" i="4"/>
  <c r="C6402" i="4"/>
  <c r="C6403" i="4"/>
  <c r="C6404" i="4"/>
  <c r="C6405" i="4"/>
  <c r="C6406" i="4"/>
  <c r="C6407" i="4"/>
  <c r="C6408" i="4"/>
  <c r="C6409" i="4"/>
  <c r="C6410" i="4"/>
  <c r="C6411" i="4"/>
  <c r="C6412" i="4"/>
  <c r="C6413" i="4"/>
  <c r="C6414" i="4"/>
  <c r="C6415" i="4"/>
  <c r="C6416" i="4"/>
  <c r="C6417" i="4"/>
  <c r="C6418" i="4"/>
  <c r="C6419" i="4"/>
  <c r="C6420" i="4"/>
  <c r="C6421" i="4"/>
  <c r="C6422" i="4"/>
  <c r="C6423" i="4"/>
  <c r="C6424" i="4"/>
  <c r="C6425" i="4"/>
  <c r="C6426" i="4"/>
  <c r="C6427" i="4"/>
  <c r="C6428" i="4"/>
  <c r="C6429" i="4"/>
  <c r="C6430" i="4"/>
  <c r="C6431" i="4"/>
  <c r="C6432" i="4"/>
  <c r="C6433" i="4"/>
  <c r="C6434" i="4"/>
  <c r="C6435" i="4"/>
  <c r="C6436" i="4"/>
  <c r="C6437" i="4"/>
  <c r="C6438" i="4"/>
  <c r="C6439" i="4"/>
  <c r="C6440" i="4"/>
  <c r="C6441" i="4"/>
  <c r="C6442" i="4"/>
  <c r="C6443" i="4"/>
  <c r="C6444" i="4"/>
  <c r="C6445" i="4"/>
  <c r="C6446" i="4"/>
  <c r="C6447" i="4"/>
  <c r="C6448" i="4"/>
  <c r="C6449" i="4"/>
  <c r="C6450" i="4"/>
  <c r="C6451" i="4"/>
  <c r="C6452" i="4"/>
  <c r="C6453" i="4"/>
  <c r="C6454" i="4"/>
  <c r="C6455" i="4"/>
  <c r="C6456" i="4"/>
  <c r="C6457" i="4"/>
  <c r="C6458" i="4"/>
  <c r="C6459" i="4"/>
  <c r="C6460" i="4"/>
  <c r="C6461" i="4"/>
  <c r="C6462" i="4"/>
  <c r="C6463" i="4"/>
  <c r="C6464" i="4"/>
  <c r="C6465" i="4"/>
  <c r="C6466" i="4"/>
  <c r="C6467" i="4"/>
  <c r="C6468" i="4"/>
  <c r="C6469" i="4"/>
  <c r="C6470" i="4"/>
  <c r="C6471" i="4"/>
  <c r="C6472" i="4"/>
  <c r="C6473" i="4"/>
  <c r="C6474" i="4"/>
  <c r="C6475" i="4"/>
  <c r="C6476" i="4"/>
  <c r="C6477" i="4"/>
  <c r="C6478" i="4"/>
  <c r="C6479" i="4"/>
  <c r="C6480" i="4"/>
  <c r="C6481" i="4"/>
  <c r="C6482" i="4"/>
  <c r="C6483" i="4"/>
  <c r="C6484" i="4"/>
  <c r="C6485" i="4"/>
  <c r="C6486" i="4"/>
  <c r="C6487" i="4"/>
  <c r="C6488" i="4"/>
  <c r="C6489" i="4"/>
  <c r="C6490" i="4"/>
  <c r="C6491" i="4"/>
  <c r="C6492" i="4"/>
  <c r="C6493" i="4"/>
  <c r="C6494" i="4"/>
  <c r="C6495" i="4"/>
  <c r="C6496" i="4"/>
  <c r="C6497" i="4"/>
  <c r="C6498" i="4"/>
  <c r="C6499" i="4"/>
  <c r="C6500" i="4"/>
  <c r="C6501" i="4"/>
  <c r="C6502" i="4"/>
  <c r="C6503" i="4"/>
  <c r="C6504" i="4"/>
  <c r="C6505" i="4"/>
  <c r="C6506" i="4"/>
  <c r="C6507" i="4"/>
  <c r="C6508" i="4"/>
  <c r="C6509" i="4"/>
  <c r="C6510" i="4"/>
  <c r="C6511" i="4"/>
  <c r="C6512" i="4"/>
  <c r="C6513" i="4"/>
  <c r="C6514" i="4"/>
  <c r="C6515" i="4"/>
  <c r="C6516" i="4"/>
  <c r="C6517" i="4"/>
  <c r="C6518" i="4"/>
  <c r="C6519" i="4"/>
  <c r="C6520" i="4"/>
  <c r="C6521" i="4"/>
  <c r="C6522" i="4"/>
  <c r="C6523" i="4"/>
  <c r="C6524" i="4"/>
  <c r="C6525" i="4"/>
  <c r="C6526" i="4"/>
  <c r="C6527" i="4"/>
  <c r="C6528" i="4"/>
  <c r="C6529" i="4"/>
  <c r="C6530" i="4"/>
  <c r="C6531" i="4"/>
  <c r="C6532" i="4"/>
  <c r="C6533" i="4"/>
  <c r="C6534" i="4"/>
  <c r="C6535" i="4"/>
  <c r="C6536" i="4"/>
  <c r="C6537" i="4"/>
  <c r="C6538" i="4"/>
  <c r="C6539" i="4"/>
  <c r="C6540" i="4"/>
  <c r="C6541" i="4"/>
  <c r="C6542" i="4"/>
  <c r="C6543" i="4"/>
  <c r="C6544" i="4"/>
  <c r="C6545" i="4"/>
  <c r="C6546" i="4"/>
  <c r="C6547" i="4"/>
  <c r="C6548" i="4"/>
  <c r="C6549" i="4"/>
  <c r="C6550" i="4"/>
  <c r="C6551" i="4"/>
  <c r="C6552" i="4"/>
  <c r="C6553" i="4"/>
  <c r="C6554" i="4"/>
  <c r="C6555" i="4"/>
  <c r="C6556" i="4"/>
  <c r="C6557" i="4"/>
  <c r="C6558" i="4"/>
  <c r="C6559" i="4"/>
  <c r="C6560" i="4"/>
  <c r="C6561" i="4"/>
  <c r="C6562" i="4"/>
  <c r="C6563" i="4"/>
  <c r="C6564" i="4"/>
  <c r="C6565" i="4"/>
  <c r="C6566" i="4"/>
  <c r="C6567" i="4"/>
  <c r="C6568" i="4"/>
  <c r="C6569" i="4"/>
  <c r="C6570" i="4"/>
  <c r="C6571" i="4"/>
  <c r="C6572" i="4"/>
  <c r="C6573" i="4"/>
  <c r="C6574" i="4"/>
  <c r="C6575" i="4"/>
  <c r="C6576" i="4"/>
  <c r="C6577" i="4"/>
  <c r="C6578" i="4"/>
  <c r="C6579" i="4"/>
  <c r="C6580" i="4"/>
  <c r="C6581" i="4"/>
  <c r="C6582" i="4"/>
  <c r="C6583" i="4"/>
  <c r="C6584" i="4"/>
  <c r="C6585" i="4"/>
  <c r="C6586" i="4"/>
  <c r="C6587" i="4"/>
  <c r="C6588" i="4"/>
  <c r="C6589" i="4"/>
  <c r="C6590" i="4"/>
  <c r="C6591" i="4"/>
  <c r="C6592" i="4"/>
  <c r="C6593" i="4"/>
  <c r="C6594" i="4"/>
  <c r="C6595" i="4"/>
  <c r="C6596" i="4"/>
  <c r="C6597" i="4"/>
  <c r="C6598" i="4"/>
  <c r="C6599" i="4"/>
  <c r="C6600" i="4"/>
  <c r="C6601" i="4"/>
  <c r="C6602" i="4"/>
  <c r="C6603" i="4"/>
  <c r="C6604" i="4"/>
  <c r="C6605" i="4"/>
  <c r="C6606" i="4"/>
  <c r="C6607" i="4"/>
  <c r="C6608" i="4"/>
  <c r="C6609" i="4"/>
  <c r="C6610" i="4"/>
  <c r="C6611" i="4"/>
  <c r="C6612" i="4"/>
  <c r="C6613" i="4"/>
  <c r="C6614" i="4"/>
  <c r="C6615" i="4"/>
  <c r="C6616" i="4"/>
  <c r="C6617" i="4"/>
  <c r="C6618" i="4"/>
  <c r="C6619" i="4"/>
  <c r="C6620" i="4"/>
  <c r="C6621" i="4"/>
  <c r="C6622" i="4"/>
  <c r="C6623" i="4"/>
  <c r="C6624" i="4"/>
  <c r="C6625" i="4"/>
  <c r="C6626" i="4"/>
  <c r="C6627" i="4"/>
  <c r="C6628" i="4"/>
  <c r="C6629" i="4"/>
  <c r="C6630" i="4"/>
  <c r="C6631" i="4"/>
  <c r="C6632" i="4"/>
  <c r="C6633" i="4"/>
  <c r="C6634" i="4"/>
  <c r="C6635" i="4"/>
  <c r="C6636" i="4"/>
  <c r="C6637" i="4"/>
  <c r="C6638" i="4"/>
  <c r="C6639" i="4"/>
  <c r="C6640" i="4"/>
  <c r="C6641" i="4"/>
  <c r="C6642" i="4"/>
  <c r="C6643" i="4"/>
  <c r="C6644" i="4"/>
  <c r="C6645" i="4"/>
  <c r="C6646" i="4"/>
  <c r="C6647" i="4"/>
  <c r="C6648" i="4"/>
  <c r="C6649" i="4"/>
  <c r="C6650" i="4"/>
  <c r="C6651" i="4"/>
  <c r="C6652" i="4"/>
  <c r="C6653" i="4"/>
  <c r="C6654" i="4"/>
  <c r="C6655" i="4"/>
  <c r="C6656" i="4"/>
  <c r="C6657" i="4"/>
  <c r="C6658" i="4"/>
  <c r="C6659" i="4"/>
  <c r="C6660" i="4"/>
  <c r="C6661" i="4"/>
  <c r="C6662" i="4"/>
  <c r="C6663" i="4"/>
  <c r="C6664" i="4"/>
  <c r="C6665" i="4"/>
  <c r="C6666" i="4"/>
  <c r="C6667" i="4"/>
  <c r="C6668" i="4"/>
  <c r="C6669" i="4"/>
  <c r="C6670" i="4"/>
  <c r="C6671" i="4"/>
  <c r="C6672" i="4"/>
  <c r="C6673" i="4"/>
  <c r="C6674" i="4"/>
  <c r="C6675" i="4"/>
  <c r="C6676" i="4"/>
  <c r="C6677" i="4"/>
  <c r="C6678" i="4"/>
  <c r="C6679" i="4"/>
  <c r="C6680" i="4"/>
  <c r="C6681" i="4"/>
  <c r="C6682" i="4"/>
  <c r="C6683" i="4"/>
  <c r="C6684" i="4"/>
  <c r="C6685" i="4"/>
  <c r="C6686" i="4"/>
  <c r="C6687" i="4"/>
  <c r="C6688" i="4"/>
  <c r="C6689" i="4"/>
  <c r="C6690" i="4"/>
  <c r="C6691" i="4"/>
  <c r="C6692" i="4"/>
  <c r="C6693" i="4"/>
  <c r="C6694" i="4"/>
  <c r="C6695" i="4"/>
  <c r="C6696" i="4"/>
  <c r="C6697" i="4"/>
  <c r="C6698" i="4"/>
  <c r="C6699" i="4"/>
  <c r="C6700" i="4"/>
  <c r="C6701" i="4"/>
  <c r="C6702" i="4"/>
  <c r="C6703" i="4"/>
  <c r="C6704" i="4"/>
  <c r="C6705" i="4"/>
  <c r="C6706" i="4"/>
  <c r="C6707" i="4"/>
  <c r="C6708" i="4"/>
  <c r="C6709" i="4"/>
  <c r="C6710" i="4"/>
  <c r="C6711" i="4"/>
  <c r="C6712" i="4"/>
  <c r="C6713" i="4"/>
  <c r="C6714" i="4"/>
  <c r="C6715" i="4"/>
  <c r="C6716" i="4"/>
  <c r="C6717" i="4"/>
  <c r="C6718" i="4"/>
  <c r="C6719" i="4"/>
  <c r="C6720" i="4"/>
  <c r="C6721" i="4"/>
  <c r="C6722" i="4"/>
  <c r="C6723" i="4"/>
  <c r="C6724" i="4"/>
  <c r="C6725" i="4"/>
  <c r="C6726" i="4"/>
  <c r="C6727" i="4"/>
  <c r="C6728" i="4"/>
  <c r="C6729" i="4"/>
  <c r="C6730" i="4"/>
  <c r="C6731" i="4"/>
  <c r="C6732" i="4"/>
  <c r="C6733" i="4"/>
  <c r="C6734" i="4"/>
  <c r="C6735" i="4"/>
  <c r="C6736" i="4"/>
  <c r="C6737" i="4"/>
  <c r="C6738" i="4"/>
  <c r="C6739" i="4"/>
  <c r="C6740" i="4"/>
  <c r="C6741" i="4"/>
  <c r="C6742" i="4"/>
  <c r="C6743" i="4"/>
  <c r="C6744" i="4"/>
  <c r="C6745" i="4"/>
  <c r="C6746" i="4"/>
  <c r="C6747" i="4"/>
  <c r="C6748" i="4"/>
  <c r="C6749" i="4"/>
  <c r="C6750" i="4"/>
  <c r="C6751" i="4"/>
  <c r="C6752" i="4"/>
  <c r="C6753" i="4"/>
  <c r="C6754" i="4"/>
  <c r="C6755" i="4"/>
  <c r="C6756" i="4"/>
  <c r="C6757" i="4"/>
  <c r="C6758" i="4"/>
  <c r="C6759" i="4"/>
  <c r="C6760" i="4"/>
  <c r="C6761" i="4"/>
  <c r="C6762" i="4"/>
  <c r="C6763" i="4"/>
  <c r="C6764" i="4"/>
  <c r="C6765" i="4"/>
  <c r="C6766" i="4"/>
  <c r="C6767" i="4"/>
  <c r="C6768" i="4"/>
  <c r="C6769" i="4"/>
  <c r="C6770" i="4"/>
  <c r="C6771" i="4"/>
  <c r="C6772" i="4"/>
  <c r="C6773" i="4"/>
  <c r="C6774" i="4"/>
  <c r="C6775" i="4"/>
  <c r="C6776" i="4"/>
  <c r="C6777" i="4"/>
  <c r="C6778" i="4"/>
  <c r="C6779" i="4"/>
  <c r="C6780" i="4"/>
  <c r="C6781" i="4"/>
  <c r="C6782" i="4"/>
  <c r="C6783" i="4"/>
  <c r="C6784" i="4"/>
  <c r="C6785" i="4"/>
  <c r="C6786" i="4"/>
  <c r="C6787" i="4"/>
  <c r="C6788" i="4"/>
  <c r="C6789" i="4"/>
  <c r="C6790" i="4"/>
  <c r="C6791" i="4"/>
  <c r="C6792" i="4"/>
  <c r="C6793" i="4"/>
  <c r="C6794" i="4"/>
  <c r="C6795" i="4"/>
  <c r="C6796" i="4"/>
  <c r="C6797" i="4"/>
  <c r="C6798" i="4"/>
  <c r="C6799" i="4"/>
  <c r="C6800" i="4"/>
  <c r="C6801" i="4"/>
  <c r="C6802" i="4"/>
  <c r="C6803" i="4"/>
  <c r="C6804" i="4"/>
  <c r="C6805" i="4"/>
  <c r="C6806" i="4"/>
  <c r="C6807" i="4"/>
  <c r="C6808" i="4"/>
  <c r="C6809" i="4"/>
  <c r="C6810" i="4"/>
  <c r="C6811" i="4"/>
  <c r="C6812" i="4"/>
  <c r="C6813" i="4"/>
  <c r="C6814" i="4"/>
  <c r="C6815" i="4"/>
  <c r="C6816" i="4"/>
  <c r="C6817" i="4"/>
  <c r="C6818" i="4"/>
  <c r="C6819" i="4"/>
  <c r="C6820" i="4"/>
  <c r="C6821" i="4"/>
  <c r="C6822" i="4"/>
  <c r="C6823" i="4"/>
  <c r="C6824" i="4"/>
  <c r="C6825" i="4"/>
  <c r="C6826" i="4"/>
  <c r="C6827" i="4"/>
  <c r="C6828" i="4"/>
  <c r="C6829" i="4"/>
  <c r="C6830" i="4"/>
  <c r="C6831" i="4"/>
  <c r="C6832" i="4"/>
  <c r="C6833" i="4"/>
  <c r="C6834" i="4"/>
  <c r="C6835" i="4"/>
  <c r="C6836" i="4"/>
  <c r="C6837" i="4"/>
  <c r="C6838" i="4"/>
  <c r="C6839" i="4"/>
  <c r="C6840" i="4"/>
  <c r="C6841" i="4"/>
  <c r="C6842" i="4"/>
  <c r="C6843" i="4"/>
  <c r="C6844" i="4"/>
  <c r="C6845" i="4"/>
  <c r="C6846" i="4"/>
  <c r="C6847" i="4"/>
  <c r="C6848" i="4"/>
  <c r="C6849" i="4"/>
  <c r="C6850" i="4"/>
  <c r="C6851" i="4"/>
  <c r="C6852" i="4"/>
  <c r="C6853" i="4"/>
  <c r="C6854" i="4"/>
  <c r="C6855" i="4"/>
  <c r="C6856" i="4"/>
  <c r="C6857" i="4"/>
  <c r="C6858" i="4"/>
  <c r="C6859" i="4"/>
  <c r="C6860" i="4"/>
  <c r="C6861" i="4"/>
  <c r="C6862" i="4"/>
  <c r="C6863" i="4"/>
  <c r="C6864" i="4"/>
  <c r="C6865" i="4"/>
  <c r="C6866" i="4"/>
  <c r="C6867" i="4"/>
  <c r="C6868" i="4"/>
  <c r="C6869" i="4"/>
  <c r="C6870" i="4"/>
  <c r="C6871" i="4"/>
  <c r="C6872" i="4"/>
  <c r="C6873" i="4"/>
  <c r="C6874" i="4"/>
  <c r="C6875" i="4"/>
  <c r="C6876" i="4"/>
  <c r="C6877" i="4"/>
  <c r="C6878" i="4"/>
  <c r="C6879" i="4"/>
  <c r="C6880" i="4"/>
  <c r="C6881" i="4"/>
  <c r="C6882" i="4"/>
  <c r="C6883" i="4"/>
  <c r="C6884" i="4"/>
  <c r="C6885" i="4"/>
  <c r="C6886" i="4"/>
  <c r="C6887" i="4"/>
  <c r="C6888" i="4"/>
  <c r="C6889" i="4"/>
  <c r="C6890" i="4"/>
  <c r="C6891" i="4"/>
  <c r="C6892" i="4"/>
  <c r="C6893" i="4"/>
  <c r="C6894" i="4"/>
  <c r="C6895" i="4"/>
  <c r="C6896" i="4"/>
  <c r="C6897" i="4"/>
  <c r="C6898" i="4"/>
  <c r="C6899" i="4"/>
  <c r="C6900" i="4"/>
  <c r="C6901" i="4"/>
  <c r="C6902" i="4"/>
  <c r="C6903" i="4"/>
  <c r="C6904" i="4"/>
  <c r="C6905" i="4"/>
  <c r="C6906" i="4"/>
  <c r="C6907" i="4"/>
  <c r="C6908" i="4"/>
  <c r="C6909" i="4"/>
  <c r="C6910" i="4"/>
  <c r="C6911" i="4"/>
  <c r="C6912" i="4"/>
  <c r="C6913" i="4"/>
  <c r="C6914" i="4"/>
  <c r="C6915" i="4"/>
  <c r="C6916" i="4"/>
  <c r="C6917" i="4"/>
  <c r="C6918" i="4"/>
  <c r="C6919" i="4"/>
  <c r="C6920" i="4"/>
  <c r="C6921" i="4"/>
  <c r="C6922" i="4"/>
  <c r="C6923" i="4"/>
  <c r="C6924" i="4"/>
  <c r="C6925" i="4"/>
  <c r="C6926" i="4"/>
  <c r="C6927" i="4"/>
  <c r="C6928" i="4"/>
  <c r="C6929" i="4"/>
  <c r="C6930" i="4"/>
  <c r="C6931" i="4"/>
  <c r="C6932" i="4"/>
  <c r="C6933" i="4"/>
  <c r="C6934" i="4"/>
  <c r="C6935" i="4"/>
  <c r="C6936" i="4"/>
  <c r="C6937" i="4"/>
  <c r="C6938" i="4"/>
  <c r="C6939" i="4"/>
  <c r="C6940" i="4"/>
  <c r="C6941" i="4"/>
  <c r="C6942" i="4"/>
  <c r="C6943" i="4"/>
  <c r="C6944" i="4"/>
  <c r="C6945" i="4"/>
  <c r="C6946" i="4"/>
  <c r="C6947" i="4"/>
  <c r="C6948" i="4"/>
  <c r="C6949" i="4"/>
  <c r="C6950" i="4"/>
  <c r="C6951" i="4"/>
  <c r="C6952" i="4"/>
  <c r="C6953" i="4"/>
  <c r="C6954" i="4"/>
  <c r="C6955" i="4"/>
  <c r="C6956" i="4"/>
  <c r="C6957" i="4"/>
  <c r="C6958" i="4"/>
  <c r="C6959" i="4"/>
  <c r="C6960" i="4"/>
  <c r="C6961" i="4"/>
  <c r="C6962" i="4"/>
  <c r="C6963" i="4"/>
  <c r="C6964" i="4"/>
  <c r="C6965" i="4"/>
  <c r="C6966" i="4"/>
  <c r="C6967" i="4"/>
  <c r="C6968" i="4"/>
  <c r="C6969" i="4"/>
  <c r="C6970" i="4"/>
  <c r="C6971" i="4"/>
  <c r="C6972" i="4"/>
  <c r="C6973" i="4"/>
  <c r="C6974" i="4"/>
  <c r="C6975" i="4"/>
  <c r="C6976" i="4"/>
  <c r="C6977" i="4"/>
  <c r="C6978" i="4"/>
  <c r="C6979" i="4"/>
  <c r="C6980" i="4"/>
  <c r="C6981" i="4"/>
  <c r="C6982" i="4"/>
  <c r="C6983" i="4"/>
  <c r="C6984" i="4"/>
  <c r="C6985" i="4"/>
  <c r="C6986" i="4"/>
  <c r="C6987" i="4"/>
  <c r="C6988" i="4"/>
  <c r="C6989" i="4"/>
  <c r="C6990" i="4"/>
  <c r="C6991" i="4"/>
  <c r="C6992" i="4"/>
  <c r="C6993" i="4"/>
  <c r="C6994" i="4"/>
  <c r="C6995" i="4"/>
  <c r="C6996" i="4"/>
  <c r="C6997" i="4"/>
  <c r="C6998" i="4"/>
  <c r="C6999" i="4"/>
  <c r="C7000" i="4"/>
  <c r="C7001" i="4"/>
  <c r="C7002" i="4"/>
  <c r="C7003" i="4"/>
  <c r="C7004" i="4"/>
  <c r="C7005" i="4"/>
  <c r="C7006" i="4"/>
  <c r="C7007" i="4"/>
  <c r="C7008" i="4"/>
  <c r="C7009" i="4"/>
  <c r="C7010" i="4"/>
  <c r="C7011" i="4"/>
  <c r="C7012" i="4"/>
  <c r="C7013" i="4"/>
  <c r="C7014" i="4"/>
  <c r="C7015" i="4"/>
  <c r="C7016" i="4"/>
  <c r="C7017" i="4"/>
  <c r="C7018" i="4"/>
  <c r="C7019" i="4"/>
  <c r="C7020" i="4"/>
  <c r="C7021" i="4"/>
  <c r="C7022" i="4"/>
  <c r="C7023" i="4"/>
  <c r="C7024" i="4"/>
  <c r="C7025" i="4"/>
  <c r="C7026" i="4"/>
  <c r="C7027" i="4"/>
  <c r="C7028" i="4"/>
  <c r="C7029" i="4"/>
  <c r="C7030" i="4"/>
  <c r="C7031" i="4"/>
  <c r="C7032" i="4"/>
  <c r="C7033" i="4"/>
  <c r="C7034" i="4"/>
  <c r="C7035" i="4"/>
  <c r="C7036" i="4"/>
  <c r="C7037" i="4"/>
  <c r="C7038" i="4"/>
  <c r="C7039" i="4"/>
  <c r="C7040" i="4"/>
  <c r="C7041" i="4"/>
  <c r="C7042" i="4"/>
  <c r="C7043" i="4"/>
  <c r="C7044" i="4"/>
  <c r="C7045" i="4"/>
  <c r="C7046" i="4"/>
  <c r="C7047" i="4"/>
  <c r="C7048" i="4"/>
  <c r="C7049" i="4"/>
  <c r="C7050" i="4"/>
  <c r="C7051" i="4"/>
  <c r="C7052" i="4"/>
  <c r="C7053" i="4"/>
  <c r="C7054" i="4"/>
  <c r="C7055" i="4"/>
  <c r="C7056" i="4"/>
  <c r="C7057" i="4"/>
  <c r="C7058" i="4"/>
  <c r="C7059" i="4"/>
  <c r="C7060" i="4"/>
  <c r="C7061" i="4"/>
  <c r="C7062" i="4"/>
  <c r="C7063" i="4"/>
  <c r="C7064" i="4"/>
  <c r="C7065" i="4"/>
  <c r="C7066" i="4"/>
  <c r="C7067" i="4"/>
  <c r="C7068" i="4"/>
  <c r="C7069" i="4"/>
  <c r="C7070" i="4"/>
  <c r="C7071" i="4"/>
  <c r="C7072" i="4"/>
  <c r="C7073" i="4"/>
  <c r="C7074" i="4"/>
  <c r="C7075" i="4"/>
  <c r="C7076" i="4"/>
  <c r="C7077" i="4"/>
  <c r="C7078" i="4"/>
  <c r="C7079" i="4"/>
  <c r="C7080" i="4"/>
  <c r="C7081" i="4"/>
  <c r="C7082" i="4"/>
  <c r="C7083" i="4"/>
  <c r="C7084" i="4"/>
  <c r="C7085" i="4"/>
  <c r="C7086" i="4"/>
  <c r="C7087" i="4"/>
  <c r="C7088" i="4"/>
  <c r="C7089" i="4"/>
  <c r="C7090" i="4"/>
  <c r="C7091" i="4"/>
  <c r="C7092" i="4"/>
  <c r="C7093" i="4"/>
  <c r="C7094" i="4"/>
  <c r="C7095" i="4"/>
  <c r="C7096" i="4"/>
  <c r="C7097" i="4"/>
  <c r="C7098" i="4"/>
  <c r="C7099" i="4"/>
  <c r="C7100" i="4"/>
  <c r="C7101" i="4"/>
  <c r="C7102" i="4"/>
  <c r="C7103" i="4"/>
  <c r="C7104" i="4"/>
  <c r="C7105" i="4"/>
  <c r="C7106" i="4"/>
  <c r="C7107" i="4"/>
  <c r="C7108" i="4"/>
  <c r="C7109" i="4"/>
  <c r="C7110" i="4"/>
  <c r="C7111" i="4"/>
  <c r="C7112" i="4"/>
  <c r="C7113" i="4"/>
  <c r="C7114" i="4"/>
  <c r="C7115" i="4"/>
  <c r="C7116" i="4"/>
  <c r="C7117" i="4"/>
  <c r="C7118" i="4"/>
  <c r="C7119" i="4"/>
  <c r="C7120" i="4"/>
  <c r="C7121" i="4"/>
  <c r="C7122" i="4"/>
  <c r="C7123" i="4"/>
  <c r="C7124" i="4"/>
  <c r="C7125" i="4"/>
  <c r="C7126" i="4"/>
  <c r="C7127" i="4"/>
  <c r="C7128" i="4"/>
  <c r="C7129" i="4"/>
  <c r="C7130" i="4"/>
  <c r="C7131" i="4"/>
  <c r="C7132" i="4"/>
  <c r="C7133" i="4"/>
  <c r="C7134" i="4"/>
  <c r="C7135" i="4"/>
  <c r="C7136" i="4"/>
  <c r="C7137" i="4"/>
  <c r="C7138" i="4"/>
  <c r="C7139" i="4"/>
  <c r="C7140" i="4"/>
  <c r="C7141" i="4"/>
  <c r="C7142" i="4"/>
  <c r="C7143" i="4"/>
  <c r="C7144" i="4"/>
  <c r="C7145" i="4"/>
  <c r="C7146" i="4"/>
  <c r="C7147" i="4"/>
  <c r="C7148" i="4"/>
  <c r="C7149" i="4"/>
  <c r="C7150" i="4"/>
  <c r="C7151" i="4"/>
  <c r="C7152" i="4"/>
  <c r="C7153" i="4"/>
  <c r="C7154" i="4"/>
  <c r="C7155" i="4"/>
  <c r="C7156" i="4"/>
  <c r="C7157" i="4"/>
  <c r="C7158" i="4"/>
  <c r="C7159" i="4"/>
  <c r="C7160" i="4"/>
  <c r="C7161" i="4"/>
  <c r="C7162" i="4"/>
  <c r="C7163" i="4"/>
  <c r="C7164" i="4"/>
  <c r="C7165" i="4"/>
  <c r="C7166" i="4"/>
  <c r="C7167" i="4"/>
  <c r="C7168" i="4"/>
  <c r="C7169" i="4"/>
  <c r="C7170" i="4"/>
  <c r="C7171" i="4"/>
  <c r="C7172" i="4"/>
  <c r="C7173" i="4"/>
  <c r="C7174" i="4"/>
  <c r="C7175" i="4"/>
  <c r="C7176" i="4"/>
  <c r="C7177" i="4"/>
  <c r="C7178" i="4"/>
  <c r="C7179" i="4"/>
  <c r="C7180" i="4"/>
  <c r="C7181" i="4"/>
  <c r="C7182" i="4"/>
  <c r="C7183" i="4"/>
  <c r="C7184" i="4"/>
  <c r="C7185" i="4"/>
  <c r="C7186" i="4"/>
  <c r="C7187" i="4"/>
  <c r="C7188" i="4"/>
  <c r="C7189" i="4"/>
  <c r="C7190" i="4"/>
  <c r="C7191" i="4"/>
  <c r="C7192" i="4"/>
  <c r="C7193" i="4"/>
  <c r="C7194" i="4"/>
  <c r="C7195" i="4"/>
  <c r="C7196" i="4"/>
  <c r="C7197" i="4"/>
  <c r="C7198" i="4"/>
  <c r="C7199" i="4"/>
  <c r="C7200" i="4"/>
  <c r="C7201" i="4"/>
  <c r="C7202" i="4"/>
  <c r="C7203" i="4"/>
  <c r="C7204" i="4"/>
  <c r="C7205" i="4"/>
  <c r="C7206" i="4"/>
  <c r="C7207" i="4"/>
  <c r="C7208" i="4"/>
  <c r="C7209" i="4"/>
  <c r="C7210" i="4"/>
  <c r="C7211" i="4"/>
  <c r="C7212" i="4"/>
  <c r="C7213" i="4"/>
  <c r="C7214" i="4"/>
  <c r="C7215" i="4"/>
  <c r="C7216" i="4"/>
  <c r="C7217" i="4"/>
  <c r="C7218" i="4"/>
  <c r="C7219" i="4"/>
  <c r="C7220" i="4"/>
  <c r="C7221" i="4"/>
  <c r="C7222" i="4"/>
  <c r="C7223" i="4"/>
  <c r="C7224" i="4"/>
  <c r="C7225" i="4"/>
  <c r="C7226" i="4"/>
  <c r="C7227" i="4"/>
  <c r="C7228" i="4"/>
  <c r="C7229" i="4"/>
  <c r="C7230" i="4"/>
  <c r="C7231" i="4"/>
  <c r="C7232" i="4"/>
  <c r="C7233" i="4"/>
  <c r="C7234" i="4"/>
  <c r="C7235" i="4"/>
  <c r="C7236" i="4"/>
  <c r="C7237" i="4"/>
  <c r="C7238" i="4"/>
  <c r="C7239" i="4"/>
  <c r="C7240" i="4"/>
  <c r="C7241" i="4"/>
  <c r="C7242" i="4"/>
  <c r="C7243" i="4"/>
  <c r="C7244" i="4"/>
  <c r="C7245" i="4"/>
  <c r="C7246" i="4"/>
  <c r="C7247" i="4"/>
  <c r="C7248" i="4"/>
  <c r="C7249" i="4"/>
  <c r="C7250" i="4"/>
  <c r="C7251" i="4"/>
  <c r="C7252" i="4"/>
  <c r="C7253" i="4"/>
  <c r="C7254" i="4"/>
  <c r="C7255" i="4"/>
  <c r="C7256" i="4"/>
  <c r="C7257" i="4"/>
  <c r="C7258" i="4"/>
  <c r="C7259" i="4"/>
  <c r="C7260" i="4"/>
  <c r="C7261" i="4"/>
  <c r="C7262" i="4"/>
  <c r="C7263" i="4"/>
  <c r="C7264" i="4"/>
  <c r="C7265" i="4"/>
  <c r="C7266" i="4"/>
  <c r="C7267" i="4"/>
  <c r="C7268" i="4"/>
  <c r="C7269" i="4"/>
  <c r="C7270" i="4"/>
  <c r="C7271" i="4"/>
  <c r="C7272" i="4"/>
  <c r="C7273" i="4"/>
  <c r="C7274" i="4"/>
  <c r="C7275" i="4"/>
  <c r="C7276" i="4"/>
  <c r="C7277" i="4"/>
  <c r="C7278" i="4"/>
  <c r="C7279" i="4"/>
  <c r="C7280" i="4"/>
  <c r="C7281" i="4"/>
  <c r="C7282" i="4"/>
  <c r="C7283" i="4"/>
  <c r="C7284" i="4"/>
  <c r="C7285" i="4"/>
  <c r="C7286" i="4"/>
  <c r="C7287" i="4"/>
  <c r="C7288" i="4"/>
  <c r="C7289" i="4"/>
  <c r="C7290" i="4"/>
  <c r="C7291" i="4"/>
  <c r="C7292" i="4"/>
  <c r="C7293" i="4"/>
  <c r="C7294" i="4"/>
  <c r="C7295" i="4"/>
  <c r="C7296" i="4"/>
  <c r="C7297" i="4"/>
  <c r="C7298" i="4"/>
  <c r="C7299" i="4"/>
  <c r="C7300" i="4"/>
  <c r="C7301" i="4"/>
  <c r="C7302" i="4"/>
  <c r="C7303" i="4"/>
  <c r="C7304" i="4"/>
  <c r="C7305" i="4"/>
  <c r="C7306" i="4"/>
  <c r="C7307" i="4"/>
  <c r="C7308" i="4"/>
  <c r="C7309" i="4"/>
  <c r="C7310" i="4"/>
  <c r="C7311" i="4"/>
  <c r="C7312" i="4"/>
  <c r="C7313" i="4"/>
  <c r="C7314" i="4"/>
  <c r="C7315" i="4"/>
  <c r="C7316" i="4"/>
  <c r="C7317" i="4"/>
  <c r="C7318" i="4"/>
  <c r="C7319" i="4"/>
  <c r="C7320" i="4"/>
  <c r="C7321" i="4"/>
  <c r="C7322" i="4"/>
  <c r="C7323" i="4"/>
  <c r="C7324" i="4"/>
  <c r="C7325" i="4"/>
  <c r="C7326" i="4"/>
  <c r="C7327" i="4"/>
  <c r="C7328" i="4"/>
  <c r="C7329" i="4"/>
  <c r="C7330" i="4"/>
  <c r="C7331" i="4"/>
  <c r="C7332" i="4"/>
  <c r="C7333" i="4"/>
  <c r="C7334" i="4"/>
  <c r="C7335" i="4"/>
  <c r="C7336" i="4"/>
  <c r="C7337" i="4"/>
  <c r="C7338" i="4"/>
  <c r="C7339" i="4"/>
  <c r="C7340" i="4"/>
  <c r="C7341" i="4"/>
  <c r="C7342" i="4"/>
  <c r="C7343" i="4"/>
  <c r="C7344" i="4"/>
  <c r="C7345" i="4"/>
  <c r="C7346" i="4"/>
  <c r="C7347" i="4"/>
  <c r="C7348" i="4"/>
  <c r="C7349" i="4"/>
  <c r="C7350" i="4"/>
  <c r="C7351" i="4"/>
  <c r="C7352" i="4"/>
  <c r="C7353" i="4"/>
  <c r="C7354" i="4"/>
  <c r="C7355" i="4"/>
  <c r="C7356" i="4"/>
  <c r="C7357" i="4"/>
  <c r="C7358" i="4"/>
  <c r="C7359" i="4"/>
  <c r="C7360" i="4"/>
  <c r="C7361" i="4"/>
  <c r="C7362" i="4"/>
  <c r="C7363" i="4"/>
  <c r="C7364" i="4"/>
  <c r="C7365" i="4"/>
  <c r="C7366" i="4"/>
  <c r="C7367" i="4"/>
  <c r="C7368" i="4"/>
  <c r="C7369" i="4"/>
  <c r="C7370" i="4"/>
  <c r="C7371" i="4"/>
  <c r="C7372" i="4"/>
  <c r="C7373" i="4"/>
  <c r="C7374" i="4"/>
  <c r="C7375" i="4"/>
  <c r="C7376" i="4"/>
  <c r="C7377" i="4"/>
  <c r="C7378" i="4"/>
  <c r="C7379" i="4"/>
  <c r="C7380" i="4"/>
  <c r="C7381" i="4"/>
  <c r="C7382" i="4"/>
  <c r="C7383" i="4"/>
  <c r="C7384" i="4"/>
  <c r="C7385" i="4"/>
  <c r="C7386" i="4"/>
  <c r="C7387" i="4"/>
  <c r="C7388" i="4"/>
  <c r="C7389" i="4"/>
  <c r="C7390" i="4"/>
  <c r="C7391" i="4"/>
  <c r="C7392" i="4"/>
  <c r="C7393" i="4"/>
  <c r="C7394" i="4"/>
  <c r="C7395" i="4"/>
  <c r="C7396" i="4"/>
  <c r="C7397" i="4"/>
  <c r="C7398" i="4"/>
  <c r="C7399" i="4"/>
  <c r="C7400" i="4"/>
  <c r="C7401" i="4"/>
  <c r="C7402" i="4"/>
  <c r="C7403" i="4"/>
  <c r="C7404" i="4"/>
  <c r="C7405" i="4"/>
  <c r="C7406" i="4"/>
  <c r="C7407" i="4"/>
  <c r="C7408" i="4"/>
  <c r="C7409" i="4"/>
  <c r="C7410" i="4"/>
  <c r="C7411" i="4"/>
  <c r="C7412" i="4"/>
  <c r="C7413" i="4"/>
  <c r="C7414" i="4"/>
  <c r="C7415" i="4"/>
  <c r="C7416" i="4"/>
  <c r="C7417" i="4"/>
  <c r="C7418" i="4"/>
  <c r="C7419" i="4"/>
  <c r="C7420" i="4"/>
  <c r="C7421" i="4"/>
  <c r="C7422" i="4"/>
  <c r="C7423" i="4"/>
  <c r="C7424" i="4"/>
  <c r="C7425" i="4"/>
  <c r="C7426" i="4"/>
  <c r="C7427" i="4"/>
  <c r="C7428" i="4"/>
  <c r="C7429" i="4"/>
  <c r="C7430" i="4"/>
  <c r="C7431" i="4"/>
  <c r="C7432" i="4"/>
  <c r="C7433" i="4"/>
  <c r="C7434" i="4"/>
  <c r="C7435" i="4"/>
  <c r="C7436" i="4"/>
  <c r="C7437" i="4"/>
  <c r="C7438" i="4"/>
  <c r="C7439" i="4"/>
  <c r="C7440" i="4"/>
  <c r="C7441" i="4"/>
  <c r="C7442" i="4"/>
  <c r="C7443" i="4"/>
  <c r="C7444" i="4"/>
  <c r="C7445" i="4"/>
  <c r="C7446" i="4"/>
  <c r="C7447" i="4"/>
  <c r="C7448" i="4"/>
  <c r="C7449" i="4"/>
  <c r="C7450" i="4"/>
  <c r="C7451" i="4"/>
  <c r="C7452" i="4"/>
  <c r="C7453" i="4"/>
  <c r="C7454" i="4"/>
  <c r="C7455" i="4"/>
  <c r="C7456" i="4"/>
  <c r="C7457" i="4"/>
  <c r="C7458" i="4"/>
  <c r="C7459" i="4"/>
  <c r="C7460" i="4"/>
  <c r="C7461" i="4"/>
  <c r="C7462" i="4"/>
  <c r="C7463" i="4"/>
  <c r="C7464" i="4"/>
  <c r="C7465" i="4"/>
  <c r="C7466" i="4"/>
  <c r="C7467" i="4"/>
  <c r="C7468" i="4"/>
  <c r="C7469" i="4"/>
  <c r="C7470" i="4"/>
  <c r="C7471" i="4"/>
  <c r="C7472" i="4"/>
  <c r="C7473" i="4"/>
  <c r="C7474" i="4"/>
  <c r="C7475" i="4"/>
  <c r="C7476" i="4"/>
  <c r="C7477" i="4"/>
  <c r="C7478" i="4"/>
  <c r="C7479" i="4"/>
  <c r="C7480" i="4"/>
  <c r="C7481" i="4"/>
  <c r="C7482" i="4"/>
  <c r="C7483" i="4"/>
  <c r="C7484" i="4"/>
  <c r="C7485" i="4"/>
  <c r="C7486" i="4"/>
  <c r="C7487" i="4"/>
  <c r="C7488" i="4"/>
  <c r="C7489" i="4"/>
  <c r="C7490" i="4"/>
  <c r="C7491" i="4"/>
  <c r="C7492" i="4"/>
  <c r="C7493" i="4"/>
  <c r="C7494" i="4"/>
  <c r="C7495" i="4"/>
  <c r="C7496" i="4"/>
  <c r="C7497" i="4"/>
  <c r="C7498" i="4"/>
  <c r="C7499" i="4"/>
  <c r="C7500" i="4"/>
  <c r="C7501" i="4"/>
  <c r="C7502" i="4"/>
  <c r="C7503" i="4"/>
  <c r="C7504" i="4"/>
  <c r="C7505" i="4"/>
  <c r="C7506" i="4"/>
  <c r="C7507" i="4"/>
  <c r="C7508" i="4"/>
  <c r="C7509" i="4"/>
  <c r="C7510" i="4"/>
  <c r="C7511" i="4"/>
  <c r="C7512" i="4"/>
  <c r="C7513" i="4"/>
  <c r="C7514" i="4"/>
  <c r="C7515" i="4"/>
  <c r="C7516" i="4"/>
  <c r="C7517" i="4"/>
  <c r="C7518" i="4"/>
  <c r="C7519" i="4"/>
  <c r="C7520" i="4"/>
  <c r="C7521" i="4"/>
  <c r="C7522" i="4"/>
  <c r="C7523" i="4"/>
  <c r="C7524" i="4"/>
  <c r="C7525" i="4"/>
  <c r="C7526" i="4"/>
  <c r="C7527" i="4"/>
  <c r="C7528" i="4"/>
  <c r="C7529" i="4"/>
  <c r="C7530" i="4"/>
  <c r="C7531" i="4"/>
  <c r="C7532" i="4"/>
  <c r="C7533" i="4"/>
  <c r="C7534" i="4"/>
  <c r="C7535" i="4"/>
  <c r="C7536" i="4"/>
  <c r="C7537" i="4"/>
  <c r="C7538" i="4"/>
  <c r="C7539" i="4"/>
  <c r="C7540" i="4"/>
  <c r="C7541" i="4"/>
  <c r="C7542" i="4"/>
  <c r="C7543" i="4"/>
  <c r="C7544" i="4"/>
  <c r="C7545" i="4"/>
  <c r="C7546" i="4"/>
  <c r="C7547" i="4"/>
  <c r="C7548" i="4"/>
  <c r="C7549" i="4"/>
  <c r="C7550" i="4"/>
  <c r="C7551" i="4"/>
  <c r="C7552" i="4"/>
  <c r="C7553" i="4"/>
  <c r="C7554" i="4"/>
  <c r="C7555" i="4"/>
  <c r="C7556" i="4"/>
  <c r="C7557" i="4"/>
  <c r="C7558" i="4"/>
  <c r="C7559" i="4"/>
  <c r="C7560" i="4"/>
  <c r="C7561" i="4"/>
  <c r="C7562" i="4"/>
  <c r="C7563" i="4"/>
  <c r="C7564" i="4"/>
  <c r="C7565" i="4"/>
  <c r="C7566" i="4"/>
  <c r="C7567" i="4"/>
  <c r="C7568" i="4"/>
  <c r="C7569" i="4"/>
  <c r="C7570" i="4"/>
  <c r="C7571" i="4"/>
  <c r="C7572" i="4"/>
  <c r="C7573" i="4"/>
  <c r="C7574" i="4"/>
  <c r="C7575" i="4"/>
  <c r="C7576" i="4"/>
  <c r="C7577" i="4"/>
  <c r="C7578" i="4"/>
  <c r="C7579" i="4"/>
  <c r="C7580" i="4"/>
  <c r="C7581" i="4"/>
  <c r="C7582" i="4"/>
  <c r="C7583" i="4"/>
  <c r="C7584" i="4"/>
  <c r="C7585" i="4"/>
  <c r="C7586" i="4"/>
  <c r="C7587" i="4"/>
  <c r="C7588" i="4"/>
  <c r="C7589" i="4"/>
  <c r="C7590" i="4"/>
  <c r="C7591" i="4"/>
  <c r="C7592" i="4"/>
  <c r="C7593" i="4"/>
  <c r="C7594" i="4"/>
  <c r="C7595" i="4"/>
  <c r="C7596" i="4"/>
  <c r="C7597" i="4"/>
  <c r="C7598" i="4"/>
  <c r="C7599" i="4"/>
  <c r="C7600" i="4"/>
  <c r="C7601" i="4"/>
  <c r="C7602" i="4"/>
  <c r="C7603" i="4"/>
  <c r="C7604" i="4"/>
  <c r="C7605" i="4"/>
  <c r="C7606" i="4"/>
  <c r="C7607" i="4"/>
  <c r="C7608" i="4"/>
  <c r="C7609" i="4"/>
  <c r="C7610" i="4"/>
  <c r="C7611" i="4"/>
  <c r="C7612" i="4"/>
  <c r="C7613" i="4"/>
  <c r="C7614" i="4"/>
  <c r="C7615" i="4"/>
  <c r="C7616" i="4"/>
  <c r="C7617" i="4"/>
  <c r="C7618" i="4"/>
  <c r="C7619" i="4"/>
  <c r="C7620" i="4"/>
  <c r="C7621" i="4"/>
  <c r="C7622" i="4"/>
  <c r="C7623" i="4"/>
  <c r="C7624" i="4"/>
  <c r="C7625" i="4"/>
  <c r="C7626" i="4"/>
  <c r="C7627" i="4"/>
  <c r="C7628" i="4"/>
  <c r="C7629" i="4"/>
  <c r="C7630" i="4"/>
  <c r="C7631" i="4"/>
  <c r="C7632" i="4"/>
  <c r="C7633" i="4"/>
  <c r="C7634" i="4"/>
  <c r="C7635" i="4"/>
  <c r="C7636" i="4"/>
  <c r="C7637" i="4"/>
  <c r="C7638" i="4"/>
  <c r="C7639" i="4"/>
  <c r="C7640" i="4"/>
  <c r="C7641" i="4"/>
  <c r="C7642" i="4"/>
  <c r="C7643" i="4"/>
  <c r="C7644" i="4"/>
  <c r="C7645" i="4"/>
  <c r="C7646" i="4"/>
  <c r="C7647" i="4"/>
  <c r="C7648" i="4"/>
  <c r="C7649" i="4"/>
  <c r="C7650" i="4"/>
  <c r="C7651" i="4"/>
  <c r="C7652" i="4"/>
  <c r="C7653" i="4"/>
  <c r="C7654" i="4"/>
  <c r="C7655" i="4"/>
  <c r="C7656" i="4"/>
  <c r="C7657" i="4"/>
  <c r="C7658" i="4"/>
  <c r="C7659" i="4"/>
  <c r="C7660" i="4"/>
  <c r="C7661" i="4"/>
  <c r="C7662" i="4"/>
  <c r="C7663" i="4"/>
  <c r="C7664" i="4"/>
  <c r="C7665" i="4"/>
  <c r="C7666" i="4"/>
  <c r="C7667" i="4"/>
  <c r="C7668" i="4"/>
  <c r="C7669" i="4"/>
  <c r="C7670" i="4"/>
  <c r="C7671" i="4"/>
  <c r="C7672" i="4"/>
  <c r="C7673" i="4"/>
  <c r="C7674" i="4"/>
  <c r="C7675" i="4"/>
  <c r="C7676" i="4"/>
  <c r="C7677" i="4"/>
  <c r="C7678" i="4"/>
  <c r="C7679" i="4"/>
  <c r="C7680" i="4"/>
  <c r="C7681" i="4"/>
  <c r="C7682" i="4"/>
  <c r="C7683" i="4"/>
  <c r="C7684" i="4"/>
  <c r="C7685" i="4"/>
  <c r="C7686" i="4"/>
  <c r="C7687" i="4"/>
  <c r="C7688" i="4"/>
  <c r="C7689" i="4"/>
  <c r="C7690" i="4"/>
  <c r="C7691" i="4"/>
  <c r="C7692" i="4"/>
  <c r="C7693" i="4"/>
  <c r="C7694" i="4"/>
  <c r="C7695" i="4"/>
  <c r="C7696" i="4"/>
  <c r="C7697" i="4"/>
  <c r="C7698" i="4"/>
  <c r="C7699" i="4"/>
  <c r="C7700" i="4"/>
  <c r="C7701" i="4"/>
  <c r="C7702" i="4"/>
  <c r="C7703" i="4"/>
  <c r="C7704" i="4"/>
  <c r="C7705" i="4"/>
  <c r="C7706" i="4"/>
  <c r="C7707" i="4"/>
  <c r="C7708" i="4"/>
  <c r="C7709" i="4"/>
  <c r="C7710" i="4"/>
  <c r="C7711" i="4"/>
  <c r="C7712" i="4"/>
  <c r="C7713" i="4"/>
  <c r="C7714" i="4"/>
  <c r="C7715" i="4"/>
  <c r="C7716" i="4"/>
  <c r="C7717" i="4"/>
  <c r="C7718" i="4"/>
  <c r="C7719" i="4"/>
  <c r="C7720" i="4"/>
  <c r="C7721" i="4"/>
  <c r="C7722" i="4"/>
  <c r="C7723" i="4"/>
  <c r="C7724" i="4"/>
  <c r="C7725" i="4"/>
  <c r="C7726" i="4"/>
  <c r="C7727" i="4"/>
  <c r="C7728" i="4"/>
  <c r="C7729" i="4"/>
  <c r="C7730" i="4"/>
  <c r="C7731" i="4"/>
  <c r="C7732" i="4"/>
  <c r="C7733" i="4"/>
  <c r="C7734" i="4"/>
  <c r="C7735" i="4"/>
  <c r="C7736" i="4"/>
  <c r="C7737" i="4"/>
  <c r="C7738" i="4"/>
  <c r="C7739" i="4"/>
  <c r="C7740" i="4"/>
  <c r="C7741" i="4"/>
  <c r="C7742" i="4"/>
  <c r="C7743" i="4"/>
  <c r="C7744" i="4"/>
  <c r="C7745" i="4"/>
  <c r="C7746" i="4"/>
  <c r="C7747" i="4"/>
  <c r="C7748" i="4"/>
  <c r="C7749" i="4"/>
  <c r="C7750" i="4"/>
  <c r="C7751" i="4"/>
  <c r="C7752" i="4"/>
  <c r="C7753" i="4"/>
  <c r="C7754" i="4"/>
  <c r="C7755" i="4"/>
  <c r="C7756" i="4"/>
  <c r="C7757" i="4"/>
  <c r="C7758" i="4"/>
  <c r="C7759" i="4"/>
  <c r="C7760" i="4"/>
  <c r="C7761" i="4"/>
  <c r="C7762" i="4"/>
  <c r="C7763" i="4"/>
  <c r="C7764" i="4"/>
  <c r="C7765" i="4"/>
  <c r="C7766" i="4"/>
  <c r="C7767" i="4"/>
  <c r="C7768" i="4"/>
  <c r="C7769" i="4"/>
  <c r="C7770" i="4"/>
  <c r="C7771" i="4"/>
  <c r="C7772" i="4"/>
  <c r="C7773" i="4"/>
  <c r="C7774" i="4"/>
  <c r="C7775" i="4"/>
  <c r="C7776" i="4"/>
  <c r="C7777" i="4"/>
  <c r="C7778" i="4"/>
  <c r="C7779" i="4"/>
  <c r="C7780" i="4"/>
  <c r="C7781" i="4"/>
  <c r="C7782" i="4"/>
  <c r="C7783" i="4"/>
  <c r="C7784" i="4"/>
  <c r="C7785" i="4"/>
  <c r="C7786" i="4"/>
  <c r="C7787" i="4"/>
  <c r="C7788" i="4"/>
  <c r="C7789" i="4"/>
  <c r="C7790" i="4"/>
  <c r="C7791" i="4"/>
  <c r="C7792" i="4"/>
  <c r="C7793" i="4"/>
  <c r="C7794" i="4"/>
  <c r="C7795" i="4"/>
  <c r="C7796" i="4"/>
  <c r="C7797" i="4"/>
  <c r="C7798" i="4"/>
  <c r="C7799" i="4"/>
  <c r="C7800" i="4"/>
  <c r="C7801" i="4"/>
  <c r="C7802" i="4"/>
  <c r="C7803" i="4"/>
  <c r="C7804" i="4"/>
  <c r="C7805" i="4"/>
  <c r="C7806" i="4"/>
  <c r="C7807" i="4"/>
  <c r="C7808" i="4"/>
  <c r="C7809" i="4"/>
  <c r="C7810" i="4"/>
  <c r="C7811" i="4"/>
  <c r="C7812" i="4"/>
  <c r="C7813" i="4"/>
  <c r="C7814" i="4"/>
  <c r="C7815" i="4"/>
  <c r="C7816" i="4"/>
  <c r="C7817" i="4"/>
  <c r="C7818" i="4"/>
  <c r="C7819" i="4"/>
  <c r="C7820" i="4"/>
  <c r="C7821" i="4"/>
  <c r="C7822" i="4"/>
  <c r="C7823" i="4"/>
  <c r="C7824" i="4"/>
  <c r="C7825" i="4"/>
  <c r="C7826" i="4"/>
  <c r="C7827" i="4"/>
  <c r="C7828" i="4"/>
  <c r="C7829" i="4"/>
  <c r="C7830" i="4"/>
  <c r="C7831" i="4"/>
  <c r="C7832" i="4"/>
  <c r="C7833" i="4"/>
  <c r="C7834" i="4"/>
  <c r="C7835" i="4"/>
  <c r="C7836" i="4"/>
  <c r="C7837" i="4"/>
  <c r="C7838" i="4"/>
  <c r="C7839" i="4"/>
  <c r="C7840" i="4"/>
  <c r="C7841" i="4"/>
  <c r="C7842" i="4"/>
  <c r="C7843" i="4"/>
  <c r="C7844" i="4"/>
  <c r="C7845" i="4"/>
  <c r="C7846" i="4"/>
  <c r="C7847" i="4"/>
  <c r="C7848" i="4"/>
  <c r="C7849" i="4"/>
  <c r="C7850" i="4"/>
  <c r="C7851" i="4"/>
  <c r="C7852" i="4"/>
  <c r="C7853" i="4"/>
  <c r="C7854" i="4"/>
  <c r="C7855" i="4"/>
  <c r="C7856" i="4"/>
  <c r="C7857" i="4"/>
  <c r="C7858" i="4"/>
  <c r="C7859" i="4"/>
  <c r="C7860" i="4"/>
  <c r="C7861" i="4"/>
  <c r="C7862" i="4"/>
  <c r="C7863" i="4"/>
  <c r="C7864" i="4"/>
  <c r="C7865" i="4"/>
  <c r="C7866" i="4"/>
  <c r="C7867" i="4"/>
  <c r="C7868" i="4"/>
  <c r="C7869" i="4"/>
  <c r="C7870" i="4"/>
  <c r="C7871" i="4"/>
  <c r="C7872" i="4"/>
  <c r="C7873" i="4"/>
  <c r="C7874" i="4"/>
  <c r="C7875" i="4"/>
  <c r="C7876" i="4"/>
  <c r="C7877" i="4"/>
  <c r="C7878" i="4"/>
  <c r="C7879" i="4"/>
  <c r="C7880" i="4"/>
  <c r="C7881" i="4"/>
  <c r="C7882" i="4"/>
  <c r="C7883" i="4"/>
  <c r="C7884" i="4"/>
  <c r="C7885" i="4"/>
  <c r="C7886" i="4"/>
  <c r="C7887" i="4"/>
  <c r="C7888" i="4"/>
  <c r="C7889" i="4"/>
  <c r="C7890" i="4"/>
  <c r="C7891" i="4"/>
  <c r="C7892" i="4"/>
  <c r="C7893" i="4"/>
  <c r="C7894" i="4"/>
  <c r="C7895" i="4"/>
  <c r="C7896" i="4"/>
  <c r="C7897" i="4"/>
  <c r="C7898" i="4"/>
  <c r="C7899" i="4"/>
  <c r="C7900" i="4"/>
  <c r="C7901" i="4"/>
  <c r="C7902" i="4"/>
  <c r="C7903" i="4"/>
  <c r="C7904" i="4"/>
  <c r="C7905" i="4"/>
  <c r="C7906" i="4"/>
  <c r="C7907" i="4"/>
  <c r="C7908" i="4"/>
  <c r="C7909" i="4"/>
  <c r="C7910" i="4"/>
  <c r="C7911" i="4"/>
  <c r="C7912" i="4"/>
  <c r="C7913" i="4"/>
  <c r="C7914" i="4"/>
  <c r="C7915" i="4"/>
  <c r="C7916" i="4"/>
  <c r="C7917" i="4"/>
  <c r="C7918" i="4"/>
  <c r="C7919" i="4"/>
  <c r="C7920" i="4"/>
  <c r="C7921" i="4"/>
  <c r="C7922" i="4"/>
  <c r="C7923" i="4"/>
  <c r="C7924" i="4"/>
  <c r="C7925" i="4"/>
  <c r="C7926" i="4"/>
  <c r="C7927" i="4"/>
  <c r="C7928" i="4"/>
  <c r="C7929" i="4"/>
  <c r="C7930" i="4"/>
  <c r="C7931" i="4"/>
  <c r="C7932" i="4"/>
  <c r="C7933" i="4"/>
  <c r="C7934" i="4"/>
  <c r="C7935" i="4"/>
  <c r="C7936" i="4"/>
  <c r="C7937" i="4"/>
  <c r="C7938" i="4"/>
  <c r="C7939" i="4"/>
  <c r="C7940" i="4"/>
  <c r="C7941" i="4"/>
  <c r="C7942" i="4"/>
  <c r="C7943" i="4"/>
  <c r="C7944" i="4"/>
  <c r="C7945" i="4"/>
  <c r="C7946" i="4"/>
  <c r="C7947" i="4"/>
  <c r="C7948" i="4"/>
  <c r="C7949" i="4"/>
  <c r="C7950" i="4"/>
  <c r="C7951" i="4"/>
  <c r="C7952" i="4"/>
  <c r="C7953" i="4"/>
  <c r="C7954" i="4"/>
  <c r="C7955" i="4"/>
  <c r="C7956" i="4"/>
  <c r="C7957" i="4"/>
  <c r="C7958" i="4"/>
  <c r="C7959" i="4"/>
  <c r="C7960" i="4"/>
  <c r="C7961" i="4"/>
  <c r="C7962" i="4"/>
  <c r="C7963" i="4"/>
  <c r="C7964" i="4"/>
  <c r="C7965" i="4"/>
  <c r="C7966" i="4"/>
  <c r="C7967" i="4"/>
  <c r="C7968" i="4"/>
  <c r="C7969" i="4"/>
  <c r="C7970" i="4"/>
  <c r="C7971" i="4"/>
  <c r="C7972" i="4"/>
  <c r="C7973" i="4"/>
  <c r="C7974" i="4"/>
  <c r="C7975" i="4"/>
  <c r="C7976" i="4"/>
  <c r="C7977" i="4"/>
  <c r="C7978" i="4"/>
  <c r="C7979" i="4"/>
  <c r="C7980" i="4"/>
  <c r="C7981" i="4"/>
  <c r="C7982" i="4"/>
  <c r="C7983" i="4"/>
  <c r="C7984" i="4"/>
  <c r="C7985" i="4"/>
  <c r="C7986" i="4"/>
  <c r="C7987" i="4"/>
  <c r="C7988" i="4"/>
  <c r="C7989" i="4"/>
  <c r="C7990" i="4"/>
  <c r="C7991" i="4"/>
  <c r="C7992" i="4"/>
  <c r="C7993" i="4"/>
  <c r="C7994" i="4"/>
  <c r="C7995" i="4"/>
  <c r="C7996" i="4"/>
  <c r="C7997" i="4"/>
  <c r="C7998" i="4"/>
  <c r="C7999" i="4"/>
  <c r="C8000" i="4"/>
  <c r="C8001" i="4"/>
  <c r="C8002" i="4"/>
  <c r="C8003" i="4"/>
  <c r="C8004" i="4"/>
  <c r="C8005" i="4"/>
  <c r="C8006" i="4"/>
  <c r="C8007" i="4"/>
  <c r="C8008" i="4"/>
  <c r="C8009" i="4"/>
  <c r="C8010" i="4"/>
  <c r="C8011" i="4"/>
  <c r="C8012" i="4"/>
  <c r="C8013" i="4"/>
  <c r="C8014" i="4"/>
  <c r="C8015" i="4"/>
  <c r="C8016" i="4"/>
  <c r="C8017" i="4"/>
  <c r="C8018" i="4"/>
  <c r="C8019" i="4"/>
  <c r="C8020" i="4"/>
  <c r="C8021" i="4"/>
  <c r="C8022" i="4"/>
  <c r="C8023" i="4"/>
  <c r="C8024" i="4"/>
  <c r="C8025" i="4"/>
  <c r="C8026" i="4"/>
  <c r="C8027" i="4"/>
  <c r="C8028" i="4"/>
  <c r="C8029" i="4"/>
  <c r="C8030" i="4"/>
  <c r="C8031" i="4"/>
  <c r="C8032" i="4"/>
  <c r="C8033" i="4"/>
  <c r="C8034" i="4"/>
  <c r="C8035" i="4"/>
  <c r="C8036" i="4"/>
  <c r="C8037" i="4"/>
  <c r="C8038" i="4"/>
  <c r="C8039" i="4"/>
  <c r="C8040" i="4"/>
  <c r="C8041" i="4"/>
  <c r="C8042" i="4"/>
  <c r="C8043" i="4"/>
  <c r="C8044" i="4"/>
  <c r="C8045" i="4"/>
  <c r="C8046" i="4"/>
  <c r="C8047" i="4"/>
  <c r="C8048" i="4"/>
  <c r="C8049" i="4"/>
  <c r="C8050" i="4"/>
  <c r="C8051" i="4"/>
  <c r="C8052" i="4"/>
  <c r="C8053" i="4"/>
  <c r="C8054" i="4"/>
  <c r="C8055" i="4"/>
  <c r="C8056" i="4"/>
  <c r="C8057" i="4"/>
  <c r="C8058" i="4"/>
  <c r="C8059" i="4"/>
  <c r="C8060" i="4"/>
  <c r="C8061" i="4"/>
  <c r="C8062" i="4"/>
  <c r="C8063" i="4"/>
  <c r="C8064" i="4"/>
  <c r="C8065" i="4"/>
  <c r="C8066" i="4"/>
  <c r="C8067" i="4"/>
  <c r="C8068" i="4"/>
  <c r="C8069" i="4"/>
  <c r="C8070" i="4"/>
  <c r="C8071" i="4"/>
  <c r="C8072" i="4"/>
  <c r="C8073" i="4"/>
  <c r="C8074" i="4"/>
  <c r="C8075" i="4"/>
  <c r="C8076" i="4"/>
  <c r="C8077" i="4"/>
  <c r="C8078" i="4"/>
  <c r="C8079" i="4"/>
  <c r="C8080" i="4"/>
  <c r="C8081" i="4"/>
  <c r="C8082" i="4"/>
  <c r="C8083" i="4"/>
  <c r="C8084" i="4"/>
  <c r="C8085" i="4"/>
  <c r="C8086" i="4"/>
  <c r="C8087" i="4"/>
  <c r="C8088" i="4"/>
  <c r="C8089" i="4"/>
  <c r="C8090" i="4"/>
  <c r="C8091" i="4"/>
  <c r="C8092" i="4"/>
  <c r="C8093" i="4"/>
  <c r="C8094" i="4"/>
  <c r="C8095" i="4"/>
  <c r="C8096" i="4"/>
  <c r="C8097" i="4"/>
  <c r="C8098" i="4"/>
  <c r="C8099" i="4"/>
  <c r="C8100" i="4"/>
  <c r="C8101" i="4"/>
  <c r="C8102" i="4"/>
  <c r="C8103" i="4"/>
  <c r="C8104" i="4"/>
  <c r="C8105" i="4"/>
  <c r="C8106" i="4"/>
  <c r="C8107" i="4"/>
  <c r="C8108" i="4"/>
  <c r="C8109" i="4"/>
  <c r="C8110" i="4"/>
  <c r="C8111" i="4"/>
  <c r="C8112" i="4"/>
  <c r="C8113" i="4"/>
  <c r="C8114" i="4"/>
  <c r="C8115" i="4"/>
  <c r="C8116" i="4"/>
  <c r="C8117" i="4"/>
  <c r="C8118" i="4"/>
  <c r="C8119" i="4"/>
  <c r="C8120" i="4"/>
  <c r="C8121" i="4"/>
  <c r="C8122" i="4"/>
  <c r="C8123" i="4"/>
  <c r="C8124" i="4"/>
  <c r="C8125" i="4"/>
  <c r="C8126" i="4"/>
  <c r="C8127" i="4"/>
  <c r="C8128" i="4"/>
  <c r="C8129" i="4"/>
  <c r="C8130" i="4"/>
  <c r="C8131" i="4"/>
  <c r="C8132" i="4"/>
  <c r="C8133" i="4"/>
  <c r="C8134" i="4"/>
  <c r="C8135" i="4"/>
  <c r="C8136" i="4"/>
  <c r="C8137" i="4"/>
  <c r="C8138" i="4"/>
  <c r="C8139" i="4"/>
  <c r="C8140" i="4"/>
  <c r="C8141" i="4"/>
  <c r="C8142" i="4"/>
  <c r="C8143" i="4"/>
  <c r="C8144" i="4"/>
  <c r="C8145" i="4"/>
  <c r="C8146" i="4"/>
  <c r="C8147" i="4"/>
  <c r="C8148" i="4"/>
  <c r="C8149" i="4"/>
  <c r="C8150" i="4"/>
  <c r="C8151" i="4"/>
  <c r="C8152" i="4"/>
  <c r="C8153" i="4"/>
  <c r="C8154" i="4"/>
  <c r="C8155" i="4"/>
  <c r="C8156" i="4"/>
  <c r="C8157" i="4"/>
  <c r="C8158" i="4"/>
  <c r="C8159" i="4"/>
  <c r="C8160" i="4"/>
  <c r="C8161" i="4"/>
  <c r="C8162" i="4"/>
  <c r="C8163" i="4"/>
  <c r="C8164" i="4"/>
  <c r="C8165" i="4"/>
  <c r="C8166" i="4"/>
  <c r="C8167" i="4"/>
  <c r="C8168" i="4"/>
  <c r="C8169" i="4"/>
  <c r="C8170" i="4"/>
  <c r="C8171" i="4"/>
  <c r="C8172" i="4"/>
  <c r="C8173" i="4"/>
  <c r="C8174" i="4"/>
  <c r="C8175" i="4"/>
  <c r="C8176" i="4"/>
  <c r="C8177" i="4"/>
  <c r="C8178" i="4"/>
  <c r="C8179" i="4"/>
  <c r="C8180" i="4"/>
  <c r="C8181" i="4"/>
  <c r="C8182" i="4"/>
  <c r="C8183" i="4"/>
  <c r="C8184" i="4"/>
  <c r="C8185" i="4"/>
  <c r="C8186" i="4"/>
  <c r="C8187" i="4"/>
  <c r="C8188" i="4"/>
  <c r="C8189" i="4"/>
  <c r="C8190" i="4"/>
  <c r="C8191" i="4"/>
  <c r="C8192" i="4"/>
  <c r="C8193" i="4"/>
  <c r="C8194" i="4"/>
  <c r="C8195" i="4"/>
  <c r="C8196" i="4"/>
  <c r="C8197" i="4"/>
  <c r="C8198" i="4"/>
  <c r="C8199" i="4"/>
  <c r="C8200" i="4"/>
  <c r="C8201" i="4"/>
  <c r="C8202" i="4"/>
  <c r="C8203" i="4"/>
  <c r="C8204" i="4"/>
  <c r="C8205" i="4"/>
  <c r="C8206" i="4"/>
  <c r="C8207" i="4"/>
  <c r="C8208" i="4"/>
  <c r="C8209" i="4"/>
  <c r="C8210" i="4"/>
  <c r="C8211" i="4"/>
  <c r="C8212" i="4"/>
  <c r="C8213" i="4"/>
  <c r="C8214" i="4"/>
  <c r="C8215" i="4"/>
  <c r="C8216" i="4"/>
  <c r="C8217" i="4"/>
  <c r="C8218" i="4"/>
  <c r="C8219" i="4"/>
  <c r="C8220" i="4"/>
  <c r="C8221" i="4"/>
  <c r="C8222" i="4"/>
  <c r="C8223" i="4"/>
  <c r="C8224" i="4"/>
  <c r="C8225" i="4"/>
  <c r="C8226" i="4"/>
  <c r="C8227" i="4"/>
  <c r="C8228" i="4"/>
  <c r="C8229" i="4"/>
  <c r="C8230" i="4"/>
  <c r="C8231" i="4"/>
  <c r="C8232" i="4"/>
  <c r="C8233" i="4"/>
  <c r="C8234" i="4"/>
  <c r="C8235" i="4"/>
  <c r="C8236" i="4"/>
  <c r="C8237" i="4"/>
  <c r="C8238" i="4"/>
  <c r="C8239" i="4"/>
  <c r="C8240" i="4"/>
  <c r="C8241" i="4"/>
  <c r="C8242" i="4"/>
  <c r="C8243" i="4"/>
  <c r="C8244" i="4"/>
  <c r="C8245" i="4"/>
  <c r="C8246" i="4"/>
  <c r="C8247" i="4"/>
  <c r="C8248" i="4"/>
  <c r="C8249" i="4"/>
  <c r="C8250" i="4"/>
  <c r="C8251" i="4"/>
  <c r="C8252" i="4"/>
  <c r="C8253" i="4"/>
  <c r="C8254" i="4"/>
  <c r="C8255" i="4"/>
  <c r="C8256" i="4"/>
  <c r="C8257" i="4"/>
  <c r="C8258" i="4"/>
  <c r="C8259" i="4"/>
  <c r="C8260" i="4"/>
  <c r="C8261" i="4"/>
  <c r="C8262" i="4"/>
  <c r="C8263" i="4"/>
  <c r="C8264" i="4"/>
  <c r="C8265" i="4"/>
  <c r="C8266" i="4"/>
  <c r="C8267" i="4"/>
  <c r="C8268" i="4"/>
  <c r="C8269" i="4"/>
  <c r="C8270" i="4"/>
  <c r="C8271" i="4"/>
  <c r="C8272" i="4"/>
  <c r="C8273" i="4"/>
  <c r="C8274" i="4"/>
  <c r="C8275" i="4"/>
  <c r="C8276" i="4"/>
  <c r="C8277" i="4"/>
  <c r="C8278" i="4"/>
  <c r="C8279" i="4"/>
  <c r="C8280" i="4"/>
  <c r="C8281" i="4"/>
  <c r="C8282" i="4"/>
  <c r="C8283" i="4"/>
  <c r="C8284" i="4"/>
  <c r="C8285" i="4"/>
  <c r="C8286" i="4"/>
  <c r="C8287" i="4"/>
  <c r="C8288" i="4"/>
  <c r="C8289" i="4"/>
  <c r="C8290" i="4"/>
  <c r="C8291" i="4"/>
  <c r="C8292" i="4"/>
  <c r="C8293" i="4"/>
  <c r="C8294" i="4"/>
  <c r="C8295" i="4"/>
  <c r="C8296" i="4"/>
  <c r="C8297" i="4"/>
  <c r="C8298" i="4"/>
  <c r="C8299" i="4"/>
  <c r="C8300" i="4"/>
  <c r="C8301" i="4"/>
  <c r="C8302" i="4"/>
  <c r="C8303" i="4"/>
  <c r="C8304" i="4"/>
  <c r="C8305" i="4"/>
  <c r="C8306" i="4"/>
  <c r="C8307" i="4"/>
  <c r="C8308" i="4"/>
  <c r="C8309" i="4"/>
  <c r="C8310" i="4"/>
  <c r="C8311" i="4"/>
  <c r="C8312" i="4"/>
  <c r="C8313" i="4"/>
  <c r="C8314" i="4"/>
  <c r="C8315" i="4"/>
  <c r="C8316" i="4"/>
  <c r="C8317" i="4"/>
  <c r="C8318" i="4"/>
  <c r="C8319" i="4"/>
  <c r="C8320" i="4"/>
  <c r="C8321" i="4"/>
  <c r="C8322" i="4"/>
  <c r="C8323" i="4"/>
  <c r="C8324" i="4"/>
  <c r="C8325" i="4"/>
  <c r="C8326" i="4"/>
  <c r="C8327" i="4"/>
  <c r="C8328" i="4"/>
  <c r="C8329" i="4"/>
  <c r="C8330" i="4"/>
  <c r="C8331" i="4"/>
  <c r="C8332" i="4"/>
  <c r="C8333" i="4"/>
  <c r="C8334" i="4"/>
  <c r="C8335" i="4"/>
  <c r="C8336" i="4"/>
  <c r="C8337" i="4"/>
  <c r="C8338" i="4"/>
  <c r="C8339" i="4"/>
  <c r="C8340" i="4"/>
  <c r="C8341" i="4"/>
  <c r="C8342" i="4"/>
  <c r="C8343" i="4"/>
  <c r="C8344" i="4"/>
  <c r="C8345" i="4"/>
  <c r="C8346" i="4"/>
  <c r="C8347" i="4"/>
  <c r="C8348" i="4"/>
  <c r="C8349" i="4"/>
  <c r="C8350" i="4"/>
  <c r="C8351" i="4"/>
  <c r="C8352" i="4"/>
  <c r="C8353" i="4"/>
  <c r="C8354" i="4"/>
  <c r="C8355" i="4"/>
  <c r="C8356" i="4"/>
  <c r="C8357" i="4"/>
  <c r="C8358" i="4"/>
  <c r="C8359" i="4"/>
  <c r="C8360" i="4"/>
  <c r="C8361" i="4"/>
  <c r="C8362" i="4"/>
  <c r="C8363" i="4"/>
  <c r="C8364" i="4"/>
  <c r="C8365" i="4"/>
  <c r="C8366" i="4"/>
  <c r="C8367" i="4"/>
  <c r="C8368" i="4"/>
  <c r="C8369" i="4"/>
  <c r="C8370" i="4"/>
  <c r="C8371" i="4"/>
  <c r="C8372" i="4"/>
  <c r="C8373" i="4"/>
  <c r="C8374" i="4"/>
  <c r="C8375" i="4"/>
  <c r="C8376" i="4"/>
  <c r="C8377" i="4"/>
  <c r="C8378" i="4"/>
  <c r="C8379" i="4"/>
  <c r="C8380" i="4"/>
  <c r="C8381" i="4"/>
  <c r="C8382" i="4"/>
  <c r="C8383" i="4"/>
  <c r="C8384" i="4"/>
  <c r="C8385" i="4"/>
  <c r="C8386" i="4"/>
  <c r="C8387" i="4"/>
  <c r="C8388" i="4"/>
  <c r="C8389" i="4"/>
  <c r="C8390" i="4"/>
  <c r="C8391" i="4"/>
  <c r="C8392" i="4"/>
  <c r="C8393" i="4"/>
  <c r="C8394" i="4"/>
  <c r="C8395" i="4"/>
  <c r="C8396" i="4"/>
  <c r="C8397" i="4"/>
  <c r="C8398" i="4"/>
  <c r="C8399" i="4"/>
  <c r="C8400" i="4"/>
  <c r="C8401" i="4"/>
  <c r="C8402" i="4"/>
  <c r="C8403" i="4"/>
  <c r="C8404" i="4"/>
  <c r="C8405" i="4"/>
  <c r="C8406" i="4"/>
  <c r="C8407" i="4"/>
  <c r="C8408" i="4"/>
  <c r="C8409" i="4"/>
  <c r="C8410" i="4"/>
  <c r="C8411" i="4"/>
  <c r="C8412" i="4"/>
  <c r="C8413" i="4"/>
  <c r="C8414" i="4"/>
  <c r="C8415" i="4"/>
  <c r="C8416" i="4"/>
  <c r="C8417" i="4"/>
  <c r="C8418" i="4"/>
  <c r="C8419" i="4"/>
  <c r="C8420" i="4"/>
  <c r="C8421" i="4"/>
  <c r="C8422" i="4"/>
  <c r="C8423" i="4"/>
  <c r="C8424" i="4"/>
  <c r="C8425" i="4"/>
  <c r="C8426" i="4"/>
  <c r="C8427" i="4"/>
  <c r="C8428" i="4"/>
  <c r="C8429" i="4"/>
  <c r="C8430" i="4"/>
  <c r="C8431" i="4"/>
  <c r="C8432" i="4"/>
  <c r="C8433" i="4"/>
  <c r="C8434" i="4"/>
  <c r="C8435" i="4"/>
  <c r="C8436" i="4"/>
  <c r="C8437" i="4"/>
  <c r="C8438" i="4"/>
  <c r="C8439" i="4"/>
  <c r="C8440" i="4"/>
  <c r="C8441" i="4"/>
  <c r="C8442" i="4"/>
  <c r="C8443" i="4"/>
  <c r="C8444" i="4"/>
  <c r="C8445" i="4"/>
  <c r="C8446" i="4"/>
  <c r="C8447" i="4"/>
  <c r="C8448" i="4"/>
  <c r="C8449" i="4"/>
  <c r="C8450" i="4"/>
  <c r="C8451" i="4"/>
  <c r="C8452" i="4"/>
  <c r="C8453" i="4"/>
  <c r="C8454" i="4"/>
  <c r="C8455" i="4"/>
  <c r="C8456" i="4"/>
  <c r="C8457" i="4"/>
  <c r="C8458" i="4"/>
  <c r="C8459" i="4"/>
  <c r="C8460" i="4"/>
  <c r="C8461" i="4"/>
  <c r="C8462" i="4"/>
  <c r="C8463" i="4"/>
  <c r="C8464" i="4"/>
  <c r="C8465" i="4"/>
  <c r="C8466" i="4"/>
  <c r="C8467" i="4"/>
  <c r="C8468" i="4"/>
  <c r="C8469" i="4"/>
  <c r="C8470" i="4"/>
  <c r="C8471" i="4"/>
  <c r="C8472" i="4"/>
  <c r="C8473" i="4"/>
  <c r="C8474" i="4"/>
  <c r="C8475" i="4"/>
  <c r="C8476" i="4"/>
  <c r="C8477" i="4"/>
  <c r="C8478" i="4"/>
  <c r="C8479" i="4"/>
  <c r="C8480" i="4"/>
  <c r="C8481" i="4"/>
  <c r="C8482" i="4"/>
  <c r="C8483" i="4"/>
  <c r="C8484" i="4"/>
  <c r="C8485" i="4"/>
  <c r="C8486" i="4"/>
  <c r="C8487" i="4"/>
  <c r="C8488" i="4"/>
  <c r="C8489" i="4"/>
  <c r="C8490" i="4"/>
  <c r="C8491" i="4"/>
  <c r="C8492" i="4"/>
  <c r="C8493" i="4"/>
  <c r="C8494" i="4"/>
  <c r="C8495" i="4"/>
  <c r="C8496" i="4"/>
  <c r="C8497" i="4"/>
  <c r="C8498" i="4"/>
  <c r="C8499" i="4"/>
  <c r="C8500" i="4"/>
  <c r="C8501" i="4"/>
  <c r="C8502" i="4"/>
  <c r="C8503" i="4"/>
  <c r="C8504" i="4"/>
  <c r="C8505" i="4"/>
  <c r="C8506" i="4"/>
  <c r="C8507" i="4"/>
  <c r="C8508" i="4"/>
  <c r="C8509" i="4"/>
  <c r="C8510" i="4"/>
  <c r="C8511" i="4"/>
  <c r="C8512" i="4"/>
  <c r="C8513" i="4"/>
  <c r="C8514" i="4"/>
  <c r="C8515" i="4"/>
  <c r="C8516" i="4"/>
  <c r="C8517" i="4"/>
  <c r="C8518" i="4"/>
  <c r="C8519" i="4"/>
  <c r="C8520" i="4"/>
  <c r="C8521" i="4"/>
  <c r="C8522" i="4"/>
  <c r="C8523" i="4"/>
  <c r="C8524" i="4"/>
  <c r="C8525" i="4"/>
  <c r="C8526" i="4"/>
  <c r="C8527" i="4"/>
  <c r="C8528" i="4"/>
  <c r="C8529" i="4"/>
  <c r="C8530" i="4"/>
  <c r="C8531" i="4"/>
  <c r="C8532" i="4"/>
  <c r="C8533" i="4"/>
  <c r="C8534" i="4"/>
  <c r="C8535" i="4"/>
  <c r="C8536" i="4"/>
  <c r="C8537" i="4"/>
  <c r="C8538" i="4"/>
  <c r="C8539" i="4"/>
  <c r="C8540" i="4"/>
  <c r="C8541" i="4"/>
  <c r="C8542" i="4"/>
  <c r="C8543" i="4"/>
  <c r="C8544" i="4"/>
  <c r="C8545" i="4"/>
  <c r="C8546" i="4"/>
  <c r="C8547" i="4"/>
  <c r="C8548" i="4"/>
  <c r="C8549" i="4"/>
  <c r="C8550" i="4"/>
  <c r="C8551" i="4"/>
  <c r="C8552" i="4"/>
  <c r="C8553" i="4"/>
  <c r="C8554" i="4"/>
  <c r="C8555" i="4"/>
  <c r="C8556" i="4"/>
  <c r="C8557" i="4"/>
  <c r="C8558" i="4"/>
  <c r="C8559" i="4"/>
  <c r="C8560" i="4"/>
  <c r="C8561" i="4"/>
  <c r="C8562" i="4"/>
  <c r="C8563" i="4"/>
  <c r="C8564" i="4"/>
  <c r="C8565" i="4"/>
  <c r="C8566" i="4"/>
  <c r="C8567" i="4"/>
  <c r="C8568" i="4"/>
  <c r="C8569" i="4"/>
  <c r="C8570" i="4"/>
  <c r="C8571" i="4"/>
  <c r="C8572" i="4"/>
  <c r="C8573" i="4"/>
  <c r="C8574" i="4"/>
  <c r="C8575" i="4"/>
  <c r="C8576" i="4"/>
  <c r="C8577" i="4"/>
  <c r="C8578" i="4"/>
  <c r="C8579" i="4"/>
  <c r="C8580" i="4"/>
  <c r="C8581" i="4"/>
  <c r="C8582" i="4"/>
  <c r="C8583" i="4"/>
  <c r="C8584" i="4"/>
  <c r="C8585" i="4"/>
  <c r="C8586" i="4"/>
  <c r="C8587" i="4"/>
  <c r="C8588" i="4"/>
  <c r="C8589" i="4"/>
  <c r="C8590" i="4"/>
  <c r="C8591" i="4"/>
  <c r="C8592" i="4"/>
  <c r="C8593" i="4"/>
  <c r="C8594" i="4"/>
  <c r="C8595" i="4"/>
  <c r="C8596" i="4"/>
  <c r="C8597" i="4"/>
  <c r="C8598" i="4"/>
  <c r="C8599" i="4"/>
  <c r="C8600" i="4"/>
  <c r="C8601" i="4"/>
  <c r="C8602" i="4"/>
  <c r="C8603" i="4"/>
  <c r="C8604" i="4"/>
  <c r="C8605" i="4"/>
  <c r="C8606" i="4"/>
  <c r="C8607" i="4"/>
  <c r="C8608" i="4"/>
  <c r="C8609" i="4"/>
  <c r="C8610" i="4"/>
  <c r="C8611" i="4"/>
  <c r="C8612" i="4"/>
  <c r="C8613" i="4"/>
  <c r="C8614" i="4"/>
  <c r="C8615" i="4"/>
  <c r="C8616" i="4"/>
  <c r="C8617" i="4"/>
  <c r="C8618" i="4"/>
  <c r="C8619" i="4"/>
  <c r="C8620" i="4"/>
  <c r="C8621" i="4"/>
  <c r="C8622" i="4"/>
  <c r="C8623" i="4"/>
  <c r="C8624" i="4"/>
  <c r="C8625" i="4"/>
  <c r="C8626" i="4"/>
  <c r="C8627" i="4"/>
  <c r="C8628" i="4"/>
  <c r="C8629" i="4"/>
  <c r="C8630" i="4"/>
  <c r="C8631" i="4"/>
  <c r="C8632" i="4"/>
  <c r="C8633" i="4"/>
  <c r="C8634" i="4"/>
  <c r="C8635" i="4"/>
  <c r="C8636" i="4"/>
  <c r="C8637" i="4"/>
  <c r="C8638" i="4"/>
  <c r="C8639" i="4"/>
  <c r="C8640" i="4"/>
  <c r="C8641" i="4"/>
  <c r="C8642" i="4"/>
  <c r="C8643" i="4"/>
  <c r="C8644" i="4"/>
  <c r="C8645" i="4"/>
  <c r="C8646" i="4"/>
  <c r="C8647" i="4"/>
  <c r="C8648" i="4"/>
  <c r="C8649" i="4"/>
  <c r="C8650" i="4"/>
  <c r="C8651" i="4"/>
  <c r="C8652" i="4"/>
  <c r="C8653" i="4"/>
  <c r="C8654" i="4"/>
  <c r="C8655" i="4"/>
  <c r="C8656" i="4"/>
  <c r="C8657" i="4"/>
  <c r="C8658" i="4"/>
  <c r="C8659" i="4"/>
  <c r="C8660" i="4"/>
  <c r="C8661" i="4"/>
  <c r="C8662" i="4"/>
  <c r="C8663" i="4"/>
  <c r="C8664" i="4"/>
  <c r="C8665" i="4"/>
  <c r="C8666" i="4"/>
  <c r="C8667" i="4"/>
  <c r="C8668" i="4"/>
  <c r="C8669" i="4"/>
  <c r="C8670" i="4"/>
  <c r="C8671" i="4"/>
  <c r="C8672" i="4"/>
  <c r="C8673" i="4"/>
  <c r="C8674" i="4"/>
  <c r="C8675" i="4"/>
  <c r="C8676" i="4"/>
  <c r="C8677" i="4"/>
  <c r="C8678" i="4"/>
  <c r="C8679" i="4"/>
  <c r="C8680" i="4"/>
  <c r="C8681" i="4"/>
  <c r="C8682" i="4"/>
  <c r="C8683" i="4"/>
  <c r="C8684" i="4"/>
  <c r="C8685" i="4"/>
  <c r="C8686" i="4"/>
  <c r="C8687" i="4"/>
  <c r="C8688" i="4"/>
  <c r="C8689" i="4"/>
  <c r="C8690" i="4"/>
  <c r="C8691" i="4"/>
  <c r="C8692" i="4"/>
  <c r="C8693" i="4"/>
  <c r="C8694" i="4"/>
  <c r="C8695" i="4"/>
  <c r="C8696" i="4"/>
  <c r="C8697" i="4"/>
  <c r="C8698" i="4"/>
  <c r="C8699" i="4"/>
  <c r="C8700" i="4"/>
  <c r="C8701" i="4"/>
  <c r="C8702" i="4"/>
  <c r="C8703" i="4"/>
  <c r="C8704" i="4"/>
  <c r="C8705" i="4"/>
  <c r="C8706" i="4"/>
  <c r="C8707" i="4"/>
  <c r="C8708" i="4"/>
  <c r="C8709" i="4"/>
  <c r="C8710" i="4"/>
  <c r="C8711" i="4"/>
  <c r="C8712" i="4"/>
  <c r="C8713" i="4"/>
  <c r="C8714" i="4"/>
  <c r="C8715" i="4"/>
  <c r="C8716" i="4"/>
  <c r="C8717" i="4"/>
  <c r="C8718" i="4"/>
  <c r="C8719" i="4"/>
  <c r="C8720" i="4"/>
  <c r="C8721" i="4"/>
  <c r="C8722" i="4"/>
  <c r="C8723" i="4"/>
  <c r="C8724" i="4"/>
  <c r="C8725" i="4"/>
  <c r="C8726" i="4"/>
  <c r="C8727" i="4"/>
  <c r="C8728" i="4"/>
  <c r="C8729" i="4"/>
  <c r="C8730" i="4"/>
  <c r="C8731" i="4"/>
  <c r="C8732" i="4"/>
  <c r="C8733" i="4"/>
  <c r="C8734" i="4"/>
  <c r="C8735" i="4"/>
  <c r="C8736" i="4"/>
  <c r="C8737" i="4"/>
  <c r="C8738" i="4"/>
  <c r="C8739" i="4"/>
  <c r="C8740" i="4"/>
  <c r="C8741" i="4"/>
  <c r="C8742" i="4"/>
  <c r="C8743" i="4"/>
  <c r="C8744" i="4"/>
  <c r="C8745" i="4"/>
  <c r="C8746" i="4"/>
  <c r="C8747" i="4"/>
  <c r="C8748" i="4"/>
  <c r="C8749" i="4"/>
  <c r="C8750" i="4"/>
  <c r="C8751" i="4"/>
  <c r="C8752" i="4"/>
  <c r="C8753" i="4"/>
  <c r="C8754" i="4"/>
  <c r="C8755" i="4"/>
  <c r="C8756" i="4"/>
  <c r="C8757" i="4"/>
  <c r="C8758" i="4"/>
  <c r="C8759" i="4"/>
  <c r="C8760" i="4"/>
  <c r="C8761" i="4"/>
  <c r="C8762" i="4"/>
  <c r="C8763" i="4"/>
  <c r="C8764" i="4"/>
  <c r="C8765" i="4"/>
  <c r="C8766" i="4"/>
  <c r="C8767" i="4"/>
  <c r="C8768" i="4"/>
  <c r="C8769" i="4"/>
  <c r="C8770" i="4"/>
  <c r="C8771" i="4"/>
  <c r="C8772" i="4"/>
  <c r="C8773" i="4"/>
  <c r="C8774" i="4"/>
  <c r="C8775" i="4"/>
  <c r="C8776" i="4"/>
  <c r="C8777" i="4"/>
  <c r="C8778" i="4"/>
  <c r="C8779" i="4"/>
  <c r="C8780" i="4"/>
  <c r="C8781" i="4"/>
  <c r="C8782" i="4"/>
  <c r="C8783" i="4"/>
  <c r="C8784" i="4"/>
  <c r="C8785" i="4"/>
  <c r="C8786" i="4"/>
  <c r="C8787" i="4"/>
  <c r="C8788" i="4"/>
  <c r="C8789" i="4"/>
  <c r="C8790" i="4"/>
  <c r="C8791" i="4"/>
  <c r="C8792" i="4"/>
  <c r="C8793" i="4"/>
  <c r="C8794" i="4"/>
  <c r="C8795" i="4"/>
  <c r="C8796" i="4"/>
  <c r="C8797" i="4"/>
  <c r="C8798" i="4"/>
  <c r="C8799" i="4"/>
  <c r="C8800" i="4"/>
  <c r="C8801" i="4"/>
  <c r="C8802" i="4"/>
  <c r="C8803" i="4"/>
  <c r="C8804" i="4"/>
  <c r="C8805" i="4"/>
  <c r="C8806" i="4"/>
  <c r="C8807" i="4"/>
  <c r="C8808" i="4"/>
  <c r="C8809" i="4"/>
  <c r="C8810" i="4"/>
  <c r="C8811" i="4"/>
  <c r="C8812" i="4"/>
  <c r="C8813" i="4"/>
  <c r="C8814" i="4"/>
  <c r="C8815" i="4"/>
  <c r="C8816" i="4"/>
  <c r="C8817" i="4"/>
  <c r="C8818" i="4"/>
  <c r="C8819" i="4"/>
  <c r="C8820" i="4"/>
  <c r="C8821" i="4"/>
  <c r="C8822" i="4"/>
  <c r="C8823" i="4"/>
  <c r="C8824" i="4"/>
  <c r="C8825" i="4"/>
  <c r="C8826" i="4"/>
  <c r="C8827" i="4"/>
  <c r="C8828" i="4"/>
  <c r="C8829" i="4"/>
  <c r="C8830" i="4"/>
  <c r="C8831" i="4"/>
  <c r="C8832" i="4"/>
  <c r="C8833" i="4"/>
  <c r="C8834" i="4"/>
  <c r="C8835" i="4"/>
  <c r="C8836" i="4"/>
  <c r="C8837" i="4"/>
  <c r="C8838" i="4"/>
  <c r="C8839" i="4"/>
  <c r="C8840" i="4"/>
  <c r="C8841" i="4"/>
  <c r="C8842" i="4"/>
  <c r="C8843" i="4"/>
  <c r="C8844" i="4"/>
  <c r="C8845" i="4"/>
  <c r="C8846" i="4"/>
  <c r="C8847" i="4"/>
  <c r="C8848" i="4"/>
  <c r="C8849" i="4"/>
  <c r="C8850" i="4"/>
  <c r="C8851" i="4"/>
  <c r="C8852" i="4"/>
  <c r="C8853" i="4"/>
  <c r="C8854" i="4"/>
  <c r="C8855" i="4"/>
  <c r="C8856" i="4"/>
  <c r="C8857" i="4"/>
  <c r="C8858" i="4"/>
  <c r="C8859" i="4"/>
  <c r="C8860" i="4"/>
  <c r="C8861" i="4"/>
  <c r="C8862" i="4"/>
  <c r="C8863" i="4"/>
  <c r="C8864" i="4"/>
  <c r="C8865" i="4"/>
  <c r="C8866" i="4"/>
  <c r="C8867" i="4"/>
  <c r="C8868" i="4"/>
  <c r="C8869" i="4"/>
  <c r="C8870" i="4"/>
  <c r="C8871" i="4"/>
  <c r="C8872" i="4"/>
  <c r="C8873" i="4"/>
  <c r="C8874" i="4"/>
  <c r="C8875" i="4"/>
  <c r="C8876" i="4"/>
  <c r="C8877" i="4"/>
  <c r="C8878" i="4"/>
  <c r="C8879" i="4"/>
  <c r="C8880" i="4"/>
  <c r="C8881" i="4"/>
  <c r="C8882" i="4"/>
  <c r="C8883" i="4"/>
  <c r="C8884" i="4"/>
  <c r="C8885" i="4"/>
  <c r="C8886" i="4"/>
  <c r="C8887" i="4"/>
  <c r="C8888" i="4"/>
  <c r="C8889" i="4"/>
  <c r="C8890" i="4"/>
  <c r="C8891" i="4"/>
  <c r="C8892" i="4"/>
  <c r="C8893" i="4"/>
  <c r="C8894" i="4"/>
  <c r="C8895" i="4"/>
  <c r="C8896" i="4"/>
  <c r="C8897" i="4"/>
  <c r="C8898" i="4"/>
  <c r="C8899" i="4"/>
  <c r="C8900" i="4"/>
  <c r="C8901" i="4"/>
  <c r="C8902" i="4"/>
  <c r="C8903" i="4"/>
  <c r="C8904" i="4"/>
  <c r="C8905" i="4"/>
  <c r="C8906" i="4"/>
  <c r="C8907" i="4"/>
  <c r="C8908" i="4"/>
  <c r="C8909" i="4"/>
  <c r="C8910" i="4"/>
  <c r="C8911" i="4"/>
  <c r="C8912" i="4"/>
  <c r="C8913" i="4"/>
  <c r="C8914" i="4"/>
  <c r="C8915" i="4"/>
  <c r="C8916" i="4"/>
  <c r="C8917" i="4"/>
  <c r="C8918" i="4"/>
  <c r="C8919" i="4"/>
  <c r="C8920" i="4"/>
  <c r="C8921" i="4"/>
  <c r="C8922" i="4"/>
  <c r="C8923" i="4"/>
  <c r="C8924" i="4"/>
  <c r="C8925" i="4"/>
  <c r="C8926" i="4"/>
  <c r="C8927" i="4"/>
  <c r="C8928" i="4"/>
  <c r="C8929" i="4"/>
  <c r="C8930" i="4"/>
  <c r="C8931" i="4"/>
  <c r="C8932" i="4"/>
  <c r="C8933" i="4"/>
  <c r="C8934" i="4"/>
  <c r="C8935" i="4"/>
  <c r="C8936" i="4"/>
  <c r="C8937" i="4"/>
  <c r="C8938" i="4"/>
  <c r="C8939" i="4"/>
  <c r="C8940" i="4"/>
  <c r="C8941" i="4"/>
  <c r="C8942" i="4"/>
  <c r="C8943" i="4"/>
  <c r="C8944" i="4"/>
  <c r="C8945" i="4"/>
  <c r="C8946" i="4"/>
  <c r="C8947" i="4"/>
  <c r="C8948" i="4"/>
  <c r="C8949" i="4"/>
  <c r="C8950" i="4"/>
  <c r="C8951" i="4"/>
  <c r="C8952" i="4"/>
  <c r="C8953" i="4"/>
  <c r="C8954" i="4"/>
  <c r="C8955" i="4"/>
  <c r="C8956" i="4"/>
  <c r="C8957" i="4"/>
  <c r="C8958" i="4"/>
  <c r="C8959" i="4"/>
  <c r="C8960" i="4"/>
  <c r="C8961" i="4"/>
  <c r="C8962" i="4"/>
  <c r="C8963" i="4"/>
  <c r="C8964" i="4"/>
  <c r="C8965" i="4"/>
  <c r="C8966" i="4"/>
  <c r="C8967" i="4"/>
  <c r="C8968" i="4"/>
  <c r="C8969" i="4"/>
  <c r="C8970" i="4"/>
  <c r="C8971" i="4"/>
  <c r="C8972" i="4"/>
  <c r="C8973" i="4"/>
  <c r="C8974" i="4"/>
  <c r="C8975" i="4"/>
  <c r="C8976" i="4"/>
  <c r="C8977" i="4"/>
  <c r="C8978" i="4"/>
  <c r="C8979" i="4"/>
  <c r="C8980" i="4"/>
  <c r="C8981" i="4"/>
  <c r="C8982" i="4"/>
  <c r="C8983" i="4"/>
  <c r="C8984" i="4"/>
  <c r="C8985" i="4"/>
  <c r="C8986" i="4"/>
  <c r="C8987" i="4"/>
  <c r="C8988" i="4"/>
  <c r="C8989" i="4"/>
  <c r="C8990" i="4"/>
  <c r="C8991" i="4"/>
  <c r="C8992" i="4"/>
  <c r="C8993" i="4"/>
  <c r="C8994" i="4"/>
  <c r="C8995" i="4"/>
  <c r="C8996" i="4"/>
  <c r="C8997" i="4"/>
  <c r="C8998" i="4"/>
  <c r="C8999" i="4"/>
  <c r="C9000" i="4"/>
  <c r="C9001" i="4"/>
  <c r="C9002" i="4"/>
  <c r="C9003" i="4"/>
  <c r="C9004" i="4"/>
  <c r="C9005" i="4"/>
  <c r="C9006" i="4"/>
  <c r="C9007" i="4"/>
  <c r="C9008" i="4"/>
  <c r="C9009" i="4"/>
  <c r="C9010" i="4"/>
  <c r="C9011" i="4"/>
  <c r="C9012" i="4"/>
  <c r="C9013" i="4"/>
  <c r="C9014" i="4"/>
  <c r="C9015" i="4"/>
  <c r="C9016" i="4"/>
  <c r="C9017" i="4"/>
  <c r="C9018" i="4"/>
  <c r="C9019" i="4"/>
  <c r="C9020" i="4"/>
  <c r="C9021" i="4"/>
  <c r="C9022" i="4"/>
  <c r="C9023" i="4"/>
  <c r="C9024" i="4"/>
  <c r="C9025" i="4"/>
  <c r="C9026" i="4"/>
  <c r="C9027" i="4"/>
  <c r="C9028" i="4"/>
  <c r="C9029" i="4"/>
  <c r="C9030" i="4"/>
  <c r="C9031" i="4"/>
  <c r="C9032" i="4"/>
  <c r="C9033" i="4"/>
  <c r="C9034" i="4"/>
  <c r="C9035" i="4"/>
  <c r="C9036" i="4"/>
  <c r="C9037" i="4"/>
  <c r="C9038" i="4"/>
  <c r="C9039" i="4"/>
  <c r="C9040" i="4"/>
  <c r="C9041" i="4"/>
  <c r="C9042" i="4"/>
  <c r="C9043" i="4"/>
  <c r="C9044" i="4"/>
  <c r="C9045" i="4"/>
  <c r="C9046" i="4"/>
  <c r="C9047" i="4"/>
  <c r="C9048" i="4"/>
  <c r="C9049" i="4"/>
  <c r="C9050" i="4"/>
  <c r="C9051" i="4"/>
  <c r="C9052" i="4"/>
  <c r="C9053" i="4"/>
  <c r="C9054" i="4"/>
  <c r="C9055" i="4"/>
  <c r="C9056" i="4"/>
  <c r="C9057" i="4"/>
  <c r="C9058" i="4"/>
  <c r="C9059" i="4"/>
  <c r="C9060" i="4"/>
  <c r="C9061" i="4"/>
  <c r="C9062" i="4"/>
  <c r="C9063" i="4"/>
  <c r="C9064" i="4"/>
  <c r="C9065" i="4"/>
  <c r="C9066" i="4"/>
  <c r="C9067" i="4"/>
  <c r="C9068" i="4"/>
  <c r="C9069" i="4"/>
  <c r="C9070" i="4"/>
  <c r="C9071" i="4"/>
  <c r="C9072" i="4"/>
  <c r="C9073" i="4"/>
  <c r="C9074" i="4"/>
  <c r="C9075" i="4"/>
  <c r="C9076" i="4"/>
  <c r="C9077" i="4"/>
  <c r="C9078" i="4"/>
  <c r="C9079" i="4"/>
  <c r="C9080" i="4"/>
  <c r="C9081" i="4"/>
  <c r="C9082" i="4"/>
  <c r="C9083" i="4"/>
  <c r="C9084" i="4"/>
  <c r="C9085" i="4"/>
  <c r="C9086" i="4"/>
  <c r="C9087" i="4"/>
  <c r="C9088" i="4"/>
  <c r="C9089" i="4"/>
  <c r="C9090" i="4"/>
  <c r="C9091" i="4"/>
  <c r="C9092" i="4"/>
  <c r="C9093" i="4"/>
  <c r="C9094" i="4"/>
  <c r="C9095" i="4"/>
  <c r="C9096" i="4"/>
  <c r="C9097" i="4"/>
  <c r="C9098" i="4"/>
  <c r="C9099" i="4"/>
  <c r="C9100" i="4"/>
  <c r="C9101" i="4"/>
  <c r="C9102" i="4"/>
  <c r="C9103" i="4"/>
  <c r="C9104" i="4"/>
  <c r="C9105" i="4"/>
  <c r="C9106" i="4"/>
  <c r="C9107" i="4"/>
  <c r="C9108" i="4"/>
  <c r="C9109" i="4"/>
  <c r="C9110" i="4"/>
  <c r="C9111" i="4"/>
  <c r="C9112" i="4"/>
  <c r="C9113" i="4"/>
  <c r="C9114" i="4"/>
  <c r="C9115" i="4"/>
  <c r="C9116" i="4"/>
  <c r="C9117" i="4"/>
  <c r="C9118" i="4"/>
  <c r="C9119" i="4"/>
  <c r="C9120" i="4"/>
  <c r="C9121" i="4"/>
  <c r="C9122" i="4"/>
  <c r="C9123" i="4"/>
  <c r="C9124" i="4"/>
  <c r="C9125" i="4"/>
  <c r="C9126" i="4"/>
  <c r="C9127" i="4"/>
  <c r="C9128" i="4"/>
  <c r="C9129" i="4"/>
  <c r="C9130" i="4"/>
  <c r="C9131" i="4"/>
  <c r="C9132" i="4"/>
  <c r="C9133" i="4"/>
  <c r="C9134" i="4"/>
  <c r="C9135" i="4"/>
  <c r="C9136" i="4"/>
  <c r="C9137" i="4"/>
  <c r="C9138" i="4"/>
  <c r="C9139" i="4"/>
  <c r="C9140" i="4"/>
  <c r="C9141" i="4"/>
  <c r="C9142" i="4"/>
  <c r="C9143" i="4"/>
  <c r="C9144" i="4"/>
  <c r="C9145" i="4"/>
  <c r="C9146" i="4"/>
  <c r="C9147" i="4"/>
  <c r="C9148" i="4"/>
  <c r="C9149" i="4"/>
  <c r="C9150" i="4"/>
  <c r="C9151" i="4"/>
  <c r="C9152" i="4"/>
  <c r="C9153" i="4"/>
  <c r="C9154" i="4"/>
  <c r="C9155" i="4"/>
  <c r="C9156" i="4"/>
  <c r="C9157" i="4"/>
  <c r="C9158" i="4"/>
  <c r="C9159" i="4"/>
  <c r="C9160" i="4"/>
  <c r="C9161" i="4"/>
  <c r="C9162" i="4"/>
  <c r="C9163" i="4"/>
  <c r="C9164" i="4"/>
  <c r="C9165" i="4"/>
  <c r="C9166" i="4"/>
  <c r="C9167" i="4"/>
  <c r="C9168" i="4"/>
  <c r="C9169" i="4"/>
  <c r="C9170" i="4"/>
  <c r="C9171" i="4"/>
  <c r="C9172" i="4"/>
  <c r="C9173" i="4"/>
  <c r="C9174" i="4"/>
  <c r="C9175" i="4"/>
  <c r="C9176" i="4"/>
  <c r="C9177" i="4"/>
  <c r="C9178" i="4"/>
  <c r="C9179" i="4"/>
  <c r="C9180" i="4"/>
  <c r="C9181" i="4"/>
  <c r="C9182" i="4"/>
  <c r="C9183" i="4"/>
  <c r="C9184" i="4"/>
  <c r="C9185" i="4"/>
  <c r="C9186" i="4"/>
  <c r="C9187" i="4"/>
  <c r="C9188" i="4"/>
  <c r="C9189" i="4"/>
  <c r="C9190" i="4"/>
  <c r="C9191" i="4"/>
  <c r="C9192" i="4"/>
  <c r="C9193" i="4"/>
  <c r="C9194" i="4"/>
  <c r="C9195" i="4"/>
  <c r="C9196" i="4"/>
  <c r="C9197" i="4"/>
  <c r="C9198" i="4"/>
  <c r="C9199" i="4"/>
  <c r="C9200" i="4"/>
  <c r="C9201" i="4"/>
  <c r="C9202" i="4"/>
  <c r="C9203" i="4"/>
  <c r="C9204" i="4"/>
  <c r="C9205" i="4"/>
  <c r="C9206" i="4"/>
  <c r="C9207" i="4"/>
  <c r="C9208" i="4"/>
  <c r="C9209" i="4"/>
  <c r="C9210" i="4"/>
  <c r="C9211" i="4"/>
  <c r="C9212" i="4"/>
  <c r="C9213" i="4"/>
  <c r="C9214" i="4"/>
  <c r="C9215" i="4"/>
  <c r="C9216" i="4"/>
  <c r="C9217" i="4"/>
  <c r="C9218" i="4"/>
  <c r="C9219" i="4"/>
  <c r="C9220" i="4"/>
  <c r="C9221" i="4"/>
  <c r="C9222" i="4"/>
  <c r="C9223" i="4"/>
  <c r="C9224" i="4"/>
  <c r="C9225" i="4"/>
  <c r="C9226" i="4"/>
  <c r="C9227" i="4"/>
  <c r="C9228" i="4"/>
  <c r="C9229" i="4"/>
  <c r="C9230" i="4"/>
  <c r="C9231" i="4"/>
  <c r="C9232" i="4"/>
  <c r="C9233" i="4"/>
  <c r="C9234" i="4"/>
  <c r="C9235" i="4"/>
  <c r="C9236" i="4"/>
  <c r="C9237" i="4"/>
  <c r="C9238" i="4"/>
  <c r="C9239" i="4"/>
  <c r="C9240" i="4"/>
  <c r="C9241" i="4"/>
  <c r="C9242" i="4"/>
  <c r="C9243" i="4"/>
  <c r="C9244" i="4"/>
  <c r="C9245" i="4"/>
  <c r="C9246" i="4"/>
  <c r="C9247" i="4"/>
  <c r="C9248" i="4"/>
  <c r="C9249" i="4"/>
  <c r="C9250" i="4"/>
  <c r="C9251" i="4"/>
  <c r="C9252" i="4"/>
  <c r="C9253" i="4"/>
  <c r="C9254" i="4"/>
  <c r="C9255" i="4"/>
  <c r="C9256" i="4"/>
  <c r="C9257" i="4"/>
  <c r="C9258" i="4"/>
  <c r="C9259" i="4"/>
  <c r="C9260" i="4"/>
  <c r="C9261" i="4"/>
  <c r="C9262" i="4"/>
  <c r="C9263" i="4"/>
  <c r="C9264" i="4"/>
  <c r="C9265" i="4"/>
  <c r="C9266" i="4"/>
  <c r="C9267" i="4"/>
  <c r="C9268" i="4"/>
  <c r="C9269" i="4"/>
  <c r="C9270" i="4"/>
  <c r="C9271" i="4"/>
  <c r="C9272" i="4"/>
  <c r="C9273" i="4"/>
  <c r="C9274" i="4"/>
  <c r="C9275" i="4"/>
  <c r="C9276" i="4"/>
  <c r="C9277" i="4"/>
  <c r="C9278" i="4"/>
  <c r="C9279" i="4"/>
  <c r="C9280" i="4"/>
  <c r="C9281" i="4"/>
  <c r="C9282" i="4"/>
  <c r="C9283" i="4"/>
  <c r="C9284" i="4"/>
  <c r="C9285" i="4"/>
  <c r="C9286" i="4"/>
  <c r="C9287" i="4"/>
  <c r="C9288" i="4"/>
  <c r="C9289" i="4"/>
  <c r="C9290" i="4"/>
  <c r="C9291" i="4"/>
  <c r="C9292" i="4"/>
  <c r="C9293" i="4"/>
  <c r="C9294" i="4"/>
  <c r="C9295" i="4"/>
  <c r="C9296" i="4"/>
  <c r="C9297" i="4"/>
  <c r="C9298" i="4"/>
  <c r="C9299" i="4"/>
  <c r="C9300" i="4"/>
  <c r="C9301" i="4"/>
  <c r="C9302" i="4"/>
  <c r="C9303" i="4"/>
  <c r="C9304" i="4"/>
  <c r="C9305" i="4"/>
  <c r="C9306" i="4"/>
  <c r="C9307" i="4"/>
  <c r="C9308" i="4"/>
  <c r="C9309" i="4"/>
  <c r="C9310" i="4"/>
  <c r="C9311" i="4"/>
  <c r="C9312" i="4"/>
  <c r="C9313" i="4"/>
  <c r="C9314" i="4"/>
  <c r="C9315" i="4"/>
  <c r="C9316" i="4"/>
  <c r="C9317" i="4"/>
  <c r="C9318" i="4"/>
  <c r="C9319" i="4"/>
  <c r="C9320" i="4"/>
  <c r="C9321" i="4"/>
  <c r="C9322" i="4"/>
  <c r="C9323" i="4"/>
  <c r="C9324" i="4"/>
  <c r="C9325" i="4"/>
  <c r="C9326" i="4"/>
  <c r="C9327" i="4"/>
  <c r="C9328" i="4"/>
  <c r="C9329" i="4"/>
  <c r="C9330" i="4"/>
  <c r="C9331" i="4"/>
  <c r="C9332" i="4"/>
  <c r="C9333" i="4"/>
  <c r="C9334" i="4"/>
  <c r="C9335" i="4"/>
  <c r="C9336" i="4"/>
  <c r="C9337" i="4"/>
  <c r="C9338" i="4"/>
  <c r="C9339" i="4"/>
  <c r="C9340" i="4"/>
  <c r="C9341" i="4"/>
  <c r="C9342" i="4"/>
  <c r="C9343" i="4"/>
  <c r="C9344" i="4"/>
  <c r="C9345" i="4"/>
  <c r="C9346" i="4"/>
  <c r="C9347" i="4"/>
  <c r="C9348" i="4"/>
  <c r="C9349" i="4"/>
  <c r="C9350" i="4"/>
  <c r="C9351" i="4"/>
  <c r="C9352" i="4"/>
  <c r="C9353" i="4"/>
  <c r="C9354" i="4"/>
  <c r="C9355" i="4"/>
  <c r="C9356" i="4"/>
  <c r="C9357" i="4"/>
  <c r="C9358" i="4"/>
  <c r="C9359" i="4"/>
  <c r="C9360" i="4"/>
  <c r="C9361" i="4"/>
  <c r="C9362" i="4"/>
  <c r="C9363" i="4"/>
  <c r="C9364" i="4"/>
  <c r="C9365" i="4"/>
  <c r="C9366" i="4"/>
  <c r="C9367" i="4"/>
  <c r="C9368" i="4"/>
  <c r="C9369" i="4"/>
  <c r="C9370" i="4"/>
  <c r="C9371" i="4"/>
  <c r="C9372" i="4"/>
  <c r="C9373" i="4"/>
  <c r="C9374" i="4"/>
  <c r="C9375" i="4"/>
  <c r="C9376" i="4"/>
  <c r="C9377" i="4"/>
  <c r="C9378" i="4"/>
  <c r="C9379" i="4"/>
  <c r="C9380" i="4"/>
  <c r="C9381" i="4"/>
  <c r="C9382" i="4"/>
  <c r="C9383" i="4"/>
  <c r="C9384" i="4"/>
  <c r="C9385" i="4"/>
  <c r="C9386" i="4"/>
  <c r="C9387" i="4"/>
  <c r="C9388" i="4"/>
  <c r="C9389" i="4"/>
  <c r="C9390" i="4"/>
  <c r="C9391" i="4"/>
  <c r="C9392" i="4"/>
  <c r="C9393" i="4"/>
  <c r="C9394" i="4"/>
  <c r="C9395" i="4"/>
  <c r="C9396" i="4"/>
  <c r="C9397" i="4"/>
  <c r="C9398" i="4"/>
  <c r="C9399" i="4"/>
  <c r="C9400" i="4"/>
  <c r="C9401" i="4"/>
  <c r="C9402" i="4"/>
  <c r="C9403" i="4"/>
  <c r="C9404" i="4"/>
  <c r="C9405" i="4"/>
  <c r="C9406" i="4"/>
  <c r="C9407" i="4"/>
  <c r="C9408" i="4"/>
  <c r="C9409" i="4"/>
  <c r="C9410" i="4"/>
  <c r="C9411" i="4"/>
  <c r="C9412" i="4"/>
  <c r="C9413" i="4"/>
  <c r="C9414" i="4"/>
  <c r="C9415" i="4"/>
  <c r="C9416" i="4"/>
  <c r="C9417" i="4"/>
  <c r="C9418" i="4"/>
  <c r="C9419" i="4"/>
  <c r="C9420" i="4"/>
  <c r="C9421" i="4"/>
  <c r="C9422" i="4"/>
  <c r="C9423" i="4"/>
  <c r="C9424" i="4"/>
  <c r="C9425" i="4"/>
  <c r="C9426" i="4"/>
  <c r="C9427" i="4"/>
  <c r="C9428" i="4"/>
  <c r="C9429" i="4"/>
  <c r="C9430" i="4"/>
  <c r="C9431" i="4"/>
  <c r="C9432" i="4"/>
  <c r="C9433" i="4"/>
  <c r="C9434" i="4"/>
  <c r="C9435" i="4"/>
  <c r="C9436" i="4"/>
  <c r="C9437" i="4"/>
  <c r="C9438" i="4"/>
  <c r="C9439" i="4"/>
  <c r="C9440" i="4"/>
  <c r="C9441" i="4"/>
  <c r="C9442" i="4"/>
  <c r="C9443" i="4"/>
  <c r="C9444" i="4"/>
  <c r="C9445" i="4"/>
  <c r="C9446" i="4"/>
  <c r="C9447" i="4"/>
  <c r="C9448" i="4"/>
  <c r="C9449" i="4"/>
  <c r="C9450" i="4"/>
  <c r="C9451" i="4"/>
  <c r="C9452" i="4"/>
  <c r="C9453" i="4"/>
  <c r="C9454" i="4"/>
  <c r="C9455" i="4"/>
  <c r="C9456" i="4"/>
  <c r="C9457" i="4"/>
  <c r="C9458" i="4"/>
  <c r="C9459" i="4"/>
  <c r="C9460" i="4"/>
  <c r="C9461" i="4"/>
  <c r="C9462" i="4"/>
  <c r="C9463" i="4"/>
  <c r="C9464" i="4"/>
  <c r="C9465" i="4"/>
  <c r="C9466" i="4"/>
  <c r="C9467" i="4"/>
  <c r="C9468" i="4"/>
  <c r="C9469" i="4"/>
  <c r="C9470" i="4"/>
  <c r="C9471" i="4"/>
  <c r="C9472" i="4"/>
  <c r="C9473" i="4"/>
  <c r="C9474" i="4"/>
  <c r="C9475" i="4"/>
  <c r="C9476" i="4"/>
  <c r="C9477" i="4"/>
  <c r="C9478" i="4"/>
  <c r="C9479" i="4"/>
  <c r="C9480" i="4"/>
  <c r="C9481" i="4"/>
  <c r="C9482" i="4"/>
  <c r="C9483" i="4"/>
  <c r="C9484" i="4"/>
  <c r="C9485" i="4"/>
  <c r="C9486" i="4"/>
  <c r="C9487" i="4"/>
  <c r="C9488" i="4"/>
  <c r="C9489" i="4"/>
  <c r="C9490" i="4"/>
  <c r="C9491" i="4"/>
  <c r="C9492" i="4"/>
  <c r="C9493" i="4"/>
  <c r="C9494" i="4"/>
  <c r="C9495" i="4"/>
  <c r="C9496" i="4"/>
  <c r="C9497" i="4"/>
  <c r="C9498" i="4"/>
  <c r="C9499" i="4"/>
  <c r="C9500" i="4"/>
  <c r="C9501" i="4"/>
  <c r="C9502" i="4"/>
  <c r="C9503" i="4"/>
  <c r="C9504" i="4"/>
  <c r="C9505" i="4"/>
  <c r="C9506" i="4"/>
  <c r="C9507" i="4"/>
  <c r="C9508" i="4"/>
  <c r="C9509" i="4"/>
  <c r="C9510" i="4"/>
  <c r="C9511" i="4"/>
  <c r="C9512" i="4"/>
  <c r="C9513" i="4"/>
  <c r="C9514" i="4"/>
  <c r="C9515" i="4"/>
  <c r="C9516" i="4"/>
  <c r="C9517" i="4"/>
  <c r="C9518" i="4"/>
  <c r="C9519" i="4"/>
  <c r="C9520" i="4"/>
  <c r="C9521" i="4"/>
  <c r="C9522" i="4"/>
  <c r="C9523" i="4"/>
  <c r="C9524" i="4"/>
  <c r="C9525" i="4"/>
  <c r="C9526" i="4"/>
  <c r="C9527" i="4"/>
  <c r="C9528" i="4"/>
  <c r="C9529" i="4"/>
  <c r="C9530" i="4"/>
  <c r="C9531" i="4"/>
  <c r="C9532" i="4"/>
  <c r="C9533" i="4"/>
  <c r="C9534" i="4"/>
  <c r="C9535" i="4"/>
  <c r="C9536" i="4"/>
  <c r="C9537" i="4"/>
  <c r="C9538" i="4"/>
  <c r="C9539" i="4"/>
  <c r="C9540" i="4"/>
  <c r="C9541" i="4"/>
  <c r="C9542" i="4"/>
  <c r="C9543" i="4"/>
  <c r="C9544" i="4"/>
  <c r="C9545" i="4"/>
  <c r="C9546" i="4"/>
  <c r="C9547" i="4"/>
  <c r="C9548" i="4"/>
  <c r="C9549" i="4"/>
  <c r="C9550" i="4"/>
  <c r="C9551" i="4"/>
  <c r="C9552" i="4"/>
  <c r="C9553" i="4"/>
  <c r="C9554" i="4"/>
  <c r="C9555" i="4"/>
  <c r="C9556" i="4"/>
  <c r="C9557" i="4"/>
  <c r="C9558" i="4"/>
  <c r="C9559" i="4"/>
  <c r="C9560" i="4"/>
  <c r="C9561" i="4"/>
  <c r="C9562" i="4"/>
  <c r="C9563" i="4"/>
  <c r="C9564" i="4"/>
  <c r="C9565" i="4"/>
  <c r="C9566" i="4"/>
  <c r="C9567" i="4"/>
  <c r="C9568" i="4"/>
  <c r="C9569" i="4"/>
  <c r="C9570" i="4"/>
  <c r="C9571" i="4"/>
  <c r="C9572" i="4"/>
  <c r="C9573" i="4"/>
  <c r="C9574" i="4"/>
  <c r="C9575" i="4"/>
  <c r="C9576" i="4"/>
  <c r="C9577" i="4"/>
  <c r="C9578" i="4"/>
  <c r="C9579" i="4"/>
  <c r="C9580" i="4"/>
  <c r="C9581" i="4"/>
  <c r="C9582" i="4"/>
  <c r="C9583" i="4"/>
  <c r="C9584" i="4"/>
  <c r="C9585" i="4"/>
  <c r="C9586" i="4"/>
  <c r="C9587" i="4"/>
  <c r="C9588" i="4"/>
  <c r="C9589" i="4"/>
  <c r="C9590" i="4"/>
  <c r="C9591" i="4"/>
  <c r="C9592" i="4"/>
  <c r="C9593" i="4"/>
  <c r="C9594" i="4"/>
  <c r="C9595" i="4"/>
  <c r="C9596" i="4"/>
  <c r="C9597" i="4"/>
  <c r="C9598" i="4"/>
  <c r="C9599" i="4"/>
  <c r="C9600" i="4"/>
  <c r="C9601" i="4"/>
  <c r="C9602" i="4"/>
  <c r="C9603" i="4"/>
  <c r="C9604" i="4"/>
  <c r="C9605" i="4"/>
  <c r="C9606" i="4"/>
  <c r="C9607" i="4"/>
  <c r="C9608" i="4"/>
  <c r="C9609" i="4"/>
  <c r="C9610" i="4"/>
  <c r="C9611" i="4"/>
  <c r="C9612" i="4"/>
  <c r="C9613" i="4"/>
  <c r="C9614" i="4"/>
  <c r="C9615" i="4"/>
  <c r="C9616" i="4"/>
  <c r="C9617" i="4"/>
  <c r="C9618" i="4"/>
  <c r="C9619" i="4"/>
  <c r="C9620" i="4"/>
  <c r="C9621" i="4"/>
  <c r="C9622" i="4"/>
  <c r="C9623" i="4"/>
  <c r="C9624" i="4"/>
  <c r="C9625" i="4"/>
  <c r="C9626" i="4"/>
  <c r="C9627" i="4"/>
  <c r="C9628" i="4"/>
  <c r="C9629" i="4"/>
  <c r="C9630" i="4"/>
  <c r="C9631" i="4"/>
  <c r="C9632" i="4"/>
  <c r="C9633" i="4"/>
  <c r="C9634" i="4"/>
  <c r="C9635" i="4"/>
  <c r="C9636" i="4"/>
  <c r="C9637" i="4"/>
  <c r="C9638" i="4"/>
  <c r="C9639" i="4"/>
  <c r="C9640" i="4"/>
  <c r="C9641" i="4"/>
  <c r="C9642" i="4"/>
  <c r="C9643" i="4"/>
  <c r="C9644" i="4"/>
  <c r="C9645" i="4"/>
  <c r="C9646" i="4"/>
  <c r="C9647" i="4"/>
  <c r="C9648" i="4"/>
  <c r="C9649" i="4"/>
  <c r="C9650" i="4"/>
  <c r="C9651" i="4"/>
  <c r="C9652" i="4"/>
  <c r="C9653" i="4"/>
  <c r="C9654" i="4"/>
  <c r="C9655" i="4"/>
  <c r="C9656" i="4"/>
  <c r="C9657" i="4"/>
  <c r="C9658" i="4"/>
  <c r="C9659" i="4"/>
  <c r="C9660" i="4"/>
  <c r="C9661" i="4"/>
  <c r="C9662" i="4"/>
  <c r="C9663" i="4"/>
  <c r="C9664" i="4"/>
  <c r="C9665" i="4"/>
  <c r="C9666" i="4"/>
  <c r="C9667" i="4"/>
  <c r="C9668" i="4"/>
  <c r="C9669" i="4"/>
  <c r="C9670" i="4"/>
  <c r="C9671" i="4"/>
  <c r="C9672" i="4"/>
  <c r="C9673" i="4"/>
  <c r="C9674" i="4"/>
  <c r="C9675" i="4"/>
  <c r="C9676" i="4"/>
  <c r="C9677" i="4"/>
  <c r="C9678" i="4"/>
  <c r="C9679" i="4"/>
  <c r="C9680" i="4"/>
  <c r="C9681" i="4"/>
  <c r="C9682" i="4"/>
  <c r="C9683" i="4"/>
  <c r="C9684" i="4"/>
  <c r="C9685" i="4"/>
  <c r="C9686" i="4"/>
  <c r="C9687" i="4"/>
  <c r="C9688" i="4"/>
  <c r="C9689" i="4"/>
  <c r="C9690" i="4"/>
  <c r="C9691" i="4"/>
  <c r="C9692" i="4"/>
  <c r="C9693" i="4"/>
  <c r="C9694" i="4"/>
  <c r="C9695" i="4"/>
  <c r="C9696" i="4"/>
  <c r="C9697" i="4"/>
  <c r="C9698" i="4"/>
  <c r="C9699" i="4"/>
  <c r="C9700" i="4"/>
  <c r="C9701" i="4"/>
  <c r="C9702" i="4"/>
  <c r="C9703" i="4"/>
  <c r="C9704" i="4"/>
  <c r="C9705" i="4"/>
  <c r="C9706" i="4"/>
  <c r="C9707" i="4"/>
  <c r="C9708" i="4"/>
  <c r="C9709" i="4"/>
  <c r="C9710" i="4"/>
  <c r="C9711" i="4"/>
  <c r="C9712" i="4"/>
  <c r="C9713" i="4"/>
  <c r="C9714" i="4"/>
  <c r="C9715" i="4"/>
  <c r="C9716" i="4"/>
  <c r="C9717" i="4"/>
  <c r="C9718" i="4"/>
  <c r="C9719" i="4"/>
  <c r="C9720" i="4"/>
  <c r="C9721" i="4"/>
  <c r="C9722" i="4"/>
  <c r="C9723" i="4"/>
  <c r="C9724" i="4"/>
  <c r="C9725" i="4"/>
  <c r="C9726" i="4"/>
  <c r="C9727" i="4"/>
  <c r="C9728" i="4"/>
  <c r="C9729" i="4"/>
  <c r="C9730" i="4"/>
  <c r="C9731" i="4"/>
  <c r="C9732" i="4"/>
  <c r="C9733" i="4"/>
  <c r="C9734" i="4"/>
  <c r="C9735" i="4"/>
  <c r="C9736" i="4"/>
  <c r="C9737" i="4"/>
  <c r="C9738" i="4"/>
  <c r="C9739" i="4"/>
  <c r="C9740" i="4"/>
  <c r="C9741" i="4"/>
  <c r="C9742" i="4"/>
  <c r="C9743" i="4"/>
  <c r="C9744" i="4"/>
  <c r="C9745" i="4"/>
  <c r="C9746" i="4"/>
  <c r="C9747" i="4"/>
  <c r="C9748" i="4"/>
  <c r="C9749" i="4"/>
  <c r="C9750" i="4"/>
  <c r="C9751" i="4"/>
  <c r="C9752" i="4"/>
  <c r="C9753" i="4"/>
  <c r="C9754" i="4"/>
  <c r="C9755" i="4"/>
  <c r="C9756" i="4"/>
  <c r="C9757" i="4"/>
  <c r="C9758" i="4"/>
  <c r="C9759" i="4"/>
  <c r="C9760" i="4"/>
  <c r="C9761" i="4"/>
  <c r="C9762" i="4"/>
  <c r="C9763" i="4"/>
  <c r="C9764" i="4"/>
  <c r="C9765" i="4"/>
  <c r="C9766" i="4"/>
  <c r="C9767" i="4"/>
  <c r="C9768" i="4"/>
  <c r="C9769" i="4"/>
  <c r="C9770" i="4"/>
  <c r="C9771" i="4"/>
  <c r="C9772" i="4"/>
  <c r="C9773" i="4"/>
  <c r="C9774" i="4"/>
  <c r="C9775" i="4"/>
  <c r="C9776" i="4"/>
  <c r="C9777" i="4"/>
  <c r="C9778" i="4"/>
  <c r="C9779" i="4"/>
  <c r="C9780" i="4"/>
  <c r="C9781" i="4"/>
  <c r="C9782" i="4"/>
  <c r="C9783" i="4"/>
  <c r="C9784" i="4"/>
  <c r="C9785" i="4"/>
  <c r="C9786" i="4"/>
  <c r="C9787" i="4"/>
  <c r="C9788" i="4"/>
  <c r="C9789" i="4"/>
  <c r="C9790" i="4"/>
  <c r="C9791" i="4"/>
  <c r="C9792" i="4"/>
  <c r="C9793" i="4"/>
  <c r="C9794" i="4"/>
  <c r="C9795" i="4"/>
  <c r="C9796" i="4"/>
  <c r="C9797" i="4"/>
  <c r="C9798" i="4"/>
  <c r="C9799" i="4"/>
  <c r="C9800" i="4"/>
  <c r="C9801" i="4"/>
  <c r="C9802" i="4"/>
  <c r="C9803" i="4"/>
  <c r="C9804" i="4"/>
  <c r="C9805" i="4"/>
  <c r="C9806" i="4"/>
  <c r="C9807" i="4"/>
  <c r="C9808" i="4"/>
  <c r="C9809" i="4"/>
  <c r="C9810" i="4"/>
  <c r="C9811" i="4"/>
  <c r="C9812" i="4"/>
  <c r="C9813" i="4"/>
  <c r="C9814" i="4"/>
  <c r="C9815" i="4"/>
  <c r="C9816" i="4"/>
  <c r="C9817" i="4"/>
  <c r="C9818" i="4"/>
  <c r="C9819" i="4"/>
  <c r="C9820" i="4"/>
  <c r="C9821" i="4"/>
  <c r="C9822" i="4"/>
  <c r="C9823" i="4"/>
  <c r="C9824" i="4"/>
  <c r="C9825" i="4"/>
  <c r="C9826" i="4"/>
  <c r="C9827" i="4"/>
  <c r="C9828" i="4"/>
  <c r="C9829" i="4"/>
  <c r="C9830" i="4"/>
  <c r="C9831" i="4"/>
  <c r="C9832" i="4"/>
  <c r="C9833" i="4"/>
  <c r="C9834" i="4"/>
  <c r="C9835" i="4"/>
  <c r="C9836" i="4"/>
  <c r="C9837" i="4"/>
  <c r="C9838" i="4"/>
  <c r="C9839" i="4"/>
  <c r="C9840" i="4"/>
  <c r="C9841" i="4"/>
  <c r="C9842" i="4"/>
  <c r="C9843" i="4"/>
  <c r="C9844" i="4"/>
  <c r="C9845" i="4"/>
  <c r="C9846" i="4"/>
  <c r="C9847" i="4"/>
  <c r="C9848" i="4"/>
  <c r="C9849" i="4"/>
  <c r="C9850" i="4"/>
  <c r="C9851" i="4"/>
  <c r="C9852" i="4"/>
  <c r="C9853" i="4"/>
  <c r="C9854" i="4"/>
  <c r="C9855" i="4"/>
  <c r="C9856" i="4"/>
  <c r="C9857" i="4"/>
  <c r="C9858" i="4"/>
  <c r="C9859" i="4"/>
  <c r="C9860" i="4"/>
  <c r="C9861" i="4"/>
  <c r="C9862" i="4"/>
  <c r="C9863" i="4"/>
  <c r="C9864" i="4"/>
  <c r="C9865" i="4"/>
  <c r="C9866" i="4"/>
  <c r="C9867" i="4"/>
  <c r="C9868" i="4"/>
  <c r="C9869" i="4"/>
  <c r="C9870" i="4"/>
  <c r="C9871" i="4"/>
  <c r="C9872" i="4"/>
  <c r="C9873" i="4"/>
  <c r="C9874" i="4"/>
  <c r="C9875" i="4"/>
  <c r="C9876" i="4"/>
  <c r="C9877" i="4"/>
  <c r="C9878" i="4"/>
  <c r="C9879" i="4"/>
  <c r="C9880" i="4"/>
  <c r="C9881" i="4"/>
  <c r="C9882" i="4"/>
  <c r="C9883" i="4"/>
  <c r="C9884" i="4"/>
  <c r="C9885" i="4"/>
  <c r="C9886" i="4"/>
  <c r="C9887" i="4"/>
  <c r="C9888" i="4"/>
  <c r="C9889" i="4"/>
  <c r="C9890" i="4"/>
  <c r="C9891" i="4"/>
  <c r="C9892" i="4"/>
  <c r="C9893" i="4"/>
  <c r="C9894" i="4"/>
  <c r="C9895" i="4"/>
  <c r="C9896" i="4"/>
  <c r="C9897" i="4"/>
  <c r="C9898" i="4"/>
  <c r="C9899" i="4"/>
  <c r="C9900" i="4"/>
  <c r="C9901" i="4"/>
  <c r="C9902" i="4"/>
  <c r="C9903" i="4"/>
  <c r="C9904" i="4"/>
  <c r="C9905" i="4"/>
  <c r="C9906" i="4"/>
  <c r="C9907" i="4"/>
  <c r="C9908" i="4"/>
  <c r="C9909" i="4"/>
  <c r="C9910" i="4"/>
  <c r="C9911" i="4"/>
  <c r="C9912" i="4"/>
  <c r="C9913" i="4"/>
  <c r="C9914" i="4"/>
  <c r="C9915" i="4"/>
  <c r="C9916" i="4"/>
  <c r="C9917" i="4"/>
  <c r="C9918" i="4"/>
  <c r="C9919" i="4"/>
  <c r="C9920" i="4"/>
  <c r="C9921" i="4"/>
  <c r="C9922" i="4"/>
  <c r="C9923" i="4"/>
  <c r="C9924" i="4"/>
  <c r="C9925" i="4"/>
  <c r="C9926" i="4"/>
  <c r="C9927" i="4"/>
  <c r="C9928" i="4"/>
  <c r="C9929" i="4"/>
  <c r="C9930" i="4"/>
  <c r="C9931" i="4"/>
  <c r="C9932" i="4"/>
  <c r="C9933" i="4"/>
  <c r="C9934" i="4"/>
  <c r="C9935" i="4"/>
  <c r="C9936" i="4"/>
  <c r="C9937" i="4"/>
  <c r="C9938" i="4"/>
  <c r="C9939" i="4"/>
  <c r="C9940" i="4"/>
  <c r="C9941" i="4"/>
  <c r="C9942" i="4"/>
  <c r="C9943" i="4"/>
  <c r="C9944" i="4"/>
  <c r="C9945" i="4"/>
  <c r="C9946" i="4"/>
  <c r="C9947" i="4"/>
  <c r="C9948" i="4"/>
  <c r="C9949" i="4"/>
  <c r="C9950" i="4"/>
  <c r="C9951" i="4"/>
  <c r="C9952" i="4"/>
  <c r="C9953" i="4"/>
  <c r="C9954" i="4"/>
  <c r="C9955" i="4"/>
  <c r="C9956" i="4"/>
  <c r="C9957" i="4"/>
  <c r="C9958" i="4"/>
  <c r="C9959" i="4"/>
  <c r="C9960" i="4"/>
  <c r="C9961" i="4"/>
  <c r="C9962" i="4"/>
  <c r="C9963" i="4"/>
  <c r="C9964" i="4"/>
  <c r="C9965" i="4"/>
  <c r="C9966" i="4"/>
  <c r="C9967" i="4"/>
  <c r="C9968" i="4"/>
  <c r="C9969" i="4"/>
  <c r="C9970" i="4"/>
  <c r="C9971" i="4"/>
  <c r="C9972" i="4"/>
  <c r="C9973" i="4"/>
  <c r="C9974" i="4"/>
  <c r="C9975" i="4"/>
  <c r="C9976" i="4"/>
  <c r="C9977" i="4"/>
  <c r="C9978" i="4"/>
  <c r="C9979" i="4"/>
  <c r="C9980" i="4"/>
  <c r="C9981" i="4"/>
  <c r="C9982" i="4"/>
  <c r="C9983" i="4"/>
  <c r="C9984" i="4"/>
  <c r="C9985" i="4"/>
  <c r="C9986" i="4"/>
  <c r="C9987" i="4"/>
  <c r="C9988" i="4"/>
  <c r="C9989" i="4"/>
  <c r="C9990" i="4"/>
  <c r="C9991" i="4"/>
  <c r="C9992" i="4"/>
  <c r="C9993" i="4"/>
  <c r="C9994" i="4"/>
  <c r="C9995" i="4"/>
  <c r="C9996" i="4"/>
  <c r="C9997" i="4"/>
  <c r="C9998" i="4"/>
  <c r="C9999" i="4"/>
  <c r="C10000" i="4"/>
  <c r="C10001" i="4"/>
  <c r="C10002" i="4"/>
  <c r="C10003" i="4"/>
  <c r="C10004" i="4"/>
  <c r="C10005" i="4"/>
  <c r="C10006" i="4"/>
  <c r="C10007" i="4"/>
  <c r="C10008" i="4"/>
  <c r="C10009" i="4"/>
  <c r="C10010" i="4"/>
  <c r="C10011" i="4"/>
  <c r="C10012" i="4"/>
  <c r="C10013" i="4"/>
  <c r="C10014" i="4"/>
  <c r="C10015" i="4"/>
  <c r="C10016" i="4"/>
  <c r="C10017" i="4"/>
  <c r="C10018" i="4"/>
  <c r="C10019" i="4"/>
  <c r="C10020" i="4"/>
  <c r="C10021" i="4"/>
  <c r="C10022" i="4"/>
  <c r="C10023" i="4"/>
  <c r="C10024" i="4"/>
  <c r="C10025" i="4"/>
  <c r="C10026" i="4"/>
  <c r="C10027" i="4"/>
  <c r="C10028" i="4"/>
  <c r="C10029" i="4"/>
  <c r="C10030" i="4"/>
  <c r="C10031" i="4"/>
  <c r="C10032" i="4"/>
  <c r="C10033" i="4"/>
  <c r="C10034" i="4"/>
  <c r="C10035" i="4"/>
  <c r="C10036" i="4"/>
  <c r="C10037" i="4"/>
  <c r="C10038" i="4"/>
  <c r="C10039" i="4"/>
  <c r="C10040" i="4"/>
  <c r="C10041" i="4"/>
  <c r="C10042" i="4"/>
  <c r="C10043" i="4"/>
  <c r="C10044" i="4"/>
  <c r="C10045" i="4"/>
  <c r="C10046" i="4"/>
  <c r="C10047" i="4"/>
  <c r="C10048" i="4"/>
  <c r="C10049" i="4"/>
  <c r="C10050" i="4"/>
  <c r="C10051" i="4"/>
  <c r="C10052" i="4"/>
  <c r="C10053" i="4"/>
  <c r="C10054" i="4"/>
  <c r="C10055" i="4"/>
  <c r="C10056" i="4"/>
  <c r="C10057" i="4"/>
  <c r="C10058" i="4"/>
  <c r="C10059" i="4"/>
  <c r="C10060" i="4"/>
  <c r="C10061" i="4"/>
  <c r="C10062" i="4"/>
  <c r="C10063" i="4"/>
  <c r="C10064" i="4"/>
  <c r="C10065" i="4"/>
  <c r="C10066" i="4"/>
  <c r="C10067" i="4"/>
  <c r="C10068" i="4"/>
  <c r="C10069" i="4"/>
  <c r="C10070" i="4"/>
  <c r="C10071" i="4"/>
  <c r="C10072" i="4"/>
  <c r="C10073" i="4"/>
  <c r="C10074" i="4"/>
  <c r="C10075" i="4"/>
  <c r="C10076" i="4"/>
  <c r="C10077" i="4"/>
  <c r="C10078" i="4"/>
  <c r="C10079" i="4"/>
  <c r="C10080" i="4"/>
  <c r="C10081" i="4"/>
  <c r="C10082" i="4"/>
  <c r="C10083" i="4"/>
  <c r="C10084" i="4"/>
  <c r="C10085" i="4"/>
  <c r="C10086" i="4"/>
  <c r="C10087" i="4"/>
  <c r="C10088" i="4"/>
  <c r="C10089" i="4"/>
  <c r="C10090" i="4"/>
  <c r="C10091" i="4"/>
  <c r="C10092" i="4"/>
  <c r="C10093" i="4"/>
  <c r="C10094" i="4"/>
  <c r="C10095" i="4"/>
  <c r="C10096" i="4"/>
  <c r="C10097" i="4"/>
  <c r="C10098" i="4"/>
  <c r="C10099" i="4"/>
  <c r="C10100" i="4"/>
  <c r="C10101" i="4"/>
  <c r="C10102" i="4"/>
  <c r="C10103" i="4"/>
  <c r="C10104" i="4"/>
  <c r="C10105" i="4"/>
  <c r="C10106" i="4"/>
  <c r="C10107" i="4"/>
  <c r="C10108" i="4"/>
  <c r="C10109" i="4"/>
  <c r="C10110" i="4"/>
  <c r="C10111" i="4"/>
  <c r="C10112" i="4"/>
  <c r="C10113" i="4"/>
  <c r="C10114" i="4"/>
  <c r="C10115" i="4"/>
  <c r="C10116" i="4"/>
  <c r="C10117" i="4"/>
  <c r="C10118" i="4"/>
  <c r="C10119" i="4"/>
  <c r="C10120" i="4"/>
  <c r="C10121" i="4"/>
  <c r="C10122" i="4"/>
  <c r="C10123" i="4"/>
  <c r="C10124" i="4"/>
  <c r="C10125" i="4"/>
  <c r="C10126" i="4"/>
  <c r="C10127" i="4"/>
  <c r="C10128" i="4"/>
  <c r="C10129" i="4"/>
  <c r="C10130" i="4"/>
  <c r="C10131" i="4"/>
  <c r="C10132" i="4"/>
  <c r="C10133" i="4"/>
  <c r="C10134" i="4"/>
  <c r="C10135" i="4"/>
  <c r="C10136" i="4"/>
  <c r="C10137" i="4"/>
  <c r="C10138" i="4"/>
  <c r="C10139" i="4"/>
  <c r="C10140" i="4"/>
  <c r="C10141" i="4"/>
  <c r="C10142" i="4"/>
  <c r="C10143" i="4"/>
  <c r="C10144" i="4"/>
  <c r="C10145" i="4"/>
  <c r="C10146" i="4"/>
  <c r="C10147" i="4"/>
  <c r="C10148" i="4"/>
  <c r="C10149" i="4"/>
  <c r="C10150" i="4"/>
  <c r="C10151" i="4"/>
  <c r="C10152" i="4"/>
  <c r="C10153" i="4"/>
  <c r="C10154" i="4"/>
  <c r="C10155" i="4"/>
  <c r="C10156" i="4"/>
  <c r="C10157" i="4"/>
  <c r="C10158" i="4"/>
  <c r="C10159" i="4"/>
  <c r="C10160" i="4"/>
  <c r="C10161" i="4"/>
  <c r="C10162" i="4"/>
  <c r="C10163" i="4"/>
  <c r="C10164" i="4"/>
  <c r="C10165" i="4"/>
  <c r="C10166" i="4"/>
  <c r="C10167" i="4"/>
  <c r="C10168" i="4"/>
  <c r="C10169" i="4"/>
  <c r="C10170" i="4"/>
  <c r="C10171" i="4"/>
  <c r="C10172" i="4"/>
  <c r="C10173" i="4"/>
  <c r="C10174" i="4"/>
  <c r="C10175" i="4"/>
  <c r="C10176" i="4"/>
  <c r="C10177" i="4"/>
  <c r="C10178" i="4"/>
  <c r="C10179" i="4"/>
  <c r="C10180" i="4"/>
  <c r="C10181" i="4"/>
  <c r="C10182" i="4"/>
  <c r="C10183" i="4"/>
  <c r="C10184" i="4"/>
  <c r="C10185" i="4"/>
  <c r="C10186" i="4"/>
  <c r="C10187" i="4"/>
  <c r="C10188" i="4"/>
  <c r="C10189" i="4"/>
  <c r="C10190" i="4"/>
  <c r="C10191" i="4"/>
  <c r="C10192" i="4"/>
  <c r="C10193" i="4"/>
  <c r="C10194" i="4"/>
  <c r="C10195" i="4"/>
  <c r="C10196" i="4"/>
  <c r="C10197" i="4"/>
  <c r="C10198" i="4"/>
  <c r="C10199" i="4"/>
  <c r="C10200" i="4"/>
  <c r="C10201" i="4"/>
  <c r="C10202" i="4"/>
  <c r="C10203" i="4"/>
  <c r="C10204" i="4"/>
  <c r="C10205" i="4"/>
  <c r="C10206" i="4"/>
  <c r="C10207" i="4"/>
  <c r="C10208" i="4"/>
  <c r="C10209" i="4"/>
  <c r="C10210" i="4"/>
  <c r="C10211" i="4"/>
  <c r="C10212" i="4"/>
  <c r="C10213" i="4"/>
  <c r="C10214" i="4"/>
  <c r="C10215" i="4"/>
  <c r="C10216" i="4"/>
  <c r="C10217" i="4"/>
  <c r="C10218" i="4"/>
  <c r="C10219" i="4"/>
  <c r="C10220" i="4"/>
  <c r="C10221" i="4"/>
  <c r="C10222" i="4"/>
  <c r="C10223" i="4"/>
  <c r="C10224" i="4"/>
  <c r="C10225" i="4"/>
  <c r="C10226" i="4"/>
  <c r="C10227" i="4"/>
  <c r="C10228" i="4"/>
  <c r="C10229" i="4"/>
  <c r="C10230" i="4"/>
  <c r="C10231" i="4"/>
  <c r="C10232" i="4"/>
  <c r="C10233" i="4"/>
  <c r="C10234" i="4"/>
  <c r="C10235" i="4"/>
  <c r="C10236" i="4"/>
  <c r="C10237" i="4"/>
  <c r="C10238" i="4"/>
  <c r="C10239" i="4"/>
  <c r="C10240" i="4"/>
  <c r="C10241" i="4"/>
  <c r="C10242" i="4"/>
  <c r="C10243" i="4"/>
  <c r="C10244" i="4"/>
  <c r="C10245" i="4"/>
  <c r="C10246" i="4"/>
  <c r="C10247" i="4"/>
  <c r="C10248" i="4"/>
  <c r="C10249" i="4"/>
  <c r="C10250" i="4"/>
  <c r="C10251" i="4"/>
  <c r="C10252" i="4"/>
  <c r="C10253" i="4"/>
  <c r="C10254" i="4"/>
  <c r="C10255" i="4"/>
  <c r="C10256" i="4"/>
  <c r="C10257" i="4"/>
  <c r="C10258" i="4"/>
  <c r="C10259" i="4"/>
  <c r="C10260" i="4"/>
  <c r="C10261" i="4"/>
  <c r="C10262" i="4"/>
  <c r="C10263" i="4"/>
  <c r="C10264" i="4"/>
  <c r="C10265" i="4"/>
  <c r="C10266" i="4"/>
  <c r="C10267" i="4"/>
  <c r="C10268" i="4"/>
  <c r="C10269" i="4"/>
  <c r="C10270" i="4"/>
  <c r="C10271" i="4"/>
  <c r="C10272" i="4"/>
  <c r="C10273" i="4"/>
  <c r="C10274" i="4"/>
  <c r="C10275" i="4"/>
  <c r="C10276" i="4"/>
  <c r="C10277" i="4"/>
  <c r="C10278" i="4"/>
  <c r="C10279" i="4"/>
  <c r="C10280" i="4"/>
  <c r="C10281" i="4"/>
  <c r="C10282" i="4"/>
  <c r="C10283" i="4"/>
  <c r="C10284" i="4"/>
  <c r="C10285" i="4"/>
  <c r="C10286" i="4"/>
  <c r="C10287" i="4"/>
  <c r="C10288" i="4"/>
  <c r="C10289" i="4"/>
  <c r="C10290" i="4"/>
  <c r="C10291" i="4"/>
  <c r="C10292" i="4"/>
  <c r="C10293" i="4"/>
  <c r="C10294" i="4"/>
  <c r="C10295" i="4"/>
  <c r="C10296" i="4"/>
  <c r="C10297" i="4"/>
  <c r="C10298" i="4"/>
  <c r="C10299" i="4"/>
  <c r="C10300" i="4"/>
  <c r="C10301" i="4"/>
  <c r="C10302" i="4"/>
  <c r="C10303" i="4"/>
  <c r="C10304" i="4"/>
  <c r="C10305" i="4"/>
  <c r="C10306" i="4"/>
  <c r="C10307" i="4"/>
  <c r="C10308" i="4"/>
  <c r="C10309" i="4"/>
  <c r="C10310" i="4"/>
  <c r="C10311" i="4"/>
  <c r="C10312" i="4"/>
  <c r="C10313" i="4"/>
  <c r="C10314" i="4"/>
  <c r="C10315" i="4"/>
  <c r="C10316" i="4"/>
  <c r="C10317" i="4"/>
  <c r="C10318" i="4"/>
  <c r="C10319" i="4"/>
  <c r="C10320" i="4"/>
  <c r="C10321" i="4"/>
  <c r="C10322" i="4"/>
  <c r="C10323" i="4"/>
  <c r="C10324" i="4"/>
  <c r="C10325" i="4"/>
  <c r="C10326" i="4"/>
  <c r="C10327" i="4"/>
  <c r="C10328" i="4"/>
  <c r="C10329" i="4"/>
  <c r="C10330" i="4"/>
  <c r="C10331" i="4"/>
  <c r="C10332" i="4"/>
  <c r="C10333" i="4"/>
  <c r="C10334" i="4"/>
  <c r="C10335" i="4"/>
  <c r="C10336" i="4"/>
  <c r="C10337" i="4"/>
  <c r="C10338" i="4"/>
  <c r="C10339" i="4"/>
  <c r="C10340" i="4"/>
  <c r="C10341" i="4"/>
  <c r="C10342" i="4"/>
  <c r="C10343" i="4"/>
  <c r="C10344" i="4"/>
  <c r="C10345" i="4"/>
  <c r="C10346" i="4"/>
  <c r="C10347" i="4"/>
  <c r="C10348" i="4"/>
  <c r="C10349" i="4"/>
  <c r="C10350" i="4"/>
  <c r="C10351" i="4"/>
  <c r="C10352" i="4"/>
  <c r="C10353" i="4"/>
  <c r="C10354" i="4"/>
  <c r="C10355" i="4"/>
  <c r="C10356" i="4"/>
  <c r="C10357" i="4"/>
  <c r="C10358" i="4"/>
  <c r="C10359" i="4"/>
  <c r="C10360" i="4"/>
  <c r="C10361" i="4"/>
  <c r="C10362" i="4"/>
  <c r="C10363" i="4"/>
  <c r="C10364" i="4"/>
  <c r="C10365" i="4"/>
  <c r="C10366" i="4"/>
  <c r="C10367" i="4"/>
  <c r="C10368" i="4"/>
  <c r="C10369" i="4"/>
  <c r="C10370" i="4"/>
  <c r="C10371" i="4"/>
  <c r="C10372" i="4"/>
  <c r="C10373" i="4"/>
  <c r="C10374" i="4"/>
  <c r="C10375" i="4"/>
  <c r="C10376" i="4"/>
  <c r="C10377" i="4"/>
  <c r="C10378" i="4"/>
  <c r="C10379" i="4"/>
  <c r="C10380" i="4"/>
  <c r="C10381" i="4"/>
  <c r="C10382" i="4"/>
  <c r="C10383" i="4"/>
  <c r="C10384" i="4"/>
  <c r="C10385" i="4"/>
  <c r="C10386" i="4"/>
  <c r="C10387" i="4"/>
  <c r="C10388" i="4"/>
  <c r="C10389" i="4"/>
  <c r="C10390" i="4"/>
  <c r="C10391" i="4"/>
  <c r="C10392" i="4"/>
  <c r="C10393" i="4"/>
  <c r="C10394" i="4"/>
  <c r="C10395" i="4"/>
  <c r="C10396" i="4"/>
  <c r="C10397" i="4"/>
  <c r="C10398" i="4"/>
  <c r="C10399" i="4"/>
  <c r="C10400" i="4"/>
  <c r="C10401" i="4"/>
  <c r="C10402" i="4"/>
  <c r="C10403" i="4"/>
  <c r="C10404" i="4"/>
  <c r="C10405" i="4"/>
  <c r="C10406" i="4"/>
  <c r="C10407" i="4"/>
  <c r="C10408" i="4"/>
  <c r="C10409" i="4"/>
  <c r="C10410" i="4"/>
  <c r="C10411" i="4"/>
  <c r="C10412" i="4"/>
  <c r="C10413" i="4"/>
  <c r="C10414" i="4"/>
  <c r="C10415" i="4"/>
  <c r="C10416" i="4"/>
  <c r="C10417" i="4"/>
  <c r="C10418" i="4"/>
  <c r="C10419" i="4"/>
  <c r="C10420" i="4"/>
  <c r="C10421" i="4"/>
  <c r="C10422" i="4"/>
  <c r="C10423" i="4"/>
  <c r="C10424" i="4"/>
  <c r="C10425" i="4"/>
  <c r="C10426" i="4"/>
  <c r="C10427" i="4"/>
  <c r="C10428" i="4"/>
  <c r="C10429" i="4"/>
  <c r="C10430" i="4"/>
  <c r="C10431" i="4"/>
  <c r="C10432" i="4"/>
  <c r="C10433" i="4"/>
  <c r="C10434" i="4"/>
  <c r="C10435" i="4"/>
  <c r="C10436" i="4"/>
  <c r="C10437" i="4"/>
  <c r="C10438" i="4"/>
  <c r="C10439" i="4"/>
  <c r="C10440" i="4"/>
  <c r="C10441" i="4"/>
  <c r="C10442" i="4"/>
  <c r="C10443" i="4"/>
  <c r="C10444" i="4"/>
  <c r="C10445" i="4"/>
  <c r="C10446" i="4"/>
  <c r="C10447" i="4"/>
  <c r="C10448" i="4"/>
  <c r="C10449" i="4"/>
  <c r="C10450" i="4"/>
  <c r="C10451" i="4"/>
  <c r="C10452" i="4"/>
  <c r="C10453" i="4"/>
  <c r="C10454" i="4"/>
  <c r="C10455" i="4"/>
  <c r="C10456" i="4"/>
  <c r="C10457" i="4"/>
  <c r="C10458" i="4"/>
  <c r="C10459" i="4"/>
  <c r="C10460" i="4"/>
  <c r="C10461" i="4"/>
  <c r="C10462" i="4"/>
  <c r="C10463" i="4"/>
  <c r="C10464" i="4"/>
  <c r="C10465" i="4"/>
  <c r="C10466" i="4"/>
  <c r="C10467" i="4"/>
  <c r="C10468" i="4"/>
  <c r="C10469" i="4"/>
  <c r="C10470" i="4"/>
  <c r="C10471" i="4"/>
  <c r="C10472" i="4"/>
  <c r="C10473" i="4"/>
  <c r="C10474" i="4"/>
  <c r="C10475" i="4"/>
  <c r="C10476" i="4"/>
  <c r="C10477" i="4"/>
  <c r="C10478" i="4"/>
  <c r="C10479" i="4"/>
  <c r="C10480" i="4"/>
  <c r="C10481" i="4"/>
  <c r="C10482" i="4"/>
  <c r="C10483" i="4"/>
  <c r="C10484" i="4"/>
  <c r="C10485" i="4"/>
  <c r="C10486" i="4"/>
  <c r="C10487" i="4"/>
  <c r="C10488" i="4"/>
  <c r="C10489" i="4"/>
  <c r="C10490" i="4"/>
  <c r="C10491" i="4"/>
  <c r="C10492" i="4"/>
  <c r="C10493" i="4"/>
  <c r="C10494" i="4"/>
  <c r="C10495" i="4"/>
  <c r="C10496" i="4"/>
  <c r="C10497" i="4"/>
  <c r="C10498" i="4"/>
  <c r="C10499" i="4"/>
  <c r="C10500" i="4"/>
  <c r="C10501" i="4"/>
  <c r="C10502" i="4"/>
  <c r="C10503" i="4"/>
  <c r="C10504" i="4"/>
  <c r="C10505" i="4"/>
  <c r="C10506" i="4"/>
  <c r="C10507" i="4"/>
  <c r="C10508" i="4"/>
  <c r="C10509" i="4"/>
  <c r="C10510" i="4"/>
  <c r="C10511" i="4"/>
  <c r="C10512" i="4"/>
  <c r="C10513" i="4"/>
  <c r="C10514" i="4"/>
  <c r="C10515" i="4"/>
  <c r="C10516" i="4"/>
  <c r="C10517" i="4"/>
  <c r="C10518" i="4"/>
  <c r="C10519" i="4"/>
  <c r="C10520" i="4"/>
  <c r="C10521" i="4"/>
  <c r="C10522" i="4"/>
  <c r="C10523" i="4"/>
  <c r="C10524" i="4"/>
  <c r="C10525" i="4"/>
  <c r="C10526" i="4"/>
  <c r="C10527" i="4"/>
  <c r="C10528" i="4"/>
  <c r="C10529" i="4"/>
  <c r="C10530" i="4"/>
  <c r="C10531" i="4"/>
  <c r="C10532" i="4"/>
  <c r="C10533" i="4"/>
  <c r="C10534" i="4"/>
  <c r="C10535" i="4"/>
  <c r="C10536" i="4"/>
  <c r="C10537" i="4"/>
  <c r="C10538" i="4"/>
  <c r="C10539" i="4"/>
  <c r="C10540" i="4"/>
  <c r="C10541" i="4"/>
  <c r="C10542" i="4"/>
  <c r="C10543" i="4"/>
  <c r="C10544" i="4"/>
  <c r="C10545" i="4"/>
  <c r="C10546" i="4"/>
  <c r="C10547" i="4"/>
  <c r="C10548" i="4"/>
  <c r="C10549" i="4"/>
  <c r="C10550" i="4"/>
  <c r="C10551" i="4"/>
  <c r="C10552" i="4"/>
  <c r="C10553" i="4"/>
  <c r="C10554" i="4"/>
  <c r="C10555" i="4"/>
  <c r="C10556" i="4"/>
  <c r="C10557" i="4"/>
  <c r="C10558" i="4"/>
  <c r="C10559" i="4"/>
  <c r="C10560" i="4"/>
  <c r="C10561" i="4"/>
  <c r="C10562" i="4"/>
  <c r="C10563" i="4"/>
  <c r="C10564" i="4"/>
  <c r="C10565" i="4"/>
  <c r="C10566" i="4"/>
  <c r="C10567" i="4"/>
  <c r="C10568" i="4"/>
  <c r="C10569" i="4"/>
  <c r="C10570" i="4"/>
  <c r="C10571" i="4"/>
  <c r="C10572" i="4"/>
  <c r="C10573" i="4"/>
  <c r="C10574" i="4"/>
  <c r="C10575" i="4"/>
  <c r="C10576" i="4"/>
  <c r="C10577" i="4"/>
  <c r="C10578" i="4"/>
  <c r="C10579" i="4"/>
  <c r="C10580" i="4"/>
  <c r="C10581" i="4"/>
  <c r="C10582" i="4"/>
  <c r="C10583" i="4"/>
  <c r="C10584" i="4"/>
  <c r="C10585" i="4"/>
  <c r="C10586" i="4"/>
  <c r="C10587" i="4"/>
  <c r="C10588" i="4"/>
  <c r="C10589" i="4"/>
  <c r="C10590" i="4"/>
  <c r="C10591" i="4"/>
  <c r="C10592" i="4"/>
  <c r="C10593" i="4"/>
  <c r="C10594" i="4"/>
  <c r="C10595" i="4"/>
  <c r="C10596" i="4"/>
  <c r="C10597" i="4"/>
  <c r="C10598" i="4"/>
  <c r="C10599" i="4"/>
  <c r="C10600" i="4"/>
  <c r="C10601" i="4"/>
  <c r="C10602" i="4"/>
  <c r="C10603" i="4"/>
  <c r="C10604" i="4"/>
  <c r="C10605" i="4"/>
  <c r="C10606" i="4"/>
  <c r="C10607" i="4"/>
  <c r="C10608" i="4"/>
  <c r="C10609" i="4"/>
  <c r="C10610" i="4"/>
  <c r="C10611" i="4"/>
  <c r="C10612" i="4"/>
  <c r="C10613" i="4"/>
  <c r="C10614" i="4"/>
  <c r="C10615" i="4"/>
  <c r="C10616" i="4"/>
  <c r="C10617" i="4"/>
  <c r="C10618" i="4"/>
  <c r="C10619" i="4"/>
  <c r="C10620" i="4"/>
  <c r="C10621" i="4"/>
  <c r="C10622" i="4"/>
  <c r="C10623" i="4"/>
  <c r="C10624" i="4"/>
  <c r="C10625" i="4"/>
  <c r="C10626" i="4"/>
  <c r="C10627" i="4"/>
  <c r="C10628" i="4"/>
  <c r="C10629" i="4"/>
  <c r="C10630" i="4"/>
  <c r="C10631" i="4"/>
  <c r="C10632" i="4"/>
  <c r="C10633" i="4"/>
  <c r="C10634" i="4"/>
  <c r="C10635" i="4"/>
  <c r="C10636" i="4"/>
  <c r="C10637" i="4"/>
  <c r="C10638" i="4"/>
  <c r="C10639" i="4"/>
  <c r="C10640" i="4"/>
  <c r="C10641" i="4"/>
  <c r="C10642" i="4"/>
  <c r="C10643" i="4"/>
  <c r="C10644" i="4"/>
  <c r="C10645" i="4"/>
  <c r="C10646" i="4"/>
  <c r="C10647" i="4"/>
  <c r="C10648" i="4"/>
  <c r="C10649" i="4"/>
  <c r="C10650" i="4"/>
  <c r="C10651" i="4"/>
  <c r="C10652" i="4"/>
  <c r="C10653" i="4"/>
  <c r="C10654" i="4"/>
  <c r="C10655" i="4"/>
  <c r="C10656" i="4"/>
  <c r="C10657" i="4"/>
  <c r="C10658" i="4"/>
  <c r="C10659" i="4"/>
  <c r="C10660" i="4"/>
  <c r="C10661" i="4"/>
  <c r="C10662" i="4"/>
  <c r="C10663" i="4"/>
  <c r="C10664" i="4"/>
  <c r="C10665" i="4"/>
  <c r="C10666" i="4"/>
  <c r="C10667" i="4"/>
  <c r="C10668" i="4"/>
  <c r="C10669" i="4"/>
  <c r="C10670" i="4"/>
  <c r="C10671" i="4"/>
  <c r="C10672" i="4"/>
  <c r="C10673" i="4"/>
  <c r="C10674" i="4"/>
  <c r="C10675" i="4"/>
  <c r="C10676" i="4"/>
  <c r="C10677" i="4"/>
  <c r="C10678" i="4"/>
  <c r="C10679" i="4"/>
  <c r="C10680" i="4"/>
  <c r="C10681" i="4"/>
  <c r="C10682" i="4"/>
  <c r="C10683" i="4"/>
  <c r="C10684" i="4"/>
  <c r="C10685" i="4"/>
  <c r="C10686" i="4"/>
  <c r="C10687" i="4"/>
  <c r="C10688" i="4"/>
  <c r="C10689" i="4"/>
  <c r="C10690" i="4"/>
  <c r="C10691" i="4"/>
  <c r="C10692" i="4"/>
  <c r="C10693" i="4"/>
  <c r="C10694" i="4"/>
  <c r="C10695" i="4"/>
  <c r="C10696" i="4"/>
  <c r="C10697" i="4"/>
  <c r="C10698" i="4"/>
  <c r="C10699" i="4"/>
  <c r="C10700" i="4"/>
  <c r="C10701" i="4"/>
  <c r="C10702" i="4"/>
  <c r="C10703" i="4"/>
  <c r="C10704" i="4"/>
  <c r="C10705" i="4"/>
  <c r="C10706" i="4"/>
  <c r="C10707" i="4"/>
  <c r="C10708" i="4"/>
  <c r="C10709" i="4"/>
  <c r="C10710" i="4"/>
  <c r="C10711" i="4"/>
  <c r="C10712" i="4"/>
  <c r="C10713" i="4"/>
  <c r="C10714" i="4"/>
  <c r="C10715" i="4"/>
  <c r="C10716" i="4"/>
  <c r="C10717" i="4"/>
  <c r="C10718" i="4"/>
  <c r="C10719" i="4"/>
  <c r="C10720" i="4"/>
  <c r="C10721" i="4"/>
  <c r="C10722" i="4"/>
  <c r="C10723" i="4"/>
  <c r="C10724" i="4"/>
  <c r="C10725" i="4"/>
  <c r="C10726" i="4"/>
  <c r="C10727" i="4"/>
  <c r="C10728" i="4"/>
  <c r="C10729" i="4"/>
  <c r="C10730" i="4"/>
  <c r="C10731" i="4"/>
  <c r="C10732" i="4"/>
  <c r="C10733" i="4"/>
  <c r="C10734" i="4"/>
  <c r="C10735" i="4"/>
  <c r="C10736" i="4"/>
  <c r="C10737" i="4"/>
  <c r="C10738" i="4"/>
  <c r="C10739" i="4"/>
  <c r="C10740" i="4"/>
  <c r="C10741" i="4"/>
  <c r="C10742" i="4"/>
  <c r="C10743" i="4"/>
  <c r="C10744" i="4"/>
  <c r="C10745" i="4"/>
  <c r="C10746" i="4"/>
  <c r="C10747" i="4"/>
  <c r="C10748" i="4"/>
  <c r="C10749" i="4"/>
  <c r="C10750" i="4"/>
  <c r="C10751" i="4"/>
  <c r="C10752" i="4"/>
  <c r="C10753" i="4"/>
  <c r="C10754" i="4"/>
  <c r="C10755" i="4"/>
  <c r="C10756" i="4"/>
  <c r="C10757" i="4"/>
  <c r="C10758" i="4"/>
  <c r="C10759" i="4"/>
  <c r="C10760" i="4"/>
  <c r="C10761" i="4"/>
  <c r="C10762" i="4"/>
  <c r="C10763" i="4"/>
  <c r="C10764" i="4"/>
  <c r="C10765" i="4"/>
  <c r="C10766" i="4"/>
  <c r="C10767" i="4"/>
  <c r="C10768" i="4"/>
  <c r="C10769" i="4"/>
  <c r="C10770" i="4"/>
  <c r="C10771" i="4"/>
  <c r="C10772" i="4"/>
  <c r="C10773" i="4"/>
  <c r="C10774" i="4"/>
  <c r="C10775" i="4"/>
  <c r="C10776" i="4"/>
  <c r="C10777" i="4"/>
  <c r="C10778" i="4"/>
  <c r="C10779" i="4"/>
  <c r="C10780" i="4"/>
  <c r="C10781" i="4"/>
  <c r="C10782" i="4"/>
  <c r="C10783" i="4"/>
  <c r="C10784" i="4"/>
  <c r="C10785" i="4"/>
  <c r="C10786" i="4"/>
  <c r="C10787" i="4"/>
  <c r="C10788" i="4"/>
  <c r="C10789" i="4"/>
  <c r="C10790" i="4"/>
  <c r="C10791" i="4"/>
  <c r="C10792" i="4"/>
  <c r="C10793" i="4"/>
  <c r="C10794" i="4"/>
  <c r="C10795" i="4"/>
  <c r="C10796" i="4"/>
  <c r="C10797" i="4"/>
  <c r="C10798" i="4"/>
  <c r="C10799" i="4"/>
  <c r="C10800" i="4"/>
  <c r="C10801" i="4"/>
  <c r="C10802" i="4"/>
  <c r="C10803" i="4"/>
  <c r="C10804" i="4"/>
  <c r="C10805" i="4"/>
  <c r="C10806" i="4"/>
  <c r="C10807" i="4"/>
  <c r="C10808" i="4"/>
  <c r="C10809" i="4"/>
  <c r="C10810" i="4"/>
  <c r="C10811" i="4"/>
  <c r="C10812" i="4"/>
  <c r="C10813" i="4"/>
  <c r="C10814" i="4"/>
  <c r="C10815" i="4"/>
  <c r="C10816" i="4"/>
  <c r="C10817" i="4"/>
  <c r="C10818" i="4"/>
  <c r="C10819" i="4"/>
  <c r="C10820" i="4"/>
  <c r="C10821" i="4"/>
  <c r="C10822" i="4"/>
  <c r="C10823" i="4"/>
  <c r="C10824" i="4"/>
  <c r="C10825" i="4"/>
  <c r="C10826" i="4"/>
  <c r="C10827" i="4"/>
  <c r="C10828" i="4"/>
  <c r="C10829" i="4"/>
  <c r="C10830" i="4"/>
  <c r="C10831" i="4"/>
  <c r="C10832" i="4"/>
  <c r="C10833" i="4"/>
  <c r="C10834" i="4"/>
  <c r="C10835" i="4"/>
  <c r="C10836" i="4"/>
  <c r="C10837" i="4"/>
  <c r="C10838" i="4"/>
  <c r="C10839" i="4"/>
  <c r="C10840" i="4"/>
  <c r="C10841" i="4"/>
  <c r="C10842" i="4"/>
  <c r="C10843" i="4"/>
  <c r="C10844" i="4"/>
  <c r="C10845" i="4"/>
  <c r="C10846" i="4"/>
  <c r="C10847" i="4"/>
  <c r="C10848" i="4"/>
  <c r="C10849" i="4"/>
  <c r="C10850" i="4"/>
  <c r="C10851" i="4"/>
  <c r="C10852" i="4"/>
  <c r="C10853" i="4"/>
  <c r="C10854" i="4"/>
  <c r="C10855" i="4"/>
  <c r="C10856" i="4"/>
  <c r="C10857" i="4"/>
  <c r="C10858" i="4"/>
  <c r="C10859" i="4"/>
  <c r="C10860" i="4"/>
  <c r="C10861" i="4"/>
  <c r="C10862" i="4"/>
  <c r="C10863" i="4"/>
  <c r="C10864" i="4"/>
  <c r="C10865" i="4"/>
  <c r="C10866" i="4"/>
  <c r="C10867" i="4"/>
  <c r="C10868" i="4"/>
  <c r="C10869" i="4"/>
  <c r="C10870" i="4"/>
  <c r="C10871" i="4"/>
  <c r="C10872" i="4"/>
  <c r="C10873" i="4"/>
  <c r="C10874" i="4"/>
  <c r="C10875" i="4"/>
  <c r="C10876" i="4"/>
  <c r="C10877" i="4"/>
  <c r="C10878" i="4"/>
  <c r="C10879" i="4"/>
  <c r="C10880" i="4"/>
  <c r="C10881" i="4"/>
  <c r="C10882" i="4"/>
  <c r="C10883" i="4"/>
  <c r="C10884" i="4"/>
  <c r="C10885" i="4"/>
  <c r="C10886" i="4"/>
  <c r="C10887" i="4"/>
  <c r="C10888" i="4"/>
  <c r="C10889" i="4"/>
  <c r="C10890" i="4"/>
  <c r="C10891" i="4"/>
  <c r="C10892" i="4"/>
  <c r="C10893" i="4"/>
  <c r="C10894" i="4"/>
  <c r="C10895" i="4"/>
  <c r="C10896" i="4"/>
  <c r="C10897" i="4"/>
  <c r="C10898" i="4"/>
  <c r="C10899" i="4"/>
  <c r="C10900" i="4"/>
  <c r="C10901" i="4"/>
  <c r="C10902" i="4"/>
  <c r="C10903" i="4"/>
  <c r="C10904" i="4"/>
  <c r="C10905" i="4"/>
  <c r="C10906" i="4"/>
  <c r="C10907" i="4"/>
  <c r="C10908" i="4"/>
  <c r="C10909" i="4"/>
  <c r="C10910" i="4"/>
  <c r="C10911" i="4"/>
  <c r="C10912" i="4"/>
  <c r="C10913" i="4"/>
  <c r="C10914" i="4"/>
  <c r="C10915" i="4"/>
  <c r="C10916" i="4"/>
  <c r="C10917" i="4"/>
  <c r="C10918" i="4"/>
  <c r="C10919" i="4"/>
  <c r="C10920" i="4"/>
  <c r="C10921" i="4"/>
  <c r="C10922" i="4"/>
  <c r="C10923" i="4"/>
  <c r="C10924" i="4"/>
  <c r="C10925" i="4"/>
  <c r="C10926" i="4"/>
  <c r="C10927" i="4"/>
  <c r="C10928" i="4"/>
  <c r="C10929" i="4"/>
  <c r="C10930" i="4"/>
  <c r="C10931" i="4"/>
  <c r="C10932" i="4"/>
  <c r="C10933" i="4"/>
  <c r="C10934" i="4"/>
  <c r="C10935" i="4"/>
  <c r="C10936" i="4"/>
  <c r="C10937" i="4"/>
  <c r="C10938" i="4"/>
  <c r="C10939" i="4"/>
  <c r="C10940" i="4"/>
  <c r="C10941" i="4"/>
  <c r="C10942" i="4"/>
  <c r="C10943" i="4"/>
  <c r="C10944" i="4"/>
  <c r="C10945" i="4"/>
  <c r="C10946" i="4"/>
  <c r="C10947" i="4"/>
  <c r="C10948" i="4"/>
  <c r="C10949" i="4"/>
  <c r="C10950" i="4"/>
  <c r="C10951" i="4"/>
  <c r="C10952" i="4"/>
  <c r="C10953" i="4"/>
  <c r="C10954" i="4"/>
  <c r="C10955" i="4"/>
  <c r="C10956" i="4"/>
  <c r="C10957" i="4"/>
  <c r="C10958" i="4"/>
  <c r="C10959" i="4"/>
  <c r="C10960" i="4"/>
  <c r="C10961" i="4"/>
  <c r="C10962" i="4"/>
  <c r="C10963" i="4"/>
  <c r="C10964" i="4"/>
  <c r="C10965" i="4"/>
  <c r="C10966" i="4"/>
  <c r="C10967" i="4"/>
  <c r="C10968" i="4"/>
  <c r="C10969" i="4"/>
  <c r="C10970" i="4"/>
  <c r="C10971" i="4"/>
  <c r="C10972" i="4"/>
  <c r="C10973" i="4"/>
  <c r="C10974" i="4"/>
  <c r="C10975" i="4"/>
  <c r="C10976" i="4"/>
  <c r="C10977" i="4"/>
  <c r="C10978" i="4"/>
  <c r="C10979" i="4"/>
  <c r="C10980" i="4"/>
  <c r="C10981" i="4"/>
  <c r="C10982" i="4"/>
  <c r="C10983" i="4"/>
  <c r="C10984" i="4"/>
  <c r="C10985" i="4"/>
  <c r="C10986" i="4"/>
  <c r="C10987" i="4"/>
  <c r="C10988" i="4"/>
  <c r="C10989" i="4"/>
  <c r="C10990" i="4"/>
  <c r="C10991" i="4"/>
  <c r="C10992" i="4"/>
  <c r="C10993" i="4"/>
  <c r="C10994" i="4"/>
  <c r="C10995" i="4"/>
  <c r="C10996" i="4"/>
  <c r="C10997" i="4"/>
  <c r="C10998" i="4"/>
  <c r="C10999" i="4"/>
  <c r="C11000" i="4"/>
  <c r="C11001" i="4"/>
  <c r="C11002" i="4"/>
  <c r="C11003" i="4"/>
  <c r="C11004" i="4"/>
  <c r="C11005" i="4"/>
  <c r="C11006" i="4"/>
  <c r="C11007" i="4"/>
  <c r="C11008" i="4"/>
  <c r="C11009" i="4"/>
  <c r="C11010" i="4"/>
  <c r="C11011" i="4"/>
  <c r="C11012" i="4"/>
  <c r="C11013" i="4"/>
  <c r="C11014" i="4"/>
  <c r="C11015" i="4"/>
  <c r="C11016" i="4"/>
  <c r="C11017" i="4"/>
  <c r="C11018" i="4"/>
  <c r="C11019" i="4"/>
  <c r="C11020" i="4"/>
  <c r="C11021" i="4"/>
  <c r="C11022" i="4"/>
  <c r="C11023" i="4"/>
  <c r="C11024" i="4"/>
  <c r="C11025" i="4"/>
  <c r="C11026" i="4"/>
  <c r="C11027" i="4"/>
  <c r="C11028" i="4"/>
  <c r="C11029" i="4"/>
  <c r="C11030" i="4"/>
  <c r="C11031" i="4"/>
  <c r="C11032" i="4"/>
  <c r="C11033" i="4"/>
  <c r="C11034" i="4"/>
  <c r="C11035" i="4"/>
  <c r="C11036" i="4"/>
  <c r="C11037" i="4"/>
  <c r="C11038" i="4"/>
  <c r="C11039" i="4"/>
  <c r="C11040" i="4"/>
  <c r="C11041" i="4"/>
  <c r="C11042" i="4"/>
  <c r="C11043" i="4"/>
  <c r="C11044" i="4"/>
  <c r="C11045" i="4"/>
  <c r="C11046" i="4"/>
  <c r="C11047" i="4"/>
  <c r="C11048" i="4"/>
  <c r="C11049" i="4"/>
  <c r="C11050" i="4"/>
  <c r="C11051" i="4"/>
  <c r="C11052" i="4"/>
  <c r="C11053" i="4"/>
  <c r="C11054" i="4"/>
  <c r="C11055" i="4"/>
  <c r="C11056" i="4"/>
  <c r="C11057" i="4"/>
  <c r="C11058" i="4"/>
  <c r="C11059" i="4"/>
  <c r="C11060" i="4"/>
  <c r="C11061" i="4"/>
  <c r="C11062" i="4"/>
  <c r="C11063" i="4"/>
  <c r="C11064" i="4"/>
  <c r="C11065" i="4"/>
  <c r="C11066" i="4"/>
  <c r="C11067" i="4"/>
  <c r="C11068" i="4"/>
  <c r="C11069" i="4"/>
  <c r="C11070" i="4"/>
  <c r="C11071" i="4"/>
  <c r="C11072" i="4"/>
  <c r="C11073" i="4"/>
  <c r="C11074" i="4"/>
  <c r="C11075" i="4"/>
  <c r="C11076" i="4"/>
  <c r="C11077" i="4"/>
  <c r="C11078" i="4"/>
  <c r="C11079" i="4"/>
  <c r="C11080" i="4"/>
  <c r="C11081" i="4"/>
  <c r="C11082" i="4"/>
  <c r="C11083" i="4"/>
  <c r="C11084" i="4"/>
  <c r="C11085" i="4"/>
  <c r="C11086" i="4"/>
  <c r="C11087" i="4"/>
  <c r="C11088" i="4"/>
  <c r="C11089" i="4"/>
  <c r="C11090" i="4"/>
  <c r="C11091" i="4"/>
  <c r="C11092" i="4"/>
  <c r="C11093" i="4"/>
  <c r="C11094" i="4"/>
  <c r="C11095" i="4"/>
  <c r="C11096" i="4"/>
  <c r="C11097" i="4"/>
  <c r="C11098" i="4"/>
  <c r="C11099" i="4"/>
  <c r="C11100" i="4"/>
  <c r="C11101" i="4"/>
  <c r="C11102" i="4"/>
  <c r="C11103" i="4"/>
  <c r="C11104" i="4"/>
  <c r="C11105" i="4"/>
  <c r="C11106" i="4"/>
  <c r="C11107" i="4"/>
  <c r="C11108" i="4"/>
  <c r="C11109" i="4"/>
  <c r="C11110" i="4"/>
  <c r="C11111" i="4"/>
  <c r="C11112" i="4"/>
  <c r="C11113" i="4"/>
  <c r="C11114" i="4"/>
  <c r="C11115" i="4"/>
  <c r="C11116" i="4"/>
  <c r="C11117" i="4"/>
  <c r="C11118" i="4"/>
  <c r="C11119" i="4"/>
  <c r="C11120" i="4"/>
  <c r="C11121" i="4"/>
  <c r="C11122" i="4"/>
  <c r="C11123" i="4"/>
  <c r="C11124" i="4"/>
  <c r="C11125" i="4"/>
  <c r="C11126" i="4"/>
  <c r="C11127" i="4"/>
  <c r="C11128" i="4"/>
  <c r="C11129" i="4"/>
  <c r="C11130" i="4"/>
  <c r="C11131" i="4"/>
  <c r="C11132" i="4"/>
  <c r="C11133" i="4"/>
  <c r="C11134" i="4"/>
  <c r="C11135" i="4"/>
  <c r="C11136" i="4"/>
  <c r="C11137" i="4"/>
  <c r="C11138" i="4"/>
  <c r="C11139" i="4"/>
  <c r="C11140" i="4"/>
  <c r="C11141" i="4"/>
  <c r="C11142" i="4"/>
  <c r="C11143" i="4"/>
  <c r="C11144" i="4"/>
  <c r="C11145" i="4"/>
  <c r="C11146" i="4"/>
  <c r="C11147" i="4"/>
  <c r="C11148" i="4"/>
  <c r="C11149" i="4"/>
  <c r="C11150" i="4"/>
  <c r="C11151" i="4"/>
  <c r="C11152" i="4"/>
  <c r="C11153" i="4"/>
  <c r="C11154" i="4"/>
  <c r="C11155" i="4"/>
  <c r="C11156" i="4"/>
  <c r="C11157" i="4"/>
  <c r="C11158" i="4"/>
  <c r="C11159" i="4"/>
  <c r="C11160" i="4"/>
  <c r="C11161" i="4"/>
  <c r="C11162" i="4"/>
  <c r="C11163" i="4"/>
  <c r="C11164" i="4"/>
  <c r="C11165" i="4"/>
  <c r="C11166" i="4"/>
  <c r="C11167" i="4"/>
  <c r="C11168" i="4"/>
  <c r="C11169" i="4"/>
  <c r="C11170" i="4"/>
  <c r="C11171" i="4"/>
  <c r="C11172" i="4"/>
  <c r="C11173" i="4"/>
  <c r="C11174" i="4"/>
  <c r="C11175" i="4"/>
  <c r="C11176" i="4"/>
  <c r="C11177" i="4"/>
  <c r="C11178" i="4"/>
  <c r="C11179" i="4"/>
  <c r="C11180" i="4"/>
  <c r="C11181" i="4"/>
  <c r="C11182" i="4"/>
  <c r="C11183" i="4"/>
  <c r="C11184" i="4"/>
  <c r="C11185" i="4"/>
  <c r="C11186" i="4"/>
  <c r="C11187" i="4"/>
  <c r="C11188" i="4"/>
  <c r="C11189" i="4"/>
  <c r="C11190" i="4"/>
  <c r="C11191" i="4"/>
  <c r="C11192" i="4"/>
  <c r="C11193" i="4"/>
  <c r="C11194" i="4"/>
  <c r="C11195" i="4"/>
  <c r="C11196" i="4"/>
  <c r="C11197" i="4"/>
  <c r="C11198" i="4"/>
  <c r="C11199" i="4"/>
  <c r="C11200" i="4"/>
  <c r="C11201" i="4"/>
  <c r="C11202" i="4"/>
  <c r="C11203" i="4"/>
  <c r="C11204" i="4"/>
  <c r="C11205" i="4"/>
  <c r="C11206" i="4"/>
  <c r="C11207" i="4"/>
  <c r="C11208" i="4"/>
  <c r="C11209" i="4"/>
  <c r="C11210" i="4"/>
  <c r="C11211" i="4"/>
  <c r="C11212" i="4"/>
  <c r="C11213" i="4"/>
  <c r="C11214" i="4"/>
  <c r="C11215" i="4"/>
  <c r="C11216" i="4"/>
  <c r="C11217" i="4"/>
  <c r="C11218" i="4"/>
  <c r="C11219" i="4"/>
  <c r="C11220" i="4"/>
  <c r="C11221" i="4"/>
  <c r="C11222" i="4"/>
  <c r="C11223" i="4"/>
  <c r="C11224" i="4"/>
  <c r="C11225" i="4"/>
  <c r="C11226" i="4"/>
  <c r="C11227" i="4"/>
  <c r="C11228" i="4"/>
  <c r="C11229" i="4"/>
  <c r="C11230" i="4"/>
  <c r="C11231" i="4"/>
  <c r="C11232" i="4"/>
  <c r="C11233" i="4"/>
  <c r="C11234" i="4"/>
  <c r="C11235" i="4"/>
  <c r="C11236" i="4"/>
  <c r="C11237" i="4"/>
  <c r="C11238" i="4"/>
  <c r="C11239" i="4"/>
  <c r="C11240" i="4"/>
  <c r="C11241" i="4"/>
  <c r="C11242" i="4"/>
  <c r="C11243" i="4"/>
  <c r="C11244" i="4"/>
  <c r="C11245" i="4"/>
  <c r="C11246" i="4"/>
  <c r="C11247" i="4"/>
  <c r="C11248" i="4"/>
  <c r="C11249" i="4"/>
  <c r="C11250" i="4"/>
  <c r="C11251" i="4"/>
  <c r="C11252" i="4"/>
  <c r="C11253" i="4"/>
  <c r="C11254" i="4"/>
  <c r="C11255" i="4"/>
  <c r="C11256" i="4"/>
  <c r="C11257" i="4"/>
  <c r="C11258" i="4"/>
  <c r="C11259" i="4"/>
  <c r="C11260" i="4"/>
  <c r="C11261" i="4"/>
  <c r="C11262" i="4"/>
  <c r="C11263" i="4"/>
  <c r="C11264" i="4"/>
  <c r="C11265" i="4"/>
  <c r="C11266" i="4"/>
  <c r="C11267" i="4"/>
  <c r="C11268" i="4"/>
  <c r="C11269" i="4"/>
  <c r="C11270" i="4"/>
  <c r="C11271" i="4"/>
  <c r="C11272" i="4"/>
  <c r="C11273" i="4"/>
  <c r="C11274" i="4"/>
  <c r="C11275" i="4"/>
  <c r="C11276" i="4"/>
  <c r="C11277" i="4"/>
  <c r="C11278" i="4"/>
  <c r="C11279" i="4"/>
  <c r="C11280" i="4"/>
  <c r="C11281" i="4"/>
  <c r="C11282" i="4"/>
  <c r="C11283" i="4"/>
  <c r="C11284" i="4"/>
  <c r="C11285" i="4"/>
  <c r="C11286" i="4"/>
  <c r="C11287" i="4"/>
  <c r="C11288" i="4"/>
  <c r="C11289" i="4"/>
  <c r="C11290" i="4"/>
  <c r="C11291" i="4"/>
  <c r="C11292" i="4"/>
  <c r="C11293" i="4"/>
  <c r="C11294" i="4"/>
  <c r="C11295" i="4"/>
  <c r="C11296" i="4"/>
  <c r="C11297" i="4"/>
  <c r="C11298" i="4"/>
  <c r="C11299" i="4"/>
  <c r="C11300" i="4"/>
  <c r="C11301" i="4"/>
  <c r="C11302" i="4"/>
  <c r="C11303" i="4"/>
  <c r="C11304" i="4"/>
  <c r="C11305" i="4"/>
  <c r="C11306" i="4"/>
  <c r="C11307" i="4"/>
  <c r="C11308" i="4"/>
  <c r="C11309" i="4"/>
  <c r="C11310" i="4"/>
  <c r="C11311" i="4"/>
  <c r="C11312" i="4"/>
  <c r="C11313" i="4"/>
  <c r="C11314" i="4"/>
  <c r="C11315" i="4"/>
  <c r="C11316" i="4"/>
  <c r="C11317" i="4"/>
  <c r="C11318" i="4"/>
  <c r="C11319" i="4"/>
  <c r="C11320" i="4"/>
  <c r="C11321" i="4"/>
  <c r="C11322" i="4"/>
  <c r="C11323" i="4"/>
  <c r="C11324" i="4"/>
  <c r="C11325" i="4"/>
  <c r="C11326" i="4"/>
  <c r="C11327" i="4"/>
  <c r="C11328" i="4"/>
  <c r="C11329" i="4"/>
  <c r="C11330" i="4"/>
  <c r="C11331" i="4"/>
  <c r="C11332" i="4"/>
  <c r="C11333" i="4"/>
  <c r="C11334" i="4"/>
  <c r="C11335" i="4"/>
  <c r="C11336" i="4"/>
  <c r="C11337" i="4"/>
  <c r="C11338" i="4"/>
  <c r="C11339" i="4"/>
  <c r="C11340" i="4"/>
  <c r="C11341" i="4"/>
  <c r="C11342" i="4"/>
  <c r="C11343" i="4"/>
  <c r="C11344" i="4"/>
  <c r="C11345" i="4"/>
  <c r="C11346" i="4"/>
  <c r="C11347" i="4"/>
  <c r="C11348" i="4"/>
  <c r="C11349" i="4"/>
  <c r="C11350" i="4"/>
  <c r="C11351" i="4"/>
  <c r="C11352" i="4"/>
  <c r="C11353" i="4"/>
  <c r="C11354" i="4"/>
  <c r="C11355" i="4"/>
  <c r="C11356" i="4"/>
  <c r="C11357" i="4"/>
  <c r="C11358" i="4"/>
  <c r="C11359" i="4"/>
  <c r="C11360" i="4"/>
  <c r="C11361" i="4"/>
  <c r="C11362" i="4"/>
  <c r="C11363" i="4"/>
  <c r="C11364" i="4"/>
  <c r="C11365" i="4"/>
  <c r="C11366" i="4"/>
  <c r="C11367" i="4"/>
  <c r="C11368" i="4"/>
  <c r="C11369" i="4"/>
  <c r="C11370" i="4"/>
  <c r="C11371" i="4"/>
  <c r="C11372" i="4"/>
  <c r="C11373" i="4"/>
  <c r="C11374" i="4"/>
  <c r="C11375" i="4"/>
  <c r="C11376" i="4"/>
  <c r="C11377" i="4"/>
  <c r="C11378" i="4"/>
  <c r="C11379" i="4"/>
  <c r="C11380" i="4"/>
  <c r="C11381" i="4"/>
  <c r="C11382" i="4"/>
  <c r="C11383" i="4"/>
  <c r="C11384" i="4"/>
  <c r="C11385" i="4"/>
  <c r="C11386" i="4"/>
  <c r="C11387" i="4"/>
  <c r="C11388" i="4"/>
  <c r="C11389" i="4"/>
  <c r="C11390" i="4"/>
  <c r="C11391" i="4"/>
  <c r="C11392" i="4"/>
  <c r="C11393" i="4"/>
  <c r="C11394" i="4"/>
  <c r="C11395" i="4"/>
  <c r="C11396" i="4"/>
  <c r="C11397" i="4"/>
  <c r="C11398" i="4"/>
  <c r="C11399" i="4"/>
  <c r="C11400" i="4"/>
  <c r="C11401" i="4"/>
  <c r="C11402" i="4"/>
  <c r="C11403" i="4"/>
  <c r="C11404" i="4"/>
  <c r="C11405" i="4"/>
  <c r="C11406" i="4"/>
  <c r="C11407" i="4"/>
  <c r="C11408" i="4"/>
  <c r="C11409" i="4"/>
  <c r="C11410" i="4"/>
  <c r="C11411" i="4"/>
  <c r="C11412" i="4"/>
  <c r="C11413" i="4"/>
  <c r="C11414" i="4"/>
  <c r="C11415" i="4"/>
  <c r="C11416" i="4"/>
  <c r="C11417" i="4"/>
  <c r="C11418" i="4"/>
  <c r="C11419" i="4"/>
  <c r="C11420" i="4"/>
  <c r="C11421" i="4"/>
  <c r="C11422" i="4"/>
  <c r="C11423" i="4"/>
  <c r="C11424" i="4"/>
  <c r="C11425" i="4"/>
  <c r="C11426" i="4"/>
  <c r="C11427" i="4"/>
  <c r="C11428" i="4"/>
  <c r="C11429" i="4"/>
  <c r="C11430" i="4"/>
  <c r="C11431" i="4"/>
  <c r="C11432" i="4"/>
  <c r="C11433" i="4"/>
  <c r="C11434" i="4"/>
  <c r="C11435" i="4"/>
  <c r="C11436" i="4"/>
  <c r="C11437" i="4"/>
  <c r="C11438" i="4"/>
  <c r="C11439" i="4"/>
  <c r="C11440" i="4"/>
  <c r="C11441" i="4"/>
  <c r="C11442" i="4"/>
  <c r="C11443" i="4"/>
  <c r="C11444" i="4"/>
  <c r="C11445" i="4"/>
  <c r="C11446" i="4"/>
  <c r="C11447" i="4"/>
  <c r="C11448" i="4"/>
  <c r="C11449" i="4"/>
  <c r="C11450" i="4"/>
  <c r="C11451" i="4"/>
  <c r="C11452" i="4"/>
  <c r="C11453" i="4"/>
  <c r="C11454" i="4"/>
  <c r="C11455" i="4"/>
  <c r="C11456" i="4"/>
  <c r="C11457" i="4"/>
  <c r="C11458" i="4"/>
  <c r="C11459" i="4"/>
  <c r="C11460" i="4"/>
  <c r="C11461" i="4"/>
  <c r="C11462" i="4"/>
  <c r="C11463" i="4"/>
  <c r="C11464" i="4"/>
  <c r="C11465" i="4"/>
  <c r="C11466" i="4"/>
  <c r="C11467" i="4"/>
  <c r="C11468" i="4"/>
  <c r="C11469" i="4"/>
  <c r="C11470" i="4"/>
  <c r="C11471" i="4"/>
  <c r="C11472" i="4"/>
  <c r="C11473" i="4"/>
  <c r="C11474" i="4"/>
  <c r="C11475" i="4"/>
  <c r="C11476" i="4"/>
  <c r="C11477" i="4"/>
  <c r="C11478" i="4"/>
  <c r="C11479" i="4"/>
  <c r="C11480" i="4"/>
  <c r="C11481" i="4"/>
  <c r="C11482" i="4"/>
  <c r="C11483" i="4"/>
  <c r="C11484" i="4"/>
  <c r="C11485" i="4"/>
  <c r="C11486" i="4"/>
  <c r="C11487" i="4"/>
  <c r="C11488" i="4"/>
  <c r="C11489" i="4"/>
  <c r="C11490" i="4"/>
  <c r="C11491" i="4"/>
  <c r="C11492" i="4"/>
  <c r="C11493" i="4"/>
  <c r="C11494" i="4"/>
  <c r="C11495" i="4"/>
  <c r="C11496" i="4"/>
  <c r="C11497" i="4"/>
  <c r="C11498" i="4"/>
  <c r="C11499" i="4"/>
  <c r="C11500" i="4"/>
  <c r="C11501" i="4"/>
  <c r="C11502" i="4"/>
  <c r="C11503" i="4"/>
  <c r="C11504" i="4"/>
  <c r="C11505" i="4"/>
  <c r="C11506" i="4"/>
  <c r="C11507" i="4"/>
  <c r="C11508" i="4"/>
  <c r="C11509" i="4"/>
  <c r="C11510" i="4"/>
  <c r="C11511" i="4"/>
  <c r="C11512" i="4"/>
  <c r="C11513" i="4"/>
  <c r="C11514" i="4"/>
  <c r="C11515" i="4"/>
  <c r="C11516" i="4"/>
  <c r="C11517" i="4"/>
  <c r="C11518" i="4"/>
  <c r="C11519" i="4"/>
  <c r="C11520" i="4"/>
  <c r="C11521" i="4"/>
  <c r="C11522" i="4"/>
  <c r="C11523" i="4"/>
  <c r="C11524" i="4"/>
  <c r="C11525" i="4"/>
  <c r="C11526" i="4"/>
  <c r="C11527" i="4"/>
  <c r="C11528" i="4"/>
  <c r="C11529" i="4"/>
  <c r="C11530" i="4"/>
  <c r="C11531" i="4"/>
  <c r="C11532" i="4"/>
  <c r="C11533" i="4"/>
  <c r="C11534" i="4"/>
  <c r="C11535" i="4"/>
  <c r="C11536" i="4"/>
  <c r="C11537" i="4"/>
  <c r="C11538" i="4"/>
  <c r="C11539" i="4"/>
  <c r="C11540" i="4"/>
  <c r="C11541" i="4"/>
  <c r="C11542" i="4"/>
  <c r="C11543" i="4"/>
  <c r="C11544" i="4"/>
  <c r="C11545" i="4"/>
  <c r="C11546" i="4"/>
  <c r="C11547" i="4"/>
  <c r="C11548" i="4"/>
  <c r="C11549" i="4"/>
  <c r="C11550" i="4"/>
  <c r="C11551" i="4"/>
  <c r="C11552" i="4"/>
  <c r="C11553" i="4"/>
  <c r="C11554" i="4"/>
  <c r="C11555" i="4"/>
  <c r="C11556" i="4"/>
  <c r="C11557" i="4"/>
  <c r="C11558" i="4"/>
  <c r="C11559" i="4"/>
  <c r="C11560" i="4"/>
  <c r="C11561" i="4"/>
  <c r="C11562" i="4"/>
  <c r="C11563" i="4"/>
  <c r="C11564" i="4"/>
  <c r="C11565" i="4"/>
  <c r="C11566" i="4"/>
  <c r="C11567" i="4"/>
  <c r="C11568" i="4"/>
  <c r="C11569" i="4"/>
  <c r="C11570" i="4"/>
  <c r="C11571" i="4"/>
  <c r="C11572" i="4"/>
  <c r="C11573" i="4"/>
  <c r="C11574" i="4"/>
  <c r="C11575" i="4"/>
  <c r="C11576" i="4"/>
  <c r="C11577" i="4"/>
  <c r="C11578" i="4"/>
  <c r="C11579" i="4"/>
  <c r="C11580" i="4"/>
  <c r="C11581" i="4"/>
  <c r="C11582" i="4"/>
  <c r="C11583" i="4"/>
  <c r="C11584" i="4"/>
  <c r="C11585" i="4"/>
  <c r="C11586" i="4"/>
  <c r="C11587" i="4"/>
  <c r="C11588" i="4"/>
  <c r="C11589" i="4"/>
  <c r="C11590" i="4"/>
  <c r="C11591" i="4"/>
  <c r="C11592" i="4"/>
  <c r="C11593" i="4"/>
  <c r="C11594" i="4"/>
  <c r="C11595" i="4"/>
  <c r="C11596" i="4"/>
  <c r="C11597" i="4"/>
  <c r="C11598" i="4"/>
  <c r="C11599" i="4"/>
  <c r="C11600" i="4"/>
  <c r="C11601" i="4"/>
  <c r="C11602" i="4"/>
  <c r="C11603" i="4"/>
  <c r="C11604" i="4"/>
  <c r="C11605" i="4"/>
  <c r="C11606" i="4"/>
  <c r="C11607" i="4"/>
  <c r="C11608" i="4"/>
  <c r="C11609" i="4"/>
  <c r="C11610" i="4"/>
  <c r="C11611" i="4"/>
  <c r="C11612" i="4"/>
  <c r="C11613" i="4"/>
  <c r="C11614" i="4"/>
  <c r="C11615" i="4"/>
  <c r="C11616" i="4"/>
  <c r="C11617" i="4"/>
  <c r="C11618" i="4"/>
  <c r="C11619" i="4"/>
  <c r="C11620" i="4"/>
  <c r="C11621" i="4"/>
  <c r="C11622" i="4"/>
  <c r="C11623" i="4"/>
  <c r="C11624" i="4"/>
  <c r="C11625" i="4"/>
  <c r="C11626" i="4"/>
  <c r="C11627" i="4"/>
  <c r="C11628" i="4"/>
  <c r="C11629" i="4"/>
  <c r="C11630" i="4"/>
  <c r="C11631" i="4"/>
  <c r="C11632" i="4"/>
  <c r="C11633" i="4"/>
  <c r="C11634" i="4"/>
  <c r="C11635" i="4"/>
  <c r="C11636" i="4"/>
  <c r="C11637" i="4"/>
  <c r="C11638" i="4"/>
  <c r="C11639" i="4"/>
  <c r="C11640" i="4"/>
  <c r="C11641" i="4"/>
  <c r="C11642" i="4"/>
  <c r="C11643" i="4"/>
  <c r="C11644" i="4"/>
  <c r="C11645" i="4"/>
  <c r="C11646" i="4"/>
  <c r="C11647" i="4"/>
  <c r="C11648" i="4"/>
  <c r="C11649" i="4"/>
  <c r="C11650" i="4"/>
  <c r="C11651" i="4"/>
  <c r="C11652" i="4"/>
  <c r="C11653" i="4"/>
  <c r="C11654" i="4"/>
  <c r="C11655" i="4"/>
  <c r="C11656" i="4"/>
  <c r="C11657" i="4"/>
  <c r="C11658" i="4"/>
  <c r="C11659" i="4"/>
  <c r="C11660" i="4"/>
  <c r="C11661" i="4"/>
  <c r="C11662" i="4"/>
  <c r="C11663" i="4"/>
  <c r="C11664" i="4"/>
  <c r="C11665" i="4"/>
  <c r="C11666" i="4"/>
  <c r="C11667" i="4"/>
  <c r="C11668" i="4"/>
  <c r="C11669" i="4"/>
  <c r="C11670" i="4"/>
  <c r="C11671" i="4"/>
  <c r="C11672" i="4"/>
  <c r="C11673" i="4"/>
  <c r="C11674" i="4"/>
  <c r="C11675" i="4"/>
  <c r="C11676" i="4"/>
  <c r="C11677" i="4"/>
  <c r="C11678" i="4"/>
  <c r="C11679" i="4"/>
  <c r="C11680" i="4"/>
  <c r="C11681" i="4"/>
  <c r="C11682" i="4"/>
  <c r="C11683" i="4"/>
  <c r="C11684" i="4"/>
  <c r="C11685" i="4"/>
  <c r="C11686" i="4"/>
  <c r="C11687" i="4"/>
  <c r="C11688" i="4"/>
  <c r="C11689" i="4"/>
  <c r="C11690" i="4"/>
  <c r="C11691" i="4"/>
  <c r="C11692" i="4"/>
  <c r="C11693" i="4"/>
  <c r="C11694" i="4"/>
  <c r="C11695" i="4"/>
  <c r="C11696" i="4"/>
  <c r="C11697" i="4"/>
  <c r="C11698" i="4"/>
  <c r="C11699" i="4"/>
  <c r="C11700" i="4"/>
  <c r="C11701" i="4"/>
  <c r="C11702" i="4"/>
  <c r="C11703" i="4"/>
  <c r="C11704" i="4"/>
  <c r="C11705" i="4"/>
  <c r="C11706" i="4"/>
  <c r="C11707" i="4"/>
  <c r="C11708" i="4"/>
  <c r="C11709" i="4"/>
  <c r="C11710" i="4"/>
  <c r="C11711" i="4"/>
  <c r="C11712" i="4"/>
  <c r="C11713" i="4"/>
  <c r="C11714" i="4"/>
  <c r="C11715" i="4"/>
  <c r="C11716" i="4"/>
  <c r="C11717" i="4"/>
  <c r="C11718" i="4"/>
  <c r="C11719" i="4"/>
  <c r="C11720" i="4"/>
  <c r="C11721" i="4"/>
  <c r="C11722" i="4"/>
  <c r="C11723" i="4"/>
  <c r="C11724" i="4"/>
  <c r="C11725" i="4"/>
  <c r="C11726" i="4"/>
  <c r="C11727" i="4"/>
  <c r="C11728" i="4"/>
  <c r="C11729" i="4"/>
  <c r="C11730" i="4"/>
  <c r="C11731" i="4"/>
  <c r="C11732" i="4"/>
  <c r="C11733" i="4"/>
  <c r="C11734" i="4"/>
  <c r="C11735" i="4"/>
  <c r="C11736" i="4"/>
  <c r="C11737" i="4"/>
  <c r="C11738" i="4"/>
  <c r="C11739" i="4"/>
  <c r="C11740" i="4"/>
  <c r="C11741" i="4"/>
  <c r="C11742" i="4"/>
  <c r="C11743" i="4"/>
  <c r="C11744" i="4"/>
  <c r="C11745" i="4"/>
  <c r="C11746" i="4"/>
  <c r="C11747" i="4"/>
  <c r="C11748" i="4"/>
  <c r="C11749" i="4"/>
  <c r="C11750" i="4"/>
  <c r="C11751" i="4"/>
  <c r="C11752" i="4"/>
  <c r="C11753" i="4"/>
  <c r="C11754" i="4"/>
  <c r="C11755" i="4"/>
  <c r="C11756" i="4"/>
  <c r="C11757" i="4"/>
  <c r="C11758" i="4"/>
  <c r="C11759" i="4"/>
  <c r="C11760" i="4"/>
  <c r="C11761" i="4"/>
  <c r="C11762" i="4"/>
  <c r="C11763" i="4"/>
  <c r="C11764" i="4"/>
  <c r="C11765" i="4"/>
  <c r="C11766" i="4"/>
  <c r="C11767" i="4"/>
  <c r="C11768" i="4"/>
  <c r="C11769" i="4"/>
  <c r="C11770" i="4"/>
  <c r="C11771" i="4"/>
  <c r="C11772" i="4"/>
  <c r="C11773" i="4"/>
  <c r="C11774" i="4"/>
  <c r="C11775" i="4"/>
  <c r="C11776" i="4"/>
  <c r="C11777" i="4"/>
  <c r="C11778" i="4"/>
  <c r="C11779" i="4"/>
  <c r="C11780" i="4"/>
  <c r="C11781" i="4"/>
  <c r="C11782" i="4"/>
  <c r="C11783" i="4"/>
  <c r="C11784" i="4"/>
  <c r="C11785" i="4"/>
  <c r="C11786" i="4"/>
  <c r="C11787" i="4"/>
  <c r="C11788" i="4"/>
  <c r="C11789" i="4"/>
  <c r="C11790" i="4"/>
  <c r="C11791" i="4"/>
  <c r="C11792" i="4"/>
  <c r="C11793" i="4"/>
  <c r="C11794" i="4"/>
  <c r="C11795" i="4"/>
  <c r="C11796" i="4"/>
  <c r="C11797" i="4"/>
  <c r="C11798" i="4"/>
  <c r="C11799" i="4"/>
  <c r="C11800" i="4"/>
  <c r="C11801" i="4"/>
  <c r="C11802" i="4"/>
  <c r="C11803" i="4"/>
  <c r="C11804" i="4"/>
  <c r="C11805" i="4"/>
  <c r="C11806" i="4"/>
  <c r="C11807" i="4"/>
  <c r="C11808" i="4"/>
  <c r="C11809" i="4"/>
  <c r="C11810" i="4"/>
  <c r="C11811" i="4"/>
  <c r="C11812" i="4"/>
  <c r="C11813" i="4"/>
  <c r="C11814" i="4"/>
  <c r="C11815" i="4"/>
  <c r="C11816" i="4"/>
  <c r="C11817" i="4"/>
  <c r="C11818" i="4"/>
  <c r="C11819" i="4"/>
  <c r="C11820" i="4"/>
  <c r="C11821" i="4"/>
  <c r="C11822" i="4"/>
  <c r="C11823" i="4"/>
  <c r="C11824" i="4"/>
  <c r="C11825" i="4"/>
  <c r="C11826" i="4"/>
  <c r="C11827" i="4"/>
  <c r="C11828" i="4"/>
  <c r="C11829" i="4"/>
  <c r="C11830" i="4"/>
  <c r="C11831" i="4"/>
  <c r="C11832" i="4"/>
  <c r="C11833" i="4"/>
  <c r="C11834" i="4"/>
  <c r="C11835" i="4"/>
  <c r="C11836" i="4"/>
  <c r="C11837" i="4"/>
  <c r="C11838" i="4"/>
  <c r="C11839" i="4"/>
  <c r="C11840" i="4"/>
  <c r="C11841" i="4"/>
  <c r="C11842" i="4"/>
  <c r="C11843" i="4"/>
  <c r="C11844" i="4"/>
  <c r="C11845" i="4"/>
  <c r="C11846" i="4"/>
  <c r="C11847" i="4"/>
  <c r="C11848" i="4"/>
  <c r="C11849" i="4"/>
  <c r="C11850" i="4"/>
  <c r="C11851" i="4"/>
  <c r="C11852" i="4"/>
  <c r="C11853" i="4"/>
  <c r="C11854" i="4"/>
  <c r="C11855" i="4"/>
  <c r="C11856" i="4"/>
  <c r="C11857" i="4"/>
  <c r="C11858" i="4"/>
  <c r="C11859" i="4"/>
  <c r="C11860" i="4"/>
  <c r="C11861" i="4"/>
  <c r="C11862" i="4"/>
  <c r="C11863" i="4"/>
  <c r="C11864" i="4"/>
  <c r="C11865" i="4"/>
  <c r="C11866" i="4"/>
  <c r="C11867" i="4"/>
  <c r="C11868" i="4"/>
  <c r="C11869" i="4"/>
  <c r="C11870" i="4"/>
  <c r="C11871" i="4"/>
  <c r="C11872" i="4"/>
  <c r="C11873" i="4"/>
  <c r="C11874" i="4"/>
  <c r="C11875" i="4"/>
  <c r="C11876" i="4"/>
  <c r="C11877" i="4"/>
  <c r="C11878" i="4"/>
  <c r="C11879" i="4"/>
  <c r="C11880" i="4"/>
  <c r="C11881" i="4"/>
  <c r="C11882" i="4"/>
  <c r="C11883" i="4"/>
  <c r="C11884" i="4"/>
  <c r="C11885" i="4"/>
  <c r="C11886" i="4"/>
  <c r="C11887" i="4"/>
  <c r="C11888" i="4"/>
  <c r="C11889" i="4"/>
  <c r="C11890" i="4"/>
  <c r="C11891" i="4"/>
  <c r="C11892" i="4"/>
  <c r="C11893" i="4"/>
  <c r="C11894" i="4"/>
  <c r="C11895" i="4"/>
  <c r="C11896" i="4"/>
  <c r="C11897" i="4"/>
  <c r="C11898" i="4"/>
  <c r="C11899" i="4"/>
  <c r="C11900" i="4"/>
  <c r="C11901" i="4"/>
  <c r="C11902" i="4"/>
  <c r="C11903" i="4"/>
  <c r="C11904" i="4"/>
  <c r="C11905" i="4"/>
  <c r="C11906" i="4"/>
  <c r="C11907" i="4"/>
  <c r="C11908" i="4"/>
  <c r="C11909" i="4"/>
  <c r="C11910" i="4"/>
  <c r="C11911" i="4"/>
  <c r="C11912" i="4"/>
  <c r="C11913" i="4"/>
  <c r="C11914" i="4"/>
  <c r="C11915" i="4"/>
  <c r="C11916" i="4"/>
  <c r="C11917" i="4"/>
  <c r="C11918" i="4"/>
  <c r="C11919" i="4"/>
  <c r="C11920" i="4"/>
  <c r="C11921" i="4"/>
  <c r="C11922" i="4"/>
  <c r="C11923" i="4"/>
  <c r="C11924" i="4"/>
  <c r="C11925" i="4"/>
  <c r="C11926" i="4"/>
  <c r="C11927" i="4"/>
  <c r="C11928" i="4"/>
  <c r="C11929" i="4"/>
  <c r="C11930" i="4"/>
  <c r="C11931" i="4"/>
  <c r="C11932" i="4"/>
  <c r="C11933" i="4"/>
  <c r="C11934" i="4"/>
  <c r="C11935" i="4"/>
  <c r="C11936" i="4"/>
  <c r="C11937" i="4"/>
  <c r="C11938" i="4"/>
  <c r="C11939" i="4"/>
  <c r="C11940" i="4"/>
  <c r="C11941" i="4"/>
  <c r="C11942" i="4"/>
  <c r="C11943" i="4"/>
  <c r="C11944" i="4"/>
  <c r="C11945" i="4"/>
  <c r="C11946" i="4"/>
  <c r="C11947" i="4"/>
  <c r="C11948" i="4"/>
  <c r="C11949" i="4"/>
  <c r="C11950" i="4"/>
  <c r="C11951" i="4"/>
  <c r="C11952" i="4"/>
  <c r="C11953" i="4"/>
  <c r="C11954" i="4"/>
  <c r="C11955" i="4"/>
  <c r="C11956" i="4"/>
  <c r="C11957" i="4"/>
  <c r="C11958" i="4"/>
  <c r="C11959" i="4"/>
  <c r="C11960" i="4"/>
  <c r="C11961" i="4"/>
  <c r="C11962" i="4"/>
  <c r="C11963" i="4"/>
  <c r="C11964" i="4"/>
  <c r="C11965" i="4"/>
  <c r="C11966" i="4"/>
  <c r="C11967" i="4"/>
  <c r="C11968" i="4"/>
  <c r="C11969" i="4"/>
  <c r="C11970" i="4"/>
  <c r="C11971" i="4"/>
  <c r="C11972" i="4"/>
  <c r="C11973" i="4"/>
  <c r="C11974" i="4"/>
  <c r="C11975" i="4"/>
  <c r="C11976" i="4"/>
  <c r="C11977" i="4"/>
  <c r="C11978" i="4"/>
  <c r="C11979" i="4"/>
  <c r="C11980" i="4"/>
  <c r="C11981" i="4"/>
  <c r="C11982" i="4"/>
  <c r="C11983" i="4"/>
  <c r="C11984" i="4"/>
  <c r="C11985" i="4"/>
  <c r="C11986" i="4"/>
  <c r="C11987" i="4"/>
  <c r="C11988" i="4"/>
  <c r="C11989" i="4"/>
  <c r="C11990" i="4"/>
  <c r="C11991" i="4"/>
  <c r="C11992" i="4"/>
  <c r="C11993" i="4"/>
  <c r="C11994" i="4"/>
  <c r="C11995" i="4"/>
  <c r="C11996" i="4"/>
  <c r="C11997" i="4"/>
  <c r="C11998" i="4"/>
  <c r="C11999" i="4"/>
  <c r="C12000" i="4"/>
  <c r="C12001" i="4"/>
  <c r="C12002" i="4"/>
  <c r="C12003" i="4"/>
  <c r="C12004" i="4"/>
  <c r="C12005" i="4"/>
  <c r="C12006" i="4"/>
  <c r="C12007" i="4"/>
  <c r="C12008" i="4"/>
  <c r="C12009" i="4"/>
  <c r="C12010" i="4"/>
  <c r="C12011" i="4"/>
  <c r="C12012" i="4"/>
  <c r="C12013" i="4"/>
  <c r="C12014" i="4"/>
  <c r="C12015" i="4"/>
  <c r="C12016" i="4"/>
  <c r="C12017" i="4"/>
  <c r="C12018" i="4"/>
  <c r="C12019" i="4"/>
  <c r="C12020" i="4"/>
  <c r="C12021" i="4"/>
  <c r="C12022" i="4"/>
  <c r="C12023" i="4"/>
  <c r="C12024" i="4"/>
  <c r="C12025" i="4"/>
  <c r="C12026" i="4"/>
  <c r="C12027" i="4"/>
  <c r="C12028" i="4"/>
  <c r="C12029" i="4"/>
  <c r="C12030" i="4"/>
  <c r="C12031" i="4"/>
  <c r="C12032" i="4"/>
  <c r="C12033" i="4"/>
  <c r="C12034" i="4"/>
  <c r="C12035" i="4"/>
  <c r="C12036" i="4"/>
  <c r="C12037" i="4"/>
  <c r="C12038" i="4"/>
  <c r="C12039" i="4"/>
  <c r="C12040" i="4"/>
  <c r="C12041" i="4"/>
  <c r="C12042" i="4"/>
  <c r="C12043" i="4"/>
  <c r="C12044" i="4"/>
  <c r="C12045" i="4"/>
  <c r="C12046" i="4"/>
  <c r="C12047" i="4"/>
  <c r="C12048" i="4"/>
  <c r="C12049" i="4"/>
  <c r="C12050" i="4"/>
  <c r="C12051" i="4"/>
  <c r="C12052" i="4"/>
  <c r="C12053" i="4"/>
  <c r="C12054" i="4"/>
  <c r="C12055" i="4"/>
  <c r="C12056" i="4"/>
  <c r="C12057" i="4"/>
  <c r="C12058" i="4"/>
  <c r="C12059" i="4"/>
  <c r="C12060" i="4"/>
  <c r="C12061" i="4"/>
  <c r="C12062" i="4"/>
  <c r="C12063" i="4"/>
  <c r="C12064" i="4"/>
  <c r="C12065" i="4"/>
  <c r="C12066" i="4"/>
  <c r="C12067" i="4"/>
  <c r="C12068" i="4"/>
  <c r="C12069" i="4"/>
  <c r="C12070" i="4"/>
  <c r="C12071" i="4"/>
  <c r="C12072" i="4"/>
  <c r="C12073" i="4"/>
  <c r="C12074" i="4"/>
  <c r="C12075" i="4"/>
  <c r="C12076" i="4"/>
  <c r="C12077" i="4"/>
  <c r="C12078" i="4"/>
  <c r="C12079" i="4"/>
  <c r="C12080" i="4"/>
  <c r="C12081" i="4"/>
  <c r="C12082" i="4"/>
  <c r="C12083" i="4"/>
  <c r="C12084" i="4"/>
  <c r="C12085" i="4"/>
  <c r="C12086" i="4"/>
  <c r="C12087" i="4"/>
  <c r="C12088" i="4"/>
  <c r="C12089" i="4"/>
  <c r="C12090" i="4"/>
  <c r="C12091" i="4"/>
  <c r="C12092" i="4"/>
  <c r="C12093" i="4"/>
  <c r="C12094" i="4"/>
  <c r="C12095" i="4"/>
  <c r="C12096" i="4"/>
  <c r="C12097" i="4"/>
  <c r="C12098" i="4"/>
  <c r="C12099" i="4"/>
  <c r="C12100" i="4"/>
  <c r="C12101" i="4"/>
  <c r="C12102" i="4"/>
  <c r="C12103" i="4"/>
  <c r="C12104" i="4"/>
  <c r="C12105" i="4"/>
  <c r="C12106" i="4"/>
  <c r="C12107" i="4"/>
  <c r="C12108" i="4"/>
  <c r="C12109" i="4"/>
  <c r="C12110" i="4"/>
  <c r="C12111" i="4"/>
  <c r="C12112" i="4"/>
  <c r="C12113" i="4"/>
  <c r="C12114" i="4"/>
  <c r="C12115" i="4"/>
  <c r="C12116" i="4"/>
  <c r="C12117" i="4"/>
  <c r="C12118" i="4"/>
  <c r="C12119" i="4"/>
  <c r="C12120" i="4"/>
  <c r="C12121" i="4"/>
  <c r="C12122" i="4"/>
  <c r="C12123" i="4"/>
  <c r="C12124" i="4"/>
  <c r="C12125" i="4"/>
  <c r="C12126" i="4"/>
  <c r="C12127" i="4"/>
  <c r="C12128" i="4"/>
  <c r="C12129" i="4"/>
  <c r="C12130" i="4"/>
  <c r="C12131" i="4"/>
  <c r="C12132" i="4"/>
  <c r="C12133" i="4"/>
  <c r="C12134" i="4"/>
  <c r="C12135" i="4"/>
  <c r="C12136" i="4"/>
  <c r="C12137" i="4"/>
  <c r="C12138" i="4"/>
  <c r="C12139" i="4"/>
  <c r="C12140" i="4"/>
  <c r="C12141" i="4"/>
  <c r="C12142" i="4"/>
  <c r="C12143" i="4"/>
  <c r="C12144" i="4"/>
  <c r="C12145" i="4"/>
  <c r="C12146" i="4"/>
  <c r="C12147" i="4"/>
  <c r="C12148" i="4"/>
  <c r="C12149" i="4"/>
  <c r="C12150" i="4"/>
  <c r="C12151" i="4"/>
  <c r="C12152" i="4"/>
  <c r="C12153" i="4"/>
  <c r="C12154" i="4"/>
  <c r="C12155" i="4"/>
  <c r="C12156" i="4"/>
  <c r="C12157" i="4"/>
  <c r="C12158" i="4"/>
  <c r="C12159" i="4"/>
  <c r="C12160" i="4"/>
  <c r="C12161" i="4"/>
  <c r="C12162" i="4"/>
  <c r="C12163" i="4"/>
  <c r="C12164" i="4"/>
  <c r="C12165" i="4"/>
  <c r="C12166" i="4"/>
  <c r="C12167" i="4"/>
  <c r="C12168" i="4"/>
  <c r="C12169" i="4"/>
  <c r="C12170" i="4"/>
  <c r="C12171" i="4"/>
  <c r="C12172" i="4"/>
  <c r="C12173" i="4"/>
  <c r="C12174" i="4"/>
  <c r="C12175" i="4"/>
  <c r="C12176" i="4"/>
  <c r="C12177" i="4"/>
  <c r="C12178" i="4"/>
  <c r="C12179" i="4"/>
  <c r="C12180" i="4"/>
  <c r="C12181" i="4"/>
  <c r="C12182" i="4"/>
  <c r="C12183" i="4"/>
  <c r="C12184" i="4"/>
  <c r="C12185" i="4"/>
  <c r="C12186" i="4"/>
  <c r="C12187" i="4"/>
  <c r="C12188" i="4"/>
  <c r="C12189" i="4"/>
  <c r="C12190" i="4"/>
  <c r="C12191" i="4"/>
  <c r="C12192" i="4"/>
  <c r="C12193" i="4"/>
  <c r="C12194" i="4"/>
  <c r="C12195" i="4"/>
  <c r="C12196" i="4"/>
  <c r="C12197" i="4"/>
  <c r="C12198" i="4"/>
  <c r="C12199" i="4"/>
  <c r="C12200" i="4"/>
  <c r="C12201" i="4"/>
  <c r="C12202" i="4"/>
  <c r="C12203" i="4"/>
  <c r="C12204" i="4"/>
  <c r="C12205" i="4"/>
  <c r="C12206" i="4"/>
  <c r="C12207" i="4"/>
  <c r="C12208" i="4"/>
  <c r="C12209" i="4"/>
  <c r="C12210" i="4"/>
  <c r="C12211" i="4"/>
  <c r="C12212" i="4"/>
  <c r="C12213" i="4"/>
  <c r="C12214" i="4"/>
  <c r="C12215" i="4"/>
  <c r="C12216" i="4"/>
  <c r="C12217" i="4"/>
  <c r="C12218" i="4"/>
  <c r="C12219" i="4"/>
  <c r="C12220" i="4"/>
  <c r="C12221" i="4"/>
  <c r="C12222" i="4"/>
  <c r="C12223" i="4"/>
  <c r="C12224" i="4"/>
  <c r="C12225" i="4"/>
  <c r="C12226" i="4"/>
  <c r="C12227" i="4"/>
  <c r="C12228" i="4"/>
  <c r="C12229" i="4"/>
  <c r="C12230" i="4"/>
  <c r="C12231" i="4"/>
  <c r="C12232" i="4"/>
  <c r="C12233" i="4"/>
  <c r="C12234" i="4"/>
  <c r="C12235" i="4"/>
  <c r="C12236" i="4"/>
  <c r="C12237" i="4"/>
  <c r="C12238" i="4"/>
  <c r="C12239" i="4"/>
  <c r="C12240" i="4"/>
  <c r="C12241" i="4"/>
  <c r="C12242" i="4"/>
  <c r="C12243" i="4"/>
  <c r="C12244" i="4"/>
  <c r="C12245" i="4"/>
  <c r="C12246" i="4"/>
  <c r="C12247" i="4"/>
  <c r="C12248" i="4"/>
  <c r="C12249" i="4"/>
  <c r="C12250" i="4"/>
  <c r="C12251" i="4"/>
  <c r="C12252" i="4"/>
  <c r="C12253" i="4"/>
  <c r="C12254" i="4"/>
  <c r="C12255" i="4"/>
  <c r="C12256" i="4"/>
  <c r="C12257" i="4"/>
  <c r="C12258" i="4"/>
  <c r="C12259" i="4"/>
  <c r="C12260" i="4"/>
  <c r="C12261" i="4"/>
  <c r="C12262" i="4"/>
  <c r="C12263" i="4"/>
  <c r="C12264" i="4"/>
  <c r="C12265" i="4"/>
  <c r="C12266" i="4"/>
  <c r="C12267" i="4"/>
  <c r="C12268" i="4"/>
  <c r="C12269" i="4"/>
  <c r="C12270" i="4"/>
  <c r="C12271" i="4"/>
  <c r="C12272" i="4"/>
  <c r="C12273" i="4"/>
  <c r="C12274" i="4"/>
  <c r="C12275" i="4"/>
  <c r="C12276" i="4"/>
  <c r="C12277" i="4"/>
  <c r="C12278" i="4"/>
  <c r="C12279" i="4"/>
  <c r="C12280" i="4"/>
  <c r="C12281" i="4"/>
  <c r="C12282" i="4"/>
  <c r="C12283" i="4"/>
  <c r="C12284" i="4"/>
  <c r="C12285" i="4"/>
  <c r="C12286" i="4"/>
  <c r="C12287" i="4"/>
  <c r="C12288" i="4"/>
  <c r="C12289" i="4"/>
  <c r="C12290" i="4"/>
  <c r="C12291" i="4"/>
  <c r="C12292" i="4"/>
  <c r="C12293" i="4"/>
  <c r="C12294" i="4"/>
  <c r="C12295" i="4"/>
  <c r="C12296" i="4"/>
  <c r="C12297" i="4"/>
  <c r="C12298" i="4"/>
  <c r="C12299" i="4"/>
  <c r="C12300" i="4"/>
  <c r="C12301" i="4"/>
  <c r="C12302" i="4"/>
  <c r="C12303" i="4"/>
  <c r="C12304" i="4"/>
  <c r="C12305" i="4"/>
  <c r="C12306" i="4"/>
  <c r="C12307" i="4"/>
  <c r="C12308" i="4"/>
  <c r="C12309" i="4"/>
  <c r="C12310" i="4"/>
  <c r="C12311" i="4"/>
  <c r="C12312" i="4"/>
  <c r="C12313" i="4"/>
  <c r="C12314" i="4"/>
  <c r="C12315" i="4"/>
  <c r="C12316" i="4"/>
  <c r="C12317" i="4"/>
  <c r="C12318" i="4"/>
  <c r="C12319" i="4"/>
  <c r="C12320" i="4"/>
  <c r="C12321" i="4"/>
  <c r="C12322" i="4"/>
  <c r="C12323" i="4"/>
  <c r="C12324" i="4"/>
  <c r="C12325" i="4"/>
  <c r="C12326" i="4"/>
  <c r="C12327" i="4"/>
  <c r="C12328" i="4"/>
  <c r="C12329" i="4"/>
  <c r="C12330" i="4"/>
  <c r="C12331" i="4"/>
  <c r="C12332" i="4"/>
  <c r="C12333" i="4"/>
  <c r="C12334" i="4"/>
  <c r="C12335" i="4"/>
  <c r="C12336" i="4"/>
  <c r="C12337" i="4"/>
  <c r="C12338" i="4"/>
  <c r="C12339" i="4"/>
  <c r="C12340" i="4"/>
  <c r="C12341" i="4"/>
  <c r="C12342" i="4"/>
  <c r="C12343" i="4"/>
  <c r="C12344" i="4"/>
  <c r="C12345" i="4"/>
  <c r="C12346" i="4"/>
  <c r="C12347" i="4"/>
  <c r="C12348" i="4"/>
  <c r="C12349" i="4"/>
  <c r="C12350" i="4"/>
  <c r="C12351" i="4"/>
  <c r="C12352" i="4"/>
  <c r="C12353" i="4"/>
  <c r="C12354" i="4"/>
  <c r="C12355" i="4"/>
  <c r="C12356" i="4"/>
  <c r="C12357" i="4"/>
  <c r="C12358" i="4"/>
  <c r="C12359" i="4"/>
  <c r="C12360" i="4"/>
  <c r="C12361" i="4"/>
  <c r="C12362" i="4"/>
  <c r="C12363" i="4"/>
  <c r="C12364" i="4"/>
  <c r="C12365" i="4"/>
  <c r="C12366" i="4"/>
  <c r="C12367" i="4"/>
  <c r="C12368" i="4"/>
  <c r="C12369" i="4"/>
  <c r="C12370" i="4"/>
  <c r="C12371" i="4"/>
  <c r="C12372" i="4"/>
  <c r="C12373" i="4"/>
  <c r="C12374" i="4"/>
  <c r="C12375" i="4"/>
  <c r="C12376" i="4"/>
  <c r="C12377" i="4"/>
  <c r="C12378" i="4"/>
  <c r="C12379" i="4"/>
  <c r="C12380" i="4"/>
  <c r="C12381" i="4"/>
  <c r="C12382" i="4"/>
  <c r="C12383" i="4"/>
  <c r="C12384" i="4"/>
  <c r="C12385" i="4"/>
  <c r="C12386" i="4"/>
  <c r="C12387" i="4"/>
  <c r="C12388" i="4"/>
  <c r="C12389" i="4"/>
  <c r="C12390" i="4"/>
  <c r="C12391" i="4"/>
  <c r="C12392" i="4"/>
  <c r="C12393" i="4"/>
  <c r="C12394" i="4"/>
  <c r="C12395" i="4"/>
  <c r="C12396" i="4"/>
  <c r="C12397" i="4"/>
  <c r="C12398" i="4"/>
  <c r="C12399" i="4"/>
  <c r="C12400" i="4"/>
  <c r="C12401" i="4"/>
  <c r="C12402" i="4"/>
  <c r="C12403" i="4"/>
  <c r="C12404" i="4"/>
  <c r="C12405" i="4"/>
  <c r="C12406" i="4"/>
  <c r="C12407" i="4"/>
  <c r="C12408" i="4"/>
  <c r="C12409" i="4"/>
  <c r="C12410" i="4"/>
  <c r="C12411" i="4"/>
  <c r="C12412" i="4"/>
  <c r="C12413" i="4"/>
  <c r="C12414" i="4"/>
  <c r="C12415" i="4"/>
  <c r="C12416" i="4"/>
  <c r="C12417" i="4"/>
  <c r="C12418" i="4"/>
  <c r="C12419" i="4"/>
  <c r="C12420" i="4"/>
  <c r="C12421" i="4"/>
  <c r="C12422" i="4"/>
  <c r="C12423" i="4"/>
  <c r="C12424" i="4"/>
  <c r="C12425" i="4"/>
  <c r="C12426" i="4"/>
  <c r="C12427" i="4"/>
  <c r="C12428" i="4"/>
  <c r="C12429" i="4"/>
  <c r="C12430" i="4"/>
  <c r="C12431" i="4"/>
  <c r="C12432" i="4"/>
  <c r="C12433" i="4"/>
  <c r="C12434" i="4"/>
  <c r="C12435" i="4"/>
  <c r="C12436" i="4"/>
  <c r="C12437" i="4"/>
  <c r="C12438" i="4"/>
  <c r="C12439" i="4"/>
  <c r="C12440" i="4"/>
  <c r="C12441" i="4"/>
  <c r="C12442" i="4"/>
  <c r="C12443" i="4"/>
  <c r="C12444" i="4"/>
  <c r="C12445" i="4"/>
  <c r="C12446" i="4"/>
  <c r="C12447" i="4"/>
  <c r="C12448" i="4"/>
  <c r="C12449" i="4"/>
  <c r="C12450" i="4"/>
  <c r="C12451" i="4"/>
  <c r="C12452" i="4"/>
  <c r="C12453" i="4"/>
  <c r="C12454" i="4"/>
  <c r="C12455" i="4"/>
  <c r="C12456" i="4"/>
  <c r="C12457" i="4"/>
  <c r="C12458" i="4"/>
  <c r="C12459" i="4"/>
  <c r="C12460" i="4"/>
  <c r="C12461" i="4"/>
  <c r="C12462" i="4"/>
  <c r="C12463" i="4"/>
  <c r="C12464" i="4"/>
  <c r="C12465" i="4"/>
  <c r="C12466" i="4"/>
  <c r="C12467" i="4"/>
  <c r="C12468" i="4"/>
  <c r="C12469" i="4"/>
  <c r="C12470" i="4"/>
  <c r="C12471" i="4"/>
  <c r="C12472" i="4"/>
  <c r="C12473" i="4"/>
  <c r="C12474" i="4"/>
  <c r="C12475" i="4"/>
  <c r="C12476" i="4"/>
  <c r="C12477" i="4"/>
  <c r="C12478" i="4"/>
  <c r="C12479" i="4"/>
  <c r="C12480" i="4"/>
  <c r="C12481" i="4"/>
  <c r="C12482" i="4"/>
  <c r="C12483" i="4"/>
  <c r="C12484" i="4"/>
  <c r="C12485" i="4"/>
  <c r="C12486" i="4"/>
  <c r="C12487" i="4"/>
  <c r="C12488" i="4"/>
  <c r="C12489" i="4"/>
  <c r="C12490" i="4"/>
  <c r="C12491" i="4"/>
  <c r="C12492" i="4"/>
  <c r="C12493" i="4"/>
  <c r="C12494" i="4"/>
  <c r="C12495" i="4"/>
  <c r="C12496" i="4"/>
  <c r="C12497" i="4"/>
  <c r="C12498" i="4"/>
  <c r="C12499" i="4"/>
  <c r="C12500" i="4"/>
  <c r="C12501" i="4"/>
  <c r="C12502" i="4"/>
  <c r="C12503" i="4"/>
  <c r="C12504" i="4"/>
  <c r="C12505" i="4"/>
  <c r="C12506" i="4"/>
  <c r="C12507" i="4"/>
  <c r="C12508" i="4"/>
  <c r="C12509" i="4"/>
  <c r="C12510" i="4"/>
  <c r="C12511" i="4"/>
  <c r="C12512" i="4"/>
  <c r="C12513" i="4"/>
  <c r="C12514" i="4"/>
  <c r="C12515" i="4"/>
  <c r="C12516" i="4"/>
  <c r="C12517" i="4"/>
  <c r="C12518" i="4"/>
  <c r="C12519" i="4"/>
  <c r="C12520" i="4"/>
  <c r="C12521" i="4"/>
  <c r="C12522" i="4"/>
  <c r="C12523" i="4"/>
  <c r="C12524" i="4"/>
  <c r="C12525" i="4"/>
  <c r="C12526" i="4"/>
  <c r="C12527" i="4"/>
  <c r="C12528" i="4"/>
  <c r="C12529" i="4"/>
  <c r="C12530" i="4"/>
  <c r="C12531" i="4"/>
  <c r="C12532" i="4"/>
  <c r="C12533" i="4"/>
  <c r="C12534" i="4"/>
  <c r="C12535" i="4"/>
  <c r="C12536" i="4"/>
  <c r="C12537" i="4"/>
  <c r="C12538" i="4"/>
  <c r="C12539" i="4"/>
  <c r="C12540" i="4"/>
  <c r="C12541" i="4"/>
  <c r="C12542" i="4"/>
  <c r="C12543" i="4"/>
  <c r="C12544" i="4"/>
  <c r="C12545" i="4"/>
  <c r="C12546" i="4"/>
  <c r="C12547" i="4"/>
  <c r="C12548" i="4"/>
  <c r="C12549" i="4"/>
  <c r="C12550" i="4"/>
  <c r="C12551" i="4"/>
  <c r="C12552" i="4"/>
  <c r="C12553" i="4"/>
  <c r="C12554" i="4"/>
  <c r="C12555" i="4"/>
  <c r="C12556" i="4"/>
  <c r="C12557" i="4"/>
  <c r="C12558" i="4"/>
  <c r="C12559" i="4"/>
  <c r="C12560" i="4"/>
  <c r="C12561" i="4"/>
  <c r="C12562" i="4"/>
  <c r="C12563" i="4"/>
  <c r="C12564" i="4"/>
  <c r="C12565" i="4"/>
  <c r="C12566" i="4"/>
  <c r="C12567" i="4"/>
  <c r="C12568" i="4"/>
  <c r="C12569" i="4"/>
  <c r="C12570" i="4"/>
  <c r="C12571" i="4"/>
  <c r="C12572" i="4"/>
  <c r="C12573" i="4"/>
  <c r="C12574" i="4"/>
  <c r="C12575" i="4"/>
  <c r="C12576" i="4"/>
  <c r="C12577" i="4"/>
  <c r="C12578" i="4"/>
  <c r="C12579" i="4"/>
  <c r="C12580" i="4"/>
  <c r="C12581" i="4"/>
  <c r="C12582" i="4"/>
  <c r="C12583" i="4"/>
  <c r="C12584" i="4"/>
  <c r="C12585" i="4"/>
  <c r="C12586" i="4"/>
  <c r="C12587" i="4"/>
  <c r="C12588" i="4"/>
  <c r="C12589" i="4"/>
  <c r="C12590" i="4"/>
  <c r="C12591" i="4"/>
  <c r="C12592" i="4"/>
  <c r="C12593" i="4"/>
  <c r="C12594" i="4"/>
  <c r="C12595" i="4"/>
  <c r="C12596" i="4"/>
  <c r="C12597" i="4"/>
  <c r="C12598" i="4"/>
  <c r="C12599" i="4"/>
  <c r="C12600" i="4"/>
  <c r="C12601" i="4"/>
  <c r="C12602" i="4"/>
  <c r="C12603" i="4"/>
  <c r="C12604" i="4"/>
  <c r="C12605" i="4"/>
  <c r="C12606" i="4"/>
  <c r="C12607" i="4"/>
  <c r="C12608" i="4"/>
  <c r="C12609" i="4"/>
  <c r="C12610" i="4"/>
  <c r="C12611" i="4"/>
  <c r="C12612" i="4"/>
  <c r="C12613" i="4"/>
  <c r="C12614" i="4"/>
  <c r="C12615" i="4"/>
  <c r="C12616" i="4"/>
  <c r="C12617" i="4"/>
  <c r="C12618" i="4"/>
  <c r="C12619" i="4"/>
  <c r="C12620" i="4"/>
  <c r="C12621" i="4"/>
  <c r="C12622" i="4"/>
  <c r="C12623" i="4"/>
  <c r="C12624" i="4"/>
  <c r="C12625" i="4"/>
  <c r="C12626" i="4"/>
  <c r="C12627" i="4"/>
  <c r="C12628" i="4"/>
  <c r="C12629" i="4"/>
  <c r="C12630" i="4"/>
  <c r="C12631" i="4"/>
  <c r="C12632" i="4"/>
  <c r="C12633" i="4"/>
  <c r="C12634" i="4"/>
  <c r="C12635" i="4"/>
  <c r="C12636" i="4"/>
  <c r="C12637" i="4"/>
  <c r="C12638" i="4"/>
  <c r="C12639" i="4"/>
  <c r="C12640" i="4"/>
  <c r="C12641" i="4"/>
  <c r="C12642" i="4"/>
  <c r="C12643" i="4"/>
  <c r="C12644" i="4"/>
  <c r="C12645" i="4"/>
  <c r="C12646" i="4"/>
  <c r="C12647" i="4"/>
  <c r="C12648" i="4"/>
  <c r="C12649" i="4"/>
  <c r="C12650" i="4"/>
  <c r="C12651" i="4"/>
  <c r="C12652" i="4"/>
  <c r="C12653" i="4"/>
  <c r="C12654" i="4"/>
  <c r="C12655" i="4"/>
  <c r="C12656" i="4"/>
  <c r="C12657" i="4"/>
  <c r="C12658" i="4"/>
  <c r="C12659" i="4"/>
  <c r="C12660" i="4"/>
  <c r="C12661" i="4"/>
  <c r="C12662" i="4"/>
  <c r="C12663" i="4"/>
  <c r="C12664" i="4"/>
  <c r="C12665" i="4"/>
  <c r="C12666" i="4"/>
  <c r="C12667" i="4"/>
  <c r="C12668" i="4"/>
  <c r="C12669" i="4"/>
  <c r="C12670" i="4"/>
  <c r="C12671" i="4"/>
  <c r="C12672" i="4"/>
  <c r="C12673" i="4"/>
  <c r="C12674" i="4"/>
  <c r="C12675" i="4"/>
  <c r="C12676" i="4"/>
  <c r="C12677" i="4"/>
  <c r="C12678" i="4"/>
  <c r="C12679" i="4"/>
  <c r="C12680" i="4"/>
  <c r="C12681" i="4"/>
  <c r="C12682" i="4"/>
  <c r="C12683" i="4"/>
  <c r="C12684" i="4"/>
  <c r="C12685" i="4"/>
  <c r="C12686" i="4"/>
  <c r="C12687" i="4"/>
  <c r="C12688" i="4"/>
  <c r="C12689" i="4"/>
  <c r="C12690" i="4"/>
  <c r="C12691" i="4"/>
  <c r="C12692" i="4"/>
  <c r="C12693" i="4"/>
  <c r="C12694" i="4"/>
  <c r="C12695" i="4"/>
  <c r="C12696" i="4"/>
  <c r="C12697" i="4"/>
  <c r="C12698" i="4"/>
  <c r="C12699" i="4"/>
  <c r="C12700" i="4"/>
  <c r="C12701" i="4"/>
  <c r="C12702" i="4"/>
  <c r="C12703" i="4"/>
  <c r="C12704" i="4"/>
  <c r="C12705" i="4"/>
  <c r="C12706" i="4"/>
  <c r="C12707" i="4"/>
  <c r="C12708" i="4"/>
  <c r="C12709" i="4"/>
  <c r="C12710" i="4"/>
  <c r="C12711" i="4"/>
  <c r="C12712" i="4"/>
  <c r="C12713" i="4"/>
  <c r="C12714" i="4"/>
  <c r="C12715" i="4"/>
  <c r="C12716" i="4"/>
  <c r="C12717" i="4"/>
  <c r="C12718" i="4"/>
  <c r="C12719" i="4"/>
  <c r="C12720" i="4"/>
  <c r="C12721" i="4"/>
  <c r="C12722" i="4"/>
  <c r="C12723" i="4"/>
  <c r="C12724" i="4"/>
  <c r="C12725" i="4"/>
  <c r="C12726" i="4"/>
  <c r="C12727" i="4"/>
  <c r="C12728" i="4"/>
  <c r="C12729" i="4"/>
  <c r="C12730" i="4"/>
  <c r="C12731" i="4"/>
  <c r="C12732" i="4"/>
  <c r="C12733" i="4"/>
  <c r="C12734" i="4"/>
  <c r="C12735" i="4"/>
  <c r="C12736" i="4"/>
  <c r="C12737" i="4"/>
  <c r="C12738" i="4"/>
  <c r="C12739" i="4"/>
  <c r="C12740" i="4"/>
  <c r="C12741" i="4"/>
  <c r="C12742" i="4"/>
  <c r="C12743" i="4"/>
  <c r="C12744" i="4"/>
  <c r="C12745" i="4"/>
  <c r="C12746" i="4"/>
  <c r="C12747" i="4"/>
  <c r="C12748" i="4"/>
  <c r="C12749" i="4"/>
  <c r="C12750" i="4"/>
  <c r="C12751" i="4"/>
  <c r="C12752" i="4"/>
  <c r="C12753" i="4"/>
  <c r="C12754" i="4"/>
  <c r="C12755" i="4"/>
  <c r="C12756" i="4"/>
  <c r="C12757" i="4"/>
  <c r="C12758" i="4"/>
  <c r="C12759" i="4"/>
  <c r="C12760" i="4"/>
  <c r="C12761" i="4"/>
  <c r="C12762" i="4"/>
  <c r="C12763" i="4"/>
  <c r="C12764" i="4"/>
  <c r="C12765" i="4"/>
  <c r="C12766" i="4"/>
  <c r="C12767" i="4"/>
  <c r="C12768" i="4"/>
  <c r="C12769" i="4"/>
  <c r="C12770" i="4"/>
  <c r="C12771" i="4"/>
  <c r="C12772" i="4"/>
  <c r="C12773" i="4"/>
  <c r="C12774" i="4"/>
  <c r="C12775" i="4"/>
  <c r="C12776" i="4"/>
  <c r="C12777" i="4"/>
  <c r="C12778" i="4"/>
  <c r="C12779" i="4"/>
  <c r="C12780" i="4"/>
  <c r="C12781" i="4"/>
  <c r="C12782" i="4"/>
  <c r="C12783" i="4"/>
  <c r="C12784" i="4"/>
  <c r="C12785" i="4"/>
  <c r="C12786" i="4"/>
  <c r="C12787" i="4"/>
  <c r="C12788" i="4"/>
  <c r="C12789" i="4"/>
  <c r="C12790" i="4"/>
  <c r="C12791" i="4"/>
  <c r="C12792" i="4"/>
  <c r="C12793" i="4"/>
  <c r="C12794" i="4"/>
  <c r="C12795" i="4"/>
  <c r="C12796" i="4"/>
  <c r="C12797" i="4"/>
  <c r="C12798" i="4"/>
  <c r="C12799" i="4"/>
  <c r="C12800" i="4"/>
  <c r="C12801" i="4"/>
  <c r="C12802" i="4"/>
  <c r="C12803" i="4"/>
  <c r="C12804" i="4"/>
  <c r="C12805" i="4"/>
  <c r="C12806" i="4"/>
  <c r="C12807" i="4"/>
  <c r="C12808" i="4"/>
  <c r="C12809" i="4"/>
  <c r="C12810" i="4"/>
  <c r="C12811" i="4"/>
  <c r="C12812" i="4"/>
  <c r="C12813" i="4"/>
  <c r="C12814" i="4"/>
  <c r="C12815" i="4"/>
  <c r="C12816" i="4"/>
  <c r="C12817" i="4"/>
  <c r="C12818" i="4"/>
  <c r="C12819" i="4"/>
  <c r="C12820" i="4"/>
  <c r="C12821" i="4"/>
  <c r="C12822" i="4"/>
  <c r="C12823" i="4"/>
  <c r="C12824" i="4"/>
  <c r="C12825" i="4"/>
  <c r="C12826" i="4"/>
  <c r="C12827" i="4"/>
  <c r="C12828" i="4"/>
  <c r="C12829" i="4"/>
  <c r="C12830" i="4"/>
  <c r="C12831" i="4"/>
  <c r="C12832" i="4"/>
  <c r="C12833" i="4"/>
  <c r="C12834" i="4"/>
  <c r="C12835" i="4"/>
  <c r="C12836" i="4"/>
  <c r="C12837" i="4"/>
  <c r="C12838" i="4"/>
  <c r="C12839" i="4"/>
  <c r="C12840" i="4"/>
  <c r="C12841" i="4"/>
  <c r="C12842" i="4"/>
  <c r="C12843" i="4"/>
  <c r="C12844" i="4"/>
  <c r="C12845" i="4"/>
  <c r="C12846" i="4"/>
  <c r="C12847" i="4"/>
  <c r="C12848" i="4"/>
  <c r="C12849" i="4"/>
  <c r="C12850" i="4"/>
  <c r="C12851" i="4"/>
  <c r="C12852" i="4"/>
  <c r="C12853" i="4"/>
  <c r="C12854" i="4"/>
  <c r="C12855" i="4"/>
  <c r="C12856" i="4"/>
  <c r="C12857" i="4"/>
  <c r="C12858" i="4"/>
  <c r="C12859" i="4"/>
  <c r="C12860" i="4"/>
  <c r="C12861" i="4"/>
  <c r="C12862" i="4"/>
  <c r="C12863" i="4"/>
  <c r="C12864" i="4"/>
  <c r="C12865" i="4"/>
  <c r="C12866" i="4"/>
  <c r="C12867" i="4"/>
  <c r="C12868" i="4"/>
  <c r="C12869" i="4"/>
  <c r="C12870" i="4"/>
  <c r="C12871" i="4"/>
  <c r="C12872" i="4"/>
  <c r="C12873" i="4"/>
  <c r="C12874" i="4"/>
  <c r="C12875" i="4"/>
  <c r="C12876" i="4"/>
  <c r="C12877" i="4"/>
  <c r="C12878" i="4"/>
  <c r="C12879" i="4"/>
  <c r="C12880" i="4"/>
  <c r="C12881" i="4"/>
  <c r="C12882" i="4"/>
  <c r="C12883" i="4"/>
  <c r="C12884" i="4"/>
  <c r="C12885" i="4"/>
  <c r="C12886" i="4"/>
  <c r="C12887" i="4"/>
  <c r="C12888" i="4"/>
  <c r="C12889" i="4"/>
  <c r="C12890" i="4"/>
  <c r="C12891" i="4"/>
  <c r="C12892" i="4"/>
  <c r="C12893" i="4"/>
  <c r="C12894" i="4"/>
  <c r="C12895" i="4"/>
  <c r="C12896" i="4"/>
  <c r="C12897" i="4"/>
  <c r="C12898" i="4"/>
  <c r="C12899" i="4"/>
  <c r="C12900" i="4"/>
  <c r="C12901" i="4"/>
  <c r="C12902" i="4"/>
  <c r="C12903" i="4"/>
  <c r="C12904" i="4"/>
  <c r="C12905" i="4"/>
  <c r="C12906" i="4"/>
  <c r="C12907" i="4"/>
  <c r="C12908" i="4"/>
  <c r="C12909" i="4"/>
  <c r="C12910" i="4"/>
  <c r="C12911" i="4"/>
  <c r="C12912" i="4"/>
  <c r="C12913" i="4"/>
  <c r="C12914" i="4"/>
  <c r="C12915" i="4"/>
  <c r="C12916" i="4"/>
  <c r="C12917" i="4"/>
  <c r="C12918" i="4"/>
  <c r="C12919" i="4"/>
  <c r="C12920" i="4"/>
  <c r="C12921" i="4"/>
  <c r="C12922" i="4"/>
  <c r="C12923" i="4"/>
  <c r="C12924" i="4"/>
  <c r="C12925" i="4"/>
  <c r="C12926" i="4"/>
  <c r="C12927" i="4"/>
  <c r="C12928" i="4"/>
  <c r="C12929" i="4"/>
  <c r="C12930" i="4"/>
  <c r="C12931" i="4"/>
  <c r="C12932" i="4"/>
  <c r="C12933" i="4"/>
  <c r="C12934" i="4"/>
  <c r="C12935" i="4"/>
  <c r="C12936" i="4"/>
  <c r="C12937" i="4"/>
  <c r="C12938" i="4"/>
  <c r="C12939" i="4"/>
  <c r="C12940" i="4"/>
  <c r="C12941" i="4"/>
  <c r="C12942" i="4"/>
  <c r="C12943" i="4"/>
  <c r="C12944" i="4"/>
  <c r="C12945" i="4"/>
  <c r="C12946" i="4"/>
  <c r="C12947" i="4"/>
  <c r="C12948" i="4"/>
  <c r="C12949" i="4"/>
  <c r="C12950" i="4"/>
  <c r="C12951" i="4"/>
  <c r="C12952" i="4"/>
  <c r="C12953" i="4"/>
  <c r="C12954" i="4"/>
  <c r="C12955" i="4"/>
  <c r="C12956" i="4"/>
  <c r="C12957" i="4"/>
  <c r="C12958" i="4"/>
  <c r="C12959" i="4"/>
  <c r="C12960" i="4"/>
  <c r="C12961" i="4"/>
  <c r="C12962" i="4"/>
  <c r="C12963" i="4"/>
  <c r="C12964" i="4"/>
  <c r="C12965" i="4"/>
  <c r="C12966" i="4"/>
  <c r="C12967" i="4"/>
  <c r="C12968" i="4"/>
  <c r="C12969" i="4"/>
  <c r="C12970" i="4"/>
  <c r="C12971" i="4"/>
  <c r="C12972" i="4"/>
  <c r="C12973" i="4"/>
  <c r="C12974" i="4"/>
  <c r="C12975" i="4"/>
  <c r="C12976" i="4"/>
  <c r="C12977" i="4"/>
  <c r="C12978" i="4"/>
  <c r="C12979" i="4"/>
  <c r="C12980" i="4"/>
  <c r="C12981" i="4"/>
  <c r="C12982" i="4"/>
  <c r="C12983" i="4"/>
  <c r="C12984" i="4"/>
  <c r="C12985" i="4"/>
  <c r="C12986" i="4"/>
  <c r="C12987" i="4"/>
  <c r="C12988" i="4"/>
  <c r="C12989" i="4"/>
  <c r="C12990" i="4"/>
  <c r="C12991" i="4"/>
  <c r="C12992" i="4"/>
  <c r="C12993" i="4"/>
  <c r="C12994" i="4"/>
  <c r="C12995" i="4"/>
  <c r="C12996" i="4"/>
  <c r="C12997" i="4"/>
  <c r="C12998" i="4"/>
  <c r="C12999" i="4"/>
  <c r="C13000" i="4"/>
  <c r="C13001" i="4"/>
  <c r="C13002" i="4"/>
  <c r="C13003" i="4"/>
  <c r="C13004" i="4"/>
  <c r="C13005" i="4"/>
  <c r="C13006" i="4"/>
  <c r="C13007" i="4"/>
  <c r="C13008" i="4"/>
  <c r="C13009" i="4"/>
  <c r="C13010" i="4"/>
  <c r="C13011" i="4"/>
  <c r="C13012" i="4"/>
  <c r="C13013" i="4"/>
  <c r="C13014" i="4"/>
  <c r="C13015" i="4"/>
  <c r="C13016" i="4"/>
  <c r="C13017" i="4"/>
  <c r="C13018" i="4"/>
  <c r="C13019" i="4"/>
  <c r="C13020" i="4"/>
  <c r="C13021" i="4"/>
  <c r="C13022" i="4"/>
  <c r="C13023" i="4"/>
  <c r="C13024" i="4"/>
  <c r="C13025" i="4"/>
  <c r="C13026" i="4"/>
  <c r="C13027" i="4"/>
  <c r="C13028" i="4"/>
  <c r="C13029" i="4"/>
  <c r="C13030" i="4"/>
  <c r="C13031" i="4"/>
  <c r="C13032" i="4"/>
  <c r="C13033" i="4"/>
  <c r="C13034" i="4"/>
  <c r="C13035" i="4"/>
  <c r="C13036" i="4"/>
  <c r="C13037" i="4"/>
  <c r="C13038" i="4"/>
  <c r="C13039" i="4"/>
  <c r="C13040" i="4"/>
  <c r="C13041" i="4"/>
  <c r="C13042" i="4"/>
  <c r="C13043" i="4"/>
  <c r="C13044" i="4"/>
  <c r="C13045" i="4"/>
  <c r="C13046" i="4"/>
  <c r="C13047" i="4"/>
  <c r="C13048" i="4"/>
  <c r="C13049" i="4"/>
  <c r="C13050" i="4"/>
  <c r="C13051" i="4"/>
  <c r="C13052" i="4"/>
  <c r="C13053" i="4"/>
  <c r="C13054" i="4"/>
  <c r="C13055" i="4"/>
  <c r="C13056" i="4"/>
  <c r="C13057" i="4"/>
  <c r="C13058" i="4"/>
  <c r="C13059" i="4"/>
  <c r="C13060" i="4"/>
  <c r="C13061" i="4"/>
  <c r="C13062" i="4"/>
  <c r="C13063" i="4"/>
  <c r="C13064" i="4"/>
  <c r="C13065" i="4"/>
  <c r="C13066" i="4"/>
  <c r="C13067" i="4"/>
  <c r="C13068" i="4"/>
  <c r="C13069" i="4"/>
  <c r="C13070" i="4"/>
  <c r="C13071" i="4"/>
  <c r="C13072" i="4"/>
  <c r="C13073" i="4"/>
  <c r="C13074" i="4"/>
  <c r="C13075" i="4"/>
  <c r="C13076" i="4"/>
  <c r="C13077" i="4"/>
  <c r="C13078" i="4"/>
  <c r="C13079" i="4"/>
  <c r="C13080" i="4"/>
  <c r="C13081" i="4"/>
  <c r="C13082" i="4"/>
  <c r="C13083" i="4"/>
  <c r="C13084" i="4"/>
  <c r="C13085" i="4"/>
  <c r="C13086" i="4"/>
  <c r="C13087" i="4"/>
  <c r="C13088" i="4"/>
  <c r="C13089" i="4"/>
  <c r="C13090" i="4"/>
  <c r="C13091" i="4"/>
  <c r="C13092" i="4"/>
  <c r="C13093" i="4"/>
  <c r="C13094" i="4"/>
  <c r="C13095" i="4"/>
  <c r="C13096" i="4"/>
  <c r="C13097" i="4"/>
  <c r="C13098" i="4"/>
  <c r="C13099" i="4"/>
  <c r="C13100" i="4"/>
  <c r="C13101" i="4"/>
  <c r="C13102" i="4"/>
  <c r="C13103" i="4"/>
  <c r="C13104" i="4"/>
  <c r="C13105" i="4"/>
  <c r="C13106" i="4"/>
  <c r="C13107" i="4"/>
  <c r="C13108" i="4"/>
  <c r="C13109" i="4"/>
  <c r="C13110" i="4"/>
  <c r="C13111" i="4"/>
  <c r="C13112" i="4"/>
  <c r="C13113" i="4"/>
  <c r="C13114" i="4"/>
  <c r="C13115" i="4"/>
  <c r="C13116" i="4"/>
  <c r="C13117" i="4"/>
  <c r="C13118" i="4"/>
  <c r="C13119" i="4"/>
  <c r="C13120" i="4"/>
  <c r="C13121" i="4"/>
  <c r="C13122" i="4"/>
  <c r="C13123" i="4"/>
  <c r="C13124" i="4"/>
  <c r="C13125" i="4"/>
  <c r="C13126" i="4"/>
  <c r="C13127" i="4"/>
  <c r="C13128" i="4"/>
  <c r="C13129" i="4"/>
  <c r="C13130" i="4"/>
  <c r="C13131" i="4"/>
  <c r="C13132" i="4"/>
  <c r="C13133" i="4"/>
  <c r="C13134" i="4"/>
  <c r="C13135" i="4"/>
  <c r="C13136" i="4"/>
  <c r="C13137" i="4"/>
  <c r="C13138" i="4"/>
  <c r="C13139" i="4"/>
  <c r="C13140" i="4"/>
  <c r="C13141" i="4"/>
  <c r="C13142" i="4"/>
  <c r="C13143" i="4"/>
  <c r="C13144" i="4"/>
  <c r="C13145" i="4"/>
  <c r="C13146" i="4"/>
  <c r="C13147" i="4"/>
  <c r="C13148" i="4"/>
  <c r="C13149" i="4"/>
  <c r="C13150" i="4"/>
  <c r="C13151" i="4"/>
  <c r="C13152" i="4"/>
  <c r="C13153" i="4"/>
  <c r="C13154" i="4"/>
  <c r="C13155" i="4"/>
  <c r="C13156" i="4"/>
  <c r="C13157" i="4"/>
  <c r="C13158" i="4"/>
  <c r="C13159" i="4"/>
  <c r="C13160" i="4"/>
  <c r="C13161" i="4"/>
  <c r="C13162" i="4"/>
  <c r="C13163" i="4"/>
  <c r="C13164" i="4"/>
  <c r="C13165" i="4"/>
  <c r="C13166" i="4"/>
  <c r="C13167" i="4"/>
  <c r="C13168" i="4"/>
  <c r="C13169" i="4"/>
  <c r="C13170" i="4"/>
  <c r="C13171" i="4"/>
  <c r="C13172" i="4"/>
  <c r="C13173" i="4"/>
  <c r="C13174" i="4"/>
  <c r="C13175" i="4"/>
  <c r="C13176" i="4"/>
  <c r="C13177" i="4"/>
  <c r="C13178" i="4"/>
  <c r="C13179" i="4"/>
  <c r="C13180" i="4"/>
  <c r="C13181" i="4"/>
  <c r="C13182" i="4"/>
  <c r="C13183" i="4"/>
  <c r="C13184" i="4"/>
  <c r="C13185" i="4"/>
  <c r="C13186" i="4"/>
  <c r="C13187" i="4"/>
  <c r="C13188" i="4"/>
  <c r="C13189" i="4"/>
  <c r="C13190" i="4"/>
  <c r="C13191" i="4"/>
  <c r="C13192" i="4"/>
  <c r="C13193" i="4"/>
  <c r="C13194" i="4"/>
  <c r="C13195" i="4"/>
  <c r="C13196" i="4"/>
  <c r="C13197" i="4"/>
  <c r="C13198" i="4"/>
  <c r="C13199" i="4"/>
  <c r="C13200" i="4"/>
  <c r="C13201" i="4"/>
  <c r="C13202" i="4"/>
  <c r="C13203" i="4"/>
  <c r="C13204" i="4"/>
  <c r="C13205" i="4"/>
  <c r="C13206" i="4"/>
  <c r="C13207" i="4"/>
  <c r="C13208" i="4"/>
  <c r="C13209" i="4"/>
  <c r="C13210" i="4"/>
  <c r="C13211" i="4"/>
  <c r="C13212" i="4"/>
  <c r="C13213" i="4"/>
  <c r="C13214" i="4"/>
  <c r="C13215" i="4"/>
  <c r="C13216" i="4"/>
  <c r="C13217" i="4"/>
  <c r="C13218" i="4"/>
  <c r="C13219" i="4"/>
  <c r="C13220" i="4"/>
  <c r="C13221" i="4"/>
  <c r="C13222" i="4"/>
  <c r="C13223" i="4"/>
  <c r="C13224" i="4"/>
  <c r="C13225" i="4"/>
  <c r="C13226" i="4"/>
  <c r="C13227" i="4"/>
  <c r="C13228" i="4"/>
  <c r="C13229" i="4"/>
  <c r="C13230" i="4"/>
  <c r="C13231" i="4"/>
  <c r="C13232" i="4"/>
  <c r="C13233" i="4"/>
  <c r="C13234" i="4"/>
  <c r="C13235" i="4"/>
  <c r="C13236" i="4"/>
  <c r="C13237" i="4"/>
  <c r="C13238" i="4"/>
  <c r="C13239" i="4"/>
  <c r="C13240" i="4"/>
  <c r="C13241" i="4"/>
  <c r="C13242" i="4"/>
  <c r="C13243" i="4"/>
  <c r="C13244" i="4"/>
  <c r="C13245" i="4"/>
  <c r="C13246" i="4"/>
  <c r="C13247" i="4"/>
  <c r="C13248" i="4"/>
  <c r="C13249" i="4"/>
  <c r="C13250" i="4"/>
  <c r="C13251" i="4"/>
  <c r="C13252" i="4"/>
  <c r="C13253" i="4"/>
  <c r="C13254" i="4"/>
  <c r="C13255" i="4"/>
  <c r="C13256" i="4"/>
  <c r="C13257" i="4"/>
  <c r="C13258" i="4"/>
  <c r="C13259" i="4"/>
  <c r="C13260" i="4"/>
  <c r="C13261" i="4"/>
  <c r="C13262" i="4"/>
  <c r="C13263" i="4"/>
  <c r="C13264" i="4"/>
  <c r="C13265" i="4"/>
  <c r="C13266" i="4"/>
  <c r="C13267" i="4"/>
  <c r="C13268" i="4"/>
  <c r="C13269" i="4"/>
  <c r="C13270" i="4"/>
  <c r="C13271" i="4"/>
  <c r="C13272" i="4"/>
  <c r="C13273" i="4"/>
  <c r="C13274" i="4"/>
  <c r="C13275" i="4"/>
  <c r="C13276" i="4"/>
  <c r="C13277" i="4"/>
  <c r="C13278" i="4"/>
  <c r="C13279" i="4"/>
  <c r="C13280" i="4"/>
  <c r="C13281" i="4"/>
  <c r="C13282" i="4"/>
  <c r="C13283" i="4"/>
  <c r="C13284" i="4"/>
  <c r="C13285" i="4"/>
  <c r="C13286" i="4"/>
  <c r="C13287" i="4"/>
  <c r="C13288" i="4"/>
  <c r="C13289" i="4"/>
  <c r="C13290" i="4"/>
  <c r="C13291" i="4"/>
  <c r="C13292" i="4"/>
  <c r="C13293" i="4"/>
  <c r="C13294" i="4"/>
  <c r="C13295" i="4"/>
  <c r="C13296" i="4"/>
  <c r="C13297" i="4"/>
  <c r="C13298" i="4"/>
  <c r="C13299" i="4"/>
  <c r="C13300" i="4"/>
  <c r="C13301" i="4"/>
  <c r="C13302" i="4"/>
  <c r="C13303" i="4"/>
  <c r="C13304" i="4"/>
  <c r="C13305" i="4"/>
  <c r="C13306" i="4"/>
  <c r="C13307" i="4"/>
  <c r="C13308" i="4"/>
  <c r="C13309" i="4"/>
  <c r="C13310" i="4"/>
  <c r="C13311" i="4"/>
  <c r="C13312" i="4"/>
  <c r="C13313" i="4"/>
  <c r="C13314" i="4"/>
  <c r="C13315" i="4"/>
  <c r="C13316" i="4"/>
  <c r="C13317" i="4"/>
  <c r="C13318" i="4"/>
  <c r="C13319" i="4"/>
  <c r="C13320" i="4"/>
  <c r="C13321" i="4"/>
  <c r="C13322" i="4"/>
  <c r="C13323" i="4"/>
  <c r="C13324" i="4"/>
  <c r="C13325" i="4"/>
  <c r="C13326" i="4"/>
  <c r="C13327" i="4"/>
  <c r="C13328" i="4"/>
  <c r="C13329" i="4"/>
  <c r="C13330" i="4"/>
  <c r="C13331" i="4"/>
  <c r="C13332" i="4"/>
  <c r="C13333" i="4"/>
  <c r="C13334" i="4"/>
  <c r="C13335" i="4"/>
  <c r="C13336" i="4"/>
  <c r="C13337" i="4"/>
  <c r="C13338" i="4"/>
  <c r="C13339" i="4"/>
  <c r="C13340" i="4"/>
  <c r="C13341" i="4"/>
  <c r="C13342" i="4"/>
  <c r="C13343" i="4"/>
  <c r="C13344" i="4"/>
  <c r="C13345" i="4"/>
  <c r="C13346" i="4"/>
  <c r="C13347" i="4"/>
  <c r="C13348" i="4"/>
  <c r="C13349" i="4"/>
  <c r="C13350" i="4"/>
  <c r="C13351" i="4"/>
  <c r="C13352" i="4"/>
  <c r="C13353" i="4"/>
  <c r="C13354" i="4"/>
  <c r="C13355" i="4"/>
  <c r="C13356" i="4"/>
  <c r="C13357" i="4"/>
  <c r="C13358" i="4"/>
  <c r="C13359" i="4"/>
  <c r="C13360" i="4"/>
  <c r="C13361" i="4"/>
  <c r="C13362" i="4"/>
  <c r="C13363" i="4"/>
  <c r="C13364" i="4"/>
  <c r="C13365" i="4"/>
  <c r="C13366" i="4"/>
  <c r="C13367" i="4"/>
  <c r="C13368" i="4"/>
  <c r="C13369" i="4"/>
  <c r="C13370" i="4"/>
  <c r="C13371" i="4"/>
  <c r="C13372" i="4"/>
  <c r="C13373" i="4"/>
  <c r="C13374" i="4"/>
  <c r="C13375" i="4"/>
  <c r="C13376" i="4"/>
  <c r="C13377" i="4"/>
  <c r="C13378" i="4"/>
  <c r="C13379" i="4"/>
  <c r="C13380" i="4"/>
  <c r="C13381" i="4"/>
  <c r="C13382" i="4"/>
  <c r="C13383" i="4"/>
  <c r="C13384" i="4"/>
  <c r="C13385" i="4"/>
  <c r="C13386" i="4"/>
  <c r="C13387" i="4"/>
  <c r="C13388" i="4"/>
  <c r="C13389" i="4"/>
  <c r="C13390" i="4"/>
  <c r="C13391" i="4"/>
  <c r="C13392" i="4"/>
  <c r="C13393" i="4"/>
  <c r="C13394" i="4"/>
  <c r="C13395" i="4"/>
  <c r="C13396" i="4"/>
  <c r="C13397" i="4"/>
  <c r="C13398" i="4"/>
  <c r="C13399" i="4"/>
  <c r="C13400" i="4"/>
  <c r="C13401" i="4"/>
  <c r="C13402" i="4"/>
  <c r="C13403" i="4"/>
  <c r="C13404" i="4"/>
  <c r="C13405" i="4"/>
  <c r="C13406" i="4"/>
  <c r="C13407" i="4"/>
  <c r="C13408" i="4"/>
  <c r="C13409" i="4"/>
  <c r="C13410" i="4"/>
  <c r="C13411" i="4"/>
  <c r="C13412" i="4"/>
  <c r="C13413" i="4"/>
  <c r="C13414" i="4"/>
  <c r="C13415" i="4"/>
  <c r="C13416" i="4"/>
  <c r="C13417" i="4"/>
  <c r="C13418" i="4"/>
  <c r="C13419" i="4"/>
  <c r="C13420" i="4"/>
  <c r="C13421" i="4"/>
  <c r="C13422" i="4"/>
  <c r="C13423" i="4"/>
  <c r="C13424" i="4"/>
  <c r="C13425" i="4"/>
  <c r="C13426" i="4"/>
  <c r="C13427" i="4"/>
  <c r="C13428" i="4"/>
  <c r="C13429" i="4"/>
  <c r="C13430" i="4"/>
  <c r="C13431" i="4"/>
  <c r="C13432" i="4"/>
  <c r="C13433" i="4"/>
  <c r="C13434" i="4"/>
  <c r="C13435" i="4"/>
  <c r="C13436" i="4"/>
  <c r="C13437" i="4"/>
  <c r="C13438" i="4"/>
  <c r="C13439" i="4"/>
  <c r="C13440" i="4"/>
  <c r="C13441" i="4"/>
  <c r="C13442" i="4"/>
  <c r="C13443" i="4"/>
  <c r="C13444" i="4"/>
  <c r="C13445" i="4"/>
  <c r="C13446" i="4"/>
  <c r="C13447" i="4"/>
  <c r="C13448" i="4"/>
  <c r="C13449" i="4"/>
  <c r="C13450" i="4"/>
  <c r="C13451" i="4"/>
  <c r="C13452" i="4"/>
  <c r="C13453" i="4"/>
  <c r="C13454" i="4"/>
  <c r="C13455" i="4"/>
  <c r="C13456" i="4"/>
  <c r="C13457" i="4"/>
  <c r="C13458" i="4"/>
  <c r="C13459" i="4"/>
  <c r="C13460" i="4"/>
  <c r="C13461" i="4"/>
  <c r="C13462" i="4"/>
  <c r="C13463" i="4"/>
  <c r="C13464" i="4"/>
  <c r="C13465" i="4"/>
  <c r="C13466" i="4"/>
  <c r="C13467" i="4"/>
  <c r="C13468" i="4"/>
  <c r="C13469" i="4"/>
  <c r="C13470" i="4"/>
  <c r="C13471" i="4"/>
  <c r="C13472" i="4"/>
  <c r="C13473" i="4"/>
  <c r="C13474" i="4"/>
  <c r="C13475" i="4"/>
  <c r="C13476" i="4"/>
  <c r="C13477" i="4"/>
  <c r="C13478" i="4"/>
  <c r="C13479" i="4"/>
  <c r="C13480" i="4"/>
  <c r="C13481" i="4"/>
  <c r="C13482" i="4"/>
  <c r="C13483" i="4"/>
  <c r="C13484" i="4"/>
  <c r="C13485" i="4"/>
  <c r="C13486" i="4"/>
  <c r="C13487" i="4"/>
  <c r="C13488" i="4"/>
  <c r="C13489" i="4"/>
  <c r="C13490" i="4"/>
  <c r="C13491" i="4"/>
  <c r="C13492" i="4"/>
  <c r="C13493" i="4"/>
  <c r="C13494" i="4"/>
  <c r="C13495" i="4"/>
  <c r="C13496" i="4"/>
  <c r="C13497" i="4"/>
  <c r="C13498" i="4"/>
  <c r="C13499" i="4"/>
  <c r="C13500" i="4"/>
  <c r="C13501" i="4"/>
  <c r="C13502" i="4"/>
  <c r="C13503" i="4"/>
  <c r="C13504" i="4"/>
  <c r="C13505" i="4"/>
  <c r="C13506" i="4"/>
  <c r="C13507" i="4"/>
  <c r="C13508" i="4"/>
  <c r="C13509" i="4"/>
  <c r="C13510" i="4"/>
  <c r="C13511" i="4"/>
  <c r="C13512" i="4"/>
  <c r="C13513" i="4"/>
  <c r="C13514" i="4"/>
  <c r="C13515" i="4"/>
  <c r="C13516" i="4"/>
  <c r="C13517" i="4"/>
  <c r="C13518" i="4"/>
  <c r="C13519" i="4"/>
  <c r="C13520" i="4"/>
  <c r="C13521" i="4"/>
  <c r="C13522" i="4"/>
  <c r="C13523" i="4"/>
  <c r="C13524" i="4"/>
  <c r="C13525" i="4"/>
  <c r="C13526" i="4"/>
  <c r="C13527" i="4"/>
  <c r="C13528" i="4"/>
  <c r="C13529" i="4"/>
  <c r="C13530" i="4"/>
  <c r="C13531" i="4"/>
  <c r="C13532" i="4"/>
  <c r="C13533" i="4"/>
  <c r="C13534" i="4"/>
  <c r="C13535" i="4"/>
  <c r="C13536" i="4"/>
  <c r="C13537" i="4"/>
  <c r="C13538" i="4"/>
  <c r="C13539" i="4"/>
  <c r="C13540" i="4"/>
  <c r="C13541" i="4"/>
  <c r="C13542" i="4"/>
  <c r="C13543" i="4"/>
  <c r="C13544" i="4"/>
  <c r="C13545" i="4"/>
  <c r="C13546" i="4"/>
  <c r="C13547" i="4"/>
  <c r="C13548" i="4"/>
  <c r="C13549" i="4"/>
  <c r="C13550" i="4"/>
  <c r="C13551" i="4"/>
  <c r="C13552" i="4"/>
  <c r="C13553" i="4"/>
  <c r="C13554" i="4"/>
  <c r="C13555" i="4"/>
  <c r="C13556" i="4"/>
  <c r="C13557" i="4"/>
  <c r="C13558" i="4"/>
  <c r="C13559" i="4"/>
  <c r="C13560" i="4"/>
  <c r="C13561" i="4"/>
  <c r="C13562" i="4"/>
  <c r="C13563" i="4"/>
  <c r="C13564" i="4"/>
  <c r="C13565" i="4"/>
  <c r="C13566" i="4"/>
  <c r="C13567" i="4"/>
  <c r="C13568" i="4"/>
  <c r="C13569" i="4"/>
  <c r="C13570" i="4"/>
  <c r="C13571" i="4"/>
  <c r="C13572" i="4"/>
  <c r="C13573" i="4"/>
  <c r="C13574" i="4"/>
  <c r="C13575" i="4"/>
  <c r="C13576" i="4"/>
  <c r="C13577" i="4"/>
  <c r="C13578" i="4"/>
  <c r="C13579" i="4"/>
  <c r="C13580" i="4"/>
  <c r="C13581" i="4"/>
  <c r="C13582" i="4"/>
  <c r="C13583" i="4"/>
  <c r="C13584" i="4"/>
  <c r="C13585" i="4"/>
  <c r="C13586" i="4"/>
  <c r="C13587" i="4"/>
  <c r="C13588" i="4"/>
  <c r="C13589" i="4"/>
  <c r="C13590" i="4"/>
  <c r="C13591" i="4"/>
  <c r="C13592" i="4"/>
  <c r="C13593" i="4"/>
  <c r="C13594" i="4"/>
  <c r="C13595" i="4"/>
  <c r="C13596" i="4"/>
  <c r="C13597" i="4"/>
  <c r="C13598" i="4"/>
  <c r="C13599" i="4"/>
  <c r="C13600" i="4"/>
  <c r="C13601" i="4"/>
  <c r="C13602" i="4"/>
  <c r="C13603" i="4"/>
  <c r="C13604" i="4"/>
  <c r="C13605" i="4"/>
  <c r="C13606" i="4"/>
  <c r="C13607" i="4"/>
  <c r="C13608" i="4"/>
  <c r="C13609" i="4"/>
  <c r="C13610" i="4"/>
  <c r="C13611" i="4"/>
  <c r="C13612" i="4"/>
  <c r="C13613" i="4"/>
  <c r="C13614" i="4"/>
  <c r="C13615" i="4"/>
  <c r="C13616" i="4"/>
  <c r="C13617" i="4"/>
  <c r="C13618" i="4"/>
  <c r="C13619" i="4"/>
  <c r="C13620" i="4"/>
  <c r="C13621" i="4"/>
  <c r="C13622" i="4"/>
  <c r="C13623" i="4"/>
  <c r="C13624" i="4"/>
  <c r="C13625" i="4"/>
  <c r="C13626" i="4"/>
  <c r="C13627" i="4"/>
  <c r="C13628" i="4"/>
  <c r="C13629" i="4"/>
  <c r="C13630" i="4"/>
  <c r="C13631" i="4"/>
  <c r="C13632" i="4"/>
  <c r="C13633" i="4"/>
  <c r="C13634" i="4"/>
  <c r="C13635" i="4"/>
  <c r="C13636" i="4"/>
  <c r="C13637" i="4"/>
  <c r="C13638" i="4"/>
  <c r="C13639" i="4"/>
  <c r="C13640" i="4"/>
  <c r="C13641" i="4"/>
  <c r="C13642" i="4"/>
  <c r="C13643" i="4"/>
  <c r="C13644" i="4"/>
  <c r="C13645" i="4"/>
  <c r="C13646" i="4"/>
  <c r="C13647" i="4"/>
  <c r="C13648" i="4"/>
  <c r="C13649" i="4"/>
  <c r="C13650" i="4"/>
  <c r="C13651" i="4"/>
  <c r="C13652" i="4"/>
  <c r="C13653" i="4"/>
  <c r="C13654" i="4"/>
  <c r="C13655" i="4"/>
  <c r="C13656" i="4"/>
  <c r="C13657" i="4"/>
  <c r="C13658" i="4"/>
  <c r="C13659" i="4"/>
  <c r="C13660" i="4"/>
  <c r="C13661" i="4"/>
  <c r="C13662" i="4"/>
  <c r="C13663" i="4"/>
  <c r="C13664" i="4"/>
  <c r="C13665" i="4"/>
  <c r="C13666" i="4"/>
  <c r="C13667" i="4"/>
  <c r="C13668" i="4"/>
  <c r="C13669" i="4"/>
  <c r="C13670" i="4"/>
  <c r="C13671" i="4"/>
  <c r="C13672" i="4"/>
  <c r="C13673" i="4"/>
  <c r="C13674" i="4"/>
  <c r="C13675" i="4"/>
  <c r="C13676" i="4"/>
  <c r="C13677" i="4"/>
  <c r="C13678" i="4"/>
  <c r="C13679" i="4"/>
  <c r="C13680" i="4"/>
  <c r="C13681" i="4"/>
  <c r="C13682" i="4"/>
  <c r="C13683" i="4"/>
  <c r="C13684" i="4"/>
  <c r="C13685" i="4"/>
  <c r="C13686" i="4"/>
  <c r="C13687" i="4"/>
  <c r="C13688" i="4"/>
  <c r="C13689" i="4"/>
  <c r="C13690" i="4"/>
  <c r="C13691" i="4"/>
  <c r="C13692" i="4"/>
  <c r="C13693" i="4"/>
  <c r="C13694" i="4"/>
  <c r="C13695" i="4"/>
  <c r="C13696" i="4"/>
  <c r="C13697" i="4"/>
  <c r="C13698" i="4"/>
  <c r="C13699" i="4"/>
  <c r="C13700" i="4"/>
  <c r="C13701" i="4"/>
  <c r="C13702" i="4"/>
  <c r="C13703" i="4"/>
  <c r="C13704" i="4"/>
  <c r="C13705" i="4"/>
  <c r="C13706" i="4"/>
  <c r="C13707" i="4"/>
  <c r="C13708" i="4"/>
  <c r="C13709" i="4"/>
  <c r="C13710" i="4"/>
  <c r="C13711" i="4"/>
  <c r="C13712" i="4"/>
  <c r="C13713" i="4"/>
  <c r="C13714" i="4"/>
  <c r="C13715" i="4"/>
  <c r="C13716" i="4"/>
  <c r="C13717" i="4"/>
  <c r="C13718" i="4"/>
  <c r="C13719" i="4"/>
  <c r="C13720" i="4"/>
  <c r="C13721" i="4"/>
  <c r="C13722" i="4"/>
  <c r="C13723" i="4"/>
  <c r="C13724" i="4"/>
  <c r="C13725" i="4"/>
  <c r="C13726" i="4"/>
  <c r="C13727" i="4"/>
  <c r="C13728" i="4"/>
  <c r="C13729" i="4"/>
  <c r="C13730" i="4"/>
  <c r="C13731" i="4"/>
  <c r="C13732" i="4"/>
  <c r="C13733" i="4"/>
  <c r="C13734" i="4"/>
  <c r="C13735" i="4"/>
  <c r="C13736" i="4"/>
  <c r="C13737" i="4"/>
  <c r="C13738" i="4"/>
  <c r="C13739" i="4"/>
  <c r="C13740" i="4"/>
  <c r="C13741" i="4"/>
  <c r="C13742" i="4"/>
  <c r="C13743" i="4"/>
  <c r="C13744" i="4"/>
  <c r="C13745" i="4"/>
  <c r="C13746" i="4"/>
  <c r="C13747" i="4"/>
  <c r="C13748" i="4"/>
  <c r="C13749" i="4"/>
  <c r="C13750" i="4"/>
  <c r="C13751" i="4"/>
  <c r="C13752" i="4"/>
  <c r="C13753" i="4"/>
  <c r="C13754" i="4"/>
  <c r="C13755" i="4"/>
  <c r="C13756" i="4"/>
  <c r="C13757" i="4"/>
  <c r="C13758" i="4"/>
  <c r="C13759" i="4"/>
  <c r="C13760" i="4"/>
  <c r="C13761" i="4"/>
  <c r="C13762" i="4"/>
  <c r="C13763" i="4"/>
  <c r="C13764" i="4"/>
  <c r="C13765" i="4"/>
  <c r="C13766" i="4"/>
  <c r="C13767" i="4"/>
  <c r="C13768" i="4"/>
  <c r="C13769" i="4"/>
  <c r="C13770" i="4"/>
  <c r="C13771" i="4"/>
  <c r="C13772" i="4"/>
  <c r="C13773" i="4"/>
  <c r="C13774" i="4"/>
  <c r="C13775" i="4"/>
  <c r="C13776" i="4"/>
  <c r="C13777" i="4"/>
  <c r="C13778" i="4"/>
  <c r="C13779" i="4"/>
  <c r="C13780" i="4"/>
  <c r="C13781" i="4"/>
  <c r="C13782" i="4"/>
  <c r="C13783" i="4"/>
  <c r="C13784" i="4"/>
  <c r="C13785" i="4"/>
  <c r="C13786" i="4"/>
  <c r="C13787" i="4"/>
  <c r="C13788" i="4"/>
  <c r="C13789" i="4"/>
  <c r="C13790" i="4"/>
  <c r="C13791" i="4"/>
  <c r="C13792" i="4"/>
  <c r="C13793" i="4"/>
  <c r="C13794" i="4"/>
  <c r="C13795" i="4"/>
  <c r="C13796" i="4"/>
  <c r="C13797" i="4"/>
  <c r="C13798" i="4"/>
  <c r="C13799" i="4"/>
  <c r="C13800" i="4"/>
  <c r="C13801" i="4"/>
  <c r="C13802" i="4"/>
  <c r="C13803" i="4"/>
  <c r="C13804" i="4"/>
  <c r="C13805" i="4"/>
  <c r="C13806" i="4"/>
  <c r="C13807" i="4"/>
  <c r="C13808" i="4"/>
  <c r="C13809" i="4"/>
  <c r="C13810" i="4"/>
  <c r="C13811" i="4"/>
  <c r="C13812" i="4"/>
  <c r="C13813" i="4"/>
  <c r="C13814" i="4"/>
  <c r="C13815" i="4"/>
  <c r="C13816" i="4"/>
  <c r="C13817" i="4"/>
  <c r="C13818" i="4"/>
  <c r="C13819" i="4"/>
  <c r="C13820" i="4"/>
  <c r="C13821" i="4"/>
  <c r="C13822" i="4"/>
  <c r="C13823" i="4"/>
  <c r="C13824" i="4"/>
  <c r="C13825" i="4"/>
  <c r="C13826" i="4"/>
  <c r="C13827" i="4"/>
  <c r="C13828" i="4"/>
  <c r="C13829" i="4"/>
  <c r="C13830" i="4"/>
  <c r="C13831" i="4"/>
  <c r="C13832" i="4"/>
  <c r="C13833" i="4"/>
  <c r="C13834" i="4"/>
  <c r="C13835" i="4"/>
  <c r="C13836" i="4"/>
  <c r="C13837" i="4"/>
  <c r="C13838" i="4"/>
  <c r="C13839" i="4"/>
  <c r="C13840" i="4"/>
  <c r="C13841" i="4"/>
  <c r="C13842" i="4"/>
  <c r="C13843" i="4"/>
  <c r="C13844" i="4"/>
  <c r="C13845" i="4"/>
  <c r="C13846" i="4"/>
  <c r="C13847" i="4"/>
  <c r="C13848" i="4"/>
  <c r="C13849" i="4"/>
  <c r="C13850" i="4"/>
  <c r="C13851" i="4"/>
  <c r="C13852" i="4"/>
  <c r="C13853" i="4"/>
  <c r="C13854" i="4"/>
  <c r="C13855" i="4"/>
  <c r="C13856" i="4"/>
  <c r="C13857" i="4"/>
  <c r="C13858" i="4"/>
  <c r="C13859" i="4"/>
  <c r="C13860" i="4"/>
  <c r="C13861" i="4"/>
  <c r="C13862" i="4"/>
  <c r="C13863" i="4"/>
  <c r="C13864" i="4"/>
  <c r="C13865" i="4"/>
  <c r="C13866" i="4"/>
  <c r="C13867" i="4"/>
  <c r="C13868" i="4"/>
  <c r="C13869" i="4"/>
  <c r="C13870" i="4"/>
  <c r="C13871" i="4"/>
  <c r="C13872" i="4"/>
  <c r="C13873" i="4"/>
  <c r="C13874" i="4"/>
  <c r="C13875" i="4"/>
  <c r="C13876" i="4"/>
  <c r="C13877" i="4"/>
  <c r="C13878" i="4"/>
  <c r="C13879" i="4"/>
  <c r="C13880" i="4"/>
  <c r="C13881" i="4"/>
  <c r="C13882" i="4"/>
  <c r="C13883" i="4"/>
  <c r="C13884" i="4"/>
  <c r="C13885" i="4"/>
  <c r="C13886" i="4"/>
  <c r="C13887" i="4"/>
  <c r="C13888" i="4"/>
  <c r="C13889" i="4"/>
  <c r="C13890" i="4"/>
  <c r="C13891" i="4"/>
  <c r="C13892" i="4"/>
  <c r="C13893" i="4"/>
  <c r="C13894" i="4"/>
  <c r="C13895" i="4"/>
  <c r="C13896" i="4"/>
  <c r="C13897" i="4"/>
  <c r="C13898" i="4"/>
  <c r="C13899" i="4"/>
  <c r="C13900" i="4"/>
  <c r="C13901" i="4"/>
  <c r="C13902" i="4"/>
  <c r="C13903" i="4"/>
  <c r="C13904" i="4"/>
  <c r="C13905" i="4"/>
  <c r="C13906" i="4"/>
  <c r="C13907" i="4"/>
  <c r="C13908" i="4"/>
  <c r="C13909" i="4"/>
  <c r="C13910" i="4"/>
  <c r="C13911" i="4"/>
  <c r="C13912" i="4"/>
  <c r="C13913" i="4"/>
  <c r="C13914" i="4"/>
  <c r="C13915" i="4"/>
  <c r="C13916" i="4"/>
  <c r="C13917" i="4"/>
  <c r="C13918" i="4"/>
  <c r="C13919" i="4"/>
  <c r="C13920" i="4"/>
  <c r="C13921" i="4"/>
  <c r="C13922" i="4"/>
  <c r="C13923" i="4"/>
  <c r="C13924" i="4"/>
  <c r="C13925" i="4"/>
  <c r="C13926" i="4"/>
  <c r="C13927" i="4"/>
  <c r="C13928" i="4"/>
  <c r="C13929" i="4"/>
  <c r="C13930" i="4"/>
  <c r="C13931" i="4"/>
  <c r="C13932" i="4"/>
  <c r="C13933" i="4"/>
  <c r="C13934" i="4"/>
  <c r="C13935" i="4"/>
  <c r="C13936" i="4"/>
  <c r="C13937" i="4"/>
  <c r="C13938" i="4"/>
  <c r="C13939" i="4"/>
  <c r="C13940" i="4"/>
  <c r="C13941" i="4"/>
  <c r="C13942" i="4"/>
  <c r="C13943" i="4"/>
  <c r="C13944" i="4"/>
  <c r="C13945" i="4"/>
  <c r="C13946" i="4"/>
  <c r="C13947" i="4"/>
  <c r="C13948" i="4"/>
  <c r="C13949" i="4"/>
  <c r="C13950" i="4"/>
  <c r="C13951" i="4"/>
  <c r="C13952" i="4"/>
  <c r="C13953" i="4"/>
  <c r="C13954" i="4"/>
  <c r="C13955" i="4"/>
  <c r="C13956" i="4"/>
  <c r="C13957" i="4"/>
  <c r="C13958" i="4"/>
  <c r="C13959" i="4"/>
  <c r="C13960" i="4"/>
  <c r="C13961" i="4"/>
  <c r="C13962" i="4"/>
  <c r="C13963" i="4"/>
  <c r="C13964" i="4"/>
  <c r="C13965" i="4"/>
  <c r="C13966" i="4"/>
  <c r="C13967" i="4"/>
  <c r="C13968" i="4"/>
  <c r="C13969" i="4"/>
  <c r="C13970" i="4"/>
  <c r="C13971" i="4"/>
  <c r="C13972" i="4"/>
  <c r="C13973" i="4"/>
  <c r="C13974" i="4"/>
  <c r="C13975" i="4"/>
  <c r="C13976" i="4"/>
  <c r="C13977" i="4"/>
  <c r="C13978" i="4"/>
  <c r="C13979" i="4"/>
  <c r="C13980" i="4"/>
  <c r="C13981" i="4"/>
  <c r="C13982" i="4"/>
  <c r="C13983" i="4"/>
  <c r="C13984" i="4"/>
  <c r="C13985" i="4"/>
  <c r="C13986" i="4"/>
  <c r="C13987" i="4"/>
  <c r="C13988" i="4"/>
  <c r="C13989" i="4"/>
  <c r="C13990" i="4"/>
  <c r="C13991" i="4"/>
  <c r="C13992" i="4"/>
  <c r="C13993" i="4"/>
  <c r="C13994" i="4"/>
  <c r="C13995" i="4"/>
  <c r="C13996" i="4"/>
  <c r="C13997" i="4"/>
  <c r="C13998" i="4"/>
  <c r="C13999" i="4"/>
  <c r="C14000" i="4"/>
  <c r="C14001" i="4"/>
  <c r="C14002" i="4"/>
  <c r="C14003" i="4"/>
  <c r="C14004" i="4"/>
  <c r="C14005" i="4"/>
  <c r="C14006" i="4"/>
  <c r="C14007" i="4"/>
  <c r="C14008" i="4"/>
  <c r="C14009" i="4"/>
  <c r="C14010" i="4"/>
  <c r="C14011" i="4"/>
  <c r="C14012" i="4"/>
  <c r="C14013" i="4"/>
  <c r="C14014" i="4"/>
  <c r="C14015" i="4"/>
  <c r="C14016" i="4"/>
  <c r="C14017" i="4"/>
  <c r="C14018" i="4"/>
  <c r="C14019" i="4"/>
  <c r="C14020" i="4"/>
  <c r="C14021" i="4"/>
  <c r="C14022" i="4"/>
  <c r="C14023" i="4"/>
  <c r="C14024" i="4"/>
  <c r="C14025" i="4"/>
  <c r="C14026" i="4"/>
  <c r="C14027" i="4"/>
  <c r="C14028" i="4"/>
  <c r="C14029" i="4"/>
  <c r="C14030" i="4"/>
  <c r="C14031" i="4"/>
  <c r="C14032" i="4"/>
  <c r="C14033" i="4"/>
  <c r="C14034" i="4"/>
  <c r="C14035" i="4"/>
  <c r="C14036" i="4"/>
  <c r="C14037" i="4"/>
  <c r="C14038" i="4"/>
  <c r="C14039" i="4"/>
  <c r="C14040" i="4"/>
  <c r="C14041" i="4"/>
  <c r="C14042" i="4"/>
  <c r="C14043" i="4"/>
  <c r="C14044" i="4"/>
  <c r="C14045" i="4"/>
  <c r="C14046" i="4"/>
  <c r="C14047" i="4"/>
  <c r="C14048" i="4"/>
  <c r="C14049" i="4"/>
  <c r="C14050" i="4"/>
  <c r="C14051" i="4"/>
  <c r="C14052" i="4"/>
  <c r="C14053" i="4"/>
  <c r="C14054" i="4"/>
  <c r="C14055" i="4"/>
  <c r="C14056" i="4"/>
  <c r="C14057" i="4"/>
  <c r="C14058" i="4"/>
  <c r="C14059" i="4"/>
  <c r="C14060" i="4"/>
  <c r="C14061" i="4"/>
  <c r="C14062" i="4"/>
  <c r="C14063" i="4"/>
  <c r="C14064" i="4"/>
  <c r="C14065" i="4"/>
  <c r="C14066" i="4"/>
  <c r="C14067" i="4"/>
  <c r="C14068" i="4"/>
  <c r="C14069" i="4"/>
  <c r="C14070" i="4"/>
  <c r="C14071" i="4"/>
  <c r="C14072" i="4"/>
  <c r="C14073" i="4"/>
  <c r="C14074" i="4"/>
  <c r="C14075" i="4"/>
  <c r="C14076" i="4"/>
  <c r="C14077" i="4"/>
  <c r="C14078" i="4"/>
  <c r="C14079" i="4"/>
  <c r="C14080" i="4"/>
  <c r="C14081" i="4"/>
  <c r="C14082" i="4"/>
  <c r="C14083" i="4"/>
  <c r="C14084" i="4"/>
  <c r="C14085" i="4"/>
  <c r="C14086" i="4"/>
  <c r="C14087" i="4"/>
  <c r="C14088" i="4"/>
  <c r="C14089" i="4"/>
  <c r="C14090" i="4"/>
  <c r="C14091" i="4"/>
  <c r="C14092" i="4"/>
  <c r="C14093" i="4"/>
  <c r="C14094" i="4"/>
  <c r="C14095" i="4"/>
  <c r="C14096" i="4"/>
  <c r="C14097" i="4"/>
  <c r="C14098" i="4"/>
  <c r="C14099" i="4"/>
  <c r="C14100" i="4"/>
  <c r="C14101" i="4"/>
  <c r="C14102" i="4"/>
  <c r="C14103" i="4"/>
  <c r="C14104" i="4"/>
  <c r="C14105" i="4"/>
  <c r="C14106" i="4"/>
  <c r="C14107" i="4"/>
  <c r="C14108" i="4"/>
  <c r="C14109" i="4"/>
  <c r="C14110" i="4"/>
  <c r="C14111" i="4"/>
  <c r="C14112" i="4"/>
  <c r="C14113" i="4"/>
  <c r="C14114" i="4"/>
  <c r="C14115" i="4"/>
  <c r="C14116" i="4"/>
  <c r="C14117" i="4"/>
  <c r="C14118" i="4"/>
  <c r="C14119" i="4"/>
  <c r="C14120" i="4"/>
  <c r="C14121" i="4"/>
  <c r="C14122" i="4"/>
  <c r="C14123" i="4"/>
  <c r="C14124" i="4"/>
  <c r="C14125" i="4"/>
  <c r="C14126" i="4"/>
  <c r="C14127" i="4"/>
  <c r="C14128" i="4"/>
  <c r="C14129" i="4"/>
  <c r="C14130" i="4"/>
  <c r="C14131" i="4"/>
  <c r="C14132" i="4"/>
  <c r="C14133" i="4"/>
  <c r="C14134" i="4"/>
  <c r="C14135" i="4"/>
  <c r="C14136" i="4"/>
  <c r="C14137" i="4"/>
  <c r="C14138" i="4"/>
  <c r="C14139" i="4"/>
  <c r="C14140" i="4"/>
  <c r="C14141" i="4"/>
  <c r="C14142" i="4"/>
  <c r="C14143" i="4"/>
  <c r="C14144" i="4"/>
  <c r="C14145" i="4"/>
  <c r="C14146" i="4"/>
  <c r="C14147" i="4"/>
  <c r="C14148" i="4"/>
  <c r="C14149" i="4"/>
  <c r="C14150" i="4"/>
  <c r="C14151" i="4"/>
  <c r="C14152" i="4"/>
  <c r="C14153" i="4"/>
  <c r="C14154" i="4"/>
  <c r="C14155" i="4"/>
  <c r="C14156" i="4"/>
  <c r="C14157" i="4"/>
  <c r="C14158" i="4"/>
  <c r="C14159" i="4"/>
  <c r="C14160" i="4"/>
  <c r="C14161" i="4"/>
  <c r="C14162" i="4"/>
  <c r="C14163" i="4"/>
  <c r="C14164" i="4"/>
  <c r="C14165" i="4"/>
  <c r="C14166" i="4"/>
  <c r="C14167" i="4"/>
  <c r="C14168" i="4"/>
  <c r="C14169" i="4"/>
  <c r="C14170" i="4"/>
  <c r="C14171" i="4"/>
  <c r="C14172" i="4"/>
  <c r="C14173" i="4"/>
  <c r="C14174" i="4"/>
  <c r="C14175" i="4"/>
  <c r="C14176" i="4"/>
  <c r="C14177" i="4"/>
  <c r="C14178" i="4"/>
  <c r="C14179" i="4"/>
  <c r="C14180" i="4"/>
  <c r="C14181" i="4"/>
  <c r="C14182" i="4"/>
  <c r="C14183" i="4"/>
  <c r="C14184" i="4"/>
  <c r="C14185" i="4"/>
  <c r="C14186" i="4"/>
  <c r="C14187" i="4"/>
  <c r="C14188" i="4"/>
  <c r="C14189" i="4"/>
  <c r="C14190" i="4"/>
  <c r="C14191" i="4"/>
  <c r="C14192" i="4"/>
  <c r="C14193" i="4"/>
  <c r="C14194" i="4"/>
  <c r="C14195" i="4"/>
  <c r="C14196" i="4"/>
  <c r="C14197" i="4"/>
  <c r="C14198" i="4"/>
  <c r="C14199" i="4"/>
  <c r="C14200" i="4"/>
  <c r="C14201" i="4"/>
  <c r="C14202" i="4"/>
  <c r="C14203" i="4"/>
  <c r="C14204" i="4"/>
  <c r="C14205" i="4"/>
  <c r="C14206" i="4"/>
  <c r="C14207" i="4"/>
  <c r="C14208" i="4"/>
  <c r="C14209" i="4"/>
  <c r="C14210" i="4"/>
  <c r="C14211" i="4"/>
  <c r="C14212" i="4"/>
  <c r="C14213" i="4"/>
  <c r="C14214" i="4"/>
  <c r="C14215" i="4"/>
  <c r="C14216" i="4"/>
  <c r="C14217" i="4"/>
  <c r="C14218" i="4"/>
  <c r="C14219" i="4"/>
  <c r="C14220" i="4"/>
  <c r="C14221" i="4"/>
  <c r="C14222" i="4"/>
  <c r="C14223" i="4"/>
  <c r="C14224" i="4"/>
  <c r="C14225" i="4"/>
  <c r="C14226" i="4"/>
  <c r="C14227" i="4"/>
  <c r="C14228" i="4"/>
  <c r="C14229" i="4"/>
  <c r="C14230" i="4"/>
  <c r="C14231" i="4"/>
  <c r="C14232" i="4"/>
  <c r="C14233" i="4"/>
  <c r="C14234" i="4"/>
  <c r="C14235" i="4"/>
  <c r="C14236" i="4"/>
  <c r="C14237" i="4"/>
  <c r="C14238" i="4"/>
  <c r="C14239" i="4"/>
  <c r="C14240" i="4"/>
  <c r="C14241" i="4"/>
  <c r="C14242" i="4"/>
  <c r="C14243" i="4"/>
  <c r="C14244" i="4"/>
  <c r="C14245" i="4"/>
  <c r="C14246" i="4"/>
  <c r="C14247" i="4"/>
  <c r="C14248" i="4"/>
  <c r="C14249" i="4"/>
  <c r="C14250" i="4"/>
  <c r="C14251" i="4"/>
  <c r="C14252" i="4"/>
  <c r="C14253" i="4"/>
  <c r="C14254" i="4"/>
  <c r="C14255" i="4"/>
  <c r="C14256" i="4"/>
  <c r="C14257" i="4"/>
  <c r="C14258" i="4"/>
  <c r="C14259" i="4"/>
  <c r="C14260" i="4"/>
  <c r="C14261" i="4"/>
  <c r="C14262" i="4"/>
  <c r="C14263" i="4"/>
  <c r="C14264" i="4"/>
  <c r="C14265" i="4"/>
  <c r="C14266" i="4"/>
  <c r="C14267" i="4"/>
  <c r="C14268" i="4"/>
  <c r="C14269" i="4"/>
  <c r="C14270" i="4"/>
  <c r="C14271" i="4"/>
  <c r="C14272" i="4"/>
  <c r="C14273" i="4"/>
  <c r="C14274" i="4"/>
  <c r="C14275" i="4"/>
  <c r="C14276" i="4"/>
  <c r="C14277" i="4"/>
  <c r="C14278" i="4"/>
  <c r="C14279" i="4"/>
  <c r="C14280" i="4"/>
  <c r="C14281" i="4"/>
  <c r="C14282" i="4"/>
  <c r="C14283" i="4"/>
  <c r="C14284" i="4"/>
  <c r="C14285" i="4"/>
  <c r="C14286" i="4"/>
  <c r="C14287" i="4"/>
  <c r="C14288" i="4"/>
  <c r="C14289" i="4"/>
  <c r="C14290" i="4"/>
  <c r="C14291" i="4"/>
  <c r="C14292" i="4"/>
  <c r="C14293" i="4"/>
  <c r="C14294" i="4"/>
  <c r="C14295" i="4"/>
  <c r="C14296" i="4"/>
  <c r="C14297" i="4"/>
  <c r="C14298" i="4"/>
  <c r="C14299" i="4"/>
  <c r="C14300" i="4"/>
  <c r="C14301" i="4"/>
  <c r="C14302" i="4"/>
  <c r="C14303" i="4"/>
  <c r="C14304" i="4"/>
  <c r="C14305" i="4"/>
  <c r="C14306" i="4"/>
  <c r="C14307" i="4"/>
  <c r="C14308" i="4"/>
  <c r="C14309" i="4"/>
  <c r="C14310" i="4"/>
  <c r="C14311" i="4"/>
  <c r="C14312" i="4"/>
  <c r="C14313" i="4"/>
  <c r="C14314" i="4"/>
  <c r="C14315" i="4"/>
  <c r="C14316" i="4"/>
  <c r="C14317" i="4"/>
  <c r="C14318" i="4"/>
  <c r="C14319" i="4"/>
  <c r="C14320" i="4"/>
  <c r="C14321" i="4"/>
  <c r="C14322" i="4"/>
  <c r="C14323" i="4"/>
  <c r="C14324" i="4"/>
  <c r="C14325" i="4"/>
  <c r="C14326" i="4"/>
  <c r="C14327" i="4"/>
  <c r="C14328" i="4"/>
  <c r="C14329" i="4"/>
  <c r="C14330" i="4"/>
  <c r="C14331" i="4"/>
  <c r="C14332" i="4"/>
  <c r="C14333" i="4"/>
  <c r="C14334" i="4"/>
  <c r="C14335" i="4"/>
  <c r="C14336" i="4"/>
  <c r="C14337" i="4"/>
  <c r="C14338" i="4"/>
  <c r="C14339" i="4"/>
  <c r="C14340" i="4"/>
  <c r="C14341" i="4"/>
  <c r="C14342" i="4"/>
  <c r="C14343" i="4"/>
  <c r="C14344" i="4"/>
  <c r="C14345" i="4"/>
  <c r="C14346" i="4"/>
  <c r="C14347" i="4"/>
  <c r="C14348" i="4"/>
  <c r="C14349" i="4"/>
  <c r="C14350" i="4"/>
  <c r="C14351" i="4"/>
  <c r="C14352" i="4"/>
  <c r="C14353" i="4"/>
  <c r="C14354" i="4"/>
  <c r="C14355" i="4"/>
  <c r="C14356" i="4"/>
  <c r="C14357" i="4"/>
  <c r="C14358" i="4"/>
  <c r="C14359" i="4"/>
  <c r="C14360" i="4"/>
  <c r="C14361" i="4"/>
  <c r="C14362" i="4"/>
  <c r="C14363" i="4"/>
  <c r="C14364" i="4"/>
  <c r="C14365" i="4"/>
  <c r="C14366" i="4"/>
  <c r="C14367" i="4"/>
  <c r="C14368" i="4"/>
  <c r="C14369" i="4"/>
  <c r="C14370" i="4"/>
  <c r="C14371" i="4"/>
  <c r="C14372" i="4"/>
  <c r="C14373" i="4"/>
  <c r="C14374" i="4"/>
  <c r="C14375" i="4"/>
  <c r="C14376" i="4"/>
  <c r="C14377" i="4"/>
  <c r="C14378" i="4"/>
  <c r="C14379" i="4"/>
  <c r="C14380" i="4"/>
  <c r="C14381" i="4"/>
  <c r="C14382" i="4"/>
  <c r="C14383" i="4"/>
  <c r="C14384" i="4"/>
  <c r="C14385" i="4"/>
  <c r="C14386" i="4"/>
  <c r="C14387" i="4"/>
  <c r="C14388" i="4"/>
  <c r="C14389" i="4"/>
  <c r="C14390" i="4"/>
  <c r="C14391" i="4"/>
  <c r="C14392" i="4"/>
  <c r="C14393" i="4"/>
  <c r="C14394" i="4"/>
  <c r="C14395" i="4"/>
  <c r="C14396" i="4"/>
  <c r="C14397" i="4"/>
  <c r="C14398" i="4"/>
  <c r="C14399" i="4"/>
  <c r="C14400" i="4"/>
  <c r="C14401" i="4"/>
  <c r="C14402" i="4"/>
  <c r="C14403" i="4"/>
  <c r="C14404" i="4"/>
  <c r="C14405" i="4"/>
  <c r="C14406" i="4"/>
  <c r="C14407" i="4"/>
  <c r="C14408" i="4"/>
  <c r="C14409" i="4"/>
  <c r="C14410" i="4"/>
  <c r="C14411" i="4"/>
  <c r="C14412" i="4"/>
  <c r="C14413" i="4"/>
  <c r="C14414" i="4"/>
  <c r="C14415" i="4"/>
  <c r="C14416" i="4"/>
  <c r="C14417" i="4"/>
  <c r="C14418" i="4"/>
  <c r="C14419" i="4"/>
  <c r="C14420" i="4"/>
  <c r="C14421" i="4"/>
  <c r="C14422" i="4"/>
  <c r="C14423" i="4"/>
  <c r="C14424" i="4"/>
  <c r="C14425" i="4"/>
  <c r="C14426" i="4"/>
  <c r="C14427" i="4"/>
  <c r="C14428" i="4"/>
  <c r="C14429" i="4"/>
  <c r="C14430" i="4"/>
  <c r="C14431" i="4"/>
  <c r="C14432" i="4"/>
  <c r="C14433" i="4"/>
  <c r="C14434" i="4"/>
  <c r="C14435" i="4"/>
  <c r="C14436" i="4"/>
  <c r="C14437" i="4"/>
  <c r="C14438" i="4"/>
  <c r="C14439" i="4"/>
  <c r="C14440" i="4"/>
  <c r="C14441" i="4"/>
  <c r="C14442" i="4"/>
  <c r="C14443" i="4"/>
  <c r="C14444" i="4"/>
  <c r="C14445" i="4"/>
  <c r="C14446" i="4"/>
  <c r="C14447" i="4"/>
  <c r="C14448" i="4"/>
  <c r="C14449" i="4"/>
  <c r="C14450" i="4"/>
  <c r="C14451" i="4"/>
  <c r="C14452" i="4"/>
  <c r="C14453" i="4"/>
  <c r="C14454" i="4"/>
  <c r="C14455" i="4"/>
  <c r="C14456" i="4"/>
  <c r="C14457" i="4"/>
  <c r="C14458" i="4"/>
  <c r="C14459" i="4"/>
  <c r="C14460" i="4"/>
  <c r="C14461" i="4"/>
  <c r="C14462" i="4"/>
  <c r="C14463" i="4"/>
  <c r="C14464" i="4"/>
  <c r="C14465" i="4"/>
  <c r="C14466" i="4"/>
  <c r="C14467" i="4"/>
  <c r="C14468" i="4"/>
  <c r="C14469" i="4"/>
  <c r="C14470" i="4"/>
  <c r="C14471" i="4"/>
  <c r="C14472" i="4"/>
  <c r="C14473" i="4"/>
  <c r="C14474" i="4"/>
  <c r="C14475" i="4"/>
  <c r="C14476" i="4"/>
  <c r="C14477" i="4"/>
  <c r="C14478" i="4"/>
  <c r="C14479" i="4"/>
  <c r="C14480" i="4"/>
  <c r="C14481" i="4"/>
  <c r="C14482" i="4"/>
  <c r="C14483" i="4"/>
  <c r="C14484" i="4"/>
  <c r="C14485" i="4"/>
  <c r="C14486" i="4"/>
  <c r="C14487" i="4"/>
  <c r="C14488" i="4"/>
  <c r="C14489" i="4"/>
  <c r="C14490" i="4"/>
  <c r="C14491" i="4"/>
  <c r="C14492" i="4"/>
  <c r="C14493" i="4"/>
  <c r="C14494" i="4"/>
  <c r="C14495" i="4"/>
  <c r="C14496" i="4"/>
  <c r="C14497" i="4"/>
  <c r="C14498" i="4"/>
  <c r="C14499" i="4"/>
  <c r="C14500" i="4"/>
  <c r="C14501" i="4"/>
  <c r="C14502" i="4"/>
  <c r="C14503" i="4"/>
  <c r="C14504" i="4"/>
  <c r="C14505" i="4"/>
  <c r="C14506" i="4"/>
  <c r="C14507" i="4"/>
  <c r="C14508" i="4"/>
  <c r="C14509" i="4"/>
  <c r="C14510" i="4"/>
  <c r="C14511" i="4"/>
  <c r="C14512" i="4"/>
  <c r="C14513" i="4"/>
  <c r="C14514" i="4"/>
  <c r="C14515" i="4"/>
  <c r="C14516" i="4"/>
  <c r="C14517" i="4"/>
  <c r="C14518" i="4"/>
  <c r="C14519" i="4"/>
  <c r="C14520" i="4"/>
  <c r="C14521" i="4"/>
  <c r="C14522" i="4"/>
  <c r="C14523" i="4"/>
  <c r="C14524" i="4"/>
  <c r="C14525" i="4"/>
  <c r="C14526" i="4"/>
  <c r="C14527" i="4"/>
  <c r="C14528" i="4"/>
  <c r="C14529" i="4"/>
  <c r="C14530" i="4"/>
  <c r="C14531" i="4"/>
  <c r="C14532" i="4"/>
  <c r="C14533" i="4"/>
  <c r="C14534" i="4"/>
  <c r="C14535" i="4"/>
  <c r="C14536" i="4"/>
  <c r="C14537" i="4"/>
  <c r="C14538" i="4"/>
  <c r="C14539" i="4"/>
  <c r="C14540" i="4"/>
  <c r="C14541" i="4"/>
  <c r="C14542" i="4"/>
  <c r="C14543" i="4"/>
  <c r="C14544" i="4"/>
  <c r="C14545" i="4"/>
  <c r="C14546" i="4"/>
  <c r="C14547" i="4"/>
  <c r="C14548" i="4"/>
  <c r="C14549" i="4"/>
  <c r="C14550" i="4"/>
  <c r="C14551" i="4"/>
  <c r="C14552" i="4"/>
  <c r="C14553" i="4"/>
  <c r="C14554" i="4"/>
  <c r="C14555" i="4"/>
  <c r="C14556" i="4"/>
  <c r="C14557" i="4"/>
  <c r="C14558" i="4"/>
  <c r="C14559" i="4"/>
  <c r="C14560" i="4"/>
  <c r="C14561" i="4"/>
  <c r="C14562" i="4"/>
  <c r="C14563" i="4"/>
  <c r="C14564" i="4"/>
  <c r="C14565" i="4"/>
  <c r="C14566" i="4"/>
  <c r="C14567" i="4"/>
  <c r="C14568" i="4"/>
  <c r="C14569" i="4"/>
  <c r="C14570" i="4"/>
  <c r="C14571" i="4"/>
  <c r="C14572" i="4"/>
  <c r="C14573" i="4"/>
  <c r="C14574" i="4"/>
  <c r="C14575" i="4"/>
  <c r="C14576" i="4"/>
  <c r="C14577" i="4"/>
  <c r="C14578" i="4"/>
  <c r="C14579" i="4"/>
  <c r="C14580" i="4"/>
  <c r="C14581" i="4"/>
  <c r="C14582" i="4"/>
  <c r="C14583" i="4"/>
  <c r="C14584" i="4"/>
  <c r="C14585" i="4"/>
  <c r="C14586" i="4"/>
  <c r="C14587" i="4"/>
  <c r="C14588" i="4"/>
  <c r="C14589" i="4"/>
  <c r="C14590" i="4"/>
  <c r="C14591" i="4"/>
  <c r="C14592" i="4"/>
  <c r="C14593" i="4"/>
  <c r="C14594" i="4"/>
  <c r="C14595" i="4"/>
  <c r="C14596" i="4"/>
  <c r="C14597" i="4"/>
  <c r="C14598" i="4"/>
  <c r="C14599" i="4"/>
  <c r="C14600" i="4"/>
  <c r="C14601" i="4"/>
  <c r="C14602" i="4"/>
  <c r="C14603" i="4"/>
  <c r="C14604" i="4"/>
  <c r="C14605" i="4"/>
  <c r="C14606" i="4"/>
  <c r="C14607" i="4"/>
  <c r="C14608" i="4"/>
  <c r="C14609" i="4"/>
  <c r="C14610" i="4"/>
  <c r="C14611" i="4"/>
  <c r="C14612" i="4"/>
  <c r="C14613" i="4"/>
  <c r="C14614" i="4"/>
  <c r="C14615" i="4"/>
  <c r="C14616" i="4"/>
  <c r="C14617" i="4"/>
  <c r="C14618" i="4"/>
  <c r="C14619" i="4"/>
  <c r="C14620" i="4"/>
  <c r="C14621" i="4"/>
  <c r="C14622" i="4"/>
  <c r="C14623" i="4"/>
  <c r="C14624" i="4"/>
  <c r="C14625" i="4"/>
  <c r="C14626" i="4"/>
  <c r="C14627" i="4"/>
  <c r="C14628" i="4"/>
  <c r="C14629" i="4"/>
  <c r="C14630" i="4"/>
  <c r="C14631" i="4"/>
  <c r="C14632" i="4"/>
  <c r="C14633" i="4"/>
  <c r="C14634" i="4"/>
  <c r="C14635" i="4"/>
  <c r="C14636" i="4"/>
  <c r="C14637" i="4"/>
  <c r="C14638" i="4"/>
  <c r="C14639" i="4"/>
  <c r="C14640" i="4"/>
  <c r="C14641" i="4"/>
  <c r="C14642" i="4"/>
  <c r="C14643" i="4"/>
  <c r="C14644" i="4"/>
  <c r="C14645" i="4"/>
  <c r="C14646" i="4"/>
  <c r="C14647" i="4"/>
  <c r="C14648" i="4"/>
  <c r="C14649" i="4"/>
  <c r="C14650" i="4"/>
  <c r="C14651" i="4"/>
  <c r="C14652" i="4"/>
  <c r="C14653" i="4"/>
  <c r="C14654" i="4"/>
  <c r="C14655" i="4"/>
  <c r="C14656" i="4"/>
  <c r="C14657" i="4"/>
  <c r="C14658" i="4"/>
  <c r="C14659" i="4"/>
  <c r="C14660" i="4"/>
  <c r="C14661" i="4"/>
  <c r="C14662" i="4"/>
  <c r="C14663" i="4"/>
  <c r="C14664" i="4"/>
  <c r="C14665" i="4"/>
  <c r="C14666" i="4"/>
  <c r="C14667" i="4"/>
  <c r="C14668" i="4"/>
  <c r="C14669" i="4"/>
  <c r="C14670" i="4"/>
  <c r="C14671" i="4"/>
  <c r="C14672" i="4"/>
  <c r="C14673" i="4"/>
  <c r="C14674" i="4"/>
  <c r="C14675" i="4"/>
  <c r="C14676" i="4"/>
  <c r="C14677" i="4"/>
  <c r="C14678" i="4"/>
  <c r="C14679" i="4"/>
  <c r="C14680" i="4"/>
  <c r="C14681" i="4"/>
  <c r="C14682" i="4"/>
  <c r="C14683" i="4"/>
  <c r="C14684" i="4"/>
  <c r="C14685" i="4"/>
  <c r="C14686" i="4"/>
  <c r="C14687" i="4"/>
  <c r="C14688" i="4"/>
  <c r="C14689" i="4"/>
  <c r="C14690" i="4"/>
  <c r="C14691" i="4"/>
  <c r="C14692" i="4"/>
  <c r="C14693" i="4"/>
  <c r="C14694" i="4"/>
  <c r="C14695" i="4"/>
  <c r="C14696" i="4"/>
  <c r="C14697" i="4"/>
  <c r="C14698" i="4"/>
  <c r="C14699" i="4"/>
  <c r="C14700" i="4"/>
  <c r="C14701" i="4"/>
  <c r="C14702" i="4"/>
  <c r="C14703" i="4"/>
  <c r="C14704" i="4"/>
  <c r="C14705" i="4"/>
  <c r="C14706" i="4"/>
  <c r="C14707" i="4"/>
  <c r="C14708" i="4"/>
  <c r="C14709" i="4"/>
  <c r="C14710" i="4"/>
  <c r="C14711" i="4"/>
  <c r="C14712" i="4"/>
  <c r="C14713" i="4"/>
  <c r="C14714" i="4"/>
  <c r="C14715" i="4"/>
  <c r="C14716" i="4"/>
  <c r="C14717" i="4"/>
  <c r="C14718" i="4"/>
  <c r="C14719" i="4"/>
  <c r="C14720" i="4"/>
  <c r="C14721" i="4"/>
  <c r="C14722" i="4"/>
  <c r="C14723" i="4"/>
  <c r="C14724" i="4"/>
  <c r="C14725" i="4"/>
  <c r="C14726" i="4"/>
  <c r="C14727" i="4"/>
  <c r="C14728" i="4"/>
  <c r="C14729" i="4"/>
  <c r="C14730" i="4"/>
  <c r="C14731" i="4"/>
  <c r="C14732" i="4"/>
  <c r="C14733" i="4"/>
  <c r="C14734" i="4"/>
  <c r="C14735" i="4"/>
  <c r="C14736" i="4"/>
  <c r="C14737" i="4"/>
  <c r="C14738" i="4"/>
  <c r="C14739" i="4"/>
  <c r="C14740" i="4"/>
  <c r="C14741" i="4"/>
  <c r="C14742" i="4"/>
  <c r="C14743" i="4"/>
  <c r="C14744" i="4"/>
  <c r="C14745" i="4"/>
  <c r="C14746" i="4"/>
  <c r="C14747" i="4"/>
  <c r="C14748" i="4"/>
  <c r="C14749" i="4"/>
  <c r="C14750" i="4"/>
  <c r="C14751" i="4"/>
  <c r="C14752" i="4"/>
  <c r="C14753" i="4"/>
  <c r="C14754" i="4"/>
  <c r="C14755" i="4"/>
  <c r="C14756" i="4"/>
  <c r="C14757" i="4"/>
  <c r="C14758" i="4"/>
  <c r="C14759" i="4"/>
  <c r="C14760" i="4"/>
  <c r="C14761" i="4"/>
  <c r="C14762" i="4"/>
  <c r="C14763" i="4"/>
  <c r="C14764" i="4"/>
  <c r="C14765" i="4"/>
  <c r="C14766" i="4"/>
  <c r="C14767" i="4"/>
  <c r="C14768" i="4"/>
  <c r="C14769" i="4"/>
  <c r="C14770" i="4"/>
  <c r="C14771" i="4"/>
  <c r="C14772" i="4"/>
  <c r="C14773" i="4"/>
  <c r="C14774" i="4"/>
  <c r="C14775" i="4"/>
  <c r="C14776" i="4"/>
  <c r="C14777" i="4"/>
  <c r="C14778" i="4"/>
  <c r="C14779" i="4"/>
  <c r="C14780" i="4"/>
  <c r="C14781" i="4"/>
  <c r="C14782" i="4"/>
  <c r="C14783" i="4"/>
  <c r="C14784" i="4"/>
  <c r="C14785" i="4"/>
  <c r="C14786" i="4"/>
  <c r="C14787" i="4"/>
  <c r="C14788" i="4"/>
  <c r="C14789" i="4"/>
  <c r="C14790" i="4"/>
  <c r="C14791" i="4"/>
  <c r="C14792" i="4"/>
  <c r="C14793" i="4"/>
  <c r="C14794" i="4"/>
  <c r="C14795" i="4"/>
  <c r="C14796" i="4"/>
  <c r="C14797" i="4"/>
  <c r="C14798" i="4"/>
  <c r="C14799" i="4"/>
  <c r="C14800" i="4"/>
  <c r="C14801" i="4"/>
  <c r="C14802" i="4"/>
  <c r="C14803" i="4"/>
  <c r="C14804" i="4"/>
  <c r="C14805" i="4"/>
  <c r="C14806" i="4"/>
  <c r="C14807" i="4"/>
  <c r="C14808" i="4"/>
  <c r="C14809" i="4"/>
  <c r="C14810" i="4"/>
  <c r="C14811" i="4"/>
  <c r="C14812" i="4"/>
  <c r="C14813" i="4"/>
  <c r="C14814" i="4"/>
  <c r="C14815" i="4"/>
  <c r="C14816" i="4"/>
  <c r="C14817" i="4"/>
  <c r="C14818" i="4"/>
  <c r="C14819" i="4"/>
  <c r="C14820" i="4"/>
  <c r="C14821" i="4"/>
  <c r="C14822" i="4"/>
  <c r="C14823" i="4"/>
  <c r="C14824" i="4"/>
  <c r="C14825" i="4"/>
  <c r="C14826" i="4"/>
  <c r="C14827" i="4"/>
  <c r="C14828" i="4"/>
  <c r="C14829" i="4"/>
  <c r="C14830" i="4"/>
  <c r="C14831" i="4"/>
  <c r="C14832" i="4"/>
  <c r="C14833" i="4"/>
  <c r="C14834" i="4"/>
  <c r="C14835" i="4"/>
  <c r="C14836" i="4"/>
  <c r="C14837" i="4"/>
  <c r="C14838" i="4"/>
  <c r="C14839" i="4"/>
  <c r="C14840" i="4"/>
  <c r="C14841" i="4"/>
  <c r="C14842" i="4"/>
  <c r="C14843" i="4"/>
  <c r="C14844" i="4"/>
  <c r="C14845" i="4"/>
  <c r="C14846" i="4"/>
  <c r="C14847" i="4"/>
  <c r="C14848" i="4"/>
  <c r="C14849" i="4"/>
  <c r="C14850" i="4"/>
  <c r="C14851" i="4"/>
  <c r="C14852" i="4"/>
  <c r="C14853" i="4"/>
  <c r="C14854" i="4"/>
  <c r="C14855" i="4"/>
  <c r="C14856" i="4"/>
  <c r="C14857" i="4"/>
  <c r="C14858" i="4"/>
  <c r="C14859" i="4"/>
  <c r="C14860" i="4"/>
  <c r="C14861" i="4"/>
  <c r="C14862" i="4"/>
  <c r="C14863" i="4"/>
  <c r="C14864" i="4"/>
  <c r="C14865" i="4"/>
  <c r="C14866" i="4"/>
  <c r="C14867" i="4"/>
  <c r="C14868" i="4"/>
  <c r="C14869" i="4"/>
  <c r="C14870" i="4"/>
  <c r="C14871" i="4"/>
  <c r="C14872" i="4"/>
  <c r="C14873" i="4"/>
  <c r="C14874" i="4"/>
  <c r="C14875" i="4"/>
  <c r="C14876" i="4"/>
  <c r="C14877" i="4"/>
  <c r="C14878" i="4"/>
  <c r="C14879" i="4"/>
  <c r="C14880" i="4"/>
  <c r="C14881" i="4"/>
  <c r="C14882" i="4"/>
  <c r="C14883" i="4"/>
  <c r="C14884" i="4"/>
  <c r="C14885" i="4"/>
  <c r="C14886" i="4"/>
  <c r="C14887" i="4"/>
  <c r="C14888" i="4"/>
  <c r="C14889" i="4"/>
  <c r="C14890" i="4"/>
  <c r="C14891" i="4"/>
  <c r="C14892" i="4"/>
  <c r="C14893" i="4"/>
  <c r="C14894" i="4"/>
  <c r="C14895" i="4"/>
  <c r="C14896" i="4"/>
  <c r="C14897" i="4"/>
  <c r="C14898" i="4"/>
  <c r="C14899" i="4"/>
  <c r="C14900" i="4"/>
  <c r="C14901" i="4"/>
  <c r="C14902" i="4"/>
  <c r="C14903" i="4"/>
  <c r="C14904" i="4"/>
  <c r="C14905" i="4"/>
  <c r="C14906" i="4"/>
  <c r="C14907" i="4"/>
  <c r="C14908" i="4"/>
  <c r="C14909" i="4"/>
  <c r="C14910" i="4"/>
  <c r="C14911" i="4"/>
  <c r="C14912" i="4"/>
  <c r="C14913" i="4"/>
  <c r="C14914" i="4"/>
  <c r="C14915" i="4"/>
  <c r="C14916" i="4"/>
  <c r="C14917" i="4"/>
  <c r="C14918" i="4"/>
  <c r="C14919" i="4"/>
  <c r="C14920" i="4"/>
  <c r="C14921" i="4"/>
  <c r="C14922" i="4"/>
  <c r="C14923" i="4"/>
  <c r="C14924" i="4"/>
  <c r="C14925" i="4"/>
  <c r="C14926" i="4"/>
  <c r="C14927" i="4"/>
  <c r="C14928" i="4"/>
  <c r="C14929" i="4"/>
  <c r="C14930" i="4"/>
  <c r="C14931" i="4"/>
  <c r="C14932" i="4"/>
  <c r="C14933" i="4"/>
  <c r="C14934" i="4"/>
  <c r="C14935" i="4"/>
  <c r="C14936" i="4"/>
  <c r="C14937" i="4"/>
  <c r="C14938" i="4"/>
  <c r="C14939" i="4"/>
  <c r="C14940" i="4"/>
  <c r="C14941" i="4"/>
  <c r="C14942" i="4"/>
  <c r="C14943" i="4"/>
  <c r="C14944" i="4"/>
  <c r="C14945" i="4"/>
  <c r="C14946" i="4"/>
  <c r="C14947" i="4"/>
  <c r="C14948" i="4"/>
  <c r="C14949" i="4"/>
  <c r="C14950" i="4"/>
  <c r="C14951" i="4"/>
  <c r="C14952" i="4"/>
  <c r="C14953" i="4"/>
  <c r="C14954" i="4"/>
  <c r="C14955" i="4"/>
  <c r="C14956" i="4"/>
  <c r="C14957" i="4"/>
  <c r="C14958" i="4"/>
  <c r="C14959" i="4"/>
  <c r="C14960" i="4"/>
  <c r="C14961" i="4"/>
  <c r="C14962" i="4"/>
  <c r="C14963" i="4"/>
  <c r="C14964" i="4"/>
  <c r="C14965" i="4"/>
  <c r="C14966" i="4"/>
  <c r="C14967" i="4"/>
  <c r="C14968" i="4"/>
  <c r="C14969" i="4"/>
  <c r="C14970" i="4"/>
  <c r="C14971" i="4"/>
  <c r="C14972" i="4"/>
  <c r="C14973" i="4"/>
  <c r="C14974" i="4"/>
  <c r="C14975" i="4"/>
  <c r="C14976" i="4"/>
  <c r="C14977" i="4"/>
  <c r="C14978" i="4"/>
  <c r="C14979" i="4"/>
  <c r="C14980" i="4"/>
  <c r="C14981" i="4"/>
  <c r="C14982" i="4"/>
  <c r="C14983" i="4"/>
  <c r="C14984" i="4"/>
  <c r="C14985" i="4"/>
  <c r="C14986" i="4"/>
  <c r="C14987" i="4"/>
  <c r="C14988" i="4"/>
  <c r="C14989" i="4"/>
  <c r="C14990" i="4"/>
  <c r="C14991" i="4"/>
  <c r="C14992" i="4"/>
  <c r="C14993" i="4"/>
  <c r="C14994" i="4"/>
  <c r="C14995" i="4"/>
  <c r="C14996" i="4"/>
  <c r="C14997" i="4"/>
  <c r="C14998" i="4"/>
  <c r="C14999" i="4"/>
  <c r="C15000" i="4"/>
  <c r="C15001" i="4"/>
  <c r="C15002" i="4"/>
  <c r="C15003" i="4"/>
  <c r="C15004" i="4"/>
  <c r="C15005" i="4"/>
  <c r="C15006" i="4"/>
  <c r="C15007" i="4"/>
  <c r="C15008" i="4"/>
  <c r="C15009" i="4"/>
  <c r="C15010" i="4"/>
  <c r="C15011" i="4"/>
  <c r="C15012" i="4"/>
  <c r="C15013" i="4"/>
  <c r="C15014" i="4"/>
  <c r="C15015" i="4"/>
  <c r="C15016" i="4"/>
  <c r="C15017" i="4"/>
  <c r="C15018" i="4"/>
  <c r="C15019" i="4"/>
  <c r="C15020" i="4"/>
  <c r="C15021" i="4"/>
  <c r="C15022" i="4"/>
  <c r="C15023" i="4"/>
  <c r="C15024" i="4"/>
  <c r="C15025" i="4"/>
  <c r="C15026" i="4"/>
  <c r="C15027" i="4"/>
  <c r="C15028" i="4"/>
  <c r="C15029" i="4"/>
  <c r="C15030" i="4"/>
  <c r="C15031" i="4"/>
  <c r="C15032" i="4"/>
  <c r="C15033" i="4"/>
  <c r="C15034" i="4"/>
  <c r="C15035" i="4"/>
  <c r="C15036" i="4"/>
  <c r="C15037" i="4"/>
  <c r="C15038" i="4"/>
  <c r="C15039" i="4"/>
  <c r="C15040" i="4"/>
  <c r="C15041" i="4"/>
  <c r="C15042" i="4"/>
  <c r="C15043" i="4"/>
  <c r="C15044" i="4"/>
  <c r="C15045" i="4"/>
  <c r="C15046" i="4"/>
  <c r="C15047" i="4"/>
  <c r="C15048" i="4"/>
  <c r="C15049" i="4"/>
  <c r="C15050" i="4"/>
  <c r="C15051" i="4"/>
  <c r="C15052" i="4"/>
  <c r="C15053" i="4"/>
  <c r="C15054" i="4"/>
  <c r="C15055" i="4"/>
  <c r="C15056" i="4"/>
  <c r="C15057" i="4"/>
  <c r="C15058" i="4"/>
  <c r="C15059" i="4"/>
  <c r="C15060" i="4"/>
  <c r="C15061" i="4"/>
  <c r="C15062" i="4"/>
  <c r="C15063" i="4"/>
  <c r="C15064" i="4"/>
  <c r="C15065" i="4"/>
  <c r="C15066" i="4"/>
  <c r="C15067" i="4"/>
  <c r="C15068" i="4"/>
  <c r="C15069" i="4"/>
  <c r="C15070" i="4"/>
  <c r="C15071" i="4"/>
  <c r="C15072" i="4"/>
  <c r="C15073" i="4"/>
  <c r="C15074" i="4"/>
  <c r="C15075" i="4"/>
  <c r="C15076" i="4"/>
  <c r="C15077" i="4"/>
  <c r="C15078" i="4"/>
  <c r="C15079" i="4"/>
  <c r="C15080" i="4"/>
  <c r="C15081" i="4"/>
  <c r="C15082" i="4"/>
  <c r="C15083" i="4"/>
  <c r="C15084" i="4"/>
  <c r="C15085" i="4"/>
  <c r="C15086" i="4"/>
  <c r="C15087" i="4"/>
  <c r="C15088" i="4"/>
  <c r="C15089" i="4"/>
  <c r="C15090" i="4"/>
  <c r="C15091" i="4"/>
  <c r="C15092" i="4"/>
  <c r="C15093" i="4"/>
  <c r="C15094" i="4"/>
  <c r="C15095" i="4"/>
  <c r="C15096" i="4"/>
  <c r="C15097" i="4"/>
  <c r="C15098" i="4"/>
  <c r="C15099" i="4"/>
  <c r="C15100" i="4"/>
  <c r="C15101" i="4"/>
  <c r="C15102" i="4"/>
  <c r="C15103" i="4"/>
  <c r="C15104" i="4"/>
  <c r="C15105" i="4"/>
  <c r="C15106" i="4"/>
  <c r="C15107" i="4"/>
  <c r="C15108" i="4"/>
  <c r="C15109" i="4"/>
  <c r="C15110" i="4"/>
  <c r="C15111" i="4"/>
  <c r="C15112" i="4"/>
  <c r="C15113" i="4"/>
  <c r="C15114" i="4"/>
  <c r="C15115" i="4"/>
  <c r="C15116" i="4"/>
  <c r="C15117" i="4"/>
  <c r="C15118" i="4"/>
  <c r="C15119" i="4"/>
  <c r="C15120" i="4"/>
  <c r="C15121" i="4"/>
  <c r="C15122" i="4"/>
  <c r="C15123" i="4"/>
  <c r="C15124" i="4"/>
  <c r="C15125" i="4"/>
  <c r="C15126" i="4"/>
  <c r="C15127" i="4"/>
  <c r="C15128" i="4"/>
  <c r="C15129" i="4"/>
  <c r="C15130" i="4"/>
  <c r="C15131" i="4"/>
  <c r="C15132" i="4"/>
  <c r="C15133" i="4"/>
  <c r="C15134" i="4"/>
  <c r="C15135" i="4"/>
  <c r="C15136" i="4"/>
  <c r="C15137" i="4"/>
  <c r="C15138" i="4"/>
  <c r="C15139" i="4"/>
  <c r="C15140" i="4"/>
  <c r="C15141" i="4"/>
  <c r="C15142" i="4"/>
  <c r="C15143" i="4"/>
  <c r="C15144" i="4"/>
  <c r="C15145" i="4"/>
  <c r="C15146" i="4"/>
  <c r="C15147" i="4"/>
  <c r="C15148" i="4"/>
  <c r="C15149" i="4"/>
  <c r="C15150" i="4"/>
  <c r="C15151" i="4"/>
  <c r="C15152" i="4"/>
  <c r="C15153" i="4"/>
  <c r="C15154" i="4"/>
  <c r="C15155" i="4"/>
  <c r="C15156" i="4"/>
  <c r="C15157" i="4"/>
  <c r="C15158" i="4"/>
  <c r="C15159" i="4"/>
  <c r="C15160" i="4"/>
  <c r="C15161" i="4"/>
  <c r="C15162" i="4"/>
  <c r="C15163" i="4"/>
  <c r="C15164" i="4"/>
  <c r="C15165" i="4"/>
  <c r="C15166" i="4"/>
  <c r="C15167" i="4"/>
  <c r="C15168" i="4"/>
  <c r="C15169" i="4"/>
  <c r="C15170" i="4"/>
  <c r="C15171" i="4"/>
  <c r="C15172" i="4"/>
  <c r="C15173" i="4"/>
  <c r="C15174" i="4"/>
  <c r="C15175" i="4"/>
  <c r="C15176" i="4"/>
  <c r="C15177" i="4"/>
  <c r="C15178" i="4"/>
  <c r="C15179" i="4"/>
  <c r="C15180" i="4"/>
  <c r="C15181" i="4"/>
  <c r="C15182" i="4"/>
  <c r="C15183" i="4"/>
  <c r="C15184" i="4"/>
  <c r="C15185" i="4"/>
  <c r="C15186" i="4"/>
  <c r="C15187" i="4"/>
  <c r="C15188" i="4"/>
  <c r="C15189" i="4"/>
  <c r="C15190" i="4"/>
  <c r="C15191" i="4"/>
  <c r="C15192" i="4"/>
  <c r="C15193" i="4"/>
  <c r="C15194" i="4"/>
  <c r="C15195" i="4"/>
  <c r="C15196" i="4"/>
  <c r="C15197" i="4"/>
  <c r="C15198" i="4"/>
  <c r="C15199" i="4"/>
  <c r="C15200" i="4"/>
  <c r="C15201" i="4"/>
  <c r="C15202" i="4"/>
  <c r="C15203" i="4"/>
  <c r="C15204" i="4"/>
  <c r="C15205" i="4"/>
  <c r="C15206" i="4"/>
  <c r="C15207" i="4"/>
  <c r="C15208" i="4"/>
  <c r="C15209" i="4"/>
  <c r="C15210" i="4"/>
  <c r="C15211" i="4"/>
  <c r="C15212" i="4"/>
  <c r="C15213" i="4"/>
  <c r="C15214" i="4"/>
  <c r="C15215" i="4"/>
  <c r="C15216" i="4"/>
  <c r="C15217" i="4"/>
  <c r="C15218" i="4"/>
  <c r="C15219" i="4"/>
  <c r="C15220" i="4"/>
  <c r="C15221" i="4"/>
  <c r="C15222" i="4"/>
  <c r="C15223" i="4"/>
  <c r="C15224" i="4"/>
  <c r="C15225" i="4"/>
  <c r="C15226" i="4"/>
  <c r="C15227" i="4"/>
  <c r="C15228" i="4"/>
  <c r="C15229" i="4"/>
  <c r="C15230" i="4"/>
  <c r="C15231" i="4"/>
  <c r="C15232" i="4"/>
  <c r="C15233" i="4"/>
  <c r="C15234" i="4"/>
  <c r="C15235" i="4"/>
  <c r="C15236" i="4"/>
  <c r="C15237" i="4"/>
  <c r="C15238" i="4"/>
  <c r="C15239" i="4"/>
  <c r="C15240" i="4"/>
  <c r="C15241" i="4"/>
  <c r="C15242" i="4"/>
  <c r="C15243" i="4"/>
  <c r="C15244" i="4"/>
  <c r="C15245" i="4"/>
  <c r="C15246" i="4"/>
  <c r="C15247" i="4"/>
  <c r="C15248" i="4"/>
  <c r="C15249" i="4"/>
  <c r="C15250" i="4"/>
  <c r="C15251" i="4"/>
  <c r="C15252" i="4"/>
  <c r="C15253" i="4"/>
  <c r="C15254" i="4"/>
  <c r="C15255" i="4"/>
  <c r="C15256" i="4"/>
  <c r="C15257" i="4"/>
  <c r="C15258" i="4"/>
  <c r="C15259" i="4"/>
  <c r="C15260" i="4"/>
  <c r="C15261" i="4"/>
  <c r="C15262" i="4"/>
  <c r="C15263" i="4"/>
  <c r="C15264" i="4"/>
  <c r="C15265" i="4"/>
  <c r="C15266" i="4"/>
  <c r="C15267" i="4"/>
  <c r="C15268" i="4"/>
  <c r="C15269" i="4"/>
  <c r="C15270" i="4"/>
  <c r="C15271" i="4"/>
  <c r="C15272" i="4"/>
  <c r="C15273" i="4"/>
  <c r="C15274" i="4"/>
  <c r="C15275" i="4"/>
  <c r="C15276" i="4"/>
  <c r="C15277" i="4"/>
  <c r="C15278" i="4"/>
  <c r="C15279" i="4"/>
  <c r="C15280" i="4"/>
  <c r="C15281" i="4"/>
  <c r="C15282" i="4"/>
  <c r="C15283" i="4"/>
  <c r="C15284" i="4"/>
  <c r="C15285" i="4"/>
  <c r="C15286" i="4"/>
  <c r="C15287" i="4"/>
  <c r="C15288" i="4"/>
  <c r="C15289" i="4"/>
  <c r="C15290" i="4"/>
  <c r="C15291" i="4"/>
  <c r="C15292" i="4"/>
  <c r="C15293" i="4"/>
  <c r="C15294" i="4"/>
  <c r="C15295" i="4"/>
  <c r="C15296" i="4"/>
  <c r="C15297" i="4"/>
  <c r="C15298" i="4"/>
  <c r="C15299" i="4"/>
  <c r="C15300" i="4"/>
  <c r="C15301" i="4"/>
  <c r="C15302" i="4"/>
  <c r="C15303" i="4"/>
  <c r="C15304" i="4"/>
  <c r="C15305" i="4"/>
  <c r="C15306" i="4"/>
  <c r="C15307" i="4"/>
  <c r="C15308" i="4"/>
  <c r="C15309" i="4"/>
  <c r="C15310" i="4"/>
  <c r="C15311" i="4"/>
  <c r="C15312" i="4"/>
  <c r="C15313" i="4"/>
  <c r="C15314" i="4"/>
  <c r="C15315" i="4"/>
  <c r="C15316" i="4"/>
  <c r="C15317" i="4"/>
  <c r="C15318" i="4"/>
  <c r="C15319" i="4"/>
  <c r="C15320" i="4"/>
  <c r="C15321" i="4"/>
  <c r="C15322" i="4"/>
  <c r="C15323" i="4"/>
  <c r="C15324" i="4"/>
  <c r="C15325" i="4"/>
  <c r="C15326" i="4"/>
  <c r="C15327" i="4"/>
  <c r="C15328" i="4"/>
  <c r="C15329" i="4"/>
  <c r="C15330" i="4"/>
  <c r="C15331" i="4"/>
  <c r="C15332" i="4"/>
  <c r="C15333" i="4"/>
  <c r="C15334" i="4"/>
  <c r="C15335" i="4"/>
  <c r="C15336" i="4"/>
  <c r="C15337" i="4"/>
  <c r="C15338" i="4"/>
  <c r="C15339" i="4"/>
  <c r="C15340" i="4"/>
  <c r="C15341" i="4"/>
  <c r="C15342" i="4"/>
  <c r="C15343" i="4"/>
  <c r="C15344" i="4"/>
  <c r="C15345" i="4"/>
  <c r="C15346" i="4"/>
  <c r="C15347" i="4"/>
  <c r="C15348" i="4"/>
  <c r="C15349" i="4"/>
  <c r="C15350" i="4"/>
  <c r="C15351" i="4"/>
  <c r="C15352" i="4"/>
  <c r="C15353" i="4"/>
  <c r="C15354" i="4"/>
  <c r="C15355" i="4"/>
  <c r="C15356" i="4"/>
  <c r="C15357" i="4"/>
  <c r="C15358" i="4"/>
  <c r="C15359" i="4"/>
  <c r="C15360" i="4"/>
  <c r="C15361" i="4"/>
  <c r="C15362" i="4"/>
  <c r="C15363" i="4"/>
  <c r="C15364" i="4"/>
  <c r="C15365" i="4"/>
  <c r="C15366" i="4"/>
  <c r="C15367" i="4"/>
  <c r="C15368" i="4"/>
  <c r="C15369" i="4"/>
  <c r="C15370" i="4"/>
  <c r="C15371" i="4"/>
  <c r="C15372" i="4"/>
  <c r="C15373" i="4"/>
  <c r="C15374" i="4"/>
  <c r="C15375" i="4"/>
  <c r="C15376" i="4"/>
  <c r="C15377" i="4"/>
  <c r="C15378" i="4"/>
  <c r="C15379" i="4"/>
  <c r="C15380" i="4"/>
  <c r="C15381" i="4"/>
  <c r="C15382" i="4"/>
  <c r="C15383" i="4"/>
  <c r="C15384" i="4"/>
  <c r="C15385" i="4"/>
  <c r="C15386" i="4"/>
  <c r="C15387" i="4"/>
  <c r="C15388" i="4"/>
  <c r="C15389" i="4"/>
  <c r="C15390" i="4"/>
  <c r="C15391" i="4"/>
  <c r="C15392" i="4"/>
  <c r="C15393" i="4"/>
  <c r="C15394" i="4"/>
  <c r="C15395" i="4"/>
  <c r="C15396" i="4"/>
  <c r="C15397" i="4"/>
  <c r="C15398" i="4"/>
  <c r="C15399" i="4"/>
  <c r="C15400" i="4"/>
  <c r="C15401" i="4"/>
  <c r="C15402" i="4"/>
  <c r="C15403" i="4"/>
  <c r="C15404" i="4"/>
  <c r="C15405" i="4"/>
  <c r="C15406" i="4"/>
  <c r="C15407" i="4"/>
  <c r="C15408" i="4"/>
  <c r="C15409" i="4"/>
  <c r="C15410" i="4"/>
  <c r="C15411" i="4"/>
  <c r="C15412" i="4"/>
  <c r="C15413" i="4"/>
  <c r="C15414" i="4"/>
  <c r="C15415" i="4"/>
  <c r="C15416" i="4"/>
  <c r="C15417" i="4"/>
  <c r="C15418" i="4"/>
  <c r="C15419" i="4"/>
  <c r="C15420" i="4"/>
  <c r="C15421" i="4"/>
  <c r="C15422" i="4"/>
  <c r="C15423" i="4"/>
  <c r="C15424" i="4"/>
  <c r="C15425" i="4"/>
  <c r="C15426" i="4"/>
  <c r="C15427" i="4"/>
  <c r="C15428" i="4"/>
  <c r="C15429" i="4"/>
  <c r="C15430" i="4"/>
  <c r="C15431" i="4"/>
  <c r="C15432" i="4"/>
  <c r="C15433" i="4"/>
  <c r="C15434" i="4"/>
  <c r="C15435" i="4"/>
  <c r="C15436" i="4"/>
  <c r="C15437" i="4"/>
  <c r="C15438" i="4"/>
  <c r="C15439" i="4"/>
  <c r="C15440" i="4"/>
  <c r="C15441" i="4"/>
  <c r="C15442" i="4"/>
  <c r="C15443" i="4"/>
  <c r="C15444" i="4"/>
  <c r="C15445" i="4"/>
  <c r="C15446" i="4"/>
  <c r="C15447" i="4"/>
  <c r="C15448" i="4"/>
  <c r="C15449" i="4"/>
  <c r="C15450" i="4"/>
  <c r="C15451" i="4"/>
  <c r="C15452" i="4"/>
  <c r="C15453" i="4"/>
  <c r="C15454" i="4"/>
  <c r="C15455" i="4"/>
  <c r="C15456" i="4"/>
  <c r="C15457" i="4"/>
  <c r="C15458" i="4"/>
  <c r="C15459" i="4"/>
  <c r="C15460" i="4"/>
  <c r="C15461" i="4"/>
  <c r="C15462" i="4"/>
  <c r="C15463" i="4"/>
  <c r="C15464" i="4"/>
  <c r="C15465" i="4"/>
  <c r="C15466" i="4"/>
  <c r="C15467" i="4"/>
  <c r="C15468" i="4"/>
  <c r="C15469" i="4"/>
  <c r="C15470" i="4"/>
  <c r="C15471" i="4"/>
  <c r="C15472" i="4"/>
  <c r="C15473" i="4"/>
  <c r="C15474" i="4"/>
  <c r="C15475" i="4"/>
  <c r="C15476" i="4"/>
  <c r="C15477" i="4"/>
  <c r="C15478" i="4"/>
  <c r="C15479" i="4"/>
  <c r="C15480" i="4"/>
  <c r="C15481" i="4"/>
  <c r="C15482" i="4"/>
  <c r="C15483" i="4"/>
  <c r="C15484" i="4"/>
  <c r="C15485" i="4"/>
  <c r="C15486" i="4"/>
  <c r="C15487" i="4"/>
  <c r="C15488" i="4"/>
  <c r="C15489" i="4"/>
  <c r="C15490" i="4"/>
  <c r="C15491" i="4"/>
  <c r="C15492" i="4"/>
  <c r="C15493" i="4"/>
  <c r="C15494" i="4"/>
  <c r="C15495" i="4"/>
  <c r="C15496" i="4"/>
  <c r="C15497" i="4"/>
  <c r="C15498" i="4"/>
  <c r="C15499" i="4"/>
  <c r="C15500" i="4"/>
  <c r="C15501" i="4"/>
  <c r="C15502" i="4"/>
  <c r="C15503" i="4"/>
  <c r="C15504" i="4"/>
  <c r="C15505" i="4"/>
  <c r="C15506" i="4"/>
  <c r="C15507" i="4"/>
  <c r="C15508" i="4"/>
  <c r="C15509" i="4"/>
  <c r="C15510" i="4"/>
  <c r="C15511" i="4"/>
  <c r="C15512" i="4"/>
  <c r="C15513" i="4"/>
  <c r="C15514" i="4"/>
  <c r="C15515" i="4"/>
  <c r="C15516" i="4"/>
  <c r="C15517" i="4"/>
  <c r="C15518" i="4"/>
  <c r="C15519" i="4"/>
  <c r="C15520" i="4"/>
  <c r="C15521" i="4"/>
  <c r="C15522" i="4"/>
  <c r="C15523" i="4"/>
  <c r="C15524" i="4"/>
  <c r="C15525" i="4"/>
  <c r="C15526" i="4"/>
  <c r="C15527" i="4"/>
  <c r="C15528" i="4"/>
  <c r="C15529" i="4"/>
  <c r="C15530" i="4"/>
  <c r="C15531" i="4"/>
  <c r="C15532" i="4"/>
  <c r="C15533" i="4"/>
  <c r="C15534" i="4"/>
  <c r="C15535" i="4"/>
  <c r="C15536" i="4"/>
  <c r="C15537" i="4"/>
  <c r="C15538" i="4"/>
  <c r="C15539" i="4"/>
  <c r="C15540" i="4"/>
  <c r="C15541" i="4"/>
  <c r="C15542" i="4"/>
  <c r="C15543" i="4"/>
  <c r="C15544" i="4"/>
  <c r="C15545" i="4"/>
  <c r="C15546" i="4"/>
  <c r="C15547" i="4"/>
  <c r="C15548" i="4"/>
  <c r="C15549" i="4"/>
  <c r="C15550" i="4"/>
  <c r="C15551" i="4"/>
  <c r="C15552" i="4"/>
  <c r="C15553" i="4"/>
  <c r="C15554" i="4"/>
  <c r="C15555" i="4"/>
  <c r="C15556" i="4"/>
  <c r="C15557" i="4"/>
  <c r="C15558" i="4"/>
  <c r="C15559" i="4"/>
  <c r="C15560" i="4"/>
  <c r="C15561" i="4"/>
  <c r="C15562" i="4"/>
  <c r="C15563" i="4"/>
  <c r="C15564" i="4"/>
  <c r="C15565" i="4"/>
  <c r="C15566" i="4"/>
  <c r="C15567" i="4"/>
  <c r="C15568" i="4"/>
  <c r="C15569" i="4"/>
  <c r="C15570" i="4"/>
  <c r="C15571" i="4"/>
  <c r="C15572" i="4"/>
  <c r="C15573" i="4"/>
  <c r="C15574" i="4"/>
  <c r="C15575" i="4"/>
  <c r="C15576" i="4"/>
  <c r="C15577" i="4"/>
  <c r="C15578" i="4"/>
  <c r="C15579" i="4"/>
  <c r="C15580" i="4"/>
  <c r="C15581" i="4"/>
  <c r="C15582" i="4"/>
  <c r="C15583" i="4"/>
  <c r="C15584" i="4"/>
  <c r="C15585" i="4"/>
  <c r="C15586" i="4"/>
  <c r="C15587" i="4"/>
  <c r="C15588" i="4"/>
  <c r="C15589" i="4"/>
  <c r="C15590" i="4"/>
  <c r="C15591" i="4"/>
  <c r="C15592" i="4"/>
  <c r="C15593" i="4"/>
  <c r="C15594" i="4"/>
  <c r="C15595" i="4"/>
  <c r="C15596" i="4"/>
  <c r="C15597" i="4"/>
  <c r="C15598" i="4"/>
  <c r="C15599" i="4"/>
  <c r="C15600" i="4"/>
  <c r="C15601" i="4"/>
  <c r="C15602" i="4"/>
  <c r="C15603" i="4"/>
  <c r="C15604" i="4"/>
  <c r="C15605" i="4"/>
  <c r="C15606" i="4"/>
  <c r="C15607" i="4"/>
  <c r="C15608" i="4"/>
  <c r="C15609" i="4"/>
  <c r="C15610" i="4"/>
  <c r="C15611" i="4"/>
  <c r="C15612" i="4"/>
  <c r="C15613" i="4"/>
  <c r="C15614" i="4"/>
  <c r="C15615" i="4"/>
  <c r="C15616" i="4"/>
  <c r="C15617" i="4"/>
  <c r="C15618" i="4"/>
  <c r="C15619" i="4"/>
  <c r="C15620" i="4"/>
  <c r="C15621" i="4"/>
  <c r="C15622" i="4"/>
  <c r="C15623" i="4"/>
  <c r="C15624" i="4"/>
  <c r="C15625" i="4"/>
  <c r="C15626" i="4"/>
  <c r="C15627" i="4"/>
  <c r="C15628" i="4"/>
  <c r="C15629" i="4"/>
  <c r="C15630" i="4"/>
  <c r="C15631" i="4"/>
  <c r="C15632" i="4"/>
  <c r="C15633" i="4"/>
  <c r="C15634" i="4"/>
  <c r="C15635" i="4"/>
  <c r="C15636" i="4"/>
  <c r="C15637" i="4"/>
  <c r="C15638" i="4"/>
  <c r="C15639" i="4"/>
  <c r="C15640" i="4"/>
  <c r="C15641" i="4"/>
  <c r="C15642" i="4"/>
  <c r="C15643" i="4"/>
  <c r="C15644" i="4"/>
  <c r="C15645" i="4"/>
  <c r="C15646" i="4"/>
  <c r="C15647" i="4"/>
  <c r="C15648" i="4"/>
  <c r="C15649" i="4"/>
  <c r="C15650" i="4"/>
  <c r="C15651" i="4"/>
  <c r="C15652" i="4"/>
  <c r="C15653" i="4"/>
  <c r="C15654" i="4"/>
  <c r="C15655" i="4"/>
  <c r="C15656" i="4"/>
  <c r="C15657" i="4"/>
  <c r="C15658" i="4"/>
  <c r="C15659" i="4"/>
  <c r="C15660" i="4"/>
  <c r="C15661" i="4"/>
  <c r="C15662" i="4"/>
  <c r="C15663" i="4"/>
  <c r="C15664" i="4"/>
  <c r="C15665" i="4"/>
  <c r="C15666" i="4"/>
  <c r="C15667" i="4"/>
  <c r="C15668" i="4"/>
  <c r="C15669" i="4"/>
  <c r="C15670" i="4"/>
  <c r="C15671" i="4"/>
  <c r="C15672" i="4"/>
  <c r="C15673" i="4"/>
  <c r="C15674" i="4"/>
  <c r="C15675" i="4"/>
  <c r="C15676" i="4"/>
  <c r="C15677" i="4"/>
  <c r="C15678" i="4"/>
  <c r="C15679" i="4"/>
  <c r="C15680" i="4"/>
  <c r="C15681" i="4"/>
  <c r="C15682" i="4"/>
  <c r="C15683" i="4"/>
  <c r="C15684" i="4"/>
  <c r="C15685" i="4"/>
  <c r="C15686" i="4"/>
  <c r="C15687" i="4"/>
  <c r="C15688" i="4"/>
  <c r="C15689" i="4"/>
  <c r="C15690" i="4"/>
  <c r="C15691" i="4"/>
  <c r="C15692" i="4"/>
  <c r="C15693" i="4"/>
  <c r="C15694" i="4"/>
  <c r="C15695" i="4"/>
  <c r="C15696" i="4"/>
  <c r="C15697" i="4"/>
  <c r="C15698" i="4"/>
  <c r="C15699" i="4"/>
  <c r="C15700" i="4"/>
  <c r="C15701" i="4"/>
  <c r="C15702" i="4"/>
  <c r="C15703" i="4"/>
  <c r="C15704" i="4"/>
  <c r="C15705" i="4"/>
  <c r="C15706" i="4"/>
  <c r="C15707" i="4"/>
  <c r="C15708" i="4"/>
  <c r="C15709" i="4"/>
  <c r="C15710" i="4"/>
  <c r="C15711" i="4"/>
  <c r="C15712" i="4"/>
  <c r="C15713" i="4"/>
  <c r="C15714" i="4"/>
  <c r="C15715" i="4"/>
  <c r="C15716" i="4"/>
  <c r="C15717" i="4"/>
  <c r="C15718" i="4"/>
  <c r="C15719" i="4"/>
  <c r="C15720" i="4"/>
  <c r="C15721" i="4"/>
  <c r="C15722" i="4"/>
  <c r="C15723" i="4"/>
  <c r="C15724" i="4"/>
  <c r="C15725" i="4"/>
  <c r="C15726" i="4"/>
  <c r="C15727" i="4"/>
  <c r="C15728" i="4"/>
  <c r="C15729" i="4"/>
  <c r="C15730" i="4"/>
  <c r="C15731" i="4"/>
  <c r="C15732" i="4"/>
  <c r="C15733" i="4"/>
  <c r="C15734" i="4"/>
  <c r="C15735" i="4"/>
  <c r="C15736" i="4"/>
  <c r="C15737" i="4"/>
  <c r="C15738" i="4"/>
  <c r="C15739" i="4"/>
  <c r="C15740" i="4"/>
  <c r="C15741" i="4"/>
  <c r="C15742" i="4"/>
  <c r="C15743" i="4"/>
  <c r="C15744" i="4"/>
  <c r="C15745" i="4"/>
  <c r="C15746" i="4"/>
  <c r="C15747" i="4"/>
  <c r="C15748" i="4"/>
  <c r="C15749" i="4"/>
  <c r="C15750" i="4"/>
  <c r="C15751" i="4"/>
  <c r="C15752" i="4"/>
  <c r="C15753" i="4"/>
  <c r="C15754" i="4"/>
  <c r="C15755" i="4"/>
  <c r="C15756" i="4"/>
  <c r="C15757" i="4"/>
  <c r="C15758" i="4"/>
  <c r="C15759" i="4"/>
  <c r="C15760" i="4"/>
  <c r="C15761" i="4"/>
  <c r="C15762" i="4"/>
  <c r="C15763" i="4"/>
  <c r="C15764" i="4"/>
  <c r="C15765" i="4"/>
  <c r="C15766" i="4"/>
  <c r="C15767" i="4"/>
  <c r="C15768" i="4"/>
  <c r="C15769" i="4"/>
  <c r="C15770" i="4"/>
  <c r="C15771" i="4"/>
  <c r="C15772" i="4"/>
  <c r="C15773" i="4"/>
  <c r="C15774" i="4"/>
  <c r="C15775" i="4"/>
  <c r="C15776" i="4"/>
  <c r="C15777" i="4"/>
  <c r="C15778" i="4"/>
  <c r="C15779" i="4"/>
  <c r="C15780" i="4"/>
  <c r="C15781" i="4"/>
  <c r="C15782" i="4"/>
  <c r="C15783" i="4"/>
  <c r="C15784" i="4"/>
  <c r="C15785" i="4"/>
  <c r="C15786" i="4"/>
  <c r="C15787" i="4"/>
  <c r="C15788" i="4"/>
  <c r="C15789" i="4"/>
  <c r="C15790" i="4"/>
  <c r="C15791" i="4"/>
  <c r="C15792" i="4"/>
  <c r="C15793" i="4"/>
  <c r="C15794" i="4"/>
  <c r="C15795" i="4"/>
  <c r="C15796" i="4"/>
  <c r="C15797" i="4"/>
  <c r="C15798" i="4"/>
  <c r="C15799" i="4"/>
  <c r="C15800" i="4"/>
  <c r="C15801" i="4"/>
  <c r="C15802" i="4"/>
  <c r="C15803" i="4"/>
  <c r="C15804" i="4"/>
  <c r="C15805" i="4"/>
  <c r="C15806" i="4"/>
  <c r="C15807" i="4"/>
  <c r="C15808" i="4"/>
  <c r="C15809" i="4"/>
  <c r="C15810" i="4"/>
  <c r="C15811" i="4"/>
  <c r="C15812" i="4"/>
  <c r="C15813" i="4"/>
  <c r="C15814" i="4"/>
  <c r="C15815" i="4"/>
  <c r="C15816" i="4"/>
  <c r="C15817" i="4"/>
  <c r="C15818" i="4"/>
  <c r="C15819" i="4"/>
  <c r="C15820" i="4"/>
  <c r="C15821" i="4"/>
  <c r="C15822" i="4"/>
  <c r="C15823" i="4"/>
  <c r="C15824" i="4"/>
  <c r="C15825" i="4"/>
  <c r="C15826" i="4"/>
  <c r="C15827" i="4"/>
  <c r="C15828" i="4"/>
  <c r="C15829" i="4"/>
  <c r="C15830" i="4"/>
  <c r="C15831" i="4"/>
  <c r="C15832" i="4"/>
  <c r="C15833" i="4"/>
  <c r="C15834" i="4"/>
  <c r="C15835" i="4"/>
  <c r="C15836" i="4"/>
  <c r="C15837" i="4"/>
  <c r="C15838" i="4"/>
  <c r="C15839" i="4"/>
  <c r="C15840" i="4"/>
  <c r="C15841" i="4"/>
  <c r="C15842" i="4"/>
  <c r="C15843" i="4"/>
  <c r="C15844" i="4"/>
  <c r="C15845" i="4"/>
  <c r="C15846" i="4"/>
  <c r="C15847" i="4"/>
  <c r="C15848" i="4"/>
  <c r="C15849" i="4"/>
  <c r="C15850" i="4"/>
  <c r="C15851" i="4"/>
  <c r="C15852" i="4"/>
  <c r="C15853" i="4"/>
  <c r="C15854" i="4"/>
  <c r="C15855" i="4"/>
  <c r="C15856" i="4"/>
  <c r="C15857" i="4"/>
  <c r="C15858" i="4"/>
  <c r="C15859" i="4"/>
  <c r="C15860" i="4"/>
  <c r="C15861" i="4"/>
  <c r="C15862" i="4"/>
  <c r="C15863" i="4"/>
  <c r="C15864" i="4"/>
  <c r="C15865" i="4"/>
  <c r="C15866" i="4"/>
  <c r="C15867" i="4"/>
  <c r="C15868" i="4"/>
  <c r="C15869" i="4"/>
  <c r="C15870" i="4"/>
  <c r="C15871" i="4"/>
  <c r="C15872" i="4"/>
  <c r="C15873" i="4"/>
  <c r="C15874" i="4"/>
  <c r="C15875" i="4"/>
  <c r="C15876" i="4"/>
  <c r="C15877" i="4"/>
  <c r="C15878" i="4"/>
  <c r="C15879" i="4"/>
  <c r="C15880" i="4"/>
  <c r="C15881" i="4"/>
  <c r="C15882" i="4"/>
  <c r="C15883" i="4"/>
  <c r="C15884" i="4"/>
  <c r="C15885" i="4"/>
  <c r="C15886" i="4"/>
  <c r="C15887" i="4"/>
  <c r="C15888" i="4"/>
  <c r="C15889" i="4"/>
  <c r="C15890" i="4"/>
  <c r="C15891" i="4"/>
  <c r="C15892" i="4"/>
  <c r="C15893" i="4"/>
  <c r="C15894" i="4"/>
  <c r="C15895" i="4"/>
  <c r="C15896" i="4"/>
  <c r="C15897" i="4"/>
  <c r="C15898" i="4"/>
  <c r="C15899" i="4"/>
  <c r="C15900" i="4"/>
  <c r="C15901" i="4"/>
  <c r="C15902" i="4"/>
  <c r="C15903" i="4"/>
  <c r="C15904" i="4"/>
  <c r="C15905" i="4"/>
  <c r="C15906" i="4"/>
  <c r="C15907" i="4"/>
  <c r="C15908" i="4"/>
  <c r="C15909" i="4"/>
  <c r="C15910" i="4"/>
  <c r="C15911" i="4"/>
  <c r="C15912" i="4"/>
  <c r="C15913" i="4"/>
  <c r="C15914" i="4"/>
  <c r="C15915" i="4"/>
  <c r="C15916" i="4"/>
  <c r="C15917" i="4"/>
  <c r="C15918" i="4"/>
  <c r="C15919" i="4"/>
  <c r="C15920" i="4"/>
  <c r="C15921" i="4"/>
  <c r="C15922" i="4"/>
  <c r="C15923" i="4"/>
  <c r="C15924" i="4"/>
  <c r="C15925" i="4"/>
  <c r="C15926" i="4"/>
  <c r="C15927" i="4"/>
  <c r="C15928" i="4"/>
  <c r="C15929" i="4"/>
  <c r="C15930" i="4"/>
  <c r="C15931" i="4"/>
  <c r="C15932" i="4"/>
  <c r="C15933" i="4"/>
  <c r="C15934" i="4"/>
  <c r="C15935" i="4"/>
  <c r="C15936" i="4"/>
  <c r="C15937" i="4"/>
  <c r="C15938" i="4"/>
  <c r="C15939" i="4"/>
  <c r="C15940" i="4"/>
  <c r="C15941" i="4"/>
  <c r="C15942" i="4"/>
  <c r="C15943" i="4"/>
  <c r="C15944" i="4"/>
  <c r="C15945" i="4"/>
  <c r="C15946" i="4"/>
  <c r="C15947" i="4"/>
  <c r="C15948" i="4"/>
  <c r="C15949" i="4"/>
  <c r="C15950" i="4"/>
  <c r="C15951" i="4"/>
  <c r="C15952" i="4"/>
  <c r="C15953" i="4"/>
  <c r="C15954" i="4"/>
  <c r="C15955" i="4"/>
  <c r="C15956" i="4"/>
  <c r="C15957" i="4"/>
  <c r="C15958" i="4"/>
  <c r="C15959" i="4"/>
  <c r="C15960" i="4"/>
  <c r="C15961" i="4"/>
  <c r="C15962" i="4"/>
  <c r="C15963" i="4"/>
  <c r="C15964" i="4"/>
  <c r="C15965" i="4"/>
  <c r="C15966" i="4"/>
  <c r="C15967" i="4"/>
  <c r="C15968" i="4"/>
  <c r="C15969" i="4"/>
  <c r="C15970" i="4"/>
  <c r="C15971" i="4"/>
  <c r="C15972" i="4"/>
  <c r="C15973" i="4"/>
  <c r="C15974" i="4"/>
  <c r="C15975" i="4"/>
  <c r="C15976" i="4"/>
  <c r="C15977" i="4"/>
  <c r="C15978" i="4"/>
  <c r="C15979" i="4"/>
  <c r="C15980" i="4"/>
  <c r="C15981" i="4"/>
  <c r="C15982" i="4"/>
  <c r="C15983" i="4"/>
  <c r="C15984" i="4"/>
  <c r="C15985" i="4"/>
  <c r="C15986" i="4"/>
  <c r="C15987" i="4"/>
  <c r="C15988" i="4"/>
  <c r="C15989" i="4"/>
  <c r="C15990" i="4"/>
  <c r="C15991" i="4"/>
  <c r="C15992" i="4"/>
  <c r="C15993" i="4"/>
  <c r="C15994" i="4"/>
  <c r="C15995" i="4"/>
  <c r="C15996" i="4"/>
  <c r="C15997" i="4"/>
  <c r="C15998" i="4"/>
  <c r="C15999" i="4"/>
  <c r="C16000" i="4"/>
  <c r="C16001" i="4"/>
  <c r="C16002" i="4"/>
  <c r="C16003" i="4"/>
  <c r="C16004" i="4"/>
  <c r="C16005" i="4"/>
  <c r="C16006" i="4"/>
  <c r="C16007" i="4"/>
  <c r="C16008" i="4"/>
  <c r="C16009" i="4"/>
  <c r="C16010" i="4"/>
  <c r="C16011" i="4"/>
  <c r="C16012" i="4"/>
  <c r="C16013" i="4"/>
  <c r="C16014" i="4"/>
  <c r="C16015" i="4"/>
  <c r="C16016" i="4"/>
  <c r="C16017" i="4"/>
  <c r="C16018" i="4"/>
  <c r="C16019" i="4"/>
  <c r="C16020" i="4"/>
  <c r="C16021" i="4"/>
  <c r="C16022" i="4"/>
  <c r="C16023" i="4"/>
  <c r="C16024" i="4"/>
  <c r="C16025" i="4"/>
  <c r="C16026" i="4"/>
  <c r="C16027" i="4"/>
  <c r="C16028" i="4"/>
  <c r="C16029" i="4"/>
  <c r="C16030" i="4"/>
  <c r="C16031" i="4"/>
  <c r="C16032" i="4"/>
  <c r="C16033" i="4"/>
  <c r="C16034" i="4"/>
  <c r="C16035" i="4"/>
  <c r="C16036" i="4"/>
  <c r="C16037" i="4"/>
  <c r="C16038" i="4"/>
  <c r="C16039" i="4"/>
  <c r="C16040" i="4"/>
  <c r="C16041" i="4"/>
  <c r="C16042" i="4"/>
  <c r="C16043" i="4"/>
  <c r="C16044" i="4"/>
  <c r="C16045" i="4"/>
  <c r="C16046" i="4"/>
  <c r="C16047" i="4"/>
  <c r="C16048" i="4"/>
  <c r="C16049" i="4"/>
  <c r="C16050" i="4"/>
  <c r="C16051" i="4"/>
  <c r="C16052" i="4"/>
  <c r="C16053" i="4"/>
  <c r="C16054" i="4"/>
  <c r="C16055" i="4"/>
  <c r="C16056" i="4"/>
  <c r="C16057" i="4"/>
  <c r="C16058" i="4"/>
  <c r="C16059" i="4"/>
  <c r="C16060" i="4"/>
  <c r="C16061" i="4"/>
  <c r="C16062" i="4"/>
  <c r="C16063" i="4"/>
  <c r="C16064" i="4"/>
  <c r="C16065" i="4"/>
  <c r="C16066" i="4"/>
  <c r="C16067" i="4"/>
  <c r="C16068" i="4"/>
  <c r="C16069" i="4"/>
  <c r="C16070" i="4"/>
  <c r="C16071" i="4"/>
  <c r="C16072" i="4"/>
  <c r="C16073" i="4"/>
  <c r="C16074" i="4"/>
  <c r="C16075" i="4"/>
  <c r="C16076" i="4"/>
  <c r="C16077" i="4"/>
  <c r="C16078" i="4"/>
  <c r="C16079" i="4"/>
  <c r="C16080" i="4"/>
  <c r="C16081" i="4"/>
  <c r="C16082" i="4"/>
  <c r="C16083" i="4"/>
  <c r="C16084" i="4"/>
  <c r="C16085" i="4"/>
  <c r="C16086" i="4"/>
  <c r="C16087" i="4"/>
  <c r="C16088" i="4"/>
  <c r="C16089" i="4"/>
  <c r="C16090" i="4"/>
  <c r="C16091" i="4"/>
  <c r="C16092" i="4"/>
  <c r="C16093" i="4"/>
  <c r="C16094" i="4"/>
  <c r="C16095" i="4"/>
  <c r="C16096" i="4"/>
  <c r="C16097" i="4"/>
  <c r="C16098" i="4"/>
  <c r="C16099" i="4"/>
  <c r="C16100" i="4"/>
  <c r="C16101" i="4"/>
  <c r="C16102" i="4"/>
  <c r="C16103" i="4"/>
  <c r="C16104" i="4"/>
  <c r="C16105" i="4"/>
  <c r="C16106" i="4"/>
  <c r="C16107" i="4"/>
  <c r="C16108" i="4"/>
  <c r="C16109" i="4"/>
  <c r="C16110" i="4"/>
  <c r="C16111" i="4"/>
  <c r="C16112" i="4"/>
  <c r="C16113" i="4"/>
  <c r="C16114" i="4"/>
  <c r="C16115" i="4"/>
  <c r="C16116" i="4"/>
  <c r="C16117" i="4"/>
  <c r="C16118" i="4"/>
  <c r="C16119" i="4"/>
  <c r="C16120" i="4"/>
  <c r="C16121" i="4"/>
  <c r="C16122" i="4"/>
  <c r="C16123" i="4"/>
  <c r="C16124" i="4"/>
  <c r="C16125" i="4"/>
  <c r="C16126" i="4"/>
  <c r="C16127" i="4"/>
  <c r="C16128" i="4"/>
  <c r="C16129" i="4"/>
  <c r="C16130" i="4"/>
  <c r="C16131" i="4"/>
  <c r="C16132" i="4"/>
  <c r="C16133" i="4"/>
  <c r="C16134" i="4"/>
  <c r="C16135" i="4"/>
  <c r="C16136" i="4"/>
  <c r="C16137" i="4"/>
  <c r="C16138" i="4"/>
  <c r="C16139" i="4"/>
  <c r="C16140" i="4"/>
  <c r="C16141" i="4"/>
  <c r="C16142" i="4"/>
  <c r="C16143" i="4"/>
  <c r="C16144" i="4"/>
  <c r="C16145" i="4"/>
  <c r="C16146" i="4"/>
  <c r="C16147" i="4"/>
  <c r="C16148" i="4"/>
  <c r="C16149" i="4"/>
  <c r="C16150" i="4"/>
  <c r="C16151" i="4"/>
  <c r="C16152" i="4"/>
  <c r="C16153" i="4"/>
  <c r="C16154" i="4"/>
  <c r="C16155" i="4"/>
  <c r="C16156" i="4"/>
  <c r="C16157" i="4"/>
  <c r="C16158" i="4"/>
  <c r="C16159" i="4"/>
  <c r="C16160" i="4"/>
  <c r="C16161" i="4"/>
  <c r="C16162" i="4"/>
  <c r="C16163" i="4"/>
  <c r="C16164" i="4"/>
  <c r="C16165" i="4"/>
  <c r="C16166" i="4"/>
  <c r="C16167" i="4"/>
  <c r="C16168" i="4"/>
  <c r="C16169" i="4"/>
  <c r="C16170" i="4"/>
  <c r="C16171" i="4"/>
  <c r="C16172" i="4"/>
  <c r="C16173" i="4"/>
  <c r="C16174" i="4"/>
  <c r="C16175" i="4"/>
  <c r="C16176" i="4"/>
  <c r="C16177" i="4"/>
  <c r="C16178" i="4"/>
  <c r="C16179" i="4"/>
  <c r="C16180" i="4"/>
  <c r="C16181" i="4"/>
  <c r="C16182" i="4"/>
  <c r="C16183" i="4"/>
  <c r="C16184" i="4"/>
  <c r="C16185" i="4"/>
  <c r="C16186" i="4"/>
  <c r="C16187" i="4"/>
  <c r="C16188" i="4"/>
  <c r="C16189" i="4"/>
  <c r="C16190" i="4"/>
  <c r="C16191" i="4"/>
  <c r="C16192" i="4"/>
  <c r="C16193" i="4"/>
  <c r="C16194" i="4"/>
  <c r="C16195" i="4"/>
  <c r="C16196" i="4"/>
  <c r="C16197" i="4"/>
  <c r="C16198" i="4"/>
  <c r="C16199" i="4"/>
  <c r="C16200" i="4"/>
  <c r="C16201" i="4"/>
  <c r="C16202" i="4"/>
  <c r="C16203" i="4"/>
  <c r="C16204" i="4"/>
  <c r="C16205" i="4"/>
  <c r="C16206" i="4"/>
  <c r="C16207" i="4"/>
  <c r="C16208" i="4"/>
  <c r="C16209" i="4"/>
  <c r="C16210" i="4"/>
  <c r="C16211" i="4"/>
  <c r="C16212" i="4"/>
  <c r="C16213" i="4"/>
  <c r="C16214" i="4"/>
  <c r="C16215" i="4"/>
  <c r="C16216" i="4"/>
  <c r="C16217" i="4"/>
  <c r="C16218" i="4"/>
  <c r="C16219" i="4"/>
  <c r="C16220" i="4"/>
  <c r="C16221" i="4"/>
  <c r="C16222" i="4"/>
  <c r="C16223" i="4"/>
  <c r="C16224" i="4"/>
  <c r="C16225" i="4"/>
  <c r="C16226" i="4"/>
  <c r="C16227" i="4"/>
  <c r="C16228" i="4"/>
  <c r="C16229" i="4"/>
  <c r="C16230" i="4"/>
  <c r="C16231" i="4"/>
  <c r="C16232" i="4"/>
  <c r="C16233" i="4"/>
  <c r="C16234" i="4"/>
  <c r="C16235" i="4"/>
  <c r="C16236" i="4"/>
  <c r="C16237" i="4"/>
  <c r="C16238" i="4"/>
  <c r="C16239" i="4"/>
  <c r="C16240" i="4"/>
  <c r="C16241" i="4"/>
  <c r="C16242" i="4"/>
  <c r="C16243" i="4"/>
  <c r="C16244" i="4"/>
  <c r="C16245" i="4"/>
  <c r="C16246" i="4"/>
  <c r="C16247" i="4"/>
  <c r="C16248" i="4"/>
  <c r="C16249" i="4"/>
  <c r="C16250" i="4"/>
  <c r="C16251" i="4"/>
  <c r="C16252" i="4"/>
  <c r="C16253" i="4"/>
  <c r="C16254" i="4"/>
  <c r="C16255" i="4"/>
  <c r="C16256" i="4"/>
  <c r="C16257" i="4"/>
  <c r="C16258" i="4"/>
  <c r="C16259" i="4"/>
  <c r="C16260" i="4"/>
  <c r="C16261" i="4"/>
  <c r="C16262" i="4"/>
  <c r="C16263" i="4"/>
  <c r="C16264" i="4"/>
  <c r="C16265" i="4"/>
  <c r="C16266" i="4"/>
  <c r="C16267" i="4"/>
  <c r="C16268" i="4"/>
  <c r="C16269" i="4"/>
  <c r="C16270" i="4"/>
  <c r="C16271" i="4"/>
  <c r="C16272" i="4"/>
  <c r="C16273" i="4"/>
  <c r="C16274" i="4"/>
  <c r="C16275" i="4"/>
  <c r="C16276" i="4"/>
  <c r="C16277" i="4"/>
  <c r="C16278" i="4"/>
  <c r="C16279" i="4"/>
  <c r="C16280" i="4"/>
  <c r="C16281" i="4"/>
  <c r="C16282" i="4"/>
  <c r="C16283" i="4"/>
  <c r="C16284" i="4"/>
  <c r="C16285" i="4"/>
  <c r="C16286" i="4"/>
  <c r="C16287" i="4"/>
  <c r="C16288" i="4"/>
  <c r="C16289" i="4"/>
  <c r="C16290" i="4"/>
  <c r="C16291" i="4"/>
  <c r="C16292" i="4"/>
  <c r="C16293" i="4"/>
  <c r="C16294" i="4"/>
  <c r="C16295" i="4"/>
  <c r="C16296" i="4"/>
  <c r="C16297" i="4"/>
  <c r="C16298" i="4"/>
  <c r="C16299" i="4"/>
  <c r="C16300" i="4"/>
  <c r="C16301" i="4"/>
  <c r="C16302" i="4"/>
  <c r="C16303" i="4"/>
  <c r="C16304" i="4"/>
  <c r="C16305" i="4"/>
  <c r="C16306" i="4"/>
  <c r="C16307" i="4"/>
  <c r="C16308" i="4"/>
  <c r="C16309" i="4"/>
  <c r="C16310" i="4"/>
  <c r="C16311" i="4"/>
  <c r="C16312" i="4"/>
  <c r="C16313" i="4"/>
  <c r="C16314" i="4"/>
  <c r="C16315" i="4"/>
  <c r="C16316" i="4"/>
  <c r="C16317" i="4"/>
  <c r="C16318" i="4"/>
  <c r="C16319" i="4"/>
  <c r="C16320" i="4"/>
  <c r="C16321" i="4"/>
  <c r="C16322" i="4"/>
  <c r="C16323" i="4"/>
  <c r="C16324" i="4"/>
  <c r="C16325" i="4"/>
  <c r="C16326" i="4"/>
  <c r="C16327" i="4"/>
  <c r="C16328" i="4"/>
  <c r="C16329" i="4"/>
  <c r="C16330" i="4"/>
  <c r="C16331" i="4"/>
  <c r="C16332" i="4"/>
  <c r="C16333" i="4"/>
  <c r="C16334" i="4"/>
  <c r="C16335" i="4"/>
  <c r="C16336" i="4"/>
  <c r="C16337" i="4"/>
  <c r="C16338" i="4"/>
  <c r="C16339" i="4"/>
  <c r="C16340" i="4"/>
  <c r="C16341" i="4"/>
  <c r="C16342" i="4"/>
  <c r="C16343" i="4"/>
  <c r="C16344" i="4"/>
  <c r="C16345" i="4"/>
  <c r="C16346" i="4"/>
  <c r="C16347" i="4"/>
  <c r="C16348" i="4"/>
  <c r="C16349" i="4"/>
  <c r="C16350" i="4"/>
  <c r="C16351" i="4"/>
  <c r="C16352" i="4"/>
  <c r="C16353" i="4"/>
  <c r="C16354" i="4"/>
  <c r="C16355" i="4"/>
  <c r="C16356" i="4"/>
  <c r="C16357" i="4"/>
  <c r="C16358" i="4"/>
  <c r="C16359" i="4"/>
  <c r="C16360" i="4"/>
  <c r="C16361" i="4"/>
  <c r="C16362" i="4"/>
  <c r="C16363" i="4"/>
  <c r="C16364" i="4"/>
  <c r="C16365" i="4"/>
  <c r="C16366" i="4"/>
  <c r="C16367" i="4"/>
  <c r="C16368" i="4"/>
  <c r="C16369" i="4"/>
  <c r="C16370" i="4"/>
  <c r="C16371" i="4"/>
  <c r="C16372" i="4"/>
  <c r="C16373" i="4"/>
  <c r="C16374" i="4"/>
  <c r="C16375" i="4"/>
  <c r="C16376" i="4"/>
  <c r="C16377" i="4"/>
  <c r="C16378" i="4"/>
  <c r="C16379" i="4"/>
  <c r="C16380" i="4"/>
  <c r="C16381" i="4"/>
  <c r="C16382" i="4"/>
  <c r="C16383" i="4"/>
  <c r="C16384" i="4"/>
  <c r="C16385" i="4"/>
  <c r="C16386" i="4"/>
  <c r="C16387" i="4"/>
  <c r="C16388" i="4"/>
  <c r="C16389" i="4"/>
  <c r="C16390" i="4"/>
  <c r="C16391" i="4"/>
  <c r="C16392" i="4"/>
  <c r="C16393" i="4"/>
  <c r="C16394" i="4"/>
  <c r="C16395" i="4"/>
  <c r="C16396" i="4"/>
  <c r="C16397" i="4"/>
  <c r="C16398" i="4"/>
  <c r="C16399" i="4"/>
  <c r="C16400" i="4"/>
  <c r="C16401" i="4"/>
  <c r="C16402" i="4"/>
  <c r="C16403" i="4"/>
  <c r="C16404" i="4"/>
  <c r="C16405" i="4"/>
  <c r="C16406" i="4"/>
  <c r="C16407" i="4"/>
  <c r="C16408" i="4"/>
  <c r="C16409" i="4"/>
  <c r="C16410" i="4"/>
  <c r="C16411" i="4"/>
  <c r="C16412" i="4"/>
  <c r="C16413" i="4"/>
  <c r="C16414" i="4"/>
  <c r="C16415" i="4"/>
  <c r="C16416" i="4"/>
  <c r="C16417" i="4"/>
  <c r="C16418" i="4"/>
  <c r="C16419" i="4"/>
  <c r="C16420" i="4"/>
  <c r="C16421" i="4"/>
  <c r="C16422" i="4"/>
  <c r="C16423" i="4"/>
  <c r="C16424" i="4"/>
  <c r="C16425" i="4"/>
  <c r="C16426" i="4"/>
  <c r="C16427" i="4"/>
  <c r="C16428" i="4"/>
  <c r="C16429" i="4"/>
  <c r="C16430" i="4"/>
  <c r="C16431" i="4"/>
  <c r="C16432" i="4"/>
  <c r="C16433" i="4"/>
  <c r="C16434" i="4"/>
  <c r="C16435" i="4"/>
  <c r="C16436" i="4"/>
  <c r="C16437" i="4"/>
  <c r="C16438" i="4"/>
  <c r="C16439" i="4"/>
  <c r="C16440" i="4"/>
  <c r="C16441" i="4"/>
  <c r="C16442" i="4"/>
  <c r="C16443" i="4"/>
  <c r="C16444" i="4"/>
  <c r="C16445" i="4"/>
  <c r="C16446" i="4"/>
  <c r="C16447" i="4"/>
  <c r="C16448" i="4"/>
  <c r="C16449" i="4"/>
  <c r="C16450" i="4"/>
  <c r="C16451" i="4"/>
  <c r="C16452" i="4"/>
  <c r="C16453" i="4"/>
  <c r="C16454" i="4"/>
  <c r="C16455" i="4"/>
  <c r="C16456" i="4"/>
  <c r="C16457" i="4"/>
  <c r="C16458" i="4"/>
  <c r="C16459" i="4"/>
  <c r="C16460" i="4"/>
  <c r="C16461" i="4"/>
  <c r="C16462" i="4"/>
  <c r="C16463" i="4"/>
  <c r="C16464" i="4"/>
  <c r="C16465" i="4"/>
  <c r="C16466" i="4"/>
  <c r="C16467" i="4"/>
  <c r="C16468" i="4"/>
  <c r="C16469" i="4"/>
  <c r="C16470" i="4"/>
  <c r="C16471" i="4"/>
  <c r="C16472" i="4"/>
  <c r="C16473" i="4"/>
  <c r="C16474" i="4"/>
  <c r="C16475" i="4"/>
  <c r="C16476" i="4"/>
  <c r="C16477" i="4"/>
  <c r="C16478" i="4"/>
  <c r="C16479" i="4"/>
  <c r="C16480" i="4"/>
  <c r="C16481" i="4"/>
  <c r="C16482" i="4"/>
  <c r="C16483" i="4"/>
  <c r="C16484" i="4"/>
  <c r="C16485" i="4"/>
  <c r="C16486" i="4"/>
  <c r="C16487" i="4"/>
  <c r="C16488" i="4"/>
  <c r="C16489" i="4"/>
  <c r="C16490" i="4"/>
  <c r="C16491" i="4"/>
  <c r="C16492" i="4"/>
  <c r="C16493" i="4"/>
  <c r="C16494" i="4"/>
  <c r="C16495" i="4"/>
  <c r="C16496" i="4"/>
  <c r="C16497" i="4"/>
  <c r="C16498" i="4"/>
  <c r="C16499" i="4"/>
  <c r="C16500" i="4"/>
  <c r="C16501" i="4"/>
  <c r="C16502" i="4"/>
  <c r="C16503" i="4"/>
  <c r="C16504" i="4"/>
  <c r="C16505" i="4"/>
  <c r="C16506" i="4"/>
  <c r="C16507" i="4"/>
  <c r="C16508" i="4"/>
  <c r="C16509" i="4"/>
  <c r="C16510" i="4"/>
  <c r="C16511" i="4"/>
  <c r="C16512" i="4"/>
  <c r="C16513" i="4"/>
  <c r="C16514" i="4"/>
  <c r="C16515" i="4"/>
  <c r="C16516" i="4"/>
  <c r="C16517" i="4"/>
  <c r="C16518" i="4"/>
  <c r="C16519" i="4"/>
  <c r="C16520" i="4"/>
  <c r="C16521" i="4"/>
  <c r="C16522" i="4"/>
  <c r="C16523" i="4"/>
  <c r="C16524" i="4"/>
  <c r="C16525" i="4"/>
  <c r="C16526" i="4"/>
  <c r="C16527" i="4"/>
  <c r="C16528" i="4"/>
  <c r="C16529" i="4"/>
  <c r="C16530" i="4"/>
  <c r="C16531" i="4"/>
  <c r="C16532" i="4"/>
  <c r="C16533" i="4"/>
  <c r="C16534" i="4"/>
  <c r="C16535" i="4"/>
  <c r="C16536" i="4"/>
  <c r="C16537" i="4"/>
  <c r="C16538" i="4"/>
  <c r="C16539" i="4"/>
  <c r="C16540" i="4"/>
  <c r="C16541" i="4"/>
  <c r="C16542" i="4"/>
  <c r="C16543" i="4"/>
  <c r="C16544" i="4"/>
  <c r="C16545" i="4"/>
  <c r="C16546" i="4"/>
  <c r="C16547" i="4"/>
  <c r="C16548" i="4"/>
  <c r="C16549" i="4"/>
  <c r="C16550" i="4"/>
  <c r="C16551" i="4"/>
  <c r="C16552" i="4"/>
  <c r="C16553" i="4"/>
  <c r="C16554" i="4"/>
  <c r="C16555" i="4"/>
  <c r="C16556" i="4"/>
  <c r="C16557" i="4"/>
  <c r="C16558" i="4"/>
  <c r="C16559" i="4"/>
  <c r="C16560" i="4"/>
  <c r="C16561" i="4"/>
  <c r="C16562" i="4"/>
  <c r="C16563" i="4"/>
  <c r="C16564" i="4"/>
  <c r="C16565" i="4"/>
  <c r="C16566" i="4"/>
  <c r="C16567" i="4"/>
  <c r="C16568" i="4"/>
  <c r="C16569" i="4"/>
  <c r="C16570" i="4"/>
  <c r="C16571" i="4"/>
  <c r="C16572" i="4"/>
  <c r="C16573" i="4"/>
  <c r="C16574" i="4"/>
  <c r="C16575" i="4"/>
  <c r="C16576" i="4"/>
  <c r="C16577" i="4"/>
  <c r="C16578" i="4"/>
  <c r="C16579" i="4"/>
  <c r="C16580" i="4"/>
  <c r="C16581" i="4"/>
  <c r="C16582" i="4"/>
  <c r="C16583" i="4"/>
  <c r="C16584" i="4"/>
  <c r="C16585" i="4"/>
  <c r="C16586" i="4"/>
  <c r="C16587" i="4"/>
  <c r="C16588" i="4"/>
  <c r="C16589" i="4"/>
  <c r="C16590" i="4"/>
  <c r="C16591" i="4"/>
  <c r="C16592" i="4"/>
  <c r="C16593" i="4"/>
  <c r="C16594" i="4"/>
  <c r="C16595" i="4"/>
  <c r="C16596" i="4"/>
  <c r="C16597" i="4"/>
  <c r="C16598" i="4"/>
  <c r="C16599" i="4"/>
  <c r="C16600" i="4"/>
  <c r="C16601" i="4"/>
  <c r="C16602" i="4"/>
  <c r="C16603" i="4"/>
  <c r="C16604" i="4"/>
  <c r="C16605" i="4"/>
  <c r="C16606" i="4"/>
  <c r="C16607" i="4"/>
  <c r="C16608" i="4"/>
  <c r="C16609" i="4"/>
  <c r="C16610" i="4"/>
  <c r="C16611" i="4"/>
  <c r="C16612" i="4"/>
  <c r="C16613" i="4"/>
  <c r="C16614" i="4"/>
  <c r="C16615" i="4"/>
  <c r="C16616" i="4"/>
  <c r="C16617" i="4"/>
  <c r="C16618" i="4"/>
  <c r="C16619" i="4"/>
  <c r="C16620" i="4"/>
  <c r="C16621" i="4"/>
  <c r="C16622" i="4"/>
  <c r="C16623" i="4"/>
  <c r="C16624" i="4"/>
  <c r="C16625" i="4"/>
  <c r="C16626" i="4"/>
  <c r="C16627" i="4"/>
  <c r="C16628" i="4"/>
  <c r="C16629" i="4"/>
  <c r="C16630" i="4"/>
  <c r="C16631" i="4"/>
  <c r="C16632" i="4"/>
  <c r="C16633" i="4"/>
  <c r="C16634" i="4"/>
  <c r="C16635" i="4"/>
  <c r="C16636" i="4"/>
  <c r="C16637" i="4"/>
  <c r="C16638" i="4"/>
  <c r="C16639" i="4"/>
  <c r="C16640" i="4"/>
  <c r="C16641" i="4"/>
  <c r="C16642" i="4"/>
  <c r="C16643" i="4"/>
  <c r="C16644" i="4"/>
  <c r="C16645" i="4"/>
  <c r="C16646" i="4"/>
  <c r="C16647" i="4"/>
  <c r="C16648" i="4"/>
  <c r="C16649" i="4"/>
  <c r="C16650" i="4"/>
  <c r="C16651" i="4"/>
  <c r="C16652" i="4"/>
  <c r="C16653" i="4"/>
  <c r="C16654" i="4"/>
  <c r="C16655" i="4"/>
  <c r="C16656" i="4"/>
  <c r="C16657" i="4"/>
  <c r="C16658" i="4"/>
  <c r="C16659" i="4"/>
  <c r="C16660" i="4"/>
  <c r="C16661" i="4"/>
  <c r="C16662" i="4"/>
  <c r="C16663" i="4"/>
  <c r="C16664" i="4"/>
  <c r="C16665" i="4"/>
  <c r="C16666" i="4"/>
  <c r="C16667" i="4"/>
  <c r="C16668" i="4"/>
  <c r="C16669" i="4"/>
  <c r="C16670" i="4"/>
  <c r="C16671" i="4"/>
  <c r="C16672" i="4"/>
  <c r="C16673" i="4"/>
  <c r="C16674" i="4"/>
  <c r="C16675" i="4"/>
  <c r="C16676" i="4"/>
  <c r="C16677" i="4"/>
  <c r="C16678" i="4"/>
  <c r="C16679" i="4"/>
  <c r="C16680" i="4"/>
  <c r="C16681" i="4"/>
  <c r="C16682" i="4"/>
  <c r="C16683" i="4"/>
  <c r="C16684" i="4"/>
  <c r="C16685" i="4"/>
  <c r="C16686" i="4"/>
  <c r="C16687" i="4"/>
  <c r="C16688" i="4"/>
  <c r="C16689" i="4"/>
  <c r="C16690" i="4"/>
  <c r="C16691" i="4"/>
  <c r="C16692" i="4"/>
  <c r="C16693" i="4"/>
  <c r="C16694" i="4"/>
  <c r="C16695" i="4"/>
  <c r="C16696" i="4"/>
  <c r="C16697" i="4"/>
  <c r="C16698" i="4"/>
  <c r="C16699" i="4"/>
  <c r="C16700" i="4"/>
  <c r="C16701" i="4"/>
  <c r="C16702" i="4"/>
  <c r="C16703" i="4"/>
  <c r="C16704" i="4"/>
  <c r="C16705" i="4"/>
  <c r="C16706" i="4"/>
  <c r="C16707" i="4"/>
  <c r="C16708" i="4"/>
  <c r="C16709" i="4"/>
  <c r="C16710" i="4"/>
  <c r="C16711" i="4"/>
  <c r="C16712" i="4"/>
  <c r="C16713" i="4"/>
  <c r="C16714" i="4"/>
  <c r="C16715" i="4"/>
  <c r="C16716" i="4"/>
  <c r="C16717" i="4"/>
  <c r="C16718" i="4"/>
  <c r="C16719" i="4"/>
  <c r="C16720" i="4"/>
  <c r="C16721" i="4"/>
  <c r="C16722" i="4"/>
  <c r="C16723" i="4"/>
  <c r="C16724" i="4"/>
  <c r="C16725" i="4"/>
  <c r="C16726" i="4"/>
  <c r="C16727" i="4"/>
  <c r="C16728" i="4"/>
  <c r="C16729" i="4"/>
  <c r="C16730" i="4"/>
  <c r="C16731" i="4"/>
  <c r="C16732" i="4"/>
  <c r="C16733" i="4"/>
  <c r="C16734" i="4"/>
  <c r="C16735" i="4"/>
  <c r="C16736" i="4"/>
  <c r="C16737" i="4"/>
  <c r="C16738" i="4"/>
  <c r="C16739" i="4"/>
  <c r="C16740" i="4"/>
  <c r="C16741" i="4"/>
  <c r="C16742" i="4"/>
  <c r="C16743" i="4"/>
  <c r="C16744" i="4"/>
  <c r="C16745" i="4"/>
  <c r="C16746" i="4"/>
  <c r="C16747" i="4"/>
  <c r="C16748" i="4"/>
  <c r="C16749" i="4"/>
  <c r="C16750" i="4"/>
  <c r="C16751" i="4"/>
  <c r="C16752" i="4"/>
  <c r="C16753" i="4"/>
  <c r="C16754" i="4"/>
  <c r="C16755" i="4"/>
  <c r="C16756" i="4"/>
  <c r="C16757" i="4"/>
  <c r="C16758" i="4"/>
  <c r="C16759" i="4"/>
  <c r="C16760" i="4"/>
  <c r="C16761" i="4"/>
  <c r="C16762" i="4"/>
  <c r="C16763" i="4"/>
  <c r="C16764" i="4"/>
  <c r="C16765" i="4"/>
  <c r="C16766" i="4"/>
  <c r="C16767" i="4"/>
  <c r="C16768" i="4"/>
  <c r="C16769" i="4"/>
  <c r="C16770" i="4"/>
  <c r="C16771" i="4"/>
  <c r="C16772" i="4"/>
  <c r="C16773" i="4"/>
  <c r="C16774" i="4"/>
  <c r="C16775" i="4"/>
  <c r="C16776" i="4"/>
  <c r="C16777" i="4"/>
  <c r="C16778" i="4"/>
  <c r="C16779" i="4"/>
  <c r="C16780" i="4"/>
  <c r="C16781" i="4"/>
  <c r="C16782" i="4"/>
  <c r="C16783" i="4"/>
  <c r="C16784" i="4"/>
  <c r="C16785" i="4"/>
  <c r="C16786" i="4"/>
  <c r="C16787" i="4"/>
  <c r="C16788" i="4"/>
  <c r="C16789" i="4"/>
  <c r="C16790" i="4"/>
  <c r="C16791" i="4"/>
  <c r="C16792" i="4"/>
  <c r="C16793" i="4"/>
  <c r="C16794" i="4"/>
  <c r="C16795" i="4"/>
  <c r="C16796" i="4"/>
  <c r="C16797" i="4"/>
  <c r="C16798" i="4"/>
  <c r="C16799" i="4"/>
  <c r="C16800" i="4"/>
  <c r="C16801" i="4"/>
  <c r="C16802" i="4"/>
  <c r="C16803" i="4"/>
  <c r="C16804" i="4"/>
  <c r="C16805" i="4"/>
  <c r="C16806" i="4"/>
  <c r="C16807" i="4"/>
  <c r="C16808" i="4"/>
  <c r="C16809" i="4"/>
  <c r="C16810" i="4"/>
  <c r="C16811" i="4"/>
  <c r="C16812" i="4"/>
  <c r="C16813" i="4"/>
  <c r="C16814" i="4"/>
  <c r="C16815" i="4"/>
  <c r="C16816" i="4"/>
  <c r="C16817" i="4"/>
  <c r="C16818" i="4"/>
  <c r="C16819" i="4"/>
  <c r="C16820" i="4"/>
  <c r="C16821" i="4"/>
  <c r="C16822" i="4"/>
  <c r="C16823" i="4"/>
  <c r="C16824" i="4"/>
  <c r="C16825" i="4"/>
  <c r="C16826" i="4"/>
  <c r="C16827" i="4"/>
  <c r="C16828" i="4"/>
  <c r="C16829" i="4"/>
  <c r="C16830" i="4"/>
  <c r="C16831" i="4"/>
  <c r="C16832" i="4"/>
  <c r="C16833" i="4"/>
  <c r="C16834" i="4"/>
  <c r="C16835" i="4"/>
  <c r="C16836" i="4"/>
  <c r="C16837" i="4"/>
  <c r="C16838" i="4"/>
  <c r="C16839" i="4"/>
  <c r="C16840" i="4"/>
  <c r="C16841" i="4"/>
  <c r="C16842" i="4"/>
  <c r="C16843" i="4"/>
  <c r="C16844" i="4"/>
  <c r="C16845" i="4"/>
  <c r="C16846" i="4"/>
  <c r="C16847" i="4"/>
  <c r="C16848" i="4"/>
  <c r="C16849" i="4"/>
  <c r="C16850" i="4"/>
  <c r="C16851" i="4"/>
  <c r="C16852" i="4"/>
  <c r="C16853" i="4"/>
  <c r="C16854" i="4"/>
  <c r="C16855" i="4"/>
  <c r="C16856" i="4"/>
  <c r="C16857" i="4"/>
  <c r="C16858" i="4"/>
  <c r="C16859" i="4"/>
  <c r="C16860" i="4"/>
  <c r="C16861" i="4"/>
  <c r="C16862" i="4"/>
  <c r="C16863" i="4"/>
  <c r="C16864" i="4"/>
  <c r="C16865" i="4"/>
  <c r="C16866" i="4"/>
  <c r="C16867" i="4"/>
  <c r="C16868" i="4"/>
  <c r="C16869" i="4"/>
  <c r="C16870" i="4"/>
  <c r="C16871" i="4"/>
  <c r="C16872" i="4"/>
  <c r="C16873" i="4"/>
  <c r="C16874" i="4"/>
  <c r="C16875" i="4"/>
  <c r="C16876" i="4"/>
  <c r="C16877" i="4"/>
  <c r="C16878" i="4"/>
  <c r="C16879" i="4"/>
  <c r="C16880" i="4"/>
  <c r="C16881" i="4"/>
  <c r="C16882" i="4"/>
  <c r="C16883" i="4"/>
  <c r="C16884" i="4"/>
  <c r="C16885" i="4"/>
  <c r="C16886" i="4"/>
  <c r="C16887" i="4"/>
  <c r="C16888" i="4"/>
  <c r="C16889" i="4"/>
  <c r="C16890" i="4"/>
  <c r="C16891" i="4"/>
  <c r="C16892" i="4"/>
  <c r="C16893" i="4"/>
  <c r="C16894" i="4"/>
  <c r="C16895" i="4"/>
  <c r="C16896" i="4"/>
  <c r="C16897" i="4"/>
  <c r="C16898" i="4"/>
  <c r="C16899" i="4"/>
  <c r="C16900" i="4"/>
  <c r="C16901" i="4"/>
  <c r="C16902" i="4"/>
  <c r="C16903" i="4"/>
  <c r="C16904" i="4"/>
  <c r="C16905" i="4"/>
  <c r="C16906" i="4"/>
  <c r="C16907" i="4"/>
  <c r="C16908" i="4"/>
  <c r="C16909" i="4"/>
  <c r="C16910" i="4"/>
  <c r="C16911" i="4"/>
  <c r="C16912" i="4"/>
  <c r="C16913" i="4"/>
  <c r="C16914" i="4"/>
  <c r="C16915" i="4"/>
  <c r="C16916" i="4"/>
  <c r="C16917" i="4"/>
  <c r="C16918" i="4"/>
  <c r="C16919" i="4"/>
  <c r="C16920" i="4"/>
  <c r="C16921" i="4"/>
  <c r="C16922" i="4"/>
  <c r="C16923" i="4"/>
  <c r="C16924" i="4"/>
  <c r="C16925" i="4"/>
  <c r="C16926" i="4"/>
  <c r="C16927" i="4"/>
  <c r="C16928" i="4"/>
  <c r="C16929" i="4"/>
  <c r="C16930" i="4"/>
  <c r="C16931" i="4"/>
  <c r="C16932" i="4"/>
  <c r="C16933" i="4"/>
  <c r="C16934" i="4"/>
  <c r="C16935" i="4"/>
  <c r="C16936" i="4"/>
  <c r="C16937" i="4"/>
  <c r="C16938" i="4"/>
  <c r="C16939" i="4"/>
  <c r="C16940" i="4"/>
  <c r="C16941" i="4"/>
  <c r="C16942" i="4"/>
  <c r="C16943" i="4"/>
  <c r="C16944" i="4"/>
  <c r="C16945" i="4"/>
  <c r="C16946" i="4"/>
  <c r="C16947" i="4"/>
  <c r="C16948" i="4"/>
  <c r="C16949" i="4"/>
  <c r="C16950" i="4"/>
  <c r="C16951" i="4"/>
  <c r="C16952" i="4"/>
  <c r="C16953" i="4"/>
  <c r="C16954" i="4"/>
  <c r="C16955" i="4"/>
  <c r="C16956" i="4"/>
  <c r="C16957" i="4"/>
  <c r="C16958" i="4"/>
  <c r="C16959" i="4"/>
  <c r="C16960" i="4"/>
  <c r="C16961" i="4"/>
  <c r="C16962" i="4"/>
  <c r="C16963" i="4"/>
  <c r="C16964" i="4"/>
  <c r="C16965" i="4"/>
  <c r="C16966" i="4"/>
  <c r="C16967" i="4"/>
  <c r="C16968" i="4"/>
  <c r="C16969" i="4"/>
  <c r="C16970" i="4"/>
  <c r="C16971" i="4"/>
  <c r="C16972" i="4"/>
  <c r="C16973" i="4"/>
  <c r="C16974" i="4"/>
  <c r="C16975" i="4"/>
  <c r="C16976" i="4"/>
  <c r="C16977" i="4"/>
  <c r="C16978" i="4"/>
  <c r="C16979" i="4"/>
  <c r="C16980" i="4"/>
  <c r="C16981" i="4"/>
  <c r="C16982" i="4"/>
  <c r="C16983" i="4"/>
  <c r="C16984" i="4"/>
  <c r="C16985" i="4"/>
  <c r="C16986" i="4"/>
  <c r="C16987" i="4"/>
  <c r="C16988" i="4"/>
  <c r="C16989" i="4"/>
  <c r="C16990" i="4"/>
  <c r="C16991" i="4"/>
  <c r="C16992" i="4"/>
  <c r="C16993" i="4"/>
  <c r="C16994" i="4"/>
  <c r="C16995" i="4"/>
  <c r="C16996" i="4"/>
  <c r="C16997" i="4"/>
  <c r="C16998" i="4"/>
  <c r="C16999" i="4"/>
  <c r="C17000" i="4"/>
  <c r="C17001" i="4"/>
  <c r="C17002" i="4"/>
  <c r="C17003" i="4"/>
  <c r="C17004" i="4"/>
  <c r="C17005" i="4"/>
  <c r="C17006" i="4"/>
  <c r="C17007" i="4"/>
  <c r="C17008" i="4"/>
  <c r="C17009" i="4"/>
  <c r="C17010" i="4"/>
  <c r="C17011" i="4"/>
  <c r="C17012" i="4"/>
  <c r="C17013" i="4"/>
  <c r="C17014" i="4"/>
  <c r="C17015" i="4"/>
  <c r="C17016" i="4"/>
  <c r="C17017" i="4"/>
  <c r="C17018" i="4"/>
  <c r="C17019" i="4"/>
  <c r="C17020" i="4"/>
  <c r="C17021" i="4"/>
  <c r="C17022" i="4"/>
  <c r="C17023" i="4"/>
  <c r="C17024" i="4"/>
  <c r="C17025" i="4"/>
  <c r="C17026" i="4"/>
  <c r="C17027" i="4"/>
  <c r="C17028" i="4"/>
  <c r="C17029" i="4"/>
  <c r="C17030" i="4"/>
  <c r="C17031" i="4"/>
  <c r="C17032" i="4"/>
  <c r="C17033" i="4"/>
  <c r="C17034" i="4"/>
  <c r="C17035" i="4"/>
  <c r="C17036" i="4"/>
  <c r="C17037" i="4"/>
  <c r="C17038" i="4"/>
  <c r="C17039" i="4"/>
  <c r="C17040" i="4"/>
  <c r="C17041" i="4"/>
  <c r="C17042" i="4"/>
  <c r="C17043" i="4"/>
  <c r="C17044" i="4"/>
  <c r="C17045" i="4"/>
  <c r="C17046" i="4"/>
  <c r="C17047" i="4"/>
  <c r="C17048" i="4"/>
  <c r="C17049" i="4"/>
  <c r="C17050" i="4"/>
  <c r="C17051" i="4"/>
  <c r="C17052" i="4"/>
  <c r="C17053" i="4"/>
  <c r="C17054" i="4"/>
  <c r="C17055" i="4"/>
  <c r="C17056" i="4"/>
  <c r="C17057" i="4"/>
  <c r="C17058" i="4"/>
  <c r="C17059" i="4"/>
  <c r="C17060" i="4"/>
  <c r="C17061" i="4"/>
  <c r="C17062" i="4"/>
  <c r="C17063" i="4"/>
  <c r="C17064" i="4"/>
  <c r="C17065" i="4"/>
  <c r="C17066" i="4"/>
  <c r="C17067" i="4"/>
  <c r="C17068" i="4"/>
  <c r="C17069" i="4"/>
  <c r="C17070" i="4"/>
  <c r="C17071" i="4"/>
  <c r="C17072" i="4"/>
  <c r="C17073" i="4"/>
  <c r="C17074" i="4"/>
  <c r="C17075" i="4"/>
  <c r="C17076" i="4"/>
  <c r="C17077" i="4"/>
  <c r="C17078" i="4"/>
  <c r="C17079" i="4"/>
  <c r="C17080" i="4"/>
  <c r="C17081" i="4"/>
  <c r="C17082" i="4"/>
  <c r="C17083" i="4"/>
  <c r="C17084" i="4"/>
  <c r="C17085" i="4"/>
  <c r="C17086" i="4"/>
  <c r="C17087" i="4"/>
  <c r="C17088" i="4"/>
  <c r="C17089" i="4"/>
  <c r="C17090" i="4"/>
  <c r="C17091" i="4"/>
  <c r="C17092" i="4"/>
  <c r="C17093" i="4"/>
  <c r="C17094" i="4"/>
  <c r="C17095" i="4"/>
  <c r="C17096" i="4"/>
  <c r="C17097" i="4"/>
  <c r="C17098" i="4"/>
  <c r="C17099" i="4"/>
  <c r="C17100" i="4"/>
  <c r="C17101" i="4"/>
  <c r="C17102" i="4"/>
  <c r="C17103" i="4"/>
  <c r="C17104" i="4"/>
  <c r="C17105" i="4"/>
  <c r="C17106" i="4"/>
  <c r="C17107" i="4"/>
  <c r="C17108" i="4"/>
  <c r="C17109" i="4"/>
  <c r="C17110" i="4"/>
  <c r="C17111" i="4"/>
  <c r="C17112" i="4"/>
  <c r="C17113" i="4"/>
  <c r="C17114" i="4"/>
  <c r="C17115" i="4"/>
  <c r="C17116" i="4"/>
  <c r="C17117" i="4"/>
  <c r="C17118" i="4"/>
  <c r="C17119" i="4"/>
  <c r="C17120" i="4"/>
  <c r="C17121" i="4"/>
  <c r="C17122" i="4"/>
  <c r="C17123" i="4"/>
  <c r="C17124" i="4"/>
  <c r="C17125" i="4"/>
  <c r="C17126" i="4"/>
  <c r="C17127" i="4"/>
  <c r="C17128" i="4"/>
  <c r="C17129" i="4"/>
  <c r="C17130" i="4"/>
  <c r="C17131" i="4"/>
  <c r="C17132" i="4"/>
  <c r="C17133" i="4"/>
  <c r="C17134" i="4"/>
  <c r="C17135" i="4"/>
  <c r="C17136" i="4"/>
  <c r="C17137" i="4"/>
  <c r="C17138" i="4"/>
  <c r="C17139" i="4"/>
  <c r="C17140" i="4"/>
  <c r="C17141" i="4"/>
  <c r="C17142" i="4"/>
  <c r="C17143" i="4"/>
  <c r="C17144" i="4"/>
  <c r="C17145" i="4"/>
  <c r="C17146" i="4"/>
  <c r="C17147" i="4"/>
  <c r="C17148" i="4"/>
  <c r="C17149" i="4"/>
  <c r="C17150" i="4"/>
  <c r="C17151" i="4"/>
  <c r="C17152" i="4"/>
  <c r="C17153" i="4"/>
  <c r="C17154" i="4"/>
  <c r="C17155" i="4"/>
  <c r="C17156" i="4"/>
  <c r="C17157" i="4"/>
  <c r="C17158" i="4"/>
  <c r="C17159" i="4"/>
  <c r="C17160" i="4"/>
  <c r="C17161" i="4"/>
  <c r="C17162" i="4"/>
  <c r="C17163" i="4"/>
  <c r="C17164" i="4"/>
  <c r="C17165" i="4"/>
  <c r="C17166" i="4"/>
  <c r="C17167" i="4"/>
  <c r="C17168" i="4"/>
  <c r="C17169" i="4"/>
  <c r="C17170" i="4"/>
  <c r="C17171" i="4"/>
  <c r="C17172" i="4"/>
  <c r="C17173" i="4"/>
  <c r="C17174" i="4"/>
  <c r="C17175" i="4"/>
  <c r="C17176" i="4"/>
  <c r="C17177" i="4"/>
  <c r="C17178" i="4"/>
  <c r="C17179" i="4"/>
  <c r="C17180" i="4"/>
  <c r="C17181" i="4"/>
  <c r="C17182" i="4"/>
  <c r="C17183" i="4"/>
  <c r="C17184" i="4"/>
  <c r="C17185" i="4"/>
  <c r="C17186" i="4"/>
  <c r="C17187" i="4"/>
  <c r="C17188" i="4"/>
  <c r="C17189" i="4"/>
  <c r="C17190" i="4"/>
  <c r="C17191" i="4"/>
  <c r="C17192" i="4"/>
  <c r="C17193" i="4"/>
  <c r="C17194" i="4"/>
  <c r="C17195" i="4"/>
  <c r="C17196" i="4"/>
  <c r="C17197" i="4"/>
  <c r="C17198" i="4"/>
  <c r="C17199" i="4"/>
  <c r="C17200" i="4"/>
  <c r="C17201" i="4"/>
  <c r="C17202" i="4"/>
  <c r="C17203" i="4"/>
  <c r="C17204" i="4"/>
  <c r="C17205" i="4"/>
  <c r="C17206" i="4"/>
  <c r="C17207" i="4"/>
  <c r="C17208" i="4"/>
  <c r="C17209" i="4"/>
  <c r="C17210" i="4"/>
  <c r="C17211" i="4"/>
  <c r="C17212" i="4"/>
  <c r="C17213" i="4"/>
  <c r="C17214" i="4"/>
  <c r="C17215" i="4"/>
  <c r="C17216" i="4"/>
  <c r="C17217" i="4"/>
  <c r="C17218" i="4"/>
  <c r="C17219" i="4"/>
  <c r="C17220" i="4"/>
  <c r="C17221" i="4"/>
  <c r="C17222" i="4"/>
  <c r="C17223" i="4"/>
  <c r="C17224" i="4"/>
  <c r="C17225" i="4"/>
  <c r="C17226" i="4"/>
  <c r="C17227" i="4"/>
  <c r="C17228" i="4"/>
  <c r="C17229" i="4"/>
  <c r="C17230" i="4"/>
  <c r="C17231" i="4"/>
  <c r="C17232" i="4"/>
  <c r="C17233" i="4"/>
  <c r="C17234" i="4"/>
  <c r="C17235" i="4"/>
  <c r="C17236" i="4"/>
  <c r="C17237" i="4"/>
  <c r="C17238" i="4"/>
  <c r="C17239" i="4"/>
  <c r="C17240" i="4"/>
  <c r="C17241" i="4"/>
  <c r="C17242" i="4"/>
  <c r="C17243" i="4"/>
  <c r="C17244" i="4"/>
  <c r="C17245" i="4"/>
  <c r="C17246" i="4"/>
  <c r="C17247" i="4"/>
  <c r="C17248" i="4"/>
  <c r="C17249" i="4"/>
  <c r="C17250" i="4"/>
  <c r="C17251" i="4"/>
  <c r="C17252" i="4"/>
  <c r="C17253" i="4"/>
  <c r="C17254" i="4"/>
  <c r="C17255" i="4"/>
  <c r="C17256" i="4"/>
  <c r="C17257" i="4"/>
  <c r="C17258" i="4"/>
  <c r="C17259" i="4"/>
  <c r="C17260" i="4"/>
  <c r="C17261" i="4"/>
  <c r="C17262" i="4"/>
  <c r="C17263" i="4"/>
  <c r="C17264" i="4"/>
  <c r="C17265" i="4"/>
  <c r="C17266" i="4"/>
  <c r="C17267" i="4"/>
  <c r="C17268" i="4"/>
  <c r="C17269" i="4"/>
  <c r="C17270" i="4"/>
  <c r="C17271" i="4"/>
  <c r="C17272" i="4"/>
  <c r="C17273" i="4"/>
  <c r="C17274" i="4"/>
  <c r="C17275" i="4"/>
  <c r="C17276" i="4"/>
  <c r="C17277" i="4"/>
  <c r="C17278" i="4"/>
  <c r="C17279" i="4"/>
  <c r="C17280" i="4"/>
  <c r="C17281" i="4"/>
  <c r="C17282" i="4"/>
  <c r="C17283" i="4"/>
  <c r="C17284" i="4"/>
  <c r="C17285" i="4"/>
  <c r="C17286" i="4"/>
  <c r="C17287" i="4"/>
  <c r="C17288" i="4"/>
  <c r="C17289" i="4"/>
  <c r="C17290" i="4"/>
  <c r="C17291" i="4"/>
  <c r="C17292" i="4"/>
  <c r="C17293" i="4"/>
  <c r="C17294" i="4"/>
  <c r="C17295" i="4"/>
  <c r="C17296" i="4"/>
  <c r="C17297" i="4"/>
  <c r="C17298" i="4"/>
  <c r="C17299" i="4"/>
  <c r="C17300" i="4"/>
  <c r="C17301" i="4"/>
  <c r="C17302" i="4"/>
  <c r="C17303" i="4"/>
  <c r="C17304" i="4"/>
  <c r="C17305" i="4"/>
  <c r="C17306" i="4"/>
  <c r="C17307" i="4"/>
  <c r="C17308" i="4"/>
  <c r="C17309" i="4"/>
  <c r="C17310" i="4"/>
  <c r="C17311" i="4"/>
  <c r="C17312" i="4"/>
  <c r="C17313" i="4"/>
  <c r="C17314" i="4"/>
  <c r="C17315" i="4"/>
  <c r="C17316" i="4"/>
  <c r="C17317" i="4"/>
  <c r="C17318" i="4"/>
  <c r="C17319" i="4"/>
  <c r="C17320" i="4"/>
  <c r="C17321" i="4"/>
  <c r="C17322" i="4"/>
  <c r="C17323" i="4"/>
  <c r="C17324" i="4"/>
  <c r="C17325" i="4"/>
  <c r="C17326" i="4"/>
  <c r="C17327" i="4"/>
  <c r="C17328" i="4"/>
  <c r="C17329" i="4"/>
  <c r="C17330" i="4"/>
  <c r="C17331" i="4"/>
  <c r="C17332" i="4"/>
  <c r="C17333" i="4"/>
  <c r="C17334" i="4"/>
  <c r="C17335" i="4"/>
  <c r="C17336" i="4"/>
  <c r="C17337" i="4"/>
  <c r="C17338" i="4"/>
  <c r="C17339" i="4"/>
  <c r="C17340" i="4"/>
  <c r="C17341" i="4"/>
  <c r="C17342" i="4"/>
  <c r="C17343" i="4"/>
  <c r="C17344" i="4"/>
  <c r="C17345" i="4"/>
  <c r="C17346" i="4"/>
  <c r="C17347" i="4"/>
  <c r="C17348" i="4"/>
  <c r="C17349" i="4"/>
  <c r="C17350" i="4"/>
  <c r="C17351" i="4"/>
  <c r="C17352" i="4"/>
  <c r="C17353" i="4"/>
  <c r="C17354" i="4"/>
  <c r="C17355" i="4"/>
  <c r="C17356" i="4"/>
  <c r="C17357" i="4"/>
  <c r="C17358" i="4"/>
  <c r="C17359" i="4"/>
  <c r="C17360" i="4"/>
  <c r="C17361" i="4"/>
  <c r="C17362" i="4"/>
  <c r="C17363" i="4"/>
  <c r="C17364" i="4"/>
  <c r="C17365" i="4"/>
  <c r="C17366" i="4"/>
  <c r="C17367" i="4"/>
  <c r="C17368" i="4"/>
  <c r="C17369" i="4"/>
  <c r="C17370" i="4"/>
  <c r="C17371" i="4"/>
  <c r="C17372" i="4"/>
  <c r="C17373" i="4"/>
  <c r="C17374" i="4"/>
  <c r="C17375" i="4"/>
  <c r="C17376" i="4"/>
  <c r="C17377" i="4"/>
  <c r="C17378" i="4"/>
  <c r="C17379" i="4"/>
  <c r="C17380" i="4"/>
  <c r="C17381" i="4"/>
  <c r="C17382" i="4"/>
  <c r="C17383" i="4"/>
  <c r="C17384" i="4"/>
  <c r="C17385" i="4"/>
  <c r="C17386" i="4"/>
  <c r="C17387" i="4"/>
  <c r="C17388" i="4"/>
  <c r="C17389" i="4"/>
  <c r="C17390" i="4"/>
  <c r="C17391" i="4"/>
  <c r="C17392" i="4"/>
  <c r="C17393" i="4"/>
  <c r="C17394" i="4"/>
  <c r="C17395" i="4"/>
  <c r="C17396" i="4"/>
  <c r="C17397" i="4"/>
  <c r="C17398" i="4"/>
  <c r="C17399" i="4"/>
  <c r="C17400" i="4"/>
  <c r="C17401" i="4"/>
  <c r="C17402" i="4"/>
  <c r="C17403" i="4"/>
  <c r="C17404" i="4"/>
  <c r="C17405" i="4"/>
  <c r="C17406" i="4"/>
  <c r="C17407" i="4"/>
  <c r="C17408" i="4"/>
  <c r="C17409" i="4"/>
  <c r="C17410" i="4"/>
  <c r="C17411" i="4"/>
  <c r="C17412" i="4"/>
  <c r="C17413" i="4"/>
  <c r="C17414" i="4"/>
  <c r="C17415" i="4"/>
  <c r="C17416" i="4"/>
  <c r="C17417" i="4"/>
  <c r="C17418" i="4"/>
  <c r="C17419" i="4"/>
  <c r="C17420" i="4"/>
  <c r="C17421" i="4"/>
  <c r="C17422" i="4"/>
  <c r="C17423" i="4"/>
  <c r="C17424" i="4"/>
  <c r="C17425" i="4"/>
  <c r="C17426" i="4"/>
  <c r="C17427" i="4"/>
  <c r="C17428" i="4"/>
  <c r="C17429" i="4"/>
  <c r="C17430" i="4"/>
  <c r="C17431" i="4"/>
  <c r="C17432" i="4"/>
  <c r="C17433" i="4"/>
  <c r="C17434" i="4"/>
  <c r="C17435" i="4"/>
  <c r="C17436" i="4"/>
  <c r="C17437" i="4"/>
  <c r="C17438" i="4"/>
  <c r="C17439" i="4"/>
  <c r="C17440" i="4"/>
  <c r="C17441" i="4"/>
  <c r="C17442" i="4"/>
  <c r="C17443" i="4"/>
  <c r="C17444" i="4"/>
  <c r="C17445" i="4"/>
  <c r="C17446" i="4"/>
  <c r="C17447" i="4"/>
  <c r="C17448" i="4"/>
  <c r="C17449" i="4"/>
  <c r="C17450" i="4"/>
  <c r="C17451" i="4"/>
  <c r="C17452" i="4"/>
  <c r="C17453" i="4"/>
  <c r="C17454" i="4"/>
  <c r="C17455" i="4"/>
  <c r="C17456" i="4"/>
  <c r="C17457" i="4"/>
  <c r="C17458" i="4"/>
  <c r="C17459" i="4"/>
  <c r="C17460" i="4"/>
  <c r="C17461" i="4"/>
  <c r="C17462" i="4"/>
  <c r="C17463" i="4"/>
  <c r="C17464" i="4"/>
  <c r="C17465" i="4"/>
  <c r="C17466" i="4"/>
  <c r="C17467" i="4"/>
  <c r="C17468" i="4"/>
  <c r="C17469" i="4"/>
  <c r="C17470" i="4"/>
  <c r="C17471" i="4"/>
  <c r="C17472" i="4"/>
  <c r="C17473" i="4"/>
  <c r="C17474" i="4"/>
  <c r="C17475" i="4"/>
  <c r="C17476" i="4"/>
  <c r="C17477" i="4"/>
  <c r="C17478" i="4"/>
  <c r="C17479" i="4"/>
  <c r="C17480" i="4"/>
  <c r="C17481" i="4"/>
  <c r="C17482" i="4"/>
  <c r="C17483" i="4"/>
  <c r="C17484" i="4"/>
  <c r="C17485" i="4"/>
  <c r="C17486" i="4"/>
  <c r="C17487" i="4"/>
  <c r="C17488" i="4"/>
  <c r="C17489" i="4"/>
  <c r="C17490" i="4"/>
  <c r="C17491" i="4"/>
  <c r="C17492" i="4"/>
  <c r="C17493" i="4"/>
  <c r="C17494" i="4"/>
  <c r="C17495" i="4"/>
  <c r="C17496" i="4"/>
  <c r="C17497" i="4"/>
  <c r="C17498" i="4"/>
  <c r="C17499" i="4"/>
  <c r="C17500" i="4"/>
  <c r="C17501" i="4"/>
  <c r="C17502" i="4"/>
  <c r="C17503" i="4"/>
  <c r="C17504" i="4"/>
  <c r="C17505" i="4"/>
  <c r="C17506" i="4"/>
  <c r="C17507" i="4"/>
  <c r="C17508" i="4"/>
  <c r="C17509" i="4"/>
  <c r="C17510" i="4"/>
  <c r="C17511" i="4"/>
  <c r="C17512" i="4"/>
  <c r="C17513" i="4"/>
  <c r="C17514" i="4"/>
  <c r="C17515" i="4"/>
  <c r="C17516" i="4"/>
  <c r="C17517" i="4"/>
  <c r="C17518" i="4"/>
  <c r="C17519" i="4"/>
  <c r="C17520" i="4"/>
  <c r="C17521" i="4"/>
  <c r="C17522" i="4"/>
  <c r="C17523" i="4"/>
  <c r="C17524" i="4"/>
  <c r="C17525" i="4"/>
  <c r="C17526" i="4"/>
  <c r="C17527" i="4"/>
  <c r="C17528" i="4"/>
  <c r="C17529" i="4"/>
  <c r="C17530" i="4"/>
  <c r="C17531" i="4"/>
  <c r="C17532" i="4"/>
  <c r="C17533" i="4"/>
  <c r="C17534" i="4"/>
  <c r="C17535" i="4"/>
  <c r="C17536" i="4"/>
  <c r="C17537" i="4"/>
  <c r="C17538" i="4"/>
  <c r="C17539" i="4"/>
  <c r="C17540" i="4"/>
  <c r="C17541" i="4"/>
  <c r="C17542" i="4"/>
  <c r="C17543" i="4"/>
  <c r="C17544" i="4"/>
  <c r="C17545" i="4"/>
  <c r="C17546" i="4"/>
  <c r="C17547" i="4"/>
  <c r="C17548" i="4"/>
  <c r="C17549" i="4"/>
  <c r="C17550" i="4"/>
  <c r="C17551" i="4"/>
  <c r="C17552" i="4"/>
  <c r="C17553" i="4"/>
  <c r="C17554" i="4"/>
  <c r="C17555" i="4"/>
  <c r="C17556" i="4"/>
  <c r="C17557" i="4"/>
  <c r="C17558" i="4"/>
  <c r="C17559" i="4"/>
  <c r="C17560" i="4"/>
  <c r="C17561" i="4"/>
  <c r="C17562" i="4"/>
  <c r="C17563" i="4"/>
  <c r="C17564" i="4"/>
  <c r="C17565" i="4"/>
  <c r="C17566" i="4"/>
  <c r="C17567" i="4"/>
  <c r="C17568" i="4"/>
  <c r="C17569" i="4"/>
  <c r="C17570" i="4"/>
  <c r="C17571" i="4"/>
  <c r="C17572" i="4"/>
  <c r="C17573" i="4"/>
  <c r="C17574" i="4"/>
  <c r="C17575" i="4"/>
  <c r="C17576" i="4"/>
  <c r="C17577" i="4"/>
  <c r="C17578" i="4"/>
  <c r="C17579" i="4"/>
  <c r="C17580" i="4"/>
  <c r="C17581" i="4"/>
  <c r="C17582" i="4"/>
  <c r="C17583" i="4"/>
  <c r="C17584" i="4"/>
  <c r="C17585" i="4"/>
  <c r="C17586" i="4"/>
  <c r="C17587" i="4"/>
  <c r="C17588" i="4"/>
  <c r="C17589" i="4"/>
  <c r="C17590" i="4"/>
  <c r="C17591" i="4"/>
  <c r="C17592" i="4"/>
  <c r="C17593" i="4"/>
  <c r="C17594" i="4"/>
  <c r="C17595" i="4"/>
  <c r="C17596" i="4"/>
  <c r="C17597" i="4"/>
  <c r="C17598" i="4"/>
  <c r="C17599" i="4"/>
  <c r="C17600" i="4"/>
  <c r="C17601" i="4"/>
  <c r="C17602" i="4"/>
  <c r="C17603" i="4"/>
  <c r="C17604" i="4"/>
  <c r="C17605" i="4"/>
  <c r="C17606" i="4"/>
  <c r="C17607" i="4"/>
  <c r="C17608" i="4"/>
  <c r="C17609" i="4"/>
  <c r="C17610" i="4"/>
  <c r="C17611" i="4"/>
  <c r="C17612" i="4"/>
  <c r="C17613" i="4"/>
  <c r="C17614" i="4"/>
  <c r="C17615" i="4"/>
  <c r="C17616" i="4"/>
  <c r="C17617" i="4"/>
  <c r="C17618" i="4"/>
  <c r="C17619" i="4"/>
  <c r="C17620" i="4"/>
  <c r="C17621" i="4"/>
  <c r="C17622" i="4"/>
  <c r="C17623" i="4"/>
  <c r="C17624" i="4"/>
  <c r="C17625" i="4"/>
  <c r="C17626" i="4"/>
  <c r="C17627" i="4"/>
  <c r="C17628" i="4"/>
  <c r="C17629" i="4"/>
  <c r="C17630" i="4"/>
  <c r="C17631" i="4"/>
  <c r="C17632" i="4"/>
  <c r="C17633" i="4"/>
  <c r="C17634" i="4"/>
  <c r="C17635" i="4"/>
  <c r="C17636" i="4"/>
  <c r="C17637" i="4"/>
  <c r="C17638" i="4"/>
  <c r="C17639" i="4"/>
  <c r="C17640" i="4"/>
  <c r="C17641" i="4"/>
  <c r="C17642" i="4"/>
  <c r="C17643" i="4"/>
  <c r="C17644" i="4"/>
  <c r="C17645" i="4"/>
  <c r="C17646" i="4"/>
  <c r="C17647" i="4"/>
  <c r="C17648" i="4"/>
  <c r="C17649" i="4"/>
  <c r="C17650" i="4"/>
  <c r="C17651" i="4"/>
  <c r="C17652" i="4"/>
  <c r="C17653" i="4"/>
  <c r="C17654" i="4"/>
  <c r="C17655" i="4"/>
  <c r="C17656" i="4"/>
  <c r="C17657" i="4"/>
  <c r="C17658" i="4"/>
  <c r="C17659" i="4"/>
  <c r="C17660" i="4"/>
  <c r="C17661" i="4"/>
  <c r="C17662" i="4"/>
  <c r="C17663" i="4"/>
  <c r="C17664" i="4"/>
  <c r="C17665" i="4"/>
  <c r="C17666" i="4"/>
  <c r="C17667" i="4"/>
  <c r="C17668" i="4"/>
  <c r="C17669" i="4"/>
  <c r="C17670" i="4"/>
  <c r="C17671" i="4"/>
  <c r="C17672" i="4"/>
  <c r="C17673" i="4"/>
  <c r="C17674" i="4"/>
  <c r="C17675" i="4"/>
  <c r="C17676" i="4"/>
  <c r="C17677" i="4"/>
  <c r="C17678" i="4"/>
  <c r="C17679" i="4"/>
  <c r="C17680" i="4"/>
  <c r="C17681" i="4"/>
  <c r="C17682" i="4"/>
  <c r="C17683" i="4"/>
  <c r="C17684" i="4"/>
  <c r="C17685" i="4"/>
  <c r="C17686" i="4"/>
  <c r="C17687" i="4"/>
  <c r="C17688" i="4"/>
  <c r="C17689" i="4"/>
  <c r="C17690" i="4"/>
  <c r="C17691" i="4"/>
  <c r="C17692" i="4"/>
  <c r="C17693" i="4"/>
  <c r="C17694" i="4"/>
  <c r="C17695" i="4"/>
  <c r="C17696" i="4"/>
  <c r="C17697" i="4"/>
  <c r="C17698" i="4"/>
  <c r="C17699" i="4"/>
  <c r="C17700" i="4"/>
  <c r="C17701" i="4"/>
  <c r="C17702" i="4"/>
  <c r="C17703" i="4"/>
  <c r="C17704" i="4"/>
  <c r="C17705" i="4"/>
  <c r="C17706" i="4"/>
  <c r="C17707" i="4"/>
  <c r="C17708" i="4"/>
  <c r="C17709" i="4"/>
  <c r="C17710" i="4"/>
  <c r="C17711" i="4"/>
  <c r="C17712" i="4"/>
  <c r="C17713" i="4"/>
  <c r="C17714" i="4"/>
  <c r="C17715" i="4"/>
  <c r="C17716" i="4"/>
  <c r="C17717" i="4"/>
  <c r="C17718" i="4"/>
  <c r="C17719" i="4"/>
  <c r="C17720" i="4"/>
  <c r="C17721" i="4"/>
  <c r="C17722" i="4"/>
  <c r="C17723" i="4"/>
  <c r="C17724" i="4"/>
  <c r="C17725" i="4"/>
  <c r="C17726" i="4"/>
  <c r="C17727" i="4"/>
  <c r="C17728" i="4"/>
  <c r="C17729" i="4"/>
  <c r="C17730" i="4"/>
  <c r="C17731" i="4"/>
  <c r="C17732" i="4"/>
  <c r="C17733" i="4"/>
  <c r="C17734" i="4"/>
  <c r="C17735" i="4"/>
  <c r="C17736" i="4"/>
  <c r="C17737" i="4"/>
  <c r="C17738" i="4"/>
  <c r="C17739" i="4"/>
  <c r="C17740" i="4"/>
  <c r="C17741" i="4"/>
  <c r="C17742" i="4"/>
  <c r="C17743" i="4"/>
  <c r="C17744" i="4"/>
  <c r="C17745" i="4"/>
  <c r="C17746" i="4"/>
  <c r="C17747" i="4"/>
  <c r="C17748" i="4"/>
  <c r="C17749" i="4"/>
  <c r="C17750" i="4"/>
  <c r="C17751" i="4"/>
  <c r="C17752" i="4"/>
  <c r="C17753" i="4"/>
  <c r="C17754" i="4"/>
  <c r="C17755" i="4"/>
  <c r="C17756" i="4"/>
  <c r="C17757" i="4"/>
  <c r="C17758" i="4"/>
  <c r="C17759" i="4"/>
  <c r="C17760" i="4"/>
  <c r="C17761" i="4"/>
  <c r="C17762" i="4"/>
  <c r="C17763" i="4"/>
  <c r="C17764" i="4"/>
  <c r="C17765" i="4"/>
  <c r="C17766" i="4"/>
  <c r="C17767" i="4"/>
  <c r="C17768" i="4"/>
  <c r="C17769" i="4"/>
  <c r="C17770" i="4"/>
  <c r="C17771" i="4"/>
  <c r="C17772" i="4"/>
  <c r="C17773" i="4"/>
  <c r="C17774" i="4"/>
  <c r="C17775" i="4"/>
  <c r="C17776" i="4"/>
  <c r="C17777" i="4"/>
  <c r="C17778" i="4"/>
  <c r="C17779" i="4"/>
  <c r="C17780" i="4"/>
  <c r="C17781" i="4"/>
  <c r="C17782" i="4"/>
  <c r="C17783" i="4"/>
  <c r="C17784" i="4"/>
  <c r="C17785" i="4"/>
  <c r="C17786" i="4"/>
  <c r="C17787" i="4"/>
  <c r="C17788" i="4"/>
  <c r="C17789" i="4"/>
  <c r="C17790" i="4"/>
  <c r="C17791" i="4"/>
  <c r="C17792" i="4"/>
  <c r="C17793" i="4"/>
  <c r="C17794" i="4"/>
  <c r="C17795" i="4"/>
  <c r="C17796" i="4"/>
  <c r="C17797" i="4"/>
  <c r="C17798" i="4"/>
  <c r="C17799" i="4"/>
  <c r="C17800" i="4"/>
  <c r="C17801" i="4"/>
  <c r="C17802" i="4"/>
  <c r="C17803" i="4"/>
  <c r="C17804" i="4"/>
  <c r="C17805" i="4"/>
  <c r="C17806" i="4"/>
  <c r="C17807" i="4"/>
  <c r="C17808" i="4"/>
  <c r="C17809" i="4"/>
  <c r="C17810" i="4"/>
  <c r="C17811" i="4"/>
  <c r="C17812" i="4"/>
  <c r="C17813" i="4"/>
  <c r="C17814" i="4"/>
  <c r="C17815" i="4"/>
  <c r="C17816" i="4"/>
  <c r="C17817" i="4"/>
  <c r="C17818" i="4"/>
  <c r="C17819" i="4"/>
  <c r="C17820" i="4"/>
  <c r="C17821" i="4"/>
  <c r="C17822" i="4"/>
  <c r="C17823" i="4"/>
  <c r="C17824" i="4"/>
  <c r="C17825" i="4"/>
  <c r="C17826" i="4"/>
  <c r="C17827" i="4"/>
  <c r="C17828" i="4"/>
  <c r="C17829" i="4"/>
  <c r="C17830" i="4"/>
  <c r="C17831" i="4"/>
  <c r="C17832" i="4"/>
  <c r="C17833" i="4"/>
  <c r="C17834" i="4"/>
  <c r="C17835" i="4"/>
  <c r="C17836" i="4"/>
  <c r="C17837" i="4"/>
  <c r="C17838" i="4"/>
  <c r="C17839" i="4"/>
  <c r="C17840" i="4"/>
  <c r="C17841" i="4"/>
  <c r="C17842" i="4"/>
  <c r="C17843" i="4"/>
  <c r="C17844" i="4"/>
  <c r="C17845" i="4"/>
  <c r="C17846" i="4"/>
  <c r="C17847" i="4"/>
  <c r="C17848" i="4"/>
  <c r="C17849" i="4"/>
  <c r="C17850" i="4"/>
  <c r="C17851" i="4"/>
  <c r="C17852" i="4"/>
  <c r="C17853" i="4"/>
  <c r="C17854" i="4"/>
  <c r="C17855" i="4"/>
  <c r="C17856" i="4"/>
  <c r="C17857" i="4"/>
  <c r="C17858" i="4"/>
  <c r="C17859" i="4"/>
  <c r="C17860" i="4"/>
  <c r="C17861" i="4"/>
  <c r="C17862" i="4"/>
  <c r="C17863" i="4"/>
  <c r="C17864" i="4"/>
  <c r="C17865" i="4"/>
  <c r="C17866" i="4"/>
  <c r="C17867" i="4"/>
  <c r="C17868" i="4"/>
  <c r="C17869" i="4"/>
  <c r="C17870" i="4"/>
  <c r="C17871" i="4"/>
  <c r="C17872" i="4"/>
  <c r="C17873" i="4"/>
  <c r="C17874" i="4"/>
  <c r="C17875" i="4"/>
  <c r="C17876" i="4"/>
  <c r="C17877" i="4"/>
  <c r="C17878" i="4"/>
  <c r="C17879" i="4"/>
  <c r="C17880" i="4"/>
  <c r="C17881" i="4"/>
  <c r="C17882" i="4"/>
  <c r="C17883" i="4"/>
  <c r="C17884" i="4"/>
  <c r="C17885" i="4"/>
  <c r="C17886" i="4"/>
  <c r="C17887" i="4"/>
  <c r="C17888" i="4"/>
  <c r="C17889" i="4"/>
  <c r="C17890" i="4"/>
  <c r="C17891" i="4"/>
  <c r="C17892" i="4"/>
  <c r="C17893" i="4"/>
  <c r="C17894" i="4"/>
  <c r="C17895" i="4"/>
  <c r="C17896" i="4"/>
  <c r="C17897" i="4"/>
  <c r="C17898" i="4"/>
  <c r="C17899" i="4"/>
  <c r="C17900" i="4"/>
  <c r="C17901" i="4"/>
  <c r="C17902" i="4"/>
  <c r="C17903" i="4"/>
  <c r="C17904" i="4"/>
  <c r="C17905" i="4"/>
  <c r="C17906" i="4"/>
  <c r="C17907" i="4"/>
  <c r="C17908" i="4"/>
  <c r="C17909" i="4"/>
  <c r="C17910" i="4"/>
  <c r="C17911" i="4"/>
  <c r="C17912" i="4"/>
  <c r="C17913" i="4"/>
  <c r="C17914" i="4"/>
  <c r="C17915" i="4"/>
  <c r="C17916" i="4"/>
  <c r="C17917" i="4"/>
  <c r="C17918" i="4"/>
  <c r="C17919" i="4"/>
  <c r="C17920" i="4"/>
  <c r="C17921" i="4"/>
  <c r="C17922" i="4"/>
  <c r="C17923" i="4"/>
  <c r="C17924" i="4"/>
  <c r="C17925" i="4"/>
  <c r="C17926" i="4"/>
  <c r="C17927" i="4"/>
  <c r="C17928" i="4"/>
  <c r="C17929" i="4"/>
  <c r="C17930" i="4"/>
  <c r="C17931" i="4"/>
  <c r="C17932" i="4"/>
  <c r="C17933" i="4"/>
  <c r="C17934" i="4"/>
  <c r="C17935" i="4"/>
  <c r="C17936" i="4"/>
  <c r="C17937" i="4"/>
  <c r="C17938" i="4"/>
  <c r="C17939" i="4"/>
  <c r="C17940" i="4"/>
  <c r="C17941" i="4"/>
  <c r="C17942" i="4"/>
  <c r="C17943" i="4"/>
  <c r="C17944" i="4"/>
  <c r="C17945" i="4"/>
  <c r="C17946" i="4"/>
  <c r="C17947" i="4"/>
  <c r="C17948" i="4"/>
  <c r="C17949" i="4"/>
  <c r="C17950" i="4"/>
  <c r="C17951" i="4"/>
  <c r="C17952" i="4"/>
  <c r="C17953" i="4"/>
  <c r="C17954" i="4"/>
  <c r="C17955" i="4"/>
  <c r="C17956" i="4"/>
  <c r="C17957" i="4"/>
  <c r="C17958" i="4"/>
  <c r="C17959" i="4"/>
  <c r="C17960" i="4"/>
  <c r="C17961" i="4"/>
  <c r="C17962" i="4"/>
  <c r="C17963" i="4"/>
  <c r="C17964" i="4"/>
  <c r="C17965" i="4"/>
  <c r="C17966" i="4"/>
  <c r="C17967" i="4"/>
  <c r="C17968" i="4"/>
  <c r="C17969" i="4"/>
  <c r="C17970" i="4"/>
  <c r="C17971" i="4"/>
  <c r="C17972" i="4"/>
  <c r="C17973" i="4"/>
  <c r="C17974" i="4"/>
  <c r="C17975" i="4"/>
  <c r="C17976" i="4"/>
  <c r="C17977" i="4"/>
  <c r="C17978" i="4"/>
  <c r="C17979" i="4"/>
  <c r="C17980" i="4"/>
  <c r="C17981" i="4"/>
  <c r="C17982" i="4"/>
  <c r="C17983" i="4"/>
  <c r="C17984" i="4"/>
  <c r="C17985" i="4"/>
  <c r="C17986" i="4"/>
  <c r="C17987" i="4"/>
  <c r="C17988" i="4"/>
  <c r="C17989" i="4"/>
  <c r="C17990" i="4"/>
  <c r="C17991" i="4"/>
  <c r="C17992" i="4"/>
  <c r="C17993" i="4"/>
  <c r="C17994" i="4"/>
  <c r="C17995" i="4"/>
  <c r="C17996" i="4"/>
  <c r="C17997" i="4"/>
  <c r="C17998" i="4"/>
  <c r="C17999" i="4"/>
  <c r="C18000" i="4"/>
  <c r="C18001" i="4"/>
  <c r="C18002" i="4"/>
  <c r="C18003" i="4"/>
  <c r="C18004" i="4"/>
  <c r="C18005" i="4"/>
  <c r="C18006" i="4"/>
  <c r="C18007" i="4"/>
  <c r="C18008" i="4"/>
  <c r="C18009" i="4"/>
  <c r="C18010" i="4"/>
  <c r="C18011" i="4"/>
  <c r="C18012" i="4"/>
  <c r="C18013" i="4"/>
  <c r="C18014" i="4"/>
  <c r="C18015" i="4"/>
  <c r="C18016" i="4"/>
  <c r="C18017" i="4"/>
  <c r="C18018" i="4"/>
  <c r="C18019" i="4"/>
  <c r="C18020" i="4"/>
  <c r="C18021" i="4"/>
  <c r="C18022" i="4"/>
  <c r="C18023" i="4"/>
  <c r="C18024" i="4"/>
  <c r="C18025" i="4"/>
  <c r="C18026" i="4"/>
  <c r="C18027" i="4"/>
  <c r="C18028" i="4"/>
  <c r="C18029" i="4"/>
  <c r="C18030" i="4"/>
  <c r="C18031" i="4"/>
  <c r="C18032" i="4"/>
  <c r="C18033" i="4"/>
  <c r="C18034" i="4"/>
  <c r="C18035" i="4"/>
  <c r="C18036" i="4"/>
  <c r="C18037" i="4"/>
  <c r="C18038" i="4"/>
  <c r="C18039" i="4"/>
  <c r="C18040" i="4"/>
  <c r="C18041" i="4"/>
  <c r="C18042" i="4"/>
  <c r="C18043" i="4"/>
  <c r="C18044" i="4"/>
  <c r="C18045" i="4"/>
  <c r="C18046" i="4"/>
  <c r="C18047" i="4"/>
  <c r="C18048" i="4"/>
  <c r="C18049" i="4"/>
  <c r="C18050" i="4"/>
  <c r="C18051" i="4"/>
  <c r="C18052" i="4"/>
  <c r="C18053" i="4"/>
  <c r="C18054" i="4"/>
  <c r="C18055" i="4"/>
  <c r="C18056" i="4"/>
  <c r="C18057" i="4"/>
  <c r="C18058" i="4"/>
  <c r="C18059" i="4"/>
  <c r="C18060" i="4"/>
  <c r="C18061" i="4"/>
  <c r="C18062" i="4"/>
  <c r="C18063" i="4"/>
  <c r="C18064" i="4"/>
  <c r="C18065" i="4"/>
  <c r="C18066" i="4"/>
  <c r="C18067" i="4"/>
  <c r="C18068" i="4"/>
  <c r="C18069" i="4"/>
  <c r="C18070" i="4"/>
  <c r="C18071" i="4"/>
  <c r="C18072" i="4"/>
  <c r="C18073" i="4"/>
  <c r="C18074" i="4"/>
  <c r="C18075" i="4"/>
  <c r="C18076" i="4"/>
  <c r="C18077" i="4"/>
  <c r="C18078" i="4"/>
  <c r="C18079" i="4"/>
  <c r="C18080" i="4"/>
  <c r="C18081" i="4"/>
  <c r="C18082" i="4"/>
  <c r="C18083" i="4"/>
  <c r="C18084" i="4"/>
  <c r="C18085" i="4"/>
  <c r="C18086" i="4"/>
  <c r="C18087" i="4"/>
  <c r="C18088" i="4"/>
  <c r="C18089" i="4"/>
  <c r="C18090" i="4"/>
  <c r="C18091" i="4"/>
  <c r="C18092" i="4"/>
  <c r="C18093" i="4"/>
  <c r="C18094" i="4"/>
  <c r="C18095" i="4"/>
  <c r="C18096" i="4"/>
  <c r="C18097" i="4"/>
  <c r="C18098" i="4"/>
  <c r="C18099" i="4"/>
  <c r="C18100" i="4"/>
  <c r="C18101" i="4"/>
  <c r="C18102" i="4"/>
  <c r="C18103" i="4"/>
  <c r="C18104" i="4"/>
  <c r="C18105" i="4"/>
  <c r="C18106" i="4"/>
  <c r="C18107" i="4"/>
  <c r="C18108" i="4"/>
  <c r="C18109" i="4"/>
  <c r="C18110" i="4"/>
  <c r="C18111" i="4"/>
  <c r="C18112" i="4"/>
  <c r="C18113" i="4"/>
  <c r="C18114" i="4"/>
  <c r="C18115" i="4"/>
  <c r="C18116" i="4"/>
  <c r="C18117" i="4"/>
  <c r="C18118" i="4"/>
  <c r="C18119" i="4"/>
  <c r="C18120" i="4"/>
  <c r="C18121" i="4"/>
  <c r="C18122" i="4"/>
  <c r="C18123" i="4"/>
  <c r="C18124" i="4"/>
  <c r="C18125" i="4"/>
  <c r="C18126" i="4"/>
  <c r="C18127" i="4"/>
  <c r="C18128" i="4"/>
  <c r="C18129" i="4"/>
  <c r="C18130" i="4"/>
  <c r="C18131" i="4"/>
  <c r="C18132" i="4"/>
  <c r="C18133" i="4"/>
  <c r="C18134" i="4"/>
  <c r="C18135" i="4"/>
  <c r="C18136" i="4"/>
  <c r="C18137" i="4"/>
  <c r="C18138" i="4"/>
  <c r="C18139" i="4"/>
  <c r="C18140" i="4"/>
  <c r="C18141" i="4"/>
  <c r="C18142" i="4"/>
  <c r="C18143" i="4"/>
  <c r="C18144" i="4"/>
  <c r="C18145" i="4"/>
  <c r="C18146" i="4"/>
  <c r="C18147" i="4"/>
  <c r="C18148" i="4"/>
  <c r="C18149" i="4"/>
  <c r="C18150" i="4"/>
  <c r="C18151" i="4"/>
  <c r="C18152" i="4"/>
  <c r="C18153" i="4"/>
  <c r="C18154" i="4"/>
  <c r="C18155" i="4"/>
  <c r="C18156" i="4"/>
  <c r="C18157" i="4"/>
  <c r="C18158" i="4"/>
  <c r="C18159" i="4"/>
  <c r="C18160" i="4"/>
  <c r="C18161" i="4"/>
  <c r="C18162" i="4"/>
  <c r="C18163" i="4"/>
  <c r="C18164" i="4"/>
  <c r="C18165" i="4"/>
  <c r="C18166" i="4"/>
  <c r="C18167" i="4"/>
  <c r="C18168" i="4"/>
  <c r="C18169" i="4"/>
  <c r="C18170" i="4"/>
  <c r="C18171" i="4"/>
  <c r="C18172" i="4"/>
  <c r="C18173" i="4"/>
  <c r="C18174" i="4"/>
  <c r="C18175" i="4"/>
  <c r="C18176" i="4"/>
  <c r="C18177" i="4"/>
  <c r="C18178" i="4"/>
  <c r="C18179" i="4"/>
  <c r="C18180" i="4"/>
  <c r="C18181" i="4"/>
  <c r="C18182" i="4"/>
  <c r="C18183" i="4"/>
  <c r="C18184" i="4"/>
  <c r="C18185" i="4"/>
  <c r="C18186" i="4"/>
  <c r="C18187" i="4"/>
  <c r="C18188" i="4"/>
  <c r="C18189" i="4"/>
  <c r="C18190" i="4"/>
  <c r="C18191" i="4"/>
  <c r="C18192" i="4"/>
  <c r="C18193" i="4"/>
  <c r="C18194" i="4"/>
  <c r="C18195" i="4"/>
  <c r="C18196" i="4"/>
  <c r="C18197" i="4"/>
  <c r="C18198" i="4"/>
  <c r="C18199" i="4"/>
  <c r="C18200" i="4"/>
  <c r="C18201" i="4"/>
  <c r="C18202" i="4"/>
  <c r="C18203" i="4"/>
  <c r="C18204" i="4"/>
  <c r="C18205" i="4"/>
  <c r="C18206" i="4"/>
  <c r="C18207" i="4"/>
  <c r="C18208" i="4"/>
  <c r="C18209" i="4"/>
  <c r="C18210" i="4"/>
  <c r="C18211" i="4"/>
  <c r="C18212" i="4"/>
  <c r="C18213" i="4"/>
  <c r="C18214" i="4"/>
  <c r="C18215" i="4"/>
  <c r="C18216" i="4"/>
  <c r="C18217" i="4"/>
  <c r="C18218" i="4"/>
  <c r="C18219" i="4"/>
  <c r="C18220" i="4"/>
  <c r="C18221" i="4"/>
  <c r="C18222" i="4"/>
  <c r="C18223" i="4"/>
  <c r="C18224" i="4"/>
  <c r="C18225" i="4"/>
  <c r="C18226" i="4"/>
  <c r="C18227" i="4"/>
  <c r="C18228" i="4"/>
  <c r="C18229" i="4"/>
  <c r="C18230" i="4"/>
  <c r="C18231" i="4"/>
  <c r="C18232" i="4"/>
  <c r="C18233" i="4"/>
  <c r="C18234" i="4"/>
  <c r="C18235" i="4"/>
  <c r="C18236" i="4"/>
  <c r="C18237" i="4"/>
  <c r="C18238" i="4"/>
  <c r="C18239" i="4"/>
  <c r="C18240" i="4"/>
  <c r="C18241" i="4"/>
  <c r="C18242" i="4"/>
  <c r="C18243" i="4"/>
  <c r="C18244" i="4"/>
  <c r="C18245" i="4"/>
  <c r="C18246" i="4"/>
  <c r="C18247" i="4"/>
  <c r="C18248" i="4"/>
  <c r="C18249" i="4"/>
  <c r="C18250" i="4"/>
  <c r="C18251" i="4"/>
  <c r="C18252" i="4"/>
  <c r="C18253" i="4"/>
  <c r="C18254" i="4"/>
  <c r="C18255" i="4"/>
  <c r="C18256" i="4"/>
  <c r="C18257" i="4"/>
  <c r="C18258" i="4"/>
  <c r="C18259" i="4"/>
  <c r="C18260" i="4"/>
  <c r="C18261" i="4"/>
  <c r="C18262" i="4"/>
  <c r="C18263" i="4"/>
  <c r="C18264" i="4"/>
  <c r="C18265" i="4"/>
  <c r="C18266" i="4"/>
  <c r="C18267" i="4"/>
  <c r="C18268" i="4"/>
  <c r="C18269" i="4"/>
  <c r="C18270" i="4"/>
  <c r="C18271" i="4"/>
  <c r="C18272" i="4"/>
  <c r="C18273" i="4"/>
  <c r="C18274" i="4"/>
  <c r="C18275" i="4"/>
  <c r="C18276" i="4"/>
  <c r="C18277" i="4"/>
  <c r="C18278" i="4"/>
  <c r="C18279" i="4"/>
  <c r="C18280" i="4"/>
  <c r="C18281" i="4"/>
  <c r="C18282" i="4"/>
  <c r="C18283" i="4"/>
  <c r="C18284" i="4"/>
  <c r="C18285" i="4"/>
  <c r="C18286" i="4"/>
  <c r="C18287" i="4"/>
  <c r="C18288" i="4"/>
  <c r="C18289" i="4"/>
  <c r="C18290" i="4"/>
  <c r="C18291" i="4"/>
  <c r="C18292" i="4"/>
  <c r="C18293" i="4"/>
  <c r="C18294" i="4"/>
  <c r="C18295" i="4"/>
  <c r="C18296" i="4"/>
  <c r="C18297" i="4"/>
  <c r="C18298" i="4"/>
  <c r="C18299" i="4"/>
  <c r="C18300" i="4"/>
  <c r="C18301" i="4"/>
  <c r="C18302" i="4"/>
  <c r="C18303" i="4"/>
  <c r="C18304" i="4"/>
  <c r="C18305" i="4"/>
  <c r="C18306" i="4"/>
  <c r="C18307" i="4"/>
  <c r="C18308" i="4"/>
  <c r="C18309" i="4"/>
  <c r="C18310" i="4"/>
  <c r="C18311" i="4"/>
  <c r="C18312" i="4"/>
  <c r="C18313" i="4"/>
  <c r="C18314" i="4"/>
  <c r="C18315" i="4"/>
  <c r="C18316" i="4"/>
  <c r="C18317" i="4"/>
  <c r="C18318" i="4"/>
  <c r="C18319" i="4"/>
  <c r="C18320" i="4"/>
  <c r="C18321" i="4"/>
  <c r="C18322" i="4"/>
  <c r="C18323" i="4"/>
  <c r="C18324" i="4"/>
  <c r="C18325" i="4"/>
  <c r="C18326" i="4"/>
  <c r="C18327" i="4"/>
  <c r="C18328" i="4"/>
  <c r="C18329" i="4"/>
  <c r="C18330" i="4"/>
  <c r="C18331" i="4"/>
  <c r="C18332" i="4"/>
  <c r="C18333" i="4"/>
  <c r="C18334" i="4"/>
  <c r="C18335" i="4"/>
  <c r="C18336" i="4"/>
  <c r="C18337" i="4"/>
  <c r="C18338" i="4"/>
  <c r="C18339" i="4"/>
  <c r="C18340" i="4"/>
  <c r="C18341" i="4"/>
  <c r="C18342" i="4"/>
  <c r="C18343" i="4"/>
  <c r="C18344" i="4"/>
  <c r="C18345" i="4"/>
  <c r="C18346" i="4"/>
  <c r="C18347" i="4"/>
  <c r="C18348" i="4"/>
  <c r="C18349" i="4"/>
  <c r="C18350" i="4"/>
  <c r="C18351" i="4"/>
  <c r="C18352" i="4"/>
  <c r="C18353" i="4"/>
  <c r="C18354" i="4"/>
  <c r="C18355" i="4"/>
  <c r="C18356" i="4"/>
  <c r="C18357" i="4"/>
  <c r="C18358" i="4"/>
  <c r="C18359" i="4"/>
  <c r="C18360" i="4"/>
  <c r="C18361" i="4"/>
  <c r="C18362" i="4"/>
  <c r="C18363" i="4"/>
  <c r="C18364" i="4"/>
  <c r="C18365" i="4"/>
  <c r="C18366" i="4"/>
  <c r="C18367" i="4"/>
  <c r="C18368" i="4"/>
  <c r="C18369" i="4"/>
  <c r="C18370" i="4"/>
  <c r="C18371" i="4"/>
  <c r="C18372" i="4"/>
  <c r="C18373" i="4"/>
  <c r="C18374" i="4"/>
  <c r="C18375" i="4"/>
  <c r="C18376" i="4"/>
  <c r="C18377" i="4"/>
  <c r="C18378" i="4"/>
  <c r="C18379" i="4"/>
  <c r="C18380" i="4"/>
  <c r="C18381" i="4"/>
  <c r="C18382" i="4"/>
  <c r="C18383" i="4"/>
  <c r="C18384" i="4"/>
  <c r="C18385" i="4"/>
  <c r="C18386" i="4"/>
  <c r="C18387" i="4"/>
  <c r="C18388" i="4"/>
  <c r="C18389" i="4"/>
  <c r="C18390" i="4"/>
  <c r="C18391" i="4"/>
  <c r="C18392" i="4"/>
  <c r="C18393" i="4"/>
  <c r="C18394" i="4"/>
  <c r="C18395" i="4"/>
  <c r="C18396" i="4"/>
  <c r="C18397" i="4"/>
  <c r="C18398" i="4"/>
  <c r="C18399" i="4"/>
  <c r="C18400" i="4"/>
  <c r="C18401" i="4"/>
  <c r="C18402" i="4"/>
  <c r="C18403" i="4"/>
  <c r="C18404" i="4"/>
  <c r="C18405" i="4"/>
  <c r="C18406" i="4"/>
  <c r="C18407" i="4"/>
  <c r="C18408" i="4"/>
  <c r="C18409" i="4"/>
  <c r="C18410" i="4"/>
  <c r="C18411" i="4"/>
  <c r="C18412" i="4"/>
  <c r="C18413" i="4"/>
  <c r="C18414" i="4"/>
  <c r="C18415" i="4"/>
  <c r="C18416" i="4"/>
  <c r="C18417" i="4"/>
  <c r="C18418" i="4"/>
  <c r="C18419" i="4"/>
  <c r="C18420" i="4"/>
  <c r="C18421" i="4"/>
  <c r="C18422" i="4"/>
  <c r="C18423" i="4"/>
  <c r="C18424" i="4"/>
  <c r="C18425" i="4"/>
  <c r="C18426" i="4"/>
  <c r="C18427" i="4"/>
  <c r="C18428" i="4"/>
  <c r="C18429" i="4"/>
  <c r="C18430" i="4"/>
  <c r="C18431" i="4"/>
  <c r="C18432" i="4"/>
  <c r="C18433" i="4"/>
  <c r="C18434" i="4"/>
  <c r="C18435" i="4"/>
  <c r="C18436" i="4"/>
  <c r="C18437" i="4"/>
  <c r="C18438" i="4"/>
  <c r="C18439" i="4"/>
  <c r="C18440" i="4"/>
  <c r="C18441" i="4"/>
  <c r="C18442" i="4"/>
  <c r="C18443" i="4"/>
  <c r="C18444" i="4"/>
  <c r="C18445" i="4"/>
  <c r="C18446" i="4"/>
  <c r="C18447" i="4"/>
  <c r="C18448" i="4"/>
  <c r="C18449" i="4"/>
  <c r="C18450" i="4"/>
  <c r="C18451" i="4"/>
  <c r="C18452" i="4"/>
  <c r="C18453" i="4"/>
  <c r="C18454" i="4"/>
  <c r="C18455" i="4"/>
  <c r="C18456" i="4"/>
  <c r="C18457" i="4"/>
  <c r="C18458" i="4"/>
  <c r="C18459" i="4"/>
  <c r="C18460" i="4"/>
  <c r="C18461" i="4"/>
  <c r="C18462" i="4"/>
  <c r="C18463" i="4"/>
  <c r="C18464" i="4"/>
  <c r="C18465" i="4"/>
  <c r="C18466" i="4"/>
  <c r="C18467" i="4"/>
  <c r="C18468" i="4"/>
  <c r="C18469" i="4"/>
  <c r="C18470" i="4"/>
  <c r="C18471" i="4"/>
  <c r="C18472" i="4"/>
  <c r="C18473" i="4"/>
  <c r="C18474" i="4"/>
  <c r="C18475" i="4"/>
  <c r="C18476" i="4"/>
  <c r="C18477" i="4"/>
  <c r="C18478" i="4"/>
  <c r="C18479" i="4"/>
  <c r="C18480" i="4"/>
  <c r="C18481" i="4"/>
  <c r="C18482" i="4"/>
  <c r="C18483" i="4"/>
  <c r="C18484" i="4"/>
  <c r="C18485" i="4"/>
  <c r="C18486" i="4"/>
  <c r="C18487" i="4"/>
  <c r="C18488" i="4"/>
  <c r="C18489" i="4"/>
  <c r="C18490" i="4"/>
  <c r="C18491" i="4"/>
  <c r="C18492" i="4"/>
  <c r="C18493" i="4"/>
  <c r="C18494" i="4"/>
  <c r="C18495" i="4"/>
  <c r="C18496" i="4"/>
  <c r="C18497" i="4"/>
  <c r="C18498" i="4"/>
  <c r="C18499" i="4"/>
  <c r="C18500" i="4"/>
  <c r="C18501" i="4"/>
  <c r="C18502" i="4"/>
  <c r="C18503" i="4"/>
  <c r="C18504" i="4"/>
  <c r="C18505" i="4"/>
  <c r="C18506" i="4"/>
  <c r="C18507" i="4"/>
  <c r="C18508" i="4"/>
  <c r="C18509" i="4"/>
  <c r="C18510" i="4"/>
  <c r="C18511" i="4"/>
  <c r="C18512" i="4"/>
  <c r="C18513" i="4"/>
  <c r="C18514" i="4"/>
  <c r="C18515" i="4"/>
  <c r="C18516" i="4"/>
  <c r="C18517" i="4"/>
  <c r="C18518" i="4"/>
  <c r="C18519" i="4"/>
  <c r="C18520" i="4"/>
  <c r="C18521" i="4"/>
  <c r="C18522" i="4"/>
  <c r="C18523" i="4"/>
  <c r="C18524" i="4"/>
  <c r="C18525" i="4"/>
  <c r="C18526" i="4"/>
  <c r="C18527" i="4"/>
  <c r="C18528" i="4"/>
  <c r="C18529" i="4"/>
  <c r="C18530" i="4"/>
  <c r="C18531" i="4"/>
  <c r="C18532" i="4"/>
  <c r="C18533" i="4"/>
  <c r="C18534" i="4"/>
  <c r="C18535" i="4"/>
  <c r="C18536" i="4"/>
  <c r="C18537" i="4"/>
  <c r="C18538" i="4"/>
  <c r="C18539" i="4"/>
  <c r="C18540" i="4"/>
  <c r="C18541" i="4"/>
  <c r="C18542" i="4"/>
  <c r="C18543" i="4"/>
  <c r="C18544" i="4"/>
  <c r="C18545" i="4"/>
  <c r="C18546" i="4"/>
  <c r="C18547" i="4"/>
  <c r="C18548" i="4"/>
  <c r="C18549" i="4"/>
  <c r="C18550" i="4"/>
  <c r="C18551" i="4"/>
  <c r="C18552" i="4"/>
  <c r="C18553" i="4"/>
  <c r="C18554" i="4"/>
  <c r="C18555" i="4"/>
  <c r="C18556" i="4"/>
  <c r="C18557" i="4"/>
  <c r="C18558" i="4"/>
  <c r="C18559" i="4"/>
  <c r="C18560" i="4"/>
  <c r="C18561" i="4"/>
  <c r="C18562" i="4"/>
  <c r="C18563" i="4"/>
  <c r="C18564" i="4"/>
  <c r="C18565" i="4"/>
  <c r="C18566" i="4"/>
  <c r="C18567" i="4"/>
  <c r="C18568" i="4"/>
  <c r="C18569" i="4"/>
  <c r="C18570" i="4"/>
  <c r="C18571" i="4"/>
  <c r="C18572" i="4"/>
  <c r="C18573" i="4"/>
  <c r="C18574" i="4"/>
  <c r="C18575" i="4"/>
  <c r="C18576" i="4"/>
  <c r="C18577" i="4"/>
  <c r="C18578" i="4"/>
  <c r="C18579" i="4"/>
  <c r="C18580" i="4"/>
  <c r="C18581" i="4"/>
  <c r="C18582" i="4"/>
  <c r="C18583" i="4"/>
  <c r="C18584" i="4"/>
  <c r="C18585" i="4"/>
  <c r="C18586" i="4"/>
  <c r="C18587" i="4"/>
  <c r="C18588" i="4"/>
  <c r="C18589" i="4"/>
  <c r="C18590" i="4"/>
  <c r="C18591" i="4"/>
  <c r="C18592" i="4"/>
  <c r="C18593" i="4"/>
  <c r="C18594" i="4"/>
  <c r="C18595" i="4"/>
  <c r="C18596" i="4"/>
  <c r="C18597" i="4"/>
  <c r="C18598" i="4"/>
  <c r="C18599" i="4"/>
  <c r="C18600" i="4"/>
  <c r="C18601" i="4"/>
  <c r="C18602" i="4"/>
  <c r="C18603" i="4"/>
  <c r="C18604" i="4"/>
  <c r="C18605" i="4"/>
  <c r="C18606" i="4"/>
  <c r="C18607" i="4"/>
  <c r="C18608" i="4"/>
  <c r="C18609" i="4"/>
  <c r="C18610" i="4"/>
  <c r="C18611" i="4"/>
  <c r="C18612" i="4"/>
  <c r="C18613" i="4"/>
  <c r="C18614" i="4"/>
  <c r="C18615" i="4"/>
  <c r="C18616" i="4"/>
  <c r="C18617" i="4"/>
  <c r="C18618" i="4"/>
  <c r="C18619" i="4"/>
  <c r="C18620" i="4"/>
  <c r="C18621" i="4"/>
  <c r="C18622" i="4"/>
  <c r="C18623" i="4"/>
  <c r="C18624" i="4"/>
  <c r="C18625" i="4"/>
  <c r="C18626" i="4"/>
  <c r="C18627" i="4"/>
  <c r="C18628" i="4"/>
  <c r="C18629" i="4"/>
  <c r="C18630" i="4"/>
  <c r="C18631" i="4"/>
  <c r="C18632" i="4"/>
  <c r="C18633" i="4"/>
  <c r="C18634" i="4"/>
  <c r="C18635" i="4"/>
  <c r="C18636" i="4"/>
  <c r="C18637" i="4"/>
  <c r="C18638" i="4"/>
  <c r="C18639" i="4"/>
  <c r="C18640" i="4"/>
  <c r="C18641" i="4"/>
  <c r="C18642" i="4"/>
  <c r="C18643" i="4"/>
  <c r="C18644" i="4"/>
  <c r="C18645" i="4"/>
  <c r="C18646" i="4"/>
  <c r="C18647" i="4"/>
  <c r="C18648" i="4"/>
  <c r="C18649" i="4"/>
  <c r="C18650" i="4"/>
  <c r="C18651" i="4"/>
  <c r="C18652" i="4"/>
  <c r="C18653" i="4"/>
  <c r="C18654" i="4"/>
  <c r="C18655" i="4"/>
  <c r="C18656" i="4"/>
  <c r="C18657" i="4"/>
  <c r="C18658" i="4"/>
  <c r="C18659" i="4"/>
  <c r="C18660" i="4"/>
  <c r="C18661" i="4"/>
  <c r="C18662" i="4"/>
  <c r="C18663" i="4"/>
  <c r="C18664" i="4"/>
  <c r="C18665" i="4"/>
  <c r="C18666" i="4"/>
  <c r="C18667" i="4"/>
  <c r="C18668" i="4"/>
  <c r="C18669" i="4"/>
  <c r="C18670" i="4"/>
  <c r="C18671" i="4"/>
  <c r="C18672" i="4"/>
  <c r="C18673" i="4"/>
  <c r="C18674" i="4"/>
  <c r="C18675" i="4"/>
  <c r="C18676" i="4"/>
  <c r="C18677" i="4"/>
  <c r="C18678" i="4"/>
  <c r="C18679" i="4"/>
  <c r="C18680" i="4"/>
  <c r="C18681" i="4"/>
  <c r="C18682" i="4"/>
  <c r="C18683" i="4"/>
  <c r="C18684" i="4"/>
  <c r="C18685" i="4"/>
  <c r="C18686" i="4"/>
  <c r="C18687" i="4"/>
  <c r="C18688" i="4"/>
  <c r="C18689" i="4"/>
  <c r="C18690" i="4"/>
  <c r="C18691" i="4"/>
  <c r="C18692" i="4"/>
  <c r="C18693" i="4"/>
  <c r="C18694" i="4"/>
  <c r="C18695" i="4"/>
  <c r="C18696" i="4"/>
  <c r="C18697" i="4"/>
  <c r="C18698" i="4"/>
  <c r="C18699" i="4"/>
  <c r="C18700" i="4"/>
  <c r="C18701" i="4"/>
  <c r="C18702" i="4"/>
  <c r="C18703" i="4"/>
  <c r="C18704" i="4"/>
  <c r="C18705" i="4"/>
  <c r="C18706" i="4"/>
  <c r="C18707" i="4"/>
  <c r="C18708" i="4"/>
  <c r="C18709" i="4"/>
  <c r="C18710" i="4"/>
  <c r="C18711" i="4"/>
  <c r="C18712" i="4"/>
  <c r="C18713" i="4"/>
  <c r="C18714" i="4"/>
  <c r="C18715" i="4"/>
  <c r="C18716" i="4"/>
  <c r="C18717" i="4"/>
  <c r="C18718" i="4"/>
  <c r="C18719" i="4"/>
  <c r="C18720" i="4"/>
  <c r="C18721" i="4"/>
  <c r="C18722" i="4"/>
  <c r="C18723" i="4"/>
  <c r="C18724" i="4"/>
  <c r="C18725" i="4"/>
  <c r="C18726" i="4"/>
  <c r="C18727" i="4"/>
  <c r="C18728" i="4"/>
  <c r="C18729" i="4"/>
  <c r="C18730" i="4"/>
  <c r="C18731" i="4"/>
  <c r="C18732" i="4"/>
  <c r="C18733" i="4"/>
  <c r="C18734" i="4"/>
  <c r="C18735" i="4"/>
  <c r="C18736" i="4"/>
  <c r="C18737" i="4"/>
  <c r="C18738" i="4"/>
  <c r="C18739" i="4"/>
  <c r="C18740" i="4"/>
  <c r="C18741" i="4"/>
  <c r="C18742" i="4"/>
  <c r="C18743" i="4"/>
  <c r="C18744" i="4"/>
  <c r="C18745" i="4"/>
  <c r="C18746" i="4"/>
  <c r="C18747" i="4"/>
  <c r="C18748" i="4"/>
  <c r="C18749" i="4"/>
  <c r="C18750" i="4"/>
  <c r="C18751" i="4"/>
  <c r="C18752" i="4"/>
  <c r="C18753" i="4"/>
  <c r="C18754" i="4"/>
  <c r="C18755" i="4"/>
  <c r="C18756" i="4"/>
  <c r="C18757" i="4"/>
  <c r="C18758" i="4"/>
  <c r="C18759" i="4"/>
  <c r="C18760" i="4"/>
  <c r="C18761" i="4"/>
  <c r="C18762" i="4"/>
  <c r="C18763" i="4"/>
  <c r="C18764" i="4"/>
  <c r="C18765" i="4"/>
  <c r="C18766" i="4"/>
  <c r="C18767" i="4"/>
  <c r="C18768" i="4"/>
  <c r="C18769" i="4"/>
  <c r="C18770" i="4"/>
  <c r="C18771" i="4"/>
  <c r="C18772" i="4"/>
  <c r="C18773" i="4"/>
  <c r="C18774" i="4"/>
  <c r="C18775" i="4"/>
  <c r="C18776" i="4"/>
  <c r="C18777" i="4"/>
  <c r="C18778" i="4"/>
  <c r="C18779" i="4"/>
  <c r="C18780" i="4"/>
  <c r="C18781" i="4"/>
  <c r="C18782" i="4"/>
  <c r="C18783" i="4"/>
  <c r="C18784" i="4"/>
  <c r="C18785" i="4"/>
  <c r="C18786" i="4"/>
  <c r="C18787" i="4"/>
  <c r="C18788" i="4"/>
  <c r="C18789" i="4"/>
  <c r="C18790" i="4"/>
  <c r="C18791" i="4"/>
  <c r="C18792" i="4"/>
  <c r="C18793" i="4"/>
  <c r="C18794" i="4"/>
  <c r="C18795" i="4"/>
  <c r="C18796" i="4"/>
  <c r="C18797" i="4"/>
  <c r="C18798" i="4"/>
  <c r="C18799" i="4"/>
  <c r="C18800" i="4"/>
  <c r="C18801" i="4"/>
  <c r="C18802" i="4"/>
  <c r="C18803" i="4"/>
  <c r="C18804" i="4"/>
  <c r="C18805" i="4"/>
  <c r="C18806" i="4"/>
  <c r="C18807" i="4"/>
  <c r="C18808" i="4"/>
  <c r="C18809" i="4"/>
  <c r="C18810" i="4"/>
  <c r="C18811" i="4"/>
  <c r="C18812" i="4"/>
  <c r="C18813" i="4"/>
  <c r="C18814" i="4"/>
  <c r="C18815" i="4"/>
  <c r="C18816" i="4"/>
  <c r="C18817" i="4"/>
  <c r="C18818" i="4"/>
  <c r="C18819" i="4"/>
  <c r="C18820" i="4"/>
  <c r="C18821" i="4"/>
  <c r="C18822" i="4"/>
  <c r="C18823" i="4"/>
  <c r="C18824" i="4"/>
  <c r="C18825" i="4"/>
  <c r="C18826" i="4"/>
  <c r="C18827" i="4"/>
  <c r="C18828" i="4"/>
  <c r="C18829" i="4"/>
  <c r="C18830" i="4"/>
  <c r="C18831" i="4"/>
  <c r="C18832" i="4"/>
  <c r="C18833" i="4"/>
  <c r="C18834" i="4"/>
  <c r="C18835" i="4"/>
  <c r="C18836" i="4"/>
  <c r="C18837" i="4"/>
  <c r="C18838" i="4"/>
  <c r="C18839" i="4"/>
  <c r="C18840" i="4"/>
  <c r="C18841" i="4"/>
  <c r="C18842" i="4"/>
  <c r="C18843" i="4"/>
  <c r="C18844" i="4"/>
  <c r="C18845" i="4"/>
  <c r="C18846" i="4"/>
  <c r="C18847" i="4"/>
  <c r="C18848" i="4"/>
  <c r="C18849" i="4"/>
  <c r="C18850" i="4"/>
  <c r="C18851" i="4"/>
  <c r="C18852" i="4"/>
  <c r="C18853" i="4"/>
  <c r="C18854" i="4"/>
  <c r="C18855" i="4"/>
  <c r="C18856" i="4"/>
  <c r="C18857" i="4"/>
  <c r="C18858" i="4"/>
  <c r="C18859" i="4"/>
  <c r="C18860" i="4"/>
  <c r="C18861" i="4"/>
  <c r="C18862" i="4"/>
  <c r="C18863" i="4"/>
  <c r="C18864" i="4"/>
  <c r="C18865" i="4"/>
  <c r="C18866" i="4"/>
  <c r="C18867" i="4"/>
  <c r="C18868" i="4"/>
  <c r="C18869" i="4"/>
  <c r="C18870" i="4"/>
  <c r="C18871" i="4"/>
  <c r="C18872" i="4"/>
  <c r="C18873" i="4"/>
  <c r="C18874" i="4"/>
  <c r="C18875" i="4"/>
  <c r="C18876" i="4"/>
  <c r="C18877" i="4"/>
  <c r="C18878" i="4"/>
  <c r="C18879" i="4"/>
  <c r="C18880" i="4"/>
  <c r="C18881" i="4"/>
  <c r="C18882" i="4"/>
  <c r="C18883" i="4"/>
  <c r="C18884" i="4"/>
  <c r="C18885" i="4"/>
  <c r="C18886" i="4"/>
  <c r="C18887" i="4"/>
  <c r="C18888" i="4"/>
  <c r="C18889" i="4"/>
  <c r="C18890" i="4"/>
  <c r="C18891" i="4"/>
  <c r="C18892" i="4"/>
  <c r="C18893" i="4"/>
  <c r="C18894" i="4"/>
  <c r="C18895" i="4"/>
  <c r="C18896" i="4"/>
  <c r="C18897" i="4"/>
  <c r="C18898" i="4"/>
  <c r="C18899" i="4"/>
  <c r="C18900" i="4"/>
  <c r="C18901" i="4"/>
  <c r="C18902" i="4"/>
  <c r="C18903" i="4"/>
  <c r="C18904" i="4"/>
  <c r="C18905" i="4"/>
  <c r="C18906" i="4"/>
  <c r="C18907" i="4"/>
  <c r="C18908" i="4"/>
  <c r="C18909" i="4"/>
  <c r="C18910" i="4"/>
  <c r="C18911" i="4"/>
  <c r="C18912" i="4"/>
  <c r="C18913" i="4"/>
  <c r="C18914" i="4"/>
  <c r="C18915" i="4"/>
  <c r="C18916" i="4"/>
  <c r="C18917" i="4"/>
  <c r="C18918" i="4"/>
  <c r="C18919" i="4"/>
  <c r="C18920" i="4"/>
  <c r="C18921" i="4"/>
  <c r="C18922" i="4"/>
  <c r="C18923" i="4"/>
  <c r="C18924" i="4"/>
  <c r="C18925" i="4"/>
  <c r="C18926" i="4"/>
  <c r="C18927" i="4"/>
  <c r="C18928" i="4"/>
  <c r="C18929" i="4"/>
  <c r="C18930" i="4"/>
  <c r="C18931" i="4"/>
  <c r="C18932" i="4"/>
  <c r="C18933" i="4"/>
  <c r="C18934" i="4"/>
  <c r="C18935" i="4"/>
  <c r="C18936" i="4"/>
  <c r="C18937" i="4"/>
  <c r="C18938" i="4"/>
  <c r="C18939" i="4"/>
  <c r="C18940" i="4"/>
  <c r="C18941" i="4"/>
  <c r="C18942" i="4"/>
  <c r="C18943" i="4"/>
  <c r="C18944" i="4"/>
  <c r="C18945" i="4"/>
  <c r="C18946" i="4"/>
  <c r="C18947" i="4"/>
  <c r="C18948" i="4"/>
  <c r="C18949" i="4"/>
  <c r="C18950" i="4"/>
  <c r="C18951" i="4"/>
  <c r="C18952" i="4"/>
  <c r="C18953" i="4"/>
  <c r="C18954" i="4"/>
  <c r="C18955" i="4"/>
  <c r="C18956" i="4"/>
  <c r="C18957" i="4"/>
  <c r="C18958" i="4"/>
  <c r="C18959" i="4"/>
  <c r="C18960" i="4"/>
  <c r="C18961" i="4"/>
  <c r="C18962" i="4"/>
  <c r="C18963" i="4"/>
  <c r="C18964" i="4"/>
  <c r="C18965" i="4"/>
  <c r="C18966" i="4"/>
  <c r="C18967" i="4"/>
  <c r="C18968" i="4"/>
  <c r="C18969" i="4"/>
  <c r="C18970" i="4"/>
  <c r="C18971" i="4"/>
  <c r="C18972" i="4"/>
  <c r="C18973" i="4"/>
  <c r="C18974" i="4"/>
  <c r="C18975" i="4"/>
  <c r="C18976" i="4"/>
  <c r="C18977" i="4"/>
  <c r="C18978" i="4"/>
  <c r="C18979" i="4"/>
  <c r="C18980" i="4"/>
  <c r="C18981" i="4"/>
  <c r="C18982" i="4"/>
  <c r="C18983" i="4"/>
  <c r="C18984" i="4"/>
  <c r="C18985" i="4"/>
  <c r="C18986" i="4"/>
  <c r="C18987" i="4"/>
  <c r="C18988" i="4"/>
  <c r="C18989" i="4"/>
  <c r="C18990" i="4"/>
  <c r="C18991" i="4"/>
  <c r="C18992" i="4"/>
  <c r="C18993" i="4"/>
  <c r="C18994" i="4"/>
  <c r="C18995" i="4"/>
  <c r="C18996" i="4"/>
  <c r="C18997" i="4"/>
  <c r="C18998" i="4"/>
  <c r="C18999" i="4"/>
  <c r="C19000" i="4"/>
  <c r="C19001" i="4"/>
  <c r="C19002" i="4"/>
  <c r="C19003" i="4"/>
  <c r="C19004" i="4"/>
  <c r="C19005" i="4"/>
  <c r="C19006" i="4"/>
  <c r="C19007" i="4"/>
  <c r="C19008" i="4"/>
  <c r="C19009" i="4"/>
  <c r="C19010" i="4"/>
  <c r="C19011" i="4"/>
  <c r="C19012" i="4"/>
  <c r="C19013" i="4"/>
  <c r="C19014" i="4"/>
  <c r="C19015" i="4"/>
  <c r="C19016" i="4"/>
  <c r="C19017" i="4"/>
  <c r="C19018" i="4"/>
  <c r="C19019" i="4"/>
  <c r="C19020" i="4"/>
  <c r="C19021" i="4"/>
  <c r="C19022" i="4"/>
  <c r="C19023" i="4"/>
  <c r="C19024" i="4"/>
  <c r="C19025" i="4"/>
  <c r="C19026" i="4"/>
  <c r="C19027" i="4"/>
  <c r="C19028" i="4"/>
  <c r="C19029" i="4"/>
  <c r="C19030" i="4"/>
  <c r="C19031" i="4"/>
  <c r="C19032" i="4"/>
  <c r="C19033" i="4"/>
  <c r="C19034" i="4"/>
  <c r="C19035" i="4"/>
  <c r="C19036" i="4"/>
  <c r="C19037" i="4"/>
  <c r="C19038" i="4"/>
  <c r="C19039" i="4"/>
  <c r="C19040" i="4"/>
  <c r="C19041" i="4"/>
  <c r="C19042" i="4"/>
  <c r="C19043" i="4"/>
  <c r="C19044" i="4"/>
  <c r="C19045" i="4"/>
  <c r="C19046" i="4"/>
  <c r="C19047" i="4"/>
  <c r="C19048" i="4"/>
  <c r="C19049" i="4"/>
  <c r="C19050" i="4"/>
  <c r="C19051" i="4"/>
  <c r="C19052" i="4"/>
  <c r="C19053" i="4"/>
  <c r="C19054" i="4"/>
  <c r="C19055" i="4"/>
  <c r="C19056" i="4"/>
  <c r="C19057" i="4"/>
  <c r="C19058" i="4"/>
  <c r="C19059" i="4"/>
  <c r="C19060" i="4"/>
  <c r="C19061" i="4"/>
  <c r="C19062" i="4"/>
  <c r="C19063" i="4"/>
  <c r="C19064" i="4"/>
  <c r="C19065" i="4"/>
  <c r="C19066" i="4"/>
  <c r="C19067" i="4"/>
  <c r="C19068" i="4"/>
  <c r="C19069" i="4"/>
  <c r="C19070" i="4"/>
  <c r="C19071" i="4"/>
  <c r="C19072" i="4"/>
  <c r="C19073" i="4"/>
  <c r="C19074" i="4"/>
  <c r="C19075" i="4"/>
  <c r="C19076" i="4"/>
  <c r="C19077" i="4"/>
  <c r="C19078" i="4"/>
  <c r="C19079" i="4"/>
  <c r="C19080" i="4"/>
  <c r="C19081" i="4"/>
  <c r="C19082" i="4"/>
  <c r="C19083" i="4"/>
  <c r="C19084" i="4"/>
  <c r="C19085" i="4"/>
  <c r="C19086" i="4"/>
  <c r="C19087" i="4"/>
  <c r="C19088" i="4"/>
  <c r="C19089" i="4"/>
  <c r="C19090" i="4"/>
  <c r="C19091" i="4"/>
  <c r="C19092" i="4"/>
  <c r="C19093" i="4"/>
  <c r="C19094" i="4"/>
  <c r="C19095" i="4"/>
  <c r="C19096" i="4"/>
  <c r="C19097" i="4"/>
  <c r="C19098" i="4"/>
  <c r="C19099" i="4"/>
  <c r="C19100" i="4"/>
  <c r="C19101" i="4"/>
  <c r="C19102" i="4"/>
  <c r="C19103" i="4"/>
  <c r="C19104" i="4"/>
  <c r="C19105" i="4"/>
  <c r="C19106" i="4"/>
  <c r="C19107" i="4"/>
  <c r="C19108" i="4"/>
  <c r="C19109" i="4"/>
  <c r="C19110" i="4"/>
  <c r="C19111" i="4"/>
  <c r="C19112" i="4"/>
  <c r="C19113" i="4"/>
  <c r="C19114" i="4"/>
  <c r="C19115" i="4"/>
  <c r="C19116" i="4"/>
  <c r="C19117" i="4"/>
  <c r="C19118" i="4"/>
  <c r="C19119" i="4"/>
  <c r="C19120" i="4"/>
  <c r="C19121" i="4"/>
  <c r="C19122" i="4"/>
  <c r="C19123" i="4"/>
  <c r="C19124" i="4"/>
  <c r="C19125" i="4"/>
  <c r="C19126" i="4"/>
  <c r="C19127" i="4"/>
  <c r="C19128" i="4"/>
  <c r="C19129" i="4"/>
  <c r="C19130" i="4"/>
  <c r="C19131" i="4"/>
  <c r="C19132" i="4"/>
  <c r="C19133" i="4"/>
  <c r="C19134" i="4"/>
  <c r="C19135" i="4"/>
  <c r="C19136" i="4"/>
  <c r="C19137" i="4"/>
  <c r="C19138" i="4"/>
  <c r="C19139" i="4"/>
  <c r="C19140" i="4"/>
  <c r="C19141" i="4"/>
  <c r="C19142" i="4"/>
  <c r="C19143" i="4"/>
  <c r="C19144" i="4"/>
  <c r="C19145" i="4"/>
  <c r="C19146" i="4"/>
  <c r="C19147" i="4"/>
  <c r="C19148" i="4"/>
  <c r="C19149" i="4"/>
  <c r="C19150" i="4"/>
  <c r="C19151" i="4"/>
  <c r="C19152" i="4"/>
  <c r="C19153" i="4"/>
  <c r="C19154" i="4"/>
  <c r="C19155" i="4"/>
  <c r="C19156" i="4"/>
  <c r="C19157" i="4"/>
  <c r="C19158" i="4"/>
  <c r="C19159" i="4"/>
  <c r="C19160" i="4"/>
  <c r="C19161" i="4"/>
  <c r="C19162" i="4"/>
  <c r="C19163" i="4"/>
  <c r="C19164" i="4"/>
  <c r="C19165" i="4"/>
  <c r="C19166" i="4"/>
  <c r="C19167" i="4"/>
  <c r="C19168" i="4"/>
  <c r="C19169" i="4"/>
  <c r="C19170" i="4"/>
  <c r="C19171" i="4"/>
  <c r="C19172" i="4"/>
  <c r="C19173" i="4"/>
  <c r="C19174" i="4"/>
  <c r="C19175" i="4"/>
  <c r="C19176" i="4"/>
  <c r="C19177" i="4"/>
  <c r="C19178" i="4"/>
  <c r="C19179" i="4"/>
  <c r="C19180" i="4"/>
  <c r="C19181" i="4"/>
  <c r="C19182" i="4"/>
  <c r="C19183" i="4"/>
  <c r="C19184" i="4"/>
  <c r="C19185" i="4"/>
  <c r="C19186" i="4"/>
  <c r="C19187" i="4"/>
  <c r="C19188" i="4"/>
  <c r="C19189" i="4"/>
  <c r="C19190" i="4"/>
  <c r="C19191" i="4"/>
  <c r="C19192" i="4"/>
  <c r="C19193" i="4"/>
  <c r="C19194" i="4"/>
  <c r="C19195" i="4"/>
  <c r="C19196" i="4"/>
  <c r="C19197" i="4"/>
  <c r="C19198" i="4"/>
  <c r="C19199" i="4"/>
  <c r="C19200" i="4"/>
  <c r="C19201" i="4"/>
  <c r="C19202" i="4"/>
  <c r="C19203" i="4"/>
  <c r="C19204" i="4"/>
  <c r="C19205" i="4"/>
  <c r="C19206" i="4"/>
  <c r="C19207" i="4"/>
  <c r="C19208" i="4"/>
  <c r="C19209" i="4"/>
  <c r="C19210" i="4"/>
  <c r="C19211" i="4"/>
  <c r="C19212" i="4"/>
  <c r="C19213" i="4"/>
  <c r="C19214" i="4"/>
  <c r="C19215" i="4"/>
  <c r="C19216" i="4"/>
  <c r="C19217" i="4"/>
  <c r="C19218" i="4"/>
  <c r="C19219" i="4"/>
  <c r="C19220" i="4"/>
  <c r="C19221" i="4"/>
  <c r="C19222" i="4"/>
  <c r="C19223" i="4"/>
  <c r="C19224" i="4"/>
  <c r="C19225" i="4"/>
  <c r="C19226" i="4"/>
  <c r="C19227" i="4"/>
  <c r="C19228" i="4"/>
  <c r="C19229" i="4"/>
  <c r="C19230" i="4"/>
  <c r="C19231" i="4"/>
  <c r="C19232" i="4"/>
  <c r="C19233" i="4"/>
  <c r="C19234" i="4"/>
  <c r="C19235" i="4"/>
  <c r="C19236" i="4"/>
  <c r="C19237" i="4"/>
  <c r="C19238" i="4"/>
  <c r="C19239" i="4"/>
  <c r="C19240" i="4"/>
  <c r="C19241" i="4"/>
  <c r="C19242" i="4"/>
  <c r="C19243" i="4"/>
  <c r="C19244" i="4"/>
  <c r="C19245" i="4"/>
  <c r="C19246" i="4"/>
  <c r="C19247" i="4"/>
  <c r="C19248" i="4"/>
  <c r="C19249" i="4"/>
  <c r="C19250" i="4"/>
  <c r="C19251" i="4"/>
  <c r="C19252" i="4"/>
  <c r="C19253" i="4"/>
  <c r="C19254" i="4"/>
  <c r="C19255" i="4"/>
  <c r="C19256" i="4"/>
  <c r="C19257" i="4"/>
  <c r="C19258" i="4"/>
  <c r="C19259" i="4"/>
  <c r="C19260" i="4"/>
  <c r="C19261" i="4"/>
  <c r="C19262" i="4"/>
  <c r="C19263" i="4"/>
  <c r="C19264" i="4"/>
  <c r="C19265" i="4"/>
  <c r="C19266" i="4"/>
  <c r="C19267" i="4"/>
  <c r="C19268" i="4"/>
  <c r="C19269" i="4"/>
  <c r="C19270" i="4"/>
  <c r="C19271" i="4"/>
  <c r="C19272" i="4"/>
  <c r="C19273" i="4"/>
  <c r="C19274" i="4"/>
  <c r="C19275" i="4"/>
  <c r="C19276" i="4"/>
  <c r="C19277" i="4"/>
  <c r="C19278" i="4"/>
  <c r="C19279" i="4"/>
  <c r="C19280" i="4"/>
  <c r="C19281" i="4"/>
  <c r="C19282" i="4"/>
  <c r="C19283" i="4"/>
  <c r="C19284" i="4"/>
  <c r="C19285" i="4"/>
  <c r="C19286" i="4"/>
  <c r="C19287" i="4"/>
  <c r="C19288" i="4"/>
  <c r="C19289" i="4"/>
  <c r="C19290" i="4"/>
  <c r="C19291" i="4"/>
  <c r="C19292" i="4"/>
  <c r="C19293" i="4"/>
  <c r="C19294" i="4"/>
  <c r="C19295" i="4"/>
  <c r="C19296" i="4"/>
  <c r="C19297" i="4"/>
  <c r="C19298" i="4"/>
  <c r="C19299" i="4"/>
  <c r="C19300" i="4"/>
  <c r="C19301" i="4"/>
  <c r="C19302" i="4"/>
  <c r="C19303" i="4"/>
  <c r="C19304" i="4"/>
  <c r="C19305" i="4"/>
  <c r="C19306" i="4"/>
  <c r="C19307" i="4"/>
  <c r="C19308" i="4"/>
  <c r="C19309" i="4"/>
  <c r="C19310" i="4"/>
  <c r="C19311" i="4"/>
  <c r="C19312" i="4"/>
  <c r="C19313" i="4"/>
  <c r="C19314" i="4"/>
  <c r="C19315" i="4"/>
  <c r="C19316" i="4"/>
  <c r="C19317" i="4"/>
  <c r="C19318" i="4"/>
  <c r="C19319" i="4"/>
  <c r="C19320" i="4"/>
  <c r="C19321" i="4"/>
  <c r="C19322" i="4"/>
  <c r="C19323" i="4"/>
  <c r="C19324" i="4"/>
  <c r="C19325" i="4"/>
  <c r="C19326" i="4"/>
  <c r="C19327" i="4"/>
  <c r="C19328" i="4"/>
  <c r="C19329" i="4"/>
  <c r="C19330" i="4"/>
  <c r="C19331" i="4"/>
  <c r="C19332" i="4"/>
  <c r="C19333" i="4"/>
  <c r="C19334" i="4"/>
  <c r="C19335" i="4"/>
  <c r="C19336" i="4"/>
  <c r="C19337" i="4"/>
  <c r="C19338" i="4"/>
  <c r="C19339" i="4"/>
  <c r="C19340" i="4"/>
  <c r="C19341" i="4"/>
  <c r="C19342" i="4"/>
  <c r="C19343" i="4"/>
  <c r="C19344" i="4"/>
  <c r="C19345" i="4"/>
  <c r="C19346" i="4"/>
  <c r="C19347" i="4"/>
  <c r="C19348" i="4"/>
  <c r="C19349" i="4"/>
  <c r="C19350" i="4"/>
  <c r="C19351" i="4"/>
  <c r="C19352" i="4"/>
  <c r="C19353" i="4"/>
  <c r="C19354" i="4"/>
  <c r="C19355" i="4"/>
  <c r="C19356" i="4"/>
  <c r="C19357" i="4"/>
  <c r="C19358" i="4"/>
  <c r="C19359" i="4"/>
  <c r="C19360" i="4"/>
  <c r="C19361" i="4"/>
  <c r="C19362" i="4"/>
  <c r="C19363" i="4"/>
  <c r="C19364" i="4"/>
  <c r="C19365" i="4"/>
  <c r="C19366" i="4"/>
  <c r="C19367" i="4"/>
  <c r="C19368" i="4"/>
  <c r="C19369" i="4"/>
  <c r="C19370" i="4"/>
  <c r="C19371" i="4"/>
  <c r="C19372" i="4"/>
  <c r="C19373" i="4"/>
  <c r="C19374" i="4"/>
  <c r="C19375" i="4"/>
  <c r="C19376" i="4"/>
  <c r="C19377" i="4"/>
  <c r="C19378" i="4"/>
  <c r="C19379" i="4"/>
  <c r="C19380" i="4"/>
  <c r="C19381" i="4"/>
  <c r="C19382" i="4"/>
  <c r="C19383" i="4"/>
  <c r="C19384" i="4"/>
  <c r="C19385" i="4"/>
  <c r="C19386" i="4"/>
  <c r="C19387" i="4"/>
  <c r="C19388" i="4"/>
  <c r="C19389" i="4"/>
  <c r="C19390" i="4"/>
  <c r="C19391" i="4"/>
  <c r="C19392" i="4"/>
  <c r="C19393" i="4"/>
  <c r="C19394" i="4"/>
  <c r="C19395" i="4"/>
  <c r="C19396" i="4"/>
  <c r="C19397" i="4"/>
  <c r="C19398" i="4"/>
  <c r="C19399" i="4"/>
  <c r="C19400" i="4"/>
  <c r="C19401" i="4"/>
  <c r="C19402" i="4"/>
  <c r="C19403" i="4"/>
  <c r="C19404" i="4"/>
  <c r="C19405" i="4"/>
  <c r="C19406" i="4"/>
  <c r="C19407" i="4"/>
  <c r="C19408" i="4"/>
  <c r="C19409" i="4"/>
  <c r="C19410" i="4"/>
  <c r="C19411" i="4"/>
  <c r="C19412" i="4"/>
  <c r="C19413" i="4"/>
  <c r="C19414" i="4"/>
  <c r="C19415" i="4"/>
  <c r="C19416" i="4"/>
  <c r="C19417" i="4"/>
  <c r="C19418" i="4"/>
  <c r="C19419" i="4"/>
  <c r="C19420" i="4"/>
  <c r="C19421" i="4"/>
  <c r="C19422" i="4"/>
  <c r="C19423" i="4"/>
  <c r="C19424" i="4"/>
  <c r="C19425" i="4"/>
  <c r="C19426" i="4"/>
  <c r="C19427" i="4"/>
  <c r="C19428" i="4"/>
  <c r="C19429" i="4"/>
  <c r="C19430" i="4"/>
  <c r="C19431" i="4"/>
  <c r="C19432" i="4"/>
  <c r="C19433" i="4"/>
  <c r="C19434" i="4"/>
  <c r="C19435" i="4"/>
  <c r="C19436" i="4"/>
  <c r="C19437" i="4"/>
  <c r="C19438" i="4"/>
  <c r="C19439" i="4"/>
  <c r="C19440" i="4"/>
  <c r="C19441" i="4"/>
  <c r="C19442" i="4"/>
  <c r="C19443" i="4"/>
  <c r="C19444" i="4"/>
  <c r="C19445" i="4"/>
  <c r="C19446" i="4"/>
  <c r="C19447" i="4"/>
  <c r="C19448" i="4"/>
  <c r="C19449" i="4"/>
  <c r="C19450" i="4"/>
  <c r="C19451" i="4"/>
  <c r="C19452" i="4"/>
  <c r="C19453" i="4"/>
  <c r="C19454" i="4"/>
  <c r="C19455" i="4"/>
  <c r="C19456" i="4"/>
  <c r="C19457" i="4"/>
  <c r="C19458" i="4"/>
  <c r="C19459" i="4"/>
  <c r="C19460" i="4"/>
  <c r="C19461" i="4"/>
  <c r="C19462" i="4"/>
  <c r="C19463" i="4"/>
  <c r="C19464" i="4"/>
  <c r="C19465" i="4"/>
  <c r="C19466" i="4"/>
  <c r="C19467" i="4"/>
  <c r="C19468" i="4"/>
  <c r="C19469" i="4"/>
  <c r="C19470" i="4"/>
  <c r="C19471" i="4"/>
  <c r="C19472" i="4"/>
  <c r="C19473" i="4"/>
  <c r="C19474" i="4"/>
  <c r="C19475" i="4"/>
  <c r="C19476" i="4"/>
  <c r="C19477" i="4"/>
  <c r="C19478" i="4"/>
  <c r="C19479" i="4"/>
  <c r="C19480" i="4"/>
  <c r="C19481" i="4"/>
  <c r="C19482" i="4"/>
  <c r="C19483" i="4"/>
  <c r="C19484" i="4"/>
  <c r="C19485" i="4"/>
  <c r="C19486" i="4"/>
  <c r="C19487" i="4"/>
  <c r="C19488" i="4"/>
  <c r="C19489" i="4"/>
  <c r="C19490" i="4"/>
  <c r="C19491" i="4"/>
  <c r="C19492" i="4"/>
  <c r="C19493" i="4"/>
  <c r="C19494" i="4"/>
  <c r="C19495" i="4"/>
  <c r="C19496" i="4"/>
  <c r="C19497" i="4"/>
  <c r="C19498" i="4"/>
  <c r="C19499" i="4"/>
  <c r="C19500" i="4"/>
  <c r="C19501" i="4"/>
  <c r="C19502" i="4"/>
  <c r="C19503" i="4"/>
  <c r="C19504" i="4"/>
  <c r="C19505" i="4"/>
  <c r="C19506" i="4"/>
  <c r="C19507" i="4"/>
  <c r="C19508" i="4"/>
  <c r="C19509" i="4"/>
  <c r="C19510" i="4"/>
  <c r="C19511" i="4"/>
  <c r="C19512" i="4"/>
  <c r="C19513" i="4"/>
  <c r="C19514" i="4"/>
  <c r="C19515" i="4"/>
  <c r="C19516" i="4"/>
  <c r="C19517" i="4"/>
  <c r="C19518" i="4"/>
  <c r="C19519" i="4"/>
  <c r="C19520" i="4"/>
  <c r="C19521" i="4"/>
  <c r="C19522" i="4"/>
  <c r="C19523" i="4"/>
  <c r="C19524" i="4"/>
  <c r="C19525" i="4"/>
  <c r="C19526" i="4"/>
  <c r="C19527" i="4"/>
  <c r="C19528" i="4"/>
  <c r="C19529" i="4"/>
  <c r="C19530" i="4"/>
  <c r="C19531" i="4"/>
  <c r="C19532" i="4"/>
  <c r="C19533" i="4"/>
  <c r="C19534" i="4"/>
  <c r="C19535" i="4"/>
  <c r="C19536" i="4"/>
  <c r="C19537" i="4"/>
  <c r="C19538" i="4"/>
  <c r="C19539" i="4"/>
  <c r="C19540" i="4"/>
  <c r="C19541" i="4"/>
  <c r="C19542" i="4"/>
  <c r="C19543" i="4"/>
  <c r="C19544" i="4"/>
  <c r="C19545" i="4"/>
  <c r="C19546" i="4"/>
  <c r="C19547" i="4"/>
  <c r="C19548" i="4"/>
  <c r="C19549" i="4"/>
  <c r="C19550" i="4"/>
  <c r="C19551" i="4"/>
  <c r="C19552" i="4"/>
  <c r="C19553" i="4"/>
  <c r="C19554" i="4"/>
  <c r="C19555" i="4"/>
  <c r="C19556" i="4"/>
  <c r="C19557" i="4"/>
  <c r="C19558" i="4"/>
  <c r="C19559" i="4"/>
  <c r="C19560" i="4"/>
  <c r="C19561" i="4"/>
  <c r="C19562" i="4"/>
  <c r="C19563" i="4"/>
  <c r="C19564" i="4"/>
  <c r="C19565" i="4"/>
  <c r="C19566" i="4"/>
  <c r="C19567" i="4"/>
  <c r="C19568" i="4"/>
  <c r="C19569" i="4"/>
  <c r="C19570" i="4"/>
  <c r="C19571" i="4"/>
  <c r="C19572" i="4"/>
  <c r="C19573" i="4"/>
  <c r="C19574" i="4"/>
  <c r="C19575" i="4"/>
  <c r="C19576" i="4"/>
  <c r="C19577" i="4"/>
  <c r="C19578" i="4"/>
  <c r="C19579" i="4"/>
  <c r="C19580" i="4"/>
  <c r="C19581" i="4"/>
  <c r="C19582" i="4"/>
  <c r="C19583" i="4"/>
  <c r="C19584" i="4"/>
  <c r="C19585" i="4"/>
  <c r="C19586" i="4"/>
  <c r="C19587" i="4"/>
  <c r="C19588" i="4"/>
  <c r="C19589" i="4"/>
  <c r="C19590" i="4"/>
  <c r="C19591" i="4"/>
  <c r="C19592" i="4"/>
  <c r="C19593" i="4"/>
  <c r="C19594" i="4"/>
  <c r="C19595" i="4"/>
  <c r="C19596" i="4"/>
  <c r="C19597" i="4"/>
  <c r="C19598" i="4"/>
  <c r="C19599" i="4"/>
  <c r="C19600" i="4"/>
  <c r="C19601" i="4"/>
  <c r="C19602" i="4"/>
  <c r="C19603" i="4"/>
  <c r="C19604" i="4"/>
  <c r="C19605" i="4"/>
  <c r="C19606" i="4"/>
  <c r="C19607" i="4"/>
  <c r="C19608" i="4"/>
  <c r="C19609" i="4"/>
  <c r="C19610" i="4"/>
  <c r="C19611" i="4"/>
  <c r="C19612" i="4"/>
  <c r="C19613" i="4"/>
  <c r="C19614" i="4"/>
  <c r="C19615" i="4"/>
  <c r="C19616" i="4"/>
  <c r="C19617" i="4"/>
  <c r="C19618" i="4"/>
  <c r="C19619" i="4"/>
  <c r="C19620" i="4"/>
  <c r="C19621" i="4"/>
  <c r="C19622" i="4"/>
  <c r="C19623" i="4"/>
  <c r="C19624" i="4"/>
  <c r="C19625" i="4"/>
  <c r="C19626" i="4"/>
  <c r="C19627" i="4"/>
  <c r="C19628" i="4"/>
  <c r="C19629" i="4"/>
  <c r="C19630" i="4"/>
  <c r="C19631" i="4"/>
  <c r="C19632" i="4"/>
  <c r="C19633" i="4"/>
  <c r="C19634" i="4"/>
  <c r="C19635" i="4"/>
  <c r="C19636" i="4"/>
  <c r="C19637" i="4"/>
  <c r="C19638" i="4"/>
  <c r="C19639" i="4"/>
  <c r="C19640" i="4"/>
  <c r="C19641" i="4"/>
  <c r="C19642" i="4"/>
  <c r="C19643" i="4"/>
  <c r="C19644" i="4"/>
  <c r="C19645" i="4"/>
  <c r="C19646" i="4"/>
  <c r="C19647" i="4"/>
  <c r="C19648" i="4"/>
  <c r="C19649" i="4"/>
  <c r="C19650" i="4"/>
  <c r="C19651" i="4"/>
  <c r="C19652" i="4"/>
  <c r="C19653" i="4"/>
  <c r="C19654" i="4"/>
  <c r="C19655" i="4"/>
  <c r="C19656" i="4"/>
  <c r="C19657" i="4"/>
  <c r="C19658" i="4"/>
  <c r="C19659" i="4"/>
  <c r="C19660" i="4"/>
  <c r="C19661" i="4"/>
  <c r="C19662" i="4"/>
  <c r="C19663" i="4"/>
  <c r="C19664" i="4"/>
  <c r="C19665" i="4"/>
  <c r="C19666" i="4"/>
  <c r="C19667" i="4"/>
  <c r="C19668" i="4"/>
  <c r="C19669" i="4"/>
  <c r="C19670" i="4"/>
  <c r="C19671" i="4"/>
  <c r="C19672" i="4"/>
  <c r="C19673" i="4"/>
  <c r="C19674" i="4"/>
  <c r="C19675" i="4"/>
  <c r="C19676" i="4"/>
  <c r="C19677" i="4"/>
  <c r="C19678" i="4"/>
  <c r="C19679" i="4"/>
  <c r="C19680" i="4"/>
  <c r="C19681" i="4"/>
  <c r="C19682" i="4"/>
  <c r="C19683" i="4"/>
  <c r="C19684" i="4"/>
  <c r="C19685" i="4"/>
  <c r="C19686" i="4"/>
  <c r="C19687" i="4"/>
  <c r="C19688" i="4"/>
  <c r="C19689" i="4"/>
  <c r="C19690" i="4"/>
  <c r="C19691" i="4"/>
  <c r="C19692" i="4"/>
  <c r="C19693" i="4"/>
  <c r="C19694" i="4"/>
  <c r="C19695" i="4"/>
  <c r="C19696" i="4"/>
  <c r="C19697" i="4"/>
  <c r="C19698" i="4"/>
  <c r="C19699" i="4"/>
  <c r="C19700" i="4"/>
  <c r="C19701" i="4"/>
  <c r="C19702" i="4"/>
  <c r="C19703" i="4"/>
  <c r="C19704" i="4"/>
  <c r="C19705" i="4"/>
  <c r="C19706" i="4"/>
  <c r="C19707" i="4"/>
  <c r="C19708" i="4"/>
  <c r="C19709" i="4"/>
  <c r="C19710" i="4"/>
  <c r="C19711" i="4"/>
  <c r="C19712" i="4"/>
  <c r="C19713" i="4"/>
  <c r="C19714" i="4"/>
  <c r="C19715" i="4"/>
  <c r="C19716" i="4"/>
  <c r="C19717" i="4"/>
  <c r="C19718" i="4"/>
  <c r="C19719" i="4"/>
  <c r="C19720" i="4"/>
  <c r="C19721" i="4"/>
  <c r="C19722" i="4"/>
  <c r="C19723" i="4"/>
  <c r="C19724" i="4"/>
  <c r="C19725" i="4"/>
  <c r="C19726" i="4"/>
  <c r="C19727" i="4"/>
  <c r="C19728" i="4"/>
  <c r="C19729" i="4"/>
  <c r="C19730" i="4"/>
  <c r="C19731" i="4"/>
  <c r="C19732" i="4"/>
  <c r="C19733" i="4"/>
  <c r="C19734" i="4"/>
  <c r="C19735" i="4"/>
  <c r="C19736" i="4"/>
  <c r="C19737" i="4"/>
  <c r="C19738" i="4"/>
  <c r="C19739" i="4"/>
  <c r="C19740" i="4"/>
  <c r="C19741" i="4"/>
  <c r="C19742" i="4"/>
  <c r="C19743" i="4"/>
  <c r="C19744" i="4"/>
  <c r="C19745" i="4"/>
  <c r="C19746" i="4"/>
  <c r="C19747" i="4"/>
  <c r="C19748" i="4"/>
  <c r="C19749" i="4"/>
  <c r="C19750" i="4"/>
  <c r="C19751" i="4"/>
  <c r="C19752" i="4"/>
  <c r="C19753" i="4"/>
  <c r="C19754" i="4"/>
  <c r="C19755" i="4"/>
  <c r="C19756" i="4"/>
  <c r="C19757" i="4"/>
  <c r="C19758" i="4"/>
  <c r="C19759" i="4"/>
  <c r="C19760" i="4"/>
  <c r="C19761" i="4"/>
  <c r="C19762" i="4"/>
  <c r="C19763" i="4"/>
  <c r="C19764" i="4"/>
  <c r="C19765" i="4"/>
  <c r="C19766" i="4"/>
  <c r="C19767" i="4"/>
  <c r="C19768" i="4"/>
  <c r="C19769" i="4"/>
  <c r="C19770" i="4"/>
  <c r="C19771" i="4"/>
  <c r="C19772" i="4"/>
  <c r="C19773" i="4"/>
  <c r="C19774" i="4"/>
  <c r="C19775" i="4"/>
  <c r="C19776" i="4"/>
  <c r="C19777" i="4"/>
  <c r="C19778" i="4"/>
  <c r="C19779" i="4"/>
  <c r="C19780" i="4"/>
  <c r="C19781" i="4"/>
  <c r="C19782" i="4"/>
  <c r="C19783" i="4"/>
  <c r="C19784" i="4"/>
  <c r="C19785" i="4"/>
  <c r="C19786" i="4"/>
  <c r="C19787" i="4"/>
  <c r="C19788" i="4"/>
  <c r="C19789" i="4"/>
  <c r="C19790" i="4"/>
  <c r="C19791" i="4"/>
  <c r="C19792" i="4"/>
  <c r="C19793" i="4"/>
  <c r="C19794" i="4"/>
  <c r="C19795" i="4"/>
  <c r="C19796" i="4"/>
  <c r="C19797" i="4"/>
  <c r="C19798" i="4"/>
  <c r="C19799" i="4"/>
  <c r="C19800" i="4"/>
  <c r="C19801" i="4"/>
  <c r="C19802" i="4"/>
  <c r="C19803" i="4"/>
  <c r="C19804" i="4"/>
  <c r="C19805" i="4"/>
  <c r="C19806" i="4"/>
  <c r="C19807" i="4"/>
  <c r="C19808" i="4"/>
  <c r="C19809" i="4"/>
  <c r="C19810" i="4"/>
  <c r="C19811" i="4"/>
  <c r="C19812" i="4"/>
  <c r="C19813" i="4"/>
  <c r="C19814" i="4"/>
  <c r="C19815" i="4"/>
  <c r="C19816" i="4"/>
  <c r="C19817" i="4"/>
  <c r="C19818" i="4"/>
  <c r="C19819" i="4"/>
  <c r="C19820" i="4"/>
  <c r="C19821" i="4"/>
  <c r="C19822" i="4"/>
  <c r="C19823" i="4"/>
  <c r="C19824" i="4"/>
  <c r="C19825" i="4"/>
  <c r="C19826" i="4"/>
  <c r="C19827" i="4"/>
  <c r="C19828" i="4"/>
  <c r="C19829" i="4"/>
  <c r="C19830" i="4"/>
  <c r="C19831" i="4"/>
  <c r="C19832" i="4"/>
  <c r="C19833" i="4"/>
  <c r="C19834" i="4"/>
  <c r="C19835" i="4"/>
  <c r="C19836" i="4"/>
  <c r="C19837" i="4"/>
  <c r="C19838" i="4"/>
  <c r="C19839" i="4"/>
  <c r="C19840" i="4"/>
  <c r="C19841" i="4"/>
  <c r="C19842" i="4"/>
  <c r="C19843" i="4"/>
  <c r="C19844" i="4"/>
  <c r="C19845" i="4"/>
  <c r="C19846" i="4"/>
  <c r="C19847" i="4"/>
  <c r="C19848" i="4"/>
  <c r="C19849" i="4"/>
  <c r="C19850" i="4"/>
  <c r="C19851" i="4"/>
  <c r="C19852" i="4"/>
  <c r="C19853" i="4"/>
  <c r="C19854" i="4"/>
  <c r="C19855" i="4"/>
  <c r="C19856" i="4"/>
  <c r="C19857" i="4"/>
  <c r="C19858" i="4"/>
  <c r="C19859" i="4"/>
  <c r="C19860" i="4"/>
  <c r="C19861" i="4"/>
  <c r="C19862" i="4"/>
  <c r="C19863" i="4"/>
  <c r="C19864" i="4"/>
  <c r="C19865" i="4"/>
  <c r="C19866" i="4"/>
  <c r="C19867" i="4"/>
  <c r="C19868" i="4"/>
  <c r="C19869" i="4"/>
  <c r="C19870" i="4"/>
  <c r="C19871" i="4"/>
  <c r="C19872" i="4"/>
  <c r="C19873" i="4"/>
  <c r="C19874" i="4"/>
  <c r="C19875" i="4"/>
  <c r="C19876" i="4"/>
  <c r="C19877" i="4"/>
  <c r="C19878" i="4"/>
  <c r="C19879" i="4"/>
  <c r="C19880" i="4"/>
  <c r="C19881" i="4"/>
  <c r="C19882" i="4"/>
  <c r="C19883" i="4"/>
  <c r="C19884" i="4"/>
  <c r="C19885" i="4"/>
  <c r="C19886" i="4"/>
  <c r="C19887" i="4"/>
  <c r="C19888" i="4"/>
  <c r="C19889" i="4"/>
  <c r="C19890" i="4"/>
  <c r="C19891" i="4"/>
  <c r="C19892" i="4"/>
  <c r="C19893" i="4"/>
  <c r="C19894" i="4"/>
  <c r="C19895" i="4"/>
  <c r="C19896" i="4"/>
  <c r="C19897" i="4"/>
  <c r="C19898" i="4"/>
  <c r="C19899" i="4"/>
  <c r="C19900" i="4"/>
  <c r="C19901" i="4"/>
  <c r="C19902" i="4"/>
  <c r="C19903" i="4"/>
  <c r="C19904" i="4"/>
  <c r="C19905" i="4"/>
  <c r="C19906" i="4"/>
  <c r="C19907" i="4"/>
  <c r="C19908" i="4"/>
  <c r="C19909" i="4"/>
  <c r="C19910" i="4"/>
  <c r="C19911" i="4"/>
  <c r="C19912" i="4"/>
  <c r="C19913" i="4"/>
  <c r="C19914" i="4"/>
  <c r="C19915" i="4"/>
  <c r="C19916" i="4"/>
  <c r="C19917" i="4"/>
  <c r="C19918" i="4"/>
  <c r="C19919" i="4"/>
  <c r="C19920" i="4"/>
  <c r="C19921" i="4"/>
  <c r="C19922" i="4"/>
  <c r="C19923" i="4"/>
  <c r="C19924" i="4"/>
  <c r="C19925" i="4"/>
  <c r="C19926" i="4"/>
  <c r="C19927" i="4"/>
  <c r="C19928" i="4"/>
  <c r="C19929" i="4"/>
  <c r="C19930" i="4"/>
  <c r="C19931" i="4"/>
  <c r="C19932" i="4"/>
  <c r="C19933" i="4"/>
  <c r="C19934" i="4"/>
  <c r="C19935" i="4"/>
  <c r="C19936" i="4"/>
  <c r="C19937" i="4"/>
  <c r="C19938" i="4"/>
  <c r="C19939" i="4"/>
  <c r="C19940" i="4"/>
  <c r="C19941" i="4"/>
  <c r="C19942" i="4"/>
  <c r="C19943" i="4"/>
  <c r="C19944" i="4"/>
  <c r="C19945" i="4"/>
  <c r="C19946" i="4"/>
  <c r="C19947" i="4"/>
  <c r="C19948" i="4"/>
  <c r="C19949" i="4"/>
  <c r="C19950" i="4"/>
  <c r="C19951" i="4"/>
  <c r="C19952" i="4"/>
  <c r="C19953" i="4"/>
  <c r="C19954" i="4"/>
  <c r="C19955" i="4"/>
  <c r="C19956" i="4"/>
  <c r="C19957" i="4"/>
  <c r="C19958" i="4"/>
  <c r="C19959" i="4"/>
  <c r="C19960" i="4"/>
  <c r="C19961" i="4"/>
  <c r="C19962" i="4"/>
  <c r="C19963" i="4"/>
  <c r="C19964" i="4"/>
  <c r="C19965" i="4"/>
  <c r="C19966" i="4"/>
  <c r="C19967" i="4"/>
  <c r="C19968" i="4"/>
  <c r="C19969" i="4"/>
  <c r="C19970" i="4"/>
  <c r="C19971" i="4"/>
  <c r="C19972" i="4"/>
  <c r="C19973" i="4"/>
  <c r="C19974" i="4"/>
  <c r="C19975" i="4"/>
  <c r="C19976" i="4"/>
  <c r="C19977" i="4"/>
  <c r="C19978" i="4"/>
  <c r="C19979" i="4"/>
  <c r="C19980" i="4"/>
  <c r="C19981" i="4"/>
  <c r="C19982" i="4"/>
  <c r="C19983" i="4"/>
  <c r="C19984" i="4"/>
  <c r="C19985" i="4"/>
  <c r="C19986" i="4"/>
  <c r="C19987" i="4"/>
  <c r="C19988" i="4"/>
  <c r="C19989" i="4"/>
  <c r="C19990" i="4"/>
  <c r="C19991" i="4"/>
  <c r="C19992" i="4"/>
  <c r="C19993" i="4"/>
  <c r="C19994" i="4"/>
  <c r="C19995" i="4"/>
  <c r="C19996" i="4"/>
  <c r="C19997" i="4"/>
  <c r="C19998" i="4"/>
  <c r="C19999" i="4"/>
  <c r="C20000" i="4"/>
  <c r="C20001" i="4"/>
  <c r="C20002" i="4"/>
  <c r="C20003" i="4"/>
  <c r="C20004" i="4"/>
  <c r="C20005" i="4"/>
  <c r="C20006" i="4"/>
  <c r="C20007" i="4"/>
  <c r="C20008" i="4"/>
  <c r="C20009" i="4"/>
  <c r="C20010" i="4"/>
  <c r="C20011" i="4"/>
  <c r="C20012" i="4"/>
  <c r="C20013" i="4"/>
  <c r="C20014" i="4"/>
  <c r="C20015" i="4"/>
  <c r="C20016" i="4"/>
  <c r="C20017" i="4"/>
  <c r="C20018" i="4"/>
  <c r="C20019" i="4"/>
  <c r="C20020" i="4"/>
  <c r="C20021" i="4"/>
  <c r="C20022" i="4"/>
  <c r="C20023" i="4"/>
  <c r="C20024" i="4"/>
  <c r="C20025" i="4"/>
  <c r="C20026" i="4"/>
  <c r="C20027" i="4"/>
  <c r="C20028" i="4"/>
  <c r="C20029" i="4"/>
  <c r="C20030" i="4"/>
  <c r="C20031" i="4"/>
  <c r="C20032" i="4"/>
  <c r="C20033" i="4"/>
  <c r="C20034" i="4"/>
  <c r="C20035" i="4"/>
  <c r="C20036" i="4"/>
  <c r="C20037" i="4"/>
  <c r="C20038" i="4"/>
  <c r="C20039" i="4"/>
  <c r="C20040" i="4"/>
  <c r="C20041" i="4"/>
  <c r="C20042" i="4"/>
  <c r="C20043" i="4"/>
  <c r="C20044" i="4"/>
  <c r="C20045" i="4"/>
  <c r="C20046" i="4"/>
  <c r="C20047" i="4"/>
  <c r="C20048" i="4"/>
  <c r="C20049" i="4"/>
  <c r="C20050" i="4"/>
  <c r="C20051" i="4"/>
  <c r="C20052" i="4"/>
  <c r="C20053" i="4"/>
  <c r="C20054" i="4"/>
  <c r="C20055" i="4"/>
  <c r="C20056" i="4"/>
  <c r="C20057" i="4"/>
  <c r="C20058" i="4"/>
  <c r="C20059" i="4"/>
  <c r="C20060" i="4"/>
  <c r="C20061" i="4"/>
  <c r="C20062" i="4"/>
  <c r="C20063" i="4"/>
  <c r="C20064" i="4"/>
  <c r="C20065" i="4"/>
  <c r="C20066" i="4"/>
  <c r="C20067" i="4"/>
  <c r="C20068" i="4"/>
  <c r="C20069" i="4"/>
  <c r="C20070" i="4"/>
  <c r="C20071" i="4"/>
  <c r="C20072" i="4"/>
  <c r="C20073" i="4"/>
  <c r="C20074" i="4"/>
  <c r="C20075" i="4"/>
  <c r="C20076" i="4"/>
  <c r="C20077" i="4"/>
  <c r="C20078" i="4"/>
  <c r="C20079" i="4"/>
  <c r="C20080" i="4"/>
  <c r="C20081" i="4"/>
  <c r="C20082" i="4"/>
  <c r="C20083" i="4"/>
  <c r="C20084" i="4"/>
  <c r="C20085" i="4"/>
  <c r="C20086" i="4"/>
  <c r="C20087" i="4"/>
  <c r="C20088" i="4"/>
  <c r="C20089" i="4"/>
  <c r="C20090" i="4"/>
  <c r="C20091" i="4"/>
  <c r="C20092" i="4"/>
  <c r="C20093" i="4"/>
  <c r="C20094" i="4"/>
  <c r="C20095" i="4"/>
  <c r="C20096" i="4"/>
  <c r="C20097" i="4"/>
  <c r="C20098" i="4"/>
  <c r="C20099" i="4"/>
  <c r="C20100" i="4"/>
  <c r="C20101" i="4"/>
  <c r="C20102" i="4"/>
  <c r="C20103" i="4"/>
  <c r="C20104" i="4"/>
  <c r="C20105" i="4"/>
  <c r="C20106" i="4"/>
  <c r="C20107" i="4"/>
  <c r="C20108" i="4"/>
  <c r="C20109" i="4"/>
  <c r="C20110" i="4"/>
  <c r="C20111" i="4"/>
  <c r="C20112" i="4"/>
  <c r="C20113" i="4"/>
  <c r="C20114" i="4"/>
  <c r="C20115" i="4"/>
  <c r="C20116" i="4"/>
  <c r="C20117" i="4"/>
  <c r="C20118" i="4"/>
  <c r="C20119" i="4"/>
  <c r="C20120" i="4"/>
  <c r="C20121" i="4"/>
  <c r="C20122" i="4"/>
  <c r="C20123" i="4"/>
  <c r="C20124" i="4"/>
  <c r="C20125" i="4"/>
  <c r="C20126" i="4"/>
  <c r="C20127" i="4"/>
  <c r="C20128" i="4"/>
  <c r="C20129" i="4"/>
  <c r="C20130" i="4"/>
  <c r="C20131" i="4"/>
  <c r="C20132" i="4"/>
  <c r="C20133" i="4"/>
  <c r="C20134" i="4"/>
  <c r="C20135" i="4"/>
  <c r="C20136" i="4"/>
  <c r="C20137" i="4"/>
  <c r="C20138" i="4"/>
  <c r="C20139" i="4"/>
  <c r="C20140" i="4"/>
  <c r="C20141" i="4"/>
  <c r="C20142" i="4"/>
  <c r="C20143" i="4"/>
  <c r="C20144" i="4"/>
  <c r="C20145" i="4"/>
  <c r="C20146" i="4"/>
  <c r="C20147" i="4"/>
  <c r="C20148" i="4"/>
  <c r="C20149" i="4"/>
  <c r="C20150" i="4"/>
  <c r="C20151" i="4"/>
  <c r="C20152" i="4"/>
  <c r="C20153" i="4"/>
  <c r="C20154" i="4"/>
  <c r="C20155" i="4"/>
  <c r="C20156" i="4"/>
  <c r="C20157" i="4"/>
  <c r="C20158" i="4"/>
  <c r="C20159" i="4"/>
  <c r="C20160" i="4"/>
  <c r="C20161" i="4"/>
  <c r="C20162" i="4"/>
  <c r="C20163" i="4"/>
  <c r="C20164" i="4"/>
  <c r="C20165" i="4"/>
  <c r="C20166" i="4"/>
  <c r="C20167" i="4"/>
  <c r="C20168" i="4"/>
  <c r="C20169" i="4"/>
  <c r="C20170" i="4"/>
  <c r="C20171" i="4"/>
  <c r="C20172" i="4"/>
  <c r="C20173" i="4"/>
  <c r="C20174" i="4"/>
  <c r="C20175" i="4"/>
  <c r="C20176" i="4"/>
  <c r="C20177" i="4"/>
  <c r="C20178" i="4"/>
  <c r="C20179" i="4"/>
  <c r="C20180" i="4"/>
  <c r="C20181" i="4"/>
  <c r="C20182" i="4"/>
  <c r="C20183" i="4"/>
  <c r="C20184" i="4"/>
  <c r="C20185" i="4"/>
  <c r="C20186" i="4"/>
  <c r="C20187" i="4"/>
  <c r="C20188" i="4"/>
  <c r="C20189" i="4"/>
  <c r="C20190" i="4"/>
  <c r="C20191" i="4"/>
  <c r="C20192" i="4"/>
  <c r="C20193" i="4"/>
  <c r="C20194" i="4"/>
  <c r="C20195" i="4"/>
  <c r="C20196" i="4"/>
  <c r="C20197" i="4"/>
  <c r="C20198" i="4"/>
  <c r="C20199" i="4"/>
  <c r="C20200" i="4"/>
  <c r="C20201" i="4"/>
  <c r="C20202" i="4"/>
  <c r="C20203" i="4"/>
  <c r="C20204" i="4"/>
  <c r="C20205" i="4"/>
  <c r="C20206" i="4"/>
  <c r="C20207" i="4"/>
  <c r="C20208" i="4"/>
  <c r="C20209" i="4"/>
  <c r="C20210" i="4"/>
  <c r="C20211" i="4"/>
  <c r="C20212" i="4"/>
  <c r="C20213" i="4"/>
  <c r="C20214" i="4"/>
  <c r="C20215" i="4"/>
  <c r="C20216" i="4"/>
  <c r="C20217" i="4"/>
  <c r="C20218" i="4"/>
  <c r="C20219" i="4"/>
  <c r="C20220" i="4"/>
  <c r="C20221" i="4"/>
  <c r="C20222" i="4"/>
  <c r="C20223" i="4"/>
  <c r="C20224" i="4"/>
  <c r="C20225" i="4"/>
  <c r="C20226" i="4"/>
  <c r="C20227" i="4"/>
  <c r="C20228" i="4"/>
  <c r="C20229" i="4"/>
  <c r="C20230" i="4"/>
  <c r="C20231" i="4"/>
  <c r="C20232" i="4"/>
  <c r="C20233" i="4"/>
  <c r="C20234" i="4"/>
  <c r="C20235" i="4"/>
  <c r="C20236" i="4"/>
  <c r="C20237" i="4"/>
  <c r="C20238" i="4"/>
  <c r="C20239" i="4"/>
  <c r="C20240" i="4"/>
  <c r="C20241" i="4"/>
  <c r="C20242" i="4"/>
  <c r="C20243" i="4"/>
  <c r="C20244" i="4"/>
  <c r="C20245" i="4"/>
  <c r="C20246" i="4"/>
  <c r="C20247" i="4"/>
  <c r="C20248" i="4"/>
  <c r="C20249" i="4"/>
  <c r="C20250" i="4"/>
  <c r="C20251" i="4"/>
  <c r="C20252" i="4"/>
  <c r="C20253" i="4"/>
  <c r="C20254" i="4"/>
  <c r="C20255" i="4"/>
  <c r="C20256" i="4"/>
  <c r="C20257" i="4"/>
  <c r="C20258" i="4"/>
  <c r="C20259" i="4"/>
  <c r="C20260" i="4"/>
  <c r="C20261" i="4"/>
  <c r="C20262" i="4"/>
  <c r="C20263" i="4"/>
  <c r="C20264" i="4"/>
  <c r="C20265" i="4"/>
  <c r="C20266" i="4"/>
  <c r="C20267" i="4"/>
  <c r="C20268" i="4"/>
  <c r="C20269" i="4"/>
  <c r="C20270" i="4"/>
  <c r="C20271" i="4"/>
  <c r="C20272" i="4"/>
  <c r="C20273" i="4"/>
  <c r="C20274" i="4"/>
  <c r="C20275" i="4"/>
  <c r="C20276" i="4"/>
  <c r="C20277" i="4"/>
  <c r="C20278" i="4"/>
  <c r="C20279" i="4"/>
  <c r="C20280" i="4"/>
  <c r="C20281" i="4"/>
  <c r="C20282" i="4"/>
  <c r="C20283" i="4"/>
  <c r="C20284" i="4"/>
  <c r="C20285" i="4"/>
  <c r="C20286" i="4"/>
  <c r="C20287" i="4"/>
  <c r="C20288" i="4"/>
  <c r="C20289" i="4"/>
  <c r="C20290" i="4"/>
  <c r="C20291" i="4"/>
  <c r="C20292" i="4"/>
  <c r="C20293" i="4"/>
  <c r="C20294" i="4"/>
  <c r="C20295" i="4"/>
  <c r="C20296" i="4"/>
  <c r="C20297" i="4"/>
  <c r="C20298" i="4"/>
  <c r="C20299" i="4"/>
  <c r="C20300" i="4"/>
  <c r="C20301" i="4"/>
  <c r="C20302" i="4"/>
  <c r="C20303" i="4"/>
  <c r="C20304" i="4"/>
  <c r="C20305" i="4"/>
  <c r="C20306" i="4"/>
  <c r="C20307" i="4"/>
  <c r="C20308" i="4"/>
  <c r="C20309" i="4"/>
  <c r="C20310" i="4"/>
  <c r="C20311" i="4"/>
  <c r="C20312" i="4"/>
  <c r="C20313" i="4"/>
  <c r="C20314" i="4"/>
  <c r="C20315" i="4"/>
  <c r="C20316" i="4"/>
  <c r="C20317" i="4"/>
  <c r="C20318" i="4"/>
  <c r="C20319" i="4"/>
  <c r="C20320" i="4"/>
  <c r="C20321" i="4"/>
  <c r="C20322" i="4"/>
  <c r="C20323" i="4"/>
  <c r="C20324" i="4"/>
  <c r="C20325" i="4"/>
  <c r="C20326" i="4"/>
  <c r="C20327" i="4"/>
  <c r="C20328" i="4"/>
  <c r="C20329" i="4"/>
  <c r="C20330" i="4"/>
  <c r="C20331" i="4"/>
  <c r="C20332" i="4"/>
  <c r="C20333" i="4"/>
  <c r="C20334" i="4"/>
  <c r="C20335" i="4"/>
  <c r="C20336" i="4"/>
  <c r="C20337" i="4"/>
  <c r="C20338" i="4"/>
  <c r="C20339" i="4"/>
  <c r="C20340" i="4"/>
  <c r="C20341" i="4"/>
  <c r="C20342" i="4"/>
  <c r="C20343" i="4"/>
  <c r="C20344" i="4"/>
  <c r="C20345" i="4"/>
  <c r="C20346" i="4"/>
  <c r="C20347" i="4"/>
  <c r="C20348" i="4"/>
  <c r="C20349" i="4"/>
  <c r="C20350" i="4"/>
  <c r="C20351" i="4"/>
  <c r="C20352" i="4"/>
  <c r="C20353" i="4"/>
  <c r="C20354" i="4"/>
  <c r="C20355" i="4"/>
  <c r="C20356" i="4"/>
  <c r="C20357" i="4"/>
  <c r="C20358" i="4"/>
  <c r="C20359" i="4"/>
  <c r="C20360" i="4"/>
  <c r="C20361" i="4"/>
  <c r="C20362" i="4"/>
  <c r="C20363" i="4"/>
  <c r="C20364" i="4"/>
  <c r="C20365" i="4"/>
  <c r="C20366" i="4"/>
  <c r="C20367" i="4"/>
  <c r="C20368" i="4"/>
  <c r="C20369" i="4"/>
  <c r="C20370" i="4"/>
  <c r="C20371" i="4"/>
  <c r="C20372" i="4"/>
  <c r="C20373" i="4"/>
  <c r="C20374" i="4"/>
  <c r="C20375" i="4"/>
  <c r="C20376" i="4"/>
  <c r="C20377" i="4"/>
  <c r="C20378" i="4"/>
  <c r="C20379" i="4"/>
  <c r="C20380" i="4"/>
  <c r="C20381" i="4"/>
  <c r="C20382" i="4"/>
  <c r="C20383" i="4"/>
  <c r="C20384" i="4"/>
  <c r="C20385" i="4"/>
  <c r="C20386" i="4"/>
  <c r="C20387" i="4"/>
  <c r="C20388" i="4"/>
  <c r="C20389" i="4"/>
  <c r="C20390" i="4"/>
  <c r="C20391" i="4"/>
  <c r="C20392" i="4"/>
  <c r="C20393" i="4"/>
  <c r="C20394" i="4"/>
  <c r="C20395" i="4"/>
  <c r="C20396" i="4"/>
  <c r="C20397" i="4"/>
  <c r="C20398" i="4"/>
  <c r="C20399" i="4"/>
  <c r="C20400" i="4"/>
  <c r="C20401" i="4"/>
  <c r="C20402" i="4"/>
  <c r="C20403" i="4"/>
  <c r="C20404" i="4"/>
  <c r="C20405" i="4"/>
  <c r="C20406" i="4"/>
  <c r="C20407" i="4"/>
  <c r="C20408" i="4"/>
  <c r="C20409" i="4"/>
  <c r="C20410" i="4"/>
  <c r="C20411" i="4"/>
  <c r="C20412" i="4"/>
  <c r="C20413" i="4"/>
  <c r="C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702" i="4"/>
  <c r="B703" i="4"/>
  <c r="B704" i="4"/>
  <c r="B705" i="4"/>
  <c r="B706" i="4"/>
  <c r="B707" i="4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B724" i="4"/>
  <c r="B725" i="4"/>
  <c r="B726" i="4"/>
  <c r="B727" i="4"/>
  <c r="B728" i="4"/>
  <c r="B729" i="4"/>
  <c r="B730" i="4"/>
  <c r="B731" i="4"/>
  <c r="B732" i="4"/>
  <c r="B733" i="4"/>
  <c r="B734" i="4"/>
  <c r="B735" i="4"/>
  <c r="B736" i="4"/>
  <c r="B737" i="4"/>
  <c r="B738" i="4"/>
  <c r="B739" i="4"/>
  <c r="B740" i="4"/>
  <c r="B741" i="4"/>
  <c r="B742" i="4"/>
  <c r="B743" i="4"/>
  <c r="B744" i="4"/>
  <c r="B745" i="4"/>
  <c r="B746" i="4"/>
  <c r="B747" i="4"/>
  <c r="B748" i="4"/>
  <c r="B749" i="4"/>
  <c r="B750" i="4"/>
  <c r="B751" i="4"/>
  <c r="B752" i="4"/>
  <c r="B753" i="4"/>
  <c r="B754" i="4"/>
  <c r="B755" i="4"/>
  <c r="B756" i="4"/>
  <c r="B757" i="4"/>
  <c r="B758" i="4"/>
  <c r="B759" i="4"/>
  <c r="B760" i="4"/>
  <c r="B761" i="4"/>
  <c r="B762" i="4"/>
  <c r="B763" i="4"/>
  <c r="B764" i="4"/>
  <c r="B765" i="4"/>
  <c r="B766" i="4"/>
  <c r="B767" i="4"/>
  <c r="B768" i="4"/>
  <c r="B769" i="4"/>
  <c r="B770" i="4"/>
  <c r="B771" i="4"/>
  <c r="B772" i="4"/>
  <c r="B773" i="4"/>
  <c r="B774" i="4"/>
  <c r="B775" i="4"/>
  <c r="B776" i="4"/>
  <c r="B777" i="4"/>
  <c r="B778" i="4"/>
  <c r="B779" i="4"/>
  <c r="B780" i="4"/>
  <c r="B781" i="4"/>
  <c r="B782" i="4"/>
  <c r="B783" i="4"/>
  <c r="B784" i="4"/>
  <c r="B785" i="4"/>
  <c r="B786" i="4"/>
  <c r="B787" i="4"/>
  <c r="B788" i="4"/>
  <c r="B789" i="4"/>
  <c r="B790" i="4"/>
  <c r="B791" i="4"/>
  <c r="B792" i="4"/>
  <c r="B793" i="4"/>
  <c r="B794" i="4"/>
  <c r="B795" i="4"/>
  <c r="B796" i="4"/>
  <c r="B797" i="4"/>
  <c r="B798" i="4"/>
  <c r="B799" i="4"/>
  <c r="B800" i="4"/>
  <c r="B801" i="4"/>
  <c r="B802" i="4"/>
  <c r="B803" i="4"/>
  <c r="B804" i="4"/>
  <c r="B805" i="4"/>
  <c r="B806" i="4"/>
  <c r="B807" i="4"/>
  <c r="B808" i="4"/>
  <c r="B809" i="4"/>
  <c r="B810" i="4"/>
  <c r="B811" i="4"/>
  <c r="B812" i="4"/>
  <c r="B813" i="4"/>
  <c r="B814" i="4"/>
  <c r="B815" i="4"/>
  <c r="B816" i="4"/>
  <c r="B817" i="4"/>
  <c r="B818" i="4"/>
  <c r="B819" i="4"/>
  <c r="B820" i="4"/>
  <c r="B821" i="4"/>
  <c r="B822" i="4"/>
  <c r="B823" i="4"/>
  <c r="B824" i="4"/>
  <c r="B825" i="4"/>
  <c r="B826" i="4"/>
  <c r="B827" i="4"/>
  <c r="B828" i="4"/>
  <c r="B829" i="4"/>
  <c r="B830" i="4"/>
  <c r="B831" i="4"/>
  <c r="B832" i="4"/>
  <c r="B833" i="4"/>
  <c r="B834" i="4"/>
  <c r="B835" i="4"/>
  <c r="B836" i="4"/>
  <c r="B837" i="4"/>
  <c r="B838" i="4"/>
  <c r="B839" i="4"/>
  <c r="B840" i="4"/>
  <c r="B841" i="4"/>
  <c r="B842" i="4"/>
  <c r="B843" i="4"/>
  <c r="B844" i="4"/>
  <c r="B845" i="4"/>
  <c r="B846" i="4"/>
  <c r="B847" i="4"/>
  <c r="B848" i="4"/>
  <c r="B849" i="4"/>
  <c r="B850" i="4"/>
  <c r="B851" i="4"/>
  <c r="B852" i="4"/>
  <c r="B853" i="4"/>
  <c r="B854" i="4"/>
  <c r="B855" i="4"/>
  <c r="B856" i="4"/>
  <c r="B857" i="4"/>
  <c r="B858" i="4"/>
  <c r="B859" i="4"/>
  <c r="B860" i="4"/>
  <c r="B861" i="4"/>
  <c r="B862" i="4"/>
  <c r="B863" i="4"/>
  <c r="B864" i="4"/>
  <c r="B865" i="4"/>
  <c r="B866" i="4"/>
  <c r="B867" i="4"/>
  <c r="B868" i="4"/>
  <c r="B869" i="4"/>
  <c r="B870" i="4"/>
  <c r="B871" i="4"/>
  <c r="B872" i="4"/>
  <c r="B873" i="4"/>
  <c r="B874" i="4"/>
  <c r="B875" i="4"/>
  <c r="B876" i="4"/>
  <c r="B877" i="4"/>
  <c r="B878" i="4"/>
  <c r="B879" i="4"/>
  <c r="B880" i="4"/>
  <c r="B881" i="4"/>
  <c r="B882" i="4"/>
  <c r="B883" i="4"/>
  <c r="B884" i="4"/>
  <c r="B885" i="4"/>
  <c r="B886" i="4"/>
  <c r="B887" i="4"/>
  <c r="B888" i="4"/>
  <c r="B889" i="4"/>
  <c r="B890" i="4"/>
  <c r="B891" i="4"/>
  <c r="B892" i="4"/>
  <c r="B893" i="4"/>
  <c r="B894" i="4"/>
  <c r="B895" i="4"/>
  <c r="B896" i="4"/>
  <c r="B897" i="4"/>
  <c r="B898" i="4"/>
  <c r="B899" i="4"/>
  <c r="B900" i="4"/>
  <c r="B901" i="4"/>
  <c r="B902" i="4"/>
  <c r="B903" i="4"/>
  <c r="B904" i="4"/>
  <c r="B905" i="4"/>
  <c r="B906" i="4"/>
  <c r="B907" i="4"/>
  <c r="B908" i="4"/>
  <c r="B909" i="4"/>
  <c r="B910" i="4"/>
  <c r="B911" i="4"/>
  <c r="B912" i="4"/>
  <c r="B913" i="4"/>
  <c r="B914" i="4"/>
  <c r="B915" i="4"/>
  <c r="B916" i="4"/>
  <c r="B917" i="4"/>
  <c r="B918" i="4"/>
  <c r="B919" i="4"/>
  <c r="B920" i="4"/>
  <c r="B921" i="4"/>
  <c r="B922" i="4"/>
  <c r="B923" i="4"/>
  <c r="B924" i="4"/>
  <c r="B925" i="4"/>
  <c r="B926" i="4"/>
  <c r="B927" i="4"/>
  <c r="B928" i="4"/>
  <c r="B929" i="4"/>
  <c r="B930" i="4"/>
  <c r="B931" i="4"/>
  <c r="B932" i="4"/>
  <c r="B933" i="4"/>
  <c r="B934" i="4"/>
  <c r="B935" i="4"/>
  <c r="B936" i="4"/>
  <c r="B937" i="4"/>
  <c r="B938" i="4"/>
  <c r="B939" i="4"/>
  <c r="B940" i="4"/>
  <c r="B941" i="4"/>
  <c r="B942" i="4"/>
  <c r="B943" i="4"/>
  <c r="B944" i="4"/>
  <c r="B945" i="4"/>
  <c r="B946" i="4"/>
  <c r="B947" i="4"/>
  <c r="B948" i="4"/>
  <c r="B949" i="4"/>
  <c r="B950" i="4"/>
  <c r="B951" i="4"/>
  <c r="B952" i="4"/>
  <c r="B953" i="4"/>
  <c r="B954" i="4"/>
  <c r="B955" i="4"/>
  <c r="B956" i="4"/>
  <c r="B957" i="4"/>
  <c r="B958" i="4"/>
  <c r="B959" i="4"/>
  <c r="B960" i="4"/>
  <c r="B961" i="4"/>
  <c r="B962" i="4"/>
  <c r="B963" i="4"/>
  <c r="B964" i="4"/>
  <c r="B965" i="4"/>
  <c r="B966" i="4"/>
  <c r="B967" i="4"/>
  <c r="B968" i="4"/>
  <c r="B969" i="4"/>
  <c r="B970" i="4"/>
  <c r="B971" i="4"/>
  <c r="B972" i="4"/>
  <c r="B973" i="4"/>
  <c r="B974" i="4"/>
  <c r="B975" i="4"/>
  <c r="B976" i="4"/>
  <c r="B977" i="4"/>
  <c r="B978" i="4"/>
  <c r="B979" i="4"/>
  <c r="B980" i="4"/>
  <c r="B981" i="4"/>
  <c r="B982" i="4"/>
  <c r="B983" i="4"/>
  <c r="B984" i="4"/>
  <c r="B985" i="4"/>
  <c r="B986" i="4"/>
  <c r="B987" i="4"/>
  <c r="B988" i="4"/>
  <c r="B989" i="4"/>
  <c r="B990" i="4"/>
  <c r="B991" i="4"/>
  <c r="B992" i="4"/>
  <c r="B993" i="4"/>
  <c r="B994" i="4"/>
  <c r="B995" i="4"/>
  <c r="B996" i="4"/>
  <c r="B997" i="4"/>
  <c r="B998" i="4"/>
  <c r="B999" i="4"/>
  <c r="B1000" i="4"/>
  <c r="B1001" i="4"/>
  <c r="B1002" i="4"/>
  <c r="B1003" i="4"/>
  <c r="B1004" i="4"/>
  <c r="B1005" i="4"/>
  <c r="B1006" i="4"/>
  <c r="B1007" i="4"/>
  <c r="B1008" i="4"/>
  <c r="B1009" i="4"/>
  <c r="B1010" i="4"/>
  <c r="B1011" i="4"/>
  <c r="B1012" i="4"/>
  <c r="B1013" i="4"/>
  <c r="B1014" i="4"/>
  <c r="B1015" i="4"/>
  <c r="B1016" i="4"/>
  <c r="B1017" i="4"/>
  <c r="B1018" i="4"/>
  <c r="B1019" i="4"/>
  <c r="B1020" i="4"/>
  <c r="B1021" i="4"/>
  <c r="B1022" i="4"/>
  <c r="B1023" i="4"/>
  <c r="B1024" i="4"/>
  <c r="B1025" i="4"/>
  <c r="B1026" i="4"/>
  <c r="B1027" i="4"/>
  <c r="B1028" i="4"/>
  <c r="B1029" i="4"/>
  <c r="B1030" i="4"/>
  <c r="B1031" i="4"/>
  <c r="B1032" i="4"/>
  <c r="B1033" i="4"/>
  <c r="B1034" i="4"/>
  <c r="B1035" i="4"/>
  <c r="B1036" i="4"/>
  <c r="B1037" i="4"/>
  <c r="B1038" i="4"/>
  <c r="B1039" i="4"/>
  <c r="B1040" i="4"/>
  <c r="B1041" i="4"/>
  <c r="B1042" i="4"/>
  <c r="B1043" i="4"/>
  <c r="B1044" i="4"/>
  <c r="B1045" i="4"/>
  <c r="B1046" i="4"/>
  <c r="B1047" i="4"/>
  <c r="B1048" i="4"/>
  <c r="B1049" i="4"/>
  <c r="B1050" i="4"/>
  <c r="B1051" i="4"/>
  <c r="B1052" i="4"/>
  <c r="B1053" i="4"/>
  <c r="B1054" i="4"/>
  <c r="B1055" i="4"/>
  <c r="B1056" i="4"/>
  <c r="B1057" i="4"/>
  <c r="B1058" i="4"/>
  <c r="B1059" i="4"/>
  <c r="B1060" i="4"/>
  <c r="B1061" i="4"/>
  <c r="B1062" i="4"/>
  <c r="B1063" i="4"/>
  <c r="B1064" i="4"/>
  <c r="B1065" i="4"/>
  <c r="B1066" i="4"/>
  <c r="B1067" i="4"/>
  <c r="B1068" i="4"/>
  <c r="B1069" i="4"/>
  <c r="B1070" i="4"/>
  <c r="B1071" i="4"/>
  <c r="B1072" i="4"/>
  <c r="B1073" i="4"/>
  <c r="B1074" i="4"/>
  <c r="B1075" i="4"/>
  <c r="B1076" i="4"/>
  <c r="B1077" i="4"/>
  <c r="B1078" i="4"/>
  <c r="B1079" i="4"/>
  <c r="B1080" i="4"/>
  <c r="B1081" i="4"/>
  <c r="B1082" i="4"/>
  <c r="B1083" i="4"/>
  <c r="B1084" i="4"/>
  <c r="B1085" i="4"/>
  <c r="B1086" i="4"/>
  <c r="B1087" i="4"/>
  <c r="B1088" i="4"/>
  <c r="B1089" i="4"/>
  <c r="B1090" i="4"/>
  <c r="B1091" i="4"/>
  <c r="B1092" i="4"/>
  <c r="B1093" i="4"/>
  <c r="B1094" i="4"/>
  <c r="B1095" i="4"/>
  <c r="B1096" i="4"/>
  <c r="B1097" i="4"/>
  <c r="B1098" i="4"/>
  <c r="B1099" i="4"/>
  <c r="B1100" i="4"/>
  <c r="B1101" i="4"/>
  <c r="B1102" i="4"/>
  <c r="B1103" i="4"/>
  <c r="B1104" i="4"/>
  <c r="B1105" i="4"/>
  <c r="B1106" i="4"/>
  <c r="B1107" i="4"/>
  <c r="B1108" i="4"/>
  <c r="B1109" i="4"/>
  <c r="B1110" i="4"/>
  <c r="B1111" i="4"/>
  <c r="B1112" i="4"/>
  <c r="B1113" i="4"/>
  <c r="B1114" i="4"/>
  <c r="B1115" i="4"/>
  <c r="B1116" i="4"/>
  <c r="B1117" i="4"/>
  <c r="B1118" i="4"/>
  <c r="B1119" i="4"/>
  <c r="B1120" i="4"/>
  <c r="B1121" i="4"/>
  <c r="B1122" i="4"/>
  <c r="B1123" i="4"/>
  <c r="B1124" i="4"/>
  <c r="B1125" i="4"/>
  <c r="B1126" i="4"/>
  <c r="B1127" i="4"/>
  <c r="B1128" i="4"/>
  <c r="B1129" i="4"/>
  <c r="B1130" i="4"/>
  <c r="B1131" i="4"/>
  <c r="B1132" i="4"/>
  <c r="B1133" i="4"/>
  <c r="B1134" i="4"/>
  <c r="B1135" i="4"/>
  <c r="B1136" i="4"/>
  <c r="B1137" i="4"/>
  <c r="B1138" i="4"/>
  <c r="B1139" i="4"/>
  <c r="B1140" i="4"/>
  <c r="B1141" i="4"/>
  <c r="B1142" i="4"/>
  <c r="B1143" i="4"/>
  <c r="B1144" i="4"/>
  <c r="B1145" i="4"/>
  <c r="B1146" i="4"/>
  <c r="B1147" i="4"/>
  <c r="B1148" i="4"/>
  <c r="B1149" i="4"/>
  <c r="B1150" i="4"/>
  <c r="B1151" i="4"/>
  <c r="B1152" i="4"/>
  <c r="B1153" i="4"/>
  <c r="B1154" i="4"/>
  <c r="B1155" i="4"/>
  <c r="B1156" i="4"/>
  <c r="B1157" i="4"/>
  <c r="B1158" i="4"/>
  <c r="B1159" i="4"/>
  <c r="B1160" i="4"/>
  <c r="B1161" i="4"/>
  <c r="B1162" i="4"/>
  <c r="B1163" i="4"/>
  <c r="B1164" i="4"/>
  <c r="B1165" i="4"/>
  <c r="B1166" i="4"/>
  <c r="B1167" i="4"/>
  <c r="B1168" i="4"/>
  <c r="B1169" i="4"/>
  <c r="B1170" i="4"/>
  <c r="B1171" i="4"/>
  <c r="B1172" i="4"/>
  <c r="B1173" i="4"/>
  <c r="B1174" i="4"/>
  <c r="B1175" i="4"/>
  <c r="B1176" i="4"/>
  <c r="B1177" i="4"/>
  <c r="B1178" i="4"/>
  <c r="B1179" i="4"/>
  <c r="B1180" i="4"/>
  <c r="B1181" i="4"/>
  <c r="B1182" i="4"/>
  <c r="B1183" i="4"/>
  <c r="B1184" i="4"/>
  <c r="B1185" i="4"/>
  <c r="B1186" i="4"/>
  <c r="B1187" i="4"/>
  <c r="B1188" i="4"/>
  <c r="B1189" i="4"/>
  <c r="B1190" i="4"/>
  <c r="B1191" i="4"/>
  <c r="B1192" i="4"/>
  <c r="B1193" i="4"/>
  <c r="B1194" i="4"/>
  <c r="B1195" i="4"/>
  <c r="B1196" i="4"/>
  <c r="B1197" i="4"/>
  <c r="B1198" i="4"/>
  <c r="B1199" i="4"/>
  <c r="B1200" i="4"/>
  <c r="B1201" i="4"/>
  <c r="B1202" i="4"/>
  <c r="B1203" i="4"/>
  <c r="B1204" i="4"/>
  <c r="B1205" i="4"/>
  <c r="B1206" i="4"/>
  <c r="B1207" i="4"/>
  <c r="B1208" i="4"/>
  <c r="B1209" i="4"/>
  <c r="B1210" i="4"/>
  <c r="B1211" i="4"/>
  <c r="B1212" i="4"/>
  <c r="B1213" i="4"/>
  <c r="B1214" i="4"/>
  <c r="B1215" i="4"/>
  <c r="B1216" i="4"/>
  <c r="B1217" i="4"/>
  <c r="B1218" i="4"/>
  <c r="B1219" i="4"/>
  <c r="B1220" i="4"/>
  <c r="B1221" i="4"/>
  <c r="B1222" i="4"/>
  <c r="B1223" i="4"/>
  <c r="B1224" i="4"/>
  <c r="B1225" i="4"/>
  <c r="B1226" i="4"/>
  <c r="B1227" i="4"/>
  <c r="B1228" i="4"/>
  <c r="B1229" i="4"/>
  <c r="B1230" i="4"/>
  <c r="B1231" i="4"/>
  <c r="B1232" i="4"/>
  <c r="B1233" i="4"/>
  <c r="B1234" i="4"/>
  <c r="B1235" i="4"/>
  <c r="B1236" i="4"/>
  <c r="B1237" i="4"/>
  <c r="B1238" i="4"/>
  <c r="B1239" i="4"/>
  <c r="B1240" i="4"/>
  <c r="B1241" i="4"/>
  <c r="B1242" i="4"/>
  <c r="B1243" i="4"/>
  <c r="B1244" i="4"/>
  <c r="B1245" i="4"/>
  <c r="B1246" i="4"/>
  <c r="B1247" i="4"/>
  <c r="B1248" i="4"/>
  <c r="B1249" i="4"/>
  <c r="B1250" i="4"/>
  <c r="B1251" i="4"/>
  <c r="B1252" i="4"/>
  <c r="B1253" i="4"/>
  <c r="B1254" i="4"/>
  <c r="B1255" i="4"/>
  <c r="B1256" i="4"/>
  <c r="B1257" i="4"/>
  <c r="B1258" i="4"/>
  <c r="B1259" i="4"/>
  <c r="B1260" i="4"/>
  <c r="B1261" i="4"/>
  <c r="B1262" i="4"/>
  <c r="B1263" i="4"/>
  <c r="B1264" i="4"/>
  <c r="B1265" i="4"/>
  <c r="B1266" i="4"/>
  <c r="B1267" i="4"/>
  <c r="B1268" i="4"/>
  <c r="B1269" i="4"/>
  <c r="B1270" i="4"/>
  <c r="B1271" i="4"/>
  <c r="B1272" i="4"/>
  <c r="B1273" i="4"/>
  <c r="B1274" i="4"/>
  <c r="B1275" i="4"/>
  <c r="B1276" i="4"/>
  <c r="B1277" i="4"/>
  <c r="B1278" i="4"/>
  <c r="B1279" i="4"/>
  <c r="B1280" i="4"/>
  <c r="B1281" i="4"/>
  <c r="B1282" i="4"/>
  <c r="B1283" i="4"/>
  <c r="B1284" i="4"/>
  <c r="B1285" i="4"/>
  <c r="B1286" i="4"/>
  <c r="B1287" i="4"/>
  <c r="B1288" i="4"/>
  <c r="B1289" i="4"/>
  <c r="B1290" i="4"/>
  <c r="B1291" i="4"/>
  <c r="B1292" i="4"/>
  <c r="B1293" i="4"/>
  <c r="B1294" i="4"/>
  <c r="B1295" i="4"/>
  <c r="B1296" i="4"/>
  <c r="B1297" i="4"/>
  <c r="B1298" i="4"/>
  <c r="B1299" i="4"/>
  <c r="B1300" i="4"/>
  <c r="B1301" i="4"/>
  <c r="B1302" i="4"/>
  <c r="B1303" i="4"/>
  <c r="B1304" i="4"/>
  <c r="B1305" i="4"/>
  <c r="B1306" i="4"/>
  <c r="B1307" i="4"/>
  <c r="B1308" i="4"/>
  <c r="B1309" i="4"/>
  <c r="B1310" i="4"/>
  <c r="B1311" i="4"/>
  <c r="B1312" i="4"/>
  <c r="B1313" i="4"/>
  <c r="B1314" i="4"/>
  <c r="B1315" i="4"/>
  <c r="B1316" i="4"/>
  <c r="B1317" i="4"/>
  <c r="B1318" i="4"/>
  <c r="B1319" i="4"/>
  <c r="B1320" i="4"/>
  <c r="B1321" i="4"/>
  <c r="B1322" i="4"/>
  <c r="B1323" i="4"/>
  <c r="B1324" i="4"/>
  <c r="B1325" i="4"/>
  <c r="B1326" i="4"/>
  <c r="B1327" i="4"/>
  <c r="B1328" i="4"/>
  <c r="B1329" i="4"/>
  <c r="B1330" i="4"/>
  <c r="B1331" i="4"/>
  <c r="B1332" i="4"/>
  <c r="B1333" i="4"/>
  <c r="B1334" i="4"/>
  <c r="B1335" i="4"/>
  <c r="B1336" i="4"/>
  <c r="B1337" i="4"/>
  <c r="B1338" i="4"/>
  <c r="B1339" i="4"/>
  <c r="B1340" i="4"/>
  <c r="B1341" i="4"/>
  <c r="B1342" i="4"/>
  <c r="B1343" i="4"/>
  <c r="B1344" i="4"/>
  <c r="B1345" i="4"/>
  <c r="B1346" i="4"/>
  <c r="B1347" i="4"/>
  <c r="B1348" i="4"/>
  <c r="B1349" i="4"/>
  <c r="B1350" i="4"/>
  <c r="B1351" i="4"/>
  <c r="B1352" i="4"/>
  <c r="B1353" i="4"/>
  <c r="B1354" i="4"/>
  <c r="B1355" i="4"/>
  <c r="B1356" i="4"/>
  <c r="B1357" i="4"/>
  <c r="B1358" i="4"/>
  <c r="B1359" i="4"/>
  <c r="B1360" i="4"/>
  <c r="B1361" i="4"/>
  <c r="B1362" i="4"/>
  <c r="B1363" i="4"/>
  <c r="B1364" i="4"/>
  <c r="B1365" i="4"/>
  <c r="B1366" i="4"/>
  <c r="B1367" i="4"/>
  <c r="B1368" i="4"/>
  <c r="B1369" i="4"/>
  <c r="B1370" i="4"/>
  <c r="B1371" i="4"/>
  <c r="B1372" i="4"/>
  <c r="B1373" i="4"/>
  <c r="B1374" i="4"/>
  <c r="B1375" i="4"/>
  <c r="B1376" i="4"/>
  <c r="B1377" i="4"/>
  <c r="B1378" i="4"/>
  <c r="B1379" i="4"/>
  <c r="B1380" i="4"/>
  <c r="B1381" i="4"/>
  <c r="B1382" i="4"/>
  <c r="B1383" i="4"/>
  <c r="B1384" i="4"/>
  <c r="B1385" i="4"/>
  <c r="B1386" i="4"/>
  <c r="B1387" i="4"/>
  <c r="B1388" i="4"/>
  <c r="B1389" i="4"/>
  <c r="B1390" i="4"/>
  <c r="B1391" i="4"/>
  <c r="B1392" i="4"/>
  <c r="B1393" i="4"/>
  <c r="B1394" i="4"/>
  <c r="B1395" i="4"/>
  <c r="B1396" i="4"/>
  <c r="B1397" i="4"/>
  <c r="B1398" i="4"/>
  <c r="B1399" i="4"/>
  <c r="B1400" i="4"/>
  <c r="B1401" i="4"/>
  <c r="B1402" i="4"/>
  <c r="B1403" i="4"/>
  <c r="B1404" i="4"/>
  <c r="B1405" i="4"/>
  <c r="B1406" i="4"/>
  <c r="B1407" i="4"/>
  <c r="B1408" i="4"/>
  <c r="B1409" i="4"/>
  <c r="B1410" i="4"/>
  <c r="B1411" i="4"/>
  <c r="B1412" i="4"/>
  <c r="B1413" i="4"/>
  <c r="B1414" i="4"/>
  <c r="B1415" i="4"/>
  <c r="B1416" i="4"/>
  <c r="B1417" i="4"/>
  <c r="B1418" i="4"/>
  <c r="B1419" i="4"/>
  <c r="B1420" i="4"/>
  <c r="B1421" i="4"/>
  <c r="B1422" i="4"/>
  <c r="B1423" i="4"/>
  <c r="B1424" i="4"/>
  <c r="B1425" i="4"/>
  <c r="B1426" i="4"/>
  <c r="B1427" i="4"/>
  <c r="B1428" i="4"/>
  <c r="B1429" i="4"/>
  <c r="B1430" i="4"/>
  <c r="B1431" i="4"/>
  <c r="B1432" i="4"/>
  <c r="B1433" i="4"/>
  <c r="B1434" i="4"/>
  <c r="B1435" i="4"/>
  <c r="B1436" i="4"/>
  <c r="B1437" i="4"/>
  <c r="B1438" i="4"/>
  <c r="B1439" i="4"/>
  <c r="B1440" i="4"/>
  <c r="B1441" i="4"/>
  <c r="B1442" i="4"/>
  <c r="B1443" i="4"/>
  <c r="B1444" i="4"/>
  <c r="B1445" i="4"/>
  <c r="B1446" i="4"/>
  <c r="B1447" i="4"/>
  <c r="B1448" i="4"/>
  <c r="B1449" i="4"/>
  <c r="B1450" i="4"/>
  <c r="B1451" i="4"/>
  <c r="B1452" i="4"/>
  <c r="B1453" i="4"/>
  <c r="B1454" i="4"/>
  <c r="B1455" i="4"/>
  <c r="B1456" i="4"/>
  <c r="B1457" i="4"/>
  <c r="B1458" i="4"/>
  <c r="B1459" i="4"/>
  <c r="B1460" i="4"/>
  <c r="B1461" i="4"/>
  <c r="B1462" i="4"/>
  <c r="B1463" i="4"/>
  <c r="B1464" i="4"/>
  <c r="B1465" i="4"/>
  <c r="B1466" i="4"/>
  <c r="B1467" i="4"/>
  <c r="B1468" i="4"/>
  <c r="B1469" i="4"/>
  <c r="B1470" i="4"/>
  <c r="B1471" i="4"/>
  <c r="B1472" i="4"/>
  <c r="B1473" i="4"/>
  <c r="B1474" i="4"/>
  <c r="B1475" i="4"/>
  <c r="B1476" i="4"/>
  <c r="B1477" i="4"/>
  <c r="B1478" i="4"/>
  <c r="B1479" i="4"/>
  <c r="B1480" i="4"/>
  <c r="B1481" i="4"/>
  <c r="B1482" i="4"/>
  <c r="B1483" i="4"/>
  <c r="B1484" i="4"/>
  <c r="B1485" i="4"/>
  <c r="B1486" i="4"/>
  <c r="B1487" i="4"/>
  <c r="B1488" i="4"/>
  <c r="B1489" i="4"/>
  <c r="B1490" i="4"/>
  <c r="B1491" i="4"/>
  <c r="B1492" i="4"/>
  <c r="B1493" i="4"/>
  <c r="B1494" i="4"/>
  <c r="B1495" i="4"/>
  <c r="B1496" i="4"/>
  <c r="B1497" i="4"/>
  <c r="B1498" i="4"/>
  <c r="B1499" i="4"/>
  <c r="B1500" i="4"/>
  <c r="B1501" i="4"/>
  <c r="B1502" i="4"/>
  <c r="B1503" i="4"/>
  <c r="B1504" i="4"/>
  <c r="B1505" i="4"/>
  <c r="B1506" i="4"/>
  <c r="B1507" i="4"/>
  <c r="B1508" i="4"/>
  <c r="B1509" i="4"/>
  <c r="B1510" i="4"/>
  <c r="B1511" i="4"/>
  <c r="B1512" i="4"/>
  <c r="B1513" i="4"/>
  <c r="B1514" i="4"/>
  <c r="B1515" i="4"/>
  <c r="B1516" i="4"/>
  <c r="B1517" i="4"/>
  <c r="B1518" i="4"/>
  <c r="B1519" i="4"/>
  <c r="B1520" i="4"/>
  <c r="B1521" i="4"/>
  <c r="B1522" i="4"/>
  <c r="B1523" i="4"/>
  <c r="B1524" i="4"/>
  <c r="B1525" i="4"/>
  <c r="B1526" i="4"/>
  <c r="B1527" i="4"/>
  <c r="B1528" i="4"/>
  <c r="B1529" i="4"/>
  <c r="B1530" i="4"/>
  <c r="B1531" i="4"/>
  <c r="B1532" i="4"/>
  <c r="B1533" i="4"/>
  <c r="B1534" i="4"/>
  <c r="B1535" i="4"/>
  <c r="B1536" i="4"/>
  <c r="B1537" i="4"/>
  <c r="B1538" i="4"/>
  <c r="B1539" i="4"/>
  <c r="B1540" i="4"/>
  <c r="B1541" i="4"/>
  <c r="B1542" i="4"/>
  <c r="B1543" i="4"/>
  <c r="B1544" i="4"/>
  <c r="B1545" i="4"/>
  <c r="B1546" i="4"/>
  <c r="B1547" i="4"/>
  <c r="B1548" i="4"/>
  <c r="B1549" i="4"/>
  <c r="B1550" i="4"/>
  <c r="B1551" i="4"/>
  <c r="B1552" i="4"/>
  <c r="B1553" i="4"/>
  <c r="B1554" i="4"/>
  <c r="B1555" i="4"/>
  <c r="B1556" i="4"/>
  <c r="B1557" i="4"/>
  <c r="B1558" i="4"/>
  <c r="B1559" i="4"/>
  <c r="B1560" i="4"/>
  <c r="B1561" i="4"/>
  <c r="B1562" i="4"/>
  <c r="B1563" i="4"/>
  <c r="B1564" i="4"/>
  <c r="B1565" i="4"/>
  <c r="B1566" i="4"/>
  <c r="B1567" i="4"/>
  <c r="B1568" i="4"/>
  <c r="B1569" i="4"/>
  <c r="B1570" i="4"/>
  <c r="B1571" i="4"/>
  <c r="B1572" i="4"/>
  <c r="B1573" i="4"/>
  <c r="B1574" i="4"/>
  <c r="B1575" i="4"/>
  <c r="B1576" i="4"/>
  <c r="B1577" i="4"/>
  <c r="B1578" i="4"/>
  <c r="B1579" i="4"/>
  <c r="B1580" i="4"/>
  <c r="B1581" i="4"/>
  <c r="B1582" i="4"/>
  <c r="B1583" i="4"/>
  <c r="B1584" i="4"/>
  <c r="B1585" i="4"/>
  <c r="B1586" i="4"/>
  <c r="B1587" i="4"/>
  <c r="B1588" i="4"/>
  <c r="B1589" i="4"/>
  <c r="B1590" i="4"/>
  <c r="B1591" i="4"/>
  <c r="B1592" i="4"/>
  <c r="B1593" i="4"/>
  <c r="B1594" i="4"/>
  <c r="B1595" i="4"/>
  <c r="B1596" i="4"/>
  <c r="B1597" i="4"/>
  <c r="B1598" i="4"/>
  <c r="B1599" i="4"/>
  <c r="B1600" i="4"/>
  <c r="B1601" i="4"/>
  <c r="B1602" i="4"/>
  <c r="B1603" i="4"/>
  <c r="B1604" i="4"/>
  <c r="B1605" i="4"/>
  <c r="B1606" i="4"/>
  <c r="B1607" i="4"/>
  <c r="B1608" i="4"/>
  <c r="B1609" i="4"/>
  <c r="B1610" i="4"/>
  <c r="B1611" i="4"/>
  <c r="B1612" i="4"/>
  <c r="B1613" i="4"/>
  <c r="B1614" i="4"/>
  <c r="B1615" i="4"/>
  <c r="B1616" i="4"/>
  <c r="B1617" i="4"/>
  <c r="B1618" i="4"/>
  <c r="B1619" i="4"/>
  <c r="B1620" i="4"/>
  <c r="B1621" i="4"/>
  <c r="B1622" i="4"/>
  <c r="B1623" i="4"/>
  <c r="B1624" i="4"/>
  <c r="B1625" i="4"/>
  <c r="B1626" i="4"/>
  <c r="B1627" i="4"/>
  <c r="B1628" i="4"/>
  <c r="B1629" i="4"/>
  <c r="B1630" i="4"/>
  <c r="B1631" i="4"/>
  <c r="B1632" i="4"/>
  <c r="B1633" i="4"/>
  <c r="B1634" i="4"/>
  <c r="B1635" i="4"/>
  <c r="B1636" i="4"/>
  <c r="B1637" i="4"/>
  <c r="B1638" i="4"/>
  <c r="B1639" i="4"/>
  <c r="B1640" i="4"/>
  <c r="B1641" i="4"/>
  <c r="B1642" i="4"/>
  <c r="B1643" i="4"/>
  <c r="B1644" i="4"/>
  <c r="B1645" i="4"/>
  <c r="B1646" i="4"/>
  <c r="B1647" i="4"/>
  <c r="B1648" i="4"/>
  <c r="B1649" i="4"/>
  <c r="B1650" i="4"/>
  <c r="B1651" i="4"/>
  <c r="B1652" i="4"/>
  <c r="B1653" i="4"/>
  <c r="B1654" i="4"/>
  <c r="B1655" i="4"/>
  <c r="B1656" i="4"/>
  <c r="B1657" i="4"/>
  <c r="B1658" i="4"/>
  <c r="B1659" i="4"/>
  <c r="B1660" i="4"/>
  <c r="B1661" i="4"/>
  <c r="B1662" i="4"/>
  <c r="B1663" i="4"/>
  <c r="B1664" i="4"/>
  <c r="B1665" i="4"/>
  <c r="B1666" i="4"/>
  <c r="B1667" i="4"/>
  <c r="B1668" i="4"/>
  <c r="B1669" i="4"/>
  <c r="B1670" i="4"/>
  <c r="B1671" i="4"/>
  <c r="B1672" i="4"/>
  <c r="B1673" i="4"/>
  <c r="B1674" i="4"/>
  <c r="B1675" i="4"/>
  <c r="B1676" i="4"/>
  <c r="B1677" i="4"/>
  <c r="B1678" i="4"/>
  <c r="B1679" i="4"/>
  <c r="B1680" i="4"/>
  <c r="B1681" i="4"/>
  <c r="B1682" i="4"/>
  <c r="B1683" i="4"/>
  <c r="B1684" i="4"/>
  <c r="B1685" i="4"/>
  <c r="B1686" i="4"/>
  <c r="B1687" i="4"/>
  <c r="B1688" i="4"/>
  <c r="B1689" i="4"/>
  <c r="B1690" i="4"/>
  <c r="B1691" i="4"/>
  <c r="B1692" i="4"/>
  <c r="B1693" i="4"/>
  <c r="B1694" i="4"/>
  <c r="B1695" i="4"/>
  <c r="B1696" i="4"/>
  <c r="B1697" i="4"/>
  <c r="B1698" i="4"/>
  <c r="B1699" i="4"/>
  <c r="B1700" i="4"/>
  <c r="B1701" i="4"/>
  <c r="B1702" i="4"/>
  <c r="B1703" i="4"/>
  <c r="B1704" i="4"/>
  <c r="B1705" i="4"/>
  <c r="B1706" i="4"/>
  <c r="B1707" i="4"/>
  <c r="B1708" i="4"/>
  <c r="B1709" i="4"/>
  <c r="B1710" i="4"/>
  <c r="B1711" i="4"/>
  <c r="B1712" i="4"/>
  <c r="B1713" i="4"/>
  <c r="B1714" i="4"/>
  <c r="B1715" i="4"/>
  <c r="B1716" i="4"/>
  <c r="B1717" i="4"/>
  <c r="B1718" i="4"/>
  <c r="B1719" i="4"/>
  <c r="B1720" i="4"/>
  <c r="B1721" i="4"/>
  <c r="B1722" i="4"/>
  <c r="B1723" i="4"/>
  <c r="B1724" i="4"/>
  <c r="B1725" i="4"/>
  <c r="B1726" i="4"/>
  <c r="B1727" i="4"/>
  <c r="B1728" i="4"/>
  <c r="B1729" i="4"/>
  <c r="B1730" i="4"/>
  <c r="B1731" i="4"/>
  <c r="B1732" i="4"/>
  <c r="B1733" i="4"/>
  <c r="B1734" i="4"/>
  <c r="B1735" i="4"/>
  <c r="B1736" i="4"/>
  <c r="B1737" i="4"/>
  <c r="B1738" i="4"/>
  <c r="B1739" i="4"/>
  <c r="B1740" i="4"/>
  <c r="B1741" i="4"/>
  <c r="B1742" i="4"/>
  <c r="B1743" i="4"/>
  <c r="B1744" i="4"/>
  <c r="B1745" i="4"/>
  <c r="B1746" i="4"/>
  <c r="B1747" i="4"/>
  <c r="B1748" i="4"/>
  <c r="B1749" i="4"/>
  <c r="B1750" i="4"/>
  <c r="B1751" i="4"/>
  <c r="B1752" i="4"/>
  <c r="B1753" i="4"/>
  <c r="B1754" i="4"/>
  <c r="B1755" i="4"/>
  <c r="B1756" i="4"/>
  <c r="B1757" i="4"/>
  <c r="B1758" i="4"/>
  <c r="B1759" i="4"/>
  <c r="B1760" i="4"/>
  <c r="B1761" i="4"/>
  <c r="B1762" i="4"/>
  <c r="B1763" i="4"/>
  <c r="B1764" i="4"/>
  <c r="B1765" i="4"/>
  <c r="B1766" i="4"/>
  <c r="B1767" i="4"/>
  <c r="B1768" i="4"/>
  <c r="B1769" i="4"/>
  <c r="B1770" i="4"/>
  <c r="B1771" i="4"/>
  <c r="B1772" i="4"/>
  <c r="B1773" i="4"/>
  <c r="B1774" i="4"/>
  <c r="B1775" i="4"/>
  <c r="B1776" i="4"/>
  <c r="B1777" i="4"/>
  <c r="B1778" i="4"/>
  <c r="B1779" i="4"/>
  <c r="B1780" i="4"/>
  <c r="B1781" i="4"/>
  <c r="B1782" i="4"/>
  <c r="B1783" i="4"/>
  <c r="B1784" i="4"/>
  <c r="B1785" i="4"/>
  <c r="B1786" i="4"/>
  <c r="B1787" i="4"/>
  <c r="B1788" i="4"/>
  <c r="B1789" i="4"/>
  <c r="B1790" i="4"/>
  <c r="B1791" i="4"/>
  <c r="B1792" i="4"/>
  <c r="B1793" i="4"/>
  <c r="B1794" i="4"/>
  <c r="B1795" i="4"/>
  <c r="B1796" i="4"/>
  <c r="B1797" i="4"/>
  <c r="B1798" i="4"/>
  <c r="B1799" i="4"/>
  <c r="B1800" i="4"/>
  <c r="B1801" i="4"/>
  <c r="B1802" i="4"/>
  <c r="B1803" i="4"/>
  <c r="B1804" i="4"/>
  <c r="B1805" i="4"/>
  <c r="B1806" i="4"/>
  <c r="B1807" i="4"/>
  <c r="B1808" i="4"/>
  <c r="B1809" i="4"/>
  <c r="B1810" i="4"/>
  <c r="B1811" i="4"/>
  <c r="B1812" i="4"/>
  <c r="B1813" i="4"/>
  <c r="B1814" i="4"/>
  <c r="B1815" i="4"/>
  <c r="B1816" i="4"/>
  <c r="B1817" i="4"/>
  <c r="B1818" i="4"/>
  <c r="B1819" i="4"/>
  <c r="B1820" i="4"/>
  <c r="B1821" i="4"/>
  <c r="B1822" i="4"/>
  <c r="B1823" i="4"/>
  <c r="B1824" i="4"/>
  <c r="B1825" i="4"/>
  <c r="B1826" i="4"/>
  <c r="B1827" i="4"/>
  <c r="B1828" i="4"/>
  <c r="B1829" i="4"/>
  <c r="B1830" i="4"/>
  <c r="B1831" i="4"/>
  <c r="B1832" i="4"/>
  <c r="B1833" i="4"/>
  <c r="B1834" i="4"/>
  <c r="B1835" i="4"/>
  <c r="B1836" i="4"/>
  <c r="B1837" i="4"/>
  <c r="B1838" i="4"/>
  <c r="B1839" i="4"/>
  <c r="B1840" i="4"/>
  <c r="B1841" i="4"/>
  <c r="B1842" i="4"/>
  <c r="B1843" i="4"/>
  <c r="B1844" i="4"/>
  <c r="B1845" i="4"/>
  <c r="B1846" i="4"/>
  <c r="B1847" i="4"/>
  <c r="B1848" i="4"/>
  <c r="B1849" i="4"/>
  <c r="B1850" i="4"/>
  <c r="B1851" i="4"/>
  <c r="B1852" i="4"/>
  <c r="B1853" i="4"/>
  <c r="B1854" i="4"/>
  <c r="B1855" i="4"/>
  <c r="B1856" i="4"/>
  <c r="B1857" i="4"/>
  <c r="B1858" i="4"/>
  <c r="B1859" i="4"/>
  <c r="B1860" i="4"/>
  <c r="B1861" i="4"/>
  <c r="B1862" i="4"/>
  <c r="B1863" i="4"/>
  <c r="B1864" i="4"/>
  <c r="B1865" i="4"/>
  <c r="B1866" i="4"/>
  <c r="B1867" i="4"/>
  <c r="B1868" i="4"/>
  <c r="B1869" i="4"/>
  <c r="B1870" i="4"/>
  <c r="B1871" i="4"/>
  <c r="B1872" i="4"/>
  <c r="B1873" i="4"/>
  <c r="B1874" i="4"/>
  <c r="B1875" i="4"/>
  <c r="B1876" i="4"/>
  <c r="B1877" i="4"/>
  <c r="B1878" i="4"/>
  <c r="B1879" i="4"/>
  <c r="B1880" i="4"/>
  <c r="B1881" i="4"/>
  <c r="B1882" i="4"/>
  <c r="B1883" i="4"/>
  <c r="B1884" i="4"/>
  <c r="B1885" i="4"/>
  <c r="B1886" i="4"/>
  <c r="B1887" i="4"/>
  <c r="B1888" i="4"/>
  <c r="B1889" i="4"/>
  <c r="B1890" i="4"/>
  <c r="B1891" i="4"/>
  <c r="B1892" i="4"/>
  <c r="B1893" i="4"/>
  <c r="B1894" i="4"/>
  <c r="B1895" i="4"/>
  <c r="B1896" i="4"/>
  <c r="B1897" i="4"/>
  <c r="B1898" i="4"/>
  <c r="B1899" i="4"/>
  <c r="B1900" i="4"/>
  <c r="B1901" i="4"/>
  <c r="B1902" i="4"/>
  <c r="B1903" i="4"/>
  <c r="B1904" i="4"/>
  <c r="B1905" i="4"/>
  <c r="B1906" i="4"/>
  <c r="B1907" i="4"/>
  <c r="B1908" i="4"/>
  <c r="B1909" i="4"/>
  <c r="B1910" i="4"/>
  <c r="B1911" i="4"/>
  <c r="B1912" i="4"/>
  <c r="B1913" i="4"/>
  <c r="B1914" i="4"/>
  <c r="B1915" i="4"/>
  <c r="B1916" i="4"/>
  <c r="B1917" i="4"/>
  <c r="B1918" i="4"/>
  <c r="B1919" i="4"/>
  <c r="B1920" i="4"/>
  <c r="B1921" i="4"/>
  <c r="B1922" i="4"/>
  <c r="B1923" i="4"/>
  <c r="B1924" i="4"/>
  <c r="B1925" i="4"/>
  <c r="B1926" i="4"/>
  <c r="B1927" i="4"/>
  <c r="B1928" i="4"/>
  <c r="B1929" i="4"/>
  <c r="B1930" i="4"/>
  <c r="B1931" i="4"/>
  <c r="B1932" i="4"/>
  <c r="B1933" i="4"/>
  <c r="B1934" i="4"/>
  <c r="B1935" i="4"/>
  <c r="B1936" i="4"/>
  <c r="B1937" i="4"/>
  <c r="B1938" i="4"/>
  <c r="B1939" i="4"/>
  <c r="B1940" i="4"/>
  <c r="B1941" i="4"/>
  <c r="B1942" i="4"/>
  <c r="B1943" i="4"/>
  <c r="B1944" i="4"/>
  <c r="B1945" i="4"/>
  <c r="B1946" i="4"/>
  <c r="B1947" i="4"/>
  <c r="B1948" i="4"/>
  <c r="B1949" i="4"/>
  <c r="B1950" i="4"/>
  <c r="B1951" i="4"/>
  <c r="B1952" i="4"/>
  <c r="B1953" i="4"/>
  <c r="B1954" i="4"/>
  <c r="B1955" i="4"/>
  <c r="B1956" i="4"/>
  <c r="B1957" i="4"/>
  <c r="B1958" i="4"/>
  <c r="B1959" i="4"/>
  <c r="B1960" i="4"/>
  <c r="B1961" i="4"/>
  <c r="B1962" i="4"/>
  <c r="B1963" i="4"/>
  <c r="B1964" i="4"/>
  <c r="B1965" i="4"/>
  <c r="B1966" i="4"/>
  <c r="B1967" i="4"/>
  <c r="B1968" i="4"/>
  <c r="B1969" i="4"/>
  <c r="B1970" i="4"/>
  <c r="B1971" i="4"/>
  <c r="B1972" i="4"/>
  <c r="B1973" i="4"/>
  <c r="B1974" i="4"/>
  <c r="B1975" i="4"/>
  <c r="B1976" i="4"/>
  <c r="B1977" i="4"/>
  <c r="B1978" i="4"/>
  <c r="B1979" i="4"/>
  <c r="B1980" i="4"/>
  <c r="B1981" i="4"/>
  <c r="B1982" i="4"/>
  <c r="B1983" i="4"/>
  <c r="B1984" i="4"/>
  <c r="B1985" i="4"/>
  <c r="B1986" i="4"/>
  <c r="B1987" i="4"/>
  <c r="B1988" i="4"/>
  <c r="B1989" i="4"/>
  <c r="B1990" i="4"/>
  <c r="B1991" i="4"/>
  <c r="B1992" i="4"/>
  <c r="B1993" i="4"/>
  <c r="B1994" i="4"/>
  <c r="B1995" i="4"/>
  <c r="B1996" i="4"/>
  <c r="B1997" i="4"/>
  <c r="B1998" i="4"/>
  <c r="B1999" i="4"/>
  <c r="B2000" i="4"/>
  <c r="B2001" i="4"/>
  <c r="B2002" i="4"/>
  <c r="B2003" i="4"/>
  <c r="B2004" i="4"/>
  <c r="B2005" i="4"/>
  <c r="B2006" i="4"/>
  <c r="B2007" i="4"/>
  <c r="B2008" i="4"/>
  <c r="B2009" i="4"/>
  <c r="B2010" i="4"/>
  <c r="B2011" i="4"/>
  <c r="B2012" i="4"/>
  <c r="B2013" i="4"/>
  <c r="B2014" i="4"/>
  <c r="B2015" i="4"/>
  <c r="B2016" i="4"/>
  <c r="B2017" i="4"/>
  <c r="B2018" i="4"/>
  <c r="B2019" i="4"/>
  <c r="B2020" i="4"/>
  <c r="B2021" i="4"/>
  <c r="B2022" i="4"/>
  <c r="B2023" i="4"/>
  <c r="B2024" i="4"/>
  <c r="B2025" i="4"/>
  <c r="B2026" i="4"/>
  <c r="B2027" i="4"/>
  <c r="B2028" i="4"/>
  <c r="B2029" i="4"/>
  <c r="B2030" i="4"/>
  <c r="B2031" i="4"/>
  <c r="B2032" i="4"/>
  <c r="B2033" i="4"/>
  <c r="B2034" i="4"/>
  <c r="B2035" i="4"/>
  <c r="B2036" i="4"/>
  <c r="B2037" i="4"/>
  <c r="B2038" i="4"/>
  <c r="B2039" i="4"/>
  <c r="B2040" i="4"/>
  <c r="B2041" i="4"/>
  <c r="B2042" i="4"/>
  <c r="B2043" i="4"/>
  <c r="B2044" i="4"/>
  <c r="B2045" i="4"/>
  <c r="B2046" i="4"/>
  <c r="B2047" i="4"/>
  <c r="B2048" i="4"/>
  <c r="B2049" i="4"/>
  <c r="B2050" i="4"/>
  <c r="B2051" i="4"/>
  <c r="B2052" i="4"/>
  <c r="B2053" i="4"/>
  <c r="B2054" i="4"/>
  <c r="B2055" i="4"/>
  <c r="B2056" i="4"/>
  <c r="B2057" i="4"/>
  <c r="B2058" i="4"/>
  <c r="B2059" i="4"/>
  <c r="B2060" i="4"/>
  <c r="B2061" i="4"/>
  <c r="B2062" i="4"/>
  <c r="B2063" i="4"/>
  <c r="B2064" i="4"/>
  <c r="B2065" i="4"/>
  <c r="B2066" i="4"/>
  <c r="B2067" i="4"/>
  <c r="B2068" i="4"/>
  <c r="B2069" i="4"/>
  <c r="B2070" i="4"/>
  <c r="B2071" i="4"/>
  <c r="B2072" i="4"/>
  <c r="B2073" i="4"/>
  <c r="B2074" i="4"/>
  <c r="B2075" i="4"/>
  <c r="B2076" i="4"/>
  <c r="B2077" i="4"/>
  <c r="B2078" i="4"/>
  <c r="B2079" i="4"/>
  <c r="B2080" i="4"/>
  <c r="B2081" i="4"/>
  <c r="B2082" i="4"/>
  <c r="B2083" i="4"/>
  <c r="B2084" i="4"/>
  <c r="B2085" i="4"/>
  <c r="B2086" i="4"/>
  <c r="B2087" i="4"/>
  <c r="B2088" i="4"/>
  <c r="B2089" i="4"/>
  <c r="B2090" i="4"/>
  <c r="B2091" i="4"/>
  <c r="B2092" i="4"/>
  <c r="B2093" i="4"/>
  <c r="B2094" i="4"/>
  <c r="B2095" i="4"/>
  <c r="B2096" i="4"/>
  <c r="B2097" i="4"/>
  <c r="B2098" i="4"/>
  <c r="B2099" i="4"/>
  <c r="B2100" i="4"/>
  <c r="B2101" i="4"/>
  <c r="B2102" i="4"/>
  <c r="B2103" i="4"/>
  <c r="B2104" i="4"/>
  <c r="B2105" i="4"/>
  <c r="B2106" i="4"/>
  <c r="B2107" i="4"/>
  <c r="B2108" i="4"/>
  <c r="B2109" i="4"/>
  <c r="B2110" i="4"/>
  <c r="B2111" i="4"/>
  <c r="B2112" i="4"/>
  <c r="B2113" i="4"/>
  <c r="B2114" i="4"/>
  <c r="B2115" i="4"/>
  <c r="B2116" i="4"/>
  <c r="B2117" i="4"/>
  <c r="B2118" i="4"/>
  <c r="B2119" i="4"/>
  <c r="B2120" i="4"/>
  <c r="B2121" i="4"/>
  <c r="B2122" i="4"/>
  <c r="B2123" i="4"/>
  <c r="B2124" i="4"/>
  <c r="B2125" i="4"/>
  <c r="B2126" i="4"/>
  <c r="B2127" i="4"/>
  <c r="B2128" i="4"/>
  <c r="B2129" i="4"/>
  <c r="B2130" i="4"/>
  <c r="B2131" i="4"/>
  <c r="B2132" i="4"/>
  <c r="B2133" i="4"/>
  <c r="B2134" i="4"/>
  <c r="B2135" i="4"/>
  <c r="B2136" i="4"/>
  <c r="B2137" i="4"/>
  <c r="B2138" i="4"/>
  <c r="B2139" i="4"/>
  <c r="B2140" i="4"/>
  <c r="B2141" i="4"/>
  <c r="B2142" i="4"/>
  <c r="B2143" i="4"/>
  <c r="B2144" i="4"/>
  <c r="B2145" i="4"/>
  <c r="B2146" i="4"/>
  <c r="B2147" i="4"/>
  <c r="B2148" i="4"/>
  <c r="B2149" i="4"/>
  <c r="B2150" i="4"/>
  <c r="B2151" i="4"/>
  <c r="B2152" i="4"/>
  <c r="B2153" i="4"/>
  <c r="B2154" i="4"/>
  <c r="B2155" i="4"/>
  <c r="B2156" i="4"/>
  <c r="B2157" i="4"/>
  <c r="B2158" i="4"/>
  <c r="B2159" i="4"/>
  <c r="B2160" i="4"/>
  <c r="B2161" i="4"/>
  <c r="B2162" i="4"/>
  <c r="B2163" i="4"/>
  <c r="B2164" i="4"/>
  <c r="B2165" i="4"/>
  <c r="B2166" i="4"/>
  <c r="B2167" i="4"/>
  <c r="B2168" i="4"/>
  <c r="B2169" i="4"/>
  <c r="B2170" i="4"/>
  <c r="B2171" i="4"/>
  <c r="B2172" i="4"/>
  <c r="B2173" i="4"/>
  <c r="B2174" i="4"/>
  <c r="B2175" i="4"/>
  <c r="B2176" i="4"/>
  <c r="B2177" i="4"/>
  <c r="B2178" i="4"/>
  <c r="B2179" i="4"/>
  <c r="B2180" i="4"/>
  <c r="B2181" i="4"/>
  <c r="B2182" i="4"/>
  <c r="B2183" i="4"/>
  <c r="B2184" i="4"/>
  <c r="B2185" i="4"/>
  <c r="B2186" i="4"/>
  <c r="B2187" i="4"/>
  <c r="B2188" i="4"/>
  <c r="B2189" i="4"/>
  <c r="B2190" i="4"/>
  <c r="B2191" i="4"/>
  <c r="B2192" i="4"/>
  <c r="B2193" i="4"/>
  <c r="B2194" i="4"/>
  <c r="B2195" i="4"/>
  <c r="B2196" i="4"/>
  <c r="B2197" i="4"/>
  <c r="B2198" i="4"/>
  <c r="B2199" i="4"/>
  <c r="B2200" i="4"/>
  <c r="B2201" i="4"/>
  <c r="B2202" i="4"/>
  <c r="B2203" i="4"/>
  <c r="B2204" i="4"/>
  <c r="B2205" i="4"/>
  <c r="B2206" i="4"/>
  <c r="B2207" i="4"/>
  <c r="B2208" i="4"/>
  <c r="B2209" i="4"/>
  <c r="B2210" i="4"/>
  <c r="B2211" i="4"/>
  <c r="B2212" i="4"/>
  <c r="B2213" i="4"/>
  <c r="B2214" i="4"/>
  <c r="B2215" i="4"/>
  <c r="B2216" i="4"/>
  <c r="B2217" i="4"/>
  <c r="B2218" i="4"/>
  <c r="B2219" i="4"/>
  <c r="B2220" i="4"/>
  <c r="B2221" i="4"/>
  <c r="B2222" i="4"/>
  <c r="B2223" i="4"/>
  <c r="B2224" i="4"/>
  <c r="B2225" i="4"/>
  <c r="B2226" i="4"/>
  <c r="B2227" i="4"/>
  <c r="B2228" i="4"/>
  <c r="B2229" i="4"/>
  <c r="B2230" i="4"/>
  <c r="B2231" i="4"/>
  <c r="B2232" i="4"/>
  <c r="B2233" i="4"/>
  <c r="B2234" i="4"/>
  <c r="B2235" i="4"/>
  <c r="B2236" i="4"/>
  <c r="B2237" i="4"/>
  <c r="B2238" i="4"/>
  <c r="B2239" i="4"/>
  <c r="B2240" i="4"/>
  <c r="B2241" i="4"/>
  <c r="B2242" i="4"/>
  <c r="B2243" i="4"/>
  <c r="B2244" i="4"/>
  <c r="B2245" i="4"/>
  <c r="B2246" i="4"/>
  <c r="B2247" i="4"/>
  <c r="B2248" i="4"/>
  <c r="B2249" i="4"/>
  <c r="B2250" i="4"/>
  <c r="B2251" i="4"/>
  <c r="B2252" i="4"/>
  <c r="B2253" i="4"/>
  <c r="B2254" i="4"/>
  <c r="B2255" i="4"/>
  <c r="B2256" i="4"/>
  <c r="B2257" i="4"/>
  <c r="B2258" i="4"/>
  <c r="B2259" i="4"/>
  <c r="B2260" i="4"/>
  <c r="B2261" i="4"/>
  <c r="B2262" i="4"/>
  <c r="B2263" i="4"/>
  <c r="B2264" i="4"/>
  <c r="B2265" i="4"/>
  <c r="B2266" i="4"/>
  <c r="B2267" i="4"/>
  <c r="B2268" i="4"/>
  <c r="B2269" i="4"/>
  <c r="B2270" i="4"/>
  <c r="B2271" i="4"/>
  <c r="B2272" i="4"/>
  <c r="B2273" i="4"/>
  <c r="B2274" i="4"/>
  <c r="B2275" i="4"/>
  <c r="B2276" i="4"/>
  <c r="B2277" i="4"/>
  <c r="B2278" i="4"/>
  <c r="B2279" i="4"/>
  <c r="B2280" i="4"/>
  <c r="B2281" i="4"/>
  <c r="B2282" i="4"/>
  <c r="B2283" i="4"/>
  <c r="B2284" i="4"/>
  <c r="B2285" i="4"/>
  <c r="B2286" i="4"/>
  <c r="B2287" i="4"/>
  <c r="B2288" i="4"/>
  <c r="B2289" i="4"/>
  <c r="B2290" i="4"/>
  <c r="B2291" i="4"/>
  <c r="B2292" i="4"/>
  <c r="B2293" i="4"/>
  <c r="B2294" i="4"/>
  <c r="B2295" i="4"/>
  <c r="B2296" i="4"/>
  <c r="B2297" i="4"/>
  <c r="B2298" i="4"/>
  <c r="B2299" i="4"/>
  <c r="B2300" i="4"/>
  <c r="B2301" i="4"/>
  <c r="B2302" i="4"/>
  <c r="B2303" i="4"/>
  <c r="B2304" i="4"/>
  <c r="B2305" i="4"/>
  <c r="B2306" i="4"/>
  <c r="B2307" i="4"/>
  <c r="B2308" i="4"/>
  <c r="B2309" i="4"/>
  <c r="B2310" i="4"/>
  <c r="B2311" i="4"/>
  <c r="B2312" i="4"/>
  <c r="B2313" i="4"/>
  <c r="B2314" i="4"/>
  <c r="B2315" i="4"/>
  <c r="B2316" i="4"/>
  <c r="B2317" i="4"/>
  <c r="B2318" i="4"/>
  <c r="B2319" i="4"/>
  <c r="B2320" i="4"/>
  <c r="B2321" i="4"/>
  <c r="B2322" i="4"/>
  <c r="B2323" i="4"/>
  <c r="B2324" i="4"/>
  <c r="B2325" i="4"/>
  <c r="B2326" i="4"/>
  <c r="B2327" i="4"/>
  <c r="B2328" i="4"/>
  <c r="B2329" i="4"/>
  <c r="B2330" i="4"/>
  <c r="B2331" i="4"/>
  <c r="B2332" i="4"/>
  <c r="B2333" i="4"/>
  <c r="B2334" i="4"/>
  <c r="B2335" i="4"/>
  <c r="B2336" i="4"/>
  <c r="B2337" i="4"/>
  <c r="B2338" i="4"/>
  <c r="B2339" i="4"/>
  <c r="B2340" i="4"/>
  <c r="B2341" i="4"/>
  <c r="B2342" i="4"/>
  <c r="B2343" i="4"/>
  <c r="B2344" i="4"/>
  <c r="B2345" i="4"/>
  <c r="B2346" i="4"/>
  <c r="B2347" i="4"/>
  <c r="B2348" i="4"/>
  <c r="B2349" i="4"/>
  <c r="B2350" i="4"/>
  <c r="B2351" i="4"/>
  <c r="B2352" i="4"/>
  <c r="B2353" i="4"/>
  <c r="B2354" i="4"/>
  <c r="B2355" i="4"/>
  <c r="B2356" i="4"/>
  <c r="B2357" i="4"/>
  <c r="B2358" i="4"/>
  <c r="B2359" i="4"/>
  <c r="B2360" i="4"/>
  <c r="B2361" i="4"/>
  <c r="B2362" i="4"/>
  <c r="B2363" i="4"/>
  <c r="B2364" i="4"/>
  <c r="B2365" i="4"/>
  <c r="B2366" i="4"/>
  <c r="B2367" i="4"/>
  <c r="B2368" i="4"/>
  <c r="B2369" i="4"/>
  <c r="B2370" i="4"/>
  <c r="B2371" i="4"/>
  <c r="B2372" i="4"/>
  <c r="B2373" i="4"/>
  <c r="B2374" i="4"/>
  <c r="B2375" i="4"/>
  <c r="B2376" i="4"/>
  <c r="B2377" i="4"/>
  <c r="B2378" i="4"/>
  <c r="B2379" i="4"/>
  <c r="B2380" i="4"/>
  <c r="B2381" i="4"/>
  <c r="B2382" i="4"/>
  <c r="B2383" i="4"/>
  <c r="B2384" i="4"/>
  <c r="B2385" i="4"/>
  <c r="B2386" i="4"/>
  <c r="B2387" i="4"/>
  <c r="B2388" i="4"/>
  <c r="B2389" i="4"/>
  <c r="B2390" i="4"/>
  <c r="B2391" i="4"/>
  <c r="B2392" i="4"/>
  <c r="B2393" i="4"/>
  <c r="B2394" i="4"/>
  <c r="B2395" i="4"/>
  <c r="B2396" i="4"/>
  <c r="B2397" i="4"/>
  <c r="B2398" i="4"/>
  <c r="B2399" i="4"/>
  <c r="B2400" i="4"/>
  <c r="B2401" i="4"/>
  <c r="B2402" i="4"/>
  <c r="B2403" i="4"/>
  <c r="B2404" i="4"/>
  <c r="B2405" i="4"/>
  <c r="B2406" i="4"/>
  <c r="B2407" i="4"/>
  <c r="B2408" i="4"/>
  <c r="B2409" i="4"/>
  <c r="B2410" i="4"/>
  <c r="B2411" i="4"/>
  <c r="B2412" i="4"/>
  <c r="B2413" i="4"/>
  <c r="B2414" i="4"/>
  <c r="B2415" i="4"/>
  <c r="B2416" i="4"/>
  <c r="B2417" i="4"/>
  <c r="B2418" i="4"/>
  <c r="B2419" i="4"/>
  <c r="B2420" i="4"/>
  <c r="B2421" i="4"/>
  <c r="B2422" i="4"/>
  <c r="B2423" i="4"/>
  <c r="B2424" i="4"/>
  <c r="B2425" i="4"/>
  <c r="B2426" i="4"/>
  <c r="B2427" i="4"/>
  <c r="B2428" i="4"/>
  <c r="B2429" i="4"/>
  <c r="B2430" i="4"/>
  <c r="B2431" i="4"/>
  <c r="B2432" i="4"/>
  <c r="B2433" i="4"/>
  <c r="B2434" i="4"/>
  <c r="B2435" i="4"/>
  <c r="B2436" i="4"/>
  <c r="B2437" i="4"/>
  <c r="B2438" i="4"/>
  <c r="B2439" i="4"/>
  <c r="B2440" i="4"/>
  <c r="B2441" i="4"/>
  <c r="B2442" i="4"/>
  <c r="B2443" i="4"/>
  <c r="B2444" i="4"/>
  <c r="B2445" i="4"/>
  <c r="B2446" i="4"/>
  <c r="B2447" i="4"/>
  <c r="B2448" i="4"/>
  <c r="B2449" i="4"/>
  <c r="B2450" i="4"/>
  <c r="B2451" i="4"/>
  <c r="B2452" i="4"/>
  <c r="B2453" i="4"/>
  <c r="B2454" i="4"/>
  <c r="B2455" i="4"/>
  <c r="B2456" i="4"/>
  <c r="B2457" i="4"/>
  <c r="B2458" i="4"/>
  <c r="B2459" i="4"/>
  <c r="B2460" i="4"/>
  <c r="B2461" i="4"/>
  <c r="B2462" i="4"/>
  <c r="B2463" i="4"/>
  <c r="B2464" i="4"/>
  <c r="B2465" i="4"/>
  <c r="B2466" i="4"/>
  <c r="B2467" i="4"/>
  <c r="B2468" i="4"/>
  <c r="B2469" i="4"/>
  <c r="B2470" i="4"/>
  <c r="B2471" i="4"/>
  <c r="B2472" i="4"/>
  <c r="B2473" i="4"/>
  <c r="B2474" i="4"/>
  <c r="B2475" i="4"/>
  <c r="B2476" i="4"/>
  <c r="B2477" i="4"/>
  <c r="B2478" i="4"/>
  <c r="B2479" i="4"/>
  <c r="B2480" i="4"/>
  <c r="B2481" i="4"/>
  <c r="B2482" i="4"/>
  <c r="B2483" i="4"/>
  <c r="B2484" i="4"/>
  <c r="B2485" i="4"/>
  <c r="B2486" i="4"/>
  <c r="B2487" i="4"/>
  <c r="B2488" i="4"/>
  <c r="B2489" i="4"/>
  <c r="B2490" i="4"/>
  <c r="B2491" i="4"/>
  <c r="B2492" i="4"/>
  <c r="B2493" i="4"/>
  <c r="B2494" i="4"/>
  <c r="B2495" i="4"/>
  <c r="B2496" i="4"/>
  <c r="B2497" i="4"/>
  <c r="B2498" i="4"/>
  <c r="B2499" i="4"/>
  <c r="B2500" i="4"/>
  <c r="B2501" i="4"/>
  <c r="B2502" i="4"/>
  <c r="B2503" i="4"/>
  <c r="B2504" i="4"/>
  <c r="B2505" i="4"/>
  <c r="B2506" i="4"/>
  <c r="B2507" i="4"/>
  <c r="B2508" i="4"/>
  <c r="B2509" i="4"/>
  <c r="B2510" i="4"/>
  <c r="B2511" i="4"/>
  <c r="B2512" i="4"/>
  <c r="B2513" i="4"/>
  <c r="B2514" i="4"/>
  <c r="B2515" i="4"/>
  <c r="B2516" i="4"/>
  <c r="B2517" i="4"/>
  <c r="B2518" i="4"/>
  <c r="B2519" i="4"/>
  <c r="B2520" i="4"/>
  <c r="B2521" i="4"/>
  <c r="B2522" i="4"/>
  <c r="B2523" i="4"/>
  <c r="B2524" i="4"/>
  <c r="B2525" i="4"/>
  <c r="B2526" i="4"/>
  <c r="B2527" i="4"/>
  <c r="B2528" i="4"/>
  <c r="B2529" i="4"/>
  <c r="B2530" i="4"/>
  <c r="B2531" i="4"/>
  <c r="B2532" i="4"/>
  <c r="B2533" i="4"/>
  <c r="B2534" i="4"/>
  <c r="B2535" i="4"/>
  <c r="B2536" i="4"/>
  <c r="B2537" i="4"/>
  <c r="B2538" i="4"/>
  <c r="B2539" i="4"/>
  <c r="B2540" i="4"/>
  <c r="B2541" i="4"/>
  <c r="B2542" i="4"/>
  <c r="B2543" i="4"/>
  <c r="B2544" i="4"/>
  <c r="B2545" i="4"/>
  <c r="B2546" i="4"/>
  <c r="B2547" i="4"/>
  <c r="B2548" i="4"/>
  <c r="B2549" i="4"/>
  <c r="B2550" i="4"/>
  <c r="B2551" i="4"/>
  <c r="B2552" i="4"/>
  <c r="B2553" i="4"/>
  <c r="B2554" i="4"/>
  <c r="B2555" i="4"/>
  <c r="B2556" i="4"/>
  <c r="B2557" i="4"/>
  <c r="B2558" i="4"/>
  <c r="B2559" i="4"/>
  <c r="B2560" i="4"/>
  <c r="B2561" i="4"/>
  <c r="B2562" i="4"/>
  <c r="B2563" i="4"/>
  <c r="B2564" i="4"/>
  <c r="B2565" i="4"/>
  <c r="B2566" i="4"/>
  <c r="B2567" i="4"/>
  <c r="B2568" i="4"/>
  <c r="B2569" i="4"/>
  <c r="B2570" i="4"/>
  <c r="B2571" i="4"/>
  <c r="B2572" i="4"/>
  <c r="B2573" i="4"/>
  <c r="B2574" i="4"/>
  <c r="B2575" i="4"/>
  <c r="B2576" i="4"/>
  <c r="B2577" i="4"/>
  <c r="B2578" i="4"/>
  <c r="B2579" i="4"/>
  <c r="B2580" i="4"/>
  <c r="B2581" i="4"/>
  <c r="B2582" i="4"/>
  <c r="B2583" i="4"/>
  <c r="B2584" i="4"/>
  <c r="B2585" i="4"/>
  <c r="B2586" i="4"/>
  <c r="B2587" i="4"/>
  <c r="B2588" i="4"/>
  <c r="B2589" i="4"/>
  <c r="B2590" i="4"/>
  <c r="B2591" i="4"/>
  <c r="B2592" i="4"/>
  <c r="B2593" i="4"/>
  <c r="B2594" i="4"/>
  <c r="B2595" i="4"/>
  <c r="B2596" i="4"/>
  <c r="B2597" i="4"/>
  <c r="B2598" i="4"/>
  <c r="B2599" i="4"/>
  <c r="B2600" i="4"/>
  <c r="B2601" i="4"/>
  <c r="B2602" i="4"/>
  <c r="B2603" i="4"/>
  <c r="B2604" i="4"/>
  <c r="B2605" i="4"/>
  <c r="B2606" i="4"/>
  <c r="B2607" i="4"/>
  <c r="B2608" i="4"/>
  <c r="B2609" i="4"/>
  <c r="B2610" i="4"/>
  <c r="B2611" i="4"/>
  <c r="B2612" i="4"/>
  <c r="B2613" i="4"/>
  <c r="B2614" i="4"/>
  <c r="B2615" i="4"/>
  <c r="B2616" i="4"/>
  <c r="B2617" i="4"/>
  <c r="B2618" i="4"/>
  <c r="B2619" i="4"/>
  <c r="B2620" i="4"/>
  <c r="B2621" i="4"/>
  <c r="B2622" i="4"/>
  <c r="B2623" i="4"/>
  <c r="B2624" i="4"/>
  <c r="B2625" i="4"/>
  <c r="B2626" i="4"/>
  <c r="B2627" i="4"/>
  <c r="B2628" i="4"/>
  <c r="B2629" i="4"/>
  <c r="B2630" i="4"/>
  <c r="B2631" i="4"/>
  <c r="B2632" i="4"/>
  <c r="B2633" i="4"/>
  <c r="B2634" i="4"/>
  <c r="B2635" i="4"/>
  <c r="B2636" i="4"/>
  <c r="B2637" i="4"/>
  <c r="B2638" i="4"/>
  <c r="B2639" i="4"/>
  <c r="B2640" i="4"/>
  <c r="B2641" i="4"/>
  <c r="B2642" i="4"/>
  <c r="B2643" i="4"/>
  <c r="B2644" i="4"/>
  <c r="B2645" i="4"/>
  <c r="B2646" i="4"/>
  <c r="B2647" i="4"/>
  <c r="B2648" i="4"/>
  <c r="B2649" i="4"/>
  <c r="B2650" i="4"/>
  <c r="B2651" i="4"/>
  <c r="B2652" i="4"/>
  <c r="B2653" i="4"/>
  <c r="B2654" i="4"/>
  <c r="B2655" i="4"/>
  <c r="B2656" i="4"/>
  <c r="B2657" i="4"/>
  <c r="B2658" i="4"/>
  <c r="B2659" i="4"/>
  <c r="B2660" i="4"/>
  <c r="B2661" i="4"/>
  <c r="B2662" i="4"/>
  <c r="B2663" i="4"/>
  <c r="B2664" i="4"/>
  <c r="B2665" i="4"/>
  <c r="B2666" i="4"/>
  <c r="B2667" i="4"/>
  <c r="B2668" i="4"/>
  <c r="B2669" i="4"/>
  <c r="B2670" i="4"/>
  <c r="B2671" i="4"/>
  <c r="B2672" i="4"/>
  <c r="B2673" i="4"/>
  <c r="B2674" i="4"/>
  <c r="B2675" i="4"/>
  <c r="B2676" i="4"/>
  <c r="B2677" i="4"/>
  <c r="B2678" i="4"/>
  <c r="B2679" i="4"/>
  <c r="B2680" i="4"/>
  <c r="B2681" i="4"/>
  <c r="B2682" i="4"/>
  <c r="B2683" i="4"/>
  <c r="B2684" i="4"/>
  <c r="B2685" i="4"/>
  <c r="B2686" i="4"/>
  <c r="B2687" i="4"/>
  <c r="B2688" i="4"/>
  <c r="B2689" i="4"/>
  <c r="B2690" i="4"/>
  <c r="B2691" i="4"/>
  <c r="B2692" i="4"/>
  <c r="B2693" i="4"/>
  <c r="B2694" i="4"/>
  <c r="B2695" i="4"/>
  <c r="B2696" i="4"/>
  <c r="B2697" i="4"/>
  <c r="B2698" i="4"/>
  <c r="B2699" i="4"/>
  <c r="B2700" i="4"/>
  <c r="B2701" i="4"/>
  <c r="B2702" i="4"/>
  <c r="B2703" i="4"/>
  <c r="B2704" i="4"/>
  <c r="B2705" i="4"/>
  <c r="B2706" i="4"/>
  <c r="B2707" i="4"/>
  <c r="B2708" i="4"/>
  <c r="B2709" i="4"/>
  <c r="B2710" i="4"/>
  <c r="B2711" i="4"/>
  <c r="B2712" i="4"/>
  <c r="B2713" i="4"/>
  <c r="B2714" i="4"/>
  <c r="B2715" i="4"/>
  <c r="B2716" i="4"/>
  <c r="B2717" i="4"/>
  <c r="B2718" i="4"/>
  <c r="B2719" i="4"/>
  <c r="B2720" i="4"/>
  <c r="B2721" i="4"/>
  <c r="B2722" i="4"/>
  <c r="B2723" i="4"/>
  <c r="B2724" i="4"/>
  <c r="B2725" i="4"/>
  <c r="B2726" i="4"/>
  <c r="B2727" i="4"/>
  <c r="B2728" i="4"/>
  <c r="B2729" i="4"/>
  <c r="B2730" i="4"/>
  <c r="B2731" i="4"/>
  <c r="B2732" i="4"/>
  <c r="B2733" i="4"/>
  <c r="B2734" i="4"/>
  <c r="B2735" i="4"/>
  <c r="B2736" i="4"/>
  <c r="B2737" i="4"/>
  <c r="B2738" i="4"/>
  <c r="B2739" i="4"/>
  <c r="B2740" i="4"/>
  <c r="B2741" i="4"/>
  <c r="B2742" i="4"/>
  <c r="B2743" i="4"/>
  <c r="B2744" i="4"/>
  <c r="B2745" i="4"/>
  <c r="B2746" i="4"/>
  <c r="B2747" i="4"/>
  <c r="B2748" i="4"/>
  <c r="B2749" i="4"/>
  <c r="B2750" i="4"/>
  <c r="B2751" i="4"/>
  <c r="B2752" i="4"/>
  <c r="B2753" i="4"/>
  <c r="B2754" i="4"/>
  <c r="B2755" i="4"/>
  <c r="B2756" i="4"/>
  <c r="B2757" i="4"/>
  <c r="B2758" i="4"/>
  <c r="B2759" i="4"/>
  <c r="B2760" i="4"/>
  <c r="B2761" i="4"/>
  <c r="B2762" i="4"/>
  <c r="B2763" i="4"/>
  <c r="B2764" i="4"/>
  <c r="B2765" i="4"/>
  <c r="B2766" i="4"/>
  <c r="B2767" i="4"/>
  <c r="B2768" i="4"/>
  <c r="B2769" i="4"/>
  <c r="B2770" i="4"/>
  <c r="B2771" i="4"/>
  <c r="B2772" i="4"/>
  <c r="B2773" i="4"/>
  <c r="B2774" i="4"/>
  <c r="B2775" i="4"/>
  <c r="B2776" i="4"/>
  <c r="B2777" i="4"/>
  <c r="B2778" i="4"/>
  <c r="B2779" i="4"/>
  <c r="B2780" i="4"/>
  <c r="B2781" i="4"/>
  <c r="B2782" i="4"/>
  <c r="B2783" i="4"/>
  <c r="B2784" i="4"/>
  <c r="B2785" i="4"/>
  <c r="B2786" i="4"/>
  <c r="B2787" i="4"/>
  <c r="B2788" i="4"/>
  <c r="B2789" i="4"/>
  <c r="B2790" i="4"/>
  <c r="B2791" i="4"/>
  <c r="B2792" i="4"/>
  <c r="B2793" i="4"/>
  <c r="B2794" i="4"/>
  <c r="B2795" i="4"/>
  <c r="B2796" i="4"/>
  <c r="B2797" i="4"/>
  <c r="B2798" i="4"/>
  <c r="B2799" i="4"/>
  <c r="B2800" i="4"/>
  <c r="B2801" i="4"/>
  <c r="B2802" i="4"/>
  <c r="B2803" i="4"/>
  <c r="B2804" i="4"/>
  <c r="B2805" i="4"/>
  <c r="B2806" i="4"/>
  <c r="B2807" i="4"/>
  <c r="B2808" i="4"/>
  <c r="B2809" i="4"/>
  <c r="B2810" i="4"/>
  <c r="B2811" i="4"/>
  <c r="B2812" i="4"/>
  <c r="B2813" i="4"/>
  <c r="B2814" i="4"/>
  <c r="B2815" i="4"/>
  <c r="B2816" i="4"/>
  <c r="B2817" i="4"/>
  <c r="B2818" i="4"/>
  <c r="B2819" i="4"/>
  <c r="B2820" i="4"/>
  <c r="B2821" i="4"/>
  <c r="B2822" i="4"/>
  <c r="B2823" i="4"/>
  <c r="B2824" i="4"/>
  <c r="B2825" i="4"/>
  <c r="B2826" i="4"/>
  <c r="B2827" i="4"/>
  <c r="B2828" i="4"/>
  <c r="B2829" i="4"/>
  <c r="B2830" i="4"/>
  <c r="B2831" i="4"/>
  <c r="B2832" i="4"/>
  <c r="B2833" i="4"/>
  <c r="B2834" i="4"/>
  <c r="B2835" i="4"/>
  <c r="B2836" i="4"/>
  <c r="B2837" i="4"/>
  <c r="B2838" i="4"/>
  <c r="B2839" i="4"/>
  <c r="B2840" i="4"/>
  <c r="B2841" i="4"/>
  <c r="B2842" i="4"/>
  <c r="B2843" i="4"/>
  <c r="B2844" i="4"/>
  <c r="B2845" i="4"/>
  <c r="B2846" i="4"/>
  <c r="B2847" i="4"/>
  <c r="B2848" i="4"/>
  <c r="B2849" i="4"/>
  <c r="B2850" i="4"/>
  <c r="B2851" i="4"/>
  <c r="B2852" i="4"/>
  <c r="B2853" i="4"/>
  <c r="B2854" i="4"/>
  <c r="B2855" i="4"/>
  <c r="B2856" i="4"/>
  <c r="B2857" i="4"/>
  <c r="B2858" i="4"/>
  <c r="B2859" i="4"/>
  <c r="B2860" i="4"/>
  <c r="B2861" i="4"/>
  <c r="B2862" i="4"/>
  <c r="B2863" i="4"/>
  <c r="B2864" i="4"/>
  <c r="B2865" i="4"/>
  <c r="B2866" i="4"/>
  <c r="B2867" i="4"/>
  <c r="B2868" i="4"/>
  <c r="B2869" i="4"/>
  <c r="B2870" i="4"/>
  <c r="B2871" i="4"/>
  <c r="B2872" i="4"/>
  <c r="B2873" i="4"/>
  <c r="B2874" i="4"/>
  <c r="B2875" i="4"/>
  <c r="B2876" i="4"/>
  <c r="B2877" i="4"/>
  <c r="B2878" i="4"/>
  <c r="B2879" i="4"/>
  <c r="B2880" i="4"/>
  <c r="B2881" i="4"/>
  <c r="B2882" i="4"/>
  <c r="B2883" i="4"/>
  <c r="B2884" i="4"/>
  <c r="B2885" i="4"/>
  <c r="B2886" i="4"/>
  <c r="B2887" i="4"/>
  <c r="B2888" i="4"/>
  <c r="B2889" i="4"/>
  <c r="B2890" i="4"/>
  <c r="B2891" i="4"/>
  <c r="B2892" i="4"/>
  <c r="B2893" i="4"/>
  <c r="B2894" i="4"/>
  <c r="B2895" i="4"/>
  <c r="B2896" i="4"/>
  <c r="B2897" i="4"/>
  <c r="B2898" i="4"/>
  <c r="B2899" i="4"/>
  <c r="B2900" i="4"/>
  <c r="B2901" i="4"/>
  <c r="B2902" i="4"/>
  <c r="B2903" i="4"/>
  <c r="B2904" i="4"/>
  <c r="B2905" i="4"/>
  <c r="B2906" i="4"/>
  <c r="B2907" i="4"/>
  <c r="B2908" i="4"/>
  <c r="B2909" i="4"/>
  <c r="B2910" i="4"/>
  <c r="B2911" i="4"/>
  <c r="B2912" i="4"/>
  <c r="B2913" i="4"/>
  <c r="B2914" i="4"/>
  <c r="B2915" i="4"/>
  <c r="B2916" i="4"/>
  <c r="B2917" i="4"/>
  <c r="B2918" i="4"/>
  <c r="B2919" i="4"/>
  <c r="B2920" i="4"/>
  <c r="B2921" i="4"/>
  <c r="B2922" i="4"/>
  <c r="B2923" i="4"/>
  <c r="B2924" i="4"/>
  <c r="B2925" i="4"/>
  <c r="B2926" i="4"/>
  <c r="B2927" i="4"/>
  <c r="B2928" i="4"/>
  <c r="B2929" i="4"/>
  <c r="B2930" i="4"/>
  <c r="B2931" i="4"/>
  <c r="B2932" i="4"/>
  <c r="B2933" i="4"/>
  <c r="B2934" i="4"/>
  <c r="B2935" i="4"/>
  <c r="B2936" i="4"/>
  <c r="B2937" i="4"/>
  <c r="B2938" i="4"/>
  <c r="B2939" i="4"/>
  <c r="B2940" i="4"/>
  <c r="B2941" i="4"/>
  <c r="B2942" i="4"/>
  <c r="B2943" i="4"/>
  <c r="B2944" i="4"/>
  <c r="B2945" i="4"/>
  <c r="B2946" i="4"/>
  <c r="B2947" i="4"/>
  <c r="B2948" i="4"/>
  <c r="B2949" i="4"/>
  <c r="B2950" i="4"/>
  <c r="B2951" i="4"/>
  <c r="B2952" i="4"/>
  <c r="B2953" i="4"/>
  <c r="B2954" i="4"/>
  <c r="B2955" i="4"/>
  <c r="B2956" i="4"/>
  <c r="B2957" i="4"/>
  <c r="B2958" i="4"/>
  <c r="B2959" i="4"/>
  <c r="B2960" i="4"/>
  <c r="B2961" i="4"/>
  <c r="B2962" i="4"/>
  <c r="B2963" i="4"/>
  <c r="B2964" i="4"/>
  <c r="B2965" i="4"/>
  <c r="B2966" i="4"/>
  <c r="B2967" i="4"/>
  <c r="B2968" i="4"/>
  <c r="B2969" i="4"/>
  <c r="B2970" i="4"/>
  <c r="B2971" i="4"/>
  <c r="B2972" i="4"/>
  <c r="B2973" i="4"/>
  <c r="B2974" i="4"/>
  <c r="B2975" i="4"/>
  <c r="B2976" i="4"/>
  <c r="B2977" i="4"/>
  <c r="B2978" i="4"/>
  <c r="B2979" i="4"/>
  <c r="B2980" i="4"/>
  <c r="B2981" i="4"/>
  <c r="B2982" i="4"/>
  <c r="B2983" i="4"/>
  <c r="B2984" i="4"/>
  <c r="B2985" i="4"/>
  <c r="B2986" i="4"/>
  <c r="B2987" i="4"/>
  <c r="B2988" i="4"/>
  <c r="B2989" i="4"/>
  <c r="B2990" i="4"/>
  <c r="B2991" i="4"/>
  <c r="B2992" i="4"/>
  <c r="B2993" i="4"/>
  <c r="B2994" i="4"/>
  <c r="B2995" i="4"/>
  <c r="B2996" i="4"/>
  <c r="B2997" i="4"/>
  <c r="B2998" i="4"/>
  <c r="B2999" i="4"/>
  <c r="B3000" i="4"/>
  <c r="B3001" i="4"/>
  <c r="B3002" i="4"/>
  <c r="B3003" i="4"/>
  <c r="B3004" i="4"/>
  <c r="B3005" i="4"/>
  <c r="B3006" i="4"/>
  <c r="B3007" i="4"/>
  <c r="B3008" i="4"/>
  <c r="B3009" i="4"/>
  <c r="B3010" i="4"/>
  <c r="B3011" i="4"/>
  <c r="B3012" i="4"/>
  <c r="B3013" i="4"/>
  <c r="B3014" i="4"/>
  <c r="B3015" i="4"/>
  <c r="B3016" i="4"/>
  <c r="B3017" i="4"/>
  <c r="B3018" i="4"/>
  <c r="B3019" i="4"/>
  <c r="B3020" i="4"/>
  <c r="B3021" i="4"/>
  <c r="B3022" i="4"/>
  <c r="B3023" i="4"/>
  <c r="B3024" i="4"/>
  <c r="B3025" i="4"/>
  <c r="B3026" i="4"/>
  <c r="B3027" i="4"/>
  <c r="B3028" i="4"/>
  <c r="B3029" i="4"/>
  <c r="B3030" i="4"/>
  <c r="B3031" i="4"/>
  <c r="B3032" i="4"/>
  <c r="B3033" i="4"/>
  <c r="B3034" i="4"/>
  <c r="B3035" i="4"/>
  <c r="B3036" i="4"/>
  <c r="B3037" i="4"/>
  <c r="B3038" i="4"/>
  <c r="B3039" i="4"/>
  <c r="B3040" i="4"/>
  <c r="B3041" i="4"/>
  <c r="B3042" i="4"/>
  <c r="B3043" i="4"/>
  <c r="B3044" i="4"/>
  <c r="B3045" i="4"/>
  <c r="B3046" i="4"/>
  <c r="B3047" i="4"/>
  <c r="B3048" i="4"/>
  <c r="B3049" i="4"/>
  <c r="B3050" i="4"/>
  <c r="B3051" i="4"/>
  <c r="B3052" i="4"/>
  <c r="B3053" i="4"/>
  <c r="B3054" i="4"/>
  <c r="B3055" i="4"/>
  <c r="B3056" i="4"/>
  <c r="B3057" i="4"/>
  <c r="B3058" i="4"/>
  <c r="B3059" i="4"/>
  <c r="B3060" i="4"/>
  <c r="B3061" i="4"/>
  <c r="B3062" i="4"/>
  <c r="B3063" i="4"/>
  <c r="B3064" i="4"/>
  <c r="B3065" i="4"/>
  <c r="B3066" i="4"/>
  <c r="B3067" i="4"/>
  <c r="B3068" i="4"/>
  <c r="B3069" i="4"/>
  <c r="B3070" i="4"/>
  <c r="B3071" i="4"/>
  <c r="B3072" i="4"/>
  <c r="B3073" i="4"/>
  <c r="B3074" i="4"/>
  <c r="B3075" i="4"/>
  <c r="B3076" i="4"/>
  <c r="B3077" i="4"/>
  <c r="B3078" i="4"/>
  <c r="B3079" i="4"/>
  <c r="B3080" i="4"/>
  <c r="B3081" i="4"/>
  <c r="B3082" i="4"/>
  <c r="B3083" i="4"/>
  <c r="B3084" i="4"/>
  <c r="B3085" i="4"/>
  <c r="B3086" i="4"/>
  <c r="B3087" i="4"/>
  <c r="B3088" i="4"/>
  <c r="B3089" i="4"/>
  <c r="B3090" i="4"/>
  <c r="B3091" i="4"/>
  <c r="B3092" i="4"/>
  <c r="B3093" i="4"/>
  <c r="B3094" i="4"/>
  <c r="B3095" i="4"/>
  <c r="B3096" i="4"/>
  <c r="B3097" i="4"/>
  <c r="B3098" i="4"/>
  <c r="B3099" i="4"/>
  <c r="B3100" i="4"/>
  <c r="B3101" i="4"/>
  <c r="B3102" i="4"/>
  <c r="B3103" i="4"/>
  <c r="B3104" i="4"/>
  <c r="B3105" i="4"/>
  <c r="B3106" i="4"/>
  <c r="B3107" i="4"/>
  <c r="B3108" i="4"/>
  <c r="B3109" i="4"/>
  <c r="B3110" i="4"/>
  <c r="B3111" i="4"/>
  <c r="B3112" i="4"/>
  <c r="B3113" i="4"/>
  <c r="B3114" i="4"/>
  <c r="B3115" i="4"/>
  <c r="B3116" i="4"/>
  <c r="B3117" i="4"/>
  <c r="B3118" i="4"/>
  <c r="B3119" i="4"/>
  <c r="B3120" i="4"/>
  <c r="B3121" i="4"/>
  <c r="B3122" i="4"/>
  <c r="B3123" i="4"/>
  <c r="B3124" i="4"/>
  <c r="B3125" i="4"/>
  <c r="B3126" i="4"/>
  <c r="B3127" i="4"/>
  <c r="B3128" i="4"/>
  <c r="B3129" i="4"/>
  <c r="B3130" i="4"/>
  <c r="B3131" i="4"/>
  <c r="B3132" i="4"/>
  <c r="B3133" i="4"/>
  <c r="B3134" i="4"/>
  <c r="B3135" i="4"/>
  <c r="B3136" i="4"/>
  <c r="B3137" i="4"/>
  <c r="B3138" i="4"/>
  <c r="B3139" i="4"/>
  <c r="B3140" i="4"/>
  <c r="B3141" i="4"/>
  <c r="B3142" i="4"/>
  <c r="B3143" i="4"/>
  <c r="B3144" i="4"/>
  <c r="B3145" i="4"/>
  <c r="B3146" i="4"/>
  <c r="B3147" i="4"/>
  <c r="B3148" i="4"/>
  <c r="B3149" i="4"/>
  <c r="B3150" i="4"/>
  <c r="B3151" i="4"/>
  <c r="B3152" i="4"/>
  <c r="B3153" i="4"/>
  <c r="B3154" i="4"/>
  <c r="B3155" i="4"/>
  <c r="B3156" i="4"/>
  <c r="B3157" i="4"/>
  <c r="B3158" i="4"/>
  <c r="B3159" i="4"/>
  <c r="B3160" i="4"/>
  <c r="B3161" i="4"/>
  <c r="B3162" i="4"/>
  <c r="B3163" i="4"/>
  <c r="B3164" i="4"/>
  <c r="B3165" i="4"/>
  <c r="B3166" i="4"/>
  <c r="B3167" i="4"/>
  <c r="B3168" i="4"/>
  <c r="B3169" i="4"/>
  <c r="B3170" i="4"/>
  <c r="B3171" i="4"/>
  <c r="B3172" i="4"/>
  <c r="B3173" i="4"/>
  <c r="B3174" i="4"/>
  <c r="B3175" i="4"/>
  <c r="B3176" i="4"/>
  <c r="B3177" i="4"/>
  <c r="B3178" i="4"/>
  <c r="B3179" i="4"/>
  <c r="B3180" i="4"/>
  <c r="B3181" i="4"/>
  <c r="B3182" i="4"/>
  <c r="B3183" i="4"/>
  <c r="B3184" i="4"/>
  <c r="B3185" i="4"/>
  <c r="B3186" i="4"/>
  <c r="B3187" i="4"/>
  <c r="B3188" i="4"/>
  <c r="B3189" i="4"/>
  <c r="B3190" i="4"/>
  <c r="B3191" i="4"/>
  <c r="B3192" i="4"/>
  <c r="B3193" i="4"/>
  <c r="B3194" i="4"/>
  <c r="B3195" i="4"/>
  <c r="B3196" i="4"/>
  <c r="B3197" i="4"/>
  <c r="B3198" i="4"/>
  <c r="B3199" i="4"/>
  <c r="B3200" i="4"/>
  <c r="B3201" i="4"/>
  <c r="B3202" i="4"/>
  <c r="B3203" i="4"/>
  <c r="B3204" i="4"/>
  <c r="B3205" i="4"/>
  <c r="B3206" i="4"/>
  <c r="B3207" i="4"/>
  <c r="B3208" i="4"/>
  <c r="B3209" i="4"/>
  <c r="B3210" i="4"/>
  <c r="B3211" i="4"/>
  <c r="B3212" i="4"/>
  <c r="B3213" i="4"/>
  <c r="B3214" i="4"/>
  <c r="B3215" i="4"/>
  <c r="B3216" i="4"/>
  <c r="B3217" i="4"/>
  <c r="B3218" i="4"/>
  <c r="B3219" i="4"/>
  <c r="B3220" i="4"/>
  <c r="B3221" i="4"/>
  <c r="B3222" i="4"/>
  <c r="B3223" i="4"/>
  <c r="B3224" i="4"/>
  <c r="B3225" i="4"/>
  <c r="B3226" i="4"/>
  <c r="B3227" i="4"/>
  <c r="B3228" i="4"/>
  <c r="B3229" i="4"/>
  <c r="B3230" i="4"/>
  <c r="B3231" i="4"/>
  <c r="B3232" i="4"/>
  <c r="B3233" i="4"/>
  <c r="B3234" i="4"/>
  <c r="B3235" i="4"/>
  <c r="B3236" i="4"/>
  <c r="B3237" i="4"/>
  <c r="B3238" i="4"/>
  <c r="B3239" i="4"/>
  <c r="B3240" i="4"/>
  <c r="B3241" i="4"/>
  <c r="B3242" i="4"/>
  <c r="B3243" i="4"/>
  <c r="B3244" i="4"/>
  <c r="B3245" i="4"/>
  <c r="B3246" i="4"/>
  <c r="B3247" i="4"/>
  <c r="B3248" i="4"/>
  <c r="B3249" i="4"/>
  <c r="B3250" i="4"/>
  <c r="B3251" i="4"/>
  <c r="B3252" i="4"/>
  <c r="B3253" i="4"/>
  <c r="B3254" i="4"/>
  <c r="B3255" i="4"/>
  <c r="B3256" i="4"/>
  <c r="B3257" i="4"/>
  <c r="B3258" i="4"/>
  <c r="B3259" i="4"/>
  <c r="B3260" i="4"/>
  <c r="B3261" i="4"/>
  <c r="B3262" i="4"/>
  <c r="B3263" i="4"/>
  <c r="B3264" i="4"/>
  <c r="B3265" i="4"/>
  <c r="B3266" i="4"/>
  <c r="B3267" i="4"/>
  <c r="B3268" i="4"/>
  <c r="B3269" i="4"/>
  <c r="B3270" i="4"/>
  <c r="B3271" i="4"/>
  <c r="B3272" i="4"/>
  <c r="B3273" i="4"/>
  <c r="B3274" i="4"/>
  <c r="B3275" i="4"/>
  <c r="B3276" i="4"/>
  <c r="B3277" i="4"/>
  <c r="B3278" i="4"/>
  <c r="B3279" i="4"/>
  <c r="B3280" i="4"/>
  <c r="B3281" i="4"/>
  <c r="B3282" i="4"/>
  <c r="B3283" i="4"/>
  <c r="B3284" i="4"/>
  <c r="B3285" i="4"/>
  <c r="B3286" i="4"/>
  <c r="B3287" i="4"/>
  <c r="B3288" i="4"/>
  <c r="B3289" i="4"/>
  <c r="B3290" i="4"/>
  <c r="B3291" i="4"/>
  <c r="B3292" i="4"/>
  <c r="B3293" i="4"/>
  <c r="B3294" i="4"/>
  <c r="B3295" i="4"/>
  <c r="B3296" i="4"/>
  <c r="B3297" i="4"/>
  <c r="B3298" i="4"/>
  <c r="B3299" i="4"/>
  <c r="B3300" i="4"/>
  <c r="B3301" i="4"/>
  <c r="B3302" i="4"/>
  <c r="B3303" i="4"/>
  <c r="B3304" i="4"/>
  <c r="B3305" i="4"/>
  <c r="B3306" i="4"/>
  <c r="B3307" i="4"/>
  <c r="B3308" i="4"/>
  <c r="B3309" i="4"/>
  <c r="B3310" i="4"/>
  <c r="B3311" i="4"/>
  <c r="B3312" i="4"/>
  <c r="B3313" i="4"/>
  <c r="B3314" i="4"/>
  <c r="B3315" i="4"/>
  <c r="B3316" i="4"/>
  <c r="B3317" i="4"/>
  <c r="B3318" i="4"/>
  <c r="B3319" i="4"/>
  <c r="B3320" i="4"/>
  <c r="B3321" i="4"/>
  <c r="B3322" i="4"/>
  <c r="B3323" i="4"/>
  <c r="B3324" i="4"/>
  <c r="B3325" i="4"/>
  <c r="B3326" i="4"/>
  <c r="B3327" i="4"/>
  <c r="B3328" i="4"/>
  <c r="B3329" i="4"/>
  <c r="B3330" i="4"/>
  <c r="B3331" i="4"/>
  <c r="B3332" i="4"/>
  <c r="B3333" i="4"/>
  <c r="B3334" i="4"/>
  <c r="B3335" i="4"/>
  <c r="B3336" i="4"/>
  <c r="B3337" i="4"/>
  <c r="B3338" i="4"/>
  <c r="B3339" i="4"/>
  <c r="B3340" i="4"/>
  <c r="B3341" i="4"/>
  <c r="B3342" i="4"/>
  <c r="B3343" i="4"/>
  <c r="B3344" i="4"/>
  <c r="B3345" i="4"/>
  <c r="B3346" i="4"/>
  <c r="B3347" i="4"/>
  <c r="B3348" i="4"/>
  <c r="B3349" i="4"/>
  <c r="B3350" i="4"/>
  <c r="B3351" i="4"/>
  <c r="B3352" i="4"/>
  <c r="B3353" i="4"/>
  <c r="B3354" i="4"/>
  <c r="B3355" i="4"/>
  <c r="B3356" i="4"/>
  <c r="B3357" i="4"/>
  <c r="B3358" i="4"/>
  <c r="B3359" i="4"/>
  <c r="B3360" i="4"/>
  <c r="B3361" i="4"/>
  <c r="B3362" i="4"/>
  <c r="B3363" i="4"/>
  <c r="B3364" i="4"/>
  <c r="B3365" i="4"/>
  <c r="B3366" i="4"/>
  <c r="B3367" i="4"/>
  <c r="B3368" i="4"/>
  <c r="B3369" i="4"/>
  <c r="B3370" i="4"/>
  <c r="B3371" i="4"/>
  <c r="B3372" i="4"/>
  <c r="B3373" i="4"/>
  <c r="B3374" i="4"/>
  <c r="B3375" i="4"/>
  <c r="B3376" i="4"/>
  <c r="B3377" i="4"/>
  <c r="B3378" i="4"/>
  <c r="B3379" i="4"/>
  <c r="B3380" i="4"/>
  <c r="B3381" i="4"/>
  <c r="B3382" i="4"/>
  <c r="B3383" i="4"/>
  <c r="B3384" i="4"/>
  <c r="B3385" i="4"/>
  <c r="B3386" i="4"/>
  <c r="B3387" i="4"/>
  <c r="B3388" i="4"/>
  <c r="B3389" i="4"/>
  <c r="B3390" i="4"/>
  <c r="B3391" i="4"/>
  <c r="B3392" i="4"/>
  <c r="B3393" i="4"/>
  <c r="B3394" i="4"/>
  <c r="B3395" i="4"/>
  <c r="B3396" i="4"/>
  <c r="B3397" i="4"/>
  <c r="B3398" i="4"/>
  <c r="B3399" i="4"/>
  <c r="B3400" i="4"/>
  <c r="B3401" i="4"/>
  <c r="B3402" i="4"/>
  <c r="B3403" i="4"/>
  <c r="B3404" i="4"/>
  <c r="B3405" i="4"/>
  <c r="B3406" i="4"/>
  <c r="B3407" i="4"/>
  <c r="B3408" i="4"/>
  <c r="B3409" i="4"/>
  <c r="B3410" i="4"/>
  <c r="B3411" i="4"/>
  <c r="B3412" i="4"/>
  <c r="B3413" i="4"/>
  <c r="B3414" i="4"/>
  <c r="B3415" i="4"/>
  <c r="B3416" i="4"/>
  <c r="B3417" i="4"/>
  <c r="B3418" i="4"/>
  <c r="B3419" i="4"/>
  <c r="B3420" i="4"/>
  <c r="B3421" i="4"/>
  <c r="B3422" i="4"/>
  <c r="B3423" i="4"/>
  <c r="B3424" i="4"/>
  <c r="B3425" i="4"/>
  <c r="B3426" i="4"/>
  <c r="B3427" i="4"/>
  <c r="B3428" i="4"/>
  <c r="B3429" i="4"/>
  <c r="B3430" i="4"/>
  <c r="B3431" i="4"/>
  <c r="B3432" i="4"/>
  <c r="B3433" i="4"/>
  <c r="B3434" i="4"/>
  <c r="B3435" i="4"/>
  <c r="B3436" i="4"/>
  <c r="B3437" i="4"/>
  <c r="B3438" i="4"/>
  <c r="B3439" i="4"/>
  <c r="B3440" i="4"/>
  <c r="B3441" i="4"/>
  <c r="B3442" i="4"/>
  <c r="B3443" i="4"/>
  <c r="B3444" i="4"/>
  <c r="B3445" i="4"/>
  <c r="B3446" i="4"/>
  <c r="B3447" i="4"/>
  <c r="B3448" i="4"/>
  <c r="B3449" i="4"/>
  <c r="B3450" i="4"/>
  <c r="B3451" i="4"/>
  <c r="B3452" i="4"/>
  <c r="B3453" i="4"/>
  <c r="B3454" i="4"/>
  <c r="B3455" i="4"/>
  <c r="B3456" i="4"/>
  <c r="B3457" i="4"/>
  <c r="B3458" i="4"/>
  <c r="B3459" i="4"/>
  <c r="B3460" i="4"/>
  <c r="B3461" i="4"/>
  <c r="B3462" i="4"/>
  <c r="B3463" i="4"/>
  <c r="B3464" i="4"/>
  <c r="B3465" i="4"/>
  <c r="B3466" i="4"/>
  <c r="B3467" i="4"/>
  <c r="B3468" i="4"/>
  <c r="B3469" i="4"/>
  <c r="B3470" i="4"/>
  <c r="B3471" i="4"/>
  <c r="B3472" i="4"/>
  <c r="B3473" i="4"/>
  <c r="B3474" i="4"/>
  <c r="B3475" i="4"/>
  <c r="B3476" i="4"/>
  <c r="B3477" i="4"/>
  <c r="B3478" i="4"/>
  <c r="B3479" i="4"/>
  <c r="B3480" i="4"/>
  <c r="B3481" i="4"/>
  <c r="B3482" i="4"/>
  <c r="B3483" i="4"/>
  <c r="B3484" i="4"/>
  <c r="B3485" i="4"/>
  <c r="B3486" i="4"/>
  <c r="B3487" i="4"/>
  <c r="B3488" i="4"/>
  <c r="B3489" i="4"/>
  <c r="B3490" i="4"/>
  <c r="B3491" i="4"/>
  <c r="B3492" i="4"/>
  <c r="B3493" i="4"/>
  <c r="B3494" i="4"/>
  <c r="B3495" i="4"/>
  <c r="B3496" i="4"/>
  <c r="B3497" i="4"/>
  <c r="B3498" i="4"/>
  <c r="B3499" i="4"/>
  <c r="B3500" i="4"/>
  <c r="B3501" i="4"/>
  <c r="B3502" i="4"/>
  <c r="B3503" i="4"/>
  <c r="B3504" i="4"/>
  <c r="B3505" i="4"/>
  <c r="B3506" i="4"/>
  <c r="B3507" i="4"/>
  <c r="B3508" i="4"/>
  <c r="B3509" i="4"/>
  <c r="B3510" i="4"/>
  <c r="B3511" i="4"/>
  <c r="B3512" i="4"/>
  <c r="B3513" i="4"/>
  <c r="B3514" i="4"/>
  <c r="B3515" i="4"/>
  <c r="B3516" i="4"/>
  <c r="B3517" i="4"/>
  <c r="B3518" i="4"/>
  <c r="B3519" i="4"/>
  <c r="B3520" i="4"/>
  <c r="B3521" i="4"/>
  <c r="B3522" i="4"/>
  <c r="B3523" i="4"/>
  <c r="B3524" i="4"/>
  <c r="B3525" i="4"/>
  <c r="B3526" i="4"/>
  <c r="B3527" i="4"/>
  <c r="B3528" i="4"/>
  <c r="B3529" i="4"/>
  <c r="B3530" i="4"/>
  <c r="B3531" i="4"/>
  <c r="B3532" i="4"/>
  <c r="B3533" i="4"/>
  <c r="B3534" i="4"/>
  <c r="B3535" i="4"/>
  <c r="B3536" i="4"/>
  <c r="B3537" i="4"/>
  <c r="B3538" i="4"/>
  <c r="B3539" i="4"/>
  <c r="B3540" i="4"/>
  <c r="B3541" i="4"/>
  <c r="B3542" i="4"/>
  <c r="B3543" i="4"/>
  <c r="B3544" i="4"/>
  <c r="B3545" i="4"/>
  <c r="B3546" i="4"/>
  <c r="B3547" i="4"/>
  <c r="B3548" i="4"/>
  <c r="B3549" i="4"/>
  <c r="B3550" i="4"/>
  <c r="B3551" i="4"/>
  <c r="B3552" i="4"/>
  <c r="B3553" i="4"/>
  <c r="B3554" i="4"/>
  <c r="B3555" i="4"/>
  <c r="B3556" i="4"/>
  <c r="B3557" i="4"/>
  <c r="B3558" i="4"/>
  <c r="B3559" i="4"/>
  <c r="B3560" i="4"/>
  <c r="B3561" i="4"/>
  <c r="B3562" i="4"/>
  <c r="B3563" i="4"/>
  <c r="B3564" i="4"/>
  <c r="B3565" i="4"/>
  <c r="B3566" i="4"/>
  <c r="B3567" i="4"/>
  <c r="B3568" i="4"/>
  <c r="B3569" i="4"/>
  <c r="B3570" i="4"/>
  <c r="B3571" i="4"/>
  <c r="B3572" i="4"/>
  <c r="B3573" i="4"/>
  <c r="B3574" i="4"/>
  <c r="B3575" i="4"/>
  <c r="B3576" i="4"/>
  <c r="B3577" i="4"/>
  <c r="B3578" i="4"/>
  <c r="B3579" i="4"/>
  <c r="B3580" i="4"/>
  <c r="B3581" i="4"/>
  <c r="B3582" i="4"/>
  <c r="B3583" i="4"/>
  <c r="B3584" i="4"/>
  <c r="B3585" i="4"/>
  <c r="B3586" i="4"/>
  <c r="B3587" i="4"/>
  <c r="B3588" i="4"/>
  <c r="B3589" i="4"/>
  <c r="B3590" i="4"/>
  <c r="B3591" i="4"/>
  <c r="B3592" i="4"/>
  <c r="B3593" i="4"/>
  <c r="B3594" i="4"/>
  <c r="B3595" i="4"/>
  <c r="B3596" i="4"/>
  <c r="B3597" i="4"/>
  <c r="B3598" i="4"/>
  <c r="B3599" i="4"/>
  <c r="B3600" i="4"/>
  <c r="B3601" i="4"/>
  <c r="B3602" i="4"/>
  <c r="B3603" i="4"/>
  <c r="B3604" i="4"/>
  <c r="B3605" i="4"/>
  <c r="B3606" i="4"/>
  <c r="B3607" i="4"/>
  <c r="B3608" i="4"/>
  <c r="B3609" i="4"/>
  <c r="B3610" i="4"/>
  <c r="B3611" i="4"/>
  <c r="B3612" i="4"/>
  <c r="B3613" i="4"/>
  <c r="B3614" i="4"/>
  <c r="B3615" i="4"/>
  <c r="B3616" i="4"/>
  <c r="B3617" i="4"/>
  <c r="B3618" i="4"/>
  <c r="B3619" i="4"/>
  <c r="B3620" i="4"/>
  <c r="B3621" i="4"/>
  <c r="B3622" i="4"/>
  <c r="B3623" i="4"/>
  <c r="B3624" i="4"/>
  <c r="B3625" i="4"/>
  <c r="B3626" i="4"/>
  <c r="B3627" i="4"/>
  <c r="B3628" i="4"/>
  <c r="B3629" i="4"/>
  <c r="B3630" i="4"/>
  <c r="B3631" i="4"/>
  <c r="B3632" i="4"/>
  <c r="B3633" i="4"/>
  <c r="B3634" i="4"/>
  <c r="B3635" i="4"/>
  <c r="B3636" i="4"/>
  <c r="B3637" i="4"/>
  <c r="B3638" i="4"/>
  <c r="B3639" i="4"/>
  <c r="B3640" i="4"/>
  <c r="B3641" i="4"/>
  <c r="B3642" i="4"/>
  <c r="B3643" i="4"/>
  <c r="B3644" i="4"/>
  <c r="B3645" i="4"/>
  <c r="B3646" i="4"/>
  <c r="B3647" i="4"/>
  <c r="B3648" i="4"/>
  <c r="B3649" i="4"/>
  <c r="B3650" i="4"/>
  <c r="B3651" i="4"/>
  <c r="B3652" i="4"/>
  <c r="B3653" i="4"/>
  <c r="B3654" i="4"/>
  <c r="B3655" i="4"/>
  <c r="B3656" i="4"/>
  <c r="B3657" i="4"/>
  <c r="B3658" i="4"/>
  <c r="B3659" i="4"/>
  <c r="B3660" i="4"/>
  <c r="B3661" i="4"/>
  <c r="B3662" i="4"/>
  <c r="B3663" i="4"/>
  <c r="B3664" i="4"/>
  <c r="B3665" i="4"/>
  <c r="B3666" i="4"/>
  <c r="B3667" i="4"/>
  <c r="B3668" i="4"/>
  <c r="B3669" i="4"/>
  <c r="B3670" i="4"/>
  <c r="B3671" i="4"/>
  <c r="B3672" i="4"/>
  <c r="B3673" i="4"/>
  <c r="B3674" i="4"/>
  <c r="B3675" i="4"/>
  <c r="B3676" i="4"/>
  <c r="B3677" i="4"/>
  <c r="B3678" i="4"/>
  <c r="B3679" i="4"/>
  <c r="B3680" i="4"/>
  <c r="B3681" i="4"/>
  <c r="B3682" i="4"/>
  <c r="B3683" i="4"/>
  <c r="B3684" i="4"/>
  <c r="B3685" i="4"/>
  <c r="B3686" i="4"/>
  <c r="B3687" i="4"/>
  <c r="B3688" i="4"/>
  <c r="B3689" i="4"/>
  <c r="B3690" i="4"/>
  <c r="B3691" i="4"/>
  <c r="B3692" i="4"/>
  <c r="B3693" i="4"/>
  <c r="B3694" i="4"/>
  <c r="B3695" i="4"/>
  <c r="B3696" i="4"/>
  <c r="B3697" i="4"/>
  <c r="B3698" i="4"/>
  <c r="B3699" i="4"/>
  <c r="B3700" i="4"/>
  <c r="B3701" i="4"/>
  <c r="B3702" i="4"/>
  <c r="B3703" i="4"/>
  <c r="B3704" i="4"/>
  <c r="B3705" i="4"/>
  <c r="B3706" i="4"/>
  <c r="B3707" i="4"/>
  <c r="B3708" i="4"/>
  <c r="B3709" i="4"/>
  <c r="B3710" i="4"/>
  <c r="B3711" i="4"/>
  <c r="B3712" i="4"/>
  <c r="B3713" i="4"/>
  <c r="B3714" i="4"/>
  <c r="B3715" i="4"/>
  <c r="B3716" i="4"/>
  <c r="B3717" i="4"/>
  <c r="B3718" i="4"/>
  <c r="B3719" i="4"/>
  <c r="B3720" i="4"/>
  <c r="B3721" i="4"/>
  <c r="B3722" i="4"/>
  <c r="B3723" i="4"/>
  <c r="B3724" i="4"/>
  <c r="B3725" i="4"/>
  <c r="B3726" i="4"/>
  <c r="B3727" i="4"/>
  <c r="B3728" i="4"/>
  <c r="B3729" i="4"/>
  <c r="B3730" i="4"/>
  <c r="B3731" i="4"/>
  <c r="B3732" i="4"/>
  <c r="B3733" i="4"/>
  <c r="B3734" i="4"/>
  <c r="B3735" i="4"/>
  <c r="B3736" i="4"/>
  <c r="B3737" i="4"/>
  <c r="B3738" i="4"/>
  <c r="B3739" i="4"/>
  <c r="B3740" i="4"/>
  <c r="B3741" i="4"/>
  <c r="B3742" i="4"/>
  <c r="B3743" i="4"/>
  <c r="B3744" i="4"/>
  <c r="B3745" i="4"/>
  <c r="B3746" i="4"/>
  <c r="B3747" i="4"/>
  <c r="B3748" i="4"/>
  <c r="B3749" i="4"/>
  <c r="B3750" i="4"/>
  <c r="B3751" i="4"/>
  <c r="B3752" i="4"/>
  <c r="B3753" i="4"/>
  <c r="B3754" i="4"/>
  <c r="B3755" i="4"/>
  <c r="B3756" i="4"/>
  <c r="B3757" i="4"/>
  <c r="B3758" i="4"/>
  <c r="B3759" i="4"/>
  <c r="B3760" i="4"/>
  <c r="B3761" i="4"/>
  <c r="B3762" i="4"/>
  <c r="B3763" i="4"/>
  <c r="B3764" i="4"/>
  <c r="B3765" i="4"/>
  <c r="B3766" i="4"/>
  <c r="B3767" i="4"/>
  <c r="B3768" i="4"/>
  <c r="B3769" i="4"/>
  <c r="B3770" i="4"/>
  <c r="B3771" i="4"/>
  <c r="B3772" i="4"/>
  <c r="B3773" i="4"/>
  <c r="B3774" i="4"/>
  <c r="B3775" i="4"/>
  <c r="B3776" i="4"/>
  <c r="B3777" i="4"/>
  <c r="B3778" i="4"/>
  <c r="B3779" i="4"/>
  <c r="B3780" i="4"/>
  <c r="B3781" i="4"/>
  <c r="B3782" i="4"/>
  <c r="B3783" i="4"/>
  <c r="B3784" i="4"/>
  <c r="B3785" i="4"/>
  <c r="B3786" i="4"/>
  <c r="B3787" i="4"/>
  <c r="B3788" i="4"/>
  <c r="B3789" i="4"/>
  <c r="B3790" i="4"/>
  <c r="B3791" i="4"/>
  <c r="B3792" i="4"/>
  <c r="B3793" i="4"/>
  <c r="B3794" i="4"/>
  <c r="B3795" i="4"/>
  <c r="B3796" i="4"/>
  <c r="B3797" i="4"/>
  <c r="B3798" i="4"/>
  <c r="B3799" i="4"/>
  <c r="B3800" i="4"/>
  <c r="B3801" i="4"/>
  <c r="B3802" i="4"/>
  <c r="B3803" i="4"/>
  <c r="B3804" i="4"/>
  <c r="B3805" i="4"/>
  <c r="B3806" i="4"/>
  <c r="B3807" i="4"/>
  <c r="B3808" i="4"/>
  <c r="B3809" i="4"/>
  <c r="B3810" i="4"/>
  <c r="B3811" i="4"/>
  <c r="B3812" i="4"/>
  <c r="B3813" i="4"/>
  <c r="B3814" i="4"/>
  <c r="B3815" i="4"/>
  <c r="B3816" i="4"/>
  <c r="B3817" i="4"/>
  <c r="B3818" i="4"/>
  <c r="B3819" i="4"/>
  <c r="B3820" i="4"/>
  <c r="B3821" i="4"/>
  <c r="B3822" i="4"/>
  <c r="B3823" i="4"/>
  <c r="B3824" i="4"/>
  <c r="B3825" i="4"/>
  <c r="B3826" i="4"/>
  <c r="B3827" i="4"/>
  <c r="B3828" i="4"/>
  <c r="B3829" i="4"/>
  <c r="B3830" i="4"/>
  <c r="B3831" i="4"/>
  <c r="B3832" i="4"/>
  <c r="B3833" i="4"/>
  <c r="B3834" i="4"/>
  <c r="B3835" i="4"/>
  <c r="B3836" i="4"/>
  <c r="B3837" i="4"/>
  <c r="B3838" i="4"/>
  <c r="B3839" i="4"/>
  <c r="B3840" i="4"/>
  <c r="B3841" i="4"/>
  <c r="B3842" i="4"/>
  <c r="B3843" i="4"/>
  <c r="B3844" i="4"/>
  <c r="B3845" i="4"/>
  <c r="B3846" i="4"/>
  <c r="B3847" i="4"/>
  <c r="B3848" i="4"/>
  <c r="B3849" i="4"/>
  <c r="B3850" i="4"/>
  <c r="B3851" i="4"/>
  <c r="B3852" i="4"/>
  <c r="B3853" i="4"/>
  <c r="B3854" i="4"/>
  <c r="B3855" i="4"/>
  <c r="B3856" i="4"/>
  <c r="B3857" i="4"/>
  <c r="B3858" i="4"/>
  <c r="B3859" i="4"/>
  <c r="B3860" i="4"/>
  <c r="B3861" i="4"/>
  <c r="B3862" i="4"/>
  <c r="B3863" i="4"/>
  <c r="B3864" i="4"/>
  <c r="B3865" i="4"/>
  <c r="B3866" i="4"/>
  <c r="B3867" i="4"/>
  <c r="B3868" i="4"/>
  <c r="B3869" i="4"/>
  <c r="B3870" i="4"/>
  <c r="B3871" i="4"/>
  <c r="B3872" i="4"/>
  <c r="B3873" i="4"/>
  <c r="B3874" i="4"/>
  <c r="B3875" i="4"/>
  <c r="B3876" i="4"/>
  <c r="B3877" i="4"/>
  <c r="B3878" i="4"/>
  <c r="B3879" i="4"/>
  <c r="B3880" i="4"/>
  <c r="B3881" i="4"/>
  <c r="B3882" i="4"/>
  <c r="B3883" i="4"/>
  <c r="B3884" i="4"/>
  <c r="B3885" i="4"/>
  <c r="B3886" i="4"/>
  <c r="B3887" i="4"/>
  <c r="B3888" i="4"/>
  <c r="B3889" i="4"/>
  <c r="B3890" i="4"/>
  <c r="B3891" i="4"/>
  <c r="B3892" i="4"/>
  <c r="B3893" i="4"/>
  <c r="B3894" i="4"/>
  <c r="B3895" i="4"/>
  <c r="B3896" i="4"/>
  <c r="B3897" i="4"/>
  <c r="B3898" i="4"/>
  <c r="B3899" i="4"/>
  <c r="B3900" i="4"/>
  <c r="B3901" i="4"/>
  <c r="B3902" i="4"/>
  <c r="B3903" i="4"/>
  <c r="B3904" i="4"/>
  <c r="B3905" i="4"/>
  <c r="B3906" i="4"/>
  <c r="B3907" i="4"/>
  <c r="B3908" i="4"/>
  <c r="B3909" i="4"/>
  <c r="B3910" i="4"/>
  <c r="B3911" i="4"/>
  <c r="B3912" i="4"/>
  <c r="B3913" i="4"/>
  <c r="B3914" i="4"/>
  <c r="B3915" i="4"/>
  <c r="B3916" i="4"/>
  <c r="B3917" i="4"/>
  <c r="B3918" i="4"/>
  <c r="B3919" i="4"/>
  <c r="B3920" i="4"/>
  <c r="B3921" i="4"/>
  <c r="B3922" i="4"/>
  <c r="B3923" i="4"/>
  <c r="B3924" i="4"/>
  <c r="B3925" i="4"/>
  <c r="B3926" i="4"/>
  <c r="B3927" i="4"/>
  <c r="B3928" i="4"/>
  <c r="B3929" i="4"/>
  <c r="B3930" i="4"/>
  <c r="B3931" i="4"/>
  <c r="B3932" i="4"/>
  <c r="B3933" i="4"/>
  <c r="B3934" i="4"/>
  <c r="B3935" i="4"/>
  <c r="B3936" i="4"/>
  <c r="B3937" i="4"/>
  <c r="B3938" i="4"/>
  <c r="B3939" i="4"/>
  <c r="B3940" i="4"/>
  <c r="B3941" i="4"/>
  <c r="B3942" i="4"/>
  <c r="B3943" i="4"/>
  <c r="B3944" i="4"/>
  <c r="B3945" i="4"/>
  <c r="B3946" i="4"/>
  <c r="B3947" i="4"/>
  <c r="B3948" i="4"/>
  <c r="B3949" i="4"/>
  <c r="B3950" i="4"/>
  <c r="B3951" i="4"/>
  <c r="B3952" i="4"/>
  <c r="B3953" i="4"/>
  <c r="B3954" i="4"/>
  <c r="B3955" i="4"/>
  <c r="B3956" i="4"/>
  <c r="B3957" i="4"/>
  <c r="B3958" i="4"/>
  <c r="B3959" i="4"/>
  <c r="B3960" i="4"/>
  <c r="B3961" i="4"/>
  <c r="B3962" i="4"/>
  <c r="B3963" i="4"/>
  <c r="B3964" i="4"/>
  <c r="B3965" i="4"/>
  <c r="B3966" i="4"/>
  <c r="B3967" i="4"/>
  <c r="B3968" i="4"/>
  <c r="B3969" i="4"/>
  <c r="B3970" i="4"/>
  <c r="B3971" i="4"/>
  <c r="B3972" i="4"/>
  <c r="B3973" i="4"/>
  <c r="B3974" i="4"/>
  <c r="B3975" i="4"/>
  <c r="B3976" i="4"/>
  <c r="B3977" i="4"/>
  <c r="B3978" i="4"/>
  <c r="B3979" i="4"/>
  <c r="B3980" i="4"/>
  <c r="B3981" i="4"/>
  <c r="B3982" i="4"/>
  <c r="B3983" i="4"/>
  <c r="B3984" i="4"/>
  <c r="B3985" i="4"/>
  <c r="B3986" i="4"/>
  <c r="B3987" i="4"/>
  <c r="B3988" i="4"/>
  <c r="B3989" i="4"/>
  <c r="B3990" i="4"/>
  <c r="B3991" i="4"/>
  <c r="B3992" i="4"/>
  <c r="B3993" i="4"/>
  <c r="B3994" i="4"/>
  <c r="B3995" i="4"/>
  <c r="B3996" i="4"/>
  <c r="B3997" i="4"/>
  <c r="B3998" i="4"/>
  <c r="B3999" i="4"/>
  <c r="B4000" i="4"/>
  <c r="B4001" i="4"/>
  <c r="B4002" i="4"/>
  <c r="B4003" i="4"/>
  <c r="B4004" i="4"/>
  <c r="B4005" i="4"/>
  <c r="B4006" i="4"/>
  <c r="B4007" i="4"/>
  <c r="B4008" i="4"/>
  <c r="B4009" i="4"/>
  <c r="B4010" i="4"/>
  <c r="B4011" i="4"/>
  <c r="B4012" i="4"/>
  <c r="B4013" i="4"/>
  <c r="B4014" i="4"/>
  <c r="B4015" i="4"/>
  <c r="B4016" i="4"/>
  <c r="B4017" i="4"/>
  <c r="B4018" i="4"/>
  <c r="B4019" i="4"/>
  <c r="B4020" i="4"/>
  <c r="B4021" i="4"/>
  <c r="B4022" i="4"/>
  <c r="B4023" i="4"/>
  <c r="B4024" i="4"/>
  <c r="B4025" i="4"/>
  <c r="B4026" i="4"/>
  <c r="B4027" i="4"/>
  <c r="B4028" i="4"/>
  <c r="B4029" i="4"/>
  <c r="B4030" i="4"/>
  <c r="B4031" i="4"/>
  <c r="B4032" i="4"/>
  <c r="B4033" i="4"/>
  <c r="B4034" i="4"/>
  <c r="B4035" i="4"/>
  <c r="B4036" i="4"/>
  <c r="B4037" i="4"/>
  <c r="B4038" i="4"/>
  <c r="B4039" i="4"/>
  <c r="B4040" i="4"/>
  <c r="B4041" i="4"/>
  <c r="B4042" i="4"/>
  <c r="B4043" i="4"/>
  <c r="B4044" i="4"/>
  <c r="B4045" i="4"/>
  <c r="B4046" i="4"/>
  <c r="B4047" i="4"/>
  <c r="B4048" i="4"/>
  <c r="B4049" i="4"/>
  <c r="B4050" i="4"/>
  <c r="B4051" i="4"/>
  <c r="B4052" i="4"/>
  <c r="B4053" i="4"/>
  <c r="B4054" i="4"/>
  <c r="B4055" i="4"/>
  <c r="B4056" i="4"/>
  <c r="B4057" i="4"/>
  <c r="B4058" i="4"/>
  <c r="B4059" i="4"/>
  <c r="B4060" i="4"/>
  <c r="B4061" i="4"/>
  <c r="B4062" i="4"/>
  <c r="B4063" i="4"/>
  <c r="B4064" i="4"/>
  <c r="B4065" i="4"/>
  <c r="B4066" i="4"/>
  <c r="B4067" i="4"/>
  <c r="B4068" i="4"/>
  <c r="B4069" i="4"/>
  <c r="B4070" i="4"/>
  <c r="B4071" i="4"/>
  <c r="B4072" i="4"/>
  <c r="B4073" i="4"/>
  <c r="B4074" i="4"/>
  <c r="B4075" i="4"/>
  <c r="B4076" i="4"/>
  <c r="B4077" i="4"/>
  <c r="B4078" i="4"/>
  <c r="B4079" i="4"/>
  <c r="B4080" i="4"/>
  <c r="B4081" i="4"/>
  <c r="B4082" i="4"/>
  <c r="B4083" i="4"/>
  <c r="B4084" i="4"/>
  <c r="B4085" i="4"/>
  <c r="B4086" i="4"/>
  <c r="B4087" i="4"/>
  <c r="B4088" i="4"/>
  <c r="B4089" i="4"/>
  <c r="B4090" i="4"/>
  <c r="B4091" i="4"/>
  <c r="B4092" i="4"/>
  <c r="B4093" i="4"/>
  <c r="B4094" i="4"/>
  <c r="B4095" i="4"/>
  <c r="B4096" i="4"/>
  <c r="B4097" i="4"/>
  <c r="B4098" i="4"/>
  <c r="B4099" i="4"/>
  <c r="B4100" i="4"/>
  <c r="B4101" i="4"/>
  <c r="B4102" i="4"/>
  <c r="B4103" i="4"/>
  <c r="B4104" i="4"/>
  <c r="B4105" i="4"/>
  <c r="B4106" i="4"/>
  <c r="B4107" i="4"/>
  <c r="B4108" i="4"/>
  <c r="B4109" i="4"/>
  <c r="B4110" i="4"/>
  <c r="B4111" i="4"/>
  <c r="B4112" i="4"/>
  <c r="B4113" i="4"/>
  <c r="B4114" i="4"/>
  <c r="B4115" i="4"/>
  <c r="B4116" i="4"/>
  <c r="B4117" i="4"/>
  <c r="B4118" i="4"/>
  <c r="B4119" i="4"/>
  <c r="B4120" i="4"/>
  <c r="B4121" i="4"/>
  <c r="B4122" i="4"/>
  <c r="B4123" i="4"/>
  <c r="B4124" i="4"/>
  <c r="B4125" i="4"/>
  <c r="B4126" i="4"/>
  <c r="B4127" i="4"/>
  <c r="B4128" i="4"/>
  <c r="B4129" i="4"/>
  <c r="B4130" i="4"/>
  <c r="B4131" i="4"/>
  <c r="B4132" i="4"/>
  <c r="B4133" i="4"/>
  <c r="B4134" i="4"/>
  <c r="B4135" i="4"/>
  <c r="B4136" i="4"/>
  <c r="B4137" i="4"/>
  <c r="B4138" i="4"/>
  <c r="B4139" i="4"/>
  <c r="B4140" i="4"/>
  <c r="B4141" i="4"/>
  <c r="B4142" i="4"/>
  <c r="B4143" i="4"/>
  <c r="B4144" i="4"/>
  <c r="B4145" i="4"/>
  <c r="B4146" i="4"/>
  <c r="B4147" i="4"/>
  <c r="B4148" i="4"/>
  <c r="B4149" i="4"/>
  <c r="B4150" i="4"/>
  <c r="B4151" i="4"/>
  <c r="B4152" i="4"/>
  <c r="B4153" i="4"/>
  <c r="B4154" i="4"/>
  <c r="B4155" i="4"/>
  <c r="B4156" i="4"/>
  <c r="B4157" i="4"/>
  <c r="B4158" i="4"/>
  <c r="B4159" i="4"/>
  <c r="B4160" i="4"/>
  <c r="B4161" i="4"/>
  <c r="B4162" i="4"/>
  <c r="B4163" i="4"/>
  <c r="B4164" i="4"/>
  <c r="B4165" i="4"/>
  <c r="B4166" i="4"/>
  <c r="B4167" i="4"/>
  <c r="B4168" i="4"/>
  <c r="B4169" i="4"/>
  <c r="B4170" i="4"/>
  <c r="B4171" i="4"/>
  <c r="B4172" i="4"/>
  <c r="B4173" i="4"/>
  <c r="B4174" i="4"/>
  <c r="B4175" i="4"/>
  <c r="B4176" i="4"/>
  <c r="B4177" i="4"/>
  <c r="B4178" i="4"/>
  <c r="B4179" i="4"/>
  <c r="B4180" i="4"/>
  <c r="B4181" i="4"/>
  <c r="B4182" i="4"/>
  <c r="B4183" i="4"/>
  <c r="B4184" i="4"/>
  <c r="B4185" i="4"/>
  <c r="B4186" i="4"/>
  <c r="B4187" i="4"/>
  <c r="B4188" i="4"/>
  <c r="B4189" i="4"/>
  <c r="B4190" i="4"/>
  <c r="B4191" i="4"/>
  <c r="B4192" i="4"/>
  <c r="B4193" i="4"/>
  <c r="B4194" i="4"/>
  <c r="B4195" i="4"/>
  <c r="B4196" i="4"/>
  <c r="B4197" i="4"/>
  <c r="B4198" i="4"/>
  <c r="B4199" i="4"/>
  <c r="B4200" i="4"/>
  <c r="B4201" i="4"/>
  <c r="B4202" i="4"/>
  <c r="B4203" i="4"/>
  <c r="B4204" i="4"/>
  <c r="B4205" i="4"/>
  <c r="B4206" i="4"/>
  <c r="B4207" i="4"/>
  <c r="B4208" i="4"/>
  <c r="B4209" i="4"/>
  <c r="B4210" i="4"/>
  <c r="B4211" i="4"/>
  <c r="B4212" i="4"/>
  <c r="B4213" i="4"/>
  <c r="B4214" i="4"/>
  <c r="B4215" i="4"/>
  <c r="B4216" i="4"/>
  <c r="B4217" i="4"/>
  <c r="B4218" i="4"/>
  <c r="B4219" i="4"/>
  <c r="B4220" i="4"/>
  <c r="B4221" i="4"/>
  <c r="B4222" i="4"/>
  <c r="B4223" i="4"/>
  <c r="B4224" i="4"/>
  <c r="B4225" i="4"/>
  <c r="B4226" i="4"/>
  <c r="B4227" i="4"/>
  <c r="B4228" i="4"/>
  <c r="B4229" i="4"/>
  <c r="B4230" i="4"/>
  <c r="B4231" i="4"/>
  <c r="B4232" i="4"/>
  <c r="B4233" i="4"/>
  <c r="B4234" i="4"/>
  <c r="B4235" i="4"/>
  <c r="B4236" i="4"/>
  <c r="B4237" i="4"/>
  <c r="B4238" i="4"/>
  <c r="B4239" i="4"/>
  <c r="B4240" i="4"/>
  <c r="B4241" i="4"/>
  <c r="B4242" i="4"/>
  <c r="B4243" i="4"/>
  <c r="B4244" i="4"/>
  <c r="B4245" i="4"/>
  <c r="B4246" i="4"/>
  <c r="B4247" i="4"/>
  <c r="B4248" i="4"/>
  <c r="B4249" i="4"/>
  <c r="B4250" i="4"/>
  <c r="B4251" i="4"/>
  <c r="B4252" i="4"/>
  <c r="B4253" i="4"/>
  <c r="B4254" i="4"/>
  <c r="B4255" i="4"/>
  <c r="B4256" i="4"/>
  <c r="B4257" i="4"/>
  <c r="B4258" i="4"/>
  <c r="B4259" i="4"/>
  <c r="B4260" i="4"/>
  <c r="B4261" i="4"/>
  <c r="B4262" i="4"/>
  <c r="B4263" i="4"/>
  <c r="B4264" i="4"/>
  <c r="B4265" i="4"/>
  <c r="B4266" i="4"/>
  <c r="B4267" i="4"/>
  <c r="B4268" i="4"/>
  <c r="B4269" i="4"/>
  <c r="B4270" i="4"/>
  <c r="B4271" i="4"/>
  <c r="B4272" i="4"/>
  <c r="B4273" i="4"/>
  <c r="B4274" i="4"/>
  <c r="B4275" i="4"/>
  <c r="B4276" i="4"/>
  <c r="B4277" i="4"/>
  <c r="B4278" i="4"/>
  <c r="B4279" i="4"/>
  <c r="B4280" i="4"/>
  <c r="B4281" i="4"/>
  <c r="B4282" i="4"/>
  <c r="B4283" i="4"/>
  <c r="B4284" i="4"/>
  <c r="B4285" i="4"/>
  <c r="B4286" i="4"/>
  <c r="B4287" i="4"/>
  <c r="B4288" i="4"/>
  <c r="B4289" i="4"/>
  <c r="B4290" i="4"/>
  <c r="B4291" i="4"/>
  <c r="B4292" i="4"/>
  <c r="B4293" i="4"/>
  <c r="B4294" i="4"/>
  <c r="B4295" i="4"/>
  <c r="B4296" i="4"/>
  <c r="B4297" i="4"/>
  <c r="B4298" i="4"/>
  <c r="B4299" i="4"/>
  <c r="B4300" i="4"/>
  <c r="B4301" i="4"/>
  <c r="B4302" i="4"/>
  <c r="B4303" i="4"/>
  <c r="B4304" i="4"/>
  <c r="B4305" i="4"/>
  <c r="B4306" i="4"/>
  <c r="B4307" i="4"/>
  <c r="B4308" i="4"/>
  <c r="B4309" i="4"/>
  <c r="B4310" i="4"/>
  <c r="B4311" i="4"/>
  <c r="B4312" i="4"/>
  <c r="B4313" i="4"/>
  <c r="B4314" i="4"/>
  <c r="B4315" i="4"/>
  <c r="B4316" i="4"/>
  <c r="B4317" i="4"/>
  <c r="B4318" i="4"/>
  <c r="B4319" i="4"/>
  <c r="B4320" i="4"/>
  <c r="B4321" i="4"/>
  <c r="B4322" i="4"/>
  <c r="B4323" i="4"/>
  <c r="B4324" i="4"/>
  <c r="B4325" i="4"/>
  <c r="B4326" i="4"/>
  <c r="B4327" i="4"/>
  <c r="B4328" i="4"/>
  <c r="B4329" i="4"/>
  <c r="B4330" i="4"/>
  <c r="B4331" i="4"/>
  <c r="B4332" i="4"/>
  <c r="B4333" i="4"/>
  <c r="B4334" i="4"/>
  <c r="B4335" i="4"/>
  <c r="B4336" i="4"/>
  <c r="B4337" i="4"/>
  <c r="B4338" i="4"/>
  <c r="B4339" i="4"/>
  <c r="B4340" i="4"/>
  <c r="B4341" i="4"/>
  <c r="B4342" i="4"/>
  <c r="B4343" i="4"/>
  <c r="B4344" i="4"/>
  <c r="B4345" i="4"/>
  <c r="B4346" i="4"/>
  <c r="B4347" i="4"/>
  <c r="B4348" i="4"/>
  <c r="B4349" i="4"/>
  <c r="B4350" i="4"/>
  <c r="B4351" i="4"/>
  <c r="B4352" i="4"/>
  <c r="B4353" i="4"/>
  <c r="B4354" i="4"/>
  <c r="B4355" i="4"/>
  <c r="B4356" i="4"/>
  <c r="B4357" i="4"/>
  <c r="B4358" i="4"/>
  <c r="B4359" i="4"/>
  <c r="B4360" i="4"/>
  <c r="B4361" i="4"/>
  <c r="B4362" i="4"/>
  <c r="B4363" i="4"/>
  <c r="B4364" i="4"/>
  <c r="B4365" i="4"/>
  <c r="B4366" i="4"/>
  <c r="B4367" i="4"/>
  <c r="B4368" i="4"/>
  <c r="B4369" i="4"/>
  <c r="B4370" i="4"/>
  <c r="B4371" i="4"/>
  <c r="B4372" i="4"/>
  <c r="B4373" i="4"/>
  <c r="B4374" i="4"/>
  <c r="B4375" i="4"/>
  <c r="B4376" i="4"/>
  <c r="B4377" i="4"/>
  <c r="B4378" i="4"/>
  <c r="B4379" i="4"/>
  <c r="B4380" i="4"/>
  <c r="B4381" i="4"/>
  <c r="B4382" i="4"/>
  <c r="B4383" i="4"/>
  <c r="B4384" i="4"/>
  <c r="B4385" i="4"/>
  <c r="B4386" i="4"/>
  <c r="B4387" i="4"/>
  <c r="B4388" i="4"/>
  <c r="B4389" i="4"/>
  <c r="B4390" i="4"/>
  <c r="B4391" i="4"/>
  <c r="B4392" i="4"/>
  <c r="B4393" i="4"/>
  <c r="B4394" i="4"/>
  <c r="B4395" i="4"/>
  <c r="B4396" i="4"/>
  <c r="B4397" i="4"/>
  <c r="B4398" i="4"/>
  <c r="B4399" i="4"/>
  <c r="B4400" i="4"/>
  <c r="B4401" i="4"/>
  <c r="B4402" i="4"/>
  <c r="B4403" i="4"/>
  <c r="B4404" i="4"/>
  <c r="B4405" i="4"/>
  <c r="B4406" i="4"/>
  <c r="B4407" i="4"/>
  <c r="B4408" i="4"/>
  <c r="B4409" i="4"/>
  <c r="B4410" i="4"/>
  <c r="B4411" i="4"/>
  <c r="B4412" i="4"/>
  <c r="B4413" i="4"/>
  <c r="B4414" i="4"/>
  <c r="B4415" i="4"/>
  <c r="B4416" i="4"/>
  <c r="B4417" i="4"/>
  <c r="B4418" i="4"/>
  <c r="B4419" i="4"/>
  <c r="B4420" i="4"/>
  <c r="B4421" i="4"/>
  <c r="B4422" i="4"/>
  <c r="B4423" i="4"/>
  <c r="B4424" i="4"/>
  <c r="B4425" i="4"/>
  <c r="B4426" i="4"/>
  <c r="B4427" i="4"/>
  <c r="B4428" i="4"/>
  <c r="B4429" i="4"/>
  <c r="B4430" i="4"/>
  <c r="B4431" i="4"/>
  <c r="B4432" i="4"/>
  <c r="B4433" i="4"/>
  <c r="B4434" i="4"/>
  <c r="B4435" i="4"/>
  <c r="B4436" i="4"/>
  <c r="B4437" i="4"/>
  <c r="B4438" i="4"/>
  <c r="B4439" i="4"/>
  <c r="B4440" i="4"/>
  <c r="B4441" i="4"/>
  <c r="B4442" i="4"/>
  <c r="B4443" i="4"/>
  <c r="B4444" i="4"/>
  <c r="B4445" i="4"/>
  <c r="B4446" i="4"/>
  <c r="B4447" i="4"/>
  <c r="B4448" i="4"/>
  <c r="B4449" i="4"/>
  <c r="B4450" i="4"/>
  <c r="B4451" i="4"/>
  <c r="B4452" i="4"/>
  <c r="B4453" i="4"/>
  <c r="B4454" i="4"/>
  <c r="B4455" i="4"/>
  <c r="B4456" i="4"/>
  <c r="B4457" i="4"/>
  <c r="B4458" i="4"/>
  <c r="B4459" i="4"/>
  <c r="B4460" i="4"/>
  <c r="B4461" i="4"/>
  <c r="B4462" i="4"/>
  <c r="B4463" i="4"/>
  <c r="B4464" i="4"/>
  <c r="B4465" i="4"/>
  <c r="B4466" i="4"/>
  <c r="B4467" i="4"/>
  <c r="B4468" i="4"/>
  <c r="B4469" i="4"/>
  <c r="B4470" i="4"/>
  <c r="B4471" i="4"/>
  <c r="B4472" i="4"/>
  <c r="B4473" i="4"/>
  <c r="B4474" i="4"/>
  <c r="B4475" i="4"/>
  <c r="B4476" i="4"/>
  <c r="B4477" i="4"/>
  <c r="B4478" i="4"/>
  <c r="B4479" i="4"/>
  <c r="B4480" i="4"/>
  <c r="B4481" i="4"/>
  <c r="B4482" i="4"/>
  <c r="B4483" i="4"/>
  <c r="B4484" i="4"/>
  <c r="B4485" i="4"/>
  <c r="B4486" i="4"/>
  <c r="B4487" i="4"/>
  <c r="B4488" i="4"/>
  <c r="B4489" i="4"/>
  <c r="B4490" i="4"/>
  <c r="B4491" i="4"/>
  <c r="B4492" i="4"/>
  <c r="B4493" i="4"/>
  <c r="B4494" i="4"/>
  <c r="B4495" i="4"/>
  <c r="B4496" i="4"/>
  <c r="B4497" i="4"/>
  <c r="B4498" i="4"/>
  <c r="B4499" i="4"/>
  <c r="B4500" i="4"/>
  <c r="B4501" i="4"/>
  <c r="B4502" i="4"/>
  <c r="B4503" i="4"/>
  <c r="B4504" i="4"/>
  <c r="B4505" i="4"/>
  <c r="B4506" i="4"/>
  <c r="B4507" i="4"/>
  <c r="B4508" i="4"/>
  <c r="B4509" i="4"/>
  <c r="B4510" i="4"/>
  <c r="B4511" i="4"/>
  <c r="B4512" i="4"/>
  <c r="B4513" i="4"/>
  <c r="B4514" i="4"/>
  <c r="B4515" i="4"/>
  <c r="B4516" i="4"/>
  <c r="B4517" i="4"/>
  <c r="B4518" i="4"/>
  <c r="B4519" i="4"/>
  <c r="B4520" i="4"/>
  <c r="B4521" i="4"/>
  <c r="B4522" i="4"/>
  <c r="B4523" i="4"/>
  <c r="B4524" i="4"/>
  <c r="B4525" i="4"/>
  <c r="B4526" i="4"/>
  <c r="B4527" i="4"/>
  <c r="B4528" i="4"/>
  <c r="B4529" i="4"/>
  <c r="B4530" i="4"/>
  <c r="B4531" i="4"/>
  <c r="B4532" i="4"/>
  <c r="B4533" i="4"/>
  <c r="B4534" i="4"/>
  <c r="B4535" i="4"/>
  <c r="B4536" i="4"/>
  <c r="B4537" i="4"/>
  <c r="B4538" i="4"/>
  <c r="B4539" i="4"/>
  <c r="B4540" i="4"/>
  <c r="B4541" i="4"/>
  <c r="B4542" i="4"/>
  <c r="B4543" i="4"/>
  <c r="B4544" i="4"/>
  <c r="B4545" i="4"/>
  <c r="B4546" i="4"/>
  <c r="B4547" i="4"/>
  <c r="B4548" i="4"/>
  <c r="B4549" i="4"/>
  <c r="B4550" i="4"/>
  <c r="B4551" i="4"/>
  <c r="B4552" i="4"/>
  <c r="B4553" i="4"/>
  <c r="B4554" i="4"/>
  <c r="B4555" i="4"/>
  <c r="B4556" i="4"/>
  <c r="B4557" i="4"/>
  <c r="B4558" i="4"/>
  <c r="B4559" i="4"/>
  <c r="B4560" i="4"/>
  <c r="B4561" i="4"/>
  <c r="B4562" i="4"/>
  <c r="B4563" i="4"/>
  <c r="B4564" i="4"/>
  <c r="B4565" i="4"/>
  <c r="B4566" i="4"/>
  <c r="B4567" i="4"/>
  <c r="B4568" i="4"/>
  <c r="B4569" i="4"/>
  <c r="B4570" i="4"/>
  <c r="B4571" i="4"/>
  <c r="B4572" i="4"/>
  <c r="B4573" i="4"/>
  <c r="B4574" i="4"/>
  <c r="B4575" i="4"/>
  <c r="B4576" i="4"/>
  <c r="B4577" i="4"/>
  <c r="B4578" i="4"/>
  <c r="B4579" i="4"/>
  <c r="B4580" i="4"/>
  <c r="B4581" i="4"/>
  <c r="B4582" i="4"/>
  <c r="B4583" i="4"/>
  <c r="B4584" i="4"/>
  <c r="B4585" i="4"/>
  <c r="B4586" i="4"/>
  <c r="B4587" i="4"/>
  <c r="B4588" i="4"/>
  <c r="B4589" i="4"/>
  <c r="B4590" i="4"/>
  <c r="B4591" i="4"/>
  <c r="B4592" i="4"/>
  <c r="B4593" i="4"/>
  <c r="B4594" i="4"/>
  <c r="B4595" i="4"/>
  <c r="B4596" i="4"/>
  <c r="B4597" i="4"/>
  <c r="B4598" i="4"/>
  <c r="B4599" i="4"/>
  <c r="B4600" i="4"/>
  <c r="B4601" i="4"/>
  <c r="B4602" i="4"/>
  <c r="B4603" i="4"/>
  <c r="B4604" i="4"/>
  <c r="B4605" i="4"/>
  <c r="B4606" i="4"/>
  <c r="B4607" i="4"/>
  <c r="B4608" i="4"/>
  <c r="B4609" i="4"/>
  <c r="B4610" i="4"/>
  <c r="B4611" i="4"/>
  <c r="B4612" i="4"/>
  <c r="B4613" i="4"/>
  <c r="B4614" i="4"/>
  <c r="B4615" i="4"/>
  <c r="B4616" i="4"/>
  <c r="B4617" i="4"/>
  <c r="B4618" i="4"/>
  <c r="B4619" i="4"/>
  <c r="B4620" i="4"/>
  <c r="B4621" i="4"/>
  <c r="B4622" i="4"/>
  <c r="B4623" i="4"/>
  <c r="B4624" i="4"/>
  <c r="B4625" i="4"/>
  <c r="B4626" i="4"/>
  <c r="B4627" i="4"/>
  <c r="B4628" i="4"/>
  <c r="B4629" i="4"/>
  <c r="B4630" i="4"/>
  <c r="B4631" i="4"/>
  <c r="B4632" i="4"/>
  <c r="B4633" i="4"/>
  <c r="B4634" i="4"/>
  <c r="B4635" i="4"/>
  <c r="B4636" i="4"/>
  <c r="B4637" i="4"/>
  <c r="B4638" i="4"/>
  <c r="B4639" i="4"/>
  <c r="B4640" i="4"/>
  <c r="B4641" i="4"/>
  <c r="B4642" i="4"/>
  <c r="B4643" i="4"/>
  <c r="B4644" i="4"/>
  <c r="B4645" i="4"/>
  <c r="B4646" i="4"/>
  <c r="B4647" i="4"/>
  <c r="B4648" i="4"/>
  <c r="B4649" i="4"/>
  <c r="B4650" i="4"/>
  <c r="B4651" i="4"/>
  <c r="B4652" i="4"/>
  <c r="B4653" i="4"/>
  <c r="B4654" i="4"/>
  <c r="B4655" i="4"/>
  <c r="B4656" i="4"/>
  <c r="B4657" i="4"/>
  <c r="B4658" i="4"/>
  <c r="B4659" i="4"/>
  <c r="B4660" i="4"/>
  <c r="B4661" i="4"/>
  <c r="B4662" i="4"/>
  <c r="B4663" i="4"/>
  <c r="B4664" i="4"/>
  <c r="B4665" i="4"/>
  <c r="B4666" i="4"/>
  <c r="B4667" i="4"/>
  <c r="B4668" i="4"/>
  <c r="B4669" i="4"/>
  <c r="B4670" i="4"/>
  <c r="B4671" i="4"/>
  <c r="B4672" i="4"/>
  <c r="B4673" i="4"/>
  <c r="B4674" i="4"/>
  <c r="B4675" i="4"/>
  <c r="B4676" i="4"/>
  <c r="B4677" i="4"/>
  <c r="B4678" i="4"/>
  <c r="B4679" i="4"/>
  <c r="B4680" i="4"/>
  <c r="B4681" i="4"/>
  <c r="B4682" i="4"/>
  <c r="B4683" i="4"/>
  <c r="B4684" i="4"/>
  <c r="B4685" i="4"/>
  <c r="B4686" i="4"/>
  <c r="B4687" i="4"/>
  <c r="B4688" i="4"/>
  <c r="B4689" i="4"/>
  <c r="B4690" i="4"/>
  <c r="B4691" i="4"/>
  <c r="B4692" i="4"/>
  <c r="B4693" i="4"/>
  <c r="B4694" i="4"/>
  <c r="B4695" i="4"/>
  <c r="B4696" i="4"/>
  <c r="B4697" i="4"/>
  <c r="B4698" i="4"/>
  <c r="B4699" i="4"/>
  <c r="B4700" i="4"/>
  <c r="B4701" i="4"/>
  <c r="B4702" i="4"/>
  <c r="B4703" i="4"/>
  <c r="B4704" i="4"/>
  <c r="B4705" i="4"/>
  <c r="B4706" i="4"/>
  <c r="B4707" i="4"/>
  <c r="B4708" i="4"/>
  <c r="B4709" i="4"/>
  <c r="B4710" i="4"/>
  <c r="B4711" i="4"/>
  <c r="B4712" i="4"/>
  <c r="B4713" i="4"/>
  <c r="B4714" i="4"/>
  <c r="B4715" i="4"/>
  <c r="B4716" i="4"/>
  <c r="B4717" i="4"/>
  <c r="B4718" i="4"/>
  <c r="B4719" i="4"/>
  <c r="B4720" i="4"/>
  <c r="B4721" i="4"/>
  <c r="B4722" i="4"/>
  <c r="B4723" i="4"/>
  <c r="B4724" i="4"/>
  <c r="B4725" i="4"/>
  <c r="B4726" i="4"/>
  <c r="B4727" i="4"/>
  <c r="B4728" i="4"/>
  <c r="B4729" i="4"/>
  <c r="B4730" i="4"/>
  <c r="B4731" i="4"/>
  <c r="B4732" i="4"/>
  <c r="B4733" i="4"/>
  <c r="B4734" i="4"/>
  <c r="B4735" i="4"/>
  <c r="B4736" i="4"/>
  <c r="B4737" i="4"/>
  <c r="B4738" i="4"/>
  <c r="B4739" i="4"/>
  <c r="B4740" i="4"/>
  <c r="B4741" i="4"/>
  <c r="B4742" i="4"/>
  <c r="B4743" i="4"/>
  <c r="B4744" i="4"/>
  <c r="B4745" i="4"/>
  <c r="B4746" i="4"/>
  <c r="B4747" i="4"/>
  <c r="B4748" i="4"/>
  <c r="B4749" i="4"/>
  <c r="B4750" i="4"/>
  <c r="B4751" i="4"/>
  <c r="B4752" i="4"/>
  <c r="B4753" i="4"/>
  <c r="B4754" i="4"/>
  <c r="B4755" i="4"/>
  <c r="B4756" i="4"/>
  <c r="B4757" i="4"/>
  <c r="B4758" i="4"/>
  <c r="B4759" i="4"/>
  <c r="B4760" i="4"/>
  <c r="B4761" i="4"/>
  <c r="B4762" i="4"/>
  <c r="B4763" i="4"/>
  <c r="B4764" i="4"/>
  <c r="B4765" i="4"/>
  <c r="B4766" i="4"/>
  <c r="B4767" i="4"/>
  <c r="B4768" i="4"/>
  <c r="B4769" i="4"/>
  <c r="B4770" i="4"/>
  <c r="B4771" i="4"/>
  <c r="B4772" i="4"/>
  <c r="B4773" i="4"/>
  <c r="B4774" i="4"/>
  <c r="B4775" i="4"/>
  <c r="B4776" i="4"/>
  <c r="B4777" i="4"/>
  <c r="B4778" i="4"/>
  <c r="B4779" i="4"/>
  <c r="B4780" i="4"/>
  <c r="B4781" i="4"/>
  <c r="B4782" i="4"/>
  <c r="B4783" i="4"/>
  <c r="B4784" i="4"/>
  <c r="B4785" i="4"/>
  <c r="B4786" i="4"/>
  <c r="B4787" i="4"/>
  <c r="B4788" i="4"/>
  <c r="B4789" i="4"/>
  <c r="B4790" i="4"/>
  <c r="B4791" i="4"/>
  <c r="B4792" i="4"/>
  <c r="B4793" i="4"/>
  <c r="B4794" i="4"/>
  <c r="B4795" i="4"/>
  <c r="B4796" i="4"/>
  <c r="B4797" i="4"/>
  <c r="B4798" i="4"/>
  <c r="B4799" i="4"/>
  <c r="B4800" i="4"/>
  <c r="B4801" i="4"/>
  <c r="B4802" i="4"/>
  <c r="B4803" i="4"/>
  <c r="B4804" i="4"/>
  <c r="B4805" i="4"/>
  <c r="B4806" i="4"/>
  <c r="B4807" i="4"/>
  <c r="B4808" i="4"/>
  <c r="B4809" i="4"/>
  <c r="B4810" i="4"/>
  <c r="B4811" i="4"/>
  <c r="B4812" i="4"/>
  <c r="B4813" i="4"/>
  <c r="B4814" i="4"/>
  <c r="B4815" i="4"/>
  <c r="B4816" i="4"/>
  <c r="B4817" i="4"/>
  <c r="B4818" i="4"/>
  <c r="B4819" i="4"/>
  <c r="B4820" i="4"/>
  <c r="B4821" i="4"/>
  <c r="B4822" i="4"/>
  <c r="B4823" i="4"/>
  <c r="B4824" i="4"/>
  <c r="B4825" i="4"/>
  <c r="B4826" i="4"/>
  <c r="B4827" i="4"/>
  <c r="B4828" i="4"/>
  <c r="B4829" i="4"/>
  <c r="B4830" i="4"/>
  <c r="B4831" i="4"/>
  <c r="B4832" i="4"/>
  <c r="B4833" i="4"/>
  <c r="B4834" i="4"/>
  <c r="B4835" i="4"/>
  <c r="B4836" i="4"/>
  <c r="B4837" i="4"/>
  <c r="B4838" i="4"/>
  <c r="B4839" i="4"/>
  <c r="B4840" i="4"/>
  <c r="B4841" i="4"/>
  <c r="B4842" i="4"/>
  <c r="B4843" i="4"/>
  <c r="B4844" i="4"/>
  <c r="B4845" i="4"/>
  <c r="B4846" i="4"/>
  <c r="B4847" i="4"/>
  <c r="B4848" i="4"/>
  <c r="B4849" i="4"/>
  <c r="B4850" i="4"/>
  <c r="B4851" i="4"/>
  <c r="B4852" i="4"/>
  <c r="B4853" i="4"/>
  <c r="B4854" i="4"/>
  <c r="B4855" i="4"/>
  <c r="B4856" i="4"/>
  <c r="B4857" i="4"/>
  <c r="B4858" i="4"/>
  <c r="B4859" i="4"/>
  <c r="B4860" i="4"/>
  <c r="B4861" i="4"/>
  <c r="B4862" i="4"/>
  <c r="B4863" i="4"/>
  <c r="B4864" i="4"/>
  <c r="B4865" i="4"/>
  <c r="B4866" i="4"/>
  <c r="B4867" i="4"/>
  <c r="B4868" i="4"/>
  <c r="B4869" i="4"/>
  <c r="B4870" i="4"/>
  <c r="B4871" i="4"/>
  <c r="B4872" i="4"/>
  <c r="B4873" i="4"/>
  <c r="B4874" i="4"/>
  <c r="B4875" i="4"/>
  <c r="B4876" i="4"/>
  <c r="B4877" i="4"/>
  <c r="B4878" i="4"/>
  <c r="B4879" i="4"/>
  <c r="B4880" i="4"/>
  <c r="B4881" i="4"/>
  <c r="B4882" i="4"/>
  <c r="B4883" i="4"/>
  <c r="B4884" i="4"/>
  <c r="B4885" i="4"/>
  <c r="B4886" i="4"/>
  <c r="B4887" i="4"/>
  <c r="B4888" i="4"/>
  <c r="B4889" i="4"/>
  <c r="B4890" i="4"/>
  <c r="B4891" i="4"/>
  <c r="B4892" i="4"/>
  <c r="B4893" i="4"/>
  <c r="B4894" i="4"/>
  <c r="B4895" i="4"/>
  <c r="B4896" i="4"/>
  <c r="B4897" i="4"/>
  <c r="B4898" i="4"/>
  <c r="B4899" i="4"/>
  <c r="B4900" i="4"/>
  <c r="B4901" i="4"/>
  <c r="B4902" i="4"/>
  <c r="B4903" i="4"/>
  <c r="B4904" i="4"/>
  <c r="B4905" i="4"/>
  <c r="B4906" i="4"/>
  <c r="B4907" i="4"/>
  <c r="B4908" i="4"/>
  <c r="B4909" i="4"/>
  <c r="B4910" i="4"/>
  <c r="B4911" i="4"/>
  <c r="B4912" i="4"/>
  <c r="B4913" i="4"/>
  <c r="B4914" i="4"/>
  <c r="B4915" i="4"/>
  <c r="B4916" i="4"/>
  <c r="B4917" i="4"/>
  <c r="B4918" i="4"/>
  <c r="B4919" i="4"/>
  <c r="B4920" i="4"/>
  <c r="B4921" i="4"/>
  <c r="B4922" i="4"/>
  <c r="B4923" i="4"/>
  <c r="B4924" i="4"/>
  <c r="B4925" i="4"/>
  <c r="B4926" i="4"/>
  <c r="B4927" i="4"/>
  <c r="B4928" i="4"/>
  <c r="B4929" i="4"/>
  <c r="B4930" i="4"/>
  <c r="B4931" i="4"/>
  <c r="B4932" i="4"/>
  <c r="B4933" i="4"/>
  <c r="B4934" i="4"/>
  <c r="B4935" i="4"/>
  <c r="B4936" i="4"/>
  <c r="B4937" i="4"/>
  <c r="B4938" i="4"/>
  <c r="B4939" i="4"/>
  <c r="B4940" i="4"/>
  <c r="B4941" i="4"/>
  <c r="B4942" i="4"/>
  <c r="B4943" i="4"/>
  <c r="B4944" i="4"/>
  <c r="B4945" i="4"/>
  <c r="B4946" i="4"/>
  <c r="B4947" i="4"/>
  <c r="B4948" i="4"/>
  <c r="B4949" i="4"/>
  <c r="B4950" i="4"/>
  <c r="B4951" i="4"/>
  <c r="B4952" i="4"/>
  <c r="B4953" i="4"/>
  <c r="B4954" i="4"/>
  <c r="B4955" i="4"/>
  <c r="B4956" i="4"/>
  <c r="B4957" i="4"/>
  <c r="B4958" i="4"/>
  <c r="B4959" i="4"/>
  <c r="B4960" i="4"/>
  <c r="B4961" i="4"/>
  <c r="B4962" i="4"/>
  <c r="B4963" i="4"/>
  <c r="B4964" i="4"/>
  <c r="B4965" i="4"/>
  <c r="B4966" i="4"/>
  <c r="B4967" i="4"/>
  <c r="B4968" i="4"/>
  <c r="B4969" i="4"/>
  <c r="B4970" i="4"/>
  <c r="B4971" i="4"/>
  <c r="B4972" i="4"/>
  <c r="B4973" i="4"/>
  <c r="B4974" i="4"/>
  <c r="B4975" i="4"/>
  <c r="B4976" i="4"/>
  <c r="B4977" i="4"/>
  <c r="B4978" i="4"/>
  <c r="B4979" i="4"/>
  <c r="B4980" i="4"/>
  <c r="B4981" i="4"/>
  <c r="B4982" i="4"/>
  <c r="B4983" i="4"/>
  <c r="B4984" i="4"/>
  <c r="B4985" i="4"/>
  <c r="B4986" i="4"/>
  <c r="B4987" i="4"/>
  <c r="B4988" i="4"/>
  <c r="B4989" i="4"/>
  <c r="B4990" i="4"/>
  <c r="B4991" i="4"/>
  <c r="B4992" i="4"/>
  <c r="B4993" i="4"/>
  <c r="B4994" i="4"/>
  <c r="B4995" i="4"/>
  <c r="B4996" i="4"/>
  <c r="B4997" i="4"/>
  <c r="B4998" i="4"/>
  <c r="B4999" i="4"/>
  <c r="B5000" i="4"/>
  <c r="B5001" i="4"/>
  <c r="B5002" i="4"/>
  <c r="B5003" i="4"/>
  <c r="B5004" i="4"/>
  <c r="B5005" i="4"/>
  <c r="B5006" i="4"/>
  <c r="B5007" i="4"/>
  <c r="B5008" i="4"/>
  <c r="B5009" i="4"/>
  <c r="B5010" i="4"/>
  <c r="B5011" i="4"/>
  <c r="B5012" i="4"/>
  <c r="B5013" i="4"/>
  <c r="B5014" i="4"/>
  <c r="B5015" i="4"/>
  <c r="B5016" i="4"/>
  <c r="B5017" i="4"/>
  <c r="B5018" i="4"/>
  <c r="B5019" i="4"/>
  <c r="B5020" i="4"/>
  <c r="B5021" i="4"/>
  <c r="B5022" i="4"/>
  <c r="B5023" i="4"/>
  <c r="B5024" i="4"/>
  <c r="B5025" i="4"/>
  <c r="B5026" i="4"/>
  <c r="B5027" i="4"/>
  <c r="B5028" i="4"/>
  <c r="B5029" i="4"/>
  <c r="B5030" i="4"/>
  <c r="B5031" i="4"/>
  <c r="B5032" i="4"/>
  <c r="B5033" i="4"/>
  <c r="B5034" i="4"/>
  <c r="B5035" i="4"/>
  <c r="B5036" i="4"/>
  <c r="B5037" i="4"/>
  <c r="B5038" i="4"/>
  <c r="B5039" i="4"/>
  <c r="B5040" i="4"/>
  <c r="B5041" i="4"/>
  <c r="B5042" i="4"/>
  <c r="B5043" i="4"/>
  <c r="B5044" i="4"/>
  <c r="B5045" i="4"/>
  <c r="B5046" i="4"/>
  <c r="B5047" i="4"/>
  <c r="B5048" i="4"/>
  <c r="B5049" i="4"/>
  <c r="B5050" i="4"/>
  <c r="B5051" i="4"/>
  <c r="B5052" i="4"/>
  <c r="B5053" i="4"/>
  <c r="B5054" i="4"/>
  <c r="B5055" i="4"/>
  <c r="B5056" i="4"/>
  <c r="B5057" i="4"/>
  <c r="B5058" i="4"/>
  <c r="B5059" i="4"/>
  <c r="B5060" i="4"/>
  <c r="B5061" i="4"/>
  <c r="B5062" i="4"/>
  <c r="B5063" i="4"/>
  <c r="B5064" i="4"/>
  <c r="B5065" i="4"/>
  <c r="B5066" i="4"/>
  <c r="B5067" i="4"/>
  <c r="B5068" i="4"/>
  <c r="B5069" i="4"/>
  <c r="B5070" i="4"/>
  <c r="B5071" i="4"/>
  <c r="B5072" i="4"/>
  <c r="B5073" i="4"/>
  <c r="B5074" i="4"/>
  <c r="B5075" i="4"/>
  <c r="B5076" i="4"/>
  <c r="B5077" i="4"/>
  <c r="B5078" i="4"/>
  <c r="B5079" i="4"/>
  <c r="B5080" i="4"/>
  <c r="B5081" i="4"/>
  <c r="B5082" i="4"/>
  <c r="B5083" i="4"/>
  <c r="B5084" i="4"/>
  <c r="B5085" i="4"/>
  <c r="B5086" i="4"/>
  <c r="B5087" i="4"/>
  <c r="B5088" i="4"/>
  <c r="B5089" i="4"/>
  <c r="B5090" i="4"/>
  <c r="B5091" i="4"/>
  <c r="B5092" i="4"/>
  <c r="B5093" i="4"/>
  <c r="B5094" i="4"/>
  <c r="B5095" i="4"/>
  <c r="B5096" i="4"/>
  <c r="B5097" i="4"/>
  <c r="B5098" i="4"/>
  <c r="B5099" i="4"/>
  <c r="B5100" i="4"/>
  <c r="B5101" i="4"/>
  <c r="B5102" i="4"/>
  <c r="B5103" i="4"/>
  <c r="B5104" i="4"/>
  <c r="B5105" i="4"/>
  <c r="B5106" i="4"/>
  <c r="B5107" i="4"/>
  <c r="B5108" i="4"/>
  <c r="B5109" i="4"/>
  <c r="B5110" i="4"/>
  <c r="B5111" i="4"/>
  <c r="B5112" i="4"/>
  <c r="B5113" i="4"/>
  <c r="B5114" i="4"/>
  <c r="B5115" i="4"/>
  <c r="B5116" i="4"/>
  <c r="B5117" i="4"/>
  <c r="B5118" i="4"/>
  <c r="B5119" i="4"/>
  <c r="B5120" i="4"/>
  <c r="B5121" i="4"/>
  <c r="B5122" i="4"/>
  <c r="B5123" i="4"/>
  <c r="B5124" i="4"/>
  <c r="B5125" i="4"/>
  <c r="B5126" i="4"/>
  <c r="B5127" i="4"/>
  <c r="B5128" i="4"/>
  <c r="B5129" i="4"/>
  <c r="B5130" i="4"/>
  <c r="B5131" i="4"/>
  <c r="B5132" i="4"/>
  <c r="B5133" i="4"/>
  <c r="B5134" i="4"/>
  <c r="B5135" i="4"/>
  <c r="B5136" i="4"/>
  <c r="B5137" i="4"/>
  <c r="B5138" i="4"/>
  <c r="B5139" i="4"/>
  <c r="B5140" i="4"/>
  <c r="B5141" i="4"/>
  <c r="B5142" i="4"/>
  <c r="B5143" i="4"/>
  <c r="B5144" i="4"/>
  <c r="B5145" i="4"/>
  <c r="B5146" i="4"/>
  <c r="B5147" i="4"/>
  <c r="B5148" i="4"/>
  <c r="B5149" i="4"/>
  <c r="B5150" i="4"/>
  <c r="B5151" i="4"/>
  <c r="B5152" i="4"/>
  <c r="B5153" i="4"/>
  <c r="B5154" i="4"/>
  <c r="B5155" i="4"/>
  <c r="B5156" i="4"/>
  <c r="B5157" i="4"/>
  <c r="B5158" i="4"/>
  <c r="B5159" i="4"/>
  <c r="B5160" i="4"/>
  <c r="B5161" i="4"/>
  <c r="B5162" i="4"/>
  <c r="B5163" i="4"/>
  <c r="B5164" i="4"/>
  <c r="B5165" i="4"/>
  <c r="B5166" i="4"/>
  <c r="B5167" i="4"/>
  <c r="B5168" i="4"/>
  <c r="B5169" i="4"/>
  <c r="B5170" i="4"/>
  <c r="B5171" i="4"/>
  <c r="B5172" i="4"/>
  <c r="B5173" i="4"/>
  <c r="B5174" i="4"/>
  <c r="B5175" i="4"/>
  <c r="B5176" i="4"/>
  <c r="B5177" i="4"/>
  <c r="B5178" i="4"/>
  <c r="B5179" i="4"/>
  <c r="B5180" i="4"/>
  <c r="B5181" i="4"/>
  <c r="B5182" i="4"/>
  <c r="B5183" i="4"/>
  <c r="B5184" i="4"/>
  <c r="B5185" i="4"/>
  <c r="B5186" i="4"/>
  <c r="B5187" i="4"/>
  <c r="B5188" i="4"/>
  <c r="B5189" i="4"/>
  <c r="B5190" i="4"/>
  <c r="B5191" i="4"/>
  <c r="B5192" i="4"/>
  <c r="B5193" i="4"/>
  <c r="B5194" i="4"/>
  <c r="B5195" i="4"/>
  <c r="B5196" i="4"/>
  <c r="B5197" i="4"/>
  <c r="B5198" i="4"/>
  <c r="B5199" i="4"/>
  <c r="B5200" i="4"/>
  <c r="B5201" i="4"/>
  <c r="B5202" i="4"/>
  <c r="B5203" i="4"/>
  <c r="B5204" i="4"/>
  <c r="B5205" i="4"/>
  <c r="B5206" i="4"/>
  <c r="B5207" i="4"/>
  <c r="B5208" i="4"/>
  <c r="B5209" i="4"/>
  <c r="B5210" i="4"/>
  <c r="B5211" i="4"/>
  <c r="B5212" i="4"/>
  <c r="B5213" i="4"/>
  <c r="B5214" i="4"/>
  <c r="B5215" i="4"/>
  <c r="B5216" i="4"/>
  <c r="B5217" i="4"/>
  <c r="B5218" i="4"/>
  <c r="B5219" i="4"/>
  <c r="B5220" i="4"/>
  <c r="B5221" i="4"/>
  <c r="B5222" i="4"/>
  <c r="B5223" i="4"/>
  <c r="B5224" i="4"/>
  <c r="B5225" i="4"/>
  <c r="B5226" i="4"/>
  <c r="B5227" i="4"/>
  <c r="B5228" i="4"/>
  <c r="B5229" i="4"/>
  <c r="B5230" i="4"/>
  <c r="B5231" i="4"/>
  <c r="B5232" i="4"/>
  <c r="B5233" i="4"/>
  <c r="B5234" i="4"/>
  <c r="B5235" i="4"/>
  <c r="B5236" i="4"/>
  <c r="B5237" i="4"/>
  <c r="B5238" i="4"/>
  <c r="B5239" i="4"/>
  <c r="B5240" i="4"/>
  <c r="B5241" i="4"/>
  <c r="B5242" i="4"/>
  <c r="B5243" i="4"/>
  <c r="B5244" i="4"/>
  <c r="B5245" i="4"/>
  <c r="B5246" i="4"/>
  <c r="B5247" i="4"/>
  <c r="B5248" i="4"/>
  <c r="B5249" i="4"/>
  <c r="B5250" i="4"/>
  <c r="B5251" i="4"/>
  <c r="B5252" i="4"/>
  <c r="B5253" i="4"/>
  <c r="B5254" i="4"/>
  <c r="B5255" i="4"/>
  <c r="B5256" i="4"/>
  <c r="B5257" i="4"/>
  <c r="B5258" i="4"/>
  <c r="B5259" i="4"/>
  <c r="B5260" i="4"/>
  <c r="B5261" i="4"/>
  <c r="B5262" i="4"/>
  <c r="B5263" i="4"/>
  <c r="B5264" i="4"/>
  <c r="B5265" i="4"/>
  <c r="B5266" i="4"/>
  <c r="B5267" i="4"/>
  <c r="B5268" i="4"/>
  <c r="B5269" i="4"/>
  <c r="B5270" i="4"/>
  <c r="B5271" i="4"/>
  <c r="B5272" i="4"/>
  <c r="B5273" i="4"/>
  <c r="B5274" i="4"/>
  <c r="B5275" i="4"/>
  <c r="B5276" i="4"/>
  <c r="B5277" i="4"/>
  <c r="B5278" i="4"/>
  <c r="B5279" i="4"/>
  <c r="B5280" i="4"/>
  <c r="B5281" i="4"/>
  <c r="B5282" i="4"/>
  <c r="B5283" i="4"/>
  <c r="B5284" i="4"/>
  <c r="B5285" i="4"/>
  <c r="B5286" i="4"/>
  <c r="B5287" i="4"/>
  <c r="B5288" i="4"/>
  <c r="B5289" i="4"/>
  <c r="B5290" i="4"/>
  <c r="B5291" i="4"/>
  <c r="B5292" i="4"/>
  <c r="B5293" i="4"/>
  <c r="B5294" i="4"/>
  <c r="B5295" i="4"/>
  <c r="B5296" i="4"/>
  <c r="B5297" i="4"/>
  <c r="B5298" i="4"/>
  <c r="B5299" i="4"/>
  <c r="B5300" i="4"/>
  <c r="B5301" i="4"/>
  <c r="B5302" i="4"/>
  <c r="B5303" i="4"/>
  <c r="B5304" i="4"/>
  <c r="B5305" i="4"/>
  <c r="B5306" i="4"/>
  <c r="B5307" i="4"/>
  <c r="B5308" i="4"/>
  <c r="B5309" i="4"/>
  <c r="B5310" i="4"/>
  <c r="B5311" i="4"/>
  <c r="B5312" i="4"/>
  <c r="B5313" i="4"/>
  <c r="B5314" i="4"/>
  <c r="B5315" i="4"/>
  <c r="B5316" i="4"/>
  <c r="B5317" i="4"/>
  <c r="B5318" i="4"/>
  <c r="B5319" i="4"/>
  <c r="B5320" i="4"/>
  <c r="B5321" i="4"/>
  <c r="B5322" i="4"/>
  <c r="B5323" i="4"/>
  <c r="B5324" i="4"/>
  <c r="B5325" i="4"/>
  <c r="B5326" i="4"/>
  <c r="B5327" i="4"/>
  <c r="B5328" i="4"/>
  <c r="B5329" i="4"/>
  <c r="B5330" i="4"/>
  <c r="B5331" i="4"/>
  <c r="B5332" i="4"/>
  <c r="B5333" i="4"/>
  <c r="B5334" i="4"/>
  <c r="B5335" i="4"/>
  <c r="B5336" i="4"/>
  <c r="B5337" i="4"/>
  <c r="B5338" i="4"/>
  <c r="B5339" i="4"/>
  <c r="B5340" i="4"/>
  <c r="B5341" i="4"/>
  <c r="B5342" i="4"/>
  <c r="B5343" i="4"/>
  <c r="B5344" i="4"/>
  <c r="B5345" i="4"/>
  <c r="B5346" i="4"/>
  <c r="B5347" i="4"/>
  <c r="B5348" i="4"/>
  <c r="B5349" i="4"/>
  <c r="B5350" i="4"/>
  <c r="B5351" i="4"/>
  <c r="B5352" i="4"/>
  <c r="B5353" i="4"/>
  <c r="B5354" i="4"/>
  <c r="B5355" i="4"/>
  <c r="B5356" i="4"/>
  <c r="B5357" i="4"/>
  <c r="B5358" i="4"/>
  <c r="B5359" i="4"/>
  <c r="B5360" i="4"/>
  <c r="B5361" i="4"/>
  <c r="B5362" i="4"/>
  <c r="B5363" i="4"/>
  <c r="B5364" i="4"/>
  <c r="B5365" i="4"/>
  <c r="B5366" i="4"/>
  <c r="B5367" i="4"/>
  <c r="B5368" i="4"/>
  <c r="B5369" i="4"/>
  <c r="B5370" i="4"/>
  <c r="B5371" i="4"/>
  <c r="B5372" i="4"/>
  <c r="B5373" i="4"/>
  <c r="B5374" i="4"/>
  <c r="B5375" i="4"/>
  <c r="B5376" i="4"/>
  <c r="B5377" i="4"/>
  <c r="B5378" i="4"/>
  <c r="B5379" i="4"/>
  <c r="B5380" i="4"/>
  <c r="B5381" i="4"/>
  <c r="B5382" i="4"/>
  <c r="B5383" i="4"/>
  <c r="B5384" i="4"/>
  <c r="B5385" i="4"/>
  <c r="B5386" i="4"/>
  <c r="B5387" i="4"/>
  <c r="B5388" i="4"/>
  <c r="B5389" i="4"/>
  <c r="B5390" i="4"/>
  <c r="B5391" i="4"/>
  <c r="B5392" i="4"/>
  <c r="B5393" i="4"/>
  <c r="B5394" i="4"/>
  <c r="B5395" i="4"/>
  <c r="B5396" i="4"/>
  <c r="B5397" i="4"/>
  <c r="B5398" i="4"/>
  <c r="B5399" i="4"/>
  <c r="B5400" i="4"/>
  <c r="B5401" i="4"/>
  <c r="B5402" i="4"/>
  <c r="B5403" i="4"/>
  <c r="B5404" i="4"/>
  <c r="B5405" i="4"/>
  <c r="B5406" i="4"/>
  <c r="B5407" i="4"/>
  <c r="B5408" i="4"/>
  <c r="B5409" i="4"/>
  <c r="B5410" i="4"/>
  <c r="B5411" i="4"/>
  <c r="B5412" i="4"/>
  <c r="B5413" i="4"/>
  <c r="B5414" i="4"/>
  <c r="B5415" i="4"/>
  <c r="B5416" i="4"/>
  <c r="B5417" i="4"/>
  <c r="B5418" i="4"/>
  <c r="B5419" i="4"/>
  <c r="B5420" i="4"/>
  <c r="B5421" i="4"/>
  <c r="B5422" i="4"/>
  <c r="B5423" i="4"/>
  <c r="B5424" i="4"/>
  <c r="B5425" i="4"/>
  <c r="B5426" i="4"/>
  <c r="B5427" i="4"/>
  <c r="B5428" i="4"/>
  <c r="B5429" i="4"/>
  <c r="B5430" i="4"/>
  <c r="B5431" i="4"/>
  <c r="B5432" i="4"/>
  <c r="B5433" i="4"/>
  <c r="B5434" i="4"/>
  <c r="B5435" i="4"/>
  <c r="B5436" i="4"/>
  <c r="B5437" i="4"/>
  <c r="B5438" i="4"/>
  <c r="B5439" i="4"/>
  <c r="B5440" i="4"/>
  <c r="B5441" i="4"/>
  <c r="B5442" i="4"/>
  <c r="B5443" i="4"/>
  <c r="B5444" i="4"/>
  <c r="B5445" i="4"/>
  <c r="B5446" i="4"/>
  <c r="B5447" i="4"/>
  <c r="B5448" i="4"/>
  <c r="B5449" i="4"/>
  <c r="B5450" i="4"/>
  <c r="B5451" i="4"/>
  <c r="B5452" i="4"/>
  <c r="B5453" i="4"/>
  <c r="B5454" i="4"/>
  <c r="B5455" i="4"/>
  <c r="B5456" i="4"/>
  <c r="B5457" i="4"/>
  <c r="B5458" i="4"/>
  <c r="B5459" i="4"/>
  <c r="B5460" i="4"/>
  <c r="B5461" i="4"/>
  <c r="B5462" i="4"/>
  <c r="B5463" i="4"/>
  <c r="B5464" i="4"/>
  <c r="B5465" i="4"/>
  <c r="B5466" i="4"/>
  <c r="B5467" i="4"/>
  <c r="B5468" i="4"/>
  <c r="B5469" i="4"/>
  <c r="B5470" i="4"/>
  <c r="B5471" i="4"/>
  <c r="B5472" i="4"/>
  <c r="B5473" i="4"/>
  <c r="B5474" i="4"/>
  <c r="B5475" i="4"/>
  <c r="B5476" i="4"/>
  <c r="B5477" i="4"/>
  <c r="B5478" i="4"/>
  <c r="B5479" i="4"/>
  <c r="B5480" i="4"/>
  <c r="B5481" i="4"/>
  <c r="B5482" i="4"/>
  <c r="B5483" i="4"/>
  <c r="B5484" i="4"/>
  <c r="B5485" i="4"/>
  <c r="B5486" i="4"/>
  <c r="B5487" i="4"/>
  <c r="B5488" i="4"/>
  <c r="B5489" i="4"/>
  <c r="B5490" i="4"/>
  <c r="B5491" i="4"/>
  <c r="B5492" i="4"/>
  <c r="B5493" i="4"/>
  <c r="B5494" i="4"/>
  <c r="B5495" i="4"/>
  <c r="B5496" i="4"/>
  <c r="B5497" i="4"/>
  <c r="B5498" i="4"/>
  <c r="B5499" i="4"/>
  <c r="B5500" i="4"/>
  <c r="B5501" i="4"/>
  <c r="B5502" i="4"/>
  <c r="B5503" i="4"/>
  <c r="B5504" i="4"/>
  <c r="B5505" i="4"/>
  <c r="B5506" i="4"/>
  <c r="B5507" i="4"/>
  <c r="B5508" i="4"/>
  <c r="B5509" i="4"/>
  <c r="B5510" i="4"/>
  <c r="B5511" i="4"/>
  <c r="B5512" i="4"/>
  <c r="B5513" i="4"/>
  <c r="B5514" i="4"/>
  <c r="B5515" i="4"/>
  <c r="B5516" i="4"/>
  <c r="B5517" i="4"/>
  <c r="B5518" i="4"/>
  <c r="B5519" i="4"/>
  <c r="B5520" i="4"/>
  <c r="B5521" i="4"/>
  <c r="B5522" i="4"/>
  <c r="B5523" i="4"/>
  <c r="B5524" i="4"/>
  <c r="B5525" i="4"/>
  <c r="B5526" i="4"/>
  <c r="B5527" i="4"/>
  <c r="B5528" i="4"/>
  <c r="B5529" i="4"/>
  <c r="B5530" i="4"/>
  <c r="B5531" i="4"/>
  <c r="B5532" i="4"/>
  <c r="B5533" i="4"/>
  <c r="B5534" i="4"/>
  <c r="B5535" i="4"/>
  <c r="B5536" i="4"/>
  <c r="B5537" i="4"/>
  <c r="B5538" i="4"/>
  <c r="B5539" i="4"/>
  <c r="B5540" i="4"/>
  <c r="B5541" i="4"/>
  <c r="B5542" i="4"/>
  <c r="B5543" i="4"/>
  <c r="B5544" i="4"/>
  <c r="B5545" i="4"/>
  <c r="B5546" i="4"/>
  <c r="B5547" i="4"/>
  <c r="B5548" i="4"/>
  <c r="B5549" i="4"/>
  <c r="B5550" i="4"/>
  <c r="B5551" i="4"/>
  <c r="B5552" i="4"/>
  <c r="B5553" i="4"/>
  <c r="B5554" i="4"/>
  <c r="B5555" i="4"/>
  <c r="B5556" i="4"/>
  <c r="B5557" i="4"/>
  <c r="B5558" i="4"/>
  <c r="B5559" i="4"/>
  <c r="B5560" i="4"/>
  <c r="B5561" i="4"/>
  <c r="B5562" i="4"/>
  <c r="B5563" i="4"/>
  <c r="B5564" i="4"/>
  <c r="B5565" i="4"/>
  <c r="B5566" i="4"/>
  <c r="B5567" i="4"/>
  <c r="B5568" i="4"/>
  <c r="B5569" i="4"/>
  <c r="B5570" i="4"/>
  <c r="B5571" i="4"/>
  <c r="B5572" i="4"/>
  <c r="B5573" i="4"/>
  <c r="B5574" i="4"/>
  <c r="B5575" i="4"/>
  <c r="B5576" i="4"/>
  <c r="B5577" i="4"/>
  <c r="B5578" i="4"/>
  <c r="B5579" i="4"/>
  <c r="B5580" i="4"/>
  <c r="B5581" i="4"/>
  <c r="B5582" i="4"/>
  <c r="B5583" i="4"/>
  <c r="B5584" i="4"/>
  <c r="B5585" i="4"/>
  <c r="B5586" i="4"/>
  <c r="B5587" i="4"/>
  <c r="B5588" i="4"/>
  <c r="B5589" i="4"/>
  <c r="B5590" i="4"/>
  <c r="B5591" i="4"/>
  <c r="B5592" i="4"/>
  <c r="B5593" i="4"/>
  <c r="B5594" i="4"/>
  <c r="B5595" i="4"/>
  <c r="B5596" i="4"/>
  <c r="B5597" i="4"/>
  <c r="B5598" i="4"/>
  <c r="B5599" i="4"/>
  <c r="B5600" i="4"/>
  <c r="B5601" i="4"/>
  <c r="B5602" i="4"/>
  <c r="B5603" i="4"/>
  <c r="B5604" i="4"/>
  <c r="B5605" i="4"/>
  <c r="B5606" i="4"/>
  <c r="B5607" i="4"/>
  <c r="B5608" i="4"/>
  <c r="B5609" i="4"/>
  <c r="B5610" i="4"/>
  <c r="B5611" i="4"/>
  <c r="B5612" i="4"/>
  <c r="B5613" i="4"/>
  <c r="B5614" i="4"/>
  <c r="B5615" i="4"/>
  <c r="B5616" i="4"/>
  <c r="B5617" i="4"/>
  <c r="B5618" i="4"/>
  <c r="B5619" i="4"/>
  <c r="B5620" i="4"/>
  <c r="B5621" i="4"/>
  <c r="B5622" i="4"/>
  <c r="B5623" i="4"/>
  <c r="B5624" i="4"/>
  <c r="B5625" i="4"/>
  <c r="B5626" i="4"/>
  <c r="B5627" i="4"/>
  <c r="B5628" i="4"/>
  <c r="B5629" i="4"/>
  <c r="B5630" i="4"/>
  <c r="B5631" i="4"/>
  <c r="B5632" i="4"/>
  <c r="B5633" i="4"/>
  <c r="B5634" i="4"/>
  <c r="B5635" i="4"/>
  <c r="B5636" i="4"/>
  <c r="B5637" i="4"/>
  <c r="B5638" i="4"/>
  <c r="B5639" i="4"/>
  <c r="B5640" i="4"/>
  <c r="B5641" i="4"/>
  <c r="B5642" i="4"/>
  <c r="B5643" i="4"/>
  <c r="B5644" i="4"/>
  <c r="B5645" i="4"/>
  <c r="B5646" i="4"/>
  <c r="B5647" i="4"/>
  <c r="B5648" i="4"/>
  <c r="B5649" i="4"/>
  <c r="B5650" i="4"/>
  <c r="B5651" i="4"/>
  <c r="B5652" i="4"/>
  <c r="B5653" i="4"/>
  <c r="B5654" i="4"/>
  <c r="B5655" i="4"/>
  <c r="B5656" i="4"/>
  <c r="B5657" i="4"/>
  <c r="B5658" i="4"/>
  <c r="B5659" i="4"/>
  <c r="B5660" i="4"/>
  <c r="B5661" i="4"/>
  <c r="B5662" i="4"/>
  <c r="B5663" i="4"/>
  <c r="B5664" i="4"/>
  <c r="B5665" i="4"/>
  <c r="B5666" i="4"/>
  <c r="B5667" i="4"/>
  <c r="B5668" i="4"/>
  <c r="B5669" i="4"/>
  <c r="B5670" i="4"/>
  <c r="B5671" i="4"/>
  <c r="B5672" i="4"/>
  <c r="B5673" i="4"/>
  <c r="B5674" i="4"/>
  <c r="B5675" i="4"/>
  <c r="B5676" i="4"/>
  <c r="B5677" i="4"/>
  <c r="B5678" i="4"/>
  <c r="B5679" i="4"/>
  <c r="B5680" i="4"/>
  <c r="B5681" i="4"/>
  <c r="B5682" i="4"/>
  <c r="B5683" i="4"/>
  <c r="B5684" i="4"/>
  <c r="B5685" i="4"/>
  <c r="B5686" i="4"/>
  <c r="B5687" i="4"/>
  <c r="B5688" i="4"/>
  <c r="B5689" i="4"/>
  <c r="B5690" i="4"/>
  <c r="B5691" i="4"/>
  <c r="B5692" i="4"/>
  <c r="B5693" i="4"/>
  <c r="B5694" i="4"/>
  <c r="B5695" i="4"/>
  <c r="B5696" i="4"/>
  <c r="B5697" i="4"/>
  <c r="B5698" i="4"/>
  <c r="B5699" i="4"/>
  <c r="B5700" i="4"/>
  <c r="B5701" i="4"/>
  <c r="B5702" i="4"/>
  <c r="B5703" i="4"/>
  <c r="B5704" i="4"/>
  <c r="B5705" i="4"/>
  <c r="B5706" i="4"/>
  <c r="B5707" i="4"/>
  <c r="B5708" i="4"/>
  <c r="B5709" i="4"/>
  <c r="B5710" i="4"/>
  <c r="B5711" i="4"/>
  <c r="B5712" i="4"/>
  <c r="B5713" i="4"/>
  <c r="B5714" i="4"/>
  <c r="B5715" i="4"/>
  <c r="B5716" i="4"/>
  <c r="B5717" i="4"/>
  <c r="B5718" i="4"/>
  <c r="B5719" i="4"/>
  <c r="B5720" i="4"/>
  <c r="B5721" i="4"/>
  <c r="B5722" i="4"/>
  <c r="B5723" i="4"/>
  <c r="B5724" i="4"/>
  <c r="B5725" i="4"/>
  <c r="B5726" i="4"/>
  <c r="B5727" i="4"/>
  <c r="B5728" i="4"/>
  <c r="B5729" i="4"/>
  <c r="B5730" i="4"/>
  <c r="B5731" i="4"/>
  <c r="B5732" i="4"/>
  <c r="B5733" i="4"/>
  <c r="B5734" i="4"/>
  <c r="B5735" i="4"/>
  <c r="B5736" i="4"/>
  <c r="B5737" i="4"/>
  <c r="B5738" i="4"/>
  <c r="B5739" i="4"/>
  <c r="B5740" i="4"/>
  <c r="B5741" i="4"/>
  <c r="B5742" i="4"/>
  <c r="B5743" i="4"/>
  <c r="B5744" i="4"/>
  <c r="B5745" i="4"/>
  <c r="B5746" i="4"/>
  <c r="B5747" i="4"/>
  <c r="B5748" i="4"/>
  <c r="B5749" i="4"/>
  <c r="B5750" i="4"/>
  <c r="B5751" i="4"/>
  <c r="B5752" i="4"/>
  <c r="B5753" i="4"/>
  <c r="B5754" i="4"/>
  <c r="B5755" i="4"/>
  <c r="B5756" i="4"/>
  <c r="B5757" i="4"/>
  <c r="B5758" i="4"/>
  <c r="B5759" i="4"/>
  <c r="B5760" i="4"/>
  <c r="B5761" i="4"/>
  <c r="B5762" i="4"/>
  <c r="B5763" i="4"/>
  <c r="B5764" i="4"/>
  <c r="B5765" i="4"/>
  <c r="B5766" i="4"/>
  <c r="B5767" i="4"/>
  <c r="B5768" i="4"/>
  <c r="B5769" i="4"/>
  <c r="B5770" i="4"/>
  <c r="B5771" i="4"/>
  <c r="B5772" i="4"/>
  <c r="B5773" i="4"/>
  <c r="B5774" i="4"/>
  <c r="B5775" i="4"/>
  <c r="B5776" i="4"/>
  <c r="B5777" i="4"/>
  <c r="B5778" i="4"/>
  <c r="B5779" i="4"/>
  <c r="B5780" i="4"/>
  <c r="B5781" i="4"/>
  <c r="B5782" i="4"/>
  <c r="B5783" i="4"/>
  <c r="B5784" i="4"/>
  <c r="B5785" i="4"/>
  <c r="B5786" i="4"/>
  <c r="B5787" i="4"/>
  <c r="B5788" i="4"/>
  <c r="B5789" i="4"/>
  <c r="B5790" i="4"/>
  <c r="B5791" i="4"/>
  <c r="B5792" i="4"/>
  <c r="B5793" i="4"/>
  <c r="B5794" i="4"/>
  <c r="B5795" i="4"/>
  <c r="B5796" i="4"/>
  <c r="B5797" i="4"/>
  <c r="B5798" i="4"/>
  <c r="B5799" i="4"/>
  <c r="B5800" i="4"/>
  <c r="B5801" i="4"/>
  <c r="B5802" i="4"/>
  <c r="B5803" i="4"/>
  <c r="B5804" i="4"/>
  <c r="B5805" i="4"/>
  <c r="B5806" i="4"/>
  <c r="B5807" i="4"/>
  <c r="B5808" i="4"/>
  <c r="B5809" i="4"/>
  <c r="B5810" i="4"/>
  <c r="B5811" i="4"/>
  <c r="B5812" i="4"/>
  <c r="B5813" i="4"/>
  <c r="B5814" i="4"/>
  <c r="B5815" i="4"/>
  <c r="B5816" i="4"/>
  <c r="B5817" i="4"/>
  <c r="B5818" i="4"/>
  <c r="B5819" i="4"/>
  <c r="B5820" i="4"/>
  <c r="B5821" i="4"/>
  <c r="B5822" i="4"/>
  <c r="B5823" i="4"/>
  <c r="B5824" i="4"/>
  <c r="B5825" i="4"/>
  <c r="B5826" i="4"/>
  <c r="B5827" i="4"/>
  <c r="B5828" i="4"/>
  <c r="B5829" i="4"/>
  <c r="B5830" i="4"/>
  <c r="B5831" i="4"/>
  <c r="B5832" i="4"/>
  <c r="B5833" i="4"/>
  <c r="B5834" i="4"/>
  <c r="B5835" i="4"/>
  <c r="B5836" i="4"/>
  <c r="B5837" i="4"/>
  <c r="B5838" i="4"/>
  <c r="B5839" i="4"/>
  <c r="B5840" i="4"/>
  <c r="B5841" i="4"/>
  <c r="B5842" i="4"/>
  <c r="B5843" i="4"/>
  <c r="B5844" i="4"/>
  <c r="B5845" i="4"/>
  <c r="B5846" i="4"/>
  <c r="B5847" i="4"/>
  <c r="B5848" i="4"/>
  <c r="B5849" i="4"/>
  <c r="B5850" i="4"/>
  <c r="B5851" i="4"/>
  <c r="B5852" i="4"/>
  <c r="B5853" i="4"/>
  <c r="B5854" i="4"/>
  <c r="B5855" i="4"/>
  <c r="B5856" i="4"/>
  <c r="B5857" i="4"/>
  <c r="B5858" i="4"/>
  <c r="B5859" i="4"/>
  <c r="B5860" i="4"/>
  <c r="B5861" i="4"/>
  <c r="B5862" i="4"/>
  <c r="B5863" i="4"/>
  <c r="B5864" i="4"/>
  <c r="B5865" i="4"/>
  <c r="B5866" i="4"/>
  <c r="B5867" i="4"/>
  <c r="B5868" i="4"/>
  <c r="B5869" i="4"/>
  <c r="B5870" i="4"/>
  <c r="B5871" i="4"/>
  <c r="B5872" i="4"/>
  <c r="B5873" i="4"/>
  <c r="B5874" i="4"/>
  <c r="B5875" i="4"/>
  <c r="B5876" i="4"/>
  <c r="B5877" i="4"/>
  <c r="B5878" i="4"/>
  <c r="B5879" i="4"/>
  <c r="B5880" i="4"/>
  <c r="B5881" i="4"/>
  <c r="B5882" i="4"/>
  <c r="B5883" i="4"/>
  <c r="B5884" i="4"/>
  <c r="B5885" i="4"/>
  <c r="B5886" i="4"/>
  <c r="B5887" i="4"/>
  <c r="B5888" i="4"/>
  <c r="B5889" i="4"/>
  <c r="B5890" i="4"/>
  <c r="B5891" i="4"/>
  <c r="B5892" i="4"/>
  <c r="B5893" i="4"/>
  <c r="B5894" i="4"/>
  <c r="B5895" i="4"/>
  <c r="B5896" i="4"/>
  <c r="B5897" i="4"/>
  <c r="B5898" i="4"/>
  <c r="B5899" i="4"/>
  <c r="B5900" i="4"/>
  <c r="B5901" i="4"/>
  <c r="B5902" i="4"/>
  <c r="B5903" i="4"/>
  <c r="B5904" i="4"/>
  <c r="B5905" i="4"/>
  <c r="B5906" i="4"/>
  <c r="B5907" i="4"/>
  <c r="B5908" i="4"/>
  <c r="B5909" i="4"/>
  <c r="B5910" i="4"/>
  <c r="B5911" i="4"/>
  <c r="B5912" i="4"/>
  <c r="B5913" i="4"/>
  <c r="B5914" i="4"/>
  <c r="B5915" i="4"/>
  <c r="B5916" i="4"/>
  <c r="B5917" i="4"/>
  <c r="B5918" i="4"/>
  <c r="B5919" i="4"/>
  <c r="B5920" i="4"/>
  <c r="B5921" i="4"/>
  <c r="B5922" i="4"/>
  <c r="B5923" i="4"/>
  <c r="B5924" i="4"/>
  <c r="B5925" i="4"/>
  <c r="B5926" i="4"/>
  <c r="B5927" i="4"/>
  <c r="B5928" i="4"/>
  <c r="B5929" i="4"/>
  <c r="B5930" i="4"/>
  <c r="B5931" i="4"/>
  <c r="B5932" i="4"/>
  <c r="B5933" i="4"/>
  <c r="B5934" i="4"/>
  <c r="B5935" i="4"/>
  <c r="B5936" i="4"/>
  <c r="B5937" i="4"/>
  <c r="B5938" i="4"/>
  <c r="B5939" i="4"/>
  <c r="B5940" i="4"/>
  <c r="B5941" i="4"/>
  <c r="B5942" i="4"/>
  <c r="B5943" i="4"/>
  <c r="B5944" i="4"/>
  <c r="B5945" i="4"/>
  <c r="B5946" i="4"/>
  <c r="B5947" i="4"/>
  <c r="B5948" i="4"/>
  <c r="B5949" i="4"/>
  <c r="B5950" i="4"/>
  <c r="B5951" i="4"/>
  <c r="B5952" i="4"/>
  <c r="B5953" i="4"/>
  <c r="B5954" i="4"/>
  <c r="B5955" i="4"/>
  <c r="B5956" i="4"/>
  <c r="B5957" i="4"/>
  <c r="B5958" i="4"/>
  <c r="B5959" i="4"/>
  <c r="B5960" i="4"/>
  <c r="B5961" i="4"/>
  <c r="B5962" i="4"/>
  <c r="B5963" i="4"/>
  <c r="B5964" i="4"/>
  <c r="B5965" i="4"/>
  <c r="B5966" i="4"/>
  <c r="B5967" i="4"/>
  <c r="B5968" i="4"/>
  <c r="B5969" i="4"/>
  <c r="B5970" i="4"/>
  <c r="B5971" i="4"/>
  <c r="B5972" i="4"/>
  <c r="B5973" i="4"/>
  <c r="B5974" i="4"/>
  <c r="B5975" i="4"/>
  <c r="B5976" i="4"/>
  <c r="B5977" i="4"/>
  <c r="B5978" i="4"/>
  <c r="B5979" i="4"/>
  <c r="B5980" i="4"/>
  <c r="B5981" i="4"/>
  <c r="B5982" i="4"/>
  <c r="B5983" i="4"/>
  <c r="B5984" i="4"/>
  <c r="B5985" i="4"/>
  <c r="B5986" i="4"/>
  <c r="B5987" i="4"/>
  <c r="B5988" i="4"/>
  <c r="B5989" i="4"/>
  <c r="B5990" i="4"/>
  <c r="B5991" i="4"/>
  <c r="B5992" i="4"/>
  <c r="B5993" i="4"/>
  <c r="B5994" i="4"/>
  <c r="B5995" i="4"/>
  <c r="B5996" i="4"/>
  <c r="B5997" i="4"/>
  <c r="B5998" i="4"/>
  <c r="B5999" i="4"/>
  <c r="B6000" i="4"/>
  <c r="B6001" i="4"/>
  <c r="B6002" i="4"/>
  <c r="B6003" i="4"/>
  <c r="B6004" i="4"/>
  <c r="B6005" i="4"/>
  <c r="B6006" i="4"/>
  <c r="B6007" i="4"/>
  <c r="B6008" i="4"/>
  <c r="B6009" i="4"/>
  <c r="B6010" i="4"/>
  <c r="B6011" i="4"/>
  <c r="B6012" i="4"/>
  <c r="B6013" i="4"/>
  <c r="B6014" i="4"/>
  <c r="B6015" i="4"/>
  <c r="B6016" i="4"/>
  <c r="B6017" i="4"/>
  <c r="B6018" i="4"/>
  <c r="B6019" i="4"/>
  <c r="B6020" i="4"/>
  <c r="B6021" i="4"/>
  <c r="B6022" i="4"/>
  <c r="B6023" i="4"/>
  <c r="B6024" i="4"/>
  <c r="B6025" i="4"/>
  <c r="B6026" i="4"/>
  <c r="B6027" i="4"/>
  <c r="B6028" i="4"/>
  <c r="B6029" i="4"/>
  <c r="B6030" i="4"/>
  <c r="B6031" i="4"/>
  <c r="B6032" i="4"/>
  <c r="B6033" i="4"/>
  <c r="B6034" i="4"/>
  <c r="B6035" i="4"/>
  <c r="B6036" i="4"/>
  <c r="B6037" i="4"/>
  <c r="B6038" i="4"/>
  <c r="B6039" i="4"/>
  <c r="B6040" i="4"/>
  <c r="B6041" i="4"/>
  <c r="B6042" i="4"/>
  <c r="B6043" i="4"/>
  <c r="B6044" i="4"/>
  <c r="B6045" i="4"/>
  <c r="B6046" i="4"/>
  <c r="B6047" i="4"/>
  <c r="B6048" i="4"/>
  <c r="B6049" i="4"/>
  <c r="B6050" i="4"/>
  <c r="B6051" i="4"/>
  <c r="B6052" i="4"/>
  <c r="B6053" i="4"/>
  <c r="B6054" i="4"/>
  <c r="B6055" i="4"/>
  <c r="B6056" i="4"/>
  <c r="B6057" i="4"/>
  <c r="B6058" i="4"/>
  <c r="B6059" i="4"/>
  <c r="B6060" i="4"/>
  <c r="B6061" i="4"/>
  <c r="B6062" i="4"/>
  <c r="B6063" i="4"/>
  <c r="B6064" i="4"/>
  <c r="B6065" i="4"/>
  <c r="B6066" i="4"/>
  <c r="B6067" i="4"/>
  <c r="B6068" i="4"/>
  <c r="B6069" i="4"/>
  <c r="B6070" i="4"/>
  <c r="B6071" i="4"/>
  <c r="B6072" i="4"/>
  <c r="B6073" i="4"/>
  <c r="B6074" i="4"/>
  <c r="B6075" i="4"/>
  <c r="B6076" i="4"/>
  <c r="B6077" i="4"/>
  <c r="B6078" i="4"/>
  <c r="B6079" i="4"/>
  <c r="B6080" i="4"/>
  <c r="B6081" i="4"/>
  <c r="B6082" i="4"/>
  <c r="B6083" i="4"/>
  <c r="B6084" i="4"/>
  <c r="B6085" i="4"/>
  <c r="B6086" i="4"/>
  <c r="B6087" i="4"/>
  <c r="B6088" i="4"/>
  <c r="B6089" i="4"/>
  <c r="B6090" i="4"/>
  <c r="B6091" i="4"/>
  <c r="B6092" i="4"/>
  <c r="B6093" i="4"/>
  <c r="B6094" i="4"/>
  <c r="B6095" i="4"/>
  <c r="B6096" i="4"/>
  <c r="B6097" i="4"/>
  <c r="B6098" i="4"/>
  <c r="B6099" i="4"/>
  <c r="B6100" i="4"/>
  <c r="B6101" i="4"/>
  <c r="B6102" i="4"/>
  <c r="B6103" i="4"/>
  <c r="B6104" i="4"/>
  <c r="B6105" i="4"/>
  <c r="B6106" i="4"/>
  <c r="B6107" i="4"/>
  <c r="B6108" i="4"/>
  <c r="B6109" i="4"/>
  <c r="B6110" i="4"/>
  <c r="B6111" i="4"/>
  <c r="B6112" i="4"/>
  <c r="B6113" i="4"/>
  <c r="B6114" i="4"/>
  <c r="B6115" i="4"/>
  <c r="B6116" i="4"/>
  <c r="B6117" i="4"/>
  <c r="B6118" i="4"/>
  <c r="B6119" i="4"/>
  <c r="B6120" i="4"/>
  <c r="B6121" i="4"/>
  <c r="B6122" i="4"/>
  <c r="B6123" i="4"/>
  <c r="B6124" i="4"/>
  <c r="B6125" i="4"/>
  <c r="B6126" i="4"/>
  <c r="B6127" i="4"/>
  <c r="B6128" i="4"/>
  <c r="B6129" i="4"/>
  <c r="B6130" i="4"/>
  <c r="B6131" i="4"/>
  <c r="B6132" i="4"/>
  <c r="B6133" i="4"/>
  <c r="B6134" i="4"/>
  <c r="B6135" i="4"/>
  <c r="B6136" i="4"/>
  <c r="B6137" i="4"/>
  <c r="B6138" i="4"/>
  <c r="B6139" i="4"/>
  <c r="B6140" i="4"/>
  <c r="B6141" i="4"/>
  <c r="B6142" i="4"/>
  <c r="B6143" i="4"/>
  <c r="B6144" i="4"/>
  <c r="B6145" i="4"/>
  <c r="B6146" i="4"/>
  <c r="B6147" i="4"/>
  <c r="B6148" i="4"/>
  <c r="B6149" i="4"/>
  <c r="B6150" i="4"/>
  <c r="B6151" i="4"/>
  <c r="B6152" i="4"/>
  <c r="B6153" i="4"/>
  <c r="B6154" i="4"/>
  <c r="B6155" i="4"/>
  <c r="B6156" i="4"/>
  <c r="B6157" i="4"/>
  <c r="B6158" i="4"/>
  <c r="B6159" i="4"/>
  <c r="B6160" i="4"/>
  <c r="B6161" i="4"/>
  <c r="B6162" i="4"/>
  <c r="B6163" i="4"/>
  <c r="B6164" i="4"/>
  <c r="B6165" i="4"/>
  <c r="B6166" i="4"/>
  <c r="B6167" i="4"/>
  <c r="B6168" i="4"/>
  <c r="B6169" i="4"/>
  <c r="B6170" i="4"/>
  <c r="B6171" i="4"/>
  <c r="B6172" i="4"/>
  <c r="B6173" i="4"/>
  <c r="B6174" i="4"/>
  <c r="B6175" i="4"/>
  <c r="B6176" i="4"/>
  <c r="B6177" i="4"/>
  <c r="B6178" i="4"/>
  <c r="B6179" i="4"/>
  <c r="B6180" i="4"/>
  <c r="B6181" i="4"/>
  <c r="B6182" i="4"/>
  <c r="B6183" i="4"/>
  <c r="B6184" i="4"/>
  <c r="B6185" i="4"/>
  <c r="B6186" i="4"/>
  <c r="B6187" i="4"/>
  <c r="B6188" i="4"/>
  <c r="B6189" i="4"/>
  <c r="B6190" i="4"/>
  <c r="B6191" i="4"/>
  <c r="B6192" i="4"/>
  <c r="B6193" i="4"/>
  <c r="B6194" i="4"/>
  <c r="B6195" i="4"/>
  <c r="B6196" i="4"/>
  <c r="B6197" i="4"/>
  <c r="B6198" i="4"/>
  <c r="B6199" i="4"/>
  <c r="B6200" i="4"/>
  <c r="B6201" i="4"/>
  <c r="B6202" i="4"/>
  <c r="B6203" i="4"/>
  <c r="B6204" i="4"/>
  <c r="B6205" i="4"/>
  <c r="B6206" i="4"/>
  <c r="B6207" i="4"/>
  <c r="B6208" i="4"/>
  <c r="B6209" i="4"/>
  <c r="B6210" i="4"/>
  <c r="B6211" i="4"/>
  <c r="B6212" i="4"/>
  <c r="B6213" i="4"/>
  <c r="B6214" i="4"/>
  <c r="B6215" i="4"/>
  <c r="B6216" i="4"/>
  <c r="B6217" i="4"/>
  <c r="B6218" i="4"/>
  <c r="B6219" i="4"/>
  <c r="B6220" i="4"/>
  <c r="B6221" i="4"/>
  <c r="B6222" i="4"/>
  <c r="B6223" i="4"/>
  <c r="B6224" i="4"/>
  <c r="B6225" i="4"/>
  <c r="B6226" i="4"/>
  <c r="B6227" i="4"/>
  <c r="B6228" i="4"/>
  <c r="B6229" i="4"/>
  <c r="B6230" i="4"/>
  <c r="B6231" i="4"/>
  <c r="B6232" i="4"/>
  <c r="B6233" i="4"/>
  <c r="B6234" i="4"/>
  <c r="B6235" i="4"/>
  <c r="B6236" i="4"/>
  <c r="B6237" i="4"/>
  <c r="B6238" i="4"/>
  <c r="B6239" i="4"/>
  <c r="B6240" i="4"/>
  <c r="B6241" i="4"/>
  <c r="B6242" i="4"/>
  <c r="B6243" i="4"/>
  <c r="B6244" i="4"/>
  <c r="B6245" i="4"/>
  <c r="B6246" i="4"/>
  <c r="B6247" i="4"/>
  <c r="B6248" i="4"/>
  <c r="B6249" i="4"/>
  <c r="B6250" i="4"/>
  <c r="B6251" i="4"/>
  <c r="B6252" i="4"/>
  <c r="B6253" i="4"/>
  <c r="B6254" i="4"/>
  <c r="B6255" i="4"/>
  <c r="B6256" i="4"/>
  <c r="B6257" i="4"/>
  <c r="B6258" i="4"/>
  <c r="B6259" i="4"/>
  <c r="B6260" i="4"/>
  <c r="B6261" i="4"/>
  <c r="B6262" i="4"/>
  <c r="B6263" i="4"/>
  <c r="B6264" i="4"/>
  <c r="B6265" i="4"/>
  <c r="B6266" i="4"/>
  <c r="B6267" i="4"/>
  <c r="B6268" i="4"/>
  <c r="B6269" i="4"/>
  <c r="B6270" i="4"/>
  <c r="B6271" i="4"/>
  <c r="B6272" i="4"/>
  <c r="B6273" i="4"/>
  <c r="B6274" i="4"/>
  <c r="B6275" i="4"/>
  <c r="B6276" i="4"/>
  <c r="B6277" i="4"/>
  <c r="B6278" i="4"/>
  <c r="B6279" i="4"/>
  <c r="B6280" i="4"/>
  <c r="B6281" i="4"/>
  <c r="B6282" i="4"/>
  <c r="B6283" i="4"/>
  <c r="B6284" i="4"/>
  <c r="B6285" i="4"/>
  <c r="B6286" i="4"/>
  <c r="B6287" i="4"/>
  <c r="B6288" i="4"/>
  <c r="B6289" i="4"/>
  <c r="B6290" i="4"/>
  <c r="B6291" i="4"/>
  <c r="B6292" i="4"/>
  <c r="B6293" i="4"/>
  <c r="B6294" i="4"/>
  <c r="B6295" i="4"/>
  <c r="B6296" i="4"/>
  <c r="B6297" i="4"/>
  <c r="B6298" i="4"/>
  <c r="B6299" i="4"/>
  <c r="B6300" i="4"/>
  <c r="B6301" i="4"/>
  <c r="B6302" i="4"/>
  <c r="B6303" i="4"/>
  <c r="B6304" i="4"/>
  <c r="B6305" i="4"/>
  <c r="B6306" i="4"/>
  <c r="B6307" i="4"/>
  <c r="B6308" i="4"/>
  <c r="B6309" i="4"/>
  <c r="B6310" i="4"/>
  <c r="B6311" i="4"/>
  <c r="B6312" i="4"/>
  <c r="B6313" i="4"/>
  <c r="B6314" i="4"/>
  <c r="B6315" i="4"/>
  <c r="B6316" i="4"/>
  <c r="B6317" i="4"/>
  <c r="B6318" i="4"/>
  <c r="B6319" i="4"/>
  <c r="B6320" i="4"/>
  <c r="B6321" i="4"/>
  <c r="B6322" i="4"/>
  <c r="B6323" i="4"/>
  <c r="B6324" i="4"/>
  <c r="B6325" i="4"/>
  <c r="B6326" i="4"/>
  <c r="B6327" i="4"/>
  <c r="B6328" i="4"/>
  <c r="B6329" i="4"/>
  <c r="B6330" i="4"/>
  <c r="B6331" i="4"/>
  <c r="B6332" i="4"/>
  <c r="B6333" i="4"/>
  <c r="B6334" i="4"/>
  <c r="B6335" i="4"/>
  <c r="B6336" i="4"/>
  <c r="B6337" i="4"/>
  <c r="B6338" i="4"/>
  <c r="B6339" i="4"/>
  <c r="B6340" i="4"/>
  <c r="B6341" i="4"/>
  <c r="B6342" i="4"/>
  <c r="B6343" i="4"/>
  <c r="B6344" i="4"/>
  <c r="B6345" i="4"/>
  <c r="B6346" i="4"/>
  <c r="B6347" i="4"/>
  <c r="B6348" i="4"/>
  <c r="B6349" i="4"/>
  <c r="B6350" i="4"/>
  <c r="B6351" i="4"/>
  <c r="B6352" i="4"/>
  <c r="B6353" i="4"/>
  <c r="B6354" i="4"/>
  <c r="B6355" i="4"/>
  <c r="B6356" i="4"/>
  <c r="B6357" i="4"/>
  <c r="B6358" i="4"/>
  <c r="B6359" i="4"/>
  <c r="B6360" i="4"/>
  <c r="B6361" i="4"/>
  <c r="B6362" i="4"/>
  <c r="B6363" i="4"/>
  <c r="B6364" i="4"/>
  <c r="B6365" i="4"/>
  <c r="B6366" i="4"/>
  <c r="B6367" i="4"/>
  <c r="B6368" i="4"/>
  <c r="B6369" i="4"/>
  <c r="B6370" i="4"/>
  <c r="B6371" i="4"/>
  <c r="B6372" i="4"/>
  <c r="B6373" i="4"/>
  <c r="B6374" i="4"/>
  <c r="B6375" i="4"/>
  <c r="B6376" i="4"/>
  <c r="B6377" i="4"/>
  <c r="B6378" i="4"/>
  <c r="B6379" i="4"/>
  <c r="B6380" i="4"/>
  <c r="B6381" i="4"/>
  <c r="B6382" i="4"/>
  <c r="B6383" i="4"/>
  <c r="B6384" i="4"/>
  <c r="B6385" i="4"/>
  <c r="B6386" i="4"/>
  <c r="B6387" i="4"/>
  <c r="B6388" i="4"/>
  <c r="B6389" i="4"/>
  <c r="B6390" i="4"/>
  <c r="B6391" i="4"/>
  <c r="B6392" i="4"/>
  <c r="B6393" i="4"/>
  <c r="B6394" i="4"/>
  <c r="B6395" i="4"/>
  <c r="B6396" i="4"/>
  <c r="B6397" i="4"/>
  <c r="B6398" i="4"/>
  <c r="B6399" i="4"/>
  <c r="B6400" i="4"/>
  <c r="B6401" i="4"/>
  <c r="B6402" i="4"/>
  <c r="B6403" i="4"/>
  <c r="B6404" i="4"/>
  <c r="B6405" i="4"/>
  <c r="B6406" i="4"/>
  <c r="B6407" i="4"/>
  <c r="B6408" i="4"/>
  <c r="B6409" i="4"/>
  <c r="B6410" i="4"/>
  <c r="B6411" i="4"/>
  <c r="B6412" i="4"/>
  <c r="B6413" i="4"/>
  <c r="B6414" i="4"/>
  <c r="B6415" i="4"/>
  <c r="B6416" i="4"/>
  <c r="B6417" i="4"/>
  <c r="B6418" i="4"/>
  <c r="B6419" i="4"/>
  <c r="B6420" i="4"/>
  <c r="B6421" i="4"/>
  <c r="B6422" i="4"/>
  <c r="B6423" i="4"/>
  <c r="B6424" i="4"/>
  <c r="B6425" i="4"/>
  <c r="B6426" i="4"/>
  <c r="B6427" i="4"/>
  <c r="B6428" i="4"/>
  <c r="B6429" i="4"/>
  <c r="B6430" i="4"/>
  <c r="B6431" i="4"/>
  <c r="B6432" i="4"/>
  <c r="B6433" i="4"/>
  <c r="B6434" i="4"/>
  <c r="B6435" i="4"/>
  <c r="B6436" i="4"/>
  <c r="B6437" i="4"/>
  <c r="B6438" i="4"/>
  <c r="B6439" i="4"/>
  <c r="B6440" i="4"/>
  <c r="B6441" i="4"/>
  <c r="B6442" i="4"/>
  <c r="B6443" i="4"/>
  <c r="B6444" i="4"/>
  <c r="B6445" i="4"/>
  <c r="B6446" i="4"/>
  <c r="B6447" i="4"/>
  <c r="B6448" i="4"/>
  <c r="B6449" i="4"/>
  <c r="B6450" i="4"/>
  <c r="B6451" i="4"/>
  <c r="B6452" i="4"/>
  <c r="B6453" i="4"/>
  <c r="B6454" i="4"/>
  <c r="B6455" i="4"/>
  <c r="B6456" i="4"/>
  <c r="B6457" i="4"/>
  <c r="B6458" i="4"/>
  <c r="B6459" i="4"/>
  <c r="B6460" i="4"/>
  <c r="B6461" i="4"/>
  <c r="B6462" i="4"/>
  <c r="B6463" i="4"/>
  <c r="B6464" i="4"/>
  <c r="B6465" i="4"/>
  <c r="B6466" i="4"/>
  <c r="B6467" i="4"/>
  <c r="B6468" i="4"/>
  <c r="B6469" i="4"/>
  <c r="B6470" i="4"/>
  <c r="B6471" i="4"/>
  <c r="B6472" i="4"/>
  <c r="B6473" i="4"/>
  <c r="B6474" i="4"/>
  <c r="B6475" i="4"/>
  <c r="B6476" i="4"/>
  <c r="B6477" i="4"/>
  <c r="B6478" i="4"/>
  <c r="B6479" i="4"/>
  <c r="B6480" i="4"/>
  <c r="B6481" i="4"/>
  <c r="B6482" i="4"/>
  <c r="B6483" i="4"/>
  <c r="B6484" i="4"/>
  <c r="B6485" i="4"/>
  <c r="B6486" i="4"/>
  <c r="B6487" i="4"/>
  <c r="B6488" i="4"/>
  <c r="B6489" i="4"/>
  <c r="B6490" i="4"/>
  <c r="B6491" i="4"/>
  <c r="B6492" i="4"/>
  <c r="B6493" i="4"/>
  <c r="B6494" i="4"/>
  <c r="B6495" i="4"/>
  <c r="B6496" i="4"/>
  <c r="B6497" i="4"/>
  <c r="B6498" i="4"/>
  <c r="B6499" i="4"/>
  <c r="B6500" i="4"/>
  <c r="B6501" i="4"/>
  <c r="B6502" i="4"/>
  <c r="B6503" i="4"/>
  <c r="B6504" i="4"/>
  <c r="B6505" i="4"/>
  <c r="B6506" i="4"/>
  <c r="B6507" i="4"/>
  <c r="B6508" i="4"/>
  <c r="B6509" i="4"/>
  <c r="B6510" i="4"/>
  <c r="B6511" i="4"/>
  <c r="B6512" i="4"/>
  <c r="B6513" i="4"/>
  <c r="B6514" i="4"/>
  <c r="B6515" i="4"/>
  <c r="B6516" i="4"/>
  <c r="B6517" i="4"/>
  <c r="B6518" i="4"/>
  <c r="B6519" i="4"/>
  <c r="B6520" i="4"/>
  <c r="B6521" i="4"/>
  <c r="B6522" i="4"/>
  <c r="B6523" i="4"/>
  <c r="B6524" i="4"/>
  <c r="B6525" i="4"/>
  <c r="B6526" i="4"/>
  <c r="B6527" i="4"/>
  <c r="B6528" i="4"/>
  <c r="B6529" i="4"/>
  <c r="B6530" i="4"/>
  <c r="B6531" i="4"/>
  <c r="B6532" i="4"/>
  <c r="B6533" i="4"/>
  <c r="B6534" i="4"/>
  <c r="B6535" i="4"/>
  <c r="B6536" i="4"/>
  <c r="B6537" i="4"/>
  <c r="B6538" i="4"/>
  <c r="B6539" i="4"/>
  <c r="B6540" i="4"/>
  <c r="B6541" i="4"/>
  <c r="B6542" i="4"/>
  <c r="B6543" i="4"/>
  <c r="B6544" i="4"/>
  <c r="B6545" i="4"/>
  <c r="B6546" i="4"/>
  <c r="B6547" i="4"/>
  <c r="B6548" i="4"/>
  <c r="B6549" i="4"/>
  <c r="B6550" i="4"/>
  <c r="B6551" i="4"/>
  <c r="B6552" i="4"/>
  <c r="B6553" i="4"/>
  <c r="B6554" i="4"/>
  <c r="B6555" i="4"/>
  <c r="B6556" i="4"/>
  <c r="B6557" i="4"/>
  <c r="B6558" i="4"/>
  <c r="B6559" i="4"/>
  <c r="B6560" i="4"/>
  <c r="B6561" i="4"/>
  <c r="B6562" i="4"/>
  <c r="B6563" i="4"/>
  <c r="B6564" i="4"/>
  <c r="B6565" i="4"/>
  <c r="B6566" i="4"/>
  <c r="B6567" i="4"/>
  <c r="B6568" i="4"/>
  <c r="B6569" i="4"/>
  <c r="B6570" i="4"/>
  <c r="B6571" i="4"/>
  <c r="B6572" i="4"/>
  <c r="B6573" i="4"/>
  <c r="B6574" i="4"/>
  <c r="B6575" i="4"/>
  <c r="B6576" i="4"/>
  <c r="B6577" i="4"/>
  <c r="B6578" i="4"/>
  <c r="B6579" i="4"/>
  <c r="B6580" i="4"/>
  <c r="B6581" i="4"/>
  <c r="B6582" i="4"/>
  <c r="B6583" i="4"/>
  <c r="B6584" i="4"/>
  <c r="B6585" i="4"/>
  <c r="B6586" i="4"/>
  <c r="B6587" i="4"/>
  <c r="B6588" i="4"/>
  <c r="B6589" i="4"/>
  <c r="B6590" i="4"/>
  <c r="B6591" i="4"/>
  <c r="B6592" i="4"/>
  <c r="B6593" i="4"/>
  <c r="B6594" i="4"/>
  <c r="B6595" i="4"/>
  <c r="B6596" i="4"/>
  <c r="B6597" i="4"/>
  <c r="B6598" i="4"/>
  <c r="B6599" i="4"/>
  <c r="B6600" i="4"/>
  <c r="B6601" i="4"/>
  <c r="B6602" i="4"/>
  <c r="B6603" i="4"/>
  <c r="B6604" i="4"/>
  <c r="B6605" i="4"/>
  <c r="B6606" i="4"/>
  <c r="B6607" i="4"/>
  <c r="B6608" i="4"/>
  <c r="B6609" i="4"/>
  <c r="B6610" i="4"/>
  <c r="B6611" i="4"/>
  <c r="B6612" i="4"/>
  <c r="B6613" i="4"/>
  <c r="B6614" i="4"/>
  <c r="B6615" i="4"/>
  <c r="B6616" i="4"/>
  <c r="B6617" i="4"/>
  <c r="B6618" i="4"/>
  <c r="B6619" i="4"/>
  <c r="B6620" i="4"/>
  <c r="B6621" i="4"/>
  <c r="B6622" i="4"/>
  <c r="B6623" i="4"/>
  <c r="B6624" i="4"/>
  <c r="B6625" i="4"/>
  <c r="B6626" i="4"/>
  <c r="B6627" i="4"/>
  <c r="B6628" i="4"/>
  <c r="B6629" i="4"/>
  <c r="B6630" i="4"/>
  <c r="B6631" i="4"/>
  <c r="B6632" i="4"/>
  <c r="B6633" i="4"/>
  <c r="B6634" i="4"/>
  <c r="B6635" i="4"/>
  <c r="B6636" i="4"/>
  <c r="B6637" i="4"/>
  <c r="B6638" i="4"/>
  <c r="B6639" i="4"/>
  <c r="B6640" i="4"/>
  <c r="B6641" i="4"/>
  <c r="B6642" i="4"/>
  <c r="B6643" i="4"/>
  <c r="B6644" i="4"/>
  <c r="B6645" i="4"/>
  <c r="B6646" i="4"/>
  <c r="B6647" i="4"/>
  <c r="B6648" i="4"/>
  <c r="B6649" i="4"/>
  <c r="B6650" i="4"/>
  <c r="B6651" i="4"/>
  <c r="B6652" i="4"/>
  <c r="B6653" i="4"/>
  <c r="B6654" i="4"/>
  <c r="B6655" i="4"/>
  <c r="B6656" i="4"/>
  <c r="B6657" i="4"/>
  <c r="B6658" i="4"/>
  <c r="B6659" i="4"/>
  <c r="B6660" i="4"/>
  <c r="B6661" i="4"/>
  <c r="B6662" i="4"/>
  <c r="B6663" i="4"/>
  <c r="B6664" i="4"/>
  <c r="B6665" i="4"/>
  <c r="B6666" i="4"/>
  <c r="B6667" i="4"/>
  <c r="B6668" i="4"/>
  <c r="B6669" i="4"/>
  <c r="B6670" i="4"/>
  <c r="B6671" i="4"/>
  <c r="B6672" i="4"/>
  <c r="B6673" i="4"/>
  <c r="B6674" i="4"/>
  <c r="B6675" i="4"/>
  <c r="B6676" i="4"/>
  <c r="B6677" i="4"/>
  <c r="B6678" i="4"/>
  <c r="B6679" i="4"/>
  <c r="B6680" i="4"/>
  <c r="B6681" i="4"/>
  <c r="B6682" i="4"/>
  <c r="B6683" i="4"/>
  <c r="B6684" i="4"/>
  <c r="B6685" i="4"/>
  <c r="B6686" i="4"/>
  <c r="B6687" i="4"/>
  <c r="B6688" i="4"/>
  <c r="B6689" i="4"/>
  <c r="B6690" i="4"/>
  <c r="B6691" i="4"/>
  <c r="B6692" i="4"/>
  <c r="B6693" i="4"/>
  <c r="B6694" i="4"/>
  <c r="B6695" i="4"/>
  <c r="B6696" i="4"/>
  <c r="B6697" i="4"/>
  <c r="B6698" i="4"/>
  <c r="B6699" i="4"/>
  <c r="B6700" i="4"/>
  <c r="B6701" i="4"/>
  <c r="B6702" i="4"/>
  <c r="B6703" i="4"/>
  <c r="B6704" i="4"/>
  <c r="B6705" i="4"/>
  <c r="B6706" i="4"/>
  <c r="B6707" i="4"/>
  <c r="B6708" i="4"/>
  <c r="B6709" i="4"/>
  <c r="B6710" i="4"/>
  <c r="B6711" i="4"/>
  <c r="B6712" i="4"/>
  <c r="B6713" i="4"/>
  <c r="B6714" i="4"/>
  <c r="B6715" i="4"/>
  <c r="B6716" i="4"/>
  <c r="B6717" i="4"/>
  <c r="B6718" i="4"/>
  <c r="B6719" i="4"/>
  <c r="B6720" i="4"/>
  <c r="B6721" i="4"/>
  <c r="B6722" i="4"/>
  <c r="B6723" i="4"/>
  <c r="B6724" i="4"/>
  <c r="B6725" i="4"/>
  <c r="B6726" i="4"/>
  <c r="B6727" i="4"/>
  <c r="B6728" i="4"/>
  <c r="B6729" i="4"/>
  <c r="B6730" i="4"/>
  <c r="B6731" i="4"/>
  <c r="B6732" i="4"/>
  <c r="B6733" i="4"/>
  <c r="B6734" i="4"/>
  <c r="B6735" i="4"/>
  <c r="B6736" i="4"/>
  <c r="B6737" i="4"/>
  <c r="B6738" i="4"/>
  <c r="B6739" i="4"/>
  <c r="B6740" i="4"/>
  <c r="B6741" i="4"/>
  <c r="B6742" i="4"/>
  <c r="B6743" i="4"/>
  <c r="B6744" i="4"/>
  <c r="B6745" i="4"/>
  <c r="B6746" i="4"/>
  <c r="B6747" i="4"/>
  <c r="B6748" i="4"/>
  <c r="B6749" i="4"/>
  <c r="B6750" i="4"/>
  <c r="B6751" i="4"/>
  <c r="B6752" i="4"/>
  <c r="B6753" i="4"/>
  <c r="B6754" i="4"/>
  <c r="B6755" i="4"/>
  <c r="B6756" i="4"/>
  <c r="B6757" i="4"/>
  <c r="B6758" i="4"/>
  <c r="B6759" i="4"/>
  <c r="B6760" i="4"/>
  <c r="B6761" i="4"/>
  <c r="B6762" i="4"/>
  <c r="B6763" i="4"/>
  <c r="B6764" i="4"/>
  <c r="B6765" i="4"/>
  <c r="B6766" i="4"/>
  <c r="B6767" i="4"/>
  <c r="B6768" i="4"/>
  <c r="B6769" i="4"/>
  <c r="B6770" i="4"/>
  <c r="B6771" i="4"/>
  <c r="B6772" i="4"/>
  <c r="B6773" i="4"/>
  <c r="B6774" i="4"/>
  <c r="B6775" i="4"/>
  <c r="B6776" i="4"/>
  <c r="B6777" i="4"/>
  <c r="B6778" i="4"/>
  <c r="B6779" i="4"/>
  <c r="B6780" i="4"/>
  <c r="B6781" i="4"/>
  <c r="B6782" i="4"/>
  <c r="B6783" i="4"/>
  <c r="B6784" i="4"/>
  <c r="B6785" i="4"/>
  <c r="B6786" i="4"/>
  <c r="B6787" i="4"/>
  <c r="B6788" i="4"/>
  <c r="B6789" i="4"/>
  <c r="B6790" i="4"/>
  <c r="B6791" i="4"/>
  <c r="B6792" i="4"/>
  <c r="B6793" i="4"/>
  <c r="B6794" i="4"/>
  <c r="B6795" i="4"/>
  <c r="B6796" i="4"/>
  <c r="B6797" i="4"/>
  <c r="B6798" i="4"/>
  <c r="B6799" i="4"/>
  <c r="B6800" i="4"/>
  <c r="B6801" i="4"/>
  <c r="B6802" i="4"/>
  <c r="B6803" i="4"/>
  <c r="B6804" i="4"/>
  <c r="B6805" i="4"/>
  <c r="B6806" i="4"/>
  <c r="B6807" i="4"/>
  <c r="B6808" i="4"/>
  <c r="B6809" i="4"/>
  <c r="B6810" i="4"/>
  <c r="B6811" i="4"/>
  <c r="B6812" i="4"/>
  <c r="B6813" i="4"/>
  <c r="B6814" i="4"/>
  <c r="B6815" i="4"/>
  <c r="B6816" i="4"/>
  <c r="B6817" i="4"/>
  <c r="B6818" i="4"/>
  <c r="B6819" i="4"/>
  <c r="B6820" i="4"/>
  <c r="B6821" i="4"/>
  <c r="B6822" i="4"/>
  <c r="B6823" i="4"/>
  <c r="B6824" i="4"/>
  <c r="B6825" i="4"/>
  <c r="B6826" i="4"/>
  <c r="B6827" i="4"/>
  <c r="B6828" i="4"/>
  <c r="B6829" i="4"/>
  <c r="B6830" i="4"/>
  <c r="B6831" i="4"/>
  <c r="B6832" i="4"/>
  <c r="B6833" i="4"/>
  <c r="B6834" i="4"/>
  <c r="B6835" i="4"/>
  <c r="B6836" i="4"/>
  <c r="B6837" i="4"/>
  <c r="B6838" i="4"/>
  <c r="B6839" i="4"/>
  <c r="B6840" i="4"/>
  <c r="B6841" i="4"/>
  <c r="B6842" i="4"/>
  <c r="B6843" i="4"/>
  <c r="B6844" i="4"/>
  <c r="B6845" i="4"/>
  <c r="B6846" i="4"/>
  <c r="B6847" i="4"/>
  <c r="B6848" i="4"/>
  <c r="B6849" i="4"/>
  <c r="B6850" i="4"/>
  <c r="B6851" i="4"/>
  <c r="B6852" i="4"/>
  <c r="B6853" i="4"/>
  <c r="B6854" i="4"/>
  <c r="B6855" i="4"/>
  <c r="B6856" i="4"/>
  <c r="B6857" i="4"/>
  <c r="B6858" i="4"/>
  <c r="B6859" i="4"/>
  <c r="B6860" i="4"/>
  <c r="B6861" i="4"/>
  <c r="B6862" i="4"/>
  <c r="B6863" i="4"/>
  <c r="B6864" i="4"/>
  <c r="B6865" i="4"/>
  <c r="B6866" i="4"/>
  <c r="B6867" i="4"/>
  <c r="B6868" i="4"/>
  <c r="B6869" i="4"/>
  <c r="B6870" i="4"/>
  <c r="B6871" i="4"/>
  <c r="B6872" i="4"/>
  <c r="B6873" i="4"/>
  <c r="B6874" i="4"/>
  <c r="B6875" i="4"/>
  <c r="B6876" i="4"/>
  <c r="B6877" i="4"/>
  <c r="B6878" i="4"/>
  <c r="B6879" i="4"/>
  <c r="B6880" i="4"/>
  <c r="B6881" i="4"/>
  <c r="B6882" i="4"/>
  <c r="B6883" i="4"/>
  <c r="B6884" i="4"/>
  <c r="B6885" i="4"/>
  <c r="B6886" i="4"/>
  <c r="B6887" i="4"/>
  <c r="B6888" i="4"/>
  <c r="B6889" i="4"/>
  <c r="B6890" i="4"/>
  <c r="B6891" i="4"/>
  <c r="B6892" i="4"/>
  <c r="B6893" i="4"/>
  <c r="B6894" i="4"/>
  <c r="B6895" i="4"/>
  <c r="B6896" i="4"/>
  <c r="B6897" i="4"/>
  <c r="B6898" i="4"/>
  <c r="B6899" i="4"/>
  <c r="B6900" i="4"/>
  <c r="B6901" i="4"/>
  <c r="B6902" i="4"/>
  <c r="B6903" i="4"/>
  <c r="B6904" i="4"/>
  <c r="B6905" i="4"/>
  <c r="B6906" i="4"/>
  <c r="B6907" i="4"/>
  <c r="B6908" i="4"/>
  <c r="B6909" i="4"/>
  <c r="B6910" i="4"/>
  <c r="B6911" i="4"/>
  <c r="B6912" i="4"/>
  <c r="B6913" i="4"/>
  <c r="B6914" i="4"/>
  <c r="B6915" i="4"/>
  <c r="B6916" i="4"/>
  <c r="B6917" i="4"/>
  <c r="B6918" i="4"/>
  <c r="B6919" i="4"/>
  <c r="B6920" i="4"/>
  <c r="B6921" i="4"/>
  <c r="B6922" i="4"/>
  <c r="B6923" i="4"/>
  <c r="B6924" i="4"/>
  <c r="B6925" i="4"/>
  <c r="B6926" i="4"/>
  <c r="B6927" i="4"/>
  <c r="B6928" i="4"/>
  <c r="B6929" i="4"/>
  <c r="B6930" i="4"/>
  <c r="B6931" i="4"/>
  <c r="B6932" i="4"/>
  <c r="B6933" i="4"/>
  <c r="B6934" i="4"/>
  <c r="B6935" i="4"/>
  <c r="B6936" i="4"/>
  <c r="B6937" i="4"/>
  <c r="B6938" i="4"/>
  <c r="B6939" i="4"/>
  <c r="B6940" i="4"/>
  <c r="B6941" i="4"/>
  <c r="B6942" i="4"/>
  <c r="B6943" i="4"/>
  <c r="B6944" i="4"/>
  <c r="B6945" i="4"/>
  <c r="B6946" i="4"/>
  <c r="B6947" i="4"/>
  <c r="B6948" i="4"/>
  <c r="B6949" i="4"/>
  <c r="B6950" i="4"/>
  <c r="B6951" i="4"/>
  <c r="B6952" i="4"/>
  <c r="B6953" i="4"/>
  <c r="B6954" i="4"/>
  <c r="B6955" i="4"/>
  <c r="B6956" i="4"/>
  <c r="B6957" i="4"/>
  <c r="B6958" i="4"/>
  <c r="B6959" i="4"/>
  <c r="B6960" i="4"/>
  <c r="B6961" i="4"/>
  <c r="B6962" i="4"/>
  <c r="B6963" i="4"/>
  <c r="B6964" i="4"/>
  <c r="B6965" i="4"/>
  <c r="B6966" i="4"/>
  <c r="B6967" i="4"/>
  <c r="B6968" i="4"/>
  <c r="B6969" i="4"/>
  <c r="B6970" i="4"/>
  <c r="B6971" i="4"/>
  <c r="B6972" i="4"/>
  <c r="B6973" i="4"/>
  <c r="B6974" i="4"/>
  <c r="B6975" i="4"/>
  <c r="B6976" i="4"/>
  <c r="B6977" i="4"/>
  <c r="B6978" i="4"/>
  <c r="B6979" i="4"/>
  <c r="B6980" i="4"/>
  <c r="B6981" i="4"/>
  <c r="B6982" i="4"/>
  <c r="B6983" i="4"/>
  <c r="B6984" i="4"/>
  <c r="B6985" i="4"/>
  <c r="B6986" i="4"/>
  <c r="B6987" i="4"/>
  <c r="B6988" i="4"/>
  <c r="B6989" i="4"/>
  <c r="B6990" i="4"/>
  <c r="B6991" i="4"/>
  <c r="B6992" i="4"/>
  <c r="B6993" i="4"/>
  <c r="B6994" i="4"/>
  <c r="B6995" i="4"/>
  <c r="B6996" i="4"/>
  <c r="B6997" i="4"/>
  <c r="B6998" i="4"/>
  <c r="B6999" i="4"/>
  <c r="B7000" i="4"/>
  <c r="B7001" i="4"/>
  <c r="B7002" i="4"/>
  <c r="B7003" i="4"/>
  <c r="B7004" i="4"/>
  <c r="B7005" i="4"/>
  <c r="B7006" i="4"/>
  <c r="B7007" i="4"/>
  <c r="B7008" i="4"/>
  <c r="B7009" i="4"/>
  <c r="B7010" i="4"/>
  <c r="B7011" i="4"/>
  <c r="B7012" i="4"/>
  <c r="B7013" i="4"/>
  <c r="B7014" i="4"/>
  <c r="B7015" i="4"/>
  <c r="B7016" i="4"/>
  <c r="B7017" i="4"/>
  <c r="B7018" i="4"/>
  <c r="B7019" i="4"/>
  <c r="B7020" i="4"/>
  <c r="B7021" i="4"/>
  <c r="B7022" i="4"/>
  <c r="B7023" i="4"/>
  <c r="B7024" i="4"/>
  <c r="B7025" i="4"/>
  <c r="B7026" i="4"/>
  <c r="B7027" i="4"/>
  <c r="B7028" i="4"/>
  <c r="B7029" i="4"/>
  <c r="B7030" i="4"/>
  <c r="B7031" i="4"/>
  <c r="B7032" i="4"/>
  <c r="B7033" i="4"/>
  <c r="B7034" i="4"/>
  <c r="B7035" i="4"/>
  <c r="B7036" i="4"/>
  <c r="B7037" i="4"/>
  <c r="B7038" i="4"/>
  <c r="B7039" i="4"/>
  <c r="B7040" i="4"/>
  <c r="B7041" i="4"/>
  <c r="B7042" i="4"/>
  <c r="B7043" i="4"/>
  <c r="B7044" i="4"/>
  <c r="B7045" i="4"/>
  <c r="B7046" i="4"/>
  <c r="B7047" i="4"/>
  <c r="B7048" i="4"/>
  <c r="B7049" i="4"/>
  <c r="B7050" i="4"/>
  <c r="B7051" i="4"/>
  <c r="B7052" i="4"/>
  <c r="B7053" i="4"/>
  <c r="B7054" i="4"/>
  <c r="B7055" i="4"/>
  <c r="B7056" i="4"/>
  <c r="B7057" i="4"/>
  <c r="B7058" i="4"/>
  <c r="B7059" i="4"/>
  <c r="B7060" i="4"/>
  <c r="B7061" i="4"/>
  <c r="B7062" i="4"/>
  <c r="B7063" i="4"/>
  <c r="B7064" i="4"/>
  <c r="B7065" i="4"/>
  <c r="B7066" i="4"/>
  <c r="B7067" i="4"/>
  <c r="B7068" i="4"/>
  <c r="B7069" i="4"/>
  <c r="B7070" i="4"/>
  <c r="B7071" i="4"/>
  <c r="B7072" i="4"/>
  <c r="B7073" i="4"/>
  <c r="B7074" i="4"/>
  <c r="B7075" i="4"/>
  <c r="B7076" i="4"/>
  <c r="B7077" i="4"/>
  <c r="B7078" i="4"/>
  <c r="B7079" i="4"/>
  <c r="B7080" i="4"/>
  <c r="B7081" i="4"/>
  <c r="B7082" i="4"/>
  <c r="B7083" i="4"/>
  <c r="B7084" i="4"/>
  <c r="B7085" i="4"/>
  <c r="B7086" i="4"/>
  <c r="B7087" i="4"/>
  <c r="B7088" i="4"/>
  <c r="B7089" i="4"/>
  <c r="B7090" i="4"/>
  <c r="B7091" i="4"/>
  <c r="B7092" i="4"/>
  <c r="B7093" i="4"/>
  <c r="B7094" i="4"/>
  <c r="B7095" i="4"/>
  <c r="B7096" i="4"/>
  <c r="B7097" i="4"/>
  <c r="B7098" i="4"/>
  <c r="B7099" i="4"/>
  <c r="B7100" i="4"/>
  <c r="B7101" i="4"/>
  <c r="B7102" i="4"/>
  <c r="B7103" i="4"/>
  <c r="B7104" i="4"/>
  <c r="B7105" i="4"/>
  <c r="B7106" i="4"/>
  <c r="B7107" i="4"/>
  <c r="B7108" i="4"/>
  <c r="B7109" i="4"/>
  <c r="B7110" i="4"/>
  <c r="B7111" i="4"/>
  <c r="B7112" i="4"/>
  <c r="B7113" i="4"/>
  <c r="B7114" i="4"/>
  <c r="B7115" i="4"/>
  <c r="B7116" i="4"/>
  <c r="B7117" i="4"/>
  <c r="B7118" i="4"/>
  <c r="B7119" i="4"/>
  <c r="B7120" i="4"/>
  <c r="B7121" i="4"/>
  <c r="B7122" i="4"/>
  <c r="B7123" i="4"/>
  <c r="B7124" i="4"/>
  <c r="B7125" i="4"/>
  <c r="B7126" i="4"/>
  <c r="B7127" i="4"/>
  <c r="B7128" i="4"/>
  <c r="B7129" i="4"/>
  <c r="B7130" i="4"/>
  <c r="B7131" i="4"/>
  <c r="B7132" i="4"/>
  <c r="B7133" i="4"/>
  <c r="B7134" i="4"/>
  <c r="B7135" i="4"/>
  <c r="B7136" i="4"/>
  <c r="B7137" i="4"/>
  <c r="B7138" i="4"/>
  <c r="B7139" i="4"/>
  <c r="B7140" i="4"/>
  <c r="B7141" i="4"/>
  <c r="B7142" i="4"/>
  <c r="B7143" i="4"/>
  <c r="B7144" i="4"/>
  <c r="B7145" i="4"/>
  <c r="B7146" i="4"/>
  <c r="B7147" i="4"/>
  <c r="B7148" i="4"/>
  <c r="B7149" i="4"/>
  <c r="B7150" i="4"/>
  <c r="B7151" i="4"/>
  <c r="B7152" i="4"/>
  <c r="B7153" i="4"/>
  <c r="B7154" i="4"/>
  <c r="B7155" i="4"/>
  <c r="B7156" i="4"/>
  <c r="B7157" i="4"/>
  <c r="B7158" i="4"/>
  <c r="B7159" i="4"/>
  <c r="B7160" i="4"/>
  <c r="B7161" i="4"/>
  <c r="B7162" i="4"/>
  <c r="B7163" i="4"/>
  <c r="B7164" i="4"/>
  <c r="B7165" i="4"/>
  <c r="B7166" i="4"/>
  <c r="B7167" i="4"/>
  <c r="B7168" i="4"/>
  <c r="B7169" i="4"/>
  <c r="B7170" i="4"/>
  <c r="B7171" i="4"/>
  <c r="B7172" i="4"/>
  <c r="B7173" i="4"/>
  <c r="B7174" i="4"/>
  <c r="B7175" i="4"/>
  <c r="B7176" i="4"/>
  <c r="B7177" i="4"/>
  <c r="B7178" i="4"/>
  <c r="B7179" i="4"/>
  <c r="B7180" i="4"/>
  <c r="B7181" i="4"/>
  <c r="B7182" i="4"/>
  <c r="B7183" i="4"/>
  <c r="B7184" i="4"/>
  <c r="B7185" i="4"/>
  <c r="B7186" i="4"/>
  <c r="B7187" i="4"/>
  <c r="B7188" i="4"/>
  <c r="B7189" i="4"/>
  <c r="B7190" i="4"/>
  <c r="B7191" i="4"/>
  <c r="B7192" i="4"/>
  <c r="B7193" i="4"/>
  <c r="B7194" i="4"/>
  <c r="B7195" i="4"/>
  <c r="B7196" i="4"/>
  <c r="B7197" i="4"/>
  <c r="B7198" i="4"/>
  <c r="B7199" i="4"/>
  <c r="B7200" i="4"/>
  <c r="B7201" i="4"/>
  <c r="B7202" i="4"/>
  <c r="B7203" i="4"/>
  <c r="B7204" i="4"/>
  <c r="B7205" i="4"/>
  <c r="B7206" i="4"/>
  <c r="B7207" i="4"/>
  <c r="B7208" i="4"/>
  <c r="B7209" i="4"/>
  <c r="B7210" i="4"/>
  <c r="B7211" i="4"/>
  <c r="B7212" i="4"/>
  <c r="B7213" i="4"/>
  <c r="B7214" i="4"/>
  <c r="B7215" i="4"/>
  <c r="B7216" i="4"/>
  <c r="B7217" i="4"/>
  <c r="B7218" i="4"/>
  <c r="B7219" i="4"/>
  <c r="B7220" i="4"/>
  <c r="B7221" i="4"/>
  <c r="B7222" i="4"/>
  <c r="B7223" i="4"/>
  <c r="B7224" i="4"/>
  <c r="B7225" i="4"/>
  <c r="B7226" i="4"/>
  <c r="B7227" i="4"/>
  <c r="B7228" i="4"/>
  <c r="B7229" i="4"/>
  <c r="B7230" i="4"/>
  <c r="B7231" i="4"/>
  <c r="B7232" i="4"/>
  <c r="B7233" i="4"/>
  <c r="B7234" i="4"/>
  <c r="B7235" i="4"/>
  <c r="B7236" i="4"/>
  <c r="B7237" i="4"/>
  <c r="B7238" i="4"/>
  <c r="B7239" i="4"/>
  <c r="B7240" i="4"/>
  <c r="B7241" i="4"/>
  <c r="B7242" i="4"/>
  <c r="B7243" i="4"/>
  <c r="B7244" i="4"/>
  <c r="B7245" i="4"/>
  <c r="B7246" i="4"/>
  <c r="B7247" i="4"/>
  <c r="B7248" i="4"/>
  <c r="B7249" i="4"/>
  <c r="B7250" i="4"/>
  <c r="B7251" i="4"/>
  <c r="B7252" i="4"/>
  <c r="B7253" i="4"/>
  <c r="B7254" i="4"/>
  <c r="B7255" i="4"/>
  <c r="B7256" i="4"/>
  <c r="B7257" i="4"/>
  <c r="B7258" i="4"/>
  <c r="B7259" i="4"/>
  <c r="B7260" i="4"/>
  <c r="B7261" i="4"/>
  <c r="B7262" i="4"/>
  <c r="B7263" i="4"/>
  <c r="B7264" i="4"/>
  <c r="B7265" i="4"/>
  <c r="B7266" i="4"/>
  <c r="B7267" i="4"/>
  <c r="B7268" i="4"/>
  <c r="B7269" i="4"/>
  <c r="B7270" i="4"/>
  <c r="B7271" i="4"/>
  <c r="B7272" i="4"/>
  <c r="B7273" i="4"/>
  <c r="B7274" i="4"/>
  <c r="B7275" i="4"/>
  <c r="B7276" i="4"/>
  <c r="B7277" i="4"/>
  <c r="B7278" i="4"/>
  <c r="B7279" i="4"/>
  <c r="B7280" i="4"/>
  <c r="B7281" i="4"/>
  <c r="B7282" i="4"/>
  <c r="B7283" i="4"/>
  <c r="B7284" i="4"/>
  <c r="B7285" i="4"/>
  <c r="B7286" i="4"/>
  <c r="B7287" i="4"/>
  <c r="B7288" i="4"/>
  <c r="B7289" i="4"/>
  <c r="B7290" i="4"/>
  <c r="B7291" i="4"/>
  <c r="B7292" i="4"/>
  <c r="B7293" i="4"/>
  <c r="B7294" i="4"/>
  <c r="B7295" i="4"/>
  <c r="B7296" i="4"/>
  <c r="B7297" i="4"/>
  <c r="B7298" i="4"/>
  <c r="B7299" i="4"/>
  <c r="B7300" i="4"/>
  <c r="B7301" i="4"/>
  <c r="B7302" i="4"/>
  <c r="B7303" i="4"/>
  <c r="B7304" i="4"/>
  <c r="B7305" i="4"/>
  <c r="B7306" i="4"/>
  <c r="B7307" i="4"/>
  <c r="B7308" i="4"/>
  <c r="B7309" i="4"/>
  <c r="B7310" i="4"/>
  <c r="B7311" i="4"/>
  <c r="B7312" i="4"/>
  <c r="B7313" i="4"/>
  <c r="B7314" i="4"/>
  <c r="B7315" i="4"/>
  <c r="B7316" i="4"/>
  <c r="B7317" i="4"/>
  <c r="B7318" i="4"/>
  <c r="B7319" i="4"/>
  <c r="B7320" i="4"/>
  <c r="B7321" i="4"/>
  <c r="B7322" i="4"/>
  <c r="B7323" i="4"/>
  <c r="B7324" i="4"/>
  <c r="B7325" i="4"/>
  <c r="B7326" i="4"/>
  <c r="B7327" i="4"/>
  <c r="B7328" i="4"/>
  <c r="B7329" i="4"/>
  <c r="B7330" i="4"/>
  <c r="B7331" i="4"/>
  <c r="B7332" i="4"/>
  <c r="B7333" i="4"/>
  <c r="B7334" i="4"/>
  <c r="B7335" i="4"/>
  <c r="B7336" i="4"/>
  <c r="B7337" i="4"/>
  <c r="B7338" i="4"/>
  <c r="B7339" i="4"/>
  <c r="B7340" i="4"/>
  <c r="B7341" i="4"/>
  <c r="B7342" i="4"/>
  <c r="B7343" i="4"/>
  <c r="B7344" i="4"/>
  <c r="B7345" i="4"/>
  <c r="B7346" i="4"/>
  <c r="B7347" i="4"/>
  <c r="B7348" i="4"/>
  <c r="B7349" i="4"/>
  <c r="B7350" i="4"/>
  <c r="B7351" i="4"/>
  <c r="B7352" i="4"/>
  <c r="B7353" i="4"/>
  <c r="B7354" i="4"/>
  <c r="B7355" i="4"/>
  <c r="B7356" i="4"/>
  <c r="B7357" i="4"/>
  <c r="B7358" i="4"/>
  <c r="B7359" i="4"/>
  <c r="B7360" i="4"/>
  <c r="B7361" i="4"/>
  <c r="B7362" i="4"/>
  <c r="B7363" i="4"/>
  <c r="B7364" i="4"/>
  <c r="B7365" i="4"/>
  <c r="B7366" i="4"/>
  <c r="B7367" i="4"/>
  <c r="B7368" i="4"/>
  <c r="B7369" i="4"/>
  <c r="B7370" i="4"/>
  <c r="B7371" i="4"/>
  <c r="B7372" i="4"/>
  <c r="B7373" i="4"/>
  <c r="B7374" i="4"/>
  <c r="B7375" i="4"/>
  <c r="B7376" i="4"/>
  <c r="B7377" i="4"/>
  <c r="B7378" i="4"/>
  <c r="B7379" i="4"/>
  <c r="B7380" i="4"/>
  <c r="B7381" i="4"/>
  <c r="B7382" i="4"/>
  <c r="B7383" i="4"/>
  <c r="B7384" i="4"/>
  <c r="B7385" i="4"/>
  <c r="B7386" i="4"/>
  <c r="B7387" i="4"/>
  <c r="B7388" i="4"/>
  <c r="B7389" i="4"/>
  <c r="B7390" i="4"/>
  <c r="B7391" i="4"/>
  <c r="B7392" i="4"/>
  <c r="B7393" i="4"/>
  <c r="B7394" i="4"/>
  <c r="B7395" i="4"/>
  <c r="B7396" i="4"/>
  <c r="B7397" i="4"/>
  <c r="B7398" i="4"/>
  <c r="B7399" i="4"/>
  <c r="B7400" i="4"/>
  <c r="B7401" i="4"/>
  <c r="B7402" i="4"/>
  <c r="B7403" i="4"/>
  <c r="B7404" i="4"/>
  <c r="B7405" i="4"/>
  <c r="B7406" i="4"/>
  <c r="B7407" i="4"/>
  <c r="B7408" i="4"/>
  <c r="B7409" i="4"/>
  <c r="B7410" i="4"/>
  <c r="B7411" i="4"/>
  <c r="B7412" i="4"/>
  <c r="B7413" i="4"/>
  <c r="B7414" i="4"/>
  <c r="B7415" i="4"/>
  <c r="B7416" i="4"/>
  <c r="B7417" i="4"/>
  <c r="B7418" i="4"/>
  <c r="B7419" i="4"/>
  <c r="B7420" i="4"/>
  <c r="B7421" i="4"/>
  <c r="B7422" i="4"/>
  <c r="B7423" i="4"/>
  <c r="B7424" i="4"/>
  <c r="B7425" i="4"/>
  <c r="B7426" i="4"/>
  <c r="B7427" i="4"/>
  <c r="B7428" i="4"/>
  <c r="B7429" i="4"/>
  <c r="B7430" i="4"/>
  <c r="B7431" i="4"/>
  <c r="B7432" i="4"/>
  <c r="B7433" i="4"/>
  <c r="B7434" i="4"/>
  <c r="B7435" i="4"/>
  <c r="B7436" i="4"/>
  <c r="B7437" i="4"/>
  <c r="B7438" i="4"/>
  <c r="B7439" i="4"/>
  <c r="B7440" i="4"/>
  <c r="B7441" i="4"/>
  <c r="B7442" i="4"/>
  <c r="B7443" i="4"/>
  <c r="B7444" i="4"/>
  <c r="B7445" i="4"/>
  <c r="B7446" i="4"/>
  <c r="B7447" i="4"/>
  <c r="B7448" i="4"/>
  <c r="B7449" i="4"/>
  <c r="B7450" i="4"/>
  <c r="B7451" i="4"/>
  <c r="B7452" i="4"/>
  <c r="B7453" i="4"/>
  <c r="B7454" i="4"/>
  <c r="B7455" i="4"/>
  <c r="B7456" i="4"/>
  <c r="B7457" i="4"/>
  <c r="B7458" i="4"/>
  <c r="B7459" i="4"/>
  <c r="B7460" i="4"/>
  <c r="B7461" i="4"/>
  <c r="B7462" i="4"/>
  <c r="B7463" i="4"/>
  <c r="B7464" i="4"/>
  <c r="B7465" i="4"/>
  <c r="B7466" i="4"/>
  <c r="B7467" i="4"/>
  <c r="B7468" i="4"/>
  <c r="B7469" i="4"/>
  <c r="B7470" i="4"/>
  <c r="B7471" i="4"/>
  <c r="B7472" i="4"/>
  <c r="B7473" i="4"/>
  <c r="B7474" i="4"/>
  <c r="B7475" i="4"/>
  <c r="B7476" i="4"/>
  <c r="B7477" i="4"/>
  <c r="B7478" i="4"/>
  <c r="B7479" i="4"/>
  <c r="B7480" i="4"/>
  <c r="B7481" i="4"/>
  <c r="B7482" i="4"/>
  <c r="B7483" i="4"/>
  <c r="B7484" i="4"/>
  <c r="B7485" i="4"/>
  <c r="B7486" i="4"/>
  <c r="B7487" i="4"/>
  <c r="B7488" i="4"/>
  <c r="B7489" i="4"/>
  <c r="B7490" i="4"/>
  <c r="B7491" i="4"/>
  <c r="B7492" i="4"/>
  <c r="B7493" i="4"/>
  <c r="B7494" i="4"/>
  <c r="B7495" i="4"/>
  <c r="B7496" i="4"/>
  <c r="B7497" i="4"/>
  <c r="B7498" i="4"/>
  <c r="B7499" i="4"/>
  <c r="B7500" i="4"/>
  <c r="B7501" i="4"/>
  <c r="B7502" i="4"/>
  <c r="B7503" i="4"/>
  <c r="B7504" i="4"/>
  <c r="B7505" i="4"/>
  <c r="B7506" i="4"/>
  <c r="B7507" i="4"/>
  <c r="B7508" i="4"/>
  <c r="B7509" i="4"/>
  <c r="B7510" i="4"/>
  <c r="B7511" i="4"/>
  <c r="B7512" i="4"/>
  <c r="B7513" i="4"/>
  <c r="B7514" i="4"/>
  <c r="B7515" i="4"/>
  <c r="B7516" i="4"/>
  <c r="B7517" i="4"/>
  <c r="B7518" i="4"/>
  <c r="B7519" i="4"/>
  <c r="B7520" i="4"/>
  <c r="B7521" i="4"/>
  <c r="B7522" i="4"/>
  <c r="B7523" i="4"/>
  <c r="B7524" i="4"/>
  <c r="B7525" i="4"/>
  <c r="B7526" i="4"/>
  <c r="B7527" i="4"/>
  <c r="B7528" i="4"/>
  <c r="B7529" i="4"/>
  <c r="B7530" i="4"/>
  <c r="B7531" i="4"/>
  <c r="B7532" i="4"/>
  <c r="B7533" i="4"/>
  <c r="B7534" i="4"/>
  <c r="B7535" i="4"/>
  <c r="B7536" i="4"/>
  <c r="B7537" i="4"/>
  <c r="B7538" i="4"/>
  <c r="B7539" i="4"/>
  <c r="B7540" i="4"/>
  <c r="B7541" i="4"/>
  <c r="B7542" i="4"/>
  <c r="B7543" i="4"/>
  <c r="B7544" i="4"/>
  <c r="B7545" i="4"/>
  <c r="B7546" i="4"/>
  <c r="B7547" i="4"/>
  <c r="B7548" i="4"/>
  <c r="B7549" i="4"/>
  <c r="B7550" i="4"/>
  <c r="B7551" i="4"/>
  <c r="B7552" i="4"/>
  <c r="B7553" i="4"/>
  <c r="B7554" i="4"/>
  <c r="B7555" i="4"/>
  <c r="B7556" i="4"/>
  <c r="B7557" i="4"/>
  <c r="B7558" i="4"/>
  <c r="B7559" i="4"/>
  <c r="B7560" i="4"/>
  <c r="B7561" i="4"/>
  <c r="B7562" i="4"/>
  <c r="B7563" i="4"/>
  <c r="B7564" i="4"/>
  <c r="B7565" i="4"/>
  <c r="B7566" i="4"/>
  <c r="B7567" i="4"/>
  <c r="B7568" i="4"/>
  <c r="B7569" i="4"/>
  <c r="B7570" i="4"/>
  <c r="B7571" i="4"/>
  <c r="B7572" i="4"/>
  <c r="B7573" i="4"/>
  <c r="B7574" i="4"/>
  <c r="B7575" i="4"/>
  <c r="B7576" i="4"/>
  <c r="B7577" i="4"/>
  <c r="B7578" i="4"/>
  <c r="B7579" i="4"/>
  <c r="B7580" i="4"/>
  <c r="B7581" i="4"/>
  <c r="B7582" i="4"/>
  <c r="B7583" i="4"/>
  <c r="B7584" i="4"/>
  <c r="B7585" i="4"/>
  <c r="B7586" i="4"/>
  <c r="B7587" i="4"/>
  <c r="B7588" i="4"/>
  <c r="B7589" i="4"/>
  <c r="B7590" i="4"/>
  <c r="B7591" i="4"/>
  <c r="B7592" i="4"/>
  <c r="B7593" i="4"/>
  <c r="B7594" i="4"/>
  <c r="B7595" i="4"/>
  <c r="B7596" i="4"/>
  <c r="B7597" i="4"/>
  <c r="B7598" i="4"/>
  <c r="B7599" i="4"/>
  <c r="B7600" i="4"/>
  <c r="B7601" i="4"/>
  <c r="B7602" i="4"/>
  <c r="B7603" i="4"/>
  <c r="B7604" i="4"/>
  <c r="B7605" i="4"/>
  <c r="B7606" i="4"/>
  <c r="B7607" i="4"/>
  <c r="B7608" i="4"/>
  <c r="B7609" i="4"/>
  <c r="B7610" i="4"/>
  <c r="B7611" i="4"/>
  <c r="B7612" i="4"/>
  <c r="B7613" i="4"/>
  <c r="B7614" i="4"/>
  <c r="B7615" i="4"/>
  <c r="B7616" i="4"/>
  <c r="B7617" i="4"/>
  <c r="B7618" i="4"/>
  <c r="B7619" i="4"/>
  <c r="B7620" i="4"/>
  <c r="B7621" i="4"/>
  <c r="B7622" i="4"/>
  <c r="B7623" i="4"/>
  <c r="B7624" i="4"/>
  <c r="B7625" i="4"/>
  <c r="B7626" i="4"/>
  <c r="B7627" i="4"/>
  <c r="B7628" i="4"/>
  <c r="B7629" i="4"/>
  <c r="B7630" i="4"/>
  <c r="B7631" i="4"/>
  <c r="B7632" i="4"/>
  <c r="B7633" i="4"/>
  <c r="B7634" i="4"/>
  <c r="B7635" i="4"/>
  <c r="B7636" i="4"/>
  <c r="B7637" i="4"/>
  <c r="B7638" i="4"/>
  <c r="B7639" i="4"/>
  <c r="B7640" i="4"/>
  <c r="B7641" i="4"/>
  <c r="B7642" i="4"/>
  <c r="B7643" i="4"/>
  <c r="B7644" i="4"/>
  <c r="B7645" i="4"/>
  <c r="B7646" i="4"/>
  <c r="B7647" i="4"/>
  <c r="B7648" i="4"/>
  <c r="B7649" i="4"/>
  <c r="B7650" i="4"/>
  <c r="B7651" i="4"/>
  <c r="B7652" i="4"/>
  <c r="B7653" i="4"/>
  <c r="B7654" i="4"/>
  <c r="B7655" i="4"/>
  <c r="B7656" i="4"/>
  <c r="B7657" i="4"/>
  <c r="B7658" i="4"/>
  <c r="B7659" i="4"/>
  <c r="B7660" i="4"/>
  <c r="B7661" i="4"/>
  <c r="B7662" i="4"/>
  <c r="B7663" i="4"/>
  <c r="B7664" i="4"/>
  <c r="B7665" i="4"/>
  <c r="B7666" i="4"/>
  <c r="B7667" i="4"/>
  <c r="B7668" i="4"/>
  <c r="B7669" i="4"/>
  <c r="B7670" i="4"/>
  <c r="B7671" i="4"/>
  <c r="B7672" i="4"/>
  <c r="B7673" i="4"/>
  <c r="B7674" i="4"/>
  <c r="B7675" i="4"/>
  <c r="B7676" i="4"/>
  <c r="B7677" i="4"/>
  <c r="B7678" i="4"/>
  <c r="B7679" i="4"/>
  <c r="B7680" i="4"/>
  <c r="B7681" i="4"/>
  <c r="B7682" i="4"/>
  <c r="B7683" i="4"/>
  <c r="B7684" i="4"/>
  <c r="B7685" i="4"/>
  <c r="B7686" i="4"/>
  <c r="B7687" i="4"/>
  <c r="B7688" i="4"/>
  <c r="B7689" i="4"/>
  <c r="B7690" i="4"/>
  <c r="B7691" i="4"/>
  <c r="B7692" i="4"/>
  <c r="B7693" i="4"/>
  <c r="B7694" i="4"/>
  <c r="B7695" i="4"/>
  <c r="B7696" i="4"/>
  <c r="B7697" i="4"/>
  <c r="B7698" i="4"/>
  <c r="B7699" i="4"/>
  <c r="B7700" i="4"/>
  <c r="B7701" i="4"/>
  <c r="B7702" i="4"/>
  <c r="B7703" i="4"/>
  <c r="B7704" i="4"/>
  <c r="B7705" i="4"/>
  <c r="B7706" i="4"/>
  <c r="B7707" i="4"/>
  <c r="B7708" i="4"/>
  <c r="B7709" i="4"/>
  <c r="B7710" i="4"/>
  <c r="B7711" i="4"/>
  <c r="B7712" i="4"/>
  <c r="B7713" i="4"/>
  <c r="B7714" i="4"/>
  <c r="B7715" i="4"/>
  <c r="B7716" i="4"/>
  <c r="B7717" i="4"/>
  <c r="B7718" i="4"/>
  <c r="B7719" i="4"/>
  <c r="B7720" i="4"/>
  <c r="B7721" i="4"/>
  <c r="B7722" i="4"/>
  <c r="B7723" i="4"/>
  <c r="B7724" i="4"/>
  <c r="B7725" i="4"/>
  <c r="B7726" i="4"/>
  <c r="B7727" i="4"/>
  <c r="B7728" i="4"/>
  <c r="B7729" i="4"/>
  <c r="B7730" i="4"/>
  <c r="B7731" i="4"/>
  <c r="B7732" i="4"/>
  <c r="B7733" i="4"/>
  <c r="B7734" i="4"/>
  <c r="B7735" i="4"/>
  <c r="B7736" i="4"/>
  <c r="B7737" i="4"/>
  <c r="B7738" i="4"/>
  <c r="B7739" i="4"/>
  <c r="B7740" i="4"/>
  <c r="B7741" i="4"/>
  <c r="B7742" i="4"/>
  <c r="B7743" i="4"/>
  <c r="B7744" i="4"/>
  <c r="B7745" i="4"/>
  <c r="B7746" i="4"/>
  <c r="B7747" i="4"/>
  <c r="B7748" i="4"/>
  <c r="B7749" i="4"/>
  <c r="B7750" i="4"/>
  <c r="B7751" i="4"/>
  <c r="B7752" i="4"/>
  <c r="B7753" i="4"/>
  <c r="B7754" i="4"/>
  <c r="B7755" i="4"/>
  <c r="B7756" i="4"/>
  <c r="B7757" i="4"/>
  <c r="B7758" i="4"/>
  <c r="B7759" i="4"/>
  <c r="B7760" i="4"/>
  <c r="B7761" i="4"/>
  <c r="B7762" i="4"/>
  <c r="B7763" i="4"/>
  <c r="B7764" i="4"/>
  <c r="B7765" i="4"/>
  <c r="B7766" i="4"/>
  <c r="B7767" i="4"/>
  <c r="B7768" i="4"/>
  <c r="B7769" i="4"/>
  <c r="B7770" i="4"/>
  <c r="B7771" i="4"/>
  <c r="B7772" i="4"/>
  <c r="B7773" i="4"/>
  <c r="B7774" i="4"/>
  <c r="B7775" i="4"/>
  <c r="B7776" i="4"/>
  <c r="B7777" i="4"/>
  <c r="B7778" i="4"/>
  <c r="B7779" i="4"/>
  <c r="B7780" i="4"/>
  <c r="B7781" i="4"/>
  <c r="B7782" i="4"/>
  <c r="B7783" i="4"/>
  <c r="B7784" i="4"/>
  <c r="B7785" i="4"/>
  <c r="B7786" i="4"/>
  <c r="B7787" i="4"/>
  <c r="B7788" i="4"/>
  <c r="B7789" i="4"/>
  <c r="B7790" i="4"/>
  <c r="B7791" i="4"/>
  <c r="B7792" i="4"/>
  <c r="B7793" i="4"/>
  <c r="B7794" i="4"/>
  <c r="B7795" i="4"/>
  <c r="B7796" i="4"/>
  <c r="B7797" i="4"/>
  <c r="B7798" i="4"/>
  <c r="B7799" i="4"/>
  <c r="B7800" i="4"/>
  <c r="B7801" i="4"/>
  <c r="B7802" i="4"/>
  <c r="B7803" i="4"/>
  <c r="B7804" i="4"/>
  <c r="B7805" i="4"/>
  <c r="B7806" i="4"/>
  <c r="B7807" i="4"/>
  <c r="B7808" i="4"/>
  <c r="B7809" i="4"/>
  <c r="B7810" i="4"/>
  <c r="B7811" i="4"/>
  <c r="B7812" i="4"/>
  <c r="B7813" i="4"/>
  <c r="B7814" i="4"/>
  <c r="B7815" i="4"/>
  <c r="B7816" i="4"/>
  <c r="B7817" i="4"/>
  <c r="B7818" i="4"/>
  <c r="B7819" i="4"/>
  <c r="B7820" i="4"/>
  <c r="B7821" i="4"/>
  <c r="B7822" i="4"/>
  <c r="B7823" i="4"/>
  <c r="B7824" i="4"/>
  <c r="B7825" i="4"/>
  <c r="B7826" i="4"/>
  <c r="B7827" i="4"/>
  <c r="B7828" i="4"/>
  <c r="B7829" i="4"/>
  <c r="B7830" i="4"/>
  <c r="B7831" i="4"/>
  <c r="B7832" i="4"/>
  <c r="B7833" i="4"/>
  <c r="B7834" i="4"/>
  <c r="B7835" i="4"/>
  <c r="B7836" i="4"/>
  <c r="B7837" i="4"/>
  <c r="B7838" i="4"/>
  <c r="B7839" i="4"/>
  <c r="B7840" i="4"/>
  <c r="B7841" i="4"/>
  <c r="B7842" i="4"/>
  <c r="B7843" i="4"/>
  <c r="B7844" i="4"/>
  <c r="B7845" i="4"/>
  <c r="B7846" i="4"/>
  <c r="B7847" i="4"/>
  <c r="B7848" i="4"/>
  <c r="B7849" i="4"/>
  <c r="B7850" i="4"/>
  <c r="B7851" i="4"/>
  <c r="B7852" i="4"/>
  <c r="B7853" i="4"/>
  <c r="B7854" i="4"/>
  <c r="B7855" i="4"/>
  <c r="B7856" i="4"/>
  <c r="B7857" i="4"/>
  <c r="B7858" i="4"/>
  <c r="B7859" i="4"/>
  <c r="B7860" i="4"/>
  <c r="B7861" i="4"/>
  <c r="B7862" i="4"/>
  <c r="B7863" i="4"/>
  <c r="B7864" i="4"/>
  <c r="B7865" i="4"/>
  <c r="B7866" i="4"/>
  <c r="B7867" i="4"/>
  <c r="B7868" i="4"/>
  <c r="B7869" i="4"/>
  <c r="B7870" i="4"/>
  <c r="B7871" i="4"/>
  <c r="B7872" i="4"/>
  <c r="B7873" i="4"/>
  <c r="B7874" i="4"/>
  <c r="B7875" i="4"/>
  <c r="B7876" i="4"/>
  <c r="B7877" i="4"/>
  <c r="B7878" i="4"/>
  <c r="B7879" i="4"/>
  <c r="B7880" i="4"/>
  <c r="B7881" i="4"/>
  <c r="B7882" i="4"/>
  <c r="B7883" i="4"/>
  <c r="B7884" i="4"/>
  <c r="B7885" i="4"/>
  <c r="B7886" i="4"/>
  <c r="B7887" i="4"/>
  <c r="B7888" i="4"/>
  <c r="B7889" i="4"/>
  <c r="B7890" i="4"/>
  <c r="B7891" i="4"/>
  <c r="B7892" i="4"/>
  <c r="B7893" i="4"/>
  <c r="B7894" i="4"/>
  <c r="B7895" i="4"/>
  <c r="B7896" i="4"/>
  <c r="B7897" i="4"/>
  <c r="B7898" i="4"/>
  <c r="B7899" i="4"/>
  <c r="B7900" i="4"/>
  <c r="B7901" i="4"/>
  <c r="B7902" i="4"/>
  <c r="B7903" i="4"/>
  <c r="B7904" i="4"/>
  <c r="B7905" i="4"/>
  <c r="B7906" i="4"/>
  <c r="B7907" i="4"/>
  <c r="B7908" i="4"/>
  <c r="B7909" i="4"/>
  <c r="B7910" i="4"/>
  <c r="B7911" i="4"/>
  <c r="B7912" i="4"/>
  <c r="B7913" i="4"/>
  <c r="B7914" i="4"/>
  <c r="B7915" i="4"/>
  <c r="B7916" i="4"/>
  <c r="B7917" i="4"/>
  <c r="B7918" i="4"/>
  <c r="B7919" i="4"/>
  <c r="B7920" i="4"/>
  <c r="B7921" i="4"/>
  <c r="B7922" i="4"/>
  <c r="B7923" i="4"/>
  <c r="B7924" i="4"/>
  <c r="B7925" i="4"/>
  <c r="B7926" i="4"/>
  <c r="B7927" i="4"/>
  <c r="B7928" i="4"/>
  <c r="B7929" i="4"/>
  <c r="B7930" i="4"/>
  <c r="B7931" i="4"/>
  <c r="B7932" i="4"/>
  <c r="B7933" i="4"/>
  <c r="B7934" i="4"/>
  <c r="B7935" i="4"/>
  <c r="B7936" i="4"/>
  <c r="B7937" i="4"/>
  <c r="B7938" i="4"/>
  <c r="B7939" i="4"/>
  <c r="B7940" i="4"/>
  <c r="B7941" i="4"/>
  <c r="B7942" i="4"/>
  <c r="B7943" i="4"/>
  <c r="B7944" i="4"/>
  <c r="B7945" i="4"/>
  <c r="B7946" i="4"/>
  <c r="B7947" i="4"/>
  <c r="B7948" i="4"/>
  <c r="B7949" i="4"/>
  <c r="B7950" i="4"/>
  <c r="B7951" i="4"/>
  <c r="B7952" i="4"/>
  <c r="B7953" i="4"/>
  <c r="B7954" i="4"/>
  <c r="B7955" i="4"/>
  <c r="B7956" i="4"/>
  <c r="B7957" i="4"/>
  <c r="B7958" i="4"/>
  <c r="B7959" i="4"/>
  <c r="B7960" i="4"/>
  <c r="B7961" i="4"/>
  <c r="B7962" i="4"/>
  <c r="B7963" i="4"/>
  <c r="B7964" i="4"/>
  <c r="B7965" i="4"/>
  <c r="B7966" i="4"/>
  <c r="B7967" i="4"/>
  <c r="B7968" i="4"/>
  <c r="B7969" i="4"/>
  <c r="B7970" i="4"/>
  <c r="B7971" i="4"/>
  <c r="B7972" i="4"/>
  <c r="B7973" i="4"/>
  <c r="B7974" i="4"/>
  <c r="B7975" i="4"/>
  <c r="B7976" i="4"/>
  <c r="B7977" i="4"/>
  <c r="B7978" i="4"/>
  <c r="B7979" i="4"/>
  <c r="B7980" i="4"/>
  <c r="B7981" i="4"/>
  <c r="B7982" i="4"/>
  <c r="B7983" i="4"/>
  <c r="B7984" i="4"/>
  <c r="B7985" i="4"/>
  <c r="B7986" i="4"/>
  <c r="B7987" i="4"/>
  <c r="B7988" i="4"/>
  <c r="B7989" i="4"/>
  <c r="B7990" i="4"/>
  <c r="B7991" i="4"/>
  <c r="B7992" i="4"/>
  <c r="B7993" i="4"/>
  <c r="B7994" i="4"/>
  <c r="B7995" i="4"/>
  <c r="B7996" i="4"/>
  <c r="B7997" i="4"/>
  <c r="B7998" i="4"/>
  <c r="B7999" i="4"/>
  <c r="B8000" i="4"/>
  <c r="B8001" i="4"/>
  <c r="B8002" i="4"/>
  <c r="B8003" i="4"/>
  <c r="B8004" i="4"/>
  <c r="B8005" i="4"/>
  <c r="B8006" i="4"/>
  <c r="B8007" i="4"/>
  <c r="B8008" i="4"/>
  <c r="B8009" i="4"/>
  <c r="B8010" i="4"/>
  <c r="B8011" i="4"/>
  <c r="B8012" i="4"/>
  <c r="B8013" i="4"/>
  <c r="B8014" i="4"/>
  <c r="B8015" i="4"/>
  <c r="B8016" i="4"/>
  <c r="B8017" i="4"/>
  <c r="B8018" i="4"/>
  <c r="B8019" i="4"/>
  <c r="B8020" i="4"/>
  <c r="B8021" i="4"/>
  <c r="B8022" i="4"/>
  <c r="B8023" i="4"/>
  <c r="B8024" i="4"/>
  <c r="B8025" i="4"/>
  <c r="B8026" i="4"/>
  <c r="B8027" i="4"/>
  <c r="B8028" i="4"/>
  <c r="B8029" i="4"/>
  <c r="B8030" i="4"/>
  <c r="B8031" i="4"/>
  <c r="B8032" i="4"/>
  <c r="B8033" i="4"/>
  <c r="B8034" i="4"/>
  <c r="B8035" i="4"/>
  <c r="B8036" i="4"/>
  <c r="B8037" i="4"/>
  <c r="B8038" i="4"/>
  <c r="B8039" i="4"/>
  <c r="B8040" i="4"/>
  <c r="B8041" i="4"/>
  <c r="B8042" i="4"/>
  <c r="B8043" i="4"/>
  <c r="B8044" i="4"/>
  <c r="B8045" i="4"/>
  <c r="B8046" i="4"/>
  <c r="B8047" i="4"/>
  <c r="B8048" i="4"/>
  <c r="B8049" i="4"/>
  <c r="B8050" i="4"/>
  <c r="B8051" i="4"/>
  <c r="B8052" i="4"/>
  <c r="B8053" i="4"/>
  <c r="B8054" i="4"/>
  <c r="B8055" i="4"/>
  <c r="B8056" i="4"/>
  <c r="B8057" i="4"/>
  <c r="B8058" i="4"/>
  <c r="B8059" i="4"/>
  <c r="B8060" i="4"/>
  <c r="B8061" i="4"/>
  <c r="B8062" i="4"/>
  <c r="B8063" i="4"/>
  <c r="B8064" i="4"/>
  <c r="B8065" i="4"/>
  <c r="B8066" i="4"/>
  <c r="B8067" i="4"/>
  <c r="B8068" i="4"/>
  <c r="B8069" i="4"/>
  <c r="B8070" i="4"/>
  <c r="B8071" i="4"/>
  <c r="B8072" i="4"/>
  <c r="B8073" i="4"/>
  <c r="B8074" i="4"/>
  <c r="B8075" i="4"/>
  <c r="B8076" i="4"/>
  <c r="B8077" i="4"/>
  <c r="B8078" i="4"/>
  <c r="B8079" i="4"/>
  <c r="B8080" i="4"/>
  <c r="B8081" i="4"/>
  <c r="B8082" i="4"/>
  <c r="B8083" i="4"/>
  <c r="B8084" i="4"/>
  <c r="B8085" i="4"/>
  <c r="B8086" i="4"/>
  <c r="B8087" i="4"/>
  <c r="B8088" i="4"/>
  <c r="B8089" i="4"/>
  <c r="B8090" i="4"/>
  <c r="B8091" i="4"/>
  <c r="B8092" i="4"/>
  <c r="B8093" i="4"/>
  <c r="B8094" i="4"/>
  <c r="B8095" i="4"/>
  <c r="B8096" i="4"/>
  <c r="B8097" i="4"/>
  <c r="B8098" i="4"/>
  <c r="B8099" i="4"/>
  <c r="B8100" i="4"/>
  <c r="B8101" i="4"/>
  <c r="B8102" i="4"/>
  <c r="B8103" i="4"/>
  <c r="B8104" i="4"/>
  <c r="B8105" i="4"/>
  <c r="B8106" i="4"/>
  <c r="B8107" i="4"/>
  <c r="B8108" i="4"/>
  <c r="B8109" i="4"/>
  <c r="B8110" i="4"/>
  <c r="B8111" i="4"/>
  <c r="B8112" i="4"/>
  <c r="B8113" i="4"/>
  <c r="B8114" i="4"/>
  <c r="B8115" i="4"/>
  <c r="B8116" i="4"/>
  <c r="B8117" i="4"/>
  <c r="B8118" i="4"/>
  <c r="B8119" i="4"/>
  <c r="B8120" i="4"/>
  <c r="B8121" i="4"/>
  <c r="B8122" i="4"/>
  <c r="B8123" i="4"/>
  <c r="B8124" i="4"/>
  <c r="B8125" i="4"/>
  <c r="B8126" i="4"/>
  <c r="B8127" i="4"/>
  <c r="B8128" i="4"/>
  <c r="B8129" i="4"/>
  <c r="B8130" i="4"/>
  <c r="B8131" i="4"/>
  <c r="B8132" i="4"/>
  <c r="B8133" i="4"/>
  <c r="B8134" i="4"/>
  <c r="B8135" i="4"/>
  <c r="B8136" i="4"/>
  <c r="B8137" i="4"/>
  <c r="B8138" i="4"/>
  <c r="B8139" i="4"/>
  <c r="B8140" i="4"/>
  <c r="B8141" i="4"/>
  <c r="B8142" i="4"/>
  <c r="B8143" i="4"/>
  <c r="B8144" i="4"/>
  <c r="B8145" i="4"/>
  <c r="B8146" i="4"/>
  <c r="B8147" i="4"/>
  <c r="B8148" i="4"/>
  <c r="B8149" i="4"/>
  <c r="B8150" i="4"/>
  <c r="B8151" i="4"/>
  <c r="B8152" i="4"/>
  <c r="B8153" i="4"/>
  <c r="B8154" i="4"/>
  <c r="B8155" i="4"/>
  <c r="B8156" i="4"/>
  <c r="B8157" i="4"/>
  <c r="B8158" i="4"/>
  <c r="B8159" i="4"/>
  <c r="B8160" i="4"/>
  <c r="B8161" i="4"/>
  <c r="B8162" i="4"/>
  <c r="B8163" i="4"/>
  <c r="B8164" i="4"/>
  <c r="B8165" i="4"/>
  <c r="B8166" i="4"/>
  <c r="B8167" i="4"/>
  <c r="B8168" i="4"/>
  <c r="B8169" i="4"/>
  <c r="B8170" i="4"/>
  <c r="B8171" i="4"/>
  <c r="B8172" i="4"/>
  <c r="B8173" i="4"/>
  <c r="B8174" i="4"/>
  <c r="B8175" i="4"/>
  <c r="B8176" i="4"/>
  <c r="B8177" i="4"/>
  <c r="B8178" i="4"/>
  <c r="B8179" i="4"/>
  <c r="B8180" i="4"/>
  <c r="B8181" i="4"/>
  <c r="B8182" i="4"/>
  <c r="B8183" i="4"/>
  <c r="B8184" i="4"/>
  <c r="B8185" i="4"/>
  <c r="B8186" i="4"/>
  <c r="B8187" i="4"/>
  <c r="B8188" i="4"/>
  <c r="B8189" i="4"/>
  <c r="B8190" i="4"/>
  <c r="B8191" i="4"/>
  <c r="B8192" i="4"/>
  <c r="B8193" i="4"/>
  <c r="B8194" i="4"/>
  <c r="B8195" i="4"/>
  <c r="B8196" i="4"/>
  <c r="B8197" i="4"/>
  <c r="B8198" i="4"/>
  <c r="B8199" i="4"/>
  <c r="B8200" i="4"/>
  <c r="B8201" i="4"/>
  <c r="B8202" i="4"/>
  <c r="B8203" i="4"/>
  <c r="B8204" i="4"/>
  <c r="B8205" i="4"/>
  <c r="B8206" i="4"/>
  <c r="B8207" i="4"/>
  <c r="B8208" i="4"/>
  <c r="B8209" i="4"/>
  <c r="B8210" i="4"/>
  <c r="B8211" i="4"/>
  <c r="B8212" i="4"/>
  <c r="B8213" i="4"/>
  <c r="B8214" i="4"/>
  <c r="B8215" i="4"/>
  <c r="B8216" i="4"/>
  <c r="B8217" i="4"/>
  <c r="B8218" i="4"/>
  <c r="B8219" i="4"/>
  <c r="B8220" i="4"/>
  <c r="B8221" i="4"/>
  <c r="B8222" i="4"/>
  <c r="B8223" i="4"/>
  <c r="B8224" i="4"/>
  <c r="B8225" i="4"/>
  <c r="B8226" i="4"/>
  <c r="B8227" i="4"/>
  <c r="B8228" i="4"/>
  <c r="B8229" i="4"/>
  <c r="B8230" i="4"/>
  <c r="B8231" i="4"/>
  <c r="B8232" i="4"/>
  <c r="B8233" i="4"/>
  <c r="B8234" i="4"/>
  <c r="B8235" i="4"/>
  <c r="B8236" i="4"/>
  <c r="B8237" i="4"/>
  <c r="B8238" i="4"/>
  <c r="B8239" i="4"/>
  <c r="B8240" i="4"/>
  <c r="B8241" i="4"/>
  <c r="B8242" i="4"/>
  <c r="B8243" i="4"/>
  <c r="B8244" i="4"/>
  <c r="B8245" i="4"/>
  <c r="B8246" i="4"/>
  <c r="B8247" i="4"/>
  <c r="B8248" i="4"/>
  <c r="B8249" i="4"/>
  <c r="B8250" i="4"/>
  <c r="B8251" i="4"/>
  <c r="B8252" i="4"/>
  <c r="B8253" i="4"/>
  <c r="B8254" i="4"/>
  <c r="B8255" i="4"/>
  <c r="B8256" i="4"/>
  <c r="B8257" i="4"/>
  <c r="B8258" i="4"/>
  <c r="B8259" i="4"/>
  <c r="B8260" i="4"/>
  <c r="B8261" i="4"/>
  <c r="B8262" i="4"/>
  <c r="B8263" i="4"/>
  <c r="B8264" i="4"/>
  <c r="B8265" i="4"/>
  <c r="B8266" i="4"/>
  <c r="B8267" i="4"/>
  <c r="B8268" i="4"/>
  <c r="B8269" i="4"/>
  <c r="B8270" i="4"/>
  <c r="B8271" i="4"/>
  <c r="B8272" i="4"/>
  <c r="B8273" i="4"/>
  <c r="B8274" i="4"/>
  <c r="B8275" i="4"/>
  <c r="B8276" i="4"/>
  <c r="B8277" i="4"/>
  <c r="B8278" i="4"/>
  <c r="B8279" i="4"/>
  <c r="B8280" i="4"/>
  <c r="B8281" i="4"/>
  <c r="B8282" i="4"/>
  <c r="B8283" i="4"/>
  <c r="B8284" i="4"/>
  <c r="B8285" i="4"/>
  <c r="B8286" i="4"/>
  <c r="B8287" i="4"/>
  <c r="B8288" i="4"/>
  <c r="B8289" i="4"/>
  <c r="B8290" i="4"/>
  <c r="B8291" i="4"/>
  <c r="B8292" i="4"/>
  <c r="B8293" i="4"/>
  <c r="B8294" i="4"/>
  <c r="B8295" i="4"/>
  <c r="B8296" i="4"/>
  <c r="B8297" i="4"/>
  <c r="B8298" i="4"/>
  <c r="B8299" i="4"/>
  <c r="B8300" i="4"/>
  <c r="B8301" i="4"/>
  <c r="B8302" i="4"/>
  <c r="B8303" i="4"/>
  <c r="B8304" i="4"/>
  <c r="B8305" i="4"/>
  <c r="B8306" i="4"/>
  <c r="B8307" i="4"/>
  <c r="B8308" i="4"/>
  <c r="B8309" i="4"/>
  <c r="B8310" i="4"/>
  <c r="B8311" i="4"/>
  <c r="B8312" i="4"/>
  <c r="B8313" i="4"/>
  <c r="B8314" i="4"/>
  <c r="B8315" i="4"/>
  <c r="B8316" i="4"/>
  <c r="B8317" i="4"/>
  <c r="B8318" i="4"/>
  <c r="B8319" i="4"/>
  <c r="B8320" i="4"/>
  <c r="B8321" i="4"/>
  <c r="B8322" i="4"/>
  <c r="B8323" i="4"/>
  <c r="B8324" i="4"/>
  <c r="B8325" i="4"/>
  <c r="B8326" i="4"/>
  <c r="B8327" i="4"/>
  <c r="B8328" i="4"/>
  <c r="B8329" i="4"/>
  <c r="B8330" i="4"/>
  <c r="B8331" i="4"/>
  <c r="B8332" i="4"/>
  <c r="B8333" i="4"/>
  <c r="B8334" i="4"/>
  <c r="B8335" i="4"/>
  <c r="B8336" i="4"/>
  <c r="B8337" i="4"/>
  <c r="B8338" i="4"/>
  <c r="B8339" i="4"/>
  <c r="B8340" i="4"/>
  <c r="B8341" i="4"/>
  <c r="B8342" i="4"/>
  <c r="B8343" i="4"/>
  <c r="B8344" i="4"/>
  <c r="B8345" i="4"/>
  <c r="B8346" i="4"/>
  <c r="B8347" i="4"/>
  <c r="B8348" i="4"/>
  <c r="B8349" i="4"/>
  <c r="B8350" i="4"/>
  <c r="B8351" i="4"/>
  <c r="B8352" i="4"/>
  <c r="B8353" i="4"/>
  <c r="B8354" i="4"/>
  <c r="B8355" i="4"/>
  <c r="B8356" i="4"/>
  <c r="B8357" i="4"/>
  <c r="B8358" i="4"/>
  <c r="B8359" i="4"/>
  <c r="B8360" i="4"/>
  <c r="B8361" i="4"/>
  <c r="B8362" i="4"/>
  <c r="B8363" i="4"/>
  <c r="B8364" i="4"/>
  <c r="B8365" i="4"/>
  <c r="B8366" i="4"/>
  <c r="B8367" i="4"/>
  <c r="B8368" i="4"/>
  <c r="B8369" i="4"/>
  <c r="B8370" i="4"/>
  <c r="B8371" i="4"/>
  <c r="B8372" i="4"/>
  <c r="B8373" i="4"/>
  <c r="B8374" i="4"/>
  <c r="B8375" i="4"/>
  <c r="B8376" i="4"/>
  <c r="B8377" i="4"/>
  <c r="B8378" i="4"/>
  <c r="B8379" i="4"/>
  <c r="B8380" i="4"/>
  <c r="B8381" i="4"/>
  <c r="B8382" i="4"/>
  <c r="B8383" i="4"/>
  <c r="B8384" i="4"/>
  <c r="B8385" i="4"/>
  <c r="B8386" i="4"/>
  <c r="B8387" i="4"/>
  <c r="B8388" i="4"/>
  <c r="B8389" i="4"/>
  <c r="B8390" i="4"/>
  <c r="B8391" i="4"/>
  <c r="B8392" i="4"/>
  <c r="B8393" i="4"/>
  <c r="B8394" i="4"/>
  <c r="B8395" i="4"/>
  <c r="B8396" i="4"/>
  <c r="B8397" i="4"/>
  <c r="B8398" i="4"/>
  <c r="B8399" i="4"/>
  <c r="B8400" i="4"/>
  <c r="B8401" i="4"/>
  <c r="B8402" i="4"/>
  <c r="B8403" i="4"/>
  <c r="B8404" i="4"/>
  <c r="B8405" i="4"/>
  <c r="B8406" i="4"/>
  <c r="B8407" i="4"/>
  <c r="B8408" i="4"/>
  <c r="B8409" i="4"/>
  <c r="B8410" i="4"/>
  <c r="B8411" i="4"/>
  <c r="B8412" i="4"/>
  <c r="B8413" i="4"/>
  <c r="B8414" i="4"/>
  <c r="B8415" i="4"/>
  <c r="B8416" i="4"/>
  <c r="B8417" i="4"/>
  <c r="B8418" i="4"/>
  <c r="B8419" i="4"/>
  <c r="B8420" i="4"/>
  <c r="B8421" i="4"/>
  <c r="B8422" i="4"/>
  <c r="B8423" i="4"/>
  <c r="B8424" i="4"/>
  <c r="B8425" i="4"/>
  <c r="B8426" i="4"/>
  <c r="B8427" i="4"/>
  <c r="B8428" i="4"/>
  <c r="B8429" i="4"/>
  <c r="B8430" i="4"/>
  <c r="B8431" i="4"/>
  <c r="B8432" i="4"/>
  <c r="B8433" i="4"/>
  <c r="B8434" i="4"/>
  <c r="B8435" i="4"/>
  <c r="B8436" i="4"/>
  <c r="B8437" i="4"/>
  <c r="B8438" i="4"/>
  <c r="B8439" i="4"/>
  <c r="B8440" i="4"/>
  <c r="B8441" i="4"/>
  <c r="B8442" i="4"/>
  <c r="B8443" i="4"/>
  <c r="B8444" i="4"/>
  <c r="B8445" i="4"/>
  <c r="B8446" i="4"/>
  <c r="B8447" i="4"/>
  <c r="B8448" i="4"/>
  <c r="B8449" i="4"/>
  <c r="B8450" i="4"/>
  <c r="B8451" i="4"/>
  <c r="B8452" i="4"/>
  <c r="B8453" i="4"/>
  <c r="B8454" i="4"/>
  <c r="B8455" i="4"/>
  <c r="B8456" i="4"/>
  <c r="B8457" i="4"/>
  <c r="B8458" i="4"/>
  <c r="B8459" i="4"/>
  <c r="B8460" i="4"/>
  <c r="B8461" i="4"/>
  <c r="B8462" i="4"/>
  <c r="B8463" i="4"/>
  <c r="B8464" i="4"/>
  <c r="B8465" i="4"/>
  <c r="B8466" i="4"/>
  <c r="B8467" i="4"/>
  <c r="B8468" i="4"/>
  <c r="B8469" i="4"/>
  <c r="B8470" i="4"/>
  <c r="B8471" i="4"/>
  <c r="B8472" i="4"/>
  <c r="B8473" i="4"/>
  <c r="B8474" i="4"/>
  <c r="B8475" i="4"/>
  <c r="B8476" i="4"/>
  <c r="B8477" i="4"/>
  <c r="B8478" i="4"/>
  <c r="B8479" i="4"/>
  <c r="B8480" i="4"/>
  <c r="B8481" i="4"/>
  <c r="B8482" i="4"/>
  <c r="B8483" i="4"/>
  <c r="B8484" i="4"/>
  <c r="B8485" i="4"/>
  <c r="B8486" i="4"/>
  <c r="B8487" i="4"/>
  <c r="B8488" i="4"/>
  <c r="B8489" i="4"/>
  <c r="B8490" i="4"/>
  <c r="B8491" i="4"/>
  <c r="B8492" i="4"/>
  <c r="B8493" i="4"/>
  <c r="B8494" i="4"/>
  <c r="B8495" i="4"/>
  <c r="B8496" i="4"/>
  <c r="B8497" i="4"/>
  <c r="B8498" i="4"/>
  <c r="B8499" i="4"/>
  <c r="B8500" i="4"/>
  <c r="B8501" i="4"/>
  <c r="B8502" i="4"/>
  <c r="B8503" i="4"/>
  <c r="B8504" i="4"/>
  <c r="B8505" i="4"/>
  <c r="B8506" i="4"/>
  <c r="B8507" i="4"/>
  <c r="B8508" i="4"/>
  <c r="B8509" i="4"/>
  <c r="B8510" i="4"/>
  <c r="B8511" i="4"/>
  <c r="B8512" i="4"/>
  <c r="B8513" i="4"/>
  <c r="B8514" i="4"/>
  <c r="B8515" i="4"/>
  <c r="B8516" i="4"/>
  <c r="B8517" i="4"/>
  <c r="B8518" i="4"/>
  <c r="B8519" i="4"/>
  <c r="B8520" i="4"/>
  <c r="B8521" i="4"/>
  <c r="B8522" i="4"/>
  <c r="B8523" i="4"/>
  <c r="B8524" i="4"/>
  <c r="B8525" i="4"/>
  <c r="B8526" i="4"/>
  <c r="B8527" i="4"/>
  <c r="B8528" i="4"/>
  <c r="B8529" i="4"/>
  <c r="B8530" i="4"/>
  <c r="B8531" i="4"/>
  <c r="B8532" i="4"/>
  <c r="B8533" i="4"/>
  <c r="B8534" i="4"/>
  <c r="B8535" i="4"/>
  <c r="B8536" i="4"/>
  <c r="B8537" i="4"/>
  <c r="B8538" i="4"/>
  <c r="B8539" i="4"/>
  <c r="B8540" i="4"/>
  <c r="B8541" i="4"/>
  <c r="B8542" i="4"/>
  <c r="B8543" i="4"/>
  <c r="B8544" i="4"/>
  <c r="B8545" i="4"/>
  <c r="B8546" i="4"/>
  <c r="B8547" i="4"/>
  <c r="B8548" i="4"/>
  <c r="B8549" i="4"/>
  <c r="B8550" i="4"/>
  <c r="B8551" i="4"/>
  <c r="B8552" i="4"/>
  <c r="B8553" i="4"/>
  <c r="B8554" i="4"/>
  <c r="B8555" i="4"/>
  <c r="B8556" i="4"/>
  <c r="B8557" i="4"/>
  <c r="B8558" i="4"/>
  <c r="B8559" i="4"/>
  <c r="B8560" i="4"/>
  <c r="B8561" i="4"/>
  <c r="B8562" i="4"/>
  <c r="B8563" i="4"/>
  <c r="B8564" i="4"/>
  <c r="B8565" i="4"/>
  <c r="B8566" i="4"/>
  <c r="B8567" i="4"/>
  <c r="B8568" i="4"/>
  <c r="B8569" i="4"/>
  <c r="B8570" i="4"/>
  <c r="B8571" i="4"/>
  <c r="B8572" i="4"/>
  <c r="B8573" i="4"/>
  <c r="B8574" i="4"/>
  <c r="B8575" i="4"/>
  <c r="B8576" i="4"/>
  <c r="B8577" i="4"/>
  <c r="B8578" i="4"/>
  <c r="B8579" i="4"/>
  <c r="B8580" i="4"/>
  <c r="B8581" i="4"/>
  <c r="B8582" i="4"/>
  <c r="B8583" i="4"/>
  <c r="B8584" i="4"/>
  <c r="B8585" i="4"/>
  <c r="B8586" i="4"/>
  <c r="B8587" i="4"/>
  <c r="B8588" i="4"/>
  <c r="B8589" i="4"/>
  <c r="B8590" i="4"/>
  <c r="B8591" i="4"/>
  <c r="B8592" i="4"/>
  <c r="B8593" i="4"/>
  <c r="B8594" i="4"/>
  <c r="B8595" i="4"/>
  <c r="B8596" i="4"/>
  <c r="B8597" i="4"/>
  <c r="B8598" i="4"/>
  <c r="B8599" i="4"/>
  <c r="B8600" i="4"/>
  <c r="B8601" i="4"/>
  <c r="B8602" i="4"/>
  <c r="B8603" i="4"/>
  <c r="B8604" i="4"/>
  <c r="B8605" i="4"/>
  <c r="B8606" i="4"/>
  <c r="B8607" i="4"/>
  <c r="B8608" i="4"/>
  <c r="B8609" i="4"/>
  <c r="B8610" i="4"/>
  <c r="B8611" i="4"/>
  <c r="B8612" i="4"/>
  <c r="B8613" i="4"/>
  <c r="B8614" i="4"/>
  <c r="B8615" i="4"/>
  <c r="B8616" i="4"/>
  <c r="B8617" i="4"/>
  <c r="B8618" i="4"/>
  <c r="B8619" i="4"/>
  <c r="B8620" i="4"/>
  <c r="B8621" i="4"/>
  <c r="B8622" i="4"/>
  <c r="B8623" i="4"/>
  <c r="B8624" i="4"/>
  <c r="B8625" i="4"/>
  <c r="B8626" i="4"/>
  <c r="B8627" i="4"/>
  <c r="B8628" i="4"/>
  <c r="B8629" i="4"/>
  <c r="B8630" i="4"/>
  <c r="B8631" i="4"/>
  <c r="B8632" i="4"/>
  <c r="B8633" i="4"/>
  <c r="B8634" i="4"/>
  <c r="B8635" i="4"/>
  <c r="B8636" i="4"/>
  <c r="B8637" i="4"/>
  <c r="B8638" i="4"/>
  <c r="B8639" i="4"/>
  <c r="B8640" i="4"/>
  <c r="B8641" i="4"/>
  <c r="B8642" i="4"/>
  <c r="B8643" i="4"/>
  <c r="B8644" i="4"/>
  <c r="B8645" i="4"/>
  <c r="B8646" i="4"/>
  <c r="B8647" i="4"/>
  <c r="B8648" i="4"/>
  <c r="B8649" i="4"/>
  <c r="B8650" i="4"/>
  <c r="B8651" i="4"/>
  <c r="B8652" i="4"/>
  <c r="B8653" i="4"/>
  <c r="B8654" i="4"/>
  <c r="B8655" i="4"/>
  <c r="B8656" i="4"/>
  <c r="B8657" i="4"/>
  <c r="B8658" i="4"/>
  <c r="B8659" i="4"/>
  <c r="B8660" i="4"/>
  <c r="B8661" i="4"/>
  <c r="B8662" i="4"/>
  <c r="B8663" i="4"/>
  <c r="B8664" i="4"/>
  <c r="B8665" i="4"/>
  <c r="B8666" i="4"/>
  <c r="B8667" i="4"/>
  <c r="B8668" i="4"/>
  <c r="B8669" i="4"/>
  <c r="B8670" i="4"/>
  <c r="B8671" i="4"/>
  <c r="B8672" i="4"/>
  <c r="B8673" i="4"/>
  <c r="B8674" i="4"/>
  <c r="B8675" i="4"/>
  <c r="B8676" i="4"/>
  <c r="B8677" i="4"/>
  <c r="B8678" i="4"/>
  <c r="B8679" i="4"/>
  <c r="B8680" i="4"/>
  <c r="B8681" i="4"/>
  <c r="B8682" i="4"/>
  <c r="B8683" i="4"/>
  <c r="B8684" i="4"/>
  <c r="B8685" i="4"/>
  <c r="B8686" i="4"/>
  <c r="B8687" i="4"/>
  <c r="B8688" i="4"/>
  <c r="B8689" i="4"/>
  <c r="B8690" i="4"/>
  <c r="B8691" i="4"/>
  <c r="B8692" i="4"/>
  <c r="B8693" i="4"/>
  <c r="B8694" i="4"/>
  <c r="B8695" i="4"/>
  <c r="B8696" i="4"/>
  <c r="B8697" i="4"/>
  <c r="B8698" i="4"/>
  <c r="B8699" i="4"/>
  <c r="B8700" i="4"/>
  <c r="B8701" i="4"/>
  <c r="B8702" i="4"/>
  <c r="B8703" i="4"/>
  <c r="B8704" i="4"/>
  <c r="B8705" i="4"/>
  <c r="B8706" i="4"/>
  <c r="B8707" i="4"/>
  <c r="B8708" i="4"/>
  <c r="B8709" i="4"/>
  <c r="B8710" i="4"/>
  <c r="B8711" i="4"/>
  <c r="B8712" i="4"/>
  <c r="B8713" i="4"/>
  <c r="B8714" i="4"/>
  <c r="B8715" i="4"/>
  <c r="B8716" i="4"/>
  <c r="B8717" i="4"/>
  <c r="B8718" i="4"/>
  <c r="B8719" i="4"/>
  <c r="B8720" i="4"/>
  <c r="B8721" i="4"/>
  <c r="B8722" i="4"/>
  <c r="B8723" i="4"/>
  <c r="B8724" i="4"/>
  <c r="B8725" i="4"/>
  <c r="B8726" i="4"/>
  <c r="B8727" i="4"/>
  <c r="B8728" i="4"/>
  <c r="B8729" i="4"/>
  <c r="B8730" i="4"/>
  <c r="B8731" i="4"/>
  <c r="B8732" i="4"/>
  <c r="B8733" i="4"/>
  <c r="B8734" i="4"/>
  <c r="B8735" i="4"/>
  <c r="B8736" i="4"/>
  <c r="B8737" i="4"/>
  <c r="B8738" i="4"/>
  <c r="B8739" i="4"/>
  <c r="B8740" i="4"/>
  <c r="B8741" i="4"/>
  <c r="B8742" i="4"/>
  <c r="B8743" i="4"/>
  <c r="B8744" i="4"/>
  <c r="B8745" i="4"/>
  <c r="B8746" i="4"/>
  <c r="B8747" i="4"/>
  <c r="B8748" i="4"/>
  <c r="B8749" i="4"/>
  <c r="B8750" i="4"/>
  <c r="B8751" i="4"/>
  <c r="B8752" i="4"/>
  <c r="B8753" i="4"/>
  <c r="B8754" i="4"/>
  <c r="B8755" i="4"/>
  <c r="B8756" i="4"/>
  <c r="B8757" i="4"/>
  <c r="B8758" i="4"/>
  <c r="B8759" i="4"/>
  <c r="B8760" i="4"/>
  <c r="B8761" i="4"/>
  <c r="B8762" i="4"/>
  <c r="B8763" i="4"/>
  <c r="B8764" i="4"/>
  <c r="B8765" i="4"/>
  <c r="B8766" i="4"/>
  <c r="B8767" i="4"/>
  <c r="B8768" i="4"/>
  <c r="B8769" i="4"/>
  <c r="B8770" i="4"/>
  <c r="B8771" i="4"/>
  <c r="B8772" i="4"/>
  <c r="B8773" i="4"/>
  <c r="B8774" i="4"/>
  <c r="B8775" i="4"/>
  <c r="B8776" i="4"/>
  <c r="B8777" i="4"/>
  <c r="B8778" i="4"/>
  <c r="B8779" i="4"/>
  <c r="B8780" i="4"/>
  <c r="B8781" i="4"/>
  <c r="B8782" i="4"/>
  <c r="B8783" i="4"/>
  <c r="B8784" i="4"/>
  <c r="B8785" i="4"/>
  <c r="B8786" i="4"/>
  <c r="B8787" i="4"/>
  <c r="B8788" i="4"/>
  <c r="B8789" i="4"/>
  <c r="B8790" i="4"/>
  <c r="B8791" i="4"/>
  <c r="B8792" i="4"/>
  <c r="B8793" i="4"/>
  <c r="B8794" i="4"/>
  <c r="B8795" i="4"/>
  <c r="B8796" i="4"/>
  <c r="B8797" i="4"/>
  <c r="B8798" i="4"/>
  <c r="B8799" i="4"/>
  <c r="B8800" i="4"/>
  <c r="B8801" i="4"/>
  <c r="B8802" i="4"/>
  <c r="B8803" i="4"/>
  <c r="B8804" i="4"/>
  <c r="B8805" i="4"/>
  <c r="B8806" i="4"/>
  <c r="B8807" i="4"/>
  <c r="B8808" i="4"/>
  <c r="B8809" i="4"/>
  <c r="B8810" i="4"/>
  <c r="B8811" i="4"/>
  <c r="B8812" i="4"/>
  <c r="B8813" i="4"/>
  <c r="B8814" i="4"/>
  <c r="B8815" i="4"/>
  <c r="B8816" i="4"/>
  <c r="B8817" i="4"/>
  <c r="B8818" i="4"/>
  <c r="B8819" i="4"/>
  <c r="B8820" i="4"/>
  <c r="B8821" i="4"/>
  <c r="B8822" i="4"/>
  <c r="B8823" i="4"/>
  <c r="B8824" i="4"/>
  <c r="B8825" i="4"/>
  <c r="B8826" i="4"/>
  <c r="B8827" i="4"/>
  <c r="B8828" i="4"/>
  <c r="B8829" i="4"/>
  <c r="B8830" i="4"/>
  <c r="B8831" i="4"/>
  <c r="B8832" i="4"/>
  <c r="B8833" i="4"/>
  <c r="B8834" i="4"/>
  <c r="B8835" i="4"/>
  <c r="B8836" i="4"/>
  <c r="B8837" i="4"/>
  <c r="B8838" i="4"/>
  <c r="B8839" i="4"/>
  <c r="B8840" i="4"/>
  <c r="B8841" i="4"/>
  <c r="B8842" i="4"/>
  <c r="B8843" i="4"/>
  <c r="B8844" i="4"/>
  <c r="B8845" i="4"/>
  <c r="B8846" i="4"/>
  <c r="B8847" i="4"/>
  <c r="B8848" i="4"/>
  <c r="B8849" i="4"/>
  <c r="B8850" i="4"/>
  <c r="B8851" i="4"/>
  <c r="B8852" i="4"/>
  <c r="B8853" i="4"/>
  <c r="B8854" i="4"/>
  <c r="B8855" i="4"/>
  <c r="B8856" i="4"/>
  <c r="B8857" i="4"/>
  <c r="B8858" i="4"/>
  <c r="B8859" i="4"/>
  <c r="B8860" i="4"/>
  <c r="B8861" i="4"/>
  <c r="B8862" i="4"/>
  <c r="B8863" i="4"/>
  <c r="B8864" i="4"/>
  <c r="B8865" i="4"/>
  <c r="B8866" i="4"/>
  <c r="B8867" i="4"/>
  <c r="B8868" i="4"/>
  <c r="B8869" i="4"/>
  <c r="B8870" i="4"/>
  <c r="B8871" i="4"/>
  <c r="B8872" i="4"/>
  <c r="B8873" i="4"/>
  <c r="B8874" i="4"/>
  <c r="B8875" i="4"/>
  <c r="B8876" i="4"/>
  <c r="B8877" i="4"/>
  <c r="B8878" i="4"/>
  <c r="B8879" i="4"/>
  <c r="B8880" i="4"/>
  <c r="B8881" i="4"/>
  <c r="B8882" i="4"/>
  <c r="B8883" i="4"/>
  <c r="B8884" i="4"/>
  <c r="B8885" i="4"/>
  <c r="B8886" i="4"/>
  <c r="B8887" i="4"/>
  <c r="B8888" i="4"/>
  <c r="B8889" i="4"/>
  <c r="B8890" i="4"/>
  <c r="B8891" i="4"/>
  <c r="B8892" i="4"/>
  <c r="B8893" i="4"/>
  <c r="B8894" i="4"/>
  <c r="B8895" i="4"/>
  <c r="B8896" i="4"/>
  <c r="B8897" i="4"/>
  <c r="B8898" i="4"/>
  <c r="B8899" i="4"/>
  <c r="B8900" i="4"/>
  <c r="B8901" i="4"/>
  <c r="B8902" i="4"/>
  <c r="B8903" i="4"/>
  <c r="B8904" i="4"/>
  <c r="B8905" i="4"/>
  <c r="B8906" i="4"/>
  <c r="B8907" i="4"/>
  <c r="B8908" i="4"/>
  <c r="B8909" i="4"/>
  <c r="B8910" i="4"/>
  <c r="B8911" i="4"/>
  <c r="B8912" i="4"/>
  <c r="B8913" i="4"/>
  <c r="B8914" i="4"/>
  <c r="B8915" i="4"/>
  <c r="B8916" i="4"/>
  <c r="B8917" i="4"/>
  <c r="B8918" i="4"/>
  <c r="B8919" i="4"/>
  <c r="B8920" i="4"/>
  <c r="B8921" i="4"/>
  <c r="B8922" i="4"/>
  <c r="B8923" i="4"/>
  <c r="B8924" i="4"/>
  <c r="B8925" i="4"/>
  <c r="B8926" i="4"/>
  <c r="B8927" i="4"/>
  <c r="B8928" i="4"/>
  <c r="B8929" i="4"/>
  <c r="B8930" i="4"/>
  <c r="B8931" i="4"/>
  <c r="B8932" i="4"/>
  <c r="B8933" i="4"/>
  <c r="B8934" i="4"/>
  <c r="B8935" i="4"/>
  <c r="B8936" i="4"/>
  <c r="B8937" i="4"/>
  <c r="B8938" i="4"/>
  <c r="B8939" i="4"/>
  <c r="B8940" i="4"/>
  <c r="B8941" i="4"/>
  <c r="B8942" i="4"/>
  <c r="B8943" i="4"/>
  <c r="B8944" i="4"/>
  <c r="B8945" i="4"/>
  <c r="B8946" i="4"/>
  <c r="B8947" i="4"/>
  <c r="B8948" i="4"/>
  <c r="B8949" i="4"/>
  <c r="B8950" i="4"/>
  <c r="B8951" i="4"/>
  <c r="B8952" i="4"/>
  <c r="B8953" i="4"/>
  <c r="B8954" i="4"/>
  <c r="B8955" i="4"/>
  <c r="B8956" i="4"/>
  <c r="B8957" i="4"/>
  <c r="B8958" i="4"/>
  <c r="B8959" i="4"/>
  <c r="B8960" i="4"/>
  <c r="B8961" i="4"/>
  <c r="B8962" i="4"/>
  <c r="B8963" i="4"/>
  <c r="B8964" i="4"/>
  <c r="B8965" i="4"/>
  <c r="B8966" i="4"/>
  <c r="B8967" i="4"/>
  <c r="B8968" i="4"/>
  <c r="B8969" i="4"/>
  <c r="B8970" i="4"/>
  <c r="B8971" i="4"/>
  <c r="B8972" i="4"/>
  <c r="B8973" i="4"/>
  <c r="B8974" i="4"/>
  <c r="B8975" i="4"/>
  <c r="B8976" i="4"/>
  <c r="B8977" i="4"/>
  <c r="B8978" i="4"/>
  <c r="B8979" i="4"/>
  <c r="B8980" i="4"/>
  <c r="B8981" i="4"/>
  <c r="B8982" i="4"/>
  <c r="B8983" i="4"/>
  <c r="B8984" i="4"/>
  <c r="B8985" i="4"/>
  <c r="B8986" i="4"/>
  <c r="B8987" i="4"/>
  <c r="B8988" i="4"/>
  <c r="B8989" i="4"/>
  <c r="B8990" i="4"/>
  <c r="B8991" i="4"/>
  <c r="B8992" i="4"/>
  <c r="B8993" i="4"/>
  <c r="B8994" i="4"/>
  <c r="B8995" i="4"/>
  <c r="B8996" i="4"/>
  <c r="B8997" i="4"/>
  <c r="B8998" i="4"/>
  <c r="B8999" i="4"/>
  <c r="B9000" i="4"/>
  <c r="B9001" i="4"/>
  <c r="B9002" i="4"/>
  <c r="B9003" i="4"/>
  <c r="B9004" i="4"/>
  <c r="B9005" i="4"/>
  <c r="B9006" i="4"/>
  <c r="B9007" i="4"/>
  <c r="B9008" i="4"/>
  <c r="B9009" i="4"/>
  <c r="B9010" i="4"/>
  <c r="B9011" i="4"/>
  <c r="B9012" i="4"/>
  <c r="B9013" i="4"/>
  <c r="B9014" i="4"/>
  <c r="B9015" i="4"/>
  <c r="B9016" i="4"/>
  <c r="B9017" i="4"/>
  <c r="B9018" i="4"/>
  <c r="B9019" i="4"/>
  <c r="B9020" i="4"/>
  <c r="B9021" i="4"/>
  <c r="B9022" i="4"/>
  <c r="B9023" i="4"/>
  <c r="B9024" i="4"/>
  <c r="B9025" i="4"/>
  <c r="B9026" i="4"/>
  <c r="B9027" i="4"/>
  <c r="B9028" i="4"/>
  <c r="B9029" i="4"/>
  <c r="B9030" i="4"/>
  <c r="B9031" i="4"/>
  <c r="B9032" i="4"/>
  <c r="B9033" i="4"/>
  <c r="B9034" i="4"/>
  <c r="B9035" i="4"/>
  <c r="B9036" i="4"/>
  <c r="B9037" i="4"/>
  <c r="B9038" i="4"/>
  <c r="B9039" i="4"/>
  <c r="B9040" i="4"/>
  <c r="B9041" i="4"/>
  <c r="B9042" i="4"/>
  <c r="B9043" i="4"/>
  <c r="B9044" i="4"/>
  <c r="B9045" i="4"/>
  <c r="B9046" i="4"/>
  <c r="B9047" i="4"/>
  <c r="B9048" i="4"/>
  <c r="B9049" i="4"/>
  <c r="B9050" i="4"/>
  <c r="B9051" i="4"/>
  <c r="B9052" i="4"/>
  <c r="B9053" i="4"/>
  <c r="B9054" i="4"/>
  <c r="B9055" i="4"/>
  <c r="B9056" i="4"/>
  <c r="B9057" i="4"/>
  <c r="B9058" i="4"/>
  <c r="B9059" i="4"/>
  <c r="B9060" i="4"/>
  <c r="B9061" i="4"/>
  <c r="B9062" i="4"/>
  <c r="B9063" i="4"/>
  <c r="B9064" i="4"/>
  <c r="B9065" i="4"/>
  <c r="B9066" i="4"/>
  <c r="B9067" i="4"/>
  <c r="B9068" i="4"/>
  <c r="B9069" i="4"/>
  <c r="B9070" i="4"/>
  <c r="B9071" i="4"/>
  <c r="B9072" i="4"/>
  <c r="B9073" i="4"/>
  <c r="B9074" i="4"/>
  <c r="B9075" i="4"/>
  <c r="B9076" i="4"/>
  <c r="B9077" i="4"/>
  <c r="B9078" i="4"/>
  <c r="B9079" i="4"/>
  <c r="B9080" i="4"/>
  <c r="B9081" i="4"/>
  <c r="B9082" i="4"/>
  <c r="B9083" i="4"/>
  <c r="B9084" i="4"/>
  <c r="B9085" i="4"/>
  <c r="B9086" i="4"/>
  <c r="B9087" i="4"/>
  <c r="B9088" i="4"/>
  <c r="B9089" i="4"/>
  <c r="B9090" i="4"/>
  <c r="B9091" i="4"/>
  <c r="B9092" i="4"/>
  <c r="B9093" i="4"/>
  <c r="B9094" i="4"/>
  <c r="B9095" i="4"/>
  <c r="B9096" i="4"/>
  <c r="B9097" i="4"/>
  <c r="B9098" i="4"/>
  <c r="B9099" i="4"/>
  <c r="B9100" i="4"/>
  <c r="B9101" i="4"/>
  <c r="B9102" i="4"/>
  <c r="B9103" i="4"/>
  <c r="B9104" i="4"/>
  <c r="B9105" i="4"/>
  <c r="B9106" i="4"/>
  <c r="B9107" i="4"/>
  <c r="B9108" i="4"/>
  <c r="B9109" i="4"/>
  <c r="B9110" i="4"/>
  <c r="B9111" i="4"/>
  <c r="B9112" i="4"/>
  <c r="B9113" i="4"/>
  <c r="B9114" i="4"/>
  <c r="B9115" i="4"/>
  <c r="B9116" i="4"/>
  <c r="B9117" i="4"/>
  <c r="B9118" i="4"/>
  <c r="B9119" i="4"/>
  <c r="B9120" i="4"/>
  <c r="B9121" i="4"/>
  <c r="B9122" i="4"/>
  <c r="B9123" i="4"/>
  <c r="B9124" i="4"/>
  <c r="B9125" i="4"/>
  <c r="B9126" i="4"/>
  <c r="B9127" i="4"/>
  <c r="B9128" i="4"/>
  <c r="B9129" i="4"/>
  <c r="B9130" i="4"/>
  <c r="B9131" i="4"/>
  <c r="B9132" i="4"/>
  <c r="B9133" i="4"/>
  <c r="B9134" i="4"/>
  <c r="B9135" i="4"/>
  <c r="B9136" i="4"/>
  <c r="B9137" i="4"/>
  <c r="B9138" i="4"/>
  <c r="B9139" i="4"/>
  <c r="B9140" i="4"/>
  <c r="B9141" i="4"/>
  <c r="B9142" i="4"/>
  <c r="B9143" i="4"/>
  <c r="B9144" i="4"/>
  <c r="B9145" i="4"/>
  <c r="B9146" i="4"/>
  <c r="B9147" i="4"/>
  <c r="B9148" i="4"/>
  <c r="B9149" i="4"/>
  <c r="B9150" i="4"/>
  <c r="B9151" i="4"/>
  <c r="B9152" i="4"/>
  <c r="B9153" i="4"/>
  <c r="B9154" i="4"/>
  <c r="B9155" i="4"/>
  <c r="B9156" i="4"/>
  <c r="B9157" i="4"/>
  <c r="B9158" i="4"/>
  <c r="B9159" i="4"/>
  <c r="B9160" i="4"/>
  <c r="B9161" i="4"/>
  <c r="B9162" i="4"/>
  <c r="B9163" i="4"/>
  <c r="B9164" i="4"/>
  <c r="B9165" i="4"/>
  <c r="B9166" i="4"/>
  <c r="B9167" i="4"/>
  <c r="B9168" i="4"/>
  <c r="B9169" i="4"/>
  <c r="B9170" i="4"/>
  <c r="B9171" i="4"/>
  <c r="B9172" i="4"/>
  <c r="B9173" i="4"/>
  <c r="B9174" i="4"/>
  <c r="B9175" i="4"/>
  <c r="B9176" i="4"/>
  <c r="B9177" i="4"/>
  <c r="B9178" i="4"/>
  <c r="B9179" i="4"/>
  <c r="B9180" i="4"/>
  <c r="B9181" i="4"/>
  <c r="B9182" i="4"/>
  <c r="B9183" i="4"/>
  <c r="B9184" i="4"/>
  <c r="B9185" i="4"/>
  <c r="B9186" i="4"/>
  <c r="B9187" i="4"/>
  <c r="B9188" i="4"/>
  <c r="B9189" i="4"/>
  <c r="B9190" i="4"/>
  <c r="B9191" i="4"/>
  <c r="B9192" i="4"/>
  <c r="B9193" i="4"/>
  <c r="B9194" i="4"/>
  <c r="B9195" i="4"/>
  <c r="B9196" i="4"/>
  <c r="B9197" i="4"/>
  <c r="B9198" i="4"/>
  <c r="B9199" i="4"/>
  <c r="B9200" i="4"/>
  <c r="B9201" i="4"/>
  <c r="B9202" i="4"/>
  <c r="B9203" i="4"/>
  <c r="B9204" i="4"/>
  <c r="B9205" i="4"/>
  <c r="B9206" i="4"/>
  <c r="B9207" i="4"/>
  <c r="B9208" i="4"/>
  <c r="B9209" i="4"/>
  <c r="B9210" i="4"/>
  <c r="B9211" i="4"/>
  <c r="B9212" i="4"/>
  <c r="B9213" i="4"/>
  <c r="B9214" i="4"/>
  <c r="B9215" i="4"/>
  <c r="B9216" i="4"/>
  <c r="B9217" i="4"/>
  <c r="B9218" i="4"/>
  <c r="B9219" i="4"/>
  <c r="B9220" i="4"/>
  <c r="B9221" i="4"/>
  <c r="B9222" i="4"/>
  <c r="B9223" i="4"/>
  <c r="B9224" i="4"/>
  <c r="B9225" i="4"/>
  <c r="B9226" i="4"/>
  <c r="B9227" i="4"/>
  <c r="B9228" i="4"/>
  <c r="B9229" i="4"/>
  <c r="B9230" i="4"/>
  <c r="B9231" i="4"/>
  <c r="B9232" i="4"/>
  <c r="B9233" i="4"/>
  <c r="B9234" i="4"/>
  <c r="B9235" i="4"/>
  <c r="B9236" i="4"/>
  <c r="B9237" i="4"/>
  <c r="B9238" i="4"/>
  <c r="B9239" i="4"/>
  <c r="B9240" i="4"/>
  <c r="B9241" i="4"/>
  <c r="B9242" i="4"/>
  <c r="B9243" i="4"/>
  <c r="B9244" i="4"/>
  <c r="B9245" i="4"/>
  <c r="B9246" i="4"/>
  <c r="B9247" i="4"/>
  <c r="B9248" i="4"/>
  <c r="B9249" i="4"/>
  <c r="B9250" i="4"/>
  <c r="B9251" i="4"/>
  <c r="B9252" i="4"/>
  <c r="B9253" i="4"/>
  <c r="B9254" i="4"/>
  <c r="B9255" i="4"/>
  <c r="B9256" i="4"/>
  <c r="B9257" i="4"/>
  <c r="B9258" i="4"/>
  <c r="B9259" i="4"/>
  <c r="B9260" i="4"/>
  <c r="B9261" i="4"/>
  <c r="B9262" i="4"/>
  <c r="B9263" i="4"/>
  <c r="B9264" i="4"/>
  <c r="B9265" i="4"/>
  <c r="B9266" i="4"/>
  <c r="B9267" i="4"/>
  <c r="B9268" i="4"/>
  <c r="B9269" i="4"/>
  <c r="B9270" i="4"/>
  <c r="B9271" i="4"/>
  <c r="B9272" i="4"/>
  <c r="B9273" i="4"/>
  <c r="B9274" i="4"/>
  <c r="B9275" i="4"/>
  <c r="B9276" i="4"/>
  <c r="B9277" i="4"/>
  <c r="B9278" i="4"/>
  <c r="B9279" i="4"/>
  <c r="B9280" i="4"/>
  <c r="B9281" i="4"/>
  <c r="B9282" i="4"/>
  <c r="B9283" i="4"/>
  <c r="B9284" i="4"/>
  <c r="B9285" i="4"/>
  <c r="B9286" i="4"/>
  <c r="B9287" i="4"/>
  <c r="B9288" i="4"/>
  <c r="B9289" i="4"/>
  <c r="B9290" i="4"/>
  <c r="B9291" i="4"/>
  <c r="B9292" i="4"/>
  <c r="B9293" i="4"/>
  <c r="B9294" i="4"/>
  <c r="B9295" i="4"/>
  <c r="B9296" i="4"/>
  <c r="B9297" i="4"/>
  <c r="B9298" i="4"/>
  <c r="B9299" i="4"/>
  <c r="B9300" i="4"/>
  <c r="B9301" i="4"/>
  <c r="B9302" i="4"/>
  <c r="B9303" i="4"/>
  <c r="B9304" i="4"/>
  <c r="B9305" i="4"/>
  <c r="B9306" i="4"/>
  <c r="B9307" i="4"/>
  <c r="B9308" i="4"/>
  <c r="B9309" i="4"/>
  <c r="B9310" i="4"/>
  <c r="B9311" i="4"/>
  <c r="B9312" i="4"/>
  <c r="B9313" i="4"/>
  <c r="B9314" i="4"/>
  <c r="B9315" i="4"/>
  <c r="B9316" i="4"/>
  <c r="B9317" i="4"/>
  <c r="B9318" i="4"/>
  <c r="B9319" i="4"/>
  <c r="B9320" i="4"/>
  <c r="B9321" i="4"/>
  <c r="B9322" i="4"/>
  <c r="B9323" i="4"/>
  <c r="B9324" i="4"/>
  <c r="B9325" i="4"/>
  <c r="B9326" i="4"/>
  <c r="B9327" i="4"/>
  <c r="B9328" i="4"/>
  <c r="B9329" i="4"/>
  <c r="B9330" i="4"/>
  <c r="B9331" i="4"/>
  <c r="B9332" i="4"/>
  <c r="B9333" i="4"/>
  <c r="B9334" i="4"/>
  <c r="B9335" i="4"/>
  <c r="B9336" i="4"/>
  <c r="B9337" i="4"/>
  <c r="B9338" i="4"/>
  <c r="B9339" i="4"/>
  <c r="B9340" i="4"/>
  <c r="B9341" i="4"/>
  <c r="B9342" i="4"/>
  <c r="B9343" i="4"/>
  <c r="B9344" i="4"/>
  <c r="B9345" i="4"/>
  <c r="B9346" i="4"/>
  <c r="B9347" i="4"/>
  <c r="B9348" i="4"/>
  <c r="B9349" i="4"/>
  <c r="B9350" i="4"/>
  <c r="B9351" i="4"/>
  <c r="B9352" i="4"/>
  <c r="B9353" i="4"/>
  <c r="B9354" i="4"/>
  <c r="B9355" i="4"/>
  <c r="B9356" i="4"/>
  <c r="B9357" i="4"/>
  <c r="B9358" i="4"/>
  <c r="B9359" i="4"/>
  <c r="B9360" i="4"/>
  <c r="B9361" i="4"/>
  <c r="B9362" i="4"/>
  <c r="B9363" i="4"/>
  <c r="B9364" i="4"/>
  <c r="B9365" i="4"/>
  <c r="B9366" i="4"/>
  <c r="B9367" i="4"/>
  <c r="B9368" i="4"/>
  <c r="B9369" i="4"/>
  <c r="B9370" i="4"/>
  <c r="B9371" i="4"/>
  <c r="B9372" i="4"/>
  <c r="B9373" i="4"/>
  <c r="B9374" i="4"/>
  <c r="B9375" i="4"/>
  <c r="B9376" i="4"/>
  <c r="B9377" i="4"/>
  <c r="B9378" i="4"/>
  <c r="B9379" i="4"/>
  <c r="B9380" i="4"/>
  <c r="B9381" i="4"/>
  <c r="B9382" i="4"/>
  <c r="B9383" i="4"/>
  <c r="B9384" i="4"/>
  <c r="B9385" i="4"/>
  <c r="B9386" i="4"/>
  <c r="B9387" i="4"/>
  <c r="B9388" i="4"/>
  <c r="B9389" i="4"/>
  <c r="B9390" i="4"/>
  <c r="B9391" i="4"/>
  <c r="B9392" i="4"/>
  <c r="B9393" i="4"/>
  <c r="B9394" i="4"/>
  <c r="B9395" i="4"/>
  <c r="B9396" i="4"/>
  <c r="B9397" i="4"/>
  <c r="B9398" i="4"/>
  <c r="B9399" i="4"/>
  <c r="B9400" i="4"/>
  <c r="B9401" i="4"/>
  <c r="B9402" i="4"/>
  <c r="B9403" i="4"/>
  <c r="B9404" i="4"/>
  <c r="B9405" i="4"/>
  <c r="B9406" i="4"/>
  <c r="B9407" i="4"/>
  <c r="B9408" i="4"/>
  <c r="B9409" i="4"/>
  <c r="B9410" i="4"/>
  <c r="B9411" i="4"/>
  <c r="B9412" i="4"/>
  <c r="B9413" i="4"/>
  <c r="B9414" i="4"/>
  <c r="B9415" i="4"/>
  <c r="B9416" i="4"/>
  <c r="B9417" i="4"/>
  <c r="B9418" i="4"/>
  <c r="B9419" i="4"/>
  <c r="B9420" i="4"/>
  <c r="B9421" i="4"/>
  <c r="B9422" i="4"/>
  <c r="B9423" i="4"/>
  <c r="B9424" i="4"/>
  <c r="B9425" i="4"/>
  <c r="B9426" i="4"/>
  <c r="B9427" i="4"/>
  <c r="B9428" i="4"/>
  <c r="B9429" i="4"/>
  <c r="B9430" i="4"/>
  <c r="B9431" i="4"/>
  <c r="B9432" i="4"/>
  <c r="B9433" i="4"/>
  <c r="B9434" i="4"/>
  <c r="B9435" i="4"/>
  <c r="B9436" i="4"/>
  <c r="B9437" i="4"/>
  <c r="B9438" i="4"/>
  <c r="B9439" i="4"/>
  <c r="B9440" i="4"/>
  <c r="B9441" i="4"/>
  <c r="B9442" i="4"/>
  <c r="B9443" i="4"/>
  <c r="B9444" i="4"/>
  <c r="B9445" i="4"/>
  <c r="B9446" i="4"/>
  <c r="B9447" i="4"/>
  <c r="B9448" i="4"/>
  <c r="B9449" i="4"/>
  <c r="B9450" i="4"/>
  <c r="B9451" i="4"/>
  <c r="B9452" i="4"/>
  <c r="B9453" i="4"/>
  <c r="B9454" i="4"/>
  <c r="B9455" i="4"/>
  <c r="B9456" i="4"/>
  <c r="B9457" i="4"/>
  <c r="B9458" i="4"/>
  <c r="B9459" i="4"/>
  <c r="B9460" i="4"/>
  <c r="B9461" i="4"/>
  <c r="B9462" i="4"/>
  <c r="B9463" i="4"/>
  <c r="B9464" i="4"/>
  <c r="B9465" i="4"/>
  <c r="B9466" i="4"/>
  <c r="B9467" i="4"/>
  <c r="B9468" i="4"/>
  <c r="B9469" i="4"/>
  <c r="B9470" i="4"/>
  <c r="B9471" i="4"/>
  <c r="B9472" i="4"/>
  <c r="B9473" i="4"/>
  <c r="B9474" i="4"/>
  <c r="B9475" i="4"/>
  <c r="B9476" i="4"/>
  <c r="B9477" i="4"/>
  <c r="B9478" i="4"/>
  <c r="B9479" i="4"/>
  <c r="B9480" i="4"/>
  <c r="B9481" i="4"/>
  <c r="B9482" i="4"/>
  <c r="B9483" i="4"/>
  <c r="B9484" i="4"/>
  <c r="B9485" i="4"/>
  <c r="B9486" i="4"/>
  <c r="B9487" i="4"/>
  <c r="B9488" i="4"/>
  <c r="B9489" i="4"/>
  <c r="B9490" i="4"/>
  <c r="B9491" i="4"/>
  <c r="B9492" i="4"/>
  <c r="B9493" i="4"/>
  <c r="B9494" i="4"/>
  <c r="B9495" i="4"/>
  <c r="B9496" i="4"/>
  <c r="B9497" i="4"/>
  <c r="B9498" i="4"/>
  <c r="B9499" i="4"/>
  <c r="B9500" i="4"/>
  <c r="B9501" i="4"/>
  <c r="B9502" i="4"/>
  <c r="B9503" i="4"/>
  <c r="B9504" i="4"/>
  <c r="B9505" i="4"/>
  <c r="B9506" i="4"/>
  <c r="B9507" i="4"/>
  <c r="B9508" i="4"/>
  <c r="B9509" i="4"/>
  <c r="B9510" i="4"/>
  <c r="B9511" i="4"/>
  <c r="B9512" i="4"/>
  <c r="B9513" i="4"/>
  <c r="B9514" i="4"/>
  <c r="B9515" i="4"/>
  <c r="B9516" i="4"/>
  <c r="B9517" i="4"/>
  <c r="B9518" i="4"/>
  <c r="B9519" i="4"/>
  <c r="B9520" i="4"/>
  <c r="B9521" i="4"/>
  <c r="B9522" i="4"/>
  <c r="B9523" i="4"/>
  <c r="B9524" i="4"/>
  <c r="B9525" i="4"/>
  <c r="B9526" i="4"/>
  <c r="B9527" i="4"/>
  <c r="B9528" i="4"/>
  <c r="B9529" i="4"/>
  <c r="B9530" i="4"/>
  <c r="B9531" i="4"/>
  <c r="B9532" i="4"/>
  <c r="B9533" i="4"/>
  <c r="B9534" i="4"/>
  <c r="B9535" i="4"/>
  <c r="B9536" i="4"/>
  <c r="B9537" i="4"/>
  <c r="B9538" i="4"/>
  <c r="B9539" i="4"/>
  <c r="B9540" i="4"/>
  <c r="B9541" i="4"/>
  <c r="B9542" i="4"/>
  <c r="B9543" i="4"/>
  <c r="B9544" i="4"/>
  <c r="B9545" i="4"/>
  <c r="B9546" i="4"/>
  <c r="B9547" i="4"/>
  <c r="B9548" i="4"/>
  <c r="B9549" i="4"/>
  <c r="B9550" i="4"/>
  <c r="B9551" i="4"/>
  <c r="B9552" i="4"/>
  <c r="B9553" i="4"/>
  <c r="B9554" i="4"/>
  <c r="B9555" i="4"/>
  <c r="B9556" i="4"/>
  <c r="B9557" i="4"/>
  <c r="B9558" i="4"/>
  <c r="B9559" i="4"/>
  <c r="B9560" i="4"/>
  <c r="B9561" i="4"/>
  <c r="B9562" i="4"/>
  <c r="B9563" i="4"/>
  <c r="B9564" i="4"/>
  <c r="B9565" i="4"/>
  <c r="B9566" i="4"/>
  <c r="B9567" i="4"/>
  <c r="B9568" i="4"/>
  <c r="B9569" i="4"/>
  <c r="B9570" i="4"/>
  <c r="B9571" i="4"/>
  <c r="B9572" i="4"/>
  <c r="B9573" i="4"/>
  <c r="B9574" i="4"/>
  <c r="B9575" i="4"/>
  <c r="B9576" i="4"/>
  <c r="B9577" i="4"/>
  <c r="B9578" i="4"/>
  <c r="B9579" i="4"/>
  <c r="B9580" i="4"/>
  <c r="B9581" i="4"/>
  <c r="B9582" i="4"/>
  <c r="B9583" i="4"/>
  <c r="B9584" i="4"/>
  <c r="B9585" i="4"/>
  <c r="B9586" i="4"/>
  <c r="B9587" i="4"/>
  <c r="B9588" i="4"/>
  <c r="B9589" i="4"/>
  <c r="B9590" i="4"/>
  <c r="B9591" i="4"/>
  <c r="B9592" i="4"/>
  <c r="B9593" i="4"/>
  <c r="B9594" i="4"/>
  <c r="B9595" i="4"/>
  <c r="B9596" i="4"/>
  <c r="B9597" i="4"/>
  <c r="B9598" i="4"/>
  <c r="B9599" i="4"/>
  <c r="B9600" i="4"/>
  <c r="B9601" i="4"/>
  <c r="B9602" i="4"/>
  <c r="B9603" i="4"/>
  <c r="B9604" i="4"/>
  <c r="B9605" i="4"/>
  <c r="B9606" i="4"/>
  <c r="B9607" i="4"/>
  <c r="B9608" i="4"/>
  <c r="B9609" i="4"/>
  <c r="B9610" i="4"/>
  <c r="B9611" i="4"/>
  <c r="B9612" i="4"/>
  <c r="B9613" i="4"/>
  <c r="B9614" i="4"/>
  <c r="B9615" i="4"/>
  <c r="B9616" i="4"/>
  <c r="B9617" i="4"/>
  <c r="B9618" i="4"/>
  <c r="B9619" i="4"/>
  <c r="B9620" i="4"/>
  <c r="B9621" i="4"/>
  <c r="B9622" i="4"/>
  <c r="B9623" i="4"/>
  <c r="B9624" i="4"/>
  <c r="B9625" i="4"/>
  <c r="B9626" i="4"/>
  <c r="B9627" i="4"/>
  <c r="B9628" i="4"/>
  <c r="B9629" i="4"/>
  <c r="B9630" i="4"/>
  <c r="B9631" i="4"/>
  <c r="B9632" i="4"/>
  <c r="B9633" i="4"/>
  <c r="B9634" i="4"/>
  <c r="B9635" i="4"/>
  <c r="B9636" i="4"/>
  <c r="B9637" i="4"/>
  <c r="B9638" i="4"/>
  <c r="B9639" i="4"/>
  <c r="B9640" i="4"/>
  <c r="B9641" i="4"/>
  <c r="B9642" i="4"/>
  <c r="B9643" i="4"/>
  <c r="B9644" i="4"/>
  <c r="B9645" i="4"/>
  <c r="B9646" i="4"/>
  <c r="B9647" i="4"/>
  <c r="B9648" i="4"/>
  <c r="B9649" i="4"/>
  <c r="B9650" i="4"/>
  <c r="B9651" i="4"/>
  <c r="B9652" i="4"/>
  <c r="B9653" i="4"/>
  <c r="B9654" i="4"/>
  <c r="B9655" i="4"/>
  <c r="B9656" i="4"/>
  <c r="B9657" i="4"/>
  <c r="B9658" i="4"/>
  <c r="B9659" i="4"/>
  <c r="B9660" i="4"/>
  <c r="B9661" i="4"/>
  <c r="B9662" i="4"/>
  <c r="B9663" i="4"/>
  <c r="B9664" i="4"/>
  <c r="B9665" i="4"/>
  <c r="B9666" i="4"/>
  <c r="B9667" i="4"/>
  <c r="B9668" i="4"/>
  <c r="B9669" i="4"/>
  <c r="B9670" i="4"/>
  <c r="B9671" i="4"/>
  <c r="B9672" i="4"/>
  <c r="B9673" i="4"/>
  <c r="B9674" i="4"/>
  <c r="B9675" i="4"/>
  <c r="B9676" i="4"/>
  <c r="B9677" i="4"/>
  <c r="B9678" i="4"/>
  <c r="B9679" i="4"/>
  <c r="B9680" i="4"/>
  <c r="B9681" i="4"/>
  <c r="B9682" i="4"/>
  <c r="B9683" i="4"/>
  <c r="B9684" i="4"/>
  <c r="B9685" i="4"/>
  <c r="B9686" i="4"/>
  <c r="B9687" i="4"/>
  <c r="B9688" i="4"/>
  <c r="B9689" i="4"/>
  <c r="B9690" i="4"/>
  <c r="B9691" i="4"/>
  <c r="B9692" i="4"/>
  <c r="B9693" i="4"/>
  <c r="B9694" i="4"/>
  <c r="B9695" i="4"/>
  <c r="B9696" i="4"/>
  <c r="B9697" i="4"/>
  <c r="B9698" i="4"/>
  <c r="B9699" i="4"/>
  <c r="B9700" i="4"/>
  <c r="B9701" i="4"/>
  <c r="B9702" i="4"/>
  <c r="B9703" i="4"/>
  <c r="B9704" i="4"/>
  <c r="B9705" i="4"/>
  <c r="B9706" i="4"/>
  <c r="B9707" i="4"/>
  <c r="B9708" i="4"/>
  <c r="B9709" i="4"/>
  <c r="B9710" i="4"/>
  <c r="B9711" i="4"/>
  <c r="B9712" i="4"/>
  <c r="B9713" i="4"/>
  <c r="B9714" i="4"/>
  <c r="B9715" i="4"/>
  <c r="B9716" i="4"/>
  <c r="B9717" i="4"/>
  <c r="B9718" i="4"/>
  <c r="B9719" i="4"/>
  <c r="B9720" i="4"/>
  <c r="B9721" i="4"/>
  <c r="B9722" i="4"/>
  <c r="B9723" i="4"/>
  <c r="B9724" i="4"/>
  <c r="B9725" i="4"/>
  <c r="B9726" i="4"/>
  <c r="B9727" i="4"/>
  <c r="B9728" i="4"/>
  <c r="B9729" i="4"/>
  <c r="B9730" i="4"/>
  <c r="B9731" i="4"/>
  <c r="B9732" i="4"/>
  <c r="B9733" i="4"/>
  <c r="B9734" i="4"/>
  <c r="B9735" i="4"/>
  <c r="B9736" i="4"/>
  <c r="B9737" i="4"/>
  <c r="B9738" i="4"/>
  <c r="B9739" i="4"/>
  <c r="B9740" i="4"/>
  <c r="B9741" i="4"/>
  <c r="B9742" i="4"/>
  <c r="B9743" i="4"/>
  <c r="B9744" i="4"/>
  <c r="B9745" i="4"/>
  <c r="B9746" i="4"/>
  <c r="B9747" i="4"/>
  <c r="B9748" i="4"/>
  <c r="B9749" i="4"/>
  <c r="B9750" i="4"/>
  <c r="B9751" i="4"/>
  <c r="B9752" i="4"/>
  <c r="B9753" i="4"/>
  <c r="B9754" i="4"/>
  <c r="B9755" i="4"/>
  <c r="B9756" i="4"/>
  <c r="B9757" i="4"/>
  <c r="B9758" i="4"/>
  <c r="B9759" i="4"/>
  <c r="B9760" i="4"/>
  <c r="B9761" i="4"/>
  <c r="B9762" i="4"/>
  <c r="B9763" i="4"/>
  <c r="B9764" i="4"/>
  <c r="B9765" i="4"/>
  <c r="B9766" i="4"/>
  <c r="B9767" i="4"/>
  <c r="B9768" i="4"/>
  <c r="B9769" i="4"/>
  <c r="B9770" i="4"/>
  <c r="B9771" i="4"/>
  <c r="B9772" i="4"/>
  <c r="B9773" i="4"/>
  <c r="B9774" i="4"/>
  <c r="B9775" i="4"/>
  <c r="B9776" i="4"/>
  <c r="B9777" i="4"/>
  <c r="B9778" i="4"/>
  <c r="B9779" i="4"/>
  <c r="B9780" i="4"/>
  <c r="B9781" i="4"/>
  <c r="B9782" i="4"/>
  <c r="B9783" i="4"/>
  <c r="B9784" i="4"/>
  <c r="B9785" i="4"/>
  <c r="B9786" i="4"/>
  <c r="B9787" i="4"/>
  <c r="B9788" i="4"/>
  <c r="B9789" i="4"/>
  <c r="B9790" i="4"/>
  <c r="B9791" i="4"/>
  <c r="B9792" i="4"/>
  <c r="B9793" i="4"/>
  <c r="B9794" i="4"/>
  <c r="B9795" i="4"/>
  <c r="B9796" i="4"/>
  <c r="B9797" i="4"/>
  <c r="B9798" i="4"/>
  <c r="B9799" i="4"/>
  <c r="B9800" i="4"/>
  <c r="B9801" i="4"/>
  <c r="B9802" i="4"/>
  <c r="B9803" i="4"/>
  <c r="B9804" i="4"/>
  <c r="B9805" i="4"/>
  <c r="B9806" i="4"/>
  <c r="B9807" i="4"/>
  <c r="B9808" i="4"/>
  <c r="B9809" i="4"/>
  <c r="B9810" i="4"/>
  <c r="B9811" i="4"/>
  <c r="B9812" i="4"/>
  <c r="B9813" i="4"/>
  <c r="B9814" i="4"/>
  <c r="B9815" i="4"/>
  <c r="B9816" i="4"/>
  <c r="B9817" i="4"/>
  <c r="B9818" i="4"/>
  <c r="B9819" i="4"/>
  <c r="B9820" i="4"/>
  <c r="B9821" i="4"/>
  <c r="B9822" i="4"/>
  <c r="B9823" i="4"/>
  <c r="B9824" i="4"/>
  <c r="B9825" i="4"/>
  <c r="B9826" i="4"/>
  <c r="B9827" i="4"/>
  <c r="B9828" i="4"/>
  <c r="B9829" i="4"/>
  <c r="B9830" i="4"/>
  <c r="B9831" i="4"/>
  <c r="B9832" i="4"/>
  <c r="B9833" i="4"/>
  <c r="B9834" i="4"/>
  <c r="B9835" i="4"/>
  <c r="B9836" i="4"/>
  <c r="B9837" i="4"/>
  <c r="B9838" i="4"/>
  <c r="B9839" i="4"/>
  <c r="B9840" i="4"/>
  <c r="B9841" i="4"/>
  <c r="B9842" i="4"/>
  <c r="B9843" i="4"/>
  <c r="B9844" i="4"/>
  <c r="B9845" i="4"/>
  <c r="B9846" i="4"/>
  <c r="B9847" i="4"/>
  <c r="B9848" i="4"/>
  <c r="B9849" i="4"/>
  <c r="B9850" i="4"/>
  <c r="B9851" i="4"/>
  <c r="B9852" i="4"/>
  <c r="B9853" i="4"/>
  <c r="B9854" i="4"/>
  <c r="B9855" i="4"/>
  <c r="B9856" i="4"/>
  <c r="B9857" i="4"/>
  <c r="B9858" i="4"/>
  <c r="B9859" i="4"/>
  <c r="B9860" i="4"/>
  <c r="B9861" i="4"/>
  <c r="B9862" i="4"/>
  <c r="B9863" i="4"/>
  <c r="B9864" i="4"/>
  <c r="B9865" i="4"/>
  <c r="B9866" i="4"/>
  <c r="B9867" i="4"/>
  <c r="B9868" i="4"/>
  <c r="B9869" i="4"/>
  <c r="B9870" i="4"/>
  <c r="B9871" i="4"/>
  <c r="B9872" i="4"/>
  <c r="B9873" i="4"/>
  <c r="B9874" i="4"/>
  <c r="B9875" i="4"/>
  <c r="B9876" i="4"/>
  <c r="B9877" i="4"/>
  <c r="B9878" i="4"/>
  <c r="B9879" i="4"/>
  <c r="B9880" i="4"/>
  <c r="B9881" i="4"/>
  <c r="B9882" i="4"/>
  <c r="B9883" i="4"/>
  <c r="B9884" i="4"/>
  <c r="B9885" i="4"/>
  <c r="B9886" i="4"/>
  <c r="B9887" i="4"/>
  <c r="B9888" i="4"/>
  <c r="B9889" i="4"/>
  <c r="B9890" i="4"/>
  <c r="B9891" i="4"/>
  <c r="B9892" i="4"/>
  <c r="B9893" i="4"/>
  <c r="B9894" i="4"/>
  <c r="B9895" i="4"/>
  <c r="B9896" i="4"/>
  <c r="B9897" i="4"/>
  <c r="B9898" i="4"/>
  <c r="B9899" i="4"/>
  <c r="B9900" i="4"/>
  <c r="B9901" i="4"/>
  <c r="B9902" i="4"/>
  <c r="B9903" i="4"/>
  <c r="B9904" i="4"/>
  <c r="B9905" i="4"/>
  <c r="B9906" i="4"/>
  <c r="B9907" i="4"/>
  <c r="B9908" i="4"/>
  <c r="B9909" i="4"/>
  <c r="B9910" i="4"/>
  <c r="B9911" i="4"/>
  <c r="B9912" i="4"/>
  <c r="B9913" i="4"/>
  <c r="B9914" i="4"/>
  <c r="B9915" i="4"/>
  <c r="B9916" i="4"/>
  <c r="B9917" i="4"/>
  <c r="B9918" i="4"/>
  <c r="B9919" i="4"/>
  <c r="B9920" i="4"/>
  <c r="B9921" i="4"/>
  <c r="B9922" i="4"/>
  <c r="B9923" i="4"/>
  <c r="B9924" i="4"/>
  <c r="B9925" i="4"/>
  <c r="B9926" i="4"/>
  <c r="B9927" i="4"/>
  <c r="B9928" i="4"/>
  <c r="B9929" i="4"/>
  <c r="B9930" i="4"/>
  <c r="B9931" i="4"/>
  <c r="B9932" i="4"/>
  <c r="B9933" i="4"/>
  <c r="B9934" i="4"/>
  <c r="B9935" i="4"/>
  <c r="B9936" i="4"/>
  <c r="B9937" i="4"/>
  <c r="B9938" i="4"/>
  <c r="B9939" i="4"/>
  <c r="B9940" i="4"/>
  <c r="B9941" i="4"/>
  <c r="B9942" i="4"/>
  <c r="B9943" i="4"/>
  <c r="B9944" i="4"/>
  <c r="B9945" i="4"/>
  <c r="B9946" i="4"/>
  <c r="B9947" i="4"/>
  <c r="B9948" i="4"/>
  <c r="B9949" i="4"/>
  <c r="B9950" i="4"/>
  <c r="B9951" i="4"/>
  <c r="B9952" i="4"/>
  <c r="B9953" i="4"/>
  <c r="B9954" i="4"/>
  <c r="B9955" i="4"/>
  <c r="B9956" i="4"/>
  <c r="B9957" i="4"/>
  <c r="B9958" i="4"/>
  <c r="B9959" i="4"/>
  <c r="B9960" i="4"/>
  <c r="B9961" i="4"/>
  <c r="B9962" i="4"/>
  <c r="B9963" i="4"/>
  <c r="B9964" i="4"/>
  <c r="B9965" i="4"/>
  <c r="B9966" i="4"/>
  <c r="B9967" i="4"/>
  <c r="B9968" i="4"/>
  <c r="B9969" i="4"/>
  <c r="B9970" i="4"/>
  <c r="B9971" i="4"/>
  <c r="B9972" i="4"/>
  <c r="B9973" i="4"/>
  <c r="B9974" i="4"/>
  <c r="B9975" i="4"/>
  <c r="B9976" i="4"/>
  <c r="B9977" i="4"/>
  <c r="B9978" i="4"/>
  <c r="B9979" i="4"/>
  <c r="B9980" i="4"/>
  <c r="B9981" i="4"/>
  <c r="B9982" i="4"/>
  <c r="B9983" i="4"/>
  <c r="B9984" i="4"/>
  <c r="B9985" i="4"/>
  <c r="B9986" i="4"/>
  <c r="B9987" i="4"/>
  <c r="B9988" i="4"/>
  <c r="B9989" i="4"/>
  <c r="B9990" i="4"/>
  <c r="B9991" i="4"/>
  <c r="B9992" i="4"/>
  <c r="B9993" i="4"/>
  <c r="B9994" i="4"/>
  <c r="B9995" i="4"/>
  <c r="B9996" i="4"/>
  <c r="B9997" i="4"/>
  <c r="B9998" i="4"/>
  <c r="B9999" i="4"/>
  <c r="B10000" i="4"/>
  <c r="B10001" i="4"/>
  <c r="B10002" i="4"/>
  <c r="B10003" i="4"/>
  <c r="B10004" i="4"/>
  <c r="B10005" i="4"/>
  <c r="B10006" i="4"/>
  <c r="B10007" i="4"/>
  <c r="B10008" i="4"/>
  <c r="B10009" i="4"/>
  <c r="B10010" i="4"/>
  <c r="B10011" i="4"/>
  <c r="B10012" i="4"/>
  <c r="B10013" i="4"/>
  <c r="B10014" i="4"/>
  <c r="B10015" i="4"/>
  <c r="B10016" i="4"/>
  <c r="B10017" i="4"/>
  <c r="B10018" i="4"/>
  <c r="B10019" i="4"/>
  <c r="B10020" i="4"/>
  <c r="B10021" i="4"/>
  <c r="B10022" i="4"/>
  <c r="B10023" i="4"/>
  <c r="B10024" i="4"/>
  <c r="B10025" i="4"/>
  <c r="B10026" i="4"/>
  <c r="B10027" i="4"/>
  <c r="B10028" i="4"/>
  <c r="B10029" i="4"/>
  <c r="B10030" i="4"/>
  <c r="B10031" i="4"/>
  <c r="B10032" i="4"/>
  <c r="B10033" i="4"/>
  <c r="B10034" i="4"/>
  <c r="B10035" i="4"/>
  <c r="B10036" i="4"/>
  <c r="B10037" i="4"/>
  <c r="B10038" i="4"/>
  <c r="B10039" i="4"/>
  <c r="B10040" i="4"/>
  <c r="B10041" i="4"/>
  <c r="B10042" i="4"/>
  <c r="B10043" i="4"/>
  <c r="B10044" i="4"/>
  <c r="B10045" i="4"/>
  <c r="B10046" i="4"/>
  <c r="B10047" i="4"/>
  <c r="B10048" i="4"/>
  <c r="B10049" i="4"/>
  <c r="B10050" i="4"/>
  <c r="B10051" i="4"/>
  <c r="B10052" i="4"/>
  <c r="B10053" i="4"/>
  <c r="B10054" i="4"/>
  <c r="B10055" i="4"/>
  <c r="B10056" i="4"/>
  <c r="B10057" i="4"/>
  <c r="B10058" i="4"/>
  <c r="B10059" i="4"/>
  <c r="B10060" i="4"/>
  <c r="B10061" i="4"/>
  <c r="B10062" i="4"/>
  <c r="B10063" i="4"/>
  <c r="B10064" i="4"/>
  <c r="B10065" i="4"/>
  <c r="B10066" i="4"/>
  <c r="B10067" i="4"/>
  <c r="B10068" i="4"/>
  <c r="B10069" i="4"/>
  <c r="B10070" i="4"/>
  <c r="B10071" i="4"/>
  <c r="B10072" i="4"/>
  <c r="B10073" i="4"/>
  <c r="B10074" i="4"/>
  <c r="B10075" i="4"/>
  <c r="B10076" i="4"/>
  <c r="B10077" i="4"/>
  <c r="B10078" i="4"/>
  <c r="B10079" i="4"/>
  <c r="B10080" i="4"/>
  <c r="B10081" i="4"/>
  <c r="B10082" i="4"/>
  <c r="B10083" i="4"/>
  <c r="B10084" i="4"/>
  <c r="B10085" i="4"/>
  <c r="B10086" i="4"/>
  <c r="B10087" i="4"/>
  <c r="B10088" i="4"/>
  <c r="B10089" i="4"/>
  <c r="B10090" i="4"/>
  <c r="B10091" i="4"/>
  <c r="B10092" i="4"/>
  <c r="B10093" i="4"/>
  <c r="B10094" i="4"/>
  <c r="B10095" i="4"/>
  <c r="B10096" i="4"/>
  <c r="B10097" i="4"/>
  <c r="B10098" i="4"/>
  <c r="B10099" i="4"/>
  <c r="B10100" i="4"/>
  <c r="B10101" i="4"/>
  <c r="B10102" i="4"/>
  <c r="B10103" i="4"/>
  <c r="B10104" i="4"/>
  <c r="B10105" i="4"/>
  <c r="B10106" i="4"/>
  <c r="B10107" i="4"/>
  <c r="B10108" i="4"/>
  <c r="B10109" i="4"/>
  <c r="B10110" i="4"/>
  <c r="B10111" i="4"/>
  <c r="B10112" i="4"/>
  <c r="B10113" i="4"/>
  <c r="B10114" i="4"/>
  <c r="B10115" i="4"/>
  <c r="B10116" i="4"/>
  <c r="B10117" i="4"/>
  <c r="B10118" i="4"/>
  <c r="B10119" i="4"/>
  <c r="B10120" i="4"/>
  <c r="B10121" i="4"/>
  <c r="B10122" i="4"/>
  <c r="B10123" i="4"/>
  <c r="B10124" i="4"/>
  <c r="B10125" i="4"/>
  <c r="B10126" i="4"/>
  <c r="B10127" i="4"/>
  <c r="B10128" i="4"/>
  <c r="B10129" i="4"/>
  <c r="B10130" i="4"/>
  <c r="B10131" i="4"/>
  <c r="B10132" i="4"/>
  <c r="B10133" i="4"/>
  <c r="B10134" i="4"/>
  <c r="B10135" i="4"/>
  <c r="B10136" i="4"/>
  <c r="B10137" i="4"/>
  <c r="B10138" i="4"/>
  <c r="B10139" i="4"/>
  <c r="B10140" i="4"/>
  <c r="B10141" i="4"/>
  <c r="B10142" i="4"/>
  <c r="B10143" i="4"/>
  <c r="B10144" i="4"/>
  <c r="B10145" i="4"/>
  <c r="B10146" i="4"/>
  <c r="B10147" i="4"/>
  <c r="B10148" i="4"/>
  <c r="B10149" i="4"/>
  <c r="B10150" i="4"/>
  <c r="B10151" i="4"/>
  <c r="B10152" i="4"/>
  <c r="B10153" i="4"/>
  <c r="B10154" i="4"/>
  <c r="B10155" i="4"/>
  <c r="B10156" i="4"/>
  <c r="B10157" i="4"/>
  <c r="B10158" i="4"/>
  <c r="B10159" i="4"/>
  <c r="B10160" i="4"/>
  <c r="B10161" i="4"/>
  <c r="B10162" i="4"/>
  <c r="B10163" i="4"/>
  <c r="B10164" i="4"/>
  <c r="B10165" i="4"/>
  <c r="B10166" i="4"/>
  <c r="B10167" i="4"/>
  <c r="B10168" i="4"/>
  <c r="B10169" i="4"/>
  <c r="B10170" i="4"/>
  <c r="B10171" i="4"/>
  <c r="B10172" i="4"/>
  <c r="B10173" i="4"/>
  <c r="B10174" i="4"/>
  <c r="B10175" i="4"/>
  <c r="B10176" i="4"/>
  <c r="B10177" i="4"/>
  <c r="B10178" i="4"/>
  <c r="B10179" i="4"/>
  <c r="B10180" i="4"/>
  <c r="B10181" i="4"/>
  <c r="B10182" i="4"/>
  <c r="B10183" i="4"/>
  <c r="B10184" i="4"/>
  <c r="B10185" i="4"/>
  <c r="B10186" i="4"/>
  <c r="B10187" i="4"/>
  <c r="B10188" i="4"/>
  <c r="B10189" i="4"/>
  <c r="B10190" i="4"/>
  <c r="B10191" i="4"/>
  <c r="B10192" i="4"/>
  <c r="B10193" i="4"/>
  <c r="B10194" i="4"/>
  <c r="B10195" i="4"/>
  <c r="B10196" i="4"/>
  <c r="B10197" i="4"/>
  <c r="B10198" i="4"/>
  <c r="B10199" i="4"/>
  <c r="B10200" i="4"/>
  <c r="B10201" i="4"/>
  <c r="B10202" i="4"/>
  <c r="B10203" i="4"/>
  <c r="B10204" i="4"/>
  <c r="B10205" i="4"/>
  <c r="B10206" i="4"/>
  <c r="B10207" i="4"/>
  <c r="B10208" i="4"/>
  <c r="B10209" i="4"/>
  <c r="B10210" i="4"/>
  <c r="B10211" i="4"/>
  <c r="B10212" i="4"/>
  <c r="B10213" i="4"/>
  <c r="B10214" i="4"/>
  <c r="B10215" i="4"/>
  <c r="B10216" i="4"/>
  <c r="B10217" i="4"/>
  <c r="B10218" i="4"/>
  <c r="B10219" i="4"/>
  <c r="B10220" i="4"/>
  <c r="B10221" i="4"/>
  <c r="B10222" i="4"/>
  <c r="B10223" i="4"/>
  <c r="B10224" i="4"/>
  <c r="B10225" i="4"/>
  <c r="B10226" i="4"/>
  <c r="B10227" i="4"/>
  <c r="B10228" i="4"/>
  <c r="B10229" i="4"/>
  <c r="B10230" i="4"/>
  <c r="B10231" i="4"/>
  <c r="B10232" i="4"/>
  <c r="B10233" i="4"/>
  <c r="B10234" i="4"/>
  <c r="B10235" i="4"/>
  <c r="B10236" i="4"/>
  <c r="B10237" i="4"/>
  <c r="B10238" i="4"/>
  <c r="B10239" i="4"/>
  <c r="B10240" i="4"/>
  <c r="B10241" i="4"/>
  <c r="B10242" i="4"/>
  <c r="B10243" i="4"/>
  <c r="B10244" i="4"/>
  <c r="B10245" i="4"/>
  <c r="B10246" i="4"/>
  <c r="B10247" i="4"/>
  <c r="B10248" i="4"/>
  <c r="B10249" i="4"/>
  <c r="B10250" i="4"/>
  <c r="B10251" i="4"/>
  <c r="B10252" i="4"/>
  <c r="B10253" i="4"/>
  <c r="B10254" i="4"/>
  <c r="B10255" i="4"/>
  <c r="B10256" i="4"/>
  <c r="B10257" i="4"/>
  <c r="B10258" i="4"/>
  <c r="B10259" i="4"/>
  <c r="B10260" i="4"/>
  <c r="B10261" i="4"/>
  <c r="B10262" i="4"/>
  <c r="B10263" i="4"/>
  <c r="B10264" i="4"/>
  <c r="B10265" i="4"/>
  <c r="B10266" i="4"/>
  <c r="B10267" i="4"/>
  <c r="B10268" i="4"/>
  <c r="B10269" i="4"/>
  <c r="B10270" i="4"/>
  <c r="B10271" i="4"/>
  <c r="B10272" i="4"/>
  <c r="B10273" i="4"/>
  <c r="B10274" i="4"/>
  <c r="B10275" i="4"/>
  <c r="B10276" i="4"/>
  <c r="B10277" i="4"/>
  <c r="B10278" i="4"/>
  <c r="B10279" i="4"/>
  <c r="B10280" i="4"/>
  <c r="B10281" i="4"/>
  <c r="B10282" i="4"/>
  <c r="B10283" i="4"/>
  <c r="B10284" i="4"/>
  <c r="B10285" i="4"/>
  <c r="B10286" i="4"/>
  <c r="B10287" i="4"/>
  <c r="B10288" i="4"/>
  <c r="B10289" i="4"/>
  <c r="B10290" i="4"/>
  <c r="B10291" i="4"/>
  <c r="B10292" i="4"/>
  <c r="B10293" i="4"/>
  <c r="B10294" i="4"/>
  <c r="B10295" i="4"/>
  <c r="B10296" i="4"/>
  <c r="B10297" i="4"/>
  <c r="B10298" i="4"/>
  <c r="B10299" i="4"/>
  <c r="B10300" i="4"/>
  <c r="B10301" i="4"/>
  <c r="B10302" i="4"/>
  <c r="B10303" i="4"/>
  <c r="B10304" i="4"/>
  <c r="B10305" i="4"/>
  <c r="B10306" i="4"/>
  <c r="B10307" i="4"/>
  <c r="B10308" i="4"/>
  <c r="B10309" i="4"/>
  <c r="B10310" i="4"/>
  <c r="B10311" i="4"/>
  <c r="B10312" i="4"/>
  <c r="B10313" i="4"/>
  <c r="B10314" i="4"/>
  <c r="B10315" i="4"/>
  <c r="B10316" i="4"/>
  <c r="B10317" i="4"/>
  <c r="B10318" i="4"/>
  <c r="B10319" i="4"/>
  <c r="B10320" i="4"/>
  <c r="B10321" i="4"/>
  <c r="B10322" i="4"/>
  <c r="B10323" i="4"/>
  <c r="B10324" i="4"/>
  <c r="B10325" i="4"/>
  <c r="B10326" i="4"/>
  <c r="B10327" i="4"/>
  <c r="B10328" i="4"/>
  <c r="B10329" i="4"/>
  <c r="B10330" i="4"/>
  <c r="B10331" i="4"/>
  <c r="B10332" i="4"/>
  <c r="B10333" i="4"/>
  <c r="B10334" i="4"/>
  <c r="B10335" i="4"/>
  <c r="B10336" i="4"/>
  <c r="B10337" i="4"/>
  <c r="B10338" i="4"/>
  <c r="B10339" i="4"/>
  <c r="B10340" i="4"/>
  <c r="B10341" i="4"/>
  <c r="B10342" i="4"/>
  <c r="B10343" i="4"/>
  <c r="B10344" i="4"/>
  <c r="B10345" i="4"/>
  <c r="B10346" i="4"/>
  <c r="B10347" i="4"/>
  <c r="B10348" i="4"/>
  <c r="B10349" i="4"/>
  <c r="B10350" i="4"/>
  <c r="B10351" i="4"/>
  <c r="B10352" i="4"/>
  <c r="B10353" i="4"/>
  <c r="B10354" i="4"/>
  <c r="B10355" i="4"/>
  <c r="B10356" i="4"/>
  <c r="B10357" i="4"/>
  <c r="B10358" i="4"/>
  <c r="B10359" i="4"/>
  <c r="B10360" i="4"/>
  <c r="B10361" i="4"/>
  <c r="B10362" i="4"/>
  <c r="B10363" i="4"/>
  <c r="B10364" i="4"/>
  <c r="B10365" i="4"/>
  <c r="B10366" i="4"/>
  <c r="B10367" i="4"/>
  <c r="B10368" i="4"/>
  <c r="B10369" i="4"/>
  <c r="B10370" i="4"/>
  <c r="B10371" i="4"/>
  <c r="B10372" i="4"/>
  <c r="B10373" i="4"/>
  <c r="B10374" i="4"/>
  <c r="B10375" i="4"/>
  <c r="B10376" i="4"/>
  <c r="B10377" i="4"/>
  <c r="B10378" i="4"/>
  <c r="B10379" i="4"/>
  <c r="B10380" i="4"/>
  <c r="B10381" i="4"/>
  <c r="B10382" i="4"/>
  <c r="B10383" i="4"/>
  <c r="B10384" i="4"/>
  <c r="B10385" i="4"/>
  <c r="B10386" i="4"/>
  <c r="B10387" i="4"/>
  <c r="B10388" i="4"/>
  <c r="B10389" i="4"/>
  <c r="B10390" i="4"/>
  <c r="B10391" i="4"/>
  <c r="B10392" i="4"/>
  <c r="B10393" i="4"/>
  <c r="B10394" i="4"/>
  <c r="B10395" i="4"/>
  <c r="B10396" i="4"/>
  <c r="B10397" i="4"/>
  <c r="B10398" i="4"/>
  <c r="B10399" i="4"/>
  <c r="B10400" i="4"/>
  <c r="B10401" i="4"/>
  <c r="B10402" i="4"/>
  <c r="B10403" i="4"/>
  <c r="B10404" i="4"/>
  <c r="B10405" i="4"/>
  <c r="B10406" i="4"/>
  <c r="B10407" i="4"/>
  <c r="B10408" i="4"/>
  <c r="B10409" i="4"/>
  <c r="B10410" i="4"/>
  <c r="B10411" i="4"/>
  <c r="B10412" i="4"/>
  <c r="B10413" i="4"/>
  <c r="B10414" i="4"/>
  <c r="B10415" i="4"/>
  <c r="B10416" i="4"/>
  <c r="B10417" i="4"/>
  <c r="B10418" i="4"/>
  <c r="B10419" i="4"/>
  <c r="B10420" i="4"/>
  <c r="B10421" i="4"/>
  <c r="B10422" i="4"/>
  <c r="B10423" i="4"/>
  <c r="B10424" i="4"/>
  <c r="B10425" i="4"/>
  <c r="B10426" i="4"/>
  <c r="B10427" i="4"/>
  <c r="B10428" i="4"/>
  <c r="B10429" i="4"/>
  <c r="B10430" i="4"/>
  <c r="B10431" i="4"/>
  <c r="B10432" i="4"/>
  <c r="B10433" i="4"/>
  <c r="B10434" i="4"/>
  <c r="B10435" i="4"/>
  <c r="B10436" i="4"/>
  <c r="B10437" i="4"/>
  <c r="B10438" i="4"/>
  <c r="B10439" i="4"/>
  <c r="B10440" i="4"/>
  <c r="B10441" i="4"/>
  <c r="B10442" i="4"/>
  <c r="B10443" i="4"/>
  <c r="B10444" i="4"/>
  <c r="B10445" i="4"/>
  <c r="B10446" i="4"/>
  <c r="B10447" i="4"/>
  <c r="B10448" i="4"/>
  <c r="B10449" i="4"/>
  <c r="B10450" i="4"/>
  <c r="B10451" i="4"/>
  <c r="B10452" i="4"/>
  <c r="B10453" i="4"/>
  <c r="B10454" i="4"/>
  <c r="B10455" i="4"/>
  <c r="B10456" i="4"/>
  <c r="B10457" i="4"/>
  <c r="B10458" i="4"/>
  <c r="B10459" i="4"/>
  <c r="B10460" i="4"/>
  <c r="B10461" i="4"/>
  <c r="B10462" i="4"/>
  <c r="B10463" i="4"/>
  <c r="B10464" i="4"/>
  <c r="B10465" i="4"/>
  <c r="B10466" i="4"/>
  <c r="B10467" i="4"/>
  <c r="B10468" i="4"/>
  <c r="B10469" i="4"/>
  <c r="B10470" i="4"/>
  <c r="B10471" i="4"/>
  <c r="B10472" i="4"/>
  <c r="B10473" i="4"/>
  <c r="B10474" i="4"/>
  <c r="B10475" i="4"/>
  <c r="B10476" i="4"/>
  <c r="B10477" i="4"/>
  <c r="B10478" i="4"/>
  <c r="B10479" i="4"/>
  <c r="B10480" i="4"/>
  <c r="B10481" i="4"/>
  <c r="B10482" i="4"/>
  <c r="B10483" i="4"/>
  <c r="B10484" i="4"/>
  <c r="B10485" i="4"/>
  <c r="B10486" i="4"/>
  <c r="B10487" i="4"/>
  <c r="B10488" i="4"/>
  <c r="B10489" i="4"/>
  <c r="B10490" i="4"/>
  <c r="B10491" i="4"/>
  <c r="B10492" i="4"/>
  <c r="B10493" i="4"/>
  <c r="B10494" i="4"/>
  <c r="B10495" i="4"/>
  <c r="B10496" i="4"/>
  <c r="B10497" i="4"/>
  <c r="B10498" i="4"/>
  <c r="B10499" i="4"/>
  <c r="B10500" i="4"/>
  <c r="B10501" i="4"/>
  <c r="B10502" i="4"/>
  <c r="B10503" i="4"/>
  <c r="B10504" i="4"/>
  <c r="B10505" i="4"/>
  <c r="B10506" i="4"/>
  <c r="B10507" i="4"/>
  <c r="B10508" i="4"/>
  <c r="B10509" i="4"/>
  <c r="B10510" i="4"/>
  <c r="B10511" i="4"/>
  <c r="B10512" i="4"/>
  <c r="B10513" i="4"/>
  <c r="B10514" i="4"/>
  <c r="B10515" i="4"/>
  <c r="B10516" i="4"/>
  <c r="B10517" i="4"/>
  <c r="B10518" i="4"/>
  <c r="B10519" i="4"/>
  <c r="B10520" i="4"/>
  <c r="B10521" i="4"/>
  <c r="B10522" i="4"/>
  <c r="B10523" i="4"/>
  <c r="B10524" i="4"/>
  <c r="B10525" i="4"/>
  <c r="B10526" i="4"/>
  <c r="B10527" i="4"/>
  <c r="B10528" i="4"/>
  <c r="B10529" i="4"/>
  <c r="B10530" i="4"/>
  <c r="B10531" i="4"/>
  <c r="B10532" i="4"/>
  <c r="B10533" i="4"/>
  <c r="B10534" i="4"/>
  <c r="B10535" i="4"/>
  <c r="B10536" i="4"/>
  <c r="B10537" i="4"/>
  <c r="B10538" i="4"/>
  <c r="B10539" i="4"/>
  <c r="B10540" i="4"/>
  <c r="B10541" i="4"/>
  <c r="B10542" i="4"/>
  <c r="B10543" i="4"/>
  <c r="B10544" i="4"/>
  <c r="B10545" i="4"/>
  <c r="B10546" i="4"/>
  <c r="B10547" i="4"/>
  <c r="B10548" i="4"/>
  <c r="B10549" i="4"/>
  <c r="B10550" i="4"/>
  <c r="B10551" i="4"/>
  <c r="B10552" i="4"/>
  <c r="B10553" i="4"/>
  <c r="B10554" i="4"/>
  <c r="B10555" i="4"/>
  <c r="B10556" i="4"/>
  <c r="B10557" i="4"/>
  <c r="B10558" i="4"/>
  <c r="B10559" i="4"/>
  <c r="B10560" i="4"/>
  <c r="B10561" i="4"/>
  <c r="B10562" i="4"/>
  <c r="B10563" i="4"/>
  <c r="B10564" i="4"/>
  <c r="B10565" i="4"/>
  <c r="B10566" i="4"/>
  <c r="B10567" i="4"/>
  <c r="B10568" i="4"/>
  <c r="B10569" i="4"/>
  <c r="B10570" i="4"/>
  <c r="B10571" i="4"/>
  <c r="B10572" i="4"/>
  <c r="B10573" i="4"/>
  <c r="B10574" i="4"/>
  <c r="B10575" i="4"/>
  <c r="B10576" i="4"/>
  <c r="B10577" i="4"/>
  <c r="B10578" i="4"/>
  <c r="B10579" i="4"/>
  <c r="B10580" i="4"/>
  <c r="B10581" i="4"/>
  <c r="B10582" i="4"/>
  <c r="B10583" i="4"/>
  <c r="B10584" i="4"/>
  <c r="B10585" i="4"/>
  <c r="B10586" i="4"/>
  <c r="B10587" i="4"/>
  <c r="B10588" i="4"/>
  <c r="B10589" i="4"/>
  <c r="B10590" i="4"/>
  <c r="B10591" i="4"/>
  <c r="B10592" i="4"/>
  <c r="B10593" i="4"/>
  <c r="B10594" i="4"/>
  <c r="B10595" i="4"/>
  <c r="B10596" i="4"/>
  <c r="B10597" i="4"/>
  <c r="B10598" i="4"/>
  <c r="B10599" i="4"/>
  <c r="B10600" i="4"/>
  <c r="B10601" i="4"/>
  <c r="B10602" i="4"/>
  <c r="B10603" i="4"/>
  <c r="B10604" i="4"/>
  <c r="B10605" i="4"/>
  <c r="B10606" i="4"/>
  <c r="B10607" i="4"/>
  <c r="B10608" i="4"/>
  <c r="B10609" i="4"/>
  <c r="B10610" i="4"/>
  <c r="B10611" i="4"/>
  <c r="B10612" i="4"/>
  <c r="B10613" i="4"/>
  <c r="B10614" i="4"/>
  <c r="B10615" i="4"/>
  <c r="B10616" i="4"/>
  <c r="B10617" i="4"/>
  <c r="B10618" i="4"/>
  <c r="B10619" i="4"/>
  <c r="B10620" i="4"/>
  <c r="B10621" i="4"/>
  <c r="B10622" i="4"/>
  <c r="B10623" i="4"/>
  <c r="B10624" i="4"/>
  <c r="B10625" i="4"/>
  <c r="B10626" i="4"/>
  <c r="B10627" i="4"/>
  <c r="B10628" i="4"/>
  <c r="B10629" i="4"/>
  <c r="B10630" i="4"/>
  <c r="B10631" i="4"/>
  <c r="B10632" i="4"/>
  <c r="B10633" i="4"/>
  <c r="B10634" i="4"/>
  <c r="B10635" i="4"/>
  <c r="B10636" i="4"/>
  <c r="B10637" i="4"/>
  <c r="B10638" i="4"/>
  <c r="B10639" i="4"/>
  <c r="B10640" i="4"/>
  <c r="B10641" i="4"/>
  <c r="B10642" i="4"/>
  <c r="B10643" i="4"/>
  <c r="B10644" i="4"/>
  <c r="B10645" i="4"/>
  <c r="B10646" i="4"/>
  <c r="B10647" i="4"/>
  <c r="B10648" i="4"/>
  <c r="B10649" i="4"/>
  <c r="B10650" i="4"/>
  <c r="B10651" i="4"/>
  <c r="B10652" i="4"/>
  <c r="B10653" i="4"/>
  <c r="B10654" i="4"/>
  <c r="B10655" i="4"/>
  <c r="B10656" i="4"/>
  <c r="B10657" i="4"/>
  <c r="B10658" i="4"/>
  <c r="B10659" i="4"/>
  <c r="B10660" i="4"/>
  <c r="B10661" i="4"/>
  <c r="B10662" i="4"/>
  <c r="B10663" i="4"/>
  <c r="B10664" i="4"/>
  <c r="B10665" i="4"/>
  <c r="B10666" i="4"/>
  <c r="B10667" i="4"/>
  <c r="B10668" i="4"/>
  <c r="B10669" i="4"/>
  <c r="B10670" i="4"/>
  <c r="B10671" i="4"/>
  <c r="B10672" i="4"/>
  <c r="B10673" i="4"/>
  <c r="B10674" i="4"/>
  <c r="B10675" i="4"/>
  <c r="B10676" i="4"/>
  <c r="B10677" i="4"/>
  <c r="B10678" i="4"/>
  <c r="B10679" i="4"/>
  <c r="B10680" i="4"/>
  <c r="B10681" i="4"/>
  <c r="B10682" i="4"/>
  <c r="B10683" i="4"/>
  <c r="B10684" i="4"/>
  <c r="B10685" i="4"/>
  <c r="B10686" i="4"/>
  <c r="B10687" i="4"/>
  <c r="B10688" i="4"/>
  <c r="B10689" i="4"/>
  <c r="B10690" i="4"/>
  <c r="B10691" i="4"/>
  <c r="B10692" i="4"/>
  <c r="B10693" i="4"/>
  <c r="B10694" i="4"/>
  <c r="B10695" i="4"/>
  <c r="B10696" i="4"/>
  <c r="B10697" i="4"/>
  <c r="B10698" i="4"/>
  <c r="B10699" i="4"/>
  <c r="B10700" i="4"/>
  <c r="B10701" i="4"/>
  <c r="B10702" i="4"/>
  <c r="B10703" i="4"/>
  <c r="B10704" i="4"/>
  <c r="B10705" i="4"/>
  <c r="B10706" i="4"/>
  <c r="B10707" i="4"/>
  <c r="B10708" i="4"/>
  <c r="B10709" i="4"/>
  <c r="B10710" i="4"/>
  <c r="B10711" i="4"/>
  <c r="B10712" i="4"/>
  <c r="B10713" i="4"/>
  <c r="B10714" i="4"/>
  <c r="B10715" i="4"/>
  <c r="B10716" i="4"/>
  <c r="B10717" i="4"/>
  <c r="B10718" i="4"/>
  <c r="B10719" i="4"/>
  <c r="B10720" i="4"/>
  <c r="B10721" i="4"/>
  <c r="B10722" i="4"/>
  <c r="B10723" i="4"/>
  <c r="B10724" i="4"/>
  <c r="B10725" i="4"/>
  <c r="B10726" i="4"/>
  <c r="B10727" i="4"/>
  <c r="B10728" i="4"/>
  <c r="B10729" i="4"/>
  <c r="B10730" i="4"/>
  <c r="B10731" i="4"/>
  <c r="B10732" i="4"/>
  <c r="B10733" i="4"/>
  <c r="B10734" i="4"/>
  <c r="B10735" i="4"/>
  <c r="B10736" i="4"/>
  <c r="B10737" i="4"/>
  <c r="B10738" i="4"/>
  <c r="B10739" i="4"/>
  <c r="B10740" i="4"/>
  <c r="B10741" i="4"/>
  <c r="B10742" i="4"/>
  <c r="B10743" i="4"/>
  <c r="B10744" i="4"/>
  <c r="B10745" i="4"/>
  <c r="B10746" i="4"/>
  <c r="B10747" i="4"/>
  <c r="B10748" i="4"/>
  <c r="B10749" i="4"/>
  <c r="B10750" i="4"/>
  <c r="B10751" i="4"/>
  <c r="B10752" i="4"/>
  <c r="B10753" i="4"/>
  <c r="B10754" i="4"/>
  <c r="B10755" i="4"/>
  <c r="B10756" i="4"/>
  <c r="B10757" i="4"/>
  <c r="B10758" i="4"/>
  <c r="B10759" i="4"/>
  <c r="B10760" i="4"/>
  <c r="B10761" i="4"/>
  <c r="B10762" i="4"/>
  <c r="B10763" i="4"/>
  <c r="B10764" i="4"/>
  <c r="B10765" i="4"/>
  <c r="B10766" i="4"/>
  <c r="B10767" i="4"/>
  <c r="B10768" i="4"/>
  <c r="B10769" i="4"/>
  <c r="B10770" i="4"/>
  <c r="B10771" i="4"/>
  <c r="B10772" i="4"/>
  <c r="B10773" i="4"/>
  <c r="B10774" i="4"/>
  <c r="B10775" i="4"/>
  <c r="B10776" i="4"/>
  <c r="B10777" i="4"/>
  <c r="B10778" i="4"/>
  <c r="B10779" i="4"/>
  <c r="B10780" i="4"/>
  <c r="B10781" i="4"/>
  <c r="B10782" i="4"/>
  <c r="B10783" i="4"/>
  <c r="B10784" i="4"/>
  <c r="B10785" i="4"/>
  <c r="B10786" i="4"/>
  <c r="B10787" i="4"/>
  <c r="B10788" i="4"/>
  <c r="B10789" i="4"/>
  <c r="B10790" i="4"/>
  <c r="B10791" i="4"/>
  <c r="B10792" i="4"/>
  <c r="B10793" i="4"/>
  <c r="B10794" i="4"/>
  <c r="B10795" i="4"/>
  <c r="B10796" i="4"/>
  <c r="B10797" i="4"/>
  <c r="B10798" i="4"/>
  <c r="B10799" i="4"/>
  <c r="B10800" i="4"/>
  <c r="B10801" i="4"/>
  <c r="B10802" i="4"/>
  <c r="B10803" i="4"/>
  <c r="B10804" i="4"/>
  <c r="B10805" i="4"/>
  <c r="B10806" i="4"/>
  <c r="B10807" i="4"/>
  <c r="B10808" i="4"/>
  <c r="B10809" i="4"/>
  <c r="B10810" i="4"/>
  <c r="B10811" i="4"/>
  <c r="B10812" i="4"/>
  <c r="B10813" i="4"/>
  <c r="B10814" i="4"/>
  <c r="B10815" i="4"/>
  <c r="B10816" i="4"/>
  <c r="B10817" i="4"/>
  <c r="B10818" i="4"/>
  <c r="B10819" i="4"/>
  <c r="B10820" i="4"/>
  <c r="B10821" i="4"/>
  <c r="B10822" i="4"/>
  <c r="B10823" i="4"/>
  <c r="B10824" i="4"/>
  <c r="B10825" i="4"/>
  <c r="B10826" i="4"/>
  <c r="B10827" i="4"/>
  <c r="B10828" i="4"/>
  <c r="B10829" i="4"/>
  <c r="B10830" i="4"/>
  <c r="B10831" i="4"/>
  <c r="B10832" i="4"/>
  <c r="B10833" i="4"/>
  <c r="B10834" i="4"/>
  <c r="B10835" i="4"/>
  <c r="B10836" i="4"/>
  <c r="B10837" i="4"/>
  <c r="B10838" i="4"/>
  <c r="B10839" i="4"/>
  <c r="B10840" i="4"/>
  <c r="B10841" i="4"/>
  <c r="B10842" i="4"/>
  <c r="B10843" i="4"/>
  <c r="B10844" i="4"/>
  <c r="B10845" i="4"/>
  <c r="B10846" i="4"/>
  <c r="B10847" i="4"/>
  <c r="B10848" i="4"/>
  <c r="B10849" i="4"/>
  <c r="B10850" i="4"/>
  <c r="B10851" i="4"/>
  <c r="B10852" i="4"/>
  <c r="B10853" i="4"/>
  <c r="B10854" i="4"/>
  <c r="B10855" i="4"/>
  <c r="B10856" i="4"/>
  <c r="B10857" i="4"/>
  <c r="B10858" i="4"/>
  <c r="B10859" i="4"/>
  <c r="B10860" i="4"/>
  <c r="B10861" i="4"/>
  <c r="B10862" i="4"/>
  <c r="B10863" i="4"/>
  <c r="B10864" i="4"/>
  <c r="B10865" i="4"/>
  <c r="B10866" i="4"/>
  <c r="B10867" i="4"/>
  <c r="B10868" i="4"/>
  <c r="B10869" i="4"/>
  <c r="B10870" i="4"/>
  <c r="B10871" i="4"/>
  <c r="B10872" i="4"/>
  <c r="B10873" i="4"/>
  <c r="B10874" i="4"/>
  <c r="B10875" i="4"/>
  <c r="B10876" i="4"/>
  <c r="B10877" i="4"/>
  <c r="B10878" i="4"/>
  <c r="B10879" i="4"/>
  <c r="B10880" i="4"/>
  <c r="B10881" i="4"/>
  <c r="B10882" i="4"/>
  <c r="B10883" i="4"/>
  <c r="B10884" i="4"/>
  <c r="B10885" i="4"/>
  <c r="B10886" i="4"/>
  <c r="B10887" i="4"/>
  <c r="B10888" i="4"/>
  <c r="B10889" i="4"/>
  <c r="B10890" i="4"/>
  <c r="B10891" i="4"/>
  <c r="B10892" i="4"/>
  <c r="B10893" i="4"/>
  <c r="B10894" i="4"/>
  <c r="B10895" i="4"/>
  <c r="B10896" i="4"/>
  <c r="B10897" i="4"/>
  <c r="B10898" i="4"/>
  <c r="B10899" i="4"/>
  <c r="B10900" i="4"/>
  <c r="B10901" i="4"/>
  <c r="B10902" i="4"/>
  <c r="B10903" i="4"/>
  <c r="B10904" i="4"/>
  <c r="B10905" i="4"/>
  <c r="B10906" i="4"/>
  <c r="B10907" i="4"/>
  <c r="B10908" i="4"/>
  <c r="B10909" i="4"/>
  <c r="B10910" i="4"/>
  <c r="B10911" i="4"/>
  <c r="B10912" i="4"/>
  <c r="B10913" i="4"/>
  <c r="B10914" i="4"/>
  <c r="B10915" i="4"/>
  <c r="B10916" i="4"/>
  <c r="B10917" i="4"/>
  <c r="B10918" i="4"/>
  <c r="B10919" i="4"/>
  <c r="B10920" i="4"/>
  <c r="B10921" i="4"/>
  <c r="B10922" i="4"/>
  <c r="B10923" i="4"/>
  <c r="B10924" i="4"/>
  <c r="B10925" i="4"/>
  <c r="B10926" i="4"/>
  <c r="B10927" i="4"/>
  <c r="B10928" i="4"/>
  <c r="B10929" i="4"/>
  <c r="B10930" i="4"/>
  <c r="B10931" i="4"/>
  <c r="B10932" i="4"/>
  <c r="B10933" i="4"/>
  <c r="B10934" i="4"/>
  <c r="B10935" i="4"/>
  <c r="B10936" i="4"/>
  <c r="B10937" i="4"/>
  <c r="B10938" i="4"/>
  <c r="B10939" i="4"/>
  <c r="B10940" i="4"/>
  <c r="B10941" i="4"/>
  <c r="B10942" i="4"/>
  <c r="B10943" i="4"/>
  <c r="B10944" i="4"/>
  <c r="B10945" i="4"/>
  <c r="B10946" i="4"/>
  <c r="B10947" i="4"/>
  <c r="B10948" i="4"/>
  <c r="B10949" i="4"/>
  <c r="B10950" i="4"/>
  <c r="B10951" i="4"/>
  <c r="B10952" i="4"/>
  <c r="B10953" i="4"/>
  <c r="B10954" i="4"/>
  <c r="B10955" i="4"/>
  <c r="B10956" i="4"/>
  <c r="B10957" i="4"/>
  <c r="B10958" i="4"/>
  <c r="B10959" i="4"/>
  <c r="B10960" i="4"/>
  <c r="B10961" i="4"/>
  <c r="B10962" i="4"/>
  <c r="B10963" i="4"/>
  <c r="B10964" i="4"/>
  <c r="B10965" i="4"/>
  <c r="B10966" i="4"/>
  <c r="B10967" i="4"/>
  <c r="B10968" i="4"/>
  <c r="B10969" i="4"/>
  <c r="B10970" i="4"/>
  <c r="B10971" i="4"/>
  <c r="B10972" i="4"/>
  <c r="B10973" i="4"/>
  <c r="B10974" i="4"/>
  <c r="B10975" i="4"/>
  <c r="B10976" i="4"/>
  <c r="B10977" i="4"/>
  <c r="B10978" i="4"/>
  <c r="B10979" i="4"/>
  <c r="B10980" i="4"/>
  <c r="B10981" i="4"/>
  <c r="B10982" i="4"/>
  <c r="B10983" i="4"/>
  <c r="B10984" i="4"/>
  <c r="B10985" i="4"/>
  <c r="B10986" i="4"/>
  <c r="B10987" i="4"/>
  <c r="B10988" i="4"/>
  <c r="B10989" i="4"/>
  <c r="B10990" i="4"/>
  <c r="B10991" i="4"/>
  <c r="B10992" i="4"/>
  <c r="B10993" i="4"/>
  <c r="B10994" i="4"/>
  <c r="B10995" i="4"/>
  <c r="B10996" i="4"/>
  <c r="B10997" i="4"/>
  <c r="B10998" i="4"/>
  <c r="B10999" i="4"/>
  <c r="B11000" i="4"/>
  <c r="B11001" i="4"/>
  <c r="B11002" i="4"/>
  <c r="B11003" i="4"/>
  <c r="B11004" i="4"/>
  <c r="B11005" i="4"/>
  <c r="B11006" i="4"/>
  <c r="B11007" i="4"/>
  <c r="B11008" i="4"/>
  <c r="B11009" i="4"/>
  <c r="B11010" i="4"/>
  <c r="B11011" i="4"/>
  <c r="B11012" i="4"/>
  <c r="B11013" i="4"/>
  <c r="B11014" i="4"/>
  <c r="B11015" i="4"/>
  <c r="B11016" i="4"/>
  <c r="B11017" i="4"/>
  <c r="B11018" i="4"/>
  <c r="B11019" i="4"/>
  <c r="B11020" i="4"/>
  <c r="B11021" i="4"/>
  <c r="B11022" i="4"/>
  <c r="B11023" i="4"/>
  <c r="B11024" i="4"/>
  <c r="B11025" i="4"/>
  <c r="B11026" i="4"/>
  <c r="B11027" i="4"/>
  <c r="B11028" i="4"/>
  <c r="B11029" i="4"/>
  <c r="B11030" i="4"/>
  <c r="B11031" i="4"/>
  <c r="B11032" i="4"/>
  <c r="B11033" i="4"/>
  <c r="B11034" i="4"/>
  <c r="B11035" i="4"/>
  <c r="B11036" i="4"/>
  <c r="B11037" i="4"/>
  <c r="B11038" i="4"/>
  <c r="B11039" i="4"/>
  <c r="B11040" i="4"/>
  <c r="B11041" i="4"/>
  <c r="B11042" i="4"/>
  <c r="B11043" i="4"/>
  <c r="B11044" i="4"/>
  <c r="B11045" i="4"/>
  <c r="B11046" i="4"/>
  <c r="B11047" i="4"/>
  <c r="B11048" i="4"/>
  <c r="B11049" i="4"/>
  <c r="B11050" i="4"/>
  <c r="B11051" i="4"/>
  <c r="B11052" i="4"/>
  <c r="B11053" i="4"/>
  <c r="B11054" i="4"/>
  <c r="B11055" i="4"/>
  <c r="B11056" i="4"/>
  <c r="B11057" i="4"/>
  <c r="B11058" i="4"/>
  <c r="B11059" i="4"/>
  <c r="B11060" i="4"/>
  <c r="B11061" i="4"/>
  <c r="B11062" i="4"/>
  <c r="B11063" i="4"/>
  <c r="B11064" i="4"/>
  <c r="B11065" i="4"/>
  <c r="B11066" i="4"/>
  <c r="B11067" i="4"/>
  <c r="B11068" i="4"/>
  <c r="B11069" i="4"/>
  <c r="B11070" i="4"/>
  <c r="B11071" i="4"/>
  <c r="B11072" i="4"/>
  <c r="B11073" i="4"/>
  <c r="B11074" i="4"/>
  <c r="B11075" i="4"/>
  <c r="B11076" i="4"/>
  <c r="B11077" i="4"/>
  <c r="B11078" i="4"/>
  <c r="B11079" i="4"/>
  <c r="B11080" i="4"/>
  <c r="B11081" i="4"/>
  <c r="B11082" i="4"/>
  <c r="B11083" i="4"/>
  <c r="B11084" i="4"/>
  <c r="B11085" i="4"/>
  <c r="B11086" i="4"/>
  <c r="B11087" i="4"/>
  <c r="B11088" i="4"/>
  <c r="B11089" i="4"/>
  <c r="B11090" i="4"/>
  <c r="B11091" i="4"/>
  <c r="B11092" i="4"/>
  <c r="B11093" i="4"/>
  <c r="B11094" i="4"/>
  <c r="B11095" i="4"/>
  <c r="B11096" i="4"/>
  <c r="B11097" i="4"/>
  <c r="B11098" i="4"/>
  <c r="B11099" i="4"/>
  <c r="B11100" i="4"/>
  <c r="B11101" i="4"/>
  <c r="B11102" i="4"/>
  <c r="B11103" i="4"/>
  <c r="B11104" i="4"/>
  <c r="B11105" i="4"/>
  <c r="B11106" i="4"/>
  <c r="B11107" i="4"/>
  <c r="B11108" i="4"/>
  <c r="B11109" i="4"/>
  <c r="B11110" i="4"/>
  <c r="B11111" i="4"/>
  <c r="B11112" i="4"/>
  <c r="B11113" i="4"/>
  <c r="B11114" i="4"/>
  <c r="B11115" i="4"/>
  <c r="B11116" i="4"/>
  <c r="B11117" i="4"/>
  <c r="B11118" i="4"/>
  <c r="B11119" i="4"/>
  <c r="B11120" i="4"/>
  <c r="B11121" i="4"/>
  <c r="B11122" i="4"/>
  <c r="B11123" i="4"/>
  <c r="B11124" i="4"/>
  <c r="B11125" i="4"/>
  <c r="B11126" i="4"/>
  <c r="B11127" i="4"/>
  <c r="B11128" i="4"/>
  <c r="B11129" i="4"/>
  <c r="B11130" i="4"/>
  <c r="B11131" i="4"/>
  <c r="B11132" i="4"/>
  <c r="B11133" i="4"/>
  <c r="B11134" i="4"/>
  <c r="B11135" i="4"/>
  <c r="B11136" i="4"/>
  <c r="B11137" i="4"/>
  <c r="B11138" i="4"/>
  <c r="B11139" i="4"/>
  <c r="B11140" i="4"/>
  <c r="B11141" i="4"/>
  <c r="B11142" i="4"/>
  <c r="B11143" i="4"/>
  <c r="B11144" i="4"/>
  <c r="B11145" i="4"/>
  <c r="B11146" i="4"/>
  <c r="B11147" i="4"/>
  <c r="B11148" i="4"/>
  <c r="B11149" i="4"/>
  <c r="B11150" i="4"/>
  <c r="B11151" i="4"/>
  <c r="B11152" i="4"/>
  <c r="B11153" i="4"/>
  <c r="B11154" i="4"/>
  <c r="B11155" i="4"/>
  <c r="B11156" i="4"/>
  <c r="B11157" i="4"/>
  <c r="B11158" i="4"/>
  <c r="B11159" i="4"/>
  <c r="B11160" i="4"/>
  <c r="B11161" i="4"/>
  <c r="B11162" i="4"/>
  <c r="B11163" i="4"/>
  <c r="B11164" i="4"/>
  <c r="B11165" i="4"/>
  <c r="B11166" i="4"/>
  <c r="B11167" i="4"/>
  <c r="B11168" i="4"/>
  <c r="B11169" i="4"/>
  <c r="B11170" i="4"/>
  <c r="B11171" i="4"/>
  <c r="B11172" i="4"/>
  <c r="B11173" i="4"/>
  <c r="B11174" i="4"/>
  <c r="B11175" i="4"/>
  <c r="B11176" i="4"/>
  <c r="B11177" i="4"/>
  <c r="B11178" i="4"/>
  <c r="B11179" i="4"/>
  <c r="B11180" i="4"/>
  <c r="B11181" i="4"/>
  <c r="B11182" i="4"/>
  <c r="B11183" i="4"/>
  <c r="B11184" i="4"/>
  <c r="B11185" i="4"/>
  <c r="B11186" i="4"/>
  <c r="B11187" i="4"/>
  <c r="B11188" i="4"/>
  <c r="B11189" i="4"/>
  <c r="B11190" i="4"/>
  <c r="B11191" i="4"/>
  <c r="B11192" i="4"/>
  <c r="B11193" i="4"/>
  <c r="B11194" i="4"/>
  <c r="B11195" i="4"/>
  <c r="B11196" i="4"/>
  <c r="B11197" i="4"/>
  <c r="B11198" i="4"/>
  <c r="B11199" i="4"/>
  <c r="B11200" i="4"/>
  <c r="B11201" i="4"/>
  <c r="B11202" i="4"/>
  <c r="B11203" i="4"/>
  <c r="B11204" i="4"/>
  <c r="B11205" i="4"/>
  <c r="B11206" i="4"/>
  <c r="B11207" i="4"/>
  <c r="B11208" i="4"/>
  <c r="B11209" i="4"/>
  <c r="B11210" i="4"/>
  <c r="B11211" i="4"/>
  <c r="B11212" i="4"/>
  <c r="B11213" i="4"/>
  <c r="B11214" i="4"/>
  <c r="B11215" i="4"/>
  <c r="B11216" i="4"/>
  <c r="B11217" i="4"/>
  <c r="B11218" i="4"/>
  <c r="B11219" i="4"/>
  <c r="B11220" i="4"/>
  <c r="B11221" i="4"/>
  <c r="B11222" i="4"/>
  <c r="B11223" i="4"/>
  <c r="B11224" i="4"/>
  <c r="B11225" i="4"/>
  <c r="B11226" i="4"/>
  <c r="B11227" i="4"/>
  <c r="B11228" i="4"/>
  <c r="B11229" i="4"/>
  <c r="B11230" i="4"/>
  <c r="B11231" i="4"/>
  <c r="B11232" i="4"/>
  <c r="B11233" i="4"/>
  <c r="B11234" i="4"/>
  <c r="B11235" i="4"/>
  <c r="B11236" i="4"/>
  <c r="B11237" i="4"/>
  <c r="B11238" i="4"/>
  <c r="B11239" i="4"/>
  <c r="B11240" i="4"/>
  <c r="B11241" i="4"/>
  <c r="B11242" i="4"/>
  <c r="B11243" i="4"/>
  <c r="B11244" i="4"/>
  <c r="B11245" i="4"/>
  <c r="B11246" i="4"/>
  <c r="B11247" i="4"/>
  <c r="B11248" i="4"/>
  <c r="B11249" i="4"/>
  <c r="B11250" i="4"/>
  <c r="B11251" i="4"/>
  <c r="B11252" i="4"/>
  <c r="B11253" i="4"/>
  <c r="B11254" i="4"/>
  <c r="B11255" i="4"/>
  <c r="B11256" i="4"/>
  <c r="B11257" i="4"/>
  <c r="B11258" i="4"/>
  <c r="B11259" i="4"/>
  <c r="B11260" i="4"/>
  <c r="B11261" i="4"/>
  <c r="B11262" i="4"/>
  <c r="B11263" i="4"/>
  <c r="B11264" i="4"/>
  <c r="B11265" i="4"/>
  <c r="B11266" i="4"/>
  <c r="B11267" i="4"/>
  <c r="B11268" i="4"/>
  <c r="B11269" i="4"/>
  <c r="B11270" i="4"/>
  <c r="B11271" i="4"/>
  <c r="B11272" i="4"/>
  <c r="B11273" i="4"/>
  <c r="B11274" i="4"/>
  <c r="B11275" i="4"/>
  <c r="B11276" i="4"/>
  <c r="B11277" i="4"/>
  <c r="B11278" i="4"/>
  <c r="B11279" i="4"/>
  <c r="B11280" i="4"/>
  <c r="B11281" i="4"/>
  <c r="B11282" i="4"/>
  <c r="B11283" i="4"/>
  <c r="B11284" i="4"/>
  <c r="B11285" i="4"/>
  <c r="B11286" i="4"/>
  <c r="B11287" i="4"/>
  <c r="B11288" i="4"/>
  <c r="B11289" i="4"/>
  <c r="B11290" i="4"/>
  <c r="B11291" i="4"/>
  <c r="B11292" i="4"/>
  <c r="B11293" i="4"/>
  <c r="B11294" i="4"/>
  <c r="B11295" i="4"/>
  <c r="B11296" i="4"/>
  <c r="B11297" i="4"/>
  <c r="B11298" i="4"/>
  <c r="B11299" i="4"/>
  <c r="B11300" i="4"/>
  <c r="B11301" i="4"/>
  <c r="B11302" i="4"/>
  <c r="B11303" i="4"/>
  <c r="B11304" i="4"/>
  <c r="B11305" i="4"/>
  <c r="B11306" i="4"/>
  <c r="B11307" i="4"/>
  <c r="B11308" i="4"/>
  <c r="B11309" i="4"/>
  <c r="B11310" i="4"/>
  <c r="B11311" i="4"/>
  <c r="B11312" i="4"/>
  <c r="B11313" i="4"/>
  <c r="B11314" i="4"/>
  <c r="B11315" i="4"/>
  <c r="B11316" i="4"/>
  <c r="B11317" i="4"/>
  <c r="B11318" i="4"/>
  <c r="B11319" i="4"/>
  <c r="B11320" i="4"/>
  <c r="B11321" i="4"/>
  <c r="B11322" i="4"/>
  <c r="B11323" i="4"/>
  <c r="B11324" i="4"/>
  <c r="B11325" i="4"/>
  <c r="B11326" i="4"/>
  <c r="B11327" i="4"/>
  <c r="B11328" i="4"/>
  <c r="B11329" i="4"/>
  <c r="B11330" i="4"/>
  <c r="B11331" i="4"/>
  <c r="B11332" i="4"/>
  <c r="B11333" i="4"/>
  <c r="B11334" i="4"/>
  <c r="B11335" i="4"/>
  <c r="B11336" i="4"/>
  <c r="B11337" i="4"/>
  <c r="B11338" i="4"/>
  <c r="B11339" i="4"/>
  <c r="B11340" i="4"/>
  <c r="B11341" i="4"/>
  <c r="B11342" i="4"/>
  <c r="B11343" i="4"/>
  <c r="B11344" i="4"/>
  <c r="B11345" i="4"/>
  <c r="B11346" i="4"/>
  <c r="B11347" i="4"/>
  <c r="B11348" i="4"/>
  <c r="B11349" i="4"/>
  <c r="B11350" i="4"/>
  <c r="B11351" i="4"/>
  <c r="B11352" i="4"/>
  <c r="B11353" i="4"/>
  <c r="B11354" i="4"/>
  <c r="B11355" i="4"/>
  <c r="B11356" i="4"/>
  <c r="B11357" i="4"/>
  <c r="B11358" i="4"/>
  <c r="B11359" i="4"/>
  <c r="B11360" i="4"/>
  <c r="B11361" i="4"/>
  <c r="B11362" i="4"/>
  <c r="B11363" i="4"/>
  <c r="B11364" i="4"/>
  <c r="B11365" i="4"/>
  <c r="B11366" i="4"/>
  <c r="B11367" i="4"/>
  <c r="B11368" i="4"/>
  <c r="B11369" i="4"/>
  <c r="B11370" i="4"/>
  <c r="B11371" i="4"/>
  <c r="B11372" i="4"/>
  <c r="B11373" i="4"/>
  <c r="B11374" i="4"/>
  <c r="B11375" i="4"/>
  <c r="B11376" i="4"/>
  <c r="B11377" i="4"/>
  <c r="B11378" i="4"/>
  <c r="B11379" i="4"/>
  <c r="B11380" i="4"/>
  <c r="B11381" i="4"/>
  <c r="B11382" i="4"/>
  <c r="B11383" i="4"/>
  <c r="B11384" i="4"/>
  <c r="B11385" i="4"/>
  <c r="B11386" i="4"/>
  <c r="B11387" i="4"/>
  <c r="B11388" i="4"/>
  <c r="B11389" i="4"/>
  <c r="B11390" i="4"/>
  <c r="B11391" i="4"/>
  <c r="B11392" i="4"/>
  <c r="B11393" i="4"/>
  <c r="B11394" i="4"/>
  <c r="B11395" i="4"/>
  <c r="B11396" i="4"/>
  <c r="B11397" i="4"/>
  <c r="B11398" i="4"/>
  <c r="B11399" i="4"/>
  <c r="B11400" i="4"/>
  <c r="B11401" i="4"/>
  <c r="B11402" i="4"/>
  <c r="B11403" i="4"/>
  <c r="B11404" i="4"/>
  <c r="B11405" i="4"/>
  <c r="B11406" i="4"/>
  <c r="B11407" i="4"/>
  <c r="B11408" i="4"/>
  <c r="B11409" i="4"/>
  <c r="B11410" i="4"/>
  <c r="B11411" i="4"/>
  <c r="B11412" i="4"/>
  <c r="B11413" i="4"/>
  <c r="B11414" i="4"/>
  <c r="B11415" i="4"/>
  <c r="B11416" i="4"/>
  <c r="B11417" i="4"/>
  <c r="B11418" i="4"/>
  <c r="B11419" i="4"/>
  <c r="B11420" i="4"/>
  <c r="B11421" i="4"/>
  <c r="B11422" i="4"/>
  <c r="B11423" i="4"/>
  <c r="B11424" i="4"/>
  <c r="B11425" i="4"/>
  <c r="B11426" i="4"/>
  <c r="B11427" i="4"/>
  <c r="B11428" i="4"/>
  <c r="B11429" i="4"/>
  <c r="B11430" i="4"/>
  <c r="B11431" i="4"/>
  <c r="B11432" i="4"/>
  <c r="B11433" i="4"/>
  <c r="B11434" i="4"/>
  <c r="B11435" i="4"/>
  <c r="B11436" i="4"/>
  <c r="B11437" i="4"/>
  <c r="B11438" i="4"/>
  <c r="B11439" i="4"/>
  <c r="B11440" i="4"/>
  <c r="B11441" i="4"/>
  <c r="B11442" i="4"/>
  <c r="B11443" i="4"/>
  <c r="B11444" i="4"/>
  <c r="B11445" i="4"/>
  <c r="B11446" i="4"/>
  <c r="B11447" i="4"/>
  <c r="B11448" i="4"/>
  <c r="B11449" i="4"/>
  <c r="B11450" i="4"/>
  <c r="B11451" i="4"/>
  <c r="B11452" i="4"/>
  <c r="B11453" i="4"/>
  <c r="B11454" i="4"/>
  <c r="B11455" i="4"/>
  <c r="B11456" i="4"/>
  <c r="B11457" i="4"/>
  <c r="B11458" i="4"/>
  <c r="B11459" i="4"/>
  <c r="B11460" i="4"/>
  <c r="B11461" i="4"/>
  <c r="B11462" i="4"/>
  <c r="B11463" i="4"/>
  <c r="B11464" i="4"/>
  <c r="B11465" i="4"/>
  <c r="B11466" i="4"/>
  <c r="B11467" i="4"/>
  <c r="B11468" i="4"/>
  <c r="B11469" i="4"/>
  <c r="B11470" i="4"/>
  <c r="B11471" i="4"/>
  <c r="B11472" i="4"/>
  <c r="B11473" i="4"/>
  <c r="B11474" i="4"/>
  <c r="B11475" i="4"/>
  <c r="B11476" i="4"/>
  <c r="B11477" i="4"/>
  <c r="B11478" i="4"/>
  <c r="B11479" i="4"/>
  <c r="B11480" i="4"/>
  <c r="B11481" i="4"/>
  <c r="B11482" i="4"/>
  <c r="B11483" i="4"/>
  <c r="B11484" i="4"/>
  <c r="B11485" i="4"/>
  <c r="B11486" i="4"/>
  <c r="B11487" i="4"/>
  <c r="B11488" i="4"/>
  <c r="B11489" i="4"/>
  <c r="B11490" i="4"/>
  <c r="B11491" i="4"/>
  <c r="B11492" i="4"/>
  <c r="B11493" i="4"/>
  <c r="B11494" i="4"/>
  <c r="B11495" i="4"/>
  <c r="B11496" i="4"/>
  <c r="B11497" i="4"/>
  <c r="B11498" i="4"/>
  <c r="B11499" i="4"/>
  <c r="B11500" i="4"/>
  <c r="B11501" i="4"/>
  <c r="B11502" i="4"/>
  <c r="B11503" i="4"/>
  <c r="B11504" i="4"/>
  <c r="B11505" i="4"/>
  <c r="B11506" i="4"/>
  <c r="B11507" i="4"/>
  <c r="B11508" i="4"/>
  <c r="B11509" i="4"/>
  <c r="B11510" i="4"/>
  <c r="B11511" i="4"/>
  <c r="B11512" i="4"/>
  <c r="B11513" i="4"/>
  <c r="B11514" i="4"/>
  <c r="B11515" i="4"/>
  <c r="B11516" i="4"/>
  <c r="B11517" i="4"/>
  <c r="B11518" i="4"/>
  <c r="B11519" i="4"/>
  <c r="B11520" i="4"/>
  <c r="B11521" i="4"/>
  <c r="B11522" i="4"/>
  <c r="B11523" i="4"/>
  <c r="B11524" i="4"/>
  <c r="B11525" i="4"/>
  <c r="B11526" i="4"/>
  <c r="B11527" i="4"/>
  <c r="B11528" i="4"/>
  <c r="B11529" i="4"/>
  <c r="B11530" i="4"/>
  <c r="B11531" i="4"/>
  <c r="B11532" i="4"/>
  <c r="B11533" i="4"/>
  <c r="B11534" i="4"/>
  <c r="B11535" i="4"/>
  <c r="B11536" i="4"/>
  <c r="B11537" i="4"/>
  <c r="B11538" i="4"/>
  <c r="B11539" i="4"/>
  <c r="B11540" i="4"/>
  <c r="B11541" i="4"/>
  <c r="B11542" i="4"/>
  <c r="B11543" i="4"/>
  <c r="B11544" i="4"/>
  <c r="B11545" i="4"/>
  <c r="B11546" i="4"/>
  <c r="B11547" i="4"/>
  <c r="B11548" i="4"/>
  <c r="B11549" i="4"/>
  <c r="B11550" i="4"/>
  <c r="B11551" i="4"/>
  <c r="B11552" i="4"/>
  <c r="B11553" i="4"/>
  <c r="B11554" i="4"/>
  <c r="B11555" i="4"/>
  <c r="B11556" i="4"/>
  <c r="B11557" i="4"/>
  <c r="B11558" i="4"/>
  <c r="B11559" i="4"/>
  <c r="B11560" i="4"/>
  <c r="B11561" i="4"/>
  <c r="B11562" i="4"/>
  <c r="B11563" i="4"/>
  <c r="B11564" i="4"/>
  <c r="B11565" i="4"/>
  <c r="B11566" i="4"/>
  <c r="B11567" i="4"/>
  <c r="B11568" i="4"/>
  <c r="B11569" i="4"/>
  <c r="B11570" i="4"/>
  <c r="B11571" i="4"/>
  <c r="B11572" i="4"/>
  <c r="B11573" i="4"/>
  <c r="B11574" i="4"/>
  <c r="B11575" i="4"/>
  <c r="B11576" i="4"/>
  <c r="B11577" i="4"/>
  <c r="B11578" i="4"/>
  <c r="B11579" i="4"/>
  <c r="B11580" i="4"/>
  <c r="B11581" i="4"/>
  <c r="B11582" i="4"/>
  <c r="B11583" i="4"/>
  <c r="B11584" i="4"/>
  <c r="B11585" i="4"/>
  <c r="B11586" i="4"/>
  <c r="B11587" i="4"/>
  <c r="B11588" i="4"/>
  <c r="B11589" i="4"/>
  <c r="B11590" i="4"/>
  <c r="B11591" i="4"/>
  <c r="B11592" i="4"/>
  <c r="B11593" i="4"/>
  <c r="B11594" i="4"/>
  <c r="B11595" i="4"/>
  <c r="B11596" i="4"/>
  <c r="B11597" i="4"/>
  <c r="B11598" i="4"/>
  <c r="B11599" i="4"/>
  <c r="B11600" i="4"/>
  <c r="B11601" i="4"/>
  <c r="B11602" i="4"/>
  <c r="B11603" i="4"/>
  <c r="B11604" i="4"/>
  <c r="B11605" i="4"/>
  <c r="B11606" i="4"/>
  <c r="B11607" i="4"/>
  <c r="B11608" i="4"/>
  <c r="B11609" i="4"/>
  <c r="B11610" i="4"/>
  <c r="B11611" i="4"/>
  <c r="B11612" i="4"/>
  <c r="B11613" i="4"/>
  <c r="B11614" i="4"/>
  <c r="B11615" i="4"/>
  <c r="B11616" i="4"/>
  <c r="B11617" i="4"/>
  <c r="B11618" i="4"/>
  <c r="B11619" i="4"/>
  <c r="B11620" i="4"/>
  <c r="B11621" i="4"/>
  <c r="B11622" i="4"/>
  <c r="B11623" i="4"/>
  <c r="B11624" i="4"/>
  <c r="B11625" i="4"/>
  <c r="B11626" i="4"/>
  <c r="B11627" i="4"/>
  <c r="B11628" i="4"/>
  <c r="B11629" i="4"/>
  <c r="B11630" i="4"/>
  <c r="B11631" i="4"/>
  <c r="B11632" i="4"/>
  <c r="B11633" i="4"/>
  <c r="B11634" i="4"/>
  <c r="B11635" i="4"/>
  <c r="B11636" i="4"/>
  <c r="B11637" i="4"/>
  <c r="B11638" i="4"/>
  <c r="B11639" i="4"/>
  <c r="B11640" i="4"/>
  <c r="B11641" i="4"/>
  <c r="B11642" i="4"/>
  <c r="B11643" i="4"/>
  <c r="B11644" i="4"/>
  <c r="B11645" i="4"/>
  <c r="B11646" i="4"/>
  <c r="B11647" i="4"/>
  <c r="B11648" i="4"/>
  <c r="B11649" i="4"/>
  <c r="B11650" i="4"/>
  <c r="B11651" i="4"/>
  <c r="B11652" i="4"/>
  <c r="B11653" i="4"/>
  <c r="B11654" i="4"/>
  <c r="B11655" i="4"/>
  <c r="B11656" i="4"/>
  <c r="B11657" i="4"/>
  <c r="B11658" i="4"/>
  <c r="B11659" i="4"/>
  <c r="B11660" i="4"/>
  <c r="B11661" i="4"/>
  <c r="B11662" i="4"/>
  <c r="B11663" i="4"/>
  <c r="B11664" i="4"/>
  <c r="B11665" i="4"/>
  <c r="B11666" i="4"/>
  <c r="B11667" i="4"/>
  <c r="B11668" i="4"/>
  <c r="B11669" i="4"/>
  <c r="B11670" i="4"/>
  <c r="B11671" i="4"/>
  <c r="B11672" i="4"/>
  <c r="B11673" i="4"/>
  <c r="B11674" i="4"/>
  <c r="B11675" i="4"/>
  <c r="B11676" i="4"/>
  <c r="B11677" i="4"/>
  <c r="B11678" i="4"/>
  <c r="B11679" i="4"/>
  <c r="B11680" i="4"/>
  <c r="B11681" i="4"/>
  <c r="B11682" i="4"/>
  <c r="B11683" i="4"/>
  <c r="B11684" i="4"/>
  <c r="B11685" i="4"/>
  <c r="B11686" i="4"/>
  <c r="B11687" i="4"/>
  <c r="B11688" i="4"/>
  <c r="B11689" i="4"/>
  <c r="B11690" i="4"/>
  <c r="B11691" i="4"/>
  <c r="B11692" i="4"/>
  <c r="B11693" i="4"/>
  <c r="B11694" i="4"/>
  <c r="B11695" i="4"/>
  <c r="B11696" i="4"/>
  <c r="B11697" i="4"/>
  <c r="B11698" i="4"/>
  <c r="B11699" i="4"/>
  <c r="B11700" i="4"/>
  <c r="B11701" i="4"/>
  <c r="B11702" i="4"/>
  <c r="B11703" i="4"/>
  <c r="B11704" i="4"/>
  <c r="B11705" i="4"/>
  <c r="B11706" i="4"/>
  <c r="B11707" i="4"/>
  <c r="B11708" i="4"/>
  <c r="B11709" i="4"/>
  <c r="B11710" i="4"/>
  <c r="B11711" i="4"/>
  <c r="B11712" i="4"/>
  <c r="B11713" i="4"/>
  <c r="B11714" i="4"/>
  <c r="B11715" i="4"/>
  <c r="B11716" i="4"/>
  <c r="B11717" i="4"/>
  <c r="B11718" i="4"/>
  <c r="B11719" i="4"/>
  <c r="B11720" i="4"/>
  <c r="B11721" i="4"/>
  <c r="B11722" i="4"/>
  <c r="B11723" i="4"/>
  <c r="B11724" i="4"/>
  <c r="B11725" i="4"/>
  <c r="B11726" i="4"/>
  <c r="B11727" i="4"/>
  <c r="B11728" i="4"/>
  <c r="B11729" i="4"/>
  <c r="B11730" i="4"/>
  <c r="B11731" i="4"/>
  <c r="B11732" i="4"/>
  <c r="B11733" i="4"/>
  <c r="B11734" i="4"/>
  <c r="B11735" i="4"/>
  <c r="B11736" i="4"/>
  <c r="B11737" i="4"/>
  <c r="B11738" i="4"/>
  <c r="B11739" i="4"/>
  <c r="B11740" i="4"/>
  <c r="B11741" i="4"/>
  <c r="B11742" i="4"/>
  <c r="B11743" i="4"/>
  <c r="B11744" i="4"/>
  <c r="B11745" i="4"/>
  <c r="B11746" i="4"/>
  <c r="B11747" i="4"/>
  <c r="B11748" i="4"/>
  <c r="B11749" i="4"/>
  <c r="B11750" i="4"/>
  <c r="B11751" i="4"/>
  <c r="B11752" i="4"/>
  <c r="B11753" i="4"/>
  <c r="B11754" i="4"/>
  <c r="B11755" i="4"/>
  <c r="B11756" i="4"/>
  <c r="B11757" i="4"/>
  <c r="B11758" i="4"/>
  <c r="B11759" i="4"/>
  <c r="B11760" i="4"/>
  <c r="B11761" i="4"/>
  <c r="B11762" i="4"/>
  <c r="B11763" i="4"/>
  <c r="B11764" i="4"/>
  <c r="B11765" i="4"/>
  <c r="B11766" i="4"/>
  <c r="B11767" i="4"/>
  <c r="B11768" i="4"/>
  <c r="B11769" i="4"/>
  <c r="B11770" i="4"/>
  <c r="B11771" i="4"/>
  <c r="B11772" i="4"/>
  <c r="B11773" i="4"/>
  <c r="B11774" i="4"/>
  <c r="B11775" i="4"/>
  <c r="B11776" i="4"/>
  <c r="B11777" i="4"/>
  <c r="B11778" i="4"/>
  <c r="B11779" i="4"/>
  <c r="B11780" i="4"/>
  <c r="B11781" i="4"/>
  <c r="B11782" i="4"/>
  <c r="B11783" i="4"/>
  <c r="B11784" i="4"/>
  <c r="B11785" i="4"/>
  <c r="B11786" i="4"/>
  <c r="B11787" i="4"/>
  <c r="B11788" i="4"/>
  <c r="B11789" i="4"/>
  <c r="B11790" i="4"/>
  <c r="B11791" i="4"/>
  <c r="B11792" i="4"/>
  <c r="B11793" i="4"/>
  <c r="B11794" i="4"/>
  <c r="B11795" i="4"/>
  <c r="B11796" i="4"/>
  <c r="B11797" i="4"/>
  <c r="B11798" i="4"/>
  <c r="B11799" i="4"/>
  <c r="B11800" i="4"/>
  <c r="B11801" i="4"/>
  <c r="B11802" i="4"/>
  <c r="B11803" i="4"/>
  <c r="B11804" i="4"/>
  <c r="B11805" i="4"/>
  <c r="B11806" i="4"/>
  <c r="B11807" i="4"/>
  <c r="B11808" i="4"/>
  <c r="B11809" i="4"/>
  <c r="B11810" i="4"/>
  <c r="B11811" i="4"/>
  <c r="B11812" i="4"/>
  <c r="B11813" i="4"/>
  <c r="B11814" i="4"/>
  <c r="B11815" i="4"/>
  <c r="B11816" i="4"/>
  <c r="B11817" i="4"/>
  <c r="B11818" i="4"/>
  <c r="B11819" i="4"/>
  <c r="B11820" i="4"/>
  <c r="B11821" i="4"/>
  <c r="B11822" i="4"/>
  <c r="B11823" i="4"/>
  <c r="B11824" i="4"/>
  <c r="B11825" i="4"/>
  <c r="B11826" i="4"/>
  <c r="B11827" i="4"/>
  <c r="B11828" i="4"/>
  <c r="B11829" i="4"/>
  <c r="B11830" i="4"/>
  <c r="B11831" i="4"/>
  <c r="B11832" i="4"/>
  <c r="B11833" i="4"/>
  <c r="B11834" i="4"/>
  <c r="B11835" i="4"/>
  <c r="B11836" i="4"/>
  <c r="B11837" i="4"/>
  <c r="B11838" i="4"/>
  <c r="B11839" i="4"/>
  <c r="B11840" i="4"/>
  <c r="B11841" i="4"/>
  <c r="B11842" i="4"/>
  <c r="B11843" i="4"/>
  <c r="B11844" i="4"/>
  <c r="B11845" i="4"/>
  <c r="B11846" i="4"/>
  <c r="B11847" i="4"/>
  <c r="B11848" i="4"/>
  <c r="B11849" i="4"/>
  <c r="B11850" i="4"/>
  <c r="B11851" i="4"/>
  <c r="B11852" i="4"/>
  <c r="B11853" i="4"/>
  <c r="B11854" i="4"/>
  <c r="B11855" i="4"/>
  <c r="B11856" i="4"/>
  <c r="B11857" i="4"/>
  <c r="B11858" i="4"/>
  <c r="B11859" i="4"/>
  <c r="B11860" i="4"/>
  <c r="B11861" i="4"/>
  <c r="B11862" i="4"/>
  <c r="B11863" i="4"/>
  <c r="B11864" i="4"/>
  <c r="B11865" i="4"/>
  <c r="B11866" i="4"/>
  <c r="B11867" i="4"/>
  <c r="B11868" i="4"/>
  <c r="B11869" i="4"/>
  <c r="B11870" i="4"/>
  <c r="B11871" i="4"/>
  <c r="B11872" i="4"/>
  <c r="B11873" i="4"/>
  <c r="B11874" i="4"/>
  <c r="B11875" i="4"/>
  <c r="B11876" i="4"/>
  <c r="B11877" i="4"/>
  <c r="B11878" i="4"/>
  <c r="B11879" i="4"/>
  <c r="B11880" i="4"/>
  <c r="B11881" i="4"/>
  <c r="B11882" i="4"/>
  <c r="B11883" i="4"/>
  <c r="B11884" i="4"/>
  <c r="B11885" i="4"/>
  <c r="B11886" i="4"/>
  <c r="B11887" i="4"/>
  <c r="B11888" i="4"/>
  <c r="B11889" i="4"/>
  <c r="B11890" i="4"/>
  <c r="B11891" i="4"/>
  <c r="B11892" i="4"/>
  <c r="B11893" i="4"/>
  <c r="B11894" i="4"/>
  <c r="B11895" i="4"/>
  <c r="B11896" i="4"/>
  <c r="B11897" i="4"/>
  <c r="B11898" i="4"/>
  <c r="B11899" i="4"/>
  <c r="B11900" i="4"/>
  <c r="B11901" i="4"/>
  <c r="B11902" i="4"/>
  <c r="B11903" i="4"/>
  <c r="B11904" i="4"/>
  <c r="B11905" i="4"/>
  <c r="B11906" i="4"/>
  <c r="B11907" i="4"/>
  <c r="B11908" i="4"/>
  <c r="B11909" i="4"/>
  <c r="B11910" i="4"/>
  <c r="B11911" i="4"/>
  <c r="B11912" i="4"/>
  <c r="B11913" i="4"/>
  <c r="B11914" i="4"/>
  <c r="B11915" i="4"/>
  <c r="B11916" i="4"/>
  <c r="B11917" i="4"/>
  <c r="B11918" i="4"/>
  <c r="B11919" i="4"/>
  <c r="B11920" i="4"/>
  <c r="B11921" i="4"/>
  <c r="B11922" i="4"/>
  <c r="B11923" i="4"/>
  <c r="B11924" i="4"/>
  <c r="B11925" i="4"/>
  <c r="B11926" i="4"/>
  <c r="B11927" i="4"/>
  <c r="B11928" i="4"/>
  <c r="B11929" i="4"/>
  <c r="B11930" i="4"/>
  <c r="B11931" i="4"/>
  <c r="B11932" i="4"/>
  <c r="B11933" i="4"/>
  <c r="B11934" i="4"/>
  <c r="B11935" i="4"/>
  <c r="B11936" i="4"/>
  <c r="B11937" i="4"/>
  <c r="B11938" i="4"/>
  <c r="B11939" i="4"/>
  <c r="B11940" i="4"/>
  <c r="B11941" i="4"/>
  <c r="B11942" i="4"/>
  <c r="B11943" i="4"/>
  <c r="B11944" i="4"/>
  <c r="B11945" i="4"/>
  <c r="B11946" i="4"/>
  <c r="B11947" i="4"/>
  <c r="B11948" i="4"/>
  <c r="B11949" i="4"/>
  <c r="B11950" i="4"/>
  <c r="B11951" i="4"/>
  <c r="B11952" i="4"/>
  <c r="B11953" i="4"/>
  <c r="B11954" i="4"/>
  <c r="B11955" i="4"/>
  <c r="B11956" i="4"/>
  <c r="B11957" i="4"/>
  <c r="B11958" i="4"/>
  <c r="B11959" i="4"/>
  <c r="B11960" i="4"/>
  <c r="B11961" i="4"/>
  <c r="B11962" i="4"/>
  <c r="B11963" i="4"/>
  <c r="B11964" i="4"/>
  <c r="B11965" i="4"/>
  <c r="B11966" i="4"/>
  <c r="B11967" i="4"/>
  <c r="B11968" i="4"/>
  <c r="B11969" i="4"/>
  <c r="B11970" i="4"/>
  <c r="B11971" i="4"/>
  <c r="B11972" i="4"/>
  <c r="B11973" i="4"/>
  <c r="B11974" i="4"/>
  <c r="B11975" i="4"/>
  <c r="B11976" i="4"/>
  <c r="B11977" i="4"/>
  <c r="B11978" i="4"/>
  <c r="B11979" i="4"/>
  <c r="B11980" i="4"/>
  <c r="B11981" i="4"/>
  <c r="B11982" i="4"/>
  <c r="B11983" i="4"/>
  <c r="B11984" i="4"/>
  <c r="B11985" i="4"/>
  <c r="B11986" i="4"/>
  <c r="B11987" i="4"/>
  <c r="B11988" i="4"/>
  <c r="B11989" i="4"/>
  <c r="B11990" i="4"/>
  <c r="B11991" i="4"/>
  <c r="B11992" i="4"/>
  <c r="B11993" i="4"/>
  <c r="B11994" i="4"/>
  <c r="B11995" i="4"/>
  <c r="B11996" i="4"/>
  <c r="B11997" i="4"/>
  <c r="B11998" i="4"/>
  <c r="B11999" i="4"/>
  <c r="B12000" i="4"/>
  <c r="B12001" i="4"/>
  <c r="B12002" i="4"/>
  <c r="B12003" i="4"/>
  <c r="B12004" i="4"/>
  <c r="B12005" i="4"/>
  <c r="B12006" i="4"/>
  <c r="B12007" i="4"/>
  <c r="B12008" i="4"/>
  <c r="B12009" i="4"/>
  <c r="B12010" i="4"/>
  <c r="B12011" i="4"/>
  <c r="B12012" i="4"/>
  <c r="B12013" i="4"/>
  <c r="B12014" i="4"/>
  <c r="B12015" i="4"/>
  <c r="B12016" i="4"/>
  <c r="B12017" i="4"/>
  <c r="B12018" i="4"/>
  <c r="B12019" i="4"/>
  <c r="B12020" i="4"/>
  <c r="B12021" i="4"/>
  <c r="B12022" i="4"/>
  <c r="B12023" i="4"/>
  <c r="B12024" i="4"/>
  <c r="B12025" i="4"/>
  <c r="B12026" i="4"/>
  <c r="B12027" i="4"/>
  <c r="B12028" i="4"/>
  <c r="B12029" i="4"/>
  <c r="B12030" i="4"/>
  <c r="B12031" i="4"/>
  <c r="B12032" i="4"/>
  <c r="B12033" i="4"/>
  <c r="B12034" i="4"/>
  <c r="B12035" i="4"/>
  <c r="B12036" i="4"/>
  <c r="B12037" i="4"/>
  <c r="B12038" i="4"/>
  <c r="B12039" i="4"/>
  <c r="B12040" i="4"/>
  <c r="B12041" i="4"/>
  <c r="B12042" i="4"/>
  <c r="B12043" i="4"/>
  <c r="B12044" i="4"/>
  <c r="B12045" i="4"/>
  <c r="B12046" i="4"/>
  <c r="B12047" i="4"/>
  <c r="B12048" i="4"/>
  <c r="B12049" i="4"/>
  <c r="B12050" i="4"/>
  <c r="B12051" i="4"/>
  <c r="B12052" i="4"/>
  <c r="B12053" i="4"/>
  <c r="B12054" i="4"/>
  <c r="B12055" i="4"/>
  <c r="B12056" i="4"/>
  <c r="B12057" i="4"/>
  <c r="B12058" i="4"/>
  <c r="B12059" i="4"/>
  <c r="B12060" i="4"/>
  <c r="B12061" i="4"/>
  <c r="B12062" i="4"/>
  <c r="B12063" i="4"/>
  <c r="B12064" i="4"/>
  <c r="B12065" i="4"/>
  <c r="B12066" i="4"/>
  <c r="B12067" i="4"/>
  <c r="B12068" i="4"/>
  <c r="B12069" i="4"/>
  <c r="B12070" i="4"/>
  <c r="B12071" i="4"/>
  <c r="B12072" i="4"/>
  <c r="B12073" i="4"/>
  <c r="B12074" i="4"/>
  <c r="B12075" i="4"/>
  <c r="B12076" i="4"/>
  <c r="B12077" i="4"/>
  <c r="B12078" i="4"/>
  <c r="B12079" i="4"/>
  <c r="B12080" i="4"/>
  <c r="B12081" i="4"/>
  <c r="B12082" i="4"/>
  <c r="B12083" i="4"/>
  <c r="B12084" i="4"/>
  <c r="B12085" i="4"/>
  <c r="B12086" i="4"/>
  <c r="B12087" i="4"/>
  <c r="B12088" i="4"/>
  <c r="B12089" i="4"/>
  <c r="B12090" i="4"/>
  <c r="B12091" i="4"/>
  <c r="B12092" i="4"/>
  <c r="B12093" i="4"/>
  <c r="B12094" i="4"/>
  <c r="B12095" i="4"/>
  <c r="B12096" i="4"/>
  <c r="B12097" i="4"/>
  <c r="B12098" i="4"/>
  <c r="B12099" i="4"/>
  <c r="B12100" i="4"/>
  <c r="B12101" i="4"/>
  <c r="B12102" i="4"/>
  <c r="B12103" i="4"/>
  <c r="B12104" i="4"/>
  <c r="B12105" i="4"/>
  <c r="B12106" i="4"/>
  <c r="B12107" i="4"/>
  <c r="B12108" i="4"/>
  <c r="B12109" i="4"/>
  <c r="B12110" i="4"/>
  <c r="B12111" i="4"/>
  <c r="B12112" i="4"/>
  <c r="B12113" i="4"/>
  <c r="B12114" i="4"/>
  <c r="B12115" i="4"/>
  <c r="B12116" i="4"/>
  <c r="B12117" i="4"/>
  <c r="B12118" i="4"/>
  <c r="B12119" i="4"/>
  <c r="B12120" i="4"/>
  <c r="B12121" i="4"/>
  <c r="B12122" i="4"/>
  <c r="B12123" i="4"/>
  <c r="B12124" i="4"/>
  <c r="B12125" i="4"/>
  <c r="B12126" i="4"/>
  <c r="B12127" i="4"/>
  <c r="B12128" i="4"/>
  <c r="B12129" i="4"/>
  <c r="B12130" i="4"/>
  <c r="B12131" i="4"/>
  <c r="B12132" i="4"/>
  <c r="B12133" i="4"/>
  <c r="B12134" i="4"/>
  <c r="B12135" i="4"/>
  <c r="B12136" i="4"/>
  <c r="B12137" i="4"/>
  <c r="B12138" i="4"/>
  <c r="B12139" i="4"/>
  <c r="B12140" i="4"/>
  <c r="B12141" i="4"/>
  <c r="B12142" i="4"/>
  <c r="B12143" i="4"/>
  <c r="B12144" i="4"/>
  <c r="B12145" i="4"/>
  <c r="B12146" i="4"/>
  <c r="B12147" i="4"/>
  <c r="B12148" i="4"/>
  <c r="B12149" i="4"/>
  <c r="B12150" i="4"/>
  <c r="B12151" i="4"/>
  <c r="B12152" i="4"/>
  <c r="B12153" i="4"/>
  <c r="B12154" i="4"/>
  <c r="B12155" i="4"/>
  <c r="B12156" i="4"/>
  <c r="B12157" i="4"/>
  <c r="B12158" i="4"/>
  <c r="B12159" i="4"/>
  <c r="B12160" i="4"/>
  <c r="B12161" i="4"/>
  <c r="B12162" i="4"/>
  <c r="B12163" i="4"/>
  <c r="B12164" i="4"/>
  <c r="B12165" i="4"/>
  <c r="B12166" i="4"/>
  <c r="B12167" i="4"/>
  <c r="B12168" i="4"/>
  <c r="B12169" i="4"/>
  <c r="B12170" i="4"/>
  <c r="B12171" i="4"/>
  <c r="B12172" i="4"/>
  <c r="B12173" i="4"/>
  <c r="B12174" i="4"/>
  <c r="B12175" i="4"/>
  <c r="B12176" i="4"/>
  <c r="B12177" i="4"/>
  <c r="B12178" i="4"/>
  <c r="B12179" i="4"/>
  <c r="B12180" i="4"/>
  <c r="B12181" i="4"/>
  <c r="B12182" i="4"/>
  <c r="B12183" i="4"/>
  <c r="B12184" i="4"/>
  <c r="B12185" i="4"/>
  <c r="B12186" i="4"/>
  <c r="B12187" i="4"/>
  <c r="B12188" i="4"/>
  <c r="B12189" i="4"/>
  <c r="B12190" i="4"/>
  <c r="B12191" i="4"/>
  <c r="B12192" i="4"/>
  <c r="B12193" i="4"/>
  <c r="B12194" i="4"/>
  <c r="B12195" i="4"/>
  <c r="B12196" i="4"/>
  <c r="B12197" i="4"/>
  <c r="B12198" i="4"/>
  <c r="B12199" i="4"/>
  <c r="B12200" i="4"/>
  <c r="B12201" i="4"/>
  <c r="B12202" i="4"/>
  <c r="B12203" i="4"/>
  <c r="B12204" i="4"/>
  <c r="B12205" i="4"/>
  <c r="B12206" i="4"/>
  <c r="B12207" i="4"/>
  <c r="B12208" i="4"/>
  <c r="B12209" i="4"/>
  <c r="B12210" i="4"/>
  <c r="B12211" i="4"/>
  <c r="B12212" i="4"/>
  <c r="B12213" i="4"/>
  <c r="B12214" i="4"/>
  <c r="B12215" i="4"/>
  <c r="B12216" i="4"/>
  <c r="B12217" i="4"/>
  <c r="B12218" i="4"/>
  <c r="B12219" i="4"/>
  <c r="B12220" i="4"/>
  <c r="B12221" i="4"/>
  <c r="B12222" i="4"/>
  <c r="B12223" i="4"/>
  <c r="B12224" i="4"/>
  <c r="B12225" i="4"/>
  <c r="B12226" i="4"/>
  <c r="B12227" i="4"/>
  <c r="B12228" i="4"/>
  <c r="B12229" i="4"/>
  <c r="B12230" i="4"/>
  <c r="B12231" i="4"/>
  <c r="B12232" i="4"/>
  <c r="B12233" i="4"/>
  <c r="B12234" i="4"/>
  <c r="B12235" i="4"/>
  <c r="B12236" i="4"/>
  <c r="B12237" i="4"/>
  <c r="B12238" i="4"/>
  <c r="B12239" i="4"/>
  <c r="B12240" i="4"/>
  <c r="B12241" i="4"/>
  <c r="B12242" i="4"/>
  <c r="B12243" i="4"/>
  <c r="B12244" i="4"/>
  <c r="B12245" i="4"/>
  <c r="B12246" i="4"/>
  <c r="B12247" i="4"/>
  <c r="B12248" i="4"/>
  <c r="B12249" i="4"/>
  <c r="B12250" i="4"/>
  <c r="B12251" i="4"/>
  <c r="B12252" i="4"/>
  <c r="B12253" i="4"/>
  <c r="B12254" i="4"/>
  <c r="B12255" i="4"/>
  <c r="B12256" i="4"/>
  <c r="B12257" i="4"/>
  <c r="B12258" i="4"/>
  <c r="B12259" i="4"/>
  <c r="B12260" i="4"/>
  <c r="B12261" i="4"/>
  <c r="B12262" i="4"/>
  <c r="B12263" i="4"/>
  <c r="B12264" i="4"/>
  <c r="B12265" i="4"/>
  <c r="B12266" i="4"/>
  <c r="B12267" i="4"/>
  <c r="B12268" i="4"/>
  <c r="B12269" i="4"/>
  <c r="B12270" i="4"/>
  <c r="B12271" i="4"/>
  <c r="B12272" i="4"/>
  <c r="B12273" i="4"/>
  <c r="B12274" i="4"/>
  <c r="B12275" i="4"/>
  <c r="B12276" i="4"/>
  <c r="B12277" i="4"/>
  <c r="B12278" i="4"/>
  <c r="B12279" i="4"/>
  <c r="B12280" i="4"/>
  <c r="B12281" i="4"/>
  <c r="B12282" i="4"/>
  <c r="B12283" i="4"/>
  <c r="B12284" i="4"/>
  <c r="B12285" i="4"/>
  <c r="B12286" i="4"/>
  <c r="B12287" i="4"/>
  <c r="B12288" i="4"/>
  <c r="B12289" i="4"/>
  <c r="B12290" i="4"/>
  <c r="B12291" i="4"/>
  <c r="B12292" i="4"/>
  <c r="B12293" i="4"/>
  <c r="B12294" i="4"/>
  <c r="B12295" i="4"/>
  <c r="B12296" i="4"/>
  <c r="B12297" i="4"/>
  <c r="B12298" i="4"/>
  <c r="B12299" i="4"/>
  <c r="B12300" i="4"/>
  <c r="B12301" i="4"/>
  <c r="B12302" i="4"/>
  <c r="B12303" i="4"/>
  <c r="B12304" i="4"/>
  <c r="B12305" i="4"/>
  <c r="B12306" i="4"/>
  <c r="B12307" i="4"/>
  <c r="B12308" i="4"/>
  <c r="B12309" i="4"/>
  <c r="B12310" i="4"/>
  <c r="B12311" i="4"/>
  <c r="B12312" i="4"/>
  <c r="B12313" i="4"/>
  <c r="B12314" i="4"/>
  <c r="B12315" i="4"/>
  <c r="B12316" i="4"/>
  <c r="B12317" i="4"/>
  <c r="B12318" i="4"/>
  <c r="B12319" i="4"/>
  <c r="B12320" i="4"/>
  <c r="B12321" i="4"/>
  <c r="B12322" i="4"/>
  <c r="B12323" i="4"/>
  <c r="B12324" i="4"/>
  <c r="B12325" i="4"/>
  <c r="B12326" i="4"/>
  <c r="B12327" i="4"/>
  <c r="B12328" i="4"/>
  <c r="B12329" i="4"/>
  <c r="B12330" i="4"/>
  <c r="B12331" i="4"/>
  <c r="B12332" i="4"/>
  <c r="B12333" i="4"/>
  <c r="B12334" i="4"/>
  <c r="B12335" i="4"/>
  <c r="B12336" i="4"/>
  <c r="B12337" i="4"/>
  <c r="B12338" i="4"/>
  <c r="B12339" i="4"/>
  <c r="B12340" i="4"/>
  <c r="B12341" i="4"/>
  <c r="B12342" i="4"/>
  <c r="B12343" i="4"/>
  <c r="B12344" i="4"/>
  <c r="B12345" i="4"/>
  <c r="B12346" i="4"/>
  <c r="B12347" i="4"/>
  <c r="B12348" i="4"/>
  <c r="B12349" i="4"/>
  <c r="B12350" i="4"/>
  <c r="B12351" i="4"/>
  <c r="B12352" i="4"/>
  <c r="B12353" i="4"/>
  <c r="B12354" i="4"/>
  <c r="B12355" i="4"/>
  <c r="B12356" i="4"/>
  <c r="B12357" i="4"/>
  <c r="B12358" i="4"/>
  <c r="B12359" i="4"/>
  <c r="B12360" i="4"/>
  <c r="B12361" i="4"/>
  <c r="B12362" i="4"/>
  <c r="B12363" i="4"/>
  <c r="B12364" i="4"/>
  <c r="B12365" i="4"/>
  <c r="B12366" i="4"/>
  <c r="B12367" i="4"/>
  <c r="B12368" i="4"/>
  <c r="B12369" i="4"/>
  <c r="B12370" i="4"/>
  <c r="B12371" i="4"/>
  <c r="B12372" i="4"/>
  <c r="B12373" i="4"/>
  <c r="B12374" i="4"/>
  <c r="B12375" i="4"/>
  <c r="B12376" i="4"/>
  <c r="B12377" i="4"/>
  <c r="B12378" i="4"/>
  <c r="B12379" i="4"/>
  <c r="B12380" i="4"/>
  <c r="B12381" i="4"/>
  <c r="B12382" i="4"/>
  <c r="B12383" i="4"/>
  <c r="B12384" i="4"/>
  <c r="B12385" i="4"/>
  <c r="B12386" i="4"/>
  <c r="B12387" i="4"/>
  <c r="B12388" i="4"/>
  <c r="B12389" i="4"/>
  <c r="B12390" i="4"/>
  <c r="B12391" i="4"/>
  <c r="B12392" i="4"/>
  <c r="B12393" i="4"/>
  <c r="B12394" i="4"/>
  <c r="B12395" i="4"/>
  <c r="B12396" i="4"/>
  <c r="B12397" i="4"/>
  <c r="B12398" i="4"/>
  <c r="B12399" i="4"/>
  <c r="B12400" i="4"/>
  <c r="B12401" i="4"/>
  <c r="B12402" i="4"/>
  <c r="B12403" i="4"/>
  <c r="B12404" i="4"/>
  <c r="B12405" i="4"/>
  <c r="B12406" i="4"/>
  <c r="B12407" i="4"/>
  <c r="B12408" i="4"/>
  <c r="B12409" i="4"/>
  <c r="B12410" i="4"/>
  <c r="B12411" i="4"/>
  <c r="B12412" i="4"/>
  <c r="B12413" i="4"/>
  <c r="B12414" i="4"/>
  <c r="B12415" i="4"/>
  <c r="B12416" i="4"/>
  <c r="B12417" i="4"/>
  <c r="B12418" i="4"/>
  <c r="B12419" i="4"/>
  <c r="B12420" i="4"/>
  <c r="B12421" i="4"/>
  <c r="B12422" i="4"/>
  <c r="B12423" i="4"/>
  <c r="B12424" i="4"/>
  <c r="B12425" i="4"/>
  <c r="B12426" i="4"/>
  <c r="B12427" i="4"/>
  <c r="B12428" i="4"/>
  <c r="B12429" i="4"/>
  <c r="B12430" i="4"/>
  <c r="B12431" i="4"/>
  <c r="B12432" i="4"/>
  <c r="B12433" i="4"/>
  <c r="B12434" i="4"/>
  <c r="B12435" i="4"/>
  <c r="B12436" i="4"/>
  <c r="B12437" i="4"/>
  <c r="B12438" i="4"/>
  <c r="B12439" i="4"/>
  <c r="B12440" i="4"/>
  <c r="B12441" i="4"/>
  <c r="B12442" i="4"/>
  <c r="B12443" i="4"/>
  <c r="B12444" i="4"/>
  <c r="B12445" i="4"/>
  <c r="B12446" i="4"/>
  <c r="B12447" i="4"/>
  <c r="B12448" i="4"/>
  <c r="B12449" i="4"/>
  <c r="B12450" i="4"/>
  <c r="B12451" i="4"/>
  <c r="B12452" i="4"/>
  <c r="B12453" i="4"/>
  <c r="B12454" i="4"/>
  <c r="B12455" i="4"/>
  <c r="B12456" i="4"/>
  <c r="B12457" i="4"/>
  <c r="B12458" i="4"/>
  <c r="B12459" i="4"/>
  <c r="B12460" i="4"/>
  <c r="B12461" i="4"/>
  <c r="B12462" i="4"/>
  <c r="B12463" i="4"/>
  <c r="B12464" i="4"/>
  <c r="B12465" i="4"/>
  <c r="B12466" i="4"/>
  <c r="B12467" i="4"/>
  <c r="B12468" i="4"/>
  <c r="B12469" i="4"/>
  <c r="B12470" i="4"/>
  <c r="B12471" i="4"/>
  <c r="B12472" i="4"/>
  <c r="B12473" i="4"/>
  <c r="B12474" i="4"/>
  <c r="B12475" i="4"/>
  <c r="B12476" i="4"/>
  <c r="B12477" i="4"/>
  <c r="B12478" i="4"/>
  <c r="B12479" i="4"/>
  <c r="B12480" i="4"/>
  <c r="B12481" i="4"/>
  <c r="B12482" i="4"/>
  <c r="B12483" i="4"/>
  <c r="B12484" i="4"/>
  <c r="B12485" i="4"/>
  <c r="B12486" i="4"/>
  <c r="B12487" i="4"/>
  <c r="B12488" i="4"/>
  <c r="B12489" i="4"/>
  <c r="B12490" i="4"/>
  <c r="B12491" i="4"/>
  <c r="B12492" i="4"/>
  <c r="B12493" i="4"/>
  <c r="B12494" i="4"/>
  <c r="B12495" i="4"/>
  <c r="B12496" i="4"/>
  <c r="B12497" i="4"/>
  <c r="B12498" i="4"/>
  <c r="B12499" i="4"/>
  <c r="B12500" i="4"/>
  <c r="B12501" i="4"/>
  <c r="B12502" i="4"/>
  <c r="B12503" i="4"/>
  <c r="B12504" i="4"/>
  <c r="B12505" i="4"/>
  <c r="B12506" i="4"/>
  <c r="B12507" i="4"/>
  <c r="B12508" i="4"/>
  <c r="B12509" i="4"/>
  <c r="B12510" i="4"/>
  <c r="B12511" i="4"/>
  <c r="B12512" i="4"/>
  <c r="B12513" i="4"/>
  <c r="B12514" i="4"/>
  <c r="B12515" i="4"/>
  <c r="B12516" i="4"/>
  <c r="B12517" i="4"/>
  <c r="B12518" i="4"/>
  <c r="B12519" i="4"/>
  <c r="B12520" i="4"/>
  <c r="B12521" i="4"/>
  <c r="B12522" i="4"/>
  <c r="B12523" i="4"/>
  <c r="B12524" i="4"/>
  <c r="B12525" i="4"/>
  <c r="B12526" i="4"/>
  <c r="B12527" i="4"/>
  <c r="B12528" i="4"/>
  <c r="B12529" i="4"/>
  <c r="B12530" i="4"/>
  <c r="B12531" i="4"/>
  <c r="B12532" i="4"/>
  <c r="B12533" i="4"/>
  <c r="B12534" i="4"/>
  <c r="B12535" i="4"/>
  <c r="B12536" i="4"/>
  <c r="B12537" i="4"/>
  <c r="B12538" i="4"/>
  <c r="B12539" i="4"/>
  <c r="B12540" i="4"/>
  <c r="B12541" i="4"/>
  <c r="B12542" i="4"/>
  <c r="B12543" i="4"/>
  <c r="B12544" i="4"/>
  <c r="B12545" i="4"/>
  <c r="B12546" i="4"/>
  <c r="B12547" i="4"/>
  <c r="B12548" i="4"/>
  <c r="B12549" i="4"/>
  <c r="B12550" i="4"/>
  <c r="B12551" i="4"/>
  <c r="B12552" i="4"/>
  <c r="B12553" i="4"/>
  <c r="B12554" i="4"/>
  <c r="B12555" i="4"/>
  <c r="B12556" i="4"/>
  <c r="B12557" i="4"/>
  <c r="B12558" i="4"/>
  <c r="B12559" i="4"/>
  <c r="B12560" i="4"/>
  <c r="B12561" i="4"/>
  <c r="B12562" i="4"/>
  <c r="B12563" i="4"/>
  <c r="B12564" i="4"/>
  <c r="B12565" i="4"/>
  <c r="B12566" i="4"/>
  <c r="B12567" i="4"/>
  <c r="B12568" i="4"/>
  <c r="B12569" i="4"/>
  <c r="B12570" i="4"/>
  <c r="B12571" i="4"/>
  <c r="B12572" i="4"/>
  <c r="B12573" i="4"/>
  <c r="B12574" i="4"/>
  <c r="B12575" i="4"/>
  <c r="B12576" i="4"/>
  <c r="B12577" i="4"/>
  <c r="B12578" i="4"/>
  <c r="B12579" i="4"/>
  <c r="B12580" i="4"/>
  <c r="B12581" i="4"/>
  <c r="B12582" i="4"/>
  <c r="B12583" i="4"/>
  <c r="B12584" i="4"/>
  <c r="B12585" i="4"/>
  <c r="B12586" i="4"/>
  <c r="B12587" i="4"/>
  <c r="B12588" i="4"/>
  <c r="B12589" i="4"/>
  <c r="B12590" i="4"/>
  <c r="B12591" i="4"/>
  <c r="B12592" i="4"/>
  <c r="B12593" i="4"/>
  <c r="B12594" i="4"/>
  <c r="B12595" i="4"/>
  <c r="B12596" i="4"/>
  <c r="B12597" i="4"/>
  <c r="B12598" i="4"/>
  <c r="B12599" i="4"/>
  <c r="B12600" i="4"/>
  <c r="B12601" i="4"/>
  <c r="B12602" i="4"/>
  <c r="B12603" i="4"/>
  <c r="B12604" i="4"/>
  <c r="B12605" i="4"/>
  <c r="B12606" i="4"/>
  <c r="B12607" i="4"/>
  <c r="B12608" i="4"/>
  <c r="B12609" i="4"/>
  <c r="B12610" i="4"/>
  <c r="B12611" i="4"/>
  <c r="B12612" i="4"/>
  <c r="B12613" i="4"/>
  <c r="B12614" i="4"/>
  <c r="B12615" i="4"/>
  <c r="B12616" i="4"/>
  <c r="B12617" i="4"/>
  <c r="B12618" i="4"/>
  <c r="B12619" i="4"/>
  <c r="B12620" i="4"/>
  <c r="B12621" i="4"/>
  <c r="B12622" i="4"/>
  <c r="B12623" i="4"/>
  <c r="B12624" i="4"/>
  <c r="B12625" i="4"/>
  <c r="B12626" i="4"/>
  <c r="B12627" i="4"/>
  <c r="B12628" i="4"/>
  <c r="B12629" i="4"/>
  <c r="B12630" i="4"/>
  <c r="B12631" i="4"/>
  <c r="B12632" i="4"/>
  <c r="B12633" i="4"/>
  <c r="B12634" i="4"/>
  <c r="B12635" i="4"/>
  <c r="B12636" i="4"/>
  <c r="B12637" i="4"/>
  <c r="B12638" i="4"/>
  <c r="B12639" i="4"/>
  <c r="B12640" i="4"/>
  <c r="B12641" i="4"/>
  <c r="B12642" i="4"/>
  <c r="B12643" i="4"/>
  <c r="B12644" i="4"/>
  <c r="B12645" i="4"/>
  <c r="B12646" i="4"/>
  <c r="B12647" i="4"/>
  <c r="B12648" i="4"/>
  <c r="B12649" i="4"/>
  <c r="B12650" i="4"/>
  <c r="B12651" i="4"/>
  <c r="B12652" i="4"/>
  <c r="B12653" i="4"/>
  <c r="B12654" i="4"/>
  <c r="B12655" i="4"/>
  <c r="B12656" i="4"/>
  <c r="B12657" i="4"/>
  <c r="B12658" i="4"/>
  <c r="B12659" i="4"/>
  <c r="B12660" i="4"/>
  <c r="B12661" i="4"/>
  <c r="B12662" i="4"/>
  <c r="B12663" i="4"/>
  <c r="B12664" i="4"/>
  <c r="B12665" i="4"/>
  <c r="B12666" i="4"/>
  <c r="B12667" i="4"/>
  <c r="B12668" i="4"/>
  <c r="B12669" i="4"/>
  <c r="B12670" i="4"/>
  <c r="B12671" i="4"/>
  <c r="B12672" i="4"/>
  <c r="B12673" i="4"/>
  <c r="B12674" i="4"/>
  <c r="B12675" i="4"/>
  <c r="B12676" i="4"/>
  <c r="B12677" i="4"/>
  <c r="B12678" i="4"/>
  <c r="B12679" i="4"/>
  <c r="B12680" i="4"/>
  <c r="B12681" i="4"/>
  <c r="B12682" i="4"/>
  <c r="B12683" i="4"/>
  <c r="B12684" i="4"/>
  <c r="B12685" i="4"/>
  <c r="B12686" i="4"/>
  <c r="B12687" i="4"/>
  <c r="B12688" i="4"/>
  <c r="B12689" i="4"/>
  <c r="B12690" i="4"/>
  <c r="B12691" i="4"/>
  <c r="B12692" i="4"/>
  <c r="B12693" i="4"/>
  <c r="B12694" i="4"/>
  <c r="B12695" i="4"/>
  <c r="B12696" i="4"/>
  <c r="B12697" i="4"/>
  <c r="B12698" i="4"/>
  <c r="B12699" i="4"/>
  <c r="B12700" i="4"/>
  <c r="B12701" i="4"/>
  <c r="B12702" i="4"/>
  <c r="B12703" i="4"/>
  <c r="B12704" i="4"/>
  <c r="B12705" i="4"/>
  <c r="B12706" i="4"/>
  <c r="B12707" i="4"/>
  <c r="B12708" i="4"/>
  <c r="B12709" i="4"/>
  <c r="B12710" i="4"/>
  <c r="B12711" i="4"/>
  <c r="B12712" i="4"/>
  <c r="B12713" i="4"/>
  <c r="B12714" i="4"/>
  <c r="B12715" i="4"/>
  <c r="B12716" i="4"/>
  <c r="B12717" i="4"/>
  <c r="B12718" i="4"/>
  <c r="B12719" i="4"/>
  <c r="B12720" i="4"/>
  <c r="B12721" i="4"/>
  <c r="B12722" i="4"/>
  <c r="B12723" i="4"/>
  <c r="B12724" i="4"/>
  <c r="B12725" i="4"/>
  <c r="B12726" i="4"/>
  <c r="B12727" i="4"/>
  <c r="B12728" i="4"/>
  <c r="B12729" i="4"/>
  <c r="B12730" i="4"/>
  <c r="B12731" i="4"/>
  <c r="B12732" i="4"/>
  <c r="B12733" i="4"/>
  <c r="B12734" i="4"/>
  <c r="B12735" i="4"/>
  <c r="B12736" i="4"/>
  <c r="B12737" i="4"/>
  <c r="B12738" i="4"/>
  <c r="B12739" i="4"/>
  <c r="B12740" i="4"/>
  <c r="B12741" i="4"/>
  <c r="B12742" i="4"/>
  <c r="B12743" i="4"/>
  <c r="B12744" i="4"/>
  <c r="B12745" i="4"/>
  <c r="B12746" i="4"/>
  <c r="B12747" i="4"/>
  <c r="B12748" i="4"/>
  <c r="B12749" i="4"/>
  <c r="B12750" i="4"/>
  <c r="B12751" i="4"/>
  <c r="B12752" i="4"/>
  <c r="B12753" i="4"/>
  <c r="B12754" i="4"/>
  <c r="B12755" i="4"/>
  <c r="B12756" i="4"/>
  <c r="B12757" i="4"/>
  <c r="B12758" i="4"/>
  <c r="B12759" i="4"/>
  <c r="B12760" i="4"/>
  <c r="B12761" i="4"/>
  <c r="B12762" i="4"/>
  <c r="B12763" i="4"/>
  <c r="B12764" i="4"/>
  <c r="B12765" i="4"/>
  <c r="B12766" i="4"/>
  <c r="B12767" i="4"/>
  <c r="B12768" i="4"/>
  <c r="B12769" i="4"/>
  <c r="B12770" i="4"/>
  <c r="B12771" i="4"/>
  <c r="B12772" i="4"/>
  <c r="B12773" i="4"/>
  <c r="B12774" i="4"/>
  <c r="B12775" i="4"/>
  <c r="B12776" i="4"/>
  <c r="B12777" i="4"/>
  <c r="B12778" i="4"/>
  <c r="B12779" i="4"/>
  <c r="B12780" i="4"/>
  <c r="B12781" i="4"/>
  <c r="B12782" i="4"/>
  <c r="B12783" i="4"/>
  <c r="B12784" i="4"/>
  <c r="B12785" i="4"/>
  <c r="B12786" i="4"/>
  <c r="B12787" i="4"/>
  <c r="B12788" i="4"/>
  <c r="B12789" i="4"/>
  <c r="B12790" i="4"/>
  <c r="B12791" i="4"/>
  <c r="B12792" i="4"/>
  <c r="B12793" i="4"/>
  <c r="B12794" i="4"/>
  <c r="B12795" i="4"/>
  <c r="B12796" i="4"/>
  <c r="B12797" i="4"/>
  <c r="B12798" i="4"/>
  <c r="B12799" i="4"/>
  <c r="B12800" i="4"/>
  <c r="B12801" i="4"/>
  <c r="B12802" i="4"/>
  <c r="B12803" i="4"/>
  <c r="B12804" i="4"/>
  <c r="B12805" i="4"/>
  <c r="B12806" i="4"/>
  <c r="B12807" i="4"/>
  <c r="B12808" i="4"/>
  <c r="B12809" i="4"/>
  <c r="B12810" i="4"/>
  <c r="B12811" i="4"/>
  <c r="B12812" i="4"/>
  <c r="B12813" i="4"/>
  <c r="B12814" i="4"/>
  <c r="B12815" i="4"/>
  <c r="B12816" i="4"/>
  <c r="B12817" i="4"/>
  <c r="B12818" i="4"/>
  <c r="B12819" i="4"/>
  <c r="B12820" i="4"/>
  <c r="B12821" i="4"/>
  <c r="B12822" i="4"/>
  <c r="B12823" i="4"/>
  <c r="B12824" i="4"/>
  <c r="B12825" i="4"/>
  <c r="B12826" i="4"/>
  <c r="B12827" i="4"/>
  <c r="B12828" i="4"/>
  <c r="B12829" i="4"/>
  <c r="B12830" i="4"/>
  <c r="B12831" i="4"/>
  <c r="B12832" i="4"/>
  <c r="B12833" i="4"/>
  <c r="B12834" i="4"/>
  <c r="B12835" i="4"/>
  <c r="B12836" i="4"/>
  <c r="B12837" i="4"/>
  <c r="B12838" i="4"/>
  <c r="B12839" i="4"/>
  <c r="B12840" i="4"/>
  <c r="B12841" i="4"/>
  <c r="B12842" i="4"/>
  <c r="B12843" i="4"/>
  <c r="B12844" i="4"/>
  <c r="B12845" i="4"/>
  <c r="B12846" i="4"/>
  <c r="B12847" i="4"/>
  <c r="B12848" i="4"/>
  <c r="B12849" i="4"/>
  <c r="B12850" i="4"/>
  <c r="B12851" i="4"/>
  <c r="B12852" i="4"/>
  <c r="B12853" i="4"/>
  <c r="B12854" i="4"/>
  <c r="B12855" i="4"/>
  <c r="B12856" i="4"/>
  <c r="B12857" i="4"/>
  <c r="B12858" i="4"/>
  <c r="B12859" i="4"/>
  <c r="B12860" i="4"/>
  <c r="B12861" i="4"/>
  <c r="B12862" i="4"/>
  <c r="B12863" i="4"/>
  <c r="B12864" i="4"/>
  <c r="B12865" i="4"/>
  <c r="B12866" i="4"/>
  <c r="B12867" i="4"/>
  <c r="B12868" i="4"/>
  <c r="B12869" i="4"/>
  <c r="B12870" i="4"/>
  <c r="B12871" i="4"/>
  <c r="B12872" i="4"/>
  <c r="B12873" i="4"/>
  <c r="B12874" i="4"/>
  <c r="B12875" i="4"/>
  <c r="B12876" i="4"/>
  <c r="B12877" i="4"/>
  <c r="B12878" i="4"/>
  <c r="B12879" i="4"/>
  <c r="B12880" i="4"/>
  <c r="B12881" i="4"/>
  <c r="B12882" i="4"/>
  <c r="B12883" i="4"/>
  <c r="B12884" i="4"/>
  <c r="B12885" i="4"/>
  <c r="B12886" i="4"/>
  <c r="B12887" i="4"/>
  <c r="B12888" i="4"/>
  <c r="B12889" i="4"/>
  <c r="B12890" i="4"/>
  <c r="B12891" i="4"/>
  <c r="B12892" i="4"/>
  <c r="B12893" i="4"/>
  <c r="B12894" i="4"/>
  <c r="B12895" i="4"/>
  <c r="B12896" i="4"/>
  <c r="B12897" i="4"/>
  <c r="B12898" i="4"/>
  <c r="B12899" i="4"/>
  <c r="B12900" i="4"/>
  <c r="B12901" i="4"/>
  <c r="B12902" i="4"/>
  <c r="B12903" i="4"/>
  <c r="B12904" i="4"/>
  <c r="B12905" i="4"/>
  <c r="B12906" i="4"/>
  <c r="B12907" i="4"/>
  <c r="B12908" i="4"/>
  <c r="B12909" i="4"/>
  <c r="B12910" i="4"/>
  <c r="B12911" i="4"/>
  <c r="B12912" i="4"/>
  <c r="B12913" i="4"/>
  <c r="B12914" i="4"/>
  <c r="B12915" i="4"/>
  <c r="B12916" i="4"/>
  <c r="B12917" i="4"/>
  <c r="B12918" i="4"/>
  <c r="B12919" i="4"/>
  <c r="B12920" i="4"/>
  <c r="B12921" i="4"/>
  <c r="B12922" i="4"/>
  <c r="B12923" i="4"/>
  <c r="B12924" i="4"/>
  <c r="B12925" i="4"/>
  <c r="B12926" i="4"/>
  <c r="B12927" i="4"/>
  <c r="B12928" i="4"/>
  <c r="B12929" i="4"/>
  <c r="B12930" i="4"/>
  <c r="B12931" i="4"/>
  <c r="B12932" i="4"/>
  <c r="B12933" i="4"/>
  <c r="B12934" i="4"/>
  <c r="B12935" i="4"/>
  <c r="B12936" i="4"/>
  <c r="B12937" i="4"/>
  <c r="B12938" i="4"/>
  <c r="B12939" i="4"/>
  <c r="B12940" i="4"/>
  <c r="B12941" i="4"/>
  <c r="B12942" i="4"/>
  <c r="B12943" i="4"/>
  <c r="B12944" i="4"/>
  <c r="B12945" i="4"/>
  <c r="B12946" i="4"/>
  <c r="B12947" i="4"/>
  <c r="B12948" i="4"/>
  <c r="B12949" i="4"/>
  <c r="B12950" i="4"/>
  <c r="B12951" i="4"/>
  <c r="B12952" i="4"/>
  <c r="B12953" i="4"/>
  <c r="B12954" i="4"/>
  <c r="B12955" i="4"/>
  <c r="B12956" i="4"/>
  <c r="B12957" i="4"/>
  <c r="B12958" i="4"/>
  <c r="B12959" i="4"/>
  <c r="B12960" i="4"/>
  <c r="B12961" i="4"/>
  <c r="B12962" i="4"/>
  <c r="B12963" i="4"/>
  <c r="B12964" i="4"/>
  <c r="B12965" i="4"/>
  <c r="B12966" i="4"/>
  <c r="B12967" i="4"/>
  <c r="B12968" i="4"/>
  <c r="B12969" i="4"/>
  <c r="B12970" i="4"/>
  <c r="B12971" i="4"/>
  <c r="B12972" i="4"/>
  <c r="B12973" i="4"/>
  <c r="B12974" i="4"/>
  <c r="B12975" i="4"/>
  <c r="B12976" i="4"/>
  <c r="B12977" i="4"/>
  <c r="B12978" i="4"/>
  <c r="B12979" i="4"/>
  <c r="B12980" i="4"/>
  <c r="B12981" i="4"/>
  <c r="B12982" i="4"/>
  <c r="B12983" i="4"/>
  <c r="B12984" i="4"/>
  <c r="B12985" i="4"/>
  <c r="B12986" i="4"/>
  <c r="B12987" i="4"/>
  <c r="B12988" i="4"/>
  <c r="B12989" i="4"/>
  <c r="B12990" i="4"/>
  <c r="B12991" i="4"/>
  <c r="B12992" i="4"/>
  <c r="B12993" i="4"/>
  <c r="B12994" i="4"/>
  <c r="B12995" i="4"/>
  <c r="B12996" i="4"/>
  <c r="B12997" i="4"/>
  <c r="B12998" i="4"/>
  <c r="B12999" i="4"/>
  <c r="B13000" i="4"/>
  <c r="B13001" i="4"/>
  <c r="B13002" i="4"/>
  <c r="B13003" i="4"/>
  <c r="B13004" i="4"/>
  <c r="B13005" i="4"/>
  <c r="B13006" i="4"/>
  <c r="B13007" i="4"/>
  <c r="B13008" i="4"/>
  <c r="B13009" i="4"/>
  <c r="B13010" i="4"/>
  <c r="B13011" i="4"/>
  <c r="B13012" i="4"/>
  <c r="B13013" i="4"/>
  <c r="B13014" i="4"/>
  <c r="B13015" i="4"/>
  <c r="B13016" i="4"/>
  <c r="B13017" i="4"/>
  <c r="B13018" i="4"/>
  <c r="B13019" i="4"/>
  <c r="B13020" i="4"/>
  <c r="B13021" i="4"/>
  <c r="B13022" i="4"/>
  <c r="B13023" i="4"/>
  <c r="B13024" i="4"/>
  <c r="B13025" i="4"/>
  <c r="B13026" i="4"/>
  <c r="B13027" i="4"/>
  <c r="B13028" i="4"/>
  <c r="B13029" i="4"/>
  <c r="B13030" i="4"/>
  <c r="B13031" i="4"/>
  <c r="B13032" i="4"/>
  <c r="B13033" i="4"/>
  <c r="B13034" i="4"/>
  <c r="B13035" i="4"/>
  <c r="B13036" i="4"/>
  <c r="B13037" i="4"/>
  <c r="B13038" i="4"/>
  <c r="B13039" i="4"/>
  <c r="B13040" i="4"/>
  <c r="B13041" i="4"/>
  <c r="B13042" i="4"/>
  <c r="B13043" i="4"/>
  <c r="B13044" i="4"/>
  <c r="B13045" i="4"/>
  <c r="B13046" i="4"/>
  <c r="B13047" i="4"/>
  <c r="B13048" i="4"/>
  <c r="B13049" i="4"/>
  <c r="B13050" i="4"/>
  <c r="B13051" i="4"/>
  <c r="B13052" i="4"/>
  <c r="B13053" i="4"/>
  <c r="B13054" i="4"/>
  <c r="B13055" i="4"/>
  <c r="B13056" i="4"/>
  <c r="B13057" i="4"/>
  <c r="B13058" i="4"/>
  <c r="B13059" i="4"/>
  <c r="B13060" i="4"/>
  <c r="B13061" i="4"/>
  <c r="B13062" i="4"/>
  <c r="B13063" i="4"/>
  <c r="B13064" i="4"/>
  <c r="B13065" i="4"/>
  <c r="B13066" i="4"/>
  <c r="B13067" i="4"/>
  <c r="B13068" i="4"/>
  <c r="B13069" i="4"/>
  <c r="B13070" i="4"/>
  <c r="B13071" i="4"/>
  <c r="B13072" i="4"/>
  <c r="B13073" i="4"/>
  <c r="B13074" i="4"/>
  <c r="B13075" i="4"/>
  <c r="B13076" i="4"/>
  <c r="B13077" i="4"/>
  <c r="B13078" i="4"/>
  <c r="B13079" i="4"/>
  <c r="B13080" i="4"/>
  <c r="B13081" i="4"/>
  <c r="B13082" i="4"/>
  <c r="B13083" i="4"/>
  <c r="B13084" i="4"/>
  <c r="B13085" i="4"/>
  <c r="B13086" i="4"/>
  <c r="B13087" i="4"/>
  <c r="B13088" i="4"/>
  <c r="B13089" i="4"/>
  <c r="B13090" i="4"/>
  <c r="B13091" i="4"/>
  <c r="B13092" i="4"/>
  <c r="B13093" i="4"/>
  <c r="B13094" i="4"/>
  <c r="B13095" i="4"/>
  <c r="B13096" i="4"/>
  <c r="B13097" i="4"/>
  <c r="B13098" i="4"/>
  <c r="B13099" i="4"/>
  <c r="B13100" i="4"/>
  <c r="B13101" i="4"/>
  <c r="B13102" i="4"/>
  <c r="B13103" i="4"/>
  <c r="B13104" i="4"/>
  <c r="B13105" i="4"/>
  <c r="B13106" i="4"/>
  <c r="B13107" i="4"/>
  <c r="B13108" i="4"/>
  <c r="B13109" i="4"/>
  <c r="B13110" i="4"/>
  <c r="B13111" i="4"/>
  <c r="B13112" i="4"/>
  <c r="B13113" i="4"/>
  <c r="B13114" i="4"/>
  <c r="B13115" i="4"/>
  <c r="B13116" i="4"/>
  <c r="B13117" i="4"/>
  <c r="B13118" i="4"/>
  <c r="B13119" i="4"/>
  <c r="B13120" i="4"/>
  <c r="B13121" i="4"/>
  <c r="B13122" i="4"/>
  <c r="B13123" i="4"/>
  <c r="B13124" i="4"/>
  <c r="B13125" i="4"/>
  <c r="B13126" i="4"/>
  <c r="B13127" i="4"/>
  <c r="B13128" i="4"/>
  <c r="B13129" i="4"/>
  <c r="B13130" i="4"/>
  <c r="B13131" i="4"/>
  <c r="B13132" i="4"/>
  <c r="B13133" i="4"/>
  <c r="B13134" i="4"/>
  <c r="B13135" i="4"/>
  <c r="B13136" i="4"/>
  <c r="B13137" i="4"/>
  <c r="B13138" i="4"/>
  <c r="B13139" i="4"/>
  <c r="B13140" i="4"/>
  <c r="B13141" i="4"/>
  <c r="B13142" i="4"/>
  <c r="B13143" i="4"/>
  <c r="B13144" i="4"/>
  <c r="B13145" i="4"/>
  <c r="B13146" i="4"/>
  <c r="B13147" i="4"/>
  <c r="B13148" i="4"/>
  <c r="B13149" i="4"/>
  <c r="B13150" i="4"/>
  <c r="B13151" i="4"/>
  <c r="B13152" i="4"/>
  <c r="B13153" i="4"/>
  <c r="B13154" i="4"/>
  <c r="B13155" i="4"/>
  <c r="B13156" i="4"/>
  <c r="B13157" i="4"/>
  <c r="B13158" i="4"/>
  <c r="B13159" i="4"/>
  <c r="B13160" i="4"/>
  <c r="B13161" i="4"/>
  <c r="B13162" i="4"/>
  <c r="B13163" i="4"/>
  <c r="B13164" i="4"/>
  <c r="B13165" i="4"/>
  <c r="B13166" i="4"/>
  <c r="B13167" i="4"/>
  <c r="B13168" i="4"/>
  <c r="B13169" i="4"/>
  <c r="B13170" i="4"/>
  <c r="B13171" i="4"/>
  <c r="B13172" i="4"/>
  <c r="B13173" i="4"/>
  <c r="B13174" i="4"/>
  <c r="B13175" i="4"/>
  <c r="B13176" i="4"/>
  <c r="B13177" i="4"/>
  <c r="B13178" i="4"/>
  <c r="B13179" i="4"/>
  <c r="B13180" i="4"/>
  <c r="B13181" i="4"/>
  <c r="B13182" i="4"/>
  <c r="B13183" i="4"/>
  <c r="B13184" i="4"/>
  <c r="B13185" i="4"/>
  <c r="B13186" i="4"/>
  <c r="B13187" i="4"/>
  <c r="B13188" i="4"/>
  <c r="B13189" i="4"/>
  <c r="B13190" i="4"/>
  <c r="B13191" i="4"/>
  <c r="B13192" i="4"/>
  <c r="B13193" i="4"/>
  <c r="B13194" i="4"/>
  <c r="B13195" i="4"/>
  <c r="B13196" i="4"/>
  <c r="B13197" i="4"/>
  <c r="B13198" i="4"/>
  <c r="B13199" i="4"/>
  <c r="B13200" i="4"/>
  <c r="B13201" i="4"/>
  <c r="B13202" i="4"/>
  <c r="B13203" i="4"/>
  <c r="B13204" i="4"/>
  <c r="B13205" i="4"/>
  <c r="B13206" i="4"/>
  <c r="B13207" i="4"/>
  <c r="B13208" i="4"/>
  <c r="B13209" i="4"/>
  <c r="B13210" i="4"/>
  <c r="B13211" i="4"/>
  <c r="B13212" i="4"/>
  <c r="B13213" i="4"/>
  <c r="B13214" i="4"/>
  <c r="B13215" i="4"/>
  <c r="B13216" i="4"/>
  <c r="B13217" i="4"/>
  <c r="B13218" i="4"/>
  <c r="B13219" i="4"/>
  <c r="B13220" i="4"/>
  <c r="B13221" i="4"/>
  <c r="B13222" i="4"/>
  <c r="B13223" i="4"/>
  <c r="B13224" i="4"/>
  <c r="B13225" i="4"/>
  <c r="B13226" i="4"/>
  <c r="B13227" i="4"/>
  <c r="B13228" i="4"/>
  <c r="B13229" i="4"/>
  <c r="B13230" i="4"/>
  <c r="B13231" i="4"/>
  <c r="B13232" i="4"/>
  <c r="B13233" i="4"/>
  <c r="B13234" i="4"/>
  <c r="B13235" i="4"/>
  <c r="B13236" i="4"/>
  <c r="B13237" i="4"/>
  <c r="B13238" i="4"/>
  <c r="B13239" i="4"/>
  <c r="B13240" i="4"/>
  <c r="B13241" i="4"/>
  <c r="B13242" i="4"/>
  <c r="B13243" i="4"/>
  <c r="B13244" i="4"/>
  <c r="B13245" i="4"/>
  <c r="B13246" i="4"/>
  <c r="B13247" i="4"/>
  <c r="B13248" i="4"/>
  <c r="B13249" i="4"/>
  <c r="B13250" i="4"/>
  <c r="B13251" i="4"/>
  <c r="B13252" i="4"/>
  <c r="B13253" i="4"/>
  <c r="B13254" i="4"/>
  <c r="B13255" i="4"/>
  <c r="B13256" i="4"/>
  <c r="B13257" i="4"/>
  <c r="B13258" i="4"/>
  <c r="B13259" i="4"/>
  <c r="B13260" i="4"/>
  <c r="B13261" i="4"/>
  <c r="B13262" i="4"/>
  <c r="B13263" i="4"/>
  <c r="B13264" i="4"/>
  <c r="B13265" i="4"/>
  <c r="B13266" i="4"/>
  <c r="B13267" i="4"/>
  <c r="B13268" i="4"/>
  <c r="B13269" i="4"/>
  <c r="B13270" i="4"/>
  <c r="B13271" i="4"/>
  <c r="B13272" i="4"/>
  <c r="B13273" i="4"/>
  <c r="B13274" i="4"/>
  <c r="B13275" i="4"/>
  <c r="B13276" i="4"/>
  <c r="B13277" i="4"/>
  <c r="B13278" i="4"/>
  <c r="B13279" i="4"/>
  <c r="B13280" i="4"/>
  <c r="B13281" i="4"/>
  <c r="B13282" i="4"/>
  <c r="B13283" i="4"/>
  <c r="B13284" i="4"/>
  <c r="B13285" i="4"/>
  <c r="B13286" i="4"/>
  <c r="B13287" i="4"/>
  <c r="B13288" i="4"/>
  <c r="B13289" i="4"/>
  <c r="B13290" i="4"/>
  <c r="B13291" i="4"/>
  <c r="B13292" i="4"/>
  <c r="B13293" i="4"/>
  <c r="B13294" i="4"/>
  <c r="B13295" i="4"/>
  <c r="B13296" i="4"/>
  <c r="B13297" i="4"/>
  <c r="B13298" i="4"/>
  <c r="B13299" i="4"/>
  <c r="B13300" i="4"/>
  <c r="B13301" i="4"/>
  <c r="B13302" i="4"/>
  <c r="B13303" i="4"/>
  <c r="B13304" i="4"/>
  <c r="B13305" i="4"/>
  <c r="B13306" i="4"/>
  <c r="B13307" i="4"/>
  <c r="B13308" i="4"/>
  <c r="B13309" i="4"/>
  <c r="B13310" i="4"/>
  <c r="B13311" i="4"/>
  <c r="B13312" i="4"/>
  <c r="B13313" i="4"/>
  <c r="B13314" i="4"/>
  <c r="B13315" i="4"/>
  <c r="B13316" i="4"/>
  <c r="B13317" i="4"/>
  <c r="B13318" i="4"/>
  <c r="B13319" i="4"/>
  <c r="B13320" i="4"/>
  <c r="B13321" i="4"/>
  <c r="B13322" i="4"/>
  <c r="B13323" i="4"/>
  <c r="B13324" i="4"/>
  <c r="B13325" i="4"/>
  <c r="B13326" i="4"/>
  <c r="B13327" i="4"/>
  <c r="B13328" i="4"/>
  <c r="B13329" i="4"/>
  <c r="B13330" i="4"/>
  <c r="B13331" i="4"/>
  <c r="B13332" i="4"/>
  <c r="B13333" i="4"/>
  <c r="B13334" i="4"/>
  <c r="B13335" i="4"/>
  <c r="B13336" i="4"/>
  <c r="B13337" i="4"/>
  <c r="B13338" i="4"/>
  <c r="B13339" i="4"/>
  <c r="B13340" i="4"/>
  <c r="B13341" i="4"/>
  <c r="B13342" i="4"/>
  <c r="B13343" i="4"/>
  <c r="B13344" i="4"/>
  <c r="B13345" i="4"/>
  <c r="B13346" i="4"/>
  <c r="B13347" i="4"/>
  <c r="B13348" i="4"/>
  <c r="B13349" i="4"/>
  <c r="B13350" i="4"/>
  <c r="B13351" i="4"/>
  <c r="B13352" i="4"/>
  <c r="B13353" i="4"/>
  <c r="B13354" i="4"/>
  <c r="B13355" i="4"/>
  <c r="B13356" i="4"/>
  <c r="B13357" i="4"/>
  <c r="B13358" i="4"/>
  <c r="B13359" i="4"/>
  <c r="B13360" i="4"/>
  <c r="B13361" i="4"/>
  <c r="B13362" i="4"/>
  <c r="B13363" i="4"/>
  <c r="B13364" i="4"/>
  <c r="B13365" i="4"/>
  <c r="B13366" i="4"/>
  <c r="B13367" i="4"/>
  <c r="B13368" i="4"/>
  <c r="B13369" i="4"/>
  <c r="B13370" i="4"/>
  <c r="B13371" i="4"/>
  <c r="B13372" i="4"/>
  <c r="B13373" i="4"/>
  <c r="B13374" i="4"/>
  <c r="B13375" i="4"/>
  <c r="B13376" i="4"/>
  <c r="B13377" i="4"/>
  <c r="B13378" i="4"/>
  <c r="B13379" i="4"/>
  <c r="B13380" i="4"/>
  <c r="B13381" i="4"/>
  <c r="B13382" i="4"/>
  <c r="B13383" i="4"/>
  <c r="B13384" i="4"/>
  <c r="B13385" i="4"/>
  <c r="B13386" i="4"/>
  <c r="B13387" i="4"/>
  <c r="B13388" i="4"/>
  <c r="B13389" i="4"/>
  <c r="B13390" i="4"/>
  <c r="B13391" i="4"/>
  <c r="B13392" i="4"/>
  <c r="B13393" i="4"/>
  <c r="B13394" i="4"/>
  <c r="B13395" i="4"/>
  <c r="B13396" i="4"/>
  <c r="B13397" i="4"/>
  <c r="B13398" i="4"/>
  <c r="B13399" i="4"/>
  <c r="B13400" i="4"/>
  <c r="B13401" i="4"/>
  <c r="B13402" i="4"/>
  <c r="B13403" i="4"/>
  <c r="B13404" i="4"/>
  <c r="B13405" i="4"/>
  <c r="B13406" i="4"/>
  <c r="B13407" i="4"/>
  <c r="B13408" i="4"/>
  <c r="B13409" i="4"/>
  <c r="B13410" i="4"/>
  <c r="B13411" i="4"/>
  <c r="B13412" i="4"/>
  <c r="B13413" i="4"/>
  <c r="B13414" i="4"/>
  <c r="B13415" i="4"/>
  <c r="B13416" i="4"/>
  <c r="B13417" i="4"/>
  <c r="B13418" i="4"/>
  <c r="B13419" i="4"/>
  <c r="B13420" i="4"/>
  <c r="B13421" i="4"/>
  <c r="B13422" i="4"/>
  <c r="B13423" i="4"/>
  <c r="B13424" i="4"/>
  <c r="B13425" i="4"/>
  <c r="B13426" i="4"/>
  <c r="B13427" i="4"/>
  <c r="B13428" i="4"/>
  <c r="B13429" i="4"/>
  <c r="B13430" i="4"/>
  <c r="B13431" i="4"/>
  <c r="B13432" i="4"/>
  <c r="B13433" i="4"/>
  <c r="B13434" i="4"/>
  <c r="B13435" i="4"/>
  <c r="B13436" i="4"/>
  <c r="B13437" i="4"/>
  <c r="B13438" i="4"/>
  <c r="B13439" i="4"/>
  <c r="B13440" i="4"/>
  <c r="B13441" i="4"/>
  <c r="B13442" i="4"/>
  <c r="B13443" i="4"/>
  <c r="B13444" i="4"/>
  <c r="B13445" i="4"/>
  <c r="B13446" i="4"/>
  <c r="B13447" i="4"/>
  <c r="B13448" i="4"/>
  <c r="B13449" i="4"/>
  <c r="B13450" i="4"/>
  <c r="B13451" i="4"/>
  <c r="B13452" i="4"/>
  <c r="B13453" i="4"/>
  <c r="B13454" i="4"/>
  <c r="B13455" i="4"/>
  <c r="B13456" i="4"/>
  <c r="B13457" i="4"/>
  <c r="B13458" i="4"/>
  <c r="B13459" i="4"/>
  <c r="B13460" i="4"/>
  <c r="B13461" i="4"/>
  <c r="B13462" i="4"/>
  <c r="B13463" i="4"/>
  <c r="B13464" i="4"/>
  <c r="B13465" i="4"/>
  <c r="B13466" i="4"/>
  <c r="B13467" i="4"/>
  <c r="B13468" i="4"/>
  <c r="B13469" i="4"/>
  <c r="B13470" i="4"/>
  <c r="B13471" i="4"/>
  <c r="B13472" i="4"/>
  <c r="B13473" i="4"/>
  <c r="B13474" i="4"/>
  <c r="B13475" i="4"/>
  <c r="B13476" i="4"/>
  <c r="B13477" i="4"/>
  <c r="B13478" i="4"/>
  <c r="B13479" i="4"/>
  <c r="B13480" i="4"/>
  <c r="B13481" i="4"/>
  <c r="B13482" i="4"/>
  <c r="B13483" i="4"/>
  <c r="B13484" i="4"/>
  <c r="B13485" i="4"/>
  <c r="B13486" i="4"/>
  <c r="B13487" i="4"/>
  <c r="B13488" i="4"/>
  <c r="B13489" i="4"/>
  <c r="B13490" i="4"/>
  <c r="B13491" i="4"/>
  <c r="B13492" i="4"/>
  <c r="B13493" i="4"/>
  <c r="B13494" i="4"/>
  <c r="B13495" i="4"/>
  <c r="B13496" i="4"/>
  <c r="B13497" i="4"/>
  <c r="B13498" i="4"/>
  <c r="B13499" i="4"/>
  <c r="B13500" i="4"/>
  <c r="B13501" i="4"/>
  <c r="B13502" i="4"/>
  <c r="B13503" i="4"/>
  <c r="B13504" i="4"/>
  <c r="B13505" i="4"/>
  <c r="B13506" i="4"/>
  <c r="B13507" i="4"/>
  <c r="B13508" i="4"/>
  <c r="B13509" i="4"/>
  <c r="B13510" i="4"/>
  <c r="B13511" i="4"/>
  <c r="B13512" i="4"/>
  <c r="B13513" i="4"/>
  <c r="B13514" i="4"/>
  <c r="B13515" i="4"/>
  <c r="B13516" i="4"/>
  <c r="B13517" i="4"/>
  <c r="B13518" i="4"/>
  <c r="B13519" i="4"/>
  <c r="B13520" i="4"/>
  <c r="B13521" i="4"/>
  <c r="B13522" i="4"/>
  <c r="B13523" i="4"/>
  <c r="B13524" i="4"/>
  <c r="B13525" i="4"/>
  <c r="B13526" i="4"/>
  <c r="B13527" i="4"/>
  <c r="B13528" i="4"/>
  <c r="B13529" i="4"/>
  <c r="B13530" i="4"/>
  <c r="B13531" i="4"/>
  <c r="B13532" i="4"/>
  <c r="B13533" i="4"/>
  <c r="B13534" i="4"/>
  <c r="B13535" i="4"/>
  <c r="B13536" i="4"/>
  <c r="B13537" i="4"/>
  <c r="B13538" i="4"/>
  <c r="B13539" i="4"/>
  <c r="B13540" i="4"/>
  <c r="B13541" i="4"/>
  <c r="B13542" i="4"/>
  <c r="B13543" i="4"/>
  <c r="B13544" i="4"/>
  <c r="B13545" i="4"/>
  <c r="B13546" i="4"/>
  <c r="B13547" i="4"/>
  <c r="B13548" i="4"/>
  <c r="B13549" i="4"/>
  <c r="B13550" i="4"/>
  <c r="B13551" i="4"/>
  <c r="B13552" i="4"/>
  <c r="B13553" i="4"/>
  <c r="B13554" i="4"/>
  <c r="B13555" i="4"/>
  <c r="B13556" i="4"/>
  <c r="B13557" i="4"/>
  <c r="B13558" i="4"/>
  <c r="B13559" i="4"/>
  <c r="B13560" i="4"/>
  <c r="B13561" i="4"/>
  <c r="B13562" i="4"/>
  <c r="B13563" i="4"/>
  <c r="B13564" i="4"/>
  <c r="B13565" i="4"/>
  <c r="B13566" i="4"/>
  <c r="B13567" i="4"/>
  <c r="B13568" i="4"/>
  <c r="B13569" i="4"/>
  <c r="B13570" i="4"/>
  <c r="B13571" i="4"/>
  <c r="B13572" i="4"/>
  <c r="B13573" i="4"/>
  <c r="B13574" i="4"/>
  <c r="B13575" i="4"/>
  <c r="B13576" i="4"/>
  <c r="B13577" i="4"/>
  <c r="B13578" i="4"/>
  <c r="B13579" i="4"/>
  <c r="B13580" i="4"/>
  <c r="B13581" i="4"/>
  <c r="B13582" i="4"/>
  <c r="B13583" i="4"/>
  <c r="B13584" i="4"/>
  <c r="B13585" i="4"/>
  <c r="B13586" i="4"/>
  <c r="B13587" i="4"/>
  <c r="B13588" i="4"/>
  <c r="B13589" i="4"/>
  <c r="B13590" i="4"/>
  <c r="B13591" i="4"/>
  <c r="B13592" i="4"/>
  <c r="B13593" i="4"/>
  <c r="B13594" i="4"/>
  <c r="B13595" i="4"/>
  <c r="B13596" i="4"/>
  <c r="B13597" i="4"/>
  <c r="B13598" i="4"/>
  <c r="B13599" i="4"/>
  <c r="B13600" i="4"/>
  <c r="B13601" i="4"/>
  <c r="B13602" i="4"/>
  <c r="B13603" i="4"/>
  <c r="B13604" i="4"/>
  <c r="B13605" i="4"/>
  <c r="B13606" i="4"/>
  <c r="B13607" i="4"/>
  <c r="B13608" i="4"/>
  <c r="B13609" i="4"/>
  <c r="B13610" i="4"/>
  <c r="B13611" i="4"/>
  <c r="B13612" i="4"/>
  <c r="B13613" i="4"/>
  <c r="B13614" i="4"/>
  <c r="B13615" i="4"/>
  <c r="B13616" i="4"/>
  <c r="B13617" i="4"/>
  <c r="B13618" i="4"/>
  <c r="B13619" i="4"/>
  <c r="B13620" i="4"/>
  <c r="B13621" i="4"/>
  <c r="B13622" i="4"/>
  <c r="B13623" i="4"/>
  <c r="B13624" i="4"/>
  <c r="B13625" i="4"/>
  <c r="B13626" i="4"/>
  <c r="B13627" i="4"/>
  <c r="B13628" i="4"/>
  <c r="B13629" i="4"/>
  <c r="B13630" i="4"/>
  <c r="B13631" i="4"/>
  <c r="B13632" i="4"/>
  <c r="B13633" i="4"/>
  <c r="B13634" i="4"/>
  <c r="B13635" i="4"/>
  <c r="B13636" i="4"/>
  <c r="B13637" i="4"/>
  <c r="B13638" i="4"/>
  <c r="B13639" i="4"/>
  <c r="B13640" i="4"/>
  <c r="B13641" i="4"/>
  <c r="B13642" i="4"/>
  <c r="B13643" i="4"/>
  <c r="B13644" i="4"/>
  <c r="B13645" i="4"/>
  <c r="B13646" i="4"/>
  <c r="B13647" i="4"/>
  <c r="B13648" i="4"/>
  <c r="B13649" i="4"/>
  <c r="B13650" i="4"/>
  <c r="B13651" i="4"/>
  <c r="B13652" i="4"/>
  <c r="B13653" i="4"/>
  <c r="B13654" i="4"/>
  <c r="B13655" i="4"/>
  <c r="B13656" i="4"/>
  <c r="B13657" i="4"/>
  <c r="B13658" i="4"/>
  <c r="B13659" i="4"/>
  <c r="B13660" i="4"/>
  <c r="B13661" i="4"/>
  <c r="B13662" i="4"/>
  <c r="B13663" i="4"/>
  <c r="B13664" i="4"/>
  <c r="B13665" i="4"/>
  <c r="B13666" i="4"/>
  <c r="B13667" i="4"/>
  <c r="B13668" i="4"/>
  <c r="B13669" i="4"/>
  <c r="B13670" i="4"/>
  <c r="B13671" i="4"/>
  <c r="B13672" i="4"/>
  <c r="B13673" i="4"/>
  <c r="B13674" i="4"/>
  <c r="B13675" i="4"/>
  <c r="B13676" i="4"/>
  <c r="B13677" i="4"/>
  <c r="B13678" i="4"/>
  <c r="B13679" i="4"/>
  <c r="B13680" i="4"/>
  <c r="B13681" i="4"/>
  <c r="B13682" i="4"/>
  <c r="B13683" i="4"/>
  <c r="B13684" i="4"/>
  <c r="B13685" i="4"/>
  <c r="B13686" i="4"/>
  <c r="B13687" i="4"/>
  <c r="B13688" i="4"/>
  <c r="B13689" i="4"/>
  <c r="B13690" i="4"/>
  <c r="B13691" i="4"/>
  <c r="B13692" i="4"/>
  <c r="B13693" i="4"/>
  <c r="B13694" i="4"/>
  <c r="B13695" i="4"/>
  <c r="B13696" i="4"/>
  <c r="B13697" i="4"/>
  <c r="B13698" i="4"/>
  <c r="B13699" i="4"/>
  <c r="B13700" i="4"/>
  <c r="B13701" i="4"/>
  <c r="B13702" i="4"/>
  <c r="B13703" i="4"/>
  <c r="B13704" i="4"/>
  <c r="B13705" i="4"/>
  <c r="B13706" i="4"/>
  <c r="B13707" i="4"/>
  <c r="B13708" i="4"/>
  <c r="B13709" i="4"/>
  <c r="B13710" i="4"/>
  <c r="B13711" i="4"/>
  <c r="B13712" i="4"/>
  <c r="B13713" i="4"/>
  <c r="B13714" i="4"/>
  <c r="B13715" i="4"/>
  <c r="B13716" i="4"/>
  <c r="B13717" i="4"/>
  <c r="B13718" i="4"/>
  <c r="B13719" i="4"/>
  <c r="B13720" i="4"/>
  <c r="B13721" i="4"/>
  <c r="B13722" i="4"/>
  <c r="B13723" i="4"/>
  <c r="B13724" i="4"/>
  <c r="B13725" i="4"/>
  <c r="B13726" i="4"/>
  <c r="B13727" i="4"/>
  <c r="B13728" i="4"/>
  <c r="B13729" i="4"/>
  <c r="B13730" i="4"/>
  <c r="B13731" i="4"/>
  <c r="B13732" i="4"/>
  <c r="B13733" i="4"/>
  <c r="B13734" i="4"/>
  <c r="B13735" i="4"/>
  <c r="B13736" i="4"/>
  <c r="B13737" i="4"/>
  <c r="B13738" i="4"/>
  <c r="B13739" i="4"/>
  <c r="B13740" i="4"/>
  <c r="B13741" i="4"/>
  <c r="B13742" i="4"/>
  <c r="B13743" i="4"/>
  <c r="B13744" i="4"/>
  <c r="B13745" i="4"/>
  <c r="B13746" i="4"/>
  <c r="B13747" i="4"/>
  <c r="B13748" i="4"/>
  <c r="B13749" i="4"/>
  <c r="B13750" i="4"/>
  <c r="B13751" i="4"/>
  <c r="B13752" i="4"/>
  <c r="B13753" i="4"/>
  <c r="B13754" i="4"/>
  <c r="B13755" i="4"/>
  <c r="B13756" i="4"/>
  <c r="B13757" i="4"/>
  <c r="B13758" i="4"/>
  <c r="B13759" i="4"/>
  <c r="B13760" i="4"/>
  <c r="B13761" i="4"/>
  <c r="B13762" i="4"/>
  <c r="B13763" i="4"/>
  <c r="B13764" i="4"/>
  <c r="B13765" i="4"/>
  <c r="B13766" i="4"/>
  <c r="B13767" i="4"/>
  <c r="B13768" i="4"/>
  <c r="B13769" i="4"/>
  <c r="B13770" i="4"/>
  <c r="B13771" i="4"/>
  <c r="B13772" i="4"/>
  <c r="B13773" i="4"/>
  <c r="B13774" i="4"/>
  <c r="B13775" i="4"/>
  <c r="B13776" i="4"/>
  <c r="B13777" i="4"/>
  <c r="B13778" i="4"/>
  <c r="B13779" i="4"/>
  <c r="B13780" i="4"/>
  <c r="B13781" i="4"/>
  <c r="B13782" i="4"/>
  <c r="B13783" i="4"/>
  <c r="B13784" i="4"/>
  <c r="B13785" i="4"/>
  <c r="B13786" i="4"/>
  <c r="B13787" i="4"/>
  <c r="B13788" i="4"/>
  <c r="B13789" i="4"/>
  <c r="B13790" i="4"/>
  <c r="B13791" i="4"/>
  <c r="B13792" i="4"/>
  <c r="B13793" i="4"/>
  <c r="B13794" i="4"/>
  <c r="B13795" i="4"/>
  <c r="B13796" i="4"/>
  <c r="B13797" i="4"/>
  <c r="B13798" i="4"/>
  <c r="B13799" i="4"/>
  <c r="B13800" i="4"/>
  <c r="B13801" i="4"/>
  <c r="B13802" i="4"/>
  <c r="B13803" i="4"/>
  <c r="B13804" i="4"/>
  <c r="B13805" i="4"/>
  <c r="B13806" i="4"/>
  <c r="B13807" i="4"/>
  <c r="B13808" i="4"/>
  <c r="B13809" i="4"/>
  <c r="B13810" i="4"/>
  <c r="B13811" i="4"/>
  <c r="B13812" i="4"/>
  <c r="B13813" i="4"/>
  <c r="B13814" i="4"/>
  <c r="B13815" i="4"/>
  <c r="B13816" i="4"/>
  <c r="B13817" i="4"/>
  <c r="B13818" i="4"/>
  <c r="B13819" i="4"/>
  <c r="B13820" i="4"/>
  <c r="B13821" i="4"/>
  <c r="B13822" i="4"/>
  <c r="B13823" i="4"/>
  <c r="B13824" i="4"/>
  <c r="B13825" i="4"/>
  <c r="B13826" i="4"/>
  <c r="B13827" i="4"/>
  <c r="B13828" i="4"/>
  <c r="B13829" i="4"/>
  <c r="B13830" i="4"/>
  <c r="B13831" i="4"/>
  <c r="B13832" i="4"/>
  <c r="B13833" i="4"/>
  <c r="B13834" i="4"/>
  <c r="B13835" i="4"/>
  <c r="B13836" i="4"/>
  <c r="B13837" i="4"/>
  <c r="B13838" i="4"/>
  <c r="B13839" i="4"/>
  <c r="B13840" i="4"/>
  <c r="B13841" i="4"/>
  <c r="B13842" i="4"/>
  <c r="B13843" i="4"/>
  <c r="B13844" i="4"/>
  <c r="B13845" i="4"/>
  <c r="B13846" i="4"/>
  <c r="B13847" i="4"/>
  <c r="B13848" i="4"/>
  <c r="B13849" i="4"/>
  <c r="B13850" i="4"/>
  <c r="B13851" i="4"/>
  <c r="B13852" i="4"/>
  <c r="B13853" i="4"/>
  <c r="B13854" i="4"/>
  <c r="B13855" i="4"/>
  <c r="B13856" i="4"/>
  <c r="B13857" i="4"/>
  <c r="B13858" i="4"/>
  <c r="B13859" i="4"/>
  <c r="B13860" i="4"/>
  <c r="B13861" i="4"/>
  <c r="B13862" i="4"/>
  <c r="B13863" i="4"/>
  <c r="B13864" i="4"/>
  <c r="B13865" i="4"/>
  <c r="B13866" i="4"/>
  <c r="B13867" i="4"/>
  <c r="B13868" i="4"/>
  <c r="B13869" i="4"/>
  <c r="B13870" i="4"/>
  <c r="B13871" i="4"/>
  <c r="B13872" i="4"/>
  <c r="B13873" i="4"/>
  <c r="B13874" i="4"/>
  <c r="B13875" i="4"/>
  <c r="B13876" i="4"/>
  <c r="B13877" i="4"/>
  <c r="B13878" i="4"/>
  <c r="B13879" i="4"/>
  <c r="B13880" i="4"/>
  <c r="B13881" i="4"/>
  <c r="B13882" i="4"/>
  <c r="B13883" i="4"/>
  <c r="B13884" i="4"/>
  <c r="B13885" i="4"/>
  <c r="B13886" i="4"/>
  <c r="B13887" i="4"/>
  <c r="B13888" i="4"/>
  <c r="B13889" i="4"/>
  <c r="B13890" i="4"/>
  <c r="B13891" i="4"/>
  <c r="B13892" i="4"/>
  <c r="B13893" i="4"/>
  <c r="B13894" i="4"/>
  <c r="B13895" i="4"/>
  <c r="B13896" i="4"/>
  <c r="B13897" i="4"/>
  <c r="B13898" i="4"/>
  <c r="B13899" i="4"/>
  <c r="B13900" i="4"/>
  <c r="B13901" i="4"/>
  <c r="B13902" i="4"/>
  <c r="B13903" i="4"/>
  <c r="B13904" i="4"/>
  <c r="B13905" i="4"/>
  <c r="B13906" i="4"/>
  <c r="B13907" i="4"/>
  <c r="B13908" i="4"/>
  <c r="B13909" i="4"/>
  <c r="B13910" i="4"/>
  <c r="B13911" i="4"/>
  <c r="B13912" i="4"/>
  <c r="B13913" i="4"/>
  <c r="B13914" i="4"/>
  <c r="B13915" i="4"/>
  <c r="B13916" i="4"/>
  <c r="B13917" i="4"/>
  <c r="B13918" i="4"/>
  <c r="B13919" i="4"/>
  <c r="B13920" i="4"/>
  <c r="B13921" i="4"/>
  <c r="B13922" i="4"/>
  <c r="B13923" i="4"/>
  <c r="B13924" i="4"/>
  <c r="B13925" i="4"/>
  <c r="B13926" i="4"/>
  <c r="B13927" i="4"/>
  <c r="B13928" i="4"/>
  <c r="B13929" i="4"/>
  <c r="B13930" i="4"/>
  <c r="B13931" i="4"/>
  <c r="B13932" i="4"/>
  <c r="B13933" i="4"/>
  <c r="B13934" i="4"/>
  <c r="B13935" i="4"/>
  <c r="B13936" i="4"/>
  <c r="B13937" i="4"/>
  <c r="B13938" i="4"/>
  <c r="B13939" i="4"/>
  <c r="B13940" i="4"/>
  <c r="B13941" i="4"/>
  <c r="B13942" i="4"/>
  <c r="B13943" i="4"/>
  <c r="B13944" i="4"/>
  <c r="B13945" i="4"/>
  <c r="B13946" i="4"/>
  <c r="B13947" i="4"/>
  <c r="B13948" i="4"/>
  <c r="B13949" i="4"/>
  <c r="B13950" i="4"/>
  <c r="B13951" i="4"/>
  <c r="B13952" i="4"/>
  <c r="B13953" i="4"/>
  <c r="B13954" i="4"/>
  <c r="B13955" i="4"/>
  <c r="B13956" i="4"/>
  <c r="B13957" i="4"/>
  <c r="B13958" i="4"/>
  <c r="B13959" i="4"/>
  <c r="B13960" i="4"/>
  <c r="B13961" i="4"/>
  <c r="B13962" i="4"/>
  <c r="B13963" i="4"/>
  <c r="B13964" i="4"/>
  <c r="B13965" i="4"/>
  <c r="B13966" i="4"/>
  <c r="B13967" i="4"/>
  <c r="B13968" i="4"/>
  <c r="B13969" i="4"/>
  <c r="B13970" i="4"/>
  <c r="B13971" i="4"/>
  <c r="B13972" i="4"/>
  <c r="B13973" i="4"/>
  <c r="B13974" i="4"/>
  <c r="B13975" i="4"/>
  <c r="B13976" i="4"/>
  <c r="B13977" i="4"/>
  <c r="B13978" i="4"/>
  <c r="B13979" i="4"/>
  <c r="B13980" i="4"/>
  <c r="B13981" i="4"/>
  <c r="B13982" i="4"/>
  <c r="B13983" i="4"/>
  <c r="B13984" i="4"/>
  <c r="B13985" i="4"/>
  <c r="B13986" i="4"/>
  <c r="B13987" i="4"/>
  <c r="B13988" i="4"/>
  <c r="B13989" i="4"/>
  <c r="B13990" i="4"/>
  <c r="B13991" i="4"/>
  <c r="B13992" i="4"/>
  <c r="B13993" i="4"/>
  <c r="B13994" i="4"/>
  <c r="B13995" i="4"/>
  <c r="B13996" i="4"/>
  <c r="B13997" i="4"/>
  <c r="B13998" i="4"/>
  <c r="B13999" i="4"/>
  <c r="B14000" i="4"/>
  <c r="B14001" i="4"/>
  <c r="B14002" i="4"/>
  <c r="B14003" i="4"/>
  <c r="B14004" i="4"/>
  <c r="B14005" i="4"/>
  <c r="B14006" i="4"/>
  <c r="B14007" i="4"/>
  <c r="B14008" i="4"/>
  <c r="B14009" i="4"/>
  <c r="B14010" i="4"/>
  <c r="B14011" i="4"/>
  <c r="B14012" i="4"/>
  <c r="B14013" i="4"/>
  <c r="B14014" i="4"/>
  <c r="B14015" i="4"/>
  <c r="B14016" i="4"/>
  <c r="B14017" i="4"/>
  <c r="B14018" i="4"/>
  <c r="B14019" i="4"/>
  <c r="B14020" i="4"/>
  <c r="B14021" i="4"/>
  <c r="B14022" i="4"/>
  <c r="B14023" i="4"/>
  <c r="B14024" i="4"/>
  <c r="B14025" i="4"/>
  <c r="B14026" i="4"/>
  <c r="B14027" i="4"/>
  <c r="B14028" i="4"/>
  <c r="B14029" i="4"/>
  <c r="B14030" i="4"/>
  <c r="B14031" i="4"/>
  <c r="B14032" i="4"/>
  <c r="B14033" i="4"/>
  <c r="B14034" i="4"/>
  <c r="B14035" i="4"/>
  <c r="B14036" i="4"/>
  <c r="B14037" i="4"/>
  <c r="B14038" i="4"/>
  <c r="B14039" i="4"/>
  <c r="B14040" i="4"/>
  <c r="B14041" i="4"/>
  <c r="B14042" i="4"/>
  <c r="B14043" i="4"/>
  <c r="B14044" i="4"/>
  <c r="B14045" i="4"/>
  <c r="B14046" i="4"/>
  <c r="B14047" i="4"/>
  <c r="B14048" i="4"/>
  <c r="B14049" i="4"/>
  <c r="B14050" i="4"/>
  <c r="B14051" i="4"/>
  <c r="B14052" i="4"/>
  <c r="B14053" i="4"/>
  <c r="B14054" i="4"/>
  <c r="B14055" i="4"/>
  <c r="B14056" i="4"/>
  <c r="B14057" i="4"/>
  <c r="B14058" i="4"/>
  <c r="B14059" i="4"/>
  <c r="B14060" i="4"/>
  <c r="B14061" i="4"/>
  <c r="B14062" i="4"/>
  <c r="B14063" i="4"/>
  <c r="B14064" i="4"/>
  <c r="B14065" i="4"/>
  <c r="B14066" i="4"/>
  <c r="B14067" i="4"/>
  <c r="B14068" i="4"/>
  <c r="B14069" i="4"/>
  <c r="B14070" i="4"/>
  <c r="B14071" i="4"/>
  <c r="B14072" i="4"/>
  <c r="B14073" i="4"/>
  <c r="B14074" i="4"/>
  <c r="B14075" i="4"/>
  <c r="B14076" i="4"/>
  <c r="B14077" i="4"/>
  <c r="B14078" i="4"/>
  <c r="B14079" i="4"/>
  <c r="B14080" i="4"/>
  <c r="B14081" i="4"/>
  <c r="B14082" i="4"/>
  <c r="B14083" i="4"/>
  <c r="B14084" i="4"/>
  <c r="B14085" i="4"/>
  <c r="B14086" i="4"/>
  <c r="B14087" i="4"/>
  <c r="B14088" i="4"/>
  <c r="B14089" i="4"/>
  <c r="B14090" i="4"/>
  <c r="B14091" i="4"/>
  <c r="B14092" i="4"/>
  <c r="B14093" i="4"/>
  <c r="B14094" i="4"/>
  <c r="B14095" i="4"/>
  <c r="B14096" i="4"/>
  <c r="B14097" i="4"/>
  <c r="B14098" i="4"/>
  <c r="B14099" i="4"/>
  <c r="B14100" i="4"/>
  <c r="B14101" i="4"/>
  <c r="B14102" i="4"/>
  <c r="B14103" i="4"/>
  <c r="B14104" i="4"/>
  <c r="B14105" i="4"/>
  <c r="B14106" i="4"/>
  <c r="B14107" i="4"/>
  <c r="B14108" i="4"/>
  <c r="B14109" i="4"/>
  <c r="B14110" i="4"/>
  <c r="B14111" i="4"/>
  <c r="B14112" i="4"/>
  <c r="B14113" i="4"/>
  <c r="B14114" i="4"/>
  <c r="B14115" i="4"/>
  <c r="B14116" i="4"/>
  <c r="B14117" i="4"/>
  <c r="B14118" i="4"/>
  <c r="B14119" i="4"/>
  <c r="B14120" i="4"/>
  <c r="B14121" i="4"/>
  <c r="B14122" i="4"/>
  <c r="B14123" i="4"/>
  <c r="B14124" i="4"/>
  <c r="B14125" i="4"/>
  <c r="B14126" i="4"/>
  <c r="B14127" i="4"/>
  <c r="B14128" i="4"/>
  <c r="B14129" i="4"/>
  <c r="B14130" i="4"/>
  <c r="B14131" i="4"/>
  <c r="B14132" i="4"/>
  <c r="B14133" i="4"/>
  <c r="B14134" i="4"/>
  <c r="B14135" i="4"/>
  <c r="B14136" i="4"/>
  <c r="B14137" i="4"/>
  <c r="B14138" i="4"/>
  <c r="B14139" i="4"/>
  <c r="B14140" i="4"/>
  <c r="B14141" i="4"/>
  <c r="B14142" i="4"/>
  <c r="B14143" i="4"/>
  <c r="B14144" i="4"/>
  <c r="B14145" i="4"/>
  <c r="B14146" i="4"/>
  <c r="B14147" i="4"/>
  <c r="B14148" i="4"/>
  <c r="B14149" i="4"/>
  <c r="B14150" i="4"/>
  <c r="B14151" i="4"/>
  <c r="B14152" i="4"/>
  <c r="B14153" i="4"/>
  <c r="B14154" i="4"/>
  <c r="B14155" i="4"/>
  <c r="B14156" i="4"/>
  <c r="B14157" i="4"/>
  <c r="B14158" i="4"/>
  <c r="B14159" i="4"/>
  <c r="B14160" i="4"/>
  <c r="B14161" i="4"/>
  <c r="B14162" i="4"/>
  <c r="B14163" i="4"/>
  <c r="B14164" i="4"/>
  <c r="B14165" i="4"/>
  <c r="B14166" i="4"/>
  <c r="B14167" i="4"/>
  <c r="B14168" i="4"/>
  <c r="B14169" i="4"/>
  <c r="B14170" i="4"/>
  <c r="B14171" i="4"/>
  <c r="B14172" i="4"/>
  <c r="B14173" i="4"/>
  <c r="B14174" i="4"/>
  <c r="B14175" i="4"/>
  <c r="B14176" i="4"/>
  <c r="B14177" i="4"/>
  <c r="B14178" i="4"/>
  <c r="B14179" i="4"/>
  <c r="B14180" i="4"/>
  <c r="B14181" i="4"/>
  <c r="B14182" i="4"/>
  <c r="B14183" i="4"/>
  <c r="B14184" i="4"/>
  <c r="B14185" i="4"/>
  <c r="B14186" i="4"/>
  <c r="B14187" i="4"/>
  <c r="B14188" i="4"/>
  <c r="B14189" i="4"/>
  <c r="B14190" i="4"/>
  <c r="B14191" i="4"/>
  <c r="B14192" i="4"/>
  <c r="B14193" i="4"/>
  <c r="B14194" i="4"/>
  <c r="B14195" i="4"/>
  <c r="B14196" i="4"/>
  <c r="B14197" i="4"/>
  <c r="B14198" i="4"/>
  <c r="B14199" i="4"/>
  <c r="B14200" i="4"/>
  <c r="B14201" i="4"/>
  <c r="B14202" i="4"/>
  <c r="B14203" i="4"/>
  <c r="B14204" i="4"/>
  <c r="B14205" i="4"/>
  <c r="B14206" i="4"/>
  <c r="B14207" i="4"/>
  <c r="B14208" i="4"/>
  <c r="B14209" i="4"/>
  <c r="B14210" i="4"/>
  <c r="B14211" i="4"/>
  <c r="B14212" i="4"/>
  <c r="B14213" i="4"/>
  <c r="B14214" i="4"/>
  <c r="B14215" i="4"/>
  <c r="B14216" i="4"/>
  <c r="B14217" i="4"/>
  <c r="B14218" i="4"/>
  <c r="B14219" i="4"/>
  <c r="B14220" i="4"/>
  <c r="B14221" i="4"/>
  <c r="B14222" i="4"/>
  <c r="B14223" i="4"/>
  <c r="B14224" i="4"/>
  <c r="B14225" i="4"/>
  <c r="B14226" i="4"/>
  <c r="B14227" i="4"/>
  <c r="B14228" i="4"/>
  <c r="B14229" i="4"/>
  <c r="B14230" i="4"/>
  <c r="B14231" i="4"/>
  <c r="B14232" i="4"/>
  <c r="B14233" i="4"/>
  <c r="B14234" i="4"/>
  <c r="B14235" i="4"/>
  <c r="B14236" i="4"/>
  <c r="B14237" i="4"/>
  <c r="B14238" i="4"/>
  <c r="B14239" i="4"/>
  <c r="B14240" i="4"/>
  <c r="B14241" i="4"/>
  <c r="B14242" i="4"/>
  <c r="B14243" i="4"/>
  <c r="B14244" i="4"/>
  <c r="B14245" i="4"/>
  <c r="B14246" i="4"/>
  <c r="B14247" i="4"/>
  <c r="B14248" i="4"/>
  <c r="B14249" i="4"/>
  <c r="B14250" i="4"/>
  <c r="B14251" i="4"/>
  <c r="B14252" i="4"/>
  <c r="B14253" i="4"/>
  <c r="B14254" i="4"/>
  <c r="B14255" i="4"/>
  <c r="B14256" i="4"/>
  <c r="B14257" i="4"/>
  <c r="B14258" i="4"/>
  <c r="B14259" i="4"/>
  <c r="B14260" i="4"/>
  <c r="B14261" i="4"/>
  <c r="B14262" i="4"/>
  <c r="B14263" i="4"/>
  <c r="B14264" i="4"/>
  <c r="B14265" i="4"/>
  <c r="B14266" i="4"/>
  <c r="B14267" i="4"/>
  <c r="B14268" i="4"/>
  <c r="B14269" i="4"/>
  <c r="B14270" i="4"/>
  <c r="B14271" i="4"/>
  <c r="B14272" i="4"/>
  <c r="B14273" i="4"/>
  <c r="B14274" i="4"/>
  <c r="B14275" i="4"/>
  <c r="B14276" i="4"/>
  <c r="B14277" i="4"/>
  <c r="B14278" i="4"/>
  <c r="B14279" i="4"/>
  <c r="B14280" i="4"/>
  <c r="B14281" i="4"/>
  <c r="B14282" i="4"/>
  <c r="B14283" i="4"/>
  <c r="B14284" i="4"/>
  <c r="B14285" i="4"/>
  <c r="B14286" i="4"/>
  <c r="B14287" i="4"/>
  <c r="B14288" i="4"/>
  <c r="B14289" i="4"/>
  <c r="B14290" i="4"/>
  <c r="B14291" i="4"/>
  <c r="B14292" i="4"/>
  <c r="B14293" i="4"/>
  <c r="B14294" i="4"/>
  <c r="B14295" i="4"/>
  <c r="B14296" i="4"/>
  <c r="B14297" i="4"/>
  <c r="B14298" i="4"/>
  <c r="B14299" i="4"/>
  <c r="B14300" i="4"/>
  <c r="B14301" i="4"/>
  <c r="B14302" i="4"/>
  <c r="B14303" i="4"/>
  <c r="B14304" i="4"/>
  <c r="B14305" i="4"/>
  <c r="B14306" i="4"/>
  <c r="B14307" i="4"/>
  <c r="B14308" i="4"/>
  <c r="B14309" i="4"/>
  <c r="B14310" i="4"/>
  <c r="B14311" i="4"/>
  <c r="B14312" i="4"/>
  <c r="B14313" i="4"/>
  <c r="B14314" i="4"/>
  <c r="B14315" i="4"/>
  <c r="B14316" i="4"/>
  <c r="B14317" i="4"/>
  <c r="B14318" i="4"/>
  <c r="B14319" i="4"/>
  <c r="B14320" i="4"/>
  <c r="B14321" i="4"/>
  <c r="B14322" i="4"/>
  <c r="B14323" i="4"/>
  <c r="B14324" i="4"/>
  <c r="B14325" i="4"/>
  <c r="B14326" i="4"/>
  <c r="B14327" i="4"/>
  <c r="B14328" i="4"/>
  <c r="B14329" i="4"/>
  <c r="B14330" i="4"/>
  <c r="B14331" i="4"/>
  <c r="B14332" i="4"/>
  <c r="B14333" i="4"/>
  <c r="B14334" i="4"/>
  <c r="B14335" i="4"/>
  <c r="B14336" i="4"/>
  <c r="B14337" i="4"/>
  <c r="B14338" i="4"/>
  <c r="B14339" i="4"/>
  <c r="B14340" i="4"/>
  <c r="B14341" i="4"/>
  <c r="B14342" i="4"/>
  <c r="B14343" i="4"/>
  <c r="B14344" i="4"/>
  <c r="B14345" i="4"/>
  <c r="B14346" i="4"/>
  <c r="B14347" i="4"/>
  <c r="B14348" i="4"/>
  <c r="B14349" i="4"/>
  <c r="B14350" i="4"/>
  <c r="B14351" i="4"/>
  <c r="B14352" i="4"/>
  <c r="B14353" i="4"/>
  <c r="B14354" i="4"/>
  <c r="B14355" i="4"/>
  <c r="B14356" i="4"/>
  <c r="B14357" i="4"/>
  <c r="B14358" i="4"/>
  <c r="B14359" i="4"/>
  <c r="B14360" i="4"/>
  <c r="B14361" i="4"/>
  <c r="B14362" i="4"/>
  <c r="B14363" i="4"/>
  <c r="B14364" i="4"/>
  <c r="B14365" i="4"/>
  <c r="B14366" i="4"/>
  <c r="B14367" i="4"/>
  <c r="B14368" i="4"/>
  <c r="B14369" i="4"/>
  <c r="B14370" i="4"/>
  <c r="B14371" i="4"/>
  <c r="B14372" i="4"/>
  <c r="B14373" i="4"/>
  <c r="B14374" i="4"/>
  <c r="B14375" i="4"/>
  <c r="B14376" i="4"/>
  <c r="B14377" i="4"/>
  <c r="B14378" i="4"/>
  <c r="B14379" i="4"/>
  <c r="B14380" i="4"/>
  <c r="B14381" i="4"/>
  <c r="B14382" i="4"/>
  <c r="B14383" i="4"/>
  <c r="B14384" i="4"/>
  <c r="B14385" i="4"/>
  <c r="B14386" i="4"/>
  <c r="B14387" i="4"/>
  <c r="B14388" i="4"/>
  <c r="B14389" i="4"/>
  <c r="B14390" i="4"/>
  <c r="B14391" i="4"/>
  <c r="B14392" i="4"/>
  <c r="B14393" i="4"/>
  <c r="B14394" i="4"/>
  <c r="B14395" i="4"/>
  <c r="B14396" i="4"/>
  <c r="B14397" i="4"/>
  <c r="B14398" i="4"/>
  <c r="B14399" i="4"/>
  <c r="B14400" i="4"/>
  <c r="B14401" i="4"/>
  <c r="B14402" i="4"/>
  <c r="B14403" i="4"/>
  <c r="B14404" i="4"/>
  <c r="B14405" i="4"/>
  <c r="B14406" i="4"/>
  <c r="B14407" i="4"/>
  <c r="B14408" i="4"/>
  <c r="B14409" i="4"/>
  <c r="B14410" i="4"/>
  <c r="B14411" i="4"/>
  <c r="B14412" i="4"/>
  <c r="B14413" i="4"/>
  <c r="B14414" i="4"/>
  <c r="B14415" i="4"/>
  <c r="B14416" i="4"/>
  <c r="B14417" i="4"/>
  <c r="B14418" i="4"/>
  <c r="B14419" i="4"/>
  <c r="B14420" i="4"/>
  <c r="B14421" i="4"/>
  <c r="B14422" i="4"/>
  <c r="B14423" i="4"/>
  <c r="B14424" i="4"/>
  <c r="B14425" i="4"/>
  <c r="B14426" i="4"/>
  <c r="B14427" i="4"/>
  <c r="B14428" i="4"/>
  <c r="B14429" i="4"/>
  <c r="B14430" i="4"/>
  <c r="B14431" i="4"/>
  <c r="B14432" i="4"/>
  <c r="B14433" i="4"/>
  <c r="B14434" i="4"/>
  <c r="B14435" i="4"/>
  <c r="B14436" i="4"/>
  <c r="B14437" i="4"/>
  <c r="B14438" i="4"/>
  <c r="B14439" i="4"/>
  <c r="B14440" i="4"/>
  <c r="B14441" i="4"/>
  <c r="B14442" i="4"/>
  <c r="B14443" i="4"/>
  <c r="B14444" i="4"/>
  <c r="B14445" i="4"/>
  <c r="B14446" i="4"/>
  <c r="B14447" i="4"/>
  <c r="B14448" i="4"/>
  <c r="B14449" i="4"/>
  <c r="B14450" i="4"/>
  <c r="B14451" i="4"/>
  <c r="B14452" i="4"/>
  <c r="B14453" i="4"/>
  <c r="B14454" i="4"/>
  <c r="B14455" i="4"/>
  <c r="B14456" i="4"/>
  <c r="B14457" i="4"/>
  <c r="B14458" i="4"/>
  <c r="B14459" i="4"/>
  <c r="B14460" i="4"/>
  <c r="B14461" i="4"/>
  <c r="B14462" i="4"/>
  <c r="B14463" i="4"/>
  <c r="B14464" i="4"/>
  <c r="B14465" i="4"/>
  <c r="B14466" i="4"/>
  <c r="B14467" i="4"/>
  <c r="B14468" i="4"/>
  <c r="B14469" i="4"/>
  <c r="B14470" i="4"/>
  <c r="B14471" i="4"/>
  <c r="B14472" i="4"/>
  <c r="B14473" i="4"/>
  <c r="B14474" i="4"/>
  <c r="B14475" i="4"/>
  <c r="B14476" i="4"/>
  <c r="B14477" i="4"/>
  <c r="B14478" i="4"/>
  <c r="B14479" i="4"/>
  <c r="B14480" i="4"/>
  <c r="B14481" i="4"/>
  <c r="B14482" i="4"/>
  <c r="B14483" i="4"/>
  <c r="B14484" i="4"/>
  <c r="B14485" i="4"/>
  <c r="B14486" i="4"/>
  <c r="B14487" i="4"/>
  <c r="B14488" i="4"/>
  <c r="B14489" i="4"/>
  <c r="B14490" i="4"/>
  <c r="B14491" i="4"/>
  <c r="B14492" i="4"/>
  <c r="B14493" i="4"/>
  <c r="B14494" i="4"/>
  <c r="B14495" i="4"/>
  <c r="B14496" i="4"/>
  <c r="B14497" i="4"/>
  <c r="B14498" i="4"/>
  <c r="B14499" i="4"/>
  <c r="B14500" i="4"/>
  <c r="B14501" i="4"/>
  <c r="B14502" i="4"/>
  <c r="B14503" i="4"/>
  <c r="B14504" i="4"/>
  <c r="B14505" i="4"/>
  <c r="B14506" i="4"/>
  <c r="B14507" i="4"/>
  <c r="B14508" i="4"/>
  <c r="B14509" i="4"/>
  <c r="B14510" i="4"/>
  <c r="B14511" i="4"/>
  <c r="B14512" i="4"/>
  <c r="B14513" i="4"/>
  <c r="B14514" i="4"/>
  <c r="B14515" i="4"/>
  <c r="B14516" i="4"/>
  <c r="B14517" i="4"/>
  <c r="B14518" i="4"/>
  <c r="B14519" i="4"/>
  <c r="B14520" i="4"/>
  <c r="B14521" i="4"/>
  <c r="B14522" i="4"/>
  <c r="B14523" i="4"/>
  <c r="B14524" i="4"/>
  <c r="B14525" i="4"/>
  <c r="B14526" i="4"/>
  <c r="B14527" i="4"/>
  <c r="B14528" i="4"/>
  <c r="B14529" i="4"/>
  <c r="B14530" i="4"/>
  <c r="B14531" i="4"/>
  <c r="B14532" i="4"/>
  <c r="B14533" i="4"/>
  <c r="B14534" i="4"/>
  <c r="B14535" i="4"/>
  <c r="B14536" i="4"/>
  <c r="B14537" i="4"/>
  <c r="B14538" i="4"/>
  <c r="B14539" i="4"/>
  <c r="B14540" i="4"/>
  <c r="B14541" i="4"/>
  <c r="B14542" i="4"/>
  <c r="B14543" i="4"/>
  <c r="B14544" i="4"/>
  <c r="B14545" i="4"/>
  <c r="B14546" i="4"/>
  <c r="B14547" i="4"/>
  <c r="B14548" i="4"/>
  <c r="B14549" i="4"/>
  <c r="B14550" i="4"/>
  <c r="B14551" i="4"/>
  <c r="B14552" i="4"/>
  <c r="B14553" i="4"/>
  <c r="B14554" i="4"/>
  <c r="B14555" i="4"/>
  <c r="B14556" i="4"/>
  <c r="B14557" i="4"/>
  <c r="B14558" i="4"/>
  <c r="B14559" i="4"/>
  <c r="B14560" i="4"/>
  <c r="B14561" i="4"/>
  <c r="B14562" i="4"/>
  <c r="B14563" i="4"/>
  <c r="B14564" i="4"/>
  <c r="B14565" i="4"/>
  <c r="B14566" i="4"/>
  <c r="B14567" i="4"/>
  <c r="B14568" i="4"/>
  <c r="B14569" i="4"/>
  <c r="B14570" i="4"/>
  <c r="B14571" i="4"/>
  <c r="B14572" i="4"/>
  <c r="B14573" i="4"/>
  <c r="B14574" i="4"/>
  <c r="B14575" i="4"/>
  <c r="B14576" i="4"/>
  <c r="B14577" i="4"/>
  <c r="B14578" i="4"/>
  <c r="B14579" i="4"/>
  <c r="B14580" i="4"/>
  <c r="B14581" i="4"/>
  <c r="B14582" i="4"/>
  <c r="B14583" i="4"/>
  <c r="B14584" i="4"/>
  <c r="B14585" i="4"/>
  <c r="B14586" i="4"/>
  <c r="B14587" i="4"/>
  <c r="B14588" i="4"/>
  <c r="B14589" i="4"/>
  <c r="B14590" i="4"/>
  <c r="B14591" i="4"/>
  <c r="B14592" i="4"/>
  <c r="B14593" i="4"/>
  <c r="B14594" i="4"/>
  <c r="B14595" i="4"/>
  <c r="B14596" i="4"/>
  <c r="B14597" i="4"/>
  <c r="B14598" i="4"/>
  <c r="B14599" i="4"/>
  <c r="B14600" i="4"/>
  <c r="B14601" i="4"/>
  <c r="B14602" i="4"/>
  <c r="B14603" i="4"/>
  <c r="B14604" i="4"/>
  <c r="B14605" i="4"/>
  <c r="B14606" i="4"/>
  <c r="B14607" i="4"/>
  <c r="B14608" i="4"/>
  <c r="B14609" i="4"/>
  <c r="B14610" i="4"/>
  <c r="B14611" i="4"/>
  <c r="B14612" i="4"/>
  <c r="B14613" i="4"/>
  <c r="B14614" i="4"/>
  <c r="B14615" i="4"/>
  <c r="B14616" i="4"/>
  <c r="B14617" i="4"/>
  <c r="B14618" i="4"/>
  <c r="B14619" i="4"/>
  <c r="B14620" i="4"/>
  <c r="B14621" i="4"/>
  <c r="B14622" i="4"/>
  <c r="B14623" i="4"/>
  <c r="B14624" i="4"/>
  <c r="B14625" i="4"/>
  <c r="B14626" i="4"/>
  <c r="B14627" i="4"/>
  <c r="B14628" i="4"/>
  <c r="B14629" i="4"/>
  <c r="B14630" i="4"/>
  <c r="B14631" i="4"/>
  <c r="B14632" i="4"/>
  <c r="B14633" i="4"/>
  <c r="B14634" i="4"/>
  <c r="B14635" i="4"/>
  <c r="B14636" i="4"/>
  <c r="B14637" i="4"/>
  <c r="B14638" i="4"/>
  <c r="B14639" i="4"/>
  <c r="B14640" i="4"/>
  <c r="B14641" i="4"/>
  <c r="B14642" i="4"/>
  <c r="B14643" i="4"/>
  <c r="B14644" i="4"/>
  <c r="B14645" i="4"/>
  <c r="B14646" i="4"/>
  <c r="B14647" i="4"/>
  <c r="B14648" i="4"/>
  <c r="B14649" i="4"/>
  <c r="B14650" i="4"/>
  <c r="B14651" i="4"/>
  <c r="B14652" i="4"/>
  <c r="B14653" i="4"/>
  <c r="B14654" i="4"/>
  <c r="B14655" i="4"/>
  <c r="B14656" i="4"/>
  <c r="B14657" i="4"/>
  <c r="B14658" i="4"/>
  <c r="B14659" i="4"/>
  <c r="B14660" i="4"/>
  <c r="B14661" i="4"/>
  <c r="B14662" i="4"/>
  <c r="B14663" i="4"/>
  <c r="B14664" i="4"/>
  <c r="B14665" i="4"/>
  <c r="B14666" i="4"/>
  <c r="B14667" i="4"/>
  <c r="B14668" i="4"/>
  <c r="B14669" i="4"/>
  <c r="B14670" i="4"/>
  <c r="B14671" i="4"/>
  <c r="B14672" i="4"/>
  <c r="B14673" i="4"/>
  <c r="B14674" i="4"/>
  <c r="B14675" i="4"/>
  <c r="B14676" i="4"/>
  <c r="B14677" i="4"/>
  <c r="B14678" i="4"/>
  <c r="B14679" i="4"/>
  <c r="B14680" i="4"/>
  <c r="B14681" i="4"/>
  <c r="B14682" i="4"/>
  <c r="B14683" i="4"/>
  <c r="B14684" i="4"/>
  <c r="B14685" i="4"/>
  <c r="B14686" i="4"/>
  <c r="B14687" i="4"/>
  <c r="B14688" i="4"/>
  <c r="B14689" i="4"/>
  <c r="B14690" i="4"/>
  <c r="B14691" i="4"/>
  <c r="B14692" i="4"/>
  <c r="B14693" i="4"/>
  <c r="B14694" i="4"/>
  <c r="B14695" i="4"/>
  <c r="B14696" i="4"/>
  <c r="B14697" i="4"/>
  <c r="B14698" i="4"/>
  <c r="B14699" i="4"/>
  <c r="B14700" i="4"/>
  <c r="B14701" i="4"/>
  <c r="B14702" i="4"/>
  <c r="B14703" i="4"/>
  <c r="B14704" i="4"/>
  <c r="B14705" i="4"/>
  <c r="B14706" i="4"/>
  <c r="B14707" i="4"/>
  <c r="B14708" i="4"/>
  <c r="B14709" i="4"/>
  <c r="B14710" i="4"/>
  <c r="B14711" i="4"/>
  <c r="B14712" i="4"/>
  <c r="B14713" i="4"/>
  <c r="B14714" i="4"/>
  <c r="B14715" i="4"/>
  <c r="B14716" i="4"/>
  <c r="B14717" i="4"/>
  <c r="B14718" i="4"/>
  <c r="B14719" i="4"/>
  <c r="B14720" i="4"/>
  <c r="B14721" i="4"/>
  <c r="B14722" i="4"/>
  <c r="B14723" i="4"/>
  <c r="B14724" i="4"/>
  <c r="B14725" i="4"/>
  <c r="B14726" i="4"/>
  <c r="B14727" i="4"/>
  <c r="B14728" i="4"/>
  <c r="B14729" i="4"/>
  <c r="B14730" i="4"/>
  <c r="B14731" i="4"/>
  <c r="B14732" i="4"/>
  <c r="B14733" i="4"/>
  <c r="B14734" i="4"/>
  <c r="B14735" i="4"/>
  <c r="B14736" i="4"/>
  <c r="B14737" i="4"/>
  <c r="B14738" i="4"/>
  <c r="B14739" i="4"/>
  <c r="B14740" i="4"/>
  <c r="B14741" i="4"/>
  <c r="B14742" i="4"/>
  <c r="B14743" i="4"/>
  <c r="B14744" i="4"/>
  <c r="B14745" i="4"/>
  <c r="B14746" i="4"/>
  <c r="B14747" i="4"/>
  <c r="B14748" i="4"/>
  <c r="B14749" i="4"/>
  <c r="B14750" i="4"/>
  <c r="B14751" i="4"/>
  <c r="B14752" i="4"/>
  <c r="B14753" i="4"/>
  <c r="B14754" i="4"/>
  <c r="B14755" i="4"/>
  <c r="B14756" i="4"/>
  <c r="B14757" i="4"/>
  <c r="B14758" i="4"/>
  <c r="B14759" i="4"/>
  <c r="B14760" i="4"/>
  <c r="B14761" i="4"/>
  <c r="B14762" i="4"/>
  <c r="B14763" i="4"/>
  <c r="B14764" i="4"/>
  <c r="B14765" i="4"/>
  <c r="B14766" i="4"/>
  <c r="B14767" i="4"/>
  <c r="B14768" i="4"/>
  <c r="B14769" i="4"/>
  <c r="B14770" i="4"/>
  <c r="B14771" i="4"/>
  <c r="B14772" i="4"/>
  <c r="B14773" i="4"/>
  <c r="B14774" i="4"/>
  <c r="B14775" i="4"/>
  <c r="B14776" i="4"/>
  <c r="B14777" i="4"/>
  <c r="B14778" i="4"/>
  <c r="B14779" i="4"/>
  <c r="B14780" i="4"/>
  <c r="B14781" i="4"/>
  <c r="B14782" i="4"/>
  <c r="B14783" i="4"/>
  <c r="B14784" i="4"/>
  <c r="B14785" i="4"/>
  <c r="B14786" i="4"/>
  <c r="B14787" i="4"/>
  <c r="B14788" i="4"/>
  <c r="B14789" i="4"/>
  <c r="B14790" i="4"/>
  <c r="B14791" i="4"/>
  <c r="B14792" i="4"/>
  <c r="B14793" i="4"/>
  <c r="B14794" i="4"/>
  <c r="B14795" i="4"/>
  <c r="B14796" i="4"/>
  <c r="B14797" i="4"/>
  <c r="B14798" i="4"/>
  <c r="B14799" i="4"/>
  <c r="B14800" i="4"/>
  <c r="B14801" i="4"/>
  <c r="B14802" i="4"/>
  <c r="B14803" i="4"/>
  <c r="B14804" i="4"/>
  <c r="B14805" i="4"/>
  <c r="B14806" i="4"/>
  <c r="B14807" i="4"/>
  <c r="B14808" i="4"/>
  <c r="B14809" i="4"/>
  <c r="B14810" i="4"/>
  <c r="B14811" i="4"/>
  <c r="B14812" i="4"/>
  <c r="B14813" i="4"/>
  <c r="B14814" i="4"/>
  <c r="B14815" i="4"/>
  <c r="B14816" i="4"/>
  <c r="B14817" i="4"/>
  <c r="B14818" i="4"/>
  <c r="B14819" i="4"/>
  <c r="B14820" i="4"/>
  <c r="B14821" i="4"/>
  <c r="B14822" i="4"/>
  <c r="B14823" i="4"/>
  <c r="B14824" i="4"/>
  <c r="B14825" i="4"/>
  <c r="B14826" i="4"/>
  <c r="B14827" i="4"/>
  <c r="B14828" i="4"/>
  <c r="B14829" i="4"/>
  <c r="B14830" i="4"/>
  <c r="B14831" i="4"/>
  <c r="B14832" i="4"/>
  <c r="B14833" i="4"/>
  <c r="B14834" i="4"/>
  <c r="B14835" i="4"/>
  <c r="B14836" i="4"/>
  <c r="B14837" i="4"/>
  <c r="B14838" i="4"/>
  <c r="B14839" i="4"/>
  <c r="B14840" i="4"/>
  <c r="B14841" i="4"/>
  <c r="B14842" i="4"/>
  <c r="B14843" i="4"/>
  <c r="B14844" i="4"/>
  <c r="B14845" i="4"/>
  <c r="B14846" i="4"/>
  <c r="B14847" i="4"/>
  <c r="B14848" i="4"/>
  <c r="B14849" i="4"/>
  <c r="B14850" i="4"/>
  <c r="B14851" i="4"/>
  <c r="B14852" i="4"/>
  <c r="B14853" i="4"/>
  <c r="B14854" i="4"/>
  <c r="B14855" i="4"/>
  <c r="B14856" i="4"/>
  <c r="B14857" i="4"/>
  <c r="B14858" i="4"/>
  <c r="B14859" i="4"/>
  <c r="B14860" i="4"/>
  <c r="B14861" i="4"/>
  <c r="B14862" i="4"/>
  <c r="B14863" i="4"/>
  <c r="B14864" i="4"/>
  <c r="B14865" i="4"/>
  <c r="B14866" i="4"/>
  <c r="B14867" i="4"/>
  <c r="B14868" i="4"/>
  <c r="B14869" i="4"/>
  <c r="B14870" i="4"/>
  <c r="B14871" i="4"/>
  <c r="B14872" i="4"/>
  <c r="B14873" i="4"/>
  <c r="B14874" i="4"/>
  <c r="B14875" i="4"/>
  <c r="B14876" i="4"/>
  <c r="B14877" i="4"/>
  <c r="B14878" i="4"/>
  <c r="B14879" i="4"/>
  <c r="B14880" i="4"/>
  <c r="B14881" i="4"/>
  <c r="B14882" i="4"/>
  <c r="B14883" i="4"/>
  <c r="B14884" i="4"/>
  <c r="B14885" i="4"/>
  <c r="B14886" i="4"/>
  <c r="B14887" i="4"/>
  <c r="B14888" i="4"/>
  <c r="B14889" i="4"/>
  <c r="B14890" i="4"/>
  <c r="B14891" i="4"/>
  <c r="B14892" i="4"/>
  <c r="B14893" i="4"/>
  <c r="B14894" i="4"/>
  <c r="B14895" i="4"/>
  <c r="B14896" i="4"/>
  <c r="B14897" i="4"/>
  <c r="B14898" i="4"/>
  <c r="B14899" i="4"/>
  <c r="B14900" i="4"/>
  <c r="B14901" i="4"/>
  <c r="B14902" i="4"/>
  <c r="B14903" i="4"/>
  <c r="B14904" i="4"/>
  <c r="B14905" i="4"/>
  <c r="B14906" i="4"/>
  <c r="B14907" i="4"/>
  <c r="B14908" i="4"/>
  <c r="B14909" i="4"/>
  <c r="B14910" i="4"/>
  <c r="B14911" i="4"/>
  <c r="B14912" i="4"/>
  <c r="B14913" i="4"/>
  <c r="B14914" i="4"/>
  <c r="B14915" i="4"/>
  <c r="B14916" i="4"/>
  <c r="B14917" i="4"/>
  <c r="B14918" i="4"/>
  <c r="B14919" i="4"/>
  <c r="B14920" i="4"/>
  <c r="B14921" i="4"/>
  <c r="B14922" i="4"/>
  <c r="B14923" i="4"/>
  <c r="B14924" i="4"/>
  <c r="B14925" i="4"/>
  <c r="B14926" i="4"/>
  <c r="B14927" i="4"/>
  <c r="B14928" i="4"/>
  <c r="B14929" i="4"/>
  <c r="B14930" i="4"/>
  <c r="B14931" i="4"/>
  <c r="B14932" i="4"/>
  <c r="B14933" i="4"/>
  <c r="B14934" i="4"/>
  <c r="B14935" i="4"/>
  <c r="B14936" i="4"/>
  <c r="B14937" i="4"/>
  <c r="B14938" i="4"/>
  <c r="B14939" i="4"/>
  <c r="B14940" i="4"/>
  <c r="B14941" i="4"/>
  <c r="B14942" i="4"/>
  <c r="B14943" i="4"/>
  <c r="B14944" i="4"/>
  <c r="B14945" i="4"/>
  <c r="B14946" i="4"/>
  <c r="B14947" i="4"/>
  <c r="B14948" i="4"/>
  <c r="B14949" i="4"/>
  <c r="B14950" i="4"/>
  <c r="B14951" i="4"/>
  <c r="B14952" i="4"/>
  <c r="B14953" i="4"/>
  <c r="B14954" i="4"/>
  <c r="B14955" i="4"/>
  <c r="B14956" i="4"/>
  <c r="B14957" i="4"/>
  <c r="B14958" i="4"/>
  <c r="B14959" i="4"/>
  <c r="B14960" i="4"/>
  <c r="B14961" i="4"/>
  <c r="B14962" i="4"/>
  <c r="B14963" i="4"/>
  <c r="B14964" i="4"/>
  <c r="B14965" i="4"/>
  <c r="B14966" i="4"/>
  <c r="B14967" i="4"/>
  <c r="B14968" i="4"/>
  <c r="B14969" i="4"/>
  <c r="B14970" i="4"/>
  <c r="B14971" i="4"/>
  <c r="B14972" i="4"/>
  <c r="B14973" i="4"/>
  <c r="B14974" i="4"/>
  <c r="B14975" i="4"/>
  <c r="B14976" i="4"/>
  <c r="B14977" i="4"/>
  <c r="B14978" i="4"/>
  <c r="B14979" i="4"/>
  <c r="B14980" i="4"/>
  <c r="B14981" i="4"/>
  <c r="B14982" i="4"/>
  <c r="B14983" i="4"/>
  <c r="B14984" i="4"/>
  <c r="B14985" i="4"/>
  <c r="B14986" i="4"/>
  <c r="B14987" i="4"/>
  <c r="B14988" i="4"/>
  <c r="B14989" i="4"/>
  <c r="B14990" i="4"/>
  <c r="B14991" i="4"/>
  <c r="B14992" i="4"/>
  <c r="B14993" i="4"/>
  <c r="B14994" i="4"/>
  <c r="B14995" i="4"/>
  <c r="B14996" i="4"/>
  <c r="B14997" i="4"/>
  <c r="B14998" i="4"/>
  <c r="B14999" i="4"/>
  <c r="B15000" i="4"/>
  <c r="B15001" i="4"/>
  <c r="B15002" i="4"/>
  <c r="B15003" i="4"/>
  <c r="B15004" i="4"/>
  <c r="B15005" i="4"/>
  <c r="B15006" i="4"/>
  <c r="B15007" i="4"/>
  <c r="B15008" i="4"/>
  <c r="B15009" i="4"/>
  <c r="B15010" i="4"/>
  <c r="B15011" i="4"/>
  <c r="B15012" i="4"/>
  <c r="B15013" i="4"/>
  <c r="B15014" i="4"/>
  <c r="B15015" i="4"/>
  <c r="B15016" i="4"/>
  <c r="B15017" i="4"/>
  <c r="B15018" i="4"/>
  <c r="B15019" i="4"/>
  <c r="B15020" i="4"/>
  <c r="B15021" i="4"/>
  <c r="B15022" i="4"/>
  <c r="B15023" i="4"/>
  <c r="B15024" i="4"/>
  <c r="B15025" i="4"/>
  <c r="B15026" i="4"/>
  <c r="B15027" i="4"/>
  <c r="B15028" i="4"/>
  <c r="B15029" i="4"/>
  <c r="B15030" i="4"/>
  <c r="B15031" i="4"/>
  <c r="B15032" i="4"/>
  <c r="B15033" i="4"/>
  <c r="B15034" i="4"/>
  <c r="B15035" i="4"/>
  <c r="B15036" i="4"/>
  <c r="B15037" i="4"/>
  <c r="B15038" i="4"/>
  <c r="B15039" i="4"/>
  <c r="B15040" i="4"/>
  <c r="B15041" i="4"/>
  <c r="B15042" i="4"/>
  <c r="B15043" i="4"/>
  <c r="B15044" i="4"/>
  <c r="B15045" i="4"/>
  <c r="B15046" i="4"/>
  <c r="B15047" i="4"/>
  <c r="B15048" i="4"/>
  <c r="B15049" i="4"/>
  <c r="B15050" i="4"/>
  <c r="B15051" i="4"/>
  <c r="B15052" i="4"/>
  <c r="B15053" i="4"/>
  <c r="B15054" i="4"/>
  <c r="B15055" i="4"/>
  <c r="B15056" i="4"/>
  <c r="B15057" i="4"/>
  <c r="B15058" i="4"/>
  <c r="B15059" i="4"/>
  <c r="B15060" i="4"/>
  <c r="B15061" i="4"/>
  <c r="B15062" i="4"/>
  <c r="B15063" i="4"/>
  <c r="B15064" i="4"/>
  <c r="B15065" i="4"/>
  <c r="B15066" i="4"/>
  <c r="B15067" i="4"/>
  <c r="B15068" i="4"/>
  <c r="B15069" i="4"/>
  <c r="B15070" i="4"/>
  <c r="B15071" i="4"/>
  <c r="B15072" i="4"/>
  <c r="B15073" i="4"/>
  <c r="B15074" i="4"/>
  <c r="B15075" i="4"/>
  <c r="B15076" i="4"/>
  <c r="B15077" i="4"/>
  <c r="B15078" i="4"/>
  <c r="B15079" i="4"/>
  <c r="B15080" i="4"/>
  <c r="B15081" i="4"/>
  <c r="B15082" i="4"/>
  <c r="B15083" i="4"/>
  <c r="B15084" i="4"/>
  <c r="B15085" i="4"/>
  <c r="B15086" i="4"/>
  <c r="B15087" i="4"/>
  <c r="B15088" i="4"/>
  <c r="B15089" i="4"/>
  <c r="B15090" i="4"/>
  <c r="B15091" i="4"/>
  <c r="B15092" i="4"/>
  <c r="B15093" i="4"/>
  <c r="B15094" i="4"/>
  <c r="B15095" i="4"/>
  <c r="B15096" i="4"/>
  <c r="B15097" i="4"/>
  <c r="B15098" i="4"/>
  <c r="B15099" i="4"/>
  <c r="B15100" i="4"/>
  <c r="B15101" i="4"/>
  <c r="B15102" i="4"/>
  <c r="B15103" i="4"/>
  <c r="B15104" i="4"/>
  <c r="B15105" i="4"/>
  <c r="B15106" i="4"/>
  <c r="B15107" i="4"/>
  <c r="B15108" i="4"/>
  <c r="B15109" i="4"/>
  <c r="B15110" i="4"/>
  <c r="B15111" i="4"/>
  <c r="B15112" i="4"/>
  <c r="B15113" i="4"/>
  <c r="B15114" i="4"/>
  <c r="B15115" i="4"/>
  <c r="B15116" i="4"/>
  <c r="B15117" i="4"/>
  <c r="B15118" i="4"/>
  <c r="B15119" i="4"/>
  <c r="B15120" i="4"/>
  <c r="B15121" i="4"/>
  <c r="B15122" i="4"/>
  <c r="B15123" i="4"/>
  <c r="B15124" i="4"/>
  <c r="B15125" i="4"/>
  <c r="B15126" i="4"/>
  <c r="B15127" i="4"/>
  <c r="B15128" i="4"/>
  <c r="B15129" i="4"/>
  <c r="B15130" i="4"/>
  <c r="B15131" i="4"/>
  <c r="B15132" i="4"/>
  <c r="B15133" i="4"/>
  <c r="B15134" i="4"/>
  <c r="B15135" i="4"/>
  <c r="B15136" i="4"/>
  <c r="B15137" i="4"/>
  <c r="B15138" i="4"/>
  <c r="B15139" i="4"/>
  <c r="B15140" i="4"/>
  <c r="B15141" i="4"/>
  <c r="B15142" i="4"/>
  <c r="B15143" i="4"/>
  <c r="B15144" i="4"/>
  <c r="B15145" i="4"/>
  <c r="B15146" i="4"/>
  <c r="B15147" i="4"/>
  <c r="B15148" i="4"/>
  <c r="B15149" i="4"/>
  <c r="B15150" i="4"/>
  <c r="B15151" i="4"/>
  <c r="B15152" i="4"/>
  <c r="B15153" i="4"/>
  <c r="B15154" i="4"/>
  <c r="B15155" i="4"/>
  <c r="B15156" i="4"/>
  <c r="B15157" i="4"/>
  <c r="B15158" i="4"/>
  <c r="B15159" i="4"/>
  <c r="B15160" i="4"/>
  <c r="B15161" i="4"/>
  <c r="B15162" i="4"/>
  <c r="B15163" i="4"/>
  <c r="B15164" i="4"/>
  <c r="B15165" i="4"/>
  <c r="B15166" i="4"/>
  <c r="B15167" i="4"/>
  <c r="B15168" i="4"/>
  <c r="B15169" i="4"/>
  <c r="B15170" i="4"/>
  <c r="B15171" i="4"/>
  <c r="B15172" i="4"/>
  <c r="B15173" i="4"/>
  <c r="B15174" i="4"/>
  <c r="B15175" i="4"/>
  <c r="B15176" i="4"/>
  <c r="B15177" i="4"/>
  <c r="B15178" i="4"/>
  <c r="B15179" i="4"/>
  <c r="B15180" i="4"/>
  <c r="B15181" i="4"/>
  <c r="B15182" i="4"/>
  <c r="B15183" i="4"/>
  <c r="B15184" i="4"/>
  <c r="B15185" i="4"/>
  <c r="B15186" i="4"/>
  <c r="B15187" i="4"/>
  <c r="B15188" i="4"/>
  <c r="B15189" i="4"/>
  <c r="B15190" i="4"/>
  <c r="B15191" i="4"/>
  <c r="B15192" i="4"/>
  <c r="B15193" i="4"/>
  <c r="B15194" i="4"/>
  <c r="B15195" i="4"/>
  <c r="B15196" i="4"/>
  <c r="B15197" i="4"/>
  <c r="B15198" i="4"/>
  <c r="B15199" i="4"/>
  <c r="B15200" i="4"/>
  <c r="B15201" i="4"/>
  <c r="B15202" i="4"/>
  <c r="B15203" i="4"/>
  <c r="B15204" i="4"/>
  <c r="B15205" i="4"/>
  <c r="B15206" i="4"/>
  <c r="B15207" i="4"/>
  <c r="B15208" i="4"/>
  <c r="B15209" i="4"/>
  <c r="B15210" i="4"/>
  <c r="B15211" i="4"/>
  <c r="B15212" i="4"/>
  <c r="B15213" i="4"/>
  <c r="B15214" i="4"/>
  <c r="B15215" i="4"/>
  <c r="B15216" i="4"/>
  <c r="B15217" i="4"/>
  <c r="B15218" i="4"/>
  <c r="B15219" i="4"/>
  <c r="B15220" i="4"/>
  <c r="B15221" i="4"/>
  <c r="B15222" i="4"/>
  <c r="B15223" i="4"/>
  <c r="B15224" i="4"/>
  <c r="B15225" i="4"/>
  <c r="B15226" i="4"/>
  <c r="B15227" i="4"/>
  <c r="B15228" i="4"/>
  <c r="B15229" i="4"/>
  <c r="B15230" i="4"/>
  <c r="B15231" i="4"/>
  <c r="B15232" i="4"/>
  <c r="B15233" i="4"/>
  <c r="B15234" i="4"/>
  <c r="B15235" i="4"/>
  <c r="B15236" i="4"/>
  <c r="B15237" i="4"/>
  <c r="B15238" i="4"/>
  <c r="B15239" i="4"/>
  <c r="B15240" i="4"/>
  <c r="B15241" i="4"/>
  <c r="B15242" i="4"/>
  <c r="B15243" i="4"/>
  <c r="B15244" i="4"/>
  <c r="B15245" i="4"/>
  <c r="B15246" i="4"/>
  <c r="B15247" i="4"/>
  <c r="B15248" i="4"/>
  <c r="B15249" i="4"/>
  <c r="B15250" i="4"/>
  <c r="B15251" i="4"/>
  <c r="B15252" i="4"/>
  <c r="B15253" i="4"/>
  <c r="B15254" i="4"/>
  <c r="B15255" i="4"/>
  <c r="B15256" i="4"/>
  <c r="B15257" i="4"/>
  <c r="B15258" i="4"/>
  <c r="B15259" i="4"/>
  <c r="B15260" i="4"/>
  <c r="B15261" i="4"/>
  <c r="B15262" i="4"/>
  <c r="B15263" i="4"/>
  <c r="B15264" i="4"/>
  <c r="B15265" i="4"/>
  <c r="B15266" i="4"/>
  <c r="B15267" i="4"/>
  <c r="B15268" i="4"/>
  <c r="B15269" i="4"/>
  <c r="B15270" i="4"/>
  <c r="B15271" i="4"/>
  <c r="B15272" i="4"/>
  <c r="B15273" i="4"/>
  <c r="B15274" i="4"/>
  <c r="B15275" i="4"/>
  <c r="B15276" i="4"/>
  <c r="B15277" i="4"/>
  <c r="B15278" i="4"/>
  <c r="B15279" i="4"/>
  <c r="B15280" i="4"/>
  <c r="B15281" i="4"/>
  <c r="B15282" i="4"/>
  <c r="B15283" i="4"/>
  <c r="B15284" i="4"/>
  <c r="B15285" i="4"/>
  <c r="B15286" i="4"/>
  <c r="B15287" i="4"/>
  <c r="B15288" i="4"/>
  <c r="B15289" i="4"/>
  <c r="B15290" i="4"/>
  <c r="B15291" i="4"/>
  <c r="B15292" i="4"/>
  <c r="B15293" i="4"/>
  <c r="B15294" i="4"/>
  <c r="B15295" i="4"/>
  <c r="B15296" i="4"/>
  <c r="B15297" i="4"/>
  <c r="B15298" i="4"/>
  <c r="B15299" i="4"/>
  <c r="B15300" i="4"/>
  <c r="B15301" i="4"/>
  <c r="B15302" i="4"/>
  <c r="B15303" i="4"/>
  <c r="B15304" i="4"/>
  <c r="B15305" i="4"/>
  <c r="B15306" i="4"/>
  <c r="B15307" i="4"/>
  <c r="B15308" i="4"/>
  <c r="B15309" i="4"/>
  <c r="B15310" i="4"/>
  <c r="B15311" i="4"/>
  <c r="B15312" i="4"/>
  <c r="B15313" i="4"/>
  <c r="B15314" i="4"/>
  <c r="B15315" i="4"/>
  <c r="B15316" i="4"/>
  <c r="B15317" i="4"/>
  <c r="B15318" i="4"/>
  <c r="B15319" i="4"/>
  <c r="B15320" i="4"/>
  <c r="B15321" i="4"/>
  <c r="B15322" i="4"/>
  <c r="B15323" i="4"/>
  <c r="B15324" i="4"/>
  <c r="B15325" i="4"/>
  <c r="B15326" i="4"/>
  <c r="B15327" i="4"/>
  <c r="B15328" i="4"/>
  <c r="B15329" i="4"/>
  <c r="B15330" i="4"/>
  <c r="B15331" i="4"/>
  <c r="B15332" i="4"/>
  <c r="B15333" i="4"/>
  <c r="B15334" i="4"/>
  <c r="B15335" i="4"/>
  <c r="B15336" i="4"/>
  <c r="B15337" i="4"/>
  <c r="B15338" i="4"/>
  <c r="B15339" i="4"/>
  <c r="B15340" i="4"/>
  <c r="B15341" i="4"/>
  <c r="B15342" i="4"/>
  <c r="B15343" i="4"/>
  <c r="B15344" i="4"/>
  <c r="B15345" i="4"/>
  <c r="B15346" i="4"/>
  <c r="B15347" i="4"/>
  <c r="B15348" i="4"/>
  <c r="B15349" i="4"/>
  <c r="B15350" i="4"/>
  <c r="B15351" i="4"/>
  <c r="B15352" i="4"/>
  <c r="B15353" i="4"/>
  <c r="B15354" i="4"/>
  <c r="B15355" i="4"/>
  <c r="B15356" i="4"/>
  <c r="B15357" i="4"/>
  <c r="B15358" i="4"/>
  <c r="B15359" i="4"/>
  <c r="B15360" i="4"/>
  <c r="B15361" i="4"/>
  <c r="B15362" i="4"/>
  <c r="B15363" i="4"/>
  <c r="B15364" i="4"/>
  <c r="B15365" i="4"/>
  <c r="B15366" i="4"/>
  <c r="B15367" i="4"/>
  <c r="B15368" i="4"/>
  <c r="B15369" i="4"/>
  <c r="B15370" i="4"/>
  <c r="B15371" i="4"/>
  <c r="B15372" i="4"/>
  <c r="B15373" i="4"/>
  <c r="B15374" i="4"/>
  <c r="B15375" i="4"/>
  <c r="B15376" i="4"/>
  <c r="B15377" i="4"/>
  <c r="B15378" i="4"/>
  <c r="B15379" i="4"/>
  <c r="B15380" i="4"/>
  <c r="B15381" i="4"/>
  <c r="B15382" i="4"/>
  <c r="B15383" i="4"/>
  <c r="B15384" i="4"/>
  <c r="B15385" i="4"/>
  <c r="B15386" i="4"/>
  <c r="B15387" i="4"/>
  <c r="B15388" i="4"/>
  <c r="B15389" i="4"/>
  <c r="B15390" i="4"/>
  <c r="B15391" i="4"/>
  <c r="B15392" i="4"/>
  <c r="B15393" i="4"/>
  <c r="B15394" i="4"/>
  <c r="B15395" i="4"/>
  <c r="B15396" i="4"/>
  <c r="B15397" i="4"/>
  <c r="B15398" i="4"/>
  <c r="B15399" i="4"/>
  <c r="B15400" i="4"/>
  <c r="B15401" i="4"/>
  <c r="B15402" i="4"/>
  <c r="B15403" i="4"/>
  <c r="B15404" i="4"/>
  <c r="B15405" i="4"/>
  <c r="B15406" i="4"/>
  <c r="B15407" i="4"/>
  <c r="B15408" i="4"/>
  <c r="B15409" i="4"/>
  <c r="B15410" i="4"/>
  <c r="B15411" i="4"/>
  <c r="B15412" i="4"/>
  <c r="B15413" i="4"/>
  <c r="B15414" i="4"/>
  <c r="B15415" i="4"/>
  <c r="B15416" i="4"/>
  <c r="B15417" i="4"/>
  <c r="B15418" i="4"/>
  <c r="B15419" i="4"/>
  <c r="B15420" i="4"/>
  <c r="B15421" i="4"/>
  <c r="B15422" i="4"/>
  <c r="B15423" i="4"/>
  <c r="B15424" i="4"/>
  <c r="B15425" i="4"/>
  <c r="B15426" i="4"/>
  <c r="B15427" i="4"/>
  <c r="B15428" i="4"/>
  <c r="B15429" i="4"/>
  <c r="B15430" i="4"/>
  <c r="B15431" i="4"/>
  <c r="B15432" i="4"/>
  <c r="B15433" i="4"/>
  <c r="B15434" i="4"/>
  <c r="B15435" i="4"/>
  <c r="B15436" i="4"/>
  <c r="B15437" i="4"/>
  <c r="B15438" i="4"/>
  <c r="B15439" i="4"/>
  <c r="B15440" i="4"/>
  <c r="B15441" i="4"/>
  <c r="B15442" i="4"/>
  <c r="B15443" i="4"/>
  <c r="B15444" i="4"/>
  <c r="B15445" i="4"/>
  <c r="B15446" i="4"/>
  <c r="B15447" i="4"/>
  <c r="B15448" i="4"/>
  <c r="B15449" i="4"/>
  <c r="B15450" i="4"/>
  <c r="B15451" i="4"/>
  <c r="B15452" i="4"/>
  <c r="B15453" i="4"/>
  <c r="B15454" i="4"/>
  <c r="B15455" i="4"/>
  <c r="B15456" i="4"/>
  <c r="B15457" i="4"/>
  <c r="B15458" i="4"/>
  <c r="B15459" i="4"/>
  <c r="B15460" i="4"/>
  <c r="B15461" i="4"/>
  <c r="B15462" i="4"/>
  <c r="B15463" i="4"/>
  <c r="B15464" i="4"/>
  <c r="B15465" i="4"/>
  <c r="B15466" i="4"/>
  <c r="B15467" i="4"/>
  <c r="B15468" i="4"/>
  <c r="B15469" i="4"/>
  <c r="B15470" i="4"/>
  <c r="B15471" i="4"/>
  <c r="B15472" i="4"/>
  <c r="B15473" i="4"/>
  <c r="B15474" i="4"/>
  <c r="B15475" i="4"/>
  <c r="B15476" i="4"/>
  <c r="B15477" i="4"/>
  <c r="B15478" i="4"/>
  <c r="B15479" i="4"/>
  <c r="B15480" i="4"/>
  <c r="B15481" i="4"/>
  <c r="B15482" i="4"/>
  <c r="B15483" i="4"/>
  <c r="B15484" i="4"/>
  <c r="B15485" i="4"/>
  <c r="B15486" i="4"/>
  <c r="B15487" i="4"/>
  <c r="B15488" i="4"/>
  <c r="B15489" i="4"/>
  <c r="B15490" i="4"/>
  <c r="B15491" i="4"/>
  <c r="B15492" i="4"/>
  <c r="B15493" i="4"/>
  <c r="B15494" i="4"/>
  <c r="B15495" i="4"/>
  <c r="B15496" i="4"/>
  <c r="B15497" i="4"/>
  <c r="B15498" i="4"/>
  <c r="B15499" i="4"/>
  <c r="B15500" i="4"/>
  <c r="B15501" i="4"/>
  <c r="B15502" i="4"/>
  <c r="B15503" i="4"/>
  <c r="B15504" i="4"/>
  <c r="B15505" i="4"/>
  <c r="B15506" i="4"/>
  <c r="B15507" i="4"/>
  <c r="B15508" i="4"/>
  <c r="B15509" i="4"/>
  <c r="B15510" i="4"/>
  <c r="B15511" i="4"/>
  <c r="B15512" i="4"/>
  <c r="B15513" i="4"/>
  <c r="B15514" i="4"/>
  <c r="B15515" i="4"/>
  <c r="B15516" i="4"/>
  <c r="B15517" i="4"/>
  <c r="B15518" i="4"/>
  <c r="B15519" i="4"/>
  <c r="B15520" i="4"/>
  <c r="B15521" i="4"/>
  <c r="B15522" i="4"/>
  <c r="B15523" i="4"/>
  <c r="B15524" i="4"/>
  <c r="B15525" i="4"/>
  <c r="B15526" i="4"/>
  <c r="B15527" i="4"/>
  <c r="B15528" i="4"/>
  <c r="B15529" i="4"/>
  <c r="B15530" i="4"/>
  <c r="B15531" i="4"/>
  <c r="B15532" i="4"/>
  <c r="B15533" i="4"/>
  <c r="B15534" i="4"/>
  <c r="B15535" i="4"/>
  <c r="B15536" i="4"/>
  <c r="B15537" i="4"/>
  <c r="B15538" i="4"/>
  <c r="B15539" i="4"/>
  <c r="B15540" i="4"/>
  <c r="B15541" i="4"/>
  <c r="B15542" i="4"/>
  <c r="B15543" i="4"/>
  <c r="B15544" i="4"/>
  <c r="B15545" i="4"/>
  <c r="B15546" i="4"/>
  <c r="B15547" i="4"/>
  <c r="B15548" i="4"/>
  <c r="B15549" i="4"/>
  <c r="B15550" i="4"/>
  <c r="B15551" i="4"/>
  <c r="B15552" i="4"/>
  <c r="B15553" i="4"/>
  <c r="B15554" i="4"/>
  <c r="B15555" i="4"/>
  <c r="B15556" i="4"/>
  <c r="B15557" i="4"/>
  <c r="B15558" i="4"/>
  <c r="B15559" i="4"/>
  <c r="B15560" i="4"/>
  <c r="B15561" i="4"/>
  <c r="B15562" i="4"/>
  <c r="B15563" i="4"/>
  <c r="B15564" i="4"/>
  <c r="B15565" i="4"/>
  <c r="B15566" i="4"/>
  <c r="B15567" i="4"/>
  <c r="B15568" i="4"/>
  <c r="B15569" i="4"/>
  <c r="B15570" i="4"/>
  <c r="B15571" i="4"/>
  <c r="B15572" i="4"/>
  <c r="B15573" i="4"/>
  <c r="B15574" i="4"/>
  <c r="B15575" i="4"/>
  <c r="B15576" i="4"/>
  <c r="B15577" i="4"/>
  <c r="B15578" i="4"/>
  <c r="B15579" i="4"/>
  <c r="B15580" i="4"/>
  <c r="B15581" i="4"/>
  <c r="B15582" i="4"/>
  <c r="B15583" i="4"/>
  <c r="B15584" i="4"/>
  <c r="B15585" i="4"/>
  <c r="B15586" i="4"/>
  <c r="B15587" i="4"/>
  <c r="B15588" i="4"/>
  <c r="B15589" i="4"/>
  <c r="B15590" i="4"/>
  <c r="B15591" i="4"/>
  <c r="B15592" i="4"/>
  <c r="B15593" i="4"/>
  <c r="B15594" i="4"/>
  <c r="B15595" i="4"/>
  <c r="B15596" i="4"/>
  <c r="B15597" i="4"/>
  <c r="B15598" i="4"/>
  <c r="B15599" i="4"/>
  <c r="B15600" i="4"/>
  <c r="B15601" i="4"/>
  <c r="B15602" i="4"/>
  <c r="B15603" i="4"/>
  <c r="B15604" i="4"/>
  <c r="B15605" i="4"/>
  <c r="B15606" i="4"/>
  <c r="B15607" i="4"/>
  <c r="B15608" i="4"/>
  <c r="B15609" i="4"/>
  <c r="B15610" i="4"/>
  <c r="B15611" i="4"/>
  <c r="B15612" i="4"/>
  <c r="B15613" i="4"/>
  <c r="B15614" i="4"/>
  <c r="B15615" i="4"/>
  <c r="B15616" i="4"/>
  <c r="B15617" i="4"/>
  <c r="B15618" i="4"/>
  <c r="B15619" i="4"/>
  <c r="B15620" i="4"/>
  <c r="B15621" i="4"/>
  <c r="B15622" i="4"/>
  <c r="B15623" i="4"/>
  <c r="B15624" i="4"/>
  <c r="B15625" i="4"/>
  <c r="B15626" i="4"/>
  <c r="B15627" i="4"/>
  <c r="B15628" i="4"/>
  <c r="B15629" i="4"/>
  <c r="B15630" i="4"/>
  <c r="B15631" i="4"/>
  <c r="B15632" i="4"/>
  <c r="B15633" i="4"/>
  <c r="B15634" i="4"/>
  <c r="B15635" i="4"/>
  <c r="B15636" i="4"/>
  <c r="B15637" i="4"/>
  <c r="B15638" i="4"/>
  <c r="B15639" i="4"/>
  <c r="B15640" i="4"/>
  <c r="B15641" i="4"/>
  <c r="B15642" i="4"/>
  <c r="B15643" i="4"/>
  <c r="B15644" i="4"/>
  <c r="B15645" i="4"/>
  <c r="B15646" i="4"/>
  <c r="B15647" i="4"/>
  <c r="B15648" i="4"/>
  <c r="B15649" i="4"/>
  <c r="B15650" i="4"/>
  <c r="B15651" i="4"/>
  <c r="B15652" i="4"/>
  <c r="B15653" i="4"/>
  <c r="B15654" i="4"/>
  <c r="B15655" i="4"/>
  <c r="B15656" i="4"/>
  <c r="B15657" i="4"/>
  <c r="B15658" i="4"/>
  <c r="B15659" i="4"/>
  <c r="B15660" i="4"/>
  <c r="B15661" i="4"/>
  <c r="B15662" i="4"/>
  <c r="B15663" i="4"/>
  <c r="B15664" i="4"/>
  <c r="B15665" i="4"/>
  <c r="B15666" i="4"/>
  <c r="B15667" i="4"/>
  <c r="B15668" i="4"/>
  <c r="B15669" i="4"/>
  <c r="B15670" i="4"/>
  <c r="B15671" i="4"/>
  <c r="B15672" i="4"/>
  <c r="B15673" i="4"/>
  <c r="B15674" i="4"/>
  <c r="B15675" i="4"/>
  <c r="B15676" i="4"/>
  <c r="B15677" i="4"/>
  <c r="B15678" i="4"/>
  <c r="B15679" i="4"/>
  <c r="B15680" i="4"/>
  <c r="B15681" i="4"/>
  <c r="B15682" i="4"/>
  <c r="B15683" i="4"/>
  <c r="B15684" i="4"/>
  <c r="B15685" i="4"/>
  <c r="B15686" i="4"/>
  <c r="B15687" i="4"/>
  <c r="B15688" i="4"/>
  <c r="B15689" i="4"/>
  <c r="B15690" i="4"/>
  <c r="B15691" i="4"/>
  <c r="B15692" i="4"/>
  <c r="B15693" i="4"/>
  <c r="B15694" i="4"/>
  <c r="B15695" i="4"/>
  <c r="B15696" i="4"/>
  <c r="B15697" i="4"/>
  <c r="B15698" i="4"/>
  <c r="B15699" i="4"/>
  <c r="B15700" i="4"/>
  <c r="B15701" i="4"/>
  <c r="B15702" i="4"/>
  <c r="B15703" i="4"/>
  <c r="B15704" i="4"/>
  <c r="B15705" i="4"/>
  <c r="B15706" i="4"/>
  <c r="B15707" i="4"/>
  <c r="B15708" i="4"/>
  <c r="B15709" i="4"/>
  <c r="B15710" i="4"/>
  <c r="B15711" i="4"/>
  <c r="B15712" i="4"/>
  <c r="B15713" i="4"/>
  <c r="B15714" i="4"/>
  <c r="B15715" i="4"/>
  <c r="B15716" i="4"/>
  <c r="B15717" i="4"/>
  <c r="B15718" i="4"/>
  <c r="B15719" i="4"/>
  <c r="B15720" i="4"/>
  <c r="B15721" i="4"/>
  <c r="B15722" i="4"/>
  <c r="B15723" i="4"/>
  <c r="B15724" i="4"/>
  <c r="B15725" i="4"/>
  <c r="B15726" i="4"/>
  <c r="B15727" i="4"/>
  <c r="B15728" i="4"/>
  <c r="B15729" i="4"/>
  <c r="B15730" i="4"/>
  <c r="B15731" i="4"/>
  <c r="B15732" i="4"/>
  <c r="B15733" i="4"/>
  <c r="B15734" i="4"/>
  <c r="B15735" i="4"/>
  <c r="B15736" i="4"/>
  <c r="B15737" i="4"/>
  <c r="B15738" i="4"/>
  <c r="B15739" i="4"/>
  <c r="B15740" i="4"/>
  <c r="B15741" i="4"/>
  <c r="B15742" i="4"/>
  <c r="B15743" i="4"/>
  <c r="B15744" i="4"/>
  <c r="B15745" i="4"/>
  <c r="B15746" i="4"/>
  <c r="B15747" i="4"/>
  <c r="B15748" i="4"/>
  <c r="B15749" i="4"/>
  <c r="B15750" i="4"/>
  <c r="B15751" i="4"/>
  <c r="B15752" i="4"/>
  <c r="B15753" i="4"/>
  <c r="B15754" i="4"/>
  <c r="B15755" i="4"/>
  <c r="B15756" i="4"/>
  <c r="B15757" i="4"/>
  <c r="B15758" i="4"/>
  <c r="B15759" i="4"/>
  <c r="B15760" i="4"/>
  <c r="B15761" i="4"/>
  <c r="B15762" i="4"/>
  <c r="B15763" i="4"/>
  <c r="B15764" i="4"/>
  <c r="B15765" i="4"/>
  <c r="B15766" i="4"/>
  <c r="B15767" i="4"/>
  <c r="B15768" i="4"/>
  <c r="B15769" i="4"/>
  <c r="B15770" i="4"/>
  <c r="B15771" i="4"/>
  <c r="B15772" i="4"/>
  <c r="B15773" i="4"/>
  <c r="B15774" i="4"/>
  <c r="B15775" i="4"/>
  <c r="B15776" i="4"/>
  <c r="B15777" i="4"/>
  <c r="B15778" i="4"/>
  <c r="B15779" i="4"/>
  <c r="B15780" i="4"/>
  <c r="B15781" i="4"/>
  <c r="B15782" i="4"/>
  <c r="B15783" i="4"/>
  <c r="B15784" i="4"/>
  <c r="B15785" i="4"/>
  <c r="B15786" i="4"/>
  <c r="B15787" i="4"/>
  <c r="B15788" i="4"/>
  <c r="B15789" i="4"/>
  <c r="B15790" i="4"/>
  <c r="B15791" i="4"/>
  <c r="B15792" i="4"/>
  <c r="B15793" i="4"/>
  <c r="B15794" i="4"/>
  <c r="B15795" i="4"/>
  <c r="B15796" i="4"/>
  <c r="B15797" i="4"/>
  <c r="B15798" i="4"/>
  <c r="B15799" i="4"/>
  <c r="B15800" i="4"/>
  <c r="B15801" i="4"/>
  <c r="B15802" i="4"/>
  <c r="B15803" i="4"/>
  <c r="B15804" i="4"/>
  <c r="B15805" i="4"/>
  <c r="B15806" i="4"/>
  <c r="B15807" i="4"/>
  <c r="B15808" i="4"/>
  <c r="B15809" i="4"/>
  <c r="B15810" i="4"/>
  <c r="B15811" i="4"/>
  <c r="B15812" i="4"/>
  <c r="B15813" i="4"/>
  <c r="B15814" i="4"/>
  <c r="B15815" i="4"/>
  <c r="B15816" i="4"/>
  <c r="B15817" i="4"/>
  <c r="B15818" i="4"/>
  <c r="B15819" i="4"/>
  <c r="B15820" i="4"/>
  <c r="B15821" i="4"/>
  <c r="B15822" i="4"/>
  <c r="B15823" i="4"/>
  <c r="B15824" i="4"/>
  <c r="B15825" i="4"/>
  <c r="B15826" i="4"/>
  <c r="B15827" i="4"/>
  <c r="B15828" i="4"/>
  <c r="B15829" i="4"/>
  <c r="B15830" i="4"/>
  <c r="B15831" i="4"/>
  <c r="B15832" i="4"/>
  <c r="B15833" i="4"/>
  <c r="B15834" i="4"/>
  <c r="B15835" i="4"/>
  <c r="B15836" i="4"/>
  <c r="B15837" i="4"/>
  <c r="B15838" i="4"/>
  <c r="B15839" i="4"/>
  <c r="B15840" i="4"/>
  <c r="B15841" i="4"/>
  <c r="B15842" i="4"/>
  <c r="B15843" i="4"/>
  <c r="B15844" i="4"/>
  <c r="B15845" i="4"/>
  <c r="B15846" i="4"/>
  <c r="B15847" i="4"/>
  <c r="B15848" i="4"/>
  <c r="B15849" i="4"/>
  <c r="B15850" i="4"/>
  <c r="B15851" i="4"/>
  <c r="B15852" i="4"/>
  <c r="B15853" i="4"/>
  <c r="B15854" i="4"/>
  <c r="B15855" i="4"/>
  <c r="B15856" i="4"/>
  <c r="B15857" i="4"/>
  <c r="B15858" i="4"/>
  <c r="B15859" i="4"/>
  <c r="B15860" i="4"/>
  <c r="B15861" i="4"/>
  <c r="B15862" i="4"/>
  <c r="B15863" i="4"/>
  <c r="B15864" i="4"/>
  <c r="B15865" i="4"/>
  <c r="B15866" i="4"/>
  <c r="B15867" i="4"/>
  <c r="B15868" i="4"/>
  <c r="B15869" i="4"/>
  <c r="B15870" i="4"/>
  <c r="B15871" i="4"/>
  <c r="B15872" i="4"/>
  <c r="B15873" i="4"/>
  <c r="B15874" i="4"/>
  <c r="B15875" i="4"/>
  <c r="B15876" i="4"/>
  <c r="B15877" i="4"/>
  <c r="B15878" i="4"/>
  <c r="B15879" i="4"/>
  <c r="B15880" i="4"/>
  <c r="B15881" i="4"/>
  <c r="B15882" i="4"/>
  <c r="B15883" i="4"/>
  <c r="B15884" i="4"/>
  <c r="B15885" i="4"/>
  <c r="B15886" i="4"/>
  <c r="B15887" i="4"/>
  <c r="B15888" i="4"/>
  <c r="B15889" i="4"/>
  <c r="B15890" i="4"/>
  <c r="B15891" i="4"/>
  <c r="B15892" i="4"/>
  <c r="B15893" i="4"/>
  <c r="B15894" i="4"/>
  <c r="B15895" i="4"/>
  <c r="B15896" i="4"/>
  <c r="B15897" i="4"/>
  <c r="B15898" i="4"/>
  <c r="B15899" i="4"/>
  <c r="B15900" i="4"/>
  <c r="B15901" i="4"/>
  <c r="B15902" i="4"/>
  <c r="B15903" i="4"/>
  <c r="B15904" i="4"/>
  <c r="B15905" i="4"/>
  <c r="B15906" i="4"/>
  <c r="B15907" i="4"/>
  <c r="B15908" i="4"/>
  <c r="B15909" i="4"/>
  <c r="B15910" i="4"/>
  <c r="B15911" i="4"/>
  <c r="B15912" i="4"/>
  <c r="B15913" i="4"/>
  <c r="B15914" i="4"/>
  <c r="B15915" i="4"/>
  <c r="B15916" i="4"/>
  <c r="B15917" i="4"/>
  <c r="B15918" i="4"/>
  <c r="B15919" i="4"/>
  <c r="B15920" i="4"/>
  <c r="B15921" i="4"/>
  <c r="B15922" i="4"/>
  <c r="B15923" i="4"/>
  <c r="B15924" i="4"/>
  <c r="B15925" i="4"/>
  <c r="B15926" i="4"/>
  <c r="B15927" i="4"/>
  <c r="B15928" i="4"/>
  <c r="B15929" i="4"/>
  <c r="B15930" i="4"/>
  <c r="B15931" i="4"/>
  <c r="B15932" i="4"/>
  <c r="B15933" i="4"/>
  <c r="B15934" i="4"/>
  <c r="B15935" i="4"/>
  <c r="B15936" i="4"/>
  <c r="B15937" i="4"/>
  <c r="B15938" i="4"/>
  <c r="B15939" i="4"/>
  <c r="B15940" i="4"/>
  <c r="B15941" i="4"/>
  <c r="B15942" i="4"/>
  <c r="B15943" i="4"/>
  <c r="B15944" i="4"/>
  <c r="B15945" i="4"/>
  <c r="B15946" i="4"/>
  <c r="B15947" i="4"/>
  <c r="B15948" i="4"/>
  <c r="B15949" i="4"/>
  <c r="B15950" i="4"/>
  <c r="B15951" i="4"/>
  <c r="B15952" i="4"/>
  <c r="B15953" i="4"/>
  <c r="B15954" i="4"/>
  <c r="B15955" i="4"/>
  <c r="B15956" i="4"/>
  <c r="B15957" i="4"/>
  <c r="B15958" i="4"/>
  <c r="B15959" i="4"/>
  <c r="B15960" i="4"/>
  <c r="B15961" i="4"/>
  <c r="B15962" i="4"/>
  <c r="B15963" i="4"/>
  <c r="B15964" i="4"/>
  <c r="B15965" i="4"/>
  <c r="B15966" i="4"/>
  <c r="B15967" i="4"/>
  <c r="B15968" i="4"/>
  <c r="B15969" i="4"/>
  <c r="B15970" i="4"/>
  <c r="B15971" i="4"/>
  <c r="B15972" i="4"/>
  <c r="B15973" i="4"/>
  <c r="B15974" i="4"/>
  <c r="B15975" i="4"/>
  <c r="B15976" i="4"/>
  <c r="B15977" i="4"/>
  <c r="B15978" i="4"/>
  <c r="B15979" i="4"/>
  <c r="B15980" i="4"/>
  <c r="B15981" i="4"/>
  <c r="B15982" i="4"/>
  <c r="B15983" i="4"/>
  <c r="B15984" i="4"/>
  <c r="B15985" i="4"/>
  <c r="B15986" i="4"/>
  <c r="B15987" i="4"/>
  <c r="B15988" i="4"/>
  <c r="B15989" i="4"/>
  <c r="B15990" i="4"/>
  <c r="B15991" i="4"/>
  <c r="B15992" i="4"/>
  <c r="B15993" i="4"/>
  <c r="B15994" i="4"/>
  <c r="B15995" i="4"/>
  <c r="B15996" i="4"/>
  <c r="B15997" i="4"/>
  <c r="B15998" i="4"/>
  <c r="B15999" i="4"/>
  <c r="B16000" i="4"/>
  <c r="B16001" i="4"/>
  <c r="B16002" i="4"/>
  <c r="B16003" i="4"/>
  <c r="B16004" i="4"/>
  <c r="B16005" i="4"/>
  <c r="B16006" i="4"/>
  <c r="B16007" i="4"/>
  <c r="B16008" i="4"/>
  <c r="B16009" i="4"/>
  <c r="B16010" i="4"/>
  <c r="B16011" i="4"/>
  <c r="B16012" i="4"/>
  <c r="B16013" i="4"/>
  <c r="B16014" i="4"/>
  <c r="B16015" i="4"/>
  <c r="B16016" i="4"/>
  <c r="B16017" i="4"/>
  <c r="B16018" i="4"/>
  <c r="B16019" i="4"/>
  <c r="B16020" i="4"/>
  <c r="B16021" i="4"/>
  <c r="B16022" i="4"/>
  <c r="B16023" i="4"/>
  <c r="B16024" i="4"/>
  <c r="B16025" i="4"/>
  <c r="B16026" i="4"/>
  <c r="B16027" i="4"/>
  <c r="B16028" i="4"/>
  <c r="B16029" i="4"/>
  <c r="B16030" i="4"/>
  <c r="B16031" i="4"/>
  <c r="B16032" i="4"/>
  <c r="B16033" i="4"/>
  <c r="B16034" i="4"/>
  <c r="B16035" i="4"/>
  <c r="B16036" i="4"/>
  <c r="B16037" i="4"/>
  <c r="B16038" i="4"/>
  <c r="B16039" i="4"/>
  <c r="B16040" i="4"/>
  <c r="B16041" i="4"/>
  <c r="B16042" i="4"/>
  <c r="B16043" i="4"/>
  <c r="B16044" i="4"/>
  <c r="B16045" i="4"/>
  <c r="B16046" i="4"/>
  <c r="B16047" i="4"/>
  <c r="B16048" i="4"/>
  <c r="B16049" i="4"/>
  <c r="B16050" i="4"/>
  <c r="B16051" i="4"/>
  <c r="B16052" i="4"/>
  <c r="B16053" i="4"/>
  <c r="B16054" i="4"/>
  <c r="B16055" i="4"/>
  <c r="B16056" i="4"/>
  <c r="B16057" i="4"/>
  <c r="B16058" i="4"/>
  <c r="B16059" i="4"/>
  <c r="B16060" i="4"/>
  <c r="B16061" i="4"/>
  <c r="B16062" i="4"/>
  <c r="B16063" i="4"/>
  <c r="B16064" i="4"/>
  <c r="B16065" i="4"/>
  <c r="B16066" i="4"/>
  <c r="B16067" i="4"/>
  <c r="B16068" i="4"/>
  <c r="B16069" i="4"/>
  <c r="B16070" i="4"/>
  <c r="B16071" i="4"/>
  <c r="B16072" i="4"/>
  <c r="B16073" i="4"/>
  <c r="B16074" i="4"/>
  <c r="B16075" i="4"/>
  <c r="B16076" i="4"/>
  <c r="B16077" i="4"/>
  <c r="B16078" i="4"/>
  <c r="B16079" i="4"/>
  <c r="B16080" i="4"/>
  <c r="B16081" i="4"/>
  <c r="B16082" i="4"/>
  <c r="B16083" i="4"/>
  <c r="B16084" i="4"/>
  <c r="B16085" i="4"/>
  <c r="B16086" i="4"/>
  <c r="B16087" i="4"/>
  <c r="B16088" i="4"/>
  <c r="B16089" i="4"/>
  <c r="B16090" i="4"/>
  <c r="B16091" i="4"/>
  <c r="B16092" i="4"/>
  <c r="B16093" i="4"/>
  <c r="B16094" i="4"/>
  <c r="B16095" i="4"/>
  <c r="B16096" i="4"/>
  <c r="B16097" i="4"/>
  <c r="B16098" i="4"/>
  <c r="B16099" i="4"/>
  <c r="B16100" i="4"/>
  <c r="B16101" i="4"/>
  <c r="B16102" i="4"/>
  <c r="B16103" i="4"/>
  <c r="B16104" i="4"/>
  <c r="B16105" i="4"/>
  <c r="B16106" i="4"/>
  <c r="B16107" i="4"/>
  <c r="B16108" i="4"/>
  <c r="B16109" i="4"/>
  <c r="B16110" i="4"/>
  <c r="B16111" i="4"/>
  <c r="B16112" i="4"/>
  <c r="B16113" i="4"/>
  <c r="B16114" i="4"/>
  <c r="B16115" i="4"/>
  <c r="B16116" i="4"/>
  <c r="B16117" i="4"/>
  <c r="B16118" i="4"/>
  <c r="B16119" i="4"/>
  <c r="B16120" i="4"/>
  <c r="B16121" i="4"/>
  <c r="B16122" i="4"/>
  <c r="B16123" i="4"/>
  <c r="B16124" i="4"/>
  <c r="B16125" i="4"/>
  <c r="B16126" i="4"/>
  <c r="B16127" i="4"/>
  <c r="B16128" i="4"/>
  <c r="B16129" i="4"/>
  <c r="B16130" i="4"/>
  <c r="B16131" i="4"/>
  <c r="B16132" i="4"/>
  <c r="B16133" i="4"/>
  <c r="B16134" i="4"/>
  <c r="B16135" i="4"/>
  <c r="B16136" i="4"/>
  <c r="B16137" i="4"/>
  <c r="B16138" i="4"/>
  <c r="B16139" i="4"/>
  <c r="B16140" i="4"/>
  <c r="B16141" i="4"/>
  <c r="B16142" i="4"/>
  <c r="B16143" i="4"/>
  <c r="B16144" i="4"/>
  <c r="B16145" i="4"/>
  <c r="B16146" i="4"/>
  <c r="B16147" i="4"/>
  <c r="B16148" i="4"/>
  <c r="B16149" i="4"/>
  <c r="B16150" i="4"/>
  <c r="B16151" i="4"/>
  <c r="B16152" i="4"/>
  <c r="B16153" i="4"/>
  <c r="B16154" i="4"/>
  <c r="B16155" i="4"/>
  <c r="B16156" i="4"/>
  <c r="B16157" i="4"/>
  <c r="B16158" i="4"/>
  <c r="B16159" i="4"/>
  <c r="B16160" i="4"/>
  <c r="B16161" i="4"/>
  <c r="B16162" i="4"/>
  <c r="B16163" i="4"/>
  <c r="B16164" i="4"/>
  <c r="B16165" i="4"/>
  <c r="B16166" i="4"/>
  <c r="B16167" i="4"/>
  <c r="B16168" i="4"/>
  <c r="B16169" i="4"/>
  <c r="B16170" i="4"/>
  <c r="B16171" i="4"/>
  <c r="B16172" i="4"/>
  <c r="B16173" i="4"/>
  <c r="B16174" i="4"/>
  <c r="B16175" i="4"/>
  <c r="B16176" i="4"/>
  <c r="B16177" i="4"/>
  <c r="B16178" i="4"/>
  <c r="B16179" i="4"/>
  <c r="B16180" i="4"/>
  <c r="B16181" i="4"/>
  <c r="B16182" i="4"/>
  <c r="B16183" i="4"/>
  <c r="B16184" i="4"/>
  <c r="B16185" i="4"/>
  <c r="B16186" i="4"/>
  <c r="B16187" i="4"/>
  <c r="B16188" i="4"/>
  <c r="B16189" i="4"/>
  <c r="B16190" i="4"/>
  <c r="B16191" i="4"/>
  <c r="B16192" i="4"/>
  <c r="B16193" i="4"/>
  <c r="B16194" i="4"/>
  <c r="B16195" i="4"/>
  <c r="B16196" i="4"/>
  <c r="B16197" i="4"/>
  <c r="B16198" i="4"/>
  <c r="B16199" i="4"/>
  <c r="B16200" i="4"/>
  <c r="B16201" i="4"/>
  <c r="B16202" i="4"/>
  <c r="B16203" i="4"/>
  <c r="B16204" i="4"/>
  <c r="B16205" i="4"/>
  <c r="B16206" i="4"/>
  <c r="B16207" i="4"/>
  <c r="B16208" i="4"/>
  <c r="B16209" i="4"/>
  <c r="B16210" i="4"/>
  <c r="B16211" i="4"/>
  <c r="B16212" i="4"/>
  <c r="B16213" i="4"/>
  <c r="B16214" i="4"/>
  <c r="B16215" i="4"/>
  <c r="B16216" i="4"/>
  <c r="B16217" i="4"/>
  <c r="B16218" i="4"/>
  <c r="B16219" i="4"/>
  <c r="B16220" i="4"/>
  <c r="B16221" i="4"/>
  <c r="B16222" i="4"/>
  <c r="B16223" i="4"/>
  <c r="B16224" i="4"/>
  <c r="B16225" i="4"/>
  <c r="B16226" i="4"/>
  <c r="B16227" i="4"/>
  <c r="B16228" i="4"/>
  <c r="B16229" i="4"/>
  <c r="B16230" i="4"/>
  <c r="B16231" i="4"/>
  <c r="B16232" i="4"/>
  <c r="B16233" i="4"/>
  <c r="B16234" i="4"/>
  <c r="B16235" i="4"/>
  <c r="B16236" i="4"/>
  <c r="B16237" i="4"/>
  <c r="B16238" i="4"/>
  <c r="B16239" i="4"/>
  <c r="B16240" i="4"/>
  <c r="B16241" i="4"/>
  <c r="B16242" i="4"/>
  <c r="B16243" i="4"/>
  <c r="B16244" i="4"/>
  <c r="B16245" i="4"/>
  <c r="B16246" i="4"/>
  <c r="B16247" i="4"/>
  <c r="B16248" i="4"/>
  <c r="B16249" i="4"/>
  <c r="B16250" i="4"/>
  <c r="B16251" i="4"/>
  <c r="B16252" i="4"/>
  <c r="B16253" i="4"/>
  <c r="B16254" i="4"/>
  <c r="B16255" i="4"/>
  <c r="B16256" i="4"/>
  <c r="B16257" i="4"/>
  <c r="B16258" i="4"/>
  <c r="B16259" i="4"/>
  <c r="B16260" i="4"/>
  <c r="B16261" i="4"/>
  <c r="B16262" i="4"/>
  <c r="B16263" i="4"/>
  <c r="B16264" i="4"/>
  <c r="B16265" i="4"/>
  <c r="B16266" i="4"/>
  <c r="B16267" i="4"/>
  <c r="B16268" i="4"/>
  <c r="B16269" i="4"/>
  <c r="B16270" i="4"/>
  <c r="B16271" i="4"/>
  <c r="B16272" i="4"/>
  <c r="B16273" i="4"/>
  <c r="B16274" i="4"/>
  <c r="B16275" i="4"/>
  <c r="B16276" i="4"/>
  <c r="B16277" i="4"/>
  <c r="B16278" i="4"/>
  <c r="B16279" i="4"/>
  <c r="B16280" i="4"/>
  <c r="B16281" i="4"/>
  <c r="B16282" i="4"/>
  <c r="B16283" i="4"/>
  <c r="B16284" i="4"/>
  <c r="B16285" i="4"/>
  <c r="B16286" i="4"/>
  <c r="B16287" i="4"/>
  <c r="B16288" i="4"/>
  <c r="B16289" i="4"/>
  <c r="B16290" i="4"/>
  <c r="B16291" i="4"/>
  <c r="B16292" i="4"/>
  <c r="B16293" i="4"/>
  <c r="B16294" i="4"/>
  <c r="B16295" i="4"/>
  <c r="B16296" i="4"/>
  <c r="B16297" i="4"/>
  <c r="B16298" i="4"/>
  <c r="B16299" i="4"/>
  <c r="B16300" i="4"/>
  <c r="B16301" i="4"/>
  <c r="B16302" i="4"/>
  <c r="B16303" i="4"/>
  <c r="B16304" i="4"/>
  <c r="B16305" i="4"/>
  <c r="B16306" i="4"/>
  <c r="B16307" i="4"/>
  <c r="B16308" i="4"/>
  <c r="B16309" i="4"/>
  <c r="B16310" i="4"/>
  <c r="B16311" i="4"/>
  <c r="B16312" i="4"/>
  <c r="B16313" i="4"/>
  <c r="B16314" i="4"/>
  <c r="B16315" i="4"/>
  <c r="B16316" i="4"/>
  <c r="B16317" i="4"/>
  <c r="B16318" i="4"/>
  <c r="B16319" i="4"/>
  <c r="B16320" i="4"/>
  <c r="B16321" i="4"/>
  <c r="B16322" i="4"/>
  <c r="B16323" i="4"/>
  <c r="B16324" i="4"/>
  <c r="B16325" i="4"/>
  <c r="B16326" i="4"/>
  <c r="B16327" i="4"/>
  <c r="B16328" i="4"/>
  <c r="B16329" i="4"/>
  <c r="B16330" i="4"/>
  <c r="B16331" i="4"/>
  <c r="B16332" i="4"/>
  <c r="B16333" i="4"/>
  <c r="B16334" i="4"/>
  <c r="B16335" i="4"/>
  <c r="B16336" i="4"/>
  <c r="B16337" i="4"/>
  <c r="B16338" i="4"/>
  <c r="B16339" i="4"/>
  <c r="B16340" i="4"/>
  <c r="B16341" i="4"/>
  <c r="B16342" i="4"/>
  <c r="B16343" i="4"/>
  <c r="B16344" i="4"/>
  <c r="B16345" i="4"/>
  <c r="B16346" i="4"/>
  <c r="B16347" i="4"/>
  <c r="B16348" i="4"/>
  <c r="B16349" i="4"/>
  <c r="B16350" i="4"/>
  <c r="B16351" i="4"/>
  <c r="B16352" i="4"/>
  <c r="B16353" i="4"/>
  <c r="B16354" i="4"/>
  <c r="B16355" i="4"/>
  <c r="B16356" i="4"/>
  <c r="B16357" i="4"/>
  <c r="B16358" i="4"/>
  <c r="B16359" i="4"/>
  <c r="B16360" i="4"/>
  <c r="B16361" i="4"/>
  <c r="B16362" i="4"/>
  <c r="B16363" i="4"/>
  <c r="B16364" i="4"/>
  <c r="B16365" i="4"/>
  <c r="B16366" i="4"/>
  <c r="B16367" i="4"/>
  <c r="B16368" i="4"/>
  <c r="B16369" i="4"/>
  <c r="B16370" i="4"/>
  <c r="B16371" i="4"/>
  <c r="B16372" i="4"/>
  <c r="B16373" i="4"/>
  <c r="B16374" i="4"/>
  <c r="B16375" i="4"/>
  <c r="B16376" i="4"/>
  <c r="B16377" i="4"/>
  <c r="B16378" i="4"/>
  <c r="B16379" i="4"/>
  <c r="B16380" i="4"/>
  <c r="B16381" i="4"/>
  <c r="B16382" i="4"/>
  <c r="B16383" i="4"/>
  <c r="B16384" i="4"/>
  <c r="B16385" i="4"/>
  <c r="B16386" i="4"/>
  <c r="B16387" i="4"/>
  <c r="B16388" i="4"/>
  <c r="B16389" i="4"/>
  <c r="B16390" i="4"/>
  <c r="B16391" i="4"/>
  <c r="B16392" i="4"/>
  <c r="B16393" i="4"/>
  <c r="B16394" i="4"/>
  <c r="B16395" i="4"/>
  <c r="B16396" i="4"/>
  <c r="B16397" i="4"/>
  <c r="B16398" i="4"/>
  <c r="B16399" i="4"/>
  <c r="B16400" i="4"/>
  <c r="B16401" i="4"/>
  <c r="B16402" i="4"/>
  <c r="B16403" i="4"/>
  <c r="B16404" i="4"/>
  <c r="B16405" i="4"/>
  <c r="B16406" i="4"/>
  <c r="B16407" i="4"/>
  <c r="B16408" i="4"/>
  <c r="B16409" i="4"/>
  <c r="B16410" i="4"/>
  <c r="B16411" i="4"/>
  <c r="B16412" i="4"/>
  <c r="B16413" i="4"/>
  <c r="B16414" i="4"/>
  <c r="B16415" i="4"/>
  <c r="B16416" i="4"/>
  <c r="B16417" i="4"/>
  <c r="B16418" i="4"/>
  <c r="B16419" i="4"/>
  <c r="B16420" i="4"/>
  <c r="B16421" i="4"/>
  <c r="B16422" i="4"/>
  <c r="B16423" i="4"/>
  <c r="B16424" i="4"/>
  <c r="B16425" i="4"/>
  <c r="B16426" i="4"/>
  <c r="B16427" i="4"/>
  <c r="B16428" i="4"/>
  <c r="B16429" i="4"/>
  <c r="B16430" i="4"/>
  <c r="B16431" i="4"/>
  <c r="B16432" i="4"/>
  <c r="B16433" i="4"/>
  <c r="B16434" i="4"/>
  <c r="B16435" i="4"/>
  <c r="B16436" i="4"/>
  <c r="B16437" i="4"/>
  <c r="B16438" i="4"/>
  <c r="B16439" i="4"/>
  <c r="B16440" i="4"/>
  <c r="B16441" i="4"/>
  <c r="B16442" i="4"/>
  <c r="B16443" i="4"/>
  <c r="B16444" i="4"/>
  <c r="B16445" i="4"/>
  <c r="B16446" i="4"/>
  <c r="B16447" i="4"/>
  <c r="B16448" i="4"/>
  <c r="B16449" i="4"/>
  <c r="B16450" i="4"/>
  <c r="B16451" i="4"/>
  <c r="B16452" i="4"/>
  <c r="B16453" i="4"/>
  <c r="B16454" i="4"/>
  <c r="B16455" i="4"/>
  <c r="B16456" i="4"/>
  <c r="B16457" i="4"/>
  <c r="B16458" i="4"/>
  <c r="B16459" i="4"/>
  <c r="B16460" i="4"/>
  <c r="B16461" i="4"/>
  <c r="B16462" i="4"/>
  <c r="B16463" i="4"/>
  <c r="B16464" i="4"/>
  <c r="B16465" i="4"/>
  <c r="B16466" i="4"/>
  <c r="B16467" i="4"/>
  <c r="B16468" i="4"/>
  <c r="B16469" i="4"/>
  <c r="B16470" i="4"/>
  <c r="B16471" i="4"/>
  <c r="B16472" i="4"/>
  <c r="B16473" i="4"/>
  <c r="B16474" i="4"/>
  <c r="B16475" i="4"/>
  <c r="B16476" i="4"/>
  <c r="B16477" i="4"/>
  <c r="B16478" i="4"/>
  <c r="B16479" i="4"/>
  <c r="B16480" i="4"/>
  <c r="B16481" i="4"/>
  <c r="B16482" i="4"/>
  <c r="B16483" i="4"/>
  <c r="B16484" i="4"/>
  <c r="B16485" i="4"/>
  <c r="B16486" i="4"/>
  <c r="B16487" i="4"/>
  <c r="B16488" i="4"/>
  <c r="B16489" i="4"/>
  <c r="B16490" i="4"/>
  <c r="B16491" i="4"/>
  <c r="B16492" i="4"/>
  <c r="B16493" i="4"/>
  <c r="B16494" i="4"/>
  <c r="B16495" i="4"/>
  <c r="B16496" i="4"/>
  <c r="B16497" i="4"/>
  <c r="B16498" i="4"/>
  <c r="B16499" i="4"/>
  <c r="B16500" i="4"/>
  <c r="B16501" i="4"/>
  <c r="B16502" i="4"/>
  <c r="B16503" i="4"/>
  <c r="B16504" i="4"/>
  <c r="B16505" i="4"/>
  <c r="B16506" i="4"/>
  <c r="B16507" i="4"/>
  <c r="B16508" i="4"/>
  <c r="B16509" i="4"/>
  <c r="B16510" i="4"/>
  <c r="B16511" i="4"/>
  <c r="B16512" i="4"/>
  <c r="B16513" i="4"/>
  <c r="B16514" i="4"/>
  <c r="B16515" i="4"/>
  <c r="B16516" i="4"/>
  <c r="B16517" i="4"/>
  <c r="B16518" i="4"/>
  <c r="B16519" i="4"/>
  <c r="B16520" i="4"/>
  <c r="B16521" i="4"/>
  <c r="B16522" i="4"/>
  <c r="B16523" i="4"/>
  <c r="B16524" i="4"/>
  <c r="B16525" i="4"/>
  <c r="B16526" i="4"/>
  <c r="B16527" i="4"/>
  <c r="B16528" i="4"/>
  <c r="B16529" i="4"/>
  <c r="B16530" i="4"/>
  <c r="B16531" i="4"/>
  <c r="B16532" i="4"/>
  <c r="B16533" i="4"/>
  <c r="B16534" i="4"/>
  <c r="B16535" i="4"/>
  <c r="B16536" i="4"/>
  <c r="B16537" i="4"/>
  <c r="B16538" i="4"/>
  <c r="B16539" i="4"/>
  <c r="B16540" i="4"/>
  <c r="B16541" i="4"/>
  <c r="B16542" i="4"/>
  <c r="B16543" i="4"/>
  <c r="B16544" i="4"/>
  <c r="B16545" i="4"/>
  <c r="B16546" i="4"/>
  <c r="B16547" i="4"/>
  <c r="B16548" i="4"/>
  <c r="B16549" i="4"/>
  <c r="B16550" i="4"/>
  <c r="B16551" i="4"/>
  <c r="B16552" i="4"/>
  <c r="B16553" i="4"/>
  <c r="B16554" i="4"/>
  <c r="B16555" i="4"/>
  <c r="B16556" i="4"/>
  <c r="B16557" i="4"/>
  <c r="B16558" i="4"/>
  <c r="B16559" i="4"/>
  <c r="B16560" i="4"/>
  <c r="B16561" i="4"/>
  <c r="B16562" i="4"/>
  <c r="B16563" i="4"/>
  <c r="B16564" i="4"/>
  <c r="B16565" i="4"/>
  <c r="B16566" i="4"/>
  <c r="B16567" i="4"/>
  <c r="B16568" i="4"/>
  <c r="B16569" i="4"/>
  <c r="B16570" i="4"/>
  <c r="B16571" i="4"/>
  <c r="B16572" i="4"/>
  <c r="B16573" i="4"/>
  <c r="B16574" i="4"/>
  <c r="B16575" i="4"/>
  <c r="B16576" i="4"/>
  <c r="B16577" i="4"/>
  <c r="B16578" i="4"/>
  <c r="B16579" i="4"/>
  <c r="B16580" i="4"/>
  <c r="B16581" i="4"/>
  <c r="B16582" i="4"/>
  <c r="B16583" i="4"/>
  <c r="B16584" i="4"/>
  <c r="B16585" i="4"/>
  <c r="B16586" i="4"/>
  <c r="B16587" i="4"/>
  <c r="B16588" i="4"/>
  <c r="B16589" i="4"/>
  <c r="B16590" i="4"/>
  <c r="B16591" i="4"/>
  <c r="B16592" i="4"/>
  <c r="B16593" i="4"/>
  <c r="B16594" i="4"/>
  <c r="B16595" i="4"/>
  <c r="B16596" i="4"/>
  <c r="B16597" i="4"/>
  <c r="B16598" i="4"/>
  <c r="B16599" i="4"/>
  <c r="B16600" i="4"/>
  <c r="B16601" i="4"/>
  <c r="B16602" i="4"/>
  <c r="B16603" i="4"/>
  <c r="B16604" i="4"/>
  <c r="B16605" i="4"/>
  <c r="B16606" i="4"/>
  <c r="B16607" i="4"/>
  <c r="B16608" i="4"/>
  <c r="B16609" i="4"/>
  <c r="B16610" i="4"/>
  <c r="B16611" i="4"/>
  <c r="B16612" i="4"/>
  <c r="B16613" i="4"/>
  <c r="B16614" i="4"/>
  <c r="B16615" i="4"/>
  <c r="B16616" i="4"/>
  <c r="B16617" i="4"/>
  <c r="B16618" i="4"/>
  <c r="B16619" i="4"/>
  <c r="B16620" i="4"/>
  <c r="B16621" i="4"/>
  <c r="B16622" i="4"/>
  <c r="B16623" i="4"/>
  <c r="B16624" i="4"/>
  <c r="B16625" i="4"/>
  <c r="B16626" i="4"/>
  <c r="B16627" i="4"/>
  <c r="B16628" i="4"/>
  <c r="B16629" i="4"/>
  <c r="B16630" i="4"/>
  <c r="B16631" i="4"/>
  <c r="B16632" i="4"/>
  <c r="B16633" i="4"/>
  <c r="B16634" i="4"/>
  <c r="B16635" i="4"/>
  <c r="B16636" i="4"/>
  <c r="B16637" i="4"/>
  <c r="B16638" i="4"/>
  <c r="B16639" i="4"/>
  <c r="B16640" i="4"/>
  <c r="B16641" i="4"/>
  <c r="B16642" i="4"/>
  <c r="B16643" i="4"/>
  <c r="B16644" i="4"/>
  <c r="B16645" i="4"/>
  <c r="B16646" i="4"/>
  <c r="B16647" i="4"/>
  <c r="B16648" i="4"/>
  <c r="B16649" i="4"/>
  <c r="B16650" i="4"/>
  <c r="B16651" i="4"/>
  <c r="B16652" i="4"/>
  <c r="B16653" i="4"/>
  <c r="B16654" i="4"/>
  <c r="B16655" i="4"/>
  <c r="B16656" i="4"/>
  <c r="B16657" i="4"/>
  <c r="B16658" i="4"/>
  <c r="B16659" i="4"/>
  <c r="B16660" i="4"/>
  <c r="B16661" i="4"/>
  <c r="B16662" i="4"/>
  <c r="B16663" i="4"/>
  <c r="B16664" i="4"/>
  <c r="B16665" i="4"/>
  <c r="B16666" i="4"/>
  <c r="B16667" i="4"/>
  <c r="B16668" i="4"/>
  <c r="B16669" i="4"/>
  <c r="B16670" i="4"/>
  <c r="B16671" i="4"/>
  <c r="B16672" i="4"/>
  <c r="B16673" i="4"/>
  <c r="B16674" i="4"/>
  <c r="B16675" i="4"/>
  <c r="B16676" i="4"/>
  <c r="B16677" i="4"/>
  <c r="B16678" i="4"/>
  <c r="B16679" i="4"/>
  <c r="B16680" i="4"/>
  <c r="B16681" i="4"/>
  <c r="B16682" i="4"/>
  <c r="B16683" i="4"/>
  <c r="B16684" i="4"/>
  <c r="B16685" i="4"/>
  <c r="B16686" i="4"/>
  <c r="B16687" i="4"/>
  <c r="B16688" i="4"/>
  <c r="B16689" i="4"/>
  <c r="B16690" i="4"/>
  <c r="B16691" i="4"/>
  <c r="B16692" i="4"/>
  <c r="B16693" i="4"/>
  <c r="B16694" i="4"/>
  <c r="B16695" i="4"/>
  <c r="B16696" i="4"/>
  <c r="B16697" i="4"/>
  <c r="B16698" i="4"/>
  <c r="B16699" i="4"/>
  <c r="B16700" i="4"/>
  <c r="B16701" i="4"/>
  <c r="B16702" i="4"/>
  <c r="B16703" i="4"/>
  <c r="B16704" i="4"/>
  <c r="B16705" i="4"/>
  <c r="B16706" i="4"/>
  <c r="B16707" i="4"/>
  <c r="B16708" i="4"/>
  <c r="B16709" i="4"/>
  <c r="B16710" i="4"/>
  <c r="B16711" i="4"/>
  <c r="B16712" i="4"/>
  <c r="B16713" i="4"/>
  <c r="B16714" i="4"/>
  <c r="B16715" i="4"/>
  <c r="B16716" i="4"/>
  <c r="B16717" i="4"/>
  <c r="B16718" i="4"/>
  <c r="B16719" i="4"/>
  <c r="B16720" i="4"/>
  <c r="B16721" i="4"/>
  <c r="B16722" i="4"/>
  <c r="B16723" i="4"/>
  <c r="B16724" i="4"/>
  <c r="B16725" i="4"/>
  <c r="B16726" i="4"/>
  <c r="B16727" i="4"/>
  <c r="B16728" i="4"/>
  <c r="B16729" i="4"/>
  <c r="B16730" i="4"/>
  <c r="B16731" i="4"/>
  <c r="B16732" i="4"/>
  <c r="B16733" i="4"/>
  <c r="B16734" i="4"/>
  <c r="B16735" i="4"/>
  <c r="B16736" i="4"/>
  <c r="B16737" i="4"/>
  <c r="B16738" i="4"/>
  <c r="B16739" i="4"/>
  <c r="B16740" i="4"/>
  <c r="B16741" i="4"/>
  <c r="B16742" i="4"/>
  <c r="B16743" i="4"/>
  <c r="B16744" i="4"/>
  <c r="B16745" i="4"/>
  <c r="B16746" i="4"/>
  <c r="B16747" i="4"/>
  <c r="B16748" i="4"/>
  <c r="B16749" i="4"/>
  <c r="B16750" i="4"/>
  <c r="B16751" i="4"/>
  <c r="B16752" i="4"/>
  <c r="B16753" i="4"/>
  <c r="B16754" i="4"/>
  <c r="B16755" i="4"/>
  <c r="B16756" i="4"/>
  <c r="B16757" i="4"/>
  <c r="B16758" i="4"/>
  <c r="B16759" i="4"/>
  <c r="B16760" i="4"/>
  <c r="B16761" i="4"/>
  <c r="B16762" i="4"/>
  <c r="B16763" i="4"/>
  <c r="B16764" i="4"/>
  <c r="B16765" i="4"/>
  <c r="B16766" i="4"/>
  <c r="B16767" i="4"/>
  <c r="B16768" i="4"/>
  <c r="B16769" i="4"/>
  <c r="B16770" i="4"/>
  <c r="B16771" i="4"/>
  <c r="B16772" i="4"/>
  <c r="B16773" i="4"/>
  <c r="B16774" i="4"/>
  <c r="B16775" i="4"/>
  <c r="B16776" i="4"/>
  <c r="B16777" i="4"/>
  <c r="B16778" i="4"/>
  <c r="B16779" i="4"/>
  <c r="B16780" i="4"/>
  <c r="B16781" i="4"/>
  <c r="B16782" i="4"/>
  <c r="B16783" i="4"/>
  <c r="B16784" i="4"/>
  <c r="B16785" i="4"/>
  <c r="B16786" i="4"/>
  <c r="B16787" i="4"/>
  <c r="B16788" i="4"/>
  <c r="B16789" i="4"/>
  <c r="B16790" i="4"/>
  <c r="B16791" i="4"/>
  <c r="B16792" i="4"/>
  <c r="B16793" i="4"/>
  <c r="B16794" i="4"/>
  <c r="B16795" i="4"/>
  <c r="B16796" i="4"/>
  <c r="B16797" i="4"/>
  <c r="B16798" i="4"/>
  <c r="B16799" i="4"/>
  <c r="B16800" i="4"/>
  <c r="B16801" i="4"/>
  <c r="B16802" i="4"/>
  <c r="B16803" i="4"/>
  <c r="B16804" i="4"/>
  <c r="B16805" i="4"/>
  <c r="B16806" i="4"/>
  <c r="B16807" i="4"/>
  <c r="B16808" i="4"/>
  <c r="B16809" i="4"/>
  <c r="B16810" i="4"/>
  <c r="B16811" i="4"/>
  <c r="B16812" i="4"/>
  <c r="B16813" i="4"/>
  <c r="B16814" i="4"/>
  <c r="B16815" i="4"/>
  <c r="B16816" i="4"/>
  <c r="B16817" i="4"/>
  <c r="B16818" i="4"/>
  <c r="B16819" i="4"/>
  <c r="B16820" i="4"/>
  <c r="B16821" i="4"/>
  <c r="B16822" i="4"/>
  <c r="B16823" i="4"/>
  <c r="B16824" i="4"/>
  <c r="B16825" i="4"/>
  <c r="B16826" i="4"/>
  <c r="B16827" i="4"/>
  <c r="B16828" i="4"/>
  <c r="B16829" i="4"/>
  <c r="B16830" i="4"/>
  <c r="B16831" i="4"/>
  <c r="B16832" i="4"/>
  <c r="B16833" i="4"/>
  <c r="B16834" i="4"/>
  <c r="B16835" i="4"/>
  <c r="B16836" i="4"/>
  <c r="B16837" i="4"/>
  <c r="B16838" i="4"/>
  <c r="B16839" i="4"/>
  <c r="B16840" i="4"/>
  <c r="B16841" i="4"/>
  <c r="B16842" i="4"/>
  <c r="B16843" i="4"/>
  <c r="B16844" i="4"/>
  <c r="B16845" i="4"/>
  <c r="B16846" i="4"/>
  <c r="B16847" i="4"/>
  <c r="B16848" i="4"/>
  <c r="B16849" i="4"/>
  <c r="B16850" i="4"/>
  <c r="B16851" i="4"/>
  <c r="B16852" i="4"/>
  <c r="B16853" i="4"/>
  <c r="B16854" i="4"/>
  <c r="B16855" i="4"/>
  <c r="B16856" i="4"/>
  <c r="B16857" i="4"/>
  <c r="B16858" i="4"/>
  <c r="B16859" i="4"/>
  <c r="B16860" i="4"/>
  <c r="B16861" i="4"/>
  <c r="B16862" i="4"/>
  <c r="B16863" i="4"/>
  <c r="B16864" i="4"/>
  <c r="B16865" i="4"/>
  <c r="B16866" i="4"/>
  <c r="B16867" i="4"/>
  <c r="B16868" i="4"/>
  <c r="B16869" i="4"/>
  <c r="B16870" i="4"/>
  <c r="B16871" i="4"/>
  <c r="B16872" i="4"/>
  <c r="B16873" i="4"/>
  <c r="B16874" i="4"/>
  <c r="B16875" i="4"/>
  <c r="B16876" i="4"/>
  <c r="B16877" i="4"/>
  <c r="B16878" i="4"/>
  <c r="B16879" i="4"/>
  <c r="B16880" i="4"/>
  <c r="B16881" i="4"/>
  <c r="B16882" i="4"/>
  <c r="B16883" i="4"/>
  <c r="B16884" i="4"/>
  <c r="B16885" i="4"/>
  <c r="B16886" i="4"/>
  <c r="B16887" i="4"/>
  <c r="B16888" i="4"/>
  <c r="B16889" i="4"/>
  <c r="B16890" i="4"/>
  <c r="B16891" i="4"/>
  <c r="B16892" i="4"/>
  <c r="B16893" i="4"/>
  <c r="B16894" i="4"/>
  <c r="B16895" i="4"/>
  <c r="B16896" i="4"/>
  <c r="B16897" i="4"/>
  <c r="B16898" i="4"/>
  <c r="B16899" i="4"/>
  <c r="B16900" i="4"/>
  <c r="B16901" i="4"/>
  <c r="B16902" i="4"/>
  <c r="B16903" i="4"/>
  <c r="B16904" i="4"/>
  <c r="B16905" i="4"/>
  <c r="B16906" i="4"/>
  <c r="B16907" i="4"/>
  <c r="B16908" i="4"/>
  <c r="B16909" i="4"/>
  <c r="B16910" i="4"/>
  <c r="B16911" i="4"/>
  <c r="B16912" i="4"/>
  <c r="B16913" i="4"/>
  <c r="B16914" i="4"/>
  <c r="B16915" i="4"/>
  <c r="B16916" i="4"/>
  <c r="B16917" i="4"/>
  <c r="B16918" i="4"/>
  <c r="B16919" i="4"/>
  <c r="B16920" i="4"/>
  <c r="B16921" i="4"/>
  <c r="B16922" i="4"/>
  <c r="B16923" i="4"/>
  <c r="B16924" i="4"/>
  <c r="B16925" i="4"/>
  <c r="B16926" i="4"/>
  <c r="B16927" i="4"/>
  <c r="B16928" i="4"/>
  <c r="B16929" i="4"/>
  <c r="B16930" i="4"/>
  <c r="B16931" i="4"/>
  <c r="B16932" i="4"/>
  <c r="B16933" i="4"/>
  <c r="B16934" i="4"/>
  <c r="B16935" i="4"/>
  <c r="B16936" i="4"/>
  <c r="B16937" i="4"/>
  <c r="B16938" i="4"/>
  <c r="B16939" i="4"/>
  <c r="B16940" i="4"/>
  <c r="B16941" i="4"/>
  <c r="B16942" i="4"/>
  <c r="B16943" i="4"/>
  <c r="B16944" i="4"/>
  <c r="B16945" i="4"/>
  <c r="B16946" i="4"/>
  <c r="B16947" i="4"/>
  <c r="B16948" i="4"/>
  <c r="B16949" i="4"/>
  <c r="B16950" i="4"/>
  <c r="B16951" i="4"/>
  <c r="B16952" i="4"/>
  <c r="B16953" i="4"/>
  <c r="B16954" i="4"/>
  <c r="B16955" i="4"/>
  <c r="B16956" i="4"/>
  <c r="B16957" i="4"/>
  <c r="B16958" i="4"/>
  <c r="B16959" i="4"/>
  <c r="B16960" i="4"/>
  <c r="B16961" i="4"/>
  <c r="B16962" i="4"/>
  <c r="B16963" i="4"/>
  <c r="B16964" i="4"/>
  <c r="B16965" i="4"/>
  <c r="B16966" i="4"/>
  <c r="B16967" i="4"/>
  <c r="B16968" i="4"/>
  <c r="B16969" i="4"/>
  <c r="B16970" i="4"/>
  <c r="B16971" i="4"/>
  <c r="B16972" i="4"/>
  <c r="B16973" i="4"/>
  <c r="B16974" i="4"/>
  <c r="B16975" i="4"/>
  <c r="B16976" i="4"/>
  <c r="B16977" i="4"/>
  <c r="B16978" i="4"/>
  <c r="B16979" i="4"/>
  <c r="B16980" i="4"/>
  <c r="B16981" i="4"/>
  <c r="B16982" i="4"/>
  <c r="B16983" i="4"/>
  <c r="B16984" i="4"/>
  <c r="B16985" i="4"/>
  <c r="B16986" i="4"/>
  <c r="B16987" i="4"/>
  <c r="B16988" i="4"/>
  <c r="B16989" i="4"/>
  <c r="B16990" i="4"/>
  <c r="B16991" i="4"/>
  <c r="B16992" i="4"/>
  <c r="B16993" i="4"/>
  <c r="B16994" i="4"/>
  <c r="B16995" i="4"/>
  <c r="B16996" i="4"/>
  <c r="B16997" i="4"/>
  <c r="B16998" i="4"/>
  <c r="B16999" i="4"/>
  <c r="B17000" i="4"/>
  <c r="B17001" i="4"/>
  <c r="B17002" i="4"/>
  <c r="B17003" i="4"/>
  <c r="B17004" i="4"/>
  <c r="B17005" i="4"/>
  <c r="B17006" i="4"/>
  <c r="B17007" i="4"/>
  <c r="B17008" i="4"/>
  <c r="B17009" i="4"/>
  <c r="B17010" i="4"/>
  <c r="B17011" i="4"/>
  <c r="B17012" i="4"/>
  <c r="B17013" i="4"/>
  <c r="B17014" i="4"/>
  <c r="B17015" i="4"/>
  <c r="B17016" i="4"/>
  <c r="B17017" i="4"/>
  <c r="B17018" i="4"/>
  <c r="B17019" i="4"/>
  <c r="B17020" i="4"/>
  <c r="B17021" i="4"/>
  <c r="B17022" i="4"/>
  <c r="B17023" i="4"/>
  <c r="B17024" i="4"/>
  <c r="B17025" i="4"/>
  <c r="B17026" i="4"/>
  <c r="B17027" i="4"/>
  <c r="B17028" i="4"/>
  <c r="B17029" i="4"/>
  <c r="B17030" i="4"/>
  <c r="B17031" i="4"/>
  <c r="B17032" i="4"/>
  <c r="B17033" i="4"/>
  <c r="B17034" i="4"/>
  <c r="B17035" i="4"/>
  <c r="B17036" i="4"/>
  <c r="B17037" i="4"/>
  <c r="B17038" i="4"/>
  <c r="B17039" i="4"/>
  <c r="B17040" i="4"/>
  <c r="B17041" i="4"/>
  <c r="B17042" i="4"/>
  <c r="B17043" i="4"/>
  <c r="B17044" i="4"/>
  <c r="B17045" i="4"/>
  <c r="B17046" i="4"/>
  <c r="B17047" i="4"/>
  <c r="B17048" i="4"/>
  <c r="B17049" i="4"/>
  <c r="B17050" i="4"/>
  <c r="B17051" i="4"/>
  <c r="B17052" i="4"/>
  <c r="B17053" i="4"/>
  <c r="B17054" i="4"/>
  <c r="B17055" i="4"/>
  <c r="B17056" i="4"/>
  <c r="B17057" i="4"/>
  <c r="B17058" i="4"/>
  <c r="B17059" i="4"/>
  <c r="B17060" i="4"/>
  <c r="B17061" i="4"/>
  <c r="B17062" i="4"/>
  <c r="B17063" i="4"/>
  <c r="B17064" i="4"/>
  <c r="B17065" i="4"/>
  <c r="B17066" i="4"/>
  <c r="B17067" i="4"/>
  <c r="B17068" i="4"/>
  <c r="B17069" i="4"/>
  <c r="B17070" i="4"/>
  <c r="B17071" i="4"/>
  <c r="B17072" i="4"/>
  <c r="B17073" i="4"/>
  <c r="B17074" i="4"/>
  <c r="B17075" i="4"/>
  <c r="B17076" i="4"/>
  <c r="B17077" i="4"/>
  <c r="B17078" i="4"/>
  <c r="B17079" i="4"/>
  <c r="B17080" i="4"/>
  <c r="B17081" i="4"/>
  <c r="B17082" i="4"/>
  <c r="B17083" i="4"/>
  <c r="B17084" i="4"/>
  <c r="B17085" i="4"/>
  <c r="B17086" i="4"/>
  <c r="B17087" i="4"/>
  <c r="B17088" i="4"/>
  <c r="B17089" i="4"/>
  <c r="B17090" i="4"/>
  <c r="B17091" i="4"/>
  <c r="B17092" i="4"/>
  <c r="B17093" i="4"/>
  <c r="B17094" i="4"/>
  <c r="B17095" i="4"/>
  <c r="B17096" i="4"/>
  <c r="B17097" i="4"/>
  <c r="B17098" i="4"/>
  <c r="B17099" i="4"/>
  <c r="B17100" i="4"/>
  <c r="B17101" i="4"/>
  <c r="B17102" i="4"/>
  <c r="B17103" i="4"/>
  <c r="B17104" i="4"/>
  <c r="B17105" i="4"/>
  <c r="B17106" i="4"/>
  <c r="B17107" i="4"/>
  <c r="B17108" i="4"/>
  <c r="B17109" i="4"/>
  <c r="B17110" i="4"/>
  <c r="B17111" i="4"/>
  <c r="B17112" i="4"/>
  <c r="B17113" i="4"/>
  <c r="B17114" i="4"/>
  <c r="B17115" i="4"/>
  <c r="B17116" i="4"/>
  <c r="B17117" i="4"/>
  <c r="B17118" i="4"/>
  <c r="B17119" i="4"/>
  <c r="B17120" i="4"/>
  <c r="B17121" i="4"/>
  <c r="B17122" i="4"/>
  <c r="B17123" i="4"/>
  <c r="B17124" i="4"/>
  <c r="B17125" i="4"/>
  <c r="B17126" i="4"/>
  <c r="B17127" i="4"/>
  <c r="B17128" i="4"/>
  <c r="B17129" i="4"/>
  <c r="B17130" i="4"/>
  <c r="B17131" i="4"/>
  <c r="B17132" i="4"/>
  <c r="B17133" i="4"/>
  <c r="B17134" i="4"/>
  <c r="B17135" i="4"/>
  <c r="B17136" i="4"/>
  <c r="B17137" i="4"/>
  <c r="B17138" i="4"/>
  <c r="B17139" i="4"/>
  <c r="B17140" i="4"/>
  <c r="B17141" i="4"/>
  <c r="B17142" i="4"/>
  <c r="B17143" i="4"/>
  <c r="B17144" i="4"/>
  <c r="B17145" i="4"/>
  <c r="B17146" i="4"/>
  <c r="B17147" i="4"/>
  <c r="B17148" i="4"/>
  <c r="B17149" i="4"/>
  <c r="B17150" i="4"/>
  <c r="B17151" i="4"/>
  <c r="B17152" i="4"/>
  <c r="B17153" i="4"/>
  <c r="B17154" i="4"/>
  <c r="B17155" i="4"/>
  <c r="B17156" i="4"/>
  <c r="B17157" i="4"/>
  <c r="B17158" i="4"/>
  <c r="B17159" i="4"/>
  <c r="B17160" i="4"/>
  <c r="B17161" i="4"/>
  <c r="B17162" i="4"/>
  <c r="B17163" i="4"/>
  <c r="B17164" i="4"/>
  <c r="B17165" i="4"/>
  <c r="B17166" i="4"/>
  <c r="B17167" i="4"/>
  <c r="B17168" i="4"/>
  <c r="B17169" i="4"/>
  <c r="B17170" i="4"/>
  <c r="B17171" i="4"/>
  <c r="B17172" i="4"/>
  <c r="B17173" i="4"/>
  <c r="B17174" i="4"/>
  <c r="B17175" i="4"/>
  <c r="B17176" i="4"/>
  <c r="B17177" i="4"/>
  <c r="B17178" i="4"/>
  <c r="B17179" i="4"/>
  <c r="B17180" i="4"/>
  <c r="B17181" i="4"/>
  <c r="B17182" i="4"/>
  <c r="B17183" i="4"/>
  <c r="B17184" i="4"/>
  <c r="B17185" i="4"/>
  <c r="B17186" i="4"/>
  <c r="B17187" i="4"/>
  <c r="B17188" i="4"/>
  <c r="B17189" i="4"/>
  <c r="B17190" i="4"/>
  <c r="B17191" i="4"/>
  <c r="B17192" i="4"/>
  <c r="B17193" i="4"/>
  <c r="B17194" i="4"/>
  <c r="B17195" i="4"/>
  <c r="B17196" i="4"/>
  <c r="B17197" i="4"/>
  <c r="B17198" i="4"/>
  <c r="B17199" i="4"/>
  <c r="B17200" i="4"/>
  <c r="B17201" i="4"/>
  <c r="B17202" i="4"/>
  <c r="B17203" i="4"/>
  <c r="B17204" i="4"/>
  <c r="B17205" i="4"/>
  <c r="B17206" i="4"/>
  <c r="B17207" i="4"/>
  <c r="B17208" i="4"/>
  <c r="B17209" i="4"/>
  <c r="B17210" i="4"/>
  <c r="B17211" i="4"/>
  <c r="B17212" i="4"/>
  <c r="B17213" i="4"/>
  <c r="B17214" i="4"/>
  <c r="B17215" i="4"/>
  <c r="B17216" i="4"/>
  <c r="B17217" i="4"/>
  <c r="B17218" i="4"/>
  <c r="B17219" i="4"/>
  <c r="B17220" i="4"/>
  <c r="B17221" i="4"/>
  <c r="B17222" i="4"/>
  <c r="B17223" i="4"/>
  <c r="B17224" i="4"/>
  <c r="B17225" i="4"/>
  <c r="B17226" i="4"/>
  <c r="B17227" i="4"/>
  <c r="B17228" i="4"/>
  <c r="B17229" i="4"/>
  <c r="B17230" i="4"/>
  <c r="B17231" i="4"/>
  <c r="B17232" i="4"/>
  <c r="B17233" i="4"/>
  <c r="B17234" i="4"/>
  <c r="B17235" i="4"/>
  <c r="B17236" i="4"/>
  <c r="B17237" i="4"/>
  <c r="B17238" i="4"/>
  <c r="B17239" i="4"/>
  <c r="B17240" i="4"/>
  <c r="B17241" i="4"/>
  <c r="B17242" i="4"/>
  <c r="B17243" i="4"/>
  <c r="B17244" i="4"/>
  <c r="B17245" i="4"/>
  <c r="B17246" i="4"/>
  <c r="B17247" i="4"/>
  <c r="B17248" i="4"/>
  <c r="B17249" i="4"/>
  <c r="B17250" i="4"/>
  <c r="B17251" i="4"/>
  <c r="B17252" i="4"/>
  <c r="B17253" i="4"/>
  <c r="B17254" i="4"/>
  <c r="B17255" i="4"/>
  <c r="B17256" i="4"/>
  <c r="B17257" i="4"/>
  <c r="B17258" i="4"/>
  <c r="B17259" i="4"/>
  <c r="B17260" i="4"/>
  <c r="B17261" i="4"/>
  <c r="B17262" i="4"/>
  <c r="B17263" i="4"/>
  <c r="B17264" i="4"/>
  <c r="B17265" i="4"/>
  <c r="B17266" i="4"/>
  <c r="B17267" i="4"/>
  <c r="B17268" i="4"/>
  <c r="B17269" i="4"/>
  <c r="B17270" i="4"/>
  <c r="B17271" i="4"/>
  <c r="B17272" i="4"/>
  <c r="B17273" i="4"/>
  <c r="B17274" i="4"/>
  <c r="B17275" i="4"/>
  <c r="B17276" i="4"/>
  <c r="B17277" i="4"/>
  <c r="B17278" i="4"/>
  <c r="B17279" i="4"/>
  <c r="B17280" i="4"/>
  <c r="B17281" i="4"/>
  <c r="B17282" i="4"/>
  <c r="B17283" i="4"/>
  <c r="B17284" i="4"/>
  <c r="B17285" i="4"/>
  <c r="B17286" i="4"/>
  <c r="B17287" i="4"/>
  <c r="B17288" i="4"/>
  <c r="B17289" i="4"/>
  <c r="B17290" i="4"/>
  <c r="B17291" i="4"/>
  <c r="B17292" i="4"/>
  <c r="B17293" i="4"/>
  <c r="B17294" i="4"/>
  <c r="B17295" i="4"/>
  <c r="B17296" i="4"/>
  <c r="B17297" i="4"/>
  <c r="B17298" i="4"/>
  <c r="B17299" i="4"/>
  <c r="B17300" i="4"/>
  <c r="B17301" i="4"/>
  <c r="B17302" i="4"/>
  <c r="B17303" i="4"/>
  <c r="B17304" i="4"/>
  <c r="B17305" i="4"/>
  <c r="B17306" i="4"/>
  <c r="B17307" i="4"/>
  <c r="B17308" i="4"/>
  <c r="B17309" i="4"/>
  <c r="B17310" i="4"/>
  <c r="B17311" i="4"/>
  <c r="B17312" i="4"/>
  <c r="B17313" i="4"/>
  <c r="B17314" i="4"/>
  <c r="B17315" i="4"/>
  <c r="B17316" i="4"/>
  <c r="B17317" i="4"/>
  <c r="B17318" i="4"/>
  <c r="B17319" i="4"/>
  <c r="B17320" i="4"/>
  <c r="B17321" i="4"/>
  <c r="B17322" i="4"/>
  <c r="B17323" i="4"/>
  <c r="B17324" i="4"/>
  <c r="B17325" i="4"/>
  <c r="B17326" i="4"/>
  <c r="B17327" i="4"/>
  <c r="B17328" i="4"/>
  <c r="B17329" i="4"/>
  <c r="B17330" i="4"/>
  <c r="B17331" i="4"/>
  <c r="B17332" i="4"/>
  <c r="B17333" i="4"/>
  <c r="B17334" i="4"/>
  <c r="B17335" i="4"/>
  <c r="B17336" i="4"/>
  <c r="B17337" i="4"/>
  <c r="B17338" i="4"/>
  <c r="B17339" i="4"/>
  <c r="B17340" i="4"/>
  <c r="B17341" i="4"/>
  <c r="B17342" i="4"/>
  <c r="B17343" i="4"/>
  <c r="B17344" i="4"/>
  <c r="B17345" i="4"/>
  <c r="B17346" i="4"/>
  <c r="B17347" i="4"/>
  <c r="B17348" i="4"/>
  <c r="B17349" i="4"/>
  <c r="B17350" i="4"/>
  <c r="B17351" i="4"/>
  <c r="B17352" i="4"/>
  <c r="B17353" i="4"/>
  <c r="B17354" i="4"/>
  <c r="B17355" i="4"/>
  <c r="B17356" i="4"/>
  <c r="B17357" i="4"/>
  <c r="B17358" i="4"/>
  <c r="B17359" i="4"/>
  <c r="B17360" i="4"/>
  <c r="B17361" i="4"/>
  <c r="B17362" i="4"/>
  <c r="B17363" i="4"/>
  <c r="B17364" i="4"/>
  <c r="B17365" i="4"/>
  <c r="B17366" i="4"/>
  <c r="B17367" i="4"/>
  <c r="B17368" i="4"/>
  <c r="B17369" i="4"/>
  <c r="B17370" i="4"/>
  <c r="B17371" i="4"/>
  <c r="B17372" i="4"/>
  <c r="B17373" i="4"/>
  <c r="B17374" i="4"/>
  <c r="B17375" i="4"/>
  <c r="B17376" i="4"/>
  <c r="B17377" i="4"/>
  <c r="B17378" i="4"/>
  <c r="B17379" i="4"/>
  <c r="B17380" i="4"/>
  <c r="B17381" i="4"/>
  <c r="B17382" i="4"/>
  <c r="B17383" i="4"/>
  <c r="B17384" i="4"/>
  <c r="B17385" i="4"/>
  <c r="B17386" i="4"/>
  <c r="B17387" i="4"/>
  <c r="B17388" i="4"/>
  <c r="B17389" i="4"/>
  <c r="B17390" i="4"/>
  <c r="B17391" i="4"/>
  <c r="B17392" i="4"/>
  <c r="B17393" i="4"/>
  <c r="B17394" i="4"/>
  <c r="B17395" i="4"/>
  <c r="B17396" i="4"/>
  <c r="B17397" i="4"/>
  <c r="B17398" i="4"/>
  <c r="B17399" i="4"/>
  <c r="B17400" i="4"/>
  <c r="B17401" i="4"/>
  <c r="B17402" i="4"/>
  <c r="B17403" i="4"/>
  <c r="B17404" i="4"/>
  <c r="B17405" i="4"/>
  <c r="B17406" i="4"/>
  <c r="B17407" i="4"/>
  <c r="B17408" i="4"/>
  <c r="B17409" i="4"/>
  <c r="B17410" i="4"/>
  <c r="B17411" i="4"/>
  <c r="B17412" i="4"/>
  <c r="B17413" i="4"/>
  <c r="B17414" i="4"/>
  <c r="B17415" i="4"/>
  <c r="B17416" i="4"/>
  <c r="B17417" i="4"/>
  <c r="B17418" i="4"/>
  <c r="B17419" i="4"/>
  <c r="B17420" i="4"/>
  <c r="B17421" i="4"/>
  <c r="B17422" i="4"/>
  <c r="B17423" i="4"/>
  <c r="B17424" i="4"/>
  <c r="B17425" i="4"/>
  <c r="B17426" i="4"/>
  <c r="B17427" i="4"/>
  <c r="B17428" i="4"/>
  <c r="B17429" i="4"/>
  <c r="B17430" i="4"/>
  <c r="B17431" i="4"/>
  <c r="B17432" i="4"/>
  <c r="B17433" i="4"/>
  <c r="B17434" i="4"/>
  <c r="B17435" i="4"/>
  <c r="B17436" i="4"/>
  <c r="B17437" i="4"/>
  <c r="B17438" i="4"/>
  <c r="B17439" i="4"/>
  <c r="B17440" i="4"/>
  <c r="B17441" i="4"/>
  <c r="B17442" i="4"/>
  <c r="B17443" i="4"/>
  <c r="B17444" i="4"/>
  <c r="B17445" i="4"/>
  <c r="B17446" i="4"/>
  <c r="B17447" i="4"/>
  <c r="B17448" i="4"/>
  <c r="B17449" i="4"/>
  <c r="B17450" i="4"/>
  <c r="B17451" i="4"/>
  <c r="B17452" i="4"/>
  <c r="B17453" i="4"/>
  <c r="B17454" i="4"/>
  <c r="B17455" i="4"/>
  <c r="B17456" i="4"/>
  <c r="B17457" i="4"/>
  <c r="B17458" i="4"/>
  <c r="B17459" i="4"/>
  <c r="B17460" i="4"/>
  <c r="B17461" i="4"/>
  <c r="B17462" i="4"/>
  <c r="B17463" i="4"/>
  <c r="B17464" i="4"/>
  <c r="B17465" i="4"/>
  <c r="B17466" i="4"/>
  <c r="B17467" i="4"/>
  <c r="B17468" i="4"/>
  <c r="B17469" i="4"/>
  <c r="B17470" i="4"/>
  <c r="B17471" i="4"/>
  <c r="B17472" i="4"/>
  <c r="B17473" i="4"/>
  <c r="B17474" i="4"/>
  <c r="B17475" i="4"/>
  <c r="B17476" i="4"/>
  <c r="B17477" i="4"/>
  <c r="B17478" i="4"/>
  <c r="B17479" i="4"/>
  <c r="B17480" i="4"/>
  <c r="B17481" i="4"/>
  <c r="B17482" i="4"/>
  <c r="B17483" i="4"/>
  <c r="B17484" i="4"/>
  <c r="B17485" i="4"/>
  <c r="B17486" i="4"/>
  <c r="B17487" i="4"/>
  <c r="B17488" i="4"/>
  <c r="B17489" i="4"/>
  <c r="B17490" i="4"/>
  <c r="B17491" i="4"/>
  <c r="B17492" i="4"/>
  <c r="B17493" i="4"/>
  <c r="B17494" i="4"/>
  <c r="B17495" i="4"/>
  <c r="B17496" i="4"/>
  <c r="B17497" i="4"/>
  <c r="B17498" i="4"/>
  <c r="B17499" i="4"/>
  <c r="B17500" i="4"/>
  <c r="B17501" i="4"/>
  <c r="B17502" i="4"/>
  <c r="B17503" i="4"/>
  <c r="B17504" i="4"/>
  <c r="B17505" i="4"/>
  <c r="B17506" i="4"/>
  <c r="B17507" i="4"/>
  <c r="B17508" i="4"/>
  <c r="B17509" i="4"/>
  <c r="B17510" i="4"/>
  <c r="B17511" i="4"/>
  <c r="B17512" i="4"/>
  <c r="B17513" i="4"/>
  <c r="B17514" i="4"/>
  <c r="B17515" i="4"/>
  <c r="B17516" i="4"/>
  <c r="B17517" i="4"/>
  <c r="B17518" i="4"/>
  <c r="B17519" i="4"/>
  <c r="B17520" i="4"/>
  <c r="B17521" i="4"/>
  <c r="B17522" i="4"/>
  <c r="B17523" i="4"/>
  <c r="B17524" i="4"/>
  <c r="B17525" i="4"/>
  <c r="B17526" i="4"/>
  <c r="B17527" i="4"/>
  <c r="B17528" i="4"/>
  <c r="B17529" i="4"/>
  <c r="B17530" i="4"/>
  <c r="B17531" i="4"/>
  <c r="B17532" i="4"/>
  <c r="B17533" i="4"/>
  <c r="B17534" i="4"/>
  <c r="B17535" i="4"/>
  <c r="B17536" i="4"/>
  <c r="B17537" i="4"/>
  <c r="B17538" i="4"/>
  <c r="B17539" i="4"/>
  <c r="B17540" i="4"/>
  <c r="B17541" i="4"/>
  <c r="B17542" i="4"/>
  <c r="B17543" i="4"/>
  <c r="B17544" i="4"/>
  <c r="B17545" i="4"/>
  <c r="B17546" i="4"/>
  <c r="B17547" i="4"/>
  <c r="B17548" i="4"/>
  <c r="B17549" i="4"/>
  <c r="B17550" i="4"/>
  <c r="B17551" i="4"/>
  <c r="B17552" i="4"/>
  <c r="B17553" i="4"/>
  <c r="B17554" i="4"/>
  <c r="B17555" i="4"/>
  <c r="B17556" i="4"/>
  <c r="B17557" i="4"/>
  <c r="B17558" i="4"/>
  <c r="B17559" i="4"/>
  <c r="B17560" i="4"/>
  <c r="B17561" i="4"/>
  <c r="B17562" i="4"/>
  <c r="B17563" i="4"/>
  <c r="B17564" i="4"/>
  <c r="B17565" i="4"/>
  <c r="B17566" i="4"/>
  <c r="B17567" i="4"/>
  <c r="B17568" i="4"/>
  <c r="B17569" i="4"/>
  <c r="B17570" i="4"/>
  <c r="B17571" i="4"/>
  <c r="B17572" i="4"/>
  <c r="B17573" i="4"/>
  <c r="B17574" i="4"/>
  <c r="B17575" i="4"/>
  <c r="B17576" i="4"/>
  <c r="B17577" i="4"/>
  <c r="B17578" i="4"/>
  <c r="B17579" i="4"/>
  <c r="B17580" i="4"/>
  <c r="B17581" i="4"/>
  <c r="B17582" i="4"/>
  <c r="B17583" i="4"/>
  <c r="B17584" i="4"/>
  <c r="B17585" i="4"/>
  <c r="B17586" i="4"/>
  <c r="B17587" i="4"/>
  <c r="B17588" i="4"/>
  <c r="B17589" i="4"/>
  <c r="B17590" i="4"/>
  <c r="B17591" i="4"/>
  <c r="B17592" i="4"/>
  <c r="B17593" i="4"/>
  <c r="B17594" i="4"/>
  <c r="B17595" i="4"/>
  <c r="B17596" i="4"/>
  <c r="B17597" i="4"/>
  <c r="B17598" i="4"/>
  <c r="B17599" i="4"/>
  <c r="B17600" i="4"/>
  <c r="B17601" i="4"/>
  <c r="B17602" i="4"/>
  <c r="B17603" i="4"/>
  <c r="B17604" i="4"/>
  <c r="B17605" i="4"/>
  <c r="B17606" i="4"/>
  <c r="B17607" i="4"/>
  <c r="B17608" i="4"/>
  <c r="B17609" i="4"/>
  <c r="B17610" i="4"/>
  <c r="B17611" i="4"/>
  <c r="B17612" i="4"/>
  <c r="B17613" i="4"/>
  <c r="B17614" i="4"/>
  <c r="B17615" i="4"/>
  <c r="B17616" i="4"/>
  <c r="B17617" i="4"/>
  <c r="B17618" i="4"/>
  <c r="B17619" i="4"/>
  <c r="B17620" i="4"/>
  <c r="B17621" i="4"/>
  <c r="B17622" i="4"/>
  <c r="B17623" i="4"/>
  <c r="B17624" i="4"/>
  <c r="B17625" i="4"/>
  <c r="B17626" i="4"/>
  <c r="B17627" i="4"/>
  <c r="B17628" i="4"/>
  <c r="B17629" i="4"/>
  <c r="B17630" i="4"/>
  <c r="B17631" i="4"/>
  <c r="B17632" i="4"/>
  <c r="B17633" i="4"/>
  <c r="B17634" i="4"/>
  <c r="B17635" i="4"/>
  <c r="B17636" i="4"/>
  <c r="B17637" i="4"/>
  <c r="B17638" i="4"/>
  <c r="B17639" i="4"/>
  <c r="B17640" i="4"/>
  <c r="B17641" i="4"/>
  <c r="B17642" i="4"/>
  <c r="B17643" i="4"/>
  <c r="B17644" i="4"/>
  <c r="B17645" i="4"/>
  <c r="B17646" i="4"/>
  <c r="B17647" i="4"/>
  <c r="B17648" i="4"/>
  <c r="B17649" i="4"/>
  <c r="B17650" i="4"/>
  <c r="B17651" i="4"/>
  <c r="B17652" i="4"/>
  <c r="B17653" i="4"/>
  <c r="B17654" i="4"/>
  <c r="B17655" i="4"/>
  <c r="B17656" i="4"/>
  <c r="B17657" i="4"/>
  <c r="B17658" i="4"/>
  <c r="B17659" i="4"/>
  <c r="B17660" i="4"/>
  <c r="B17661" i="4"/>
  <c r="B17662" i="4"/>
  <c r="B17663" i="4"/>
  <c r="B17664" i="4"/>
  <c r="B17665" i="4"/>
  <c r="B17666" i="4"/>
  <c r="B17667" i="4"/>
  <c r="B17668" i="4"/>
  <c r="B17669" i="4"/>
  <c r="B17670" i="4"/>
  <c r="B17671" i="4"/>
  <c r="B17672" i="4"/>
  <c r="B17673" i="4"/>
  <c r="B17674" i="4"/>
  <c r="B17675" i="4"/>
  <c r="B17676" i="4"/>
  <c r="B17677" i="4"/>
  <c r="B17678" i="4"/>
  <c r="B17679" i="4"/>
  <c r="B17680" i="4"/>
  <c r="B17681" i="4"/>
  <c r="B17682" i="4"/>
  <c r="B17683" i="4"/>
  <c r="B17684" i="4"/>
  <c r="B17685" i="4"/>
  <c r="B17686" i="4"/>
  <c r="B17687" i="4"/>
  <c r="B17688" i="4"/>
  <c r="B17689" i="4"/>
  <c r="B17690" i="4"/>
  <c r="B17691" i="4"/>
  <c r="B17692" i="4"/>
  <c r="B17693" i="4"/>
  <c r="B17694" i="4"/>
  <c r="B17695" i="4"/>
  <c r="B17696" i="4"/>
  <c r="B17697" i="4"/>
  <c r="B17698" i="4"/>
  <c r="B17699" i="4"/>
  <c r="B17700" i="4"/>
  <c r="B17701" i="4"/>
  <c r="B17702" i="4"/>
  <c r="B17703" i="4"/>
  <c r="B17704" i="4"/>
  <c r="B17705" i="4"/>
  <c r="B17706" i="4"/>
  <c r="B17707" i="4"/>
  <c r="B17708" i="4"/>
  <c r="B17709" i="4"/>
  <c r="B17710" i="4"/>
  <c r="B17711" i="4"/>
  <c r="B17712" i="4"/>
  <c r="B17713" i="4"/>
  <c r="B17714" i="4"/>
  <c r="B17715" i="4"/>
  <c r="B17716" i="4"/>
  <c r="B17717" i="4"/>
  <c r="B17718" i="4"/>
  <c r="B17719" i="4"/>
  <c r="B17720" i="4"/>
  <c r="B17721" i="4"/>
  <c r="B17722" i="4"/>
  <c r="B17723" i="4"/>
  <c r="B17724" i="4"/>
  <c r="B17725" i="4"/>
  <c r="B17726" i="4"/>
  <c r="B17727" i="4"/>
  <c r="B17728" i="4"/>
  <c r="B17729" i="4"/>
  <c r="B17730" i="4"/>
  <c r="B17731" i="4"/>
  <c r="B17732" i="4"/>
  <c r="B17733" i="4"/>
  <c r="B17734" i="4"/>
  <c r="B17735" i="4"/>
  <c r="B17736" i="4"/>
  <c r="B17737" i="4"/>
  <c r="B17738" i="4"/>
  <c r="B17739" i="4"/>
  <c r="B17740" i="4"/>
  <c r="B17741" i="4"/>
  <c r="B17742" i="4"/>
  <c r="B17743" i="4"/>
  <c r="B17744" i="4"/>
  <c r="B17745" i="4"/>
  <c r="B17746" i="4"/>
  <c r="B17747" i="4"/>
  <c r="B17748" i="4"/>
  <c r="B17749" i="4"/>
  <c r="B17750" i="4"/>
  <c r="B17751" i="4"/>
  <c r="B17752" i="4"/>
  <c r="B17753" i="4"/>
  <c r="B17754" i="4"/>
  <c r="B17755" i="4"/>
  <c r="B17756" i="4"/>
  <c r="B17757" i="4"/>
  <c r="B17758" i="4"/>
  <c r="B17759" i="4"/>
  <c r="B17760" i="4"/>
  <c r="B17761" i="4"/>
  <c r="B17762" i="4"/>
  <c r="B17763" i="4"/>
  <c r="B17764" i="4"/>
  <c r="B17765" i="4"/>
  <c r="B17766" i="4"/>
  <c r="B17767" i="4"/>
  <c r="B17768" i="4"/>
  <c r="B17769" i="4"/>
  <c r="B17770" i="4"/>
  <c r="B17771" i="4"/>
  <c r="B17772" i="4"/>
  <c r="B17773" i="4"/>
  <c r="B17774" i="4"/>
  <c r="B17775" i="4"/>
  <c r="B17776" i="4"/>
  <c r="B17777" i="4"/>
  <c r="B17778" i="4"/>
  <c r="B17779" i="4"/>
  <c r="B17780" i="4"/>
  <c r="B17781" i="4"/>
  <c r="B17782" i="4"/>
  <c r="B17783" i="4"/>
  <c r="B17784" i="4"/>
  <c r="B17785" i="4"/>
  <c r="B17786" i="4"/>
  <c r="B17787" i="4"/>
  <c r="B17788" i="4"/>
  <c r="B17789" i="4"/>
  <c r="B17790" i="4"/>
  <c r="B17791" i="4"/>
  <c r="B17792" i="4"/>
  <c r="B17793" i="4"/>
  <c r="B17794" i="4"/>
  <c r="B17795" i="4"/>
  <c r="B17796" i="4"/>
  <c r="B17797" i="4"/>
  <c r="B17798" i="4"/>
  <c r="B17799" i="4"/>
  <c r="B17800" i="4"/>
  <c r="B17801" i="4"/>
  <c r="B17802" i="4"/>
  <c r="B17803" i="4"/>
  <c r="B17804" i="4"/>
  <c r="B17805" i="4"/>
  <c r="B17806" i="4"/>
  <c r="B17807" i="4"/>
  <c r="B17808" i="4"/>
  <c r="B17809" i="4"/>
  <c r="B17810" i="4"/>
  <c r="B17811" i="4"/>
  <c r="B17812" i="4"/>
  <c r="B17813" i="4"/>
  <c r="B17814" i="4"/>
  <c r="B17815" i="4"/>
  <c r="B17816" i="4"/>
  <c r="B17817" i="4"/>
  <c r="B17818" i="4"/>
  <c r="B17819" i="4"/>
  <c r="B17820" i="4"/>
  <c r="B17821" i="4"/>
  <c r="B17822" i="4"/>
  <c r="B17823" i="4"/>
  <c r="B17824" i="4"/>
  <c r="B17825" i="4"/>
  <c r="B17826" i="4"/>
  <c r="B17827" i="4"/>
  <c r="B17828" i="4"/>
  <c r="B17829" i="4"/>
  <c r="B17830" i="4"/>
  <c r="B17831" i="4"/>
  <c r="B17832" i="4"/>
  <c r="B17833" i="4"/>
  <c r="B17834" i="4"/>
  <c r="B17835" i="4"/>
  <c r="B17836" i="4"/>
  <c r="B17837" i="4"/>
  <c r="B17838" i="4"/>
  <c r="B17839" i="4"/>
  <c r="B17840" i="4"/>
  <c r="B17841" i="4"/>
  <c r="B17842" i="4"/>
  <c r="B17843" i="4"/>
  <c r="B17844" i="4"/>
  <c r="B17845" i="4"/>
  <c r="B17846" i="4"/>
  <c r="B17847" i="4"/>
  <c r="B17848" i="4"/>
  <c r="B17849" i="4"/>
  <c r="B17850" i="4"/>
  <c r="B17851" i="4"/>
  <c r="B17852" i="4"/>
  <c r="B17853" i="4"/>
  <c r="B17854" i="4"/>
  <c r="B17855" i="4"/>
  <c r="B17856" i="4"/>
  <c r="B17857" i="4"/>
  <c r="B17858" i="4"/>
  <c r="B17859" i="4"/>
  <c r="B17860" i="4"/>
  <c r="B17861" i="4"/>
  <c r="B17862" i="4"/>
  <c r="B17863" i="4"/>
  <c r="B17864" i="4"/>
  <c r="B17865" i="4"/>
  <c r="B17866" i="4"/>
  <c r="B17867" i="4"/>
  <c r="B17868" i="4"/>
  <c r="B17869" i="4"/>
  <c r="B17870" i="4"/>
  <c r="B17871" i="4"/>
  <c r="B17872" i="4"/>
  <c r="B17873" i="4"/>
  <c r="B17874" i="4"/>
  <c r="B17875" i="4"/>
  <c r="B17876" i="4"/>
  <c r="B17877" i="4"/>
  <c r="B17878" i="4"/>
  <c r="B17879" i="4"/>
  <c r="B17880" i="4"/>
  <c r="B17881" i="4"/>
  <c r="B17882" i="4"/>
  <c r="B17883" i="4"/>
  <c r="B17884" i="4"/>
  <c r="B17885" i="4"/>
  <c r="B17886" i="4"/>
  <c r="B17887" i="4"/>
  <c r="B17888" i="4"/>
  <c r="B17889" i="4"/>
  <c r="B17890" i="4"/>
  <c r="B17891" i="4"/>
  <c r="B17892" i="4"/>
  <c r="B17893" i="4"/>
  <c r="B17894" i="4"/>
  <c r="B17895" i="4"/>
  <c r="B17896" i="4"/>
  <c r="B17897" i="4"/>
  <c r="B17898" i="4"/>
  <c r="B17899" i="4"/>
  <c r="B17900" i="4"/>
  <c r="B17901" i="4"/>
  <c r="B17902" i="4"/>
  <c r="B17903" i="4"/>
  <c r="B17904" i="4"/>
  <c r="B17905" i="4"/>
  <c r="B17906" i="4"/>
  <c r="B17907" i="4"/>
  <c r="B17908" i="4"/>
  <c r="B17909" i="4"/>
  <c r="B17910" i="4"/>
  <c r="B17911" i="4"/>
  <c r="B17912" i="4"/>
  <c r="B17913" i="4"/>
  <c r="B17914" i="4"/>
  <c r="B17915" i="4"/>
  <c r="B17916" i="4"/>
  <c r="B17917" i="4"/>
  <c r="B17918" i="4"/>
  <c r="B17919" i="4"/>
  <c r="B17920" i="4"/>
  <c r="B17921" i="4"/>
  <c r="B17922" i="4"/>
  <c r="B17923" i="4"/>
  <c r="B17924" i="4"/>
  <c r="B17925" i="4"/>
  <c r="B17926" i="4"/>
  <c r="B17927" i="4"/>
  <c r="B17928" i="4"/>
  <c r="B17929" i="4"/>
  <c r="B17930" i="4"/>
  <c r="B17931" i="4"/>
  <c r="B17932" i="4"/>
  <c r="B17933" i="4"/>
  <c r="B17934" i="4"/>
  <c r="B17935" i="4"/>
  <c r="B17936" i="4"/>
  <c r="B17937" i="4"/>
  <c r="B17938" i="4"/>
  <c r="B17939" i="4"/>
  <c r="B17940" i="4"/>
  <c r="B17941" i="4"/>
  <c r="B17942" i="4"/>
  <c r="B17943" i="4"/>
  <c r="B17944" i="4"/>
  <c r="B17945" i="4"/>
  <c r="B17946" i="4"/>
  <c r="B17947" i="4"/>
  <c r="B17948" i="4"/>
  <c r="B17949" i="4"/>
  <c r="B17950" i="4"/>
  <c r="B17951" i="4"/>
  <c r="B17952" i="4"/>
  <c r="B17953" i="4"/>
  <c r="B17954" i="4"/>
  <c r="B17955" i="4"/>
  <c r="B17956" i="4"/>
  <c r="B17957" i="4"/>
  <c r="B17958" i="4"/>
  <c r="B17959" i="4"/>
  <c r="B17960" i="4"/>
  <c r="B17961" i="4"/>
  <c r="B17962" i="4"/>
  <c r="B17963" i="4"/>
  <c r="B17964" i="4"/>
  <c r="B17965" i="4"/>
  <c r="B17966" i="4"/>
  <c r="B17967" i="4"/>
  <c r="B17968" i="4"/>
  <c r="B17969" i="4"/>
  <c r="B17970" i="4"/>
  <c r="B17971" i="4"/>
  <c r="B17972" i="4"/>
  <c r="B17973" i="4"/>
  <c r="B17974" i="4"/>
  <c r="B17975" i="4"/>
  <c r="B17976" i="4"/>
  <c r="B17977" i="4"/>
  <c r="B17978" i="4"/>
  <c r="B17979" i="4"/>
  <c r="B17980" i="4"/>
  <c r="B17981" i="4"/>
  <c r="B17982" i="4"/>
  <c r="B17983" i="4"/>
  <c r="B17984" i="4"/>
  <c r="B17985" i="4"/>
  <c r="B17986" i="4"/>
  <c r="B17987" i="4"/>
  <c r="B17988" i="4"/>
  <c r="B17989" i="4"/>
  <c r="B17990" i="4"/>
  <c r="B17991" i="4"/>
  <c r="B17992" i="4"/>
  <c r="B17993" i="4"/>
  <c r="B17994" i="4"/>
  <c r="B17995" i="4"/>
  <c r="B17996" i="4"/>
  <c r="B17997" i="4"/>
  <c r="B17998" i="4"/>
  <c r="B17999" i="4"/>
  <c r="B18000" i="4"/>
  <c r="B18001" i="4"/>
  <c r="B18002" i="4"/>
  <c r="B18003" i="4"/>
  <c r="B18004" i="4"/>
  <c r="B18005" i="4"/>
  <c r="B18006" i="4"/>
  <c r="B18007" i="4"/>
  <c r="B18008" i="4"/>
  <c r="B18009" i="4"/>
  <c r="B18010" i="4"/>
  <c r="B18011" i="4"/>
  <c r="B18012" i="4"/>
  <c r="B18013" i="4"/>
  <c r="B18014" i="4"/>
  <c r="B18015" i="4"/>
  <c r="B18016" i="4"/>
  <c r="B18017" i="4"/>
  <c r="B18018" i="4"/>
  <c r="B18019" i="4"/>
  <c r="B18020" i="4"/>
  <c r="B18021" i="4"/>
  <c r="B18022" i="4"/>
  <c r="B18023" i="4"/>
  <c r="B18024" i="4"/>
  <c r="B18025" i="4"/>
  <c r="B18026" i="4"/>
  <c r="B18027" i="4"/>
  <c r="B18028" i="4"/>
  <c r="B18029" i="4"/>
  <c r="B18030" i="4"/>
  <c r="B18031" i="4"/>
  <c r="B18032" i="4"/>
  <c r="B18033" i="4"/>
  <c r="B18034" i="4"/>
  <c r="B18035" i="4"/>
  <c r="B18036" i="4"/>
  <c r="B18037" i="4"/>
  <c r="B18038" i="4"/>
  <c r="B18039" i="4"/>
  <c r="B18040" i="4"/>
  <c r="B18041" i="4"/>
  <c r="B18042" i="4"/>
  <c r="B18043" i="4"/>
  <c r="B18044" i="4"/>
  <c r="B18045" i="4"/>
  <c r="B18046" i="4"/>
  <c r="B18047" i="4"/>
  <c r="B18048" i="4"/>
  <c r="B18049" i="4"/>
  <c r="B18050" i="4"/>
  <c r="B18051" i="4"/>
  <c r="B18052" i="4"/>
  <c r="B18053" i="4"/>
  <c r="B18054" i="4"/>
  <c r="B18055" i="4"/>
  <c r="B18056" i="4"/>
  <c r="B18057" i="4"/>
  <c r="B18058" i="4"/>
  <c r="B18059" i="4"/>
  <c r="B18060" i="4"/>
  <c r="B18061" i="4"/>
  <c r="B18062" i="4"/>
  <c r="B18063" i="4"/>
  <c r="B18064" i="4"/>
  <c r="B18065" i="4"/>
  <c r="B18066" i="4"/>
  <c r="B18067" i="4"/>
  <c r="B18068" i="4"/>
  <c r="B18069" i="4"/>
  <c r="B18070" i="4"/>
  <c r="B18071" i="4"/>
  <c r="B18072" i="4"/>
  <c r="B18073" i="4"/>
  <c r="B18074" i="4"/>
  <c r="B18075" i="4"/>
  <c r="B18076" i="4"/>
  <c r="B18077" i="4"/>
  <c r="B18078" i="4"/>
  <c r="B18079" i="4"/>
  <c r="B18080" i="4"/>
  <c r="B18081" i="4"/>
  <c r="B18082" i="4"/>
  <c r="B18083" i="4"/>
  <c r="B18084" i="4"/>
  <c r="B18085" i="4"/>
  <c r="B18086" i="4"/>
  <c r="B18087" i="4"/>
  <c r="B18088" i="4"/>
  <c r="B18089" i="4"/>
  <c r="B18090" i="4"/>
  <c r="B18091" i="4"/>
  <c r="B18092" i="4"/>
  <c r="B18093" i="4"/>
  <c r="B18094" i="4"/>
  <c r="B18095" i="4"/>
  <c r="B18096" i="4"/>
  <c r="B18097" i="4"/>
  <c r="B18098" i="4"/>
  <c r="B18099" i="4"/>
  <c r="B18100" i="4"/>
  <c r="B18101" i="4"/>
  <c r="B18102" i="4"/>
  <c r="B18103" i="4"/>
  <c r="B18104" i="4"/>
  <c r="B18105" i="4"/>
  <c r="B18106" i="4"/>
  <c r="B18107" i="4"/>
  <c r="B18108" i="4"/>
  <c r="B18109" i="4"/>
  <c r="B18110" i="4"/>
  <c r="B18111" i="4"/>
  <c r="B18112" i="4"/>
  <c r="B18113" i="4"/>
  <c r="B18114" i="4"/>
  <c r="B18115" i="4"/>
  <c r="B18116" i="4"/>
  <c r="B18117" i="4"/>
  <c r="B18118" i="4"/>
  <c r="B18119" i="4"/>
  <c r="B18120" i="4"/>
  <c r="B18121" i="4"/>
  <c r="B18122" i="4"/>
  <c r="B18123" i="4"/>
  <c r="B18124" i="4"/>
  <c r="B18125" i="4"/>
  <c r="B18126" i="4"/>
  <c r="B18127" i="4"/>
  <c r="B18128" i="4"/>
  <c r="B18129" i="4"/>
  <c r="B18130" i="4"/>
  <c r="B18131" i="4"/>
  <c r="B18132" i="4"/>
  <c r="B18133" i="4"/>
  <c r="B18134" i="4"/>
  <c r="B18135" i="4"/>
  <c r="B18136" i="4"/>
  <c r="B18137" i="4"/>
  <c r="B18138" i="4"/>
  <c r="B18139" i="4"/>
  <c r="B18140" i="4"/>
  <c r="B18141" i="4"/>
  <c r="B18142" i="4"/>
  <c r="B18143" i="4"/>
  <c r="B18144" i="4"/>
  <c r="B18145" i="4"/>
  <c r="B18146" i="4"/>
  <c r="B18147" i="4"/>
  <c r="B18148" i="4"/>
  <c r="B18149" i="4"/>
  <c r="B18150" i="4"/>
  <c r="B18151" i="4"/>
  <c r="B18152" i="4"/>
  <c r="B18153" i="4"/>
  <c r="B18154" i="4"/>
  <c r="B18155" i="4"/>
  <c r="B18156" i="4"/>
  <c r="B18157" i="4"/>
  <c r="B18158" i="4"/>
  <c r="B18159" i="4"/>
  <c r="B18160" i="4"/>
  <c r="B18161" i="4"/>
  <c r="B18162" i="4"/>
  <c r="B18163" i="4"/>
  <c r="B18164" i="4"/>
  <c r="B18165" i="4"/>
  <c r="B18166" i="4"/>
  <c r="B18167" i="4"/>
  <c r="B18168" i="4"/>
  <c r="B18169" i="4"/>
  <c r="B18170" i="4"/>
  <c r="B18171" i="4"/>
  <c r="B18172" i="4"/>
  <c r="B18173" i="4"/>
  <c r="B18174" i="4"/>
  <c r="B18175" i="4"/>
  <c r="B18176" i="4"/>
  <c r="B18177" i="4"/>
  <c r="B18178" i="4"/>
  <c r="B18179" i="4"/>
  <c r="B18180" i="4"/>
  <c r="B18181" i="4"/>
  <c r="B18182" i="4"/>
  <c r="B18183" i="4"/>
  <c r="B18184" i="4"/>
  <c r="B18185" i="4"/>
  <c r="B18186" i="4"/>
  <c r="B18187" i="4"/>
  <c r="B18188" i="4"/>
  <c r="B18189" i="4"/>
  <c r="B18190" i="4"/>
  <c r="B18191" i="4"/>
  <c r="B18192" i="4"/>
  <c r="B18193" i="4"/>
  <c r="B18194" i="4"/>
  <c r="B18195" i="4"/>
  <c r="B18196" i="4"/>
  <c r="B18197" i="4"/>
  <c r="B18198" i="4"/>
  <c r="B18199" i="4"/>
  <c r="B18200" i="4"/>
  <c r="B18201" i="4"/>
  <c r="B18202" i="4"/>
  <c r="B18203" i="4"/>
  <c r="B18204" i="4"/>
  <c r="B18205" i="4"/>
  <c r="B18206" i="4"/>
  <c r="B18207" i="4"/>
  <c r="B18208" i="4"/>
  <c r="B18209" i="4"/>
  <c r="B18210" i="4"/>
  <c r="B18211" i="4"/>
  <c r="B18212" i="4"/>
  <c r="B18213" i="4"/>
  <c r="B18214" i="4"/>
  <c r="B18215" i="4"/>
  <c r="B18216" i="4"/>
  <c r="B18217" i="4"/>
  <c r="B18218" i="4"/>
  <c r="B18219" i="4"/>
  <c r="B18220" i="4"/>
  <c r="B18221" i="4"/>
  <c r="B18222" i="4"/>
  <c r="B18223" i="4"/>
  <c r="B18224" i="4"/>
  <c r="B18225" i="4"/>
  <c r="B18226" i="4"/>
  <c r="B18227" i="4"/>
  <c r="B18228" i="4"/>
  <c r="B18229" i="4"/>
  <c r="B18230" i="4"/>
  <c r="B18231" i="4"/>
  <c r="B18232" i="4"/>
  <c r="B18233" i="4"/>
  <c r="B18234" i="4"/>
  <c r="B18235" i="4"/>
  <c r="B18236" i="4"/>
  <c r="B18237" i="4"/>
  <c r="B18238" i="4"/>
  <c r="B18239" i="4"/>
  <c r="B18240" i="4"/>
  <c r="B18241" i="4"/>
  <c r="B18242" i="4"/>
  <c r="B18243" i="4"/>
  <c r="B18244" i="4"/>
  <c r="B18245" i="4"/>
  <c r="B18246" i="4"/>
  <c r="B18247" i="4"/>
  <c r="B18248" i="4"/>
  <c r="B18249" i="4"/>
  <c r="B18250" i="4"/>
  <c r="B18251" i="4"/>
  <c r="B18252" i="4"/>
  <c r="B18253" i="4"/>
  <c r="B18254" i="4"/>
  <c r="B18255" i="4"/>
  <c r="B18256" i="4"/>
  <c r="B18257" i="4"/>
  <c r="B18258" i="4"/>
  <c r="B18259" i="4"/>
  <c r="B18260" i="4"/>
  <c r="B18261" i="4"/>
  <c r="B18262" i="4"/>
  <c r="B18263" i="4"/>
  <c r="B18264" i="4"/>
  <c r="B18265" i="4"/>
  <c r="B18266" i="4"/>
  <c r="B18267" i="4"/>
  <c r="B18268" i="4"/>
  <c r="B18269" i="4"/>
  <c r="B18270" i="4"/>
  <c r="B18271" i="4"/>
  <c r="B18272" i="4"/>
  <c r="B18273" i="4"/>
  <c r="B18274" i="4"/>
  <c r="B18275" i="4"/>
  <c r="B18276" i="4"/>
  <c r="B18277" i="4"/>
  <c r="B18278" i="4"/>
  <c r="B18279" i="4"/>
  <c r="B18280" i="4"/>
  <c r="B18281" i="4"/>
  <c r="B18282" i="4"/>
  <c r="B18283" i="4"/>
  <c r="B18284" i="4"/>
  <c r="B18285" i="4"/>
  <c r="B18286" i="4"/>
  <c r="B18287" i="4"/>
  <c r="B18288" i="4"/>
  <c r="B18289" i="4"/>
  <c r="B18290" i="4"/>
  <c r="B18291" i="4"/>
  <c r="B18292" i="4"/>
  <c r="B18293" i="4"/>
  <c r="B18294" i="4"/>
  <c r="B18295" i="4"/>
  <c r="B18296" i="4"/>
  <c r="B18297" i="4"/>
  <c r="B18298" i="4"/>
  <c r="B18299" i="4"/>
  <c r="B18300" i="4"/>
  <c r="B18301" i="4"/>
  <c r="B18302" i="4"/>
  <c r="B18303" i="4"/>
  <c r="B18304" i="4"/>
  <c r="B18305" i="4"/>
  <c r="B18306" i="4"/>
  <c r="B18307" i="4"/>
  <c r="B18308" i="4"/>
  <c r="B18309" i="4"/>
  <c r="B18310" i="4"/>
  <c r="B18311" i="4"/>
  <c r="B18312" i="4"/>
  <c r="B18313" i="4"/>
  <c r="B18314" i="4"/>
  <c r="B18315" i="4"/>
  <c r="B18316" i="4"/>
  <c r="B18317" i="4"/>
  <c r="B18318" i="4"/>
  <c r="B18319" i="4"/>
  <c r="B18320" i="4"/>
  <c r="B18321" i="4"/>
  <c r="B18322" i="4"/>
  <c r="B18323" i="4"/>
  <c r="B18324" i="4"/>
  <c r="B18325" i="4"/>
  <c r="B18326" i="4"/>
  <c r="B18327" i="4"/>
  <c r="B18328" i="4"/>
  <c r="B18329" i="4"/>
  <c r="B18330" i="4"/>
  <c r="B18331" i="4"/>
  <c r="B18332" i="4"/>
  <c r="B18333" i="4"/>
  <c r="B18334" i="4"/>
  <c r="B18335" i="4"/>
  <c r="B18336" i="4"/>
  <c r="B18337" i="4"/>
  <c r="B18338" i="4"/>
  <c r="B18339" i="4"/>
  <c r="B18340" i="4"/>
  <c r="B18341" i="4"/>
  <c r="B18342" i="4"/>
  <c r="B18343" i="4"/>
  <c r="B18344" i="4"/>
  <c r="B18345" i="4"/>
  <c r="B18346" i="4"/>
  <c r="B18347" i="4"/>
  <c r="B18348" i="4"/>
  <c r="B18349" i="4"/>
  <c r="B18350" i="4"/>
  <c r="B18351" i="4"/>
  <c r="B18352" i="4"/>
  <c r="B18353" i="4"/>
  <c r="B18354" i="4"/>
  <c r="B18355" i="4"/>
  <c r="B18356" i="4"/>
  <c r="B18357" i="4"/>
  <c r="B18358" i="4"/>
  <c r="B18359" i="4"/>
  <c r="B18360" i="4"/>
  <c r="B18361" i="4"/>
  <c r="B18362" i="4"/>
  <c r="B18363" i="4"/>
  <c r="B18364" i="4"/>
  <c r="B18365" i="4"/>
  <c r="B18366" i="4"/>
  <c r="B18367" i="4"/>
  <c r="B18368" i="4"/>
  <c r="B18369" i="4"/>
  <c r="B18370" i="4"/>
  <c r="B18371" i="4"/>
  <c r="B18372" i="4"/>
  <c r="B18373" i="4"/>
  <c r="B18374" i="4"/>
  <c r="B18375" i="4"/>
  <c r="B18376" i="4"/>
  <c r="B18377" i="4"/>
  <c r="B18378" i="4"/>
  <c r="B18379" i="4"/>
  <c r="B18380" i="4"/>
  <c r="B18381" i="4"/>
  <c r="B18382" i="4"/>
  <c r="B18383" i="4"/>
  <c r="B18384" i="4"/>
  <c r="B18385" i="4"/>
  <c r="B18386" i="4"/>
  <c r="B18387" i="4"/>
  <c r="B18388" i="4"/>
  <c r="B18389" i="4"/>
  <c r="B18390" i="4"/>
  <c r="B18391" i="4"/>
  <c r="B18392" i="4"/>
  <c r="B18393" i="4"/>
  <c r="B18394" i="4"/>
  <c r="B18395" i="4"/>
  <c r="B18396" i="4"/>
  <c r="B18397" i="4"/>
  <c r="B18398" i="4"/>
  <c r="B18399" i="4"/>
  <c r="B18400" i="4"/>
  <c r="B18401" i="4"/>
  <c r="B18402" i="4"/>
  <c r="B18403" i="4"/>
  <c r="B18404" i="4"/>
  <c r="B18405" i="4"/>
  <c r="B18406" i="4"/>
  <c r="B18407" i="4"/>
  <c r="B18408" i="4"/>
  <c r="B18409" i="4"/>
  <c r="B18410" i="4"/>
  <c r="B18411" i="4"/>
  <c r="B18412" i="4"/>
  <c r="B18413" i="4"/>
  <c r="B18414" i="4"/>
  <c r="B18415" i="4"/>
  <c r="B18416" i="4"/>
  <c r="B18417" i="4"/>
  <c r="B18418" i="4"/>
  <c r="B18419" i="4"/>
  <c r="B18420" i="4"/>
  <c r="B18421" i="4"/>
  <c r="B18422" i="4"/>
  <c r="B18423" i="4"/>
  <c r="B18424" i="4"/>
  <c r="B18425" i="4"/>
  <c r="B18426" i="4"/>
  <c r="B18427" i="4"/>
  <c r="B18428" i="4"/>
  <c r="B18429" i="4"/>
  <c r="B18430" i="4"/>
  <c r="B18431" i="4"/>
  <c r="B18432" i="4"/>
  <c r="B18433" i="4"/>
  <c r="B18434" i="4"/>
  <c r="B18435" i="4"/>
  <c r="B18436" i="4"/>
  <c r="B18437" i="4"/>
  <c r="B18438" i="4"/>
  <c r="B18439" i="4"/>
  <c r="B18440" i="4"/>
  <c r="B18441" i="4"/>
  <c r="B18442" i="4"/>
  <c r="B18443" i="4"/>
  <c r="B18444" i="4"/>
  <c r="B18445" i="4"/>
  <c r="B18446" i="4"/>
  <c r="B18447" i="4"/>
  <c r="B18448" i="4"/>
  <c r="B18449" i="4"/>
  <c r="B18450" i="4"/>
  <c r="B18451" i="4"/>
  <c r="B18452" i="4"/>
  <c r="B18453" i="4"/>
  <c r="B18454" i="4"/>
  <c r="B18455" i="4"/>
  <c r="B18456" i="4"/>
  <c r="B18457" i="4"/>
  <c r="B18458" i="4"/>
  <c r="B18459" i="4"/>
  <c r="B18460" i="4"/>
  <c r="B18461" i="4"/>
  <c r="B18462" i="4"/>
  <c r="B18463" i="4"/>
  <c r="B18464" i="4"/>
  <c r="B18465" i="4"/>
  <c r="B18466" i="4"/>
  <c r="B18467" i="4"/>
  <c r="B18468" i="4"/>
  <c r="B18469" i="4"/>
  <c r="B18470" i="4"/>
  <c r="B18471" i="4"/>
  <c r="B18472" i="4"/>
  <c r="B18473" i="4"/>
  <c r="B18474" i="4"/>
  <c r="B18475" i="4"/>
  <c r="B18476" i="4"/>
  <c r="B18477" i="4"/>
  <c r="B18478" i="4"/>
  <c r="B18479" i="4"/>
  <c r="B18480" i="4"/>
  <c r="B18481" i="4"/>
  <c r="B18482" i="4"/>
  <c r="B18483" i="4"/>
  <c r="B18484" i="4"/>
  <c r="B18485" i="4"/>
  <c r="B18486" i="4"/>
  <c r="B18487" i="4"/>
  <c r="B18488" i="4"/>
  <c r="B18489" i="4"/>
  <c r="B18490" i="4"/>
  <c r="B18491" i="4"/>
  <c r="B18492" i="4"/>
  <c r="B18493" i="4"/>
  <c r="B18494" i="4"/>
  <c r="B18495" i="4"/>
  <c r="B18496" i="4"/>
  <c r="B18497" i="4"/>
  <c r="B18498" i="4"/>
  <c r="B18499" i="4"/>
  <c r="B18500" i="4"/>
  <c r="B18501" i="4"/>
  <c r="B18502" i="4"/>
  <c r="B18503" i="4"/>
  <c r="B18504" i="4"/>
  <c r="B18505" i="4"/>
  <c r="B18506" i="4"/>
  <c r="B18507" i="4"/>
  <c r="B18508" i="4"/>
  <c r="B18509" i="4"/>
  <c r="B18510" i="4"/>
  <c r="B18511" i="4"/>
  <c r="B18512" i="4"/>
  <c r="B18513" i="4"/>
  <c r="B18514" i="4"/>
  <c r="B18515" i="4"/>
  <c r="B18516" i="4"/>
  <c r="B18517" i="4"/>
  <c r="B18518" i="4"/>
  <c r="B18519" i="4"/>
  <c r="B18520" i="4"/>
  <c r="B18521" i="4"/>
  <c r="B18522" i="4"/>
  <c r="B18523" i="4"/>
  <c r="B18524" i="4"/>
  <c r="B18525" i="4"/>
  <c r="B18526" i="4"/>
  <c r="B18527" i="4"/>
  <c r="B18528" i="4"/>
  <c r="B18529" i="4"/>
  <c r="B18530" i="4"/>
  <c r="B18531" i="4"/>
  <c r="B18532" i="4"/>
  <c r="B18533" i="4"/>
  <c r="B18534" i="4"/>
  <c r="B18535" i="4"/>
  <c r="B18536" i="4"/>
  <c r="B18537" i="4"/>
  <c r="B18538" i="4"/>
  <c r="B18539" i="4"/>
  <c r="B18540" i="4"/>
  <c r="B18541" i="4"/>
  <c r="B18542" i="4"/>
  <c r="B18543" i="4"/>
  <c r="B18544" i="4"/>
  <c r="B18545" i="4"/>
  <c r="B18546" i="4"/>
  <c r="B18547" i="4"/>
  <c r="B18548" i="4"/>
  <c r="B18549" i="4"/>
  <c r="B18550" i="4"/>
  <c r="B18551" i="4"/>
  <c r="B18552" i="4"/>
  <c r="B18553" i="4"/>
  <c r="B18554" i="4"/>
  <c r="B18555" i="4"/>
  <c r="B18556" i="4"/>
  <c r="B18557" i="4"/>
  <c r="B18558" i="4"/>
  <c r="B18559" i="4"/>
  <c r="B18560" i="4"/>
  <c r="B18561" i="4"/>
  <c r="B18562" i="4"/>
  <c r="B18563" i="4"/>
  <c r="B18564" i="4"/>
  <c r="B18565" i="4"/>
  <c r="B18566" i="4"/>
  <c r="B18567" i="4"/>
  <c r="B18568" i="4"/>
  <c r="B18569" i="4"/>
  <c r="B18570" i="4"/>
  <c r="B18571" i="4"/>
  <c r="B18572" i="4"/>
  <c r="B18573" i="4"/>
  <c r="B18574" i="4"/>
  <c r="B18575" i="4"/>
  <c r="B18576" i="4"/>
  <c r="B18577" i="4"/>
  <c r="B18578" i="4"/>
  <c r="B18579" i="4"/>
  <c r="B18580" i="4"/>
  <c r="B18581" i="4"/>
  <c r="B18582" i="4"/>
  <c r="B18583" i="4"/>
  <c r="B18584" i="4"/>
  <c r="B18585" i="4"/>
  <c r="B18586" i="4"/>
  <c r="B18587" i="4"/>
  <c r="B18588" i="4"/>
  <c r="B18589" i="4"/>
  <c r="B18590" i="4"/>
  <c r="B18591" i="4"/>
  <c r="B18592" i="4"/>
  <c r="B18593" i="4"/>
  <c r="B18594" i="4"/>
  <c r="B18595" i="4"/>
  <c r="B18596" i="4"/>
  <c r="B18597" i="4"/>
  <c r="B18598" i="4"/>
  <c r="B18599" i="4"/>
  <c r="B18600" i="4"/>
  <c r="B18601" i="4"/>
  <c r="B18602" i="4"/>
  <c r="B18603" i="4"/>
  <c r="B18604" i="4"/>
  <c r="B18605" i="4"/>
  <c r="B18606" i="4"/>
  <c r="B18607" i="4"/>
  <c r="B18608" i="4"/>
  <c r="B18609" i="4"/>
  <c r="B18610" i="4"/>
  <c r="B18611" i="4"/>
  <c r="B18612" i="4"/>
  <c r="B18613" i="4"/>
  <c r="B18614" i="4"/>
  <c r="B18615" i="4"/>
  <c r="B18616" i="4"/>
  <c r="B18617" i="4"/>
  <c r="B18618" i="4"/>
  <c r="B18619" i="4"/>
  <c r="B18620" i="4"/>
  <c r="B18621" i="4"/>
  <c r="B18622" i="4"/>
  <c r="B18623" i="4"/>
  <c r="B18624" i="4"/>
  <c r="B18625" i="4"/>
  <c r="B18626" i="4"/>
  <c r="B18627" i="4"/>
  <c r="B18628" i="4"/>
  <c r="B18629" i="4"/>
  <c r="B18630" i="4"/>
  <c r="B18631" i="4"/>
  <c r="B18632" i="4"/>
  <c r="B18633" i="4"/>
  <c r="B18634" i="4"/>
  <c r="B18635" i="4"/>
  <c r="B18636" i="4"/>
  <c r="B18637" i="4"/>
  <c r="B18638" i="4"/>
  <c r="B18639" i="4"/>
  <c r="B18640" i="4"/>
  <c r="B18641" i="4"/>
  <c r="B18642" i="4"/>
  <c r="B18643" i="4"/>
  <c r="B18644" i="4"/>
  <c r="B18645" i="4"/>
  <c r="B18646" i="4"/>
  <c r="B18647" i="4"/>
  <c r="B18648" i="4"/>
  <c r="B18649" i="4"/>
  <c r="B18650" i="4"/>
  <c r="B18651" i="4"/>
  <c r="B18652" i="4"/>
  <c r="B18653" i="4"/>
  <c r="B18654" i="4"/>
  <c r="B18655" i="4"/>
  <c r="B18656" i="4"/>
  <c r="B18657" i="4"/>
  <c r="B18658" i="4"/>
  <c r="B18659" i="4"/>
  <c r="B18660" i="4"/>
  <c r="B18661" i="4"/>
  <c r="B18662" i="4"/>
  <c r="B18663" i="4"/>
  <c r="B18664" i="4"/>
  <c r="B18665" i="4"/>
  <c r="B18666" i="4"/>
  <c r="B18667" i="4"/>
  <c r="B18668" i="4"/>
  <c r="B18669" i="4"/>
  <c r="B18670" i="4"/>
  <c r="B18671" i="4"/>
  <c r="B18672" i="4"/>
  <c r="B18673" i="4"/>
  <c r="B18674" i="4"/>
  <c r="B18675" i="4"/>
  <c r="B18676" i="4"/>
  <c r="B18677" i="4"/>
  <c r="B18678" i="4"/>
  <c r="B18679" i="4"/>
  <c r="B18680" i="4"/>
  <c r="B18681" i="4"/>
  <c r="B18682" i="4"/>
  <c r="B18683" i="4"/>
  <c r="B18684" i="4"/>
  <c r="B18685" i="4"/>
  <c r="B18686" i="4"/>
  <c r="B18687" i="4"/>
  <c r="B18688" i="4"/>
  <c r="B18689" i="4"/>
  <c r="B18690" i="4"/>
  <c r="B18691" i="4"/>
  <c r="B18692" i="4"/>
  <c r="B18693" i="4"/>
  <c r="B18694" i="4"/>
  <c r="B18695" i="4"/>
  <c r="B18696" i="4"/>
  <c r="B18697" i="4"/>
  <c r="B18698" i="4"/>
  <c r="B18699" i="4"/>
  <c r="B18700" i="4"/>
  <c r="B18701" i="4"/>
  <c r="B18702" i="4"/>
  <c r="B18703" i="4"/>
  <c r="B18704" i="4"/>
  <c r="B18705" i="4"/>
  <c r="B18706" i="4"/>
  <c r="B18707" i="4"/>
  <c r="B18708" i="4"/>
  <c r="B18709" i="4"/>
  <c r="B18710" i="4"/>
  <c r="B18711" i="4"/>
  <c r="B18712" i="4"/>
  <c r="B18713" i="4"/>
  <c r="B18714" i="4"/>
  <c r="B18715" i="4"/>
  <c r="B18716" i="4"/>
  <c r="B18717" i="4"/>
  <c r="B18718" i="4"/>
  <c r="B18719" i="4"/>
  <c r="B18720" i="4"/>
  <c r="B18721" i="4"/>
  <c r="B18722" i="4"/>
  <c r="B18723" i="4"/>
  <c r="B18724" i="4"/>
  <c r="B18725" i="4"/>
  <c r="B18726" i="4"/>
  <c r="B18727" i="4"/>
  <c r="B18728" i="4"/>
  <c r="B18729" i="4"/>
  <c r="B18730" i="4"/>
  <c r="B18731" i="4"/>
  <c r="B18732" i="4"/>
  <c r="B18733" i="4"/>
  <c r="B18734" i="4"/>
  <c r="B18735" i="4"/>
  <c r="B18736" i="4"/>
  <c r="B18737" i="4"/>
  <c r="B18738" i="4"/>
  <c r="B18739" i="4"/>
  <c r="B18740" i="4"/>
  <c r="B18741" i="4"/>
  <c r="B18742" i="4"/>
  <c r="B18743" i="4"/>
  <c r="B18744" i="4"/>
  <c r="B18745" i="4"/>
  <c r="B18746" i="4"/>
  <c r="B18747" i="4"/>
  <c r="B18748" i="4"/>
  <c r="B18749" i="4"/>
  <c r="B18750" i="4"/>
  <c r="B18751" i="4"/>
  <c r="B18752" i="4"/>
  <c r="B18753" i="4"/>
  <c r="B18754" i="4"/>
  <c r="B18755" i="4"/>
  <c r="B18756" i="4"/>
  <c r="B18757" i="4"/>
  <c r="B18758" i="4"/>
  <c r="B18759" i="4"/>
  <c r="B18760" i="4"/>
  <c r="B18761" i="4"/>
  <c r="B18762" i="4"/>
  <c r="B18763" i="4"/>
  <c r="B18764" i="4"/>
  <c r="B18765" i="4"/>
  <c r="B18766" i="4"/>
  <c r="B18767" i="4"/>
  <c r="B18768" i="4"/>
  <c r="B18769" i="4"/>
  <c r="B18770" i="4"/>
  <c r="B18771" i="4"/>
  <c r="B18772" i="4"/>
  <c r="B18773" i="4"/>
  <c r="B18774" i="4"/>
  <c r="B18775" i="4"/>
  <c r="B18776" i="4"/>
  <c r="B18777" i="4"/>
  <c r="B18778" i="4"/>
  <c r="B18779" i="4"/>
  <c r="B18780" i="4"/>
  <c r="B18781" i="4"/>
  <c r="B18782" i="4"/>
  <c r="B18783" i="4"/>
  <c r="B18784" i="4"/>
  <c r="B18785" i="4"/>
  <c r="B18786" i="4"/>
  <c r="B18787" i="4"/>
  <c r="B18788" i="4"/>
  <c r="B18789" i="4"/>
  <c r="B18790" i="4"/>
  <c r="B18791" i="4"/>
  <c r="B18792" i="4"/>
  <c r="B18793" i="4"/>
  <c r="B18794" i="4"/>
  <c r="B18795" i="4"/>
  <c r="B18796" i="4"/>
  <c r="B18797" i="4"/>
  <c r="B18798" i="4"/>
  <c r="B18799" i="4"/>
  <c r="B18800" i="4"/>
  <c r="B18801" i="4"/>
  <c r="B18802" i="4"/>
  <c r="B18803" i="4"/>
  <c r="B18804" i="4"/>
  <c r="B18805" i="4"/>
  <c r="B18806" i="4"/>
  <c r="B18807" i="4"/>
  <c r="B18808" i="4"/>
  <c r="B18809" i="4"/>
  <c r="B18810" i="4"/>
  <c r="B18811" i="4"/>
  <c r="B18812" i="4"/>
  <c r="B18813" i="4"/>
  <c r="B18814" i="4"/>
  <c r="B18815" i="4"/>
  <c r="B18816" i="4"/>
  <c r="B18817" i="4"/>
  <c r="B18818" i="4"/>
  <c r="B18819" i="4"/>
  <c r="B18820" i="4"/>
  <c r="B18821" i="4"/>
  <c r="B18822" i="4"/>
  <c r="B18823" i="4"/>
  <c r="B18824" i="4"/>
  <c r="B18825" i="4"/>
  <c r="B18826" i="4"/>
  <c r="B18827" i="4"/>
  <c r="B18828" i="4"/>
  <c r="B18829" i="4"/>
  <c r="B18830" i="4"/>
  <c r="B18831" i="4"/>
  <c r="B18832" i="4"/>
  <c r="B18833" i="4"/>
  <c r="B18834" i="4"/>
  <c r="B18835" i="4"/>
  <c r="B18836" i="4"/>
  <c r="B18837" i="4"/>
  <c r="B18838" i="4"/>
  <c r="B18839" i="4"/>
  <c r="B18840" i="4"/>
  <c r="B18841" i="4"/>
  <c r="B18842" i="4"/>
  <c r="B18843" i="4"/>
  <c r="B18844" i="4"/>
  <c r="B18845" i="4"/>
  <c r="B18846" i="4"/>
  <c r="B18847" i="4"/>
  <c r="B18848" i="4"/>
  <c r="B18849" i="4"/>
  <c r="B18850" i="4"/>
  <c r="B18851" i="4"/>
  <c r="B18852" i="4"/>
  <c r="B18853" i="4"/>
  <c r="B18854" i="4"/>
  <c r="B18855" i="4"/>
  <c r="B18856" i="4"/>
  <c r="B18857" i="4"/>
  <c r="B18858" i="4"/>
  <c r="B18859" i="4"/>
  <c r="B18860" i="4"/>
  <c r="B18861" i="4"/>
  <c r="B18862" i="4"/>
  <c r="B18863" i="4"/>
  <c r="B18864" i="4"/>
  <c r="B18865" i="4"/>
  <c r="B18866" i="4"/>
  <c r="B18867" i="4"/>
  <c r="B18868" i="4"/>
  <c r="B18869" i="4"/>
  <c r="B18870" i="4"/>
  <c r="B18871" i="4"/>
  <c r="B18872" i="4"/>
  <c r="B18873" i="4"/>
  <c r="B18874" i="4"/>
  <c r="B18875" i="4"/>
  <c r="B18876" i="4"/>
  <c r="B18877" i="4"/>
  <c r="B18878" i="4"/>
  <c r="B18879" i="4"/>
  <c r="B18880" i="4"/>
  <c r="B18881" i="4"/>
  <c r="B18882" i="4"/>
  <c r="B18883" i="4"/>
  <c r="B18884" i="4"/>
  <c r="B18885" i="4"/>
  <c r="B18886" i="4"/>
  <c r="B18887" i="4"/>
  <c r="B18888" i="4"/>
  <c r="B18889" i="4"/>
  <c r="B18890" i="4"/>
  <c r="B18891" i="4"/>
  <c r="B18892" i="4"/>
  <c r="B18893" i="4"/>
  <c r="B18894" i="4"/>
  <c r="B18895" i="4"/>
  <c r="B18896" i="4"/>
  <c r="B18897" i="4"/>
  <c r="B18898" i="4"/>
  <c r="B18899" i="4"/>
  <c r="B18900" i="4"/>
  <c r="B18901" i="4"/>
  <c r="B18902" i="4"/>
  <c r="B18903" i="4"/>
  <c r="B18904" i="4"/>
  <c r="B18905" i="4"/>
  <c r="B18906" i="4"/>
  <c r="B18907" i="4"/>
  <c r="B18908" i="4"/>
  <c r="B18909" i="4"/>
  <c r="B18910" i="4"/>
  <c r="B18911" i="4"/>
  <c r="B18912" i="4"/>
  <c r="B18913" i="4"/>
  <c r="B18914" i="4"/>
  <c r="B18915" i="4"/>
  <c r="B18916" i="4"/>
  <c r="B18917" i="4"/>
  <c r="B18918" i="4"/>
  <c r="B18919" i="4"/>
  <c r="B18920" i="4"/>
  <c r="B18921" i="4"/>
  <c r="B18922" i="4"/>
  <c r="B18923" i="4"/>
  <c r="B18924" i="4"/>
  <c r="B18925" i="4"/>
  <c r="B18926" i="4"/>
  <c r="B18927" i="4"/>
  <c r="B18928" i="4"/>
  <c r="B18929" i="4"/>
  <c r="B18930" i="4"/>
  <c r="B18931" i="4"/>
  <c r="B18932" i="4"/>
  <c r="B18933" i="4"/>
  <c r="B18934" i="4"/>
  <c r="B18935" i="4"/>
  <c r="B18936" i="4"/>
  <c r="B18937" i="4"/>
  <c r="B18938" i="4"/>
  <c r="B18939" i="4"/>
  <c r="B18940" i="4"/>
  <c r="B18941" i="4"/>
  <c r="B18942" i="4"/>
  <c r="B18943" i="4"/>
  <c r="B18944" i="4"/>
  <c r="B18945" i="4"/>
  <c r="B18946" i="4"/>
  <c r="B18947" i="4"/>
  <c r="B18948" i="4"/>
  <c r="B18949" i="4"/>
  <c r="B18950" i="4"/>
  <c r="B18951" i="4"/>
  <c r="B18952" i="4"/>
  <c r="B18953" i="4"/>
  <c r="B18954" i="4"/>
  <c r="B18955" i="4"/>
  <c r="B18956" i="4"/>
  <c r="B18957" i="4"/>
  <c r="B18958" i="4"/>
  <c r="B18959" i="4"/>
  <c r="B18960" i="4"/>
  <c r="B18961" i="4"/>
  <c r="B18962" i="4"/>
  <c r="B18963" i="4"/>
  <c r="B18964" i="4"/>
  <c r="B18965" i="4"/>
  <c r="B18966" i="4"/>
  <c r="B18967" i="4"/>
  <c r="B18968" i="4"/>
  <c r="B18969" i="4"/>
  <c r="B18970" i="4"/>
  <c r="B18971" i="4"/>
  <c r="B18972" i="4"/>
  <c r="B18973" i="4"/>
  <c r="B18974" i="4"/>
  <c r="B18975" i="4"/>
  <c r="B18976" i="4"/>
  <c r="B18977" i="4"/>
  <c r="B18978" i="4"/>
  <c r="B18979" i="4"/>
  <c r="B18980" i="4"/>
  <c r="B18981" i="4"/>
  <c r="B18982" i="4"/>
  <c r="B18983" i="4"/>
  <c r="B18984" i="4"/>
  <c r="B18985" i="4"/>
  <c r="B18986" i="4"/>
  <c r="B18987" i="4"/>
  <c r="B18988" i="4"/>
  <c r="B18989" i="4"/>
  <c r="B18990" i="4"/>
  <c r="B18991" i="4"/>
  <c r="B18992" i="4"/>
  <c r="B18993" i="4"/>
  <c r="B18994" i="4"/>
  <c r="B18995" i="4"/>
  <c r="B18996" i="4"/>
  <c r="B18997" i="4"/>
  <c r="B18998" i="4"/>
  <c r="B18999" i="4"/>
  <c r="B19000" i="4"/>
  <c r="B19001" i="4"/>
  <c r="B19002" i="4"/>
  <c r="B19003" i="4"/>
  <c r="B19004" i="4"/>
  <c r="B19005" i="4"/>
  <c r="B19006" i="4"/>
  <c r="B19007" i="4"/>
  <c r="B19008" i="4"/>
  <c r="B19009" i="4"/>
  <c r="B19010" i="4"/>
  <c r="B19011" i="4"/>
  <c r="B19012" i="4"/>
  <c r="B19013" i="4"/>
  <c r="B19014" i="4"/>
  <c r="B19015" i="4"/>
  <c r="B19016" i="4"/>
  <c r="B19017" i="4"/>
  <c r="B19018" i="4"/>
  <c r="B19019" i="4"/>
  <c r="B19020" i="4"/>
  <c r="B19021" i="4"/>
  <c r="B19022" i="4"/>
  <c r="B19023" i="4"/>
  <c r="B19024" i="4"/>
  <c r="B19025" i="4"/>
  <c r="B19026" i="4"/>
  <c r="B19027" i="4"/>
  <c r="B19028" i="4"/>
  <c r="B19029" i="4"/>
  <c r="B19030" i="4"/>
  <c r="B19031" i="4"/>
  <c r="B19032" i="4"/>
  <c r="B19033" i="4"/>
  <c r="B19034" i="4"/>
  <c r="B19035" i="4"/>
  <c r="B19036" i="4"/>
  <c r="B19037" i="4"/>
  <c r="B19038" i="4"/>
  <c r="B19039" i="4"/>
  <c r="B19040" i="4"/>
  <c r="B19041" i="4"/>
  <c r="B19042" i="4"/>
  <c r="B19043" i="4"/>
  <c r="B19044" i="4"/>
  <c r="B19045" i="4"/>
  <c r="B19046" i="4"/>
  <c r="B19047" i="4"/>
  <c r="B19048" i="4"/>
  <c r="B19049" i="4"/>
  <c r="B19050" i="4"/>
  <c r="B19051" i="4"/>
  <c r="B19052" i="4"/>
  <c r="B19053" i="4"/>
  <c r="B19054" i="4"/>
  <c r="B19055" i="4"/>
  <c r="B19056" i="4"/>
  <c r="B19057" i="4"/>
  <c r="B19058" i="4"/>
  <c r="B19059" i="4"/>
  <c r="B19060" i="4"/>
  <c r="B19061" i="4"/>
  <c r="B19062" i="4"/>
  <c r="B19063" i="4"/>
  <c r="B19064" i="4"/>
  <c r="B19065" i="4"/>
  <c r="B19066" i="4"/>
  <c r="B19067" i="4"/>
  <c r="B19068" i="4"/>
  <c r="B19069" i="4"/>
  <c r="B19070" i="4"/>
  <c r="B19071" i="4"/>
  <c r="B19072" i="4"/>
  <c r="B19073" i="4"/>
  <c r="B19074" i="4"/>
  <c r="B19075" i="4"/>
  <c r="B19076" i="4"/>
  <c r="B19077" i="4"/>
  <c r="B19078" i="4"/>
  <c r="B19079" i="4"/>
  <c r="B19080" i="4"/>
  <c r="B19081" i="4"/>
  <c r="B19082" i="4"/>
  <c r="B19083" i="4"/>
  <c r="B19084" i="4"/>
  <c r="B19085" i="4"/>
  <c r="B19086" i="4"/>
  <c r="B19087" i="4"/>
  <c r="B19088" i="4"/>
  <c r="B19089" i="4"/>
  <c r="B19090" i="4"/>
  <c r="B19091" i="4"/>
  <c r="B19092" i="4"/>
  <c r="B19093" i="4"/>
  <c r="B19094" i="4"/>
  <c r="B19095" i="4"/>
  <c r="B19096" i="4"/>
  <c r="B19097" i="4"/>
  <c r="B19098" i="4"/>
  <c r="B19099" i="4"/>
  <c r="B19100" i="4"/>
  <c r="B19101" i="4"/>
  <c r="B19102" i="4"/>
  <c r="B19103" i="4"/>
  <c r="B19104" i="4"/>
  <c r="B19105" i="4"/>
  <c r="B19106" i="4"/>
  <c r="B19107" i="4"/>
  <c r="B19108" i="4"/>
  <c r="B19109" i="4"/>
  <c r="B19110" i="4"/>
  <c r="B19111" i="4"/>
  <c r="B19112" i="4"/>
  <c r="B19113" i="4"/>
  <c r="B19114" i="4"/>
  <c r="B19115" i="4"/>
  <c r="B19116" i="4"/>
  <c r="B19117" i="4"/>
  <c r="B19118" i="4"/>
  <c r="B19119" i="4"/>
  <c r="B19120" i="4"/>
  <c r="B19121" i="4"/>
  <c r="B19122" i="4"/>
  <c r="B19123" i="4"/>
  <c r="B19124" i="4"/>
  <c r="B19125" i="4"/>
  <c r="B19126" i="4"/>
  <c r="B19127" i="4"/>
  <c r="B19128" i="4"/>
  <c r="B19129" i="4"/>
  <c r="B19130" i="4"/>
  <c r="B19131" i="4"/>
  <c r="B19132" i="4"/>
  <c r="B19133" i="4"/>
  <c r="B19134" i="4"/>
  <c r="B19135" i="4"/>
  <c r="B19136" i="4"/>
  <c r="B19137" i="4"/>
  <c r="B19138" i="4"/>
  <c r="B19139" i="4"/>
  <c r="B19140" i="4"/>
  <c r="B19141" i="4"/>
  <c r="B19142" i="4"/>
  <c r="B19143" i="4"/>
  <c r="B19144" i="4"/>
  <c r="B19145" i="4"/>
  <c r="B19146" i="4"/>
  <c r="B19147" i="4"/>
  <c r="B19148" i="4"/>
  <c r="B19149" i="4"/>
  <c r="B19150" i="4"/>
  <c r="B19151" i="4"/>
  <c r="B19152" i="4"/>
  <c r="B19153" i="4"/>
  <c r="B19154" i="4"/>
  <c r="B19155" i="4"/>
  <c r="B19156" i="4"/>
  <c r="B19157" i="4"/>
  <c r="B19158" i="4"/>
  <c r="B19159" i="4"/>
  <c r="B19160" i="4"/>
  <c r="B19161" i="4"/>
  <c r="B19162" i="4"/>
  <c r="B19163" i="4"/>
  <c r="B19164" i="4"/>
  <c r="B19165" i="4"/>
  <c r="B19166" i="4"/>
  <c r="B19167" i="4"/>
  <c r="B19168" i="4"/>
  <c r="B19169" i="4"/>
  <c r="B19170" i="4"/>
  <c r="B19171" i="4"/>
  <c r="B19172" i="4"/>
  <c r="B19173" i="4"/>
  <c r="B19174" i="4"/>
  <c r="B19175" i="4"/>
  <c r="B19176" i="4"/>
  <c r="B19177" i="4"/>
  <c r="B19178" i="4"/>
  <c r="B19179" i="4"/>
  <c r="B19180" i="4"/>
  <c r="B19181" i="4"/>
  <c r="B19182" i="4"/>
  <c r="B19183" i="4"/>
  <c r="B19184" i="4"/>
  <c r="B19185" i="4"/>
  <c r="B19186" i="4"/>
  <c r="B19187" i="4"/>
  <c r="B19188" i="4"/>
  <c r="B19189" i="4"/>
  <c r="B19190" i="4"/>
  <c r="B19191" i="4"/>
  <c r="B19192" i="4"/>
  <c r="B19193" i="4"/>
  <c r="B19194" i="4"/>
  <c r="B19195" i="4"/>
  <c r="B19196" i="4"/>
  <c r="B19197" i="4"/>
  <c r="B19198" i="4"/>
  <c r="B19199" i="4"/>
  <c r="B19200" i="4"/>
  <c r="B19201" i="4"/>
  <c r="B19202" i="4"/>
  <c r="B19203" i="4"/>
  <c r="B19204" i="4"/>
  <c r="B19205" i="4"/>
  <c r="B19206" i="4"/>
  <c r="B19207" i="4"/>
  <c r="B19208" i="4"/>
  <c r="B19209" i="4"/>
  <c r="B19210" i="4"/>
  <c r="B19211" i="4"/>
  <c r="B19212" i="4"/>
  <c r="B19213" i="4"/>
  <c r="B19214" i="4"/>
  <c r="B19215" i="4"/>
  <c r="B19216" i="4"/>
  <c r="B19217" i="4"/>
  <c r="B19218" i="4"/>
  <c r="B19219" i="4"/>
  <c r="B19220" i="4"/>
  <c r="B19221" i="4"/>
  <c r="B19222" i="4"/>
  <c r="B19223" i="4"/>
  <c r="B19224" i="4"/>
  <c r="B19225" i="4"/>
  <c r="B19226" i="4"/>
  <c r="B19227" i="4"/>
  <c r="B19228" i="4"/>
  <c r="B19229" i="4"/>
  <c r="B19230" i="4"/>
  <c r="B19231" i="4"/>
  <c r="B19232" i="4"/>
  <c r="B19233" i="4"/>
  <c r="B19234" i="4"/>
  <c r="B19235" i="4"/>
  <c r="B19236" i="4"/>
  <c r="B19237" i="4"/>
  <c r="B19238" i="4"/>
  <c r="B19239" i="4"/>
  <c r="B19240" i="4"/>
  <c r="B19241" i="4"/>
  <c r="B19242" i="4"/>
  <c r="B19243" i="4"/>
  <c r="B19244" i="4"/>
  <c r="B19245" i="4"/>
  <c r="B19246" i="4"/>
  <c r="B19247" i="4"/>
  <c r="B19248" i="4"/>
  <c r="B19249" i="4"/>
  <c r="B19250" i="4"/>
  <c r="B19251" i="4"/>
  <c r="B19252" i="4"/>
  <c r="B19253" i="4"/>
  <c r="B19254" i="4"/>
  <c r="B19255" i="4"/>
  <c r="B19256" i="4"/>
  <c r="B19257" i="4"/>
  <c r="B19258" i="4"/>
  <c r="B19259" i="4"/>
  <c r="B19260" i="4"/>
  <c r="B19261" i="4"/>
  <c r="B19262" i="4"/>
  <c r="B19263" i="4"/>
  <c r="B19264" i="4"/>
  <c r="B19265" i="4"/>
  <c r="B19266" i="4"/>
  <c r="B19267" i="4"/>
  <c r="B19268" i="4"/>
  <c r="B19269" i="4"/>
  <c r="B19270" i="4"/>
  <c r="B19271" i="4"/>
  <c r="B19272" i="4"/>
  <c r="B19273" i="4"/>
  <c r="B19274" i="4"/>
  <c r="B19275" i="4"/>
  <c r="B19276" i="4"/>
  <c r="B19277" i="4"/>
  <c r="B19278" i="4"/>
  <c r="B19279" i="4"/>
  <c r="B19280" i="4"/>
  <c r="B19281" i="4"/>
  <c r="B19282" i="4"/>
  <c r="B19283" i="4"/>
  <c r="B19284" i="4"/>
  <c r="B19285" i="4"/>
  <c r="B19286" i="4"/>
  <c r="B19287" i="4"/>
  <c r="B19288" i="4"/>
  <c r="B19289" i="4"/>
  <c r="B19290" i="4"/>
  <c r="B19291" i="4"/>
  <c r="B19292" i="4"/>
  <c r="B19293" i="4"/>
  <c r="B19294" i="4"/>
  <c r="B19295" i="4"/>
  <c r="B19296" i="4"/>
  <c r="B19297" i="4"/>
  <c r="B19298" i="4"/>
  <c r="B19299" i="4"/>
  <c r="B19300" i="4"/>
  <c r="B19301" i="4"/>
  <c r="B19302" i="4"/>
  <c r="B19303" i="4"/>
  <c r="B19304" i="4"/>
  <c r="B19305" i="4"/>
  <c r="B19306" i="4"/>
  <c r="B19307" i="4"/>
  <c r="B19308" i="4"/>
  <c r="B19309" i="4"/>
  <c r="B19310" i="4"/>
  <c r="B19311" i="4"/>
  <c r="B19312" i="4"/>
  <c r="B19313" i="4"/>
  <c r="B19314" i="4"/>
  <c r="B19315" i="4"/>
  <c r="B19316" i="4"/>
  <c r="B19317" i="4"/>
  <c r="B19318" i="4"/>
  <c r="B19319" i="4"/>
  <c r="B19320" i="4"/>
  <c r="B19321" i="4"/>
  <c r="B19322" i="4"/>
  <c r="B19323" i="4"/>
  <c r="B19324" i="4"/>
  <c r="B19325" i="4"/>
  <c r="B19326" i="4"/>
  <c r="B19327" i="4"/>
  <c r="B19328" i="4"/>
  <c r="B19329" i="4"/>
  <c r="B19330" i="4"/>
  <c r="B19331" i="4"/>
  <c r="B19332" i="4"/>
  <c r="B19333" i="4"/>
  <c r="B19334" i="4"/>
  <c r="B19335" i="4"/>
  <c r="B19336" i="4"/>
  <c r="B19337" i="4"/>
  <c r="B19338" i="4"/>
  <c r="B19339" i="4"/>
  <c r="B19340" i="4"/>
  <c r="B19341" i="4"/>
  <c r="B19342" i="4"/>
  <c r="B19343" i="4"/>
  <c r="B19344" i="4"/>
  <c r="B19345" i="4"/>
  <c r="B19346" i="4"/>
  <c r="B19347" i="4"/>
  <c r="B19348" i="4"/>
  <c r="B19349" i="4"/>
  <c r="B19350" i="4"/>
  <c r="B19351" i="4"/>
  <c r="B19352" i="4"/>
  <c r="B19353" i="4"/>
  <c r="B19354" i="4"/>
  <c r="B19355" i="4"/>
  <c r="B19356" i="4"/>
  <c r="B19357" i="4"/>
  <c r="B19358" i="4"/>
  <c r="B19359" i="4"/>
  <c r="B19360" i="4"/>
  <c r="B19361" i="4"/>
  <c r="B19362" i="4"/>
  <c r="B19363" i="4"/>
  <c r="B19364" i="4"/>
  <c r="B19365" i="4"/>
  <c r="B19366" i="4"/>
  <c r="B19367" i="4"/>
  <c r="B19368" i="4"/>
  <c r="B19369" i="4"/>
  <c r="B19370" i="4"/>
  <c r="B19371" i="4"/>
  <c r="B19372" i="4"/>
  <c r="B19373" i="4"/>
  <c r="B19374" i="4"/>
  <c r="B19375" i="4"/>
  <c r="B19376" i="4"/>
  <c r="B19377" i="4"/>
  <c r="B19378" i="4"/>
  <c r="B19379" i="4"/>
  <c r="B19380" i="4"/>
  <c r="B19381" i="4"/>
  <c r="B19382" i="4"/>
  <c r="B19383" i="4"/>
  <c r="B19384" i="4"/>
  <c r="B19385" i="4"/>
  <c r="B19386" i="4"/>
  <c r="B19387" i="4"/>
  <c r="B19388" i="4"/>
  <c r="B19389" i="4"/>
  <c r="B19390" i="4"/>
  <c r="B19391" i="4"/>
  <c r="B19392" i="4"/>
  <c r="B19393" i="4"/>
  <c r="B19394" i="4"/>
  <c r="B19395" i="4"/>
  <c r="B19396" i="4"/>
  <c r="B19397" i="4"/>
  <c r="B19398" i="4"/>
  <c r="B19399" i="4"/>
  <c r="B19400" i="4"/>
  <c r="B19401" i="4"/>
  <c r="B19402" i="4"/>
  <c r="B19403" i="4"/>
  <c r="B19404" i="4"/>
  <c r="B19405" i="4"/>
  <c r="B19406" i="4"/>
  <c r="B19407" i="4"/>
  <c r="B19408" i="4"/>
  <c r="B19409" i="4"/>
  <c r="B19410" i="4"/>
  <c r="B19411" i="4"/>
  <c r="B19412" i="4"/>
  <c r="B19413" i="4"/>
  <c r="B19414" i="4"/>
  <c r="B19415" i="4"/>
  <c r="B19416" i="4"/>
  <c r="B19417" i="4"/>
  <c r="B19418" i="4"/>
  <c r="B19419" i="4"/>
  <c r="B19420" i="4"/>
  <c r="B19421" i="4"/>
  <c r="B19422" i="4"/>
  <c r="B19423" i="4"/>
  <c r="B19424" i="4"/>
  <c r="B19425" i="4"/>
  <c r="B19426" i="4"/>
  <c r="B19427" i="4"/>
  <c r="B19428" i="4"/>
  <c r="B19429" i="4"/>
  <c r="B19430" i="4"/>
  <c r="B19431" i="4"/>
  <c r="B19432" i="4"/>
  <c r="B19433" i="4"/>
  <c r="B19434" i="4"/>
  <c r="B19435" i="4"/>
  <c r="B19436" i="4"/>
  <c r="B19437" i="4"/>
  <c r="B19438" i="4"/>
  <c r="B19439" i="4"/>
  <c r="B19440" i="4"/>
  <c r="B19441" i="4"/>
  <c r="B19442" i="4"/>
  <c r="B19443" i="4"/>
  <c r="B19444" i="4"/>
  <c r="B19445" i="4"/>
  <c r="B19446" i="4"/>
  <c r="B19447" i="4"/>
  <c r="B19448" i="4"/>
  <c r="B19449" i="4"/>
  <c r="B19450" i="4"/>
  <c r="B19451" i="4"/>
  <c r="B19452" i="4"/>
  <c r="B19453" i="4"/>
  <c r="B19454" i="4"/>
  <c r="B19455" i="4"/>
  <c r="B19456" i="4"/>
  <c r="B19457" i="4"/>
  <c r="B19458" i="4"/>
  <c r="B19459" i="4"/>
  <c r="B19460" i="4"/>
  <c r="B19461" i="4"/>
  <c r="B19462" i="4"/>
  <c r="B19463" i="4"/>
  <c r="B19464" i="4"/>
  <c r="B19465" i="4"/>
  <c r="B19466" i="4"/>
  <c r="B19467" i="4"/>
  <c r="B19468" i="4"/>
  <c r="B19469" i="4"/>
  <c r="B19470" i="4"/>
  <c r="B19471" i="4"/>
  <c r="B19472" i="4"/>
  <c r="B19473" i="4"/>
  <c r="B19474" i="4"/>
  <c r="B19475" i="4"/>
  <c r="B19476" i="4"/>
  <c r="B19477" i="4"/>
  <c r="B19478" i="4"/>
  <c r="B19479" i="4"/>
  <c r="B19480" i="4"/>
  <c r="B19481" i="4"/>
  <c r="B19482" i="4"/>
  <c r="B19483" i="4"/>
  <c r="B19484" i="4"/>
  <c r="B19485" i="4"/>
  <c r="B19486" i="4"/>
  <c r="B19487" i="4"/>
  <c r="B19488" i="4"/>
  <c r="B19489" i="4"/>
  <c r="B19490" i="4"/>
  <c r="B19491" i="4"/>
  <c r="B19492" i="4"/>
  <c r="B19493" i="4"/>
  <c r="B19494" i="4"/>
  <c r="B19495" i="4"/>
  <c r="B19496" i="4"/>
  <c r="B19497" i="4"/>
  <c r="B19498" i="4"/>
  <c r="B19499" i="4"/>
  <c r="B19500" i="4"/>
  <c r="B19501" i="4"/>
  <c r="B19502" i="4"/>
  <c r="B19503" i="4"/>
  <c r="B19504" i="4"/>
  <c r="B19505" i="4"/>
  <c r="B19506" i="4"/>
  <c r="B19507" i="4"/>
  <c r="B19508" i="4"/>
  <c r="B19509" i="4"/>
  <c r="B19510" i="4"/>
  <c r="B19511" i="4"/>
  <c r="B19512" i="4"/>
  <c r="B19513" i="4"/>
  <c r="B19514" i="4"/>
  <c r="B19515" i="4"/>
  <c r="B19516" i="4"/>
  <c r="B19517" i="4"/>
  <c r="B19518" i="4"/>
  <c r="B19519" i="4"/>
  <c r="B19520" i="4"/>
  <c r="B19521" i="4"/>
  <c r="B19522" i="4"/>
  <c r="B19523" i="4"/>
  <c r="B19524" i="4"/>
  <c r="B19525" i="4"/>
  <c r="B19526" i="4"/>
  <c r="B19527" i="4"/>
  <c r="B19528" i="4"/>
  <c r="B19529" i="4"/>
  <c r="B19530" i="4"/>
  <c r="B19531" i="4"/>
  <c r="B19532" i="4"/>
  <c r="B19533" i="4"/>
  <c r="B19534" i="4"/>
  <c r="B19535" i="4"/>
  <c r="B19536" i="4"/>
  <c r="B19537" i="4"/>
  <c r="B19538" i="4"/>
  <c r="B19539" i="4"/>
  <c r="B19540" i="4"/>
  <c r="B19541" i="4"/>
  <c r="B19542" i="4"/>
  <c r="B19543" i="4"/>
  <c r="B19544" i="4"/>
  <c r="B19545" i="4"/>
  <c r="B19546" i="4"/>
  <c r="B19547" i="4"/>
  <c r="B19548" i="4"/>
  <c r="B19549" i="4"/>
  <c r="B19550" i="4"/>
  <c r="B19551" i="4"/>
  <c r="B19552" i="4"/>
  <c r="B19553" i="4"/>
  <c r="B19554" i="4"/>
  <c r="B19555" i="4"/>
  <c r="B19556" i="4"/>
  <c r="B19557" i="4"/>
  <c r="B19558" i="4"/>
  <c r="B19559" i="4"/>
  <c r="B19560" i="4"/>
  <c r="B19561" i="4"/>
  <c r="B19562" i="4"/>
  <c r="B19563" i="4"/>
  <c r="B19564" i="4"/>
  <c r="B19565" i="4"/>
  <c r="B19566" i="4"/>
  <c r="B19567" i="4"/>
  <c r="B19568" i="4"/>
  <c r="B19569" i="4"/>
  <c r="B19570" i="4"/>
  <c r="B19571" i="4"/>
  <c r="B19572" i="4"/>
  <c r="B19573" i="4"/>
  <c r="B19574" i="4"/>
  <c r="B19575" i="4"/>
  <c r="B19576" i="4"/>
  <c r="B19577" i="4"/>
  <c r="B19578" i="4"/>
  <c r="B19579" i="4"/>
  <c r="B19580" i="4"/>
  <c r="B19581" i="4"/>
  <c r="B19582" i="4"/>
  <c r="B19583" i="4"/>
  <c r="B19584" i="4"/>
  <c r="B19585" i="4"/>
  <c r="B19586" i="4"/>
  <c r="B19587" i="4"/>
  <c r="B19588" i="4"/>
  <c r="B19589" i="4"/>
  <c r="B19590" i="4"/>
  <c r="B19591" i="4"/>
  <c r="B19592" i="4"/>
  <c r="B19593" i="4"/>
  <c r="B19594" i="4"/>
  <c r="B19595" i="4"/>
  <c r="B19596" i="4"/>
  <c r="B19597" i="4"/>
  <c r="B19598" i="4"/>
  <c r="B19599" i="4"/>
  <c r="B19600" i="4"/>
  <c r="B19601" i="4"/>
  <c r="B19602" i="4"/>
  <c r="B19603" i="4"/>
  <c r="B19604" i="4"/>
  <c r="B19605" i="4"/>
  <c r="B19606" i="4"/>
  <c r="B19607" i="4"/>
  <c r="B19608" i="4"/>
  <c r="B19609" i="4"/>
  <c r="B19610" i="4"/>
  <c r="B19611" i="4"/>
  <c r="B19612" i="4"/>
  <c r="B19613" i="4"/>
  <c r="B19614" i="4"/>
  <c r="B19615" i="4"/>
  <c r="B19616" i="4"/>
  <c r="B19617" i="4"/>
  <c r="B19618" i="4"/>
  <c r="B19619" i="4"/>
  <c r="B19620" i="4"/>
  <c r="B19621" i="4"/>
  <c r="B19622" i="4"/>
  <c r="B19623" i="4"/>
  <c r="B19624" i="4"/>
  <c r="B19625" i="4"/>
  <c r="B19626" i="4"/>
  <c r="B19627" i="4"/>
  <c r="B19628" i="4"/>
  <c r="B19629" i="4"/>
  <c r="B19630" i="4"/>
  <c r="B19631" i="4"/>
  <c r="B19632" i="4"/>
  <c r="B19633" i="4"/>
  <c r="B19634" i="4"/>
  <c r="B19635" i="4"/>
  <c r="B19636" i="4"/>
  <c r="B19637" i="4"/>
  <c r="B19638" i="4"/>
  <c r="B19639" i="4"/>
  <c r="B19640" i="4"/>
  <c r="B19641" i="4"/>
  <c r="B19642" i="4"/>
  <c r="B19643" i="4"/>
  <c r="B19644" i="4"/>
  <c r="B19645" i="4"/>
  <c r="B19646" i="4"/>
  <c r="B19647" i="4"/>
  <c r="B19648" i="4"/>
  <c r="B19649" i="4"/>
  <c r="B19650" i="4"/>
  <c r="B19651" i="4"/>
  <c r="B19652" i="4"/>
  <c r="B19653" i="4"/>
  <c r="B19654" i="4"/>
  <c r="B19655" i="4"/>
  <c r="B19656" i="4"/>
  <c r="B19657" i="4"/>
  <c r="B19658" i="4"/>
  <c r="B19659" i="4"/>
  <c r="B19660" i="4"/>
  <c r="B19661" i="4"/>
  <c r="B19662" i="4"/>
  <c r="B19663" i="4"/>
  <c r="B19664" i="4"/>
  <c r="B19665" i="4"/>
  <c r="B19666" i="4"/>
  <c r="B19667" i="4"/>
  <c r="B19668" i="4"/>
  <c r="B19669" i="4"/>
  <c r="B19670" i="4"/>
  <c r="B19671" i="4"/>
  <c r="B19672" i="4"/>
  <c r="B19673" i="4"/>
  <c r="B19674" i="4"/>
  <c r="B19675" i="4"/>
  <c r="B19676" i="4"/>
  <c r="B19677" i="4"/>
  <c r="B19678" i="4"/>
  <c r="B19679" i="4"/>
  <c r="B19680" i="4"/>
  <c r="B19681" i="4"/>
  <c r="B19682" i="4"/>
  <c r="B19683" i="4"/>
  <c r="B19684" i="4"/>
  <c r="B19685" i="4"/>
  <c r="B19686" i="4"/>
  <c r="B19687" i="4"/>
  <c r="B19688" i="4"/>
  <c r="B19689" i="4"/>
  <c r="B19690" i="4"/>
  <c r="B19691" i="4"/>
  <c r="B19692" i="4"/>
  <c r="B19693" i="4"/>
  <c r="B19694" i="4"/>
  <c r="B19695" i="4"/>
  <c r="B19696" i="4"/>
  <c r="B19697" i="4"/>
  <c r="B19698" i="4"/>
  <c r="B19699" i="4"/>
  <c r="B19700" i="4"/>
  <c r="B19701" i="4"/>
  <c r="B19702" i="4"/>
  <c r="B19703" i="4"/>
  <c r="B19704" i="4"/>
  <c r="B19705" i="4"/>
  <c r="B19706" i="4"/>
  <c r="B19707" i="4"/>
  <c r="B19708" i="4"/>
  <c r="B19709" i="4"/>
  <c r="B19710" i="4"/>
  <c r="B19711" i="4"/>
  <c r="B19712" i="4"/>
  <c r="B19713" i="4"/>
  <c r="B19714" i="4"/>
  <c r="B19715" i="4"/>
  <c r="B19716" i="4"/>
  <c r="B19717" i="4"/>
  <c r="B19718" i="4"/>
  <c r="B19719" i="4"/>
  <c r="B19720" i="4"/>
  <c r="B19721" i="4"/>
  <c r="B19722" i="4"/>
  <c r="B19723" i="4"/>
  <c r="B19724" i="4"/>
  <c r="B19725" i="4"/>
  <c r="B19726" i="4"/>
  <c r="B19727" i="4"/>
  <c r="B19728" i="4"/>
  <c r="B19729" i="4"/>
  <c r="B19730" i="4"/>
  <c r="B19731" i="4"/>
  <c r="B19732" i="4"/>
  <c r="B19733" i="4"/>
  <c r="B19734" i="4"/>
  <c r="B19735" i="4"/>
  <c r="B19736" i="4"/>
  <c r="B19737" i="4"/>
  <c r="B19738" i="4"/>
  <c r="B19739" i="4"/>
  <c r="B19740" i="4"/>
  <c r="B19741" i="4"/>
  <c r="B19742" i="4"/>
  <c r="B19743" i="4"/>
  <c r="B19744" i="4"/>
  <c r="B19745" i="4"/>
  <c r="B19746" i="4"/>
  <c r="B19747" i="4"/>
  <c r="B19748" i="4"/>
  <c r="B19749" i="4"/>
  <c r="B19750" i="4"/>
  <c r="B19751" i="4"/>
  <c r="B19752" i="4"/>
  <c r="B19753" i="4"/>
  <c r="B19754" i="4"/>
  <c r="B19755" i="4"/>
  <c r="B19756" i="4"/>
  <c r="B19757" i="4"/>
  <c r="B19758" i="4"/>
  <c r="B19759" i="4"/>
  <c r="B19760" i="4"/>
  <c r="B19761" i="4"/>
  <c r="B19762" i="4"/>
  <c r="B19763" i="4"/>
  <c r="B19764" i="4"/>
  <c r="B19765" i="4"/>
  <c r="B19766" i="4"/>
  <c r="B19767" i="4"/>
  <c r="B19768" i="4"/>
  <c r="B19769" i="4"/>
  <c r="B19770" i="4"/>
  <c r="B19771" i="4"/>
  <c r="B19772" i="4"/>
  <c r="B19773" i="4"/>
  <c r="B19774" i="4"/>
  <c r="B19775" i="4"/>
  <c r="B19776" i="4"/>
  <c r="B19777" i="4"/>
  <c r="B19778" i="4"/>
  <c r="B19779" i="4"/>
  <c r="B19780" i="4"/>
  <c r="B19781" i="4"/>
  <c r="B19782" i="4"/>
  <c r="B19783" i="4"/>
  <c r="B19784" i="4"/>
  <c r="B19785" i="4"/>
  <c r="B19786" i="4"/>
  <c r="B19787" i="4"/>
  <c r="B19788" i="4"/>
  <c r="B19789" i="4"/>
  <c r="B19790" i="4"/>
  <c r="B19791" i="4"/>
  <c r="B19792" i="4"/>
  <c r="B19793" i="4"/>
  <c r="B19794" i="4"/>
  <c r="B19795" i="4"/>
  <c r="B19796" i="4"/>
  <c r="B19797" i="4"/>
  <c r="B19798" i="4"/>
  <c r="B19799" i="4"/>
  <c r="B19800" i="4"/>
  <c r="B19801" i="4"/>
  <c r="B19802" i="4"/>
  <c r="B19803" i="4"/>
  <c r="B19804" i="4"/>
  <c r="B19805" i="4"/>
  <c r="B19806" i="4"/>
  <c r="B19807" i="4"/>
  <c r="B19808" i="4"/>
  <c r="B19809" i="4"/>
  <c r="B19810" i="4"/>
  <c r="B19811" i="4"/>
  <c r="B19812" i="4"/>
  <c r="B19813" i="4"/>
  <c r="B19814" i="4"/>
  <c r="B19815" i="4"/>
  <c r="B19816" i="4"/>
  <c r="B19817" i="4"/>
  <c r="B19818" i="4"/>
  <c r="B19819" i="4"/>
  <c r="B19820" i="4"/>
  <c r="B19821" i="4"/>
  <c r="B19822" i="4"/>
  <c r="B19823" i="4"/>
  <c r="B19824" i="4"/>
  <c r="B19825" i="4"/>
  <c r="B19826" i="4"/>
  <c r="B19827" i="4"/>
  <c r="B19828" i="4"/>
  <c r="B19829" i="4"/>
  <c r="B19830" i="4"/>
  <c r="B19831" i="4"/>
  <c r="B19832" i="4"/>
  <c r="B19833" i="4"/>
  <c r="B19834" i="4"/>
  <c r="B19835" i="4"/>
  <c r="B19836" i="4"/>
  <c r="B19837" i="4"/>
  <c r="B19838" i="4"/>
  <c r="B19839" i="4"/>
  <c r="B19840" i="4"/>
  <c r="B19841" i="4"/>
  <c r="B19842" i="4"/>
  <c r="B19843" i="4"/>
  <c r="B19844" i="4"/>
  <c r="B19845" i="4"/>
  <c r="B19846" i="4"/>
  <c r="B19847" i="4"/>
  <c r="B19848" i="4"/>
  <c r="B19849" i="4"/>
  <c r="B19850" i="4"/>
  <c r="B19851" i="4"/>
  <c r="B19852" i="4"/>
  <c r="B19853" i="4"/>
  <c r="B19854" i="4"/>
  <c r="B19855" i="4"/>
  <c r="B19856" i="4"/>
  <c r="B19857" i="4"/>
  <c r="B19858" i="4"/>
  <c r="B19859" i="4"/>
  <c r="B19860" i="4"/>
  <c r="B19861" i="4"/>
  <c r="B19862" i="4"/>
  <c r="B19863" i="4"/>
  <c r="B19864" i="4"/>
  <c r="B19865" i="4"/>
  <c r="B19866" i="4"/>
  <c r="B19867" i="4"/>
  <c r="B19868" i="4"/>
  <c r="B19869" i="4"/>
  <c r="B19870" i="4"/>
  <c r="B19871" i="4"/>
  <c r="B19872" i="4"/>
  <c r="B19873" i="4"/>
  <c r="B19874" i="4"/>
  <c r="B19875" i="4"/>
  <c r="B19876" i="4"/>
  <c r="B19877" i="4"/>
  <c r="B19878" i="4"/>
  <c r="B19879" i="4"/>
  <c r="B19880" i="4"/>
  <c r="B19881" i="4"/>
  <c r="B19882" i="4"/>
  <c r="B19883" i="4"/>
  <c r="B19884" i="4"/>
  <c r="B19885" i="4"/>
  <c r="B19886" i="4"/>
  <c r="B19887" i="4"/>
  <c r="B19888" i="4"/>
  <c r="B19889" i="4"/>
  <c r="B19890" i="4"/>
  <c r="B19891" i="4"/>
  <c r="B19892" i="4"/>
  <c r="B19893" i="4"/>
  <c r="B19894" i="4"/>
  <c r="B19895" i="4"/>
  <c r="B19896" i="4"/>
  <c r="B19897" i="4"/>
  <c r="B19898" i="4"/>
  <c r="B19899" i="4"/>
  <c r="B19900" i="4"/>
  <c r="B19901" i="4"/>
  <c r="B19902" i="4"/>
  <c r="B19903" i="4"/>
  <c r="B19904" i="4"/>
  <c r="B19905" i="4"/>
  <c r="B19906" i="4"/>
  <c r="B19907" i="4"/>
  <c r="B19908" i="4"/>
  <c r="B19909" i="4"/>
  <c r="B19910" i="4"/>
  <c r="B19911" i="4"/>
  <c r="B19912" i="4"/>
  <c r="B19913" i="4"/>
  <c r="B19914" i="4"/>
  <c r="B19915" i="4"/>
  <c r="B19916" i="4"/>
  <c r="B19917" i="4"/>
  <c r="B19918" i="4"/>
  <c r="B19919" i="4"/>
  <c r="B19920" i="4"/>
  <c r="B19921" i="4"/>
  <c r="B19922" i="4"/>
  <c r="B19923" i="4"/>
  <c r="B19924" i="4"/>
  <c r="B19925" i="4"/>
  <c r="B19926" i="4"/>
  <c r="B19927" i="4"/>
  <c r="B19928" i="4"/>
  <c r="B19929" i="4"/>
  <c r="B19930" i="4"/>
  <c r="B19931" i="4"/>
  <c r="B19932" i="4"/>
  <c r="B19933" i="4"/>
  <c r="B19934" i="4"/>
  <c r="B19935" i="4"/>
  <c r="B19936" i="4"/>
  <c r="B19937" i="4"/>
  <c r="B19938" i="4"/>
  <c r="B19939" i="4"/>
  <c r="B19940" i="4"/>
  <c r="B19941" i="4"/>
  <c r="B19942" i="4"/>
  <c r="B19943" i="4"/>
  <c r="B19944" i="4"/>
  <c r="B19945" i="4"/>
  <c r="B19946" i="4"/>
  <c r="B19947" i="4"/>
  <c r="B19948" i="4"/>
  <c r="B19949" i="4"/>
  <c r="B19950" i="4"/>
  <c r="B19951" i="4"/>
  <c r="B19952" i="4"/>
  <c r="B19953" i="4"/>
  <c r="B19954" i="4"/>
  <c r="B19955" i="4"/>
  <c r="B19956" i="4"/>
  <c r="B19957" i="4"/>
  <c r="B19958" i="4"/>
  <c r="B19959" i="4"/>
  <c r="B19960" i="4"/>
  <c r="B19961" i="4"/>
  <c r="B19962" i="4"/>
  <c r="B19963" i="4"/>
  <c r="B19964" i="4"/>
  <c r="B19965" i="4"/>
  <c r="B19966" i="4"/>
  <c r="B19967" i="4"/>
  <c r="B19968" i="4"/>
  <c r="B19969" i="4"/>
  <c r="B19970" i="4"/>
  <c r="B19971" i="4"/>
  <c r="B19972" i="4"/>
  <c r="B19973" i="4"/>
  <c r="B19974" i="4"/>
  <c r="B19975" i="4"/>
  <c r="B19976" i="4"/>
  <c r="B19977" i="4"/>
  <c r="B19978" i="4"/>
  <c r="B19979" i="4"/>
  <c r="B19980" i="4"/>
  <c r="B19981" i="4"/>
  <c r="B19982" i="4"/>
  <c r="B19983" i="4"/>
  <c r="B19984" i="4"/>
  <c r="B19985" i="4"/>
  <c r="B19986" i="4"/>
  <c r="B19987" i="4"/>
  <c r="B19988" i="4"/>
  <c r="B19989" i="4"/>
  <c r="B19990" i="4"/>
  <c r="B19991" i="4"/>
  <c r="B19992" i="4"/>
  <c r="B19993" i="4"/>
  <c r="B19994" i="4"/>
  <c r="B19995" i="4"/>
  <c r="B19996" i="4"/>
  <c r="B19997" i="4"/>
  <c r="B19998" i="4"/>
  <c r="B19999" i="4"/>
  <c r="B20000" i="4"/>
  <c r="B20001" i="4"/>
  <c r="B20002" i="4"/>
  <c r="B20003" i="4"/>
  <c r="B20004" i="4"/>
  <c r="B20005" i="4"/>
  <c r="B20006" i="4"/>
  <c r="B20007" i="4"/>
  <c r="B20008" i="4"/>
  <c r="B20009" i="4"/>
  <c r="B20010" i="4"/>
  <c r="B20011" i="4"/>
  <c r="B20012" i="4"/>
  <c r="B20013" i="4"/>
  <c r="B20014" i="4"/>
  <c r="B20015" i="4"/>
  <c r="B20016" i="4"/>
  <c r="B20017" i="4"/>
  <c r="B20018" i="4"/>
  <c r="B20019" i="4"/>
  <c r="B20020" i="4"/>
  <c r="B20021" i="4"/>
  <c r="B20022" i="4"/>
  <c r="B20023" i="4"/>
  <c r="B20024" i="4"/>
  <c r="B20025" i="4"/>
  <c r="B20026" i="4"/>
  <c r="B20027" i="4"/>
  <c r="B20028" i="4"/>
  <c r="B20029" i="4"/>
  <c r="B20030" i="4"/>
  <c r="B20031" i="4"/>
  <c r="B20032" i="4"/>
  <c r="B20033" i="4"/>
  <c r="B20034" i="4"/>
  <c r="B20035" i="4"/>
  <c r="B20036" i="4"/>
  <c r="B20037" i="4"/>
  <c r="B20038" i="4"/>
  <c r="B20039" i="4"/>
  <c r="B20040" i="4"/>
  <c r="B20041" i="4"/>
  <c r="B20042" i="4"/>
  <c r="B20043" i="4"/>
  <c r="B20044" i="4"/>
  <c r="B20045" i="4"/>
  <c r="B20046" i="4"/>
  <c r="B20047" i="4"/>
  <c r="B20048" i="4"/>
  <c r="B20049" i="4"/>
  <c r="B20050" i="4"/>
  <c r="B20051" i="4"/>
  <c r="B20052" i="4"/>
  <c r="B20053" i="4"/>
  <c r="B20054" i="4"/>
  <c r="B20055" i="4"/>
  <c r="B20056" i="4"/>
  <c r="B20057" i="4"/>
  <c r="B20058" i="4"/>
  <c r="B20059" i="4"/>
  <c r="B20060" i="4"/>
  <c r="B20061" i="4"/>
  <c r="B20062" i="4"/>
  <c r="B20063" i="4"/>
  <c r="B20064" i="4"/>
  <c r="B20065" i="4"/>
  <c r="B20066" i="4"/>
  <c r="B20067" i="4"/>
  <c r="B20068" i="4"/>
  <c r="B20069" i="4"/>
  <c r="B20070" i="4"/>
  <c r="B20071" i="4"/>
  <c r="B20072" i="4"/>
  <c r="B20073" i="4"/>
  <c r="B20074" i="4"/>
  <c r="B20075" i="4"/>
  <c r="B20076" i="4"/>
  <c r="B20077" i="4"/>
  <c r="B20078" i="4"/>
  <c r="B20079" i="4"/>
  <c r="B20080" i="4"/>
  <c r="B20081" i="4"/>
  <c r="B20082" i="4"/>
  <c r="B20083" i="4"/>
  <c r="B20084" i="4"/>
  <c r="B20085" i="4"/>
  <c r="B20086" i="4"/>
  <c r="B20087" i="4"/>
  <c r="B20088" i="4"/>
  <c r="B20089" i="4"/>
  <c r="B20090" i="4"/>
  <c r="B20091" i="4"/>
  <c r="B20092" i="4"/>
  <c r="B20093" i="4"/>
  <c r="B20094" i="4"/>
  <c r="B20095" i="4"/>
  <c r="B20096" i="4"/>
  <c r="B20097" i="4"/>
  <c r="B20098" i="4"/>
  <c r="B20099" i="4"/>
  <c r="B20100" i="4"/>
  <c r="B20101" i="4"/>
  <c r="B20102" i="4"/>
  <c r="B20103" i="4"/>
  <c r="B20104" i="4"/>
  <c r="B20105" i="4"/>
  <c r="B20106" i="4"/>
  <c r="B20107" i="4"/>
  <c r="B20108" i="4"/>
  <c r="B20109" i="4"/>
  <c r="B20110" i="4"/>
  <c r="B20111" i="4"/>
  <c r="B20112" i="4"/>
  <c r="B20113" i="4"/>
  <c r="B20114" i="4"/>
  <c r="B20115" i="4"/>
  <c r="B20116" i="4"/>
  <c r="B20117" i="4"/>
  <c r="B20118" i="4"/>
  <c r="B20119" i="4"/>
  <c r="B20120" i="4"/>
  <c r="B20121" i="4"/>
  <c r="B20122" i="4"/>
  <c r="B20123" i="4"/>
  <c r="B20124" i="4"/>
  <c r="B20125" i="4"/>
  <c r="B20126" i="4"/>
  <c r="B20127" i="4"/>
  <c r="B20128" i="4"/>
  <c r="B20129" i="4"/>
  <c r="B20130" i="4"/>
  <c r="B20131" i="4"/>
  <c r="B20132" i="4"/>
  <c r="B20133" i="4"/>
  <c r="B20134" i="4"/>
  <c r="B20135" i="4"/>
  <c r="B20136" i="4"/>
  <c r="B20137" i="4"/>
  <c r="B20138" i="4"/>
  <c r="B20139" i="4"/>
  <c r="B20140" i="4"/>
  <c r="B20141" i="4"/>
  <c r="B20142" i="4"/>
  <c r="B20143" i="4"/>
  <c r="B20144" i="4"/>
  <c r="B20145" i="4"/>
  <c r="B20146" i="4"/>
  <c r="B20147" i="4"/>
  <c r="B20148" i="4"/>
  <c r="B20149" i="4"/>
  <c r="B20150" i="4"/>
  <c r="B20151" i="4"/>
  <c r="B20152" i="4"/>
  <c r="B20153" i="4"/>
  <c r="B20154" i="4"/>
  <c r="B20155" i="4"/>
  <c r="B20156" i="4"/>
  <c r="B20157" i="4"/>
  <c r="B20158" i="4"/>
  <c r="B20159" i="4"/>
  <c r="B20160" i="4"/>
  <c r="B20161" i="4"/>
  <c r="B20162" i="4"/>
  <c r="B20163" i="4"/>
  <c r="B20164" i="4"/>
  <c r="B20165" i="4"/>
  <c r="B20166" i="4"/>
  <c r="B20167" i="4"/>
  <c r="B20168" i="4"/>
  <c r="B20169" i="4"/>
  <c r="B20170" i="4"/>
  <c r="B20171" i="4"/>
  <c r="B20172" i="4"/>
  <c r="B20173" i="4"/>
  <c r="B20174" i="4"/>
  <c r="B20175" i="4"/>
  <c r="B20176" i="4"/>
  <c r="B20177" i="4"/>
  <c r="B20178" i="4"/>
  <c r="B20179" i="4"/>
  <c r="B20180" i="4"/>
  <c r="B20181" i="4"/>
  <c r="B20182" i="4"/>
  <c r="B20183" i="4"/>
  <c r="B20184" i="4"/>
  <c r="B20185" i="4"/>
  <c r="B20186" i="4"/>
  <c r="B20187" i="4"/>
  <c r="B20188" i="4"/>
  <c r="B20189" i="4"/>
  <c r="B20190" i="4"/>
  <c r="B20191" i="4"/>
  <c r="B20192" i="4"/>
  <c r="B20193" i="4"/>
  <c r="B20194" i="4"/>
  <c r="B20195" i="4"/>
  <c r="B20196" i="4"/>
  <c r="B20197" i="4"/>
  <c r="B20198" i="4"/>
  <c r="B20199" i="4"/>
  <c r="B20200" i="4"/>
  <c r="B20201" i="4"/>
  <c r="B20202" i="4"/>
  <c r="B20203" i="4"/>
  <c r="B20204" i="4"/>
  <c r="B20205" i="4"/>
  <c r="B20206" i="4"/>
  <c r="B20207" i="4"/>
  <c r="B20208" i="4"/>
  <c r="B20209" i="4"/>
  <c r="B20210" i="4"/>
  <c r="B20211" i="4"/>
  <c r="B20212" i="4"/>
  <c r="B20213" i="4"/>
  <c r="B20214" i="4"/>
  <c r="B20215" i="4"/>
  <c r="B20216" i="4"/>
  <c r="B20217" i="4"/>
  <c r="B20218" i="4"/>
  <c r="B20219" i="4"/>
  <c r="B20220" i="4"/>
  <c r="B20221" i="4"/>
  <c r="B20222" i="4"/>
  <c r="B20223" i="4"/>
  <c r="B20224" i="4"/>
  <c r="B20225" i="4"/>
  <c r="B20226" i="4"/>
  <c r="B20227" i="4"/>
  <c r="B20228" i="4"/>
  <c r="B20229" i="4"/>
  <c r="B20230" i="4"/>
  <c r="B20231" i="4"/>
  <c r="B20232" i="4"/>
  <c r="B20233" i="4"/>
  <c r="B20234" i="4"/>
  <c r="B20235" i="4"/>
  <c r="B20236" i="4"/>
  <c r="B20237" i="4"/>
  <c r="B20238" i="4"/>
  <c r="B20239" i="4"/>
  <c r="B20240" i="4"/>
  <c r="B20241" i="4"/>
  <c r="B20242" i="4"/>
  <c r="B20243" i="4"/>
  <c r="B20244" i="4"/>
  <c r="B20245" i="4"/>
  <c r="B20246" i="4"/>
  <c r="B20247" i="4"/>
  <c r="B20248" i="4"/>
  <c r="B20249" i="4"/>
  <c r="B20250" i="4"/>
  <c r="B20251" i="4"/>
  <c r="B20252" i="4"/>
  <c r="B20253" i="4"/>
  <c r="B20254" i="4"/>
  <c r="B20255" i="4"/>
  <c r="B20256" i="4"/>
  <c r="B20257" i="4"/>
  <c r="B20258" i="4"/>
  <c r="B20259" i="4"/>
  <c r="B20260" i="4"/>
  <c r="B20261" i="4"/>
  <c r="B20262" i="4"/>
  <c r="B20263" i="4"/>
  <c r="B20264" i="4"/>
  <c r="B20265" i="4"/>
  <c r="B20266" i="4"/>
  <c r="B20267" i="4"/>
  <c r="B20268" i="4"/>
  <c r="B20269" i="4"/>
  <c r="B20270" i="4"/>
  <c r="B20271" i="4"/>
  <c r="B20272" i="4"/>
  <c r="B20273" i="4"/>
  <c r="B20274" i="4"/>
  <c r="B20275" i="4"/>
  <c r="B20276" i="4"/>
  <c r="B20277" i="4"/>
  <c r="B20278" i="4"/>
  <c r="B20279" i="4"/>
  <c r="B20280" i="4"/>
  <c r="B20281" i="4"/>
  <c r="B20282" i="4"/>
  <c r="B20283" i="4"/>
  <c r="B20284" i="4"/>
  <c r="B20285" i="4"/>
  <c r="B20286" i="4"/>
  <c r="B20287" i="4"/>
  <c r="B20288" i="4"/>
  <c r="B20289" i="4"/>
  <c r="B20290" i="4"/>
  <c r="B20291" i="4"/>
  <c r="B20292" i="4"/>
  <c r="B20293" i="4"/>
  <c r="B20294" i="4"/>
  <c r="B20295" i="4"/>
  <c r="B20296" i="4"/>
  <c r="B20297" i="4"/>
  <c r="B20298" i="4"/>
  <c r="B20299" i="4"/>
  <c r="B20300" i="4"/>
  <c r="B20301" i="4"/>
  <c r="B20302" i="4"/>
  <c r="B20303" i="4"/>
  <c r="B20304" i="4"/>
  <c r="B20305" i="4"/>
  <c r="B20306" i="4"/>
  <c r="B20307" i="4"/>
  <c r="B20308" i="4"/>
  <c r="B20309" i="4"/>
  <c r="B20310" i="4"/>
  <c r="B20311" i="4"/>
  <c r="B20312" i="4"/>
  <c r="B20313" i="4"/>
  <c r="B20314" i="4"/>
  <c r="B20315" i="4"/>
  <c r="B20316" i="4"/>
  <c r="B20317" i="4"/>
  <c r="B20318" i="4"/>
  <c r="B20319" i="4"/>
  <c r="B20320" i="4"/>
  <c r="B20321" i="4"/>
  <c r="B20322" i="4"/>
  <c r="B20323" i="4"/>
  <c r="B20324" i="4"/>
  <c r="B20325" i="4"/>
  <c r="B20326" i="4"/>
  <c r="B20327" i="4"/>
  <c r="B20328" i="4"/>
  <c r="B20329" i="4"/>
  <c r="B20330" i="4"/>
  <c r="B20331" i="4"/>
  <c r="B20332" i="4"/>
  <c r="B20333" i="4"/>
  <c r="B20334" i="4"/>
  <c r="B20335" i="4"/>
  <c r="B20336" i="4"/>
  <c r="B20337" i="4"/>
  <c r="B20338" i="4"/>
  <c r="B20339" i="4"/>
  <c r="B20340" i="4"/>
  <c r="B20341" i="4"/>
  <c r="B20342" i="4"/>
  <c r="B20343" i="4"/>
  <c r="B20344" i="4"/>
  <c r="B20345" i="4"/>
  <c r="B20346" i="4"/>
  <c r="B20347" i="4"/>
  <c r="B20348" i="4"/>
  <c r="B20349" i="4"/>
  <c r="B20350" i="4"/>
  <c r="B20351" i="4"/>
  <c r="B20352" i="4"/>
  <c r="B20353" i="4"/>
  <c r="B20354" i="4"/>
  <c r="B20355" i="4"/>
  <c r="B20356" i="4"/>
  <c r="B20357" i="4"/>
  <c r="B20358" i="4"/>
  <c r="B20359" i="4"/>
  <c r="B20360" i="4"/>
  <c r="B20361" i="4"/>
  <c r="B20362" i="4"/>
  <c r="B20363" i="4"/>
  <c r="B20364" i="4"/>
  <c r="B20365" i="4"/>
  <c r="B20366" i="4"/>
  <c r="B20367" i="4"/>
  <c r="B20368" i="4"/>
  <c r="B20369" i="4"/>
  <c r="B20370" i="4"/>
  <c r="B20371" i="4"/>
  <c r="B20372" i="4"/>
  <c r="B20373" i="4"/>
  <c r="B20374" i="4"/>
  <c r="B20375" i="4"/>
  <c r="B20376" i="4"/>
  <c r="B20377" i="4"/>
  <c r="B20378" i="4"/>
  <c r="B20379" i="4"/>
  <c r="B20380" i="4"/>
  <c r="B20381" i="4"/>
  <c r="B20382" i="4"/>
  <c r="B20383" i="4"/>
  <c r="B20384" i="4"/>
  <c r="B20385" i="4"/>
  <c r="B20386" i="4"/>
  <c r="B20387" i="4"/>
  <c r="B20388" i="4"/>
  <c r="B20389" i="4"/>
  <c r="B20390" i="4"/>
  <c r="B20391" i="4"/>
  <c r="B20392" i="4"/>
  <c r="B20393" i="4"/>
  <c r="B20394" i="4"/>
  <c r="B20395" i="4"/>
  <c r="B20396" i="4"/>
  <c r="B20397" i="4"/>
  <c r="B20398" i="4"/>
  <c r="B20399" i="4"/>
  <c r="B20400" i="4"/>
  <c r="B20401" i="4"/>
  <c r="B20402" i="4"/>
  <c r="B20403" i="4"/>
  <c r="B20404" i="4"/>
  <c r="B20405" i="4"/>
  <c r="B20406" i="4"/>
  <c r="B20407" i="4"/>
  <c r="B20408" i="4"/>
  <c r="B20409" i="4"/>
  <c r="B20410" i="4"/>
  <c r="B20411" i="4"/>
  <c r="B20412" i="4"/>
  <c r="B20413" i="4"/>
  <c r="B2" i="4"/>
  <c r="S20413" i="4" l="1"/>
  <c r="S20412" i="4"/>
  <c r="S20411" i="4"/>
  <c r="S20410" i="4"/>
  <c r="S20409" i="4"/>
  <c r="S20408" i="4"/>
  <c r="S20407" i="4"/>
  <c r="S20406" i="4"/>
  <c r="S20405" i="4"/>
  <c r="S20404" i="4"/>
  <c r="S20403" i="4"/>
  <c r="S20402" i="4"/>
  <c r="S20401" i="4"/>
  <c r="S20400" i="4"/>
  <c r="S20399" i="4"/>
  <c r="S20398" i="4"/>
  <c r="S20397" i="4"/>
  <c r="S20396" i="4"/>
  <c r="S20395" i="4"/>
  <c r="S20394" i="4"/>
  <c r="S20393" i="4"/>
  <c r="S20392" i="4"/>
  <c r="S20391" i="4"/>
  <c r="S20390" i="4"/>
  <c r="S20389" i="4"/>
  <c r="S20388" i="4"/>
  <c r="S20387" i="4"/>
  <c r="S20386" i="4"/>
  <c r="S20385" i="4"/>
  <c r="S20384" i="4"/>
  <c r="S20383" i="4"/>
  <c r="S20382" i="4"/>
  <c r="S20381" i="4"/>
  <c r="S20380" i="4"/>
  <c r="S20379" i="4"/>
  <c r="S20378" i="4"/>
  <c r="S20377" i="4"/>
  <c r="S20376" i="4"/>
  <c r="S20375" i="4"/>
  <c r="S20374" i="4"/>
  <c r="S20373" i="4"/>
  <c r="S20372" i="4"/>
  <c r="S20371" i="4"/>
  <c r="S20370" i="4"/>
  <c r="S20369" i="4"/>
  <c r="S20368" i="4"/>
  <c r="S20367" i="4"/>
  <c r="S20366" i="4"/>
  <c r="S20365" i="4"/>
  <c r="S20364" i="4"/>
  <c r="S20363" i="4"/>
  <c r="S20362" i="4"/>
  <c r="S20361" i="4"/>
  <c r="S20360" i="4"/>
  <c r="S20359" i="4"/>
  <c r="S20358" i="4"/>
  <c r="S20357" i="4"/>
  <c r="S20356" i="4"/>
  <c r="S20355" i="4"/>
  <c r="S20354" i="4"/>
  <c r="S20353" i="4"/>
  <c r="S20352" i="4"/>
  <c r="S20351" i="4"/>
  <c r="S20350" i="4"/>
  <c r="S20349" i="4"/>
  <c r="S20348" i="4"/>
  <c r="S20347" i="4"/>
  <c r="S20346" i="4"/>
  <c r="S20345" i="4"/>
  <c r="S20344" i="4"/>
  <c r="S20343" i="4"/>
  <c r="S20342" i="4"/>
  <c r="S20341" i="4"/>
  <c r="S20340" i="4"/>
  <c r="S20339" i="4"/>
  <c r="S20338" i="4"/>
  <c r="S20337" i="4"/>
  <c r="S20336" i="4"/>
  <c r="S20335" i="4"/>
  <c r="S20334" i="4"/>
  <c r="S20333" i="4"/>
  <c r="S20332" i="4"/>
  <c r="S20331" i="4"/>
  <c r="S20330" i="4"/>
  <c r="S20329" i="4"/>
  <c r="S20328" i="4"/>
  <c r="S20327" i="4"/>
  <c r="S20326" i="4"/>
  <c r="S20325" i="4"/>
  <c r="S20324" i="4"/>
  <c r="S20323" i="4"/>
  <c r="S20322" i="4"/>
  <c r="S20321" i="4"/>
  <c r="S20320" i="4"/>
  <c r="S20319" i="4"/>
  <c r="S20318" i="4"/>
  <c r="S20317" i="4"/>
  <c r="S20316" i="4"/>
  <c r="S20315" i="4"/>
  <c r="S20314" i="4"/>
  <c r="S20313" i="4"/>
  <c r="S20312" i="4"/>
  <c r="S20311" i="4"/>
  <c r="S20310" i="4"/>
  <c r="S20309" i="4"/>
  <c r="S20308" i="4"/>
  <c r="S20307" i="4"/>
  <c r="S20306" i="4"/>
  <c r="S20305" i="4"/>
  <c r="S20304" i="4"/>
  <c r="S20303" i="4"/>
  <c r="S20302" i="4"/>
  <c r="S20301" i="4"/>
  <c r="S20300" i="4"/>
  <c r="S20299" i="4"/>
  <c r="S20298" i="4"/>
  <c r="S20297" i="4"/>
  <c r="S20296" i="4"/>
  <c r="S20295" i="4"/>
  <c r="S20294" i="4"/>
  <c r="S20293" i="4"/>
  <c r="S20292" i="4"/>
  <c r="S20291" i="4"/>
  <c r="S20290" i="4"/>
  <c r="S20289" i="4"/>
  <c r="S20288" i="4"/>
  <c r="S20287" i="4"/>
  <c r="S20286" i="4"/>
  <c r="S20285" i="4"/>
  <c r="S20284" i="4"/>
  <c r="S20283" i="4"/>
  <c r="S20282" i="4"/>
  <c r="S20281" i="4"/>
  <c r="S20280" i="4"/>
  <c r="S20279" i="4"/>
  <c r="S20278" i="4"/>
  <c r="S20277" i="4"/>
  <c r="S20276" i="4"/>
  <c r="S20275" i="4"/>
  <c r="S20274" i="4"/>
  <c r="S20273" i="4"/>
  <c r="S20272" i="4"/>
  <c r="S20271" i="4"/>
  <c r="S20270" i="4"/>
  <c r="S20269" i="4"/>
  <c r="S20268" i="4"/>
  <c r="S20267" i="4"/>
  <c r="S20266" i="4"/>
  <c r="S20265" i="4"/>
  <c r="S20264" i="4"/>
  <c r="S20263" i="4"/>
  <c r="S20262" i="4"/>
  <c r="S20261" i="4"/>
  <c r="S20260" i="4"/>
  <c r="S20259" i="4"/>
  <c r="S20258" i="4"/>
  <c r="S20257" i="4"/>
  <c r="S20256" i="4"/>
  <c r="S20255" i="4"/>
  <c r="S20254" i="4"/>
  <c r="S20253" i="4"/>
  <c r="S20252" i="4"/>
  <c r="S20251" i="4"/>
  <c r="S20250" i="4"/>
  <c r="S20249" i="4"/>
  <c r="S20248" i="4"/>
  <c r="S20247" i="4"/>
  <c r="S20246" i="4"/>
  <c r="S20245" i="4"/>
  <c r="S20244" i="4"/>
  <c r="S20243" i="4"/>
  <c r="S20242" i="4"/>
  <c r="S20241" i="4"/>
  <c r="S20240" i="4"/>
  <c r="S20239" i="4"/>
  <c r="S20238" i="4"/>
  <c r="S20237" i="4"/>
  <c r="S20236" i="4"/>
  <c r="S20235" i="4"/>
  <c r="S20234" i="4"/>
  <c r="S20233" i="4"/>
  <c r="S20232" i="4"/>
  <c r="S20231" i="4"/>
  <c r="S20230" i="4"/>
  <c r="S20229" i="4"/>
  <c r="S20228" i="4"/>
  <c r="S20227" i="4"/>
  <c r="S20226" i="4"/>
  <c r="S20225" i="4"/>
  <c r="S20224" i="4"/>
  <c r="S20223" i="4"/>
  <c r="S20222" i="4"/>
  <c r="S20221" i="4"/>
  <c r="S20220" i="4"/>
  <c r="S20219" i="4"/>
  <c r="S20218" i="4"/>
  <c r="S20217" i="4"/>
  <c r="S20216" i="4"/>
  <c r="S20215" i="4"/>
  <c r="S20214" i="4"/>
  <c r="S20213" i="4"/>
  <c r="S20212" i="4"/>
  <c r="S20211" i="4"/>
  <c r="S20210" i="4"/>
  <c r="S20209" i="4"/>
  <c r="S20208" i="4"/>
  <c r="S20207" i="4"/>
  <c r="S20206" i="4"/>
  <c r="S20205" i="4"/>
  <c r="S20204" i="4"/>
  <c r="S20203" i="4"/>
  <c r="S20202" i="4"/>
  <c r="S20201" i="4"/>
  <c r="S20200" i="4"/>
  <c r="S20199" i="4"/>
  <c r="S20198" i="4"/>
  <c r="S20197" i="4"/>
  <c r="S20196" i="4"/>
  <c r="S20195" i="4"/>
  <c r="S20194" i="4"/>
  <c r="S20193" i="4"/>
  <c r="S20192" i="4"/>
  <c r="S20191" i="4"/>
  <c r="S20190" i="4"/>
  <c r="S20189" i="4"/>
  <c r="S20188" i="4"/>
  <c r="S20187" i="4"/>
  <c r="S20186" i="4"/>
  <c r="S20185" i="4"/>
  <c r="S20184" i="4"/>
  <c r="S20183" i="4"/>
  <c r="S20182" i="4"/>
  <c r="S20181" i="4"/>
  <c r="S20180" i="4"/>
  <c r="S20179" i="4"/>
  <c r="S20178" i="4"/>
  <c r="S20177" i="4"/>
  <c r="S20176" i="4"/>
  <c r="S20175" i="4"/>
  <c r="S20174" i="4"/>
  <c r="S20173" i="4"/>
  <c r="S20172" i="4"/>
  <c r="S20171" i="4"/>
  <c r="S20170" i="4"/>
  <c r="S20169" i="4"/>
  <c r="S20168" i="4"/>
  <c r="S20167" i="4"/>
  <c r="S20166" i="4"/>
  <c r="S20165" i="4"/>
  <c r="S20164" i="4"/>
  <c r="S20163" i="4"/>
  <c r="S20162" i="4"/>
  <c r="S20161" i="4"/>
  <c r="S20160" i="4"/>
  <c r="S20159" i="4"/>
  <c r="S20158" i="4"/>
  <c r="S20157" i="4"/>
  <c r="S20156" i="4"/>
  <c r="S20155" i="4"/>
  <c r="S20154" i="4"/>
  <c r="S20153" i="4"/>
  <c r="S20152" i="4"/>
  <c r="S20151" i="4"/>
  <c r="S20150" i="4"/>
  <c r="S20149" i="4"/>
  <c r="S20148" i="4"/>
  <c r="S20147" i="4"/>
  <c r="S20146" i="4"/>
  <c r="S20145" i="4"/>
  <c r="S20144" i="4"/>
  <c r="S20143" i="4"/>
  <c r="S20142" i="4"/>
  <c r="S20141" i="4"/>
  <c r="S20140" i="4"/>
  <c r="S20139" i="4"/>
  <c r="S20138" i="4"/>
  <c r="S20137" i="4"/>
  <c r="S20136" i="4"/>
  <c r="S20135" i="4"/>
  <c r="S20134" i="4"/>
  <c r="S20133" i="4"/>
  <c r="S20132" i="4"/>
  <c r="S20131" i="4"/>
  <c r="S20130" i="4"/>
  <c r="S20129" i="4"/>
  <c r="S20128" i="4"/>
  <c r="S20127" i="4"/>
  <c r="S20126" i="4"/>
  <c r="S20125" i="4"/>
  <c r="S20124" i="4"/>
  <c r="S20123" i="4"/>
  <c r="S20122" i="4"/>
  <c r="S20121" i="4"/>
  <c r="S20120" i="4"/>
  <c r="S20119" i="4"/>
  <c r="S20118" i="4"/>
  <c r="S20117" i="4"/>
  <c r="S20116" i="4"/>
  <c r="S20115" i="4"/>
  <c r="S20114" i="4"/>
  <c r="S20113" i="4"/>
  <c r="S20112" i="4"/>
  <c r="S20111" i="4"/>
  <c r="S20110" i="4"/>
  <c r="S20109" i="4"/>
  <c r="S20108" i="4"/>
  <c r="S20107" i="4"/>
  <c r="S20106" i="4"/>
  <c r="S20105" i="4"/>
  <c r="S20104" i="4"/>
  <c r="S20103" i="4"/>
  <c r="S20102" i="4"/>
  <c r="S20101" i="4"/>
  <c r="S20100" i="4"/>
  <c r="S20099" i="4"/>
  <c r="S20098" i="4"/>
  <c r="S20097" i="4"/>
  <c r="S20096" i="4"/>
  <c r="S20095" i="4"/>
  <c r="S20094" i="4"/>
  <c r="S20093" i="4"/>
  <c r="S20092" i="4"/>
  <c r="S20091" i="4"/>
  <c r="S20090" i="4"/>
  <c r="S20089" i="4"/>
  <c r="S20088" i="4"/>
  <c r="S20087" i="4"/>
  <c r="S20086" i="4"/>
  <c r="S20085" i="4"/>
  <c r="S20084" i="4"/>
  <c r="S20083" i="4"/>
  <c r="S20082" i="4"/>
  <c r="S20081" i="4"/>
  <c r="S20080" i="4"/>
  <c r="S20079" i="4"/>
  <c r="S20078" i="4"/>
  <c r="S20077" i="4"/>
  <c r="S20076" i="4"/>
  <c r="S20075" i="4"/>
  <c r="S20074" i="4"/>
  <c r="S20073" i="4"/>
  <c r="S20072" i="4"/>
  <c r="S20071" i="4"/>
  <c r="S20070" i="4"/>
  <c r="S20069" i="4"/>
  <c r="S20068" i="4"/>
  <c r="S20067" i="4"/>
  <c r="S20066" i="4"/>
  <c r="S20065" i="4"/>
  <c r="S20064" i="4"/>
  <c r="S20063" i="4"/>
  <c r="S20062" i="4"/>
  <c r="S20061" i="4"/>
  <c r="S20060" i="4"/>
  <c r="S20059" i="4"/>
  <c r="S20058" i="4"/>
  <c r="S20057" i="4"/>
  <c r="S20056" i="4"/>
  <c r="S20055" i="4"/>
  <c r="S20054" i="4"/>
  <c r="S20053" i="4"/>
  <c r="S20052" i="4"/>
  <c r="S20051" i="4"/>
  <c r="S20050" i="4"/>
  <c r="S20049" i="4"/>
  <c r="S20048" i="4"/>
  <c r="S20047" i="4"/>
  <c r="S20046" i="4"/>
  <c r="S20045" i="4"/>
  <c r="S20044" i="4"/>
  <c r="S20043" i="4"/>
  <c r="S20042" i="4"/>
  <c r="S20041" i="4"/>
  <c r="S20040" i="4"/>
  <c r="S20039" i="4"/>
  <c r="S20038" i="4"/>
  <c r="S20037" i="4"/>
  <c r="S20036" i="4"/>
  <c r="S20035" i="4"/>
  <c r="S20034" i="4"/>
  <c r="S20033" i="4"/>
  <c r="S20032" i="4"/>
  <c r="S20031" i="4"/>
  <c r="S20030" i="4"/>
  <c r="S20029" i="4"/>
  <c r="S20028" i="4"/>
  <c r="S20027" i="4"/>
  <c r="S20026" i="4"/>
  <c r="S20025" i="4"/>
  <c r="S20024" i="4"/>
  <c r="S20023" i="4"/>
  <c r="S20022" i="4"/>
  <c r="S20021" i="4"/>
  <c r="S20020" i="4"/>
  <c r="S20019" i="4"/>
  <c r="S20018" i="4"/>
  <c r="S20017" i="4"/>
  <c r="S20016" i="4"/>
  <c r="S20015" i="4"/>
  <c r="S20014" i="4"/>
  <c r="S20013" i="4"/>
  <c r="S20012" i="4"/>
  <c r="S20011" i="4"/>
  <c r="S20010" i="4"/>
  <c r="S20009" i="4"/>
  <c r="S20008" i="4"/>
  <c r="S20007" i="4"/>
  <c r="S20006" i="4"/>
  <c r="S20005" i="4"/>
  <c r="S20004" i="4"/>
  <c r="S20003" i="4"/>
  <c r="S20002" i="4"/>
  <c r="S20001" i="4"/>
  <c r="S20000" i="4"/>
  <c r="S19999" i="4"/>
  <c r="S19998" i="4"/>
  <c r="S19997" i="4"/>
  <c r="S19996" i="4"/>
  <c r="S19995" i="4"/>
  <c r="S19994" i="4"/>
  <c r="S19993" i="4"/>
  <c r="S19992" i="4"/>
  <c r="S19991" i="4"/>
  <c r="S19990" i="4"/>
  <c r="S19989" i="4"/>
  <c r="S19988" i="4"/>
  <c r="S19987" i="4"/>
  <c r="S19986" i="4"/>
  <c r="S19985" i="4"/>
  <c r="S19984" i="4"/>
  <c r="S19983" i="4"/>
  <c r="S19982" i="4"/>
  <c r="S19981" i="4"/>
  <c r="S19980" i="4"/>
  <c r="S19979" i="4"/>
  <c r="S19978" i="4"/>
  <c r="S19977" i="4"/>
  <c r="S19976" i="4"/>
  <c r="S19975" i="4"/>
  <c r="S19974" i="4"/>
  <c r="S19973" i="4"/>
  <c r="S19972" i="4"/>
  <c r="S19971" i="4"/>
  <c r="S19970" i="4"/>
  <c r="S19969" i="4"/>
  <c r="S19968" i="4"/>
  <c r="S19967" i="4"/>
  <c r="S19966" i="4"/>
  <c r="S19965" i="4"/>
  <c r="S19964" i="4"/>
  <c r="S19963" i="4"/>
  <c r="S19962" i="4"/>
  <c r="S19961" i="4"/>
  <c r="S19960" i="4"/>
  <c r="S19959" i="4"/>
  <c r="S19958" i="4"/>
  <c r="S19957" i="4"/>
  <c r="S19956" i="4"/>
  <c r="S19955" i="4"/>
  <c r="S19954" i="4"/>
  <c r="S19953" i="4"/>
  <c r="S19952" i="4"/>
  <c r="S19951" i="4"/>
  <c r="S19950" i="4"/>
  <c r="S19949" i="4"/>
  <c r="S19948" i="4"/>
  <c r="S19947" i="4"/>
  <c r="S19946" i="4"/>
  <c r="S19945" i="4"/>
  <c r="S19944" i="4"/>
  <c r="S19943" i="4"/>
  <c r="S19942" i="4"/>
  <c r="S19941" i="4"/>
  <c r="S19940" i="4"/>
  <c r="S19939" i="4"/>
  <c r="S19938" i="4"/>
  <c r="S19937" i="4"/>
  <c r="S19936" i="4"/>
  <c r="S19935" i="4"/>
  <c r="S19934" i="4"/>
  <c r="S19933" i="4"/>
  <c r="S19932" i="4"/>
  <c r="S19931" i="4"/>
  <c r="S19930" i="4"/>
  <c r="S19929" i="4"/>
  <c r="S19928" i="4"/>
  <c r="S19927" i="4"/>
  <c r="S19926" i="4"/>
  <c r="S19925" i="4"/>
  <c r="S19924" i="4"/>
  <c r="S19923" i="4"/>
  <c r="S19922" i="4"/>
  <c r="S19921" i="4"/>
  <c r="S19920" i="4"/>
  <c r="S19919" i="4"/>
  <c r="S19918" i="4"/>
  <c r="S19917" i="4"/>
  <c r="S19916" i="4"/>
  <c r="S19915" i="4"/>
  <c r="S19914" i="4"/>
  <c r="S19913" i="4"/>
  <c r="S19912" i="4"/>
  <c r="S19911" i="4"/>
  <c r="S19910" i="4"/>
  <c r="S19909" i="4"/>
  <c r="S19908" i="4"/>
  <c r="S19907" i="4"/>
  <c r="S19906" i="4"/>
  <c r="S19905" i="4"/>
  <c r="S19904" i="4"/>
  <c r="S19903" i="4"/>
  <c r="S19902" i="4"/>
  <c r="S19901" i="4"/>
  <c r="S19900" i="4"/>
  <c r="S19899" i="4"/>
  <c r="S19898" i="4"/>
  <c r="S19897" i="4"/>
  <c r="S19896" i="4"/>
  <c r="S19895" i="4"/>
  <c r="S19894" i="4"/>
  <c r="S19893" i="4"/>
  <c r="S19892" i="4"/>
  <c r="S19891" i="4"/>
  <c r="S19890" i="4"/>
  <c r="S19889" i="4"/>
  <c r="S19888" i="4"/>
  <c r="S19887" i="4"/>
  <c r="S19886" i="4"/>
  <c r="S19885" i="4"/>
  <c r="S19884" i="4"/>
  <c r="S19883" i="4"/>
  <c r="S19882" i="4"/>
  <c r="S19881" i="4"/>
  <c r="S19880" i="4"/>
  <c r="S19879" i="4"/>
  <c r="S19878" i="4"/>
  <c r="S19877" i="4"/>
  <c r="S19876" i="4"/>
  <c r="S19875" i="4"/>
  <c r="S19874" i="4"/>
  <c r="S19873" i="4"/>
  <c r="S19872" i="4"/>
  <c r="S19871" i="4"/>
  <c r="S19870" i="4"/>
  <c r="S19869" i="4"/>
  <c r="S19868" i="4"/>
  <c r="S19867" i="4"/>
  <c r="S19866" i="4"/>
  <c r="S19865" i="4"/>
  <c r="S19864" i="4"/>
  <c r="S19863" i="4"/>
  <c r="S19862" i="4"/>
  <c r="S19861" i="4"/>
  <c r="S19860" i="4"/>
  <c r="S19859" i="4"/>
  <c r="S19858" i="4"/>
  <c r="S19857" i="4"/>
  <c r="S19856" i="4"/>
  <c r="S19855" i="4"/>
  <c r="S19854" i="4"/>
  <c r="S19853" i="4"/>
  <c r="S19852" i="4"/>
  <c r="S19851" i="4"/>
  <c r="S19850" i="4"/>
  <c r="S19849" i="4"/>
  <c r="S19848" i="4"/>
  <c r="S19847" i="4"/>
  <c r="S19846" i="4"/>
  <c r="S19845" i="4"/>
  <c r="S19844" i="4"/>
  <c r="S19843" i="4"/>
  <c r="S19842" i="4"/>
  <c r="S19841" i="4"/>
  <c r="S19840" i="4"/>
  <c r="S19839" i="4"/>
  <c r="S19838" i="4"/>
  <c r="S19837" i="4"/>
  <c r="S19836" i="4"/>
  <c r="S19835" i="4"/>
  <c r="S19834" i="4"/>
  <c r="S19833" i="4"/>
  <c r="S19832" i="4"/>
  <c r="S19831" i="4"/>
  <c r="S19830" i="4"/>
  <c r="S19829" i="4"/>
  <c r="S19828" i="4"/>
  <c r="S19827" i="4"/>
  <c r="S19826" i="4"/>
  <c r="S19825" i="4"/>
  <c r="S19824" i="4"/>
  <c r="S19823" i="4"/>
  <c r="S19822" i="4"/>
  <c r="S19821" i="4"/>
  <c r="S19820" i="4"/>
  <c r="S19819" i="4"/>
  <c r="S19818" i="4"/>
  <c r="S19817" i="4"/>
  <c r="S19816" i="4"/>
  <c r="S19815" i="4"/>
  <c r="S19814" i="4"/>
  <c r="S19813" i="4"/>
  <c r="S19812" i="4"/>
  <c r="S19811" i="4"/>
  <c r="S19810" i="4"/>
  <c r="S19809" i="4"/>
  <c r="S19808" i="4"/>
  <c r="S19807" i="4"/>
  <c r="S19806" i="4"/>
  <c r="S19805" i="4"/>
  <c r="S19804" i="4"/>
  <c r="S19803" i="4"/>
  <c r="S19802" i="4"/>
  <c r="S19801" i="4"/>
  <c r="S19800" i="4"/>
  <c r="S19799" i="4"/>
  <c r="S19798" i="4"/>
  <c r="S19797" i="4"/>
  <c r="S19796" i="4"/>
  <c r="S19795" i="4"/>
  <c r="S19794" i="4"/>
  <c r="S19793" i="4"/>
  <c r="S19792" i="4"/>
  <c r="S19791" i="4"/>
  <c r="S19790" i="4"/>
  <c r="S19789" i="4"/>
  <c r="S19788" i="4"/>
  <c r="S19787" i="4"/>
  <c r="S19786" i="4"/>
  <c r="S19785" i="4"/>
  <c r="S19784" i="4"/>
  <c r="S19783" i="4"/>
  <c r="S19782" i="4"/>
  <c r="S19781" i="4"/>
  <c r="S19780" i="4"/>
  <c r="S19779" i="4"/>
  <c r="S19778" i="4"/>
  <c r="S19777" i="4"/>
  <c r="S19776" i="4"/>
  <c r="S19775" i="4"/>
  <c r="S19774" i="4"/>
  <c r="S19773" i="4"/>
  <c r="S19772" i="4"/>
  <c r="S19771" i="4"/>
  <c r="S19770" i="4"/>
  <c r="S19769" i="4"/>
  <c r="S19768" i="4"/>
  <c r="S19767" i="4"/>
  <c r="S19766" i="4"/>
  <c r="S19765" i="4"/>
  <c r="S19764" i="4"/>
  <c r="S19763" i="4"/>
  <c r="S19762" i="4"/>
  <c r="S19761" i="4"/>
  <c r="S19760" i="4"/>
  <c r="S19759" i="4"/>
  <c r="S19758" i="4"/>
  <c r="S19757" i="4"/>
  <c r="S19756" i="4"/>
  <c r="S19755" i="4"/>
  <c r="S19754" i="4"/>
  <c r="S19753" i="4"/>
  <c r="S19752" i="4"/>
  <c r="S19751" i="4"/>
  <c r="S19750" i="4"/>
  <c r="S19749" i="4"/>
  <c r="S19748" i="4"/>
  <c r="S19747" i="4"/>
  <c r="S19746" i="4"/>
  <c r="S19745" i="4"/>
  <c r="S19744" i="4"/>
  <c r="S19743" i="4"/>
  <c r="S19742" i="4"/>
  <c r="S19741" i="4"/>
  <c r="S19740" i="4"/>
  <c r="S19739" i="4"/>
  <c r="S19738" i="4"/>
  <c r="S19737" i="4"/>
  <c r="S19736" i="4"/>
  <c r="S19735" i="4"/>
  <c r="S19734" i="4"/>
  <c r="S19733" i="4"/>
  <c r="S19732" i="4"/>
  <c r="S19731" i="4"/>
  <c r="S19730" i="4"/>
  <c r="S19729" i="4"/>
  <c r="S19728" i="4"/>
  <c r="S19727" i="4"/>
  <c r="S19726" i="4"/>
  <c r="S19725" i="4"/>
  <c r="S19724" i="4"/>
  <c r="S19723" i="4"/>
  <c r="S19722" i="4"/>
  <c r="S19721" i="4"/>
  <c r="S19720" i="4"/>
  <c r="S19719" i="4"/>
  <c r="S19718" i="4"/>
  <c r="S19717" i="4"/>
  <c r="S19716" i="4"/>
  <c r="S19715" i="4"/>
  <c r="S19714" i="4"/>
  <c r="S19713" i="4"/>
  <c r="S19712" i="4"/>
  <c r="S19711" i="4"/>
  <c r="S19710" i="4"/>
  <c r="S19709" i="4"/>
  <c r="S19708" i="4"/>
  <c r="S19707" i="4"/>
  <c r="S19706" i="4"/>
  <c r="S19705" i="4"/>
  <c r="S19704" i="4"/>
  <c r="S19703" i="4"/>
  <c r="S19702" i="4"/>
  <c r="S19701" i="4"/>
  <c r="S19700" i="4"/>
  <c r="S19699" i="4"/>
  <c r="S19698" i="4"/>
  <c r="S19697" i="4"/>
  <c r="S19696" i="4"/>
  <c r="S19695" i="4"/>
  <c r="S19694" i="4"/>
  <c r="S19693" i="4"/>
  <c r="S19692" i="4"/>
  <c r="S19691" i="4"/>
  <c r="S19690" i="4"/>
  <c r="S19689" i="4"/>
  <c r="S19688" i="4"/>
  <c r="S19687" i="4"/>
  <c r="S19686" i="4"/>
  <c r="S19685" i="4"/>
  <c r="S19684" i="4"/>
  <c r="S19683" i="4"/>
  <c r="S19682" i="4"/>
  <c r="S19681" i="4"/>
  <c r="S19680" i="4"/>
  <c r="S19679" i="4"/>
  <c r="S19678" i="4"/>
  <c r="S19677" i="4"/>
  <c r="S19676" i="4"/>
  <c r="S19675" i="4"/>
  <c r="S19674" i="4"/>
  <c r="S19673" i="4"/>
  <c r="S19672" i="4"/>
  <c r="S19671" i="4"/>
  <c r="S19670" i="4"/>
  <c r="S19669" i="4"/>
  <c r="S19668" i="4"/>
  <c r="S19667" i="4"/>
  <c r="S19666" i="4"/>
  <c r="S19665" i="4"/>
  <c r="S19664" i="4"/>
  <c r="S19663" i="4"/>
  <c r="S19662" i="4"/>
  <c r="S19661" i="4"/>
  <c r="S19660" i="4"/>
  <c r="S19659" i="4"/>
  <c r="S19658" i="4"/>
  <c r="S19657" i="4"/>
  <c r="S19656" i="4"/>
  <c r="S19655" i="4"/>
  <c r="S19654" i="4"/>
  <c r="S19653" i="4"/>
  <c r="S19652" i="4"/>
  <c r="S19651" i="4"/>
  <c r="S19650" i="4"/>
  <c r="S19649" i="4"/>
  <c r="S19648" i="4"/>
  <c r="S19647" i="4"/>
  <c r="S19646" i="4"/>
  <c r="S19645" i="4"/>
  <c r="S19644" i="4"/>
  <c r="S19643" i="4"/>
  <c r="S19642" i="4"/>
  <c r="S19641" i="4"/>
  <c r="S19640" i="4"/>
  <c r="S19639" i="4"/>
  <c r="S19638" i="4"/>
  <c r="S19637" i="4"/>
  <c r="S19636" i="4"/>
  <c r="S19635" i="4"/>
  <c r="S19634" i="4"/>
  <c r="S19633" i="4"/>
  <c r="S19632" i="4"/>
  <c r="S19631" i="4"/>
  <c r="S19630" i="4"/>
  <c r="S19629" i="4"/>
  <c r="S19628" i="4"/>
  <c r="S19627" i="4"/>
  <c r="S19626" i="4"/>
  <c r="S19625" i="4"/>
  <c r="S19624" i="4"/>
  <c r="S19623" i="4"/>
  <c r="S19622" i="4"/>
  <c r="S19621" i="4"/>
  <c r="S19620" i="4"/>
  <c r="S19619" i="4"/>
  <c r="S19618" i="4"/>
  <c r="S19617" i="4"/>
  <c r="S19616" i="4"/>
  <c r="S19615" i="4"/>
  <c r="S19614" i="4"/>
  <c r="S19613" i="4"/>
  <c r="S19612" i="4"/>
  <c r="S19611" i="4"/>
  <c r="S19610" i="4"/>
  <c r="S19609" i="4"/>
  <c r="S19608" i="4"/>
  <c r="S19607" i="4"/>
  <c r="S19606" i="4"/>
  <c r="S19605" i="4"/>
  <c r="S19604" i="4"/>
  <c r="S19603" i="4"/>
  <c r="S19602" i="4"/>
  <c r="S19601" i="4"/>
  <c r="S19600" i="4"/>
  <c r="S19599" i="4"/>
  <c r="S19598" i="4"/>
  <c r="S19597" i="4"/>
  <c r="S19596" i="4"/>
  <c r="S19595" i="4"/>
  <c r="S19594" i="4"/>
  <c r="S19593" i="4"/>
  <c r="S19592" i="4"/>
  <c r="S19591" i="4"/>
  <c r="S19590" i="4"/>
  <c r="S19589" i="4"/>
  <c r="S19588" i="4"/>
  <c r="S19587" i="4"/>
  <c r="S19586" i="4"/>
  <c r="S19585" i="4"/>
  <c r="S19584" i="4"/>
  <c r="S19583" i="4"/>
  <c r="S19582" i="4"/>
  <c r="S19581" i="4"/>
  <c r="S19580" i="4"/>
  <c r="S19579" i="4"/>
  <c r="S19578" i="4"/>
  <c r="S19577" i="4"/>
  <c r="S19576" i="4"/>
  <c r="S19575" i="4"/>
  <c r="S19574" i="4"/>
  <c r="S19573" i="4"/>
  <c r="S19572" i="4"/>
  <c r="S19571" i="4"/>
  <c r="S19570" i="4"/>
  <c r="S19569" i="4"/>
  <c r="S19568" i="4"/>
  <c r="S19567" i="4"/>
  <c r="S19566" i="4"/>
  <c r="S19565" i="4"/>
  <c r="S19564" i="4"/>
  <c r="S19563" i="4"/>
  <c r="S19562" i="4"/>
  <c r="S19561" i="4"/>
  <c r="S19560" i="4"/>
  <c r="S19559" i="4"/>
  <c r="S19558" i="4"/>
  <c r="S19557" i="4"/>
  <c r="S19556" i="4"/>
  <c r="S19555" i="4"/>
  <c r="S19554" i="4"/>
  <c r="S19553" i="4"/>
  <c r="S19552" i="4"/>
  <c r="S19551" i="4"/>
  <c r="S19550" i="4"/>
  <c r="S19549" i="4"/>
  <c r="S19548" i="4"/>
  <c r="S19547" i="4"/>
  <c r="S19546" i="4"/>
  <c r="S19545" i="4"/>
  <c r="S19544" i="4"/>
  <c r="S19543" i="4"/>
  <c r="S19542" i="4"/>
  <c r="S19541" i="4"/>
  <c r="S19540" i="4"/>
  <c r="S19539" i="4"/>
  <c r="S19538" i="4"/>
  <c r="S19537" i="4"/>
  <c r="S19536" i="4"/>
  <c r="S19535" i="4"/>
  <c r="S19534" i="4"/>
  <c r="S19533" i="4"/>
  <c r="S19532" i="4"/>
  <c r="S19531" i="4"/>
  <c r="S19530" i="4"/>
  <c r="S19529" i="4"/>
  <c r="S19528" i="4"/>
  <c r="S19527" i="4"/>
  <c r="S19526" i="4"/>
  <c r="S19525" i="4"/>
  <c r="S19524" i="4"/>
  <c r="S19523" i="4"/>
  <c r="S19522" i="4"/>
  <c r="S19521" i="4"/>
  <c r="S19520" i="4"/>
  <c r="S19519" i="4"/>
  <c r="S19518" i="4"/>
  <c r="S19517" i="4"/>
  <c r="S19516" i="4"/>
  <c r="S19515" i="4"/>
  <c r="S19514" i="4"/>
  <c r="S19513" i="4"/>
  <c r="S19512" i="4"/>
  <c r="S19511" i="4"/>
  <c r="S19510" i="4"/>
  <c r="S19509" i="4"/>
  <c r="S19508" i="4"/>
  <c r="S19507" i="4"/>
  <c r="S19506" i="4"/>
  <c r="S19505" i="4"/>
  <c r="S19504" i="4"/>
  <c r="S19503" i="4"/>
  <c r="S19502" i="4"/>
  <c r="S19501" i="4"/>
  <c r="S19500" i="4"/>
  <c r="S19499" i="4"/>
  <c r="S19498" i="4"/>
  <c r="S19497" i="4"/>
  <c r="S19496" i="4"/>
  <c r="S19495" i="4"/>
  <c r="S19494" i="4"/>
  <c r="S19493" i="4"/>
  <c r="S19492" i="4"/>
  <c r="S19491" i="4"/>
  <c r="S19490" i="4"/>
  <c r="S19489" i="4"/>
  <c r="S19488" i="4"/>
  <c r="S19487" i="4"/>
  <c r="S19486" i="4"/>
  <c r="S19485" i="4"/>
  <c r="S19484" i="4"/>
  <c r="S19483" i="4"/>
  <c r="S19482" i="4"/>
  <c r="S19481" i="4"/>
  <c r="S19480" i="4"/>
  <c r="S19479" i="4"/>
  <c r="S19478" i="4"/>
  <c r="S19477" i="4"/>
  <c r="S19476" i="4"/>
  <c r="S19475" i="4"/>
  <c r="S19474" i="4"/>
  <c r="S19473" i="4"/>
  <c r="S19472" i="4"/>
  <c r="S19471" i="4"/>
  <c r="S19470" i="4"/>
  <c r="S19469" i="4"/>
  <c r="S19468" i="4"/>
  <c r="S19467" i="4"/>
  <c r="S19466" i="4"/>
  <c r="S19465" i="4"/>
  <c r="S19464" i="4"/>
  <c r="S19463" i="4"/>
  <c r="S19462" i="4"/>
  <c r="S19461" i="4"/>
  <c r="S19460" i="4"/>
  <c r="S19459" i="4"/>
  <c r="S19458" i="4"/>
  <c r="S19457" i="4"/>
  <c r="S19456" i="4"/>
  <c r="S19455" i="4"/>
  <c r="S19454" i="4"/>
  <c r="S19453" i="4"/>
  <c r="S19452" i="4"/>
  <c r="S19451" i="4"/>
  <c r="S19450" i="4"/>
  <c r="S19449" i="4"/>
  <c r="S19448" i="4"/>
  <c r="S19447" i="4"/>
  <c r="S19446" i="4"/>
  <c r="S19445" i="4"/>
  <c r="S19444" i="4"/>
  <c r="S19443" i="4"/>
  <c r="S19442" i="4"/>
  <c r="S19441" i="4"/>
  <c r="S19440" i="4"/>
  <c r="S19439" i="4"/>
  <c r="S19438" i="4"/>
  <c r="S19437" i="4"/>
  <c r="S19436" i="4"/>
  <c r="S19435" i="4"/>
  <c r="S19434" i="4"/>
  <c r="S19433" i="4"/>
  <c r="S19432" i="4"/>
  <c r="S19431" i="4"/>
  <c r="S19430" i="4"/>
  <c r="S19429" i="4"/>
  <c r="S19428" i="4"/>
  <c r="S19427" i="4"/>
  <c r="S19426" i="4"/>
  <c r="S19425" i="4"/>
  <c r="S19424" i="4"/>
  <c r="S19423" i="4"/>
  <c r="S19422" i="4"/>
  <c r="S19421" i="4"/>
  <c r="S19420" i="4"/>
  <c r="S19419" i="4"/>
  <c r="S19418" i="4"/>
  <c r="S19417" i="4"/>
  <c r="S19416" i="4"/>
  <c r="S19415" i="4"/>
  <c r="S19414" i="4"/>
  <c r="S19413" i="4"/>
  <c r="S19412" i="4"/>
  <c r="S19411" i="4"/>
  <c r="S19410" i="4"/>
  <c r="S19409" i="4"/>
  <c r="S19408" i="4"/>
  <c r="S19407" i="4"/>
  <c r="S19406" i="4"/>
  <c r="S19405" i="4"/>
  <c r="S19404" i="4"/>
  <c r="S19403" i="4"/>
  <c r="S19402" i="4"/>
  <c r="S19401" i="4"/>
  <c r="S19400" i="4"/>
  <c r="S19399" i="4"/>
  <c r="S19398" i="4"/>
  <c r="S19397" i="4"/>
  <c r="S19396" i="4"/>
  <c r="S19395" i="4"/>
  <c r="S19394" i="4"/>
  <c r="S19393" i="4"/>
  <c r="S19392" i="4"/>
  <c r="S19391" i="4"/>
  <c r="S19390" i="4"/>
  <c r="S19389" i="4"/>
  <c r="S19388" i="4"/>
  <c r="S19387" i="4"/>
  <c r="S19386" i="4"/>
  <c r="S19385" i="4"/>
  <c r="S19384" i="4"/>
  <c r="S19383" i="4"/>
  <c r="S19382" i="4"/>
  <c r="S19381" i="4"/>
  <c r="S19380" i="4"/>
  <c r="S19379" i="4"/>
  <c r="S19378" i="4"/>
  <c r="S19377" i="4"/>
  <c r="S19376" i="4"/>
  <c r="S19375" i="4"/>
  <c r="S19374" i="4"/>
  <c r="S19373" i="4"/>
  <c r="S19372" i="4"/>
  <c r="S19371" i="4"/>
  <c r="S19370" i="4"/>
  <c r="S19369" i="4"/>
  <c r="S19368" i="4"/>
  <c r="S19367" i="4"/>
  <c r="S19366" i="4"/>
  <c r="S19365" i="4"/>
  <c r="S19364" i="4"/>
  <c r="S19363" i="4"/>
  <c r="S19362" i="4"/>
  <c r="S19361" i="4"/>
  <c r="S19360" i="4"/>
  <c r="S19359" i="4"/>
  <c r="S19358" i="4"/>
  <c r="S19357" i="4"/>
  <c r="S19356" i="4"/>
  <c r="S19355" i="4"/>
  <c r="S19354" i="4"/>
  <c r="S19353" i="4"/>
  <c r="S19352" i="4"/>
  <c r="S19351" i="4"/>
  <c r="S19350" i="4"/>
  <c r="S19349" i="4"/>
  <c r="S19348" i="4"/>
  <c r="S19347" i="4"/>
  <c r="S19346" i="4"/>
  <c r="S19345" i="4"/>
  <c r="S19344" i="4"/>
  <c r="S19343" i="4"/>
  <c r="S19342" i="4"/>
  <c r="S19341" i="4"/>
  <c r="S19340" i="4"/>
  <c r="S19339" i="4"/>
  <c r="S19338" i="4"/>
  <c r="S19337" i="4"/>
  <c r="S19336" i="4"/>
  <c r="S19335" i="4"/>
  <c r="S19334" i="4"/>
  <c r="S19333" i="4"/>
  <c r="S19332" i="4"/>
  <c r="S19331" i="4"/>
  <c r="S19330" i="4"/>
  <c r="S19329" i="4"/>
  <c r="S19328" i="4"/>
  <c r="S19327" i="4"/>
  <c r="S19326" i="4"/>
  <c r="S19325" i="4"/>
  <c r="S19324" i="4"/>
  <c r="S19323" i="4"/>
  <c r="S19322" i="4"/>
  <c r="S19321" i="4"/>
  <c r="S19320" i="4"/>
  <c r="S19319" i="4"/>
  <c r="S19318" i="4"/>
  <c r="S19317" i="4"/>
  <c r="S19316" i="4"/>
  <c r="S19315" i="4"/>
  <c r="S19314" i="4"/>
  <c r="S19313" i="4"/>
  <c r="S19312" i="4"/>
  <c r="S19311" i="4"/>
  <c r="S19310" i="4"/>
  <c r="S19309" i="4"/>
  <c r="S19308" i="4"/>
  <c r="S19307" i="4"/>
  <c r="S19306" i="4"/>
  <c r="S19305" i="4"/>
  <c r="S19304" i="4"/>
  <c r="S19303" i="4"/>
  <c r="S19302" i="4"/>
  <c r="S19301" i="4"/>
  <c r="S19300" i="4"/>
  <c r="S19299" i="4"/>
  <c r="S19298" i="4"/>
  <c r="S19297" i="4"/>
  <c r="S19296" i="4"/>
  <c r="S19295" i="4"/>
  <c r="S19294" i="4"/>
  <c r="S19293" i="4"/>
  <c r="S19292" i="4"/>
  <c r="S19291" i="4"/>
  <c r="S19290" i="4"/>
  <c r="S19289" i="4"/>
  <c r="S19288" i="4"/>
  <c r="S19287" i="4"/>
  <c r="S19286" i="4"/>
  <c r="S19285" i="4"/>
  <c r="S19284" i="4"/>
  <c r="S19283" i="4"/>
  <c r="S19282" i="4"/>
  <c r="S19281" i="4"/>
  <c r="S19280" i="4"/>
  <c r="S19279" i="4"/>
  <c r="S19278" i="4"/>
  <c r="S19277" i="4"/>
  <c r="S19276" i="4"/>
  <c r="S19275" i="4"/>
  <c r="S19274" i="4"/>
  <c r="S19273" i="4"/>
  <c r="S19272" i="4"/>
  <c r="S19271" i="4"/>
  <c r="S19270" i="4"/>
  <c r="S19269" i="4"/>
  <c r="S19268" i="4"/>
  <c r="S19267" i="4"/>
  <c r="S19266" i="4"/>
  <c r="S19265" i="4"/>
  <c r="S19264" i="4"/>
  <c r="S19263" i="4"/>
  <c r="S19262" i="4"/>
  <c r="S19261" i="4"/>
  <c r="S19260" i="4"/>
  <c r="S19259" i="4"/>
  <c r="S19258" i="4"/>
  <c r="S19257" i="4"/>
  <c r="S19256" i="4"/>
  <c r="S19255" i="4"/>
  <c r="S19254" i="4"/>
  <c r="S19253" i="4"/>
  <c r="S19252" i="4"/>
  <c r="S19251" i="4"/>
  <c r="S19250" i="4"/>
  <c r="S19249" i="4"/>
  <c r="S19248" i="4"/>
  <c r="S19247" i="4"/>
  <c r="S19246" i="4"/>
  <c r="S19245" i="4"/>
  <c r="S19244" i="4"/>
  <c r="S19243" i="4"/>
  <c r="S19242" i="4"/>
  <c r="S19241" i="4"/>
  <c r="S19240" i="4"/>
  <c r="S19239" i="4"/>
  <c r="S19238" i="4"/>
  <c r="S19237" i="4"/>
  <c r="S19236" i="4"/>
  <c r="S19235" i="4"/>
  <c r="S19234" i="4"/>
  <c r="S19233" i="4"/>
  <c r="S19232" i="4"/>
  <c r="S19231" i="4"/>
  <c r="S19230" i="4"/>
  <c r="S19229" i="4"/>
  <c r="S19228" i="4"/>
  <c r="S19227" i="4"/>
  <c r="S19226" i="4"/>
  <c r="S19225" i="4"/>
  <c r="S19224" i="4"/>
  <c r="S19223" i="4"/>
  <c r="S19222" i="4"/>
  <c r="S19221" i="4"/>
  <c r="S19220" i="4"/>
  <c r="S19219" i="4"/>
  <c r="S19218" i="4"/>
  <c r="S19217" i="4"/>
  <c r="S19216" i="4"/>
  <c r="S19215" i="4"/>
  <c r="S19214" i="4"/>
  <c r="S19213" i="4"/>
  <c r="S19212" i="4"/>
  <c r="S19211" i="4"/>
  <c r="S19210" i="4"/>
  <c r="S19209" i="4"/>
  <c r="S19208" i="4"/>
  <c r="S19207" i="4"/>
  <c r="S19206" i="4"/>
  <c r="S19205" i="4"/>
  <c r="S19204" i="4"/>
  <c r="S19203" i="4"/>
  <c r="S19202" i="4"/>
  <c r="S19201" i="4"/>
  <c r="S19200" i="4"/>
  <c r="S19199" i="4"/>
  <c r="S19198" i="4"/>
  <c r="S19197" i="4"/>
  <c r="S19196" i="4"/>
  <c r="S19195" i="4"/>
  <c r="S19194" i="4"/>
  <c r="S19193" i="4"/>
  <c r="S19192" i="4"/>
  <c r="S19191" i="4"/>
  <c r="S19190" i="4"/>
  <c r="S19189" i="4"/>
  <c r="S19188" i="4"/>
  <c r="S19187" i="4"/>
  <c r="S19186" i="4"/>
  <c r="S19185" i="4"/>
  <c r="S19184" i="4"/>
  <c r="S19183" i="4"/>
  <c r="S19182" i="4"/>
  <c r="S19181" i="4"/>
  <c r="S19180" i="4"/>
  <c r="S19179" i="4"/>
  <c r="S19178" i="4"/>
  <c r="S19177" i="4"/>
  <c r="S19176" i="4"/>
  <c r="S19175" i="4"/>
  <c r="S19174" i="4"/>
  <c r="S19173" i="4"/>
  <c r="S19172" i="4"/>
  <c r="S19171" i="4"/>
  <c r="S19170" i="4"/>
  <c r="S19169" i="4"/>
  <c r="S19168" i="4"/>
  <c r="S19167" i="4"/>
  <c r="S19166" i="4"/>
  <c r="S19165" i="4"/>
  <c r="S19164" i="4"/>
  <c r="S19163" i="4"/>
  <c r="S19162" i="4"/>
  <c r="S19161" i="4"/>
  <c r="S19160" i="4"/>
  <c r="S19159" i="4"/>
  <c r="S19158" i="4"/>
  <c r="S19157" i="4"/>
  <c r="S19156" i="4"/>
  <c r="S19155" i="4"/>
  <c r="S19154" i="4"/>
  <c r="S19153" i="4"/>
  <c r="S19152" i="4"/>
  <c r="S19151" i="4"/>
  <c r="S19150" i="4"/>
  <c r="S19149" i="4"/>
  <c r="S19148" i="4"/>
  <c r="S19147" i="4"/>
  <c r="S19146" i="4"/>
  <c r="S19145" i="4"/>
  <c r="S19144" i="4"/>
  <c r="S19143" i="4"/>
  <c r="S19142" i="4"/>
  <c r="S19141" i="4"/>
  <c r="S19140" i="4"/>
  <c r="S19139" i="4"/>
  <c r="S19138" i="4"/>
  <c r="S19137" i="4"/>
  <c r="S19136" i="4"/>
  <c r="S19135" i="4"/>
  <c r="S19134" i="4"/>
  <c r="S19133" i="4"/>
  <c r="S19132" i="4"/>
  <c r="S19131" i="4"/>
  <c r="S19130" i="4"/>
  <c r="S19129" i="4"/>
  <c r="S19128" i="4"/>
  <c r="S19127" i="4"/>
  <c r="S19126" i="4"/>
  <c r="S19125" i="4"/>
  <c r="S19124" i="4"/>
  <c r="S19123" i="4"/>
  <c r="S19122" i="4"/>
  <c r="S19121" i="4"/>
  <c r="S19120" i="4"/>
  <c r="S19119" i="4"/>
  <c r="S19118" i="4"/>
  <c r="S19117" i="4"/>
  <c r="S19116" i="4"/>
  <c r="S19115" i="4"/>
  <c r="S19114" i="4"/>
  <c r="S19113" i="4"/>
  <c r="S19112" i="4"/>
  <c r="S19111" i="4"/>
  <c r="S19110" i="4"/>
  <c r="S19109" i="4"/>
  <c r="S19108" i="4"/>
  <c r="S19107" i="4"/>
  <c r="S19106" i="4"/>
  <c r="S19105" i="4"/>
  <c r="S19104" i="4"/>
  <c r="S19103" i="4"/>
  <c r="S19102" i="4"/>
  <c r="S19101" i="4"/>
  <c r="S19100" i="4"/>
  <c r="S19099" i="4"/>
  <c r="S19098" i="4"/>
  <c r="S19097" i="4"/>
  <c r="S19096" i="4"/>
  <c r="S19095" i="4"/>
  <c r="S19094" i="4"/>
  <c r="S19093" i="4"/>
  <c r="S19092" i="4"/>
  <c r="S19091" i="4"/>
  <c r="S19090" i="4"/>
  <c r="S19089" i="4"/>
  <c r="S19088" i="4"/>
  <c r="S19087" i="4"/>
  <c r="S19086" i="4"/>
  <c r="S19085" i="4"/>
  <c r="S19084" i="4"/>
  <c r="S19083" i="4"/>
  <c r="S19082" i="4"/>
  <c r="S19081" i="4"/>
  <c r="S19080" i="4"/>
  <c r="S19079" i="4"/>
  <c r="S19078" i="4"/>
  <c r="S19077" i="4"/>
  <c r="S19076" i="4"/>
  <c r="S19075" i="4"/>
  <c r="S19074" i="4"/>
  <c r="S19073" i="4"/>
  <c r="S19072" i="4"/>
  <c r="S19071" i="4"/>
  <c r="S19070" i="4"/>
  <c r="S19069" i="4"/>
  <c r="S19068" i="4"/>
  <c r="S19067" i="4"/>
  <c r="S19066" i="4"/>
  <c r="S19065" i="4"/>
  <c r="S19064" i="4"/>
  <c r="S19063" i="4"/>
  <c r="S19062" i="4"/>
  <c r="S19061" i="4"/>
  <c r="S19060" i="4"/>
  <c r="S19059" i="4"/>
  <c r="S19058" i="4"/>
  <c r="S19057" i="4"/>
  <c r="S19056" i="4"/>
  <c r="S19055" i="4"/>
  <c r="S19054" i="4"/>
  <c r="S19053" i="4"/>
  <c r="S19052" i="4"/>
  <c r="S19051" i="4"/>
  <c r="S19050" i="4"/>
  <c r="S19049" i="4"/>
  <c r="S19048" i="4"/>
  <c r="S19047" i="4"/>
  <c r="S19046" i="4"/>
  <c r="S19045" i="4"/>
  <c r="S19044" i="4"/>
  <c r="S19043" i="4"/>
  <c r="S19042" i="4"/>
  <c r="S19041" i="4"/>
  <c r="S19040" i="4"/>
  <c r="S19039" i="4"/>
  <c r="S19038" i="4"/>
  <c r="S19037" i="4"/>
  <c r="S19036" i="4"/>
  <c r="S19035" i="4"/>
  <c r="S19034" i="4"/>
  <c r="S19033" i="4"/>
  <c r="S19032" i="4"/>
  <c r="S19031" i="4"/>
  <c r="S19030" i="4"/>
  <c r="S19029" i="4"/>
  <c r="S19028" i="4"/>
  <c r="S19027" i="4"/>
  <c r="S19026" i="4"/>
  <c r="S19025" i="4"/>
  <c r="S19024" i="4"/>
  <c r="S19023" i="4"/>
  <c r="S19022" i="4"/>
  <c r="S19021" i="4"/>
  <c r="S19020" i="4"/>
  <c r="S19019" i="4"/>
  <c r="S19018" i="4"/>
  <c r="S19017" i="4"/>
  <c r="S19016" i="4"/>
  <c r="S19015" i="4"/>
  <c r="S19014" i="4"/>
  <c r="S19013" i="4"/>
  <c r="S19012" i="4"/>
  <c r="S19011" i="4"/>
  <c r="S19010" i="4"/>
  <c r="S19009" i="4"/>
  <c r="S19008" i="4"/>
  <c r="S19007" i="4"/>
  <c r="S19006" i="4"/>
  <c r="S19005" i="4"/>
  <c r="S19004" i="4"/>
  <c r="S19003" i="4"/>
  <c r="S19002" i="4"/>
  <c r="S19001" i="4"/>
  <c r="S19000" i="4"/>
  <c r="S18999" i="4"/>
  <c r="S18998" i="4"/>
  <c r="S18997" i="4"/>
  <c r="S18996" i="4"/>
  <c r="S18995" i="4"/>
  <c r="S18994" i="4"/>
  <c r="S18993" i="4"/>
  <c r="S18992" i="4"/>
  <c r="S18991" i="4"/>
  <c r="S18990" i="4"/>
  <c r="S18989" i="4"/>
  <c r="S18988" i="4"/>
  <c r="S18987" i="4"/>
  <c r="S18986" i="4"/>
  <c r="S18985" i="4"/>
  <c r="S18984" i="4"/>
  <c r="S18983" i="4"/>
  <c r="S18982" i="4"/>
  <c r="S18981" i="4"/>
  <c r="S18980" i="4"/>
  <c r="S18979" i="4"/>
  <c r="S18978" i="4"/>
  <c r="S18977" i="4"/>
  <c r="S18976" i="4"/>
  <c r="S18975" i="4"/>
  <c r="S18974" i="4"/>
  <c r="S18973" i="4"/>
  <c r="S18972" i="4"/>
  <c r="S18971" i="4"/>
  <c r="S18970" i="4"/>
  <c r="S18969" i="4"/>
  <c r="S18968" i="4"/>
  <c r="S18967" i="4"/>
  <c r="S18966" i="4"/>
  <c r="S18965" i="4"/>
  <c r="S18964" i="4"/>
  <c r="S18963" i="4"/>
  <c r="S18962" i="4"/>
  <c r="S18961" i="4"/>
  <c r="S18960" i="4"/>
  <c r="S18959" i="4"/>
  <c r="S18958" i="4"/>
  <c r="S18957" i="4"/>
  <c r="S18956" i="4"/>
  <c r="S18955" i="4"/>
  <c r="S18954" i="4"/>
  <c r="S18953" i="4"/>
  <c r="S18952" i="4"/>
  <c r="S18951" i="4"/>
  <c r="S18950" i="4"/>
  <c r="S18949" i="4"/>
  <c r="S18948" i="4"/>
  <c r="S18947" i="4"/>
  <c r="S18946" i="4"/>
  <c r="S18945" i="4"/>
  <c r="S18944" i="4"/>
  <c r="S18943" i="4"/>
  <c r="S18942" i="4"/>
  <c r="S18941" i="4"/>
  <c r="S18940" i="4"/>
  <c r="S18939" i="4"/>
  <c r="S18938" i="4"/>
  <c r="S18937" i="4"/>
  <c r="S18936" i="4"/>
  <c r="S18935" i="4"/>
  <c r="S18934" i="4"/>
  <c r="S18933" i="4"/>
  <c r="S18932" i="4"/>
  <c r="S18931" i="4"/>
  <c r="S18930" i="4"/>
  <c r="S18929" i="4"/>
  <c r="S18928" i="4"/>
  <c r="S18927" i="4"/>
  <c r="S18926" i="4"/>
  <c r="S18925" i="4"/>
  <c r="S18924" i="4"/>
  <c r="S18923" i="4"/>
  <c r="S18922" i="4"/>
  <c r="S18921" i="4"/>
  <c r="S18920" i="4"/>
  <c r="S18919" i="4"/>
  <c r="S18918" i="4"/>
  <c r="S18917" i="4"/>
  <c r="S18916" i="4"/>
  <c r="S18915" i="4"/>
  <c r="S18914" i="4"/>
  <c r="S18913" i="4"/>
  <c r="S18912" i="4"/>
  <c r="S18911" i="4"/>
  <c r="S18910" i="4"/>
  <c r="S18909" i="4"/>
  <c r="S18908" i="4"/>
  <c r="S18907" i="4"/>
  <c r="S18906" i="4"/>
  <c r="S18905" i="4"/>
  <c r="S18904" i="4"/>
  <c r="S18903" i="4"/>
  <c r="S18902" i="4"/>
  <c r="S18901" i="4"/>
  <c r="S18900" i="4"/>
  <c r="S18899" i="4"/>
  <c r="S18898" i="4"/>
  <c r="S18897" i="4"/>
  <c r="S18896" i="4"/>
  <c r="S18895" i="4"/>
  <c r="S18894" i="4"/>
  <c r="S18893" i="4"/>
  <c r="S18892" i="4"/>
  <c r="S18891" i="4"/>
  <c r="S18890" i="4"/>
  <c r="S18889" i="4"/>
  <c r="S18888" i="4"/>
  <c r="S18887" i="4"/>
  <c r="S18886" i="4"/>
  <c r="S18885" i="4"/>
  <c r="S18884" i="4"/>
  <c r="S18883" i="4"/>
  <c r="S18882" i="4"/>
  <c r="S18881" i="4"/>
  <c r="S18880" i="4"/>
  <c r="S18879" i="4"/>
  <c r="S18878" i="4"/>
  <c r="S18877" i="4"/>
  <c r="S18876" i="4"/>
  <c r="S18875" i="4"/>
  <c r="S18874" i="4"/>
  <c r="S18873" i="4"/>
  <c r="S18872" i="4"/>
  <c r="S18871" i="4"/>
  <c r="S18870" i="4"/>
  <c r="S18869" i="4"/>
  <c r="S18868" i="4"/>
  <c r="S18867" i="4"/>
  <c r="S18866" i="4"/>
  <c r="S18865" i="4"/>
  <c r="S18864" i="4"/>
  <c r="S18863" i="4"/>
  <c r="S18862" i="4"/>
  <c r="S18861" i="4"/>
  <c r="S18860" i="4"/>
  <c r="S18859" i="4"/>
  <c r="S18858" i="4"/>
  <c r="S18857" i="4"/>
  <c r="S18856" i="4"/>
  <c r="S18855" i="4"/>
  <c r="S18854" i="4"/>
  <c r="S18853" i="4"/>
  <c r="S18852" i="4"/>
  <c r="S18851" i="4"/>
  <c r="S18850" i="4"/>
  <c r="S18849" i="4"/>
  <c r="S18848" i="4"/>
  <c r="S18847" i="4"/>
  <c r="S18846" i="4"/>
  <c r="S18845" i="4"/>
  <c r="S18844" i="4"/>
  <c r="S18843" i="4"/>
  <c r="S18842" i="4"/>
  <c r="S18841" i="4"/>
  <c r="S18840" i="4"/>
  <c r="S18839" i="4"/>
  <c r="S18838" i="4"/>
  <c r="S18837" i="4"/>
  <c r="S18836" i="4"/>
  <c r="S18835" i="4"/>
  <c r="S18834" i="4"/>
  <c r="S18833" i="4"/>
  <c r="S18832" i="4"/>
  <c r="S18831" i="4"/>
  <c r="S18830" i="4"/>
  <c r="S18829" i="4"/>
  <c r="S18828" i="4"/>
  <c r="S18827" i="4"/>
  <c r="S18826" i="4"/>
  <c r="S18825" i="4"/>
  <c r="S18824" i="4"/>
  <c r="S18823" i="4"/>
  <c r="S18822" i="4"/>
  <c r="S18821" i="4"/>
  <c r="S18820" i="4"/>
  <c r="S18819" i="4"/>
  <c r="S18818" i="4"/>
  <c r="S18817" i="4"/>
  <c r="S18816" i="4"/>
  <c r="S18815" i="4"/>
  <c r="S18814" i="4"/>
  <c r="S18813" i="4"/>
  <c r="S18812" i="4"/>
  <c r="S18811" i="4"/>
  <c r="S18810" i="4"/>
  <c r="S18809" i="4"/>
  <c r="S18808" i="4"/>
  <c r="S18807" i="4"/>
  <c r="S18806" i="4"/>
  <c r="S18805" i="4"/>
  <c r="S18804" i="4"/>
  <c r="S18803" i="4"/>
  <c r="S18802" i="4"/>
  <c r="S18801" i="4"/>
  <c r="S18800" i="4"/>
  <c r="S18799" i="4"/>
  <c r="S18798" i="4"/>
  <c r="S18797" i="4"/>
  <c r="S18796" i="4"/>
  <c r="S18795" i="4"/>
  <c r="S18794" i="4"/>
  <c r="S18793" i="4"/>
  <c r="S18792" i="4"/>
  <c r="S18791" i="4"/>
  <c r="S18790" i="4"/>
  <c r="S18789" i="4"/>
  <c r="S18788" i="4"/>
  <c r="S18787" i="4"/>
  <c r="S18786" i="4"/>
  <c r="S18785" i="4"/>
  <c r="S18784" i="4"/>
  <c r="S18783" i="4"/>
  <c r="S18782" i="4"/>
  <c r="S18781" i="4"/>
  <c r="S18780" i="4"/>
  <c r="S18779" i="4"/>
  <c r="S18778" i="4"/>
  <c r="S18777" i="4"/>
  <c r="S18776" i="4"/>
  <c r="S18775" i="4"/>
  <c r="S18774" i="4"/>
  <c r="S18773" i="4"/>
  <c r="S18772" i="4"/>
  <c r="S18771" i="4"/>
  <c r="S18770" i="4"/>
  <c r="S18769" i="4"/>
  <c r="S18768" i="4"/>
  <c r="S18767" i="4"/>
  <c r="S18766" i="4"/>
  <c r="S18765" i="4"/>
  <c r="S18764" i="4"/>
  <c r="S18763" i="4"/>
  <c r="S18762" i="4"/>
  <c r="S18761" i="4"/>
  <c r="S18760" i="4"/>
  <c r="S18759" i="4"/>
  <c r="S18758" i="4"/>
  <c r="S18757" i="4"/>
  <c r="S18756" i="4"/>
  <c r="S18755" i="4"/>
  <c r="S18754" i="4"/>
  <c r="S18753" i="4"/>
  <c r="S18752" i="4"/>
  <c r="S18751" i="4"/>
  <c r="S18750" i="4"/>
  <c r="S18749" i="4"/>
  <c r="S18748" i="4"/>
  <c r="S18747" i="4"/>
  <c r="S18746" i="4"/>
  <c r="S18745" i="4"/>
  <c r="S18744" i="4"/>
  <c r="S18743" i="4"/>
  <c r="S18742" i="4"/>
  <c r="S18741" i="4"/>
  <c r="S18740" i="4"/>
  <c r="S18739" i="4"/>
  <c r="S18738" i="4"/>
  <c r="S18737" i="4"/>
  <c r="S18736" i="4"/>
  <c r="S18735" i="4"/>
  <c r="S18734" i="4"/>
  <c r="S18733" i="4"/>
  <c r="S18732" i="4"/>
  <c r="S18731" i="4"/>
  <c r="S18730" i="4"/>
  <c r="S18729" i="4"/>
  <c r="S18728" i="4"/>
  <c r="S18727" i="4"/>
  <c r="S18726" i="4"/>
  <c r="S18725" i="4"/>
  <c r="S18724" i="4"/>
  <c r="S18723" i="4"/>
  <c r="S18722" i="4"/>
  <c r="S18721" i="4"/>
  <c r="S18720" i="4"/>
  <c r="S18719" i="4"/>
  <c r="S18718" i="4"/>
  <c r="S18717" i="4"/>
  <c r="S18716" i="4"/>
  <c r="S18715" i="4"/>
  <c r="S18714" i="4"/>
  <c r="S18713" i="4"/>
  <c r="S18712" i="4"/>
  <c r="S18711" i="4"/>
  <c r="S18710" i="4"/>
  <c r="S18709" i="4"/>
  <c r="S18708" i="4"/>
  <c r="S18707" i="4"/>
  <c r="S18706" i="4"/>
  <c r="S18705" i="4"/>
  <c r="S18704" i="4"/>
  <c r="S18703" i="4"/>
  <c r="S18702" i="4"/>
  <c r="S18701" i="4"/>
  <c r="S18700" i="4"/>
  <c r="S18699" i="4"/>
  <c r="S18698" i="4"/>
  <c r="S18697" i="4"/>
  <c r="S18696" i="4"/>
  <c r="S18695" i="4"/>
  <c r="S18694" i="4"/>
  <c r="S18693" i="4"/>
  <c r="S18692" i="4"/>
  <c r="S18691" i="4"/>
  <c r="S18690" i="4"/>
  <c r="S18689" i="4"/>
  <c r="S18688" i="4"/>
  <c r="S18687" i="4"/>
  <c r="S18686" i="4"/>
  <c r="S18685" i="4"/>
  <c r="S18684" i="4"/>
  <c r="S18683" i="4"/>
  <c r="S18682" i="4"/>
  <c r="S18681" i="4"/>
  <c r="S18680" i="4"/>
  <c r="S18679" i="4"/>
  <c r="S18678" i="4"/>
  <c r="S18677" i="4"/>
  <c r="S18676" i="4"/>
  <c r="S18675" i="4"/>
  <c r="S18674" i="4"/>
  <c r="S18673" i="4"/>
  <c r="S18672" i="4"/>
  <c r="S18671" i="4"/>
  <c r="S18670" i="4"/>
  <c r="S18669" i="4"/>
  <c r="S18668" i="4"/>
  <c r="S18667" i="4"/>
  <c r="S18666" i="4"/>
  <c r="S18665" i="4"/>
  <c r="S18664" i="4"/>
  <c r="S18663" i="4"/>
  <c r="S18662" i="4"/>
  <c r="S18661" i="4"/>
  <c r="S18660" i="4"/>
  <c r="S18659" i="4"/>
  <c r="S18658" i="4"/>
  <c r="S18657" i="4"/>
  <c r="S18656" i="4"/>
  <c r="S18655" i="4"/>
  <c r="S18654" i="4"/>
  <c r="S18653" i="4"/>
  <c r="S18652" i="4"/>
  <c r="S18651" i="4"/>
  <c r="S18650" i="4"/>
  <c r="S18649" i="4"/>
  <c r="S18648" i="4"/>
  <c r="S18647" i="4"/>
  <c r="S18646" i="4"/>
  <c r="S18645" i="4"/>
  <c r="S18644" i="4"/>
  <c r="S18643" i="4"/>
  <c r="S18642" i="4"/>
  <c r="S18641" i="4"/>
  <c r="S18640" i="4"/>
  <c r="S18639" i="4"/>
  <c r="S18638" i="4"/>
  <c r="S18637" i="4"/>
  <c r="S18636" i="4"/>
  <c r="S18635" i="4"/>
  <c r="S18634" i="4"/>
  <c r="S18633" i="4"/>
  <c r="S18632" i="4"/>
  <c r="S18631" i="4"/>
  <c r="S18630" i="4"/>
  <c r="S18629" i="4"/>
  <c r="S18628" i="4"/>
  <c r="S18627" i="4"/>
  <c r="S18626" i="4"/>
  <c r="S18625" i="4"/>
  <c r="S18624" i="4"/>
  <c r="S18623" i="4"/>
  <c r="S18622" i="4"/>
  <c r="S18621" i="4"/>
  <c r="S18620" i="4"/>
  <c r="S18619" i="4"/>
  <c r="S18618" i="4"/>
  <c r="S18617" i="4"/>
  <c r="S18616" i="4"/>
  <c r="S18615" i="4"/>
  <c r="S18614" i="4"/>
  <c r="S18613" i="4"/>
  <c r="S18612" i="4"/>
  <c r="S18611" i="4"/>
  <c r="S18610" i="4"/>
  <c r="S18609" i="4"/>
  <c r="S18608" i="4"/>
  <c r="S18607" i="4"/>
  <c r="S18606" i="4"/>
  <c r="S18605" i="4"/>
  <c r="S18604" i="4"/>
  <c r="S18603" i="4"/>
  <c r="S18602" i="4"/>
  <c r="S18601" i="4"/>
  <c r="S18600" i="4"/>
  <c r="S18599" i="4"/>
  <c r="S18598" i="4"/>
  <c r="S18597" i="4"/>
  <c r="S18596" i="4"/>
  <c r="S18595" i="4"/>
  <c r="S18594" i="4"/>
  <c r="S18593" i="4"/>
  <c r="S18592" i="4"/>
  <c r="S18591" i="4"/>
  <c r="S18590" i="4"/>
  <c r="S18589" i="4"/>
  <c r="S18588" i="4"/>
  <c r="S18587" i="4"/>
  <c r="S18586" i="4"/>
  <c r="S18585" i="4"/>
  <c r="S18584" i="4"/>
  <c r="S18583" i="4"/>
  <c r="S18582" i="4"/>
  <c r="S18581" i="4"/>
  <c r="S18580" i="4"/>
  <c r="S18579" i="4"/>
  <c r="S18578" i="4"/>
  <c r="S18577" i="4"/>
  <c r="S18576" i="4"/>
  <c r="S18575" i="4"/>
  <c r="S18574" i="4"/>
  <c r="S18573" i="4"/>
  <c r="S18572" i="4"/>
  <c r="S18571" i="4"/>
  <c r="S18570" i="4"/>
  <c r="S18569" i="4"/>
  <c r="S18568" i="4"/>
  <c r="S18567" i="4"/>
  <c r="S18566" i="4"/>
  <c r="S18565" i="4"/>
  <c r="S18564" i="4"/>
  <c r="S18563" i="4"/>
  <c r="S18562" i="4"/>
  <c r="S18561" i="4"/>
  <c r="S18560" i="4"/>
  <c r="S18559" i="4"/>
  <c r="S18558" i="4"/>
  <c r="S18557" i="4"/>
  <c r="S18556" i="4"/>
  <c r="S18555" i="4"/>
  <c r="S18554" i="4"/>
  <c r="S18553" i="4"/>
  <c r="S18552" i="4"/>
  <c r="S18551" i="4"/>
  <c r="S18550" i="4"/>
  <c r="S18549" i="4"/>
  <c r="S18548" i="4"/>
  <c r="S18547" i="4"/>
  <c r="S18546" i="4"/>
  <c r="S18545" i="4"/>
  <c r="S18544" i="4"/>
  <c r="S18543" i="4"/>
  <c r="S18542" i="4"/>
  <c r="S18541" i="4"/>
  <c r="S18540" i="4"/>
  <c r="S18539" i="4"/>
  <c r="S18538" i="4"/>
  <c r="S18537" i="4"/>
  <c r="S18536" i="4"/>
  <c r="S18535" i="4"/>
  <c r="S18534" i="4"/>
  <c r="S18533" i="4"/>
  <c r="S18532" i="4"/>
  <c r="S18531" i="4"/>
  <c r="S18530" i="4"/>
  <c r="S18529" i="4"/>
  <c r="S18528" i="4"/>
  <c r="S18527" i="4"/>
  <c r="S18526" i="4"/>
  <c r="S18525" i="4"/>
  <c r="S18524" i="4"/>
  <c r="S18523" i="4"/>
  <c r="S18522" i="4"/>
  <c r="S18521" i="4"/>
  <c r="S18520" i="4"/>
  <c r="S18519" i="4"/>
  <c r="S18518" i="4"/>
  <c r="S18517" i="4"/>
  <c r="S18516" i="4"/>
  <c r="S18515" i="4"/>
  <c r="S18514" i="4"/>
  <c r="S18513" i="4"/>
  <c r="S18512" i="4"/>
  <c r="S18511" i="4"/>
  <c r="S18510" i="4"/>
  <c r="S18509" i="4"/>
  <c r="S18508" i="4"/>
  <c r="S18507" i="4"/>
  <c r="S18506" i="4"/>
  <c r="S18505" i="4"/>
  <c r="S18504" i="4"/>
  <c r="S18503" i="4"/>
  <c r="S18502" i="4"/>
  <c r="S18501" i="4"/>
  <c r="S18500" i="4"/>
  <c r="S18499" i="4"/>
  <c r="S18498" i="4"/>
  <c r="S18497" i="4"/>
  <c r="S18496" i="4"/>
  <c r="S18495" i="4"/>
  <c r="S18494" i="4"/>
  <c r="S18493" i="4"/>
  <c r="S18492" i="4"/>
  <c r="S18491" i="4"/>
  <c r="S18490" i="4"/>
  <c r="S18489" i="4"/>
  <c r="S18488" i="4"/>
  <c r="S18487" i="4"/>
  <c r="S18486" i="4"/>
  <c r="S18485" i="4"/>
  <c r="S18484" i="4"/>
  <c r="S18483" i="4"/>
  <c r="S18482" i="4"/>
  <c r="S18481" i="4"/>
  <c r="S18480" i="4"/>
  <c r="S18479" i="4"/>
  <c r="S18478" i="4"/>
  <c r="S18477" i="4"/>
  <c r="S18476" i="4"/>
  <c r="S18475" i="4"/>
  <c r="S18474" i="4"/>
  <c r="S18473" i="4"/>
  <c r="S18472" i="4"/>
  <c r="S18471" i="4"/>
  <c r="S18470" i="4"/>
  <c r="S18469" i="4"/>
  <c r="S18468" i="4"/>
  <c r="S18467" i="4"/>
  <c r="S18466" i="4"/>
  <c r="S18465" i="4"/>
  <c r="S18464" i="4"/>
  <c r="S18463" i="4"/>
  <c r="S18462" i="4"/>
  <c r="S18461" i="4"/>
  <c r="S18460" i="4"/>
  <c r="S18459" i="4"/>
  <c r="S18458" i="4"/>
  <c r="S18457" i="4"/>
  <c r="S18456" i="4"/>
  <c r="S18455" i="4"/>
  <c r="S18454" i="4"/>
  <c r="S18453" i="4"/>
  <c r="S18452" i="4"/>
  <c r="S18451" i="4"/>
  <c r="S18450" i="4"/>
  <c r="S18449" i="4"/>
  <c r="S18448" i="4"/>
  <c r="S18447" i="4"/>
  <c r="S18446" i="4"/>
  <c r="S18445" i="4"/>
  <c r="S18444" i="4"/>
  <c r="S18443" i="4"/>
  <c r="S18442" i="4"/>
  <c r="S18441" i="4"/>
  <c r="S18440" i="4"/>
  <c r="S18439" i="4"/>
  <c r="S18438" i="4"/>
  <c r="S18437" i="4"/>
  <c r="S18436" i="4"/>
  <c r="S18435" i="4"/>
  <c r="S18434" i="4"/>
  <c r="S18433" i="4"/>
  <c r="S18432" i="4"/>
  <c r="S18431" i="4"/>
  <c r="S18430" i="4"/>
  <c r="S18429" i="4"/>
  <c r="S18428" i="4"/>
  <c r="S18427" i="4"/>
  <c r="S18426" i="4"/>
  <c r="S18425" i="4"/>
  <c r="S18424" i="4"/>
  <c r="S18423" i="4"/>
  <c r="S18422" i="4"/>
  <c r="S18421" i="4"/>
  <c r="S18420" i="4"/>
  <c r="S18419" i="4"/>
  <c r="S18418" i="4"/>
  <c r="S18417" i="4"/>
  <c r="S18416" i="4"/>
  <c r="S18415" i="4"/>
  <c r="S18414" i="4"/>
  <c r="S18413" i="4"/>
  <c r="S18412" i="4"/>
  <c r="S18411" i="4"/>
  <c r="S18410" i="4"/>
  <c r="S18409" i="4"/>
  <c r="S18408" i="4"/>
  <c r="S18407" i="4"/>
  <c r="S18406" i="4"/>
  <c r="S18405" i="4"/>
  <c r="S18404" i="4"/>
  <c r="S18403" i="4"/>
  <c r="S18402" i="4"/>
  <c r="S18401" i="4"/>
  <c r="S18400" i="4"/>
  <c r="S18399" i="4"/>
  <c r="S18398" i="4"/>
  <c r="S18397" i="4"/>
  <c r="S18396" i="4"/>
  <c r="S18395" i="4"/>
  <c r="S18394" i="4"/>
  <c r="S18393" i="4"/>
  <c r="S18392" i="4"/>
  <c r="S18391" i="4"/>
  <c r="S18390" i="4"/>
  <c r="S18389" i="4"/>
  <c r="S18388" i="4"/>
  <c r="S18387" i="4"/>
  <c r="S18386" i="4"/>
  <c r="S18385" i="4"/>
  <c r="S18384" i="4"/>
  <c r="S18383" i="4"/>
  <c r="S18382" i="4"/>
  <c r="S18381" i="4"/>
  <c r="S18380" i="4"/>
  <c r="S18379" i="4"/>
  <c r="S18378" i="4"/>
  <c r="S18377" i="4"/>
  <c r="S18376" i="4"/>
  <c r="S18375" i="4"/>
  <c r="S18374" i="4"/>
  <c r="S18373" i="4"/>
  <c r="S18372" i="4"/>
  <c r="S18371" i="4"/>
  <c r="S18370" i="4"/>
  <c r="S18369" i="4"/>
  <c r="S18368" i="4"/>
  <c r="S18367" i="4"/>
  <c r="S18366" i="4"/>
  <c r="S18365" i="4"/>
  <c r="S18364" i="4"/>
  <c r="S18363" i="4"/>
  <c r="S18362" i="4"/>
  <c r="S18361" i="4"/>
  <c r="S18360" i="4"/>
  <c r="S18359" i="4"/>
  <c r="S18358" i="4"/>
  <c r="S18357" i="4"/>
  <c r="S18356" i="4"/>
  <c r="S18355" i="4"/>
  <c r="S18354" i="4"/>
  <c r="S18353" i="4"/>
  <c r="S18352" i="4"/>
  <c r="S18351" i="4"/>
  <c r="S18350" i="4"/>
  <c r="S18349" i="4"/>
  <c r="S18348" i="4"/>
  <c r="S18347" i="4"/>
  <c r="S18346" i="4"/>
  <c r="S18345" i="4"/>
  <c r="S18344" i="4"/>
  <c r="S18343" i="4"/>
  <c r="S18342" i="4"/>
  <c r="S18341" i="4"/>
  <c r="S18340" i="4"/>
  <c r="S18339" i="4"/>
  <c r="S18338" i="4"/>
  <c r="S18337" i="4"/>
  <c r="S18336" i="4"/>
  <c r="S18335" i="4"/>
  <c r="S18334" i="4"/>
  <c r="S18333" i="4"/>
  <c r="S18332" i="4"/>
  <c r="S18331" i="4"/>
  <c r="S18330" i="4"/>
  <c r="S18329" i="4"/>
  <c r="S18328" i="4"/>
  <c r="S18327" i="4"/>
  <c r="S18326" i="4"/>
  <c r="S18325" i="4"/>
  <c r="S18324" i="4"/>
  <c r="S18323" i="4"/>
  <c r="S18322" i="4"/>
  <c r="S18321" i="4"/>
  <c r="S18320" i="4"/>
  <c r="S18319" i="4"/>
  <c r="S18318" i="4"/>
  <c r="S18317" i="4"/>
  <c r="S18316" i="4"/>
  <c r="S18315" i="4"/>
  <c r="S18314" i="4"/>
  <c r="S18313" i="4"/>
  <c r="S18312" i="4"/>
  <c r="S18311" i="4"/>
  <c r="S18310" i="4"/>
  <c r="S18309" i="4"/>
  <c r="S18308" i="4"/>
  <c r="S18307" i="4"/>
  <c r="S18306" i="4"/>
  <c r="S18305" i="4"/>
  <c r="S18304" i="4"/>
  <c r="S18303" i="4"/>
  <c r="S18302" i="4"/>
  <c r="S18301" i="4"/>
  <c r="S18300" i="4"/>
  <c r="S18299" i="4"/>
  <c r="S18298" i="4"/>
  <c r="S18297" i="4"/>
  <c r="S18296" i="4"/>
  <c r="S18295" i="4"/>
  <c r="S18294" i="4"/>
  <c r="S18293" i="4"/>
  <c r="S18292" i="4"/>
  <c r="S18291" i="4"/>
  <c r="S18290" i="4"/>
  <c r="S18289" i="4"/>
  <c r="S18288" i="4"/>
  <c r="S18287" i="4"/>
  <c r="S18286" i="4"/>
  <c r="S18285" i="4"/>
  <c r="S18284" i="4"/>
  <c r="S18283" i="4"/>
  <c r="S18282" i="4"/>
  <c r="S18281" i="4"/>
  <c r="S18280" i="4"/>
  <c r="S18279" i="4"/>
  <c r="S18278" i="4"/>
  <c r="S18277" i="4"/>
  <c r="S18276" i="4"/>
  <c r="S18275" i="4"/>
  <c r="S18274" i="4"/>
  <c r="S18273" i="4"/>
  <c r="S18272" i="4"/>
  <c r="S18271" i="4"/>
  <c r="S18270" i="4"/>
  <c r="S18269" i="4"/>
  <c r="S18268" i="4"/>
  <c r="S18267" i="4"/>
  <c r="S18266" i="4"/>
  <c r="S18265" i="4"/>
  <c r="S18264" i="4"/>
  <c r="S18263" i="4"/>
  <c r="S18262" i="4"/>
  <c r="S18261" i="4"/>
  <c r="S18260" i="4"/>
  <c r="S18259" i="4"/>
  <c r="S18258" i="4"/>
  <c r="S18257" i="4"/>
  <c r="S18256" i="4"/>
  <c r="S18255" i="4"/>
  <c r="S18254" i="4"/>
  <c r="S18253" i="4"/>
  <c r="S18252" i="4"/>
  <c r="S18251" i="4"/>
  <c r="S18250" i="4"/>
  <c r="S18249" i="4"/>
  <c r="S18248" i="4"/>
  <c r="S18247" i="4"/>
  <c r="S18246" i="4"/>
  <c r="S18245" i="4"/>
  <c r="S18244" i="4"/>
  <c r="S18243" i="4"/>
  <c r="S18242" i="4"/>
  <c r="S18241" i="4"/>
  <c r="S18240" i="4"/>
  <c r="S18239" i="4"/>
  <c r="S18238" i="4"/>
  <c r="S18237" i="4"/>
  <c r="S18236" i="4"/>
  <c r="S18235" i="4"/>
  <c r="S18234" i="4"/>
  <c r="S18233" i="4"/>
  <c r="S18232" i="4"/>
  <c r="S18231" i="4"/>
  <c r="S18230" i="4"/>
  <c r="S18229" i="4"/>
  <c r="S18228" i="4"/>
  <c r="S18227" i="4"/>
  <c r="S18226" i="4"/>
  <c r="S18225" i="4"/>
  <c r="S18224" i="4"/>
  <c r="S18223" i="4"/>
  <c r="S18222" i="4"/>
  <c r="S18221" i="4"/>
  <c r="S18220" i="4"/>
  <c r="S18219" i="4"/>
  <c r="S18218" i="4"/>
  <c r="S18217" i="4"/>
  <c r="S18216" i="4"/>
  <c r="S18215" i="4"/>
  <c r="S18214" i="4"/>
  <c r="S18213" i="4"/>
  <c r="S18212" i="4"/>
  <c r="S18211" i="4"/>
  <c r="S18210" i="4"/>
  <c r="S18209" i="4"/>
  <c r="S18208" i="4"/>
  <c r="S18207" i="4"/>
  <c r="S18206" i="4"/>
  <c r="S18205" i="4"/>
  <c r="S18204" i="4"/>
  <c r="S18203" i="4"/>
  <c r="S18202" i="4"/>
  <c r="S18201" i="4"/>
  <c r="S18200" i="4"/>
  <c r="S18199" i="4"/>
  <c r="S18198" i="4"/>
  <c r="S18197" i="4"/>
  <c r="S18196" i="4"/>
  <c r="S18195" i="4"/>
  <c r="S18194" i="4"/>
  <c r="S18193" i="4"/>
  <c r="S18192" i="4"/>
  <c r="S18191" i="4"/>
  <c r="S18190" i="4"/>
  <c r="S18189" i="4"/>
  <c r="S18188" i="4"/>
  <c r="S18187" i="4"/>
  <c r="S18186" i="4"/>
  <c r="S18185" i="4"/>
  <c r="S18184" i="4"/>
  <c r="S18183" i="4"/>
  <c r="S18182" i="4"/>
  <c r="S18181" i="4"/>
  <c r="S18180" i="4"/>
  <c r="S18179" i="4"/>
  <c r="S18178" i="4"/>
  <c r="S18177" i="4"/>
  <c r="S18176" i="4"/>
  <c r="S18175" i="4"/>
  <c r="S18174" i="4"/>
  <c r="S18173" i="4"/>
  <c r="S18172" i="4"/>
  <c r="S18171" i="4"/>
  <c r="S18170" i="4"/>
  <c r="S18169" i="4"/>
  <c r="S18168" i="4"/>
  <c r="S18167" i="4"/>
  <c r="S18166" i="4"/>
  <c r="S18165" i="4"/>
  <c r="S18164" i="4"/>
  <c r="S18163" i="4"/>
  <c r="S18162" i="4"/>
  <c r="S18161" i="4"/>
  <c r="S18160" i="4"/>
  <c r="S18159" i="4"/>
  <c r="S18158" i="4"/>
  <c r="S18157" i="4"/>
  <c r="S18156" i="4"/>
  <c r="S18155" i="4"/>
  <c r="S18154" i="4"/>
  <c r="S18153" i="4"/>
  <c r="S18152" i="4"/>
  <c r="S18151" i="4"/>
  <c r="S18150" i="4"/>
  <c r="S18149" i="4"/>
  <c r="S18148" i="4"/>
  <c r="S18147" i="4"/>
  <c r="S18146" i="4"/>
  <c r="S18145" i="4"/>
  <c r="S18144" i="4"/>
  <c r="S18143" i="4"/>
  <c r="S18142" i="4"/>
  <c r="S18141" i="4"/>
  <c r="S18140" i="4"/>
  <c r="S18139" i="4"/>
  <c r="S18138" i="4"/>
  <c r="S18137" i="4"/>
  <c r="S18136" i="4"/>
  <c r="S18135" i="4"/>
  <c r="S18134" i="4"/>
  <c r="S18133" i="4"/>
  <c r="S18132" i="4"/>
  <c r="S18131" i="4"/>
  <c r="S18130" i="4"/>
  <c r="S18129" i="4"/>
  <c r="S18128" i="4"/>
  <c r="S18127" i="4"/>
  <c r="S18126" i="4"/>
  <c r="S18125" i="4"/>
  <c r="S18124" i="4"/>
  <c r="S18123" i="4"/>
  <c r="S18122" i="4"/>
  <c r="S18121" i="4"/>
  <c r="S18120" i="4"/>
  <c r="S18119" i="4"/>
  <c r="S18118" i="4"/>
  <c r="S18117" i="4"/>
  <c r="S18116" i="4"/>
  <c r="S18115" i="4"/>
  <c r="S18114" i="4"/>
  <c r="S18113" i="4"/>
  <c r="S18112" i="4"/>
  <c r="S18111" i="4"/>
  <c r="S18110" i="4"/>
  <c r="S18109" i="4"/>
  <c r="S18108" i="4"/>
  <c r="S18107" i="4"/>
  <c r="S18106" i="4"/>
  <c r="S18105" i="4"/>
  <c r="S18104" i="4"/>
  <c r="S18103" i="4"/>
  <c r="S18102" i="4"/>
  <c r="S18101" i="4"/>
  <c r="S18100" i="4"/>
  <c r="S18099" i="4"/>
  <c r="S18098" i="4"/>
  <c r="S18097" i="4"/>
  <c r="S18096" i="4"/>
  <c r="S18095" i="4"/>
  <c r="S18094" i="4"/>
  <c r="S18093" i="4"/>
  <c r="S18092" i="4"/>
  <c r="S18091" i="4"/>
  <c r="S18090" i="4"/>
  <c r="S18089" i="4"/>
  <c r="S18088" i="4"/>
  <c r="S18087" i="4"/>
  <c r="S18086" i="4"/>
  <c r="S18085" i="4"/>
  <c r="S18084" i="4"/>
  <c r="S18083" i="4"/>
  <c r="S18082" i="4"/>
  <c r="S18081" i="4"/>
  <c r="S18080" i="4"/>
  <c r="S18079" i="4"/>
  <c r="S18078" i="4"/>
  <c r="S18077" i="4"/>
  <c r="S18076" i="4"/>
  <c r="S18075" i="4"/>
  <c r="S18074" i="4"/>
  <c r="S18073" i="4"/>
  <c r="S18072" i="4"/>
  <c r="S18071" i="4"/>
  <c r="S18070" i="4"/>
  <c r="S18069" i="4"/>
  <c r="S18068" i="4"/>
  <c r="S18067" i="4"/>
  <c r="S18066" i="4"/>
  <c r="S18065" i="4"/>
  <c r="S18064" i="4"/>
  <c r="S18063" i="4"/>
  <c r="S18062" i="4"/>
  <c r="S18061" i="4"/>
  <c r="S18060" i="4"/>
  <c r="S18059" i="4"/>
  <c r="S18058" i="4"/>
  <c r="S18057" i="4"/>
  <c r="S18056" i="4"/>
  <c r="S18055" i="4"/>
  <c r="S18054" i="4"/>
  <c r="S18053" i="4"/>
  <c r="S18052" i="4"/>
  <c r="S18051" i="4"/>
  <c r="S18050" i="4"/>
  <c r="S18049" i="4"/>
  <c r="S18048" i="4"/>
  <c r="S18047" i="4"/>
  <c r="S18046" i="4"/>
  <c r="S18045" i="4"/>
  <c r="S18044" i="4"/>
  <c r="S18043" i="4"/>
  <c r="S18042" i="4"/>
  <c r="S18041" i="4"/>
  <c r="S18040" i="4"/>
  <c r="S18039" i="4"/>
  <c r="S18038" i="4"/>
  <c r="S18037" i="4"/>
  <c r="S18036" i="4"/>
  <c r="S18035" i="4"/>
  <c r="S18034" i="4"/>
  <c r="S18033" i="4"/>
  <c r="S18032" i="4"/>
  <c r="S18031" i="4"/>
  <c r="S18030" i="4"/>
  <c r="S18029" i="4"/>
  <c r="S18028" i="4"/>
  <c r="S18027" i="4"/>
  <c r="S18026" i="4"/>
  <c r="S18025" i="4"/>
  <c r="S18024" i="4"/>
  <c r="S18023" i="4"/>
  <c r="S18022" i="4"/>
  <c r="S18021" i="4"/>
  <c r="S18020" i="4"/>
  <c r="S18019" i="4"/>
  <c r="S18018" i="4"/>
  <c r="S18017" i="4"/>
  <c r="S18016" i="4"/>
  <c r="S18015" i="4"/>
  <c r="S18014" i="4"/>
  <c r="S18013" i="4"/>
  <c r="S18012" i="4"/>
  <c r="S18011" i="4"/>
  <c r="S18010" i="4"/>
  <c r="S18009" i="4"/>
  <c r="S18008" i="4"/>
  <c r="S18007" i="4"/>
  <c r="S18006" i="4"/>
  <c r="S18005" i="4"/>
  <c r="S18004" i="4"/>
  <c r="S18003" i="4"/>
  <c r="S18002" i="4"/>
  <c r="S18001" i="4"/>
  <c r="S18000" i="4"/>
  <c r="S17999" i="4"/>
  <c r="S17998" i="4"/>
  <c r="S17997" i="4"/>
  <c r="S17996" i="4"/>
  <c r="S17995" i="4"/>
  <c r="S17994" i="4"/>
  <c r="S17993" i="4"/>
  <c r="S17992" i="4"/>
  <c r="S17991" i="4"/>
  <c r="S17990" i="4"/>
  <c r="S17989" i="4"/>
  <c r="S17988" i="4"/>
  <c r="S17987" i="4"/>
  <c r="S17986" i="4"/>
  <c r="S17985" i="4"/>
  <c r="S17984" i="4"/>
  <c r="S17983" i="4"/>
  <c r="S17982" i="4"/>
  <c r="S17981" i="4"/>
  <c r="S17980" i="4"/>
  <c r="S17979" i="4"/>
  <c r="S17978" i="4"/>
  <c r="S17977" i="4"/>
  <c r="S17976" i="4"/>
  <c r="S17975" i="4"/>
  <c r="S17974" i="4"/>
  <c r="S17973" i="4"/>
  <c r="S17972" i="4"/>
  <c r="S17971" i="4"/>
  <c r="S17970" i="4"/>
  <c r="S17969" i="4"/>
  <c r="S17968" i="4"/>
  <c r="S17967" i="4"/>
  <c r="S17966" i="4"/>
  <c r="S17965" i="4"/>
  <c r="S17964" i="4"/>
  <c r="S17963" i="4"/>
  <c r="S17962" i="4"/>
  <c r="S17961" i="4"/>
  <c r="S17960" i="4"/>
  <c r="S17959" i="4"/>
  <c r="S17958" i="4"/>
  <c r="S17957" i="4"/>
  <c r="S17956" i="4"/>
  <c r="S17955" i="4"/>
  <c r="S17954" i="4"/>
  <c r="S17953" i="4"/>
  <c r="S17952" i="4"/>
  <c r="S17951" i="4"/>
  <c r="S17950" i="4"/>
  <c r="S17949" i="4"/>
  <c r="S17948" i="4"/>
  <c r="S17947" i="4"/>
  <c r="S17946" i="4"/>
  <c r="S17945" i="4"/>
  <c r="S17944" i="4"/>
  <c r="S17943" i="4"/>
  <c r="S17942" i="4"/>
  <c r="S17941" i="4"/>
  <c r="S17940" i="4"/>
  <c r="S17939" i="4"/>
  <c r="S17938" i="4"/>
  <c r="S17937" i="4"/>
  <c r="S17936" i="4"/>
  <c r="S17935" i="4"/>
  <c r="S17934" i="4"/>
  <c r="S17933" i="4"/>
  <c r="S17932" i="4"/>
  <c r="S17931" i="4"/>
  <c r="S17930" i="4"/>
  <c r="S17929" i="4"/>
  <c r="S17928" i="4"/>
  <c r="S17927" i="4"/>
  <c r="S17926" i="4"/>
  <c r="S17925" i="4"/>
  <c r="S17924" i="4"/>
  <c r="S17923" i="4"/>
  <c r="S17922" i="4"/>
  <c r="S17921" i="4"/>
  <c r="S17920" i="4"/>
  <c r="S17919" i="4"/>
  <c r="S17918" i="4"/>
  <c r="S17917" i="4"/>
  <c r="S17916" i="4"/>
  <c r="S17915" i="4"/>
  <c r="S17914" i="4"/>
  <c r="S17913" i="4"/>
  <c r="S17912" i="4"/>
  <c r="S17911" i="4"/>
  <c r="S17910" i="4"/>
  <c r="S17909" i="4"/>
  <c r="S17908" i="4"/>
  <c r="S17907" i="4"/>
  <c r="S17906" i="4"/>
  <c r="S17905" i="4"/>
  <c r="S17904" i="4"/>
  <c r="S17903" i="4"/>
  <c r="S17902" i="4"/>
  <c r="S17901" i="4"/>
  <c r="S17900" i="4"/>
  <c r="S17899" i="4"/>
  <c r="S17898" i="4"/>
  <c r="S17897" i="4"/>
  <c r="S17896" i="4"/>
  <c r="S17895" i="4"/>
  <c r="S17894" i="4"/>
  <c r="S17893" i="4"/>
  <c r="S17892" i="4"/>
  <c r="S17891" i="4"/>
  <c r="S17890" i="4"/>
  <c r="S17889" i="4"/>
  <c r="S17888" i="4"/>
  <c r="S17887" i="4"/>
  <c r="S17886" i="4"/>
  <c r="S17885" i="4"/>
  <c r="S17884" i="4"/>
  <c r="S17883" i="4"/>
  <c r="S17882" i="4"/>
  <c r="S17881" i="4"/>
  <c r="S17880" i="4"/>
  <c r="S17879" i="4"/>
  <c r="S17878" i="4"/>
  <c r="S17877" i="4"/>
  <c r="S17876" i="4"/>
  <c r="S17875" i="4"/>
  <c r="S17874" i="4"/>
  <c r="S17873" i="4"/>
  <c r="S17872" i="4"/>
  <c r="S17871" i="4"/>
  <c r="S17870" i="4"/>
  <c r="S17869" i="4"/>
  <c r="S17868" i="4"/>
  <c r="S17867" i="4"/>
  <c r="S17866" i="4"/>
  <c r="S17865" i="4"/>
  <c r="S17864" i="4"/>
  <c r="S17863" i="4"/>
  <c r="S17862" i="4"/>
  <c r="S17861" i="4"/>
  <c r="S17860" i="4"/>
  <c r="S17859" i="4"/>
  <c r="S17858" i="4"/>
  <c r="S17857" i="4"/>
  <c r="S17856" i="4"/>
  <c r="S17855" i="4"/>
  <c r="S17854" i="4"/>
  <c r="S17853" i="4"/>
  <c r="S17852" i="4"/>
  <c r="S17851" i="4"/>
  <c r="S17850" i="4"/>
  <c r="S17849" i="4"/>
  <c r="S17848" i="4"/>
  <c r="S17847" i="4"/>
  <c r="S17846" i="4"/>
  <c r="S17845" i="4"/>
  <c r="S17844" i="4"/>
  <c r="S17843" i="4"/>
  <c r="S17842" i="4"/>
  <c r="S17841" i="4"/>
  <c r="S17840" i="4"/>
  <c r="S17839" i="4"/>
  <c r="S17838" i="4"/>
  <c r="S17837" i="4"/>
  <c r="S17836" i="4"/>
  <c r="S17835" i="4"/>
  <c r="S17834" i="4"/>
  <c r="S17833" i="4"/>
  <c r="S17832" i="4"/>
  <c r="S17831" i="4"/>
  <c r="S17830" i="4"/>
  <c r="S17829" i="4"/>
  <c r="S17828" i="4"/>
  <c r="S17827" i="4"/>
  <c r="S17826" i="4"/>
  <c r="S17825" i="4"/>
  <c r="S17824" i="4"/>
  <c r="S17823" i="4"/>
  <c r="S17822" i="4"/>
  <c r="S17821" i="4"/>
  <c r="S17820" i="4"/>
  <c r="S17819" i="4"/>
  <c r="S17818" i="4"/>
  <c r="S17817" i="4"/>
  <c r="S17816" i="4"/>
  <c r="S17815" i="4"/>
  <c r="S17814" i="4"/>
  <c r="S17813" i="4"/>
  <c r="S17812" i="4"/>
  <c r="S17811" i="4"/>
  <c r="S17810" i="4"/>
  <c r="S17809" i="4"/>
  <c r="S17808" i="4"/>
  <c r="S17807" i="4"/>
  <c r="S17806" i="4"/>
  <c r="S17805" i="4"/>
  <c r="S17804" i="4"/>
  <c r="S17803" i="4"/>
  <c r="S17802" i="4"/>
  <c r="S17801" i="4"/>
  <c r="S17800" i="4"/>
  <c r="S17799" i="4"/>
  <c r="S17798" i="4"/>
  <c r="S17797" i="4"/>
  <c r="S17796" i="4"/>
  <c r="S17795" i="4"/>
  <c r="S17794" i="4"/>
  <c r="S17793" i="4"/>
  <c r="S17792" i="4"/>
  <c r="S17791" i="4"/>
  <c r="S17790" i="4"/>
  <c r="S17789" i="4"/>
  <c r="S17788" i="4"/>
  <c r="S17787" i="4"/>
  <c r="S17786" i="4"/>
  <c r="S17785" i="4"/>
  <c r="S17784" i="4"/>
  <c r="S17783" i="4"/>
  <c r="S17782" i="4"/>
  <c r="S17781" i="4"/>
  <c r="S17780" i="4"/>
  <c r="S17779" i="4"/>
  <c r="S17778" i="4"/>
  <c r="S17777" i="4"/>
  <c r="S17776" i="4"/>
  <c r="S17775" i="4"/>
  <c r="S17774" i="4"/>
  <c r="S17773" i="4"/>
  <c r="S17772" i="4"/>
  <c r="S17771" i="4"/>
  <c r="S17770" i="4"/>
  <c r="S17769" i="4"/>
  <c r="S17768" i="4"/>
  <c r="S17767" i="4"/>
  <c r="S17766" i="4"/>
  <c r="S17765" i="4"/>
  <c r="S17764" i="4"/>
  <c r="S17763" i="4"/>
  <c r="S17762" i="4"/>
  <c r="S17761" i="4"/>
  <c r="S17760" i="4"/>
  <c r="S17759" i="4"/>
  <c r="S17758" i="4"/>
  <c r="S17757" i="4"/>
  <c r="S17756" i="4"/>
  <c r="S17755" i="4"/>
  <c r="S17754" i="4"/>
  <c r="S17753" i="4"/>
  <c r="S17752" i="4"/>
  <c r="S17751" i="4"/>
  <c r="S17750" i="4"/>
  <c r="S17749" i="4"/>
  <c r="S17748" i="4"/>
  <c r="S17747" i="4"/>
  <c r="S17746" i="4"/>
  <c r="S17745" i="4"/>
  <c r="S17744" i="4"/>
  <c r="S17743" i="4"/>
  <c r="S17742" i="4"/>
  <c r="S17741" i="4"/>
  <c r="S17740" i="4"/>
  <c r="S17739" i="4"/>
  <c r="S17738" i="4"/>
  <c r="S17737" i="4"/>
  <c r="S17736" i="4"/>
  <c r="S17735" i="4"/>
  <c r="S17734" i="4"/>
  <c r="S17733" i="4"/>
  <c r="S17732" i="4"/>
  <c r="S17731" i="4"/>
  <c r="S17730" i="4"/>
  <c r="S17729" i="4"/>
  <c r="S17728" i="4"/>
  <c r="S17727" i="4"/>
  <c r="S17726" i="4"/>
  <c r="S17725" i="4"/>
  <c r="S17724" i="4"/>
  <c r="S17723" i="4"/>
  <c r="S17722" i="4"/>
  <c r="S17721" i="4"/>
  <c r="S17720" i="4"/>
  <c r="S17719" i="4"/>
  <c r="S17718" i="4"/>
  <c r="S17717" i="4"/>
  <c r="S17716" i="4"/>
  <c r="S17715" i="4"/>
  <c r="S17714" i="4"/>
  <c r="S17713" i="4"/>
  <c r="S17712" i="4"/>
  <c r="S17711" i="4"/>
  <c r="S17710" i="4"/>
  <c r="S17709" i="4"/>
  <c r="S17708" i="4"/>
  <c r="S17707" i="4"/>
  <c r="S17706" i="4"/>
  <c r="S17705" i="4"/>
  <c r="S17704" i="4"/>
  <c r="S17703" i="4"/>
  <c r="S17702" i="4"/>
  <c r="S17701" i="4"/>
  <c r="S17700" i="4"/>
  <c r="S17699" i="4"/>
  <c r="S17698" i="4"/>
  <c r="S17697" i="4"/>
  <c r="S17696" i="4"/>
  <c r="S17695" i="4"/>
  <c r="S17694" i="4"/>
  <c r="S17693" i="4"/>
  <c r="S17692" i="4"/>
  <c r="S17691" i="4"/>
  <c r="S17690" i="4"/>
  <c r="S17689" i="4"/>
  <c r="S17688" i="4"/>
  <c r="S17687" i="4"/>
  <c r="S17686" i="4"/>
  <c r="S17685" i="4"/>
  <c r="S17684" i="4"/>
  <c r="S17683" i="4"/>
  <c r="S17682" i="4"/>
  <c r="S17681" i="4"/>
  <c r="S17680" i="4"/>
  <c r="S17679" i="4"/>
  <c r="S17678" i="4"/>
  <c r="S17677" i="4"/>
  <c r="S17676" i="4"/>
  <c r="S17675" i="4"/>
  <c r="S17674" i="4"/>
  <c r="S17673" i="4"/>
  <c r="S17672" i="4"/>
  <c r="S17671" i="4"/>
  <c r="S17670" i="4"/>
  <c r="S17669" i="4"/>
  <c r="S17668" i="4"/>
  <c r="S17667" i="4"/>
  <c r="S17666" i="4"/>
  <c r="S17665" i="4"/>
  <c r="S17664" i="4"/>
  <c r="S17663" i="4"/>
  <c r="S17662" i="4"/>
  <c r="S17661" i="4"/>
  <c r="S17660" i="4"/>
  <c r="S17659" i="4"/>
  <c r="S17658" i="4"/>
  <c r="S17657" i="4"/>
  <c r="S17656" i="4"/>
  <c r="S17655" i="4"/>
  <c r="S17654" i="4"/>
  <c r="S17653" i="4"/>
  <c r="S17652" i="4"/>
  <c r="S17651" i="4"/>
  <c r="S17650" i="4"/>
  <c r="S17649" i="4"/>
  <c r="S17648" i="4"/>
  <c r="S17647" i="4"/>
  <c r="S17646" i="4"/>
  <c r="S17645" i="4"/>
  <c r="S17644" i="4"/>
  <c r="S17643" i="4"/>
  <c r="S17642" i="4"/>
  <c r="S17641" i="4"/>
  <c r="S17640" i="4"/>
  <c r="S17639" i="4"/>
  <c r="S17638" i="4"/>
  <c r="S17637" i="4"/>
  <c r="S17636" i="4"/>
  <c r="S17635" i="4"/>
  <c r="S17634" i="4"/>
  <c r="S17633" i="4"/>
  <c r="S17632" i="4"/>
  <c r="S17631" i="4"/>
  <c r="S17630" i="4"/>
  <c r="S17629" i="4"/>
  <c r="S17628" i="4"/>
  <c r="S17627" i="4"/>
  <c r="S17626" i="4"/>
  <c r="S17625" i="4"/>
  <c r="S17624" i="4"/>
  <c r="S17623" i="4"/>
  <c r="S17622" i="4"/>
  <c r="S17621" i="4"/>
  <c r="S17620" i="4"/>
  <c r="S17619" i="4"/>
  <c r="S17618" i="4"/>
  <c r="S17617" i="4"/>
  <c r="S17616" i="4"/>
  <c r="S17615" i="4"/>
  <c r="S17614" i="4"/>
  <c r="S17613" i="4"/>
  <c r="S17612" i="4"/>
  <c r="S17611" i="4"/>
  <c r="S17610" i="4"/>
  <c r="S17609" i="4"/>
  <c r="S17608" i="4"/>
  <c r="S17607" i="4"/>
  <c r="S17606" i="4"/>
  <c r="S17605" i="4"/>
  <c r="S17604" i="4"/>
  <c r="S17603" i="4"/>
  <c r="S17602" i="4"/>
  <c r="S17601" i="4"/>
  <c r="S17600" i="4"/>
  <c r="S17599" i="4"/>
  <c r="S17598" i="4"/>
  <c r="S17597" i="4"/>
  <c r="S17596" i="4"/>
  <c r="S17595" i="4"/>
  <c r="S17594" i="4"/>
  <c r="S17593" i="4"/>
  <c r="S17592" i="4"/>
  <c r="S17591" i="4"/>
  <c r="S17590" i="4"/>
  <c r="S17589" i="4"/>
  <c r="S17588" i="4"/>
  <c r="S17587" i="4"/>
  <c r="S17586" i="4"/>
  <c r="S17585" i="4"/>
  <c r="S17584" i="4"/>
  <c r="S17583" i="4"/>
  <c r="S17582" i="4"/>
  <c r="S17581" i="4"/>
  <c r="S17580" i="4"/>
  <c r="S17579" i="4"/>
  <c r="S17578" i="4"/>
  <c r="S17577" i="4"/>
  <c r="S17576" i="4"/>
  <c r="S17575" i="4"/>
  <c r="S17574" i="4"/>
  <c r="S17573" i="4"/>
  <c r="S17572" i="4"/>
  <c r="S17571" i="4"/>
  <c r="S17570" i="4"/>
  <c r="S17569" i="4"/>
  <c r="S17568" i="4"/>
  <c r="S17567" i="4"/>
  <c r="S17566" i="4"/>
  <c r="S17565" i="4"/>
  <c r="S17564" i="4"/>
  <c r="S17563" i="4"/>
  <c r="S17562" i="4"/>
  <c r="S17561" i="4"/>
  <c r="S17560" i="4"/>
  <c r="S17559" i="4"/>
  <c r="S17558" i="4"/>
  <c r="S17557" i="4"/>
  <c r="S17556" i="4"/>
  <c r="S17555" i="4"/>
  <c r="S17554" i="4"/>
  <c r="S17553" i="4"/>
  <c r="S17552" i="4"/>
  <c r="S17551" i="4"/>
  <c r="S17550" i="4"/>
  <c r="S17549" i="4"/>
  <c r="S17548" i="4"/>
  <c r="S17547" i="4"/>
  <c r="S17546" i="4"/>
  <c r="S17545" i="4"/>
  <c r="S17544" i="4"/>
  <c r="S17543" i="4"/>
  <c r="S17542" i="4"/>
  <c r="S17541" i="4"/>
  <c r="S17540" i="4"/>
  <c r="S17539" i="4"/>
  <c r="S17538" i="4"/>
  <c r="S17537" i="4"/>
  <c r="S17536" i="4"/>
  <c r="S17535" i="4"/>
  <c r="S17534" i="4"/>
  <c r="S17533" i="4"/>
  <c r="S17532" i="4"/>
  <c r="S17531" i="4"/>
  <c r="S17530" i="4"/>
  <c r="S17529" i="4"/>
  <c r="S17528" i="4"/>
  <c r="S17527" i="4"/>
  <c r="S17526" i="4"/>
  <c r="S17525" i="4"/>
  <c r="S17524" i="4"/>
  <c r="S17523" i="4"/>
  <c r="S17522" i="4"/>
  <c r="S17521" i="4"/>
  <c r="S17520" i="4"/>
  <c r="S17519" i="4"/>
  <c r="S17518" i="4"/>
  <c r="S17517" i="4"/>
  <c r="S17516" i="4"/>
  <c r="S17515" i="4"/>
  <c r="S17514" i="4"/>
  <c r="S17513" i="4"/>
  <c r="S17512" i="4"/>
  <c r="S17511" i="4"/>
  <c r="S17510" i="4"/>
  <c r="S17509" i="4"/>
  <c r="S17508" i="4"/>
  <c r="S17507" i="4"/>
  <c r="S17506" i="4"/>
  <c r="S17505" i="4"/>
  <c r="S17504" i="4"/>
  <c r="S17503" i="4"/>
  <c r="S17502" i="4"/>
  <c r="S17501" i="4"/>
  <c r="S17500" i="4"/>
  <c r="S17499" i="4"/>
  <c r="S17498" i="4"/>
  <c r="S17497" i="4"/>
  <c r="S17496" i="4"/>
  <c r="S17495" i="4"/>
  <c r="S17494" i="4"/>
  <c r="S17493" i="4"/>
  <c r="S17492" i="4"/>
  <c r="S17491" i="4"/>
  <c r="S17490" i="4"/>
  <c r="S17489" i="4"/>
  <c r="S17488" i="4"/>
  <c r="S17487" i="4"/>
  <c r="S17486" i="4"/>
  <c r="S17485" i="4"/>
  <c r="S17484" i="4"/>
  <c r="S17483" i="4"/>
  <c r="S17482" i="4"/>
  <c r="S17481" i="4"/>
  <c r="S17480" i="4"/>
  <c r="S17479" i="4"/>
  <c r="S17478" i="4"/>
  <c r="S17477" i="4"/>
  <c r="S17476" i="4"/>
  <c r="S17475" i="4"/>
  <c r="S17474" i="4"/>
  <c r="S17473" i="4"/>
  <c r="S17472" i="4"/>
  <c r="S17471" i="4"/>
  <c r="S17470" i="4"/>
  <c r="S17469" i="4"/>
  <c r="S17468" i="4"/>
  <c r="S17467" i="4"/>
  <c r="S17466" i="4"/>
  <c r="S17465" i="4"/>
  <c r="S17464" i="4"/>
  <c r="S17463" i="4"/>
  <c r="S17462" i="4"/>
  <c r="S17461" i="4"/>
  <c r="S17460" i="4"/>
  <c r="S17459" i="4"/>
  <c r="S17458" i="4"/>
  <c r="S17457" i="4"/>
  <c r="S17456" i="4"/>
  <c r="S17455" i="4"/>
  <c r="S17454" i="4"/>
  <c r="S17453" i="4"/>
  <c r="S17452" i="4"/>
  <c r="S17451" i="4"/>
  <c r="S17450" i="4"/>
  <c r="S17449" i="4"/>
  <c r="S17448" i="4"/>
  <c r="S17447" i="4"/>
  <c r="S17446" i="4"/>
  <c r="S17445" i="4"/>
  <c r="S17444" i="4"/>
  <c r="S17443" i="4"/>
  <c r="S17442" i="4"/>
  <c r="S17441" i="4"/>
  <c r="S17440" i="4"/>
  <c r="S17439" i="4"/>
  <c r="S17438" i="4"/>
  <c r="S17437" i="4"/>
  <c r="S17436" i="4"/>
  <c r="S17435" i="4"/>
  <c r="S17434" i="4"/>
  <c r="S17433" i="4"/>
  <c r="S17432" i="4"/>
  <c r="S17431" i="4"/>
  <c r="S17430" i="4"/>
  <c r="S17429" i="4"/>
  <c r="S17428" i="4"/>
  <c r="S17427" i="4"/>
  <c r="S17426" i="4"/>
  <c r="S17425" i="4"/>
  <c r="S17424" i="4"/>
  <c r="S17423" i="4"/>
  <c r="S17422" i="4"/>
  <c r="S17421" i="4"/>
  <c r="S17420" i="4"/>
  <c r="S17419" i="4"/>
  <c r="S17418" i="4"/>
  <c r="S17417" i="4"/>
  <c r="S17416" i="4"/>
  <c r="S17415" i="4"/>
  <c r="S17414" i="4"/>
  <c r="S17413" i="4"/>
  <c r="S17412" i="4"/>
  <c r="S17411" i="4"/>
  <c r="S17410" i="4"/>
  <c r="S17409" i="4"/>
  <c r="S17408" i="4"/>
  <c r="S17407" i="4"/>
  <c r="S17406" i="4"/>
  <c r="S17405" i="4"/>
  <c r="S17404" i="4"/>
  <c r="S17403" i="4"/>
  <c r="S17402" i="4"/>
  <c r="S17401" i="4"/>
  <c r="S17400" i="4"/>
  <c r="S17399" i="4"/>
  <c r="S17398" i="4"/>
  <c r="S17397" i="4"/>
  <c r="S17396" i="4"/>
  <c r="S17395" i="4"/>
  <c r="S17394" i="4"/>
  <c r="S17393" i="4"/>
  <c r="S17392" i="4"/>
  <c r="S17391" i="4"/>
  <c r="S17390" i="4"/>
  <c r="S17389" i="4"/>
  <c r="S17388" i="4"/>
  <c r="S17387" i="4"/>
  <c r="S17386" i="4"/>
  <c r="S17385" i="4"/>
  <c r="S17384" i="4"/>
  <c r="S17383" i="4"/>
  <c r="S17382" i="4"/>
  <c r="S17381" i="4"/>
  <c r="S17380" i="4"/>
  <c r="S17379" i="4"/>
  <c r="S17378" i="4"/>
  <c r="S17377" i="4"/>
  <c r="S17376" i="4"/>
  <c r="S17375" i="4"/>
  <c r="S17374" i="4"/>
  <c r="S17373" i="4"/>
  <c r="S17372" i="4"/>
  <c r="S17371" i="4"/>
  <c r="S17370" i="4"/>
  <c r="S17369" i="4"/>
  <c r="S17368" i="4"/>
  <c r="S17367" i="4"/>
  <c r="S17366" i="4"/>
  <c r="S17365" i="4"/>
  <c r="S17364" i="4"/>
  <c r="S17363" i="4"/>
  <c r="S17362" i="4"/>
  <c r="S17361" i="4"/>
  <c r="S17360" i="4"/>
  <c r="S17359" i="4"/>
  <c r="S17358" i="4"/>
  <c r="S17357" i="4"/>
  <c r="S17356" i="4"/>
  <c r="S17355" i="4"/>
  <c r="S17354" i="4"/>
  <c r="S17353" i="4"/>
  <c r="S17352" i="4"/>
  <c r="S17351" i="4"/>
  <c r="S17350" i="4"/>
  <c r="S17349" i="4"/>
  <c r="S17348" i="4"/>
  <c r="S17347" i="4"/>
  <c r="S17346" i="4"/>
  <c r="S17345" i="4"/>
  <c r="S17344" i="4"/>
  <c r="S17343" i="4"/>
  <c r="S17342" i="4"/>
  <c r="S17341" i="4"/>
  <c r="S17340" i="4"/>
  <c r="S17339" i="4"/>
  <c r="S17338" i="4"/>
  <c r="S17337" i="4"/>
  <c r="S17336" i="4"/>
  <c r="S17335" i="4"/>
  <c r="S17334" i="4"/>
  <c r="S17333" i="4"/>
  <c r="S17332" i="4"/>
  <c r="S17331" i="4"/>
  <c r="S17330" i="4"/>
  <c r="S17329" i="4"/>
  <c r="S17328" i="4"/>
  <c r="S17327" i="4"/>
  <c r="S17326" i="4"/>
  <c r="S17325" i="4"/>
  <c r="S17324" i="4"/>
  <c r="S17323" i="4"/>
  <c r="S17322" i="4"/>
  <c r="S17321" i="4"/>
  <c r="S17320" i="4"/>
  <c r="S17319" i="4"/>
  <c r="S17318" i="4"/>
  <c r="S17317" i="4"/>
  <c r="S17316" i="4"/>
  <c r="S17315" i="4"/>
  <c r="S17314" i="4"/>
  <c r="S17313" i="4"/>
  <c r="S17312" i="4"/>
  <c r="S17311" i="4"/>
  <c r="S17310" i="4"/>
  <c r="S17309" i="4"/>
  <c r="S17308" i="4"/>
  <c r="S17307" i="4"/>
  <c r="S17306" i="4"/>
  <c r="S17305" i="4"/>
  <c r="S17304" i="4"/>
  <c r="S17303" i="4"/>
  <c r="S17302" i="4"/>
  <c r="S17301" i="4"/>
  <c r="S17300" i="4"/>
  <c r="S17299" i="4"/>
  <c r="S17298" i="4"/>
  <c r="S17297" i="4"/>
  <c r="S17296" i="4"/>
  <c r="S17295" i="4"/>
  <c r="S17294" i="4"/>
  <c r="S17293" i="4"/>
  <c r="S17292" i="4"/>
  <c r="S17291" i="4"/>
  <c r="S17290" i="4"/>
  <c r="S17289" i="4"/>
  <c r="S17288" i="4"/>
  <c r="S17287" i="4"/>
  <c r="S17286" i="4"/>
  <c r="S17285" i="4"/>
  <c r="S17284" i="4"/>
  <c r="S17283" i="4"/>
  <c r="S17282" i="4"/>
  <c r="S17281" i="4"/>
  <c r="S17280" i="4"/>
  <c r="S17279" i="4"/>
  <c r="S17278" i="4"/>
  <c r="S17277" i="4"/>
  <c r="S17276" i="4"/>
  <c r="S17275" i="4"/>
  <c r="S17274" i="4"/>
  <c r="S17273" i="4"/>
  <c r="S17272" i="4"/>
  <c r="S17271" i="4"/>
  <c r="S17270" i="4"/>
  <c r="S17269" i="4"/>
  <c r="S17268" i="4"/>
  <c r="S17267" i="4"/>
  <c r="S17266" i="4"/>
  <c r="S17265" i="4"/>
  <c r="S17264" i="4"/>
  <c r="S17263" i="4"/>
  <c r="S17262" i="4"/>
  <c r="S17261" i="4"/>
  <c r="S17260" i="4"/>
  <c r="S17259" i="4"/>
  <c r="S17258" i="4"/>
  <c r="S17257" i="4"/>
  <c r="S17256" i="4"/>
  <c r="S17255" i="4"/>
  <c r="S17254" i="4"/>
  <c r="S17253" i="4"/>
  <c r="S17252" i="4"/>
  <c r="S17251" i="4"/>
  <c r="S17250" i="4"/>
  <c r="S17249" i="4"/>
  <c r="S17248" i="4"/>
  <c r="S17247" i="4"/>
  <c r="S17246" i="4"/>
  <c r="S17245" i="4"/>
  <c r="S17244" i="4"/>
  <c r="S17243" i="4"/>
  <c r="S17242" i="4"/>
  <c r="S17241" i="4"/>
  <c r="S17240" i="4"/>
  <c r="S17239" i="4"/>
  <c r="S17238" i="4"/>
  <c r="S17237" i="4"/>
  <c r="S17236" i="4"/>
  <c r="S17235" i="4"/>
  <c r="S17234" i="4"/>
  <c r="S17233" i="4"/>
  <c r="S17232" i="4"/>
  <c r="S17231" i="4"/>
  <c r="S17230" i="4"/>
  <c r="S17229" i="4"/>
  <c r="S17228" i="4"/>
  <c r="S17227" i="4"/>
  <c r="S17226" i="4"/>
  <c r="S17225" i="4"/>
  <c r="S17224" i="4"/>
  <c r="S17223" i="4"/>
  <c r="S17222" i="4"/>
  <c r="S17221" i="4"/>
  <c r="S17220" i="4"/>
  <c r="S17219" i="4"/>
  <c r="S17218" i="4"/>
  <c r="S17217" i="4"/>
  <c r="S17216" i="4"/>
  <c r="S17215" i="4"/>
  <c r="S17214" i="4"/>
  <c r="S17213" i="4"/>
  <c r="S17212" i="4"/>
  <c r="S17211" i="4"/>
  <c r="S17210" i="4"/>
  <c r="S17209" i="4"/>
  <c r="S17208" i="4"/>
  <c r="S17207" i="4"/>
  <c r="S17206" i="4"/>
  <c r="S17205" i="4"/>
  <c r="S17204" i="4"/>
  <c r="S17203" i="4"/>
  <c r="S17202" i="4"/>
  <c r="S17201" i="4"/>
  <c r="S17200" i="4"/>
  <c r="S17199" i="4"/>
  <c r="S17198" i="4"/>
  <c r="S17197" i="4"/>
  <c r="S17196" i="4"/>
  <c r="S17195" i="4"/>
  <c r="S17194" i="4"/>
  <c r="S17193" i="4"/>
  <c r="S17192" i="4"/>
  <c r="S17191" i="4"/>
  <c r="S17190" i="4"/>
  <c r="S17189" i="4"/>
  <c r="S17188" i="4"/>
  <c r="S17187" i="4"/>
  <c r="S17186" i="4"/>
  <c r="S17185" i="4"/>
  <c r="S17184" i="4"/>
  <c r="S17183" i="4"/>
  <c r="S17182" i="4"/>
  <c r="S17181" i="4"/>
  <c r="S17180" i="4"/>
  <c r="S17179" i="4"/>
  <c r="S17178" i="4"/>
  <c r="S17177" i="4"/>
  <c r="S17176" i="4"/>
  <c r="S17175" i="4"/>
  <c r="S17174" i="4"/>
  <c r="S17173" i="4"/>
  <c r="S17172" i="4"/>
  <c r="S17171" i="4"/>
  <c r="S17170" i="4"/>
  <c r="S17169" i="4"/>
  <c r="S17168" i="4"/>
  <c r="S17167" i="4"/>
  <c r="S17166" i="4"/>
  <c r="S17165" i="4"/>
  <c r="S17164" i="4"/>
  <c r="S17163" i="4"/>
  <c r="S17162" i="4"/>
  <c r="S17161" i="4"/>
  <c r="S17160" i="4"/>
  <c r="S17159" i="4"/>
  <c r="S17158" i="4"/>
  <c r="S17157" i="4"/>
  <c r="S17156" i="4"/>
  <c r="S17155" i="4"/>
  <c r="S17154" i="4"/>
  <c r="S17153" i="4"/>
  <c r="S17152" i="4"/>
  <c r="S17151" i="4"/>
  <c r="S17150" i="4"/>
  <c r="S17149" i="4"/>
  <c r="S17148" i="4"/>
  <c r="S17147" i="4"/>
  <c r="S17146" i="4"/>
  <c r="S17145" i="4"/>
  <c r="S17144" i="4"/>
  <c r="S17143" i="4"/>
  <c r="S17142" i="4"/>
  <c r="S17141" i="4"/>
  <c r="S17140" i="4"/>
  <c r="S17139" i="4"/>
  <c r="S17138" i="4"/>
  <c r="S17137" i="4"/>
  <c r="S17136" i="4"/>
  <c r="S17135" i="4"/>
  <c r="S17134" i="4"/>
  <c r="S17133" i="4"/>
  <c r="S17132" i="4"/>
  <c r="S17131" i="4"/>
  <c r="S17130" i="4"/>
  <c r="S17129" i="4"/>
  <c r="S17128" i="4"/>
  <c r="S17127" i="4"/>
  <c r="S17126" i="4"/>
  <c r="S17125" i="4"/>
  <c r="S17124" i="4"/>
  <c r="S17123" i="4"/>
  <c r="S17122" i="4"/>
  <c r="S17121" i="4"/>
  <c r="S17120" i="4"/>
  <c r="S17119" i="4"/>
  <c r="S17118" i="4"/>
  <c r="S17117" i="4"/>
  <c r="S17116" i="4"/>
  <c r="S17115" i="4"/>
  <c r="S17114" i="4"/>
  <c r="S17113" i="4"/>
  <c r="S17112" i="4"/>
  <c r="S17111" i="4"/>
  <c r="S17110" i="4"/>
  <c r="S17109" i="4"/>
  <c r="S17108" i="4"/>
  <c r="S17107" i="4"/>
  <c r="S17106" i="4"/>
  <c r="S17105" i="4"/>
  <c r="S17104" i="4"/>
  <c r="S17103" i="4"/>
  <c r="S17102" i="4"/>
  <c r="S17101" i="4"/>
  <c r="S17100" i="4"/>
  <c r="S17099" i="4"/>
  <c r="S17098" i="4"/>
  <c r="S17097" i="4"/>
  <c r="S17096" i="4"/>
  <c r="S17095" i="4"/>
  <c r="S17094" i="4"/>
  <c r="S17093" i="4"/>
  <c r="S17092" i="4"/>
  <c r="S17091" i="4"/>
  <c r="S17090" i="4"/>
  <c r="S17089" i="4"/>
  <c r="S17088" i="4"/>
  <c r="S17087" i="4"/>
  <c r="S17086" i="4"/>
  <c r="S17085" i="4"/>
  <c r="S17084" i="4"/>
  <c r="S17083" i="4"/>
  <c r="S17082" i="4"/>
  <c r="S17081" i="4"/>
  <c r="S17080" i="4"/>
  <c r="S17079" i="4"/>
  <c r="S17078" i="4"/>
  <c r="S17077" i="4"/>
  <c r="S17076" i="4"/>
  <c r="S17075" i="4"/>
  <c r="S17074" i="4"/>
  <c r="S17073" i="4"/>
  <c r="S17072" i="4"/>
  <c r="S17071" i="4"/>
  <c r="S17070" i="4"/>
  <c r="S17069" i="4"/>
  <c r="S17068" i="4"/>
  <c r="S17067" i="4"/>
  <c r="S17066" i="4"/>
  <c r="S17065" i="4"/>
  <c r="S17064" i="4"/>
  <c r="S17063" i="4"/>
  <c r="S17062" i="4"/>
  <c r="S17061" i="4"/>
  <c r="S17060" i="4"/>
  <c r="S17059" i="4"/>
  <c r="S17058" i="4"/>
  <c r="S17057" i="4"/>
  <c r="S17056" i="4"/>
  <c r="S17055" i="4"/>
  <c r="S17054" i="4"/>
  <c r="S17053" i="4"/>
  <c r="S17052" i="4"/>
  <c r="S17051" i="4"/>
  <c r="S17050" i="4"/>
  <c r="S17049" i="4"/>
  <c r="S17048" i="4"/>
  <c r="S17047" i="4"/>
  <c r="S17046" i="4"/>
  <c r="S17045" i="4"/>
  <c r="S17044" i="4"/>
  <c r="S17043" i="4"/>
  <c r="S17042" i="4"/>
  <c r="S17041" i="4"/>
  <c r="S17040" i="4"/>
  <c r="S17039" i="4"/>
  <c r="S17038" i="4"/>
  <c r="S17037" i="4"/>
  <c r="S17036" i="4"/>
  <c r="S17035" i="4"/>
  <c r="S17034" i="4"/>
  <c r="S17033" i="4"/>
  <c r="S17032" i="4"/>
  <c r="S17031" i="4"/>
  <c r="S17030" i="4"/>
  <c r="S17029" i="4"/>
  <c r="S17028" i="4"/>
  <c r="S17027" i="4"/>
  <c r="S17026" i="4"/>
  <c r="S17025" i="4"/>
  <c r="S17024" i="4"/>
  <c r="S17023" i="4"/>
  <c r="S17022" i="4"/>
  <c r="S17021" i="4"/>
  <c r="S17020" i="4"/>
  <c r="S17019" i="4"/>
  <c r="S17018" i="4"/>
  <c r="S17017" i="4"/>
  <c r="S17016" i="4"/>
  <c r="S17015" i="4"/>
  <c r="S17014" i="4"/>
  <c r="S17013" i="4"/>
  <c r="S17012" i="4"/>
  <c r="S17011" i="4"/>
  <c r="S17010" i="4"/>
  <c r="S17009" i="4"/>
  <c r="S17008" i="4"/>
  <c r="S17007" i="4"/>
  <c r="S17006" i="4"/>
  <c r="S17005" i="4"/>
  <c r="S17004" i="4"/>
  <c r="S17003" i="4"/>
  <c r="S17002" i="4"/>
  <c r="S17001" i="4"/>
  <c r="S17000" i="4"/>
  <c r="S16999" i="4"/>
  <c r="S16998" i="4"/>
  <c r="S16997" i="4"/>
  <c r="S16996" i="4"/>
  <c r="S16995" i="4"/>
  <c r="S16994" i="4"/>
  <c r="S16993" i="4"/>
  <c r="S16992" i="4"/>
  <c r="S16991" i="4"/>
  <c r="S16990" i="4"/>
  <c r="S16989" i="4"/>
  <c r="S16988" i="4"/>
  <c r="S16987" i="4"/>
  <c r="S16986" i="4"/>
  <c r="S16985" i="4"/>
  <c r="S16984" i="4"/>
  <c r="S16983" i="4"/>
  <c r="S16982" i="4"/>
  <c r="S16981" i="4"/>
  <c r="S16980" i="4"/>
  <c r="S16979" i="4"/>
  <c r="S16978" i="4"/>
  <c r="S16977" i="4"/>
  <c r="S16976" i="4"/>
  <c r="S16975" i="4"/>
  <c r="S16974" i="4"/>
  <c r="S16973" i="4"/>
  <c r="S16972" i="4"/>
  <c r="S16971" i="4"/>
  <c r="S16970" i="4"/>
  <c r="S16969" i="4"/>
  <c r="S16968" i="4"/>
  <c r="S16967" i="4"/>
  <c r="S16966" i="4"/>
  <c r="S16965" i="4"/>
  <c r="S16964" i="4"/>
  <c r="S16963" i="4"/>
  <c r="S16962" i="4"/>
  <c r="S16961" i="4"/>
  <c r="S16960" i="4"/>
  <c r="S16959" i="4"/>
  <c r="S16958" i="4"/>
  <c r="S16957" i="4"/>
  <c r="S16956" i="4"/>
  <c r="S16955" i="4"/>
  <c r="S16954" i="4"/>
  <c r="S16953" i="4"/>
  <c r="S16952" i="4"/>
  <c r="S16951" i="4"/>
  <c r="S16950" i="4"/>
  <c r="S16949" i="4"/>
  <c r="S16948" i="4"/>
  <c r="S16947" i="4"/>
  <c r="S16946" i="4"/>
  <c r="S16945" i="4"/>
  <c r="S16944" i="4"/>
  <c r="S16943" i="4"/>
  <c r="S16942" i="4"/>
  <c r="S16941" i="4"/>
  <c r="S16940" i="4"/>
  <c r="S16939" i="4"/>
  <c r="S16938" i="4"/>
  <c r="S16937" i="4"/>
  <c r="S16936" i="4"/>
  <c r="S16935" i="4"/>
  <c r="S16934" i="4"/>
  <c r="S16933" i="4"/>
  <c r="S16932" i="4"/>
  <c r="S16931" i="4"/>
  <c r="S16930" i="4"/>
  <c r="S16929" i="4"/>
  <c r="S16928" i="4"/>
  <c r="S16927" i="4"/>
  <c r="S16926" i="4"/>
  <c r="S16925" i="4"/>
  <c r="S16924" i="4"/>
  <c r="S16923" i="4"/>
  <c r="S16922" i="4"/>
  <c r="S16921" i="4"/>
  <c r="S16920" i="4"/>
  <c r="S16919" i="4"/>
  <c r="S16918" i="4"/>
  <c r="S16917" i="4"/>
  <c r="S16916" i="4"/>
  <c r="S16915" i="4"/>
  <c r="S16914" i="4"/>
  <c r="S16913" i="4"/>
  <c r="S16912" i="4"/>
  <c r="S16911" i="4"/>
  <c r="S16910" i="4"/>
  <c r="S16909" i="4"/>
  <c r="S16908" i="4"/>
  <c r="S16907" i="4"/>
  <c r="S16906" i="4"/>
  <c r="S16905" i="4"/>
  <c r="S16904" i="4"/>
  <c r="S16903" i="4"/>
  <c r="S16902" i="4"/>
  <c r="S16901" i="4"/>
  <c r="S16900" i="4"/>
  <c r="S16899" i="4"/>
  <c r="S16898" i="4"/>
  <c r="S16897" i="4"/>
  <c r="S16896" i="4"/>
  <c r="S16895" i="4"/>
  <c r="S16894" i="4"/>
  <c r="S16893" i="4"/>
  <c r="S16892" i="4"/>
  <c r="S16891" i="4"/>
  <c r="S16890" i="4"/>
  <c r="S16889" i="4"/>
  <c r="S16888" i="4"/>
  <c r="S16887" i="4"/>
  <c r="S16886" i="4"/>
  <c r="S16885" i="4"/>
  <c r="S16884" i="4"/>
  <c r="S16883" i="4"/>
  <c r="S16882" i="4"/>
  <c r="S16881" i="4"/>
  <c r="S16880" i="4"/>
  <c r="S16879" i="4"/>
  <c r="S16878" i="4"/>
  <c r="S16877" i="4"/>
  <c r="S16876" i="4"/>
  <c r="S16875" i="4"/>
  <c r="S16874" i="4"/>
  <c r="S16873" i="4"/>
  <c r="S16872" i="4"/>
  <c r="S16871" i="4"/>
  <c r="S16870" i="4"/>
  <c r="S16869" i="4"/>
  <c r="S16868" i="4"/>
  <c r="S16867" i="4"/>
  <c r="S16866" i="4"/>
  <c r="S16865" i="4"/>
  <c r="S16864" i="4"/>
  <c r="S16863" i="4"/>
  <c r="S16862" i="4"/>
  <c r="S16861" i="4"/>
  <c r="S16860" i="4"/>
  <c r="S16859" i="4"/>
  <c r="S16858" i="4"/>
  <c r="S16857" i="4"/>
  <c r="S16856" i="4"/>
  <c r="S16855" i="4"/>
  <c r="S16854" i="4"/>
  <c r="S16853" i="4"/>
  <c r="S16852" i="4"/>
  <c r="S16851" i="4"/>
  <c r="S16850" i="4"/>
  <c r="S16849" i="4"/>
  <c r="S16848" i="4"/>
  <c r="S16847" i="4"/>
  <c r="S16846" i="4"/>
  <c r="S16845" i="4"/>
  <c r="S16844" i="4"/>
  <c r="S16843" i="4"/>
  <c r="S16842" i="4"/>
  <c r="S16841" i="4"/>
  <c r="S16840" i="4"/>
  <c r="S16839" i="4"/>
  <c r="S16838" i="4"/>
  <c r="S16837" i="4"/>
  <c r="S16836" i="4"/>
  <c r="S16835" i="4"/>
  <c r="S16834" i="4"/>
  <c r="S16833" i="4"/>
  <c r="S16832" i="4"/>
  <c r="S16831" i="4"/>
  <c r="S16830" i="4"/>
  <c r="S16829" i="4"/>
  <c r="S16828" i="4"/>
  <c r="S16827" i="4"/>
  <c r="S16826" i="4"/>
  <c r="S16825" i="4"/>
  <c r="S16824" i="4"/>
  <c r="S16823" i="4"/>
  <c r="S16822" i="4"/>
  <c r="S16821" i="4"/>
  <c r="S16820" i="4"/>
  <c r="S16819" i="4"/>
  <c r="S16818" i="4"/>
  <c r="S16817" i="4"/>
  <c r="S16816" i="4"/>
  <c r="S16815" i="4"/>
  <c r="S16814" i="4"/>
  <c r="S16813" i="4"/>
  <c r="S16812" i="4"/>
  <c r="S16811" i="4"/>
  <c r="S16810" i="4"/>
  <c r="S16809" i="4"/>
  <c r="S16808" i="4"/>
  <c r="S16807" i="4"/>
  <c r="S16806" i="4"/>
  <c r="S16805" i="4"/>
  <c r="S16804" i="4"/>
  <c r="S16803" i="4"/>
  <c r="S16802" i="4"/>
  <c r="S16801" i="4"/>
  <c r="S16800" i="4"/>
  <c r="S16799" i="4"/>
  <c r="S16798" i="4"/>
  <c r="S16797" i="4"/>
  <c r="S16796" i="4"/>
  <c r="S16795" i="4"/>
  <c r="S16794" i="4"/>
  <c r="S16793" i="4"/>
  <c r="S16792" i="4"/>
  <c r="S16791" i="4"/>
  <c r="S16790" i="4"/>
  <c r="S16789" i="4"/>
  <c r="S16788" i="4"/>
  <c r="S16787" i="4"/>
  <c r="S16786" i="4"/>
  <c r="S16785" i="4"/>
  <c r="S16784" i="4"/>
  <c r="S16783" i="4"/>
  <c r="S16782" i="4"/>
  <c r="S16781" i="4"/>
  <c r="S16780" i="4"/>
  <c r="S16779" i="4"/>
  <c r="S16778" i="4"/>
  <c r="S16777" i="4"/>
  <c r="S16776" i="4"/>
  <c r="S16775" i="4"/>
  <c r="S16774" i="4"/>
  <c r="S16773" i="4"/>
  <c r="S16772" i="4"/>
  <c r="S16771" i="4"/>
  <c r="S16770" i="4"/>
  <c r="S16769" i="4"/>
  <c r="S16768" i="4"/>
  <c r="S16767" i="4"/>
  <c r="S16766" i="4"/>
  <c r="S16765" i="4"/>
  <c r="S16764" i="4"/>
  <c r="S16763" i="4"/>
  <c r="S16762" i="4"/>
  <c r="S16761" i="4"/>
  <c r="S16760" i="4"/>
  <c r="S16759" i="4"/>
  <c r="S16758" i="4"/>
  <c r="S16757" i="4"/>
  <c r="S16756" i="4"/>
  <c r="S16755" i="4"/>
  <c r="S16754" i="4"/>
  <c r="S16753" i="4"/>
  <c r="S16752" i="4"/>
  <c r="S16751" i="4"/>
  <c r="S16750" i="4"/>
  <c r="S16749" i="4"/>
  <c r="S16748" i="4"/>
  <c r="S16747" i="4"/>
  <c r="S16746" i="4"/>
  <c r="S16745" i="4"/>
  <c r="S16744" i="4"/>
  <c r="S16743" i="4"/>
  <c r="S16742" i="4"/>
  <c r="S16741" i="4"/>
  <c r="S16740" i="4"/>
  <c r="S16739" i="4"/>
  <c r="S16738" i="4"/>
  <c r="S16737" i="4"/>
  <c r="S16736" i="4"/>
  <c r="S16735" i="4"/>
  <c r="S16734" i="4"/>
  <c r="S16733" i="4"/>
  <c r="S16732" i="4"/>
  <c r="S16731" i="4"/>
  <c r="S16730" i="4"/>
  <c r="S16729" i="4"/>
  <c r="S16728" i="4"/>
  <c r="S16727" i="4"/>
  <c r="S16726" i="4"/>
  <c r="S16725" i="4"/>
  <c r="S16724" i="4"/>
  <c r="S16723" i="4"/>
  <c r="S16722" i="4"/>
  <c r="S16721" i="4"/>
  <c r="S16720" i="4"/>
  <c r="S16719" i="4"/>
  <c r="S16718" i="4"/>
  <c r="S16717" i="4"/>
  <c r="S16716" i="4"/>
  <c r="S16715" i="4"/>
  <c r="S16714" i="4"/>
  <c r="S16713" i="4"/>
  <c r="S16712" i="4"/>
  <c r="S16711" i="4"/>
  <c r="S16710" i="4"/>
  <c r="S16709" i="4"/>
  <c r="S16708" i="4"/>
  <c r="S16707" i="4"/>
  <c r="S16706" i="4"/>
  <c r="S16705" i="4"/>
  <c r="S16704" i="4"/>
  <c r="S16703" i="4"/>
  <c r="S16702" i="4"/>
  <c r="S16701" i="4"/>
  <c r="S16700" i="4"/>
  <c r="S16699" i="4"/>
  <c r="S16698" i="4"/>
  <c r="S16697" i="4"/>
  <c r="S16696" i="4"/>
  <c r="S16695" i="4"/>
  <c r="S16694" i="4"/>
  <c r="S16693" i="4"/>
  <c r="S16692" i="4"/>
  <c r="S16691" i="4"/>
  <c r="S16690" i="4"/>
  <c r="S16689" i="4"/>
  <c r="S16688" i="4"/>
  <c r="S16687" i="4"/>
  <c r="S16686" i="4"/>
  <c r="S16685" i="4"/>
  <c r="S16684" i="4"/>
  <c r="S16683" i="4"/>
  <c r="S16682" i="4"/>
  <c r="S16681" i="4"/>
  <c r="S16680" i="4"/>
  <c r="S16679" i="4"/>
  <c r="S16678" i="4"/>
  <c r="S16677" i="4"/>
  <c r="S16676" i="4"/>
  <c r="S16675" i="4"/>
  <c r="S16674" i="4"/>
  <c r="S16673" i="4"/>
  <c r="S16672" i="4"/>
  <c r="S16671" i="4"/>
  <c r="S16670" i="4"/>
  <c r="S16669" i="4"/>
  <c r="S16668" i="4"/>
  <c r="S16667" i="4"/>
  <c r="S16666" i="4"/>
  <c r="S16665" i="4"/>
  <c r="S16664" i="4"/>
  <c r="S16663" i="4"/>
  <c r="S16662" i="4"/>
  <c r="S16661" i="4"/>
  <c r="S16660" i="4"/>
  <c r="S16659" i="4"/>
  <c r="S16658" i="4"/>
  <c r="S16657" i="4"/>
  <c r="S16656" i="4"/>
  <c r="S16655" i="4"/>
  <c r="S16654" i="4"/>
  <c r="S16653" i="4"/>
  <c r="S16652" i="4"/>
  <c r="S16651" i="4"/>
  <c r="S16650" i="4"/>
  <c r="S16649" i="4"/>
  <c r="S16648" i="4"/>
  <c r="S16647" i="4"/>
  <c r="S16646" i="4"/>
  <c r="S16645" i="4"/>
  <c r="S16644" i="4"/>
  <c r="S16643" i="4"/>
  <c r="S16642" i="4"/>
  <c r="S16641" i="4"/>
  <c r="S16640" i="4"/>
  <c r="S16639" i="4"/>
  <c r="S16638" i="4"/>
  <c r="S16637" i="4"/>
  <c r="S16636" i="4"/>
  <c r="S16635" i="4"/>
  <c r="S16634" i="4"/>
  <c r="S16633" i="4"/>
  <c r="S16632" i="4"/>
  <c r="S16631" i="4"/>
  <c r="S16630" i="4"/>
  <c r="S16629" i="4"/>
  <c r="S16628" i="4"/>
  <c r="S16627" i="4"/>
  <c r="S16626" i="4"/>
  <c r="S16625" i="4"/>
  <c r="S16624" i="4"/>
  <c r="S16623" i="4"/>
  <c r="S16622" i="4"/>
  <c r="S16621" i="4"/>
  <c r="S16620" i="4"/>
  <c r="S16619" i="4"/>
  <c r="S16618" i="4"/>
  <c r="S16617" i="4"/>
  <c r="S16616" i="4"/>
  <c r="S16615" i="4"/>
  <c r="S16614" i="4"/>
  <c r="S16613" i="4"/>
  <c r="S16612" i="4"/>
  <c r="S16611" i="4"/>
  <c r="S16610" i="4"/>
  <c r="S16609" i="4"/>
  <c r="S16608" i="4"/>
  <c r="S16607" i="4"/>
  <c r="S16606" i="4"/>
  <c r="S16605" i="4"/>
  <c r="S16604" i="4"/>
  <c r="S16603" i="4"/>
  <c r="S16602" i="4"/>
  <c r="S16601" i="4"/>
  <c r="S16600" i="4"/>
  <c r="S16599" i="4"/>
  <c r="S16598" i="4"/>
  <c r="S16597" i="4"/>
  <c r="S16596" i="4"/>
  <c r="S16595" i="4"/>
  <c r="S16594" i="4"/>
  <c r="S16593" i="4"/>
  <c r="S16592" i="4"/>
  <c r="S16591" i="4"/>
  <c r="S16590" i="4"/>
  <c r="S16589" i="4"/>
  <c r="S16588" i="4"/>
  <c r="S16587" i="4"/>
  <c r="S16586" i="4"/>
  <c r="S16585" i="4"/>
  <c r="S16584" i="4"/>
  <c r="S16583" i="4"/>
  <c r="S16582" i="4"/>
  <c r="S16581" i="4"/>
  <c r="S16580" i="4"/>
  <c r="S16579" i="4"/>
  <c r="S16578" i="4"/>
  <c r="S16577" i="4"/>
  <c r="S16576" i="4"/>
  <c r="S16575" i="4"/>
  <c r="S16574" i="4"/>
  <c r="S16573" i="4"/>
  <c r="S16572" i="4"/>
  <c r="S16571" i="4"/>
  <c r="S16570" i="4"/>
  <c r="S16569" i="4"/>
  <c r="S16568" i="4"/>
  <c r="S16567" i="4"/>
  <c r="S16566" i="4"/>
  <c r="S16565" i="4"/>
  <c r="S16564" i="4"/>
  <c r="S16563" i="4"/>
  <c r="S16562" i="4"/>
  <c r="S16561" i="4"/>
  <c r="S16560" i="4"/>
  <c r="S16559" i="4"/>
  <c r="S16558" i="4"/>
  <c r="S16557" i="4"/>
  <c r="S16556" i="4"/>
  <c r="S16555" i="4"/>
  <c r="S16554" i="4"/>
  <c r="S16553" i="4"/>
  <c r="S16552" i="4"/>
  <c r="S16551" i="4"/>
  <c r="S16550" i="4"/>
  <c r="S16549" i="4"/>
  <c r="S16548" i="4"/>
  <c r="S16547" i="4"/>
  <c r="S16546" i="4"/>
  <c r="S16545" i="4"/>
  <c r="S16544" i="4"/>
  <c r="S16543" i="4"/>
  <c r="S16542" i="4"/>
  <c r="S16541" i="4"/>
  <c r="S16540" i="4"/>
  <c r="S16539" i="4"/>
  <c r="S16538" i="4"/>
  <c r="S16537" i="4"/>
  <c r="S16536" i="4"/>
  <c r="S16535" i="4"/>
  <c r="S16534" i="4"/>
  <c r="S16533" i="4"/>
  <c r="S16532" i="4"/>
  <c r="S16531" i="4"/>
  <c r="S16530" i="4"/>
  <c r="S16529" i="4"/>
  <c r="S16528" i="4"/>
  <c r="S16527" i="4"/>
  <c r="S16526" i="4"/>
  <c r="S16525" i="4"/>
  <c r="S16524" i="4"/>
  <c r="S16523" i="4"/>
  <c r="S16522" i="4"/>
  <c r="S16521" i="4"/>
  <c r="S16520" i="4"/>
  <c r="S16519" i="4"/>
  <c r="S16518" i="4"/>
  <c r="S16517" i="4"/>
  <c r="S16516" i="4"/>
  <c r="S16515" i="4"/>
  <c r="S16514" i="4"/>
  <c r="S16513" i="4"/>
  <c r="S16512" i="4"/>
  <c r="S16511" i="4"/>
  <c r="S16510" i="4"/>
  <c r="S16509" i="4"/>
  <c r="S16508" i="4"/>
  <c r="S16507" i="4"/>
  <c r="S16506" i="4"/>
  <c r="S16505" i="4"/>
  <c r="S16504" i="4"/>
  <c r="S16503" i="4"/>
  <c r="S16502" i="4"/>
  <c r="S16501" i="4"/>
  <c r="S16500" i="4"/>
  <c r="S16499" i="4"/>
  <c r="S16498" i="4"/>
  <c r="S16497" i="4"/>
  <c r="S16496" i="4"/>
  <c r="S16495" i="4"/>
  <c r="S16494" i="4"/>
  <c r="S16493" i="4"/>
  <c r="S16492" i="4"/>
  <c r="S16491" i="4"/>
  <c r="S16490" i="4"/>
  <c r="S16489" i="4"/>
  <c r="S16488" i="4"/>
  <c r="S16487" i="4"/>
  <c r="S16486" i="4"/>
  <c r="S16485" i="4"/>
  <c r="S16484" i="4"/>
  <c r="S16483" i="4"/>
  <c r="S16482" i="4"/>
  <c r="S16481" i="4"/>
  <c r="S16480" i="4"/>
  <c r="S16479" i="4"/>
  <c r="S16478" i="4"/>
  <c r="S16477" i="4"/>
  <c r="S16476" i="4"/>
  <c r="S16475" i="4"/>
  <c r="S16474" i="4"/>
  <c r="S16473" i="4"/>
  <c r="S16472" i="4"/>
  <c r="S16471" i="4"/>
  <c r="S16470" i="4"/>
  <c r="S16469" i="4"/>
  <c r="S16468" i="4"/>
  <c r="S16467" i="4"/>
  <c r="S16466" i="4"/>
  <c r="S16465" i="4"/>
  <c r="S16464" i="4"/>
  <c r="S16463" i="4"/>
  <c r="S16462" i="4"/>
  <c r="S16461" i="4"/>
  <c r="S16460" i="4"/>
  <c r="S16459" i="4"/>
  <c r="S16458" i="4"/>
  <c r="S16457" i="4"/>
  <c r="S16456" i="4"/>
  <c r="S16455" i="4"/>
  <c r="S16454" i="4"/>
  <c r="S16453" i="4"/>
  <c r="S16452" i="4"/>
  <c r="S16451" i="4"/>
  <c r="S16450" i="4"/>
  <c r="S16449" i="4"/>
  <c r="S16448" i="4"/>
  <c r="S16447" i="4"/>
  <c r="S16446" i="4"/>
  <c r="S16445" i="4"/>
  <c r="S16444" i="4"/>
  <c r="S16443" i="4"/>
  <c r="S16442" i="4"/>
  <c r="S16441" i="4"/>
  <c r="S16440" i="4"/>
  <c r="S16439" i="4"/>
  <c r="S16438" i="4"/>
  <c r="S16437" i="4"/>
  <c r="S16436" i="4"/>
  <c r="S16435" i="4"/>
  <c r="S16434" i="4"/>
  <c r="S16433" i="4"/>
  <c r="S16432" i="4"/>
  <c r="S16431" i="4"/>
  <c r="S16430" i="4"/>
  <c r="S16429" i="4"/>
  <c r="S16428" i="4"/>
  <c r="S16427" i="4"/>
  <c r="S16426" i="4"/>
  <c r="S16425" i="4"/>
  <c r="S16424" i="4"/>
  <c r="S16423" i="4"/>
  <c r="S16422" i="4"/>
  <c r="S16421" i="4"/>
  <c r="S16420" i="4"/>
  <c r="S16419" i="4"/>
  <c r="S16418" i="4"/>
  <c r="S16417" i="4"/>
  <c r="S16416" i="4"/>
  <c r="S16415" i="4"/>
  <c r="S16414" i="4"/>
  <c r="S16413" i="4"/>
  <c r="S16412" i="4"/>
  <c r="S16411" i="4"/>
  <c r="S16410" i="4"/>
  <c r="S16409" i="4"/>
  <c r="S16408" i="4"/>
  <c r="S16407" i="4"/>
  <c r="S16406" i="4"/>
  <c r="S16405" i="4"/>
  <c r="S16404" i="4"/>
  <c r="S16403" i="4"/>
  <c r="S16402" i="4"/>
  <c r="S16401" i="4"/>
  <c r="S16400" i="4"/>
  <c r="S16399" i="4"/>
  <c r="S16398" i="4"/>
  <c r="S16397" i="4"/>
  <c r="S16396" i="4"/>
  <c r="S16395" i="4"/>
  <c r="S16394" i="4"/>
  <c r="S16393" i="4"/>
  <c r="S16392" i="4"/>
  <c r="S16391" i="4"/>
  <c r="S16390" i="4"/>
  <c r="S16389" i="4"/>
  <c r="S16388" i="4"/>
  <c r="S16387" i="4"/>
  <c r="S16386" i="4"/>
  <c r="S16385" i="4"/>
  <c r="S16384" i="4"/>
  <c r="S16383" i="4"/>
  <c r="S16382" i="4"/>
  <c r="S16381" i="4"/>
  <c r="S16380" i="4"/>
  <c r="S16379" i="4"/>
  <c r="S16378" i="4"/>
  <c r="S16377" i="4"/>
  <c r="S16376" i="4"/>
  <c r="S16375" i="4"/>
  <c r="S16374" i="4"/>
  <c r="S16373" i="4"/>
  <c r="S16372" i="4"/>
  <c r="S16371" i="4"/>
  <c r="S16370" i="4"/>
  <c r="S16369" i="4"/>
  <c r="S16368" i="4"/>
  <c r="S16367" i="4"/>
  <c r="S16366" i="4"/>
  <c r="S16365" i="4"/>
  <c r="S16364" i="4"/>
  <c r="S16363" i="4"/>
  <c r="S16362" i="4"/>
  <c r="S16361" i="4"/>
  <c r="S16360" i="4"/>
  <c r="S16359" i="4"/>
  <c r="S16358" i="4"/>
  <c r="S16357" i="4"/>
  <c r="S16356" i="4"/>
  <c r="S16355" i="4"/>
  <c r="S16354" i="4"/>
  <c r="S16353" i="4"/>
  <c r="S16352" i="4"/>
  <c r="S16351" i="4"/>
  <c r="S16350" i="4"/>
  <c r="S16349" i="4"/>
  <c r="S16348" i="4"/>
  <c r="S16347" i="4"/>
  <c r="S16346" i="4"/>
  <c r="S16345" i="4"/>
  <c r="S16344" i="4"/>
  <c r="S16343" i="4"/>
  <c r="S16342" i="4"/>
  <c r="S16341" i="4"/>
  <c r="S16340" i="4"/>
  <c r="S16339" i="4"/>
  <c r="S16338" i="4"/>
  <c r="S16337" i="4"/>
  <c r="S16336" i="4"/>
  <c r="S16335" i="4"/>
  <c r="S16334" i="4"/>
  <c r="S16333" i="4"/>
  <c r="T16333" i="4" s="1"/>
  <c r="S16332" i="4"/>
  <c r="S16331" i="4"/>
  <c r="S16330" i="4"/>
  <c r="S16329" i="4"/>
  <c r="S16328" i="4"/>
  <c r="S16327" i="4"/>
  <c r="S16326" i="4"/>
  <c r="S16325" i="4"/>
  <c r="S16324" i="4"/>
  <c r="T16324" i="4" s="1"/>
  <c r="S16323" i="4"/>
  <c r="S16322" i="4"/>
  <c r="S16321" i="4"/>
  <c r="S16320" i="4"/>
  <c r="S16319" i="4"/>
  <c r="S16318" i="4"/>
  <c r="S16317" i="4"/>
  <c r="S16316" i="4"/>
  <c r="S16315" i="4"/>
  <c r="S16314" i="4"/>
  <c r="S16313" i="4"/>
  <c r="S16312" i="4"/>
  <c r="S16311" i="4"/>
  <c r="S16310" i="4"/>
  <c r="S16309" i="4"/>
  <c r="S16308" i="4"/>
  <c r="S16307" i="4"/>
  <c r="S16306" i="4"/>
  <c r="S16305" i="4"/>
  <c r="S16304" i="4"/>
  <c r="S16303" i="4"/>
  <c r="S16302" i="4"/>
  <c r="S16301" i="4"/>
  <c r="T16301" i="4" s="1"/>
  <c r="S16300" i="4"/>
  <c r="S16299" i="4"/>
  <c r="S16298" i="4"/>
  <c r="S16297" i="4"/>
  <c r="S16296" i="4"/>
  <c r="S16295" i="4"/>
  <c r="S16294" i="4"/>
  <c r="T16294" i="4" s="1"/>
  <c r="S16293" i="4"/>
  <c r="S16292" i="4"/>
  <c r="T16336" i="4" s="1"/>
  <c r="S16291" i="4"/>
  <c r="T16432" i="4" s="1"/>
  <c r="S16290" i="4"/>
  <c r="S16289" i="4"/>
  <c r="S16288" i="4"/>
  <c r="T16288" i="4" s="1"/>
  <c r="S16287" i="4"/>
  <c r="S16286" i="4"/>
  <c r="S16285" i="4"/>
  <c r="S16284" i="4"/>
  <c r="S16283" i="4"/>
  <c r="T16283" i="4" s="1"/>
  <c r="S16282" i="4"/>
  <c r="S16281" i="4"/>
  <c r="S16280" i="4"/>
  <c r="S16279" i="4"/>
  <c r="T16279" i="4" s="1"/>
  <c r="S16278" i="4"/>
  <c r="S16277" i="4"/>
  <c r="S16276" i="4"/>
  <c r="T16276" i="4" s="1"/>
  <c r="S16275" i="4"/>
  <c r="S16274" i="4"/>
  <c r="S16273" i="4"/>
  <c r="S16272" i="4"/>
  <c r="S16271" i="4"/>
  <c r="S16270" i="4"/>
  <c r="S16269" i="4"/>
  <c r="T16281" i="4" s="1"/>
  <c r="S16268" i="4"/>
  <c r="T16268" i="4" s="1"/>
  <c r="S16267" i="4"/>
  <c r="S16266" i="4"/>
  <c r="S16265" i="4"/>
  <c r="S16264" i="4"/>
  <c r="S16263" i="4"/>
  <c r="S16262" i="4"/>
  <c r="S16261" i="4"/>
  <c r="S16260" i="4"/>
  <c r="T16260" i="4" s="1"/>
  <c r="S16259" i="4"/>
  <c r="S16258" i="4"/>
  <c r="S16257" i="4"/>
  <c r="S16256" i="4"/>
  <c r="S16255" i="4"/>
  <c r="S16254" i="4"/>
  <c r="S16253" i="4"/>
  <c r="S16252" i="4"/>
  <c r="S16251" i="4"/>
  <c r="T16251" i="4" s="1"/>
  <c r="S16250" i="4"/>
  <c r="S16249" i="4"/>
  <c r="S16248" i="4"/>
  <c r="S16247" i="4"/>
  <c r="S16246" i="4"/>
  <c r="S16245" i="4"/>
  <c r="S16244" i="4"/>
  <c r="S16243" i="4"/>
  <c r="S16242" i="4"/>
  <c r="S16241" i="4"/>
  <c r="S16240" i="4"/>
  <c r="S16239" i="4"/>
  <c r="S16238" i="4"/>
  <c r="S16237" i="4"/>
  <c r="T16237" i="4" s="1"/>
  <c r="S16236" i="4"/>
  <c r="S16235" i="4"/>
  <c r="S16234" i="4"/>
  <c r="S16233" i="4"/>
  <c r="S16232" i="4"/>
  <c r="S16231" i="4"/>
  <c r="S16230" i="4"/>
  <c r="S16229" i="4"/>
  <c r="S16228" i="4"/>
  <c r="T16228" i="4" s="1"/>
  <c r="S16227" i="4"/>
  <c r="S16226" i="4"/>
  <c r="S16225" i="4"/>
  <c r="S16224" i="4"/>
  <c r="S16223" i="4"/>
  <c r="S16222" i="4"/>
  <c r="S16221" i="4"/>
  <c r="S16220" i="4"/>
  <c r="S16219" i="4"/>
  <c r="T16219" i="4" s="1"/>
  <c r="S16218" i="4"/>
  <c r="S16217" i="4"/>
  <c r="S16216" i="4"/>
  <c r="S16215" i="4"/>
  <c r="S16214" i="4"/>
  <c r="S16213" i="4"/>
  <c r="S16212" i="4"/>
  <c r="S16211" i="4"/>
  <c r="S16210" i="4"/>
  <c r="S16209" i="4"/>
  <c r="S16208" i="4"/>
  <c r="S16207" i="4"/>
  <c r="S16206" i="4"/>
  <c r="S16205" i="4"/>
  <c r="T16205" i="4" s="1"/>
  <c r="S16204" i="4"/>
  <c r="S16203" i="4"/>
  <c r="S16202" i="4"/>
  <c r="S16201" i="4"/>
  <c r="S16200" i="4"/>
  <c r="S16199" i="4"/>
  <c r="S16198" i="4"/>
  <c r="S16197" i="4"/>
  <c r="S16196" i="4"/>
  <c r="T16196" i="4" s="1"/>
  <c r="S16195" i="4"/>
  <c r="S16194" i="4"/>
  <c r="S16193" i="4"/>
  <c r="S16192" i="4"/>
  <c r="S16191" i="4"/>
  <c r="S16190" i="4"/>
  <c r="S16189" i="4"/>
  <c r="S16188" i="4"/>
  <c r="S16187" i="4"/>
  <c r="T16187" i="4" s="1"/>
  <c r="S16186" i="4"/>
  <c r="S16185" i="4"/>
  <c r="S16184" i="4"/>
  <c r="S16183" i="4"/>
  <c r="S16182" i="4"/>
  <c r="S16181" i="4"/>
  <c r="S16180" i="4"/>
  <c r="S16179" i="4"/>
  <c r="S16178" i="4"/>
  <c r="S16177" i="4"/>
  <c r="S16176" i="4"/>
  <c r="S16175" i="4"/>
  <c r="S16174" i="4"/>
  <c r="S16173" i="4"/>
  <c r="T16173" i="4" s="1"/>
  <c r="S16172" i="4"/>
  <c r="S16171" i="4"/>
  <c r="S16170" i="4"/>
  <c r="S16169" i="4"/>
  <c r="S16168" i="4"/>
  <c r="T16168" i="4" s="1"/>
  <c r="S16167" i="4"/>
  <c r="S16166" i="4"/>
  <c r="S16165" i="4"/>
  <c r="S16164" i="4"/>
  <c r="T16164" i="4" s="1"/>
  <c r="S16163" i="4"/>
  <c r="T16163" i="4" s="1"/>
  <c r="S16162" i="4"/>
  <c r="S16161" i="4"/>
  <c r="S16160" i="4"/>
  <c r="S16159" i="4"/>
  <c r="T16159" i="4" s="1"/>
  <c r="S16158" i="4"/>
  <c r="S16157" i="4"/>
  <c r="S16156" i="4"/>
  <c r="S16155" i="4"/>
  <c r="S16154" i="4"/>
  <c r="S16153" i="4"/>
  <c r="S16152" i="4"/>
  <c r="S16151" i="4"/>
  <c r="S16150" i="4"/>
  <c r="S16149" i="4"/>
  <c r="T16149" i="4" s="1"/>
  <c r="S16148" i="4"/>
  <c r="S16147" i="4"/>
  <c r="S16146" i="4"/>
  <c r="S16145" i="4"/>
  <c r="T16145" i="4" s="1"/>
  <c r="S16144" i="4"/>
  <c r="S16143" i="4"/>
  <c r="S16142" i="4"/>
  <c r="S16141" i="4"/>
  <c r="T16141" i="4" s="1"/>
  <c r="S16140" i="4"/>
  <c r="S16139" i="4"/>
  <c r="S16138" i="4"/>
  <c r="S16137" i="4"/>
  <c r="S16136" i="4"/>
  <c r="S16135" i="4"/>
  <c r="S16134" i="4"/>
  <c r="S16133" i="4"/>
  <c r="S16132" i="4"/>
  <c r="S16131" i="4"/>
  <c r="S16130" i="4"/>
  <c r="S16129" i="4"/>
  <c r="S16128" i="4"/>
  <c r="S16127" i="4"/>
  <c r="S16126" i="4"/>
  <c r="S16125" i="4"/>
  <c r="S16124" i="4"/>
  <c r="S16123" i="4"/>
  <c r="S16122" i="4"/>
  <c r="S16121" i="4"/>
  <c r="S16120" i="4"/>
  <c r="S16119" i="4"/>
  <c r="S16118" i="4"/>
  <c r="S16117" i="4"/>
  <c r="S16116" i="4"/>
  <c r="S16115" i="4"/>
  <c r="S16114" i="4"/>
  <c r="S16113" i="4"/>
  <c r="T16113" i="4" s="1"/>
  <c r="S16112" i="4"/>
  <c r="S16111" i="4"/>
  <c r="S16110" i="4"/>
  <c r="S16109" i="4"/>
  <c r="S16108" i="4"/>
  <c r="T16108" i="4" s="1"/>
  <c r="S16107" i="4"/>
  <c r="S16106" i="4"/>
  <c r="S16105" i="4"/>
  <c r="S16104" i="4"/>
  <c r="T16104" i="4" s="1"/>
  <c r="S16103" i="4"/>
  <c r="S16102" i="4"/>
  <c r="S16101" i="4"/>
  <c r="S16100" i="4"/>
  <c r="T16100" i="4" s="1"/>
  <c r="S16099" i="4"/>
  <c r="T16099" i="4" s="1"/>
  <c r="S16098" i="4"/>
  <c r="S16097" i="4"/>
  <c r="S16096" i="4"/>
  <c r="S16095" i="4"/>
  <c r="T16095" i="4" s="1"/>
  <c r="S16094" i="4"/>
  <c r="S16093" i="4"/>
  <c r="S16092" i="4"/>
  <c r="S16091" i="4"/>
  <c r="T16091" i="4" s="1"/>
  <c r="S16090" i="4"/>
  <c r="S16089" i="4"/>
  <c r="S16088" i="4"/>
  <c r="S16087" i="4"/>
  <c r="S16086" i="4"/>
  <c r="S16085" i="4"/>
  <c r="S16084" i="4"/>
  <c r="S16083" i="4"/>
  <c r="S16082" i="4"/>
  <c r="S16081" i="4"/>
  <c r="S16080" i="4"/>
  <c r="S16079" i="4"/>
  <c r="S16078" i="4"/>
  <c r="S16077" i="4"/>
  <c r="T16077" i="4" s="1"/>
  <c r="S16076" i="4"/>
  <c r="S16075" i="4"/>
  <c r="S16074" i="4"/>
  <c r="S16073" i="4"/>
  <c r="S16072" i="4"/>
  <c r="S16071" i="4"/>
  <c r="S16070" i="4"/>
  <c r="S16069" i="4"/>
  <c r="T16069" i="4" s="1"/>
  <c r="S16068" i="4"/>
  <c r="S16067" i="4"/>
  <c r="S16066" i="4"/>
  <c r="S16065" i="4"/>
  <c r="S16064" i="4"/>
  <c r="S16063" i="4"/>
  <c r="S16062" i="4"/>
  <c r="S16061" i="4"/>
  <c r="S16060" i="4"/>
  <c r="S16059" i="4"/>
  <c r="S16058" i="4"/>
  <c r="S16057" i="4"/>
  <c r="T16057" i="4" s="1"/>
  <c r="S16056" i="4"/>
  <c r="S16055" i="4"/>
  <c r="S16054" i="4"/>
  <c r="S16053" i="4"/>
  <c r="T16053" i="4" s="1"/>
  <c r="S16052" i="4"/>
  <c r="S16051" i="4"/>
  <c r="S16050" i="4"/>
  <c r="S16049" i="4"/>
  <c r="S16048" i="4"/>
  <c r="S16047" i="4"/>
  <c r="S16046" i="4"/>
  <c r="S16045" i="4"/>
  <c r="T16045" i="4" s="1"/>
  <c r="S16044" i="4"/>
  <c r="S16043" i="4"/>
  <c r="S16042" i="4"/>
  <c r="S16041" i="4"/>
  <c r="S16040" i="4"/>
  <c r="S16039" i="4"/>
  <c r="S16038" i="4"/>
  <c r="S16037" i="4"/>
  <c r="T16037" i="4" s="1"/>
  <c r="S16036" i="4"/>
  <c r="S16035" i="4"/>
  <c r="S16034" i="4"/>
  <c r="S16033" i="4"/>
  <c r="S16032" i="4"/>
  <c r="S16031" i="4"/>
  <c r="S16030" i="4"/>
  <c r="S16029" i="4"/>
  <c r="S16028" i="4"/>
  <c r="S16027" i="4"/>
  <c r="S16026" i="4"/>
  <c r="S16025" i="4"/>
  <c r="T16025" i="4" s="1"/>
  <c r="S16024" i="4"/>
  <c r="S16023" i="4"/>
  <c r="S16022" i="4"/>
  <c r="S16021" i="4"/>
  <c r="T16021" i="4" s="1"/>
  <c r="S16020" i="4"/>
  <c r="S16019" i="4"/>
  <c r="S16018" i="4"/>
  <c r="S16017" i="4"/>
  <c r="S16016" i="4"/>
  <c r="S16015" i="4"/>
  <c r="S16014" i="4"/>
  <c r="S16013" i="4"/>
  <c r="T16013" i="4" s="1"/>
  <c r="S16012" i="4"/>
  <c r="S16011" i="4"/>
  <c r="S16010" i="4"/>
  <c r="S16009" i="4"/>
  <c r="S16008" i="4"/>
  <c r="S16007" i="4"/>
  <c r="S16006" i="4"/>
  <c r="S16005" i="4"/>
  <c r="T16005" i="4" s="1"/>
  <c r="S16004" i="4"/>
  <c r="S16003" i="4"/>
  <c r="S16002" i="4"/>
  <c r="S16001" i="4"/>
  <c r="S16000" i="4"/>
  <c r="S15999" i="4"/>
  <c r="S15998" i="4"/>
  <c r="S15997" i="4"/>
  <c r="S15996" i="4"/>
  <c r="S15995" i="4"/>
  <c r="S15994" i="4"/>
  <c r="S15993" i="4"/>
  <c r="T15993" i="4" s="1"/>
  <c r="S15992" i="4"/>
  <c r="S15991" i="4"/>
  <c r="S15990" i="4"/>
  <c r="S15989" i="4"/>
  <c r="T15989" i="4" s="1"/>
  <c r="S15988" i="4"/>
  <c r="S15987" i="4"/>
  <c r="S15986" i="4"/>
  <c r="S15985" i="4"/>
  <c r="S15984" i="4"/>
  <c r="S15983" i="4"/>
  <c r="S15982" i="4"/>
  <c r="S15981" i="4"/>
  <c r="T15981" i="4" s="1"/>
  <c r="S15980" i="4"/>
  <c r="S15979" i="4"/>
  <c r="S15978" i="4"/>
  <c r="S15977" i="4"/>
  <c r="S15976" i="4"/>
  <c r="S15975" i="4"/>
  <c r="S15974" i="4"/>
  <c r="S15973" i="4"/>
  <c r="T15973" i="4" s="1"/>
  <c r="S15972" i="4"/>
  <c r="S15971" i="4"/>
  <c r="S15970" i="4"/>
  <c r="S15969" i="4"/>
  <c r="S15968" i="4"/>
  <c r="S15967" i="4"/>
  <c r="S15966" i="4"/>
  <c r="S15965" i="4"/>
  <c r="S15964" i="4"/>
  <c r="S15963" i="4"/>
  <c r="S15962" i="4"/>
  <c r="S15961" i="4"/>
  <c r="T15961" i="4" s="1"/>
  <c r="S15960" i="4"/>
  <c r="S15959" i="4"/>
  <c r="S15958" i="4"/>
  <c r="S15957" i="4"/>
  <c r="T15957" i="4" s="1"/>
  <c r="S15956" i="4"/>
  <c r="S15955" i="4"/>
  <c r="S15954" i="4"/>
  <c r="S15953" i="4"/>
  <c r="S15952" i="4"/>
  <c r="S15951" i="4"/>
  <c r="S15950" i="4"/>
  <c r="S15949" i="4"/>
  <c r="T15949" i="4" s="1"/>
  <c r="S15948" i="4"/>
  <c r="S15947" i="4"/>
  <c r="S15946" i="4"/>
  <c r="S15945" i="4"/>
  <c r="S15944" i="4"/>
  <c r="S15943" i="4"/>
  <c r="S15942" i="4"/>
  <c r="S15941" i="4"/>
  <c r="T15941" i="4" s="1"/>
  <c r="S15940" i="4"/>
  <c r="S15939" i="4"/>
  <c r="S15938" i="4"/>
  <c r="S15937" i="4"/>
  <c r="S15936" i="4"/>
  <c r="S15935" i="4"/>
  <c r="S15934" i="4"/>
  <c r="S15933" i="4"/>
  <c r="S15932" i="4"/>
  <c r="S15931" i="4"/>
  <c r="S15930" i="4"/>
  <c r="S15929" i="4"/>
  <c r="T15929" i="4" s="1"/>
  <c r="S15928" i="4"/>
  <c r="T15927" i="4"/>
  <c r="S15927" i="4"/>
  <c r="S15926" i="4"/>
  <c r="S15925" i="4"/>
  <c r="T15925" i="4" s="1"/>
  <c r="S15924" i="4"/>
  <c r="S15923" i="4"/>
  <c r="S15922" i="4"/>
  <c r="S15921" i="4"/>
  <c r="S15920" i="4"/>
  <c r="S15919" i="4"/>
  <c r="S15918" i="4"/>
  <c r="T15918" i="4" s="1"/>
  <c r="S15917" i="4"/>
  <c r="T15992" i="4" s="1"/>
  <c r="S15916" i="4"/>
  <c r="S15915" i="4"/>
  <c r="S15914" i="4"/>
  <c r="T15913" i="4"/>
  <c r="S15913" i="4"/>
  <c r="S15912" i="4"/>
  <c r="S15911" i="4"/>
  <c r="S15910" i="4"/>
  <c r="T15909" i="4"/>
  <c r="S15909" i="4"/>
  <c r="S15908" i="4"/>
  <c r="S15907" i="4"/>
  <c r="S15906" i="4"/>
  <c r="T15905" i="4"/>
  <c r="S15905" i="4"/>
  <c r="S15904" i="4"/>
  <c r="S15903" i="4"/>
  <c r="S15902" i="4"/>
  <c r="T15901" i="4"/>
  <c r="S15901" i="4"/>
  <c r="S15900" i="4"/>
  <c r="S15899" i="4"/>
  <c r="S15898" i="4"/>
  <c r="T15897" i="4"/>
  <c r="S15897" i="4"/>
  <c r="S15896" i="4"/>
  <c r="S15895" i="4"/>
  <c r="S15894" i="4"/>
  <c r="T15893" i="4"/>
  <c r="S15893" i="4"/>
  <c r="S15892" i="4"/>
  <c r="S15891" i="4"/>
  <c r="S15890" i="4"/>
  <c r="T15889" i="4"/>
  <c r="S15889" i="4"/>
  <c r="S15888" i="4"/>
  <c r="S15887" i="4"/>
  <c r="S15886" i="4"/>
  <c r="T15885" i="4"/>
  <c r="S15885" i="4"/>
  <c r="S15884" i="4"/>
  <c r="S15883" i="4"/>
  <c r="S15882" i="4"/>
  <c r="T15881" i="4"/>
  <c r="S15881" i="4"/>
  <c r="S15880" i="4"/>
  <c r="S15879" i="4"/>
  <c r="S15878" i="4"/>
  <c r="T15877" i="4"/>
  <c r="S15877" i="4"/>
  <c r="S15876" i="4"/>
  <c r="S15875" i="4"/>
  <c r="S15874" i="4"/>
  <c r="T15873" i="4"/>
  <c r="S15873" i="4"/>
  <c r="S15872" i="4"/>
  <c r="S15871" i="4"/>
  <c r="S15870" i="4"/>
  <c r="T15869" i="4"/>
  <c r="S15869" i="4"/>
  <c r="S15868" i="4"/>
  <c r="S15867" i="4"/>
  <c r="S15866" i="4"/>
  <c r="T15865" i="4"/>
  <c r="S15865" i="4"/>
  <c r="S15864" i="4"/>
  <c r="S15863" i="4"/>
  <c r="S15862" i="4"/>
  <c r="T15861" i="4"/>
  <c r="S15861" i="4"/>
  <c r="S15860" i="4"/>
  <c r="S15859" i="4"/>
  <c r="S15858" i="4"/>
  <c r="T15857" i="4"/>
  <c r="S15857" i="4"/>
  <c r="S15856" i="4"/>
  <c r="S15855" i="4"/>
  <c r="S15854" i="4"/>
  <c r="T15853" i="4"/>
  <c r="S15853" i="4"/>
  <c r="S15852" i="4"/>
  <c r="S15851" i="4"/>
  <c r="S15850" i="4"/>
  <c r="T15849" i="4"/>
  <c r="S15849" i="4"/>
  <c r="S15848" i="4"/>
  <c r="S15847" i="4"/>
  <c r="S15846" i="4"/>
  <c r="T15845" i="4"/>
  <c r="S15845" i="4"/>
  <c r="T15844" i="4"/>
  <c r="S15844" i="4"/>
  <c r="S15843" i="4"/>
  <c r="S15842" i="4"/>
  <c r="T15841" i="4"/>
  <c r="S15841" i="4"/>
  <c r="T15840" i="4"/>
  <c r="S15840" i="4"/>
  <c r="S15839" i="4"/>
  <c r="S15838" i="4"/>
  <c r="T15837" i="4"/>
  <c r="S15837" i="4"/>
  <c r="T15836" i="4"/>
  <c r="S15836" i="4"/>
  <c r="S15835" i="4"/>
  <c r="S15834" i="4"/>
  <c r="T15833" i="4"/>
  <c r="S15833" i="4"/>
  <c r="T15832" i="4"/>
  <c r="S15832" i="4"/>
  <c r="S15831" i="4"/>
  <c r="S15830" i="4"/>
  <c r="T15829" i="4"/>
  <c r="S15829" i="4"/>
  <c r="T15828" i="4"/>
  <c r="S15828" i="4"/>
  <c r="S15827" i="4"/>
  <c r="S15826" i="4"/>
  <c r="T15825" i="4"/>
  <c r="S15825" i="4"/>
  <c r="T15824" i="4"/>
  <c r="S15824" i="4"/>
  <c r="S15823" i="4"/>
  <c r="S15822" i="4"/>
  <c r="T15821" i="4"/>
  <c r="S15821" i="4"/>
  <c r="T15820" i="4"/>
  <c r="S15820" i="4"/>
  <c r="S15819" i="4"/>
  <c r="S15818" i="4"/>
  <c r="T15817" i="4"/>
  <c r="S15817" i="4"/>
  <c r="T15816" i="4"/>
  <c r="S15816" i="4"/>
  <c r="S15815" i="4"/>
  <c r="S15814" i="4"/>
  <c r="T15813" i="4"/>
  <c r="S15813" i="4"/>
  <c r="T15812" i="4"/>
  <c r="S15812" i="4"/>
  <c r="S15811" i="4"/>
  <c r="T15810" i="4"/>
  <c r="S15810" i="4"/>
  <c r="T15809" i="4"/>
  <c r="S15809" i="4"/>
  <c r="T15808" i="4"/>
  <c r="S15808" i="4"/>
  <c r="S15807" i="4"/>
  <c r="T15806" i="4"/>
  <c r="S15806" i="4"/>
  <c r="T15805" i="4"/>
  <c r="S15805" i="4"/>
  <c r="T15804" i="4"/>
  <c r="S15804" i="4"/>
  <c r="S15803" i="4"/>
  <c r="T15802" i="4"/>
  <c r="S15802" i="4"/>
  <c r="T15801" i="4"/>
  <c r="S15801" i="4"/>
  <c r="T15800" i="4"/>
  <c r="S15800" i="4"/>
  <c r="T15799" i="4"/>
  <c r="S15799" i="4"/>
  <c r="T15798" i="4"/>
  <c r="S15798" i="4"/>
  <c r="T15797" i="4"/>
  <c r="S15797" i="4"/>
  <c r="T15796" i="4"/>
  <c r="S15796" i="4"/>
  <c r="S15795" i="4"/>
  <c r="T15794" i="4"/>
  <c r="S15794" i="4"/>
  <c r="T15793" i="4"/>
  <c r="S15793" i="4"/>
  <c r="T15792" i="4"/>
  <c r="S15792" i="4"/>
  <c r="T15791" i="4"/>
  <c r="S15791" i="4"/>
  <c r="T15790" i="4"/>
  <c r="S15790" i="4"/>
  <c r="T15789" i="4"/>
  <c r="S15789" i="4"/>
  <c r="T15788" i="4"/>
  <c r="S15788" i="4"/>
  <c r="T15787" i="4"/>
  <c r="S15787" i="4"/>
  <c r="T15786" i="4"/>
  <c r="S15786" i="4"/>
  <c r="T15785" i="4"/>
  <c r="S15785" i="4"/>
  <c r="T15784" i="4"/>
  <c r="S15784" i="4"/>
  <c r="T15783" i="4"/>
  <c r="S15783" i="4"/>
  <c r="T15782" i="4"/>
  <c r="S15782" i="4"/>
  <c r="T15781" i="4"/>
  <c r="S15781" i="4"/>
  <c r="T15780" i="4"/>
  <c r="S15780" i="4"/>
  <c r="T15779" i="4"/>
  <c r="S15779" i="4"/>
  <c r="T15778" i="4"/>
  <c r="S15778" i="4"/>
  <c r="T15777" i="4"/>
  <c r="S15777" i="4"/>
  <c r="T15776" i="4"/>
  <c r="S15776" i="4"/>
  <c r="T15775" i="4"/>
  <c r="S15775" i="4"/>
  <c r="T15774" i="4"/>
  <c r="S15774" i="4"/>
  <c r="T15773" i="4"/>
  <c r="S15773" i="4"/>
  <c r="T15772" i="4"/>
  <c r="S15772" i="4"/>
  <c r="T15771" i="4"/>
  <c r="S15771" i="4"/>
  <c r="T15770" i="4"/>
  <c r="S15770" i="4"/>
  <c r="T15769" i="4"/>
  <c r="S15769" i="4"/>
  <c r="T15768" i="4"/>
  <c r="S15768" i="4"/>
  <c r="T15767" i="4"/>
  <c r="S15767" i="4"/>
  <c r="T15766" i="4"/>
  <c r="S15766" i="4"/>
  <c r="T15765" i="4"/>
  <c r="S15765" i="4"/>
  <c r="T15764" i="4"/>
  <c r="S15764" i="4"/>
  <c r="T15763" i="4"/>
  <c r="S15763" i="4"/>
  <c r="T15762" i="4"/>
  <c r="S15762" i="4"/>
  <c r="T15761" i="4"/>
  <c r="S15761" i="4"/>
  <c r="T15760" i="4"/>
  <c r="S15760" i="4"/>
  <c r="T15759" i="4"/>
  <c r="S15759" i="4"/>
  <c r="T15758" i="4"/>
  <c r="S15758" i="4"/>
  <c r="T15757" i="4"/>
  <c r="S15757" i="4"/>
  <c r="T15756" i="4"/>
  <c r="S15756" i="4"/>
  <c r="T15755" i="4"/>
  <c r="S15755" i="4"/>
  <c r="T15754" i="4"/>
  <c r="S15754" i="4"/>
  <c r="T15753" i="4"/>
  <c r="S15753" i="4"/>
  <c r="T15752" i="4"/>
  <c r="S15752" i="4"/>
  <c r="T15751" i="4"/>
  <c r="S15751" i="4"/>
  <c r="T15750" i="4"/>
  <c r="S15750" i="4"/>
  <c r="T15749" i="4"/>
  <c r="S15749" i="4"/>
  <c r="T15748" i="4"/>
  <c r="S15748" i="4"/>
  <c r="T15747" i="4"/>
  <c r="S15747" i="4"/>
  <c r="T15746" i="4"/>
  <c r="S15746" i="4"/>
  <c r="T15745" i="4"/>
  <c r="S15745" i="4"/>
  <c r="T15744" i="4"/>
  <c r="S15744" i="4"/>
  <c r="T15743" i="4"/>
  <c r="S15743" i="4"/>
  <c r="T15742" i="4"/>
  <c r="S15742" i="4"/>
  <c r="T15741" i="4"/>
  <c r="S15741" i="4"/>
  <c r="T15740" i="4"/>
  <c r="S15740" i="4"/>
  <c r="T15739" i="4"/>
  <c r="S15739" i="4"/>
  <c r="T15738" i="4"/>
  <c r="S15738" i="4"/>
  <c r="T15737" i="4"/>
  <c r="S15737" i="4"/>
  <c r="T16223" i="4" s="1"/>
  <c r="T15736" i="4"/>
  <c r="S15736" i="4"/>
  <c r="T15735" i="4"/>
  <c r="S15735" i="4"/>
  <c r="T15734" i="4"/>
  <c r="S15734" i="4"/>
  <c r="T15733" i="4"/>
  <c r="S15733" i="4"/>
  <c r="T16240" i="4" s="1"/>
  <c r="T15732" i="4"/>
  <c r="S15732" i="4"/>
  <c r="T15731" i="4"/>
  <c r="S15731" i="4"/>
  <c r="T15730" i="4"/>
  <c r="S15730" i="4"/>
  <c r="T15729" i="4"/>
  <c r="S15729" i="4"/>
  <c r="T15728" i="4"/>
  <c r="S15728" i="4"/>
  <c r="T15727" i="4"/>
  <c r="S15727" i="4"/>
  <c r="T15726" i="4"/>
  <c r="S15726" i="4"/>
  <c r="T15725" i="4"/>
  <c r="S15725" i="4"/>
  <c r="T15724" i="4"/>
  <c r="S15724" i="4"/>
  <c r="T15723" i="4"/>
  <c r="S15723" i="4"/>
  <c r="T15722" i="4"/>
  <c r="S15722" i="4"/>
  <c r="T15721" i="4"/>
  <c r="S15721" i="4"/>
  <c r="T15720" i="4"/>
  <c r="S15720" i="4"/>
  <c r="T15719" i="4"/>
  <c r="S15719" i="4"/>
  <c r="T15718" i="4"/>
  <c r="S15718" i="4"/>
  <c r="T15717" i="4"/>
  <c r="S15717" i="4"/>
  <c r="T15716" i="4"/>
  <c r="S15716" i="4"/>
  <c r="T15715" i="4"/>
  <c r="S15715" i="4"/>
  <c r="T15714" i="4"/>
  <c r="S15714" i="4"/>
  <c r="T15713" i="4"/>
  <c r="S15713" i="4"/>
  <c r="T15712" i="4"/>
  <c r="S15712" i="4"/>
  <c r="T15711" i="4"/>
  <c r="S15711" i="4"/>
  <c r="T15710" i="4"/>
  <c r="S15710" i="4"/>
  <c r="T15709" i="4"/>
  <c r="S15709" i="4"/>
  <c r="T15708" i="4"/>
  <c r="S15708" i="4"/>
  <c r="T15707" i="4"/>
  <c r="S15707" i="4"/>
  <c r="T15706" i="4"/>
  <c r="S15706" i="4"/>
  <c r="T15705" i="4"/>
  <c r="S15705" i="4"/>
  <c r="T15704" i="4"/>
  <c r="S15704" i="4"/>
  <c r="T15703" i="4"/>
  <c r="S15703" i="4"/>
  <c r="T15702" i="4"/>
  <c r="S15702" i="4"/>
  <c r="T15701" i="4"/>
  <c r="S15701" i="4"/>
  <c r="T15700" i="4"/>
  <c r="S15700" i="4"/>
  <c r="T15699" i="4"/>
  <c r="S15699" i="4"/>
  <c r="T15698" i="4"/>
  <c r="S15698" i="4"/>
  <c r="T15697" i="4"/>
  <c r="S15697" i="4"/>
  <c r="T15696" i="4"/>
  <c r="S15696" i="4"/>
  <c r="T15695" i="4"/>
  <c r="S15695" i="4"/>
  <c r="T15694" i="4"/>
  <c r="S15694" i="4"/>
  <c r="T15693" i="4"/>
  <c r="S15693" i="4"/>
  <c r="T15692" i="4"/>
  <c r="S15692" i="4"/>
  <c r="T15691" i="4"/>
  <c r="S15691" i="4"/>
  <c r="T15690" i="4"/>
  <c r="S15690" i="4"/>
  <c r="T15689" i="4"/>
  <c r="S15689" i="4"/>
  <c r="T15688" i="4"/>
  <c r="S15688" i="4"/>
  <c r="T15687" i="4"/>
  <c r="S15687" i="4"/>
  <c r="T15686" i="4"/>
  <c r="S15686" i="4"/>
  <c r="T15685" i="4"/>
  <c r="S15685" i="4"/>
  <c r="T15684" i="4"/>
  <c r="S15684" i="4"/>
  <c r="T15683" i="4"/>
  <c r="S15683" i="4"/>
  <c r="T15682" i="4"/>
  <c r="S15682" i="4"/>
  <c r="T15681" i="4"/>
  <c r="S15681" i="4"/>
  <c r="T15680" i="4"/>
  <c r="S15680" i="4"/>
  <c r="T15679" i="4"/>
  <c r="S15679" i="4"/>
  <c r="T15678" i="4"/>
  <c r="S15678" i="4"/>
  <c r="T15677" i="4"/>
  <c r="S15677" i="4"/>
  <c r="T15676" i="4"/>
  <c r="S15676" i="4"/>
  <c r="T15675" i="4"/>
  <c r="S15675" i="4"/>
  <c r="T15674" i="4"/>
  <c r="S15674" i="4"/>
  <c r="T15673" i="4"/>
  <c r="S15673" i="4"/>
  <c r="T15672" i="4"/>
  <c r="S15672" i="4"/>
  <c r="T15671" i="4"/>
  <c r="S15671" i="4"/>
  <c r="T15670" i="4"/>
  <c r="S15670" i="4"/>
  <c r="T15669" i="4"/>
  <c r="S15669" i="4"/>
  <c r="T15668" i="4"/>
  <c r="S15668" i="4"/>
  <c r="T15667" i="4"/>
  <c r="S15667" i="4"/>
  <c r="T15666" i="4"/>
  <c r="S15666" i="4"/>
  <c r="T15665" i="4"/>
  <c r="S15665" i="4"/>
  <c r="T15664" i="4"/>
  <c r="S15664" i="4"/>
  <c r="T15663" i="4"/>
  <c r="S15663" i="4"/>
  <c r="T15662" i="4"/>
  <c r="S15662" i="4"/>
  <c r="T15661" i="4"/>
  <c r="S15661" i="4"/>
  <c r="T15660" i="4"/>
  <c r="S15660" i="4"/>
  <c r="T15659" i="4"/>
  <c r="S15659" i="4"/>
  <c r="T15658" i="4"/>
  <c r="S15658" i="4"/>
  <c r="T15657" i="4"/>
  <c r="S15657" i="4"/>
  <c r="T15656" i="4"/>
  <c r="S15656" i="4"/>
  <c r="T15655" i="4"/>
  <c r="S15655" i="4"/>
  <c r="T15654" i="4"/>
  <c r="S15654" i="4"/>
  <c r="T15653" i="4"/>
  <c r="S15653" i="4"/>
  <c r="T15652" i="4"/>
  <c r="S15652" i="4"/>
  <c r="T15651" i="4"/>
  <c r="S15651" i="4"/>
  <c r="T15650" i="4"/>
  <c r="S15650" i="4"/>
  <c r="T15649" i="4"/>
  <c r="S15649" i="4"/>
  <c r="T15648" i="4"/>
  <c r="S15648" i="4"/>
  <c r="T15647" i="4"/>
  <c r="S15647" i="4"/>
  <c r="T15646" i="4"/>
  <c r="S15646" i="4"/>
  <c r="T15645" i="4"/>
  <c r="S15645" i="4"/>
  <c r="T15644" i="4"/>
  <c r="S15644" i="4"/>
  <c r="T15643" i="4"/>
  <c r="S15643" i="4"/>
  <c r="T15642" i="4"/>
  <c r="S15642" i="4"/>
  <c r="T15641" i="4"/>
  <c r="S15641" i="4"/>
  <c r="T15640" i="4"/>
  <c r="S15640" i="4"/>
  <c r="T15639" i="4"/>
  <c r="S15639" i="4"/>
  <c r="T15638" i="4"/>
  <c r="S15638" i="4"/>
  <c r="T15637" i="4"/>
  <c r="S15637" i="4"/>
  <c r="T15636" i="4"/>
  <c r="S15636" i="4"/>
  <c r="T15635" i="4"/>
  <c r="S15635" i="4"/>
  <c r="T15634" i="4"/>
  <c r="S15634" i="4"/>
  <c r="T15633" i="4"/>
  <c r="S15633" i="4"/>
  <c r="T15632" i="4"/>
  <c r="S15632" i="4"/>
  <c r="T15631" i="4"/>
  <c r="S15631" i="4"/>
  <c r="T15630" i="4"/>
  <c r="S15630" i="4"/>
  <c r="T15629" i="4"/>
  <c r="S15629" i="4"/>
  <c r="T15628" i="4"/>
  <c r="S15628" i="4"/>
  <c r="T15627" i="4"/>
  <c r="S15627" i="4"/>
  <c r="T15626" i="4"/>
  <c r="S15626" i="4"/>
  <c r="T15625" i="4"/>
  <c r="S15625" i="4"/>
  <c r="T15624" i="4"/>
  <c r="S15624" i="4"/>
  <c r="T15623" i="4"/>
  <c r="S15623" i="4"/>
  <c r="T15622" i="4"/>
  <c r="S15622" i="4"/>
  <c r="T15621" i="4"/>
  <c r="S15621" i="4"/>
  <c r="T15620" i="4"/>
  <c r="S15620" i="4"/>
  <c r="T15619" i="4"/>
  <c r="S15619" i="4"/>
  <c r="T15618" i="4"/>
  <c r="S15618" i="4"/>
  <c r="T15617" i="4"/>
  <c r="S15617" i="4"/>
  <c r="T15616" i="4"/>
  <c r="S15616" i="4"/>
  <c r="T15615" i="4"/>
  <c r="S15615" i="4"/>
  <c r="T15614" i="4"/>
  <c r="S15614" i="4"/>
  <c r="T15613" i="4"/>
  <c r="S15613" i="4"/>
  <c r="T15612" i="4"/>
  <c r="S15612" i="4"/>
  <c r="T15611" i="4"/>
  <c r="S15611" i="4"/>
  <c r="T15610" i="4"/>
  <c r="S15610" i="4"/>
  <c r="T15609" i="4"/>
  <c r="S15609" i="4"/>
  <c r="T15608" i="4"/>
  <c r="S15608" i="4"/>
  <c r="T15607" i="4"/>
  <c r="S15607" i="4"/>
  <c r="T15606" i="4"/>
  <c r="S15606" i="4"/>
  <c r="T15605" i="4"/>
  <c r="S15605" i="4"/>
  <c r="T15604" i="4"/>
  <c r="S15604" i="4"/>
  <c r="T15603" i="4"/>
  <c r="S15603" i="4"/>
  <c r="T15602" i="4"/>
  <c r="S15602" i="4"/>
  <c r="T15601" i="4"/>
  <c r="S15601" i="4"/>
  <c r="T15600" i="4"/>
  <c r="S15600" i="4"/>
  <c r="T15599" i="4"/>
  <c r="S15599" i="4"/>
  <c r="T15598" i="4"/>
  <c r="S15598" i="4"/>
  <c r="T15597" i="4"/>
  <c r="S15597" i="4"/>
  <c r="T15596" i="4"/>
  <c r="S15596" i="4"/>
  <c r="T15595" i="4"/>
  <c r="S15595" i="4"/>
  <c r="T15594" i="4"/>
  <c r="S15594" i="4"/>
  <c r="T15593" i="4"/>
  <c r="S15593" i="4"/>
  <c r="T15592" i="4"/>
  <c r="S15592" i="4"/>
  <c r="T15591" i="4"/>
  <c r="S15591" i="4"/>
  <c r="T15590" i="4"/>
  <c r="S15590" i="4"/>
  <c r="T15589" i="4"/>
  <c r="S15589" i="4"/>
  <c r="T15588" i="4"/>
  <c r="S15588" i="4"/>
  <c r="T15587" i="4"/>
  <c r="S15587" i="4"/>
  <c r="T15586" i="4"/>
  <c r="S15586" i="4"/>
  <c r="T15585" i="4"/>
  <c r="S15585" i="4"/>
  <c r="T15584" i="4"/>
  <c r="S15584" i="4"/>
  <c r="T15583" i="4"/>
  <c r="S15583" i="4"/>
  <c r="T15582" i="4"/>
  <c r="S15582" i="4"/>
  <c r="T15581" i="4"/>
  <c r="S15581" i="4"/>
  <c r="T15580" i="4"/>
  <c r="S15580" i="4"/>
  <c r="T15579" i="4"/>
  <c r="S15579" i="4"/>
  <c r="T15578" i="4"/>
  <c r="S15578" i="4"/>
  <c r="T15577" i="4"/>
  <c r="S15577" i="4"/>
  <c r="T15576" i="4"/>
  <c r="S15576" i="4"/>
  <c r="T15575" i="4"/>
  <c r="S15575" i="4"/>
  <c r="T15574" i="4"/>
  <c r="S15574" i="4"/>
  <c r="T15573" i="4"/>
  <c r="S15573" i="4"/>
  <c r="T15572" i="4"/>
  <c r="S15572" i="4"/>
  <c r="T15571" i="4"/>
  <c r="S15571" i="4"/>
  <c r="T15570" i="4"/>
  <c r="S15570" i="4"/>
  <c r="T15569" i="4"/>
  <c r="S15569" i="4"/>
  <c r="T15568" i="4"/>
  <c r="S15568" i="4"/>
  <c r="T15567" i="4"/>
  <c r="S15567" i="4"/>
  <c r="T15566" i="4"/>
  <c r="S15566" i="4"/>
  <c r="T15565" i="4"/>
  <c r="S15565" i="4"/>
  <c r="T15564" i="4"/>
  <c r="S15564" i="4"/>
  <c r="T15563" i="4"/>
  <c r="S15563" i="4"/>
  <c r="T15562" i="4"/>
  <c r="S15562" i="4"/>
  <c r="T15561" i="4"/>
  <c r="S15561" i="4"/>
  <c r="T15560" i="4"/>
  <c r="S15560" i="4"/>
  <c r="T15559" i="4"/>
  <c r="S15559" i="4"/>
  <c r="T15558" i="4"/>
  <c r="S15558" i="4"/>
  <c r="T15557" i="4"/>
  <c r="S15557" i="4"/>
  <c r="T15556" i="4"/>
  <c r="S15556" i="4"/>
  <c r="T15555" i="4"/>
  <c r="S15555" i="4"/>
  <c r="T15554" i="4"/>
  <c r="S15554" i="4"/>
  <c r="T15553" i="4"/>
  <c r="S15553" i="4"/>
  <c r="T15552" i="4"/>
  <c r="S15552" i="4"/>
  <c r="T15551" i="4"/>
  <c r="S15551" i="4"/>
  <c r="T15550" i="4"/>
  <c r="S15550" i="4"/>
  <c r="T15549" i="4"/>
  <c r="S15549" i="4"/>
  <c r="T15548" i="4"/>
  <c r="S15548" i="4"/>
  <c r="T15547" i="4"/>
  <c r="S15547" i="4"/>
  <c r="T15546" i="4"/>
  <c r="S15546" i="4"/>
  <c r="T15545" i="4"/>
  <c r="S15545" i="4"/>
  <c r="T15544" i="4"/>
  <c r="S15544" i="4"/>
  <c r="T15543" i="4"/>
  <c r="S15543" i="4"/>
  <c r="T15542" i="4"/>
  <c r="S15542" i="4"/>
  <c r="T15541" i="4"/>
  <c r="S15541" i="4"/>
  <c r="T15540" i="4"/>
  <c r="S15540" i="4"/>
  <c r="T15539" i="4"/>
  <c r="S15539" i="4"/>
  <c r="T15538" i="4"/>
  <c r="S15538" i="4"/>
  <c r="T15537" i="4"/>
  <c r="S15537" i="4"/>
  <c r="T15536" i="4"/>
  <c r="S15536" i="4"/>
  <c r="T15535" i="4"/>
  <c r="S15535" i="4"/>
  <c r="T15534" i="4"/>
  <c r="S15534" i="4"/>
  <c r="T15533" i="4"/>
  <c r="S15533" i="4"/>
  <c r="T15532" i="4"/>
  <c r="S15532" i="4"/>
  <c r="T15531" i="4"/>
  <c r="S15531" i="4"/>
  <c r="T15530" i="4"/>
  <c r="S15530" i="4"/>
  <c r="T15529" i="4"/>
  <c r="S15529" i="4"/>
  <c r="T15528" i="4"/>
  <c r="S15528" i="4"/>
  <c r="T15527" i="4"/>
  <c r="S15527" i="4"/>
  <c r="T15526" i="4"/>
  <c r="S15526" i="4"/>
  <c r="T15525" i="4"/>
  <c r="S15525" i="4"/>
  <c r="T15524" i="4"/>
  <c r="S15524" i="4"/>
  <c r="T15523" i="4"/>
  <c r="S15523" i="4"/>
  <c r="T15522" i="4"/>
  <c r="S15522" i="4"/>
  <c r="T15521" i="4"/>
  <c r="S15521" i="4"/>
  <c r="T15520" i="4"/>
  <c r="S15520" i="4"/>
  <c r="T15519" i="4"/>
  <c r="S15519" i="4"/>
  <c r="T15518" i="4"/>
  <c r="S15518" i="4"/>
  <c r="T15517" i="4"/>
  <c r="S15517" i="4"/>
  <c r="T15516" i="4"/>
  <c r="S15516" i="4"/>
  <c r="T15515" i="4"/>
  <c r="S15515" i="4"/>
  <c r="T15514" i="4"/>
  <c r="S15514" i="4"/>
  <c r="T15513" i="4"/>
  <c r="S15513" i="4"/>
  <c r="T15512" i="4"/>
  <c r="S15512" i="4"/>
  <c r="T15511" i="4"/>
  <c r="S15511" i="4"/>
  <c r="T15510" i="4"/>
  <c r="S15510" i="4"/>
  <c r="T15509" i="4"/>
  <c r="S15509" i="4"/>
  <c r="T15508" i="4"/>
  <c r="S15508" i="4"/>
  <c r="T15507" i="4"/>
  <c r="S15507" i="4"/>
  <c r="T15506" i="4"/>
  <c r="S15506" i="4"/>
  <c r="T15505" i="4"/>
  <c r="S15505" i="4"/>
  <c r="T15504" i="4"/>
  <c r="S15504" i="4"/>
  <c r="T15503" i="4"/>
  <c r="S15503" i="4"/>
  <c r="T15502" i="4"/>
  <c r="S15502" i="4"/>
  <c r="T15501" i="4"/>
  <c r="S15501" i="4"/>
  <c r="T15500" i="4"/>
  <c r="S15500" i="4"/>
  <c r="T15499" i="4"/>
  <c r="S15499" i="4"/>
  <c r="T15498" i="4"/>
  <c r="S15498" i="4"/>
  <c r="T15497" i="4"/>
  <c r="S15497" i="4"/>
  <c r="T15496" i="4"/>
  <c r="S15496" i="4"/>
  <c r="T15495" i="4"/>
  <c r="S15495" i="4"/>
  <c r="T15494" i="4"/>
  <c r="S15494" i="4"/>
  <c r="T15493" i="4"/>
  <c r="S15493" i="4"/>
  <c r="T15492" i="4"/>
  <c r="S15492" i="4"/>
  <c r="T15491" i="4"/>
  <c r="S15491" i="4"/>
  <c r="T15490" i="4"/>
  <c r="S15490" i="4"/>
  <c r="T15489" i="4"/>
  <c r="S15489" i="4"/>
  <c r="T15488" i="4"/>
  <c r="S15488" i="4"/>
  <c r="T15487" i="4"/>
  <c r="S15487" i="4"/>
  <c r="T15486" i="4"/>
  <c r="S15486" i="4"/>
  <c r="T15485" i="4"/>
  <c r="S15485" i="4"/>
  <c r="T15484" i="4"/>
  <c r="S15484" i="4"/>
  <c r="T15483" i="4"/>
  <c r="S15483" i="4"/>
  <c r="T15482" i="4"/>
  <c r="S15482" i="4"/>
  <c r="T15481" i="4"/>
  <c r="S15481" i="4"/>
  <c r="T15480" i="4"/>
  <c r="S15480" i="4"/>
  <c r="T15479" i="4"/>
  <c r="S15479" i="4"/>
  <c r="T15478" i="4"/>
  <c r="S15478" i="4"/>
  <c r="T15477" i="4"/>
  <c r="S15477" i="4"/>
  <c r="T15476" i="4"/>
  <c r="S15476" i="4"/>
  <c r="T15475" i="4"/>
  <c r="S15475" i="4"/>
  <c r="T15474" i="4"/>
  <c r="S15474" i="4"/>
  <c r="T15473" i="4"/>
  <c r="S15473" i="4"/>
  <c r="T15472" i="4"/>
  <c r="S15472" i="4"/>
  <c r="T15471" i="4"/>
  <c r="S15471" i="4"/>
  <c r="T15470" i="4"/>
  <c r="S15470" i="4"/>
  <c r="T15469" i="4"/>
  <c r="S15469" i="4"/>
  <c r="T15468" i="4"/>
  <c r="S15468" i="4"/>
  <c r="T15467" i="4"/>
  <c r="S15467" i="4"/>
  <c r="T15466" i="4"/>
  <c r="S15466" i="4"/>
  <c r="T15465" i="4"/>
  <c r="S15465" i="4"/>
  <c r="T15464" i="4"/>
  <c r="S15464" i="4"/>
  <c r="T15463" i="4"/>
  <c r="S15463" i="4"/>
  <c r="T15462" i="4"/>
  <c r="S15462" i="4"/>
  <c r="T15461" i="4"/>
  <c r="S15461" i="4"/>
  <c r="T15460" i="4"/>
  <c r="S15460" i="4"/>
  <c r="T15459" i="4"/>
  <c r="S15459" i="4"/>
  <c r="T15458" i="4"/>
  <c r="S15458" i="4"/>
  <c r="T15457" i="4"/>
  <c r="S15457" i="4"/>
  <c r="T15456" i="4"/>
  <c r="S15456" i="4"/>
  <c r="T15455" i="4"/>
  <c r="S15455" i="4"/>
  <c r="T15454" i="4"/>
  <c r="S15454" i="4"/>
  <c r="T15453" i="4"/>
  <c r="S15453" i="4"/>
  <c r="T15452" i="4"/>
  <c r="S15452" i="4"/>
  <c r="T15451" i="4"/>
  <c r="S15451" i="4"/>
  <c r="T15450" i="4"/>
  <c r="S15450" i="4"/>
  <c r="T15449" i="4"/>
  <c r="S15449" i="4"/>
  <c r="T15448" i="4"/>
  <c r="S15448" i="4"/>
  <c r="T15447" i="4"/>
  <c r="S15447" i="4"/>
  <c r="T15446" i="4"/>
  <c r="S15446" i="4"/>
  <c r="T15445" i="4"/>
  <c r="S15445" i="4"/>
  <c r="T15444" i="4"/>
  <c r="S15444" i="4"/>
  <c r="T15443" i="4"/>
  <c r="S15443" i="4"/>
  <c r="T15442" i="4"/>
  <c r="S15442" i="4"/>
  <c r="T15441" i="4"/>
  <c r="S15441" i="4"/>
  <c r="T15440" i="4"/>
  <c r="S15440" i="4"/>
  <c r="T15439" i="4"/>
  <c r="S15439" i="4"/>
  <c r="T15438" i="4"/>
  <c r="S15438" i="4"/>
  <c r="T15437" i="4"/>
  <c r="S15437" i="4"/>
  <c r="T15436" i="4"/>
  <c r="S15436" i="4"/>
  <c r="T15435" i="4"/>
  <c r="S15435" i="4"/>
  <c r="T15434" i="4"/>
  <c r="S15434" i="4"/>
  <c r="T15433" i="4"/>
  <c r="S15433" i="4"/>
  <c r="T15432" i="4"/>
  <c r="S15432" i="4"/>
  <c r="T15431" i="4"/>
  <c r="S15431" i="4"/>
  <c r="T15430" i="4"/>
  <c r="S15430" i="4"/>
  <c r="T15429" i="4"/>
  <c r="S15429" i="4"/>
  <c r="T15428" i="4"/>
  <c r="S15428" i="4"/>
  <c r="T15427" i="4"/>
  <c r="S15427" i="4"/>
  <c r="T15426" i="4"/>
  <c r="S15426" i="4"/>
  <c r="T15425" i="4"/>
  <c r="S15425" i="4"/>
  <c r="T15424" i="4"/>
  <c r="S15424" i="4"/>
  <c r="T15423" i="4"/>
  <c r="S15423" i="4"/>
  <c r="T15422" i="4"/>
  <c r="S15422" i="4"/>
  <c r="T15421" i="4"/>
  <c r="S15421" i="4"/>
  <c r="T15420" i="4"/>
  <c r="S15420" i="4"/>
  <c r="T15419" i="4"/>
  <c r="S15419" i="4"/>
  <c r="T15418" i="4"/>
  <c r="S15418" i="4"/>
  <c r="T15417" i="4"/>
  <c r="S15417" i="4"/>
  <c r="T15416" i="4"/>
  <c r="S15416" i="4"/>
  <c r="T15415" i="4"/>
  <c r="S15415" i="4"/>
  <c r="T15414" i="4"/>
  <c r="S15414" i="4"/>
  <c r="T15413" i="4"/>
  <c r="S15413" i="4"/>
  <c r="T15412" i="4"/>
  <c r="S15412" i="4"/>
  <c r="T15411" i="4"/>
  <c r="S15411" i="4"/>
  <c r="T15410" i="4"/>
  <c r="S15410" i="4"/>
  <c r="T15409" i="4"/>
  <c r="S15409" i="4"/>
  <c r="T15408" i="4"/>
  <c r="S15408" i="4"/>
  <c r="T15407" i="4"/>
  <c r="S15407" i="4"/>
  <c r="T15406" i="4"/>
  <c r="S15406" i="4"/>
  <c r="T15405" i="4"/>
  <c r="S15405" i="4"/>
  <c r="T15404" i="4"/>
  <c r="S15404" i="4"/>
  <c r="T15403" i="4"/>
  <c r="S15403" i="4"/>
  <c r="T15402" i="4"/>
  <c r="S15402" i="4"/>
  <c r="T15401" i="4"/>
  <c r="S15401" i="4"/>
  <c r="T15400" i="4"/>
  <c r="S15400" i="4"/>
  <c r="T15399" i="4"/>
  <c r="S15399" i="4"/>
  <c r="T15398" i="4"/>
  <c r="S15398" i="4"/>
  <c r="T15397" i="4"/>
  <c r="S15397" i="4"/>
  <c r="T15396" i="4"/>
  <c r="S15396" i="4"/>
  <c r="T15395" i="4"/>
  <c r="S15395" i="4"/>
  <c r="T15394" i="4"/>
  <c r="S15394" i="4"/>
  <c r="T15393" i="4"/>
  <c r="S15393" i="4"/>
  <c r="T15392" i="4"/>
  <c r="S15392" i="4"/>
  <c r="T15391" i="4"/>
  <c r="S15391" i="4"/>
  <c r="T15390" i="4"/>
  <c r="S15390" i="4"/>
  <c r="T15389" i="4"/>
  <c r="S15389" i="4"/>
  <c r="T15388" i="4"/>
  <c r="S15388" i="4"/>
  <c r="T15387" i="4"/>
  <c r="S15387" i="4"/>
  <c r="T15386" i="4"/>
  <c r="S15386" i="4"/>
  <c r="T15385" i="4"/>
  <c r="S15385" i="4"/>
  <c r="T15384" i="4"/>
  <c r="S15384" i="4"/>
  <c r="T15383" i="4"/>
  <c r="S15383" i="4"/>
  <c r="T15382" i="4"/>
  <c r="S15382" i="4"/>
  <c r="T15381" i="4"/>
  <c r="S15381" i="4"/>
  <c r="T15380" i="4"/>
  <c r="S15380" i="4"/>
  <c r="T15379" i="4"/>
  <c r="S15379" i="4"/>
  <c r="T15378" i="4"/>
  <c r="S15378" i="4"/>
  <c r="T15377" i="4"/>
  <c r="S15377" i="4"/>
  <c r="T15376" i="4"/>
  <c r="S15376" i="4"/>
  <c r="T15375" i="4"/>
  <c r="S15375" i="4"/>
  <c r="T15374" i="4"/>
  <c r="S15374" i="4"/>
  <c r="T15373" i="4"/>
  <c r="S15373" i="4"/>
  <c r="T15372" i="4"/>
  <c r="S15372" i="4"/>
  <c r="T15371" i="4"/>
  <c r="S15371" i="4"/>
  <c r="T15370" i="4"/>
  <c r="S15370" i="4"/>
  <c r="T15369" i="4"/>
  <c r="S15369" i="4"/>
  <c r="T15368" i="4"/>
  <c r="S15368" i="4"/>
  <c r="T15367" i="4"/>
  <c r="S15367" i="4"/>
  <c r="T15366" i="4"/>
  <c r="S15366" i="4"/>
  <c r="T15365" i="4"/>
  <c r="S15365" i="4"/>
  <c r="T15364" i="4"/>
  <c r="S15364" i="4"/>
  <c r="T15363" i="4"/>
  <c r="S15363" i="4"/>
  <c r="T15362" i="4"/>
  <c r="S15362" i="4"/>
  <c r="T15361" i="4"/>
  <c r="S15361" i="4"/>
  <c r="T15360" i="4"/>
  <c r="S15360" i="4"/>
  <c r="T15359" i="4"/>
  <c r="S15359" i="4"/>
  <c r="T15358" i="4"/>
  <c r="S15358" i="4"/>
  <c r="T15357" i="4"/>
  <c r="S15357" i="4"/>
  <c r="T15356" i="4"/>
  <c r="S15356" i="4"/>
  <c r="T15355" i="4"/>
  <c r="S15355" i="4"/>
  <c r="T15354" i="4"/>
  <c r="S15354" i="4"/>
  <c r="T15353" i="4"/>
  <c r="S15353" i="4"/>
  <c r="T15352" i="4"/>
  <c r="S15352" i="4"/>
  <c r="T15351" i="4"/>
  <c r="S15351" i="4"/>
  <c r="T15350" i="4"/>
  <c r="S15350" i="4"/>
  <c r="T15349" i="4"/>
  <c r="S15349" i="4"/>
  <c r="T15348" i="4"/>
  <c r="S15348" i="4"/>
  <c r="T15347" i="4"/>
  <c r="S15347" i="4"/>
  <c r="T15346" i="4"/>
  <c r="S15346" i="4"/>
  <c r="T15345" i="4"/>
  <c r="S15345" i="4"/>
  <c r="T15344" i="4"/>
  <c r="S15344" i="4"/>
  <c r="T15343" i="4"/>
  <c r="S15343" i="4"/>
  <c r="T15342" i="4"/>
  <c r="S15342" i="4"/>
  <c r="T15341" i="4"/>
  <c r="S15341" i="4"/>
  <c r="T15340" i="4"/>
  <c r="S15340" i="4"/>
  <c r="T15339" i="4"/>
  <c r="S15339" i="4"/>
  <c r="T15338" i="4"/>
  <c r="S15338" i="4"/>
  <c r="T15337" i="4"/>
  <c r="S15337" i="4"/>
  <c r="T15336" i="4"/>
  <c r="S15336" i="4"/>
  <c r="T15335" i="4"/>
  <c r="S15335" i="4"/>
  <c r="T15334" i="4"/>
  <c r="S15334" i="4"/>
  <c r="T15333" i="4"/>
  <c r="S15333" i="4"/>
  <c r="T15332" i="4"/>
  <c r="S15332" i="4"/>
  <c r="T15331" i="4"/>
  <c r="S15331" i="4"/>
  <c r="T15330" i="4"/>
  <c r="S15330" i="4"/>
  <c r="T15329" i="4"/>
  <c r="S15329" i="4"/>
  <c r="T15328" i="4"/>
  <c r="S15328" i="4"/>
  <c r="T15327" i="4"/>
  <c r="S15327" i="4"/>
  <c r="T15326" i="4"/>
  <c r="S15326" i="4"/>
  <c r="T15325" i="4"/>
  <c r="S15325" i="4"/>
  <c r="T15324" i="4"/>
  <c r="S15324" i="4"/>
  <c r="T15323" i="4"/>
  <c r="S15323" i="4"/>
  <c r="T15322" i="4"/>
  <c r="S15322" i="4"/>
  <c r="T15321" i="4"/>
  <c r="S15321" i="4"/>
  <c r="T15320" i="4"/>
  <c r="S15320" i="4"/>
  <c r="T15319" i="4"/>
  <c r="S15319" i="4"/>
  <c r="T15318" i="4"/>
  <c r="S15318" i="4"/>
  <c r="T15317" i="4"/>
  <c r="S15317" i="4"/>
  <c r="T15316" i="4"/>
  <c r="S15316" i="4"/>
  <c r="T15315" i="4"/>
  <c r="S15315" i="4"/>
  <c r="T15314" i="4"/>
  <c r="S15314" i="4"/>
  <c r="T15313" i="4"/>
  <c r="S15313" i="4"/>
  <c r="T15312" i="4"/>
  <c r="S15312" i="4"/>
  <c r="T15311" i="4"/>
  <c r="S15311" i="4"/>
  <c r="T15310" i="4"/>
  <c r="S15310" i="4"/>
  <c r="T15309" i="4"/>
  <c r="S15309" i="4"/>
  <c r="T15308" i="4"/>
  <c r="S15308" i="4"/>
  <c r="T15307" i="4"/>
  <c r="S15307" i="4"/>
  <c r="T15306" i="4"/>
  <c r="S15306" i="4"/>
  <c r="T15305" i="4"/>
  <c r="S15305" i="4"/>
  <c r="T15304" i="4"/>
  <c r="S15304" i="4"/>
  <c r="T15303" i="4"/>
  <c r="S15303" i="4"/>
  <c r="T15302" i="4"/>
  <c r="S15302" i="4"/>
  <c r="T15301" i="4"/>
  <c r="S15301" i="4"/>
  <c r="T15300" i="4"/>
  <c r="S15300" i="4"/>
  <c r="T15299" i="4"/>
  <c r="S15299" i="4"/>
  <c r="T15298" i="4"/>
  <c r="S15298" i="4"/>
  <c r="T15297" i="4"/>
  <c r="S15297" i="4"/>
  <c r="T15296" i="4"/>
  <c r="S15296" i="4"/>
  <c r="T15295" i="4"/>
  <c r="S15295" i="4"/>
  <c r="T15294" i="4"/>
  <c r="S15294" i="4"/>
  <c r="T15293" i="4"/>
  <c r="S15293" i="4"/>
  <c r="T15292" i="4"/>
  <c r="S15292" i="4"/>
  <c r="T15291" i="4"/>
  <c r="S15291" i="4"/>
  <c r="T15290" i="4"/>
  <c r="S15290" i="4"/>
  <c r="T15289" i="4"/>
  <c r="S15289" i="4"/>
  <c r="T15288" i="4"/>
  <c r="S15288" i="4"/>
  <c r="T15287" i="4"/>
  <c r="S15287" i="4"/>
  <c r="T15286" i="4"/>
  <c r="S15286" i="4"/>
  <c r="T15285" i="4"/>
  <c r="S15285" i="4"/>
  <c r="T15284" i="4"/>
  <c r="S15284" i="4"/>
  <c r="T15283" i="4"/>
  <c r="S15283" i="4"/>
  <c r="T15282" i="4"/>
  <c r="S15282" i="4"/>
  <c r="T15281" i="4"/>
  <c r="S15281" i="4"/>
  <c r="T15280" i="4"/>
  <c r="S15280" i="4"/>
  <c r="T15279" i="4"/>
  <c r="S15279" i="4"/>
  <c r="T15278" i="4"/>
  <c r="S15278" i="4"/>
  <c r="T15277" i="4"/>
  <c r="S15277" i="4"/>
  <c r="T15276" i="4"/>
  <c r="S15276" i="4"/>
  <c r="T15275" i="4"/>
  <c r="S15275" i="4"/>
  <c r="T15274" i="4"/>
  <c r="S15274" i="4"/>
  <c r="T15273" i="4"/>
  <c r="S15273" i="4"/>
  <c r="T15272" i="4"/>
  <c r="S15272" i="4"/>
  <c r="T15271" i="4"/>
  <c r="S15271" i="4"/>
  <c r="T15270" i="4"/>
  <c r="S15270" i="4"/>
  <c r="T15269" i="4"/>
  <c r="S15269" i="4"/>
  <c r="T15268" i="4"/>
  <c r="S15268" i="4"/>
  <c r="T15267" i="4"/>
  <c r="S15267" i="4"/>
  <c r="T15266" i="4"/>
  <c r="S15266" i="4"/>
  <c r="T15265" i="4"/>
  <c r="S15265" i="4"/>
  <c r="T15264" i="4"/>
  <c r="S15264" i="4"/>
  <c r="T15263" i="4"/>
  <c r="S15263" i="4"/>
  <c r="T15262" i="4"/>
  <c r="S15262" i="4"/>
  <c r="T15261" i="4"/>
  <c r="S15261" i="4"/>
  <c r="T15260" i="4"/>
  <c r="S15260" i="4"/>
  <c r="T15259" i="4"/>
  <c r="S15259" i="4"/>
  <c r="T15258" i="4"/>
  <c r="S15258" i="4"/>
  <c r="T15257" i="4"/>
  <c r="S15257" i="4"/>
  <c r="T15256" i="4"/>
  <c r="S15256" i="4"/>
  <c r="T15255" i="4"/>
  <c r="S15255" i="4"/>
  <c r="T15254" i="4"/>
  <c r="S15254" i="4"/>
  <c r="T15253" i="4"/>
  <c r="S15253" i="4"/>
  <c r="T15252" i="4"/>
  <c r="S15252" i="4"/>
  <c r="T15251" i="4"/>
  <c r="S15251" i="4"/>
  <c r="T15250" i="4"/>
  <c r="S15250" i="4"/>
  <c r="T15249" i="4"/>
  <c r="S15249" i="4"/>
  <c r="T15248" i="4"/>
  <c r="S15248" i="4"/>
  <c r="T15247" i="4"/>
  <c r="S15247" i="4"/>
  <c r="T15246" i="4"/>
  <c r="S15246" i="4"/>
  <c r="T15245" i="4"/>
  <c r="S15245" i="4"/>
  <c r="T15244" i="4"/>
  <c r="S15244" i="4"/>
  <c r="T15243" i="4"/>
  <c r="S15243" i="4"/>
  <c r="T15242" i="4"/>
  <c r="S15242" i="4"/>
  <c r="T15241" i="4"/>
  <c r="S15241" i="4"/>
  <c r="T15240" i="4"/>
  <c r="S15240" i="4"/>
  <c r="T15239" i="4"/>
  <c r="S15239" i="4"/>
  <c r="T15238" i="4"/>
  <c r="S15238" i="4"/>
  <c r="T15237" i="4"/>
  <c r="S15237" i="4"/>
  <c r="T15236" i="4"/>
  <c r="S15236" i="4"/>
  <c r="T15235" i="4"/>
  <c r="S15235" i="4"/>
  <c r="T15234" i="4"/>
  <c r="S15234" i="4"/>
  <c r="T15233" i="4"/>
  <c r="S15233" i="4"/>
  <c r="T15232" i="4"/>
  <c r="S15232" i="4"/>
  <c r="T15231" i="4"/>
  <c r="S15231" i="4"/>
  <c r="T15230" i="4"/>
  <c r="S15230" i="4"/>
  <c r="T15229" i="4"/>
  <c r="S15229" i="4"/>
  <c r="T15228" i="4"/>
  <c r="S15228" i="4"/>
  <c r="T15227" i="4"/>
  <c r="S15227" i="4"/>
  <c r="T15226" i="4"/>
  <c r="S15226" i="4"/>
  <c r="T15225" i="4"/>
  <c r="S15225" i="4"/>
  <c r="T15224" i="4"/>
  <c r="S15224" i="4"/>
  <c r="T15223" i="4"/>
  <c r="S15223" i="4"/>
  <c r="T15222" i="4"/>
  <c r="S15222" i="4"/>
  <c r="T15221" i="4"/>
  <c r="S15221" i="4"/>
  <c r="T15220" i="4"/>
  <c r="S15220" i="4"/>
  <c r="T15219" i="4"/>
  <c r="S15219" i="4"/>
  <c r="T15218" i="4"/>
  <c r="S15218" i="4"/>
  <c r="T15217" i="4"/>
  <c r="S15217" i="4"/>
  <c r="T15216" i="4"/>
  <c r="S15216" i="4"/>
  <c r="T15215" i="4"/>
  <c r="S15215" i="4"/>
  <c r="T15214" i="4"/>
  <c r="S15214" i="4"/>
  <c r="T15213" i="4"/>
  <c r="S15213" i="4"/>
  <c r="T15212" i="4"/>
  <c r="S15212" i="4"/>
  <c r="T15211" i="4"/>
  <c r="S15211" i="4"/>
  <c r="T15210" i="4"/>
  <c r="S15210" i="4"/>
  <c r="T15209" i="4"/>
  <c r="S15209" i="4"/>
  <c r="T15208" i="4"/>
  <c r="S15208" i="4"/>
  <c r="T15207" i="4"/>
  <c r="S15207" i="4"/>
  <c r="T15206" i="4"/>
  <c r="S15206" i="4"/>
  <c r="T15205" i="4"/>
  <c r="S15205" i="4"/>
  <c r="T15204" i="4"/>
  <c r="S15204" i="4"/>
  <c r="T15203" i="4"/>
  <c r="S15203" i="4"/>
  <c r="T15202" i="4"/>
  <c r="S15202" i="4"/>
  <c r="T15201" i="4"/>
  <c r="S15201" i="4"/>
  <c r="T15200" i="4"/>
  <c r="S15200" i="4"/>
  <c r="T15199" i="4"/>
  <c r="S15199" i="4"/>
  <c r="T15198" i="4"/>
  <c r="S15198" i="4"/>
  <c r="T15197" i="4"/>
  <c r="S15197" i="4"/>
  <c r="T15196" i="4"/>
  <c r="S15196" i="4"/>
  <c r="T15195" i="4"/>
  <c r="S15195" i="4"/>
  <c r="T15194" i="4"/>
  <c r="S15194" i="4"/>
  <c r="T15193" i="4"/>
  <c r="S15193" i="4"/>
  <c r="T15192" i="4"/>
  <c r="S15192" i="4"/>
  <c r="T15191" i="4"/>
  <c r="S15191" i="4"/>
  <c r="T15190" i="4"/>
  <c r="S15190" i="4"/>
  <c r="T15189" i="4"/>
  <c r="S15189" i="4"/>
  <c r="T15188" i="4"/>
  <c r="S15188" i="4"/>
  <c r="T15187" i="4"/>
  <c r="S15187" i="4"/>
  <c r="T15186" i="4"/>
  <c r="S15186" i="4"/>
  <c r="T15185" i="4"/>
  <c r="S15185" i="4"/>
  <c r="T15184" i="4"/>
  <c r="S15184" i="4"/>
  <c r="T15183" i="4"/>
  <c r="S15183" i="4"/>
  <c r="T15182" i="4"/>
  <c r="S15182" i="4"/>
  <c r="T15181" i="4"/>
  <c r="S15181" i="4"/>
  <c r="T15180" i="4"/>
  <c r="S15180" i="4"/>
  <c r="T15179" i="4"/>
  <c r="S15179" i="4"/>
  <c r="T15178" i="4"/>
  <c r="S15178" i="4"/>
  <c r="T15177" i="4"/>
  <c r="S15177" i="4"/>
  <c r="T15176" i="4"/>
  <c r="S15176" i="4"/>
  <c r="T15175" i="4"/>
  <c r="S15175" i="4"/>
  <c r="T15174" i="4"/>
  <c r="S15174" i="4"/>
  <c r="T15173" i="4"/>
  <c r="S15173" i="4"/>
  <c r="T15172" i="4"/>
  <c r="S15172" i="4"/>
  <c r="T15171" i="4"/>
  <c r="S15171" i="4"/>
  <c r="T15170" i="4"/>
  <c r="S15170" i="4"/>
  <c r="T15169" i="4"/>
  <c r="S15169" i="4"/>
  <c r="T15168" i="4"/>
  <c r="S15168" i="4"/>
  <c r="T15167" i="4"/>
  <c r="S15167" i="4"/>
  <c r="T15166" i="4"/>
  <c r="S15166" i="4"/>
  <c r="T15165" i="4"/>
  <c r="S15165" i="4"/>
  <c r="T15164" i="4"/>
  <c r="S15164" i="4"/>
  <c r="T15163" i="4"/>
  <c r="S15163" i="4"/>
  <c r="T15162" i="4"/>
  <c r="S15162" i="4"/>
  <c r="T15161" i="4"/>
  <c r="S15161" i="4"/>
  <c r="T15160" i="4"/>
  <c r="S15160" i="4"/>
  <c r="T15159" i="4"/>
  <c r="S15159" i="4"/>
  <c r="T15158" i="4"/>
  <c r="S15158" i="4"/>
  <c r="T15157" i="4"/>
  <c r="S15157" i="4"/>
  <c r="T15156" i="4"/>
  <c r="S15156" i="4"/>
  <c r="T15155" i="4"/>
  <c r="S15155" i="4"/>
  <c r="T15154" i="4"/>
  <c r="S15154" i="4"/>
  <c r="T15153" i="4"/>
  <c r="S15153" i="4"/>
  <c r="T15152" i="4"/>
  <c r="S15152" i="4"/>
  <c r="T15151" i="4"/>
  <c r="S15151" i="4"/>
  <c r="T15150" i="4"/>
  <c r="S15150" i="4"/>
  <c r="T15149" i="4"/>
  <c r="S15149" i="4"/>
  <c r="T15148" i="4"/>
  <c r="S15148" i="4"/>
  <c r="T15147" i="4"/>
  <c r="S15147" i="4"/>
  <c r="T15146" i="4"/>
  <c r="S15146" i="4"/>
  <c r="T15145" i="4"/>
  <c r="S15145" i="4"/>
  <c r="T15144" i="4"/>
  <c r="S15144" i="4"/>
  <c r="T15143" i="4"/>
  <c r="S15143" i="4"/>
  <c r="T15142" i="4"/>
  <c r="S15142" i="4"/>
  <c r="T15141" i="4"/>
  <c r="S15141" i="4"/>
  <c r="T15140" i="4"/>
  <c r="S15140" i="4"/>
  <c r="T15139" i="4"/>
  <c r="S15139" i="4"/>
  <c r="T15138" i="4"/>
  <c r="S15138" i="4"/>
  <c r="T15137" i="4"/>
  <c r="S15137" i="4"/>
  <c r="T15136" i="4"/>
  <c r="S15136" i="4"/>
  <c r="T15135" i="4"/>
  <c r="S15135" i="4"/>
  <c r="T15134" i="4"/>
  <c r="S15134" i="4"/>
  <c r="T15133" i="4"/>
  <c r="S15133" i="4"/>
  <c r="T15132" i="4"/>
  <c r="S15132" i="4"/>
  <c r="T15131" i="4"/>
  <c r="S15131" i="4"/>
  <c r="T15130" i="4"/>
  <c r="S15130" i="4"/>
  <c r="T15129" i="4"/>
  <c r="S15129" i="4"/>
  <c r="T15128" i="4"/>
  <c r="S15128" i="4"/>
  <c r="T15127" i="4"/>
  <c r="S15127" i="4"/>
  <c r="T15126" i="4"/>
  <c r="S15126" i="4"/>
  <c r="T15125" i="4"/>
  <c r="S15125" i="4"/>
  <c r="T15124" i="4"/>
  <c r="S15124" i="4"/>
  <c r="T15123" i="4"/>
  <c r="S15123" i="4"/>
  <c r="T15122" i="4"/>
  <c r="S15122" i="4"/>
  <c r="T15121" i="4"/>
  <c r="S15121" i="4"/>
  <c r="T15120" i="4"/>
  <c r="S15120" i="4"/>
  <c r="T15119" i="4"/>
  <c r="S15119" i="4"/>
  <c r="T15118" i="4"/>
  <c r="S15118" i="4"/>
  <c r="T15117" i="4"/>
  <c r="S15117" i="4"/>
  <c r="T15116" i="4"/>
  <c r="S15116" i="4"/>
  <c r="T15115" i="4"/>
  <c r="S15115" i="4"/>
  <c r="T15114" i="4"/>
  <c r="S15114" i="4"/>
  <c r="T15113" i="4"/>
  <c r="S15113" i="4"/>
  <c r="T15112" i="4"/>
  <c r="S15112" i="4"/>
  <c r="T15111" i="4"/>
  <c r="S15111" i="4"/>
  <c r="T15110" i="4"/>
  <c r="S15110" i="4"/>
  <c r="T15109" i="4"/>
  <c r="S15109" i="4"/>
  <c r="T15108" i="4"/>
  <c r="S15108" i="4"/>
  <c r="T15107" i="4"/>
  <c r="S15107" i="4"/>
  <c r="T15106" i="4"/>
  <c r="S15106" i="4"/>
  <c r="T15105" i="4"/>
  <c r="S15105" i="4"/>
  <c r="T15104" i="4"/>
  <c r="S15104" i="4"/>
  <c r="T15103" i="4"/>
  <c r="S15103" i="4"/>
  <c r="T15102" i="4"/>
  <c r="S15102" i="4"/>
  <c r="T15101" i="4"/>
  <c r="S15101" i="4"/>
  <c r="T15100" i="4"/>
  <c r="S15100" i="4"/>
  <c r="T15099" i="4"/>
  <c r="S15099" i="4"/>
  <c r="T15098" i="4"/>
  <c r="S15098" i="4"/>
  <c r="T15097" i="4"/>
  <c r="S15097" i="4"/>
  <c r="T15096" i="4"/>
  <c r="S15096" i="4"/>
  <c r="T15095" i="4"/>
  <c r="S15095" i="4"/>
  <c r="T15094" i="4"/>
  <c r="S15094" i="4"/>
  <c r="T15093" i="4"/>
  <c r="S15093" i="4"/>
  <c r="T15092" i="4"/>
  <c r="S15092" i="4"/>
  <c r="T15091" i="4"/>
  <c r="S15091" i="4"/>
  <c r="T15090" i="4"/>
  <c r="S15090" i="4"/>
  <c r="T15089" i="4"/>
  <c r="S15089" i="4"/>
  <c r="T15088" i="4"/>
  <c r="S15088" i="4"/>
  <c r="T15087" i="4"/>
  <c r="S15087" i="4"/>
  <c r="T15086" i="4"/>
  <c r="S15086" i="4"/>
  <c r="T15085" i="4"/>
  <c r="S15085" i="4"/>
  <c r="T15084" i="4"/>
  <c r="S15084" i="4"/>
  <c r="T15083" i="4"/>
  <c r="S15083" i="4"/>
  <c r="T15082" i="4"/>
  <c r="S15082" i="4"/>
  <c r="T15081" i="4"/>
  <c r="S15081" i="4"/>
  <c r="T15080" i="4"/>
  <c r="S15080" i="4"/>
  <c r="T15079" i="4"/>
  <c r="S15079" i="4"/>
  <c r="T15078" i="4"/>
  <c r="S15078" i="4"/>
  <c r="T15077" i="4"/>
  <c r="S15077" i="4"/>
  <c r="T15076" i="4"/>
  <c r="S15076" i="4"/>
  <c r="T15075" i="4"/>
  <c r="S15075" i="4"/>
  <c r="T15074" i="4"/>
  <c r="S15074" i="4"/>
  <c r="T15073" i="4"/>
  <c r="S15073" i="4"/>
  <c r="T15072" i="4"/>
  <c r="S15072" i="4"/>
  <c r="T15071" i="4"/>
  <c r="S15071" i="4"/>
  <c r="T15070" i="4"/>
  <c r="S15070" i="4"/>
  <c r="T15069" i="4"/>
  <c r="S15069" i="4"/>
  <c r="T15068" i="4"/>
  <c r="S15068" i="4"/>
  <c r="T15067" i="4"/>
  <c r="S15067" i="4"/>
  <c r="T15066" i="4"/>
  <c r="S15066" i="4"/>
  <c r="T15065" i="4"/>
  <c r="S15065" i="4"/>
  <c r="T15064" i="4"/>
  <c r="S15064" i="4"/>
  <c r="T15063" i="4"/>
  <c r="S15063" i="4"/>
  <c r="T15062" i="4"/>
  <c r="S15062" i="4"/>
  <c r="T15061" i="4"/>
  <c r="S15061" i="4"/>
  <c r="T15060" i="4"/>
  <c r="S15060" i="4"/>
  <c r="T15059" i="4"/>
  <c r="S15059" i="4"/>
  <c r="T15058" i="4"/>
  <c r="S15058" i="4"/>
  <c r="T15057" i="4"/>
  <c r="S15057" i="4"/>
  <c r="T15056" i="4"/>
  <c r="S15056" i="4"/>
  <c r="T15055" i="4"/>
  <c r="S15055" i="4"/>
  <c r="T15054" i="4"/>
  <c r="S15054" i="4"/>
  <c r="T15053" i="4"/>
  <c r="S15053" i="4"/>
  <c r="T15052" i="4"/>
  <c r="S15052" i="4"/>
  <c r="T15051" i="4"/>
  <c r="S15051" i="4"/>
  <c r="T15050" i="4"/>
  <c r="S15050" i="4"/>
  <c r="T15049" i="4"/>
  <c r="S15049" i="4"/>
  <c r="T15048" i="4"/>
  <c r="S15048" i="4"/>
  <c r="T15047" i="4"/>
  <c r="S15047" i="4"/>
  <c r="T15046" i="4"/>
  <c r="S15046" i="4"/>
  <c r="T15045" i="4"/>
  <c r="S15045" i="4"/>
  <c r="T15044" i="4"/>
  <c r="S15044" i="4"/>
  <c r="T15043" i="4"/>
  <c r="S15043" i="4"/>
  <c r="T15042" i="4"/>
  <c r="S15042" i="4"/>
  <c r="T15041" i="4"/>
  <c r="S15041" i="4"/>
  <c r="T15040" i="4"/>
  <c r="S15040" i="4"/>
  <c r="T15039" i="4"/>
  <c r="S15039" i="4"/>
  <c r="T15038" i="4"/>
  <c r="S15038" i="4"/>
  <c r="T15037" i="4"/>
  <c r="S15037" i="4"/>
  <c r="T15036" i="4"/>
  <c r="S15036" i="4"/>
  <c r="T15035" i="4"/>
  <c r="S15035" i="4"/>
  <c r="T15034" i="4"/>
  <c r="S15034" i="4"/>
  <c r="T15033" i="4"/>
  <c r="S15033" i="4"/>
  <c r="T15032" i="4"/>
  <c r="S15032" i="4"/>
  <c r="T15031" i="4"/>
  <c r="S15031" i="4"/>
  <c r="T15030" i="4"/>
  <c r="S15030" i="4"/>
  <c r="T15029" i="4"/>
  <c r="S15029" i="4"/>
  <c r="T15028" i="4"/>
  <c r="S15028" i="4"/>
  <c r="T15027" i="4"/>
  <c r="S15027" i="4"/>
  <c r="T15026" i="4"/>
  <c r="S15026" i="4"/>
  <c r="T15025" i="4"/>
  <c r="S15025" i="4"/>
  <c r="T15024" i="4"/>
  <c r="S15024" i="4"/>
  <c r="T15023" i="4"/>
  <c r="S15023" i="4"/>
  <c r="T15022" i="4"/>
  <c r="S15022" i="4"/>
  <c r="T15021" i="4"/>
  <c r="S15021" i="4"/>
  <c r="T15020" i="4"/>
  <c r="S15020" i="4"/>
  <c r="T15019" i="4"/>
  <c r="S15019" i="4"/>
  <c r="T15018" i="4"/>
  <c r="S15018" i="4"/>
  <c r="T15017" i="4"/>
  <c r="S15017" i="4"/>
  <c r="T15016" i="4"/>
  <c r="S15016" i="4"/>
  <c r="T15015" i="4"/>
  <c r="S15015" i="4"/>
  <c r="T15014" i="4"/>
  <c r="S15014" i="4"/>
  <c r="T15013" i="4"/>
  <c r="S15013" i="4"/>
  <c r="T15012" i="4"/>
  <c r="S15012" i="4"/>
  <c r="T15011" i="4"/>
  <c r="S15011" i="4"/>
  <c r="T15010" i="4"/>
  <c r="S15010" i="4"/>
  <c r="T15009" i="4"/>
  <c r="S15009" i="4"/>
  <c r="T15008" i="4"/>
  <c r="S15008" i="4"/>
  <c r="T15007" i="4"/>
  <c r="S15007" i="4"/>
  <c r="T15006" i="4"/>
  <c r="S15006" i="4"/>
  <c r="T15005" i="4"/>
  <c r="S15005" i="4"/>
  <c r="T15004" i="4"/>
  <c r="S15004" i="4"/>
  <c r="T15003" i="4"/>
  <c r="S15003" i="4"/>
  <c r="T15002" i="4"/>
  <c r="S15002" i="4"/>
  <c r="T15001" i="4"/>
  <c r="S15001" i="4"/>
  <c r="T15000" i="4"/>
  <c r="S15000" i="4"/>
  <c r="T14999" i="4"/>
  <c r="S14999" i="4"/>
  <c r="T14998" i="4"/>
  <c r="S14998" i="4"/>
  <c r="T14997" i="4"/>
  <c r="S14997" i="4"/>
  <c r="T14996" i="4"/>
  <c r="S14996" i="4"/>
  <c r="T14995" i="4"/>
  <c r="S14995" i="4"/>
  <c r="T14994" i="4"/>
  <c r="S14994" i="4"/>
  <c r="T14993" i="4"/>
  <c r="S14993" i="4"/>
  <c r="T14992" i="4"/>
  <c r="S14992" i="4"/>
  <c r="T14991" i="4"/>
  <c r="S14991" i="4"/>
  <c r="T14990" i="4"/>
  <c r="S14990" i="4"/>
  <c r="T14989" i="4"/>
  <c r="S14989" i="4"/>
  <c r="T14988" i="4"/>
  <c r="S14988" i="4"/>
  <c r="T14987" i="4"/>
  <c r="S14987" i="4"/>
  <c r="T14986" i="4"/>
  <c r="S14986" i="4"/>
  <c r="T14985" i="4"/>
  <c r="S14985" i="4"/>
  <c r="T14984" i="4"/>
  <c r="S14984" i="4"/>
  <c r="T14983" i="4"/>
  <c r="S14983" i="4"/>
  <c r="T14982" i="4"/>
  <c r="S14982" i="4"/>
  <c r="T14981" i="4"/>
  <c r="S14981" i="4"/>
  <c r="T14980" i="4"/>
  <c r="S14980" i="4"/>
  <c r="T14979" i="4"/>
  <c r="S14979" i="4"/>
  <c r="T14978" i="4"/>
  <c r="S14978" i="4"/>
  <c r="T14977" i="4"/>
  <c r="S14977" i="4"/>
  <c r="T14976" i="4"/>
  <c r="S14976" i="4"/>
  <c r="T14975" i="4"/>
  <c r="S14975" i="4"/>
  <c r="T14974" i="4"/>
  <c r="S14974" i="4"/>
  <c r="T14973" i="4"/>
  <c r="S14973" i="4"/>
  <c r="T14972" i="4"/>
  <c r="S14972" i="4"/>
  <c r="T14971" i="4"/>
  <c r="S14971" i="4"/>
  <c r="T14970" i="4"/>
  <c r="S14970" i="4"/>
  <c r="T14969" i="4"/>
  <c r="S14969" i="4"/>
  <c r="T14968" i="4"/>
  <c r="S14968" i="4"/>
  <c r="T14967" i="4"/>
  <c r="S14967" i="4"/>
  <c r="T14966" i="4"/>
  <c r="S14966" i="4"/>
  <c r="T14965" i="4"/>
  <c r="S14965" i="4"/>
  <c r="T14964" i="4"/>
  <c r="S14964" i="4"/>
  <c r="T14963" i="4"/>
  <c r="S14963" i="4"/>
  <c r="T14962" i="4"/>
  <c r="S14962" i="4"/>
  <c r="T14961" i="4"/>
  <c r="S14961" i="4"/>
  <c r="T14960" i="4"/>
  <c r="S14960" i="4"/>
  <c r="T14959" i="4"/>
  <c r="S14959" i="4"/>
  <c r="T14958" i="4"/>
  <c r="S14958" i="4"/>
  <c r="T14957" i="4"/>
  <c r="S14957" i="4"/>
  <c r="T14956" i="4"/>
  <c r="S14956" i="4"/>
  <c r="T14955" i="4"/>
  <c r="S14955" i="4"/>
  <c r="T14954" i="4"/>
  <c r="S14954" i="4"/>
  <c r="T14953" i="4"/>
  <c r="S14953" i="4"/>
  <c r="T14952" i="4"/>
  <c r="S14952" i="4"/>
  <c r="T14951" i="4"/>
  <c r="S14951" i="4"/>
  <c r="T14950" i="4"/>
  <c r="S14950" i="4"/>
  <c r="T14949" i="4"/>
  <c r="S14949" i="4"/>
  <c r="T14948" i="4"/>
  <c r="S14948" i="4"/>
  <c r="T14947" i="4"/>
  <c r="S14947" i="4"/>
  <c r="T14946" i="4"/>
  <c r="S14946" i="4"/>
  <c r="T14945" i="4"/>
  <c r="S14945" i="4"/>
  <c r="T14944" i="4"/>
  <c r="S14944" i="4"/>
  <c r="T14943" i="4"/>
  <c r="S14943" i="4"/>
  <c r="T14942" i="4"/>
  <c r="S14942" i="4"/>
  <c r="T14941" i="4"/>
  <c r="S14941" i="4"/>
  <c r="T14940" i="4"/>
  <c r="S14940" i="4"/>
  <c r="T14939" i="4"/>
  <c r="S14939" i="4"/>
  <c r="T14938" i="4"/>
  <c r="S14938" i="4"/>
  <c r="T14937" i="4"/>
  <c r="S14937" i="4"/>
  <c r="T14936" i="4"/>
  <c r="S14936" i="4"/>
  <c r="T14935" i="4"/>
  <c r="S14935" i="4"/>
  <c r="T14934" i="4"/>
  <c r="S14934" i="4"/>
  <c r="T14933" i="4"/>
  <c r="S14933" i="4"/>
  <c r="T14932" i="4"/>
  <c r="S14932" i="4"/>
  <c r="T14931" i="4"/>
  <c r="S14931" i="4"/>
  <c r="T14930" i="4"/>
  <c r="S14930" i="4"/>
  <c r="T14929" i="4"/>
  <c r="S14929" i="4"/>
  <c r="T14928" i="4"/>
  <c r="S14928" i="4"/>
  <c r="T14927" i="4"/>
  <c r="S14927" i="4"/>
  <c r="T14926" i="4"/>
  <c r="S14926" i="4"/>
  <c r="T14925" i="4"/>
  <c r="S14925" i="4"/>
  <c r="T14924" i="4"/>
  <c r="S14924" i="4"/>
  <c r="T14923" i="4"/>
  <c r="S14923" i="4"/>
  <c r="T14922" i="4"/>
  <c r="S14922" i="4"/>
  <c r="T14921" i="4"/>
  <c r="S14921" i="4"/>
  <c r="T14920" i="4"/>
  <c r="S14920" i="4"/>
  <c r="T14919" i="4"/>
  <c r="S14919" i="4"/>
  <c r="T14918" i="4"/>
  <c r="S14918" i="4"/>
  <c r="T14917" i="4"/>
  <c r="S14917" i="4"/>
  <c r="T14916" i="4"/>
  <c r="S14916" i="4"/>
  <c r="T14915" i="4"/>
  <c r="S14915" i="4"/>
  <c r="T14914" i="4"/>
  <c r="S14914" i="4"/>
  <c r="T14913" i="4"/>
  <c r="S14913" i="4"/>
  <c r="T14912" i="4"/>
  <c r="S14912" i="4"/>
  <c r="T14911" i="4"/>
  <c r="S14911" i="4"/>
  <c r="T14910" i="4"/>
  <c r="S14910" i="4"/>
  <c r="T14909" i="4"/>
  <c r="S14909" i="4"/>
  <c r="T14908" i="4"/>
  <c r="S14908" i="4"/>
  <c r="T14907" i="4"/>
  <c r="S14907" i="4"/>
  <c r="T14906" i="4"/>
  <c r="S14906" i="4"/>
  <c r="T14905" i="4"/>
  <c r="S14905" i="4"/>
  <c r="T14904" i="4"/>
  <c r="S14904" i="4"/>
  <c r="T14903" i="4"/>
  <c r="S14903" i="4"/>
  <c r="T14902" i="4"/>
  <c r="S14902" i="4"/>
  <c r="T14901" i="4"/>
  <c r="S14901" i="4"/>
  <c r="T14900" i="4"/>
  <c r="S14900" i="4"/>
  <c r="T14899" i="4"/>
  <c r="S14899" i="4"/>
  <c r="T14898" i="4"/>
  <c r="S14898" i="4"/>
  <c r="T14897" i="4"/>
  <c r="S14897" i="4"/>
  <c r="T14896" i="4"/>
  <c r="S14896" i="4"/>
  <c r="T14895" i="4"/>
  <c r="S14895" i="4"/>
  <c r="T14894" i="4"/>
  <c r="S14894" i="4"/>
  <c r="T14893" i="4"/>
  <c r="S14893" i="4"/>
  <c r="T14892" i="4"/>
  <c r="S14892" i="4"/>
  <c r="T14891" i="4"/>
  <c r="S14891" i="4"/>
  <c r="T14890" i="4"/>
  <c r="S14890" i="4"/>
  <c r="T14889" i="4"/>
  <c r="S14889" i="4"/>
  <c r="T14888" i="4"/>
  <c r="S14888" i="4"/>
  <c r="T14887" i="4"/>
  <c r="S14887" i="4"/>
  <c r="T14886" i="4"/>
  <c r="S14886" i="4"/>
  <c r="T14885" i="4"/>
  <c r="S14885" i="4"/>
  <c r="T14884" i="4"/>
  <c r="S14884" i="4"/>
  <c r="T14883" i="4"/>
  <c r="S14883" i="4"/>
  <c r="T14882" i="4"/>
  <c r="S14882" i="4"/>
  <c r="T14881" i="4"/>
  <c r="S14881" i="4"/>
  <c r="T14880" i="4"/>
  <c r="S14880" i="4"/>
  <c r="T14879" i="4"/>
  <c r="S14879" i="4"/>
  <c r="T14878" i="4"/>
  <c r="S14878" i="4"/>
  <c r="T14877" i="4"/>
  <c r="S14877" i="4"/>
  <c r="T14876" i="4"/>
  <c r="S14876" i="4"/>
  <c r="T14875" i="4"/>
  <c r="S14875" i="4"/>
  <c r="T14874" i="4"/>
  <c r="S14874" i="4"/>
  <c r="T14873" i="4"/>
  <c r="S14873" i="4"/>
  <c r="T14872" i="4"/>
  <c r="S14872" i="4"/>
  <c r="T14871" i="4"/>
  <c r="S14871" i="4"/>
  <c r="T14870" i="4"/>
  <c r="S14870" i="4"/>
  <c r="T14869" i="4"/>
  <c r="S14869" i="4"/>
  <c r="T14868" i="4"/>
  <c r="S14868" i="4"/>
  <c r="T14867" i="4"/>
  <c r="S14867" i="4"/>
  <c r="T14866" i="4"/>
  <c r="S14866" i="4"/>
  <c r="T14865" i="4"/>
  <c r="S14865" i="4"/>
  <c r="T14864" i="4"/>
  <c r="S14864" i="4"/>
  <c r="T14863" i="4"/>
  <c r="S14863" i="4"/>
  <c r="T14862" i="4"/>
  <c r="S14862" i="4"/>
  <c r="T14861" i="4"/>
  <c r="S14861" i="4"/>
  <c r="T14860" i="4"/>
  <c r="S14860" i="4"/>
  <c r="T14859" i="4"/>
  <c r="S14859" i="4"/>
  <c r="T14858" i="4"/>
  <c r="S14858" i="4"/>
  <c r="T14857" i="4"/>
  <c r="S14857" i="4"/>
  <c r="T14856" i="4"/>
  <c r="S14856" i="4"/>
  <c r="T14855" i="4"/>
  <c r="S14855" i="4"/>
  <c r="T14854" i="4"/>
  <c r="S14854" i="4"/>
  <c r="T14853" i="4"/>
  <c r="S14853" i="4"/>
  <c r="T14852" i="4"/>
  <c r="S14852" i="4"/>
  <c r="T14851" i="4"/>
  <c r="S14851" i="4"/>
  <c r="T14850" i="4"/>
  <c r="S14850" i="4"/>
  <c r="T14849" i="4"/>
  <c r="S14849" i="4"/>
  <c r="T14848" i="4"/>
  <c r="S14848" i="4"/>
  <c r="T14847" i="4"/>
  <c r="S14847" i="4"/>
  <c r="T14846" i="4"/>
  <c r="S14846" i="4"/>
  <c r="T14845" i="4"/>
  <c r="S14845" i="4"/>
  <c r="T14844" i="4"/>
  <c r="S14844" i="4"/>
  <c r="T14843" i="4"/>
  <c r="S14843" i="4"/>
  <c r="T14842" i="4"/>
  <c r="S14842" i="4"/>
  <c r="T14841" i="4"/>
  <c r="S14841" i="4"/>
  <c r="T14840" i="4"/>
  <c r="S14840" i="4"/>
  <c r="T14839" i="4"/>
  <c r="S14839" i="4"/>
  <c r="T14838" i="4"/>
  <c r="S14838" i="4"/>
  <c r="T14837" i="4"/>
  <c r="S14837" i="4"/>
  <c r="T14836" i="4"/>
  <c r="S14836" i="4"/>
  <c r="T14835" i="4"/>
  <c r="S14835" i="4"/>
  <c r="T14834" i="4"/>
  <c r="S14834" i="4"/>
  <c r="T14833" i="4"/>
  <c r="S14833" i="4"/>
  <c r="T14832" i="4"/>
  <c r="S14832" i="4"/>
  <c r="T14831" i="4"/>
  <c r="S14831" i="4"/>
  <c r="T14830" i="4"/>
  <c r="S14830" i="4"/>
  <c r="T14829" i="4"/>
  <c r="S14829" i="4"/>
  <c r="T14828" i="4"/>
  <c r="S14828" i="4"/>
  <c r="T14827" i="4"/>
  <c r="S14827" i="4"/>
  <c r="T14826" i="4"/>
  <c r="S14826" i="4"/>
  <c r="T14825" i="4"/>
  <c r="S14825" i="4"/>
  <c r="T14824" i="4"/>
  <c r="S14824" i="4"/>
  <c r="T14823" i="4"/>
  <c r="S14823" i="4"/>
  <c r="T14822" i="4"/>
  <c r="S14822" i="4"/>
  <c r="T14821" i="4"/>
  <c r="S14821" i="4"/>
  <c r="T14820" i="4"/>
  <c r="S14820" i="4"/>
  <c r="T14819" i="4"/>
  <c r="S14819" i="4"/>
  <c r="T14818" i="4"/>
  <c r="S14818" i="4"/>
  <c r="T14817" i="4"/>
  <c r="S14817" i="4"/>
  <c r="T14816" i="4"/>
  <c r="S14816" i="4"/>
  <c r="T14815" i="4"/>
  <c r="S14815" i="4"/>
  <c r="T14814" i="4"/>
  <c r="S14814" i="4"/>
  <c r="T14813" i="4"/>
  <c r="S14813" i="4"/>
  <c r="T14812" i="4"/>
  <c r="S14812" i="4"/>
  <c r="T14811" i="4"/>
  <c r="S14811" i="4"/>
  <c r="T14810" i="4"/>
  <c r="S14810" i="4"/>
  <c r="T14809" i="4"/>
  <c r="S14809" i="4"/>
  <c r="T14808" i="4"/>
  <c r="S14808" i="4"/>
  <c r="T14807" i="4"/>
  <c r="S14807" i="4"/>
  <c r="T14806" i="4"/>
  <c r="S14806" i="4"/>
  <c r="T14805" i="4"/>
  <c r="S14805" i="4"/>
  <c r="T14804" i="4"/>
  <c r="S14804" i="4"/>
  <c r="T14803" i="4"/>
  <c r="S14803" i="4"/>
  <c r="T14802" i="4"/>
  <c r="S14802" i="4"/>
  <c r="T14801" i="4"/>
  <c r="S14801" i="4"/>
  <c r="T14800" i="4"/>
  <c r="S14800" i="4"/>
  <c r="T14799" i="4"/>
  <c r="S14799" i="4"/>
  <c r="T14798" i="4"/>
  <c r="S14798" i="4"/>
  <c r="T14797" i="4"/>
  <c r="S14797" i="4"/>
  <c r="T14796" i="4"/>
  <c r="S14796" i="4"/>
  <c r="T14795" i="4"/>
  <c r="S14795" i="4"/>
  <c r="T14794" i="4"/>
  <c r="S14794" i="4"/>
  <c r="T14793" i="4"/>
  <c r="S14793" i="4"/>
  <c r="T14792" i="4"/>
  <c r="S14792" i="4"/>
  <c r="T14791" i="4"/>
  <c r="S14791" i="4"/>
  <c r="T14790" i="4"/>
  <c r="S14790" i="4"/>
  <c r="T14789" i="4"/>
  <c r="S14789" i="4"/>
  <c r="T14788" i="4"/>
  <c r="S14788" i="4"/>
  <c r="T14787" i="4"/>
  <c r="S14787" i="4"/>
  <c r="T14786" i="4"/>
  <c r="S14786" i="4"/>
  <c r="T14785" i="4"/>
  <c r="S14785" i="4"/>
  <c r="T14784" i="4"/>
  <c r="S14784" i="4"/>
  <c r="T14783" i="4"/>
  <c r="S14783" i="4"/>
  <c r="T14782" i="4"/>
  <c r="S14782" i="4"/>
  <c r="T14781" i="4"/>
  <c r="S14781" i="4"/>
  <c r="T14780" i="4"/>
  <c r="S14780" i="4"/>
  <c r="T14779" i="4"/>
  <c r="S14779" i="4"/>
  <c r="T14778" i="4"/>
  <c r="S14778" i="4"/>
  <c r="T14777" i="4"/>
  <c r="S14777" i="4"/>
  <c r="T14776" i="4"/>
  <c r="S14776" i="4"/>
  <c r="T14775" i="4"/>
  <c r="S14775" i="4"/>
  <c r="T14774" i="4"/>
  <c r="S14774" i="4"/>
  <c r="T14773" i="4"/>
  <c r="S14773" i="4"/>
  <c r="T14772" i="4"/>
  <c r="S14772" i="4"/>
  <c r="T14771" i="4"/>
  <c r="S14771" i="4"/>
  <c r="T14770" i="4"/>
  <c r="S14770" i="4"/>
  <c r="T14769" i="4"/>
  <c r="S14769" i="4"/>
  <c r="T14768" i="4"/>
  <c r="S14768" i="4"/>
  <c r="T14767" i="4"/>
  <c r="S14767" i="4"/>
  <c r="T14766" i="4"/>
  <c r="S14766" i="4"/>
  <c r="T14765" i="4"/>
  <c r="S14765" i="4"/>
  <c r="T14764" i="4"/>
  <c r="S14764" i="4"/>
  <c r="T14763" i="4"/>
  <c r="S14763" i="4"/>
  <c r="T14762" i="4"/>
  <c r="S14762" i="4"/>
  <c r="T14761" i="4"/>
  <c r="S14761" i="4"/>
  <c r="T14760" i="4"/>
  <c r="S14760" i="4"/>
  <c r="T14759" i="4"/>
  <c r="S14759" i="4"/>
  <c r="T14758" i="4"/>
  <c r="S14758" i="4"/>
  <c r="T14757" i="4"/>
  <c r="S14757" i="4"/>
  <c r="T14756" i="4"/>
  <c r="S14756" i="4"/>
  <c r="T14755" i="4"/>
  <c r="S14755" i="4"/>
  <c r="T14754" i="4"/>
  <c r="S14754" i="4"/>
  <c r="T14753" i="4"/>
  <c r="S14753" i="4"/>
  <c r="T14752" i="4"/>
  <c r="S14752" i="4"/>
  <c r="T14751" i="4"/>
  <c r="S14751" i="4"/>
  <c r="T14750" i="4"/>
  <c r="S14750" i="4"/>
  <c r="T14749" i="4"/>
  <c r="S14749" i="4"/>
  <c r="T14748" i="4"/>
  <c r="S14748" i="4"/>
  <c r="T14747" i="4"/>
  <c r="S14747" i="4"/>
  <c r="T14746" i="4"/>
  <c r="S14746" i="4"/>
  <c r="T14745" i="4"/>
  <c r="S14745" i="4"/>
  <c r="T14744" i="4"/>
  <c r="S14744" i="4"/>
  <c r="T14743" i="4"/>
  <c r="S14743" i="4"/>
  <c r="T14742" i="4"/>
  <c r="S14742" i="4"/>
  <c r="T14741" i="4"/>
  <c r="S14741" i="4"/>
  <c r="T14740" i="4"/>
  <c r="S14740" i="4"/>
  <c r="T14739" i="4"/>
  <c r="S14739" i="4"/>
  <c r="T14738" i="4"/>
  <c r="S14738" i="4"/>
  <c r="T14737" i="4"/>
  <c r="S14737" i="4"/>
  <c r="T14736" i="4"/>
  <c r="S14736" i="4"/>
  <c r="T14735" i="4"/>
  <c r="S14735" i="4"/>
  <c r="T14734" i="4"/>
  <c r="S14734" i="4"/>
  <c r="T14733" i="4"/>
  <c r="S14733" i="4"/>
  <c r="T14732" i="4"/>
  <c r="S14732" i="4"/>
  <c r="T14731" i="4"/>
  <c r="S14731" i="4"/>
  <c r="T14730" i="4"/>
  <c r="S14730" i="4"/>
  <c r="T14729" i="4"/>
  <c r="S14729" i="4"/>
  <c r="T14728" i="4"/>
  <c r="S14728" i="4"/>
  <c r="T14727" i="4"/>
  <c r="S14727" i="4"/>
  <c r="T14726" i="4"/>
  <c r="S14726" i="4"/>
  <c r="T14725" i="4"/>
  <c r="S14725" i="4"/>
  <c r="T14724" i="4"/>
  <c r="S14724" i="4"/>
  <c r="T14723" i="4"/>
  <c r="S14723" i="4"/>
  <c r="T14722" i="4"/>
  <c r="S14722" i="4"/>
  <c r="T14721" i="4"/>
  <c r="S14721" i="4"/>
  <c r="T14720" i="4"/>
  <c r="S14720" i="4"/>
  <c r="T14719" i="4"/>
  <c r="S14719" i="4"/>
  <c r="T14718" i="4"/>
  <c r="S14718" i="4"/>
  <c r="T14717" i="4"/>
  <c r="S14717" i="4"/>
  <c r="T14716" i="4"/>
  <c r="S14716" i="4"/>
  <c r="T14715" i="4"/>
  <c r="S14715" i="4"/>
  <c r="T14714" i="4"/>
  <c r="S14714" i="4"/>
  <c r="T14713" i="4"/>
  <c r="S14713" i="4"/>
  <c r="T14712" i="4"/>
  <c r="S14712" i="4"/>
  <c r="T14711" i="4"/>
  <c r="S14711" i="4"/>
  <c r="T14710" i="4"/>
  <c r="S14710" i="4"/>
  <c r="T14709" i="4"/>
  <c r="S14709" i="4"/>
  <c r="T14708" i="4"/>
  <c r="S14708" i="4"/>
  <c r="T14707" i="4"/>
  <c r="S14707" i="4"/>
  <c r="T14706" i="4"/>
  <c r="S14706" i="4"/>
  <c r="T14705" i="4"/>
  <c r="S14705" i="4"/>
  <c r="T14704" i="4"/>
  <c r="S14704" i="4"/>
  <c r="T14703" i="4"/>
  <c r="S14703" i="4"/>
  <c r="T14702" i="4"/>
  <c r="S14702" i="4"/>
  <c r="T14701" i="4"/>
  <c r="S14701" i="4"/>
  <c r="T14700" i="4"/>
  <c r="S14700" i="4"/>
  <c r="T14699" i="4"/>
  <c r="S14699" i="4"/>
  <c r="T14698" i="4"/>
  <c r="S14698" i="4"/>
  <c r="T14697" i="4"/>
  <c r="S14697" i="4"/>
  <c r="T14696" i="4"/>
  <c r="S14696" i="4"/>
  <c r="T14695" i="4"/>
  <c r="S14695" i="4"/>
  <c r="T14694" i="4"/>
  <c r="S14694" i="4"/>
  <c r="T14693" i="4"/>
  <c r="S14693" i="4"/>
  <c r="T14692" i="4"/>
  <c r="S14692" i="4"/>
  <c r="T14691" i="4"/>
  <c r="S14691" i="4"/>
  <c r="T14690" i="4"/>
  <c r="S14690" i="4"/>
  <c r="T14689" i="4"/>
  <c r="S14689" i="4"/>
  <c r="T14688" i="4"/>
  <c r="S14688" i="4"/>
  <c r="T14687" i="4"/>
  <c r="S14687" i="4"/>
  <c r="T14686" i="4"/>
  <c r="S14686" i="4"/>
  <c r="T14685" i="4"/>
  <c r="S14685" i="4"/>
  <c r="T14684" i="4"/>
  <c r="S14684" i="4"/>
  <c r="T14683" i="4"/>
  <c r="S14683" i="4"/>
  <c r="T14682" i="4"/>
  <c r="S14682" i="4"/>
  <c r="T14681" i="4"/>
  <c r="S14681" i="4"/>
  <c r="T14680" i="4"/>
  <c r="S14680" i="4"/>
  <c r="T14679" i="4"/>
  <c r="S14679" i="4"/>
  <c r="T14678" i="4"/>
  <c r="S14678" i="4"/>
  <c r="T14677" i="4"/>
  <c r="S14677" i="4"/>
  <c r="T14676" i="4"/>
  <c r="S14676" i="4"/>
  <c r="T14675" i="4"/>
  <c r="S14675" i="4"/>
  <c r="T14674" i="4"/>
  <c r="S14674" i="4"/>
  <c r="T14673" i="4"/>
  <c r="S14673" i="4"/>
  <c r="T14672" i="4"/>
  <c r="S14672" i="4"/>
  <c r="T14671" i="4"/>
  <c r="S14671" i="4"/>
  <c r="T14670" i="4"/>
  <c r="S14670" i="4"/>
  <c r="T14669" i="4"/>
  <c r="S14669" i="4"/>
  <c r="T14668" i="4"/>
  <c r="S14668" i="4"/>
  <c r="T14667" i="4"/>
  <c r="S14667" i="4"/>
  <c r="T14666" i="4"/>
  <c r="S14666" i="4"/>
  <c r="T14665" i="4"/>
  <c r="S14665" i="4"/>
  <c r="T14664" i="4"/>
  <c r="S14664" i="4"/>
  <c r="T14663" i="4"/>
  <c r="S14663" i="4"/>
  <c r="T14662" i="4"/>
  <c r="S14662" i="4"/>
  <c r="T14661" i="4"/>
  <c r="S14661" i="4"/>
  <c r="T14660" i="4"/>
  <c r="S14660" i="4"/>
  <c r="T14659" i="4"/>
  <c r="S14659" i="4"/>
  <c r="T14658" i="4"/>
  <c r="S14658" i="4"/>
  <c r="T14657" i="4"/>
  <c r="S14657" i="4"/>
  <c r="T14656" i="4"/>
  <c r="S14656" i="4"/>
  <c r="T14655" i="4"/>
  <c r="S14655" i="4"/>
  <c r="T14654" i="4"/>
  <c r="S14654" i="4"/>
  <c r="T14653" i="4"/>
  <c r="S14653" i="4"/>
  <c r="T14652" i="4"/>
  <c r="S14652" i="4"/>
  <c r="T14651" i="4"/>
  <c r="S14651" i="4"/>
  <c r="T14650" i="4"/>
  <c r="S14650" i="4"/>
  <c r="T14649" i="4"/>
  <c r="S14649" i="4"/>
  <c r="T14648" i="4"/>
  <c r="S14648" i="4"/>
  <c r="T14647" i="4"/>
  <c r="S14647" i="4"/>
  <c r="T14646" i="4"/>
  <c r="S14646" i="4"/>
  <c r="T14645" i="4"/>
  <c r="S14645" i="4"/>
  <c r="T14644" i="4"/>
  <c r="S14644" i="4"/>
  <c r="T14643" i="4"/>
  <c r="S14643" i="4"/>
  <c r="T14642" i="4"/>
  <c r="S14642" i="4"/>
  <c r="T14641" i="4"/>
  <c r="S14641" i="4"/>
  <c r="T14640" i="4"/>
  <c r="S14640" i="4"/>
  <c r="T14639" i="4"/>
  <c r="S14639" i="4"/>
  <c r="T14638" i="4"/>
  <c r="S14638" i="4"/>
  <c r="T14637" i="4"/>
  <c r="S14637" i="4"/>
  <c r="T14636" i="4"/>
  <c r="S14636" i="4"/>
  <c r="T14635" i="4"/>
  <c r="S14635" i="4"/>
  <c r="T14634" i="4"/>
  <c r="S14634" i="4"/>
  <c r="T14633" i="4"/>
  <c r="S14633" i="4"/>
  <c r="T14632" i="4"/>
  <c r="S14632" i="4"/>
  <c r="T14631" i="4"/>
  <c r="S14631" i="4"/>
  <c r="T14630" i="4"/>
  <c r="S14630" i="4"/>
  <c r="T14629" i="4"/>
  <c r="S14629" i="4"/>
  <c r="T14628" i="4"/>
  <c r="S14628" i="4"/>
  <c r="T14627" i="4"/>
  <c r="S14627" i="4"/>
  <c r="T14626" i="4"/>
  <c r="S14626" i="4"/>
  <c r="T14625" i="4"/>
  <c r="S14625" i="4"/>
  <c r="T14624" i="4"/>
  <c r="S14624" i="4"/>
  <c r="T14623" i="4"/>
  <c r="S14623" i="4"/>
  <c r="T14622" i="4"/>
  <c r="S14622" i="4"/>
  <c r="T14621" i="4"/>
  <c r="S14621" i="4"/>
  <c r="T14620" i="4"/>
  <c r="S14620" i="4"/>
  <c r="T14619" i="4"/>
  <c r="S14619" i="4"/>
  <c r="T14618" i="4"/>
  <c r="S14618" i="4"/>
  <c r="T14617" i="4"/>
  <c r="S14617" i="4"/>
  <c r="T14616" i="4"/>
  <c r="S14616" i="4"/>
  <c r="T14615" i="4"/>
  <c r="S14615" i="4"/>
  <c r="T14614" i="4"/>
  <c r="S14614" i="4"/>
  <c r="T14613" i="4"/>
  <c r="S14613" i="4"/>
  <c r="T14612" i="4"/>
  <c r="S14612" i="4"/>
  <c r="T14611" i="4"/>
  <c r="S14611" i="4"/>
  <c r="T14610" i="4"/>
  <c r="S14610" i="4"/>
  <c r="T14609" i="4"/>
  <c r="S14609" i="4"/>
  <c r="T14608" i="4"/>
  <c r="S14608" i="4"/>
  <c r="T14607" i="4"/>
  <c r="S14607" i="4"/>
  <c r="T14606" i="4"/>
  <c r="S14606" i="4"/>
  <c r="T14605" i="4"/>
  <c r="S14605" i="4"/>
  <c r="T14604" i="4"/>
  <c r="S14604" i="4"/>
  <c r="T14603" i="4"/>
  <c r="S14603" i="4"/>
  <c r="T14602" i="4"/>
  <c r="S14602" i="4"/>
  <c r="T14601" i="4"/>
  <c r="S14601" i="4"/>
  <c r="T14600" i="4"/>
  <c r="S14600" i="4"/>
  <c r="T14599" i="4"/>
  <c r="S14599" i="4"/>
  <c r="T14598" i="4"/>
  <c r="S14598" i="4"/>
  <c r="T14597" i="4"/>
  <c r="S14597" i="4"/>
  <c r="T14596" i="4"/>
  <c r="S14596" i="4"/>
  <c r="T14595" i="4"/>
  <c r="S14595" i="4"/>
  <c r="T14594" i="4"/>
  <c r="S14594" i="4"/>
  <c r="T14593" i="4"/>
  <c r="S14593" i="4"/>
  <c r="T14592" i="4"/>
  <c r="S14592" i="4"/>
  <c r="T14591" i="4"/>
  <c r="S14591" i="4"/>
  <c r="T14590" i="4"/>
  <c r="S14590" i="4"/>
  <c r="T14589" i="4"/>
  <c r="S14589" i="4"/>
  <c r="T14588" i="4"/>
  <c r="S14588" i="4"/>
  <c r="T14587" i="4"/>
  <c r="S14587" i="4"/>
  <c r="T14586" i="4"/>
  <c r="S14586" i="4"/>
  <c r="T14585" i="4"/>
  <c r="S14585" i="4"/>
  <c r="T14584" i="4"/>
  <c r="S14584" i="4"/>
  <c r="T14583" i="4"/>
  <c r="S14583" i="4"/>
  <c r="T14582" i="4"/>
  <c r="S14582" i="4"/>
  <c r="T14581" i="4"/>
  <c r="S14581" i="4"/>
  <c r="T14580" i="4"/>
  <c r="S14580" i="4"/>
  <c r="T14579" i="4"/>
  <c r="S14579" i="4"/>
  <c r="T14578" i="4"/>
  <c r="S14578" i="4"/>
  <c r="T14577" i="4"/>
  <c r="S14577" i="4"/>
  <c r="T14576" i="4"/>
  <c r="S14576" i="4"/>
  <c r="T14575" i="4"/>
  <c r="S14575" i="4"/>
  <c r="T14574" i="4"/>
  <c r="S14574" i="4"/>
  <c r="T14573" i="4"/>
  <c r="S14573" i="4"/>
  <c r="T14572" i="4"/>
  <c r="S14572" i="4"/>
  <c r="T14571" i="4"/>
  <c r="S14571" i="4"/>
  <c r="T14570" i="4"/>
  <c r="S14570" i="4"/>
  <c r="T14569" i="4"/>
  <c r="S14569" i="4"/>
  <c r="T14568" i="4"/>
  <c r="S14568" i="4"/>
  <c r="T14567" i="4"/>
  <c r="S14567" i="4"/>
  <c r="T14566" i="4"/>
  <c r="S14566" i="4"/>
  <c r="T14565" i="4"/>
  <c r="S14565" i="4"/>
  <c r="T14564" i="4"/>
  <c r="S14564" i="4"/>
  <c r="T14563" i="4"/>
  <c r="S14563" i="4"/>
  <c r="T14562" i="4"/>
  <c r="S14562" i="4"/>
  <c r="T14561" i="4"/>
  <c r="S14561" i="4"/>
  <c r="T14560" i="4"/>
  <c r="S14560" i="4"/>
  <c r="T14559" i="4"/>
  <c r="S14559" i="4"/>
  <c r="T14558" i="4"/>
  <c r="S14558" i="4"/>
  <c r="T14557" i="4"/>
  <c r="S14557" i="4"/>
  <c r="T14556" i="4"/>
  <c r="S14556" i="4"/>
  <c r="T14555" i="4"/>
  <c r="S14555" i="4"/>
  <c r="T14554" i="4"/>
  <c r="S14554" i="4"/>
  <c r="T14553" i="4"/>
  <c r="S14553" i="4"/>
  <c r="T14552" i="4"/>
  <c r="S14552" i="4"/>
  <c r="T14551" i="4"/>
  <c r="S14551" i="4"/>
  <c r="T14550" i="4"/>
  <c r="S14550" i="4"/>
  <c r="T14549" i="4"/>
  <c r="S14549" i="4"/>
  <c r="T14548" i="4"/>
  <c r="S14548" i="4"/>
  <c r="T14547" i="4"/>
  <c r="S14547" i="4"/>
  <c r="T14546" i="4"/>
  <c r="S14546" i="4"/>
  <c r="T14545" i="4"/>
  <c r="S14545" i="4"/>
  <c r="T14544" i="4"/>
  <c r="S14544" i="4"/>
  <c r="T14543" i="4"/>
  <c r="S14543" i="4"/>
  <c r="T14542" i="4"/>
  <c r="S14542" i="4"/>
  <c r="T14541" i="4"/>
  <c r="S14541" i="4"/>
  <c r="T14540" i="4"/>
  <c r="S14540" i="4"/>
  <c r="T14539" i="4"/>
  <c r="S14539" i="4"/>
  <c r="T14538" i="4"/>
  <c r="S14538" i="4"/>
  <c r="T14537" i="4"/>
  <c r="S14537" i="4"/>
  <c r="T14536" i="4"/>
  <c r="S14536" i="4"/>
  <c r="T14535" i="4"/>
  <c r="S14535" i="4"/>
  <c r="T14534" i="4"/>
  <c r="S14534" i="4"/>
  <c r="T14533" i="4"/>
  <c r="S14533" i="4"/>
  <c r="T14532" i="4"/>
  <c r="S14532" i="4"/>
  <c r="T14531" i="4"/>
  <c r="S14531" i="4"/>
  <c r="T14530" i="4"/>
  <c r="S14530" i="4"/>
  <c r="T14529" i="4"/>
  <c r="S14529" i="4"/>
  <c r="T14528" i="4"/>
  <c r="S14528" i="4"/>
  <c r="T14527" i="4"/>
  <c r="S14527" i="4"/>
  <c r="T14526" i="4"/>
  <c r="S14526" i="4"/>
  <c r="T14525" i="4"/>
  <c r="S14525" i="4"/>
  <c r="T14524" i="4"/>
  <c r="S14524" i="4"/>
  <c r="T14523" i="4"/>
  <c r="S14523" i="4"/>
  <c r="T14522" i="4"/>
  <c r="S14522" i="4"/>
  <c r="T14521" i="4"/>
  <c r="S14521" i="4"/>
  <c r="T14520" i="4"/>
  <c r="S14520" i="4"/>
  <c r="T14519" i="4"/>
  <c r="S14519" i="4"/>
  <c r="T14518" i="4"/>
  <c r="S14518" i="4"/>
  <c r="T14517" i="4"/>
  <c r="S14517" i="4"/>
  <c r="T14516" i="4"/>
  <c r="S14516" i="4"/>
  <c r="T14515" i="4"/>
  <c r="S14515" i="4"/>
  <c r="T14514" i="4"/>
  <c r="S14514" i="4"/>
  <c r="T14513" i="4"/>
  <c r="S14513" i="4"/>
  <c r="T14512" i="4"/>
  <c r="S14512" i="4"/>
  <c r="T14511" i="4"/>
  <c r="S14511" i="4"/>
  <c r="T14510" i="4"/>
  <c r="S14510" i="4"/>
  <c r="T14509" i="4"/>
  <c r="S14509" i="4"/>
  <c r="T14508" i="4"/>
  <c r="S14508" i="4"/>
  <c r="T14507" i="4"/>
  <c r="S14507" i="4"/>
  <c r="T14506" i="4"/>
  <c r="S14506" i="4"/>
  <c r="T14505" i="4"/>
  <c r="S14505" i="4"/>
  <c r="T14504" i="4"/>
  <c r="S14504" i="4"/>
  <c r="T14503" i="4"/>
  <c r="S14503" i="4"/>
  <c r="T14502" i="4"/>
  <c r="S14502" i="4"/>
  <c r="T14501" i="4"/>
  <c r="S14501" i="4"/>
  <c r="T14500" i="4"/>
  <c r="S14500" i="4"/>
  <c r="T14499" i="4"/>
  <c r="S14499" i="4"/>
  <c r="T14498" i="4"/>
  <c r="S14498" i="4"/>
  <c r="T14497" i="4"/>
  <c r="S14497" i="4"/>
  <c r="T14496" i="4"/>
  <c r="S14496" i="4"/>
  <c r="T14495" i="4"/>
  <c r="S14495" i="4"/>
  <c r="T14494" i="4"/>
  <c r="S14494" i="4"/>
  <c r="T14493" i="4"/>
  <c r="S14493" i="4"/>
  <c r="T14492" i="4"/>
  <c r="S14492" i="4"/>
  <c r="T14491" i="4"/>
  <c r="S14491" i="4"/>
  <c r="T14490" i="4"/>
  <c r="S14490" i="4"/>
  <c r="T14489" i="4"/>
  <c r="S14489" i="4"/>
  <c r="T14488" i="4"/>
  <c r="S14488" i="4"/>
  <c r="T14487" i="4"/>
  <c r="S14487" i="4"/>
  <c r="T14486" i="4"/>
  <c r="S14486" i="4"/>
  <c r="T14485" i="4"/>
  <c r="S14485" i="4"/>
  <c r="T14484" i="4"/>
  <c r="S14484" i="4"/>
  <c r="T14483" i="4"/>
  <c r="S14483" i="4"/>
  <c r="T14482" i="4"/>
  <c r="S14482" i="4"/>
  <c r="T14481" i="4"/>
  <c r="S14481" i="4"/>
  <c r="T14480" i="4"/>
  <c r="S14480" i="4"/>
  <c r="T14479" i="4"/>
  <c r="S14479" i="4"/>
  <c r="T14478" i="4"/>
  <c r="S14478" i="4"/>
  <c r="T14477" i="4"/>
  <c r="S14477" i="4"/>
  <c r="T14476" i="4"/>
  <c r="S14476" i="4"/>
  <c r="T14475" i="4"/>
  <c r="S14475" i="4"/>
  <c r="T14474" i="4"/>
  <c r="S14474" i="4"/>
  <c r="T14473" i="4"/>
  <c r="S14473" i="4"/>
  <c r="T14472" i="4"/>
  <c r="S14472" i="4"/>
  <c r="T14471" i="4"/>
  <c r="S14471" i="4"/>
  <c r="T14470" i="4"/>
  <c r="S14470" i="4"/>
  <c r="T14469" i="4"/>
  <c r="S14469" i="4"/>
  <c r="T14468" i="4"/>
  <c r="S14468" i="4"/>
  <c r="T14467" i="4"/>
  <c r="S14467" i="4"/>
  <c r="T14466" i="4"/>
  <c r="S14466" i="4"/>
  <c r="T14465" i="4"/>
  <c r="S14465" i="4"/>
  <c r="T14464" i="4"/>
  <c r="S14464" i="4"/>
  <c r="T14463" i="4"/>
  <c r="S14463" i="4"/>
  <c r="T14462" i="4"/>
  <c r="S14462" i="4"/>
  <c r="T14461" i="4"/>
  <c r="S14461" i="4"/>
  <c r="T14460" i="4"/>
  <c r="S14460" i="4"/>
  <c r="T14459" i="4"/>
  <c r="S14459" i="4"/>
  <c r="T14458" i="4"/>
  <c r="S14458" i="4"/>
  <c r="T14457" i="4"/>
  <c r="S14457" i="4"/>
  <c r="T14456" i="4"/>
  <c r="S14456" i="4"/>
  <c r="T14455" i="4"/>
  <c r="S14455" i="4"/>
  <c r="T14454" i="4"/>
  <c r="S14454" i="4"/>
  <c r="T14453" i="4"/>
  <c r="S14453" i="4"/>
  <c r="T14452" i="4"/>
  <c r="S14452" i="4"/>
  <c r="T14451" i="4"/>
  <c r="S14451" i="4"/>
  <c r="T14450" i="4"/>
  <c r="S14450" i="4"/>
  <c r="T14449" i="4"/>
  <c r="S14449" i="4"/>
  <c r="T14448" i="4"/>
  <c r="S14448" i="4"/>
  <c r="T14447" i="4"/>
  <c r="S14447" i="4"/>
  <c r="T14446" i="4"/>
  <c r="S14446" i="4"/>
  <c r="T14445" i="4"/>
  <c r="S14445" i="4"/>
  <c r="T14444" i="4"/>
  <c r="S14444" i="4"/>
  <c r="T14443" i="4"/>
  <c r="S14443" i="4"/>
  <c r="T14442" i="4"/>
  <c r="S14442" i="4"/>
  <c r="T14441" i="4"/>
  <c r="S14441" i="4"/>
  <c r="T14440" i="4"/>
  <c r="S14440" i="4"/>
  <c r="T14439" i="4"/>
  <c r="S14439" i="4"/>
  <c r="T14438" i="4"/>
  <c r="S14438" i="4"/>
  <c r="T14437" i="4"/>
  <c r="S14437" i="4"/>
  <c r="T14436" i="4"/>
  <c r="S14436" i="4"/>
  <c r="T14435" i="4"/>
  <c r="S14435" i="4"/>
  <c r="T14434" i="4"/>
  <c r="S14434" i="4"/>
  <c r="T14433" i="4"/>
  <c r="S14433" i="4"/>
  <c r="T14432" i="4"/>
  <c r="S14432" i="4"/>
  <c r="T14431" i="4"/>
  <c r="S14431" i="4"/>
  <c r="T14430" i="4"/>
  <c r="S14430" i="4"/>
  <c r="T14429" i="4"/>
  <c r="S14429" i="4"/>
  <c r="T14428" i="4"/>
  <c r="S14428" i="4"/>
  <c r="T14427" i="4"/>
  <c r="S14427" i="4"/>
  <c r="T14426" i="4"/>
  <c r="S14426" i="4"/>
  <c r="T14425" i="4"/>
  <c r="S14425" i="4"/>
  <c r="T14424" i="4"/>
  <c r="S14424" i="4"/>
  <c r="T14423" i="4"/>
  <c r="S14423" i="4"/>
  <c r="T14422" i="4"/>
  <c r="S14422" i="4"/>
  <c r="T14421" i="4"/>
  <c r="S14421" i="4"/>
  <c r="T14420" i="4"/>
  <c r="S14420" i="4"/>
  <c r="T14419" i="4"/>
  <c r="S14419" i="4"/>
  <c r="T14418" i="4"/>
  <c r="S14418" i="4"/>
  <c r="T14417" i="4"/>
  <c r="S14417" i="4"/>
  <c r="T14416" i="4"/>
  <c r="S14416" i="4"/>
  <c r="T14415" i="4"/>
  <c r="S14415" i="4"/>
  <c r="T14414" i="4"/>
  <c r="S14414" i="4"/>
  <c r="T14413" i="4"/>
  <c r="S14413" i="4"/>
  <c r="T14412" i="4"/>
  <c r="S14412" i="4"/>
  <c r="T14411" i="4"/>
  <c r="S14411" i="4"/>
  <c r="T14410" i="4"/>
  <c r="S14410" i="4"/>
  <c r="T14409" i="4"/>
  <c r="S14409" i="4"/>
  <c r="T14408" i="4"/>
  <c r="S14408" i="4"/>
  <c r="T14407" i="4"/>
  <c r="S14407" i="4"/>
  <c r="T14406" i="4"/>
  <c r="S14406" i="4"/>
  <c r="T14405" i="4"/>
  <c r="S14405" i="4"/>
  <c r="T14404" i="4"/>
  <c r="S14404" i="4"/>
  <c r="T14403" i="4"/>
  <c r="S14403" i="4"/>
  <c r="T14402" i="4"/>
  <c r="S14402" i="4"/>
  <c r="T14401" i="4"/>
  <c r="S14401" i="4"/>
  <c r="T14400" i="4"/>
  <c r="S14400" i="4"/>
  <c r="T14399" i="4"/>
  <c r="S14399" i="4"/>
  <c r="T14398" i="4"/>
  <c r="S14398" i="4"/>
  <c r="T14397" i="4"/>
  <c r="S14397" i="4"/>
  <c r="T14396" i="4"/>
  <c r="S14396" i="4"/>
  <c r="T14395" i="4"/>
  <c r="S14395" i="4"/>
  <c r="T14394" i="4"/>
  <c r="S14394" i="4"/>
  <c r="T14393" i="4"/>
  <c r="S14393" i="4"/>
  <c r="T14392" i="4"/>
  <c r="S14392" i="4"/>
  <c r="T14391" i="4"/>
  <c r="S14391" i="4"/>
  <c r="T14390" i="4"/>
  <c r="S14390" i="4"/>
  <c r="T14389" i="4"/>
  <c r="S14389" i="4"/>
  <c r="T14388" i="4"/>
  <c r="S14388" i="4"/>
  <c r="T14387" i="4"/>
  <c r="S14387" i="4"/>
  <c r="T14386" i="4"/>
  <c r="S14386" i="4"/>
  <c r="T14385" i="4"/>
  <c r="S14385" i="4"/>
  <c r="T14384" i="4"/>
  <c r="S14384" i="4"/>
  <c r="T14383" i="4"/>
  <c r="S14383" i="4"/>
  <c r="T14382" i="4"/>
  <c r="S14382" i="4"/>
  <c r="T14381" i="4"/>
  <c r="S14381" i="4"/>
  <c r="T14380" i="4"/>
  <c r="S14380" i="4"/>
  <c r="T14379" i="4"/>
  <c r="S14379" i="4"/>
  <c r="T14378" i="4"/>
  <c r="S14378" i="4"/>
  <c r="T14377" i="4"/>
  <c r="S14377" i="4"/>
  <c r="T14376" i="4"/>
  <c r="S14376" i="4"/>
  <c r="T14375" i="4"/>
  <c r="S14375" i="4"/>
  <c r="T14374" i="4"/>
  <c r="S14374" i="4"/>
  <c r="T14373" i="4"/>
  <c r="S14373" i="4"/>
  <c r="T14372" i="4"/>
  <c r="S14372" i="4"/>
  <c r="T14371" i="4"/>
  <c r="S14371" i="4"/>
  <c r="T14370" i="4"/>
  <c r="S14370" i="4"/>
  <c r="T14369" i="4"/>
  <c r="S14369" i="4"/>
  <c r="T14368" i="4"/>
  <c r="S14368" i="4"/>
  <c r="T14367" i="4"/>
  <c r="S14367" i="4"/>
  <c r="T14366" i="4"/>
  <c r="S14366" i="4"/>
  <c r="T14365" i="4"/>
  <c r="S14365" i="4"/>
  <c r="T14364" i="4"/>
  <c r="S14364" i="4"/>
  <c r="T14363" i="4"/>
  <c r="S14363" i="4"/>
  <c r="T14362" i="4"/>
  <c r="S14362" i="4"/>
  <c r="T14361" i="4"/>
  <c r="S14361" i="4"/>
  <c r="T14360" i="4"/>
  <c r="S14360" i="4"/>
  <c r="T14359" i="4"/>
  <c r="S14359" i="4"/>
  <c r="T14358" i="4"/>
  <c r="S14358" i="4"/>
  <c r="T14357" i="4"/>
  <c r="S14357" i="4"/>
  <c r="T14356" i="4"/>
  <c r="S14356" i="4"/>
  <c r="T14355" i="4"/>
  <c r="S14355" i="4"/>
  <c r="T14354" i="4"/>
  <c r="S14354" i="4"/>
  <c r="T14353" i="4"/>
  <c r="S14353" i="4"/>
  <c r="T14352" i="4"/>
  <c r="S14352" i="4"/>
  <c r="T14351" i="4"/>
  <c r="S14351" i="4"/>
  <c r="T14350" i="4"/>
  <c r="S14350" i="4"/>
  <c r="T14349" i="4"/>
  <c r="S14349" i="4"/>
  <c r="T14348" i="4"/>
  <c r="S14348" i="4"/>
  <c r="T14347" i="4"/>
  <c r="S14347" i="4"/>
  <c r="T14346" i="4"/>
  <c r="S14346" i="4"/>
  <c r="T14345" i="4"/>
  <c r="S14345" i="4"/>
  <c r="T14344" i="4"/>
  <c r="S14344" i="4"/>
  <c r="T14343" i="4"/>
  <c r="S14343" i="4"/>
  <c r="T14342" i="4"/>
  <c r="S14342" i="4"/>
  <c r="T14341" i="4"/>
  <c r="S14341" i="4"/>
  <c r="T14340" i="4"/>
  <c r="S14340" i="4"/>
  <c r="T14339" i="4"/>
  <c r="S14339" i="4"/>
  <c r="T14338" i="4"/>
  <c r="S14338" i="4"/>
  <c r="T14337" i="4"/>
  <c r="S14337" i="4"/>
  <c r="T14336" i="4"/>
  <c r="S14336" i="4"/>
  <c r="T14335" i="4"/>
  <c r="S14335" i="4"/>
  <c r="T14334" i="4"/>
  <c r="S14334" i="4"/>
  <c r="T14333" i="4"/>
  <c r="S14333" i="4"/>
  <c r="T14332" i="4"/>
  <c r="S14332" i="4"/>
  <c r="T14331" i="4"/>
  <c r="S14331" i="4"/>
  <c r="T14330" i="4"/>
  <c r="S14330" i="4"/>
  <c r="T14329" i="4"/>
  <c r="S14329" i="4"/>
  <c r="T14328" i="4"/>
  <c r="S14328" i="4"/>
  <c r="T14327" i="4"/>
  <c r="S14327" i="4"/>
  <c r="T14326" i="4"/>
  <c r="S14326" i="4"/>
  <c r="T14325" i="4"/>
  <c r="S14325" i="4"/>
  <c r="T14324" i="4"/>
  <c r="S14324" i="4"/>
  <c r="T14323" i="4"/>
  <c r="S14323" i="4"/>
  <c r="T14322" i="4"/>
  <c r="S14322" i="4"/>
  <c r="T14321" i="4"/>
  <c r="S14321" i="4"/>
  <c r="T14320" i="4"/>
  <c r="S14320" i="4"/>
  <c r="T14319" i="4"/>
  <c r="S14319" i="4"/>
  <c r="T14318" i="4"/>
  <c r="S14318" i="4"/>
  <c r="T14317" i="4"/>
  <c r="S14317" i="4"/>
  <c r="T14316" i="4"/>
  <c r="S14316" i="4"/>
  <c r="T14315" i="4"/>
  <c r="S14315" i="4"/>
  <c r="T14314" i="4"/>
  <c r="S14314" i="4"/>
  <c r="T14313" i="4"/>
  <c r="S14313" i="4"/>
  <c r="T14312" i="4"/>
  <c r="S14312" i="4"/>
  <c r="T14311" i="4"/>
  <c r="S14311" i="4"/>
  <c r="T14310" i="4"/>
  <c r="S14310" i="4"/>
  <c r="T14309" i="4"/>
  <c r="S14309" i="4"/>
  <c r="T14308" i="4"/>
  <c r="S14308" i="4"/>
  <c r="T14307" i="4"/>
  <c r="S14307" i="4"/>
  <c r="T14306" i="4"/>
  <c r="S14306" i="4"/>
  <c r="T14305" i="4"/>
  <c r="S14305" i="4"/>
  <c r="T14304" i="4"/>
  <c r="S14304" i="4"/>
  <c r="T14303" i="4"/>
  <c r="S14303" i="4"/>
  <c r="T14302" i="4"/>
  <c r="S14302" i="4"/>
  <c r="T14301" i="4"/>
  <c r="S14301" i="4"/>
  <c r="T14300" i="4"/>
  <c r="S14300" i="4"/>
  <c r="T14299" i="4"/>
  <c r="S14299" i="4"/>
  <c r="T14298" i="4"/>
  <c r="S14298" i="4"/>
  <c r="T14297" i="4"/>
  <c r="S14297" i="4"/>
  <c r="T14296" i="4"/>
  <c r="S14296" i="4"/>
  <c r="T14295" i="4"/>
  <c r="S14295" i="4"/>
  <c r="T14294" i="4"/>
  <c r="S14294" i="4"/>
  <c r="T14293" i="4"/>
  <c r="S14293" i="4"/>
  <c r="T14292" i="4"/>
  <c r="S14292" i="4"/>
  <c r="T14291" i="4"/>
  <c r="S14291" i="4"/>
  <c r="T14290" i="4"/>
  <c r="S14290" i="4"/>
  <c r="T14289" i="4"/>
  <c r="S14289" i="4"/>
  <c r="T14288" i="4"/>
  <c r="S14288" i="4"/>
  <c r="T14287" i="4"/>
  <c r="S14287" i="4"/>
  <c r="T14286" i="4"/>
  <c r="S14286" i="4"/>
  <c r="T14285" i="4"/>
  <c r="S14285" i="4"/>
  <c r="T14284" i="4"/>
  <c r="S14284" i="4"/>
  <c r="T14283" i="4"/>
  <c r="S14283" i="4"/>
  <c r="T14282" i="4"/>
  <c r="S14282" i="4"/>
  <c r="T14281" i="4"/>
  <c r="S14281" i="4"/>
  <c r="T14280" i="4"/>
  <c r="S14280" i="4"/>
  <c r="T14279" i="4"/>
  <c r="S14279" i="4"/>
  <c r="T14278" i="4"/>
  <c r="S14278" i="4"/>
  <c r="T14277" i="4"/>
  <c r="S14277" i="4"/>
  <c r="T14276" i="4"/>
  <c r="S14276" i="4"/>
  <c r="T14275" i="4"/>
  <c r="S14275" i="4"/>
  <c r="T14274" i="4"/>
  <c r="S14274" i="4"/>
  <c r="T14273" i="4"/>
  <c r="S14273" i="4"/>
  <c r="T14272" i="4"/>
  <c r="S14272" i="4"/>
  <c r="T14271" i="4"/>
  <c r="S14271" i="4"/>
  <c r="T14270" i="4"/>
  <c r="S14270" i="4"/>
  <c r="T14269" i="4"/>
  <c r="S14269" i="4"/>
  <c r="T14268" i="4"/>
  <c r="S14268" i="4"/>
  <c r="T14267" i="4"/>
  <c r="S14267" i="4"/>
  <c r="T14266" i="4"/>
  <c r="S14266" i="4"/>
  <c r="T14265" i="4"/>
  <c r="S14265" i="4"/>
  <c r="T14264" i="4"/>
  <c r="S14264" i="4"/>
  <c r="T14263" i="4"/>
  <c r="S14263" i="4"/>
  <c r="T14262" i="4"/>
  <c r="S14262" i="4"/>
  <c r="T14261" i="4"/>
  <c r="S14261" i="4"/>
  <c r="T14260" i="4"/>
  <c r="S14260" i="4"/>
  <c r="T14259" i="4"/>
  <c r="S14259" i="4"/>
  <c r="T14258" i="4"/>
  <c r="S14258" i="4"/>
  <c r="T14257" i="4"/>
  <c r="S14257" i="4"/>
  <c r="T14256" i="4"/>
  <c r="S14256" i="4"/>
  <c r="T14255" i="4"/>
  <c r="S14255" i="4"/>
  <c r="T14254" i="4"/>
  <c r="S14254" i="4"/>
  <c r="T14253" i="4"/>
  <c r="S14253" i="4"/>
  <c r="T14252" i="4"/>
  <c r="S14252" i="4"/>
  <c r="T14251" i="4"/>
  <c r="S14251" i="4"/>
  <c r="T14250" i="4"/>
  <c r="S14250" i="4"/>
  <c r="T14249" i="4"/>
  <c r="S14249" i="4"/>
  <c r="T14248" i="4"/>
  <c r="S14248" i="4"/>
  <c r="T14247" i="4"/>
  <c r="S14247" i="4"/>
  <c r="T14246" i="4"/>
  <c r="S14246" i="4"/>
  <c r="T14245" i="4"/>
  <c r="S14245" i="4"/>
  <c r="T14244" i="4"/>
  <c r="S14244" i="4"/>
  <c r="T14243" i="4"/>
  <c r="S14243" i="4"/>
  <c r="T14242" i="4"/>
  <c r="S14242" i="4"/>
  <c r="T14241" i="4"/>
  <c r="S14241" i="4"/>
  <c r="T14240" i="4"/>
  <c r="S14240" i="4"/>
  <c r="T14239" i="4"/>
  <c r="S14239" i="4"/>
  <c r="T14238" i="4"/>
  <c r="S14238" i="4"/>
  <c r="T14237" i="4"/>
  <c r="S14237" i="4"/>
  <c r="T14236" i="4"/>
  <c r="S14236" i="4"/>
  <c r="T14235" i="4"/>
  <c r="S14235" i="4"/>
  <c r="T14234" i="4"/>
  <c r="S14234" i="4"/>
  <c r="T14233" i="4"/>
  <c r="S14233" i="4"/>
  <c r="T14232" i="4"/>
  <c r="S14232" i="4"/>
  <c r="T14231" i="4"/>
  <c r="S14231" i="4"/>
  <c r="T14230" i="4"/>
  <c r="S14230" i="4"/>
  <c r="T14229" i="4"/>
  <c r="S14229" i="4"/>
  <c r="T14228" i="4"/>
  <c r="S14228" i="4"/>
  <c r="T14227" i="4"/>
  <c r="S14227" i="4"/>
  <c r="T14226" i="4"/>
  <c r="S14226" i="4"/>
  <c r="T14225" i="4"/>
  <c r="S14225" i="4"/>
  <c r="T14224" i="4"/>
  <c r="S14224" i="4"/>
  <c r="T14223" i="4"/>
  <c r="S14223" i="4"/>
  <c r="T14222" i="4"/>
  <c r="S14222" i="4"/>
  <c r="T14221" i="4"/>
  <c r="S14221" i="4"/>
  <c r="T14220" i="4"/>
  <c r="S14220" i="4"/>
  <c r="T14219" i="4"/>
  <c r="S14219" i="4"/>
  <c r="T14218" i="4"/>
  <c r="S14218" i="4"/>
  <c r="T14217" i="4"/>
  <c r="S14217" i="4"/>
  <c r="T14216" i="4"/>
  <c r="S14216" i="4"/>
  <c r="T14215" i="4"/>
  <c r="S14215" i="4"/>
  <c r="T14214" i="4"/>
  <c r="S14214" i="4"/>
  <c r="T14213" i="4"/>
  <c r="S14213" i="4"/>
  <c r="T14212" i="4"/>
  <c r="S14212" i="4"/>
  <c r="T14211" i="4"/>
  <c r="S14211" i="4"/>
  <c r="T14210" i="4"/>
  <c r="S14210" i="4"/>
  <c r="T14209" i="4"/>
  <c r="S14209" i="4"/>
  <c r="T14208" i="4"/>
  <c r="S14208" i="4"/>
  <c r="T14207" i="4"/>
  <c r="S14207" i="4"/>
  <c r="T14206" i="4"/>
  <c r="S14206" i="4"/>
  <c r="T14205" i="4"/>
  <c r="S14205" i="4"/>
  <c r="T14204" i="4"/>
  <c r="S14204" i="4"/>
  <c r="T14203" i="4"/>
  <c r="S14203" i="4"/>
  <c r="T14202" i="4"/>
  <c r="S14202" i="4"/>
  <c r="T14201" i="4"/>
  <c r="S14201" i="4"/>
  <c r="T14200" i="4"/>
  <c r="S14200" i="4"/>
  <c r="T14199" i="4"/>
  <c r="S14199" i="4"/>
  <c r="T14198" i="4"/>
  <c r="S14198" i="4"/>
  <c r="T14197" i="4"/>
  <c r="S14197" i="4"/>
  <c r="T14196" i="4"/>
  <c r="S14196" i="4"/>
  <c r="T14195" i="4"/>
  <c r="S14195" i="4"/>
  <c r="T14194" i="4"/>
  <c r="S14194" i="4"/>
  <c r="T14193" i="4"/>
  <c r="S14193" i="4"/>
  <c r="T14192" i="4"/>
  <c r="S14192" i="4"/>
  <c r="T14191" i="4"/>
  <c r="S14191" i="4"/>
  <c r="T14190" i="4"/>
  <c r="S14190" i="4"/>
  <c r="T14189" i="4"/>
  <c r="S14189" i="4"/>
  <c r="T14188" i="4"/>
  <c r="S14188" i="4"/>
  <c r="T14187" i="4"/>
  <c r="S14187" i="4"/>
  <c r="T14186" i="4"/>
  <c r="S14186" i="4"/>
  <c r="T14185" i="4"/>
  <c r="S14185" i="4"/>
  <c r="T14184" i="4"/>
  <c r="S14184" i="4"/>
  <c r="T14183" i="4"/>
  <c r="S14183" i="4"/>
  <c r="T14182" i="4"/>
  <c r="S14182" i="4"/>
  <c r="T14181" i="4"/>
  <c r="S14181" i="4"/>
  <c r="T14180" i="4"/>
  <c r="S14180" i="4"/>
  <c r="T14179" i="4"/>
  <c r="S14179" i="4"/>
  <c r="T14178" i="4"/>
  <c r="S14178" i="4"/>
  <c r="T14177" i="4"/>
  <c r="S14177" i="4"/>
  <c r="T14176" i="4"/>
  <c r="S14176" i="4"/>
  <c r="T14175" i="4"/>
  <c r="S14175" i="4"/>
  <c r="T14174" i="4"/>
  <c r="S14174" i="4"/>
  <c r="T14173" i="4"/>
  <c r="S14173" i="4"/>
  <c r="T14172" i="4"/>
  <c r="S14172" i="4"/>
  <c r="T14171" i="4"/>
  <c r="S14171" i="4"/>
  <c r="T14170" i="4"/>
  <c r="S14170" i="4"/>
  <c r="T14169" i="4"/>
  <c r="S14169" i="4"/>
  <c r="T14168" i="4"/>
  <c r="S14168" i="4"/>
  <c r="T14167" i="4"/>
  <c r="S14167" i="4"/>
  <c r="T14166" i="4"/>
  <c r="S14166" i="4"/>
  <c r="T14165" i="4"/>
  <c r="S14165" i="4"/>
  <c r="T14164" i="4"/>
  <c r="S14164" i="4"/>
  <c r="T14163" i="4"/>
  <c r="S14163" i="4"/>
  <c r="T14162" i="4"/>
  <c r="S14162" i="4"/>
  <c r="T14161" i="4"/>
  <c r="S14161" i="4"/>
  <c r="T14160" i="4"/>
  <c r="S14160" i="4"/>
  <c r="T14159" i="4"/>
  <c r="S14159" i="4"/>
  <c r="T14158" i="4"/>
  <c r="S14158" i="4"/>
  <c r="T14157" i="4"/>
  <c r="S14157" i="4"/>
  <c r="T14156" i="4"/>
  <c r="S14156" i="4"/>
  <c r="T14155" i="4"/>
  <c r="S14155" i="4"/>
  <c r="T14154" i="4"/>
  <c r="S14154" i="4"/>
  <c r="T14153" i="4"/>
  <c r="S14153" i="4"/>
  <c r="T14152" i="4"/>
  <c r="S14152" i="4"/>
  <c r="T14151" i="4"/>
  <c r="S14151" i="4"/>
  <c r="T14150" i="4"/>
  <c r="S14150" i="4"/>
  <c r="T14149" i="4"/>
  <c r="S14149" i="4"/>
  <c r="T14148" i="4"/>
  <c r="S14148" i="4"/>
  <c r="T14147" i="4"/>
  <c r="S14147" i="4"/>
  <c r="T14146" i="4"/>
  <c r="S14146" i="4"/>
  <c r="T14145" i="4"/>
  <c r="S14145" i="4"/>
  <c r="T14144" i="4"/>
  <c r="S14144" i="4"/>
  <c r="T14143" i="4"/>
  <c r="S14143" i="4"/>
  <c r="T14142" i="4"/>
  <c r="S14142" i="4"/>
  <c r="T14141" i="4"/>
  <c r="S14141" i="4"/>
  <c r="T14140" i="4"/>
  <c r="S14140" i="4"/>
  <c r="T14139" i="4"/>
  <c r="S14139" i="4"/>
  <c r="T14138" i="4"/>
  <c r="S14138" i="4"/>
  <c r="T14137" i="4"/>
  <c r="S14137" i="4"/>
  <c r="T14136" i="4"/>
  <c r="S14136" i="4"/>
  <c r="T14135" i="4"/>
  <c r="S14135" i="4"/>
  <c r="T14134" i="4"/>
  <c r="S14134" i="4"/>
  <c r="T14133" i="4"/>
  <c r="S14133" i="4"/>
  <c r="T14132" i="4"/>
  <c r="S14132" i="4"/>
  <c r="T14131" i="4"/>
  <c r="S14131" i="4"/>
  <c r="T14130" i="4"/>
  <c r="S14130" i="4"/>
  <c r="T14129" i="4"/>
  <c r="S14129" i="4"/>
  <c r="T14128" i="4"/>
  <c r="S14128" i="4"/>
  <c r="T14127" i="4"/>
  <c r="S14127" i="4"/>
  <c r="T14126" i="4"/>
  <c r="S14126" i="4"/>
  <c r="T14125" i="4"/>
  <c r="S14125" i="4"/>
  <c r="T14124" i="4"/>
  <c r="S14124" i="4"/>
  <c r="T14123" i="4"/>
  <c r="S14123" i="4"/>
  <c r="T14122" i="4"/>
  <c r="S14122" i="4"/>
  <c r="T14121" i="4"/>
  <c r="S14121" i="4"/>
  <c r="T14120" i="4"/>
  <c r="S14120" i="4"/>
  <c r="T14119" i="4"/>
  <c r="S14119" i="4"/>
  <c r="T14118" i="4"/>
  <c r="S14118" i="4"/>
  <c r="T14117" i="4"/>
  <c r="S14117" i="4"/>
  <c r="T14116" i="4"/>
  <c r="S14116" i="4"/>
  <c r="T14115" i="4"/>
  <c r="S14115" i="4"/>
  <c r="T14114" i="4"/>
  <c r="S14114" i="4"/>
  <c r="T14113" i="4"/>
  <c r="S14113" i="4"/>
  <c r="T14112" i="4"/>
  <c r="S14112" i="4"/>
  <c r="T14111" i="4"/>
  <c r="S14111" i="4"/>
  <c r="T14110" i="4"/>
  <c r="S14110" i="4"/>
  <c r="T14109" i="4"/>
  <c r="S14109" i="4"/>
  <c r="T14108" i="4"/>
  <c r="S14108" i="4"/>
  <c r="T14107" i="4"/>
  <c r="S14107" i="4"/>
  <c r="T14106" i="4"/>
  <c r="S14106" i="4"/>
  <c r="T14105" i="4"/>
  <c r="S14105" i="4"/>
  <c r="T14104" i="4"/>
  <c r="S14104" i="4"/>
  <c r="T14103" i="4"/>
  <c r="S14103" i="4"/>
  <c r="T14102" i="4"/>
  <c r="S14102" i="4"/>
  <c r="T14101" i="4"/>
  <c r="S14101" i="4"/>
  <c r="T14100" i="4"/>
  <c r="S14100" i="4"/>
  <c r="T14099" i="4"/>
  <c r="S14099" i="4"/>
  <c r="T14098" i="4"/>
  <c r="S14098" i="4"/>
  <c r="T14097" i="4"/>
  <c r="S14097" i="4"/>
  <c r="T14096" i="4"/>
  <c r="S14096" i="4"/>
  <c r="T14095" i="4"/>
  <c r="S14095" i="4"/>
  <c r="T14094" i="4"/>
  <c r="S14094" i="4"/>
  <c r="T14093" i="4"/>
  <c r="S14093" i="4"/>
  <c r="T14092" i="4"/>
  <c r="S14092" i="4"/>
  <c r="T14091" i="4"/>
  <c r="S14091" i="4"/>
  <c r="T14090" i="4"/>
  <c r="S14090" i="4"/>
  <c r="T14089" i="4"/>
  <c r="S14089" i="4"/>
  <c r="T14088" i="4"/>
  <c r="S14088" i="4"/>
  <c r="T14087" i="4"/>
  <c r="S14087" i="4"/>
  <c r="T14086" i="4"/>
  <c r="S14086" i="4"/>
  <c r="T14085" i="4"/>
  <c r="S14085" i="4"/>
  <c r="T14084" i="4"/>
  <c r="S14084" i="4"/>
  <c r="T14083" i="4"/>
  <c r="S14083" i="4"/>
  <c r="T14082" i="4"/>
  <c r="S14082" i="4"/>
  <c r="T14081" i="4"/>
  <c r="S14081" i="4"/>
  <c r="T14080" i="4"/>
  <c r="S14080" i="4"/>
  <c r="T14079" i="4"/>
  <c r="S14079" i="4"/>
  <c r="T14078" i="4"/>
  <c r="S14078" i="4"/>
  <c r="T14077" i="4"/>
  <c r="S14077" i="4"/>
  <c r="T14076" i="4"/>
  <c r="S14076" i="4"/>
  <c r="T14075" i="4"/>
  <c r="S14075" i="4"/>
  <c r="T14074" i="4"/>
  <c r="S14074" i="4"/>
  <c r="T14073" i="4"/>
  <c r="S14073" i="4"/>
  <c r="T14072" i="4"/>
  <c r="S14072" i="4"/>
  <c r="T14071" i="4"/>
  <c r="S14071" i="4"/>
  <c r="T14070" i="4"/>
  <c r="S14070" i="4"/>
  <c r="T14069" i="4"/>
  <c r="S14069" i="4"/>
  <c r="T14068" i="4"/>
  <c r="S14068" i="4"/>
  <c r="T14067" i="4"/>
  <c r="S14067" i="4"/>
  <c r="T14066" i="4"/>
  <c r="S14066" i="4"/>
  <c r="T14065" i="4"/>
  <c r="S14065" i="4"/>
  <c r="T14064" i="4"/>
  <c r="S14064" i="4"/>
  <c r="T14063" i="4"/>
  <c r="S14063" i="4"/>
  <c r="T14062" i="4"/>
  <c r="S14062" i="4"/>
  <c r="T14061" i="4"/>
  <c r="S14061" i="4"/>
  <c r="T14060" i="4"/>
  <c r="S14060" i="4"/>
  <c r="T14059" i="4"/>
  <c r="S14059" i="4"/>
  <c r="T14058" i="4"/>
  <c r="S14058" i="4"/>
  <c r="T14057" i="4"/>
  <c r="S14057" i="4"/>
  <c r="T14056" i="4"/>
  <c r="S14056" i="4"/>
  <c r="T14055" i="4"/>
  <c r="S14055" i="4"/>
  <c r="T14054" i="4"/>
  <c r="S14054" i="4"/>
  <c r="T14053" i="4"/>
  <c r="S14053" i="4"/>
  <c r="T14052" i="4"/>
  <c r="S14052" i="4"/>
  <c r="T14051" i="4"/>
  <c r="S14051" i="4"/>
  <c r="T14050" i="4"/>
  <c r="S14050" i="4"/>
  <c r="T14049" i="4"/>
  <c r="S14049" i="4"/>
  <c r="T14048" i="4"/>
  <c r="S14048" i="4"/>
  <c r="T14047" i="4"/>
  <c r="S14047" i="4"/>
  <c r="T14046" i="4"/>
  <c r="S14046" i="4"/>
  <c r="T14045" i="4"/>
  <c r="S14045" i="4"/>
  <c r="T14044" i="4"/>
  <c r="S14044" i="4"/>
  <c r="T14043" i="4"/>
  <c r="S14043" i="4"/>
  <c r="T14042" i="4"/>
  <c r="S14042" i="4"/>
  <c r="T14041" i="4"/>
  <c r="S14041" i="4"/>
  <c r="T14040" i="4"/>
  <c r="S14040" i="4"/>
  <c r="T14039" i="4"/>
  <c r="S14039" i="4"/>
  <c r="T14038" i="4"/>
  <c r="S14038" i="4"/>
  <c r="T14037" i="4"/>
  <c r="S14037" i="4"/>
  <c r="T14036" i="4"/>
  <c r="S14036" i="4"/>
  <c r="T14035" i="4"/>
  <c r="S14035" i="4"/>
  <c r="T14034" i="4"/>
  <c r="S14034" i="4"/>
  <c r="T14033" i="4"/>
  <c r="S14033" i="4"/>
  <c r="T14032" i="4"/>
  <c r="S14032" i="4"/>
  <c r="T14031" i="4"/>
  <c r="S14031" i="4"/>
  <c r="T14030" i="4"/>
  <c r="S14030" i="4"/>
  <c r="T14029" i="4"/>
  <c r="S14029" i="4"/>
  <c r="T14028" i="4"/>
  <c r="S14028" i="4"/>
  <c r="T14027" i="4"/>
  <c r="S14027" i="4"/>
  <c r="T14026" i="4"/>
  <c r="S14026" i="4"/>
  <c r="T14025" i="4"/>
  <c r="S14025" i="4"/>
  <c r="T14024" i="4"/>
  <c r="S14024" i="4"/>
  <c r="T14023" i="4"/>
  <c r="S14023" i="4"/>
  <c r="T14022" i="4"/>
  <c r="S14022" i="4"/>
  <c r="T14021" i="4"/>
  <c r="S14021" i="4"/>
  <c r="T14020" i="4"/>
  <c r="S14020" i="4"/>
  <c r="T14019" i="4"/>
  <c r="S14019" i="4"/>
  <c r="T14018" i="4"/>
  <c r="S14018" i="4"/>
  <c r="T14017" i="4"/>
  <c r="S14017" i="4"/>
  <c r="T14016" i="4"/>
  <c r="S14016" i="4"/>
  <c r="T14015" i="4"/>
  <c r="S14015" i="4"/>
  <c r="T14014" i="4"/>
  <c r="S14014" i="4"/>
  <c r="T14013" i="4"/>
  <c r="S14013" i="4"/>
  <c r="T14012" i="4"/>
  <c r="S14012" i="4"/>
  <c r="T14011" i="4"/>
  <c r="S14011" i="4"/>
  <c r="T14010" i="4"/>
  <c r="S14010" i="4"/>
  <c r="T14009" i="4"/>
  <c r="S14009" i="4"/>
  <c r="T14008" i="4"/>
  <c r="S14008" i="4"/>
  <c r="T14007" i="4"/>
  <c r="S14007" i="4"/>
  <c r="T14006" i="4"/>
  <c r="S14006" i="4"/>
  <c r="T14005" i="4"/>
  <c r="S14005" i="4"/>
  <c r="T14004" i="4"/>
  <c r="S14004" i="4"/>
  <c r="T14003" i="4"/>
  <c r="S14003" i="4"/>
  <c r="T14002" i="4"/>
  <c r="S14002" i="4"/>
  <c r="T14001" i="4"/>
  <c r="S14001" i="4"/>
  <c r="T14000" i="4"/>
  <c r="S14000" i="4"/>
  <c r="T13999" i="4"/>
  <c r="S13999" i="4"/>
  <c r="T13998" i="4"/>
  <c r="S13998" i="4"/>
  <c r="T13997" i="4"/>
  <c r="S13997" i="4"/>
  <c r="T13996" i="4"/>
  <c r="S13996" i="4"/>
  <c r="T13995" i="4"/>
  <c r="S13995" i="4"/>
  <c r="T13994" i="4"/>
  <c r="S13994" i="4"/>
  <c r="T13993" i="4"/>
  <c r="S13993" i="4"/>
  <c r="T13992" i="4"/>
  <c r="S13992" i="4"/>
  <c r="T13991" i="4"/>
  <c r="S13991" i="4"/>
  <c r="T13990" i="4"/>
  <c r="S13990" i="4"/>
  <c r="T13989" i="4"/>
  <c r="S13989" i="4"/>
  <c r="T13988" i="4"/>
  <c r="S13988" i="4"/>
  <c r="T13987" i="4"/>
  <c r="S13987" i="4"/>
  <c r="T13986" i="4"/>
  <c r="S13986" i="4"/>
  <c r="T13985" i="4"/>
  <c r="S13985" i="4"/>
  <c r="T13984" i="4"/>
  <c r="S13984" i="4"/>
  <c r="T13983" i="4"/>
  <c r="S13983" i="4"/>
  <c r="T13982" i="4"/>
  <c r="S13982" i="4"/>
  <c r="T13981" i="4"/>
  <c r="S13981" i="4"/>
  <c r="T13980" i="4"/>
  <c r="S13980" i="4"/>
  <c r="T13979" i="4"/>
  <c r="S13979" i="4"/>
  <c r="T13978" i="4"/>
  <c r="S13978" i="4"/>
  <c r="T13977" i="4"/>
  <c r="S13977" i="4"/>
  <c r="T13976" i="4"/>
  <c r="S13976" i="4"/>
  <c r="T13975" i="4"/>
  <c r="S13975" i="4"/>
  <c r="T13974" i="4"/>
  <c r="S13974" i="4"/>
  <c r="T13973" i="4"/>
  <c r="S13973" i="4"/>
  <c r="T13972" i="4"/>
  <c r="S13972" i="4"/>
  <c r="T13971" i="4"/>
  <c r="S13971" i="4"/>
  <c r="T13970" i="4"/>
  <c r="S13970" i="4"/>
  <c r="T13969" i="4"/>
  <c r="S13969" i="4"/>
  <c r="T13968" i="4"/>
  <c r="S13968" i="4"/>
  <c r="T13967" i="4"/>
  <c r="S13967" i="4"/>
  <c r="T13966" i="4"/>
  <c r="S13966" i="4"/>
  <c r="T13965" i="4"/>
  <c r="S13965" i="4"/>
  <c r="T13964" i="4"/>
  <c r="S13964" i="4"/>
  <c r="T13963" i="4"/>
  <c r="S13963" i="4"/>
  <c r="T13962" i="4"/>
  <c r="S13962" i="4"/>
  <c r="T13961" i="4"/>
  <c r="S13961" i="4"/>
  <c r="T13960" i="4"/>
  <c r="S13960" i="4"/>
  <c r="T13959" i="4"/>
  <c r="S13959" i="4"/>
  <c r="T13958" i="4"/>
  <c r="S13958" i="4"/>
  <c r="T13957" i="4"/>
  <c r="S13957" i="4"/>
  <c r="T13956" i="4"/>
  <c r="S13956" i="4"/>
  <c r="T13955" i="4"/>
  <c r="S13955" i="4"/>
  <c r="T13954" i="4"/>
  <c r="S13954" i="4"/>
  <c r="T13953" i="4"/>
  <c r="S13953" i="4"/>
  <c r="T13952" i="4"/>
  <c r="S13952" i="4"/>
  <c r="T13951" i="4"/>
  <c r="S13951" i="4"/>
  <c r="T13950" i="4"/>
  <c r="S13950" i="4"/>
  <c r="T13949" i="4"/>
  <c r="S13949" i="4"/>
  <c r="T13948" i="4"/>
  <c r="S13948" i="4"/>
  <c r="T13947" i="4"/>
  <c r="S13947" i="4"/>
  <c r="T13946" i="4"/>
  <c r="S13946" i="4"/>
  <c r="T13945" i="4"/>
  <c r="S13945" i="4"/>
  <c r="T13944" i="4"/>
  <c r="S13944" i="4"/>
  <c r="T13943" i="4"/>
  <c r="S13943" i="4"/>
  <c r="T13942" i="4"/>
  <c r="S13942" i="4"/>
  <c r="T13941" i="4"/>
  <c r="S13941" i="4"/>
  <c r="T13940" i="4"/>
  <c r="S13940" i="4"/>
  <c r="T13939" i="4"/>
  <c r="S13939" i="4"/>
  <c r="T13938" i="4"/>
  <c r="S13938" i="4"/>
  <c r="T13937" i="4"/>
  <c r="S13937" i="4"/>
  <c r="T13936" i="4"/>
  <c r="S13936" i="4"/>
  <c r="T13935" i="4"/>
  <c r="S13935" i="4"/>
  <c r="T13934" i="4"/>
  <c r="S13934" i="4"/>
  <c r="T13933" i="4"/>
  <c r="S13933" i="4"/>
  <c r="T13932" i="4"/>
  <c r="S13932" i="4"/>
  <c r="T13931" i="4"/>
  <c r="S13931" i="4"/>
  <c r="T13930" i="4"/>
  <c r="S13930" i="4"/>
  <c r="T13929" i="4"/>
  <c r="S13929" i="4"/>
  <c r="T13928" i="4"/>
  <c r="S13928" i="4"/>
  <c r="T13927" i="4"/>
  <c r="S13927" i="4"/>
  <c r="T13926" i="4"/>
  <c r="S13926" i="4"/>
  <c r="T13925" i="4"/>
  <c r="S13925" i="4"/>
  <c r="T13924" i="4"/>
  <c r="S13924" i="4"/>
  <c r="T13923" i="4"/>
  <c r="S13923" i="4"/>
  <c r="T13922" i="4"/>
  <c r="S13922" i="4"/>
  <c r="T13921" i="4"/>
  <c r="S13921" i="4"/>
  <c r="T13920" i="4"/>
  <c r="S13920" i="4"/>
  <c r="T13919" i="4"/>
  <c r="S13919" i="4"/>
  <c r="T13918" i="4"/>
  <c r="S13918" i="4"/>
  <c r="T13917" i="4"/>
  <c r="S13917" i="4"/>
  <c r="T13916" i="4"/>
  <c r="S13916" i="4"/>
  <c r="T13915" i="4"/>
  <c r="S13915" i="4"/>
  <c r="T13914" i="4"/>
  <c r="S13914" i="4"/>
  <c r="T13913" i="4"/>
  <c r="S13913" i="4"/>
  <c r="T13912" i="4"/>
  <c r="S13912" i="4"/>
  <c r="T13911" i="4"/>
  <c r="S13911" i="4"/>
  <c r="T13910" i="4"/>
  <c r="S13910" i="4"/>
  <c r="T13909" i="4"/>
  <c r="S13909" i="4"/>
  <c r="T13908" i="4"/>
  <c r="S13908" i="4"/>
  <c r="T13907" i="4"/>
  <c r="S13907" i="4"/>
  <c r="T13906" i="4"/>
  <c r="S13906" i="4"/>
  <c r="T13905" i="4"/>
  <c r="S13905" i="4"/>
  <c r="T13904" i="4"/>
  <c r="S13904" i="4"/>
  <c r="T13903" i="4"/>
  <c r="S13903" i="4"/>
  <c r="T13902" i="4"/>
  <c r="S13902" i="4"/>
  <c r="T13901" i="4"/>
  <c r="S13901" i="4"/>
  <c r="T13900" i="4"/>
  <c r="S13900" i="4"/>
  <c r="T13899" i="4"/>
  <c r="S13899" i="4"/>
  <c r="T13898" i="4"/>
  <c r="S13898" i="4"/>
  <c r="T13897" i="4"/>
  <c r="S13897" i="4"/>
  <c r="T13896" i="4"/>
  <c r="S13896" i="4"/>
  <c r="T13895" i="4"/>
  <c r="S13895" i="4"/>
  <c r="T13894" i="4"/>
  <c r="S13894" i="4"/>
  <c r="T13893" i="4"/>
  <c r="S13893" i="4"/>
  <c r="T13892" i="4"/>
  <c r="S13892" i="4"/>
  <c r="T13891" i="4"/>
  <c r="S13891" i="4"/>
  <c r="T13890" i="4"/>
  <c r="S13890" i="4"/>
  <c r="T13889" i="4"/>
  <c r="S13889" i="4"/>
  <c r="T13888" i="4"/>
  <c r="S13888" i="4"/>
  <c r="T13887" i="4"/>
  <c r="S13887" i="4"/>
  <c r="T13886" i="4"/>
  <c r="S13886" i="4"/>
  <c r="T13885" i="4"/>
  <c r="S13885" i="4"/>
  <c r="T13884" i="4"/>
  <c r="S13884" i="4"/>
  <c r="T13883" i="4"/>
  <c r="S13883" i="4"/>
  <c r="T13882" i="4"/>
  <c r="S13882" i="4"/>
  <c r="T13881" i="4"/>
  <c r="S13881" i="4"/>
  <c r="T13880" i="4"/>
  <c r="S13880" i="4"/>
  <c r="T13879" i="4"/>
  <c r="S13879" i="4"/>
  <c r="T13878" i="4"/>
  <c r="S13878" i="4"/>
  <c r="T13877" i="4"/>
  <c r="S13877" i="4"/>
  <c r="T13876" i="4"/>
  <c r="S13876" i="4"/>
  <c r="T13875" i="4"/>
  <c r="S13875" i="4"/>
  <c r="T13874" i="4"/>
  <c r="S13874" i="4"/>
  <c r="T13873" i="4"/>
  <c r="S13873" i="4"/>
  <c r="T13872" i="4"/>
  <c r="S13872" i="4"/>
  <c r="T13871" i="4"/>
  <c r="S13871" i="4"/>
  <c r="T13870" i="4"/>
  <c r="S13870" i="4"/>
  <c r="T13869" i="4"/>
  <c r="S13869" i="4"/>
  <c r="T13868" i="4"/>
  <c r="S13868" i="4"/>
  <c r="T13867" i="4"/>
  <c r="S13867" i="4"/>
  <c r="T13866" i="4"/>
  <c r="S13866" i="4"/>
  <c r="T13865" i="4"/>
  <c r="S13865" i="4"/>
  <c r="T13864" i="4"/>
  <c r="S13864" i="4"/>
  <c r="T13863" i="4"/>
  <c r="S13863" i="4"/>
  <c r="T13862" i="4"/>
  <c r="S13862" i="4"/>
  <c r="T13861" i="4"/>
  <c r="S13861" i="4"/>
  <c r="T13860" i="4"/>
  <c r="S13860" i="4"/>
  <c r="T13859" i="4"/>
  <c r="S13859" i="4"/>
  <c r="T13858" i="4"/>
  <c r="S13858" i="4"/>
  <c r="T13857" i="4"/>
  <c r="S13857" i="4"/>
  <c r="T13856" i="4"/>
  <c r="S13856" i="4"/>
  <c r="T13855" i="4"/>
  <c r="S13855" i="4"/>
  <c r="T13854" i="4"/>
  <c r="S13854" i="4"/>
  <c r="T13853" i="4"/>
  <c r="S13853" i="4"/>
  <c r="T13852" i="4"/>
  <c r="S13852" i="4"/>
  <c r="T13851" i="4"/>
  <c r="S13851" i="4"/>
  <c r="T13850" i="4"/>
  <c r="S13850" i="4"/>
  <c r="T13849" i="4"/>
  <c r="S13849" i="4"/>
  <c r="T13848" i="4"/>
  <c r="S13848" i="4"/>
  <c r="T13847" i="4"/>
  <c r="S13847" i="4"/>
  <c r="T13846" i="4"/>
  <c r="S13846" i="4"/>
  <c r="T13845" i="4"/>
  <c r="S13845" i="4"/>
  <c r="T13844" i="4"/>
  <c r="S13844" i="4"/>
  <c r="T13843" i="4"/>
  <c r="S13843" i="4"/>
  <c r="T13842" i="4"/>
  <c r="S13842" i="4"/>
  <c r="T13841" i="4"/>
  <c r="S13841" i="4"/>
  <c r="T13840" i="4"/>
  <c r="S13840" i="4"/>
  <c r="T13839" i="4"/>
  <c r="S13839" i="4"/>
  <c r="T13838" i="4"/>
  <c r="S13838" i="4"/>
  <c r="T13837" i="4"/>
  <c r="S13837" i="4"/>
  <c r="T13836" i="4"/>
  <c r="S13836" i="4"/>
  <c r="T13835" i="4"/>
  <c r="S13835" i="4"/>
  <c r="T13834" i="4"/>
  <c r="S13834" i="4"/>
  <c r="T13833" i="4"/>
  <c r="S13833" i="4"/>
  <c r="T13832" i="4"/>
  <c r="S13832" i="4"/>
  <c r="T13831" i="4"/>
  <c r="S13831" i="4"/>
  <c r="T13830" i="4"/>
  <c r="S13830" i="4"/>
  <c r="T13829" i="4"/>
  <c r="S13829" i="4"/>
  <c r="T13828" i="4"/>
  <c r="S13828" i="4"/>
  <c r="T13827" i="4"/>
  <c r="S13827" i="4"/>
  <c r="T13826" i="4"/>
  <c r="S13826" i="4"/>
  <c r="T13825" i="4"/>
  <c r="S13825" i="4"/>
  <c r="T13824" i="4"/>
  <c r="S13824" i="4"/>
  <c r="T13823" i="4"/>
  <c r="S13823" i="4"/>
  <c r="T13822" i="4"/>
  <c r="S13822" i="4"/>
  <c r="T13821" i="4"/>
  <c r="S13821" i="4"/>
  <c r="T13820" i="4"/>
  <c r="S13820" i="4"/>
  <c r="T13819" i="4"/>
  <c r="S13819" i="4"/>
  <c r="T13818" i="4"/>
  <c r="S13818" i="4"/>
  <c r="T13817" i="4"/>
  <c r="S13817" i="4"/>
  <c r="T13816" i="4"/>
  <c r="S13816" i="4"/>
  <c r="T13815" i="4"/>
  <c r="S13815" i="4"/>
  <c r="T13814" i="4"/>
  <c r="S13814" i="4"/>
  <c r="T13813" i="4"/>
  <c r="S13813" i="4"/>
  <c r="T13812" i="4"/>
  <c r="S13812" i="4"/>
  <c r="T13811" i="4"/>
  <c r="S13811" i="4"/>
  <c r="T13810" i="4"/>
  <c r="S13810" i="4"/>
  <c r="T13809" i="4"/>
  <c r="S13809" i="4"/>
  <c r="T13808" i="4"/>
  <c r="S13808" i="4"/>
  <c r="T13807" i="4"/>
  <c r="S13807" i="4"/>
  <c r="T13806" i="4"/>
  <c r="S13806" i="4"/>
  <c r="T13805" i="4"/>
  <c r="S13805" i="4"/>
  <c r="T13804" i="4"/>
  <c r="S13804" i="4"/>
  <c r="T13803" i="4"/>
  <c r="S13803" i="4"/>
  <c r="T13802" i="4"/>
  <c r="S13802" i="4"/>
  <c r="T13801" i="4"/>
  <c r="S13801" i="4"/>
  <c r="T13800" i="4"/>
  <c r="S13800" i="4"/>
  <c r="T13799" i="4"/>
  <c r="S13799" i="4"/>
  <c r="T13798" i="4"/>
  <c r="S13798" i="4"/>
  <c r="T13797" i="4"/>
  <c r="S13797" i="4"/>
  <c r="T13796" i="4"/>
  <c r="S13796" i="4"/>
  <c r="T13795" i="4"/>
  <c r="S13795" i="4"/>
  <c r="T13794" i="4"/>
  <c r="S13794" i="4"/>
  <c r="T13793" i="4"/>
  <c r="S13793" i="4"/>
  <c r="T13792" i="4"/>
  <c r="S13792" i="4"/>
  <c r="T13791" i="4"/>
  <c r="S13791" i="4"/>
  <c r="T13790" i="4"/>
  <c r="S13790" i="4"/>
  <c r="T13789" i="4"/>
  <c r="S13789" i="4"/>
  <c r="T13788" i="4"/>
  <c r="S13788" i="4"/>
  <c r="T13787" i="4"/>
  <c r="S13787" i="4"/>
  <c r="T13786" i="4"/>
  <c r="S13786" i="4"/>
  <c r="T13785" i="4"/>
  <c r="S13785" i="4"/>
  <c r="T13784" i="4"/>
  <c r="S13784" i="4"/>
  <c r="T13783" i="4"/>
  <c r="S13783" i="4"/>
  <c r="T13782" i="4"/>
  <c r="S13782" i="4"/>
  <c r="T13781" i="4"/>
  <c r="S13781" i="4"/>
  <c r="T13780" i="4"/>
  <c r="S13780" i="4"/>
  <c r="T13779" i="4"/>
  <c r="S13779" i="4"/>
  <c r="T13778" i="4"/>
  <c r="S13778" i="4"/>
  <c r="T13777" i="4"/>
  <c r="S13777" i="4"/>
  <c r="T13776" i="4"/>
  <c r="S13776" i="4"/>
  <c r="T13775" i="4"/>
  <c r="S13775" i="4"/>
  <c r="T13774" i="4"/>
  <c r="S13774" i="4"/>
  <c r="T13773" i="4"/>
  <c r="S13773" i="4"/>
  <c r="T13772" i="4"/>
  <c r="S13772" i="4"/>
  <c r="T13771" i="4"/>
  <c r="S13771" i="4"/>
  <c r="T13770" i="4"/>
  <c r="S13770" i="4"/>
  <c r="T13769" i="4"/>
  <c r="S13769" i="4"/>
  <c r="T13768" i="4"/>
  <c r="S13768" i="4"/>
  <c r="T13767" i="4"/>
  <c r="S13767" i="4"/>
  <c r="T13766" i="4"/>
  <c r="S13766" i="4"/>
  <c r="T13765" i="4"/>
  <c r="S13765" i="4"/>
  <c r="T13764" i="4"/>
  <c r="S13764" i="4"/>
  <c r="T13763" i="4"/>
  <c r="S13763" i="4"/>
  <c r="T13762" i="4"/>
  <c r="S13762" i="4"/>
  <c r="T13761" i="4"/>
  <c r="S13761" i="4"/>
  <c r="T13760" i="4"/>
  <c r="S13760" i="4"/>
  <c r="T13759" i="4"/>
  <c r="S13759" i="4"/>
  <c r="T13758" i="4"/>
  <c r="S13758" i="4"/>
  <c r="T13757" i="4"/>
  <c r="S13757" i="4"/>
  <c r="T13756" i="4"/>
  <c r="S13756" i="4"/>
  <c r="T13755" i="4"/>
  <c r="S13755" i="4"/>
  <c r="T13754" i="4"/>
  <c r="S13754" i="4"/>
  <c r="T13753" i="4"/>
  <c r="S13753" i="4"/>
  <c r="T13752" i="4"/>
  <c r="S13752" i="4"/>
  <c r="T13751" i="4"/>
  <c r="S13751" i="4"/>
  <c r="T13750" i="4"/>
  <c r="S13750" i="4"/>
  <c r="T13749" i="4"/>
  <c r="S13749" i="4"/>
  <c r="T13748" i="4"/>
  <c r="S13748" i="4"/>
  <c r="T13747" i="4"/>
  <c r="S13747" i="4"/>
  <c r="T13746" i="4"/>
  <c r="S13746" i="4"/>
  <c r="T13745" i="4"/>
  <c r="S13745" i="4"/>
  <c r="T13744" i="4"/>
  <c r="S13744" i="4"/>
  <c r="T13743" i="4"/>
  <c r="S13743" i="4"/>
  <c r="T13742" i="4"/>
  <c r="S13742" i="4"/>
  <c r="T13741" i="4"/>
  <c r="S13741" i="4"/>
  <c r="T13740" i="4"/>
  <c r="S13740" i="4"/>
  <c r="T13739" i="4"/>
  <c r="S13739" i="4"/>
  <c r="T13738" i="4"/>
  <c r="S13738" i="4"/>
  <c r="T13737" i="4"/>
  <c r="S13737" i="4"/>
  <c r="T13736" i="4"/>
  <c r="S13736" i="4"/>
  <c r="T13735" i="4"/>
  <c r="S13735" i="4"/>
  <c r="T13734" i="4"/>
  <c r="S13734" i="4"/>
  <c r="T13733" i="4"/>
  <c r="S13733" i="4"/>
  <c r="T13732" i="4"/>
  <c r="S13732" i="4"/>
  <c r="T13731" i="4"/>
  <c r="S13731" i="4"/>
  <c r="T13730" i="4"/>
  <c r="S13730" i="4"/>
  <c r="T13729" i="4"/>
  <c r="S13729" i="4"/>
  <c r="T13728" i="4"/>
  <c r="S13728" i="4"/>
  <c r="T13727" i="4"/>
  <c r="S13727" i="4"/>
  <c r="T13726" i="4"/>
  <c r="S13726" i="4"/>
  <c r="T13725" i="4"/>
  <c r="S13725" i="4"/>
  <c r="T13724" i="4"/>
  <c r="S13724" i="4"/>
  <c r="T13723" i="4"/>
  <c r="S13723" i="4"/>
  <c r="T13722" i="4"/>
  <c r="S13722" i="4"/>
  <c r="T13721" i="4"/>
  <c r="S13721" i="4"/>
  <c r="T13720" i="4"/>
  <c r="S13720" i="4"/>
  <c r="T13719" i="4"/>
  <c r="S13719" i="4"/>
  <c r="T13718" i="4"/>
  <c r="S13718" i="4"/>
  <c r="T13717" i="4"/>
  <c r="S13717" i="4"/>
  <c r="T13716" i="4"/>
  <c r="S13716" i="4"/>
  <c r="T13715" i="4"/>
  <c r="S13715" i="4"/>
  <c r="T13714" i="4"/>
  <c r="S13714" i="4"/>
  <c r="T13713" i="4"/>
  <c r="S13713" i="4"/>
  <c r="T13712" i="4"/>
  <c r="S13712" i="4"/>
  <c r="T13711" i="4"/>
  <c r="S13711" i="4"/>
  <c r="T13710" i="4"/>
  <c r="S13710" i="4"/>
  <c r="T13709" i="4"/>
  <c r="S13709" i="4"/>
  <c r="T13708" i="4"/>
  <c r="S13708" i="4"/>
  <c r="T13707" i="4"/>
  <c r="S13707" i="4"/>
  <c r="T13706" i="4"/>
  <c r="S13706" i="4"/>
  <c r="T13705" i="4"/>
  <c r="S13705" i="4"/>
  <c r="T13704" i="4"/>
  <c r="S13704" i="4"/>
  <c r="T13703" i="4"/>
  <c r="S13703" i="4"/>
  <c r="T13702" i="4"/>
  <c r="S13702" i="4"/>
  <c r="T13701" i="4"/>
  <c r="S13701" i="4"/>
  <c r="T13700" i="4"/>
  <c r="S13700" i="4"/>
  <c r="T13699" i="4"/>
  <c r="S13699" i="4"/>
  <c r="T13698" i="4"/>
  <c r="S13698" i="4"/>
  <c r="T13697" i="4"/>
  <c r="S13697" i="4"/>
  <c r="T13696" i="4"/>
  <c r="S13696" i="4"/>
  <c r="T13695" i="4"/>
  <c r="S13695" i="4"/>
  <c r="T13694" i="4"/>
  <c r="S13694" i="4"/>
  <c r="T13693" i="4"/>
  <c r="S13693" i="4"/>
  <c r="T13692" i="4"/>
  <c r="S13692" i="4"/>
  <c r="T13691" i="4"/>
  <c r="S13691" i="4"/>
  <c r="T13690" i="4"/>
  <c r="S13690" i="4"/>
  <c r="T13689" i="4"/>
  <c r="S13689" i="4"/>
  <c r="T13688" i="4"/>
  <c r="S13688" i="4"/>
  <c r="T13687" i="4"/>
  <c r="S13687" i="4"/>
  <c r="T13686" i="4"/>
  <c r="S13686" i="4"/>
  <c r="T13685" i="4"/>
  <c r="S13685" i="4"/>
  <c r="T13684" i="4"/>
  <c r="S13684" i="4"/>
  <c r="T13683" i="4"/>
  <c r="S13683" i="4"/>
  <c r="T13682" i="4"/>
  <c r="S13682" i="4"/>
  <c r="T13681" i="4"/>
  <c r="S13681" i="4"/>
  <c r="T13680" i="4"/>
  <c r="S13680" i="4"/>
  <c r="T13679" i="4"/>
  <c r="S13679" i="4"/>
  <c r="T13678" i="4"/>
  <c r="S13678" i="4"/>
  <c r="T13677" i="4"/>
  <c r="S13677" i="4"/>
  <c r="T13676" i="4"/>
  <c r="S13676" i="4"/>
  <c r="T13675" i="4"/>
  <c r="S13675" i="4"/>
  <c r="T13674" i="4"/>
  <c r="S13674" i="4"/>
  <c r="T13673" i="4"/>
  <c r="S13673" i="4"/>
  <c r="T13672" i="4"/>
  <c r="S13672" i="4"/>
  <c r="T13671" i="4"/>
  <c r="S13671" i="4"/>
  <c r="T13670" i="4"/>
  <c r="S13670" i="4"/>
  <c r="T13669" i="4"/>
  <c r="S13669" i="4"/>
  <c r="T13668" i="4"/>
  <c r="S13668" i="4"/>
  <c r="T13667" i="4"/>
  <c r="S13667" i="4"/>
  <c r="T13666" i="4"/>
  <c r="S13666" i="4"/>
  <c r="T13665" i="4"/>
  <c r="S13665" i="4"/>
  <c r="T13664" i="4"/>
  <c r="S13664" i="4"/>
  <c r="T13663" i="4"/>
  <c r="S13663" i="4"/>
  <c r="T13662" i="4"/>
  <c r="S13662" i="4"/>
  <c r="T13661" i="4"/>
  <c r="S13661" i="4"/>
  <c r="T13660" i="4"/>
  <c r="S13660" i="4"/>
  <c r="T13659" i="4"/>
  <c r="S13659" i="4"/>
  <c r="T13658" i="4"/>
  <c r="S13658" i="4"/>
  <c r="T13657" i="4"/>
  <c r="S13657" i="4"/>
  <c r="T13656" i="4"/>
  <c r="S13656" i="4"/>
  <c r="T13655" i="4"/>
  <c r="S13655" i="4"/>
  <c r="T13654" i="4"/>
  <c r="S13654" i="4"/>
  <c r="T13653" i="4"/>
  <c r="S13653" i="4"/>
  <c r="T13652" i="4"/>
  <c r="S13652" i="4"/>
  <c r="T13651" i="4"/>
  <c r="S13651" i="4"/>
  <c r="T13650" i="4"/>
  <c r="S13650" i="4"/>
  <c r="T13649" i="4"/>
  <c r="S13649" i="4"/>
  <c r="T13648" i="4"/>
  <c r="S13648" i="4"/>
  <c r="T13647" i="4"/>
  <c r="S13647" i="4"/>
  <c r="T13646" i="4"/>
  <c r="S13646" i="4"/>
  <c r="T13645" i="4"/>
  <c r="S13645" i="4"/>
  <c r="T13644" i="4"/>
  <c r="S13644" i="4"/>
  <c r="T13643" i="4"/>
  <c r="S13643" i="4"/>
  <c r="T13642" i="4"/>
  <c r="S13642" i="4"/>
  <c r="T13641" i="4"/>
  <c r="S13641" i="4"/>
  <c r="T13640" i="4"/>
  <c r="S13640" i="4"/>
  <c r="T13639" i="4"/>
  <c r="S13639" i="4"/>
  <c r="T13638" i="4"/>
  <c r="S13638" i="4"/>
  <c r="T13637" i="4"/>
  <c r="S13637" i="4"/>
  <c r="T13636" i="4"/>
  <c r="S13636" i="4"/>
  <c r="T13635" i="4"/>
  <c r="S13635" i="4"/>
  <c r="T13634" i="4"/>
  <c r="S13634" i="4"/>
  <c r="T13633" i="4"/>
  <c r="S13633" i="4"/>
  <c r="T13632" i="4"/>
  <c r="S13632" i="4"/>
  <c r="T13631" i="4"/>
  <c r="S13631" i="4"/>
  <c r="T13630" i="4"/>
  <c r="S13630" i="4"/>
  <c r="T13629" i="4"/>
  <c r="S13629" i="4"/>
  <c r="T13628" i="4"/>
  <c r="S13628" i="4"/>
  <c r="T13627" i="4"/>
  <c r="S13627" i="4"/>
  <c r="T13626" i="4"/>
  <c r="S13626" i="4"/>
  <c r="T13625" i="4"/>
  <c r="S13625" i="4"/>
  <c r="T13624" i="4"/>
  <c r="S13624" i="4"/>
  <c r="T13623" i="4"/>
  <c r="S13623" i="4"/>
  <c r="T13622" i="4"/>
  <c r="S13622" i="4"/>
  <c r="T13621" i="4"/>
  <c r="S13621" i="4"/>
  <c r="T13620" i="4"/>
  <c r="S13620" i="4"/>
  <c r="T13619" i="4"/>
  <c r="S13619" i="4"/>
  <c r="T13618" i="4"/>
  <c r="S13618" i="4"/>
  <c r="T13617" i="4"/>
  <c r="S13617" i="4"/>
  <c r="T13616" i="4"/>
  <c r="S13616" i="4"/>
  <c r="T13615" i="4"/>
  <c r="S13615" i="4"/>
  <c r="T13614" i="4"/>
  <c r="S13614" i="4"/>
  <c r="T13613" i="4"/>
  <c r="S13613" i="4"/>
  <c r="T13612" i="4"/>
  <c r="S13612" i="4"/>
  <c r="T13611" i="4"/>
  <c r="S13611" i="4"/>
  <c r="T13610" i="4"/>
  <c r="S13610" i="4"/>
  <c r="T13609" i="4"/>
  <c r="S13609" i="4"/>
  <c r="T13608" i="4"/>
  <c r="S13608" i="4"/>
  <c r="T13607" i="4"/>
  <c r="S13607" i="4"/>
  <c r="T13606" i="4"/>
  <c r="S13606" i="4"/>
  <c r="T13605" i="4"/>
  <c r="S13605" i="4"/>
  <c r="T13604" i="4"/>
  <c r="S13604" i="4"/>
  <c r="T13603" i="4"/>
  <c r="S13603" i="4"/>
  <c r="T13602" i="4"/>
  <c r="S13602" i="4"/>
  <c r="T13601" i="4"/>
  <c r="S13601" i="4"/>
  <c r="T13600" i="4"/>
  <c r="S13600" i="4"/>
  <c r="T13599" i="4"/>
  <c r="S13599" i="4"/>
  <c r="T13598" i="4"/>
  <c r="S13598" i="4"/>
  <c r="T13597" i="4"/>
  <c r="S13597" i="4"/>
  <c r="T13596" i="4"/>
  <c r="S13596" i="4"/>
  <c r="T13595" i="4"/>
  <c r="S13595" i="4"/>
  <c r="T13594" i="4"/>
  <c r="S13594" i="4"/>
  <c r="T13593" i="4"/>
  <c r="S13593" i="4"/>
  <c r="T13592" i="4"/>
  <c r="S13592" i="4"/>
  <c r="T13591" i="4"/>
  <c r="S13591" i="4"/>
  <c r="T13590" i="4"/>
  <c r="S13590" i="4"/>
  <c r="T13589" i="4"/>
  <c r="S13589" i="4"/>
  <c r="T13588" i="4"/>
  <c r="S13588" i="4"/>
  <c r="T13587" i="4"/>
  <c r="S13587" i="4"/>
  <c r="T13586" i="4"/>
  <c r="S13586" i="4"/>
  <c r="T13585" i="4"/>
  <c r="S13585" i="4"/>
  <c r="T13584" i="4"/>
  <c r="S13584" i="4"/>
  <c r="T13583" i="4"/>
  <c r="S13583" i="4"/>
  <c r="T13582" i="4"/>
  <c r="S13582" i="4"/>
  <c r="T13581" i="4"/>
  <c r="S13581" i="4"/>
  <c r="T13580" i="4"/>
  <c r="S13580" i="4"/>
  <c r="T13579" i="4"/>
  <c r="S13579" i="4"/>
  <c r="T13578" i="4"/>
  <c r="S13578" i="4"/>
  <c r="T13577" i="4"/>
  <c r="S13577" i="4"/>
  <c r="T13576" i="4"/>
  <c r="S13576" i="4"/>
  <c r="T13575" i="4"/>
  <c r="S13575" i="4"/>
  <c r="T13574" i="4"/>
  <c r="S13574" i="4"/>
  <c r="T13573" i="4"/>
  <c r="S13573" i="4"/>
  <c r="T13572" i="4"/>
  <c r="S13572" i="4"/>
  <c r="T13571" i="4"/>
  <c r="S13571" i="4"/>
  <c r="T13570" i="4"/>
  <c r="S13570" i="4"/>
  <c r="T13569" i="4"/>
  <c r="S13569" i="4"/>
  <c r="T13568" i="4"/>
  <c r="S13568" i="4"/>
  <c r="T13567" i="4"/>
  <c r="S13567" i="4"/>
  <c r="T13566" i="4"/>
  <c r="S13566" i="4"/>
  <c r="T13565" i="4"/>
  <c r="S13565" i="4"/>
  <c r="T13564" i="4"/>
  <c r="S13564" i="4"/>
  <c r="T13563" i="4"/>
  <c r="S13563" i="4"/>
  <c r="T13562" i="4"/>
  <c r="S13562" i="4"/>
  <c r="T13561" i="4"/>
  <c r="S13561" i="4"/>
  <c r="T13560" i="4"/>
  <c r="S13560" i="4"/>
  <c r="T13559" i="4"/>
  <c r="S13559" i="4"/>
  <c r="T13558" i="4"/>
  <c r="S13558" i="4"/>
  <c r="T13557" i="4"/>
  <c r="S13557" i="4"/>
  <c r="T13556" i="4"/>
  <c r="S13556" i="4"/>
  <c r="T13555" i="4"/>
  <c r="S13555" i="4"/>
  <c r="T13554" i="4"/>
  <c r="S13554" i="4"/>
  <c r="T13553" i="4"/>
  <c r="S13553" i="4"/>
  <c r="T13552" i="4"/>
  <c r="S13552" i="4"/>
  <c r="T13551" i="4"/>
  <c r="S13551" i="4"/>
  <c r="T13550" i="4"/>
  <c r="S13550" i="4"/>
  <c r="T13549" i="4"/>
  <c r="S13549" i="4"/>
  <c r="T13548" i="4"/>
  <c r="S13548" i="4"/>
  <c r="T13547" i="4"/>
  <c r="S13547" i="4"/>
  <c r="T13546" i="4"/>
  <c r="S13546" i="4"/>
  <c r="T13545" i="4"/>
  <c r="S13545" i="4"/>
  <c r="T13544" i="4"/>
  <c r="S13544" i="4"/>
  <c r="T13543" i="4"/>
  <c r="S13543" i="4"/>
  <c r="T13542" i="4"/>
  <c r="S13542" i="4"/>
  <c r="T13541" i="4"/>
  <c r="S13541" i="4"/>
  <c r="T13540" i="4"/>
  <c r="S13540" i="4"/>
  <c r="T13539" i="4"/>
  <c r="S13539" i="4"/>
  <c r="T13538" i="4"/>
  <c r="S13538" i="4"/>
  <c r="T13537" i="4"/>
  <c r="S13537" i="4"/>
  <c r="T13536" i="4"/>
  <c r="S13536" i="4"/>
  <c r="T13535" i="4"/>
  <c r="S13535" i="4"/>
  <c r="T13534" i="4"/>
  <c r="S13534" i="4"/>
  <c r="T13533" i="4"/>
  <c r="S13533" i="4"/>
  <c r="T13532" i="4"/>
  <c r="S13532" i="4"/>
  <c r="T13531" i="4"/>
  <c r="S13531" i="4"/>
  <c r="T13530" i="4"/>
  <c r="S13530" i="4"/>
  <c r="T13529" i="4"/>
  <c r="S13529" i="4"/>
  <c r="T13528" i="4"/>
  <c r="S13528" i="4"/>
  <c r="T13527" i="4"/>
  <c r="S13527" i="4"/>
  <c r="T13526" i="4"/>
  <c r="S13526" i="4"/>
  <c r="T13525" i="4"/>
  <c r="S13525" i="4"/>
  <c r="T13524" i="4"/>
  <c r="S13524" i="4"/>
  <c r="T13523" i="4"/>
  <c r="S13523" i="4"/>
  <c r="T13522" i="4"/>
  <c r="S13522" i="4"/>
  <c r="T13521" i="4"/>
  <c r="S13521" i="4"/>
  <c r="T13520" i="4"/>
  <c r="S13520" i="4"/>
  <c r="T13519" i="4"/>
  <c r="S13519" i="4"/>
  <c r="T13518" i="4"/>
  <c r="S13518" i="4"/>
  <c r="T13517" i="4"/>
  <c r="S13517" i="4"/>
  <c r="T13516" i="4"/>
  <c r="S13516" i="4"/>
  <c r="T13515" i="4"/>
  <c r="S13515" i="4"/>
  <c r="T13514" i="4"/>
  <c r="S13514" i="4"/>
  <c r="T13513" i="4"/>
  <c r="S13513" i="4"/>
  <c r="T13512" i="4"/>
  <c r="S13512" i="4"/>
  <c r="T13511" i="4"/>
  <c r="S13511" i="4"/>
  <c r="T13510" i="4"/>
  <c r="S13510" i="4"/>
  <c r="T13509" i="4"/>
  <c r="S13509" i="4"/>
  <c r="T13508" i="4"/>
  <c r="S13508" i="4"/>
  <c r="T13507" i="4"/>
  <c r="S13507" i="4"/>
  <c r="T13506" i="4"/>
  <c r="S13506" i="4"/>
  <c r="T13505" i="4"/>
  <c r="S13505" i="4"/>
  <c r="T13504" i="4"/>
  <c r="S13504" i="4"/>
  <c r="T13503" i="4"/>
  <c r="S13503" i="4"/>
  <c r="T13502" i="4"/>
  <c r="S13502" i="4"/>
  <c r="T13501" i="4"/>
  <c r="S13501" i="4"/>
  <c r="T13500" i="4"/>
  <c r="S13500" i="4"/>
  <c r="T13499" i="4"/>
  <c r="S13499" i="4"/>
  <c r="T13498" i="4"/>
  <c r="S13498" i="4"/>
  <c r="T13497" i="4"/>
  <c r="S13497" i="4"/>
  <c r="T13496" i="4"/>
  <c r="S13496" i="4"/>
  <c r="T13495" i="4"/>
  <c r="S13495" i="4"/>
  <c r="T13494" i="4"/>
  <c r="S13494" i="4"/>
  <c r="T13493" i="4"/>
  <c r="S13493" i="4"/>
  <c r="T13492" i="4"/>
  <c r="S13492" i="4"/>
  <c r="T13491" i="4"/>
  <c r="S13491" i="4"/>
  <c r="T13490" i="4"/>
  <c r="S13490" i="4"/>
  <c r="T13489" i="4"/>
  <c r="S13489" i="4"/>
  <c r="T13488" i="4"/>
  <c r="S13488" i="4"/>
  <c r="T13487" i="4"/>
  <c r="S13487" i="4"/>
  <c r="T13486" i="4"/>
  <c r="S13486" i="4"/>
  <c r="T13485" i="4"/>
  <c r="S13485" i="4"/>
  <c r="T13484" i="4"/>
  <c r="S13484" i="4"/>
  <c r="T13483" i="4"/>
  <c r="S13483" i="4"/>
  <c r="T13482" i="4"/>
  <c r="S13482" i="4"/>
  <c r="T13481" i="4"/>
  <c r="S13481" i="4"/>
  <c r="T13480" i="4"/>
  <c r="S13480" i="4"/>
  <c r="T13479" i="4"/>
  <c r="S13479" i="4"/>
  <c r="T13478" i="4"/>
  <c r="S13478" i="4"/>
  <c r="T13477" i="4"/>
  <c r="S13477" i="4"/>
  <c r="T13476" i="4"/>
  <c r="S13476" i="4"/>
  <c r="T13475" i="4"/>
  <c r="S13475" i="4"/>
  <c r="T13474" i="4"/>
  <c r="S13474" i="4"/>
  <c r="T13473" i="4"/>
  <c r="S13473" i="4"/>
  <c r="T13472" i="4"/>
  <c r="S13472" i="4"/>
  <c r="T13471" i="4"/>
  <c r="S13471" i="4"/>
  <c r="T13470" i="4"/>
  <c r="S13470" i="4"/>
  <c r="T13469" i="4"/>
  <c r="S13469" i="4"/>
  <c r="T13468" i="4"/>
  <c r="S13468" i="4"/>
  <c r="T13467" i="4"/>
  <c r="S13467" i="4"/>
  <c r="T13466" i="4"/>
  <c r="S13466" i="4"/>
  <c r="T13465" i="4"/>
  <c r="S13465" i="4"/>
  <c r="T13464" i="4"/>
  <c r="S13464" i="4"/>
  <c r="T13463" i="4"/>
  <c r="S13463" i="4"/>
  <c r="T13462" i="4"/>
  <c r="S13462" i="4"/>
  <c r="T13461" i="4"/>
  <c r="S13461" i="4"/>
  <c r="T13460" i="4"/>
  <c r="S13460" i="4"/>
  <c r="T13459" i="4"/>
  <c r="S13459" i="4"/>
  <c r="T13458" i="4"/>
  <c r="S13458" i="4"/>
  <c r="T13457" i="4"/>
  <c r="S13457" i="4"/>
  <c r="T13456" i="4"/>
  <c r="S13456" i="4"/>
  <c r="T13455" i="4"/>
  <c r="S13455" i="4"/>
  <c r="T13454" i="4"/>
  <c r="S13454" i="4"/>
  <c r="T13453" i="4"/>
  <c r="S13453" i="4"/>
  <c r="T13452" i="4"/>
  <c r="S13452" i="4"/>
  <c r="T13451" i="4"/>
  <c r="S13451" i="4"/>
  <c r="T13450" i="4"/>
  <c r="S13450" i="4"/>
  <c r="T13449" i="4"/>
  <c r="S13449" i="4"/>
  <c r="T13448" i="4"/>
  <c r="S13448" i="4"/>
  <c r="T13447" i="4"/>
  <c r="S13447" i="4"/>
  <c r="T13446" i="4"/>
  <c r="S13446" i="4"/>
  <c r="T13445" i="4"/>
  <c r="S13445" i="4"/>
  <c r="T13444" i="4"/>
  <c r="S13444" i="4"/>
  <c r="T13443" i="4"/>
  <c r="S13443" i="4"/>
  <c r="T13442" i="4"/>
  <c r="S13442" i="4"/>
  <c r="T13441" i="4"/>
  <c r="S13441" i="4"/>
  <c r="T13440" i="4"/>
  <c r="S13440" i="4"/>
  <c r="T13439" i="4"/>
  <c r="S13439" i="4"/>
  <c r="T13438" i="4"/>
  <c r="S13438" i="4"/>
  <c r="T13437" i="4"/>
  <c r="S13437" i="4"/>
  <c r="T13436" i="4"/>
  <c r="S13436" i="4"/>
  <c r="T13435" i="4"/>
  <c r="S13435" i="4"/>
  <c r="T13434" i="4"/>
  <c r="S13434" i="4"/>
  <c r="T13433" i="4"/>
  <c r="S13433" i="4"/>
  <c r="T13432" i="4"/>
  <c r="S13432" i="4"/>
  <c r="T13431" i="4"/>
  <c r="S13431" i="4"/>
  <c r="T13430" i="4"/>
  <c r="S13430" i="4"/>
  <c r="T13429" i="4"/>
  <c r="S13429" i="4"/>
  <c r="T13428" i="4"/>
  <c r="S13428" i="4"/>
  <c r="T13427" i="4"/>
  <c r="S13427" i="4"/>
  <c r="T13426" i="4"/>
  <c r="S13426" i="4"/>
  <c r="T13425" i="4"/>
  <c r="S13425" i="4"/>
  <c r="T13424" i="4"/>
  <c r="S13424" i="4"/>
  <c r="T13423" i="4"/>
  <c r="S13423" i="4"/>
  <c r="T13422" i="4"/>
  <c r="S13422" i="4"/>
  <c r="T13421" i="4"/>
  <c r="S13421" i="4"/>
  <c r="T13420" i="4"/>
  <c r="S13420" i="4"/>
  <c r="T13419" i="4"/>
  <c r="S13419" i="4"/>
  <c r="T13418" i="4"/>
  <c r="S13418" i="4"/>
  <c r="T13417" i="4"/>
  <c r="S13417" i="4"/>
  <c r="T13416" i="4"/>
  <c r="S13416" i="4"/>
  <c r="T13415" i="4"/>
  <c r="S13415" i="4"/>
  <c r="T13414" i="4"/>
  <c r="S13414" i="4"/>
  <c r="T13413" i="4"/>
  <c r="S13413" i="4"/>
  <c r="T13412" i="4"/>
  <c r="S13412" i="4"/>
  <c r="T13411" i="4"/>
  <c r="S13411" i="4"/>
  <c r="T13410" i="4"/>
  <c r="S13410" i="4"/>
  <c r="T13409" i="4"/>
  <c r="S13409" i="4"/>
  <c r="T13408" i="4"/>
  <c r="S13408" i="4"/>
  <c r="T13407" i="4"/>
  <c r="S13407" i="4"/>
  <c r="T13406" i="4"/>
  <c r="S13406" i="4"/>
  <c r="T13405" i="4"/>
  <c r="S13405" i="4"/>
  <c r="T13404" i="4"/>
  <c r="S13404" i="4"/>
  <c r="T13403" i="4"/>
  <c r="S13403" i="4"/>
  <c r="T13402" i="4"/>
  <c r="S13402" i="4"/>
  <c r="T13401" i="4"/>
  <c r="S13401" i="4"/>
  <c r="T13400" i="4"/>
  <c r="S13400" i="4"/>
  <c r="T13399" i="4"/>
  <c r="S13399" i="4"/>
  <c r="T13398" i="4"/>
  <c r="S13398" i="4"/>
  <c r="T13397" i="4"/>
  <c r="S13397" i="4"/>
  <c r="T13396" i="4"/>
  <c r="S13396" i="4"/>
  <c r="T13395" i="4"/>
  <c r="S13395" i="4"/>
  <c r="T13394" i="4"/>
  <c r="S13394" i="4"/>
  <c r="T13393" i="4"/>
  <c r="S13393" i="4"/>
  <c r="T13392" i="4"/>
  <c r="S13392" i="4"/>
  <c r="T13391" i="4"/>
  <c r="S13391" i="4"/>
  <c r="T13390" i="4"/>
  <c r="S13390" i="4"/>
  <c r="T13389" i="4"/>
  <c r="S13389" i="4"/>
  <c r="T13388" i="4"/>
  <c r="S13388" i="4"/>
  <c r="T13387" i="4"/>
  <c r="S13387" i="4"/>
  <c r="T13386" i="4"/>
  <c r="S13386" i="4"/>
  <c r="T13385" i="4"/>
  <c r="S13385" i="4"/>
  <c r="T13384" i="4"/>
  <c r="S13384" i="4"/>
  <c r="T13383" i="4"/>
  <c r="S13383" i="4"/>
  <c r="T13382" i="4"/>
  <c r="S13382" i="4"/>
  <c r="T13381" i="4"/>
  <c r="S13381" i="4"/>
  <c r="T13380" i="4"/>
  <c r="S13380" i="4"/>
  <c r="T13379" i="4"/>
  <c r="S13379" i="4"/>
  <c r="T13378" i="4"/>
  <c r="S13378" i="4"/>
  <c r="T13377" i="4"/>
  <c r="S13377" i="4"/>
  <c r="T13376" i="4"/>
  <c r="S13376" i="4"/>
  <c r="T13375" i="4"/>
  <c r="S13375" i="4"/>
  <c r="T13374" i="4"/>
  <c r="S13374" i="4"/>
  <c r="T13373" i="4"/>
  <c r="S13373" i="4"/>
  <c r="T13372" i="4"/>
  <c r="S13372" i="4"/>
  <c r="T13371" i="4"/>
  <c r="S13371" i="4"/>
  <c r="T13370" i="4"/>
  <c r="S13370" i="4"/>
  <c r="T13369" i="4"/>
  <c r="S13369" i="4"/>
  <c r="T13368" i="4"/>
  <c r="S13368" i="4"/>
  <c r="T13367" i="4"/>
  <c r="S13367" i="4"/>
  <c r="T13366" i="4"/>
  <c r="S13366" i="4"/>
  <c r="T13365" i="4"/>
  <c r="S13365" i="4"/>
  <c r="T13364" i="4"/>
  <c r="S13364" i="4"/>
  <c r="T13363" i="4"/>
  <c r="S13363" i="4"/>
  <c r="T13362" i="4"/>
  <c r="S13362" i="4"/>
  <c r="T13361" i="4"/>
  <c r="S13361" i="4"/>
  <c r="T13360" i="4"/>
  <c r="S13360" i="4"/>
  <c r="T13359" i="4"/>
  <c r="S13359" i="4"/>
  <c r="T13358" i="4"/>
  <c r="S13358" i="4"/>
  <c r="T13357" i="4"/>
  <c r="S13357" i="4"/>
  <c r="T13356" i="4"/>
  <c r="S13356" i="4"/>
  <c r="T13355" i="4"/>
  <c r="S13355" i="4"/>
  <c r="T13354" i="4"/>
  <c r="S13354" i="4"/>
  <c r="T13353" i="4"/>
  <c r="S13353" i="4"/>
  <c r="T13352" i="4"/>
  <c r="S13352" i="4"/>
  <c r="T13351" i="4"/>
  <c r="S13351" i="4"/>
  <c r="T13350" i="4"/>
  <c r="S13350" i="4"/>
  <c r="T13349" i="4"/>
  <c r="S13349" i="4"/>
  <c r="T13348" i="4"/>
  <c r="S13348" i="4"/>
  <c r="T13347" i="4"/>
  <c r="S13347" i="4"/>
  <c r="T13346" i="4"/>
  <c r="S13346" i="4"/>
  <c r="T13345" i="4"/>
  <c r="S13345" i="4"/>
  <c r="T13344" i="4"/>
  <c r="S13344" i="4"/>
  <c r="T13343" i="4"/>
  <c r="S13343" i="4"/>
  <c r="T13342" i="4"/>
  <c r="S13342" i="4"/>
  <c r="T13341" i="4"/>
  <c r="S13341" i="4"/>
  <c r="T13340" i="4"/>
  <c r="S13340" i="4"/>
  <c r="T13339" i="4"/>
  <c r="S13339" i="4"/>
  <c r="T13338" i="4"/>
  <c r="S13338" i="4"/>
  <c r="T13337" i="4"/>
  <c r="S13337" i="4"/>
  <c r="T13336" i="4"/>
  <c r="S13336" i="4"/>
  <c r="T13335" i="4"/>
  <c r="S13335" i="4"/>
  <c r="T13334" i="4"/>
  <c r="S13334" i="4"/>
  <c r="T13333" i="4"/>
  <c r="S13333" i="4"/>
  <c r="T13332" i="4"/>
  <c r="S13332" i="4"/>
  <c r="T13331" i="4"/>
  <c r="S13331" i="4"/>
  <c r="T13330" i="4"/>
  <c r="S13330" i="4"/>
  <c r="T13329" i="4"/>
  <c r="S13329" i="4"/>
  <c r="T13328" i="4"/>
  <c r="S13328" i="4"/>
  <c r="T13327" i="4"/>
  <c r="S13327" i="4"/>
  <c r="T13326" i="4"/>
  <c r="S13326" i="4"/>
  <c r="T13325" i="4"/>
  <c r="S13325" i="4"/>
  <c r="T13324" i="4"/>
  <c r="S13324" i="4"/>
  <c r="T13323" i="4"/>
  <c r="S13323" i="4"/>
  <c r="T13322" i="4"/>
  <c r="S13322" i="4"/>
  <c r="T13321" i="4"/>
  <c r="S13321" i="4"/>
  <c r="T13320" i="4"/>
  <c r="S13320" i="4"/>
  <c r="T13319" i="4"/>
  <c r="S13319" i="4"/>
  <c r="T13318" i="4"/>
  <c r="S13318" i="4"/>
  <c r="T13317" i="4"/>
  <c r="S13317" i="4"/>
  <c r="T13316" i="4"/>
  <c r="S13316" i="4"/>
  <c r="T13315" i="4"/>
  <c r="S13315" i="4"/>
  <c r="T13314" i="4"/>
  <c r="S13314" i="4"/>
  <c r="T13313" i="4"/>
  <c r="S13313" i="4"/>
  <c r="T13312" i="4"/>
  <c r="S13312" i="4"/>
  <c r="T13311" i="4"/>
  <c r="S13311" i="4"/>
  <c r="T13310" i="4"/>
  <c r="S13310" i="4"/>
  <c r="T13309" i="4"/>
  <c r="S13309" i="4"/>
  <c r="T13308" i="4"/>
  <c r="S13308" i="4"/>
  <c r="T13307" i="4"/>
  <c r="S13307" i="4"/>
  <c r="T13306" i="4"/>
  <c r="S13306" i="4"/>
  <c r="T13305" i="4"/>
  <c r="S13305" i="4"/>
  <c r="T13304" i="4"/>
  <c r="S13304" i="4"/>
  <c r="T13303" i="4"/>
  <c r="S13303" i="4"/>
  <c r="T13302" i="4"/>
  <c r="S13302" i="4"/>
  <c r="T13301" i="4"/>
  <c r="S13301" i="4"/>
  <c r="T13300" i="4"/>
  <c r="S13300" i="4"/>
  <c r="T13299" i="4"/>
  <c r="S13299" i="4"/>
  <c r="T13298" i="4"/>
  <c r="S13298" i="4"/>
  <c r="T13297" i="4"/>
  <c r="S13297" i="4"/>
  <c r="T13296" i="4"/>
  <c r="S13296" i="4"/>
  <c r="T13295" i="4"/>
  <c r="S13295" i="4"/>
  <c r="T13294" i="4"/>
  <c r="S13294" i="4"/>
  <c r="T13293" i="4"/>
  <c r="S13293" i="4"/>
  <c r="T13292" i="4"/>
  <c r="S13292" i="4"/>
  <c r="T13291" i="4"/>
  <c r="S13291" i="4"/>
  <c r="T13290" i="4"/>
  <c r="S13290" i="4"/>
  <c r="T13289" i="4"/>
  <c r="S13289" i="4"/>
  <c r="T13288" i="4"/>
  <c r="S13288" i="4"/>
  <c r="T13287" i="4"/>
  <c r="S13287" i="4"/>
  <c r="T13286" i="4"/>
  <c r="S13286" i="4"/>
  <c r="T13285" i="4"/>
  <c r="S13285" i="4"/>
  <c r="T13284" i="4"/>
  <c r="S13284" i="4"/>
  <c r="T13283" i="4"/>
  <c r="S13283" i="4"/>
  <c r="T13282" i="4"/>
  <c r="S13282" i="4"/>
  <c r="T13281" i="4"/>
  <c r="S13281" i="4"/>
  <c r="T13280" i="4"/>
  <c r="S13280" i="4"/>
  <c r="T13279" i="4"/>
  <c r="S13279" i="4"/>
  <c r="T13278" i="4"/>
  <c r="S13278" i="4"/>
  <c r="T13277" i="4"/>
  <c r="S13277" i="4"/>
  <c r="T13276" i="4"/>
  <c r="S13276" i="4"/>
  <c r="T13275" i="4"/>
  <c r="S13275" i="4"/>
  <c r="T13274" i="4"/>
  <c r="S13274" i="4"/>
  <c r="T13273" i="4"/>
  <c r="S13273" i="4"/>
  <c r="T13272" i="4"/>
  <c r="S13272" i="4"/>
  <c r="T13271" i="4"/>
  <c r="S13271" i="4"/>
  <c r="T13270" i="4"/>
  <c r="S13270" i="4"/>
  <c r="T13269" i="4"/>
  <c r="S13269" i="4"/>
  <c r="T13268" i="4"/>
  <c r="S13268" i="4"/>
  <c r="T13267" i="4"/>
  <c r="S13267" i="4"/>
  <c r="T13266" i="4"/>
  <c r="S13266" i="4"/>
  <c r="T13265" i="4"/>
  <c r="S13265" i="4"/>
  <c r="T13264" i="4"/>
  <c r="S13264" i="4"/>
  <c r="T13263" i="4"/>
  <c r="S13263" i="4"/>
  <c r="T13262" i="4"/>
  <c r="S13262" i="4"/>
  <c r="T13261" i="4"/>
  <c r="S13261" i="4"/>
  <c r="T13260" i="4"/>
  <c r="S13260" i="4"/>
  <c r="T13259" i="4"/>
  <c r="S13259" i="4"/>
  <c r="T13258" i="4"/>
  <c r="S13258" i="4"/>
  <c r="T13257" i="4"/>
  <c r="S13257" i="4"/>
  <c r="T13256" i="4"/>
  <c r="S13256" i="4"/>
  <c r="T13255" i="4"/>
  <c r="S13255" i="4"/>
  <c r="T13254" i="4"/>
  <c r="S13254" i="4"/>
  <c r="T13253" i="4"/>
  <c r="S13253" i="4"/>
  <c r="T13252" i="4"/>
  <c r="S13252" i="4"/>
  <c r="T13251" i="4"/>
  <c r="S13251" i="4"/>
  <c r="T13250" i="4"/>
  <c r="S13250" i="4"/>
  <c r="T13249" i="4"/>
  <c r="S13249" i="4"/>
  <c r="T13248" i="4"/>
  <c r="S13248" i="4"/>
  <c r="T13247" i="4"/>
  <c r="S13247" i="4"/>
  <c r="T13246" i="4"/>
  <c r="S13246" i="4"/>
  <c r="T13245" i="4"/>
  <c r="S13245" i="4"/>
  <c r="T13244" i="4"/>
  <c r="S13244" i="4"/>
  <c r="T13243" i="4"/>
  <c r="S13243" i="4"/>
  <c r="T13242" i="4"/>
  <c r="S13242" i="4"/>
  <c r="T13241" i="4"/>
  <c r="S13241" i="4"/>
  <c r="T13240" i="4"/>
  <c r="S13240" i="4"/>
  <c r="T13239" i="4"/>
  <c r="S13239" i="4"/>
  <c r="T13238" i="4"/>
  <c r="S13238" i="4"/>
  <c r="T13237" i="4"/>
  <c r="S13237" i="4"/>
  <c r="T13236" i="4"/>
  <c r="S13236" i="4"/>
  <c r="T13235" i="4"/>
  <c r="S13235" i="4"/>
  <c r="T13234" i="4"/>
  <c r="S13234" i="4"/>
  <c r="T13233" i="4"/>
  <c r="S13233" i="4"/>
  <c r="T13232" i="4"/>
  <c r="S13232" i="4"/>
  <c r="T13231" i="4"/>
  <c r="S13231" i="4"/>
  <c r="T13230" i="4"/>
  <c r="S13230" i="4"/>
  <c r="T13229" i="4"/>
  <c r="S13229" i="4"/>
  <c r="T13228" i="4"/>
  <c r="S13228" i="4"/>
  <c r="T13227" i="4"/>
  <c r="S13227" i="4"/>
  <c r="T13226" i="4"/>
  <c r="S13226" i="4"/>
  <c r="T13225" i="4"/>
  <c r="S13225" i="4"/>
  <c r="T13224" i="4"/>
  <c r="S13224" i="4"/>
  <c r="T13223" i="4"/>
  <c r="S13223" i="4"/>
  <c r="T13222" i="4"/>
  <c r="S13222" i="4"/>
  <c r="T13221" i="4"/>
  <c r="S13221" i="4"/>
  <c r="T13220" i="4"/>
  <c r="S13220" i="4"/>
  <c r="T13219" i="4"/>
  <c r="S13219" i="4"/>
  <c r="T13218" i="4"/>
  <c r="S13218" i="4"/>
  <c r="T13217" i="4"/>
  <c r="S13217" i="4"/>
  <c r="T13216" i="4"/>
  <c r="S13216" i="4"/>
  <c r="T13215" i="4"/>
  <c r="S13215" i="4"/>
  <c r="T13214" i="4"/>
  <c r="S13214" i="4"/>
  <c r="T13213" i="4"/>
  <c r="S13213" i="4"/>
  <c r="T13212" i="4"/>
  <c r="S13212" i="4"/>
  <c r="T13211" i="4"/>
  <c r="S13211" i="4"/>
  <c r="T13210" i="4"/>
  <c r="S13210" i="4"/>
  <c r="T13209" i="4"/>
  <c r="S13209" i="4"/>
  <c r="T13208" i="4"/>
  <c r="S13208" i="4"/>
  <c r="T13207" i="4"/>
  <c r="S13207" i="4"/>
  <c r="T13206" i="4"/>
  <c r="S13206" i="4"/>
  <c r="T13205" i="4"/>
  <c r="S13205" i="4"/>
  <c r="T13204" i="4"/>
  <c r="S13204" i="4"/>
  <c r="T13203" i="4"/>
  <c r="S13203" i="4"/>
  <c r="T13202" i="4"/>
  <c r="S13202" i="4"/>
  <c r="T13201" i="4"/>
  <c r="S13201" i="4"/>
  <c r="T13200" i="4"/>
  <c r="S13200" i="4"/>
  <c r="T13199" i="4"/>
  <c r="S13199" i="4"/>
  <c r="T13198" i="4"/>
  <c r="S13198" i="4"/>
  <c r="T13197" i="4"/>
  <c r="S13197" i="4"/>
  <c r="T13196" i="4"/>
  <c r="S13196" i="4"/>
  <c r="T13195" i="4"/>
  <c r="S13195" i="4"/>
  <c r="T13194" i="4"/>
  <c r="S13194" i="4"/>
  <c r="T13193" i="4"/>
  <c r="S13193" i="4"/>
  <c r="T13192" i="4"/>
  <c r="S13192" i="4"/>
  <c r="T13191" i="4"/>
  <c r="S13191" i="4"/>
  <c r="T13190" i="4"/>
  <c r="S13190" i="4"/>
  <c r="T13189" i="4"/>
  <c r="S13189" i="4"/>
  <c r="T13188" i="4"/>
  <c r="S13188" i="4"/>
  <c r="T13187" i="4"/>
  <c r="S13187" i="4"/>
  <c r="T13186" i="4"/>
  <c r="S13186" i="4"/>
  <c r="T13185" i="4"/>
  <c r="S13185" i="4"/>
  <c r="T13184" i="4"/>
  <c r="S13184" i="4"/>
  <c r="T13183" i="4"/>
  <c r="S13183" i="4"/>
  <c r="T13182" i="4"/>
  <c r="S13182" i="4"/>
  <c r="T13181" i="4"/>
  <c r="S13181" i="4"/>
  <c r="T13180" i="4"/>
  <c r="S13180" i="4"/>
  <c r="T13179" i="4"/>
  <c r="S13179" i="4"/>
  <c r="T13178" i="4"/>
  <c r="S13178" i="4"/>
  <c r="T13177" i="4"/>
  <c r="S13177" i="4"/>
  <c r="T13176" i="4"/>
  <c r="S13176" i="4"/>
  <c r="T13175" i="4"/>
  <c r="S13175" i="4"/>
  <c r="T13174" i="4"/>
  <c r="S13174" i="4"/>
  <c r="T13173" i="4"/>
  <c r="S13173" i="4"/>
  <c r="T13172" i="4"/>
  <c r="S13172" i="4"/>
  <c r="T13171" i="4"/>
  <c r="S13171" i="4"/>
  <c r="T13170" i="4"/>
  <c r="S13170" i="4"/>
  <c r="T13169" i="4"/>
  <c r="S13169" i="4"/>
  <c r="T13168" i="4"/>
  <c r="S13168" i="4"/>
  <c r="T13167" i="4"/>
  <c r="S13167" i="4"/>
  <c r="T13166" i="4"/>
  <c r="S13166" i="4"/>
  <c r="T13165" i="4"/>
  <c r="S13165" i="4"/>
  <c r="T13164" i="4"/>
  <c r="S13164" i="4"/>
  <c r="T13163" i="4"/>
  <c r="S13163" i="4"/>
  <c r="T13162" i="4"/>
  <c r="S13162" i="4"/>
  <c r="T13161" i="4"/>
  <c r="S13161" i="4"/>
  <c r="T13160" i="4"/>
  <c r="S13160" i="4"/>
  <c r="T13159" i="4"/>
  <c r="S13159" i="4"/>
  <c r="T13158" i="4"/>
  <c r="S13158" i="4"/>
  <c r="T13157" i="4"/>
  <c r="S13157" i="4"/>
  <c r="T13156" i="4"/>
  <c r="S13156" i="4"/>
  <c r="T13155" i="4"/>
  <c r="S13155" i="4"/>
  <c r="T13154" i="4"/>
  <c r="S13154" i="4"/>
  <c r="T13153" i="4"/>
  <c r="S13153" i="4"/>
  <c r="T13152" i="4"/>
  <c r="S13152" i="4"/>
  <c r="T13151" i="4"/>
  <c r="S13151" i="4"/>
  <c r="T13150" i="4"/>
  <c r="S13150" i="4"/>
  <c r="T13149" i="4"/>
  <c r="S13149" i="4"/>
  <c r="T13148" i="4"/>
  <c r="S13148" i="4"/>
  <c r="T13147" i="4"/>
  <c r="S13147" i="4"/>
  <c r="T13146" i="4"/>
  <c r="S13146" i="4"/>
  <c r="T13145" i="4"/>
  <c r="S13145" i="4"/>
  <c r="T13144" i="4"/>
  <c r="S13144" i="4"/>
  <c r="T13143" i="4"/>
  <c r="S13143" i="4"/>
  <c r="T13142" i="4"/>
  <c r="S13142" i="4"/>
  <c r="T13141" i="4"/>
  <c r="S13141" i="4"/>
  <c r="T13140" i="4"/>
  <c r="S13140" i="4"/>
  <c r="T13139" i="4"/>
  <c r="S13139" i="4"/>
  <c r="T13138" i="4"/>
  <c r="S13138" i="4"/>
  <c r="T13137" i="4"/>
  <c r="S13137" i="4"/>
  <c r="T13136" i="4"/>
  <c r="S13136" i="4"/>
  <c r="T13135" i="4"/>
  <c r="S13135" i="4"/>
  <c r="T13134" i="4"/>
  <c r="S13134" i="4"/>
  <c r="T13133" i="4"/>
  <c r="S13133" i="4"/>
  <c r="T13132" i="4"/>
  <c r="S13132" i="4"/>
  <c r="T13131" i="4"/>
  <c r="S13131" i="4"/>
  <c r="T13130" i="4"/>
  <c r="S13130" i="4"/>
  <c r="T13129" i="4"/>
  <c r="S13129" i="4"/>
  <c r="T13128" i="4"/>
  <c r="S13128" i="4"/>
  <c r="T13127" i="4"/>
  <c r="S13127" i="4"/>
  <c r="T13126" i="4"/>
  <c r="S13126" i="4"/>
  <c r="T13125" i="4"/>
  <c r="S13125" i="4"/>
  <c r="T13124" i="4"/>
  <c r="S13124" i="4"/>
  <c r="T13123" i="4"/>
  <c r="S13123" i="4"/>
  <c r="T13122" i="4"/>
  <c r="S13122" i="4"/>
  <c r="T13121" i="4"/>
  <c r="S13121" i="4"/>
  <c r="T13120" i="4"/>
  <c r="S13120" i="4"/>
  <c r="T13119" i="4"/>
  <c r="S13119" i="4"/>
  <c r="T13118" i="4"/>
  <c r="S13118" i="4"/>
  <c r="T13117" i="4"/>
  <c r="S13117" i="4"/>
  <c r="T13116" i="4"/>
  <c r="S13116" i="4"/>
  <c r="T13115" i="4"/>
  <c r="S13115" i="4"/>
  <c r="T13114" i="4"/>
  <c r="S13114" i="4"/>
  <c r="T13113" i="4"/>
  <c r="S13113" i="4"/>
  <c r="T13112" i="4"/>
  <c r="S13112" i="4"/>
  <c r="T13111" i="4"/>
  <c r="S13111" i="4"/>
  <c r="T13110" i="4"/>
  <c r="S13110" i="4"/>
  <c r="T13109" i="4"/>
  <c r="S13109" i="4"/>
  <c r="T13108" i="4"/>
  <c r="S13108" i="4"/>
  <c r="T13107" i="4"/>
  <c r="S13107" i="4"/>
  <c r="T13106" i="4"/>
  <c r="S13106" i="4"/>
  <c r="T13105" i="4"/>
  <c r="S13105" i="4"/>
  <c r="T13104" i="4"/>
  <c r="S13104" i="4"/>
  <c r="T13103" i="4"/>
  <c r="S13103" i="4"/>
  <c r="T13102" i="4"/>
  <c r="S13102" i="4"/>
  <c r="T13101" i="4"/>
  <c r="S13101" i="4"/>
  <c r="T13100" i="4"/>
  <c r="S13100" i="4"/>
  <c r="T13099" i="4"/>
  <c r="S13099" i="4"/>
  <c r="T13098" i="4"/>
  <c r="S13098" i="4"/>
  <c r="T13097" i="4"/>
  <c r="S13097" i="4"/>
  <c r="T13096" i="4"/>
  <c r="S13096" i="4"/>
  <c r="T13095" i="4"/>
  <c r="S13095" i="4"/>
  <c r="T13094" i="4"/>
  <c r="S13094" i="4"/>
  <c r="T13093" i="4"/>
  <c r="S13093" i="4"/>
  <c r="T13092" i="4"/>
  <c r="S13092" i="4"/>
  <c r="T13091" i="4"/>
  <c r="S13091" i="4"/>
  <c r="T13090" i="4"/>
  <c r="S13090" i="4"/>
  <c r="T13089" i="4"/>
  <c r="S13089" i="4"/>
  <c r="T13088" i="4"/>
  <c r="S13088" i="4"/>
  <c r="T13087" i="4"/>
  <c r="S13087" i="4"/>
  <c r="T13086" i="4"/>
  <c r="S13086" i="4"/>
  <c r="T13085" i="4"/>
  <c r="S13085" i="4"/>
  <c r="T13084" i="4"/>
  <c r="S13084" i="4"/>
  <c r="T13083" i="4"/>
  <c r="S13083" i="4"/>
  <c r="T13082" i="4"/>
  <c r="S13082" i="4"/>
  <c r="T13081" i="4"/>
  <c r="S13081" i="4"/>
  <c r="T13080" i="4"/>
  <c r="S13080" i="4"/>
  <c r="T13079" i="4"/>
  <c r="S13079" i="4"/>
  <c r="T13078" i="4"/>
  <c r="S13078" i="4"/>
  <c r="T13077" i="4"/>
  <c r="S13077" i="4"/>
  <c r="T13076" i="4"/>
  <c r="S13076" i="4"/>
  <c r="T13075" i="4"/>
  <c r="S13075" i="4"/>
  <c r="T13074" i="4"/>
  <c r="S13074" i="4"/>
  <c r="T13073" i="4"/>
  <c r="S13073" i="4"/>
  <c r="T13072" i="4"/>
  <c r="S13072" i="4"/>
  <c r="T13071" i="4"/>
  <c r="S13071" i="4"/>
  <c r="T13070" i="4"/>
  <c r="S13070" i="4"/>
  <c r="T13069" i="4"/>
  <c r="S13069" i="4"/>
  <c r="T13068" i="4"/>
  <c r="S13068" i="4"/>
  <c r="T13067" i="4"/>
  <c r="S13067" i="4"/>
  <c r="T13066" i="4"/>
  <c r="S13066" i="4"/>
  <c r="T13065" i="4"/>
  <c r="S13065" i="4"/>
  <c r="T13064" i="4"/>
  <c r="S13064" i="4"/>
  <c r="T13063" i="4"/>
  <c r="S13063" i="4"/>
  <c r="T13062" i="4"/>
  <c r="S13062" i="4"/>
  <c r="T13061" i="4"/>
  <c r="S13061" i="4"/>
  <c r="T13060" i="4"/>
  <c r="S13060" i="4"/>
  <c r="T13059" i="4"/>
  <c r="S13059" i="4"/>
  <c r="T13058" i="4"/>
  <c r="S13058" i="4"/>
  <c r="T13057" i="4"/>
  <c r="S13057" i="4"/>
  <c r="T13056" i="4"/>
  <c r="S13056" i="4"/>
  <c r="T13055" i="4"/>
  <c r="S13055" i="4"/>
  <c r="T13054" i="4"/>
  <c r="S13054" i="4"/>
  <c r="T13053" i="4"/>
  <c r="S13053" i="4"/>
  <c r="T13052" i="4"/>
  <c r="S13052" i="4"/>
  <c r="T13051" i="4"/>
  <c r="S13051" i="4"/>
  <c r="T13050" i="4"/>
  <c r="S13050" i="4"/>
  <c r="T13049" i="4"/>
  <c r="S13049" i="4"/>
  <c r="T13048" i="4"/>
  <c r="S13048" i="4"/>
  <c r="T13047" i="4"/>
  <c r="S13047" i="4"/>
  <c r="T13046" i="4"/>
  <c r="S13046" i="4"/>
  <c r="T13045" i="4"/>
  <c r="S13045" i="4"/>
  <c r="T13044" i="4"/>
  <c r="S13044" i="4"/>
  <c r="T13043" i="4"/>
  <c r="S13043" i="4"/>
  <c r="T13042" i="4"/>
  <c r="S13042" i="4"/>
  <c r="T13041" i="4"/>
  <c r="S13041" i="4"/>
  <c r="T13040" i="4"/>
  <c r="S13040" i="4"/>
  <c r="T13039" i="4"/>
  <c r="S13039" i="4"/>
  <c r="T13038" i="4"/>
  <c r="S13038" i="4"/>
  <c r="T13037" i="4"/>
  <c r="S13037" i="4"/>
  <c r="T13036" i="4"/>
  <c r="S13036" i="4"/>
  <c r="T13035" i="4"/>
  <c r="S13035" i="4"/>
  <c r="T13034" i="4"/>
  <c r="S13034" i="4"/>
  <c r="T13033" i="4"/>
  <c r="S13033" i="4"/>
  <c r="T13032" i="4"/>
  <c r="S13032" i="4"/>
  <c r="T13031" i="4"/>
  <c r="S13031" i="4"/>
  <c r="T13030" i="4"/>
  <c r="S13030" i="4"/>
  <c r="T13029" i="4"/>
  <c r="S13029" i="4"/>
  <c r="T13028" i="4"/>
  <c r="S13028" i="4"/>
  <c r="T13027" i="4"/>
  <c r="S13027" i="4"/>
  <c r="T13026" i="4"/>
  <c r="S13026" i="4"/>
  <c r="T13025" i="4"/>
  <c r="S13025" i="4"/>
  <c r="T13024" i="4"/>
  <c r="S13024" i="4"/>
  <c r="T13023" i="4"/>
  <c r="S13023" i="4"/>
  <c r="T13022" i="4"/>
  <c r="S13022" i="4"/>
  <c r="T13021" i="4"/>
  <c r="S13021" i="4"/>
  <c r="T13020" i="4"/>
  <c r="S13020" i="4"/>
  <c r="T13019" i="4"/>
  <c r="S13019" i="4"/>
  <c r="T13018" i="4"/>
  <c r="S13018" i="4"/>
  <c r="T13017" i="4"/>
  <c r="S13017" i="4"/>
  <c r="T13016" i="4"/>
  <c r="S13016" i="4"/>
  <c r="T13015" i="4"/>
  <c r="S13015" i="4"/>
  <c r="T13014" i="4"/>
  <c r="S13014" i="4"/>
  <c r="T13013" i="4"/>
  <c r="S13013" i="4"/>
  <c r="T13012" i="4"/>
  <c r="S13012" i="4"/>
  <c r="T13011" i="4"/>
  <c r="S13011" i="4"/>
  <c r="T13010" i="4"/>
  <c r="S13010" i="4"/>
  <c r="T13009" i="4"/>
  <c r="S13009" i="4"/>
  <c r="T13008" i="4"/>
  <c r="S13008" i="4"/>
  <c r="T13007" i="4"/>
  <c r="S13007" i="4"/>
  <c r="T13006" i="4"/>
  <c r="S13006" i="4"/>
  <c r="T13005" i="4"/>
  <c r="S13005" i="4"/>
  <c r="T13004" i="4"/>
  <c r="S13004" i="4"/>
  <c r="T13003" i="4"/>
  <c r="S13003" i="4"/>
  <c r="T13002" i="4"/>
  <c r="S13002" i="4"/>
  <c r="T13001" i="4"/>
  <c r="S13001" i="4"/>
  <c r="T13000" i="4"/>
  <c r="S13000" i="4"/>
  <c r="T12999" i="4"/>
  <c r="S12999" i="4"/>
  <c r="T12998" i="4"/>
  <c r="S12998" i="4"/>
  <c r="T12997" i="4"/>
  <c r="S12997" i="4"/>
  <c r="T12996" i="4"/>
  <c r="S12996" i="4"/>
  <c r="T12995" i="4"/>
  <c r="S12995" i="4"/>
  <c r="T12994" i="4"/>
  <c r="S12994" i="4"/>
  <c r="T12993" i="4"/>
  <c r="S12993" i="4"/>
  <c r="T12992" i="4"/>
  <c r="S12992" i="4"/>
  <c r="T12991" i="4"/>
  <c r="S12991" i="4"/>
  <c r="T12990" i="4"/>
  <c r="S12990" i="4"/>
  <c r="T12989" i="4"/>
  <c r="S12989" i="4"/>
  <c r="T12988" i="4"/>
  <c r="S12988" i="4"/>
  <c r="T12987" i="4"/>
  <c r="S12987" i="4"/>
  <c r="T12986" i="4"/>
  <c r="S12986" i="4"/>
  <c r="T12985" i="4"/>
  <c r="S12985" i="4"/>
  <c r="T12984" i="4"/>
  <c r="S12984" i="4"/>
  <c r="T12983" i="4"/>
  <c r="S12983" i="4"/>
  <c r="T12982" i="4"/>
  <c r="S12982" i="4"/>
  <c r="T12981" i="4"/>
  <c r="S12981" i="4"/>
  <c r="T12980" i="4"/>
  <c r="S12980" i="4"/>
  <c r="T12979" i="4"/>
  <c r="S12979" i="4"/>
  <c r="T12978" i="4"/>
  <c r="S12978" i="4"/>
  <c r="T12977" i="4"/>
  <c r="S12977" i="4"/>
  <c r="T12976" i="4"/>
  <c r="S12976" i="4"/>
  <c r="T12975" i="4"/>
  <c r="S12975" i="4"/>
  <c r="T12974" i="4"/>
  <c r="S12974" i="4"/>
  <c r="T12973" i="4"/>
  <c r="S12973" i="4"/>
  <c r="T12972" i="4"/>
  <c r="S12972" i="4"/>
  <c r="T12971" i="4"/>
  <c r="S12971" i="4"/>
  <c r="T12970" i="4"/>
  <c r="S12970" i="4"/>
  <c r="T12969" i="4"/>
  <c r="S12969" i="4"/>
  <c r="T12968" i="4"/>
  <c r="S12968" i="4"/>
  <c r="T12967" i="4"/>
  <c r="S12967" i="4"/>
  <c r="T12966" i="4"/>
  <c r="S12966" i="4"/>
  <c r="T12965" i="4"/>
  <c r="S12965" i="4"/>
  <c r="T12964" i="4"/>
  <c r="S12964" i="4"/>
  <c r="T12963" i="4"/>
  <c r="S12963" i="4"/>
  <c r="T12962" i="4"/>
  <c r="S12962" i="4"/>
  <c r="T12961" i="4"/>
  <c r="S12961" i="4"/>
  <c r="T12960" i="4"/>
  <c r="S12960" i="4"/>
  <c r="T12959" i="4"/>
  <c r="S12959" i="4"/>
  <c r="T12958" i="4"/>
  <c r="S12958" i="4"/>
  <c r="T12957" i="4"/>
  <c r="S12957" i="4"/>
  <c r="T12956" i="4"/>
  <c r="S12956" i="4"/>
  <c r="T12955" i="4"/>
  <c r="S12955" i="4"/>
  <c r="T12954" i="4"/>
  <c r="S12954" i="4"/>
  <c r="T12953" i="4"/>
  <c r="S12953" i="4"/>
  <c r="T12952" i="4"/>
  <c r="S12952" i="4"/>
  <c r="T12951" i="4"/>
  <c r="S12951" i="4"/>
  <c r="T12950" i="4"/>
  <c r="S12950" i="4"/>
  <c r="T12949" i="4"/>
  <c r="S12949" i="4"/>
  <c r="T12948" i="4"/>
  <c r="S12948" i="4"/>
  <c r="T12947" i="4"/>
  <c r="S12947" i="4"/>
  <c r="T12946" i="4"/>
  <c r="S12946" i="4"/>
  <c r="T12945" i="4"/>
  <c r="S12945" i="4"/>
  <c r="T12944" i="4"/>
  <c r="S12944" i="4"/>
  <c r="T12943" i="4"/>
  <c r="S12943" i="4"/>
  <c r="T12942" i="4"/>
  <c r="S12942" i="4"/>
  <c r="T12941" i="4"/>
  <c r="S12941" i="4"/>
  <c r="T12940" i="4"/>
  <c r="S12940" i="4"/>
  <c r="T12939" i="4"/>
  <c r="S12939" i="4"/>
  <c r="T12938" i="4"/>
  <c r="S12938" i="4"/>
  <c r="T12937" i="4"/>
  <c r="S12937" i="4"/>
  <c r="T12936" i="4"/>
  <c r="S12936" i="4"/>
  <c r="T12935" i="4"/>
  <c r="S12935" i="4"/>
  <c r="T12934" i="4"/>
  <c r="S12934" i="4"/>
  <c r="T12933" i="4"/>
  <c r="S12933" i="4"/>
  <c r="T12932" i="4"/>
  <c r="S12932" i="4"/>
  <c r="T12931" i="4"/>
  <c r="S12931" i="4"/>
  <c r="T12930" i="4"/>
  <c r="S12930" i="4"/>
  <c r="T12929" i="4"/>
  <c r="S12929" i="4"/>
  <c r="T12928" i="4"/>
  <c r="S12928" i="4"/>
  <c r="T12927" i="4"/>
  <c r="S12927" i="4"/>
  <c r="T12926" i="4"/>
  <c r="S12926" i="4"/>
  <c r="T12925" i="4"/>
  <c r="S12925" i="4"/>
  <c r="T12924" i="4"/>
  <c r="S12924" i="4"/>
  <c r="T12923" i="4"/>
  <c r="S12923" i="4"/>
  <c r="T12922" i="4"/>
  <c r="S12922" i="4"/>
  <c r="T12921" i="4"/>
  <c r="S12921" i="4"/>
  <c r="T12920" i="4"/>
  <c r="S12920" i="4"/>
  <c r="T12919" i="4"/>
  <c r="S12919" i="4"/>
  <c r="T12918" i="4"/>
  <c r="S12918" i="4"/>
  <c r="T12917" i="4"/>
  <c r="S12917" i="4"/>
  <c r="T12916" i="4"/>
  <c r="S12916" i="4"/>
  <c r="T12915" i="4"/>
  <c r="S12915" i="4"/>
  <c r="T12914" i="4"/>
  <c r="S12914" i="4"/>
  <c r="T12913" i="4"/>
  <c r="S12913" i="4"/>
  <c r="T12912" i="4"/>
  <c r="S12912" i="4"/>
  <c r="T12911" i="4"/>
  <c r="S12911" i="4"/>
  <c r="T12910" i="4"/>
  <c r="S12910" i="4"/>
  <c r="T12909" i="4"/>
  <c r="S12909" i="4"/>
  <c r="T12908" i="4"/>
  <c r="S12908" i="4"/>
  <c r="T12907" i="4"/>
  <c r="S12907" i="4"/>
  <c r="T12906" i="4"/>
  <c r="S12906" i="4"/>
  <c r="T12905" i="4"/>
  <c r="S12905" i="4"/>
  <c r="T12904" i="4"/>
  <c r="S12904" i="4"/>
  <c r="T12903" i="4"/>
  <c r="S12903" i="4"/>
  <c r="T12902" i="4"/>
  <c r="S12902" i="4"/>
  <c r="T12901" i="4"/>
  <c r="S12901" i="4"/>
  <c r="T12900" i="4"/>
  <c r="S12900" i="4"/>
  <c r="T12899" i="4"/>
  <c r="S12899" i="4"/>
  <c r="T12898" i="4"/>
  <c r="S12898" i="4"/>
  <c r="T12897" i="4"/>
  <c r="S12897" i="4"/>
  <c r="T12896" i="4"/>
  <c r="S12896" i="4"/>
  <c r="T12895" i="4"/>
  <c r="S12895" i="4"/>
  <c r="T12894" i="4"/>
  <c r="S12894" i="4"/>
  <c r="T12893" i="4"/>
  <c r="S12893" i="4"/>
  <c r="T12892" i="4"/>
  <c r="S12892" i="4"/>
  <c r="T12891" i="4"/>
  <c r="S12891" i="4"/>
  <c r="T12890" i="4"/>
  <c r="S12890" i="4"/>
  <c r="T12889" i="4"/>
  <c r="S12889" i="4"/>
  <c r="T12888" i="4"/>
  <c r="S12888" i="4"/>
  <c r="T12887" i="4"/>
  <c r="S12887" i="4"/>
  <c r="T12886" i="4"/>
  <c r="S12886" i="4"/>
  <c r="T12885" i="4"/>
  <c r="S12885" i="4"/>
  <c r="T12884" i="4"/>
  <c r="S12884" i="4"/>
  <c r="T12883" i="4"/>
  <c r="S12883" i="4"/>
  <c r="T12882" i="4"/>
  <c r="S12882" i="4"/>
  <c r="T12881" i="4"/>
  <c r="S12881" i="4"/>
  <c r="T12880" i="4"/>
  <c r="S12880" i="4"/>
  <c r="T12879" i="4"/>
  <c r="S12879" i="4"/>
  <c r="T12878" i="4"/>
  <c r="S12878" i="4"/>
  <c r="T12877" i="4"/>
  <c r="S12877" i="4"/>
  <c r="T12876" i="4"/>
  <c r="S12876" i="4"/>
  <c r="T12875" i="4"/>
  <c r="S12875" i="4"/>
  <c r="T12874" i="4"/>
  <c r="S12874" i="4"/>
  <c r="T12873" i="4"/>
  <c r="S12873" i="4"/>
  <c r="T12872" i="4"/>
  <c r="S12872" i="4"/>
  <c r="T12871" i="4"/>
  <c r="S12871" i="4"/>
  <c r="T12870" i="4"/>
  <c r="S12870" i="4"/>
  <c r="T12869" i="4"/>
  <c r="S12869" i="4"/>
  <c r="T12868" i="4"/>
  <c r="S12868" i="4"/>
  <c r="T12867" i="4"/>
  <c r="S12867" i="4"/>
  <c r="T12866" i="4"/>
  <c r="S12866" i="4"/>
  <c r="T12865" i="4"/>
  <c r="S12865" i="4"/>
  <c r="T12864" i="4"/>
  <c r="S12864" i="4"/>
  <c r="T12863" i="4"/>
  <c r="S12863" i="4"/>
  <c r="T12862" i="4"/>
  <c r="S12862" i="4"/>
  <c r="T12861" i="4"/>
  <c r="S12861" i="4"/>
  <c r="T12860" i="4"/>
  <c r="S12860" i="4"/>
  <c r="T12859" i="4"/>
  <c r="S12859" i="4"/>
  <c r="T12858" i="4"/>
  <c r="S12858" i="4"/>
  <c r="T12857" i="4"/>
  <c r="S12857" i="4"/>
  <c r="T12856" i="4"/>
  <c r="S12856" i="4"/>
  <c r="T12855" i="4"/>
  <c r="S12855" i="4"/>
  <c r="T12854" i="4"/>
  <c r="S12854" i="4"/>
  <c r="T12853" i="4"/>
  <c r="S12853" i="4"/>
  <c r="T12852" i="4"/>
  <c r="S12852" i="4"/>
  <c r="T12851" i="4"/>
  <c r="S12851" i="4"/>
  <c r="T12850" i="4"/>
  <c r="S12850" i="4"/>
  <c r="T12849" i="4"/>
  <c r="S12849" i="4"/>
  <c r="T12848" i="4"/>
  <c r="S12848" i="4"/>
  <c r="T12847" i="4"/>
  <c r="S12847" i="4"/>
  <c r="T12846" i="4"/>
  <c r="S12846" i="4"/>
  <c r="T12845" i="4"/>
  <c r="S12845" i="4"/>
  <c r="T12844" i="4"/>
  <c r="S12844" i="4"/>
  <c r="T12843" i="4"/>
  <c r="S12843" i="4"/>
  <c r="T12842" i="4"/>
  <c r="S12842" i="4"/>
  <c r="T12841" i="4"/>
  <c r="S12841" i="4"/>
  <c r="T12840" i="4"/>
  <c r="S12840" i="4"/>
  <c r="T12839" i="4"/>
  <c r="S12839" i="4"/>
  <c r="T12838" i="4"/>
  <c r="S12838" i="4"/>
  <c r="T12837" i="4"/>
  <c r="S12837" i="4"/>
  <c r="T12836" i="4"/>
  <c r="S12836" i="4"/>
  <c r="T12835" i="4"/>
  <c r="S12835" i="4"/>
  <c r="T12834" i="4"/>
  <c r="S12834" i="4"/>
  <c r="T12833" i="4"/>
  <c r="S12833" i="4"/>
  <c r="T12832" i="4"/>
  <c r="S12832" i="4"/>
  <c r="T12831" i="4"/>
  <c r="S12831" i="4"/>
  <c r="T12830" i="4"/>
  <c r="S12830" i="4"/>
  <c r="T12829" i="4"/>
  <c r="S12829" i="4"/>
  <c r="T12828" i="4"/>
  <c r="S12828" i="4"/>
  <c r="T12827" i="4"/>
  <c r="S12827" i="4"/>
  <c r="T12826" i="4"/>
  <c r="S12826" i="4"/>
  <c r="T12825" i="4"/>
  <c r="S12825" i="4"/>
  <c r="T12824" i="4"/>
  <c r="S12824" i="4"/>
  <c r="T12823" i="4"/>
  <c r="S12823" i="4"/>
  <c r="T12822" i="4"/>
  <c r="S12822" i="4"/>
  <c r="T12821" i="4"/>
  <c r="S12821" i="4"/>
  <c r="T12820" i="4"/>
  <c r="S12820" i="4"/>
  <c r="T12819" i="4"/>
  <c r="S12819" i="4"/>
  <c r="T12818" i="4"/>
  <c r="S12818" i="4"/>
  <c r="T12817" i="4"/>
  <c r="S12817" i="4"/>
  <c r="T12816" i="4"/>
  <c r="S12816" i="4"/>
  <c r="T12815" i="4"/>
  <c r="S12815" i="4"/>
  <c r="T12814" i="4"/>
  <c r="S12814" i="4"/>
  <c r="T12813" i="4"/>
  <c r="S12813" i="4"/>
  <c r="T12812" i="4"/>
  <c r="S12812" i="4"/>
  <c r="T12811" i="4"/>
  <c r="S12811" i="4"/>
  <c r="T12810" i="4"/>
  <c r="S12810" i="4"/>
  <c r="T12809" i="4"/>
  <c r="S12809" i="4"/>
  <c r="T12808" i="4"/>
  <c r="S12808" i="4"/>
  <c r="T12807" i="4"/>
  <c r="S12807" i="4"/>
  <c r="T12806" i="4"/>
  <c r="S12806" i="4"/>
  <c r="T12805" i="4"/>
  <c r="S12805" i="4"/>
  <c r="T12804" i="4"/>
  <c r="S12804" i="4"/>
  <c r="T12803" i="4"/>
  <c r="S12803" i="4"/>
  <c r="T12802" i="4"/>
  <c r="S12802" i="4"/>
  <c r="T12801" i="4"/>
  <c r="S12801" i="4"/>
  <c r="T12800" i="4"/>
  <c r="S12800" i="4"/>
  <c r="T12799" i="4"/>
  <c r="S12799" i="4"/>
  <c r="T12798" i="4"/>
  <c r="S12798" i="4"/>
  <c r="T12797" i="4"/>
  <c r="S12797" i="4"/>
  <c r="T12796" i="4"/>
  <c r="S12796" i="4"/>
  <c r="T12795" i="4"/>
  <c r="S12795" i="4"/>
  <c r="T12794" i="4"/>
  <c r="S12794" i="4"/>
  <c r="T12793" i="4"/>
  <c r="S12793" i="4"/>
  <c r="T12792" i="4"/>
  <c r="S12792" i="4"/>
  <c r="T12791" i="4"/>
  <c r="S12791" i="4"/>
  <c r="T12790" i="4"/>
  <c r="S12790" i="4"/>
  <c r="T12789" i="4"/>
  <c r="S12789" i="4"/>
  <c r="T12788" i="4"/>
  <c r="S12788" i="4"/>
  <c r="T12787" i="4"/>
  <c r="S12787" i="4"/>
  <c r="T12786" i="4"/>
  <c r="S12786" i="4"/>
  <c r="T12785" i="4"/>
  <c r="S12785" i="4"/>
  <c r="T12784" i="4"/>
  <c r="S12784" i="4"/>
  <c r="T12783" i="4"/>
  <c r="S12783" i="4"/>
  <c r="T12782" i="4"/>
  <c r="S12782" i="4"/>
  <c r="T12781" i="4"/>
  <c r="S12781" i="4"/>
  <c r="T12780" i="4"/>
  <c r="S12780" i="4"/>
  <c r="T12779" i="4"/>
  <c r="S12779" i="4"/>
  <c r="T12778" i="4"/>
  <c r="S12778" i="4"/>
  <c r="T12777" i="4"/>
  <c r="S12777" i="4"/>
  <c r="T12776" i="4"/>
  <c r="S12776" i="4"/>
  <c r="T12775" i="4"/>
  <c r="S12775" i="4"/>
  <c r="T12774" i="4"/>
  <c r="S12774" i="4"/>
  <c r="T12773" i="4"/>
  <c r="S12773" i="4"/>
  <c r="T12772" i="4"/>
  <c r="S12772" i="4"/>
  <c r="T12771" i="4"/>
  <c r="S12771" i="4"/>
  <c r="T12770" i="4"/>
  <c r="S12770" i="4"/>
  <c r="T12769" i="4"/>
  <c r="S12769" i="4"/>
  <c r="T12768" i="4"/>
  <c r="S12768" i="4"/>
  <c r="T12767" i="4"/>
  <c r="S12767" i="4"/>
  <c r="T12766" i="4"/>
  <c r="S12766" i="4"/>
  <c r="T12765" i="4"/>
  <c r="S12765" i="4"/>
  <c r="T12764" i="4"/>
  <c r="S12764" i="4"/>
  <c r="T12763" i="4"/>
  <c r="S12763" i="4"/>
  <c r="T12762" i="4"/>
  <c r="S12762" i="4"/>
  <c r="T12761" i="4"/>
  <c r="S12761" i="4"/>
  <c r="T12760" i="4"/>
  <c r="S12760" i="4"/>
  <c r="T12759" i="4"/>
  <c r="S12759" i="4"/>
  <c r="T12758" i="4"/>
  <c r="S12758" i="4"/>
  <c r="T12757" i="4"/>
  <c r="S12757" i="4"/>
  <c r="T12756" i="4"/>
  <c r="S12756" i="4"/>
  <c r="T12755" i="4"/>
  <c r="S12755" i="4"/>
  <c r="T12754" i="4"/>
  <c r="S12754" i="4"/>
  <c r="T12753" i="4"/>
  <c r="S12753" i="4"/>
  <c r="T12752" i="4"/>
  <c r="S12752" i="4"/>
  <c r="T12751" i="4"/>
  <c r="S12751" i="4"/>
  <c r="T12750" i="4"/>
  <c r="S12750" i="4"/>
  <c r="T12749" i="4"/>
  <c r="S12749" i="4"/>
  <c r="T12748" i="4"/>
  <c r="S12748" i="4"/>
  <c r="T12747" i="4"/>
  <c r="S12747" i="4"/>
  <c r="T12746" i="4"/>
  <c r="S12746" i="4"/>
  <c r="T12745" i="4"/>
  <c r="S12745" i="4"/>
  <c r="T12744" i="4"/>
  <c r="S12744" i="4"/>
  <c r="T12743" i="4"/>
  <c r="S12743" i="4"/>
  <c r="T12742" i="4"/>
  <c r="S12742" i="4"/>
  <c r="T12741" i="4"/>
  <c r="S12741" i="4"/>
  <c r="T12740" i="4"/>
  <c r="S12740" i="4"/>
  <c r="T12739" i="4"/>
  <c r="S12739" i="4"/>
  <c r="T12738" i="4"/>
  <c r="S12738" i="4"/>
  <c r="T12737" i="4"/>
  <c r="S12737" i="4"/>
  <c r="T12736" i="4"/>
  <c r="S12736" i="4"/>
  <c r="T12735" i="4"/>
  <c r="S12735" i="4"/>
  <c r="T12734" i="4"/>
  <c r="S12734" i="4"/>
  <c r="T12733" i="4"/>
  <c r="S12733" i="4"/>
  <c r="T12732" i="4"/>
  <c r="S12732" i="4"/>
  <c r="T12731" i="4"/>
  <c r="S12731" i="4"/>
  <c r="T12730" i="4"/>
  <c r="S12730" i="4"/>
  <c r="T12729" i="4"/>
  <c r="S12729" i="4"/>
  <c r="T12728" i="4"/>
  <c r="S12728" i="4"/>
  <c r="T12727" i="4"/>
  <c r="S12727" i="4"/>
  <c r="T12726" i="4"/>
  <c r="S12726" i="4"/>
  <c r="T12725" i="4"/>
  <c r="S12725" i="4"/>
  <c r="T12724" i="4"/>
  <c r="S12724" i="4"/>
  <c r="T12723" i="4"/>
  <c r="S12723" i="4"/>
  <c r="T12722" i="4"/>
  <c r="S12722" i="4"/>
  <c r="T12721" i="4"/>
  <c r="S12721" i="4"/>
  <c r="T12720" i="4"/>
  <c r="S12720" i="4"/>
  <c r="T12719" i="4"/>
  <c r="S12719" i="4"/>
  <c r="T12718" i="4"/>
  <c r="S12718" i="4"/>
  <c r="T12717" i="4"/>
  <c r="S12717" i="4"/>
  <c r="T12716" i="4"/>
  <c r="S12716" i="4"/>
  <c r="T12715" i="4"/>
  <c r="S12715" i="4"/>
  <c r="T12714" i="4"/>
  <c r="S12714" i="4"/>
  <c r="T12713" i="4"/>
  <c r="S12713" i="4"/>
  <c r="T12712" i="4"/>
  <c r="S12712" i="4"/>
  <c r="T12711" i="4"/>
  <c r="S12711" i="4"/>
  <c r="T12710" i="4"/>
  <c r="S12710" i="4"/>
  <c r="T12709" i="4"/>
  <c r="S12709" i="4"/>
  <c r="T12708" i="4"/>
  <c r="S12708" i="4"/>
  <c r="T12707" i="4"/>
  <c r="S12707" i="4"/>
  <c r="T12706" i="4"/>
  <c r="S12706" i="4"/>
  <c r="T12705" i="4"/>
  <c r="S12705" i="4"/>
  <c r="T12704" i="4"/>
  <c r="S12704" i="4"/>
  <c r="T12703" i="4"/>
  <c r="S12703" i="4"/>
  <c r="T12702" i="4"/>
  <c r="S12702" i="4"/>
  <c r="T12701" i="4"/>
  <c r="S12701" i="4"/>
  <c r="T12700" i="4"/>
  <c r="S12700" i="4"/>
  <c r="T12699" i="4"/>
  <c r="S12699" i="4"/>
  <c r="T12698" i="4"/>
  <c r="S12698" i="4"/>
  <c r="T12697" i="4"/>
  <c r="S12697" i="4"/>
  <c r="T12696" i="4"/>
  <c r="S12696" i="4"/>
  <c r="T12695" i="4"/>
  <c r="S12695" i="4"/>
  <c r="T12694" i="4"/>
  <c r="S12694" i="4"/>
  <c r="T12693" i="4"/>
  <c r="S12693" i="4"/>
  <c r="T12692" i="4"/>
  <c r="S12692" i="4"/>
  <c r="T12691" i="4"/>
  <c r="S12691" i="4"/>
  <c r="T12690" i="4"/>
  <c r="S12690" i="4"/>
  <c r="T12689" i="4"/>
  <c r="S12689" i="4"/>
  <c r="T12688" i="4"/>
  <c r="S12688" i="4"/>
  <c r="T12687" i="4"/>
  <c r="S12687" i="4"/>
  <c r="T12686" i="4"/>
  <c r="S12686" i="4"/>
  <c r="T12685" i="4"/>
  <c r="S12685" i="4"/>
  <c r="T12684" i="4"/>
  <c r="S12684" i="4"/>
  <c r="T12683" i="4"/>
  <c r="S12683" i="4"/>
  <c r="T12682" i="4"/>
  <c r="S12682" i="4"/>
  <c r="T12681" i="4"/>
  <c r="S12681" i="4"/>
  <c r="T12680" i="4"/>
  <c r="S12680" i="4"/>
  <c r="T12679" i="4"/>
  <c r="S12679" i="4"/>
  <c r="T12678" i="4"/>
  <c r="S12678" i="4"/>
  <c r="T12677" i="4"/>
  <c r="S12677" i="4"/>
  <c r="T12676" i="4"/>
  <c r="S12676" i="4"/>
  <c r="T12675" i="4"/>
  <c r="S12675" i="4"/>
  <c r="T12674" i="4"/>
  <c r="S12674" i="4"/>
  <c r="T12673" i="4"/>
  <c r="S12673" i="4"/>
  <c r="T12672" i="4"/>
  <c r="S12672" i="4"/>
  <c r="T12671" i="4"/>
  <c r="S12671" i="4"/>
  <c r="T12670" i="4"/>
  <c r="S12670" i="4"/>
  <c r="T12669" i="4"/>
  <c r="S12669" i="4"/>
  <c r="T12668" i="4"/>
  <c r="S12668" i="4"/>
  <c r="T12667" i="4"/>
  <c r="S12667" i="4"/>
  <c r="T12666" i="4"/>
  <c r="S12666" i="4"/>
  <c r="T12665" i="4"/>
  <c r="S12665" i="4"/>
  <c r="T12664" i="4"/>
  <c r="S12664" i="4"/>
  <c r="T12663" i="4"/>
  <c r="S12663" i="4"/>
  <c r="T12662" i="4"/>
  <c r="S12662" i="4"/>
  <c r="T12661" i="4"/>
  <c r="S12661" i="4"/>
  <c r="T12660" i="4"/>
  <c r="S12660" i="4"/>
  <c r="T12659" i="4"/>
  <c r="S12659" i="4"/>
  <c r="T12658" i="4"/>
  <c r="S12658" i="4"/>
  <c r="T12657" i="4"/>
  <c r="S12657" i="4"/>
  <c r="T12656" i="4"/>
  <c r="S12656" i="4"/>
  <c r="T12655" i="4"/>
  <c r="S12655" i="4"/>
  <c r="T12654" i="4"/>
  <c r="S12654" i="4"/>
  <c r="T12653" i="4"/>
  <c r="S12653" i="4"/>
  <c r="T12652" i="4"/>
  <c r="S12652" i="4"/>
  <c r="T12651" i="4"/>
  <c r="S12651" i="4"/>
  <c r="T12650" i="4"/>
  <c r="S12650" i="4"/>
  <c r="T12649" i="4"/>
  <c r="S12649" i="4"/>
  <c r="T12648" i="4"/>
  <c r="S12648" i="4"/>
  <c r="T12647" i="4"/>
  <c r="S12647" i="4"/>
  <c r="T12646" i="4"/>
  <c r="S12646" i="4"/>
  <c r="T12645" i="4"/>
  <c r="S12645" i="4"/>
  <c r="T12644" i="4"/>
  <c r="S12644" i="4"/>
  <c r="T12643" i="4"/>
  <c r="S12643" i="4"/>
  <c r="T12642" i="4"/>
  <c r="S12642" i="4"/>
  <c r="T12641" i="4"/>
  <c r="S12641" i="4"/>
  <c r="T12640" i="4"/>
  <c r="S12640" i="4"/>
  <c r="T12639" i="4"/>
  <c r="S12639" i="4"/>
  <c r="T12638" i="4"/>
  <c r="S12638" i="4"/>
  <c r="T12637" i="4"/>
  <c r="S12637" i="4"/>
  <c r="T12636" i="4"/>
  <c r="S12636" i="4"/>
  <c r="T12635" i="4"/>
  <c r="S12635" i="4"/>
  <c r="T12634" i="4"/>
  <c r="S12634" i="4"/>
  <c r="T12633" i="4"/>
  <c r="S12633" i="4"/>
  <c r="T12632" i="4"/>
  <c r="S12632" i="4"/>
  <c r="T12631" i="4"/>
  <c r="S12631" i="4"/>
  <c r="T12630" i="4"/>
  <c r="S12630" i="4"/>
  <c r="T12629" i="4"/>
  <c r="S12629" i="4"/>
  <c r="T12628" i="4"/>
  <c r="S12628" i="4"/>
  <c r="T12627" i="4"/>
  <c r="S12627" i="4"/>
  <c r="T12626" i="4"/>
  <c r="S12626" i="4"/>
  <c r="T12625" i="4"/>
  <c r="S12625" i="4"/>
  <c r="T12624" i="4"/>
  <c r="S12624" i="4"/>
  <c r="T12623" i="4"/>
  <c r="S12623" i="4"/>
  <c r="T12622" i="4"/>
  <c r="S12622" i="4"/>
  <c r="T12621" i="4"/>
  <c r="S12621" i="4"/>
  <c r="T12620" i="4"/>
  <c r="S12620" i="4"/>
  <c r="T12619" i="4"/>
  <c r="S12619" i="4"/>
  <c r="T12618" i="4"/>
  <c r="S12618" i="4"/>
  <c r="T12617" i="4"/>
  <c r="S12617" i="4"/>
  <c r="T12616" i="4"/>
  <c r="S12616" i="4"/>
  <c r="T12615" i="4"/>
  <c r="S12615" i="4"/>
  <c r="T12614" i="4"/>
  <c r="S12614" i="4"/>
  <c r="T12613" i="4"/>
  <c r="S12613" i="4"/>
  <c r="T12612" i="4"/>
  <c r="S12612" i="4"/>
  <c r="T12611" i="4"/>
  <c r="S12611" i="4"/>
  <c r="T12610" i="4"/>
  <c r="S12610" i="4"/>
  <c r="T12609" i="4"/>
  <c r="S12609" i="4"/>
  <c r="T12608" i="4"/>
  <c r="S12608" i="4"/>
  <c r="T12607" i="4"/>
  <c r="S12607" i="4"/>
  <c r="T12606" i="4"/>
  <c r="S12606" i="4"/>
  <c r="T12605" i="4"/>
  <c r="S12605" i="4"/>
  <c r="T12604" i="4"/>
  <c r="S12604" i="4"/>
  <c r="T12603" i="4"/>
  <c r="S12603" i="4"/>
  <c r="T12602" i="4"/>
  <c r="S12602" i="4"/>
  <c r="T12601" i="4"/>
  <c r="S12601" i="4"/>
  <c r="T12600" i="4"/>
  <c r="S12600" i="4"/>
  <c r="T12599" i="4"/>
  <c r="S12599" i="4"/>
  <c r="T12598" i="4"/>
  <c r="S12598" i="4"/>
  <c r="T12597" i="4"/>
  <c r="S12597" i="4"/>
  <c r="T12596" i="4"/>
  <c r="S12596" i="4"/>
  <c r="T12595" i="4"/>
  <c r="S12595" i="4"/>
  <c r="T12594" i="4"/>
  <c r="S12594" i="4"/>
  <c r="T12593" i="4"/>
  <c r="S12593" i="4"/>
  <c r="T12592" i="4"/>
  <c r="S12592" i="4"/>
  <c r="T12591" i="4"/>
  <c r="S12591" i="4"/>
  <c r="T12590" i="4"/>
  <c r="S12590" i="4"/>
  <c r="T12589" i="4"/>
  <c r="S12589" i="4"/>
  <c r="T12588" i="4"/>
  <c r="S12588" i="4"/>
  <c r="T12587" i="4"/>
  <c r="S12587" i="4"/>
  <c r="T12586" i="4"/>
  <c r="S12586" i="4"/>
  <c r="T12585" i="4"/>
  <c r="S12585" i="4"/>
  <c r="T12584" i="4"/>
  <c r="S12584" i="4"/>
  <c r="T12583" i="4"/>
  <c r="S12583" i="4"/>
  <c r="T12582" i="4"/>
  <c r="S12582" i="4"/>
  <c r="T12581" i="4"/>
  <c r="S12581" i="4"/>
  <c r="T12580" i="4"/>
  <c r="S12580" i="4"/>
  <c r="T12579" i="4"/>
  <c r="S12579" i="4"/>
  <c r="T12578" i="4"/>
  <c r="S12578" i="4"/>
  <c r="T12577" i="4"/>
  <c r="S12577" i="4"/>
  <c r="T12576" i="4"/>
  <c r="S12576" i="4"/>
  <c r="T12575" i="4"/>
  <c r="S12575" i="4"/>
  <c r="T12574" i="4"/>
  <c r="S12574" i="4"/>
  <c r="T12573" i="4"/>
  <c r="S12573" i="4"/>
  <c r="T12572" i="4"/>
  <c r="S12572" i="4"/>
  <c r="T12571" i="4"/>
  <c r="S12571" i="4"/>
  <c r="T12570" i="4"/>
  <c r="S12570" i="4"/>
  <c r="T12569" i="4"/>
  <c r="S12569" i="4"/>
  <c r="T12568" i="4"/>
  <c r="S12568" i="4"/>
  <c r="T12567" i="4"/>
  <c r="S12567" i="4"/>
  <c r="T12566" i="4"/>
  <c r="S12566" i="4"/>
  <c r="T12565" i="4"/>
  <c r="S12565" i="4"/>
  <c r="T12564" i="4"/>
  <c r="S12564" i="4"/>
  <c r="T12563" i="4"/>
  <c r="S12563" i="4"/>
  <c r="T12562" i="4"/>
  <c r="S12562" i="4"/>
  <c r="T12561" i="4"/>
  <c r="S12561" i="4"/>
  <c r="T12560" i="4"/>
  <c r="S12560" i="4"/>
  <c r="T12559" i="4"/>
  <c r="S12559" i="4"/>
  <c r="T12558" i="4"/>
  <c r="S12558" i="4"/>
  <c r="T12557" i="4"/>
  <c r="S12557" i="4"/>
  <c r="T12556" i="4"/>
  <c r="S12556" i="4"/>
  <c r="T12555" i="4"/>
  <c r="S12555" i="4"/>
  <c r="T12554" i="4"/>
  <c r="S12554" i="4"/>
  <c r="T12553" i="4"/>
  <c r="S12553" i="4"/>
  <c r="T12552" i="4"/>
  <c r="S12552" i="4"/>
  <c r="T12551" i="4"/>
  <c r="S12551" i="4"/>
  <c r="T12550" i="4"/>
  <c r="S12550" i="4"/>
  <c r="T12549" i="4"/>
  <c r="S12549" i="4"/>
  <c r="T12548" i="4"/>
  <c r="S12548" i="4"/>
  <c r="T12547" i="4"/>
  <c r="S12547" i="4"/>
  <c r="T12546" i="4"/>
  <c r="S12546" i="4"/>
  <c r="T12545" i="4"/>
  <c r="S12545" i="4"/>
  <c r="T12544" i="4"/>
  <c r="S12544" i="4"/>
  <c r="T12543" i="4"/>
  <c r="S12543" i="4"/>
  <c r="T12542" i="4"/>
  <c r="S12542" i="4"/>
  <c r="T12541" i="4"/>
  <c r="S12541" i="4"/>
  <c r="T12540" i="4"/>
  <c r="S12540" i="4"/>
  <c r="T12539" i="4"/>
  <c r="S12539" i="4"/>
  <c r="T12538" i="4"/>
  <c r="S12538" i="4"/>
  <c r="T12537" i="4"/>
  <c r="S12537" i="4"/>
  <c r="T12536" i="4"/>
  <c r="S12536" i="4"/>
  <c r="T12535" i="4"/>
  <c r="S12535" i="4"/>
  <c r="T12534" i="4"/>
  <c r="S12534" i="4"/>
  <c r="T12533" i="4"/>
  <c r="S12533" i="4"/>
  <c r="T12532" i="4"/>
  <c r="S12532" i="4"/>
  <c r="T12531" i="4"/>
  <c r="S12531" i="4"/>
  <c r="T12530" i="4"/>
  <c r="S12530" i="4"/>
  <c r="T12529" i="4"/>
  <c r="S12529" i="4"/>
  <c r="T12528" i="4"/>
  <c r="S12528" i="4"/>
  <c r="T12527" i="4"/>
  <c r="S12527" i="4"/>
  <c r="T12526" i="4"/>
  <c r="S12526" i="4"/>
  <c r="T12525" i="4"/>
  <c r="S12525" i="4"/>
  <c r="T12524" i="4"/>
  <c r="S12524" i="4"/>
  <c r="T12523" i="4"/>
  <c r="S12523" i="4"/>
  <c r="T12522" i="4"/>
  <c r="S12522" i="4"/>
  <c r="T12521" i="4"/>
  <c r="S12521" i="4"/>
  <c r="T12520" i="4"/>
  <c r="S12520" i="4"/>
  <c r="T12519" i="4"/>
  <c r="S12519" i="4"/>
  <c r="T12518" i="4"/>
  <c r="S12518" i="4"/>
  <c r="T12517" i="4"/>
  <c r="S12517" i="4"/>
  <c r="T12516" i="4"/>
  <c r="S12516" i="4"/>
  <c r="T12515" i="4"/>
  <c r="S12515" i="4"/>
  <c r="T12514" i="4"/>
  <c r="S12514" i="4"/>
  <c r="T12513" i="4"/>
  <c r="S12513" i="4"/>
  <c r="T12512" i="4"/>
  <c r="S12512" i="4"/>
  <c r="T12511" i="4"/>
  <c r="S12511" i="4"/>
  <c r="T12510" i="4"/>
  <c r="S12510" i="4"/>
  <c r="T12509" i="4"/>
  <c r="S12509" i="4"/>
  <c r="T12508" i="4"/>
  <c r="S12508" i="4"/>
  <c r="T12507" i="4"/>
  <c r="S12507" i="4"/>
  <c r="T12506" i="4"/>
  <c r="S12506" i="4"/>
  <c r="T12505" i="4"/>
  <c r="S12505" i="4"/>
  <c r="T12504" i="4"/>
  <c r="S12504" i="4"/>
  <c r="T12503" i="4"/>
  <c r="S12503" i="4"/>
  <c r="T12502" i="4"/>
  <c r="S12502" i="4"/>
  <c r="T12501" i="4"/>
  <c r="S12501" i="4"/>
  <c r="T12500" i="4"/>
  <c r="S12500" i="4"/>
  <c r="T12499" i="4"/>
  <c r="S12499" i="4"/>
  <c r="T12498" i="4"/>
  <c r="S12498" i="4"/>
  <c r="T12497" i="4"/>
  <c r="S12497" i="4"/>
  <c r="T12496" i="4"/>
  <c r="S12496" i="4"/>
  <c r="T12495" i="4"/>
  <c r="S12495" i="4"/>
  <c r="T12494" i="4"/>
  <c r="S12494" i="4"/>
  <c r="T12493" i="4"/>
  <c r="S12493" i="4"/>
  <c r="T12492" i="4"/>
  <c r="S12492" i="4"/>
  <c r="T12491" i="4"/>
  <c r="S12491" i="4"/>
  <c r="T12490" i="4"/>
  <c r="S12490" i="4"/>
  <c r="T12489" i="4"/>
  <c r="S12489" i="4"/>
  <c r="T12488" i="4"/>
  <c r="S12488" i="4"/>
  <c r="T12487" i="4"/>
  <c r="S12487" i="4"/>
  <c r="T12486" i="4"/>
  <c r="S12486" i="4"/>
  <c r="T12485" i="4"/>
  <c r="S12485" i="4"/>
  <c r="T12484" i="4"/>
  <c r="S12484" i="4"/>
  <c r="T12483" i="4"/>
  <c r="S12483" i="4"/>
  <c r="T12482" i="4"/>
  <c r="S12482" i="4"/>
  <c r="T12481" i="4"/>
  <c r="S12481" i="4"/>
  <c r="T12480" i="4"/>
  <c r="S12480" i="4"/>
  <c r="T12479" i="4"/>
  <c r="S12479" i="4"/>
  <c r="T12478" i="4"/>
  <c r="S12478" i="4"/>
  <c r="T12477" i="4"/>
  <c r="S12477" i="4"/>
  <c r="T12476" i="4"/>
  <c r="S12476" i="4"/>
  <c r="T12475" i="4"/>
  <c r="S12475" i="4"/>
  <c r="T12474" i="4"/>
  <c r="S12474" i="4"/>
  <c r="T12473" i="4"/>
  <c r="S12473" i="4"/>
  <c r="T12472" i="4"/>
  <c r="S12472" i="4"/>
  <c r="T12471" i="4"/>
  <c r="S12471" i="4"/>
  <c r="T12470" i="4"/>
  <c r="S12470" i="4"/>
  <c r="T12469" i="4"/>
  <c r="S12469" i="4"/>
  <c r="T12468" i="4"/>
  <c r="S12468" i="4"/>
  <c r="T12467" i="4"/>
  <c r="S12467" i="4"/>
  <c r="T12466" i="4"/>
  <c r="S12466" i="4"/>
  <c r="T12465" i="4"/>
  <c r="S12465" i="4"/>
  <c r="T12464" i="4"/>
  <c r="S12464" i="4"/>
  <c r="T12463" i="4"/>
  <c r="S12463" i="4"/>
  <c r="T12462" i="4"/>
  <c r="S12462" i="4"/>
  <c r="T12461" i="4"/>
  <c r="S12461" i="4"/>
  <c r="T12460" i="4"/>
  <c r="S12460" i="4"/>
  <c r="T12459" i="4"/>
  <c r="S12459" i="4"/>
  <c r="T12458" i="4"/>
  <c r="S12458" i="4"/>
  <c r="T12457" i="4"/>
  <c r="S12457" i="4"/>
  <c r="T12456" i="4"/>
  <c r="S12456" i="4"/>
  <c r="T12455" i="4"/>
  <c r="S12455" i="4"/>
  <c r="T12454" i="4"/>
  <c r="S12454" i="4"/>
  <c r="T12453" i="4"/>
  <c r="S12453" i="4"/>
  <c r="T12452" i="4"/>
  <c r="S12452" i="4"/>
  <c r="T12451" i="4"/>
  <c r="S12451" i="4"/>
  <c r="T12450" i="4"/>
  <c r="S12450" i="4"/>
  <c r="T12449" i="4"/>
  <c r="S12449" i="4"/>
  <c r="T12448" i="4"/>
  <c r="S12448" i="4"/>
  <c r="T12447" i="4"/>
  <c r="S12447" i="4"/>
  <c r="T12446" i="4"/>
  <c r="S12446" i="4"/>
  <c r="T12445" i="4"/>
  <c r="S12445" i="4"/>
  <c r="T12444" i="4"/>
  <c r="S12444" i="4"/>
  <c r="T12443" i="4"/>
  <c r="S12443" i="4"/>
  <c r="T12442" i="4"/>
  <c r="S12442" i="4"/>
  <c r="T12441" i="4"/>
  <c r="S12441" i="4"/>
  <c r="T12440" i="4"/>
  <c r="S12440" i="4"/>
  <c r="T12439" i="4"/>
  <c r="S12439" i="4"/>
  <c r="T12438" i="4"/>
  <c r="S12438" i="4"/>
  <c r="T12437" i="4"/>
  <c r="S12437" i="4"/>
  <c r="T12436" i="4"/>
  <c r="S12436" i="4"/>
  <c r="T12435" i="4"/>
  <c r="S12435" i="4"/>
  <c r="T12434" i="4"/>
  <c r="S12434" i="4"/>
  <c r="T12433" i="4"/>
  <c r="S12433" i="4"/>
  <c r="T12432" i="4"/>
  <c r="S12432" i="4"/>
  <c r="T12431" i="4"/>
  <c r="S12431" i="4"/>
  <c r="T12430" i="4"/>
  <c r="S12430" i="4"/>
  <c r="T12429" i="4"/>
  <c r="S12429" i="4"/>
  <c r="T12428" i="4"/>
  <c r="S12428" i="4"/>
  <c r="T12427" i="4"/>
  <c r="S12427" i="4"/>
  <c r="T12426" i="4"/>
  <c r="S12426" i="4"/>
  <c r="T12425" i="4"/>
  <c r="S12425" i="4"/>
  <c r="T12424" i="4"/>
  <c r="S12424" i="4"/>
  <c r="T12423" i="4"/>
  <c r="S12423" i="4"/>
  <c r="T12422" i="4"/>
  <c r="S12422" i="4"/>
  <c r="T12421" i="4"/>
  <c r="S12421" i="4"/>
  <c r="T12420" i="4"/>
  <c r="S12420" i="4"/>
  <c r="T12419" i="4"/>
  <c r="S12419" i="4"/>
  <c r="T12418" i="4"/>
  <c r="S12418" i="4"/>
  <c r="T12417" i="4"/>
  <c r="S12417" i="4"/>
  <c r="T12416" i="4"/>
  <c r="S12416" i="4"/>
  <c r="T12415" i="4"/>
  <c r="S12415" i="4"/>
  <c r="T12414" i="4"/>
  <c r="S12414" i="4"/>
  <c r="T12413" i="4"/>
  <c r="S12413" i="4"/>
  <c r="T12412" i="4"/>
  <c r="S12412" i="4"/>
  <c r="T12411" i="4"/>
  <c r="S12411" i="4"/>
  <c r="T12410" i="4"/>
  <c r="S12410" i="4"/>
  <c r="T12409" i="4"/>
  <c r="S12409" i="4"/>
  <c r="T12408" i="4"/>
  <c r="S12408" i="4"/>
  <c r="T12407" i="4"/>
  <c r="S12407" i="4"/>
  <c r="T12406" i="4"/>
  <c r="S12406" i="4"/>
  <c r="T12405" i="4"/>
  <c r="S12405" i="4"/>
  <c r="T12404" i="4"/>
  <c r="S12404" i="4"/>
  <c r="T12403" i="4"/>
  <c r="S12403" i="4"/>
  <c r="T12402" i="4"/>
  <c r="S12402" i="4"/>
  <c r="T12401" i="4"/>
  <c r="S12401" i="4"/>
  <c r="T12400" i="4"/>
  <c r="S12400" i="4"/>
  <c r="T12399" i="4"/>
  <c r="S12399" i="4"/>
  <c r="T12398" i="4"/>
  <c r="S12398" i="4"/>
  <c r="T12397" i="4"/>
  <c r="S12397" i="4"/>
  <c r="T12396" i="4"/>
  <c r="S12396" i="4"/>
  <c r="T12395" i="4"/>
  <c r="S12395" i="4"/>
  <c r="T12394" i="4"/>
  <c r="S12394" i="4"/>
  <c r="T12393" i="4"/>
  <c r="S12393" i="4"/>
  <c r="T12392" i="4"/>
  <c r="S12392" i="4"/>
  <c r="T12391" i="4"/>
  <c r="S12391" i="4"/>
  <c r="T12390" i="4"/>
  <c r="S12390" i="4"/>
  <c r="T12389" i="4"/>
  <c r="S12389" i="4"/>
  <c r="T12388" i="4"/>
  <c r="S12388" i="4"/>
  <c r="T12387" i="4"/>
  <c r="S12387" i="4"/>
  <c r="T12386" i="4"/>
  <c r="S12386" i="4"/>
  <c r="T12385" i="4"/>
  <c r="S12385" i="4"/>
  <c r="T12384" i="4"/>
  <c r="S12384" i="4"/>
  <c r="T12383" i="4"/>
  <c r="S12383" i="4"/>
  <c r="T12382" i="4"/>
  <c r="S12382" i="4"/>
  <c r="T12381" i="4"/>
  <c r="S12381" i="4"/>
  <c r="T12380" i="4"/>
  <c r="S12380" i="4"/>
  <c r="T12379" i="4"/>
  <c r="S12379" i="4"/>
  <c r="T12378" i="4"/>
  <c r="S12378" i="4"/>
  <c r="T12377" i="4"/>
  <c r="S12377" i="4"/>
  <c r="T12376" i="4"/>
  <c r="S12376" i="4"/>
  <c r="T12375" i="4"/>
  <c r="S12375" i="4"/>
  <c r="T12374" i="4"/>
  <c r="S12374" i="4"/>
  <c r="T12373" i="4"/>
  <c r="S12373" i="4"/>
  <c r="T12372" i="4"/>
  <c r="S12372" i="4"/>
  <c r="T12371" i="4"/>
  <c r="S12371" i="4"/>
  <c r="T12370" i="4"/>
  <c r="S12370" i="4"/>
  <c r="T12369" i="4"/>
  <c r="S12369" i="4"/>
  <c r="T12368" i="4"/>
  <c r="S12368" i="4"/>
  <c r="T12367" i="4"/>
  <c r="S12367" i="4"/>
  <c r="T12366" i="4"/>
  <c r="S12366" i="4"/>
  <c r="T12365" i="4"/>
  <c r="S12365" i="4"/>
  <c r="T12364" i="4"/>
  <c r="S12364" i="4"/>
  <c r="T12363" i="4"/>
  <c r="S12363" i="4"/>
  <c r="T12362" i="4"/>
  <c r="S12362" i="4"/>
  <c r="T12361" i="4"/>
  <c r="S12361" i="4"/>
  <c r="T12360" i="4"/>
  <c r="S12360" i="4"/>
  <c r="T12359" i="4"/>
  <c r="S12359" i="4"/>
  <c r="T12358" i="4"/>
  <c r="S12358" i="4"/>
  <c r="T12357" i="4"/>
  <c r="S12357" i="4"/>
  <c r="T12356" i="4"/>
  <c r="S12356" i="4"/>
  <c r="T12355" i="4"/>
  <c r="S12355" i="4"/>
  <c r="T12354" i="4"/>
  <c r="S12354" i="4"/>
  <c r="T12353" i="4"/>
  <c r="S12353" i="4"/>
  <c r="T12352" i="4"/>
  <c r="S12352" i="4"/>
  <c r="T12351" i="4"/>
  <c r="S12351" i="4"/>
  <c r="T12350" i="4"/>
  <c r="S12350" i="4"/>
  <c r="T12349" i="4"/>
  <c r="S12349" i="4"/>
  <c r="T12348" i="4"/>
  <c r="S12348" i="4"/>
  <c r="T12347" i="4"/>
  <c r="S12347" i="4"/>
  <c r="T12346" i="4"/>
  <c r="S12346" i="4"/>
  <c r="T12345" i="4"/>
  <c r="S12345" i="4"/>
  <c r="T12344" i="4"/>
  <c r="S12344" i="4"/>
  <c r="T12343" i="4"/>
  <c r="S12343" i="4"/>
  <c r="T12342" i="4"/>
  <c r="S12342" i="4"/>
  <c r="T12341" i="4"/>
  <c r="S12341" i="4"/>
  <c r="T12340" i="4"/>
  <c r="S12340" i="4"/>
  <c r="T12339" i="4"/>
  <c r="S12339" i="4"/>
  <c r="T12338" i="4"/>
  <c r="S12338" i="4"/>
  <c r="T12337" i="4"/>
  <c r="S12337" i="4"/>
  <c r="T12336" i="4"/>
  <c r="S12336" i="4"/>
  <c r="T12335" i="4"/>
  <c r="S12335" i="4"/>
  <c r="T12334" i="4"/>
  <c r="S12334" i="4"/>
  <c r="T12333" i="4"/>
  <c r="S12333" i="4"/>
  <c r="T12332" i="4"/>
  <c r="S12332" i="4"/>
  <c r="T12331" i="4"/>
  <c r="S12331" i="4"/>
  <c r="T12330" i="4"/>
  <c r="S12330" i="4"/>
  <c r="T12329" i="4"/>
  <c r="S12329" i="4"/>
  <c r="T12328" i="4"/>
  <c r="S12328" i="4"/>
  <c r="T12327" i="4"/>
  <c r="S12327" i="4"/>
  <c r="T12326" i="4"/>
  <c r="S12326" i="4"/>
  <c r="T12325" i="4"/>
  <c r="S12325" i="4"/>
  <c r="T12324" i="4"/>
  <c r="S12324" i="4"/>
  <c r="T12323" i="4"/>
  <c r="S12323" i="4"/>
  <c r="T12322" i="4"/>
  <c r="S12322" i="4"/>
  <c r="T12321" i="4"/>
  <c r="S12321" i="4"/>
  <c r="T12320" i="4"/>
  <c r="S12320" i="4"/>
  <c r="T12319" i="4"/>
  <c r="S12319" i="4"/>
  <c r="T12318" i="4"/>
  <c r="S12318" i="4"/>
  <c r="T12317" i="4"/>
  <c r="S12317" i="4"/>
  <c r="T12316" i="4"/>
  <c r="S12316" i="4"/>
  <c r="T12315" i="4"/>
  <c r="S12315" i="4"/>
  <c r="T12314" i="4"/>
  <c r="S12314" i="4"/>
  <c r="T12313" i="4"/>
  <c r="S12313" i="4"/>
  <c r="T12312" i="4"/>
  <c r="S12312" i="4"/>
  <c r="T12311" i="4"/>
  <c r="S12311" i="4"/>
  <c r="T12310" i="4"/>
  <c r="S12310" i="4"/>
  <c r="T12309" i="4"/>
  <c r="S12309" i="4"/>
  <c r="T12308" i="4"/>
  <c r="S12308" i="4"/>
  <c r="T12307" i="4"/>
  <c r="S12307" i="4"/>
  <c r="T12306" i="4"/>
  <c r="S12306" i="4"/>
  <c r="T12305" i="4"/>
  <c r="S12305" i="4"/>
  <c r="T12304" i="4"/>
  <c r="S12304" i="4"/>
  <c r="T12303" i="4"/>
  <c r="S12303" i="4"/>
  <c r="T12302" i="4"/>
  <c r="S12302" i="4"/>
  <c r="T12301" i="4"/>
  <c r="S12301" i="4"/>
  <c r="T12300" i="4"/>
  <c r="S12300" i="4"/>
  <c r="T12299" i="4"/>
  <c r="S12299" i="4"/>
  <c r="T12298" i="4"/>
  <c r="S12298" i="4"/>
  <c r="T12297" i="4"/>
  <c r="S12297" i="4"/>
  <c r="T12296" i="4"/>
  <c r="S12296" i="4"/>
  <c r="T12295" i="4"/>
  <c r="S12295" i="4"/>
  <c r="T12294" i="4"/>
  <c r="S12294" i="4"/>
  <c r="T12293" i="4"/>
  <c r="S12293" i="4"/>
  <c r="T12292" i="4"/>
  <c r="S12292" i="4"/>
  <c r="T12291" i="4"/>
  <c r="S12291" i="4"/>
  <c r="T12290" i="4"/>
  <c r="S12290" i="4"/>
  <c r="T12289" i="4"/>
  <c r="S12289" i="4"/>
  <c r="T12288" i="4"/>
  <c r="S12288" i="4"/>
  <c r="T12287" i="4"/>
  <c r="S12287" i="4"/>
  <c r="T12286" i="4"/>
  <c r="S12286" i="4"/>
  <c r="T12285" i="4"/>
  <c r="S12285" i="4"/>
  <c r="T12284" i="4"/>
  <c r="S12284" i="4"/>
  <c r="T12283" i="4"/>
  <c r="S12283" i="4"/>
  <c r="T12282" i="4"/>
  <c r="S12282" i="4"/>
  <c r="T12281" i="4"/>
  <c r="S12281" i="4"/>
  <c r="T12280" i="4"/>
  <c r="S12280" i="4"/>
  <c r="T12279" i="4"/>
  <c r="S12279" i="4"/>
  <c r="T12278" i="4"/>
  <c r="S12278" i="4"/>
  <c r="T12277" i="4"/>
  <c r="S12277" i="4"/>
  <c r="T12276" i="4"/>
  <c r="S12276" i="4"/>
  <c r="T12275" i="4"/>
  <c r="S12275" i="4"/>
  <c r="T12274" i="4"/>
  <c r="S12274" i="4"/>
  <c r="T12273" i="4"/>
  <c r="S12273" i="4"/>
  <c r="T12272" i="4"/>
  <c r="S12272" i="4"/>
  <c r="T12271" i="4"/>
  <c r="S12271" i="4"/>
  <c r="T12270" i="4"/>
  <c r="S12270" i="4"/>
  <c r="T12269" i="4"/>
  <c r="S12269" i="4"/>
  <c r="T12268" i="4"/>
  <c r="S12268" i="4"/>
  <c r="T12267" i="4"/>
  <c r="S12267" i="4"/>
  <c r="T12266" i="4"/>
  <c r="S12266" i="4"/>
  <c r="T12265" i="4"/>
  <c r="S12265" i="4"/>
  <c r="T12264" i="4"/>
  <c r="S12264" i="4"/>
  <c r="T12263" i="4"/>
  <c r="S12263" i="4"/>
  <c r="T12262" i="4"/>
  <c r="S12262" i="4"/>
  <c r="T12261" i="4"/>
  <c r="S12261" i="4"/>
  <c r="T12260" i="4"/>
  <c r="S12260" i="4"/>
  <c r="T12259" i="4"/>
  <c r="S12259" i="4"/>
  <c r="T12258" i="4"/>
  <c r="S12258" i="4"/>
  <c r="T12257" i="4"/>
  <c r="S12257" i="4"/>
  <c r="T12256" i="4"/>
  <c r="S12256" i="4"/>
  <c r="T12255" i="4"/>
  <c r="S12255" i="4"/>
  <c r="T12254" i="4"/>
  <c r="S12254" i="4"/>
  <c r="T12253" i="4"/>
  <c r="S12253" i="4"/>
  <c r="T12252" i="4"/>
  <c r="S12252" i="4"/>
  <c r="T12251" i="4"/>
  <c r="S12251" i="4"/>
  <c r="T12250" i="4"/>
  <c r="S12250" i="4"/>
  <c r="T12249" i="4"/>
  <c r="S12249" i="4"/>
  <c r="T12248" i="4"/>
  <c r="S12248" i="4"/>
  <c r="T12247" i="4"/>
  <c r="S12247" i="4"/>
  <c r="T12246" i="4"/>
  <c r="S12246" i="4"/>
  <c r="T12245" i="4"/>
  <c r="S12245" i="4"/>
  <c r="T12244" i="4"/>
  <c r="S12244" i="4"/>
  <c r="T12243" i="4"/>
  <c r="S12243" i="4"/>
  <c r="T12242" i="4"/>
  <c r="S12242" i="4"/>
  <c r="T12241" i="4"/>
  <c r="S12241" i="4"/>
  <c r="T12240" i="4"/>
  <c r="S12240" i="4"/>
  <c r="T12239" i="4"/>
  <c r="S12239" i="4"/>
  <c r="T12238" i="4"/>
  <c r="S12238" i="4"/>
  <c r="T12237" i="4"/>
  <c r="S12237" i="4"/>
  <c r="T12236" i="4"/>
  <c r="S12236" i="4"/>
  <c r="T12235" i="4"/>
  <c r="S12235" i="4"/>
  <c r="T12234" i="4"/>
  <c r="S12234" i="4"/>
  <c r="T12233" i="4"/>
  <c r="S12233" i="4"/>
  <c r="T12232" i="4"/>
  <c r="S12232" i="4"/>
  <c r="T12231" i="4"/>
  <c r="S12231" i="4"/>
  <c r="T12230" i="4"/>
  <c r="S12230" i="4"/>
  <c r="T12229" i="4"/>
  <c r="S12229" i="4"/>
  <c r="T12228" i="4"/>
  <c r="S12228" i="4"/>
  <c r="T12227" i="4"/>
  <c r="S12227" i="4"/>
  <c r="T12226" i="4"/>
  <c r="S12226" i="4"/>
  <c r="T12225" i="4"/>
  <c r="S12225" i="4"/>
  <c r="T12224" i="4"/>
  <c r="S12224" i="4"/>
  <c r="T12223" i="4"/>
  <c r="S12223" i="4"/>
  <c r="T12222" i="4"/>
  <c r="S12222" i="4"/>
  <c r="T12221" i="4"/>
  <c r="S12221" i="4"/>
  <c r="T12220" i="4"/>
  <c r="S12220" i="4"/>
  <c r="T12219" i="4"/>
  <c r="S12219" i="4"/>
  <c r="T12218" i="4"/>
  <c r="S12218" i="4"/>
  <c r="T12217" i="4"/>
  <c r="S12217" i="4"/>
  <c r="T12216" i="4"/>
  <c r="S12216" i="4"/>
  <c r="T12215" i="4"/>
  <c r="S12215" i="4"/>
  <c r="T12214" i="4"/>
  <c r="S12214" i="4"/>
  <c r="T12213" i="4"/>
  <c r="S12213" i="4"/>
  <c r="T12212" i="4"/>
  <c r="S12212" i="4"/>
  <c r="T12211" i="4"/>
  <c r="S12211" i="4"/>
  <c r="T12210" i="4"/>
  <c r="S12210" i="4"/>
  <c r="T12209" i="4"/>
  <c r="S12209" i="4"/>
  <c r="T12208" i="4"/>
  <c r="S12208" i="4"/>
  <c r="T12207" i="4"/>
  <c r="S12207" i="4"/>
  <c r="T12206" i="4"/>
  <c r="S12206" i="4"/>
  <c r="T12205" i="4"/>
  <c r="S12205" i="4"/>
  <c r="T12204" i="4"/>
  <c r="S12204" i="4"/>
  <c r="T12203" i="4"/>
  <c r="S12203" i="4"/>
  <c r="T12202" i="4"/>
  <c r="S12202" i="4"/>
  <c r="T12201" i="4"/>
  <c r="S12201" i="4"/>
  <c r="T12200" i="4"/>
  <c r="S12200" i="4"/>
  <c r="T12199" i="4"/>
  <c r="S12199" i="4"/>
  <c r="T12198" i="4"/>
  <c r="S12198" i="4"/>
  <c r="T12197" i="4"/>
  <c r="S12197" i="4"/>
  <c r="T12196" i="4"/>
  <c r="S12196" i="4"/>
  <c r="T12195" i="4"/>
  <c r="S12195" i="4"/>
  <c r="T12194" i="4"/>
  <c r="S12194" i="4"/>
  <c r="T12193" i="4"/>
  <c r="S12193" i="4"/>
  <c r="T12192" i="4"/>
  <c r="S12192" i="4"/>
  <c r="T12191" i="4"/>
  <c r="S12191" i="4"/>
  <c r="T12190" i="4"/>
  <c r="S12190" i="4"/>
  <c r="T12189" i="4"/>
  <c r="S12189" i="4"/>
  <c r="T12188" i="4"/>
  <c r="S12188" i="4"/>
  <c r="T12187" i="4"/>
  <c r="S12187" i="4"/>
  <c r="T12186" i="4"/>
  <c r="S12186" i="4"/>
  <c r="T12185" i="4"/>
  <c r="S12185" i="4"/>
  <c r="T12184" i="4"/>
  <c r="S12184" i="4"/>
  <c r="T12183" i="4"/>
  <c r="S12183" i="4"/>
  <c r="T12182" i="4"/>
  <c r="S12182" i="4"/>
  <c r="T12181" i="4"/>
  <c r="S12181" i="4"/>
  <c r="T12180" i="4"/>
  <c r="S12180" i="4"/>
  <c r="T12179" i="4"/>
  <c r="S12179" i="4"/>
  <c r="T12178" i="4"/>
  <c r="S12178" i="4"/>
  <c r="T12177" i="4"/>
  <c r="S12177" i="4"/>
  <c r="T12176" i="4"/>
  <c r="S12176" i="4"/>
  <c r="T12175" i="4"/>
  <c r="S12175" i="4"/>
  <c r="T12174" i="4"/>
  <c r="S12174" i="4"/>
  <c r="T12173" i="4"/>
  <c r="S12173" i="4"/>
  <c r="T12172" i="4"/>
  <c r="S12172" i="4"/>
  <c r="T12171" i="4"/>
  <c r="S12171" i="4"/>
  <c r="T12170" i="4"/>
  <c r="S12170" i="4"/>
  <c r="T12169" i="4"/>
  <c r="S12169" i="4"/>
  <c r="T12168" i="4"/>
  <c r="S12168" i="4"/>
  <c r="T12167" i="4"/>
  <c r="S12167" i="4"/>
  <c r="T12166" i="4"/>
  <c r="S12166" i="4"/>
  <c r="T12165" i="4"/>
  <c r="S12165" i="4"/>
  <c r="T12164" i="4"/>
  <c r="S12164" i="4"/>
  <c r="T12163" i="4"/>
  <c r="S12163" i="4"/>
  <c r="T12162" i="4"/>
  <c r="S12162" i="4"/>
  <c r="T12161" i="4"/>
  <c r="S12161" i="4"/>
  <c r="T12160" i="4"/>
  <c r="S12160" i="4"/>
  <c r="T12159" i="4"/>
  <c r="S12159" i="4"/>
  <c r="T12158" i="4"/>
  <c r="S12158" i="4"/>
  <c r="T12157" i="4"/>
  <c r="S12157" i="4"/>
  <c r="T12156" i="4"/>
  <c r="S12156" i="4"/>
  <c r="T12155" i="4"/>
  <c r="S12155" i="4"/>
  <c r="T12154" i="4"/>
  <c r="S12154" i="4"/>
  <c r="T12153" i="4"/>
  <c r="S12153" i="4"/>
  <c r="T12152" i="4"/>
  <c r="S12152" i="4"/>
  <c r="T12151" i="4"/>
  <c r="S12151" i="4"/>
  <c r="T12150" i="4"/>
  <c r="S12150" i="4"/>
  <c r="T12149" i="4"/>
  <c r="S12149" i="4"/>
  <c r="T12148" i="4"/>
  <c r="S12148" i="4"/>
  <c r="T12147" i="4"/>
  <c r="S12147" i="4"/>
  <c r="T12146" i="4"/>
  <c r="S12146" i="4"/>
  <c r="T12145" i="4"/>
  <c r="S12145" i="4"/>
  <c r="T12144" i="4"/>
  <c r="S12144" i="4"/>
  <c r="T12143" i="4"/>
  <c r="S12143" i="4"/>
  <c r="T12142" i="4"/>
  <c r="S12142" i="4"/>
  <c r="T12141" i="4"/>
  <c r="S12141" i="4"/>
  <c r="T12140" i="4"/>
  <c r="S12140" i="4"/>
  <c r="T12139" i="4"/>
  <c r="S12139" i="4"/>
  <c r="T12138" i="4"/>
  <c r="S12138" i="4"/>
  <c r="T12137" i="4"/>
  <c r="S12137" i="4"/>
  <c r="T12136" i="4"/>
  <c r="S12136" i="4"/>
  <c r="T12135" i="4"/>
  <c r="S12135" i="4"/>
  <c r="T12134" i="4"/>
  <c r="S12134" i="4"/>
  <c r="T12133" i="4"/>
  <c r="S12133" i="4"/>
  <c r="T12132" i="4"/>
  <c r="S12132" i="4"/>
  <c r="T12131" i="4"/>
  <c r="S12131" i="4"/>
  <c r="T12130" i="4"/>
  <c r="S12130" i="4"/>
  <c r="T12129" i="4"/>
  <c r="S12129" i="4"/>
  <c r="T12128" i="4"/>
  <c r="S12128" i="4"/>
  <c r="T12127" i="4"/>
  <c r="S12127" i="4"/>
  <c r="T12126" i="4"/>
  <c r="S12126" i="4"/>
  <c r="T12125" i="4"/>
  <c r="S12125" i="4"/>
  <c r="T12124" i="4"/>
  <c r="S12124" i="4"/>
  <c r="T12123" i="4"/>
  <c r="S12123" i="4"/>
  <c r="T12122" i="4"/>
  <c r="S12122" i="4"/>
  <c r="T12121" i="4"/>
  <c r="S12121" i="4"/>
  <c r="T12120" i="4"/>
  <c r="S12120" i="4"/>
  <c r="T12119" i="4"/>
  <c r="S12119" i="4"/>
  <c r="T12118" i="4"/>
  <c r="S12118" i="4"/>
  <c r="T12117" i="4"/>
  <c r="S12117" i="4"/>
  <c r="T12116" i="4"/>
  <c r="S12116" i="4"/>
  <c r="T12115" i="4"/>
  <c r="S12115" i="4"/>
  <c r="T12114" i="4"/>
  <c r="S12114" i="4"/>
  <c r="T12113" i="4"/>
  <c r="S12113" i="4"/>
  <c r="T12112" i="4"/>
  <c r="S12112" i="4"/>
  <c r="T12111" i="4"/>
  <c r="S12111" i="4"/>
  <c r="T12110" i="4"/>
  <c r="S12110" i="4"/>
  <c r="T12109" i="4"/>
  <c r="S12109" i="4"/>
  <c r="T12108" i="4"/>
  <c r="S12108" i="4"/>
  <c r="T12107" i="4"/>
  <c r="S12107" i="4"/>
  <c r="T12106" i="4"/>
  <c r="S12106" i="4"/>
  <c r="T12105" i="4"/>
  <c r="S12105" i="4"/>
  <c r="T12104" i="4"/>
  <c r="S12104" i="4"/>
  <c r="T12103" i="4"/>
  <c r="S12103" i="4"/>
  <c r="T12102" i="4"/>
  <c r="S12102" i="4"/>
  <c r="T12101" i="4"/>
  <c r="S12101" i="4"/>
  <c r="T12100" i="4"/>
  <c r="S12100" i="4"/>
  <c r="T12099" i="4"/>
  <c r="S12099" i="4"/>
  <c r="T12098" i="4"/>
  <c r="S12098" i="4"/>
  <c r="T12097" i="4"/>
  <c r="S12097" i="4"/>
  <c r="T12096" i="4"/>
  <c r="S12096" i="4"/>
  <c r="T12095" i="4"/>
  <c r="S12095" i="4"/>
  <c r="T12094" i="4"/>
  <c r="S12094" i="4"/>
  <c r="T12093" i="4"/>
  <c r="S12093" i="4"/>
  <c r="T12092" i="4"/>
  <c r="S12092" i="4"/>
  <c r="T12091" i="4"/>
  <c r="S12091" i="4"/>
  <c r="T12090" i="4"/>
  <c r="S12090" i="4"/>
  <c r="T12089" i="4"/>
  <c r="S12089" i="4"/>
  <c r="T12088" i="4"/>
  <c r="S12088" i="4"/>
  <c r="T12087" i="4"/>
  <c r="S12087" i="4"/>
  <c r="T12086" i="4"/>
  <c r="S12086" i="4"/>
  <c r="T12085" i="4"/>
  <c r="S12085" i="4"/>
  <c r="T12084" i="4"/>
  <c r="S12084" i="4"/>
  <c r="T12083" i="4"/>
  <c r="S12083" i="4"/>
  <c r="T12082" i="4"/>
  <c r="S12082" i="4"/>
  <c r="T12081" i="4"/>
  <c r="S12081" i="4"/>
  <c r="T12080" i="4"/>
  <c r="S12080" i="4"/>
  <c r="T12079" i="4"/>
  <c r="S12079" i="4"/>
  <c r="T12078" i="4"/>
  <c r="S12078" i="4"/>
  <c r="T12077" i="4"/>
  <c r="S12077" i="4"/>
  <c r="T12076" i="4"/>
  <c r="S12076" i="4"/>
  <c r="T12075" i="4"/>
  <c r="S12075" i="4"/>
  <c r="T12074" i="4"/>
  <c r="S12074" i="4"/>
  <c r="T12073" i="4"/>
  <c r="S12073" i="4"/>
  <c r="T12072" i="4"/>
  <c r="S12072" i="4"/>
  <c r="T12071" i="4"/>
  <c r="S12071" i="4"/>
  <c r="T12070" i="4"/>
  <c r="S12070" i="4"/>
  <c r="T12069" i="4"/>
  <c r="S12069" i="4"/>
  <c r="T12068" i="4"/>
  <c r="S12068" i="4"/>
  <c r="T12067" i="4"/>
  <c r="S12067" i="4"/>
  <c r="T12066" i="4"/>
  <c r="S12066" i="4"/>
  <c r="T12065" i="4"/>
  <c r="S12065" i="4"/>
  <c r="T12064" i="4"/>
  <c r="S12064" i="4"/>
  <c r="T12063" i="4"/>
  <c r="S12063" i="4"/>
  <c r="T12062" i="4"/>
  <c r="S12062" i="4"/>
  <c r="T12061" i="4"/>
  <c r="S12061" i="4"/>
  <c r="T12060" i="4"/>
  <c r="S12060" i="4"/>
  <c r="T12059" i="4"/>
  <c r="S12059" i="4"/>
  <c r="T12058" i="4"/>
  <c r="S12058" i="4"/>
  <c r="T12057" i="4"/>
  <c r="S12057" i="4"/>
  <c r="T12056" i="4"/>
  <c r="S12056" i="4"/>
  <c r="T12055" i="4"/>
  <c r="S12055" i="4"/>
  <c r="T12054" i="4"/>
  <c r="S12054" i="4"/>
  <c r="T12053" i="4"/>
  <c r="S12053" i="4"/>
  <c r="T12052" i="4"/>
  <c r="S12052" i="4"/>
  <c r="T12051" i="4"/>
  <c r="S12051" i="4"/>
  <c r="T12050" i="4"/>
  <c r="S12050" i="4"/>
  <c r="T12049" i="4"/>
  <c r="S12049" i="4"/>
  <c r="T12048" i="4"/>
  <c r="S12048" i="4"/>
  <c r="T12047" i="4"/>
  <c r="S12047" i="4"/>
  <c r="T12046" i="4"/>
  <c r="S12046" i="4"/>
  <c r="T12045" i="4"/>
  <c r="S12045" i="4"/>
  <c r="T12044" i="4"/>
  <c r="S12044" i="4"/>
  <c r="T12043" i="4"/>
  <c r="S12043" i="4"/>
  <c r="T12042" i="4"/>
  <c r="S12042" i="4"/>
  <c r="T12041" i="4"/>
  <c r="S12041" i="4"/>
  <c r="T12040" i="4"/>
  <c r="S12040" i="4"/>
  <c r="T12039" i="4"/>
  <c r="S12039" i="4"/>
  <c r="T12038" i="4"/>
  <c r="S12038" i="4"/>
  <c r="T12037" i="4"/>
  <c r="S12037" i="4"/>
  <c r="T12036" i="4"/>
  <c r="S12036" i="4"/>
  <c r="T12035" i="4"/>
  <c r="S12035" i="4"/>
  <c r="T12034" i="4"/>
  <c r="S12034" i="4"/>
  <c r="T12033" i="4"/>
  <c r="S12033" i="4"/>
  <c r="T12032" i="4"/>
  <c r="S12032" i="4"/>
  <c r="T12031" i="4"/>
  <c r="S12031" i="4"/>
  <c r="T12030" i="4"/>
  <c r="S12030" i="4"/>
  <c r="T12029" i="4"/>
  <c r="S12029" i="4"/>
  <c r="T12028" i="4"/>
  <c r="S12028" i="4"/>
  <c r="T12027" i="4"/>
  <c r="S12027" i="4"/>
  <c r="T12026" i="4"/>
  <c r="S12026" i="4"/>
  <c r="T12025" i="4"/>
  <c r="S12025" i="4"/>
  <c r="T12024" i="4"/>
  <c r="S12024" i="4"/>
  <c r="T12023" i="4"/>
  <c r="S12023" i="4"/>
  <c r="T12022" i="4"/>
  <c r="S12022" i="4"/>
  <c r="T12021" i="4"/>
  <c r="S12021" i="4"/>
  <c r="T12020" i="4"/>
  <c r="S12020" i="4"/>
  <c r="T12019" i="4"/>
  <c r="S12019" i="4"/>
  <c r="T12018" i="4"/>
  <c r="S12018" i="4"/>
  <c r="T12017" i="4"/>
  <c r="S12017" i="4"/>
  <c r="T12016" i="4"/>
  <c r="S12016" i="4"/>
  <c r="T12015" i="4"/>
  <c r="S12015" i="4"/>
  <c r="T12014" i="4"/>
  <c r="S12014" i="4"/>
  <c r="T12013" i="4"/>
  <c r="S12013" i="4"/>
  <c r="T12012" i="4"/>
  <c r="S12012" i="4"/>
  <c r="T12011" i="4"/>
  <c r="S12011" i="4"/>
  <c r="T12010" i="4"/>
  <c r="S12010" i="4"/>
  <c r="T12009" i="4"/>
  <c r="S12009" i="4"/>
  <c r="T12008" i="4"/>
  <c r="S12008" i="4"/>
  <c r="T12007" i="4"/>
  <c r="S12007" i="4"/>
  <c r="T12006" i="4"/>
  <c r="S12006" i="4"/>
  <c r="T12005" i="4"/>
  <c r="S12005" i="4"/>
  <c r="T12004" i="4"/>
  <c r="S12004" i="4"/>
  <c r="T12003" i="4"/>
  <c r="S12003" i="4"/>
  <c r="T12002" i="4"/>
  <c r="S12002" i="4"/>
  <c r="T12001" i="4"/>
  <c r="S12001" i="4"/>
  <c r="T12000" i="4"/>
  <c r="S12000" i="4"/>
  <c r="T11999" i="4"/>
  <c r="S11999" i="4"/>
  <c r="T11998" i="4"/>
  <c r="S11998" i="4"/>
  <c r="T11997" i="4"/>
  <c r="S11997" i="4"/>
  <c r="T11996" i="4"/>
  <c r="S11996" i="4"/>
  <c r="T11995" i="4"/>
  <c r="S11995" i="4"/>
  <c r="T11994" i="4"/>
  <c r="S11994" i="4"/>
  <c r="T11993" i="4"/>
  <c r="S11993" i="4"/>
  <c r="T11992" i="4"/>
  <c r="S11992" i="4"/>
  <c r="T11991" i="4"/>
  <c r="S11991" i="4"/>
  <c r="T11990" i="4"/>
  <c r="S11990" i="4"/>
  <c r="T11989" i="4"/>
  <c r="S11989" i="4"/>
  <c r="T11988" i="4"/>
  <c r="S11988" i="4"/>
  <c r="T11987" i="4"/>
  <c r="S11987" i="4"/>
  <c r="T11986" i="4"/>
  <c r="S11986" i="4"/>
  <c r="T11985" i="4"/>
  <c r="S11985" i="4"/>
  <c r="T11984" i="4"/>
  <c r="S11984" i="4"/>
  <c r="T11983" i="4"/>
  <c r="S11983" i="4"/>
  <c r="T11982" i="4"/>
  <c r="S11982" i="4"/>
  <c r="T11981" i="4"/>
  <c r="S11981" i="4"/>
  <c r="T11980" i="4"/>
  <c r="S11980" i="4"/>
  <c r="T11979" i="4"/>
  <c r="S11979" i="4"/>
  <c r="T11978" i="4"/>
  <c r="S11978" i="4"/>
  <c r="T11977" i="4"/>
  <c r="S11977" i="4"/>
  <c r="T11976" i="4"/>
  <c r="S11976" i="4"/>
  <c r="T11975" i="4"/>
  <c r="S11975" i="4"/>
  <c r="T11974" i="4"/>
  <c r="S11974" i="4"/>
  <c r="T11973" i="4"/>
  <c r="S11973" i="4"/>
  <c r="T11972" i="4"/>
  <c r="S11972" i="4"/>
  <c r="T11971" i="4"/>
  <c r="S11971" i="4"/>
  <c r="T11970" i="4"/>
  <c r="S11970" i="4"/>
  <c r="T11969" i="4"/>
  <c r="S11969" i="4"/>
  <c r="T11968" i="4"/>
  <c r="S11968" i="4"/>
  <c r="T11967" i="4"/>
  <c r="S11967" i="4"/>
  <c r="T11966" i="4"/>
  <c r="S11966" i="4"/>
  <c r="T11965" i="4"/>
  <c r="S11965" i="4"/>
  <c r="T11964" i="4"/>
  <c r="S11964" i="4"/>
  <c r="T11963" i="4"/>
  <c r="S11963" i="4"/>
  <c r="T11962" i="4"/>
  <c r="S11962" i="4"/>
  <c r="T11961" i="4"/>
  <c r="S11961" i="4"/>
  <c r="T11960" i="4"/>
  <c r="S11960" i="4"/>
  <c r="T11959" i="4"/>
  <c r="S11959" i="4"/>
  <c r="T11958" i="4"/>
  <c r="S11958" i="4"/>
  <c r="T11957" i="4"/>
  <c r="S11957" i="4"/>
  <c r="T11956" i="4"/>
  <c r="S11956" i="4"/>
  <c r="T11955" i="4"/>
  <c r="S11955" i="4"/>
  <c r="T11954" i="4"/>
  <c r="S11954" i="4"/>
  <c r="T11953" i="4"/>
  <c r="S11953" i="4"/>
  <c r="T11952" i="4"/>
  <c r="S11952" i="4"/>
  <c r="T11951" i="4"/>
  <c r="S11951" i="4"/>
  <c r="T11950" i="4"/>
  <c r="S11950" i="4"/>
  <c r="T11949" i="4"/>
  <c r="S11949" i="4"/>
  <c r="T11948" i="4"/>
  <c r="S11948" i="4"/>
  <c r="T11947" i="4"/>
  <c r="S11947" i="4"/>
  <c r="T11946" i="4"/>
  <c r="S11946" i="4"/>
  <c r="T11945" i="4"/>
  <c r="S11945" i="4"/>
  <c r="T11944" i="4"/>
  <c r="S11944" i="4"/>
  <c r="T11943" i="4"/>
  <c r="S11943" i="4"/>
  <c r="T11942" i="4"/>
  <c r="S11942" i="4"/>
  <c r="T11941" i="4"/>
  <c r="S11941" i="4"/>
  <c r="T11940" i="4"/>
  <c r="S11940" i="4"/>
  <c r="T11939" i="4"/>
  <c r="S11939" i="4"/>
  <c r="T11938" i="4"/>
  <c r="S11938" i="4"/>
  <c r="T11937" i="4"/>
  <c r="S11937" i="4"/>
  <c r="T11936" i="4"/>
  <c r="S11936" i="4"/>
  <c r="T11935" i="4"/>
  <c r="S11935" i="4"/>
  <c r="T11934" i="4"/>
  <c r="S11934" i="4"/>
  <c r="T11933" i="4"/>
  <c r="S11933" i="4"/>
  <c r="T11932" i="4"/>
  <c r="S11932" i="4"/>
  <c r="T11931" i="4"/>
  <c r="S11931" i="4"/>
  <c r="T11930" i="4"/>
  <c r="S11930" i="4"/>
  <c r="T11929" i="4"/>
  <c r="S11929" i="4"/>
  <c r="T11928" i="4"/>
  <c r="S11928" i="4"/>
  <c r="T11927" i="4"/>
  <c r="S11927" i="4"/>
  <c r="T11926" i="4"/>
  <c r="S11926" i="4"/>
  <c r="T11925" i="4"/>
  <c r="S11925" i="4"/>
  <c r="T11924" i="4"/>
  <c r="S11924" i="4"/>
  <c r="T11923" i="4"/>
  <c r="S11923" i="4"/>
  <c r="T11922" i="4"/>
  <c r="S11922" i="4"/>
  <c r="T11921" i="4"/>
  <c r="S11921" i="4"/>
  <c r="T11920" i="4"/>
  <c r="S11920" i="4"/>
  <c r="T11919" i="4"/>
  <c r="S11919" i="4"/>
  <c r="T11918" i="4"/>
  <c r="S11918" i="4"/>
  <c r="T11917" i="4"/>
  <c r="S11917" i="4"/>
  <c r="T11916" i="4"/>
  <c r="S11916" i="4"/>
  <c r="T11915" i="4"/>
  <c r="S11915" i="4"/>
  <c r="T11914" i="4"/>
  <c r="S11914" i="4"/>
  <c r="T11913" i="4"/>
  <c r="S11913" i="4"/>
  <c r="T11912" i="4"/>
  <c r="S11912" i="4"/>
  <c r="T11911" i="4"/>
  <c r="S11911" i="4"/>
  <c r="T11910" i="4"/>
  <c r="S11910" i="4"/>
  <c r="T11909" i="4"/>
  <c r="S11909" i="4"/>
  <c r="T11908" i="4"/>
  <c r="S11908" i="4"/>
  <c r="T11907" i="4"/>
  <c r="S11907" i="4"/>
  <c r="T11906" i="4"/>
  <c r="S11906" i="4"/>
  <c r="T11905" i="4"/>
  <c r="S11905" i="4"/>
  <c r="T11904" i="4"/>
  <c r="S11904" i="4"/>
  <c r="T11903" i="4"/>
  <c r="S11903" i="4"/>
  <c r="T11902" i="4"/>
  <c r="S11902" i="4"/>
  <c r="T11901" i="4"/>
  <c r="S11901" i="4"/>
  <c r="T11900" i="4"/>
  <c r="S11900" i="4"/>
  <c r="T11899" i="4"/>
  <c r="S11899" i="4"/>
  <c r="T11898" i="4"/>
  <c r="S11898" i="4"/>
  <c r="T11897" i="4"/>
  <c r="S11897" i="4"/>
  <c r="T11896" i="4"/>
  <c r="S11896" i="4"/>
  <c r="T11895" i="4"/>
  <c r="S11895" i="4"/>
  <c r="T11894" i="4"/>
  <c r="S11894" i="4"/>
  <c r="T11893" i="4"/>
  <c r="S11893" i="4"/>
  <c r="T11892" i="4"/>
  <c r="S11892" i="4"/>
  <c r="T11891" i="4"/>
  <c r="S11891" i="4"/>
  <c r="T11890" i="4"/>
  <c r="S11890" i="4"/>
  <c r="T11889" i="4"/>
  <c r="S11889" i="4"/>
  <c r="T11888" i="4"/>
  <c r="S11888" i="4"/>
  <c r="T11887" i="4"/>
  <c r="S11887" i="4"/>
  <c r="T11886" i="4"/>
  <c r="S11886" i="4"/>
  <c r="T11885" i="4"/>
  <c r="S11885" i="4"/>
  <c r="T11884" i="4"/>
  <c r="S11884" i="4"/>
  <c r="T11883" i="4"/>
  <c r="S11883" i="4"/>
  <c r="T11882" i="4"/>
  <c r="S11882" i="4"/>
  <c r="T11881" i="4"/>
  <c r="S11881" i="4"/>
  <c r="T11880" i="4"/>
  <c r="S11880" i="4"/>
  <c r="T11879" i="4"/>
  <c r="S11879" i="4"/>
  <c r="T11878" i="4"/>
  <c r="S11878" i="4"/>
  <c r="T11877" i="4"/>
  <c r="S11877" i="4"/>
  <c r="T11876" i="4"/>
  <c r="S11876" i="4"/>
  <c r="T11875" i="4"/>
  <c r="S11875" i="4"/>
  <c r="T11874" i="4"/>
  <c r="S11874" i="4"/>
  <c r="T11873" i="4"/>
  <c r="S11873" i="4"/>
  <c r="T11872" i="4"/>
  <c r="S11872" i="4"/>
  <c r="T11871" i="4"/>
  <c r="S11871" i="4"/>
  <c r="T11870" i="4"/>
  <c r="S11870" i="4"/>
  <c r="T11869" i="4"/>
  <c r="S11869" i="4"/>
  <c r="T11868" i="4"/>
  <c r="S11868" i="4"/>
  <c r="T11867" i="4"/>
  <c r="S11867" i="4"/>
  <c r="T11866" i="4"/>
  <c r="S11866" i="4"/>
  <c r="T11865" i="4"/>
  <c r="S11865" i="4"/>
  <c r="T11864" i="4"/>
  <c r="S11864" i="4"/>
  <c r="T11863" i="4"/>
  <c r="S11863" i="4"/>
  <c r="T11862" i="4"/>
  <c r="S11862" i="4"/>
  <c r="T11861" i="4"/>
  <c r="S11861" i="4"/>
  <c r="T11860" i="4"/>
  <c r="S11860" i="4"/>
  <c r="T11859" i="4"/>
  <c r="S11859" i="4"/>
  <c r="T11858" i="4"/>
  <c r="S11858" i="4"/>
  <c r="T11857" i="4"/>
  <c r="S11857" i="4"/>
  <c r="T11856" i="4"/>
  <c r="S11856" i="4"/>
  <c r="T11855" i="4"/>
  <c r="S11855" i="4"/>
  <c r="T11854" i="4"/>
  <c r="S11854" i="4"/>
  <c r="T11853" i="4"/>
  <c r="S11853" i="4"/>
  <c r="T11852" i="4"/>
  <c r="S11852" i="4"/>
  <c r="T11851" i="4"/>
  <c r="S11851" i="4"/>
  <c r="T11850" i="4"/>
  <c r="S11850" i="4"/>
  <c r="T11849" i="4"/>
  <c r="S11849" i="4"/>
  <c r="T11848" i="4"/>
  <c r="S11848" i="4"/>
  <c r="T11847" i="4"/>
  <c r="S11847" i="4"/>
  <c r="T11846" i="4"/>
  <c r="S11846" i="4"/>
  <c r="T11845" i="4"/>
  <c r="S11845" i="4"/>
  <c r="T11844" i="4"/>
  <c r="S11844" i="4"/>
  <c r="T11843" i="4"/>
  <c r="S11843" i="4"/>
  <c r="T11842" i="4"/>
  <c r="S11842" i="4"/>
  <c r="T11841" i="4"/>
  <c r="S11841" i="4"/>
  <c r="T11840" i="4"/>
  <c r="S11840" i="4"/>
  <c r="T11839" i="4"/>
  <c r="S11839" i="4"/>
  <c r="T11838" i="4"/>
  <c r="S11838" i="4"/>
  <c r="T11837" i="4"/>
  <c r="S11837" i="4"/>
  <c r="T11836" i="4"/>
  <c r="S11836" i="4"/>
  <c r="T11835" i="4"/>
  <c r="S11835" i="4"/>
  <c r="T11834" i="4"/>
  <c r="S11834" i="4"/>
  <c r="T11833" i="4"/>
  <c r="S11833" i="4"/>
  <c r="T11832" i="4"/>
  <c r="S11832" i="4"/>
  <c r="T11831" i="4"/>
  <c r="S11831" i="4"/>
  <c r="T11830" i="4"/>
  <c r="S11830" i="4"/>
  <c r="T11829" i="4"/>
  <c r="S11829" i="4"/>
  <c r="T11828" i="4"/>
  <c r="S11828" i="4"/>
  <c r="T11827" i="4"/>
  <c r="S11827" i="4"/>
  <c r="T11826" i="4"/>
  <c r="S11826" i="4"/>
  <c r="T11825" i="4"/>
  <c r="S11825" i="4"/>
  <c r="T11824" i="4"/>
  <c r="S11824" i="4"/>
  <c r="T11823" i="4"/>
  <c r="S11823" i="4"/>
  <c r="T11822" i="4"/>
  <c r="S11822" i="4"/>
  <c r="T11821" i="4"/>
  <c r="S11821" i="4"/>
  <c r="T11820" i="4"/>
  <c r="S11820" i="4"/>
  <c r="T11819" i="4"/>
  <c r="S11819" i="4"/>
  <c r="T11818" i="4"/>
  <c r="S11818" i="4"/>
  <c r="T11817" i="4"/>
  <c r="S11817" i="4"/>
  <c r="T11816" i="4"/>
  <c r="S11816" i="4"/>
  <c r="T11815" i="4"/>
  <c r="S11815" i="4"/>
  <c r="T11814" i="4"/>
  <c r="S11814" i="4"/>
  <c r="T11813" i="4"/>
  <c r="S11813" i="4"/>
  <c r="T11812" i="4"/>
  <c r="S11812" i="4"/>
  <c r="T11811" i="4"/>
  <c r="S11811" i="4"/>
  <c r="T11810" i="4"/>
  <c r="S11810" i="4"/>
  <c r="T11809" i="4"/>
  <c r="S11809" i="4"/>
  <c r="T11808" i="4"/>
  <c r="S11808" i="4"/>
  <c r="T11807" i="4"/>
  <c r="S11807" i="4"/>
  <c r="T11806" i="4"/>
  <c r="S11806" i="4"/>
  <c r="T11805" i="4"/>
  <c r="S11805" i="4"/>
  <c r="T11804" i="4"/>
  <c r="S11804" i="4"/>
  <c r="T11803" i="4"/>
  <c r="S11803" i="4"/>
  <c r="T11802" i="4"/>
  <c r="S11802" i="4"/>
  <c r="T11801" i="4"/>
  <c r="S11801" i="4"/>
  <c r="T11800" i="4"/>
  <c r="S11800" i="4"/>
  <c r="T11799" i="4"/>
  <c r="S11799" i="4"/>
  <c r="T11798" i="4"/>
  <c r="S11798" i="4"/>
  <c r="T11797" i="4"/>
  <c r="S11797" i="4"/>
  <c r="T11796" i="4"/>
  <c r="S11796" i="4"/>
  <c r="T11795" i="4"/>
  <c r="S11795" i="4"/>
  <c r="T11794" i="4"/>
  <c r="S11794" i="4"/>
  <c r="T11793" i="4"/>
  <c r="S11793" i="4"/>
  <c r="T11792" i="4"/>
  <c r="S11792" i="4"/>
  <c r="T11791" i="4"/>
  <c r="S11791" i="4"/>
  <c r="T11790" i="4"/>
  <c r="S11790" i="4"/>
  <c r="T11789" i="4"/>
  <c r="S11789" i="4"/>
  <c r="T11788" i="4"/>
  <c r="S11788" i="4"/>
  <c r="T11787" i="4"/>
  <c r="S11787" i="4"/>
  <c r="T11786" i="4"/>
  <c r="S11786" i="4"/>
  <c r="T11785" i="4"/>
  <c r="S11785" i="4"/>
  <c r="T11784" i="4"/>
  <c r="S11784" i="4"/>
  <c r="T11783" i="4"/>
  <c r="S11783" i="4"/>
  <c r="T11782" i="4"/>
  <c r="S11782" i="4"/>
  <c r="T11781" i="4"/>
  <c r="S11781" i="4"/>
  <c r="T11780" i="4"/>
  <c r="S11780" i="4"/>
  <c r="T11779" i="4"/>
  <c r="S11779" i="4"/>
  <c r="T11778" i="4"/>
  <c r="S11778" i="4"/>
  <c r="T11777" i="4"/>
  <c r="S11777" i="4"/>
  <c r="T11776" i="4"/>
  <c r="S11776" i="4"/>
  <c r="T11775" i="4"/>
  <c r="S11775" i="4"/>
  <c r="T11774" i="4"/>
  <c r="S11774" i="4"/>
  <c r="T11773" i="4"/>
  <c r="S11773" i="4"/>
  <c r="T11772" i="4"/>
  <c r="S11772" i="4"/>
  <c r="T11771" i="4"/>
  <c r="S11771" i="4"/>
  <c r="T11770" i="4"/>
  <c r="S11770" i="4"/>
  <c r="T11769" i="4"/>
  <c r="S11769" i="4"/>
  <c r="T11768" i="4"/>
  <c r="S11768" i="4"/>
  <c r="T11767" i="4"/>
  <c r="S11767" i="4"/>
  <c r="T11766" i="4"/>
  <c r="S11766" i="4"/>
  <c r="T11765" i="4"/>
  <c r="S11765" i="4"/>
  <c r="T11764" i="4"/>
  <c r="S11764" i="4"/>
  <c r="T11763" i="4"/>
  <c r="S11763" i="4"/>
  <c r="T11762" i="4"/>
  <c r="S11762" i="4"/>
  <c r="T11761" i="4"/>
  <c r="S11761" i="4"/>
  <c r="T11760" i="4"/>
  <c r="S11760" i="4"/>
  <c r="T11759" i="4"/>
  <c r="S11759" i="4"/>
  <c r="T11758" i="4"/>
  <c r="S11758" i="4"/>
  <c r="T11757" i="4"/>
  <c r="S11757" i="4"/>
  <c r="T11756" i="4"/>
  <c r="S11756" i="4"/>
  <c r="T11755" i="4"/>
  <c r="S11755" i="4"/>
  <c r="T11754" i="4"/>
  <c r="S11754" i="4"/>
  <c r="T11753" i="4"/>
  <c r="S11753" i="4"/>
  <c r="T11752" i="4"/>
  <c r="S11752" i="4"/>
  <c r="T11751" i="4"/>
  <c r="S11751" i="4"/>
  <c r="T11750" i="4"/>
  <c r="S11750" i="4"/>
  <c r="T11749" i="4"/>
  <c r="S11749" i="4"/>
  <c r="T11748" i="4"/>
  <c r="S11748" i="4"/>
  <c r="T11747" i="4"/>
  <c r="S11747" i="4"/>
  <c r="T11746" i="4"/>
  <c r="S11746" i="4"/>
  <c r="T11745" i="4"/>
  <c r="S11745" i="4"/>
  <c r="T11744" i="4"/>
  <c r="S11744" i="4"/>
  <c r="T11743" i="4"/>
  <c r="S11743" i="4"/>
  <c r="T11742" i="4"/>
  <c r="S11742" i="4"/>
  <c r="T11741" i="4"/>
  <c r="S11741" i="4"/>
  <c r="T11740" i="4"/>
  <c r="S11740" i="4"/>
  <c r="T11739" i="4"/>
  <c r="S11739" i="4"/>
  <c r="T11738" i="4"/>
  <c r="S11738" i="4"/>
  <c r="T11737" i="4"/>
  <c r="S11737" i="4"/>
  <c r="T11736" i="4"/>
  <c r="S11736" i="4"/>
  <c r="T11735" i="4"/>
  <c r="S11735" i="4"/>
  <c r="T11734" i="4"/>
  <c r="S11734" i="4"/>
  <c r="T11733" i="4"/>
  <c r="S11733" i="4"/>
  <c r="T11732" i="4"/>
  <c r="S11732" i="4"/>
  <c r="T11731" i="4"/>
  <c r="S11731" i="4"/>
  <c r="T11730" i="4"/>
  <c r="S11730" i="4"/>
  <c r="T11729" i="4"/>
  <c r="S11729" i="4"/>
  <c r="T11728" i="4"/>
  <c r="S11728" i="4"/>
  <c r="T11727" i="4"/>
  <c r="S11727" i="4"/>
  <c r="T11726" i="4"/>
  <c r="S11726" i="4"/>
  <c r="T11725" i="4"/>
  <c r="S11725" i="4"/>
  <c r="T11724" i="4"/>
  <c r="S11724" i="4"/>
  <c r="T11723" i="4"/>
  <c r="S11723" i="4"/>
  <c r="T11722" i="4"/>
  <c r="S11722" i="4"/>
  <c r="T11721" i="4"/>
  <c r="S11721" i="4"/>
  <c r="T11720" i="4"/>
  <c r="S11720" i="4"/>
  <c r="T11719" i="4"/>
  <c r="S11719" i="4"/>
  <c r="T11718" i="4"/>
  <c r="S11718" i="4"/>
  <c r="T11717" i="4"/>
  <c r="S11717" i="4"/>
  <c r="T11716" i="4"/>
  <c r="S11716" i="4"/>
  <c r="T11715" i="4"/>
  <c r="S11715" i="4"/>
  <c r="T11714" i="4"/>
  <c r="S11714" i="4"/>
  <c r="T11713" i="4"/>
  <c r="S11713" i="4"/>
  <c r="T11712" i="4"/>
  <c r="S11712" i="4"/>
  <c r="T11711" i="4"/>
  <c r="S11711" i="4"/>
  <c r="T11710" i="4"/>
  <c r="S11710" i="4"/>
  <c r="T11709" i="4"/>
  <c r="S11709" i="4"/>
  <c r="T11708" i="4"/>
  <c r="S11708" i="4"/>
  <c r="T11707" i="4"/>
  <c r="S11707" i="4"/>
  <c r="T11706" i="4"/>
  <c r="S11706" i="4"/>
  <c r="T11705" i="4"/>
  <c r="S11705" i="4"/>
  <c r="T11704" i="4"/>
  <c r="S11704" i="4"/>
  <c r="T11703" i="4"/>
  <c r="S11703" i="4"/>
  <c r="T11702" i="4"/>
  <c r="S11702" i="4"/>
  <c r="T11701" i="4"/>
  <c r="S11701" i="4"/>
  <c r="T11700" i="4"/>
  <c r="S11700" i="4"/>
  <c r="T11699" i="4"/>
  <c r="S11699" i="4"/>
  <c r="T11698" i="4"/>
  <c r="S11698" i="4"/>
  <c r="T11697" i="4"/>
  <c r="S11697" i="4"/>
  <c r="T11696" i="4"/>
  <c r="S11696" i="4"/>
  <c r="T11695" i="4"/>
  <c r="S11695" i="4"/>
  <c r="T11694" i="4"/>
  <c r="S11694" i="4"/>
  <c r="T11693" i="4"/>
  <c r="S11693" i="4"/>
  <c r="T11692" i="4"/>
  <c r="S11692" i="4"/>
  <c r="T11691" i="4"/>
  <c r="S11691" i="4"/>
  <c r="T11690" i="4"/>
  <c r="S11690" i="4"/>
  <c r="T11689" i="4"/>
  <c r="S11689" i="4"/>
  <c r="T11688" i="4"/>
  <c r="S11688" i="4"/>
  <c r="T11687" i="4"/>
  <c r="S11687" i="4"/>
  <c r="T11686" i="4"/>
  <c r="S11686" i="4"/>
  <c r="T11685" i="4"/>
  <c r="S11685" i="4"/>
  <c r="T11684" i="4"/>
  <c r="S11684" i="4"/>
  <c r="T11683" i="4"/>
  <c r="S11683" i="4"/>
  <c r="T11682" i="4"/>
  <c r="S11682" i="4"/>
  <c r="T11681" i="4"/>
  <c r="S11681" i="4"/>
  <c r="T11680" i="4"/>
  <c r="S11680" i="4"/>
  <c r="T11679" i="4"/>
  <c r="S11679" i="4"/>
  <c r="T11678" i="4"/>
  <c r="S11678" i="4"/>
  <c r="T11677" i="4"/>
  <c r="S11677" i="4"/>
  <c r="T11676" i="4"/>
  <c r="S11676" i="4"/>
  <c r="T11675" i="4"/>
  <c r="S11675" i="4"/>
  <c r="T11674" i="4"/>
  <c r="S11674" i="4"/>
  <c r="T11673" i="4"/>
  <c r="S11673" i="4"/>
  <c r="T11672" i="4"/>
  <c r="S11672" i="4"/>
  <c r="T11671" i="4"/>
  <c r="S11671" i="4"/>
  <c r="T11670" i="4"/>
  <c r="S11670" i="4"/>
  <c r="T11669" i="4"/>
  <c r="S11669" i="4"/>
  <c r="T11668" i="4"/>
  <c r="S11668" i="4"/>
  <c r="T11667" i="4"/>
  <c r="S11667" i="4"/>
  <c r="T11666" i="4"/>
  <c r="S11666" i="4"/>
  <c r="T11665" i="4"/>
  <c r="S11665" i="4"/>
  <c r="T11664" i="4"/>
  <c r="S11664" i="4"/>
  <c r="T11663" i="4"/>
  <c r="S11663" i="4"/>
  <c r="T11662" i="4"/>
  <c r="S11662" i="4"/>
  <c r="T11661" i="4"/>
  <c r="S11661" i="4"/>
  <c r="T11660" i="4"/>
  <c r="S11660" i="4"/>
  <c r="T11659" i="4"/>
  <c r="S11659" i="4"/>
  <c r="T11658" i="4"/>
  <c r="S11658" i="4"/>
  <c r="T11657" i="4"/>
  <c r="S11657" i="4"/>
  <c r="T11656" i="4"/>
  <c r="S11656" i="4"/>
  <c r="T11655" i="4"/>
  <c r="S11655" i="4"/>
  <c r="T11654" i="4"/>
  <c r="S11654" i="4"/>
  <c r="T11653" i="4"/>
  <c r="S11653" i="4"/>
  <c r="T11652" i="4"/>
  <c r="S11652" i="4"/>
  <c r="T11651" i="4"/>
  <c r="S11651" i="4"/>
  <c r="T11650" i="4"/>
  <c r="S11650" i="4"/>
  <c r="T11649" i="4"/>
  <c r="S11649" i="4"/>
  <c r="T11648" i="4"/>
  <c r="S11648" i="4"/>
  <c r="T11647" i="4"/>
  <c r="S11647" i="4"/>
  <c r="T11646" i="4"/>
  <c r="S11646" i="4"/>
  <c r="T11645" i="4"/>
  <c r="S11645" i="4"/>
  <c r="T11644" i="4"/>
  <c r="S11644" i="4"/>
  <c r="T11643" i="4"/>
  <c r="S11643" i="4"/>
  <c r="T11642" i="4"/>
  <c r="S11642" i="4"/>
  <c r="T11641" i="4"/>
  <c r="S11641" i="4"/>
  <c r="T11640" i="4"/>
  <c r="S11640" i="4"/>
  <c r="T11639" i="4"/>
  <c r="S11639" i="4"/>
  <c r="T11638" i="4"/>
  <c r="S11638" i="4"/>
  <c r="T11637" i="4"/>
  <c r="S11637" i="4"/>
  <c r="T11636" i="4"/>
  <c r="S11636" i="4"/>
  <c r="T11635" i="4"/>
  <c r="S11635" i="4"/>
  <c r="T11634" i="4"/>
  <c r="S11634" i="4"/>
  <c r="T11633" i="4"/>
  <c r="S11633" i="4"/>
  <c r="T11632" i="4"/>
  <c r="S11632" i="4"/>
  <c r="T11631" i="4"/>
  <c r="S11631" i="4"/>
  <c r="T11630" i="4"/>
  <c r="S11630" i="4"/>
  <c r="T11629" i="4"/>
  <c r="S11629" i="4"/>
  <c r="T11628" i="4"/>
  <c r="S11628" i="4"/>
  <c r="T11627" i="4"/>
  <c r="S11627" i="4"/>
  <c r="T11626" i="4"/>
  <c r="S11626" i="4"/>
  <c r="T11625" i="4"/>
  <c r="S11625" i="4"/>
  <c r="T11624" i="4"/>
  <c r="S11624" i="4"/>
  <c r="T11623" i="4"/>
  <c r="S11623" i="4"/>
  <c r="T11622" i="4"/>
  <c r="S11622" i="4"/>
  <c r="T11621" i="4"/>
  <c r="S11621" i="4"/>
  <c r="T11620" i="4"/>
  <c r="S11620" i="4"/>
  <c r="T11619" i="4"/>
  <c r="S11619" i="4"/>
  <c r="T11618" i="4"/>
  <c r="S11618" i="4"/>
  <c r="T11617" i="4"/>
  <c r="S11617" i="4"/>
  <c r="T11616" i="4"/>
  <c r="S11616" i="4"/>
  <c r="T11615" i="4"/>
  <c r="S11615" i="4"/>
  <c r="T11614" i="4"/>
  <c r="S11614" i="4"/>
  <c r="T11613" i="4"/>
  <c r="S11613" i="4"/>
  <c r="T11612" i="4"/>
  <c r="S11612" i="4"/>
  <c r="T11611" i="4"/>
  <c r="S11611" i="4"/>
  <c r="T11610" i="4"/>
  <c r="S11610" i="4"/>
  <c r="T11609" i="4"/>
  <c r="S11609" i="4"/>
  <c r="T11608" i="4"/>
  <c r="S11608" i="4"/>
  <c r="T11607" i="4"/>
  <c r="S11607" i="4"/>
  <c r="T11606" i="4"/>
  <c r="S11606" i="4"/>
  <c r="T11605" i="4"/>
  <c r="S11605" i="4"/>
  <c r="T11604" i="4"/>
  <c r="S11604" i="4"/>
  <c r="T11603" i="4"/>
  <c r="S11603" i="4"/>
  <c r="T11602" i="4"/>
  <c r="S11602" i="4"/>
  <c r="T11601" i="4"/>
  <c r="S11601" i="4"/>
  <c r="T11600" i="4"/>
  <c r="S11600" i="4"/>
  <c r="T11599" i="4"/>
  <c r="S11599" i="4"/>
  <c r="T11598" i="4"/>
  <c r="S11598" i="4"/>
  <c r="T11597" i="4"/>
  <c r="S11597" i="4"/>
  <c r="T11596" i="4"/>
  <c r="S11596" i="4"/>
  <c r="T11595" i="4"/>
  <c r="S11595" i="4"/>
  <c r="T11594" i="4"/>
  <c r="S11594" i="4"/>
  <c r="T11593" i="4"/>
  <c r="S11593" i="4"/>
  <c r="T11592" i="4"/>
  <c r="S11592" i="4"/>
  <c r="T11591" i="4"/>
  <c r="S11591" i="4"/>
  <c r="T11590" i="4"/>
  <c r="S11590" i="4"/>
  <c r="T11589" i="4"/>
  <c r="S11589" i="4"/>
  <c r="T11588" i="4"/>
  <c r="S11588" i="4"/>
  <c r="T11587" i="4"/>
  <c r="S11587" i="4"/>
  <c r="T11586" i="4"/>
  <c r="S11586" i="4"/>
  <c r="T11585" i="4"/>
  <c r="S11585" i="4"/>
  <c r="T11584" i="4"/>
  <c r="S11584" i="4"/>
  <c r="T11583" i="4"/>
  <c r="S11583" i="4"/>
  <c r="T11582" i="4"/>
  <c r="S11582" i="4"/>
  <c r="T11581" i="4"/>
  <c r="S11581" i="4"/>
  <c r="T11580" i="4"/>
  <c r="S11580" i="4"/>
  <c r="T11579" i="4"/>
  <c r="S11579" i="4"/>
  <c r="T11578" i="4"/>
  <c r="S11578" i="4"/>
  <c r="T11577" i="4"/>
  <c r="S11577" i="4"/>
  <c r="T11576" i="4"/>
  <c r="S11576" i="4"/>
  <c r="T11575" i="4"/>
  <c r="S11575" i="4"/>
  <c r="T11574" i="4"/>
  <c r="S11574" i="4"/>
  <c r="T11573" i="4"/>
  <c r="S11573" i="4"/>
  <c r="T11572" i="4"/>
  <c r="S11572" i="4"/>
  <c r="T11571" i="4"/>
  <c r="S11571" i="4"/>
  <c r="T11570" i="4"/>
  <c r="S11570" i="4"/>
  <c r="T11569" i="4"/>
  <c r="S11569" i="4"/>
  <c r="T11568" i="4"/>
  <c r="S11568" i="4"/>
  <c r="T11567" i="4"/>
  <c r="S11567" i="4"/>
  <c r="T11566" i="4"/>
  <c r="S11566" i="4"/>
  <c r="T11565" i="4"/>
  <c r="S11565" i="4"/>
  <c r="T11564" i="4"/>
  <c r="S11564" i="4"/>
  <c r="T11563" i="4"/>
  <c r="S11563" i="4"/>
  <c r="T11562" i="4"/>
  <c r="S11562" i="4"/>
  <c r="T11561" i="4"/>
  <c r="S11561" i="4"/>
  <c r="T11560" i="4"/>
  <c r="S11560" i="4"/>
  <c r="T11559" i="4"/>
  <c r="S11559" i="4"/>
  <c r="T11558" i="4"/>
  <c r="S11558" i="4"/>
  <c r="T11557" i="4"/>
  <c r="S11557" i="4"/>
  <c r="T11556" i="4"/>
  <c r="S11556" i="4"/>
  <c r="T11555" i="4"/>
  <c r="S11555" i="4"/>
  <c r="T11554" i="4"/>
  <c r="S11554" i="4"/>
  <c r="T11553" i="4"/>
  <c r="S11553" i="4"/>
  <c r="T11552" i="4"/>
  <c r="S11552" i="4"/>
  <c r="T11551" i="4"/>
  <c r="S11551" i="4"/>
  <c r="T11550" i="4"/>
  <c r="S11550" i="4"/>
  <c r="T11549" i="4"/>
  <c r="S11549" i="4"/>
  <c r="T11548" i="4"/>
  <c r="S11548" i="4"/>
  <c r="T11547" i="4"/>
  <c r="S11547" i="4"/>
  <c r="T11546" i="4"/>
  <c r="S11546" i="4"/>
  <c r="T11545" i="4"/>
  <c r="S11545" i="4"/>
  <c r="T11544" i="4"/>
  <c r="S11544" i="4"/>
  <c r="T11543" i="4"/>
  <c r="S11543" i="4"/>
  <c r="T11542" i="4"/>
  <c r="S11542" i="4"/>
  <c r="T11541" i="4"/>
  <c r="S11541" i="4"/>
  <c r="T11540" i="4"/>
  <c r="S11540" i="4"/>
  <c r="T11539" i="4"/>
  <c r="S11539" i="4"/>
  <c r="T11538" i="4"/>
  <c r="S11538" i="4"/>
  <c r="T11537" i="4"/>
  <c r="S11537" i="4"/>
  <c r="T11536" i="4"/>
  <c r="S11536" i="4"/>
  <c r="T11535" i="4"/>
  <c r="S11535" i="4"/>
  <c r="T11534" i="4"/>
  <c r="S11534" i="4"/>
  <c r="T11533" i="4"/>
  <c r="S11533" i="4"/>
  <c r="T11532" i="4"/>
  <c r="S11532" i="4"/>
  <c r="T11531" i="4"/>
  <c r="S11531" i="4"/>
  <c r="T11530" i="4"/>
  <c r="S11530" i="4"/>
  <c r="T11529" i="4"/>
  <c r="S11529" i="4"/>
  <c r="T11528" i="4"/>
  <c r="S11528" i="4"/>
  <c r="T11527" i="4"/>
  <c r="S11527" i="4"/>
  <c r="T11526" i="4"/>
  <c r="S11526" i="4"/>
  <c r="T11525" i="4"/>
  <c r="S11525" i="4"/>
  <c r="T11524" i="4"/>
  <c r="S11524" i="4"/>
  <c r="T11523" i="4"/>
  <c r="S11523" i="4"/>
  <c r="T11522" i="4"/>
  <c r="S11522" i="4"/>
  <c r="T11521" i="4"/>
  <c r="S11521" i="4"/>
  <c r="T11520" i="4"/>
  <c r="S11520" i="4"/>
  <c r="T11519" i="4"/>
  <c r="S11519" i="4"/>
  <c r="T11518" i="4"/>
  <c r="S11518" i="4"/>
  <c r="T11517" i="4"/>
  <c r="S11517" i="4"/>
  <c r="T11516" i="4"/>
  <c r="S11516" i="4"/>
  <c r="T11515" i="4"/>
  <c r="S11515" i="4"/>
  <c r="T11514" i="4"/>
  <c r="S11514" i="4"/>
  <c r="T11513" i="4"/>
  <c r="S11513" i="4"/>
  <c r="T11512" i="4"/>
  <c r="S11512" i="4"/>
  <c r="T11511" i="4"/>
  <c r="S11511" i="4"/>
  <c r="T11510" i="4"/>
  <c r="S11510" i="4"/>
  <c r="T11509" i="4"/>
  <c r="S11509" i="4"/>
  <c r="T11508" i="4"/>
  <c r="S11508" i="4"/>
  <c r="T11507" i="4"/>
  <c r="S11507" i="4"/>
  <c r="T11506" i="4"/>
  <c r="S11506" i="4"/>
  <c r="T11505" i="4"/>
  <c r="S11505" i="4"/>
  <c r="T11504" i="4"/>
  <c r="S11504" i="4"/>
  <c r="T11503" i="4"/>
  <c r="S11503" i="4"/>
  <c r="T11502" i="4"/>
  <c r="S11502" i="4"/>
  <c r="T11501" i="4"/>
  <c r="S11501" i="4"/>
  <c r="T11500" i="4"/>
  <c r="S11500" i="4"/>
  <c r="T11499" i="4"/>
  <c r="S11499" i="4"/>
  <c r="T11498" i="4"/>
  <c r="S11498" i="4"/>
  <c r="T11497" i="4"/>
  <c r="S11497" i="4"/>
  <c r="T11496" i="4"/>
  <c r="S11496" i="4"/>
  <c r="T11495" i="4"/>
  <c r="S11495" i="4"/>
  <c r="T11494" i="4"/>
  <c r="S11494" i="4"/>
  <c r="T11493" i="4"/>
  <c r="S11493" i="4"/>
  <c r="T11492" i="4"/>
  <c r="S11492" i="4"/>
  <c r="T11491" i="4"/>
  <c r="S11491" i="4"/>
  <c r="T11490" i="4"/>
  <c r="S11490" i="4"/>
  <c r="T11489" i="4"/>
  <c r="S11489" i="4"/>
  <c r="T11488" i="4"/>
  <c r="S11488" i="4"/>
  <c r="T11487" i="4"/>
  <c r="S11487" i="4"/>
  <c r="T11486" i="4"/>
  <c r="S11486" i="4"/>
  <c r="T11485" i="4"/>
  <c r="S11485" i="4"/>
  <c r="T11484" i="4"/>
  <c r="S11484" i="4"/>
  <c r="T11483" i="4"/>
  <c r="S11483" i="4"/>
  <c r="T11482" i="4"/>
  <c r="S11482" i="4"/>
  <c r="T11481" i="4"/>
  <c r="S11481" i="4"/>
  <c r="T11480" i="4"/>
  <c r="S11480" i="4"/>
  <c r="T11479" i="4"/>
  <c r="S11479" i="4"/>
  <c r="T11478" i="4"/>
  <c r="S11478" i="4"/>
  <c r="T11477" i="4"/>
  <c r="S11477" i="4"/>
  <c r="T11476" i="4"/>
  <c r="S11476" i="4"/>
  <c r="T11475" i="4"/>
  <c r="S11475" i="4"/>
  <c r="T11474" i="4"/>
  <c r="S11474" i="4"/>
  <c r="T11473" i="4"/>
  <c r="S11473" i="4"/>
  <c r="T11472" i="4"/>
  <c r="S11472" i="4"/>
  <c r="T11471" i="4"/>
  <c r="S11471" i="4"/>
  <c r="T11470" i="4"/>
  <c r="S11470" i="4"/>
  <c r="T11469" i="4"/>
  <c r="S11469" i="4"/>
  <c r="T11468" i="4"/>
  <c r="S11468" i="4"/>
  <c r="T11467" i="4"/>
  <c r="S11467" i="4"/>
  <c r="T11466" i="4"/>
  <c r="S11466" i="4"/>
  <c r="T11465" i="4"/>
  <c r="S11465" i="4"/>
  <c r="T11464" i="4"/>
  <c r="S11464" i="4"/>
  <c r="T11463" i="4"/>
  <c r="S11463" i="4"/>
  <c r="T11462" i="4"/>
  <c r="S11462" i="4"/>
  <c r="T11461" i="4"/>
  <c r="S11461" i="4"/>
  <c r="T11460" i="4"/>
  <c r="S11460" i="4"/>
  <c r="T11459" i="4"/>
  <c r="S11459" i="4"/>
  <c r="T11458" i="4"/>
  <c r="S11458" i="4"/>
  <c r="T11457" i="4"/>
  <c r="S11457" i="4"/>
  <c r="T11456" i="4"/>
  <c r="S11456" i="4"/>
  <c r="T11455" i="4"/>
  <c r="S11455" i="4"/>
  <c r="T11454" i="4"/>
  <c r="S11454" i="4"/>
  <c r="T11453" i="4"/>
  <c r="S11453" i="4"/>
  <c r="T11452" i="4"/>
  <c r="S11452" i="4"/>
  <c r="T11451" i="4"/>
  <c r="S11451" i="4"/>
  <c r="T11450" i="4"/>
  <c r="S11450" i="4"/>
  <c r="T11449" i="4"/>
  <c r="S11449" i="4"/>
  <c r="T11448" i="4"/>
  <c r="S11448" i="4"/>
  <c r="T11447" i="4"/>
  <c r="S11447" i="4"/>
  <c r="T11446" i="4"/>
  <c r="S11446" i="4"/>
  <c r="T11445" i="4"/>
  <c r="S11445" i="4"/>
  <c r="T11444" i="4"/>
  <c r="S11444" i="4"/>
  <c r="T11443" i="4"/>
  <c r="S11443" i="4"/>
  <c r="T11442" i="4"/>
  <c r="S11442" i="4"/>
  <c r="T11441" i="4"/>
  <c r="S11441" i="4"/>
  <c r="T11440" i="4"/>
  <c r="S11440" i="4"/>
  <c r="T11439" i="4"/>
  <c r="S11439" i="4"/>
  <c r="T11438" i="4"/>
  <c r="S11438" i="4"/>
  <c r="T11437" i="4"/>
  <c r="S11437" i="4"/>
  <c r="T11436" i="4"/>
  <c r="S11436" i="4"/>
  <c r="T11435" i="4"/>
  <c r="S11435" i="4"/>
  <c r="T11434" i="4"/>
  <c r="S11434" i="4"/>
  <c r="T11433" i="4"/>
  <c r="S11433" i="4"/>
  <c r="T11432" i="4"/>
  <c r="S11432" i="4"/>
  <c r="T11431" i="4"/>
  <c r="S11431" i="4"/>
  <c r="T11430" i="4"/>
  <c r="S11430" i="4"/>
  <c r="T11429" i="4"/>
  <c r="S11429" i="4"/>
  <c r="T11428" i="4"/>
  <c r="S11428" i="4"/>
  <c r="T11427" i="4"/>
  <c r="S11427" i="4"/>
  <c r="T11426" i="4"/>
  <c r="S11426" i="4"/>
  <c r="T11425" i="4"/>
  <c r="S11425" i="4"/>
  <c r="T11424" i="4"/>
  <c r="S11424" i="4"/>
  <c r="T11423" i="4"/>
  <c r="S11423" i="4"/>
  <c r="T11422" i="4"/>
  <c r="S11422" i="4"/>
  <c r="T11421" i="4"/>
  <c r="S11421" i="4"/>
  <c r="T11420" i="4"/>
  <c r="S11420" i="4"/>
  <c r="T11419" i="4"/>
  <c r="S11419" i="4"/>
  <c r="T11418" i="4"/>
  <c r="S11418" i="4"/>
  <c r="T11417" i="4"/>
  <c r="S11417" i="4"/>
  <c r="T11416" i="4"/>
  <c r="S11416" i="4"/>
  <c r="T11415" i="4"/>
  <c r="S11415" i="4"/>
  <c r="T11414" i="4"/>
  <c r="S11414" i="4"/>
  <c r="T11413" i="4"/>
  <c r="S11413" i="4"/>
  <c r="T11412" i="4"/>
  <c r="S11412" i="4"/>
  <c r="T11411" i="4"/>
  <c r="S11411" i="4"/>
  <c r="T11410" i="4"/>
  <c r="S11410" i="4"/>
  <c r="T11409" i="4"/>
  <c r="S11409" i="4"/>
  <c r="T11408" i="4"/>
  <c r="S11408" i="4"/>
  <c r="T11407" i="4"/>
  <c r="S11407" i="4"/>
  <c r="T11406" i="4"/>
  <c r="S11406" i="4"/>
  <c r="T11405" i="4"/>
  <c r="S11405" i="4"/>
  <c r="T11404" i="4"/>
  <c r="S11404" i="4"/>
  <c r="T11403" i="4"/>
  <c r="S11403" i="4"/>
  <c r="T11402" i="4"/>
  <c r="S11402" i="4"/>
  <c r="T11401" i="4"/>
  <c r="S11401" i="4"/>
  <c r="T11400" i="4"/>
  <c r="S11400" i="4"/>
  <c r="T11399" i="4"/>
  <c r="S11399" i="4"/>
  <c r="T11398" i="4"/>
  <c r="S11398" i="4"/>
  <c r="T11397" i="4"/>
  <c r="S11397" i="4"/>
  <c r="T11396" i="4"/>
  <c r="S11396" i="4"/>
  <c r="T11395" i="4"/>
  <c r="S11395" i="4"/>
  <c r="T11394" i="4"/>
  <c r="S11394" i="4"/>
  <c r="T11393" i="4"/>
  <c r="S11393" i="4"/>
  <c r="T11392" i="4"/>
  <c r="S11392" i="4"/>
  <c r="T11391" i="4"/>
  <c r="S11391" i="4"/>
  <c r="T11390" i="4"/>
  <c r="S11390" i="4"/>
  <c r="T11389" i="4"/>
  <c r="S11389" i="4"/>
  <c r="T11388" i="4"/>
  <c r="S11388" i="4"/>
  <c r="T11387" i="4"/>
  <c r="S11387" i="4"/>
  <c r="T11386" i="4"/>
  <c r="S11386" i="4"/>
  <c r="T11385" i="4"/>
  <c r="S11385" i="4"/>
  <c r="T11384" i="4"/>
  <c r="S11384" i="4"/>
  <c r="T11383" i="4"/>
  <c r="S11383" i="4"/>
  <c r="T11382" i="4"/>
  <c r="S11382" i="4"/>
  <c r="T11381" i="4"/>
  <c r="S11381" i="4"/>
  <c r="T11380" i="4"/>
  <c r="S11380" i="4"/>
  <c r="T11379" i="4"/>
  <c r="S11379" i="4"/>
  <c r="T11378" i="4"/>
  <c r="S11378" i="4"/>
  <c r="T11377" i="4"/>
  <c r="S11377" i="4"/>
  <c r="T11376" i="4"/>
  <c r="S11376" i="4"/>
  <c r="T11375" i="4"/>
  <c r="S11375" i="4"/>
  <c r="T11374" i="4"/>
  <c r="S11374" i="4"/>
  <c r="T11373" i="4"/>
  <c r="S11373" i="4"/>
  <c r="T11372" i="4"/>
  <c r="S11372" i="4"/>
  <c r="T11371" i="4"/>
  <c r="S11371" i="4"/>
  <c r="T11370" i="4"/>
  <c r="S11370" i="4"/>
  <c r="T11369" i="4"/>
  <c r="S11369" i="4"/>
  <c r="T11368" i="4"/>
  <c r="S11368" i="4"/>
  <c r="T11367" i="4"/>
  <c r="S11367" i="4"/>
  <c r="T11366" i="4"/>
  <c r="S11366" i="4"/>
  <c r="T11365" i="4"/>
  <c r="S11365" i="4"/>
  <c r="T11364" i="4"/>
  <c r="S11364" i="4"/>
  <c r="T11363" i="4"/>
  <c r="S11363" i="4"/>
  <c r="T11362" i="4"/>
  <c r="S11362" i="4"/>
  <c r="T11361" i="4"/>
  <c r="S11361" i="4"/>
  <c r="T11360" i="4"/>
  <c r="S11360" i="4"/>
  <c r="T11359" i="4"/>
  <c r="S11359" i="4"/>
  <c r="T11358" i="4"/>
  <c r="S11358" i="4"/>
  <c r="T11357" i="4"/>
  <c r="S11357" i="4"/>
  <c r="T11356" i="4"/>
  <c r="S11356" i="4"/>
  <c r="T11355" i="4"/>
  <c r="S11355" i="4"/>
  <c r="T11354" i="4"/>
  <c r="S11354" i="4"/>
  <c r="T11353" i="4"/>
  <c r="S11353" i="4"/>
  <c r="T11352" i="4"/>
  <c r="S11352" i="4"/>
  <c r="T11351" i="4"/>
  <c r="S11351" i="4"/>
  <c r="T11350" i="4"/>
  <c r="S11350" i="4"/>
  <c r="T11349" i="4"/>
  <c r="S11349" i="4"/>
  <c r="T11348" i="4"/>
  <c r="S11348" i="4"/>
  <c r="T11347" i="4"/>
  <c r="S11347" i="4"/>
  <c r="T11346" i="4"/>
  <c r="S11346" i="4"/>
  <c r="T11345" i="4"/>
  <c r="S11345" i="4"/>
  <c r="T11344" i="4"/>
  <c r="S11344" i="4"/>
  <c r="T11343" i="4"/>
  <c r="S11343" i="4"/>
  <c r="T11342" i="4"/>
  <c r="S11342" i="4"/>
  <c r="T11341" i="4"/>
  <c r="S11341" i="4"/>
  <c r="T11340" i="4"/>
  <c r="S11340" i="4"/>
  <c r="T11339" i="4"/>
  <c r="S11339" i="4"/>
  <c r="T11338" i="4"/>
  <c r="S11338" i="4"/>
  <c r="T11337" i="4"/>
  <c r="S11337" i="4"/>
  <c r="T11336" i="4"/>
  <c r="S11336" i="4"/>
  <c r="T11335" i="4"/>
  <c r="S11335" i="4"/>
  <c r="T11334" i="4"/>
  <c r="S11334" i="4"/>
  <c r="T11333" i="4"/>
  <c r="S11333" i="4"/>
  <c r="T11332" i="4"/>
  <c r="S11332" i="4"/>
  <c r="T11331" i="4"/>
  <c r="S11331" i="4"/>
  <c r="T11330" i="4"/>
  <c r="S11330" i="4"/>
  <c r="T11329" i="4"/>
  <c r="S11329" i="4"/>
  <c r="T11328" i="4"/>
  <c r="S11328" i="4"/>
  <c r="T11327" i="4"/>
  <c r="S11327" i="4"/>
  <c r="T11326" i="4"/>
  <c r="S11326" i="4"/>
  <c r="T11325" i="4"/>
  <c r="S11325" i="4"/>
  <c r="T11324" i="4"/>
  <c r="S11324" i="4"/>
  <c r="T11323" i="4"/>
  <c r="S11323" i="4"/>
  <c r="T11322" i="4"/>
  <c r="S11322" i="4"/>
  <c r="T11321" i="4"/>
  <c r="S11321" i="4"/>
  <c r="T11320" i="4"/>
  <c r="S11320" i="4"/>
  <c r="T11319" i="4"/>
  <c r="S11319" i="4"/>
  <c r="T11318" i="4"/>
  <c r="S11318" i="4"/>
  <c r="T11317" i="4"/>
  <c r="S11317" i="4"/>
  <c r="T11316" i="4"/>
  <c r="S11316" i="4"/>
  <c r="T11315" i="4"/>
  <c r="S11315" i="4"/>
  <c r="T11314" i="4"/>
  <c r="S11314" i="4"/>
  <c r="T11313" i="4"/>
  <c r="S11313" i="4"/>
  <c r="T11312" i="4"/>
  <c r="S11312" i="4"/>
  <c r="T11311" i="4"/>
  <c r="S11311" i="4"/>
  <c r="T11310" i="4"/>
  <c r="S11310" i="4"/>
  <c r="T11309" i="4"/>
  <c r="S11309" i="4"/>
  <c r="T11308" i="4"/>
  <c r="S11308" i="4"/>
  <c r="T11307" i="4"/>
  <c r="S11307" i="4"/>
  <c r="T11306" i="4"/>
  <c r="S11306" i="4"/>
  <c r="T11305" i="4"/>
  <c r="S11305" i="4"/>
  <c r="T11304" i="4"/>
  <c r="S11304" i="4"/>
  <c r="T11303" i="4"/>
  <c r="S11303" i="4"/>
  <c r="T11302" i="4"/>
  <c r="S11302" i="4"/>
  <c r="T11301" i="4"/>
  <c r="S11301" i="4"/>
  <c r="T11300" i="4"/>
  <c r="S11300" i="4"/>
  <c r="T11299" i="4"/>
  <c r="S11299" i="4"/>
  <c r="T11298" i="4"/>
  <c r="S11298" i="4"/>
  <c r="T11297" i="4"/>
  <c r="S11297" i="4"/>
  <c r="T11296" i="4"/>
  <c r="S11296" i="4"/>
  <c r="T11295" i="4"/>
  <c r="S11295" i="4"/>
  <c r="T11294" i="4"/>
  <c r="S11294" i="4"/>
  <c r="T11293" i="4"/>
  <c r="S11293" i="4"/>
  <c r="T11292" i="4"/>
  <c r="S11292" i="4"/>
  <c r="T11291" i="4"/>
  <c r="S11291" i="4"/>
  <c r="T11290" i="4"/>
  <c r="S11290" i="4"/>
  <c r="T11289" i="4"/>
  <c r="S11289" i="4"/>
  <c r="T11288" i="4"/>
  <c r="S11288" i="4"/>
  <c r="T11287" i="4"/>
  <c r="S11287" i="4"/>
  <c r="T11286" i="4"/>
  <c r="S11286" i="4"/>
  <c r="T11285" i="4"/>
  <c r="S11285" i="4"/>
  <c r="T11284" i="4"/>
  <c r="S11284" i="4"/>
  <c r="T11283" i="4"/>
  <c r="S11283" i="4"/>
  <c r="T11282" i="4"/>
  <c r="S11282" i="4"/>
  <c r="T11281" i="4"/>
  <c r="S11281" i="4"/>
  <c r="T11280" i="4"/>
  <c r="S11280" i="4"/>
  <c r="T11279" i="4"/>
  <c r="S11279" i="4"/>
  <c r="T11278" i="4"/>
  <c r="S11278" i="4"/>
  <c r="T11277" i="4"/>
  <c r="S11277" i="4"/>
  <c r="T11276" i="4"/>
  <c r="S11276" i="4"/>
  <c r="T11275" i="4"/>
  <c r="S11275" i="4"/>
  <c r="T11274" i="4"/>
  <c r="S11274" i="4"/>
  <c r="T11273" i="4"/>
  <c r="S11273" i="4"/>
  <c r="T11272" i="4"/>
  <c r="S11272" i="4"/>
  <c r="T11271" i="4"/>
  <c r="S11271" i="4"/>
  <c r="T11270" i="4"/>
  <c r="S11270" i="4"/>
  <c r="T11269" i="4"/>
  <c r="S11269" i="4"/>
  <c r="T11268" i="4"/>
  <c r="S11268" i="4"/>
  <c r="T11267" i="4"/>
  <c r="S11267" i="4"/>
  <c r="T11266" i="4"/>
  <c r="S11266" i="4"/>
  <c r="T11265" i="4"/>
  <c r="S11265" i="4"/>
  <c r="T11264" i="4"/>
  <c r="S11264" i="4"/>
  <c r="T11263" i="4"/>
  <c r="S11263" i="4"/>
  <c r="T11262" i="4"/>
  <c r="S11262" i="4"/>
  <c r="T11261" i="4"/>
  <c r="S11261" i="4"/>
  <c r="T11260" i="4"/>
  <c r="S11260" i="4"/>
  <c r="T11259" i="4"/>
  <c r="S11259" i="4"/>
  <c r="T11258" i="4"/>
  <c r="S11258" i="4"/>
  <c r="T11257" i="4"/>
  <c r="S11257" i="4"/>
  <c r="T11256" i="4"/>
  <c r="S11256" i="4"/>
  <c r="T11255" i="4"/>
  <c r="S11255" i="4"/>
  <c r="T11254" i="4"/>
  <c r="S11254" i="4"/>
  <c r="T11253" i="4"/>
  <c r="S11253" i="4"/>
  <c r="T11252" i="4"/>
  <c r="S11252" i="4"/>
  <c r="T11251" i="4"/>
  <c r="S11251" i="4"/>
  <c r="T11250" i="4"/>
  <c r="S11250" i="4"/>
  <c r="T11249" i="4"/>
  <c r="S11249" i="4"/>
  <c r="T11248" i="4"/>
  <c r="S11248" i="4"/>
  <c r="T11247" i="4"/>
  <c r="S11247" i="4"/>
  <c r="T11246" i="4"/>
  <c r="S11246" i="4"/>
  <c r="T11245" i="4"/>
  <c r="S11245" i="4"/>
  <c r="T11244" i="4"/>
  <c r="S11244" i="4"/>
  <c r="T11243" i="4"/>
  <c r="S11243" i="4"/>
  <c r="T11242" i="4"/>
  <c r="S11242" i="4"/>
  <c r="T11241" i="4"/>
  <c r="S11241" i="4"/>
  <c r="T11240" i="4"/>
  <c r="S11240" i="4"/>
  <c r="T11239" i="4"/>
  <c r="S11239" i="4"/>
  <c r="T11238" i="4"/>
  <c r="S11238" i="4"/>
  <c r="T11237" i="4"/>
  <c r="S11237" i="4"/>
  <c r="T11236" i="4"/>
  <c r="S11236" i="4"/>
  <c r="T11235" i="4"/>
  <c r="S11235" i="4"/>
  <c r="T11234" i="4"/>
  <c r="S11234" i="4"/>
  <c r="T11233" i="4"/>
  <c r="S11233" i="4"/>
  <c r="T11232" i="4"/>
  <c r="S11232" i="4"/>
  <c r="T11231" i="4"/>
  <c r="S11231" i="4"/>
  <c r="T11230" i="4"/>
  <c r="S11230" i="4"/>
  <c r="T11229" i="4"/>
  <c r="S11229" i="4"/>
  <c r="T11228" i="4"/>
  <c r="S11228" i="4"/>
  <c r="T11227" i="4"/>
  <c r="S11227" i="4"/>
  <c r="T11226" i="4"/>
  <c r="S11226" i="4"/>
  <c r="T11225" i="4"/>
  <c r="S11225" i="4"/>
  <c r="T11224" i="4"/>
  <c r="S11224" i="4"/>
  <c r="T11223" i="4"/>
  <c r="S11223" i="4"/>
  <c r="T11222" i="4"/>
  <c r="S11222" i="4"/>
  <c r="T11221" i="4"/>
  <c r="S11221" i="4"/>
  <c r="T11220" i="4"/>
  <c r="S11220" i="4"/>
  <c r="T11219" i="4"/>
  <c r="S11219" i="4"/>
  <c r="T11218" i="4"/>
  <c r="S11218" i="4"/>
  <c r="T11217" i="4"/>
  <c r="S11217" i="4"/>
  <c r="T11216" i="4"/>
  <c r="S11216" i="4"/>
  <c r="T11215" i="4"/>
  <c r="S11215" i="4"/>
  <c r="T11214" i="4"/>
  <c r="S11214" i="4"/>
  <c r="T11213" i="4"/>
  <c r="S11213" i="4"/>
  <c r="T11212" i="4"/>
  <c r="S11212" i="4"/>
  <c r="T11211" i="4"/>
  <c r="S11211" i="4"/>
  <c r="T11210" i="4"/>
  <c r="S11210" i="4"/>
  <c r="T11209" i="4"/>
  <c r="S11209" i="4"/>
  <c r="T11208" i="4"/>
  <c r="S11208" i="4"/>
  <c r="T11207" i="4"/>
  <c r="S11207" i="4"/>
  <c r="T11206" i="4"/>
  <c r="S11206" i="4"/>
  <c r="T11205" i="4"/>
  <c r="S11205" i="4"/>
  <c r="T11204" i="4"/>
  <c r="S11204" i="4"/>
  <c r="T11203" i="4"/>
  <c r="S11203" i="4"/>
  <c r="T11202" i="4"/>
  <c r="S11202" i="4"/>
  <c r="T11201" i="4"/>
  <c r="S11201" i="4"/>
  <c r="T11200" i="4"/>
  <c r="S11200" i="4"/>
  <c r="T11199" i="4"/>
  <c r="S11199" i="4"/>
  <c r="T11198" i="4"/>
  <c r="S11198" i="4"/>
  <c r="T11197" i="4"/>
  <c r="S11197" i="4"/>
  <c r="T11196" i="4"/>
  <c r="S11196" i="4"/>
  <c r="T11195" i="4"/>
  <c r="S11195" i="4"/>
  <c r="T11194" i="4"/>
  <c r="S11194" i="4"/>
  <c r="T11193" i="4"/>
  <c r="S11193" i="4"/>
  <c r="T11192" i="4"/>
  <c r="S11192" i="4"/>
  <c r="T11191" i="4"/>
  <c r="S11191" i="4"/>
  <c r="T11190" i="4"/>
  <c r="S11190" i="4"/>
  <c r="T11189" i="4"/>
  <c r="S11189" i="4"/>
  <c r="T11188" i="4"/>
  <c r="S11188" i="4"/>
  <c r="T11187" i="4"/>
  <c r="S11187" i="4"/>
  <c r="T11186" i="4"/>
  <c r="S11186" i="4"/>
  <c r="T11185" i="4"/>
  <c r="S11185" i="4"/>
  <c r="T11184" i="4"/>
  <c r="S11184" i="4"/>
  <c r="T11183" i="4"/>
  <c r="S11183" i="4"/>
  <c r="T11182" i="4"/>
  <c r="S11182" i="4"/>
  <c r="T11181" i="4"/>
  <c r="S11181" i="4"/>
  <c r="T11180" i="4"/>
  <c r="S11180" i="4"/>
  <c r="T11179" i="4"/>
  <c r="S11179" i="4"/>
  <c r="T11178" i="4"/>
  <c r="S11178" i="4"/>
  <c r="T11177" i="4"/>
  <c r="S11177" i="4"/>
  <c r="T11176" i="4"/>
  <c r="S11176" i="4"/>
  <c r="T11175" i="4"/>
  <c r="S11175" i="4"/>
  <c r="T11174" i="4"/>
  <c r="S11174" i="4"/>
  <c r="T11173" i="4"/>
  <c r="S11173" i="4"/>
  <c r="T11172" i="4"/>
  <c r="S11172" i="4"/>
  <c r="T11171" i="4"/>
  <c r="S11171" i="4"/>
  <c r="T11170" i="4"/>
  <c r="S11170" i="4"/>
  <c r="T11169" i="4"/>
  <c r="S11169" i="4"/>
  <c r="T11168" i="4"/>
  <c r="S11168" i="4"/>
  <c r="T11167" i="4"/>
  <c r="S11167" i="4"/>
  <c r="T11166" i="4"/>
  <c r="S11166" i="4"/>
  <c r="T11165" i="4"/>
  <c r="S11165" i="4"/>
  <c r="T11164" i="4"/>
  <c r="S11164" i="4"/>
  <c r="T11163" i="4"/>
  <c r="S11163" i="4"/>
  <c r="T11162" i="4"/>
  <c r="S11162" i="4"/>
  <c r="T11161" i="4"/>
  <c r="S11161" i="4"/>
  <c r="T11160" i="4"/>
  <c r="S11160" i="4"/>
  <c r="T11159" i="4"/>
  <c r="S11159" i="4"/>
  <c r="T11158" i="4"/>
  <c r="S11158" i="4"/>
  <c r="T11157" i="4"/>
  <c r="S11157" i="4"/>
  <c r="T11156" i="4"/>
  <c r="S11156" i="4"/>
  <c r="T11155" i="4"/>
  <c r="S11155" i="4"/>
  <c r="T11154" i="4"/>
  <c r="S11154" i="4"/>
  <c r="T11153" i="4"/>
  <c r="S11153" i="4"/>
  <c r="T11152" i="4"/>
  <c r="S11152" i="4"/>
  <c r="T11151" i="4"/>
  <c r="S11151" i="4"/>
  <c r="T11150" i="4"/>
  <c r="S11150" i="4"/>
  <c r="T11149" i="4"/>
  <c r="S11149" i="4"/>
  <c r="T11148" i="4"/>
  <c r="S11148" i="4"/>
  <c r="T11147" i="4"/>
  <c r="S11147" i="4"/>
  <c r="T11146" i="4"/>
  <c r="S11146" i="4"/>
  <c r="T11145" i="4"/>
  <c r="S11145" i="4"/>
  <c r="T11144" i="4"/>
  <c r="S11144" i="4"/>
  <c r="T11143" i="4"/>
  <c r="S11143" i="4"/>
  <c r="T11142" i="4"/>
  <c r="S11142" i="4"/>
  <c r="T11141" i="4"/>
  <c r="S11141" i="4"/>
  <c r="T11140" i="4"/>
  <c r="S11140" i="4"/>
  <c r="T11139" i="4"/>
  <c r="S11139" i="4"/>
  <c r="T11138" i="4"/>
  <c r="S11138" i="4"/>
  <c r="T11137" i="4"/>
  <c r="S11137" i="4"/>
  <c r="T11136" i="4"/>
  <c r="S11136" i="4"/>
  <c r="T11135" i="4"/>
  <c r="S11135" i="4"/>
  <c r="T11134" i="4"/>
  <c r="S11134" i="4"/>
  <c r="T11133" i="4"/>
  <c r="S11133" i="4"/>
  <c r="T11132" i="4"/>
  <c r="S11132" i="4"/>
  <c r="T11131" i="4"/>
  <c r="S11131" i="4"/>
  <c r="T11130" i="4"/>
  <c r="S11130" i="4"/>
  <c r="T11129" i="4"/>
  <c r="S11129" i="4"/>
  <c r="T11128" i="4"/>
  <c r="S11128" i="4"/>
  <c r="T11127" i="4"/>
  <c r="S11127" i="4"/>
  <c r="T11126" i="4"/>
  <c r="S11126" i="4"/>
  <c r="T11125" i="4"/>
  <c r="S11125" i="4"/>
  <c r="T11124" i="4"/>
  <c r="S11124" i="4"/>
  <c r="T11123" i="4"/>
  <c r="S11123" i="4"/>
  <c r="T11122" i="4"/>
  <c r="S11122" i="4"/>
  <c r="T11121" i="4"/>
  <c r="S11121" i="4"/>
  <c r="T11120" i="4"/>
  <c r="S11120" i="4"/>
  <c r="T11119" i="4"/>
  <c r="S11119" i="4"/>
  <c r="T11118" i="4"/>
  <c r="S11118" i="4"/>
  <c r="T11117" i="4"/>
  <c r="S11117" i="4"/>
  <c r="T11116" i="4"/>
  <c r="S11116" i="4"/>
  <c r="T11115" i="4"/>
  <c r="S11115" i="4"/>
  <c r="T11114" i="4"/>
  <c r="S11114" i="4"/>
  <c r="T11113" i="4"/>
  <c r="S11113" i="4"/>
  <c r="T11112" i="4"/>
  <c r="S11112" i="4"/>
  <c r="T11111" i="4"/>
  <c r="S11111" i="4"/>
  <c r="T11110" i="4"/>
  <c r="S11110" i="4"/>
  <c r="T11109" i="4"/>
  <c r="S11109" i="4"/>
  <c r="T11108" i="4"/>
  <c r="S11108" i="4"/>
  <c r="T11107" i="4"/>
  <c r="S11107" i="4"/>
  <c r="T11106" i="4"/>
  <c r="S11106" i="4"/>
  <c r="T11105" i="4"/>
  <c r="S11105" i="4"/>
  <c r="T11104" i="4"/>
  <c r="S11104" i="4"/>
  <c r="T11103" i="4"/>
  <c r="S11103" i="4"/>
  <c r="T11102" i="4"/>
  <c r="S11102" i="4"/>
  <c r="T11101" i="4"/>
  <c r="S11101" i="4"/>
  <c r="T11100" i="4"/>
  <c r="S11100" i="4"/>
  <c r="T11099" i="4"/>
  <c r="S11099" i="4"/>
  <c r="T11098" i="4"/>
  <c r="S11098" i="4"/>
  <c r="T11097" i="4"/>
  <c r="S11097" i="4"/>
  <c r="T11096" i="4"/>
  <c r="S11096" i="4"/>
  <c r="T11095" i="4"/>
  <c r="S11095" i="4"/>
  <c r="T11094" i="4"/>
  <c r="S11094" i="4"/>
  <c r="T11093" i="4"/>
  <c r="S11093" i="4"/>
  <c r="T11092" i="4"/>
  <c r="S11092" i="4"/>
  <c r="T11091" i="4"/>
  <c r="S11091" i="4"/>
  <c r="T11090" i="4"/>
  <c r="S11090" i="4"/>
  <c r="T11089" i="4"/>
  <c r="S11089" i="4"/>
  <c r="T11088" i="4"/>
  <c r="S11088" i="4"/>
  <c r="T11087" i="4"/>
  <c r="S11087" i="4"/>
  <c r="T11086" i="4"/>
  <c r="S11086" i="4"/>
  <c r="T11085" i="4"/>
  <c r="S11085" i="4"/>
  <c r="T11084" i="4"/>
  <c r="S11084" i="4"/>
  <c r="T11083" i="4"/>
  <c r="S11083" i="4"/>
  <c r="T11082" i="4"/>
  <c r="S11082" i="4"/>
  <c r="T11081" i="4"/>
  <c r="S11081" i="4"/>
  <c r="T11080" i="4"/>
  <c r="S11080" i="4"/>
  <c r="T11079" i="4"/>
  <c r="S11079" i="4"/>
  <c r="T11078" i="4"/>
  <c r="S11078" i="4"/>
  <c r="T11077" i="4"/>
  <c r="S11077" i="4"/>
  <c r="T11076" i="4"/>
  <c r="S11076" i="4"/>
  <c r="T11075" i="4"/>
  <c r="S11075" i="4"/>
  <c r="T11074" i="4"/>
  <c r="S11074" i="4"/>
  <c r="T11073" i="4"/>
  <c r="S11073" i="4"/>
  <c r="T11072" i="4"/>
  <c r="S11072" i="4"/>
  <c r="T11071" i="4"/>
  <c r="S11071" i="4"/>
  <c r="T11070" i="4"/>
  <c r="S11070" i="4"/>
  <c r="T11069" i="4"/>
  <c r="S11069" i="4"/>
  <c r="T11068" i="4"/>
  <c r="S11068" i="4"/>
  <c r="T11067" i="4"/>
  <c r="S11067" i="4"/>
  <c r="T11066" i="4"/>
  <c r="S11066" i="4"/>
  <c r="T11065" i="4"/>
  <c r="S11065" i="4"/>
  <c r="T11064" i="4"/>
  <c r="S11064" i="4"/>
  <c r="T11063" i="4"/>
  <c r="S11063" i="4"/>
  <c r="T11062" i="4"/>
  <c r="S11062" i="4"/>
  <c r="T11061" i="4"/>
  <c r="S11061" i="4"/>
  <c r="T11060" i="4"/>
  <c r="S11060" i="4"/>
  <c r="T11059" i="4"/>
  <c r="S11059" i="4"/>
  <c r="T11058" i="4"/>
  <c r="S11058" i="4"/>
  <c r="T11057" i="4"/>
  <c r="S11057" i="4"/>
  <c r="T11056" i="4"/>
  <c r="S11056" i="4"/>
  <c r="T11055" i="4"/>
  <c r="S11055" i="4"/>
  <c r="T11054" i="4"/>
  <c r="S11054" i="4"/>
  <c r="T11053" i="4"/>
  <c r="S11053" i="4"/>
  <c r="T11052" i="4"/>
  <c r="S11052" i="4"/>
  <c r="T11051" i="4"/>
  <c r="S11051" i="4"/>
  <c r="T11050" i="4"/>
  <c r="S11050" i="4"/>
  <c r="T11049" i="4"/>
  <c r="S11049" i="4"/>
  <c r="T11048" i="4"/>
  <c r="S11048" i="4"/>
  <c r="T11047" i="4"/>
  <c r="S11047" i="4"/>
  <c r="T11046" i="4"/>
  <c r="S11046" i="4"/>
  <c r="T11045" i="4"/>
  <c r="S11045" i="4"/>
  <c r="T11044" i="4"/>
  <c r="S11044" i="4"/>
  <c r="T11043" i="4"/>
  <c r="S11043" i="4"/>
  <c r="T11042" i="4"/>
  <c r="S11042" i="4"/>
  <c r="T11041" i="4"/>
  <c r="S11041" i="4"/>
  <c r="T11040" i="4"/>
  <c r="S11040" i="4"/>
  <c r="T11039" i="4"/>
  <c r="S11039" i="4"/>
  <c r="T11038" i="4"/>
  <c r="S11038" i="4"/>
  <c r="T11037" i="4"/>
  <c r="S11037" i="4"/>
  <c r="T11036" i="4"/>
  <c r="S11036" i="4"/>
  <c r="T11035" i="4"/>
  <c r="S11035" i="4"/>
  <c r="T11034" i="4"/>
  <c r="S11034" i="4"/>
  <c r="T11033" i="4"/>
  <c r="S11033" i="4"/>
  <c r="T11032" i="4"/>
  <c r="S11032" i="4"/>
  <c r="T11031" i="4"/>
  <c r="S11031" i="4"/>
  <c r="T11030" i="4"/>
  <c r="S11030" i="4"/>
  <c r="T11029" i="4"/>
  <c r="S11029" i="4"/>
  <c r="T11028" i="4"/>
  <c r="S11028" i="4"/>
  <c r="T11027" i="4"/>
  <c r="S11027" i="4"/>
  <c r="T11026" i="4"/>
  <c r="S11026" i="4"/>
  <c r="T11025" i="4"/>
  <c r="S11025" i="4"/>
  <c r="T11024" i="4"/>
  <c r="S11024" i="4"/>
  <c r="T11023" i="4"/>
  <c r="S11023" i="4"/>
  <c r="T11022" i="4"/>
  <c r="S11022" i="4"/>
  <c r="T11021" i="4"/>
  <c r="S11021" i="4"/>
  <c r="T11020" i="4"/>
  <c r="S11020" i="4"/>
  <c r="T11019" i="4"/>
  <c r="S11019" i="4"/>
  <c r="T11018" i="4"/>
  <c r="S11018" i="4"/>
  <c r="T11017" i="4"/>
  <c r="S11017" i="4"/>
  <c r="T11016" i="4"/>
  <c r="S11016" i="4"/>
  <c r="T11015" i="4"/>
  <c r="S11015" i="4"/>
  <c r="T11014" i="4"/>
  <c r="S11014" i="4"/>
  <c r="T11013" i="4"/>
  <c r="S11013" i="4"/>
  <c r="T11012" i="4"/>
  <c r="S11012" i="4"/>
  <c r="T11011" i="4"/>
  <c r="S11011" i="4"/>
  <c r="T11010" i="4"/>
  <c r="S11010" i="4"/>
  <c r="T11009" i="4"/>
  <c r="S11009" i="4"/>
  <c r="T11008" i="4"/>
  <c r="S11008" i="4"/>
  <c r="T11007" i="4"/>
  <c r="S11007" i="4"/>
  <c r="T11006" i="4"/>
  <c r="S11006" i="4"/>
  <c r="T11005" i="4"/>
  <c r="S11005" i="4"/>
  <c r="T11004" i="4"/>
  <c r="S11004" i="4"/>
  <c r="T11003" i="4"/>
  <c r="S11003" i="4"/>
  <c r="T11002" i="4"/>
  <c r="S11002" i="4"/>
  <c r="T11001" i="4"/>
  <c r="S11001" i="4"/>
  <c r="T11000" i="4"/>
  <c r="S11000" i="4"/>
  <c r="T10999" i="4"/>
  <c r="S10999" i="4"/>
  <c r="T10998" i="4"/>
  <c r="S10998" i="4"/>
  <c r="T10997" i="4"/>
  <c r="S10997" i="4"/>
  <c r="T10996" i="4"/>
  <c r="S10996" i="4"/>
  <c r="T10995" i="4"/>
  <c r="S10995" i="4"/>
  <c r="T10994" i="4"/>
  <c r="S10994" i="4"/>
  <c r="T10993" i="4"/>
  <c r="S10993" i="4"/>
  <c r="T10992" i="4"/>
  <c r="S10992" i="4"/>
  <c r="T10991" i="4"/>
  <c r="S10991" i="4"/>
  <c r="T10990" i="4"/>
  <c r="S10990" i="4"/>
  <c r="T10989" i="4"/>
  <c r="S10989" i="4"/>
  <c r="T10988" i="4"/>
  <c r="S10988" i="4"/>
  <c r="T10987" i="4"/>
  <c r="S10987" i="4"/>
  <c r="T10986" i="4"/>
  <c r="S10986" i="4"/>
  <c r="T10985" i="4"/>
  <c r="S10985" i="4"/>
  <c r="T10984" i="4"/>
  <c r="S10984" i="4"/>
  <c r="T10983" i="4"/>
  <c r="S10983" i="4"/>
  <c r="T10982" i="4"/>
  <c r="S10982" i="4"/>
  <c r="T10981" i="4"/>
  <c r="S10981" i="4"/>
  <c r="T10980" i="4"/>
  <c r="S10980" i="4"/>
  <c r="T10979" i="4"/>
  <c r="S10979" i="4"/>
  <c r="T10978" i="4"/>
  <c r="S10978" i="4"/>
  <c r="T10977" i="4"/>
  <c r="S10977" i="4"/>
  <c r="T10976" i="4"/>
  <c r="S10976" i="4"/>
  <c r="T10975" i="4"/>
  <c r="S10975" i="4"/>
  <c r="T10974" i="4"/>
  <c r="S10974" i="4"/>
  <c r="T10973" i="4"/>
  <c r="S10973" i="4"/>
  <c r="T10972" i="4"/>
  <c r="S10972" i="4"/>
  <c r="T10971" i="4"/>
  <c r="S10971" i="4"/>
  <c r="T10970" i="4"/>
  <c r="S10970" i="4"/>
  <c r="T10969" i="4"/>
  <c r="S10969" i="4"/>
  <c r="T10968" i="4"/>
  <c r="S10968" i="4"/>
  <c r="T10967" i="4"/>
  <c r="S10967" i="4"/>
  <c r="T10966" i="4"/>
  <c r="S10966" i="4"/>
  <c r="T10965" i="4"/>
  <c r="S10965" i="4"/>
  <c r="T10964" i="4"/>
  <c r="S10964" i="4"/>
  <c r="T10963" i="4"/>
  <c r="S10963" i="4"/>
  <c r="T10962" i="4"/>
  <c r="S10962" i="4"/>
  <c r="T10961" i="4"/>
  <c r="S10961" i="4"/>
  <c r="T10960" i="4"/>
  <c r="S10960" i="4"/>
  <c r="T10959" i="4"/>
  <c r="S10959" i="4"/>
  <c r="T10958" i="4"/>
  <c r="S10958" i="4"/>
  <c r="T10957" i="4"/>
  <c r="S10957" i="4"/>
  <c r="T10956" i="4"/>
  <c r="S10956" i="4"/>
  <c r="T10955" i="4"/>
  <c r="S10955" i="4"/>
  <c r="T10954" i="4"/>
  <c r="S10954" i="4"/>
  <c r="T10953" i="4"/>
  <c r="S10953" i="4"/>
  <c r="T10952" i="4"/>
  <c r="S10952" i="4"/>
  <c r="T10951" i="4"/>
  <c r="S10951" i="4"/>
  <c r="T10950" i="4"/>
  <c r="S10950" i="4"/>
  <c r="T10949" i="4"/>
  <c r="S10949" i="4"/>
  <c r="T10948" i="4"/>
  <c r="S10948" i="4"/>
  <c r="T10947" i="4"/>
  <c r="S10947" i="4"/>
  <c r="T10946" i="4"/>
  <c r="S10946" i="4"/>
  <c r="T10945" i="4"/>
  <c r="S10945" i="4"/>
  <c r="T10944" i="4"/>
  <c r="S10944" i="4"/>
  <c r="T10943" i="4"/>
  <c r="S10943" i="4"/>
  <c r="T10942" i="4"/>
  <c r="S10942" i="4"/>
  <c r="T10941" i="4"/>
  <c r="S10941" i="4"/>
  <c r="T10940" i="4"/>
  <c r="S10940" i="4"/>
  <c r="T10939" i="4"/>
  <c r="S10939" i="4"/>
  <c r="T10938" i="4"/>
  <c r="S10938" i="4"/>
  <c r="T10937" i="4"/>
  <c r="S10937" i="4"/>
  <c r="T10936" i="4"/>
  <c r="S10936" i="4"/>
  <c r="T10935" i="4"/>
  <c r="S10935" i="4"/>
  <c r="T10934" i="4"/>
  <c r="S10934" i="4"/>
  <c r="T10933" i="4"/>
  <c r="S10933" i="4"/>
  <c r="T10932" i="4"/>
  <c r="S10932" i="4"/>
  <c r="T10931" i="4"/>
  <c r="S10931" i="4"/>
  <c r="T10930" i="4"/>
  <c r="S10930" i="4"/>
  <c r="T10929" i="4"/>
  <c r="S10929" i="4"/>
  <c r="T10928" i="4"/>
  <c r="S10928" i="4"/>
  <c r="T10927" i="4"/>
  <c r="S10927" i="4"/>
  <c r="T10926" i="4"/>
  <c r="S10926" i="4"/>
  <c r="T10925" i="4"/>
  <c r="S10925" i="4"/>
  <c r="T10924" i="4"/>
  <c r="S10924" i="4"/>
  <c r="T10923" i="4"/>
  <c r="S10923" i="4"/>
  <c r="T10922" i="4"/>
  <c r="S10922" i="4"/>
  <c r="T10921" i="4"/>
  <c r="S10921" i="4"/>
  <c r="T10920" i="4"/>
  <c r="S10920" i="4"/>
  <c r="T10919" i="4"/>
  <c r="S10919" i="4"/>
  <c r="T10918" i="4"/>
  <c r="S10918" i="4"/>
  <c r="T10917" i="4"/>
  <c r="S10917" i="4"/>
  <c r="T10916" i="4"/>
  <c r="S10916" i="4"/>
  <c r="T10915" i="4"/>
  <c r="S10915" i="4"/>
  <c r="T10914" i="4"/>
  <c r="S10914" i="4"/>
  <c r="T10913" i="4"/>
  <c r="S10913" i="4"/>
  <c r="T10912" i="4"/>
  <c r="S10912" i="4"/>
  <c r="T10911" i="4"/>
  <c r="S10911" i="4"/>
  <c r="T10910" i="4"/>
  <c r="S10910" i="4"/>
  <c r="T10909" i="4"/>
  <c r="S10909" i="4"/>
  <c r="T10908" i="4"/>
  <c r="S10908" i="4"/>
  <c r="T10907" i="4"/>
  <c r="S10907" i="4"/>
  <c r="T10906" i="4"/>
  <c r="S10906" i="4"/>
  <c r="T10905" i="4"/>
  <c r="S10905" i="4"/>
  <c r="T10904" i="4"/>
  <c r="S10904" i="4"/>
  <c r="T10903" i="4"/>
  <c r="S10903" i="4"/>
  <c r="T10902" i="4"/>
  <c r="S10902" i="4"/>
  <c r="T10901" i="4"/>
  <c r="S10901" i="4"/>
  <c r="T10900" i="4"/>
  <c r="S10900" i="4"/>
  <c r="T10899" i="4"/>
  <c r="S10899" i="4"/>
  <c r="T10898" i="4"/>
  <c r="S10898" i="4"/>
  <c r="T10897" i="4"/>
  <c r="S10897" i="4"/>
  <c r="T10896" i="4"/>
  <c r="S10896" i="4"/>
  <c r="T10895" i="4"/>
  <c r="S10895" i="4"/>
  <c r="T10894" i="4"/>
  <c r="S10894" i="4"/>
  <c r="T10893" i="4"/>
  <c r="S10893" i="4"/>
  <c r="T10892" i="4"/>
  <c r="S10892" i="4"/>
  <c r="T10891" i="4"/>
  <c r="S10891" i="4"/>
  <c r="T10890" i="4"/>
  <c r="S10890" i="4"/>
  <c r="T10889" i="4"/>
  <c r="S10889" i="4"/>
  <c r="T10888" i="4"/>
  <c r="S10888" i="4"/>
  <c r="T10887" i="4"/>
  <c r="S10887" i="4"/>
  <c r="T10886" i="4"/>
  <c r="S10886" i="4"/>
  <c r="T10885" i="4"/>
  <c r="S10885" i="4"/>
  <c r="T10884" i="4"/>
  <c r="S10884" i="4"/>
  <c r="T10883" i="4"/>
  <c r="S10883" i="4"/>
  <c r="T10882" i="4"/>
  <c r="S10882" i="4"/>
  <c r="T10881" i="4"/>
  <c r="S10881" i="4"/>
  <c r="T10880" i="4"/>
  <c r="S10880" i="4"/>
  <c r="T10879" i="4"/>
  <c r="S10879" i="4"/>
  <c r="T10878" i="4"/>
  <c r="S10878" i="4"/>
  <c r="T10877" i="4"/>
  <c r="S10877" i="4"/>
  <c r="T10876" i="4"/>
  <c r="S10876" i="4"/>
  <c r="T10875" i="4"/>
  <c r="S10875" i="4"/>
  <c r="T10874" i="4"/>
  <c r="S10874" i="4"/>
  <c r="T10873" i="4"/>
  <c r="S10873" i="4"/>
  <c r="T10872" i="4"/>
  <c r="S10872" i="4"/>
  <c r="T10871" i="4"/>
  <c r="S10871" i="4"/>
  <c r="T10870" i="4"/>
  <c r="S10870" i="4"/>
  <c r="T10869" i="4"/>
  <c r="S10869" i="4"/>
  <c r="T10868" i="4"/>
  <c r="S10868" i="4"/>
  <c r="T10867" i="4"/>
  <c r="S10867" i="4"/>
  <c r="T10866" i="4"/>
  <c r="S10866" i="4"/>
  <c r="T10865" i="4"/>
  <c r="S10865" i="4"/>
  <c r="T10864" i="4"/>
  <c r="S10864" i="4"/>
  <c r="T10863" i="4"/>
  <c r="S10863" i="4"/>
  <c r="T10862" i="4"/>
  <c r="S10862" i="4"/>
  <c r="T10861" i="4"/>
  <c r="S10861" i="4"/>
  <c r="T10860" i="4"/>
  <c r="S10860" i="4"/>
  <c r="T10859" i="4"/>
  <c r="S10859" i="4"/>
  <c r="T10858" i="4"/>
  <c r="S10858" i="4"/>
  <c r="T10857" i="4"/>
  <c r="S10857" i="4"/>
  <c r="T10856" i="4"/>
  <c r="S10856" i="4"/>
  <c r="T10855" i="4"/>
  <c r="S10855" i="4"/>
  <c r="T10854" i="4"/>
  <c r="S10854" i="4"/>
  <c r="T10853" i="4"/>
  <c r="S10853" i="4"/>
  <c r="T10852" i="4"/>
  <c r="S10852" i="4"/>
  <c r="T10851" i="4"/>
  <c r="S10851" i="4"/>
  <c r="T10850" i="4"/>
  <c r="S10850" i="4"/>
  <c r="T10849" i="4"/>
  <c r="S10849" i="4"/>
  <c r="T10848" i="4"/>
  <c r="S10848" i="4"/>
  <c r="T10847" i="4"/>
  <c r="S10847" i="4"/>
  <c r="T10846" i="4"/>
  <c r="S10846" i="4"/>
  <c r="T10845" i="4"/>
  <c r="S10845" i="4"/>
  <c r="T10844" i="4"/>
  <c r="S10844" i="4"/>
  <c r="T10843" i="4"/>
  <c r="S10843" i="4"/>
  <c r="T10842" i="4"/>
  <c r="S10842" i="4"/>
  <c r="T10841" i="4"/>
  <c r="S10841" i="4"/>
  <c r="T10840" i="4"/>
  <c r="S10840" i="4"/>
  <c r="T10839" i="4"/>
  <c r="S10839" i="4"/>
  <c r="T10838" i="4"/>
  <c r="S10838" i="4"/>
  <c r="T10837" i="4"/>
  <c r="S10837" i="4"/>
  <c r="T10836" i="4"/>
  <c r="S10836" i="4"/>
  <c r="T10835" i="4"/>
  <c r="S10835" i="4"/>
  <c r="T10834" i="4"/>
  <c r="S10834" i="4"/>
  <c r="T10833" i="4"/>
  <c r="S10833" i="4"/>
  <c r="T10832" i="4"/>
  <c r="S10832" i="4"/>
  <c r="T10831" i="4"/>
  <c r="S10831" i="4"/>
  <c r="T10830" i="4"/>
  <c r="S10830" i="4"/>
  <c r="T10829" i="4"/>
  <c r="S10829" i="4"/>
  <c r="T10828" i="4"/>
  <c r="S10828" i="4"/>
  <c r="T10827" i="4"/>
  <c r="S10827" i="4"/>
  <c r="T10826" i="4"/>
  <c r="S10826" i="4"/>
  <c r="T10825" i="4"/>
  <c r="S10825" i="4"/>
  <c r="T10824" i="4"/>
  <c r="S10824" i="4"/>
  <c r="T10823" i="4"/>
  <c r="S10823" i="4"/>
  <c r="T10822" i="4"/>
  <c r="S10822" i="4"/>
  <c r="T10821" i="4"/>
  <c r="S10821" i="4"/>
  <c r="T10820" i="4"/>
  <c r="S10820" i="4"/>
  <c r="T10819" i="4"/>
  <c r="S10819" i="4"/>
  <c r="T10818" i="4"/>
  <c r="S10818" i="4"/>
  <c r="T10817" i="4"/>
  <c r="S10817" i="4"/>
  <c r="T10816" i="4"/>
  <c r="S10816" i="4"/>
  <c r="T10815" i="4"/>
  <c r="S10815" i="4"/>
  <c r="T10814" i="4"/>
  <c r="S10814" i="4"/>
  <c r="T10813" i="4"/>
  <c r="S10813" i="4"/>
  <c r="T10812" i="4"/>
  <c r="S10812" i="4"/>
  <c r="T10811" i="4"/>
  <c r="S10811" i="4"/>
  <c r="T10810" i="4"/>
  <c r="S10810" i="4"/>
  <c r="T10809" i="4"/>
  <c r="S10809" i="4"/>
  <c r="T10808" i="4"/>
  <c r="S10808" i="4"/>
  <c r="T10807" i="4"/>
  <c r="S10807" i="4"/>
  <c r="T10806" i="4"/>
  <c r="S10806" i="4"/>
  <c r="T10805" i="4"/>
  <c r="S10805" i="4"/>
  <c r="T10804" i="4"/>
  <c r="S10804" i="4"/>
  <c r="T10803" i="4"/>
  <c r="S10803" i="4"/>
  <c r="T10802" i="4"/>
  <c r="S10802" i="4"/>
  <c r="T10801" i="4"/>
  <c r="S10801" i="4"/>
  <c r="T10800" i="4"/>
  <c r="S10800" i="4"/>
  <c r="T10799" i="4"/>
  <c r="S10799" i="4"/>
  <c r="T10798" i="4"/>
  <c r="S10798" i="4"/>
  <c r="T10797" i="4"/>
  <c r="S10797" i="4"/>
  <c r="T10796" i="4"/>
  <c r="S10796" i="4"/>
  <c r="T10795" i="4"/>
  <c r="S10795" i="4"/>
  <c r="T10794" i="4"/>
  <c r="S10794" i="4"/>
  <c r="T10793" i="4"/>
  <c r="S10793" i="4"/>
  <c r="T10792" i="4"/>
  <c r="S10792" i="4"/>
  <c r="T10791" i="4"/>
  <c r="S10791" i="4"/>
  <c r="T10790" i="4"/>
  <c r="S10790" i="4"/>
  <c r="T10789" i="4"/>
  <c r="S10789" i="4"/>
  <c r="T10788" i="4"/>
  <c r="S10788" i="4"/>
  <c r="T10787" i="4"/>
  <c r="S10787" i="4"/>
  <c r="T10786" i="4"/>
  <c r="S10786" i="4"/>
  <c r="T10785" i="4"/>
  <c r="S10785" i="4"/>
  <c r="T10784" i="4"/>
  <c r="S10784" i="4"/>
  <c r="T10783" i="4"/>
  <c r="S10783" i="4"/>
  <c r="T10782" i="4"/>
  <c r="S10782" i="4"/>
  <c r="T10781" i="4"/>
  <c r="S10781" i="4"/>
  <c r="T10780" i="4"/>
  <c r="S10780" i="4"/>
  <c r="T10779" i="4"/>
  <c r="S10779" i="4"/>
  <c r="T10778" i="4"/>
  <c r="S10778" i="4"/>
  <c r="T10777" i="4"/>
  <c r="S10777" i="4"/>
  <c r="T10776" i="4"/>
  <c r="S10776" i="4"/>
  <c r="T10775" i="4"/>
  <c r="S10775" i="4"/>
  <c r="T10774" i="4"/>
  <c r="S10774" i="4"/>
  <c r="T10773" i="4"/>
  <c r="S10773" i="4"/>
  <c r="T10772" i="4"/>
  <c r="S10772" i="4"/>
  <c r="T10771" i="4"/>
  <c r="S10771" i="4"/>
  <c r="T10770" i="4"/>
  <c r="S10770" i="4"/>
  <c r="T10769" i="4"/>
  <c r="S10769" i="4"/>
  <c r="T10768" i="4"/>
  <c r="S10768" i="4"/>
  <c r="T10767" i="4"/>
  <c r="S10767" i="4"/>
  <c r="T10766" i="4"/>
  <c r="S10766" i="4"/>
  <c r="T10765" i="4"/>
  <c r="S10765" i="4"/>
  <c r="T10764" i="4"/>
  <c r="S10764" i="4"/>
  <c r="T10763" i="4"/>
  <c r="S10763" i="4"/>
  <c r="T10762" i="4"/>
  <c r="S10762" i="4"/>
  <c r="T10761" i="4"/>
  <c r="S10761" i="4"/>
  <c r="T10760" i="4"/>
  <c r="S10760" i="4"/>
  <c r="T10759" i="4"/>
  <c r="S10759" i="4"/>
  <c r="T10758" i="4"/>
  <c r="S10758" i="4"/>
  <c r="T10757" i="4"/>
  <c r="S10757" i="4"/>
  <c r="T10756" i="4"/>
  <c r="S10756" i="4"/>
  <c r="T10755" i="4"/>
  <c r="S10755" i="4"/>
  <c r="T10754" i="4"/>
  <c r="S10754" i="4"/>
  <c r="T10753" i="4"/>
  <c r="S10753" i="4"/>
  <c r="T10752" i="4"/>
  <c r="S10752" i="4"/>
  <c r="T10751" i="4"/>
  <c r="S10751" i="4"/>
  <c r="T10750" i="4"/>
  <c r="S10750" i="4"/>
  <c r="T10749" i="4"/>
  <c r="S10749" i="4"/>
  <c r="T10748" i="4"/>
  <c r="S10748" i="4"/>
  <c r="T10747" i="4"/>
  <c r="S10747" i="4"/>
  <c r="T10746" i="4"/>
  <c r="S10746" i="4"/>
  <c r="T10745" i="4"/>
  <c r="S10745" i="4"/>
  <c r="T10744" i="4"/>
  <c r="S10744" i="4"/>
  <c r="T10743" i="4"/>
  <c r="S10743" i="4"/>
  <c r="T10742" i="4"/>
  <c r="S10742" i="4"/>
  <c r="T10741" i="4"/>
  <c r="S10741" i="4"/>
  <c r="T10740" i="4"/>
  <c r="S10740" i="4"/>
  <c r="T10739" i="4"/>
  <c r="S10739" i="4"/>
  <c r="T10738" i="4"/>
  <c r="S10738" i="4"/>
  <c r="T10737" i="4"/>
  <c r="S10737" i="4"/>
  <c r="T10736" i="4"/>
  <c r="S10736" i="4"/>
  <c r="T10735" i="4"/>
  <c r="S10735" i="4"/>
  <c r="T10734" i="4"/>
  <c r="S10734" i="4"/>
  <c r="T10733" i="4"/>
  <c r="S10733" i="4"/>
  <c r="T10732" i="4"/>
  <c r="S10732" i="4"/>
  <c r="T10731" i="4"/>
  <c r="S10731" i="4"/>
  <c r="T10730" i="4"/>
  <c r="S10730" i="4"/>
  <c r="T10729" i="4"/>
  <c r="S10729" i="4"/>
  <c r="T10728" i="4"/>
  <c r="S10728" i="4"/>
  <c r="T10727" i="4"/>
  <c r="S10727" i="4"/>
  <c r="T10726" i="4"/>
  <c r="S10726" i="4"/>
  <c r="T10725" i="4"/>
  <c r="S10725" i="4"/>
  <c r="T10724" i="4"/>
  <c r="S10724" i="4"/>
  <c r="T10723" i="4"/>
  <c r="S10723" i="4"/>
  <c r="T10722" i="4"/>
  <c r="S10722" i="4"/>
  <c r="T10721" i="4"/>
  <c r="S10721" i="4"/>
  <c r="T10720" i="4"/>
  <c r="S10720" i="4"/>
  <c r="T10719" i="4"/>
  <c r="S10719" i="4"/>
  <c r="T10718" i="4"/>
  <c r="S10718" i="4"/>
  <c r="T10717" i="4"/>
  <c r="S10717" i="4"/>
  <c r="T10716" i="4"/>
  <c r="S10716" i="4"/>
  <c r="T10715" i="4"/>
  <c r="S10715" i="4"/>
  <c r="T10714" i="4"/>
  <c r="S10714" i="4"/>
  <c r="T10713" i="4"/>
  <c r="S10713" i="4"/>
  <c r="T10712" i="4"/>
  <c r="S10712" i="4"/>
  <c r="T10711" i="4"/>
  <c r="S10711" i="4"/>
  <c r="T10710" i="4"/>
  <c r="S10710" i="4"/>
  <c r="T10709" i="4"/>
  <c r="S10709" i="4"/>
  <c r="T10708" i="4"/>
  <c r="S10708" i="4"/>
  <c r="T10707" i="4"/>
  <c r="S10707" i="4"/>
  <c r="T10706" i="4"/>
  <c r="S10706" i="4"/>
  <c r="T10705" i="4"/>
  <c r="S10705" i="4"/>
  <c r="T10704" i="4"/>
  <c r="S10704" i="4"/>
  <c r="T10703" i="4"/>
  <c r="S10703" i="4"/>
  <c r="T10702" i="4"/>
  <c r="S10702" i="4"/>
  <c r="T10701" i="4"/>
  <c r="S10701" i="4"/>
  <c r="T10700" i="4"/>
  <c r="S10700" i="4"/>
  <c r="T10699" i="4"/>
  <c r="S10699" i="4"/>
  <c r="T10698" i="4"/>
  <c r="S10698" i="4"/>
  <c r="T10697" i="4"/>
  <c r="S10697" i="4"/>
  <c r="T10696" i="4"/>
  <c r="S10696" i="4"/>
  <c r="T10695" i="4"/>
  <c r="S10695" i="4"/>
  <c r="T10694" i="4"/>
  <c r="S10694" i="4"/>
  <c r="T10693" i="4"/>
  <c r="S10693" i="4"/>
  <c r="T10692" i="4"/>
  <c r="S10692" i="4"/>
  <c r="T10691" i="4"/>
  <c r="S10691" i="4"/>
  <c r="T10690" i="4"/>
  <c r="S10690" i="4"/>
  <c r="T10689" i="4"/>
  <c r="S10689" i="4"/>
  <c r="T10688" i="4"/>
  <c r="S10688" i="4"/>
  <c r="T10687" i="4"/>
  <c r="S10687" i="4"/>
  <c r="T10686" i="4"/>
  <c r="S10686" i="4"/>
  <c r="T10685" i="4"/>
  <c r="S10685" i="4"/>
  <c r="T10684" i="4"/>
  <c r="S10684" i="4"/>
  <c r="T10683" i="4"/>
  <c r="S10683" i="4"/>
  <c r="T10682" i="4"/>
  <c r="S10682" i="4"/>
  <c r="T10681" i="4"/>
  <c r="S10681" i="4"/>
  <c r="T10680" i="4"/>
  <c r="S10680" i="4"/>
  <c r="T10679" i="4"/>
  <c r="S10679" i="4"/>
  <c r="T10678" i="4"/>
  <c r="S10678" i="4"/>
  <c r="T10677" i="4"/>
  <c r="S10677" i="4"/>
  <c r="T10676" i="4"/>
  <c r="S10676" i="4"/>
  <c r="T10675" i="4"/>
  <c r="S10675" i="4"/>
  <c r="T10674" i="4"/>
  <c r="S10674" i="4"/>
  <c r="T10673" i="4"/>
  <c r="S10673" i="4"/>
  <c r="T10672" i="4"/>
  <c r="S10672" i="4"/>
  <c r="T10671" i="4"/>
  <c r="S10671" i="4"/>
  <c r="T10670" i="4"/>
  <c r="S10670" i="4"/>
  <c r="T10669" i="4"/>
  <c r="S10669" i="4"/>
  <c r="T10668" i="4"/>
  <c r="S10668" i="4"/>
  <c r="T10667" i="4"/>
  <c r="S10667" i="4"/>
  <c r="T10666" i="4"/>
  <c r="S10666" i="4"/>
  <c r="T10665" i="4"/>
  <c r="S10665" i="4"/>
  <c r="T10664" i="4"/>
  <c r="S10664" i="4"/>
  <c r="T10663" i="4"/>
  <c r="S10663" i="4"/>
  <c r="T10662" i="4"/>
  <c r="S10662" i="4"/>
  <c r="T10661" i="4"/>
  <c r="S10661" i="4"/>
  <c r="T10660" i="4"/>
  <c r="S10660" i="4"/>
  <c r="T10659" i="4"/>
  <c r="S10659" i="4"/>
  <c r="T10658" i="4"/>
  <c r="S10658" i="4"/>
  <c r="T10657" i="4"/>
  <c r="S10657" i="4"/>
  <c r="T10656" i="4"/>
  <c r="S10656" i="4"/>
  <c r="T10655" i="4"/>
  <c r="S10655" i="4"/>
  <c r="T10654" i="4"/>
  <c r="S10654" i="4"/>
  <c r="T10653" i="4"/>
  <c r="S10653" i="4"/>
  <c r="T10652" i="4"/>
  <c r="S10652" i="4"/>
  <c r="T10651" i="4"/>
  <c r="S10651" i="4"/>
  <c r="T10650" i="4"/>
  <c r="S10650" i="4"/>
  <c r="T10649" i="4"/>
  <c r="S10649" i="4"/>
  <c r="T10648" i="4"/>
  <c r="S10648" i="4"/>
  <c r="T10647" i="4"/>
  <c r="S10647" i="4"/>
  <c r="T10646" i="4"/>
  <c r="S10646" i="4"/>
  <c r="T10645" i="4"/>
  <c r="S10645" i="4"/>
  <c r="T10644" i="4"/>
  <c r="S10644" i="4"/>
  <c r="T10643" i="4"/>
  <c r="S10643" i="4"/>
  <c r="T10642" i="4"/>
  <c r="S10642" i="4"/>
  <c r="T10641" i="4"/>
  <c r="S10641" i="4"/>
  <c r="T10640" i="4"/>
  <c r="S10640" i="4"/>
  <c r="T10639" i="4"/>
  <c r="S10639" i="4"/>
  <c r="T10638" i="4"/>
  <c r="S10638" i="4"/>
  <c r="T10637" i="4"/>
  <c r="S10637" i="4"/>
  <c r="T10636" i="4"/>
  <c r="S10636" i="4"/>
  <c r="T10635" i="4"/>
  <c r="S10635" i="4"/>
  <c r="T10634" i="4"/>
  <c r="S10634" i="4"/>
  <c r="T10633" i="4"/>
  <c r="S10633" i="4"/>
  <c r="T10632" i="4"/>
  <c r="S10632" i="4"/>
  <c r="T10631" i="4"/>
  <c r="S10631" i="4"/>
  <c r="T10630" i="4"/>
  <c r="S10630" i="4"/>
  <c r="T10629" i="4"/>
  <c r="S10629" i="4"/>
  <c r="T10628" i="4"/>
  <c r="S10628" i="4"/>
  <c r="T10627" i="4"/>
  <c r="S10627" i="4"/>
  <c r="T10626" i="4"/>
  <c r="S10626" i="4"/>
  <c r="T10625" i="4"/>
  <c r="S10625" i="4"/>
  <c r="T10624" i="4"/>
  <c r="S10624" i="4"/>
  <c r="T10623" i="4"/>
  <c r="S10623" i="4"/>
  <c r="T10622" i="4"/>
  <c r="S10622" i="4"/>
  <c r="T10621" i="4"/>
  <c r="S10621" i="4"/>
  <c r="T10620" i="4"/>
  <c r="S10620" i="4"/>
  <c r="T10619" i="4"/>
  <c r="S10619" i="4"/>
  <c r="T10618" i="4"/>
  <c r="S10618" i="4"/>
  <c r="T10617" i="4"/>
  <c r="S10617" i="4"/>
  <c r="T10616" i="4"/>
  <c r="S10616" i="4"/>
  <c r="T10615" i="4"/>
  <c r="S10615" i="4"/>
  <c r="T10614" i="4"/>
  <c r="S10614" i="4"/>
  <c r="T10613" i="4"/>
  <c r="S10613" i="4"/>
  <c r="T10612" i="4"/>
  <c r="S10612" i="4"/>
  <c r="T10611" i="4"/>
  <c r="S10611" i="4"/>
  <c r="T10610" i="4"/>
  <c r="S10610" i="4"/>
  <c r="T10609" i="4"/>
  <c r="S10609" i="4"/>
  <c r="T10608" i="4"/>
  <c r="S10608" i="4"/>
  <c r="T10607" i="4"/>
  <c r="S10607" i="4"/>
  <c r="T10606" i="4"/>
  <c r="S10606" i="4"/>
  <c r="T10605" i="4"/>
  <c r="S10605" i="4"/>
  <c r="T10604" i="4"/>
  <c r="S10604" i="4"/>
  <c r="T10603" i="4"/>
  <c r="S10603" i="4"/>
  <c r="T10602" i="4"/>
  <c r="S10602" i="4"/>
  <c r="T10601" i="4"/>
  <c r="S10601" i="4"/>
  <c r="T10600" i="4"/>
  <c r="S10600" i="4"/>
  <c r="T10599" i="4"/>
  <c r="S10599" i="4"/>
  <c r="T10598" i="4"/>
  <c r="S10598" i="4"/>
  <c r="T10597" i="4"/>
  <c r="S10597" i="4"/>
  <c r="T10596" i="4"/>
  <c r="S10596" i="4"/>
  <c r="T10595" i="4"/>
  <c r="S10595" i="4"/>
  <c r="T10594" i="4"/>
  <c r="S10594" i="4"/>
  <c r="T10593" i="4"/>
  <c r="S10593" i="4"/>
  <c r="T10592" i="4"/>
  <c r="S10592" i="4"/>
  <c r="T10591" i="4"/>
  <c r="S10591" i="4"/>
  <c r="T10590" i="4"/>
  <c r="S10590" i="4"/>
  <c r="T10589" i="4"/>
  <c r="S10589" i="4"/>
  <c r="T10588" i="4"/>
  <c r="S10588" i="4"/>
  <c r="T10587" i="4"/>
  <c r="S10587" i="4"/>
  <c r="T10586" i="4"/>
  <c r="S10586" i="4"/>
  <c r="T10585" i="4"/>
  <c r="S10585" i="4"/>
  <c r="T10584" i="4"/>
  <c r="S10584" i="4"/>
  <c r="T10583" i="4"/>
  <c r="S10583" i="4"/>
  <c r="T10582" i="4"/>
  <c r="S10582" i="4"/>
  <c r="T10581" i="4"/>
  <c r="S10581" i="4"/>
  <c r="T10580" i="4"/>
  <c r="S10580" i="4"/>
  <c r="T10579" i="4"/>
  <c r="S10579" i="4"/>
  <c r="T10578" i="4"/>
  <c r="S10578" i="4"/>
  <c r="T10577" i="4"/>
  <c r="S10577" i="4"/>
  <c r="T10576" i="4"/>
  <c r="S10576" i="4"/>
  <c r="T10575" i="4"/>
  <c r="S10575" i="4"/>
  <c r="T10574" i="4"/>
  <c r="S10574" i="4"/>
  <c r="T10573" i="4"/>
  <c r="S10573" i="4"/>
  <c r="T10572" i="4"/>
  <c r="S10572" i="4"/>
  <c r="T10571" i="4"/>
  <c r="S10571" i="4"/>
  <c r="T10570" i="4"/>
  <c r="S10570" i="4"/>
  <c r="T10569" i="4"/>
  <c r="S10569" i="4"/>
  <c r="T10568" i="4"/>
  <c r="S10568" i="4"/>
  <c r="T10567" i="4"/>
  <c r="S10567" i="4"/>
  <c r="T10566" i="4"/>
  <c r="S10566" i="4"/>
  <c r="T10565" i="4"/>
  <c r="S10565" i="4"/>
  <c r="T10564" i="4"/>
  <c r="S10564" i="4"/>
  <c r="T10563" i="4"/>
  <c r="S10563" i="4"/>
  <c r="T10562" i="4"/>
  <c r="S10562" i="4"/>
  <c r="T10561" i="4"/>
  <c r="S10561" i="4"/>
  <c r="T10560" i="4"/>
  <c r="S10560" i="4"/>
  <c r="T10559" i="4"/>
  <c r="S10559" i="4"/>
  <c r="T10558" i="4"/>
  <c r="S10558" i="4"/>
  <c r="T10557" i="4"/>
  <c r="S10557" i="4"/>
  <c r="T10556" i="4"/>
  <c r="S10556" i="4"/>
  <c r="T10555" i="4"/>
  <c r="S10555" i="4"/>
  <c r="T10554" i="4"/>
  <c r="S10554" i="4"/>
  <c r="T10553" i="4"/>
  <c r="S10553" i="4"/>
  <c r="T10552" i="4"/>
  <c r="S10552" i="4"/>
  <c r="T10551" i="4"/>
  <c r="S10551" i="4"/>
  <c r="T10550" i="4"/>
  <c r="S10550" i="4"/>
  <c r="T10549" i="4"/>
  <c r="S10549" i="4"/>
  <c r="T10548" i="4"/>
  <c r="S10548" i="4"/>
  <c r="T10547" i="4"/>
  <c r="S10547" i="4"/>
  <c r="T10546" i="4"/>
  <c r="S10546" i="4"/>
  <c r="T10545" i="4"/>
  <c r="S10545" i="4"/>
  <c r="T10544" i="4"/>
  <c r="S10544" i="4"/>
  <c r="T10543" i="4"/>
  <c r="S10543" i="4"/>
  <c r="T10542" i="4"/>
  <c r="S10542" i="4"/>
  <c r="T10541" i="4"/>
  <c r="S10541" i="4"/>
  <c r="T10540" i="4"/>
  <c r="S10540" i="4"/>
  <c r="T10539" i="4"/>
  <c r="S10539" i="4"/>
  <c r="T10538" i="4"/>
  <c r="S10538" i="4"/>
  <c r="T10537" i="4"/>
  <c r="S10537" i="4"/>
  <c r="T10536" i="4"/>
  <c r="S10536" i="4"/>
  <c r="T10535" i="4"/>
  <c r="S10535" i="4"/>
  <c r="T10534" i="4"/>
  <c r="S10534" i="4"/>
  <c r="T10533" i="4"/>
  <c r="S10533" i="4"/>
  <c r="T10532" i="4"/>
  <c r="S10532" i="4"/>
  <c r="T10531" i="4"/>
  <c r="S10531" i="4"/>
  <c r="T10530" i="4"/>
  <c r="S10530" i="4"/>
  <c r="T10529" i="4"/>
  <c r="S10529" i="4"/>
  <c r="T10528" i="4"/>
  <c r="S10528" i="4"/>
  <c r="T10527" i="4"/>
  <c r="S10527" i="4"/>
  <c r="T10526" i="4"/>
  <c r="S10526" i="4"/>
  <c r="T10525" i="4"/>
  <c r="S10525" i="4"/>
  <c r="T10524" i="4"/>
  <c r="S10524" i="4"/>
  <c r="T10523" i="4"/>
  <c r="S10523" i="4"/>
  <c r="T10522" i="4"/>
  <c r="S10522" i="4"/>
  <c r="T10521" i="4"/>
  <c r="S10521" i="4"/>
  <c r="T10520" i="4"/>
  <c r="S10520" i="4"/>
  <c r="T10519" i="4"/>
  <c r="S10519" i="4"/>
  <c r="T10518" i="4"/>
  <c r="S10518" i="4"/>
  <c r="T10517" i="4"/>
  <c r="S10517" i="4"/>
  <c r="T10516" i="4"/>
  <c r="S10516" i="4"/>
  <c r="T10515" i="4"/>
  <c r="S10515" i="4"/>
  <c r="T10514" i="4"/>
  <c r="S10514" i="4"/>
  <c r="T10513" i="4"/>
  <c r="S10513" i="4"/>
  <c r="T10512" i="4"/>
  <c r="S10512" i="4"/>
  <c r="T10511" i="4"/>
  <c r="S10511" i="4"/>
  <c r="T10510" i="4"/>
  <c r="S10510" i="4"/>
  <c r="T10509" i="4"/>
  <c r="S10509" i="4"/>
  <c r="T10508" i="4"/>
  <c r="S10508" i="4"/>
  <c r="T10507" i="4"/>
  <c r="S10507" i="4"/>
  <c r="T10506" i="4"/>
  <c r="S10506" i="4"/>
  <c r="T10505" i="4"/>
  <c r="S10505" i="4"/>
  <c r="T10504" i="4"/>
  <c r="S10504" i="4"/>
  <c r="T10503" i="4"/>
  <c r="S10503" i="4"/>
  <c r="T10502" i="4"/>
  <c r="S10502" i="4"/>
  <c r="T10501" i="4"/>
  <c r="S10501" i="4"/>
  <c r="T10500" i="4"/>
  <c r="S10500" i="4"/>
  <c r="T10499" i="4"/>
  <c r="S10499" i="4"/>
  <c r="T10498" i="4"/>
  <c r="S10498" i="4"/>
  <c r="T10497" i="4"/>
  <c r="S10497" i="4"/>
  <c r="T10496" i="4"/>
  <c r="S10496" i="4"/>
  <c r="T10495" i="4"/>
  <c r="S10495" i="4"/>
  <c r="T10494" i="4"/>
  <c r="S10494" i="4"/>
  <c r="T10493" i="4"/>
  <c r="S10493" i="4"/>
  <c r="T10492" i="4"/>
  <c r="S10492" i="4"/>
  <c r="T10491" i="4"/>
  <c r="S10491" i="4"/>
  <c r="T10490" i="4"/>
  <c r="S10490" i="4"/>
  <c r="T10489" i="4"/>
  <c r="S10489" i="4"/>
  <c r="T10488" i="4"/>
  <c r="S10488" i="4"/>
  <c r="T10487" i="4"/>
  <c r="S10487" i="4"/>
  <c r="T10486" i="4"/>
  <c r="S10486" i="4"/>
  <c r="T10485" i="4"/>
  <c r="S10485" i="4"/>
  <c r="T10484" i="4"/>
  <c r="S10484" i="4"/>
  <c r="T10483" i="4"/>
  <c r="S10483" i="4"/>
  <c r="T10482" i="4"/>
  <c r="S10482" i="4"/>
  <c r="T10481" i="4"/>
  <c r="S10481" i="4"/>
  <c r="T10480" i="4"/>
  <c r="S10480" i="4"/>
  <c r="T10479" i="4"/>
  <c r="S10479" i="4"/>
  <c r="T10478" i="4"/>
  <c r="S10478" i="4"/>
  <c r="T10477" i="4"/>
  <c r="S10477" i="4"/>
  <c r="T10476" i="4"/>
  <c r="S10476" i="4"/>
  <c r="T10475" i="4"/>
  <c r="S10475" i="4"/>
  <c r="T10474" i="4"/>
  <c r="S10474" i="4"/>
  <c r="T10473" i="4"/>
  <c r="S10473" i="4"/>
  <c r="T10472" i="4"/>
  <c r="S10472" i="4"/>
  <c r="T10471" i="4"/>
  <c r="S10471" i="4"/>
  <c r="T10470" i="4"/>
  <c r="S10470" i="4"/>
  <c r="T10469" i="4"/>
  <c r="S10469" i="4"/>
  <c r="T10468" i="4"/>
  <c r="S10468" i="4"/>
  <c r="T10467" i="4"/>
  <c r="S10467" i="4"/>
  <c r="T10466" i="4"/>
  <c r="S10466" i="4"/>
  <c r="T10465" i="4"/>
  <c r="S10465" i="4"/>
  <c r="T10464" i="4"/>
  <c r="S10464" i="4"/>
  <c r="T10463" i="4"/>
  <c r="S10463" i="4"/>
  <c r="T10462" i="4"/>
  <c r="S10462" i="4"/>
  <c r="T10461" i="4"/>
  <c r="S10461" i="4"/>
  <c r="T10460" i="4"/>
  <c r="S10460" i="4"/>
  <c r="T10459" i="4"/>
  <c r="S10459" i="4"/>
  <c r="T10458" i="4"/>
  <c r="S10458" i="4"/>
  <c r="T10457" i="4"/>
  <c r="S10457" i="4"/>
  <c r="T10456" i="4"/>
  <c r="S10456" i="4"/>
  <c r="T10455" i="4"/>
  <c r="S10455" i="4"/>
  <c r="T10454" i="4"/>
  <c r="S10454" i="4"/>
  <c r="T10453" i="4"/>
  <c r="S10453" i="4"/>
  <c r="T10452" i="4"/>
  <c r="S10452" i="4"/>
  <c r="T10451" i="4"/>
  <c r="S10451" i="4"/>
  <c r="T10450" i="4"/>
  <c r="S10450" i="4"/>
  <c r="T10449" i="4"/>
  <c r="S10449" i="4"/>
  <c r="T10448" i="4"/>
  <c r="S10448" i="4"/>
  <c r="T10447" i="4"/>
  <c r="S10447" i="4"/>
  <c r="T10446" i="4"/>
  <c r="S10446" i="4"/>
  <c r="T10445" i="4"/>
  <c r="S10445" i="4"/>
  <c r="T10444" i="4"/>
  <c r="S10444" i="4"/>
  <c r="T10443" i="4"/>
  <c r="S10443" i="4"/>
  <c r="T10442" i="4"/>
  <c r="S10442" i="4"/>
  <c r="T10441" i="4"/>
  <c r="S10441" i="4"/>
  <c r="T10440" i="4"/>
  <c r="S10440" i="4"/>
  <c r="T10439" i="4"/>
  <c r="S10439" i="4"/>
  <c r="T10438" i="4"/>
  <c r="S10438" i="4"/>
  <c r="T10437" i="4"/>
  <c r="S10437" i="4"/>
  <c r="T10436" i="4"/>
  <c r="S10436" i="4"/>
  <c r="T10435" i="4"/>
  <c r="S10435" i="4"/>
  <c r="T10434" i="4"/>
  <c r="S10434" i="4"/>
  <c r="T10433" i="4"/>
  <c r="S10433" i="4"/>
  <c r="T10432" i="4"/>
  <c r="S10432" i="4"/>
  <c r="T10431" i="4"/>
  <c r="S10431" i="4"/>
  <c r="T10430" i="4"/>
  <c r="S10430" i="4"/>
  <c r="T10429" i="4"/>
  <c r="S10429" i="4"/>
  <c r="T10428" i="4"/>
  <c r="S10428" i="4"/>
  <c r="T10427" i="4"/>
  <c r="S10427" i="4"/>
  <c r="T10426" i="4"/>
  <c r="S10426" i="4"/>
  <c r="T10425" i="4"/>
  <c r="S10425" i="4"/>
  <c r="T10424" i="4"/>
  <c r="S10424" i="4"/>
  <c r="T10423" i="4"/>
  <c r="S10423" i="4"/>
  <c r="T10422" i="4"/>
  <c r="S10422" i="4"/>
  <c r="T10421" i="4"/>
  <c r="S10421" i="4"/>
  <c r="T10420" i="4"/>
  <c r="S10420" i="4"/>
  <c r="T10419" i="4"/>
  <c r="S10419" i="4"/>
  <c r="T10418" i="4"/>
  <c r="S10418" i="4"/>
  <c r="T10417" i="4"/>
  <c r="S10417" i="4"/>
  <c r="T10416" i="4"/>
  <c r="S10416" i="4"/>
  <c r="T10415" i="4"/>
  <c r="S10415" i="4"/>
  <c r="T10414" i="4"/>
  <c r="S10414" i="4"/>
  <c r="T10413" i="4"/>
  <c r="S10413" i="4"/>
  <c r="T10412" i="4"/>
  <c r="S10412" i="4"/>
  <c r="T10411" i="4"/>
  <c r="S10411" i="4"/>
  <c r="T10410" i="4"/>
  <c r="S10410" i="4"/>
  <c r="T10409" i="4"/>
  <c r="S10409" i="4"/>
  <c r="T10408" i="4"/>
  <c r="S10408" i="4"/>
  <c r="T10407" i="4"/>
  <c r="S10407" i="4"/>
  <c r="T10406" i="4"/>
  <c r="S10406" i="4"/>
  <c r="T10405" i="4"/>
  <c r="S10405" i="4"/>
  <c r="T10404" i="4"/>
  <c r="S10404" i="4"/>
  <c r="T10403" i="4"/>
  <c r="S10403" i="4"/>
  <c r="T10402" i="4"/>
  <c r="S10402" i="4"/>
  <c r="T10401" i="4"/>
  <c r="S10401" i="4"/>
  <c r="T10400" i="4"/>
  <c r="S10400" i="4"/>
  <c r="T10399" i="4"/>
  <c r="S10399" i="4"/>
  <c r="T10398" i="4"/>
  <c r="S10398" i="4"/>
  <c r="T10397" i="4"/>
  <c r="S10397" i="4"/>
  <c r="T10396" i="4"/>
  <c r="S10396" i="4"/>
  <c r="T10395" i="4"/>
  <c r="S10395" i="4"/>
  <c r="T10394" i="4"/>
  <c r="S10394" i="4"/>
  <c r="T10393" i="4"/>
  <c r="S10393" i="4"/>
  <c r="T10392" i="4"/>
  <c r="S10392" i="4"/>
  <c r="T10391" i="4"/>
  <c r="S10391" i="4"/>
  <c r="T10390" i="4"/>
  <c r="S10390" i="4"/>
  <c r="T10389" i="4"/>
  <c r="S10389" i="4"/>
  <c r="T10388" i="4"/>
  <c r="S10388" i="4"/>
  <c r="T10387" i="4"/>
  <c r="S10387" i="4"/>
  <c r="T10386" i="4"/>
  <c r="S10386" i="4"/>
  <c r="T10385" i="4"/>
  <c r="S10385" i="4"/>
  <c r="T10384" i="4"/>
  <c r="S10384" i="4"/>
  <c r="T10383" i="4"/>
  <c r="S10383" i="4"/>
  <c r="T10382" i="4"/>
  <c r="S10382" i="4"/>
  <c r="T10381" i="4"/>
  <c r="S10381" i="4"/>
  <c r="T10380" i="4"/>
  <c r="S10380" i="4"/>
  <c r="T10379" i="4"/>
  <c r="S10379" i="4"/>
  <c r="T10378" i="4"/>
  <c r="S10378" i="4"/>
  <c r="T10377" i="4"/>
  <c r="S10377" i="4"/>
  <c r="T10376" i="4"/>
  <c r="S10376" i="4"/>
  <c r="T10375" i="4"/>
  <c r="S10375" i="4"/>
  <c r="T10374" i="4"/>
  <c r="S10374" i="4"/>
  <c r="T10373" i="4"/>
  <c r="S10373" i="4"/>
  <c r="T10372" i="4"/>
  <c r="S10372" i="4"/>
  <c r="T10371" i="4"/>
  <c r="S10371" i="4"/>
  <c r="T10370" i="4"/>
  <c r="S10370" i="4"/>
  <c r="T10369" i="4"/>
  <c r="S10369" i="4"/>
  <c r="T10368" i="4"/>
  <c r="S10368" i="4"/>
  <c r="T10367" i="4"/>
  <c r="S10367" i="4"/>
  <c r="T10366" i="4"/>
  <c r="S10366" i="4"/>
  <c r="T10365" i="4"/>
  <c r="S10365" i="4"/>
  <c r="T10364" i="4"/>
  <c r="S10364" i="4"/>
  <c r="T10363" i="4"/>
  <c r="S10363" i="4"/>
  <c r="T10362" i="4"/>
  <c r="S10362" i="4"/>
  <c r="T10361" i="4"/>
  <c r="S10361" i="4"/>
  <c r="T10360" i="4"/>
  <c r="S10360" i="4"/>
  <c r="T10359" i="4"/>
  <c r="S10359" i="4"/>
  <c r="T10358" i="4"/>
  <c r="S10358" i="4"/>
  <c r="T10357" i="4"/>
  <c r="S10357" i="4"/>
  <c r="T10356" i="4"/>
  <c r="S10356" i="4"/>
  <c r="T10355" i="4"/>
  <c r="S10355" i="4"/>
  <c r="T10354" i="4"/>
  <c r="S10354" i="4"/>
  <c r="T10353" i="4"/>
  <c r="S10353" i="4"/>
  <c r="T10352" i="4"/>
  <c r="S10352" i="4"/>
  <c r="T10351" i="4"/>
  <c r="S10351" i="4"/>
  <c r="T10350" i="4"/>
  <c r="S10350" i="4"/>
  <c r="T10349" i="4"/>
  <c r="S10349" i="4"/>
  <c r="T10348" i="4"/>
  <c r="S10348" i="4"/>
  <c r="T10347" i="4"/>
  <c r="S10347" i="4"/>
  <c r="T10346" i="4"/>
  <c r="S10346" i="4"/>
  <c r="T10345" i="4"/>
  <c r="S10345" i="4"/>
  <c r="T10344" i="4"/>
  <c r="S10344" i="4"/>
  <c r="T10343" i="4"/>
  <c r="S10343" i="4"/>
  <c r="T10342" i="4"/>
  <c r="S10342" i="4"/>
  <c r="T10341" i="4"/>
  <c r="S10341" i="4"/>
  <c r="T10340" i="4"/>
  <c r="S10340" i="4"/>
  <c r="T10339" i="4"/>
  <c r="S10339" i="4"/>
  <c r="T10338" i="4"/>
  <c r="S10338" i="4"/>
  <c r="T10337" i="4"/>
  <c r="S10337" i="4"/>
  <c r="T10336" i="4"/>
  <c r="S10336" i="4"/>
  <c r="T10335" i="4"/>
  <c r="S10335" i="4"/>
  <c r="T10334" i="4"/>
  <c r="S10334" i="4"/>
  <c r="T10333" i="4"/>
  <c r="S10333" i="4"/>
  <c r="T10332" i="4"/>
  <c r="S10332" i="4"/>
  <c r="T10331" i="4"/>
  <c r="S10331" i="4"/>
  <c r="T10330" i="4"/>
  <c r="S10330" i="4"/>
  <c r="T10329" i="4"/>
  <c r="S10329" i="4"/>
  <c r="T10328" i="4"/>
  <c r="S10328" i="4"/>
  <c r="T10327" i="4"/>
  <c r="S10327" i="4"/>
  <c r="T10326" i="4"/>
  <c r="S10326" i="4"/>
  <c r="T10325" i="4"/>
  <c r="S10325" i="4"/>
  <c r="T10324" i="4"/>
  <c r="S10324" i="4"/>
  <c r="T10323" i="4"/>
  <c r="S10323" i="4"/>
  <c r="T10322" i="4"/>
  <c r="S10322" i="4"/>
  <c r="T10321" i="4"/>
  <c r="S10321" i="4"/>
  <c r="T10320" i="4"/>
  <c r="S10320" i="4"/>
  <c r="T10319" i="4"/>
  <c r="S10319" i="4"/>
  <c r="T10318" i="4"/>
  <c r="S10318" i="4"/>
  <c r="T10317" i="4"/>
  <c r="S10317" i="4"/>
  <c r="T10316" i="4"/>
  <c r="S10316" i="4"/>
  <c r="T10315" i="4"/>
  <c r="S10315" i="4"/>
  <c r="T10314" i="4"/>
  <c r="S10314" i="4"/>
  <c r="T10313" i="4"/>
  <c r="S10313" i="4"/>
  <c r="T10312" i="4"/>
  <c r="S10312" i="4"/>
  <c r="T10311" i="4"/>
  <c r="S10311" i="4"/>
  <c r="T10310" i="4"/>
  <c r="S10310" i="4"/>
  <c r="T10309" i="4"/>
  <c r="S10309" i="4"/>
  <c r="T10308" i="4"/>
  <c r="S10308" i="4"/>
  <c r="T10307" i="4"/>
  <c r="S10307" i="4"/>
  <c r="T10306" i="4"/>
  <c r="S10306" i="4"/>
  <c r="T10305" i="4"/>
  <c r="S10305" i="4"/>
  <c r="T10304" i="4"/>
  <c r="S10304" i="4"/>
  <c r="T10303" i="4"/>
  <c r="S10303" i="4"/>
  <c r="T10302" i="4"/>
  <c r="S10302" i="4"/>
  <c r="T10301" i="4"/>
  <c r="S10301" i="4"/>
  <c r="T10300" i="4"/>
  <c r="S10300" i="4"/>
  <c r="T10299" i="4"/>
  <c r="S10299" i="4"/>
  <c r="T10298" i="4"/>
  <c r="S10298" i="4"/>
  <c r="T10297" i="4"/>
  <c r="S10297" i="4"/>
  <c r="T10296" i="4"/>
  <c r="S10296" i="4"/>
  <c r="T10295" i="4"/>
  <c r="S10295" i="4"/>
  <c r="T10294" i="4"/>
  <c r="S10294" i="4"/>
  <c r="T10293" i="4"/>
  <c r="S10293" i="4"/>
  <c r="T10292" i="4"/>
  <c r="S10292" i="4"/>
  <c r="T10291" i="4"/>
  <c r="S10291" i="4"/>
  <c r="T10290" i="4"/>
  <c r="S10290" i="4"/>
  <c r="T10289" i="4"/>
  <c r="S10289" i="4"/>
  <c r="T10288" i="4"/>
  <c r="S10288" i="4"/>
  <c r="T10287" i="4"/>
  <c r="S10287" i="4"/>
  <c r="T10286" i="4"/>
  <c r="S10286" i="4"/>
  <c r="T10285" i="4"/>
  <c r="S10285" i="4"/>
  <c r="T10284" i="4"/>
  <c r="S10284" i="4"/>
  <c r="T10283" i="4"/>
  <c r="S10283" i="4"/>
  <c r="T10282" i="4"/>
  <c r="S10282" i="4"/>
  <c r="T10281" i="4"/>
  <c r="S10281" i="4"/>
  <c r="T10280" i="4"/>
  <c r="S10280" i="4"/>
  <c r="T10279" i="4"/>
  <c r="S10279" i="4"/>
  <c r="T10278" i="4"/>
  <c r="S10278" i="4"/>
  <c r="T10277" i="4"/>
  <c r="S10277" i="4"/>
  <c r="T10276" i="4"/>
  <c r="S10276" i="4"/>
  <c r="T10275" i="4"/>
  <c r="S10275" i="4"/>
  <c r="T10274" i="4"/>
  <c r="S10274" i="4"/>
  <c r="T10273" i="4"/>
  <c r="S10273" i="4"/>
  <c r="T10272" i="4"/>
  <c r="S10272" i="4"/>
  <c r="T10271" i="4"/>
  <c r="S10271" i="4"/>
  <c r="T10270" i="4"/>
  <c r="S10270" i="4"/>
  <c r="T10269" i="4"/>
  <c r="S10269" i="4"/>
  <c r="T10268" i="4"/>
  <c r="S10268" i="4"/>
  <c r="T10267" i="4"/>
  <c r="S10267" i="4"/>
  <c r="T10266" i="4"/>
  <c r="S10266" i="4"/>
  <c r="T10265" i="4"/>
  <c r="S10265" i="4"/>
  <c r="T10264" i="4"/>
  <c r="S10264" i="4"/>
  <c r="T10263" i="4"/>
  <c r="S10263" i="4"/>
  <c r="T10262" i="4"/>
  <c r="S10262" i="4"/>
  <c r="T10261" i="4"/>
  <c r="S10261" i="4"/>
  <c r="T10260" i="4"/>
  <c r="S10260" i="4"/>
  <c r="T10259" i="4"/>
  <c r="S10259" i="4"/>
  <c r="T10258" i="4"/>
  <c r="S10258" i="4"/>
  <c r="T10257" i="4"/>
  <c r="S10257" i="4"/>
  <c r="T10256" i="4"/>
  <c r="S10256" i="4"/>
  <c r="T10255" i="4"/>
  <c r="S10255" i="4"/>
  <c r="T10254" i="4"/>
  <c r="S10254" i="4"/>
  <c r="T10253" i="4"/>
  <c r="S10253" i="4"/>
  <c r="T10252" i="4"/>
  <c r="S10252" i="4"/>
  <c r="T10251" i="4"/>
  <c r="S10251" i="4"/>
  <c r="T10250" i="4"/>
  <c r="S10250" i="4"/>
  <c r="T10249" i="4"/>
  <c r="S10249" i="4"/>
  <c r="T10248" i="4"/>
  <c r="S10248" i="4"/>
  <c r="T10247" i="4"/>
  <c r="S10247" i="4"/>
  <c r="T10246" i="4"/>
  <c r="S10246" i="4"/>
  <c r="T10245" i="4"/>
  <c r="S10245" i="4"/>
  <c r="T10244" i="4"/>
  <c r="S10244" i="4"/>
  <c r="T10243" i="4"/>
  <c r="S10243" i="4"/>
  <c r="T10242" i="4"/>
  <c r="S10242" i="4"/>
  <c r="T10241" i="4"/>
  <c r="S10241" i="4"/>
  <c r="T10240" i="4"/>
  <c r="S10240" i="4"/>
  <c r="T10239" i="4"/>
  <c r="S10239" i="4"/>
  <c r="T10238" i="4"/>
  <c r="S10238" i="4"/>
  <c r="T10237" i="4"/>
  <c r="S10237" i="4"/>
  <c r="T10236" i="4"/>
  <c r="S10236" i="4"/>
  <c r="T10235" i="4"/>
  <c r="S10235" i="4"/>
  <c r="T10234" i="4"/>
  <c r="S10234" i="4"/>
  <c r="T10233" i="4"/>
  <c r="S10233" i="4"/>
  <c r="T10232" i="4"/>
  <c r="S10232" i="4"/>
  <c r="T10231" i="4"/>
  <c r="S10231" i="4"/>
  <c r="T10230" i="4"/>
  <c r="S10230" i="4"/>
  <c r="T10229" i="4"/>
  <c r="S10229" i="4"/>
  <c r="T10228" i="4"/>
  <c r="S10228" i="4"/>
  <c r="T10227" i="4"/>
  <c r="S10227" i="4"/>
  <c r="T10226" i="4"/>
  <c r="S10226" i="4"/>
  <c r="T10225" i="4"/>
  <c r="S10225" i="4"/>
  <c r="T10224" i="4"/>
  <c r="S10224" i="4"/>
  <c r="T10223" i="4"/>
  <c r="S10223" i="4"/>
  <c r="T10222" i="4"/>
  <c r="S10222" i="4"/>
  <c r="T10221" i="4"/>
  <c r="S10221" i="4"/>
  <c r="T10220" i="4"/>
  <c r="S10220" i="4"/>
  <c r="T10219" i="4"/>
  <c r="S10219" i="4"/>
  <c r="T10218" i="4"/>
  <c r="S10218" i="4"/>
  <c r="T10217" i="4"/>
  <c r="S10217" i="4"/>
  <c r="T10216" i="4"/>
  <c r="S10216" i="4"/>
  <c r="T10215" i="4"/>
  <c r="S10215" i="4"/>
  <c r="T10214" i="4"/>
  <c r="S10214" i="4"/>
  <c r="T10213" i="4"/>
  <c r="S10213" i="4"/>
  <c r="T10212" i="4"/>
  <c r="S10212" i="4"/>
  <c r="T10211" i="4"/>
  <c r="S10211" i="4"/>
  <c r="T10210" i="4"/>
  <c r="S10210" i="4"/>
  <c r="T10209" i="4"/>
  <c r="S10209" i="4"/>
  <c r="T10208" i="4"/>
  <c r="S10208" i="4"/>
  <c r="T10207" i="4"/>
  <c r="S10207" i="4"/>
  <c r="T10206" i="4"/>
  <c r="S10206" i="4"/>
  <c r="T10205" i="4"/>
  <c r="S10205" i="4"/>
  <c r="T10204" i="4"/>
  <c r="S10204" i="4"/>
  <c r="T10203" i="4"/>
  <c r="S10203" i="4"/>
  <c r="T10202" i="4"/>
  <c r="S10202" i="4"/>
  <c r="T10201" i="4"/>
  <c r="S10201" i="4"/>
  <c r="T10200" i="4"/>
  <c r="S10200" i="4"/>
  <c r="T10199" i="4"/>
  <c r="S10199" i="4"/>
  <c r="T10198" i="4"/>
  <c r="S10198" i="4"/>
  <c r="T10197" i="4"/>
  <c r="S10197" i="4"/>
  <c r="T10196" i="4"/>
  <c r="S10196" i="4"/>
  <c r="T10195" i="4"/>
  <c r="S10195" i="4"/>
  <c r="T10194" i="4"/>
  <c r="S10194" i="4"/>
  <c r="T10193" i="4"/>
  <c r="S10193" i="4"/>
  <c r="T10192" i="4"/>
  <c r="S10192" i="4"/>
  <c r="T10191" i="4"/>
  <c r="S10191" i="4"/>
  <c r="T10190" i="4"/>
  <c r="S10190" i="4"/>
  <c r="T10189" i="4"/>
  <c r="S10189" i="4"/>
  <c r="T10188" i="4"/>
  <c r="S10188" i="4"/>
  <c r="T10187" i="4"/>
  <c r="S10187" i="4"/>
  <c r="T10186" i="4"/>
  <c r="S10186" i="4"/>
  <c r="T10185" i="4"/>
  <c r="S10185" i="4"/>
  <c r="T10184" i="4"/>
  <c r="S10184" i="4"/>
  <c r="T10183" i="4"/>
  <c r="S10183" i="4"/>
  <c r="T10182" i="4"/>
  <c r="S10182" i="4"/>
  <c r="T10181" i="4"/>
  <c r="S10181" i="4"/>
  <c r="T10180" i="4"/>
  <c r="S10180" i="4"/>
  <c r="T10179" i="4"/>
  <c r="S10179" i="4"/>
  <c r="T10178" i="4"/>
  <c r="S10178" i="4"/>
  <c r="T10177" i="4"/>
  <c r="S10177" i="4"/>
  <c r="T10176" i="4"/>
  <c r="S10176" i="4"/>
  <c r="T10175" i="4"/>
  <c r="S10175" i="4"/>
  <c r="T10174" i="4"/>
  <c r="S10174" i="4"/>
  <c r="T10173" i="4"/>
  <c r="S10173" i="4"/>
  <c r="T10172" i="4"/>
  <c r="S10172" i="4"/>
  <c r="T10171" i="4"/>
  <c r="S10171" i="4"/>
  <c r="T10170" i="4"/>
  <c r="S10170" i="4"/>
  <c r="T10169" i="4"/>
  <c r="S10169" i="4"/>
  <c r="T10168" i="4"/>
  <c r="S10168" i="4"/>
  <c r="T10167" i="4"/>
  <c r="S10167" i="4"/>
  <c r="T10166" i="4"/>
  <c r="S10166" i="4"/>
  <c r="T10165" i="4"/>
  <c r="S10165" i="4"/>
  <c r="T10164" i="4"/>
  <c r="S10164" i="4"/>
  <c r="T10163" i="4"/>
  <c r="S10163" i="4"/>
  <c r="T10162" i="4"/>
  <c r="S10162" i="4"/>
  <c r="T10161" i="4"/>
  <c r="S10161" i="4"/>
  <c r="T10160" i="4"/>
  <c r="S10160" i="4"/>
  <c r="T10159" i="4"/>
  <c r="S10159" i="4"/>
  <c r="T10158" i="4"/>
  <c r="S10158" i="4"/>
  <c r="T10157" i="4"/>
  <c r="S10157" i="4"/>
  <c r="T10156" i="4"/>
  <c r="S10156" i="4"/>
  <c r="T10155" i="4"/>
  <c r="S10155" i="4"/>
  <c r="T10154" i="4"/>
  <c r="S10154" i="4"/>
  <c r="T10153" i="4"/>
  <c r="S10153" i="4"/>
  <c r="T10152" i="4"/>
  <c r="S10152" i="4"/>
  <c r="T10151" i="4"/>
  <c r="S10151" i="4"/>
  <c r="T10150" i="4"/>
  <c r="S10150" i="4"/>
  <c r="T10149" i="4"/>
  <c r="S10149" i="4"/>
  <c r="T10148" i="4"/>
  <c r="S10148" i="4"/>
  <c r="T10147" i="4"/>
  <c r="S10147" i="4"/>
  <c r="T10146" i="4"/>
  <c r="S10146" i="4"/>
  <c r="T10145" i="4"/>
  <c r="S10145" i="4"/>
  <c r="T10144" i="4"/>
  <c r="S10144" i="4"/>
  <c r="T10143" i="4"/>
  <c r="S10143" i="4"/>
  <c r="T10142" i="4"/>
  <c r="S10142" i="4"/>
  <c r="T10141" i="4"/>
  <c r="S10141" i="4"/>
  <c r="T10140" i="4"/>
  <c r="S10140" i="4"/>
  <c r="T10139" i="4"/>
  <c r="S10139" i="4"/>
  <c r="T10138" i="4"/>
  <c r="S10138" i="4"/>
  <c r="T10137" i="4"/>
  <c r="S10137" i="4"/>
  <c r="T10136" i="4"/>
  <c r="S10136" i="4"/>
  <c r="T10135" i="4"/>
  <c r="S10135" i="4"/>
  <c r="T10134" i="4"/>
  <c r="S10134" i="4"/>
  <c r="T10133" i="4"/>
  <c r="S10133" i="4"/>
  <c r="T10132" i="4"/>
  <c r="S10132" i="4"/>
  <c r="T10131" i="4"/>
  <c r="S10131" i="4"/>
  <c r="T10130" i="4"/>
  <c r="S10130" i="4"/>
  <c r="T10129" i="4"/>
  <c r="S10129" i="4"/>
  <c r="T10128" i="4"/>
  <c r="S10128" i="4"/>
  <c r="T10127" i="4"/>
  <c r="S10127" i="4"/>
  <c r="T10126" i="4"/>
  <c r="S10126" i="4"/>
  <c r="T10125" i="4"/>
  <c r="S10125" i="4"/>
  <c r="T10124" i="4"/>
  <c r="S10124" i="4"/>
  <c r="T10123" i="4"/>
  <c r="S10123" i="4"/>
  <c r="T10122" i="4"/>
  <c r="S10122" i="4"/>
  <c r="T10121" i="4"/>
  <c r="S10121" i="4"/>
  <c r="T10120" i="4"/>
  <c r="S10120" i="4"/>
  <c r="T10119" i="4"/>
  <c r="S10119" i="4"/>
  <c r="T10118" i="4"/>
  <c r="S10118" i="4"/>
  <c r="T10117" i="4"/>
  <c r="S10117" i="4"/>
  <c r="T10116" i="4"/>
  <c r="S10116" i="4"/>
  <c r="T10115" i="4"/>
  <c r="S10115" i="4"/>
  <c r="T10114" i="4"/>
  <c r="S10114" i="4"/>
  <c r="T10113" i="4"/>
  <c r="S10113" i="4"/>
  <c r="T10112" i="4"/>
  <c r="S10112" i="4"/>
  <c r="T10111" i="4"/>
  <c r="S10111" i="4"/>
  <c r="T10110" i="4"/>
  <c r="S10110" i="4"/>
  <c r="T10109" i="4"/>
  <c r="S10109" i="4"/>
  <c r="T10108" i="4"/>
  <c r="S10108" i="4"/>
  <c r="T10107" i="4"/>
  <c r="S10107" i="4"/>
  <c r="T10106" i="4"/>
  <c r="S10106" i="4"/>
  <c r="T10105" i="4"/>
  <c r="S10105" i="4"/>
  <c r="T10104" i="4"/>
  <c r="S10104" i="4"/>
  <c r="T10103" i="4"/>
  <c r="S10103" i="4"/>
  <c r="T10102" i="4"/>
  <c r="S10102" i="4"/>
  <c r="T10101" i="4"/>
  <c r="S10101" i="4"/>
  <c r="T10100" i="4"/>
  <c r="S10100" i="4"/>
  <c r="T10099" i="4"/>
  <c r="S10099" i="4"/>
  <c r="T10098" i="4"/>
  <c r="S10098" i="4"/>
  <c r="T10097" i="4"/>
  <c r="S10097" i="4"/>
  <c r="T10096" i="4"/>
  <c r="S10096" i="4"/>
  <c r="T10095" i="4"/>
  <c r="S10095" i="4"/>
  <c r="T10094" i="4"/>
  <c r="S10094" i="4"/>
  <c r="T10093" i="4"/>
  <c r="S10093" i="4"/>
  <c r="T10092" i="4"/>
  <c r="S10092" i="4"/>
  <c r="T10091" i="4"/>
  <c r="S10091" i="4"/>
  <c r="T10090" i="4"/>
  <c r="S10090" i="4"/>
  <c r="T10089" i="4"/>
  <c r="S10089" i="4"/>
  <c r="T10088" i="4"/>
  <c r="S10088" i="4"/>
  <c r="T10087" i="4"/>
  <c r="S10087" i="4"/>
  <c r="T10086" i="4"/>
  <c r="S10086" i="4"/>
  <c r="T10085" i="4"/>
  <c r="S10085" i="4"/>
  <c r="T10084" i="4"/>
  <c r="S10084" i="4"/>
  <c r="T10083" i="4"/>
  <c r="S10083" i="4"/>
  <c r="T10082" i="4"/>
  <c r="S10082" i="4"/>
  <c r="T10081" i="4"/>
  <c r="S10081" i="4"/>
  <c r="T10080" i="4"/>
  <c r="S10080" i="4"/>
  <c r="T10079" i="4"/>
  <c r="S10079" i="4"/>
  <c r="T10078" i="4"/>
  <c r="S10078" i="4"/>
  <c r="T10077" i="4"/>
  <c r="S10077" i="4"/>
  <c r="T10076" i="4"/>
  <c r="S10076" i="4"/>
  <c r="T10075" i="4"/>
  <c r="S10075" i="4"/>
  <c r="T10074" i="4"/>
  <c r="S10074" i="4"/>
  <c r="T10073" i="4"/>
  <c r="S10073" i="4"/>
  <c r="T10072" i="4"/>
  <c r="S10072" i="4"/>
  <c r="T10071" i="4"/>
  <c r="S10071" i="4"/>
  <c r="T10070" i="4"/>
  <c r="S10070" i="4"/>
  <c r="T10069" i="4"/>
  <c r="S10069" i="4"/>
  <c r="T10068" i="4"/>
  <c r="S10068" i="4"/>
  <c r="T10067" i="4"/>
  <c r="S10067" i="4"/>
  <c r="T10066" i="4"/>
  <c r="S10066" i="4"/>
  <c r="T10065" i="4"/>
  <c r="S10065" i="4"/>
  <c r="T10064" i="4"/>
  <c r="S10064" i="4"/>
  <c r="T10063" i="4"/>
  <c r="S10063" i="4"/>
  <c r="T10062" i="4"/>
  <c r="S10062" i="4"/>
  <c r="T10061" i="4"/>
  <c r="S10061" i="4"/>
  <c r="T10060" i="4"/>
  <c r="S10060" i="4"/>
  <c r="T10059" i="4"/>
  <c r="S10059" i="4"/>
  <c r="T10058" i="4"/>
  <c r="S10058" i="4"/>
  <c r="T10057" i="4"/>
  <c r="S10057" i="4"/>
  <c r="T10056" i="4"/>
  <c r="S10056" i="4"/>
  <c r="T10055" i="4"/>
  <c r="S10055" i="4"/>
  <c r="T10054" i="4"/>
  <c r="S10054" i="4"/>
  <c r="T10053" i="4"/>
  <c r="S10053" i="4"/>
  <c r="T10052" i="4"/>
  <c r="S10052" i="4"/>
  <c r="T10051" i="4"/>
  <c r="S10051" i="4"/>
  <c r="T10050" i="4"/>
  <c r="S10050" i="4"/>
  <c r="T10049" i="4"/>
  <c r="S10049" i="4"/>
  <c r="T10048" i="4"/>
  <c r="S10048" i="4"/>
  <c r="T10047" i="4"/>
  <c r="S10047" i="4"/>
  <c r="T10046" i="4"/>
  <c r="S10046" i="4"/>
  <c r="T10045" i="4"/>
  <c r="S10045" i="4"/>
  <c r="T10044" i="4"/>
  <c r="S10044" i="4"/>
  <c r="T10043" i="4"/>
  <c r="S10043" i="4"/>
  <c r="T10042" i="4"/>
  <c r="S10042" i="4"/>
  <c r="T10041" i="4"/>
  <c r="S10041" i="4"/>
  <c r="T10040" i="4"/>
  <c r="S10040" i="4"/>
  <c r="T10039" i="4"/>
  <c r="S10039" i="4"/>
  <c r="T10038" i="4"/>
  <c r="S10038" i="4"/>
  <c r="T10037" i="4"/>
  <c r="S10037" i="4"/>
  <c r="T10036" i="4"/>
  <c r="S10036" i="4"/>
  <c r="T10035" i="4"/>
  <c r="S10035" i="4"/>
  <c r="T10034" i="4"/>
  <c r="S10034" i="4"/>
  <c r="T10033" i="4"/>
  <c r="S10033" i="4"/>
  <c r="T10032" i="4"/>
  <c r="S10032" i="4"/>
  <c r="T10031" i="4"/>
  <c r="S10031" i="4"/>
  <c r="T10030" i="4"/>
  <c r="S10030" i="4"/>
  <c r="T10029" i="4"/>
  <c r="S10029" i="4"/>
  <c r="T10028" i="4"/>
  <c r="S10028" i="4"/>
  <c r="T10027" i="4"/>
  <c r="S10027" i="4"/>
  <c r="T10026" i="4"/>
  <c r="S10026" i="4"/>
  <c r="T10025" i="4"/>
  <c r="S10025" i="4"/>
  <c r="T10024" i="4"/>
  <c r="S10024" i="4"/>
  <c r="T10023" i="4"/>
  <c r="S10023" i="4"/>
  <c r="T10022" i="4"/>
  <c r="S10022" i="4"/>
  <c r="T10021" i="4"/>
  <c r="S10021" i="4"/>
  <c r="T10020" i="4"/>
  <c r="S10020" i="4"/>
  <c r="T10019" i="4"/>
  <c r="S10019" i="4"/>
  <c r="T10018" i="4"/>
  <c r="S10018" i="4"/>
  <c r="T10017" i="4"/>
  <c r="S10017" i="4"/>
  <c r="T10016" i="4"/>
  <c r="S10016" i="4"/>
  <c r="T10015" i="4"/>
  <c r="S10015" i="4"/>
  <c r="T10014" i="4"/>
  <c r="S10014" i="4"/>
  <c r="T10013" i="4"/>
  <c r="S10013" i="4"/>
  <c r="T10012" i="4"/>
  <c r="S10012" i="4"/>
  <c r="T10011" i="4"/>
  <c r="S10011" i="4"/>
  <c r="T10010" i="4"/>
  <c r="S10010" i="4"/>
  <c r="T10009" i="4"/>
  <c r="S10009" i="4"/>
  <c r="T10008" i="4"/>
  <c r="S10008" i="4"/>
  <c r="T10007" i="4"/>
  <c r="S10007" i="4"/>
  <c r="T10006" i="4"/>
  <c r="S10006" i="4"/>
  <c r="T10005" i="4"/>
  <c r="S10005" i="4"/>
  <c r="T10004" i="4"/>
  <c r="S10004" i="4"/>
  <c r="T10003" i="4"/>
  <c r="S10003" i="4"/>
  <c r="T10002" i="4"/>
  <c r="S10002" i="4"/>
  <c r="T10001" i="4"/>
  <c r="S10001" i="4"/>
  <c r="T10000" i="4"/>
  <c r="S10000" i="4"/>
  <c r="T9999" i="4"/>
  <c r="S9999" i="4"/>
  <c r="T9998" i="4"/>
  <c r="S9998" i="4"/>
  <c r="T9997" i="4"/>
  <c r="S9997" i="4"/>
  <c r="T9996" i="4"/>
  <c r="S9996" i="4"/>
  <c r="T9995" i="4"/>
  <c r="S9995" i="4"/>
  <c r="T9994" i="4"/>
  <c r="S9994" i="4"/>
  <c r="T9993" i="4"/>
  <c r="S9993" i="4"/>
  <c r="T9992" i="4"/>
  <c r="S9992" i="4"/>
  <c r="T9991" i="4"/>
  <c r="S9991" i="4"/>
  <c r="T9990" i="4"/>
  <c r="S9990" i="4"/>
  <c r="T9989" i="4"/>
  <c r="S9989" i="4"/>
  <c r="T9988" i="4"/>
  <c r="S9988" i="4"/>
  <c r="T9987" i="4"/>
  <c r="S9987" i="4"/>
  <c r="T9986" i="4"/>
  <c r="S9986" i="4"/>
  <c r="T9985" i="4"/>
  <c r="S9985" i="4"/>
  <c r="T9984" i="4"/>
  <c r="S9984" i="4"/>
  <c r="T9983" i="4"/>
  <c r="S9983" i="4"/>
  <c r="T9982" i="4"/>
  <c r="S9982" i="4"/>
  <c r="T9981" i="4"/>
  <c r="S9981" i="4"/>
  <c r="T9980" i="4"/>
  <c r="S9980" i="4"/>
  <c r="T9979" i="4"/>
  <c r="S9979" i="4"/>
  <c r="T9978" i="4"/>
  <c r="S9978" i="4"/>
  <c r="T9977" i="4"/>
  <c r="S9977" i="4"/>
  <c r="T9976" i="4"/>
  <c r="S9976" i="4"/>
  <c r="T9975" i="4"/>
  <c r="S9975" i="4"/>
  <c r="T9974" i="4"/>
  <c r="S9974" i="4"/>
  <c r="T9973" i="4"/>
  <c r="S9973" i="4"/>
  <c r="T9972" i="4"/>
  <c r="S9972" i="4"/>
  <c r="T9971" i="4"/>
  <c r="S9971" i="4"/>
  <c r="T9970" i="4"/>
  <c r="S9970" i="4"/>
  <c r="T9969" i="4"/>
  <c r="S9969" i="4"/>
  <c r="T9968" i="4"/>
  <c r="S9968" i="4"/>
  <c r="T9967" i="4"/>
  <c r="S9967" i="4"/>
  <c r="T9966" i="4"/>
  <c r="S9966" i="4"/>
  <c r="T9965" i="4"/>
  <c r="S9965" i="4"/>
  <c r="T9964" i="4"/>
  <c r="S9964" i="4"/>
  <c r="T9963" i="4"/>
  <c r="S9963" i="4"/>
  <c r="T9962" i="4"/>
  <c r="S9962" i="4"/>
  <c r="T9961" i="4"/>
  <c r="S9961" i="4"/>
  <c r="T9960" i="4"/>
  <c r="S9960" i="4"/>
  <c r="T9959" i="4"/>
  <c r="S9959" i="4"/>
  <c r="T9958" i="4"/>
  <c r="S9958" i="4"/>
  <c r="T9957" i="4"/>
  <c r="S9957" i="4"/>
  <c r="T9956" i="4"/>
  <c r="S9956" i="4"/>
  <c r="T9955" i="4"/>
  <c r="S9955" i="4"/>
  <c r="T9954" i="4"/>
  <c r="S9954" i="4"/>
  <c r="T9953" i="4"/>
  <c r="S9953" i="4"/>
  <c r="T9952" i="4"/>
  <c r="S9952" i="4"/>
  <c r="T9951" i="4"/>
  <c r="S9951" i="4"/>
  <c r="T9950" i="4"/>
  <c r="S9950" i="4"/>
  <c r="T9949" i="4"/>
  <c r="S9949" i="4"/>
  <c r="T9948" i="4"/>
  <c r="S9948" i="4"/>
  <c r="T9947" i="4"/>
  <c r="S9947" i="4"/>
  <c r="T9946" i="4"/>
  <c r="S9946" i="4"/>
  <c r="T9945" i="4"/>
  <c r="S9945" i="4"/>
  <c r="T9944" i="4"/>
  <c r="S9944" i="4"/>
  <c r="T9943" i="4"/>
  <c r="S9943" i="4"/>
  <c r="T9942" i="4"/>
  <c r="S9942" i="4"/>
  <c r="T9941" i="4"/>
  <c r="S9941" i="4"/>
  <c r="T9940" i="4"/>
  <c r="S9940" i="4"/>
  <c r="T9939" i="4"/>
  <c r="S9939" i="4"/>
  <c r="T9938" i="4"/>
  <c r="S9938" i="4"/>
  <c r="T9937" i="4"/>
  <c r="S9937" i="4"/>
  <c r="T9936" i="4"/>
  <c r="S9936" i="4"/>
  <c r="T9935" i="4"/>
  <c r="S9935" i="4"/>
  <c r="T9934" i="4"/>
  <c r="S9934" i="4"/>
  <c r="T9933" i="4"/>
  <c r="S9933" i="4"/>
  <c r="T9932" i="4"/>
  <c r="S9932" i="4"/>
  <c r="T9931" i="4"/>
  <c r="S9931" i="4"/>
  <c r="T9930" i="4"/>
  <c r="S9930" i="4"/>
  <c r="T9929" i="4"/>
  <c r="S9929" i="4"/>
  <c r="T9928" i="4"/>
  <c r="S9928" i="4"/>
  <c r="T9927" i="4"/>
  <c r="S9927" i="4"/>
  <c r="T9926" i="4"/>
  <c r="S9926" i="4"/>
  <c r="T9925" i="4"/>
  <c r="S9925" i="4"/>
  <c r="T9924" i="4"/>
  <c r="S9924" i="4"/>
  <c r="T9923" i="4"/>
  <c r="S9923" i="4"/>
  <c r="T9922" i="4"/>
  <c r="S9922" i="4"/>
  <c r="T9921" i="4"/>
  <c r="S9921" i="4"/>
  <c r="T9920" i="4"/>
  <c r="S9920" i="4"/>
  <c r="T9919" i="4"/>
  <c r="S9919" i="4"/>
  <c r="T9918" i="4"/>
  <c r="S9918" i="4"/>
  <c r="T9917" i="4"/>
  <c r="S9917" i="4"/>
  <c r="T9916" i="4"/>
  <c r="S9916" i="4"/>
  <c r="T9915" i="4"/>
  <c r="S9915" i="4"/>
  <c r="T9914" i="4"/>
  <c r="S9914" i="4"/>
  <c r="T9913" i="4"/>
  <c r="S9913" i="4"/>
  <c r="T9912" i="4"/>
  <c r="S9912" i="4"/>
  <c r="T9911" i="4"/>
  <c r="S9911" i="4"/>
  <c r="T9910" i="4"/>
  <c r="S9910" i="4"/>
  <c r="T9909" i="4"/>
  <c r="S9909" i="4"/>
  <c r="T9908" i="4"/>
  <c r="S9908" i="4"/>
  <c r="T9907" i="4"/>
  <c r="S9907" i="4"/>
  <c r="T9906" i="4"/>
  <c r="S9906" i="4"/>
  <c r="T9905" i="4"/>
  <c r="S9905" i="4"/>
  <c r="T9904" i="4"/>
  <c r="S9904" i="4"/>
  <c r="T9903" i="4"/>
  <c r="S9903" i="4"/>
  <c r="T9902" i="4"/>
  <c r="S9902" i="4"/>
  <c r="T9901" i="4"/>
  <c r="S9901" i="4"/>
  <c r="T9900" i="4"/>
  <c r="S9900" i="4"/>
  <c r="T9899" i="4"/>
  <c r="S9899" i="4"/>
  <c r="T9898" i="4"/>
  <c r="S9898" i="4"/>
  <c r="T9897" i="4"/>
  <c r="S9897" i="4"/>
  <c r="T9896" i="4"/>
  <c r="S9896" i="4"/>
  <c r="T9895" i="4"/>
  <c r="S9895" i="4"/>
  <c r="T9894" i="4"/>
  <c r="S9894" i="4"/>
  <c r="T9893" i="4"/>
  <c r="S9893" i="4"/>
  <c r="T9892" i="4"/>
  <c r="S9892" i="4"/>
  <c r="T9891" i="4"/>
  <c r="S9891" i="4"/>
  <c r="T9890" i="4"/>
  <c r="S9890" i="4"/>
  <c r="T9889" i="4"/>
  <c r="S9889" i="4"/>
  <c r="T9888" i="4"/>
  <c r="S9888" i="4"/>
  <c r="T9887" i="4"/>
  <c r="S9887" i="4"/>
  <c r="T9886" i="4"/>
  <c r="S9886" i="4"/>
  <c r="T9885" i="4"/>
  <c r="S9885" i="4"/>
  <c r="T9884" i="4"/>
  <c r="S9884" i="4"/>
  <c r="T9883" i="4"/>
  <c r="S9883" i="4"/>
  <c r="T9882" i="4"/>
  <c r="S9882" i="4"/>
  <c r="T9881" i="4"/>
  <c r="S9881" i="4"/>
  <c r="T9880" i="4"/>
  <c r="S9880" i="4"/>
  <c r="T9879" i="4"/>
  <c r="S9879" i="4"/>
  <c r="T9878" i="4"/>
  <c r="S9878" i="4"/>
  <c r="T9877" i="4"/>
  <c r="S9877" i="4"/>
  <c r="T9876" i="4"/>
  <c r="S9876" i="4"/>
  <c r="T9875" i="4"/>
  <c r="S9875" i="4"/>
  <c r="T9874" i="4"/>
  <c r="S9874" i="4"/>
  <c r="T9873" i="4"/>
  <c r="S9873" i="4"/>
  <c r="T9872" i="4"/>
  <c r="S9872" i="4"/>
  <c r="T9871" i="4"/>
  <c r="S9871" i="4"/>
  <c r="T9870" i="4"/>
  <c r="S9870" i="4"/>
  <c r="T9869" i="4"/>
  <c r="S9869" i="4"/>
  <c r="T9868" i="4"/>
  <c r="S9868" i="4"/>
  <c r="T9867" i="4"/>
  <c r="S9867" i="4"/>
  <c r="T9866" i="4"/>
  <c r="S9866" i="4"/>
  <c r="T9865" i="4"/>
  <c r="S9865" i="4"/>
  <c r="T9864" i="4"/>
  <c r="S9864" i="4"/>
  <c r="T9863" i="4"/>
  <c r="S9863" i="4"/>
  <c r="T9862" i="4"/>
  <c r="S9862" i="4"/>
  <c r="T9861" i="4"/>
  <c r="S9861" i="4"/>
  <c r="T9860" i="4"/>
  <c r="S9860" i="4"/>
  <c r="T9859" i="4"/>
  <c r="S9859" i="4"/>
  <c r="T9858" i="4"/>
  <c r="S9858" i="4"/>
  <c r="T9857" i="4"/>
  <c r="S9857" i="4"/>
  <c r="T9856" i="4"/>
  <c r="S9856" i="4"/>
  <c r="T9855" i="4"/>
  <c r="S9855" i="4"/>
  <c r="T9854" i="4"/>
  <c r="S9854" i="4"/>
  <c r="T9853" i="4"/>
  <c r="S9853" i="4"/>
  <c r="T9852" i="4"/>
  <c r="S9852" i="4"/>
  <c r="T9851" i="4"/>
  <c r="S9851" i="4"/>
  <c r="T9850" i="4"/>
  <c r="S9850" i="4"/>
  <c r="T9849" i="4"/>
  <c r="S9849" i="4"/>
  <c r="T9848" i="4"/>
  <c r="S9848" i="4"/>
  <c r="T9847" i="4"/>
  <c r="S9847" i="4"/>
  <c r="T9846" i="4"/>
  <c r="S9846" i="4"/>
  <c r="T9845" i="4"/>
  <c r="S9845" i="4"/>
  <c r="T9844" i="4"/>
  <c r="S9844" i="4"/>
  <c r="T9843" i="4"/>
  <c r="S9843" i="4"/>
  <c r="T9842" i="4"/>
  <c r="S9842" i="4"/>
  <c r="T9841" i="4"/>
  <c r="S9841" i="4"/>
  <c r="T9840" i="4"/>
  <c r="S9840" i="4"/>
  <c r="T9839" i="4"/>
  <c r="S9839" i="4"/>
  <c r="T9838" i="4"/>
  <c r="S9838" i="4"/>
  <c r="T9837" i="4"/>
  <c r="S9837" i="4"/>
  <c r="T9836" i="4"/>
  <c r="S9836" i="4"/>
  <c r="T9835" i="4"/>
  <c r="S9835" i="4"/>
  <c r="T9834" i="4"/>
  <c r="S9834" i="4"/>
  <c r="T9833" i="4"/>
  <c r="S9833" i="4"/>
  <c r="T9832" i="4"/>
  <c r="S9832" i="4"/>
  <c r="T9831" i="4"/>
  <c r="S9831" i="4"/>
  <c r="T9830" i="4"/>
  <c r="S9830" i="4"/>
  <c r="T9829" i="4"/>
  <c r="S9829" i="4"/>
  <c r="T9828" i="4"/>
  <c r="S9828" i="4"/>
  <c r="T9827" i="4"/>
  <c r="S9827" i="4"/>
  <c r="T9826" i="4"/>
  <c r="S9826" i="4"/>
  <c r="T9825" i="4"/>
  <c r="S9825" i="4"/>
  <c r="T9824" i="4"/>
  <c r="S9824" i="4"/>
  <c r="T9823" i="4"/>
  <c r="S9823" i="4"/>
  <c r="T9822" i="4"/>
  <c r="S9822" i="4"/>
  <c r="T9821" i="4"/>
  <c r="S9821" i="4"/>
  <c r="T9820" i="4"/>
  <c r="S9820" i="4"/>
  <c r="T9819" i="4"/>
  <c r="S9819" i="4"/>
  <c r="T9818" i="4"/>
  <c r="S9818" i="4"/>
  <c r="T9817" i="4"/>
  <c r="S9817" i="4"/>
  <c r="T9816" i="4"/>
  <c r="S9816" i="4"/>
  <c r="T9815" i="4"/>
  <c r="S9815" i="4"/>
  <c r="T9814" i="4"/>
  <c r="S9814" i="4"/>
  <c r="T9813" i="4"/>
  <c r="S9813" i="4"/>
  <c r="T9812" i="4"/>
  <c r="S9812" i="4"/>
  <c r="T9811" i="4"/>
  <c r="S9811" i="4"/>
  <c r="T9810" i="4"/>
  <c r="S9810" i="4"/>
  <c r="T9809" i="4"/>
  <c r="S9809" i="4"/>
  <c r="T9808" i="4"/>
  <c r="S9808" i="4"/>
  <c r="T9807" i="4"/>
  <c r="S9807" i="4"/>
  <c r="T9806" i="4"/>
  <c r="S9806" i="4"/>
  <c r="T9805" i="4"/>
  <c r="S9805" i="4"/>
  <c r="T9804" i="4"/>
  <c r="S9804" i="4"/>
  <c r="T9803" i="4"/>
  <c r="S9803" i="4"/>
  <c r="T9802" i="4"/>
  <c r="S9802" i="4"/>
  <c r="T9801" i="4"/>
  <c r="S9801" i="4"/>
  <c r="T9800" i="4"/>
  <c r="S9800" i="4"/>
  <c r="T9799" i="4"/>
  <c r="S9799" i="4"/>
  <c r="T9798" i="4"/>
  <c r="S9798" i="4"/>
  <c r="T9797" i="4"/>
  <c r="S9797" i="4"/>
  <c r="T9796" i="4"/>
  <c r="S9796" i="4"/>
  <c r="T9795" i="4"/>
  <c r="S9795" i="4"/>
  <c r="T9794" i="4"/>
  <c r="S9794" i="4"/>
  <c r="T9793" i="4"/>
  <c r="S9793" i="4"/>
  <c r="T9792" i="4"/>
  <c r="S9792" i="4"/>
  <c r="T9791" i="4"/>
  <c r="S9791" i="4"/>
  <c r="T9790" i="4"/>
  <c r="S9790" i="4"/>
  <c r="T9789" i="4"/>
  <c r="S9789" i="4"/>
  <c r="T9788" i="4"/>
  <c r="S9788" i="4"/>
  <c r="T9787" i="4"/>
  <c r="S9787" i="4"/>
  <c r="T9786" i="4"/>
  <c r="S9786" i="4"/>
  <c r="T9785" i="4"/>
  <c r="S9785" i="4"/>
  <c r="T9784" i="4"/>
  <c r="S9784" i="4"/>
  <c r="T9783" i="4"/>
  <c r="S9783" i="4"/>
  <c r="T9782" i="4"/>
  <c r="S9782" i="4"/>
  <c r="T9781" i="4"/>
  <c r="S9781" i="4"/>
  <c r="T9780" i="4"/>
  <c r="S9780" i="4"/>
  <c r="T9779" i="4"/>
  <c r="S9779" i="4"/>
  <c r="T9778" i="4"/>
  <c r="S9778" i="4"/>
  <c r="T9777" i="4"/>
  <c r="S9777" i="4"/>
  <c r="T9776" i="4"/>
  <c r="S9776" i="4"/>
  <c r="T9775" i="4"/>
  <c r="S9775" i="4"/>
  <c r="T9774" i="4"/>
  <c r="S9774" i="4"/>
  <c r="T9773" i="4"/>
  <c r="S9773" i="4"/>
  <c r="T9772" i="4"/>
  <c r="S9772" i="4"/>
  <c r="T9771" i="4"/>
  <c r="S9771" i="4"/>
  <c r="T9770" i="4"/>
  <c r="S9770" i="4"/>
  <c r="T9769" i="4"/>
  <c r="S9769" i="4"/>
  <c r="T9768" i="4"/>
  <c r="S9768" i="4"/>
  <c r="T9767" i="4"/>
  <c r="S9767" i="4"/>
  <c r="T9766" i="4"/>
  <c r="S9766" i="4"/>
  <c r="T9765" i="4"/>
  <c r="S9765" i="4"/>
  <c r="T9764" i="4"/>
  <c r="S9764" i="4"/>
  <c r="T9763" i="4"/>
  <c r="S9763" i="4"/>
  <c r="T9762" i="4"/>
  <c r="S9762" i="4"/>
  <c r="T9761" i="4"/>
  <c r="S9761" i="4"/>
  <c r="T9760" i="4"/>
  <c r="S9760" i="4"/>
  <c r="T9759" i="4"/>
  <c r="S9759" i="4"/>
  <c r="T9758" i="4"/>
  <c r="S9758" i="4"/>
  <c r="T9757" i="4"/>
  <c r="S9757" i="4"/>
  <c r="T9756" i="4"/>
  <c r="S9756" i="4"/>
  <c r="T9755" i="4"/>
  <c r="S9755" i="4"/>
  <c r="T9754" i="4"/>
  <c r="S9754" i="4"/>
  <c r="T9753" i="4"/>
  <c r="S9753" i="4"/>
  <c r="T9752" i="4"/>
  <c r="S9752" i="4"/>
  <c r="T9751" i="4"/>
  <c r="S9751" i="4"/>
  <c r="T9750" i="4"/>
  <c r="S9750" i="4"/>
  <c r="T9749" i="4"/>
  <c r="S9749" i="4"/>
  <c r="T9748" i="4"/>
  <c r="S9748" i="4"/>
  <c r="T9747" i="4"/>
  <c r="S9747" i="4"/>
  <c r="T9746" i="4"/>
  <c r="S9746" i="4"/>
  <c r="T9745" i="4"/>
  <c r="S9745" i="4"/>
  <c r="T9744" i="4"/>
  <c r="S9744" i="4"/>
  <c r="T9743" i="4"/>
  <c r="S9743" i="4"/>
  <c r="T9742" i="4"/>
  <c r="S9742" i="4"/>
  <c r="T9741" i="4"/>
  <c r="S9741" i="4"/>
  <c r="T9740" i="4"/>
  <c r="S9740" i="4"/>
  <c r="T9739" i="4"/>
  <c r="S9739" i="4"/>
  <c r="T9738" i="4"/>
  <c r="S9738" i="4"/>
  <c r="T9737" i="4"/>
  <c r="S9737" i="4"/>
  <c r="T9736" i="4"/>
  <c r="S9736" i="4"/>
  <c r="T9735" i="4"/>
  <c r="S9735" i="4"/>
  <c r="T9734" i="4"/>
  <c r="S9734" i="4"/>
  <c r="T9733" i="4"/>
  <c r="S9733" i="4"/>
  <c r="T9732" i="4"/>
  <c r="S9732" i="4"/>
  <c r="T9731" i="4"/>
  <c r="S9731" i="4"/>
  <c r="T9730" i="4"/>
  <c r="S9730" i="4"/>
  <c r="T9729" i="4"/>
  <c r="S9729" i="4"/>
  <c r="T9728" i="4"/>
  <c r="S9728" i="4"/>
  <c r="T9727" i="4"/>
  <c r="S9727" i="4"/>
  <c r="T9726" i="4"/>
  <c r="S9726" i="4"/>
  <c r="T9725" i="4"/>
  <c r="S9725" i="4"/>
  <c r="T9724" i="4"/>
  <c r="S9724" i="4"/>
  <c r="T9723" i="4"/>
  <c r="S9723" i="4"/>
  <c r="T9722" i="4"/>
  <c r="S9722" i="4"/>
  <c r="T9721" i="4"/>
  <c r="S9721" i="4"/>
  <c r="T9720" i="4"/>
  <c r="S9720" i="4"/>
  <c r="T9719" i="4"/>
  <c r="S9719" i="4"/>
  <c r="T9718" i="4"/>
  <c r="S9718" i="4"/>
  <c r="T9717" i="4"/>
  <c r="S9717" i="4"/>
  <c r="T9716" i="4"/>
  <c r="S9716" i="4"/>
  <c r="T9715" i="4"/>
  <c r="S9715" i="4"/>
  <c r="T9714" i="4"/>
  <c r="S9714" i="4"/>
  <c r="T9713" i="4"/>
  <c r="S9713" i="4"/>
  <c r="T9712" i="4"/>
  <c r="S9712" i="4"/>
  <c r="T9711" i="4"/>
  <c r="S9711" i="4"/>
  <c r="T9710" i="4"/>
  <c r="S9710" i="4"/>
  <c r="T9709" i="4"/>
  <c r="S9709" i="4"/>
  <c r="T9708" i="4"/>
  <c r="S9708" i="4"/>
  <c r="T9707" i="4"/>
  <c r="S9707" i="4"/>
  <c r="T9706" i="4"/>
  <c r="S9706" i="4"/>
  <c r="T9705" i="4"/>
  <c r="S9705" i="4"/>
  <c r="T9704" i="4"/>
  <c r="S9704" i="4"/>
  <c r="T9703" i="4"/>
  <c r="S9703" i="4"/>
  <c r="T9702" i="4"/>
  <c r="S9702" i="4"/>
  <c r="T9701" i="4"/>
  <c r="S9701" i="4"/>
  <c r="T9700" i="4"/>
  <c r="S9700" i="4"/>
  <c r="T9699" i="4"/>
  <c r="S9699" i="4"/>
  <c r="T9698" i="4"/>
  <c r="S9698" i="4"/>
  <c r="T9697" i="4"/>
  <c r="S9697" i="4"/>
  <c r="T9696" i="4"/>
  <c r="S9696" i="4"/>
  <c r="T9695" i="4"/>
  <c r="S9695" i="4"/>
  <c r="T9694" i="4"/>
  <c r="S9694" i="4"/>
  <c r="T9693" i="4"/>
  <c r="S9693" i="4"/>
  <c r="T9692" i="4"/>
  <c r="S9692" i="4"/>
  <c r="T9691" i="4"/>
  <c r="S9691" i="4"/>
  <c r="T9690" i="4"/>
  <c r="S9690" i="4"/>
  <c r="T9689" i="4"/>
  <c r="S9689" i="4"/>
  <c r="T9688" i="4"/>
  <c r="S9688" i="4"/>
  <c r="T9687" i="4"/>
  <c r="S9687" i="4"/>
  <c r="T9686" i="4"/>
  <c r="S9686" i="4"/>
  <c r="T9685" i="4"/>
  <c r="S9685" i="4"/>
  <c r="T9684" i="4"/>
  <c r="S9684" i="4"/>
  <c r="T9683" i="4"/>
  <c r="S9683" i="4"/>
  <c r="T9682" i="4"/>
  <c r="S9682" i="4"/>
  <c r="T9681" i="4"/>
  <c r="S9681" i="4"/>
  <c r="T9680" i="4"/>
  <c r="S9680" i="4"/>
  <c r="T9679" i="4"/>
  <c r="S9679" i="4"/>
  <c r="T9678" i="4"/>
  <c r="S9678" i="4"/>
  <c r="T9677" i="4"/>
  <c r="S9677" i="4"/>
  <c r="T9676" i="4"/>
  <c r="S9676" i="4"/>
  <c r="T9675" i="4"/>
  <c r="S9675" i="4"/>
  <c r="T9674" i="4"/>
  <c r="S9674" i="4"/>
  <c r="T9673" i="4"/>
  <c r="S9673" i="4"/>
  <c r="T9672" i="4"/>
  <c r="S9672" i="4"/>
  <c r="T9671" i="4"/>
  <c r="S9671" i="4"/>
  <c r="T9670" i="4"/>
  <c r="S9670" i="4"/>
  <c r="T9669" i="4"/>
  <c r="S9669" i="4"/>
  <c r="T9668" i="4"/>
  <c r="S9668" i="4"/>
  <c r="T9667" i="4"/>
  <c r="S9667" i="4"/>
  <c r="T9666" i="4"/>
  <c r="S9666" i="4"/>
  <c r="T9665" i="4"/>
  <c r="S9665" i="4"/>
  <c r="T9664" i="4"/>
  <c r="S9664" i="4"/>
  <c r="T9663" i="4"/>
  <c r="S9663" i="4"/>
  <c r="T9662" i="4"/>
  <c r="S9662" i="4"/>
  <c r="T9661" i="4"/>
  <c r="S9661" i="4"/>
  <c r="T9660" i="4"/>
  <c r="S9660" i="4"/>
  <c r="T9659" i="4"/>
  <c r="S9659" i="4"/>
  <c r="T9658" i="4"/>
  <c r="S9658" i="4"/>
  <c r="T9657" i="4"/>
  <c r="S9657" i="4"/>
  <c r="T9656" i="4"/>
  <c r="S9656" i="4"/>
  <c r="T9655" i="4"/>
  <c r="S9655" i="4"/>
  <c r="T9654" i="4"/>
  <c r="S9654" i="4"/>
  <c r="T9653" i="4"/>
  <c r="S9653" i="4"/>
  <c r="T9652" i="4"/>
  <c r="S9652" i="4"/>
  <c r="T9651" i="4"/>
  <c r="S9651" i="4"/>
  <c r="T9650" i="4"/>
  <c r="S9650" i="4"/>
  <c r="T9649" i="4"/>
  <c r="S9649" i="4"/>
  <c r="T9648" i="4"/>
  <c r="S9648" i="4"/>
  <c r="T9647" i="4"/>
  <c r="S9647" i="4"/>
  <c r="T9646" i="4"/>
  <c r="S9646" i="4"/>
  <c r="T9645" i="4"/>
  <c r="S9645" i="4"/>
  <c r="T9644" i="4"/>
  <c r="S9644" i="4"/>
  <c r="T9643" i="4"/>
  <c r="S9643" i="4"/>
  <c r="T9642" i="4"/>
  <c r="S9642" i="4"/>
  <c r="T9641" i="4"/>
  <c r="S9641" i="4"/>
  <c r="T9640" i="4"/>
  <c r="S9640" i="4"/>
  <c r="T9639" i="4"/>
  <c r="S9639" i="4"/>
  <c r="T9638" i="4"/>
  <c r="S9638" i="4"/>
  <c r="T9637" i="4"/>
  <c r="S9637" i="4"/>
  <c r="T9636" i="4"/>
  <c r="S9636" i="4"/>
  <c r="T9635" i="4"/>
  <c r="S9635" i="4"/>
  <c r="T9634" i="4"/>
  <c r="S9634" i="4"/>
  <c r="T9633" i="4"/>
  <c r="S9633" i="4"/>
  <c r="T9632" i="4"/>
  <c r="S9632" i="4"/>
  <c r="T9631" i="4"/>
  <c r="S9631" i="4"/>
  <c r="T9630" i="4"/>
  <c r="S9630" i="4"/>
  <c r="T9629" i="4"/>
  <c r="S9629" i="4"/>
  <c r="T9628" i="4"/>
  <c r="S9628" i="4"/>
  <c r="T9627" i="4"/>
  <c r="S9627" i="4"/>
  <c r="T9626" i="4"/>
  <c r="S9626" i="4"/>
  <c r="T9625" i="4"/>
  <c r="S9625" i="4"/>
  <c r="T9624" i="4"/>
  <c r="S9624" i="4"/>
  <c r="T9623" i="4"/>
  <c r="S9623" i="4"/>
  <c r="T9622" i="4"/>
  <c r="S9622" i="4"/>
  <c r="T9621" i="4"/>
  <c r="S9621" i="4"/>
  <c r="T9620" i="4"/>
  <c r="S9620" i="4"/>
  <c r="T9619" i="4"/>
  <c r="S9619" i="4"/>
  <c r="T9618" i="4"/>
  <c r="S9618" i="4"/>
  <c r="T9617" i="4"/>
  <c r="S9617" i="4"/>
  <c r="T9616" i="4"/>
  <c r="S9616" i="4"/>
  <c r="T9615" i="4"/>
  <c r="S9615" i="4"/>
  <c r="T9614" i="4"/>
  <c r="S9614" i="4"/>
  <c r="T9613" i="4"/>
  <c r="S9613" i="4"/>
  <c r="T9612" i="4"/>
  <c r="S9612" i="4"/>
  <c r="T9611" i="4"/>
  <c r="S9611" i="4"/>
  <c r="T9610" i="4"/>
  <c r="S9610" i="4"/>
  <c r="T9609" i="4"/>
  <c r="S9609" i="4"/>
  <c r="T9608" i="4"/>
  <c r="S9608" i="4"/>
  <c r="T9607" i="4"/>
  <c r="S9607" i="4"/>
  <c r="T9606" i="4"/>
  <c r="S9606" i="4"/>
  <c r="T9605" i="4"/>
  <c r="S9605" i="4"/>
  <c r="T9604" i="4"/>
  <c r="S9604" i="4"/>
  <c r="T9603" i="4"/>
  <c r="S9603" i="4"/>
  <c r="T9602" i="4"/>
  <c r="S9602" i="4"/>
  <c r="T9601" i="4"/>
  <c r="S9601" i="4"/>
  <c r="T9600" i="4"/>
  <c r="S9600" i="4"/>
  <c r="T9599" i="4"/>
  <c r="S9599" i="4"/>
  <c r="T9598" i="4"/>
  <c r="S9598" i="4"/>
  <c r="T9597" i="4"/>
  <c r="S9597" i="4"/>
  <c r="T9596" i="4"/>
  <c r="S9596" i="4"/>
  <c r="T9595" i="4"/>
  <c r="S9595" i="4"/>
  <c r="T9594" i="4"/>
  <c r="S9594" i="4"/>
  <c r="T9593" i="4"/>
  <c r="S9593" i="4"/>
  <c r="T9592" i="4"/>
  <c r="S9592" i="4"/>
  <c r="T9591" i="4"/>
  <c r="S9591" i="4"/>
  <c r="T9590" i="4"/>
  <c r="S9590" i="4"/>
  <c r="T9589" i="4"/>
  <c r="S9589" i="4"/>
  <c r="T9588" i="4"/>
  <c r="S9588" i="4"/>
  <c r="T9587" i="4"/>
  <c r="S9587" i="4"/>
  <c r="T9586" i="4"/>
  <c r="S9586" i="4"/>
  <c r="T9585" i="4"/>
  <c r="S9585" i="4"/>
  <c r="T9584" i="4"/>
  <c r="S9584" i="4"/>
  <c r="T9583" i="4"/>
  <c r="S9583" i="4"/>
  <c r="T9582" i="4"/>
  <c r="S9582" i="4"/>
  <c r="T9581" i="4"/>
  <c r="S9581" i="4"/>
  <c r="T9580" i="4"/>
  <c r="S9580" i="4"/>
  <c r="T9579" i="4"/>
  <c r="S9579" i="4"/>
  <c r="T9578" i="4"/>
  <c r="S9578" i="4"/>
  <c r="T9577" i="4"/>
  <c r="S9577" i="4"/>
  <c r="T9576" i="4"/>
  <c r="S9576" i="4"/>
  <c r="T9575" i="4"/>
  <c r="S9575" i="4"/>
  <c r="T9574" i="4"/>
  <c r="S9574" i="4"/>
  <c r="T9573" i="4"/>
  <c r="S9573" i="4"/>
  <c r="T9572" i="4"/>
  <c r="S9572" i="4"/>
  <c r="T9571" i="4"/>
  <c r="S9571" i="4"/>
  <c r="T9570" i="4"/>
  <c r="S9570" i="4"/>
  <c r="T9569" i="4"/>
  <c r="S9569" i="4"/>
  <c r="T9568" i="4"/>
  <c r="S9568" i="4"/>
  <c r="T9567" i="4"/>
  <c r="S9567" i="4"/>
  <c r="T9566" i="4"/>
  <c r="S9566" i="4"/>
  <c r="T9565" i="4"/>
  <c r="S9565" i="4"/>
  <c r="T9564" i="4"/>
  <c r="S9564" i="4"/>
  <c r="T9563" i="4"/>
  <c r="S9563" i="4"/>
  <c r="T9562" i="4"/>
  <c r="S9562" i="4"/>
  <c r="T9561" i="4"/>
  <c r="S9561" i="4"/>
  <c r="T9560" i="4"/>
  <c r="S9560" i="4"/>
  <c r="T9559" i="4"/>
  <c r="S9559" i="4"/>
  <c r="T9558" i="4"/>
  <c r="S9558" i="4"/>
  <c r="T9557" i="4"/>
  <c r="S9557" i="4"/>
  <c r="T9556" i="4"/>
  <c r="S9556" i="4"/>
  <c r="T9555" i="4"/>
  <c r="S9555" i="4"/>
  <c r="T9554" i="4"/>
  <c r="S9554" i="4"/>
  <c r="T9553" i="4"/>
  <c r="S9553" i="4"/>
  <c r="T9552" i="4"/>
  <c r="S9552" i="4"/>
  <c r="T9551" i="4"/>
  <c r="S9551" i="4"/>
  <c r="T9550" i="4"/>
  <c r="S9550" i="4"/>
  <c r="T9549" i="4"/>
  <c r="S9549" i="4"/>
  <c r="T9548" i="4"/>
  <c r="S9548" i="4"/>
  <c r="T9547" i="4"/>
  <c r="S9547" i="4"/>
  <c r="T9546" i="4"/>
  <c r="S9546" i="4"/>
  <c r="T9545" i="4"/>
  <c r="S9545" i="4"/>
  <c r="T9544" i="4"/>
  <c r="S9544" i="4"/>
  <c r="T9543" i="4"/>
  <c r="S9543" i="4"/>
  <c r="T9542" i="4"/>
  <c r="S9542" i="4"/>
  <c r="T9541" i="4"/>
  <c r="S9541" i="4"/>
  <c r="T9540" i="4"/>
  <c r="S9540" i="4"/>
  <c r="T9539" i="4"/>
  <c r="S9539" i="4"/>
  <c r="T9538" i="4"/>
  <c r="S9538" i="4"/>
  <c r="T9537" i="4"/>
  <c r="S9537" i="4"/>
  <c r="T9536" i="4"/>
  <c r="S9536" i="4"/>
  <c r="T9535" i="4"/>
  <c r="S9535" i="4"/>
  <c r="T9534" i="4"/>
  <c r="S9534" i="4"/>
  <c r="T9533" i="4"/>
  <c r="S9533" i="4"/>
  <c r="T9532" i="4"/>
  <c r="S9532" i="4"/>
  <c r="T9531" i="4"/>
  <c r="S9531" i="4"/>
  <c r="T9530" i="4"/>
  <c r="S9530" i="4"/>
  <c r="T9529" i="4"/>
  <c r="S9529" i="4"/>
  <c r="T9528" i="4"/>
  <c r="S9528" i="4"/>
  <c r="T9527" i="4"/>
  <c r="S9527" i="4"/>
  <c r="T9526" i="4"/>
  <c r="S9526" i="4"/>
  <c r="T9525" i="4"/>
  <c r="S9525" i="4"/>
  <c r="T9524" i="4"/>
  <c r="S9524" i="4"/>
  <c r="T9523" i="4"/>
  <c r="S9523" i="4"/>
  <c r="T9522" i="4"/>
  <c r="S9522" i="4"/>
  <c r="T9521" i="4"/>
  <c r="S9521" i="4"/>
  <c r="T9520" i="4"/>
  <c r="S9520" i="4"/>
  <c r="T9519" i="4"/>
  <c r="S9519" i="4"/>
  <c r="T9518" i="4"/>
  <c r="S9518" i="4"/>
  <c r="T9517" i="4"/>
  <c r="S9517" i="4"/>
  <c r="T9516" i="4"/>
  <c r="S9516" i="4"/>
  <c r="T9515" i="4"/>
  <c r="S9515" i="4"/>
  <c r="T9514" i="4"/>
  <c r="S9514" i="4"/>
  <c r="T9513" i="4"/>
  <c r="S9513" i="4"/>
  <c r="T9512" i="4"/>
  <c r="S9512" i="4"/>
  <c r="T9511" i="4"/>
  <c r="S9511" i="4"/>
  <c r="T9510" i="4"/>
  <c r="S9510" i="4"/>
  <c r="T9509" i="4"/>
  <c r="S9509" i="4"/>
  <c r="T9508" i="4"/>
  <c r="S9508" i="4"/>
  <c r="T9507" i="4"/>
  <c r="S9507" i="4"/>
  <c r="T9506" i="4"/>
  <c r="S9506" i="4"/>
  <c r="T9505" i="4"/>
  <c r="S9505" i="4"/>
  <c r="T9504" i="4"/>
  <c r="S9504" i="4"/>
  <c r="T9503" i="4"/>
  <c r="S9503" i="4"/>
  <c r="T9502" i="4"/>
  <c r="S9502" i="4"/>
  <c r="T9501" i="4"/>
  <c r="S9501" i="4"/>
  <c r="T9500" i="4"/>
  <c r="S9500" i="4"/>
  <c r="T9499" i="4"/>
  <c r="S9499" i="4"/>
  <c r="T9498" i="4"/>
  <c r="S9498" i="4"/>
  <c r="T9497" i="4"/>
  <c r="S9497" i="4"/>
  <c r="T9496" i="4"/>
  <c r="S9496" i="4"/>
  <c r="T9495" i="4"/>
  <c r="S9495" i="4"/>
  <c r="T9494" i="4"/>
  <c r="S9494" i="4"/>
  <c r="T9493" i="4"/>
  <c r="S9493" i="4"/>
  <c r="T9492" i="4"/>
  <c r="S9492" i="4"/>
  <c r="T9491" i="4"/>
  <c r="S9491" i="4"/>
  <c r="T9490" i="4"/>
  <c r="S9490" i="4"/>
  <c r="T9489" i="4"/>
  <c r="S9489" i="4"/>
  <c r="T9488" i="4"/>
  <c r="S9488" i="4"/>
  <c r="T9487" i="4"/>
  <c r="S9487" i="4"/>
  <c r="T9486" i="4"/>
  <c r="S9486" i="4"/>
  <c r="T9485" i="4"/>
  <c r="S9485" i="4"/>
  <c r="T9484" i="4"/>
  <c r="S9484" i="4"/>
  <c r="T9483" i="4"/>
  <c r="S9483" i="4"/>
  <c r="T9482" i="4"/>
  <c r="S9482" i="4"/>
  <c r="T9481" i="4"/>
  <c r="S9481" i="4"/>
  <c r="T9480" i="4"/>
  <c r="S9480" i="4"/>
  <c r="T9479" i="4"/>
  <c r="S9479" i="4"/>
  <c r="T9478" i="4"/>
  <c r="S9478" i="4"/>
  <c r="T9477" i="4"/>
  <c r="S9477" i="4"/>
  <c r="T9476" i="4"/>
  <c r="S9476" i="4"/>
  <c r="T9475" i="4"/>
  <c r="S9475" i="4"/>
  <c r="T9474" i="4"/>
  <c r="S9474" i="4"/>
  <c r="T9473" i="4"/>
  <c r="S9473" i="4"/>
  <c r="T9472" i="4"/>
  <c r="S9472" i="4"/>
  <c r="T9471" i="4"/>
  <c r="S9471" i="4"/>
  <c r="T9470" i="4"/>
  <c r="S9470" i="4"/>
  <c r="T9469" i="4"/>
  <c r="S9469" i="4"/>
  <c r="T9468" i="4"/>
  <c r="S9468" i="4"/>
  <c r="T9467" i="4"/>
  <c r="S9467" i="4"/>
  <c r="T9466" i="4"/>
  <c r="S9466" i="4"/>
  <c r="T9465" i="4"/>
  <c r="S9465" i="4"/>
  <c r="T9464" i="4"/>
  <c r="S9464" i="4"/>
  <c r="T9463" i="4"/>
  <c r="S9463" i="4"/>
  <c r="T9462" i="4"/>
  <c r="S9462" i="4"/>
  <c r="T9461" i="4"/>
  <c r="S9461" i="4"/>
  <c r="T9460" i="4"/>
  <c r="S9460" i="4"/>
  <c r="T9459" i="4"/>
  <c r="S9459" i="4"/>
  <c r="T9458" i="4"/>
  <c r="S9458" i="4"/>
  <c r="T9457" i="4"/>
  <c r="S9457" i="4"/>
  <c r="T9456" i="4"/>
  <c r="S9456" i="4"/>
  <c r="T9455" i="4"/>
  <c r="S9455" i="4"/>
  <c r="T9454" i="4"/>
  <c r="S9454" i="4"/>
  <c r="T9453" i="4"/>
  <c r="S9453" i="4"/>
  <c r="T9452" i="4"/>
  <c r="S9452" i="4"/>
  <c r="T9451" i="4"/>
  <c r="S9451" i="4"/>
  <c r="T9450" i="4"/>
  <c r="S9450" i="4"/>
  <c r="T9449" i="4"/>
  <c r="S9449" i="4"/>
  <c r="T9448" i="4"/>
  <c r="S9448" i="4"/>
  <c r="T9447" i="4"/>
  <c r="S9447" i="4"/>
  <c r="T9446" i="4"/>
  <c r="S9446" i="4"/>
  <c r="T9445" i="4"/>
  <c r="S9445" i="4"/>
  <c r="T9444" i="4"/>
  <c r="S9444" i="4"/>
  <c r="T9443" i="4"/>
  <c r="S9443" i="4"/>
  <c r="T9442" i="4"/>
  <c r="S9442" i="4"/>
  <c r="T9441" i="4"/>
  <c r="S9441" i="4"/>
  <c r="T9440" i="4"/>
  <c r="S9440" i="4"/>
  <c r="T9439" i="4"/>
  <c r="S9439" i="4"/>
  <c r="T9438" i="4"/>
  <c r="S9438" i="4"/>
  <c r="T9437" i="4"/>
  <c r="S9437" i="4"/>
  <c r="T9436" i="4"/>
  <c r="S9436" i="4"/>
  <c r="T9435" i="4"/>
  <c r="S9435" i="4"/>
  <c r="T9434" i="4"/>
  <c r="S9434" i="4"/>
  <c r="T9433" i="4"/>
  <c r="S9433" i="4"/>
  <c r="T9432" i="4"/>
  <c r="S9432" i="4"/>
  <c r="T9431" i="4"/>
  <c r="S9431" i="4"/>
  <c r="T9430" i="4"/>
  <c r="S9430" i="4"/>
  <c r="T9429" i="4"/>
  <c r="S9429" i="4"/>
  <c r="T9428" i="4"/>
  <c r="S9428" i="4"/>
  <c r="T9427" i="4"/>
  <c r="S9427" i="4"/>
  <c r="T9426" i="4"/>
  <c r="S9426" i="4"/>
  <c r="T9425" i="4"/>
  <c r="S9425" i="4"/>
  <c r="T9424" i="4"/>
  <c r="S9424" i="4"/>
  <c r="T9423" i="4"/>
  <c r="S9423" i="4"/>
  <c r="T9422" i="4"/>
  <c r="S9422" i="4"/>
  <c r="T9421" i="4"/>
  <c r="S9421" i="4"/>
  <c r="T9420" i="4"/>
  <c r="S9420" i="4"/>
  <c r="T9419" i="4"/>
  <c r="S9419" i="4"/>
  <c r="T9418" i="4"/>
  <c r="S9418" i="4"/>
  <c r="T9417" i="4"/>
  <c r="S9417" i="4"/>
  <c r="T9416" i="4"/>
  <c r="S9416" i="4"/>
  <c r="T9415" i="4"/>
  <c r="S9415" i="4"/>
  <c r="T9414" i="4"/>
  <c r="S9414" i="4"/>
  <c r="T9413" i="4"/>
  <c r="S9413" i="4"/>
  <c r="T9412" i="4"/>
  <c r="S9412" i="4"/>
  <c r="T9411" i="4"/>
  <c r="S9411" i="4"/>
  <c r="T9410" i="4"/>
  <c r="S9410" i="4"/>
  <c r="T9409" i="4"/>
  <c r="S9409" i="4"/>
  <c r="T9408" i="4"/>
  <c r="S9408" i="4"/>
  <c r="T9407" i="4"/>
  <c r="S9407" i="4"/>
  <c r="T9406" i="4"/>
  <c r="S9406" i="4"/>
  <c r="T9405" i="4"/>
  <c r="S9405" i="4"/>
  <c r="T9404" i="4"/>
  <c r="S9404" i="4"/>
  <c r="T9403" i="4"/>
  <c r="S9403" i="4"/>
  <c r="T9402" i="4"/>
  <c r="S9402" i="4"/>
  <c r="T9401" i="4"/>
  <c r="S9401" i="4"/>
  <c r="T9400" i="4"/>
  <c r="S9400" i="4"/>
  <c r="T9399" i="4"/>
  <c r="S9399" i="4"/>
  <c r="T9398" i="4"/>
  <c r="S9398" i="4"/>
  <c r="T9397" i="4"/>
  <c r="S9397" i="4"/>
  <c r="T9396" i="4"/>
  <c r="S9396" i="4"/>
  <c r="T9395" i="4"/>
  <c r="S9395" i="4"/>
  <c r="T9394" i="4"/>
  <c r="S9394" i="4"/>
  <c r="T9393" i="4"/>
  <c r="S9393" i="4"/>
  <c r="T9392" i="4"/>
  <c r="S9392" i="4"/>
  <c r="T9391" i="4"/>
  <c r="S9391" i="4"/>
  <c r="T9390" i="4"/>
  <c r="S9390" i="4"/>
  <c r="T9389" i="4"/>
  <c r="S9389" i="4"/>
  <c r="T9388" i="4"/>
  <c r="S9388" i="4"/>
  <c r="T9387" i="4"/>
  <c r="S9387" i="4"/>
  <c r="T9386" i="4"/>
  <c r="S9386" i="4"/>
  <c r="T9385" i="4"/>
  <c r="S9385" i="4"/>
  <c r="T9384" i="4"/>
  <c r="S9384" i="4"/>
  <c r="T9383" i="4"/>
  <c r="S9383" i="4"/>
  <c r="T9382" i="4"/>
  <c r="S9382" i="4"/>
  <c r="T9381" i="4"/>
  <c r="S9381" i="4"/>
  <c r="T9380" i="4"/>
  <c r="S9380" i="4"/>
  <c r="T9379" i="4"/>
  <c r="S9379" i="4"/>
  <c r="T9378" i="4"/>
  <c r="S9378" i="4"/>
  <c r="T9377" i="4"/>
  <c r="S9377" i="4"/>
  <c r="T9376" i="4"/>
  <c r="S9376" i="4"/>
  <c r="T9375" i="4"/>
  <c r="S9375" i="4"/>
  <c r="T9374" i="4"/>
  <c r="S9374" i="4"/>
  <c r="T9373" i="4"/>
  <c r="S9373" i="4"/>
  <c r="T9372" i="4"/>
  <c r="S9372" i="4"/>
  <c r="T9371" i="4"/>
  <c r="S9371" i="4"/>
  <c r="T9370" i="4"/>
  <c r="S9370" i="4"/>
  <c r="T9369" i="4"/>
  <c r="S9369" i="4"/>
  <c r="T9368" i="4"/>
  <c r="S9368" i="4"/>
  <c r="T9367" i="4"/>
  <c r="S9367" i="4"/>
  <c r="T9366" i="4"/>
  <c r="S9366" i="4"/>
  <c r="T9365" i="4"/>
  <c r="S9365" i="4"/>
  <c r="T9364" i="4"/>
  <c r="S9364" i="4"/>
  <c r="T9363" i="4"/>
  <c r="S9363" i="4"/>
  <c r="T9362" i="4"/>
  <c r="S9362" i="4"/>
  <c r="T9361" i="4"/>
  <c r="S9361" i="4"/>
  <c r="T9360" i="4"/>
  <c r="S9360" i="4"/>
  <c r="T9359" i="4"/>
  <c r="S9359" i="4"/>
  <c r="T9358" i="4"/>
  <c r="S9358" i="4"/>
  <c r="T9357" i="4"/>
  <c r="S9357" i="4"/>
  <c r="T9356" i="4"/>
  <c r="S9356" i="4"/>
  <c r="T9355" i="4"/>
  <c r="S9355" i="4"/>
  <c r="T9354" i="4"/>
  <c r="S9354" i="4"/>
  <c r="T9353" i="4"/>
  <c r="S9353" i="4"/>
  <c r="T9352" i="4"/>
  <c r="S9352" i="4"/>
  <c r="T9351" i="4"/>
  <c r="S9351" i="4"/>
  <c r="T9350" i="4"/>
  <c r="S9350" i="4"/>
  <c r="T9349" i="4"/>
  <c r="S9349" i="4"/>
  <c r="T9348" i="4"/>
  <c r="S9348" i="4"/>
  <c r="T9347" i="4"/>
  <c r="S9347" i="4"/>
  <c r="T9346" i="4"/>
  <c r="S9346" i="4"/>
  <c r="T9345" i="4"/>
  <c r="S9345" i="4"/>
  <c r="T9344" i="4"/>
  <c r="S9344" i="4"/>
  <c r="T9343" i="4"/>
  <c r="S9343" i="4"/>
  <c r="T9342" i="4"/>
  <c r="S9342" i="4"/>
  <c r="T9341" i="4"/>
  <c r="S9341" i="4"/>
  <c r="T9340" i="4"/>
  <c r="S9340" i="4"/>
  <c r="T9339" i="4"/>
  <c r="S9339" i="4"/>
  <c r="T9338" i="4"/>
  <c r="S9338" i="4"/>
  <c r="T9337" i="4"/>
  <c r="S9337" i="4"/>
  <c r="T9336" i="4"/>
  <c r="S9336" i="4"/>
  <c r="T9335" i="4"/>
  <c r="S9335" i="4"/>
  <c r="T9334" i="4"/>
  <c r="S9334" i="4"/>
  <c r="T9333" i="4"/>
  <c r="S9333" i="4"/>
  <c r="T9332" i="4"/>
  <c r="S9332" i="4"/>
  <c r="T9331" i="4"/>
  <c r="S9331" i="4"/>
  <c r="T9330" i="4"/>
  <c r="S9330" i="4"/>
  <c r="T9329" i="4"/>
  <c r="S9329" i="4"/>
  <c r="T9328" i="4"/>
  <c r="S9328" i="4"/>
  <c r="T9327" i="4"/>
  <c r="S9327" i="4"/>
  <c r="T9326" i="4"/>
  <c r="S9326" i="4"/>
  <c r="T9325" i="4"/>
  <c r="S9325" i="4"/>
  <c r="T9324" i="4"/>
  <c r="S9324" i="4"/>
  <c r="T9323" i="4"/>
  <c r="S9323" i="4"/>
  <c r="T9322" i="4"/>
  <c r="S9322" i="4"/>
  <c r="T9321" i="4"/>
  <c r="S9321" i="4"/>
  <c r="T9320" i="4"/>
  <c r="S9320" i="4"/>
  <c r="T9319" i="4"/>
  <c r="S9319" i="4"/>
  <c r="T9318" i="4"/>
  <c r="S9318" i="4"/>
  <c r="T9317" i="4"/>
  <c r="S9317" i="4"/>
  <c r="T9316" i="4"/>
  <c r="S9316" i="4"/>
  <c r="T9315" i="4"/>
  <c r="S9315" i="4"/>
  <c r="T9314" i="4"/>
  <c r="S9314" i="4"/>
  <c r="T9313" i="4"/>
  <c r="S9313" i="4"/>
  <c r="T9312" i="4"/>
  <c r="S9312" i="4"/>
  <c r="T9311" i="4"/>
  <c r="S9311" i="4"/>
  <c r="T9310" i="4"/>
  <c r="S9310" i="4"/>
  <c r="T9309" i="4"/>
  <c r="S9309" i="4"/>
  <c r="T9308" i="4"/>
  <c r="S9308" i="4"/>
  <c r="T9307" i="4"/>
  <c r="S9307" i="4"/>
  <c r="T9306" i="4"/>
  <c r="S9306" i="4"/>
  <c r="T9305" i="4"/>
  <c r="S9305" i="4"/>
  <c r="T9304" i="4"/>
  <c r="S9304" i="4"/>
  <c r="T9303" i="4"/>
  <c r="S9303" i="4"/>
  <c r="T9302" i="4"/>
  <c r="S9302" i="4"/>
  <c r="T9301" i="4"/>
  <c r="S9301" i="4"/>
  <c r="T9300" i="4"/>
  <c r="S9300" i="4"/>
  <c r="T9299" i="4"/>
  <c r="S9299" i="4"/>
  <c r="T9298" i="4"/>
  <c r="S9298" i="4"/>
  <c r="T9297" i="4"/>
  <c r="S9297" i="4"/>
  <c r="T9296" i="4"/>
  <c r="S9296" i="4"/>
  <c r="T9295" i="4"/>
  <c r="S9295" i="4"/>
  <c r="T9294" i="4"/>
  <c r="S9294" i="4"/>
  <c r="T9293" i="4"/>
  <c r="S9293" i="4"/>
  <c r="T9292" i="4"/>
  <c r="S9292" i="4"/>
  <c r="T9291" i="4"/>
  <c r="S9291" i="4"/>
  <c r="T9290" i="4"/>
  <c r="S9290" i="4"/>
  <c r="T9289" i="4"/>
  <c r="S9289" i="4"/>
  <c r="T9288" i="4"/>
  <c r="S9288" i="4"/>
  <c r="T9287" i="4"/>
  <c r="S9287" i="4"/>
  <c r="T9286" i="4"/>
  <c r="S9286" i="4"/>
  <c r="T9285" i="4"/>
  <c r="S9285" i="4"/>
  <c r="T9284" i="4"/>
  <c r="S9284" i="4"/>
  <c r="T9283" i="4"/>
  <c r="S9283" i="4"/>
  <c r="T9282" i="4"/>
  <c r="S9282" i="4"/>
  <c r="T9281" i="4"/>
  <c r="S9281" i="4"/>
  <c r="T9280" i="4"/>
  <c r="S9280" i="4"/>
  <c r="T9279" i="4"/>
  <c r="S9279" i="4"/>
  <c r="T9278" i="4"/>
  <c r="S9278" i="4"/>
  <c r="T9277" i="4"/>
  <c r="S9277" i="4"/>
  <c r="T9276" i="4"/>
  <c r="S9276" i="4"/>
  <c r="T9275" i="4"/>
  <c r="S9275" i="4"/>
  <c r="T9274" i="4"/>
  <c r="S9274" i="4"/>
  <c r="T9273" i="4"/>
  <c r="S9273" i="4"/>
  <c r="T9272" i="4"/>
  <c r="S9272" i="4"/>
  <c r="T9271" i="4"/>
  <c r="S9271" i="4"/>
  <c r="T9270" i="4"/>
  <c r="S9270" i="4"/>
  <c r="T9269" i="4"/>
  <c r="S9269" i="4"/>
  <c r="T9268" i="4"/>
  <c r="S9268" i="4"/>
  <c r="T9267" i="4"/>
  <c r="S9267" i="4"/>
  <c r="T9266" i="4"/>
  <c r="S9266" i="4"/>
  <c r="T9265" i="4"/>
  <c r="S9265" i="4"/>
  <c r="T9264" i="4"/>
  <c r="S9264" i="4"/>
  <c r="T9263" i="4"/>
  <c r="S9263" i="4"/>
  <c r="T9262" i="4"/>
  <c r="S9262" i="4"/>
  <c r="T9261" i="4"/>
  <c r="S9261" i="4"/>
  <c r="T9260" i="4"/>
  <c r="S9260" i="4"/>
  <c r="T9259" i="4"/>
  <c r="S9259" i="4"/>
  <c r="T9258" i="4"/>
  <c r="S9258" i="4"/>
  <c r="T9257" i="4"/>
  <c r="S9257" i="4"/>
  <c r="T9256" i="4"/>
  <c r="S9256" i="4"/>
  <c r="T9255" i="4"/>
  <c r="S9255" i="4"/>
  <c r="T9254" i="4"/>
  <c r="S9254" i="4"/>
  <c r="T9253" i="4"/>
  <c r="S9253" i="4"/>
  <c r="T9252" i="4"/>
  <c r="S9252" i="4"/>
  <c r="T9251" i="4"/>
  <c r="S9251" i="4"/>
  <c r="T9250" i="4"/>
  <c r="S9250" i="4"/>
  <c r="T9249" i="4"/>
  <c r="S9249" i="4"/>
  <c r="T9248" i="4"/>
  <c r="S9248" i="4"/>
  <c r="T9247" i="4"/>
  <c r="S9247" i="4"/>
  <c r="T9246" i="4"/>
  <c r="S9246" i="4"/>
  <c r="T9245" i="4"/>
  <c r="S9245" i="4"/>
  <c r="T9244" i="4"/>
  <c r="S9244" i="4"/>
  <c r="T9243" i="4"/>
  <c r="S9243" i="4"/>
  <c r="T9242" i="4"/>
  <c r="S9242" i="4"/>
  <c r="T9241" i="4"/>
  <c r="S9241" i="4"/>
  <c r="T9240" i="4"/>
  <c r="S9240" i="4"/>
  <c r="T9239" i="4"/>
  <c r="S9239" i="4"/>
  <c r="T9238" i="4"/>
  <c r="S9238" i="4"/>
  <c r="T9237" i="4"/>
  <c r="S9237" i="4"/>
  <c r="T9236" i="4"/>
  <c r="S9236" i="4"/>
  <c r="T9235" i="4"/>
  <c r="S9235" i="4"/>
  <c r="T9234" i="4"/>
  <c r="S9234" i="4"/>
  <c r="T9233" i="4"/>
  <c r="S9233" i="4"/>
  <c r="T9232" i="4"/>
  <c r="S9232" i="4"/>
  <c r="T9231" i="4"/>
  <c r="S9231" i="4"/>
  <c r="T9230" i="4"/>
  <c r="S9230" i="4"/>
  <c r="T9229" i="4"/>
  <c r="S9229" i="4"/>
  <c r="T9228" i="4"/>
  <c r="S9228" i="4"/>
  <c r="T9227" i="4"/>
  <c r="S9227" i="4"/>
  <c r="T9226" i="4"/>
  <c r="S9226" i="4"/>
  <c r="T9225" i="4"/>
  <c r="S9225" i="4"/>
  <c r="T9224" i="4"/>
  <c r="S9224" i="4"/>
  <c r="T9223" i="4"/>
  <c r="S9223" i="4"/>
  <c r="T9222" i="4"/>
  <c r="S9222" i="4"/>
  <c r="T9221" i="4"/>
  <c r="S9221" i="4"/>
  <c r="T9220" i="4"/>
  <c r="S9220" i="4"/>
  <c r="T9219" i="4"/>
  <c r="S9219" i="4"/>
  <c r="T9218" i="4"/>
  <c r="S9218" i="4"/>
  <c r="T9217" i="4"/>
  <c r="S9217" i="4"/>
  <c r="T9216" i="4"/>
  <c r="S9216" i="4"/>
  <c r="T9215" i="4"/>
  <c r="S9215" i="4"/>
  <c r="T9214" i="4"/>
  <c r="S9214" i="4"/>
  <c r="T9213" i="4"/>
  <c r="S9213" i="4"/>
  <c r="T9212" i="4"/>
  <c r="S9212" i="4"/>
  <c r="T9211" i="4"/>
  <c r="S9211" i="4"/>
  <c r="T9210" i="4"/>
  <c r="S9210" i="4"/>
  <c r="T9209" i="4"/>
  <c r="S9209" i="4"/>
  <c r="T9208" i="4"/>
  <c r="S9208" i="4"/>
  <c r="T9207" i="4"/>
  <c r="S9207" i="4"/>
  <c r="T9206" i="4"/>
  <c r="S9206" i="4"/>
  <c r="T9205" i="4"/>
  <c r="S9205" i="4"/>
  <c r="T9204" i="4"/>
  <c r="S9204" i="4"/>
  <c r="T9203" i="4"/>
  <c r="S9203" i="4"/>
  <c r="T9202" i="4"/>
  <c r="S9202" i="4"/>
  <c r="T9201" i="4"/>
  <c r="S9201" i="4"/>
  <c r="T9200" i="4"/>
  <c r="S9200" i="4"/>
  <c r="T9199" i="4"/>
  <c r="S9199" i="4"/>
  <c r="T9198" i="4"/>
  <c r="S9198" i="4"/>
  <c r="T9197" i="4"/>
  <c r="S9197" i="4"/>
  <c r="T9196" i="4"/>
  <c r="S9196" i="4"/>
  <c r="T9195" i="4"/>
  <c r="S9195" i="4"/>
  <c r="T9194" i="4"/>
  <c r="S9194" i="4"/>
  <c r="T9193" i="4"/>
  <c r="S9193" i="4"/>
  <c r="T9192" i="4"/>
  <c r="S9192" i="4"/>
  <c r="T9191" i="4"/>
  <c r="S9191" i="4"/>
  <c r="T9190" i="4"/>
  <c r="S9190" i="4"/>
  <c r="T9189" i="4"/>
  <c r="S9189" i="4"/>
  <c r="T9188" i="4"/>
  <c r="S9188" i="4"/>
  <c r="T9187" i="4"/>
  <c r="S9187" i="4"/>
  <c r="T9186" i="4"/>
  <c r="S9186" i="4"/>
  <c r="T9185" i="4"/>
  <c r="S9185" i="4"/>
  <c r="T9184" i="4"/>
  <c r="S9184" i="4"/>
  <c r="T9183" i="4"/>
  <c r="S9183" i="4"/>
  <c r="T9182" i="4"/>
  <c r="S9182" i="4"/>
  <c r="T9181" i="4"/>
  <c r="S9181" i="4"/>
  <c r="T9180" i="4"/>
  <c r="S9180" i="4"/>
  <c r="T9179" i="4"/>
  <c r="S9179" i="4"/>
  <c r="T9178" i="4"/>
  <c r="S9178" i="4"/>
  <c r="T9177" i="4"/>
  <c r="S9177" i="4"/>
  <c r="T9176" i="4"/>
  <c r="S9176" i="4"/>
  <c r="T9175" i="4"/>
  <c r="S9175" i="4"/>
  <c r="T9174" i="4"/>
  <c r="S9174" i="4"/>
  <c r="T9173" i="4"/>
  <c r="S9173" i="4"/>
  <c r="T9172" i="4"/>
  <c r="S9172" i="4"/>
  <c r="T9171" i="4"/>
  <c r="S9171" i="4"/>
  <c r="T9170" i="4"/>
  <c r="S9170" i="4"/>
  <c r="T9169" i="4"/>
  <c r="S9169" i="4"/>
  <c r="T9168" i="4"/>
  <c r="S9168" i="4"/>
  <c r="T9167" i="4"/>
  <c r="S9167" i="4"/>
  <c r="T9166" i="4"/>
  <c r="S9166" i="4"/>
  <c r="T9165" i="4"/>
  <c r="S9165" i="4"/>
  <c r="T9164" i="4"/>
  <c r="S9164" i="4"/>
  <c r="T9163" i="4"/>
  <c r="S9163" i="4"/>
  <c r="T9162" i="4"/>
  <c r="S9162" i="4"/>
  <c r="T9161" i="4"/>
  <c r="S9161" i="4"/>
  <c r="T9160" i="4"/>
  <c r="S9160" i="4"/>
  <c r="T9159" i="4"/>
  <c r="S9159" i="4"/>
  <c r="T9158" i="4"/>
  <c r="S9158" i="4"/>
  <c r="T9157" i="4"/>
  <c r="S9157" i="4"/>
  <c r="T9156" i="4"/>
  <c r="S9156" i="4"/>
  <c r="T9155" i="4"/>
  <c r="S9155" i="4"/>
  <c r="T9154" i="4"/>
  <c r="S9154" i="4"/>
  <c r="T9153" i="4"/>
  <c r="S9153" i="4"/>
  <c r="T9152" i="4"/>
  <c r="S9152" i="4"/>
  <c r="T9151" i="4"/>
  <c r="S9151" i="4"/>
  <c r="T9150" i="4"/>
  <c r="S9150" i="4"/>
  <c r="T9149" i="4"/>
  <c r="S9149" i="4"/>
  <c r="T9148" i="4"/>
  <c r="S9148" i="4"/>
  <c r="T9147" i="4"/>
  <c r="S9147" i="4"/>
  <c r="T9146" i="4"/>
  <c r="S9146" i="4"/>
  <c r="T9145" i="4"/>
  <c r="S9145" i="4"/>
  <c r="T9144" i="4"/>
  <c r="S9144" i="4"/>
  <c r="T9143" i="4"/>
  <c r="S9143" i="4"/>
  <c r="T9142" i="4"/>
  <c r="S9142" i="4"/>
  <c r="T9141" i="4"/>
  <c r="S9141" i="4"/>
  <c r="T9140" i="4"/>
  <c r="S9140" i="4"/>
  <c r="T9139" i="4"/>
  <c r="S9139" i="4"/>
  <c r="T9138" i="4"/>
  <c r="S9138" i="4"/>
  <c r="T9137" i="4"/>
  <c r="S9137" i="4"/>
  <c r="T9136" i="4"/>
  <c r="S9136" i="4"/>
  <c r="T9135" i="4"/>
  <c r="S9135" i="4"/>
  <c r="T9134" i="4"/>
  <c r="S9134" i="4"/>
  <c r="T9133" i="4"/>
  <c r="S9133" i="4"/>
  <c r="T9132" i="4"/>
  <c r="S9132" i="4"/>
  <c r="T9131" i="4"/>
  <c r="S9131" i="4"/>
  <c r="T9130" i="4"/>
  <c r="S9130" i="4"/>
  <c r="T9129" i="4"/>
  <c r="S9129" i="4"/>
  <c r="T9128" i="4"/>
  <c r="S9128" i="4"/>
  <c r="T9127" i="4"/>
  <c r="S9127" i="4"/>
  <c r="T9126" i="4"/>
  <c r="S9126" i="4"/>
  <c r="T9125" i="4"/>
  <c r="S9125" i="4"/>
  <c r="T9124" i="4"/>
  <c r="S9124" i="4"/>
  <c r="T9123" i="4"/>
  <c r="S9123" i="4"/>
  <c r="T9122" i="4"/>
  <c r="S9122" i="4"/>
  <c r="T9121" i="4"/>
  <c r="S9121" i="4"/>
  <c r="T9120" i="4"/>
  <c r="S9120" i="4"/>
  <c r="T9119" i="4"/>
  <c r="S9119" i="4"/>
  <c r="T9118" i="4"/>
  <c r="S9118" i="4"/>
  <c r="T9117" i="4"/>
  <c r="S9117" i="4"/>
  <c r="T9116" i="4"/>
  <c r="S9116" i="4"/>
  <c r="T9115" i="4"/>
  <c r="S9115" i="4"/>
  <c r="T9114" i="4"/>
  <c r="S9114" i="4"/>
  <c r="T9113" i="4"/>
  <c r="S9113" i="4"/>
  <c r="T9112" i="4"/>
  <c r="S9112" i="4"/>
  <c r="T9111" i="4"/>
  <c r="S9111" i="4"/>
  <c r="T9110" i="4"/>
  <c r="S9110" i="4"/>
  <c r="T9109" i="4"/>
  <c r="S9109" i="4"/>
  <c r="T9108" i="4"/>
  <c r="S9108" i="4"/>
  <c r="T9107" i="4"/>
  <c r="S9107" i="4"/>
  <c r="T9106" i="4"/>
  <c r="S9106" i="4"/>
  <c r="T9105" i="4"/>
  <c r="S9105" i="4"/>
  <c r="T9104" i="4"/>
  <c r="S9104" i="4"/>
  <c r="T9103" i="4"/>
  <c r="S9103" i="4"/>
  <c r="T9102" i="4"/>
  <c r="S9102" i="4"/>
  <c r="T9101" i="4"/>
  <c r="S9101" i="4"/>
  <c r="T9100" i="4"/>
  <c r="S9100" i="4"/>
  <c r="T9099" i="4"/>
  <c r="S9099" i="4"/>
  <c r="T9098" i="4"/>
  <c r="S9098" i="4"/>
  <c r="T9097" i="4"/>
  <c r="S9097" i="4"/>
  <c r="T9096" i="4"/>
  <c r="S9096" i="4"/>
  <c r="T9095" i="4"/>
  <c r="S9095" i="4"/>
  <c r="T9094" i="4"/>
  <c r="S9094" i="4"/>
  <c r="T9093" i="4"/>
  <c r="S9093" i="4"/>
  <c r="T9092" i="4"/>
  <c r="S9092" i="4"/>
  <c r="T9091" i="4"/>
  <c r="S9091" i="4"/>
  <c r="T9090" i="4"/>
  <c r="S9090" i="4"/>
  <c r="T9089" i="4"/>
  <c r="S9089" i="4"/>
  <c r="T9088" i="4"/>
  <c r="S9088" i="4"/>
  <c r="T9087" i="4"/>
  <c r="S9087" i="4"/>
  <c r="T9086" i="4"/>
  <c r="S9086" i="4"/>
  <c r="T9085" i="4"/>
  <c r="S9085" i="4"/>
  <c r="T9084" i="4"/>
  <c r="S9084" i="4"/>
  <c r="T9083" i="4"/>
  <c r="S9083" i="4"/>
  <c r="T9082" i="4"/>
  <c r="S9082" i="4"/>
  <c r="T9081" i="4"/>
  <c r="S9081" i="4"/>
  <c r="T9080" i="4"/>
  <c r="S9080" i="4"/>
  <c r="T9079" i="4"/>
  <c r="S9079" i="4"/>
  <c r="T9078" i="4"/>
  <c r="S9078" i="4"/>
  <c r="T9077" i="4"/>
  <c r="S9077" i="4"/>
  <c r="T9076" i="4"/>
  <c r="S9076" i="4"/>
  <c r="T9075" i="4"/>
  <c r="S9075" i="4"/>
  <c r="T9074" i="4"/>
  <c r="S9074" i="4"/>
  <c r="T9073" i="4"/>
  <c r="S9073" i="4"/>
  <c r="T9072" i="4"/>
  <c r="S9072" i="4"/>
  <c r="T9071" i="4"/>
  <c r="S9071" i="4"/>
  <c r="T9070" i="4"/>
  <c r="S9070" i="4"/>
  <c r="T9069" i="4"/>
  <c r="S9069" i="4"/>
  <c r="T9068" i="4"/>
  <c r="S9068" i="4"/>
  <c r="T9067" i="4"/>
  <c r="S9067" i="4"/>
  <c r="T9066" i="4"/>
  <c r="S9066" i="4"/>
  <c r="T9065" i="4"/>
  <c r="S9065" i="4"/>
  <c r="T9064" i="4"/>
  <c r="S9064" i="4"/>
  <c r="T9063" i="4"/>
  <c r="S9063" i="4"/>
  <c r="T9062" i="4"/>
  <c r="S9062" i="4"/>
  <c r="T9061" i="4"/>
  <c r="S9061" i="4"/>
  <c r="T9060" i="4"/>
  <c r="S9060" i="4"/>
  <c r="T9059" i="4"/>
  <c r="S9059" i="4"/>
  <c r="T9058" i="4"/>
  <c r="S9058" i="4"/>
  <c r="T9057" i="4"/>
  <c r="S9057" i="4"/>
  <c r="T9056" i="4"/>
  <c r="S9056" i="4"/>
  <c r="T9055" i="4"/>
  <c r="S9055" i="4"/>
  <c r="T9054" i="4"/>
  <c r="S9054" i="4"/>
  <c r="T9053" i="4"/>
  <c r="S9053" i="4"/>
  <c r="T9052" i="4"/>
  <c r="S9052" i="4"/>
  <c r="T9051" i="4"/>
  <c r="S9051" i="4"/>
  <c r="T9050" i="4"/>
  <c r="S9050" i="4"/>
  <c r="T9049" i="4"/>
  <c r="S9049" i="4"/>
  <c r="T9048" i="4"/>
  <c r="S9048" i="4"/>
  <c r="T9047" i="4"/>
  <c r="S9047" i="4"/>
  <c r="T9046" i="4"/>
  <c r="S9046" i="4"/>
  <c r="T9045" i="4"/>
  <c r="S9045" i="4"/>
  <c r="T9044" i="4"/>
  <c r="S9044" i="4"/>
  <c r="T9043" i="4"/>
  <c r="S9043" i="4"/>
  <c r="T9042" i="4"/>
  <c r="S9042" i="4"/>
  <c r="T9041" i="4"/>
  <c r="S9041" i="4"/>
  <c r="T9040" i="4"/>
  <c r="S9040" i="4"/>
  <c r="T9039" i="4"/>
  <c r="S9039" i="4"/>
  <c r="T9038" i="4"/>
  <c r="S9038" i="4"/>
  <c r="T9037" i="4"/>
  <c r="S9037" i="4"/>
  <c r="T9036" i="4"/>
  <c r="S9036" i="4"/>
  <c r="T9035" i="4"/>
  <c r="S9035" i="4"/>
  <c r="T9034" i="4"/>
  <c r="S9034" i="4"/>
  <c r="T9033" i="4"/>
  <c r="S9033" i="4"/>
  <c r="T9032" i="4"/>
  <c r="S9032" i="4"/>
  <c r="T9031" i="4"/>
  <c r="S9031" i="4"/>
  <c r="T9030" i="4"/>
  <c r="S9030" i="4"/>
  <c r="T9029" i="4"/>
  <c r="S9029" i="4"/>
  <c r="T9028" i="4"/>
  <c r="S9028" i="4"/>
  <c r="T9027" i="4"/>
  <c r="S9027" i="4"/>
  <c r="T9026" i="4"/>
  <c r="S9026" i="4"/>
  <c r="T9025" i="4"/>
  <c r="S9025" i="4"/>
  <c r="T9024" i="4"/>
  <c r="S9024" i="4"/>
  <c r="T9023" i="4"/>
  <c r="S9023" i="4"/>
  <c r="T9022" i="4"/>
  <c r="S9022" i="4"/>
  <c r="T9021" i="4"/>
  <c r="S9021" i="4"/>
  <c r="T9020" i="4"/>
  <c r="S9020" i="4"/>
  <c r="T9019" i="4"/>
  <c r="S9019" i="4"/>
  <c r="T9018" i="4"/>
  <c r="S9018" i="4"/>
  <c r="T9017" i="4"/>
  <c r="S9017" i="4"/>
  <c r="T9016" i="4"/>
  <c r="S9016" i="4"/>
  <c r="T9015" i="4"/>
  <c r="S9015" i="4"/>
  <c r="T9014" i="4"/>
  <c r="S9014" i="4"/>
  <c r="T9013" i="4"/>
  <c r="S9013" i="4"/>
  <c r="T9012" i="4"/>
  <c r="S9012" i="4"/>
  <c r="T9011" i="4"/>
  <c r="S9011" i="4"/>
  <c r="T9010" i="4"/>
  <c r="S9010" i="4"/>
  <c r="T9009" i="4"/>
  <c r="S9009" i="4"/>
  <c r="T9008" i="4"/>
  <c r="S9008" i="4"/>
  <c r="T9007" i="4"/>
  <c r="S9007" i="4"/>
  <c r="T9006" i="4"/>
  <c r="S9006" i="4"/>
  <c r="T9005" i="4"/>
  <c r="S9005" i="4"/>
  <c r="T9004" i="4"/>
  <c r="S9004" i="4"/>
  <c r="T9003" i="4"/>
  <c r="S9003" i="4"/>
  <c r="T9002" i="4"/>
  <c r="S9002" i="4"/>
  <c r="T9001" i="4"/>
  <c r="S9001" i="4"/>
  <c r="T9000" i="4"/>
  <c r="S9000" i="4"/>
  <c r="T8999" i="4"/>
  <c r="S8999" i="4"/>
  <c r="T8998" i="4"/>
  <c r="S8998" i="4"/>
  <c r="T8997" i="4"/>
  <c r="S8997" i="4"/>
  <c r="T8996" i="4"/>
  <c r="S8996" i="4"/>
  <c r="T8995" i="4"/>
  <c r="S8995" i="4"/>
  <c r="T8994" i="4"/>
  <c r="S8994" i="4"/>
  <c r="T8993" i="4"/>
  <c r="S8993" i="4"/>
  <c r="T8992" i="4"/>
  <c r="S8992" i="4"/>
  <c r="T8991" i="4"/>
  <c r="S8991" i="4"/>
  <c r="T8990" i="4"/>
  <c r="S8990" i="4"/>
  <c r="T8989" i="4"/>
  <c r="S8989" i="4"/>
  <c r="T8988" i="4"/>
  <c r="S8988" i="4"/>
  <c r="T8987" i="4"/>
  <c r="S8987" i="4"/>
  <c r="T8986" i="4"/>
  <c r="S8986" i="4"/>
  <c r="T8985" i="4"/>
  <c r="S8985" i="4"/>
  <c r="T8984" i="4"/>
  <c r="S8984" i="4"/>
  <c r="T8983" i="4"/>
  <c r="S8983" i="4"/>
  <c r="T8982" i="4"/>
  <c r="S8982" i="4"/>
  <c r="T8981" i="4"/>
  <c r="S8981" i="4"/>
  <c r="T8980" i="4"/>
  <c r="S8980" i="4"/>
  <c r="T8979" i="4"/>
  <c r="S8979" i="4"/>
  <c r="T8978" i="4"/>
  <c r="S8978" i="4"/>
  <c r="T8977" i="4"/>
  <c r="S8977" i="4"/>
  <c r="T8976" i="4"/>
  <c r="S8976" i="4"/>
  <c r="T8975" i="4"/>
  <c r="S8975" i="4"/>
  <c r="T8974" i="4"/>
  <c r="S8974" i="4"/>
  <c r="T8973" i="4"/>
  <c r="S8973" i="4"/>
  <c r="T8972" i="4"/>
  <c r="S8972" i="4"/>
  <c r="T8971" i="4"/>
  <c r="S8971" i="4"/>
  <c r="T8970" i="4"/>
  <c r="S8970" i="4"/>
  <c r="T8969" i="4"/>
  <c r="S8969" i="4"/>
  <c r="T8968" i="4"/>
  <c r="S8968" i="4"/>
  <c r="T8967" i="4"/>
  <c r="S8967" i="4"/>
  <c r="T8966" i="4"/>
  <c r="S8966" i="4"/>
  <c r="T8965" i="4"/>
  <c r="S8965" i="4"/>
  <c r="T8964" i="4"/>
  <c r="S8964" i="4"/>
  <c r="T8963" i="4"/>
  <c r="S8963" i="4"/>
  <c r="T8962" i="4"/>
  <c r="S8962" i="4"/>
  <c r="T8961" i="4"/>
  <c r="S8961" i="4"/>
  <c r="T8960" i="4"/>
  <c r="S8960" i="4"/>
  <c r="T8959" i="4"/>
  <c r="S8959" i="4"/>
  <c r="T8958" i="4"/>
  <c r="S8958" i="4"/>
  <c r="T8957" i="4"/>
  <c r="S8957" i="4"/>
  <c r="T8956" i="4"/>
  <c r="S8956" i="4"/>
  <c r="T8955" i="4"/>
  <c r="S8955" i="4"/>
  <c r="T8954" i="4"/>
  <c r="S8954" i="4"/>
  <c r="T8953" i="4"/>
  <c r="S8953" i="4"/>
  <c r="T8952" i="4"/>
  <c r="S8952" i="4"/>
  <c r="T8951" i="4"/>
  <c r="S8951" i="4"/>
  <c r="T8950" i="4"/>
  <c r="S8950" i="4"/>
  <c r="T8949" i="4"/>
  <c r="S8949" i="4"/>
  <c r="T8948" i="4"/>
  <c r="S8948" i="4"/>
  <c r="T8947" i="4"/>
  <c r="S8947" i="4"/>
  <c r="T8946" i="4"/>
  <c r="S8946" i="4"/>
  <c r="T8945" i="4"/>
  <c r="S8945" i="4"/>
  <c r="T8944" i="4"/>
  <c r="S8944" i="4"/>
  <c r="T8943" i="4"/>
  <c r="S8943" i="4"/>
  <c r="T8942" i="4"/>
  <c r="S8942" i="4"/>
  <c r="T8941" i="4"/>
  <c r="S8941" i="4"/>
  <c r="T8940" i="4"/>
  <c r="S8940" i="4"/>
  <c r="T8939" i="4"/>
  <c r="S8939" i="4"/>
  <c r="T8938" i="4"/>
  <c r="S8938" i="4"/>
  <c r="T8937" i="4"/>
  <c r="S8937" i="4"/>
  <c r="T8936" i="4"/>
  <c r="S8936" i="4"/>
  <c r="T8935" i="4"/>
  <c r="S8935" i="4"/>
  <c r="T8934" i="4"/>
  <c r="S8934" i="4"/>
  <c r="T8933" i="4"/>
  <c r="S8933" i="4"/>
  <c r="T8932" i="4"/>
  <c r="S8932" i="4"/>
  <c r="T8931" i="4"/>
  <c r="S8931" i="4"/>
  <c r="T8930" i="4"/>
  <c r="S8930" i="4"/>
  <c r="T8929" i="4"/>
  <c r="S8929" i="4"/>
  <c r="T8928" i="4"/>
  <c r="S8928" i="4"/>
  <c r="T8927" i="4"/>
  <c r="S8927" i="4"/>
  <c r="T8926" i="4"/>
  <c r="S8926" i="4"/>
  <c r="T8925" i="4"/>
  <c r="S8925" i="4"/>
  <c r="T8924" i="4"/>
  <c r="S8924" i="4"/>
  <c r="T8923" i="4"/>
  <c r="S8923" i="4"/>
  <c r="T8922" i="4"/>
  <c r="S8922" i="4"/>
  <c r="T8921" i="4"/>
  <c r="S8921" i="4"/>
  <c r="T8920" i="4"/>
  <c r="S8920" i="4"/>
  <c r="T8919" i="4"/>
  <c r="S8919" i="4"/>
  <c r="T8918" i="4"/>
  <c r="S8918" i="4"/>
  <c r="T8917" i="4"/>
  <c r="S8917" i="4"/>
  <c r="T8916" i="4"/>
  <c r="S8916" i="4"/>
  <c r="T8915" i="4"/>
  <c r="S8915" i="4"/>
  <c r="T8914" i="4"/>
  <c r="S8914" i="4"/>
  <c r="T8913" i="4"/>
  <c r="S8913" i="4"/>
  <c r="T8912" i="4"/>
  <c r="S8912" i="4"/>
  <c r="T8911" i="4"/>
  <c r="S8911" i="4"/>
  <c r="T8910" i="4"/>
  <c r="S8910" i="4"/>
  <c r="T8909" i="4"/>
  <c r="S8909" i="4"/>
  <c r="T8908" i="4"/>
  <c r="S8908" i="4"/>
  <c r="T8907" i="4"/>
  <c r="S8907" i="4"/>
  <c r="T8906" i="4"/>
  <c r="S8906" i="4"/>
  <c r="T8905" i="4"/>
  <c r="S8905" i="4"/>
  <c r="T8904" i="4"/>
  <c r="S8904" i="4"/>
  <c r="T8903" i="4"/>
  <c r="S8903" i="4"/>
  <c r="T8902" i="4"/>
  <c r="S8902" i="4"/>
  <c r="T8901" i="4"/>
  <c r="S8901" i="4"/>
  <c r="T8900" i="4"/>
  <c r="S8900" i="4"/>
  <c r="T8899" i="4"/>
  <c r="S8899" i="4"/>
  <c r="T8898" i="4"/>
  <c r="S8898" i="4"/>
  <c r="T8897" i="4"/>
  <c r="S8897" i="4"/>
  <c r="T8896" i="4"/>
  <c r="S8896" i="4"/>
  <c r="T8895" i="4"/>
  <c r="S8895" i="4"/>
  <c r="T8894" i="4"/>
  <c r="S8894" i="4"/>
  <c r="T8893" i="4"/>
  <c r="S8893" i="4"/>
  <c r="T8892" i="4"/>
  <c r="S8892" i="4"/>
  <c r="T8891" i="4"/>
  <c r="S8891" i="4"/>
  <c r="T8890" i="4"/>
  <c r="S8890" i="4"/>
  <c r="T8889" i="4"/>
  <c r="S8889" i="4"/>
  <c r="T8888" i="4"/>
  <c r="S8888" i="4"/>
  <c r="T8887" i="4"/>
  <c r="S8887" i="4"/>
  <c r="T8886" i="4"/>
  <c r="S8886" i="4"/>
  <c r="T8885" i="4"/>
  <c r="S8885" i="4"/>
  <c r="T8884" i="4"/>
  <c r="S8884" i="4"/>
  <c r="T8883" i="4"/>
  <c r="S8883" i="4"/>
  <c r="T8882" i="4"/>
  <c r="S8882" i="4"/>
  <c r="T8881" i="4"/>
  <c r="S8881" i="4"/>
  <c r="T8880" i="4"/>
  <c r="S8880" i="4"/>
  <c r="T8879" i="4"/>
  <c r="S8879" i="4"/>
  <c r="T8878" i="4"/>
  <c r="S8878" i="4"/>
  <c r="T8877" i="4"/>
  <c r="S8877" i="4"/>
  <c r="T8876" i="4"/>
  <c r="S8876" i="4"/>
  <c r="T8875" i="4"/>
  <c r="S8875" i="4"/>
  <c r="T8874" i="4"/>
  <c r="S8874" i="4"/>
  <c r="T8873" i="4"/>
  <c r="S8873" i="4"/>
  <c r="T8872" i="4"/>
  <c r="S8872" i="4"/>
  <c r="T8871" i="4"/>
  <c r="S8871" i="4"/>
  <c r="T8870" i="4"/>
  <c r="S8870" i="4"/>
  <c r="T8869" i="4"/>
  <c r="S8869" i="4"/>
  <c r="T8868" i="4"/>
  <c r="S8868" i="4"/>
  <c r="T8867" i="4"/>
  <c r="S8867" i="4"/>
  <c r="T8866" i="4"/>
  <c r="S8866" i="4"/>
  <c r="T8865" i="4"/>
  <c r="S8865" i="4"/>
  <c r="T8864" i="4"/>
  <c r="S8864" i="4"/>
  <c r="T8863" i="4"/>
  <c r="S8863" i="4"/>
  <c r="T8862" i="4"/>
  <c r="S8862" i="4"/>
  <c r="T8861" i="4"/>
  <c r="S8861" i="4"/>
  <c r="T8860" i="4"/>
  <c r="S8860" i="4"/>
  <c r="T8859" i="4"/>
  <c r="S8859" i="4"/>
  <c r="T8858" i="4"/>
  <c r="S8858" i="4"/>
  <c r="T8857" i="4"/>
  <c r="S8857" i="4"/>
  <c r="T8856" i="4"/>
  <c r="S8856" i="4"/>
  <c r="T8855" i="4"/>
  <c r="S8855" i="4"/>
  <c r="T8854" i="4"/>
  <c r="S8854" i="4"/>
  <c r="T8853" i="4"/>
  <c r="S8853" i="4"/>
  <c r="T8852" i="4"/>
  <c r="S8852" i="4"/>
  <c r="T8851" i="4"/>
  <c r="S8851" i="4"/>
  <c r="T8850" i="4"/>
  <c r="S8850" i="4"/>
  <c r="T8849" i="4"/>
  <c r="S8849" i="4"/>
  <c r="T8848" i="4"/>
  <c r="S8848" i="4"/>
  <c r="T8847" i="4"/>
  <c r="S8847" i="4"/>
  <c r="T8846" i="4"/>
  <c r="S8846" i="4"/>
  <c r="T8845" i="4"/>
  <c r="S8845" i="4"/>
  <c r="T8844" i="4"/>
  <c r="S8844" i="4"/>
  <c r="T8843" i="4"/>
  <c r="S8843" i="4"/>
  <c r="T8842" i="4"/>
  <c r="S8842" i="4"/>
  <c r="T8841" i="4"/>
  <c r="S8841" i="4"/>
  <c r="T8840" i="4"/>
  <c r="S8840" i="4"/>
  <c r="T8839" i="4"/>
  <c r="S8839" i="4"/>
  <c r="T8838" i="4"/>
  <c r="S8838" i="4"/>
  <c r="T8837" i="4"/>
  <c r="S8837" i="4"/>
  <c r="T8836" i="4"/>
  <c r="S8836" i="4"/>
  <c r="T8835" i="4"/>
  <c r="S8835" i="4"/>
  <c r="T8834" i="4"/>
  <c r="S8834" i="4"/>
  <c r="T8833" i="4"/>
  <c r="S8833" i="4"/>
  <c r="T8832" i="4"/>
  <c r="S8832" i="4"/>
  <c r="T8831" i="4"/>
  <c r="S8831" i="4"/>
  <c r="T8830" i="4"/>
  <c r="S8830" i="4"/>
  <c r="T8829" i="4"/>
  <c r="S8829" i="4"/>
  <c r="T8828" i="4"/>
  <c r="S8828" i="4"/>
  <c r="T8827" i="4"/>
  <c r="S8827" i="4"/>
  <c r="T8826" i="4"/>
  <c r="S8826" i="4"/>
  <c r="T8825" i="4"/>
  <c r="S8825" i="4"/>
  <c r="T8824" i="4"/>
  <c r="S8824" i="4"/>
  <c r="T8823" i="4"/>
  <c r="S8823" i="4"/>
  <c r="T8822" i="4"/>
  <c r="S8822" i="4"/>
  <c r="T8821" i="4"/>
  <c r="S8821" i="4"/>
  <c r="T8820" i="4"/>
  <c r="S8820" i="4"/>
  <c r="T8819" i="4"/>
  <c r="S8819" i="4"/>
  <c r="T8818" i="4"/>
  <c r="S8818" i="4"/>
  <c r="T8817" i="4"/>
  <c r="S8817" i="4"/>
  <c r="T8816" i="4"/>
  <c r="S8816" i="4"/>
  <c r="T8815" i="4"/>
  <c r="S8815" i="4"/>
  <c r="T8814" i="4"/>
  <c r="S8814" i="4"/>
  <c r="T8813" i="4"/>
  <c r="S8813" i="4"/>
  <c r="T8812" i="4"/>
  <c r="S8812" i="4"/>
  <c r="T8811" i="4"/>
  <c r="S8811" i="4"/>
  <c r="T8810" i="4"/>
  <c r="S8810" i="4"/>
  <c r="T8809" i="4"/>
  <c r="S8809" i="4"/>
  <c r="T8808" i="4"/>
  <c r="S8808" i="4"/>
  <c r="T8807" i="4"/>
  <c r="S8807" i="4"/>
  <c r="T8806" i="4"/>
  <c r="S8806" i="4"/>
  <c r="T8805" i="4"/>
  <c r="S8805" i="4"/>
  <c r="T8804" i="4"/>
  <c r="S8804" i="4"/>
  <c r="T8803" i="4"/>
  <c r="S8803" i="4"/>
  <c r="T8802" i="4"/>
  <c r="S8802" i="4"/>
  <c r="T8801" i="4"/>
  <c r="S8801" i="4"/>
  <c r="T8800" i="4"/>
  <c r="S8800" i="4"/>
  <c r="T8799" i="4"/>
  <c r="S8799" i="4"/>
  <c r="T8798" i="4"/>
  <c r="S8798" i="4"/>
  <c r="T8797" i="4"/>
  <c r="S8797" i="4"/>
  <c r="T8796" i="4"/>
  <c r="S8796" i="4"/>
  <c r="T8795" i="4"/>
  <c r="S8795" i="4"/>
  <c r="T8794" i="4"/>
  <c r="S8794" i="4"/>
  <c r="T8793" i="4"/>
  <c r="S8793" i="4"/>
  <c r="T8792" i="4"/>
  <c r="S8792" i="4"/>
  <c r="T8791" i="4"/>
  <c r="S8791" i="4"/>
  <c r="T8790" i="4"/>
  <c r="S8790" i="4"/>
  <c r="T8789" i="4"/>
  <c r="S8789" i="4"/>
  <c r="T8788" i="4"/>
  <c r="S8788" i="4"/>
  <c r="T8787" i="4"/>
  <c r="S8787" i="4"/>
  <c r="T8786" i="4"/>
  <c r="S8786" i="4"/>
  <c r="T8785" i="4"/>
  <c r="S8785" i="4"/>
  <c r="T8784" i="4"/>
  <c r="S8784" i="4"/>
  <c r="T8783" i="4"/>
  <c r="S8783" i="4"/>
  <c r="T8782" i="4"/>
  <c r="S8782" i="4"/>
  <c r="T8781" i="4"/>
  <c r="S8781" i="4"/>
  <c r="T8780" i="4"/>
  <c r="S8780" i="4"/>
  <c r="T8779" i="4"/>
  <c r="S8779" i="4"/>
  <c r="T8778" i="4"/>
  <c r="S8778" i="4"/>
  <c r="T8777" i="4"/>
  <c r="S8777" i="4"/>
  <c r="T8776" i="4"/>
  <c r="S8776" i="4"/>
  <c r="T8775" i="4"/>
  <c r="S8775" i="4"/>
  <c r="T8774" i="4"/>
  <c r="S8774" i="4"/>
  <c r="T8773" i="4"/>
  <c r="S8773" i="4"/>
  <c r="T8772" i="4"/>
  <c r="S8772" i="4"/>
  <c r="T8771" i="4"/>
  <c r="S8771" i="4"/>
  <c r="T8770" i="4"/>
  <c r="S8770" i="4"/>
  <c r="T8769" i="4"/>
  <c r="S8769" i="4"/>
  <c r="T8768" i="4"/>
  <c r="S8768" i="4"/>
  <c r="T8767" i="4"/>
  <c r="S8767" i="4"/>
  <c r="T8766" i="4"/>
  <c r="S8766" i="4"/>
  <c r="T8765" i="4"/>
  <c r="S8765" i="4"/>
  <c r="T8764" i="4"/>
  <c r="S8764" i="4"/>
  <c r="T8763" i="4"/>
  <c r="S8763" i="4"/>
  <c r="T8762" i="4"/>
  <c r="S8762" i="4"/>
  <c r="T8761" i="4"/>
  <c r="S8761" i="4"/>
  <c r="T8760" i="4"/>
  <c r="S8760" i="4"/>
  <c r="T8759" i="4"/>
  <c r="S8759" i="4"/>
  <c r="T8758" i="4"/>
  <c r="S8758" i="4"/>
  <c r="T8757" i="4"/>
  <c r="S8757" i="4"/>
  <c r="T8756" i="4"/>
  <c r="S8756" i="4"/>
  <c r="T8755" i="4"/>
  <c r="S8755" i="4"/>
  <c r="T8754" i="4"/>
  <c r="S8754" i="4"/>
  <c r="T8753" i="4"/>
  <c r="S8753" i="4"/>
  <c r="T8752" i="4"/>
  <c r="S8752" i="4"/>
  <c r="T8751" i="4"/>
  <c r="S8751" i="4"/>
  <c r="T8750" i="4"/>
  <c r="S8750" i="4"/>
  <c r="T8749" i="4"/>
  <c r="S8749" i="4"/>
  <c r="T8748" i="4"/>
  <c r="S8748" i="4"/>
  <c r="T8747" i="4"/>
  <c r="S8747" i="4"/>
  <c r="T8746" i="4"/>
  <c r="S8746" i="4"/>
  <c r="T8745" i="4"/>
  <c r="S8745" i="4"/>
  <c r="T8744" i="4"/>
  <c r="S8744" i="4"/>
  <c r="T8743" i="4"/>
  <c r="S8743" i="4"/>
  <c r="T8742" i="4"/>
  <c r="S8742" i="4"/>
  <c r="T8741" i="4"/>
  <c r="S8741" i="4"/>
  <c r="T8740" i="4"/>
  <c r="S8740" i="4"/>
  <c r="T8739" i="4"/>
  <c r="S8739" i="4"/>
  <c r="T8738" i="4"/>
  <c r="S8738" i="4"/>
  <c r="T8737" i="4"/>
  <c r="S8737" i="4"/>
  <c r="T8736" i="4"/>
  <c r="S8736" i="4"/>
  <c r="T8735" i="4"/>
  <c r="S8735" i="4"/>
  <c r="T8734" i="4"/>
  <c r="S8734" i="4"/>
  <c r="T8733" i="4"/>
  <c r="S8733" i="4"/>
  <c r="T8732" i="4"/>
  <c r="S8732" i="4"/>
  <c r="T8731" i="4"/>
  <c r="S8731" i="4"/>
  <c r="T8730" i="4"/>
  <c r="S8730" i="4"/>
  <c r="T8729" i="4"/>
  <c r="S8729" i="4"/>
  <c r="T8728" i="4"/>
  <c r="S8728" i="4"/>
  <c r="T8727" i="4"/>
  <c r="S8727" i="4"/>
  <c r="T8726" i="4"/>
  <c r="S8726" i="4"/>
  <c r="T8725" i="4"/>
  <c r="S8725" i="4"/>
  <c r="T8724" i="4"/>
  <c r="S8724" i="4"/>
  <c r="T8723" i="4"/>
  <c r="S8723" i="4"/>
  <c r="T8722" i="4"/>
  <c r="S8722" i="4"/>
  <c r="T8721" i="4"/>
  <c r="S8721" i="4"/>
  <c r="T8720" i="4"/>
  <c r="S8720" i="4"/>
  <c r="T8719" i="4"/>
  <c r="S8719" i="4"/>
  <c r="T8718" i="4"/>
  <c r="S8718" i="4"/>
  <c r="T8717" i="4"/>
  <c r="S8717" i="4"/>
  <c r="T8716" i="4"/>
  <c r="S8716" i="4"/>
  <c r="T8715" i="4"/>
  <c r="S8715" i="4"/>
  <c r="T8714" i="4"/>
  <c r="S8714" i="4"/>
  <c r="T8713" i="4"/>
  <c r="S8713" i="4"/>
  <c r="T8712" i="4"/>
  <c r="S8712" i="4"/>
  <c r="T8711" i="4"/>
  <c r="S8711" i="4"/>
  <c r="T8710" i="4"/>
  <c r="S8710" i="4"/>
  <c r="T8709" i="4"/>
  <c r="S8709" i="4"/>
  <c r="T8708" i="4"/>
  <c r="S8708" i="4"/>
  <c r="T8707" i="4"/>
  <c r="S8707" i="4"/>
  <c r="T8706" i="4"/>
  <c r="S8706" i="4"/>
  <c r="T8705" i="4"/>
  <c r="S8705" i="4"/>
  <c r="T8704" i="4"/>
  <c r="S8704" i="4"/>
  <c r="T8703" i="4"/>
  <c r="S8703" i="4"/>
  <c r="T8702" i="4"/>
  <c r="S8702" i="4"/>
  <c r="T8701" i="4"/>
  <c r="S8701" i="4"/>
  <c r="T8700" i="4"/>
  <c r="S8700" i="4"/>
  <c r="T8699" i="4"/>
  <c r="S8699" i="4"/>
  <c r="T8698" i="4"/>
  <c r="S8698" i="4"/>
  <c r="T8697" i="4"/>
  <c r="S8697" i="4"/>
  <c r="T8696" i="4"/>
  <c r="S8696" i="4"/>
  <c r="T8695" i="4"/>
  <c r="S8695" i="4"/>
  <c r="T8694" i="4"/>
  <c r="S8694" i="4"/>
  <c r="T8693" i="4"/>
  <c r="S8693" i="4"/>
  <c r="T8692" i="4"/>
  <c r="S8692" i="4"/>
  <c r="T8691" i="4"/>
  <c r="S8691" i="4"/>
  <c r="T8690" i="4"/>
  <c r="S8690" i="4"/>
  <c r="T8689" i="4"/>
  <c r="S8689" i="4"/>
  <c r="T8688" i="4"/>
  <c r="S8688" i="4"/>
  <c r="T8687" i="4"/>
  <c r="S8687" i="4"/>
  <c r="T8686" i="4"/>
  <c r="S8686" i="4"/>
  <c r="T8685" i="4"/>
  <c r="S8685" i="4"/>
  <c r="T8684" i="4"/>
  <c r="S8684" i="4"/>
  <c r="T8683" i="4"/>
  <c r="S8683" i="4"/>
  <c r="T8682" i="4"/>
  <c r="S8682" i="4"/>
  <c r="T8681" i="4"/>
  <c r="S8681" i="4"/>
  <c r="T8680" i="4"/>
  <c r="S8680" i="4"/>
  <c r="T8679" i="4"/>
  <c r="S8679" i="4"/>
  <c r="T8678" i="4"/>
  <c r="S8678" i="4"/>
  <c r="T8677" i="4"/>
  <c r="S8677" i="4"/>
  <c r="T8676" i="4"/>
  <c r="S8676" i="4"/>
  <c r="T8675" i="4"/>
  <c r="S8675" i="4"/>
  <c r="T8674" i="4"/>
  <c r="S8674" i="4"/>
  <c r="T8673" i="4"/>
  <c r="S8673" i="4"/>
  <c r="T8672" i="4"/>
  <c r="S8672" i="4"/>
  <c r="T8671" i="4"/>
  <c r="S8671" i="4"/>
  <c r="T8670" i="4"/>
  <c r="S8670" i="4"/>
  <c r="T8669" i="4"/>
  <c r="S8669" i="4"/>
  <c r="T8668" i="4"/>
  <c r="S8668" i="4"/>
  <c r="T8667" i="4"/>
  <c r="S8667" i="4"/>
  <c r="T8666" i="4"/>
  <c r="S8666" i="4"/>
  <c r="T8665" i="4"/>
  <c r="S8665" i="4"/>
  <c r="T8664" i="4"/>
  <c r="S8664" i="4"/>
  <c r="T8663" i="4"/>
  <c r="S8663" i="4"/>
  <c r="T8662" i="4"/>
  <c r="S8662" i="4"/>
  <c r="T8661" i="4"/>
  <c r="S8661" i="4"/>
  <c r="T8660" i="4"/>
  <c r="S8660" i="4"/>
  <c r="T8659" i="4"/>
  <c r="S8659" i="4"/>
  <c r="T8658" i="4"/>
  <c r="S8658" i="4"/>
  <c r="T8657" i="4"/>
  <c r="S8657" i="4"/>
  <c r="T8656" i="4"/>
  <c r="S8656" i="4"/>
  <c r="T8655" i="4"/>
  <c r="S8655" i="4"/>
  <c r="T8654" i="4"/>
  <c r="S8654" i="4"/>
  <c r="T8653" i="4"/>
  <c r="S8653" i="4"/>
  <c r="T8652" i="4"/>
  <c r="S8652" i="4"/>
  <c r="T8651" i="4"/>
  <c r="S8651" i="4"/>
  <c r="T8650" i="4"/>
  <c r="S8650" i="4"/>
  <c r="T8649" i="4"/>
  <c r="S8649" i="4"/>
  <c r="T8648" i="4"/>
  <c r="S8648" i="4"/>
  <c r="T8647" i="4"/>
  <c r="S8647" i="4"/>
  <c r="T8646" i="4"/>
  <c r="S8646" i="4"/>
  <c r="T8645" i="4"/>
  <c r="S8645" i="4"/>
  <c r="T8644" i="4"/>
  <c r="S8644" i="4"/>
  <c r="T8643" i="4"/>
  <c r="S8643" i="4"/>
  <c r="T8642" i="4"/>
  <c r="S8642" i="4"/>
  <c r="T8641" i="4"/>
  <c r="S8641" i="4"/>
  <c r="T8640" i="4"/>
  <c r="S8640" i="4"/>
  <c r="T8639" i="4"/>
  <c r="S8639" i="4"/>
  <c r="T8638" i="4"/>
  <c r="S8638" i="4"/>
  <c r="T8637" i="4"/>
  <c r="S8637" i="4"/>
  <c r="T8636" i="4"/>
  <c r="S8636" i="4"/>
  <c r="T8635" i="4"/>
  <c r="S8635" i="4"/>
  <c r="T8634" i="4"/>
  <c r="S8634" i="4"/>
  <c r="T8633" i="4"/>
  <c r="S8633" i="4"/>
  <c r="T8632" i="4"/>
  <c r="S8632" i="4"/>
  <c r="T8631" i="4"/>
  <c r="S8631" i="4"/>
  <c r="T8630" i="4"/>
  <c r="S8630" i="4"/>
  <c r="T8629" i="4"/>
  <c r="S8629" i="4"/>
  <c r="T8628" i="4"/>
  <c r="S8628" i="4"/>
  <c r="T8627" i="4"/>
  <c r="S8627" i="4"/>
  <c r="T8626" i="4"/>
  <c r="S8626" i="4"/>
  <c r="T8625" i="4"/>
  <c r="S8625" i="4"/>
  <c r="T8624" i="4"/>
  <c r="S8624" i="4"/>
  <c r="T8623" i="4"/>
  <c r="S8623" i="4"/>
  <c r="T8622" i="4"/>
  <c r="S8622" i="4"/>
  <c r="T8621" i="4"/>
  <c r="S8621" i="4"/>
  <c r="T8620" i="4"/>
  <c r="S8620" i="4"/>
  <c r="T8619" i="4"/>
  <c r="S8619" i="4"/>
  <c r="T8618" i="4"/>
  <c r="S8618" i="4"/>
  <c r="T8617" i="4"/>
  <c r="S8617" i="4"/>
  <c r="T8616" i="4"/>
  <c r="S8616" i="4"/>
  <c r="T8615" i="4"/>
  <c r="S8615" i="4"/>
  <c r="T8614" i="4"/>
  <c r="S8614" i="4"/>
  <c r="T8613" i="4"/>
  <c r="S8613" i="4"/>
  <c r="T8612" i="4"/>
  <c r="S8612" i="4"/>
  <c r="T8611" i="4"/>
  <c r="S8611" i="4"/>
  <c r="T8610" i="4"/>
  <c r="S8610" i="4"/>
  <c r="T8609" i="4"/>
  <c r="S8609" i="4"/>
  <c r="T8608" i="4"/>
  <c r="S8608" i="4"/>
  <c r="T8607" i="4"/>
  <c r="S8607" i="4"/>
  <c r="T8606" i="4"/>
  <c r="S8606" i="4"/>
  <c r="T8605" i="4"/>
  <c r="S8605" i="4"/>
  <c r="T8604" i="4"/>
  <c r="S8604" i="4"/>
  <c r="T8603" i="4"/>
  <c r="S8603" i="4"/>
  <c r="T8602" i="4"/>
  <c r="S8602" i="4"/>
  <c r="T8601" i="4"/>
  <c r="S8601" i="4"/>
  <c r="T8600" i="4"/>
  <c r="S8600" i="4"/>
  <c r="T8599" i="4"/>
  <c r="S8599" i="4"/>
  <c r="T8598" i="4"/>
  <c r="S8598" i="4"/>
  <c r="T8597" i="4"/>
  <c r="S8597" i="4"/>
  <c r="T8596" i="4"/>
  <c r="S8596" i="4"/>
  <c r="T8595" i="4"/>
  <c r="S8595" i="4"/>
  <c r="T8594" i="4"/>
  <c r="S8594" i="4"/>
  <c r="T8593" i="4"/>
  <c r="S8593" i="4"/>
  <c r="T8592" i="4"/>
  <c r="S8592" i="4"/>
  <c r="T8591" i="4"/>
  <c r="S8591" i="4"/>
  <c r="T8590" i="4"/>
  <c r="S8590" i="4"/>
  <c r="T8589" i="4"/>
  <c r="S8589" i="4"/>
  <c r="T8588" i="4"/>
  <c r="S8588" i="4"/>
  <c r="T8587" i="4"/>
  <c r="S8587" i="4"/>
  <c r="T8586" i="4"/>
  <c r="S8586" i="4"/>
  <c r="T8585" i="4"/>
  <c r="S8585" i="4"/>
  <c r="T8584" i="4"/>
  <c r="S8584" i="4"/>
  <c r="T8583" i="4"/>
  <c r="S8583" i="4"/>
  <c r="T8582" i="4"/>
  <c r="S8582" i="4"/>
  <c r="T8581" i="4"/>
  <c r="S8581" i="4"/>
  <c r="T8580" i="4"/>
  <c r="S8580" i="4"/>
  <c r="T8579" i="4"/>
  <c r="S8579" i="4"/>
  <c r="T8578" i="4"/>
  <c r="S8578" i="4"/>
  <c r="T8577" i="4"/>
  <c r="S8577" i="4"/>
  <c r="T8576" i="4"/>
  <c r="S8576" i="4"/>
  <c r="T8575" i="4"/>
  <c r="S8575" i="4"/>
  <c r="T8574" i="4"/>
  <c r="S8574" i="4"/>
  <c r="T8573" i="4"/>
  <c r="S8573" i="4"/>
  <c r="T8572" i="4"/>
  <c r="S8572" i="4"/>
  <c r="T8571" i="4"/>
  <c r="S8571" i="4"/>
  <c r="T8570" i="4"/>
  <c r="S8570" i="4"/>
  <c r="T8569" i="4"/>
  <c r="S8569" i="4"/>
  <c r="T8568" i="4"/>
  <c r="S8568" i="4"/>
  <c r="T8567" i="4"/>
  <c r="S8567" i="4"/>
  <c r="T8566" i="4"/>
  <c r="S8566" i="4"/>
  <c r="T8565" i="4"/>
  <c r="S8565" i="4"/>
  <c r="T8564" i="4"/>
  <c r="S8564" i="4"/>
  <c r="T8563" i="4"/>
  <c r="S8563" i="4"/>
  <c r="T8562" i="4"/>
  <c r="S8562" i="4"/>
  <c r="T8561" i="4"/>
  <c r="S8561" i="4"/>
  <c r="T8560" i="4"/>
  <c r="S8560" i="4"/>
  <c r="T8559" i="4"/>
  <c r="S8559" i="4"/>
  <c r="T8558" i="4"/>
  <c r="S8558" i="4"/>
  <c r="T8557" i="4"/>
  <c r="S8557" i="4"/>
  <c r="T8556" i="4"/>
  <c r="S8556" i="4"/>
  <c r="T8555" i="4"/>
  <c r="S8555" i="4"/>
  <c r="T8554" i="4"/>
  <c r="S8554" i="4"/>
  <c r="T8553" i="4"/>
  <c r="S8553" i="4"/>
  <c r="T8552" i="4"/>
  <c r="S8552" i="4"/>
  <c r="T8551" i="4"/>
  <c r="S8551" i="4"/>
  <c r="T8550" i="4"/>
  <c r="S8550" i="4"/>
  <c r="T8549" i="4"/>
  <c r="S8549" i="4"/>
  <c r="T8548" i="4"/>
  <c r="S8548" i="4"/>
  <c r="T8547" i="4"/>
  <c r="S8547" i="4"/>
  <c r="T8546" i="4"/>
  <c r="S8546" i="4"/>
  <c r="T8545" i="4"/>
  <c r="S8545" i="4"/>
  <c r="T8544" i="4"/>
  <c r="S8544" i="4"/>
  <c r="T8543" i="4"/>
  <c r="S8543" i="4"/>
  <c r="T8542" i="4"/>
  <c r="S8542" i="4"/>
  <c r="T8541" i="4"/>
  <c r="S8541" i="4"/>
  <c r="T8540" i="4"/>
  <c r="S8540" i="4"/>
  <c r="T8539" i="4"/>
  <c r="S8539" i="4"/>
  <c r="T8538" i="4"/>
  <c r="S8538" i="4"/>
  <c r="T8537" i="4"/>
  <c r="S8537" i="4"/>
  <c r="T8536" i="4"/>
  <c r="S8536" i="4"/>
  <c r="T8535" i="4"/>
  <c r="S8535" i="4"/>
  <c r="T8534" i="4"/>
  <c r="S8534" i="4"/>
  <c r="T8533" i="4"/>
  <c r="S8533" i="4"/>
  <c r="T8532" i="4"/>
  <c r="S8532" i="4"/>
  <c r="T8531" i="4"/>
  <c r="S8531" i="4"/>
  <c r="T8530" i="4"/>
  <c r="S8530" i="4"/>
  <c r="T8529" i="4"/>
  <c r="S8529" i="4"/>
  <c r="T8528" i="4"/>
  <c r="S8528" i="4"/>
  <c r="T8527" i="4"/>
  <c r="S8527" i="4"/>
  <c r="T8526" i="4"/>
  <c r="S8526" i="4"/>
  <c r="T8525" i="4"/>
  <c r="S8525" i="4"/>
  <c r="T8524" i="4"/>
  <c r="S8524" i="4"/>
  <c r="T8523" i="4"/>
  <c r="S8523" i="4"/>
  <c r="T8522" i="4"/>
  <c r="S8522" i="4"/>
  <c r="T8521" i="4"/>
  <c r="S8521" i="4"/>
  <c r="T8520" i="4"/>
  <c r="S8520" i="4"/>
  <c r="T8519" i="4"/>
  <c r="S8519" i="4"/>
  <c r="T8518" i="4"/>
  <c r="S8518" i="4"/>
  <c r="T8517" i="4"/>
  <c r="S8517" i="4"/>
  <c r="T8516" i="4"/>
  <c r="S8516" i="4"/>
  <c r="T8515" i="4"/>
  <c r="S8515" i="4"/>
  <c r="T8514" i="4"/>
  <c r="S8514" i="4"/>
  <c r="T8513" i="4"/>
  <c r="S8513" i="4"/>
  <c r="T8512" i="4"/>
  <c r="S8512" i="4"/>
  <c r="T8511" i="4"/>
  <c r="S8511" i="4"/>
  <c r="T8510" i="4"/>
  <c r="S8510" i="4"/>
  <c r="T8509" i="4"/>
  <c r="S8509" i="4"/>
  <c r="T8508" i="4"/>
  <c r="S8508" i="4"/>
  <c r="T8507" i="4"/>
  <c r="S8507" i="4"/>
  <c r="T8506" i="4"/>
  <c r="S8506" i="4"/>
  <c r="T8505" i="4"/>
  <c r="S8505" i="4"/>
  <c r="T8504" i="4"/>
  <c r="S8504" i="4"/>
  <c r="T8503" i="4"/>
  <c r="S8503" i="4"/>
  <c r="T8502" i="4"/>
  <c r="S8502" i="4"/>
  <c r="T8501" i="4"/>
  <c r="S8501" i="4"/>
  <c r="T8500" i="4"/>
  <c r="S8500" i="4"/>
  <c r="T8499" i="4"/>
  <c r="S8499" i="4"/>
  <c r="T8498" i="4"/>
  <c r="S8498" i="4"/>
  <c r="T8497" i="4"/>
  <c r="S8497" i="4"/>
  <c r="T8496" i="4"/>
  <c r="S8496" i="4"/>
  <c r="T8495" i="4"/>
  <c r="S8495" i="4"/>
  <c r="T8494" i="4"/>
  <c r="S8494" i="4"/>
  <c r="T8493" i="4"/>
  <c r="S8493" i="4"/>
  <c r="T8492" i="4"/>
  <c r="S8492" i="4"/>
  <c r="T8491" i="4"/>
  <c r="S8491" i="4"/>
  <c r="T8490" i="4"/>
  <c r="S8490" i="4"/>
  <c r="T8489" i="4"/>
  <c r="S8489" i="4"/>
  <c r="T8488" i="4"/>
  <c r="S8488" i="4"/>
  <c r="T8487" i="4"/>
  <c r="S8487" i="4"/>
  <c r="T8486" i="4"/>
  <c r="S8486" i="4"/>
  <c r="T8485" i="4"/>
  <c r="S8485" i="4"/>
  <c r="T8484" i="4"/>
  <c r="S8484" i="4"/>
  <c r="T8483" i="4"/>
  <c r="S8483" i="4"/>
  <c r="T8482" i="4"/>
  <c r="S8482" i="4"/>
  <c r="T8481" i="4"/>
  <c r="S8481" i="4"/>
  <c r="T8480" i="4"/>
  <c r="S8480" i="4"/>
  <c r="T8479" i="4"/>
  <c r="S8479" i="4"/>
  <c r="T8478" i="4"/>
  <c r="S8478" i="4"/>
  <c r="T8477" i="4"/>
  <c r="S8477" i="4"/>
  <c r="T8476" i="4"/>
  <c r="S8476" i="4"/>
  <c r="T8475" i="4"/>
  <c r="S8475" i="4"/>
  <c r="T8474" i="4"/>
  <c r="S8474" i="4"/>
  <c r="T8473" i="4"/>
  <c r="S8473" i="4"/>
  <c r="T8472" i="4"/>
  <c r="S8472" i="4"/>
  <c r="T8471" i="4"/>
  <c r="S8471" i="4"/>
  <c r="T8470" i="4"/>
  <c r="S8470" i="4"/>
  <c r="T8469" i="4"/>
  <c r="S8469" i="4"/>
  <c r="T8468" i="4"/>
  <c r="S8468" i="4"/>
  <c r="T8467" i="4"/>
  <c r="S8467" i="4"/>
  <c r="T8466" i="4"/>
  <c r="S8466" i="4"/>
  <c r="T8465" i="4"/>
  <c r="S8465" i="4"/>
  <c r="T8464" i="4"/>
  <c r="S8464" i="4"/>
  <c r="T8463" i="4"/>
  <c r="S8463" i="4"/>
  <c r="T8462" i="4"/>
  <c r="S8462" i="4"/>
  <c r="T8461" i="4"/>
  <c r="S8461" i="4"/>
  <c r="T8460" i="4"/>
  <c r="S8460" i="4"/>
  <c r="T8459" i="4"/>
  <c r="S8459" i="4"/>
  <c r="T8458" i="4"/>
  <c r="S8458" i="4"/>
  <c r="T8457" i="4"/>
  <c r="S8457" i="4"/>
  <c r="T8456" i="4"/>
  <c r="S8456" i="4"/>
  <c r="T8455" i="4"/>
  <c r="S8455" i="4"/>
  <c r="T8454" i="4"/>
  <c r="S8454" i="4"/>
  <c r="T8453" i="4"/>
  <c r="S8453" i="4"/>
  <c r="T8452" i="4"/>
  <c r="S8452" i="4"/>
  <c r="T8451" i="4"/>
  <c r="S8451" i="4"/>
  <c r="T8450" i="4"/>
  <c r="S8450" i="4"/>
  <c r="T8449" i="4"/>
  <c r="S8449" i="4"/>
  <c r="T8448" i="4"/>
  <c r="S8448" i="4"/>
  <c r="T8447" i="4"/>
  <c r="S8447" i="4"/>
  <c r="T8446" i="4"/>
  <c r="S8446" i="4"/>
  <c r="T8445" i="4"/>
  <c r="S8445" i="4"/>
  <c r="T8444" i="4"/>
  <c r="S8444" i="4"/>
  <c r="T8443" i="4"/>
  <c r="S8443" i="4"/>
  <c r="T8442" i="4"/>
  <c r="S8442" i="4"/>
  <c r="T8441" i="4"/>
  <c r="S8441" i="4"/>
  <c r="T8440" i="4"/>
  <c r="S8440" i="4"/>
  <c r="T8439" i="4"/>
  <c r="S8439" i="4"/>
  <c r="T8438" i="4"/>
  <c r="S8438" i="4"/>
  <c r="T8437" i="4"/>
  <c r="S8437" i="4"/>
  <c r="T8436" i="4"/>
  <c r="S8436" i="4"/>
  <c r="T8435" i="4"/>
  <c r="S8435" i="4"/>
  <c r="T8434" i="4"/>
  <c r="S8434" i="4"/>
  <c r="T8433" i="4"/>
  <c r="S8433" i="4"/>
  <c r="T8432" i="4"/>
  <c r="S8432" i="4"/>
  <c r="T8431" i="4"/>
  <c r="S8431" i="4"/>
  <c r="T8430" i="4"/>
  <c r="S8430" i="4"/>
  <c r="T8429" i="4"/>
  <c r="S8429" i="4"/>
  <c r="T8428" i="4"/>
  <c r="S8428" i="4"/>
  <c r="T8427" i="4"/>
  <c r="S8427" i="4"/>
  <c r="T8426" i="4"/>
  <c r="S8426" i="4"/>
  <c r="T8425" i="4"/>
  <c r="S8425" i="4"/>
  <c r="T8424" i="4"/>
  <c r="S8424" i="4"/>
  <c r="T8423" i="4"/>
  <c r="S8423" i="4"/>
  <c r="T8422" i="4"/>
  <c r="S8422" i="4"/>
  <c r="T8421" i="4"/>
  <c r="S8421" i="4"/>
  <c r="T8420" i="4"/>
  <c r="S8420" i="4"/>
  <c r="T8419" i="4"/>
  <c r="S8419" i="4"/>
  <c r="T8418" i="4"/>
  <c r="S8418" i="4"/>
  <c r="T8417" i="4"/>
  <c r="S8417" i="4"/>
  <c r="T8416" i="4"/>
  <c r="S8416" i="4"/>
  <c r="T8415" i="4"/>
  <c r="S8415" i="4"/>
  <c r="T8414" i="4"/>
  <c r="S8414" i="4"/>
  <c r="T8413" i="4"/>
  <c r="S8413" i="4"/>
  <c r="T8412" i="4"/>
  <c r="S8412" i="4"/>
  <c r="T8411" i="4"/>
  <c r="S8411" i="4"/>
  <c r="T8410" i="4"/>
  <c r="S8410" i="4"/>
  <c r="T8409" i="4"/>
  <c r="S8409" i="4"/>
  <c r="T8408" i="4"/>
  <c r="S8408" i="4"/>
  <c r="T8407" i="4"/>
  <c r="S8407" i="4"/>
  <c r="T8406" i="4"/>
  <c r="S8406" i="4"/>
  <c r="T8405" i="4"/>
  <c r="S8405" i="4"/>
  <c r="T8404" i="4"/>
  <c r="S8404" i="4"/>
  <c r="T8403" i="4"/>
  <c r="S8403" i="4"/>
  <c r="T8402" i="4"/>
  <c r="S8402" i="4"/>
  <c r="T8401" i="4"/>
  <c r="S8401" i="4"/>
  <c r="T8400" i="4"/>
  <c r="S8400" i="4"/>
  <c r="T8399" i="4"/>
  <c r="S8399" i="4"/>
  <c r="T8398" i="4"/>
  <c r="S8398" i="4"/>
  <c r="T8397" i="4"/>
  <c r="S8397" i="4"/>
  <c r="T8396" i="4"/>
  <c r="S8396" i="4"/>
  <c r="T8395" i="4"/>
  <c r="S8395" i="4"/>
  <c r="T8394" i="4"/>
  <c r="S8394" i="4"/>
  <c r="T8393" i="4"/>
  <c r="S8393" i="4"/>
  <c r="T8392" i="4"/>
  <c r="S8392" i="4"/>
  <c r="T8391" i="4"/>
  <c r="S8391" i="4"/>
  <c r="T8390" i="4"/>
  <c r="S8390" i="4"/>
  <c r="T8389" i="4"/>
  <c r="S8389" i="4"/>
  <c r="T8388" i="4"/>
  <c r="S8388" i="4"/>
  <c r="T8387" i="4"/>
  <c r="S8387" i="4"/>
  <c r="T8386" i="4"/>
  <c r="S8386" i="4"/>
  <c r="T8385" i="4"/>
  <c r="S8385" i="4"/>
  <c r="T8384" i="4"/>
  <c r="S8384" i="4"/>
  <c r="T8383" i="4"/>
  <c r="S8383" i="4"/>
  <c r="T8382" i="4"/>
  <c r="S8382" i="4"/>
  <c r="T8381" i="4"/>
  <c r="S8381" i="4"/>
  <c r="T8380" i="4"/>
  <c r="S8380" i="4"/>
  <c r="T8379" i="4"/>
  <c r="S8379" i="4"/>
  <c r="T8378" i="4"/>
  <c r="S8378" i="4"/>
  <c r="T8377" i="4"/>
  <c r="S8377" i="4"/>
  <c r="T8376" i="4"/>
  <c r="S8376" i="4"/>
  <c r="T8375" i="4"/>
  <c r="S8375" i="4"/>
  <c r="T8374" i="4"/>
  <c r="S8374" i="4"/>
  <c r="T8373" i="4"/>
  <c r="S8373" i="4"/>
  <c r="T8372" i="4"/>
  <c r="S8372" i="4"/>
  <c r="T8371" i="4"/>
  <c r="S8371" i="4"/>
  <c r="T8370" i="4"/>
  <c r="S8370" i="4"/>
  <c r="T8369" i="4"/>
  <c r="S8369" i="4"/>
  <c r="T8368" i="4"/>
  <c r="S8368" i="4"/>
  <c r="T8367" i="4"/>
  <c r="S8367" i="4"/>
  <c r="T8366" i="4"/>
  <c r="S8366" i="4"/>
  <c r="T8365" i="4"/>
  <c r="S8365" i="4"/>
  <c r="T8364" i="4"/>
  <c r="S8364" i="4"/>
  <c r="T8363" i="4"/>
  <c r="S8363" i="4"/>
  <c r="T8362" i="4"/>
  <c r="S8362" i="4"/>
  <c r="T8361" i="4"/>
  <c r="S8361" i="4"/>
  <c r="T8360" i="4"/>
  <c r="S8360" i="4"/>
  <c r="T8359" i="4"/>
  <c r="S8359" i="4"/>
  <c r="T8358" i="4"/>
  <c r="S8358" i="4"/>
  <c r="T8357" i="4"/>
  <c r="S8357" i="4"/>
  <c r="T8356" i="4"/>
  <c r="S8356" i="4"/>
  <c r="T8355" i="4"/>
  <c r="S8355" i="4"/>
  <c r="T8354" i="4"/>
  <c r="S8354" i="4"/>
  <c r="T8353" i="4"/>
  <c r="S8353" i="4"/>
  <c r="T8352" i="4"/>
  <c r="S8352" i="4"/>
  <c r="T8351" i="4"/>
  <c r="S8351" i="4"/>
  <c r="T8350" i="4"/>
  <c r="S8350" i="4"/>
  <c r="T8349" i="4"/>
  <c r="S8349" i="4"/>
  <c r="T8348" i="4"/>
  <c r="S8348" i="4"/>
  <c r="T8347" i="4"/>
  <c r="S8347" i="4"/>
  <c r="T8346" i="4"/>
  <c r="S8346" i="4"/>
  <c r="T8345" i="4"/>
  <c r="S8345" i="4"/>
  <c r="T8344" i="4"/>
  <c r="S8344" i="4"/>
  <c r="T8343" i="4"/>
  <c r="S8343" i="4"/>
  <c r="T8342" i="4"/>
  <c r="S8342" i="4"/>
  <c r="T8341" i="4"/>
  <c r="S8341" i="4"/>
  <c r="T8340" i="4"/>
  <c r="S8340" i="4"/>
  <c r="T8339" i="4"/>
  <c r="S8339" i="4"/>
  <c r="T8338" i="4"/>
  <c r="S8338" i="4"/>
  <c r="T8337" i="4"/>
  <c r="S8337" i="4"/>
  <c r="T8336" i="4"/>
  <c r="S8336" i="4"/>
  <c r="T8335" i="4"/>
  <c r="S8335" i="4"/>
  <c r="T8334" i="4"/>
  <c r="S8334" i="4"/>
  <c r="T8333" i="4"/>
  <c r="S8333" i="4"/>
  <c r="T8332" i="4"/>
  <c r="S8332" i="4"/>
  <c r="T8331" i="4"/>
  <c r="S8331" i="4"/>
  <c r="T8330" i="4"/>
  <c r="S8330" i="4"/>
  <c r="T8329" i="4"/>
  <c r="S8329" i="4"/>
  <c r="T8328" i="4"/>
  <c r="S8328" i="4"/>
  <c r="T8327" i="4"/>
  <c r="S8327" i="4"/>
  <c r="T8326" i="4"/>
  <c r="S8326" i="4"/>
  <c r="T8325" i="4"/>
  <c r="S8325" i="4"/>
  <c r="T8324" i="4"/>
  <c r="S8324" i="4"/>
  <c r="T8323" i="4"/>
  <c r="S8323" i="4"/>
  <c r="T8322" i="4"/>
  <c r="S8322" i="4"/>
  <c r="T8321" i="4"/>
  <c r="S8321" i="4"/>
  <c r="T8320" i="4"/>
  <c r="S8320" i="4"/>
  <c r="T8319" i="4"/>
  <c r="S8319" i="4"/>
  <c r="T8318" i="4"/>
  <c r="S8318" i="4"/>
  <c r="T8317" i="4"/>
  <c r="S8317" i="4"/>
  <c r="T8316" i="4"/>
  <c r="S8316" i="4"/>
  <c r="T8315" i="4"/>
  <c r="S8315" i="4"/>
  <c r="T8314" i="4"/>
  <c r="S8314" i="4"/>
  <c r="T8313" i="4"/>
  <c r="S8313" i="4"/>
  <c r="T8312" i="4"/>
  <c r="S8312" i="4"/>
  <c r="T8311" i="4"/>
  <c r="S8311" i="4"/>
  <c r="T8310" i="4"/>
  <c r="S8310" i="4"/>
  <c r="T8309" i="4"/>
  <c r="S8309" i="4"/>
  <c r="T8308" i="4"/>
  <c r="S8308" i="4"/>
  <c r="T8307" i="4"/>
  <c r="S8307" i="4"/>
  <c r="T8306" i="4"/>
  <c r="S8306" i="4"/>
  <c r="T8305" i="4"/>
  <c r="S8305" i="4"/>
  <c r="T8304" i="4"/>
  <c r="S8304" i="4"/>
  <c r="T8303" i="4"/>
  <c r="S8303" i="4"/>
  <c r="T8302" i="4"/>
  <c r="S8302" i="4"/>
  <c r="T8301" i="4"/>
  <c r="S8301" i="4"/>
  <c r="T8300" i="4"/>
  <c r="S8300" i="4"/>
  <c r="T8299" i="4"/>
  <c r="S8299" i="4"/>
  <c r="T8298" i="4"/>
  <c r="S8298" i="4"/>
  <c r="T8297" i="4"/>
  <c r="S8297" i="4"/>
  <c r="T8296" i="4"/>
  <c r="S8296" i="4"/>
  <c r="T8295" i="4"/>
  <c r="S8295" i="4"/>
  <c r="T8294" i="4"/>
  <c r="S8294" i="4"/>
  <c r="T8293" i="4"/>
  <c r="S8293" i="4"/>
  <c r="T8292" i="4"/>
  <c r="S8292" i="4"/>
  <c r="T8291" i="4"/>
  <c r="S8291" i="4"/>
  <c r="T8290" i="4"/>
  <c r="S8290" i="4"/>
  <c r="T8289" i="4"/>
  <c r="S8289" i="4"/>
  <c r="T8288" i="4"/>
  <c r="S8288" i="4"/>
  <c r="T8287" i="4"/>
  <c r="S8287" i="4"/>
  <c r="T8286" i="4"/>
  <c r="S8286" i="4"/>
  <c r="T8285" i="4"/>
  <c r="S8285" i="4"/>
  <c r="T8284" i="4"/>
  <c r="S8284" i="4"/>
  <c r="T8283" i="4"/>
  <c r="S8283" i="4"/>
  <c r="T8282" i="4"/>
  <c r="S8282" i="4"/>
  <c r="T8281" i="4"/>
  <c r="S8281" i="4"/>
  <c r="T8280" i="4"/>
  <c r="S8280" i="4"/>
  <c r="T8279" i="4"/>
  <c r="S8279" i="4"/>
  <c r="T8278" i="4"/>
  <c r="S8278" i="4"/>
  <c r="T8277" i="4"/>
  <c r="S8277" i="4"/>
  <c r="T8276" i="4"/>
  <c r="S8276" i="4"/>
  <c r="T8275" i="4"/>
  <c r="S8275" i="4"/>
  <c r="T8274" i="4"/>
  <c r="S8274" i="4"/>
  <c r="T8273" i="4"/>
  <c r="S8273" i="4"/>
  <c r="T8272" i="4"/>
  <c r="S8272" i="4"/>
  <c r="T8271" i="4"/>
  <c r="S8271" i="4"/>
  <c r="T8270" i="4"/>
  <c r="S8270" i="4"/>
  <c r="T8269" i="4"/>
  <c r="S8269" i="4"/>
  <c r="T8268" i="4"/>
  <c r="S8268" i="4"/>
  <c r="T8267" i="4"/>
  <c r="S8267" i="4"/>
  <c r="T8266" i="4"/>
  <c r="S8266" i="4"/>
  <c r="T8265" i="4"/>
  <c r="S8265" i="4"/>
  <c r="T8264" i="4"/>
  <c r="S8264" i="4"/>
  <c r="T8263" i="4"/>
  <c r="S8263" i="4"/>
  <c r="T8262" i="4"/>
  <c r="S8262" i="4"/>
  <c r="T8261" i="4"/>
  <c r="S8261" i="4"/>
  <c r="T8260" i="4"/>
  <c r="S8260" i="4"/>
  <c r="T8259" i="4"/>
  <c r="S8259" i="4"/>
  <c r="T8258" i="4"/>
  <c r="S8258" i="4"/>
  <c r="T8257" i="4"/>
  <c r="S8257" i="4"/>
  <c r="T8256" i="4"/>
  <c r="S8256" i="4"/>
  <c r="T8255" i="4"/>
  <c r="S8255" i="4"/>
  <c r="T8254" i="4"/>
  <c r="S8254" i="4"/>
  <c r="T8253" i="4"/>
  <c r="S8253" i="4"/>
  <c r="T8252" i="4"/>
  <c r="S8252" i="4"/>
  <c r="T8251" i="4"/>
  <c r="S8251" i="4"/>
  <c r="T8250" i="4"/>
  <c r="S8250" i="4"/>
  <c r="T8249" i="4"/>
  <c r="S8249" i="4"/>
  <c r="T8248" i="4"/>
  <c r="S8248" i="4"/>
  <c r="T8247" i="4"/>
  <c r="S8247" i="4"/>
  <c r="T8246" i="4"/>
  <c r="S8246" i="4"/>
  <c r="T8245" i="4"/>
  <c r="S8245" i="4"/>
  <c r="T8244" i="4"/>
  <c r="S8244" i="4"/>
  <c r="T8243" i="4"/>
  <c r="S8243" i="4"/>
  <c r="T8242" i="4"/>
  <c r="S8242" i="4"/>
  <c r="T8241" i="4"/>
  <c r="S8241" i="4"/>
  <c r="T8240" i="4"/>
  <c r="S8240" i="4"/>
  <c r="T8239" i="4"/>
  <c r="S8239" i="4"/>
  <c r="T8238" i="4"/>
  <c r="S8238" i="4"/>
  <c r="T8237" i="4"/>
  <c r="S8237" i="4"/>
  <c r="T8236" i="4"/>
  <c r="S8236" i="4"/>
  <c r="T8235" i="4"/>
  <c r="S8235" i="4"/>
  <c r="T8234" i="4"/>
  <c r="S8234" i="4"/>
  <c r="T8233" i="4"/>
  <c r="S8233" i="4"/>
  <c r="T8232" i="4"/>
  <c r="S8232" i="4"/>
  <c r="T8231" i="4"/>
  <c r="S8231" i="4"/>
  <c r="T8230" i="4"/>
  <c r="S8230" i="4"/>
  <c r="T8229" i="4"/>
  <c r="S8229" i="4"/>
  <c r="T8228" i="4"/>
  <c r="S8228" i="4"/>
  <c r="T8227" i="4"/>
  <c r="S8227" i="4"/>
  <c r="T8226" i="4"/>
  <c r="S8226" i="4"/>
  <c r="T8225" i="4"/>
  <c r="S8225" i="4"/>
  <c r="T8224" i="4"/>
  <c r="S8224" i="4"/>
  <c r="T8223" i="4"/>
  <c r="S8223" i="4"/>
  <c r="T8222" i="4"/>
  <c r="S8222" i="4"/>
  <c r="T8221" i="4"/>
  <c r="S8221" i="4"/>
  <c r="T8220" i="4"/>
  <c r="S8220" i="4"/>
  <c r="T8219" i="4"/>
  <c r="S8219" i="4"/>
  <c r="T8218" i="4"/>
  <c r="S8218" i="4"/>
  <c r="T8217" i="4"/>
  <c r="S8217" i="4"/>
  <c r="T8216" i="4"/>
  <c r="S8216" i="4"/>
  <c r="T8215" i="4"/>
  <c r="S8215" i="4"/>
  <c r="T8214" i="4"/>
  <c r="S8214" i="4"/>
  <c r="T8213" i="4"/>
  <c r="S8213" i="4"/>
  <c r="T8212" i="4"/>
  <c r="S8212" i="4"/>
  <c r="T8211" i="4"/>
  <c r="S8211" i="4"/>
  <c r="T8210" i="4"/>
  <c r="S8210" i="4"/>
  <c r="T8209" i="4"/>
  <c r="S8209" i="4"/>
  <c r="T8208" i="4"/>
  <c r="S8208" i="4"/>
  <c r="T8207" i="4"/>
  <c r="S8207" i="4"/>
  <c r="T8206" i="4"/>
  <c r="S8206" i="4"/>
  <c r="T8205" i="4"/>
  <c r="S8205" i="4"/>
  <c r="T8204" i="4"/>
  <c r="S8204" i="4"/>
  <c r="T8203" i="4"/>
  <c r="S8203" i="4"/>
  <c r="T8202" i="4"/>
  <c r="S8202" i="4"/>
  <c r="T8201" i="4"/>
  <c r="S8201" i="4"/>
  <c r="T8200" i="4"/>
  <c r="S8200" i="4"/>
  <c r="T8199" i="4"/>
  <c r="S8199" i="4"/>
  <c r="T8198" i="4"/>
  <c r="S8198" i="4"/>
  <c r="T8197" i="4"/>
  <c r="S8197" i="4"/>
  <c r="T8196" i="4"/>
  <c r="S8196" i="4"/>
  <c r="T8195" i="4"/>
  <c r="S8195" i="4"/>
  <c r="T8194" i="4"/>
  <c r="S8194" i="4"/>
  <c r="T8193" i="4"/>
  <c r="S8193" i="4"/>
  <c r="T8192" i="4"/>
  <c r="S8192" i="4"/>
  <c r="T8191" i="4"/>
  <c r="S8191" i="4"/>
  <c r="T8190" i="4"/>
  <c r="S8190" i="4"/>
  <c r="T8189" i="4"/>
  <c r="S8189" i="4"/>
  <c r="T8188" i="4"/>
  <c r="S8188" i="4"/>
  <c r="T8187" i="4"/>
  <c r="S8187" i="4"/>
  <c r="T8186" i="4"/>
  <c r="S8186" i="4"/>
  <c r="T8185" i="4"/>
  <c r="S8185" i="4"/>
  <c r="T8184" i="4"/>
  <c r="S8184" i="4"/>
  <c r="T8183" i="4"/>
  <c r="S8183" i="4"/>
  <c r="T8182" i="4"/>
  <c r="S8182" i="4"/>
  <c r="T8181" i="4"/>
  <c r="S8181" i="4"/>
  <c r="T8180" i="4"/>
  <c r="S8180" i="4"/>
  <c r="T8179" i="4"/>
  <c r="S8179" i="4"/>
  <c r="T8178" i="4"/>
  <c r="S8178" i="4"/>
  <c r="T8177" i="4"/>
  <c r="S8177" i="4"/>
  <c r="T8176" i="4"/>
  <c r="S8176" i="4"/>
  <c r="T8175" i="4"/>
  <c r="S8175" i="4"/>
  <c r="T8174" i="4"/>
  <c r="S8174" i="4"/>
  <c r="T8173" i="4"/>
  <c r="S8173" i="4"/>
  <c r="T8172" i="4"/>
  <c r="S8172" i="4"/>
  <c r="T8171" i="4"/>
  <c r="S8171" i="4"/>
  <c r="T8170" i="4"/>
  <c r="S8170" i="4"/>
  <c r="T8169" i="4"/>
  <c r="S8169" i="4"/>
  <c r="T8168" i="4"/>
  <c r="S8168" i="4"/>
  <c r="T8167" i="4"/>
  <c r="S8167" i="4"/>
  <c r="T8166" i="4"/>
  <c r="S8166" i="4"/>
  <c r="T8165" i="4"/>
  <c r="S8165" i="4"/>
  <c r="T8164" i="4"/>
  <c r="S8164" i="4"/>
  <c r="T8163" i="4"/>
  <c r="S8163" i="4"/>
  <c r="T8162" i="4"/>
  <c r="S8162" i="4"/>
  <c r="T8161" i="4"/>
  <c r="S8161" i="4"/>
  <c r="T8160" i="4"/>
  <c r="S8160" i="4"/>
  <c r="T8159" i="4"/>
  <c r="S8159" i="4"/>
  <c r="T8158" i="4"/>
  <c r="S8158" i="4"/>
  <c r="T8157" i="4"/>
  <c r="S8157" i="4"/>
  <c r="T8156" i="4"/>
  <c r="S8156" i="4"/>
  <c r="T8155" i="4"/>
  <c r="S8155" i="4"/>
  <c r="T8154" i="4"/>
  <c r="S8154" i="4"/>
  <c r="T8153" i="4"/>
  <c r="S8153" i="4"/>
  <c r="T8152" i="4"/>
  <c r="S8152" i="4"/>
  <c r="T8151" i="4"/>
  <c r="S8151" i="4"/>
  <c r="T8150" i="4"/>
  <c r="S8150" i="4"/>
  <c r="T8149" i="4"/>
  <c r="S8149" i="4"/>
  <c r="T8148" i="4"/>
  <c r="S8148" i="4"/>
  <c r="T8147" i="4"/>
  <c r="S8147" i="4"/>
  <c r="T8146" i="4"/>
  <c r="S8146" i="4"/>
  <c r="T8145" i="4"/>
  <c r="S8145" i="4"/>
  <c r="T8144" i="4"/>
  <c r="S8144" i="4"/>
  <c r="T8143" i="4"/>
  <c r="S8143" i="4"/>
  <c r="T8142" i="4"/>
  <c r="S8142" i="4"/>
  <c r="T8141" i="4"/>
  <c r="S8141" i="4"/>
  <c r="T8140" i="4"/>
  <c r="S8140" i="4"/>
  <c r="T8139" i="4"/>
  <c r="S8139" i="4"/>
  <c r="T8138" i="4"/>
  <c r="S8138" i="4"/>
  <c r="T8137" i="4"/>
  <c r="S8137" i="4"/>
  <c r="T8136" i="4"/>
  <c r="S8136" i="4"/>
  <c r="T8135" i="4"/>
  <c r="S8135" i="4"/>
  <c r="T8134" i="4"/>
  <c r="S8134" i="4"/>
  <c r="T8133" i="4"/>
  <c r="S8133" i="4"/>
  <c r="T8132" i="4"/>
  <c r="S8132" i="4"/>
  <c r="T8131" i="4"/>
  <c r="S8131" i="4"/>
  <c r="T8130" i="4"/>
  <c r="S8130" i="4"/>
  <c r="T8129" i="4"/>
  <c r="S8129" i="4"/>
  <c r="T8128" i="4"/>
  <c r="S8128" i="4"/>
  <c r="T8127" i="4"/>
  <c r="S8127" i="4"/>
  <c r="T8126" i="4"/>
  <c r="S8126" i="4"/>
  <c r="T8125" i="4"/>
  <c r="S8125" i="4"/>
  <c r="T8124" i="4"/>
  <c r="S8124" i="4"/>
  <c r="T8123" i="4"/>
  <c r="S8123" i="4"/>
  <c r="T8122" i="4"/>
  <c r="S8122" i="4"/>
  <c r="T8121" i="4"/>
  <c r="S8121" i="4"/>
  <c r="T8120" i="4"/>
  <c r="S8120" i="4"/>
  <c r="T8119" i="4"/>
  <c r="S8119" i="4"/>
  <c r="T8118" i="4"/>
  <c r="S8118" i="4"/>
  <c r="T8117" i="4"/>
  <c r="S8117" i="4"/>
  <c r="T8116" i="4"/>
  <c r="S8116" i="4"/>
  <c r="T8115" i="4"/>
  <c r="S8115" i="4"/>
  <c r="T8114" i="4"/>
  <c r="S8114" i="4"/>
  <c r="T8113" i="4"/>
  <c r="S8113" i="4"/>
  <c r="T8112" i="4"/>
  <c r="S8112" i="4"/>
  <c r="T8111" i="4"/>
  <c r="S8111" i="4"/>
  <c r="T8110" i="4"/>
  <c r="S8110" i="4"/>
  <c r="T8109" i="4"/>
  <c r="S8109" i="4"/>
  <c r="T8108" i="4"/>
  <c r="S8108" i="4"/>
  <c r="T8107" i="4"/>
  <c r="S8107" i="4"/>
  <c r="T8106" i="4"/>
  <c r="S8106" i="4"/>
  <c r="T8105" i="4"/>
  <c r="S8105" i="4"/>
  <c r="T8104" i="4"/>
  <c r="S8104" i="4"/>
  <c r="T8103" i="4"/>
  <c r="S8103" i="4"/>
  <c r="T8102" i="4"/>
  <c r="S8102" i="4"/>
  <c r="T8101" i="4"/>
  <c r="S8101" i="4"/>
  <c r="T8100" i="4"/>
  <c r="S8100" i="4"/>
  <c r="T8099" i="4"/>
  <c r="S8099" i="4"/>
  <c r="T8098" i="4"/>
  <c r="S8098" i="4"/>
  <c r="T8097" i="4"/>
  <c r="S8097" i="4"/>
  <c r="T8096" i="4"/>
  <c r="S8096" i="4"/>
  <c r="T8095" i="4"/>
  <c r="S8095" i="4"/>
  <c r="T8094" i="4"/>
  <c r="S8094" i="4"/>
  <c r="T8093" i="4"/>
  <c r="S8093" i="4"/>
  <c r="T8092" i="4"/>
  <c r="S8092" i="4"/>
  <c r="T8091" i="4"/>
  <c r="S8091" i="4"/>
  <c r="T8090" i="4"/>
  <c r="S8090" i="4"/>
  <c r="T8089" i="4"/>
  <c r="S8089" i="4"/>
  <c r="T8088" i="4"/>
  <c r="S8088" i="4"/>
  <c r="T8087" i="4"/>
  <c r="S8087" i="4"/>
  <c r="T8086" i="4"/>
  <c r="S8086" i="4"/>
  <c r="T8085" i="4"/>
  <c r="S8085" i="4"/>
  <c r="T8084" i="4"/>
  <c r="S8084" i="4"/>
  <c r="T8083" i="4"/>
  <c r="S8083" i="4"/>
  <c r="T8082" i="4"/>
  <c r="S8082" i="4"/>
  <c r="T8081" i="4"/>
  <c r="S8081" i="4"/>
  <c r="T8080" i="4"/>
  <c r="S8080" i="4"/>
  <c r="T8079" i="4"/>
  <c r="S8079" i="4"/>
  <c r="T8078" i="4"/>
  <c r="S8078" i="4"/>
  <c r="T8077" i="4"/>
  <c r="S8077" i="4"/>
  <c r="T8076" i="4"/>
  <c r="S8076" i="4"/>
  <c r="T8075" i="4"/>
  <c r="S8075" i="4"/>
  <c r="T8074" i="4"/>
  <c r="S8074" i="4"/>
  <c r="T8073" i="4"/>
  <c r="S8073" i="4"/>
  <c r="T8072" i="4"/>
  <c r="S8072" i="4"/>
  <c r="T8071" i="4"/>
  <c r="S8071" i="4"/>
  <c r="T8070" i="4"/>
  <c r="S8070" i="4"/>
  <c r="T8069" i="4"/>
  <c r="S8069" i="4"/>
  <c r="T8068" i="4"/>
  <c r="S8068" i="4"/>
  <c r="T8067" i="4"/>
  <c r="S8067" i="4"/>
  <c r="T8066" i="4"/>
  <c r="S8066" i="4"/>
  <c r="T8065" i="4"/>
  <c r="S8065" i="4"/>
  <c r="T8064" i="4"/>
  <c r="S8064" i="4"/>
  <c r="T8063" i="4"/>
  <c r="S8063" i="4"/>
  <c r="T8062" i="4"/>
  <c r="S8062" i="4"/>
  <c r="T8061" i="4"/>
  <c r="S8061" i="4"/>
  <c r="T8060" i="4"/>
  <c r="S8060" i="4"/>
  <c r="T8059" i="4"/>
  <c r="S8059" i="4"/>
  <c r="T8058" i="4"/>
  <c r="S8058" i="4"/>
  <c r="T8057" i="4"/>
  <c r="S8057" i="4"/>
  <c r="T8056" i="4"/>
  <c r="S8056" i="4"/>
  <c r="T8055" i="4"/>
  <c r="S8055" i="4"/>
  <c r="T8054" i="4"/>
  <c r="S8054" i="4"/>
  <c r="T8053" i="4"/>
  <c r="S8053" i="4"/>
  <c r="T8052" i="4"/>
  <c r="S8052" i="4"/>
  <c r="T8051" i="4"/>
  <c r="S8051" i="4"/>
  <c r="T8050" i="4"/>
  <c r="S8050" i="4"/>
  <c r="T8049" i="4"/>
  <c r="S8049" i="4"/>
  <c r="T8048" i="4"/>
  <c r="S8048" i="4"/>
  <c r="T8047" i="4"/>
  <c r="S8047" i="4"/>
  <c r="T8046" i="4"/>
  <c r="S8046" i="4"/>
  <c r="T8045" i="4"/>
  <c r="S8045" i="4"/>
  <c r="T8044" i="4"/>
  <c r="S8044" i="4"/>
  <c r="T8043" i="4"/>
  <c r="S8043" i="4"/>
  <c r="T8042" i="4"/>
  <c r="S8042" i="4"/>
  <c r="T8041" i="4"/>
  <c r="S8041" i="4"/>
  <c r="T8040" i="4"/>
  <c r="S8040" i="4"/>
  <c r="T8039" i="4"/>
  <c r="S8039" i="4"/>
  <c r="T8038" i="4"/>
  <c r="S8038" i="4"/>
  <c r="T8037" i="4"/>
  <c r="S8037" i="4"/>
  <c r="T8036" i="4"/>
  <c r="S8036" i="4"/>
  <c r="T8035" i="4"/>
  <c r="S8035" i="4"/>
  <c r="T8034" i="4"/>
  <c r="S8034" i="4"/>
  <c r="T8033" i="4"/>
  <c r="S8033" i="4"/>
  <c r="T8032" i="4"/>
  <c r="S8032" i="4"/>
  <c r="T8031" i="4"/>
  <c r="S8031" i="4"/>
  <c r="T8030" i="4"/>
  <c r="S8030" i="4"/>
  <c r="T8029" i="4"/>
  <c r="S8029" i="4"/>
  <c r="T8028" i="4"/>
  <c r="S8028" i="4"/>
  <c r="T8027" i="4"/>
  <c r="S8027" i="4"/>
  <c r="T8026" i="4"/>
  <c r="S8026" i="4"/>
  <c r="T8025" i="4"/>
  <c r="S8025" i="4"/>
  <c r="T8024" i="4"/>
  <c r="S8024" i="4"/>
  <c r="T8023" i="4"/>
  <c r="S8023" i="4"/>
  <c r="T8022" i="4"/>
  <c r="S8022" i="4"/>
  <c r="T8021" i="4"/>
  <c r="S8021" i="4"/>
  <c r="T8020" i="4"/>
  <c r="S8020" i="4"/>
  <c r="T8019" i="4"/>
  <c r="S8019" i="4"/>
  <c r="T8018" i="4"/>
  <c r="S8018" i="4"/>
  <c r="T8017" i="4"/>
  <c r="S8017" i="4"/>
  <c r="T8016" i="4"/>
  <c r="S8016" i="4"/>
  <c r="T8015" i="4"/>
  <c r="S8015" i="4"/>
  <c r="T8014" i="4"/>
  <c r="S8014" i="4"/>
  <c r="T8013" i="4"/>
  <c r="S8013" i="4"/>
  <c r="T8012" i="4"/>
  <c r="S8012" i="4"/>
  <c r="T8011" i="4"/>
  <c r="S8011" i="4"/>
  <c r="T8010" i="4"/>
  <c r="S8010" i="4"/>
  <c r="T8009" i="4"/>
  <c r="S8009" i="4"/>
  <c r="T8008" i="4"/>
  <c r="S8008" i="4"/>
  <c r="T8007" i="4"/>
  <c r="S8007" i="4"/>
  <c r="T8006" i="4"/>
  <c r="S8006" i="4"/>
  <c r="T8005" i="4"/>
  <c r="S8005" i="4"/>
  <c r="T8004" i="4"/>
  <c r="S8004" i="4"/>
  <c r="T8003" i="4"/>
  <c r="S8003" i="4"/>
  <c r="T8002" i="4"/>
  <c r="S8002" i="4"/>
  <c r="T8001" i="4"/>
  <c r="S8001" i="4"/>
  <c r="T8000" i="4"/>
  <c r="S8000" i="4"/>
  <c r="T7999" i="4"/>
  <c r="S7999" i="4"/>
  <c r="T7998" i="4"/>
  <c r="S7998" i="4"/>
  <c r="T7997" i="4"/>
  <c r="S7997" i="4"/>
  <c r="T7996" i="4"/>
  <c r="S7996" i="4"/>
  <c r="T7995" i="4"/>
  <c r="S7995" i="4"/>
  <c r="T7994" i="4"/>
  <c r="S7994" i="4"/>
  <c r="T7993" i="4"/>
  <c r="S7993" i="4"/>
  <c r="T7992" i="4"/>
  <c r="S7992" i="4"/>
  <c r="T7991" i="4"/>
  <c r="S7991" i="4"/>
  <c r="T7990" i="4"/>
  <c r="S7990" i="4"/>
  <c r="T7989" i="4"/>
  <c r="S7989" i="4"/>
  <c r="T7988" i="4"/>
  <c r="S7988" i="4"/>
  <c r="T7987" i="4"/>
  <c r="S7987" i="4"/>
  <c r="T7986" i="4"/>
  <c r="S7986" i="4"/>
  <c r="T7985" i="4"/>
  <c r="S7985" i="4"/>
  <c r="T7984" i="4"/>
  <c r="S7984" i="4"/>
  <c r="T7983" i="4"/>
  <c r="S7983" i="4"/>
  <c r="T7982" i="4"/>
  <c r="S7982" i="4"/>
  <c r="T7981" i="4"/>
  <c r="S7981" i="4"/>
  <c r="T7980" i="4"/>
  <c r="S7980" i="4"/>
  <c r="T7979" i="4"/>
  <c r="S7979" i="4"/>
  <c r="T7978" i="4"/>
  <c r="S7978" i="4"/>
  <c r="T7977" i="4"/>
  <c r="S7977" i="4"/>
  <c r="T7976" i="4"/>
  <c r="S7976" i="4"/>
  <c r="T7975" i="4"/>
  <c r="S7975" i="4"/>
  <c r="T7974" i="4"/>
  <c r="S7974" i="4"/>
  <c r="T7973" i="4"/>
  <c r="S7973" i="4"/>
  <c r="T7972" i="4"/>
  <c r="S7972" i="4"/>
  <c r="T7971" i="4"/>
  <c r="S7971" i="4"/>
  <c r="T7970" i="4"/>
  <c r="S7970" i="4"/>
  <c r="T7969" i="4"/>
  <c r="S7969" i="4"/>
  <c r="T7968" i="4"/>
  <c r="S7968" i="4"/>
  <c r="T7967" i="4"/>
  <c r="S7967" i="4"/>
  <c r="T7966" i="4"/>
  <c r="S7966" i="4"/>
  <c r="T7965" i="4"/>
  <c r="S7965" i="4"/>
  <c r="T7964" i="4"/>
  <c r="S7964" i="4"/>
  <c r="T7963" i="4"/>
  <c r="S7963" i="4"/>
  <c r="T7962" i="4"/>
  <c r="S7962" i="4"/>
  <c r="T7961" i="4"/>
  <c r="S7961" i="4"/>
  <c r="T7960" i="4"/>
  <c r="S7960" i="4"/>
  <c r="T7959" i="4"/>
  <c r="S7959" i="4"/>
  <c r="T7958" i="4"/>
  <c r="S7958" i="4"/>
  <c r="T7957" i="4"/>
  <c r="S7957" i="4"/>
  <c r="T7956" i="4"/>
  <c r="S7956" i="4"/>
  <c r="T7955" i="4"/>
  <c r="S7955" i="4"/>
  <c r="T7954" i="4"/>
  <c r="S7954" i="4"/>
  <c r="T7953" i="4"/>
  <c r="S7953" i="4"/>
  <c r="T7952" i="4"/>
  <c r="S7952" i="4"/>
  <c r="T7951" i="4"/>
  <c r="S7951" i="4"/>
  <c r="T7950" i="4"/>
  <c r="S7950" i="4"/>
  <c r="T7949" i="4"/>
  <c r="S7949" i="4"/>
  <c r="T7948" i="4"/>
  <c r="S7948" i="4"/>
  <c r="T7947" i="4"/>
  <c r="S7947" i="4"/>
  <c r="T7946" i="4"/>
  <c r="S7946" i="4"/>
  <c r="T7945" i="4"/>
  <c r="S7945" i="4"/>
  <c r="T7944" i="4"/>
  <c r="S7944" i="4"/>
  <c r="T7943" i="4"/>
  <c r="S7943" i="4"/>
  <c r="T7942" i="4"/>
  <c r="S7942" i="4"/>
  <c r="T7941" i="4"/>
  <c r="S7941" i="4"/>
  <c r="T7940" i="4"/>
  <c r="S7940" i="4"/>
  <c r="T7939" i="4"/>
  <c r="S7939" i="4"/>
  <c r="T7938" i="4"/>
  <c r="S7938" i="4"/>
  <c r="T7937" i="4"/>
  <c r="S7937" i="4"/>
  <c r="T7936" i="4"/>
  <c r="S7936" i="4"/>
  <c r="T7935" i="4"/>
  <c r="S7935" i="4"/>
  <c r="T7934" i="4"/>
  <c r="S7934" i="4"/>
  <c r="T7933" i="4"/>
  <c r="S7933" i="4"/>
  <c r="T7932" i="4"/>
  <c r="S7932" i="4"/>
  <c r="T7931" i="4"/>
  <c r="S7931" i="4"/>
  <c r="T7930" i="4"/>
  <c r="S7930" i="4"/>
  <c r="T7929" i="4"/>
  <c r="S7929" i="4"/>
  <c r="T7928" i="4"/>
  <c r="S7928" i="4"/>
  <c r="T7927" i="4"/>
  <c r="S7927" i="4"/>
  <c r="T7926" i="4"/>
  <c r="S7926" i="4"/>
  <c r="T7925" i="4"/>
  <c r="S7925" i="4"/>
  <c r="T7924" i="4"/>
  <c r="S7924" i="4"/>
  <c r="T7923" i="4"/>
  <c r="S7923" i="4"/>
  <c r="T7922" i="4"/>
  <c r="S7922" i="4"/>
  <c r="T7921" i="4"/>
  <c r="S7921" i="4"/>
  <c r="T7920" i="4"/>
  <c r="S7920" i="4"/>
  <c r="T7919" i="4"/>
  <c r="S7919" i="4"/>
  <c r="T7918" i="4"/>
  <c r="S7918" i="4"/>
  <c r="T7917" i="4"/>
  <c r="S7917" i="4"/>
  <c r="T7916" i="4"/>
  <c r="S7916" i="4"/>
  <c r="T7915" i="4"/>
  <c r="S7915" i="4"/>
  <c r="T7914" i="4"/>
  <c r="S7914" i="4"/>
  <c r="T7913" i="4"/>
  <c r="S7913" i="4"/>
  <c r="T7912" i="4"/>
  <c r="S7912" i="4"/>
  <c r="T7911" i="4"/>
  <c r="S7911" i="4"/>
  <c r="T7910" i="4"/>
  <c r="S7910" i="4"/>
  <c r="T7909" i="4"/>
  <c r="S7909" i="4"/>
  <c r="T7908" i="4"/>
  <c r="S7908" i="4"/>
  <c r="T7907" i="4"/>
  <c r="S7907" i="4"/>
  <c r="T7906" i="4"/>
  <c r="S7906" i="4"/>
  <c r="T7905" i="4"/>
  <c r="S7905" i="4"/>
  <c r="T7904" i="4"/>
  <c r="S7904" i="4"/>
  <c r="T7903" i="4"/>
  <c r="S7903" i="4"/>
  <c r="T7902" i="4"/>
  <c r="S7902" i="4"/>
  <c r="T7901" i="4"/>
  <c r="S7901" i="4"/>
  <c r="T7900" i="4"/>
  <c r="S7900" i="4"/>
  <c r="T7899" i="4"/>
  <c r="S7899" i="4"/>
  <c r="T7898" i="4"/>
  <c r="S7898" i="4"/>
  <c r="T7897" i="4"/>
  <c r="S7897" i="4"/>
  <c r="T7896" i="4"/>
  <c r="S7896" i="4"/>
  <c r="T7895" i="4"/>
  <c r="S7895" i="4"/>
  <c r="T7894" i="4"/>
  <c r="S7894" i="4"/>
  <c r="T7893" i="4"/>
  <c r="S7893" i="4"/>
  <c r="T7892" i="4"/>
  <c r="S7892" i="4"/>
  <c r="T7891" i="4"/>
  <c r="S7891" i="4"/>
  <c r="T7890" i="4"/>
  <c r="S7890" i="4"/>
  <c r="T7889" i="4"/>
  <c r="S7889" i="4"/>
  <c r="T7888" i="4"/>
  <c r="S7888" i="4"/>
  <c r="T7887" i="4"/>
  <c r="S7887" i="4"/>
  <c r="T7886" i="4"/>
  <c r="S7886" i="4"/>
  <c r="T7885" i="4"/>
  <c r="S7885" i="4"/>
  <c r="T7884" i="4"/>
  <c r="S7884" i="4"/>
  <c r="T7883" i="4"/>
  <c r="S7883" i="4"/>
  <c r="T7882" i="4"/>
  <c r="S7882" i="4"/>
  <c r="T7881" i="4"/>
  <c r="S7881" i="4"/>
  <c r="T7880" i="4"/>
  <c r="S7880" i="4"/>
  <c r="T7879" i="4"/>
  <c r="S7879" i="4"/>
  <c r="T7878" i="4"/>
  <c r="S7878" i="4"/>
  <c r="T7877" i="4"/>
  <c r="S7877" i="4"/>
  <c r="T7876" i="4"/>
  <c r="S7876" i="4"/>
  <c r="T7875" i="4"/>
  <c r="S7875" i="4"/>
  <c r="T7874" i="4"/>
  <c r="S7874" i="4"/>
  <c r="T7873" i="4"/>
  <c r="S7873" i="4"/>
  <c r="T7872" i="4"/>
  <c r="S7872" i="4"/>
  <c r="T7871" i="4"/>
  <c r="S7871" i="4"/>
  <c r="T7870" i="4"/>
  <c r="S7870" i="4"/>
  <c r="T7869" i="4"/>
  <c r="S7869" i="4"/>
  <c r="T7868" i="4"/>
  <c r="S7868" i="4"/>
  <c r="T7867" i="4"/>
  <c r="S7867" i="4"/>
  <c r="T7866" i="4"/>
  <c r="S7866" i="4"/>
  <c r="T7865" i="4"/>
  <c r="S7865" i="4"/>
  <c r="T7864" i="4"/>
  <c r="S7864" i="4"/>
  <c r="T7863" i="4"/>
  <c r="S7863" i="4"/>
  <c r="T7862" i="4"/>
  <c r="S7862" i="4"/>
  <c r="T7861" i="4"/>
  <c r="S7861" i="4"/>
  <c r="T7860" i="4"/>
  <c r="S7860" i="4"/>
  <c r="T7859" i="4"/>
  <c r="S7859" i="4"/>
  <c r="T7858" i="4"/>
  <c r="S7858" i="4"/>
  <c r="T7857" i="4"/>
  <c r="S7857" i="4"/>
  <c r="T7856" i="4"/>
  <c r="S7856" i="4"/>
  <c r="T7855" i="4"/>
  <c r="S7855" i="4"/>
  <c r="T7854" i="4"/>
  <c r="S7854" i="4"/>
  <c r="T7853" i="4"/>
  <c r="S7853" i="4"/>
  <c r="T7852" i="4"/>
  <c r="S7852" i="4"/>
  <c r="T7851" i="4"/>
  <c r="S7851" i="4"/>
  <c r="T7850" i="4"/>
  <c r="S7850" i="4"/>
  <c r="T7849" i="4"/>
  <c r="S7849" i="4"/>
  <c r="T7848" i="4"/>
  <c r="S7848" i="4"/>
  <c r="T7847" i="4"/>
  <c r="S7847" i="4"/>
  <c r="T7846" i="4"/>
  <c r="S7846" i="4"/>
  <c r="T7845" i="4"/>
  <c r="S7845" i="4"/>
  <c r="T7844" i="4"/>
  <c r="S7844" i="4"/>
  <c r="T7843" i="4"/>
  <c r="S7843" i="4"/>
  <c r="T7842" i="4"/>
  <c r="S7842" i="4"/>
  <c r="T7841" i="4"/>
  <c r="S7841" i="4"/>
  <c r="T7840" i="4"/>
  <c r="S7840" i="4"/>
  <c r="T7839" i="4"/>
  <c r="S7839" i="4"/>
  <c r="T7838" i="4"/>
  <c r="S7838" i="4"/>
  <c r="T7837" i="4"/>
  <c r="S7837" i="4"/>
  <c r="T7836" i="4"/>
  <c r="S7836" i="4"/>
  <c r="T7835" i="4"/>
  <c r="S7835" i="4"/>
  <c r="T7834" i="4"/>
  <c r="S7834" i="4"/>
  <c r="T7833" i="4"/>
  <c r="S7833" i="4"/>
  <c r="T7832" i="4"/>
  <c r="S7832" i="4"/>
  <c r="T7831" i="4"/>
  <c r="S7831" i="4"/>
  <c r="T7830" i="4"/>
  <c r="S7830" i="4"/>
  <c r="T7829" i="4"/>
  <c r="S7829" i="4"/>
  <c r="T7828" i="4"/>
  <c r="S7828" i="4"/>
  <c r="T7827" i="4"/>
  <c r="S7827" i="4"/>
  <c r="T7826" i="4"/>
  <c r="S7826" i="4"/>
  <c r="T7825" i="4"/>
  <c r="S7825" i="4"/>
  <c r="T7824" i="4"/>
  <c r="S7824" i="4"/>
  <c r="T7823" i="4"/>
  <c r="S7823" i="4"/>
  <c r="T7822" i="4"/>
  <c r="S7822" i="4"/>
  <c r="T7821" i="4"/>
  <c r="S7821" i="4"/>
  <c r="T7820" i="4"/>
  <c r="S7820" i="4"/>
  <c r="T7819" i="4"/>
  <c r="S7819" i="4"/>
  <c r="T7818" i="4"/>
  <c r="S7818" i="4"/>
  <c r="T7817" i="4"/>
  <c r="S7817" i="4"/>
  <c r="T7816" i="4"/>
  <c r="S7816" i="4"/>
  <c r="T7815" i="4"/>
  <c r="S7815" i="4"/>
  <c r="T7814" i="4"/>
  <c r="S7814" i="4"/>
  <c r="T7813" i="4"/>
  <c r="S7813" i="4"/>
  <c r="T7812" i="4"/>
  <c r="S7812" i="4"/>
  <c r="T7811" i="4"/>
  <c r="S7811" i="4"/>
  <c r="T7810" i="4"/>
  <c r="S7810" i="4"/>
  <c r="T7809" i="4"/>
  <c r="S7809" i="4"/>
  <c r="T7808" i="4"/>
  <c r="S7808" i="4"/>
  <c r="T7807" i="4"/>
  <c r="S7807" i="4"/>
  <c r="T7806" i="4"/>
  <c r="S7806" i="4"/>
  <c r="T7805" i="4"/>
  <c r="S7805" i="4"/>
  <c r="T7804" i="4"/>
  <c r="S7804" i="4"/>
  <c r="T7803" i="4"/>
  <c r="S7803" i="4"/>
  <c r="T7802" i="4"/>
  <c r="S7802" i="4"/>
  <c r="T7801" i="4"/>
  <c r="S7801" i="4"/>
  <c r="T7800" i="4"/>
  <c r="S7800" i="4"/>
  <c r="T7799" i="4"/>
  <c r="S7799" i="4"/>
  <c r="T7798" i="4"/>
  <c r="S7798" i="4"/>
  <c r="T7797" i="4"/>
  <c r="S7797" i="4"/>
  <c r="T7796" i="4"/>
  <c r="S7796" i="4"/>
  <c r="T7795" i="4"/>
  <c r="S7795" i="4"/>
  <c r="T7794" i="4"/>
  <c r="S7794" i="4"/>
  <c r="T7793" i="4"/>
  <c r="S7793" i="4"/>
  <c r="T7792" i="4"/>
  <c r="S7792" i="4"/>
  <c r="T7791" i="4"/>
  <c r="S7791" i="4"/>
  <c r="T7790" i="4"/>
  <c r="S7790" i="4"/>
  <c r="T7789" i="4"/>
  <c r="S7789" i="4"/>
  <c r="T7788" i="4"/>
  <c r="S7788" i="4"/>
  <c r="T7787" i="4"/>
  <c r="S7787" i="4"/>
  <c r="T7786" i="4"/>
  <c r="S7786" i="4"/>
  <c r="T7785" i="4"/>
  <c r="S7785" i="4"/>
  <c r="T7784" i="4"/>
  <c r="S7784" i="4"/>
  <c r="T7783" i="4"/>
  <c r="S7783" i="4"/>
  <c r="T7782" i="4"/>
  <c r="S7782" i="4"/>
  <c r="T7781" i="4"/>
  <c r="S7781" i="4"/>
  <c r="T7780" i="4"/>
  <c r="S7780" i="4"/>
  <c r="T7779" i="4"/>
  <c r="S7779" i="4"/>
  <c r="T7778" i="4"/>
  <c r="S7778" i="4"/>
  <c r="T7777" i="4"/>
  <c r="S7777" i="4"/>
  <c r="T7776" i="4"/>
  <c r="S7776" i="4"/>
  <c r="T7775" i="4"/>
  <c r="S7775" i="4"/>
  <c r="T7774" i="4"/>
  <c r="S7774" i="4"/>
  <c r="T7773" i="4"/>
  <c r="S7773" i="4"/>
  <c r="T7772" i="4"/>
  <c r="S7772" i="4"/>
  <c r="T7771" i="4"/>
  <c r="S7771" i="4"/>
  <c r="T7770" i="4"/>
  <c r="S7770" i="4"/>
  <c r="T7769" i="4"/>
  <c r="S7769" i="4"/>
  <c r="T7768" i="4"/>
  <c r="S7768" i="4"/>
  <c r="T7767" i="4"/>
  <c r="S7767" i="4"/>
  <c r="T7766" i="4"/>
  <c r="S7766" i="4"/>
  <c r="T7765" i="4"/>
  <c r="S7765" i="4"/>
  <c r="T7764" i="4"/>
  <c r="S7764" i="4"/>
  <c r="T7763" i="4"/>
  <c r="S7763" i="4"/>
  <c r="T7762" i="4"/>
  <c r="S7762" i="4"/>
  <c r="T7761" i="4"/>
  <c r="S7761" i="4"/>
  <c r="T7760" i="4"/>
  <c r="S7760" i="4"/>
  <c r="T7759" i="4"/>
  <c r="S7759" i="4"/>
  <c r="T7758" i="4"/>
  <c r="S7758" i="4"/>
  <c r="T7757" i="4"/>
  <c r="S7757" i="4"/>
  <c r="T7756" i="4"/>
  <c r="S7756" i="4"/>
  <c r="T7755" i="4"/>
  <c r="S7755" i="4"/>
  <c r="T7754" i="4"/>
  <c r="S7754" i="4"/>
  <c r="T7753" i="4"/>
  <c r="S7753" i="4"/>
  <c r="T7752" i="4"/>
  <c r="S7752" i="4"/>
  <c r="T7751" i="4"/>
  <c r="S7751" i="4"/>
  <c r="T7750" i="4"/>
  <c r="S7750" i="4"/>
  <c r="T7749" i="4"/>
  <c r="S7749" i="4"/>
  <c r="T7748" i="4"/>
  <c r="S7748" i="4"/>
  <c r="T7747" i="4"/>
  <c r="S7747" i="4"/>
  <c r="T7746" i="4"/>
  <c r="S7746" i="4"/>
  <c r="T7745" i="4"/>
  <c r="S7745" i="4"/>
  <c r="T7744" i="4"/>
  <c r="S7744" i="4"/>
  <c r="T7743" i="4"/>
  <c r="S7743" i="4"/>
  <c r="T7742" i="4"/>
  <c r="S7742" i="4"/>
  <c r="T7741" i="4"/>
  <c r="S7741" i="4"/>
  <c r="T7740" i="4"/>
  <c r="S7740" i="4"/>
  <c r="T7739" i="4"/>
  <c r="S7739" i="4"/>
  <c r="T7738" i="4"/>
  <c r="S7738" i="4"/>
  <c r="T7737" i="4"/>
  <c r="S7737" i="4"/>
  <c r="T7736" i="4"/>
  <c r="S7736" i="4"/>
  <c r="T7735" i="4"/>
  <c r="S7735" i="4"/>
  <c r="T7734" i="4"/>
  <c r="S7734" i="4"/>
  <c r="T7733" i="4"/>
  <c r="S7733" i="4"/>
  <c r="T7732" i="4"/>
  <c r="S7732" i="4"/>
  <c r="T7731" i="4"/>
  <c r="S7731" i="4"/>
  <c r="T7730" i="4"/>
  <c r="S7730" i="4"/>
  <c r="T7729" i="4"/>
  <c r="S7729" i="4"/>
  <c r="T7728" i="4"/>
  <c r="S7728" i="4"/>
  <c r="T7727" i="4"/>
  <c r="S7727" i="4"/>
  <c r="T7726" i="4"/>
  <c r="S7726" i="4"/>
  <c r="T7725" i="4"/>
  <c r="S7725" i="4"/>
  <c r="T7724" i="4"/>
  <c r="S7724" i="4"/>
  <c r="T7723" i="4"/>
  <c r="S7723" i="4"/>
  <c r="T7722" i="4"/>
  <c r="S7722" i="4"/>
  <c r="T7721" i="4"/>
  <c r="S7721" i="4"/>
  <c r="T7720" i="4"/>
  <c r="S7720" i="4"/>
  <c r="T7719" i="4"/>
  <c r="S7719" i="4"/>
  <c r="T7718" i="4"/>
  <c r="S7718" i="4"/>
  <c r="T7717" i="4"/>
  <c r="S7717" i="4"/>
  <c r="T7716" i="4"/>
  <c r="S7716" i="4"/>
  <c r="T7715" i="4"/>
  <c r="S7715" i="4"/>
  <c r="T7714" i="4"/>
  <c r="S7714" i="4"/>
  <c r="T7713" i="4"/>
  <c r="S7713" i="4"/>
  <c r="T7712" i="4"/>
  <c r="S7712" i="4"/>
  <c r="T7711" i="4"/>
  <c r="S7711" i="4"/>
  <c r="T7710" i="4"/>
  <c r="S7710" i="4"/>
  <c r="T7709" i="4"/>
  <c r="S7709" i="4"/>
  <c r="T7708" i="4"/>
  <c r="S7708" i="4"/>
  <c r="T7707" i="4"/>
  <c r="S7707" i="4"/>
  <c r="T7706" i="4"/>
  <c r="S7706" i="4"/>
  <c r="T7705" i="4"/>
  <c r="S7705" i="4"/>
  <c r="T7704" i="4"/>
  <c r="S7704" i="4"/>
  <c r="T7703" i="4"/>
  <c r="S7703" i="4"/>
  <c r="T7702" i="4"/>
  <c r="S7702" i="4"/>
  <c r="T7701" i="4"/>
  <c r="S7701" i="4"/>
  <c r="T7700" i="4"/>
  <c r="S7700" i="4"/>
  <c r="T7699" i="4"/>
  <c r="S7699" i="4"/>
  <c r="T7698" i="4"/>
  <c r="S7698" i="4"/>
  <c r="T7697" i="4"/>
  <c r="S7697" i="4"/>
  <c r="T7696" i="4"/>
  <c r="S7696" i="4"/>
  <c r="T7695" i="4"/>
  <c r="S7695" i="4"/>
  <c r="T7694" i="4"/>
  <c r="S7694" i="4"/>
  <c r="T7693" i="4"/>
  <c r="S7693" i="4"/>
  <c r="T7692" i="4"/>
  <c r="S7692" i="4"/>
  <c r="T7691" i="4"/>
  <c r="S7691" i="4"/>
  <c r="T7690" i="4"/>
  <c r="S7690" i="4"/>
  <c r="T7689" i="4"/>
  <c r="S7689" i="4"/>
  <c r="T7688" i="4"/>
  <c r="S7688" i="4"/>
  <c r="T7687" i="4"/>
  <c r="S7687" i="4"/>
  <c r="T7686" i="4"/>
  <c r="S7686" i="4"/>
  <c r="T7685" i="4"/>
  <c r="S7685" i="4"/>
  <c r="T7684" i="4"/>
  <c r="S7684" i="4"/>
  <c r="T7683" i="4"/>
  <c r="S7683" i="4"/>
  <c r="T7682" i="4"/>
  <c r="S7682" i="4"/>
  <c r="T7681" i="4"/>
  <c r="S7681" i="4"/>
  <c r="T7680" i="4"/>
  <c r="S7680" i="4"/>
  <c r="T7679" i="4"/>
  <c r="S7679" i="4"/>
  <c r="T7678" i="4"/>
  <c r="S7678" i="4"/>
  <c r="T7677" i="4"/>
  <c r="S7677" i="4"/>
  <c r="T7676" i="4"/>
  <c r="S7676" i="4"/>
  <c r="T7675" i="4"/>
  <c r="S7675" i="4"/>
  <c r="T7674" i="4"/>
  <c r="S7674" i="4"/>
  <c r="T7673" i="4"/>
  <c r="S7673" i="4"/>
  <c r="T7672" i="4"/>
  <c r="S7672" i="4"/>
  <c r="T7671" i="4"/>
  <c r="S7671" i="4"/>
  <c r="T7670" i="4"/>
  <c r="S7670" i="4"/>
  <c r="T7669" i="4"/>
  <c r="S7669" i="4"/>
  <c r="T7668" i="4"/>
  <c r="S7668" i="4"/>
  <c r="T7667" i="4"/>
  <c r="S7667" i="4"/>
  <c r="T7666" i="4"/>
  <c r="S7666" i="4"/>
  <c r="T7665" i="4"/>
  <c r="S7665" i="4"/>
  <c r="T7664" i="4"/>
  <c r="S7664" i="4"/>
  <c r="T7663" i="4"/>
  <c r="S7663" i="4"/>
  <c r="T7662" i="4"/>
  <c r="S7662" i="4"/>
  <c r="T7661" i="4"/>
  <c r="S7661" i="4"/>
  <c r="T7660" i="4"/>
  <c r="S7660" i="4"/>
  <c r="T7659" i="4"/>
  <c r="S7659" i="4"/>
  <c r="T7658" i="4"/>
  <c r="S7658" i="4"/>
  <c r="T7657" i="4"/>
  <c r="S7657" i="4"/>
  <c r="T7656" i="4"/>
  <c r="S7656" i="4"/>
  <c r="T7655" i="4"/>
  <c r="S7655" i="4"/>
  <c r="T7654" i="4"/>
  <c r="S7654" i="4"/>
  <c r="T7653" i="4"/>
  <c r="S7653" i="4"/>
  <c r="T7652" i="4"/>
  <c r="S7652" i="4"/>
  <c r="T7651" i="4"/>
  <c r="S7651" i="4"/>
  <c r="T7650" i="4"/>
  <c r="S7650" i="4"/>
  <c r="T7649" i="4"/>
  <c r="S7649" i="4"/>
  <c r="T7648" i="4"/>
  <c r="S7648" i="4"/>
  <c r="T7647" i="4"/>
  <c r="S7647" i="4"/>
  <c r="T7646" i="4"/>
  <c r="S7646" i="4"/>
  <c r="T7645" i="4"/>
  <c r="S7645" i="4"/>
  <c r="T7644" i="4"/>
  <c r="S7644" i="4"/>
  <c r="T7643" i="4"/>
  <c r="S7643" i="4"/>
  <c r="T7642" i="4"/>
  <c r="S7642" i="4"/>
  <c r="T7641" i="4"/>
  <c r="S7641" i="4"/>
  <c r="T7640" i="4"/>
  <c r="S7640" i="4"/>
  <c r="T7639" i="4"/>
  <c r="S7639" i="4"/>
  <c r="T7638" i="4"/>
  <c r="S7638" i="4"/>
  <c r="T7637" i="4"/>
  <c r="S7637" i="4"/>
  <c r="T7636" i="4"/>
  <c r="S7636" i="4"/>
  <c r="T7635" i="4"/>
  <c r="S7635" i="4"/>
  <c r="T7634" i="4"/>
  <c r="S7634" i="4"/>
  <c r="T7633" i="4"/>
  <c r="S7633" i="4"/>
  <c r="T7632" i="4"/>
  <c r="S7632" i="4"/>
  <c r="T7631" i="4"/>
  <c r="S7631" i="4"/>
  <c r="T7630" i="4"/>
  <c r="S7630" i="4"/>
  <c r="T7629" i="4"/>
  <c r="S7629" i="4"/>
  <c r="T7628" i="4"/>
  <c r="S7628" i="4"/>
  <c r="T7627" i="4"/>
  <c r="S7627" i="4"/>
  <c r="T7626" i="4"/>
  <c r="S7626" i="4"/>
  <c r="T7625" i="4"/>
  <c r="S7625" i="4"/>
  <c r="T7624" i="4"/>
  <c r="S7624" i="4"/>
  <c r="T7623" i="4"/>
  <c r="S7623" i="4"/>
  <c r="T7622" i="4"/>
  <c r="S7622" i="4"/>
  <c r="T7621" i="4"/>
  <c r="S7621" i="4"/>
  <c r="T7620" i="4"/>
  <c r="S7620" i="4"/>
  <c r="T7619" i="4"/>
  <c r="S7619" i="4"/>
  <c r="T7618" i="4"/>
  <c r="S7618" i="4"/>
  <c r="T7617" i="4"/>
  <c r="S7617" i="4"/>
  <c r="T7616" i="4"/>
  <c r="S7616" i="4"/>
  <c r="T7615" i="4"/>
  <c r="S7615" i="4"/>
  <c r="T7614" i="4"/>
  <c r="S7614" i="4"/>
  <c r="T7613" i="4"/>
  <c r="S7613" i="4"/>
  <c r="T7612" i="4"/>
  <c r="S7612" i="4"/>
  <c r="T7611" i="4"/>
  <c r="S7611" i="4"/>
  <c r="T7610" i="4"/>
  <c r="S7610" i="4"/>
  <c r="T7609" i="4"/>
  <c r="S7609" i="4"/>
  <c r="T7608" i="4"/>
  <c r="S7608" i="4"/>
  <c r="T7607" i="4"/>
  <c r="S7607" i="4"/>
  <c r="T7606" i="4"/>
  <c r="S7606" i="4"/>
  <c r="T7605" i="4"/>
  <c r="S7605" i="4"/>
  <c r="T7604" i="4"/>
  <c r="S7604" i="4"/>
  <c r="T7603" i="4"/>
  <c r="S7603" i="4"/>
  <c r="T7602" i="4"/>
  <c r="S7602" i="4"/>
  <c r="T7601" i="4"/>
  <c r="S7601" i="4"/>
  <c r="T7600" i="4"/>
  <c r="S7600" i="4"/>
  <c r="T7599" i="4"/>
  <c r="S7599" i="4"/>
  <c r="T7598" i="4"/>
  <c r="S7598" i="4"/>
  <c r="T7597" i="4"/>
  <c r="S7597" i="4"/>
  <c r="T7596" i="4"/>
  <c r="S7596" i="4"/>
  <c r="T7595" i="4"/>
  <c r="S7595" i="4"/>
  <c r="T7594" i="4"/>
  <c r="S7594" i="4"/>
  <c r="T7593" i="4"/>
  <c r="S7593" i="4"/>
  <c r="T7592" i="4"/>
  <c r="S7592" i="4"/>
  <c r="T7591" i="4"/>
  <c r="S7591" i="4"/>
  <c r="T7590" i="4"/>
  <c r="S7590" i="4"/>
  <c r="T7589" i="4"/>
  <c r="S7589" i="4"/>
  <c r="T7588" i="4"/>
  <c r="S7588" i="4"/>
  <c r="T7587" i="4"/>
  <c r="S7587" i="4"/>
  <c r="T7586" i="4"/>
  <c r="S7586" i="4"/>
  <c r="T7585" i="4"/>
  <c r="S7585" i="4"/>
  <c r="T7584" i="4"/>
  <c r="S7584" i="4"/>
  <c r="T7583" i="4"/>
  <c r="S7583" i="4"/>
  <c r="T7582" i="4"/>
  <c r="S7582" i="4"/>
  <c r="T7581" i="4"/>
  <c r="S7581" i="4"/>
  <c r="T7580" i="4"/>
  <c r="S7580" i="4"/>
  <c r="T7579" i="4"/>
  <c r="S7579" i="4"/>
  <c r="T7578" i="4"/>
  <c r="S7578" i="4"/>
  <c r="T7577" i="4"/>
  <c r="S7577" i="4"/>
  <c r="T7576" i="4"/>
  <c r="S7576" i="4"/>
  <c r="T7575" i="4"/>
  <c r="S7575" i="4"/>
  <c r="T7574" i="4"/>
  <c r="S7574" i="4"/>
  <c r="T7573" i="4"/>
  <c r="S7573" i="4"/>
  <c r="T7572" i="4"/>
  <c r="S7572" i="4"/>
  <c r="T7571" i="4"/>
  <c r="S7571" i="4"/>
  <c r="T7570" i="4"/>
  <c r="S7570" i="4"/>
  <c r="T7569" i="4"/>
  <c r="S7569" i="4"/>
  <c r="T7568" i="4"/>
  <c r="S7568" i="4"/>
  <c r="T7567" i="4"/>
  <c r="S7567" i="4"/>
  <c r="T7566" i="4"/>
  <c r="S7566" i="4"/>
  <c r="T7565" i="4"/>
  <c r="S7565" i="4"/>
  <c r="T7564" i="4"/>
  <c r="S7564" i="4"/>
  <c r="T7563" i="4"/>
  <c r="S7563" i="4"/>
  <c r="T7562" i="4"/>
  <c r="S7562" i="4"/>
  <c r="T7561" i="4"/>
  <c r="S7561" i="4"/>
  <c r="T7560" i="4"/>
  <c r="S7560" i="4"/>
  <c r="T7559" i="4"/>
  <c r="S7559" i="4"/>
  <c r="T7558" i="4"/>
  <c r="S7558" i="4"/>
  <c r="T7557" i="4"/>
  <c r="S7557" i="4"/>
  <c r="T7556" i="4"/>
  <c r="S7556" i="4"/>
  <c r="T7555" i="4"/>
  <c r="S7555" i="4"/>
  <c r="T7554" i="4"/>
  <c r="S7554" i="4"/>
  <c r="T7553" i="4"/>
  <c r="S7553" i="4"/>
  <c r="T7552" i="4"/>
  <c r="S7552" i="4"/>
  <c r="T7551" i="4"/>
  <c r="S7551" i="4"/>
  <c r="T7550" i="4"/>
  <c r="S7550" i="4"/>
  <c r="T7549" i="4"/>
  <c r="S7549" i="4"/>
  <c r="T7548" i="4"/>
  <c r="S7548" i="4"/>
  <c r="T7547" i="4"/>
  <c r="S7547" i="4"/>
  <c r="T7546" i="4"/>
  <c r="S7546" i="4"/>
  <c r="T7545" i="4"/>
  <c r="S7545" i="4"/>
  <c r="T7544" i="4"/>
  <c r="S7544" i="4"/>
  <c r="T7543" i="4"/>
  <c r="S7543" i="4"/>
  <c r="T7542" i="4"/>
  <c r="S7542" i="4"/>
  <c r="T7541" i="4"/>
  <c r="S7541" i="4"/>
  <c r="T7540" i="4"/>
  <c r="S7540" i="4"/>
  <c r="T7539" i="4"/>
  <c r="S7539" i="4"/>
  <c r="T7538" i="4"/>
  <c r="S7538" i="4"/>
  <c r="T7537" i="4"/>
  <c r="S7537" i="4"/>
  <c r="T7536" i="4"/>
  <c r="S7536" i="4"/>
  <c r="T7535" i="4"/>
  <c r="S7535" i="4"/>
  <c r="T7534" i="4"/>
  <c r="S7534" i="4"/>
  <c r="T7533" i="4"/>
  <c r="S7533" i="4"/>
  <c r="T7532" i="4"/>
  <c r="S7532" i="4"/>
  <c r="T7531" i="4"/>
  <c r="S7531" i="4"/>
  <c r="T7530" i="4"/>
  <c r="S7530" i="4"/>
  <c r="T7529" i="4"/>
  <c r="S7529" i="4"/>
  <c r="T7528" i="4"/>
  <c r="S7528" i="4"/>
  <c r="T7527" i="4"/>
  <c r="S7527" i="4"/>
  <c r="T7526" i="4"/>
  <c r="S7526" i="4"/>
  <c r="T7525" i="4"/>
  <c r="S7525" i="4"/>
  <c r="T7524" i="4"/>
  <c r="S7524" i="4"/>
  <c r="T7523" i="4"/>
  <c r="S7523" i="4"/>
  <c r="T7522" i="4"/>
  <c r="S7522" i="4"/>
  <c r="T7521" i="4"/>
  <c r="S7521" i="4"/>
  <c r="T7520" i="4"/>
  <c r="S7520" i="4"/>
  <c r="T7519" i="4"/>
  <c r="S7519" i="4"/>
  <c r="T7518" i="4"/>
  <c r="S7518" i="4"/>
  <c r="T7517" i="4"/>
  <c r="S7517" i="4"/>
  <c r="T7516" i="4"/>
  <c r="S7516" i="4"/>
  <c r="T7515" i="4"/>
  <c r="S7515" i="4"/>
  <c r="T7514" i="4"/>
  <c r="S7514" i="4"/>
  <c r="T7513" i="4"/>
  <c r="S7513" i="4"/>
  <c r="T7512" i="4"/>
  <c r="S7512" i="4"/>
  <c r="T7511" i="4"/>
  <c r="S7511" i="4"/>
  <c r="T7510" i="4"/>
  <c r="S7510" i="4"/>
  <c r="T7509" i="4"/>
  <c r="S7509" i="4"/>
  <c r="T7508" i="4"/>
  <c r="S7508" i="4"/>
  <c r="T7507" i="4"/>
  <c r="S7507" i="4"/>
  <c r="T7506" i="4"/>
  <c r="S7506" i="4"/>
  <c r="T7505" i="4"/>
  <c r="S7505" i="4"/>
  <c r="T7504" i="4"/>
  <c r="S7504" i="4"/>
  <c r="T7503" i="4"/>
  <c r="S7503" i="4"/>
  <c r="T7502" i="4"/>
  <c r="S7502" i="4"/>
  <c r="T7501" i="4"/>
  <c r="S7501" i="4"/>
  <c r="T7500" i="4"/>
  <c r="S7500" i="4"/>
  <c r="T7499" i="4"/>
  <c r="S7499" i="4"/>
  <c r="T7498" i="4"/>
  <c r="S7498" i="4"/>
  <c r="T7497" i="4"/>
  <c r="S7497" i="4"/>
  <c r="T7496" i="4"/>
  <c r="S7496" i="4"/>
  <c r="T7495" i="4"/>
  <c r="S7495" i="4"/>
  <c r="T7494" i="4"/>
  <c r="S7494" i="4"/>
  <c r="T7493" i="4"/>
  <c r="S7493" i="4"/>
  <c r="T7492" i="4"/>
  <c r="S7492" i="4"/>
  <c r="T7491" i="4"/>
  <c r="S7491" i="4"/>
  <c r="T7490" i="4"/>
  <c r="S7490" i="4"/>
  <c r="T7489" i="4"/>
  <c r="S7489" i="4"/>
  <c r="T7488" i="4"/>
  <c r="S7488" i="4"/>
  <c r="T7487" i="4"/>
  <c r="S7487" i="4"/>
  <c r="T7486" i="4"/>
  <c r="S7486" i="4"/>
  <c r="T7485" i="4"/>
  <c r="S7485" i="4"/>
  <c r="T7484" i="4"/>
  <c r="S7484" i="4"/>
  <c r="T7483" i="4"/>
  <c r="S7483" i="4"/>
  <c r="T7482" i="4"/>
  <c r="S7482" i="4"/>
  <c r="T7481" i="4"/>
  <c r="S7481" i="4"/>
  <c r="T7480" i="4"/>
  <c r="S7480" i="4"/>
  <c r="T7479" i="4"/>
  <c r="S7479" i="4"/>
  <c r="T7478" i="4"/>
  <c r="S7478" i="4"/>
  <c r="T7477" i="4"/>
  <c r="S7477" i="4"/>
  <c r="T7476" i="4"/>
  <c r="S7476" i="4"/>
  <c r="T7475" i="4"/>
  <c r="S7475" i="4"/>
  <c r="T7474" i="4"/>
  <c r="S7474" i="4"/>
  <c r="T7473" i="4"/>
  <c r="S7473" i="4"/>
  <c r="T7472" i="4"/>
  <c r="S7472" i="4"/>
  <c r="T7471" i="4"/>
  <c r="S7471" i="4"/>
  <c r="T7470" i="4"/>
  <c r="S7470" i="4"/>
  <c r="T7469" i="4"/>
  <c r="S7469" i="4"/>
  <c r="T7468" i="4"/>
  <c r="S7468" i="4"/>
  <c r="T7467" i="4"/>
  <c r="S7467" i="4"/>
  <c r="T7466" i="4"/>
  <c r="S7466" i="4"/>
  <c r="T7465" i="4"/>
  <c r="S7465" i="4"/>
  <c r="T7464" i="4"/>
  <c r="S7464" i="4"/>
  <c r="T7463" i="4"/>
  <c r="S7463" i="4"/>
  <c r="T7462" i="4"/>
  <c r="S7462" i="4"/>
  <c r="T7461" i="4"/>
  <c r="S7461" i="4"/>
  <c r="T7460" i="4"/>
  <c r="S7460" i="4"/>
  <c r="T7459" i="4"/>
  <c r="S7459" i="4"/>
  <c r="T7458" i="4"/>
  <c r="S7458" i="4"/>
  <c r="T7457" i="4"/>
  <c r="S7457" i="4"/>
  <c r="T7456" i="4"/>
  <c r="S7456" i="4"/>
  <c r="T7455" i="4"/>
  <c r="S7455" i="4"/>
  <c r="T7454" i="4"/>
  <c r="S7454" i="4"/>
  <c r="T7453" i="4"/>
  <c r="S7453" i="4"/>
  <c r="T7452" i="4"/>
  <c r="S7452" i="4"/>
  <c r="T7451" i="4"/>
  <c r="S7451" i="4"/>
  <c r="T7450" i="4"/>
  <c r="S7450" i="4"/>
  <c r="T7449" i="4"/>
  <c r="S7449" i="4"/>
  <c r="T7448" i="4"/>
  <c r="S7448" i="4"/>
  <c r="T7447" i="4"/>
  <c r="S7447" i="4"/>
  <c r="T7446" i="4"/>
  <c r="S7446" i="4"/>
  <c r="T7445" i="4"/>
  <c r="S7445" i="4"/>
  <c r="T7444" i="4"/>
  <c r="S7444" i="4"/>
  <c r="T7443" i="4"/>
  <c r="S7443" i="4"/>
  <c r="T7442" i="4"/>
  <c r="S7442" i="4"/>
  <c r="T7441" i="4"/>
  <c r="S7441" i="4"/>
  <c r="T7440" i="4"/>
  <c r="S7440" i="4"/>
  <c r="T7439" i="4"/>
  <c r="S7439" i="4"/>
  <c r="T7438" i="4"/>
  <c r="S7438" i="4"/>
  <c r="T7437" i="4"/>
  <c r="S7437" i="4"/>
  <c r="T7436" i="4"/>
  <c r="S7436" i="4"/>
  <c r="T7435" i="4"/>
  <c r="S7435" i="4"/>
  <c r="T7434" i="4"/>
  <c r="S7434" i="4"/>
  <c r="T7433" i="4"/>
  <c r="S7433" i="4"/>
  <c r="T7432" i="4"/>
  <c r="S7432" i="4"/>
  <c r="T7431" i="4"/>
  <c r="S7431" i="4"/>
  <c r="T7430" i="4"/>
  <c r="S7430" i="4"/>
  <c r="T7429" i="4"/>
  <c r="S7429" i="4"/>
  <c r="T7428" i="4"/>
  <c r="S7428" i="4"/>
  <c r="T7427" i="4"/>
  <c r="S7427" i="4"/>
  <c r="T7426" i="4"/>
  <c r="S7426" i="4"/>
  <c r="T7425" i="4"/>
  <c r="S7425" i="4"/>
  <c r="T7424" i="4"/>
  <c r="S7424" i="4"/>
  <c r="T7423" i="4"/>
  <c r="S7423" i="4"/>
  <c r="T7422" i="4"/>
  <c r="S7422" i="4"/>
  <c r="T7421" i="4"/>
  <c r="S7421" i="4"/>
  <c r="T7420" i="4"/>
  <c r="S7420" i="4"/>
  <c r="T7419" i="4"/>
  <c r="S7419" i="4"/>
  <c r="T7418" i="4"/>
  <c r="S7418" i="4"/>
  <c r="T7417" i="4"/>
  <c r="S7417" i="4"/>
  <c r="T7416" i="4"/>
  <c r="S7416" i="4"/>
  <c r="T7415" i="4"/>
  <c r="S7415" i="4"/>
  <c r="T7414" i="4"/>
  <c r="S7414" i="4"/>
  <c r="T7413" i="4"/>
  <c r="S7413" i="4"/>
  <c r="T7412" i="4"/>
  <c r="S7412" i="4"/>
  <c r="T7411" i="4"/>
  <c r="S7411" i="4"/>
  <c r="T7410" i="4"/>
  <c r="S7410" i="4"/>
  <c r="T7409" i="4"/>
  <c r="S7409" i="4"/>
  <c r="T7408" i="4"/>
  <c r="S7408" i="4"/>
  <c r="T7407" i="4"/>
  <c r="S7407" i="4"/>
  <c r="T7406" i="4"/>
  <c r="S7406" i="4"/>
  <c r="T7405" i="4"/>
  <c r="S7405" i="4"/>
  <c r="T7404" i="4"/>
  <c r="S7404" i="4"/>
  <c r="T7403" i="4"/>
  <c r="S7403" i="4"/>
  <c r="T7402" i="4"/>
  <c r="S7402" i="4"/>
  <c r="T7401" i="4"/>
  <c r="S7401" i="4"/>
  <c r="T7400" i="4"/>
  <c r="S7400" i="4"/>
  <c r="T7399" i="4"/>
  <c r="S7399" i="4"/>
  <c r="T7398" i="4"/>
  <c r="S7398" i="4"/>
  <c r="T7397" i="4"/>
  <c r="S7397" i="4"/>
  <c r="T7396" i="4"/>
  <c r="S7396" i="4"/>
  <c r="T7395" i="4"/>
  <c r="S7395" i="4"/>
  <c r="T7394" i="4"/>
  <c r="S7394" i="4"/>
  <c r="T7393" i="4"/>
  <c r="S7393" i="4"/>
  <c r="T7392" i="4"/>
  <c r="S7392" i="4"/>
  <c r="T7391" i="4"/>
  <c r="S7391" i="4"/>
  <c r="T7390" i="4"/>
  <c r="S7390" i="4"/>
  <c r="T7389" i="4"/>
  <c r="S7389" i="4"/>
  <c r="T7388" i="4"/>
  <c r="S7388" i="4"/>
  <c r="T7387" i="4"/>
  <c r="S7387" i="4"/>
  <c r="T7386" i="4"/>
  <c r="S7386" i="4"/>
  <c r="T7385" i="4"/>
  <c r="S7385" i="4"/>
  <c r="T7384" i="4"/>
  <c r="S7384" i="4"/>
  <c r="T7383" i="4"/>
  <c r="S7383" i="4"/>
  <c r="T7382" i="4"/>
  <c r="S7382" i="4"/>
  <c r="T7381" i="4"/>
  <c r="S7381" i="4"/>
  <c r="T7380" i="4"/>
  <c r="S7380" i="4"/>
  <c r="T7379" i="4"/>
  <c r="S7379" i="4"/>
  <c r="T7378" i="4"/>
  <c r="S7378" i="4"/>
  <c r="T7377" i="4"/>
  <c r="S7377" i="4"/>
  <c r="T7376" i="4"/>
  <c r="S7376" i="4"/>
  <c r="T7375" i="4"/>
  <c r="S7375" i="4"/>
  <c r="T7374" i="4"/>
  <c r="S7374" i="4"/>
  <c r="T7373" i="4"/>
  <c r="S7373" i="4"/>
  <c r="T7372" i="4"/>
  <c r="S7372" i="4"/>
  <c r="T7371" i="4"/>
  <c r="S7371" i="4"/>
  <c r="T7370" i="4"/>
  <c r="S7370" i="4"/>
  <c r="T7369" i="4"/>
  <c r="S7369" i="4"/>
  <c r="T7368" i="4"/>
  <c r="S7368" i="4"/>
  <c r="T7367" i="4"/>
  <c r="S7367" i="4"/>
  <c r="T7366" i="4"/>
  <c r="S7366" i="4"/>
  <c r="T7365" i="4"/>
  <c r="S7365" i="4"/>
  <c r="T7364" i="4"/>
  <c r="S7364" i="4"/>
  <c r="T7363" i="4"/>
  <c r="S7363" i="4"/>
  <c r="T7362" i="4"/>
  <c r="S7362" i="4"/>
  <c r="T7361" i="4"/>
  <c r="S7361" i="4"/>
  <c r="T7360" i="4"/>
  <c r="S7360" i="4"/>
  <c r="T7359" i="4"/>
  <c r="S7359" i="4"/>
  <c r="T7358" i="4"/>
  <c r="S7358" i="4"/>
  <c r="T7357" i="4"/>
  <c r="S7357" i="4"/>
  <c r="T7356" i="4"/>
  <c r="S7356" i="4"/>
  <c r="T7355" i="4"/>
  <c r="S7355" i="4"/>
  <c r="T7354" i="4"/>
  <c r="S7354" i="4"/>
  <c r="T7353" i="4"/>
  <c r="S7353" i="4"/>
  <c r="T7352" i="4"/>
  <c r="S7352" i="4"/>
  <c r="T7351" i="4"/>
  <c r="S7351" i="4"/>
  <c r="T7350" i="4"/>
  <c r="S7350" i="4"/>
  <c r="T7349" i="4"/>
  <c r="S7349" i="4"/>
  <c r="T7348" i="4"/>
  <c r="S7348" i="4"/>
  <c r="T7347" i="4"/>
  <c r="S7347" i="4"/>
  <c r="T7346" i="4"/>
  <c r="S7346" i="4"/>
  <c r="T7345" i="4"/>
  <c r="S7345" i="4"/>
  <c r="T7344" i="4"/>
  <c r="S7344" i="4"/>
  <c r="T7343" i="4"/>
  <c r="S7343" i="4"/>
  <c r="T7342" i="4"/>
  <c r="S7342" i="4"/>
  <c r="T7341" i="4"/>
  <c r="S7341" i="4"/>
  <c r="T7340" i="4"/>
  <c r="S7340" i="4"/>
  <c r="T7339" i="4"/>
  <c r="S7339" i="4"/>
  <c r="T7338" i="4"/>
  <c r="S7338" i="4"/>
  <c r="T7337" i="4"/>
  <c r="S7337" i="4"/>
  <c r="T7336" i="4"/>
  <c r="S7336" i="4"/>
  <c r="T7335" i="4"/>
  <c r="S7335" i="4"/>
  <c r="T7334" i="4"/>
  <c r="S7334" i="4"/>
  <c r="T7333" i="4"/>
  <c r="S7333" i="4"/>
  <c r="T7332" i="4"/>
  <c r="S7332" i="4"/>
  <c r="T7331" i="4"/>
  <c r="S7331" i="4"/>
  <c r="T7330" i="4"/>
  <c r="S7330" i="4"/>
  <c r="T7329" i="4"/>
  <c r="S7329" i="4"/>
  <c r="T7328" i="4"/>
  <c r="S7328" i="4"/>
  <c r="T7327" i="4"/>
  <c r="S7327" i="4"/>
  <c r="T7326" i="4"/>
  <c r="S7326" i="4"/>
  <c r="T7325" i="4"/>
  <c r="S7325" i="4"/>
  <c r="T7324" i="4"/>
  <c r="S7324" i="4"/>
  <c r="T7323" i="4"/>
  <c r="S7323" i="4"/>
  <c r="T7322" i="4"/>
  <c r="S7322" i="4"/>
  <c r="T7321" i="4"/>
  <c r="S7321" i="4"/>
  <c r="T7320" i="4"/>
  <c r="S7320" i="4"/>
  <c r="T7319" i="4"/>
  <c r="S7319" i="4"/>
  <c r="T7318" i="4"/>
  <c r="S7318" i="4"/>
  <c r="T7317" i="4"/>
  <c r="S7317" i="4"/>
  <c r="T7316" i="4"/>
  <c r="S7316" i="4"/>
  <c r="T7315" i="4"/>
  <c r="S7315" i="4"/>
  <c r="T7314" i="4"/>
  <c r="S7314" i="4"/>
  <c r="T7313" i="4"/>
  <c r="S7313" i="4"/>
  <c r="T7312" i="4"/>
  <c r="S7312" i="4"/>
  <c r="T7311" i="4"/>
  <c r="S7311" i="4"/>
  <c r="T7310" i="4"/>
  <c r="S7310" i="4"/>
  <c r="T7309" i="4"/>
  <c r="S7309" i="4"/>
  <c r="T7308" i="4"/>
  <c r="S7308" i="4"/>
  <c r="T7307" i="4"/>
  <c r="S7307" i="4"/>
  <c r="T7306" i="4"/>
  <c r="S7306" i="4"/>
  <c r="T7305" i="4"/>
  <c r="S7305" i="4"/>
  <c r="T7304" i="4"/>
  <c r="S7304" i="4"/>
  <c r="T7303" i="4"/>
  <c r="S7303" i="4"/>
  <c r="T7302" i="4"/>
  <c r="S7302" i="4"/>
  <c r="T7301" i="4"/>
  <c r="S7301" i="4"/>
  <c r="T7300" i="4"/>
  <c r="S7300" i="4"/>
  <c r="T7299" i="4"/>
  <c r="S7299" i="4"/>
  <c r="T7298" i="4"/>
  <c r="S7298" i="4"/>
  <c r="T7297" i="4"/>
  <c r="S7297" i="4"/>
  <c r="T7296" i="4"/>
  <c r="S7296" i="4"/>
  <c r="T7295" i="4"/>
  <c r="S7295" i="4"/>
  <c r="T7294" i="4"/>
  <c r="S7294" i="4"/>
  <c r="T7293" i="4"/>
  <c r="S7293" i="4"/>
  <c r="T7292" i="4"/>
  <c r="S7292" i="4"/>
  <c r="T7291" i="4"/>
  <c r="S7291" i="4"/>
  <c r="T7290" i="4"/>
  <c r="S7290" i="4"/>
  <c r="T7289" i="4"/>
  <c r="S7289" i="4"/>
  <c r="T7288" i="4"/>
  <c r="S7288" i="4"/>
  <c r="T7287" i="4"/>
  <c r="S7287" i="4"/>
  <c r="T7286" i="4"/>
  <c r="S7286" i="4"/>
  <c r="T7285" i="4"/>
  <c r="S7285" i="4"/>
  <c r="T7284" i="4"/>
  <c r="S7284" i="4"/>
  <c r="T7283" i="4"/>
  <c r="S7283" i="4"/>
  <c r="T7282" i="4"/>
  <c r="S7282" i="4"/>
  <c r="T7281" i="4"/>
  <c r="S7281" i="4"/>
  <c r="T7280" i="4"/>
  <c r="S7280" i="4"/>
  <c r="T7279" i="4"/>
  <c r="S7279" i="4"/>
  <c r="T7278" i="4"/>
  <c r="S7278" i="4"/>
  <c r="T7277" i="4"/>
  <c r="S7277" i="4"/>
  <c r="T7276" i="4"/>
  <c r="S7276" i="4"/>
  <c r="T7275" i="4"/>
  <c r="S7275" i="4"/>
  <c r="T7274" i="4"/>
  <c r="S7274" i="4"/>
  <c r="T7273" i="4"/>
  <c r="S7273" i="4"/>
  <c r="T7272" i="4"/>
  <c r="S7272" i="4"/>
  <c r="T7271" i="4"/>
  <c r="S7271" i="4"/>
  <c r="T7270" i="4"/>
  <c r="S7270" i="4"/>
  <c r="T7269" i="4"/>
  <c r="S7269" i="4"/>
  <c r="T7268" i="4"/>
  <c r="S7268" i="4"/>
  <c r="T7267" i="4"/>
  <c r="S7267" i="4"/>
  <c r="T7266" i="4"/>
  <c r="S7266" i="4"/>
  <c r="T7265" i="4"/>
  <c r="S7265" i="4"/>
  <c r="T7264" i="4"/>
  <c r="S7264" i="4"/>
  <c r="T7263" i="4"/>
  <c r="S7263" i="4"/>
  <c r="T7262" i="4"/>
  <c r="S7262" i="4"/>
  <c r="T7261" i="4"/>
  <c r="S7261" i="4"/>
  <c r="T7260" i="4"/>
  <c r="S7260" i="4"/>
  <c r="T7259" i="4"/>
  <c r="S7259" i="4"/>
  <c r="T7258" i="4"/>
  <c r="S7258" i="4"/>
  <c r="T7257" i="4"/>
  <c r="S7257" i="4"/>
  <c r="T7256" i="4"/>
  <c r="S7256" i="4"/>
  <c r="T7255" i="4"/>
  <c r="S7255" i="4"/>
  <c r="T7254" i="4"/>
  <c r="S7254" i="4"/>
  <c r="T7253" i="4"/>
  <c r="S7253" i="4"/>
  <c r="T7252" i="4"/>
  <c r="S7252" i="4"/>
  <c r="T7251" i="4"/>
  <c r="S7251" i="4"/>
  <c r="T7250" i="4"/>
  <c r="S7250" i="4"/>
  <c r="T7249" i="4"/>
  <c r="S7249" i="4"/>
  <c r="T7248" i="4"/>
  <c r="S7248" i="4"/>
  <c r="T7247" i="4"/>
  <c r="S7247" i="4"/>
  <c r="T7246" i="4"/>
  <c r="S7246" i="4"/>
  <c r="T7245" i="4"/>
  <c r="S7245" i="4"/>
  <c r="T7244" i="4"/>
  <c r="S7244" i="4"/>
  <c r="T7243" i="4"/>
  <c r="S7243" i="4"/>
  <c r="T7242" i="4"/>
  <c r="S7242" i="4"/>
  <c r="T7241" i="4"/>
  <c r="S7241" i="4"/>
  <c r="T7240" i="4"/>
  <c r="S7240" i="4"/>
  <c r="T7239" i="4"/>
  <c r="S7239" i="4"/>
  <c r="T7238" i="4"/>
  <c r="S7238" i="4"/>
  <c r="T7237" i="4"/>
  <c r="S7237" i="4"/>
  <c r="T7236" i="4"/>
  <c r="S7236" i="4"/>
  <c r="T7235" i="4"/>
  <c r="S7235" i="4"/>
  <c r="T7234" i="4"/>
  <c r="S7234" i="4"/>
  <c r="T7233" i="4"/>
  <c r="S7233" i="4"/>
  <c r="T7232" i="4"/>
  <c r="S7232" i="4"/>
  <c r="T7231" i="4"/>
  <c r="S7231" i="4"/>
  <c r="T7230" i="4"/>
  <c r="S7230" i="4"/>
  <c r="T7229" i="4"/>
  <c r="S7229" i="4"/>
  <c r="T7228" i="4"/>
  <c r="S7228" i="4"/>
  <c r="T7227" i="4"/>
  <c r="S7227" i="4"/>
  <c r="T7226" i="4"/>
  <c r="S7226" i="4"/>
  <c r="T7225" i="4"/>
  <c r="S7225" i="4"/>
  <c r="T7224" i="4"/>
  <c r="S7224" i="4"/>
  <c r="T7223" i="4"/>
  <c r="S7223" i="4"/>
  <c r="T7222" i="4"/>
  <c r="S7222" i="4"/>
  <c r="T7221" i="4"/>
  <c r="S7221" i="4"/>
  <c r="T7220" i="4"/>
  <c r="S7220" i="4"/>
  <c r="T7219" i="4"/>
  <c r="S7219" i="4"/>
  <c r="T7218" i="4"/>
  <c r="S7218" i="4"/>
  <c r="T7217" i="4"/>
  <c r="S7217" i="4"/>
  <c r="T7216" i="4"/>
  <c r="S7216" i="4"/>
  <c r="T7215" i="4"/>
  <c r="S7215" i="4"/>
  <c r="T7214" i="4"/>
  <c r="S7214" i="4"/>
  <c r="T7213" i="4"/>
  <c r="S7213" i="4"/>
  <c r="T7212" i="4"/>
  <c r="S7212" i="4"/>
  <c r="T7211" i="4"/>
  <c r="S7211" i="4"/>
  <c r="T7210" i="4"/>
  <c r="S7210" i="4"/>
  <c r="T7209" i="4"/>
  <c r="S7209" i="4"/>
  <c r="T7208" i="4"/>
  <c r="S7208" i="4"/>
  <c r="T7207" i="4"/>
  <c r="S7207" i="4"/>
  <c r="T7206" i="4"/>
  <c r="S7206" i="4"/>
  <c r="T7205" i="4"/>
  <c r="S7205" i="4"/>
  <c r="T7204" i="4"/>
  <c r="S7204" i="4"/>
  <c r="T7203" i="4"/>
  <c r="S7203" i="4"/>
  <c r="T7202" i="4"/>
  <c r="S7202" i="4"/>
  <c r="T7201" i="4"/>
  <c r="S7201" i="4"/>
  <c r="T7200" i="4"/>
  <c r="S7200" i="4"/>
  <c r="T7199" i="4"/>
  <c r="S7199" i="4"/>
  <c r="T7198" i="4"/>
  <c r="S7198" i="4"/>
  <c r="T7197" i="4"/>
  <c r="S7197" i="4"/>
  <c r="T7196" i="4"/>
  <c r="S7196" i="4"/>
  <c r="T7195" i="4"/>
  <c r="S7195" i="4"/>
  <c r="T7194" i="4"/>
  <c r="S7194" i="4"/>
  <c r="T7193" i="4"/>
  <c r="S7193" i="4"/>
  <c r="T7192" i="4"/>
  <c r="S7192" i="4"/>
  <c r="T7191" i="4"/>
  <c r="S7191" i="4"/>
  <c r="T7190" i="4"/>
  <c r="S7190" i="4"/>
  <c r="T7189" i="4"/>
  <c r="S7189" i="4"/>
  <c r="T7188" i="4"/>
  <c r="S7188" i="4"/>
  <c r="T7187" i="4"/>
  <c r="S7187" i="4"/>
  <c r="T7186" i="4"/>
  <c r="S7186" i="4"/>
  <c r="T7185" i="4"/>
  <c r="S7185" i="4"/>
  <c r="T7184" i="4"/>
  <c r="S7184" i="4"/>
  <c r="T7183" i="4"/>
  <c r="S7183" i="4"/>
  <c r="T7182" i="4"/>
  <c r="S7182" i="4"/>
  <c r="T7181" i="4"/>
  <c r="S7181" i="4"/>
  <c r="T7180" i="4"/>
  <c r="S7180" i="4"/>
  <c r="T7179" i="4"/>
  <c r="S7179" i="4"/>
  <c r="T7178" i="4"/>
  <c r="S7178" i="4"/>
  <c r="T7177" i="4"/>
  <c r="S7177" i="4"/>
  <c r="T7176" i="4"/>
  <c r="S7176" i="4"/>
  <c r="T7175" i="4"/>
  <c r="S7175" i="4"/>
  <c r="T7174" i="4"/>
  <c r="S7174" i="4"/>
  <c r="T7173" i="4"/>
  <c r="S7173" i="4"/>
  <c r="T7172" i="4"/>
  <c r="S7172" i="4"/>
  <c r="T7171" i="4"/>
  <c r="S7171" i="4"/>
  <c r="T7170" i="4"/>
  <c r="S7170" i="4"/>
  <c r="T7169" i="4"/>
  <c r="S7169" i="4"/>
  <c r="T7168" i="4"/>
  <c r="S7168" i="4"/>
  <c r="T7167" i="4"/>
  <c r="S7167" i="4"/>
  <c r="T7166" i="4"/>
  <c r="S7166" i="4"/>
  <c r="T7165" i="4"/>
  <c r="S7165" i="4"/>
  <c r="T7164" i="4"/>
  <c r="S7164" i="4"/>
  <c r="T7163" i="4"/>
  <c r="S7163" i="4"/>
  <c r="T7162" i="4"/>
  <c r="S7162" i="4"/>
  <c r="T7161" i="4"/>
  <c r="S7161" i="4"/>
  <c r="T7160" i="4"/>
  <c r="S7160" i="4"/>
  <c r="T7159" i="4"/>
  <c r="S7159" i="4"/>
  <c r="T7158" i="4"/>
  <c r="S7158" i="4"/>
  <c r="T7157" i="4"/>
  <c r="S7157" i="4"/>
  <c r="T7156" i="4"/>
  <c r="S7156" i="4"/>
  <c r="T7155" i="4"/>
  <c r="S7155" i="4"/>
  <c r="T7154" i="4"/>
  <c r="S7154" i="4"/>
  <c r="T7153" i="4"/>
  <c r="S7153" i="4"/>
  <c r="T7152" i="4"/>
  <c r="S7152" i="4"/>
  <c r="T7151" i="4"/>
  <c r="S7151" i="4"/>
  <c r="T7150" i="4"/>
  <c r="S7150" i="4"/>
  <c r="T7149" i="4"/>
  <c r="S7149" i="4"/>
  <c r="T7148" i="4"/>
  <c r="S7148" i="4"/>
  <c r="T7147" i="4"/>
  <c r="S7147" i="4"/>
  <c r="T7146" i="4"/>
  <c r="S7146" i="4"/>
  <c r="T7145" i="4"/>
  <c r="S7145" i="4"/>
  <c r="T7144" i="4"/>
  <c r="S7144" i="4"/>
  <c r="T7143" i="4"/>
  <c r="S7143" i="4"/>
  <c r="T7142" i="4"/>
  <c r="S7142" i="4"/>
  <c r="T7141" i="4"/>
  <c r="S7141" i="4"/>
  <c r="T7140" i="4"/>
  <c r="S7140" i="4"/>
  <c r="T7139" i="4"/>
  <c r="S7139" i="4"/>
  <c r="T7138" i="4"/>
  <c r="S7138" i="4"/>
  <c r="T7137" i="4"/>
  <c r="S7137" i="4"/>
  <c r="T7136" i="4"/>
  <c r="S7136" i="4"/>
  <c r="T7135" i="4"/>
  <c r="S7135" i="4"/>
  <c r="T7134" i="4"/>
  <c r="S7134" i="4"/>
  <c r="T7133" i="4"/>
  <c r="S7133" i="4"/>
  <c r="T7132" i="4"/>
  <c r="S7132" i="4"/>
  <c r="T7131" i="4"/>
  <c r="S7131" i="4"/>
  <c r="T7130" i="4"/>
  <c r="S7130" i="4"/>
  <c r="T7129" i="4"/>
  <c r="S7129" i="4"/>
  <c r="T7128" i="4"/>
  <c r="S7128" i="4"/>
  <c r="T7127" i="4"/>
  <c r="S7127" i="4"/>
  <c r="T7126" i="4"/>
  <c r="S7126" i="4"/>
  <c r="T7125" i="4"/>
  <c r="S7125" i="4"/>
  <c r="T7124" i="4"/>
  <c r="S7124" i="4"/>
  <c r="T7123" i="4"/>
  <c r="S7123" i="4"/>
  <c r="T7122" i="4"/>
  <c r="S7122" i="4"/>
  <c r="T7121" i="4"/>
  <c r="S7121" i="4"/>
  <c r="T7120" i="4"/>
  <c r="S7120" i="4"/>
  <c r="T7119" i="4"/>
  <c r="S7119" i="4"/>
  <c r="T7118" i="4"/>
  <c r="S7118" i="4"/>
  <c r="T7117" i="4"/>
  <c r="S7117" i="4"/>
  <c r="T7116" i="4"/>
  <c r="S7116" i="4"/>
  <c r="T7115" i="4"/>
  <c r="S7115" i="4"/>
  <c r="T7114" i="4"/>
  <c r="S7114" i="4"/>
  <c r="T7113" i="4"/>
  <c r="S7113" i="4"/>
  <c r="T7112" i="4"/>
  <c r="S7112" i="4"/>
  <c r="T7111" i="4"/>
  <c r="S7111" i="4"/>
  <c r="T7110" i="4"/>
  <c r="S7110" i="4"/>
  <c r="T7109" i="4"/>
  <c r="S7109" i="4"/>
  <c r="T7108" i="4"/>
  <c r="S7108" i="4"/>
  <c r="T7107" i="4"/>
  <c r="S7107" i="4"/>
  <c r="T7106" i="4"/>
  <c r="S7106" i="4"/>
  <c r="T7105" i="4"/>
  <c r="S7105" i="4"/>
  <c r="T7104" i="4"/>
  <c r="S7104" i="4"/>
  <c r="T7103" i="4"/>
  <c r="S7103" i="4"/>
  <c r="T7102" i="4"/>
  <c r="S7102" i="4"/>
  <c r="T7101" i="4"/>
  <c r="S7101" i="4"/>
  <c r="T7100" i="4"/>
  <c r="S7100" i="4"/>
  <c r="T7099" i="4"/>
  <c r="S7099" i="4"/>
  <c r="T7098" i="4"/>
  <c r="S7098" i="4"/>
  <c r="T7097" i="4"/>
  <c r="S7097" i="4"/>
  <c r="T7096" i="4"/>
  <c r="S7096" i="4"/>
  <c r="T7095" i="4"/>
  <c r="S7095" i="4"/>
  <c r="T7094" i="4"/>
  <c r="S7094" i="4"/>
  <c r="T7093" i="4"/>
  <c r="S7093" i="4"/>
  <c r="T7092" i="4"/>
  <c r="S7092" i="4"/>
  <c r="T7091" i="4"/>
  <c r="S7091" i="4"/>
  <c r="T7090" i="4"/>
  <c r="S7090" i="4"/>
  <c r="T7089" i="4"/>
  <c r="S7089" i="4"/>
  <c r="T7088" i="4"/>
  <c r="S7088" i="4"/>
  <c r="T7087" i="4"/>
  <c r="S7087" i="4"/>
  <c r="T7086" i="4"/>
  <c r="S7086" i="4"/>
  <c r="T7085" i="4"/>
  <c r="S7085" i="4"/>
  <c r="T7084" i="4"/>
  <c r="S7084" i="4"/>
  <c r="T7083" i="4"/>
  <c r="S7083" i="4"/>
  <c r="T7082" i="4"/>
  <c r="S7082" i="4"/>
  <c r="T7081" i="4"/>
  <c r="S7081" i="4"/>
  <c r="T7080" i="4"/>
  <c r="S7080" i="4"/>
  <c r="T7079" i="4"/>
  <c r="S7079" i="4"/>
  <c r="T7078" i="4"/>
  <c r="S7078" i="4"/>
  <c r="T7077" i="4"/>
  <c r="S7077" i="4"/>
  <c r="T7076" i="4"/>
  <c r="S7076" i="4"/>
  <c r="T7075" i="4"/>
  <c r="S7075" i="4"/>
  <c r="T7074" i="4"/>
  <c r="S7074" i="4"/>
  <c r="T7073" i="4"/>
  <c r="S7073" i="4"/>
  <c r="T7072" i="4"/>
  <c r="S7072" i="4"/>
  <c r="T7071" i="4"/>
  <c r="S7071" i="4"/>
  <c r="T7070" i="4"/>
  <c r="S7070" i="4"/>
  <c r="T7069" i="4"/>
  <c r="S7069" i="4"/>
  <c r="T7068" i="4"/>
  <c r="S7068" i="4"/>
  <c r="T7067" i="4"/>
  <c r="S7067" i="4"/>
  <c r="T7066" i="4"/>
  <c r="S7066" i="4"/>
  <c r="T7065" i="4"/>
  <c r="S7065" i="4"/>
  <c r="T7064" i="4"/>
  <c r="S7064" i="4"/>
  <c r="T7063" i="4"/>
  <c r="S7063" i="4"/>
  <c r="T7062" i="4"/>
  <c r="S7062" i="4"/>
  <c r="T7061" i="4"/>
  <c r="S7061" i="4"/>
  <c r="T7060" i="4"/>
  <c r="S7060" i="4"/>
  <c r="T7059" i="4"/>
  <c r="S7059" i="4"/>
  <c r="T7058" i="4"/>
  <c r="S7058" i="4"/>
  <c r="T7057" i="4"/>
  <c r="S7057" i="4"/>
  <c r="T7056" i="4"/>
  <c r="S7056" i="4"/>
  <c r="T7055" i="4"/>
  <c r="S7055" i="4"/>
  <c r="T7054" i="4"/>
  <c r="S7054" i="4"/>
  <c r="T7053" i="4"/>
  <c r="S7053" i="4"/>
  <c r="T7052" i="4"/>
  <c r="S7052" i="4"/>
  <c r="T7051" i="4"/>
  <c r="S7051" i="4"/>
  <c r="T7050" i="4"/>
  <c r="S7050" i="4"/>
  <c r="T7049" i="4"/>
  <c r="S7049" i="4"/>
  <c r="T7048" i="4"/>
  <c r="S7048" i="4"/>
  <c r="T7047" i="4"/>
  <c r="S7047" i="4"/>
  <c r="T7046" i="4"/>
  <c r="S7046" i="4"/>
  <c r="T7045" i="4"/>
  <c r="S7045" i="4"/>
  <c r="T7044" i="4"/>
  <c r="S7044" i="4"/>
  <c r="T7043" i="4"/>
  <c r="S7043" i="4"/>
  <c r="T7042" i="4"/>
  <c r="S7042" i="4"/>
  <c r="T7041" i="4"/>
  <c r="S7041" i="4"/>
  <c r="T7040" i="4"/>
  <c r="S7040" i="4"/>
  <c r="T7039" i="4"/>
  <c r="S7039" i="4"/>
  <c r="T7038" i="4"/>
  <c r="S7038" i="4"/>
  <c r="T7037" i="4"/>
  <c r="S7037" i="4"/>
  <c r="T7036" i="4"/>
  <c r="S7036" i="4"/>
  <c r="T7035" i="4"/>
  <c r="S7035" i="4"/>
  <c r="T7034" i="4"/>
  <c r="S7034" i="4"/>
  <c r="T7033" i="4"/>
  <c r="S7033" i="4"/>
  <c r="T7032" i="4"/>
  <c r="S7032" i="4"/>
  <c r="T7031" i="4"/>
  <c r="S7031" i="4"/>
  <c r="T7030" i="4"/>
  <c r="S7030" i="4"/>
  <c r="T7029" i="4"/>
  <c r="S7029" i="4"/>
  <c r="T7028" i="4"/>
  <c r="S7028" i="4"/>
  <c r="T7027" i="4"/>
  <c r="S7027" i="4"/>
  <c r="T7026" i="4"/>
  <c r="S7026" i="4"/>
  <c r="T7025" i="4"/>
  <c r="S7025" i="4"/>
  <c r="T7024" i="4"/>
  <c r="S7024" i="4"/>
  <c r="T7023" i="4"/>
  <c r="S7023" i="4"/>
  <c r="T7022" i="4"/>
  <c r="S7022" i="4"/>
  <c r="T7021" i="4"/>
  <c r="S7021" i="4"/>
  <c r="T7020" i="4"/>
  <c r="S7020" i="4"/>
  <c r="T7019" i="4"/>
  <c r="S7019" i="4"/>
  <c r="T7018" i="4"/>
  <c r="S7018" i="4"/>
  <c r="T7017" i="4"/>
  <c r="S7017" i="4"/>
  <c r="T7016" i="4"/>
  <c r="S7016" i="4"/>
  <c r="T7015" i="4"/>
  <c r="S7015" i="4"/>
  <c r="T7014" i="4"/>
  <c r="S7014" i="4"/>
  <c r="T7013" i="4"/>
  <c r="S7013" i="4"/>
  <c r="T7012" i="4"/>
  <c r="S7012" i="4"/>
  <c r="T7011" i="4"/>
  <c r="S7011" i="4"/>
  <c r="T7010" i="4"/>
  <c r="S7010" i="4"/>
  <c r="T7009" i="4"/>
  <c r="S7009" i="4"/>
  <c r="T7008" i="4"/>
  <c r="S7008" i="4"/>
  <c r="T7007" i="4"/>
  <c r="S7007" i="4"/>
  <c r="T7006" i="4"/>
  <c r="S7006" i="4"/>
  <c r="T7005" i="4"/>
  <c r="S7005" i="4"/>
  <c r="T7004" i="4"/>
  <c r="S7004" i="4"/>
  <c r="T7003" i="4"/>
  <c r="S7003" i="4"/>
  <c r="T7002" i="4"/>
  <c r="S7002" i="4"/>
  <c r="T7001" i="4"/>
  <c r="S7001" i="4"/>
  <c r="T7000" i="4"/>
  <c r="S7000" i="4"/>
  <c r="T6999" i="4"/>
  <c r="S6999" i="4"/>
  <c r="T6998" i="4"/>
  <c r="S6998" i="4"/>
  <c r="T6997" i="4"/>
  <c r="S6997" i="4"/>
  <c r="T6996" i="4"/>
  <c r="S6996" i="4"/>
  <c r="T6995" i="4"/>
  <c r="S6995" i="4"/>
  <c r="T6994" i="4"/>
  <c r="S6994" i="4"/>
  <c r="T6993" i="4"/>
  <c r="S6993" i="4"/>
  <c r="T6992" i="4"/>
  <c r="S6992" i="4"/>
  <c r="T6991" i="4"/>
  <c r="S6991" i="4"/>
  <c r="T6990" i="4"/>
  <c r="S6990" i="4"/>
  <c r="T6989" i="4"/>
  <c r="S6989" i="4"/>
  <c r="T6988" i="4"/>
  <c r="S6988" i="4"/>
  <c r="T6987" i="4"/>
  <c r="S6987" i="4"/>
  <c r="T6986" i="4"/>
  <c r="S6986" i="4"/>
  <c r="T6985" i="4"/>
  <c r="S6985" i="4"/>
  <c r="T6984" i="4"/>
  <c r="S6984" i="4"/>
  <c r="T6983" i="4"/>
  <c r="S6983" i="4"/>
  <c r="T6982" i="4"/>
  <c r="S6982" i="4"/>
  <c r="T6981" i="4"/>
  <c r="S6981" i="4"/>
  <c r="T6980" i="4"/>
  <c r="S6980" i="4"/>
  <c r="T6979" i="4"/>
  <c r="S6979" i="4"/>
  <c r="T6978" i="4"/>
  <c r="S6978" i="4"/>
  <c r="T6977" i="4"/>
  <c r="S6977" i="4"/>
  <c r="T6976" i="4"/>
  <c r="S6976" i="4"/>
  <c r="T6975" i="4"/>
  <c r="S6975" i="4"/>
  <c r="T6974" i="4"/>
  <c r="S6974" i="4"/>
  <c r="T6973" i="4"/>
  <c r="S6973" i="4"/>
  <c r="T6972" i="4"/>
  <c r="S6972" i="4"/>
  <c r="T6971" i="4"/>
  <c r="S6971" i="4"/>
  <c r="T6970" i="4"/>
  <c r="S6970" i="4"/>
  <c r="T6969" i="4"/>
  <c r="S6969" i="4"/>
  <c r="T6968" i="4"/>
  <c r="S6968" i="4"/>
  <c r="T6967" i="4"/>
  <c r="S6967" i="4"/>
  <c r="T6966" i="4"/>
  <c r="S6966" i="4"/>
  <c r="T6965" i="4"/>
  <c r="S6965" i="4"/>
  <c r="T6964" i="4"/>
  <c r="S6964" i="4"/>
  <c r="T6963" i="4"/>
  <c r="S6963" i="4"/>
  <c r="T6962" i="4"/>
  <c r="S6962" i="4"/>
  <c r="T6961" i="4"/>
  <c r="S6961" i="4"/>
  <c r="T6960" i="4"/>
  <c r="S6960" i="4"/>
  <c r="T6959" i="4"/>
  <c r="S6959" i="4"/>
  <c r="T6958" i="4"/>
  <c r="S6958" i="4"/>
  <c r="T6957" i="4"/>
  <c r="S6957" i="4"/>
  <c r="T6956" i="4"/>
  <c r="S6956" i="4"/>
  <c r="T6955" i="4"/>
  <c r="S6955" i="4"/>
  <c r="T6954" i="4"/>
  <c r="S6954" i="4"/>
  <c r="T6953" i="4"/>
  <c r="S6953" i="4"/>
  <c r="T6952" i="4"/>
  <c r="S6952" i="4"/>
  <c r="T6951" i="4"/>
  <c r="S6951" i="4"/>
  <c r="T6950" i="4"/>
  <c r="S6950" i="4"/>
  <c r="T6949" i="4"/>
  <c r="S6949" i="4"/>
  <c r="T6948" i="4"/>
  <c r="S6948" i="4"/>
  <c r="T6947" i="4"/>
  <c r="S6947" i="4"/>
  <c r="T6946" i="4"/>
  <c r="S6946" i="4"/>
  <c r="T6945" i="4"/>
  <c r="S6945" i="4"/>
  <c r="T6944" i="4"/>
  <c r="S6944" i="4"/>
  <c r="T6943" i="4"/>
  <c r="S6943" i="4"/>
  <c r="T6942" i="4"/>
  <c r="S6942" i="4"/>
  <c r="T6941" i="4"/>
  <c r="S6941" i="4"/>
  <c r="T6940" i="4"/>
  <c r="S6940" i="4"/>
  <c r="T6939" i="4"/>
  <c r="S6939" i="4"/>
  <c r="T6938" i="4"/>
  <c r="S6938" i="4"/>
  <c r="T6937" i="4"/>
  <c r="S6937" i="4"/>
  <c r="T6936" i="4"/>
  <c r="S6936" i="4"/>
  <c r="T6935" i="4"/>
  <c r="S6935" i="4"/>
  <c r="T6934" i="4"/>
  <c r="S6934" i="4"/>
  <c r="T6933" i="4"/>
  <c r="S6933" i="4"/>
  <c r="T6932" i="4"/>
  <c r="S6932" i="4"/>
  <c r="T6931" i="4"/>
  <c r="S6931" i="4"/>
  <c r="T6930" i="4"/>
  <c r="S6930" i="4"/>
  <c r="T6929" i="4"/>
  <c r="S6929" i="4"/>
  <c r="T6928" i="4"/>
  <c r="S6928" i="4"/>
  <c r="T6927" i="4"/>
  <c r="S6927" i="4"/>
  <c r="T6926" i="4"/>
  <c r="S6926" i="4"/>
  <c r="T6925" i="4"/>
  <c r="S6925" i="4"/>
  <c r="T6924" i="4"/>
  <c r="S6924" i="4"/>
  <c r="T6923" i="4"/>
  <c r="S6923" i="4"/>
  <c r="T6922" i="4"/>
  <c r="S6922" i="4"/>
  <c r="T6921" i="4"/>
  <c r="S6921" i="4"/>
  <c r="T6920" i="4"/>
  <c r="S6920" i="4"/>
  <c r="T6919" i="4"/>
  <c r="S6919" i="4"/>
  <c r="T6918" i="4"/>
  <c r="S6918" i="4"/>
  <c r="T6917" i="4"/>
  <c r="S6917" i="4"/>
  <c r="T6916" i="4"/>
  <c r="S6916" i="4"/>
  <c r="T6915" i="4"/>
  <c r="S6915" i="4"/>
  <c r="T6914" i="4"/>
  <c r="S6914" i="4"/>
  <c r="T6913" i="4"/>
  <c r="S6913" i="4"/>
  <c r="T6912" i="4"/>
  <c r="S6912" i="4"/>
  <c r="T6911" i="4"/>
  <c r="S6911" i="4"/>
  <c r="T6910" i="4"/>
  <c r="S6910" i="4"/>
  <c r="T6909" i="4"/>
  <c r="S6909" i="4"/>
  <c r="T6908" i="4"/>
  <c r="S6908" i="4"/>
  <c r="T6907" i="4"/>
  <c r="S6907" i="4"/>
  <c r="T6906" i="4"/>
  <c r="S6906" i="4"/>
  <c r="T6905" i="4"/>
  <c r="S6905" i="4"/>
  <c r="T6904" i="4"/>
  <c r="S6904" i="4"/>
  <c r="T6903" i="4"/>
  <c r="S6903" i="4"/>
  <c r="T6902" i="4"/>
  <c r="S6902" i="4"/>
  <c r="T6901" i="4"/>
  <c r="S6901" i="4"/>
  <c r="T6900" i="4"/>
  <c r="S6900" i="4"/>
  <c r="T6899" i="4"/>
  <c r="S6899" i="4"/>
  <c r="T6898" i="4"/>
  <c r="S6898" i="4"/>
  <c r="T6897" i="4"/>
  <c r="S6897" i="4"/>
  <c r="T6896" i="4"/>
  <c r="S6896" i="4"/>
  <c r="T6895" i="4"/>
  <c r="S6895" i="4"/>
  <c r="T6894" i="4"/>
  <c r="S6894" i="4"/>
  <c r="T6893" i="4"/>
  <c r="S6893" i="4"/>
  <c r="T6892" i="4"/>
  <c r="S6892" i="4"/>
  <c r="T6891" i="4"/>
  <c r="S6891" i="4"/>
  <c r="T6890" i="4"/>
  <c r="S6890" i="4"/>
  <c r="T6889" i="4"/>
  <c r="S6889" i="4"/>
  <c r="T6888" i="4"/>
  <c r="S6888" i="4"/>
  <c r="T6887" i="4"/>
  <c r="S6887" i="4"/>
  <c r="T6886" i="4"/>
  <c r="S6886" i="4"/>
  <c r="T6885" i="4"/>
  <c r="S6885" i="4"/>
  <c r="T6884" i="4"/>
  <c r="S6884" i="4"/>
  <c r="T6883" i="4"/>
  <c r="S6883" i="4"/>
  <c r="T6882" i="4"/>
  <c r="S6882" i="4"/>
  <c r="T6881" i="4"/>
  <c r="S6881" i="4"/>
  <c r="T6880" i="4"/>
  <c r="S6880" i="4"/>
  <c r="T6879" i="4"/>
  <c r="S6879" i="4"/>
  <c r="T6878" i="4"/>
  <c r="S6878" i="4"/>
  <c r="T6877" i="4"/>
  <c r="S6877" i="4"/>
  <c r="T6876" i="4"/>
  <c r="S6876" i="4"/>
  <c r="T6875" i="4"/>
  <c r="S6875" i="4"/>
  <c r="T6874" i="4"/>
  <c r="S6874" i="4"/>
  <c r="T6873" i="4"/>
  <c r="S6873" i="4"/>
  <c r="T6872" i="4"/>
  <c r="S6872" i="4"/>
  <c r="T6871" i="4"/>
  <c r="S6871" i="4"/>
  <c r="T6870" i="4"/>
  <c r="S6870" i="4"/>
  <c r="T6869" i="4"/>
  <c r="S6869" i="4"/>
  <c r="T6868" i="4"/>
  <c r="S6868" i="4"/>
  <c r="T6867" i="4"/>
  <c r="S6867" i="4"/>
  <c r="T6866" i="4"/>
  <c r="S6866" i="4"/>
  <c r="T6865" i="4"/>
  <c r="S6865" i="4"/>
  <c r="T6864" i="4"/>
  <c r="S6864" i="4"/>
  <c r="T6863" i="4"/>
  <c r="S6863" i="4"/>
  <c r="T6862" i="4"/>
  <c r="S6862" i="4"/>
  <c r="T6861" i="4"/>
  <c r="S6861" i="4"/>
  <c r="T6860" i="4"/>
  <c r="S6860" i="4"/>
  <c r="T6859" i="4"/>
  <c r="S6859" i="4"/>
  <c r="T6858" i="4"/>
  <c r="S6858" i="4"/>
  <c r="T6857" i="4"/>
  <c r="S6857" i="4"/>
  <c r="T6856" i="4"/>
  <c r="S6856" i="4"/>
  <c r="T6855" i="4"/>
  <c r="S6855" i="4"/>
  <c r="T6854" i="4"/>
  <c r="S6854" i="4"/>
  <c r="T6853" i="4"/>
  <c r="S6853" i="4"/>
  <c r="T6852" i="4"/>
  <c r="S6852" i="4"/>
  <c r="T6851" i="4"/>
  <c r="S6851" i="4"/>
  <c r="T6850" i="4"/>
  <c r="S6850" i="4"/>
  <c r="T6849" i="4"/>
  <c r="S6849" i="4"/>
  <c r="T6848" i="4"/>
  <c r="S6848" i="4"/>
  <c r="T6847" i="4"/>
  <c r="S6847" i="4"/>
  <c r="T6846" i="4"/>
  <c r="S6846" i="4"/>
  <c r="T6845" i="4"/>
  <c r="S6845" i="4"/>
  <c r="T6844" i="4"/>
  <c r="S6844" i="4"/>
  <c r="T6843" i="4"/>
  <c r="S6843" i="4"/>
  <c r="T6842" i="4"/>
  <c r="S6842" i="4"/>
  <c r="T6841" i="4"/>
  <c r="S6841" i="4"/>
  <c r="T6840" i="4"/>
  <c r="S6840" i="4"/>
  <c r="T6839" i="4"/>
  <c r="S6839" i="4"/>
  <c r="T6838" i="4"/>
  <c r="S6838" i="4"/>
  <c r="T6837" i="4"/>
  <c r="S6837" i="4"/>
  <c r="T6836" i="4"/>
  <c r="S6836" i="4"/>
  <c r="T6835" i="4"/>
  <c r="S6835" i="4"/>
  <c r="T6834" i="4"/>
  <c r="S6834" i="4"/>
  <c r="T6833" i="4"/>
  <c r="S6833" i="4"/>
  <c r="T6832" i="4"/>
  <c r="S6832" i="4"/>
  <c r="T6831" i="4"/>
  <c r="S6831" i="4"/>
  <c r="T6830" i="4"/>
  <c r="S6830" i="4"/>
  <c r="T6829" i="4"/>
  <c r="S6829" i="4"/>
  <c r="T6828" i="4"/>
  <c r="S6828" i="4"/>
  <c r="T6827" i="4"/>
  <c r="S6827" i="4"/>
  <c r="T6826" i="4"/>
  <c r="S6826" i="4"/>
  <c r="T6825" i="4"/>
  <c r="S6825" i="4"/>
  <c r="T6824" i="4"/>
  <c r="S6824" i="4"/>
  <c r="T6823" i="4"/>
  <c r="S6823" i="4"/>
  <c r="T6822" i="4"/>
  <c r="S6822" i="4"/>
  <c r="T6821" i="4"/>
  <c r="S6821" i="4"/>
  <c r="T6820" i="4"/>
  <c r="S6820" i="4"/>
  <c r="T6819" i="4"/>
  <c r="S6819" i="4"/>
  <c r="T6818" i="4"/>
  <c r="S6818" i="4"/>
  <c r="T6817" i="4"/>
  <c r="S6817" i="4"/>
  <c r="T6816" i="4"/>
  <c r="S6816" i="4"/>
  <c r="T6815" i="4"/>
  <c r="S6815" i="4"/>
  <c r="T6814" i="4"/>
  <c r="S6814" i="4"/>
  <c r="T6813" i="4"/>
  <c r="S6813" i="4"/>
  <c r="T6812" i="4"/>
  <c r="S6812" i="4"/>
  <c r="T6811" i="4"/>
  <c r="S6811" i="4"/>
  <c r="T6810" i="4"/>
  <c r="S6810" i="4"/>
  <c r="T6809" i="4"/>
  <c r="S6809" i="4"/>
  <c r="T6808" i="4"/>
  <c r="S6808" i="4"/>
  <c r="T6807" i="4"/>
  <c r="S6807" i="4"/>
  <c r="T6806" i="4"/>
  <c r="S6806" i="4"/>
  <c r="T6805" i="4"/>
  <c r="S6805" i="4"/>
  <c r="T6804" i="4"/>
  <c r="S6804" i="4"/>
  <c r="T6803" i="4"/>
  <c r="S6803" i="4"/>
  <c r="T6802" i="4"/>
  <c r="S6802" i="4"/>
  <c r="T6801" i="4"/>
  <c r="S6801" i="4"/>
  <c r="T6800" i="4"/>
  <c r="S6800" i="4"/>
  <c r="T6799" i="4"/>
  <c r="S6799" i="4"/>
  <c r="T6798" i="4"/>
  <c r="S6798" i="4"/>
  <c r="T6797" i="4"/>
  <c r="S6797" i="4"/>
  <c r="T6796" i="4"/>
  <c r="S6796" i="4"/>
  <c r="T6795" i="4"/>
  <c r="S6795" i="4"/>
  <c r="T6794" i="4"/>
  <c r="S6794" i="4"/>
  <c r="T6793" i="4"/>
  <c r="S6793" i="4"/>
  <c r="T6792" i="4"/>
  <c r="S6792" i="4"/>
  <c r="T6791" i="4"/>
  <c r="S6791" i="4"/>
  <c r="T6790" i="4"/>
  <c r="S6790" i="4"/>
  <c r="T6789" i="4"/>
  <c r="S6789" i="4"/>
  <c r="T6788" i="4"/>
  <c r="S6788" i="4"/>
  <c r="T6787" i="4"/>
  <c r="S6787" i="4"/>
  <c r="T6786" i="4"/>
  <c r="S6786" i="4"/>
  <c r="T6785" i="4"/>
  <c r="S6785" i="4"/>
  <c r="T6784" i="4"/>
  <c r="S6784" i="4"/>
  <c r="T6783" i="4"/>
  <c r="S6783" i="4"/>
  <c r="T6782" i="4"/>
  <c r="S6782" i="4"/>
  <c r="T6781" i="4"/>
  <c r="S6781" i="4"/>
  <c r="T6780" i="4"/>
  <c r="S6780" i="4"/>
  <c r="T6779" i="4"/>
  <c r="S6779" i="4"/>
  <c r="T6778" i="4"/>
  <c r="S6778" i="4"/>
  <c r="T6777" i="4"/>
  <c r="S6777" i="4"/>
  <c r="T6776" i="4"/>
  <c r="S6776" i="4"/>
  <c r="T6775" i="4"/>
  <c r="S6775" i="4"/>
  <c r="T6774" i="4"/>
  <c r="S6774" i="4"/>
  <c r="T6773" i="4"/>
  <c r="S6773" i="4"/>
  <c r="T6772" i="4"/>
  <c r="S6772" i="4"/>
  <c r="T6771" i="4"/>
  <c r="S6771" i="4"/>
  <c r="T6770" i="4"/>
  <c r="S6770" i="4"/>
  <c r="T6769" i="4"/>
  <c r="S6769" i="4"/>
  <c r="T6768" i="4"/>
  <c r="S6768" i="4"/>
  <c r="T6767" i="4"/>
  <c r="S6767" i="4"/>
  <c r="T6766" i="4"/>
  <c r="S6766" i="4"/>
  <c r="T6765" i="4"/>
  <c r="S6765" i="4"/>
  <c r="T6764" i="4"/>
  <c r="S6764" i="4"/>
  <c r="T6763" i="4"/>
  <c r="S6763" i="4"/>
  <c r="T6762" i="4"/>
  <c r="S6762" i="4"/>
  <c r="T6761" i="4"/>
  <c r="S6761" i="4"/>
  <c r="T6760" i="4"/>
  <c r="S6760" i="4"/>
  <c r="T6759" i="4"/>
  <c r="S6759" i="4"/>
  <c r="T6758" i="4"/>
  <c r="S6758" i="4"/>
  <c r="T6757" i="4"/>
  <c r="S6757" i="4"/>
  <c r="T6756" i="4"/>
  <c r="S6756" i="4"/>
  <c r="T6755" i="4"/>
  <c r="S6755" i="4"/>
  <c r="T6754" i="4"/>
  <c r="S6754" i="4"/>
  <c r="T6753" i="4"/>
  <c r="S6753" i="4"/>
  <c r="T6752" i="4"/>
  <c r="S6752" i="4"/>
  <c r="T6751" i="4"/>
  <c r="S6751" i="4"/>
  <c r="T6750" i="4"/>
  <c r="S6750" i="4"/>
  <c r="T6749" i="4"/>
  <c r="S6749" i="4"/>
  <c r="T6748" i="4"/>
  <c r="S6748" i="4"/>
  <c r="T6747" i="4"/>
  <c r="S6747" i="4"/>
  <c r="T6746" i="4"/>
  <c r="S6746" i="4"/>
  <c r="T6745" i="4"/>
  <c r="S6745" i="4"/>
  <c r="T6744" i="4"/>
  <c r="S6744" i="4"/>
  <c r="T6743" i="4"/>
  <c r="S6743" i="4"/>
  <c r="T6742" i="4"/>
  <c r="S6742" i="4"/>
  <c r="T6741" i="4"/>
  <c r="S6741" i="4"/>
  <c r="T6740" i="4"/>
  <c r="S6740" i="4"/>
  <c r="T6739" i="4"/>
  <c r="S6739" i="4"/>
  <c r="T6738" i="4"/>
  <c r="S6738" i="4"/>
  <c r="T6737" i="4"/>
  <c r="S6737" i="4"/>
  <c r="T6736" i="4"/>
  <c r="S6736" i="4"/>
  <c r="T6735" i="4"/>
  <c r="S6735" i="4"/>
  <c r="T6734" i="4"/>
  <c r="S6734" i="4"/>
  <c r="T6733" i="4"/>
  <c r="S6733" i="4"/>
  <c r="T6732" i="4"/>
  <c r="S6732" i="4"/>
  <c r="T6731" i="4"/>
  <c r="S6731" i="4"/>
  <c r="T6730" i="4"/>
  <c r="S6730" i="4"/>
  <c r="T6729" i="4"/>
  <c r="S6729" i="4"/>
  <c r="T6728" i="4"/>
  <c r="S6728" i="4"/>
  <c r="T6727" i="4"/>
  <c r="S6727" i="4"/>
  <c r="T6726" i="4"/>
  <c r="S6726" i="4"/>
  <c r="T6725" i="4"/>
  <c r="S6725" i="4"/>
  <c r="T6724" i="4"/>
  <c r="S6724" i="4"/>
  <c r="T6723" i="4"/>
  <c r="S6723" i="4"/>
  <c r="T6722" i="4"/>
  <c r="S6722" i="4"/>
  <c r="T6721" i="4"/>
  <c r="S6721" i="4"/>
  <c r="T6720" i="4"/>
  <c r="S6720" i="4"/>
  <c r="T6719" i="4"/>
  <c r="S6719" i="4"/>
  <c r="T6718" i="4"/>
  <c r="S6718" i="4"/>
  <c r="T6717" i="4"/>
  <c r="S6717" i="4"/>
  <c r="T6716" i="4"/>
  <c r="S6716" i="4"/>
  <c r="T6715" i="4"/>
  <c r="S6715" i="4"/>
  <c r="T6714" i="4"/>
  <c r="S6714" i="4"/>
  <c r="T6713" i="4"/>
  <c r="S6713" i="4"/>
  <c r="T6712" i="4"/>
  <c r="S6712" i="4"/>
  <c r="T6711" i="4"/>
  <c r="S6711" i="4"/>
  <c r="T6710" i="4"/>
  <c r="S6710" i="4"/>
  <c r="T6709" i="4"/>
  <c r="S6709" i="4"/>
  <c r="T6708" i="4"/>
  <c r="S6708" i="4"/>
  <c r="T6707" i="4"/>
  <c r="S6707" i="4"/>
  <c r="T6706" i="4"/>
  <c r="S6706" i="4"/>
  <c r="T6705" i="4"/>
  <c r="S6705" i="4"/>
  <c r="T6704" i="4"/>
  <c r="S6704" i="4"/>
  <c r="T6703" i="4"/>
  <c r="S6703" i="4"/>
  <c r="T6702" i="4"/>
  <c r="S6702" i="4"/>
  <c r="T6701" i="4"/>
  <c r="S6701" i="4"/>
  <c r="T6700" i="4"/>
  <c r="S6700" i="4"/>
  <c r="T6699" i="4"/>
  <c r="S6699" i="4"/>
  <c r="T6698" i="4"/>
  <c r="S6698" i="4"/>
  <c r="T6697" i="4"/>
  <c r="S6697" i="4"/>
  <c r="T6696" i="4"/>
  <c r="S6696" i="4"/>
  <c r="T6695" i="4"/>
  <c r="S6695" i="4"/>
  <c r="T6694" i="4"/>
  <c r="S6694" i="4"/>
  <c r="T6693" i="4"/>
  <c r="S6693" i="4"/>
  <c r="T6692" i="4"/>
  <c r="S6692" i="4"/>
  <c r="T6691" i="4"/>
  <c r="S6691" i="4"/>
  <c r="T6690" i="4"/>
  <c r="S6690" i="4"/>
  <c r="T6689" i="4"/>
  <c r="S6689" i="4"/>
  <c r="T6688" i="4"/>
  <c r="S6688" i="4"/>
  <c r="T6687" i="4"/>
  <c r="S6687" i="4"/>
  <c r="T6686" i="4"/>
  <c r="S6686" i="4"/>
  <c r="T6685" i="4"/>
  <c r="S6685" i="4"/>
  <c r="T6684" i="4"/>
  <c r="S6684" i="4"/>
  <c r="T6683" i="4"/>
  <c r="S6683" i="4"/>
  <c r="T6682" i="4"/>
  <c r="S6682" i="4"/>
  <c r="T6681" i="4"/>
  <c r="S6681" i="4"/>
  <c r="T6680" i="4"/>
  <c r="S6680" i="4"/>
  <c r="T6679" i="4"/>
  <c r="S6679" i="4"/>
  <c r="T6678" i="4"/>
  <c r="S6678" i="4"/>
  <c r="T6677" i="4"/>
  <c r="S6677" i="4"/>
  <c r="T6676" i="4"/>
  <c r="S6676" i="4"/>
  <c r="T6675" i="4"/>
  <c r="S6675" i="4"/>
  <c r="T6674" i="4"/>
  <c r="S6674" i="4"/>
  <c r="T6673" i="4"/>
  <c r="S6673" i="4"/>
  <c r="T6672" i="4"/>
  <c r="S6672" i="4"/>
  <c r="T6671" i="4"/>
  <c r="S6671" i="4"/>
  <c r="T6670" i="4"/>
  <c r="S6670" i="4"/>
  <c r="T6669" i="4"/>
  <c r="S6669" i="4"/>
  <c r="T6668" i="4"/>
  <c r="S6668" i="4"/>
  <c r="T6667" i="4"/>
  <c r="S6667" i="4"/>
  <c r="T6666" i="4"/>
  <c r="S6666" i="4"/>
  <c r="T6665" i="4"/>
  <c r="S6665" i="4"/>
  <c r="T6664" i="4"/>
  <c r="S6664" i="4"/>
  <c r="T6663" i="4"/>
  <c r="S6663" i="4"/>
  <c r="T6662" i="4"/>
  <c r="S6662" i="4"/>
  <c r="T6661" i="4"/>
  <c r="S6661" i="4"/>
  <c r="T6660" i="4"/>
  <c r="S6660" i="4"/>
  <c r="T6659" i="4"/>
  <c r="S6659" i="4"/>
  <c r="T6658" i="4"/>
  <c r="S6658" i="4"/>
  <c r="T6657" i="4"/>
  <c r="S6657" i="4"/>
  <c r="T6656" i="4"/>
  <c r="S6656" i="4"/>
  <c r="T6655" i="4"/>
  <c r="S6655" i="4"/>
  <c r="T6654" i="4"/>
  <c r="S6654" i="4"/>
  <c r="T6653" i="4"/>
  <c r="S6653" i="4"/>
  <c r="T6652" i="4"/>
  <c r="S6652" i="4"/>
  <c r="T6651" i="4"/>
  <c r="S6651" i="4"/>
  <c r="T6650" i="4"/>
  <c r="S6650" i="4"/>
  <c r="T6649" i="4"/>
  <c r="S6649" i="4"/>
  <c r="T6648" i="4"/>
  <c r="S6648" i="4"/>
  <c r="T6647" i="4"/>
  <c r="S6647" i="4"/>
  <c r="T6646" i="4"/>
  <c r="S6646" i="4"/>
  <c r="T6645" i="4"/>
  <c r="S6645" i="4"/>
  <c r="T6644" i="4"/>
  <c r="S6644" i="4"/>
  <c r="T6643" i="4"/>
  <c r="S6643" i="4"/>
  <c r="T6642" i="4"/>
  <c r="S6642" i="4"/>
  <c r="T6641" i="4"/>
  <c r="S6641" i="4"/>
  <c r="T6640" i="4"/>
  <c r="S6640" i="4"/>
  <c r="T6639" i="4"/>
  <c r="S6639" i="4"/>
  <c r="T6638" i="4"/>
  <c r="S6638" i="4"/>
  <c r="T6637" i="4"/>
  <c r="S6637" i="4"/>
  <c r="T6636" i="4"/>
  <c r="S6636" i="4"/>
  <c r="T6635" i="4"/>
  <c r="S6635" i="4"/>
  <c r="T6634" i="4"/>
  <c r="S6634" i="4"/>
  <c r="T6633" i="4"/>
  <c r="S6633" i="4"/>
  <c r="T6632" i="4"/>
  <c r="S6632" i="4"/>
  <c r="T6631" i="4"/>
  <c r="S6631" i="4"/>
  <c r="T6630" i="4"/>
  <c r="S6630" i="4"/>
  <c r="T6629" i="4"/>
  <c r="S6629" i="4"/>
  <c r="T6628" i="4"/>
  <c r="S6628" i="4"/>
  <c r="T6627" i="4"/>
  <c r="S6627" i="4"/>
  <c r="T6626" i="4"/>
  <c r="S6626" i="4"/>
  <c r="T6625" i="4"/>
  <c r="S6625" i="4"/>
  <c r="T6624" i="4"/>
  <c r="S6624" i="4"/>
  <c r="T6623" i="4"/>
  <c r="S6623" i="4"/>
  <c r="T6622" i="4"/>
  <c r="S6622" i="4"/>
  <c r="T6621" i="4"/>
  <c r="S6621" i="4"/>
  <c r="T6620" i="4"/>
  <c r="S6620" i="4"/>
  <c r="T6619" i="4"/>
  <c r="S6619" i="4"/>
  <c r="T6618" i="4"/>
  <c r="S6618" i="4"/>
  <c r="T6617" i="4"/>
  <c r="S6617" i="4"/>
  <c r="T6616" i="4"/>
  <c r="S6616" i="4"/>
  <c r="T6615" i="4"/>
  <c r="S6615" i="4"/>
  <c r="T6614" i="4"/>
  <c r="S6614" i="4"/>
  <c r="T6613" i="4"/>
  <c r="S6613" i="4"/>
  <c r="T6612" i="4"/>
  <c r="S6612" i="4"/>
  <c r="T6611" i="4"/>
  <c r="S6611" i="4"/>
  <c r="T6610" i="4"/>
  <c r="S6610" i="4"/>
  <c r="T6609" i="4"/>
  <c r="S6609" i="4"/>
  <c r="T6608" i="4"/>
  <c r="S6608" i="4"/>
  <c r="T6607" i="4"/>
  <c r="S6607" i="4"/>
  <c r="T6606" i="4"/>
  <c r="S6606" i="4"/>
  <c r="T6605" i="4"/>
  <c r="S6605" i="4"/>
  <c r="T6604" i="4"/>
  <c r="S6604" i="4"/>
  <c r="T6603" i="4"/>
  <c r="S6603" i="4"/>
  <c r="T6602" i="4"/>
  <c r="S6602" i="4"/>
  <c r="T6601" i="4"/>
  <c r="S6601" i="4"/>
  <c r="T6600" i="4"/>
  <c r="S6600" i="4"/>
  <c r="T6599" i="4"/>
  <c r="S6599" i="4"/>
  <c r="T6598" i="4"/>
  <c r="S6598" i="4"/>
  <c r="T6597" i="4"/>
  <c r="S6597" i="4"/>
  <c r="T6596" i="4"/>
  <c r="S6596" i="4"/>
  <c r="T6595" i="4"/>
  <c r="S6595" i="4"/>
  <c r="T6594" i="4"/>
  <c r="S6594" i="4"/>
  <c r="T6593" i="4"/>
  <c r="S6593" i="4"/>
  <c r="T6592" i="4"/>
  <c r="S6592" i="4"/>
  <c r="T6591" i="4"/>
  <c r="S6591" i="4"/>
  <c r="T6590" i="4"/>
  <c r="S6590" i="4"/>
  <c r="T6589" i="4"/>
  <c r="S6589" i="4"/>
  <c r="T6588" i="4"/>
  <c r="S6588" i="4"/>
  <c r="T6587" i="4"/>
  <c r="S6587" i="4"/>
  <c r="T6586" i="4"/>
  <c r="S6586" i="4"/>
  <c r="T6585" i="4"/>
  <c r="S6585" i="4"/>
  <c r="T6584" i="4"/>
  <c r="S6584" i="4"/>
  <c r="T6583" i="4"/>
  <c r="S6583" i="4"/>
  <c r="T6582" i="4"/>
  <c r="S6582" i="4"/>
  <c r="T6581" i="4"/>
  <c r="S6581" i="4"/>
  <c r="T6580" i="4"/>
  <c r="S6580" i="4"/>
  <c r="T6579" i="4"/>
  <c r="S6579" i="4"/>
  <c r="T6578" i="4"/>
  <c r="S6578" i="4"/>
  <c r="T6577" i="4"/>
  <c r="S6577" i="4"/>
  <c r="T6576" i="4"/>
  <c r="S6576" i="4"/>
  <c r="T6575" i="4"/>
  <c r="S6575" i="4"/>
  <c r="T6574" i="4"/>
  <c r="S6574" i="4"/>
  <c r="T6573" i="4"/>
  <c r="S6573" i="4"/>
  <c r="T6572" i="4"/>
  <c r="S6572" i="4"/>
  <c r="T6571" i="4"/>
  <c r="S6571" i="4"/>
  <c r="T6570" i="4"/>
  <c r="S6570" i="4"/>
  <c r="T6569" i="4"/>
  <c r="S6569" i="4"/>
  <c r="T6568" i="4"/>
  <c r="S6568" i="4"/>
  <c r="T6567" i="4"/>
  <c r="S6567" i="4"/>
  <c r="T6566" i="4"/>
  <c r="S6566" i="4"/>
  <c r="T6565" i="4"/>
  <c r="S6565" i="4"/>
  <c r="T6564" i="4"/>
  <c r="S6564" i="4"/>
  <c r="T6563" i="4"/>
  <c r="S6563" i="4"/>
  <c r="T6562" i="4"/>
  <c r="S6562" i="4"/>
  <c r="T6561" i="4"/>
  <c r="S6561" i="4"/>
  <c r="T6560" i="4"/>
  <c r="S6560" i="4"/>
  <c r="T6559" i="4"/>
  <c r="S6559" i="4"/>
  <c r="T6558" i="4"/>
  <c r="S6558" i="4"/>
  <c r="T6557" i="4"/>
  <c r="S6557" i="4"/>
  <c r="T6556" i="4"/>
  <c r="S6556" i="4"/>
  <c r="T6555" i="4"/>
  <c r="S6555" i="4"/>
  <c r="T6554" i="4"/>
  <c r="S6554" i="4"/>
  <c r="T6553" i="4"/>
  <c r="S6553" i="4"/>
  <c r="T6552" i="4"/>
  <c r="S6552" i="4"/>
  <c r="T6551" i="4"/>
  <c r="S6551" i="4"/>
  <c r="T6550" i="4"/>
  <c r="S6550" i="4"/>
  <c r="T6549" i="4"/>
  <c r="S6549" i="4"/>
  <c r="T6548" i="4"/>
  <c r="S6548" i="4"/>
  <c r="T6547" i="4"/>
  <c r="S6547" i="4"/>
  <c r="T6546" i="4"/>
  <c r="S6546" i="4"/>
  <c r="T6545" i="4"/>
  <c r="S6545" i="4"/>
  <c r="T6544" i="4"/>
  <c r="S6544" i="4"/>
  <c r="T6543" i="4"/>
  <c r="S6543" i="4"/>
  <c r="T6542" i="4"/>
  <c r="S6542" i="4"/>
  <c r="T6541" i="4"/>
  <c r="S6541" i="4"/>
  <c r="T6540" i="4"/>
  <c r="S6540" i="4"/>
  <c r="T6539" i="4"/>
  <c r="S6539" i="4"/>
  <c r="T6538" i="4"/>
  <c r="S6538" i="4"/>
  <c r="T6537" i="4"/>
  <c r="S6537" i="4"/>
  <c r="T6536" i="4"/>
  <c r="S6536" i="4"/>
  <c r="T6535" i="4"/>
  <c r="S6535" i="4"/>
  <c r="T6534" i="4"/>
  <c r="S6534" i="4"/>
  <c r="T6533" i="4"/>
  <c r="S6533" i="4"/>
  <c r="T6532" i="4"/>
  <c r="S6532" i="4"/>
  <c r="T6531" i="4"/>
  <c r="S6531" i="4"/>
  <c r="T6530" i="4"/>
  <c r="S6530" i="4"/>
  <c r="T6529" i="4"/>
  <c r="S6529" i="4"/>
  <c r="T6528" i="4"/>
  <c r="S6528" i="4"/>
  <c r="T6527" i="4"/>
  <c r="S6527" i="4"/>
  <c r="T6526" i="4"/>
  <c r="S6526" i="4"/>
  <c r="T6525" i="4"/>
  <c r="S6525" i="4"/>
  <c r="T6524" i="4"/>
  <c r="S6524" i="4"/>
  <c r="T6523" i="4"/>
  <c r="S6523" i="4"/>
  <c r="T6522" i="4"/>
  <c r="S6522" i="4"/>
  <c r="T6521" i="4"/>
  <c r="S6521" i="4"/>
  <c r="T6520" i="4"/>
  <c r="S6520" i="4"/>
  <c r="T6519" i="4"/>
  <c r="S6519" i="4"/>
  <c r="T6518" i="4"/>
  <c r="S6518" i="4"/>
  <c r="T6517" i="4"/>
  <c r="S6517" i="4"/>
  <c r="T6516" i="4"/>
  <c r="S6516" i="4"/>
  <c r="T6515" i="4"/>
  <c r="S6515" i="4"/>
  <c r="T6514" i="4"/>
  <c r="S6514" i="4"/>
  <c r="T6513" i="4"/>
  <c r="S6513" i="4"/>
  <c r="T6512" i="4"/>
  <c r="S6512" i="4"/>
  <c r="T6511" i="4"/>
  <c r="S6511" i="4"/>
  <c r="T6510" i="4"/>
  <c r="S6510" i="4"/>
  <c r="T6509" i="4"/>
  <c r="S6509" i="4"/>
  <c r="T6508" i="4"/>
  <c r="S6508" i="4"/>
  <c r="T6507" i="4"/>
  <c r="S6507" i="4"/>
  <c r="T6506" i="4"/>
  <c r="S6506" i="4"/>
  <c r="T6505" i="4"/>
  <c r="S6505" i="4"/>
  <c r="T6504" i="4"/>
  <c r="S6504" i="4"/>
  <c r="T6503" i="4"/>
  <c r="S6503" i="4"/>
  <c r="T6502" i="4"/>
  <c r="S6502" i="4"/>
  <c r="T6501" i="4"/>
  <c r="S6501" i="4"/>
  <c r="T6500" i="4"/>
  <c r="S6500" i="4"/>
  <c r="T6499" i="4"/>
  <c r="S6499" i="4"/>
  <c r="T6498" i="4"/>
  <c r="S6498" i="4"/>
  <c r="T6497" i="4"/>
  <c r="S6497" i="4"/>
  <c r="T6496" i="4"/>
  <c r="S6496" i="4"/>
  <c r="T6495" i="4"/>
  <c r="S6495" i="4"/>
  <c r="T6494" i="4"/>
  <c r="S6494" i="4"/>
  <c r="T6493" i="4"/>
  <c r="S6493" i="4"/>
  <c r="T6492" i="4"/>
  <c r="S6492" i="4"/>
  <c r="T6491" i="4"/>
  <c r="S6491" i="4"/>
  <c r="T6490" i="4"/>
  <c r="S6490" i="4"/>
  <c r="T6489" i="4"/>
  <c r="S6489" i="4"/>
  <c r="T6488" i="4"/>
  <c r="S6488" i="4"/>
  <c r="T6487" i="4"/>
  <c r="S6487" i="4"/>
  <c r="T6486" i="4"/>
  <c r="S6486" i="4"/>
  <c r="T6485" i="4"/>
  <c r="S6485" i="4"/>
  <c r="T6484" i="4"/>
  <c r="S6484" i="4"/>
  <c r="T6483" i="4"/>
  <c r="S6483" i="4"/>
  <c r="T6482" i="4"/>
  <c r="S6482" i="4"/>
  <c r="T6481" i="4"/>
  <c r="S6481" i="4"/>
  <c r="T6480" i="4"/>
  <c r="S6480" i="4"/>
  <c r="T6479" i="4"/>
  <c r="S6479" i="4"/>
  <c r="T6478" i="4"/>
  <c r="S6478" i="4"/>
  <c r="T6477" i="4"/>
  <c r="S6477" i="4"/>
  <c r="T6476" i="4"/>
  <c r="S6476" i="4"/>
  <c r="T6475" i="4"/>
  <c r="S6475" i="4"/>
  <c r="T6474" i="4"/>
  <c r="S6474" i="4"/>
  <c r="T6473" i="4"/>
  <c r="S6473" i="4"/>
  <c r="T6472" i="4"/>
  <c r="S6472" i="4"/>
  <c r="T6471" i="4"/>
  <c r="S6471" i="4"/>
  <c r="T6470" i="4"/>
  <c r="S6470" i="4"/>
  <c r="T6469" i="4"/>
  <c r="S6469" i="4"/>
  <c r="T6468" i="4"/>
  <c r="S6468" i="4"/>
  <c r="T6467" i="4"/>
  <c r="S6467" i="4"/>
  <c r="T6466" i="4"/>
  <c r="S6466" i="4"/>
  <c r="T6465" i="4"/>
  <c r="S6465" i="4"/>
  <c r="T6464" i="4"/>
  <c r="S6464" i="4"/>
  <c r="T6463" i="4"/>
  <c r="S6463" i="4"/>
  <c r="T6462" i="4"/>
  <c r="S6462" i="4"/>
  <c r="T6461" i="4"/>
  <c r="S6461" i="4"/>
  <c r="T6460" i="4"/>
  <c r="S6460" i="4"/>
  <c r="T6459" i="4"/>
  <c r="S6459" i="4"/>
  <c r="T6458" i="4"/>
  <c r="S6458" i="4"/>
  <c r="T6457" i="4"/>
  <c r="S6457" i="4"/>
  <c r="T6456" i="4"/>
  <c r="S6456" i="4"/>
  <c r="T6455" i="4"/>
  <c r="S6455" i="4"/>
  <c r="T6454" i="4"/>
  <c r="S6454" i="4"/>
  <c r="T6453" i="4"/>
  <c r="S6453" i="4"/>
  <c r="T6452" i="4"/>
  <c r="S6452" i="4"/>
  <c r="T6451" i="4"/>
  <c r="S6451" i="4"/>
  <c r="T6450" i="4"/>
  <c r="S6450" i="4"/>
  <c r="T6449" i="4"/>
  <c r="S6449" i="4"/>
  <c r="T6448" i="4"/>
  <c r="S6448" i="4"/>
  <c r="T6447" i="4"/>
  <c r="S6447" i="4"/>
  <c r="T6446" i="4"/>
  <c r="S6446" i="4"/>
  <c r="T6445" i="4"/>
  <c r="S6445" i="4"/>
  <c r="T6444" i="4"/>
  <c r="S6444" i="4"/>
  <c r="T6443" i="4"/>
  <c r="S6443" i="4"/>
  <c r="T6442" i="4"/>
  <c r="S6442" i="4"/>
  <c r="T6441" i="4"/>
  <c r="S6441" i="4"/>
  <c r="T6440" i="4"/>
  <c r="S6440" i="4"/>
  <c r="T6439" i="4"/>
  <c r="S6439" i="4"/>
  <c r="T6438" i="4"/>
  <c r="S6438" i="4"/>
  <c r="T6437" i="4"/>
  <c r="S6437" i="4"/>
  <c r="T6436" i="4"/>
  <c r="S6436" i="4"/>
  <c r="T6435" i="4"/>
  <c r="S6435" i="4"/>
  <c r="T6434" i="4"/>
  <c r="S6434" i="4"/>
  <c r="T6433" i="4"/>
  <c r="S6433" i="4"/>
  <c r="T6432" i="4"/>
  <c r="S6432" i="4"/>
  <c r="T6431" i="4"/>
  <c r="S6431" i="4"/>
  <c r="T6430" i="4"/>
  <c r="S6430" i="4"/>
  <c r="T6429" i="4"/>
  <c r="S6429" i="4"/>
  <c r="T6428" i="4"/>
  <c r="S6428" i="4"/>
  <c r="T6427" i="4"/>
  <c r="S6427" i="4"/>
  <c r="T6426" i="4"/>
  <c r="S6426" i="4"/>
  <c r="T6425" i="4"/>
  <c r="S6425" i="4"/>
  <c r="T6424" i="4"/>
  <c r="S6424" i="4"/>
  <c r="T6423" i="4"/>
  <c r="S6423" i="4"/>
  <c r="T6422" i="4"/>
  <c r="S6422" i="4"/>
  <c r="T6421" i="4"/>
  <c r="S6421" i="4"/>
  <c r="T6420" i="4"/>
  <c r="S6420" i="4"/>
  <c r="T6419" i="4"/>
  <c r="S6419" i="4"/>
  <c r="T6418" i="4"/>
  <c r="S6418" i="4"/>
  <c r="T6417" i="4"/>
  <c r="S6417" i="4"/>
  <c r="T6416" i="4"/>
  <c r="S6416" i="4"/>
  <c r="T6415" i="4"/>
  <c r="S6415" i="4"/>
  <c r="T6414" i="4"/>
  <c r="S6414" i="4"/>
  <c r="T6413" i="4"/>
  <c r="S6413" i="4"/>
  <c r="T6412" i="4"/>
  <c r="S6412" i="4"/>
  <c r="T6411" i="4"/>
  <c r="S6411" i="4"/>
  <c r="T6410" i="4"/>
  <c r="S6410" i="4"/>
  <c r="T6409" i="4"/>
  <c r="S6409" i="4"/>
  <c r="T6408" i="4"/>
  <c r="S6408" i="4"/>
  <c r="T6407" i="4"/>
  <c r="S6407" i="4"/>
  <c r="T6406" i="4"/>
  <c r="S6406" i="4"/>
  <c r="T6405" i="4"/>
  <c r="S6405" i="4"/>
  <c r="T6404" i="4"/>
  <c r="S6404" i="4"/>
  <c r="T6403" i="4"/>
  <c r="S6403" i="4"/>
  <c r="T6402" i="4"/>
  <c r="S6402" i="4"/>
  <c r="T6401" i="4"/>
  <c r="S6401" i="4"/>
  <c r="T6400" i="4"/>
  <c r="S6400" i="4"/>
  <c r="T6399" i="4"/>
  <c r="S6399" i="4"/>
  <c r="T6398" i="4"/>
  <c r="S6398" i="4"/>
  <c r="T6397" i="4"/>
  <c r="S6397" i="4"/>
  <c r="T6396" i="4"/>
  <c r="S6396" i="4"/>
  <c r="T6395" i="4"/>
  <c r="S6395" i="4"/>
  <c r="T6394" i="4"/>
  <c r="S6394" i="4"/>
  <c r="T6393" i="4"/>
  <c r="S6393" i="4"/>
  <c r="T6392" i="4"/>
  <c r="S6392" i="4"/>
  <c r="T6391" i="4"/>
  <c r="S6391" i="4"/>
  <c r="T6390" i="4"/>
  <c r="S6390" i="4"/>
  <c r="T6389" i="4"/>
  <c r="S6389" i="4"/>
  <c r="T6388" i="4"/>
  <c r="S6388" i="4"/>
  <c r="T6387" i="4"/>
  <c r="S6387" i="4"/>
  <c r="T6386" i="4"/>
  <c r="S6386" i="4"/>
  <c r="T6385" i="4"/>
  <c r="S6385" i="4"/>
  <c r="T6384" i="4"/>
  <c r="S6384" i="4"/>
  <c r="T6383" i="4"/>
  <c r="S6383" i="4"/>
  <c r="T6382" i="4"/>
  <c r="S6382" i="4"/>
  <c r="T6381" i="4"/>
  <c r="S6381" i="4"/>
  <c r="T6380" i="4"/>
  <c r="S6380" i="4"/>
  <c r="T6379" i="4"/>
  <c r="S6379" i="4"/>
  <c r="T6378" i="4"/>
  <c r="S6378" i="4"/>
  <c r="T6377" i="4"/>
  <c r="S6377" i="4"/>
  <c r="T6376" i="4"/>
  <c r="S6376" i="4"/>
  <c r="T6375" i="4"/>
  <c r="S6375" i="4"/>
  <c r="T6374" i="4"/>
  <c r="S6374" i="4"/>
  <c r="T6373" i="4"/>
  <c r="S6373" i="4"/>
  <c r="T6372" i="4"/>
  <c r="S6372" i="4"/>
  <c r="T6371" i="4"/>
  <c r="S6371" i="4"/>
  <c r="T6370" i="4"/>
  <c r="S6370" i="4"/>
  <c r="T6369" i="4"/>
  <c r="S6369" i="4"/>
  <c r="T6368" i="4"/>
  <c r="S6368" i="4"/>
  <c r="T6367" i="4"/>
  <c r="S6367" i="4"/>
  <c r="T6366" i="4"/>
  <c r="S6366" i="4"/>
  <c r="T6365" i="4"/>
  <c r="S6365" i="4"/>
  <c r="T6364" i="4"/>
  <c r="S6364" i="4"/>
  <c r="T6363" i="4"/>
  <c r="S6363" i="4"/>
  <c r="T6362" i="4"/>
  <c r="S6362" i="4"/>
  <c r="T6361" i="4"/>
  <c r="S6361" i="4"/>
  <c r="T6360" i="4"/>
  <c r="S6360" i="4"/>
  <c r="T6359" i="4"/>
  <c r="S6359" i="4"/>
  <c r="T6358" i="4"/>
  <c r="S6358" i="4"/>
  <c r="T6357" i="4"/>
  <c r="S6357" i="4"/>
  <c r="T6356" i="4"/>
  <c r="S6356" i="4"/>
  <c r="T6355" i="4"/>
  <c r="S6355" i="4"/>
  <c r="T6354" i="4"/>
  <c r="S6354" i="4"/>
  <c r="T6353" i="4"/>
  <c r="S6353" i="4"/>
  <c r="T6352" i="4"/>
  <c r="S6352" i="4"/>
  <c r="T6351" i="4"/>
  <c r="S6351" i="4"/>
  <c r="T6350" i="4"/>
  <c r="S6350" i="4"/>
  <c r="T6349" i="4"/>
  <c r="S6349" i="4"/>
  <c r="T6348" i="4"/>
  <c r="S6348" i="4"/>
  <c r="T6347" i="4"/>
  <c r="S6347" i="4"/>
  <c r="T6346" i="4"/>
  <c r="S6346" i="4"/>
  <c r="T6345" i="4"/>
  <c r="S6345" i="4"/>
  <c r="T6344" i="4"/>
  <c r="S6344" i="4"/>
  <c r="T6343" i="4"/>
  <c r="S6343" i="4"/>
  <c r="T6342" i="4"/>
  <c r="S6342" i="4"/>
  <c r="T6341" i="4"/>
  <c r="S6341" i="4"/>
  <c r="T6340" i="4"/>
  <c r="S6340" i="4"/>
  <c r="T6339" i="4"/>
  <c r="S6339" i="4"/>
  <c r="T6338" i="4"/>
  <c r="S6338" i="4"/>
  <c r="T6337" i="4"/>
  <c r="S6337" i="4"/>
  <c r="T6336" i="4"/>
  <c r="S6336" i="4"/>
  <c r="T6335" i="4"/>
  <c r="S6335" i="4"/>
  <c r="T6334" i="4"/>
  <c r="S6334" i="4"/>
  <c r="T6333" i="4"/>
  <c r="S6333" i="4"/>
  <c r="T6332" i="4"/>
  <c r="S6332" i="4"/>
  <c r="T6331" i="4"/>
  <c r="S6331" i="4"/>
  <c r="T6330" i="4"/>
  <c r="S6330" i="4"/>
  <c r="T6329" i="4"/>
  <c r="S6329" i="4"/>
  <c r="T6328" i="4"/>
  <c r="S6328" i="4"/>
  <c r="T6327" i="4"/>
  <c r="S6327" i="4"/>
  <c r="T6326" i="4"/>
  <c r="S6326" i="4"/>
  <c r="T6325" i="4"/>
  <c r="S6325" i="4"/>
  <c r="T6324" i="4"/>
  <c r="S6324" i="4"/>
  <c r="T6323" i="4"/>
  <c r="S6323" i="4"/>
  <c r="T6322" i="4"/>
  <c r="S6322" i="4"/>
  <c r="T6321" i="4"/>
  <c r="S6321" i="4"/>
  <c r="T6320" i="4"/>
  <c r="S6320" i="4"/>
  <c r="T6319" i="4"/>
  <c r="S6319" i="4"/>
  <c r="T6318" i="4"/>
  <c r="S6318" i="4"/>
  <c r="T6317" i="4"/>
  <c r="S6317" i="4"/>
  <c r="T6316" i="4"/>
  <c r="S6316" i="4"/>
  <c r="T6315" i="4"/>
  <c r="S6315" i="4"/>
  <c r="T6314" i="4"/>
  <c r="S6314" i="4"/>
  <c r="T6313" i="4"/>
  <c r="S6313" i="4"/>
  <c r="T6312" i="4"/>
  <c r="S6312" i="4"/>
  <c r="T6311" i="4"/>
  <c r="S6311" i="4"/>
  <c r="T6310" i="4"/>
  <c r="S6310" i="4"/>
  <c r="T6309" i="4"/>
  <c r="S6309" i="4"/>
  <c r="T6308" i="4"/>
  <c r="S6308" i="4"/>
  <c r="T6307" i="4"/>
  <c r="S6307" i="4"/>
  <c r="T6306" i="4"/>
  <c r="S6306" i="4"/>
  <c r="T6305" i="4"/>
  <c r="S6305" i="4"/>
  <c r="T6304" i="4"/>
  <c r="S6304" i="4"/>
  <c r="T6303" i="4"/>
  <c r="S6303" i="4"/>
  <c r="T6302" i="4"/>
  <c r="S6302" i="4"/>
  <c r="T6301" i="4"/>
  <c r="S6301" i="4"/>
  <c r="T6300" i="4"/>
  <c r="S6300" i="4"/>
  <c r="T6299" i="4"/>
  <c r="S6299" i="4"/>
  <c r="T6298" i="4"/>
  <c r="S6298" i="4"/>
  <c r="T6297" i="4"/>
  <c r="S6297" i="4"/>
  <c r="T6296" i="4"/>
  <c r="S6296" i="4"/>
  <c r="T6295" i="4"/>
  <c r="S6295" i="4"/>
  <c r="T6294" i="4"/>
  <c r="S6294" i="4"/>
  <c r="T6293" i="4"/>
  <c r="S6293" i="4"/>
  <c r="T6292" i="4"/>
  <c r="S6292" i="4"/>
  <c r="T6291" i="4"/>
  <c r="S6291" i="4"/>
  <c r="T6290" i="4"/>
  <c r="S6290" i="4"/>
  <c r="T6289" i="4"/>
  <c r="S6289" i="4"/>
  <c r="T6288" i="4"/>
  <c r="S6288" i="4"/>
  <c r="T6287" i="4"/>
  <c r="S6287" i="4"/>
  <c r="T6286" i="4"/>
  <c r="S6286" i="4"/>
  <c r="T6285" i="4"/>
  <c r="S6285" i="4"/>
  <c r="T6284" i="4"/>
  <c r="S6284" i="4"/>
  <c r="T6283" i="4"/>
  <c r="S6283" i="4"/>
  <c r="T6282" i="4"/>
  <c r="S6282" i="4"/>
  <c r="T6281" i="4"/>
  <c r="S6281" i="4"/>
  <c r="T6280" i="4"/>
  <c r="S6280" i="4"/>
  <c r="T6279" i="4"/>
  <c r="S6279" i="4"/>
  <c r="T6278" i="4"/>
  <c r="S6278" i="4"/>
  <c r="T6277" i="4"/>
  <c r="S6277" i="4"/>
  <c r="T6276" i="4"/>
  <c r="S6276" i="4"/>
  <c r="T6275" i="4"/>
  <c r="S6275" i="4"/>
  <c r="T6274" i="4"/>
  <c r="S6274" i="4"/>
  <c r="T6273" i="4"/>
  <c r="S6273" i="4"/>
  <c r="T6272" i="4"/>
  <c r="S6272" i="4"/>
  <c r="T6271" i="4"/>
  <c r="S6271" i="4"/>
  <c r="T6270" i="4"/>
  <c r="S6270" i="4"/>
  <c r="T6269" i="4"/>
  <c r="S6269" i="4"/>
  <c r="T6268" i="4"/>
  <c r="S6268" i="4"/>
  <c r="T6267" i="4"/>
  <c r="S6267" i="4"/>
  <c r="T6266" i="4"/>
  <c r="S6266" i="4"/>
  <c r="T6265" i="4"/>
  <c r="S6265" i="4"/>
  <c r="T6264" i="4"/>
  <c r="S6264" i="4"/>
  <c r="T6263" i="4"/>
  <c r="S6263" i="4"/>
  <c r="T6262" i="4"/>
  <c r="S6262" i="4"/>
  <c r="T6261" i="4"/>
  <c r="S6261" i="4"/>
  <c r="T6260" i="4"/>
  <c r="S6260" i="4"/>
  <c r="T6259" i="4"/>
  <c r="S6259" i="4"/>
  <c r="T6258" i="4"/>
  <c r="S6258" i="4"/>
  <c r="T6257" i="4"/>
  <c r="S6257" i="4"/>
  <c r="T6256" i="4"/>
  <c r="S6256" i="4"/>
  <c r="T6255" i="4"/>
  <c r="S6255" i="4"/>
  <c r="T6254" i="4"/>
  <c r="S6254" i="4"/>
  <c r="T6253" i="4"/>
  <c r="S6253" i="4"/>
  <c r="T6252" i="4"/>
  <c r="S6252" i="4"/>
  <c r="T6251" i="4"/>
  <c r="S6251" i="4"/>
  <c r="T6250" i="4"/>
  <c r="S6250" i="4"/>
  <c r="T6249" i="4"/>
  <c r="S6249" i="4"/>
  <c r="T6248" i="4"/>
  <c r="S6248" i="4"/>
  <c r="T6247" i="4"/>
  <c r="S6247" i="4"/>
  <c r="T6246" i="4"/>
  <c r="S6246" i="4"/>
  <c r="T6245" i="4"/>
  <c r="S6245" i="4"/>
  <c r="T6244" i="4"/>
  <c r="S6244" i="4"/>
  <c r="T6243" i="4"/>
  <c r="S6243" i="4"/>
  <c r="T6242" i="4"/>
  <c r="S6242" i="4"/>
  <c r="T6241" i="4"/>
  <c r="S6241" i="4"/>
  <c r="T6240" i="4"/>
  <c r="S6240" i="4"/>
  <c r="T6239" i="4"/>
  <c r="S6239" i="4"/>
  <c r="T6238" i="4"/>
  <c r="S6238" i="4"/>
  <c r="T6237" i="4"/>
  <c r="S6237" i="4"/>
  <c r="T6236" i="4"/>
  <c r="S6236" i="4"/>
  <c r="T6235" i="4"/>
  <c r="S6235" i="4"/>
  <c r="T6234" i="4"/>
  <c r="S6234" i="4"/>
  <c r="T6233" i="4"/>
  <c r="S6233" i="4"/>
  <c r="T6232" i="4"/>
  <c r="S6232" i="4"/>
  <c r="T6231" i="4"/>
  <c r="S6231" i="4"/>
  <c r="T6230" i="4"/>
  <c r="S6230" i="4"/>
  <c r="T6229" i="4"/>
  <c r="S6229" i="4"/>
  <c r="T6228" i="4"/>
  <c r="S6228" i="4"/>
  <c r="T6227" i="4"/>
  <c r="S6227" i="4"/>
  <c r="T6226" i="4"/>
  <c r="S6226" i="4"/>
  <c r="T6225" i="4"/>
  <c r="S6225" i="4"/>
  <c r="T6224" i="4"/>
  <c r="S6224" i="4"/>
  <c r="T6223" i="4"/>
  <c r="S6223" i="4"/>
  <c r="T6222" i="4"/>
  <c r="S6222" i="4"/>
  <c r="T6221" i="4"/>
  <c r="S6221" i="4"/>
  <c r="T6220" i="4"/>
  <c r="S6220" i="4"/>
  <c r="T6219" i="4"/>
  <c r="S6219" i="4"/>
  <c r="T6218" i="4"/>
  <c r="S6218" i="4"/>
  <c r="T6217" i="4"/>
  <c r="S6217" i="4"/>
  <c r="T6216" i="4"/>
  <c r="S6216" i="4"/>
  <c r="T6215" i="4"/>
  <c r="S6215" i="4"/>
  <c r="T6214" i="4"/>
  <c r="S6214" i="4"/>
  <c r="T6213" i="4"/>
  <c r="S6213" i="4"/>
  <c r="T6212" i="4"/>
  <c r="S6212" i="4"/>
  <c r="T6211" i="4"/>
  <c r="S6211" i="4"/>
  <c r="T6210" i="4"/>
  <c r="S6210" i="4"/>
  <c r="T6209" i="4"/>
  <c r="S6209" i="4"/>
  <c r="T6208" i="4"/>
  <c r="S6208" i="4"/>
  <c r="T6207" i="4"/>
  <c r="S6207" i="4"/>
  <c r="T6206" i="4"/>
  <c r="S6206" i="4"/>
  <c r="T6205" i="4"/>
  <c r="S6205" i="4"/>
  <c r="T6204" i="4"/>
  <c r="S6204" i="4"/>
  <c r="T6203" i="4"/>
  <c r="S6203" i="4"/>
  <c r="T6202" i="4"/>
  <c r="S6202" i="4"/>
  <c r="T6201" i="4"/>
  <c r="S6201" i="4"/>
  <c r="T6200" i="4"/>
  <c r="S6200" i="4"/>
  <c r="T6199" i="4"/>
  <c r="S6199" i="4"/>
  <c r="T6198" i="4"/>
  <c r="S6198" i="4"/>
  <c r="T6197" i="4"/>
  <c r="S6197" i="4"/>
  <c r="T6196" i="4"/>
  <c r="S6196" i="4"/>
  <c r="T6195" i="4"/>
  <c r="S6195" i="4"/>
  <c r="T6194" i="4"/>
  <c r="S6194" i="4"/>
  <c r="T6193" i="4"/>
  <c r="S6193" i="4"/>
  <c r="T6192" i="4"/>
  <c r="S6192" i="4"/>
  <c r="T6191" i="4"/>
  <c r="S6191" i="4"/>
  <c r="T6190" i="4"/>
  <c r="S6190" i="4"/>
  <c r="T6189" i="4"/>
  <c r="S6189" i="4"/>
  <c r="T6188" i="4"/>
  <c r="S6188" i="4"/>
  <c r="T6187" i="4"/>
  <c r="S6187" i="4"/>
  <c r="T6186" i="4"/>
  <c r="S6186" i="4"/>
  <c r="T6185" i="4"/>
  <c r="S6185" i="4"/>
  <c r="T6184" i="4"/>
  <c r="S6184" i="4"/>
  <c r="T6183" i="4"/>
  <c r="S6183" i="4"/>
  <c r="T6182" i="4"/>
  <c r="S6182" i="4"/>
  <c r="T6181" i="4"/>
  <c r="S6181" i="4"/>
  <c r="T6180" i="4"/>
  <c r="S6180" i="4"/>
  <c r="T6179" i="4"/>
  <c r="S6179" i="4"/>
  <c r="T6178" i="4"/>
  <c r="S6178" i="4"/>
  <c r="T6177" i="4"/>
  <c r="S6177" i="4"/>
  <c r="T6176" i="4"/>
  <c r="S6176" i="4"/>
  <c r="T6175" i="4"/>
  <c r="S6175" i="4"/>
  <c r="T6174" i="4"/>
  <c r="S6174" i="4"/>
  <c r="T6173" i="4"/>
  <c r="S6173" i="4"/>
  <c r="T6172" i="4"/>
  <c r="S6172" i="4"/>
  <c r="T6171" i="4"/>
  <c r="S6171" i="4"/>
  <c r="T6170" i="4"/>
  <c r="S6170" i="4"/>
  <c r="T6169" i="4"/>
  <c r="S6169" i="4"/>
  <c r="T6168" i="4"/>
  <c r="S6168" i="4"/>
  <c r="T6167" i="4"/>
  <c r="S6167" i="4"/>
  <c r="T6166" i="4"/>
  <c r="S6166" i="4"/>
  <c r="T6165" i="4"/>
  <c r="S6165" i="4"/>
  <c r="T6164" i="4"/>
  <c r="S6164" i="4"/>
  <c r="T6163" i="4"/>
  <c r="S6163" i="4"/>
  <c r="T6162" i="4"/>
  <c r="S6162" i="4"/>
  <c r="T6161" i="4"/>
  <c r="S6161" i="4"/>
  <c r="T6160" i="4"/>
  <c r="S6160" i="4"/>
  <c r="T6159" i="4"/>
  <c r="S6159" i="4"/>
  <c r="T6158" i="4"/>
  <c r="S6158" i="4"/>
  <c r="T6157" i="4"/>
  <c r="S6157" i="4"/>
  <c r="T6156" i="4"/>
  <c r="S6156" i="4"/>
  <c r="T6155" i="4"/>
  <c r="S6155" i="4"/>
  <c r="T6154" i="4"/>
  <c r="S6154" i="4"/>
  <c r="T6153" i="4"/>
  <c r="S6153" i="4"/>
  <c r="T6152" i="4"/>
  <c r="S6152" i="4"/>
  <c r="T6151" i="4"/>
  <c r="S6151" i="4"/>
  <c r="T6150" i="4"/>
  <c r="S6150" i="4"/>
  <c r="T6149" i="4"/>
  <c r="S6149" i="4"/>
  <c r="T6148" i="4"/>
  <c r="S6148" i="4"/>
  <c r="T6147" i="4"/>
  <c r="S6147" i="4"/>
  <c r="T6146" i="4"/>
  <c r="S6146" i="4"/>
  <c r="T6145" i="4"/>
  <c r="S6145" i="4"/>
  <c r="T6144" i="4"/>
  <c r="S6144" i="4"/>
  <c r="T6143" i="4"/>
  <c r="S6143" i="4"/>
  <c r="T6142" i="4"/>
  <c r="S6142" i="4"/>
  <c r="T6141" i="4"/>
  <c r="S6141" i="4"/>
  <c r="T6140" i="4"/>
  <c r="S6140" i="4"/>
  <c r="T6139" i="4"/>
  <c r="S6139" i="4"/>
  <c r="T6138" i="4"/>
  <c r="S6138" i="4"/>
  <c r="T6137" i="4"/>
  <c r="S6137" i="4"/>
  <c r="T6136" i="4"/>
  <c r="S6136" i="4"/>
  <c r="T6135" i="4"/>
  <c r="S6135" i="4"/>
  <c r="T6134" i="4"/>
  <c r="S6134" i="4"/>
  <c r="T6133" i="4"/>
  <c r="S6133" i="4"/>
  <c r="T6132" i="4"/>
  <c r="S6132" i="4"/>
  <c r="T6131" i="4"/>
  <c r="S6131" i="4"/>
  <c r="T6130" i="4"/>
  <c r="S6130" i="4"/>
  <c r="T6129" i="4"/>
  <c r="S6129" i="4"/>
  <c r="T6128" i="4"/>
  <c r="S6128" i="4"/>
  <c r="T6127" i="4"/>
  <c r="S6127" i="4"/>
  <c r="T6126" i="4"/>
  <c r="S6126" i="4"/>
  <c r="T6125" i="4"/>
  <c r="S6125" i="4"/>
  <c r="T6124" i="4"/>
  <c r="S6124" i="4"/>
  <c r="T6123" i="4"/>
  <c r="S6123" i="4"/>
  <c r="T6122" i="4"/>
  <c r="S6122" i="4"/>
  <c r="T6121" i="4"/>
  <c r="S6121" i="4"/>
  <c r="T6120" i="4"/>
  <c r="S6120" i="4"/>
  <c r="T6119" i="4"/>
  <c r="S6119" i="4"/>
  <c r="T6118" i="4"/>
  <c r="S6118" i="4"/>
  <c r="T6117" i="4"/>
  <c r="S6117" i="4"/>
  <c r="T6116" i="4"/>
  <c r="S6116" i="4"/>
  <c r="T6115" i="4"/>
  <c r="S6115" i="4"/>
  <c r="T6114" i="4"/>
  <c r="S6114" i="4"/>
  <c r="T6113" i="4"/>
  <c r="S6113" i="4"/>
  <c r="T6112" i="4"/>
  <c r="S6112" i="4"/>
  <c r="T6111" i="4"/>
  <c r="S6111" i="4"/>
  <c r="T6110" i="4"/>
  <c r="S6110" i="4"/>
  <c r="T6109" i="4"/>
  <c r="S6109" i="4"/>
  <c r="T6108" i="4"/>
  <c r="S6108" i="4"/>
  <c r="T6107" i="4"/>
  <c r="S6107" i="4"/>
  <c r="T6106" i="4"/>
  <c r="S6106" i="4"/>
  <c r="T6105" i="4"/>
  <c r="S6105" i="4"/>
  <c r="T6104" i="4"/>
  <c r="S6104" i="4"/>
  <c r="T6103" i="4"/>
  <c r="S6103" i="4"/>
  <c r="T6102" i="4"/>
  <c r="S6102" i="4"/>
  <c r="T6101" i="4"/>
  <c r="S6101" i="4"/>
  <c r="T6100" i="4"/>
  <c r="S6100" i="4"/>
  <c r="T6099" i="4"/>
  <c r="S6099" i="4"/>
  <c r="T6098" i="4"/>
  <c r="S6098" i="4"/>
  <c r="T6097" i="4"/>
  <c r="S6097" i="4"/>
  <c r="T6096" i="4"/>
  <c r="S6096" i="4"/>
  <c r="T6095" i="4"/>
  <c r="S6095" i="4"/>
  <c r="T6094" i="4"/>
  <c r="S6094" i="4"/>
  <c r="T6093" i="4"/>
  <c r="S6093" i="4"/>
  <c r="T6092" i="4"/>
  <c r="S6092" i="4"/>
  <c r="T6091" i="4"/>
  <c r="S6091" i="4"/>
  <c r="T6090" i="4"/>
  <c r="S6090" i="4"/>
  <c r="T6089" i="4"/>
  <c r="S6089" i="4"/>
  <c r="T6088" i="4"/>
  <c r="S6088" i="4"/>
  <c r="T6087" i="4"/>
  <c r="S6087" i="4"/>
  <c r="T6086" i="4"/>
  <c r="S6086" i="4"/>
  <c r="T6085" i="4"/>
  <c r="S6085" i="4"/>
  <c r="T6084" i="4"/>
  <c r="S6084" i="4"/>
  <c r="T6083" i="4"/>
  <c r="S6083" i="4"/>
  <c r="T6082" i="4"/>
  <c r="S6082" i="4"/>
  <c r="T6081" i="4"/>
  <c r="S6081" i="4"/>
  <c r="T6080" i="4"/>
  <c r="S6080" i="4"/>
  <c r="T6079" i="4"/>
  <c r="S6079" i="4"/>
  <c r="T6078" i="4"/>
  <c r="S6078" i="4"/>
  <c r="T6077" i="4"/>
  <c r="S6077" i="4"/>
  <c r="T6076" i="4"/>
  <c r="S6076" i="4"/>
  <c r="T6075" i="4"/>
  <c r="S6075" i="4"/>
  <c r="T6074" i="4"/>
  <c r="S6074" i="4"/>
  <c r="T6073" i="4"/>
  <c r="S6073" i="4"/>
  <c r="T6072" i="4"/>
  <c r="S6072" i="4"/>
  <c r="T6071" i="4"/>
  <c r="S6071" i="4"/>
  <c r="T6070" i="4"/>
  <c r="S6070" i="4"/>
  <c r="T6069" i="4"/>
  <c r="S6069" i="4"/>
  <c r="T6068" i="4"/>
  <c r="S6068" i="4"/>
  <c r="T6067" i="4"/>
  <c r="S6067" i="4"/>
  <c r="T6066" i="4"/>
  <c r="S6066" i="4"/>
  <c r="T6065" i="4"/>
  <c r="S6065" i="4"/>
  <c r="T6064" i="4"/>
  <c r="S6064" i="4"/>
  <c r="T6063" i="4"/>
  <c r="S6063" i="4"/>
  <c r="T6062" i="4"/>
  <c r="S6062" i="4"/>
  <c r="T6061" i="4"/>
  <c r="S6061" i="4"/>
  <c r="T6060" i="4"/>
  <c r="S6060" i="4"/>
  <c r="T6059" i="4"/>
  <c r="S6059" i="4"/>
  <c r="T6058" i="4"/>
  <c r="S6058" i="4"/>
  <c r="T6057" i="4"/>
  <c r="S6057" i="4"/>
  <c r="T6056" i="4"/>
  <c r="S6056" i="4"/>
  <c r="T6055" i="4"/>
  <c r="S6055" i="4"/>
  <c r="T6054" i="4"/>
  <c r="S6054" i="4"/>
  <c r="T6053" i="4"/>
  <c r="S6053" i="4"/>
  <c r="T6052" i="4"/>
  <c r="S6052" i="4"/>
  <c r="T6051" i="4"/>
  <c r="S6051" i="4"/>
  <c r="T6050" i="4"/>
  <c r="S6050" i="4"/>
  <c r="T6049" i="4"/>
  <c r="S6049" i="4"/>
  <c r="T6048" i="4"/>
  <c r="S6048" i="4"/>
  <c r="T6047" i="4"/>
  <c r="S6047" i="4"/>
  <c r="T6046" i="4"/>
  <c r="S6046" i="4"/>
  <c r="T6045" i="4"/>
  <c r="S6045" i="4"/>
  <c r="T6044" i="4"/>
  <c r="S6044" i="4"/>
  <c r="T6043" i="4"/>
  <c r="S6043" i="4"/>
  <c r="T6042" i="4"/>
  <c r="S6042" i="4"/>
  <c r="T6041" i="4"/>
  <c r="S6041" i="4"/>
  <c r="T6040" i="4"/>
  <c r="S6040" i="4"/>
  <c r="T6039" i="4"/>
  <c r="S6039" i="4"/>
  <c r="T6038" i="4"/>
  <c r="S6038" i="4"/>
  <c r="T6037" i="4"/>
  <c r="S6037" i="4"/>
  <c r="T6036" i="4"/>
  <c r="S6036" i="4"/>
  <c r="T6035" i="4"/>
  <c r="S6035" i="4"/>
  <c r="T6034" i="4"/>
  <c r="S6034" i="4"/>
  <c r="T6033" i="4"/>
  <c r="S6033" i="4"/>
  <c r="T6032" i="4"/>
  <c r="S6032" i="4"/>
  <c r="T6031" i="4"/>
  <c r="S6031" i="4"/>
  <c r="T6030" i="4"/>
  <c r="S6030" i="4"/>
  <c r="T6029" i="4"/>
  <c r="S6029" i="4"/>
  <c r="T6028" i="4"/>
  <c r="S6028" i="4"/>
  <c r="T6027" i="4"/>
  <c r="S6027" i="4"/>
  <c r="T6026" i="4"/>
  <c r="S6026" i="4"/>
  <c r="T6025" i="4"/>
  <c r="S6025" i="4"/>
  <c r="T6024" i="4"/>
  <c r="S6024" i="4"/>
  <c r="T6023" i="4"/>
  <c r="S6023" i="4"/>
  <c r="T6022" i="4"/>
  <c r="S6022" i="4"/>
  <c r="T6021" i="4"/>
  <c r="S6021" i="4"/>
  <c r="T6020" i="4"/>
  <c r="S6020" i="4"/>
  <c r="T6019" i="4"/>
  <c r="S6019" i="4"/>
  <c r="T6018" i="4"/>
  <c r="S6018" i="4"/>
  <c r="T6017" i="4"/>
  <c r="S6017" i="4"/>
  <c r="T6016" i="4"/>
  <c r="S6016" i="4"/>
  <c r="T6015" i="4"/>
  <c r="S6015" i="4"/>
  <c r="T6014" i="4"/>
  <c r="S6014" i="4"/>
  <c r="T6013" i="4"/>
  <c r="S6013" i="4"/>
  <c r="T6012" i="4"/>
  <c r="S6012" i="4"/>
  <c r="T6011" i="4"/>
  <c r="S6011" i="4"/>
  <c r="T6010" i="4"/>
  <c r="S6010" i="4"/>
  <c r="T6009" i="4"/>
  <c r="S6009" i="4"/>
  <c r="T6008" i="4"/>
  <c r="S6008" i="4"/>
  <c r="T6007" i="4"/>
  <c r="S6007" i="4"/>
  <c r="T6006" i="4"/>
  <c r="S6006" i="4"/>
  <c r="T6005" i="4"/>
  <c r="S6005" i="4"/>
  <c r="T6004" i="4"/>
  <c r="S6004" i="4"/>
  <c r="T6003" i="4"/>
  <c r="S6003" i="4"/>
  <c r="T6002" i="4"/>
  <c r="S6002" i="4"/>
  <c r="T6001" i="4"/>
  <c r="S6001" i="4"/>
  <c r="T6000" i="4"/>
  <c r="S6000" i="4"/>
  <c r="T5999" i="4"/>
  <c r="S5999" i="4"/>
  <c r="T5998" i="4"/>
  <c r="S5998" i="4"/>
  <c r="T5997" i="4"/>
  <c r="S5997" i="4"/>
  <c r="T5996" i="4"/>
  <c r="S5996" i="4"/>
  <c r="T5995" i="4"/>
  <c r="S5995" i="4"/>
  <c r="T5994" i="4"/>
  <c r="S5994" i="4"/>
  <c r="T5993" i="4"/>
  <c r="S5993" i="4"/>
  <c r="T5992" i="4"/>
  <c r="S5992" i="4"/>
  <c r="T5991" i="4"/>
  <c r="S5991" i="4"/>
  <c r="T5990" i="4"/>
  <c r="S5990" i="4"/>
  <c r="T5989" i="4"/>
  <c r="S5989" i="4"/>
  <c r="T5988" i="4"/>
  <c r="S5988" i="4"/>
  <c r="T5987" i="4"/>
  <c r="S5987" i="4"/>
  <c r="T5986" i="4"/>
  <c r="S5986" i="4"/>
  <c r="T5985" i="4"/>
  <c r="S5985" i="4"/>
  <c r="T5984" i="4"/>
  <c r="S5984" i="4"/>
  <c r="T5983" i="4"/>
  <c r="S5983" i="4"/>
  <c r="T5982" i="4"/>
  <c r="S5982" i="4"/>
  <c r="T5981" i="4"/>
  <c r="S5981" i="4"/>
  <c r="T5980" i="4"/>
  <c r="S5980" i="4"/>
  <c r="T5979" i="4"/>
  <c r="S5979" i="4"/>
  <c r="T5978" i="4"/>
  <c r="S5978" i="4"/>
  <c r="T5977" i="4"/>
  <c r="S5977" i="4"/>
  <c r="T5976" i="4"/>
  <c r="S5976" i="4"/>
  <c r="T5975" i="4"/>
  <c r="S5975" i="4"/>
  <c r="T5974" i="4"/>
  <c r="S5974" i="4"/>
  <c r="T5973" i="4"/>
  <c r="S5973" i="4"/>
  <c r="T5972" i="4"/>
  <c r="S5972" i="4"/>
  <c r="T5971" i="4"/>
  <c r="S5971" i="4"/>
  <c r="T5970" i="4"/>
  <c r="S5970" i="4"/>
  <c r="T5969" i="4"/>
  <c r="S5969" i="4"/>
  <c r="T5968" i="4"/>
  <c r="S5968" i="4"/>
  <c r="T5967" i="4"/>
  <c r="S5967" i="4"/>
  <c r="T5966" i="4"/>
  <c r="S5966" i="4"/>
  <c r="T5965" i="4"/>
  <c r="S5965" i="4"/>
  <c r="T5964" i="4"/>
  <c r="S5964" i="4"/>
  <c r="T5963" i="4"/>
  <c r="S5963" i="4"/>
  <c r="T5962" i="4"/>
  <c r="S5962" i="4"/>
  <c r="T5961" i="4"/>
  <c r="S5961" i="4"/>
  <c r="T5960" i="4"/>
  <c r="S5960" i="4"/>
  <c r="T5959" i="4"/>
  <c r="S5959" i="4"/>
  <c r="T5958" i="4"/>
  <c r="S5958" i="4"/>
  <c r="T5957" i="4"/>
  <c r="S5957" i="4"/>
  <c r="T5956" i="4"/>
  <c r="S5956" i="4"/>
  <c r="T5955" i="4"/>
  <c r="S5955" i="4"/>
  <c r="T5954" i="4"/>
  <c r="S5954" i="4"/>
  <c r="T5953" i="4"/>
  <c r="S5953" i="4"/>
  <c r="T5952" i="4"/>
  <c r="S5952" i="4"/>
  <c r="T5951" i="4"/>
  <c r="S5951" i="4"/>
  <c r="T5950" i="4"/>
  <c r="S5950" i="4"/>
  <c r="T5949" i="4"/>
  <c r="S5949" i="4"/>
  <c r="T5948" i="4"/>
  <c r="S5948" i="4"/>
  <c r="T5947" i="4"/>
  <c r="S5947" i="4"/>
  <c r="T5946" i="4"/>
  <c r="S5946" i="4"/>
  <c r="T5945" i="4"/>
  <c r="S5945" i="4"/>
  <c r="T5944" i="4"/>
  <c r="S5944" i="4"/>
  <c r="T5943" i="4"/>
  <c r="S5943" i="4"/>
  <c r="T5942" i="4"/>
  <c r="S5942" i="4"/>
  <c r="T5941" i="4"/>
  <c r="S5941" i="4"/>
  <c r="T5940" i="4"/>
  <c r="S5940" i="4"/>
  <c r="T5939" i="4"/>
  <c r="S5939" i="4"/>
  <c r="T5938" i="4"/>
  <c r="S5938" i="4"/>
  <c r="T5937" i="4"/>
  <c r="S5937" i="4"/>
  <c r="T5936" i="4"/>
  <c r="S5936" i="4"/>
  <c r="T5935" i="4"/>
  <c r="S5935" i="4"/>
  <c r="T5934" i="4"/>
  <c r="S5934" i="4"/>
  <c r="T5933" i="4"/>
  <c r="S5933" i="4"/>
  <c r="T5932" i="4"/>
  <c r="S5932" i="4"/>
  <c r="T5931" i="4"/>
  <c r="S5931" i="4"/>
  <c r="T5930" i="4"/>
  <c r="S5930" i="4"/>
  <c r="T5929" i="4"/>
  <c r="S5929" i="4"/>
  <c r="T5928" i="4"/>
  <c r="S5928" i="4"/>
  <c r="T5927" i="4"/>
  <c r="S5927" i="4"/>
  <c r="T5926" i="4"/>
  <c r="S5926" i="4"/>
  <c r="T5925" i="4"/>
  <c r="S5925" i="4"/>
  <c r="T5924" i="4"/>
  <c r="S5924" i="4"/>
  <c r="T5923" i="4"/>
  <c r="S5923" i="4"/>
  <c r="T5922" i="4"/>
  <c r="S5922" i="4"/>
  <c r="T5921" i="4"/>
  <c r="S5921" i="4"/>
  <c r="T5920" i="4"/>
  <c r="S5920" i="4"/>
  <c r="T5919" i="4"/>
  <c r="S5919" i="4"/>
  <c r="T5918" i="4"/>
  <c r="S5918" i="4"/>
  <c r="T5917" i="4"/>
  <c r="S5917" i="4"/>
  <c r="T5916" i="4"/>
  <c r="S5916" i="4"/>
  <c r="T5915" i="4"/>
  <c r="S5915" i="4"/>
  <c r="T5914" i="4"/>
  <c r="S5914" i="4"/>
  <c r="T5913" i="4"/>
  <c r="S5913" i="4"/>
  <c r="T5912" i="4"/>
  <c r="S5912" i="4"/>
  <c r="T5911" i="4"/>
  <c r="S5911" i="4"/>
  <c r="T5910" i="4"/>
  <c r="S5910" i="4"/>
  <c r="T5909" i="4"/>
  <c r="S5909" i="4"/>
  <c r="T5908" i="4"/>
  <c r="S5908" i="4"/>
  <c r="T5907" i="4"/>
  <c r="S5907" i="4"/>
  <c r="T5906" i="4"/>
  <c r="S5906" i="4"/>
  <c r="T5905" i="4"/>
  <c r="S5905" i="4"/>
  <c r="T5904" i="4"/>
  <c r="S5904" i="4"/>
  <c r="T5903" i="4"/>
  <c r="S5903" i="4"/>
  <c r="T5902" i="4"/>
  <c r="S5902" i="4"/>
  <c r="T5901" i="4"/>
  <c r="S5901" i="4"/>
  <c r="T5900" i="4"/>
  <c r="S5900" i="4"/>
  <c r="T5899" i="4"/>
  <c r="S5899" i="4"/>
  <c r="T5898" i="4"/>
  <c r="S5898" i="4"/>
  <c r="T5897" i="4"/>
  <c r="S5897" i="4"/>
  <c r="T5896" i="4"/>
  <c r="S5896" i="4"/>
  <c r="T5895" i="4"/>
  <c r="S5895" i="4"/>
  <c r="T5894" i="4"/>
  <c r="S5894" i="4"/>
  <c r="T5893" i="4"/>
  <c r="S5893" i="4"/>
  <c r="T5892" i="4"/>
  <c r="S5892" i="4"/>
  <c r="T5891" i="4"/>
  <c r="S5891" i="4"/>
  <c r="T5890" i="4"/>
  <c r="S5890" i="4"/>
  <c r="T5889" i="4"/>
  <c r="S5889" i="4"/>
  <c r="T5888" i="4"/>
  <c r="S5888" i="4"/>
  <c r="T5887" i="4"/>
  <c r="S5887" i="4"/>
  <c r="T5886" i="4"/>
  <c r="S5886" i="4"/>
  <c r="T5885" i="4"/>
  <c r="S5885" i="4"/>
  <c r="T5884" i="4"/>
  <c r="S5884" i="4"/>
  <c r="T5883" i="4"/>
  <c r="S5883" i="4"/>
  <c r="T5882" i="4"/>
  <c r="S5882" i="4"/>
  <c r="T5881" i="4"/>
  <c r="S5881" i="4"/>
  <c r="T5880" i="4"/>
  <c r="S5880" i="4"/>
  <c r="T5879" i="4"/>
  <c r="S5879" i="4"/>
  <c r="T5878" i="4"/>
  <c r="S5878" i="4"/>
  <c r="T5877" i="4"/>
  <c r="S5877" i="4"/>
  <c r="T5876" i="4"/>
  <c r="S5876" i="4"/>
  <c r="T5875" i="4"/>
  <c r="S5875" i="4"/>
  <c r="T5874" i="4"/>
  <c r="S5874" i="4"/>
  <c r="T5873" i="4"/>
  <c r="S5873" i="4"/>
  <c r="T5872" i="4"/>
  <c r="S5872" i="4"/>
  <c r="T5871" i="4"/>
  <c r="S5871" i="4"/>
  <c r="T5870" i="4"/>
  <c r="S5870" i="4"/>
  <c r="T5869" i="4"/>
  <c r="S5869" i="4"/>
  <c r="T5868" i="4"/>
  <c r="S5868" i="4"/>
  <c r="T5867" i="4"/>
  <c r="S5867" i="4"/>
  <c r="T5866" i="4"/>
  <c r="S5866" i="4"/>
  <c r="T5865" i="4"/>
  <c r="S5865" i="4"/>
  <c r="T5864" i="4"/>
  <c r="S5864" i="4"/>
  <c r="T5863" i="4"/>
  <c r="S5863" i="4"/>
  <c r="T5862" i="4"/>
  <c r="S5862" i="4"/>
  <c r="T5861" i="4"/>
  <c r="S5861" i="4"/>
  <c r="T5860" i="4"/>
  <c r="S5860" i="4"/>
  <c r="T5859" i="4"/>
  <c r="S5859" i="4"/>
  <c r="T5858" i="4"/>
  <c r="S5858" i="4"/>
  <c r="T5857" i="4"/>
  <c r="S5857" i="4"/>
  <c r="T5856" i="4"/>
  <c r="S5856" i="4"/>
  <c r="T5855" i="4"/>
  <c r="S5855" i="4"/>
  <c r="T5854" i="4"/>
  <c r="S5854" i="4"/>
  <c r="T5853" i="4"/>
  <c r="S5853" i="4"/>
  <c r="T5852" i="4"/>
  <c r="S5852" i="4"/>
  <c r="T5851" i="4"/>
  <c r="S5851" i="4"/>
  <c r="T5850" i="4"/>
  <c r="S5850" i="4"/>
  <c r="T5849" i="4"/>
  <c r="S5849" i="4"/>
  <c r="T5848" i="4"/>
  <c r="S5848" i="4"/>
  <c r="T5847" i="4"/>
  <c r="S5847" i="4"/>
  <c r="T5846" i="4"/>
  <c r="S5846" i="4"/>
  <c r="T5845" i="4"/>
  <c r="S5845" i="4"/>
  <c r="T5844" i="4"/>
  <c r="S5844" i="4"/>
  <c r="T5843" i="4"/>
  <c r="S5843" i="4"/>
  <c r="T5842" i="4"/>
  <c r="S5842" i="4"/>
  <c r="T5841" i="4"/>
  <c r="S5841" i="4"/>
  <c r="T5840" i="4"/>
  <c r="S5840" i="4"/>
  <c r="T5839" i="4"/>
  <c r="S5839" i="4"/>
  <c r="T5838" i="4"/>
  <c r="S5838" i="4"/>
  <c r="T5837" i="4"/>
  <c r="S5837" i="4"/>
  <c r="T5836" i="4"/>
  <c r="S5836" i="4"/>
  <c r="T5835" i="4"/>
  <c r="S5835" i="4"/>
  <c r="T5834" i="4"/>
  <c r="S5834" i="4"/>
  <c r="T5833" i="4"/>
  <c r="S5833" i="4"/>
  <c r="T5832" i="4"/>
  <c r="S5832" i="4"/>
  <c r="T5831" i="4"/>
  <c r="S5831" i="4"/>
  <c r="T5830" i="4"/>
  <c r="S5830" i="4"/>
  <c r="T5829" i="4"/>
  <c r="S5829" i="4"/>
  <c r="T5828" i="4"/>
  <c r="S5828" i="4"/>
  <c r="T5827" i="4"/>
  <c r="S5827" i="4"/>
  <c r="T5826" i="4"/>
  <c r="S5826" i="4"/>
  <c r="T5825" i="4"/>
  <c r="S5825" i="4"/>
  <c r="T5824" i="4"/>
  <c r="S5824" i="4"/>
  <c r="T5823" i="4"/>
  <c r="S5823" i="4"/>
  <c r="T5822" i="4"/>
  <c r="S5822" i="4"/>
  <c r="T5821" i="4"/>
  <c r="S5821" i="4"/>
  <c r="T5820" i="4"/>
  <c r="S5820" i="4"/>
  <c r="T5819" i="4"/>
  <c r="S5819" i="4"/>
  <c r="T5818" i="4"/>
  <c r="S5818" i="4"/>
  <c r="T5817" i="4"/>
  <c r="S5817" i="4"/>
  <c r="T5816" i="4"/>
  <c r="S5816" i="4"/>
  <c r="T5815" i="4"/>
  <c r="S5815" i="4"/>
  <c r="T5814" i="4"/>
  <c r="S5814" i="4"/>
  <c r="T5813" i="4"/>
  <c r="S5813" i="4"/>
  <c r="T5812" i="4"/>
  <c r="S5812" i="4"/>
  <c r="T5811" i="4"/>
  <c r="S5811" i="4"/>
  <c r="T5810" i="4"/>
  <c r="S5810" i="4"/>
  <c r="T5809" i="4"/>
  <c r="S5809" i="4"/>
  <c r="T5808" i="4"/>
  <c r="S5808" i="4"/>
  <c r="T5807" i="4"/>
  <c r="S5807" i="4"/>
  <c r="T5806" i="4"/>
  <c r="S5806" i="4"/>
  <c r="T5805" i="4"/>
  <c r="S5805" i="4"/>
  <c r="T5804" i="4"/>
  <c r="S5804" i="4"/>
  <c r="T5803" i="4"/>
  <c r="S5803" i="4"/>
  <c r="T5802" i="4"/>
  <c r="S5802" i="4"/>
  <c r="T5801" i="4"/>
  <c r="S5801" i="4"/>
  <c r="T5800" i="4"/>
  <c r="S5800" i="4"/>
  <c r="T5799" i="4"/>
  <c r="S5799" i="4"/>
  <c r="T5798" i="4"/>
  <c r="S5798" i="4"/>
  <c r="T5797" i="4"/>
  <c r="S5797" i="4"/>
  <c r="T5796" i="4"/>
  <c r="S5796" i="4"/>
  <c r="T5795" i="4"/>
  <c r="S5795" i="4"/>
  <c r="T5794" i="4"/>
  <c r="S5794" i="4"/>
  <c r="T5793" i="4"/>
  <c r="S5793" i="4"/>
  <c r="T5792" i="4"/>
  <c r="S5792" i="4"/>
  <c r="T5791" i="4"/>
  <c r="S5791" i="4"/>
  <c r="T5790" i="4"/>
  <c r="S5790" i="4"/>
  <c r="T5789" i="4"/>
  <c r="S5789" i="4"/>
  <c r="T5788" i="4"/>
  <c r="S5788" i="4"/>
  <c r="T5787" i="4"/>
  <c r="S5787" i="4"/>
  <c r="T5786" i="4"/>
  <c r="S5786" i="4"/>
  <c r="T5785" i="4"/>
  <c r="S5785" i="4"/>
  <c r="T5784" i="4"/>
  <c r="S5784" i="4"/>
  <c r="T5783" i="4"/>
  <c r="S5783" i="4"/>
  <c r="T5782" i="4"/>
  <c r="S5782" i="4"/>
  <c r="T5781" i="4"/>
  <c r="S5781" i="4"/>
  <c r="T5780" i="4"/>
  <c r="S5780" i="4"/>
  <c r="T5779" i="4"/>
  <c r="S5779" i="4"/>
  <c r="T5778" i="4"/>
  <c r="S5778" i="4"/>
  <c r="T5777" i="4"/>
  <c r="S5777" i="4"/>
  <c r="T5776" i="4"/>
  <c r="S5776" i="4"/>
  <c r="T5775" i="4"/>
  <c r="S5775" i="4"/>
  <c r="T5774" i="4"/>
  <c r="S5774" i="4"/>
  <c r="T5773" i="4"/>
  <c r="S5773" i="4"/>
  <c r="T5772" i="4"/>
  <c r="S5772" i="4"/>
  <c r="T5771" i="4"/>
  <c r="S5771" i="4"/>
  <c r="T5770" i="4"/>
  <c r="S5770" i="4"/>
  <c r="T5769" i="4"/>
  <c r="S5769" i="4"/>
  <c r="T5768" i="4"/>
  <c r="S5768" i="4"/>
  <c r="T5767" i="4"/>
  <c r="S5767" i="4"/>
  <c r="T5766" i="4"/>
  <c r="S5766" i="4"/>
  <c r="T5765" i="4"/>
  <c r="S5765" i="4"/>
  <c r="T5764" i="4"/>
  <c r="S5764" i="4"/>
  <c r="T5763" i="4"/>
  <c r="S5763" i="4"/>
  <c r="T5762" i="4"/>
  <c r="S5762" i="4"/>
  <c r="T5761" i="4"/>
  <c r="S5761" i="4"/>
  <c r="T5760" i="4"/>
  <c r="S5760" i="4"/>
  <c r="T5759" i="4"/>
  <c r="S5759" i="4"/>
  <c r="T5758" i="4"/>
  <c r="S5758" i="4"/>
  <c r="T5757" i="4"/>
  <c r="S5757" i="4"/>
  <c r="T5756" i="4"/>
  <c r="S5756" i="4"/>
  <c r="T5755" i="4"/>
  <c r="S5755" i="4"/>
  <c r="T5754" i="4"/>
  <c r="S5754" i="4"/>
  <c r="T5753" i="4"/>
  <c r="S5753" i="4"/>
  <c r="T5752" i="4"/>
  <c r="S5752" i="4"/>
  <c r="T5751" i="4"/>
  <c r="S5751" i="4"/>
  <c r="T5750" i="4"/>
  <c r="S5750" i="4"/>
  <c r="T5749" i="4"/>
  <c r="S5749" i="4"/>
  <c r="T5748" i="4"/>
  <c r="S5748" i="4"/>
  <c r="T5747" i="4"/>
  <c r="S5747" i="4"/>
  <c r="T5746" i="4"/>
  <c r="S5746" i="4"/>
  <c r="T5745" i="4"/>
  <c r="S5745" i="4"/>
  <c r="T5744" i="4"/>
  <c r="S5744" i="4"/>
  <c r="T5743" i="4"/>
  <c r="S5743" i="4"/>
  <c r="T5742" i="4"/>
  <c r="S5742" i="4"/>
  <c r="T5741" i="4"/>
  <c r="S5741" i="4"/>
  <c r="T5740" i="4"/>
  <c r="S5740" i="4"/>
  <c r="T5739" i="4"/>
  <c r="S5739" i="4"/>
  <c r="T5738" i="4"/>
  <c r="S5738" i="4"/>
  <c r="T5737" i="4"/>
  <c r="S5737" i="4"/>
  <c r="T5736" i="4"/>
  <c r="S5736" i="4"/>
  <c r="T5735" i="4"/>
  <c r="S5735" i="4"/>
  <c r="T5734" i="4"/>
  <c r="S5734" i="4"/>
  <c r="T5733" i="4"/>
  <c r="S5733" i="4"/>
  <c r="T5732" i="4"/>
  <c r="S5732" i="4"/>
  <c r="T5731" i="4"/>
  <c r="S5731" i="4"/>
  <c r="T5730" i="4"/>
  <c r="S5730" i="4"/>
  <c r="T5729" i="4"/>
  <c r="S5729" i="4"/>
  <c r="T5728" i="4"/>
  <c r="S5728" i="4"/>
  <c r="T5727" i="4"/>
  <c r="S5727" i="4"/>
  <c r="T5726" i="4"/>
  <c r="S5726" i="4"/>
  <c r="T5725" i="4"/>
  <c r="S5725" i="4"/>
  <c r="T5724" i="4"/>
  <c r="S5724" i="4"/>
  <c r="T5723" i="4"/>
  <c r="S5723" i="4"/>
  <c r="T5722" i="4"/>
  <c r="S5722" i="4"/>
  <c r="T5721" i="4"/>
  <c r="S5721" i="4"/>
  <c r="T5720" i="4"/>
  <c r="S5720" i="4"/>
  <c r="T5719" i="4"/>
  <c r="S5719" i="4"/>
  <c r="T5718" i="4"/>
  <c r="S5718" i="4"/>
  <c r="T5717" i="4"/>
  <c r="S5717" i="4"/>
  <c r="T5716" i="4"/>
  <c r="S5716" i="4"/>
  <c r="T5715" i="4"/>
  <c r="S5715" i="4"/>
  <c r="T5714" i="4"/>
  <c r="S5714" i="4"/>
  <c r="T5713" i="4"/>
  <c r="S5713" i="4"/>
  <c r="T5712" i="4"/>
  <c r="S5712" i="4"/>
  <c r="T5711" i="4"/>
  <c r="S5711" i="4"/>
  <c r="T5710" i="4"/>
  <c r="S5710" i="4"/>
  <c r="T5709" i="4"/>
  <c r="S5709" i="4"/>
  <c r="T5708" i="4"/>
  <c r="S5708" i="4"/>
  <c r="T5707" i="4"/>
  <c r="S5707" i="4"/>
  <c r="T5706" i="4"/>
  <c r="S5706" i="4"/>
  <c r="T5705" i="4"/>
  <c r="S5705" i="4"/>
  <c r="T5704" i="4"/>
  <c r="S5704" i="4"/>
  <c r="T5703" i="4"/>
  <c r="S5703" i="4"/>
  <c r="T5702" i="4"/>
  <c r="S5702" i="4"/>
  <c r="T5701" i="4"/>
  <c r="S5701" i="4"/>
  <c r="T5700" i="4"/>
  <c r="S5700" i="4"/>
  <c r="T5699" i="4"/>
  <c r="S5699" i="4"/>
  <c r="T5698" i="4"/>
  <c r="S5698" i="4"/>
  <c r="T5697" i="4"/>
  <c r="S5697" i="4"/>
  <c r="T5696" i="4"/>
  <c r="S5696" i="4"/>
  <c r="T5695" i="4"/>
  <c r="S5695" i="4"/>
  <c r="T5694" i="4"/>
  <c r="S5694" i="4"/>
  <c r="T5693" i="4"/>
  <c r="S5693" i="4"/>
  <c r="T5692" i="4"/>
  <c r="S5692" i="4"/>
  <c r="T5691" i="4"/>
  <c r="S5691" i="4"/>
  <c r="T5690" i="4"/>
  <c r="S5690" i="4"/>
  <c r="T5689" i="4"/>
  <c r="S5689" i="4"/>
  <c r="T5688" i="4"/>
  <c r="S5688" i="4"/>
  <c r="T5687" i="4"/>
  <c r="S5687" i="4"/>
  <c r="T5686" i="4"/>
  <c r="S5686" i="4"/>
  <c r="T5685" i="4"/>
  <c r="S5685" i="4"/>
  <c r="T5684" i="4"/>
  <c r="S5684" i="4"/>
  <c r="T5683" i="4"/>
  <c r="S5683" i="4"/>
  <c r="T5682" i="4"/>
  <c r="S5682" i="4"/>
  <c r="T5681" i="4"/>
  <c r="S5681" i="4"/>
  <c r="T5680" i="4"/>
  <c r="S5680" i="4"/>
  <c r="T5679" i="4"/>
  <c r="S5679" i="4"/>
  <c r="T5678" i="4"/>
  <c r="S5678" i="4"/>
  <c r="T5677" i="4"/>
  <c r="S5677" i="4"/>
  <c r="T5676" i="4"/>
  <c r="S5676" i="4"/>
  <c r="T5675" i="4"/>
  <c r="S5675" i="4"/>
  <c r="T5674" i="4"/>
  <c r="S5674" i="4"/>
  <c r="T5673" i="4"/>
  <c r="S5673" i="4"/>
  <c r="T5672" i="4"/>
  <c r="S5672" i="4"/>
  <c r="T5671" i="4"/>
  <c r="S5671" i="4"/>
  <c r="T5670" i="4"/>
  <c r="S5670" i="4"/>
  <c r="T5669" i="4"/>
  <c r="S5669" i="4"/>
  <c r="T5668" i="4"/>
  <c r="S5668" i="4"/>
  <c r="T5667" i="4"/>
  <c r="S5667" i="4"/>
  <c r="T5666" i="4"/>
  <c r="S5666" i="4"/>
  <c r="T5665" i="4"/>
  <c r="S5665" i="4"/>
  <c r="T5664" i="4"/>
  <c r="S5664" i="4"/>
  <c r="T5663" i="4"/>
  <c r="S5663" i="4"/>
  <c r="T5662" i="4"/>
  <c r="S5662" i="4"/>
  <c r="T5661" i="4"/>
  <c r="S5661" i="4"/>
  <c r="T5660" i="4"/>
  <c r="S5660" i="4"/>
  <c r="T5659" i="4"/>
  <c r="S5659" i="4"/>
  <c r="T5658" i="4"/>
  <c r="S5658" i="4"/>
  <c r="T5657" i="4"/>
  <c r="S5657" i="4"/>
  <c r="T5656" i="4"/>
  <c r="S5656" i="4"/>
  <c r="T5655" i="4"/>
  <c r="S5655" i="4"/>
  <c r="T5654" i="4"/>
  <c r="S5654" i="4"/>
  <c r="T5653" i="4"/>
  <c r="S5653" i="4"/>
  <c r="T5652" i="4"/>
  <c r="S5652" i="4"/>
  <c r="T5651" i="4"/>
  <c r="S5651" i="4"/>
  <c r="T5650" i="4"/>
  <c r="S5650" i="4"/>
  <c r="T5649" i="4"/>
  <c r="S5649" i="4"/>
  <c r="T5648" i="4"/>
  <c r="S5648" i="4"/>
  <c r="T5647" i="4"/>
  <c r="S5647" i="4"/>
  <c r="T5646" i="4"/>
  <c r="S5646" i="4"/>
  <c r="T5645" i="4"/>
  <c r="S5645" i="4"/>
  <c r="T5644" i="4"/>
  <c r="S5644" i="4"/>
  <c r="T5643" i="4"/>
  <c r="S5643" i="4"/>
  <c r="T5642" i="4"/>
  <c r="S5642" i="4"/>
  <c r="T5641" i="4"/>
  <c r="S5641" i="4"/>
  <c r="T5640" i="4"/>
  <c r="S5640" i="4"/>
  <c r="T5639" i="4"/>
  <c r="S5639" i="4"/>
  <c r="T5638" i="4"/>
  <c r="S5638" i="4"/>
  <c r="T5637" i="4"/>
  <c r="S5637" i="4"/>
  <c r="T5636" i="4"/>
  <c r="S5636" i="4"/>
  <c r="T5635" i="4"/>
  <c r="S5635" i="4"/>
  <c r="T5634" i="4"/>
  <c r="S5634" i="4"/>
  <c r="T5633" i="4"/>
  <c r="S5633" i="4"/>
  <c r="T5632" i="4"/>
  <c r="S5632" i="4"/>
  <c r="T5631" i="4"/>
  <c r="S5631" i="4"/>
  <c r="T5630" i="4"/>
  <c r="S5630" i="4"/>
  <c r="T5629" i="4"/>
  <c r="S5629" i="4"/>
  <c r="T5628" i="4"/>
  <c r="S5628" i="4"/>
  <c r="T5627" i="4"/>
  <c r="S5627" i="4"/>
  <c r="T5626" i="4"/>
  <c r="S5626" i="4"/>
  <c r="T5625" i="4"/>
  <c r="S5625" i="4"/>
  <c r="T5624" i="4"/>
  <c r="S5624" i="4"/>
  <c r="T5623" i="4"/>
  <c r="S5623" i="4"/>
  <c r="T5622" i="4"/>
  <c r="S5622" i="4"/>
  <c r="T5621" i="4"/>
  <c r="S5621" i="4"/>
  <c r="T5620" i="4"/>
  <c r="S5620" i="4"/>
  <c r="T5619" i="4"/>
  <c r="S5619" i="4"/>
  <c r="T5618" i="4"/>
  <c r="S5618" i="4"/>
  <c r="T5617" i="4"/>
  <c r="S5617" i="4"/>
  <c r="T5616" i="4"/>
  <c r="S5616" i="4"/>
  <c r="T5615" i="4"/>
  <c r="S5615" i="4"/>
  <c r="T5614" i="4"/>
  <c r="S5614" i="4"/>
  <c r="T5613" i="4"/>
  <c r="S5613" i="4"/>
  <c r="T5612" i="4"/>
  <c r="S5612" i="4"/>
  <c r="T5611" i="4"/>
  <c r="S5611" i="4"/>
  <c r="T5610" i="4"/>
  <c r="S5610" i="4"/>
  <c r="T5609" i="4"/>
  <c r="S5609" i="4"/>
  <c r="T5608" i="4"/>
  <c r="S5608" i="4"/>
  <c r="T5607" i="4"/>
  <c r="S5607" i="4"/>
  <c r="T5606" i="4"/>
  <c r="S5606" i="4"/>
  <c r="T5605" i="4"/>
  <c r="S5605" i="4"/>
  <c r="T5604" i="4"/>
  <c r="S5604" i="4"/>
  <c r="T5603" i="4"/>
  <c r="S5603" i="4"/>
  <c r="T5602" i="4"/>
  <c r="S5602" i="4"/>
  <c r="T5601" i="4"/>
  <c r="S5601" i="4"/>
  <c r="T5600" i="4"/>
  <c r="S5600" i="4"/>
  <c r="T5599" i="4"/>
  <c r="S5599" i="4"/>
  <c r="T5598" i="4"/>
  <c r="S5598" i="4"/>
  <c r="T5597" i="4"/>
  <c r="S5597" i="4"/>
  <c r="T5596" i="4"/>
  <c r="S5596" i="4"/>
  <c r="T5595" i="4"/>
  <c r="S5595" i="4"/>
  <c r="T5594" i="4"/>
  <c r="S5594" i="4"/>
  <c r="T5593" i="4"/>
  <c r="S5593" i="4"/>
  <c r="T5592" i="4"/>
  <c r="S5592" i="4"/>
  <c r="T5591" i="4"/>
  <c r="S5591" i="4"/>
  <c r="T5590" i="4"/>
  <c r="S5590" i="4"/>
  <c r="T5589" i="4"/>
  <c r="S5589" i="4"/>
  <c r="T5588" i="4"/>
  <c r="S5588" i="4"/>
  <c r="T5587" i="4"/>
  <c r="S5587" i="4"/>
  <c r="T5586" i="4"/>
  <c r="S5586" i="4"/>
  <c r="T5585" i="4"/>
  <c r="S5585" i="4"/>
  <c r="T5584" i="4"/>
  <c r="S5584" i="4"/>
  <c r="T5583" i="4"/>
  <c r="S5583" i="4"/>
  <c r="T5582" i="4"/>
  <c r="S5582" i="4"/>
  <c r="T5581" i="4"/>
  <c r="S5581" i="4"/>
  <c r="T5580" i="4"/>
  <c r="S5580" i="4"/>
  <c r="T5579" i="4"/>
  <c r="S5579" i="4"/>
  <c r="T5578" i="4"/>
  <c r="S5578" i="4"/>
  <c r="T5577" i="4"/>
  <c r="S5577" i="4"/>
  <c r="T5576" i="4"/>
  <c r="S5576" i="4"/>
  <c r="T5575" i="4"/>
  <c r="S5575" i="4"/>
  <c r="T5574" i="4"/>
  <c r="S5574" i="4"/>
  <c r="T5573" i="4"/>
  <c r="S5573" i="4"/>
  <c r="T5572" i="4"/>
  <c r="S5572" i="4"/>
  <c r="T5571" i="4"/>
  <c r="S5571" i="4"/>
  <c r="T5570" i="4"/>
  <c r="S5570" i="4"/>
  <c r="T5569" i="4"/>
  <c r="S5569" i="4"/>
  <c r="T5568" i="4"/>
  <c r="S5568" i="4"/>
  <c r="T5567" i="4"/>
  <c r="S5567" i="4"/>
  <c r="T5566" i="4"/>
  <c r="S5566" i="4"/>
  <c r="T5565" i="4"/>
  <c r="S5565" i="4"/>
  <c r="T5564" i="4"/>
  <c r="S5564" i="4"/>
  <c r="T5563" i="4"/>
  <c r="S5563" i="4"/>
  <c r="T5562" i="4"/>
  <c r="S5562" i="4"/>
  <c r="T5561" i="4"/>
  <c r="S5561" i="4"/>
  <c r="T5560" i="4"/>
  <c r="S5560" i="4"/>
  <c r="T5559" i="4"/>
  <c r="S5559" i="4"/>
  <c r="T5558" i="4"/>
  <c r="S5558" i="4"/>
  <c r="T5557" i="4"/>
  <c r="S5557" i="4"/>
  <c r="T5556" i="4"/>
  <c r="S5556" i="4"/>
  <c r="T5555" i="4"/>
  <c r="S5555" i="4"/>
  <c r="T5554" i="4"/>
  <c r="S5554" i="4"/>
  <c r="T5553" i="4"/>
  <c r="S5553" i="4"/>
  <c r="T5552" i="4"/>
  <c r="S5552" i="4"/>
  <c r="T5551" i="4"/>
  <c r="S5551" i="4"/>
  <c r="T5550" i="4"/>
  <c r="S5550" i="4"/>
  <c r="T5549" i="4"/>
  <c r="S5549" i="4"/>
  <c r="T5548" i="4"/>
  <c r="S5548" i="4"/>
  <c r="T5547" i="4"/>
  <c r="S5547" i="4"/>
  <c r="T5546" i="4"/>
  <c r="S5546" i="4"/>
  <c r="T5545" i="4"/>
  <c r="S5545" i="4"/>
  <c r="T5544" i="4"/>
  <c r="S5544" i="4"/>
  <c r="T5543" i="4"/>
  <c r="S5543" i="4"/>
  <c r="T5542" i="4"/>
  <c r="S5542" i="4"/>
  <c r="T5541" i="4"/>
  <c r="S5541" i="4"/>
  <c r="T5540" i="4"/>
  <c r="S5540" i="4"/>
  <c r="T5539" i="4"/>
  <c r="S5539" i="4"/>
  <c r="T5538" i="4"/>
  <c r="S5538" i="4"/>
  <c r="T5537" i="4"/>
  <c r="S5537" i="4"/>
  <c r="T5536" i="4"/>
  <c r="S5536" i="4"/>
  <c r="T5535" i="4"/>
  <c r="S5535" i="4"/>
  <c r="T5534" i="4"/>
  <c r="S5534" i="4"/>
  <c r="T5533" i="4"/>
  <c r="S5533" i="4"/>
  <c r="T5532" i="4"/>
  <c r="S5532" i="4"/>
  <c r="T5531" i="4"/>
  <c r="S5531" i="4"/>
  <c r="T5530" i="4"/>
  <c r="S5530" i="4"/>
  <c r="T5529" i="4"/>
  <c r="S5529" i="4"/>
  <c r="T5528" i="4"/>
  <c r="S5528" i="4"/>
  <c r="T5527" i="4"/>
  <c r="S5527" i="4"/>
  <c r="T5526" i="4"/>
  <c r="S5526" i="4"/>
  <c r="T5525" i="4"/>
  <c r="S5525" i="4"/>
  <c r="T5524" i="4"/>
  <c r="S5524" i="4"/>
  <c r="T5523" i="4"/>
  <c r="S5523" i="4"/>
  <c r="T5522" i="4"/>
  <c r="S5522" i="4"/>
  <c r="T5521" i="4"/>
  <c r="S5521" i="4"/>
  <c r="T5520" i="4"/>
  <c r="S5520" i="4"/>
  <c r="T5519" i="4"/>
  <c r="S5519" i="4"/>
  <c r="T5518" i="4"/>
  <c r="S5518" i="4"/>
  <c r="T5517" i="4"/>
  <c r="S5517" i="4"/>
  <c r="T5516" i="4"/>
  <c r="S5516" i="4"/>
  <c r="T5515" i="4"/>
  <c r="S5515" i="4"/>
  <c r="T5514" i="4"/>
  <c r="S5514" i="4"/>
  <c r="T5513" i="4"/>
  <c r="S5513" i="4"/>
  <c r="T5512" i="4"/>
  <c r="S5512" i="4"/>
  <c r="T5511" i="4"/>
  <c r="S5511" i="4"/>
  <c r="T5510" i="4"/>
  <c r="S5510" i="4"/>
  <c r="T5509" i="4"/>
  <c r="S5509" i="4"/>
  <c r="T5508" i="4"/>
  <c r="S5508" i="4"/>
  <c r="T5507" i="4"/>
  <c r="S5507" i="4"/>
  <c r="T5506" i="4"/>
  <c r="S5506" i="4"/>
  <c r="T5505" i="4"/>
  <c r="S5505" i="4"/>
  <c r="T5504" i="4"/>
  <c r="S5504" i="4"/>
  <c r="T5503" i="4"/>
  <c r="S5503" i="4"/>
  <c r="T5502" i="4"/>
  <c r="S5502" i="4"/>
  <c r="T5501" i="4"/>
  <c r="S5501" i="4"/>
  <c r="T5500" i="4"/>
  <c r="S5500" i="4"/>
  <c r="T5499" i="4"/>
  <c r="S5499" i="4"/>
  <c r="T5498" i="4"/>
  <c r="S5498" i="4"/>
  <c r="T5497" i="4"/>
  <c r="S5497" i="4"/>
  <c r="T5496" i="4"/>
  <c r="S5496" i="4"/>
  <c r="T5495" i="4"/>
  <c r="S5495" i="4"/>
  <c r="T5494" i="4"/>
  <c r="S5494" i="4"/>
  <c r="T5493" i="4"/>
  <c r="S5493" i="4"/>
  <c r="T5492" i="4"/>
  <c r="S5492" i="4"/>
  <c r="T5491" i="4"/>
  <c r="S5491" i="4"/>
  <c r="T5490" i="4"/>
  <c r="S5490" i="4"/>
  <c r="T5489" i="4"/>
  <c r="S5489" i="4"/>
  <c r="T5488" i="4"/>
  <c r="S5488" i="4"/>
  <c r="T5487" i="4"/>
  <c r="S5487" i="4"/>
  <c r="T5486" i="4"/>
  <c r="S5486" i="4"/>
  <c r="T5485" i="4"/>
  <c r="S5485" i="4"/>
  <c r="T5484" i="4"/>
  <c r="S5484" i="4"/>
  <c r="T5483" i="4"/>
  <c r="S5483" i="4"/>
  <c r="T5482" i="4"/>
  <c r="S5482" i="4"/>
  <c r="T5481" i="4"/>
  <c r="S5481" i="4"/>
  <c r="T5480" i="4"/>
  <c r="S5480" i="4"/>
  <c r="T5479" i="4"/>
  <c r="S5479" i="4"/>
  <c r="T5478" i="4"/>
  <c r="S5478" i="4"/>
  <c r="T5477" i="4"/>
  <c r="S5477" i="4"/>
  <c r="T5476" i="4"/>
  <c r="S5476" i="4"/>
  <c r="T5475" i="4"/>
  <c r="S5475" i="4"/>
  <c r="T5474" i="4"/>
  <c r="S5474" i="4"/>
  <c r="T5473" i="4"/>
  <c r="S5473" i="4"/>
  <c r="T5472" i="4"/>
  <c r="S5472" i="4"/>
  <c r="T5471" i="4"/>
  <c r="S5471" i="4"/>
  <c r="T5470" i="4"/>
  <c r="S5470" i="4"/>
  <c r="T5469" i="4"/>
  <c r="S5469" i="4"/>
  <c r="T5468" i="4"/>
  <c r="S5468" i="4"/>
  <c r="T5467" i="4"/>
  <c r="S5467" i="4"/>
  <c r="T5466" i="4"/>
  <c r="S5466" i="4"/>
  <c r="T5465" i="4"/>
  <c r="S5465" i="4"/>
  <c r="T5464" i="4"/>
  <c r="S5464" i="4"/>
  <c r="T5463" i="4"/>
  <c r="S5463" i="4"/>
  <c r="T5462" i="4"/>
  <c r="S5462" i="4"/>
  <c r="T5461" i="4"/>
  <c r="S5461" i="4"/>
  <c r="T5460" i="4"/>
  <c r="S5460" i="4"/>
  <c r="T5459" i="4"/>
  <c r="S5459" i="4"/>
  <c r="T5458" i="4"/>
  <c r="S5458" i="4"/>
  <c r="T5457" i="4"/>
  <c r="S5457" i="4"/>
  <c r="T5456" i="4"/>
  <c r="S5456" i="4"/>
  <c r="T5455" i="4"/>
  <c r="S5455" i="4"/>
  <c r="T5454" i="4"/>
  <c r="S5454" i="4"/>
  <c r="T5453" i="4"/>
  <c r="S5453" i="4"/>
  <c r="T5452" i="4"/>
  <c r="S5452" i="4"/>
  <c r="T5451" i="4"/>
  <c r="S5451" i="4"/>
  <c r="T5450" i="4"/>
  <c r="S5450" i="4"/>
  <c r="T5449" i="4"/>
  <c r="S5449" i="4"/>
  <c r="T5448" i="4"/>
  <c r="S5448" i="4"/>
  <c r="T5447" i="4"/>
  <c r="S5447" i="4"/>
  <c r="T5446" i="4"/>
  <c r="S5446" i="4"/>
  <c r="T5445" i="4"/>
  <c r="S5445" i="4"/>
  <c r="T5444" i="4"/>
  <c r="S5444" i="4"/>
  <c r="T5443" i="4"/>
  <c r="S5443" i="4"/>
  <c r="T5442" i="4"/>
  <c r="S5442" i="4"/>
  <c r="T5441" i="4"/>
  <c r="S5441" i="4"/>
  <c r="T5440" i="4"/>
  <c r="S5440" i="4"/>
  <c r="T5439" i="4"/>
  <c r="S5439" i="4"/>
  <c r="T5438" i="4"/>
  <c r="S5438" i="4"/>
  <c r="T5437" i="4"/>
  <c r="S5437" i="4"/>
  <c r="T5436" i="4"/>
  <c r="S5436" i="4"/>
  <c r="T5435" i="4"/>
  <c r="S5435" i="4"/>
  <c r="T5434" i="4"/>
  <c r="S5434" i="4"/>
  <c r="T5433" i="4"/>
  <c r="S5433" i="4"/>
  <c r="T5432" i="4"/>
  <c r="S5432" i="4"/>
  <c r="T5431" i="4"/>
  <c r="S5431" i="4"/>
  <c r="T5430" i="4"/>
  <c r="S5430" i="4"/>
  <c r="T5429" i="4"/>
  <c r="S5429" i="4"/>
  <c r="T5428" i="4"/>
  <c r="S5428" i="4"/>
  <c r="T5427" i="4"/>
  <c r="S5427" i="4"/>
  <c r="T5426" i="4"/>
  <c r="S5426" i="4"/>
  <c r="T5425" i="4"/>
  <c r="S5425" i="4"/>
  <c r="T5424" i="4"/>
  <c r="S5424" i="4"/>
  <c r="T5423" i="4"/>
  <c r="S5423" i="4"/>
  <c r="T5422" i="4"/>
  <c r="S5422" i="4"/>
  <c r="T5421" i="4"/>
  <c r="S5421" i="4"/>
  <c r="T5420" i="4"/>
  <c r="S5420" i="4"/>
  <c r="T5419" i="4"/>
  <c r="S5419" i="4"/>
  <c r="T5418" i="4"/>
  <c r="S5418" i="4"/>
  <c r="T5417" i="4"/>
  <c r="S5417" i="4"/>
  <c r="T5416" i="4"/>
  <c r="S5416" i="4"/>
  <c r="T5415" i="4"/>
  <c r="S5415" i="4"/>
  <c r="T5414" i="4"/>
  <c r="S5414" i="4"/>
  <c r="T5413" i="4"/>
  <c r="S5413" i="4"/>
  <c r="T5412" i="4"/>
  <c r="S5412" i="4"/>
  <c r="T5411" i="4"/>
  <c r="S5411" i="4"/>
  <c r="T5410" i="4"/>
  <c r="S5410" i="4"/>
  <c r="T5409" i="4"/>
  <c r="S5409" i="4"/>
  <c r="T5408" i="4"/>
  <c r="S5408" i="4"/>
  <c r="T5407" i="4"/>
  <c r="S5407" i="4"/>
  <c r="T5406" i="4"/>
  <c r="S5406" i="4"/>
  <c r="T5405" i="4"/>
  <c r="S5405" i="4"/>
  <c r="T5404" i="4"/>
  <c r="S5404" i="4"/>
  <c r="T5403" i="4"/>
  <c r="S5403" i="4"/>
  <c r="T5402" i="4"/>
  <c r="S5402" i="4"/>
  <c r="T5401" i="4"/>
  <c r="S5401" i="4"/>
  <c r="T5400" i="4"/>
  <c r="S5400" i="4"/>
  <c r="T5399" i="4"/>
  <c r="S5399" i="4"/>
  <c r="T5398" i="4"/>
  <c r="S5398" i="4"/>
  <c r="T5397" i="4"/>
  <c r="S5397" i="4"/>
  <c r="T5396" i="4"/>
  <c r="S5396" i="4"/>
  <c r="T5395" i="4"/>
  <c r="S5395" i="4"/>
  <c r="T5394" i="4"/>
  <c r="S5394" i="4"/>
  <c r="T5393" i="4"/>
  <c r="S5393" i="4"/>
  <c r="T5392" i="4"/>
  <c r="S5392" i="4"/>
  <c r="T5391" i="4"/>
  <c r="S5391" i="4"/>
  <c r="T5390" i="4"/>
  <c r="S5390" i="4"/>
  <c r="T5389" i="4"/>
  <c r="S5389" i="4"/>
  <c r="T5388" i="4"/>
  <c r="S5388" i="4"/>
  <c r="T5387" i="4"/>
  <c r="S5387" i="4"/>
  <c r="T5386" i="4"/>
  <c r="S5386" i="4"/>
  <c r="T5385" i="4"/>
  <c r="S5385" i="4"/>
  <c r="T5384" i="4"/>
  <c r="S5384" i="4"/>
  <c r="T5383" i="4"/>
  <c r="S5383" i="4"/>
  <c r="T5382" i="4"/>
  <c r="S5382" i="4"/>
  <c r="T5381" i="4"/>
  <c r="S5381" i="4"/>
  <c r="T5380" i="4"/>
  <c r="S5380" i="4"/>
  <c r="T5379" i="4"/>
  <c r="S5379" i="4"/>
  <c r="T5378" i="4"/>
  <c r="S5378" i="4"/>
  <c r="T5377" i="4"/>
  <c r="S5377" i="4"/>
  <c r="T5376" i="4"/>
  <c r="S5376" i="4"/>
  <c r="T5375" i="4"/>
  <c r="S5375" i="4"/>
  <c r="T5374" i="4"/>
  <c r="S5374" i="4"/>
  <c r="T5373" i="4"/>
  <c r="S5373" i="4"/>
  <c r="T5372" i="4"/>
  <c r="S5372" i="4"/>
  <c r="T5371" i="4"/>
  <c r="S5371" i="4"/>
  <c r="T5370" i="4"/>
  <c r="S5370" i="4"/>
  <c r="T5369" i="4"/>
  <c r="S5369" i="4"/>
  <c r="T5368" i="4"/>
  <c r="S5368" i="4"/>
  <c r="T5367" i="4"/>
  <c r="S5367" i="4"/>
  <c r="T5366" i="4"/>
  <c r="S5366" i="4"/>
  <c r="T5365" i="4"/>
  <c r="S5365" i="4"/>
  <c r="T5364" i="4"/>
  <c r="S5364" i="4"/>
  <c r="T5363" i="4"/>
  <c r="S5363" i="4"/>
  <c r="T5362" i="4"/>
  <c r="S5362" i="4"/>
  <c r="T5361" i="4"/>
  <c r="S5361" i="4"/>
  <c r="T5360" i="4"/>
  <c r="S5360" i="4"/>
  <c r="T5359" i="4"/>
  <c r="S5359" i="4"/>
  <c r="T5358" i="4"/>
  <c r="S5358" i="4"/>
  <c r="T5357" i="4"/>
  <c r="S5357" i="4"/>
  <c r="T5356" i="4"/>
  <c r="S5356" i="4"/>
  <c r="T5355" i="4"/>
  <c r="S5355" i="4"/>
  <c r="T5354" i="4"/>
  <c r="S5354" i="4"/>
  <c r="T5353" i="4"/>
  <c r="S5353" i="4"/>
  <c r="T5352" i="4"/>
  <c r="S5352" i="4"/>
  <c r="T5351" i="4"/>
  <c r="S5351" i="4"/>
  <c r="T5350" i="4"/>
  <c r="S5350" i="4"/>
  <c r="T5349" i="4"/>
  <c r="S5349" i="4"/>
  <c r="T5348" i="4"/>
  <c r="S5348" i="4"/>
  <c r="T5347" i="4"/>
  <c r="S5347" i="4"/>
  <c r="T5346" i="4"/>
  <c r="S5346" i="4"/>
  <c r="T5345" i="4"/>
  <c r="S5345" i="4"/>
  <c r="T5344" i="4"/>
  <c r="S5344" i="4"/>
  <c r="T5343" i="4"/>
  <c r="S5343" i="4"/>
  <c r="T5342" i="4"/>
  <c r="S5342" i="4"/>
  <c r="T5341" i="4"/>
  <c r="S5341" i="4"/>
  <c r="T5340" i="4"/>
  <c r="S5340" i="4"/>
  <c r="T5339" i="4"/>
  <c r="S5339" i="4"/>
  <c r="T5338" i="4"/>
  <c r="S5338" i="4"/>
  <c r="T5337" i="4"/>
  <c r="S5337" i="4"/>
  <c r="T5336" i="4"/>
  <c r="S5336" i="4"/>
  <c r="T5335" i="4"/>
  <c r="S5335" i="4"/>
  <c r="T5334" i="4"/>
  <c r="S5334" i="4"/>
  <c r="T5333" i="4"/>
  <c r="S5333" i="4"/>
  <c r="T5332" i="4"/>
  <c r="S5332" i="4"/>
  <c r="T5331" i="4"/>
  <c r="S5331" i="4"/>
  <c r="T5330" i="4"/>
  <c r="S5330" i="4"/>
  <c r="T5329" i="4"/>
  <c r="S5329" i="4"/>
  <c r="T5328" i="4"/>
  <c r="S5328" i="4"/>
  <c r="T5327" i="4"/>
  <c r="S5327" i="4"/>
  <c r="T5326" i="4"/>
  <c r="S5326" i="4"/>
  <c r="T5325" i="4"/>
  <c r="S5325" i="4"/>
  <c r="T5324" i="4"/>
  <c r="S5324" i="4"/>
  <c r="T5323" i="4"/>
  <c r="S5323" i="4"/>
  <c r="T5322" i="4"/>
  <c r="S5322" i="4"/>
  <c r="T5321" i="4"/>
  <c r="S5321" i="4"/>
  <c r="T5320" i="4"/>
  <c r="S5320" i="4"/>
  <c r="T5319" i="4"/>
  <c r="S5319" i="4"/>
  <c r="T5318" i="4"/>
  <c r="S5318" i="4"/>
  <c r="T5317" i="4"/>
  <c r="S5317" i="4"/>
  <c r="T5316" i="4"/>
  <c r="S5316" i="4"/>
  <c r="T5315" i="4"/>
  <c r="S5315" i="4"/>
  <c r="T5314" i="4"/>
  <c r="S5314" i="4"/>
  <c r="T5313" i="4"/>
  <c r="S5313" i="4"/>
  <c r="T5312" i="4"/>
  <c r="S5312" i="4"/>
  <c r="T5311" i="4"/>
  <c r="S5311" i="4"/>
  <c r="T5310" i="4"/>
  <c r="S5310" i="4"/>
  <c r="T5309" i="4"/>
  <c r="S5309" i="4"/>
  <c r="T5308" i="4"/>
  <c r="S5308" i="4"/>
  <c r="T5307" i="4"/>
  <c r="S5307" i="4"/>
  <c r="T5306" i="4"/>
  <c r="S5306" i="4"/>
  <c r="T5305" i="4"/>
  <c r="S5305" i="4"/>
  <c r="T5304" i="4"/>
  <c r="S5304" i="4"/>
  <c r="T5303" i="4"/>
  <c r="S5303" i="4"/>
  <c r="T5302" i="4"/>
  <c r="S5302" i="4"/>
  <c r="T5301" i="4"/>
  <c r="S5301" i="4"/>
  <c r="T5300" i="4"/>
  <c r="S5300" i="4"/>
  <c r="T5299" i="4"/>
  <c r="S5299" i="4"/>
  <c r="T5298" i="4"/>
  <c r="S5298" i="4"/>
  <c r="T5297" i="4"/>
  <c r="S5297" i="4"/>
  <c r="T5296" i="4"/>
  <c r="S5296" i="4"/>
  <c r="T5295" i="4"/>
  <c r="S5295" i="4"/>
  <c r="T5294" i="4"/>
  <c r="S5294" i="4"/>
  <c r="T5293" i="4"/>
  <c r="S5293" i="4"/>
  <c r="T5292" i="4"/>
  <c r="S5292" i="4"/>
  <c r="T5291" i="4"/>
  <c r="S5291" i="4"/>
  <c r="T5290" i="4"/>
  <c r="S5290" i="4"/>
  <c r="T5289" i="4"/>
  <c r="S5289" i="4"/>
  <c r="T5288" i="4"/>
  <c r="S5288" i="4"/>
  <c r="T5287" i="4"/>
  <c r="S5287" i="4"/>
  <c r="T5286" i="4"/>
  <c r="S5286" i="4"/>
  <c r="T5285" i="4"/>
  <c r="S5285" i="4"/>
  <c r="T5284" i="4"/>
  <c r="S5284" i="4"/>
  <c r="T5283" i="4"/>
  <c r="S5283" i="4"/>
  <c r="T5282" i="4"/>
  <c r="S5282" i="4"/>
  <c r="T5281" i="4"/>
  <c r="S5281" i="4"/>
  <c r="T5280" i="4"/>
  <c r="S5280" i="4"/>
  <c r="T5279" i="4"/>
  <c r="S5279" i="4"/>
  <c r="T5278" i="4"/>
  <c r="S5278" i="4"/>
  <c r="T5277" i="4"/>
  <c r="S5277" i="4"/>
  <c r="T5276" i="4"/>
  <c r="S5276" i="4"/>
  <c r="T5275" i="4"/>
  <c r="S5275" i="4"/>
  <c r="T5274" i="4"/>
  <c r="S5274" i="4"/>
  <c r="T5273" i="4"/>
  <c r="S5273" i="4"/>
  <c r="T5272" i="4"/>
  <c r="S5272" i="4"/>
  <c r="T5271" i="4"/>
  <c r="S5271" i="4"/>
  <c r="T5270" i="4"/>
  <c r="S5270" i="4"/>
  <c r="T5269" i="4"/>
  <c r="S5269" i="4"/>
  <c r="T5268" i="4"/>
  <c r="S5268" i="4"/>
  <c r="T5267" i="4"/>
  <c r="S5267" i="4"/>
  <c r="T5266" i="4"/>
  <c r="S5266" i="4"/>
  <c r="T5265" i="4"/>
  <c r="S5265" i="4"/>
  <c r="T5264" i="4"/>
  <c r="S5264" i="4"/>
  <c r="T5263" i="4"/>
  <c r="S5263" i="4"/>
  <c r="T5262" i="4"/>
  <c r="S5262" i="4"/>
  <c r="T5261" i="4"/>
  <c r="S5261" i="4"/>
  <c r="T5260" i="4"/>
  <c r="S5260" i="4"/>
  <c r="T5259" i="4"/>
  <c r="S5259" i="4"/>
  <c r="T5258" i="4"/>
  <c r="S5258" i="4"/>
  <c r="T5257" i="4"/>
  <c r="S5257" i="4"/>
  <c r="T5256" i="4"/>
  <c r="S5256" i="4"/>
  <c r="T5255" i="4"/>
  <c r="S5255" i="4"/>
  <c r="T5254" i="4"/>
  <c r="S5254" i="4"/>
  <c r="T5253" i="4"/>
  <c r="S5253" i="4"/>
  <c r="T5252" i="4"/>
  <c r="S5252" i="4"/>
  <c r="T5251" i="4"/>
  <c r="S5251" i="4"/>
  <c r="T5250" i="4"/>
  <c r="S5250" i="4"/>
  <c r="T5249" i="4"/>
  <c r="S5249" i="4"/>
  <c r="T5248" i="4"/>
  <c r="S5248" i="4"/>
  <c r="T5247" i="4"/>
  <c r="S5247" i="4"/>
  <c r="T5246" i="4"/>
  <c r="S5246" i="4"/>
  <c r="T5245" i="4"/>
  <c r="S5245" i="4"/>
  <c r="T5244" i="4"/>
  <c r="S5244" i="4"/>
  <c r="T5243" i="4"/>
  <c r="S5243" i="4"/>
  <c r="T5242" i="4"/>
  <c r="S5242" i="4"/>
  <c r="T5241" i="4"/>
  <c r="S5241" i="4"/>
  <c r="T5240" i="4"/>
  <c r="S5240" i="4"/>
  <c r="T5239" i="4"/>
  <c r="S5239" i="4"/>
  <c r="T5238" i="4"/>
  <c r="S5238" i="4"/>
  <c r="T5237" i="4"/>
  <c r="S5237" i="4"/>
  <c r="T5236" i="4"/>
  <c r="S5236" i="4"/>
  <c r="T5235" i="4"/>
  <c r="S5235" i="4"/>
  <c r="T5234" i="4"/>
  <c r="S5234" i="4"/>
  <c r="T5233" i="4"/>
  <c r="S5233" i="4"/>
  <c r="T5232" i="4"/>
  <c r="S5232" i="4"/>
  <c r="T5231" i="4"/>
  <c r="S5231" i="4"/>
  <c r="T5230" i="4"/>
  <c r="S5230" i="4"/>
  <c r="T5229" i="4"/>
  <c r="S5229" i="4"/>
  <c r="T5228" i="4"/>
  <c r="S5228" i="4"/>
  <c r="T5227" i="4"/>
  <c r="S5227" i="4"/>
  <c r="T5226" i="4"/>
  <c r="S5226" i="4"/>
  <c r="T5225" i="4"/>
  <c r="S5225" i="4"/>
  <c r="T5224" i="4"/>
  <c r="S5224" i="4"/>
  <c r="T5223" i="4"/>
  <c r="S5223" i="4"/>
  <c r="T5222" i="4"/>
  <c r="S5222" i="4"/>
  <c r="T5221" i="4"/>
  <c r="S5221" i="4"/>
  <c r="T5220" i="4"/>
  <c r="S5220" i="4"/>
  <c r="T5219" i="4"/>
  <c r="S5219" i="4"/>
  <c r="T5218" i="4"/>
  <c r="S5218" i="4"/>
  <c r="T5217" i="4"/>
  <c r="S5217" i="4"/>
  <c r="T5216" i="4"/>
  <c r="S5216" i="4"/>
  <c r="T5215" i="4"/>
  <c r="S5215" i="4"/>
  <c r="T5214" i="4"/>
  <c r="S5214" i="4"/>
  <c r="T5213" i="4"/>
  <c r="S5213" i="4"/>
  <c r="T5212" i="4"/>
  <c r="S5212" i="4"/>
  <c r="T5211" i="4"/>
  <c r="S5211" i="4"/>
  <c r="T5210" i="4"/>
  <c r="S5210" i="4"/>
  <c r="T5209" i="4"/>
  <c r="S5209" i="4"/>
  <c r="T5208" i="4"/>
  <c r="S5208" i="4"/>
  <c r="T5207" i="4"/>
  <c r="S5207" i="4"/>
  <c r="T5206" i="4"/>
  <c r="S5206" i="4"/>
  <c r="T5205" i="4"/>
  <c r="S5205" i="4"/>
  <c r="T5204" i="4"/>
  <c r="S5204" i="4"/>
  <c r="T5203" i="4"/>
  <c r="S5203" i="4"/>
  <c r="T5202" i="4"/>
  <c r="S5202" i="4"/>
  <c r="T5201" i="4"/>
  <c r="S5201" i="4"/>
  <c r="T5200" i="4"/>
  <c r="S5200" i="4"/>
  <c r="T5199" i="4"/>
  <c r="S5199" i="4"/>
  <c r="T5198" i="4"/>
  <c r="S5198" i="4"/>
  <c r="T5197" i="4"/>
  <c r="S5197" i="4"/>
  <c r="T5196" i="4"/>
  <c r="S5196" i="4"/>
  <c r="T5195" i="4"/>
  <c r="S5195" i="4"/>
  <c r="T5194" i="4"/>
  <c r="S5194" i="4"/>
  <c r="T5193" i="4"/>
  <c r="S5193" i="4"/>
  <c r="T5192" i="4"/>
  <c r="S5192" i="4"/>
  <c r="T5191" i="4"/>
  <c r="S5191" i="4"/>
  <c r="T5190" i="4"/>
  <c r="S5190" i="4"/>
  <c r="T5189" i="4"/>
  <c r="S5189" i="4"/>
  <c r="T5188" i="4"/>
  <c r="S5188" i="4"/>
  <c r="T5187" i="4"/>
  <c r="S5187" i="4"/>
  <c r="T5186" i="4"/>
  <c r="S5186" i="4"/>
  <c r="T5185" i="4"/>
  <c r="S5185" i="4"/>
  <c r="T5184" i="4"/>
  <c r="S5184" i="4"/>
  <c r="T5183" i="4"/>
  <c r="S5183" i="4"/>
  <c r="T5182" i="4"/>
  <c r="S5182" i="4"/>
  <c r="T5181" i="4"/>
  <c r="S5181" i="4"/>
  <c r="T5180" i="4"/>
  <c r="S5180" i="4"/>
  <c r="T5179" i="4"/>
  <c r="S5179" i="4"/>
  <c r="T5178" i="4"/>
  <c r="S5178" i="4"/>
  <c r="T5177" i="4"/>
  <c r="S5177" i="4"/>
  <c r="T5176" i="4"/>
  <c r="S5176" i="4"/>
  <c r="T5175" i="4"/>
  <c r="S5175" i="4"/>
  <c r="T5174" i="4"/>
  <c r="S5174" i="4"/>
  <c r="T5173" i="4"/>
  <c r="S5173" i="4"/>
  <c r="T5172" i="4"/>
  <c r="S5172" i="4"/>
  <c r="T5171" i="4"/>
  <c r="S5171" i="4"/>
  <c r="T5170" i="4"/>
  <c r="S5170" i="4"/>
  <c r="T5169" i="4"/>
  <c r="S5169" i="4"/>
  <c r="T5168" i="4"/>
  <c r="S5168" i="4"/>
  <c r="T5167" i="4"/>
  <c r="S5167" i="4"/>
  <c r="T5166" i="4"/>
  <c r="S5166" i="4"/>
  <c r="T5165" i="4"/>
  <c r="S5165" i="4"/>
  <c r="T5164" i="4"/>
  <c r="S5164" i="4"/>
  <c r="T5163" i="4"/>
  <c r="S5163" i="4"/>
  <c r="T5162" i="4"/>
  <c r="S5162" i="4"/>
  <c r="T5161" i="4"/>
  <c r="S5161" i="4"/>
  <c r="T5160" i="4"/>
  <c r="S5160" i="4"/>
  <c r="T5159" i="4"/>
  <c r="S5159" i="4"/>
  <c r="T5158" i="4"/>
  <c r="S5158" i="4"/>
  <c r="T5157" i="4"/>
  <c r="S5157" i="4"/>
  <c r="T5156" i="4"/>
  <c r="S5156" i="4"/>
  <c r="T5155" i="4"/>
  <c r="S5155" i="4"/>
  <c r="T5154" i="4"/>
  <c r="S5154" i="4"/>
  <c r="T5153" i="4"/>
  <c r="S5153" i="4"/>
  <c r="T5152" i="4"/>
  <c r="S5152" i="4"/>
  <c r="T5151" i="4"/>
  <c r="S5151" i="4"/>
  <c r="T5150" i="4"/>
  <c r="S5150" i="4"/>
  <c r="T5149" i="4"/>
  <c r="S5149" i="4"/>
  <c r="T5148" i="4"/>
  <c r="S5148" i="4"/>
  <c r="T5147" i="4"/>
  <c r="S5147" i="4"/>
  <c r="T5146" i="4"/>
  <c r="S5146" i="4"/>
  <c r="T5145" i="4"/>
  <c r="S5145" i="4"/>
  <c r="T5144" i="4"/>
  <c r="S5144" i="4"/>
  <c r="T5143" i="4"/>
  <c r="S5143" i="4"/>
  <c r="T5142" i="4"/>
  <c r="S5142" i="4"/>
  <c r="T5141" i="4"/>
  <c r="S5141" i="4"/>
  <c r="T5140" i="4"/>
  <c r="S5140" i="4"/>
  <c r="T5139" i="4"/>
  <c r="S5139" i="4"/>
  <c r="T5138" i="4"/>
  <c r="S5138" i="4"/>
  <c r="T5137" i="4"/>
  <c r="S5137" i="4"/>
  <c r="T5136" i="4"/>
  <c r="S5136" i="4"/>
  <c r="T5135" i="4"/>
  <c r="S5135" i="4"/>
  <c r="T5134" i="4"/>
  <c r="S5134" i="4"/>
  <c r="T5133" i="4"/>
  <c r="S5133" i="4"/>
  <c r="T5132" i="4"/>
  <c r="S5132" i="4"/>
  <c r="T5131" i="4"/>
  <c r="S5131" i="4"/>
  <c r="T5130" i="4"/>
  <c r="S5130" i="4"/>
  <c r="T5129" i="4"/>
  <c r="S5129" i="4"/>
  <c r="T5128" i="4"/>
  <c r="S5128" i="4"/>
  <c r="T5127" i="4"/>
  <c r="S5127" i="4"/>
  <c r="T5126" i="4"/>
  <c r="S5126" i="4"/>
  <c r="T5125" i="4"/>
  <c r="S5125" i="4"/>
  <c r="T5124" i="4"/>
  <c r="S5124" i="4"/>
  <c r="T5123" i="4"/>
  <c r="S5123" i="4"/>
  <c r="T5122" i="4"/>
  <c r="S5122" i="4"/>
  <c r="T5121" i="4"/>
  <c r="S5121" i="4"/>
  <c r="T5120" i="4"/>
  <c r="S5120" i="4"/>
  <c r="T5119" i="4"/>
  <c r="S5119" i="4"/>
  <c r="T5118" i="4"/>
  <c r="S5118" i="4"/>
  <c r="T5117" i="4"/>
  <c r="S5117" i="4"/>
  <c r="T5116" i="4"/>
  <c r="S5116" i="4"/>
  <c r="T5115" i="4"/>
  <c r="S5115" i="4"/>
  <c r="T5114" i="4"/>
  <c r="S5114" i="4"/>
  <c r="T5113" i="4"/>
  <c r="S5113" i="4"/>
  <c r="T5112" i="4"/>
  <c r="S5112" i="4"/>
  <c r="T5111" i="4"/>
  <c r="S5111" i="4"/>
  <c r="T5110" i="4"/>
  <c r="S5110" i="4"/>
  <c r="T5109" i="4"/>
  <c r="S5109" i="4"/>
  <c r="T5108" i="4"/>
  <c r="S5108" i="4"/>
  <c r="T5107" i="4"/>
  <c r="S5107" i="4"/>
  <c r="T5106" i="4"/>
  <c r="S5106" i="4"/>
  <c r="T5105" i="4"/>
  <c r="S5105" i="4"/>
  <c r="T5104" i="4"/>
  <c r="S5104" i="4"/>
  <c r="T5103" i="4"/>
  <c r="S5103" i="4"/>
  <c r="T5102" i="4"/>
  <c r="S5102" i="4"/>
  <c r="T5101" i="4"/>
  <c r="S5101" i="4"/>
  <c r="T5100" i="4"/>
  <c r="S5100" i="4"/>
  <c r="T5099" i="4"/>
  <c r="S5099" i="4"/>
  <c r="T5098" i="4"/>
  <c r="S5098" i="4"/>
  <c r="T5097" i="4"/>
  <c r="S5097" i="4"/>
  <c r="T5096" i="4"/>
  <c r="S5096" i="4"/>
  <c r="T5095" i="4"/>
  <c r="S5095" i="4"/>
  <c r="T5094" i="4"/>
  <c r="S5094" i="4"/>
  <c r="T5093" i="4"/>
  <c r="S5093" i="4"/>
  <c r="T5092" i="4"/>
  <c r="S5092" i="4"/>
  <c r="T5091" i="4"/>
  <c r="S5091" i="4"/>
  <c r="T5090" i="4"/>
  <c r="S5090" i="4"/>
  <c r="T5089" i="4"/>
  <c r="S5089" i="4"/>
  <c r="T5088" i="4"/>
  <c r="S5088" i="4"/>
  <c r="T5087" i="4"/>
  <c r="S5087" i="4"/>
  <c r="T5086" i="4"/>
  <c r="S5086" i="4"/>
  <c r="T5085" i="4"/>
  <c r="S5085" i="4"/>
  <c r="T5084" i="4"/>
  <c r="S5084" i="4"/>
  <c r="T5083" i="4"/>
  <c r="S5083" i="4"/>
  <c r="T5082" i="4"/>
  <c r="S5082" i="4"/>
  <c r="T5081" i="4"/>
  <c r="S5081" i="4"/>
  <c r="T5080" i="4"/>
  <c r="S5080" i="4"/>
  <c r="T5079" i="4"/>
  <c r="S5079" i="4"/>
  <c r="T5078" i="4"/>
  <c r="S5078" i="4"/>
  <c r="T5077" i="4"/>
  <c r="S5077" i="4"/>
  <c r="T5076" i="4"/>
  <c r="S5076" i="4"/>
  <c r="T5075" i="4"/>
  <c r="S5075" i="4"/>
  <c r="T5074" i="4"/>
  <c r="S5074" i="4"/>
  <c r="T5073" i="4"/>
  <c r="S5073" i="4"/>
  <c r="T5072" i="4"/>
  <c r="S5072" i="4"/>
  <c r="T5071" i="4"/>
  <c r="S5071" i="4"/>
  <c r="T5070" i="4"/>
  <c r="S5070" i="4"/>
  <c r="T5069" i="4"/>
  <c r="S5069" i="4"/>
  <c r="T5068" i="4"/>
  <c r="S5068" i="4"/>
  <c r="T5067" i="4"/>
  <c r="S5067" i="4"/>
  <c r="T5066" i="4"/>
  <c r="S5066" i="4"/>
  <c r="T5065" i="4"/>
  <c r="S5065" i="4"/>
  <c r="T5064" i="4"/>
  <c r="S5064" i="4"/>
  <c r="T5063" i="4"/>
  <c r="S5063" i="4"/>
  <c r="T5062" i="4"/>
  <c r="S5062" i="4"/>
  <c r="T5061" i="4"/>
  <c r="S5061" i="4"/>
  <c r="T5060" i="4"/>
  <c r="S5060" i="4"/>
  <c r="T5059" i="4"/>
  <c r="S5059" i="4"/>
  <c r="T5058" i="4"/>
  <c r="S5058" i="4"/>
  <c r="T5057" i="4"/>
  <c r="S5057" i="4"/>
  <c r="T5056" i="4"/>
  <c r="S5056" i="4"/>
  <c r="T5055" i="4"/>
  <c r="S5055" i="4"/>
  <c r="T5054" i="4"/>
  <c r="S5054" i="4"/>
  <c r="T5053" i="4"/>
  <c r="S5053" i="4"/>
  <c r="T5052" i="4"/>
  <c r="S5052" i="4"/>
  <c r="T5051" i="4"/>
  <c r="S5051" i="4"/>
  <c r="T5050" i="4"/>
  <c r="S5050" i="4"/>
  <c r="T5049" i="4"/>
  <c r="S5049" i="4"/>
  <c r="T5048" i="4"/>
  <c r="S5048" i="4"/>
  <c r="T5047" i="4"/>
  <c r="S5047" i="4"/>
  <c r="T5046" i="4"/>
  <c r="S5046" i="4"/>
  <c r="T5045" i="4"/>
  <c r="S5045" i="4"/>
  <c r="T5044" i="4"/>
  <c r="S5044" i="4"/>
  <c r="T5043" i="4"/>
  <c r="S5043" i="4"/>
  <c r="T5042" i="4"/>
  <c r="S5042" i="4"/>
  <c r="T5041" i="4"/>
  <c r="S5041" i="4"/>
  <c r="T5040" i="4"/>
  <c r="S5040" i="4"/>
  <c r="T5039" i="4"/>
  <c r="S5039" i="4"/>
  <c r="T5038" i="4"/>
  <c r="S5038" i="4"/>
  <c r="T5037" i="4"/>
  <c r="S5037" i="4"/>
  <c r="T5036" i="4"/>
  <c r="S5036" i="4"/>
  <c r="T5035" i="4"/>
  <c r="S5035" i="4"/>
  <c r="T5034" i="4"/>
  <c r="S5034" i="4"/>
  <c r="T5033" i="4"/>
  <c r="S5033" i="4"/>
  <c r="T5032" i="4"/>
  <c r="S5032" i="4"/>
  <c r="T5031" i="4"/>
  <c r="S5031" i="4"/>
  <c r="T5030" i="4"/>
  <c r="S5030" i="4"/>
  <c r="T5029" i="4"/>
  <c r="S5029" i="4"/>
  <c r="T5028" i="4"/>
  <c r="S5028" i="4"/>
  <c r="T5027" i="4"/>
  <c r="S5027" i="4"/>
  <c r="T5026" i="4"/>
  <c r="S5026" i="4"/>
  <c r="T5025" i="4"/>
  <c r="S5025" i="4"/>
  <c r="T5024" i="4"/>
  <c r="S5024" i="4"/>
  <c r="T5023" i="4"/>
  <c r="S5023" i="4"/>
  <c r="T5022" i="4"/>
  <c r="S5022" i="4"/>
  <c r="T5021" i="4"/>
  <c r="S5021" i="4"/>
  <c r="T5020" i="4"/>
  <c r="S5020" i="4"/>
  <c r="T5019" i="4"/>
  <c r="S5019" i="4"/>
  <c r="T5018" i="4"/>
  <c r="S5018" i="4"/>
  <c r="T5017" i="4"/>
  <c r="S5017" i="4"/>
  <c r="T5016" i="4"/>
  <c r="S5016" i="4"/>
  <c r="T5015" i="4"/>
  <c r="S5015" i="4"/>
  <c r="T5014" i="4"/>
  <c r="S5014" i="4"/>
  <c r="T5013" i="4"/>
  <c r="S5013" i="4"/>
  <c r="T5012" i="4"/>
  <c r="S5012" i="4"/>
  <c r="T5011" i="4"/>
  <c r="S5011" i="4"/>
  <c r="T5010" i="4"/>
  <c r="S5010" i="4"/>
  <c r="T5009" i="4"/>
  <c r="S5009" i="4"/>
  <c r="T5008" i="4"/>
  <c r="S5008" i="4"/>
  <c r="T5007" i="4"/>
  <c r="S5007" i="4"/>
  <c r="T5006" i="4"/>
  <c r="S5006" i="4"/>
  <c r="T5005" i="4"/>
  <c r="S5005" i="4"/>
  <c r="T5004" i="4"/>
  <c r="S5004" i="4"/>
  <c r="T5003" i="4"/>
  <c r="S5003" i="4"/>
  <c r="T5002" i="4"/>
  <c r="S5002" i="4"/>
  <c r="T5001" i="4"/>
  <c r="S5001" i="4"/>
  <c r="T5000" i="4"/>
  <c r="S5000" i="4"/>
  <c r="T4999" i="4"/>
  <c r="S4999" i="4"/>
  <c r="T4998" i="4"/>
  <c r="S4998" i="4"/>
  <c r="T4997" i="4"/>
  <c r="S4997" i="4"/>
  <c r="T4996" i="4"/>
  <c r="S4996" i="4"/>
  <c r="T4995" i="4"/>
  <c r="S4995" i="4"/>
  <c r="T4994" i="4"/>
  <c r="S4994" i="4"/>
  <c r="T4993" i="4"/>
  <c r="S4993" i="4"/>
  <c r="T4992" i="4"/>
  <c r="S4992" i="4"/>
  <c r="T4991" i="4"/>
  <c r="S4991" i="4"/>
  <c r="T4990" i="4"/>
  <c r="S4990" i="4"/>
  <c r="T4989" i="4"/>
  <c r="S4989" i="4"/>
  <c r="T4988" i="4"/>
  <c r="S4988" i="4"/>
  <c r="T4987" i="4"/>
  <c r="S4987" i="4"/>
  <c r="T4986" i="4"/>
  <c r="S4986" i="4"/>
  <c r="T4985" i="4"/>
  <c r="S4985" i="4"/>
  <c r="T4984" i="4"/>
  <c r="S4984" i="4"/>
  <c r="T4983" i="4"/>
  <c r="S4983" i="4"/>
  <c r="T4982" i="4"/>
  <c r="S4982" i="4"/>
  <c r="T4981" i="4"/>
  <c r="S4981" i="4"/>
  <c r="T4980" i="4"/>
  <c r="S4980" i="4"/>
  <c r="T4979" i="4"/>
  <c r="S4979" i="4"/>
  <c r="T4978" i="4"/>
  <c r="S4978" i="4"/>
  <c r="T4977" i="4"/>
  <c r="S4977" i="4"/>
  <c r="T4976" i="4"/>
  <c r="S4976" i="4"/>
  <c r="T4975" i="4"/>
  <c r="S4975" i="4"/>
  <c r="T4974" i="4"/>
  <c r="S4974" i="4"/>
  <c r="T4973" i="4"/>
  <c r="S4973" i="4"/>
  <c r="T4972" i="4"/>
  <c r="S4972" i="4"/>
  <c r="T4971" i="4"/>
  <c r="S4971" i="4"/>
  <c r="T4970" i="4"/>
  <c r="S4970" i="4"/>
  <c r="T4969" i="4"/>
  <c r="S4969" i="4"/>
  <c r="T4968" i="4"/>
  <c r="S4968" i="4"/>
  <c r="T4967" i="4"/>
  <c r="S4967" i="4"/>
  <c r="T4966" i="4"/>
  <c r="S4966" i="4"/>
  <c r="T4965" i="4"/>
  <c r="S4965" i="4"/>
  <c r="T4964" i="4"/>
  <c r="S4964" i="4"/>
  <c r="T4963" i="4"/>
  <c r="S4963" i="4"/>
  <c r="T4962" i="4"/>
  <c r="S4962" i="4"/>
  <c r="T4961" i="4"/>
  <c r="S4961" i="4"/>
  <c r="T4960" i="4"/>
  <c r="S4960" i="4"/>
  <c r="T4959" i="4"/>
  <c r="S4959" i="4"/>
  <c r="T4958" i="4"/>
  <c r="S4958" i="4"/>
  <c r="T4957" i="4"/>
  <c r="S4957" i="4"/>
  <c r="T4956" i="4"/>
  <c r="S4956" i="4"/>
  <c r="T4955" i="4"/>
  <c r="S4955" i="4"/>
  <c r="T4954" i="4"/>
  <c r="S4954" i="4"/>
  <c r="T4953" i="4"/>
  <c r="S4953" i="4"/>
  <c r="T4952" i="4"/>
  <c r="S4952" i="4"/>
  <c r="T4951" i="4"/>
  <c r="S4951" i="4"/>
  <c r="T4950" i="4"/>
  <c r="S4950" i="4"/>
  <c r="T4949" i="4"/>
  <c r="S4949" i="4"/>
  <c r="T4948" i="4"/>
  <c r="S4948" i="4"/>
  <c r="T4947" i="4"/>
  <c r="S4947" i="4"/>
  <c r="T4946" i="4"/>
  <c r="S4946" i="4"/>
  <c r="T4945" i="4"/>
  <c r="S4945" i="4"/>
  <c r="T4944" i="4"/>
  <c r="S4944" i="4"/>
  <c r="T4943" i="4"/>
  <c r="S4943" i="4"/>
  <c r="T4942" i="4"/>
  <c r="S4942" i="4"/>
  <c r="T4941" i="4"/>
  <c r="S4941" i="4"/>
  <c r="T4940" i="4"/>
  <c r="S4940" i="4"/>
  <c r="T4939" i="4"/>
  <c r="S4939" i="4"/>
  <c r="T4938" i="4"/>
  <c r="S4938" i="4"/>
  <c r="T4937" i="4"/>
  <c r="S4937" i="4"/>
  <c r="T4936" i="4"/>
  <c r="S4936" i="4"/>
  <c r="T4935" i="4"/>
  <c r="S4935" i="4"/>
  <c r="T4934" i="4"/>
  <c r="S4934" i="4"/>
  <c r="T4933" i="4"/>
  <c r="S4933" i="4"/>
  <c r="T4932" i="4"/>
  <c r="S4932" i="4"/>
  <c r="T4931" i="4"/>
  <c r="S4931" i="4"/>
  <c r="T4930" i="4"/>
  <c r="S4930" i="4"/>
  <c r="T4929" i="4"/>
  <c r="S4929" i="4"/>
  <c r="T4928" i="4"/>
  <c r="S4928" i="4"/>
  <c r="T4927" i="4"/>
  <c r="S4927" i="4"/>
  <c r="T4926" i="4"/>
  <c r="S4926" i="4"/>
  <c r="T4925" i="4"/>
  <c r="S4925" i="4"/>
  <c r="T4924" i="4"/>
  <c r="S4924" i="4"/>
  <c r="T4923" i="4"/>
  <c r="S4923" i="4"/>
  <c r="T4922" i="4"/>
  <c r="S4922" i="4"/>
  <c r="T4921" i="4"/>
  <c r="S4921" i="4"/>
  <c r="T4920" i="4"/>
  <c r="S4920" i="4"/>
  <c r="T4919" i="4"/>
  <c r="S4919" i="4"/>
  <c r="T4918" i="4"/>
  <c r="S4918" i="4"/>
  <c r="T4917" i="4"/>
  <c r="S4917" i="4"/>
  <c r="T4916" i="4"/>
  <c r="S4916" i="4"/>
  <c r="T4915" i="4"/>
  <c r="S4915" i="4"/>
  <c r="T4914" i="4"/>
  <c r="S4914" i="4"/>
  <c r="T4913" i="4"/>
  <c r="S4913" i="4"/>
  <c r="T4912" i="4"/>
  <c r="S4912" i="4"/>
  <c r="T4911" i="4"/>
  <c r="S4911" i="4"/>
  <c r="T4910" i="4"/>
  <c r="S4910" i="4"/>
  <c r="T4909" i="4"/>
  <c r="S4909" i="4"/>
  <c r="T4908" i="4"/>
  <c r="S4908" i="4"/>
  <c r="T4907" i="4"/>
  <c r="S4907" i="4"/>
  <c r="T4906" i="4"/>
  <c r="S4906" i="4"/>
  <c r="T4905" i="4"/>
  <c r="S4905" i="4"/>
  <c r="T4904" i="4"/>
  <c r="S4904" i="4"/>
  <c r="T4903" i="4"/>
  <c r="S4903" i="4"/>
  <c r="T4902" i="4"/>
  <c r="S4902" i="4"/>
  <c r="T4901" i="4"/>
  <c r="S4901" i="4"/>
  <c r="T4900" i="4"/>
  <c r="S4900" i="4"/>
  <c r="T4899" i="4"/>
  <c r="S4899" i="4"/>
  <c r="T4898" i="4"/>
  <c r="S4898" i="4"/>
  <c r="T4897" i="4"/>
  <c r="S4897" i="4"/>
  <c r="T4896" i="4"/>
  <c r="S4896" i="4"/>
  <c r="T4895" i="4"/>
  <c r="S4895" i="4"/>
  <c r="T4894" i="4"/>
  <c r="S4894" i="4"/>
  <c r="T4893" i="4"/>
  <c r="S4893" i="4"/>
  <c r="T4892" i="4"/>
  <c r="S4892" i="4"/>
  <c r="T4891" i="4"/>
  <c r="S4891" i="4"/>
  <c r="T4890" i="4"/>
  <c r="S4890" i="4"/>
  <c r="T4889" i="4"/>
  <c r="S4889" i="4"/>
  <c r="T4888" i="4"/>
  <c r="S4888" i="4"/>
  <c r="T4887" i="4"/>
  <c r="S4887" i="4"/>
  <c r="T4886" i="4"/>
  <c r="S4886" i="4"/>
  <c r="T4885" i="4"/>
  <c r="S4885" i="4"/>
  <c r="T4884" i="4"/>
  <c r="S4884" i="4"/>
  <c r="T4883" i="4"/>
  <c r="S4883" i="4"/>
  <c r="T4882" i="4"/>
  <c r="S4882" i="4"/>
  <c r="T4881" i="4"/>
  <c r="S4881" i="4"/>
  <c r="T4880" i="4"/>
  <c r="S4880" i="4"/>
  <c r="T4879" i="4"/>
  <c r="S4879" i="4"/>
  <c r="T4878" i="4"/>
  <c r="S4878" i="4"/>
  <c r="T4877" i="4"/>
  <c r="S4877" i="4"/>
  <c r="T4876" i="4"/>
  <c r="S4876" i="4"/>
  <c r="T4875" i="4"/>
  <c r="S4875" i="4"/>
  <c r="T4874" i="4"/>
  <c r="S4874" i="4"/>
  <c r="T4873" i="4"/>
  <c r="S4873" i="4"/>
  <c r="T4872" i="4"/>
  <c r="S4872" i="4"/>
  <c r="T4871" i="4"/>
  <c r="S4871" i="4"/>
  <c r="T4870" i="4"/>
  <c r="S4870" i="4"/>
  <c r="T4869" i="4"/>
  <c r="S4869" i="4"/>
  <c r="T4868" i="4"/>
  <c r="S4868" i="4"/>
  <c r="T4867" i="4"/>
  <c r="S4867" i="4"/>
  <c r="T4866" i="4"/>
  <c r="S4866" i="4"/>
  <c r="T4865" i="4"/>
  <c r="S4865" i="4"/>
  <c r="T4864" i="4"/>
  <c r="S4864" i="4"/>
  <c r="T4863" i="4"/>
  <c r="S4863" i="4"/>
  <c r="T4862" i="4"/>
  <c r="S4862" i="4"/>
  <c r="T4861" i="4"/>
  <c r="S4861" i="4"/>
  <c r="T4860" i="4"/>
  <c r="S4860" i="4"/>
  <c r="T4859" i="4"/>
  <c r="S4859" i="4"/>
  <c r="T4858" i="4"/>
  <c r="S4858" i="4"/>
  <c r="T4857" i="4"/>
  <c r="S4857" i="4"/>
  <c r="T4856" i="4"/>
  <c r="S4856" i="4"/>
  <c r="T4855" i="4"/>
  <c r="S4855" i="4"/>
  <c r="T4854" i="4"/>
  <c r="S4854" i="4"/>
  <c r="T4853" i="4"/>
  <c r="S4853" i="4"/>
  <c r="T4852" i="4"/>
  <c r="S4852" i="4"/>
  <c r="T4851" i="4"/>
  <c r="S4851" i="4"/>
  <c r="T4850" i="4"/>
  <c r="S4850" i="4"/>
  <c r="T4849" i="4"/>
  <c r="S4849" i="4"/>
  <c r="T4848" i="4"/>
  <c r="S4848" i="4"/>
  <c r="T4847" i="4"/>
  <c r="S4847" i="4"/>
  <c r="T4846" i="4"/>
  <c r="S4846" i="4"/>
  <c r="T4845" i="4"/>
  <c r="S4845" i="4"/>
  <c r="T4844" i="4"/>
  <c r="S4844" i="4"/>
  <c r="T4843" i="4"/>
  <c r="S4843" i="4"/>
  <c r="T4842" i="4"/>
  <c r="S4842" i="4"/>
  <c r="T4841" i="4"/>
  <c r="S4841" i="4"/>
  <c r="T4840" i="4"/>
  <c r="S4840" i="4"/>
  <c r="T4839" i="4"/>
  <c r="S4839" i="4"/>
  <c r="T4838" i="4"/>
  <c r="S4838" i="4"/>
  <c r="T4837" i="4"/>
  <c r="S4837" i="4"/>
  <c r="T4836" i="4"/>
  <c r="S4836" i="4"/>
  <c r="T4835" i="4"/>
  <c r="S4835" i="4"/>
  <c r="T4834" i="4"/>
  <c r="S4834" i="4"/>
  <c r="T4833" i="4"/>
  <c r="S4833" i="4"/>
  <c r="T4832" i="4"/>
  <c r="S4832" i="4"/>
  <c r="T4831" i="4"/>
  <c r="S4831" i="4"/>
  <c r="T4830" i="4"/>
  <c r="S4830" i="4"/>
  <c r="T4829" i="4"/>
  <c r="S4829" i="4"/>
  <c r="T4828" i="4"/>
  <c r="S4828" i="4"/>
  <c r="T4827" i="4"/>
  <c r="S4827" i="4"/>
  <c r="T4826" i="4"/>
  <c r="S4826" i="4"/>
  <c r="T4825" i="4"/>
  <c r="S4825" i="4"/>
  <c r="T4824" i="4"/>
  <c r="S4824" i="4"/>
  <c r="T4823" i="4"/>
  <c r="S4823" i="4"/>
  <c r="T4822" i="4"/>
  <c r="S4822" i="4"/>
  <c r="T4821" i="4"/>
  <c r="S4821" i="4"/>
  <c r="T4820" i="4"/>
  <c r="S4820" i="4"/>
  <c r="T4819" i="4"/>
  <c r="S4819" i="4"/>
  <c r="T4818" i="4"/>
  <c r="S4818" i="4"/>
  <c r="T4817" i="4"/>
  <c r="S4817" i="4"/>
  <c r="T4816" i="4"/>
  <c r="S4816" i="4"/>
  <c r="T4815" i="4"/>
  <c r="S4815" i="4"/>
  <c r="T4814" i="4"/>
  <c r="S4814" i="4"/>
  <c r="T4813" i="4"/>
  <c r="S4813" i="4"/>
  <c r="T4812" i="4"/>
  <c r="S4812" i="4"/>
  <c r="T4811" i="4"/>
  <c r="S4811" i="4"/>
  <c r="T4810" i="4"/>
  <c r="S4810" i="4"/>
  <c r="T4809" i="4"/>
  <c r="S4809" i="4"/>
  <c r="T4808" i="4"/>
  <c r="S4808" i="4"/>
  <c r="T4807" i="4"/>
  <c r="S4807" i="4"/>
  <c r="T4806" i="4"/>
  <c r="S4806" i="4"/>
  <c r="T4805" i="4"/>
  <c r="S4805" i="4"/>
  <c r="T4804" i="4"/>
  <c r="S4804" i="4"/>
  <c r="T4803" i="4"/>
  <c r="S4803" i="4"/>
  <c r="T4802" i="4"/>
  <c r="S4802" i="4"/>
  <c r="T4801" i="4"/>
  <c r="S4801" i="4"/>
  <c r="T4800" i="4"/>
  <c r="S4800" i="4"/>
  <c r="T4799" i="4"/>
  <c r="S4799" i="4"/>
  <c r="T4798" i="4"/>
  <c r="S4798" i="4"/>
  <c r="T4797" i="4"/>
  <c r="S4797" i="4"/>
  <c r="T4796" i="4"/>
  <c r="S4796" i="4"/>
  <c r="T4795" i="4"/>
  <c r="S4795" i="4"/>
  <c r="T4794" i="4"/>
  <c r="S4794" i="4"/>
  <c r="T4793" i="4"/>
  <c r="S4793" i="4"/>
  <c r="T4792" i="4"/>
  <c r="S4792" i="4"/>
  <c r="T4791" i="4"/>
  <c r="S4791" i="4"/>
  <c r="T4790" i="4"/>
  <c r="S4790" i="4"/>
  <c r="T4789" i="4"/>
  <c r="S4789" i="4"/>
  <c r="T4788" i="4"/>
  <c r="S4788" i="4"/>
  <c r="T4787" i="4"/>
  <c r="S4787" i="4"/>
  <c r="T4786" i="4"/>
  <c r="S4786" i="4"/>
  <c r="T4785" i="4"/>
  <c r="S4785" i="4"/>
  <c r="T4784" i="4"/>
  <c r="S4784" i="4"/>
  <c r="T4783" i="4"/>
  <c r="S4783" i="4"/>
  <c r="T4782" i="4"/>
  <c r="S4782" i="4"/>
  <c r="T4781" i="4"/>
  <c r="S4781" i="4"/>
  <c r="T4780" i="4"/>
  <c r="S4780" i="4"/>
  <c r="T4779" i="4"/>
  <c r="S4779" i="4"/>
  <c r="T4778" i="4"/>
  <c r="S4778" i="4"/>
  <c r="T4777" i="4"/>
  <c r="S4777" i="4"/>
  <c r="T4776" i="4"/>
  <c r="S4776" i="4"/>
  <c r="T4775" i="4"/>
  <c r="S4775" i="4"/>
  <c r="T4774" i="4"/>
  <c r="S4774" i="4"/>
  <c r="T4773" i="4"/>
  <c r="S4773" i="4"/>
  <c r="T4772" i="4"/>
  <c r="S4772" i="4"/>
  <c r="T4771" i="4"/>
  <c r="S4771" i="4"/>
  <c r="T4770" i="4"/>
  <c r="S4770" i="4"/>
  <c r="T4769" i="4"/>
  <c r="S4769" i="4"/>
  <c r="T4768" i="4"/>
  <c r="S4768" i="4"/>
  <c r="T4767" i="4"/>
  <c r="S4767" i="4"/>
  <c r="T4766" i="4"/>
  <c r="S4766" i="4"/>
  <c r="T4765" i="4"/>
  <c r="S4765" i="4"/>
  <c r="T4764" i="4"/>
  <c r="S4764" i="4"/>
  <c r="T4763" i="4"/>
  <c r="S4763" i="4"/>
  <c r="T4762" i="4"/>
  <c r="S4762" i="4"/>
  <c r="T4761" i="4"/>
  <c r="S4761" i="4"/>
  <c r="T4760" i="4"/>
  <c r="S4760" i="4"/>
  <c r="T4759" i="4"/>
  <c r="S4759" i="4"/>
  <c r="T4758" i="4"/>
  <c r="S4758" i="4"/>
  <c r="T4757" i="4"/>
  <c r="S4757" i="4"/>
  <c r="T4756" i="4"/>
  <c r="S4756" i="4"/>
  <c r="T4755" i="4"/>
  <c r="S4755" i="4"/>
  <c r="T4754" i="4"/>
  <c r="S4754" i="4"/>
  <c r="T4753" i="4"/>
  <c r="S4753" i="4"/>
  <c r="T4752" i="4"/>
  <c r="S4752" i="4"/>
  <c r="T4751" i="4"/>
  <c r="S4751" i="4"/>
  <c r="T4750" i="4"/>
  <c r="S4750" i="4"/>
  <c r="T4749" i="4"/>
  <c r="S4749" i="4"/>
  <c r="T4748" i="4"/>
  <c r="S4748" i="4"/>
  <c r="T4747" i="4"/>
  <c r="S4747" i="4"/>
  <c r="T4746" i="4"/>
  <c r="S4746" i="4"/>
  <c r="T4745" i="4"/>
  <c r="S4745" i="4"/>
  <c r="T4744" i="4"/>
  <c r="S4744" i="4"/>
  <c r="T4743" i="4"/>
  <c r="S4743" i="4"/>
  <c r="T4742" i="4"/>
  <c r="S4742" i="4"/>
  <c r="T4741" i="4"/>
  <c r="S4741" i="4"/>
  <c r="T4740" i="4"/>
  <c r="S4740" i="4"/>
  <c r="T4739" i="4"/>
  <c r="S4739" i="4"/>
  <c r="T4738" i="4"/>
  <c r="S4738" i="4"/>
  <c r="T4737" i="4"/>
  <c r="S4737" i="4"/>
  <c r="T4736" i="4"/>
  <c r="S4736" i="4"/>
  <c r="T4735" i="4"/>
  <c r="S4735" i="4"/>
  <c r="T4734" i="4"/>
  <c r="S4734" i="4"/>
  <c r="T4733" i="4"/>
  <c r="S4733" i="4"/>
  <c r="T4732" i="4"/>
  <c r="S4732" i="4"/>
  <c r="T4731" i="4"/>
  <c r="S4731" i="4"/>
  <c r="T4730" i="4"/>
  <c r="S4730" i="4"/>
  <c r="T4729" i="4"/>
  <c r="S4729" i="4"/>
  <c r="T4728" i="4"/>
  <c r="S4728" i="4"/>
  <c r="T4727" i="4"/>
  <c r="S4727" i="4"/>
  <c r="T4726" i="4"/>
  <c r="S4726" i="4"/>
  <c r="T4725" i="4"/>
  <c r="S4725" i="4"/>
  <c r="T4724" i="4"/>
  <c r="S4724" i="4"/>
  <c r="T4723" i="4"/>
  <c r="S4723" i="4"/>
  <c r="T4722" i="4"/>
  <c r="S4722" i="4"/>
  <c r="T4721" i="4"/>
  <c r="S4721" i="4"/>
  <c r="T4720" i="4"/>
  <c r="S4720" i="4"/>
  <c r="T4719" i="4"/>
  <c r="S4719" i="4"/>
  <c r="T4718" i="4"/>
  <c r="S4718" i="4"/>
  <c r="T4717" i="4"/>
  <c r="S4717" i="4"/>
  <c r="T4716" i="4"/>
  <c r="S4716" i="4"/>
  <c r="T4715" i="4"/>
  <c r="S4715" i="4"/>
  <c r="T4714" i="4"/>
  <c r="S4714" i="4"/>
  <c r="T4713" i="4"/>
  <c r="S4713" i="4"/>
  <c r="T4712" i="4"/>
  <c r="S4712" i="4"/>
  <c r="T4711" i="4"/>
  <c r="S4711" i="4"/>
  <c r="T4710" i="4"/>
  <c r="S4710" i="4"/>
  <c r="T4709" i="4"/>
  <c r="S4709" i="4"/>
  <c r="T4708" i="4"/>
  <c r="S4708" i="4"/>
  <c r="T4707" i="4"/>
  <c r="S4707" i="4"/>
  <c r="T4706" i="4"/>
  <c r="S4706" i="4"/>
  <c r="T4705" i="4"/>
  <c r="S4705" i="4"/>
  <c r="T4704" i="4"/>
  <c r="S4704" i="4"/>
  <c r="T4703" i="4"/>
  <c r="S4703" i="4"/>
  <c r="T4702" i="4"/>
  <c r="S4702" i="4"/>
  <c r="T4701" i="4"/>
  <c r="S4701" i="4"/>
  <c r="T4700" i="4"/>
  <c r="S4700" i="4"/>
  <c r="T4699" i="4"/>
  <c r="S4699" i="4"/>
  <c r="T4698" i="4"/>
  <c r="S4698" i="4"/>
  <c r="T4697" i="4"/>
  <c r="S4697" i="4"/>
  <c r="T4696" i="4"/>
  <c r="S4696" i="4"/>
  <c r="T4695" i="4"/>
  <c r="S4695" i="4"/>
  <c r="T4694" i="4"/>
  <c r="S4694" i="4"/>
  <c r="T4693" i="4"/>
  <c r="S4693" i="4"/>
  <c r="T4692" i="4"/>
  <c r="S4692" i="4"/>
  <c r="T4691" i="4"/>
  <c r="S4691" i="4"/>
  <c r="T4690" i="4"/>
  <c r="S4690" i="4"/>
  <c r="T4689" i="4"/>
  <c r="S4689" i="4"/>
  <c r="T4688" i="4"/>
  <c r="S4688" i="4"/>
  <c r="T4687" i="4"/>
  <c r="S4687" i="4"/>
  <c r="T4686" i="4"/>
  <c r="S4686" i="4"/>
  <c r="T4685" i="4"/>
  <c r="S4685" i="4"/>
  <c r="T4684" i="4"/>
  <c r="S4684" i="4"/>
  <c r="T4683" i="4"/>
  <c r="S4683" i="4"/>
  <c r="T4682" i="4"/>
  <c r="S4682" i="4"/>
  <c r="T4681" i="4"/>
  <c r="S4681" i="4"/>
  <c r="T4680" i="4"/>
  <c r="S4680" i="4"/>
  <c r="T4679" i="4"/>
  <c r="S4679" i="4"/>
  <c r="T4678" i="4"/>
  <c r="S4678" i="4"/>
  <c r="T4677" i="4"/>
  <c r="S4677" i="4"/>
  <c r="T4676" i="4"/>
  <c r="S4676" i="4"/>
  <c r="T4675" i="4"/>
  <c r="S4675" i="4"/>
  <c r="T4674" i="4"/>
  <c r="S4674" i="4"/>
  <c r="T4673" i="4"/>
  <c r="S4673" i="4"/>
  <c r="T4672" i="4"/>
  <c r="S4672" i="4"/>
  <c r="T4671" i="4"/>
  <c r="S4671" i="4"/>
  <c r="T4670" i="4"/>
  <c r="S4670" i="4"/>
  <c r="T4669" i="4"/>
  <c r="S4669" i="4"/>
  <c r="T4668" i="4"/>
  <c r="S4668" i="4"/>
  <c r="T4667" i="4"/>
  <c r="S4667" i="4"/>
  <c r="T4666" i="4"/>
  <c r="S4666" i="4"/>
  <c r="T4665" i="4"/>
  <c r="S4665" i="4"/>
  <c r="T4664" i="4"/>
  <c r="S4664" i="4"/>
  <c r="T4663" i="4"/>
  <c r="S4663" i="4"/>
  <c r="T4662" i="4"/>
  <c r="S4662" i="4"/>
  <c r="T4661" i="4"/>
  <c r="S4661" i="4"/>
  <c r="T4660" i="4"/>
  <c r="S4660" i="4"/>
  <c r="T4659" i="4"/>
  <c r="S4659" i="4"/>
  <c r="T4658" i="4"/>
  <c r="S4658" i="4"/>
  <c r="T4657" i="4"/>
  <c r="S4657" i="4"/>
  <c r="T4656" i="4"/>
  <c r="S4656" i="4"/>
  <c r="T4655" i="4"/>
  <c r="S4655" i="4"/>
  <c r="T4654" i="4"/>
  <c r="S4654" i="4"/>
  <c r="T4653" i="4"/>
  <c r="S4653" i="4"/>
  <c r="T4652" i="4"/>
  <c r="S4652" i="4"/>
  <c r="T4651" i="4"/>
  <c r="S4651" i="4"/>
  <c r="T4650" i="4"/>
  <c r="S4650" i="4"/>
  <c r="T4649" i="4"/>
  <c r="S4649" i="4"/>
  <c r="T4648" i="4"/>
  <c r="S4648" i="4"/>
  <c r="T4647" i="4"/>
  <c r="S4647" i="4"/>
  <c r="T4646" i="4"/>
  <c r="S4646" i="4"/>
  <c r="T4645" i="4"/>
  <c r="S4645" i="4"/>
  <c r="T4644" i="4"/>
  <c r="S4644" i="4"/>
  <c r="T4643" i="4"/>
  <c r="S4643" i="4"/>
  <c r="T4642" i="4"/>
  <c r="S4642" i="4"/>
  <c r="T4641" i="4"/>
  <c r="S4641" i="4"/>
  <c r="T4640" i="4"/>
  <c r="S4640" i="4"/>
  <c r="T4639" i="4"/>
  <c r="S4639" i="4"/>
  <c r="T4638" i="4"/>
  <c r="S4638" i="4"/>
  <c r="T4637" i="4"/>
  <c r="S4637" i="4"/>
  <c r="T4636" i="4"/>
  <c r="S4636" i="4"/>
  <c r="T4635" i="4"/>
  <c r="S4635" i="4"/>
  <c r="T4634" i="4"/>
  <c r="S4634" i="4"/>
  <c r="T4633" i="4"/>
  <c r="S4633" i="4"/>
  <c r="T4632" i="4"/>
  <c r="S4632" i="4"/>
  <c r="T4631" i="4"/>
  <c r="S4631" i="4"/>
  <c r="T4630" i="4"/>
  <c r="S4630" i="4"/>
  <c r="T4629" i="4"/>
  <c r="S4629" i="4"/>
  <c r="T4628" i="4"/>
  <c r="S4628" i="4"/>
  <c r="T4627" i="4"/>
  <c r="S4627" i="4"/>
  <c r="T4626" i="4"/>
  <c r="S4626" i="4"/>
  <c r="T4625" i="4"/>
  <c r="S4625" i="4"/>
  <c r="T4624" i="4"/>
  <c r="S4624" i="4"/>
  <c r="T4623" i="4"/>
  <c r="S4623" i="4"/>
  <c r="T4622" i="4"/>
  <c r="S4622" i="4"/>
  <c r="T4621" i="4"/>
  <c r="S4621" i="4"/>
  <c r="T4620" i="4"/>
  <c r="S4620" i="4"/>
  <c r="T4619" i="4"/>
  <c r="S4619" i="4"/>
  <c r="T4618" i="4"/>
  <c r="S4618" i="4"/>
  <c r="T4617" i="4"/>
  <c r="S4617" i="4"/>
  <c r="T4616" i="4"/>
  <c r="S4616" i="4"/>
  <c r="T4615" i="4"/>
  <c r="S4615" i="4"/>
  <c r="T4614" i="4"/>
  <c r="S4614" i="4"/>
  <c r="T4613" i="4"/>
  <c r="S4613" i="4"/>
  <c r="T4612" i="4"/>
  <c r="S4612" i="4"/>
  <c r="T4611" i="4"/>
  <c r="S4611" i="4"/>
  <c r="T4610" i="4"/>
  <c r="S4610" i="4"/>
  <c r="T4609" i="4"/>
  <c r="S4609" i="4"/>
  <c r="T4608" i="4"/>
  <c r="S4608" i="4"/>
  <c r="T4607" i="4"/>
  <c r="S4607" i="4"/>
  <c r="T4606" i="4"/>
  <c r="S4606" i="4"/>
  <c r="T4605" i="4"/>
  <c r="S4605" i="4"/>
  <c r="T4604" i="4"/>
  <c r="S4604" i="4"/>
  <c r="T4603" i="4"/>
  <c r="S4603" i="4"/>
  <c r="T4602" i="4"/>
  <c r="S4602" i="4"/>
  <c r="T4601" i="4"/>
  <c r="S4601" i="4"/>
  <c r="T4600" i="4"/>
  <c r="S4600" i="4"/>
  <c r="T4599" i="4"/>
  <c r="S4599" i="4"/>
  <c r="T4598" i="4"/>
  <c r="S4598" i="4"/>
  <c r="T4597" i="4"/>
  <c r="S4597" i="4"/>
  <c r="T4596" i="4"/>
  <c r="S4596" i="4"/>
  <c r="T4595" i="4"/>
  <c r="S4595" i="4"/>
  <c r="T4594" i="4"/>
  <c r="S4594" i="4"/>
  <c r="T4593" i="4"/>
  <c r="S4593" i="4"/>
  <c r="T4592" i="4"/>
  <c r="S4592" i="4"/>
  <c r="T4591" i="4"/>
  <c r="S4591" i="4"/>
  <c r="T4590" i="4"/>
  <c r="S4590" i="4"/>
  <c r="T4589" i="4"/>
  <c r="S4589" i="4"/>
  <c r="T4588" i="4"/>
  <c r="S4588" i="4"/>
  <c r="T4587" i="4"/>
  <c r="S4587" i="4"/>
  <c r="T4586" i="4"/>
  <c r="S4586" i="4"/>
  <c r="T4585" i="4"/>
  <c r="S4585" i="4"/>
  <c r="T4584" i="4"/>
  <c r="S4584" i="4"/>
  <c r="T4583" i="4"/>
  <c r="S4583" i="4"/>
  <c r="T4582" i="4"/>
  <c r="S4582" i="4"/>
  <c r="T4581" i="4"/>
  <c r="S4581" i="4"/>
  <c r="T4580" i="4"/>
  <c r="S4580" i="4"/>
  <c r="T4579" i="4"/>
  <c r="S4579" i="4"/>
  <c r="T4578" i="4"/>
  <c r="S4578" i="4"/>
  <c r="T4577" i="4"/>
  <c r="S4577" i="4"/>
  <c r="T4576" i="4"/>
  <c r="S4576" i="4"/>
  <c r="T4575" i="4"/>
  <c r="S4575" i="4"/>
  <c r="T4574" i="4"/>
  <c r="S4574" i="4"/>
  <c r="T4573" i="4"/>
  <c r="S4573" i="4"/>
  <c r="T4572" i="4"/>
  <c r="S4572" i="4"/>
  <c r="T4571" i="4"/>
  <c r="S4571" i="4"/>
  <c r="T4570" i="4"/>
  <c r="S4570" i="4"/>
  <c r="T4569" i="4"/>
  <c r="S4569" i="4"/>
  <c r="T4568" i="4"/>
  <c r="S4568" i="4"/>
  <c r="T4567" i="4"/>
  <c r="S4567" i="4"/>
  <c r="T4566" i="4"/>
  <c r="S4566" i="4"/>
  <c r="T4565" i="4"/>
  <c r="S4565" i="4"/>
  <c r="T4564" i="4"/>
  <c r="S4564" i="4"/>
  <c r="T4563" i="4"/>
  <c r="S4563" i="4"/>
  <c r="T4562" i="4"/>
  <c r="S4562" i="4"/>
  <c r="T4561" i="4"/>
  <c r="S4561" i="4"/>
  <c r="T4560" i="4"/>
  <c r="S4560" i="4"/>
  <c r="T4559" i="4"/>
  <c r="S4559" i="4"/>
  <c r="T4558" i="4"/>
  <c r="S4558" i="4"/>
  <c r="T4557" i="4"/>
  <c r="S4557" i="4"/>
  <c r="T4556" i="4"/>
  <c r="S4556" i="4"/>
  <c r="T4555" i="4"/>
  <c r="S4555" i="4"/>
  <c r="T4554" i="4"/>
  <c r="S4554" i="4"/>
  <c r="T4553" i="4"/>
  <c r="S4553" i="4"/>
  <c r="T4552" i="4"/>
  <c r="S4552" i="4"/>
  <c r="T4551" i="4"/>
  <c r="S4551" i="4"/>
  <c r="T4550" i="4"/>
  <c r="S4550" i="4"/>
  <c r="T4549" i="4"/>
  <c r="S4549" i="4"/>
  <c r="T4548" i="4"/>
  <c r="S4548" i="4"/>
  <c r="T4547" i="4"/>
  <c r="S4547" i="4"/>
  <c r="T4546" i="4"/>
  <c r="S4546" i="4"/>
  <c r="T4545" i="4"/>
  <c r="S4545" i="4"/>
  <c r="T4544" i="4"/>
  <c r="S4544" i="4"/>
  <c r="T4543" i="4"/>
  <c r="S4543" i="4"/>
  <c r="T4542" i="4"/>
  <c r="S4542" i="4"/>
  <c r="T4541" i="4"/>
  <c r="S4541" i="4"/>
  <c r="T4540" i="4"/>
  <c r="S4540" i="4"/>
  <c r="T4539" i="4"/>
  <c r="S4539" i="4"/>
  <c r="T4538" i="4"/>
  <c r="S4538" i="4"/>
  <c r="T4537" i="4"/>
  <c r="S4537" i="4"/>
  <c r="T4536" i="4"/>
  <c r="S4536" i="4"/>
  <c r="T4535" i="4"/>
  <c r="S4535" i="4"/>
  <c r="T4534" i="4"/>
  <c r="S4534" i="4"/>
  <c r="T4533" i="4"/>
  <c r="S4533" i="4"/>
  <c r="T4532" i="4"/>
  <c r="S4532" i="4"/>
  <c r="T4531" i="4"/>
  <c r="S4531" i="4"/>
  <c r="T4530" i="4"/>
  <c r="S4530" i="4"/>
  <c r="T4529" i="4"/>
  <c r="S4529" i="4"/>
  <c r="T4528" i="4"/>
  <c r="S4528" i="4"/>
  <c r="T4527" i="4"/>
  <c r="S4527" i="4"/>
  <c r="T4526" i="4"/>
  <c r="S4526" i="4"/>
  <c r="T4525" i="4"/>
  <c r="S4525" i="4"/>
  <c r="T4524" i="4"/>
  <c r="S4524" i="4"/>
  <c r="T4523" i="4"/>
  <c r="S4523" i="4"/>
  <c r="T4522" i="4"/>
  <c r="S4522" i="4"/>
  <c r="T4521" i="4"/>
  <c r="S4521" i="4"/>
  <c r="T4520" i="4"/>
  <c r="S4520" i="4"/>
  <c r="T4519" i="4"/>
  <c r="S4519" i="4"/>
  <c r="T4518" i="4"/>
  <c r="S4518" i="4"/>
  <c r="T4517" i="4"/>
  <c r="S4517" i="4"/>
  <c r="T4516" i="4"/>
  <c r="S4516" i="4"/>
  <c r="T4515" i="4"/>
  <c r="S4515" i="4"/>
  <c r="T4514" i="4"/>
  <c r="S4514" i="4"/>
  <c r="T4513" i="4"/>
  <c r="S4513" i="4"/>
  <c r="T4512" i="4"/>
  <c r="S4512" i="4"/>
  <c r="T4511" i="4"/>
  <c r="S4511" i="4"/>
  <c r="T4510" i="4"/>
  <c r="S4510" i="4"/>
  <c r="T4509" i="4"/>
  <c r="S4509" i="4"/>
  <c r="T4508" i="4"/>
  <c r="S4508" i="4"/>
  <c r="T4507" i="4"/>
  <c r="S4507" i="4"/>
  <c r="T4506" i="4"/>
  <c r="S4506" i="4"/>
  <c r="T4505" i="4"/>
  <c r="S4505" i="4"/>
  <c r="T4504" i="4"/>
  <c r="S4504" i="4"/>
  <c r="T4503" i="4"/>
  <c r="S4503" i="4"/>
  <c r="T4502" i="4"/>
  <c r="S4502" i="4"/>
  <c r="T4501" i="4"/>
  <c r="S4501" i="4"/>
  <c r="T4500" i="4"/>
  <c r="S4500" i="4"/>
  <c r="T4499" i="4"/>
  <c r="S4499" i="4"/>
  <c r="T4498" i="4"/>
  <c r="S4498" i="4"/>
  <c r="T4497" i="4"/>
  <c r="S4497" i="4"/>
  <c r="T4496" i="4"/>
  <c r="S4496" i="4"/>
  <c r="T4495" i="4"/>
  <c r="S4495" i="4"/>
  <c r="T4494" i="4"/>
  <c r="S4494" i="4"/>
  <c r="T4493" i="4"/>
  <c r="S4493" i="4"/>
  <c r="T4492" i="4"/>
  <c r="S4492" i="4"/>
  <c r="T4491" i="4"/>
  <c r="S4491" i="4"/>
  <c r="T4490" i="4"/>
  <c r="S4490" i="4"/>
  <c r="T4489" i="4"/>
  <c r="S4489" i="4"/>
  <c r="T4488" i="4"/>
  <c r="S4488" i="4"/>
  <c r="T4487" i="4"/>
  <c r="S4487" i="4"/>
  <c r="T4486" i="4"/>
  <c r="S4486" i="4"/>
  <c r="T4485" i="4"/>
  <c r="S4485" i="4"/>
  <c r="T4484" i="4"/>
  <c r="S4484" i="4"/>
  <c r="T4483" i="4"/>
  <c r="S4483" i="4"/>
  <c r="T4482" i="4"/>
  <c r="S4482" i="4"/>
  <c r="T4481" i="4"/>
  <c r="S4481" i="4"/>
  <c r="T4480" i="4"/>
  <c r="S4480" i="4"/>
  <c r="T4479" i="4"/>
  <c r="S4479" i="4"/>
  <c r="T4478" i="4"/>
  <c r="S4478" i="4"/>
  <c r="T4477" i="4"/>
  <c r="S4477" i="4"/>
  <c r="T4476" i="4"/>
  <c r="S4476" i="4"/>
  <c r="T4475" i="4"/>
  <c r="S4475" i="4"/>
  <c r="T4474" i="4"/>
  <c r="S4474" i="4"/>
  <c r="T4473" i="4"/>
  <c r="S4473" i="4"/>
  <c r="T4472" i="4"/>
  <c r="S4472" i="4"/>
  <c r="T4471" i="4"/>
  <c r="S4471" i="4"/>
  <c r="T4470" i="4"/>
  <c r="S4470" i="4"/>
  <c r="T4469" i="4"/>
  <c r="S4469" i="4"/>
  <c r="T4468" i="4"/>
  <c r="S4468" i="4"/>
  <c r="T4467" i="4"/>
  <c r="S4467" i="4"/>
  <c r="T4466" i="4"/>
  <c r="S4466" i="4"/>
  <c r="T4465" i="4"/>
  <c r="S4465" i="4"/>
  <c r="T4464" i="4"/>
  <c r="S4464" i="4"/>
  <c r="T4463" i="4"/>
  <c r="S4463" i="4"/>
  <c r="T4462" i="4"/>
  <c r="S4462" i="4"/>
  <c r="T4461" i="4"/>
  <c r="S4461" i="4"/>
  <c r="T4460" i="4"/>
  <c r="S4460" i="4"/>
  <c r="T4459" i="4"/>
  <c r="S4459" i="4"/>
  <c r="T4458" i="4"/>
  <c r="S4458" i="4"/>
  <c r="T4457" i="4"/>
  <c r="S4457" i="4"/>
  <c r="T4456" i="4"/>
  <c r="S4456" i="4"/>
  <c r="T4455" i="4"/>
  <c r="S4455" i="4"/>
  <c r="T4454" i="4"/>
  <c r="S4454" i="4"/>
  <c r="T4453" i="4"/>
  <c r="S4453" i="4"/>
  <c r="T4452" i="4"/>
  <c r="S4452" i="4"/>
  <c r="T4451" i="4"/>
  <c r="S4451" i="4"/>
  <c r="T4450" i="4"/>
  <c r="S4450" i="4"/>
  <c r="T4449" i="4"/>
  <c r="S4449" i="4"/>
  <c r="T4448" i="4"/>
  <c r="S4448" i="4"/>
  <c r="T4447" i="4"/>
  <c r="S4447" i="4"/>
  <c r="T4446" i="4"/>
  <c r="S4446" i="4"/>
  <c r="T4445" i="4"/>
  <c r="S4445" i="4"/>
  <c r="T4444" i="4"/>
  <c r="S4444" i="4"/>
  <c r="T4443" i="4"/>
  <c r="S4443" i="4"/>
  <c r="T4442" i="4"/>
  <c r="S4442" i="4"/>
  <c r="T4441" i="4"/>
  <c r="S4441" i="4"/>
  <c r="T4440" i="4"/>
  <c r="S4440" i="4"/>
  <c r="T4439" i="4"/>
  <c r="S4439" i="4"/>
  <c r="T4438" i="4"/>
  <c r="S4438" i="4"/>
  <c r="T4437" i="4"/>
  <c r="S4437" i="4"/>
  <c r="T4436" i="4"/>
  <c r="S4436" i="4"/>
  <c r="T4435" i="4"/>
  <c r="S4435" i="4"/>
  <c r="T4434" i="4"/>
  <c r="S4434" i="4"/>
  <c r="T4433" i="4"/>
  <c r="S4433" i="4"/>
  <c r="T4432" i="4"/>
  <c r="S4432" i="4"/>
  <c r="T4431" i="4"/>
  <c r="S4431" i="4"/>
  <c r="T4430" i="4"/>
  <c r="S4430" i="4"/>
  <c r="T4429" i="4"/>
  <c r="S4429" i="4"/>
  <c r="T4428" i="4"/>
  <c r="S4428" i="4"/>
  <c r="T4427" i="4"/>
  <c r="S4427" i="4"/>
  <c r="T4426" i="4"/>
  <c r="S4426" i="4"/>
  <c r="T4425" i="4"/>
  <c r="S4425" i="4"/>
  <c r="T4424" i="4"/>
  <c r="S4424" i="4"/>
  <c r="T4423" i="4"/>
  <c r="S4423" i="4"/>
  <c r="T4422" i="4"/>
  <c r="S4422" i="4"/>
  <c r="T4421" i="4"/>
  <c r="S4421" i="4"/>
  <c r="T4420" i="4"/>
  <c r="S4420" i="4"/>
  <c r="T4419" i="4"/>
  <c r="S4419" i="4"/>
  <c r="T4418" i="4"/>
  <c r="S4418" i="4"/>
  <c r="T4417" i="4"/>
  <c r="S4417" i="4"/>
  <c r="T4416" i="4"/>
  <c r="S4416" i="4"/>
  <c r="T4415" i="4"/>
  <c r="S4415" i="4"/>
  <c r="T4414" i="4"/>
  <c r="S4414" i="4"/>
  <c r="T4413" i="4"/>
  <c r="S4413" i="4"/>
  <c r="T4412" i="4"/>
  <c r="S4412" i="4"/>
  <c r="T4411" i="4"/>
  <c r="S4411" i="4"/>
  <c r="T4410" i="4"/>
  <c r="S4410" i="4"/>
  <c r="T4409" i="4"/>
  <c r="S4409" i="4"/>
  <c r="T4408" i="4"/>
  <c r="S4408" i="4"/>
  <c r="T4407" i="4"/>
  <c r="S4407" i="4"/>
  <c r="T4406" i="4"/>
  <c r="S4406" i="4"/>
  <c r="T4405" i="4"/>
  <c r="S4405" i="4"/>
  <c r="T4404" i="4"/>
  <c r="S4404" i="4"/>
  <c r="T4403" i="4"/>
  <c r="S4403" i="4"/>
  <c r="T4402" i="4"/>
  <c r="S4402" i="4"/>
  <c r="T4401" i="4"/>
  <c r="S4401" i="4"/>
  <c r="T4400" i="4"/>
  <c r="S4400" i="4"/>
  <c r="T4399" i="4"/>
  <c r="S4399" i="4"/>
  <c r="T4398" i="4"/>
  <c r="S4398" i="4"/>
  <c r="T4397" i="4"/>
  <c r="S4397" i="4"/>
  <c r="T4396" i="4"/>
  <c r="S4396" i="4"/>
  <c r="T4395" i="4"/>
  <c r="S4395" i="4"/>
  <c r="T4394" i="4"/>
  <c r="S4394" i="4"/>
  <c r="T4393" i="4"/>
  <c r="S4393" i="4"/>
  <c r="T4392" i="4"/>
  <c r="S4392" i="4"/>
  <c r="T4391" i="4"/>
  <c r="S4391" i="4"/>
  <c r="T4390" i="4"/>
  <c r="S4390" i="4"/>
  <c r="T4389" i="4"/>
  <c r="S4389" i="4"/>
  <c r="T4388" i="4"/>
  <c r="S4388" i="4"/>
  <c r="T4387" i="4"/>
  <c r="S4387" i="4"/>
  <c r="T4386" i="4"/>
  <c r="S4386" i="4"/>
  <c r="T4385" i="4"/>
  <c r="S4385" i="4"/>
  <c r="T4384" i="4"/>
  <c r="S4384" i="4"/>
  <c r="T4383" i="4"/>
  <c r="S4383" i="4"/>
  <c r="T4382" i="4"/>
  <c r="S4382" i="4"/>
  <c r="T4381" i="4"/>
  <c r="S4381" i="4"/>
  <c r="T4380" i="4"/>
  <c r="S4380" i="4"/>
  <c r="T4379" i="4"/>
  <c r="S4379" i="4"/>
  <c r="T4378" i="4"/>
  <c r="S4378" i="4"/>
  <c r="T4377" i="4"/>
  <c r="S4377" i="4"/>
  <c r="T4376" i="4"/>
  <c r="S4376" i="4"/>
  <c r="T4375" i="4"/>
  <c r="S4375" i="4"/>
  <c r="T4374" i="4"/>
  <c r="S4374" i="4"/>
  <c r="T4373" i="4"/>
  <c r="S4373" i="4"/>
  <c r="T4372" i="4"/>
  <c r="S4372" i="4"/>
  <c r="T4371" i="4"/>
  <c r="S4371" i="4"/>
  <c r="T4370" i="4"/>
  <c r="S4370" i="4"/>
  <c r="T4369" i="4"/>
  <c r="S4369" i="4"/>
  <c r="T4368" i="4"/>
  <c r="S4368" i="4"/>
  <c r="T4367" i="4"/>
  <c r="S4367" i="4"/>
  <c r="T4366" i="4"/>
  <c r="S4366" i="4"/>
  <c r="T4365" i="4"/>
  <c r="S4365" i="4"/>
  <c r="T4364" i="4"/>
  <c r="S4364" i="4"/>
  <c r="T4363" i="4"/>
  <c r="S4363" i="4"/>
  <c r="T4362" i="4"/>
  <c r="S4362" i="4"/>
  <c r="T4361" i="4"/>
  <c r="S4361" i="4"/>
  <c r="T4360" i="4"/>
  <c r="S4360" i="4"/>
  <c r="T4359" i="4"/>
  <c r="S4359" i="4"/>
  <c r="T4358" i="4"/>
  <c r="S4358" i="4"/>
  <c r="T4357" i="4"/>
  <c r="S4357" i="4"/>
  <c r="T4356" i="4"/>
  <c r="S4356" i="4"/>
  <c r="T4355" i="4"/>
  <c r="S4355" i="4"/>
  <c r="T4354" i="4"/>
  <c r="S4354" i="4"/>
  <c r="T4353" i="4"/>
  <c r="S4353" i="4"/>
  <c r="T4352" i="4"/>
  <c r="S4352" i="4"/>
  <c r="T4351" i="4"/>
  <c r="S4351" i="4"/>
  <c r="T4350" i="4"/>
  <c r="S4350" i="4"/>
  <c r="T4349" i="4"/>
  <c r="S4349" i="4"/>
  <c r="T4348" i="4"/>
  <c r="S4348" i="4"/>
  <c r="T4347" i="4"/>
  <c r="S4347" i="4"/>
  <c r="T4346" i="4"/>
  <c r="S4346" i="4"/>
  <c r="T4345" i="4"/>
  <c r="S4345" i="4"/>
  <c r="T4344" i="4"/>
  <c r="S4344" i="4"/>
  <c r="T4343" i="4"/>
  <c r="S4343" i="4"/>
  <c r="T4342" i="4"/>
  <c r="S4342" i="4"/>
  <c r="T4341" i="4"/>
  <c r="S4341" i="4"/>
  <c r="T4340" i="4"/>
  <c r="S4340" i="4"/>
  <c r="T4339" i="4"/>
  <c r="S4339" i="4"/>
  <c r="T4338" i="4"/>
  <c r="S4338" i="4"/>
  <c r="T4337" i="4"/>
  <c r="S4337" i="4"/>
  <c r="T4336" i="4"/>
  <c r="S4336" i="4"/>
  <c r="T4335" i="4"/>
  <c r="S4335" i="4"/>
  <c r="T4334" i="4"/>
  <c r="S4334" i="4"/>
  <c r="T4333" i="4"/>
  <c r="S4333" i="4"/>
  <c r="T4332" i="4"/>
  <c r="S4332" i="4"/>
  <c r="T4331" i="4"/>
  <c r="S4331" i="4"/>
  <c r="T4330" i="4"/>
  <c r="S4330" i="4"/>
  <c r="T4329" i="4"/>
  <c r="S4329" i="4"/>
  <c r="T4328" i="4"/>
  <c r="S4328" i="4"/>
  <c r="T4327" i="4"/>
  <c r="S4327" i="4"/>
  <c r="T4326" i="4"/>
  <c r="S4326" i="4"/>
  <c r="T4325" i="4"/>
  <c r="S4325" i="4"/>
  <c r="T4324" i="4"/>
  <c r="S4324" i="4"/>
  <c r="T4323" i="4"/>
  <c r="S4323" i="4"/>
  <c r="T4322" i="4"/>
  <c r="S4322" i="4"/>
  <c r="T4321" i="4"/>
  <c r="S4321" i="4"/>
  <c r="T4320" i="4"/>
  <c r="S4320" i="4"/>
  <c r="T4319" i="4"/>
  <c r="S4319" i="4"/>
  <c r="T4318" i="4"/>
  <c r="S4318" i="4"/>
  <c r="T4317" i="4"/>
  <c r="S4317" i="4"/>
  <c r="T4316" i="4"/>
  <c r="S4316" i="4"/>
  <c r="T4315" i="4"/>
  <c r="S4315" i="4"/>
  <c r="T4314" i="4"/>
  <c r="S4314" i="4"/>
  <c r="T4313" i="4"/>
  <c r="S4313" i="4"/>
  <c r="T4312" i="4"/>
  <c r="S4312" i="4"/>
  <c r="T4311" i="4"/>
  <c r="S4311" i="4"/>
  <c r="T4310" i="4"/>
  <c r="S4310" i="4"/>
  <c r="T4309" i="4"/>
  <c r="S4309" i="4"/>
  <c r="T4308" i="4"/>
  <c r="S4308" i="4"/>
  <c r="T4307" i="4"/>
  <c r="S4307" i="4"/>
  <c r="T4306" i="4"/>
  <c r="S4306" i="4"/>
  <c r="T4305" i="4"/>
  <c r="S4305" i="4"/>
  <c r="T4304" i="4"/>
  <c r="S4304" i="4"/>
  <c r="T4303" i="4"/>
  <c r="S4303" i="4"/>
  <c r="T4302" i="4"/>
  <c r="S4302" i="4"/>
  <c r="T4301" i="4"/>
  <c r="S4301" i="4"/>
  <c r="T4300" i="4"/>
  <c r="S4300" i="4"/>
  <c r="T4299" i="4"/>
  <c r="S4299" i="4"/>
  <c r="T4298" i="4"/>
  <c r="S4298" i="4"/>
  <c r="T4297" i="4"/>
  <c r="S4297" i="4"/>
  <c r="T4296" i="4"/>
  <c r="S4296" i="4"/>
  <c r="T4295" i="4"/>
  <c r="S4295" i="4"/>
  <c r="T4294" i="4"/>
  <c r="S4294" i="4"/>
  <c r="T4293" i="4"/>
  <c r="S4293" i="4"/>
  <c r="T4292" i="4"/>
  <c r="S4292" i="4"/>
  <c r="T4291" i="4"/>
  <c r="S4291" i="4"/>
  <c r="T4290" i="4"/>
  <c r="S4290" i="4"/>
  <c r="T4289" i="4"/>
  <c r="S4289" i="4"/>
  <c r="T4288" i="4"/>
  <c r="S4288" i="4"/>
  <c r="T4287" i="4"/>
  <c r="S4287" i="4"/>
  <c r="T4286" i="4"/>
  <c r="S4286" i="4"/>
  <c r="T4285" i="4"/>
  <c r="S4285" i="4"/>
  <c r="T4284" i="4"/>
  <c r="S4284" i="4"/>
  <c r="T4283" i="4"/>
  <c r="S4283" i="4"/>
  <c r="T4282" i="4"/>
  <c r="S4282" i="4"/>
  <c r="T4281" i="4"/>
  <c r="S4281" i="4"/>
  <c r="T4280" i="4"/>
  <c r="S4280" i="4"/>
  <c r="T4279" i="4"/>
  <c r="S4279" i="4"/>
  <c r="T4278" i="4"/>
  <c r="S4278" i="4"/>
  <c r="T4277" i="4"/>
  <c r="S4277" i="4"/>
  <c r="T4276" i="4"/>
  <c r="S4276" i="4"/>
  <c r="T4275" i="4"/>
  <c r="S4275" i="4"/>
  <c r="T4274" i="4"/>
  <c r="S4274" i="4"/>
  <c r="T4273" i="4"/>
  <c r="S4273" i="4"/>
  <c r="T4272" i="4"/>
  <c r="S4272" i="4"/>
  <c r="T4271" i="4"/>
  <c r="S4271" i="4"/>
  <c r="T4270" i="4"/>
  <c r="S4270" i="4"/>
  <c r="T4269" i="4"/>
  <c r="S4269" i="4"/>
  <c r="T4268" i="4"/>
  <c r="S4268" i="4"/>
  <c r="T4267" i="4"/>
  <c r="S4267" i="4"/>
  <c r="T4266" i="4"/>
  <c r="S4266" i="4"/>
  <c r="T4265" i="4"/>
  <c r="S4265" i="4"/>
  <c r="T4264" i="4"/>
  <c r="S4264" i="4"/>
  <c r="T4263" i="4"/>
  <c r="S4263" i="4"/>
  <c r="T4262" i="4"/>
  <c r="S4262" i="4"/>
  <c r="T4261" i="4"/>
  <c r="S4261" i="4"/>
  <c r="T4260" i="4"/>
  <c r="S4260" i="4"/>
  <c r="T4259" i="4"/>
  <c r="S4259" i="4"/>
  <c r="T4258" i="4"/>
  <c r="S4258" i="4"/>
  <c r="T4257" i="4"/>
  <c r="S4257" i="4"/>
  <c r="T4256" i="4"/>
  <c r="S4256" i="4"/>
  <c r="T4255" i="4"/>
  <c r="S4255" i="4"/>
  <c r="T4254" i="4"/>
  <c r="S4254" i="4"/>
  <c r="T4253" i="4"/>
  <c r="S4253" i="4"/>
  <c r="T4252" i="4"/>
  <c r="S4252" i="4"/>
  <c r="T4251" i="4"/>
  <c r="S4251" i="4"/>
  <c r="T4250" i="4"/>
  <c r="S4250" i="4"/>
  <c r="T4249" i="4"/>
  <c r="S4249" i="4"/>
  <c r="T4248" i="4"/>
  <c r="S4248" i="4"/>
  <c r="T4247" i="4"/>
  <c r="S4247" i="4"/>
  <c r="T4246" i="4"/>
  <c r="S4246" i="4"/>
  <c r="T4245" i="4"/>
  <c r="S4245" i="4"/>
  <c r="T4244" i="4"/>
  <c r="S4244" i="4"/>
  <c r="T4243" i="4"/>
  <c r="S4243" i="4"/>
  <c r="T4242" i="4"/>
  <c r="S4242" i="4"/>
  <c r="T4241" i="4"/>
  <c r="S4241" i="4"/>
  <c r="T4240" i="4"/>
  <c r="S4240" i="4"/>
  <c r="T4239" i="4"/>
  <c r="S4239" i="4"/>
  <c r="T4238" i="4"/>
  <c r="S4238" i="4"/>
  <c r="T4237" i="4"/>
  <c r="S4237" i="4"/>
  <c r="T4236" i="4"/>
  <c r="S4236" i="4"/>
  <c r="T4235" i="4"/>
  <c r="S4235" i="4"/>
  <c r="T4234" i="4"/>
  <c r="S4234" i="4"/>
  <c r="T4233" i="4"/>
  <c r="S4233" i="4"/>
  <c r="T4232" i="4"/>
  <c r="S4232" i="4"/>
  <c r="T4231" i="4"/>
  <c r="S4231" i="4"/>
  <c r="T4230" i="4"/>
  <c r="S4230" i="4"/>
  <c r="T4229" i="4"/>
  <c r="S4229" i="4"/>
  <c r="T4228" i="4"/>
  <c r="S4228" i="4"/>
  <c r="T4227" i="4"/>
  <c r="S4227" i="4"/>
  <c r="T4226" i="4"/>
  <c r="S4226" i="4"/>
  <c r="T4225" i="4"/>
  <c r="S4225" i="4"/>
  <c r="T4224" i="4"/>
  <c r="S4224" i="4"/>
  <c r="T4223" i="4"/>
  <c r="S4223" i="4"/>
  <c r="T4222" i="4"/>
  <c r="S4222" i="4"/>
  <c r="T4221" i="4"/>
  <c r="S4221" i="4"/>
  <c r="T4220" i="4"/>
  <c r="S4220" i="4"/>
  <c r="T4219" i="4"/>
  <c r="S4219" i="4"/>
  <c r="T4218" i="4"/>
  <c r="S4218" i="4"/>
  <c r="T4217" i="4"/>
  <c r="S4217" i="4"/>
  <c r="T4216" i="4"/>
  <c r="S4216" i="4"/>
  <c r="T4215" i="4"/>
  <c r="S4215" i="4"/>
  <c r="T4214" i="4"/>
  <c r="S4214" i="4"/>
  <c r="T4213" i="4"/>
  <c r="S4213" i="4"/>
  <c r="T4212" i="4"/>
  <c r="S4212" i="4"/>
  <c r="T4211" i="4"/>
  <c r="S4211" i="4"/>
  <c r="T4210" i="4"/>
  <c r="S4210" i="4"/>
  <c r="T4209" i="4"/>
  <c r="S4209" i="4"/>
  <c r="T4208" i="4"/>
  <c r="S4208" i="4"/>
  <c r="T4207" i="4"/>
  <c r="S4207" i="4"/>
  <c r="T4206" i="4"/>
  <c r="S4206" i="4"/>
  <c r="T4205" i="4"/>
  <c r="S4205" i="4"/>
  <c r="T4204" i="4"/>
  <c r="S4204" i="4"/>
  <c r="T4203" i="4"/>
  <c r="S4203" i="4"/>
  <c r="T4202" i="4"/>
  <c r="S4202" i="4"/>
  <c r="T4201" i="4"/>
  <c r="S4201" i="4"/>
  <c r="T4200" i="4"/>
  <c r="S4200" i="4"/>
  <c r="T4199" i="4"/>
  <c r="S4199" i="4"/>
  <c r="T4198" i="4"/>
  <c r="S4198" i="4"/>
  <c r="T4197" i="4"/>
  <c r="S4197" i="4"/>
  <c r="T4196" i="4"/>
  <c r="S4196" i="4"/>
  <c r="T4195" i="4"/>
  <c r="S4195" i="4"/>
  <c r="T4194" i="4"/>
  <c r="S4194" i="4"/>
  <c r="T4193" i="4"/>
  <c r="S4193" i="4"/>
  <c r="T4192" i="4"/>
  <c r="S4192" i="4"/>
  <c r="T4191" i="4"/>
  <c r="S4191" i="4"/>
  <c r="T4190" i="4"/>
  <c r="S4190" i="4"/>
  <c r="T4189" i="4"/>
  <c r="S4189" i="4"/>
  <c r="T4188" i="4"/>
  <c r="S4188" i="4"/>
  <c r="T4187" i="4"/>
  <c r="S4187" i="4"/>
  <c r="T4186" i="4"/>
  <c r="S4186" i="4"/>
  <c r="T4185" i="4"/>
  <c r="S4185" i="4"/>
  <c r="T4184" i="4"/>
  <c r="S4184" i="4"/>
  <c r="T4183" i="4"/>
  <c r="S4183" i="4"/>
  <c r="T4182" i="4"/>
  <c r="S4182" i="4"/>
  <c r="T4181" i="4"/>
  <c r="S4181" i="4"/>
  <c r="T4180" i="4"/>
  <c r="S4180" i="4"/>
  <c r="T4179" i="4"/>
  <c r="S4179" i="4"/>
  <c r="T4178" i="4"/>
  <c r="S4178" i="4"/>
  <c r="T4177" i="4"/>
  <c r="S4177" i="4"/>
  <c r="T4176" i="4"/>
  <c r="S4176" i="4"/>
  <c r="T4175" i="4"/>
  <c r="S4175" i="4"/>
  <c r="T4174" i="4"/>
  <c r="S4174" i="4"/>
  <c r="T4173" i="4"/>
  <c r="S4173" i="4"/>
  <c r="T4172" i="4"/>
  <c r="S4172" i="4"/>
  <c r="T4171" i="4"/>
  <c r="S4171" i="4"/>
  <c r="T4170" i="4"/>
  <c r="S4170" i="4"/>
  <c r="T4169" i="4"/>
  <c r="S4169" i="4"/>
  <c r="T4168" i="4"/>
  <c r="S4168" i="4"/>
  <c r="T4167" i="4"/>
  <c r="S4167" i="4"/>
  <c r="T4166" i="4"/>
  <c r="S4166" i="4"/>
  <c r="T4165" i="4"/>
  <c r="S4165" i="4"/>
  <c r="T4164" i="4"/>
  <c r="S4164" i="4"/>
  <c r="T4163" i="4"/>
  <c r="S4163" i="4"/>
  <c r="T4162" i="4"/>
  <c r="S4162" i="4"/>
  <c r="T4161" i="4"/>
  <c r="S4161" i="4"/>
  <c r="T4160" i="4"/>
  <c r="S4160" i="4"/>
  <c r="T4159" i="4"/>
  <c r="S4159" i="4"/>
  <c r="T4158" i="4"/>
  <c r="S4158" i="4"/>
  <c r="T4157" i="4"/>
  <c r="S4157" i="4"/>
  <c r="T4156" i="4"/>
  <c r="S4156" i="4"/>
  <c r="T4155" i="4"/>
  <c r="S4155" i="4"/>
  <c r="T4154" i="4"/>
  <c r="S4154" i="4"/>
  <c r="T4153" i="4"/>
  <c r="S4153" i="4"/>
  <c r="T4152" i="4"/>
  <c r="S4152" i="4"/>
  <c r="T4151" i="4"/>
  <c r="S4151" i="4"/>
  <c r="T4150" i="4"/>
  <c r="S4150" i="4"/>
  <c r="T4149" i="4"/>
  <c r="S4149" i="4"/>
  <c r="T4148" i="4"/>
  <c r="S4148" i="4"/>
  <c r="T4147" i="4"/>
  <c r="S4147" i="4"/>
  <c r="T4146" i="4"/>
  <c r="S4146" i="4"/>
  <c r="T4145" i="4"/>
  <c r="S4145" i="4"/>
  <c r="T4144" i="4"/>
  <c r="S4144" i="4"/>
  <c r="T4143" i="4"/>
  <c r="S4143" i="4"/>
  <c r="T4142" i="4"/>
  <c r="S4142" i="4"/>
  <c r="T4141" i="4"/>
  <c r="S4141" i="4"/>
  <c r="T4140" i="4"/>
  <c r="S4140" i="4"/>
  <c r="T4139" i="4"/>
  <c r="S4139" i="4"/>
  <c r="T4138" i="4"/>
  <c r="S4138" i="4"/>
  <c r="T4137" i="4"/>
  <c r="S4137" i="4"/>
  <c r="T4136" i="4"/>
  <c r="S4136" i="4"/>
  <c r="T4135" i="4"/>
  <c r="S4135" i="4"/>
  <c r="T4134" i="4"/>
  <c r="S4134" i="4"/>
  <c r="T4133" i="4"/>
  <c r="S4133" i="4"/>
  <c r="T4132" i="4"/>
  <c r="S4132" i="4"/>
  <c r="T4131" i="4"/>
  <c r="S4131" i="4"/>
  <c r="T4130" i="4"/>
  <c r="S4130" i="4"/>
  <c r="T4129" i="4"/>
  <c r="S4129" i="4"/>
  <c r="T4128" i="4"/>
  <c r="S4128" i="4"/>
  <c r="T4127" i="4"/>
  <c r="S4127" i="4"/>
  <c r="T4126" i="4"/>
  <c r="S4126" i="4"/>
  <c r="T4125" i="4"/>
  <c r="S4125" i="4"/>
  <c r="T4124" i="4"/>
  <c r="S4124" i="4"/>
  <c r="T4123" i="4"/>
  <c r="S4123" i="4"/>
  <c r="T4122" i="4"/>
  <c r="S4122" i="4"/>
  <c r="T4121" i="4"/>
  <c r="S4121" i="4"/>
  <c r="T4120" i="4"/>
  <c r="S4120" i="4"/>
  <c r="T4119" i="4"/>
  <c r="S4119" i="4"/>
  <c r="T4118" i="4"/>
  <c r="S4118" i="4"/>
  <c r="T4117" i="4"/>
  <c r="S4117" i="4"/>
  <c r="T4116" i="4"/>
  <c r="S4116" i="4"/>
  <c r="T4115" i="4"/>
  <c r="S4115" i="4"/>
  <c r="T4114" i="4"/>
  <c r="S4114" i="4"/>
  <c r="T4113" i="4"/>
  <c r="S4113" i="4"/>
  <c r="T4112" i="4"/>
  <c r="S4112" i="4"/>
  <c r="T4111" i="4"/>
  <c r="S4111" i="4"/>
  <c r="T4110" i="4"/>
  <c r="S4110" i="4"/>
  <c r="T4109" i="4"/>
  <c r="S4109" i="4"/>
  <c r="T4108" i="4"/>
  <c r="S4108" i="4"/>
  <c r="T4107" i="4"/>
  <c r="S4107" i="4"/>
  <c r="T4106" i="4"/>
  <c r="S4106" i="4"/>
  <c r="T4105" i="4"/>
  <c r="S4105" i="4"/>
  <c r="T4104" i="4"/>
  <c r="S4104" i="4"/>
  <c r="T4103" i="4"/>
  <c r="S4103" i="4"/>
  <c r="T4102" i="4"/>
  <c r="S4102" i="4"/>
  <c r="T4101" i="4"/>
  <c r="S4101" i="4"/>
  <c r="T4100" i="4"/>
  <c r="S4100" i="4"/>
  <c r="T4099" i="4"/>
  <c r="S4099" i="4"/>
  <c r="T4098" i="4"/>
  <c r="S4098" i="4"/>
  <c r="T4097" i="4"/>
  <c r="S4097" i="4"/>
  <c r="T4096" i="4"/>
  <c r="S4096" i="4"/>
  <c r="T4095" i="4"/>
  <c r="S4095" i="4"/>
  <c r="T4094" i="4"/>
  <c r="S4094" i="4"/>
  <c r="T4093" i="4"/>
  <c r="S4093" i="4"/>
  <c r="T4092" i="4"/>
  <c r="S4092" i="4"/>
  <c r="T4091" i="4"/>
  <c r="S4091" i="4"/>
  <c r="T4090" i="4"/>
  <c r="S4090" i="4"/>
  <c r="T4089" i="4"/>
  <c r="S4089" i="4"/>
  <c r="T4088" i="4"/>
  <c r="S4088" i="4"/>
  <c r="T4087" i="4"/>
  <c r="S4087" i="4"/>
  <c r="T4086" i="4"/>
  <c r="S4086" i="4"/>
  <c r="T4085" i="4"/>
  <c r="S4085" i="4"/>
  <c r="T4084" i="4"/>
  <c r="S4084" i="4"/>
  <c r="T4083" i="4"/>
  <c r="S4083" i="4"/>
  <c r="T4082" i="4"/>
  <c r="S4082" i="4"/>
  <c r="T4081" i="4"/>
  <c r="S4081" i="4"/>
  <c r="T4080" i="4"/>
  <c r="S4080" i="4"/>
  <c r="T4079" i="4"/>
  <c r="S4079" i="4"/>
  <c r="T4078" i="4"/>
  <c r="S4078" i="4"/>
  <c r="T4077" i="4"/>
  <c r="S4077" i="4"/>
  <c r="T4076" i="4"/>
  <c r="S4076" i="4"/>
  <c r="T4075" i="4"/>
  <c r="S4075" i="4"/>
  <c r="T4074" i="4"/>
  <c r="S4074" i="4"/>
  <c r="T4073" i="4"/>
  <c r="S4073" i="4"/>
  <c r="T4072" i="4"/>
  <c r="S4072" i="4"/>
  <c r="T4071" i="4"/>
  <c r="S4071" i="4"/>
  <c r="T4070" i="4"/>
  <c r="S4070" i="4"/>
  <c r="T4069" i="4"/>
  <c r="S4069" i="4"/>
  <c r="T4068" i="4"/>
  <c r="S4068" i="4"/>
  <c r="T4067" i="4"/>
  <c r="S4067" i="4"/>
  <c r="T4066" i="4"/>
  <c r="S4066" i="4"/>
  <c r="T4065" i="4"/>
  <c r="S4065" i="4"/>
  <c r="T4064" i="4"/>
  <c r="S4064" i="4"/>
  <c r="T4063" i="4"/>
  <c r="S4063" i="4"/>
  <c r="T4062" i="4"/>
  <c r="S4062" i="4"/>
  <c r="T4061" i="4"/>
  <c r="S4061" i="4"/>
  <c r="T4060" i="4"/>
  <c r="S4060" i="4"/>
  <c r="T4059" i="4"/>
  <c r="S4059" i="4"/>
  <c r="T4058" i="4"/>
  <c r="S4058" i="4"/>
  <c r="T4057" i="4"/>
  <c r="S4057" i="4"/>
  <c r="T4056" i="4"/>
  <c r="S4056" i="4"/>
  <c r="T4055" i="4"/>
  <c r="S4055" i="4"/>
  <c r="T4054" i="4"/>
  <c r="S4054" i="4"/>
  <c r="T4053" i="4"/>
  <c r="S4053" i="4"/>
  <c r="T4052" i="4"/>
  <c r="S4052" i="4"/>
  <c r="T4051" i="4"/>
  <c r="S4051" i="4"/>
  <c r="T4050" i="4"/>
  <c r="S4050" i="4"/>
  <c r="T4049" i="4"/>
  <c r="S4049" i="4"/>
  <c r="T4048" i="4"/>
  <c r="S4048" i="4"/>
  <c r="T4047" i="4"/>
  <c r="S4047" i="4"/>
  <c r="T4046" i="4"/>
  <c r="S4046" i="4"/>
  <c r="T4045" i="4"/>
  <c r="S4045" i="4"/>
  <c r="T4044" i="4"/>
  <c r="S4044" i="4"/>
  <c r="T4043" i="4"/>
  <c r="S4043" i="4"/>
  <c r="T4042" i="4"/>
  <c r="S4042" i="4"/>
  <c r="T4041" i="4"/>
  <c r="S4041" i="4"/>
  <c r="T4040" i="4"/>
  <c r="S4040" i="4"/>
  <c r="T4039" i="4"/>
  <c r="S4039" i="4"/>
  <c r="T4038" i="4"/>
  <c r="S4038" i="4"/>
  <c r="T4037" i="4"/>
  <c r="S4037" i="4"/>
  <c r="T4036" i="4"/>
  <c r="S4036" i="4"/>
  <c r="T4035" i="4"/>
  <c r="S4035" i="4"/>
  <c r="T4034" i="4"/>
  <c r="S4034" i="4"/>
  <c r="T4033" i="4"/>
  <c r="S4033" i="4"/>
  <c r="T4032" i="4"/>
  <c r="S4032" i="4"/>
  <c r="T4031" i="4"/>
  <c r="S4031" i="4"/>
  <c r="T4030" i="4"/>
  <c r="S4030" i="4"/>
  <c r="T4029" i="4"/>
  <c r="S4029" i="4"/>
  <c r="T4028" i="4"/>
  <c r="S4028" i="4"/>
  <c r="T4027" i="4"/>
  <c r="S4027" i="4"/>
  <c r="T4026" i="4"/>
  <c r="S4026" i="4"/>
  <c r="T4025" i="4"/>
  <c r="S4025" i="4"/>
  <c r="T4024" i="4"/>
  <c r="S4024" i="4"/>
  <c r="T4023" i="4"/>
  <c r="S4023" i="4"/>
  <c r="T4022" i="4"/>
  <c r="S4022" i="4"/>
  <c r="T4021" i="4"/>
  <c r="S4021" i="4"/>
  <c r="T4020" i="4"/>
  <c r="S4020" i="4"/>
  <c r="T4019" i="4"/>
  <c r="S4019" i="4"/>
  <c r="T4018" i="4"/>
  <c r="S4018" i="4"/>
  <c r="T4017" i="4"/>
  <c r="S4017" i="4"/>
  <c r="T4016" i="4"/>
  <c r="S4016" i="4"/>
  <c r="T4015" i="4"/>
  <c r="S4015" i="4"/>
  <c r="T4014" i="4"/>
  <c r="S4014" i="4"/>
  <c r="T4013" i="4"/>
  <c r="S4013" i="4"/>
  <c r="T4012" i="4"/>
  <c r="S4012" i="4"/>
  <c r="T4011" i="4"/>
  <c r="S4011" i="4"/>
  <c r="T4010" i="4"/>
  <c r="S4010" i="4"/>
  <c r="T4009" i="4"/>
  <c r="S4009" i="4"/>
  <c r="T4008" i="4"/>
  <c r="S4008" i="4"/>
  <c r="T4007" i="4"/>
  <c r="S4007" i="4"/>
  <c r="T4006" i="4"/>
  <c r="S4006" i="4"/>
  <c r="T4005" i="4"/>
  <c r="S4005" i="4"/>
  <c r="T4004" i="4"/>
  <c r="S4004" i="4"/>
  <c r="T4003" i="4"/>
  <c r="S4003" i="4"/>
  <c r="T4002" i="4"/>
  <c r="S4002" i="4"/>
  <c r="T4001" i="4"/>
  <c r="S4001" i="4"/>
  <c r="T4000" i="4"/>
  <c r="S4000" i="4"/>
  <c r="T3999" i="4"/>
  <c r="S3999" i="4"/>
  <c r="T3998" i="4"/>
  <c r="S3998" i="4"/>
  <c r="T3997" i="4"/>
  <c r="S3997" i="4"/>
  <c r="T3996" i="4"/>
  <c r="S3996" i="4"/>
  <c r="T3995" i="4"/>
  <c r="S3995" i="4"/>
  <c r="T3994" i="4"/>
  <c r="S3994" i="4"/>
  <c r="T3993" i="4"/>
  <c r="S3993" i="4"/>
  <c r="T3992" i="4"/>
  <c r="S3992" i="4"/>
  <c r="T3991" i="4"/>
  <c r="S3991" i="4"/>
  <c r="T3990" i="4"/>
  <c r="S3990" i="4"/>
  <c r="T3989" i="4"/>
  <c r="S3989" i="4"/>
  <c r="T3988" i="4"/>
  <c r="S3988" i="4"/>
  <c r="T3987" i="4"/>
  <c r="S3987" i="4"/>
  <c r="T3986" i="4"/>
  <c r="S3986" i="4"/>
  <c r="T3985" i="4"/>
  <c r="S3985" i="4"/>
  <c r="T3984" i="4"/>
  <c r="S3984" i="4"/>
  <c r="T3983" i="4"/>
  <c r="S3983" i="4"/>
  <c r="T3982" i="4"/>
  <c r="S3982" i="4"/>
  <c r="T3981" i="4"/>
  <c r="S3981" i="4"/>
  <c r="T3980" i="4"/>
  <c r="S3980" i="4"/>
  <c r="T3979" i="4"/>
  <c r="S3979" i="4"/>
  <c r="T3978" i="4"/>
  <c r="S3978" i="4"/>
  <c r="T3977" i="4"/>
  <c r="S3977" i="4"/>
  <c r="T3976" i="4"/>
  <c r="S3976" i="4"/>
  <c r="T3975" i="4"/>
  <c r="S3975" i="4"/>
  <c r="T3974" i="4"/>
  <c r="S3974" i="4"/>
  <c r="T3973" i="4"/>
  <c r="S3973" i="4"/>
  <c r="T3972" i="4"/>
  <c r="S3972" i="4"/>
  <c r="T3971" i="4"/>
  <c r="S3971" i="4"/>
  <c r="T3970" i="4"/>
  <c r="S3970" i="4"/>
  <c r="T3969" i="4"/>
  <c r="S3969" i="4"/>
  <c r="T3968" i="4"/>
  <c r="S3968" i="4"/>
  <c r="T3967" i="4"/>
  <c r="S3967" i="4"/>
  <c r="T3966" i="4"/>
  <c r="S3966" i="4"/>
  <c r="T3965" i="4"/>
  <c r="S3965" i="4"/>
  <c r="T3964" i="4"/>
  <c r="S3964" i="4"/>
  <c r="T3963" i="4"/>
  <c r="S3963" i="4"/>
  <c r="T3962" i="4"/>
  <c r="S3962" i="4"/>
  <c r="T3961" i="4"/>
  <c r="S3961" i="4"/>
  <c r="T3960" i="4"/>
  <c r="S3960" i="4"/>
  <c r="T3959" i="4"/>
  <c r="S3959" i="4"/>
  <c r="T3958" i="4"/>
  <c r="S3958" i="4"/>
  <c r="T3957" i="4"/>
  <c r="S3957" i="4"/>
  <c r="T3956" i="4"/>
  <c r="S3956" i="4"/>
  <c r="T3955" i="4"/>
  <c r="S3955" i="4"/>
  <c r="T3954" i="4"/>
  <c r="S3954" i="4"/>
  <c r="T3953" i="4"/>
  <c r="S3953" i="4"/>
  <c r="T3952" i="4"/>
  <c r="S3952" i="4"/>
  <c r="T3951" i="4"/>
  <c r="S3951" i="4"/>
  <c r="T3950" i="4"/>
  <c r="S3950" i="4"/>
  <c r="T3949" i="4"/>
  <c r="S3949" i="4"/>
  <c r="T3948" i="4"/>
  <c r="S3948" i="4"/>
  <c r="T3947" i="4"/>
  <c r="S3947" i="4"/>
  <c r="T3946" i="4"/>
  <c r="S3946" i="4"/>
  <c r="T3945" i="4"/>
  <c r="S3945" i="4"/>
  <c r="T3944" i="4"/>
  <c r="S3944" i="4"/>
  <c r="T3943" i="4"/>
  <c r="S3943" i="4"/>
  <c r="T3942" i="4"/>
  <c r="S3942" i="4"/>
  <c r="T3941" i="4"/>
  <c r="S3941" i="4"/>
  <c r="T3940" i="4"/>
  <c r="S3940" i="4"/>
  <c r="T3939" i="4"/>
  <c r="S3939" i="4"/>
  <c r="T3938" i="4"/>
  <c r="S3938" i="4"/>
  <c r="T3937" i="4"/>
  <c r="S3937" i="4"/>
  <c r="T3936" i="4"/>
  <c r="S3936" i="4"/>
  <c r="T3935" i="4"/>
  <c r="S3935" i="4"/>
  <c r="T3934" i="4"/>
  <c r="S3934" i="4"/>
  <c r="T3933" i="4"/>
  <c r="S3933" i="4"/>
  <c r="T3932" i="4"/>
  <c r="S3932" i="4"/>
  <c r="T3931" i="4"/>
  <c r="S3931" i="4"/>
  <c r="T3930" i="4"/>
  <c r="S3930" i="4"/>
  <c r="T3929" i="4"/>
  <c r="S3929" i="4"/>
  <c r="T3928" i="4"/>
  <c r="S3928" i="4"/>
  <c r="T3927" i="4"/>
  <c r="S3927" i="4"/>
  <c r="T3926" i="4"/>
  <c r="S3926" i="4"/>
  <c r="T3925" i="4"/>
  <c r="S3925" i="4"/>
  <c r="T3924" i="4"/>
  <c r="S3924" i="4"/>
  <c r="T3923" i="4"/>
  <c r="S3923" i="4"/>
  <c r="T3922" i="4"/>
  <c r="S3922" i="4"/>
  <c r="T3921" i="4"/>
  <c r="S3921" i="4"/>
  <c r="T3920" i="4"/>
  <c r="S3920" i="4"/>
  <c r="T3919" i="4"/>
  <c r="S3919" i="4"/>
  <c r="T3918" i="4"/>
  <c r="S3918" i="4"/>
  <c r="T3917" i="4"/>
  <c r="S3917" i="4"/>
  <c r="T3916" i="4"/>
  <c r="S3916" i="4"/>
  <c r="T3915" i="4"/>
  <c r="S3915" i="4"/>
  <c r="T3914" i="4"/>
  <c r="S3914" i="4"/>
  <c r="T3913" i="4"/>
  <c r="S3913" i="4"/>
  <c r="T3912" i="4"/>
  <c r="S3912" i="4"/>
  <c r="T3911" i="4"/>
  <c r="S3911" i="4"/>
  <c r="T3910" i="4"/>
  <c r="S3910" i="4"/>
  <c r="T3909" i="4"/>
  <c r="S3909" i="4"/>
  <c r="T3908" i="4"/>
  <c r="S3908" i="4"/>
  <c r="T3907" i="4"/>
  <c r="S3907" i="4"/>
  <c r="T3906" i="4"/>
  <c r="S3906" i="4"/>
  <c r="T3905" i="4"/>
  <c r="S3905" i="4"/>
  <c r="T3904" i="4"/>
  <c r="S3904" i="4"/>
  <c r="T3903" i="4"/>
  <c r="S3903" i="4"/>
  <c r="T3902" i="4"/>
  <c r="S3902" i="4"/>
  <c r="T3901" i="4"/>
  <c r="S3901" i="4"/>
  <c r="T3900" i="4"/>
  <c r="S3900" i="4"/>
  <c r="T3899" i="4"/>
  <c r="S3899" i="4"/>
  <c r="T3898" i="4"/>
  <c r="S3898" i="4"/>
  <c r="T3897" i="4"/>
  <c r="S3897" i="4"/>
  <c r="T3896" i="4"/>
  <c r="S3896" i="4"/>
  <c r="T3895" i="4"/>
  <c r="S3895" i="4"/>
  <c r="T3894" i="4"/>
  <c r="S3894" i="4"/>
  <c r="T3893" i="4"/>
  <c r="S3893" i="4"/>
  <c r="T3892" i="4"/>
  <c r="S3892" i="4"/>
  <c r="T3891" i="4"/>
  <c r="S3891" i="4"/>
  <c r="T3890" i="4"/>
  <c r="S3890" i="4"/>
  <c r="T3889" i="4"/>
  <c r="S3889" i="4"/>
  <c r="T3888" i="4"/>
  <c r="S3888" i="4"/>
  <c r="T3887" i="4"/>
  <c r="S3887" i="4"/>
  <c r="T3886" i="4"/>
  <c r="S3886" i="4"/>
  <c r="T3885" i="4"/>
  <c r="S3885" i="4"/>
  <c r="T3884" i="4"/>
  <c r="S3884" i="4"/>
  <c r="T3883" i="4"/>
  <c r="S3883" i="4"/>
  <c r="T3882" i="4"/>
  <c r="S3882" i="4"/>
  <c r="T3881" i="4"/>
  <c r="S3881" i="4"/>
  <c r="T3880" i="4"/>
  <c r="S3880" i="4"/>
  <c r="T3879" i="4"/>
  <c r="S3879" i="4"/>
  <c r="T3878" i="4"/>
  <c r="S3878" i="4"/>
  <c r="T3877" i="4"/>
  <c r="S3877" i="4"/>
  <c r="T3876" i="4"/>
  <c r="S3876" i="4"/>
  <c r="T3875" i="4"/>
  <c r="S3875" i="4"/>
  <c r="T3874" i="4"/>
  <c r="S3874" i="4"/>
  <c r="T3873" i="4"/>
  <c r="S3873" i="4"/>
  <c r="T3872" i="4"/>
  <c r="S3872" i="4"/>
  <c r="T3871" i="4"/>
  <c r="S3871" i="4"/>
  <c r="T3870" i="4"/>
  <c r="S3870" i="4"/>
  <c r="T3869" i="4"/>
  <c r="S3869" i="4"/>
  <c r="T3868" i="4"/>
  <c r="S3868" i="4"/>
  <c r="T3867" i="4"/>
  <c r="S3867" i="4"/>
  <c r="T3866" i="4"/>
  <c r="S3866" i="4"/>
  <c r="T3865" i="4"/>
  <c r="S3865" i="4"/>
  <c r="T3864" i="4"/>
  <c r="S3864" i="4"/>
  <c r="T3863" i="4"/>
  <c r="S3863" i="4"/>
  <c r="T3862" i="4"/>
  <c r="S3862" i="4"/>
  <c r="T3861" i="4"/>
  <c r="S3861" i="4"/>
  <c r="T3860" i="4"/>
  <c r="S3860" i="4"/>
  <c r="T3859" i="4"/>
  <c r="S3859" i="4"/>
  <c r="T3858" i="4"/>
  <c r="S3858" i="4"/>
  <c r="T3857" i="4"/>
  <c r="S3857" i="4"/>
  <c r="T3856" i="4"/>
  <c r="S3856" i="4"/>
  <c r="T3855" i="4"/>
  <c r="S3855" i="4"/>
  <c r="T3854" i="4"/>
  <c r="S3854" i="4"/>
  <c r="T3853" i="4"/>
  <c r="S3853" i="4"/>
  <c r="T3852" i="4"/>
  <c r="S3852" i="4"/>
  <c r="T3851" i="4"/>
  <c r="S3851" i="4"/>
  <c r="T3850" i="4"/>
  <c r="S3850" i="4"/>
  <c r="T3849" i="4"/>
  <c r="S3849" i="4"/>
  <c r="T3848" i="4"/>
  <c r="S3848" i="4"/>
  <c r="T3847" i="4"/>
  <c r="S3847" i="4"/>
  <c r="T3846" i="4"/>
  <c r="S3846" i="4"/>
  <c r="T3845" i="4"/>
  <c r="S3845" i="4"/>
  <c r="T3844" i="4"/>
  <c r="S3844" i="4"/>
  <c r="T3843" i="4"/>
  <c r="S3843" i="4"/>
  <c r="T3842" i="4"/>
  <c r="S3842" i="4"/>
  <c r="T3841" i="4"/>
  <c r="S3841" i="4"/>
  <c r="T3840" i="4"/>
  <c r="S3840" i="4"/>
  <c r="T3839" i="4"/>
  <c r="S3839" i="4"/>
  <c r="T3838" i="4"/>
  <c r="S3838" i="4"/>
  <c r="T3837" i="4"/>
  <c r="S3837" i="4"/>
  <c r="T3836" i="4"/>
  <c r="S3836" i="4"/>
  <c r="T3835" i="4"/>
  <c r="S3835" i="4"/>
  <c r="T3834" i="4"/>
  <c r="S3834" i="4"/>
  <c r="T3833" i="4"/>
  <c r="S3833" i="4"/>
  <c r="T3832" i="4"/>
  <c r="S3832" i="4"/>
  <c r="T3831" i="4"/>
  <c r="S3831" i="4"/>
  <c r="T3830" i="4"/>
  <c r="S3830" i="4"/>
  <c r="T3829" i="4"/>
  <c r="S3829" i="4"/>
  <c r="T3828" i="4"/>
  <c r="S3828" i="4"/>
  <c r="T3827" i="4"/>
  <c r="S3827" i="4"/>
  <c r="T3826" i="4"/>
  <c r="S3826" i="4"/>
  <c r="T3825" i="4"/>
  <c r="S3825" i="4"/>
  <c r="T3824" i="4"/>
  <c r="S3824" i="4"/>
  <c r="T3823" i="4"/>
  <c r="S3823" i="4"/>
  <c r="T3822" i="4"/>
  <c r="S3822" i="4"/>
  <c r="T3821" i="4"/>
  <c r="S3821" i="4"/>
  <c r="T3820" i="4"/>
  <c r="S3820" i="4"/>
  <c r="T3819" i="4"/>
  <c r="S3819" i="4"/>
  <c r="T3818" i="4"/>
  <c r="S3818" i="4"/>
  <c r="T3817" i="4"/>
  <c r="S3817" i="4"/>
  <c r="T3816" i="4"/>
  <c r="S3816" i="4"/>
  <c r="T3815" i="4"/>
  <c r="S3815" i="4"/>
  <c r="T3814" i="4"/>
  <c r="S3814" i="4"/>
  <c r="T3813" i="4"/>
  <c r="S3813" i="4"/>
  <c r="T3812" i="4"/>
  <c r="S3812" i="4"/>
  <c r="T3811" i="4"/>
  <c r="S3811" i="4"/>
  <c r="T3810" i="4"/>
  <c r="S3810" i="4"/>
  <c r="T3809" i="4"/>
  <c r="S3809" i="4"/>
  <c r="T3808" i="4"/>
  <c r="S3808" i="4"/>
  <c r="T3807" i="4"/>
  <c r="S3807" i="4"/>
  <c r="T3806" i="4"/>
  <c r="S3806" i="4"/>
  <c r="T3805" i="4"/>
  <c r="S3805" i="4"/>
  <c r="T3804" i="4"/>
  <c r="S3804" i="4"/>
  <c r="T3803" i="4"/>
  <c r="S3803" i="4"/>
  <c r="T3802" i="4"/>
  <c r="S3802" i="4"/>
  <c r="T3801" i="4"/>
  <c r="S3801" i="4"/>
  <c r="T3800" i="4"/>
  <c r="S3800" i="4"/>
  <c r="T3799" i="4"/>
  <c r="S3799" i="4"/>
  <c r="T3798" i="4"/>
  <c r="S3798" i="4"/>
  <c r="T3797" i="4"/>
  <c r="S3797" i="4"/>
  <c r="T3796" i="4"/>
  <c r="S3796" i="4"/>
  <c r="T3795" i="4"/>
  <c r="S3795" i="4"/>
  <c r="T3794" i="4"/>
  <c r="S3794" i="4"/>
  <c r="T3793" i="4"/>
  <c r="S3793" i="4"/>
  <c r="T3792" i="4"/>
  <c r="S3792" i="4"/>
  <c r="T3791" i="4"/>
  <c r="S3791" i="4"/>
  <c r="T3790" i="4"/>
  <c r="S3790" i="4"/>
  <c r="T3789" i="4"/>
  <c r="S3789" i="4"/>
  <c r="T3788" i="4"/>
  <c r="S3788" i="4"/>
  <c r="T3787" i="4"/>
  <c r="S3787" i="4"/>
  <c r="T3786" i="4"/>
  <c r="S3786" i="4"/>
  <c r="T3785" i="4"/>
  <c r="S3785" i="4"/>
  <c r="T3784" i="4"/>
  <c r="S3784" i="4"/>
  <c r="T3783" i="4"/>
  <c r="S3783" i="4"/>
  <c r="T3782" i="4"/>
  <c r="S3782" i="4"/>
  <c r="T3781" i="4"/>
  <c r="S3781" i="4"/>
  <c r="T3780" i="4"/>
  <c r="S3780" i="4"/>
  <c r="T3779" i="4"/>
  <c r="S3779" i="4"/>
  <c r="T3778" i="4"/>
  <c r="S3778" i="4"/>
  <c r="T3777" i="4"/>
  <c r="S3777" i="4"/>
  <c r="T3776" i="4"/>
  <c r="S3776" i="4"/>
  <c r="T3775" i="4"/>
  <c r="S3775" i="4"/>
  <c r="T3774" i="4"/>
  <c r="S3774" i="4"/>
  <c r="T3773" i="4"/>
  <c r="S3773" i="4"/>
  <c r="T3772" i="4"/>
  <c r="S3772" i="4"/>
  <c r="T3771" i="4"/>
  <c r="S3771" i="4"/>
  <c r="T3770" i="4"/>
  <c r="S3770" i="4"/>
  <c r="T3769" i="4"/>
  <c r="S3769" i="4"/>
  <c r="T3768" i="4"/>
  <c r="S3768" i="4"/>
  <c r="T3767" i="4"/>
  <c r="S3767" i="4"/>
  <c r="T3766" i="4"/>
  <c r="S3766" i="4"/>
  <c r="T3765" i="4"/>
  <c r="S3765" i="4"/>
  <c r="T3764" i="4"/>
  <c r="S3764" i="4"/>
  <c r="T3763" i="4"/>
  <c r="S3763" i="4"/>
  <c r="T3762" i="4"/>
  <c r="S3762" i="4"/>
  <c r="T3761" i="4"/>
  <c r="S3761" i="4"/>
  <c r="T3760" i="4"/>
  <c r="S3760" i="4"/>
  <c r="T3759" i="4"/>
  <c r="S3759" i="4"/>
  <c r="T3758" i="4"/>
  <c r="S3758" i="4"/>
  <c r="T3757" i="4"/>
  <c r="S3757" i="4"/>
  <c r="T3756" i="4"/>
  <c r="S3756" i="4"/>
  <c r="T3755" i="4"/>
  <c r="S3755" i="4"/>
  <c r="T3754" i="4"/>
  <c r="S3754" i="4"/>
  <c r="T3753" i="4"/>
  <c r="S3753" i="4"/>
  <c r="T3752" i="4"/>
  <c r="S3752" i="4"/>
  <c r="T3751" i="4"/>
  <c r="S3751" i="4"/>
  <c r="T3750" i="4"/>
  <c r="S3750" i="4"/>
  <c r="T3749" i="4"/>
  <c r="S3749" i="4"/>
  <c r="T3748" i="4"/>
  <c r="S3748" i="4"/>
  <c r="T3747" i="4"/>
  <c r="S3747" i="4"/>
  <c r="T3746" i="4"/>
  <c r="S3746" i="4"/>
  <c r="T3745" i="4"/>
  <c r="S3745" i="4"/>
  <c r="T3744" i="4"/>
  <c r="S3744" i="4"/>
  <c r="T3743" i="4"/>
  <c r="S3743" i="4"/>
  <c r="T3742" i="4"/>
  <c r="S3742" i="4"/>
  <c r="T3741" i="4"/>
  <c r="S3741" i="4"/>
  <c r="T3740" i="4"/>
  <c r="S3740" i="4"/>
  <c r="T3739" i="4"/>
  <c r="S3739" i="4"/>
  <c r="T3738" i="4"/>
  <c r="S3738" i="4"/>
  <c r="T3737" i="4"/>
  <c r="S3737" i="4"/>
  <c r="T3736" i="4"/>
  <c r="S3736" i="4"/>
  <c r="T3735" i="4"/>
  <c r="S3735" i="4"/>
  <c r="T3734" i="4"/>
  <c r="S3734" i="4"/>
  <c r="T3733" i="4"/>
  <c r="S3733" i="4"/>
  <c r="T3732" i="4"/>
  <c r="S3732" i="4"/>
  <c r="T3731" i="4"/>
  <c r="S3731" i="4"/>
  <c r="T3730" i="4"/>
  <c r="S3730" i="4"/>
  <c r="T3729" i="4"/>
  <c r="S3729" i="4"/>
  <c r="T3728" i="4"/>
  <c r="S3728" i="4"/>
  <c r="T3727" i="4"/>
  <c r="S3727" i="4"/>
  <c r="T3726" i="4"/>
  <c r="S3726" i="4"/>
  <c r="T3725" i="4"/>
  <c r="S3725" i="4"/>
  <c r="T3724" i="4"/>
  <c r="S3724" i="4"/>
  <c r="T3723" i="4"/>
  <c r="S3723" i="4"/>
  <c r="T3722" i="4"/>
  <c r="S3722" i="4"/>
  <c r="T3721" i="4"/>
  <c r="S3721" i="4"/>
  <c r="T3720" i="4"/>
  <c r="S3720" i="4"/>
  <c r="T3719" i="4"/>
  <c r="S3719" i="4"/>
  <c r="T3718" i="4"/>
  <c r="S3718" i="4"/>
  <c r="T3717" i="4"/>
  <c r="S3717" i="4"/>
  <c r="T3716" i="4"/>
  <c r="S3716" i="4"/>
  <c r="T3715" i="4"/>
  <c r="S3715" i="4"/>
  <c r="T3714" i="4"/>
  <c r="S3714" i="4"/>
  <c r="T3713" i="4"/>
  <c r="S3713" i="4"/>
  <c r="T3712" i="4"/>
  <c r="S3712" i="4"/>
  <c r="T3711" i="4"/>
  <c r="S3711" i="4"/>
  <c r="T3710" i="4"/>
  <c r="S3710" i="4"/>
  <c r="T3709" i="4"/>
  <c r="S3709" i="4"/>
  <c r="T3708" i="4"/>
  <c r="S3708" i="4"/>
  <c r="T3707" i="4"/>
  <c r="S3707" i="4"/>
  <c r="T3706" i="4"/>
  <c r="S3706" i="4"/>
  <c r="T3705" i="4"/>
  <c r="S3705" i="4"/>
  <c r="T3704" i="4"/>
  <c r="S3704" i="4"/>
  <c r="T3703" i="4"/>
  <c r="S3703" i="4"/>
  <c r="T3702" i="4"/>
  <c r="S3702" i="4"/>
  <c r="T3701" i="4"/>
  <c r="S3701" i="4"/>
  <c r="T3700" i="4"/>
  <c r="S3700" i="4"/>
  <c r="T3699" i="4"/>
  <c r="S3699" i="4"/>
  <c r="T3698" i="4"/>
  <c r="S3698" i="4"/>
  <c r="T3697" i="4"/>
  <c r="S3697" i="4"/>
  <c r="T3696" i="4"/>
  <c r="S3696" i="4"/>
  <c r="T3695" i="4"/>
  <c r="S3695" i="4"/>
  <c r="T3694" i="4"/>
  <c r="S3694" i="4"/>
  <c r="T3693" i="4"/>
  <c r="S3693" i="4"/>
  <c r="T3692" i="4"/>
  <c r="S3692" i="4"/>
  <c r="T3691" i="4"/>
  <c r="S3691" i="4"/>
  <c r="T3690" i="4"/>
  <c r="S3690" i="4"/>
  <c r="T3689" i="4"/>
  <c r="S3689" i="4"/>
  <c r="T3688" i="4"/>
  <c r="S3688" i="4"/>
  <c r="T3687" i="4"/>
  <c r="S3687" i="4"/>
  <c r="T3686" i="4"/>
  <c r="S3686" i="4"/>
  <c r="T3685" i="4"/>
  <c r="S3685" i="4"/>
  <c r="T3684" i="4"/>
  <c r="S3684" i="4"/>
  <c r="T3683" i="4"/>
  <c r="S3683" i="4"/>
  <c r="T3682" i="4"/>
  <c r="S3682" i="4"/>
  <c r="T3681" i="4"/>
  <c r="S3681" i="4"/>
  <c r="T3680" i="4"/>
  <c r="S3680" i="4"/>
  <c r="T3679" i="4"/>
  <c r="S3679" i="4"/>
  <c r="T3678" i="4"/>
  <c r="S3678" i="4"/>
  <c r="T3677" i="4"/>
  <c r="S3677" i="4"/>
  <c r="T3676" i="4"/>
  <c r="S3676" i="4"/>
  <c r="T3675" i="4"/>
  <c r="S3675" i="4"/>
  <c r="T3674" i="4"/>
  <c r="S3674" i="4"/>
  <c r="T3673" i="4"/>
  <c r="S3673" i="4"/>
  <c r="T3672" i="4"/>
  <c r="S3672" i="4"/>
  <c r="T3671" i="4"/>
  <c r="S3671" i="4"/>
  <c r="T3670" i="4"/>
  <c r="S3670" i="4"/>
  <c r="T3669" i="4"/>
  <c r="S3669" i="4"/>
  <c r="T3668" i="4"/>
  <c r="S3668" i="4"/>
  <c r="T3667" i="4"/>
  <c r="S3667" i="4"/>
  <c r="T3666" i="4"/>
  <c r="S3666" i="4"/>
  <c r="T3665" i="4"/>
  <c r="S3665" i="4"/>
  <c r="T3664" i="4"/>
  <c r="S3664" i="4"/>
  <c r="T3663" i="4"/>
  <c r="S3663" i="4"/>
  <c r="T3662" i="4"/>
  <c r="S3662" i="4"/>
  <c r="T3661" i="4"/>
  <c r="S3661" i="4"/>
  <c r="T3660" i="4"/>
  <c r="S3660" i="4"/>
  <c r="T3659" i="4"/>
  <c r="S3659" i="4"/>
  <c r="T3658" i="4"/>
  <c r="S3658" i="4"/>
  <c r="T3657" i="4"/>
  <c r="S3657" i="4"/>
  <c r="T3656" i="4"/>
  <c r="S3656" i="4"/>
  <c r="T3655" i="4"/>
  <c r="S3655" i="4"/>
  <c r="T3654" i="4"/>
  <c r="S3654" i="4"/>
  <c r="T3653" i="4"/>
  <c r="S3653" i="4"/>
  <c r="T3652" i="4"/>
  <c r="S3652" i="4"/>
  <c r="T3651" i="4"/>
  <c r="S3651" i="4"/>
  <c r="T3650" i="4"/>
  <c r="S3650" i="4"/>
  <c r="T3649" i="4"/>
  <c r="S3649" i="4"/>
  <c r="T3648" i="4"/>
  <c r="S3648" i="4"/>
  <c r="T3647" i="4"/>
  <c r="S3647" i="4"/>
  <c r="T3646" i="4"/>
  <c r="S3646" i="4"/>
  <c r="T3645" i="4"/>
  <c r="S3645" i="4"/>
  <c r="T3644" i="4"/>
  <c r="S3644" i="4"/>
  <c r="T3643" i="4"/>
  <c r="S3643" i="4"/>
  <c r="T3642" i="4"/>
  <c r="S3642" i="4"/>
  <c r="T3641" i="4"/>
  <c r="S3641" i="4"/>
  <c r="T3640" i="4"/>
  <c r="S3640" i="4"/>
  <c r="T3639" i="4"/>
  <c r="S3639" i="4"/>
  <c r="T3638" i="4"/>
  <c r="S3638" i="4"/>
  <c r="T3637" i="4"/>
  <c r="S3637" i="4"/>
  <c r="T3636" i="4"/>
  <c r="S3636" i="4"/>
  <c r="T3635" i="4"/>
  <c r="S3635" i="4"/>
  <c r="T3634" i="4"/>
  <c r="S3634" i="4"/>
  <c r="T3633" i="4"/>
  <c r="S3633" i="4"/>
  <c r="T3632" i="4"/>
  <c r="S3632" i="4"/>
  <c r="T3631" i="4"/>
  <c r="S3631" i="4"/>
  <c r="T3630" i="4"/>
  <c r="S3630" i="4"/>
  <c r="T3629" i="4"/>
  <c r="S3629" i="4"/>
  <c r="T3628" i="4"/>
  <c r="S3628" i="4"/>
  <c r="T3627" i="4"/>
  <c r="S3627" i="4"/>
  <c r="T3626" i="4"/>
  <c r="S3626" i="4"/>
  <c r="T3625" i="4"/>
  <c r="S3625" i="4"/>
  <c r="T3624" i="4"/>
  <c r="S3624" i="4"/>
  <c r="T3623" i="4"/>
  <c r="S3623" i="4"/>
  <c r="T3622" i="4"/>
  <c r="S3622" i="4"/>
  <c r="T3621" i="4"/>
  <c r="S3621" i="4"/>
  <c r="T3620" i="4"/>
  <c r="S3620" i="4"/>
  <c r="T3619" i="4"/>
  <c r="S3619" i="4"/>
  <c r="T3618" i="4"/>
  <c r="S3618" i="4"/>
  <c r="T3617" i="4"/>
  <c r="S3617" i="4"/>
  <c r="T3616" i="4"/>
  <c r="S3616" i="4"/>
  <c r="T3615" i="4"/>
  <c r="S3615" i="4"/>
  <c r="T3614" i="4"/>
  <c r="S3614" i="4"/>
  <c r="T3613" i="4"/>
  <c r="S3613" i="4"/>
  <c r="T3612" i="4"/>
  <c r="S3612" i="4"/>
  <c r="T3611" i="4"/>
  <c r="S3611" i="4"/>
  <c r="T3610" i="4"/>
  <c r="S3610" i="4"/>
  <c r="T3609" i="4"/>
  <c r="S3609" i="4"/>
  <c r="T3608" i="4"/>
  <c r="S3608" i="4"/>
  <c r="T3607" i="4"/>
  <c r="S3607" i="4"/>
  <c r="T3606" i="4"/>
  <c r="S3606" i="4"/>
  <c r="T3605" i="4"/>
  <c r="S3605" i="4"/>
  <c r="T3604" i="4"/>
  <c r="S3604" i="4"/>
  <c r="T3603" i="4"/>
  <c r="S3603" i="4"/>
  <c r="T3602" i="4"/>
  <c r="S3602" i="4"/>
  <c r="T3601" i="4"/>
  <c r="S3601" i="4"/>
  <c r="T3600" i="4"/>
  <c r="S3600" i="4"/>
  <c r="T3599" i="4"/>
  <c r="S3599" i="4"/>
  <c r="T3598" i="4"/>
  <c r="S3598" i="4"/>
  <c r="T3597" i="4"/>
  <c r="S3597" i="4"/>
  <c r="T3596" i="4"/>
  <c r="S3596" i="4"/>
  <c r="T3595" i="4"/>
  <c r="S3595" i="4"/>
  <c r="T3594" i="4"/>
  <c r="S3594" i="4"/>
  <c r="T3593" i="4"/>
  <c r="S3593" i="4"/>
  <c r="T3592" i="4"/>
  <c r="S3592" i="4"/>
  <c r="T3591" i="4"/>
  <c r="S3591" i="4"/>
  <c r="T3590" i="4"/>
  <c r="S3590" i="4"/>
  <c r="T3589" i="4"/>
  <c r="S3589" i="4"/>
  <c r="T3588" i="4"/>
  <c r="S3588" i="4"/>
  <c r="T3587" i="4"/>
  <c r="S3587" i="4"/>
  <c r="T3586" i="4"/>
  <c r="S3586" i="4"/>
  <c r="T3585" i="4"/>
  <c r="S3585" i="4"/>
  <c r="T3584" i="4"/>
  <c r="S3584" i="4"/>
  <c r="T3583" i="4"/>
  <c r="S3583" i="4"/>
  <c r="T3582" i="4"/>
  <c r="S3582" i="4"/>
  <c r="T3581" i="4"/>
  <c r="S3581" i="4"/>
  <c r="T3580" i="4"/>
  <c r="S3580" i="4"/>
  <c r="T3579" i="4"/>
  <c r="S3579" i="4"/>
  <c r="T3578" i="4"/>
  <c r="S3578" i="4"/>
  <c r="T3577" i="4"/>
  <c r="S3577" i="4"/>
  <c r="T3576" i="4"/>
  <c r="S3576" i="4"/>
  <c r="T3575" i="4"/>
  <c r="S3575" i="4"/>
  <c r="T3574" i="4"/>
  <c r="S3574" i="4"/>
  <c r="T3573" i="4"/>
  <c r="S3573" i="4"/>
  <c r="T3572" i="4"/>
  <c r="S3572" i="4"/>
  <c r="T3571" i="4"/>
  <c r="S3571" i="4"/>
  <c r="T3570" i="4"/>
  <c r="S3570" i="4"/>
  <c r="T3569" i="4"/>
  <c r="S3569" i="4"/>
  <c r="T3568" i="4"/>
  <c r="S3568" i="4"/>
  <c r="T3567" i="4"/>
  <c r="S3567" i="4"/>
  <c r="T3566" i="4"/>
  <c r="S3566" i="4"/>
  <c r="T3565" i="4"/>
  <c r="S3565" i="4"/>
  <c r="T3564" i="4"/>
  <c r="S3564" i="4"/>
  <c r="T3563" i="4"/>
  <c r="S3563" i="4"/>
  <c r="T3562" i="4"/>
  <c r="S3562" i="4"/>
  <c r="T3561" i="4"/>
  <c r="S3561" i="4"/>
  <c r="T3560" i="4"/>
  <c r="S3560" i="4"/>
  <c r="T3559" i="4"/>
  <c r="S3559" i="4"/>
  <c r="T3558" i="4"/>
  <c r="S3558" i="4"/>
  <c r="T3557" i="4"/>
  <c r="S3557" i="4"/>
  <c r="T3556" i="4"/>
  <c r="S3556" i="4"/>
  <c r="T3555" i="4"/>
  <c r="S3555" i="4"/>
  <c r="T3554" i="4"/>
  <c r="S3554" i="4"/>
  <c r="T3553" i="4"/>
  <c r="S3553" i="4"/>
  <c r="T3552" i="4"/>
  <c r="S3552" i="4"/>
  <c r="T3551" i="4"/>
  <c r="S3551" i="4"/>
  <c r="T3550" i="4"/>
  <c r="S3550" i="4"/>
  <c r="T3549" i="4"/>
  <c r="S3549" i="4"/>
  <c r="T3548" i="4"/>
  <c r="S3548" i="4"/>
  <c r="T3547" i="4"/>
  <c r="S3547" i="4"/>
  <c r="T3546" i="4"/>
  <c r="S3546" i="4"/>
  <c r="T3545" i="4"/>
  <c r="S3545" i="4"/>
  <c r="T3544" i="4"/>
  <c r="S3544" i="4"/>
  <c r="T3543" i="4"/>
  <c r="S3543" i="4"/>
  <c r="T3542" i="4"/>
  <c r="S3542" i="4"/>
  <c r="T3541" i="4"/>
  <c r="S3541" i="4"/>
  <c r="T3540" i="4"/>
  <c r="S3540" i="4"/>
  <c r="T3539" i="4"/>
  <c r="S3539" i="4"/>
  <c r="T3538" i="4"/>
  <c r="S3538" i="4"/>
  <c r="T3537" i="4"/>
  <c r="S3537" i="4"/>
  <c r="T3536" i="4"/>
  <c r="S3536" i="4"/>
  <c r="T3535" i="4"/>
  <c r="S3535" i="4"/>
  <c r="T3534" i="4"/>
  <c r="S3534" i="4"/>
  <c r="T3533" i="4"/>
  <c r="S3533" i="4"/>
  <c r="T3532" i="4"/>
  <c r="S3532" i="4"/>
  <c r="T3531" i="4"/>
  <c r="S3531" i="4"/>
  <c r="T3530" i="4"/>
  <c r="S3530" i="4"/>
  <c r="T3529" i="4"/>
  <c r="S3529" i="4"/>
  <c r="T3528" i="4"/>
  <c r="S3528" i="4"/>
  <c r="T3527" i="4"/>
  <c r="S3527" i="4"/>
  <c r="T3526" i="4"/>
  <c r="S3526" i="4"/>
  <c r="T3525" i="4"/>
  <c r="S3525" i="4"/>
  <c r="T3524" i="4"/>
  <c r="S3524" i="4"/>
  <c r="T3523" i="4"/>
  <c r="S3523" i="4"/>
  <c r="T3522" i="4"/>
  <c r="S3522" i="4"/>
  <c r="T3521" i="4"/>
  <c r="S3521" i="4"/>
  <c r="T3520" i="4"/>
  <c r="S3520" i="4"/>
  <c r="T3519" i="4"/>
  <c r="S3519" i="4"/>
  <c r="T3518" i="4"/>
  <c r="S3518" i="4"/>
  <c r="T3517" i="4"/>
  <c r="S3517" i="4"/>
  <c r="T3516" i="4"/>
  <c r="S3516" i="4"/>
  <c r="T3515" i="4"/>
  <c r="S3515" i="4"/>
  <c r="T3514" i="4"/>
  <c r="S3514" i="4"/>
  <c r="T3513" i="4"/>
  <c r="S3513" i="4"/>
  <c r="T3512" i="4"/>
  <c r="S3512" i="4"/>
  <c r="T3511" i="4"/>
  <c r="S3511" i="4"/>
  <c r="T3510" i="4"/>
  <c r="S3510" i="4"/>
  <c r="T3509" i="4"/>
  <c r="S3509" i="4"/>
  <c r="T3508" i="4"/>
  <c r="S3508" i="4"/>
  <c r="T3507" i="4"/>
  <c r="S3507" i="4"/>
  <c r="T3506" i="4"/>
  <c r="S3506" i="4"/>
  <c r="T3505" i="4"/>
  <c r="S3505" i="4"/>
  <c r="T3504" i="4"/>
  <c r="S3504" i="4"/>
  <c r="T3503" i="4"/>
  <c r="S3503" i="4"/>
  <c r="T3502" i="4"/>
  <c r="S3502" i="4"/>
  <c r="T3501" i="4"/>
  <c r="S3501" i="4"/>
  <c r="T3500" i="4"/>
  <c r="S3500" i="4"/>
  <c r="T3499" i="4"/>
  <c r="S3499" i="4"/>
  <c r="T3498" i="4"/>
  <c r="S3498" i="4"/>
  <c r="T3497" i="4"/>
  <c r="S3497" i="4"/>
  <c r="T3496" i="4"/>
  <c r="S3496" i="4"/>
  <c r="T3495" i="4"/>
  <c r="S3495" i="4"/>
  <c r="T3494" i="4"/>
  <c r="S3494" i="4"/>
  <c r="T3493" i="4"/>
  <c r="S3493" i="4"/>
  <c r="T3492" i="4"/>
  <c r="S3492" i="4"/>
  <c r="T3491" i="4"/>
  <c r="S3491" i="4"/>
  <c r="T3490" i="4"/>
  <c r="S3490" i="4"/>
  <c r="T3489" i="4"/>
  <c r="S3489" i="4"/>
  <c r="T3488" i="4"/>
  <c r="S3488" i="4"/>
  <c r="T3487" i="4"/>
  <c r="S3487" i="4"/>
  <c r="T3486" i="4"/>
  <c r="S3486" i="4"/>
  <c r="T3485" i="4"/>
  <c r="S3485" i="4"/>
  <c r="T3484" i="4"/>
  <c r="S3484" i="4"/>
  <c r="T3483" i="4"/>
  <c r="S3483" i="4"/>
  <c r="T3482" i="4"/>
  <c r="S3482" i="4"/>
  <c r="T3481" i="4"/>
  <c r="S3481" i="4"/>
  <c r="T3480" i="4"/>
  <c r="S3480" i="4"/>
  <c r="T3479" i="4"/>
  <c r="S3479" i="4"/>
  <c r="T3478" i="4"/>
  <c r="S3478" i="4"/>
  <c r="T3477" i="4"/>
  <c r="S3477" i="4"/>
  <c r="T3476" i="4"/>
  <c r="S3476" i="4"/>
  <c r="T3475" i="4"/>
  <c r="S3475" i="4"/>
  <c r="T3474" i="4"/>
  <c r="S3474" i="4"/>
  <c r="T3473" i="4"/>
  <c r="S3473" i="4"/>
  <c r="T3472" i="4"/>
  <c r="S3472" i="4"/>
  <c r="T3471" i="4"/>
  <c r="S3471" i="4"/>
  <c r="T3470" i="4"/>
  <c r="S3470" i="4"/>
  <c r="T3469" i="4"/>
  <c r="S3469" i="4"/>
  <c r="T3468" i="4"/>
  <c r="S3468" i="4"/>
  <c r="T3467" i="4"/>
  <c r="S3467" i="4"/>
  <c r="T3466" i="4"/>
  <c r="S3466" i="4"/>
  <c r="T3465" i="4"/>
  <c r="S3465" i="4"/>
  <c r="T3464" i="4"/>
  <c r="S3464" i="4"/>
  <c r="T3463" i="4"/>
  <c r="S3463" i="4"/>
  <c r="T3462" i="4"/>
  <c r="S3462" i="4"/>
  <c r="T3461" i="4"/>
  <c r="S3461" i="4"/>
  <c r="T3460" i="4"/>
  <c r="S3460" i="4"/>
  <c r="T3459" i="4"/>
  <c r="S3459" i="4"/>
  <c r="T3458" i="4"/>
  <c r="S3458" i="4"/>
  <c r="T3457" i="4"/>
  <c r="S3457" i="4"/>
  <c r="T3456" i="4"/>
  <c r="S3456" i="4"/>
  <c r="T3455" i="4"/>
  <c r="S3455" i="4"/>
  <c r="T3454" i="4"/>
  <c r="S3454" i="4"/>
  <c r="T3453" i="4"/>
  <c r="S3453" i="4"/>
  <c r="T3452" i="4"/>
  <c r="S3452" i="4"/>
  <c r="T3451" i="4"/>
  <c r="S3451" i="4"/>
  <c r="T3450" i="4"/>
  <c r="S3450" i="4"/>
  <c r="T3449" i="4"/>
  <c r="S3449" i="4"/>
  <c r="T3448" i="4"/>
  <c r="S3448" i="4"/>
  <c r="T3447" i="4"/>
  <c r="S3447" i="4"/>
  <c r="T3446" i="4"/>
  <c r="S3446" i="4"/>
  <c r="T3445" i="4"/>
  <c r="S3445" i="4"/>
  <c r="T3444" i="4"/>
  <c r="S3444" i="4"/>
  <c r="T3443" i="4"/>
  <c r="S3443" i="4"/>
  <c r="T3442" i="4"/>
  <c r="S3442" i="4"/>
  <c r="T3441" i="4"/>
  <c r="S3441" i="4"/>
  <c r="T3440" i="4"/>
  <c r="S3440" i="4"/>
  <c r="T3439" i="4"/>
  <c r="S3439" i="4"/>
  <c r="T3438" i="4"/>
  <c r="S3438" i="4"/>
  <c r="T3437" i="4"/>
  <c r="S3437" i="4"/>
  <c r="T3436" i="4"/>
  <c r="S3436" i="4"/>
  <c r="T3435" i="4"/>
  <c r="S3435" i="4"/>
  <c r="T3434" i="4"/>
  <c r="S3434" i="4"/>
  <c r="T3433" i="4"/>
  <c r="S3433" i="4"/>
  <c r="T3432" i="4"/>
  <c r="S3432" i="4"/>
  <c r="T3431" i="4"/>
  <c r="S3431" i="4"/>
  <c r="T3430" i="4"/>
  <c r="S3430" i="4"/>
  <c r="T3429" i="4"/>
  <c r="S3429" i="4"/>
  <c r="T3428" i="4"/>
  <c r="S3428" i="4"/>
  <c r="T3427" i="4"/>
  <c r="S3427" i="4"/>
  <c r="T3426" i="4"/>
  <c r="S3426" i="4"/>
  <c r="T3425" i="4"/>
  <c r="S3425" i="4"/>
  <c r="T3424" i="4"/>
  <c r="S3424" i="4"/>
  <c r="T3423" i="4"/>
  <c r="S3423" i="4"/>
  <c r="T3422" i="4"/>
  <c r="S3422" i="4"/>
  <c r="T3421" i="4"/>
  <c r="S3421" i="4"/>
  <c r="T3420" i="4"/>
  <c r="S3420" i="4"/>
  <c r="T3419" i="4"/>
  <c r="S3419" i="4"/>
  <c r="T3418" i="4"/>
  <c r="S3418" i="4"/>
  <c r="T3417" i="4"/>
  <c r="S3417" i="4"/>
  <c r="T3416" i="4"/>
  <c r="S3416" i="4"/>
  <c r="T3415" i="4"/>
  <c r="S3415" i="4"/>
  <c r="T3414" i="4"/>
  <c r="S3414" i="4"/>
  <c r="T3413" i="4"/>
  <c r="S3413" i="4"/>
  <c r="T3412" i="4"/>
  <c r="S3412" i="4"/>
  <c r="T3411" i="4"/>
  <c r="S3411" i="4"/>
  <c r="T3410" i="4"/>
  <c r="S3410" i="4"/>
  <c r="T3409" i="4"/>
  <c r="S3409" i="4"/>
  <c r="T3408" i="4"/>
  <c r="S3408" i="4"/>
  <c r="T3407" i="4"/>
  <c r="S3407" i="4"/>
  <c r="T3406" i="4"/>
  <c r="S3406" i="4"/>
  <c r="T3405" i="4"/>
  <c r="S3405" i="4"/>
  <c r="T3404" i="4"/>
  <c r="S3404" i="4"/>
  <c r="T3403" i="4"/>
  <c r="S3403" i="4"/>
  <c r="T3402" i="4"/>
  <c r="S3402" i="4"/>
  <c r="T3401" i="4"/>
  <c r="S3401" i="4"/>
  <c r="T3400" i="4"/>
  <c r="S3400" i="4"/>
  <c r="T3399" i="4"/>
  <c r="S3399" i="4"/>
  <c r="T3398" i="4"/>
  <c r="S3398" i="4"/>
  <c r="T3397" i="4"/>
  <c r="S3397" i="4"/>
  <c r="T3396" i="4"/>
  <c r="S3396" i="4"/>
  <c r="T3395" i="4"/>
  <c r="S3395" i="4"/>
  <c r="T3394" i="4"/>
  <c r="S3394" i="4"/>
  <c r="T3393" i="4"/>
  <c r="S3393" i="4"/>
  <c r="T3392" i="4"/>
  <c r="S3392" i="4"/>
  <c r="T3391" i="4"/>
  <c r="S3391" i="4"/>
  <c r="T3390" i="4"/>
  <c r="S3390" i="4"/>
  <c r="T3389" i="4"/>
  <c r="S3389" i="4"/>
  <c r="T3388" i="4"/>
  <c r="S3388" i="4"/>
  <c r="T3387" i="4"/>
  <c r="S3387" i="4"/>
  <c r="T3386" i="4"/>
  <c r="S3386" i="4"/>
  <c r="T3385" i="4"/>
  <c r="S3385" i="4"/>
  <c r="T3384" i="4"/>
  <c r="S3384" i="4"/>
  <c r="T3383" i="4"/>
  <c r="S3383" i="4"/>
  <c r="T3382" i="4"/>
  <c r="S3382" i="4"/>
  <c r="T3381" i="4"/>
  <c r="S3381" i="4"/>
  <c r="T3380" i="4"/>
  <c r="S3380" i="4"/>
  <c r="T3379" i="4"/>
  <c r="S3379" i="4"/>
  <c r="T3378" i="4"/>
  <c r="S3378" i="4"/>
  <c r="T3377" i="4"/>
  <c r="S3377" i="4"/>
  <c r="T3376" i="4"/>
  <c r="S3376" i="4"/>
  <c r="T3375" i="4"/>
  <c r="S3375" i="4"/>
  <c r="T3374" i="4"/>
  <c r="S3374" i="4"/>
  <c r="T3373" i="4"/>
  <c r="S3373" i="4"/>
  <c r="T3372" i="4"/>
  <c r="S3372" i="4"/>
  <c r="T3371" i="4"/>
  <c r="S3371" i="4"/>
  <c r="T3370" i="4"/>
  <c r="S3370" i="4"/>
  <c r="T3369" i="4"/>
  <c r="S3369" i="4"/>
  <c r="T3368" i="4"/>
  <c r="S3368" i="4"/>
  <c r="T3367" i="4"/>
  <c r="S3367" i="4"/>
  <c r="T3366" i="4"/>
  <c r="S3366" i="4"/>
  <c r="T3365" i="4"/>
  <c r="S3365" i="4"/>
  <c r="T3364" i="4"/>
  <c r="S3364" i="4"/>
  <c r="T3363" i="4"/>
  <c r="S3363" i="4"/>
  <c r="T3362" i="4"/>
  <c r="S3362" i="4"/>
  <c r="T3361" i="4"/>
  <c r="S3361" i="4"/>
  <c r="T3360" i="4"/>
  <c r="S3360" i="4"/>
  <c r="T3359" i="4"/>
  <c r="S3359" i="4"/>
  <c r="T3358" i="4"/>
  <c r="S3358" i="4"/>
  <c r="T3357" i="4"/>
  <c r="S3357" i="4"/>
  <c r="T3356" i="4"/>
  <c r="S3356" i="4"/>
  <c r="T3355" i="4"/>
  <c r="S3355" i="4"/>
  <c r="T3354" i="4"/>
  <c r="S3354" i="4"/>
  <c r="T3353" i="4"/>
  <c r="S3353" i="4"/>
  <c r="T3352" i="4"/>
  <c r="S3352" i="4"/>
  <c r="T3351" i="4"/>
  <c r="S3351" i="4"/>
  <c r="T3350" i="4"/>
  <c r="S3350" i="4"/>
  <c r="T3349" i="4"/>
  <c r="S3349" i="4"/>
  <c r="T3348" i="4"/>
  <c r="S3348" i="4"/>
  <c r="T3347" i="4"/>
  <c r="S3347" i="4"/>
  <c r="T3346" i="4"/>
  <c r="S3346" i="4"/>
  <c r="T3345" i="4"/>
  <c r="S3345" i="4"/>
  <c r="T3344" i="4"/>
  <c r="S3344" i="4"/>
  <c r="T3343" i="4"/>
  <c r="S3343" i="4"/>
  <c r="T3342" i="4"/>
  <c r="S3342" i="4"/>
  <c r="T3341" i="4"/>
  <c r="S3341" i="4"/>
  <c r="T3340" i="4"/>
  <c r="S3340" i="4"/>
  <c r="T3339" i="4"/>
  <c r="S3339" i="4"/>
  <c r="T3338" i="4"/>
  <c r="S3338" i="4"/>
  <c r="T3337" i="4"/>
  <c r="S3337" i="4"/>
  <c r="T3336" i="4"/>
  <c r="S3336" i="4"/>
  <c r="T3335" i="4"/>
  <c r="S3335" i="4"/>
  <c r="T3334" i="4"/>
  <c r="S3334" i="4"/>
  <c r="T3333" i="4"/>
  <c r="S3333" i="4"/>
  <c r="T3332" i="4"/>
  <c r="S3332" i="4"/>
  <c r="T3331" i="4"/>
  <c r="S3331" i="4"/>
  <c r="T3330" i="4"/>
  <c r="S3330" i="4"/>
  <c r="T3329" i="4"/>
  <c r="S3329" i="4"/>
  <c r="T3328" i="4"/>
  <c r="S3328" i="4"/>
  <c r="T3327" i="4"/>
  <c r="S3327" i="4"/>
  <c r="T3326" i="4"/>
  <c r="S3326" i="4"/>
  <c r="T3325" i="4"/>
  <c r="S3325" i="4"/>
  <c r="T3324" i="4"/>
  <c r="S3324" i="4"/>
  <c r="T3323" i="4"/>
  <c r="S3323" i="4"/>
  <c r="T3322" i="4"/>
  <c r="S3322" i="4"/>
  <c r="T3321" i="4"/>
  <c r="S3321" i="4"/>
  <c r="T3320" i="4"/>
  <c r="S3320" i="4"/>
  <c r="T3319" i="4"/>
  <c r="S3319" i="4"/>
  <c r="T3318" i="4"/>
  <c r="S3318" i="4"/>
  <c r="T3317" i="4"/>
  <c r="S3317" i="4"/>
  <c r="T3316" i="4"/>
  <c r="S3316" i="4"/>
  <c r="T3315" i="4"/>
  <c r="S3315" i="4"/>
  <c r="T3314" i="4"/>
  <c r="S3314" i="4"/>
  <c r="T3313" i="4"/>
  <c r="S3313" i="4"/>
  <c r="T3312" i="4"/>
  <c r="S3312" i="4"/>
  <c r="T3311" i="4"/>
  <c r="S3311" i="4"/>
  <c r="T3310" i="4"/>
  <c r="S3310" i="4"/>
  <c r="T3309" i="4"/>
  <c r="S3309" i="4"/>
  <c r="T3308" i="4"/>
  <c r="S3308" i="4"/>
  <c r="T3307" i="4"/>
  <c r="S3307" i="4"/>
  <c r="T3306" i="4"/>
  <c r="S3306" i="4"/>
  <c r="T3305" i="4"/>
  <c r="S3305" i="4"/>
  <c r="T3304" i="4"/>
  <c r="S3304" i="4"/>
  <c r="T3303" i="4"/>
  <c r="S3303" i="4"/>
  <c r="T3302" i="4"/>
  <c r="S3302" i="4"/>
  <c r="T3301" i="4"/>
  <c r="S3301" i="4"/>
  <c r="T3300" i="4"/>
  <c r="S3300" i="4"/>
  <c r="T3299" i="4"/>
  <c r="S3299" i="4"/>
  <c r="T3298" i="4"/>
  <c r="S3298" i="4"/>
  <c r="T3297" i="4"/>
  <c r="S3297" i="4"/>
  <c r="T3296" i="4"/>
  <c r="S3296" i="4"/>
  <c r="T3295" i="4"/>
  <c r="S3295" i="4"/>
  <c r="T3294" i="4"/>
  <c r="S3294" i="4"/>
  <c r="T3293" i="4"/>
  <c r="S3293" i="4"/>
  <c r="T3292" i="4"/>
  <c r="S3292" i="4"/>
  <c r="T3291" i="4"/>
  <c r="S3291" i="4"/>
  <c r="T3290" i="4"/>
  <c r="S3290" i="4"/>
  <c r="T3289" i="4"/>
  <c r="S3289" i="4"/>
  <c r="T3288" i="4"/>
  <c r="S3288" i="4"/>
  <c r="T3287" i="4"/>
  <c r="S3287" i="4"/>
  <c r="T3286" i="4"/>
  <c r="S3286" i="4"/>
  <c r="T3285" i="4"/>
  <c r="S3285" i="4"/>
  <c r="T3284" i="4"/>
  <c r="S3284" i="4"/>
  <c r="T3283" i="4"/>
  <c r="S3283" i="4"/>
  <c r="T3282" i="4"/>
  <c r="S3282" i="4"/>
  <c r="T3281" i="4"/>
  <c r="S3281" i="4"/>
  <c r="T3280" i="4"/>
  <c r="S3280" i="4"/>
  <c r="T3279" i="4"/>
  <c r="S3279" i="4"/>
  <c r="T3278" i="4"/>
  <c r="S3278" i="4"/>
  <c r="T3277" i="4"/>
  <c r="S3277" i="4"/>
  <c r="T3276" i="4"/>
  <c r="S3276" i="4"/>
  <c r="T3275" i="4"/>
  <c r="S3275" i="4"/>
  <c r="T3274" i="4"/>
  <c r="S3274" i="4"/>
  <c r="T3273" i="4"/>
  <c r="S3273" i="4"/>
  <c r="T3272" i="4"/>
  <c r="S3272" i="4"/>
  <c r="T3271" i="4"/>
  <c r="S3271" i="4"/>
  <c r="T3270" i="4"/>
  <c r="S3270" i="4"/>
  <c r="T3269" i="4"/>
  <c r="S3269" i="4"/>
  <c r="T3268" i="4"/>
  <c r="S3268" i="4"/>
  <c r="T3267" i="4"/>
  <c r="S3267" i="4"/>
  <c r="T3266" i="4"/>
  <c r="S3266" i="4"/>
  <c r="T3265" i="4"/>
  <c r="S3265" i="4"/>
  <c r="T3264" i="4"/>
  <c r="S3264" i="4"/>
  <c r="T3263" i="4"/>
  <c r="S3263" i="4"/>
  <c r="T3262" i="4"/>
  <c r="S3262" i="4"/>
  <c r="T3261" i="4"/>
  <c r="S3261" i="4"/>
  <c r="T3260" i="4"/>
  <c r="S3260" i="4"/>
  <c r="T3259" i="4"/>
  <c r="S3259" i="4"/>
  <c r="T3258" i="4"/>
  <c r="S3258" i="4"/>
  <c r="T3257" i="4"/>
  <c r="S3257" i="4"/>
  <c r="T3256" i="4"/>
  <c r="S3256" i="4"/>
  <c r="T3255" i="4"/>
  <c r="S3255" i="4"/>
  <c r="T3254" i="4"/>
  <c r="S3254" i="4"/>
  <c r="T3253" i="4"/>
  <c r="S3253" i="4"/>
  <c r="T3252" i="4"/>
  <c r="S3252" i="4"/>
  <c r="T3251" i="4"/>
  <c r="S3251" i="4"/>
  <c r="T3250" i="4"/>
  <c r="S3250" i="4"/>
  <c r="T3249" i="4"/>
  <c r="S3249" i="4"/>
  <c r="T3248" i="4"/>
  <c r="S3248" i="4"/>
  <c r="T3247" i="4"/>
  <c r="S3247" i="4"/>
  <c r="T3246" i="4"/>
  <c r="S3246" i="4"/>
  <c r="T3245" i="4"/>
  <c r="S3245" i="4"/>
  <c r="T3244" i="4"/>
  <c r="S3244" i="4"/>
  <c r="T3243" i="4"/>
  <c r="S3243" i="4"/>
  <c r="T3242" i="4"/>
  <c r="S3242" i="4"/>
  <c r="T3241" i="4"/>
  <c r="S3241" i="4"/>
  <c r="T3240" i="4"/>
  <c r="S3240" i="4"/>
  <c r="T3239" i="4"/>
  <c r="S3239" i="4"/>
  <c r="T3238" i="4"/>
  <c r="S3238" i="4"/>
  <c r="T3237" i="4"/>
  <c r="S3237" i="4"/>
  <c r="T3236" i="4"/>
  <c r="S3236" i="4"/>
  <c r="T3235" i="4"/>
  <c r="S3235" i="4"/>
  <c r="T3234" i="4"/>
  <c r="S3234" i="4"/>
  <c r="T3233" i="4"/>
  <c r="S3233" i="4"/>
  <c r="T3232" i="4"/>
  <c r="S3232" i="4"/>
  <c r="T3231" i="4"/>
  <c r="S3231" i="4"/>
  <c r="T3230" i="4"/>
  <c r="S3230" i="4"/>
  <c r="T3229" i="4"/>
  <c r="S3229" i="4"/>
  <c r="T3228" i="4"/>
  <c r="S3228" i="4"/>
  <c r="T3227" i="4"/>
  <c r="S3227" i="4"/>
  <c r="T3226" i="4"/>
  <c r="S3226" i="4"/>
  <c r="T3225" i="4"/>
  <c r="S3225" i="4"/>
  <c r="T3224" i="4"/>
  <c r="S3224" i="4"/>
  <c r="T3223" i="4"/>
  <c r="S3223" i="4"/>
  <c r="T3222" i="4"/>
  <c r="S3222" i="4"/>
  <c r="T3221" i="4"/>
  <c r="S3221" i="4"/>
  <c r="T3220" i="4"/>
  <c r="S3220" i="4"/>
  <c r="T3219" i="4"/>
  <c r="S3219" i="4"/>
  <c r="T3218" i="4"/>
  <c r="S3218" i="4"/>
  <c r="T3217" i="4"/>
  <c r="S3217" i="4"/>
  <c r="T3216" i="4"/>
  <c r="S3216" i="4"/>
  <c r="T3215" i="4"/>
  <c r="S3215" i="4"/>
  <c r="T3214" i="4"/>
  <c r="S3214" i="4"/>
  <c r="T3213" i="4"/>
  <c r="S3213" i="4"/>
  <c r="T3212" i="4"/>
  <c r="S3212" i="4"/>
  <c r="T3211" i="4"/>
  <c r="S3211" i="4"/>
  <c r="T3210" i="4"/>
  <c r="S3210" i="4"/>
  <c r="T3209" i="4"/>
  <c r="S3209" i="4"/>
  <c r="T3208" i="4"/>
  <c r="S3208" i="4"/>
  <c r="T3207" i="4"/>
  <c r="S3207" i="4"/>
  <c r="T3206" i="4"/>
  <c r="S3206" i="4"/>
  <c r="T3205" i="4"/>
  <c r="S3205" i="4"/>
  <c r="T3204" i="4"/>
  <c r="S3204" i="4"/>
  <c r="T3203" i="4"/>
  <c r="S3203" i="4"/>
  <c r="T3202" i="4"/>
  <c r="S3202" i="4"/>
  <c r="T3201" i="4"/>
  <c r="S3201" i="4"/>
  <c r="T3200" i="4"/>
  <c r="S3200" i="4"/>
  <c r="T3199" i="4"/>
  <c r="S3199" i="4"/>
  <c r="T3198" i="4"/>
  <c r="S3198" i="4"/>
  <c r="T3197" i="4"/>
  <c r="S3197" i="4"/>
  <c r="T3196" i="4"/>
  <c r="S3196" i="4"/>
  <c r="T3195" i="4"/>
  <c r="S3195" i="4"/>
  <c r="T3194" i="4"/>
  <c r="S3194" i="4"/>
  <c r="T3193" i="4"/>
  <c r="S3193" i="4"/>
  <c r="T3192" i="4"/>
  <c r="S3192" i="4"/>
  <c r="T3191" i="4"/>
  <c r="S3191" i="4"/>
  <c r="T3190" i="4"/>
  <c r="S3190" i="4"/>
  <c r="T3189" i="4"/>
  <c r="S3189" i="4"/>
  <c r="T3188" i="4"/>
  <c r="S3188" i="4"/>
  <c r="T3187" i="4"/>
  <c r="S3187" i="4"/>
  <c r="T3186" i="4"/>
  <c r="S3186" i="4"/>
  <c r="T3185" i="4"/>
  <c r="S3185" i="4"/>
  <c r="T3184" i="4"/>
  <c r="S3184" i="4"/>
  <c r="T3183" i="4"/>
  <c r="S3183" i="4"/>
  <c r="T3182" i="4"/>
  <c r="S3182" i="4"/>
  <c r="T3181" i="4"/>
  <c r="S3181" i="4"/>
  <c r="T3180" i="4"/>
  <c r="S3180" i="4"/>
  <c r="T3179" i="4"/>
  <c r="S3179" i="4"/>
  <c r="T3178" i="4"/>
  <c r="S3178" i="4"/>
  <c r="T3177" i="4"/>
  <c r="S3177" i="4"/>
  <c r="T3176" i="4"/>
  <c r="S3176" i="4"/>
  <c r="T3175" i="4"/>
  <c r="S3175" i="4"/>
  <c r="T3174" i="4"/>
  <c r="S3174" i="4"/>
  <c r="T3173" i="4"/>
  <c r="S3173" i="4"/>
  <c r="T3172" i="4"/>
  <c r="S3172" i="4"/>
  <c r="T3171" i="4"/>
  <c r="S3171" i="4"/>
  <c r="T3170" i="4"/>
  <c r="S3170" i="4"/>
  <c r="T3169" i="4"/>
  <c r="S3169" i="4"/>
  <c r="T3168" i="4"/>
  <c r="S3168" i="4"/>
  <c r="T3167" i="4"/>
  <c r="S3167" i="4"/>
  <c r="T3166" i="4"/>
  <c r="S3166" i="4"/>
  <c r="T3165" i="4"/>
  <c r="S3165" i="4"/>
  <c r="T3164" i="4"/>
  <c r="S3164" i="4"/>
  <c r="T3163" i="4"/>
  <c r="S3163" i="4"/>
  <c r="T3162" i="4"/>
  <c r="S3162" i="4"/>
  <c r="T3161" i="4"/>
  <c r="S3161" i="4"/>
  <c r="T3160" i="4"/>
  <c r="S3160" i="4"/>
  <c r="T3159" i="4"/>
  <c r="S3159" i="4"/>
  <c r="T3158" i="4"/>
  <c r="S3158" i="4"/>
  <c r="T3157" i="4"/>
  <c r="S3157" i="4"/>
  <c r="T3156" i="4"/>
  <c r="S3156" i="4"/>
  <c r="T3155" i="4"/>
  <c r="S3155" i="4"/>
  <c r="T3154" i="4"/>
  <c r="S3154" i="4"/>
  <c r="T3153" i="4"/>
  <c r="S3153" i="4"/>
  <c r="T3152" i="4"/>
  <c r="S3152" i="4"/>
  <c r="T3151" i="4"/>
  <c r="S3151" i="4"/>
  <c r="T3150" i="4"/>
  <c r="S3150" i="4"/>
  <c r="T3149" i="4"/>
  <c r="S3149" i="4"/>
  <c r="T3148" i="4"/>
  <c r="S3148" i="4"/>
  <c r="T3147" i="4"/>
  <c r="S3147" i="4"/>
  <c r="T3146" i="4"/>
  <c r="S3146" i="4"/>
  <c r="T3145" i="4"/>
  <c r="S3145" i="4"/>
  <c r="T3144" i="4"/>
  <c r="S3144" i="4"/>
  <c r="T3143" i="4"/>
  <c r="S3143" i="4"/>
  <c r="T3142" i="4"/>
  <c r="S3142" i="4"/>
  <c r="T3141" i="4"/>
  <c r="S3141" i="4"/>
  <c r="T3140" i="4"/>
  <c r="S3140" i="4"/>
  <c r="T3139" i="4"/>
  <c r="S3139" i="4"/>
  <c r="T3138" i="4"/>
  <c r="S3138" i="4"/>
  <c r="T3137" i="4"/>
  <c r="S3137" i="4"/>
  <c r="T3136" i="4"/>
  <c r="S3136" i="4"/>
  <c r="T3135" i="4"/>
  <c r="S3135" i="4"/>
  <c r="T3134" i="4"/>
  <c r="S3134" i="4"/>
  <c r="T3133" i="4"/>
  <c r="S3133" i="4"/>
  <c r="T3132" i="4"/>
  <c r="S3132" i="4"/>
  <c r="T3131" i="4"/>
  <c r="S3131" i="4"/>
  <c r="T3130" i="4"/>
  <c r="S3130" i="4"/>
  <c r="T3129" i="4"/>
  <c r="S3129" i="4"/>
  <c r="T3128" i="4"/>
  <c r="S3128" i="4"/>
  <c r="T3127" i="4"/>
  <c r="S3127" i="4"/>
  <c r="T3126" i="4"/>
  <c r="S3126" i="4"/>
  <c r="T3125" i="4"/>
  <c r="S3125" i="4"/>
  <c r="T3124" i="4"/>
  <c r="S3124" i="4"/>
  <c r="T3123" i="4"/>
  <c r="S3123" i="4"/>
  <c r="T3122" i="4"/>
  <c r="S3122" i="4"/>
  <c r="T3121" i="4"/>
  <c r="S3121" i="4"/>
  <c r="T3120" i="4"/>
  <c r="S3120" i="4"/>
  <c r="T3119" i="4"/>
  <c r="S3119" i="4"/>
  <c r="T3118" i="4"/>
  <c r="S3118" i="4"/>
  <c r="T3117" i="4"/>
  <c r="S3117" i="4"/>
  <c r="T3116" i="4"/>
  <c r="S3116" i="4"/>
  <c r="T3115" i="4"/>
  <c r="S3115" i="4"/>
  <c r="T3114" i="4"/>
  <c r="S3114" i="4"/>
  <c r="T3113" i="4"/>
  <c r="S3113" i="4"/>
  <c r="T3112" i="4"/>
  <c r="S3112" i="4"/>
  <c r="T3111" i="4"/>
  <c r="S3111" i="4"/>
  <c r="T3110" i="4"/>
  <c r="S3110" i="4"/>
  <c r="T3109" i="4"/>
  <c r="S3109" i="4"/>
  <c r="T3108" i="4"/>
  <c r="S3108" i="4"/>
  <c r="T3107" i="4"/>
  <c r="S3107" i="4"/>
  <c r="T3106" i="4"/>
  <c r="S3106" i="4"/>
  <c r="T3105" i="4"/>
  <c r="S3105" i="4"/>
  <c r="T3104" i="4"/>
  <c r="S3104" i="4"/>
  <c r="T3103" i="4"/>
  <c r="S3103" i="4"/>
  <c r="T3102" i="4"/>
  <c r="S3102" i="4"/>
  <c r="T3101" i="4"/>
  <c r="S3101" i="4"/>
  <c r="T3100" i="4"/>
  <c r="S3100" i="4"/>
  <c r="T3099" i="4"/>
  <c r="S3099" i="4"/>
  <c r="T3098" i="4"/>
  <c r="S3098" i="4"/>
  <c r="T3097" i="4"/>
  <c r="S3097" i="4"/>
  <c r="T3096" i="4"/>
  <c r="S3096" i="4"/>
  <c r="T3095" i="4"/>
  <c r="S3095" i="4"/>
  <c r="T3094" i="4"/>
  <c r="S3094" i="4"/>
  <c r="T3093" i="4"/>
  <c r="S3093" i="4"/>
  <c r="T3092" i="4"/>
  <c r="S3092" i="4"/>
  <c r="T3091" i="4"/>
  <c r="S3091" i="4"/>
  <c r="T3090" i="4"/>
  <c r="S3090" i="4"/>
  <c r="T3089" i="4"/>
  <c r="S3089" i="4"/>
  <c r="T3088" i="4"/>
  <c r="S3088" i="4"/>
  <c r="T3087" i="4"/>
  <c r="S3087" i="4"/>
  <c r="T3086" i="4"/>
  <c r="S3086" i="4"/>
  <c r="T3085" i="4"/>
  <c r="S3085" i="4"/>
  <c r="T3084" i="4"/>
  <c r="S3084" i="4"/>
  <c r="T3083" i="4"/>
  <c r="S3083" i="4"/>
  <c r="T3082" i="4"/>
  <c r="S3082" i="4"/>
  <c r="T3081" i="4"/>
  <c r="S3081" i="4"/>
  <c r="T3080" i="4"/>
  <c r="S3080" i="4"/>
  <c r="T3079" i="4"/>
  <c r="S3079" i="4"/>
  <c r="T3078" i="4"/>
  <c r="S3078" i="4"/>
  <c r="T3077" i="4"/>
  <c r="S3077" i="4"/>
  <c r="T3076" i="4"/>
  <c r="S3076" i="4"/>
  <c r="T3075" i="4"/>
  <c r="S3075" i="4"/>
  <c r="T3074" i="4"/>
  <c r="S3074" i="4"/>
  <c r="T3073" i="4"/>
  <c r="S3073" i="4"/>
  <c r="T3072" i="4"/>
  <c r="S3072" i="4"/>
  <c r="T3071" i="4"/>
  <c r="S3071" i="4"/>
  <c r="T3070" i="4"/>
  <c r="S3070" i="4"/>
  <c r="T3069" i="4"/>
  <c r="S3069" i="4"/>
  <c r="T3068" i="4"/>
  <c r="S3068" i="4"/>
  <c r="T3067" i="4"/>
  <c r="S3067" i="4"/>
  <c r="T3066" i="4"/>
  <c r="S3066" i="4"/>
  <c r="T3065" i="4"/>
  <c r="S3065" i="4"/>
  <c r="T3064" i="4"/>
  <c r="S3064" i="4"/>
  <c r="T3063" i="4"/>
  <c r="S3063" i="4"/>
  <c r="T3062" i="4"/>
  <c r="S3062" i="4"/>
  <c r="T3061" i="4"/>
  <c r="S3061" i="4"/>
  <c r="T3060" i="4"/>
  <c r="S3060" i="4"/>
  <c r="T3059" i="4"/>
  <c r="S3059" i="4"/>
  <c r="T3058" i="4"/>
  <c r="S3058" i="4"/>
  <c r="T3057" i="4"/>
  <c r="S3057" i="4"/>
  <c r="T3056" i="4"/>
  <c r="S3056" i="4"/>
  <c r="T3055" i="4"/>
  <c r="S3055" i="4"/>
  <c r="T3054" i="4"/>
  <c r="S3054" i="4"/>
  <c r="T3053" i="4"/>
  <c r="S3053" i="4"/>
  <c r="T3052" i="4"/>
  <c r="S3052" i="4"/>
  <c r="T3051" i="4"/>
  <c r="S3051" i="4"/>
  <c r="T3050" i="4"/>
  <c r="S3050" i="4"/>
  <c r="T3049" i="4"/>
  <c r="S3049" i="4"/>
  <c r="T3048" i="4"/>
  <c r="S3048" i="4"/>
  <c r="T3047" i="4"/>
  <c r="S3047" i="4"/>
  <c r="T3046" i="4"/>
  <c r="S3046" i="4"/>
  <c r="T3045" i="4"/>
  <c r="S3045" i="4"/>
  <c r="T3044" i="4"/>
  <c r="S3044" i="4"/>
  <c r="T3043" i="4"/>
  <c r="S3043" i="4"/>
  <c r="T3042" i="4"/>
  <c r="S3042" i="4"/>
  <c r="T3041" i="4"/>
  <c r="S3041" i="4"/>
  <c r="T3040" i="4"/>
  <c r="S3040" i="4"/>
  <c r="T3039" i="4"/>
  <c r="S3039" i="4"/>
  <c r="T3038" i="4"/>
  <c r="S3038" i="4"/>
  <c r="T3037" i="4"/>
  <c r="S3037" i="4"/>
  <c r="T3036" i="4"/>
  <c r="S3036" i="4"/>
  <c r="T3035" i="4"/>
  <c r="S3035" i="4"/>
  <c r="T3034" i="4"/>
  <c r="S3034" i="4"/>
  <c r="T3033" i="4"/>
  <c r="S3033" i="4"/>
  <c r="T3032" i="4"/>
  <c r="S3032" i="4"/>
  <c r="T3031" i="4"/>
  <c r="S3031" i="4"/>
  <c r="T3030" i="4"/>
  <c r="S3030" i="4"/>
  <c r="T3029" i="4"/>
  <c r="S3029" i="4"/>
  <c r="T3028" i="4"/>
  <c r="S3028" i="4"/>
  <c r="T3027" i="4"/>
  <c r="S3027" i="4"/>
  <c r="T3026" i="4"/>
  <c r="S3026" i="4"/>
  <c r="T3025" i="4"/>
  <c r="S3025" i="4"/>
  <c r="T3024" i="4"/>
  <c r="S3024" i="4"/>
  <c r="T3023" i="4"/>
  <c r="S3023" i="4"/>
  <c r="T3022" i="4"/>
  <c r="S3022" i="4"/>
  <c r="T3021" i="4"/>
  <c r="S3021" i="4"/>
  <c r="T3020" i="4"/>
  <c r="S3020" i="4"/>
  <c r="T3019" i="4"/>
  <c r="S3019" i="4"/>
  <c r="T3018" i="4"/>
  <c r="S3018" i="4"/>
  <c r="T3017" i="4"/>
  <c r="S3017" i="4"/>
  <c r="T3016" i="4"/>
  <c r="S3016" i="4"/>
  <c r="T3015" i="4"/>
  <c r="S3015" i="4"/>
  <c r="T3014" i="4"/>
  <c r="S3014" i="4"/>
  <c r="T3013" i="4"/>
  <c r="S3013" i="4"/>
  <c r="T3012" i="4"/>
  <c r="S3012" i="4"/>
  <c r="T3011" i="4"/>
  <c r="S3011" i="4"/>
  <c r="T3010" i="4"/>
  <c r="S3010" i="4"/>
  <c r="T3009" i="4"/>
  <c r="S3009" i="4"/>
  <c r="T3008" i="4"/>
  <c r="S3008" i="4"/>
  <c r="T3007" i="4"/>
  <c r="S3007" i="4"/>
  <c r="T3006" i="4"/>
  <c r="S3006" i="4"/>
  <c r="T3005" i="4"/>
  <c r="S3005" i="4"/>
  <c r="T3004" i="4"/>
  <c r="S3004" i="4"/>
  <c r="T3003" i="4"/>
  <c r="S3003" i="4"/>
  <c r="T3002" i="4"/>
  <c r="S3002" i="4"/>
  <c r="T3001" i="4"/>
  <c r="S3001" i="4"/>
  <c r="T3000" i="4"/>
  <c r="S3000" i="4"/>
  <c r="T2999" i="4"/>
  <c r="S2999" i="4"/>
  <c r="T2998" i="4"/>
  <c r="S2998" i="4"/>
  <c r="T2997" i="4"/>
  <c r="S2997" i="4"/>
  <c r="T2996" i="4"/>
  <c r="S2996" i="4"/>
  <c r="T2995" i="4"/>
  <c r="S2995" i="4"/>
  <c r="T2994" i="4"/>
  <c r="S2994" i="4"/>
  <c r="T2993" i="4"/>
  <c r="S2993" i="4"/>
  <c r="T2992" i="4"/>
  <c r="S2992" i="4"/>
  <c r="T2991" i="4"/>
  <c r="S2991" i="4"/>
  <c r="T2990" i="4"/>
  <c r="S2990" i="4"/>
  <c r="T2989" i="4"/>
  <c r="S2989" i="4"/>
  <c r="T2988" i="4"/>
  <c r="S2988" i="4"/>
  <c r="T2987" i="4"/>
  <c r="S2987" i="4"/>
  <c r="T2986" i="4"/>
  <c r="S2986" i="4"/>
  <c r="T2985" i="4"/>
  <c r="S2985" i="4"/>
  <c r="T2984" i="4"/>
  <c r="S2984" i="4"/>
  <c r="T2983" i="4"/>
  <c r="S2983" i="4"/>
  <c r="T2982" i="4"/>
  <c r="S2982" i="4"/>
  <c r="T2981" i="4"/>
  <c r="S2981" i="4"/>
  <c r="T2980" i="4"/>
  <c r="S2980" i="4"/>
  <c r="T2979" i="4"/>
  <c r="S2979" i="4"/>
  <c r="T2978" i="4"/>
  <c r="S2978" i="4"/>
  <c r="T2977" i="4"/>
  <c r="S2977" i="4"/>
  <c r="T2976" i="4"/>
  <c r="S2976" i="4"/>
  <c r="T2975" i="4"/>
  <c r="S2975" i="4"/>
  <c r="T2974" i="4"/>
  <c r="S2974" i="4"/>
  <c r="T2973" i="4"/>
  <c r="S2973" i="4"/>
  <c r="T2972" i="4"/>
  <c r="S2972" i="4"/>
  <c r="T2971" i="4"/>
  <c r="S2971" i="4"/>
  <c r="T2970" i="4"/>
  <c r="S2970" i="4"/>
  <c r="T2969" i="4"/>
  <c r="S2969" i="4"/>
  <c r="T2968" i="4"/>
  <c r="S2968" i="4"/>
  <c r="T2967" i="4"/>
  <c r="S2967" i="4"/>
  <c r="T2966" i="4"/>
  <c r="S2966" i="4"/>
  <c r="T2965" i="4"/>
  <c r="S2965" i="4"/>
  <c r="T2964" i="4"/>
  <c r="S2964" i="4"/>
  <c r="T2963" i="4"/>
  <c r="S2963" i="4"/>
  <c r="T2962" i="4"/>
  <c r="S2962" i="4"/>
  <c r="T2961" i="4"/>
  <c r="S2961" i="4"/>
  <c r="T2960" i="4"/>
  <c r="S2960" i="4"/>
  <c r="T2959" i="4"/>
  <c r="S2959" i="4"/>
  <c r="T2958" i="4"/>
  <c r="S2958" i="4"/>
  <c r="T2957" i="4"/>
  <c r="S2957" i="4"/>
  <c r="T2956" i="4"/>
  <c r="S2956" i="4"/>
  <c r="T2955" i="4"/>
  <c r="S2955" i="4"/>
  <c r="T2954" i="4"/>
  <c r="S2954" i="4"/>
  <c r="T2953" i="4"/>
  <c r="S2953" i="4"/>
  <c r="T2952" i="4"/>
  <c r="S2952" i="4"/>
  <c r="T2951" i="4"/>
  <c r="S2951" i="4"/>
  <c r="T2950" i="4"/>
  <c r="S2950" i="4"/>
  <c r="T2949" i="4"/>
  <c r="S2949" i="4"/>
  <c r="T2948" i="4"/>
  <c r="S2948" i="4"/>
  <c r="T2947" i="4"/>
  <c r="S2947" i="4"/>
  <c r="T2946" i="4"/>
  <c r="S2946" i="4"/>
  <c r="T2945" i="4"/>
  <c r="S2945" i="4"/>
  <c r="T2944" i="4"/>
  <c r="S2944" i="4"/>
  <c r="T2943" i="4"/>
  <c r="S2943" i="4"/>
  <c r="T2942" i="4"/>
  <c r="S2942" i="4"/>
  <c r="T2941" i="4"/>
  <c r="S2941" i="4"/>
  <c r="T2940" i="4"/>
  <c r="S2940" i="4"/>
  <c r="T2939" i="4"/>
  <c r="S2939" i="4"/>
  <c r="T2938" i="4"/>
  <c r="S2938" i="4"/>
  <c r="T2937" i="4"/>
  <c r="S2937" i="4"/>
  <c r="T2936" i="4"/>
  <c r="S2936" i="4"/>
  <c r="T2935" i="4"/>
  <c r="S2935" i="4"/>
  <c r="T2934" i="4"/>
  <c r="S2934" i="4"/>
  <c r="T2933" i="4"/>
  <c r="S2933" i="4"/>
  <c r="T2932" i="4"/>
  <c r="S2932" i="4"/>
  <c r="T2931" i="4"/>
  <c r="S2931" i="4"/>
  <c r="T2930" i="4"/>
  <c r="S2930" i="4"/>
  <c r="T2929" i="4"/>
  <c r="S2929" i="4"/>
  <c r="T2928" i="4"/>
  <c r="S2928" i="4"/>
  <c r="T2927" i="4"/>
  <c r="S2927" i="4"/>
  <c r="T2926" i="4"/>
  <c r="S2926" i="4"/>
  <c r="T2925" i="4"/>
  <c r="S2925" i="4"/>
  <c r="T2924" i="4"/>
  <c r="S2924" i="4"/>
  <c r="T2923" i="4"/>
  <c r="S2923" i="4"/>
  <c r="T2922" i="4"/>
  <c r="S2922" i="4"/>
  <c r="T2921" i="4"/>
  <c r="S2921" i="4"/>
  <c r="T2920" i="4"/>
  <c r="S2920" i="4"/>
  <c r="T2919" i="4"/>
  <c r="S2919" i="4"/>
  <c r="T2918" i="4"/>
  <c r="S2918" i="4"/>
  <c r="T2917" i="4"/>
  <c r="S2917" i="4"/>
  <c r="T2916" i="4"/>
  <c r="S2916" i="4"/>
  <c r="T2915" i="4"/>
  <c r="S2915" i="4"/>
  <c r="T2914" i="4"/>
  <c r="S2914" i="4"/>
  <c r="T2913" i="4"/>
  <c r="S2913" i="4"/>
  <c r="T2912" i="4"/>
  <c r="S2912" i="4"/>
  <c r="T2911" i="4"/>
  <c r="S2911" i="4"/>
  <c r="T2910" i="4"/>
  <c r="S2910" i="4"/>
  <c r="T2909" i="4"/>
  <c r="S2909" i="4"/>
  <c r="T2908" i="4"/>
  <c r="S2908" i="4"/>
  <c r="T2907" i="4"/>
  <c r="S2907" i="4"/>
  <c r="T2906" i="4"/>
  <c r="S2906" i="4"/>
  <c r="T2905" i="4"/>
  <c r="S2905" i="4"/>
  <c r="T2904" i="4"/>
  <c r="S2904" i="4"/>
  <c r="T2903" i="4"/>
  <c r="S2903" i="4"/>
  <c r="T2902" i="4"/>
  <c r="S2902" i="4"/>
  <c r="T2901" i="4"/>
  <c r="S2901" i="4"/>
  <c r="T2900" i="4"/>
  <c r="S2900" i="4"/>
  <c r="T2899" i="4"/>
  <c r="S2899" i="4"/>
  <c r="T2898" i="4"/>
  <c r="S2898" i="4"/>
  <c r="T2897" i="4"/>
  <c r="S2897" i="4"/>
  <c r="T2896" i="4"/>
  <c r="S2896" i="4"/>
  <c r="T2895" i="4"/>
  <c r="S2895" i="4"/>
  <c r="T2894" i="4"/>
  <c r="S2894" i="4"/>
  <c r="T2893" i="4"/>
  <c r="S2893" i="4"/>
  <c r="T2892" i="4"/>
  <c r="S2892" i="4"/>
  <c r="T2891" i="4"/>
  <c r="S2891" i="4"/>
  <c r="T2890" i="4"/>
  <c r="S2890" i="4"/>
  <c r="T2889" i="4"/>
  <c r="S2889" i="4"/>
  <c r="T2888" i="4"/>
  <c r="S2888" i="4"/>
  <c r="T2887" i="4"/>
  <c r="S2887" i="4"/>
  <c r="T2886" i="4"/>
  <c r="S2886" i="4"/>
  <c r="T2885" i="4"/>
  <c r="S2885" i="4"/>
  <c r="T2884" i="4"/>
  <c r="S2884" i="4"/>
  <c r="T2883" i="4"/>
  <c r="S2883" i="4"/>
  <c r="T2882" i="4"/>
  <c r="S2882" i="4"/>
  <c r="T2881" i="4"/>
  <c r="S2881" i="4"/>
  <c r="T2880" i="4"/>
  <c r="S2880" i="4"/>
  <c r="T2879" i="4"/>
  <c r="S2879" i="4"/>
  <c r="T2878" i="4"/>
  <c r="S2878" i="4"/>
  <c r="T2877" i="4"/>
  <c r="S2877" i="4"/>
  <c r="T2876" i="4"/>
  <c r="S2876" i="4"/>
  <c r="T2875" i="4"/>
  <c r="S2875" i="4"/>
  <c r="T2874" i="4"/>
  <c r="S2874" i="4"/>
  <c r="T2873" i="4"/>
  <c r="S2873" i="4"/>
  <c r="T2872" i="4"/>
  <c r="S2872" i="4"/>
  <c r="T2871" i="4"/>
  <c r="S2871" i="4"/>
  <c r="T2870" i="4"/>
  <c r="S2870" i="4"/>
  <c r="T2869" i="4"/>
  <c r="S2869" i="4"/>
  <c r="T2868" i="4"/>
  <c r="S2868" i="4"/>
  <c r="T2867" i="4"/>
  <c r="S2867" i="4"/>
  <c r="T2866" i="4"/>
  <c r="S2866" i="4"/>
  <c r="T2865" i="4"/>
  <c r="S2865" i="4"/>
  <c r="T2864" i="4"/>
  <c r="S2864" i="4"/>
  <c r="T2863" i="4"/>
  <c r="S2863" i="4"/>
  <c r="T2862" i="4"/>
  <c r="S2862" i="4"/>
  <c r="T2861" i="4"/>
  <c r="S2861" i="4"/>
  <c r="T2860" i="4"/>
  <c r="S2860" i="4"/>
  <c r="T2859" i="4"/>
  <c r="S2859" i="4"/>
  <c r="T2858" i="4"/>
  <c r="S2858" i="4"/>
  <c r="T2857" i="4"/>
  <c r="S2857" i="4"/>
  <c r="T2856" i="4"/>
  <c r="S2856" i="4"/>
  <c r="T2855" i="4"/>
  <c r="S2855" i="4"/>
  <c r="T2854" i="4"/>
  <c r="S2854" i="4"/>
  <c r="T2853" i="4"/>
  <c r="S2853" i="4"/>
  <c r="T2852" i="4"/>
  <c r="S2852" i="4"/>
  <c r="T2851" i="4"/>
  <c r="S2851" i="4"/>
  <c r="T2850" i="4"/>
  <c r="S2850" i="4"/>
  <c r="T2849" i="4"/>
  <c r="S2849" i="4"/>
  <c r="T2848" i="4"/>
  <c r="S2848" i="4"/>
  <c r="T2847" i="4"/>
  <c r="S2847" i="4"/>
  <c r="T2846" i="4"/>
  <c r="S2846" i="4"/>
  <c r="T2845" i="4"/>
  <c r="S2845" i="4"/>
  <c r="T2844" i="4"/>
  <c r="S2844" i="4"/>
  <c r="T2843" i="4"/>
  <c r="S2843" i="4"/>
  <c r="T2842" i="4"/>
  <c r="S2842" i="4"/>
  <c r="T2841" i="4"/>
  <c r="S2841" i="4"/>
  <c r="T2840" i="4"/>
  <c r="S2840" i="4"/>
  <c r="T2839" i="4"/>
  <c r="S2839" i="4"/>
  <c r="T2838" i="4"/>
  <c r="S2838" i="4"/>
  <c r="T2837" i="4"/>
  <c r="S2837" i="4"/>
  <c r="T2836" i="4"/>
  <c r="S2836" i="4"/>
  <c r="T2835" i="4"/>
  <c r="S2835" i="4"/>
  <c r="T2834" i="4"/>
  <c r="S2834" i="4"/>
  <c r="T2833" i="4"/>
  <c r="S2833" i="4"/>
  <c r="T2832" i="4"/>
  <c r="S2832" i="4"/>
  <c r="T2831" i="4"/>
  <c r="S2831" i="4"/>
  <c r="T2830" i="4"/>
  <c r="S2830" i="4"/>
  <c r="T2829" i="4"/>
  <c r="S2829" i="4"/>
  <c r="T2828" i="4"/>
  <c r="S2828" i="4"/>
  <c r="T2827" i="4"/>
  <c r="S2827" i="4"/>
  <c r="T2826" i="4"/>
  <c r="S2826" i="4"/>
  <c r="T2825" i="4"/>
  <c r="S2825" i="4"/>
  <c r="T2824" i="4"/>
  <c r="S2824" i="4"/>
  <c r="T2823" i="4"/>
  <c r="S2823" i="4"/>
  <c r="T2822" i="4"/>
  <c r="S2822" i="4"/>
  <c r="T2821" i="4"/>
  <c r="S2821" i="4"/>
  <c r="T2820" i="4"/>
  <c r="S2820" i="4"/>
  <c r="T2819" i="4"/>
  <c r="S2819" i="4"/>
  <c r="T2818" i="4"/>
  <c r="S2818" i="4"/>
  <c r="T2817" i="4"/>
  <c r="S2817" i="4"/>
  <c r="T2816" i="4"/>
  <c r="S2816" i="4"/>
  <c r="T2815" i="4"/>
  <c r="S2815" i="4"/>
  <c r="T2814" i="4"/>
  <c r="S2814" i="4"/>
  <c r="T2813" i="4"/>
  <c r="S2813" i="4"/>
  <c r="T2812" i="4"/>
  <c r="S2812" i="4"/>
  <c r="T2811" i="4"/>
  <c r="S2811" i="4"/>
  <c r="T2810" i="4"/>
  <c r="S2810" i="4"/>
  <c r="T2809" i="4"/>
  <c r="S2809" i="4"/>
  <c r="T2808" i="4"/>
  <c r="S2808" i="4"/>
  <c r="T2807" i="4"/>
  <c r="S2807" i="4"/>
  <c r="T2806" i="4"/>
  <c r="S2806" i="4"/>
  <c r="T2805" i="4"/>
  <c r="S2805" i="4"/>
  <c r="T2804" i="4"/>
  <c r="S2804" i="4"/>
  <c r="T2803" i="4"/>
  <c r="S2803" i="4"/>
  <c r="T2802" i="4"/>
  <c r="S2802" i="4"/>
  <c r="T2801" i="4"/>
  <c r="S2801" i="4"/>
  <c r="T2800" i="4"/>
  <c r="S2800" i="4"/>
  <c r="T2799" i="4"/>
  <c r="S2799" i="4"/>
  <c r="T2798" i="4"/>
  <c r="S2798" i="4"/>
  <c r="T2797" i="4"/>
  <c r="S2797" i="4"/>
  <c r="T2796" i="4"/>
  <c r="S2796" i="4"/>
  <c r="T2795" i="4"/>
  <c r="S2795" i="4"/>
  <c r="T2794" i="4"/>
  <c r="S2794" i="4"/>
  <c r="T2793" i="4"/>
  <c r="S2793" i="4"/>
  <c r="T2792" i="4"/>
  <c r="S2792" i="4"/>
  <c r="T2791" i="4"/>
  <c r="S2791" i="4"/>
  <c r="T2790" i="4"/>
  <c r="S2790" i="4"/>
  <c r="T2789" i="4"/>
  <c r="S2789" i="4"/>
  <c r="T2788" i="4"/>
  <c r="S2788" i="4"/>
  <c r="T2787" i="4"/>
  <c r="S2787" i="4"/>
  <c r="T2786" i="4"/>
  <c r="S2786" i="4"/>
  <c r="T2785" i="4"/>
  <c r="S2785" i="4"/>
  <c r="T2784" i="4"/>
  <c r="S2784" i="4"/>
  <c r="T2783" i="4"/>
  <c r="S2783" i="4"/>
  <c r="T2782" i="4"/>
  <c r="S2782" i="4"/>
  <c r="T2781" i="4"/>
  <c r="S2781" i="4"/>
  <c r="T2780" i="4"/>
  <c r="S2780" i="4"/>
  <c r="T2779" i="4"/>
  <c r="S2779" i="4"/>
  <c r="T2778" i="4"/>
  <c r="S2778" i="4"/>
  <c r="T2777" i="4"/>
  <c r="S2777" i="4"/>
  <c r="T2776" i="4"/>
  <c r="S2776" i="4"/>
  <c r="T2775" i="4"/>
  <c r="S2775" i="4"/>
  <c r="T2774" i="4"/>
  <c r="S2774" i="4"/>
  <c r="T2773" i="4"/>
  <c r="S2773" i="4"/>
  <c r="T2772" i="4"/>
  <c r="S2772" i="4"/>
  <c r="T2771" i="4"/>
  <c r="S2771" i="4"/>
  <c r="T2770" i="4"/>
  <c r="S2770" i="4"/>
  <c r="T2769" i="4"/>
  <c r="S2769" i="4"/>
  <c r="T2768" i="4"/>
  <c r="S2768" i="4"/>
  <c r="T2767" i="4"/>
  <c r="S2767" i="4"/>
  <c r="T2766" i="4"/>
  <c r="S2766" i="4"/>
  <c r="T2765" i="4"/>
  <c r="S2765" i="4"/>
  <c r="T2764" i="4"/>
  <c r="S2764" i="4"/>
  <c r="T2763" i="4"/>
  <c r="S2763" i="4"/>
  <c r="T2762" i="4"/>
  <c r="S2762" i="4"/>
  <c r="T2761" i="4"/>
  <c r="S2761" i="4"/>
  <c r="T2760" i="4"/>
  <c r="S2760" i="4"/>
  <c r="T2759" i="4"/>
  <c r="S2759" i="4"/>
  <c r="T2758" i="4"/>
  <c r="S2758" i="4"/>
  <c r="T2757" i="4"/>
  <c r="S2757" i="4"/>
  <c r="T2756" i="4"/>
  <c r="S2756" i="4"/>
  <c r="T2755" i="4"/>
  <c r="S2755" i="4"/>
  <c r="T2754" i="4"/>
  <c r="S2754" i="4"/>
  <c r="T2753" i="4"/>
  <c r="S2753" i="4"/>
  <c r="T2752" i="4"/>
  <c r="S2752" i="4"/>
  <c r="T2751" i="4"/>
  <c r="S2751" i="4"/>
  <c r="T2750" i="4"/>
  <c r="S2750" i="4"/>
  <c r="T2749" i="4"/>
  <c r="S2749" i="4"/>
  <c r="T2748" i="4"/>
  <c r="S2748" i="4"/>
  <c r="T2747" i="4"/>
  <c r="S2747" i="4"/>
  <c r="T2746" i="4"/>
  <c r="S2746" i="4"/>
  <c r="T2745" i="4"/>
  <c r="S2745" i="4"/>
  <c r="T2744" i="4"/>
  <c r="S2744" i="4"/>
  <c r="T2743" i="4"/>
  <c r="S2743" i="4"/>
  <c r="T2742" i="4"/>
  <c r="S2742" i="4"/>
  <c r="T2741" i="4"/>
  <c r="S2741" i="4"/>
  <c r="T2740" i="4"/>
  <c r="S2740" i="4"/>
  <c r="T2739" i="4"/>
  <c r="S2739" i="4"/>
  <c r="T2738" i="4"/>
  <c r="S2738" i="4"/>
  <c r="T2737" i="4"/>
  <c r="S2737" i="4"/>
  <c r="T2736" i="4"/>
  <c r="S2736" i="4"/>
  <c r="T2735" i="4"/>
  <c r="S2735" i="4"/>
  <c r="T2734" i="4"/>
  <c r="S2734" i="4"/>
  <c r="T2733" i="4"/>
  <c r="S2733" i="4"/>
  <c r="T2732" i="4"/>
  <c r="S2732" i="4"/>
  <c r="T2731" i="4"/>
  <c r="S2731" i="4"/>
  <c r="T2730" i="4"/>
  <c r="S2730" i="4"/>
  <c r="T2729" i="4"/>
  <c r="S2729" i="4"/>
  <c r="T2728" i="4"/>
  <c r="S2728" i="4"/>
  <c r="T2727" i="4"/>
  <c r="S2727" i="4"/>
  <c r="T2726" i="4"/>
  <c r="S2726" i="4"/>
  <c r="T2725" i="4"/>
  <c r="S2725" i="4"/>
  <c r="T2724" i="4"/>
  <c r="S2724" i="4"/>
  <c r="T2723" i="4"/>
  <c r="S2723" i="4"/>
  <c r="T2722" i="4"/>
  <c r="S2722" i="4"/>
  <c r="T2721" i="4"/>
  <c r="S2721" i="4"/>
  <c r="T2720" i="4"/>
  <c r="S2720" i="4"/>
  <c r="T2719" i="4"/>
  <c r="S2719" i="4"/>
  <c r="T2718" i="4"/>
  <c r="S2718" i="4"/>
  <c r="T2717" i="4"/>
  <c r="S2717" i="4"/>
  <c r="T2716" i="4"/>
  <c r="S2716" i="4"/>
  <c r="T2715" i="4"/>
  <c r="S2715" i="4"/>
  <c r="T2714" i="4"/>
  <c r="S2714" i="4"/>
  <c r="T2713" i="4"/>
  <c r="S2713" i="4"/>
  <c r="T2712" i="4"/>
  <c r="S2712" i="4"/>
  <c r="T2711" i="4"/>
  <c r="S2711" i="4"/>
  <c r="T2710" i="4"/>
  <c r="S2710" i="4"/>
  <c r="T2709" i="4"/>
  <c r="S2709" i="4"/>
  <c r="T2708" i="4"/>
  <c r="S2708" i="4"/>
  <c r="T2707" i="4"/>
  <c r="S2707" i="4"/>
  <c r="T2706" i="4"/>
  <c r="S2706" i="4"/>
  <c r="T2705" i="4"/>
  <c r="S2705" i="4"/>
  <c r="T2704" i="4"/>
  <c r="S2704" i="4"/>
  <c r="T2703" i="4"/>
  <c r="S2703" i="4"/>
  <c r="T2702" i="4"/>
  <c r="S2702" i="4"/>
  <c r="T2701" i="4"/>
  <c r="S2701" i="4"/>
  <c r="T2700" i="4"/>
  <c r="S2700" i="4"/>
  <c r="T2699" i="4"/>
  <c r="S2699" i="4"/>
  <c r="T2698" i="4"/>
  <c r="S2698" i="4"/>
  <c r="T2697" i="4"/>
  <c r="S2697" i="4"/>
  <c r="T2696" i="4"/>
  <c r="S2696" i="4"/>
  <c r="T2695" i="4"/>
  <c r="S2695" i="4"/>
  <c r="T2694" i="4"/>
  <c r="S2694" i="4"/>
  <c r="T2693" i="4"/>
  <c r="S2693" i="4"/>
  <c r="T2692" i="4"/>
  <c r="S2692" i="4"/>
  <c r="T2691" i="4"/>
  <c r="S2691" i="4"/>
  <c r="T2690" i="4"/>
  <c r="S2690" i="4"/>
  <c r="T2689" i="4"/>
  <c r="S2689" i="4"/>
  <c r="T2688" i="4"/>
  <c r="S2688" i="4"/>
  <c r="T2687" i="4"/>
  <c r="S2687" i="4"/>
  <c r="T2686" i="4"/>
  <c r="S2686" i="4"/>
  <c r="T2685" i="4"/>
  <c r="S2685" i="4"/>
  <c r="T2684" i="4"/>
  <c r="S2684" i="4"/>
  <c r="T2683" i="4"/>
  <c r="S2683" i="4"/>
  <c r="T2682" i="4"/>
  <c r="S2682" i="4"/>
  <c r="T2681" i="4"/>
  <c r="S2681" i="4"/>
  <c r="T2680" i="4"/>
  <c r="S2680" i="4"/>
  <c r="T2679" i="4"/>
  <c r="S2679" i="4"/>
  <c r="T2678" i="4"/>
  <c r="S2678" i="4"/>
  <c r="T2677" i="4"/>
  <c r="S2677" i="4"/>
  <c r="T2676" i="4"/>
  <c r="S2676" i="4"/>
  <c r="T2675" i="4"/>
  <c r="S2675" i="4"/>
  <c r="T2674" i="4"/>
  <c r="S2674" i="4"/>
  <c r="T2673" i="4"/>
  <c r="S2673" i="4"/>
  <c r="T2672" i="4"/>
  <c r="S2672" i="4"/>
  <c r="T2671" i="4"/>
  <c r="S2671" i="4"/>
  <c r="T2670" i="4"/>
  <c r="S2670" i="4"/>
  <c r="T2669" i="4"/>
  <c r="S2669" i="4"/>
  <c r="T2668" i="4"/>
  <c r="S2668" i="4"/>
  <c r="T2667" i="4"/>
  <c r="S2667" i="4"/>
  <c r="T2666" i="4"/>
  <c r="S2666" i="4"/>
  <c r="T2665" i="4"/>
  <c r="S2665" i="4"/>
  <c r="T2664" i="4"/>
  <c r="S2664" i="4"/>
  <c r="T2663" i="4"/>
  <c r="S2663" i="4"/>
  <c r="T2662" i="4"/>
  <c r="S2662" i="4"/>
  <c r="T2661" i="4"/>
  <c r="S2661" i="4"/>
  <c r="T2660" i="4"/>
  <c r="S2660" i="4"/>
  <c r="T2659" i="4"/>
  <c r="S2659" i="4"/>
  <c r="T2658" i="4"/>
  <c r="S2658" i="4"/>
  <c r="T2657" i="4"/>
  <c r="S2657" i="4"/>
  <c r="T2656" i="4"/>
  <c r="S2656" i="4"/>
  <c r="T2655" i="4"/>
  <c r="S2655" i="4"/>
  <c r="T2654" i="4"/>
  <c r="S2654" i="4"/>
  <c r="T2653" i="4"/>
  <c r="S2653" i="4"/>
  <c r="T2652" i="4"/>
  <c r="S2652" i="4"/>
  <c r="T2651" i="4"/>
  <c r="S2651" i="4"/>
  <c r="T2650" i="4"/>
  <c r="S2650" i="4"/>
  <c r="T2649" i="4"/>
  <c r="S2649" i="4"/>
  <c r="T2648" i="4"/>
  <c r="S2648" i="4"/>
  <c r="T2647" i="4"/>
  <c r="S2647" i="4"/>
  <c r="T2646" i="4"/>
  <c r="S2646" i="4"/>
  <c r="T2645" i="4"/>
  <c r="S2645" i="4"/>
  <c r="T2644" i="4"/>
  <c r="S2644" i="4"/>
  <c r="T2643" i="4"/>
  <c r="S2643" i="4"/>
  <c r="T2642" i="4"/>
  <c r="S2642" i="4"/>
  <c r="T2641" i="4"/>
  <c r="S2641" i="4"/>
  <c r="T2640" i="4"/>
  <c r="S2640" i="4"/>
  <c r="T2639" i="4"/>
  <c r="S2639" i="4"/>
  <c r="T2638" i="4"/>
  <c r="S2638" i="4"/>
  <c r="T2637" i="4"/>
  <c r="S2637" i="4"/>
  <c r="T2636" i="4"/>
  <c r="S2636" i="4"/>
  <c r="T2635" i="4"/>
  <c r="S2635" i="4"/>
  <c r="T2634" i="4"/>
  <c r="S2634" i="4"/>
  <c r="T2633" i="4"/>
  <c r="S2633" i="4"/>
  <c r="T2632" i="4"/>
  <c r="S2632" i="4"/>
  <c r="T2631" i="4"/>
  <c r="S2631" i="4"/>
  <c r="T2630" i="4"/>
  <c r="S2630" i="4"/>
  <c r="T2629" i="4"/>
  <c r="S2629" i="4"/>
  <c r="T2628" i="4"/>
  <c r="S2628" i="4"/>
  <c r="T2627" i="4"/>
  <c r="S2627" i="4"/>
  <c r="T2626" i="4"/>
  <c r="S2626" i="4"/>
  <c r="T2625" i="4"/>
  <c r="S2625" i="4"/>
  <c r="T2624" i="4"/>
  <c r="S2624" i="4"/>
  <c r="T2623" i="4"/>
  <c r="S2623" i="4"/>
  <c r="T2622" i="4"/>
  <c r="S2622" i="4"/>
  <c r="T2621" i="4"/>
  <c r="S2621" i="4"/>
  <c r="T2620" i="4"/>
  <c r="S2620" i="4"/>
  <c r="T2619" i="4"/>
  <c r="S2619" i="4"/>
  <c r="T2618" i="4"/>
  <c r="S2618" i="4"/>
  <c r="T2617" i="4"/>
  <c r="S2617" i="4"/>
  <c r="T2616" i="4"/>
  <c r="S2616" i="4"/>
  <c r="T2615" i="4"/>
  <c r="S2615" i="4"/>
  <c r="T2614" i="4"/>
  <c r="S2614" i="4"/>
  <c r="T2613" i="4"/>
  <c r="S2613" i="4"/>
  <c r="T2612" i="4"/>
  <c r="S2612" i="4"/>
  <c r="T2611" i="4"/>
  <c r="S2611" i="4"/>
  <c r="T2610" i="4"/>
  <c r="S2610" i="4"/>
  <c r="T2609" i="4"/>
  <c r="S2609" i="4"/>
  <c r="T2608" i="4"/>
  <c r="S2608" i="4"/>
  <c r="T2607" i="4"/>
  <c r="S2607" i="4"/>
  <c r="T2606" i="4"/>
  <c r="S2606" i="4"/>
  <c r="T2605" i="4"/>
  <c r="S2605" i="4"/>
  <c r="T2604" i="4"/>
  <c r="S2604" i="4"/>
  <c r="T2603" i="4"/>
  <c r="S2603" i="4"/>
  <c r="T2602" i="4"/>
  <c r="S2602" i="4"/>
  <c r="T2601" i="4"/>
  <c r="S2601" i="4"/>
  <c r="T2600" i="4"/>
  <c r="S2600" i="4"/>
  <c r="T2599" i="4"/>
  <c r="S2599" i="4"/>
  <c r="T2598" i="4"/>
  <c r="S2598" i="4"/>
  <c r="T2597" i="4"/>
  <c r="S2597" i="4"/>
  <c r="T2596" i="4"/>
  <c r="S2596" i="4"/>
  <c r="T2595" i="4"/>
  <c r="S2595" i="4"/>
  <c r="T2594" i="4"/>
  <c r="S2594" i="4"/>
  <c r="T2593" i="4"/>
  <c r="S2593" i="4"/>
  <c r="T2592" i="4"/>
  <c r="S2592" i="4"/>
  <c r="T2591" i="4"/>
  <c r="S2591" i="4"/>
  <c r="T2590" i="4"/>
  <c r="S2590" i="4"/>
  <c r="T2589" i="4"/>
  <c r="S2589" i="4"/>
  <c r="T2588" i="4"/>
  <c r="S2588" i="4"/>
  <c r="T2587" i="4"/>
  <c r="S2587" i="4"/>
  <c r="T2586" i="4"/>
  <c r="S2586" i="4"/>
  <c r="T2585" i="4"/>
  <c r="S2585" i="4"/>
  <c r="T2584" i="4"/>
  <c r="S2584" i="4"/>
  <c r="T2583" i="4"/>
  <c r="S2583" i="4"/>
  <c r="T2582" i="4"/>
  <c r="S2582" i="4"/>
  <c r="T2581" i="4"/>
  <c r="S2581" i="4"/>
  <c r="T2580" i="4"/>
  <c r="S2580" i="4"/>
  <c r="T2579" i="4"/>
  <c r="S2579" i="4"/>
  <c r="T2578" i="4"/>
  <c r="S2578" i="4"/>
  <c r="T2577" i="4"/>
  <c r="S2577" i="4"/>
  <c r="T2576" i="4"/>
  <c r="S2576" i="4"/>
  <c r="T2575" i="4"/>
  <c r="S2575" i="4"/>
  <c r="T2574" i="4"/>
  <c r="S2574" i="4"/>
  <c r="T2573" i="4"/>
  <c r="S2573" i="4"/>
  <c r="T2572" i="4"/>
  <c r="S2572" i="4"/>
  <c r="T2571" i="4"/>
  <c r="S2571" i="4"/>
  <c r="T2570" i="4"/>
  <c r="S2570" i="4"/>
  <c r="T2569" i="4"/>
  <c r="S2569" i="4"/>
  <c r="T2568" i="4"/>
  <c r="S2568" i="4"/>
  <c r="T2567" i="4"/>
  <c r="S2567" i="4"/>
  <c r="T2566" i="4"/>
  <c r="S2566" i="4"/>
  <c r="T2565" i="4"/>
  <c r="S2565" i="4"/>
  <c r="T2564" i="4"/>
  <c r="S2564" i="4"/>
  <c r="T2563" i="4"/>
  <c r="S2563" i="4"/>
  <c r="T2562" i="4"/>
  <c r="S2562" i="4"/>
  <c r="T2561" i="4"/>
  <c r="S2561" i="4"/>
  <c r="T2560" i="4"/>
  <c r="S2560" i="4"/>
  <c r="T2559" i="4"/>
  <c r="S2559" i="4"/>
  <c r="T2558" i="4"/>
  <c r="S2558" i="4"/>
  <c r="T2557" i="4"/>
  <c r="S2557" i="4"/>
  <c r="T2556" i="4"/>
  <c r="S2556" i="4"/>
  <c r="T2555" i="4"/>
  <c r="S2555" i="4"/>
  <c r="T2554" i="4"/>
  <c r="S2554" i="4"/>
  <c r="T2553" i="4"/>
  <c r="S2553" i="4"/>
  <c r="T2552" i="4"/>
  <c r="S2552" i="4"/>
  <c r="T2551" i="4"/>
  <c r="S2551" i="4"/>
  <c r="T2550" i="4"/>
  <c r="S2550" i="4"/>
  <c r="T2549" i="4"/>
  <c r="S2549" i="4"/>
  <c r="T2548" i="4"/>
  <c r="S2548" i="4"/>
  <c r="T2547" i="4"/>
  <c r="S2547" i="4"/>
  <c r="T2546" i="4"/>
  <c r="S2546" i="4"/>
  <c r="T2545" i="4"/>
  <c r="S2545" i="4"/>
  <c r="T2544" i="4"/>
  <c r="S2544" i="4"/>
  <c r="T2543" i="4"/>
  <c r="S2543" i="4"/>
  <c r="T2542" i="4"/>
  <c r="S2542" i="4"/>
  <c r="T2541" i="4"/>
  <c r="S2541" i="4"/>
  <c r="T2540" i="4"/>
  <c r="S2540" i="4"/>
  <c r="T2539" i="4"/>
  <c r="S2539" i="4"/>
  <c r="T2538" i="4"/>
  <c r="S2538" i="4"/>
  <c r="T2537" i="4"/>
  <c r="S2537" i="4"/>
  <c r="T2536" i="4"/>
  <c r="S2536" i="4"/>
  <c r="T2535" i="4"/>
  <c r="S2535" i="4"/>
  <c r="T2534" i="4"/>
  <c r="S2534" i="4"/>
  <c r="T2533" i="4"/>
  <c r="S2533" i="4"/>
  <c r="T2532" i="4"/>
  <c r="S2532" i="4"/>
  <c r="T2531" i="4"/>
  <c r="S2531" i="4"/>
  <c r="T2530" i="4"/>
  <c r="S2530" i="4"/>
  <c r="T2529" i="4"/>
  <c r="S2529" i="4"/>
  <c r="T2528" i="4"/>
  <c r="S2528" i="4"/>
  <c r="T2527" i="4"/>
  <c r="S2527" i="4"/>
  <c r="T2526" i="4"/>
  <c r="S2526" i="4"/>
  <c r="T2525" i="4"/>
  <c r="S2525" i="4"/>
  <c r="T2524" i="4"/>
  <c r="S2524" i="4"/>
  <c r="T2523" i="4"/>
  <c r="S2523" i="4"/>
  <c r="T2522" i="4"/>
  <c r="S2522" i="4"/>
  <c r="T2521" i="4"/>
  <c r="S2521" i="4"/>
  <c r="T2520" i="4"/>
  <c r="S2520" i="4"/>
  <c r="T2519" i="4"/>
  <c r="S2519" i="4"/>
  <c r="T2518" i="4"/>
  <c r="S2518" i="4"/>
  <c r="T2517" i="4"/>
  <c r="S2517" i="4"/>
  <c r="T2516" i="4"/>
  <c r="S2516" i="4"/>
  <c r="T2515" i="4"/>
  <c r="S2515" i="4"/>
  <c r="T2514" i="4"/>
  <c r="S2514" i="4"/>
  <c r="T2513" i="4"/>
  <c r="S2513" i="4"/>
  <c r="T2512" i="4"/>
  <c r="S2512" i="4"/>
  <c r="T2511" i="4"/>
  <c r="S2511" i="4"/>
  <c r="T2510" i="4"/>
  <c r="S2510" i="4"/>
  <c r="T2509" i="4"/>
  <c r="S2509" i="4"/>
  <c r="T2508" i="4"/>
  <c r="S2508" i="4"/>
  <c r="T2507" i="4"/>
  <c r="S2507" i="4"/>
  <c r="T2506" i="4"/>
  <c r="S2506" i="4"/>
  <c r="T2505" i="4"/>
  <c r="S2505" i="4"/>
  <c r="T2504" i="4"/>
  <c r="S2504" i="4"/>
  <c r="T2503" i="4"/>
  <c r="S2503" i="4"/>
  <c r="T2502" i="4"/>
  <c r="S2502" i="4"/>
  <c r="T2501" i="4"/>
  <c r="S2501" i="4"/>
  <c r="T2500" i="4"/>
  <c r="S2500" i="4"/>
  <c r="T2499" i="4"/>
  <c r="S2499" i="4"/>
  <c r="T2498" i="4"/>
  <c r="S2498" i="4"/>
  <c r="T2497" i="4"/>
  <c r="S2497" i="4"/>
  <c r="T2496" i="4"/>
  <c r="S2496" i="4"/>
  <c r="T2495" i="4"/>
  <c r="S2495" i="4"/>
  <c r="T2494" i="4"/>
  <c r="S2494" i="4"/>
  <c r="T2493" i="4"/>
  <c r="S2493" i="4"/>
  <c r="T2492" i="4"/>
  <c r="S2492" i="4"/>
  <c r="T2491" i="4"/>
  <c r="S2491" i="4"/>
  <c r="T2490" i="4"/>
  <c r="S2490" i="4"/>
  <c r="T2489" i="4"/>
  <c r="S2489" i="4"/>
  <c r="T2488" i="4"/>
  <c r="S2488" i="4"/>
  <c r="T2487" i="4"/>
  <c r="S2487" i="4"/>
  <c r="T2486" i="4"/>
  <c r="S2486" i="4"/>
  <c r="T2485" i="4"/>
  <c r="S2485" i="4"/>
  <c r="T2484" i="4"/>
  <c r="S2484" i="4"/>
  <c r="T2483" i="4"/>
  <c r="S2483" i="4"/>
  <c r="T2482" i="4"/>
  <c r="S2482" i="4"/>
  <c r="T2481" i="4"/>
  <c r="S2481" i="4"/>
  <c r="T2480" i="4"/>
  <c r="S2480" i="4"/>
  <c r="T2479" i="4"/>
  <c r="S2479" i="4"/>
  <c r="T2478" i="4"/>
  <c r="S2478" i="4"/>
  <c r="T2477" i="4"/>
  <c r="S2477" i="4"/>
  <c r="T2476" i="4"/>
  <c r="S2476" i="4"/>
  <c r="T2475" i="4"/>
  <c r="S2475" i="4"/>
  <c r="T2474" i="4"/>
  <c r="S2474" i="4"/>
  <c r="T2473" i="4"/>
  <c r="S2473" i="4"/>
  <c r="T2472" i="4"/>
  <c r="S2472" i="4"/>
  <c r="T2471" i="4"/>
  <c r="S2471" i="4"/>
  <c r="T2470" i="4"/>
  <c r="S2470" i="4"/>
  <c r="T2469" i="4"/>
  <c r="S2469" i="4"/>
  <c r="T2468" i="4"/>
  <c r="S2468" i="4"/>
  <c r="T2467" i="4"/>
  <c r="S2467" i="4"/>
  <c r="T2466" i="4"/>
  <c r="S2466" i="4"/>
  <c r="T2465" i="4"/>
  <c r="S2465" i="4"/>
  <c r="T2464" i="4"/>
  <c r="S2464" i="4"/>
  <c r="T2463" i="4"/>
  <c r="S2463" i="4"/>
  <c r="T2462" i="4"/>
  <c r="S2462" i="4"/>
  <c r="T2461" i="4"/>
  <c r="S2461" i="4"/>
  <c r="T2460" i="4"/>
  <c r="S2460" i="4"/>
  <c r="T2459" i="4"/>
  <c r="S2459" i="4"/>
  <c r="T2458" i="4"/>
  <c r="S2458" i="4"/>
  <c r="T2457" i="4"/>
  <c r="S2457" i="4"/>
  <c r="T2456" i="4"/>
  <c r="S2456" i="4"/>
  <c r="T2455" i="4"/>
  <c r="S2455" i="4"/>
  <c r="T2454" i="4"/>
  <c r="S2454" i="4"/>
  <c r="T2453" i="4"/>
  <c r="S2453" i="4"/>
  <c r="T2452" i="4"/>
  <c r="S2452" i="4"/>
  <c r="T2451" i="4"/>
  <c r="S2451" i="4"/>
  <c r="T2450" i="4"/>
  <c r="S2450" i="4"/>
  <c r="T2449" i="4"/>
  <c r="S2449" i="4"/>
  <c r="T2448" i="4"/>
  <c r="S2448" i="4"/>
  <c r="T2447" i="4"/>
  <c r="S2447" i="4"/>
  <c r="T2446" i="4"/>
  <c r="S2446" i="4"/>
  <c r="T2445" i="4"/>
  <c r="S2445" i="4"/>
  <c r="T2444" i="4"/>
  <c r="S2444" i="4"/>
  <c r="T2443" i="4"/>
  <c r="S2443" i="4"/>
  <c r="T2442" i="4"/>
  <c r="S2442" i="4"/>
  <c r="T2441" i="4"/>
  <c r="S2441" i="4"/>
  <c r="T2440" i="4"/>
  <c r="S2440" i="4"/>
  <c r="T2439" i="4"/>
  <c r="S2439" i="4"/>
  <c r="T2438" i="4"/>
  <c r="S2438" i="4"/>
  <c r="T2437" i="4"/>
  <c r="S2437" i="4"/>
  <c r="T2436" i="4"/>
  <c r="S2436" i="4"/>
  <c r="T2435" i="4"/>
  <c r="S2435" i="4"/>
  <c r="T2434" i="4"/>
  <c r="S2434" i="4"/>
  <c r="T2433" i="4"/>
  <c r="S2433" i="4"/>
  <c r="T2432" i="4"/>
  <c r="S2432" i="4"/>
  <c r="T2431" i="4"/>
  <c r="S2431" i="4"/>
  <c r="T2430" i="4"/>
  <c r="S2430" i="4"/>
  <c r="T2429" i="4"/>
  <c r="S2429" i="4"/>
  <c r="T2428" i="4"/>
  <c r="S2428" i="4"/>
  <c r="T2427" i="4"/>
  <c r="S2427" i="4"/>
  <c r="T2426" i="4"/>
  <c r="S2426" i="4"/>
  <c r="T2425" i="4"/>
  <c r="S2425" i="4"/>
  <c r="T2424" i="4"/>
  <c r="S2424" i="4"/>
  <c r="T2423" i="4"/>
  <c r="S2423" i="4"/>
  <c r="T2422" i="4"/>
  <c r="S2422" i="4"/>
  <c r="T2421" i="4"/>
  <c r="S2421" i="4"/>
  <c r="T2420" i="4"/>
  <c r="S2420" i="4"/>
  <c r="T2419" i="4"/>
  <c r="S2419" i="4"/>
  <c r="T2418" i="4"/>
  <c r="S2418" i="4"/>
  <c r="T2417" i="4"/>
  <c r="S2417" i="4"/>
  <c r="T2416" i="4"/>
  <c r="S2416" i="4"/>
  <c r="T2415" i="4"/>
  <c r="S2415" i="4"/>
  <c r="T2414" i="4"/>
  <c r="S2414" i="4"/>
  <c r="T2413" i="4"/>
  <c r="S2413" i="4"/>
  <c r="T2412" i="4"/>
  <c r="S2412" i="4"/>
  <c r="T2411" i="4"/>
  <c r="S2411" i="4"/>
  <c r="T2410" i="4"/>
  <c r="S2410" i="4"/>
  <c r="T2409" i="4"/>
  <c r="S2409" i="4"/>
  <c r="T2408" i="4"/>
  <c r="S2408" i="4"/>
  <c r="T2407" i="4"/>
  <c r="S2407" i="4"/>
  <c r="T2406" i="4"/>
  <c r="S2406" i="4"/>
  <c r="T2405" i="4"/>
  <c r="S2405" i="4"/>
  <c r="T2404" i="4"/>
  <c r="S2404" i="4"/>
  <c r="T2403" i="4"/>
  <c r="S2403" i="4"/>
  <c r="T2402" i="4"/>
  <c r="S2402" i="4"/>
  <c r="T2401" i="4"/>
  <c r="S2401" i="4"/>
  <c r="T2400" i="4"/>
  <c r="S2400" i="4"/>
  <c r="T2399" i="4"/>
  <c r="S2399" i="4"/>
  <c r="T2398" i="4"/>
  <c r="S2398" i="4"/>
  <c r="T2397" i="4"/>
  <c r="S2397" i="4"/>
  <c r="T2396" i="4"/>
  <c r="S2396" i="4"/>
  <c r="T2395" i="4"/>
  <c r="S2395" i="4"/>
  <c r="T2394" i="4"/>
  <c r="S2394" i="4"/>
  <c r="T2393" i="4"/>
  <c r="S2393" i="4"/>
  <c r="T2392" i="4"/>
  <c r="S2392" i="4"/>
  <c r="T2391" i="4"/>
  <c r="S2391" i="4"/>
  <c r="T2390" i="4"/>
  <c r="S2390" i="4"/>
  <c r="T2389" i="4"/>
  <c r="S2389" i="4"/>
  <c r="T2388" i="4"/>
  <c r="S2388" i="4"/>
  <c r="T2387" i="4"/>
  <c r="S2387" i="4"/>
  <c r="T2386" i="4"/>
  <c r="S2386" i="4"/>
  <c r="T2385" i="4"/>
  <c r="S2385" i="4"/>
  <c r="T2384" i="4"/>
  <c r="S2384" i="4"/>
  <c r="T2383" i="4"/>
  <c r="S2383" i="4"/>
  <c r="T2382" i="4"/>
  <c r="S2382" i="4"/>
  <c r="T2381" i="4"/>
  <c r="S2381" i="4"/>
  <c r="T2380" i="4"/>
  <c r="S2380" i="4"/>
  <c r="T2379" i="4"/>
  <c r="S2379" i="4"/>
  <c r="T2378" i="4"/>
  <c r="S2378" i="4"/>
  <c r="T2377" i="4"/>
  <c r="S2377" i="4"/>
  <c r="T2376" i="4"/>
  <c r="S2376" i="4"/>
  <c r="T2375" i="4"/>
  <c r="S2375" i="4"/>
  <c r="T2374" i="4"/>
  <c r="S2374" i="4"/>
  <c r="T2373" i="4"/>
  <c r="S2373" i="4"/>
  <c r="T2372" i="4"/>
  <c r="S2372" i="4"/>
  <c r="T2371" i="4"/>
  <c r="S2371" i="4"/>
  <c r="T2370" i="4"/>
  <c r="S2370" i="4"/>
  <c r="T2369" i="4"/>
  <c r="S2369" i="4"/>
  <c r="T2368" i="4"/>
  <c r="S2368" i="4"/>
  <c r="T2367" i="4"/>
  <c r="S2367" i="4"/>
  <c r="T2366" i="4"/>
  <c r="S2366" i="4"/>
  <c r="T2365" i="4"/>
  <c r="S2365" i="4"/>
  <c r="T2364" i="4"/>
  <c r="S2364" i="4"/>
  <c r="T2363" i="4"/>
  <c r="S2363" i="4"/>
  <c r="T2362" i="4"/>
  <c r="S2362" i="4"/>
  <c r="T2361" i="4"/>
  <c r="S2361" i="4"/>
  <c r="T2360" i="4"/>
  <c r="S2360" i="4"/>
  <c r="T2359" i="4"/>
  <c r="S2359" i="4"/>
  <c r="T2358" i="4"/>
  <c r="S2358" i="4"/>
  <c r="T2357" i="4"/>
  <c r="S2357" i="4"/>
  <c r="T2356" i="4"/>
  <c r="S2356" i="4"/>
  <c r="T2355" i="4"/>
  <c r="S2355" i="4"/>
  <c r="T2354" i="4"/>
  <c r="S2354" i="4"/>
  <c r="T2353" i="4"/>
  <c r="S2353" i="4"/>
  <c r="T2352" i="4"/>
  <c r="S2352" i="4"/>
  <c r="T2351" i="4"/>
  <c r="S2351" i="4"/>
  <c r="T2350" i="4"/>
  <c r="S2350" i="4"/>
  <c r="T2349" i="4"/>
  <c r="S2349" i="4"/>
  <c r="T2348" i="4"/>
  <c r="S2348" i="4"/>
  <c r="T2347" i="4"/>
  <c r="S2347" i="4"/>
  <c r="T2346" i="4"/>
  <c r="S2346" i="4"/>
  <c r="T2345" i="4"/>
  <c r="S2345" i="4"/>
  <c r="T2344" i="4"/>
  <c r="S2344" i="4"/>
  <c r="T2343" i="4"/>
  <c r="S2343" i="4"/>
  <c r="T2342" i="4"/>
  <c r="S2342" i="4"/>
  <c r="T2341" i="4"/>
  <c r="S2341" i="4"/>
  <c r="T2340" i="4"/>
  <c r="S2340" i="4"/>
  <c r="T2339" i="4"/>
  <c r="S2339" i="4"/>
  <c r="T2338" i="4"/>
  <c r="S2338" i="4"/>
  <c r="T2337" i="4"/>
  <c r="S2337" i="4"/>
  <c r="T2336" i="4"/>
  <c r="S2336" i="4"/>
  <c r="T2335" i="4"/>
  <c r="S2335" i="4"/>
  <c r="T2334" i="4"/>
  <c r="S2334" i="4"/>
  <c r="T2333" i="4"/>
  <c r="S2333" i="4"/>
  <c r="T2332" i="4"/>
  <c r="S2332" i="4"/>
  <c r="T2331" i="4"/>
  <c r="S2331" i="4"/>
  <c r="T2330" i="4"/>
  <c r="S2330" i="4"/>
  <c r="T2329" i="4"/>
  <c r="S2329" i="4"/>
  <c r="T2328" i="4"/>
  <c r="S2328" i="4"/>
  <c r="T2327" i="4"/>
  <c r="S2327" i="4"/>
  <c r="T2326" i="4"/>
  <c r="S2326" i="4"/>
  <c r="T2325" i="4"/>
  <c r="S2325" i="4"/>
  <c r="T2324" i="4"/>
  <c r="S2324" i="4"/>
  <c r="T2323" i="4"/>
  <c r="S2323" i="4"/>
  <c r="T2322" i="4"/>
  <c r="S2322" i="4"/>
  <c r="T2321" i="4"/>
  <c r="S2321" i="4"/>
  <c r="T2320" i="4"/>
  <c r="S2320" i="4"/>
  <c r="T2319" i="4"/>
  <c r="S2319" i="4"/>
  <c r="T2318" i="4"/>
  <c r="S2318" i="4"/>
  <c r="T2317" i="4"/>
  <c r="S2317" i="4"/>
  <c r="T2316" i="4"/>
  <c r="S2316" i="4"/>
  <c r="T2315" i="4"/>
  <c r="S2315" i="4"/>
  <c r="T2314" i="4"/>
  <c r="S2314" i="4"/>
  <c r="T2313" i="4"/>
  <c r="S2313" i="4"/>
  <c r="T2312" i="4"/>
  <c r="S2312" i="4"/>
  <c r="T2311" i="4"/>
  <c r="S2311" i="4"/>
  <c r="T2310" i="4"/>
  <c r="S2310" i="4"/>
  <c r="T2309" i="4"/>
  <c r="S2309" i="4"/>
  <c r="T2308" i="4"/>
  <c r="S2308" i="4"/>
  <c r="T2307" i="4"/>
  <c r="S2307" i="4"/>
  <c r="T2306" i="4"/>
  <c r="S2306" i="4"/>
  <c r="T2305" i="4"/>
  <c r="S2305" i="4"/>
  <c r="T2304" i="4"/>
  <c r="S2304" i="4"/>
  <c r="T2303" i="4"/>
  <c r="S2303" i="4"/>
  <c r="T2302" i="4"/>
  <c r="S2302" i="4"/>
  <c r="T2301" i="4"/>
  <c r="S2301" i="4"/>
  <c r="T2300" i="4"/>
  <c r="S2300" i="4"/>
  <c r="T2299" i="4"/>
  <c r="S2299" i="4"/>
  <c r="T2298" i="4"/>
  <c r="S2298" i="4"/>
  <c r="T2297" i="4"/>
  <c r="S2297" i="4"/>
  <c r="T2296" i="4"/>
  <c r="S2296" i="4"/>
  <c r="T2295" i="4"/>
  <c r="S2295" i="4"/>
  <c r="T2294" i="4"/>
  <c r="S2294" i="4"/>
  <c r="T2293" i="4"/>
  <c r="S2293" i="4"/>
  <c r="T2292" i="4"/>
  <c r="S2292" i="4"/>
  <c r="T2291" i="4"/>
  <c r="S2291" i="4"/>
  <c r="T2290" i="4"/>
  <c r="S2290" i="4"/>
  <c r="T2289" i="4"/>
  <c r="S2289" i="4"/>
  <c r="T2288" i="4"/>
  <c r="S2288" i="4"/>
  <c r="T2287" i="4"/>
  <c r="S2287" i="4"/>
  <c r="T2286" i="4"/>
  <c r="S2286" i="4"/>
  <c r="T2285" i="4"/>
  <c r="S2285" i="4"/>
  <c r="T2284" i="4"/>
  <c r="S2284" i="4"/>
  <c r="T2283" i="4"/>
  <c r="S2283" i="4"/>
  <c r="T2282" i="4"/>
  <c r="S2282" i="4"/>
  <c r="T2281" i="4"/>
  <c r="S2281" i="4"/>
  <c r="T2280" i="4"/>
  <c r="S2280" i="4"/>
  <c r="T2279" i="4"/>
  <c r="S2279" i="4"/>
  <c r="T2278" i="4"/>
  <c r="S2278" i="4"/>
  <c r="T2277" i="4"/>
  <c r="S2277" i="4"/>
  <c r="T2276" i="4"/>
  <c r="S2276" i="4"/>
  <c r="T2275" i="4"/>
  <c r="S2275" i="4"/>
  <c r="T2274" i="4"/>
  <c r="S2274" i="4"/>
  <c r="T2273" i="4"/>
  <c r="S2273" i="4"/>
  <c r="T2272" i="4"/>
  <c r="S2272" i="4"/>
  <c r="T2271" i="4"/>
  <c r="S2271" i="4"/>
  <c r="T2270" i="4"/>
  <c r="S2270" i="4"/>
  <c r="T2269" i="4"/>
  <c r="S2269" i="4"/>
  <c r="T2268" i="4"/>
  <c r="S2268" i="4"/>
  <c r="T2267" i="4"/>
  <c r="S2267" i="4"/>
  <c r="T2266" i="4"/>
  <c r="S2266" i="4"/>
  <c r="T2265" i="4"/>
  <c r="S2265" i="4"/>
  <c r="T2264" i="4"/>
  <c r="S2264" i="4"/>
  <c r="T2263" i="4"/>
  <c r="S2263" i="4"/>
  <c r="T2262" i="4"/>
  <c r="S2262" i="4"/>
  <c r="T2261" i="4"/>
  <c r="S2261" i="4"/>
  <c r="T2260" i="4"/>
  <c r="S2260" i="4"/>
  <c r="T2259" i="4"/>
  <c r="S2259" i="4"/>
  <c r="T2258" i="4"/>
  <c r="S2258" i="4"/>
  <c r="T2257" i="4"/>
  <c r="S2257" i="4"/>
  <c r="T2256" i="4"/>
  <c r="S2256" i="4"/>
  <c r="T2255" i="4"/>
  <c r="S2255" i="4"/>
  <c r="T2254" i="4"/>
  <c r="S2254" i="4"/>
  <c r="T2253" i="4"/>
  <c r="S2253" i="4"/>
  <c r="T2252" i="4"/>
  <c r="S2252" i="4"/>
  <c r="T2251" i="4"/>
  <c r="S2251" i="4"/>
  <c r="T2250" i="4"/>
  <c r="S2250" i="4"/>
  <c r="T2249" i="4"/>
  <c r="S2249" i="4"/>
  <c r="T2248" i="4"/>
  <c r="S2248" i="4"/>
  <c r="T2247" i="4"/>
  <c r="S2247" i="4"/>
  <c r="T2246" i="4"/>
  <c r="S2246" i="4"/>
  <c r="T2245" i="4"/>
  <c r="S2245" i="4"/>
  <c r="T2244" i="4"/>
  <c r="S2244" i="4"/>
  <c r="T2243" i="4"/>
  <c r="S2243" i="4"/>
  <c r="T2242" i="4"/>
  <c r="S2242" i="4"/>
  <c r="T2241" i="4"/>
  <c r="S2241" i="4"/>
  <c r="T2240" i="4"/>
  <c r="S2240" i="4"/>
  <c r="T2239" i="4"/>
  <c r="S2239" i="4"/>
  <c r="T2238" i="4"/>
  <c r="S2238" i="4"/>
  <c r="T2237" i="4"/>
  <c r="S2237" i="4"/>
  <c r="T2236" i="4"/>
  <c r="S2236" i="4"/>
  <c r="T2235" i="4"/>
  <c r="S2235" i="4"/>
  <c r="T2234" i="4"/>
  <c r="S2234" i="4"/>
  <c r="T2233" i="4"/>
  <c r="S2233" i="4"/>
  <c r="T2232" i="4"/>
  <c r="S2232" i="4"/>
  <c r="T2231" i="4"/>
  <c r="S2231" i="4"/>
  <c r="T2230" i="4"/>
  <c r="S2230" i="4"/>
  <c r="T2229" i="4"/>
  <c r="S2229" i="4"/>
  <c r="T2228" i="4"/>
  <c r="S2228" i="4"/>
  <c r="T2227" i="4"/>
  <c r="S2227" i="4"/>
  <c r="T2226" i="4"/>
  <c r="S2226" i="4"/>
  <c r="T2225" i="4"/>
  <c r="S2225" i="4"/>
  <c r="T2224" i="4"/>
  <c r="S2224" i="4"/>
  <c r="T2223" i="4"/>
  <c r="S2223" i="4"/>
  <c r="T2222" i="4"/>
  <c r="S2222" i="4"/>
  <c r="T2221" i="4"/>
  <c r="S2221" i="4"/>
  <c r="T2220" i="4"/>
  <c r="S2220" i="4"/>
  <c r="T2219" i="4"/>
  <c r="S2219" i="4"/>
  <c r="T2218" i="4"/>
  <c r="S2218" i="4"/>
  <c r="T2217" i="4"/>
  <c r="S2217" i="4"/>
  <c r="T2216" i="4"/>
  <c r="S2216" i="4"/>
  <c r="T2215" i="4"/>
  <c r="S2215" i="4"/>
  <c r="T2214" i="4"/>
  <c r="S2214" i="4"/>
  <c r="T2213" i="4"/>
  <c r="S2213" i="4"/>
  <c r="T2212" i="4"/>
  <c r="S2212" i="4"/>
  <c r="T2211" i="4"/>
  <c r="S2211" i="4"/>
  <c r="T2210" i="4"/>
  <c r="S2210" i="4"/>
  <c r="T2209" i="4"/>
  <c r="S2209" i="4"/>
  <c r="T2208" i="4"/>
  <c r="S2208" i="4"/>
  <c r="T2207" i="4"/>
  <c r="S2207" i="4"/>
  <c r="T2206" i="4"/>
  <c r="S2206" i="4"/>
  <c r="T2205" i="4"/>
  <c r="S2205" i="4"/>
  <c r="T2204" i="4"/>
  <c r="S2204" i="4"/>
  <c r="T2203" i="4"/>
  <c r="S2203" i="4"/>
  <c r="T2202" i="4"/>
  <c r="S2202" i="4"/>
  <c r="T2201" i="4"/>
  <c r="S2201" i="4"/>
  <c r="T2200" i="4"/>
  <c r="S2200" i="4"/>
  <c r="T2199" i="4"/>
  <c r="S2199" i="4"/>
  <c r="T2198" i="4"/>
  <c r="S2198" i="4"/>
  <c r="T2197" i="4"/>
  <c r="S2197" i="4"/>
  <c r="T2196" i="4"/>
  <c r="S2196" i="4"/>
  <c r="T2195" i="4"/>
  <c r="S2195" i="4"/>
  <c r="T2194" i="4"/>
  <c r="S2194" i="4"/>
  <c r="T2193" i="4"/>
  <c r="S2193" i="4"/>
  <c r="T2192" i="4"/>
  <c r="S2192" i="4"/>
  <c r="T2191" i="4"/>
  <c r="S2191" i="4"/>
  <c r="T2190" i="4"/>
  <c r="S2190" i="4"/>
  <c r="T2189" i="4"/>
  <c r="S2189" i="4"/>
  <c r="T2188" i="4"/>
  <c r="S2188" i="4"/>
  <c r="T2187" i="4"/>
  <c r="S2187" i="4"/>
  <c r="T2186" i="4"/>
  <c r="S2186" i="4"/>
  <c r="T2185" i="4"/>
  <c r="S2185" i="4"/>
  <c r="T2184" i="4"/>
  <c r="S2184" i="4"/>
  <c r="T2183" i="4"/>
  <c r="S2183" i="4"/>
  <c r="T2182" i="4"/>
  <c r="S2182" i="4"/>
  <c r="T2181" i="4"/>
  <c r="S2181" i="4"/>
  <c r="T2180" i="4"/>
  <c r="S2180" i="4"/>
  <c r="T2179" i="4"/>
  <c r="S2179" i="4"/>
  <c r="T2178" i="4"/>
  <c r="S2178" i="4"/>
  <c r="T2177" i="4"/>
  <c r="S2177" i="4"/>
  <c r="T2176" i="4"/>
  <c r="S2176" i="4"/>
  <c r="T2175" i="4"/>
  <c r="S2175" i="4"/>
  <c r="T2174" i="4"/>
  <c r="S2174" i="4"/>
  <c r="T2173" i="4"/>
  <c r="S2173" i="4"/>
  <c r="T2172" i="4"/>
  <c r="S2172" i="4"/>
  <c r="T2171" i="4"/>
  <c r="S2171" i="4"/>
  <c r="T2170" i="4"/>
  <c r="S2170" i="4"/>
  <c r="T2169" i="4"/>
  <c r="S2169" i="4"/>
  <c r="T2168" i="4"/>
  <c r="S2168" i="4"/>
  <c r="T2167" i="4"/>
  <c r="S2167" i="4"/>
  <c r="T2166" i="4"/>
  <c r="S2166" i="4"/>
  <c r="T2165" i="4"/>
  <c r="S2165" i="4"/>
  <c r="T2164" i="4"/>
  <c r="S2164" i="4"/>
  <c r="T2163" i="4"/>
  <c r="S2163" i="4"/>
  <c r="T2162" i="4"/>
  <c r="S2162" i="4"/>
  <c r="T2161" i="4"/>
  <c r="S2161" i="4"/>
  <c r="T2160" i="4"/>
  <c r="S2160" i="4"/>
  <c r="T2159" i="4"/>
  <c r="S2159" i="4"/>
  <c r="T2158" i="4"/>
  <c r="S2158" i="4"/>
  <c r="T2157" i="4"/>
  <c r="S2157" i="4"/>
  <c r="T2156" i="4"/>
  <c r="S2156" i="4"/>
  <c r="T2155" i="4"/>
  <c r="S2155" i="4"/>
  <c r="T2154" i="4"/>
  <c r="S2154" i="4"/>
  <c r="T2153" i="4"/>
  <c r="S2153" i="4"/>
  <c r="T2152" i="4"/>
  <c r="S2152" i="4"/>
  <c r="T2151" i="4"/>
  <c r="S2151" i="4"/>
  <c r="T2150" i="4"/>
  <c r="S2150" i="4"/>
  <c r="T2149" i="4"/>
  <c r="S2149" i="4"/>
  <c r="T2148" i="4"/>
  <c r="S2148" i="4"/>
  <c r="T2147" i="4"/>
  <c r="S2147" i="4"/>
  <c r="T2146" i="4"/>
  <c r="S2146" i="4"/>
  <c r="T2145" i="4"/>
  <c r="S2145" i="4"/>
  <c r="T2144" i="4"/>
  <c r="S2144" i="4"/>
  <c r="T2143" i="4"/>
  <c r="S2143" i="4"/>
  <c r="T2142" i="4"/>
  <c r="S2142" i="4"/>
  <c r="T2141" i="4"/>
  <c r="S2141" i="4"/>
  <c r="T2140" i="4"/>
  <c r="S2140" i="4"/>
  <c r="T2139" i="4"/>
  <c r="S2139" i="4"/>
  <c r="T2138" i="4"/>
  <c r="S2138" i="4"/>
  <c r="T2137" i="4"/>
  <c r="S2137" i="4"/>
  <c r="T2136" i="4"/>
  <c r="S2136" i="4"/>
  <c r="T2135" i="4"/>
  <c r="S2135" i="4"/>
  <c r="T2134" i="4"/>
  <c r="S2134" i="4"/>
  <c r="T2133" i="4"/>
  <c r="S2133" i="4"/>
  <c r="T2132" i="4"/>
  <c r="S2132" i="4"/>
  <c r="T2131" i="4"/>
  <c r="S2131" i="4"/>
  <c r="T2130" i="4"/>
  <c r="S2130" i="4"/>
  <c r="T2129" i="4"/>
  <c r="S2129" i="4"/>
  <c r="T2128" i="4"/>
  <c r="S2128" i="4"/>
  <c r="T2127" i="4"/>
  <c r="S2127" i="4"/>
  <c r="T2126" i="4"/>
  <c r="S2126" i="4"/>
  <c r="T2125" i="4"/>
  <c r="S2125" i="4"/>
  <c r="T2124" i="4"/>
  <c r="S2124" i="4"/>
  <c r="T2123" i="4"/>
  <c r="S2123" i="4"/>
  <c r="T2122" i="4"/>
  <c r="S2122" i="4"/>
  <c r="T2121" i="4"/>
  <c r="S2121" i="4"/>
  <c r="T2120" i="4"/>
  <c r="S2120" i="4"/>
  <c r="T2119" i="4"/>
  <c r="S2119" i="4"/>
  <c r="T2118" i="4"/>
  <c r="S2118" i="4"/>
  <c r="T2117" i="4"/>
  <c r="S2117" i="4"/>
  <c r="T2116" i="4"/>
  <c r="S2116" i="4"/>
  <c r="T2115" i="4"/>
  <c r="S2115" i="4"/>
  <c r="T2114" i="4"/>
  <c r="S2114" i="4"/>
  <c r="T2113" i="4"/>
  <c r="S2113" i="4"/>
  <c r="T2112" i="4"/>
  <c r="S2112" i="4"/>
  <c r="T2111" i="4"/>
  <c r="S2111" i="4"/>
  <c r="T2110" i="4"/>
  <c r="S2110" i="4"/>
  <c r="T2109" i="4"/>
  <c r="S2109" i="4"/>
  <c r="T2108" i="4"/>
  <c r="S2108" i="4"/>
  <c r="T2107" i="4"/>
  <c r="S2107" i="4"/>
  <c r="T2106" i="4"/>
  <c r="S2106" i="4"/>
  <c r="T2105" i="4"/>
  <c r="S2105" i="4"/>
  <c r="T2104" i="4"/>
  <c r="S2104" i="4"/>
  <c r="T2103" i="4"/>
  <c r="S2103" i="4"/>
  <c r="T2102" i="4"/>
  <c r="S2102" i="4"/>
  <c r="T2101" i="4"/>
  <c r="S2101" i="4"/>
  <c r="T2100" i="4"/>
  <c r="S2100" i="4"/>
  <c r="T2099" i="4"/>
  <c r="S2099" i="4"/>
  <c r="T2098" i="4"/>
  <c r="S2098" i="4"/>
  <c r="T2097" i="4"/>
  <c r="S2097" i="4"/>
  <c r="T2096" i="4"/>
  <c r="S2096" i="4"/>
  <c r="T2095" i="4"/>
  <c r="S2095" i="4"/>
  <c r="T2094" i="4"/>
  <c r="S2094" i="4"/>
  <c r="T2093" i="4"/>
  <c r="S2093" i="4"/>
  <c r="T2092" i="4"/>
  <c r="S2092" i="4"/>
  <c r="T2091" i="4"/>
  <c r="S2091" i="4"/>
  <c r="T2090" i="4"/>
  <c r="S2090" i="4"/>
  <c r="T2089" i="4"/>
  <c r="S2089" i="4"/>
  <c r="T2088" i="4"/>
  <c r="S2088" i="4"/>
  <c r="T2087" i="4"/>
  <c r="S2087" i="4"/>
  <c r="T2086" i="4"/>
  <c r="S2086" i="4"/>
  <c r="T2085" i="4"/>
  <c r="S2085" i="4"/>
  <c r="T2084" i="4"/>
  <c r="S2084" i="4"/>
  <c r="T2083" i="4"/>
  <c r="S2083" i="4"/>
  <c r="T2082" i="4"/>
  <c r="S2082" i="4"/>
  <c r="T2081" i="4"/>
  <c r="S2081" i="4"/>
  <c r="T2080" i="4"/>
  <c r="S2080" i="4"/>
  <c r="T2079" i="4"/>
  <c r="S2079" i="4"/>
  <c r="T2078" i="4"/>
  <c r="S2078" i="4"/>
  <c r="T2077" i="4"/>
  <c r="S2077" i="4"/>
  <c r="T2076" i="4"/>
  <c r="S2076" i="4"/>
  <c r="T2075" i="4"/>
  <c r="S2075" i="4"/>
  <c r="T2074" i="4"/>
  <c r="S2074" i="4"/>
  <c r="T2073" i="4"/>
  <c r="S2073" i="4"/>
  <c r="T2072" i="4"/>
  <c r="S2072" i="4"/>
  <c r="T2071" i="4"/>
  <c r="S2071" i="4"/>
  <c r="T2070" i="4"/>
  <c r="S2070" i="4"/>
  <c r="T2069" i="4"/>
  <c r="S2069" i="4"/>
  <c r="T2068" i="4"/>
  <c r="S2068" i="4"/>
  <c r="T2067" i="4"/>
  <c r="S2067" i="4"/>
  <c r="T2066" i="4"/>
  <c r="S2066" i="4"/>
  <c r="T2065" i="4"/>
  <c r="S2065" i="4"/>
  <c r="T2064" i="4"/>
  <c r="S2064" i="4"/>
  <c r="T2063" i="4"/>
  <c r="S2063" i="4"/>
  <c r="T2062" i="4"/>
  <c r="S2062" i="4"/>
  <c r="T2061" i="4"/>
  <c r="S2061" i="4"/>
  <c r="T2060" i="4"/>
  <c r="S2060" i="4"/>
  <c r="T2059" i="4"/>
  <c r="S2059" i="4"/>
  <c r="T2058" i="4"/>
  <c r="S2058" i="4"/>
  <c r="T2057" i="4"/>
  <c r="S2057" i="4"/>
  <c r="T2056" i="4"/>
  <c r="S2056" i="4"/>
  <c r="T2055" i="4"/>
  <c r="S2055" i="4"/>
  <c r="T2054" i="4"/>
  <c r="S2054" i="4"/>
  <c r="T2053" i="4"/>
  <c r="S2053" i="4"/>
  <c r="T2052" i="4"/>
  <c r="S2052" i="4"/>
  <c r="T2051" i="4"/>
  <c r="S2051" i="4"/>
  <c r="T2050" i="4"/>
  <c r="S2050" i="4"/>
  <c r="T2049" i="4"/>
  <c r="S2049" i="4"/>
  <c r="T2048" i="4"/>
  <c r="S2048" i="4"/>
  <c r="T2047" i="4"/>
  <c r="S2047" i="4"/>
  <c r="T2046" i="4"/>
  <c r="S2046" i="4"/>
  <c r="T2045" i="4"/>
  <c r="S2045" i="4"/>
  <c r="T2044" i="4"/>
  <c r="S2044" i="4"/>
  <c r="T2043" i="4"/>
  <c r="S2043" i="4"/>
  <c r="T2042" i="4"/>
  <c r="S2042" i="4"/>
  <c r="T2041" i="4"/>
  <c r="S2041" i="4"/>
  <c r="T2040" i="4"/>
  <c r="S2040" i="4"/>
  <c r="T2039" i="4"/>
  <c r="S2039" i="4"/>
  <c r="T2038" i="4"/>
  <c r="S2038" i="4"/>
  <c r="T2037" i="4"/>
  <c r="S2037" i="4"/>
  <c r="T2036" i="4"/>
  <c r="S2036" i="4"/>
  <c r="T2035" i="4"/>
  <c r="S2035" i="4"/>
  <c r="T2034" i="4"/>
  <c r="S2034" i="4"/>
  <c r="T2033" i="4"/>
  <c r="S2033" i="4"/>
  <c r="T2032" i="4"/>
  <c r="S2032" i="4"/>
  <c r="T2031" i="4"/>
  <c r="S2031" i="4"/>
  <c r="T2030" i="4"/>
  <c r="S2030" i="4"/>
  <c r="T2029" i="4"/>
  <c r="S2029" i="4"/>
  <c r="T2028" i="4"/>
  <c r="S2028" i="4"/>
  <c r="T2027" i="4"/>
  <c r="S2027" i="4"/>
  <c r="T2026" i="4"/>
  <c r="S2026" i="4"/>
  <c r="T2025" i="4"/>
  <c r="S2025" i="4"/>
  <c r="T2024" i="4"/>
  <c r="S2024" i="4"/>
  <c r="T2023" i="4"/>
  <c r="S2023" i="4"/>
  <c r="T2022" i="4"/>
  <c r="S2022" i="4"/>
  <c r="T2021" i="4"/>
  <c r="S2021" i="4"/>
  <c r="T2020" i="4"/>
  <c r="S2020" i="4"/>
  <c r="T2019" i="4"/>
  <c r="S2019" i="4"/>
  <c r="T2018" i="4"/>
  <c r="S2018" i="4"/>
  <c r="T2017" i="4"/>
  <c r="S2017" i="4"/>
  <c r="T2016" i="4"/>
  <c r="S2016" i="4"/>
  <c r="T2015" i="4"/>
  <c r="S2015" i="4"/>
  <c r="T2014" i="4"/>
  <c r="S2014" i="4"/>
  <c r="T2013" i="4"/>
  <c r="S2013" i="4"/>
  <c r="T2012" i="4"/>
  <c r="S2012" i="4"/>
  <c r="T2011" i="4"/>
  <c r="S2011" i="4"/>
  <c r="T2010" i="4"/>
  <c r="S2010" i="4"/>
  <c r="T2009" i="4"/>
  <c r="S2009" i="4"/>
  <c r="T2008" i="4"/>
  <c r="S2008" i="4"/>
  <c r="T2007" i="4"/>
  <c r="S2007" i="4"/>
  <c r="T2006" i="4"/>
  <c r="S2006" i="4"/>
  <c r="T2005" i="4"/>
  <c r="S2005" i="4"/>
  <c r="T2004" i="4"/>
  <c r="S2004" i="4"/>
  <c r="T2003" i="4"/>
  <c r="S2003" i="4"/>
  <c r="T2002" i="4"/>
  <c r="S2002" i="4"/>
  <c r="T2001" i="4"/>
  <c r="S2001" i="4"/>
  <c r="T2000" i="4"/>
  <c r="S2000" i="4"/>
  <c r="T1999" i="4"/>
  <c r="S1999" i="4"/>
  <c r="T1998" i="4"/>
  <c r="S1998" i="4"/>
  <c r="T1997" i="4"/>
  <c r="S1997" i="4"/>
  <c r="T1996" i="4"/>
  <c r="S1996" i="4"/>
  <c r="T1995" i="4"/>
  <c r="S1995" i="4"/>
  <c r="T1994" i="4"/>
  <c r="S1994" i="4"/>
  <c r="T1993" i="4"/>
  <c r="S1993" i="4"/>
  <c r="T1992" i="4"/>
  <c r="S1992" i="4"/>
  <c r="T1991" i="4"/>
  <c r="S1991" i="4"/>
  <c r="T1990" i="4"/>
  <c r="S1990" i="4"/>
  <c r="T1989" i="4"/>
  <c r="S1989" i="4"/>
  <c r="T1988" i="4"/>
  <c r="S1988" i="4"/>
  <c r="T1987" i="4"/>
  <c r="S1987" i="4"/>
  <c r="T1986" i="4"/>
  <c r="S1986" i="4"/>
  <c r="T1985" i="4"/>
  <c r="S1985" i="4"/>
  <c r="T1984" i="4"/>
  <c r="S1984" i="4"/>
  <c r="T1983" i="4"/>
  <c r="S1983" i="4"/>
  <c r="T1982" i="4"/>
  <c r="S1982" i="4"/>
  <c r="T1981" i="4"/>
  <c r="S1981" i="4"/>
  <c r="T1980" i="4"/>
  <c r="S1980" i="4"/>
  <c r="T1979" i="4"/>
  <c r="S1979" i="4"/>
  <c r="T1978" i="4"/>
  <c r="S1978" i="4"/>
  <c r="T1977" i="4"/>
  <c r="S1977" i="4"/>
  <c r="T1976" i="4"/>
  <c r="S1976" i="4"/>
  <c r="T1975" i="4"/>
  <c r="S1975" i="4"/>
  <c r="T1974" i="4"/>
  <c r="S1974" i="4"/>
  <c r="T1973" i="4"/>
  <c r="S1973" i="4"/>
  <c r="T1972" i="4"/>
  <c r="S1972" i="4"/>
  <c r="T1971" i="4"/>
  <c r="S1971" i="4"/>
  <c r="T1970" i="4"/>
  <c r="S1970" i="4"/>
  <c r="T1969" i="4"/>
  <c r="S1969" i="4"/>
  <c r="T1968" i="4"/>
  <c r="S1968" i="4"/>
  <c r="T1967" i="4"/>
  <c r="S1967" i="4"/>
  <c r="T1966" i="4"/>
  <c r="S1966" i="4"/>
  <c r="T1965" i="4"/>
  <c r="S1965" i="4"/>
  <c r="T1964" i="4"/>
  <c r="S1964" i="4"/>
  <c r="T1963" i="4"/>
  <c r="S1963" i="4"/>
  <c r="T1962" i="4"/>
  <c r="S1962" i="4"/>
  <c r="T1961" i="4"/>
  <c r="S1961" i="4"/>
  <c r="T1960" i="4"/>
  <c r="S1960" i="4"/>
  <c r="T1959" i="4"/>
  <c r="S1959" i="4"/>
  <c r="T1958" i="4"/>
  <c r="S1958" i="4"/>
  <c r="T1957" i="4"/>
  <c r="S1957" i="4"/>
  <c r="T1956" i="4"/>
  <c r="S1956" i="4"/>
  <c r="T1955" i="4"/>
  <c r="S1955" i="4"/>
  <c r="T1954" i="4"/>
  <c r="S1954" i="4"/>
  <c r="T1953" i="4"/>
  <c r="S1953" i="4"/>
  <c r="T1952" i="4"/>
  <c r="S1952" i="4"/>
  <c r="T1951" i="4"/>
  <c r="S1951" i="4"/>
  <c r="T1950" i="4"/>
  <c r="S1950" i="4"/>
  <c r="T1949" i="4"/>
  <c r="S1949" i="4"/>
  <c r="T1948" i="4"/>
  <c r="S1948" i="4"/>
  <c r="T1947" i="4"/>
  <c r="S1947" i="4"/>
  <c r="T1946" i="4"/>
  <c r="S1946" i="4"/>
  <c r="T1945" i="4"/>
  <c r="S1945" i="4"/>
  <c r="T1944" i="4"/>
  <c r="S1944" i="4"/>
  <c r="T1943" i="4"/>
  <c r="S1943" i="4"/>
  <c r="T1942" i="4"/>
  <c r="S1942" i="4"/>
  <c r="T1941" i="4"/>
  <c r="S1941" i="4"/>
  <c r="T1940" i="4"/>
  <c r="S1940" i="4"/>
  <c r="T1939" i="4"/>
  <c r="S1939" i="4"/>
  <c r="T1938" i="4"/>
  <c r="S1938" i="4"/>
  <c r="T1937" i="4"/>
  <c r="S1937" i="4"/>
  <c r="T1936" i="4"/>
  <c r="S1936" i="4"/>
  <c r="T1935" i="4"/>
  <c r="S1935" i="4"/>
  <c r="T1934" i="4"/>
  <c r="S1934" i="4"/>
  <c r="T1933" i="4"/>
  <c r="S1933" i="4"/>
  <c r="T1932" i="4"/>
  <c r="S1932" i="4"/>
  <c r="T1931" i="4"/>
  <c r="S1931" i="4"/>
  <c r="T1930" i="4"/>
  <c r="S1930" i="4"/>
  <c r="T1929" i="4"/>
  <c r="S1929" i="4"/>
  <c r="T1928" i="4"/>
  <c r="S1928" i="4"/>
  <c r="T1927" i="4"/>
  <c r="S1927" i="4"/>
  <c r="T1926" i="4"/>
  <c r="S1926" i="4"/>
  <c r="T1925" i="4"/>
  <c r="S1925" i="4"/>
  <c r="T1924" i="4"/>
  <c r="S1924" i="4"/>
  <c r="T1923" i="4"/>
  <c r="S1923" i="4"/>
  <c r="T1922" i="4"/>
  <c r="S1922" i="4"/>
  <c r="T1921" i="4"/>
  <c r="S1921" i="4"/>
  <c r="T1920" i="4"/>
  <c r="S1920" i="4"/>
  <c r="T1919" i="4"/>
  <c r="S1919" i="4"/>
  <c r="T1918" i="4"/>
  <c r="S1918" i="4"/>
  <c r="T1917" i="4"/>
  <c r="S1917" i="4"/>
  <c r="T1916" i="4"/>
  <c r="S1916" i="4"/>
  <c r="T1915" i="4"/>
  <c r="S1915" i="4"/>
  <c r="T1914" i="4"/>
  <c r="S1914" i="4"/>
  <c r="T1913" i="4"/>
  <c r="S1913" i="4"/>
  <c r="T1912" i="4"/>
  <c r="S1912" i="4"/>
  <c r="T1911" i="4"/>
  <c r="S1911" i="4"/>
  <c r="T1910" i="4"/>
  <c r="S1910" i="4"/>
  <c r="T1909" i="4"/>
  <c r="S1909" i="4"/>
  <c r="T1908" i="4"/>
  <c r="S1908" i="4"/>
  <c r="T1907" i="4"/>
  <c r="S1907" i="4"/>
  <c r="T1906" i="4"/>
  <c r="S1906" i="4"/>
  <c r="T1905" i="4"/>
  <c r="S1905" i="4"/>
  <c r="T1904" i="4"/>
  <c r="S1904" i="4"/>
  <c r="T1903" i="4"/>
  <c r="S1903" i="4"/>
  <c r="T1902" i="4"/>
  <c r="S1902" i="4"/>
  <c r="T1901" i="4"/>
  <c r="S1901" i="4"/>
  <c r="T1900" i="4"/>
  <c r="S1900" i="4"/>
  <c r="T1899" i="4"/>
  <c r="S1899" i="4"/>
  <c r="T1898" i="4"/>
  <c r="S1898" i="4"/>
  <c r="T1897" i="4"/>
  <c r="S1897" i="4"/>
  <c r="T1896" i="4"/>
  <c r="S1896" i="4"/>
  <c r="T1895" i="4"/>
  <c r="S1895" i="4"/>
  <c r="T1894" i="4"/>
  <c r="S1894" i="4"/>
  <c r="T1893" i="4"/>
  <c r="S1893" i="4"/>
  <c r="T1892" i="4"/>
  <c r="S1892" i="4"/>
  <c r="T1891" i="4"/>
  <c r="S1891" i="4"/>
  <c r="T1890" i="4"/>
  <c r="S1890" i="4"/>
  <c r="T1889" i="4"/>
  <c r="S1889" i="4"/>
  <c r="T1888" i="4"/>
  <c r="S1888" i="4"/>
  <c r="T1887" i="4"/>
  <c r="S1887" i="4"/>
  <c r="T1886" i="4"/>
  <c r="S1886" i="4"/>
  <c r="T1885" i="4"/>
  <c r="S1885" i="4"/>
  <c r="T1884" i="4"/>
  <c r="S1884" i="4"/>
  <c r="T1883" i="4"/>
  <c r="S1883" i="4"/>
  <c r="T1882" i="4"/>
  <c r="S1882" i="4"/>
  <c r="T1881" i="4"/>
  <c r="S1881" i="4"/>
  <c r="T1880" i="4"/>
  <c r="S1880" i="4"/>
  <c r="T1879" i="4"/>
  <c r="S1879" i="4"/>
  <c r="T1878" i="4"/>
  <c r="S1878" i="4"/>
  <c r="T1877" i="4"/>
  <c r="S1877" i="4"/>
  <c r="T1876" i="4"/>
  <c r="S1876" i="4"/>
  <c r="T1875" i="4"/>
  <c r="S1875" i="4"/>
  <c r="T1874" i="4"/>
  <c r="S1874" i="4"/>
  <c r="T1873" i="4"/>
  <c r="S1873" i="4"/>
  <c r="T1872" i="4"/>
  <c r="S1872" i="4"/>
  <c r="T1871" i="4"/>
  <c r="S1871" i="4"/>
  <c r="T1870" i="4"/>
  <c r="S1870" i="4"/>
  <c r="T1869" i="4"/>
  <c r="S1869" i="4"/>
  <c r="T1868" i="4"/>
  <c r="S1868" i="4"/>
  <c r="T1867" i="4"/>
  <c r="S1867" i="4"/>
  <c r="T1866" i="4"/>
  <c r="S1866" i="4"/>
  <c r="T1865" i="4"/>
  <c r="S1865" i="4"/>
  <c r="T1864" i="4"/>
  <c r="S1864" i="4"/>
  <c r="T1863" i="4"/>
  <c r="S1863" i="4"/>
  <c r="T1862" i="4"/>
  <c r="S1862" i="4"/>
  <c r="T1861" i="4"/>
  <c r="S1861" i="4"/>
  <c r="T1860" i="4"/>
  <c r="S1860" i="4"/>
  <c r="T1859" i="4"/>
  <c r="S1859" i="4"/>
  <c r="T1858" i="4"/>
  <c r="S1858" i="4"/>
  <c r="T1857" i="4"/>
  <c r="S1857" i="4"/>
  <c r="T1856" i="4"/>
  <c r="S1856" i="4"/>
  <c r="T1855" i="4"/>
  <c r="S1855" i="4"/>
  <c r="T1854" i="4"/>
  <c r="S1854" i="4"/>
  <c r="T1853" i="4"/>
  <c r="S1853" i="4"/>
  <c r="T1852" i="4"/>
  <c r="S1852" i="4"/>
  <c r="T1851" i="4"/>
  <c r="S1851" i="4"/>
  <c r="T1850" i="4"/>
  <c r="S1850" i="4"/>
  <c r="T1849" i="4"/>
  <c r="S1849" i="4"/>
  <c r="T1848" i="4"/>
  <c r="S1848" i="4"/>
  <c r="T1847" i="4"/>
  <c r="S1847" i="4"/>
  <c r="T1846" i="4"/>
  <c r="S1846" i="4"/>
  <c r="T1845" i="4"/>
  <c r="S1845" i="4"/>
  <c r="T1844" i="4"/>
  <c r="S1844" i="4"/>
  <c r="T1843" i="4"/>
  <c r="S1843" i="4"/>
  <c r="T1842" i="4"/>
  <c r="S1842" i="4"/>
  <c r="T1841" i="4"/>
  <c r="S1841" i="4"/>
  <c r="T1840" i="4"/>
  <c r="S1840" i="4"/>
  <c r="T1839" i="4"/>
  <c r="S1839" i="4"/>
  <c r="T1838" i="4"/>
  <c r="S1838" i="4"/>
  <c r="T1837" i="4"/>
  <c r="S1837" i="4"/>
  <c r="T1836" i="4"/>
  <c r="S1836" i="4"/>
  <c r="T1835" i="4"/>
  <c r="S1835" i="4"/>
  <c r="T1834" i="4"/>
  <c r="S1834" i="4"/>
  <c r="T1833" i="4"/>
  <c r="S1833" i="4"/>
  <c r="T1832" i="4"/>
  <c r="S1832" i="4"/>
  <c r="T1831" i="4"/>
  <c r="S1831" i="4"/>
  <c r="T1830" i="4"/>
  <c r="S1830" i="4"/>
  <c r="T1829" i="4"/>
  <c r="S1829" i="4"/>
  <c r="T1828" i="4"/>
  <c r="S1828" i="4"/>
  <c r="T1827" i="4"/>
  <c r="S1827" i="4"/>
  <c r="T1826" i="4"/>
  <c r="S1826" i="4"/>
  <c r="T1825" i="4"/>
  <c r="S1825" i="4"/>
  <c r="T1824" i="4"/>
  <c r="S1824" i="4"/>
  <c r="T1823" i="4"/>
  <c r="S1823" i="4"/>
  <c r="T1822" i="4"/>
  <c r="S1822" i="4"/>
  <c r="T1821" i="4"/>
  <c r="S1821" i="4"/>
  <c r="T1820" i="4"/>
  <c r="S1820" i="4"/>
  <c r="T1819" i="4"/>
  <c r="S1819" i="4"/>
  <c r="T1818" i="4"/>
  <c r="S1818" i="4"/>
  <c r="T1817" i="4"/>
  <c r="S1817" i="4"/>
  <c r="T1816" i="4"/>
  <c r="S1816" i="4"/>
  <c r="T1815" i="4"/>
  <c r="S1815" i="4"/>
  <c r="T1814" i="4"/>
  <c r="S1814" i="4"/>
  <c r="T1813" i="4"/>
  <c r="S1813" i="4"/>
  <c r="T1812" i="4"/>
  <c r="S1812" i="4"/>
  <c r="T1811" i="4"/>
  <c r="S1811" i="4"/>
  <c r="T1810" i="4"/>
  <c r="S1810" i="4"/>
  <c r="T1809" i="4"/>
  <c r="S1809" i="4"/>
  <c r="T1808" i="4"/>
  <c r="S1808" i="4"/>
  <c r="T1807" i="4"/>
  <c r="S1807" i="4"/>
  <c r="T1806" i="4"/>
  <c r="S1806" i="4"/>
  <c r="T1805" i="4"/>
  <c r="S1805" i="4"/>
  <c r="T1804" i="4"/>
  <c r="S1804" i="4"/>
  <c r="T1803" i="4"/>
  <c r="S1803" i="4"/>
  <c r="T1802" i="4"/>
  <c r="S1802" i="4"/>
  <c r="T1801" i="4"/>
  <c r="S1801" i="4"/>
  <c r="T1800" i="4"/>
  <c r="S1800" i="4"/>
  <c r="T1799" i="4"/>
  <c r="S1799" i="4"/>
  <c r="T1798" i="4"/>
  <c r="S1798" i="4"/>
  <c r="T1797" i="4"/>
  <c r="S1797" i="4"/>
  <c r="T1796" i="4"/>
  <c r="S1796" i="4"/>
  <c r="T1795" i="4"/>
  <c r="S1795" i="4"/>
  <c r="T1794" i="4"/>
  <c r="S1794" i="4"/>
  <c r="T1793" i="4"/>
  <c r="S1793" i="4"/>
  <c r="T1792" i="4"/>
  <c r="S1792" i="4"/>
  <c r="T1791" i="4"/>
  <c r="S1791" i="4"/>
  <c r="T1790" i="4"/>
  <c r="S1790" i="4"/>
  <c r="T1789" i="4"/>
  <c r="S1789" i="4"/>
  <c r="T1788" i="4"/>
  <c r="S1788" i="4"/>
  <c r="T1787" i="4"/>
  <c r="S1787" i="4"/>
  <c r="T1786" i="4"/>
  <c r="S1786" i="4"/>
  <c r="T1785" i="4"/>
  <c r="S1785" i="4"/>
  <c r="T1784" i="4"/>
  <c r="S1784" i="4"/>
  <c r="T1783" i="4"/>
  <c r="S1783" i="4"/>
  <c r="T1782" i="4"/>
  <c r="S1782" i="4"/>
  <c r="T1781" i="4"/>
  <c r="S1781" i="4"/>
  <c r="T1780" i="4"/>
  <c r="S1780" i="4"/>
  <c r="T1779" i="4"/>
  <c r="S1779" i="4"/>
  <c r="T1778" i="4"/>
  <c r="S1778" i="4"/>
  <c r="T1777" i="4"/>
  <c r="S1777" i="4"/>
  <c r="T1776" i="4"/>
  <c r="S1776" i="4"/>
  <c r="T1775" i="4"/>
  <c r="S1775" i="4"/>
  <c r="T1774" i="4"/>
  <c r="S1774" i="4"/>
  <c r="T1773" i="4"/>
  <c r="S1773" i="4"/>
  <c r="T1772" i="4"/>
  <c r="S1772" i="4"/>
  <c r="T1771" i="4"/>
  <c r="S1771" i="4"/>
  <c r="T1770" i="4"/>
  <c r="S1770" i="4"/>
  <c r="T1769" i="4"/>
  <c r="S1769" i="4"/>
  <c r="T1768" i="4"/>
  <c r="S1768" i="4"/>
  <c r="T1767" i="4"/>
  <c r="S1767" i="4"/>
  <c r="T1766" i="4"/>
  <c r="S1766" i="4"/>
  <c r="T1765" i="4"/>
  <c r="S1765" i="4"/>
  <c r="T1764" i="4"/>
  <c r="S1764" i="4"/>
  <c r="T1763" i="4"/>
  <c r="S1763" i="4"/>
  <c r="T1762" i="4"/>
  <c r="S1762" i="4"/>
  <c r="T1761" i="4"/>
  <c r="S1761" i="4"/>
  <c r="T1760" i="4"/>
  <c r="S1760" i="4"/>
  <c r="T1759" i="4"/>
  <c r="S1759" i="4"/>
  <c r="T1758" i="4"/>
  <c r="S1758" i="4"/>
  <c r="T1757" i="4"/>
  <c r="S1757" i="4"/>
  <c r="T1756" i="4"/>
  <c r="S1756" i="4"/>
  <c r="T1755" i="4"/>
  <c r="S1755" i="4"/>
  <c r="T1754" i="4"/>
  <c r="S1754" i="4"/>
  <c r="T1753" i="4"/>
  <c r="S1753" i="4"/>
  <c r="T1752" i="4"/>
  <c r="S1752" i="4"/>
  <c r="T1751" i="4"/>
  <c r="S1751" i="4"/>
  <c r="T1750" i="4"/>
  <c r="S1750" i="4"/>
  <c r="T1749" i="4"/>
  <c r="S1749" i="4"/>
  <c r="T1748" i="4"/>
  <c r="S1748" i="4"/>
  <c r="T1747" i="4"/>
  <c r="S1747" i="4"/>
  <c r="T1746" i="4"/>
  <c r="S1746" i="4"/>
  <c r="T1745" i="4"/>
  <c r="S1745" i="4"/>
  <c r="T1744" i="4"/>
  <c r="S1744" i="4"/>
  <c r="T1743" i="4"/>
  <c r="S1743" i="4"/>
  <c r="T1742" i="4"/>
  <c r="S1742" i="4"/>
  <c r="T1741" i="4"/>
  <c r="S1741" i="4"/>
  <c r="T1740" i="4"/>
  <c r="S1740" i="4"/>
  <c r="T1739" i="4"/>
  <c r="S1739" i="4"/>
  <c r="T1738" i="4"/>
  <c r="S1738" i="4"/>
  <c r="T1737" i="4"/>
  <c r="S1737" i="4"/>
  <c r="T1736" i="4"/>
  <c r="S1736" i="4"/>
  <c r="T1735" i="4"/>
  <c r="S1735" i="4"/>
  <c r="T1734" i="4"/>
  <c r="S1734" i="4"/>
  <c r="T1733" i="4"/>
  <c r="S1733" i="4"/>
  <c r="T1732" i="4"/>
  <c r="S1732" i="4"/>
  <c r="T1731" i="4"/>
  <c r="S1731" i="4"/>
  <c r="T1730" i="4"/>
  <c r="S1730" i="4"/>
  <c r="T1729" i="4"/>
  <c r="S1729" i="4"/>
  <c r="T1728" i="4"/>
  <c r="S1728" i="4"/>
  <c r="T1727" i="4"/>
  <c r="S1727" i="4"/>
  <c r="T1726" i="4"/>
  <c r="S1726" i="4"/>
  <c r="T1725" i="4"/>
  <c r="S1725" i="4"/>
  <c r="T1724" i="4"/>
  <c r="S1724" i="4"/>
  <c r="T1723" i="4"/>
  <c r="S1723" i="4"/>
  <c r="T1722" i="4"/>
  <c r="S1722" i="4"/>
  <c r="T1721" i="4"/>
  <c r="S1721" i="4"/>
  <c r="T1720" i="4"/>
  <c r="S1720" i="4"/>
  <c r="T1719" i="4"/>
  <c r="S1719" i="4"/>
  <c r="T1718" i="4"/>
  <c r="S1718" i="4"/>
  <c r="T1717" i="4"/>
  <c r="S1717" i="4"/>
  <c r="T1716" i="4"/>
  <c r="S1716" i="4"/>
  <c r="T1715" i="4"/>
  <c r="S1715" i="4"/>
  <c r="T1714" i="4"/>
  <c r="S1714" i="4"/>
  <c r="T1713" i="4"/>
  <c r="S1713" i="4"/>
  <c r="T1712" i="4"/>
  <c r="S1712" i="4"/>
  <c r="T1711" i="4"/>
  <c r="S1711" i="4"/>
  <c r="T1710" i="4"/>
  <c r="S1710" i="4"/>
  <c r="T1709" i="4"/>
  <c r="S1709" i="4"/>
  <c r="T1708" i="4"/>
  <c r="S1708" i="4"/>
  <c r="T1707" i="4"/>
  <c r="S1707" i="4"/>
  <c r="T1706" i="4"/>
  <c r="S1706" i="4"/>
  <c r="T1705" i="4"/>
  <c r="S1705" i="4"/>
  <c r="T1704" i="4"/>
  <c r="S1704" i="4"/>
  <c r="T1703" i="4"/>
  <c r="S1703" i="4"/>
  <c r="T1702" i="4"/>
  <c r="S1702" i="4"/>
  <c r="T1701" i="4"/>
  <c r="S1701" i="4"/>
  <c r="T1700" i="4"/>
  <c r="S1700" i="4"/>
  <c r="T1699" i="4"/>
  <c r="S1699" i="4"/>
  <c r="T1698" i="4"/>
  <c r="S1698" i="4"/>
  <c r="T1697" i="4"/>
  <c r="S1697" i="4"/>
  <c r="T1696" i="4"/>
  <c r="S1696" i="4"/>
  <c r="T1695" i="4"/>
  <c r="S1695" i="4"/>
  <c r="T1694" i="4"/>
  <c r="S1694" i="4"/>
  <c r="T1693" i="4"/>
  <c r="S1693" i="4"/>
  <c r="T1692" i="4"/>
  <c r="S1692" i="4"/>
  <c r="T1691" i="4"/>
  <c r="S1691" i="4"/>
  <c r="T1690" i="4"/>
  <c r="S1690" i="4"/>
  <c r="T1689" i="4"/>
  <c r="S1689" i="4"/>
  <c r="T1688" i="4"/>
  <c r="S1688" i="4"/>
  <c r="T1687" i="4"/>
  <c r="S1687" i="4"/>
  <c r="T1686" i="4"/>
  <c r="S1686" i="4"/>
  <c r="T1685" i="4"/>
  <c r="S1685" i="4"/>
  <c r="T1684" i="4"/>
  <c r="S1684" i="4"/>
  <c r="T1683" i="4"/>
  <c r="S1683" i="4"/>
  <c r="T1682" i="4"/>
  <c r="S1682" i="4"/>
  <c r="T1681" i="4"/>
  <c r="S1681" i="4"/>
  <c r="T1680" i="4"/>
  <c r="S1680" i="4"/>
  <c r="T1679" i="4"/>
  <c r="S1679" i="4"/>
  <c r="T1678" i="4"/>
  <c r="S1678" i="4"/>
  <c r="T1677" i="4"/>
  <c r="S1677" i="4"/>
  <c r="T1676" i="4"/>
  <c r="S1676" i="4"/>
  <c r="T1675" i="4"/>
  <c r="S1675" i="4"/>
  <c r="T1674" i="4"/>
  <c r="S1674" i="4"/>
  <c r="T1673" i="4"/>
  <c r="S1673" i="4"/>
  <c r="T1672" i="4"/>
  <c r="S1672" i="4"/>
  <c r="T1671" i="4"/>
  <c r="S1671" i="4"/>
  <c r="T1670" i="4"/>
  <c r="S1670" i="4"/>
  <c r="T1669" i="4"/>
  <c r="S1669" i="4"/>
  <c r="T1668" i="4"/>
  <c r="S1668" i="4"/>
  <c r="T1667" i="4"/>
  <c r="S1667" i="4"/>
  <c r="T1666" i="4"/>
  <c r="S1666" i="4"/>
  <c r="T1665" i="4"/>
  <c r="S1665" i="4"/>
  <c r="T1664" i="4"/>
  <c r="S1664" i="4"/>
  <c r="T1663" i="4"/>
  <c r="S1663" i="4"/>
  <c r="T1662" i="4"/>
  <c r="S1662" i="4"/>
  <c r="T1661" i="4"/>
  <c r="S1661" i="4"/>
  <c r="T1660" i="4"/>
  <c r="S1660" i="4"/>
  <c r="T1659" i="4"/>
  <c r="S1659" i="4"/>
  <c r="T1658" i="4"/>
  <c r="S1658" i="4"/>
  <c r="T1657" i="4"/>
  <c r="S1657" i="4"/>
  <c r="T1656" i="4"/>
  <c r="S1656" i="4"/>
  <c r="T1655" i="4"/>
  <c r="S1655" i="4"/>
  <c r="T1654" i="4"/>
  <c r="S1654" i="4"/>
  <c r="T1653" i="4"/>
  <c r="S1653" i="4"/>
  <c r="T1652" i="4"/>
  <c r="S1652" i="4"/>
  <c r="T1651" i="4"/>
  <c r="S1651" i="4"/>
  <c r="T1650" i="4"/>
  <c r="S1650" i="4"/>
  <c r="T1649" i="4"/>
  <c r="S1649" i="4"/>
  <c r="T1648" i="4"/>
  <c r="S1648" i="4"/>
  <c r="T1647" i="4"/>
  <c r="S1647" i="4"/>
  <c r="T1646" i="4"/>
  <c r="S1646" i="4"/>
  <c r="T1645" i="4"/>
  <c r="S1645" i="4"/>
  <c r="T1644" i="4"/>
  <c r="S1644" i="4"/>
  <c r="T1643" i="4"/>
  <c r="S1643" i="4"/>
  <c r="T1642" i="4"/>
  <c r="S1642" i="4"/>
  <c r="T1641" i="4"/>
  <c r="S1641" i="4"/>
  <c r="T1640" i="4"/>
  <c r="S1640" i="4"/>
  <c r="T1639" i="4"/>
  <c r="S1639" i="4"/>
  <c r="T1638" i="4"/>
  <c r="S1638" i="4"/>
  <c r="T1637" i="4"/>
  <c r="S1637" i="4"/>
  <c r="T1636" i="4"/>
  <c r="S1636" i="4"/>
  <c r="T1635" i="4"/>
  <c r="S1635" i="4"/>
  <c r="T1634" i="4"/>
  <c r="S1634" i="4"/>
  <c r="T1633" i="4"/>
  <c r="S1633" i="4"/>
  <c r="T1632" i="4"/>
  <c r="S1632" i="4"/>
  <c r="T1631" i="4"/>
  <c r="S1631" i="4"/>
  <c r="T1630" i="4"/>
  <c r="S1630" i="4"/>
  <c r="T1629" i="4"/>
  <c r="S1629" i="4"/>
  <c r="T1628" i="4"/>
  <c r="S1628" i="4"/>
  <c r="T1627" i="4"/>
  <c r="S1627" i="4"/>
  <c r="T1626" i="4"/>
  <c r="S1626" i="4"/>
  <c r="T1625" i="4"/>
  <c r="S1625" i="4"/>
  <c r="T1624" i="4"/>
  <c r="S1624" i="4"/>
  <c r="T1623" i="4"/>
  <c r="S1623" i="4"/>
  <c r="T1622" i="4"/>
  <c r="S1622" i="4"/>
  <c r="T1621" i="4"/>
  <c r="S1621" i="4"/>
  <c r="T1620" i="4"/>
  <c r="S1620" i="4"/>
  <c r="T1619" i="4"/>
  <c r="S1619" i="4"/>
  <c r="T1618" i="4"/>
  <c r="S1618" i="4"/>
  <c r="T1617" i="4"/>
  <c r="S1617" i="4"/>
  <c r="T1616" i="4"/>
  <c r="S1616" i="4"/>
  <c r="T1615" i="4"/>
  <c r="S1615" i="4"/>
  <c r="T1614" i="4"/>
  <c r="S1614" i="4"/>
  <c r="T1613" i="4"/>
  <c r="S1613" i="4"/>
  <c r="T1612" i="4"/>
  <c r="S1612" i="4"/>
  <c r="T1611" i="4"/>
  <c r="S1611" i="4"/>
  <c r="T1610" i="4"/>
  <c r="S1610" i="4"/>
  <c r="T1609" i="4"/>
  <c r="S1609" i="4"/>
  <c r="T1608" i="4"/>
  <c r="S1608" i="4"/>
  <c r="T1607" i="4"/>
  <c r="S1607" i="4"/>
  <c r="T1606" i="4"/>
  <c r="S1606" i="4"/>
  <c r="T1605" i="4"/>
  <c r="S1605" i="4"/>
  <c r="T1604" i="4"/>
  <c r="S1604" i="4"/>
  <c r="T1603" i="4"/>
  <c r="S1603" i="4"/>
  <c r="T1602" i="4"/>
  <c r="S1602" i="4"/>
  <c r="T1601" i="4"/>
  <c r="S1601" i="4"/>
  <c r="T1600" i="4"/>
  <c r="S1600" i="4"/>
  <c r="T1599" i="4"/>
  <c r="S1599" i="4"/>
  <c r="T1598" i="4"/>
  <c r="S1598" i="4"/>
  <c r="T1597" i="4"/>
  <c r="S1597" i="4"/>
  <c r="T1596" i="4"/>
  <c r="S1596" i="4"/>
  <c r="T1595" i="4"/>
  <c r="S1595" i="4"/>
  <c r="T1594" i="4"/>
  <c r="S1594" i="4"/>
  <c r="T1593" i="4"/>
  <c r="S1593" i="4"/>
  <c r="T1592" i="4"/>
  <c r="S1592" i="4"/>
  <c r="T1591" i="4"/>
  <c r="S1591" i="4"/>
  <c r="T1590" i="4"/>
  <c r="S1590" i="4"/>
  <c r="T1589" i="4"/>
  <c r="S1589" i="4"/>
  <c r="T1588" i="4"/>
  <c r="S1588" i="4"/>
  <c r="T1587" i="4"/>
  <c r="S1587" i="4"/>
  <c r="T1586" i="4"/>
  <c r="S1586" i="4"/>
  <c r="T1585" i="4"/>
  <c r="S1585" i="4"/>
  <c r="T1584" i="4"/>
  <c r="S1584" i="4"/>
  <c r="T1583" i="4"/>
  <c r="S1583" i="4"/>
  <c r="T1582" i="4"/>
  <c r="S1582" i="4"/>
  <c r="T1581" i="4"/>
  <c r="S1581" i="4"/>
  <c r="T1580" i="4"/>
  <c r="S1580" i="4"/>
  <c r="T1579" i="4"/>
  <c r="S1579" i="4"/>
  <c r="T1578" i="4"/>
  <c r="S1578" i="4"/>
  <c r="T1577" i="4"/>
  <c r="S1577" i="4"/>
  <c r="T1576" i="4"/>
  <c r="S1576" i="4"/>
  <c r="T1575" i="4"/>
  <c r="S1575" i="4"/>
  <c r="T1574" i="4"/>
  <c r="S1574" i="4"/>
  <c r="T1573" i="4"/>
  <c r="S1573" i="4"/>
  <c r="T1572" i="4"/>
  <c r="S1572" i="4"/>
  <c r="T1571" i="4"/>
  <c r="S1571" i="4"/>
  <c r="T1570" i="4"/>
  <c r="S1570" i="4"/>
  <c r="T1569" i="4"/>
  <c r="S1569" i="4"/>
  <c r="T1568" i="4"/>
  <c r="S1568" i="4"/>
  <c r="T1567" i="4"/>
  <c r="S1567" i="4"/>
  <c r="T1566" i="4"/>
  <c r="S1566" i="4"/>
  <c r="T1565" i="4"/>
  <c r="S1565" i="4"/>
  <c r="T1564" i="4"/>
  <c r="S1564" i="4"/>
  <c r="T1563" i="4"/>
  <c r="S1563" i="4"/>
  <c r="T1562" i="4"/>
  <c r="S1562" i="4"/>
  <c r="T1561" i="4"/>
  <c r="S1561" i="4"/>
  <c r="T1560" i="4"/>
  <c r="S1560" i="4"/>
  <c r="T1559" i="4"/>
  <c r="S1559" i="4"/>
  <c r="T1558" i="4"/>
  <c r="S1558" i="4"/>
  <c r="T1557" i="4"/>
  <c r="S1557" i="4"/>
  <c r="T1556" i="4"/>
  <c r="S1556" i="4"/>
  <c r="T1555" i="4"/>
  <c r="S1555" i="4"/>
  <c r="T1554" i="4"/>
  <c r="S1554" i="4"/>
  <c r="T1553" i="4"/>
  <c r="S1553" i="4"/>
  <c r="T1552" i="4"/>
  <c r="S1552" i="4"/>
  <c r="T1551" i="4"/>
  <c r="S1551" i="4"/>
  <c r="T1550" i="4"/>
  <c r="S1550" i="4"/>
  <c r="T1549" i="4"/>
  <c r="S1549" i="4"/>
  <c r="T1548" i="4"/>
  <c r="S1548" i="4"/>
  <c r="T1547" i="4"/>
  <c r="S1547" i="4"/>
  <c r="T1546" i="4"/>
  <c r="S1546" i="4"/>
  <c r="T1545" i="4"/>
  <c r="S1545" i="4"/>
  <c r="T1544" i="4"/>
  <c r="S1544" i="4"/>
  <c r="T1543" i="4"/>
  <c r="S1543" i="4"/>
  <c r="T1542" i="4"/>
  <c r="S1542" i="4"/>
  <c r="T1541" i="4"/>
  <c r="S1541" i="4"/>
  <c r="T1540" i="4"/>
  <c r="S1540" i="4"/>
  <c r="T1539" i="4"/>
  <c r="S1539" i="4"/>
  <c r="T1538" i="4"/>
  <c r="S1538" i="4"/>
  <c r="T1537" i="4"/>
  <c r="S1537" i="4"/>
  <c r="T1536" i="4"/>
  <c r="S1536" i="4"/>
  <c r="T1535" i="4"/>
  <c r="S1535" i="4"/>
  <c r="T1534" i="4"/>
  <c r="S1534" i="4"/>
  <c r="T1533" i="4"/>
  <c r="S1533" i="4"/>
  <c r="T1532" i="4"/>
  <c r="S1532" i="4"/>
  <c r="T1531" i="4"/>
  <c r="S1531" i="4"/>
  <c r="T1530" i="4"/>
  <c r="S1530" i="4"/>
  <c r="T1529" i="4"/>
  <c r="S1529" i="4"/>
  <c r="T1528" i="4"/>
  <c r="S1528" i="4"/>
  <c r="T1527" i="4"/>
  <c r="S1527" i="4"/>
  <c r="T1526" i="4"/>
  <c r="S1526" i="4"/>
  <c r="T1525" i="4"/>
  <c r="S1525" i="4"/>
  <c r="T1524" i="4"/>
  <c r="S1524" i="4"/>
  <c r="T1523" i="4"/>
  <c r="S1523" i="4"/>
  <c r="T1522" i="4"/>
  <c r="S1522" i="4"/>
  <c r="T1521" i="4"/>
  <c r="S1521" i="4"/>
  <c r="T1520" i="4"/>
  <c r="S1520" i="4"/>
  <c r="T1519" i="4"/>
  <c r="S1519" i="4"/>
  <c r="T1518" i="4"/>
  <c r="S1518" i="4"/>
  <c r="T1517" i="4"/>
  <c r="S1517" i="4"/>
  <c r="T1516" i="4"/>
  <c r="S1516" i="4"/>
  <c r="T1515" i="4"/>
  <c r="S1515" i="4"/>
  <c r="T1514" i="4"/>
  <c r="S1514" i="4"/>
  <c r="T1513" i="4"/>
  <c r="S1513" i="4"/>
  <c r="T1512" i="4"/>
  <c r="S1512" i="4"/>
  <c r="T1511" i="4"/>
  <c r="S1511" i="4"/>
  <c r="T1510" i="4"/>
  <c r="S1510" i="4"/>
  <c r="T1509" i="4"/>
  <c r="S1509" i="4"/>
  <c r="T1508" i="4"/>
  <c r="S1508" i="4"/>
  <c r="T1507" i="4"/>
  <c r="S1507" i="4"/>
  <c r="T1506" i="4"/>
  <c r="S1506" i="4"/>
  <c r="T1505" i="4"/>
  <c r="S1505" i="4"/>
  <c r="T1504" i="4"/>
  <c r="S1504" i="4"/>
  <c r="T1503" i="4"/>
  <c r="S1503" i="4"/>
  <c r="T1502" i="4"/>
  <c r="S1502" i="4"/>
  <c r="T1501" i="4"/>
  <c r="S1501" i="4"/>
  <c r="T1500" i="4"/>
  <c r="S1500" i="4"/>
  <c r="T1499" i="4"/>
  <c r="S1499" i="4"/>
  <c r="T1498" i="4"/>
  <c r="S1498" i="4"/>
  <c r="T1497" i="4"/>
  <c r="S1497" i="4"/>
  <c r="T1496" i="4"/>
  <c r="S1496" i="4"/>
  <c r="T1495" i="4"/>
  <c r="S1495" i="4"/>
  <c r="T1494" i="4"/>
  <c r="S1494" i="4"/>
  <c r="T1493" i="4"/>
  <c r="S1493" i="4"/>
  <c r="T1492" i="4"/>
  <c r="S1492" i="4"/>
  <c r="T1491" i="4"/>
  <c r="S1491" i="4"/>
  <c r="T1490" i="4"/>
  <c r="S1490" i="4"/>
  <c r="T1489" i="4"/>
  <c r="S1489" i="4"/>
  <c r="T1488" i="4"/>
  <c r="S1488" i="4"/>
  <c r="T1487" i="4"/>
  <c r="S1487" i="4"/>
  <c r="T1486" i="4"/>
  <c r="S1486" i="4"/>
  <c r="T1485" i="4"/>
  <c r="S1485" i="4"/>
  <c r="T1484" i="4"/>
  <c r="S1484" i="4"/>
  <c r="T1483" i="4"/>
  <c r="S1483" i="4"/>
  <c r="T1482" i="4"/>
  <c r="S1482" i="4"/>
  <c r="T1481" i="4"/>
  <c r="S1481" i="4"/>
  <c r="T1480" i="4"/>
  <c r="S1480" i="4"/>
  <c r="T1479" i="4"/>
  <c r="S1479" i="4"/>
  <c r="T1478" i="4"/>
  <c r="S1478" i="4"/>
  <c r="T1477" i="4"/>
  <c r="S1477" i="4"/>
  <c r="T1476" i="4"/>
  <c r="S1476" i="4"/>
  <c r="T1475" i="4"/>
  <c r="S1475" i="4"/>
  <c r="T1474" i="4"/>
  <c r="S1474" i="4"/>
  <c r="T1473" i="4"/>
  <c r="S1473" i="4"/>
  <c r="T1472" i="4"/>
  <c r="S1472" i="4"/>
  <c r="T1471" i="4"/>
  <c r="S1471" i="4"/>
  <c r="T1470" i="4"/>
  <c r="S1470" i="4"/>
  <c r="T1469" i="4"/>
  <c r="S1469" i="4"/>
  <c r="T1468" i="4"/>
  <c r="S1468" i="4"/>
  <c r="T1467" i="4"/>
  <c r="S1467" i="4"/>
  <c r="T1466" i="4"/>
  <c r="S1466" i="4"/>
  <c r="T1465" i="4"/>
  <c r="S1465" i="4"/>
  <c r="T1464" i="4"/>
  <c r="S1464" i="4"/>
  <c r="T1463" i="4"/>
  <c r="S1463" i="4"/>
  <c r="T1462" i="4"/>
  <c r="S1462" i="4"/>
  <c r="T1461" i="4"/>
  <c r="S1461" i="4"/>
  <c r="T1460" i="4"/>
  <c r="S1460" i="4"/>
  <c r="T1459" i="4"/>
  <c r="S1459" i="4"/>
  <c r="T1458" i="4"/>
  <c r="S1458" i="4"/>
  <c r="T1457" i="4"/>
  <c r="S1457" i="4"/>
  <c r="T1456" i="4"/>
  <c r="S1456" i="4"/>
  <c r="T1455" i="4"/>
  <c r="S1455" i="4"/>
  <c r="T1454" i="4"/>
  <c r="S1454" i="4"/>
  <c r="T1453" i="4"/>
  <c r="S1453" i="4"/>
  <c r="T1452" i="4"/>
  <c r="S1452" i="4"/>
  <c r="T1451" i="4"/>
  <c r="S1451" i="4"/>
  <c r="T1450" i="4"/>
  <c r="S1450" i="4"/>
  <c r="T1449" i="4"/>
  <c r="S1449" i="4"/>
  <c r="T1448" i="4"/>
  <c r="S1448" i="4"/>
  <c r="T1447" i="4"/>
  <c r="S1447" i="4"/>
  <c r="T1446" i="4"/>
  <c r="S1446" i="4"/>
  <c r="T1445" i="4"/>
  <c r="S1445" i="4"/>
  <c r="T1444" i="4"/>
  <c r="S1444" i="4"/>
  <c r="T1443" i="4"/>
  <c r="S1443" i="4"/>
  <c r="T1442" i="4"/>
  <c r="S1442" i="4"/>
  <c r="T1441" i="4"/>
  <c r="S1441" i="4"/>
  <c r="T1440" i="4"/>
  <c r="S1440" i="4"/>
  <c r="T1439" i="4"/>
  <c r="S1439" i="4"/>
  <c r="T1438" i="4"/>
  <c r="S1438" i="4"/>
  <c r="T1437" i="4"/>
  <c r="S1437" i="4"/>
  <c r="T1436" i="4"/>
  <c r="S1436" i="4"/>
  <c r="T1435" i="4"/>
  <c r="S1435" i="4"/>
  <c r="T1434" i="4"/>
  <c r="S1434" i="4"/>
  <c r="T1433" i="4"/>
  <c r="S1433" i="4"/>
  <c r="T1432" i="4"/>
  <c r="S1432" i="4"/>
  <c r="T1431" i="4"/>
  <c r="S1431" i="4"/>
  <c r="T1430" i="4"/>
  <c r="S1430" i="4"/>
  <c r="T1429" i="4"/>
  <c r="S1429" i="4"/>
  <c r="T1428" i="4"/>
  <c r="S1428" i="4"/>
  <c r="T1427" i="4"/>
  <c r="S1427" i="4"/>
  <c r="T1426" i="4"/>
  <c r="S1426" i="4"/>
  <c r="T1425" i="4"/>
  <c r="S1425" i="4"/>
  <c r="T1424" i="4"/>
  <c r="S1424" i="4"/>
  <c r="T1423" i="4"/>
  <c r="S1423" i="4"/>
  <c r="T1422" i="4"/>
  <c r="S1422" i="4"/>
  <c r="T1421" i="4"/>
  <c r="S1421" i="4"/>
  <c r="T1420" i="4"/>
  <c r="S1420" i="4"/>
  <c r="T1419" i="4"/>
  <c r="S1419" i="4"/>
  <c r="T1418" i="4"/>
  <c r="S1418" i="4"/>
  <c r="T1417" i="4"/>
  <c r="S1417" i="4"/>
  <c r="T1416" i="4"/>
  <c r="S1416" i="4"/>
  <c r="T1415" i="4"/>
  <c r="S1415" i="4"/>
  <c r="T1414" i="4"/>
  <c r="S1414" i="4"/>
  <c r="T1413" i="4"/>
  <c r="S1413" i="4"/>
  <c r="T1412" i="4"/>
  <c r="S1412" i="4"/>
  <c r="T1411" i="4"/>
  <c r="S1411" i="4"/>
  <c r="T1410" i="4"/>
  <c r="S1410" i="4"/>
  <c r="T1409" i="4"/>
  <c r="S1409" i="4"/>
  <c r="T1408" i="4"/>
  <c r="S1408" i="4"/>
  <c r="T1407" i="4"/>
  <c r="S1407" i="4"/>
  <c r="T1406" i="4"/>
  <c r="S1406" i="4"/>
  <c r="T1405" i="4"/>
  <c r="S1405" i="4"/>
  <c r="T1404" i="4"/>
  <c r="S1404" i="4"/>
  <c r="T1403" i="4"/>
  <c r="S1403" i="4"/>
  <c r="T1402" i="4"/>
  <c r="S1402" i="4"/>
  <c r="T1401" i="4"/>
  <c r="S1401" i="4"/>
  <c r="T1400" i="4"/>
  <c r="S1400" i="4"/>
  <c r="T1399" i="4"/>
  <c r="S1399" i="4"/>
  <c r="T1398" i="4"/>
  <c r="S1398" i="4"/>
  <c r="T1397" i="4"/>
  <c r="S1397" i="4"/>
  <c r="T1396" i="4"/>
  <c r="S1396" i="4"/>
  <c r="T1395" i="4"/>
  <c r="S1395" i="4"/>
  <c r="T1394" i="4"/>
  <c r="S1394" i="4"/>
  <c r="T1393" i="4"/>
  <c r="S1393" i="4"/>
  <c r="T1392" i="4"/>
  <c r="S1392" i="4"/>
  <c r="T1391" i="4"/>
  <c r="S1391" i="4"/>
  <c r="T1390" i="4"/>
  <c r="S1390" i="4"/>
  <c r="T1389" i="4"/>
  <c r="S1389" i="4"/>
  <c r="T1388" i="4"/>
  <c r="S1388" i="4"/>
  <c r="T1387" i="4"/>
  <c r="S1387" i="4"/>
  <c r="T1386" i="4"/>
  <c r="S1386" i="4"/>
  <c r="T1385" i="4"/>
  <c r="S1385" i="4"/>
  <c r="T1384" i="4"/>
  <c r="S1384" i="4"/>
  <c r="T1383" i="4"/>
  <c r="S1383" i="4"/>
  <c r="T1382" i="4"/>
  <c r="S1382" i="4"/>
  <c r="T1381" i="4"/>
  <c r="S1381" i="4"/>
  <c r="T1380" i="4"/>
  <c r="S1380" i="4"/>
  <c r="T1379" i="4"/>
  <c r="S1379" i="4"/>
  <c r="T1378" i="4"/>
  <c r="S1378" i="4"/>
  <c r="T1377" i="4"/>
  <c r="S1377" i="4"/>
  <c r="T1376" i="4"/>
  <c r="S1376" i="4"/>
  <c r="T1375" i="4"/>
  <c r="S1375" i="4"/>
  <c r="T1374" i="4"/>
  <c r="S1374" i="4"/>
  <c r="T1373" i="4"/>
  <c r="S1373" i="4"/>
  <c r="T1372" i="4"/>
  <c r="S1372" i="4"/>
  <c r="T1371" i="4"/>
  <c r="S1371" i="4"/>
  <c r="T1370" i="4"/>
  <c r="S1370" i="4"/>
  <c r="T1369" i="4"/>
  <c r="S1369" i="4"/>
  <c r="T1368" i="4"/>
  <c r="S1368" i="4"/>
  <c r="T1367" i="4"/>
  <c r="S1367" i="4"/>
  <c r="T1366" i="4"/>
  <c r="S1366" i="4"/>
  <c r="T1365" i="4"/>
  <c r="S1365" i="4"/>
  <c r="T1364" i="4"/>
  <c r="S1364" i="4"/>
  <c r="T1363" i="4"/>
  <c r="S1363" i="4"/>
  <c r="T1362" i="4"/>
  <c r="S1362" i="4"/>
  <c r="T1361" i="4"/>
  <c r="S1361" i="4"/>
  <c r="T1360" i="4"/>
  <c r="S1360" i="4"/>
  <c r="T1359" i="4"/>
  <c r="S1359" i="4"/>
  <c r="T1358" i="4"/>
  <c r="S1358" i="4"/>
  <c r="T1357" i="4"/>
  <c r="S1357" i="4"/>
  <c r="T1356" i="4"/>
  <c r="S1356" i="4"/>
  <c r="T1355" i="4"/>
  <c r="S1355" i="4"/>
  <c r="T1354" i="4"/>
  <c r="S1354" i="4"/>
  <c r="T1353" i="4"/>
  <c r="S1353" i="4"/>
  <c r="T1352" i="4"/>
  <c r="S1352" i="4"/>
  <c r="T1351" i="4"/>
  <c r="S1351" i="4"/>
  <c r="T1350" i="4"/>
  <c r="S1350" i="4"/>
  <c r="T1349" i="4"/>
  <c r="S1349" i="4"/>
  <c r="T1348" i="4"/>
  <c r="S1348" i="4"/>
  <c r="T1347" i="4"/>
  <c r="S1347" i="4"/>
  <c r="T1346" i="4"/>
  <c r="S1346" i="4"/>
  <c r="T1345" i="4"/>
  <c r="S1345" i="4"/>
  <c r="T1344" i="4"/>
  <c r="S1344" i="4"/>
  <c r="T1343" i="4"/>
  <c r="S1343" i="4"/>
  <c r="T1342" i="4"/>
  <c r="S1342" i="4"/>
  <c r="T1341" i="4"/>
  <c r="S1341" i="4"/>
  <c r="T1340" i="4"/>
  <c r="S1340" i="4"/>
  <c r="T1339" i="4"/>
  <c r="S1339" i="4"/>
  <c r="T1338" i="4"/>
  <c r="S1338" i="4"/>
  <c r="T1337" i="4"/>
  <c r="S1337" i="4"/>
  <c r="T1336" i="4"/>
  <c r="S1336" i="4"/>
  <c r="T1335" i="4"/>
  <c r="S1335" i="4"/>
  <c r="T1334" i="4"/>
  <c r="S1334" i="4"/>
  <c r="T1333" i="4"/>
  <c r="S1333" i="4"/>
  <c r="T1332" i="4"/>
  <c r="S1332" i="4"/>
  <c r="T1331" i="4"/>
  <c r="S1331" i="4"/>
  <c r="T1330" i="4"/>
  <c r="S1330" i="4"/>
  <c r="T1329" i="4"/>
  <c r="S1329" i="4"/>
  <c r="T1328" i="4"/>
  <c r="S1328" i="4"/>
  <c r="T1327" i="4"/>
  <c r="S1327" i="4"/>
  <c r="T1326" i="4"/>
  <c r="S1326" i="4"/>
  <c r="T1325" i="4"/>
  <c r="S1325" i="4"/>
  <c r="T1324" i="4"/>
  <c r="S1324" i="4"/>
  <c r="T1323" i="4"/>
  <c r="S1323" i="4"/>
  <c r="T1322" i="4"/>
  <c r="S1322" i="4"/>
  <c r="T1321" i="4"/>
  <c r="S1321" i="4"/>
  <c r="T1320" i="4"/>
  <c r="S1320" i="4"/>
  <c r="T1319" i="4"/>
  <c r="S1319" i="4"/>
  <c r="T1318" i="4"/>
  <c r="S1318" i="4"/>
  <c r="T1317" i="4"/>
  <c r="S1317" i="4"/>
  <c r="T1316" i="4"/>
  <c r="S1316" i="4"/>
  <c r="T1315" i="4"/>
  <c r="S1315" i="4"/>
  <c r="T1314" i="4"/>
  <c r="S1314" i="4"/>
  <c r="T1313" i="4"/>
  <c r="S1313" i="4"/>
  <c r="T1312" i="4"/>
  <c r="S1312" i="4"/>
  <c r="T1311" i="4"/>
  <c r="S1311" i="4"/>
  <c r="T1310" i="4"/>
  <c r="S1310" i="4"/>
  <c r="T1309" i="4"/>
  <c r="S1309" i="4"/>
  <c r="T1308" i="4"/>
  <c r="S1308" i="4"/>
  <c r="T1307" i="4"/>
  <c r="S1307" i="4"/>
  <c r="T1306" i="4"/>
  <c r="S1306" i="4"/>
  <c r="T1305" i="4"/>
  <c r="S1305" i="4"/>
  <c r="T1304" i="4"/>
  <c r="S1304" i="4"/>
  <c r="T1303" i="4"/>
  <c r="S1303" i="4"/>
  <c r="T1302" i="4"/>
  <c r="S1302" i="4"/>
  <c r="T1301" i="4"/>
  <c r="S1301" i="4"/>
  <c r="T1300" i="4"/>
  <c r="S1300" i="4"/>
  <c r="T1299" i="4"/>
  <c r="S1299" i="4"/>
  <c r="T1298" i="4"/>
  <c r="S1298" i="4"/>
  <c r="T1297" i="4"/>
  <c r="S1297" i="4"/>
  <c r="T1296" i="4"/>
  <c r="S1296" i="4"/>
  <c r="T1295" i="4"/>
  <c r="S1295" i="4"/>
  <c r="T1294" i="4"/>
  <c r="S1294" i="4"/>
  <c r="T1293" i="4"/>
  <c r="S1293" i="4"/>
  <c r="T1292" i="4"/>
  <c r="S1292" i="4"/>
  <c r="T1291" i="4"/>
  <c r="S1291" i="4"/>
  <c r="T1290" i="4"/>
  <c r="S1290" i="4"/>
  <c r="T1289" i="4"/>
  <c r="S1289" i="4"/>
  <c r="T1288" i="4"/>
  <c r="S1288" i="4"/>
  <c r="T1287" i="4"/>
  <c r="S1287" i="4"/>
  <c r="T1286" i="4"/>
  <c r="S1286" i="4"/>
  <c r="T1285" i="4"/>
  <c r="S1285" i="4"/>
  <c r="T1284" i="4"/>
  <c r="S1284" i="4"/>
  <c r="T1283" i="4"/>
  <c r="S1283" i="4"/>
  <c r="T1282" i="4"/>
  <c r="S1282" i="4"/>
  <c r="T1281" i="4"/>
  <c r="S1281" i="4"/>
  <c r="T1280" i="4"/>
  <c r="S1280" i="4"/>
  <c r="T1279" i="4"/>
  <c r="S1279" i="4"/>
  <c r="T1278" i="4"/>
  <c r="S1278" i="4"/>
  <c r="T1277" i="4"/>
  <c r="S1277" i="4"/>
  <c r="T1276" i="4"/>
  <c r="S1276" i="4"/>
  <c r="T1275" i="4"/>
  <c r="S1275" i="4"/>
  <c r="T1274" i="4"/>
  <c r="S1274" i="4"/>
  <c r="T1273" i="4"/>
  <c r="S1273" i="4"/>
  <c r="T1272" i="4"/>
  <c r="S1272" i="4"/>
  <c r="T1271" i="4"/>
  <c r="S1271" i="4"/>
  <c r="T1270" i="4"/>
  <c r="S1270" i="4"/>
  <c r="T1269" i="4"/>
  <c r="S1269" i="4"/>
  <c r="T1268" i="4"/>
  <c r="S1268" i="4"/>
  <c r="T1267" i="4"/>
  <c r="S1267" i="4"/>
  <c r="T1266" i="4"/>
  <c r="S1266" i="4"/>
  <c r="T1265" i="4"/>
  <c r="S1265" i="4"/>
  <c r="T1264" i="4"/>
  <c r="S1264" i="4"/>
  <c r="T1263" i="4"/>
  <c r="S1263" i="4"/>
  <c r="T1262" i="4"/>
  <c r="S1262" i="4"/>
  <c r="T1261" i="4"/>
  <c r="S1261" i="4"/>
  <c r="T1260" i="4"/>
  <c r="S1260" i="4"/>
  <c r="T1259" i="4"/>
  <c r="S1259" i="4"/>
  <c r="T1258" i="4"/>
  <c r="S1258" i="4"/>
  <c r="T1257" i="4"/>
  <c r="S1257" i="4"/>
  <c r="T1256" i="4"/>
  <c r="S1256" i="4"/>
  <c r="T1255" i="4"/>
  <c r="S1255" i="4"/>
  <c r="T1254" i="4"/>
  <c r="S1254" i="4"/>
  <c r="T1253" i="4"/>
  <c r="S1253" i="4"/>
  <c r="T1252" i="4"/>
  <c r="S1252" i="4"/>
  <c r="T1251" i="4"/>
  <c r="S1251" i="4"/>
  <c r="T1250" i="4"/>
  <c r="S1250" i="4"/>
  <c r="T1249" i="4"/>
  <c r="S1249" i="4"/>
  <c r="T1248" i="4"/>
  <c r="S1248" i="4"/>
  <c r="T1247" i="4"/>
  <c r="S1247" i="4"/>
  <c r="T1246" i="4"/>
  <c r="S1246" i="4"/>
  <c r="T1245" i="4"/>
  <c r="S1245" i="4"/>
  <c r="T1244" i="4"/>
  <c r="S1244" i="4"/>
  <c r="T1243" i="4"/>
  <c r="S1243" i="4"/>
  <c r="T1242" i="4"/>
  <c r="S1242" i="4"/>
  <c r="T1241" i="4"/>
  <c r="S1241" i="4"/>
  <c r="T1240" i="4"/>
  <c r="S1240" i="4"/>
  <c r="T1239" i="4"/>
  <c r="S1239" i="4"/>
  <c r="T1238" i="4"/>
  <c r="S1238" i="4"/>
  <c r="T1237" i="4"/>
  <c r="S1237" i="4"/>
  <c r="T1236" i="4"/>
  <c r="S1236" i="4"/>
  <c r="T1235" i="4"/>
  <c r="S1235" i="4"/>
  <c r="T1234" i="4"/>
  <c r="S1234" i="4"/>
  <c r="T1233" i="4"/>
  <c r="S1233" i="4"/>
  <c r="T1232" i="4"/>
  <c r="S1232" i="4"/>
  <c r="T1231" i="4"/>
  <c r="S1231" i="4"/>
  <c r="T1230" i="4"/>
  <c r="S1230" i="4"/>
  <c r="T1229" i="4"/>
  <c r="S1229" i="4"/>
  <c r="T1228" i="4"/>
  <c r="S1228" i="4"/>
  <c r="T1227" i="4"/>
  <c r="S1227" i="4"/>
  <c r="T1226" i="4"/>
  <c r="S1226" i="4"/>
  <c r="T1225" i="4"/>
  <c r="S1225" i="4"/>
  <c r="T1224" i="4"/>
  <c r="S1224" i="4"/>
  <c r="T1223" i="4"/>
  <c r="S1223" i="4"/>
  <c r="T1222" i="4"/>
  <c r="S1222" i="4"/>
  <c r="T1221" i="4"/>
  <c r="S1221" i="4"/>
  <c r="T1220" i="4"/>
  <c r="S1220" i="4"/>
  <c r="T1219" i="4"/>
  <c r="S1219" i="4"/>
  <c r="T1218" i="4"/>
  <c r="S1218" i="4"/>
  <c r="T1217" i="4"/>
  <c r="S1217" i="4"/>
  <c r="T1216" i="4"/>
  <c r="S1216" i="4"/>
  <c r="T1215" i="4"/>
  <c r="S1215" i="4"/>
  <c r="T1214" i="4"/>
  <c r="S1214" i="4"/>
  <c r="T1213" i="4"/>
  <c r="S1213" i="4"/>
  <c r="T1212" i="4"/>
  <c r="S1212" i="4"/>
  <c r="T1211" i="4"/>
  <c r="S1211" i="4"/>
  <c r="T1210" i="4"/>
  <c r="S1210" i="4"/>
  <c r="T1209" i="4"/>
  <c r="S1209" i="4"/>
  <c r="T1208" i="4"/>
  <c r="S1208" i="4"/>
  <c r="T1207" i="4"/>
  <c r="S1207" i="4"/>
  <c r="T1206" i="4"/>
  <c r="S1206" i="4"/>
  <c r="T1205" i="4"/>
  <c r="S1205" i="4"/>
  <c r="T1204" i="4"/>
  <c r="S1204" i="4"/>
  <c r="T1203" i="4"/>
  <c r="S1203" i="4"/>
  <c r="T1202" i="4"/>
  <c r="S1202" i="4"/>
  <c r="T1201" i="4"/>
  <c r="S1201" i="4"/>
  <c r="T1200" i="4"/>
  <c r="S1200" i="4"/>
  <c r="T1199" i="4"/>
  <c r="S1199" i="4"/>
  <c r="T1198" i="4"/>
  <c r="S1198" i="4"/>
  <c r="T1197" i="4"/>
  <c r="S1197" i="4"/>
  <c r="T1196" i="4"/>
  <c r="S1196" i="4"/>
  <c r="T1195" i="4"/>
  <c r="S1195" i="4"/>
  <c r="T1194" i="4"/>
  <c r="S1194" i="4"/>
  <c r="T1193" i="4"/>
  <c r="S1193" i="4"/>
  <c r="T1192" i="4"/>
  <c r="S1192" i="4"/>
  <c r="T1191" i="4"/>
  <c r="S1191" i="4"/>
  <c r="T1190" i="4"/>
  <c r="S1190" i="4"/>
  <c r="T1189" i="4"/>
  <c r="S1189" i="4"/>
  <c r="T1188" i="4"/>
  <c r="S1188" i="4"/>
  <c r="T1187" i="4"/>
  <c r="S1187" i="4"/>
  <c r="T1186" i="4"/>
  <c r="S1186" i="4"/>
  <c r="T1185" i="4"/>
  <c r="S1185" i="4"/>
  <c r="T1184" i="4"/>
  <c r="S1184" i="4"/>
  <c r="T1183" i="4"/>
  <c r="S1183" i="4"/>
  <c r="T1182" i="4"/>
  <c r="S1182" i="4"/>
  <c r="T1181" i="4"/>
  <c r="S1181" i="4"/>
  <c r="T1180" i="4"/>
  <c r="S1180" i="4"/>
  <c r="T1179" i="4"/>
  <c r="S1179" i="4"/>
  <c r="T1178" i="4"/>
  <c r="S1178" i="4"/>
  <c r="T1177" i="4"/>
  <c r="S1177" i="4"/>
  <c r="T1176" i="4"/>
  <c r="S1176" i="4"/>
  <c r="T1175" i="4"/>
  <c r="S1175" i="4"/>
  <c r="T1174" i="4"/>
  <c r="S1174" i="4"/>
  <c r="T1173" i="4"/>
  <c r="S1173" i="4"/>
  <c r="T1172" i="4"/>
  <c r="S1172" i="4"/>
  <c r="T1171" i="4"/>
  <c r="S1171" i="4"/>
  <c r="T1170" i="4"/>
  <c r="S1170" i="4"/>
  <c r="T1169" i="4"/>
  <c r="S1169" i="4"/>
  <c r="T1168" i="4"/>
  <c r="S1168" i="4"/>
  <c r="T1167" i="4"/>
  <c r="S1167" i="4"/>
  <c r="T1166" i="4"/>
  <c r="S1166" i="4"/>
  <c r="T1165" i="4"/>
  <c r="S1165" i="4"/>
  <c r="T1164" i="4"/>
  <c r="S1164" i="4"/>
  <c r="T1163" i="4"/>
  <c r="S1163" i="4"/>
  <c r="T1162" i="4"/>
  <c r="S1162" i="4"/>
  <c r="T1161" i="4"/>
  <c r="S1161" i="4"/>
  <c r="T1160" i="4"/>
  <c r="S1160" i="4"/>
  <c r="T1159" i="4"/>
  <c r="S1159" i="4"/>
  <c r="T1158" i="4"/>
  <c r="S1158" i="4"/>
  <c r="T1157" i="4"/>
  <c r="S1157" i="4"/>
  <c r="T1156" i="4"/>
  <c r="S1156" i="4"/>
  <c r="T1155" i="4"/>
  <c r="S1155" i="4"/>
  <c r="T1154" i="4"/>
  <c r="S1154" i="4"/>
  <c r="T1153" i="4"/>
  <c r="S1153" i="4"/>
  <c r="T1152" i="4"/>
  <c r="S1152" i="4"/>
  <c r="T1151" i="4"/>
  <c r="S1151" i="4"/>
  <c r="T1150" i="4"/>
  <c r="S1150" i="4"/>
  <c r="T1149" i="4"/>
  <c r="S1149" i="4"/>
  <c r="T1148" i="4"/>
  <c r="S1148" i="4"/>
  <c r="T1147" i="4"/>
  <c r="S1147" i="4"/>
  <c r="T1146" i="4"/>
  <c r="S1146" i="4"/>
  <c r="T1145" i="4"/>
  <c r="S1145" i="4"/>
  <c r="T1144" i="4"/>
  <c r="S1144" i="4"/>
  <c r="T1143" i="4"/>
  <c r="S1143" i="4"/>
  <c r="T1142" i="4"/>
  <c r="S1142" i="4"/>
  <c r="T1141" i="4"/>
  <c r="S1141" i="4"/>
  <c r="T1140" i="4"/>
  <c r="S1140" i="4"/>
  <c r="T1139" i="4"/>
  <c r="S1139" i="4"/>
  <c r="T1138" i="4"/>
  <c r="S1138" i="4"/>
  <c r="T1137" i="4"/>
  <c r="S1137" i="4"/>
  <c r="T1136" i="4"/>
  <c r="S1136" i="4"/>
  <c r="T1135" i="4"/>
  <c r="S1135" i="4"/>
  <c r="T1134" i="4"/>
  <c r="S1134" i="4"/>
  <c r="T1133" i="4"/>
  <c r="S1133" i="4"/>
  <c r="T1132" i="4"/>
  <c r="S1132" i="4"/>
  <c r="T1131" i="4"/>
  <c r="S1131" i="4"/>
  <c r="T1130" i="4"/>
  <c r="S1130" i="4"/>
  <c r="T1129" i="4"/>
  <c r="S1129" i="4"/>
  <c r="T1128" i="4"/>
  <c r="S1128" i="4"/>
  <c r="T1127" i="4"/>
  <c r="S1127" i="4"/>
  <c r="T1126" i="4"/>
  <c r="S1126" i="4"/>
  <c r="T1125" i="4"/>
  <c r="S1125" i="4"/>
  <c r="T1124" i="4"/>
  <c r="S1124" i="4"/>
  <c r="T1123" i="4"/>
  <c r="S1123" i="4"/>
  <c r="T1122" i="4"/>
  <c r="S1122" i="4"/>
  <c r="T1121" i="4"/>
  <c r="S1121" i="4"/>
  <c r="T1120" i="4"/>
  <c r="S1120" i="4"/>
  <c r="T1119" i="4"/>
  <c r="S1119" i="4"/>
  <c r="T1118" i="4"/>
  <c r="S1118" i="4"/>
  <c r="T1117" i="4"/>
  <c r="S1117" i="4"/>
  <c r="T1116" i="4"/>
  <c r="S1116" i="4"/>
  <c r="T1115" i="4"/>
  <c r="S1115" i="4"/>
  <c r="T1114" i="4"/>
  <c r="S1114" i="4"/>
  <c r="T1113" i="4"/>
  <c r="S1113" i="4"/>
  <c r="T1112" i="4"/>
  <c r="S1112" i="4"/>
  <c r="T1111" i="4"/>
  <c r="S1111" i="4"/>
  <c r="T1110" i="4"/>
  <c r="S1110" i="4"/>
  <c r="T1109" i="4"/>
  <c r="S1109" i="4"/>
  <c r="T1108" i="4"/>
  <c r="S1108" i="4"/>
  <c r="T1107" i="4"/>
  <c r="S1107" i="4"/>
  <c r="T1106" i="4"/>
  <c r="S1106" i="4"/>
  <c r="T1105" i="4"/>
  <c r="S1105" i="4"/>
  <c r="T1104" i="4"/>
  <c r="S1104" i="4"/>
  <c r="T1103" i="4"/>
  <c r="S1103" i="4"/>
  <c r="T1102" i="4"/>
  <c r="S1102" i="4"/>
  <c r="T1101" i="4"/>
  <c r="S1101" i="4"/>
  <c r="T1100" i="4"/>
  <c r="S1100" i="4"/>
  <c r="T1099" i="4"/>
  <c r="S1099" i="4"/>
  <c r="T1098" i="4"/>
  <c r="S1098" i="4"/>
  <c r="T1097" i="4"/>
  <c r="S1097" i="4"/>
  <c r="T1096" i="4"/>
  <c r="S1096" i="4"/>
  <c r="T1095" i="4"/>
  <c r="S1095" i="4"/>
  <c r="T1094" i="4"/>
  <c r="S1094" i="4"/>
  <c r="T1093" i="4"/>
  <c r="S1093" i="4"/>
  <c r="T1092" i="4"/>
  <c r="S1092" i="4"/>
  <c r="T1091" i="4"/>
  <c r="S1091" i="4"/>
  <c r="T1090" i="4"/>
  <c r="S1090" i="4"/>
  <c r="T1089" i="4"/>
  <c r="S1089" i="4"/>
  <c r="T1088" i="4"/>
  <c r="S1088" i="4"/>
  <c r="T1087" i="4"/>
  <c r="S1087" i="4"/>
  <c r="T1086" i="4"/>
  <c r="S1086" i="4"/>
  <c r="T1085" i="4"/>
  <c r="S1085" i="4"/>
  <c r="T1084" i="4"/>
  <c r="S1084" i="4"/>
  <c r="T1083" i="4"/>
  <c r="S1083" i="4"/>
  <c r="T1082" i="4"/>
  <c r="S1082" i="4"/>
  <c r="T1081" i="4"/>
  <c r="S1081" i="4"/>
  <c r="T1080" i="4"/>
  <c r="S1080" i="4"/>
  <c r="T1079" i="4"/>
  <c r="S1079" i="4"/>
  <c r="T1078" i="4"/>
  <c r="S1078" i="4"/>
  <c r="T1077" i="4"/>
  <c r="S1077" i="4"/>
  <c r="T1076" i="4"/>
  <c r="S1076" i="4"/>
  <c r="T1075" i="4"/>
  <c r="S1075" i="4"/>
  <c r="T1074" i="4"/>
  <c r="S1074" i="4"/>
  <c r="T1073" i="4"/>
  <c r="S1073" i="4"/>
  <c r="T1072" i="4"/>
  <c r="S1072" i="4"/>
  <c r="T1071" i="4"/>
  <c r="S1071" i="4"/>
  <c r="T1070" i="4"/>
  <c r="S1070" i="4"/>
  <c r="T1069" i="4"/>
  <c r="S1069" i="4"/>
  <c r="T1068" i="4"/>
  <c r="S1068" i="4"/>
  <c r="T1067" i="4"/>
  <c r="S1067" i="4"/>
  <c r="T1066" i="4"/>
  <c r="S1066" i="4"/>
  <c r="T1065" i="4"/>
  <c r="S1065" i="4"/>
  <c r="T1064" i="4"/>
  <c r="S1064" i="4"/>
  <c r="T1063" i="4"/>
  <c r="S1063" i="4"/>
  <c r="T1062" i="4"/>
  <c r="S1062" i="4"/>
  <c r="T1061" i="4"/>
  <c r="S1061" i="4"/>
  <c r="T1060" i="4"/>
  <c r="S1060" i="4"/>
  <c r="T1059" i="4"/>
  <c r="S1059" i="4"/>
  <c r="T1058" i="4"/>
  <c r="S1058" i="4"/>
  <c r="T1057" i="4"/>
  <c r="S1057" i="4"/>
  <c r="T1056" i="4"/>
  <c r="S1056" i="4"/>
  <c r="T1055" i="4"/>
  <c r="S1055" i="4"/>
  <c r="T1054" i="4"/>
  <c r="S1054" i="4"/>
  <c r="T1053" i="4"/>
  <c r="S1053" i="4"/>
  <c r="T1052" i="4"/>
  <c r="S1052" i="4"/>
  <c r="T1051" i="4"/>
  <c r="S1051" i="4"/>
  <c r="T1050" i="4"/>
  <c r="S1050" i="4"/>
  <c r="T1049" i="4"/>
  <c r="S1049" i="4"/>
  <c r="T1048" i="4"/>
  <c r="S1048" i="4"/>
  <c r="T1047" i="4"/>
  <c r="S1047" i="4"/>
  <c r="T1046" i="4"/>
  <c r="S1046" i="4"/>
  <c r="T1045" i="4"/>
  <c r="S1045" i="4"/>
  <c r="T1044" i="4"/>
  <c r="S1044" i="4"/>
  <c r="T1043" i="4"/>
  <c r="S1043" i="4"/>
  <c r="T1042" i="4"/>
  <c r="S1042" i="4"/>
  <c r="T1041" i="4"/>
  <c r="S1041" i="4"/>
  <c r="T1040" i="4"/>
  <c r="S1040" i="4"/>
  <c r="T1039" i="4"/>
  <c r="S1039" i="4"/>
  <c r="T1038" i="4"/>
  <c r="S1038" i="4"/>
  <c r="T1037" i="4"/>
  <c r="S1037" i="4"/>
  <c r="T1036" i="4"/>
  <c r="S1036" i="4"/>
  <c r="T1035" i="4"/>
  <c r="S1035" i="4"/>
  <c r="T1034" i="4"/>
  <c r="S1034" i="4"/>
  <c r="T1033" i="4"/>
  <c r="S1033" i="4"/>
  <c r="T1032" i="4"/>
  <c r="S1032" i="4"/>
  <c r="T1031" i="4"/>
  <c r="S1031" i="4"/>
  <c r="T1030" i="4"/>
  <c r="S1030" i="4"/>
  <c r="T1029" i="4"/>
  <c r="S1029" i="4"/>
  <c r="T1028" i="4"/>
  <c r="S1028" i="4"/>
  <c r="T1027" i="4"/>
  <c r="S1027" i="4"/>
  <c r="T1026" i="4"/>
  <c r="S1026" i="4"/>
  <c r="T1025" i="4"/>
  <c r="S1025" i="4"/>
  <c r="T1024" i="4"/>
  <c r="S1024" i="4"/>
  <c r="T1023" i="4"/>
  <c r="S1023" i="4"/>
  <c r="T1022" i="4"/>
  <c r="S1022" i="4"/>
  <c r="T1021" i="4"/>
  <c r="S1021" i="4"/>
  <c r="T1020" i="4"/>
  <c r="S1020" i="4"/>
  <c r="T1019" i="4"/>
  <c r="S1019" i="4"/>
  <c r="T1018" i="4"/>
  <c r="S1018" i="4"/>
  <c r="T1017" i="4"/>
  <c r="S1017" i="4"/>
  <c r="T1016" i="4"/>
  <c r="S1016" i="4"/>
  <c r="T1015" i="4"/>
  <c r="S1015" i="4"/>
  <c r="T1014" i="4"/>
  <c r="S1014" i="4"/>
  <c r="T1013" i="4"/>
  <c r="S1013" i="4"/>
  <c r="T1012" i="4"/>
  <c r="S1012" i="4"/>
  <c r="T1011" i="4"/>
  <c r="S1011" i="4"/>
  <c r="T1010" i="4"/>
  <c r="S1010" i="4"/>
  <c r="T1009" i="4"/>
  <c r="S1009" i="4"/>
  <c r="T1008" i="4"/>
  <c r="S1008" i="4"/>
  <c r="T1007" i="4"/>
  <c r="S1007" i="4"/>
  <c r="T1006" i="4"/>
  <c r="S1006" i="4"/>
  <c r="T1005" i="4"/>
  <c r="S1005" i="4"/>
  <c r="T1004" i="4"/>
  <c r="S1004" i="4"/>
  <c r="T1003" i="4"/>
  <c r="S1003" i="4"/>
  <c r="T1002" i="4"/>
  <c r="S1002" i="4"/>
  <c r="T1001" i="4"/>
  <c r="S1001" i="4"/>
  <c r="T1000" i="4"/>
  <c r="S1000" i="4"/>
  <c r="T999" i="4"/>
  <c r="S999" i="4"/>
  <c r="T998" i="4"/>
  <c r="S998" i="4"/>
  <c r="T997" i="4"/>
  <c r="S997" i="4"/>
  <c r="T996" i="4"/>
  <c r="S996" i="4"/>
  <c r="T995" i="4"/>
  <c r="S995" i="4"/>
  <c r="T994" i="4"/>
  <c r="S994" i="4"/>
  <c r="T993" i="4"/>
  <c r="S993" i="4"/>
  <c r="T992" i="4"/>
  <c r="S992" i="4"/>
  <c r="T991" i="4"/>
  <c r="S991" i="4"/>
  <c r="T990" i="4"/>
  <c r="S990" i="4"/>
  <c r="T989" i="4"/>
  <c r="S989" i="4"/>
  <c r="T988" i="4"/>
  <c r="S988" i="4"/>
  <c r="T987" i="4"/>
  <c r="S987" i="4"/>
  <c r="T986" i="4"/>
  <c r="S986" i="4"/>
  <c r="T985" i="4"/>
  <c r="S985" i="4"/>
  <c r="T984" i="4"/>
  <c r="S984" i="4"/>
  <c r="T983" i="4"/>
  <c r="S983" i="4"/>
  <c r="T982" i="4"/>
  <c r="S982" i="4"/>
  <c r="T981" i="4"/>
  <c r="S981" i="4"/>
  <c r="T980" i="4"/>
  <c r="S980" i="4"/>
  <c r="T979" i="4"/>
  <c r="S979" i="4"/>
  <c r="T978" i="4"/>
  <c r="S978" i="4"/>
  <c r="T977" i="4"/>
  <c r="S977" i="4"/>
  <c r="T976" i="4"/>
  <c r="S976" i="4"/>
  <c r="T975" i="4"/>
  <c r="S975" i="4"/>
  <c r="T974" i="4"/>
  <c r="S974" i="4"/>
  <c r="T973" i="4"/>
  <c r="S973" i="4"/>
  <c r="T972" i="4"/>
  <c r="S972" i="4"/>
  <c r="T971" i="4"/>
  <c r="S971" i="4"/>
  <c r="T970" i="4"/>
  <c r="S970" i="4"/>
  <c r="T969" i="4"/>
  <c r="S969" i="4"/>
  <c r="T968" i="4"/>
  <c r="S968" i="4"/>
  <c r="T967" i="4"/>
  <c r="S967" i="4"/>
  <c r="T966" i="4"/>
  <c r="S966" i="4"/>
  <c r="T965" i="4"/>
  <c r="S965" i="4"/>
  <c r="T964" i="4"/>
  <c r="S964" i="4"/>
  <c r="T963" i="4"/>
  <c r="S963" i="4"/>
  <c r="T962" i="4"/>
  <c r="S962" i="4"/>
  <c r="T961" i="4"/>
  <c r="S961" i="4"/>
  <c r="T960" i="4"/>
  <c r="S960" i="4"/>
  <c r="T959" i="4"/>
  <c r="S959" i="4"/>
  <c r="T958" i="4"/>
  <c r="S958" i="4"/>
  <c r="T957" i="4"/>
  <c r="S957" i="4"/>
  <c r="T956" i="4"/>
  <c r="S956" i="4"/>
  <c r="T955" i="4"/>
  <c r="S955" i="4"/>
  <c r="T954" i="4"/>
  <c r="S954" i="4"/>
  <c r="T953" i="4"/>
  <c r="S953" i="4"/>
  <c r="T952" i="4"/>
  <c r="S952" i="4"/>
  <c r="T951" i="4"/>
  <c r="S951" i="4"/>
  <c r="T950" i="4"/>
  <c r="S950" i="4"/>
  <c r="T949" i="4"/>
  <c r="S949" i="4"/>
  <c r="T948" i="4"/>
  <c r="S948" i="4"/>
  <c r="T947" i="4"/>
  <c r="S947" i="4"/>
  <c r="T946" i="4"/>
  <c r="S946" i="4"/>
  <c r="T945" i="4"/>
  <c r="S945" i="4"/>
  <c r="T944" i="4"/>
  <c r="S944" i="4"/>
  <c r="T943" i="4"/>
  <c r="S943" i="4"/>
  <c r="T942" i="4"/>
  <c r="S942" i="4"/>
  <c r="T941" i="4"/>
  <c r="S941" i="4"/>
  <c r="T940" i="4"/>
  <c r="S940" i="4"/>
  <c r="T939" i="4"/>
  <c r="S939" i="4"/>
  <c r="T938" i="4"/>
  <c r="S938" i="4"/>
  <c r="T937" i="4"/>
  <c r="S937" i="4"/>
  <c r="T936" i="4"/>
  <c r="S936" i="4"/>
  <c r="T935" i="4"/>
  <c r="S935" i="4"/>
  <c r="T934" i="4"/>
  <c r="S934" i="4"/>
  <c r="T933" i="4"/>
  <c r="S933" i="4"/>
  <c r="T932" i="4"/>
  <c r="S932" i="4"/>
  <c r="T931" i="4"/>
  <c r="S931" i="4"/>
  <c r="T930" i="4"/>
  <c r="S930" i="4"/>
  <c r="T929" i="4"/>
  <c r="S929" i="4"/>
  <c r="T928" i="4"/>
  <c r="S928" i="4"/>
  <c r="T927" i="4"/>
  <c r="S927" i="4"/>
  <c r="T926" i="4"/>
  <c r="S926" i="4"/>
  <c r="T925" i="4"/>
  <c r="S925" i="4"/>
  <c r="T924" i="4"/>
  <c r="S924" i="4"/>
  <c r="T923" i="4"/>
  <c r="S923" i="4"/>
  <c r="T922" i="4"/>
  <c r="S922" i="4"/>
  <c r="T921" i="4"/>
  <c r="S921" i="4"/>
  <c r="T920" i="4"/>
  <c r="S920" i="4"/>
  <c r="T919" i="4"/>
  <c r="S919" i="4"/>
  <c r="T918" i="4"/>
  <c r="S918" i="4"/>
  <c r="T917" i="4"/>
  <c r="S917" i="4"/>
  <c r="T916" i="4"/>
  <c r="S916" i="4"/>
  <c r="T915" i="4"/>
  <c r="S915" i="4"/>
  <c r="T914" i="4"/>
  <c r="S914" i="4"/>
  <c r="T913" i="4"/>
  <c r="S913" i="4"/>
  <c r="T912" i="4"/>
  <c r="S912" i="4"/>
  <c r="T911" i="4"/>
  <c r="S911" i="4"/>
  <c r="T910" i="4"/>
  <c r="S910" i="4"/>
  <c r="T909" i="4"/>
  <c r="S909" i="4"/>
  <c r="T908" i="4"/>
  <c r="S908" i="4"/>
  <c r="T907" i="4"/>
  <c r="S907" i="4"/>
  <c r="T906" i="4"/>
  <c r="S906" i="4"/>
  <c r="T905" i="4"/>
  <c r="S905" i="4"/>
  <c r="T904" i="4"/>
  <c r="S904" i="4"/>
  <c r="T903" i="4"/>
  <c r="S903" i="4"/>
  <c r="T902" i="4"/>
  <c r="S902" i="4"/>
  <c r="T901" i="4"/>
  <c r="S901" i="4"/>
  <c r="T900" i="4"/>
  <c r="S900" i="4"/>
  <c r="T899" i="4"/>
  <c r="S899" i="4"/>
  <c r="T898" i="4"/>
  <c r="S898" i="4"/>
  <c r="T897" i="4"/>
  <c r="S897" i="4"/>
  <c r="T896" i="4"/>
  <c r="S896" i="4"/>
  <c r="T895" i="4"/>
  <c r="S895" i="4"/>
  <c r="T894" i="4"/>
  <c r="S894" i="4"/>
  <c r="T893" i="4"/>
  <c r="S893" i="4"/>
  <c r="T892" i="4"/>
  <c r="S892" i="4"/>
  <c r="T891" i="4"/>
  <c r="S891" i="4"/>
  <c r="T890" i="4"/>
  <c r="S890" i="4"/>
  <c r="T889" i="4"/>
  <c r="S889" i="4"/>
  <c r="T888" i="4"/>
  <c r="S888" i="4"/>
  <c r="T887" i="4"/>
  <c r="S887" i="4"/>
  <c r="T886" i="4"/>
  <c r="S886" i="4"/>
  <c r="T885" i="4"/>
  <c r="S885" i="4"/>
  <c r="T884" i="4"/>
  <c r="S884" i="4"/>
  <c r="T883" i="4"/>
  <c r="S883" i="4"/>
  <c r="T882" i="4"/>
  <c r="S882" i="4"/>
  <c r="T881" i="4"/>
  <c r="S881" i="4"/>
  <c r="T880" i="4"/>
  <c r="S880" i="4"/>
  <c r="T879" i="4"/>
  <c r="S879" i="4"/>
  <c r="T878" i="4"/>
  <c r="S878" i="4"/>
  <c r="T877" i="4"/>
  <c r="S877" i="4"/>
  <c r="T876" i="4"/>
  <c r="S876" i="4"/>
  <c r="T875" i="4"/>
  <c r="S875" i="4"/>
  <c r="T874" i="4"/>
  <c r="S874" i="4"/>
  <c r="T873" i="4"/>
  <c r="S873" i="4"/>
  <c r="T872" i="4"/>
  <c r="S872" i="4"/>
  <c r="T871" i="4"/>
  <c r="S871" i="4"/>
  <c r="T870" i="4"/>
  <c r="S870" i="4"/>
  <c r="T869" i="4"/>
  <c r="S869" i="4"/>
  <c r="T868" i="4"/>
  <c r="S868" i="4"/>
  <c r="T867" i="4"/>
  <c r="S867" i="4"/>
  <c r="T866" i="4"/>
  <c r="S866" i="4"/>
  <c r="T865" i="4"/>
  <c r="S865" i="4"/>
  <c r="T864" i="4"/>
  <c r="S864" i="4"/>
  <c r="T863" i="4"/>
  <c r="S863" i="4"/>
  <c r="T862" i="4"/>
  <c r="S862" i="4"/>
  <c r="T861" i="4"/>
  <c r="S861" i="4"/>
  <c r="T860" i="4"/>
  <c r="S860" i="4"/>
  <c r="T859" i="4"/>
  <c r="S859" i="4"/>
  <c r="T858" i="4"/>
  <c r="S858" i="4"/>
  <c r="T857" i="4"/>
  <c r="S857" i="4"/>
  <c r="T856" i="4"/>
  <c r="S856" i="4"/>
  <c r="T855" i="4"/>
  <c r="S855" i="4"/>
  <c r="T854" i="4"/>
  <c r="S854" i="4"/>
  <c r="T853" i="4"/>
  <c r="S853" i="4"/>
  <c r="T852" i="4"/>
  <c r="S852" i="4"/>
  <c r="T851" i="4"/>
  <c r="S851" i="4"/>
  <c r="T850" i="4"/>
  <c r="S850" i="4"/>
  <c r="T849" i="4"/>
  <c r="S849" i="4"/>
  <c r="T848" i="4"/>
  <c r="S848" i="4"/>
  <c r="T847" i="4"/>
  <c r="S847" i="4"/>
  <c r="T846" i="4"/>
  <c r="S846" i="4"/>
  <c r="T845" i="4"/>
  <c r="S845" i="4"/>
  <c r="T844" i="4"/>
  <c r="S844" i="4"/>
  <c r="T843" i="4"/>
  <c r="S843" i="4"/>
  <c r="T842" i="4"/>
  <c r="S842" i="4"/>
  <c r="T841" i="4"/>
  <c r="S841" i="4"/>
  <c r="T840" i="4"/>
  <c r="S840" i="4"/>
  <c r="T839" i="4"/>
  <c r="S839" i="4"/>
  <c r="T838" i="4"/>
  <c r="S838" i="4"/>
  <c r="T837" i="4"/>
  <c r="S837" i="4"/>
  <c r="T836" i="4"/>
  <c r="S836" i="4"/>
  <c r="T835" i="4"/>
  <c r="S835" i="4"/>
  <c r="T834" i="4"/>
  <c r="S834" i="4"/>
  <c r="T833" i="4"/>
  <c r="S833" i="4"/>
  <c r="T832" i="4"/>
  <c r="S832" i="4"/>
  <c r="T831" i="4"/>
  <c r="S831" i="4"/>
  <c r="T830" i="4"/>
  <c r="S830" i="4"/>
  <c r="T829" i="4"/>
  <c r="S829" i="4"/>
  <c r="T828" i="4"/>
  <c r="S828" i="4"/>
  <c r="T827" i="4"/>
  <c r="S827" i="4"/>
  <c r="T826" i="4"/>
  <c r="S826" i="4"/>
  <c r="T825" i="4"/>
  <c r="S825" i="4"/>
  <c r="T824" i="4"/>
  <c r="S824" i="4"/>
  <c r="T823" i="4"/>
  <c r="S823" i="4"/>
  <c r="T822" i="4"/>
  <c r="S822" i="4"/>
  <c r="T821" i="4"/>
  <c r="S821" i="4"/>
  <c r="T820" i="4"/>
  <c r="S820" i="4"/>
  <c r="T819" i="4"/>
  <c r="S819" i="4"/>
  <c r="T818" i="4"/>
  <c r="S818" i="4"/>
  <c r="T817" i="4"/>
  <c r="S817" i="4"/>
  <c r="T816" i="4"/>
  <c r="S816" i="4"/>
  <c r="T815" i="4"/>
  <c r="S815" i="4"/>
  <c r="T814" i="4"/>
  <c r="S814" i="4"/>
  <c r="T813" i="4"/>
  <c r="S813" i="4"/>
  <c r="T812" i="4"/>
  <c r="S812" i="4"/>
  <c r="T811" i="4"/>
  <c r="S811" i="4"/>
  <c r="T810" i="4"/>
  <c r="S810" i="4"/>
  <c r="T809" i="4"/>
  <c r="S809" i="4"/>
  <c r="T808" i="4"/>
  <c r="S808" i="4"/>
  <c r="T807" i="4"/>
  <c r="S807" i="4"/>
  <c r="T806" i="4"/>
  <c r="S806" i="4"/>
  <c r="T805" i="4"/>
  <c r="S805" i="4"/>
  <c r="T804" i="4"/>
  <c r="S804" i="4"/>
  <c r="T803" i="4"/>
  <c r="S803" i="4"/>
  <c r="T802" i="4"/>
  <c r="S802" i="4"/>
  <c r="T801" i="4"/>
  <c r="S801" i="4"/>
  <c r="T800" i="4"/>
  <c r="S800" i="4"/>
  <c r="T799" i="4"/>
  <c r="S799" i="4"/>
  <c r="T798" i="4"/>
  <c r="S798" i="4"/>
  <c r="T797" i="4"/>
  <c r="S797" i="4"/>
  <c r="T796" i="4"/>
  <c r="S796" i="4"/>
  <c r="T795" i="4"/>
  <c r="S795" i="4"/>
  <c r="T794" i="4"/>
  <c r="S794" i="4"/>
  <c r="T793" i="4"/>
  <c r="S793" i="4"/>
  <c r="T792" i="4"/>
  <c r="S792" i="4"/>
  <c r="T791" i="4"/>
  <c r="S791" i="4"/>
  <c r="T790" i="4"/>
  <c r="S790" i="4"/>
  <c r="T789" i="4"/>
  <c r="S789" i="4"/>
  <c r="T788" i="4"/>
  <c r="S788" i="4"/>
  <c r="T787" i="4"/>
  <c r="S787" i="4"/>
  <c r="T786" i="4"/>
  <c r="S786" i="4"/>
  <c r="T785" i="4"/>
  <c r="S785" i="4"/>
  <c r="T784" i="4"/>
  <c r="S784" i="4"/>
  <c r="T783" i="4"/>
  <c r="S783" i="4"/>
  <c r="T782" i="4"/>
  <c r="S782" i="4"/>
  <c r="T781" i="4"/>
  <c r="S781" i="4"/>
  <c r="T780" i="4"/>
  <c r="S780" i="4"/>
  <c r="T779" i="4"/>
  <c r="S779" i="4"/>
  <c r="T778" i="4"/>
  <c r="S778" i="4"/>
  <c r="T777" i="4"/>
  <c r="S777" i="4"/>
  <c r="T776" i="4"/>
  <c r="S776" i="4"/>
  <c r="T775" i="4"/>
  <c r="S775" i="4"/>
  <c r="T774" i="4"/>
  <c r="S774" i="4"/>
  <c r="T773" i="4"/>
  <c r="S773" i="4"/>
  <c r="T772" i="4"/>
  <c r="S772" i="4"/>
  <c r="T771" i="4"/>
  <c r="S771" i="4"/>
  <c r="T770" i="4"/>
  <c r="S770" i="4"/>
  <c r="T769" i="4"/>
  <c r="S769" i="4"/>
  <c r="T768" i="4"/>
  <c r="S768" i="4"/>
  <c r="T767" i="4"/>
  <c r="S767" i="4"/>
  <c r="T766" i="4"/>
  <c r="S766" i="4"/>
  <c r="T765" i="4"/>
  <c r="S765" i="4"/>
  <c r="T764" i="4"/>
  <c r="S764" i="4"/>
  <c r="T763" i="4"/>
  <c r="S763" i="4"/>
  <c r="T762" i="4"/>
  <c r="S762" i="4"/>
  <c r="T761" i="4"/>
  <c r="S761" i="4"/>
  <c r="T760" i="4"/>
  <c r="S760" i="4"/>
  <c r="T759" i="4"/>
  <c r="S759" i="4"/>
  <c r="T758" i="4"/>
  <c r="S758" i="4"/>
  <c r="T757" i="4"/>
  <c r="S757" i="4"/>
  <c r="T756" i="4"/>
  <c r="S756" i="4"/>
  <c r="T755" i="4"/>
  <c r="S755" i="4"/>
  <c r="T754" i="4"/>
  <c r="S754" i="4"/>
  <c r="T753" i="4"/>
  <c r="S753" i="4"/>
  <c r="T752" i="4"/>
  <c r="S752" i="4"/>
  <c r="T751" i="4"/>
  <c r="S751" i="4"/>
  <c r="T750" i="4"/>
  <c r="S750" i="4"/>
  <c r="T749" i="4"/>
  <c r="S749" i="4"/>
  <c r="T748" i="4"/>
  <c r="S748" i="4"/>
  <c r="T747" i="4"/>
  <c r="S747" i="4"/>
  <c r="T746" i="4"/>
  <c r="S746" i="4"/>
  <c r="T745" i="4"/>
  <c r="S745" i="4"/>
  <c r="T744" i="4"/>
  <c r="S744" i="4"/>
  <c r="T743" i="4"/>
  <c r="S743" i="4"/>
  <c r="T742" i="4"/>
  <c r="S742" i="4"/>
  <c r="T741" i="4"/>
  <c r="S741" i="4"/>
  <c r="T740" i="4"/>
  <c r="S740" i="4"/>
  <c r="T739" i="4"/>
  <c r="S739" i="4"/>
  <c r="T738" i="4"/>
  <c r="S738" i="4"/>
  <c r="T737" i="4"/>
  <c r="S737" i="4"/>
  <c r="T736" i="4"/>
  <c r="S736" i="4"/>
  <c r="T735" i="4"/>
  <c r="S735" i="4"/>
  <c r="T734" i="4"/>
  <c r="S734" i="4"/>
  <c r="T733" i="4"/>
  <c r="S733" i="4"/>
  <c r="T732" i="4"/>
  <c r="S732" i="4"/>
  <c r="T731" i="4"/>
  <c r="S731" i="4"/>
  <c r="T730" i="4"/>
  <c r="S730" i="4"/>
  <c r="T729" i="4"/>
  <c r="S729" i="4"/>
  <c r="T728" i="4"/>
  <c r="S728" i="4"/>
  <c r="T727" i="4"/>
  <c r="S727" i="4"/>
  <c r="T726" i="4"/>
  <c r="S726" i="4"/>
  <c r="T725" i="4"/>
  <c r="S725" i="4"/>
  <c r="T724" i="4"/>
  <c r="S724" i="4"/>
  <c r="T723" i="4"/>
  <c r="S723" i="4"/>
  <c r="T722" i="4"/>
  <c r="S722" i="4"/>
  <c r="T721" i="4"/>
  <c r="S721" i="4"/>
  <c r="T720" i="4"/>
  <c r="S720" i="4"/>
  <c r="T719" i="4"/>
  <c r="S719" i="4"/>
  <c r="T718" i="4"/>
  <c r="S718" i="4"/>
  <c r="T717" i="4"/>
  <c r="S717" i="4"/>
  <c r="T716" i="4"/>
  <c r="S716" i="4"/>
  <c r="T715" i="4"/>
  <c r="S715" i="4"/>
  <c r="T714" i="4"/>
  <c r="S714" i="4"/>
  <c r="T713" i="4"/>
  <c r="S713" i="4"/>
  <c r="T712" i="4"/>
  <c r="S712" i="4"/>
  <c r="T711" i="4"/>
  <c r="S711" i="4"/>
  <c r="T710" i="4"/>
  <c r="S710" i="4"/>
  <c r="T709" i="4"/>
  <c r="S709" i="4"/>
  <c r="T708" i="4"/>
  <c r="S708" i="4"/>
  <c r="T707" i="4"/>
  <c r="S707" i="4"/>
  <c r="T706" i="4"/>
  <c r="S706" i="4"/>
  <c r="T705" i="4"/>
  <c r="S705" i="4"/>
  <c r="T704" i="4"/>
  <c r="S704" i="4"/>
  <c r="T703" i="4"/>
  <c r="S703" i="4"/>
  <c r="T702" i="4"/>
  <c r="S702" i="4"/>
  <c r="T701" i="4"/>
  <c r="S701" i="4"/>
  <c r="T700" i="4"/>
  <c r="S700" i="4"/>
  <c r="T699" i="4"/>
  <c r="S699" i="4"/>
  <c r="T698" i="4"/>
  <c r="S698" i="4"/>
  <c r="T697" i="4"/>
  <c r="S697" i="4"/>
  <c r="T696" i="4"/>
  <c r="S696" i="4"/>
  <c r="T695" i="4"/>
  <c r="S695" i="4"/>
  <c r="T694" i="4"/>
  <c r="S694" i="4"/>
  <c r="T693" i="4"/>
  <c r="S693" i="4"/>
  <c r="T692" i="4"/>
  <c r="S692" i="4"/>
  <c r="T691" i="4"/>
  <c r="S691" i="4"/>
  <c r="T690" i="4"/>
  <c r="S690" i="4"/>
  <c r="T689" i="4"/>
  <c r="S689" i="4"/>
  <c r="T688" i="4"/>
  <c r="S688" i="4"/>
  <c r="T687" i="4"/>
  <c r="S687" i="4"/>
  <c r="T686" i="4"/>
  <c r="S686" i="4"/>
  <c r="T685" i="4"/>
  <c r="S685" i="4"/>
  <c r="T684" i="4"/>
  <c r="S684" i="4"/>
  <c r="T683" i="4"/>
  <c r="S683" i="4"/>
  <c r="T682" i="4"/>
  <c r="S682" i="4"/>
  <c r="T681" i="4"/>
  <c r="S681" i="4"/>
  <c r="T680" i="4"/>
  <c r="S680" i="4"/>
  <c r="T679" i="4"/>
  <c r="S679" i="4"/>
  <c r="T678" i="4"/>
  <c r="S678" i="4"/>
  <c r="T677" i="4"/>
  <c r="S677" i="4"/>
  <c r="T676" i="4"/>
  <c r="S676" i="4"/>
  <c r="T675" i="4"/>
  <c r="S675" i="4"/>
  <c r="T674" i="4"/>
  <c r="S674" i="4"/>
  <c r="T673" i="4"/>
  <c r="S673" i="4"/>
  <c r="T672" i="4"/>
  <c r="S672" i="4"/>
  <c r="T671" i="4"/>
  <c r="S671" i="4"/>
  <c r="T670" i="4"/>
  <c r="S670" i="4"/>
  <c r="T669" i="4"/>
  <c r="S669" i="4"/>
  <c r="T668" i="4"/>
  <c r="S668" i="4"/>
  <c r="T667" i="4"/>
  <c r="S667" i="4"/>
  <c r="T666" i="4"/>
  <c r="S666" i="4"/>
  <c r="T665" i="4"/>
  <c r="S665" i="4"/>
  <c r="T664" i="4"/>
  <c r="S664" i="4"/>
  <c r="T663" i="4"/>
  <c r="S663" i="4"/>
  <c r="T662" i="4"/>
  <c r="S662" i="4"/>
  <c r="T661" i="4"/>
  <c r="S661" i="4"/>
  <c r="T660" i="4"/>
  <c r="S660" i="4"/>
  <c r="T659" i="4"/>
  <c r="S659" i="4"/>
  <c r="T658" i="4"/>
  <c r="S658" i="4"/>
  <c r="T657" i="4"/>
  <c r="S657" i="4"/>
  <c r="T656" i="4"/>
  <c r="S656" i="4"/>
  <c r="T655" i="4"/>
  <c r="S655" i="4"/>
  <c r="T654" i="4"/>
  <c r="S654" i="4"/>
  <c r="T653" i="4"/>
  <c r="S653" i="4"/>
  <c r="T652" i="4"/>
  <c r="S652" i="4"/>
  <c r="T651" i="4"/>
  <c r="S651" i="4"/>
  <c r="T650" i="4"/>
  <c r="S650" i="4"/>
  <c r="T649" i="4"/>
  <c r="S649" i="4"/>
  <c r="T648" i="4"/>
  <c r="S648" i="4"/>
  <c r="T647" i="4"/>
  <c r="S647" i="4"/>
  <c r="T646" i="4"/>
  <c r="S646" i="4"/>
  <c r="T645" i="4"/>
  <c r="S645" i="4"/>
  <c r="T644" i="4"/>
  <c r="S644" i="4"/>
  <c r="T643" i="4"/>
  <c r="S643" i="4"/>
  <c r="T642" i="4"/>
  <c r="S642" i="4"/>
  <c r="T641" i="4"/>
  <c r="S641" i="4"/>
  <c r="T640" i="4"/>
  <c r="S640" i="4"/>
  <c r="T639" i="4"/>
  <c r="S639" i="4"/>
  <c r="T638" i="4"/>
  <c r="S638" i="4"/>
  <c r="T637" i="4"/>
  <c r="S637" i="4"/>
  <c r="T636" i="4"/>
  <c r="S636" i="4"/>
  <c r="T635" i="4"/>
  <c r="S635" i="4"/>
  <c r="T634" i="4"/>
  <c r="S634" i="4"/>
  <c r="T633" i="4"/>
  <c r="S633" i="4"/>
  <c r="T632" i="4"/>
  <c r="S632" i="4"/>
  <c r="T631" i="4"/>
  <c r="S631" i="4"/>
  <c r="T630" i="4"/>
  <c r="S630" i="4"/>
  <c r="T629" i="4"/>
  <c r="S629" i="4"/>
  <c r="T628" i="4"/>
  <c r="S628" i="4"/>
  <c r="T627" i="4"/>
  <c r="S627" i="4"/>
  <c r="T626" i="4"/>
  <c r="S626" i="4"/>
  <c r="T625" i="4"/>
  <c r="S625" i="4"/>
  <c r="T624" i="4"/>
  <c r="S624" i="4"/>
  <c r="T623" i="4"/>
  <c r="S623" i="4"/>
  <c r="T622" i="4"/>
  <c r="S622" i="4"/>
  <c r="T621" i="4"/>
  <c r="S621" i="4"/>
  <c r="T620" i="4"/>
  <c r="S620" i="4"/>
  <c r="T619" i="4"/>
  <c r="S619" i="4"/>
  <c r="T618" i="4"/>
  <c r="S618" i="4"/>
  <c r="T617" i="4"/>
  <c r="S617" i="4"/>
  <c r="T616" i="4"/>
  <c r="S616" i="4"/>
  <c r="T615" i="4"/>
  <c r="S615" i="4"/>
  <c r="T614" i="4"/>
  <c r="S614" i="4"/>
  <c r="T613" i="4"/>
  <c r="S613" i="4"/>
  <c r="T612" i="4"/>
  <c r="S612" i="4"/>
  <c r="T611" i="4"/>
  <c r="S611" i="4"/>
  <c r="T610" i="4"/>
  <c r="S610" i="4"/>
  <c r="T609" i="4"/>
  <c r="S609" i="4"/>
  <c r="T608" i="4"/>
  <c r="S608" i="4"/>
  <c r="T607" i="4"/>
  <c r="S607" i="4"/>
  <c r="T606" i="4"/>
  <c r="S606" i="4"/>
  <c r="T605" i="4"/>
  <c r="S605" i="4"/>
  <c r="T604" i="4"/>
  <c r="S604" i="4"/>
  <c r="T603" i="4"/>
  <c r="S603" i="4"/>
  <c r="T602" i="4"/>
  <c r="S602" i="4"/>
  <c r="T601" i="4"/>
  <c r="S601" i="4"/>
  <c r="T600" i="4"/>
  <c r="S600" i="4"/>
  <c r="T599" i="4"/>
  <c r="S599" i="4"/>
  <c r="T598" i="4"/>
  <c r="S598" i="4"/>
  <c r="T597" i="4"/>
  <c r="S597" i="4"/>
  <c r="T596" i="4"/>
  <c r="S596" i="4"/>
  <c r="T595" i="4"/>
  <c r="S595" i="4"/>
  <c r="T594" i="4"/>
  <c r="S594" i="4"/>
  <c r="T593" i="4"/>
  <c r="S593" i="4"/>
  <c r="T592" i="4"/>
  <c r="S592" i="4"/>
  <c r="T591" i="4"/>
  <c r="S591" i="4"/>
  <c r="T590" i="4"/>
  <c r="S590" i="4"/>
  <c r="T589" i="4"/>
  <c r="S589" i="4"/>
  <c r="T588" i="4"/>
  <c r="S588" i="4"/>
  <c r="T587" i="4"/>
  <c r="S587" i="4"/>
  <c r="T586" i="4"/>
  <c r="S586" i="4"/>
  <c r="T585" i="4"/>
  <c r="S585" i="4"/>
  <c r="T584" i="4"/>
  <c r="S584" i="4"/>
  <c r="T583" i="4"/>
  <c r="S583" i="4"/>
  <c r="T582" i="4"/>
  <c r="S582" i="4"/>
  <c r="T581" i="4"/>
  <c r="S581" i="4"/>
  <c r="T580" i="4"/>
  <c r="S580" i="4"/>
  <c r="T579" i="4"/>
  <c r="S579" i="4"/>
  <c r="T578" i="4"/>
  <c r="S578" i="4"/>
  <c r="T577" i="4"/>
  <c r="S577" i="4"/>
  <c r="T576" i="4"/>
  <c r="S576" i="4"/>
  <c r="T575" i="4"/>
  <c r="S575" i="4"/>
  <c r="T574" i="4"/>
  <c r="S574" i="4"/>
  <c r="T573" i="4"/>
  <c r="S573" i="4"/>
  <c r="T572" i="4"/>
  <c r="S572" i="4"/>
  <c r="T571" i="4"/>
  <c r="S571" i="4"/>
  <c r="T570" i="4"/>
  <c r="S570" i="4"/>
  <c r="T569" i="4"/>
  <c r="S569" i="4"/>
  <c r="T568" i="4"/>
  <c r="S568" i="4"/>
  <c r="T567" i="4"/>
  <c r="S567" i="4"/>
  <c r="T566" i="4"/>
  <c r="S566" i="4"/>
  <c r="T565" i="4"/>
  <c r="S565" i="4"/>
  <c r="T564" i="4"/>
  <c r="S564" i="4"/>
  <c r="T563" i="4"/>
  <c r="S563" i="4"/>
  <c r="T562" i="4"/>
  <c r="S562" i="4"/>
  <c r="T561" i="4"/>
  <c r="S561" i="4"/>
  <c r="T560" i="4"/>
  <c r="S560" i="4"/>
  <c r="T559" i="4"/>
  <c r="S559" i="4"/>
  <c r="T558" i="4"/>
  <c r="S558" i="4"/>
  <c r="T557" i="4"/>
  <c r="S557" i="4"/>
  <c r="T556" i="4"/>
  <c r="S556" i="4"/>
  <c r="T555" i="4"/>
  <c r="S555" i="4"/>
  <c r="T554" i="4"/>
  <c r="S554" i="4"/>
  <c r="T553" i="4"/>
  <c r="S553" i="4"/>
  <c r="T552" i="4"/>
  <c r="S552" i="4"/>
  <c r="T551" i="4"/>
  <c r="S551" i="4"/>
  <c r="T550" i="4"/>
  <c r="S550" i="4"/>
  <c r="T549" i="4"/>
  <c r="S549" i="4"/>
  <c r="T548" i="4"/>
  <c r="S548" i="4"/>
  <c r="T547" i="4"/>
  <c r="S547" i="4"/>
  <c r="T546" i="4"/>
  <c r="S546" i="4"/>
  <c r="T545" i="4"/>
  <c r="S545" i="4"/>
  <c r="T544" i="4"/>
  <c r="S544" i="4"/>
  <c r="T543" i="4"/>
  <c r="S543" i="4"/>
  <c r="T542" i="4"/>
  <c r="S542" i="4"/>
  <c r="T541" i="4"/>
  <c r="S541" i="4"/>
  <c r="T540" i="4"/>
  <c r="S540" i="4"/>
  <c r="T539" i="4"/>
  <c r="S539" i="4"/>
  <c r="T538" i="4"/>
  <c r="S538" i="4"/>
  <c r="T537" i="4"/>
  <c r="S537" i="4"/>
  <c r="T536" i="4"/>
  <c r="S536" i="4"/>
  <c r="T535" i="4"/>
  <c r="S535" i="4"/>
  <c r="T534" i="4"/>
  <c r="S534" i="4"/>
  <c r="T533" i="4"/>
  <c r="S533" i="4"/>
  <c r="T532" i="4"/>
  <c r="S532" i="4"/>
  <c r="T531" i="4"/>
  <c r="S531" i="4"/>
  <c r="T530" i="4"/>
  <c r="S530" i="4"/>
  <c r="T529" i="4"/>
  <c r="S529" i="4"/>
  <c r="T528" i="4"/>
  <c r="S528" i="4"/>
  <c r="T527" i="4"/>
  <c r="S527" i="4"/>
  <c r="T526" i="4"/>
  <c r="S526" i="4"/>
  <c r="T525" i="4"/>
  <c r="S525" i="4"/>
  <c r="T524" i="4"/>
  <c r="S524" i="4"/>
  <c r="T523" i="4"/>
  <c r="S523" i="4"/>
  <c r="T522" i="4"/>
  <c r="S522" i="4"/>
  <c r="T521" i="4"/>
  <c r="S521" i="4"/>
  <c r="T520" i="4"/>
  <c r="S520" i="4"/>
  <c r="T519" i="4"/>
  <c r="S519" i="4"/>
  <c r="T518" i="4"/>
  <c r="S518" i="4"/>
  <c r="T517" i="4"/>
  <c r="S517" i="4"/>
  <c r="T516" i="4"/>
  <c r="S516" i="4"/>
  <c r="T515" i="4"/>
  <c r="S515" i="4"/>
  <c r="T514" i="4"/>
  <c r="S514" i="4"/>
  <c r="T513" i="4"/>
  <c r="S513" i="4"/>
  <c r="T512" i="4"/>
  <c r="S512" i="4"/>
  <c r="T511" i="4"/>
  <c r="S511" i="4"/>
  <c r="T510" i="4"/>
  <c r="S510" i="4"/>
  <c r="T509" i="4"/>
  <c r="S509" i="4"/>
  <c r="T508" i="4"/>
  <c r="S508" i="4"/>
  <c r="T507" i="4"/>
  <c r="S507" i="4"/>
  <c r="T506" i="4"/>
  <c r="S506" i="4"/>
  <c r="T505" i="4"/>
  <c r="S505" i="4"/>
  <c r="T504" i="4"/>
  <c r="S504" i="4"/>
  <c r="T503" i="4"/>
  <c r="S503" i="4"/>
  <c r="T502" i="4"/>
  <c r="S502" i="4"/>
  <c r="T501" i="4"/>
  <c r="S501" i="4"/>
  <c r="T500" i="4"/>
  <c r="S500" i="4"/>
  <c r="T499" i="4"/>
  <c r="S499" i="4"/>
  <c r="T498" i="4"/>
  <c r="S498" i="4"/>
  <c r="T497" i="4"/>
  <c r="S497" i="4"/>
  <c r="T496" i="4"/>
  <c r="S496" i="4"/>
  <c r="T495" i="4"/>
  <c r="S495" i="4"/>
  <c r="T494" i="4"/>
  <c r="S494" i="4"/>
  <c r="T493" i="4"/>
  <c r="S493" i="4"/>
  <c r="T492" i="4"/>
  <c r="S492" i="4"/>
  <c r="T491" i="4"/>
  <c r="S491" i="4"/>
  <c r="T490" i="4"/>
  <c r="S490" i="4"/>
  <c r="T489" i="4"/>
  <c r="S489" i="4"/>
  <c r="T488" i="4"/>
  <c r="S488" i="4"/>
  <c r="T487" i="4"/>
  <c r="S487" i="4"/>
  <c r="T486" i="4"/>
  <c r="S486" i="4"/>
  <c r="T485" i="4"/>
  <c r="S485" i="4"/>
  <c r="T484" i="4"/>
  <c r="S484" i="4"/>
  <c r="T483" i="4"/>
  <c r="S483" i="4"/>
  <c r="T482" i="4"/>
  <c r="S482" i="4"/>
  <c r="T481" i="4"/>
  <c r="S481" i="4"/>
  <c r="T480" i="4"/>
  <c r="S480" i="4"/>
  <c r="T479" i="4"/>
  <c r="S479" i="4"/>
  <c r="T478" i="4"/>
  <c r="S478" i="4"/>
  <c r="T477" i="4"/>
  <c r="S477" i="4"/>
  <c r="T476" i="4"/>
  <c r="S476" i="4"/>
  <c r="T475" i="4"/>
  <c r="S475" i="4"/>
  <c r="T474" i="4"/>
  <c r="S474" i="4"/>
  <c r="T473" i="4"/>
  <c r="S473" i="4"/>
  <c r="T472" i="4"/>
  <c r="S472" i="4"/>
  <c r="T471" i="4"/>
  <c r="S471" i="4"/>
  <c r="T470" i="4"/>
  <c r="S470" i="4"/>
  <c r="T469" i="4"/>
  <c r="S469" i="4"/>
  <c r="T468" i="4"/>
  <c r="S468" i="4"/>
  <c r="T467" i="4"/>
  <c r="S467" i="4"/>
  <c r="T466" i="4"/>
  <c r="S466" i="4"/>
  <c r="T465" i="4"/>
  <c r="S465" i="4"/>
  <c r="T464" i="4"/>
  <c r="S464" i="4"/>
  <c r="T463" i="4"/>
  <c r="S463" i="4"/>
  <c r="T462" i="4"/>
  <c r="S462" i="4"/>
  <c r="T461" i="4"/>
  <c r="S461" i="4"/>
  <c r="T460" i="4"/>
  <c r="S460" i="4"/>
  <c r="T459" i="4"/>
  <c r="S459" i="4"/>
  <c r="T458" i="4"/>
  <c r="S458" i="4"/>
  <c r="T457" i="4"/>
  <c r="S457" i="4"/>
  <c r="T456" i="4"/>
  <c r="S456" i="4"/>
  <c r="T455" i="4"/>
  <c r="S455" i="4"/>
  <c r="T454" i="4"/>
  <c r="S454" i="4"/>
  <c r="T453" i="4"/>
  <c r="S453" i="4"/>
  <c r="T452" i="4"/>
  <c r="S452" i="4"/>
  <c r="T451" i="4"/>
  <c r="S451" i="4"/>
  <c r="T450" i="4"/>
  <c r="S450" i="4"/>
  <c r="T449" i="4"/>
  <c r="S449" i="4"/>
  <c r="T448" i="4"/>
  <c r="S448" i="4"/>
  <c r="T447" i="4"/>
  <c r="S447" i="4"/>
  <c r="T446" i="4"/>
  <c r="S446" i="4"/>
  <c r="T445" i="4"/>
  <c r="S445" i="4"/>
  <c r="T444" i="4"/>
  <c r="S444" i="4"/>
  <c r="T443" i="4"/>
  <c r="S443" i="4"/>
  <c r="T442" i="4"/>
  <c r="S442" i="4"/>
  <c r="T441" i="4"/>
  <c r="S441" i="4"/>
  <c r="T440" i="4"/>
  <c r="S440" i="4"/>
  <c r="T439" i="4"/>
  <c r="S439" i="4"/>
  <c r="T438" i="4"/>
  <c r="S438" i="4"/>
  <c r="T437" i="4"/>
  <c r="S437" i="4"/>
  <c r="T436" i="4"/>
  <c r="S436" i="4"/>
  <c r="T435" i="4"/>
  <c r="S435" i="4"/>
  <c r="T434" i="4"/>
  <c r="S434" i="4"/>
  <c r="T433" i="4"/>
  <c r="S433" i="4"/>
  <c r="T432" i="4"/>
  <c r="S432" i="4"/>
  <c r="T431" i="4"/>
  <c r="S431" i="4"/>
  <c r="T430" i="4"/>
  <c r="S430" i="4"/>
  <c r="T429" i="4"/>
  <c r="S429" i="4"/>
  <c r="T428" i="4"/>
  <c r="S428" i="4"/>
  <c r="T427" i="4"/>
  <c r="S427" i="4"/>
  <c r="T426" i="4"/>
  <c r="S426" i="4"/>
  <c r="T425" i="4"/>
  <c r="S425" i="4"/>
  <c r="T424" i="4"/>
  <c r="S424" i="4"/>
  <c r="T423" i="4"/>
  <c r="S423" i="4"/>
  <c r="T422" i="4"/>
  <c r="S422" i="4"/>
  <c r="T421" i="4"/>
  <c r="S421" i="4"/>
  <c r="T420" i="4"/>
  <c r="S420" i="4"/>
  <c r="T419" i="4"/>
  <c r="S419" i="4"/>
  <c r="T418" i="4"/>
  <c r="S418" i="4"/>
  <c r="T417" i="4"/>
  <c r="S417" i="4"/>
  <c r="T416" i="4"/>
  <c r="S416" i="4"/>
  <c r="T415" i="4"/>
  <c r="S415" i="4"/>
  <c r="T414" i="4"/>
  <c r="S414" i="4"/>
  <c r="T413" i="4"/>
  <c r="S413" i="4"/>
  <c r="T412" i="4"/>
  <c r="S412" i="4"/>
  <c r="T411" i="4"/>
  <c r="S411" i="4"/>
  <c r="T410" i="4"/>
  <c r="S410" i="4"/>
  <c r="T409" i="4"/>
  <c r="S409" i="4"/>
  <c r="T408" i="4"/>
  <c r="S408" i="4"/>
  <c r="T407" i="4"/>
  <c r="S407" i="4"/>
  <c r="T406" i="4"/>
  <c r="S406" i="4"/>
  <c r="T405" i="4"/>
  <c r="S405" i="4"/>
  <c r="T404" i="4"/>
  <c r="S404" i="4"/>
  <c r="T403" i="4"/>
  <c r="S403" i="4"/>
  <c r="T402" i="4"/>
  <c r="S402" i="4"/>
  <c r="T401" i="4"/>
  <c r="S401" i="4"/>
  <c r="T400" i="4"/>
  <c r="S400" i="4"/>
  <c r="T399" i="4"/>
  <c r="S399" i="4"/>
  <c r="T398" i="4"/>
  <c r="S398" i="4"/>
  <c r="T397" i="4"/>
  <c r="S397" i="4"/>
  <c r="T396" i="4"/>
  <c r="S396" i="4"/>
  <c r="T395" i="4"/>
  <c r="S395" i="4"/>
  <c r="T394" i="4"/>
  <c r="S394" i="4"/>
  <c r="T393" i="4"/>
  <c r="S393" i="4"/>
  <c r="T392" i="4"/>
  <c r="S392" i="4"/>
  <c r="T391" i="4"/>
  <c r="S391" i="4"/>
  <c r="T390" i="4"/>
  <c r="S390" i="4"/>
  <c r="T389" i="4"/>
  <c r="S389" i="4"/>
  <c r="T388" i="4"/>
  <c r="S388" i="4"/>
  <c r="T387" i="4"/>
  <c r="S387" i="4"/>
  <c r="T386" i="4"/>
  <c r="S386" i="4"/>
  <c r="T385" i="4"/>
  <c r="S385" i="4"/>
  <c r="T384" i="4"/>
  <c r="S384" i="4"/>
  <c r="T383" i="4"/>
  <c r="S383" i="4"/>
  <c r="T382" i="4"/>
  <c r="S382" i="4"/>
  <c r="T381" i="4"/>
  <c r="S381" i="4"/>
  <c r="T380" i="4"/>
  <c r="S380" i="4"/>
  <c r="T379" i="4"/>
  <c r="S379" i="4"/>
  <c r="T378" i="4"/>
  <c r="S378" i="4"/>
  <c r="T377" i="4"/>
  <c r="S377" i="4"/>
  <c r="T376" i="4"/>
  <c r="S376" i="4"/>
  <c r="T375" i="4"/>
  <c r="S375" i="4"/>
  <c r="T374" i="4"/>
  <c r="S374" i="4"/>
  <c r="T373" i="4"/>
  <c r="S373" i="4"/>
  <c r="T372" i="4"/>
  <c r="S372" i="4"/>
  <c r="T371" i="4"/>
  <c r="S371" i="4"/>
  <c r="T370" i="4"/>
  <c r="S370" i="4"/>
  <c r="T369" i="4"/>
  <c r="S369" i="4"/>
  <c r="T368" i="4"/>
  <c r="S368" i="4"/>
  <c r="T367" i="4"/>
  <c r="S367" i="4"/>
  <c r="T366" i="4"/>
  <c r="S366" i="4"/>
  <c r="T365" i="4"/>
  <c r="S365" i="4"/>
  <c r="T364" i="4"/>
  <c r="S364" i="4"/>
  <c r="T363" i="4"/>
  <c r="S363" i="4"/>
  <c r="T362" i="4"/>
  <c r="S362" i="4"/>
  <c r="T361" i="4"/>
  <c r="S361" i="4"/>
  <c r="T360" i="4"/>
  <c r="S360" i="4"/>
  <c r="T359" i="4"/>
  <c r="S359" i="4"/>
  <c r="T358" i="4"/>
  <c r="S358" i="4"/>
  <c r="T357" i="4"/>
  <c r="S357" i="4"/>
  <c r="T356" i="4"/>
  <c r="S356" i="4"/>
  <c r="T355" i="4"/>
  <c r="S355" i="4"/>
  <c r="T354" i="4"/>
  <c r="S354" i="4"/>
  <c r="T353" i="4"/>
  <c r="S353" i="4"/>
  <c r="T352" i="4"/>
  <c r="S352" i="4"/>
  <c r="T351" i="4"/>
  <c r="S351" i="4"/>
  <c r="T350" i="4"/>
  <c r="S350" i="4"/>
  <c r="T349" i="4"/>
  <c r="S349" i="4"/>
  <c r="T348" i="4"/>
  <c r="S348" i="4"/>
  <c r="T347" i="4"/>
  <c r="S347" i="4"/>
  <c r="T346" i="4"/>
  <c r="S346" i="4"/>
  <c r="T345" i="4"/>
  <c r="S345" i="4"/>
  <c r="T344" i="4"/>
  <c r="S344" i="4"/>
  <c r="T343" i="4"/>
  <c r="S343" i="4"/>
  <c r="T342" i="4"/>
  <c r="S342" i="4"/>
  <c r="T341" i="4"/>
  <c r="S341" i="4"/>
  <c r="T340" i="4"/>
  <c r="S340" i="4"/>
  <c r="T339" i="4"/>
  <c r="S339" i="4"/>
  <c r="T338" i="4"/>
  <c r="S338" i="4"/>
  <c r="T337" i="4"/>
  <c r="S337" i="4"/>
  <c r="T336" i="4"/>
  <c r="S336" i="4"/>
  <c r="T335" i="4"/>
  <c r="S335" i="4"/>
  <c r="T334" i="4"/>
  <c r="S334" i="4"/>
  <c r="T333" i="4"/>
  <c r="S333" i="4"/>
  <c r="T332" i="4"/>
  <c r="S332" i="4"/>
  <c r="T331" i="4"/>
  <c r="S331" i="4"/>
  <c r="T330" i="4"/>
  <c r="S330" i="4"/>
  <c r="T329" i="4"/>
  <c r="S329" i="4"/>
  <c r="T328" i="4"/>
  <c r="S328" i="4"/>
  <c r="T327" i="4"/>
  <c r="S327" i="4"/>
  <c r="T326" i="4"/>
  <c r="S326" i="4"/>
  <c r="T325" i="4"/>
  <c r="S325" i="4"/>
  <c r="T324" i="4"/>
  <c r="S324" i="4"/>
  <c r="T323" i="4"/>
  <c r="S323" i="4"/>
  <c r="T322" i="4"/>
  <c r="S322" i="4"/>
  <c r="T321" i="4"/>
  <c r="S321" i="4"/>
  <c r="T320" i="4"/>
  <c r="S320" i="4"/>
  <c r="T319" i="4"/>
  <c r="S319" i="4"/>
  <c r="T318" i="4"/>
  <c r="S318" i="4"/>
  <c r="T317" i="4"/>
  <c r="S317" i="4"/>
  <c r="T316" i="4"/>
  <c r="S316" i="4"/>
  <c r="T315" i="4"/>
  <c r="S315" i="4"/>
  <c r="T314" i="4"/>
  <c r="S314" i="4"/>
  <c r="T313" i="4"/>
  <c r="S313" i="4"/>
  <c r="T312" i="4"/>
  <c r="S312" i="4"/>
  <c r="T311" i="4"/>
  <c r="S311" i="4"/>
  <c r="T310" i="4"/>
  <c r="S310" i="4"/>
  <c r="T309" i="4"/>
  <c r="S309" i="4"/>
  <c r="T308" i="4"/>
  <c r="S308" i="4"/>
  <c r="T307" i="4"/>
  <c r="S307" i="4"/>
  <c r="T306" i="4"/>
  <c r="S306" i="4"/>
  <c r="T305" i="4"/>
  <c r="S305" i="4"/>
  <c r="T304" i="4"/>
  <c r="S304" i="4"/>
  <c r="T303" i="4"/>
  <c r="S303" i="4"/>
  <c r="T302" i="4"/>
  <c r="S302" i="4"/>
  <c r="T301" i="4"/>
  <c r="S301" i="4"/>
  <c r="T300" i="4"/>
  <c r="S300" i="4"/>
  <c r="T299" i="4"/>
  <c r="S299" i="4"/>
  <c r="T298" i="4"/>
  <c r="S298" i="4"/>
  <c r="T297" i="4"/>
  <c r="S297" i="4"/>
  <c r="T296" i="4"/>
  <c r="S296" i="4"/>
  <c r="T295" i="4"/>
  <c r="S295" i="4"/>
  <c r="T294" i="4"/>
  <c r="S294" i="4"/>
  <c r="T293" i="4"/>
  <c r="S293" i="4"/>
  <c r="T292" i="4"/>
  <c r="S292" i="4"/>
  <c r="T291" i="4"/>
  <c r="S291" i="4"/>
  <c r="T290" i="4"/>
  <c r="S290" i="4"/>
  <c r="T289" i="4"/>
  <c r="S289" i="4"/>
  <c r="T288" i="4"/>
  <c r="S288" i="4"/>
  <c r="T287" i="4"/>
  <c r="S287" i="4"/>
  <c r="T286" i="4"/>
  <c r="S286" i="4"/>
  <c r="T285" i="4"/>
  <c r="S285" i="4"/>
  <c r="T284" i="4"/>
  <c r="S284" i="4"/>
  <c r="T283" i="4"/>
  <c r="S283" i="4"/>
  <c r="T282" i="4"/>
  <c r="S282" i="4"/>
  <c r="T281" i="4"/>
  <c r="S281" i="4"/>
  <c r="T280" i="4"/>
  <c r="S280" i="4"/>
  <c r="T279" i="4"/>
  <c r="S279" i="4"/>
  <c r="T278" i="4"/>
  <c r="S278" i="4"/>
  <c r="T277" i="4"/>
  <c r="S277" i="4"/>
  <c r="T276" i="4"/>
  <c r="S276" i="4"/>
  <c r="T275" i="4"/>
  <c r="S275" i="4"/>
  <c r="T274" i="4"/>
  <c r="S274" i="4"/>
  <c r="T273" i="4"/>
  <c r="S273" i="4"/>
  <c r="T272" i="4"/>
  <c r="S272" i="4"/>
  <c r="T271" i="4"/>
  <c r="S271" i="4"/>
  <c r="T270" i="4"/>
  <c r="S270" i="4"/>
  <c r="T269" i="4"/>
  <c r="S269" i="4"/>
  <c r="T268" i="4"/>
  <c r="S268" i="4"/>
  <c r="T267" i="4"/>
  <c r="S267" i="4"/>
  <c r="T266" i="4"/>
  <c r="S266" i="4"/>
  <c r="T265" i="4"/>
  <c r="S265" i="4"/>
  <c r="T264" i="4"/>
  <c r="S264" i="4"/>
  <c r="T263" i="4"/>
  <c r="S263" i="4"/>
  <c r="T262" i="4"/>
  <c r="S262" i="4"/>
  <c r="T261" i="4"/>
  <c r="S261" i="4"/>
  <c r="T260" i="4"/>
  <c r="S260" i="4"/>
  <c r="T259" i="4"/>
  <c r="S259" i="4"/>
  <c r="T258" i="4"/>
  <c r="S258" i="4"/>
  <c r="T257" i="4"/>
  <c r="S257" i="4"/>
  <c r="T256" i="4"/>
  <c r="S256" i="4"/>
  <c r="T255" i="4"/>
  <c r="S255" i="4"/>
  <c r="T254" i="4"/>
  <c r="S254" i="4"/>
  <c r="T253" i="4"/>
  <c r="S253" i="4"/>
  <c r="T252" i="4"/>
  <c r="S252" i="4"/>
  <c r="T251" i="4"/>
  <c r="S251" i="4"/>
  <c r="T250" i="4"/>
  <c r="S250" i="4"/>
  <c r="T249" i="4"/>
  <c r="S249" i="4"/>
  <c r="T248" i="4"/>
  <c r="S248" i="4"/>
  <c r="T247" i="4"/>
  <c r="S247" i="4"/>
  <c r="T246" i="4"/>
  <c r="S246" i="4"/>
  <c r="T245" i="4"/>
  <c r="S245" i="4"/>
  <c r="T244" i="4"/>
  <c r="S244" i="4"/>
  <c r="T243" i="4"/>
  <c r="S243" i="4"/>
  <c r="T242" i="4"/>
  <c r="S242" i="4"/>
  <c r="T241" i="4"/>
  <c r="S241" i="4"/>
  <c r="T240" i="4"/>
  <c r="S240" i="4"/>
  <c r="T239" i="4"/>
  <c r="S239" i="4"/>
  <c r="T238" i="4"/>
  <c r="S238" i="4"/>
  <c r="T237" i="4"/>
  <c r="S237" i="4"/>
  <c r="T236" i="4"/>
  <c r="S236" i="4"/>
  <c r="T235" i="4"/>
  <c r="S235" i="4"/>
  <c r="T234" i="4"/>
  <c r="S234" i="4"/>
  <c r="T233" i="4"/>
  <c r="S233" i="4"/>
  <c r="T232" i="4"/>
  <c r="S232" i="4"/>
  <c r="T231" i="4"/>
  <c r="S231" i="4"/>
  <c r="T230" i="4"/>
  <c r="S230" i="4"/>
  <c r="T229" i="4"/>
  <c r="S229" i="4"/>
  <c r="T228" i="4"/>
  <c r="S228" i="4"/>
  <c r="T227" i="4"/>
  <c r="S227" i="4"/>
  <c r="T226" i="4"/>
  <c r="S226" i="4"/>
  <c r="T225" i="4"/>
  <c r="S225" i="4"/>
  <c r="T224" i="4"/>
  <c r="S224" i="4"/>
  <c r="T223" i="4"/>
  <c r="S223" i="4"/>
  <c r="T222" i="4"/>
  <c r="S222" i="4"/>
  <c r="T221" i="4"/>
  <c r="S221" i="4"/>
  <c r="T220" i="4"/>
  <c r="S220" i="4"/>
  <c r="T219" i="4"/>
  <c r="S219" i="4"/>
  <c r="T218" i="4"/>
  <c r="S218" i="4"/>
  <c r="T217" i="4"/>
  <c r="S217" i="4"/>
  <c r="T216" i="4"/>
  <c r="S216" i="4"/>
  <c r="T215" i="4"/>
  <c r="S215" i="4"/>
  <c r="T214" i="4"/>
  <c r="S214" i="4"/>
  <c r="T213" i="4"/>
  <c r="S213" i="4"/>
  <c r="T212" i="4"/>
  <c r="S212" i="4"/>
  <c r="T211" i="4"/>
  <c r="S211" i="4"/>
  <c r="T210" i="4"/>
  <c r="S210" i="4"/>
  <c r="T209" i="4"/>
  <c r="S209" i="4"/>
  <c r="T208" i="4"/>
  <c r="S208" i="4"/>
  <c r="T207" i="4"/>
  <c r="S207" i="4"/>
  <c r="T206" i="4"/>
  <c r="S206" i="4"/>
  <c r="T205" i="4"/>
  <c r="S205" i="4"/>
  <c r="T204" i="4"/>
  <c r="S204" i="4"/>
  <c r="T203" i="4"/>
  <c r="S203" i="4"/>
  <c r="T202" i="4"/>
  <c r="S202" i="4"/>
  <c r="T201" i="4"/>
  <c r="S201" i="4"/>
  <c r="T200" i="4"/>
  <c r="S200" i="4"/>
  <c r="T199" i="4"/>
  <c r="S199" i="4"/>
  <c r="T198" i="4"/>
  <c r="S198" i="4"/>
  <c r="T197" i="4"/>
  <c r="S197" i="4"/>
  <c r="T196" i="4"/>
  <c r="S196" i="4"/>
  <c r="T195" i="4"/>
  <c r="S195" i="4"/>
  <c r="T194" i="4"/>
  <c r="S194" i="4"/>
  <c r="T193" i="4"/>
  <c r="S193" i="4"/>
  <c r="T192" i="4"/>
  <c r="S192" i="4"/>
  <c r="T191" i="4"/>
  <c r="S191" i="4"/>
  <c r="T190" i="4"/>
  <c r="S190" i="4"/>
  <c r="T189" i="4"/>
  <c r="S189" i="4"/>
  <c r="T188" i="4"/>
  <c r="S188" i="4"/>
  <c r="T187" i="4"/>
  <c r="S187" i="4"/>
  <c r="T186" i="4"/>
  <c r="S186" i="4"/>
  <c r="T185" i="4"/>
  <c r="S185" i="4"/>
  <c r="T184" i="4"/>
  <c r="S184" i="4"/>
  <c r="T183" i="4"/>
  <c r="S183" i="4"/>
  <c r="T182" i="4"/>
  <c r="S182" i="4"/>
  <c r="T181" i="4"/>
  <c r="S181" i="4"/>
  <c r="T180" i="4"/>
  <c r="S180" i="4"/>
  <c r="T179" i="4"/>
  <c r="S179" i="4"/>
  <c r="T178" i="4"/>
  <c r="S178" i="4"/>
  <c r="T177" i="4"/>
  <c r="S177" i="4"/>
  <c r="T176" i="4"/>
  <c r="S176" i="4"/>
  <c r="T175" i="4"/>
  <c r="S175" i="4"/>
  <c r="T174" i="4"/>
  <c r="S174" i="4"/>
  <c r="T173" i="4"/>
  <c r="S173" i="4"/>
  <c r="T172" i="4"/>
  <c r="S172" i="4"/>
  <c r="T171" i="4"/>
  <c r="S171" i="4"/>
  <c r="T170" i="4"/>
  <c r="S170" i="4"/>
  <c r="T169" i="4"/>
  <c r="S169" i="4"/>
  <c r="T168" i="4"/>
  <c r="S168" i="4"/>
  <c r="T167" i="4"/>
  <c r="S167" i="4"/>
  <c r="T166" i="4"/>
  <c r="S166" i="4"/>
  <c r="T165" i="4"/>
  <c r="S165" i="4"/>
  <c r="T164" i="4"/>
  <c r="S164" i="4"/>
  <c r="T163" i="4"/>
  <c r="S163" i="4"/>
  <c r="T162" i="4"/>
  <c r="S162" i="4"/>
  <c r="T161" i="4"/>
  <c r="S161" i="4"/>
  <c r="T160" i="4"/>
  <c r="S160" i="4"/>
  <c r="T159" i="4"/>
  <c r="S159" i="4"/>
  <c r="T158" i="4"/>
  <c r="S158" i="4"/>
  <c r="T157" i="4"/>
  <c r="S157" i="4"/>
  <c r="T156" i="4"/>
  <c r="S156" i="4"/>
  <c r="T155" i="4"/>
  <c r="S155" i="4"/>
  <c r="T154" i="4"/>
  <c r="S154" i="4"/>
  <c r="T153" i="4"/>
  <c r="S153" i="4"/>
  <c r="T152" i="4"/>
  <c r="S152" i="4"/>
  <c r="T151" i="4"/>
  <c r="S151" i="4"/>
  <c r="T150" i="4"/>
  <c r="S150" i="4"/>
  <c r="T149" i="4"/>
  <c r="S149" i="4"/>
  <c r="T148" i="4"/>
  <c r="S148" i="4"/>
  <c r="T147" i="4"/>
  <c r="S147" i="4"/>
  <c r="T146" i="4"/>
  <c r="S146" i="4"/>
  <c r="T145" i="4"/>
  <c r="S145" i="4"/>
  <c r="T144" i="4"/>
  <c r="S144" i="4"/>
  <c r="T143" i="4"/>
  <c r="S143" i="4"/>
  <c r="T142" i="4"/>
  <c r="S142" i="4"/>
  <c r="T141" i="4"/>
  <c r="S141" i="4"/>
  <c r="T140" i="4"/>
  <c r="S140" i="4"/>
  <c r="T139" i="4"/>
  <c r="S139" i="4"/>
  <c r="T138" i="4"/>
  <c r="S138" i="4"/>
  <c r="T137" i="4"/>
  <c r="S137" i="4"/>
  <c r="T136" i="4"/>
  <c r="S136" i="4"/>
  <c r="T135" i="4"/>
  <c r="S135" i="4"/>
  <c r="T134" i="4"/>
  <c r="S134" i="4"/>
  <c r="T133" i="4"/>
  <c r="S133" i="4"/>
  <c r="T132" i="4"/>
  <c r="S132" i="4"/>
  <c r="T131" i="4"/>
  <c r="S131" i="4"/>
  <c r="T130" i="4"/>
  <c r="S130" i="4"/>
  <c r="T129" i="4"/>
  <c r="S129" i="4"/>
  <c r="T128" i="4"/>
  <c r="S128" i="4"/>
  <c r="T127" i="4"/>
  <c r="S127" i="4"/>
  <c r="T126" i="4"/>
  <c r="S126" i="4"/>
  <c r="T125" i="4"/>
  <c r="S125" i="4"/>
  <c r="T124" i="4"/>
  <c r="S124" i="4"/>
  <c r="T123" i="4"/>
  <c r="S123" i="4"/>
  <c r="T122" i="4"/>
  <c r="S122" i="4"/>
  <c r="T121" i="4"/>
  <c r="S121" i="4"/>
  <c r="T120" i="4"/>
  <c r="S120" i="4"/>
  <c r="T119" i="4"/>
  <c r="S119" i="4"/>
  <c r="T118" i="4"/>
  <c r="S118" i="4"/>
  <c r="T117" i="4"/>
  <c r="S117" i="4"/>
  <c r="T116" i="4"/>
  <c r="S116" i="4"/>
  <c r="T115" i="4"/>
  <c r="S115" i="4"/>
  <c r="T114" i="4"/>
  <c r="S114" i="4"/>
  <c r="T113" i="4"/>
  <c r="S113" i="4"/>
  <c r="T112" i="4"/>
  <c r="S112" i="4"/>
  <c r="T111" i="4"/>
  <c r="S111" i="4"/>
  <c r="T110" i="4"/>
  <c r="S110" i="4"/>
  <c r="T109" i="4"/>
  <c r="S109" i="4"/>
  <c r="T108" i="4"/>
  <c r="S108" i="4"/>
  <c r="T107" i="4"/>
  <c r="S107" i="4"/>
  <c r="T106" i="4"/>
  <c r="S106" i="4"/>
  <c r="T105" i="4"/>
  <c r="S105" i="4"/>
  <c r="T104" i="4"/>
  <c r="S104" i="4"/>
  <c r="T103" i="4"/>
  <c r="S103" i="4"/>
  <c r="T102" i="4"/>
  <c r="S102" i="4"/>
  <c r="T101" i="4"/>
  <c r="S101" i="4"/>
  <c r="T100" i="4"/>
  <c r="S100" i="4"/>
  <c r="T99" i="4"/>
  <c r="S99" i="4"/>
  <c r="T98" i="4"/>
  <c r="S98" i="4"/>
  <c r="T97" i="4"/>
  <c r="S97" i="4"/>
  <c r="T96" i="4"/>
  <c r="S96" i="4"/>
  <c r="T95" i="4"/>
  <c r="S95" i="4"/>
  <c r="T94" i="4"/>
  <c r="S94" i="4"/>
  <c r="T93" i="4"/>
  <c r="S93" i="4"/>
  <c r="T92" i="4"/>
  <c r="S92" i="4"/>
  <c r="T91" i="4"/>
  <c r="S91" i="4"/>
  <c r="T90" i="4"/>
  <c r="S90" i="4"/>
  <c r="T89" i="4"/>
  <c r="S89" i="4"/>
  <c r="T88" i="4"/>
  <c r="S88" i="4"/>
  <c r="T87" i="4"/>
  <c r="S87" i="4"/>
  <c r="T86" i="4"/>
  <c r="S86" i="4"/>
  <c r="T85" i="4"/>
  <c r="S85" i="4"/>
  <c r="T84" i="4"/>
  <c r="S84" i="4"/>
  <c r="T83" i="4"/>
  <c r="S83" i="4"/>
  <c r="T82" i="4"/>
  <c r="S82" i="4"/>
  <c r="T81" i="4"/>
  <c r="S81" i="4"/>
  <c r="T80" i="4"/>
  <c r="S80" i="4"/>
  <c r="T79" i="4"/>
  <c r="S79" i="4"/>
  <c r="T78" i="4"/>
  <c r="S78" i="4"/>
  <c r="T77" i="4"/>
  <c r="S77" i="4"/>
  <c r="T76" i="4"/>
  <c r="S76" i="4"/>
  <c r="T75" i="4"/>
  <c r="S75" i="4"/>
  <c r="T74" i="4"/>
  <c r="S74" i="4"/>
  <c r="T73" i="4"/>
  <c r="S73" i="4"/>
  <c r="T72" i="4"/>
  <c r="S72" i="4"/>
  <c r="T71" i="4"/>
  <c r="S71" i="4"/>
  <c r="T70" i="4"/>
  <c r="S70" i="4"/>
  <c r="T69" i="4"/>
  <c r="S69" i="4"/>
  <c r="T68" i="4"/>
  <c r="S68" i="4"/>
  <c r="T67" i="4"/>
  <c r="S67" i="4"/>
  <c r="T66" i="4"/>
  <c r="S66" i="4"/>
  <c r="T65" i="4"/>
  <c r="S65" i="4"/>
  <c r="T64" i="4"/>
  <c r="S64" i="4"/>
  <c r="T63" i="4"/>
  <c r="S63" i="4"/>
  <c r="T62" i="4"/>
  <c r="S62" i="4"/>
  <c r="T61" i="4"/>
  <c r="S61" i="4"/>
  <c r="T60" i="4"/>
  <c r="S60" i="4"/>
  <c r="T59" i="4"/>
  <c r="S59" i="4"/>
  <c r="T58" i="4"/>
  <c r="S58" i="4"/>
  <c r="T57" i="4"/>
  <c r="S57" i="4"/>
  <c r="T56" i="4"/>
  <c r="S56" i="4"/>
  <c r="T55" i="4"/>
  <c r="S55" i="4"/>
  <c r="T54" i="4"/>
  <c r="S54" i="4"/>
  <c r="T53" i="4"/>
  <c r="S53" i="4"/>
  <c r="T52" i="4"/>
  <c r="S52" i="4"/>
  <c r="T51" i="4"/>
  <c r="S51" i="4"/>
  <c r="T50" i="4"/>
  <c r="S50" i="4"/>
  <c r="T49" i="4"/>
  <c r="S49" i="4"/>
  <c r="T48" i="4"/>
  <c r="S48" i="4"/>
  <c r="T47" i="4"/>
  <c r="S47" i="4"/>
  <c r="T46" i="4"/>
  <c r="S46" i="4"/>
  <c r="T45" i="4"/>
  <c r="S45" i="4"/>
  <c r="T44" i="4"/>
  <c r="S44" i="4"/>
  <c r="T43" i="4"/>
  <c r="S43" i="4"/>
  <c r="T42" i="4"/>
  <c r="S42" i="4"/>
  <c r="T41" i="4"/>
  <c r="S41" i="4"/>
  <c r="T40" i="4"/>
  <c r="S40" i="4"/>
  <c r="T39" i="4"/>
  <c r="S39" i="4"/>
  <c r="T38" i="4"/>
  <c r="S38" i="4"/>
  <c r="T37" i="4"/>
  <c r="S37" i="4"/>
  <c r="T36" i="4"/>
  <c r="S36" i="4"/>
  <c r="T35" i="4"/>
  <c r="S35" i="4"/>
  <c r="T34" i="4"/>
  <c r="S34" i="4"/>
  <c r="T33" i="4"/>
  <c r="S33" i="4"/>
  <c r="T32" i="4"/>
  <c r="S32" i="4"/>
  <c r="T31" i="4"/>
  <c r="S31" i="4"/>
  <c r="T30" i="4"/>
  <c r="S30" i="4"/>
  <c r="T29" i="4"/>
  <c r="S29" i="4"/>
  <c r="T28" i="4"/>
  <c r="S28" i="4"/>
  <c r="T27" i="4"/>
  <c r="S27" i="4"/>
  <c r="T26" i="4"/>
  <c r="S26" i="4"/>
  <c r="T25" i="4"/>
  <c r="S25" i="4"/>
  <c r="T24" i="4"/>
  <c r="S24" i="4"/>
  <c r="T23" i="4"/>
  <c r="S23" i="4"/>
  <c r="T22" i="4"/>
  <c r="S22" i="4"/>
  <c r="T21" i="4"/>
  <c r="S21" i="4"/>
  <c r="T20" i="4"/>
  <c r="S20" i="4"/>
  <c r="T19" i="4"/>
  <c r="S19" i="4"/>
  <c r="T18" i="4"/>
  <c r="S18" i="4"/>
  <c r="T17" i="4"/>
  <c r="S17" i="4"/>
  <c r="T16" i="4"/>
  <c r="S16" i="4"/>
  <c r="T15" i="4"/>
  <c r="S15" i="4"/>
  <c r="T14" i="4"/>
  <c r="S14" i="4"/>
  <c r="T13" i="4"/>
  <c r="S13" i="4"/>
  <c r="T12" i="4"/>
  <c r="S12" i="4"/>
  <c r="T11" i="4"/>
  <c r="S11" i="4"/>
  <c r="T10" i="4"/>
  <c r="S10" i="4"/>
  <c r="T9" i="4"/>
  <c r="S9" i="4"/>
  <c r="T8" i="4"/>
  <c r="S8" i="4"/>
  <c r="T7" i="4"/>
  <c r="S7" i="4"/>
  <c r="T6" i="4"/>
  <c r="S6" i="4"/>
  <c r="T5" i="4"/>
  <c r="S5" i="4"/>
  <c r="T4" i="4"/>
  <c r="S4" i="4"/>
  <c r="T3" i="4"/>
  <c r="S3" i="4"/>
  <c r="T2" i="4"/>
  <c r="S2" i="4"/>
  <c r="T15915" i="4" l="1"/>
  <c r="T15924" i="4"/>
  <c r="T15933" i="4"/>
  <c r="T15938" i="4"/>
  <c r="T15947" i="4"/>
  <c r="T15956" i="4"/>
  <c r="T15965" i="4"/>
  <c r="T15970" i="4"/>
  <c r="T15979" i="4"/>
  <c r="T15988" i="4"/>
  <c r="T15997" i="4"/>
  <c r="T16002" i="4"/>
  <c r="T16011" i="4"/>
  <c r="T16020" i="4"/>
  <c r="T16029" i="4"/>
  <c r="T16034" i="4"/>
  <c r="T16043" i="4"/>
  <c r="T16052" i="4"/>
  <c r="T16061" i="4"/>
  <c r="T16066" i="4"/>
  <c r="T16075" i="4"/>
  <c r="T16085" i="4"/>
  <c r="T16102" i="4"/>
  <c r="T16112" i="4"/>
  <c r="T16118" i="4"/>
  <c r="T16123" i="4"/>
  <c r="T16129" i="4"/>
  <c r="T16140" i="4"/>
  <c r="T16151" i="4"/>
  <c r="T16156" i="4"/>
  <c r="T16167" i="4"/>
  <c r="T16177" i="4"/>
  <c r="T16189" i="4"/>
  <c r="T16195" i="4"/>
  <c r="T16200" i="4"/>
  <c r="T16212" i="4"/>
  <c r="T16224" i="4"/>
  <c r="T16230" i="4"/>
  <c r="T16236" i="4"/>
  <c r="T16253" i="4"/>
  <c r="T16259" i="4"/>
  <c r="T16264" i="4"/>
  <c r="T16300" i="4"/>
  <c r="T16317" i="4"/>
  <c r="T16323" i="4"/>
  <c r="T16328" i="4"/>
  <c r="T16340" i="4"/>
  <c r="T16352" i="4"/>
  <c r="T16365" i="4"/>
  <c r="T16372" i="4"/>
  <c r="T16379" i="4"/>
  <c r="T16386" i="4"/>
  <c r="T16393" i="4"/>
  <c r="T16422" i="4"/>
  <c r="T16430" i="4"/>
  <c r="T16437" i="4"/>
  <c r="T16445" i="4"/>
  <c r="T16461" i="4"/>
  <c r="T16683" i="4"/>
  <c r="T15795" i="4"/>
  <c r="T15803" i="4"/>
  <c r="T15807" i="4"/>
  <c r="T15811" i="4"/>
  <c r="T15815" i="4"/>
  <c r="T15819" i="4"/>
  <c r="T15823" i="4"/>
  <c r="T15827" i="4"/>
  <c r="T15831" i="4"/>
  <c r="T15835" i="4"/>
  <c r="T15839" i="4"/>
  <c r="T15843" i="4"/>
  <c r="T15847" i="4"/>
  <c r="T15851" i="4"/>
  <c r="T15855" i="4"/>
  <c r="T15859" i="4"/>
  <c r="T15863" i="4"/>
  <c r="T15867" i="4"/>
  <c r="T15871" i="4"/>
  <c r="T15875" i="4"/>
  <c r="T15879" i="4"/>
  <c r="T15883" i="4"/>
  <c r="T15887" i="4"/>
  <c r="T15891" i="4"/>
  <c r="T15895" i="4"/>
  <c r="T15899" i="4"/>
  <c r="T15903" i="4"/>
  <c r="T15907" i="4"/>
  <c r="T15911" i="4"/>
  <c r="T15920" i="4"/>
  <c r="T15934" i="4"/>
  <c r="T15943" i="4"/>
  <c r="T15952" i="4"/>
  <c r="T15966" i="4"/>
  <c r="T15975" i="4"/>
  <c r="T15984" i="4"/>
  <c r="T15998" i="4"/>
  <c r="T16007" i="4"/>
  <c r="T16016" i="4"/>
  <c r="T16030" i="4"/>
  <c r="T16039" i="4"/>
  <c r="T16048" i="4"/>
  <c r="T16062" i="4"/>
  <c r="T16071" i="4"/>
  <c r="T16080" i="4"/>
  <c r="T16086" i="4"/>
  <c r="T16097" i="4"/>
  <c r="T16119" i="4"/>
  <c r="T16124" i="4"/>
  <c r="T16135" i="4"/>
  <c r="T16157" i="4"/>
  <c r="T16178" i="4"/>
  <c r="T16184" i="4"/>
  <c r="T16190" i="4"/>
  <c r="T16201" i="4"/>
  <c r="T16207" i="4"/>
  <c r="T16213" i="4"/>
  <c r="T16241" i="4"/>
  <c r="T16248" i="4"/>
  <c r="T16254" i="4"/>
  <c r="T16265" i="4"/>
  <c r="T16271" i="4"/>
  <c r="T16277" i="4"/>
  <c r="T16697" i="4"/>
  <c r="T16305" i="4"/>
  <c r="T16312" i="4"/>
  <c r="T16318" i="4"/>
  <c r="T16329" i="4"/>
  <c r="T16335" i="4"/>
  <c r="T16341" i="4"/>
  <c r="T16373" i="4"/>
  <c r="T16380" i="4"/>
  <c r="T16394" i="4"/>
  <c r="T16408" i="4"/>
  <c r="T16416" i="4"/>
  <c r="T16438" i="4"/>
  <c r="T16446" i="4"/>
  <c r="T16477" i="4"/>
  <c r="T15916" i="4"/>
  <c r="T15930" i="4"/>
  <c r="T15939" i="4"/>
  <c r="T15948" i="4"/>
  <c r="T15962" i="4"/>
  <c r="T15971" i="4"/>
  <c r="T15980" i="4"/>
  <c r="T15994" i="4"/>
  <c r="T16003" i="4"/>
  <c r="T16012" i="4"/>
  <c r="T16026" i="4"/>
  <c r="T16035" i="4"/>
  <c r="T16044" i="4"/>
  <c r="T16058" i="4"/>
  <c r="T16067" i="4"/>
  <c r="T16076" i="4"/>
  <c r="T16087" i="4"/>
  <c r="T16092" i="4"/>
  <c r="T16103" i="4"/>
  <c r="T16125" i="4"/>
  <c r="T16146" i="4"/>
  <c r="T16152" i="4"/>
  <c r="T16158" i="4"/>
  <c r="T16179" i="4"/>
  <c r="T16214" i="4"/>
  <c r="T16225" i="4"/>
  <c r="T16231" i="4"/>
  <c r="T16242" i="4"/>
  <c r="T16278" i="4"/>
  <c r="T16289" i="4"/>
  <c r="T16295" i="4"/>
  <c r="T16306" i="4"/>
  <c r="T16342" i="4"/>
  <c r="T16347" i="4"/>
  <c r="T16360" i="4"/>
  <c r="T16381" i="4"/>
  <c r="T16388" i="4"/>
  <c r="T16402" i="4"/>
  <c r="T16409" i="4"/>
  <c r="T16417" i="4"/>
  <c r="T16493" i="4"/>
  <c r="T15848" i="4"/>
  <c r="T15852" i="4"/>
  <c r="T15856" i="4"/>
  <c r="T15860" i="4"/>
  <c r="T15864" i="4"/>
  <c r="T15868" i="4"/>
  <c r="T15872" i="4"/>
  <c r="T15876" i="4"/>
  <c r="T15880" i="4"/>
  <c r="T15884" i="4"/>
  <c r="T15888" i="4"/>
  <c r="T15892" i="4"/>
  <c r="T15896" i="4"/>
  <c r="T15900" i="4"/>
  <c r="T15904" i="4"/>
  <c r="T15908" i="4"/>
  <c r="T15912" i="4"/>
  <c r="T15921" i="4"/>
  <c r="T15926" i="4"/>
  <c r="T15935" i="4"/>
  <c r="T15944" i="4"/>
  <c r="T15953" i="4"/>
  <c r="T15958" i="4"/>
  <c r="T15967" i="4"/>
  <c r="T15976" i="4"/>
  <c r="T15985" i="4"/>
  <c r="T15990" i="4"/>
  <c r="T15999" i="4"/>
  <c r="T16008" i="4"/>
  <c r="T16017" i="4"/>
  <c r="T16022" i="4"/>
  <c r="T16031" i="4"/>
  <c r="T16040" i="4"/>
  <c r="T16049" i="4"/>
  <c r="T16054" i="4"/>
  <c r="T16063" i="4"/>
  <c r="T16072" i="4"/>
  <c r="T16081" i="4"/>
  <c r="T16093" i="4"/>
  <c r="T16109" i="4"/>
  <c r="T16114" i="4"/>
  <c r="T16120" i="4"/>
  <c r="T16126" i="4"/>
  <c r="T16131" i="4"/>
  <c r="T16136" i="4"/>
  <c r="T16147" i="4"/>
  <c r="T16169" i="4"/>
  <c r="T16180" i="4"/>
  <c r="T16185" i="4"/>
  <c r="T16191" i="4"/>
  <c r="T16197" i="4"/>
  <c r="T16203" i="4"/>
  <c r="T16208" i="4"/>
  <c r="T16215" i="4"/>
  <c r="T16220" i="4"/>
  <c r="T16243" i="4"/>
  <c r="T16249" i="4"/>
  <c r="T16255" i="4"/>
  <c r="T16261" i="4"/>
  <c r="T16267" i="4"/>
  <c r="T16272" i="4"/>
  <c r="T16284" i="4"/>
  <c r="T16307" i="4"/>
  <c r="T16313" i="4"/>
  <c r="T16319" i="4"/>
  <c r="T16325" i="4"/>
  <c r="T16331" i="4"/>
  <c r="T16343" i="4"/>
  <c r="T16348" i="4"/>
  <c r="T16355" i="4"/>
  <c r="T16361" i="4"/>
  <c r="T16375" i="4"/>
  <c r="T16389" i="4"/>
  <c r="T16418" i="4"/>
  <c r="T16425" i="4"/>
  <c r="T16440" i="4"/>
  <c r="T15917" i="4"/>
  <c r="T15922" i="4"/>
  <c r="T15931" i="4"/>
  <c r="T15940" i="4"/>
  <c r="T15954" i="4"/>
  <c r="T15963" i="4"/>
  <c r="T15972" i="4"/>
  <c r="T15986" i="4"/>
  <c r="T15995" i="4"/>
  <c r="T16004" i="4"/>
  <c r="T16018" i="4"/>
  <c r="T16027" i="4"/>
  <c r="T16036" i="4"/>
  <c r="T16050" i="4"/>
  <c r="T16059" i="4"/>
  <c r="T16068" i="4"/>
  <c r="T16082" i="4"/>
  <c r="T16088" i="4"/>
  <c r="T16094" i="4"/>
  <c r="T16115" i="4"/>
  <c r="T16137" i="4"/>
  <c r="T16148" i="4"/>
  <c r="T16153" i="4"/>
  <c r="T16175" i="4"/>
  <c r="T16186" i="4"/>
  <c r="T16192" i="4"/>
  <c r="T16198" i="4"/>
  <c r="T16204" i="4"/>
  <c r="T16221" i="4"/>
  <c r="T16227" i="4"/>
  <c r="T16232" i="4"/>
  <c r="T16244" i="4"/>
  <c r="T16256" i="4"/>
  <c r="T16262" i="4"/>
  <c r="T16285" i="4"/>
  <c r="T16392" i="4"/>
  <c r="T16291" i="4"/>
  <c r="T16377" i="4"/>
  <c r="T16368" i="4"/>
  <c r="T16359" i="4"/>
  <c r="T16424" i="4"/>
  <c r="T16400" i="4"/>
  <c r="T16390" i="4"/>
  <c r="T16376" i="4"/>
  <c r="T16367" i="4"/>
  <c r="T16353" i="4"/>
  <c r="T16296" i="4"/>
  <c r="T16308" i="4"/>
  <c r="T16320" i="4"/>
  <c r="T16326" i="4"/>
  <c r="T16332" i="4"/>
  <c r="T16349" i="4"/>
  <c r="T16404" i="4"/>
  <c r="T16426" i="4"/>
  <c r="T16441" i="4"/>
  <c r="T16457" i="4"/>
  <c r="T15936" i="4"/>
  <c r="T15945" i="4"/>
  <c r="T15950" i="4"/>
  <c r="T15959" i="4"/>
  <c r="T15968" i="4"/>
  <c r="T15977" i="4"/>
  <c r="T15982" i="4"/>
  <c r="T15991" i="4"/>
  <c r="T16000" i="4"/>
  <c r="T16009" i="4"/>
  <c r="T16014" i="4"/>
  <c r="T16023" i="4"/>
  <c r="T16032" i="4"/>
  <c r="T16041" i="4"/>
  <c r="T16046" i="4"/>
  <c r="T16055" i="4"/>
  <c r="T16064" i="4"/>
  <c r="T16073" i="4"/>
  <c r="T16078" i="4"/>
  <c r="T16083" i="4"/>
  <c r="T16105" i="4"/>
  <c r="T16116" i="4"/>
  <c r="T16121" i="4"/>
  <c r="T16127" i="4"/>
  <c r="T16132" i="4"/>
  <c r="T16143" i="4"/>
  <c r="T16154" i="4"/>
  <c r="T16160" i="4"/>
  <c r="T16165" i="4"/>
  <c r="T16171" i="4"/>
  <c r="T16181" i="4"/>
  <c r="T16209" i="4"/>
  <c r="T16216" i="4"/>
  <c r="T16222" i="4"/>
  <c r="T16233" i="4"/>
  <c r="T16239" i="4"/>
  <c r="T16245" i="4"/>
  <c r="T16273" i="4"/>
  <c r="T16280" i="4"/>
  <c r="T16286" i="4"/>
  <c r="T17163" i="4"/>
  <c r="T16297" i="4"/>
  <c r="T16303" i="4"/>
  <c r="T16309" i="4"/>
  <c r="T16337" i="4"/>
  <c r="T16344" i="4"/>
  <c r="T16350" i="4"/>
  <c r="T16356" i="4"/>
  <c r="T16363" i="4"/>
  <c r="T16369" i="4"/>
  <c r="T16412" i="4"/>
  <c r="T16420" i="4"/>
  <c r="T16434" i="4"/>
  <c r="T16473" i="4"/>
  <c r="T16481" i="4"/>
  <c r="T15914" i="4"/>
  <c r="T15923" i="4"/>
  <c r="T15932" i="4"/>
  <c r="T15946" i="4"/>
  <c r="T15955" i="4"/>
  <c r="T15964" i="4"/>
  <c r="T15978" i="4"/>
  <c r="T15987" i="4"/>
  <c r="T15996" i="4"/>
  <c r="T16010" i="4"/>
  <c r="T16019" i="4"/>
  <c r="T16028" i="4"/>
  <c r="T16042" i="4"/>
  <c r="T16051" i="4"/>
  <c r="T16060" i="4"/>
  <c r="T16074" i="4"/>
  <c r="T16084" i="4"/>
  <c r="T16089" i="4"/>
  <c r="T16111" i="4"/>
  <c r="T16122" i="4"/>
  <c r="T16128" i="4"/>
  <c r="T16133" i="4"/>
  <c r="T16139" i="4"/>
  <c r="T16166" i="4"/>
  <c r="T16176" i="4"/>
  <c r="T16182" i="4"/>
  <c r="T16193" i="4"/>
  <c r="T16199" i="4"/>
  <c r="T16210" i="4"/>
  <c r="T16246" i="4"/>
  <c r="T16257" i="4"/>
  <c r="T16263" i="4"/>
  <c r="T16269" i="4"/>
  <c r="T16274" i="4"/>
  <c r="T16292" i="4"/>
  <c r="T16310" i="4"/>
  <c r="T16315" i="4"/>
  <c r="T16321" i="4"/>
  <c r="T16327" i="4"/>
  <c r="T16338" i="4"/>
  <c r="T16357" i="4"/>
  <c r="T16364" i="4"/>
  <c r="T16370" i="4"/>
  <c r="T16384" i="4"/>
  <c r="T16398" i="4"/>
  <c r="T16406" i="4"/>
  <c r="T16413" i="4"/>
  <c r="T15814" i="4"/>
  <c r="T15818" i="4"/>
  <c r="T15822" i="4"/>
  <c r="T15826" i="4"/>
  <c r="T15830" i="4"/>
  <c r="T15834" i="4"/>
  <c r="T15838" i="4"/>
  <c r="T15842" i="4"/>
  <c r="T15846" i="4"/>
  <c r="T15850" i="4"/>
  <c r="T15854" i="4"/>
  <c r="T15858" i="4"/>
  <c r="T15862" i="4"/>
  <c r="T15866" i="4"/>
  <c r="T15870" i="4"/>
  <c r="T15874" i="4"/>
  <c r="T15878" i="4"/>
  <c r="T15882" i="4"/>
  <c r="T15886" i="4"/>
  <c r="T15890" i="4"/>
  <c r="T15894" i="4"/>
  <c r="T15898" i="4"/>
  <c r="T15902" i="4"/>
  <c r="T15906" i="4"/>
  <c r="T15910" i="4"/>
  <c r="T15919" i="4"/>
  <c r="T15928" i="4"/>
  <c r="T15937" i="4"/>
  <c r="T15942" i="4"/>
  <c r="T15951" i="4"/>
  <c r="T15960" i="4"/>
  <c r="T15969" i="4"/>
  <c r="T15974" i="4"/>
  <c r="T15983" i="4"/>
  <c r="T16001" i="4"/>
  <c r="T16006" i="4"/>
  <c r="T16015" i="4"/>
  <c r="T16024" i="4"/>
  <c r="T16033" i="4"/>
  <c r="T16038" i="4"/>
  <c r="T16047" i="4"/>
  <c r="T16056" i="4"/>
  <c r="T16065" i="4"/>
  <c r="T16070" i="4"/>
  <c r="T16079" i="4"/>
  <c r="T16090" i="4"/>
  <c r="T16096" i="4"/>
  <c r="T16101" i="4"/>
  <c r="T16107" i="4"/>
  <c r="T16117" i="4"/>
  <c r="T16134" i="4"/>
  <c r="T16144" i="4"/>
  <c r="T16150" i="4"/>
  <c r="T16155" i="4"/>
  <c r="T16161" i="4"/>
  <c r="T16172" i="4"/>
  <c r="T16183" i="4"/>
  <c r="T16188" i="4"/>
  <c r="T16211" i="4"/>
  <c r="T16217" i="4"/>
  <c r="T16229" i="4"/>
  <c r="T16235" i="4"/>
  <c r="T16247" i="4"/>
  <c r="T16252" i="4"/>
  <c r="T16275" i="4"/>
  <c r="T16287" i="4"/>
  <c r="T16293" i="4"/>
  <c r="T16299" i="4"/>
  <c r="T16304" i="4"/>
  <c r="T16311" i="4"/>
  <c r="T16316" i="4"/>
  <c r="T16339" i="4"/>
  <c r="T16345" i="4"/>
  <c r="T16351" i="4"/>
  <c r="T16371" i="4"/>
  <c r="T16385" i="4"/>
  <c r="T16436" i="4"/>
  <c r="T16110" i="4"/>
  <c r="T16142" i="4"/>
  <c r="T16174" i="4"/>
  <c r="T16206" i="4"/>
  <c r="T16238" i="4"/>
  <c r="T16270" i="4"/>
  <c r="T16302" i="4"/>
  <c r="T16334" i="4"/>
  <c r="T16366" i="4"/>
  <c r="T16428" i="4"/>
  <c r="T16442" i="4"/>
  <c r="T16106" i="4"/>
  <c r="T16138" i="4"/>
  <c r="T16170" i="4"/>
  <c r="T16202" i="4"/>
  <c r="T16234" i="4"/>
  <c r="T16266" i="4"/>
  <c r="T16298" i="4"/>
  <c r="T16330" i="4"/>
  <c r="T16362" i="4"/>
  <c r="T16414" i="4"/>
  <c r="T16433" i="4"/>
  <c r="T16358" i="4"/>
  <c r="T16405" i="4"/>
  <c r="T16429" i="4"/>
  <c r="T16449" i="4"/>
  <c r="T16469" i="4"/>
  <c r="T16489" i="4"/>
  <c r="T16098" i="4"/>
  <c r="T16130" i="4"/>
  <c r="T16162" i="4"/>
  <c r="T16194" i="4"/>
  <c r="T16226" i="4"/>
  <c r="T16258" i="4"/>
  <c r="T16290" i="4"/>
  <c r="T16322" i="4"/>
  <c r="T16354" i="4"/>
  <c r="T16396" i="4"/>
  <c r="T16410" i="4"/>
  <c r="T20391" i="4"/>
  <c r="T16382" i="4"/>
  <c r="T16401" i="4"/>
  <c r="T16674" i="4"/>
  <c r="T16218" i="4"/>
  <c r="T16250" i="4"/>
  <c r="T16282" i="4"/>
  <c r="T16314" i="4"/>
  <c r="T16346" i="4"/>
  <c r="T16378" i="4"/>
  <c r="T16397" i="4"/>
  <c r="T16421" i="4"/>
  <c r="T16465" i="4"/>
  <c r="T16485" i="4"/>
  <c r="T16374" i="4"/>
  <c r="T16453" i="4"/>
  <c r="T16762" i="4"/>
  <c r="T16688" i="4"/>
  <c r="T16669" i="4"/>
  <c r="T16665" i="4"/>
  <c r="T16661" i="4"/>
  <c r="T16657" i="4"/>
  <c r="T16653" i="4"/>
  <c r="T16649" i="4"/>
  <c r="T16645" i="4"/>
  <c r="T16641" i="4"/>
  <c r="T16637" i="4"/>
  <c r="T16633" i="4"/>
  <c r="T16629" i="4"/>
  <c r="T16625" i="4"/>
  <c r="T16621" i="4"/>
  <c r="T16617" i="4"/>
  <c r="T16613" i="4"/>
  <c r="T16609" i="4"/>
  <c r="T16605" i="4"/>
  <c r="T16601" i="4"/>
  <c r="T16597" i="4"/>
  <c r="T16593" i="4"/>
  <c r="T16589" i="4"/>
  <c r="T16585" i="4"/>
  <c r="T16557" i="4"/>
  <c r="T16553" i="4"/>
  <c r="T16549" i="4"/>
  <c r="T16545" i="4"/>
  <c r="T16541" i="4"/>
  <c r="T16537" i="4"/>
  <c r="T16533" i="4"/>
  <c r="T16529" i="4"/>
  <c r="T16525" i="4"/>
  <c r="T16521" i="4"/>
  <c r="T16517" i="4"/>
  <c r="T16513" i="4"/>
  <c r="T16509" i="4"/>
  <c r="T16505" i="4"/>
  <c r="T16501" i="4"/>
  <c r="T16497" i="4"/>
  <c r="T16660" i="4"/>
  <c r="T16652" i="4"/>
  <c r="T16644" i="4"/>
  <c r="T16636" i="4"/>
  <c r="T16628" i="4"/>
  <c r="T16620" i="4"/>
  <c r="T16612" i="4"/>
  <c r="T16604" i="4"/>
  <c r="T16596" i="4"/>
  <c r="T16588" i="4"/>
  <c r="T16556" i="4"/>
  <c r="T16548" i="4"/>
  <c r="T16540" i="4"/>
  <c r="T16532" i="4"/>
  <c r="T16524" i="4"/>
  <c r="T16516" i="4"/>
  <c r="T16508" i="4"/>
  <c r="T16504" i="4"/>
  <c r="T16500" i="4"/>
  <c r="T16492" i="4"/>
  <c r="T16484" i="4"/>
  <c r="T16476" i="4"/>
  <c r="T16468" i="4"/>
  <c r="T16460" i="4"/>
  <c r="T16452" i="4"/>
  <c r="T16444" i="4"/>
  <c r="T16709" i="4"/>
  <c r="T16668" i="4"/>
  <c r="T16664" i="4"/>
  <c r="T16656" i="4"/>
  <c r="T16648" i="4"/>
  <c r="T16640" i="4"/>
  <c r="T16632" i="4"/>
  <c r="T16624" i="4"/>
  <c r="T16616" i="4"/>
  <c r="T16608" i="4"/>
  <c r="T16600" i="4"/>
  <c r="T16592" i="4"/>
  <c r="T16584" i="4"/>
  <c r="T16552" i="4"/>
  <c r="T16544" i="4"/>
  <c r="T16536" i="4"/>
  <c r="T16528" i="4"/>
  <c r="T16520" i="4"/>
  <c r="T16512" i="4"/>
  <c r="T16496" i="4"/>
  <c r="T16488" i="4"/>
  <c r="T16480" i="4"/>
  <c r="T16472" i="4"/>
  <c r="T16464" i="4"/>
  <c r="T16456" i="4"/>
  <c r="T16448" i="4"/>
  <c r="T16603" i="4"/>
  <c r="T16587" i="4"/>
  <c r="T16583" i="4"/>
  <c r="T16551" i="4"/>
  <c r="T16543" i="4"/>
  <c r="T16535" i="4"/>
  <c r="T16531" i="4"/>
  <c r="T16523" i="4"/>
  <c r="T16515" i="4"/>
  <c r="T16507" i="4"/>
  <c r="T16499" i="4"/>
  <c r="T16491" i="4"/>
  <c r="T16483" i="4"/>
  <c r="T16479" i="4"/>
  <c r="T16471" i="4"/>
  <c r="T16463" i="4"/>
  <c r="T16455" i="4"/>
  <c r="T16447" i="4"/>
  <c r="T16439" i="4"/>
  <c r="T16431" i="4"/>
  <c r="T16423" i="4"/>
  <c r="T16415" i="4"/>
  <c r="T16407" i="4"/>
  <c r="T16403" i="4"/>
  <c r="T16395" i="4"/>
  <c r="T16387" i="4"/>
  <c r="T16671" i="4"/>
  <c r="T16667" i="4"/>
  <c r="T16663" i="4"/>
  <c r="T16659" i="4"/>
  <c r="T16655" i="4"/>
  <c r="T16651" i="4"/>
  <c r="T16647" i="4"/>
  <c r="T16643" i="4"/>
  <c r="T16639" i="4"/>
  <c r="T16635" i="4"/>
  <c r="T16631" i="4"/>
  <c r="T16627" i="4"/>
  <c r="T16623" i="4"/>
  <c r="T16619" i="4"/>
  <c r="T16615" i="4"/>
  <c r="T16611" i="4"/>
  <c r="T16607" i="4"/>
  <c r="T16599" i="4"/>
  <c r="T16595" i="4"/>
  <c r="T16591" i="4"/>
  <c r="T16555" i="4"/>
  <c r="T16547" i="4"/>
  <c r="T16539" i="4"/>
  <c r="T16527" i="4"/>
  <c r="T16519" i="4"/>
  <c r="T16511" i="4"/>
  <c r="T16503" i="4"/>
  <c r="T16495" i="4"/>
  <c r="T16487" i="4"/>
  <c r="T16475" i="4"/>
  <c r="T16467" i="4"/>
  <c r="T16459" i="4"/>
  <c r="T16451" i="4"/>
  <c r="T16443" i="4"/>
  <c r="T16435" i="4"/>
  <c r="T16427" i="4"/>
  <c r="T16419" i="4"/>
  <c r="T16411" i="4"/>
  <c r="T16399" i="4"/>
  <c r="T16391" i="4"/>
  <c r="T16383" i="4"/>
  <c r="T16654" i="4"/>
  <c r="T16638" i="4"/>
  <c r="T16630" i="4"/>
  <c r="T16626" i="4"/>
  <c r="T16618" i="4"/>
  <c r="T16610" i="4"/>
  <c r="T16602" i="4"/>
  <c r="T16594" i="4"/>
  <c r="T16586" i="4"/>
  <c r="T16554" i="4"/>
  <c r="T16550" i="4"/>
  <c r="T16546" i="4"/>
  <c r="T16542" i="4"/>
  <c r="T16538" i="4"/>
  <c r="T16534" i="4"/>
  <c r="T16530" i="4"/>
  <c r="T16526" i="4"/>
  <c r="T16522" i="4"/>
  <c r="T16518" i="4"/>
  <c r="T16514" i="4"/>
  <c r="T16510" i="4"/>
  <c r="T16506" i="4"/>
  <c r="T16502" i="4"/>
  <c r="T16498" i="4"/>
  <c r="T16494" i="4"/>
  <c r="T16490" i="4"/>
  <c r="T16486" i="4"/>
  <c r="T16482" i="4"/>
  <c r="T16478" i="4"/>
  <c r="T16474" i="4"/>
  <c r="T16470" i="4"/>
  <c r="T16466" i="4"/>
  <c r="T16462" i="4"/>
  <c r="T16458" i="4"/>
  <c r="T16454" i="4"/>
  <c r="T16450" i="4"/>
  <c r="T16670" i="4"/>
  <c r="T16666" i="4"/>
  <c r="T16662" i="4"/>
  <c r="T16658" i="4"/>
  <c r="T16650" i="4"/>
  <c r="T16646" i="4"/>
  <c r="T16642" i="4"/>
  <c r="T16634" i="4"/>
  <c r="T16622" i="4"/>
  <c r="T16614" i="4"/>
  <c r="T16606" i="4"/>
  <c r="T16598" i="4"/>
  <c r="T16590" i="4"/>
  <c r="T16582" i="4"/>
  <c r="T17380" i="4"/>
  <c r="T17174" i="4"/>
  <c r="T17114" i="4"/>
  <c r="T17076" i="4"/>
  <c r="T16964" i="4"/>
  <c r="T16950" i="4"/>
  <c r="T16900" i="4"/>
  <c r="T16888" i="4"/>
  <c r="T16876" i="4"/>
  <c r="T16813" i="4"/>
  <c r="T16801" i="4"/>
  <c r="T16715" i="4"/>
  <c r="T16706" i="4"/>
  <c r="T16720" i="4"/>
  <c r="T16820" i="4"/>
  <c r="T16826" i="4"/>
  <c r="T16838" i="4"/>
  <c r="T16857" i="4"/>
  <c r="T16864" i="4"/>
  <c r="T16869" i="4"/>
  <c r="T16882" i="4"/>
  <c r="T16921" i="4"/>
  <c r="T16936" i="4"/>
  <c r="T17146" i="4"/>
  <c r="T17182" i="4"/>
  <c r="T17206" i="4"/>
  <c r="T17229" i="4"/>
  <c r="T16679" i="4"/>
  <c r="T16684" i="4"/>
  <c r="T16693" i="4"/>
  <c r="T16702" i="4"/>
  <c r="T16711" i="4"/>
  <c r="T16716" i="4"/>
  <c r="T16725" i="4"/>
  <c r="T16730" i="4"/>
  <c r="T16736" i="4"/>
  <c r="T16741" i="4"/>
  <c r="T16746" i="4"/>
  <c r="T16752" i="4"/>
  <c r="T16757" i="4"/>
  <c r="T16768" i="4"/>
  <c r="T16773" i="4"/>
  <c r="T16778" i="4"/>
  <c r="T16784" i="4"/>
  <c r="T16789" i="4"/>
  <c r="T16795" i="4"/>
  <c r="T16808" i="4"/>
  <c r="T16833" i="4"/>
  <c r="T16845" i="4"/>
  <c r="T16852" i="4"/>
  <c r="T16858" i="4"/>
  <c r="T16870" i="4"/>
  <c r="T16889" i="4"/>
  <c r="T16896" i="4"/>
  <c r="T16901" i="4"/>
  <c r="T16908" i="4"/>
  <c r="T16922" i="4"/>
  <c r="T16944" i="4"/>
  <c r="T17002" i="4"/>
  <c r="T17018" i="4"/>
  <c r="T17032" i="4"/>
  <c r="T17040" i="4"/>
  <c r="T17070" i="4"/>
  <c r="T17092" i="4"/>
  <c r="T17100" i="4"/>
  <c r="T17168" i="4"/>
  <c r="T17238" i="4"/>
  <c r="T16558" i="4"/>
  <c r="T16562" i="4"/>
  <c r="T16566" i="4"/>
  <c r="T16570" i="4"/>
  <c r="T16574" i="4"/>
  <c r="T16578" i="4"/>
  <c r="T16675" i="4"/>
  <c r="T16680" i="4"/>
  <c r="T16689" i="4"/>
  <c r="T16698" i="4"/>
  <c r="T16707" i="4"/>
  <c r="T16712" i="4"/>
  <c r="T16721" i="4"/>
  <c r="T16796" i="4"/>
  <c r="T16809" i="4"/>
  <c r="T16821" i="4"/>
  <c r="T16827" i="4"/>
  <c r="T16840" i="4"/>
  <c r="T16865" i="4"/>
  <c r="T16877" i="4"/>
  <c r="T16884" i="4"/>
  <c r="T16890" i="4"/>
  <c r="T16902" i="4"/>
  <c r="T16916" i="4"/>
  <c r="T16938" i="4"/>
  <c r="T17049" i="4"/>
  <c r="T17064" i="4"/>
  <c r="T17078" i="4"/>
  <c r="T17086" i="4"/>
  <c r="T17109" i="4"/>
  <c r="T17132" i="4"/>
  <c r="T17192" i="4"/>
  <c r="T17200" i="4"/>
  <c r="T17223" i="4"/>
  <c r="T17263" i="4"/>
  <c r="T17319" i="4"/>
  <c r="T16563" i="4"/>
  <c r="T16571" i="4"/>
  <c r="T16579" i="4"/>
  <c r="T16676" i="4"/>
  <c r="T16685" i="4"/>
  <c r="T16694" i="4"/>
  <c r="T16703" i="4"/>
  <c r="T16708" i="4"/>
  <c r="T16717" i="4"/>
  <c r="T16726" i="4"/>
  <c r="T16732" i="4"/>
  <c r="T16737" i="4"/>
  <c r="T16742" i="4"/>
  <c r="T16748" i="4"/>
  <c r="T16753" i="4"/>
  <c r="T16758" i="4"/>
  <c r="T16764" i="4"/>
  <c r="T16769" i="4"/>
  <c r="T16774" i="4"/>
  <c r="T16780" i="4"/>
  <c r="T16785" i="4"/>
  <c r="T16797" i="4"/>
  <c r="T16803" i="4"/>
  <c r="T16815" i="4"/>
  <c r="T16828" i="4"/>
  <c r="T16841" i="4"/>
  <c r="T16853" i="4"/>
  <c r="T16859" i="4"/>
  <c r="T16872" i="4"/>
  <c r="T16897" i="4"/>
  <c r="T16909" i="4"/>
  <c r="T16924" i="4"/>
  <c r="T16931" i="4"/>
  <c r="T16946" i="4"/>
  <c r="T16960" i="4"/>
  <c r="T16974" i="4"/>
  <c r="T16982" i="4"/>
  <c r="T17004" i="4"/>
  <c r="T17072" i="4"/>
  <c r="T17125" i="4"/>
  <c r="T17201" i="4"/>
  <c r="T17248" i="4"/>
  <c r="T17304" i="4"/>
  <c r="T16559" i="4"/>
  <c r="T16567" i="4"/>
  <c r="T16575" i="4"/>
  <c r="T16920" i="4"/>
  <c r="T16911" i="4"/>
  <c r="T16727" i="4"/>
  <c r="T16923" i="4"/>
  <c r="T16672" i="4"/>
  <c r="T16681" i="4"/>
  <c r="T16690" i="4"/>
  <c r="T16699" i="4"/>
  <c r="T16704" i="4"/>
  <c r="T16713" i="4"/>
  <c r="T16722" i="4"/>
  <c r="T16816" i="4"/>
  <c r="T16829" i="4"/>
  <c r="T16835" i="4"/>
  <c r="T16847" i="4"/>
  <c r="T16860" i="4"/>
  <c r="T16873" i="4"/>
  <c r="T16885" i="4"/>
  <c r="T16891" i="4"/>
  <c r="T16904" i="4"/>
  <c r="T16917" i="4"/>
  <c r="T16925" i="4"/>
  <c r="T16954" i="4"/>
  <c r="T16968" i="4"/>
  <c r="T16990" i="4"/>
  <c r="T17005" i="4"/>
  <c r="T17087" i="4"/>
  <c r="T17142" i="4"/>
  <c r="T17150" i="4"/>
  <c r="T17178" i="4"/>
  <c r="T16560" i="4"/>
  <c r="T16568" i="4"/>
  <c r="T16576" i="4"/>
  <c r="T16677" i="4"/>
  <c r="T16686" i="4"/>
  <c r="T16695" i="4"/>
  <c r="T16700" i="4"/>
  <c r="T16718" i="4"/>
  <c r="T16728" i="4"/>
  <c r="T16733" i="4"/>
  <c r="T16738" i="4"/>
  <c r="T16744" i="4"/>
  <c r="T16749" i="4"/>
  <c r="T16754" i="4"/>
  <c r="T16760" i="4"/>
  <c r="T16765" i="4"/>
  <c r="T16770" i="4"/>
  <c r="T16776" i="4"/>
  <c r="T16781" i="4"/>
  <c r="T16786" i="4"/>
  <c r="T16792" i="4"/>
  <c r="T16804" i="4"/>
  <c r="T16817" i="4"/>
  <c r="T16848" i="4"/>
  <c r="T16861" i="4"/>
  <c r="T16867" i="4"/>
  <c r="T16879" i="4"/>
  <c r="T16892" i="4"/>
  <c r="T16905" i="4"/>
  <c r="T16933" i="4"/>
  <c r="T16940" i="4"/>
  <c r="T16976" i="4"/>
  <c r="T17036" i="4"/>
  <c r="T17059" i="4"/>
  <c r="T17096" i="4"/>
  <c r="T17158" i="4"/>
  <c r="T17258" i="4"/>
  <c r="T16564" i="4"/>
  <c r="T16572" i="4"/>
  <c r="T16580" i="4"/>
  <c r="T17239" i="4"/>
  <c r="T16673" i="4"/>
  <c r="T16682" i="4"/>
  <c r="T16691" i="4"/>
  <c r="T16696" i="4"/>
  <c r="T16705" i="4"/>
  <c r="T16714" i="4"/>
  <c r="T16723" i="4"/>
  <c r="T16793" i="4"/>
  <c r="T16800" i="4"/>
  <c r="T16805" i="4"/>
  <c r="T16812" i="4"/>
  <c r="T16818" i="4"/>
  <c r="T16824" i="4"/>
  <c r="T16836" i="4"/>
  <c r="T16849" i="4"/>
  <c r="T16880" i="4"/>
  <c r="T16893" i="4"/>
  <c r="T16899" i="4"/>
  <c r="T16912" i="4"/>
  <c r="T16955" i="4"/>
  <c r="T16970" i="4"/>
  <c r="T16985" i="4"/>
  <c r="T17022" i="4"/>
  <c r="T17082" i="4"/>
  <c r="T17136" i="4"/>
  <c r="T17180" i="4"/>
  <c r="T17196" i="4"/>
  <c r="T16561" i="4"/>
  <c r="T16565" i="4"/>
  <c r="T16569" i="4"/>
  <c r="T16573" i="4"/>
  <c r="T16577" i="4"/>
  <c r="T16581" i="4"/>
  <c r="T16678" i="4"/>
  <c r="T16687" i="4"/>
  <c r="T16692" i="4"/>
  <c r="T16701" i="4"/>
  <c r="T16710" i="4"/>
  <c r="T16719" i="4"/>
  <c r="T16724" i="4"/>
  <c r="T16729" i="4"/>
  <c r="T16734" i="4"/>
  <c r="T16740" i="4"/>
  <c r="T16745" i="4"/>
  <c r="T16750" i="4"/>
  <c r="T16756" i="4"/>
  <c r="T16761" i="4"/>
  <c r="T16766" i="4"/>
  <c r="T16772" i="4"/>
  <c r="T16777" i="4"/>
  <c r="T16782" i="4"/>
  <c r="T16788" i="4"/>
  <c r="T16794" i="4"/>
  <c r="T16806" i="4"/>
  <c r="T16825" i="4"/>
  <c r="T16832" i="4"/>
  <c r="T16837" i="4"/>
  <c r="T16844" i="4"/>
  <c r="T16850" i="4"/>
  <c r="T16856" i="4"/>
  <c r="T16868" i="4"/>
  <c r="T16881" i="4"/>
  <c r="T16913" i="4"/>
  <c r="T16928" i="4"/>
  <c r="T16942" i="4"/>
  <c r="T17000" i="4"/>
  <c r="T17016" i="4"/>
  <c r="T17046" i="4"/>
  <c r="T17054" i="4"/>
  <c r="T17098" i="4"/>
  <c r="T17152" i="4"/>
  <c r="T17160" i="4"/>
  <c r="T17228" i="4"/>
  <c r="T17268" i="4"/>
  <c r="T16790" i="4"/>
  <c r="T16799" i="4"/>
  <c r="T16822" i="4"/>
  <c r="T16831" i="4"/>
  <c r="T16854" i="4"/>
  <c r="T16863" i="4"/>
  <c r="T16886" i="4"/>
  <c r="T16895" i="4"/>
  <c r="T16918" i="4"/>
  <c r="T16927" i="4"/>
  <c r="T16941" i="4"/>
  <c r="T16965" i="4"/>
  <c r="T16980" i="4"/>
  <c r="T16995" i="4"/>
  <c r="T17017" i="4"/>
  <c r="T17027" i="4"/>
  <c r="T17038" i="4"/>
  <c r="T17044" i="4"/>
  <c r="T17055" i="4"/>
  <c r="T17060" i="4"/>
  <c r="T17066" i="4"/>
  <c r="T17077" i="4"/>
  <c r="T17093" i="4"/>
  <c r="T17120" i="4"/>
  <c r="T17126" i="4"/>
  <c r="T17131" i="4"/>
  <c r="T17148" i="4"/>
  <c r="T17169" i="4"/>
  <c r="T17191" i="4"/>
  <c r="T17202" i="4"/>
  <c r="T17207" i="4"/>
  <c r="T17218" i="4"/>
  <c r="T17283" i="4"/>
  <c r="T17327" i="4"/>
  <c r="T17351" i="4"/>
  <c r="T16914" i="4"/>
  <c r="T16932" i="4"/>
  <c r="T16937" i="4"/>
  <c r="T16951" i="4"/>
  <c r="T16956" i="4"/>
  <c r="T16961" i="4"/>
  <c r="T16966" i="4"/>
  <c r="T16981" i="4"/>
  <c r="T16986" i="4"/>
  <c r="T16991" i="4"/>
  <c r="T16996" i="4"/>
  <c r="T17006" i="4"/>
  <c r="T17012" i="4"/>
  <c r="T17023" i="4"/>
  <c r="T17028" i="4"/>
  <c r="T17034" i="4"/>
  <c r="T17045" i="4"/>
  <c r="T17050" i="4"/>
  <c r="T17061" i="4"/>
  <c r="T17088" i="4"/>
  <c r="T17094" i="4"/>
  <c r="T17099" i="4"/>
  <c r="T17104" i="4"/>
  <c r="T17110" i="4"/>
  <c r="T17116" i="4"/>
  <c r="T17137" i="4"/>
  <c r="T17159" i="4"/>
  <c r="T17164" i="4"/>
  <c r="T17170" i="4"/>
  <c r="T17175" i="4"/>
  <c r="T17186" i="4"/>
  <c r="T17197" i="4"/>
  <c r="T17208" i="4"/>
  <c r="T17214" i="4"/>
  <c r="T17224" i="4"/>
  <c r="T17230" i="4"/>
  <c r="T17242" i="4"/>
  <c r="T17298" i="4"/>
  <c r="T17336" i="4"/>
  <c r="T16791" i="4"/>
  <c r="T16814" i="4"/>
  <c r="T16823" i="4"/>
  <c r="T16846" i="4"/>
  <c r="T16855" i="4"/>
  <c r="T16878" i="4"/>
  <c r="T16887" i="4"/>
  <c r="T16910" i="4"/>
  <c r="T16919" i="4"/>
  <c r="T16947" i="4"/>
  <c r="T16952" i="4"/>
  <c r="T16971" i="4"/>
  <c r="T16997" i="4"/>
  <c r="T17013" i="4"/>
  <c r="T17029" i="4"/>
  <c r="T17056" i="4"/>
  <c r="T17062" i="4"/>
  <c r="T17067" i="4"/>
  <c r="T17084" i="4"/>
  <c r="T17105" i="4"/>
  <c r="T17127" i="4"/>
  <c r="T17138" i="4"/>
  <c r="T17143" i="4"/>
  <c r="T17154" i="4"/>
  <c r="T17165" i="4"/>
  <c r="T17176" i="4"/>
  <c r="T17209" i="4"/>
  <c r="T17219" i="4"/>
  <c r="T17271" i="4"/>
  <c r="T17278" i="4"/>
  <c r="T17299" i="4"/>
  <c r="T17368" i="4"/>
  <c r="T16731" i="4"/>
  <c r="T16735" i="4"/>
  <c r="T16739" i="4"/>
  <c r="T16743" i="4"/>
  <c r="T16747" i="4"/>
  <c r="T16751" i="4"/>
  <c r="T16755" i="4"/>
  <c r="T16759" i="4"/>
  <c r="T16763" i="4"/>
  <c r="T16767" i="4"/>
  <c r="T16771" i="4"/>
  <c r="T16775" i="4"/>
  <c r="T16779" i="4"/>
  <c r="T16783" i="4"/>
  <c r="T16787" i="4"/>
  <c r="T16810" i="4"/>
  <c r="T16819" i="4"/>
  <c r="T16842" i="4"/>
  <c r="T16851" i="4"/>
  <c r="T16874" i="4"/>
  <c r="T16883" i="4"/>
  <c r="T16906" i="4"/>
  <c r="T16915" i="4"/>
  <c r="T16953" i="4"/>
  <c r="T16962" i="4"/>
  <c r="T16967" i="4"/>
  <c r="T16977" i="4"/>
  <c r="T16992" i="4"/>
  <c r="T16998" i="4"/>
  <c r="T17024" i="4"/>
  <c r="T17030" i="4"/>
  <c r="T17035" i="4"/>
  <c r="T17052" i="4"/>
  <c r="T17073" i="4"/>
  <c r="T17095" i="4"/>
  <c r="T17106" i="4"/>
  <c r="T17111" i="4"/>
  <c r="T17122" i="4"/>
  <c r="T17133" i="4"/>
  <c r="T17144" i="4"/>
  <c r="T17177" i="4"/>
  <c r="T17187" i="4"/>
  <c r="T17198" i="4"/>
  <c r="T17204" i="4"/>
  <c r="T17215" i="4"/>
  <c r="T17220" i="4"/>
  <c r="T17226" i="4"/>
  <c r="T17244" i="4"/>
  <c r="T17286" i="4"/>
  <c r="T16929" i="4"/>
  <c r="T16934" i="4"/>
  <c r="T16948" i="4"/>
  <c r="T16958" i="4"/>
  <c r="T16972" i="4"/>
  <c r="T16978" i="4"/>
  <c r="T16988" i="4"/>
  <c r="T16993" i="4"/>
  <c r="T17003" i="4"/>
  <c r="T17008" i="4"/>
  <c r="T17014" i="4"/>
  <c r="T17020" i="4"/>
  <c r="T17041" i="4"/>
  <c r="T17063" i="4"/>
  <c r="T17068" i="4"/>
  <c r="T17074" i="4"/>
  <c r="T17079" i="4"/>
  <c r="T17090" i="4"/>
  <c r="T17101" i="4"/>
  <c r="T17112" i="4"/>
  <c r="T17118" i="4"/>
  <c r="T17128" i="4"/>
  <c r="T17145" i="4"/>
  <c r="T17155" i="4"/>
  <c r="T17166" i="4"/>
  <c r="T17172" i="4"/>
  <c r="T17183" i="4"/>
  <c r="T17188" i="4"/>
  <c r="T17194" i="4"/>
  <c r="T17205" i="4"/>
  <c r="T17210" i="4"/>
  <c r="T17221" i="4"/>
  <c r="T17232" i="4"/>
  <c r="T17252" i="4"/>
  <c r="T17280" i="4"/>
  <c r="T17294" i="4"/>
  <c r="T17324" i="4"/>
  <c r="T17331" i="4"/>
  <c r="T17339" i="4"/>
  <c r="T16802" i="4"/>
  <c r="T16811" i="4"/>
  <c r="T16834" i="4"/>
  <c r="T16843" i="4"/>
  <c r="T16866" i="4"/>
  <c r="T16875" i="4"/>
  <c r="T16898" i="4"/>
  <c r="T16907" i="4"/>
  <c r="T16930" i="4"/>
  <c r="T16939" i="4"/>
  <c r="T16949" i="4"/>
  <c r="T16963" i="4"/>
  <c r="T16973" i="4"/>
  <c r="T16983" i="4"/>
  <c r="T16999" i="4"/>
  <c r="T17009" i="4"/>
  <c r="T17031" i="4"/>
  <c r="T17042" i="4"/>
  <c r="T17047" i="4"/>
  <c r="T17058" i="4"/>
  <c r="T17069" i="4"/>
  <c r="T17080" i="4"/>
  <c r="T17113" i="4"/>
  <c r="T17123" i="4"/>
  <c r="T17134" i="4"/>
  <c r="T17140" i="4"/>
  <c r="T17151" i="4"/>
  <c r="T17156" i="4"/>
  <c r="T17162" i="4"/>
  <c r="T17173" i="4"/>
  <c r="T17189" i="4"/>
  <c r="T17216" i="4"/>
  <c r="T17222" i="4"/>
  <c r="T17233" i="4"/>
  <c r="T17260" i="4"/>
  <c r="T17274" i="4"/>
  <c r="T17288" i="4"/>
  <c r="T17363" i="4"/>
  <c r="T17467" i="4"/>
  <c r="T17367" i="4"/>
  <c r="T17332" i="4"/>
  <c r="T17320" i="4"/>
  <c r="T17315" i="4"/>
  <c r="T17303" i="4"/>
  <c r="T17287" i="4"/>
  <c r="T17272" i="4"/>
  <c r="T17262" i="4"/>
  <c r="T17246" i="4"/>
  <c r="T17372" i="4"/>
  <c r="T17343" i="4"/>
  <c r="T17308" i="4"/>
  <c r="T17292" i="4"/>
  <c r="T17276" i="4"/>
  <c r="T17266" i="4"/>
  <c r="T17251" i="4"/>
  <c r="T17236" i="4"/>
  <c r="T17227" i="4"/>
  <c r="T17348" i="4"/>
  <c r="T17296" i="4"/>
  <c r="T17255" i="4"/>
  <c r="T17231" i="4"/>
  <c r="T17199" i="4"/>
  <c r="T17167" i="4"/>
  <c r="T17135" i="4"/>
  <c r="T17103" i="4"/>
  <c r="T17071" i="4"/>
  <c r="T17039" i="4"/>
  <c r="T17007" i="4"/>
  <c r="T16975" i="4"/>
  <c r="T16943" i="4"/>
  <c r="T17359" i="4"/>
  <c r="T17275" i="4"/>
  <c r="T17235" i="4"/>
  <c r="T17203" i="4"/>
  <c r="T17171" i="4"/>
  <c r="T17139" i="4"/>
  <c r="T17107" i="4"/>
  <c r="T17075" i="4"/>
  <c r="T17043" i="4"/>
  <c r="T17011" i="4"/>
  <c r="T17376" i="4"/>
  <c r="T17364" i="4"/>
  <c r="T17352" i="4"/>
  <c r="T17347" i="4"/>
  <c r="T17335" i="4"/>
  <c r="T17295" i="4"/>
  <c r="T17290" i="4"/>
  <c r="T17264" i="4"/>
  <c r="T17254" i="4"/>
  <c r="T17340" i="4"/>
  <c r="T17311" i="4"/>
  <c r="T17284" i="4"/>
  <c r="T17243" i="4"/>
  <c r="T17211" i="4"/>
  <c r="T17179" i="4"/>
  <c r="T17147" i="4"/>
  <c r="T17115" i="4"/>
  <c r="T17083" i="4"/>
  <c r="T17051" i="4"/>
  <c r="T17019" i="4"/>
  <c r="T16987" i="4"/>
  <c r="T17316" i="4"/>
  <c r="T16798" i="4"/>
  <c r="T16807" i="4"/>
  <c r="T16830" i="4"/>
  <c r="T16839" i="4"/>
  <c r="T16862" i="4"/>
  <c r="T16871" i="4"/>
  <c r="T16894" i="4"/>
  <c r="T16903" i="4"/>
  <c r="T16926" i="4"/>
  <c r="T16935" i="4"/>
  <c r="T16945" i="4"/>
  <c r="T16959" i="4"/>
  <c r="T16979" i="4"/>
  <c r="T16984" i="4"/>
  <c r="T16994" i="4"/>
  <c r="T17010" i="4"/>
  <c r="T17015" i="4"/>
  <c r="T17026" i="4"/>
  <c r="T17037" i="4"/>
  <c r="T17048" i="4"/>
  <c r="T17081" i="4"/>
  <c r="T17091" i="4"/>
  <c r="T17102" i="4"/>
  <c r="T17108" i="4"/>
  <c r="T17119" i="4"/>
  <c r="T17124" i="4"/>
  <c r="T17130" i="4"/>
  <c r="T17141" i="4"/>
  <c r="T17157" i="4"/>
  <c r="T17184" i="4"/>
  <c r="T17190" i="4"/>
  <c r="T17195" i="4"/>
  <c r="T17212" i="4"/>
  <c r="T17234" i="4"/>
  <c r="T17240" i="4"/>
  <c r="T17247" i="4"/>
  <c r="T17267" i="4"/>
  <c r="T17356" i="4"/>
  <c r="T17328" i="4"/>
  <c r="T16969" i="4"/>
  <c r="T17001" i="4"/>
  <c r="T17033" i="4"/>
  <c r="T17065" i="4"/>
  <c r="T17097" i="4"/>
  <c r="T17129" i="4"/>
  <c r="T17161" i="4"/>
  <c r="T17193" i="4"/>
  <c r="T17225" i="4"/>
  <c r="T17259" i="4"/>
  <c r="T17279" i="4"/>
  <c r="T17323" i="4"/>
  <c r="T17382" i="4"/>
  <c r="T17390" i="4"/>
  <c r="T17398" i="4"/>
  <c r="T17406" i="4"/>
  <c r="T17414" i="4"/>
  <c r="T17422" i="4"/>
  <c r="T17430" i="4"/>
  <c r="T17270" i="4"/>
  <c r="T17300" i="4"/>
  <c r="T17312" i="4"/>
  <c r="T17383" i="4"/>
  <c r="T17391" i="4"/>
  <c r="T17399" i="4"/>
  <c r="T17407" i="4"/>
  <c r="T17415" i="4"/>
  <c r="T17423" i="4"/>
  <c r="T17431" i="4"/>
  <c r="T17439" i="4"/>
  <c r="T17447" i="4"/>
  <c r="T17455" i="4"/>
  <c r="T17463" i="4"/>
  <c r="T17025" i="4"/>
  <c r="T17057" i="4"/>
  <c r="T17089" i="4"/>
  <c r="T17121" i="4"/>
  <c r="T17153" i="4"/>
  <c r="T17185" i="4"/>
  <c r="T17217" i="4"/>
  <c r="T17250" i="4"/>
  <c r="T17291" i="4"/>
  <c r="T17307" i="4"/>
  <c r="T17371" i="4"/>
  <c r="T16957" i="4"/>
  <c r="T16989" i="4"/>
  <c r="T17021" i="4"/>
  <c r="T17053" i="4"/>
  <c r="T17085" i="4"/>
  <c r="T17117" i="4"/>
  <c r="T17149" i="4"/>
  <c r="T17181" i="4"/>
  <c r="T17213" i="4"/>
  <c r="T17302" i="4"/>
  <c r="T17360" i="4"/>
  <c r="T17241" i="4"/>
  <c r="T17256" i="4"/>
  <c r="T17282" i="4"/>
  <c r="T17355" i="4"/>
  <c r="T17379" i="4"/>
  <c r="T17394" i="4"/>
  <c r="T17402" i="4"/>
  <c r="T17410" i="4"/>
  <c r="T17418" i="4"/>
  <c r="T17426" i="4"/>
  <c r="T17434" i="4"/>
  <c r="T17442" i="4"/>
  <c r="T17237" i="4"/>
  <c r="T17344" i="4"/>
  <c r="T17387" i="4"/>
  <c r="T17395" i="4"/>
  <c r="T17403" i="4"/>
  <c r="T17411" i="4"/>
  <c r="T17419" i="4"/>
  <c r="T17427" i="4"/>
  <c r="T17435" i="4"/>
  <c r="T17443" i="4"/>
  <c r="T17476" i="4"/>
  <c r="T17908" i="4"/>
  <c r="T17438" i="4"/>
  <c r="T17446" i="4"/>
  <c r="T17454" i="4"/>
  <c r="T17518" i="4"/>
  <c r="T17459" i="4"/>
  <c r="T20399" i="4"/>
  <c r="T17450" i="4"/>
  <c r="T20400" i="4"/>
  <c r="T17451" i="4"/>
  <c r="T20409" i="4"/>
  <c r="T17475" i="4"/>
  <c r="T17499" i="4"/>
  <c r="T17504" i="4"/>
  <c r="T17520" i="4"/>
  <c r="T17536" i="4"/>
  <c r="T17552" i="4"/>
  <c r="T17568" i="4"/>
  <c r="T17584" i="4"/>
  <c r="T17608" i="4"/>
  <c r="T17624" i="4"/>
  <c r="T17640" i="4"/>
  <c r="T17656" i="4"/>
  <c r="T17672" i="4"/>
  <c r="T17688" i="4"/>
  <c r="T17704" i="4"/>
  <c r="T17712" i="4"/>
  <c r="T17720" i="4"/>
  <c r="T17728" i="4"/>
  <c r="T17736" i="4"/>
  <c r="T17744" i="4"/>
  <c r="T17752" i="4"/>
  <c r="T17760" i="4"/>
  <c r="T17776" i="4"/>
  <c r="T17386" i="4"/>
  <c r="T20407" i="4"/>
  <c r="T17249" i="4"/>
  <c r="T17257" i="4"/>
  <c r="T17261" i="4"/>
  <c r="T17269" i="4"/>
  <c r="T17277" i="4"/>
  <c r="T17285" i="4"/>
  <c r="T17321" i="4"/>
  <c r="T17329" i="4"/>
  <c r="T17337" i="4"/>
  <c r="T17345" i="4"/>
  <c r="T17353" i="4"/>
  <c r="T17361" i="4"/>
  <c r="T17369" i="4"/>
  <c r="T17377" i="4"/>
  <c r="T17810" i="4"/>
  <c r="T17874" i="4"/>
  <c r="T17922" i="4"/>
  <c r="T20403" i="4"/>
  <c r="T17245" i="4"/>
  <c r="T17253" i="4"/>
  <c r="T17265" i="4"/>
  <c r="T17273" i="4"/>
  <c r="T17281" i="4"/>
  <c r="T17289" i="4"/>
  <c r="T17293" i="4"/>
  <c r="T17297" i="4"/>
  <c r="T17301" i="4"/>
  <c r="T17305" i="4"/>
  <c r="T17309" i="4"/>
  <c r="T17313" i="4"/>
  <c r="T17317" i="4"/>
  <c r="T17325" i="4"/>
  <c r="T17333" i="4"/>
  <c r="T17341" i="4"/>
  <c r="T17349" i="4"/>
  <c r="T17357" i="4"/>
  <c r="T17365" i="4"/>
  <c r="T17373" i="4"/>
  <c r="T17786" i="4"/>
  <c r="T17858" i="4"/>
  <c r="T17674" i="4"/>
  <c r="T20401" i="4"/>
  <c r="T17924" i="4"/>
  <c r="T17940" i="4"/>
  <c r="T20395" i="4"/>
  <c r="T17306" i="4"/>
  <c r="T17310" i="4"/>
  <c r="T17314" i="4"/>
  <c r="T17318" i="4"/>
  <c r="T17322" i="4"/>
  <c r="T17326" i="4"/>
  <c r="T17330" i="4"/>
  <c r="T17334" i="4"/>
  <c r="T17338" i="4"/>
  <c r="T17342" i="4"/>
  <c r="T17346" i="4"/>
  <c r="T17350" i="4"/>
  <c r="T17354" i="4"/>
  <c r="T17358" i="4"/>
  <c r="T17362" i="4"/>
  <c r="T17366" i="4"/>
  <c r="T17370" i="4"/>
  <c r="T17374" i="4"/>
  <c r="T17378" i="4"/>
  <c r="T17780" i="4"/>
  <c r="T17804" i="4"/>
  <c r="T17844" i="4"/>
  <c r="T17860" i="4"/>
  <c r="T17464" i="4"/>
  <c r="T17478" i="4"/>
  <c r="T17683" i="4"/>
  <c r="T17494" i="4"/>
  <c r="T17375" i="4"/>
  <c r="T17502" i="4"/>
  <c r="T17510" i="4"/>
  <c r="T17526" i="4"/>
  <c r="T17542" i="4"/>
  <c r="T17558" i="4"/>
  <c r="T17574" i="4"/>
  <c r="T17590" i="4"/>
  <c r="T17606" i="4"/>
  <c r="T17630" i="4"/>
  <c r="T17646" i="4"/>
  <c r="T17662" i="4"/>
  <c r="T17670" i="4"/>
  <c r="T17686" i="4"/>
  <c r="T17694" i="4"/>
  <c r="T17702" i="4"/>
  <c r="T17710" i="4"/>
  <c r="T17718" i="4"/>
  <c r="T17726" i="4"/>
  <c r="T17734" i="4"/>
  <c r="T17742" i="4"/>
  <c r="T17750" i="4"/>
  <c r="T17758" i="4"/>
  <c r="T17766" i="4"/>
  <c r="T17774" i="4"/>
  <c r="T17790" i="4"/>
  <c r="T17814" i="4"/>
  <c r="T17878" i="4"/>
  <c r="T20412" i="4"/>
  <c r="T17534" i="4"/>
  <c r="T17550" i="4"/>
  <c r="T17566" i="4"/>
  <c r="T17582" i="4"/>
  <c r="T17598" i="4"/>
  <c r="T17614" i="4"/>
  <c r="T17622" i="4"/>
  <c r="T17638" i="4"/>
  <c r="T17654" i="4"/>
  <c r="T17678" i="4"/>
  <c r="T17706" i="4"/>
  <c r="T17480" i="4"/>
  <c r="T17488" i="4"/>
  <c r="T17496" i="4"/>
  <c r="T20405" i="4"/>
  <c r="T17481" i="4"/>
  <c r="T17512" i="4"/>
  <c r="T17528" i="4"/>
  <c r="T17544" i="4"/>
  <c r="T17560" i="4"/>
  <c r="T17576" i="4"/>
  <c r="T17592" i="4"/>
  <c r="T17600" i="4"/>
  <c r="T17616" i="4"/>
  <c r="T17632" i="4"/>
  <c r="T17648" i="4"/>
  <c r="T17664" i="4"/>
  <c r="T17680" i="4"/>
  <c r="T17696" i="4"/>
  <c r="T17768" i="4"/>
  <c r="T17792" i="4"/>
  <c r="T17800" i="4"/>
  <c r="T17864" i="4"/>
  <c r="T17928" i="4"/>
  <c r="T17960" i="4"/>
  <c r="T20413" i="4"/>
  <c r="T17384" i="4"/>
  <c r="T17392" i="4"/>
  <c r="T17396" i="4"/>
  <c r="T17404" i="4"/>
  <c r="T17412" i="4"/>
  <c r="T17420" i="4"/>
  <c r="T17428" i="4"/>
  <c r="T17436" i="4"/>
  <c r="T17444" i="4"/>
  <c r="T17452" i="4"/>
  <c r="T17460" i="4"/>
  <c r="T17468" i="4"/>
  <c r="T17482" i="4"/>
  <c r="T17500" i="4"/>
  <c r="T17514" i="4"/>
  <c r="T17532" i="4"/>
  <c r="T20389" i="4"/>
  <c r="T20380" i="4"/>
  <c r="T20371" i="4"/>
  <c r="T20357" i="4"/>
  <c r="T20348" i="4"/>
  <c r="T20339" i="4"/>
  <c r="T20325" i="4"/>
  <c r="T20316" i="4"/>
  <c r="T20307" i="4"/>
  <c r="T20388" i="4"/>
  <c r="T20379" i="4"/>
  <c r="T20365" i="4"/>
  <c r="T20241" i="4"/>
  <c r="T20232" i="4"/>
  <c r="T20223" i="4"/>
  <c r="T20209" i="4"/>
  <c r="T20200" i="4"/>
  <c r="T20315" i="4"/>
  <c r="T20244" i="4"/>
  <c r="T20165" i="4"/>
  <c r="T20159" i="4"/>
  <c r="T20148" i="4"/>
  <c r="T20368" i="4"/>
  <c r="T20347" i="4"/>
  <c r="T20327" i="4"/>
  <c r="T20308" i="4"/>
  <c r="T20284" i="4"/>
  <c r="T20267" i="4"/>
  <c r="T20261" i="4"/>
  <c r="T20220" i="4"/>
  <c r="T20203" i="4"/>
  <c r="T20197" i="4"/>
  <c r="T20191" i="4"/>
  <c r="T20180" i="4"/>
  <c r="T20333" i="4"/>
  <c r="T20301" i="4"/>
  <c r="T20295" i="4"/>
  <c r="T20272" i="4"/>
  <c r="T20243" i="4"/>
  <c r="T20237" i="4"/>
  <c r="T20231" i="4"/>
  <c r="T20147" i="4"/>
  <c r="T20136" i="4"/>
  <c r="T20125" i="4"/>
  <c r="T20044" i="4"/>
  <c r="T20012" i="4"/>
  <c r="T19980" i="4"/>
  <c r="T19948" i="4"/>
  <c r="T19916" i="4"/>
  <c r="T20359" i="4"/>
  <c r="T20283" i="4"/>
  <c r="T20260" i="4"/>
  <c r="T20253" i="4"/>
  <c r="T20219" i="4"/>
  <c r="T20179" i="4"/>
  <c r="T20168" i="4"/>
  <c r="T20157" i="4"/>
  <c r="T20092" i="4"/>
  <c r="T20081" i="4"/>
  <c r="T20345" i="4"/>
  <c r="T20276" i="4"/>
  <c r="T20212" i="4"/>
  <c r="T20189" i="4"/>
  <c r="T20173" i="4"/>
  <c r="T20124" i="4"/>
  <c r="T20324" i="4"/>
  <c r="T20317" i="4"/>
  <c r="T20299" i="4"/>
  <c r="T20293" i="4"/>
  <c r="T20252" i="4"/>
  <c r="T20235" i="4"/>
  <c r="T20229" i="4"/>
  <c r="T20167" i="4"/>
  <c r="T20156" i="4"/>
  <c r="T20145" i="4"/>
  <c r="T20336" i="4"/>
  <c r="T20275" i="4"/>
  <c r="T20269" i="4"/>
  <c r="T20211" i="4"/>
  <c r="T20205" i="4"/>
  <c r="T20188" i="4"/>
  <c r="T20177" i="4"/>
  <c r="T20139" i="4"/>
  <c r="T20101" i="4"/>
  <c r="T20095" i="4"/>
  <c r="T20084" i="4"/>
  <c r="T20060" i="4"/>
  <c r="T20036" i="4"/>
  <c r="T20031" i="4"/>
  <c r="T19968" i="4"/>
  <c r="T19944" i="4"/>
  <c r="T19920" i="4"/>
  <c r="T19896" i="4"/>
  <c r="T19864" i="4"/>
  <c r="T20251" i="4"/>
  <c r="T20228" i="4"/>
  <c r="T20221" i="4"/>
  <c r="T20144" i="4"/>
  <c r="T20069" i="4"/>
  <c r="T20064" i="4"/>
  <c r="T20055" i="4"/>
  <c r="T20045" i="4"/>
  <c r="T20040" i="4"/>
  <c r="T20016" i="4"/>
  <c r="T20011" i="4"/>
  <c r="T20116" i="4"/>
  <c r="T20104" i="4"/>
  <c r="T20091" i="4"/>
  <c r="T20049" i="4"/>
  <c r="T20020" i="4"/>
  <c r="T19996" i="4"/>
  <c r="T19972" i="4"/>
  <c r="T19967" i="4"/>
  <c r="T19904" i="4"/>
  <c r="T19872" i="4"/>
  <c r="T19840" i="4"/>
  <c r="T19808" i="4"/>
  <c r="T19776" i="4"/>
  <c r="T20068" i="4"/>
  <c r="T20063" i="4"/>
  <c r="T20000" i="4"/>
  <c r="T19976" i="4"/>
  <c r="T19952" i="4"/>
  <c r="T19928" i="4"/>
  <c r="T19876" i="4"/>
  <c r="T19844" i="4"/>
  <c r="T20171" i="4"/>
  <c r="T20121" i="4"/>
  <c r="T20115" i="4"/>
  <c r="T20083" i="4"/>
  <c r="T20077" i="4"/>
  <c r="T20072" i="4"/>
  <c r="T20048" i="4"/>
  <c r="T20043" i="4"/>
  <c r="T20033" i="4"/>
  <c r="T20024" i="4"/>
  <c r="T20019" i="4"/>
  <c r="T20009" i="4"/>
  <c r="T19995" i="4"/>
  <c r="T19985" i="4"/>
  <c r="T20356" i="4"/>
  <c r="T20155" i="4"/>
  <c r="T20133" i="4"/>
  <c r="T20127" i="4"/>
  <c r="T20052" i="4"/>
  <c r="T20028" i="4"/>
  <c r="T20004" i="4"/>
  <c r="T19999" i="4"/>
  <c r="T20292" i="4"/>
  <c r="T20285" i="4"/>
  <c r="T20107" i="4"/>
  <c r="T20032" i="4"/>
  <c r="T20008" i="4"/>
  <c r="T19984" i="4"/>
  <c r="T19960" i="4"/>
  <c r="T20041" i="4"/>
  <c r="T19977" i="4"/>
  <c r="T19940" i="4"/>
  <c r="T19929" i="4"/>
  <c r="T19911" i="4"/>
  <c r="T19883" i="4"/>
  <c r="T19856" i="4"/>
  <c r="T19816" i="4"/>
  <c r="T19792" i="4"/>
  <c r="T19768" i="4"/>
  <c r="T19763" i="4"/>
  <c r="T19740" i="4"/>
  <c r="T19708" i="4"/>
  <c r="T19676" i="4"/>
  <c r="T19644" i="4"/>
  <c r="T19612" i="4"/>
  <c r="T19580" i="4"/>
  <c r="T19548" i="4"/>
  <c r="T19516" i="4"/>
  <c r="T20075" i="4"/>
  <c r="T20017" i="4"/>
  <c r="T19956" i="4"/>
  <c r="T19951" i="4"/>
  <c r="T19903" i="4"/>
  <c r="T19892" i="4"/>
  <c r="T19865" i="4"/>
  <c r="T19855" i="4"/>
  <c r="T19839" i="4"/>
  <c r="T19829" i="4"/>
  <c r="T19820" i="4"/>
  <c r="T19815" i="4"/>
  <c r="T19805" i="4"/>
  <c r="T19791" i="4"/>
  <c r="T19781" i="4"/>
  <c r="T19757" i="4"/>
  <c r="T19748" i="4"/>
  <c r="T19739" i="4"/>
  <c r="T19725" i="4"/>
  <c r="T19716" i="4"/>
  <c r="T19707" i="4"/>
  <c r="T19693" i="4"/>
  <c r="T19684" i="4"/>
  <c r="T19675" i="4"/>
  <c r="T19661" i="4"/>
  <c r="T19652" i="4"/>
  <c r="T20001" i="4"/>
  <c r="T19988" i="4"/>
  <c r="T19932" i="4"/>
  <c r="T19921" i="4"/>
  <c r="T19859" i="4"/>
  <c r="T19824" i="4"/>
  <c r="T19800" i="4"/>
  <c r="T19795" i="4"/>
  <c r="T19752" i="4"/>
  <c r="T19720" i="4"/>
  <c r="T19688" i="4"/>
  <c r="T19656" i="4"/>
  <c r="T19624" i="4"/>
  <c r="T19592" i="4"/>
  <c r="T19560" i="4"/>
  <c r="T19528" i="4"/>
  <c r="T19993" i="4"/>
  <c r="T19908" i="4"/>
  <c r="T19891" i="4"/>
  <c r="T19880" i="4"/>
  <c r="T19875" i="4"/>
  <c r="T19869" i="4"/>
  <c r="T19848" i="4"/>
  <c r="T19843" i="4"/>
  <c r="T19833" i="4"/>
  <c r="T19828" i="4"/>
  <c r="T19819" i="4"/>
  <c r="T19809" i="4"/>
  <c r="T19804" i="4"/>
  <c r="T19780" i="4"/>
  <c r="T19775" i="4"/>
  <c r="T19765" i="4"/>
  <c r="T19756" i="4"/>
  <c r="T19747" i="4"/>
  <c r="T19733" i="4"/>
  <c r="T19724" i="4"/>
  <c r="T19715" i="4"/>
  <c r="T19701" i="4"/>
  <c r="T19692" i="4"/>
  <c r="T19683" i="4"/>
  <c r="T19669" i="4"/>
  <c r="T19660" i="4"/>
  <c r="T20132" i="4"/>
  <c r="T20065" i="4"/>
  <c r="T20051" i="4"/>
  <c r="T19987" i="4"/>
  <c r="T19965" i="4"/>
  <c r="T19936" i="4"/>
  <c r="T19931" i="4"/>
  <c r="T19901" i="4"/>
  <c r="T19837" i="4"/>
  <c r="T19823" i="4"/>
  <c r="T19813" i="4"/>
  <c r="T19789" i="4"/>
  <c r="T19784" i="4"/>
  <c r="T19760" i="4"/>
  <c r="T19751" i="4"/>
  <c r="T19737" i="4"/>
  <c r="T19728" i="4"/>
  <c r="T19719" i="4"/>
  <c r="T19705" i="4"/>
  <c r="T19696" i="4"/>
  <c r="T19687" i="4"/>
  <c r="T19673" i="4"/>
  <c r="T19664" i="4"/>
  <c r="T19655" i="4"/>
  <c r="T19641" i="4"/>
  <c r="T19632" i="4"/>
  <c r="T19623" i="4"/>
  <c r="T19609" i="4"/>
  <c r="T19600" i="4"/>
  <c r="T19591" i="4"/>
  <c r="T19577" i="4"/>
  <c r="T19568" i="4"/>
  <c r="T19559" i="4"/>
  <c r="T19545" i="4"/>
  <c r="T19536" i="4"/>
  <c r="T19527" i="4"/>
  <c r="T19992" i="4"/>
  <c r="T19912" i="4"/>
  <c r="T19884" i="4"/>
  <c r="T19868" i="4"/>
  <c r="T19852" i="4"/>
  <c r="T19832" i="4"/>
  <c r="T19827" i="4"/>
  <c r="T19764" i="4"/>
  <c r="T19732" i="4"/>
  <c r="T19700" i="4"/>
  <c r="T19668" i="4"/>
  <c r="T19636" i="4"/>
  <c r="T19604" i="4"/>
  <c r="T19572" i="4"/>
  <c r="T19540" i="4"/>
  <c r="T20377" i="4"/>
  <c r="T20100" i="4"/>
  <c r="T20093" i="4"/>
  <c r="T20056" i="4"/>
  <c r="T20027" i="4"/>
  <c r="T19964" i="4"/>
  <c r="T19953" i="4"/>
  <c r="T19935" i="4"/>
  <c r="T19924" i="4"/>
  <c r="T19900" i="4"/>
  <c r="T19889" i="4"/>
  <c r="T19861" i="4"/>
  <c r="T19841" i="4"/>
  <c r="T19836" i="4"/>
  <c r="T19812" i="4"/>
  <c r="T19807" i="4"/>
  <c r="T19797" i="4"/>
  <c r="T19788" i="4"/>
  <c r="T19783" i="4"/>
  <c r="T19773" i="4"/>
  <c r="T19759" i="4"/>
  <c r="T19745" i="4"/>
  <c r="T19736" i="4"/>
  <c r="T19727" i="4"/>
  <c r="T19713" i="4"/>
  <c r="T19704" i="4"/>
  <c r="T19695" i="4"/>
  <c r="T19825" i="4"/>
  <c r="T19796" i="4"/>
  <c r="T19680" i="4"/>
  <c r="T19629" i="4"/>
  <c r="T19588" i="4"/>
  <c r="T19565" i="4"/>
  <c r="T19524" i="4"/>
  <c r="T19513" i="4"/>
  <c r="T19497" i="4"/>
  <c r="T19459" i="4"/>
  <c r="T19945" i="4"/>
  <c r="T19744" i="4"/>
  <c r="T19672" i="4"/>
  <c r="T19640" i="4"/>
  <c r="T19617" i="4"/>
  <c r="T19611" i="4"/>
  <c r="T19599" i="4"/>
  <c r="T19576" i="4"/>
  <c r="T19553" i="4"/>
  <c r="T19547" i="4"/>
  <c r="T19535" i="4"/>
  <c r="T19480" i="4"/>
  <c r="T19469" i="4"/>
  <c r="T19431" i="4"/>
  <c r="T19393" i="4"/>
  <c r="T19387" i="4"/>
  <c r="T19376" i="4"/>
  <c r="T19311" i="4"/>
  <c r="T19280" i="4"/>
  <c r="T19860" i="4"/>
  <c r="T19845" i="4"/>
  <c r="T19801" i="4"/>
  <c r="T19787" i="4"/>
  <c r="T19721" i="4"/>
  <c r="T19651" i="4"/>
  <c r="T19628" i="4"/>
  <c r="T19605" i="4"/>
  <c r="T19587" i="4"/>
  <c r="T19564" i="4"/>
  <c r="T19541" i="4"/>
  <c r="T19523" i="4"/>
  <c r="T19512" i="4"/>
  <c r="T19501" i="4"/>
  <c r="T19463" i="4"/>
  <c r="T19425" i="4"/>
  <c r="T19419" i="4"/>
  <c r="T19408" i="4"/>
  <c r="T19343" i="4"/>
  <c r="T19332" i="4"/>
  <c r="T19321" i="4"/>
  <c r="T19300" i="4"/>
  <c r="T19888" i="4"/>
  <c r="T19772" i="4"/>
  <c r="T19735" i="4"/>
  <c r="T19671" i="4"/>
  <c r="T19657" i="4"/>
  <c r="T19639" i="4"/>
  <c r="T19616" i="4"/>
  <c r="T19575" i="4"/>
  <c r="T19552" i="4"/>
  <c r="T19495" i="4"/>
  <c r="T19479" i="4"/>
  <c r="T19468" i="4"/>
  <c r="T19457" i="4"/>
  <c r="T19451" i="4"/>
  <c r="T19440" i="4"/>
  <c r="T19392" i="4"/>
  <c r="T19381" i="4"/>
  <c r="T19712" i="4"/>
  <c r="T19663" i="4"/>
  <c r="T19620" i="4"/>
  <c r="T19597" i="4"/>
  <c r="T19556" i="4"/>
  <c r="T19533" i="4"/>
  <c r="T19489" i="4"/>
  <c r="T19483" i="4"/>
  <c r="T19472" i="4"/>
  <c r="T19407" i="4"/>
  <c r="T19396" i="4"/>
  <c r="T19385" i="4"/>
  <c r="T19320" i="4"/>
  <c r="T19309" i="4"/>
  <c r="T19835" i="4"/>
  <c r="T19777" i="4"/>
  <c r="T19689" i="4"/>
  <c r="T19649" i="4"/>
  <c r="T19643" i="4"/>
  <c r="T19631" i="4"/>
  <c r="T19608" i="4"/>
  <c r="T19585" i="4"/>
  <c r="T19579" i="4"/>
  <c r="T19567" i="4"/>
  <c r="T19544" i="4"/>
  <c r="T19521" i="4"/>
  <c r="T19515" i="4"/>
  <c r="T19504" i="4"/>
  <c r="T19456" i="4"/>
  <c r="T19445" i="4"/>
  <c r="T19439" i="4"/>
  <c r="T19428" i="4"/>
  <c r="T19417" i="4"/>
  <c r="T19401" i="4"/>
  <c r="T19363" i="4"/>
  <c r="T19963" i="4"/>
  <c r="T19871" i="4"/>
  <c r="T19703" i="4"/>
  <c r="T19681" i="4"/>
  <c r="T19637" i="4"/>
  <c r="T19619" i="4"/>
  <c r="T19596" i="4"/>
  <c r="T19573" i="4"/>
  <c r="T19555" i="4"/>
  <c r="T19532" i="4"/>
  <c r="T19471" i="4"/>
  <c r="T19460" i="4"/>
  <c r="T19449" i="4"/>
  <c r="T19384" i="4"/>
  <c r="T19373" i="4"/>
  <c r="T19335" i="4"/>
  <c r="T20113" i="4"/>
  <c r="T19877" i="4"/>
  <c r="T19811" i="4"/>
  <c r="T19753" i="4"/>
  <c r="T19648" i="4"/>
  <c r="T19584" i="4"/>
  <c r="T19520" i="4"/>
  <c r="T19503" i="4"/>
  <c r="T19492" i="4"/>
  <c r="T19481" i="4"/>
  <c r="T19416" i="4"/>
  <c r="T19405" i="4"/>
  <c r="T19367" i="4"/>
  <c r="T19448" i="4"/>
  <c r="T19353" i="4"/>
  <c r="T19276" i="4"/>
  <c r="T19249" i="4"/>
  <c r="T19235" i="4"/>
  <c r="T19217" i="4"/>
  <c r="T19203" i="4"/>
  <c r="T19185" i="4"/>
  <c r="T19171" i="4"/>
  <c r="T19153" i="4"/>
  <c r="T19139" i="4"/>
  <c r="T19107" i="4"/>
  <c r="T19075" i="4"/>
  <c r="T19043" i="4"/>
  <c r="T19011" i="4"/>
  <c r="T18979" i="4"/>
  <c r="T18947" i="4"/>
  <c r="T18915" i="4"/>
  <c r="T18883" i="4"/>
  <c r="T18851" i="4"/>
  <c r="T18819" i="4"/>
  <c r="T18787" i="4"/>
  <c r="T19372" i="4"/>
  <c r="T19312" i="4"/>
  <c r="T19287" i="4"/>
  <c r="T19269" i="4"/>
  <c r="T19253" i="4"/>
  <c r="T19239" i="4"/>
  <c r="T19230" i="4"/>
  <c r="T19221" i="4"/>
  <c r="T19207" i="4"/>
  <c r="T19198" i="4"/>
  <c r="T19189" i="4"/>
  <c r="T19175" i="4"/>
  <c r="T19166" i="4"/>
  <c r="T19157" i="4"/>
  <c r="T19143" i="4"/>
  <c r="T19134" i="4"/>
  <c r="T19125" i="4"/>
  <c r="T19111" i="4"/>
  <c r="T19102" i="4"/>
  <c r="T19093" i="4"/>
  <c r="T19079" i="4"/>
  <c r="T19070" i="4"/>
  <c r="T19061" i="4"/>
  <c r="T19047" i="4"/>
  <c r="T19038" i="4"/>
  <c r="T19029" i="4"/>
  <c r="T19364" i="4"/>
  <c r="T19352" i="4"/>
  <c r="T19291" i="4"/>
  <c r="T19257" i="4"/>
  <c r="T19243" i="4"/>
  <c r="T19225" i="4"/>
  <c r="T19211" i="4"/>
  <c r="T19193" i="4"/>
  <c r="T19179" i="4"/>
  <c r="T19161" i="4"/>
  <c r="T19147" i="4"/>
  <c r="T19115" i="4"/>
  <c r="T19083" i="4"/>
  <c r="T19051" i="4"/>
  <c r="T19019" i="4"/>
  <c r="T18987" i="4"/>
  <c r="T18955" i="4"/>
  <c r="T18923" i="4"/>
  <c r="T18891" i="4"/>
  <c r="T18859" i="4"/>
  <c r="T18827" i="4"/>
  <c r="T18795" i="4"/>
  <c r="T19399" i="4"/>
  <c r="T19344" i="4"/>
  <c r="T19303" i="4"/>
  <c r="T19297" i="4"/>
  <c r="T19268" i="4"/>
  <c r="T19247" i="4"/>
  <c r="T19238" i="4"/>
  <c r="T19229" i="4"/>
  <c r="T19215" i="4"/>
  <c r="T19206" i="4"/>
  <c r="T19197" i="4"/>
  <c r="T19183" i="4"/>
  <c r="T19174" i="4"/>
  <c r="T19165" i="4"/>
  <c r="T19151" i="4"/>
  <c r="T19142" i="4"/>
  <c r="T19133" i="4"/>
  <c r="T19119" i="4"/>
  <c r="T19110" i="4"/>
  <c r="T19101" i="4"/>
  <c r="T19087" i="4"/>
  <c r="T19078" i="4"/>
  <c r="T19069" i="4"/>
  <c r="T19055" i="4"/>
  <c r="T19046" i="4"/>
  <c r="T19037" i="4"/>
  <c r="T19023" i="4"/>
  <c r="T19014" i="4"/>
  <c r="T19005" i="4"/>
  <c r="T19437" i="4"/>
  <c r="T19383" i="4"/>
  <c r="T19279" i="4"/>
  <c r="T19251" i="4"/>
  <c r="T19233" i="4"/>
  <c r="T19219" i="4"/>
  <c r="T19201" i="4"/>
  <c r="T19187" i="4"/>
  <c r="T19169" i="4"/>
  <c r="T19155" i="4"/>
  <c r="T19123" i="4"/>
  <c r="T19091" i="4"/>
  <c r="T19059" i="4"/>
  <c r="T19027" i="4"/>
  <c r="T18995" i="4"/>
  <c r="T18963" i="4"/>
  <c r="T18931" i="4"/>
  <c r="T18899" i="4"/>
  <c r="T18867" i="4"/>
  <c r="T18835" i="4"/>
  <c r="T18803" i="4"/>
  <c r="T19375" i="4"/>
  <c r="T19355" i="4"/>
  <c r="T19337" i="4"/>
  <c r="T19323" i="4"/>
  <c r="T19289" i="4"/>
  <c r="T19267" i="4"/>
  <c r="T19255" i="4"/>
  <c r="T19246" i="4"/>
  <c r="T19237" i="4"/>
  <c r="T19223" i="4"/>
  <c r="T19214" i="4"/>
  <c r="T19205" i="4"/>
  <c r="T19191" i="4"/>
  <c r="T19173" i="4"/>
  <c r="T19159" i="4"/>
  <c r="T19127" i="4"/>
  <c r="T19095" i="4"/>
  <c r="T19063" i="4"/>
  <c r="T19031" i="4"/>
  <c r="T18999" i="4"/>
  <c r="T18967" i="4"/>
  <c r="T18935" i="4"/>
  <c r="T18903" i="4"/>
  <c r="T18871" i="4"/>
  <c r="T18839" i="4"/>
  <c r="T19361" i="4"/>
  <c r="T19329" i="4"/>
  <c r="T19301" i="4"/>
  <c r="T19271" i="4"/>
  <c r="T19241" i="4"/>
  <c r="T19227" i="4"/>
  <c r="T19209" i="4"/>
  <c r="T19195" i="4"/>
  <c r="T19177" i="4"/>
  <c r="T19163" i="4"/>
  <c r="T19131" i="4"/>
  <c r="T19099" i="4"/>
  <c r="T19067" i="4"/>
  <c r="T19035" i="4"/>
  <c r="T19003" i="4"/>
  <c r="T18971" i="4"/>
  <c r="T18939" i="4"/>
  <c r="T18907" i="4"/>
  <c r="T18875" i="4"/>
  <c r="T19341" i="4"/>
  <c r="T19288" i="4"/>
  <c r="T19283" i="4"/>
  <c r="T19254" i="4"/>
  <c r="T19245" i="4"/>
  <c r="T19231" i="4"/>
  <c r="T19222" i="4"/>
  <c r="T19213" i="4"/>
  <c r="T19199" i="4"/>
  <c r="T19190" i="4"/>
  <c r="T19181" i="4"/>
  <c r="T19167" i="4"/>
  <c r="T19158" i="4"/>
  <c r="T19149" i="4"/>
  <c r="T19135" i="4"/>
  <c r="T19126" i="4"/>
  <c r="T19117" i="4"/>
  <c r="T19103" i="4"/>
  <c r="T19094" i="4"/>
  <c r="T19085" i="4"/>
  <c r="T19071" i="4"/>
  <c r="T19062" i="4"/>
  <c r="T19053" i="4"/>
  <c r="T19039" i="4"/>
  <c r="T19030" i="4"/>
  <c r="T18997" i="4"/>
  <c r="T18959" i="4"/>
  <c r="T18941" i="4"/>
  <c r="T18934" i="4"/>
  <c r="T18878" i="4"/>
  <c r="T18830" i="4"/>
  <c r="T18773" i="4"/>
  <c r="T18983" i="4"/>
  <c r="T18965" i="4"/>
  <c r="T18927" i="4"/>
  <c r="T18909" i="4"/>
  <c r="T18902" i="4"/>
  <c r="T18846" i="4"/>
  <c r="T18813" i="4"/>
  <c r="T18807" i="4"/>
  <c r="T18797" i="4"/>
  <c r="T18767" i="4"/>
  <c r="T18735" i="4"/>
  <c r="T19015" i="4"/>
  <c r="T18989" i="4"/>
  <c r="T18951" i="4"/>
  <c r="T18933" i="4"/>
  <c r="T18895" i="4"/>
  <c r="T18877" i="4"/>
  <c r="T18870" i="4"/>
  <c r="T18829" i="4"/>
  <c r="T18823" i="4"/>
  <c r="T19021" i="4"/>
  <c r="T19007" i="4"/>
  <c r="T18982" i="4"/>
  <c r="T18975" i="4"/>
  <c r="T18957" i="4"/>
  <c r="T18919" i="4"/>
  <c r="T18901" i="4"/>
  <c r="T18863" i="4"/>
  <c r="T18845" i="4"/>
  <c r="T18950" i="4"/>
  <c r="T18943" i="4"/>
  <c r="T18925" i="4"/>
  <c r="T18887" i="4"/>
  <c r="T18869" i="4"/>
  <c r="T18838" i="4"/>
  <c r="T18822" i="4"/>
  <c r="T18811" i="4"/>
  <c r="T18790" i="4"/>
  <c r="T18785" i="4"/>
  <c r="T19006" i="4"/>
  <c r="T18974" i="4"/>
  <c r="T18918" i="4"/>
  <c r="T18911" i="4"/>
  <c r="T18893" i="4"/>
  <c r="T18855" i="4"/>
  <c r="T18815" i="4"/>
  <c r="T18805" i="4"/>
  <c r="T18799" i="4"/>
  <c r="T18765" i="4"/>
  <c r="T18991" i="4"/>
  <c r="T18973" i="4"/>
  <c r="T18966" i="4"/>
  <c r="T18910" i="4"/>
  <c r="T18798" i="4"/>
  <c r="T18786" i="4"/>
  <c r="T18753" i="4"/>
  <c r="T18743" i="4"/>
  <c r="T18729" i="4"/>
  <c r="T18719" i="4"/>
  <c r="T18710" i="4"/>
  <c r="T18696" i="4"/>
  <c r="T18687" i="4"/>
  <c r="T18678" i="4"/>
  <c r="T18664" i="4"/>
  <c r="T18655" i="4"/>
  <c r="T18646" i="4"/>
  <c r="T18632" i="4"/>
  <c r="T18623" i="4"/>
  <c r="T18614" i="4"/>
  <c r="T18600" i="4"/>
  <c r="T18591" i="4"/>
  <c r="T18582" i="4"/>
  <c r="T18568" i="4"/>
  <c r="T18559" i="4"/>
  <c r="T18550" i="4"/>
  <c r="T18536" i="4"/>
  <c r="T18527" i="4"/>
  <c r="T18518" i="4"/>
  <c r="T18504" i="4"/>
  <c r="T18495" i="4"/>
  <c r="T18486" i="4"/>
  <c r="T18472" i="4"/>
  <c r="T18463" i="4"/>
  <c r="T18454" i="4"/>
  <c r="T18825" i="4"/>
  <c r="T18791" i="4"/>
  <c r="T18774" i="4"/>
  <c r="T18747" i="4"/>
  <c r="T18738" i="4"/>
  <c r="T18733" i="4"/>
  <c r="T18723" i="4"/>
  <c r="T18714" i="4"/>
  <c r="T18700" i="4"/>
  <c r="T18691" i="4"/>
  <c r="T18682" i="4"/>
  <c r="T18668" i="4"/>
  <c r="T18659" i="4"/>
  <c r="T18650" i="4"/>
  <c r="T18636" i="4"/>
  <c r="T18627" i="4"/>
  <c r="T18618" i="4"/>
  <c r="T18604" i="4"/>
  <c r="T18595" i="4"/>
  <c r="T18586" i="4"/>
  <c r="T18572" i="4"/>
  <c r="T18563" i="4"/>
  <c r="T18554" i="4"/>
  <c r="T18540" i="4"/>
  <c r="T18531" i="4"/>
  <c r="T18522" i="4"/>
  <c r="T18508" i="4"/>
  <c r="T18499" i="4"/>
  <c r="T18490" i="4"/>
  <c r="T18476" i="4"/>
  <c r="T18467" i="4"/>
  <c r="T18458" i="4"/>
  <c r="T18444" i="4"/>
  <c r="T18435" i="4"/>
  <c r="T18426" i="4"/>
  <c r="T18412" i="4"/>
  <c r="T18998" i="4"/>
  <c r="T18831" i="4"/>
  <c r="T18779" i="4"/>
  <c r="T18695" i="4"/>
  <c r="T18663" i="4"/>
  <c r="T18631" i="4"/>
  <c r="T18599" i="4"/>
  <c r="T18567" i="4"/>
  <c r="T18535" i="4"/>
  <c r="T18503" i="4"/>
  <c r="T18471" i="4"/>
  <c r="T18439" i="4"/>
  <c r="T18407" i="4"/>
  <c r="T18375" i="4"/>
  <c r="T18343" i="4"/>
  <c r="T18311" i="4"/>
  <c r="T18279" i="4"/>
  <c r="T18247" i="4"/>
  <c r="T18215" i="4"/>
  <c r="T18183" i="4"/>
  <c r="T18151" i="4"/>
  <c r="T18119" i="4"/>
  <c r="T18942" i="4"/>
  <c r="T18837" i="4"/>
  <c r="T18761" i="4"/>
  <c r="T18751" i="4"/>
  <c r="T18727" i="4"/>
  <c r="T18722" i="4"/>
  <c r="T18699" i="4"/>
  <c r="T18667" i="4"/>
  <c r="T18635" i="4"/>
  <c r="T18603" i="4"/>
  <c r="T18571" i="4"/>
  <c r="T18539" i="4"/>
  <c r="T18507" i="4"/>
  <c r="T18475" i="4"/>
  <c r="T18443" i="4"/>
  <c r="T18411" i="4"/>
  <c r="T18379" i="4"/>
  <c r="T18347" i="4"/>
  <c r="T18315" i="4"/>
  <c r="T18283" i="4"/>
  <c r="T18251" i="4"/>
  <c r="T18219" i="4"/>
  <c r="T18187" i="4"/>
  <c r="T18886" i="4"/>
  <c r="T18879" i="4"/>
  <c r="T18843" i="4"/>
  <c r="T18789" i="4"/>
  <c r="T18783" i="4"/>
  <c r="T18755" i="4"/>
  <c r="T18741" i="4"/>
  <c r="T18731" i="4"/>
  <c r="T18712" i="4"/>
  <c r="T18703" i="4"/>
  <c r="T18694" i="4"/>
  <c r="T18680" i="4"/>
  <c r="T18671" i="4"/>
  <c r="T18662" i="4"/>
  <c r="T18648" i="4"/>
  <c r="T18639" i="4"/>
  <c r="T18630" i="4"/>
  <c r="T18616" i="4"/>
  <c r="T18607" i="4"/>
  <c r="T18598" i="4"/>
  <c r="T18584" i="4"/>
  <c r="T18575" i="4"/>
  <c r="T18566" i="4"/>
  <c r="T18552" i="4"/>
  <c r="T18543" i="4"/>
  <c r="T18534" i="4"/>
  <c r="T18520" i="4"/>
  <c r="T18511" i="4"/>
  <c r="T18502" i="4"/>
  <c r="T18488" i="4"/>
  <c r="T18479" i="4"/>
  <c r="T18470" i="4"/>
  <c r="T18456" i="4"/>
  <c r="T18771" i="4"/>
  <c r="T18745" i="4"/>
  <c r="T18707" i="4"/>
  <c r="T18675" i="4"/>
  <c r="T18643" i="4"/>
  <c r="T18611" i="4"/>
  <c r="T18579" i="4"/>
  <c r="T18547" i="4"/>
  <c r="T18515" i="4"/>
  <c r="T18483" i="4"/>
  <c r="T18451" i="4"/>
  <c r="T18419" i="4"/>
  <c r="T18387" i="4"/>
  <c r="T18355" i="4"/>
  <c r="T18323" i="4"/>
  <c r="T18291" i="4"/>
  <c r="T18259" i="4"/>
  <c r="T18227" i="4"/>
  <c r="T18195" i="4"/>
  <c r="T18163" i="4"/>
  <c r="T18131" i="4"/>
  <c r="T18821" i="4"/>
  <c r="T18814" i="4"/>
  <c r="T18793" i="4"/>
  <c r="T18759" i="4"/>
  <c r="T18754" i="4"/>
  <c r="T18730" i="4"/>
  <c r="T18725" i="4"/>
  <c r="T18711" i="4"/>
  <c r="T18702" i="4"/>
  <c r="T18688" i="4"/>
  <c r="T18679" i="4"/>
  <c r="T18670" i="4"/>
  <c r="T18861" i="4"/>
  <c r="T18854" i="4"/>
  <c r="T18847" i="4"/>
  <c r="T18806" i="4"/>
  <c r="T18781" i="4"/>
  <c r="T18775" i="4"/>
  <c r="T18763" i="4"/>
  <c r="T18739" i="4"/>
  <c r="T18734" i="4"/>
  <c r="T18715" i="4"/>
  <c r="T18706" i="4"/>
  <c r="T18692" i="4"/>
  <c r="T18683" i="4"/>
  <c r="T18674" i="4"/>
  <c r="T18660" i="4"/>
  <c r="T18651" i="4"/>
  <c r="T18642" i="4"/>
  <c r="T18628" i="4"/>
  <c r="T18619" i="4"/>
  <c r="T18610" i="4"/>
  <c r="T18596" i="4"/>
  <c r="T18587" i="4"/>
  <c r="T18578" i="4"/>
  <c r="T18564" i="4"/>
  <c r="T18555" i="4"/>
  <c r="T18546" i="4"/>
  <c r="T18532" i="4"/>
  <c r="T18523" i="4"/>
  <c r="T18514" i="4"/>
  <c r="T18500" i="4"/>
  <c r="T18491" i="4"/>
  <c r="T18482" i="4"/>
  <c r="T18468" i="4"/>
  <c r="T18656" i="4"/>
  <c r="T18583" i="4"/>
  <c r="T18510" i="4"/>
  <c r="T18459" i="4"/>
  <c r="T18440" i="4"/>
  <c r="T18423" i="4"/>
  <c r="T18362" i="4"/>
  <c r="T18351" i="4"/>
  <c r="T18335" i="4"/>
  <c r="T18275" i="4"/>
  <c r="T18264" i="4"/>
  <c r="T18199" i="4"/>
  <c r="T18188" i="4"/>
  <c r="T18182" i="4"/>
  <c r="T18171" i="4"/>
  <c r="T18156" i="4"/>
  <c r="T18111" i="4"/>
  <c r="T18106" i="4"/>
  <c r="T18092" i="4"/>
  <c r="T18083" i="4"/>
  <c r="T18074" i="4"/>
  <c r="T18060" i="4"/>
  <c r="T18051" i="4"/>
  <c r="T18042" i="4"/>
  <c r="T18028" i="4"/>
  <c r="T18019" i="4"/>
  <c r="T18010" i="4"/>
  <c r="T17996" i="4"/>
  <c r="T17987" i="4"/>
  <c r="T17978" i="4"/>
  <c r="T17964" i="4"/>
  <c r="T18560" i="4"/>
  <c r="T18487" i="4"/>
  <c r="T18394" i="4"/>
  <c r="T18383" i="4"/>
  <c r="T18367" i="4"/>
  <c r="T18307" i="4"/>
  <c r="T18296" i="4"/>
  <c r="T18231" i="4"/>
  <c r="T18220" i="4"/>
  <c r="T18214" i="4"/>
  <c r="T18203" i="4"/>
  <c r="T18150" i="4"/>
  <c r="T18135" i="4"/>
  <c r="T18115" i="4"/>
  <c r="T18087" i="4"/>
  <c r="T18055" i="4"/>
  <c r="T18023" i="4"/>
  <c r="T17991" i="4"/>
  <c r="T17959" i="4"/>
  <c r="T17927" i="4"/>
  <c r="T17895" i="4"/>
  <c r="T17863" i="4"/>
  <c r="T17831" i="4"/>
  <c r="T18647" i="4"/>
  <c r="T18574" i="4"/>
  <c r="T18464" i="4"/>
  <c r="T18427" i="4"/>
  <c r="T18422" i="4"/>
  <c r="T18404" i="4"/>
  <c r="T18399" i="4"/>
  <c r="T18350" i="4"/>
  <c r="T18344" i="4"/>
  <c r="T18339" i="4"/>
  <c r="T18328" i="4"/>
  <c r="T18290" i="4"/>
  <c r="T18263" i="4"/>
  <c r="T18252" i="4"/>
  <c r="T18246" i="4"/>
  <c r="T18235" i="4"/>
  <c r="T18208" i="4"/>
  <c r="T18198" i="4"/>
  <c r="T18170" i="4"/>
  <c r="T18155" i="4"/>
  <c r="T18139" i="4"/>
  <c r="T18124" i="4"/>
  <c r="T18100" i="4"/>
  <c r="T18091" i="4"/>
  <c r="T18082" i="4"/>
  <c r="T18068" i="4"/>
  <c r="T18624" i="4"/>
  <c r="T18551" i="4"/>
  <c r="T18478" i="4"/>
  <c r="T18438" i="4"/>
  <c r="T18415" i="4"/>
  <c r="T18371" i="4"/>
  <c r="T18360" i="4"/>
  <c r="T18295" i="4"/>
  <c r="T18284" i="4"/>
  <c r="T18278" i="4"/>
  <c r="T18267" i="4"/>
  <c r="T18240" i="4"/>
  <c r="T18230" i="4"/>
  <c r="T18202" i="4"/>
  <c r="T18191" i="4"/>
  <c r="T18180" i="4"/>
  <c r="T18175" i="4"/>
  <c r="T18159" i="4"/>
  <c r="T18144" i="4"/>
  <c r="T18134" i="4"/>
  <c r="T18114" i="4"/>
  <c r="T18104" i="4"/>
  <c r="T18095" i="4"/>
  <c r="T18086" i="4"/>
  <c r="T18072" i="4"/>
  <c r="T18063" i="4"/>
  <c r="T18054" i="4"/>
  <c r="T18040" i="4"/>
  <c r="T18031" i="4"/>
  <c r="T18022" i="4"/>
  <c r="T18008" i="4"/>
  <c r="T17999" i="4"/>
  <c r="T18638" i="4"/>
  <c r="T18528" i="4"/>
  <c r="T18403" i="4"/>
  <c r="T18392" i="4"/>
  <c r="T18327" i="4"/>
  <c r="T18316" i="4"/>
  <c r="T18310" i="4"/>
  <c r="T18299" i="4"/>
  <c r="T18234" i="4"/>
  <c r="T18223" i="4"/>
  <c r="T18207" i="4"/>
  <c r="T18138" i="4"/>
  <c r="T18123" i="4"/>
  <c r="T18099" i="4"/>
  <c r="T18067" i="4"/>
  <c r="T18035" i="4"/>
  <c r="T18003" i="4"/>
  <c r="T17971" i="4"/>
  <c r="T17939" i="4"/>
  <c r="T17907" i="4"/>
  <c r="T17875" i="4"/>
  <c r="T17843" i="4"/>
  <c r="T17811" i="4"/>
  <c r="T17779" i="4"/>
  <c r="T18615" i="4"/>
  <c r="T18542" i="4"/>
  <c r="T18455" i="4"/>
  <c r="T18431" i="4"/>
  <c r="T18359" i="4"/>
  <c r="T18348" i="4"/>
  <c r="T18342" i="4"/>
  <c r="T18331" i="4"/>
  <c r="T18266" i="4"/>
  <c r="T18255" i="4"/>
  <c r="T18239" i="4"/>
  <c r="T18179" i="4"/>
  <c r="T18168" i="4"/>
  <c r="T18143" i="4"/>
  <c r="T18127" i="4"/>
  <c r="T18103" i="4"/>
  <c r="T18071" i="4"/>
  <c r="T18039" i="4"/>
  <c r="T18007" i="4"/>
  <c r="T17975" i="4"/>
  <c r="T17943" i="4"/>
  <c r="T17911" i="4"/>
  <c r="T17879" i="4"/>
  <c r="T17847" i="4"/>
  <c r="T17815" i="4"/>
  <c r="T18592" i="4"/>
  <c r="T18519" i="4"/>
  <c r="T18436" i="4"/>
  <c r="T18424" i="4"/>
  <c r="T18391" i="4"/>
  <c r="T18380" i="4"/>
  <c r="T18374" i="4"/>
  <c r="T18363" i="4"/>
  <c r="T18336" i="4"/>
  <c r="T18326" i="4"/>
  <c r="T18298" i="4"/>
  <c r="T18287" i="4"/>
  <c r="T18276" i="4"/>
  <c r="T18271" i="4"/>
  <c r="T18222" i="4"/>
  <c r="T18216" i="4"/>
  <c r="T18211" i="4"/>
  <c r="T18200" i="4"/>
  <c r="T18147" i="4"/>
  <c r="T18107" i="4"/>
  <c r="T18075" i="4"/>
  <c r="T18043" i="4"/>
  <c r="T18011" i="4"/>
  <c r="T17979" i="4"/>
  <c r="T17947" i="4"/>
  <c r="T18606" i="4"/>
  <c r="T18496" i="4"/>
  <c r="T18447" i="4"/>
  <c r="T18418" i="4"/>
  <c r="T18406" i="4"/>
  <c r="T18395" i="4"/>
  <c r="T18368" i="4"/>
  <c r="T18358" i="4"/>
  <c r="T18330" i="4"/>
  <c r="T18319" i="4"/>
  <c r="T18308" i="4"/>
  <c r="T18303" i="4"/>
  <c r="T18254" i="4"/>
  <c r="T18248" i="4"/>
  <c r="T18243" i="4"/>
  <c r="T18232" i="4"/>
  <c r="T18194" i="4"/>
  <c r="T18167" i="4"/>
  <c r="T18162" i="4"/>
  <c r="T18136" i="4"/>
  <c r="T18126" i="4"/>
  <c r="T18116" i="4"/>
  <c r="T18102" i="4"/>
  <c r="T18088" i="4"/>
  <c r="T18079" i="4"/>
  <c r="T18070" i="4"/>
  <c r="T18056" i="4"/>
  <c r="T18047" i="4"/>
  <c r="T18038" i="4"/>
  <c r="T17469" i="4"/>
  <c r="T17487" i="4"/>
  <c r="T17501" i="4"/>
  <c r="T17519" i="4"/>
  <c r="T17533" i="4"/>
  <c r="T17551" i="4"/>
  <c r="T17565" i="4"/>
  <c r="T17583" i="4"/>
  <c r="T17597" i="4"/>
  <c r="T17615" i="4"/>
  <c r="T17629" i="4"/>
  <c r="T17647" i="4"/>
  <c r="T17661" i="4"/>
  <c r="T17679" i="4"/>
  <c r="T17693" i="4"/>
  <c r="T17711" i="4"/>
  <c r="T17725" i="4"/>
  <c r="T17743" i="4"/>
  <c r="T17757" i="4"/>
  <c r="T17775" i="4"/>
  <c r="T17785" i="4"/>
  <c r="T17799" i="4"/>
  <c r="T17809" i="4"/>
  <c r="T17819" i="4"/>
  <c r="T17830" i="4"/>
  <c r="T17852" i="4"/>
  <c r="T17868" i="4"/>
  <c r="T17885" i="4"/>
  <c r="T17901" i="4"/>
  <c r="T17912" i="4"/>
  <c r="T17918" i="4"/>
  <c r="T17923" i="4"/>
  <c r="T17934" i="4"/>
  <c r="T17952" i="4"/>
  <c r="T17963" i="4"/>
  <c r="T17970" i="4"/>
  <c r="T18002" i="4"/>
  <c r="T18015" i="4"/>
  <c r="T18050" i="4"/>
  <c r="T18058" i="4"/>
  <c r="T17381" i="4"/>
  <c r="T17389" i="4"/>
  <c r="T17397" i="4"/>
  <c r="T17405" i="4"/>
  <c r="T17413" i="4"/>
  <c r="T17421" i="4"/>
  <c r="T17425" i="4"/>
  <c r="T17433" i="4"/>
  <c r="T17441" i="4"/>
  <c r="T17449" i="4"/>
  <c r="T17453" i="4"/>
  <c r="T17465" i="4"/>
  <c r="T17483" i="4"/>
  <c r="T17497" i="4"/>
  <c r="T17515" i="4"/>
  <c r="T17529" i="4"/>
  <c r="T17547" i="4"/>
  <c r="T17556" i="4"/>
  <c r="T17561" i="4"/>
  <c r="T17570" i="4"/>
  <c r="T17579" i="4"/>
  <c r="T17588" i="4"/>
  <c r="T17593" i="4"/>
  <c r="T17602" i="4"/>
  <c r="T17611" i="4"/>
  <c r="T17620" i="4"/>
  <c r="T17625" i="4"/>
  <c r="T17634" i="4"/>
  <c r="T17643" i="4"/>
  <c r="T17652" i="4"/>
  <c r="T17657" i="4"/>
  <c r="T17666" i="4"/>
  <c r="T17675" i="4"/>
  <c r="T17684" i="4"/>
  <c r="T17689" i="4"/>
  <c r="T17698" i="4"/>
  <c r="T17707" i="4"/>
  <c r="T17716" i="4"/>
  <c r="T17721" i="4"/>
  <c r="T17730" i="4"/>
  <c r="T17739" i="4"/>
  <c r="T17748" i="4"/>
  <c r="T17753" i="4"/>
  <c r="T17762" i="4"/>
  <c r="T17771" i="4"/>
  <c r="T17781" i="4"/>
  <c r="T17795" i="4"/>
  <c r="T17805" i="4"/>
  <c r="T17820" i="4"/>
  <c r="T17826" i="4"/>
  <c r="T17836" i="4"/>
  <c r="T17842" i="4"/>
  <c r="T17853" i="4"/>
  <c r="T17869" i="4"/>
  <c r="T17880" i="4"/>
  <c r="T17886" i="4"/>
  <c r="T17891" i="4"/>
  <c r="T17896" i="4"/>
  <c r="T17902" i="4"/>
  <c r="T17913" i="4"/>
  <c r="T17929" i="4"/>
  <c r="T17946" i="4"/>
  <c r="T17958" i="4"/>
  <c r="T17976" i="4"/>
  <c r="T17983" i="4"/>
  <c r="T17995" i="4"/>
  <c r="T18009" i="4"/>
  <c r="T18016" i="4"/>
  <c r="T18036" i="4"/>
  <c r="T18044" i="4"/>
  <c r="T18066" i="4"/>
  <c r="T18090" i="4"/>
  <c r="T18098" i="4"/>
  <c r="T18122" i="4"/>
  <c r="T18130" i="4"/>
  <c r="T18146" i="4"/>
  <c r="T18226" i="4"/>
  <c r="T18258" i="4"/>
  <c r="T18322" i="4"/>
  <c r="T18354" i="4"/>
  <c r="T18386" i="4"/>
  <c r="T18450" i="4"/>
  <c r="T17385" i="4"/>
  <c r="T17393" i="4"/>
  <c r="T17401" i="4"/>
  <c r="T17409" i="4"/>
  <c r="T17417" i="4"/>
  <c r="T17429" i="4"/>
  <c r="T17437" i="4"/>
  <c r="T17445" i="4"/>
  <c r="T17457" i="4"/>
  <c r="T17461" i="4"/>
  <c r="T17474" i="4"/>
  <c r="T17492" i="4"/>
  <c r="T17506" i="4"/>
  <c r="T17524" i="4"/>
  <c r="T17538" i="4"/>
  <c r="T17470" i="4"/>
  <c r="T17479" i="4"/>
  <c r="T17493" i="4"/>
  <c r="T17511" i="4"/>
  <c r="T17525" i="4"/>
  <c r="T17543" i="4"/>
  <c r="T17557" i="4"/>
  <c r="T17575" i="4"/>
  <c r="T17589" i="4"/>
  <c r="T17607" i="4"/>
  <c r="T17621" i="4"/>
  <c r="T17639" i="4"/>
  <c r="T17653" i="4"/>
  <c r="T17671" i="4"/>
  <c r="T17685" i="4"/>
  <c r="T17703" i="4"/>
  <c r="T17717" i="4"/>
  <c r="T17735" i="4"/>
  <c r="T17749" i="4"/>
  <c r="T17767" i="4"/>
  <c r="T17791" i="4"/>
  <c r="T17821" i="4"/>
  <c r="T17837" i="4"/>
  <c r="T17848" i="4"/>
  <c r="T17854" i="4"/>
  <c r="T17859" i="4"/>
  <c r="T17870" i="4"/>
  <c r="T17881" i="4"/>
  <c r="T17897" i="4"/>
  <c r="T17919" i="4"/>
  <c r="T17930" i="4"/>
  <c r="T17935" i="4"/>
  <c r="T17965" i="4"/>
  <c r="T17977" i="4"/>
  <c r="T17984" i="4"/>
  <c r="T17990" i="4"/>
  <c r="T18030" i="4"/>
  <c r="T18052" i="4"/>
  <c r="T18059" i="4"/>
  <c r="T17458" i="4"/>
  <c r="T17462" i="4"/>
  <c r="T17466" i="4"/>
  <c r="T17484" i="4"/>
  <c r="T17498" i="4"/>
  <c r="T17516" i="4"/>
  <c r="T17530" i="4"/>
  <c r="T17548" i="4"/>
  <c r="T17562" i="4"/>
  <c r="T17571" i="4"/>
  <c r="T17580" i="4"/>
  <c r="T17585" i="4"/>
  <c r="T17594" i="4"/>
  <c r="T17603" i="4"/>
  <c r="T17612" i="4"/>
  <c r="T17617" i="4"/>
  <c r="T17626" i="4"/>
  <c r="T17635" i="4"/>
  <c r="T17644" i="4"/>
  <c r="T17649" i="4"/>
  <c r="T17658" i="4"/>
  <c r="T17667" i="4"/>
  <c r="T17676" i="4"/>
  <c r="T17681" i="4"/>
  <c r="T17690" i="4"/>
  <c r="T17699" i="4"/>
  <c r="T17708" i="4"/>
  <c r="T17713" i="4"/>
  <c r="T17722" i="4"/>
  <c r="T17731" i="4"/>
  <c r="T17740" i="4"/>
  <c r="T17745" i="4"/>
  <c r="T17754" i="4"/>
  <c r="T17763" i="4"/>
  <c r="T17772" i="4"/>
  <c r="T17777" i="4"/>
  <c r="T17782" i="4"/>
  <c r="T17796" i="4"/>
  <c r="T17801" i="4"/>
  <c r="T17806" i="4"/>
  <c r="T17816" i="4"/>
  <c r="T17822" i="4"/>
  <c r="T17827" i="4"/>
  <c r="T17832" i="4"/>
  <c r="T17838" i="4"/>
  <c r="T17849" i="4"/>
  <c r="T17865" i="4"/>
  <c r="T17876" i="4"/>
  <c r="T17887" i="4"/>
  <c r="T17892" i="4"/>
  <c r="T17898" i="4"/>
  <c r="T17903" i="4"/>
  <c r="T17914" i="4"/>
  <c r="T17920" i="4"/>
  <c r="T17936" i="4"/>
  <c r="T17942" i="4"/>
  <c r="T17948" i="4"/>
  <c r="T17954" i="4"/>
  <c r="T17966" i="4"/>
  <c r="T17972" i="4"/>
  <c r="T17997" i="4"/>
  <c r="T18004" i="4"/>
  <c r="T18024" i="4"/>
  <c r="T18046" i="4"/>
  <c r="T18076" i="4"/>
  <c r="T18084" i="4"/>
  <c r="T18108" i="4"/>
  <c r="T18132" i="4"/>
  <c r="T18148" i="4"/>
  <c r="T18164" i="4"/>
  <c r="T18212" i="4"/>
  <c r="T18244" i="4"/>
  <c r="T18340" i="4"/>
  <c r="T18372" i="4"/>
  <c r="T17489" i="4"/>
  <c r="T17507" i="4"/>
  <c r="T17521" i="4"/>
  <c r="T17539" i="4"/>
  <c r="T17553" i="4"/>
  <c r="T17471" i="4"/>
  <c r="T17485" i="4"/>
  <c r="T17503" i="4"/>
  <c r="T17517" i="4"/>
  <c r="T17535" i="4"/>
  <c r="T17549" i="4"/>
  <c r="T17567" i="4"/>
  <c r="T17581" i="4"/>
  <c r="T17599" i="4"/>
  <c r="T17613" i="4"/>
  <c r="T17631" i="4"/>
  <c r="T17645" i="4"/>
  <c r="T17663" i="4"/>
  <c r="T17677" i="4"/>
  <c r="T17695" i="4"/>
  <c r="T17709" i="4"/>
  <c r="T17727" i="4"/>
  <c r="T17741" i="4"/>
  <c r="T17759" i="4"/>
  <c r="T17773" i="4"/>
  <c r="T17787" i="4"/>
  <c r="T17797" i="4"/>
  <c r="T17802" i="4"/>
  <c r="T17817" i="4"/>
  <c r="T17833" i="4"/>
  <c r="T17855" i="4"/>
  <c r="T17866" i="4"/>
  <c r="T17871" i="4"/>
  <c r="T17882" i="4"/>
  <c r="T17888" i="4"/>
  <c r="T17904" i="4"/>
  <c r="T17931" i="4"/>
  <c r="T17937" i="4"/>
  <c r="T17949" i="4"/>
  <c r="T17998" i="4"/>
  <c r="T18012" i="4"/>
  <c r="T18018" i="4"/>
  <c r="T18032" i="4"/>
  <c r="T17513" i="4"/>
  <c r="T17531" i="4"/>
  <c r="T17545" i="4"/>
  <c r="T17627" i="4"/>
  <c r="T17636" i="4"/>
  <c r="T17641" i="4"/>
  <c r="T17650" i="4"/>
  <c r="T17659" i="4"/>
  <c r="T17668" i="4"/>
  <c r="T17673" i="4"/>
  <c r="T17682" i="4"/>
  <c r="T17691" i="4"/>
  <c r="T17700" i="4"/>
  <c r="T17705" i="4"/>
  <c r="T17714" i="4"/>
  <c r="T17723" i="4"/>
  <c r="T17732" i="4"/>
  <c r="T17737" i="4"/>
  <c r="T17746" i="4"/>
  <c r="T17755" i="4"/>
  <c r="T17764" i="4"/>
  <c r="T17769" i="4"/>
  <c r="T17778" i="4"/>
  <c r="T17783" i="4"/>
  <c r="T17788" i="4"/>
  <c r="T17807" i="4"/>
  <c r="T17812" i="4"/>
  <c r="T17823" i="4"/>
  <c r="T17828" i="4"/>
  <c r="T17834" i="4"/>
  <c r="T17839" i="4"/>
  <c r="T17850" i="4"/>
  <c r="T17856" i="4"/>
  <c r="T17872" i="4"/>
  <c r="T17899" i="4"/>
  <c r="T17905" i="4"/>
  <c r="T17910" i="4"/>
  <c r="T17915" i="4"/>
  <c r="T17926" i="4"/>
  <c r="T17938" i="4"/>
  <c r="T17950" i="4"/>
  <c r="T17955" i="4"/>
  <c r="T17967" i="4"/>
  <c r="T17980" i="4"/>
  <c r="T17986" i="4"/>
  <c r="T17992" i="4"/>
  <c r="T18026" i="4"/>
  <c r="T18048" i="4"/>
  <c r="T18062" i="4"/>
  <c r="T18078" i="4"/>
  <c r="T18094" i="4"/>
  <c r="T18118" i="4"/>
  <c r="T18158" i="4"/>
  <c r="T18166" i="4"/>
  <c r="T18190" i="4"/>
  <c r="T18262" i="4"/>
  <c r="T18286" i="4"/>
  <c r="T18294" i="4"/>
  <c r="T18318" i="4"/>
  <c r="T18382" i="4"/>
  <c r="T18390" i="4"/>
  <c r="T18414" i="4"/>
  <c r="T18446" i="4"/>
  <c r="T17490" i="4"/>
  <c r="T17508" i="4"/>
  <c r="T17522" i="4"/>
  <c r="T17540" i="4"/>
  <c r="T17554" i="4"/>
  <c r="T17563" i="4"/>
  <c r="T17572" i="4"/>
  <c r="T17577" i="4"/>
  <c r="T17586" i="4"/>
  <c r="T17595" i="4"/>
  <c r="T17604" i="4"/>
  <c r="T17609" i="4"/>
  <c r="T17618" i="4"/>
  <c r="T17472" i="4"/>
  <c r="T17477" i="4"/>
  <c r="T17486" i="4"/>
  <c r="T17495" i="4"/>
  <c r="T17509" i="4"/>
  <c r="T17527" i="4"/>
  <c r="T17541" i="4"/>
  <c r="T17559" i="4"/>
  <c r="T17573" i="4"/>
  <c r="T17591" i="4"/>
  <c r="T17605" i="4"/>
  <c r="T17623" i="4"/>
  <c r="T17637" i="4"/>
  <c r="T17655" i="4"/>
  <c r="T17669" i="4"/>
  <c r="T17687" i="4"/>
  <c r="T17701" i="4"/>
  <c r="T17719" i="4"/>
  <c r="T17733" i="4"/>
  <c r="T17751" i="4"/>
  <c r="T17765" i="4"/>
  <c r="T17789" i="4"/>
  <c r="T17798" i="4"/>
  <c r="T17803" i="4"/>
  <c r="T17818" i="4"/>
  <c r="T17824" i="4"/>
  <c r="T17840" i="4"/>
  <c r="T17867" i="4"/>
  <c r="T17873" i="4"/>
  <c r="T17883" i="4"/>
  <c r="T17894" i="4"/>
  <c r="T17916" i="4"/>
  <c r="T17932" i="4"/>
  <c r="T17944" i="4"/>
  <c r="T17956" i="4"/>
  <c r="T17962" i="4"/>
  <c r="T17968" i="4"/>
  <c r="T17974" i="4"/>
  <c r="T17981" i="4"/>
  <c r="T18000" i="4"/>
  <c r="T18006" i="4"/>
  <c r="T18014" i="4"/>
  <c r="T18020" i="4"/>
  <c r="T18034" i="4"/>
  <c r="T18041" i="4"/>
  <c r="T17388" i="4"/>
  <c r="T17400" i="4"/>
  <c r="T17408" i="4"/>
  <c r="T17416" i="4"/>
  <c r="T17424" i="4"/>
  <c r="T17432" i="4"/>
  <c r="T17440" i="4"/>
  <c r="T17448" i="4"/>
  <c r="T17456" i="4"/>
  <c r="T17473" i="4"/>
  <c r="T17491" i="4"/>
  <c r="T17505" i="4"/>
  <c r="T17523" i="4"/>
  <c r="T17537" i="4"/>
  <c r="T17546" i="4"/>
  <c r="T17555" i="4"/>
  <c r="T17564" i="4"/>
  <c r="T17569" i="4"/>
  <c r="T17578" i="4"/>
  <c r="T17587" i="4"/>
  <c r="T17596" i="4"/>
  <c r="T17601" i="4"/>
  <c r="T17610" i="4"/>
  <c r="T17619" i="4"/>
  <c r="T17628" i="4"/>
  <c r="T17633" i="4"/>
  <c r="T17642" i="4"/>
  <c r="T17651" i="4"/>
  <c r="T17660" i="4"/>
  <c r="T17665" i="4"/>
  <c r="T17692" i="4"/>
  <c r="T17697" i="4"/>
  <c r="T17715" i="4"/>
  <c r="T17724" i="4"/>
  <c r="T17729" i="4"/>
  <c r="T17738" i="4"/>
  <c r="T17747" i="4"/>
  <c r="T17756" i="4"/>
  <c r="T17761" i="4"/>
  <c r="T17770" i="4"/>
  <c r="T17784" i="4"/>
  <c r="T17794" i="4"/>
  <c r="T17808" i="4"/>
  <c r="T17835" i="4"/>
  <c r="T17841" i="4"/>
  <c r="T17846" i="4"/>
  <c r="T17851" i="4"/>
  <c r="T17862" i="4"/>
  <c r="T17884" i="4"/>
  <c r="T17890" i="4"/>
  <c r="T17900" i="4"/>
  <c r="T17906" i="4"/>
  <c r="T17917" i="4"/>
  <c r="T17933" i="4"/>
  <c r="T17945" i="4"/>
  <c r="T17951" i="4"/>
  <c r="T17982" i="4"/>
  <c r="T17988" i="4"/>
  <c r="T17994" i="4"/>
  <c r="T18027" i="4"/>
  <c r="T18064" i="4"/>
  <c r="T18080" i="4"/>
  <c r="T18096" i="4"/>
  <c r="T18112" i="4"/>
  <c r="T18120" i="4"/>
  <c r="T18152" i="4"/>
  <c r="T18176" i="4"/>
  <c r="T18184" i="4"/>
  <c r="T18272" i="4"/>
  <c r="T18280" i="4"/>
  <c r="T18304" i="4"/>
  <c r="T18312" i="4"/>
  <c r="T18376" i="4"/>
  <c r="T18400" i="4"/>
  <c r="T18408" i="4"/>
  <c r="T18432" i="4"/>
  <c r="T18029" i="4"/>
  <c r="T18061" i="4"/>
  <c r="T18093" i="4"/>
  <c r="T18142" i="4"/>
  <c r="T18157" i="4"/>
  <c r="T18172" i="4"/>
  <c r="T18178" i="4"/>
  <c r="T18189" i="4"/>
  <c r="T18205" i="4"/>
  <c r="T18238" i="4"/>
  <c r="T18260" i="4"/>
  <c r="T18281" i="4"/>
  <c r="T18314" i="4"/>
  <c r="T18341" i="4"/>
  <c r="T18352" i="4"/>
  <c r="T18385" i="4"/>
  <c r="T18413" i="4"/>
  <c r="T18430" i="4"/>
  <c r="T18441" i="4"/>
  <c r="T18460" i="4"/>
  <c r="T18526" i="4"/>
  <c r="T18533" i="4"/>
  <c r="T18548" i="4"/>
  <c r="T18562" i="4"/>
  <c r="T18570" i="4"/>
  <c r="T18721" i="4"/>
  <c r="T18737" i="4"/>
  <c r="T17961" i="4"/>
  <c r="T17993" i="4"/>
  <c r="T18025" i="4"/>
  <c r="T18057" i="4"/>
  <c r="T18089" i="4"/>
  <c r="T18117" i="4"/>
  <c r="T18137" i="4"/>
  <c r="T18173" i="4"/>
  <c r="T18206" i="4"/>
  <c r="T18228" i="4"/>
  <c r="T18249" i="4"/>
  <c r="T18282" i="4"/>
  <c r="T18309" i="4"/>
  <c r="T18320" i="4"/>
  <c r="T18353" i="4"/>
  <c r="T18396" i="4"/>
  <c r="T18402" i="4"/>
  <c r="T18442" i="4"/>
  <c r="T18448" i="4"/>
  <c r="T18512" i="4"/>
  <c r="T18556" i="4"/>
  <c r="T18622" i="4"/>
  <c r="T18629" i="4"/>
  <c r="T18644" i="4"/>
  <c r="T18658" i="4"/>
  <c r="T18666" i="4"/>
  <c r="T18690" i="4"/>
  <c r="T18698" i="4"/>
  <c r="T18746" i="4"/>
  <c r="T18762" i="4"/>
  <c r="T17829" i="4"/>
  <c r="T17861" i="4"/>
  <c r="T17893" i="4"/>
  <c r="T17925" i="4"/>
  <c r="T17957" i="4"/>
  <c r="T17989" i="4"/>
  <c r="T18021" i="4"/>
  <c r="T18053" i="4"/>
  <c r="T18085" i="4"/>
  <c r="T18113" i="4"/>
  <c r="T18153" i="4"/>
  <c r="T18174" i="4"/>
  <c r="T18196" i="4"/>
  <c r="T18217" i="4"/>
  <c r="T18250" i="4"/>
  <c r="T18277" i="4"/>
  <c r="T18288" i="4"/>
  <c r="T18321" i="4"/>
  <c r="T18364" i="4"/>
  <c r="T18370" i="4"/>
  <c r="T18381" i="4"/>
  <c r="T18397" i="4"/>
  <c r="T18420" i="4"/>
  <c r="T18437" i="4"/>
  <c r="T18462" i="4"/>
  <c r="T18469" i="4"/>
  <c r="T18484" i="4"/>
  <c r="T18498" i="4"/>
  <c r="T18506" i="4"/>
  <c r="T18608" i="4"/>
  <c r="T18652" i="4"/>
  <c r="T17793" i="4"/>
  <c r="T17825" i="4"/>
  <c r="T17857" i="4"/>
  <c r="T17889" i="4"/>
  <c r="T17921" i="4"/>
  <c r="T17953" i="4"/>
  <c r="T17985" i="4"/>
  <c r="T18017" i="4"/>
  <c r="T18049" i="4"/>
  <c r="T18081" i="4"/>
  <c r="T18128" i="4"/>
  <c r="T18154" i="4"/>
  <c r="T18185" i="4"/>
  <c r="T18218" i="4"/>
  <c r="T18245" i="4"/>
  <c r="T18256" i="4"/>
  <c r="T18289" i="4"/>
  <c r="T18332" i="4"/>
  <c r="T18338" i="4"/>
  <c r="T18349" i="4"/>
  <c r="T18365" i="4"/>
  <c r="T18398" i="4"/>
  <c r="T18492" i="4"/>
  <c r="T18558" i="4"/>
  <c r="T18565" i="4"/>
  <c r="T18580" i="4"/>
  <c r="T18594" i="4"/>
  <c r="T18602" i="4"/>
  <c r="T18676" i="4"/>
  <c r="T18684" i="4"/>
  <c r="T18708" i="4"/>
  <c r="T18716" i="4"/>
  <c r="T18013" i="4"/>
  <c r="T18045" i="4"/>
  <c r="T18077" i="4"/>
  <c r="T18109" i="4"/>
  <c r="T18129" i="4"/>
  <c r="T18149" i="4"/>
  <c r="T18186" i="4"/>
  <c r="T18213" i="4"/>
  <c r="T18224" i="4"/>
  <c r="T18257" i="4"/>
  <c r="T18300" i="4"/>
  <c r="T18306" i="4"/>
  <c r="T18317" i="4"/>
  <c r="T18333" i="4"/>
  <c r="T18366" i="4"/>
  <c r="T18388" i="4"/>
  <c r="T18409" i="4"/>
  <c r="T18445" i="4"/>
  <c r="T18544" i="4"/>
  <c r="T18588" i="4"/>
  <c r="T18654" i="4"/>
  <c r="T18661" i="4"/>
  <c r="T18757" i="4"/>
  <c r="T18073" i="4"/>
  <c r="T18105" i="4"/>
  <c r="T18110" i="4"/>
  <c r="T18160" i="4"/>
  <c r="T18181" i="4"/>
  <c r="T18192" i="4"/>
  <c r="T18225" i="4"/>
  <c r="T18268" i="4"/>
  <c r="T18274" i="4"/>
  <c r="T18285" i="4"/>
  <c r="T18301" i="4"/>
  <c r="T18334" i="4"/>
  <c r="T18356" i="4"/>
  <c r="T18377" i="4"/>
  <c r="T18410" i="4"/>
  <c r="T18416" i="4"/>
  <c r="T18494" i="4"/>
  <c r="T18501" i="4"/>
  <c r="T18516" i="4"/>
  <c r="T18530" i="4"/>
  <c r="T18538" i="4"/>
  <c r="T18640" i="4"/>
  <c r="T18686" i="4"/>
  <c r="T18718" i="4"/>
  <c r="T18742" i="4"/>
  <c r="T18750" i="4"/>
  <c r="T18766" i="4"/>
  <c r="T17813" i="4"/>
  <c r="T17845" i="4"/>
  <c r="T17877" i="4"/>
  <c r="T17909" i="4"/>
  <c r="T17941" i="4"/>
  <c r="T17973" i="4"/>
  <c r="T18005" i="4"/>
  <c r="T18037" i="4"/>
  <c r="T18069" i="4"/>
  <c r="T18125" i="4"/>
  <c r="T18140" i="4"/>
  <c r="T18161" i="4"/>
  <c r="T18193" i="4"/>
  <c r="T18236" i="4"/>
  <c r="T18242" i="4"/>
  <c r="T18253" i="4"/>
  <c r="T18269" i="4"/>
  <c r="T18302" i="4"/>
  <c r="T18324" i="4"/>
  <c r="T18345" i="4"/>
  <c r="T18378" i="4"/>
  <c r="T18405" i="4"/>
  <c r="T18428" i="4"/>
  <c r="T18434" i="4"/>
  <c r="T18452" i="4"/>
  <c r="T18480" i="4"/>
  <c r="T18524" i="4"/>
  <c r="T18590" i="4"/>
  <c r="T18597" i="4"/>
  <c r="T18612" i="4"/>
  <c r="T18626" i="4"/>
  <c r="T18634" i="4"/>
  <c r="T17969" i="4"/>
  <c r="T18001" i="4"/>
  <c r="T18033" i="4"/>
  <c r="T18065" i="4"/>
  <c r="T18097" i="4"/>
  <c r="T18121" i="4"/>
  <c r="T18141" i="4"/>
  <c r="T18204" i="4"/>
  <c r="T18210" i="4"/>
  <c r="T18221" i="4"/>
  <c r="T18237" i="4"/>
  <c r="T18270" i="4"/>
  <c r="T18292" i="4"/>
  <c r="T18313" i="4"/>
  <c r="T18346" i="4"/>
  <c r="T18373" i="4"/>
  <c r="T18384" i="4"/>
  <c r="T18429" i="4"/>
  <c r="T18466" i="4"/>
  <c r="T18474" i="4"/>
  <c r="T18576" i="4"/>
  <c r="T18620" i="4"/>
  <c r="T18672" i="4"/>
  <c r="T18704" i="4"/>
  <c r="T18473" i="4"/>
  <c r="T18505" i="4"/>
  <c r="T18537" i="4"/>
  <c r="T18569" i="4"/>
  <c r="T18601" i="4"/>
  <c r="T18633" i="4"/>
  <c r="T18665" i="4"/>
  <c r="T18697" i="4"/>
  <c r="T18720" i="4"/>
  <c r="T18744" i="4"/>
  <c r="T18749" i="4"/>
  <c r="T18770" i="4"/>
  <c r="T18834" i="4"/>
  <c r="T18986" i="4"/>
  <c r="T18693" i="4"/>
  <c r="T18764" i="4"/>
  <c r="T18776" i="4"/>
  <c r="T18782" i="4"/>
  <c r="T18924" i="4"/>
  <c r="T19026" i="4"/>
  <c r="T19034" i="4"/>
  <c r="T19042" i="4"/>
  <c r="T19050" i="4"/>
  <c r="T19058" i="4"/>
  <c r="T19066" i="4"/>
  <c r="T19074" i="4"/>
  <c r="T19082" i="4"/>
  <c r="T19090" i="4"/>
  <c r="T19098" i="4"/>
  <c r="T19106" i="4"/>
  <c r="T19114" i="4"/>
  <c r="T19122" i="4"/>
  <c r="T19130" i="4"/>
  <c r="T19138" i="4"/>
  <c r="T19146" i="4"/>
  <c r="T19154" i="4"/>
  <c r="T19162" i="4"/>
  <c r="T19170" i="4"/>
  <c r="T19178" i="4"/>
  <c r="T19186" i="4"/>
  <c r="T19194" i="4"/>
  <c r="T19202" i="4"/>
  <c r="T19210" i="4"/>
  <c r="T19218" i="4"/>
  <c r="T19226" i="4"/>
  <c r="T19234" i="4"/>
  <c r="T19242" i="4"/>
  <c r="T19250" i="4"/>
  <c r="T18145" i="4"/>
  <c r="T18177" i="4"/>
  <c r="T18209" i="4"/>
  <c r="T18241" i="4"/>
  <c r="T18273" i="4"/>
  <c r="T18305" i="4"/>
  <c r="T18337" i="4"/>
  <c r="T18369" i="4"/>
  <c r="T18401" i="4"/>
  <c r="T18433" i="4"/>
  <c r="T18465" i="4"/>
  <c r="T18497" i="4"/>
  <c r="T18529" i="4"/>
  <c r="T18561" i="4"/>
  <c r="T18593" i="4"/>
  <c r="T18625" i="4"/>
  <c r="T18657" i="4"/>
  <c r="T18689" i="4"/>
  <c r="T18726" i="4"/>
  <c r="T18736" i="4"/>
  <c r="T18760" i="4"/>
  <c r="T18777" i="4"/>
  <c r="T18794" i="4"/>
  <c r="T18801" i="4"/>
  <c r="T18980" i="4"/>
  <c r="T18461" i="4"/>
  <c r="T18493" i="4"/>
  <c r="T18525" i="4"/>
  <c r="T18557" i="4"/>
  <c r="T18589" i="4"/>
  <c r="T18621" i="4"/>
  <c r="T18653" i="4"/>
  <c r="T18685" i="4"/>
  <c r="T18717" i="4"/>
  <c r="T18772" i="4"/>
  <c r="T18802" i="4"/>
  <c r="T18809" i="4"/>
  <c r="T18949" i="4"/>
  <c r="T19012" i="4"/>
  <c r="T18169" i="4"/>
  <c r="T18201" i="4"/>
  <c r="T18233" i="4"/>
  <c r="T18265" i="4"/>
  <c r="T18297" i="4"/>
  <c r="T18329" i="4"/>
  <c r="T18361" i="4"/>
  <c r="T18393" i="4"/>
  <c r="T18425" i="4"/>
  <c r="T18457" i="4"/>
  <c r="T18489" i="4"/>
  <c r="T18521" i="4"/>
  <c r="T18553" i="4"/>
  <c r="T18585" i="4"/>
  <c r="T18617" i="4"/>
  <c r="T18649" i="4"/>
  <c r="T18681" i="4"/>
  <c r="T18713" i="4"/>
  <c r="T18732" i="4"/>
  <c r="T18784" i="4"/>
  <c r="T18796" i="4"/>
  <c r="T18810" i="4"/>
  <c r="T18873" i="4"/>
  <c r="T18101" i="4"/>
  <c r="T18133" i="4"/>
  <c r="T18165" i="4"/>
  <c r="T18197" i="4"/>
  <c r="T18229" i="4"/>
  <c r="T18261" i="4"/>
  <c r="T18293" i="4"/>
  <c r="T18325" i="4"/>
  <c r="T18357" i="4"/>
  <c r="T18389" i="4"/>
  <c r="T18421" i="4"/>
  <c r="T18453" i="4"/>
  <c r="T18485" i="4"/>
  <c r="T18517" i="4"/>
  <c r="T18549" i="4"/>
  <c r="T18581" i="4"/>
  <c r="T18613" i="4"/>
  <c r="T18645" i="4"/>
  <c r="T18677" i="4"/>
  <c r="T18709" i="4"/>
  <c r="T18728" i="4"/>
  <c r="T18752" i="4"/>
  <c r="T18804" i="4"/>
  <c r="T18818" i="4"/>
  <c r="T18874" i="4"/>
  <c r="T18417" i="4"/>
  <c r="T18449" i="4"/>
  <c r="T18481" i="4"/>
  <c r="T18513" i="4"/>
  <c r="T18545" i="4"/>
  <c r="T18577" i="4"/>
  <c r="T18609" i="4"/>
  <c r="T18641" i="4"/>
  <c r="T18673" i="4"/>
  <c r="T18705" i="4"/>
  <c r="T18768" i="4"/>
  <c r="T18905" i="4"/>
  <c r="T18477" i="4"/>
  <c r="T18509" i="4"/>
  <c r="T18541" i="4"/>
  <c r="T18573" i="4"/>
  <c r="T18605" i="4"/>
  <c r="T18637" i="4"/>
  <c r="T18669" i="4"/>
  <c r="T18701" i="4"/>
  <c r="T18724" i="4"/>
  <c r="T18748" i="4"/>
  <c r="T18758" i="4"/>
  <c r="T18769" i="4"/>
  <c r="T18826" i="4"/>
  <c r="T18868" i="4"/>
  <c r="T18930" i="4"/>
  <c r="T18961" i="4"/>
  <c r="T18892" i="4"/>
  <c r="T18898" i="4"/>
  <c r="T18917" i="4"/>
  <c r="T18929" i="4"/>
  <c r="T18948" i="4"/>
  <c r="T18954" i="4"/>
  <c r="T18985" i="4"/>
  <c r="T19018" i="4"/>
  <c r="T19025" i="4"/>
  <c r="T19033" i="4"/>
  <c r="T19041" i="4"/>
  <c r="T19049" i="4"/>
  <c r="T19057" i="4"/>
  <c r="T19065" i="4"/>
  <c r="T19073" i="4"/>
  <c r="T19081" i="4"/>
  <c r="T19089" i="4"/>
  <c r="T19097" i="4"/>
  <c r="T19105" i="4"/>
  <c r="T19113" i="4"/>
  <c r="T19121" i="4"/>
  <c r="T19129" i="4"/>
  <c r="T19137" i="4"/>
  <c r="T19145" i="4"/>
  <c r="T19265" i="4"/>
  <c r="T18756" i="4"/>
  <c r="T18780" i="4"/>
  <c r="T18849" i="4"/>
  <c r="T18862" i="4"/>
  <c r="T18900" i="4"/>
  <c r="T18906" i="4"/>
  <c r="T18937" i="4"/>
  <c r="T18956" i="4"/>
  <c r="T18962" i="4"/>
  <c r="T18981" i="4"/>
  <c r="T18993" i="4"/>
  <c r="T19013" i="4"/>
  <c r="T18816" i="4"/>
  <c r="T18828" i="4"/>
  <c r="T18833" i="4"/>
  <c r="T18850" i="4"/>
  <c r="T18881" i="4"/>
  <c r="T18894" i="4"/>
  <c r="T18932" i="4"/>
  <c r="T18938" i="4"/>
  <c r="T18969" i="4"/>
  <c r="T18988" i="4"/>
  <c r="T18994" i="4"/>
  <c r="T19260" i="4"/>
  <c r="T19340" i="4"/>
  <c r="T18812" i="4"/>
  <c r="T18817" i="4"/>
  <c r="T18857" i="4"/>
  <c r="T18882" i="4"/>
  <c r="T18913" i="4"/>
  <c r="T18926" i="4"/>
  <c r="T18964" i="4"/>
  <c r="T18970" i="4"/>
  <c r="T19001" i="4"/>
  <c r="T19045" i="4"/>
  <c r="T19077" i="4"/>
  <c r="T19109" i="4"/>
  <c r="T19141" i="4"/>
  <c r="T19285" i="4"/>
  <c r="T18852" i="4"/>
  <c r="T18858" i="4"/>
  <c r="T18889" i="4"/>
  <c r="T18914" i="4"/>
  <c r="T18945" i="4"/>
  <c r="T18958" i="4"/>
  <c r="T19002" i="4"/>
  <c r="T19022" i="4"/>
  <c r="T19054" i="4"/>
  <c r="T19086" i="4"/>
  <c r="T19118" i="4"/>
  <c r="T19150" i="4"/>
  <c r="T19182" i="4"/>
  <c r="T18740" i="4"/>
  <c r="T18841" i="4"/>
  <c r="T18853" i="4"/>
  <c r="T18865" i="4"/>
  <c r="T18884" i="4"/>
  <c r="T18890" i="4"/>
  <c r="T18921" i="4"/>
  <c r="T18946" i="4"/>
  <c r="T18977" i="4"/>
  <c r="T18990" i="4"/>
  <c r="T19009" i="4"/>
  <c r="T18778" i="4"/>
  <c r="T18788" i="4"/>
  <c r="T18820" i="4"/>
  <c r="T18836" i="4"/>
  <c r="T18842" i="4"/>
  <c r="T18860" i="4"/>
  <c r="T18866" i="4"/>
  <c r="T18885" i="4"/>
  <c r="T18897" i="4"/>
  <c r="T18916" i="4"/>
  <c r="T18922" i="4"/>
  <c r="T18953" i="4"/>
  <c r="T18978" i="4"/>
  <c r="T19010" i="4"/>
  <c r="T19017" i="4"/>
  <c r="T19044" i="4"/>
  <c r="T19076" i="4"/>
  <c r="T19108" i="4"/>
  <c r="T19140" i="4"/>
  <c r="T19172" i="4"/>
  <c r="T19204" i="4"/>
  <c r="T19236" i="4"/>
  <c r="T19277" i="4"/>
  <c r="T19307" i="4"/>
  <c r="T19314" i="4"/>
  <c r="T19336" i="4"/>
  <c r="T19388" i="4"/>
  <c r="T19427" i="4"/>
  <c r="T19465" i="4"/>
  <c r="T19529" i="4"/>
  <c r="T19561" i="4"/>
  <c r="T19593" i="4"/>
  <c r="T19625" i="4"/>
  <c r="T18848" i="4"/>
  <c r="T18880" i="4"/>
  <c r="T18912" i="4"/>
  <c r="T18944" i="4"/>
  <c r="T18976" i="4"/>
  <c r="T19008" i="4"/>
  <c r="T19040" i="4"/>
  <c r="T19072" i="4"/>
  <c r="T19104" i="4"/>
  <c r="T19136" i="4"/>
  <c r="T19168" i="4"/>
  <c r="T19200" i="4"/>
  <c r="T19232" i="4"/>
  <c r="T19278" i="4"/>
  <c r="T19295" i="4"/>
  <c r="T19308" i="4"/>
  <c r="T19349" i="4"/>
  <c r="T19404" i="4"/>
  <c r="T19436" i="4"/>
  <c r="T19443" i="4"/>
  <c r="T18844" i="4"/>
  <c r="T18876" i="4"/>
  <c r="T18908" i="4"/>
  <c r="T18940" i="4"/>
  <c r="T18972" i="4"/>
  <c r="T19004" i="4"/>
  <c r="T19036" i="4"/>
  <c r="T19068" i="4"/>
  <c r="T19100" i="4"/>
  <c r="T19132" i="4"/>
  <c r="T19164" i="4"/>
  <c r="T19196" i="4"/>
  <c r="T19228" i="4"/>
  <c r="T19272" i="4"/>
  <c r="T19296" i="4"/>
  <c r="T19302" i="4"/>
  <c r="T19316" i="4"/>
  <c r="T19369" i="4"/>
  <c r="T19413" i="4"/>
  <c r="T19421" i="4"/>
  <c r="T19491" i="4"/>
  <c r="T18808" i="4"/>
  <c r="T18840" i="4"/>
  <c r="T18872" i="4"/>
  <c r="T18904" i="4"/>
  <c r="T18936" i="4"/>
  <c r="T18968" i="4"/>
  <c r="T19000" i="4"/>
  <c r="T19032" i="4"/>
  <c r="T19064" i="4"/>
  <c r="T19096" i="4"/>
  <c r="T19128" i="4"/>
  <c r="T19160" i="4"/>
  <c r="T19192" i="4"/>
  <c r="T19224" i="4"/>
  <c r="T19256" i="4"/>
  <c r="T19262" i="4"/>
  <c r="T19273" i="4"/>
  <c r="T19310" i="4"/>
  <c r="T19317" i="4"/>
  <c r="T19331" i="4"/>
  <c r="T19351" i="4"/>
  <c r="T19500" i="4"/>
  <c r="T18996" i="4"/>
  <c r="T19028" i="4"/>
  <c r="T19060" i="4"/>
  <c r="T19092" i="4"/>
  <c r="T19124" i="4"/>
  <c r="T19156" i="4"/>
  <c r="T19188" i="4"/>
  <c r="T19220" i="4"/>
  <c r="T19252" i="4"/>
  <c r="T19263" i="4"/>
  <c r="T19274" i="4"/>
  <c r="T19325" i="4"/>
  <c r="T19377" i="4"/>
  <c r="T19415" i="4"/>
  <c r="T19477" i="4"/>
  <c r="T19509" i="4"/>
  <c r="T18800" i="4"/>
  <c r="T18832" i="4"/>
  <c r="T18864" i="4"/>
  <c r="T18896" i="4"/>
  <c r="T18928" i="4"/>
  <c r="T18960" i="4"/>
  <c r="T18992" i="4"/>
  <c r="T19024" i="4"/>
  <c r="T19056" i="4"/>
  <c r="T19088" i="4"/>
  <c r="T19120" i="4"/>
  <c r="T19152" i="4"/>
  <c r="T19184" i="4"/>
  <c r="T19216" i="4"/>
  <c r="T19248" i="4"/>
  <c r="T19264" i="4"/>
  <c r="T19275" i="4"/>
  <c r="T19281" i="4"/>
  <c r="T19319" i="4"/>
  <c r="T19358" i="4"/>
  <c r="T19424" i="4"/>
  <c r="T19432" i="4"/>
  <c r="T19447" i="4"/>
  <c r="T19454" i="4"/>
  <c r="T19020" i="4"/>
  <c r="T19052" i="4"/>
  <c r="T19084" i="4"/>
  <c r="T19116" i="4"/>
  <c r="T19148" i="4"/>
  <c r="T19180" i="4"/>
  <c r="T19212" i="4"/>
  <c r="T19244" i="4"/>
  <c r="T19282" i="4"/>
  <c r="T19292" i="4"/>
  <c r="T19299" i="4"/>
  <c r="T19305" i="4"/>
  <c r="T19327" i="4"/>
  <c r="T19334" i="4"/>
  <c r="T19433" i="4"/>
  <c r="T19511" i="4"/>
  <c r="T19543" i="4"/>
  <c r="T19607" i="4"/>
  <c r="T18792" i="4"/>
  <c r="T18824" i="4"/>
  <c r="T18856" i="4"/>
  <c r="T18888" i="4"/>
  <c r="T18920" i="4"/>
  <c r="T18952" i="4"/>
  <c r="T18984" i="4"/>
  <c r="T19016" i="4"/>
  <c r="T19048" i="4"/>
  <c r="T19080" i="4"/>
  <c r="T19112" i="4"/>
  <c r="T19144" i="4"/>
  <c r="T19176" i="4"/>
  <c r="T19208" i="4"/>
  <c r="T19240" i="4"/>
  <c r="T19259" i="4"/>
  <c r="T19270" i="4"/>
  <c r="T19293" i="4"/>
  <c r="T19328" i="4"/>
  <c r="T19347" i="4"/>
  <c r="T19360" i="4"/>
  <c r="T19395" i="4"/>
  <c r="T19410" i="4"/>
  <c r="T19488" i="4"/>
  <c r="T19345" i="4"/>
  <c r="T19356" i="4"/>
  <c r="T19378" i="4"/>
  <c r="T19389" i="4"/>
  <c r="T19400" i="4"/>
  <c r="T19411" i="4"/>
  <c r="T19422" i="4"/>
  <c r="T19438" i="4"/>
  <c r="T19444" i="4"/>
  <c r="T19455" i="4"/>
  <c r="T19514" i="4"/>
  <c r="T19525" i="4"/>
  <c r="T19537" i="4"/>
  <c r="T19549" i="4"/>
  <c r="T19566" i="4"/>
  <c r="T19578" i="4"/>
  <c r="T19589" i="4"/>
  <c r="T19601" i="4"/>
  <c r="T19613" i="4"/>
  <c r="T19630" i="4"/>
  <c r="T19642" i="4"/>
  <c r="T19654" i="4"/>
  <c r="T19717" i="4"/>
  <c r="T19761" i="4"/>
  <c r="T19769" i="4"/>
  <c r="T19955" i="4"/>
  <c r="T19258" i="4"/>
  <c r="T19313" i="4"/>
  <c r="T19324" i="4"/>
  <c r="T19346" i="4"/>
  <c r="T19357" i="4"/>
  <c r="T19368" i="4"/>
  <c r="T19379" i="4"/>
  <c r="T19390" i="4"/>
  <c r="T19406" i="4"/>
  <c r="T19412" i="4"/>
  <c r="T19423" i="4"/>
  <c r="T19482" i="4"/>
  <c r="T19493" i="4"/>
  <c r="T19499" i="4"/>
  <c r="T19526" i="4"/>
  <c r="T19538" i="4"/>
  <c r="T19590" i="4"/>
  <c r="T19602" i="4"/>
  <c r="T19662" i="4"/>
  <c r="T19711" i="4"/>
  <c r="T19857" i="4"/>
  <c r="T19893" i="4"/>
  <c r="T19917" i="4"/>
  <c r="T19941" i="4"/>
  <c r="T20003" i="4"/>
  <c r="T19374" i="4"/>
  <c r="T19380" i="4"/>
  <c r="T19391" i="4"/>
  <c r="T19450" i="4"/>
  <c r="T19461" i="4"/>
  <c r="T19467" i="4"/>
  <c r="T19494" i="4"/>
  <c r="T19539" i="4"/>
  <c r="T19551" i="4"/>
  <c r="T19603" i="4"/>
  <c r="T19615" i="4"/>
  <c r="T19697" i="4"/>
  <c r="T19726" i="4"/>
  <c r="T19741" i="4"/>
  <c r="T19755" i="4"/>
  <c r="T19771" i="4"/>
  <c r="T19806" i="4"/>
  <c r="T19821" i="4"/>
  <c r="T19879" i="4"/>
  <c r="T19934" i="4"/>
  <c r="T19284" i="4"/>
  <c r="T19294" i="4"/>
  <c r="T19304" i="4"/>
  <c r="T19315" i="4"/>
  <c r="T19326" i="4"/>
  <c r="T19342" i="4"/>
  <c r="T19348" i="4"/>
  <c r="T19359" i="4"/>
  <c r="T19418" i="4"/>
  <c r="T19429" i="4"/>
  <c r="T19435" i="4"/>
  <c r="T19462" i="4"/>
  <c r="T19505" i="4"/>
  <c r="T19563" i="4"/>
  <c r="T19627" i="4"/>
  <c r="T19677" i="4"/>
  <c r="T19749" i="4"/>
  <c r="T19793" i="4"/>
  <c r="T19851" i="4"/>
  <c r="T19866" i="4"/>
  <c r="T19927" i="4"/>
  <c r="T19386" i="4"/>
  <c r="T19397" i="4"/>
  <c r="T19403" i="4"/>
  <c r="T19430" i="4"/>
  <c r="T19473" i="4"/>
  <c r="T19484" i="4"/>
  <c r="T19506" i="4"/>
  <c r="T19517" i="4"/>
  <c r="T19534" i="4"/>
  <c r="T19546" i="4"/>
  <c r="T19557" i="4"/>
  <c r="T19569" i="4"/>
  <c r="T19581" i="4"/>
  <c r="T19598" i="4"/>
  <c r="T19610" i="4"/>
  <c r="T19621" i="4"/>
  <c r="T19633" i="4"/>
  <c r="T19645" i="4"/>
  <c r="T19691" i="4"/>
  <c r="T19699" i="4"/>
  <c r="T19743" i="4"/>
  <c r="T19779" i="4"/>
  <c r="T19830" i="4"/>
  <c r="T19290" i="4"/>
  <c r="T19354" i="4"/>
  <c r="T19365" i="4"/>
  <c r="T19371" i="4"/>
  <c r="T19398" i="4"/>
  <c r="T19441" i="4"/>
  <c r="T19452" i="4"/>
  <c r="T19474" i="4"/>
  <c r="T19485" i="4"/>
  <c r="T19496" i="4"/>
  <c r="T19507" i="4"/>
  <c r="T19558" i="4"/>
  <c r="T19570" i="4"/>
  <c r="T19622" i="4"/>
  <c r="T19634" i="4"/>
  <c r="T19665" i="4"/>
  <c r="T19679" i="4"/>
  <c r="T19685" i="4"/>
  <c r="T19729" i="4"/>
  <c r="T19758" i="4"/>
  <c r="T19897" i="4"/>
  <c r="T19261" i="4"/>
  <c r="T19322" i="4"/>
  <c r="T19333" i="4"/>
  <c r="T19339" i="4"/>
  <c r="T19366" i="4"/>
  <c r="T19409" i="4"/>
  <c r="T19420" i="4"/>
  <c r="T19442" i="4"/>
  <c r="T19453" i="4"/>
  <c r="T19464" i="4"/>
  <c r="T19475" i="4"/>
  <c r="T19486" i="4"/>
  <c r="T19502" i="4"/>
  <c r="T19508" i="4"/>
  <c r="T19519" i="4"/>
  <c r="T19571" i="4"/>
  <c r="T19583" i="4"/>
  <c r="T19635" i="4"/>
  <c r="T19647" i="4"/>
  <c r="T19659" i="4"/>
  <c r="T19961" i="4"/>
  <c r="T19470" i="4"/>
  <c r="T19476" i="4"/>
  <c r="T19487" i="4"/>
  <c r="T19531" i="4"/>
  <c r="T19595" i="4"/>
  <c r="T19653" i="4"/>
  <c r="T19667" i="4"/>
  <c r="T19694" i="4"/>
  <c r="T19709" i="4"/>
  <c r="T19723" i="4"/>
  <c r="T19731" i="4"/>
  <c r="T19782" i="4"/>
  <c r="T19803" i="4"/>
  <c r="T19847" i="4"/>
  <c r="T19899" i="4"/>
  <c r="T19923" i="4"/>
  <c r="T19969" i="4"/>
  <c r="T20176" i="4"/>
  <c r="T20208" i="4"/>
  <c r="T19686" i="4"/>
  <c r="T19718" i="4"/>
  <c r="T19750" i="4"/>
  <c r="T19817" i="4"/>
  <c r="T19873" i="4"/>
  <c r="T19894" i="4"/>
  <c r="T19906" i="4"/>
  <c r="T19918" i="4"/>
  <c r="T19947" i="4"/>
  <c r="T19959" i="4"/>
  <c r="T19971" i="4"/>
  <c r="T19998" i="4"/>
  <c r="T20005" i="4"/>
  <c r="T20013" i="4"/>
  <c r="T20071" i="4"/>
  <c r="T20385" i="4"/>
  <c r="T19266" i="4"/>
  <c r="T19298" i="4"/>
  <c r="T19330" i="4"/>
  <c r="T19362" i="4"/>
  <c r="T19394" i="4"/>
  <c r="T19426" i="4"/>
  <c r="T19458" i="4"/>
  <c r="T19490" i="4"/>
  <c r="T19522" i="4"/>
  <c r="T19554" i="4"/>
  <c r="T19586" i="4"/>
  <c r="T19618" i="4"/>
  <c r="T19650" i="4"/>
  <c r="T19682" i="4"/>
  <c r="T19714" i="4"/>
  <c r="T19746" i="4"/>
  <c r="T19774" i="4"/>
  <c r="T19798" i="4"/>
  <c r="T19818" i="4"/>
  <c r="T19842" i="4"/>
  <c r="T19862" i="4"/>
  <c r="T19874" i="4"/>
  <c r="T19895" i="4"/>
  <c r="T19907" i="4"/>
  <c r="T19919" i="4"/>
  <c r="T19979" i="4"/>
  <c r="T20057" i="4"/>
  <c r="T20323" i="4"/>
  <c r="T19518" i="4"/>
  <c r="T19550" i="4"/>
  <c r="T19582" i="4"/>
  <c r="T19614" i="4"/>
  <c r="T19646" i="4"/>
  <c r="T19678" i="4"/>
  <c r="T19710" i="4"/>
  <c r="T19742" i="4"/>
  <c r="T19770" i="4"/>
  <c r="T19794" i="4"/>
  <c r="T19799" i="4"/>
  <c r="T19853" i="4"/>
  <c r="T19863" i="4"/>
  <c r="T19885" i="4"/>
  <c r="T19913" i="4"/>
  <c r="T19926" i="4"/>
  <c r="T19942" i="4"/>
  <c r="T19949" i="4"/>
  <c r="T19973" i="4"/>
  <c r="T20007" i="4"/>
  <c r="T20015" i="4"/>
  <c r="T20029" i="4"/>
  <c r="T20037" i="4"/>
  <c r="T20073" i="4"/>
  <c r="T20080" i="4"/>
  <c r="T19674" i="4"/>
  <c r="T19706" i="4"/>
  <c r="T19738" i="4"/>
  <c r="T19785" i="4"/>
  <c r="T19814" i="4"/>
  <c r="T19838" i="4"/>
  <c r="T19902" i="4"/>
  <c r="T19937" i="4"/>
  <c r="T19943" i="4"/>
  <c r="T19950" i="4"/>
  <c r="T19966" i="4"/>
  <c r="T19974" i="4"/>
  <c r="T19981" i="4"/>
  <c r="T20023" i="4"/>
  <c r="T20059" i="4"/>
  <c r="T20089" i="4"/>
  <c r="T20126" i="4"/>
  <c r="T19286" i="4"/>
  <c r="T19318" i="4"/>
  <c r="T19350" i="4"/>
  <c r="T19382" i="4"/>
  <c r="T19414" i="4"/>
  <c r="T19446" i="4"/>
  <c r="T19478" i="4"/>
  <c r="T19510" i="4"/>
  <c r="T19542" i="4"/>
  <c r="T19574" i="4"/>
  <c r="T19606" i="4"/>
  <c r="T19638" i="4"/>
  <c r="T19670" i="4"/>
  <c r="T19702" i="4"/>
  <c r="T19734" i="4"/>
  <c r="T19766" i="4"/>
  <c r="T19786" i="4"/>
  <c r="T19810" i="4"/>
  <c r="T19834" i="4"/>
  <c r="T19849" i="4"/>
  <c r="T19870" i="4"/>
  <c r="T19881" i="4"/>
  <c r="T19887" i="4"/>
  <c r="T19909" i="4"/>
  <c r="T19915" i="4"/>
  <c r="T19975" i="4"/>
  <c r="T20039" i="4"/>
  <c r="T20119" i="4"/>
  <c r="T19666" i="4"/>
  <c r="T19698" i="4"/>
  <c r="T19730" i="4"/>
  <c r="T19762" i="4"/>
  <c r="T19767" i="4"/>
  <c r="T19850" i="4"/>
  <c r="T19882" i="4"/>
  <c r="T19898" i="4"/>
  <c r="T19910" i="4"/>
  <c r="T19922" i="4"/>
  <c r="T19933" i="4"/>
  <c r="T19939" i="4"/>
  <c r="T19983" i="4"/>
  <c r="T20025" i="4"/>
  <c r="T20047" i="4"/>
  <c r="T20061" i="4"/>
  <c r="T19306" i="4"/>
  <c r="T19338" i="4"/>
  <c r="T19370" i="4"/>
  <c r="T19402" i="4"/>
  <c r="T19434" i="4"/>
  <c r="T19466" i="4"/>
  <c r="T19498" i="4"/>
  <c r="T19530" i="4"/>
  <c r="T19562" i="4"/>
  <c r="T19594" i="4"/>
  <c r="T19626" i="4"/>
  <c r="T19658" i="4"/>
  <c r="T19690" i="4"/>
  <c r="T19722" i="4"/>
  <c r="T19754" i="4"/>
  <c r="T19778" i="4"/>
  <c r="T19802" i="4"/>
  <c r="T19826" i="4"/>
  <c r="T19831" i="4"/>
  <c r="T19846" i="4"/>
  <c r="T19867" i="4"/>
  <c r="T19905" i="4"/>
  <c r="T19946" i="4"/>
  <c r="T19991" i="4"/>
  <c r="T19997" i="4"/>
  <c r="T19989" i="4"/>
  <c r="T20018" i="4"/>
  <c r="T20042" i="4"/>
  <c r="T20066" i="4"/>
  <c r="T20094" i="4"/>
  <c r="T20170" i="4"/>
  <c r="T20185" i="4"/>
  <c r="T20193" i="4"/>
  <c r="T20217" i="4"/>
  <c r="T20363" i="4"/>
  <c r="T19970" i="4"/>
  <c r="T19990" i="4"/>
  <c r="T20014" i="4"/>
  <c r="T20038" i="4"/>
  <c r="T20062" i="4"/>
  <c r="T20067" i="4"/>
  <c r="T20108" i="4"/>
  <c r="T20141" i="4"/>
  <c r="T20240" i="4"/>
  <c r="T20263" i="4"/>
  <c r="T20349" i="4"/>
  <c r="T20053" i="4"/>
  <c r="T20096" i="4"/>
  <c r="T20103" i="4"/>
  <c r="T20109" i="4"/>
  <c r="T20149" i="4"/>
  <c r="T20164" i="4"/>
  <c r="T20187" i="4"/>
  <c r="T20249" i="4"/>
  <c r="T19858" i="4"/>
  <c r="T19890" i="4"/>
  <c r="T19957" i="4"/>
  <c r="T19986" i="4"/>
  <c r="T20010" i="4"/>
  <c r="T20034" i="4"/>
  <c r="T20054" i="4"/>
  <c r="T20097" i="4"/>
  <c r="T20135" i="4"/>
  <c r="T20143" i="4"/>
  <c r="T20196" i="4"/>
  <c r="T20234" i="4"/>
  <c r="T20257" i="4"/>
  <c r="T20281" i="4"/>
  <c r="T20343" i="4"/>
  <c r="T19790" i="4"/>
  <c r="T19822" i="4"/>
  <c r="T19854" i="4"/>
  <c r="T19886" i="4"/>
  <c r="T19914" i="4"/>
  <c r="T19938" i="4"/>
  <c r="T19958" i="4"/>
  <c r="T19982" i="4"/>
  <c r="T20006" i="4"/>
  <c r="T20030" i="4"/>
  <c r="T20035" i="4"/>
  <c r="T20079" i="4"/>
  <c r="T20085" i="4"/>
  <c r="T20123" i="4"/>
  <c r="T20304" i="4"/>
  <c r="T20021" i="4"/>
  <c r="T20050" i="4"/>
  <c r="T20074" i="4"/>
  <c r="T20086" i="4"/>
  <c r="T20105" i="4"/>
  <c r="T20112" i="4"/>
  <c r="T20137" i="4"/>
  <c r="T20182" i="4"/>
  <c r="T20313" i="4"/>
  <c r="T20329" i="4"/>
  <c r="T19878" i="4"/>
  <c r="T19925" i="4"/>
  <c r="T19954" i="4"/>
  <c r="T19978" i="4"/>
  <c r="T20002" i="4"/>
  <c r="T20022" i="4"/>
  <c r="T20046" i="4"/>
  <c r="T20070" i="4"/>
  <c r="T20106" i="4"/>
  <c r="T20118" i="4"/>
  <c r="T20153" i="4"/>
  <c r="T20160" i="4"/>
  <c r="T20199" i="4"/>
  <c r="T20245" i="4"/>
  <c r="T20298" i="4"/>
  <c r="T20117" i="4"/>
  <c r="T20128" i="4"/>
  <c r="T20150" i="4"/>
  <c r="T20161" i="4"/>
  <c r="T20172" i="4"/>
  <c r="T20183" i="4"/>
  <c r="T20194" i="4"/>
  <c r="T20222" i="4"/>
  <c r="T20258" i="4"/>
  <c r="T20286" i="4"/>
  <c r="T20311" i="4"/>
  <c r="T20344" i="4"/>
  <c r="T20350" i="4"/>
  <c r="T20364" i="4"/>
  <c r="T20129" i="4"/>
  <c r="T20140" i="4"/>
  <c r="T20151" i="4"/>
  <c r="T20162" i="4"/>
  <c r="T20178" i="4"/>
  <c r="T20184" i="4"/>
  <c r="T20195" i="4"/>
  <c r="T20247" i="4"/>
  <c r="T20259" i="4"/>
  <c r="T20264" i="4"/>
  <c r="T20287" i="4"/>
  <c r="T20305" i="4"/>
  <c r="T20312" i="4"/>
  <c r="T20331" i="4"/>
  <c r="T20337" i="4"/>
  <c r="T20351" i="4"/>
  <c r="T20372" i="4"/>
  <c r="T20387" i="4"/>
  <c r="T20130" i="4"/>
  <c r="T20146" i="4"/>
  <c r="T20152" i="4"/>
  <c r="T20163" i="4"/>
  <c r="T20201" i="4"/>
  <c r="T20207" i="4"/>
  <c r="T20224" i="4"/>
  <c r="T20236" i="4"/>
  <c r="T20242" i="4"/>
  <c r="T20248" i="4"/>
  <c r="T20265" i="4"/>
  <c r="T20271" i="4"/>
  <c r="T20288" i="4"/>
  <c r="T20300" i="4"/>
  <c r="T20306" i="4"/>
  <c r="T20318" i="4"/>
  <c r="T20332" i="4"/>
  <c r="T20338" i="4"/>
  <c r="T20352" i="4"/>
  <c r="T20373" i="4"/>
  <c r="T20076" i="4"/>
  <c r="T20087" i="4"/>
  <c r="T20098" i="4"/>
  <c r="T20114" i="4"/>
  <c r="T20120" i="4"/>
  <c r="T20131" i="4"/>
  <c r="T20190" i="4"/>
  <c r="T20202" i="4"/>
  <c r="T20213" i="4"/>
  <c r="T20225" i="4"/>
  <c r="T20266" i="4"/>
  <c r="T20277" i="4"/>
  <c r="T20289" i="4"/>
  <c r="T20319" i="4"/>
  <c r="T20353" i="4"/>
  <c r="T20367" i="4"/>
  <c r="T20381" i="4"/>
  <c r="T19930" i="4"/>
  <c r="T19962" i="4"/>
  <c r="T19994" i="4"/>
  <c r="T20026" i="4"/>
  <c r="T20058" i="4"/>
  <c r="T20082" i="4"/>
  <c r="T20088" i="4"/>
  <c r="T20099" i="4"/>
  <c r="T20158" i="4"/>
  <c r="T20169" i="4"/>
  <c r="T20175" i="4"/>
  <c r="T20226" i="4"/>
  <c r="T20254" i="4"/>
  <c r="T20290" i="4"/>
  <c r="T20320" i="4"/>
  <c r="T20340" i="4"/>
  <c r="T20360" i="4"/>
  <c r="T20375" i="4"/>
  <c r="T20382" i="4"/>
  <c r="T20215" i="4"/>
  <c r="T20227" i="4"/>
  <c r="T20255" i="4"/>
  <c r="T20273" i="4"/>
  <c r="T20279" i="4"/>
  <c r="T20291" i="4"/>
  <c r="T20296" i="4"/>
  <c r="T20321" i="4"/>
  <c r="T20341" i="4"/>
  <c r="T20355" i="4"/>
  <c r="T20361" i="4"/>
  <c r="T20376" i="4"/>
  <c r="T20383" i="4"/>
  <c r="T20111" i="4"/>
  <c r="T20138" i="4"/>
  <c r="T20181" i="4"/>
  <c r="T20192" i="4"/>
  <c r="T20204" i="4"/>
  <c r="T20210" i="4"/>
  <c r="T20216" i="4"/>
  <c r="T20233" i="4"/>
  <c r="T20239" i="4"/>
  <c r="T20256" i="4"/>
  <c r="T20268" i="4"/>
  <c r="T20274" i="4"/>
  <c r="T20280" i="4"/>
  <c r="T20297" i="4"/>
  <c r="T20303" i="4"/>
  <c r="T20309" i="4"/>
  <c r="T20328" i="4"/>
  <c r="T20335" i="4"/>
  <c r="T20369" i="4"/>
  <c r="T20384" i="4"/>
  <c r="T20090" i="4"/>
  <c r="T20122" i="4"/>
  <c r="T20154" i="4"/>
  <c r="T20186" i="4"/>
  <c r="T20218" i="4"/>
  <c r="T20250" i="4"/>
  <c r="T20282" i="4"/>
  <c r="T20314" i="4"/>
  <c r="T20346" i="4"/>
  <c r="T20378" i="4"/>
  <c r="T20396" i="4"/>
  <c r="T20410" i="4"/>
  <c r="T20214" i="4"/>
  <c r="T20246" i="4"/>
  <c r="T20278" i="4"/>
  <c r="T20310" i="4"/>
  <c r="T20342" i="4"/>
  <c r="T20374" i="4"/>
  <c r="T20392" i="4"/>
  <c r="T20406" i="4"/>
  <c r="T20370" i="4"/>
  <c r="T20397" i="4"/>
  <c r="T20402" i="4"/>
  <c r="T20411" i="4"/>
  <c r="T20078" i="4"/>
  <c r="T20110" i="4"/>
  <c r="T20142" i="4"/>
  <c r="T20174" i="4"/>
  <c r="T20206" i="4"/>
  <c r="T20238" i="4"/>
  <c r="T20270" i="4"/>
  <c r="T20302" i="4"/>
  <c r="T20334" i="4"/>
  <c r="T20366" i="4"/>
  <c r="T20393" i="4"/>
  <c r="T20398" i="4"/>
  <c r="T20330" i="4"/>
  <c r="T20362" i="4"/>
  <c r="T20394" i="4"/>
  <c r="T20102" i="4"/>
  <c r="T20134" i="4"/>
  <c r="T20166" i="4"/>
  <c r="T20198" i="4"/>
  <c r="T20230" i="4"/>
  <c r="T20262" i="4"/>
  <c r="T20294" i="4"/>
  <c r="T20326" i="4"/>
  <c r="T20358" i="4"/>
  <c r="T20390" i="4"/>
  <c r="T20408" i="4"/>
  <c r="T20322" i="4"/>
  <c r="T20354" i="4"/>
  <c r="T20386" i="4"/>
  <c r="T20404" i="4"/>
</calcChain>
</file>

<file path=xl/sharedStrings.xml><?xml version="1.0" encoding="utf-8"?>
<sst xmlns="http://schemas.openxmlformats.org/spreadsheetml/2006/main" count="144359" uniqueCount="727">
  <si>
    <t>Common Coa</t>
  </si>
  <si>
    <t>Apl</t>
  </si>
  <si>
    <t>LI01</t>
  </si>
  <si>
    <t>LI02</t>
  </si>
  <si>
    <t>LI03</t>
  </si>
  <si>
    <t>LI04</t>
  </si>
  <si>
    <t>LI05</t>
  </si>
  <si>
    <t>LI06</t>
  </si>
  <si>
    <t>LI07</t>
  </si>
  <si>
    <t>LI08</t>
  </si>
  <si>
    <t>LI09</t>
  </si>
  <si>
    <t>LI10</t>
  </si>
  <si>
    <t>LI11</t>
  </si>
  <si>
    <t>LI12</t>
  </si>
  <si>
    <t>CDO</t>
  </si>
  <si>
    <t>LCA</t>
  </si>
  <si>
    <t>-</t>
  </si>
  <si>
    <t>LCB</t>
  </si>
  <si>
    <t>RER</t>
  </si>
  <si>
    <t>REV</t>
  </si>
  <si>
    <t>SAT</t>
  </si>
  <si>
    <t>DUD</t>
  </si>
  <si>
    <t>CDP</t>
  </si>
  <si>
    <t>CDR</t>
  </si>
  <si>
    <t>LCN</t>
  </si>
  <si>
    <t>REP</t>
  </si>
  <si>
    <t>HPC</t>
  </si>
  <si>
    <t>RF</t>
  </si>
  <si>
    <t>CCU</t>
  </si>
  <si>
    <t>DIEF</t>
  </si>
  <si>
    <t>JCC</t>
  </si>
  <si>
    <t>BP</t>
  </si>
  <si>
    <t>EXT</t>
  </si>
  <si>
    <t>COMP</t>
  </si>
  <si>
    <t>CDI</t>
  </si>
  <si>
    <t>LCE</t>
  </si>
  <si>
    <t>OTRO</t>
  </si>
  <si>
    <t>PRIN</t>
  </si>
  <si>
    <t>LAVA</t>
  </si>
  <si>
    <t>LCUO</t>
  </si>
  <si>
    <t>$IM</t>
  </si>
  <si>
    <t>INT1</t>
  </si>
  <si>
    <t>INT2</t>
  </si>
  <si>
    <t>Nivel 0 - Concepto de Balance</t>
  </si>
  <si>
    <t>Nivel 1 - Concepto de Balance - Detalle</t>
  </si>
  <si>
    <t>Nivel 2 - Balance de Gestión</t>
  </si>
  <si>
    <t>Nivel 3 - Familia de Productos</t>
  </si>
  <si>
    <t>Nivel 4 - Producto</t>
  </si>
  <si>
    <t>Nivel 5 - Subproducto</t>
  </si>
  <si>
    <t>Nivel 6 - Producto Gestión</t>
  </si>
  <si>
    <t>Cuenta Contable</t>
  </si>
  <si>
    <t>Descriptiva Cuenta Contable</t>
  </si>
  <si>
    <t>Activo</t>
  </si>
  <si>
    <t>Activo Fijo e Intangible</t>
  </si>
  <si>
    <t>Goodwill</t>
  </si>
  <si>
    <t>Otros Activos Fijos</t>
  </si>
  <si>
    <t>Software</t>
  </si>
  <si>
    <t>Terrenos</t>
  </si>
  <si>
    <t>Caja y equivalentes (Tesorería)</t>
  </si>
  <si>
    <t>BCR</t>
  </si>
  <si>
    <t>Depósitos en BCR</t>
  </si>
  <si>
    <t>Cuenta Ordinaria BCR</t>
  </si>
  <si>
    <t xml:space="preserve">DEPOSITOS OVERNIGHT ME                  </t>
  </si>
  <si>
    <t>DEPOSITOS A PLAZO EN EL BCRP</t>
  </si>
  <si>
    <t xml:space="preserve">DEPOSITOS OVERNIGHT                     </t>
  </si>
  <si>
    <t>DEPOSITOS A PLAZO MN</t>
  </si>
  <si>
    <t>Caja</t>
  </si>
  <si>
    <t xml:space="preserve">BILLETES Y MONEDAS                      </t>
  </si>
  <si>
    <t>BILLETES Y MONEDAS HERMES PROVINCIA</t>
  </si>
  <si>
    <t>BILLETES Y MONEDAS PROSEGUR PROVINCIA</t>
  </si>
  <si>
    <t>BILLETES Y MONEDAS RECIBIDAS</t>
  </si>
  <si>
    <t xml:space="preserve">CAJEROS AUTOMATICOS                     </t>
  </si>
  <si>
    <t xml:space="preserve">DISPENSADOR DE MONEDAS                  </t>
  </si>
  <si>
    <t xml:space="preserve">EFECTIVO EN TRANSITO - HERMES           </t>
  </si>
  <si>
    <t xml:space="preserve">EFECTIVO EN TRANSITO - PROSEGUR         </t>
  </si>
  <si>
    <t>HERMES-ATM/MON LIMA EFECTIVO EN TRANSITO</t>
  </si>
  <si>
    <t xml:space="preserve">PROSEGUR-ATM/MON LIMA EFECTIVO EN TRA   </t>
  </si>
  <si>
    <t xml:space="preserve">TRANSITORIAS-LIMA  EFECTIVO EN TRANSI   </t>
  </si>
  <si>
    <t xml:space="preserve">TRANSITORIAS-PROVINCIA EFECTIVO EN TR   </t>
  </si>
  <si>
    <t>HERMES-TDAS PROV. EFECTIVO EN TRANSITO</t>
  </si>
  <si>
    <t>PROSEGUR-TDAS PROV. EFECTIVO EN TRANSITO</t>
  </si>
  <si>
    <t xml:space="preserve"> OP. VARIAS BOVEDA DE CAJA </t>
  </si>
  <si>
    <t xml:space="preserve">EFECTIVO EN TRANSITO PTV -PROSEGUR PR   </t>
  </si>
  <si>
    <t xml:space="preserve">EFECTIVO EN TRANSITO PTV -HERMES PROV   </t>
  </si>
  <si>
    <t xml:space="preserve">ATESORADO LIMA                          </t>
  </si>
  <si>
    <t>EFECTIVO TRÁNSITO CENTRALIZACIÓN HERMES PROV.</t>
  </si>
  <si>
    <t>EFECTIVO TRÁNSITO CENTRALIZACIÓN PROSEGUR PROV.</t>
  </si>
  <si>
    <t>REMESAS TRANSITO - TDA. PROVINCIA</t>
  </si>
  <si>
    <t>BILLETES Y MONEDAS MAES</t>
  </si>
  <si>
    <t>BILLETES Y MONEDAS MAES-HERMES</t>
  </si>
  <si>
    <t>BILLETES Y MONEDAS MAE MULTIABONO</t>
  </si>
  <si>
    <t>IMPORTACIÓN / EXPORTACIÓN DE BILLETES</t>
  </si>
  <si>
    <t>EFECTIVO EN TRÁNSITO TRASLADO ENTRE BÓVEDAS</t>
  </si>
  <si>
    <t>Caja Menuda - PANAMA</t>
  </si>
  <si>
    <t>Canje</t>
  </si>
  <si>
    <t xml:space="preserve">CANJE LOCAL - OBLIGACIONES INMEDIATAS   </t>
  </si>
  <si>
    <t xml:space="preserve">BL CANJE LOCAL OBLIG INMEDIATAS         </t>
  </si>
  <si>
    <t xml:space="preserve">CANJE LOCAL TIB                         </t>
  </si>
  <si>
    <t xml:space="preserve">CANJE LOCAL                             </t>
  </si>
  <si>
    <t xml:space="preserve">CANJE LOCAL.- DEP. AHORRO Y PLAZO      </t>
  </si>
  <si>
    <t xml:space="preserve">CANJE LOCAL.- CREDITOS Y FINAC         </t>
  </si>
  <si>
    <t xml:space="preserve">OTROS-CANJE LOCAL OF.SIN BCR            </t>
  </si>
  <si>
    <t xml:space="preserve">BL OTROS CANJE LOCAL OF SIN BCR         </t>
  </si>
  <si>
    <t>OBLIG.INMED - CJE PROV.OB / OP OF.SIN RE</t>
  </si>
  <si>
    <t xml:space="preserve">DEP.AH Y PZO - CJE PROV.OB/OP OF.SIN    </t>
  </si>
  <si>
    <t>CRED.Y FINANC.- CJE PROV.OB/OP OF S/ REP</t>
  </si>
  <si>
    <t xml:space="preserve">OTROS-CANJE PROV.SALDOS OF.SIN BCR      </t>
  </si>
  <si>
    <t>Disponible restringido</t>
  </si>
  <si>
    <t>Repos BCR</t>
  </si>
  <si>
    <t>BANCO CENTRAL DE RESERVA</t>
  </si>
  <si>
    <t>Depositos en garantía Margin Call</t>
  </si>
  <si>
    <t>Otras instituciones financieras</t>
  </si>
  <si>
    <t>Fondos Restringidos</t>
  </si>
  <si>
    <t xml:space="preserve">DOC S/ EXT- CHQ GIROS U OTROS VALORES   </t>
  </si>
  <si>
    <t xml:space="preserve">BL DCTO S/EXT-CHQ GIROS U OTROS VAL     </t>
  </si>
  <si>
    <t xml:space="preserve">FONDOS FIJOS                            </t>
  </si>
  <si>
    <t xml:space="preserve">AP CAJA CHICA-CTROL GASTOS              </t>
  </si>
  <si>
    <t>DEPOSITOS EN GARANTIA - RESTRINGIDOS</t>
  </si>
  <si>
    <t>FONDO DE GARANTÍA SUC PANAMA</t>
  </si>
  <si>
    <t>CANJE LOCAL - FONDOS EN GARANTIA</t>
  </si>
  <si>
    <t>Fondos en Garantia - Otros   PANAMA</t>
  </si>
  <si>
    <t xml:space="preserve">CD BCRP RESTRINGIDO                     </t>
  </si>
  <si>
    <t xml:space="preserve">OTROS DISPONIBLES  RESTRINGIDOS BCR     </t>
  </si>
  <si>
    <t>BCRP RESTRINGIDO  - OP EXPANSION</t>
  </si>
  <si>
    <t>BCRP RESTRINGIDO  - OP SUSTITUCION</t>
  </si>
  <si>
    <t xml:space="preserve">OTRAS DISPONIBILIDADES RESTRINGIDAS     </t>
  </si>
  <si>
    <t xml:space="preserve">BCO DE LA NACION                        </t>
  </si>
  <si>
    <t xml:space="preserve">BCO DE CREDITO                          </t>
  </si>
  <si>
    <t xml:space="preserve">DEP EN GARANTIA MARGIN CALL             </t>
  </si>
  <si>
    <t xml:space="preserve">CUENTA A PLAZO RESTRINGIDO BCO BIF      </t>
  </si>
  <si>
    <t>DEP EN GARANTIA MARGIN CALL FWD</t>
  </si>
  <si>
    <t xml:space="preserve">RETENCION JUDICIAL - CTA CTE  BCO BBVA </t>
  </si>
  <si>
    <t>DEP EN GARANTIA MARGIN CALL SWAP</t>
  </si>
  <si>
    <t>DEP MARGIN CALL MORGAN STANLEY</t>
  </si>
  <si>
    <t xml:space="preserve">RESTR DPR CITIBANK -CREDIT SU </t>
  </si>
  <si>
    <t>RESTR DPR JP MORGAN CHASE -CREDIT SU</t>
  </si>
  <si>
    <t xml:space="preserve"> RESTR DPR JP MORGAN CHASE - DEUSTCHE</t>
  </si>
  <si>
    <t xml:space="preserve">DEP EN GARANTIA MARGIN CALL CITIBANK    </t>
  </si>
  <si>
    <t>DEP EN GARANTIA MARGIN CALL BANK OF AMERICA</t>
  </si>
  <si>
    <t>DEP EN GARANTIA MARGIN CALL STANDARD CHARTERED BANK</t>
  </si>
  <si>
    <t>DEP EN GARANTIA MARGIN CALL BNP PARIBAS</t>
  </si>
  <si>
    <t>DEP EN GARANTIA MARGIN CALL GOLDMAN SACHS</t>
  </si>
  <si>
    <t>DEP. GARANTIA MARGIN CALL SANTANDER</t>
  </si>
  <si>
    <t>DEP. GARANTIA MARGIN CALL BANK OF MONTREAL</t>
  </si>
  <si>
    <t>MC BANCO SANTANDER</t>
  </si>
  <si>
    <t>MC STANDARD CHARTERED</t>
  </si>
  <si>
    <t>HSBC BANK USA</t>
  </si>
  <si>
    <t>RETENCION JUDICIAL - SCOTIABANK PERU S.A.A.</t>
  </si>
  <si>
    <t>DEP EN GARANTIA MARGIN CALL Barclays Bank PLC</t>
  </si>
  <si>
    <t>MC DOMINION BANK TORONTO</t>
  </si>
  <si>
    <t>MC NATIXIS</t>
  </si>
  <si>
    <t>MC WELLS FARGO BANK</t>
  </si>
  <si>
    <t>MDC MC BANCO BILBAO VIZCAYA ARGENTARIA</t>
  </si>
  <si>
    <t>Otras instituciones financieras del exterior</t>
  </si>
  <si>
    <t xml:space="preserve">AMERICAN EXPRESS                        </t>
  </si>
  <si>
    <t xml:space="preserve">AMTRADE INTERNACIONAL BANK-MIAMI        </t>
  </si>
  <si>
    <t xml:space="preserve">UNION BANK OF SWITZERLAND               </t>
  </si>
  <si>
    <t xml:space="preserve">UNION PLATERS BANK NATIONAL ASSOC       </t>
  </si>
  <si>
    <t>UNION BANK OF CALIFORNIA </t>
  </si>
  <si>
    <t xml:space="preserve">BANK OF AMERICA, N.A.                   </t>
  </si>
  <si>
    <t xml:space="preserve">BANK OF NEW YORK N.Y.                   </t>
  </si>
  <si>
    <t xml:space="preserve">BARCLAYS BANK  PLC                      </t>
  </si>
  <si>
    <t xml:space="preserve">BARCLAYS BANK MIAMI PLC                 </t>
  </si>
  <si>
    <t xml:space="preserve">CANADIAN IMPERIAL BANK OF COMMERCE      </t>
  </si>
  <si>
    <t xml:space="preserve">CHASE MANHATTAN BANK N.Y.               </t>
  </si>
  <si>
    <t xml:space="preserve">CITIBANK NATIONAL ASSOCIATION           </t>
  </si>
  <si>
    <t xml:space="preserve"> COMMERZBANK  AG                        </t>
  </si>
  <si>
    <t xml:space="preserve">WACHOVIA BANK N.A.                      </t>
  </si>
  <si>
    <t>DEN DANSKE BANK COPENHAGEN</t>
  </si>
  <si>
    <t xml:space="preserve">HONG KONG SHANGAI TOKIO                 </t>
  </si>
  <si>
    <t xml:space="preserve">SKANDINAVISKA ENSKIL BANKEN AKTIEBOLAG  </t>
  </si>
  <si>
    <t xml:space="preserve">STANDARD CHARTERED BANK                 </t>
  </si>
  <si>
    <t xml:space="preserve">UBS AG STAMFORD                         </t>
  </si>
  <si>
    <t>CONFEDERAC ESPAÑOLA DE CAJAS DE AHORRO</t>
  </si>
  <si>
    <t>CAJA DE MADRID</t>
  </si>
  <si>
    <t>BANK OF AMERICA-BLADEX</t>
  </si>
  <si>
    <t xml:space="preserve">SUMITOMO MITSUI BANKING CORP TOKYO JA   </t>
  </si>
  <si>
    <t xml:space="preserve">UNICREDITO ITALIANO - MILAN             </t>
  </si>
  <si>
    <t xml:space="preserve">ING BANK - BRUSELAS                     </t>
  </si>
  <si>
    <t>LA CAIXA CAJA DE AHORROS PENSIONES BA</t>
  </si>
  <si>
    <t>STANDARD CHARTERED B.</t>
  </si>
  <si>
    <t xml:space="preserve">JP MORGAN CHASE B. </t>
  </si>
  <si>
    <t>WACHOVIA  B</t>
  </si>
  <si>
    <t>CITIBANK NATIONAL B</t>
  </si>
  <si>
    <t xml:space="preserve">BANK OF NEW YORK B    </t>
  </si>
  <si>
    <t>WACHOVIA BANK NA NEWARK-NJ</t>
  </si>
  <si>
    <t>ROYAL BANK-CANADA</t>
  </si>
  <si>
    <t xml:space="preserve">ICBC -'INDUSTRIAL &amp; COMMERCIAL BANK O </t>
  </si>
  <si>
    <t xml:space="preserve">HSBC BANK AUSTRALIA LIMITED     </t>
  </si>
  <si>
    <t xml:space="preserve">BANK OF AMERICA MEXICO                  </t>
  </si>
  <si>
    <t xml:space="preserve">DEUTSCHE BANK                           </t>
  </si>
  <si>
    <t>STANDARD CHARTERED BANK HONG KONG</t>
  </si>
  <si>
    <t>BANK OF CHINA (SHANGHAI RMB TRADING UNIT)</t>
  </si>
  <si>
    <t>SCBLCNSXSHA STANDARD CHARTERED</t>
  </si>
  <si>
    <t>BANK OF CHINA (SHANGHAI RMB TRADING UNIT)ENCAJE</t>
  </si>
  <si>
    <t>STANDARD CHARTERED BANK CHINA</t>
  </si>
  <si>
    <t>STANDARD CHARTERED BANK LONDON GBP</t>
  </si>
  <si>
    <t>CLEARSTREAM BANKING SA</t>
  </si>
  <si>
    <t>CAIXABANK SA BARCELONA</t>
  </si>
  <si>
    <t>BANCO BILBAO VIZCAYA ARGENTARIA SA MADRID</t>
  </si>
  <si>
    <t>COMMERZBANK AG</t>
  </si>
  <si>
    <t>BANK OF NEW YORK - EUR</t>
  </si>
  <si>
    <t>JPMorgan Chase Bank - PANAMA</t>
  </si>
  <si>
    <t>Standard Chartered Bank - PANAMA</t>
  </si>
  <si>
    <t>Bank of America  - PANAMA</t>
  </si>
  <si>
    <t xml:space="preserve">AMERICAN EXPRESS BANK LTD NY            </t>
  </si>
  <si>
    <t xml:space="preserve">CLEARSTREAM BANCKING LUXEMBURGO         </t>
  </si>
  <si>
    <t xml:space="preserve">BLUBANK LTD                             </t>
  </si>
  <si>
    <t xml:space="preserve">INTERBANK OVERSEAS  DEP A PLAZO         </t>
  </si>
  <si>
    <t>BANCO ITAU S.A.TOKIO BRANCH ITUA</t>
  </si>
  <si>
    <t>BANKIA S.A</t>
  </si>
  <si>
    <t>BANCO DO BRASIL</t>
  </si>
  <si>
    <t>LA CAIXA CAJA DE AHORROS PENSIONES</t>
  </si>
  <si>
    <t>BROWN BROTHERS HARRIMAN &amp; CO</t>
  </si>
  <si>
    <t>BBH CUSTODIA IF</t>
  </si>
  <si>
    <t>Inteligo Bank  -  PANAMA</t>
  </si>
  <si>
    <t>HSBC Planilla -  PANAMA</t>
  </si>
  <si>
    <t>HSBC Proveedores - PANAMA</t>
  </si>
  <si>
    <t>Clearstream Banking</t>
  </si>
  <si>
    <t>DEPOSITOS A PLAZO EN EL EXTERIOR</t>
  </si>
  <si>
    <t>Deposito en IBK - Peru</t>
  </si>
  <si>
    <t>DEPOSITOS EN EL EXTERIOR</t>
  </si>
  <si>
    <t>Otras instituciones financieras del país</t>
  </si>
  <si>
    <t xml:space="preserve">BANCO CENTRAL DE RESERVA DEL PERU       </t>
  </si>
  <si>
    <t xml:space="preserve">BANCO DE LA NACION                      </t>
  </si>
  <si>
    <t xml:space="preserve">BCO DE LA NACION-COBRO DE PRODUCTOS     </t>
  </si>
  <si>
    <t>BANCO DE LA NACION-DETRACCIONES</t>
  </si>
  <si>
    <t xml:space="preserve">BANCO DE CREDITO DEL PERU               </t>
  </si>
  <si>
    <t xml:space="preserve">BCO.CREDITO - DEP A PLAZO               </t>
  </si>
  <si>
    <t xml:space="preserve">BCO.DE CRED.TARJ.DE CREDITO             </t>
  </si>
  <si>
    <t xml:space="preserve">BCO DE CREDITO LETRAS EN COBRANZA PR    </t>
  </si>
  <si>
    <t xml:space="preserve">BL BANCO DE CREDITO                     </t>
  </si>
  <si>
    <t xml:space="preserve">BANCO WIESE SUDAMERIS                   </t>
  </si>
  <si>
    <t xml:space="preserve">SCOTIABANK PERU S. A. A.                </t>
  </si>
  <si>
    <t xml:space="preserve">BANCO CONTINENTAL                       </t>
  </si>
  <si>
    <t>COFIGAS-VEHICULAR (BBVA)</t>
  </si>
  <si>
    <t>BBVA CONTINENTAL DOLARES (FM)</t>
  </si>
  <si>
    <t xml:space="preserve">BANCO SANTANDER PERU                    </t>
  </si>
  <si>
    <t xml:space="preserve">CORP FINANC DE DESARROLLO S.A. COFIDE   </t>
  </si>
  <si>
    <t xml:space="preserve">DEPOSITO A PLAZO-MI BANCO               </t>
  </si>
  <si>
    <t xml:space="preserve">DEP PLAZO SAGA FALABELA                 </t>
  </si>
  <si>
    <t xml:space="preserve">BANCOS EN LIQUIDACION                   </t>
  </si>
  <si>
    <t xml:space="preserve">COFIDE                                  </t>
  </si>
  <si>
    <t xml:space="preserve">DEP PLAZO COFIDE                        </t>
  </si>
  <si>
    <t>Rendimientos devengados de disponible</t>
  </si>
  <si>
    <t>Rendimiento devengados de disponible BCR</t>
  </si>
  <si>
    <t>Rendimiento devengados de disponible restringido</t>
  </si>
  <si>
    <t>Rendimientos devengados de disponible en entidades financieras del exterior</t>
  </si>
  <si>
    <t>Rendimientos devengados de disponible en entidades financieras del país</t>
  </si>
  <si>
    <t>Colocaciones</t>
  </si>
  <si>
    <t>Provisiones para créditos</t>
  </si>
  <si>
    <t>Rendimientos devengados de créditos vigentes</t>
  </si>
  <si>
    <t>Cuentas por Cobrar</t>
  </si>
  <si>
    <t>Otras cuentas por cobrar</t>
  </si>
  <si>
    <t>Fondos interbancarios activos</t>
  </si>
  <si>
    <t>Rendimientos devengados de fondos interbancarios otorgados</t>
  </si>
  <si>
    <t>Inversiones Renta Fija</t>
  </si>
  <si>
    <t>Rendimientos por inversiones</t>
  </si>
  <si>
    <t>Inversiones Renta Variable</t>
  </si>
  <si>
    <t>Fondo Inversión</t>
  </si>
  <si>
    <t>Inversiones permanentes en participaciones de empresas (Otras inversiones financieras)</t>
  </si>
  <si>
    <t xml:space="preserve">Inversiones permanentes en subsidiarias </t>
  </si>
  <si>
    <t>Provisiones de valores</t>
  </si>
  <si>
    <t>Provisiones de valores de capital</t>
  </si>
  <si>
    <t>Otros activos</t>
  </si>
  <si>
    <t>Activos Adjudicados y Realizables</t>
  </si>
  <si>
    <t>Inversiones en subsidiarias y asociados</t>
  </si>
  <si>
    <t>Otros Activos</t>
  </si>
  <si>
    <t>Pasivo</t>
  </si>
  <si>
    <t>Adeudados</t>
  </si>
  <si>
    <t>Gastos por pagar por adeudados</t>
  </si>
  <si>
    <t>Captaciones</t>
  </si>
  <si>
    <t>Gastos por pagar de depósitos</t>
  </si>
  <si>
    <t>Gastos por pagar de depósitos del sistema financiero</t>
  </si>
  <si>
    <t>Emisiones</t>
  </si>
  <si>
    <t>Certificados de Depósitos Negociables Emitidos</t>
  </si>
  <si>
    <t>Gastos por pagar Emisiones</t>
  </si>
  <si>
    <t>Fondos interbancarios pasivos</t>
  </si>
  <si>
    <t>Rendimientos devengados de fondos interbancarios recibidos</t>
  </si>
  <si>
    <t>Otros Pasivos</t>
  </si>
  <si>
    <t>Provisiones</t>
  </si>
  <si>
    <t>Provisión para Beneficios Sociales</t>
  </si>
  <si>
    <t>Provisión para Créditos Contingentes</t>
  </si>
  <si>
    <t>Provisión Para Otras Contingencias</t>
  </si>
  <si>
    <t>Patrimonio</t>
  </si>
  <si>
    <t>Capital y Reservas</t>
  </si>
  <si>
    <t>Reservas</t>
  </si>
  <si>
    <t>APORTES EN EFECTIVO</t>
  </si>
  <si>
    <t>UTILIDADES</t>
  </si>
  <si>
    <t>RESERVA BIENES ADJUDICADOS</t>
  </si>
  <si>
    <t>RESERVAS ESPECIALES</t>
  </si>
  <si>
    <t>RESERVAS FACULTATIVAS</t>
  </si>
  <si>
    <t>Capital</t>
  </si>
  <si>
    <t>REINVERSION DE UTILIDADES</t>
  </si>
  <si>
    <t>RESERVAS</t>
  </si>
  <si>
    <t>Capital Asignado  -  PANAMA</t>
  </si>
  <si>
    <t xml:space="preserve">ACCIONES EN TESORERIA </t>
  </si>
  <si>
    <t>Metodo de  participación patrimonial</t>
  </si>
  <si>
    <t>GANANA. PART. PATR. INV. DEDU. DEL PA</t>
  </si>
  <si>
    <t>GANANCIA BONOS SOBERANOS A VENCIMIENTO</t>
  </si>
  <si>
    <t>GANAN PART PATR INV NO DEDUC P.EFECTI</t>
  </si>
  <si>
    <t xml:space="preserve">GANAN PART PATR INV NO DEDUC P.EFECTI   </t>
  </si>
  <si>
    <t>PERDIDA METODO PART.PATRIM.INVER.DEDUC.P</t>
  </si>
  <si>
    <t>PERDIDA PART INV NO DEDUC P.EFECTI</t>
  </si>
  <si>
    <t>PERDIDA PART PATR INV NO DEDUC P.EFECTI</t>
  </si>
  <si>
    <t>Resultados No Realizados</t>
  </si>
  <si>
    <t>Resultados Transferidos al extrerior</t>
  </si>
  <si>
    <t>Utilidad neta del período</t>
  </si>
  <si>
    <t>Utilidades Retenidas</t>
  </si>
  <si>
    <t>UTILIDAD  ACUMULADA CON ACUERDO DE CAPIT</t>
  </si>
  <si>
    <t xml:space="preserve">UTILIDAD  ACUMULADA SIN ACUERDO DE CA   </t>
  </si>
  <si>
    <t xml:space="preserve">(PERDIDA ACUMULADA)                     </t>
  </si>
  <si>
    <t xml:space="preserve">UTILIDAD NETA DEL EJERCICIO (FMS)       </t>
  </si>
  <si>
    <t>UTILIDAD DEL EJERCICIO - DIARIOS</t>
  </si>
  <si>
    <t>CUENTA DE GANANCIAS RETENIDAS</t>
  </si>
  <si>
    <t>CH</t>
  </si>
  <si>
    <t>CE</t>
  </si>
  <si>
    <t>CP</t>
  </si>
  <si>
    <t>Tipo Cta</t>
  </si>
  <si>
    <t>Llave única</t>
  </si>
  <si>
    <t>Validación duplicado</t>
  </si>
  <si>
    <t>APL||LI01||L02||L03||L04||L05</t>
  </si>
  <si>
    <t>CESF</t>
  </si>
  <si>
    <t>CESP</t>
  </si>
  <si>
    <t>CCRV</t>
  </si>
  <si>
    <t>CMED</t>
  </si>
  <si>
    <t>CBMD</t>
  </si>
  <si>
    <t>CCOR</t>
  </si>
  <si>
    <t>CGEM</t>
  </si>
  <si>
    <t>CIVA</t>
  </si>
  <si>
    <t>CMIE</t>
  </si>
  <si>
    <t>CPEM</t>
  </si>
  <si>
    <t>CSOB</t>
  </si>
  <si>
    <t>$ST</t>
  </si>
  <si>
    <t>CAPI</t>
  </si>
  <si>
    <t>APL||LI01||LI03||LI04||LI05</t>
  </si>
  <si>
    <t>PJFL</t>
  </si>
  <si>
    <t>PJSL</t>
  </si>
  <si>
    <t>PNSL</t>
  </si>
  <si>
    <t>RJUD</t>
  </si>
  <si>
    <t>ADJ</t>
  </si>
  <si>
    <t>ADJ1</t>
  </si>
  <si>
    <t>APL || L01</t>
  </si>
  <si>
    <t>ADJ2</t>
  </si>
  <si>
    <t>ADJ3</t>
  </si>
  <si>
    <t>ADJ4</t>
  </si>
  <si>
    <t>ADJ5</t>
  </si>
  <si>
    <t>ADJ6</t>
  </si>
  <si>
    <t>ADJ7</t>
  </si>
  <si>
    <t>ADJ8</t>
  </si>
  <si>
    <t>ADP1</t>
  </si>
  <si>
    <t>ARP2</t>
  </si>
  <si>
    <t>ARR1</t>
  </si>
  <si>
    <t>ARR2</t>
  </si>
  <si>
    <t>ARR3</t>
  </si>
  <si>
    <t>ARR4</t>
  </si>
  <si>
    <t>ARR6</t>
  </si>
  <si>
    <t>ARR7</t>
  </si>
  <si>
    <t>ARR8</t>
  </si>
  <si>
    <t>BA</t>
  </si>
  <si>
    <t>FWDC</t>
  </si>
  <si>
    <t>APL || L01 || LI02</t>
  </si>
  <si>
    <t>FWDV</t>
  </si>
  <si>
    <t>FWEC</t>
  </si>
  <si>
    <t>FWEV</t>
  </si>
  <si>
    <t>FWNC</t>
  </si>
  <si>
    <t>FWNV</t>
  </si>
  <si>
    <t>SWAP</t>
  </si>
  <si>
    <t>BKT</t>
  </si>
  <si>
    <t>E</t>
  </si>
  <si>
    <t>EFA</t>
  </si>
  <si>
    <t>APL || LI03 || LI04 || LI05 || LI06 || LI08</t>
  </si>
  <si>
    <t>EFC</t>
  </si>
  <si>
    <t>BAN</t>
  </si>
  <si>
    <t>EVA</t>
  </si>
  <si>
    <t>EVC</t>
  </si>
  <si>
    <t>BBA</t>
  </si>
  <si>
    <t>BCO</t>
  </si>
  <si>
    <t>BC1</t>
  </si>
  <si>
    <t>EF1</t>
  </si>
  <si>
    <t>EPA</t>
  </si>
  <si>
    <t>EPC</t>
  </si>
  <si>
    <t>EV1</t>
  </si>
  <si>
    <t>GBA</t>
  </si>
  <si>
    <t>GCO</t>
  </si>
  <si>
    <t>GC1</t>
  </si>
  <si>
    <t>SBA</t>
  </si>
  <si>
    <t>SCO</t>
  </si>
  <si>
    <t>SC1</t>
  </si>
  <si>
    <t>L</t>
  </si>
  <si>
    <t>O</t>
  </si>
  <si>
    <t>CHQ</t>
  </si>
  <si>
    <t>DOC</t>
  </si>
  <si>
    <t>F</t>
  </si>
  <si>
    <t>AAJ</t>
  </si>
  <si>
    <t>IVJ</t>
  </si>
  <si>
    <t>IVR</t>
  </si>
  <si>
    <t>IV1</t>
  </si>
  <si>
    <t>IV2</t>
  </si>
  <si>
    <t>ABJ</t>
  </si>
  <si>
    <t>ABR</t>
  </si>
  <si>
    <t>AB1</t>
  </si>
  <si>
    <t>AB2</t>
  </si>
  <si>
    <t>AAR</t>
  </si>
  <si>
    <t>AA1</t>
  </si>
  <si>
    <t>AA2</t>
  </si>
  <si>
    <t>CIB</t>
  </si>
  <si>
    <t>IFJ</t>
  </si>
  <si>
    <t>IFR</t>
  </si>
  <si>
    <t>IF1</t>
  </si>
  <si>
    <t>IF2</t>
  </si>
  <si>
    <t>AVJ</t>
  </si>
  <si>
    <t>AVR</t>
  </si>
  <si>
    <t>AV1</t>
  </si>
  <si>
    <t>AV2</t>
  </si>
  <si>
    <t>S</t>
  </si>
  <si>
    <t>BIK</t>
  </si>
  <si>
    <t>SIK</t>
  </si>
  <si>
    <t>BBI</t>
  </si>
  <si>
    <t>MES</t>
  </si>
  <si>
    <t>BGI</t>
  </si>
  <si>
    <t>SBI</t>
  </si>
  <si>
    <t>SLO</t>
  </si>
  <si>
    <t>SIB</t>
  </si>
  <si>
    <t>SBP</t>
  </si>
  <si>
    <t>Y</t>
  </si>
  <si>
    <t>PAP</t>
  </si>
  <si>
    <t>IFP</t>
  </si>
  <si>
    <t>IVD</t>
  </si>
  <si>
    <t>IVP</t>
  </si>
  <si>
    <t>PFP</t>
  </si>
  <si>
    <t>PVP</t>
  </si>
  <si>
    <t>C</t>
  </si>
  <si>
    <t>CAA</t>
  </si>
  <si>
    <t>CAV</t>
  </si>
  <si>
    <t>CPA</t>
  </si>
  <si>
    <t>CAJ</t>
  </si>
  <si>
    <t>CAR</t>
  </si>
  <si>
    <t>CA1</t>
  </si>
  <si>
    <t>CA2</t>
  </si>
  <si>
    <t>D</t>
  </si>
  <si>
    <t>I</t>
  </si>
  <si>
    <t>SBL</t>
  </si>
  <si>
    <t>CCD</t>
  </si>
  <si>
    <t>PE</t>
  </si>
  <si>
    <t>DUPE</t>
  </si>
  <si>
    <t>APL || LI01</t>
  </si>
  <si>
    <t>NORM</t>
  </si>
  <si>
    <t>V</t>
  </si>
  <si>
    <t>VEN</t>
  </si>
  <si>
    <t>NOR</t>
  </si>
  <si>
    <t>APL || LI01 || LI02 || LI03 || LI05 || LI06 || LI07 || LI08</t>
  </si>
  <si>
    <t>VIG</t>
  </si>
  <si>
    <t>ACR</t>
  </si>
  <si>
    <t>CCNR</t>
  </si>
  <si>
    <t>CST</t>
  </si>
  <si>
    <t>ADBL</t>
  </si>
  <si>
    <t>ACC</t>
  </si>
  <si>
    <t>APL</t>
  </si>
  <si>
    <t>AHO</t>
  </si>
  <si>
    <t>BON</t>
  </si>
  <si>
    <t>CBM</t>
  </si>
  <si>
    <t>CFI</t>
  </si>
  <si>
    <t>CPL</t>
  </si>
  <si>
    <t>CPM</t>
  </si>
  <si>
    <t>HIP</t>
  </si>
  <si>
    <t>PHI</t>
  </si>
  <si>
    <t>PRE</t>
  </si>
  <si>
    <t>SBY</t>
  </si>
  <si>
    <t>WAR</t>
  </si>
  <si>
    <t>ALEO</t>
  </si>
  <si>
    <t>ALMA</t>
  </si>
  <si>
    <t>ALPE</t>
  </si>
  <si>
    <t>CASA</t>
  </si>
  <si>
    <t>MEF</t>
  </si>
  <si>
    <t>EDP</t>
  </si>
  <si>
    <t>USOL</t>
  </si>
  <si>
    <t>APL || LI01 || LI03</t>
  </si>
  <si>
    <t>FCD</t>
  </si>
  <si>
    <t>FC</t>
  </si>
  <si>
    <t>A</t>
  </si>
  <si>
    <t>APL || LI03 || LI04 || LI05 || LI06 || LI07</t>
  </si>
  <si>
    <t>G</t>
  </si>
  <si>
    <t>FMU</t>
  </si>
  <si>
    <t>GAC</t>
  </si>
  <si>
    <t>APL || LI02</t>
  </si>
  <si>
    <t>IB00</t>
  </si>
  <si>
    <t>NMH</t>
  </si>
  <si>
    <t>NMV</t>
  </si>
  <si>
    <t>NTP</t>
  </si>
  <si>
    <t>B</t>
  </si>
  <si>
    <t>DP</t>
  </si>
  <si>
    <t>APL || LI01 || LI02 || LI03 || LI04 || LI05 ||LI06 || LI07 ||LI08 ||LI09 || LI10</t>
  </si>
  <si>
    <t>N</t>
  </si>
  <si>
    <t>DFE</t>
  </si>
  <si>
    <t>CHPV</t>
  </si>
  <si>
    <t>SOL</t>
  </si>
  <si>
    <t>IDX</t>
  </si>
  <si>
    <t>CFM</t>
  </si>
  <si>
    <t>CFV</t>
  </si>
  <si>
    <t>CV</t>
  </si>
  <si>
    <t>USD</t>
  </si>
  <si>
    <t>INV</t>
  </si>
  <si>
    <t>REND</t>
  </si>
  <si>
    <t>PROV</t>
  </si>
  <si>
    <t>BC</t>
  </si>
  <si>
    <t>$CL</t>
  </si>
  <si>
    <t>CA</t>
  </si>
  <si>
    <t>APL || LI01 || LI02 || LI03 || LI04 || LI07 ||LI08</t>
  </si>
  <si>
    <t>CS</t>
  </si>
  <si>
    <t>JU</t>
  </si>
  <si>
    <t>PJ</t>
  </si>
  <si>
    <t>VC</t>
  </si>
  <si>
    <t>CON</t>
  </si>
  <si>
    <t>$PR</t>
  </si>
  <si>
    <t>LPC</t>
  </si>
  <si>
    <t>MYP</t>
  </si>
  <si>
    <t>SCF</t>
  </si>
  <si>
    <t>$IC</t>
  </si>
  <si>
    <t>ACT</t>
  </si>
  <si>
    <t>PEN</t>
  </si>
  <si>
    <t>LIC</t>
  </si>
  <si>
    <t>MP</t>
  </si>
  <si>
    <t>EMP</t>
  </si>
  <si>
    <t>APL || LI01 || LI03 || LI04 || LI05</t>
  </si>
  <si>
    <t>LIN</t>
  </si>
  <si>
    <t>NCC</t>
  </si>
  <si>
    <t>205P</t>
  </si>
  <si>
    <t>218P</t>
  </si>
  <si>
    <t>J</t>
  </si>
  <si>
    <t>PRI</t>
  </si>
  <si>
    <t>APL || LI04 || LI05 || LI06 || LI07 || LI08 || LI09</t>
  </si>
  <si>
    <t>PSG</t>
  </si>
  <si>
    <t>LEOP</t>
  </si>
  <si>
    <t>LS</t>
  </si>
  <si>
    <t>PDL</t>
  </si>
  <si>
    <t>PDS</t>
  </si>
  <si>
    <t>PC</t>
  </si>
  <si>
    <t>LSG</t>
  </si>
  <si>
    <t>GA</t>
  </si>
  <si>
    <t>HAST</t>
  </si>
  <si>
    <t>APL || LI01 || LI02</t>
  </si>
  <si>
    <t>MAYR</t>
  </si>
  <si>
    <t>MDC</t>
  </si>
  <si>
    <t>DVAC</t>
  </si>
  <si>
    <t>MM</t>
  </si>
  <si>
    <t>DEP</t>
  </si>
  <si>
    <t>APL|| LI01 || LI03 || LI04 ||LI05</t>
  </si>
  <si>
    <t>ADCP</t>
  </si>
  <si>
    <t>ADLP</t>
  </si>
  <si>
    <t>DV</t>
  </si>
  <si>
    <t>NOM</t>
  </si>
  <si>
    <t>FSCC</t>
  </si>
  <si>
    <t>FSCV</t>
  </si>
  <si>
    <t>GSCC</t>
  </si>
  <si>
    <t>GSCV</t>
  </si>
  <si>
    <t>MERN</t>
  </si>
  <si>
    <t>MERP</t>
  </si>
  <si>
    <t>VENT</t>
  </si>
  <si>
    <t>CCS</t>
  </si>
  <si>
    <t>FCAC</t>
  </si>
  <si>
    <t>FCAV</t>
  </si>
  <si>
    <t>FCMC</t>
  </si>
  <si>
    <t>FCMV</t>
  </si>
  <si>
    <t>FTAC</t>
  </si>
  <si>
    <t>FTMC</t>
  </si>
  <si>
    <t>FTMV</t>
  </si>
  <si>
    <t>GCMC</t>
  </si>
  <si>
    <t>GCMV</t>
  </si>
  <si>
    <t>TCAC</t>
  </si>
  <si>
    <t>TCAV</t>
  </si>
  <si>
    <t>TCMC</t>
  </si>
  <si>
    <t>TCMV</t>
  </si>
  <si>
    <t>TSMC</t>
  </si>
  <si>
    <t>TSMV</t>
  </si>
  <si>
    <t>DAPB</t>
  </si>
  <si>
    <t>DAPL</t>
  </si>
  <si>
    <t>DPCM</t>
  </si>
  <si>
    <t>DPON</t>
  </si>
  <si>
    <t>EMIS</t>
  </si>
  <si>
    <t>BOND</t>
  </si>
  <si>
    <t>AA33</t>
  </si>
  <si>
    <t>AC48</t>
  </si>
  <si>
    <t>AD71</t>
  </si>
  <si>
    <t>AF20</t>
  </si>
  <si>
    <t>AG03</t>
  </si>
  <si>
    <t>AH85</t>
  </si>
  <si>
    <t>A109</t>
  </si>
  <si>
    <t>D162</t>
  </si>
  <si>
    <t>M015</t>
  </si>
  <si>
    <t>FWD</t>
  </si>
  <si>
    <t>FX</t>
  </si>
  <si>
    <t>FWFC</t>
  </si>
  <si>
    <t>FWFV</t>
  </si>
  <si>
    <t>FWTC</t>
  </si>
  <si>
    <t>FWTV</t>
  </si>
  <si>
    <t>FWXC</t>
  </si>
  <si>
    <t>FWXV</t>
  </si>
  <si>
    <t>IBOT</t>
  </si>
  <si>
    <t>IBRD</t>
  </si>
  <si>
    <t>IRS</t>
  </si>
  <si>
    <t>FIRS</t>
  </si>
  <si>
    <t>TIRS</t>
  </si>
  <si>
    <t>MGCP</t>
  </si>
  <si>
    <t>OIS</t>
  </si>
  <si>
    <t>DOIS</t>
  </si>
  <si>
    <t>FOIS</t>
  </si>
  <si>
    <t>GOIS</t>
  </si>
  <si>
    <t>IOIS</t>
  </si>
  <si>
    <t>SOIS</t>
  </si>
  <si>
    <t>OPCA</t>
  </si>
  <si>
    <t>CONT</t>
  </si>
  <si>
    <t>OPMC</t>
  </si>
  <si>
    <t>OPMV</t>
  </si>
  <si>
    <t>DELT</t>
  </si>
  <si>
    <t>OPCE</t>
  </si>
  <si>
    <t>OPAC</t>
  </si>
  <si>
    <t>OPAV</t>
  </si>
  <si>
    <t>OPPA</t>
  </si>
  <si>
    <t>OPPE</t>
  </si>
  <si>
    <t>RACT</t>
  </si>
  <si>
    <t>RME</t>
  </si>
  <si>
    <t>RMR</t>
  </si>
  <si>
    <t>RMS</t>
  </si>
  <si>
    <t>RVE</t>
  </si>
  <si>
    <t>RVEB</t>
  </si>
  <si>
    <t>ZPOS</t>
  </si>
  <si>
    <t>ACCO</t>
  </si>
  <si>
    <t>MESF</t>
  </si>
  <si>
    <t>IN</t>
  </si>
  <si>
    <t>MESS</t>
  </si>
  <si>
    <t>EG</t>
  </si>
  <si>
    <t>MOTS</t>
  </si>
  <si>
    <t>OC</t>
  </si>
  <si>
    <t>ACDP</t>
  </si>
  <si>
    <t>VPJE</t>
  </si>
  <si>
    <t>XT</t>
  </si>
  <si>
    <t>ACER</t>
  </si>
  <si>
    <t>TNBS</t>
  </si>
  <si>
    <t>MA</t>
  </si>
  <si>
    <t>TNBT</t>
  </si>
  <si>
    <t>SC</t>
  </si>
  <si>
    <t>ACIN</t>
  </si>
  <si>
    <t>VOTS</t>
  </si>
  <si>
    <t>ACOM</t>
  </si>
  <si>
    <t>BANL</t>
  </si>
  <si>
    <t>AT</t>
  </si>
  <si>
    <t>ACPM</t>
  </si>
  <si>
    <t>OTPC</t>
  </si>
  <si>
    <t>EN</t>
  </si>
  <si>
    <t>SBPC</t>
  </si>
  <si>
    <t>ON</t>
  </si>
  <si>
    <t>SBPH</t>
  </si>
  <si>
    <t>SBPI</t>
  </si>
  <si>
    <t>FM</t>
  </si>
  <si>
    <t>TT</t>
  </si>
  <si>
    <t>SBPU</t>
  </si>
  <si>
    <t>NI</t>
  </si>
  <si>
    <t>ADPV</t>
  </si>
  <si>
    <t>AS</t>
  </si>
  <si>
    <t>APCO</t>
  </si>
  <si>
    <t>NTAM</t>
  </si>
  <si>
    <t>NT</t>
  </si>
  <si>
    <t>NTCC</t>
  </si>
  <si>
    <t>EL</t>
  </si>
  <si>
    <t>NTCO</t>
  </si>
  <si>
    <t>NTFI</t>
  </si>
  <si>
    <t>DU</t>
  </si>
  <si>
    <t>NTIT</t>
  </si>
  <si>
    <t>NTMC</t>
  </si>
  <si>
    <t>PR</t>
  </si>
  <si>
    <t>NTVI</t>
  </si>
  <si>
    <t>ST</t>
  </si>
  <si>
    <t>VARI</t>
  </si>
  <si>
    <t>ASPT</t>
  </si>
  <si>
    <t>DPVC</t>
  </si>
  <si>
    <t>AF</t>
  </si>
  <si>
    <t>BAFE</t>
  </si>
  <si>
    <t>SFID</t>
  </si>
  <si>
    <t>PV</t>
  </si>
  <si>
    <t>BGLO</t>
  </si>
  <si>
    <t>BDPV</t>
  </si>
  <si>
    <t>ES</t>
  </si>
  <si>
    <t>TA</t>
  </si>
  <si>
    <t>BSOB</t>
  </si>
  <si>
    <t>EDPV</t>
  </si>
  <si>
    <t>CDBC</t>
  </si>
  <si>
    <t>RDPV</t>
  </si>
  <si>
    <t>CORP</t>
  </si>
  <si>
    <t>OFIC</t>
  </si>
  <si>
    <t>OF</t>
  </si>
  <si>
    <t>CSUC</t>
  </si>
  <si>
    <t>PANA</t>
  </si>
  <si>
    <t>HIPE</t>
  </si>
  <si>
    <t>SFIB</t>
  </si>
  <si>
    <t>ORDN</t>
  </si>
  <si>
    <t>ESFD</t>
  </si>
  <si>
    <t>OSCD</t>
  </si>
  <si>
    <t>SUBS</t>
  </si>
  <si>
    <t>BRAS</t>
  </si>
  <si>
    <t>AC</t>
  </si>
  <si>
    <t>TESO</t>
  </si>
  <si>
    <t>GOBF</t>
  </si>
  <si>
    <t>OP</t>
  </si>
  <si>
    <t>GOBR</t>
  </si>
  <si>
    <t>FA</t>
  </si>
  <si>
    <t>LI</t>
  </si>
  <si>
    <t>APL|| LI03 || LI04 || LI05 ||LI06 || LI07</t>
  </si>
  <si>
    <t>PPA</t>
  </si>
  <si>
    <t>APL|| LI01</t>
  </si>
  <si>
    <t>PRO</t>
  </si>
  <si>
    <t>ADI1</t>
  </si>
  <si>
    <t>APL || LI01 ||LI03 || LI05</t>
  </si>
  <si>
    <t>PROC</t>
  </si>
  <si>
    <t>RCRE</t>
  </si>
  <si>
    <t>RGCO</t>
  </si>
  <si>
    <t>SAI</t>
  </si>
  <si>
    <t>CCF</t>
  </si>
  <si>
    <t>APL ||LI01 || LI02 || LI03 || LI05 || LI06 || LI07</t>
  </si>
  <si>
    <t>MAU</t>
  </si>
  <si>
    <t>UNI</t>
  </si>
  <si>
    <t>UNO</t>
  </si>
  <si>
    <t>Q</t>
  </si>
  <si>
    <t>APL ||LI01 || LI02</t>
  </si>
  <si>
    <t>Llave mínima requerida</t>
  </si>
  <si>
    <t>Código de Producto Gestion</t>
  </si>
  <si>
    <t>Descriptiva Producto Gestion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</si>
</sst>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6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5" fillId="0" borderId="0"/>
  </cellStyleXfs>
  <cellXfs count="4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1" fontId="2" fillId="0" borderId="1" xfId="1" quotePrefix="1" applyNumberFormat="1" applyFont="1" applyBorder="1" applyAlignment="1">
      <alignment horizontal="left"/>
    </xf>
    <xf numFmtId="0" fontId="2" fillId="0" borderId="1" xfId="1" applyNumberFormat="1" applyFont="1" applyBorder="1" applyAlignment="1">
      <alignment horizontal="left" vertical="top"/>
    </xf>
    <xf numFmtId="1" fontId="4" fillId="0" borderId="1" xfId="1" quotePrefix="1" applyNumberFormat="1" applyFont="1" applyBorder="1" applyAlignment="1">
      <alignment horizontal="left"/>
    </xf>
    <xf numFmtId="0" fontId="4" fillId="0" borderId="1" xfId="1" applyNumberFormat="1" applyFont="1" applyBorder="1" applyAlignment="1">
      <alignment horizontal="left" vertical="top"/>
    </xf>
    <xf numFmtId="1" fontId="4" fillId="0" borderId="1" xfId="1" applyNumberFormat="1" applyFont="1" applyBorder="1" applyAlignment="1">
      <alignment horizontal="left"/>
    </xf>
    <xf numFmtId="49" fontId="4" fillId="0" borderId="1" xfId="1" applyNumberFormat="1" applyFont="1" applyBorder="1" applyAlignment="1">
      <alignment horizontal="left" vertical="top"/>
    </xf>
    <xf numFmtId="164" fontId="4" fillId="0" borderId="1" xfId="1" applyFont="1" applyBorder="1" applyAlignment="1" applyProtection="1">
      <alignment horizontal="left"/>
      <protection locked="0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17" fontId="0" fillId="2" borderId="1" xfId="1" applyNumberFormat="1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17" fontId="0" fillId="2" borderId="1" xfId="1" applyNumberFormat="1" applyFont="1" applyFill="1" applyBorder="1" applyAlignment="1">
      <alignment horizontal="left" vertical="top"/>
    </xf>
    <xf numFmtId="0" fontId="0" fillId="0" borderId="1" xfId="0" applyBorder="1" applyAlignment="1">
      <alignment vertical="top"/>
    </xf>
    <xf numFmtId="0" fontId="0" fillId="2" borderId="1" xfId="0" applyFill="1" applyBorder="1" applyAlignment="1">
      <alignment horizontal="left" vertical="top"/>
    </xf>
    <xf numFmtId="0" fontId="0" fillId="3" borderId="1" xfId="0" applyFill="1" applyBorder="1" applyAlignment="1">
      <alignment horizontal="left" vertical="top"/>
    </xf>
    <xf numFmtId="0" fontId="0" fillId="5" borderId="1" xfId="0" applyFill="1" applyBorder="1" applyAlignment="1">
      <alignment horizontal="left" vertical="top"/>
    </xf>
    <xf numFmtId="0" fontId="0" fillId="5" borderId="1" xfId="0" applyFill="1" applyBorder="1" applyAlignment="1">
      <alignment vertical="top"/>
    </xf>
    <xf numFmtId="17" fontId="2" fillId="2" borderId="1" xfId="1" applyNumberFormat="1" applyFont="1" applyFill="1" applyBorder="1" applyAlignment="1">
      <alignment horizontal="left" vertical="center"/>
    </xf>
    <xf numFmtId="0" fontId="4" fillId="0" borderId="1" xfId="0" applyFont="1" applyBorder="1"/>
    <xf numFmtId="17" fontId="2" fillId="2" borderId="1" xfId="1" applyNumberFormat="1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2" fillId="5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</cellXfs>
  <cellStyles count="2">
    <cellStyle name="Normal" xfId="0" builtinId="0"/>
    <cellStyle name="Normal 55" xfId="1" xr:uid="{78BEE457-863E-400F-9B76-BE5B8EF3145F}"/>
  </cellStyles>
  <dxfs count="6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terbankpe-my.sharepoint.com/personal/fpalominopr_proveedor_intercorp_com_pe/Documents/Parametrizaci&#243;n/Producto%20Gesti&#243;n/Maestra%20Producto%20Gesti&#243;n.xlsx" TargetMode="External"/><Relationship Id="rId1" Type="http://schemas.openxmlformats.org/officeDocument/2006/relationships/externalLinkPath" Target="Maestra%20Producto%20Gesti&#243;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estra"/>
      <sheetName val="Validación"/>
      <sheetName val="val1"/>
      <sheetName val="Val2"/>
      <sheetName val="Valid. Prod no Ingresados"/>
    </sheetNames>
    <sheetDataSet>
      <sheetData sheetId="0">
        <row r="1">
          <cell r="A1" t="str">
            <v>Common Coa</v>
          </cell>
          <cell r="B1" t="str">
            <v>Código de Producto Gestión</v>
          </cell>
          <cell r="C1" t="str">
            <v>Descriptiva de Producto Gestión</v>
          </cell>
        </row>
        <row r="2">
          <cell r="A2" t="str">
            <v>-</v>
          </cell>
          <cell r="B2" t="str">
            <v>ACGOODWI4</v>
          </cell>
          <cell r="C2" t="str">
            <v>Goodwill</v>
          </cell>
        </row>
        <row r="3">
          <cell r="A3" t="str">
            <v>-</v>
          </cell>
          <cell r="B3" t="str">
            <v>ACOTACFI4</v>
          </cell>
          <cell r="C3" t="str">
            <v>Otros Activos Fijos</v>
          </cell>
        </row>
        <row r="4">
          <cell r="A4" t="str">
            <v>-</v>
          </cell>
          <cell r="B4" t="str">
            <v>ACSOFTWA4</v>
          </cell>
          <cell r="C4" t="str">
            <v>Software</v>
          </cell>
        </row>
        <row r="5">
          <cell r="A5" t="str">
            <v>-</v>
          </cell>
          <cell r="B5" t="str">
            <v>ACTERREN4</v>
          </cell>
          <cell r="C5" t="str">
            <v>Terrenos</v>
          </cell>
        </row>
        <row r="6">
          <cell r="A6" t="str">
            <v>-</v>
          </cell>
          <cell r="B6" t="str">
            <v>ACCUORBC8</v>
          </cell>
          <cell r="C6" t="str">
            <v>Cuenta Ordinaria BCR</v>
          </cell>
        </row>
        <row r="7">
          <cell r="A7">
            <v>805030299</v>
          </cell>
          <cell r="B7" t="str">
            <v>ACDEOVBC8</v>
          </cell>
          <cell r="C7" t="str">
            <v>Depósitos overnight en BCR</v>
          </cell>
        </row>
        <row r="8">
          <cell r="A8" t="str">
            <v>-</v>
          </cell>
          <cell r="B8" t="str">
            <v>ACCAJA004</v>
          </cell>
          <cell r="C8" t="str">
            <v>Caja</v>
          </cell>
        </row>
        <row r="9">
          <cell r="A9" t="str">
            <v>-</v>
          </cell>
          <cell r="B9" t="str">
            <v>ACCANJE04</v>
          </cell>
          <cell r="C9" t="str">
            <v>Canje</v>
          </cell>
        </row>
        <row r="10">
          <cell r="A10">
            <v>805030599</v>
          </cell>
          <cell r="B10" t="str">
            <v>ACDEPLBC8</v>
          </cell>
          <cell r="C10" t="str">
            <v>Depósitos a plazo en BCR</v>
          </cell>
        </row>
        <row r="11">
          <cell r="A11" t="str">
            <v>-</v>
          </cell>
          <cell r="B11" t="str">
            <v>ACREPBB35</v>
          </cell>
          <cell r="C11" t="str">
            <v>Repos BCR</v>
          </cell>
        </row>
        <row r="12">
          <cell r="A12" t="str">
            <v>-</v>
          </cell>
          <cell r="B12" t="str">
            <v/>
          </cell>
          <cell r="C12" t="str">
            <v>Fondos Restringidos</v>
          </cell>
        </row>
        <row r="13">
          <cell r="A13" t="str">
            <v>-</v>
          </cell>
          <cell r="B13" t="str">
            <v>ACOIFIEX8</v>
          </cell>
          <cell r="C13" t="str">
            <v>Otras instituciones financieras del exterior</v>
          </cell>
        </row>
        <row r="14">
          <cell r="A14" t="str">
            <v>-</v>
          </cell>
          <cell r="B14" t="str">
            <v>ACOIFIPA8</v>
          </cell>
          <cell r="C14" t="str">
            <v>Otras instituciones financieras del país</v>
          </cell>
        </row>
        <row r="15">
          <cell r="A15" t="str">
            <v>-</v>
          </cell>
          <cell r="B15" t="str">
            <v>ACRDDIBC8</v>
          </cell>
          <cell r="C15" t="str">
            <v>Rendimiento devengados de disponible BCR</v>
          </cell>
        </row>
        <row r="16">
          <cell r="A16" t="str">
            <v>-</v>
          </cell>
          <cell r="B16" t="str">
            <v>ACRDDIRE8</v>
          </cell>
          <cell r="C16" t="str">
            <v>Rendimiento devengados de disponible restringido</v>
          </cell>
        </row>
        <row r="17">
          <cell r="A17" t="str">
            <v>-</v>
          </cell>
          <cell r="B17" t="str">
            <v>ACRDDEFE8</v>
          </cell>
          <cell r="C17" t="str">
            <v>Rendimientos devengados de disponible en entidades financieras del exterior</v>
          </cell>
        </row>
        <row r="18">
          <cell r="A18" t="str">
            <v>-</v>
          </cell>
          <cell r="B18" t="str">
            <v>ACRDDEFP8</v>
          </cell>
          <cell r="C18" t="str">
            <v>Rendimientos devengados de disponible en entidades financieras del país</v>
          </cell>
        </row>
        <row r="19">
          <cell r="A19">
            <v>207999901</v>
          </cell>
          <cell r="B19" t="str">
            <v>ACADESUE4</v>
          </cell>
          <cell r="C19" t="str">
            <v>Adelanto de Sueldo</v>
          </cell>
        </row>
        <row r="20">
          <cell r="A20">
            <v>502999999</v>
          </cell>
          <cell r="B20" t="str">
            <v>ACLEASEB6</v>
          </cell>
          <cell r="C20" t="str">
            <v>Leaseback</v>
          </cell>
        </row>
        <row r="21">
          <cell r="A21">
            <v>501999999</v>
          </cell>
          <cell r="B21" t="str">
            <v>ACLEASIN6</v>
          </cell>
          <cell r="C21" t="str">
            <v>Leasing</v>
          </cell>
        </row>
        <row r="22">
          <cell r="A22">
            <v>501999901</v>
          </cell>
          <cell r="B22" t="str">
            <v>ACLBPEEM7</v>
          </cell>
          <cell r="C22" t="str">
            <v>Leasing Banca Pequeña Empresa</v>
          </cell>
        </row>
        <row r="23">
          <cell r="A23">
            <v>202999901</v>
          </cell>
          <cell r="B23" t="str">
            <v>ACCONCNG5</v>
          </cell>
          <cell r="C23" t="str">
            <v>Convenio CNG</v>
          </cell>
        </row>
        <row r="24">
          <cell r="A24">
            <v>202999902</v>
          </cell>
          <cell r="B24" t="str">
            <v>ACCONPRI5</v>
          </cell>
          <cell r="C24" t="str">
            <v>Convenios Privados</v>
          </cell>
        </row>
        <row r="25">
          <cell r="A25">
            <v>202999999</v>
          </cell>
          <cell r="B25" t="str">
            <v>ACCONPUB5</v>
          </cell>
          <cell r="C25" t="str">
            <v>Convenios Públicos</v>
          </cell>
        </row>
        <row r="26">
          <cell r="A26">
            <v>104020199</v>
          </cell>
          <cell r="B26" t="str">
            <v>ACFAFACO6</v>
          </cell>
          <cell r="C26" t="str">
            <v>Factoring Facturas Comunes</v>
          </cell>
        </row>
        <row r="27">
          <cell r="A27">
            <v>104010199</v>
          </cell>
          <cell r="B27" t="str">
            <v>ACFALECO6</v>
          </cell>
          <cell r="C27" t="str">
            <v>Factoring Letras Comunes</v>
          </cell>
        </row>
        <row r="28">
          <cell r="A28">
            <v>104020399</v>
          </cell>
          <cell r="B28" t="str">
            <v>ACFAFAEL6</v>
          </cell>
          <cell r="C28" t="str">
            <v>Factoring Facturas Electronicas</v>
          </cell>
        </row>
        <row r="29">
          <cell r="A29">
            <v>104010399</v>
          </cell>
          <cell r="B29" t="str">
            <v>ACFALEEL6</v>
          </cell>
          <cell r="C29" t="str">
            <v>Factoring Letras Electronicas</v>
          </cell>
        </row>
        <row r="30">
          <cell r="A30">
            <v>104999999</v>
          </cell>
          <cell r="B30" t="str">
            <v>ACFACGEN5</v>
          </cell>
          <cell r="C30" t="str">
            <v>Factoring Genérico</v>
          </cell>
        </row>
        <row r="31">
          <cell r="A31">
            <v>104030199</v>
          </cell>
          <cell r="B31" t="str">
            <v>ACFACINT5</v>
          </cell>
          <cell r="C31" t="str">
            <v>Factoring Internacional</v>
          </cell>
        </row>
        <row r="32">
          <cell r="A32">
            <v>1203010299</v>
          </cell>
          <cell r="B32" t="str">
            <v>ACCRMIOK8</v>
          </cell>
          <cell r="C32" t="str">
            <v>Crédito Mivivienda a Colaboradores</v>
          </cell>
        </row>
        <row r="33">
          <cell r="A33">
            <v>203029999</v>
          </cell>
          <cell r="B33" t="str">
            <v>ACCREMRM8</v>
          </cell>
          <cell r="C33" t="str">
            <v>Créditos Mivivienda</v>
          </cell>
        </row>
        <row r="34">
          <cell r="A34">
            <v>203139999</v>
          </cell>
          <cell r="B34" t="str">
            <v>ACCRMISE8</v>
          </cell>
          <cell r="C34" t="str">
            <v>Creditos Mivivienda COV19</v>
          </cell>
        </row>
        <row r="35">
          <cell r="A35">
            <v>203109999</v>
          </cell>
          <cell r="B35" t="str">
            <v>ACCNMIVI8</v>
          </cell>
          <cell r="C35" t="str">
            <v>Créditos nuevo mi vivienda</v>
          </cell>
        </row>
        <row r="36">
          <cell r="A36">
            <v>203119999</v>
          </cell>
          <cell r="B36" t="str">
            <v>ACCNMIMA8</v>
          </cell>
          <cell r="C36" t="str">
            <v>Créditos nuevo Mivivienda Más</v>
          </cell>
        </row>
        <row r="37">
          <cell r="A37">
            <v>203079999</v>
          </cell>
          <cell r="B37" t="str">
            <v>ACHIMIHO8</v>
          </cell>
          <cell r="C37" t="str">
            <v>Hipotecario Mi Hogar</v>
          </cell>
        </row>
        <row r="38">
          <cell r="A38">
            <v>203089999</v>
          </cell>
          <cell r="B38" t="str">
            <v>ACMBTRCO8</v>
          </cell>
          <cell r="C38" t="str">
            <v>Mivivienda B. del Trabajo Cofide</v>
          </cell>
        </row>
        <row r="39">
          <cell r="A39">
            <v>203069999</v>
          </cell>
          <cell r="B39" t="str">
            <v>ACMIREPR8</v>
          </cell>
          <cell r="C39" t="str">
            <v>Mivivienda Recursos Propios</v>
          </cell>
        </row>
        <row r="40">
          <cell r="A40">
            <v>203029901</v>
          </cell>
          <cell r="B40" t="str">
            <v>ACMIBOVE8</v>
          </cell>
          <cell r="C40" t="str">
            <v>Mivivienda Bono Verde</v>
          </cell>
        </row>
        <row r="41">
          <cell r="A41">
            <v>203029902</v>
          </cell>
          <cell r="B41" t="str">
            <v>ACMBVG108</v>
          </cell>
          <cell r="C41" t="str">
            <v>Mivivienda Bono Verde Grado 1</v>
          </cell>
        </row>
        <row r="42">
          <cell r="A42">
            <v>203029903</v>
          </cell>
          <cell r="B42" t="str">
            <v>ACMBVG208</v>
          </cell>
          <cell r="C42" t="str">
            <v>Mivivienda Bono Verde Grado 2</v>
          </cell>
        </row>
        <row r="43">
          <cell r="A43">
            <v>203029904</v>
          </cell>
          <cell r="B43" t="str">
            <v>ACMBVG308</v>
          </cell>
          <cell r="C43" t="str">
            <v>Mivivienda Bono Verde Grado 3</v>
          </cell>
        </row>
        <row r="44">
          <cell r="A44">
            <v>203020199</v>
          </cell>
          <cell r="B44" t="str">
            <v>ACMISECR8</v>
          </cell>
          <cell r="C44" t="str">
            <v>Mivivienda Servicio CRC</v>
          </cell>
        </row>
        <row r="45">
          <cell r="A45">
            <v>203020101</v>
          </cell>
          <cell r="B45" t="str">
            <v>ACMSCG108</v>
          </cell>
          <cell r="C45" t="str">
            <v>Mivivienda Servicio CRC Grado 1</v>
          </cell>
        </row>
        <row r="46">
          <cell r="A46">
            <v>203020102</v>
          </cell>
          <cell r="B46" t="str">
            <v>ACMSCG208</v>
          </cell>
          <cell r="C46" t="str">
            <v>Mivivienda Servicio CRC Grado 2</v>
          </cell>
        </row>
        <row r="47">
          <cell r="A47">
            <v>203020103</v>
          </cell>
          <cell r="B47" t="str">
            <v>ACMSCG308</v>
          </cell>
          <cell r="C47" t="str">
            <v>Mivivienda Servicio CRC Grado 3</v>
          </cell>
        </row>
        <row r="48">
          <cell r="A48">
            <v>203039999</v>
          </cell>
          <cell r="B48" t="str">
            <v>ACCRTEPR7</v>
          </cell>
          <cell r="C48" t="str">
            <v>Crédito Techo Propio</v>
          </cell>
        </row>
        <row r="49">
          <cell r="A49">
            <v>203059999</v>
          </cell>
          <cell r="B49" t="str">
            <v>ACCRGAHI6</v>
          </cell>
          <cell r="C49" t="str">
            <v>Crédito con Garantia Hipotecaria</v>
          </cell>
        </row>
        <row r="50">
          <cell r="A50">
            <v>1203020199</v>
          </cell>
          <cell r="B50" t="str">
            <v>ACEGHICO7</v>
          </cell>
          <cell r="C50" t="str">
            <v>Efectivo con garantia hipotecaria colaboradores</v>
          </cell>
        </row>
        <row r="51">
          <cell r="A51">
            <v>203129999</v>
          </cell>
          <cell r="B51" t="str">
            <v>ACPPGAOF7</v>
          </cell>
          <cell r="C51" t="str">
            <v>Préstamo Personal con Garantía Oficina</v>
          </cell>
        </row>
        <row r="52">
          <cell r="A52">
            <v>203099999</v>
          </cell>
          <cell r="B52" t="str">
            <v>ACCESGHI7</v>
          </cell>
          <cell r="C52" t="str">
            <v>Crédito Efectivo sin Garantía Hipotecaria</v>
          </cell>
        </row>
        <row r="53">
          <cell r="A53">
            <v>1203010199</v>
          </cell>
          <cell r="B53" t="str">
            <v>ACCRHIJS7</v>
          </cell>
          <cell r="C53" t="str">
            <v>Crédito Hipotecario a Colaboradores</v>
          </cell>
        </row>
        <row r="54">
          <cell r="A54">
            <v>203999999</v>
          </cell>
          <cell r="B54" t="str">
            <v>ACCRHIGE7</v>
          </cell>
          <cell r="C54" t="str">
            <v>Crédito Hipotecario Genérico</v>
          </cell>
        </row>
        <row r="55">
          <cell r="A55">
            <v>203079902</v>
          </cell>
          <cell r="B55" t="str">
            <v>ACCHTM1A7</v>
          </cell>
          <cell r="C55" t="str">
            <v>Credito Hipotecario Tasa Mixta 10 Años</v>
          </cell>
        </row>
        <row r="56">
          <cell r="A56">
            <v>203079901</v>
          </cell>
          <cell r="B56" t="str">
            <v>ACCHTM5A7</v>
          </cell>
          <cell r="C56" t="str">
            <v>Credito Hipotecario Tasa Mixta 5 Años</v>
          </cell>
        </row>
        <row r="57">
          <cell r="A57">
            <v>203019903</v>
          </cell>
          <cell r="B57" t="str">
            <v>ACCRHIW07</v>
          </cell>
          <cell r="C57" t="str">
            <v>Creditos Hipotecarios COV19</v>
          </cell>
        </row>
        <row r="58">
          <cell r="A58">
            <v>203019999</v>
          </cell>
          <cell r="B58" t="str">
            <v>ACCRHIRE7</v>
          </cell>
          <cell r="C58" t="str">
            <v>Creditos Hipotecarios Regulares</v>
          </cell>
        </row>
        <row r="59">
          <cell r="A59">
            <v>203019901</v>
          </cell>
          <cell r="B59" t="str">
            <v>ACREHIM88</v>
          </cell>
          <cell r="C59" t="str">
            <v>Refinaciado Hipotecario Regular</v>
          </cell>
        </row>
        <row r="60">
          <cell r="A60">
            <v>103999999</v>
          </cell>
          <cell r="B60" t="str">
            <v>ACPAGGEN6</v>
          </cell>
          <cell r="C60" t="str">
            <v>Pagaré Genérico</v>
          </cell>
        </row>
        <row r="61">
          <cell r="A61">
            <v>103019999</v>
          </cell>
          <cell r="B61" t="str">
            <v>ACPTVGEN8</v>
          </cell>
          <cell r="C61" t="str">
            <v>PTV Generico</v>
          </cell>
        </row>
        <row r="62">
          <cell r="A62">
            <v>103020299</v>
          </cell>
          <cell r="B62" t="str">
            <v>ACPTVRCO8</v>
          </cell>
          <cell r="C62" t="str">
            <v>Pag. TV VAC Recursos COFIDE</v>
          </cell>
        </row>
        <row r="63">
          <cell r="A63">
            <v>103010299</v>
          </cell>
          <cell r="B63" t="str">
            <v>ACPTRECO8</v>
          </cell>
          <cell r="C63" t="str">
            <v>PTV Recursos COFIDE</v>
          </cell>
        </row>
        <row r="64">
          <cell r="A64">
            <v>103019901</v>
          </cell>
          <cell r="B64" t="str">
            <v>ACPAGCOV7</v>
          </cell>
          <cell r="C64" t="str">
            <v>Pagaré COV19</v>
          </cell>
        </row>
        <row r="65">
          <cell r="A65">
            <v>103010699</v>
          </cell>
          <cell r="B65" t="str">
            <v>ACPRPCPC8</v>
          </cell>
          <cell r="C65" t="str">
            <v>PTV Recursos Propios Corto Plazo Crecer</v>
          </cell>
        </row>
        <row r="66">
          <cell r="A66">
            <v>103010899</v>
          </cell>
          <cell r="B66" t="str">
            <v>ACPRPMPC8</v>
          </cell>
          <cell r="C66" t="str">
            <v>PTV Recursos Propios Mediano Plazo Crecer</v>
          </cell>
        </row>
        <row r="67">
          <cell r="A67">
            <v>103011299</v>
          </cell>
          <cell r="B67" t="str">
            <v>ACPCPIMY8</v>
          </cell>
          <cell r="C67" t="str">
            <v>PTV Corto Plazo Impulso MyPerú</v>
          </cell>
        </row>
        <row r="68">
          <cell r="A68">
            <v>103011399</v>
          </cell>
          <cell r="B68" t="str">
            <v>ACPMPIMY8</v>
          </cell>
          <cell r="C68" t="str">
            <v>PTV Mediano Plazo Impulso MyPerú</v>
          </cell>
        </row>
        <row r="69">
          <cell r="A69">
            <v>103010701</v>
          </cell>
          <cell r="B69" t="str">
            <v>ACPRPC6T8</v>
          </cell>
          <cell r="C69" t="str">
            <v>PTV Recursos Propios C Plazo Reactiva Reprogramado</v>
          </cell>
        </row>
        <row r="70">
          <cell r="A70">
            <v>103010799</v>
          </cell>
          <cell r="B70" t="str">
            <v>ACPRPCBG8</v>
          </cell>
          <cell r="C70" t="str">
            <v>PTV Recursos Propios Corto Plazo Reactiva</v>
          </cell>
        </row>
        <row r="71">
          <cell r="A71">
            <v>103010999</v>
          </cell>
          <cell r="B71" t="str">
            <v>ACPRPMPR8</v>
          </cell>
          <cell r="C71" t="str">
            <v>PTV Recursos Propios Mediano Plazo Reactiva</v>
          </cell>
        </row>
        <row r="72">
          <cell r="A72">
            <v>103040299</v>
          </cell>
          <cell r="B72" t="str">
            <v>ACPBECPL8</v>
          </cell>
          <cell r="C72" t="str">
            <v>P.T.V. Banca Empresa Corto Plazo</v>
          </cell>
        </row>
        <row r="73">
          <cell r="A73">
            <v>103020199</v>
          </cell>
          <cell r="B73" t="str">
            <v>ACPTVRPR8</v>
          </cell>
          <cell r="C73" t="str">
            <v>Pag. TV VAC Recursos Propios</v>
          </cell>
        </row>
        <row r="74">
          <cell r="A74">
            <v>103010599</v>
          </cell>
          <cell r="B74" t="str">
            <v>ACPPMEPL8</v>
          </cell>
          <cell r="C74" t="str">
            <v>PAGARES PROYECTOS MEDIANO PLAZO</v>
          </cell>
        </row>
        <row r="75">
          <cell r="A75">
            <v>103010199</v>
          </cell>
          <cell r="B75" t="str">
            <v>ACPRPCPL8</v>
          </cell>
          <cell r="C75" t="str">
            <v>PTV Recursos Propios Corto Plazo</v>
          </cell>
        </row>
        <row r="76">
          <cell r="A76">
            <v>103010101</v>
          </cell>
          <cell r="B76" t="str">
            <v>ACPRPCPP8</v>
          </cell>
          <cell r="C76" t="str">
            <v>PTV Recursos Propios Corto Plazo Paperless</v>
          </cell>
        </row>
        <row r="77">
          <cell r="A77">
            <v>103010399</v>
          </cell>
          <cell r="B77" t="str">
            <v>ACPRPMPL8</v>
          </cell>
          <cell r="C77" t="str">
            <v>PTV Recursos Propios Mediano Plazo</v>
          </cell>
        </row>
        <row r="78">
          <cell r="A78">
            <v>103030199</v>
          </cell>
          <cell r="B78" t="str">
            <v>ACPTVNIN8</v>
          </cell>
          <cell r="C78" t="str">
            <v>Pagaré Tasa Vencida Negocio Inmobiliario</v>
          </cell>
        </row>
        <row r="79">
          <cell r="A79">
            <v>103040799</v>
          </cell>
          <cell r="B79" t="str">
            <v>ACPBIMMY7</v>
          </cell>
          <cell r="C79" t="str">
            <v>Pagaré BPE Impulso MyPerú</v>
          </cell>
        </row>
        <row r="80">
          <cell r="A80">
            <v>103040499</v>
          </cell>
          <cell r="B80" t="str">
            <v>ACPTVPEC8</v>
          </cell>
          <cell r="C80" t="str">
            <v>Pagare Tasa Vencida Pequeña Empresa Crecer</v>
          </cell>
        </row>
        <row r="81">
          <cell r="A81">
            <v>103040899</v>
          </cell>
          <cell r="B81" t="str">
            <v>ACPAGDIG7</v>
          </cell>
          <cell r="C81" t="str">
            <v>Pagaré Digital</v>
          </cell>
        </row>
        <row r="82">
          <cell r="A82">
            <v>103040199</v>
          </cell>
          <cell r="B82" t="str">
            <v>ACPTVPEM8</v>
          </cell>
          <cell r="C82" t="str">
            <v>Pagare Tasa Vencida Pequeña Empresa</v>
          </cell>
        </row>
        <row r="83">
          <cell r="A83">
            <v>103040399</v>
          </cell>
          <cell r="B83" t="str">
            <v>ACCATRCI8</v>
          </cell>
          <cell r="C83" t="str">
            <v>Capital de Trabajo CIMA</v>
          </cell>
        </row>
        <row r="84">
          <cell r="A84">
            <v>103040599</v>
          </cell>
          <cell r="B84" t="str">
            <v>ACPTVPAA8</v>
          </cell>
          <cell r="C84" t="str">
            <v>Pagare Tasa Vencida Pequeña Empresa Reactiva</v>
          </cell>
        </row>
        <row r="85">
          <cell r="A85">
            <v>103040501</v>
          </cell>
          <cell r="B85" t="str">
            <v>ACPTVPHD8</v>
          </cell>
          <cell r="C85" t="str">
            <v>Pagare Tasa Vencida Pequeña Empresa Reactiva Repro</v>
          </cell>
        </row>
        <row r="86">
          <cell r="A86">
            <v>103040701</v>
          </cell>
          <cell r="B86" t="str">
            <v>ACPBIMIB8</v>
          </cell>
          <cell r="C86" t="str">
            <v>Pagaré BPE Impulso IBK</v>
          </cell>
        </row>
        <row r="87">
          <cell r="A87">
            <v>204999907</v>
          </cell>
          <cell r="B87" t="str">
            <v>ACCIMPER6</v>
          </cell>
          <cell r="C87" t="str">
            <v>CIMA Personas</v>
          </cell>
        </row>
        <row r="88">
          <cell r="A88">
            <v>204019999</v>
          </cell>
          <cell r="B88" t="str">
            <v>ACPRGALI5</v>
          </cell>
          <cell r="C88" t="str">
            <v>Préstamo con Garantia Liquida</v>
          </cell>
        </row>
        <row r="89">
          <cell r="A89">
            <v>204999901</v>
          </cell>
          <cell r="B89" t="str">
            <v>ACCREFPR6</v>
          </cell>
          <cell r="C89" t="str">
            <v>Credito Efec Preferente</v>
          </cell>
        </row>
        <row r="90">
          <cell r="A90">
            <v>204999999</v>
          </cell>
          <cell r="B90" t="str">
            <v>ACCREEFE6</v>
          </cell>
          <cell r="C90" t="str">
            <v>Credito Efectivo</v>
          </cell>
        </row>
        <row r="91">
          <cell r="A91">
            <v>1203029999</v>
          </cell>
          <cell r="B91" t="str">
            <v>ACPCEFCO6</v>
          </cell>
          <cell r="C91" t="str">
            <v>Préstamo Crédito Efectivo Colaboradores</v>
          </cell>
        </row>
        <row r="92">
          <cell r="A92">
            <v>204999906</v>
          </cell>
          <cell r="B92" t="str">
            <v>ACPREFCO6</v>
          </cell>
          <cell r="C92" t="str">
            <v>Prestamo Efectivo COV19</v>
          </cell>
        </row>
        <row r="93">
          <cell r="A93">
            <v>204999903</v>
          </cell>
          <cell r="B93" t="str">
            <v>ACPREXCL6</v>
          </cell>
          <cell r="C93" t="str">
            <v>Prestamo Express Clientes</v>
          </cell>
        </row>
        <row r="94">
          <cell r="A94">
            <v>204999905</v>
          </cell>
          <cell r="B94" t="str">
            <v>ACPRFACL8</v>
          </cell>
          <cell r="C94" t="str">
            <v>Prestamo Facil Clientes</v>
          </cell>
        </row>
        <row r="95">
          <cell r="A95">
            <v>204999904</v>
          </cell>
          <cell r="B95" t="str">
            <v>ACPPESCL6</v>
          </cell>
          <cell r="C95" t="str">
            <v>Prestamos Para Estudios Clientes</v>
          </cell>
        </row>
        <row r="96">
          <cell r="A96">
            <v>205999902</v>
          </cell>
          <cell r="B96" t="str">
            <v>ACCVAUUS6</v>
          </cell>
          <cell r="C96" t="str">
            <v>Credito Vehicular Auto Usado</v>
          </cell>
        </row>
        <row r="97">
          <cell r="A97">
            <v>1203039902</v>
          </cell>
          <cell r="B97" t="str">
            <v>ACCVCOIN6</v>
          </cell>
          <cell r="C97" t="str">
            <v>Credito Vehicular Compra Inteligente</v>
          </cell>
        </row>
        <row r="98">
          <cell r="A98">
            <v>205999903</v>
          </cell>
          <cell r="B98" t="str">
            <v>ACCRVECO6</v>
          </cell>
          <cell r="C98" t="str">
            <v>Credito Vehicular COV19</v>
          </cell>
        </row>
        <row r="99">
          <cell r="A99">
            <v>205999999</v>
          </cell>
          <cell r="B99" t="str">
            <v>ACCREVEH4</v>
          </cell>
          <cell r="C99" t="str">
            <v>Crédito Vehicular</v>
          </cell>
        </row>
        <row r="100">
          <cell r="A100">
            <v>602010199</v>
          </cell>
          <cell r="B100" t="str">
            <v>ACCACRIM6</v>
          </cell>
          <cell r="C100" t="str">
            <v>Carta de Crédito Importación</v>
          </cell>
        </row>
        <row r="101">
          <cell r="A101">
            <v>602010201</v>
          </cell>
          <cell r="B101" t="str">
            <v>ACCCEXAV7</v>
          </cell>
          <cell r="C101" t="str">
            <v>CC Exportación Avisadas</v>
          </cell>
        </row>
        <row r="102">
          <cell r="A102">
            <v>601010199</v>
          </cell>
          <cell r="B102" t="str">
            <v>ACFCCRIM7</v>
          </cell>
          <cell r="C102" t="str">
            <v>Financiamiento Carta de Credito Importacion</v>
          </cell>
        </row>
        <row r="103">
          <cell r="A103">
            <v>601019999</v>
          </cell>
          <cell r="B103" t="str">
            <v>ACFINII87</v>
          </cell>
          <cell r="C103" t="str">
            <v>Financiamiento de Importaciones</v>
          </cell>
        </row>
        <row r="104">
          <cell r="A104">
            <v>601999999</v>
          </cell>
          <cell r="B104" t="str">
            <v>ACFICOA18</v>
          </cell>
          <cell r="C104" t="str">
            <v>Financiamiento Comex Generico</v>
          </cell>
        </row>
        <row r="105">
          <cell r="A105">
            <v>601020299</v>
          </cell>
          <cell r="B105" t="str">
            <v>ACFEPOEM7</v>
          </cell>
          <cell r="C105" t="str">
            <v>Financiamiento Exportacion Post Embarque</v>
          </cell>
        </row>
        <row r="106">
          <cell r="A106">
            <v>601020499</v>
          </cell>
          <cell r="B106" t="str">
            <v>ACFEPE5K7</v>
          </cell>
          <cell r="C106" t="str">
            <v>Financiamiento Exportacion Post Embarque Crecer</v>
          </cell>
        </row>
        <row r="107">
          <cell r="A107">
            <v>601020199</v>
          </cell>
          <cell r="B107" t="str">
            <v>ACFEPREM7</v>
          </cell>
          <cell r="C107" t="str">
            <v>Financiamiento Exportacion Pre Embarque</v>
          </cell>
        </row>
        <row r="108">
          <cell r="A108">
            <v>601020399</v>
          </cell>
          <cell r="B108" t="str">
            <v>ACFEPEVD7</v>
          </cell>
          <cell r="C108" t="str">
            <v>Financiamiento Exportacion Pre Embarque Crecer</v>
          </cell>
        </row>
        <row r="109">
          <cell r="A109">
            <v>601029999</v>
          </cell>
          <cell r="B109" t="str">
            <v>ACFIEXGE7</v>
          </cell>
          <cell r="C109" t="str">
            <v>Financiamientos Exportacion Generico</v>
          </cell>
        </row>
        <row r="110">
          <cell r="A110">
            <v>102039999</v>
          </cell>
          <cell r="B110" t="str">
            <v>ACDESFAC6</v>
          </cell>
          <cell r="C110" t="str">
            <v>Descuentos de Facturas</v>
          </cell>
        </row>
        <row r="111">
          <cell r="A111">
            <v>102039901</v>
          </cell>
          <cell r="B111" t="str">
            <v>ACDEFANE7</v>
          </cell>
          <cell r="C111" t="str">
            <v>Descuentos de Facturas Negociable</v>
          </cell>
        </row>
        <row r="112">
          <cell r="A112">
            <v>102019999</v>
          </cell>
          <cell r="B112" t="str">
            <v>ACDESL7M7</v>
          </cell>
          <cell r="C112" t="str">
            <v>Descuento de Letras</v>
          </cell>
        </row>
        <row r="113">
          <cell r="A113">
            <v>102029999</v>
          </cell>
          <cell r="B113" t="str">
            <v>ACDESPAG6</v>
          </cell>
          <cell r="C113" t="str">
            <v>Descuentos de Pagares</v>
          </cell>
        </row>
        <row r="114">
          <cell r="A114">
            <v>107010199</v>
          </cell>
          <cell r="B114" t="str">
            <v>ACFORFAI4</v>
          </cell>
          <cell r="C114" t="str">
            <v>Forfaiting</v>
          </cell>
        </row>
        <row r="115">
          <cell r="A115">
            <v>106070199</v>
          </cell>
          <cell r="B115" t="str">
            <v>ACCOJUCO5</v>
          </cell>
          <cell r="C115" t="str">
            <v>Cobranza Judicial Comercial</v>
          </cell>
        </row>
        <row r="116">
          <cell r="A116">
            <v>206019999</v>
          </cell>
          <cell r="B116" t="str">
            <v>ACCOJUPE5</v>
          </cell>
          <cell r="C116" t="str">
            <v>Cobranza Judicial Personas</v>
          </cell>
        </row>
        <row r="117">
          <cell r="A117">
            <v>206999999</v>
          </cell>
          <cell r="B117" t="str">
            <v>ACOTCRDI4</v>
          </cell>
          <cell r="C117" t="str">
            <v>Otros Créditos Directo</v>
          </cell>
        </row>
        <row r="118">
          <cell r="A118">
            <v>106049999</v>
          </cell>
          <cell r="B118" t="str">
            <v>ACREEREF5</v>
          </cell>
          <cell r="C118" t="str">
            <v>Reestructurados y Refinanciados</v>
          </cell>
        </row>
        <row r="119">
          <cell r="A119" t="str">
            <v>-</v>
          </cell>
          <cell r="B119" t="str">
            <v>ACPRVC004</v>
          </cell>
          <cell r="C119" t="str">
            <v>Provisiones para créditos</v>
          </cell>
        </row>
        <row r="120">
          <cell r="A120" t="str">
            <v>-</v>
          </cell>
          <cell r="B120" t="str">
            <v>ACRDCRVI4</v>
          </cell>
          <cell r="C120" t="str">
            <v>Rendimientos devengados de créditos vigentes</v>
          </cell>
        </row>
        <row r="121">
          <cell r="A121">
            <v>101019999</v>
          </cell>
          <cell r="B121" t="str">
            <v>ACSOBPJ05</v>
          </cell>
          <cell r="C121" t="str">
            <v>Sobregiros PJ</v>
          </cell>
        </row>
        <row r="122">
          <cell r="A122">
            <v>101039999</v>
          </cell>
          <cell r="B122" t="str">
            <v>ACACCOPJ6</v>
          </cell>
          <cell r="C122" t="str">
            <v>Avance en Cuenta Corriente PJ</v>
          </cell>
        </row>
        <row r="123">
          <cell r="A123">
            <v>101029999</v>
          </cell>
          <cell r="B123" t="str">
            <v>ACLSAVTE6</v>
          </cell>
          <cell r="C123" t="str">
            <v>Línea de Sobregiro Avisada TE</v>
          </cell>
        </row>
        <row r="124">
          <cell r="A124">
            <v>108029999</v>
          </cell>
          <cell r="B124" t="str">
            <v>ACLSATCN6</v>
          </cell>
          <cell r="C124" t="str">
            <v>Línea de Sobregiro Avisada TE de Cuenta Negocio</v>
          </cell>
        </row>
        <row r="125">
          <cell r="A125">
            <v>101999999</v>
          </cell>
          <cell r="B125" t="str">
            <v>ACSACPGE7</v>
          </cell>
          <cell r="C125" t="str">
            <v>Sobregiros y Avances en Cta PJ Generico</v>
          </cell>
        </row>
        <row r="126">
          <cell r="A126">
            <v>108019999</v>
          </cell>
          <cell r="B126" t="str">
            <v>ACSCNEPJ6</v>
          </cell>
          <cell r="C126" t="str">
            <v>Sobregiros de Cuenta Negocio PJ</v>
          </cell>
        </row>
        <row r="127">
          <cell r="A127">
            <v>201010199</v>
          </cell>
          <cell r="B127" t="str">
            <v>ACSOBPN08</v>
          </cell>
          <cell r="C127" t="str">
            <v>Sobregiros PN</v>
          </cell>
        </row>
        <row r="128">
          <cell r="A128">
            <v>201010299</v>
          </cell>
          <cell r="B128" t="str">
            <v>ACSOCUCT8</v>
          </cell>
          <cell r="C128" t="str">
            <v>Sobregiro en Cuenta CTS</v>
          </cell>
        </row>
        <row r="129">
          <cell r="A129">
            <v>201029999</v>
          </cell>
          <cell r="B129" t="str">
            <v>ACACCOPN8</v>
          </cell>
          <cell r="C129" t="str">
            <v>Avance en Cuenta Corriente PN</v>
          </cell>
        </row>
        <row r="130">
          <cell r="A130">
            <v>208029999</v>
          </cell>
          <cell r="B130" t="str">
            <v>ACACNEPN8</v>
          </cell>
          <cell r="C130" t="str">
            <v>Avance en Cuenta Negocio PN</v>
          </cell>
        </row>
        <row r="131">
          <cell r="A131">
            <v>309010104</v>
          </cell>
          <cell r="B131" t="str">
            <v>ACTABCD08</v>
          </cell>
          <cell r="C131" t="str">
            <v>TC Amex Blue - Compra Deuda</v>
          </cell>
        </row>
        <row r="132">
          <cell r="A132">
            <v>308030104</v>
          </cell>
          <cell r="B132" t="str">
            <v>ACTADERA8</v>
          </cell>
          <cell r="C132" t="str">
            <v>TC Amex Distancia Elite - Compra Deuda</v>
          </cell>
        </row>
        <row r="133">
          <cell r="A133">
            <v>308010104</v>
          </cell>
          <cell r="B133" t="str">
            <v>ACTADGQN8</v>
          </cell>
          <cell r="C133" t="str">
            <v>TC Amex Distancia Gold - Compra Deuda</v>
          </cell>
        </row>
        <row r="134">
          <cell r="A134">
            <v>308020104</v>
          </cell>
          <cell r="B134" t="str">
            <v>ACTADPMH8</v>
          </cell>
          <cell r="C134" t="str">
            <v>TC Amex Distancia Platinum - Compra Deuda</v>
          </cell>
        </row>
        <row r="135">
          <cell r="A135">
            <v>302030104</v>
          </cell>
          <cell r="B135" t="str">
            <v>ACTAGNBT8</v>
          </cell>
          <cell r="C135" t="str">
            <v>TC Amex Gold No Rev. - Compra Deuda</v>
          </cell>
        </row>
        <row r="136">
          <cell r="A136">
            <v>302030204</v>
          </cell>
          <cell r="B136" t="str">
            <v>ACTAGR7I8</v>
          </cell>
          <cell r="C136" t="str">
            <v>TC Amex Gold Rev. - Compra Deuda</v>
          </cell>
        </row>
        <row r="137">
          <cell r="A137">
            <v>302020104</v>
          </cell>
          <cell r="B137" t="str">
            <v>ACTAGCD08</v>
          </cell>
          <cell r="C137" t="str">
            <v>TC Amex Green - Compra Deuda</v>
          </cell>
        </row>
        <row r="138">
          <cell r="A138">
            <v>302010104</v>
          </cell>
          <cell r="B138" t="str">
            <v>ACTARCD08</v>
          </cell>
          <cell r="C138" t="str">
            <v>TC Amex Rev. - Compra Deuda</v>
          </cell>
        </row>
        <row r="139">
          <cell r="A139">
            <v>307020104</v>
          </cell>
          <cell r="B139" t="str">
            <v>ACTAVOE68</v>
          </cell>
          <cell r="C139" t="str">
            <v>TC Amex Viajero Oro - Compra Deuda</v>
          </cell>
        </row>
        <row r="140">
          <cell r="A140">
            <v>309030104</v>
          </cell>
          <cell r="B140" t="str">
            <v>ACTBBB6H8</v>
          </cell>
          <cell r="C140" t="str">
            <v>TC Blue Box Black - Compra Deuda</v>
          </cell>
        </row>
        <row r="141">
          <cell r="A141">
            <v>309020104</v>
          </cell>
          <cell r="B141" t="str">
            <v>ACTBBPFF8</v>
          </cell>
          <cell r="C141" t="str">
            <v>TC Blue Box Platinum - Compra Deuda</v>
          </cell>
        </row>
        <row r="142">
          <cell r="A142">
            <v>303020104</v>
          </cell>
          <cell r="B142" t="str">
            <v>ACTMCCD08</v>
          </cell>
          <cell r="C142" t="str">
            <v>TC MC Clasica - Compra Deuda</v>
          </cell>
        </row>
        <row r="143">
          <cell r="A143">
            <v>303010104</v>
          </cell>
          <cell r="B143" t="str">
            <v>ACTMOCD08</v>
          </cell>
          <cell r="C143" t="str">
            <v>TC MC Oro - Compra Deuda</v>
          </cell>
        </row>
        <row r="144">
          <cell r="A144">
            <v>303030104</v>
          </cell>
          <cell r="B144" t="str">
            <v>ACTMPCD08</v>
          </cell>
          <cell r="C144" t="str">
            <v>TC MC Platino - Compra Deuda</v>
          </cell>
        </row>
        <row r="145">
          <cell r="A145">
            <v>301040304</v>
          </cell>
          <cell r="B145" t="str">
            <v>ACTAVC9N8</v>
          </cell>
          <cell r="C145" t="str">
            <v>TC A Visa Clasica Int. - Compra Deuda</v>
          </cell>
        </row>
        <row r="146">
          <cell r="A146">
            <v>301040204</v>
          </cell>
          <cell r="B146" t="str">
            <v>ACTAVSJH8</v>
          </cell>
          <cell r="C146" t="str">
            <v>TC A Visa Signature - Compra Deuda</v>
          </cell>
        </row>
        <row r="147">
          <cell r="A147">
            <v>301040104</v>
          </cell>
          <cell r="B147" t="str">
            <v>ACTAVOE48</v>
          </cell>
          <cell r="C147" t="str">
            <v>TC Aval Visa Oro - Compra Deuda</v>
          </cell>
        </row>
        <row r="148">
          <cell r="A148">
            <v>301060104</v>
          </cell>
          <cell r="B148" t="str">
            <v>ACTCPCD08</v>
          </cell>
          <cell r="C148" t="str">
            <v>TC Cashback Platinum - Compra Deuda</v>
          </cell>
        </row>
        <row r="149">
          <cell r="A149">
            <v>301040404</v>
          </cell>
          <cell r="B149" t="str">
            <v>ACTCSCD08</v>
          </cell>
          <cell r="C149" t="str">
            <v>TC Cashback Signature - Compra Deuda</v>
          </cell>
        </row>
        <row r="150">
          <cell r="A150">
            <v>301060204</v>
          </cell>
          <cell r="B150" t="str">
            <v>ACTCVOD78</v>
          </cell>
          <cell r="C150" t="str">
            <v>TC Cashback Visa Oro - Compra Deuda</v>
          </cell>
        </row>
        <row r="151">
          <cell r="A151">
            <v>301080104</v>
          </cell>
          <cell r="B151" t="str">
            <v>ACTICVAF8</v>
          </cell>
          <cell r="C151" t="str">
            <v>TC IB Claro Visa Clas. - Compra Deuda</v>
          </cell>
        </row>
        <row r="152">
          <cell r="A152">
            <v>301080204</v>
          </cell>
          <cell r="B152" t="str">
            <v>ACTICV398</v>
          </cell>
          <cell r="C152" t="str">
            <v>TC IB Claro Visa Oro - Compra Deuda</v>
          </cell>
        </row>
        <row r="153">
          <cell r="A153">
            <v>301080304</v>
          </cell>
          <cell r="B153" t="str">
            <v>ACTICVZJ8</v>
          </cell>
          <cell r="C153" t="str">
            <v>TC IB Claro Visa Platinum - Compra Deuda</v>
          </cell>
        </row>
        <row r="154">
          <cell r="A154">
            <v>301010304</v>
          </cell>
          <cell r="B154" t="str">
            <v>ACTISCD08</v>
          </cell>
          <cell r="C154" t="str">
            <v>TC IB Signature - Compra Deuda</v>
          </cell>
        </row>
        <row r="155">
          <cell r="A155">
            <v>301010204</v>
          </cell>
          <cell r="B155" t="str">
            <v>ACTIVC438</v>
          </cell>
          <cell r="C155" t="str">
            <v>TC IB Visa Clas. Int. - Compra Deuda</v>
          </cell>
        </row>
        <row r="156">
          <cell r="A156">
            <v>301010104</v>
          </cell>
          <cell r="B156" t="str">
            <v>ACTIVOEM8</v>
          </cell>
          <cell r="C156" t="str">
            <v>TC IB Visa Oro - Compra Deuda</v>
          </cell>
        </row>
        <row r="157">
          <cell r="A157">
            <v>301010404</v>
          </cell>
          <cell r="B157" t="str">
            <v>ACTIVPJW8</v>
          </cell>
          <cell r="C157" t="str">
            <v>TC IB Visa Platinum - Compra Deuda</v>
          </cell>
        </row>
        <row r="158">
          <cell r="A158">
            <v>301030204</v>
          </cell>
          <cell r="B158" t="str">
            <v>ACTMVCD08</v>
          </cell>
          <cell r="C158" t="str">
            <v>TC Megaplaza Visa - Compra Deuda</v>
          </cell>
        </row>
        <row r="159">
          <cell r="A159">
            <v>309040104</v>
          </cell>
          <cell r="B159" t="str">
            <v>ACTPCCD08</v>
          </cell>
          <cell r="C159" t="str">
            <v>TC Platinum Card - Compra Deuda</v>
          </cell>
        </row>
        <row r="160">
          <cell r="A160">
            <v>301090104</v>
          </cell>
          <cell r="B160" t="str">
            <v>ACTPCODE8</v>
          </cell>
          <cell r="C160" t="str">
            <v>TC Premia Compra Deuda</v>
          </cell>
        </row>
        <row r="161">
          <cell r="A161">
            <v>301050104</v>
          </cell>
          <cell r="B161" t="str">
            <v>ACTVVCD08</v>
          </cell>
          <cell r="C161" t="str">
            <v>TC Vea Visa - Compra Deuda</v>
          </cell>
        </row>
        <row r="162">
          <cell r="A162">
            <v>301050204</v>
          </cell>
          <cell r="B162" t="str">
            <v>ACTVVOXB8</v>
          </cell>
          <cell r="C162" t="str">
            <v>TC Vea Visa Oro - Compra Deuda</v>
          </cell>
        </row>
        <row r="163">
          <cell r="A163">
            <v>309010102</v>
          </cell>
          <cell r="B163" t="str">
            <v>ACTABCU08</v>
          </cell>
          <cell r="C163" t="str">
            <v>TC Amex Blue - Cuotas</v>
          </cell>
        </row>
        <row r="164">
          <cell r="A164">
            <v>307040102</v>
          </cell>
          <cell r="B164" t="str">
            <v>ACTACOC08</v>
          </cell>
          <cell r="C164" t="str">
            <v>TC Amex Centurión Oro - Cuotas</v>
          </cell>
        </row>
        <row r="165">
          <cell r="A165">
            <v>307050102</v>
          </cell>
          <cell r="B165" t="str">
            <v>ACTACP0U8</v>
          </cell>
          <cell r="C165" t="str">
            <v>TC Amex Centurión Platinum - Cuotas</v>
          </cell>
        </row>
        <row r="166">
          <cell r="A166">
            <v>308030102</v>
          </cell>
          <cell r="B166" t="str">
            <v>ACTADE2A8</v>
          </cell>
          <cell r="C166" t="str">
            <v>TC Amex Distancia Elite - Cuotas</v>
          </cell>
        </row>
        <row r="167">
          <cell r="A167">
            <v>308010102</v>
          </cell>
          <cell r="B167" t="str">
            <v>ACTADGC18</v>
          </cell>
          <cell r="C167" t="str">
            <v>TC Amex Distancia Gold - Cuotas</v>
          </cell>
        </row>
        <row r="168">
          <cell r="A168">
            <v>308020102</v>
          </cell>
          <cell r="B168" t="str">
            <v>ACTADP2B8</v>
          </cell>
          <cell r="C168" t="str">
            <v>TC Amex Distancia Platinum - Cuotas</v>
          </cell>
        </row>
        <row r="169">
          <cell r="A169">
            <v>302030102</v>
          </cell>
          <cell r="B169" t="str">
            <v>ACTAGNSD8</v>
          </cell>
          <cell r="C169" t="str">
            <v>TC Amex Gold No Rev. - Cuotas</v>
          </cell>
        </row>
        <row r="170">
          <cell r="A170">
            <v>302030202</v>
          </cell>
          <cell r="B170" t="str">
            <v>ACTAGRJ88</v>
          </cell>
          <cell r="C170" t="str">
            <v>TC Amex Gold Rev. - Cuotas</v>
          </cell>
        </row>
        <row r="171">
          <cell r="A171">
            <v>302020102</v>
          </cell>
          <cell r="B171" t="str">
            <v>ACTAGCU08</v>
          </cell>
          <cell r="C171" t="str">
            <v>TC Amex Green - Cuotas</v>
          </cell>
        </row>
        <row r="172">
          <cell r="A172">
            <v>302010102</v>
          </cell>
          <cell r="B172" t="str">
            <v>ACTARCU08</v>
          </cell>
          <cell r="C172" t="str">
            <v>TC Amex Rev. - Cuotas</v>
          </cell>
        </row>
        <row r="173">
          <cell r="A173">
            <v>307010102</v>
          </cell>
          <cell r="B173" t="str">
            <v>ACTAVCY68</v>
          </cell>
          <cell r="C173" t="str">
            <v>TC Amex Viajero Clasica - Cuotas</v>
          </cell>
        </row>
        <row r="174">
          <cell r="A174">
            <v>307020102</v>
          </cell>
          <cell r="B174" t="str">
            <v>ACTAVOUQ8</v>
          </cell>
          <cell r="C174" t="str">
            <v>TC Amex Viajero Oro - Cuotas</v>
          </cell>
        </row>
        <row r="175">
          <cell r="A175">
            <v>307030102</v>
          </cell>
          <cell r="B175" t="str">
            <v>ACTAVPC08</v>
          </cell>
          <cell r="C175" t="str">
            <v>TC Amex Viajero Platinum - Cuotas</v>
          </cell>
        </row>
        <row r="176">
          <cell r="A176">
            <v>309030102</v>
          </cell>
          <cell r="B176" t="str">
            <v>ACTBBB7T8</v>
          </cell>
          <cell r="C176" t="str">
            <v>TC Blue Box Black - Cuotas</v>
          </cell>
        </row>
        <row r="177">
          <cell r="A177">
            <v>309020102</v>
          </cell>
          <cell r="B177" t="str">
            <v>ACTBBPLL8</v>
          </cell>
          <cell r="C177" t="str">
            <v>TC Blue Box Platinum - Cuotas</v>
          </cell>
        </row>
        <row r="178">
          <cell r="A178">
            <v>303020102</v>
          </cell>
          <cell r="B178" t="str">
            <v>ACTMCCU08</v>
          </cell>
          <cell r="C178" t="str">
            <v>TC MC Clasica - Cuotas</v>
          </cell>
        </row>
        <row r="179">
          <cell r="A179">
            <v>303010102</v>
          </cell>
          <cell r="B179" t="str">
            <v>ACTMOCU08</v>
          </cell>
          <cell r="C179" t="str">
            <v>TC MC Oro - Cuotas</v>
          </cell>
        </row>
        <row r="180">
          <cell r="A180">
            <v>303030102</v>
          </cell>
          <cell r="B180" t="str">
            <v>ACTMPCU08</v>
          </cell>
          <cell r="C180" t="str">
            <v>TC MC Platino - Cuotas</v>
          </cell>
        </row>
        <row r="181">
          <cell r="A181">
            <v>301040302</v>
          </cell>
          <cell r="B181" t="str">
            <v>ACTAVC5F8</v>
          </cell>
          <cell r="C181" t="str">
            <v>TC A Visa Clasica Int. - Cuotas</v>
          </cell>
        </row>
        <row r="182">
          <cell r="A182">
            <v>301040202</v>
          </cell>
          <cell r="B182" t="str">
            <v>ACTAVS018</v>
          </cell>
          <cell r="C182" t="str">
            <v>TC A Visa Signature - Cuotas</v>
          </cell>
        </row>
        <row r="183">
          <cell r="A183">
            <v>301040102</v>
          </cell>
          <cell r="B183" t="str">
            <v>ACTAVOPU8</v>
          </cell>
          <cell r="C183" t="str">
            <v>TC Aval Visa Oro - Cuotas</v>
          </cell>
        </row>
        <row r="184">
          <cell r="A184">
            <v>301060102</v>
          </cell>
          <cell r="B184" t="str">
            <v>ACTCPCU08</v>
          </cell>
          <cell r="C184" t="str">
            <v>TC Cashback Platinum - Cuotas</v>
          </cell>
        </row>
        <row r="185">
          <cell r="A185">
            <v>301040402</v>
          </cell>
          <cell r="B185" t="str">
            <v>ACTCSCU08</v>
          </cell>
          <cell r="C185" t="str">
            <v>TC Cashback Signature - Cuotas</v>
          </cell>
        </row>
        <row r="186">
          <cell r="A186">
            <v>301060202</v>
          </cell>
          <cell r="B186" t="str">
            <v>ACTCVOJD8</v>
          </cell>
          <cell r="C186" t="str">
            <v>TC Cashback Visa Oro - Cuotas</v>
          </cell>
        </row>
        <row r="187">
          <cell r="A187">
            <v>301080102</v>
          </cell>
          <cell r="B187" t="str">
            <v>ACTICV678</v>
          </cell>
          <cell r="C187" t="str">
            <v>TC IB Claro Visa Clas. - Cuotas</v>
          </cell>
        </row>
        <row r="188">
          <cell r="A188">
            <v>301080202</v>
          </cell>
          <cell r="B188" t="str">
            <v>ACTICV9F8</v>
          </cell>
          <cell r="C188" t="str">
            <v>TC IB Claro Visa Oro - Cuotas</v>
          </cell>
        </row>
        <row r="189">
          <cell r="A189">
            <v>301080302</v>
          </cell>
          <cell r="B189" t="str">
            <v>ACTICVPR8</v>
          </cell>
          <cell r="C189" t="str">
            <v>TC IB Claro Visa Platinum - Cuotas</v>
          </cell>
        </row>
        <row r="190">
          <cell r="A190">
            <v>301010302</v>
          </cell>
          <cell r="B190" t="str">
            <v>ACTISCU08</v>
          </cell>
          <cell r="C190" t="str">
            <v>TC IB Signature - Cuotas</v>
          </cell>
        </row>
        <row r="191">
          <cell r="A191">
            <v>301010202</v>
          </cell>
          <cell r="B191" t="str">
            <v>ACTIVCKN8</v>
          </cell>
          <cell r="C191" t="str">
            <v>TC IB Visa Clas. Int. - Cuotas</v>
          </cell>
        </row>
        <row r="192">
          <cell r="A192">
            <v>301010102</v>
          </cell>
          <cell r="B192" t="str">
            <v>ACTIVOB48</v>
          </cell>
          <cell r="C192" t="str">
            <v>TC IB Visa Oro - Cuotas</v>
          </cell>
        </row>
        <row r="193">
          <cell r="A193">
            <v>301010402</v>
          </cell>
          <cell r="B193" t="str">
            <v>ACTIVP0G8</v>
          </cell>
          <cell r="C193" t="str">
            <v>TC IB Visa Platinum - Cuotas</v>
          </cell>
        </row>
        <row r="194">
          <cell r="A194">
            <v>301020202</v>
          </cell>
          <cell r="B194" t="str">
            <v>ACTIWV1S8</v>
          </cell>
          <cell r="C194" t="str">
            <v>TC IB Wong Visa Clas. - Cuotas</v>
          </cell>
        </row>
        <row r="195">
          <cell r="A195">
            <v>301030202</v>
          </cell>
          <cell r="B195" t="str">
            <v>ACTMVCU08</v>
          </cell>
          <cell r="C195" t="str">
            <v>TC Megaplaza Visa - Cuotas</v>
          </cell>
        </row>
        <row r="196">
          <cell r="A196">
            <v>309040102</v>
          </cell>
          <cell r="B196" t="str">
            <v>ACTPCCU08</v>
          </cell>
          <cell r="C196" t="str">
            <v>TC Platinum Card - Cuotas</v>
          </cell>
        </row>
        <row r="197">
          <cell r="A197">
            <v>301090102</v>
          </cell>
          <cell r="B197" t="str">
            <v>ACTCPRCU8</v>
          </cell>
          <cell r="C197" t="str">
            <v>TC Premia Cuotas</v>
          </cell>
        </row>
        <row r="198">
          <cell r="A198">
            <v>301050102</v>
          </cell>
          <cell r="B198" t="str">
            <v>ACTVVCU08</v>
          </cell>
          <cell r="C198" t="str">
            <v>TC Vea Visa - Cuotas</v>
          </cell>
        </row>
        <row r="199">
          <cell r="A199">
            <v>301050202</v>
          </cell>
          <cell r="B199" t="str">
            <v>ACTVVOJF8</v>
          </cell>
          <cell r="C199" t="str">
            <v>TC Vea Visa Oro - Cuotas</v>
          </cell>
        </row>
        <row r="200">
          <cell r="A200">
            <v>309010106</v>
          </cell>
          <cell r="B200" t="str">
            <v>ACTABCP08</v>
          </cell>
          <cell r="C200" t="str">
            <v>TC Amex Blue - Cuotas por Disp Efectivo</v>
          </cell>
        </row>
        <row r="201">
          <cell r="A201">
            <v>307050106</v>
          </cell>
          <cell r="B201" t="str">
            <v>ACTACP9K8</v>
          </cell>
          <cell r="C201" t="str">
            <v>TC Amex Centurión Platinum - Cuotas por Disp Efectivo</v>
          </cell>
        </row>
        <row r="202">
          <cell r="A202">
            <v>308030106</v>
          </cell>
          <cell r="B202" t="str">
            <v>ACTADEFU8</v>
          </cell>
          <cell r="C202" t="str">
            <v>TC Amex Distancia Elite - Cuotas por Disp Efectivo</v>
          </cell>
        </row>
        <row r="203">
          <cell r="A203">
            <v>308010106</v>
          </cell>
          <cell r="B203" t="str">
            <v>ACTADGR78</v>
          </cell>
          <cell r="C203" t="str">
            <v>TC Amex Distancia Gold - Cuotas por Disp Efectivo</v>
          </cell>
        </row>
        <row r="204">
          <cell r="A204">
            <v>308020106</v>
          </cell>
          <cell r="B204" t="str">
            <v>ACTADPB18</v>
          </cell>
          <cell r="C204" t="str">
            <v>TC Amex Distancia Platinum - Cuotas por Disp Efectivo</v>
          </cell>
        </row>
        <row r="205">
          <cell r="A205">
            <v>302030206</v>
          </cell>
          <cell r="B205" t="str">
            <v>ACTAGR828</v>
          </cell>
          <cell r="C205" t="str">
            <v>TC Amex Gold Rev. - Cuotas por Disp Efectivo</v>
          </cell>
        </row>
        <row r="206">
          <cell r="A206">
            <v>302020106</v>
          </cell>
          <cell r="B206" t="str">
            <v>ACTAGCP08</v>
          </cell>
          <cell r="C206" t="str">
            <v>TC Amex Green - Cuotas por Disp Efectivo</v>
          </cell>
        </row>
        <row r="207">
          <cell r="A207">
            <v>302010106</v>
          </cell>
          <cell r="B207" t="str">
            <v>ACTARCP08</v>
          </cell>
          <cell r="C207" t="str">
            <v>TC Amex Rev. - Cuotas por Disp Efectivo</v>
          </cell>
        </row>
        <row r="208">
          <cell r="A208">
            <v>307010106</v>
          </cell>
          <cell r="B208" t="str">
            <v>ACTAVCBQ8</v>
          </cell>
          <cell r="C208" t="str">
            <v>TC Amex Viajero Clasica - Cuotas por Disp Efectivo</v>
          </cell>
        </row>
        <row r="209">
          <cell r="A209">
            <v>307020106</v>
          </cell>
          <cell r="B209" t="str">
            <v>ACTAVOEQ8</v>
          </cell>
          <cell r="C209" t="str">
            <v>TC Amex Viajero Oro - Cuotas por Disp Efectivo</v>
          </cell>
        </row>
        <row r="210">
          <cell r="A210">
            <v>309030106</v>
          </cell>
          <cell r="B210" t="str">
            <v>ACTBBBV18</v>
          </cell>
          <cell r="C210" t="str">
            <v>TC Blue Box Black - Cuotas por Disp Efectivo</v>
          </cell>
        </row>
        <row r="211">
          <cell r="A211">
            <v>309020106</v>
          </cell>
          <cell r="B211" t="str">
            <v>ACTBBP3Z8</v>
          </cell>
          <cell r="C211" t="str">
            <v>TC Blue Box Platinum - Cuotas por Disp Efectivo</v>
          </cell>
        </row>
        <row r="212">
          <cell r="A212">
            <v>303020106</v>
          </cell>
          <cell r="B212" t="str">
            <v>ACTMCCP08</v>
          </cell>
          <cell r="C212" t="str">
            <v>TC MC Clasica - Cuotas por Disp Efectivo</v>
          </cell>
        </row>
        <row r="213">
          <cell r="A213">
            <v>303010106</v>
          </cell>
          <cell r="B213" t="str">
            <v>ACTMOCP08</v>
          </cell>
          <cell r="C213" t="str">
            <v>TC MC Oro - Cuotas por Disp Efectivo</v>
          </cell>
        </row>
        <row r="214">
          <cell r="A214">
            <v>303030106</v>
          </cell>
          <cell r="B214" t="str">
            <v>ACTMPCP08</v>
          </cell>
          <cell r="C214" t="str">
            <v>TC MC Platino - Cuotas por Disp Efectivo</v>
          </cell>
        </row>
        <row r="215">
          <cell r="A215">
            <v>301040306</v>
          </cell>
          <cell r="B215" t="str">
            <v>ACTAVCM78</v>
          </cell>
          <cell r="C215" t="str">
            <v>TC A Visa Clasica Int. - Cuotas por Disp Efectivo</v>
          </cell>
        </row>
        <row r="216">
          <cell r="A216">
            <v>301040206</v>
          </cell>
          <cell r="B216" t="str">
            <v>ACTAVSK18</v>
          </cell>
          <cell r="C216" t="str">
            <v>TC A Visa Signature - Cuotas por Disp Efectivo</v>
          </cell>
        </row>
        <row r="217">
          <cell r="A217">
            <v>301040106</v>
          </cell>
          <cell r="B217" t="str">
            <v>ACTAVOEO8</v>
          </cell>
          <cell r="C217" t="str">
            <v>TC Aval Visa Oro - Cuotas por Disp Efectivo</v>
          </cell>
        </row>
        <row r="218">
          <cell r="A218">
            <v>301060106</v>
          </cell>
          <cell r="B218" t="str">
            <v>ACTCPCP08</v>
          </cell>
          <cell r="C218" t="str">
            <v>TC Cashback Platinum - Cuotas por Disp Efectivo</v>
          </cell>
        </row>
        <row r="219">
          <cell r="A219">
            <v>301040406</v>
          </cell>
          <cell r="B219" t="str">
            <v>ACTCSCP08</v>
          </cell>
          <cell r="C219" t="str">
            <v>TC Cashback Signature - Cuotas por Disp Efectivo</v>
          </cell>
        </row>
        <row r="220">
          <cell r="A220">
            <v>301060206</v>
          </cell>
          <cell r="B220" t="str">
            <v>ACTCVO1R8</v>
          </cell>
          <cell r="C220" t="str">
            <v>TC Cashback Visa Oro - Cuotas por Disp Efectivo</v>
          </cell>
        </row>
        <row r="221">
          <cell r="A221">
            <v>301080106</v>
          </cell>
          <cell r="B221" t="str">
            <v>ACTICVMZ8</v>
          </cell>
          <cell r="C221" t="str">
            <v>TC IB Claro Visa Clas. - Cuotas por Disp Efectivo</v>
          </cell>
        </row>
        <row r="222">
          <cell r="A222">
            <v>301080206</v>
          </cell>
          <cell r="B222" t="str">
            <v>ACTICVRT8</v>
          </cell>
          <cell r="C222" t="str">
            <v>TC IB Claro Visa Oro - Cuotas por Disp. Efectivo</v>
          </cell>
        </row>
        <row r="223">
          <cell r="A223">
            <v>301080306</v>
          </cell>
          <cell r="B223" t="str">
            <v>ACTICV038</v>
          </cell>
          <cell r="C223" t="str">
            <v>TC IB Claro Visa Platinum - Cuotas por Disp Efectivo</v>
          </cell>
        </row>
        <row r="224">
          <cell r="A224">
            <v>301010306</v>
          </cell>
          <cell r="B224" t="str">
            <v>ACTISCP08</v>
          </cell>
          <cell r="C224" t="str">
            <v>TC IB Signature - Cuotas por Disp Efectivo</v>
          </cell>
        </row>
        <row r="225">
          <cell r="A225">
            <v>301010206</v>
          </cell>
          <cell r="B225" t="str">
            <v>ACTIVC4N8</v>
          </cell>
          <cell r="C225" t="str">
            <v>TC IB Visa Clas. Int. - Cuotas por Disp Efectivo</v>
          </cell>
        </row>
        <row r="226">
          <cell r="A226">
            <v>301010106</v>
          </cell>
          <cell r="B226" t="str">
            <v>ACTIVO368</v>
          </cell>
          <cell r="C226" t="str">
            <v>TC IB Visa Oro - Cuotas por Disp Efectivo</v>
          </cell>
        </row>
        <row r="227">
          <cell r="A227">
            <v>301010406</v>
          </cell>
          <cell r="B227" t="str">
            <v>ACTIVPKG8</v>
          </cell>
          <cell r="C227" t="str">
            <v>TC IB Visa Platinum - Cuotas por Disp Efectivo</v>
          </cell>
        </row>
        <row r="228">
          <cell r="A228">
            <v>301030206</v>
          </cell>
          <cell r="B228" t="str">
            <v>ACTMVCP08</v>
          </cell>
          <cell r="C228" t="str">
            <v>TC Megaplaza Visa - Cuotas por Disp Efectivo</v>
          </cell>
        </row>
        <row r="229">
          <cell r="A229">
            <v>309040106</v>
          </cell>
          <cell r="B229" t="str">
            <v>ACTPCCP08</v>
          </cell>
          <cell r="C229" t="str">
            <v>TC Platinum Card - Cuotas por Disp Efectivo</v>
          </cell>
        </row>
        <row r="230">
          <cell r="A230">
            <v>301090106</v>
          </cell>
          <cell r="B230" t="str">
            <v>ACTPDCP08</v>
          </cell>
          <cell r="C230" t="str">
            <v>TC Premia Disp - Cuotas por Disp Efectivo</v>
          </cell>
        </row>
        <row r="231">
          <cell r="A231">
            <v>301100106</v>
          </cell>
          <cell r="B231" t="str">
            <v>ACTRVC008</v>
          </cell>
          <cell r="C231" t="str">
            <v>TC Rappibank Visa  - Cuotas por Disp Efectivo</v>
          </cell>
        </row>
        <row r="232">
          <cell r="A232">
            <v>301050106</v>
          </cell>
          <cell r="B232" t="str">
            <v>ACTVVCP08</v>
          </cell>
          <cell r="C232" t="str">
            <v>TC Vea Visa - Cuotas por Disp Efectivo</v>
          </cell>
        </row>
        <row r="233">
          <cell r="A233">
            <v>301050206</v>
          </cell>
          <cell r="B233" t="str">
            <v>ACTVVO9V8</v>
          </cell>
          <cell r="C233" t="str">
            <v>TC Vea Visa Oro - Cuotas por Disp Efectivo</v>
          </cell>
        </row>
        <row r="234">
          <cell r="A234">
            <v>309010103</v>
          </cell>
          <cell r="B234" t="str">
            <v>ACTABEX08</v>
          </cell>
          <cell r="C234" t="str">
            <v>TC Amex Blue - Extracash</v>
          </cell>
        </row>
        <row r="235">
          <cell r="A235">
            <v>308030103</v>
          </cell>
          <cell r="B235" t="str">
            <v>ACTADEE08</v>
          </cell>
          <cell r="C235" t="str">
            <v>TC Amex Distancia Elite - Extracash</v>
          </cell>
        </row>
        <row r="236">
          <cell r="A236">
            <v>308010103</v>
          </cell>
          <cell r="B236" t="str">
            <v>ACTADGE08</v>
          </cell>
          <cell r="C236" t="str">
            <v>TC Amex Distancia Gold - Extracash</v>
          </cell>
        </row>
        <row r="237">
          <cell r="A237">
            <v>308020103</v>
          </cell>
          <cell r="B237" t="str">
            <v>ACTADPE08</v>
          </cell>
          <cell r="C237" t="str">
            <v>TC Amex Distancia Platinum - Extracash</v>
          </cell>
        </row>
        <row r="238">
          <cell r="A238">
            <v>302030103</v>
          </cell>
          <cell r="B238" t="str">
            <v>ACTAGN538</v>
          </cell>
          <cell r="C238" t="str">
            <v>TC Amex Gold No Rev. - Extracash</v>
          </cell>
        </row>
        <row r="239">
          <cell r="A239">
            <v>302030203</v>
          </cell>
          <cell r="B239" t="str">
            <v>ACTAGRE08</v>
          </cell>
          <cell r="C239" t="str">
            <v>TC Amex Gold Rev. - Extracash</v>
          </cell>
        </row>
        <row r="240">
          <cell r="A240">
            <v>302010103</v>
          </cell>
          <cell r="B240" t="str">
            <v>ACTAREX08</v>
          </cell>
          <cell r="C240" t="str">
            <v>TC Amex Rev. - Extracash</v>
          </cell>
        </row>
        <row r="241">
          <cell r="A241">
            <v>307020103</v>
          </cell>
          <cell r="B241" t="str">
            <v>ACTAVO7G8</v>
          </cell>
          <cell r="C241" t="str">
            <v>TC Amex Viajero Oro - Extracash</v>
          </cell>
        </row>
        <row r="242">
          <cell r="A242">
            <v>309030103</v>
          </cell>
          <cell r="B242" t="str">
            <v>ACTBBBE08</v>
          </cell>
          <cell r="C242" t="str">
            <v>TC Blue Box Black - Extracash</v>
          </cell>
        </row>
        <row r="243">
          <cell r="A243">
            <v>309020103</v>
          </cell>
          <cell r="B243" t="str">
            <v>ACTBBPE08</v>
          </cell>
          <cell r="C243" t="str">
            <v>TC Blue Box Platinum - Extracash</v>
          </cell>
        </row>
        <row r="244">
          <cell r="A244">
            <v>303020103</v>
          </cell>
          <cell r="B244" t="str">
            <v>ACTMCEX08</v>
          </cell>
          <cell r="C244" t="str">
            <v>TC MC Clasica - Extracash</v>
          </cell>
        </row>
        <row r="245">
          <cell r="A245">
            <v>303010103</v>
          </cell>
          <cell r="B245" t="str">
            <v>ACTMOEX08</v>
          </cell>
          <cell r="C245" t="str">
            <v>TC MC Oro - Extracash</v>
          </cell>
        </row>
        <row r="246">
          <cell r="A246">
            <v>303030103</v>
          </cell>
          <cell r="B246" t="str">
            <v>ACTMPEX08</v>
          </cell>
          <cell r="C246" t="str">
            <v>TC MC Platino - Extracash</v>
          </cell>
        </row>
        <row r="247">
          <cell r="A247">
            <v>301040303</v>
          </cell>
          <cell r="B247" t="str">
            <v>ACTAVCTX8</v>
          </cell>
          <cell r="C247" t="str">
            <v>TC A Visa Clasica Int. - Extracash</v>
          </cell>
        </row>
        <row r="248">
          <cell r="A248">
            <v>301040203</v>
          </cell>
          <cell r="B248" t="str">
            <v>ACTAVSE08</v>
          </cell>
          <cell r="C248" t="str">
            <v>TC A Visa Signature - Extracash</v>
          </cell>
        </row>
        <row r="249">
          <cell r="A249">
            <v>301040103</v>
          </cell>
          <cell r="B249" t="str">
            <v>ACTAVOKW8</v>
          </cell>
          <cell r="C249" t="str">
            <v>TC Aval Visa Oro - Extracash</v>
          </cell>
        </row>
        <row r="250">
          <cell r="A250">
            <v>301060103</v>
          </cell>
          <cell r="B250" t="str">
            <v>ACTCPEX08</v>
          </cell>
          <cell r="C250" t="str">
            <v>TC Cashback Platinum - Extracash</v>
          </cell>
        </row>
        <row r="251">
          <cell r="A251">
            <v>301040403</v>
          </cell>
          <cell r="B251" t="str">
            <v>ACTCSEX08</v>
          </cell>
          <cell r="C251" t="str">
            <v>TC Cashback Signature - Extracash</v>
          </cell>
        </row>
        <row r="252">
          <cell r="A252">
            <v>301060203</v>
          </cell>
          <cell r="B252" t="str">
            <v>ACTCVOE08</v>
          </cell>
          <cell r="C252" t="str">
            <v>TC Cashback Visa Oro - Extracash</v>
          </cell>
        </row>
        <row r="253">
          <cell r="A253">
            <v>301080103</v>
          </cell>
          <cell r="B253" t="str">
            <v>ACTICVUP8</v>
          </cell>
          <cell r="C253" t="str">
            <v>TC IB Claro Visa Clas. - Extracash</v>
          </cell>
        </row>
        <row r="254">
          <cell r="A254">
            <v>301080203</v>
          </cell>
          <cell r="B254" t="str">
            <v>ACTICVS18</v>
          </cell>
          <cell r="C254" t="str">
            <v>TC IB Claro Visa Oro - Extracash</v>
          </cell>
        </row>
        <row r="255">
          <cell r="A255">
            <v>301080303</v>
          </cell>
          <cell r="B255" t="str">
            <v>ACTICV1T8</v>
          </cell>
          <cell r="C255" t="str">
            <v>TC IB Claro Visa Platinum - Extracash</v>
          </cell>
        </row>
        <row r="256">
          <cell r="A256">
            <v>301010303</v>
          </cell>
          <cell r="B256" t="str">
            <v>ACTISEX08</v>
          </cell>
          <cell r="C256" t="str">
            <v>TC IB Signature - Extracash</v>
          </cell>
        </row>
        <row r="257">
          <cell r="A257">
            <v>301010203</v>
          </cell>
          <cell r="B257" t="str">
            <v>ACTIVCXD8</v>
          </cell>
          <cell r="C257" t="str">
            <v>TC IB Visa Clas. Int. - Extracash</v>
          </cell>
        </row>
        <row r="258">
          <cell r="A258">
            <v>301010103</v>
          </cell>
          <cell r="B258" t="str">
            <v>ACTIVOE08</v>
          </cell>
          <cell r="C258" t="str">
            <v>TC IB Visa Oro - Extracash</v>
          </cell>
        </row>
        <row r="259">
          <cell r="A259">
            <v>301010403</v>
          </cell>
          <cell r="B259" t="str">
            <v>ACTIVPE08</v>
          </cell>
          <cell r="C259" t="str">
            <v>TC IB Visa Platinum - Extracash</v>
          </cell>
        </row>
        <row r="260">
          <cell r="A260">
            <v>301030203</v>
          </cell>
          <cell r="B260" t="str">
            <v>ACTMVEX08</v>
          </cell>
          <cell r="C260" t="str">
            <v>TC Megaplaza Visa - Extracash</v>
          </cell>
        </row>
        <row r="261">
          <cell r="A261">
            <v>309040103</v>
          </cell>
          <cell r="B261" t="str">
            <v>ACTPCEX08</v>
          </cell>
          <cell r="C261" t="str">
            <v>TC Platinum Card - Extracash</v>
          </cell>
        </row>
        <row r="262">
          <cell r="A262">
            <v>301090103</v>
          </cell>
          <cell r="B262" t="str">
            <v>ACTCPREX8</v>
          </cell>
          <cell r="C262" t="str">
            <v>TC Premia Extracash</v>
          </cell>
        </row>
        <row r="263">
          <cell r="A263">
            <v>301050103</v>
          </cell>
          <cell r="B263" t="str">
            <v>ACTVVEX08</v>
          </cell>
          <cell r="C263" t="str">
            <v>TC Vea Visa - Extracash</v>
          </cell>
        </row>
        <row r="264">
          <cell r="A264">
            <v>301050203</v>
          </cell>
          <cell r="B264" t="str">
            <v>ACTVVOE08</v>
          </cell>
          <cell r="C264" t="str">
            <v>TC Vea Visa Oro - Extracash</v>
          </cell>
        </row>
        <row r="265">
          <cell r="A265">
            <v>302999999</v>
          </cell>
          <cell r="B265" t="str">
            <v>ACTAEXGE8</v>
          </cell>
          <cell r="C265" t="str">
            <v>TC American Express Generico</v>
          </cell>
        </row>
        <row r="266">
          <cell r="A266">
            <v>309019999</v>
          </cell>
          <cell r="B266" t="str">
            <v>ACTABLGE8</v>
          </cell>
          <cell r="C266" t="str">
            <v>TC Amex Blue Generico</v>
          </cell>
        </row>
        <row r="267">
          <cell r="A267">
            <v>307059999</v>
          </cell>
          <cell r="B267" t="str">
            <v>ACTACOGE8</v>
          </cell>
          <cell r="C267" t="str">
            <v>TC Amex Centurión Oro Generico</v>
          </cell>
        </row>
        <row r="268">
          <cell r="A268">
            <v>307039999</v>
          </cell>
          <cell r="B268" t="str">
            <v>ACTAVCGE8</v>
          </cell>
          <cell r="C268" t="str">
            <v>TC Amex Viajero Clasica Generico</v>
          </cell>
        </row>
        <row r="269">
          <cell r="A269">
            <v>303999999</v>
          </cell>
          <cell r="B269" t="str">
            <v>ACTCMAGE8</v>
          </cell>
          <cell r="C269" t="str">
            <v>TC Mastercard Generico</v>
          </cell>
        </row>
        <row r="270">
          <cell r="A270">
            <v>399999999</v>
          </cell>
          <cell r="B270" t="str">
            <v>ACTCGEN08</v>
          </cell>
          <cell r="C270" t="str">
            <v>TC Generico</v>
          </cell>
        </row>
        <row r="271">
          <cell r="A271">
            <v>301060299</v>
          </cell>
          <cell r="B271" t="str">
            <v>ACTCPLGE8</v>
          </cell>
          <cell r="C271" t="str">
            <v>TC Cashback Platinum Generico</v>
          </cell>
        </row>
        <row r="272">
          <cell r="A272">
            <v>301019999</v>
          </cell>
          <cell r="B272" t="str">
            <v>ACTIVIGE8</v>
          </cell>
          <cell r="C272" t="str">
            <v>TC IB Visa Generico</v>
          </cell>
        </row>
        <row r="273">
          <cell r="A273">
            <v>301039999</v>
          </cell>
          <cell r="B273" t="str">
            <v>ACTMVGE08</v>
          </cell>
          <cell r="C273" t="str">
            <v>TC Megaplaza Visa - Generico</v>
          </cell>
        </row>
        <row r="274">
          <cell r="A274">
            <v>301090199</v>
          </cell>
          <cell r="B274" t="str">
            <v>ACTCPRGE8</v>
          </cell>
          <cell r="C274" t="str">
            <v>TC Premia Generico</v>
          </cell>
        </row>
        <row r="275">
          <cell r="A275">
            <v>301059999</v>
          </cell>
          <cell r="B275" t="str">
            <v>ACTVVIGE8</v>
          </cell>
          <cell r="C275" t="str">
            <v>TC Vea Visa Generico</v>
          </cell>
        </row>
        <row r="276">
          <cell r="A276">
            <v>301050299</v>
          </cell>
          <cell r="B276" t="str">
            <v>ACTVVOGE8</v>
          </cell>
          <cell r="C276" t="str">
            <v>TC Vea Visa Oro Generica</v>
          </cell>
        </row>
        <row r="277">
          <cell r="A277">
            <v>301999999</v>
          </cell>
          <cell r="B277" t="str">
            <v>ACTCVIGE8</v>
          </cell>
          <cell r="C277" t="str">
            <v>TC Visa Generico</v>
          </cell>
        </row>
        <row r="278">
          <cell r="A278">
            <v>301049999</v>
          </cell>
          <cell r="B278" t="str">
            <v>ACTVSIGE8</v>
          </cell>
          <cell r="C278" t="str">
            <v>TC Visa Signature Generico</v>
          </cell>
        </row>
        <row r="279">
          <cell r="A279">
            <v>309010107</v>
          </cell>
          <cell r="B279" t="str">
            <v>ACTABLCB8</v>
          </cell>
          <cell r="C279" t="str">
            <v>TC Amex Blue - Linea Rev. por Disp Efectivo</v>
          </cell>
        </row>
        <row r="280">
          <cell r="A280">
            <v>308030107</v>
          </cell>
          <cell r="B280" t="str">
            <v>ACTADERB8</v>
          </cell>
          <cell r="C280" t="str">
            <v>TC Amex Distancia Elite - Linea Rev. por Disp Efectivo</v>
          </cell>
        </row>
        <row r="281">
          <cell r="A281">
            <v>308010107</v>
          </cell>
          <cell r="B281" t="str">
            <v>ACTADGY18</v>
          </cell>
          <cell r="C281" t="str">
            <v>TC Amex Distancia Gold - Linea Rev. por Disp Efectivo</v>
          </cell>
        </row>
        <row r="282">
          <cell r="A282">
            <v>308020107</v>
          </cell>
          <cell r="B282" t="str">
            <v>ACTADP0F8</v>
          </cell>
          <cell r="C282" t="str">
            <v>TC Amex Distancia Platinum - Linea Rev. por Disp Efectivo</v>
          </cell>
        </row>
        <row r="283">
          <cell r="A283">
            <v>302030207</v>
          </cell>
          <cell r="B283" t="str">
            <v>ACTAGRN28</v>
          </cell>
          <cell r="C283" t="str">
            <v>TC Amex Gold Rev. - Linea Rev. por Disp Efectivo</v>
          </cell>
        </row>
        <row r="284">
          <cell r="A284">
            <v>302020107</v>
          </cell>
          <cell r="B284" t="str">
            <v>ACTAGLGM8</v>
          </cell>
          <cell r="C284" t="str">
            <v>TC Amex Green - Linea Rev. por Disp Efectivo</v>
          </cell>
        </row>
        <row r="285">
          <cell r="A285">
            <v>302010107</v>
          </cell>
          <cell r="B285" t="str">
            <v>ACTARLJS8</v>
          </cell>
          <cell r="C285" t="str">
            <v>TC Amex Rev. - Linea Rev. por Disp Efectivo</v>
          </cell>
        </row>
        <row r="286">
          <cell r="A286">
            <v>307010107</v>
          </cell>
          <cell r="B286" t="str">
            <v>ACTAVCN78</v>
          </cell>
          <cell r="C286" t="str">
            <v>TC Amex Viajero Clasica - Linea Rev. por Disp Efectivo</v>
          </cell>
        </row>
        <row r="287">
          <cell r="A287">
            <v>307020107</v>
          </cell>
          <cell r="B287" t="str">
            <v>ACTAVO7N8</v>
          </cell>
          <cell r="C287" t="str">
            <v>TC Amex Viajero Oro - Linea Rev. por Disp Efectivo</v>
          </cell>
        </row>
        <row r="288">
          <cell r="A288">
            <v>307030107</v>
          </cell>
          <cell r="B288" t="str">
            <v>ACTAVPSM8</v>
          </cell>
          <cell r="C288" t="str">
            <v>TC Amex Viajero Platinum - Linea Rev. por Disp Efectivo</v>
          </cell>
        </row>
        <row r="289">
          <cell r="A289">
            <v>309030107</v>
          </cell>
          <cell r="B289" t="str">
            <v>ACTBBBEO8</v>
          </cell>
          <cell r="C289" t="str">
            <v>TC Blue Box Black - Linea Rev. por Disp Efectivo</v>
          </cell>
        </row>
        <row r="290">
          <cell r="A290">
            <v>309020107</v>
          </cell>
          <cell r="B290" t="str">
            <v>ACTBBP1J8</v>
          </cell>
          <cell r="C290" t="str">
            <v>TC Blue Box Platinum - Linea Rev. por Disp Efectivo</v>
          </cell>
        </row>
        <row r="291">
          <cell r="A291">
            <v>303020107</v>
          </cell>
          <cell r="B291" t="str">
            <v>ACTMCLYA8</v>
          </cell>
          <cell r="C291" t="str">
            <v>TC MC Clasica - Linea Rev. por Disp Efectivo</v>
          </cell>
        </row>
        <row r="292">
          <cell r="A292">
            <v>303010107</v>
          </cell>
          <cell r="B292" t="str">
            <v>ACTMOLHU8</v>
          </cell>
          <cell r="C292" t="str">
            <v>TC MC Oro - Linea Rev. por Disp Efectivo</v>
          </cell>
        </row>
        <row r="293">
          <cell r="A293">
            <v>303030107</v>
          </cell>
          <cell r="B293" t="str">
            <v>ACTMPLR58</v>
          </cell>
          <cell r="C293" t="str">
            <v>TC MC Platino - Linea Rev. por Disp Efectivo</v>
          </cell>
        </row>
        <row r="294">
          <cell r="A294">
            <v>301040307</v>
          </cell>
          <cell r="B294" t="str">
            <v>ACTAVCOE8</v>
          </cell>
          <cell r="C294" t="str">
            <v>TC A Visa Clasica Int. - Linea Rev. por Disp Efectivo</v>
          </cell>
        </row>
        <row r="295">
          <cell r="A295">
            <v>301040207</v>
          </cell>
          <cell r="B295" t="str">
            <v>ACTAVSL08</v>
          </cell>
          <cell r="C295" t="str">
            <v>TC A Visa Signature - Linea Rev. por Disp Efectivo</v>
          </cell>
        </row>
        <row r="296">
          <cell r="A296">
            <v>301040107</v>
          </cell>
          <cell r="B296" t="str">
            <v>ACTAVOTO8</v>
          </cell>
          <cell r="C296" t="str">
            <v>TC Aval Visa Oro - Linea Rev. por Disp Efectivo</v>
          </cell>
        </row>
        <row r="297">
          <cell r="A297">
            <v>301060107</v>
          </cell>
          <cell r="B297" t="str">
            <v>ACTCPLZX8</v>
          </cell>
          <cell r="C297" t="str">
            <v>TC Cashback Platinum - Linea Rev. por Disp Efectivo</v>
          </cell>
        </row>
        <row r="298">
          <cell r="A298">
            <v>301040407</v>
          </cell>
          <cell r="B298" t="str">
            <v>ACTCSLJL8</v>
          </cell>
          <cell r="C298" t="str">
            <v>TC Cashback Signature - Linea Rev. por Disp Efectivo</v>
          </cell>
        </row>
        <row r="299">
          <cell r="A299">
            <v>301060207</v>
          </cell>
          <cell r="B299" t="str">
            <v>ACTCVOZB8</v>
          </cell>
          <cell r="C299" t="str">
            <v>TC Cashback Visa Oro - Linea Rev. por Disp Efectivo</v>
          </cell>
        </row>
        <row r="300">
          <cell r="A300">
            <v>301080107</v>
          </cell>
          <cell r="B300" t="str">
            <v>ACTICVP68</v>
          </cell>
          <cell r="C300" t="str">
            <v>TC IB Claro Visa Clas. - Linea Rev. por disp efectivo</v>
          </cell>
        </row>
        <row r="301">
          <cell r="A301">
            <v>301080207</v>
          </cell>
          <cell r="B301" t="str">
            <v>ACTICVPD8</v>
          </cell>
          <cell r="C301" t="str">
            <v>TC IB Claro Visa Oro - Linea Rev. por Disp Efectivo</v>
          </cell>
        </row>
        <row r="302">
          <cell r="A302">
            <v>301080307</v>
          </cell>
          <cell r="B302" t="str">
            <v>ACTICVKU8</v>
          </cell>
          <cell r="C302" t="str">
            <v>TC IB Claro Visa Platinum - Linea Rev. por Disp Efectivo</v>
          </cell>
        </row>
        <row r="303">
          <cell r="A303">
            <v>301010307</v>
          </cell>
          <cell r="B303" t="str">
            <v>ACTISLAO8</v>
          </cell>
          <cell r="C303" t="str">
            <v>TC IB Signature - Linea Rev. por Disp Efectivo</v>
          </cell>
        </row>
        <row r="304">
          <cell r="A304">
            <v>301010207</v>
          </cell>
          <cell r="B304" t="str">
            <v>ACTIVCXK8</v>
          </cell>
          <cell r="C304" t="str">
            <v>TC IB Visa Clas. Int. - Linea Rev. por Disp Efectivo</v>
          </cell>
        </row>
        <row r="305">
          <cell r="A305">
            <v>301010107</v>
          </cell>
          <cell r="B305" t="str">
            <v>ACTIVO8W8</v>
          </cell>
          <cell r="C305" t="str">
            <v>TC IB Visa Oro - Linea Rev. por Disp Efectivo</v>
          </cell>
        </row>
        <row r="306">
          <cell r="A306">
            <v>301010407</v>
          </cell>
          <cell r="B306" t="str">
            <v>ACTIVPDD8</v>
          </cell>
          <cell r="C306" t="str">
            <v>TC IB Visa Platinum - Linea Rev. por Disp Efectivo</v>
          </cell>
        </row>
        <row r="307">
          <cell r="A307">
            <v>301030207</v>
          </cell>
          <cell r="B307" t="str">
            <v>ACTMVLIH8</v>
          </cell>
          <cell r="C307" t="str">
            <v>TC Megaplaza Visa - Linea Rev. por Disp Efectivo</v>
          </cell>
        </row>
        <row r="308">
          <cell r="A308">
            <v>309040107</v>
          </cell>
          <cell r="B308" t="str">
            <v>ACTPCL8B8</v>
          </cell>
          <cell r="C308" t="str">
            <v>TC Platinum Card - Linea Rev. por Disp Efectivo</v>
          </cell>
        </row>
        <row r="309">
          <cell r="A309">
            <v>304030107</v>
          </cell>
          <cell r="B309" t="str">
            <v>ACTVCL5R8</v>
          </cell>
          <cell r="C309" t="str">
            <v>TC Vea Cerrada - Linea Rev. por Disp Efectivo</v>
          </cell>
        </row>
        <row r="310">
          <cell r="A310">
            <v>301050107</v>
          </cell>
          <cell r="B310" t="str">
            <v>ACTVVLCO8</v>
          </cell>
          <cell r="C310" t="str">
            <v>TC Vea Visa - Linea Rev. por Disp Efectivo</v>
          </cell>
        </row>
        <row r="311">
          <cell r="A311">
            <v>301050207</v>
          </cell>
          <cell r="B311" t="str">
            <v>ACTVVOK88</v>
          </cell>
          <cell r="C311" t="str">
            <v>TC Vea Visa Oro - Linea Rev. por Disp Efectivo</v>
          </cell>
        </row>
        <row r="312">
          <cell r="A312">
            <v>309010101</v>
          </cell>
          <cell r="B312" t="str">
            <v>ACTABLLV8</v>
          </cell>
          <cell r="C312" t="str">
            <v>TC Amex Blue - Linea Rev.</v>
          </cell>
        </row>
        <row r="313">
          <cell r="A313">
            <v>307050101</v>
          </cell>
          <cell r="B313" t="str">
            <v>ACTACPL08</v>
          </cell>
          <cell r="C313" t="str">
            <v>TC Amex Centurión Platinum - Linea Rev.</v>
          </cell>
        </row>
        <row r="314">
          <cell r="A314">
            <v>308030101</v>
          </cell>
          <cell r="B314" t="str">
            <v>ACTADEIL8</v>
          </cell>
          <cell r="C314" t="str">
            <v>TC Amex Distancia Elite - Linea Rev.</v>
          </cell>
        </row>
        <row r="315">
          <cell r="A315">
            <v>308010101</v>
          </cell>
          <cell r="B315" t="str">
            <v>ACTADGNP8</v>
          </cell>
          <cell r="C315" t="str">
            <v>TC Amex Distancia Gold - Linea Rev.</v>
          </cell>
        </row>
        <row r="316">
          <cell r="A316">
            <v>308020101</v>
          </cell>
          <cell r="B316" t="str">
            <v>ACTADPWJ8</v>
          </cell>
          <cell r="C316" t="str">
            <v>TC Amex Distancia Platinum - Linea Rev.</v>
          </cell>
        </row>
        <row r="317">
          <cell r="A317">
            <v>302030201</v>
          </cell>
          <cell r="B317" t="str">
            <v>ACTAGR328</v>
          </cell>
          <cell r="C317" t="str">
            <v>TC Amex Gold Rev. - Linea Rev.</v>
          </cell>
        </row>
        <row r="318">
          <cell r="A318">
            <v>302020101</v>
          </cell>
          <cell r="B318" t="str">
            <v>ACTAGLRS8</v>
          </cell>
          <cell r="C318" t="str">
            <v>TC Amex Green - Linea Rev.</v>
          </cell>
        </row>
        <row r="319">
          <cell r="A319">
            <v>302010101</v>
          </cell>
          <cell r="B319" t="str">
            <v>ACTARLRQ8</v>
          </cell>
          <cell r="C319" t="str">
            <v>TC Amex Rev. - Linea Rev.</v>
          </cell>
        </row>
        <row r="320">
          <cell r="A320">
            <v>307010101</v>
          </cell>
          <cell r="B320" t="str">
            <v>ACTAVCEH8</v>
          </cell>
          <cell r="C320" t="str">
            <v>TC Amex Viajero Clasica - Linea Rev.</v>
          </cell>
        </row>
        <row r="321">
          <cell r="A321">
            <v>307020101</v>
          </cell>
          <cell r="B321" t="str">
            <v>ACTAVOSH8</v>
          </cell>
          <cell r="C321" t="str">
            <v>TC Amex Viajero Oro - Linea Rev.</v>
          </cell>
        </row>
        <row r="322">
          <cell r="A322">
            <v>307030101</v>
          </cell>
          <cell r="B322" t="str">
            <v>ACTAVPLI8</v>
          </cell>
          <cell r="C322" t="str">
            <v>TC Amex Viajero Platinum - Linea Rev.</v>
          </cell>
        </row>
        <row r="323">
          <cell r="A323">
            <v>309030101</v>
          </cell>
          <cell r="B323" t="str">
            <v>ACTBBBWA8</v>
          </cell>
          <cell r="C323" t="str">
            <v>TC Blue Box Black - Linea Rev.</v>
          </cell>
        </row>
        <row r="324">
          <cell r="A324">
            <v>309020101</v>
          </cell>
          <cell r="B324" t="str">
            <v>ACTBBPNZ8</v>
          </cell>
          <cell r="C324" t="str">
            <v>TC Blue Box Platinum - Linea Rev.</v>
          </cell>
        </row>
        <row r="325">
          <cell r="A325">
            <v>303020101</v>
          </cell>
          <cell r="B325" t="str">
            <v>ACTMCL9G8</v>
          </cell>
          <cell r="C325" t="str">
            <v>TC MC Clasica - Linea Rev.</v>
          </cell>
        </row>
        <row r="326">
          <cell r="A326">
            <v>303010101</v>
          </cell>
          <cell r="B326" t="str">
            <v>ACTMOLMK8</v>
          </cell>
          <cell r="C326" t="str">
            <v>TC MC Oro - Linea Rev.</v>
          </cell>
        </row>
        <row r="327">
          <cell r="A327">
            <v>303030101</v>
          </cell>
          <cell r="B327" t="str">
            <v>ACTMPL2B8</v>
          </cell>
          <cell r="C327" t="str">
            <v>TC MC Platino - Linea Rev.</v>
          </cell>
        </row>
        <row r="328">
          <cell r="A328">
            <v>301040201</v>
          </cell>
          <cell r="B328" t="str">
            <v>ACTASLR08</v>
          </cell>
          <cell r="C328" t="str">
            <v>TC A Signature - Linea Rev.</v>
          </cell>
        </row>
        <row r="329">
          <cell r="A329">
            <v>301040301</v>
          </cell>
          <cell r="B329" t="str">
            <v>ACTAVCCG8</v>
          </cell>
          <cell r="C329" t="str">
            <v>TC A Visa Clasica Int. - Linea Rev.</v>
          </cell>
        </row>
        <row r="330">
          <cell r="A330">
            <v>301040101</v>
          </cell>
          <cell r="B330" t="str">
            <v>ACTAVO9O8</v>
          </cell>
          <cell r="C330" t="str">
            <v>TC Aval Visa Oro - Linea Rev.</v>
          </cell>
        </row>
        <row r="331">
          <cell r="A331">
            <v>301060101</v>
          </cell>
          <cell r="B331" t="str">
            <v>ACTCPLMD8</v>
          </cell>
          <cell r="C331" t="str">
            <v>TC Cashback Platinum - Linea Rev.</v>
          </cell>
        </row>
        <row r="332">
          <cell r="A332">
            <v>301040401</v>
          </cell>
          <cell r="B332" t="str">
            <v>ACTCSL7N8</v>
          </cell>
          <cell r="C332" t="str">
            <v>TC Cashback Signature - Linea Rev.</v>
          </cell>
        </row>
        <row r="333">
          <cell r="A333">
            <v>301060201</v>
          </cell>
          <cell r="B333" t="str">
            <v>ACTCVOLR8</v>
          </cell>
          <cell r="C333" t="str">
            <v>TC Cashback Visa Oro - Linea Rev.</v>
          </cell>
        </row>
        <row r="334">
          <cell r="A334">
            <v>301080101</v>
          </cell>
          <cell r="B334" t="str">
            <v>ACTICVD88</v>
          </cell>
          <cell r="C334" t="str">
            <v>TC IB Claro Visa Clas. - Linea Rev</v>
          </cell>
        </row>
        <row r="335">
          <cell r="A335">
            <v>301080201</v>
          </cell>
          <cell r="B335" t="str">
            <v>ACTICVBT8</v>
          </cell>
          <cell r="C335" t="str">
            <v>TC IB Claro Visa Oro - Linea Rev.</v>
          </cell>
        </row>
        <row r="336">
          <cell r="A336">
            <v>301080301</v>
          </cell>
          <cell r="B336" t="str">
            <v>ACTICVFC8</v>
          </cell>
          <cell r="C336" t="str">
            <v>TC IB Claro Visa Platinum - Linea Rev.</v>
          </cell>
        </row>
        <row r="337">
          <cell r="A337">
            <v>301010301</v>
          </cell>
          <cell r="B337" t="str">
            <v>ACTISLP28</v>
          </cell>
          <cell r="C337" t="str">
            <v>TC IB Signature - Linea Rev.</v>
          </cell>
        </row>
        <row r="338">
          <cell r="A338">
            <v>301010201</v>
          </cell>
          <cell r="B338" t="str">
            <v>ACTIVCIE8</v>
          </cell>
          <cell r="C338" t="str">
            <v>TC IB Visa Clas. Int. - Linea Rev.</v>
          </cell>
        </row>
        <row r="339">
          <cell r="A339">
            <v>301010101</v>
          </cell>
          <cell r="B339" t="str">
            <v>ACTIVOLO8</v>
          </cell>
          <cell r="C339" t="str">
            <v>TC IB Visa Oro - Linea Rev.</v>
          </cell>
        </row>
        <row r="340">
          <cell r="A340">
            <v>301010401</v>
          </cell>
          <cell r="B340" t="str">
            <v>ACTIVPY78</v>
          </cell>
          <cell r="C340" t="str">
            <v>TC IB Visa Platinum - Linea Rev.</v>
          </cell>
        </row>
        <row r="341">
          <cell r="A341">
            <v>301020201</v>
          </cell>
          <cell r="B341" t="str">
            <v>ACTIWV468</v>
          </cell>
          <cell r="C341" t="str">
            <v>TC IB Wong Visa Clas. - Linea Rev.</v>
          </cell>
        </row>
        <row r="342">
          <cell r="A342">
            <v>301030201</v>
          </cell>
          <cell r="B342" t="str">
            <v>ACTMVL038</v>
          </cell>
          <cell r="C342" t="str">
            <v>TC Megaplaza Visa - Linea Rev.</v>
          </cell>
        </row>
        <row r="343">
          <cell r="A343">
            <v>309040101</v>
          </cell>
          <cell r="B343" t="str">
            <v>ACTPCLOB8</v>
          </cell>
          <cell r="C343" t="str">
            <v>TC Platinum Card - Linea Rev.</v>
          </cell>
        </row>
        <row r="344">
          <cell r="A344">
            <v>301090101</v>
          </cell>
          <cell r="B344" t="str">
            <v>ACTPLIRE8</v>
          </cell>
          <cell r="C344" t="str">
            <v>TC Premia Línea Revolvente</v>
          </cell>
        </row>
        <row r="345">
          <cell r="A345">
            <v>301100101</v>
          </cell>
          <cell r="B345" t="str">
            <v>ACTRVLR08</v>
          </cell>
          <cell r="C345" t="str">
            <v>TC Rappibank Visa - Linea Rev.</v>
          </cell>
        </row>
        <row r="346">
          <cell r="A346">
            <v>304030101</v>
          </cell>
          <cell r="B346" t="str">
            <v>ACTVCLIJ8</v>
          </cell>
          <cell r="C346" t="str">
            <v>TC Vea Cerrada - Linea Rev.</v>
          </cell>
        </row>
        <row r="347">
          <cell r="A347">
            <v>301050101</v>
          </cell>
          <cell r="B347" t="str">
            <v>ACTVVLKM8</v>
          </cell>
          <cell r="C347" t="str">
            <v>TC Vea Visa - Linea Rev.</v>
          </cell>
        </row>
        <row r="348">
          <cell r="A348">
            <v>301050201</v>
          </cell>
          <cell r="B348" t="str">
            <v>ACTVVOYM8</v>
          </cell>
          <cell r="C348" t="str">
            <v>TC Vea Visa Oro - Linea Rev.</v>
          </cell>
        </row>
        <row r="349">
          <cell r="A349">
            <v>305010104</v>
          </cell>
          <cell r="B349" t="str">
            <v>ACTVECD08</v>
          </cell>
          <cell r="C349" t="str">
            <v>T.c. Visa empres. - compra deuda</v>
          </cell>
        </row>
        <row r="350">
          <cell r="A350">
            <v>305010106</v>
          </cell>
          <cell r="B350" t="str">
            <v>ACTVECP08</v>
          </cell>
          <cell r="C350" t="str">
            <v>T.c. Visa empres. - cuotas por Disp Efectivo</v>
          </cell>
        </row>
        <row r="351">
          <cell r="A351">
            <v>305029999</v>
          </cell>
          <cell r="B351" t="str">
            <v>ACMAEMGE8</v>
          </cell>
          <cell r="C351" t="str">
            <v>Mastercard Empresarial Genérico</v>
          </cell>
        </row>
        <row r="352">
          <cell r="A352">
            <v>305020101</v>
          </cell>
          <cell r="B352" t="str">
            <v>ACTMELRE8</v>
          </cell>
          <cell r="C352" t="str">
            <v>T. Mastercard emp. línea rev.</v>
          </cell>
        </row>
        <row r="353">
          <cell r="A353">
            <v>305010101</v>
          </cell>
          <cell r="B353" t="str">
            <v>ACTVELRE8</v>
          </cell>
          <cell r="C353" t="str">
            <v>T. Visa empresarial linea rev.</v>
          </cell>
        </row>
        <row r="354">
          <cell r="A354">
            <v>305020107</v>
          </cell>
          <cell r="B354" t="str">
            <v>ACTMELRP8</v>
          </cell>
          <cell r="C354" t="str">
            <v>T. Mastercard emp. línea rev. por Disp Efectivo</v>
          </cell>
        </row>
        <row r="355">
          <cell r="A355">
            <v>305010107</v>
          </cell>
          <cell r="B355" t="str">
            <v>ACTVELRP8</v>
          </cell>
          <cell r="C355" t="str">
            <v>T. Visa empresarial linea rev por Disp Efectivo</v>
          </cell>
        </row>
        <row r="356">
          <cell r="A356">
            <v>4001040133</v>
          </cell>
          <cell r="B356" t="str">
            <v>ACCSCN2W8</v>
          </cell>
          <cell r="C356" t="str">
            <v>CC SWAP COB. ND COMPRA USD/PEN FIJO FIJO VMP</v>
          </cell>
        </row>
        <row r="357">
          <cell r="A357">
            <v>4001010231</v>
          </cell>
          <cell r="B357" t="str">
            <v>ACCSCCWX8</v>
          </cell>
          <cell r="C357" t="str">
            <v>CC SWAP COMPRA COBERT D/ND USD/PEN VMP</v>
          </cell>
        </row>
        <row r="358">
          <cell r="A358">
            <v>4001010231</v>
          </cell>
          <cell r="B358" t="str">
            <v>ACCSVC5D8</v>
          </cell>
          <cell r="C358" t="str">
            <v>CC SWAP VENTA COBERT D/ND USD/PEN VMP</v>
          </cell>
        </row>
        <row r="359">
          <cell r="A359">
            <v>4003040231</v>
          </cell>
          <cell r="B359" t="str">
            <v>ACISCNGR8</v>
          </cell>
          <cell r="C359" t="str">
            <v>IR SWAP COB. ND VENTA USD/PEN VMP</v>
          </cell>
        </row>
        <row r="360">
          <cell r="A360">
            <v>4001020137</v>
          </cell>
          <cell r="B360" t="str">
            <v>ACCSCNTK8</v>
          </cell>
          <cell r="C360" t="str">
            <v>CC SWAP COMPRA NEG USD/PEN VMP</v>
          </cell>
        </row>
        <row r="361">
          <cell r="A361">
            <v>4001020132</v>
          </cell>
          <cell r="B361" t="str">
            <v>ACCSNCIN8</v>
          </cell>
          <cell r="C361" t="str">
            <v>CC SWAP NEG. COMPRA USD/PEN CRUZADO PAGA FLOT VMP</v>
          </cell>
        </row>
        <row r="362">
          <cell r="A362">
            <v>4001030233</v>
          </cell>
          <cell r="B362" t="str">
            <v>ACCSNN478</v>
          </cell>
          <cell r="C362" t="str">
            <v>CC SWAP NEG. ND VENTA USD/PEN FIJO FIJO VMP</v>
          </cell>
        </row>
        <row r="363">
          <cell r="A363">
            <v>4001020232</v>
          </cell>
          <cell r="B363" t="str">
            <v>ACCSNVSA8</v>
          </cell>
          <cell r="C363" t="str">
            <v>CC SWAP NEG. VENTA USD/PEN CRUZADO RECIB FLOT VMP</v>
          </cell>
        </row>
        <row r="364">
          <cell r="A364">
            <v>4001020237</v>
          </cell>
          <cell r="B364" t="str">
            <v>ACCSVNF78</v>
          </cell>
          <cell r="C364" t="str">
            <v>CC SWAP VENTA NEG USD/PEN VMP</v>
          </cell>
        </row>
        <row r="365">
          <cell r="A365">
            <v>4002010104</v>
          </cell>
          <cell r="B365" t="str">
            <v>ACFCVMPO8</v>
          </cell>
          <cell r="C365" t="str">
            <v>FORWARD COMPRA V.MERCADO POSITIVO</v>
          </cell>
        </row>
        <row r="366">
          <cell r="A366">
            <v>4002010204</v>
          </cell>
          <cell r="B366" t="str">
            <v>ACFVVMPO8</v>
          </cell>
          <cell r="C366" t="str">
            <v>FORWARD VENTA V.MERCADO POSITIVO</v>
          </cell>
        </row>
        <row r="367">
          <cell r="A367">
            <v>4004030104</v>
          </cell>
          <cell r="B367" t="str">
            <v>ACINNCSR8</v>
          </cell>
          <cell r="C367" t="str">
            <v>IRS NEG. ND COMPRA PEN VMP</v>
          </cell>
        </row>
        <row r="368">
          <cell r="A368">
            <v>4004030104</v>
          </cell>
          <cell r="B368" t="str">
            <v>ACONNCR38</v>
          </cell>
          <cell r="C368" t="str">
            <v>OIS NEG. ND COMPRA PEN VMP</v>
          </cell>
        </row>
        <row r="369">
          <cell r="A369">
            <v>4006030104</v>
          </cell>
          <cell r="B369" t="str">
            <v>ACSCNNWO8</v>
          </cell>
          <cell r="C369" t="str">
            <v>SWAP CAMBIARIO NEG. NON DELIV. COMPRA USD/PEN VMP</v>
          </cell>
        </row>
        <row r="370">
          <cell r="A370" t="str">
            <v>-</v>
          </cell>
          <cell r="B370" t="str">
            <v>ACSCNNLL8</v>
          </cell>
          <cell r="C370" t="str">
            <v>SWAP CAMBIARIO NEG. NON DELIV. VENTA USD/PEN VMP</v>
          </cell>
        </row>
        <row r="371">
          <cell r="A371" t="str">
            <v>-</v>
          </cell>
          <cell r="B371" t="str">
            <v>ACOCPOCO4</v>
          </cell>
          <cell r="C371" t="str">
            <v>Otras cuentas por cobrar</v>
          </cell>
        </row>
        <row r="372">
          <cell r="A372">
            <v>805019999</v>
          </cell>
          <cell r="B372" t="str">
            <v>ACFOINOT4</v>
          </cell>
          <cell r="C372" t="str">
            <v>Fondos interbancarios otorgados</v>
          </cell>
        </row>
        <row r="373">
          <cell r="A373" t="str">
            <v>-</v>
          </cell>
          <cell r="B373" t="str">
            <v>ACRDFIOT4</v>
          </cell>
          <cell r="C373" t="str">
            <v>Rendimientos devengados de fondos interbancarios otorgados</v>
          </cell>
        </row>
        <row r="374">
          <cell r="A374">
            <v>804040201</v>
          </cell>
          <cell r="B374" t="str">
            <v>ACBCLIDP8</v>
          </cell>
          <cell r="C374" t="str">
            <v>Bonos Corporativos Libres DPV</v>
          </cell>
        </row>
        <row r="375">
          <cell r="A375" t="str">
            <v>-</v>
          </cell>
          <cell r="B375" t="str">
            <v>ACBCLIVR8</v>
          </cell>
          <cell r="C375" t="str">
            <v>Bonos Corporativos Libres VR</v>
          </cell>
        </row>
        <row r="376">
          <cell r="A376">
            <v>804030799</v>
          </cell>
          <cell r="B376" t="str">
            <v>ACBGLIDP8</v>
          </cell>
          <cell r="C376" t="str">
            <v>Bonos Globales Libres DPV</v>
          </cell>
        </row>
        <row r="377">
          <cell r="A377" t="str">
            <v>-</v>
          </cell>
          <cell r="B377" t="str">
            <v>ACBGLIVR8</v>
          </cell>
          <cell r="C377" t="str">
            <v>Bonos Globales Libres VR</v>
          </cell>
        </row>
        <row r="378">
          <cell r="A378" t="str">
            <v>-</v>
          </cell>
          <cell r="B378" t="str">
            <v>ACBGREDP8</v>
          </cell>
          <cell r="C378" t="str">
            <v>Bonos Globales Restringidos DPV</v>
          </cell>
        </row>
        <row r="379">
          <cell r="A379" t="str">
            <v>-</v>
          </cell>
          <cell r="B379" t="str">
            <v>ACBSLIDP8</v>
          </cell>
          <cell r="C379" t="str">
            <v>Bonos Soberanos Libres DPV</v>
          </cell>
        </row>
        <row r="380">
          <cell r="A380" t="str">
            <v>-</v>
          </cell>
          <cell r="B380" t="str">
            <v>ACBSLIVC8</v>
          </cell>
          <cell r="C380" t="str">
            <v>Bonos Soberanos Libres VCTO</v>
          </cell>
        </row>
        <row r="381">
          <cell r="A381" t="str">
            <v>-</v>
          </cell>
          <cell r="B381" t="str">
            <v>ACBSLIVR8</v>
          </cell>
          <cell r="C381" t="str">
            <v>Bonos Soberanos Libres VR</v>
          </cell>
        </row>
        <row r="382">
          <cell r="A382" t="str">
            <v>-</v>
          </cell>
          <cell r="B382" t="str">
            <v>ACBSREDP8</v>
          </cell>
          <cell r="C382" t="str">
            <v>Bonos Soberanos Restringidos DPV</v>
          </cell>
        </row>
        <row r="383">
          <cell r="A383" t="str">
            <v>-</v>
          </cell>
          <cell r="B383" t="str">
            <v>ACBSREVC8</v>
          </cell>
          <cell r="C383" t="str">
            <v>Bonos Soberanos Restringidos VCTO</v>
          </cell>
        </row>
        <row r="384">
          <cell r="A384" t="str">
            <v>-</v>
          </cell>
          <cell r="B384" t="str">
            <v>ACCDLIDP8</v>
          </cell>
          <cell r="C384" t="str">
            <v>CDBCRP Libres DPV</v>
          </cell>
        </row>
        <row r="385">
          <cell r="A385" t="str">
            <v>-</v>
          </cell>
          <cell r="B385" t="str">
            <v>ACCLTVDP8</v>
          </cell>
          <cell r="C385" t="str">
            <v>CDBCRP Libres Tasa Variable DPV</v>
          </cell>
        </row>
        <row r="386">
          <cell r="A386" t="str">
            <v>-</v>
          </cell>
          <cell r="B386" t="str">
            <v>ACCDLIVR8</v>
          </cell>
          <cell r="C386" t="str">
            <v>CDBCRP Libres VR</v>
          </cell>
        </row>
        <row r="387">
          <cell r="A387" t="str">
            <v>-</v>
          </cell>
          <cell r="B387" t="str">
            <v>ACCDREDP8</v>
          </cell>
          <cell r="C387" t="str">
            <v>CDBCRP Restringidos DPV</v>
          </cell>
        </row>
        <row r="388">
          <cell r="A388" t="str">
            <v>-</v>
          </cell>
          <cell r="B388" t="str">
            <v>ACREPOIN4</v>
          </cell>
          <cell r="C388" t="str">
            <v>Rendimientos por inversiones</v>
          </cell>
        </row>
        <row r="389">
          <cell r="A389">
            <v>804059999</v>
          </cell>
          <cell r="B389" t="str">
            <v>ACACCION4</v>
          </cell>
          <cell r="C389" t="str">
            <v>Acciones</v>
          </cell>
        </row>
        <row r="390">
          <cell r="A390" t="str">
            <v>-</v>
          </cell>
          <cell r="B390" t="str">
            <v>ACFONINV4</v>
          </cell>
          <cell r="C390" t="str">
            <v>Fondo Inversión</v>
          </cell>
        </row>
        <row r="391">
          <cell r="A391" t="str">
            <v>-</v>
          </cell>
          <cell r="B391" t="str">
            <v>ACIPPEOI4</v>
          </cell>
          <cell r="C391" t="str">
            <v>Inversiones permanentes en participaciones de empresas (Otras inversiones financieras)</v>
          </cell>
        </row>
        <row r="392">
          <cell r="A392" t="str">
            <v>-</v>
          </cell>
          <cell r="B392" t="str">
            <v>ACIPSU004</v>
          </cell>
          <cell r="C392" t="str">
            <v xml:space="preserve">Inversiones permanentes en subsidiarias </v>
          </cell>
        </row>
        <row r="393">
          <cell r="A393" t="str">
            <v>-</v>
          </cell>
          <cell r="B393" t="str">
            <v>ACPRVVC08</v>
          </cell>
          <cell r="C393" t="str">
            <v>Provisiones de valores de capital</v>
          </cell>
        </row>
        <row r="394">
          <cell r="A394" t="str">
            <v>-</v>
          </cell>
          <cell r="B394" t="str">
            <v>ACACADRE4</v>
          </cell>
          <cell r="C394" t="str">
            <v>Activos Adjudicados y Realizables</v>
          </cell>
        </row>
        <row r="395">
          <cell r="A395" t="str">
            <v>-</v>
          </cell>
          <cell r="B395" t="str">
            <v>ACINSUAS4</v>
          </cell>
          <cell r="C395" t="str">
            <v>Inversiones en subsidiarias y asociados</v>
          </cell>
        </row>
        <row r="396">
          <cell r="A396" t="str">
            <v>-</v>
          </cell>
          <cell r="B396" t="str">
            <v>ACOTRACI2</v>
          </cell>
          <cell r="C396" t="str">
            <v>Otros Activos</v>
          </cell>
        </row>
        <row r="397">
          <cell r="A397" t="str">
            <v>-</v>
          </cell>
          <cell r="B397" t="str">
            <v>FBCONTIN2</v>
          </cell>
          <cell r="C397" t="str">
            <v>Contingentes</v>
          </cell>
        </row>
        <row r="398">
          <cell r="A398">
            <v>602000199</v>
          </cell>
          <cell r="B398" t="str">
            <v>FBCAFICO6</v>
          </cell>
          <cell r="C398" t="str">
            <v>Carta Fianza Contragarantizada</v>
          </cell>
        </row>
        <row r="399">
          <cell r="A399">
            <v>105020299</v>
          </cell>
          <cell r="B399" t="str">
            <v>FBCAFIPJ6</v>
          </cell>
          <cell r="C399" t="str">
            <v>Carta Fianza PJ</v>
          </cell>
        </row>
        <row r="400">
          <cell r="A400">
            <v>105030199</v>
          </cell>
          <cell r="B400" t="str">
            <v>FBCFPNIN6</v>
          </cell>
          <cell r="C400" t="str">
            <v>Carta Fianza PJ Neg. Inmobiliario</v>
          </cell>
        </row>
        <row r="401">
          <cell r="A401">
            <v>602030202</v>
          </cell>
          <cell r="B401" t="str">
            <v>FBRECCON7</v>
          </cell>
          <cell r="C401" t="str">
            <v>Recibidos Confirmados</v>
          </cell>
        </row>
        <row r="402">
          <cell r="A402">
            <v>602030199</v>
          </cell>
          <cell r="B402" t="str">
            <v>FBEMIIMP7</v>
          </cell>
          <cell r="C402" t="str">
            <v>Emitidos (Importaciones)</v>
          </cell>
        </row>
        <row r="403">
          <cell r="A403">
            <v>602020199</v>
          </cell>
          <cell r="B403" t="str">
            <v>FBACEIMP6</v>
          </cell>
          <cell r="C403" t="str">
            <v>Aceptaciones de Importaciones</v>
          </cell>
        </row>
        <row r="404">
          <cell r="A404">
            <v>4001040113</v>
          </cell>
          <cell r="B404" t="str">
            <v>ACCSCN738</v>
          </cell>
          <cell r="C404" t="str">
            <v>CC SWAP COB. ND COMPRA USD/PEN FIJO FIJO PL</v>
          </cell>
        </row>
        <row r="405">
          <cell r="A405">
            <v>4001010111</v>
          </cell>
          <cell r="B405" t="str">
            <v>ACCSCCFM8</v>
          </cell>
          <cell r="C405" t="str">
            <v>CC SWAP COMPRA COBERT D/ND USD/PEN PL</v>
          </cell>
        </row>
        <row r="406">
          <cell r="A406">
            <v>4001040103</v>
          </cell>
          <cell r="B406" t="str">
            <v>ACCSCNSU8</v>
          </cell>
          <cell r="C406" t="str">
            <v>CC SWAP COB. ND COMPRA USD/PEN FIJO FIJO PC</v>
          </cell>
        </row>
        <row r="407">
          <cell r="A407">
            <v>4001010101</v>
          </cell>
          <cell r="B407" t="str">
            <v>ACCSCC2V8</v>
          </cell>
          <cell r="C407" t="str">
            <v>CC SWAP COMPRA COBERT D/ND USD/PEN PC</v>
          </cell>
        </row>
        <row r="408">
          <cell r="A408">
            <v>4001020117</v>
          </cell>
          <cell r="B408" t="str">
            <v>FBCSCNT68</v>
          </cell>
          <cell r="C408" t="str">
            <v>CC SWAP COMPRA NEG USD/PEN PL</v>
          </cell>
        </row>
        <row r="409">
          <cell r="A409">
            <v>4001020112</v>
          </cell>
          <cell r="B409" t="str">
            <v>ACCSNCX08</v>
          </cell>
          <cell r="C409" t="str">
            <v>CC SWAP NEG. COMPRA USD/PEN CRUZADO RECIB FLOT PL</v>
          </cell>
        </row>
        <row r="410">
          <cell r="A410">
            <v>4001020107</v>
          </cell>
          <cell r="B410" t="str">
            <v>FBCSCNI68</v>
          </cell>
          <cell r="C410" t="str">
            <v>CC SWAP COMPRA NEG USD/PEN PC</v>
          </cell>
        </row>
        <row r="411">
          <cell r="A411">
            <v>4001020102</v>
          </cell>
          <cell r="B411" t="str">
            <v>ACCSNCH98</v>
          </cell>
          <cell r="C411" t="str">
            <v>CC SWAP NEG. COMPRA USD/PEN CRUZADO RECIB FLOT PC</v>
          </cell>
        </row>
        <row r="412">
          <cell r="A412">
            <v>4001010211</v>
          </cell>
          <cell r="B412" t="str">
            <v>ACCSVCQH8</v>
          </cell>
          <cell r="C412" t="str">
            <v>CC SWAP VENTA COBERT D/ND USD/PEN PL</v>
          </cell>
        </row>
        <row r="413">
          <cell r="A413">
            <v>4001010201</v>
          </cell>
          <cell r="B413" t="str">
            <v>ACCSVCDZ8</v>
          </cell>
          <cell r="C413" t="str">
            <v>CC SWAP VENTA COBERT D/ND USD/PEN PC</v>
          </cell>
        </row>
        <row r="414">
          <cell r="A414">
            <v>4001030213</v>
          </cell>
          <cell r="B414" t="str">
            <v>ACCSNNAT8</v>
          </cell>
          <cell r="C414" t="str">
            <v>CC SWAP NEG. ND VENTA USD/PEN FIJO FIJO PL</v>
          </cell>
        </row>
        <row r="415">
          <cell r="A415">
            <v>4001020212</v>
          </cell>
          <cell r="B415" t="str">
            <v>ACCSNVKE8</v>
          </cell>
          <cell r="C415" t="str">
            <v>CC SWAP NEG. VENTA USD/PEN CRUZADO RECIB FLOT PL</v>
          </cell>
        </row>
        <row r="416">
          <cell r="A416">
            <v>4001020217</v>
          </cell>
          <cell r="B416" t="str">
            <v>FBCSVNH88</v>
          </cell>
          <cell r="C416" t="str">
            <v>CC SWAP VENTA NEG USD/PEN PL</v>
          </cell>
        </row>
        <row r="417">
          <cell r="A417">
            <v>4001030203</v>
          </cell>
          <cell r="B417" t="str">
            <v>ACCSNNWT8</v>
          </cell>
          <cell r="C417" t="str">
            <v>CC SWAP NEG. ND VENTA USD/PEN FIJO FIJO PC</v>
          </cell>
        </row>
        <row r="418">
          <cell r="A418">
            <v>4001020202</v>
          </cell>
          <cell r="B418" t="str">
            <v>ACCSNV4W8</v>
          </cell>
          <cell r="C418" t="str">
            <v>CC SWAP NEG. VENTA USD/PEN CRUZADO RECIB FLOT PC</v>
          </cell>
        </row>
        <row r="419">
          <cell r="A419">
            <v>4001020207</v>
          </cell>
          <cell r="B419" t="str">
            <v>FBCSVN6H8</v>
          </cell>
          <cell r="C419" t="str">
            <v>CC SWAP VENTA NEG USD/PEN PC</v>
          </cell>
        </row>
        <row r="420">
          <cell r="A420">
            <v>4002010102</v>
          </cell>
          <cell r="B420" t="str">
            <v>FBFCPALA8</v>
          </cell>
          <cell r="C420" t="str">
            <v>FORWARD COMPRA PATA LARGA</v>
          </cell>
        </row>
        <row r="421">
          <cell r="A421">
            <v>4002010101</v>
          </cell>
          <cell r="B421" t="str">
            <v>FBFCPACO8</v>
          </cell>
          <cell r="C421" t="str">
            <v>FORWARD COMPRA PATA CORTA</v>
          </cell>
        </row>
        <row r="422">
          <cell r="A422">
            <v>4002010202</v>
          </cell>
          <cell r="B422" t="str">
            <v>FBFVPALA8</v>
          </cell>
          <cell r="C422" t="str">
            <v>FORWARD VENTA PATA LARGA</v>
          </cell>
        </row>
        <row r="423">
          <cell r="A423">
            <v>4002010201</v>
          </cell>
          <cell r="B423" t="str">
            <v>FBFVPACO8</v>
          </cell>
          <cell r="C423" t="str">
            <v>FORWARD VENTA PATA CORTA</v>
          </cell>
        </row>
        <row r="424">
          <cell r="A424">
            <v>4003040211</v>
          </cell>
          <cell r="B424" t="str">
            <v>ACISCNBJ8</v>
          </cell>
          <cell r="C424" t="str">
            <v>IR SWAP COB. ND VENTA USD/PEN PL</v>
          </cell>
        </row>
        <row r="425">
          <cell r="A425">
            <v>4003040201</v>
          </cell>
          <cell r="B425" t="str">
            <v>ACISCN018</v>
          </cell>
          <cell r="C425" t="str">
            <v>IR SWAP COB. ND VENTA USD/PEN PC</v>
          </cell>
        </row>
        <row r="426">
          <cell r="A426">
            <v>4004030102</v>
          </cell>
          <cell r="B426" t="str">
            <v>FBINNC218</v>
          </cell>
          <cell r="C426" t="str">
            <v>IRS NEG. ND COMPRA PEN PL</v>
          </cell>
        </row>
        <row r="427">
          <cell r="A427">
            <v>4004030102</v>
          </cell>
          <cell r="B427" t="str">
            <v>FBONNC0D8</v>
          </cell>
          <cell r="C427" t="str">
            <v>OIS NEG. ND COMPRA PEN PL</v>
          </cell>
        </row>
        <row r="428">
          <cell r="A428">
            <v>4004030101</v>
          </cell>
          <cell r="B428" t="str">
            <v>FBINNCS18</v>
          </cell>
          <cell r="C428" t="str">
            <v>IRS NEG. ND COMPRA PEN PC</v>
          </cell>
        </row>
        <row r="429">
          <cell r="A429">
            <v>4004030101</v>
          </cell>
          <cell r="B429" t="str">
            <v>FBONNCQD8</v>
          </cell>
          <cell r="C429" t="str">
            <v>OIS NEG. ND COMPRA PEN PC</v>
          </cell>
        </row>
        <row r="430">
          <cell r="A430">
            <v>4005030102</v>
          </cell>
          <cell r="B430" t="str">
            <v>FBOCNNCA8</v>
          </cell>
          <cell r="C430" t="str">
            <v>OPCION CALL NEG. ND COMPRA AMERICANO USD/PEN DELTA</v>
          </cell>
        </row>
        <row r="431">
          <cell r="A431">
            <v>4005030303</v>
          </cell>
          <cell r="B431" t="str">
            <v>FBOCNNBA8</v>
          </cell>
          <cell r="C431" t="str">
            <v>OPCION CALL NEG. ND COMPRA EUROPEA OTRAS MON. DELT</v>
          </cell>
        </row>
        <row r="432">
          <cell r="A432">
            <v>4005030103</v>
          </cell>
          <cell r="B432" t="str">
            <v>FBOCNNTW8</v>
          </cell>
          <cell r="C432" t="str">
            <v>OPCION CALL NEG. ND COMPRA EUROPEA USD/PEN DELTA</v>
          </cell>
        </row>
        <row r="433">
          <cell r="A433">
            <v>4005030202</v>
          </cell>
          <cell r="B433" t="str">
            <v>FBOCNNVA8</v>
          </cell>
          <cell r="C433" t="str">
            <v>OPCION CALL NEG. ND VENTA AMERICANO USD/PEN DELTA</v>
          </cell>
        </row>
        <row r="434">
          <cell r="A434">
            <v>4005030403</v>
          </cell>
          <cell r="B434" t="str">
            <v>FBOCNN448</v>
          </cell>
          <cell r="C434" t="str">
            <v>OPCION CALL NEG. ND VENTA EUROPEA OTRAS MON. DELTA</v>
          </cell>
        </row>
        <row r="435">
          <cell r="A435">
            <v>4005030203</v>
          </cell>
          <cell r="B435" t="str">
            <v>FBOCNNIT8</v>
          </cell>
          <cell r="C435" t="str">
            <v>OPCION CALL NEG. ND VENTA EUROPEA USD/PEN DELTA</v>
          </cell>
        </row>
        <row r="436">
          <cell r="A436">
            <v>4007030102</v>
          </cell>
          <cell r="B436" t="str">
            <v>FBOPNNCA8</v>
          </cell>
          <cell r="C436" t="str">
            <v>OPCION PUT NEG. ND COMPRA AMERICANO USD/PEN DELTA</v>
          </cell>
        </row>
        <row r="437">
          <cell r="A437">
            <v>4007030303</v>
          </cell>
          <cell r="B437" t="str">
            <v>FBOPNNSZ8</v>
          </cell>
          <cell r="C437" t="str">
            <v>OPCION PUT NEG. ND COMPRA EUROPEA OTRAS MON. DELTA</v>
          </cell>
        </row>
        <row r="438">
          <cell r="A438">
            <v>4007030103</v>
          </cell>
          <cell r="B438" t="str">
            <v>FBOPNN7O8</v>
          </cell>
          <cell r="C438" t="str">
            <v>OPCION PUT NEG. ND COMPRA EUROPEA USD/PEN DELTA</v>
          </cell>
        </row>
        <row r="439">
          <cell r="A439">
            <v>4007030202</v>
          </cell>
          <cell r="B439" t="str">
            <v>FBOPNNVA8</v>
          </cell>
          <cell r="C439" t="str">
            <v>OPCION PUT NEG. ND VENTA AMERICANO USD/PEN DELTA</v>
          </cell>
        </row>
        <row r="440">
          <cell r="A440">
            <v>4007030403</v>
          </cell>
          <cell r="B440" t="str">
            <v>FBOPNNEC8</v>
          </cell>
          <cell r="C440" t="str">
            <v>OPCION PUT NEG. ND VENTA EUROPEA OTRAS MON. DELTA</v>
          </cell>
        </row>
        <row r="441">
          <cell r="A441">
            <v>4007030203</v>
          </cell>
          <cell r="B441" t="str">
            <v>FBOPNNYH8</v>
          </cell>
          <cell r="C441" t="str">
            <v>OPCION PUT NEG. ND VENTA EUROPEA USD/PEN DELTA</v>
          </cell>
        </row>
        <row r="442">
          <cell r="A442">
            <v>4006030102</v>
          </cell>
          <cell r="B442" t="str">
            <v>ACSCNNR78</v>
          </cell>
          <cell r="C442" t="str">
            <v>SWAP CAMBIARIO NEG. NON DELIV. COMPRA USD/PEN PL</v>
          </cell>
        </row>
        <row r="443">
          <cell r="A443">
            <v>4006030101</v>
          </cell>
          <cell r="B443" t="str">
            <v>ACSCNNBY8</v>
          </cell>
          <cell r="C443" t="str">
            <v>SWAP CAMBIARIO NEG. NON DELIV. COMPRA USD/PEN PC</v>
          </cell>
        </row>
        <row r="444">
          <cell r="A444" t="str">
            <v>-</v>
          </cell>
          <cell r="B444" t="str">
            <v>ACSCNNIJ8</v>
          </cell>
          <cell r="C444" t="str">
            <v>SWAP CAMBIARIO NEG. NON DELIV. VENTA USD/PEN PL</v>
          </cell>
        </row>
        <row r="445">
          <cell r="A445" t="str">
            <v>-</v>
          </cell>
          <cell r="B445" t="str">
            <v>ACSCNN3J8</v>
          </cell>
          <cell r="C445" t="str">
            <v>SWAP CAMBIARIO NEG. NON DELIV. VENTA USD/PEN PC</v>
          </cell>
        </row>
        <row r="446">
          <cell r="A446">
            <v>106089999</v>
          </cell>
          <cell r="B446" t="str">
            <v>FBCARCAS5</v>
          </cell>
          <cell r="C446" t="str">
            <v>Cartera Castigada</v>
          </cell>
        </row>
        <row r="447">
          <cell r="A447">
            <v>106059999</v>
          </cell>
          <cell r="B447" t="str">
            <v>FBVENCAR5</v>
          </cell>
          <cell r="C447" t="str">
            <v>Venta de Cartera</v>
          </cell>
        </row>
        <row r="448">
          <cell r="A448">
            <v>801099999</v>
          </cell>
          <cell r="B448" t="str">
            <v>FBCADEGE6</v>
          </cell>
          <cell r="C448" t="str">
            <v>Cambios y Derivados genérico</v>
          </cell>
        </row>
        <row r="449">
          <cell r="A449">
            <v>602030299</v>
          </cell>
          <cell r="B449" t="str">
            <v>FBRECEXP7</v>
          </cell>
          <cell r="C449" t="str">
            <v>Recibidos (Exportaciones)</v>
          </cell>
        </row>
        <row r="450">
          <cell r="A450">
            <v>403020199</v>
          </cell>
          <cell r="B450" t="str">
            <v>FBCOFACO7</v>
          </cell>
          <cell r="C450" t="str">
            <v>Cobranza de Facturas Comunes</v>
          </cell>
        </row>
        <row r="451">
          <cell r="A451">
            <v>403010199</v>
          </cell>
          <cell r="B451" t="str">
            <v>FBCOLECO7</v>
          </cell>
          <cell r="C451" t="str">
            <v>Cobranza de Letras Comunes</v>
          </cell>
        </row>
        <row r="452">
          <cell r="A452">
            <v>403010599</v>
          </cell>
          <cell r="B452" t="str">
            <v>FBCOLEGA7</v>
          </cell>
          <cell r="C452" t="str">
            <v>Cobranza de Letras en Garantía</v>
          </cell>
        </row>
        <row r="453">
          <cell r="A453">
            <v>403010699</v>
          </cell>
          <cell r="B453" t="str">
            <v>FBCLREAD7</v>
          </cell>
          <cell r="C453" t="str">
            <v>Cobranza de Letras Refinanciadas y Adjudicados</v>
          </cell>
        </row>
        <row r="454">
          <cell r="A454">
            <v>602050299</v>
          </cell>
          <cell r="B454" t="str">
            <v>FBCOBEXP6</v>
          </cell>
          <cell r="C454" t="str">
            <v>Cobranzas de Exportación</v>
          </cell>
        </row>
        <row r="455">
          <cell r="A455">
            <v>602050199</v>
          </cell>
          <cell r="B455" t="str">
            <v>FBCOBIMP6</v>
          </cell>
          <cell r="C455" t="str">
            <v>Cobranzas de Importación</v>
          </cell>
        </row>
        <row r="456">
          <cell r="A456">
            <v>602070199</v>
          </cell>
          <cell r="B456" t="str">
            <v>FBRETRBA6</v>
          </cell>
          <cell r="C456" t="str">
            <v>Remesas a través de Bancos</v>
          </cell>
        </row>
        <row r="457">
          <cell r="A457">
            <v>802020101</v>
          </cell>
          <cell r="B457" t="str">
            <v>PSABEXCP8</v>
          </cell>
          <cell r="C457" t="str">
            <v>Adeudados Bcos del Exterior CP</v>
          </cell>
        </row>
        <row r="458">
          <cell r="A458">
            <v>802020102</v>
          </cell>
          <cell r="B458" t="str">
            <v>PSABEXLP8</v>
          </cell>
          <cell r="C458" t="str">
            <v>Adeudados Bcos del Exterior LP</v>
          </cell>
        </row>
        <row r="459">
          <cell r="A459">
            <v>802010301</v>
          </cell>
          <cell r="B459" t="str">
            <v>PSABLOCP8</v>
          </cell>
          <cell r="C459" t="str">
            <v>Adeudados Bcos Locales CP</v>
          </cell>
        </row>
        <row r="460">
          <cell r="A460" t="str">
            <v>-</v>
          </cell>
          <cell r="B460" t="str">
            <v>PSABLOLP8</v>
          </cell>
          <cell r="C460" t="str">
            <v>Adeudados Bcos Locales LP</v>
          </cell>
        </row>
        <row r="461">
          <cell r="A461">
            <v>802010107</v>
          </cell>
          <cell r="B461" t="str">
            <v>PSADECOF4</v>
          </cell>
          <cell r="C461" t="str">
            <v>Adeudados Cofide</v>
          </cell>
        </row>
        <row r="462">
          <cell r="A462">
            <v>802010108</v>
          </cell>
          <cell r="B462" t="str">
            <v>PSADCOMI4</v>
          </cell>
          <cell r="C462" t="str">
            <v>Adeudados Cofide Mivivienda</v>
          </cell>
        </row>
        <row r="463">
          <cell r="A463">
            <v>802020201</v>
          </cell>
          <cell r="B463" t="str">
            <v>PSAOFICP8</v>
          </cell>
          <cell r="C463" t="str">
            <v>Adeudados Org Financ Internac CP</v>
          </cell>
        </row>
        <row r="464">
          <cell r="A464">
            <v>802020202</v>
          </cell>
          <cell r="B464" t="str">
            <v>PSAOFILP8</v>
          </cell>
          <cell r="C464" t="str">
            <v>Adeudados Org Financ Internac LP</v>
          </cell>
        </row>
        <row r="465">
          <cell r="A465" t="str">
            <v>-</v>
          </cell>
          <cell r="B465" t="str">
            <v>PSGTSPPP4</v>
          </cell>
          <cell r="C465" t="str">
            <v>Gastos por pagar por adeudados</v>
          </cell>
        </row>
        <row r="466">
          <cell r="A466">
            <v>802030701</v>
          </cell>
          <cell r="B466" t="str">
            <v>PSRECABC8</v>
          </cell>
          <cell r="C466" t="str">
            <v>Repos Cartera BCRP</v>
          </cell>
        </row>
        <row r="467">
          <cell r="A467">
            <v>802030601</v>
          </cell>
          <cell r="B467" t="str">
            <v>PSREMOBC8</v>
          </cell>
          <cell r="C467" t="str">
            <v>Repos Moneda BCRP</v>
          </cell>
        </row>
        <row r="468">
          <cell r="A468">
            <v>802030502</v>
          </cell>
          <cell r="B468" t="str">
            <v>PSREVABC8</v>
          </cell>
          <cell r="C468" t="str">
            <v>Repos Valores BCRP</v>
          </cell>
        </row>
        <row r="469">
          <cell r="A469">
            <v>802030501</v>
          </cell>
          <cell r="B469" t="str">
            <v>PSREPINT4</v>
          </cell>
          <cell r="C469" t="str">
            <v>Repos interbancarios</v>
          </cell>
        </row>
        <row r="470">
          <cell r="A470">
            <v>701049999</v>
          </cell>
          <cell r="B470" t="str">
            <v>PSCTS0006</v>
          </cell>
          <cell r="C470" t="str">
            <v>CTS</v>
          </cell>
        </row>
        <row r="471">
          <cell r="A471">
            <v>702039999</v>
          </cell>
          <cell r="B471" t="str">
            <v>PSCBPJPL8</v>
          </cell>
          <cell r="C471" t="str">
            <v>CBME PJ Plazo</v>
          </cell>
        </row>
        <row r="472">
          <cell r="A472">
            <v>703029999</v>
          </cell>
          <cell r="B472" t="str">
            <v>PSDEPLME7</v>
          </cell>
          <cell r="C472" t="str">
            <v>Depósito Plazo Mesa</v>
          </cell>
        </row>
        <row r="473">
          <cell r="A473">
            <v>702029999</v>
          </cell>
          <cell r="B473" t="str">
            <v>PSFONGAR7</v>
          </cell>
          <cell r="C473" t="str">
            <v>Fondo de Garantia</v>
          </cell>
        </row>
        <row r="474">
          <cell r="A474">
            <v>702019999</v>
          </cell>
          <cell r="B474" t="str">
            <v>PSPLAPJ07</v>
          </cell>
          <cell r="C474" t="str">
            <v>Plazo PJ</v>
          </cell>
        </row>
        <row r="475">
          <cell r="A475">
            <v>701030599</v>
          </cell>
          <cell r="B475" t="str">
            <v>PSAHOAUT7</v>
          </cell>
          <cell r="C475" t="str">
            <v>Ahorro Auto</v>
          </cell>
        </row>
        <row r="476">
          <cell r="A476">
            <v>701030699</v>
          </cell>
          <cell r="B476" t="str">
            <v>PSAHOCAS7</v>
          </cell>
          <cell r="C476" t="str">
            <v>Ahorro Casa</v>
          </cell>
        </row>
        <row r="477">
          <cell r="A477">
            <v>701030799</v>
          </cell>
          <cell r="B477" t="str">
            <v>PSAHOTEC7</v>
          </cell>
          <cell r="C477" t="str">
            <v>Ahorro Techo</v>
          </cell>
        </row>
        <row r="478">
          <cell r="A478">
            <v>701059999</v>
          </cell>
          <cell r="B478" t="str">
            <v>PSCBPNPL8</v>
          </cell>
          <cell r="C478" t="str">
            <v>CBME PN Plazo</v>
          </cell>
        </row>
        <row r="479">
          <cell r="A479">
            <v>701030399</v>
          </cell>
          <cell r="B479" t="str">
            <v>PSPLAH217</v>
          </cell>
          <cell r="C479" t="str">
            <v>Plazo Ahorro 21</v>
          </cell>
        </row>
        <row r="480">
          <cell r="A480">
            <v>701030499</v>
          </cell>
          <cell r="B480" t="str">
            <v>PSPLFIMA7</v>
          </cell>
          <cell r="C480" t="str">
            <v>Plazo Fijo Max</v>
          </cell>
        </row>
        <row r="481">
          <cell r="A481">
            <v>701039999</v>
          </cell>
          <cell r="B481" t="str">
            <v>PSPLAGEN7</v>
          </cell>
          <cell r="C481" t="str">
            <v>Plazo Genérico</v>
          </cell>
        </row>
        <row r="482">
          <cell r="A482">
            <v>701030199</v>
          </cell>
          <cell r="B482" t="str">
            <v>PSPLANOR7</v>
          </cell>
          <cell r="C482" t="str">
            <v>Plazo Normal</v>
          </cell>
        </row>
        <row r="483">
          <cell r="A483">
            <v>703019999</v>
          </cell>
          <cell r="B483" t="str">
            <v>PSAHTAES7</v>
          </cell>
          <cell r="C483" t="str">
            <v>Ahorro Tasa Especial</v>
          </cell>
        </row>
        <row r="484">
          <cell r="A484">
            <v>401029999</v>
          </cell>
          <cell r="B484" t="str">
            <v>PSDEAHPJ6</v>
          </cell>
          <cell r="C484" t="str">
            <v>Depósitos Ahorros PJ</v>
          </cell>
        </row>
        <row r="485">
          <cell r="A485">
            <v>701029999</v>
          </cell>
          <cell r="B485" t="str">
            <v>PSCUEMIL7</v>
          </cell>
          <cell r="C485" t="str">
            <v>Cuenta Millonaria</v>
          </cell>
        </row>
        <row r="486">
          <cell r="A486">
            <v>701011099</v>
          </cell>
          <cell r="B486" t="str">
            <v>PSAHOBOG8</v>
          </cell>
          <cell r="C486" t="str">
            <v>Ahorro Bogotá</v>
          </cell>
        </row>
        <row r="487">
          <cell r="A487">
            <v>701011399</v>
          </cell>
          <cell r="B487" t="str">
            <v>PSAHCUTU8</v>
          </cell>
          <cell r="C487" t="str">
            <v>Ahorro Cuenta Tunki</v>
          </cell>
        </row>
        <row r="488">
          <cell r="A488">
            <v>701011299</v>
          </cell>
          <cell r="B488" t="str">
            <v>PSAHCUZE8</v>
          </cell>
          <cell r="C488" t="str">
            <v>Ahorro Cuenta Zeta</v>
          </cell>
        </row>
        <row r="489">
          <cell r="A489" t="str">
            <v>-</v>
          </cell>
          <cell r="B489" t="str">
            <v>PSCUAHEU8</v>
          </cell>
          <cell r="C489" t="str">
            <v>Cuenta Ahorro Euros</v>
          </cell>
        </row>
        <row r="490">
          <cell r="A490">
            <v>701070101</v>
          </cell>
          <cell r="B490" t="str">
            <v>PSCUEALC8</v>
          </cell>
          <cell r="C490" t="str">
            <v>Cuenta Alcancía</v>
          </cell>
        </row>
        <row r="491">
          <cell r="A491">
            <v>701010599</v>
          </cell>
          <cell r="B491" t="str">
            <v>PSAHOEMP8</v>
          </cell>
          <cell r="C491" t="str">
            <v>Ahorro Empresario</v>
          </cell>
        </row>
        <row r="492">
          <cell r="A492">
            <v>701010199</v>
          </cell>
          <cell r="B492" t="str">
            <v>PSAHONOR8</v>
          </cell>
          <cell r="C492" t="str">
            <v>Ahorro Normal</v>
          </cell>
        </row>
        <row r="493">
          <cell r="A493">
            <v>701010399</v>
          </cell>
          <cell r="B493" t="str">
            <v>PSCUEAGI8</v>
          </cell>
          <cell r="C493" t="str">
            <v>Cuenta Ágil</v>
          </cell>
        </row>
        <row r="494">
          <cell r="A494">
            <v>701011199</v>
          </cell>
          <cell r="B494" t="str">
            <v>PSCUEINT8</v>
          </cell>
          <cell r="C494" t="str">
            <v>Cuenta Intangible</v>
          </cell>
        </row>
        <row r="495">
          <cell r="A495">
            <v>701010699</v>
          </cell>
          <cell r="B495" t="str">
            <v>PSCUESIM8</v>
          </cell>
          <cell r="C495" t="str">
            <v>Cuenta Simple</v>
          </cell>
        </row>
        <row r="496">
          <cell r="A496">
            <v>701010999</v>
          </cell>
          <cell r="B496" t="str">
            <v>PSCUSIAF8</v>
          </cell>
          <cell r="C496" t="str">
            <v>Cuenta Simple AFP</v>
          </cell>
        </row>
        <row r="497">
          <cell r="A497">
            <v>701010299</v>
          </cell>
          <cell r="B497" t="str">
            <v>PSCUESUE8</v>
          </cell>
          <cell r="C497" t="str">
            <v>Cuenta Sueldo</v>
          </cell>
        </row>
        <row r="498">
          <cell r="A498">
            <v>701029901</v>
          </cell>
          <cell r="B498" t="str">
            <v>PSSUPTAS7</v>
          </cell>
          <cell r="C498" t="str">
            <v>Super Tasa</v>
          </cell>
        </row>
        <row r="499">
          <cell r="A499">
            <v>702039999</v>
          </cell>
          <cell r="B499" t="str">
            <v>PSCBPJVI8</v>
          </cell>
          <cell r="C499" t="str">
            <v>CBME PJ Vista</v>
          </cell>
        </row>
        <row r="500">
          <cell r="A500">
            <v>401049999</v>
          </cell>
          <cell r="B500" t="str">
            <v>PSCHEGER7</v>
          </cell>
          <cell r="C500" t="str">
            <v>Cheques de gerencia</v>
          </cell>
        </row>
        <row r="501">
          <cell r="A501">
            <v>703039999</v>
          </cell>
          <cell r="B501" t="str">
            <v>PSCMBECD7</v>
          </cell>
          <cell r="C501" t="str">
            <v>CMBE/CDN</v>
          </cell>
        </row>
        <row r="502">
          <cell r="A502">
            <v>401099999</v>
          </cell>
          <cell r="B502" t="str">
            <v>PSCTCTCO7</v>
          </cell>
          <cell r="C502" t="str">
            <v>Cta. Cte. Convenios</v>
          </cell>
        </row>
        <row r="503">
          <cell r="A503">
            <v>401109999</v>
          </cell>
          <cell r="B503" t="str">
            <v>PSCUCOBO8</v>
          </cell>
          <cell r="C503" t="str">
            <v>Cuenta Corriente Bogotá</v>
          </cell>
        </row>
        <row r="504">
          <cell r="A504">
            <v>401069999</v>
          </cell>
          <cell r="B504" t="str">
            <v>PSCUCOPA8</v>
          </cell>
          <cell r="C504" t="str">
            <v>Cuenta Corriente Panama</v>
          </cell>
        </row>
        <row r="505">
          <cell r="A505">
            <v>401019999</v>
          </cell>
          <cell r="B505" t="str">
            <v>PSCUCOPJ7</v>
          </cell>
          <cell r="C505" t="str">
            <v>Cuenta Corriente PJ</v>
          </cell>
        </row>
        <row r="506">
          <cell r="A506">
            <v>401010199</v>
          </cell>
          <cell r="B506" t="str">
            <v>PSCUEEXC7</v>
          </cell>
          <cell r="C506" t="str">
            <v>Cuenta Exclusiva</v>
          </cell>
        </row>
        <row r="507">
          <cell r="A507">
            <v>401089999</v>
          </cell>
          <cell r="B507" t="str">
            <v>PSCUNEPJ7</v>
          </cell>
          <cell r="C507" t="str">
            <v>Cuenta Negocio PJ</v>
          </cell>
        </row>
        <row r="508">
          <cell r="A508" t="str">
            <v>-</v>
          </cell>
          <cell r="B508" t="str">
            <v>PSOTDEVI7</v>
          </cell>
          <cell r="C508" t="str">
            <v>Otros depósitos vista</v>
          </cell>
        </row>
        <row r="509">
          <cell r="A509" t="str">
            <v>-</v>
          </cell>
          <cell r="B509" t="str">
            <v>PSCBPNVI8</v>
          </cell>
          <cell r="C509" t="str">
            <v>CBME PN Vista</v>
          </cell>
        </row>
        <row r="510">
          <cell r="A510">
            <v>701069999</v>
          </cell>
          <cell r="B510" t="str">
            <v>PSCUCOPN8</v>
          </cell>
          <cell r="C510" t="str">
            <v>Cuenta Corriente PN</v>
          </cell>
        </row>
        <row r="511">
          <cell r="A511">
            <v>701089999</v>
          </cell>
          <cell r="B511" t="str">
            <v>PSCUNEPN8</v>
          </cell>
          <cell r="C511" t="str">
            <v>Cuenta Negocio PN</v>
          </cell>
        </row>
        <row r="512">
          <cell r="A512" t="str">
            <v>-</v>
          </cell>
          <cell r="B512" t="str">
            <v>PSDEINPL5</v>
          </cell>
          <cell r="C512" t="str">
            <v>Depositos interbancarios a plazo</v>
          </cell>
        </row>
        <row r="513">
          <cell r="A513" t="str">
            <v>-</v>
          </cell>
          <cell r="B513" t="str">
            <v>PSDEINAH5</v>
          </cell>
          <cell r="C513" t="str">
            <v>Depositos interbancarios ahorro</v>
          </cell>
        </row>
        <row r="514">
          <cell r="A514" t="str">
            <v>-</v>
          </cell>
          <cell r="B514" t="str">
            <v>PSDEINVI5</v>
          </cell>
          <cell r="C514" t="str">
            <v>Depositos interbancarios vista</v>
          </cell>
        </row>
        <row r="515">
          <cell r="A515" t="str">
            <v>-</v>
          </cell>
          <cell r="B515" t="str">
            <v>PSCPPL688</v>
          </cell>
          <cell r="C515" t="str">
            <v>CBME PJ Plazo en garantía</v>
          </cell>
        </row>
        <row r="516">
          <cell r="A516" t="str">
            <v>-</v>
          </cell>
          <cell r="B516" t="str">
            <v>PSPLPJGA7</v>
          </cell>
          <cell r="C516" t="str">
            <v>Plazo PJ en garantía</v>
          </cell>
        </row>
        <row r="517">
          <cell r="A517" t="str">
            <v>-</v>
          </cell>
          <cell r="B517" t="str">
            <v>PSCPPL8S8</v>
          </cell>
          <cell r="C517" t="str">
            <v>CBME PN Plazo en garantía</v>
          </cell>
        </row>
        <row r="518">
          <cell r="A518" t="str">
            <v>-</v>
          </cell>
          <cell r="B518" t="str">
            <v>PSPLNOGA7</v>
          </cell>
          <cell r="C518" t="str">
            <v>Plazo Normal en garantía</v>
          </cell>
        </row>
        <row r="519">
          <cell r="A519" t="str">
            <v>-</v>
          </cell>
          <cell r="B519" t="str">
            <v>PSCPPRVT8</v>
          </cell>
          <cell r="C519" t="str">
            <v>CBME PJ Plazo retención judicial</v>
          </cell>
        </row>
        <row r="520">
          <cell r="A520" t="str">
            <v>-</v>
          </cell>
          <cell r="B520" t="str">
            <v>PSPPREJU7</v>
          </cell>
          <cell r="C520" t="str">
            <v>Plazo PJ retención judicial</v>
          </cell>
        </row>
        <row r="521">
          <cell r="A521" t="str">
            <v>-</v>
          </cell>
          <cell r="B521" t="str">
            <v>PSAAREJU7</v>
          </cell>
          <cell r="C521" t="str">
            <v>Ahorro Auto retención judicial</v>
          </cell>
        </row>
        <row r="522">
          <cell r="A522" t="str">
            <v>-</v>
          </cell>
          <cell r="B522" t="str">
            <v>PSACREJU7</v>
          </cell>
          <cell r="C522" t="str">
            <v>Ahorro Casa retención judicial</v>
          </cell>
        </row>
        <row r="523">
          <cell r="A523" t="str">
            <v>-</v>
          </cell>
          <cell r="B523" t="str">
            <v>PSATREJU7</v>
          </cell>
          <cell r="C523" t="str">
            <v>Ahorro Techo retención judicial</v>
          </cell>
        </row>
        <row r="524">
          <cell r="A524" t="str">
            <v>-</v>
          </cell>
          <cell r="B524" t="str">
            <v>PSCPPRYD8</v>
          </cell>
          <cell r="C524" t="str">
            <v>CBME PN Plazo retención judicial</v>
          </cell>
        </row>
        <row r="525">
          <cell r="A525" t="str">
            <v>-</v>
          </cell>
          <cell r="B525" t="str">
            <v>PSCTREJU7</v>
          </cell>
          <cell r="C525" t="str">
            <v>CTS retención judicial</v>
          </cell>
        </row>
        <row r="526">
          <cell r="A526" t="str">
            <v>-</v>
          </cell>
          <cell r="B526" t="str">
            <v>PSPNREJU7</v>
          </cell>
          <cell r="C526" t="str">
            <v>Plazo Normal retención judicial</v>
          </cell>
        </row>
        <row r="527">
          <cell r="A527" t="str">
            <v>-</v>
          </cell>
          <cell r="B527" t="str">
            <v>PSDAPJGA6</v>
          </cell>
          <cell r="C527" t="str">
            <v>Depósitos Ahorros PJ en garantía</v>
          </cell>
        </row>
        <row r="528">
          <cell r="A528" t="str">
            <v>-</v>
          </cell>
          <cell r="B528" t="str">
            <v>PSAHNOGA7</v>
          </cell>
          <cell r="C528" t="str">
            <v>Ahorro Normal en garantía</v>
          </cell>
        </row>
        <row r="529">
          <cell r="A529" t="str">
            <v>-</v>
          </cell>
          <cell r="B529" t="str">
            <v>PSCUMIGA8</v>
          </cell>
          <cell r="C529" t="str">
            <v>Cuenta Millonaria en garantía</v>
          </cell>
        </row>
        <row r="530">
          <cell r="A530" t="str">
            <v>-</v>
          </cell>
          <cell r="B530" t="str">
            <v>PSSUTAGA8</v>
          </cell>
          <cell r="C530" t="str">
            <v>Super Tasa en garantía</v>
          </cell>
        </row>
        <row r="531">
          <cell r="A531" t="str">
            <v>-</v>
          </cell>
          <cell r="B531" t="str">
            <v>PSDAPRT46</v>
          </cell>
          <cell r="C531" t="str">
            <v>Depósitos Ahorros PJ retención judicial</v>
          </cell>
        </row>
        <row r="532">
          <cell r="A532" t="str">
            <v>-</v>
          </cell>
          <cell r="B532" t="str">
            <v>PSABREJU7</v>
          </cell>
          <cell r="C532" t="str">
            <v>Ahorro Bogotá retención judicial</v>
          </cell>
        </row>
        <row r="533">
          <cell r="A533" t="str">
            <v>-</v>
          </cell>
          <cell r="B533" t="str">
            <v>PSACZRJU7</v>
          </cell>
          <cell r="C533" t="str">
            <v>Ahorro Cuenta Zeta retención judicial</v>
          </cell>
        </row>
        <row r="534">
          <cell r="A534" t="str">
            <v>-</v>
          </cell>
          <cell r="B534" t="str">
            <v>PSAEREJU7</v>
          </cell>
          <cell r="C534" t="str">
            <v>Ahorro Empresario retención judicial</v>
          </cell>
        </row>
        <row r="535">
          <cell r="A535" t="str">
            <v>-</v>
          </cell>
          <cell r="B535" t="str">
            <v>PSANREJU7</v>
          </cell>
          <cell r="C535" t="str">
            <v>Ahorro Normal retención judicial</v>
          </cell>
        </row>
        <row r="536">
          <cell r="A536" t="str">
            <v>-</v>
          </cell>
          <cell r="B536" t="str">
            <v>PSCAREV27</v>
          </cell>
          <cell r="C536" t="str">
            <v>Cuenta Ágil retención judicial</v>
          </cell>
        </row>
        <row r="537">
          <cell r="A537" t="str">
            <v>-</v>
          </cell>
          <cell r="B537" t="str">
            <v>PSCARE4I7</v>
          </cell>
          <cell r="C537" t="str">
            <v>Cuenta Alcancía retención judicial</v>
          </cell>
        </row>
        <row r="538">
          <cell r="A538" t="str">
            <v>-</v>
          </cell>
          <cell r="B538" t="str">
            <v>PSCIREJU7</v>
          </cell>
          <cell r="C538" t="str">
            <v>Cuenta Intangible retención judicial</v>
          </cell>
        </row>
        <row r="539">
          <cell r="A539" t="str">
            <v>-</v>
          </cell>
          <cell r="B539" t="str">
            <v>PSCSARJ07</v>
          </cell>
          <cell r="C539" t="str">
            <v>Cuenta Simple AFP  retención judicial</v>
          </cell>
        </row>
        <row r="540">
          <cell r="A540" t="str">
            <v>-</v>
          </cell>
          <cell r="B540" t="str">
            <v>PSCSREML7</v>
          </cell>
          <cell r="C540" t="str">
            <v>Cuenta Simple retención judicial</v>
          </cell>
        </row>
        <row r="541">
          <cell r="A541" t="str">
            <v>-</v>
          </cell>
          <cell r="B541" t="str">
            <v>PSCSRENZ7</v>
          </cell>
          <cell r="C541" t="str">
            <v>Cuenta Sueldo retención judicial</v>
          </cell>
        </row>
        <row r="542">
          <cell r="A542" t="str">
            <v>-</v>
          </cell>
          <cell r="B542" t="str">
            <v>PSCMREJU8</v>
          </cell>
          <cell r="C542" t="str">
            <v>Cuenta Millonaria retención judicial</v>
          </cell>
        </row>
        <row r="543">
          <cell r="A543" t="str">
            <v>-</v>
          </cell>
          <cell r="B543" t="str">
            <v>PSSTREJU8</v>
          </cell>
          <cell r="C543" t="str">
            <v>Super Tasa retención judicial</v>
          </cell>
        </row>
        <row r="544">
          <cell r="A544" t="str">
            <v>-</v>
          </cell>
          <cell r="B544" t="str">
            <v>PSCCPJGA7</v>
          </cell>
          <cell r="C544" t="str">
            <v>Cuenta Corriente PJ en garantía</v>
          </cell>
        </row>
        <row r="545">
          <cell r="A545" t="str">
            <v>-</v>
          </cell>
          <cell r="B545" t="str">
            <v>PSCCPR317</v>
          </cell>
          <cell r="C545" t="str">
            <v>Cuenta Corriente PJ retención judicial</v>
          </cell>
        </row>
        <row r="546">
          <cell r="A546" t="str">
            <v>-</v>
          </cell>
          <cell r="B546" t="str">
            <v>PSCNPRR27</v>
          </cell>
          <cell r="C546" t="str">
            <v>Cuenta Negocio PJ retención judicial</v>
          </cell>
        </row>
        <row r="547">
          <cell r="A547" t="str">
            <v>-</v>
          </cell>
          <cell r="B547" t="str">
            <v>PSCCPR6X7</v>
          </cell>
          <cell r="C547" t="str">
            <v>Cuenta Corriente PN retención judicial</v>
          </cell>
        </row>
        <row r="548">
          <cell r="A548" t="str">
            <v>-</v>
          </cell>
          <cell r="B548" t="str">
            <v>PSCNPRUQ7</v>
          </cell>
          <cell r="C548" t="str">
            <v>Cuenta Negocio PN retención judicial</v>
          </cell>
        </row>
        <row r="549">
          <cell r="A549" t="str">
            <v>-</v>
          </cell>
          <cell r="B549" t="str">
            <v>PSGTSPOG4</v>
          </cell>
          <cell r="C549" t="str">
            <v>Gastos por pagar de depósitos</v>
          </cell>
        </row>
        <row r="550">
          <cell r="A550" t="str">
            <v>-</v>
          </cell>
          <cell r="B550" t="str">
            <v>PSGTSPD14</v>
          </cell>
          <cell r="C550" t="str">
            <v>Gastos por pagar de depósitos del sistema financiero</v>
          </cell>
        </row>
        <row r="551">
          <cell r="A551">
            <v>4001040123</v>
          </cell>
          <cell r="B551" t="str">
            <v>PSCSCNZO8</v>
          </cell>
          <cell r="C551" t="str">
            <v>CC SWAP COB. ND COMPRA USD/PEN FIJO FIJO VMN</v>
          </cell>
        </row>
        <row r="552">
          <cell r="A552">
            <v>4001010121</v>
          </cell>
          <cell r="B552" t="str">
            <v>PSCSCCU18</v>
          </cell>
          <cell r="C552" t="str">
            <v>CC SWAP COMPRA COBERT D/ND USD/PEN VMN</v>
          </cell>
        </row>
        <row r="553">
          <cell r="A553">
            <v>4001010221</v>
          </cell>
          <cell r="B553" t="str">
            <v>PSCSVC2J8</v>
          </cell>
          <cell r="C553" t="str">
            <v>CC SWAP VENTA COBERT D/ND USD/PEN VMN</v>
          </cell>
        </row>
        <row r="554">
          <cell r="A554">
            <v>4003040221</v>
          </cell>
          <cell r="B554" t="str">
            <v>PSISCNE58</v>
          </cell>
          <cell r="C554" t="str">
            <v>IR SWAP COB. ND VENTA USD/PEN VMN</v>
          </cell>
        </row>
        <row r="555">
          <cell r="A555">
            <v>4001020127</v>
          </cell>
          <cell r="B555" t="str">
            <v>PSCSCNR28</v>
          </cell>
          <cell r="C555" t="str">
            <v>CC SWAP COMPRA NEG USD/PEN VMN</v>
          </cell>
        </row>
        <row r="556">
          <cell r="A556">
            <v>4001020122</v>
          </cell>
          <cell r="B556" t="str">
            <v>PSCSNCF58</v>
          </cell>
          <cell r="C556" t="str">
            <v>CC SWAP NEG. COMPRA USD/PEN CRUZADO PAGA FLOT VMN</v>
          </cell>
        </row>
        <row r="557">
          <cell r="A557">
            <v>4001030223</v>
          </cell>
          <cell r="B557" t="str">
            <v>PSCSNN118</v>
          </cell>
          <cell r="C557" t="str">
            <v>CC SWAP NEG. ND VENTA USD/PEN FIJO FIJO VMN</v>
          </cell>
        </row>
        <row r="558">
          <cell r="A558">
            <v>4001020222</v>
          </cell>
          <cell r="B558" t="str">
            <v>PSCSNVOS8</v>
          </cell>
          <cell r="C558" t="str">
            <v>CC SWAP NEG. VENTA USD/PEN CRUZADO RECIB FLOT VMN</v>
          </cell>
        </row>
        <row r="559">
          <cell r="A559">
            <v>4001020227</v>
          </cell>
          <cell r="B559" t="str">
            <v>PSCSVNCR8</v>
          </cell>
          <cell r="C559" t="str">
            <v>CC SWAP VENTA NEG USD/PEN VMN</v>
          </cell>
        </row>
        <row r="560">
          <cell r="A560">
            <v>4002010103</v>
          </cell>
          <cell r="B560" t="str">
            <v>PSFCVMNE8</v>
          </cell>
          <cell r="C560" t="str">
            <v>FORWARD COMPRA V.MERCADO NEGATIVO</v>
          </cell>
        </row>
        <row r="561">
          <cell r="A561">
            <v>4002010203</v>
          </cell>
          <cell r="B561" t="str">
            <v>PSFVVMNE8</v>
          </cell>
          <cell r="C561" t="str">
            <v>FORWARD VENTA V.MERCADO NEGATIVO</v>
          </cell>
        </row>
        <row r="562">
          <cell r="A562">
            <v>4004030103</v>
          </cell>
          <cell r="B562" t="str">
            <v>PSINNCQH8</v>
          </cell>
          <cell r="C562" t="str">
            <v>IRS NEG. ND COMPRA PEN VMN</v>
          </cell>
        </row>
        <row r="563">
          <cell r="A563">
            <v>4004030103</v>
          </cell>
          <cell r="B563" t="str">
            <v>PSONNCOT8</v>
          </cell>
          <cell r="C563" t="str">
            <v>OIS NEG. ND COMPRA PEN VMN</v>
          </cell>
        </row>
        <row r="564">
          <cell r="A564">
            <v>4006030103</v>
          </cell>
          <cell r="B564" t="str">
            <v>PSSCNNT88</v>
          </cell>
          <cell r="C564" t="str">
            <v>SWAP CAMBIARIO NEG. NON DELIV. COMPRA USD/PEN VMN</v>
          </cell>
        </row>
        <row r="565">
          <cell r="A565" t="str">
            <v>-</v>
          </cell>
          <cell r="B565" t="str">
            <v>PSSCNNI78</v>
          </cell>
          <cell r="C565" t="str">
            <v>SWAP CAMBIARIO NEG. NON DELIV. VENTA USD/PEN VMN</v>
          </cell>
        </row>
        <row r="566">
          <cell r="A566" t="str">
            <v>-</v>
          </cell>
          <cell r="B566" t="str">
            <v>PSBCSEEM8</v>
          </cell>
          <cell r="C566" t="str">
            <v>Bonos Corporativos Senior Emitidos</v>
          </cell>
        </row>
        <row r="567">
          <cell r="A567" t="str">
            <v>-</v>
          </cell>
          <cell r="B567" t="str">
            <v>PSBCVAEM8</v>
          </cell>
          <cell r="C567" t="str">
            <v>Bonos Corporativos VAC Emitidos</v>
          </cell>
        </row>
        <row r="568">
          <cell r="A568">
            <v>803020199</v>
          </cell>
          <cell r="B568" t="str">
            <v>PSBOSUEM4</v>
          </cell>
          <cell r="C568" t="str">
            <v>Bonos Subordinados Emitidos</v>
          </cell>
        </row>
        <row r="569">
          <cell r="A569" t="str">
            <v>-</v>
          </cell>
          <cell r="B569" t="str">
            <v>PSCDNEEM4</v>
          </cell>
          <cell r="C569" t="str">
            <v>Certificados de Depósitos Negociables Emitidos</v>
          </cell>
        </row>
        <row r="570">
          <cell r="A570" t="str">
            <v>-</v>
          </cell>
          <cell r="B570" t="str">
            <v>PSGTSPPE4</v>
          </cell>
          <cell r="C570" t="str">
            <v>Gastos por pagar Emisiones</v>
          </cell>
        </row>
        <row r="571">
          <cell r="A571">
            <v>805029999</v>
          </cell>
          <cell r="B571" t="str">
            <v>PSFOINRE4</v>
          </cell>
          <cell r="C571" t="str">
            <v>Fondos interbancarios recibidos</v>
          </cell>
        </row>
        <row r="572">
          <cell r="A572" t="str">
            <v>-</v>
          </cell>
          <cell r="B572" t="str">
            <v>PSRDFIRE4</v>
          </cell>
          <cell r="C572" t="str">
            <v>Rendimientos devengados de fondos interbancarios recibidos</v>
          </cell>
        </row>
        <row r="573">
          <cell r="A573" t="str">
            <v>-</v>
          </cell>
          <cell r="B573" t="str">
            <v>PSOTRPAS2</v>
          </cell>
          <cell r="C573" t="str">
            <v>Otros Pasivos</v>
          </cell>
        </row>
        <row r="574">
          <cell r="A574" t="str">
            <v>-</v>
          </cell>
          <cell r="B574" t="str">
            <v>PSPRBESO4</v>
          </cell>
          <cell r="C574" t="str">
            <v>Provisión para Beneficios Sociales</v>
          </cell>
        </row>
        <row r="575">
          <cell r="A575" t="str">
            <v>-</v>
          </cell>
          <cell r="B575" t="str">
            <v>PSPRCRCO4</v>
          </cell>
          <cell r="C575" t="str">
            <v>Provisión para Créditos Contingentes</v>
          </cell>
        </row>
        <row r="576">
          <cell r="A576" t="str">
            <v>-</v>
          </cell>
          <cell r="B576" t="str">
            <v>PSPPOTCO4</v>
          </cell>
          <cell r="C576" t="str">
            <v>Provisión Para Otras Contingencias</v>
          </cell>
        </row>
        <row r="577">
          <cell r="A577" t="str">
            <v>-</v>
          </cell>
          <cell r="B577" t="str">
            <v>PACAPRES4</v>
          </cell>
          <cell r="C577" t="str">
            <v>Capital y Reservas</v>
          </cell>
        </row>
        <row r="578">
          <cell r="A578" t="str">
            <v>-</v>
          </cell>
          <cell r="B578" t="str">
            <v>PAMPAPA04</v>
          </cell>
          <cell r="C578" t="str">
            <v>Metodo de  participación patrimonial</v>
          </cell>
        </row>
        <row r="579">
          <cell r="A579" t="str">
            <v>-</v>
          </cell>
          <cell r="B579" t="str">
            <v>PARENORE4</v>
          </cell>
          <cell r="C579" t="str">
            <v>Resultados No Realizados</v>
          </cell>
        </row>
        <row r="580">
          <cell r="A580" t="str">
            <v>-</v>
          </cell>
          <cell r="B580" t="str">
            <v>PARTALEX4</v>
          </cell>
          <cell r="C580" t="str">
            <v>Resultados Transferidos al extrerior</v>
          </cell>
        </row>
        <row r="581">
          <cell r="A581" t="str">
            <v>-</v>
          </cell>
          <cell r="B581" t="str">
            <v>PAUTNEPE4</v>
          </cell>
          <cell r="C581" t="str">
            <v>Utilidad neta del período</v>
          </cell>
        </row>
        <row r="582">
          <cell r="A582" t="str">
            <v>-</v>
          </cell>
          <cell r="B582" t="str">
            <v>PAUTIRET4</v>
          </cell>
          <cell r="C582" t="str">
            <v>Utilidades Retenidas</v>
          </cell>
        </row>
        <row r="583">
          <cell r="A583">
            <v>1203039901</v>
          </cell>
          <cell r="B583"/>
          <cell r="C583" t="str">
            <v>Credito Vehicular Compra Inteligente Colaboradores</v>
          </cell>
        </row>
        <row r="584">
          <cell r="A584">
            <v>1203039999</v>
          </cell>
          <cell r="B584"/>
          <cell r="C584" t="str">
            <v>Crédito Vehicular a Colaboradores</v>
          </cell>
        </row>
        <row r="585">
          <cell r="A585">
            <v>1203049999</v>
          </cell>
          <cell r="B585"/>
          <cell r="C585" t="str">
            <v>Otros Créditos Directos a Colaboradores</v>
          </cell>
        </row>
        <row r="586">
          <cell r="A586">
            <v>599999999</v>
          </cell>
          <cell r="B586"/>
          <cell r="C586" t="str">
            <v>Leasing Generico</v>
          </cell>
        </row>
        <row r="587">
          <cell r="A587">
            <v>503999999</v>
          </cell>
          <cell r="B587"/>
          <cell r="C587" t="str">
            <v>Leasing Derivado</v>
          </cell>
        </row>
        <row r="588">
          <cell r="A588">
            <v>601010299</v>
          </cell>
          <cell r="B588"/>
          <cell r="C588" t="str">
            <v>Financiamiento Importacion BPE</v>
          </cell>
        </row>
        <row r="589">
          <cell r="A589">
            <v>106079999</v>
          </cell>
          <cell r="B589"/>
          <cell r="C589" t="str">
            <v>Cobranza Judicial</v>
          </cell>
        </row>
        <row r="590">
          <cell r="A590">
            <v>106099999</v>
          </cell>
          <cell r="B590"/>
          <cell r="C590" t="str">
            <v>Otros Prestamos Comerciales</v>
          </cell>
        </row>
        <row r="591">
          <cell r="A591">
            <v>804089999</v>
          </cell>
          <cell r="B591"/>
          <cell r="C591" t="str">
            <v>Inversiones Permanentes</v>
          </cell>
        </row>
        <row r="592">
          <cell r="A592">
            <v>804079999</v>
          </cell>
          <cell r="B592"/>
          <cell r="C592" t="str">
            <v>Inversiones en Subsidiarias Genérico</v>
          </cell>
        </row>
        <row r="593">
          <cell r="A593">
            <v>804049999</v>
          </cell>
          <cell r="B593"/>
          <cell r="C593" t="str">
            <v>Bonos Ordinarios Genérico</v>
          </cell>
        </row>
        <row r="594">
          <cell r="A594">
            <v>804030899</v>
          </cell>
          <cell r="B594"/>
          <cell r="C594" t="str">
            <v>Bonos Soberanos Genéricos</v>
          </cell>
        </row>
        <row r="595">
          <cell r="A595">
            <v>806019999</v>
          </cell>
          <cell r="B595"/>
          <cell r="C595" t="str">
            <v>Administración de Cartera</v>
          </cell>
        </row>
        <row r="596">
          <cell r="A596">
            <v>2102039999</v>
          </cell>
          <cell r="B596"/>
          <cell r="C596" t="str">
            <v>Inversiones</v>
          </cell>
        </row>
        <row r="597">
          <cell r="A597">
            <v>209999999</v>
          </cell>
          <cell r="B597"/>
          <cell r="C597" t="str">
            <v>Otros Préstamos Personales</v>
          </cell>
        </row>
        <row r="598">
          <cell r="A598">
            <v>301079999</v>
          </cell>
          <cell r="B598"/>
          <cell r="C598" t="str">
            <v>TC Visa Generico Acreedores</v>
          </cell>
        </row>
        <row r="599">
          <cell r="A599">
            <v>303049999</v>
          </cell>
          <cell r="B599"/>
          <cell r="C599" t="str">
            <v>TC Mastercard Generico Acreedores</v>
          </cell>
        </row>
        <row r="600">
          <cell r="A600">
            <v>602010202</v>
          </cell>
          <cell r="B600"/>
          <cell r="C600" t="str">
            <v>CC Exportación Confirmadas</v>
          </cell>
        </row>
        <row r="601">
          <cell r="A601">
            <v>602049999</v>
          </cell>
          <cell r="B601"/>
          <cell r="C601" t="str">
            <v>Cobranza de Imp. Avaladas</v>
          </cell>
        </row>
        <row r="602">
          <cell r="A602">
            <v>105029999</v>
          </cell>
          <cell r="B602"/>
          <cell r="C602" t="str">
            <v>Carta Fianza Genérico</v>
          </cell>
        </row>
        <row r="603">
          <cell r="A603">
            <v>2401099999</v>
          </cell>
          <cell r="B603"/>
          <cell r="C603" t="str">
            <v>Otros Gastos Financieros</v>
          </cell>
        </row>
        <row r="604">
          <cell r="A604">
            <v>1002015399</v>
          </cell>
          <cell r="B604"/>
          <cell r="C604" t="str">
            <v>IF IV Opción Estratégica Dólares FMIV</v>
          </cell>
        </row>
        <row r="605">
          <cell r="A605">
            <v>1002010499</v>
          </cell>
          <cell r="B605"/>
          <cell r="C605" t="str">
            <v>Interfondos Soles</v>
          </cell>
        </row>
        <row r="606">
          <cell r="A606">
            <v>1002014899</v>
          </cell>
          <cell r="B606"/>
          <cell r="C606" t="str">
            <v>IF PORTAFOLIO DINáMICO FMIV</v>
          </cell>
        </row>
        <row r="607">
          <cell r="A607">
            <v>1002011300</v>
          </cell>
          <cell r="B607"/>
          <cell r="C607" t="str">
            <v>IF Oportunidad Soles</v>
          </cell>
        </row>
        <row r="608">
          <cell r="A608">
            <v>1002015999</v>
          </cell>
          <cell r="B608"/>
          <cell r="C608" t="str">
            <v>IF XVII CUSTODIA DOLARES FMIV</v>
          </cell>
        </row>
        <row r="609">
          <cell r="A609">
            <v>1002014599</v>
          </cell>
          <cell r="B609"/>
          <cell r="C609" t="str">
            <v>IF X Custodia Dólares FMIV</v>
          </cell>
        </row>
        <row r="610">
          <cell r="A610">
            <v>1002010999</v>
          </cell>
          <cell r="B610"/>
          <cell r="C610" t="str">
            <v>IF Otros</v>
          </cell>
        </row>
        <row r="611">
          <cell r="A611">
            <v>1002015299</v>
          </cell>
          <cell r="B611"/>
          <cell r="C611" t="str">
            <v>IF XIII Custodia Dólares Latam FMIV</v>
          </cell>
        </row>
        <row r="612">
          <cell r="A612">
            <v>1002015899</v>
          </cell>
          <cell r="B612"/>
          <cell r="C612" t="str">
            <v>IF XVI CUSTODIA DOLARES FMIV</v>
          </cell>
        </row>
        <row r="613">
          <cell r="A613">
            <v>1002010699</v>
          </cell>
          <cell r="B613"/>
          <cell r="C613" t="str">
            <v>Interfondos Mixto Soles</v>
          </cell>
        </row>
        <row r="614">
          <cell r="A614">
            <v>1002010299</v>
          </cell>
          <cell r="B614"/>
          <cell r="C614" t="str">
            <v>Interfondos Renta Fija</v>
          </cell>
        </row>
        <row r="615">
          <cell r="A615">
            <v>1002019999</v>
          </cell>
          <cell r="B615"/>
          <cell r="C615" t="str">
            <v>IF III INSTITUCIONAL DOLARES FMIV</v>
          </cell>
        </row>
        <row r="616">
          <cell r="A616">
            <v>1002011799</v>
          </cell>
          <cell r="B616"/>
          <cell r="C616" t="str">
            <v>IF INVERSION GLOBAL</v>
          </cell>
        </row>
        <row r="617">
          <cell r="A617">
            <v>1002010799</v>
          </cell>
          <cell r="B617"/>
          <cell r="C617" t="str">
            <v>IF Custodia</v>
          </cell>
        </row>
        <row r="618">
          <cell r="A618">
            <v>1002012099</v>
          </cell>
          <cell r="B618"/>
          <cell r="C618" t="str">
            <v>IF Libre Disponibilidad Soles</v>
          </cell>
        </row>
        <row r="619">
          <cell r="A619">
            <v>1002012299</v>
          </cell>
          <cell r="B619"/>
          <cell r="C619" t="str">
            <v>IF LIBRE DISPONIBILIDAD DOLARES</v>
          </cell>
        </row>
        <row r="620">
          <cell r="A620">
            <v>1002015699</v>
          </cell>
          <cell r="B620"/>
          <cell r="C620" t="str">
            <v>IF XV CUSTODIA DóLARES LATAM FMIV</v>
          </cell>
        </row>
        <row r="621">
          <cell r="A621">
            <v>1002016099</v>
          </cell>
          <cell r="B621"/>
          <cell r="C621" t="str">
            <v>IF V CAPITAL 180  FMIV</v>
          </cell>
        </row>
        <row r="622">
          <cell r="A622">
            <v>1002010099</v>
          </cell>
          <cell r="B622"/>
          <cell r="C622" t="str">
            <v>Interfondos Renta Mixta Moderada</v>
          </cell>
        </row>
        <row r="623">
          <cell r="A623">
            <v>1002011499</v>
          </cell>
          <cell r="B623"/>
          <cell r="C623" t="str">
            <v>IF Oportunidad Dolares</v>
          </cell>
        </row>
        <row r="624">
          <cell r="A624">
            <v>1002011399</v>
          </cell>
          <cell r="B624"/>
          <cell r="C624" t="str">
            <v>IF Opción Estratégica</v>
          </cell>
        </row>
        <row r="625">
          <cell r="A625">
            <v>1002010199</v>
          </cell>
          <cell r="B625"/>
          <cell r="C625" t="str">
            <v>Interfondos Renta Mixta</v>
          </cell>
        </row>
        <row r="626">
          <cell r="A626">
            <v>1002015199</v>
          </cell>
          <cell r="B626"/>
          <cell r="C626" t="str">
            <v>IF IV Opción Estratégica Soles FMIV</v>
          </cell>
        </row>
        <row r="627">
          <cell r="A627">
            <v>1002017599</v>
          </cell>
          <cell r="B627"/>
          <cell r="C627" t="str">
            <v>IF Rendimiento Global</v>
          </cell>
        </row>
        <row r="628">
          <cell r="A628">
            <v>1002015799</v>
          </cell>
          <cell r="B628"/>
          <cell r="C628" t="str">
            <v>IF V OPCION ESTRATEGICA DOLARES FMIV</v>
          </cell>
        </row>
        <row r="629">
          <cell r="A629">
            <v>1002016499</v>
          </cell>
          <cell r="B629"/>
          <cell r="C629" t="str">
            <v>IF V CAPITAL 360 FMIV</v>
          </cell>
        </row>
        <row r="630">
          <cell r="A630">
            <v>1002016199</v>
          </cell>
          <cell r="B630"/>
          <cell r="C630" t="str">
            <v>IF XVIII CUSTODIA DOLARES FMIV</v>
          </cell>
        </row>
        <row r="631">
          <cell r="A631">
            <v>1002014999</v>
          </cell>
          <cell r="B631"/>
          <cell r="C631" t="str">
            <v>IF XII Custodia Dólares LATAM FMIV</v>
          </cell>
        </row>
        <row r="632">
          <cell r="A632">
            <v>1002014499</v>
          </cell>
          <cell r="B632"/>
          <cell r="C632" t="str">
            <v>IF Cupón Latam FMIV</v>
          </cell>
        </row>
        <row r="633">
          <cell r="A633">
            <v>901019999</v>
          </cell>
          <cell r="B633"/>
          <cell r="C633" t="str">
            <v>Transacciones Foráneas Visa</v>
          </cell>
        </row>
        <row r="634">
          <cell r="A634">
            <v>1102999999</v>
          </cell>
          <cell r="B634"/>
          <cell r="C634" t="str">
            <v>Seguros de Desgravamen</v>
          </cell>
        </row>
        <row r="635">
          <cell r="A635">
            <v>1209019999</v>
          </cell>
          <cell r="B635"/>
          <cell r="C635" t="str">
            <v>Otros Portes</v>
          </cell>
        </row>
        <row r="636">
          <cell r="A636">
            <v>902019999</v>
          </cell>
          <cell r="B636"/>
          <cell r="C636" t="str">
            <v>Switching: Alquiler de Redes</v>
          </cell>
        </row>
        <row r="637">
          <cell r="A637">
            <v>602069999</v>
          </cell>
          <cell r="B637"/>
          <cell r="C637" t="str">
            <v>Transferencias exterior genérico</v>
          </cell>
        </row>
        <row r="638">
          <cell r="A638">
            <v>602060199</v>
          </cell>
          <cell r="B638"/>
          <cell r="C638" t="str">
            <v>Outgoing</v>
          </cell>
        </row>
        <row r="639">
          <cell r="A639">
            <v>902029999</v>
          </cell>
          <cell r="B639"/>
          <cell r="C639" t="str">
            <v>Switching: Ingreso Transaccional</v>
          </cell>
        </row>
        <row r="640">
          <cell r="A640">
            <v>602060399</v>
          </cell>
          <cell r="B640"/>
          <cell r="C640" t="str">
            <v>Swift</v>
          </cell>
        </row>
        <row r="641">
          <cell r="A641">
            <v>602060499</v>
          </cell>
          <cell r="B641"/>
          <cell r="C641" t="str">
            <v>Transferencias Rebates</v>
          </cell>
        </row>
        <row r="642">
          <cell r="A642">
            <v>402010199</v>
          </cell>
          <cell r="B642"/>
          <cell r="C642" t="str">
            <v>Recaudación SUNAT</v>
          </cell>
        </row>
        <row r="643">
          <cell r="A643">
            <v>402029999</v>
          </cell>
          <cell r="B643"/>
          <cell r="C643" t="str">
            <v>Encargos de Pagaduría</v>
          </cell>
        </row>
        <row r="644">
          <cell r="A644">
            <v>403999999</v>
          </cell>
          <cell r="B644"/>
          <cell r="C644" t="str">
            <v>Cobranza Comerciales Genérico</v>
          </cell>
        </row>
        <row r="645">
          <cell r="A645">
            <v>1001019999</v>
          </cell>
          <cell r="B645"/>
          <cell r="C645" t="str">
            <v>Titulizaciones y Reestructuraciones</v>
          </cell>
        </row>
        <row r="646">
          <cell r="A646">
            <v>801059999</v>
          </cell>
          <cell r="B646"/>
          <cell r="C646" t="str">
            <v>Swaps</v>
          </cell>
        </row>
        <row r="647">
          <cell r="A647">
            <v>404029999</v>
          </cell>
          <cell r="B647"/>
          <cell r="C647" t="str">
            <v>Transferencias Interbancarias</v>
          </cell>
        </row>
        <row r="648">
          <cell r="A648">
            <v>602070299</v>
          </cell>
          <cell r="B648"/>
          <cell r="C648" t="str">
            <v>Remesas a través de Empresas</v>
          </cell>
        </row>
        <row r="649">
          <cell r="A649">
            <v>1204999999</v>
          </cell>
          <cell r="B649"/>
          <cell r="C649" t="str">
            <v>Custodia de Valores</v>
          </cell>
        </row>
        <row r="650">
          <cell r="A650">
            <v>902039999</v>
          </cell>
          <cell r="B650"/>
          <cell r="C650" t="str">
            <v>Switching: Membresía</v>
          </cell>
        </row>
        <row r="651">
          <cell r="A651">
            <v>1201079999</v>
          </cell>
          <cell r="B651"/>
          <cell r="C651" t="str">
            <v>Fideicomisos de Garantía</v>
          </cell>
        </row>
        <row r="652">
          <cell r="A652">
            <v>402049999</v>
          </cell>
          <cell r="B652"/>
          <cell r="C652" t="str">
            <v>Tarjeta Interactiva</v>
          </cell>
        </row>
        <row r="653">
          <cell r="A653">
            <v>901029999</v>
          </cell>
          <cell r="B653"/>
          <cell r="C653" t="str">
            <v>Transacciones Foráneas MasterCard</v>
          </cell>
        </row>
        <row r="654">
          <cell r="A654">
            <v>801039999</v>
          </cell>
          <cell r="B654"/>
          <cell r="C654" t="str">
            <v>Cambios: Arbitraje</v>
          </cell>
        </row>
        <row r="655">
          <cell r="A655">
            <v>901049999</v>
          </cell>
          <cell r="B655"/>
          <cell r="C655" t="str">
            <v>FORANEA DIFERENCIA CAMBIO</v>
          </cell>
        </row>
        <row r="656">
          <cell r="A656">
            <v>801069999</v>
          </cell>
          <cell r="B656"/>
          <cell r="C656" t="str">
            <v>Posición Spot</v>
          </cell>
        </row>
        <row r="657">
          <cell r="A657">
            <v>404039999</v>
          </cell>
          <cell r="B657"/>
          <cell r="C657" t="str">
            <v>Transferencias BCR</v>
          </cell>
        </row>
        <row r="658">
          <cell r="A658">
            <v>1209999999</v>
          </cell>
          <cell r="B658"/>
          <cell r="C658" t="str">
            <v>Otros</v>
          </cell>
        </row>
        <row r="659">
          <cell r="A659">
            <v>801049999</v>
          </cell>
          <cell r="B659"/>
          <cell r="C659" t="str">
            <v>Cambios: Cuenta Capital</v>
          </cell>
        </row>
        <row r="660">
          <cell r="A660">
            <v>901999999</v>
          </cell>
          <cell r="B660"/>
          <cell r="C660" t="str">
            <v>Transacciones Foráneas Genérico</v>
          </cell>
        </row>
        <row r="661">
          <cell r="A661">
            <v>1106999999</v>
          </cell>
          <cell r="B661"/>
          <cell r="C661" t="str">
            <v>Seguros Patrimoniales</v>
          </cell>
        </row>
        <row r="662">
          <cell r="A662">
            <v>1104999999</v>
          </cell>
          <cell r="B662"/>
          <cell r="C662" t="str">
            <v>Bancaseguros</v>
          </cell>
        </row>
        <row r="663">
          <cell r="A663">
            <v>1101999999</v>
          </cell>
          <cell r="B663"/>
          <cell r="C663" t="str">
            <v>Seguros Ligados a Garantías</v>
          </cell>
        </row>
        <row r="664">
          <cell r="A664">
            <v>402010999</v>
          </cell>
          <cell r="B664"/>
          <cell r="C664" t="str">
            <v>Otros Encargos de Recaudación</v>
          </cell>
        </row>
        <row r="665">
          <cell r="A665">
            <v>402010299</v>
          </cell>
          <cell r="B665"/>
          <cell r="C665" t="str">
            <v>Recaudación AFP</v>
          </cell>
        </row>
        <row r="666">
          <cell r="A666">
            <v>1202999999</v>
          </cell>
          <cell r="B666"/>
          <cell r="C666" t="str">
            <v>Negocio Inmobiliario</v>
          </cell>
        </row>
        <row r="667">
          <cell r="A667">
            <v>1105999999</v>
          </cell>
          <cell r="B667"/>
          <cell r="C667" t="str">
            <v>Seguros Ligados a Créditos</v>
          </cell>
        </row>
        <row r="668">
          <cell r="A668">
            <v>602060299</v>
          </cell>
          <cell r="B668"/>
          <cell r="C668" t="str">
            <v>Incoming</v>
          </cell>
        </row>
        <row r="669">
          <cell r="A669">
            <v>1205999999</v>
          </cell>
          <cell r="B669"/>
          <cell r="C669" t="str">
            <v>Uso de Cajero Otros Bancos</v>
          </cell>
        </row>
        <row r="670">
          <cell r="A670">
            <v>306999999</v>
          </cell>
          <cell r="B670"/>
          <cell r="C670" t="str">
            <v>Tarjeta de Débito</v>
          </cell>
        </row>
        <row r="671">
          <cell r="A671">
            <v>2102029999</v>
          </cell>
          <cell r="B671"/>
          <cell r="C671" t="str">
            <v>Provisiones Cartera Indirecta</v>
          </cell>
        </row>
        <row r="672">
          <cell r="A672">
            <v>2101049901</v>
          </cell>
          <cell r="B672"/>
          <cell r="C672" t="str">
            <v>Visa Acreedores</v>
          </cell>
        </row>
        <row r="673">
          <cell r="A673">
            <v>2101049905</v>
          </cell>
          <cell r="B673"/>
          <cell r="C673" t="str">
            <v>Vea Acreedores</v>
          </cell>
        </row>
        <row r="674">
          <cell r="A674">
            <v>803020399</v>
          </cell>
          <cell r="B674"/>
          <cell r="C674" t="str">
            <v>B Sub 5ta. Emisión</v>
          </cell>
        </row>
        <row r="675">
          <cell r="A675">
            <v>803999999</v>
          </cell>
          <cell r="B675"/>
          <cell r="C675" t="str">
            <v>Bonos Genérico</v>
          </cell>
        </row>
        <row r="676">
          <cell r="A676">
            <v>2101049903</v>
          </cell>
          <cell r="B676"/>
          <cell r="C676" t="str">
            <v>Mastercard Acreedores</v>
          </cell>
        </row>
        <row r="677">
          <cell r="A677">
            <v>802029999</v>
          </cell>
          <cell r="B677"/>
          <cell r="C677" t="str">
            <v>Adeudados Exterior Genérico</v>
          </cell>
        </row>
        <row r="678">
          <cell r="A678">
            <v>2101049902</v>
          </cell>
          <cell r="B678"/>
          <cell r="C678" t="str">
            <v>Amex Acreedores</v>
          </cell>
        </row>
        <row r="679">
          <cell r="A679">
            <v>803020299</v>
          </cell>
          <cell r="B679"/>
          <cell r="C679" t="str">
            <v>B Sub 3ra. Emisión</v>
          </cell>
        </row>
        <row r="680">
          <cell r="A680">
            <v>601020699</v>
          </cell>
          <cell r="B680"/>
          <cell r="C680" t="str">
            <v>Financiamiento Exportacion Post Embarque COV19</v>
          </cell>
        </row>
        <row r="681">
          <cell r="A681">
            <v>601010499</v>
          </cell>
          <cell r="B681"/>
          <cell r="C681" t="str">
            <v>Financiamiento de Importaciones COV19</v>
          </cell>
        </row>
        <row r="682">
          <cell r="A682">
            <v>601020599</v>
          </cell>
          <cell r="B682"/>
          <cell r="C682" t="str">
            <v>Financiamiento Exportacion Pre Embarque COV19</v>
          </cell>
        </row>
        <row r="683">
          <cell r="A683">
            <v>106039999</v>
          </cell>
          <cell r="B683"/>
          <cell r="C683" t="str">
            <v>Creditos por Liquidar</v>
          </cell>
        </row>
        <row r="684">
          <cell r="A684">
            <v>106070299</v>
          </cell>
          <cell r="B684"/>
          <cell r="C684" t="str">
            <v>Cobranza Judicial Generico</v>
          </cell>
        </row>
        <row r="685">
          <cell r="A685">
            <v>804020299</v>
          </cell>
          <cell r="B685"/>
          <cell r="C685" t="str">
            <v>Bonos Empresas Financieras</v>
          </cell>
        </row>
        <row r="686">
          <cell r="A686">
            <v>804019999</v>
          </cell>
          <cell r="B686"/>
          <cell r="C686" t="str">
            <v>Certificados BCRP</v>
          </cell>
        </row>
        <row r="687">
          <cell r="A687">
            <v>804030801</v>
          </cell>
          <cell r="B687"/>
          <cell r="C687" t="str">
            <v>Bonos Soberanos - Trading</v>
          </cell>
        </row>
        <row r="688">
          <cell r="A688">
            <v>804030701</v>
          </cell>
          <cell r="B688"/>
          <cell r="C688" t="str">
            <v>Bonos Globales - Trading</v>
          </cell>
        </row>
        <row r="689">
          <cell r="A689">
            <v>804031001</v>
          </cell>
          <cell r="B689"/>
          <cell r="C689" t="str">
            <v>Bonos Brasil - Trading</v>
          </cell>
        </row>
        <row r="690">
          <cell r="A690">
            <v>304029999</v>
          </cell>
          <cell r="B690"/>
          <cell r="C690" t="str">
            <v>Marca Privada Latino</v>
          </cell>
        </row>
        <row r="691">
          <cell r="A691">
            <v>1480101991</v>
          </cell>
          <cell r="B691"/>
          <cell r="C691" t="str">
            <v>Cambios por Cliente Tienda Sectorizada Divisas</v>
          </cell>
        </row>
        <row r="692">
          <cell r="A692">
            <v>1480101999</v>
          </cell>
          <cell r="B692"/>
          <cell r="C692" t="str">
            <v>Cambios por Cliente Tienda Sectorizada</v>
          </cell>
        </row>
        <row r="693">
          <cell r="A693">
            <v>602019999</v>
          </cell>
          <cell r="B693"/>
          <cell r="C693" t="str">
            <v>Cartas de Crédito genérico</v>
          </cell>
        </row>
        <row r="694">
          <cell r="A694">
            <v>105019999</v>
          </cell>
          <cell r="B694"/>
          <cell r="C694" t="str">
            <v>Avales</v>
          </cell>
        </row>
        <row r="695">
          <cell r="A695">
            <v>4001020203</v>
          </cell>
          <cell r="B695"/>
          <cell r="C695" t="str">
            <v>CC SWAP NEG. VENTA USD/PEN FIJO FIJO PC</v>
          </cell>
        </row>
        <row r="696">
          <cell r="A696">
            <v>4005030213</v>
          </cell>
          <cell r="B696"/>
          <cell r="C696" t="str">
            <v>OPCION CALL NEG. ND VENTA EUROPEA USD/PEN VN</v>
          </cell>
        </row>
        <row r="697">
          <cell r="A697">
            <v>4001020113</v>
          </cell>
          <cell r="B697"/>
          <cell r="C697" t="str">
            <v>CC SWAP NEG. COMPRA USD/PEN FIJO FIJO PL</v>
          </cell>
        </row>
        <row r="698">
          <cell r="A698">
            <v>1680101991</v>
          </cell>
          <cell r="B698"/>
          <cell r="C698" t="str">
            <v>Doble Contabilidad Cambios por Cliente Tienda Sectorizada Divisas</v>
          </cell>
        </row>
        <row r="699">
          <cell r="A699">
            <v>1611059999</v>
          </cell>
          <cell r="B699"/>
          <cell r="C699" t="str">
            <v>Doble Contab. Seguros Ligados a Créditos</v>
          </cell>
        </row>
        <row r="700">
          <cell r="A700">
            <v>1680101999</v>
          </cell>
          <cell r="B700"/>
          <cell r="C700" t="str">
            <v>Doble Contabilidad Cambios por Cliente Tienda Sectorizada</v>
          </cell>
        </row>
        <row r="701">
          <cell r="A701">
            <v>2402999999</v>
          </cell>
          <cell r="B701"/>
          <cell r="C701" t="str">
            <v>Gastos Operativos</v>
          </cell>
        </row>
        <row r="702">
          <cell r="A702">
            <v>1002013799</v>
          </cell>
          <cell r="B702"/>
          <cell r="C702" t="str">
            <v>IF OPCION ESTRATEGICA SOLES FMIV</v>
          </cell>
        </row>
        <row r="703">
          <cell r="A703">
            <v>1002014199</v>
          </cell>
          <cell r="B703"/>
          <cell r="C703" t="str">
            <v>IF IV CAPITAL 360 FMIV EN SOLES</v>
          </cell>
        </row>
        <row r="704">
          <cell r="A704">
            <v>1002016299</v>
          </cell>
          <cell r="B704"/>
          <cell r="C704" t="str">
            <v>IF XIX CUSTODIA DOLARES FMIV</v>
          </cell>
        </row>
        <row r="705">
          <cell r="A705">
            <v>1002015099</v>
          </cell>
          <cell r="B705"/>
          <cell r="C705" t="str">
            <v>IF CUPÓN GLOBAL FMIV</v>
          </cell>
        </row>
        <row r="706">
          <cell r="A706">
            <v>1002014399</v>
          </cell>
          <cell r="B706"/>
          <cell r="C706" t="str">
            <v>IF IX CUSTODIA DOLARES LATAM FMIV</v>
          </cell>
        </row>
        <row r="707">
          <cell r="A707">
            <v>1002013699</v>
          </cell>
          <cell r="B707"/>
          <cell r="C707" t="str">
            <v>IF OPCION ESTRATEGICA DOLARES FMIV</v>
          </cell>
        </row>
        <row r="708">
          <cell r="A708">
            <v>1002011999</v>
          </cell>
          <cell r="B708"/>
          <cell r="C708" t="str">
            <v>IF III Capital 180 FMIV Soles</v>
          </cell>
        </row>
        <row r="709">
          <cell r="A709">
            <v>1002017099</v>
          </cell>
          <cell r="B709"/>
          <cell r="C709" t="str">
            <v>IF II INSTITUCIONAL DOLARES FMIV</v>
          </cell>
        </row>
        <row r="710">
          <cell r="A710">
            <v>1002013999</v>
          </cell>
          <cell r="B710"/>
          <cell r="C710" t="str">
            <v>IF II OPCION ESTRATEGICA DOLARES FMIV</v>
          </cell>
        </row>
        <row r="711">
          <cell r="A711">
            <v>1002014699</v>
          </cell>
          <cell r="B711"/>
          <cell r="C711" t="str">
            <v>IF III Opción Estratégica Dólares FMIV</v>
          </cell>
        </row>
        <row r="712">
          <cell r="A712">
            <v>1002017299</v>
          </cell>
          <cell r="B712"/>
          <cell r="C712" t="str">
            <v>IF XXIII CUSTODIA DOLARES FMIV</v>
          </cell>
        </row>
        <row r="713">
          <cell r="A713">
            <v>1002011099</v>
          </cell>
          <cell r="B713"/>
          <cell r="C713" t="str">
            <v>Interfondos Cash Soles</v>
          </cell>
        </row>
        <row r="714">
          <cell r="A714">
            <v>1002016999</v>
          </cell>
          <cell r="B714"/>
          <cell r="C714" t="str">
            <v>IF XXII CUSTODIA DOLARES FMIV</v>
          </cell>
        </row>
        <row r="715">
          <cell r="A715">
            <v>1002011599</v>
          </cell>
          <cell r="B715"/>
          <cell r="C715" t="str">
            <v>IF Institucionales</v>
          </cell>
        </row>
        <row r="716">
          <cell r="A716">
            <v>1002017499</v>
          </cell>
          <cell r="B716"/>
          <cell r="C716" t="str">
            <v>IF INVERSION ESTRATEGICA</v>
          </cell>
        </row>
        <row r="717">
          <cell r="A717">
            <v>1002016599</v>
          </cell>
          <cell r="B717"/>
          <cell r="C717" t="str">
            <v>IF XXI CUSTODIA DOLARES FMIV</v>
          </cell>
        </row>
        <row r="718">
          <cell r="A718">
            <v>1002013099</v>
          </cell>
          <cell r="B718"/>
          <cell r="C718" t="str">
            <v>IF IICAPITAL 360 FMIV EN SOLES</v>
          </cell>
        </row>
        <row r="719">
          <cell r="A719">
            <v>1002011199</v>
          </cell>
          <cell r="B719"/>
          <cell r="C719" t="str">
            <v>INTERFONDOS EXTRA CONSERV SOLES</v>
          </cell>
        </row>
        <row r="720">
          <cell r="A720">
            <v>1002016899</v>
          </cell>
          <cell r="B720"/>
          <cell r="C720" t="str">
            <v>IF I RENTA 3Y LATAM FMIV</v>
          </cell>
        </row>
        <row r="721">
          <cell r="A721">
            <v>1002016799</v>
          </cell>
          <cell r="B721"/>
          <cell r="C721" t="str">
            <v>IF I INV INSTITUCIONAL SOLES FMIV</v>
          </cell>
        </row>
        <row r="722">
          <cell r="A722">
            <v>1002017399</v>
          </cell>
          <cell r="B722"/>
          <cell r="C722" t="str">
            <v>IF VI OPCION ESTRATEGICA DOLARES FMIV</v>
          </cell>
        </row>
        <row r="723">
          <cell r="A723">
            <v>1002011299</v>
          </cell>
          <cell r="B723"/>
          <cell r="C723" t="str">
            <v>INTERFONDOS EXTRA CONSERV DOLARES</v>
          </cell>
        </row>
        <row r="724">
          <cell r="A724">
            <v>1002012599</v>
          </cell>
          <cell r="B724"/>
          <cell r="C724" t="str">
            <v>IF I Capital 360 FMIV (en Soles)</v>
          </cell>
        </row>
        <row r="725">
          <cell r="A725">
            <v>1002014799</v>
          </cell>
          <cell r="B725"/>
          <cell r="C725" t="str">
            <v>IF XI CUSTODIA DóLARES FMIV</v>
          </cell>
        </row>
        <row r="726">
          <cell r="A726">
            <v>1002017199</v>
          </cell>
          <cell r="B726"/>
          <cell r="C726" t="str">
            <v>IF VI CAPITAL 180 FMIV</v>
          </cell>
        </row>
        <row r="727">
          <cell r="A727">
            <v>1002014099</v>
          </cell>
          <cell r="B727"/>
          <cell r="C727" t="str">
            <v>IF II OPCION ESTRATEGICA SOLES FMIV</v>
          </cell>
        </row>
        <row r="728">
          <cell r="A728">
            <v>1002015499</v>
          </cell>
          <cell r="B728"/>
          <cell r="C728" t="str">
            <v>IF XIV Custodia Dólares Latam FMIV</v>
          </cell>
        </row>
        <row r="729">
          <cell r="A729">
            <v>1002015599</v>
          </cell>
          <cell r="B729"/>
          <cell r="C729" t="str">
            <v>IF V Opción Estratégica Soles FMIV</v>
          </cell>
        </row>
        <row r="730">
          <cell r="A730">
            <v>1002016699</v>
          </cell>
          <cell r="B730"/>
          <cell r="C730" t="str">
            <v>IF I INSTITUCIONAL DOLARES FMIV</v>
          </cell>
        </row>
        <row r="731">
          <cell r="A731">
            <v>1002013899</v>
          </cell>
          <cell r="B731"/>
          <cell r="C731" t="str">
            <v>IF VIII CUSTODIA DOLARES LATAM FMIV</v>
          </cell>
        </row>
        <row r="732">
          <cell r="A732">
            <v>1002016399</v>
          </cell>
          <cell r="B732"/>
          <cell r="C732" t="str">
            <v>IF XX CUSTODIA DOLARES FMIV</v>
          </cell>
        </row>
        <row r="733">
          <cell r="A733">
            <v>1002010399</v>
          </cell>
          <cell r="B733"/>
          <cell r="C733" t="str">
            <v>Interfondos Cash</v>
          </cell>
        </row>
        <row r="734">
          <cell r="A734">
            <v>602090199</v>
          </cell>
          <cell r="B734"/>
          <cell r="C734" t="str">
            <v>Giros de Exterior Venta</v>
          </cell>
        </row>
        <row r="735">
          <cell r="A735">
            <v>602080299</v>
          </cell>
          <cell r="B735"/>
          <cell r="C735" t="str">
            <v>Cheques de Viajero - Depósitos</v>
          </cell>
        </row>
        <row r="736">
          <cell r="A736">
            <v>401059999</v>
          </cell>
          <cell r="B736"/>
          <cell r="C736" t="str">
            <v>Giros y Ordenes de pago</v>
          </cell>
        </row>
        <row r="737">
          <cell r="A737">
            <v>801029999</v>
          </cell>
          <cell r="B737"/>
          <cell r="C737" t="str">
            <v>Cambios: Forward y Derivados</v>
          </cell>
        </row>
        <row r="738">
          <cell r="A738">
            <v>602080199</v>
          </cell>
          <cell r="B738"/>
          <cell r="C738" t="str">
            <v>Cheques de Viajero - Compra</v>
          </cell>
        </row>
        <row r="739">
          <cell r="A739">
            <v>801019999</v>
          </cell>
          <cell r="B739"/>
          <cell r="C739" t="str">
            <v>Cambios: Trading</v>
          </cell>
        </row>
        <row r="740">
          <cell r="A740">
            <v>1599999999</v>
          </cell>
          <cell r="B740"/>
          <cell r="C740" t="str">
            <v>Overhead</v>
          </cell>
        </row>
        <row r="741">
          <cell r="A741">
            <v>802010103</v>
          </cell>
          <cell r="B741"/>
          <cell r="C741" t="str">
            <v>Adeudados Cofide Mivivienda</v>
          </cell>
        </row>
        <row r="742">
          <cell r="A742">
            <v>2101019999</v>
          </cell>
          <cell r="B742"/>
          <cell r="C742" t="str">
            <v>Fideicomiso</v>
          </cell>
        </row>
        <row r="743">
          <cell r="A743">
            <v>802010106</v>
          </cell>
          <cell r="B743"/>
          <cell r="C743" t="str">
            <v>Adeudado BT Mivivienda</v>
          </cell>
        </row>
        <row r="744">
          <cell r="A744">
            <v>802010105</v>
          </cell>
          <cell r="B744"/>
          <cell r="C744" t="str">
            <v>Adeudados Cofide Mi Hogar</v>
          </cell>
        </row>
        <row r="745">
          <cell r="A745">
            <v>2101049906</v>
          </cell>
          <cell r="B745"/>
          <cell r="C745" t="str">
            <v>MegaPlaza Acreedores</v>
          </cell>
        </row>
        <row r="746">
          <cell r="A746">
            <v>802010299</v>
          </cell>
          <cell r="B746"/>
          <cell r="C746" t="str">
            <v>Otros Adeudados País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95928-DF02-4CE5-AF7D-5DFC1D39A1DC}">
  <dimension ref="A1:T20413"/>
  <sheetViews>
    <sheetView tabSelected="1" topLeftCell="B1" workbookViewId="0">
      <selection activeCell="T1" sqref="T1"/>
    </sheetView>
  </sheetViews>
  <sheetFormatPr baseColWidth="10" defaultRowHeight="15" x14ac:dyDescent="0.25"/>
  <cols>
    <col min="1" max="1" width="12.85546875" style="1" bestFit="1" customWidth="1"/>
    <col min="2" max="3" width="29.42578125" style="1" customWidth="1"/>
    <col min="4" max="4" width="5" style="1" bestFit="1" customWidth="1"/>
    <col min="5" max="10" width="6.28515625" style="1" bestFit="1" customWidth="1"/>
    <col min="11" max="11" width="6.5703125" style="1" bestFit="1" customWidth="1"/>
    <col min="12" max="12" width="6" style="1" bestFit="1" customWidth="1"/>
    <col min="13" max="13" width="6.5703125" style="1" bestFit="1" customWidth="1"/>
    <col min="14" max="14" width="5" style="1" bestFit="1" customWidth="1"/>
    <col min="15" max="16" width="4.42578125" style="1" bestFit="1" customWidth="1"/>
    <col min="17" max="17" width="8.140625" style="2" hidden="1" customWidth="1"/>
    <col min="18" max="18" width="67.140625" style="1" bestFit="1" customWidth="1"/>
    <col min="19" max="19" width="46.28515625" style="1" bestFit="1" customWidth="1"/>
    <col min="20" max="20" width="20.140625" style="2" bestFit="1" customWidth="1"/>
  </cols>
  <sheetData>
    <row r="1" spans="1:20" x14ac:dyDescent="0.25">
      <c r="A1" s="3" t="s">
        <v>0</v>
      </c>
      <c r="B1" s="39" t="s">
        <v>725</v>
      </c>
      <c r="C1" s="39" t="s">
        <v>726</v>
      </c>
      <c r="D1" s="38" t="s">
        <v>1</v>
      </c>
      <c r="E1" s="38" t="s">
        <v>2</v>
      </c>
      <c r="F1" s="38" t="s">
        <v>3</v>
      </c>
      <c r="G1" s="38" t="s">
        <v>4</v>
      </c>
      <c r="H1" s="38" t="s">
        <v>5</v>
      </c>
      <c r="I1" s="38" t="s">
        <v>6</v>
      </c>
      <c r="J1" s="38" t="s">
        <v>7</v>
      </c>
      <c r="K1" s="38" t="s">
        <v>8</v>
      </c>
      <c r="L1" s="38" t="s">
        <v>9</v>
      </c>
      <c r="M1" s="38" t="s">
        <v>10</v>
      </c>
      <c r="N1" s="38" t="s">
        <v>11</v>
      </c>
      <c r="O1" s="38" t="s">
        <v>12</v>
      </c>
      <c r="P1" s="38" t="s">
        <v>13</v>
      </c>
      <c r="Q1" s="2" t="s">
        <v>318</v>
      </c>
      <c r="R1" s="2" t="s">
        <v>724</v>
      </c>
      <c r="S1" s="2" t="s">
        <v>319</v>
      </c>
      <c r="T1" s="2" t="s">
        <v>320</v>
      </c>
    </row>
    <row r="2" spans="1:20" x14ac:dyDescent="0.25">
      <c r="A2" s="1">
        <v>701069999</v>
      </c>
      <c r="B2" s="1" t="str">
        <f>VLOOKUP(A2,[1]Maestra!A$1:C$746,2,0)</f>
        <v>PSCUCOPN8</v>
      </c>
      <c r="C2" s="1" t="str">
        <f>VLOOKUP(A2,[1]Maestra!A$1:C$746,3,0)</f>
        <v>Cuenta Corriente PN</v>
      </c>
      <c r="D2" s="1" t="s">
        <v>40</v>
      </c>
      <c r="E2" s="1">
        <v>1</v>
      </c>
      <c r="F2" s="1">
        <v>1</v>
      </c>
      <c r="G2" s="1">
        <v>101</v>
      </c>
      <c r="H2" s="1">
        <v>9999</v>
      </c>
      <c r="I2" s="1">
        <v>9999</v>
      </c>
      <c r="Q2" s="2" t="s">
        <v>37</v>
      </c>
      <c r="R2" s="1" t="s">
        <v>321</v>
      </c>
      <c r="S2" s="1" t="str">
        <f t="shared" ref="S2:S65" si="0">_xlfn.CONCAT(D2,"|",E2,"|",F2,"|",G2,"|",H2,"|",I2)</f>
        <v>$IM|1|1|101|9999|9999</v>
      </c>
      <c r="T2" s="2" t="str">
        <f>IF(COUNTIFS($D$2:$D$20413,D2,$S$2:$S$20413,S2,$A$2:$A$20413,"&lt;&gt;"&amp;A2)&gt;0,"Conflicto","OK")</f>
        <v>OK</v>
      </c>
    </row>
    <row r="3" spans="1:20" x14ac:dyDescent="0.25">
      <c r="A3" s="1">
        <v>401019999</v>
      </c>
      <c r="B3" s="1" t="str">
        <f>VLOOKUP(A3,[1]Maestra!A$1:C$746,2,0)</f>
        <v>PSCUCOPJ7</v>
      </c>
      <c r="C3" s="1" t="str">
        <f>VLOOKUP(A3,[1]Maestra!A$1:C$746,3,0)</f>
        <v>Cuenta Corriente PJ</v>
      </c>
      <c r="D3" s="1" t="s">
        <v>40</v>
      </c>
      <c r="E3" s="1">
        <v>1</v>
      </c>
      <c r="F3" s="1">
        <v>1</v>
      </c>
      <c r="G3" s="1">
        <v>102</v>
      </c>
      <c r="H3" s="1">
        <v>50</v>
      </c>
      <c r="I3" s="1">
        <v>9999</v>
      </c>
      <c r="Q3" s="2" t="s">
        <v>37</v>
      </c>
      <c r="R3" s="1" t="s">
        <v>321</v>
      </c>
      <c r="S3" s="1" t="str">
        <f t="shared" si="0"/>
        <v>$IM|1|1|102|50|9999</v>
      </c>
      <c r="T3" s="2" t="str">
        <f t="shared" ref="T3:T66" si="1">IF(COUNTIFS($D$2:$D$20413,D3,$S$2:$S$20413,S3,$A$2:$A$20413,"&lt;&gt;"&amp;A3)&gt;0,"Conflicto","OK")</f>
        <v>OK</v>
      </c>
    </row>
    <row r="4" spans="1:20" x14ac:dyDescent="0.25">
      <c r="A4" s="1">
        <v>401019999</v>
      </c>
      <c r="B4" s="1" t="str">
        <f>VLOOKUP(A4,[1]Maestra!A$1:C$746,2,0)</f>
        <v>PSCUCOPJ7</v>
      </c>
      <c r="C4" s="1" t="str">
        <f>VLOOKUP(A4,[1]Maestra!A$1:C$746,3,0)</f>
        <v>Cuenta Corriente PJ</v>
      </c>
      <c r="D4" s="1" t="s">
        <v>40</v>
      </c>
      <c r="E4" s="1">
        <v>1</v>
      </c>
      <c r="F4" s="1">
        <v>1</v>
      </c>
      <c r="G4" s="1">
        <v>102</v>
      </c>
      <c r="H4" s="1">
        <v>9999</v>
      </c>
      <c r="I4" s="1">
        <v>9999</v>
      </c>
      <c r="Q4" s="2" t="s">
        <v>37</v>
      </c>
      <c r="R4" s="1" t="s">
        <v>321</v>
      </c>
      <c r="S4" s="1" t="str">
        <f t="shared" si="0"/>
        <v>$IM|1|1|102|9999|9999</v>
      </c>
      <c r="T4" s="2" t="str">
        <f t="shared" si="1"/>
        <v>OK</v>
      </c>
    </row>
    <row r="5" spans="1:20" x14ac:dyDescent="0.25">
      <c r="A5" s="1">
        <v>401019999</v>
      </c>
      <c r="B5" s="1" t="str">
        <f>VLOOKUP(A5,[1]Maestra!A$1:C$746,2,0)</f>
        <v>PSCUCOPJ7</v>
      </c>
      <c r="C5" s="1" t="str">
        <f>VLOOKUP(A5,[1]Maestra!A$1:C$746,3,0)</f>
        <v>Cuenta Corriente PJ</v>
      </c>
      <c r="D5" s="1" t="s">
        <v>40</v>
      </c>
      <c r="E5" s="1">
        <v>1</v>
      </c>
      <c r="F5" s="1">
        <v>1</v>
      </c>
      <c r="G5" s="1">
        <v>103</v>
      </c>
      <c r="H5" s="1">
        <v>50</v>
      </c>
      <c r="I5" s="1">
        <v>9999</v>
      </c>
      <c r="Q5" s="2" t="s">
        <v>37</v>
      </c>
      <c r="R5" s="1" t="s">
        <v>321</v>
      </c>
      <c r="S5" s="1" t="str">
        <f t="shared" si="0"/>
        <v>$IM|1|1|103|50|9999</v>
      </c>
      <c r="T5" s="2" t="str">
        <f t="shared" si="1"/>
        <v>OK</v>
      </c>
    </row>
    <row r="6" spans="1:20" x14ac:dyDescent="0.25">
      <c r="A6" s="1">
        <v>401019999</v>
      </c>
      <c r="B6" s="1" t="str">
        <f>VLOOKUP(A6,[1]Maestra!A$1:C$746,2,0)</f>
        <v>PSCUCOPJ7</v>
      </c>
      <c r="C6" s="1" t="str">
        <f>VLOOKUP(A6,[1]Maestra!A$1:C$746,3,0)</f>
        <v>Cuenta Corriente PJ</v>
      </c>
      <c r="D6" s="1" t="s">
        <v>40</v>
      </c>
      <c r="E6" s="1">
        <v>1</v>
      </c>
      <c r="F6" s="1">
        <v>1</v>
      </c>
      <c r="G6" s="1">
        <v>103</v>
      </c>
      <c r="H6" s="1">
        <v>9999</v>
      </c>
      <c r="I6" s="1">
        <v>9999</v>
      </c>
      <c r="Q6" s="2" t="s">
        <v>37</v>
      </c>
      <c r="R6" s="1" t="s">
        <v>321</v>
      </c>
      <c r="S6" s="1" t="str">
        <f t="shared" si="0"/>
        <v>$IM|1|1|103|9999|9999</v>
      </c>
      <c r="T6" s="2" t="str">
        <f t="shared" si="1"/>
        <v>OK</v>
      </c>
    </row>
    <row r="7" spans="1:20" x14ac:dyDescent="0.25">
      <c r="A7" s="1">
        <v>701049999</v>
      </c>
      <c r="B7" s="1" t="str">
        <f>VLOOKUP(A7,[1]Maestra!A$1:C$746,2,0)</f>
        <v>PSCTS0006</v>
      </c>
      <c r="C7" s="1" t="str">
        <f>VLOOKUP(A7,[1]Maestra!A$1:C$746,3,0)</f>
        <v>CTS</v>
      </c>
      <c r="D7" s="1" t="s">
        <v>40</v>
      </c>
      <c r="E7" s="1">
        <v>1</v>
      </c>
      <c r="F7" s="1">
        <v>1</v>
      </c>
      <c r="G7" s="1">
        <v>104</v>
      </c>
      <c r="H7" s="1">
        <v>50</v>
      </c>
      <c r="I7" s="1">
        <v>9999</v>
      </c>
      <c r="Q7" s="2" t="s">
        <v>37</v>
      </c>
      <c r="R7" s="1" t="s">
        <v>321</v>
      </c>
      <c r="S7" s="1" t="str">
        <f t="shared" si="0"/>
        <v>$IM|1|1|104|50|9999</v>
      </c>
      <c r="T7" s="2" t="str">
        <f t="shared" si="1"/>
        <v>OK</v>
      </c>
    </row>
    <row r="8" spans="1:20" x14ac:dyDescent="0.25">
      <c r="A8" s="1">
        <v>401019999</v>
      </c>
      <c r="B8" s="1" t="str">
        <f>VLOOKUP(A8,[1]Maestra!A$1:C$746,2,0)</f>
        <v>PSCUCOPJ7</v>
      </c>
      <c r="C8" s="1" t="str">
        <f>VLOOKUP(A8,[1]Maestra!A$1:C$746,3,0)</f>
        <v>Cuenta Corriente PJ</v>
      </c>
      <c r="D8" s="1" t="s">
        <v>40</v>
      </c>
      <c r="E8" s="1">
        <v>1</v>
      </c>
      <c r="F8" s="1">
        <v>1</v>
      </c>
      <c r="G8" s="1">
        <v>104</v>
      </c>
      <c r="H8" s="1">
        <v>9999</v>
      </c>
      <c r="I8" s="1">
        <v>9999</v>
      </c>
      <c r="Q8" s="2" t="s">
        <v>37</v>
      </c>
      <c r="R8" s="1" t="s">
        <v>321</v>
      </c>
      <c r="S8" s="1" t="str">
        <f t="shared" si="0"/>
        <v>$IM|1|1|104|9999|9999</v>
      </c>
      <c r="T8" s="2" t="str">
        <f t="shared" si="1"/>
        <v>OK</v>
      </c>
    </row>
    <row r="9" spans="1:20" x14ac:dyDescent="0.25">
      <c r="A9" s="1">
        <v>701069999</v>
      </c>
      <c r="B9" s="1" t="str">
        <f>VLOOKUP(A9,[1]Maestra!A$1:C$746,2,0)</f>
        <v>PSCUCOPN8</v>
      </c>
      <c r="C9" s="1" t="str">
        <f>VLOOKUP(A9,[1]Maestra!A$1:C$746,3,0)</f>
        <v>Cuenta Corriente PN</v>
      </c>
      <c r="D9" s="1" t="s">
        <v>40</v>
      </c>
      <c r="E9" s="1">
        <v>1</v>
      </c>
      <c r="F9" s="1">
        <v>1</v>
      </c>
      <c r="G9" s="1">
        <v>105</v>
      </c>
      <c r="H9" s="1">
        <v>9999</v>
      </c>
      <c r="I9" s="1">
        <v>9999</v>
      </c>
      <c r="Q9" s="2" t="s">
        <v>37</v>
      </c>
      <c r="R9" s="1" t="s">
        <v>321</v>
      </c>
      <c r="S9" s="1" t="str">
        <f t="shared" si="0"/>
        <v>$IM|1|1|105|9999|9999</v>
      </c>
      <c r="T9" s="2" t="str">
        <f t="shared" si="1"/>
        <v>OK</v>
      </c>
    </row>
    <row r="10" spans="1:20" x14ac:dyDescent="0.25">
      <c r="A10" s="1">
        <v>401019999</v>
      </c>
      <c r="B10" s="1" t="str">
        <f>VLOOKUP(A10,[1]Maestra!A$1:C$746,2,0)</f>
        <v>PSCUCOPJ7</v>
      </c>
      <c r="C10" s="1" t="str">
        <f>VLOOKUP(A10,[1]Maestra!A$1:C$746,3,0)</f>
        <v>Cuenta Corriente PJ</v>
      </c>
      <c r="D10" s="1" t="s">
        <v>40</v>
      </c>
      <c r="E10" s="1">
        <v>1</v>
      </c>
      <c r="F10" s="1">
        <v>1</v>
      </c>
      <c r="G10" s="1">
        <v>106</v>
      </c>
      <c r="H10" s="1">
        <v>50</v>
      </c>
      <c r="I10" s="1">
        <v>9999</v>
      </c>
      <c r="Q10" s="2" t="s">
        <v>37</v>
      </c>
      <c r="R10" s="1" t="s">
        <v>321</v>
      </c>
      <c r="S10" s="1" t="str">
        <f t="shared" si="0"/>
        <v>$IM|1|1|106|50|9999</v>
      </c>
      <c r="T10" s="2" t="str">
        <f t="shared" si="1"/>
        <v>OK</v>
      </c>
    </row>
    <row r="11" spans="1:20" x14ac:dyDescent="0.25">
      <c r="A11" s="1">
        <v>401019999</v>
      </c>
      <c r="B11" s="1" t="str">
        <f>VLOOKUP(A11,[1]Maestra!A$1:C$746,2,0)</f>
        <v>PSCUCOPJ7</v>
      </c>
      <c r="C11" s="1" t="str">
        <f>VLOOKUP(A11,[1]Maestra!A$1:C$746,3,0)</f>
        <v>Cuenta Corriente PJ</v>
      </c>
      <c r="D11" s="1" t="s">
        <v>40</v>
      </c>
      <c r="E11" s="1">
        <v>1</v>
      </c>
      <c r="F11" s="1">
        <v>1</v>
      </c>
      <c r="G11" s="1">
        <v>106</v>
      </c>
      <c r="H11" s="1">
        <v>9999</v>
      </c>
      <c r="I11" s="1">
        <v>9999</v>
      </c>
      <c r="Q11" s="2" t="s">
        <v>37</v>
      </c>
      <c r="R11" s="1" t="s">
        <v>321</v>
      </c>
      <c r="S11" s="1" t="str">
        <f t="shared" si="0"/>
        <v>$IM|1|1|106|9999|9999</v>
      </c>
      <c r="T11" s="2" t="str">
        <f t="shared" si="1"/>
        <v>OK</v>
      </c>
    </row>
    <row r="12" spans="1:20" x14ac:dyDescent="0.25">
      <c r="A12" s="1">
        <v>701069999</v>
      </c>
      <c r="B12" s="1" t="str">
        <f>VLOOKUP(A12,[1]Maestra!A$1:C$746,2,0)</f>
        <v>PSCUCOPN8</v>
      </c>
      <c r="C12" s="1" t="str">
        <f>VLOOKUP(A12,[1]Maestra!A$1:C$746,3,0)</f>
        <v>Cuenta Corriente PN</v>
      </c>
      <c r="D12" s="1" t="s">
        <v>40</v>
      </c>
      <c r="E12" s="1">
        <v>1</v>
      </c>
      <c r="F12" s="1">
        <v>1</v>
      </c>
      <c r="G12" s="1">
        <v>107</v>
      </c>
      <c r="H12" s="1">
        <v>9999</v>
      </c>
      <c r="I12" s="1">
        <v>9999</v>
      </c>
      <c r="Q12" s="2" t="s">
        <v>37</v>
      </c>
      <c r="R12" s="1" t="s">
        <v>321</v>
      </c>
      <c r="S12" s="1" t="str">
        <f t="shared" si="0"/>
        <v>$IM|1|1|107|9999|9999</v>
      </c>
      <c r="T12" s="2" t="str">
        <f t="shared" si="1"/>
        <v>OK</v>
      </c>
    </row>
    <row r="13" spans="1:20" x14ac:dyDescent="0.25">
      <c r="A13" s="1">
        <v>701069999</v>
      </c>
      <c r="B13" s="1" t="str">
        <f>VLOOKUP(A13,[1]Maestra!A$1:C$746,2,0)</f>
        <v>PSCUCOPN8</v>
      </c>
      <c r="C13" s="1" t="str">
        <f>VLOOKUP(A13,[1]Maestra!A$1:C$746,3,0)</f>
        <v>Cuenta Corriente PN</v>
      </c>
      <c r="D13" s="1" t="s">
        <v>40</v>
      </c>
      <c r="E13" s="1">
        <v>1</v>
      </c>
      <c r="F13" s="1">
        <v>1</v>
      </c>
      <c r="G13" s="1">
        <v>108</v>
      </c>
      <c r="H13" s="1">
        <v>9999</v>
      </c>
      <c r="I13" s="1">
        <v>9999</v>
      </c>
      <c r="Q13" s="2" t="s">
        <v>37</v>
      </c>
      <c r="R13" s="1" t="s">
        <v>321</v>
      </c>
      <c r="S13" s="1" t="str">
        <f t="shared" si="0"/>
        <v>$IM|1|1|108|9999|9999</v>
      </c>
      <c r="T13" s="2" t="str">
        <f t="shared" si="1"/>
        <v>OK</v>
      </c>
    </row>
    <row r="14" spans="1:20" x14ac:dyDescent="0.25">
      <c r="A14" s="1">
        <v>701069999</v>
      </c>
      <c r="B14" s="1" t="str">
        <f>VLOOKUP(A14,[1]Maestra!A$1:C$746,2,0)</f>
        <v>PSCUCOPN8</v>
      </c>
      <c r="C14" s="1" t="str">
        <f>VLOOKUP(A14,[1]Maestra!A$1:C$746,3,0)</f>
        <v>Cuenta Corriente PN</v>
      </c>
      <c r="D14" s="1" t="s">
        <v>40</v>
      </c>
      <c r="E14" s="1">
        <v>1</v>
      </c>
      <c r="F14" s="1">
        <v>1</v>
      </c>
      <c r="G14" s="1">
        <v>109</v>
      </c>
      <c r="H14" s="1">
        <v>9999</v>
      </c>
      <c r="I14" s="1">
        <v>9999</v>
      </c>
      <c r="Q14" s="2" t="s">
        <v>37</v>
      </c>
      <c r="R14" s="1" t="s">
        <v>321</v>
      </c>
      <c r="S14" s="1" t="str">
        <f t="shared" si="0"/>
        <v>$IM|1|1|109|9999|9999</v>
      </c>
      <c r="T14" s="2" t="str">
        <f t="shared" si="1"/>
        <v>OK</v>
      </c>
    </row>
    <row r="15" spans="1:20" x14ac:dyDescent="0.25">
      <c r="A15" s="1">
        <v>401019999</v>
      </c>
      <c r="B15" s="1" t="str">
        <f>VLOOKUP(A15,[1]Maestra!A$1:C$746,2,0)</f>
        <v>PSCUCOPJ7</v>
      </c>
      <c r="C15" s="1" t="str">
        <f>VLOOKUP(A15,[1]Maestra!A$1:C$746,3,0)</f>
        <v>Cuenta Corriente PJ</v>
      </c>
      <c r="D15" s="1" t="s">
        <v>40</v>
      </c>
      <c r="E15" s="1">
        <v>1</v>
      </c>
      <c r="F15" s="1">
        <v>1</v>
      </c>
      <c r="G15" s="1">
        <v>110</v>
      </c>
      <c r="H15" s="1">
        <v>50</v>
      </c>
      <c r="I15" s="1">
        <v>9999</v>
      </c>
      <c r="Q15" s="2" t="s">
        <v>37</v>
      </c>
      <c r="R15" s="1" t="s">
        <v>321</v>
      </c>
      <c r="S15" s="1" t="str">
        <f t="shared" si="0"/>
        <v>$IM|1|1|110|50|9999</v>
      </c>
      <c r="T15" s="2" t="str">
        <f t="shared" si="1"/>
        <v>OK</v>
      </c>
    </row>
    <row r="16" spans="1:20" x14ac:dyDescent="0.25">
      <c r="A16" s="1">
        <v>401019999</v>
      </c>
      <c r="B16" s="1" t="str">
        <f>VLOOKUP(A16,[1]Maestra!A$1:C$746,2,0)</f>
        <v>PSCUCOPJ7</v>
      </c>
      <c r="C16" s="1" t="str">
        <f>VLOOKUP(A16,[1]Maestra!A$1:C$746,3,0)</f>
        <v>Cuenta Corriente PJ</v>
      </c>
      <c r="D16" s="1" t="s">
        <v>40</v>
      </c>
      <c r="E16" s="1">
        <v>1</v>
      </c>
      <c r="F16" s="1">
        <v>1</v>
      </c>
      <c r="G16" s="1">
        <v>110</v>
      </c>
      <c r="H16" s="1">
        <v>9999</v>
      </c>
      <c r="I16" s="1">
        <v>9999</v>
      </c>
      <c r="Q16" s="2" t="s">
        <v>37</v>
      </c>
      <c r="R16" s="1" t="s">
        <v>321</v>
      </c>
      <c r="S16" s="1" t="str">
        <f t="shared" si="0"/>
        <v>$IM|1|1|110|9999|9999</v>
      </c>
      <c r="T16" s="2" t="str">
        <f t="shared" si="1"/>
        <v>OK</v>
      </c>
    </row>
    <row r="17" spans="1:20" x14ac:dyDescent="0.25">
      <c r="A17" s="1">
        <v>701069999</v>
      </c>
      <c r="B17" s="1" t="str">
        <f>VLOOKUP(A17,[1]Maestra!A$1:C$746,2,0)</f>
        <v>PSCUCOPN8</v>
      </c>
      <c r="C17" s="1" t="str">
        <f>VLOOKUP(A17,[1]Maestra!A$1:C$746,3,0)</f>
        <v>Cuenta Corriente PN</v>
      </c>
      <c r="D17" s="1" t="s">
        <v>40</v>
      </c>
      <c r="E17" s="1">
        <v>1</v>
      </c>
      <c r="F17" s="1">
        <v>1</v>
      </c>
      <c r="G17" s="1">
        <v>111</v>
      </c>
      <c r="H17" s="1">
        <v>9999</v>
      </c>
      <c r="I17" s="1">
        <v>9999</v>
      </c>
      <c r="Q17" s="2" t="s">
        <v>37</v>
      </c>
      <c r="R17" s="1" t="s">
        <v>321</v>
      </c>
      <c r="S17" s="1" t="str">
        <f t="shared" si="0"/>
        <v>$IM|1|1|111|9999|9999</v>
      </c>
      <c r="T17" s="2" t="str">
        <f t="shared" si="1"/>
        <v>OK</v>
      </c>
    </row>
    <row r="18" spans="1:20" x14ac:dyDescent="0.25">
      <c r="A18" s="1">
        <v>401019999</v>
      </c>
      <c r="B18" s="1" t="str">
        <f>VLOOKUP(A18,[1]Maestra!A$1:C$746,2,0)</f>
        <v>PSCUCOPJ7</v>
      </c>
      <c r="C18" s="1" t="str">
        <f>VLOOKUP(A18,[1]Maestra!A$1:C$746,3,0)</f>
        <v>Cuenta Corriente PJ</v>
      </c>
      <c r="D18" s="1" t="s">
        <v>40</v>
      </c>
      <c r="E18" s="1">
        <v>1</v>
      </c>
      <c r="F18" s="1">
        <v>1</v>
      </c>
      <c r="G18" s="1">
        <v>112</v>
      </c>
      <c r="H18" s="1">
        <v>50</v>
      </c>
      <c r="I18" s="1">
        <v>9999</v>
      </c>
      <c r="Q18" s="2" t="s">
        <v>37</v>
      </c>
      <c r="R18" s="1" t="s">
        <v>321</v>
      </c>
      <c r="S18" s="1" t="str">
        <f t="shared" si="0"/>
        <v>$IM|1|1|112|50|9999</v>
      </c>
      <c r="T18" s="2" t="str">
        <f t="shared" si="1"/>
        <v>OK</v>
      </c>
    </row>
    <row r="19" spans="1:20" x14ac:dyDescent="0.25">
      <c r="A19" s="1">
        <v>401019999</v>
      </c>
      <c r="B19" s="1" t="str">
        <f>VLOOKUP(A19,[1]Maestra!A$1:C$746,2,0)</f>
        <v>PSCUCOPJ7</v>
      </c>
      <c r="C19" s="1" t="str">
        <f>VLOOKUP(A19,[1]Maestra!A$1:C$746,3,0)</f>
        <v>Cuenta Corriente PJ</v>
      </c>
      <c r="D19" s="1" t="s">
        <v>40</v>
      </c>
      <c r="E19" s="1">
        <v>1</v>
      </c>
      <c r="F19" s="1">
        <v>1</v>
      </c>
      <c r="G19" s="1">
        <v>112</v>
      </c>
      <c r="H19" s="1">
        <v>9999</v>
      </c>
      <c r="I19" s="1">
        <v>9999</v>
      </c>
      <c r="Q19" s="2" t="s">
        <v>37</v>
      </c>
      <c r="R19" s="1" t="s">
        <v>321</v>
      </c>
      <c r="S19" s="1" t="str">
        <f t="shared" si="0"/>
        <v>$IM|1|1|112|9999|9999</v>
      </c>
      <c r="T19" s="2" t="str">
        <f t="shared" si="1"/>
        <v>OK</v>
      </c>
    </row>
    <row r="20" spans="1:20" x14ac:dyDescent="0.25">
      <c r="A20" s="1">
        <v>701069999</v>
      </c>
      <c r="B20" s="1" t="str">
        <f>VLOOKUP(A20,[1]Maestra!A$1:C$746,2,0)</f>
        <v>PSCUCOPN8</v>
      </c>
      <c r="C20" s="1" t="str">
        <f>VLOOKUP(A20,[1]Maestra!A$1:C$746,3,0)</f>
        <v>Cuenta Corriente PN</v>
      </c>
      <c r="D20" s="1" t="s">
        <v>40</v>
      </c>
      <c r="E20" s="1">
        <v>1</v>
      </c>
      <c r="F20" s="1">
        <v>1</v>
      </c>
      <c r="G20" s="1">
        <v>113</v>
      </c>
      <c r="H20" s="1">
        <v>9999</v>
      </c>
      <c r="I20" s="1">
        <v>9999</v>
      </c>
      <c r="Q20" s="2" t="s">
        <v>37</v>
      </c>
      <c r="R20" s="1" t="s">
        <v>321</v>
      </c>
      <c r="S20" s="1" t="str">
        <f t="shared" si="0"/>
        <v>$IM|1|1|113|9999|9999</v>
      </c>
      <c r="T20" s="2" t="str">
        <f t="shared" si="1"/>
        <v>OK</v>
      </c>
    </row>
    <row r="21" spans="1:20" x14ac:dyDescent="0.25">
      <c r="A21" s="1">
        <v>401019999</v>
      </c>
      <c r="B21" s="1" t="str">
        <f>VLOOKUP(A21,[1]Maestra!A$1:C$746,2,0)</f>
        <v>PSCUCOPJ7</v>
      </c>
      <c r="C21" s="1" t="str">
        <f>VLOOKUP(A21,[1]Maestra!A$1:C$746,3,0)</f>
        <v>Cuenta Corriente PJ</v>
      </c>
      <c r="D21" s="1" t="s">
        <v>40</v>
      </c>
      <c r="E21" s="1">
        <v>1</v>
      </c>
      <c r="F21" s="1">
        <v>1</v>
      </c>
      <c r="G21" s="1">
        <v>114</v>
      </c>
      <c r="H21" s="1">
        <v>50</v>
      </c>
      <c r="I21" s="1">
        <v>9999</v>
      </c>
      <c r="Q21" s="2" t="s">
        <v>37</v>
      </c>
      <c r="R21" s="1" t="s">
        <v>321</v>
      </c>
      <c r="S21" s="1" t="str">
        <f t="shared" si="0"/>
        <v>$IM|1|1|114|50|9999</v>
      </c>
      <c r="T21" s="2" t="str">
        <f t="shared" si="1"/>
        <v>OK</v>
      </c>
    </row>
    <row r="22" spans="1:20" x14ac:dyDescent="0.25">
      <c r="A22" s="1">
        <v>401019999</v>
      </c>
      <c r="B22" s="1" t="str">
        <f>VLOOKUP(A22,[1]Maestra!A$1:C$746,2,0)</f>
        <v>PSCUCOPJ7</v>
      </c>
      <c r="C22" s="1" t="str">
        <f>VLOOKUP(A22,[1]Maestra!A$1:C$746,3,0)</f>
        <v>Cuenta Corriente PJ</v>
      </c>
      <c r="D22" s="1" t="s">
        <v>40</v>
      </c>
      <c r="E22" s="1">
        <v>1</v>
      </c>
      <c r="F22" s="1">
        <v>1</v>
      </c>
      <c r="G22" s="1">
        <v>114</v>
      </c>
      <c r="H22" s="1">
        <v>9999</v>
      </c>
      <c r="I22" s="1">
        <v>9999</v>
      </c>
      <c r="Q22" s="2" t="s">
        <v>37</v>
      </c>
      <c r="R22" s="1" t="s">
        <v>321</v>
      </c>
      <c r="S22" s="1" t="str">
        <f t="shared" si="0"/>
        <v>$IM|1|1|114|9999|9999</v>
      </c>
      <c r="T22" s="2" t="str">
        <f t="shared" si="1"/>
        <v>OK</v>
      </c>
    </row>
    <row r="23" spans="1:20" x14ac:dyDescent="0.25">
      <c r="A23" s="1">
        <v>401019999</v>
      </c>
      <c r="B23" s="1" t="str">
        <f>VLOOKUP(A23,[1]Maestra!A$1:C$746,2,0)</f>
        <v>PSCUCOPJ7</v>
      </c>
      <c r="C23" s="1" t="str">
        <f>VLOOKUP(A23,[1]Maestra!A$1:C$746,3,0)</f>
        <v>Cuenta Corriente PJ</v>
      </c>
      <c r="D23" s="1" t="s">
        <v>40</v>
      </c>
      <c r="E23" s="1">
        <v>1</v>
      </c>
      <c r="F23" s="1">
        <v>1</v>
      </c>
      <c r="G23" s="1">
        <v>129</v>
      </c>
      <c r="H23" s="1">
        <v>50</v>
      </c>
      <c r="I23" s="1">
        <v>9999</v>
      </c>
      <c r="Q23" s="2" t="s">
        <v>37</v>
      </c>
      <c r="R23" s="1" t="s">
        <v>321</v>
      </c>
      <c r="S23" s="1" t="str">
        <f t="shared" si="0"/>
        <v>$IM|1|1|129|50|9999</v>
      </c>
      <c r="T23" s="2" t="str">
        <f t="shared" si="1"/>
        <v>OK</v>
      </c>
    </row>
    <row r="24" spans="1:20" x14ac:dyDescent="0.25">
      <c r="A24" s="1">
        <v>401019999</v>
      </c>
      <c r="B24" s="1" t="str">
        <f>VLOOKUP(A24,[1]Maestra!A$1:C$746,2,0)</f>
        <v>PSCUCOPJ7</v>
      </c>
      <c r="C24" s="1" t="str">
        <f>VLOOKUP(A24,[1]Maestra!A$1:C$746,3,0)</f>
        <v>Cuenta Corriente PJ</v>
      </c>
      <c r="D24" s="1" t="s">
        <v>40</v>
      </c>
      <c r="E24" s="1">
        <v>1</v>
      </c>
      <c r="F24" s="1">
        <v>1</v>
      </c>
      <c r="G24" s="1">
        <v>129</v>
      </c>
      <c r="H24" s="1">
        <v>9999</v>
      </c>
      <c r="I24" s="1">
        <v>9999</v>
      </c>
      <c r="Q24" s="2" t="s">
        <v>37</v>
      </c>
      <c r="R24" s="1" t="s">
        <v>321</v>
      </c>
      <c r="S24" s="1" t="str">
        <f t="shared" si="0"/>
        <v>$IM|1|1|129|9999|9999</v>
      </c>
      <c r="T24" s="2" t="str">
        <f t="shared" si="1"/>
        <v>OK</v>
      </c>
    </row>
    <row r="25" spans="1:20" x14ac:dyDescent="0.25">
      <c r="A25" s="1">
        <v>401099999</v>
      </c>
      <c r="B25" s="1" t="str">
        <f>VLOOKUP(A25,[1]Maestra!A$1:C$746,2,0)</f>
        <v>PSCTCTCO7</v>
      </c>
      <c r="C25" s="1" t="str">
        <f>VLOOKUP(A25,[1]Maestra!A$1:C$746,3,0)</f>
        <v>Cta. Cte. Convenios</v>
      </c>
      <c r="D25" s="1" t="s">
        <v>40</v>
      </c>
      <c r="E25" s="1">
        <v>1</v>
      </c>
      <c r="F25" s="1">
        <v>1</v>
      </c>
      <c r="G25" s="1">
        <v>130</v>
      </c>
      <c r="H25" s="1">
        <v>50</v>
      </c>
      <c r="I25" s="1">
        <v>9999</v>
      </c>
      <c r="Q25" s="2" t="s">
        <v>37</v>
      </c>
      <c r="R25" s="1" t="s">
        <v>321</v>
      </c>
      <c r="S25" s="1" t="str">
        <f t="shared" si="0"/>
        <v>$IM|1|1|130|50|9999</v>
      </c>
      <c r="T25" s="2" t="str">
        <f t="shared" si="1"/>
        <v>OK</v>
      </c>
    </row>
    <row r="26" spans="1:20" x14ac:dyDescent="0.25">
      <c r="A26" s="1">
        <v>401099999</v>
      </c>
      <c r="B26" s="1" t="str">
        <f>VLOOKUP(A26,[1]Maestra!A$1:C$746,2,0)</f>
        <v>PSCTCTCO7</v>
      </c>
      <c r="C26" s="1" t="str">
        <f>VLOOKUP(A26,[1]Maestra!A$1:C$746,3,0)</f>
        <v>Cta. Cte. Convenios</v>
      </c>
      <c r="D26" s="1" t="s">
        <v>40</v>
      </c>
      <c r="E26" s="1">
        <v>1</v>
      </c>
      <c r="F26" s="1">
        <v>1</v>
      </c>
      <c r="G26" s="1">
        <v>130</v>
      </c>
      <c r="H26" s="1">
        <v>9999</v>
      </c>
      <c r="I26" s="1">
        <v>9999</v>
      </c>
      <c r="Q26" s="2" t="s">
        <v>37</v>
      </c>
      <c r="R26" s="1" t="s">
        <v>321</v>
      </c>
      <c r="S26" s="1" t="str">
        <f t="shared" si="0"/>
        <v>$IM|1|1|130|9999|9999</v>
      </c>
      <c r="T26" s="2" t="str">
        <f t="shared" si="1"/>
        <v>OK</v>
      </c>
    </row>
    <row r="27" spans="1:20" x14ac:dyDescent="0.25">
      <c r="A27" s="1">
        <v>401019999</v>
      </c>
      <c r="B27" s="1" t="str">
        <f>VLOOKUP(A27,[1]Maestra!A$1:C$746,2,0)</f>
        <v>PSCUCOPJ7</v>
      </c>
      <c r="C27" s="1" t="str">
        <f>VLOOKUP(A27,[1]Maestra!A$1:C$746,3,0)</f>
        <v>Cuenta Corriente PJ</v>
      </c>
      <c r="D27" s="1" t="s">
        <v>40</v>
      </c>
      <c r="E27" s="1">
        <v>1</v>
      </c>
      <c r="F27" s="1">
        <v>1</v>
      </c>
      <c r="G27" s="1">
        <v>132</v>
      </c>
      <c r="H27" s="1">
        <v>50</v>
      </c>
      <c r="I27" s="1">
        <v>9999</v>
      </c>
      <c r="Q27" s="2" t="s">
        <v>37</v>
      </c>
      <c r="R27" s="1" t="s">
        <v>321</v>
      </c>
      <c r="S27" s="1" t="str">
        <f t="shared" si="0"/>
        <v>$IM|1|1|132|50|9999</v>
      </c>
      <c r="T27" s="2" t="str">
        <f t="shared" si="1"/>
        <v>OK</v>
      </c>
    </row>
    <row r="28" spans="1:20" x14ac:dyDescent="0.25">
      <c r="A28" s="1">
        <v>401019999</v>
      </c>
      <c r="B28" s="1" t="str">
        <f>VLOOKUP(A28,[1]Maestra!A$1:C$746,2,0)</f>
        <v>PSCUCOPJ7</v>
      </c>
      <c r="C28" s="1" t="str">
        <f>VLOOKUP(A28,[1]Maestra!A$1:C$746,3,0)</f>
        <v>Cuenta Corriente PJ</v>
      </c>
      <c r="D28" s="1" t="s">
        <v>40</v>
      </c>
      <c r="E28" s="1">
        <v>1</v>
      </c>
      <c r="F28" s="1">
        <v>1</v>
      </c>
      <c r="G28" s="1">
        <v>132</v>
      </c>
      <c r="H28" s="1">
        <v>100</v>
      </c>
      <c r="I28" s="1">
        <v>9999</v>
      </c>
      <c r="Q28" s="2" t="s">
        <v>37</v>
      </c>
      <c r="R28" s="1" t="s">
        <v>321</v>
      </c>
      <c r="S28" s="1" t="str">
        <f t="shared" si="0"/>
        <v>$IM|1|1|132|100|9999</v>
      </c>
      <c r="T28" s="2" t="str">
        <f t="shared" si="1"/>
        <v>OK</v>
      </c>
    </row>
    <row r="29" spans="1:20" x14ac:dyDescent="0.25">
      <c r="A29" s="1">
        <v>401069999</v>
      </c>
      <c r="B29" s="1" t="str">
        <f>VLOOKUP(A29,[1]Maestra!A$1:C$746,2,0)</f>
        <v>PSCUCOPA8</v>
      </c>
      <c r="C29" s="1" t="str">
        <f>VLOOKUP(A29,[1]Maestra!A$1:C$746,3,0)</f>
        <v>Cuenta Corriente Panama</v>
      </c>
      <c r="D29" s="1" t="s">
        <v>40</v>
      </c>
      <c r="E29" s="1">
        <v>1</v>
      </c>
      <c r="F29" s="1">
        <v>1</v>
      </c>
      <c r="G29" s="1">
        <v>133</v>
      </c>
      <c r="H29" s="1">
        <v>50</v>
      </c>
      <c r="I29" s="1">
        <v>9999</v>
      </c>
      <c r="Q29" s="2" t="s">
        <v>37</v>
      </c>
      <c r="R29" s="1" t="s">
        <v>321</v>
      </c>
      <c r="S29" s="1" t="str">
        <f t="shared" si="0"/>
        <v>$IM|1|1|133|50|9999</v>
      </c>
      <c r="T29" s="2" t="str">
        <f t="shared" si="1"/>
        <v>OK</v>
      </c>
    </row>
    <row r="30" spans="1:20" x14ac:dyDescent="0.25">
      <c r="A30" s="1">
        <v>401069999</v>
      </c>
      <c r="B30" s="1" t="str">
        <f>VLOOKUP(A30,[1]Maestra!A$1:C$746,2,0)</f>
        <v>PSCUCOPA8</v>
      </c>
      <c r="C30" s="1" t="str">
        <f>VLOOKUP(A30,[1]Maestra!A$1:C$746,3,0)</f>
        <v>Cuenta Corriente Panama</v>
      </c>
      <c r="D30" s="1" t="s">
        <v>40</v>
      </c>
      <c r="E30" s="1">
        <v>1</v>
      </c>
      <c r="F30" s="1">
        <v>1</v>
      </c>
      <c r="G30" s="1">
        <v>133</v>
      </c>
      <c r="H30" s="1">
        <v>100</v>
      </c>
      <c r="I30" s="1">
        <v>9999</v>
      </c>
      <c r="Q30" s="2" t="s">
        <v>37</v>
      </c>
      <c r="R30" s="1" t="s">
        <v>321</v>
      </c>
      <c r="S30" s="1" t="str">
        <f t="shared" si="0"/>
        <v>$IM|1|1|133|100|9999</v>
      </c>
      <c r="T30" s="2" t="str">
        <f t="shared" si="1"/>
        <v>OK</v>
      </c>
    </row>
    <row r="31" spans="1:20" x14ac:dyDescent="0.25">
      <c r="A31" s="1">
        <v>701069999</v>
      </c>
      <c r="B31" s="1" t="str">
        <f>VLOOKUP(A31,[1]Maestra!A$1:C$746,2,0)</f>
        <v>PSCUCOPN8</v>
      </c>
      <c r="C31" s="1" t="str">
        <f>VLOOKUP(A31,[1]Maestra!A$1:C$746,3,0)</f>
        <v>Cuenta Corriente PN</v>
      </c>
      <c r="D31" s="1" t="s">
        <v>40</v>
      </c>
      <c r="E31" s="1">
        <v>1</v>
      </c>
      <c r="F31" s="1">
        <v>1</v>
      </c>
      <c r="G31" s="1">
        <v>134</v>
      </c>
      <c r="H31" s="1">
        <v>9999</v>
      </c>
      <c r="I31" s="1">
        <v>9999</v>
      </c>
      <c r="Q31" s="2" t="s">
        <v>37</v>
      </c>
      <c r="R31" s="1" t="s">
        <v>321</v>
      </c>
      <c r="S31" s="1" t="str">
        <f t="shared" si="0"/>
        <v>$IM|1|1|134|9999|9999</v>
      </c>
      <c r="T31" s="2" t="str">
        <f t="shared" si="1"/>
        <v>OK</v>
      </c>
    </row>
    <row r="32" spans="1:20" x14ac:dyDescent="0.25">
      <c r="A32" s="1">
        <v>401019999</v>
      </c>
      <c r="B32" s="1" t="str">
        <f>VLOOKUP(A32,[1]Maestra!A$1:C$746,2,0)</f>
        <v>PSCUCOPJ7</v>
      </c>
      <c r="C32" s="1" t="str">
        <f>VLOOKUP(A32,[1]Maestra!A$1:C$746,3,0)</f>
        <v>Cuenta Corriente PJ</v>
      </c>
      <c r="D32" s="1" t="s">
        <v>40</v>
      </c>
      <c r="E32" s="1">
        <v>1</v>
      </c>
      <c r="F32" s="1">
        <v>1</v>
      </c>
      <c r="G32" s="1">
        <v>135</v>
      </c>
      <c r="H32" s="1">
        <v>50</v>
      </c>
      <c r="I32" s="1">
        <v>9999</v>
      </c>
      <c r="Q32" s="2" t="s">
        <v>37</v>
      </c>
      <c r="R32" s="1" t="s">
        <v>321</v>
      </c>
      <c r="S32" s="1" t="str">
        <f t="shared" si="0"/>
        <v>$IM|1|1|135|50|9999</v>
      </c>
      <c r="T32" s="2" t="str">
        <f t="shared" si="1"/>
        <v>OK</v>
      </c>
    </row>
    <row r="33" spans="1:20" x14ac:dyDescent="0.25">
      <c r="A33" s="1">
        <v>401019999</v>
      </c>
      <c r="B33" s="1" t="str">
        <f>VLOOKUP(A33,[1]Maestra!A$1:C$746,2,0)</f>
        <v>PSCUCOPJ7</v>
      </c>
      <c r="C33" s="1" t="str">
        <f>VLOOKUP(A33,[1]Maestra!A$1:C$746,3,0)</f>
        <v>Cuenta Corriente PJ</v>
      </c>
      <c r="D33" s="1" t="s">
        <v>40</v>
      </c>
      <c r="E33" s="1">
        <v>1</v>
      </c>
      <c r="F33" s="1">
        <v>1</v>
      </c>
      <c r="G33" s="1">
        <v>135</v>
      </c>
      <c r="H33" s="1">
        <v>9999</v>
      </c>
      <c r="I33" s="1">
        <v>9999</v>
      </c>
      <c r="Q33" s="2" t="s">
        <v>37</v>
      </c>
      <c r="R33" s="1" t="s">
        <v>321</v>
      </c>
      <c r="S33" s="1" t="str">
        <f t="shared" si="0"/>
        <v>$IM|1|1|135|9999|9999</v>
      </c>
      <c r="T33" s="2" t="str">
        <f t="shared" si="1"/>
        <v>OK</v>
      </c>
    </row>
    <row r="34" spans="1:20" x14ac:dyDescent="0.25">
      <c r="A34" s="1">
        <v>701069999</v>
      </c>
      <c r="B34" s="1" t="str">
        <f>VLOOKUP(A34,[1]Maestra!A$1:C$746,2,0)</f>
        <v>PSCUCOPN8</v>
      </c>
      <c r="C34" s="1" t="str">
        <f>VLOOKUP(A34,[1]Maestra!A$1:C$746,3,0)</f>
        <v>Cuenta Corriente PN</v>
      </c>
      <c r="D34" s="1" t="s">
        <v>40</v>
      </c>
      <c r="E34" s="1">
        <v>1</v>
      </c>
      <c r="F34" s="1">
        <v>1</v>
      </c>
      <c r="G34" s="1">
        <v>136</v>
      </c>
      <c r="H34" s="1">
        <v>1</v>
      </c>
      <c r="I34" s="1">
        <v>9999</v>
      </c>
      <c r="Q34" s="2" t="s">
        <v>37</v>
      </c>
      <c r="R34" s="1" t="s">
        <v>321</v>
      </c>
      <c r="S34" s="1" t="str">
        <f t="shared" si="0"/>
        <v>$IM|1|1|136|1|9999</v>
      </c>
      <c r="T34" s="2" t="str">
        <f t="shared" si="1"/>
        <v>OK</v>
      </c>
    </row>
    <row r="35" spans="1:20" x14ac:dyDescent="0.25">
      <c r="A35" s="1">
        <v>401019999</v>
      </c>
      <c r="B35" s="1" t="str">
        <f>VLOOKUP(A35,[1]Maestra!A$1:C$746,2,0)</f>
        <v>PSCUCOPJ7</v>
      </c>
      <c r="C35" s="1" t="str">
        <f>VLOOKUP(A35,[1]Maestra!A$1:C$746,3,0)</f>
        <v>Cuenta Corriente PJ</v>
      </c>
      <c r="D35" s="1" t="s">
        <v>40</v>
      </c>
      <c r="E35" s="1">
        <v>1</v>
      </c>
      <c r="F35" s="1">
        <v>1</v>
      </c>
      <c r="G35" s="1">
        <v>136</v>
      </c>
      <c r="H35" s="1">
        <v>50</v>
      </c>
      <c r="I35" s="1">
        <v>9999</v>
      </c>
      <c r="Q35" s="2" t="s">
        <v>37</v>
      </c>
      <c r="R35" s="1" t="s">
        <v>321</v>
      </c>
      <c r="S35" s="1" t="str">
        <f t="shared" si="0"/>
        <v>$IM|1|1|136|50|9999</v>
      </c>
      <c r="T35" s="2" t="str">
        <f t="shared" si="1"/>
        <v>OK</v>
      </c>
    </row>
    <row r="36" spans="1:20" x14ac:dyDescent="0.25">
      <c r="A36" s="1">
        <v>401019999</v>
      </c>
      <c r="B36" s="1" t="str">
        <f>VLOOKUP(A36,[1]Maestra!A$1:C$746,2,0)</f>
        <v>PSCUCOPJ7</v>
      </c>
      <c r="C36" s="1" t="str">
        <f>VLOOKUP(A36,[1]Maestra!A$1:C$746,3,0)</f>
        <v>Cuenta Corriente PJ</v>
      </c>
      <c r="D36" s="1" t="s">
        <v>40</v>
      </c>
      <c r="E36" s="1">
        <v>1</v>
      </c>
      <c r="F36" s="1">
        <v>1</v>
      </c>
      <c r="G36" s="1">
        <v>136</v>
      </c>
      <c r="H36" s="1">
        <v>100</v>
      </c>
      <c r="I36" s="1">
        <v>9999</v>
      </c>
      <c r="Q36" s="2" t="s">
        <v>37</v>
      </c>
      <c r="R36" s="1" t="s">
        <v>321</v>
      </c>
      <c r="S36" s="1" t="str">
        <f t="shared" si="0"/>
        <v>$IM|1|1|136|100|9999</v>
      </c>
      <c r="T36" s="2" t="str">
        <f t="shared" si="1"/>
        <v>OK</v>
      </c>
    </row>
    <row r="37" spans="1:20" x14ac:dyDescent="0.25">
      <c r="A37" s="1">
        <v>701089999</v>
      </c>
      <c r="B37" s="1" t="str">
        <f>VLOOKUP(A37,[1]Maestra!A$1:C$746,2,0)</f>
        <v>PSCUNEPN8</v>
      </c>
      <c r="C37" s="1" t="str">
        <f>VLOOKUP(A37,[1]Maestra!A$1:C$746,3,0)</f>
        <v>Cuenta Negocio PN</v>
      </c>
      <c r="D37" s="1" t="s">
        <v>40</v>
      </c>
      <c r="E37" s="1">
        <v>1</v>
      </c>
      <c r="F37" s="1">
        <v>1</v>
      </c>
      <c r="G37" s="1">
        <v>137</v>
      </c>
      <c r="H37" s="1">
        <v>9999</v>
      </c>
      <c r="I37" s="1">
        <v>9999</v>
      </c>
      <c r="Q37" s="2" t="s">
        <v>37</v>
      </c>
      <c r="R37" s="1" t="s">
        <v>321</v>
      </c>
      <c r="S37" s="1" t="str">
        <f t="shared" si="0"/>
        <v>$IM|1|1|137|9999|9999</v>
      </c>
      <c r="T37" s="2" t="str">
        <f t="shared" si="1"/>
        <v>OK</v>
      </c>
    </row>
    <row r="38" spans="1:20" x14ac:dyDescent="0.25">
      <c r="A38" s="1">
        <v>401089999</v>
      </c>
      <c r="B38" s="1" t="str">
        <f>VLOOKUP(A38,[1]Maestra!A$1:C$746,2,0)</f>
        <v>PSCUNEPJ7</v>
      </c>
      <c r="C38" s="1" t="str">
        <f>VLOOKUP(A38,[1]Maestra!A$1:C$746,3,0)</f>
        <v>Cuenta Negocio PJ</v>
      </c>
      <c r="D38" s="1" t="s">
        <v>40</v>
      </c>
      <c r="E38" s="1">
        <v>1</v>
      </c>
      <c r="F38" s="1">
        <v>1</v>
      </c>
      <c r="G38" s="1">
        <v>138</v>
      </c>
      <c r="H38" s="1">
        <v>50</v>
      </c>
      <c r="I38" s="1">
        <v>9999</v>
      </c>
      <c r="Q38" s="2" t="s">
        <v>37</v>
      </c>
      <c r="R38" s="1" t="s">
        <v>321</v>
      </c>
      <c r="S38" s="1" t="str">
        <f t="shared" si="0"/>
        <v>$IM|1|1|138|50|9999</v>
      </c>
      <c r="T38" s="2" t="str">
        <f t="shared" si="1"/>
        <v>OK</v>
      </c>
    </row>
    <row r="39" spans="1:20" x14ac:dyDescent="0.25">
      <c r="A39" s="1">
        <v>401089999</v>
      </c>
      <c r="B39" s="1" t="str">
        <f>VLOOKUP(A39,[1]Maestra!A$1:C$746,2,0)</f>
        <v>PSCUNEPJ7</v>
      </c>
      <c r="C39" s="1" t="str">
        <f>VLOOKUP(A39,[1]Maestra!A$1:C$746,3,0)</f>
        <v>Cuenta Negocio PJ</v>
      </c>
      <c r="D39" s="1" t="s">
        <v>40</v>
      </c>
      <c r="E39" s="1">
        <v>1</v>
      </c>
      <c r="F39" s="1">
        <v>1</v>
      </c>
      <c r="G39" s="1">
        <v>138</v>
      </c>
      <c r="H39" s="1">
        <v>9999</v>
      </c>
      <c r="I39" s="1">
        <v>9999</v>
      </c>
      <c r="Q39" s="2" t="s">
        <v>37</v>
      </c>
      <c r="R39" s="1" t="s">
        <v>321</v>
      </c>
      <c r="S39" s="1" t="str">
        <f t="shared" si="0"/>
        <v>$IM|1|1|138|9999|9999</v>
      </c>
      <c r="T39" s="2" t="str">
        <f t="shared" si="1"/>
        <v>OK</v>
      </c>
    </row>
    <row r="40" spans="1:20" x14ac:dyDescent="0.25">
      <c r="A40" s="1">
        <v>401109999</v>
      </c>
      <c r="B40" s="1" t="str">
        <f>VLOOKUP(A40,[1]Maestra!A$1:C$746,2,0)</f>
        <v>PSCUCOBO8</v>
      </c>
      <c r="C40" s="1" t="str">
        <f>VLOOKUP(A40,[1]Maestra!A$1:C$746,3,0)</f>
        <v>Cuenta Corriente Bogotá</v>
      </c>
      <c r="D40" s="1" t="s">
        <v>40</v>
      </c>
      <c r="E40" s="1">
        <v>1</v>
      </c>
      <c r="F40" s="1">
        <v>1</v>
      </c>
      <c r="G40" s="1">
        <v>140</v>
      </c>
      <c r="H40" s="1">
        <v>9999</v>
      </c>
      <c r="I40" s="1">
        <v>9999</v>
      </c>
      <c r="Q40" s="2" t="s">
        <v>37</v>
      </c>
      <c r="R40" s="1" t="s">
        <v>321</v>
      </c>
      <c r="S40" s="1" t="str">
        <f t="shared" si="0"/>
        <v>$IM|1|1|140|9999|9999</v>
      </c>
      <c r="T40" s="2" t="str">
        <f t="shared" si="1"/>
        <v>OK</v>
      </c>
    </row>
    <row r="41" spans="1:20" x14ac:dyDescent="0.25">
      <c r="A41" s="1">
        <v>301100101</v>
      </c>
      <c r="B41" s="1" t="str">
        <f>VLOOKUP(A41,[1]Maestra!A$1:C$746,2,0)</f>
        <v>ACTRVLR08</v>
      </c>
      <c r="C41" s="1" t="str">
        <f>VLOOKUP(A41,[1]Maestra!A$1:C$746,3,0)</f>
        <v>TC Rappibank Visa - Linea Rev.</v>
      </c>
      <c r="D41" s="1" t="s">
        <v>40</v>
      </c>
      <c r="E41" s="1">
        <v>1</v>
      </c>
      <c r="F41" s="1">
        <v>1</v>
      </c>
      <c r="G41" s="1">
        <v>142</v>
      </c>
      <c r="H41" s="1">
        <v>9999</v>
      </c>
      <c r="I41" s="1">
        <v>9999</v>
      </c>
      <c r="Q41" s="2" t="s">
        <v>37</v>
      </c>
      <c r="R41" s="1" t="s">
        <v>321</v>
      </c>
      <c r="S41" s="1" t="str">
        <f t="shared" si="0"/>
        <v>$IM|1|1|142|9999|9999</v>
      </c>
      <c r="T41" s="2" t="str">
        <f t="shared" si="1"/>
        <v>OK</v>
      </c>
    </row>
    <row r="42" spans="1:20" x14ac:dyDescent="0.25">
      <c r="A42" s="1">
        <v>401010199</v>
      </c>
      <c r="B42" s="1" t="str">
        <f>VLOOKUP(A42,[1]Maestra!A$1:C$746,2,0)</f>
        <v>PSCUEEXC7</v>
      </c>
      <c r="C42" s="1" t="str">
        <f>VLOOKUP(A42,[1]Maestra!A$1:C$746,3,0)</f>
        <v>Cuenta Exclusiva</v>
      </c>
      <c r="D42" s="1" t="s">
        <v>40</v>
      </c>
      <c r="E42" s="1">
        <v>1</v>
      </c>
      <c r="F42" s="1">
        <v>1</v>
      </c>
      <c r="G42" s="1">
        <v>143</v>
      </c>
      <c r="H42" s="1">
        <v>50</v>
      </c>
      <c r="I42" s="1">
        <v>9999</v>
      </c>
      <c r="Q42" s="2" t="s">
        <v>37</v>
      </c>
      <c r="R42" s="1" t="s">
        <v>321</v>
      </c>
      <c r="S42" s="1" t="str">
        <f t="shared" si="0"/>
        <v>$IM|1|1|143|50|9999</v>
      </c>
      <c r="T42" s="2" t="str">
        <f t="shared" si="1"/>
        <v>OK</v>
      </c>
    </row>
    <row r="43" spans="1:20" x14ac:dyDescent="0.25">
      <c r="A43" s="1">
        <v>401010199</v>
      </c>
      <c r="B43" s="1" t="str">
        <f>VLOOKUP(A43,[1]Maestra!A$1:C$746,2,0)</f>
        <v>PSCUEEXC7</v>
      </c>
      <c r="C43" s="1" t="str">
        <f>VLOOKUP(A43,[1]Maestra!A$1:C$746,3,0)</f>
        <v>Cuenta Exclusiva</v>
      </c>
      <c r="D43" s="1" t="s">
        <v>40</v>
      </c>
      <c r="E43" s="1">
        <v>1</v>
      </c>
      <c r="F43" s="1">
        <v>1</v>
      </c>
      <c r="G43" s="1">
        <v>143</v>
      </c>
      <c r="H43" s="1">
        <v>100</v>
      </c>
      <c r="I43" s="1">
        <v>9999</v>
      </c>
      <c r="Q43" s="2" t="s">
        <v>37</v>
      </c>
      <c r="R43" s="1" t="s">
        <v>321</v>
      </c>
      <c r="S43" s="1" t="str">
        <f t="shared" si="0"/>
        <v>$IM|1|1|143|100|9999</v>
      </c>
      <c r="T43" s="2" t="str">
        <f t="shared" si="1"/>
        <v>OK</v>
      </c>
    </row>
    <row r="44" spans="1:20" x14ac:dyDescent="0.25">
      <c r="A44" s="1">
        <v>701069999</v>
      </c>
      <c r="B44" s="1" t="str">
        <f>VLOOKUP(A44,[1]Maestra!A$1:C$746,2,0)</f>
        <v>PSCUCOPN8</v>
      </c>
      <c r="C44" s="1" t="str">
        <f>VLOOKUP(A44,[1]Maestra!A$1:C$746,3,0)</f>
        <v>Cuenta Corriente PN</v>
      </c>
      <c r="D44" s="1" t="s">
        <v>40</v>
      </c>
      <c r="E44" s="1">
        <v>1</v>
      </c>
      <c r="F44" s="1">
        <v>10</v>
      </c>
      <c r="G44" s="1">
        <v>101</v>
      </c>
      <c r="H44" s="1">
        <v>9999</v>
      </c>
      <c r="I44" s="1">
        <v>9999</v>
      </c>
      <c r="Q44" s="2" t="s">
        <v>37</v>
      </c>
      <c r="R44" s="1" t="s">
        <v>321</v>
      </c>
      <c r="S44" s="1" t="str">
        <f t="shared" si="0"/>
        <v>$IM|1|10|101|9999|9999</v>
      </c>
      <c r="T44" s="2" t="str">
        <f t="shared" si="1"/>
        <v>OK</v>
      </c>
    </row>
    <row r="45" spans="1:20" x14ac:dyDescent="0.25">
      <c r="A45" s="1">
        <v>401019999</v>
      </c>
      <c r="B45" s="1" t="str">
        <f>VLOOKUP(A45,[1]Maestra!A$1:C$746,2,0)</f>
        <v>PSCUCOPJ7</v>
      </c>
      <c r="C45" s="1" t="str">
        <f>VLOOKUP(A45,[1]Maestra!A$1:C$746,3,0)</f>
        <v>Cuenta Corriente PJ</v>
      </c>
      <c r="D45" s="1" t="s">
        <v>40</v>
      </c>
      <c r="E45" s="1">
        <v>1</v>
      </c>
      <c r="F45" s="1">
        <v>10</v>
      </c>
      <c r="G45" s="1">
        <v>102</v>
      </c>
      <c r="H45" s="1">
        <v>50</v>
      </c>
      <c r="I45" s="1">
        <v>9999</v>
      </c>
      <c r="Q45" s="2" t="s">
        <v>37</v>
      </c>
      <c r="R45" s="1" t="s">
        <v>321</v>
      </c>
      <c r="S45" s="1" t="str">
        <f t="shared" si="0"/>
        <v>$IM|1|10|102|50|9999</v>
      </c>
      <c r="T45" s="2" t="str">
        <f t="shared" si="1"/>
        <v>OK</v>
      </c>
    </row>
    <row r="46" spans="1:20" x14ac:dyDescent="0.25">
      <c r="A46" s="1">
        <v>401019999</v>
      </c>
      <c r="B46" s="1" t="str">
        <f>VLOOKUP(A46,[1]Maestra!A$1:C$746,2,0)</f>
        <v>PSCUCOPJ7</v>
      </c>
      <c r="C46" s="1" t="str">
        <f>VLOOKUP(A46,[1]Maestra!A$1:C$746,3,0)</f>
        <v>Cuenta Corriente PJ</v>
      </c>
      <c r="D46" s="1" t="s">
        <v>40</v>
      </c>
      <c r="E46" s="1">
        <v>1</v>
      </c>
      <c r="F46" s="1">
        <v>10</v>
      </c>
      <c r="G46" s="1">
        <v>102</v>
      </c>
      <c r="H46" s="1">
        <v>9999</v>
      </c>
      <c r="I46" s="1">
        <v>9999</v>
      </c>
      <c r="Q46" s="2" t="s">
        <v>37</v>
      </c>
      <c r="R46" s="1" t="s">
        <v>321</v>
      </c>
      <c r="S46" s="1" t="str">
        <f t="shared" si="0"/>
        <v>$IM|1|10|102|9999|9999</v>
      </c>
      <c r="T46" s="2" t="str">
        <f t="shared" si="1"/>
        <v>OK</v>
      </c>
    </row>
    <row r="47" spans="1:20" x14ac:dyDescent="0.25">
      <c r="A47" s="1">
        <v>401019999</v>
      </c>
      <c r="B47" s="1" t="str">
        <f>VLOOKUP(A47,[1]Maestra!A$1:C$746,2,0)</f>
        <v>PSCUCOPJ7</v>
      </c>
      <c r="C47" s="1" t="str">
        <f>VLOOKUP(A47,[1]Maestra!A$1:C$746,3,0)</f>
        <v>Cuenta Corriente PJ</v>
      </c>
      <c r="D47" s="1" t="s">
        <v>40</v>
      </c>
      <c r="E47" s="1">
        <v>1</v>
      </c>
      <c r="F47" s="1">
        <v>10</v>
      </c>
      <c r="G47" s="1">
        <v>103</v>
      </c>
      <c r="H47" s="1">
        <v>50</v>
      </c>
      <c r="I47" s="1">
        <v>9999</v>
      </c>
      <c r="Q47" s="2" t="s">
        <v>37</v>
      </c>
      <c r="R47" s="1" t="s">
        <v>321</v>
      </c>
      <c r="S47" s="1" t="str">
        <f t="shared" si="0"/>
        <v>$IM|1|10|103|50|9999</v>
      </c>
      <c r="T47" s="2" t="str">
        <f t="shared" si="1"/>
        <v>OK</v>
      </c>
    </row>
    <row r="48" spans="1:20" x14ac:dyDescent="0.25">
      <c r="A48" s="1">
        <v>401019999</v>
      </c>
      <c r="B48" s="1" t="str">
        <f>VLOOKUP(A48,[1]Maestra!A$1:C$746,2,0)</f>
        <v>PSCUCOPJ7</v>
      </c>
      <c r="C48" s="1" t="str">
        <f>VLOOKUP(A48,[1]Maestra!A$1:C$746,3,0)</f>
        <v>Cuenta Corriente PJ</v>
      </c>
      <c r="D48" s="1" t="s">
        <v>40</v>
      </c>
      <c r="E48" s="1">
        <v>1</v>
      </c>
      <c r="F48" s="1">
        <v>10</v>
      </c>
      <c r="G48" s="1">
        <v>103</v>
      </c>
      <c r="H48" s="1">
        <v>9999</v>
      </c>
      <c r="I48" s="1">
        <v>9999</v>
      </c>
      <c r="Q48" s="2" t="s">
        <v>37</v>
      </c>
      <c r="R48" s="1" t="s">
        <v>321</v>
      </c>
      <c r="S48" s="1" t="str">
        <f t="shared" si="0"/>
        <v>$IM|1|10|103|9999|9999</v>
      </c>
      <c r="T48" s="2" t="str">
        <f t="shared" si="1"/>
        <v>OK</v>
      </c>
    </row>
    <row r="49" spans="1:20" x14ac:dyDescent="0.25">
      <c r="A49" s="1">
        <v>401019999</v>
      </c>
      <c r="B49" s="1" t="str">
        <f>VLOOKUP(A49,[1]Maestra!A$1:C$746,2,0)</f>
        <v>PSCUCOPJ7</v>
      </c>
      <c r="C49" s="1" t="str">
        <f>VLOOKUP(A49,[1]Maestra!A$1:C$746,3,0)</f>
        <v>Cuenta Corriente PJ</v>
      </c>
      <c r="D49" s="1" t="s">
        <v>40</v>
      </c>
      <c r="E49" s="1">
        <v>1</v>
      </c>
      <c r="F49" s="1">
        <v>10</v>
      </c>
      <c r="G49" s="1">
        <v>104</v>
      </c>
      <c r="H49" s="1">
        <v>50</v>
      </c>
      <c r="I49" s="1">
        <v>9999</v>
      </c>
      <c r="Q49" s="2" t="s">
        <v>37</v>
      </c>
      <c r="R49" s="1" t="s">
        <v>321</v>
      </c>
      <c r="S49" s="1" t="str">
        <f t="shared" si="0"/>
        <v>$IM|1|10|104|50|9999</v>
      </c>
      <c r="T49" s="2" t="str">
        <f t="shared" si="1"/>
        <v>OK</v>
      </c>
    </row>
    <row r="50" spans="1:20" x14ac:dyDescent="0.25">
      <c r="A50" s="1">
        <v>401019999</v>
      </c>
      <c r="B50" s="1" t="str">
        <f>VLOOKUP(A50,[1]Maestra!A$1:C$746,2,0)</f>
        <v>PSCUCOPJ7</v>
      </c>
      <c r="C50" s="1" t="str">
        <f>VLOOKUP(A50,[1]Maestra!A$1:C$746,3,0)</f>
        <v>Cuenta Corriente PJ</v>
      </c>
      <c r="D50" s="1" t="s">
        <v>40</v>
      </c>
      <c r="E50" s="1">
        <v>1</v>
      </c>
      <c r="F50" s="1">
        <v>10</v>
      </c>
      <c r="G50" s="1">
        <v>104</v>
      </c>
      <c r="H50" s="1">
        <v>9999</v>
      </c>
      <c r="I50" s="1">
        <v>9999</v>
      </c>
      <c r="Q50" s="2" t="s">
        <v>37</v>
      </c>
      <c r="R50" s="1" t="s">
        <v>321</v>
      </c>
      <c r="S50" s="1" t="str">
        <f t="shared" si="0"/>
        <v>$IM|1|10|104|9999|9999</v>
      </c>
      <c r="T50" s="2" t="str">
        <f t="shared" si="1"/>
        <v>OK</v>
      </c>
    </row>
    <row r="51" spans="1:20" x14ac:dyDescent="0.25">
      <c r="A51" s="1">
        <v>701069999</v>
      </c>
      <c r="B51" s="1" t="str">
        <f>VLOOKUP(A51,[1]Maestra!A$1:C$746,2,0)</f>
        <v>PSCUCOPN8</v>
      </c>
      <c r="C51" s="1" t="str">
        <f>VLOOKUP(A51,[1]Maestra!A$1:C$746,3,0)</f>
        <v>Cuenta Corriente PN</v>
      </c>
      <c r="D51" s="1" t="s">
        <v>40</v>
      </c>
      <c r="E51" s="1">
        <v>1</v>
      </c>
      <c r="F51" s="1">
        <v>10</v>
      </c>
      <c r="G51" s="1">
        <v>105</v>
      </c>
      <c r="H51" s="1">
        <v>9999</v>
      </c>
      <c r="I51" s="1">
        <v>9999</v>
      </c>
      <c r="Q51" s="2" t="s">
        <v>37</v>
      </c>
      <c r="R51" s="1" t="s">
        <v>321</v>
      </c>
      <c r="S51" s="1" t="str">
        <f t="shared" si="0"/>
        <v>$IM|1|10|105|9999|9999</v>
      </c>
      <c r="T51" s="2" t="str">
        <f t="shared" si="1"/>
        <v>OK</v>
      </c>
    </row>
    <row r="52" spans="1:20" x14ac:dyDescent="0.25">
      <c r="A52" s="1">
        <v>401019999</v>
      </c>
      <c r="B52" s="1" t="str">
        <f>VLOOKUP(A52,[1]Maestra!A$1:C$746,2,0)</f>
        <v>PSCUCOPJ7</v>
      </c>
      <c r="C52" s="1" t="str">
        <f>VLOOKUP(A52,[1]Maestra!A$1:C$746,3,0)</f>
        <v>Cuenta Corriente PJ</v>
      </c>
      <c r="D52" s="1" t="s">
        <v>40</v>
      </c>
      <c r="E52" s="1">
        <v>1</v>
      </c>
      <c r="F52" s="1">
        <v>10</v>
      </c>
      <c r="G52" s="1">
        <v>106</v>
      </c>
      <c r="H52" s="1">
        <v>50</v>
      </c>
      <c r="I52" s="1">
        <v>9999</v>
      </c>
      <c r="Q52" s="2" t="s">
        <v>37</v>
      </c>
      <c r="R52" s="1" t="s">
        <v>321</v>
      </c>
      <c r="S52" s="1" t="str">
        <f t="shared" si="0"/>
        <v>$IM|1|10|106|50|9999</v>
      </c>
      <c r="T52" s="2" t="str">
        <f t="shared" si="1"/>
        <v>OK</v>
      </c>
    </row>
    <row r="53" spans="1:20" x14ac:dyDescent="0.25">
      <c r="A53" s="1">
        <v>401019999</v>
      </c>
      <c r="B53" s="1" t="str">
        <f>VLOOKUP(A53,[1]Maestra!A$1:C$746,2,0)</f>
        <v>PSCUCOPJ7</v>
      </c>
      <c r="C53" s="1" t="str">
        <f>VLOOKUP(A53,[1]Maestra!A$1:C$746,3,0)</f>
        <v>Cuenta Corriente PJ</v>
      </c>
      <c r="D53" s="1" t="s">
        <v>40</v>
      </c>
      <c r="E53" s="1">
        <v>1</v>
      </c>
      <c r="F53" s="1">
        <v>10</v>
      </c>
      <c r="G53" s="1">
        <v>106</v>
      </c>
      <c r="H53" s="1">
        <v>9999</v>
      </c>
      <c r="I53" s="1">
        <v>9999</v>
      </c>
      <c r="Q53" s="2" t="s">
        <v>37</v>
      </c>
      <c r="R53" s="1" t="s">
        <v>321</v>
      </c>
      <c r="S53" s="1" t="str">
        <f t="shared" si="0"/>
        <v>$IM|1|10|106|9999|9999</v>
      </c>
      <c r="T53" s="2" t="str">
        <f t="shared" si="1"/>
        <v>OK</v>
      </c>
    </row>
    <row r="54" spans="1:20" x14ac:dyDescent="0.25">
      <c r="A54" s="1">
        <v>701069999</v>
      </c>
      <c r="B54" s="1" t="str">
        <f>VLOOKUP(A54,[1]Maestra!A$1:C$746,2,0)</f>
        <v>PSCUCOPN8</v>
      </c>
      <c r="C54" s="1" t="str">
        <f>VLOOKUP(A54,[1]Maestra!A$1:C$746,3,0)</f>
        <v>Cuenta Corriente PN</v>
      </c>
      <c r="D54" s="1" t="s">
        <v>40</v>
      </c>
      <c r="E54" s="1">
        <v>1</v>
      </c>
      <c r="F54" s="1">
        <v>10</v>
      </c>
      <c r="G54" s="1">
        <v>107</v>
      </c>
      <c r="H54" s="1">
        <v>9999</v>
      </c>
      <c r="I54" s="1">
        <v>9999</v>
      </c>
      <c r="Q54" s="2" t="s">
        <v>37</v>
      </c>
      <c r="R54" s="1" t="s">
        <v>321</v>
      </c>
      <c r="S54" s="1" t="str">
        <f t="shared" si="0"/>
        <v>$IM|1|10|107|9999|9999</v>
      </c>
      <c r="T54" s="2" t="str">
        <f t="shared" si="1"/>
        <v>OK</v>
      </c>
    </row>
    <row r="55" spans="1:20" x14ac:dyDescent="0.25">
      <c r="A55" s="1">
        <v>701069999</v>
      </c>
      <c r="B55" s="1" t="str">
        <f>VLOOKUP(A55,[1]Maestra!A$1:C$746,2,0)</f>
        <v>PSCUCOPN8</v>
      </c>
      <c r="C55" s="1" t="str">
        <f>VLOOKUP(A55,[1]Maestra!A$1:C$746,3,0)</f>
        <v>Cuenta Corriente PN</v>
      </c>
      <c r="D55" s="1" t="s">
        <v>40</v>
      </c>
      <c r="E55" s="1">
        <v>1</v>
      </c>
      <c r="F55" s="1">
        <v>10</v>
      </c>
      <c r="G55" s="1">
        <v>108</v>
      </c>
      <c r="H55" s="1">
        <v>9999</v>
      </c>
      <c r="I55" s="1">
        <v>9999</v>
      </c>
      <c r="Q55" s="2" t="s">
        <v>37</v>
      </c>
      <c r="R55" s="1" t="s">
        <v>321</v>
      </c>
      <c r="S55" s="1" t="str">
        <f t="shared" si="0"/>
        <v>$IM|1|10|108|9999|9999</v>
      </c>
      <c r="T55" s="2" t="str">
        <f t="shared" si="1"/>
        <v>OK</v>
      </c>
    </row>
    <row r="56" spans="1:20" x14ac:dyDescent="0.25">
      <c r="A56" s="1">
        <v>701069999</v>
      </c>
      <c r="B56" s="1" t="str">
        <f>VLOOKUP(A56,[1]Maestra!A$1:C$746,2,0)</f>
        <v>PSCUCOPN8</v>
      </c>
      <c r="C56" s="1" t="str">
        <f>VLOOKUP(A56,[1]Maestra!A$1:C$746,3,0)</f>
        <v>Cuenta Corriente PN</v>
      </c>
      <c r="D56" s="1" t="s">
        <v>40</v>
      </c>
      <c r="E56" s="1">
        <v>1</v>
      </c>
      <c r="F56" s="1">
        <v>10</v>
      </c>
      <c r="G56" s="1">
        <v>109</v>
      </c>
      <c r="H56" s="1">
        <v>9999</v>
      </c>
      <c r="I56" s="1">
        <v>9999</v>
      </c>
      <c r="Q56" s="2" t="s">
        <v>37</v>
      </c>
      <c r="R56" s="1" t="s">
        <v>321</v>
      </c>
      <c r="S56" s="1" t="str">
        <f t="shared" si="0"/>
        <v>$IM|1|10|109|9999|9999</v>
      </c>
      <c r="T56" s="2" t="str">
        <f t="shared" si="1"/>
        <v>OK</v>
      </c>
    </row>
    <row r="57" spans="1:20" x14ac:dyDescent="0.25">
      <c r="A57" s="1">
        <v>401019999</v>
      </c>
      <c r="B57" s="1" t="str">
        <f>VLOOKUP(A57,[1]Maestra!A$1:C$746,2,0)</f>
        <v>PSCUCOPJ7</v>
      </c>
      <c r="C57" s="1" t="str">
        <f>VLOOKUP(A57,[1]Maestra!A$1:C$746,3,0)</f>
        <v>Cuenta Corriente PJ</v>
      </c>
      <c r="D57" s="1" t="s">
        <v>40</v>
      </c>
      <c r="E57" s="1">
        <v>1</v>
      </c>
      <c r="F57" s="1">
        <v>10</v>
      </c>
      <c r="G57" s="1">
        <v>110</v>
      </c>
      <c r="H57" s="1">
        <v>50</v>
      </c>
      <c r="I57" s="1">
        <v>9999</v>
      </c>
      <c r="Q57" s="2" t="s">
        <v>37</v>
      </c>
      <c r="R57" s="1" t="s">
        <v>321</v>
      </c>
      <c r="S57" s="1" t="str">
        <f t="shared" si="0"/>
        <v>$IM|1|10|110|50|9999</v>
      </c>
      <c r="T57" s="2" t="str">
        <f t="shared" si="1"/>
        <v>OK</v>
      </c>
    </row>
    <row r="58" spans="1:20" x14ac:dyDescent="0.25">
      <c r="A58" s="1">
        <v>401019999</v>
      </c>
      <c r="B58" s="1" t="str">
        <f>VLOOKUP(A58,[1]Maestra!A$1:C$746,2,0)</f>
        <v>PSCUCOPJ7</v>
      </c>
      <c r="C58" s="1" t="str">
        <f>VLOOKUP(A58,[1]Maestra!A$1:C$746,3,0)</f>
        <v>Cuenta Corriente PJ</v>
      </c>
      <c r="D58" s="1" t="s">
        <v>40</v>
      </c>
      <c r="E58" s="1">
        <v>1</v>
      </c>
      <c r="F58" s="1">
        <v>10</v>
      </c>
      <c r="G58" s="1">
        <v>110</v>
      </c>
      <c r="H58" s="1">
        <v>9999</v>
      </c>
      <c r="I58" s="1">
        <v>9999</v>
      </c>
      <c r="Q58" s="2" t="s">
        <v>37</v>
      </c>
      <c r="R58" s="1" t="s">
        <v>321</v>
      </c>
      <c r="S58" s="1" t="str">
        <f t="shared" si="0"/>
        <v>$IM|1|10|110|9999|9999</v>
      </c>
      <c r="T58" s="2" t="str">
        <f t="shared" si="1"/>
        <v>OK</v>
      </c>
    </row>
    <row r="59" spans="1:20" x14ac:dyDescent="0.25">
      <c r="A59" s="1">
        <v>701069999</v>
      </c>
      <c r="B59" s="1" t="str">
        <f>VLOOKUP(A59,[1]Maestra!A$1:C$746,2,0)</f>
        <v>PSCUCOPN8</v>
      </c>
      <c r="C59" s="1" t="str">
        <f>VLOOKUP(A59,[1]Maestra!A$1:C$746,3,0)</f>
        <v>Cuenta Corriente PN</v>
      </c>
      <c r="D59" s="1" t="s">
        <v>40</v>
      </c>
      <c r="E59" s="1">
        <v>1</v>
      </c>
      <c r="F59" s="1">
        <v>10</v>
      </c>
      <c r="G59" s="1">
        <v>111</v>
      </c>
      <c r="H59" s="1">
        <v>9999</v>
      </c>
      <c r="I59" s="1">
        <v>9999</v>
      </c>
      <c r="Q59" s="2" t="s">
        <v>37</v>
      </c>
      <c r="R59" s="1" t="s">
        <v>321</v>
      </c>
      <c r="S59" s="1" t="str">
        <f t="shared" si="0"/>
        <v>$IM|1|10|111|9999|9999</v>
      </c>
      <c r="T59" s="2" t="str">
        <f t="shared" si="1"/>
        <v>OK</v>
      </c>
    </row>
    <row r="60" spans="1:20" x14ac:dyDescent="0.25">
      <c r="A60" s="1">
        <v>401019999</v>
      </c>
      <c r="B60" s="1" t="str">
        <f>VLOOKUP(A60,[1]Maestra!A$1:C$746,2,0)</f>
        <v>PSCUCOPJ7</v>
      </c>
      <c r="C60" s="1" t="str">
        <f>VLOOKUP(A60,[1]Maestra!A$1:C$746,3,0)</f>
        <v>Cuenta Corriente PJ</v>
      </c>
      <c r="D60" s="1" t="s">
        <v>40</v>
      </c>
      <c r="E60" s="1">
        <v>1</v>
      </c>
      <c r="F60" s="1">
        <v>10</v>
      </c>
      <c r="G60" s="1">
        <v>112</v>
      </c>
      <c r="H60" s="1">
        <v>50</v>
      </c>
      <c r="I60" s="1">
        <v>9999</v>
      </c>
      <c r="Q60" s="2" t="s">
        <v>37</v>
      </c>
      <c r="R60" s="1" t="s">
        <v>321</v>
      </c>
      <c r="S60" s="1" t="str">
        <f t="shared" si="0"/>
        <v>$IM|1|10|112|50|9999</v>
      </c>
      <c r="T60" s="2" t="str">
        <f t="shared" si="1"/>
        <v>OK</v>
      </c>
    </row>
    <row r="61" spans="1:20" x14ac:dyDescent="0.25">
      <c r="A61" s="1">
        <v>401019999</v>
      </c>
      <c r="B61" s="1" t="str">
        <f>VLOOKUP(A61,[1]Maestra!A$1:C$746,2,0)</f>
        <v>PSCUCOPJ7</v>
      </c>
      <c r="C61" s="1" t="str">
        <f>VLOOKUP(A61,[1]Maestra!A$1:C$746,3,0)</f>
        <v>Cuenta Corriente PJ</v>
      </c>
      <c r="D61" s="1" t="s">
        <v>40</v>
      </c>
      <c r="E61" s="1">
        <v>1</v>
      </c>
      <c r="F61" s="1">
        <v>10</v>
      </c>
      <c r="G61" s="1">
        <v>112</v>
      </c>
      <c r="H61" s="1">
        <v>9999</v>
      </c>
      <c r="I61" s="1">
        <v>9999</v>
      </c>
      <c r="Q61" s="2" t="s">
        <v>37</v>
      </c>
      <c r="R61" s="1" t="s">
        <v>321</v>
      </c>
      <c r="S61" s="1" t="str">
        <f t="shared" si="0"/>
        <v>$IM|1|10|112|9999|9999</v>
      </c>
      <c r="T61" s="2" t="str">
        <f t="shared" si="1"/>
        <v>OK</v>
      </c>
    </row>
    <row r="62" spans="1:20" x14ac:dyDescent="0.25">
      <c r="A62" s="1">
        <v>701069999</v>
      </c>
      <c r="B62" s="1" t="str">
        <f>VLOOKUP(A62,[1]Maestra!A$1:C$746,2,0)</f>
        <v>PSCUCOPN8</v>
      </c>
      <c r="C62" s="1" t="str">
        <f>VLOOKUP(A62,[1]Maestra!A$1:C$746,3,0)</f>
        <v>Cuenta Corriente PN</v>
      </c>
      <c r="D62" s="1" t="s">
        <v>40</v>
      </c>
      <c r="E62" s="1">
        <v>1</v>
      </c>
      <c r="F62" s="1">
        <v>10</v>
      </c>
      <c r="G62" s="1">
        <v>113</v>
      </c>
      <c r="H62" s="1">
        <v>9999</v>
      </c>
      <c r="I62" s="1">
        <v>9999</v>
      </c>
      <c r="Q62" s="2" t="s">
        <v>37</v>
      </c>
      <c r="R62" s="1" t="s">
        <v>321</v>
      </c>
      <c r="S62" s="1" t="str">
        <f t="shared" si="0"/>
        <v>$IM|1|10|113|9999|9999</v>
      </c>
      <c r="T62" s="2" t="str">
        <f t="shared" si="1"/>
        <v>OK</v>
      </c>
    </row>
    <row r="63" spans="1:20" x14ac:dyDescent="0.25">
      <c r="A63" s="1">
        <v>401019999</v>
      </c>
      <c r="B63" s="1" t="str">
        <f>VLOOKUP(A63,[1]Maestra!A$1:C$746,2,0)</f>
        <v>PSCUCOPJ7</v>
      </c>
      <c r="C63" s="1" t="str">
        <f>VLOOKUP(A63,[1]Maestra!A$1:C$746,3,0)</f>
        <v>Cuenta Corriente PJ</v>
      </c>
      <c r="D63" s="1" t="s">
        <v>40</v>
      </c>
      <c r="E63" s="1">
        <v>1</v>
      </c>
      <c r="F63" s="1">
        <v>10</v>
      </c>
      <c r="G63" s="1">
        <v>114</v>
      </c>
      <c r="H63" s="1">
        <v>50</v>
      </c>
      <c r="I63" s="1">
        <v>9999</v>
      </c>
      <c r="Q63" s="2" t="s">
        <v>37</v>
      </c>
      <c r="R63" s="1" t="s">
        <v>321</v>
      </c>
      <c r="S63" s="1" t="str">
        <f t="shared" si="0"/>
        <v>$IM|1|10|114|50|9999</v>
      </c>
      <c r="T63" s="2" t="str">
        <f t="shared" si="1"/>
        <v>OK</v>
      </c>
    </row>
    <row r="64" spans="1:20" x14ac:dyDescent="0.25">
      <c r="A64" s="1">
        <v>401019999</v>
      </c>
      <c r="B64" s="1" t="str">
        <f>VLOOKUP(A64,[1]Maestra!A$1:C$746,2,0)</f>
        <v>PSCUCOPJ7</v>
      </c>
      <c r="C64" s="1" t="str">
        <f>VLOOKUP(A64,[1]Maestra!A$1:C$746,3,0)</f>
        <v>Cuenta Corriente PJ</v>
      </c>
      <c r="D64" s="1" t="s">
        <v>40</v>
      </c>
      <c r="E64" s="1">
        <v>1</v>
      </c>
      <c r="F64" s="1">
        <v>10</v>
      </c>
      <c r="G64" s="1">
        <v>114</v>
      </c>
      <c r="H64" s="1">
        <v>9999</v>
      </c>
      <c r="I64" s="1">
        <v>9999</v>
      </c>
      <c r="Q64" s="2" t="s">
        <v>37</v>
      </c>
      <c r="R64" s="1" t="s">
        <v>321</v>
      </c>
      <c r="S64" s="1" t="str">
        <f t="shared" si="0"/>
        <v>$IM|1|10|114|9999|9999</v>
      </c>
      <c r="T64" s="2" t="str">
        <f t="shared" si="1"/>
        <v>OK</v>
      </c>
    </row>
    <row r="65" spans="1:20" x14ac:dyDescent="0.25">
      <c r="A65" s="1">
        <v>401019999</v>
      </c>
      <c r="B65" s="1" t="str">
        <f>VLOOKUP(A65,[1]Maestra!A$1:C$746,2,0)</f>
        <v>PSCUCOPJ7</v>
      </c>
      <c r="C65" s="1" t="str">
        <f>VLOOKUP(A65,[1]Maestra!A$1:C$746,3,0)</f>
        <v>Cuenta Corriente PJ</v>
      </c>
      <c r="D65" s="1" t="s">
        <v>40</v>
      </c>
      <c r="E65" s="1">
        <v>1</v>
      </c>
      <c r="F65" s="1">
        <v>10</v>
      </c>
      <c r="G65" s="1">
        <v>129</v>
      </c>
      <c r="H65" s="1">
        <v>50</v>
      </c>
      <c r="I65" s="1">
        <v>9999</v>
      </c>
      <c r="Q65" s="2" t="s">
        <v>37</v>
      </c>
      <c r="R65" s="1" t="s">
        <v>321</v>
      </c>
      <c r="S65" s="1" t="str">
        <f t="shared" si="0"/>
        <v>$IM|1|10|129|50|9999</v>
      </c>
      <c r="T65" s="2" t="str">
        <f t="shared" si="1"/>
        <v>OK</v>
      </c>
    </row>
    <row r="66" spans="1:20" x14ac:dyDescent="0.25">
      <c r="A66" s="1">
        <v>401019999</v>
      </c>
      <c r="B66" s="1" t="str">
        <f>VLOOKUP(A66,[1]Maestra!A$1:C$746,2,0)</f>
        <v>PSCUCOPJ7</v>
      </c>
      <c r="C66" s="1" t="str">
        <f>VLOOKUP(A66,[1]Maestra!A$1:C$746,3,0)</f>
        <v>Cuenta Corriente PJ</v>
      </c>
      <c r="D66" s="1" t="s">
        <v>40</v>
      </c>
      <c r="E66" s="1">
        <v>1</v>
      </c>
      <c r="F66" s="1">
        <v>10</v>
      </c>
      <c r="G66" s="1">
        <v>129</v>
      </c>
      <c r="H66" s="1">
        <v>9999</v>
      </c>
      <c r="I66" s="1">
        <v>9999</v>
      </c>
      <c r="Q66" s="2" t="s">
        <v>37</v>
      </c>
      <c r="R66" s="1" t="s">
        <v>321</v>
      </c>
      <c r="S66" s="1" t="str">
        <f t="shared" ref="S66:S129" si="2">_xlfn.CONCAT(D66,"|",E66,"|",F66,"|",G66,"|",H66,"|",I66)</f>
        <v>$IM|1|10|129|9999|9999</v>
      </c>
      <c r="T66" s="2" t="str">
        <f t="shared" si="1"/>
        <v>OK</v>
      </c>
    </row>
    <row r="67" spans="1:20" x14ac:dyDescent="0.25">
      <c r="A67" s="1">
        <v>401019999</v>
      </c>
      <c r="B67" s="1" t="str">
        <f>VLOOKUP(A67,[1]Maestra!A$1:C$746,2,0)</f>
        <v>PSCUCOPJ7</v>
      </c>
      <c r="C67" s="1" t="str">
        <f>VLOOKUP(A67,[1]Maestra!A$1:C$746,3,0)</f>
        <v>Cuenta Corriente PJ</v>
      </c>
      <c r="D67" s="1" t="s">
        <v>40</v>
      </c>
      <c r="E67" s="1">
        <v>1</v>
      </c>
      <c r="F67" s="1">
        <v>10</v>
      </c>
      <c r="G67" s="1">
        <v>130</v>
      </c>
      <c r="H67" s="1">
        <v>50</v>
      </c>
      <c r="I67" s="1" t="s">
        <v>322</v>
      </c>
      <c r="Q67" s="2" t="s">
        <v>37</v>
      </c>
      <c r="R67" s="1" t="s">
        <v>321</v>
      </c>
      <c r="S67" s="1" t="str">
        <f t="shared" si="2"/>
        <v>$IM|1|10|130|50|CESF</v>
      </c>
      <c r="T67" s="2" t="str">
        <f t="shared" ref="T67:T130" si="3">IF(COUNTIFS($D$2:$D$20413,D67,$S$2:$S$20413,S67,$A$2:$A$20413,"&lt;&gt;"&amp;A67)&gt;0,"Conflicto","OK")</f>
        <v>OK</v>
      </c>
    </row>
    <row r="68" spans="1:20" x14ac:dyDescent="0.25">
      <c r="A68" s="1">
        <v>401019999</v>
      </c>
      <c r="B68" s="1" t="str">
        <f>VLOOKUP(A68,[1]Maestra!A$1:C$746,2,0)</f>
        <v>PSCUCOPJ7</v>
      </c>
      <c r="C68" s="1" t="str">
        <f>VLOOKUP(A68,[1]Maestra!A$1:C$746,3,0)</f>
        <v>Cuenta Corriente PJ</v>
      </c>
      <c r="D68" s="1" t="s">
        <v>40</v>
      </c>
      <c r="E68" s="1">
        <v>1</v>
      </c>
      <c r="F68" s="1">
        <v>10</v>
      </c>
      <c r="G68" s="1">
        <v>130</v>
      </c>
      <c r="H68" s="1">
        <v>9999</v>
      </c>
      <c r="I68" s="1" t="s">
        <v>323</v>
      </c>
      <c r="Q68" s="2" t="s">
        <v>37</v>
      </c>
      <c r="R68" s="1" t="s">
        <v>321</v>
      </c>
      <c r="S68" s="1" t="str">
        <f t="shared" si="2"/>
        <v>$IM|1|10|130|9999|CESP</v>
      </c>
      <c r="T68" s="2" t="str">
        <f t="shared" si="3"/>
        <v>OK</v>
      </c>
    </row>
    <row r="69" spans="1:20" x14ac:dyDescent="0.25">
      <c r="A69" s="1">
        <v>701069999</v>
      </c>
      <c r="B69" s="1" t="str">
        <f>VLOOKUP(A69,[1]Maestra!A$1:C$746,2,0)</f>
        <v>PSCUCOPN8</v>
      </c>
      <c r="C69" s="1" t="str">
        <f>VLOOKUP(A69,[1]Maestra!A$1:C$746,3,0)</f>
        <v>Cuenta Corriente PN</v>
      </c>
      <c r="D69" s="1" t="s">
        <v>40</v>
      </c>
      <c r="E69" s="1">
        <v>1</v>
      </c>
      <c r="F69" s="1">
        <v>10</v>
      </c>
      <c r="G69" s="1">
        <v>136</v>
      </c>
      <c r="H69" s="1">
        <v>1</v>
      </c>
      <c r="I69" s="1">
        <v>9999</v>
      </c>
      <c r="Q69" s="2" t="s">
        <v>37</v>
      </c>
      <c r="R69" s="1" t="s">
        <v>321</v>
      </c>
      <c r="S69" s="1" t="str">
        <f t="shared" si="2"/>
        <v>$IM|1|10|136|1|9999</v>
      </c>
      <c r="T69" s="2" t="str">
        <f t="shared" si="3"/>
        <v>OK</v>
      </c>
    </row>
    <row r="70" spans="1:20" x14ac:dyDescent="0.25">
      <c r="A70" s="1">
        <v>401019999</v>
      </c>
      <c r="B70" s="1" t="str">
        <f>VLOOKUP(A70,[1]Maestra!A$1:C$746,2,0)</f>
        <v>PSCUCOPJ7</v>
      </c>
      <c r="C70" s="1" t="str">
        <f>VLOOKUP(A70,[1]Maestra!A$1:C$746,3,0)</f>
        <v>Cuenta Corriente PJ</v>
      </c>
      <c r="D70" s="1" t="s">
        <v>40</v>
      </c>
      <c r="E70" s="1">
        <v>1</v>
      </c>
      <c r="F70" s="1">
        <v>10</v>
      </c>
      <c r="G70" s="1">
        <v>136</v>
      </c>
      <c r="H70" s="1">
        <v>50</v>
      </c>
      <c r="I70" s="1">
        <v>9999</v>
      </c>
      <c r="Q70" s="2" t="s">
        <v>37</v>
      </c>
      <c r="R70" s="1" t="s">
        <v>321</v>
      </c>
      <c r="S70" s="1" t="str">
        <f t="shared" si="2"/>
        <v>$IM|1|10|136|50|9999</v>
      </c>
      <c r="T70" s="2" t="str">
        <f t="shared" si="3"/>
        <v>OK</v>
      </c>
    </row>
    <row r="71" spans="1:20" x14ac:dyDescent="0.25">
      <c r="A71" s="1">
        <v>401019999</v>
      </c>
      <c r="B71" s="1" t="str">
        <f>VLOOKUP(A71,[1]Maestra!A$1:C$746,2,0)</f>
        <v>PSCUCOPJ7</v>
      </c>
      <c r="C71" s="1" t="str">
        <f>VLOOKUP(A71,[1]Maestra!A$1:C$746,3,0)</f>
        <v>Cuenta Corriente PJ</v>
      </c>
      <c r="D71" s="1" t="s">
        <v>40</v>
      </c>
      <c r="E71" s="1">
        <v>1</v>
      </c>
      <c r="F71" s="1">
        <v>10</v>
      </c>
      <c r="G71" s="1">
        <v>136</v>
      </c>
      <c r="H71" s="1">
        <v>100</v>
      </c>
      <c r="I71" s="1">
        <v>9999</v>
      </c>
      <c r="Q71" s="2" t="s">
        <v>37</v>
      </c>
      <c r="R71" s="1" t="s">
        <v>321</v>
      </c>
      <c r="S71" s="1" t="str">
        <f t="shared" si="2"/>
        <v>$IM|1|10|136|100|9999</v>
      </c>
      <c r="T71" s="2" t="str">
        <f t="shared" si="3"/>
        <v>OK</v>
      </c>
    </row>
    <row r="72" spans="1:20" x14ac:dyDescent="0.25">
      <c r="A72" s="1">
        <v>701089999</v>
      </c>
      <c r="B72" s="1" t="str">
        <f>VLOOKUP(A72,[1]Maestra!A$1:C$746,2,0)</f>
        <v>PSCUNEPN8</v>
      </c>
      <c r="C72" s="1" t="str">
        <f>VLOOKUP(A72,[1]Maestra!A$1:C$746,3,0)</f>
        <v>Cuenta Negocio PN</v>
      </c>
      <c r="D72" s="1" t="s">
        <v>40</v>
      </c>
      <c r="E72" s="1">
        <v>1</v>
      </c>
      <c r="F72" s="1">
        <v>10</v>
      </c>
      <c r="G72" s="1">
        <v>137</v>
      </c>
      <c r="H72" s="1">
        <v>9999</v>
      </c>
      <c r="I72" s="1">
        <v>9999</v>
      </c>
      <c r="Q72" s="2" t="s">
        <v>37</v>
      </c>
      <c r="R72" s="1" t="s">
        <v>321</v>
      </c>
      <c r="S72" s="1" t="str">
        <f t="shared" si="2"/>
        <v>$IM|1|10|137|9999|9999</v>
      </c>
      <c r="T72" s="2" t="str">
        <f t="shared" si="3"/>
        <v>OK</v>
      </c>
    </row>
    <row r="73" spans="1:20" x14ac:dyDescent="0.25">
      <c r="A73" s="1">
        <v>401089999</v>
      </c>
      <c r="B73" s="1" t="str">
        <f>VLOOKUP(A73,[1]Maestra!A$1:C$746,2,0)</f>
        <v>PSCUNEPJ7</v>
      </c>
      <c r="C73" s="1" t="str">
        <f>VLOOKUP(A73,[1]Maestra!A$1:C$746,3,0)</f>
        <v>Cuenta Negocio PJ</v>
      </c>
      <c r="D73" s="1" t="s">
        <v>40</v>
      </c>
      <c r="E73" s="1">
        <v>1</v>
      </c>
      <c r="F73" s="1">
        <v>10</v>
      </c>
      <c r="G73" s="1">
        <v>138</v>
      </c>
      <c r="H73" s="1">
        <v>50</v>
      </c>
      <c r="I73" s="1">
        <v>9999</v>
      </c>
      <c r="Q73" s="2" t="s">
        <v>37</v>
      </c>
      <c r="R73" s="1" t="s">
        <v>321</v>
      </c>
      <c r="S73" s="1" t="str">
        <f t="shared" si="2"/>
        <v>$IM|1|10|138|50|9999</v>
      </c>
      <c r="T73" s="2" t="str">
        <f t="shared" si="3"/>
        <v>OK</v>
      </c>
    </row>
    <row r="74" spans="1:20" x14ac:dyDescent="0.25">
      <c r="A74" s="1">
        <v>401089999</v>
      </c>
      <c r="B74" s="1" t="str">
        <f>VLOOKUP(A74,[1]Maestra!A$1:C$746,2,0)</f>
        <v>PSCUNEPJ7</v>
      </c>
      <c r="C74" s="1" t="str">
        <f>VLOOKUP(A74,[1]Maestra!A$1:C$746,3,0)</f>
        <v>Cuenta Negocio PJ</v>
      </c>
      <c r="D74" s="1" t="s">
        <v>40</v>
      </c>
      <c r="E74" s="1">
        <v>1</v>
      </c>
      <c r="F74" s="1">
        <v>10</v>
      </c>
      <c r="G74" s="1">
        <v>138</v>
      </c>
      <c r="H74" s="1">
        <v>9999</v>
      </c>
      <c r="I74" s="1">
        <v>9999</v>
      </c>
      <c r="Q74" s="2" t="s">
        <v>37</v>
      </c>
      <c r="R74" s="1" t="s">
        <v>321</v>
      </c>
      <c r="S74" s="1" t="str">
        <f t="shared" si="2"/>
        <v>$IM|1|10|138|9999|9999</v>
      </c>
      <c r="T74" s="2" t="str">
        <f t="shared" si="3"/>
        <v>OK</v>
      </c>
    </row>
    <row r="75" spans="1:20" x14ac:dyDescent="0.25">
      <c r="A75" s="1">
        <v>701069999</v>
      </c>
      <c r="B75" s="1" t="str">
        <f>VLOOKUP(A75,[1]Maestra!A$1:C$746,2,0)</f>
        <v>PSCUCOPN8</v>
      </c>
      <c r="C75" s="1" t="str">
        <f>VLOOKUP(A75,[1]Maestra!A$1:C$746,3,0)</f>
        <v>Cuenta Corriente PN</v>
      </c>
      <c r="D75" s="1" t="s">
        <v>40</v>
      </c>
      <c r="E75" s="1">
        <v>1</v>
      </c>
      <c r="F75" s="1">
        <v>40</v>
      </c>
      <c r="G75" s="1">
        <v>101</v>
      </c>
      <c r="H75" s="1">
        <v>9999</v>
      </c>
      <c r="I75" s="1">
        <v>9999</v>
      </c>
      <c r="Q75" s="2" t="s">
        <v>37</v>
      </c>
      <c r="R75" s="1" t="s">
        <v>321</v>
      </c>
      <c r="S75" s="1" t="str">
        <f t="shared" si="2"/>
        <v>$IM|1|40|101|9999|9999</v>
      </c>
      <c r="T75" s="2" t="str">
        <f t="shared" si="3"/>
        <v>OK</v>
      </c>
    </row>
    <row r="76" spans="1:20" x14ac:dyDescent="0.25">
      <c r="A76" s="1">
        <v>401019999</v>
      </c>
      <c r="B76" s="1" t="str">
        <f>VLOOKUP(A76,[1]Maestra!A$1:C$746,2,0)</f>
        <v>PSCUCOPJ7</v>
      </c>
      <c r="C76" s="1" t="str">
        <f>VLOOKUP(A76,[1]Maestra!A$1:C$746,3,0)</f>
        <v>Cuenta Corriente PJ</v>
      </c>
      <c r="D76" s="1" t="s">
        <v>40</v>
      </c>
      <c r="E76" s="1">
        <v>1</v>
      </c>
      <c r="F76" s="1">
        <v>40</v>
      </c>
      <c r="G76" s="1">
        <v>102</v>
      </c>
      <c r="H76" s="1">
        <v>50</v>
      </c>
      <c r="I76" s="1">
        <v>9999</v>
      </c>
      <c r="Q76" s="2" t="s">
        <v>37</v>
      </c>
      <c r="R76" s="1" t="s">
        <v>321</v>
      </c>
      <c r="S76" s="1" t="str">
        <f t="shared" si="2"/>
        <v>$IM|1|40|102|50|9999</v>
      </c>
      <c r="T76" s="2" t="str">
        <f t="shared" si="3"/>
        <v>OK</v>
      </c>
    </row>
    <row r="77" spans="1:20" x14ac:dyDescent="0.25">
      <c r="A77" s="1">
        <v>401019999</v>
      </c>
      <c r="B77" s="1" t="str">
        <f>VLOOKUP(A77,[1]Maestra!A$1:C$746,2,0)</f>
        <v>PSCUCOPJ7</v>
      </c>
      <c r="C77" s="1" t="str">
        <f>VLOOKUP(A77,[1]Maestra!A$1:C$746,3,0)</f>
        <v>Cuenta Corriente PJ</v>
      </c>
      <c r="D77" s="1" t="s">
        <v>40</v>
      </c>
      <c r="E77" s="1">
        <v>1</v>
      </c>
      <c r="F77" s="1">
        <v>40</v>
      </c>
      <c r="G77" s="1">
        <v>102</v>
      </c>
      <c r="H77" s="1">
        <v>9999</v>
      </c>
      <c r="I77" s="1">
        <v>9999</v>
      </c>
      <c r="Q77" s="2" t="s">
        <v>37</v>
      </c>
      <c r="R77" s="1" t="s">
        <v>321</v>
      </c>
      <c r="S77" s="1" t="str">
        <f t="shared" si="2"/>
        <v>$IM|1|40|102|9999|9999</v>
      </c>
      <c r="T77" s="2" t="str">
        <f t="shared" si="3"/>
        <v>OK</v>
      </c>
    </row>
    <row r="78" spans="1:20" x14ac:dyDescent="0.25">
      <c r="A78" s="1">
        <v>401019999</v>
      </c>
      <c r="B78" s="1" t="str">
        <f>VLOOKUP(A78,[1]Maestra!A$1:C$746,2,0)</f>
        <v>PSCUCOPJ7</v>
      </c>
      <c r="C78" s="1" t="str">
        <f>VLOOKUP(A78,[1]Maestra!A$1:C$746,3,0)</f>
        <v>Cuenta Corriente PJ</v>
      </c>
      <c r="D78" s="1" t="s">
        <v>40</v>
      </c>
      <c r="E78" s="1">
        <v>1</v>
      </c>
      <c r="F78" s="1">
        <v>40</v>
      </c>
      <c r="G78" s="1">
        <v>103</v>
      </c>
      <c r="H78" s="1">
        <v>9999</v>
      </c>
      <c r="I78" s="1">
        <v>9999</v>
      </c>
      <c r="Q78" s="2" t="s">
        <v>37</v>
      </c>
      <c r="R78" s="1" t="s">
        <v>321</v>
      </c>
      <c r="S78" s="1" t="str">
        <f t="shared" si="2"/>
        <v>$IM|1|40|103|9999|9999</v>
      </c>
      <c r="T78" s="2" t="str">
        <f t="shared" si="3"/>
        <v>OK</v>
      </c>
    </row>
    <row r="79" spans="1:20" x14ac:dyDescent="0.25">
      <c r="A79" s="1">
        <v>401019999</v>
      </c>
      <c r="B79" s="1" t="str">
        <f>VLOOKUP(A79,[1]Maestra!A$1:C$746,2,0)</f>
        <v>PSCUCOPJ7</v>
      </c>
      <c r="C79" s="1" t="str">
        <f>VLOOKUP(A79,[1]Maestra!A$1:C$746,3,0)</f>
        <v>Cuenta Corriente PJ</v>
      </c>
      <c r="D79" s="1" t="s">
        <v>40</v>
      </c>
      <c r="E79" s="1">
        <v>1</v>
      </c>
      <c r="F79" s="1">
        <v>40</v>
      </c>
      <c r="G79" s="1">
        <v>104</v>
      </c>
      <c r="H79" s="1">
        <v>50</v>
      </c>
      <c r="I79" s="1">
        <v>9999</v>
      </c>
      <c r="Q79" s="2" t="s">
        <v>37</v>
      </c>
      <c r="R79" s="1" t="s">
        <v>321</v>
      </c>
      <c r="S79" s="1" t="str">
        <f t="shared" si="2"/>
        <v>$IM|1|40|104|50|9999</v>
      </c>
      <c r="T79" s="2" t="str">
        <f t="shared" si="3"/>
        <v>OK</v>
      </c>
    </row>
    <row r="80" spans="1:20" x14ac:dyDescent="0.25">
      <c r="A80" s="1">
        <v>401019999</v>
      </c>
      <c r="B80" s="1" t="str">
        <f>VLOOKUP(A80,[1]Maestra!A$1:C$746,2,0)</f>
        <v>PSCUCOPJ7</v>
      </c>
      <c r="C80" s="1" t="str">
        <f>VLOOKUP(A80,[1]Maestra!A$1:C$746,3,0)</f>
        <v>Cuenta Corriente PJ</v>
      </c>
      <c r="D80" s="1" t="s">
        <v>40</v>
      </c>
      <c r="E80" s="1">
        <v>1</v>
      </c>
      <c r="F80" s="1">
        <v>40</v>
      </c>
      <c r="G80" s="1">
        <v>104</v>
      </c>
      <c r="H80" s="1">
        <v>9999</v>
      </c>
      <c r="I80" s="1">
        <v>9999</v>
      </c>
      <c r="Q80" s="2" t="s">
        <v>37</v>
      </c>
      <c r="R80" s="1" t="s">
        <v>321</v>
      </c>
      <c r="S80" s="1" t="str">
        <f t="shared" si="2"/>
        <v>$IM|1|40|104|9999|9999</v>
      </c>
      <c r="T80" s="2" t="str">
        <f t="shared" si="3"/>
        <v>OK</v>
      </c>
    </row>
    <row r="81" spans="1:20" x14ac:dyDescent="0.25">
      <c r="A81" s="1">
        <v>701069999</v>
      </c>
      <c r="B81" s="1" t="str">
        <f>VLOOKUP(A81,[1]Maestra!A$1:C$746,2,0)</f>
        <v>PSCUCOPN8</v>
      </c>
      <c r="C81" s="1" t="str">
        <f>VLOOKUP(A81,[1]Maestra!A$1:C$746,3,0)</f>
        <v>Cuenta Corriente PN</v>
      </c>
      <c r="D81" s="1" t="s">
        <v>40</v>
      </c>
      <c r="E81" s="1">
        <v>1</v>
      </c>
      <c r="F81" s="1">
        <v>40</v>
      </c>
      <c r="G81" s="1">
        <v>105</v>
      </c>
      <c r="H81" s="1">
        <v>9999</v>
      </c>
      <c r="I81" s="1">
        <v>9999</v>
      </c>
      <c r="Q81" s="2" t="s">
        <v>37</v>
      </c>
      <c r="R81" s="1" t="s">
        <v>321</v>
      </c>
      <c r="S81" s="1" t="str">
        <f t="shared" si="2"/>
        <v>$IM|1|40|105|9999|9999</v>
      </c>
      <c r="T81" s="2" t="str">
        <f t="shared" si="3"/>
        <v>OK</v>
      </c>
    </row>
    <row r="82" spans="1:20" x14ac:dyDescent="0.25">
      <c r="A82" s="1">
        <v>401019999</v>
      </c>
      <c r="B82" s="1" t="str">
        <f>VLOOKUP(A82,[1]Maestra!A$1:C$746,2,0)</f>
        <v>PSCUCOPJ7</v>
      </c>
      <c r="C82" s="1" t="str">
        <f>VLOOKUP(A82,[1]Maestra!A$1:C$746,3,0)</f>
        <v>Cuenta Corriente PJ</v>
      </c>
      <c r="D82" s="1" t="s">
        <v>40</v>
      </c>
      <c r="E82" s="1">
        <v>1</v>
      </c>
      <c r="F82" s="1">
        <v>40</v>
      </c>
      <c r="G82" s="1">
        <v>106</v>
      </c>
      <c r="H82" s="1">
        <v>50</v>
      </c>
      <c r="I82" s="1">
        <v>9999</v>
      </c>
      <c r="Q82" s="2" t="s">
        <v>37</v>
      </c>
      <c r="R82" s="1" t="s">
        <v>321</v>
      </c>
      <c r="S82" s="1" t="str">
        <f t="shared" si="2"/>
        <v>$IM|1|40|106|50|9999</v>
      </c>
      <c r="T82" s="2" t="str">
        <f t="shared" si="3"/>
        <v>OK</v>
      </c>
    </row>
    <row r="83" spans="1:20" x14ac:dyDescent="0.25">
      <c r="A83" s="1">
        <v>401019999</v>
      </c>
      <c r="B83" s="1" t="str">
        <f>VLOOKUP(A83,[1]Maestra!A$1:C$746,2,0)</f>
        <v>PSCUCOPJ7</v>
      </c>
      <c r="C83" s="1" t="str">
        <f>VLOOKUP(A83,[1]Maestra!A$1:C$746,3,0)</f>
        <v>Cuenta Corriente PJ</v>
      </c>
      <c r="D83" s="1" t="s">
        <v>40</v>
      </c>
      <c r="E83" s="1">
        <v>1</v>
      </c>
      <c r="F83" s="1">
        <v>40</v>
      </c>
      <c r="G83" s="1">
        <v>106</v>
      </c>
      <c r="H83" s="1">
        <v>9999</v>
      </c>
      <c r="I83" s="1">
        <v>9999</v>
      </c>
      <c r="Q83" s="2" t="s">
        <v>37</v>
      </c>
      <c r="R83" s="1" t="s">
        <v>321</v>
      </c>
      <c r="S83" s="1" t="str">
        <f t="shared" si="2"/>
        <v>$IM|1|40|106|9999|9999</v>
      </c>
      <c r="T83" s="2" t="str">
        <f t="shared" si="3"/>
        <v>OK</v>
      </c>
    </row>
    <row r="84" spans="1:20" x14ac:dyDescent="0.25">
      <c r="A84" s="1">
        <v>701069999</v>
      </c>
      <c r="B84" s="1" t="str">
        <f>VLOOKUP(A84,[1]Maestra!A$1:C$746,2,0)</f>
        <v>PSCUCOPN8</v>
      </c>
      <c r="C84" s="1" t="str">
        <f>VLOOKUP(A84,[1]Maestra!A$1:C$746,3,0)</f>
        <v>Cuenta Corriente PN</v>
      </c>
      <c r="D84" s="1" t="s">
        <v>40</v>
      </c>
      <c r="E84" s="1">
        <v>1</v>
      </c>
      <c r="F84" s="1">
        <v>40</v>
      </c>
      <c r="G84" s="1">
        <v>107</v>
      </c>
      <c r="H84" s="1">
        <v>9999</v>
      </c>
      <c r="I84" s="1">
        <v>9999</v>
      </c>
      <c r="Q84" s="2" t="s">
        <v>37</v>
      </c>
      <c r="R84" s="1" t="s">
        <v>321</v>
      </c>
      <c r="S84" s="1" t="str">
        <f t="shared" si="2"/>
        <v>$IM|1|40|107|9999|9999</v>
      </c>
      <c r="T84" s="2" t="str">
        <f t="shared" si="3"/>
        <v>OK</v>
      </c>
    </row>
    <row r="85" spans="1:20" x14ac:dyDescent="0.25">
      <c r="A85" s="1">
        <v>701069999</v>
      </c>
      <c r="B85" s="1" t="str">
        <f>VLOOKUP(A85,[1]Maestra!A$1:C$746,2,0)</f>
        <v>PSCUCOPN8</v>
      </c>
      <c r="C85" s="1" t="str">
        <f>VLOOKUP(A85,[1]Maestra!A$1:C$746,3,0)</f>
        <v>Cuenta Corriente PN</v>
      </c>
      <c r="D85" s="1" t="s">
        <v>40</v>
      </c>
      <c r="E85" s="1">
        <v>1</v>
      </c>
      <c r="F85" s="1">
        <v>40</v>
      </c>
      <c r="G85" s="1">
        <v>108</v>
      </c>
      <c r="H85" s="1">
        <v>9999</v>
      </c>
      <c r="I85" s="1">
        <v>9999</v>
      </c>
      <c r="Q85" s="2" t="s">
        <v>37</v>
      </c>
      <c r="R85" s="1" t="s">
        <v>321</v>
      </c>
      <c r="S85" s="1" t="str">
        <f t="shared" si="2"/>
        <v>$IM|1|40|108|9999|9999</v>
      </c>
      <c r="T85" s="2" t="str">
        <f t="shared" si="3"/>
        <v>OK</v>
      </c>
    </row>
    <row r="86" spans="1:20" x14ac:dyDescent="0.25">
      <c r="A86" s="1">
        <v>701069999</v>
      </c>
      <c r="B86" s="1" t="str">
        <f>VLOOKUP(A86,[1]Maestra!A$1:C$746,2,0)</f>
        <v>PSCUCOPN8</v>
      </c>
      <c r="C86" s="1" t="str">
        <f>VLOOKUP(A86,[1]Maestra!A$1:C$746,3,0)</f>
        <v>Cuenta Corriente PN</v>
      </c>
      <c r="D86" s="1" t="s">
        <v>40</v>
      </c>
      <c r="E86" s="1">
        <v>1</v>
      </c>
      <c r="F86" s="1">
        <v>40</v>
      </c>
      <c r="G86" s="1">
        <v>109</v>
      </c>
      <c r="H86" s="1">
        <v>9999</v>
      </c>
      <c r="I86" s="1">
        <v>9999</v>
      </c>
      <c r="Q86" s="2" t="s">
        <v>37</v>
      </c>
      <c r="R86" s="1" t="s">
        <v>321</v>
      </c>
      <c r="S86" s="1" t="str">
        <f t="shared" si="2"/>
        <v>$IM|1|40|109|9999|9999</v>
      </c>
      <c r="T86" s="2" t="str">
        <f t="shared" si="3"/>
        <v>OK</v>
      </c>
    </row>
    <row r="87" spans="1:20" x14ac:dyDescent="0.25">
      <c r="A87" s="1">
        <v>401019999</v>
      </c>
      <c r="B87" s="1" t="str">
        <f>VLOOKUP(A87,[1]Maestra!A$1:C$746,2,0)</f>
        <v>PSCUCOPJ7</v>
      </c>
      <c r="C87" s="1" t="str">
        <f>VLOOKUP(A87,[1]Maestra!A$1:C$746,3,0)</f>
        <v>Cuenta Corriente PJ</v>
      </c>
      <c r="D87" s="1" t="s">
        <v>40</v>
      </c>
      <c r="E87" s="1">
        <v>1</v>
      </c>
      <c r="F87" s="1">
        <v>40</v>
      </c>
      <c r="G87" s="1">
        <v>110</v>
      </c>
      <c r="H87" s="1">
        <v>50</v>
      </c>
      <c r="I87" s="1">
        <v>9999</v>
      </c>
      <c r="Q87" s="2" t="s">
        <v>37</v>
      </c>
      <c r="R87" s="1" t="s">
        <v>321</v>
      </c>
      <c r="S87" s="1" t="str">
        <f t="shared" si="2"/>
        <v>$IM|1|40|110|50|9999</v>
      </c>
      <c r="T87" s="2" t="str">
        <f t="shared" si="3"/>
        <v>OK</v>
      </c>
    </row>
    <row r="88" spans="1:20" x14ac:dyDescent="0.25">
      <c r="A88" s="1">
        <v>401019999</v>
      </c>
      <c r="B88" s="1" t="str">
        <f>VLOOKUP(A88,[1]Maestra!A$1:C$746,2,0)</f>
        <v>PSCUCOPJ7</v>
      </c>
      <c r="C88" s="1" t="str">
        <f>VLOOKUP(A88,[1]Maestra!A$1:C$746,3,0)</f>
        <v>Cuenta Corriente PJ</v>
      </c>
      <c r="D88" s="1" t="s">
        <v>40</v>
      </c>
      <c r="E88" s="1">
        <v>1</v>
      </c>
      <c r="F88" s="1">
        <v>40</v>
      </c>
      <c r="G88" s="1">
        <v>110</v>
      </c>
      <c r="H88" s="1">
        <v>9999</v>
      </c>
      <c r="I88" s="1">
        <v>9999</v>
      </c>
      <c r="Q88" s="2" t="s">
        <v>37</v>
      </c>
      <c r="R88" s="1" t="s">
        <v>321</v>
      </c>
      <c r="S88" s="1" t="str">
        <f t="shared" si="2"/>
        <v>$IM|1|40|110|9999|9999</v>
      </c>
      <c r="T88" s="2" t="str">
        <f t="shared" si="3"/>
        <v>OK</v>
      </c>
    </row>
    <row r="89" spans="1:20" x14ac:dyDescent="0.25">
      <c r="A89" s="1">
        <v>701069999</v>
      </c>
      <c r="B89" s="1" t="str">
        <f>VLOOKUP(A89,[1]Maestra!A$1:C$746,2,0)</f>
        <v>PSCUCOPN8</v>
      </c>
      <c r="C89" s="1" t="str">
        <f>VLOOKUP(A89,[1]Maestra!A$1:C$746,3,0)</f>
        <v>Cuenta Corriente PN</v>
      </c>
      <c r="D89" s="1" t="s">
        <v>40</v>
      </c>
      <c r="E89" s="1">
        <v>1</v>
      </c>
      <c r="F89" s="1">
        <v>40</v>
      </c>
      <c r="G89" s="1">
        <v>111</v>
      </c>
      <c r="H89" s="1">
        <v>9999</v>
      </c>
      <c r="I89" s="1">
        <v>9999</v>
      </c>
      <c r="Q89" s="2" t="s">
        <v>37</v>
      </c>
      <c r="R89" s="1" t="s">
        <v>321</v>
      </c>
      <c r="S89" s="1" t="str">
        <f t="shared" si="2"/>
        <v>$IM|1|40|111|9999|9999</v>
      </c>
      <c r="T89" s="2" t="str">
        <f t="shared" si="3"/>
        <v>OK</v>
      </c>
    </row>
    <row r="90" spans="1:20" x14ac:dyDescent="0.25">
      <c r="A90" s="1">
        <v>401019999</v>
      </c>
      <c r="B90" s="1" t="str">
        <f>VLOOKUP(A90,[1]Maestra!A$1:C$746,2,0)</f>
        <v>PSCUCOPJ7</v>
      </c>
      <c r="C90" s="1" t="str">
        <f>VLOOKUP(A90,[1]Maestra!A$1:C$746,3,0)</f>
        <v>Cuenta Corriente PJ</v>
      </c>
      <c r="D90" s="1" t="s">
        <v>40</v>
      </c>
      <c r="E90" s="1">
        <v>1</v>
      </c>
      <c r="F90" s="1">
        <v>40</v>
      </c>
      <c r="G90" s="1">
        <v>112</v>
      </c>
      <c r="H90" s="1">
        <v>50</v>
      </c>
      <c r="I90" s="1">
        <v>9999</v>
      </c>
      <c r="Q90" s="2" t="s">
        <v>37</v>
      </c>
      <c r="R90" s="1" t="s">
        <v>321</v>
      </c>
      <c r="S90" s="1" t="str">
        <f t="shared" si="2"/>
        <v>$IM|1|40|112|50|9999</v>
      </c>
      <c r="T90" s="2" t="str">
        <f t="shared" si="3"/>
        <v>OK</v>
      </c>
    </row>
    <row r="91" spans="1:20" x14ac:dyDescent="0.25">
      <c r="A91" s="1">
        <v>401019999</v>
      </c>
      <c r="B91" s="1" t="str">
        <f>VLOOKUP(A91,[1]Maestra!A$1:C$746,2,0)</f>
        <v>PSCUCOPJ7</v>
      </c>
      <c r="C91" s="1" t="str">
        <f>VLOOKUP(A91,[1]Maestra!A$1:C$746,3,0)</f>
        <v>Cuenta Corriente PJ</v>
      </c>
      <c r="D91" s="1" t="s">
        <v>40</v>
      </c>
      <c r="E91" s="1">
        <v>1</v>
      </c>
      <c r="F91" s="1">
        <v>40</v>
      </c>
      <c r="G91" s="1">
        <v>112</v>
      </c>
      <c r="H91" s="1">
        <v>9999</v>
      </c>
      <c r="I91" s="1">
        <v>9999</v>
      </c>
      <c r="Q91" s="2" t="s">
        <v>37</v>
      </c>
      <c r="R91" s="1" t="s">
        <v>321</v>
      </c>
      <c r="S91" s="1" t="str">
        <f t="shared" si="2"/>
        <v>$IM|1|40|112|9999|9999</v>
      </c>
      <c r="T91" s="2" t="str">
        <f t="shared" si="3"/>
        <v>OK</v>
      </c>
    </row>
    <row r="92" spans="1:20" x14ac:dyDescent="0.25">
      <c r="A92" s="1">
        <v>701069999</v>
      </c>
      <c r="B92" s="1" t="str">
        <f>VLOOKUP(A92,[1]Maestra!A$1:C$746,2,0)</f>
        <v>PSCUCOPN8</v>
      </c>
      <c r="C92" s="1" t="str">
        <f>VLOOKUP(A92,[1]Maestra!A$1:C$746,3,0)</f>
        <v>Cuenta Corriente PN</v>
      </c>
      <c r="D92" s="1" t="s">
        <v>40</v>
      </c>
      <c r="E92" s="1">
        <v>1</v>
      </c>
      <c r="F92" s="1">
        <v>40</v>
      </c>
      <c r="G92" s="1">
        <v>113</v>
      </c>
      <c r="H92" s="1">
        <v>9999</v>
      </c>
      <c r="I92" s="1">
        <v>9999</v>
      </c>
      <c r="Q92" s="2" t="s">
        <v>37</v>
      </c>
      <c r="R92" s="1" t="s">
        <v>321</v>
      </c>
      <c r="S92" s="1" t="str">
        <f t="shared" si="2"/>
        <v>$IM|1|40|113|9999|9999</v>
      </c>
      <c r="T92" s="2" t="str">
        <f t="shared" si="3"/>
        <v>OK</v>
      </c>
    </row>
    <row r="93" spans="1:20" x14ac:dyDescent="0.25">
      <c r="A93" s="1">
        <v>401019999</v>
      </c>
      <c r="B93" s="1" t="str">
        <f>VLOOKUP(A93,[1]Maestra!A$1:C$746,2,0)</f>
        <v>PSCUCOPJ7</v>
      </c>
      <c r="C93" s="1" t="str">
        <f>VLOOKUP(A93,[1]Maestra!A$1:C$746,3,0)</f>
        <v>Cuenta Corriente PJ</v>
      </c>
      <c r="D93" s="1" t="s">
        <v>40</v>
      </c>
      <c r="E93" s="1">
        <v>1</v>
      </c>
      <c r="F93" s="1">
        <v>40</v>
      </c>
      <c r="G93" s="1">
        <v>114</v>
      </c>
      <c r="H93" s="1">
        <v>50</v>
      </c>
      <c r="I93" s="1">
        <v>9999</v>
      </c>
      <c r="Q93" s="2" t="s">
        <v>37</v>
      </c>
      <c r="R93" s="1" t="s">
        <v>321</v>
      </c>
      <c r="S93" s="1" t="str">
        <f t="shared" si="2"/>
        <v>$IM|1|40|114|50|9999</v>
      </c>
      <c r="T93" s="2" t="str">
        <f t="shared" si="3"/>
        <v>OK</v>
      </c>
    </row>
    <row r="94" spans="1:20" x14ac:dyDescent="0.25">
      <c r="A94" s="1">
        <v>401019999</v>
      </c>
      <c r="B94" s="1" t="str">
        <f>VLOOKUP(A94,[1]Maestra!A$1:C$746,2,0)</f>
        <v>PSCUCOPJ7</v>
      </c>
      <c r="C94" s="1" t="str">
        <f>VLOOKUP(A94,[1]Maestra!A$1:C$746,3,0)</f>
        <v>Cuenta Corriente PJ</v>
      </c>
      <c r="D94" s="1" t="s">
        <v>40</v>
      </c>
      <c r="E94" s="1">
        <v>1</v>
      </c>
      <c r="F94" s="1">
        <v>40</v>
      </c>
      <c r="G94" s="1">
        <v>114</v>
      </c>
      <c r="H94" s="1">
        <v>9999</v>
      </c>
      <c r="I94" s="1">
        <v>9999</v>
      </c>
      <c r="Q94" s="2" t="s">
        <v>37</v>
      </c>
      <c r="R94" s="1" t="s">
        <v>321</v>
      </c>
      <c r="S94" s="1" t="str">
        <f t="shared" si="2"/>
        <v>$IM|1|40|114|9999|9999</v>
      </c>
      <c r="T94" s="2" t="str">
        <f t="shared" si="3"/>
        <v>OK</v>
      </c>
    </row>
    <row r="95" spans="1:20" x14ac:dyDescent="0.25">
      <c r="A95" s="1">
        <v>401099999</v>
      </c>
      <c r="B95" s="1" t="str">
        <f>VLOOKUP(A95,[1]Maestra!A$1:C$746,2,0)</f>
        <v>PSCTCTCO7</v>
      </c>
      <c r="C95" s="1" t="str">
        <f>VLOOKUP(A95,[1]Maestra!A$1:C$746,3,0)</f>
        <v>Cta. Cte. Convenios</v>
      </c>
      <c r="D95" s="1" t="s">
        <v>40</v>
      </c>
      <c r="E95" s="1">
        <v>1</v>
      </c>
      <c r="F95" s="1">
        <v>40</v>
      </c>
      <c r="G95" s="1">
        <v>130</v>
      </c>
      <c r="H95" s="1">
        <v>50</v>
      </c>
      <c r="I95" s="1">
        <v>9999</v>
      </c>
      <c r="Q95" s="2" t="s">
        <v>37</v>
      </c>
      <c r="R95" s="1" t="s">
        <v>321</v>
      </c>
      <c r="S95" s="1" t="str">
        <f t="shared" si="2"/>
        <v>$IM|1|40|130|50|9999</v>
      </c>
      <c r="T95" s="2" t="str">
        <f t="shared" si="3"/>
        <v>OK</v>
      </c>
    </row>
    <row r="96" spans="1:20" x14ac:dyDescent="0.25">
      <c r="A96" s="1">
        <v>401099999</v>
      </c>
      <c r="B96" s="1" t="str">
        <f>VLOOKUP(A96,[1]Maestra!A$1:C$746,2,0)</f>
        <v>PSCTCTCO7</v>
      </c>
      <c r="C96" s="1" t="str">
        <f>VLOOKUP(A96,[1]Maestra!A$1:C$746,3,0)</f>
        <v>Cta. Cte. Convenios</v>
      </c>
      <c r="D96" s="1" t="s">
        <v>40</v>
      </c>
      <c r="E96" s="1">
        <v>1</v>
      </c>
      <c r="F96" s="1">
        <v>40</v>
      </c>
      <c r="G96" s="1">
        <v>130</v>
      </c>
      <c r="H96" s="1">
        <v>9999</v>
      </c>
      <c r="I96" s="1">
        <v>9999</v>
      </c>
      <c r="Q96" s="2" t="s">
        <v>37</v>
      </c>
      <c r="R96" s="1" t="s">
        <v>321</v>
      </c>
      <c r="S96" s="1" t="str">
        <f t="shared" si="2"/>
        <v>$IM|1|40|130|9999|9999</v>
      </c>
      <c r="T96" s="2" t="str">
        <f t="shared" si="3"/>
        <v>OK</v>
      </c>
    </row>
    <row r="97" spans="1:20" x14ac:dyDescent="0.25">
      <c r="A97" s="1">
        <v>401019999</v>
      </c>
      <c r="B97" s="1" t="str">
        <f>VLOOKUP(A97,[1]Maestra!A$1:C$746,2,0)</f>
        <v>PSCUCOPJ7</v>
      </c>
      <c r="C97" s="1" t="str">
        <f>VLOOKUP(A97,[1]Maestra!A$1:C$746,3,0)</f>
        <v>Cuenta Corriente PJ</v>
      </c>
      <c r="D97" s="1" t="s">
        <v>40</v>
      </c>
      <c r="E97" s="1">
        <v>1</v>
      </c>
      <c r="F97" s="1">
        <v>40</v>
      </c>
      <c r="G97" s="1">
        <v>132</v>
      </c>
      <c r="H97" s="1">
        <v>50</v>
      </c>
      <c r="I97" s="1">
        <v>9999</v>
      </c>
      <c r="Q97" s="2" t="s">
        <v>37</v>
      </c>
      <c r="R97" s="1" t="s">
        <v>321</v>
      </c>
      <c r="S97" s="1" t="str">
        <f t="shared" si="2"/>
        <v>$IM|1|40|132|50|9999</v>
      </c>
      <c r="T97" s="2" t="str">
        <f t="shared" si="3"/>
        <v>OK</v>
      </c>
    </row>
    <row r="98" spans="1:20" x14ac:dyDescent="0.25">
      <c r="A98" s="1">
        <v>401019999</v>
      </c>
      <c r="B98" s="1" t="str">
        <f>VLOOKUP(A98,[1]Maestra!A$1:C$746,2,0)</f>
        <v>PSCUCOPJ7</v>
      </c>
      <c r="C98" s="1" t="str">
        <f>VLOOKUP(A98,[1]Maestra!A$1:C$746,3,0)</f>
        <v>Cuenta Corriente PJ</v>
      </c>
      <c r="D98" s="1" t="s">
        <v>40</v>
      </c>
      <c r="E98" s="1">
        <v>1</v>
      </c>
      <c r="F98" s="1">
        <v>40</v>
      </c>
      <c r="G98" s="1">
        <v>132</v>
      </c>
      <c r="H98" s="1">
        <v>9999</v>
      </c>
      <c r="I98" s="1">
        <v>9999</v>
      </c>
      <c r="Q98" s="2" t="s">
        <v>37</v>
      </c>
      <c r="R98" s="1" t="s">
        <v>321</v>
      </c>
      <c r="S98" s="1" t="str">
        <f t="shared" si="2"/>
        <v>$IM|1|40|132|9999|9999</v>
      </c>
      <c r="T98" s="2" t="str">
        <f t="shared" si="3"/>
        <v>OK</v>
      </c>
    </row>
    <row r="99" spans="1:20" x14ac:dyDescent="0.25">
      <c r="A99" s="1">
        <v>701069999</v>
      </c>
      <c r="B99" s="1" t="str">
        <f>VLOOKUP(A99,[1]Maestra!A$1:C$746,2,0)</f>
        <v>PSCUCOPN8</v>
      </c>
      <c r="C99" s="1" t="str">
        <f>VLOOKUP(A99,[1]Maestra!A$1:C$746,3,0)</f>
        <v>Cuenta Corriente PN</v>
      </c>
      <c r="D99" s="1" t="s">
        <v>40</v>
      </c>
      <c r="E99" s="1">
        <v>1</v>
      </c>
      <c r="F99" s="1">
        <v>40</v>
      </c>
      <c r="G99" s="1">
        <v>136</v>
      </c>
      <c r="H99" s="1">
        <v>1</v>
      </c>
      <c r="I99" s="1">
        <v>9999</v>
      </c>
      <c r="Q99" s="2" t="s">
        <v>37</v>
      </c>
      <c r="R99" s="1" t="s">
        <v>321</v>
      </c>
      <c r="S99" s="1" t="str">
        <f t="shared" si="2"/>
        <v>$IM|1|40|136|1|9999</v>
      </c>
      <c r="T99" s="2" t="str">
        <f t="shared" si="3"/>
        <v>OK</v>
      </c>
    </row>
    <row r="100" spans="1:20" x14ac:dyDescent="0.25">
      <c r="A100" s="1">
        <v>401019999</v>
      </c>
      <c r="B100" s="1" t="str">
        <f>VLOOKUP(A100,[1]Maestra!A$1:C$746,2,0)</f>
        <v>PSCUCOPJ7</v>
      </c>
      <c r="C100" s="1" t="str">
        <f>VLOOKUP(A100,[1]Maestra!A$1:C$746,3,0)</f>
        <v>Cuenta Corriente PJ</v>
      </c>
      <c r="D100" s="1" t="s">
        <v>40</v>
      </c>
      <c r="E100" s="1">
        <v>1</v>
      </c>
      <c r="F100" s="1">
        <v>40</v>
      </c>
      <c r="G100" s="1">
        <v>136</v>
      </c>
      <c r="H100" s="1">
        <v>50</v>
      </c>
      <c r="I100" s="1">
        <v>9999</v>
      </c>
      <c r="Q100" s="2" t="s">
        <v>37</v>
      </c>
      <c r="R100" s="1" t="s">
        <v>321</v>
      </c>
      <c r="S100" s="1" t="str">
        <f t="shared" si="2"/>
        <v>$IM|1|40|136|50|9999</v>
      </c>
      <c r="T100" s="2" t="str">
        <f t="shared" si="3"/>
        <v>OK</v>
      </c>
    </row>
    <row r="101" spans="1:20" x14ac:dyDescent="0.25">
      <c r="A101" s="1">
        <v>401019999</v>
      </c>
      <c r="B101" s="1" t="str">
        <f>VLOOKUP(A101,[1]Maestra!A$1:C$746,2,0)</f>
        <v>PSCUCOPJ7</v>
      </c>
      <c r="C101" s="1" t="str">
        <f>VLOOKUP(A101,[1]Maestra!A$1:C$746,3,0)</f>
        <v>Cuenta Corriente PJ</v>
      </c>
      <c r="D101" s="1" t="s">
        <v>40</v>
      </c>
      <c r="E101" s="1">
        <v>1</v>
      </c>
      <c r="F101" s="1">
        <v>40</v>
      </c>
      <c r="G101" s="1">
        <v>136</v>
      </c>
      <c r="H101" s="1">
        <v>100</v>
      </c>
      <c r="I101" s="1">
        <v>9999</v>
      </c>
      <c r="Q101" s="2" t="s">
        <v>37</v>
      </c>
      <c r="R101" s="1" t="s">
        <v>321</v>
      </c>
      <c r="S101" s="1" t="str">
        <f t="shared" si="2"/>
        <v>$IM|1|40|136|100|9999</v>
      </c>
      <c r="T101" s="2" t="str">
        <f t="shared" si="3"/>
        <v>OK</v>
      </c>
    </row>
    <row r="102" spans="1:20" x14ac:dyDescent="0.25">
      <c r="A102" s="1">
        <v>701089999</v>
      </c>
      <c r="B102" s="1" t="str">
        <f>VLOOKUP(A102,[1]Maestra!A$1:C$746,2,0)</f>
        <v>PSCUNEPN8</v>
      </c>
      <c r="C102" s="1" t="str">
        <f>VLOOKUP(A102,[1]Maestra!A$1:C$746,3,0)</f>
        <v>Cuenta Negocio PN</v>
      </c>
      <c r="D102" s="1" t="s">
        <v>40</v>
      </c>
      <c r="E102" s="1">
        <v>1</v>
      </c>
      <c r="F102" s="1">
        <v>40</v>
      </c>
      <c r="G102" s="1">
        <v>137</v>
      </c>
      <c r="H102" s="1">
        <v>9999</v>
      </c>
      <c r="I102" s="1">
        <v>9999</v>
      </c>
      <c r="Q102" s="2" t="s">
        <v>37</v>
      </c>
      <c r="R102" s="1" t="s">
        <v>321</v>
      </c>
      <c r="S102" s="1" t="str">
        <f t="shared" si="2"/>
        <v>$IM|1|40|137|9999|9999</v>
      </c>
      <c r="T102" s="2" t="str">
        <f t="shared" si="3"/>
        <v>OK</v>
      </c>
    </row>
    <row r="103" spans="1:20" x14ac:dyDescent="0.25">
      <c r="A103" s="1">
        <v>401089999</v>
      </c>
      <c r="B103" s="1" t="str">
        <f>VLOOKUP(A103,[1]Maestra!A$1:C$746,2,0)</f>
        <v>PSCUNEPJ7</v>
      </c>
      <c r="C103" s="1" t="str">
        <f>VLOOKUP(A103,[1]Maestra!A$1:C$746,3,0)</f>
        <v>Cuenta Negocio PJ</v>
      </c>
      <c r="D103" s="1" t="s">
        <v>40</v>
      </c>
      <c r="E103" s="1">
        <v>1</v>
      </c>
      <c r="F103" s="1">
        <v>40</v>
      </c>
      <c r="G103" s="1">
        <v>138</v>
      </c>
      <c r="H103" s="1">
        <v>50</v>
      </c>
      <c r="I103" s="1">
        <v>9999</v>
      </c>
      <c r="Q103" s="2" t="s">
        <v>37</v>
      </c>
      <c r="R103" s="1" t="s">
        <v>321</v>
      </c>
      <c r="S103" s="1" t="str">
        <f t="shared" si="2"/>
        <v>$IM|1|40|138|50|9999</v>
      </c>
      <c r="T103" s="2" t="str">
        <f t="shared" si="3"/>
        <v>OK</v>
      </c>
    </row>
    <row r="104" spans="1:20" x14ac:dyDescent="0.25">
      <c r="A104" s="1">
        <v>401089999</v>
      </c>
      <c r="B104" s="1" t="str">
        <f>VLOOKUP(A104,[1]Maestra!A$1:C$746,2,0)</f>
        <v>PSCUNEPJ7</v>
      </c>
      <c r="C104" s="1" t="str">
        <f>VLOOKUP(A104,[1]Maestra!A$1:C$746,3,0)</f>
        <v>Cuenta Negocio PJ</v>
      </c>
      <c r="D104" s="1" t="s">
        <v>40</v>
      </c>
      <c r="E104" s="1">
        <v>1</v>
      </c>
      <c r="F104" s="1">
        <v>40</v>
      </c>
      <c r="G104" s="1">
        <v>138</v>
      </c>
      <c r="H104" s="1">
        <v>9999</v>
      </c>
      <c r="I104" s="1">
        <v>9999</v>
      </c>
      <c r="Q104" s="2" t="s">
        <v>37</v>
      </c>
      <c r="R104" s="1" t="s">
        <v>321</v>
      </c>
      <c r="S104" s="1" t="str">
        <f t="shared" si="2"/>
        <v>$IM|1|40|138|9999|9999</v>
      </c>
      <c r="T104" s="2" t="str">
        <f t="shared" si="3"/>
        <v>OK</v>
      </c>
    </row>
    <row r="105" spans="1:20" x14ac:dyDescent="0.25">
      <c r="A105" s="1">
        <v>201029999</v>
      </c>
      <c r="B105" s="1" t="str">
        <f>VLOOKUP(A105,[1]Maestra!A$1:C$746,2,0)</f>
        <v>ACACCOPN8</v>
      </c>
      <c r="C105" s="1" t="str">
        <f>VLOOKUP(A105,[1]Maestra!A$1:C$746,3,0)</f>
        <v>Avance en Cuenta Corriente PN</v>
      </c>
      <c r="D105" s="1" t="s">
        <v>40</v>
      </c>
      <c r="E105" s="1">
        <v>50</v>
      </c>
      <c r="F105" s="1">
        <v>1</v>
      </c>
      <c r="G105" s="1">
        <v>101</v>
      </c>
      <c r="H105" s="1">
        <v>9999</v>
      </c>
      <c r="I105" s="1" t="s">
        <v>324</v>
      </c>
      <c r="Q105" s="2" t="s">
        <v>37</v>
      </c>
      <c r="R105" s="1" t="s">
        <v>321</v>
      </c>
      <c r="S105" s="1" t="str">
        <f t="shared" si="2"/>
        <v>$IM|50|1|101|9999|CCRV</v>
      </c>
      <c r="T105" s="2" t="str">
        <f t="shared" si="3"/>
        <v>OK</v>
      </c>
    </row>
    <row r="106" spans="1:20" x14ac:dyDescent="0.25">
      <c r="A106" s="1">
        <v>201010199</v>
      </c>
      <c r="B106" s="1" t="str">
        <f>VLOOKUP(A106,[1]Maestra!A$1:C$746,2,0)</f>
        <v>ACSOBPN08</v>
      </c>
      <c r="C106" s="1" t="str">
        <f>VLOOKUP(A106,[1]Maestra!A$1:C$746,3,0)</f>
        <v>Sobregiros PN</v>
      </c>
      <c r="D106" s="1" t="s">
        <v>40</v>
      </c>
      <c r="E106" s="1">
        <v>50</v>
      </c>
      <c r="F106" s="1">
        <v>1</v>
      </c>
      <c r="G106" s="1">
        <v>101</v>
      </c>
      <c r="H106" s="1">
        <v>9999</v>
      </c>
      <c r="I106" s="1" t="s">
        <v>325</v>
      </c>
      <c r="Q106" s="2" t="s">
        <v>37</v>
      </c>
      <c r="R106" s="1" t="s">
        <v>321</v>
      </c>
      <c r="S106" s="1" t="str">
        <f t="shared" si="2"/>
        <v>$IM|50|1|101|9999|CMED</v>
      </c>
      <c r="T106" s="2" t="str">
        <f t="shared" si="3"/>
        <v>OK</v>
      </c>
    </row>
    <row r="107" spans="1:20" x14ac:dyDescent="0.25">
      <c r="A107" s="1">
        <v>101019999</v>
      </c>
      <c r="B107" s="1" t="str">
        <f>VLOOKUP(A107,[1]Maestra!A$1:C$746,2,0)</f>
        <v>ACSOBPJ05</v>
      </c>
      <c r="C107" s="1" t="str">
        <f>VLOOKUP(A107,[1]Maestra!A$1:C$746,3,0)</f>
        <v>Sobregiros PJ</v>
      </c>
      <c r="D107" s="1" t="s">
        <v>40</v>
      </c>
      <c r="E107" s="1">
        <v>50</v>
      </c>
      <c r="F107" s="1">
        <v>1</v>
      </c>
      <c r="G107" s="1">
        <v>102</v>
      </c>
      <c r="H107" s="1">
        <v>50</v>
      </c>
      <c r="I107" s="1" t="s">
        <v>326</v>
      </c>
      <c r="Q107" s="2" t="s">
        <v>37</v>
      </c>
      <c r="R107" s="1" t="s">
        <v>321</v>
      </c>
      <c r="S107" s="1" t="str">
        <f t="shared" si="2"/>
        <v>$IM|50|1|102|50|CBMD</v>
      </c>
      <c r="T107" s="2" t="str">
        <f t="shared" si="3"/>
        <v>OK</v>
      </c>
    </row>
    <row r="108" spans="1:20" x14ac:dyDescent="0.25">
      <c r="A108" s="1">
        <v>101019999</v>
      </c>
      <c r="B108" s="1" t="str">
        <f>VLOOKUP(A108,[1]Maestra!A$1:C$746,2,0)</f>
        <v>ACSOBPJ05</v>
      </c>
      <c r="C108" s="1" t="str">
        <f>VLOOKUP(A108,[1]Maestra!A$1:C$746,3,0)</f>
        <v>Sobregiros PJ</v>
      </c>
      <c r="D108" s="1" t="s">
        <v>40</v>
      </c>
      <c r="E108" s="1">
        <v>50</v>
      </c>
      <c r="F108" s="1">
        <v>1</v>
      </c>
      <c r="G108" s="1">
        <v>102</v>
      </c>
      <c r="H108" s="1">
        <v>50</v>
      </c>
      <c r="I108" s="1" t="s">
        <v>327</v>
      </c>
      <c r="Q108" s="2" t="s">
        <v>37</v>
      </c>
      <c r="R108" s="1" t="s">
        <v>321</v>
      </c>
      <c r="S108" s="1" t="str">
        <f t="shared" si="2"/>
        <v>$IM|50|1|102|50|CCOR</v>
      </c>
      <c r="T108" s="2" t="str">
        <f t="shared" si="3"/>
        <v>OK</v>
      </c>
    </row>
    <row r="109" spans="1:20" x14ac:dyDescent="0.25">
      <c r="A109" s="1">
        <v>101019999</v>
      </c>
      <c r="B109" s="1" t="str">
        <f>VLOOKUP(A109,[1]Maestra!A$1:C$746,2,0)</f>
        <v>ACSOBPJ05</v>
      </c>
      <c r="C109" s="1" t="str">
        <f>VLOOKUP(A109,[1]Maestra!A$1:C$746,3,0)</f>
        <v>Sobregiros PJ</v>
      </c>
      <c r="D109" s="1" t="s">
        <v>40</v>
      </c>
      <c r="E109" s="1">
        <v>50</v>
      </c>
      <c r="F109" s="1">
        <v>1</v>
      </c>
      <c r="G109" s="1">
        <v>102</v>
      </c>
      <c r="H109" s="1">
        <v>50</v>
      </c>
      <c r="I109" s="1" t="s">
        <v>323</v>
      </c>
      <c r="Q109" s="2" t="s">
        <v>37</v>
      </c>
      <c r="R109" s="1" t="s">
        <v>321</v>
      </c>
      <c r="S109" s="1" t="str">
        <f t="shared" si="2"/>
        <v>$IM|50|1|102|50|CESP</v>
      </c>
      <c r="T109" s="2" t="str">
        <f t="shared" si="3"/>
        <v>OK</v>
      </c>
    </row>
    <row r="110" spans="1:20" x14ac:dyDescent="0.25">
      <c r="A110" s="1">
        <v>101019999</v>
      </c>
      <c r="B110" s="1" t="str">
        <f>VLOOKUP(A110,[1]Maestra!A$1:C$746,2,0)</f>
        <v>ACSOBPJ05</v>
      </c>
      <c r="C110" s="1" t="str">
        <f>VLOOKUP(A110,[1]Maestra!A$1:C$746,3,0)</f>
        <v>Sobregiros PJ</v>
      </c>
      <c r="D110" s="1" t="s">
        <v>40</v>
      </c>
      <c r="E110" s="1">
        <v>50</v>
      </c>
      <c r="F110" s="1">
        <v>1</v>
      </c>
      <c r="G110" s="1">
        <v>102</v>
      </c>
      <c r="H110" s="1">
        <v>50</v>
      </c>
      <c r="I110" s="1" t="s">
        <v>328</v>
      </c>
      <c r="Q110" s="2" t="s">
        <v>37</v>
      </c>
      <c r="R110" s="1" t="s">
        <v>321</v>
      </c>
      <c r="S110" s="1" t="str">
        <f t="shared" si="2"/>
        <v>$IM|50|1|102|50|CGEM</v>
      </c>
      <c r="T110" s="2" t="str">
        <f t="shared" si="3"/>
        <v>OK</v>
      </c>
    </row>
    <row r="111" spans="1:20" x14ac:dyDescent="0.25">
      <c r="A111" s="1">
        <v>101019999</v>
      </c>
      <c r="B111" s="1" t="str">
        <f>VLOOKUP(A111,[1]Maestra!A$1:C$746,2,0)</f>
        <v>ACSOBPJ05</v>
      </c>
      <c r="C111" s="1" t="str">
        <f>VLOOKUP(A111,[1]Maestra!A$1:C$746,3,0)</f>
        <v>Sobregiros PJ</v>
      </c>
      <c r="D111" s="1" t="s">
        <v>40</v>
      </c>
      <c r="E111" s="1">
        <v>50</v>
      </c>
      <c r="F111" s="1">
        <v>1</v>
      </c>
      <c r="G111" s="1">
        <v>102</v>
      </c>
      <c r="H111" s="1">
        <v>50</v>
      </c>
      <c r="I111" s="1" t="s">
        <v>329</v>
      </c>
      <c r="Q111" s="2" t="s">
        <v>37</v>
      </c>
      <c r="R111" s="1" t="s">
        <v>321</v>
      </c>
      <c r="S111" s="1" t="str">
        <f t="shared" si="2"/>
        <v>$IM|50|1|102|50|CIVA</v>
      </c>
      <c r="T111" s="2" t="str">
        <f t="shared" si="3"/>
        <v>OK</v>
      </c>
    </row>
    <row r="112" spans="1:20" x14ac:dyDescent="0.25">
      <c r="A112" s="1">
        <v>101019999</v>
      </c>
      <c r="B112" s="1" t="str">
        <f>VLOOKUP(A112,[1]Maestra!A$1:C$746,2,0)</f>
        <v>ACSOBPJ05</v>
      </c>
      <c r="C112" s="1" t="str">
        <f>VLOOKUP(A112,[1]Maestra!A$1:C$746,3,0)</f>
        <v>Sobregiros PJ</v>
      </c>
      <c r="D112" s="1" t="s">
        <v>40</v>
      </c>
      <c r="E112" s="1">
        <v>50</v>
      </c>
      <c r="F112" s="1">
        <v>1</v>
      </c>
      <c r="G112" s="1">
        <v>102</v>
      </c>
      <c r="H112" s="1">
        <v>50</v>
      </c>
      <c r="I112" s="1" t="s">
        <v>325</v>
      </c>
      <c r="Q112" s="2" t="s">
        <v>37</v>
      </c>
      <c r="R112" s="1" t="s">
        <v>321</v>
      </c>
      <c r="S112" s="1" t="str">
        <f t="shared" si="2"/>
        <v>$IM|50|1|102|50|CMED</v>
      </c>
      <c r="T112" s="2" t="str">
        <f t="shared" si="3"/>
        <v>OK</v>
      </c>
    </row>
    <row r="113" spans="1:20" x14ac:dyDescent="0.25">
      <c r="A113" s="1">
        <v>101019999</v>
      </c>
      <c r="B113" s="1" t="str">
        <f>VLOOKUP(A113,[1]Maestra!A$1:C$746,2,0)</f>
        <v>ACSOBPJ05</v>
      </c>
      <c r="C113" s="1" t="str">
        <f>VLOOKUP(A113,[1]Maestra!A$1:C$746,3,0)</f>
        <v>Sobregiros PJ</v>
      </c>
      <c r="D113" s="1" t="s">
        <v>40</v>
      </c>
      <c r="E113" s="1">
        <v>50</v>
      </c>
      <c r="F113" s="1">
        <v>1</v>
      </c>
      <c r="G113" s="1">
        <v>102</v>
      </c>
      <c r="H113" s="1">
        <v>50</v>
      </c>
      <c r="I113" s="1" t="s">
        <v>330</v>
      </c>
      <c r="Q113" s="2" t="s">
        <v>37</v>
      </c>
      <c r="R113" s="1" t="s">
        <v>321</v>
      </c>
      <c r="S113" s="1" t="str">
        <f t="shared" si="2"/>
        <v>$IM|50|1|102|50|CMIE</v>
      </c>
      <c r="T113" s="2" t="str">
        <f t="shared" si="3"/>
        <v>OK</v>
      </c>
    </row>
    <row r="114" spans="1:20" x14ac:dyDescent="0.25">
      <c r="A114" s="1">
        <v>101019999</v>
      </c>
      <c r="B114" s="1" t="str">
        <f>VLOOKUP(A114,[1]Maestra!A$1:C$746,2,0)</f>
        <v>ACSOBPJ05</v>
      </c>
      <c r="C114" s="1" t="str">
        <f>VLOOKUP(A114,[1]Maestra!A$1:C$746,3,0)</f>
        <v>Sobregiros PJ</v>
      </c>
      <c r="D114" s="1" t="s">
        <v>40</v>
      </c>
      <c r="E114" s="1">
        <v>50</v>
      </c>
      <c r="F114" s="1">
        <v>1</v>
      </c>
      <c r="G114" s="1">
        <v>102</v>
      </c>
      <c r="H114" s="1">
        <v>50</v>
      </c>
      <c r="I114" s="1" t="s">
        <v>331</v>
      </c>
      <c r="Q114" s="2" t="s">
        <v>37</v>
      </c>
      <c r="R114" s="1" t="s">
        <v>321</v>
      </c>
      <c r="S114" s="1" t="str">
        <f t="shared" si="2"/>
        <v>$IM|50|1|102|50|CPEM</v>
      </c>
      <c r="T114" s="2" t="str">
        <f t="shared" si="3"/>
        <v>OK</v>
      </c>
    </row>
    <row r="115" spans="1:20" x14ac:dyDescent="0.25">
      <c r="A115" s="1">
        <v>101019999</v>
      </c>
      <c r="B115" s="1" t="str">
        <f>VLOOKUP(A115,[1]Maestra!A$1:C$746,2,0)</f>
        <v>ACSOBPJ05</v>
      </c>
      <c r="C115" s="1" t="str">
        <f>VLOOKUP(A115,[1]Maestra!A$1:C$746,3,0)</f>
        <v>Sobregiros PJ</v>
      </c>
      <c r="D115" s="1" t="s">
        <v>40</v>
      </c>
      <c r="E115" s="1">
        <v>50</v>
      </c>
      <c r="F115" s="1">
        <v>1</v>
      </c>
      <c r="G115" s="1">
        <v>102</v>
      </c>
      <c r="H115" s="1">
        <v>50</v>
      </c>
      <c r="I115" s="1" t="s">
        <v>332</v>
      </c>
      <c r="Q115" s="2" t="s">
        <v>37</v>
      </c>
      <c r="R115" s="1" t="s">
        <v>321</v>
      </c>
      <c r="S115" s="1" t="str">
        <f t="shared" si="2"/>
        <v>$IM|50|1|102|50|CSOB</v>
      </c>
      <c r="T115" s="2" t="str">
        <f t="shared" si="3"/>
        <v>OK</v>
      </c>
    </row>
    <row r="116" spans="1:20" x14ac:dyDescent="0.25">
      <c r="A116" s="1">
        <v>101019999</v>
      </c>
      <c r="B116" s="1" t="str">
        <f>VLOOKUP(A116,[1]Maestra!A$1:C$746,2,0)</f>
        <v>ACSOBPJ05</v>
      </c>
      <c r="C116" s="1" t="str">
        <f>VLOOKUP(A116,[1]Maestra!A$1:C$746,3,0)</f>
        <v>Sobregiros PJ</v>
      </c>
      <c r="D116" s="1" t="s">
        <v>40</v>
      </c>
      <c r="E116" s="1">
        <v>50</v>
      </c>
      <c r="F116" s="1">
        <v>1</v>
      </c>
      <c r="G116" s="1">
        <v>102</v>
      </c>
      <c r="H116" s="1">
        <v>9999</v>
      </c>
      <c r="I116" s="1" t="s">
        <v>326</v>
      </c>
      <c r="Q116" s="2" t="s">
        <v>37</v>
      </c>
      <c r="R116" s="1" t="s">
        <v>321</v>
      </c>
      <c r="S116" s="1" t="str">
        <f t="shared" si="2"/>
        <v>$IM|50|1|102|9999|CBMD</v>
      </c>
      <c r="T116" s="2" t="str">
        <f t="shared" si="3"/>
        <v>OK</v>
      </c>
    </row>
    <row r="117" spans="1:20" x14ac:dyDescent="0.25">
      <c r="A117" s="1">
        <v>101019999</v>
      </c>
      <c r="B117" s="1" t="str">
        <f>VLOOKUP(A117,[1]Maestra!A$1:C$746,2,0)</f>
        <v>ACSOBPJ05</v>
      </c>
      <c r="C117" s="1" t="str">
        <f>VLOOKUP(A117,[1]Maestra!A$1:C$746,3,0)</f>
        <v>Sobregiros PJ</v>
      </c>
      <c r="D117" s="1" t="s">
        <v>40</v>
      </c>
      <c r="E117" s="1">
        <v>50</v>
      </c>
      <c r="F117" s="1">
        <v>1</v>
      </c>
      <c r="G117" s="1">
        <v>102</v>
      </c>
      <c r="H117" s="1">
        <v>9999</v>
      </c>
      <c r="I117" s="1" t="s">
        <v>327</v>
      </c>
      <c r="Q117" s="2" t="s">
        <v>37</v>
      </c>
      <c r="R117" s="1" t="s">
        <v>321</v>
      </c>
      <c r="S117" s="1" t="str">
        <f t="shared" si="2"/>
        <v>$IM|50|1|102|9999|CCOR</v>
      </c>
      <c r="T117" s="2" t="str">
        <f t="shared" si="3"/>
        <v>OK</v>
      </c>
    </row>
    <row r="118" spans="1:20" x14ac:dyDescent="0.25">
      <c r="A118" s="1">
        <v>101019999</v>
      </c>
      <c r="B118" s="1" t="str">
        <f>VLOOKUP(A118,[1]Maestra!A$1:C$746,2,0)</f>
        <v>ACSOBPJ05</v>
      </c>
      <c r="C118" s="1" t="str">
        <f>VLOOKUP(A118,[1]Maestra!A$1:C$746,3,0)</f>
        <v>Sobregiros PJ</v>
      </c>
      <c r="D118" s="1" t="s">
        <v>40</v>
      </c>
      <c r="E118" s="1">
        <v>50</v>
      </c>
      <c r="F118" s="1">
        <v>1</v>
      </c>
      <c r="G118" s="1">
        <v>102</v>
      </c>
      <c r="H118" s="1">
        <v>9999</v>
      </c>
      <c r="I118" s="1" t="s">
        <v>322</v>
      </c>
      <c r="Q118" s="2" t="s">
        <v>37</v>
      </c>
      <c r="R118" s="1" t="s">
        <v>321</v>
      </c>
      <c r="S118" s="1" t="str">
        <f t="shared" si="2"/>
        <v>$IM|50|1|102|9999|CESF</v>
      </c>
      <c r="T118" s="2" t="str">
        <f t="shared" si="3"/>
        <v>OK</v>
      </c>
    </row>
    <row r="119" spans="1:20" x14ac:dyDescent="0.25">
      <c r="A119" s="1">
        <v>101019999</v>
      </c>
      <c r="B119" s="1" t="str">
        <f>VLOOKUP(A119,[1]Maestra!A$1:C$746,2,0)</f>
        <v>ACSOBPJ05</v>
      </c>
      <c r="C119" s="1" t="str">
        <f>VLOOKUP(A119,[1]Maestra!A$1:C$746,3,0)</f>
        <v>Sobregiros PJ</v>
      </c>
      <c r="D119" s="1" t="s">
        <v>40</v>
      </c>
      <c r="E119" s="1">
        <v>50</v>
      </c>
      <c r="F119" s="1">
        <v>1</v>
      </c>
      <c r="G119" s="1">
        <v>102</v>
      </c>
      <c r="H119" s="1">
        <v>9999</v>
      </c>
      <c r="I119" s="1" t="s">
        <v>323</v>
      </c>
      <c r="Q119" s="2" t="s">
        <v>37</v>
      </c>
      <c r="R119" s="1" t="s">
        <v>321</v>
      </c>
      <c r="S119" s="1" t="str">
        <f t="shared" si="2"/>
        <v>$IM|50|1|102|9999|CESP</v>
      </c>
      <c r="T119" s="2" t="str">
        <f t="shared" si="3"/>
        <v>OK</v>
      </c>
    </row>
    <row r="120" spans="1:20" x14ac:dyDescent="0.25">
      <c r="A120" s="1">
        <v>101019999</v>
      </c>
      <c r="B120" s="1" t="str">
        <f>VLOOKUP(A120,[1]Maestra!A$1:C$746,2,0)</f>
        <v>ACSOBPJ05</v>
      </c>
      <c r="C120" s="1" t="str">
        <f>VLOOKUP(A120,[1]Maestra!A$1:C$746,3,0)</f>
        <v>Sobregiros PJ</v>
      </c>
      <c r="D120" s="1" t="s">
        <v>40</v>
      </c>
      <c r="E120" s="1">
        <v>50</v>
      </c>
      <c r="F120" s="1">
        <v>1</v>
      </c>
      <c r="G120" s="1">
        <v>102</v>
      </c>
      <c r="H120" s="1">
        <v>9999</v>
      </c>
      <c r="I120" s="1" t="s">
        <v>328</v>
      </c>
      <c r="Q120" s="2" t="s">
        <v>37</v>
      </c>
      <c r="R120" s="1" t="s">
        <v>321</v>
      </c>
      <c r="S120" s="1" t="str">
        <f t="shared" si="2"/>
        <v>$IM|50|1|102|9999|CGEM</v>
      </c>
      <c r="T120" s="2" t="str">
        <f t="shared" si="3"/>
        <v>OK</v>
      </c>
    </row>
    <row r="121" spans="1:20" x14ac:dyDescent="0.25">
      <c r="A121" s="1">
        <v>101019999</v>
      </c>
      <c r="B121" s="1" t="str">
        <f>VLOOKUP(A121,[1]Maestra!A$1:C$746,2,0)</f>
        <v>ACSOBPJ05</v>
      </c>
      <c r="C121" s="1" t="str">
        <f>VLOOKUP(A121,[1]Maestra!A$1:C$746,3,0)</f>
        <v>Sobregiros PJ</v>
      </c>
      <c r="D121" s="1" t="s">
        <v>40</v>
      </c>
      <c r="E121" s="1">
        <v>50</v>
      </c>
      <c r="F121" s="1">
        <v>1</v>
      </c>
      <c r="G121" s="1">
        <v>102</v>
      </c>
      <c r="H121" s="1">
        <v>9999</v>
      </c>
      <c r="I121" s="1" t="s">
        <v>329</v>
      </c>
      <c r="Q121" s="2" t="s">
        <v>37</v>
      </c>
      <c r="R121" s="1" t="s">
        <v>321</v>
      </c>
      <c r="S121" s="1" t="str">
        <f t="shared" si="2"/>
        <v>$IM|50|1|102|9999|CIVA</v>
      </c>
      <c r="T121" s="2" t="str">
        <f t="shared" si="3"/>
        <v>OK</v>
      </c>
    </row>
    <row r="122" spans="1:20" x14ac:dyDescent="0.25">
      <c r="A122" s="1">
        <v>101019999</v>
      </c>
      <c r="B122" s="1" t="str">
        <f>VLOOKUP(A122,[1]Maestra!A$1:C$746,2,0)</f>
        <v>ACSOBPJ05</v>
      </c>
      <c r="C122" s="1" t="str">
        <f>VLOOKUP(A122,[1]Maestra!A$1:C$746,3,0)</f>
        <v>Sobregiros PJ</v>
      </c>
      <c r="D122" s="1" t="s">
        <v>40</v>
      </c>
      <c r="E122" s="1">
        <v>50</v>
      </c>
      <c r="F122" s="1">
        <v>1</v>
      </c>
      <c r="G122" s="1">
        <v>102</v>
      </c>
      <c r="H122" s="1">
        <v>9999</v>
      </c>
      <c r="I122" s="1" t="s">
        <v>325</v>
      </c>
      <c r="Q122" s="2" t="s">
        <v>37</v>
      </c>
      <c r="R122" s="1" t="s">
        <v>321</v>
      </c>
      <c r="S122" s="1" t="str">
        <f t="shared" si="2"/>
        <v>$IM|50|1|102|9999|CMED</v>
      </c>
      <c r="T122" s="2" t="str">
        <f t="shared" si="3"/>
        <v>OK</v>
      </c>
    </row>
    <row r="123" spans="1:20" x14ac:dyDescent="0.25">
      <c r="A123" s="1">
        <v>101019999</v>
      </c>
      <c r="B123" s="1" t="str">
        <f>VLOOKUP(A123,[1]Maestra!A$1:C$746,2,0)</f>
        <v>ACSOBPJ05</v>
      </c>
      <c r="C123" s="1" t="str">
        <f>VLOOKUP(A123,[1]Maestra!A$1:C$746,3,0)</f>
        <v>Sobregiros PJ</v>
      </c>
      <c r="D123" s="1" t="s">
        <v>40</v>
      </c>
      <c r="E123" s="1">
        <v>50</v>
      </c>
      <c r="F123" s="1">
        <v>1</v>
      </c>
      <c r="G123" s="1">
        <v>102</v>
      </c>
      <c r="H123" s="1">
        <v>9999</v>
      </c>
      <c r="I123" s="1" t="s">
        <v>330</v>
      </c>
      <c r="Q123" s="2" t="s">
        <v>37</v>
      </c>
      <c r="R123" s="1" t="s">
        <v>321</v>
      </c>
      <c r="S123" s="1" t="str">
        <f t="shared" si="2"/>
        <v>$IM|50|1|102|9999|CMIE</v>
      </c>
      <c r="T123" s="2" t="str">
        <f t="shared" si="3"/>
        <v>OK</v>
      </c>
    </row>
    <row r="124" spans="1:20" x14ac:dyDescent="0.25">
      <c r="A124" s="1">
        <v>101019999</v>
      </c>
      <c r="B124" s="1" t="str">
        <f>VLOOKUP(A124,[1]Maestra!A$1:C$746,2,0)</f>
        <v>ACSOBPJ05</v>
      </c>
      <c r="C124" s="1" t="str">
        <f>VLOOKUP(A124,[1]Maestra!A$1:C$746,3,0)</f>
        <v>Sobregiros PJ</v>
      </c>
      <c r="D124" s="1" t="s">
        <v>40</v>
      </c>
      <c r="E124" s="1">
        <v>50</v>
      </c>
      <c r="F124" s="1">
        <v>1</v>
      </c>
      <c r="G124" s="1">
        <v>102</v>
      </c>
      <c r="H124" s="1">
        <v>9999</v>
      </c>
      <c r="I124" s="1" t="s">
        <v>331</v>
      </c>
      <c r="Q124" s="2" t="s">
        <v>37</v>
      </c>
      <c r="R124" s="1" t="s">
        <v>321</v>
      </c>
      <c r="S124" s="1" t="str">
        <f t="shared" si="2"/>
        <v>$IM|50|1|102|9999|CPEM</v>
      </c>
      <c r="T124" s="2" t="str">
        <f t="shared" si="3"/>
        <v>OK</v>
      </c>
    </row>
    <row r="125" spans="1:20" x14ac:dyDescent="0.25">
      <c r="A125" s="1">
        <v>101019999</v>
      </c>
      <c r="B125" s="1" t="str">
        <f>VLOOKUP(A125,[1]Maestra!A$1:C$746,2,0)</f>
        <v>ACSOBPJ05</v>
      </c>
      <c r="C125" s="1" t="str">
        <f>VLOOKUP(A125,[1]Maestra!A$1:C$746,3,0)</f>
        <v>Sobregiros PJ</v>
      </c>
      <c r="D125" s="1" t="s">
        <v>40</v>
      </c>
      <c r="E125" s="1">
        <v>50</v>
      </c>
      <c r="F125" s="1">
        <v>1</v>
      </c>
      <c r="G125" s="1">
        <v>102</v>
      </c>
      <c r="H125" s="1">
        <v>9999</v>
      </c>
      <c r="I125" s="1" t="s">
        <v>332</v>
      </c>
      <c r="Q125" s="2" t="s">
        <v>37</v>
      </c>
      <c r="R125" s="1" t="s">
        <v>321</v>
      </c>
      <c r="S125" s="1" t="str">
        <f t="shared" si="2"/>
        <v>$IM|50|1|102|9999|CSOB</v>
      </c>
      <c r="T125" s="2" t="str">
        <f t="shared" si="3"/>
        <v>OK</v>
      </c>
    </row>
    <row r="126" spans="1:20" x14ac:dyDescent="0.25">
      <c r="A126" s="1">
        <v>101019999</v>
      </c>
      <c r="B126" s="1" t="str">
        <f>VLOOKUP(A126,[1]Maestra!A$1:C$746,2,0)</f>
        <v>ACSOBPJ05</v>
      </c>
      <c r="C126" s="1" t="str">
        <f>VLOOKUP(A126,[1]Maestra!A$1:C$746,3,0)</f>
        <v>Sobregiros PJ</v>
      </c>
      <c r="D126" s="1" t="s">
        <v>40</v>
      </c>
      <c r="E126" s="1">
        <v>50</v>
      </c>
      <c r="F126" s="1">
        <v>1</v>
      </c>
      <c r="G126" s="1">
        <v>103</v>
      </c>
      <c r="H126" s="1">
        <v>50</v>
      </c>
      <c r="I126" s="1" t="s">
        <v>326</v>
      </c>
      <c r="Q126" s="2" t="s">
        <v>37</v>
      </c>
      <c r="R126" s="1" t="s">
        <v>321</v>
      </c>
      <c r="S126" s="1" t="str">
        <f t="shared" si="2"/>
        <v>$IM|50|1|103|50|CBMD</v>
      </c>
      <c r="T126" s="2" t="str">
        <f t="shared" si="3"/>
        <v>OK</v>
      </c>
    </row>
    <row r="127" spans="1:20" x14ac:dyDescent="0.25">
      <c r="A127" s="1">
        <v>101019999</v>
      </c>
      <c r="B127" s="1" t="str">
        <f>VLOOKUP(A127,[1]Maestra!A$1:C$746,2,0)</f>
        <v>ACSOBPJ05</v>
      </c>
      <c r="C127" s="1" t="str">
        <f>VLOOKUP(A127,[1]Maestra!A$1:C$746,3,0)</f>
        <v>Sobregiros PJ</v>
      </c>
      <c r="D127" s="1" t="s">
        <v>40</v>
      </c>
      <c r="E127" s="1">
        <v>50</v>
      </c>
      <c r="F127" s="1">
        <v>1</v>
      </c>
      <c r="G127" s="1">
        <v>103</v>
      </c>
      <c r="H127" s="1">
        <v>50</v>
      </c>
      <c r="I127" s="1" t="s">
        <v>327</v>
      </c>
      <c r="Q127" s="2" t="s">
        <v>37</v>
      </c>
      <c r="R127" s="1" t="s">
        <v>321</v>
      </c>
      <c r="S127" s="1" t="str">
        <f t="shared" si="2"/>
        <v>$IM|50|1|103|50|CCOR</v>
      </c>
      <c r="T127" s="2" t="str">
        <f t="shared" si="3"/>
        <v>OK</v>
      </c>
    </row>
    <row r="128" spans="1:20" x14ac:dyDescent="0.25">
      <c r="A128" s="1">
        <v>101019999</v>
      </c>
      <c r="B128" s="1" t="str">
        <f>VLOOKUP(A128,[1]Maestra!A$1:C$746,2,0)</f>
        <v>ACSOBPJ05</v>
      </c>
      <c r="C128" s="1" t="str">
        <f>VLOOKUP(A128,[1]Maestra!A$1:C$746,3,0)</f>
        <v>Sobregiros PJ</v>
      </c>
      <c r="D128" s="1" t="s">
        <v>40</v>
      </c>
      <c r="E128" s="1">
        <v>50</v>
      </c>
      <c r="F128" s="1">
        <v>1</v>
      </c>
      <c r="G128" s="1">
        <v>103</v>
      </c>
      <c r="H128" s="1">
        <v>50</v>
      </c>
      <c r="I128" s="1" t="s">
        <v>323</v>
      </c>
      <c r="Q128" s="2" t="s">
        <v>37</v>
      </c>
      <c r="R128" s="1" t="s">
        <v>321</v>
      </c>
      <c r="S128" s="1" t="str">
        <f t="shared" si="2"/>
        <v>$IM|50|1|103|50|CESP</v>
      </c>
      <c r="T128" s="2" t="str">
        <f t="shared" si="3"/>
        <v>OK</v>
      </c>
    </row>
    <row r="129" spans="1:20" x14ac:dyDescent="0.25">
      <c r="A129" s="1">
        <v>101019999</v>
      </c>
      <c r="B129" s="1" t="str">
        <f>VLOOKUP(A129,[1]Maestra!A$1:C$746,2,0)</f>
        <v>ACSOBPJ05</v>
      </c>
      <c r="C129" s="1" t="str">
        <f>VLOOKUP(A129,[1]Maestra!A$1:C$746,3,0)</f>
        <v>Sobregiros PJ</v>
      </c>
      <c r="D129" s="1" t="s">
        <v>40</v>
      </c>
      <c r="E129" s="1">
        <v>50</v>
      </c>
      <c r="F129" s="1">
        <v>1</v>
      </c>
      <c r="G129" s="1">
        <v>103</v>
      </c>
      <c r="H129" s="1">
        <v>50</v>
      </c>
      <c r="I129" s="1" t="s">
        <v>328</v>
      </c>
      <c r="Q129" s="2" t="s">
        <v>37</v>
      </c>
      <c r="R129" s="1" t="s">
        <v>321</v>
      </c>
      <c r="S129" s="1" t="str">
        <f t="shared" si="2"/>
        <v>$IM|50|1|103|50|CGEM</v>
      </c>
      <c r="T129" s="2" t="str">
        <f t="shared" si="3"/>
        <v>OK</v>
      </c>
    </row>
    <row r="130" spans="1:20" x14ac:dyDescent="0.25">
      <c r="A130" s="1">
        <v>101019999</v>
      </c>
      <c r="B130" s="1" t="str">
        <f>VLOOKUP(A130,[1]Maestra!A$1:C$746,2,0)</f>
        <v>ACSOBPJ05</v>
      </c>
      <c r="C130" s="1" t="str">
        <f>VLOOKUP(A130,[1]Maestra!A$1:C$746,3,0)</f>
        <v>Sobregiros PJ</v>
      </c>
      <c r="D130" s="1" t="s">
        <v>40</v>
      </c>
      <c r="E130" s="1">
        <v>50</v>
      </c>
      <c r="F130" s="1">
        <v>1</v>
      </c>
      <c r="G130" s="1">
        <v>103</v>
      </c>
      <c r="H130" s="1">
        <v>50</v>
      </c>
      <c r="I130" s="1" t="s">
        <v>329</v>
      </c>
      <c r="Q130" s="2" t="s">
        <v>37</v>
      </c>
      <c r="R130" s="1" t="s">
        <v>321</v>
      </c>
      <c r="S130" s="1" t="str">
        <f t="shared" ref="S130:S193" si="4">_xlfn.CONCAT(D130,"|",E130,"|",F130,"|",G130,"|",H130,"|",I130)</f>
        <v>$IM|50|1|103|50|CIVA</v>
      </c>
      <c r="T130" s="2" t="str">
        <f t="shared" si="3"/>
        <v>OK</v>
      </c>
    </row>
    <row r="131" spans="1:20" x14ac:dyDescent="0.25">
      <c r="A131" s="1">
        <v>101019999</v>
      </c>
      <c r="B131" s="1" t="str">
        <f>VLOOKUP(A131,[1]Maestra!A$1:C$746,2,0)</f>
        <v>ACSOBPJ05</v>
      </c>
      <c r="C131" s="1" t="str">
        <f>VLOOKUP(A131,[1]Maestra!A$1:C$746,3,0)</f>
        <v>Sobregiros PJ</v>
      </c>
      <c r="D131" s="1" t="s">
        <v>40</v>
      </c>
      <c r="E131" s="1">
        <v>50</v>
      </c>
      <c r="F131" s="1">
        <v>1</v>
      </c>
      <c r="G131" s="1">
        <v>103</v>
      </c>
      <c r="H131" s="1">
        <v>50</v>
      </c>
      <c r="I131" s="1" t="s">
        <v>325</v>
      </c>
      <c r="Q131" s="2" t="s">
        <v>37</v>
      </c>
      <c r="R131" s="1" t="s">
        <v>321</v>
      </c>
      <c r="S131" s="1" t="str">
        <f t="shared" si="4"/>
        <v>$IM|50|1|103|50|CMED</v>
      </c>
      <c r="T131" s="2" t="str">
        <f t="shared" ref="T131:T194" si="5">IF(COUNTIFS($D$2:$D$20413,D131,$S$2:$S$20413,S131,$A$2:$A$20413,"&lt;&gt;"&amp;A131)&gt;0,"Conflicto","OK")</f>
        <v>OK</v>
      </c>
    </row>
    <row r="132" spans="1:20" x14ac:dyDescent="0.25">
      <c r="A132" s="1">
        <v>101019999</v>
      </c>
      <c r="B132" s="1" t="str">
        <f>VLOOKUP(A132,[1]Maestra!A$1:C$746,2,0)</f>
        <v>ACSOBPJ05</v>
      </c>
      <c r="C132" s="1" t="str">
        <f>VLOOKUP(A132,[1]Maestra!A$1:C$746,3,0)</f>
        <v>Sobregiros PJ</v>
      </c>
      <c r="D132" s="1" t="s">
        <v>40</v>
      </c>
      <c r="E132" s="1">
        <v>50</v>
      </c>
      <c r="F132" s="1">
        <v>1</v>
      </c>
      <c r="G132" s="1">
        <v>103</v>
      </c>
      <c r="H132" s="1">
        <v>50</v>
      </c>
      <c r="I132" s="1" t="s">
        <v>330</v>
      </c>
      <c r="Q132" s="2" t="s">
        <v>37</v>
      </c>
      <c r="R132" s="1" t="s">
        <v>321</v>
      </c>
      <c r="S132" s="1" t="str">
        <f t="shared" si="4"/>
        <v>$IM|50|1|103|50|CMIE</v>
      </c>
      <c r="T132" s="2" t="str">
        <f t="shared" si="5"/>
        <v>OK</v>
      </c>
    </row>
    <row r="133" spans="1:20" x14ac:dyDescent="0.25">
      <c r="A133" s="1">
        <v>101019999</v>
      </c>
      <c r="B133" s="1" t="str">
        <f>VLOOKUP(A133,[1]Maestra!A$1:C$746,2,0)</f>
        <v>ACSOBPJ05</v>
      </c>
      <c r="C133" s="1" t="str">
        <f>VLOOKUP(A133,[1]Maestra!A$1:C$746,3,0)</f>
        <v>Sobregiros PJ</v>
      </c>
      <c r="D133" s="1" t="s">
        <v>40</v>
      </c>
      <c r="E133" s="1">
        <v>50</v>
      </c>
      <c r="F133" s="1">
        <v>1</v>
      </c>
      <c r="G133" s="1">
        <v>103</v>
      </c>
      <c r="H133" s="1">
        <v>50</v>
      </c>
      <c r="I133" s="1" t="s">
        <v>331</v>
      </c>
      <c r="Q133" s="2" t="s">
        <v>37</v>
      </c>
      <c r="R133" s="1" t="s">
        <v>321</v>
      </c>
      <c r="S133" s="1" t="str">
        <f t="shared" si="4"/>
        <v>$IM|50|1|103|50|CPEM</v>
      </c>
      <c r="T133" s="2" t="str">
        <f t="shared" si="5"/>
        <v>OK</v>
      </c>
    </row>
    <row r="134" spans="1:20" x14ac:dyDescent="0.25">
      <c r="A134" s="1">
        <v>101019999</v>
      </c>
      <c r="B134" s="1" t="str">
        <f>VLOOKUP(A134,[1]Maestra!A$1:C$746,2,0)</f>
        <v>ACSOBPJ05</v>
      </c>
      <c r="C134" s="1" t="str">
        <f>VLOOKUP(A134,[1]Maestra!A$1:C$746,3,0)</f>
        <v>Sobregiros PJ</v>
      </c>
      <c r="D134" s="1" t="s">
        <v>40</v>
      </c>
      <c r="E134" s="1">
        <v>50</v>
      </c>
      <c r="F134" s="1">
        <v>1</v>
      </c>
      <c r="G134" s="1">
        <v>103</v>
      </c>
      <c r="H134" s="1">
        <v>50</v>
      </c>
      <c r="I134" s="1" t="s">
        <v>332</v>
      </c>
      <c r="Q134" s="2" t="s">
        <v>37</v>
      </c>
      <c r="R134" s="1" t="s">
        <v>321</v>
      </c>
      <c r="S134" s="1" t="str">
        <f t="shared" si="4"/>
        <v>$IM|50|1|103|50|CSOB</v>
      </c>
      <c r="T134" s="2" t="str">
        <f t="shared" si="5"/>
        <v>OK</v>
      </c>
    </row>
    <row r="135" spans="1:20" x14ac:dyDescent="0.25">
      <c r="A135" s="1">
        <v>101019999</v>
      </c>
      <c r="B135" s="1" t="str">
        <f>VLOOKUP(A135,[1]Maestra!A$1:C$746,2,0)</f>
        <v>ACSOBPJ05</v>
      </c>
      <c r="C135" s="1" t="str">
        <f>VLOOKUP(A135,[1]Maestra!A$1:C$746,3,0)</f>
        <v>Sobregiros PJ</v>
      </c>
      <c r="D135" s="1" t="s">
        <v>40</v>
      </c>
      <c r="E135" s="1">
        <v>50</v>
      </c>
      <c r="F135" s="1">
        <v>1</v>
      </c>
      <c r="G135" s="1">
        <v>103</v>
      </c>
      <c r="H135" s="1">
        <v>9999</v>
      </c>
      <c r="I135" s="1" t="s">
        <v>326</v>
      </c>
      <c r="Q135" s="2" t="s">
        <v>37</v>
      </c>
      <c r="R135" s="1" t="s">
        <v>321</v>
      </c>
      <c r="S135" s="1" t="str">
        <f t="shared" si="4"/>
        <v>$IM|50|1|103|9999|CBMD</v>
      </c>
      <c r="T135" s="2" t="str">
        <f t="shared" si="5"/>
        <v>OK</v>
      </c>
    </row>
    <row r="136" spans="1:20" x14ac:dyDescent="0.25">
      <c r="A136" s="1">
        <v>101019999</v>
      </c>
      <c r="B136" s="1" t="str">
        <f>VLOOKUP(A136,[1]Maestra!A$1:C$746,2,0)</f>
        <v>ACSOBPJ05</v>
      </c>
      <c r="C136" s="1" t="str">
        <f>VLOOKUP(A136,[1]Maestra!A$1:C$746,3,0)</f>
        <v>Sobregiros PJ</v>
      </c>
      <c r="D136" s="1" t="s">
        <v>40</v>
      </c>
      <c r="E136" s="1">
        <v>50</v>
      </c>
      <c r="F136" s="1">
        <v>1</v>
      </c>
      <c r="G136" s="1">
        <v>103</v>
      </c>
      <c r="H136" s="1">
        <v>9999</v>
      </c>
      <c r="I136" s="1" t="s">
        <v>327</v>
      </c>
      <c r="Q136" s="2" t="s">
        <v>37</v>
      </c>
      <c r="R136" s="1" t="s">
        <v>321</v>
      </c>
      <c r="S136" s="1" t="str">
        <f t="shared" si="4"/>
        <v>$IM|50|1|103|9999|CCOR</v>
      </c>
      <c r="T136" s="2" t="str">
        <f t="shared" si="5"/>
        <v>OK</v>
      </c>
    </row>
    <row r="137" spans="1:20" x14ac:dyDescent="0.25">
      <c r="A137" s="1">
        <v>101019999</v>
      </c>
      <c r="B137" s="1" t="str">
        <f>VLOOKUP(A137,[1]Maestra!A$1:C$746,2,0)</f>
        <v>ACSOBPJ05</v>
      </c>
      <c r="C137" s="1" t="str">
        <f>VLOOKUP(A137,[1]Maestra!A$1:C$746,3,0)</f>
        <v>Sobregiros PJ</v>
      </c>
      <c r="D137" s="1" t="s">
        <v>40</v>
      </c>
      <c r="E137" s="1">
        <v>50</v>
      </c>
      <c r="F137" s="1">
        <v>1</v>
      </c>
      <c r="G137" s="1">
        <v>103</v>
      </c>
      <c r="H137" s="1">
        <v>9999</v>
      </c>
      <c r="I137" s="1" t="s">
        <v>323</v>
      </c>
      <c r="Q137" s="2" t="s">
        <v>37</v>
      </c>
      <c r="R137" s="1" t="s">
        <v>321</v>
      </c>
      <c r="S137" s="1" t="str">
        <f t="shared" si="4"/>
        <v>$IM|50|1|103|9999|CESP</v>
      </c>
      <c r="T137" s="2" t="str">
        <f t="shared" si="5"/>
        <v>OK</v>
      </c>
    </row>
    <row r="138" spans="1:20" x14ac:dyDescent="0.25">
      <c r="A138" s="1">
        <v>101019999</v>
      </c>
      <c r="B138" s="1" t="str">
        <f>VLOOKUP(A138,[1]Maestra!A$1:C$746,2,0)</f>
        <v>ACSOBPJ05</v>
      </c>
      <c r="C138" s="1" t="str">
        <f>VLOOKUP(A138,[1]Maestra!A$1:C$746,3,0)</f>
        <v>Sobregiros PJ</v>
      </c>
      <c r="D138" s="1" t="s">
        <v>40</v>
      </c>
      <c r="E138" s="1">
        <v>50</v>
      </c>
      <c r="F138" s="1">
        <v>1</v>
      </c>
      <c r="G138" s="1">
        <v>103</v>
      </c>
      <c r="H138" s="1">
        <v>9999</v>
      </c>
      <c r="I138" s="1" t="s">
        <v>328</v>
      </c>
      <c r="Q138" s="2" t="s">
        <v>37</v>
      </c>
      <c r="R138" s="1" t="s">
        <v>321</v>
      </c>
      <c r="S138" s="1" t="str">
        <f t="shared" si="4"/>
        <v>$IM|50|1|103|9999|CGEM</v>
      </c>
      <c r="T138" s="2" t="str">
        <f t="shared" si="5"/>
        <v>OK</v>
      </c>
    </row>
    <row r="139" spans="1:20" x14ac:dyDescent="0.25">
      <c r="A139" s="1">
        <v>101019999</v>
      </c>
      <c r="B139" s="1" t="str">
        <f>VLOOKUP(A139,[1]Maestra!A$1:C$746,2,0)</f>
        <v>ACSOBPJ05</v>
      </c>
      <c r="C139" s="1" t="str">
        <f>VLOOKUP(A139,[1]Maestra!A$1:C$746,3,0)</f>
        <v>Sobregiros PJ</v>
      </c>
      <c r="D139" s="1" t="s">
        <v>40</v>
      </c>
      <c r="E139" s="1">
        <v>50</v>
      </c>
      <c r="F139" s="1">
        <v>1</v>
      </c>
      <c r="G139" s="1">
        <v>103</v>
      </c>
      <c r="H139" s="1">
        <v>9999</v>
      </c>
      <c r="I139" s="1" t="s">
        <v>329</v>
      </c>
      <c r="Q139" s="2" t="s">
        <v>37</v>
      </c>
      <c r="R139" s="1" t="s">
        <v>321</v>
      </c>
      <c r="S139" s="1" t="str">
        <f t="shared" si="4"/>
        <v>$IM|50|1|103|9999|CIVA</v>
      </c>
      <c r="T139" s="2" t="str">
        <f t="shared" si="5"/>
        <v>OK</v>
      </c>
    </row>
    <row r="140" spans="1:20" x14ac:dyDescent="0.25">
      <c r="A140" s="1">
        <v>101019999</v>
      </c>
      <c r="B140" s="1" t="str">
        <f>VLOOKUP(A140,[1]Maestra!A$1:C$746,2,0)</f>
        <v>ACSOBPJ05</v>
      </c>
      <c r="C140" s="1" t="str">
        <f>VLOOKUP(A140,[1]Maestra!A$1:C$746,3,0)</f>
        <v>Sobregiros PJ</v>
      </c>
      <c r="D140" s="1" t="s">
        <v>40</v>
      </c>
      <c r="E140" s="1">
        <v>50</v>
      </c>
      <c r="F140" s="1">
        <v>1</v>
      </c>
      <c r="G140" s="1">
        <v>103</v>
      </c>
      <c r="H140" s="1">
        <v>9999</v>
      </c>
      <c r="I140" s="1" t="s">
        <v>325</v>
      </c>
      <c r="Q140" s="2" t="s">
        <v>37</v>
      </c>
      <c r="R140" s="1" t="s">
        <v>321</v>
      </c>
      <c r="S140" s="1" t="str">
        <f t="shared" si="4"/>
        <v>$IM|50|1|103|9999|CMED</v>
      </c>
      <c r="T140" s="2" t="str">
        <f t="shared" si="5"/>
        <v>OK</v>
      </c>
    </row>
    <row r="141" spans="1:20" x14ac:dyDescent="0.25">
      <c r="A141" s="1">
        <v>101019999</v>
      </c>
      <c r="B141" s="1" t="str">
        <f>VLOOKUP(A141,[1]Maestra!A$1:C$746,2,0)</f>
        <v>ACSOBPJ05</v>
      </c>
      <c r="C141" s="1" t="str">
        <f>VLOOKUP(A141,[1]Maestra!A$1:C$746,3,0)</f>
        <v>Sobregiros PJ</v>
      </c>
      <c r="D141" s="1" t="s">
        <v>40</v>
      </c>
      <c r="E141" s="1">
        <v>50</v>
      </c>
      <c r="F141" s="1">
        <v>1</v>
      </c>
      <c r="G141" s="1">
        <v>103</v>
      </c>
      <c r="H141" s="1">
        <v>9999</v>
      </c>
      <c r="I141" s="1" t="s">
        <v>330</v>
      </c>
      <c r="Q141" s="2" t="s">
        <v>37</v>
      </c>
      <c r="R141" s="1" t="s">
        <v>321</v>
      </c>
      <c r="S141" s="1" t="str">
        <f t="shared" si="4"/>
        <v>$IM|50|1|103|9999|CMIE</v>
      </c>
      <c r="T141" s="2" t="str">
        <f t="shared" si="5"/>
        <v>OK</v>
      </c>
    </row>
    <row r="142" spans="1:20" x14ac:dyDescent="0.25">
      <c r="A142" s="1">
        <v>101019999</v>
      </c>
      <c r="B142" s="1" t="str">
        <f>VLOOKUP(A142,[1]Maestra!A$1:C$746,2,0)</f>
        <v>ACSOBPJ05</v>
      </c>
      <c r="C142" s="1" t="str">
        <f>VLOOKUP(A142,[1]Maestra!A$1:C$746,3,0)</f>
        <v>Sobregiros PJ</v>
      </c>
      <c r="D142" s="1" t="s">
        <v>40</v>
      </c>
      <c r="E142" s="1">
        <v>50</v>
      </c>
      <c r="F142" s="1">
        <v>1</v>
      </c>
      <c r="G142" s="1">
        <v>103</v>
      </c>
      <c r="H142" s="1">
        <v>9999</v>
      </c>
      <c r="I142" s="1" t="s">
        <v>331</v>
      </c>
      <c r="Q142" s="2" t="s">
        <v>37</v>
      </c>
      <c r="R142" s="1" t="s">
        <v>321</v>
      </c>
      <c r="S142" s="1" t="str">
        <f t="shared" si="4"/>
        <v>$IM|50|1|103|9999|CPEM</v>
      </c>
      <c r="T142" s="2" t="str">
        <f t="shared" si="5"/>
        <v>OK</v>
      </c>
    </row>
    <row r="143" spans="1:20" x14ac:dyDescent="0.25">
      <c r="A143" s="1">
        <v>101019999</v>
      </c>
      <c r="B143" s="1" t="str">
        <f>VLOOKUP(A143,[1]Maestra!A$1:C$746,2,0)</f>
        <v>ACSOBPJ05</v>
      </c>
      <c r="C143" s="1" t="str">
        <f>VLOOKUP(A143,[1]Maestra!A$1:C$746,3,0)</f>
        <v>Sobregiros PJ</v>
      </c>
      <c r="D143" s="1" t="s">
        <v>40</v>
      </c>
      <c r="E143" s="1">
        <v>50</v>
      </c>
      <c r="F143" s="1">
        <v>1</v>
      </c>
      <c r="G143" s="1">
        <v>103</v>
      </c>
      <c r="H143" s="1">
        <v>9999</v>
      </c>
      <c r="I143" s="1" t="s">
        <v>332</v>
      </c>
      <c r="Q143" s="2" t="s">
        <v>37</v>
      </c>
      <c r="R143" s="1" t="s">
        <v>321</v>
      </c>
      <c r="S143" s="1" t="str">
        <f t="shared" si="4"/>
        <v>$IM|50|1|103|9999|CSOB</v>
      </c>
      <c r="T143" s="2" t="str">
        <f t="shared" si="5"/>
        <v>OK</v>
      </c>
    </row>
    <row r="144" spans="1:20" x14ac:dyDescent="0.25">
      <c r="A144" s="1">
        <v>101019999</v>
      </c>
      <c r="B144" s="1" t="str">
        <f>VLOOKUP(A144,[1]Maestra!A$1:C$746,2,0)</f>
        <v>ACSOBPJ05</v>
      </c>
      <c r="C144" s="1" t="str">
        <f>VLOOKUP(A144,[1]Maestra!A$1:C$746,3,0)</f>
        <v>Sobregiros PJ</v>
      </c>
      <c r="D144" s="1" t="s">
        <v>40</v>
      </c>
      <c r="E144" s="1">
        <v>50</v>
      </c>
      <c r="F144" s="1">
        <v>1</v>
      </c>
      <c r="G144" s="1">
        <v>104</v>
      </c>
      <c r="H144" s="1">
        <v>50</v>
      </c>
      <c r="I144" s="1" t="s">
        <v>326</v>
      </c>
      <c r="Q144" s="2" t="s">
        <v>37</v>
      </c>
      <c r="R144" s="1" t="s">
        <v>321</v>
      </c>
      <c r="S144" s="1" t="str">
        <f t="shared" si="4"/>
        <v>$IM|50|1|104|50|CBMD</v>
      </c>
      <c r="T144" s="2" t="str">
        <f t="shared" si="5"/>
        <v>OK</v>
      </c>
    </row>
    <row r="145" spans="1:20" x14ac:dyDescent="0.25">
      <c r="A145" s="1">
        <v>101019999</v>
      </c>
      <c r="B145" s="1" t="str">
        <f>VLOOKUP(A145,[1]Maestra!A$1:C$746,2,0)</f>
        <v>ACSOBPJ05</v>
      </c>
      <c r="C145" s="1" t="str">
        <f>VLOOKUP(A145,[1]Maestra!A$1:C$746,3,0)</f>
        <v>Sobregiros PJ</v>
      </c>
      <c r="D145" s="1" t="s">
        <v>40</v>
      </c>
      <c r="E145" s="1">
        <v>50</v>
      </c>
      <c r="F145" s="1">
        <v>1</v>
      </c>
      <c r="G145" s="1">
        <v>104</v>
      </c>
      <c r="H145" s="1">
        <v>50</v>
      </c>
      <c r="I145" s="1" t="s">
        <v>327</v>
      </c>
      <c r="Q145" s="2" t="s">
        <v>37</v>
      </c>
      <c r="R145" s="1" t="s">
        <v>321</v>
      </c>
      <c r="S145" s="1" t="str">
        <f t="shared" si="4"/>
        <v>$IM|50|1|104|50|CCOR</v>
      </c>
      <c r="T145" s="2" t="str">
        <f t="shared" si="5"/>
        <v>OK</v>
      </c>
    </row>
    <row r="146" spans="1:20" x14ac:dyDescent="0.25">
      <c r="A146" s="1">
        <v>101019999</v>
      </c>
      <c r="B146" s="1" t="str">
        <f>VLOOKUP(A146,[1]Maestra!A$1:C$746,2,0)</f>
        <v>ACSOBPJ05</v>
      </c>
      <c r="C146" s="1" t="str">
        <f>VLOOKUP(A146,[1]Maestra!A$1:C$746,3,0)</f>
        <v>Sobregiros PJ</v>
      </c>
      <c r="D146" s="1" t="s">
        <v>40</v>
      </c>
      <c r="E146" s="1">
        <v>50</v>
      </c>
      <c r="F146" s="1">
        <v>1</v>
      </c>
      <c r="G146" s="1">
        <v>104</v>
      </c>
      <c r="H146" s="1">
        <v>50</v>
      </c>
      <c r="I146" s="1" t="s">
        <v>323</v>
      </c>
      <c r="Q146" s="2" t="s">
        <v>37</v>
      </c>
      <c r="R146" s="1" t="s">
        <v>321</v>
      </c>
      <c r="S146" s="1" t="str">
        <f t="shared" si="4"/>
        <v>$IM|50|1|104|50|CESP</v>
      </c>
      <c r="T146" s="2" t="str">
        <f t="shared" si="5"/>
        <v>OK</v>
      </c>
    </row>
    <row r="147" spans="1:20" x14ac:dyDescent="0.25">
      <c r="A147" s="1">
        <v>101019999</v>
      </c>
      <c r="B147" s="1" t="str">
        <f>VLOOKUP(A147,[1]Maestra!A$1:C$746,2,0)</f>
        <v>ACSOBPJ05</v>
      </c>
      <c r="C147" s="1" t="str">
        <f>VLOOKUP(A147,[1]Maestra!A$1:C$746,3,0)</f>
        <v>Sobregiros PJ</v>
      </c>
      <c r="D147" s="1" t="s">
        <v>40</v>
      </c>
      <c r="E147" s="1">
        <v>50</v>
      </c>
      <c r="F147" s="1">
        <v>1</v>
      </c>
      <c r="G147" s="1">
        <v>104</v>
      </c>
      <c r="H147" s="1">
        <v>50</v>
      </c>
      <c r="I147" s="1" t="s">
        <v>328</v>
      </c>
      <c r="Q147" s="2" t="s">
        <v>37</v>
      </c>
      <c r="R147" s="1" t="s">
        <v>321</v>
      </c>
      <c r="S147" s="1" t="str">
        <f t="shared" si="4"/>
        <v>$IM|50|1|104|50|CGEM</v>
      </c>
      <c r="T147" s="2" t="str">
        <f t="shared" si="5"/>
        <v>OK</v>
      </c>
    </row>
    <row r="148" spans="1:20" x14ac:dyDescent="0.25">
      <c r="A148" s="1">
        <v>101019999</v>
      </c>
      <c r="B148" s="1" t="str">
        <f>VLOOKUP(A148,[1]Maestra!A$1:C$746,2,0)</f>
        <v>ACSOBPJ05</v>
      </c>
      <c r="C148" s="1" t="str">
        <f>VLOOKUP(A148,[1]Maestra!A$1:C$746,3,0)</f>
        <v>Sobregiros PJ</v>
      </c>
      <c r="D148" s="1" t="s">
        <v>40</v>
      </c>
      <c r="E148" s="1">
        <v>50</v>
      </c>
      <c r="F148" s="1">
        <v>1</v>
      </c>
      <c r="G148" s="1">
        <v>104</v>
      </c>
      <c r="H148" s="1">
        <v>50</v>
      </c>
      <c r="I148" s="1" t="s">
        <v>329</v>
      </c>
      <c r="Q148" s="2" t="s">
        <v>37</v>
      </c>
      <c r="R148" s="1" t="s">
        <v>321</v>
      </c>
      <c r="S148" s="1" t="str">
        <f t="shared" si="4"/>
        <v>$IM|50|1|104|50|CIVA</v>
      </c>
      <c r="T148" s="2" t="str">
        <f t="shared" si="5"/>
        <v>OK</v>
      </c>
    </row>
    <row r="149" spans="1:20" x14ac:dyDescent="0.25">
      <c r="A149" s="1">
        <v>101019999</v>
      </c>
      <c r="B149" s="1" t="str">
        <f>VLOOKUP(A149,[1]Maestra!A$1:C$746,2,0)</f>
        <v>ACSOBPJ05</v>
      </c>
      <c r="C149" s="1" t="str">
        <f>VLOOKUP(A149,[1]Maestra!A$1:C$746,3,0)</f>
        <v>Sobregiros PJ</v>
      </c>
      <c r="D149" s="1" t="s">
        <v>40</v>
      </c>
      <c r="E149" s="1">
        <v>50</v>
      </c>
      <c r="F149" s="1">
        <v>1</v>
      </c>
      <c r="G149" s="1">
        <v>104</v>
      </c>
      <c r="H149" s="1">
        <v>50</v>
      </c>
      <c r="I149" s="1" t="s">
        <v>325</v>
      </c>
      <c r="Q149" s="2" t="s">
        <v>37</v>
      </c>
      <c r="R149" s="1" t="s">
        <v>321</v>
      </c>
      <c r="S149" s="1" t="str">
        <f t="shared" si="4"/>
        <v>$IM|50|1|104|50|CMED</v>
      </c>
      <c r="T149" s="2" t="str">
        <f t="shared" si="5"/>
        <v>OK</v>
      </c>
    </row>
    <row r="150" spans="1:20" x14ac:dyDescent="0.25">
      <c r="A150" s="1">
        <v>101019999</v>
      </c>
      <c r="B150" s="1" t="str">
        <f>VLOOKUP(A150,[1]Maestra!A$1:C$746,2,0)</f>
        <v>ACSOBPJ05</v>
      </c>
      <c r="C150" s="1" t="str">
        <f>VLOOKUP(A150,[1]Maestra!A$1:C$746,3,0)</f>
        <v>Sobregiros PJ</v>
      </c>
      <c r="D150" s="1" t="s">
        <v>40</v>
      </c>
      <c r="E150" s="1">
        <v>50</v>
      </c>
      <c r="F150" s="1">
        <v>1</v>
      </c>
      <c r="G150" s="1">
        <v>104</v>
      </c>
      <c r="H150" s="1">
        <v>50</v>
      </c>
      <c r="I150" s="1" t="s">
        <v>330</v>
      </c>
      <c r="Q150" s="2" t="s">
        <v>37</v>
      </c>
      <c r="R150" s="1" t="s">
        <v>321</v>
      </c>
      <c r="S150" s="1" t="str">
        <f t="shared" si="4"/>
        <v>$IM|50|1|104|50|CMIE</v>
      </c>
      <c r="T150" s="2" t="str">
        <f t="shared" si="5"/>
        <v>OK</v>
      </c>
    </row>
    <row r="151" spans="1:20" x14ac:dyDescent="0.25">
      <c r="A151" s="1">
        <v>101019999</v>
      </c>
      <c r="B151" s="1" t="str">
        <f>VLOOKUP(A151,[1]Maestra!A$1:C$746,2,0)</f>
        <v>ACSOBPJ05</v>
      </c>
      <c r="C151" s="1" t="str">
        <f>VLOOKUP(A151,[1]Maestra!A$1:C$746,3,0)</f>
        <v>Sobregiros PJ</v>
      </c>
      <c r="D151" s="1" t="s">
        <v>40</v>
      </c>
      <c r="E151" s="1">
        <v>50</v>
      </c>
      <c r="F151" s="1">
        <v>1</v>
      </c>
      <c r="G151" s="1">
        <v>104</v>
      </c>
      <c r="H151" s="1">
        <v>50</v>
      </c>
      <c r="I151" s="1" t="s">
        <v>331</v>
      </c>
      <c r="Q151" s="2" t="s">
        <v>37</v>
      </c>
      <c r="R151" s="1" t="s">
        <v>321</v>
      </c>
      <c r="S151" s="1" t="str">
        <f t="shared" si="4"/>
        <v>$IM|50|1|104|50|CPEM</v>
      </c>
      <c r="T151" s="2" t="str">
        <f t="shared" si="5"/>
        <v>OK</v>
      </c>
    </row>
    <row r="152" spans="1:20" x14ac:dyDescent="0.25">
      <c r="A152" s="1">
        <v>101019999</v>
      </c>
      <c r="B152" s="1" t="str">
        <f>VLOOKUP(A152,[1]Maestra!A$1:C$746,2,0)</f>
        <v>ACSOBPJ05</v>
      </c>
      <c r="C152" s="1" t="str">
        <f>VLOOKUP(A152,[1]Maestra!A$1:C$746,3,0)</f>
        <v>Sobregiros PJ</v>
      </c>
      <c r="D152" s="1" t="s">
        <v>40</v>
      </c>
      <c r="E152" s="1">
        <v>50</v>
      </c>
      <c r="F152" s="1">
        <v>1</v>
      </c>
      <c r="G152" s="1">
        <v>104</v>
      </c>
      <c r="H152" s="1">
        <v>50</v>
      </c>
      <c r="I152" s="1" t="s">
        <v>332</v>
      </c>
      <c r="Q152" s="2" t="s">
        <v>37</v>
      </c>
      <c r="R152" s="1" t="s">
        <v>321</v>
      </c>
      <c r="S152" s="1" t="str">
        <f t="shared" si="4"/>
        <v>$IM|50|1|104|50|CSOB</v>
      </c>
      <c r="T152" s="2" t="str">
        <f t="shared" si="5"/>
        <v>OK</v>
      </c>
    </row>
    <row r="153" spans="1:20" x14ac:dyDescent="0.25">
      <c r="A153" s="1">
        <v>101019999</v>
      </c>
      <c r="B153" s="1" t="str">
        <f>VLOOKUP(A153,[1]Maestra!A$1:C$746,2,0)</f>
        <v>ACSOBPJ05</v>
      </c>
      <c r="C153" s="1" t="str">
        <f>VLOOKUP(A153,[1]Maestra!A$1:C$746,3,0)</f>
        <v>Sobregiros PJ</v>
      </c>
      <c r="D153" s="1" t="s">
        <v>40</v>
      </c>
      <c r="E153" s="1">
        <v>50</v>
      </c>
      <c r="F153" s="1">
        <v>1</v>
      </c>
      <c r="G153" s="1">
        <v>104</v>
      </c>
      <c r="H153" s="1">
        <v>9999</v>
      </c>
      <c r="I153" s="1" t="s">
        <v>326</v>
      </c>
      <c r="Q153" s="2" t="s">
        <v>37</v>
      </c>
      <c r="R153" s="1" t="s">
        <v>321</v>
      </c>
      <c r="S153" s="1" t="str">
        <f t="shared" si="4"/>
        <v>$IM|50|1|104|9999|CBMD</v>
      </c>
      <c r="T153" s="2" t="str">
        <f t="shared" si="5"/>
        <v>OK</v>
      </c>
    </row>
    <row r="154" spans="1:20" x14ac:dyDescent="0.25">
      <c r="A154" s="1">
        <v>101019999</v>
      </c>
      <c r="B154" s="1" t="str">
        <f>VLOOKUP(A154,[1]Maestra!A$1:C$746,2,0)</f>
        <v>ACSOBPJ05</v>
      </c>
      <c r="C154" s="1" t="str">
        <f>VLOOKUP(A154,[1]Maestra!A$1:C$746,3,0)</f>
        <v>Sobregiros PJ</v>
      </c>
      <c r="D154" s="1" t="s">
        <v>40</v>
      </c>
      <c r="E154" s="1">
        <v>50</v>
      </c>
      <c r="F154" s="1">
        <v>1</v>
      </c>
      <c r="G154" s="1">
        <v>104</v>
      </c>
      <c r="H154" s="1">
        <v>9999</v>
      </c>
      <c r="I154" s="1" t="s">
        <v>327</v>
      </c>
      <c r="Q154" s="2" t="s">
        <v>37</v>
      </c>
      <c r="R154" s="1" t="s">
        <v>321</v>
      </c>
      <c r="S154" s="1" t="str">
        <f t="shared" si="4"/>
        <v>$IM|50|1|104|9999|CCOR</v>
      </c>
      <c r="T154" s="2" t="str">
        <f t="shared" si="5"/>
        <v>OK</v>
      </c>
    </row>
    <row r="155" spans="1:20" x14ac:dyDescent="0.25">
      <c r="A155" s="1">
        <v>101019999</v>
      </c>
      <c r="B155" s="1" t="str">
        <f>VLOOKUP(A155,[1]Maestra!A$1:C$746,2,0)</f>
        <v>ACSOBPJ05</v>
      </c>
      <c r="C155" s="1" t="str">
        <f>VLOOKUP(A155,[1]Maestra!A$1:C$746,3,0)</f>
        <v>Sobregiros PJ</v>
      </c>
      <c r="D155" s="1" t="s">
        <v>40</v>
      </c>
      <c r="E155" s="1">
        <v>50</v>
      </c>
      <c r="F155" s="1">
        <v>1</v>
      </c>
      <c r="G155" s="1">
        <v>104</v>
      </c>
      <c r="H155" s="1">
        <v>9999</v>
      </c>
      <c r="I155" s="1" t="s">
        <v>323</v>
      </c>
      <c r="Q155" s="2" t="s">
        <v>37</v>
      </c>
      <c r="R155" s="1" t="s">
        <v>321</v>
      </c>
      <c r="S155" s="1" t="str">
        <f t="shared" si="4"/>
        <v>$IM|50|1|104|9999|CESP</v>
      </c>
      <c r="T155" s="2" t="str">
        <f t="shared" si="5"/>
        <v>OK</v>
      </c>
    </row>
    <row r="156" spans="1:20" x14ac:dyDescent="0.25">
      <c r="A156" s="1">
        <v>101019999</v>
      </c>
      <c r="B156" s="1" t="str">
        <f>VLOOKUP(A156,[1]Maestra!A$1:C$746,2,0)</f>
        <v>ACSOBPJ05</v>
      </c>
      <c r="C156" s="1" t="str">
        <f>VLOOKUP(A156,[1]Maestra!A$1:C$746,3,0)</f>
        <v>Sobregiros PJ</v>
      </c>
      <c r="D156" s="1" t="s">
        <v>40</v>
      </c>
      <c r="E156" s="1">
        <v>50</v>
      </c>
      <c r="F156" s="1">
        <v>1</v>
      </c>
      <c r="G156" s="1">
        <v>104</v>
      </c>
      <c r="H156" s="1">
        <v>9999</v>
      </c>
      <c r="I156" s="1" t="s">
        <v>328</v>
      </c>
      <c r="Q156" s="2" t="s">
        <v>37</v>
      </c>
      <c r="R156" s="1" t="s">
        <v>321</v>
      </c>
      <c r="S156" s="1" t="str">
        <f t="shared" si="4"/>
        <v>$IM|50|1|104|9999|CGEM</v>
      </c>
      <c r="T156" s="2" t="str">
        <f t="shared" si="5"/>
        <v>OK</v>
      </c>
    </row>
    <row r="157" spans="1:20" x14ac:dyDescent="0.25">
      <c r="A157" s="1">
        <v>101019999</v>
      </c>
      <c r="B157" s="1" t="str">
        <f>VLOOKUP(A157,[1]Maestra!A$1:C$746,2,0)</f>
        <v>ACSOBPJ05</v>
      </c>
      <c r="C157" s="1" t="str">
        <f>VLOOKUP(A157,[1]Maestra!A$1:C$746,3,0)</f>
        <v>Sobregiros PJ</v>
      </c>
      <c r="D157" s="1" t="s">
        <v>40</v>
      </c>
      <c r="E157" s="1">
        <v>50</v>
      </c>
      <c r="F157" s="1">
        <v>1</v>
      </c>
      <c r="G157" s="1">
        <v>104</v>
      </c>
      <c r="H157" s="1">
        <v>9999</v>
      </c>
      <c r="I157" s="1" t="s">
        <v>329</v>
      </c>
      <c r="Q157" s="2" t="s">
        <v>37</v>
      </c>
      <c r="R157" s="1" t="s">
        <v>321</v>
      </c>
      <c r="S157" s="1" t="str">
        <f t="shared" si="4"/>
        <v>$IM|50|1|104|9999|CIVA</v>
      </c>
      <c r="T157" s="2" t="str">
        <f t="shared" si="5"/>
        <v>OK</v>
      </c>
    </row>
    <row r="158" spans="1:20" x14ac:dyDescent="0.25">
      <c r="A158" s="1">
        <v>101019999</v>
      </c>
      <c r="B158" s="1" t="str">
        <f>VLOOKUP(A158,[1]Maestra!A$1:C$746,2,0)</f>
        <v>ACSOBPJ05</v>
      </c>
      <c r="C158" s="1" t="str">
        <f>VLOOKUP(A158,[1]Maestra!A$1:C$746,3,0)</f>
        <v>Sobregiros PJ</v>
      </c>
      <c r="D158" s="1" t="s">
        <v>40</v>
      </c>
      <c r="E158" s="1">
        <v>50</v>
      </c>
      <c r="F158" s="1">
        <v>1</v>
      </c>
      <c r="G158" s="1">
        <v>104</v>
      </c>
      <c r="H158" s="1">
        <v>9999</v>
      </c>
      <c r="I158" s="1" t="s">
        <v>325</v>
      </c>
      <c r="Q158" s="2" t="s">
        <v>37</v>
      </c>
      <c r="R158" s="1" t="s">
        <v>321</v>
      </c>
      <c r="S158" s="1" t="str">
        <f t="shared" si="4"/>
        <v>$IM|50|1|104|9999|CMED</v>
      </c>
      <c r="T158" s="2" t="str">
        <f t="shared" si="5"/>
        <v>OK</v>
      </c>
    </row>
    <row r="159" spans="1:20" x14ac:dyDescent="0.25">
      <c r="A159" s="1">
        <v>101019999</v>
      </c>
      <c r="B159" s="1" t="str">
        <f>VLOOKUP(A159,[1]Maestra!A$1:C$746,2,0)</f>
        <v>ACSOBPJ05</v>
      </c>
      <c r="C159" s="1" t="str">
        <f>VLOOKUP(A159,[1]Maestra!A$1:C$746,3,0)</f>
        <v>Sobregiros PJ</v>
      </c>
      <c r="D159" s="1" t="s">
        <v>40</v>
      </c>
      <c r="E159" s="1">
        <v>50</v>
      </c>
      <c r="F159" s="1">
        <v>1</v>
      </c>
      <c r="G159" s="1">
        <v>104</v>
      </c>
      <c r="H159" s="1">
        <v>9999</v>
      </c>
      <c r="I159" s="1" t="s">
        <v>330</v>
      </c>
      <c r="Q159" s="2" t="s">
        <v>37</v>
      </c>
      <c r="R159" s="1" t="s">
        <v>321</v>
      </c>
      <c r="S159" s="1" t="str">
        <f t="shared" si="4"/>
        <v>$IM|50|1|104|9999|CMIE</v>
      </c>
      <c r="T159" s="2" t="str">
        <f t="shared" si="5"/>
        <v>OK</v>
      </c>
    </row>
    <row r="160" spans="1:20" x14ac:dyDescent="0.25">
      <c r="A160" s="1">
        <v>101019999</v>
      </c>
      <c r="B160" s="1" t="str">
        <f>VLOOKUP(A160,[1]Maestra!A$1:C$746,2,0)</f>
        <v>ACSOBPJ05</v>
      </c>
      <c r="C160" s="1" t="str">
        <f>VLOOKUP(A160,[1]Maestra!A$1:C$746,3,0)</f>
        <v>Sobregiros PJ</v>
      </c>
      <c r="D160" s="1" t="s">
        <v>40</v>
      </c>
      <c r="E160" s="1">
        <v>50</v>
      </c>
      <c r="F160" s="1">
        <v>1</v>
      </c>
      <c r="G160" s="1">
        <v>104</v>
      </c>
      <c r="H160" s="1">
        <v>9999</v>
      </c>
      <c r="I160" s="1" t="s">
        <v>331</v>
      </c>
      <c r="Q160" s="2" t="s">
        <v>37</v>
      </c>
      <c r="R160" s="1" t="s">
        <v>321</v>
      </c>
      <c r="S160" s="1" t="str">
        <f t="shared" si="4"/>
        <v>$IM|50|1|104|9999|CPEM</v>
      </c>
      <c r="T160" s="2" t="str">
        <f t="shared" si="5"/>
        <v>OK</v>
      </c>
    </row>
    <row r="161" spans="1:20" x14ac:dyDescent="0.25">
      <c r="A161" s="1">
        <v>101019999</v>
      </c>
      <c r="B161" s="1" t="str">
        <f>VLOOKUP(A161,[1]Maestra!A$1:C$746,2,0)</f>
        <v>ACSOBPJ05</v>
      </c>
      <c r="C161" s="1" t="str">
        <f>VLOOKUP(A161,[1]Maestra!A$1:C$746,3,0)</f>
        <v>Sobregiros PJ</v>
      </c>
      <c r="D161" s="1" t="s">
        <v>40</v>
      </c>
      <c r="E161" s="1">
        <v>50</v>
      </c>
      <c r="F161" s="1">
        <v>1</v>
      </c>
      <c r="G161" s="1">
        <v>104</v>
      </c>
      <c r="H161" s="1">
        <v>9999</v>
      </c>
      <c r="I161" s="1" t="s">
        <v>332</v>
      </c>
      <c r="Q161" s="2" t="s">
        <v>37</v>
      </c>
      <c r="R161" s="1" t="s">
        <v>321</v>
      </c>
      <c r="S161" s="1" t="str">
        <f t="shared" si="4"/>
        <v>$IM|50|1|104|9999|CSOB</v>
      </c>
      <c r="T161" s="2" t="str">
        <f t="shared" si="5"/>
        <v>OK</v>
      </c>
    </row>
    <row r="162" spans="1:20" x14ac:dyDescent="0.25">
      <c r="A162" s="1">
        <v>201010199</v>
      </c>
      <c r="B162" s="1" t="str">
        <f>VLOOKUP(A162,[1]Maestra!A$1:C$746,2,0)</f>
        <v>ACSOBPN08</v>
      </c>
      <c r="C162" s="1" t="str">
        <f>VLOOKUP(A162,[1]Maestra!A$1:C$746,3,0)</f>
        <v>Sobregiros PN</v>
      </c>
      <c r="D162" s="1" t="s">
        <v>40</v>
      </c>
      <c r="E162" s="1">
        <v>50</v>
      </c>
      <c r="F162" s="1">
        <v>1</v>
      </c>
      <c r="G162" s="1">
        <v>105</v>
      </c>
      <c r="H162" s="1">
        <v>1</v>
      </c>
      <c r="I162" s="1" t="s">
        <v>324</v>
      </c>
      <c r="Q162" s="2" t="s">
        <v>37</v>
      </c>
      <c r="R162" s="1" t="s">
        <v>321</v>
      </c>
      <c r="S162" s="1" t="str">
        <f t="shared" si="4"/>
        <v>$IM|50|1|105|1|CCRV</v>
      </c>
      <c r="T162" s="2" t="str">
        <f t="shared" si="5"/>
        <v>OK</v>
      </c>
    </row>
    <row r="163" spans="1:20" x14ac:dyDescent="0.25">
      <c r="A163" s="1">
        <v>201010199</v>
      </c>
      <c r="B163" s="1" t="str">
        <f>VLOOKUP(A163,[1]Maestra!A$1:C$746,2,0)</f>
        <v>ACSOBPN08</v>
      </c>
      <c r="C163" s="1" t="str">
        <f>VLOOKUP(A163,[1]Maestra!A$1:C$746,3,0)</f>
        <v>Sobregiros PN</v>
      </c>
      <c r="D163" s="1" t="s">
        <v>40</v>
      </c>
      <c r="E163" s="1">
        <v>50</v>
      </c>
      <c r="F163" s="1">
        <v>1</v>
      </c>
      <c r="G163" s="1">
        <v>105</v>
      </c>
      <c r="H163" s="1">
        <v>1</v>
      </c>
      <c r="I163" s="1" t="s">
        <v>325</v>
      </c>
      <c r="Q163" s="2" t="s">
        <v>37</v>
      </c>
      <c r="R163" s="1" t="s">
        <v>321</v>
      </c>
      <c r="S163" s="1" t="str">
        <f t="shared" si="4"/>
        <v>$IM|50|1|105|1|CMED</v>
      </c>
      <c r="T163" s="2" t="str">
        <f t="shared" si="5"/>
        <v>OK</v>
      </c>
    </row>
    <row r="164" spans="1:20" x14ac:dyDescent="0.25">
      <c r="A164" s="1">
        <v>101019999</v>
      </c>
      <c r="B164" s="1" t="str">
        <f>VLOOKUP(A164,[1]Maestra!A$1:C$746,2,0)</f>
        <v>ACSOBPJ05</v>
      </c>
      <c r="C164" s="1" t="str">
        <f>VLOOKUP(A164,[1]Maestra!A$1:C$746,3,0)</f>
        <v>Sobregiros PJ</v>
      </c>
      <c r="D164" s="1" t="s">
        <v>40</v>
      </c>
      <c r="E164" s="1">
        <v>50</v>
      </c>
      <c r="F164" s="1">
        <v>1</v>
      </c>
      <c r="G164" s="1">
        <v>106</v>
      </c>
      <c r="H164" s="1">
        <v>50</v>
      </c>
      <c r="I164" s="1" t="s">
        <v>326</v>
      </c>
      <c r="Q164" s="2" t="s">
        <v>37</v>
      </c>
      <c r="R164" s="1" t="s">
        <v>321</v>
      </c>
      <c r="S164" s="1" t="str">
        <f t="shared" si="4"/>
        <v>$IM|50|1|106|50|CBMD</v>
      </c>
      <c r="T164" s="2" t="str">
        <f t="shared" si="5"/>
        <v>OK</v>
      </c>
    </row>
    <row r="165" spans="1:20" x14ac:dyDescent="0.25">
      <c r="A165" s="1">
        <v>101019999</v>
      </c>
      <c r="B165" s="1" t="str">
        <f>VLOOKUP(A165,[1]Maestra!A$1:C$746,2,0)</f>
        <v>ACSOBPJ05</v>
      </c>
      <c r="C165" s="1" t="str">
        <f>VLOOKUP(A165,[1]Maestra!A$1:C$746,3,0)</f>
        <v>Sobregiros PJ</v>
      </c>
      <c r="D165" s="1" t="s">
        <v>40</v>
      </c>
      <c r="E165" s="1">
        <v>50</v>
      </c>
      <c r="F165" s="1">
        <v>1</v>
      </c>
      <c r="G165" s="1">
        <v>106</v>
      </c>
      <c r="H165" s="1">
        <v>50</v>
      </c>
      <c r="I165" s="1" t="s">
        <v>327</v>
      </c>
      <c r="Q165" s="2" t="s">
        <v>37</v>
      </c>
      <c r="R165" s="1" t="s">
        <v>321</v>
      </c>
      <c r="S165" s="1" t="str">
        <f t="shared" si="4"/>
        <v>$IM|50|1|106|50|CCOR</v>
      </c>
      <c r="T165" s="2" t="str">
        <f t="shared" si="5"/>
        <v>OK</v>
      </c>
    </row>
    <row r="166" spans="1:20" x14ac:dyDescent="0.25">
      <c r="A166" s="1">
        <v>101019999</v>
      </c>
      <c r="B166" s="1" t="str">
        <f>VLOOKUP(A166,[1]Maestra!A$1:C$746,2,0)</f>
        <v>ACSOBPJ05</v>
      </c>
      <c r="C166" s="1" t="str">
        <f>VLOOKUP(A166,[1]Maestra!A$1:C$746,3,0)</f>
        <v>Sobregiros PJ</v>
      </c>
      <c r="D166" s="1" t="s">
        <v>40</v>
      </c>
      <c r="E166" s="1">
        <v>50</v>
      </c>
      <c r="F166" s="1">
        <v>1</v>
      </c>
      <c r="G166" s="1">
        <v>106</v>
      </c>
      <c r="H166" s="1">
        <v>50</v>
      </c>
      <c r="I166" s="1" t="s">
        <v>323</v>
      </c>
      <c r="Q166" s="2" t="s">
        <v>37</v>
      </c>
      <c r="R166" s="1" t="s">
        <v>321</v>
      </c>
      <c r="S166" s="1" t="str">
        <f t="shared" si="4"/>
        <v>$IM|50|1|106|50|CESP</v>
      </c>
      <c r="T166" s="2" t="str">
        <f t="shared" si="5"/>
        <v>OK</v>
      </c>
    </row>
    <row r="167" spans="1:20" x14ac:dyDescent="0.25">
      <c r="A167" s="1">
        <v>101019999</v>
      </c>
      <c r="B167" s="1" t="str">
        <f>VLOOKUP(A167,[1]Maestra!A$1:C$746,2,0)</f>
        <v>ACSOBPJ05</v>
      </c>
      <c r="C167" s="1" t="str">
        <f>VLOOKUP(A167,[1]Maestra!A$1:C$746,3,0)</f>
        <v>Sobregiros PJ</v>
      </c>
      <c r="D167" s="1" t="s">
        <v>40</v>
      </c>
      <c r="E167" s="1">
        <v>50</v>
      </c>
      <c r="F167" s="1">
        <v>1</v>
      </c>
      <c r="G167" s="1">
        <v>106</v>
      </c>
      <c r="H167" s="1">
        <v>50</v>
      </c>
      <c r="I167" s="1" t="s">
        <v>328</v>
      </c>
      <c r="Q167" s="2" t="s">
        <v>37</v>
      </c>
      <c r="R167" s="1" t="s">
        <v>321</v>
      </c>
      <c r="S167" s="1" t="str">
        <f t="shared" si="4"/>
        <v>$IM|50|1|106|50|CGEM</v>
      </c>
      <c r="T167" s="2" t="str">
        <f t="shared" si="5"/>
        <v>OK</v>
      </c>
    </row>
    <row r="168" spans="1:20" x14ac:dyDescent="0.25">
      <c r="A168" s="1">
        <v>101019999</v>
      </c>
      <c r="B168" s="1" t="str">
        <f>VLOOKUP(A168,[1]Maestra!A$1:C$746,2,0)</f>
        <v>ACSOBPJ05</v>
      </c>
      <c r="C168" s="1" t="str">
        <f>VLOOKUP(A168,[1]Maestra!A$1:C$746,3,0)</f>
        <v>Sobregiros PJ</v>
      </c>
      <c r="D168" s="1" t="s">
        <v>40</v>
      </c>
      <c r="E168" s="1">
        <v>50</v>
      </c>
      <c r="F168" s="1">
        <v>1</v>
      </c>
      <c r="G168" s="1">
        <v>106</v>
      </c>
      <c r="H168" s="1">
        <v>50</v>
      </c>
      <c r="I168" s="1" t="s">
        <v>329</v>
      </c>
      <c r="Q168" s="2" t="s">
        <v>37</v>
      </c>
      <c r="R168" s="1" t="s">
        <v>321</v>
      </c>
      <c r="S168" s="1" t="str">
        <f t="shared" si="4"/>
        <v>$IM|50|1|106|50|CIVA</v>
      </c>
      <c r="T168" s="2" t="str">
        <f t="shared" si="5"/>
        <v>OK</v>
      </c>
    </row>
    <row r="169" spans="1:20" x14ac:dyDescent="0.25">
      <c r="A169" s="1">
        <v>101019999</v>
      </c>
      <c r="B169" s="1" t="str">
        <f>VLOOKUP(A169,[1]Maestra!A$1:C$746,2,0)</f>
        <v>ACSOBPJ05</v>
      </c>
      <c r="C169" s="1" t="str">
        <f>VLOOKUP(A169,[1]Maestra!A$1:C$746,3,0)</f>
        <v>Sobregiros PJ</v>
      </c>
      <c r="D169" s="1" t="s">
        <v>40</v>
      </c>
      <c r="E169" s="1">
        <v>50</v>
      </c>
      <c r="F169" s="1">
        <v>1</v>
      </c>
      <c r="G169" s="1">
        <v>106</v>
      </c>
      <c r="H169" s="1">
        <v>50</v>
      </c>
      <c r="I169" s="1" t="s">
        <v>325</v>
      </c>
      <c r="Q169" s="2" t="s">
        <v>37</v>
      </c>
      <c r="R169" s="1" t="s">
        <v>321</v>
      </c>
      <c r="S169" s="1" t="str">
        <f t="shared" si="4"/>
        <v>$IM|50|1|106|50|CMED</v>
      </c>
      <c r="T169" s="2" t="str">
        <f t="shared" si="5"/>
        <v>OK</v>
      </c>
    </row>
    <row r="170" spans="1:20" x14ac:dyDescent="0.25">
      <c r="A170" s="1">
        <v>101019999</v>
      </c>
      <c r="B170" s="1" t="str">
        <f>VLOOKUP(A170,[1]Maestra!A$1:C$746,2,0)</f>
        <v>ACSOBPJ05</v>
      </c>
      <c r="C170" s="1" t="str">
        <f>VLOOKUP(A170,[1]Maestra!A$1:C$746,3,0)</f>
        <v>Sobregiros PJ</v>
      </c>
      <c r="D170" s="1" t="s">
        <v>40</v>
      </c>
      <c r="E170" s="1">
        <v>50</v>
      </c>
      <c r="F170" s="1">
        <v>1</v>
      </c>
      <c r="G170" s="1">
        <v>106</v>
      </c>
      <c r="H170" s="1">
        <v>50</v>
      </c>
      <c r="I170" s="1" t="s">
        <v>330</v>
      </c>
      <c r="Q170" s="2" t="s">
        <v>37</v>
      </c>
      <c r="R170" s="1" t="s">
        <v>321</v>
      </c>
      <c r="S170" s="1" t="str">
        <f t="shared" si="4"/>
        <v>$IM|50|1|106|50|CMIE</v>
      </c>
      <c r="T170" s="2" t="str">
        <f t="shared" si="5"/>
        <v>OK</v>
      </c>
    </row>
    <row r="171" spans="1:20" x14ac:dyDescent="0.25">
      <c r="A171" s="1">
        <v>101019999</v>
      </c>
      <c r="B171" s="1" t="str">
        <f>VLOOKUP(A171,[1]Maestra!A$1:C$746,2,0)</f>
        <v>ACSOBPJ05</v>
      </c>
      <c r="C171" s="1" t="str">
        <f>VLOOKUP(A171,[1]Maestra!A$1:C$746,3,0)</f>
        <v>Sobregiros PJ</v>
      </c>
      <c r="D171" s="1" t="s">
        <v>40</v>
      </c>
      <c r="E171" s="1">
        <v>50</v>
      </c>
      <c r="F171" s="1">
        <v>1</v>
      </c>
      <c r="G171" s="1">
        <v>106</v>
      </c>
      <c r="H171" s="1">
        <v>50</v>
      </c>
      <c r="I171" s="1" t="s">
        <v>331</v>
      </c>
      <c r="Q171" s="2" t="s">
        <v>37</v>
      </c>
      <c r="R171" s="1" t="s">
        <v>321</v>
      </c>
      <c r="S171" s="1" t="str">
        <f t="shared" si="4"/>
        <v>$IM|50|1|106|50|CPEM</v>
      </c>
      <c r="T171" s="2" t="str">
        <f t="shared" si="5"/>
        <v>OK</v>
      </c>
    </row>
    <row r="172" spans="1:20" x14ac:dyDescent="0.25">
      <c r="A172" s="1">
        <v>101019999</v>
      </c>
      <c r="B172" s="1" t="str">
        <f>VLOOKUP(A172,[1]Maestra!A$1:C$746,2,0)</f>
        <v>ACSOBPJ05</v>
      </c>
      <c r="C172" s="1" t="str">
        <f>VLOOKUP(A172,[1]Maestra!A$1:C$746,3,0)</f>
        <v>Sobregiros PJ</v>
      </c>
      <c r="D172" s="1" t="s">
        <v>40</v>
      </c>
      <c r="E172" s="1">
        <v>50</v>
      </c>
      <c r="F172" s="1">
        <v>1</v>
      </c>
      <c r="G172" s="1">
        <v>106</v>
      </c>
      <c r="H172" s="1">
        <v>50</v>
      </c>
      <c r="I172" s="1" t="s">
        <v>332</v>
      </c>
      <c r="Q172" s="2" t="s">
        <v>37</v>
      </c>
      <c r="R172" s="1" t="s">
        <v>321</v>
      </c>
      <c r="S172" s="1" t="str">
        <f t="shared" si="4"/>
        <v>$IM|50|1|106|50|CSOB</v>
      </c>
      <c r="T172" s="2" t="str">
        <f t="shared" si="5"/>
        <v>OK</v>
      </c>
    </row>
    <row r="173" spans="1:20" x14ac:dyDescent="0.25">
      <c r="A173" s="1">
        <v>101019999</v>
      </c>
      <c r="B173" s="1" t="str">
        <f>VLOOKUP(A173,[1]Maestra!A$1:C$746,2,0)</f>
        <v>ACSOBPJ05</v>
      </c>
      <c r="C173" s="1" t="str">
        <f>VLOOKUP(A173,[1]Maestra!A$1:C$746,3,0)</f>
        <v>Sobregiros PJ</v>
      </c>
      <c r="D173" s="1" t="s">
        <v>40</v>
      </c>
      <c r="E173" s="1">
        <v>50</v>
      </c>
      <c r="F173" s="1">
        <v>1</v>
      </c>
      <c r="G173" s="1">
        <v>106</v>
      </c>
      <c r="H173" s="1">
        <v>100</v>
      </c>
      <c r="I173" s="1" t="s">
        <v>326</v>
      </c>
      <c r="Q173" s="2" t="s">
        <v>37</v>
      </c>
      <c r="R173" s="1" t="s">
        <v>321</v>
      </c>
      <c r="S173" s="1" t="str">
        <f t="shared" si="4"/>
        <v>$IM|50|1|106|100|CBMD</v>
      </c>
      <c r="T173" s="2" t="str">
        <f t="shared" si="5"/>
        <v>OK</v>
      </c>
    </row>
    <row r="174" spans="1:20" x14ac:dyDescent="0.25">
      <c r="A174" s="1">
        <v>101019999</v>
      </c>
      <c r="B174" s="1" t="str">
        <f>VLOOKUP(A174,[1]Maestra!A$1:C$746,2,0)</f>
        <v>ACSOBPJ05</v>
      </c>
      <c r="C174" s="1" t="str">
        <f>VLOOKUP(A174,[1]Maestra!A$1:C$746,3,0)</f>
        <v>Sobregiros PJ</v>
      </c>
      <c r="D174" s="1" t="s">
        <v>40</v>
      </c>
      <c r="E174" s="1">
        <v>50</v>
      </c>
      <c r="F174" s="1">
        <v>1</v>
      </c>
      <c r="G174" s="1">
        <v>106</v>
      </c>
      <c r="H174" s="1">
        <v>100</v>
      </c>
      <c r="I174" s="1" t="s">
        <v>327</v>
      </c>
      <c r="Q174" s="2" t="s">
        <v>37</v>
      </c>
      <c r="R174" s="1" t="s">
        <v>321</v>
      </c>
      <c r="S174" s="1" t="str">
        <f t="shared" si="4"/>
        <v>$IM|50|1|106|100|CCOR</v>
      </c>
      <c r="T174" s="2" t="str">
        <f t="shared" si="5"/>
        <v>OK</v>
      </c>
    </row>
    <row r="175" spans="1:20" x14ac:dyDescent="0.25">
      <c r="A175" s="1">
        <v>101019999</v>
      </c>
      <c r="B175" s="1" t="str">
        <f>VLOOKUP(A175,[1]Maestra!A$1:C$746,2,0)</f>
        <v>ACSOBPJ05</v>
      </c>
      <c r="C175" s="1" t="str">
        <f>VLOOKUP(A175,[1]Maestra!A$1:C$746,3,0)</f>
        <v>Sobregiros PJ</v>
      </c>
      <c r="D175" s="1" t="s">
        <v>40</v>
      </c>
      <c r="E175" s="1">
        <v>50</v>
      </c>
      <c r="F175" s="1">
        <v>1</v>
      </c>
      <c r="G175" s="1">
        <v>106</v>
      </c>
      <c r="H175" s="1">
        <v>100</v>
      </c>
      <c r="I175" s="1" t="s">
        <v>323</v>
      </c>
      <c r="Q175" s="2" t="s">
        <v>37</v>
      </c>
      <c r="R175" s="1" t="s">
        <v>321</v>
      </c>
      <c r="S175" s="1" t="str">
        <f t="shared" si="4"/>
        <v>$IM|50|1|106|100|CESP</v>
      </c>
      <c r="T175" s="2" t="str">
        <f t="shared" si="5"/>
        <v>OK</v>
      </c>
    </row>
    <row r="176" spans="1:20" x14ac:dyDescent="0.25">
      <c r="A176" s="1">
        <v>101019999</v>
      </c>
      <c r="B176" s="1" t="str">
        <f>VLOOKUP(A176,[1]Maestra!A$1:C$746,2,0)</f>
        <v>ACSOBPJ05</v>
      </c>
      <c r="C176" s="1" t="str">
        <f>VLOOKUP(A176,[1]Maestra!A$1:C$746,3,0)</f>
        <v>Sobregiros PJ</v>
      </c>
      <c r="D176" s="1" t="s">
        <v>40</v>
      </c>
      <c r="E176" s="1">
        <v>50</v>
      </c>
      <c r="F176" s="1">
        <v>1</v>
      </c>
      <c r="G176" s="1">
        <v>106</v>
      </c>
      <c r="H176" s="1">
        <v>100</v>
      </c>
      <c r="I176" s="1" t="s">
        <v>328</v>
      </c>
      <c r="Q176" s="2" t="s">
        <v>37</v>
      </c>
      <c r="R176" s="1" t="s">
        <v>321</v>
      </c>
      <c r="S176" s="1" t="str">
        <f t="shared" si="4"/>
        <v>$IM|50|1|106|100|CGEM</v>
      </c>
      <c r="T176" s="2" t="str">
        <f t="shared" si="5"/>
        <v>OK</v>
      </c>
    </row>
    <row r="177" spans="1:20" x14ac:dyDescent="0.25">
      <c r="A177" s="1">
        <v>101019999</v>
      </c>
      <c r="B177" s="1" t="str">
        <f>VLOOKUP(A177,[1]Maestra!A$1:C$746,2,0)</f>
        <v>ACSOBPJ05</v>
      </c>
      <c r="C177" s="1" t="str">
        <f>VLOOKUP(A177,[1]Maestra!A$1:C$746,3,0)</f>
        <v>Sobregiros PJ</v>
      </c>
      <c r="D177" s="1" t="s">
        <v>40</v>
      </c>
      <c r="E177" s="1">
        <v>50</v>
      </c>
      <c r="F177" s="1">
        <v>1</v>
      </c>
      <c r="G177" s="1">
        <v>106</v>
      </c>
      <c r="H177" s="1">
        <v>100</v>
      </c>
      <c r="I177" s="1" t="s">
        <v>329</v>
      </c>
      <c r="Q177" s="2" t="s">
        <v>37</v>
      </c>
      <c r="R177" s="1" t="s">
        <v>321</v>
      </c>
      <c r="S177" s="1" t="str">
        <f t="shared" si="4"/>
        <v>$IM|50|1|106|100|CIVA</v>
      </c>
      <c r="T177" s="2" t="str">
        <f t="shared" si="5"/>
        <v>OK</v>
      </c>
    </row>
    <row r="178" spans="1:20" x14ac:dyDescent="0.25">
      <c r="A178" s="1">
        <v>101019999</v>
      </c>
      <c r="B178" s="1" t="str">
        <f>VLOOKUP(A178,[1]Maestra!A$1:C$746,2,0)</f>
        <v>ACSOBPJ05</v>
      </c>
      <c r="C178" s="1" t="str">
        <f>VLOOKUP(A178,[1]Maestra!A$1:C$746,3,0)</f>
        <v>Sobregiros PJ</v>
      </c>
      <c r="D178" s="1" t="s">
        <v>40</v>
      </c>
      <c r="E178" s="1">
        <v>50</v>
      </c>
      <c r="F178" s="1">
        <v>1</v>
      </c>
      <c r="G178" s="1">
        <v>106</v>
      </c>
      <c r="H178" s="1">
        <v>100</v>
      </c>
      <c r="I178" s="1" t="s">
        <v>325</v>
      </c>
      <c r="Q178" s="2" t="s">
        <v>37</v>
      </c>
      <c r="R178" s="1" t="s">
        <v>321</v>
      </c>
      <c r="S178" s="1" t="str">
        <f t="shared" si="4"/>
        <v>$IM|50|1|106|100|CMED</v>
      </c>
      <c r="T178" s="2" t="str">
        <f t="shared" si="5"/>
        <v>OK</v>
      </c>
    </row>
    <row r="179" spans="1:20" x14ac:dyDescent="0.25">
      <c r="A179" s="1">
        <v>101019999</v>
      </c>
      <c r="B179" s="1" t="str">
        <f>VLOOKUP(A179,[1]Maestra!A$1:C$746,2,0)</f>
        <v>ACSOBPJ05</v>
      </c>
      <c r="C179" s="1" t="str">
        <f>VLOOKUP(A179,[1]Maestra!A$1:C$746,3,0)</f>
        <v>Sobregiros PJ</v>
      </c>
      <c r="D179" s="1" t="s">
        <v>40</v>
      </c>
      <c r="E179" s="1">
        <v>50</v>
      </c>
      <c r="F179" s="1">
        <v>1</v>
      </c>
      <c r="G179" s="1">
        <v>106</v>
      </c>
      <c r="H179" s="1">
        <v>100</v>
      </c>
      <c r="I179" s="1" t="s">
        <v>330</v>
      </c>
      <c r="Q179" s="2" t="s">
        <v>37</v>
      </c>
      <c r="R179" s="1" t="s">
        <v>321</v>
      </c>
      <c r="S179" s="1" t="str">
        <f t="shared" si="4"/>
        <v>$IM|50|1|106|100|CMIE</v>
      </c>
      <c r="T179" s="2" t="str">
        <f t="shared" si="5"/>
        <v>OK</v>
      </c>
    </row>
    <row r="180" spans="1:20" x14ac:dyDescent="0.25">
      <c r="A180" s="1">
        <v>101019999</v>
      </c>
      <c r="B180" s="1" t="str">
        <f>VLOOKUP(A180,[1]Maestra!A$1:C$746,2,0)</f>
        <v>ACSOBPJ05</v>
      </c>
      <c r="C180" s="1" t="str">
        <f>VLOOKUP(A180,[1]Maestra!A$1:C$746,3,0)</f>
        <v>Sobregiros PJ</v>
      </c>
      <c r="D180" s="1" t="s">
        <v>40</v>
      </c>
      <c r="E180" s="1">
        <v>50</v>
      </c>
      <c r="F180" s="1">
        <v>1</v>
      </c>
      <c r="G180" s="1">
        <v>106</v>
      </c>
      <c r="H180" s="1">
        <v>100</v>
      </c>
      <c r="I180" s="1" t="s">
        <v>331</v>
      </c>
      <c r="Q180" s="2" t="s">
        <v>37</v>
      </c>
      <c r="R180" s="1" t="s">
        <v>321</v>
      </c>
      <c r="S180" s="1" t="str">
        <f t="shared" si="4"/>
        <v>$IM|50|1|106|100|CPEM</v>
      </c>
      <c r="T180" s="2" t="str">
        <f t="shared" si="5"/>
        <v>OK</v>
      </c>
    </row>
    <row r="181" spans="1:20" x14ac:dyDescent="0.25">
      <c r="A181" s="1">
        <v>101019999</v>
      </c>
      <c r="B181" s="1" t="str">
        <f>VLOOKUP(A181,[1]Maestra!A$1:C$746,2,0)</f>
        <v>ACSOBPJ05</v>
      </c>
      <c r="C181" s="1" t="str">
        <f>VLOOKUP(A181,[1]Maestra!A$1:C$746,3,0)</f>
        <v>Sobregiros PJ</v>
      </c>
      <c r="D181" s="1" t="s">
        <v>40</v>
      </c>
      <c r="E181" s="1">
        <v>50</v>
      </c>
      <c r="F181" s="1">
        <v>1</v>
      </c>
      <c r="G181" s="1">
        <v>106</v>
      </c>
      <c r="H181" s="1">
        <v>100</v>
      </c>
      <c r="I181" s="1" t="s">
        <v>332</v>
      </c>
      <c r="Q181" s="2" t="s">
        <v>37</v>
      </c>
      <c r="R181" s="1" t="s">
        <v>321</v>
      </c>
      <c r="S181" s="1" t="str">
        <f t="shared" si="4"/>
        <v>$IM|50|1|106|100|CSOB</v>
      </c>
      <c r="T181" s="2" t="str">
        <f t="shared" si="5"/>
        <v>OK</v>
      </c>
    </row>
    <row r="182" spans="1:20" x14ac:dyDescent="0.25">
      <c r="A182" s="1">
        <v>1203049999</v>
      </c>
      <c r="B182" s="1">
        <f>VLOOKUP(A182,[1]Maestra!A$1:C$746,2,0)</f>
        <v>0</v>
      </c>
      <c r="C182" s="1" t="str">
        <f>VLOOKUP(A182,[1]Maestra!A$1:C$746,3,0)</f>
        <v>Otros Créditos Directos a Colaboradores</v>
      </c>
      <c r="D182" s="1" t="s">
        <v>40</v>
      </c>
      <c r="E182" s="1">
        <v>50</v>
      </c>
      <c r="F182" s="1">
        <v>1</v>
      </c>
      <c r="G182" s="1">
        <v>107</v>
      </c>
      <c r="H182" s="1">
        <v>9999</v>
      </c>
      <c r="I182" s="1" t="s">
        <v>324</v>
      </c>
      <c r="Q182" s="2" t="s">
        <v>37</v>
      </c>
      <c r="R182" s="1" t="s">
        <v>321</v>
      </c>
      <c r="S182" s="1" t="str">
        <f t="shared" si="4"/>
        <v>$IM|50|1|107|9999|CCRV</v>
      </c>
      <c r="T182" s="2" t="str">
        <f t="shared" si="5"/>
        <v>OK</v>
      </c>
    </row>
    <row r="183" spans="1:20" x14ac:dyDescent="0.25">
      <c r="A183" s="1">
        <v>1203049999</v>
      </c>
      <c r="B183" s="1">
        <f>VLOOKUP(A183,[1]Maestra!A$1:C$746,2,0)</f>
        <v>0</v>
      </c>
      <c r="C183" s="1" t="str">
        <f>VLOOKUP(A183,[1]Maestra!A$1:C$746,3,0)</f>
        <v>Otros Créditos Directos a Colaboradores</v>
      </c>
      <c r="D183" s="1" t="s">
        <v>40</v>
      </c>
      <c r="E183" s="1">
        <v>50</v>
      </c>
      <c r="F183" s="1">
        <v>1</v>
      </c>
      <c r="G183" s="1">
        <v>107</v>
      </c>
      <c r="H183" s="1">
        <v>9999</v>
      </c>
      <c r="I183" s="1" t="s">
        <v>325</v>
      </c>
      <c r="Q183" s="2" t="s">
        <v>37</v>
      </c>
      <c r="R183" s="1" t="s">
        <v>321</v>
      </c>
      <c r="S183" s="1" t="str">
        <f t="shared" si="4"/>
        <v>$IM|50|1|107|9999|CMED</v>
      </c>
      <c r="T183" s="2" t="str">
        <f t="shared" si="5"/>
        <v>OK</v>
      </c>
    </row>
    <row r="184" spans="1:20" x14ac:dyDescent="0.25">
      <c r="A184" s="1">
        <v>201010299</v>
      </c>
      <c r="B184" s="1" t="str">
        <f>VLOOKUP(A184,[1]Maestra!A$1:C$746,2,0)</f>
        <v>ACSOCUCT8</v>
      </c>
      <c r="C184" s="1" t="str">
        <f>VLOOKUP(A184,[1]Maestra!A$1:C$746,3,0)</f>
        <v>Sobregiro en Cuenta CTS</v>
      </c>
      <c r="D184" s="1" t="s">
        <v>40</v>
      </c>
      <c r="E184" s="1">
        <v>50</v>
      </c>
      <c r="F184" s="1">
        <v>1</v>
      </c>
      <c r="G184" s="1">
        <v>108</v>
      </c>
      <c r="H184" s="1">
        <v>9999</v>
      </c>
      <c r="I184" s="1" t="s">
        <v>324</v>
      </c>
      <c r="Q184" s="2" t="s">
        <v>37</v>
      </c>
      <c r="R184" s="1" t="s">
        <v>321</v>
      </c>
      <c r="S184" s="1" t="str">
        <f t="shared" si="4"/>
        <v>$IM|50|1|108|9999|CCRV</v>
      </c>
      <c r="T184" s="2" t="str">
        <f t="shared" si="5"/>
        <v>OK</v>
      </c>
    </row>
    <row r="185" spans="1:20" x14ac:dyDescent="0.25">
      <c r="A185" s="1">
        <v>201010299</v>
      </c>
      <c r="B185" s="1" t="str">
        <f>VLOOKUP(A185,[1]Maestra!A$1:C$746,2,0)</f>
        <v>ACSOCUCT8</v>
      </c>
      <c r="C185" s="1" t="str">
        <f>VLOOKUP(A185,[1]Maestra!A$1:C$746,3,0)</f>
        <v>Sobregiro en Cuenta CTS</v>
      </c>
      <c r="D185" s="1" t="s">
        <v>40</v>
      </c>
      <c r="E185" s="1">
        <v>50</v>
      </c>
      <c r="F185" s="1">
        <v>1</v>
      </c>
      <c r="G185" s="1">
        <v>108</v>
      </c>
      <c r="H185" s="1">
        <v>9999</v>
      </c>
      <c r="I185" s="1" t="s">
        <v>325</v>
      </c>
      <c r="Q185" s="2" t="s">
        <v>37</v>
      </c>
      <c r="R185" s="1" t="s">
        <v>321</v>
      </c>
      <c r="S185" s="1" t="str">
        <f t="shared" si="4"/>
        <v>$IM|50|1|108|9999|CMED</v>
      </c>
      <c r="T185" s="2" t="str">
        <f t="shared" si="5"/>
        <v>OK</v>
      </c>
    </row>
    <row r="186" spans="1:20" x14ac:dyDescent="0.25">
      <c r="A186" s="1">
        <v>201010199</v>
      </c>
      <c r="B186" s="1" t="str">
        <f>VLOOKUP(A186,[1]Maestra!A$1:C$746,2,0)</f>
        <v>ACSOBPN08</v>
      </c>
      <c r="C186" s="1" t="str">
        <f>VLOOKUP(A186,[1]Maestra!A$1:C$746,3,0)</f>
        <v>Sobregiros PN</v>
      </c>
      <c r="D186" s="1" t="s">
        <v>40</v>
      </c>
      <c r="E186" s="1">
        <v>50</v>
      </c>
      <c r="F186" s="1">
        <v>1</v>
      </c>
      <c r="G186" s="1">
        <v>109</v>
      </c>
      <c r="H186" s="1">
        <v>9999</v>
      </c>
      <c r="I186" s="1" t="s">
        <v>324</v>
      </c>
      <c r="Q186" s="2" t="s">
        <v>37</v>
      </c>
      <c r="R186" s="1" t="s">
        <v>321</v>
      </c>
      <c r="S186" s="1" t="str">
        <f t="shared" si="4"/>
        <v>$IM|50|1|109|9999|CCRV</v>
      </c>
      <c r="T186" s="2" t="str">
        <f t="shared" si="5"/>
        <v>OK</v>
      </c>
    </row>
    <row r="187" spans="1:20" x14ac:dyDescent="0.25">
      <c r="A187" s="1">
        <v>201010199</v>
      </c>
      <c r="B187" s="1" t="str">
        <f>VLOOKUP(A187,[1]Maestra!A$1:C$746,2,0)</f>
        <v>ACSOBPN08</v>
      </c>
      <c r="C187" s="1" t="str">
        <f>VLOOKUP(A187,[1]Maestra!A$1:C$746,3,0)</f>
        <v>Sobregiros PN</v>
      </c>
      <c r="D187" s="1" t="s">
        <v>40</v>
      </c>
      <c r="E187" s="1">
        <v>50</v>
      </c>
      <c r="F187" s="1">
        <v>1</v>
      </c>
      <c r="G187" s="1">
        <v>109</v>
      </c>
      <c r="H187" s="1">
        <v>9999</v>
      </c>
      <c r="I187" s="1" t="s">
        <v>325</v>
      </c>
      <c r="Q187" s="2" t="s">
        <v>37</v>
      </c>
      <c r="R187" s="1" t="s">
        <v>321</v>
      </c>
      <c r="S187" s="1" t="str">
        <f t="shared" si="4"/>
        <v>$IM|50|1|109|9999|CMED</v>
      </c>
      <c r="T187" s="2" t="str">
        <f t="shared" si="5"/>
        <v>OK</v>
      </c>
    </row>
    <row r="188" spans="1:20" x14ac:dyDescent="0.25">
      <c r="A188" s="1">
        <v>101019999</v>
      </c>
      <c r="B188" s="1" t="str">
        <f>VLOOKUP(A188,[1]Maestra!A$1:C$746,2,0)</f>
        <v>ACSOBPJ05</v>
      </c>
      <c r="C188" s="1" t="str">
        <f>VLOOKUP(A188,[1]Maestra!A$1:C$746,3,0)</f>
        <v>Sobregiros PJ</v>
      </c>
      <c r="D188" s="1" t="s">
        <v>40</v>
      </c>
      <c r="E188" s="1">
        <v>50</v>
      </c>
      <c r="F188" s="1">
        <v>1</v>
      </c>
      <c r="G188" s="1">
        <v>110</v>
      </c>
      <c r="H188" s="1">
        <v>50</v>
      </c>
      <c r="I188" s="1" t="s">
        <v>326</v>
      </c>
      <c r="Q188" s="2" t="s">
        <v>37</v>
      </c>
      <c r="R188" s="1" t="s">
        <v>321</v>
      </c>
      <c r="S188" s="1" t="str">
        <f t="shared" si="4"/>
        <v>$IM|50|1|110|50|CBMD</v>
      </c>
      <c r="T188" s="2" t="str">
        <f t="shared" si="5"/>
        <v>OK</v>
      </c>
    </row>
    <row r="189" spans="1:20" x14ac:dyDescent="0.25">
      <c r="A189" s="1">
        <v>101019999</v>
      </c>
      <c r="B189" s="1" t="str">
        <f>VLOOKUP(A189,[1]Maestra!A$1:C$746,2,0)</f>
        <v>ACSOBPJ05</v>
      </c>
      <c r="C189" s="1" t="str">
        <f>VLOOKUP(A189,[1]Maestra!A$1:C$746,3,0)</f>
        <v>Sobregiros PJ</v>
      </c>
      <c r="D189" s="1" t="s">
        <v>40</v>
      </c>
      <c r="E189" s="1">
        <v>50</v>
      </c>
      <c r="F189" s="1">
        <v>1</v>
      </c>
      <c r="G189" s="1">
        <v>110</v>
      </c>
      <c r="H189" s="1">
        <v>50</v>
      </c>
      <c r="I189" s="1" t="s">
        <v>327</v>
      </c>
      <c r="Q189" s="2" t="s">
        <v>37</v>
      </c>
      <c r="R189" s="1" t="s">
        <v>321</v>
      </c>
      <c r="S189" s="1" t="str">
        <f t="shared" si="4"/>
        <v>$IM|50|1|110|50|CCOR</v>
      </c>
      <c r="T189" s="2" t="str">
        <f t="shared" si="5"/>
        <v>OK</v>
      </c>
    </row>
    <row r="190" spans="1:20" x14ac:dyDescent="0.25">
      <c r="A190" s="1">
        <v>101019999</v>
      </c>
      <c r="B190" s="1" t="str">
        <f>VLOOKUP(A190,[1]Maestra!A$1:C$746,2,0)</f>
        <v>ACSOBPJ05</v>
      </c>
      <c r="C190" s="1" t="str">
        <f>VLOOKUP(A190,[1]Maestra!A$1:C$746,3,0)</f>
        <v>Sobregiros PJ</v>
      </c>
      <c r="D190" s="1" t="s">
        <v>40</v>
      </c>
      <c r="E190" s="1">
        <v>50</v>
      </c>
      <c r="F190" s="1">
        <v>1</v>
      </c>
      <c r="G190" s="1">
        <v>110</v>
      </c>
      <c r="H190" s="1">
        <v>50</v>
      </c>
      <c r="I190" s="1" t="s">
        <v>323</v>
      </c>
      <c r="Q190" s="2" t="s">
        <v>37</v>
      </c>
      <c r="R190" s="1" t="s">
        <v>321</v>
      </c>
      <c r="S190" s="1" t="str">
        <f t="shared" si="4"/>
        <v>$IM|50|1|110|50|CESP</v>
      </c>
      <c r="T190" s="2" t="str">
        <f t="shared" si="5"/>
        <v>OK</v>
      </c>
    </row>
    <row r="191" spans="1:20" x14ac:dyDescent="0.25">
      <c r="A191" s="1">
        <v>101019999</v>
      </c>
      <c r="B191" s="1" t="str">
        <f>VLOOKUP(A191,[1]Maestra!A$1:C$746,2,0)</f>
        <v>ACSOBPJ05</v>
      </c>
      <c r="C191" s="1" t="str">
        <f>VLOOKUP(A191,[1]Maestra!A$1:C$746,3,0)</f>
        <v>Sobregiros PJ</v>
      </c>
      <c r="D191" s="1" t="s">
        <v>40</v>
      </c>
      <c r="E191" s="1">
        <v>50</v>
      </c>
      <c r="F191" s="1">
        <v>1</v>
      </c>
      <c r="G191" s="1">
        <v>110</v>
      </c>
      <c r="H191" s="1">
        <v>50</v>
      </c>
      <c r="I191" s="1" t="s">
        <v>328</v>
      </c>
      <c r="Q191" s="2" t="s">
        <v>37</v>
      </c>
      <c r="R191" s="1" t="s">
        <v>321</v>
      </c>
      <c r="S191" s="1" t="str">
        <f t="shared" si="4"/>
        <v>$IM|50|1|110|50|CGEM</v>
      </c>
      <c r="T191" s="2" t="str">
        <f t="shared" si="5"/>
        <v>OK</v>
      </c>
    </row>
    <row r="192" spans="1:20" x14ac:dyDescent="0.25">
      <c r="A192" s="1">
        <v>101019999</v>
      </c>
      <c r="B192" s="1" t="str">
        <f>VLOOKUP(A192,[1]Maestra!A$1:C$746,2,0)</f>
        <v>ACSOBPJ05</v>
      </c>
      <c r="C192" s="1" t="str">
        <f>VLOOKUP(A192,[1]Maestra!A$1:C$746,3,0)</f>
        <v>Sobregiros PJ</v>
      </c>
      <c r="D192" s="1" t="s">
        <v>40</v>
      </c>
      <c r="E192" s="1">
        <v>50</v>
      </c>
      <c r="F192" s="1">
        <v>1</v>
      </c>
      <c r="G192" s="1">
        <v>110</v>
      </c>
      <c r="H192" s="1">
        <v>50</v>
      </c>
      <c r="I192" s="1" t="s">
        <v>329</v>
      </c>
      <c r="Q192" s="2" t="s">
        <v>37</v>
      </c>
      <c r="R192" s="1" t="s">
        <v>321</v>
      </c>
      <c r="S192" s="1" t="str">
        <f t="shared" si="4"/>
        <v>$IM|50|1|110|50|CIVA</v>
      </c>
      <c r="T192" s="2" t="str">
        <f t="shared" si="5"/>
        <v>OK</v>
      </c>
    </row>
    <row r="193" spans="1:20" x14ac:dyDescent="0.25">
      <c r="A193" s="1">
        <v>101019999</v>
      </c>
      <c r="B193" s="1" t="str">
        <f>VLOOKUP(A193,[1]Maestra!A$1:C$746,2,0)</f>
        <v>ACSOBPJ05</v>
      </c>
      <c r="C193" s="1" t="str">
        <f>VLOOKUP(A193,[1]Maestra!A$1:C$746,3,0)</f>
        <v>Sobregiros PJ</v>
      </c>
      <c r="D193" s="1" t="s">
        <v>40</v>
      </c>
      <c r="E193" s="1">
        <v>50</v>
      </c>
      <c r="F193" s="1">
        <v>1</v>
      </c>
      <c r="G193" s="1">
        <v>110</v>
      </c>
      <c r="H193" s="1">
        <v>50</v>
      </c>
      <c r="I193" s="1" t="s">
        <v>325</v>
      </c>
      <c r="Q193" s="2" t="s">
        <v>37</v>
      </c>
      <c r="R193" s="1" t="s">
        <v>321</v>
      </c>
      <c r="S193" s="1" t="str">
        <f t="shared" si="4"/>
        <v>$IM|50|1|110|50|CMED</v>
      </c>
      <c r="T193" s="2" t="str">
        <f t="shared" si="5"/>
        <v>OK</v>
      </c>
    </row>
    <row r="194" spans="1:20" x14ac:dyDescent="0.25">
      <c r="A194" s="1">
        <v>101019999</v>
      </c>
      <c r="B194" s="1" t="str">
        <f>VLOOKUP(A194,[1]Maestra!A$1:C$746,2,0)</f>
        <v>ACSOBPJ05</v>
      </c>
      <c r="C194" s="1" t="str">
        <f>VLOOKUP(A194,[1]Maestra!A$1:C$746,3,0)</f>
        <v>Sobregiros PJ</v>
      </c>
      <c r="D194" s="1" t="s">
        <v>40</v>
      </c>
      <c r="E194" s="1">
        <v>50</v>
      </c>
      <c r="F194" s="1">
        <v>1</v>
      </c>
      <c r="G194" s="1">
        <v>110</v>
      </c>
      <c r="H194" s="1">
        <v>50</v>
      </c>
      <c r="I194" s="1" t="s">
        <v>330</v>
      </c>
      <c r="Q194" s="2" t="s">
        <v>37</v>
      </c>
      <c r="R194" s="1" t="s">
        <v>321</v>
      </c>
      <c r="S194" s="1" t="str">
        <f t="shared" ref="S194:S257" si="6">_xlfn.CONCAT(D194,"|",E194,"|",F194,"|",G194,"|",H194,"|",I194)</f>
        <v>$IM|50|1|110|50|CMIE</v>
      </c>
      <c r="T194" s="2" t="str">
        <f t="shared" si="5"/>
        <v>OK</v>
      </c>
    </row>
    <row r="195" spans="1:20" x14ac:dyDescent="0.25">
      <c r="A195" s="1">
        <v>101019999</v>
      </c>
      <c r="B195" s="1" t="str">
        <f>VLOOKUP(A195,[1]Maestra!A$1:C$746,2,0)</f>
        <v>ACSOBPJ05</v>
      </c>
      <c r="C195" s="1" t="str">
        <f>VLOOKUP(A195,[1]Maestra!A$1:C$746,3,0)</f>
        <v>Sobregiros PJ</v>
      </c>
      <c r="D195" s="1" t="s">
        <v>40</v>
      </c>
      <c r="E195" s="1">
        <v>50</v>
      </c>
      <c r="F195" s="1">
        <v>1</v>
      </c>
      <c r="G195" s="1">
        <v>110</v>
      </c>
      <c r="H195" s="1">
        <v>50</v>
      </c>
      <c r="I195" s="1" t="s">
        <v>331</v>
      </c>
      <c r="Q195" s="2" t="s">
        <v>37</v>
      </c>
      <c r="R195" s="1" t="s">
        <v>321</v>
      </c>
      <c r="S195" s="1" t="str">
        <f t="shared" si="6"/>
        <v>$IM|50|1|110|50|CPEM</v>
      </c>
      <c r="T195" s="2" t="str">
        <f t="shared" ref="T195:T258" si="7">IF(COUNTIFS($D$2:$D$20413,D195,$S$2:$S$20413,S195,$A$2:$A$20413,"&lt;&gt;"&amp;A195)&gt;0,"Conflicto","OK")</f>
        <v>OK</v>
      </c>
    </row>
    <row r="196" spans="1:20" x14ac:dyDescent="0.25">
      <c r="A196" s="1">
        <v>101019999</v>
      </c>
      <c r="B196" s="1" t="str">
        <f>VLOOKUP(A196,[1]Maestra!A$1:C$746,2,0)</f>
        <v>ACSOBPJ05</v>
      </c>
      <c r="C196" s="1" t="str">
        <f>VLOOKUP(A196,[1]Maestra!A$1:C$746,3,0)</f>
        <v>Sobregiros PJ</v>
      </c>
      <c r="D196" s="1" t="s">
        <v>40</v>
      </c>
      <c r="E196" s="1">
        <v>50</v>
      </c>
      <c r="F196" s="1">
        <v>1</v>
      </c>
      <c r="G196" s="1">
        <v>110</v>
      </c>
      <c r="H196" s="1">
        <v>50</v>
      </c>
      <c r="I196" s="1" t="s">
        <v>332</v>
      </c>
      <c r="Q196" s="2" t="s">
        <v>37</v>
      </c>
      <c r="R196" s="1" t="s">
        <v>321</v>
      </c>
      <c r="S196" s="1" t="str">
        <f t="shared" si="6"/>
        <v>$IM|50|1|110|50|CSOB</v>
      </c>
      <c r="T196" s="2" t="str">
        <f t="shared" si="7"/>
        <v>OK</v>
      </c>
    </row>
    <row r="197" spans="1:20" x14ac:dyDescent="0.25">
      <c r="A197" s="1">
        <v>101019999</v>
      </c>
      <c r="B197" s="1" t="str">
        <f>VLOOKUP(A197,[1]Maestra!A$1:C$746,2,0)</f>
        <v>ACSOBPJ05</v>
      </c>
      <c r="C197" s="1" t="str">
        <f>VLOOKUP(A197,[1]Maestra!A$1:C$746,3,0)</f>
        <v>Sobregiros PJ</v>
      </c>
      <c r="D197" s="1" t="s">
        <v>40</v>
      </c>
      <c r="E197" s="1">
        <v>50</v>
      </c>
      <c r="F197" s="1">
        <v>1</v>
      </c>
      <c r="G197" s="1">
        <v>110</v>
      </c>
      <c r="H197" s="1">
        <v>100</v>
      </c>
      <c r="I197" s="1" t="s">
        <v>326</v>
      </c>
      <c r="Q197" s="2" t="s">
        <v>37</v>
      </c>
      <c r="R197" s="1" t="s">
        <v>321</v>
      </c>
      <c r="S197" s="1" t="str">
        <f t="shared" si="6"/>
        <v>$IM|50|1|110|100|CBMD</v>
      </c>
      <c r="T197" s="2" t="str">
        <f t="shared" si="7"/>
        <v>OK</v>
      </c>
    </row>
    <row r="198" spans="1:20" x14ac:dyDescent="0.25">
      <c r="A198" s="1">
        <v>101019999</v>
      </c>
      <c r="B198" s="1" t="str">
        <f>VLOOKUP(A198,[1]Maestra!A$1:C$746,2,0)</f>
        <v>ACSOBPJ05</v>
      </c>
      <c r="C198" s="1" t="str">
        <f>VLOOKUP(A198,[1]Maestra!A$1:C$746,3,0)</f>
        <v>Sobregiros PJ</v>
      </c>
      <c r="D198" s="1" t="s">
        <v>40</v>
      </c>
      <c r="E198" s="1">
        <v>50</v>
      </c>
      <c r="F198" s="1">
        <v>1</v>
      </c>
      <c r="G198" s="1">
        <v>110</v>
      </c>
      <c r="H198" s="1">
        <v>100</v>
      </c>
      <c r="I198" s="1" t="s">
        <v>327</v>
      </c>
      <c r="Q198" s="2" t="s">
        <v>37</v>
      </c>
      <c r="R198" s="1" t="s">
        <v>321</v>
      </c>
      <c r="S198" s="1" t="str">
        <f t="shared" si="6"/>
        <v>$IM|50|1|110|100|CCOR</v>
      </c>
      <c r="T198" s="2" t="str">
        <f t="shared" si="7"/>
        <v>OK</v>
      </c>
    </row>
    <row r="199" spans="1:20" x14ac:dyDescent="0.25">
      <c r="A199" s="1">
        <v>101019999</v>
      </c>
      <c r="B199" s="1" t="str">
        <f>VLOOKUP(A199,[1]Maestra!A$1:C$746,2,0)</f>
        <v>ACSOBPJ05</v>
      </c>
      <c r="C199" s="1" t="str">
        <f>VLOOKUP(A199,[1]Maestra!A$1:C$746,3,0)</f>
        <v>Sobregiros PJ</v>
      </c>
      <c r="D199" s="1" t="s">
        <v>40</v>
      </c>
      <c r="E199" s="1">
        <v>50</v>
      </c>
      <c r="F199" s="1">
        <v>1</v>
      </c>
      <c r="G199" s="1">
        <v>110</v>
      </c>
      <c r="H199" s="1">
        <v>100</v>
      </c>
      <c r="I199" s="1" t="s">
        <v>323</v>
      </c>
      <c r="Q199" s="2" t="s">
        <v>37</v>
      </c>
      <c r="R199" s="1" t="s">
        <v>321</v>
      </c>
      <c r="S199" s="1" t="str">
        <f t="shared" si="6"/>
        <v>$IM|50|1|110|100|CESP</v>
      </c>
      <c r="T199" s="2" t="str">
        <f t="shared" si="7"/>
        <v>OK</v>
      </c>
    </row>
    <row r="200" spans="1:20" x14ac:dyDescent="0.25">
      <c r="A200" s="1">
        <v>101019999</v>
      </c>
      <c r="B200" s="1" t="str">
        <f>VLOOKUP(A200,[1]Maestra!A$1:C$746,2,0)</f>
        <v>ACSOBPJ05</v>
      </c>
      <c r="C200" s="1" t="str">
        <f>VLOOKUP(A200,[1]Maestra!A$1:C$746,3,0)</f>
        <v>Sobregiros PJ</v>
      </c>
      <c r="D200" s="1" t="s">
        <v>40</v>
      </c>
      <c r="E200" s="1">
        <v>50</v>
      </c>
      <c r="F200" s="1">
        <v>1</v>
      </c>
      <c r="G200" s="1">
        <v>110</v>
      </c>
      <c r="H200" s="1">
        <v>100</v>
      </c>
      <c r="I200" s="1" t="s">
        <v>328</v>
      </c>
      <c r="Q200" s="2" t="s">
        <v>37</v>
      </c>
      <c r="R200" s="1" t="s">
        <v>321</v>
      </c>
      <c r="S200" s="1" t="str">
        <f t="shared" si="6"/>
        <v>$IM|50|1|110|100|CGEM</v>
      </c>
      <c r="T200" s="2" t="str">
        <f t="shared" si="7"/>
        <v>OK</v>
      </c>
    </row>
    <row r="201" spans="1:20" x14ac:dyDescent="0.25">
      <c r="A201" s="1">
        <v>101019999</v>
      </c>
      <c r="B201" s="1" t="str">
        <f>VLOOKUP(A201,[1]Maestra!A$1:C$746,2,0)</f>
        <v>ACSOBPJ05</v>
      </c>
      <c r="C201" s="1" t="str">
        <f>VLOOKUP(A201,[1]Maestra!A$1:C$746,3,0)</f>
        <v>Sobregiros PJ</v>
      </c>
      <c r="D201" s="1" t="s">
        <v>40</v>
      </c>
      <c r="E201" s="1">
        <v>50</v>
      </c>
      <c r="F201" s="1">
        <v>1</v>
      </c>
      <c r="G201" s="1">
        <v>110</v>
      </c>
      <c r="H201" s="1">
        <v>100</v>
      </c>
      <c r="I201" s="1" t="s">
        <v>329</v>
      </c>
      <c r="Q201" s="2" t="s">
        <v>37</v>
      </c>
      <c r="R201" s="1" t="s">
        <v>321</v>
      </c>
      <c r="S201" s="1" t="str">
        <f t="shared" si="6"/>
        <v>$IM|50|1|110|100|CIVA</v>
      </c>
      <c r="T201" s="2" t="str">
        <f t="shared" si="7"/>
        <v>OK</v>
      </c>
    </row>
    <row r="202" spans="1:20" x14ac:dyDescent="0.25">
      <c r="A202" s="1">
        <v>101019999</v>
      </c>
      <c r="B202" s="1" t="str">
        <f>VLOOKUP(A202,[1]Maestra!A$1:C$746,2,0)</f>
        <v>ACSOBPJ05</v>
      </c>
      <c r="C202" s="1" t="str">
        <f>VLOOKUP(A202,[1]Maestra!A$1:C$746,3,0)</f>
        <v>Sobregiros PJ</v>
      </c>
      <c r="D202" s="1" t="s">
        <v>40</v>
      </c>
      <c r="E202" s="1">
        <v>50</v>
      </c>
      <c r="F202" s="1">
        <v>1</v>
      </c>
      <c r="G202" s="1">
        <v>110</v>
      </c>
      <c r="H202" s="1">
        <v>100</v>
      </c>
      <c r="I202" s="1" t="s">
        <v>325</v>
      </c>
      <c r="Q202" s="2" t="s">
        <v>37</v>
      </c>
      <c r="R202" s="1" t="s">
        <v>321</v>
      </c>
      <c r="S202" s="1" t="str">
        <f t="shared" si="6"/>
        <v>$IM|50|1|110|100|CMED</v>
      </c>
      <c r="T202" s="2" t="str">
        <f t="shared" si="7"/>
        <v>OK</v>
      </c>
    </row>
    <row r="203" spans="1:20" x14ac:dyDescent="0.25">
      <c r="A203" s="1">
        <v>101019999</v>
      </c>
      <c r="B203" s="1" t="str">
        <f>VLOOKUP(A203,[1]Maestra!A$1:C$746,2,0)</f>
        <v>ACSOBPJ05</v>
      </c>
      <c r="C203" s="1" t="str">
        <f>VLOOKUP(A203,[1]Maestra!A$1:C$746,3,0)</f>
        <v>Sobregiros PJ</v>
      </c>
      <c r="D203" s="1" t="s">
        <v>40</v>
      </c>
      <c r="E203" s="1">
        <v>50</v>
      </c>
      <c r="F203" s="1">
        <v>1</v>
      </c>
      <c r="G203" s="1">
        <v>110</v>
      </c>
      <c r="H203" s="1">
        <v>100</v>
      </c>
      <c r="I203" s="1" t="s">
        <v>330</v>
      </c>
      <c r="Q203" s="2" t="s">
        <v>37</v>
      </c>
      <c r="R203" s="1" t="s">
        <v>321</v>
      </c>
      <c r="S203" s="1" t="str">
        <f t="shared" si="6"/>
        <v>$IM|50|1|110|100|CMIE</v>
      </c>
      <c r="T203" s="2" t="str">
        <f t="shared" si="7"/>
        <v>OK</v>
      </c>
    </row>
    <row r="204" spans="1:20" x14ac:dyDescent="0.25">
      <c r="A204" s="1">
        <v>101019999</v>
      </c>
      <c r="B204" s="1" t="str">
        <f>VLOOKUP(A204,[1]Maestra!A$1:C$746,2,0)</f>
        <v>ACSOBPJ05</v>
      </c>
      <c r="C204" s="1" t="str">
        <f>VLOOKUP(A204,[1]Maestra!A$1:C$746,3,0)</f>
        <v>Sobregiros PJ</v>
      </c>
      <c r="D204" s="1" t="s">
        <v>40</v>
      </c>
      <c r="E204" s="1">
        <v>50</v>
      </c>
      <c r="F204" s="1">
        <v>1</v>
      </c>
      <c r="G204" s="1">
        <v>110</v>
      </c>
      <c r="H204" s="1">
        <v>100</v>
      </c>
      <c r="I204" s="1" t="s">
        <v>331</v>
      </c>
      <c r="Q204" s="2" t="s">
        <v>37</v>
      </c>
      <c r="R204" s="1" t="s">
        <v>321</v>
      </c>
      <c r="S204" s="1" t="str">
        <f t="shared" si="6"/>
        <v>$IM|50|1|110|100|CPEM</v>
      </c>
      <c r="T204" s="2" t="str">
        <f t="shared" si="7"/>
        <v>OK</v>
      </c>
    </row>
    <row r="205" spans="1:20" x14ac:dyDescent="0.25">
      <c r="A205" s="1">
        <v>101019999</v>
      </c>
      <c r="B205" s="1" t="str">
        <f>VLOOKUP(A205,[1]Maestra!A$1:C$746,2,0)</f>
        <v>ACSOBPJ05</v>
      </c>
      <c r="C205" s="1" t="str">
        <f>VLOOKUP(A205,[1]Maestra!A$1:C$746,3,0)</f>
        <v>Sobregiros PJ</v>
      </c>
      <c r="D205" s="1" t="s">
        <v>40</v>
      </c>
      <c r="E205" s="1">
        <v>50</v>
      </c>
      <c r="F205" s="1">
        <v>1</v>
      </c>
      <c r="G205" s="1">
        <v>110</v>
      </c>
      <c r="H205" s="1">
        <v>100</v>
      </c>
      <c r="I205" s="1" t="s">
        <v>332</v>
      </c>
      <c r="Q205" s="2" t="s">
        <v>37</v>
      </c>
      <c r="R205" s="1" t="s">
        <v>321</v>
      </c>
      <c r="S205" s="1" t="str">
        <f t="shared" si="6"/>
        <v>$IM|50|1|110|100|CSOB</v>
      </c>
      <c r="T205" s="2" t="str">
        <f t="shared" si="7"/>
        <v>OK</v>
      </c>
    </row>
    <row r="206" spans="1:20" x14ac:dyDescent="0.25">
      <c r="A206" s="1">
        <v>201010199</v>
      </c>
      <c r="B206" s="1" t="str">
        <f>VLOOKUP(A206,[1]Maestra!A$1:C$746,2,0)</f>
        <v>ACSOBPN08</v>
      </c>
      <c r="C206" s="1" t="str">
        <f>VLOOKUP(A206,[1]Maestra!A$1:C$746,3,0)</f>
        <v>Sobregiros PN</v>
      </c>
      <c r="D206" s="1" t="s">
        <v>40</v>
      </c>
      <c r="E206" s="1">
        <v>50</v>
      </c>
      <c r="F206" s="1">
        <v>1</v>
      </c>
      <c r="G206" s="1">
        <v>111</v>
      </c>
      <c r="H206" s="1">
        <v>9999</v>
      </c>
      <c r="I206" s="1" t="s">
        <v>324</v>
      </c>
      <c r="Q206" s="2" t="s">
        <v>37</v>
      </c>
      <c r="R206" s="1" t="s">
        <v>321</v>
      </c>
      <c r="S206" s="1" t="str">
        <f t="shared" si="6"/>
        <v>$IM|50|1|111|9999|CCRV</v>
      </c>
      <c r="T206" s="2" t="str">
        <f t="shared" si="7"/>
        <v>OK</v>
      </c>
    </row>
    <row r="207" spans="1:20" x14ac:dyDescent="0.25">
      <c r="A207" s="1">
        <v>201010199</v>
      </c>
      <c r="B207" s="1" t="str">
        <f>VLOOKUP(A207,[1]Maestra!A$1:C$746,2,0)</f>
        <v>ACSOBPN08</v>
      </c>
      <c r="C207" s="1" t="str">
        <f>VLOOKUP(A207,[1]Maestra!A$1:C$746,3,0)</f>
        <v>Sobregiros PN</v>
      </c>
      <c r="D207" s="1" t="s">
        <v>40</v>
      </c>
      <c r="E207" s="1">
        <v>50</v>
      </c>
      <c r="F207" s="1">
        <v>1</v>
      </c>
      <c r="G207" s="1">
        <v>111</v>
      </c>
      <c r="H207" s="1">
        <v>9999</v>
      </c>
      <c r="I207" s="1" t="s">
        <v>325</v>
      </c>
      <c r="Q207" s="2" t="s">
        <v>37</v>
      </c>
      <c r="R207" s="1" t="s">
        <v>321</v>
      </c>
      <c r="S207" s="1" t="str">
        <f t="shared" si="6"/>
        <v>$IM|50|1|111|9999|CMED</v>
      </c>
      <c r="T207" s="2" t="str">
        <f t="shared" si="7"/>
        <v>OK</v>
      </c>
    </row>
    <row r="208" spans="1:20" x14ac:dyDescent="0.25">
      <c r="A208" s="1">
        <v>101019999</v>
      </c>
      <c r="B208" s="1" t="str">
        <f>VLOOKUP(A208,[1]Maestra!A$1:C$746,2,0)</f>
        <v>ACSOBPJ05</v>
      </c>
      <c r="C208" s="1" t="str">
        <f>VLOOKUP(A208,[1]Maestra!A$1:C$746,3,0)</f>
        <v>Sobregiros PJ</v>
      </c>
      <c r="D208" s="1" t="s">
        <v>40</v>
      </c>
      <c r="E208" s="1">
        <v>50</v>
      </c>
      <c r="F208" s="1">
        <v>1</v>
      </c>
      <c r="G208" s="1">
        <v>112</v>
      </c>
      <c r="H208" s="1">
        <v>50</v>
      </c>
      <c r="I208" s="1" t="s">
        <v>326</v>
      </c>
      <c r="Q208" s="2" t="s">
        <v>37</v>
      </c>
      <c r="R208" s="1" t="s">
        <v>321</v>
      </c>
      <c r="S208" s="1" t="str">
        <f t="shared" si="6"/>
        <v>$IM|50|1|112|50|CBMD</v>
      </c>
      <c r="T208" s="2" t="str">
        <f t="shared" si="7"/>
        <v>OK</v>
      </c>
    </row>
    <row r="209" spans="1:20" x14ac:dyDescent="0.25">
      <c r="A209" s="1">
        <v>101019999</v>
      </c>
      <c r="B209" s="1" t="str">
        <f>VLOOKUP(A209,[1]Maestra!A$1:C$746,2,0)</f>
        <v>ACSOBPJ05</v>
      </c>
      <c r="C209" s="1" t="str">
        <f>VLOOKUP(A209,[1]Maestra!A$1:C$746,3,0)</f>
        <v>Sobregiros PJ</v>
      </c>
      <c r="D209" s="1" t="s">
        <v>40</v>
      </c>
      <c r="E209" s="1">
        <v>50</v>
      </c>
      <c r="F209" s="1">
        <v>1</v>
      </c>
      <c r="G209" s="1">
        <v>112</v>
      </c>
      <c r="H209" s="1">
        <v>50</v>
      </c>
      <c r="I209" s="1" t="s">
        <v>327</v>
      </c>
      <c r="Q209" s="2" t="s">
        <v>37</v>
      </c>
      <c r="R209" s="1" t="s">
        <v>321</v>
      </c>
      <c r="S209" s="1" t="str">
        <f t="shared" si="6"/>
        <v>$IM|50|1|112|50|CCOR</v>
      </c>
      <c r="T209" s="2" t="str">
        <f t="shared" si="7"/>
        <v>OK</v>
      </c>
    </row>
    <row r="210" spans="1:20" x14ac:dyDescent="0.25">
      <c r="A210" s="1">
        <v>101019999</v>
      </c>
      <c r="B210" s="1" t="str">
        <f>VLOOKUP(A210,[1]Maestra!A$1:C$746,2,0)</f>
        <v>ACSOBPJ05</v>
      </c>
      <c r="C210" s="1" t="str">
        <f>VLOOKUP(A210,[1]Maestra!A$1:C$746,3,0)</f>
        <v>Sobregiros PJ</v>
      </c>
      <c r="D210" s="1" t="s">
        <v>40</v>
      </c>
      <c r="E210" s="1">
        <v>50</v>
      </c>
      <c r="F210" s="1">
        <v>1</v>
      </c>
      <c r="G210" s="1">
        <v>112</v>
      </c>
      <c r="H210" s="1">
        <v>50</v>
      </c>
      <c r="I210" s="1" t="s">
        <v>323</v>
      </c>
      <c r="Q210" s="2" t="s">
        <v>37</v>
      </c>
      <c r="R210" s="1" t="s">
        <v>321</v>
      </c>
      <c r="S210" s="1" t="str">
        <f t="shared" si="6"/>
        <v>$IM|50|1|112|50|CESP</v>
      </c>
      <c r="T210" s="2" t="str">
        <f t="shared" si="7"/>
        <v>OK</v>
      </c>
    </row>
    <row r="211" spans="1:20" x14ac:dyDescent="0.25">
      <c r="A211" s="1">
        <v>101019999</v>
      </c>
      <c r="B211" s="1" t="str">
        <f>VLOOKUP(A211,[1]Maestra!A$1:C$746,2,0)</f>
        <v>ACSOBPJ05</v>
      </c>
      <c r="C211" s="1" t="str">
        <f>VLOOKUP(A211,[1]Maestra!A$1:C$746,3,0)</f>
        <v>Sobregiros PJ</v>
      </c>
      <c r="D211" s="1" t="s">
        <v>40</v>
      </c>
      <c r="E211" s="1">
        <v>50</v>
      </c>
      <c r="F211" s="1">
        <v>1</v>
      </c>
      <c r="G211" s="1">
        <v>112</v>
      </c>
      <c r="H211" s="1">
        <v>50</v>
      </c>
      <c r="I211" s="1" t="s">
        <v>328</v>
      </c>
      <c r="Q211" s="2" t="s">
        <v>37</v>
      </c>
      <c r="R211" s="1" t="s">
        <v>321</v>
      </c>
      <c r="S211" s="1" t="str">
        <f t="shared" si="6"/>
        <v>$IM|50|1|112|50|CGEM</v>
      </c>
      <c r="T211" s="2" t="str">
        <f t="shared" si="7"/>
        <v>OK</v>
      </c>
    </row>
    <row r="212" spans="1:20" x14ac:dyDescent="0.25">
      <c r="A212" s="1">
        <v>101019999</v>
      </c>
      <c r="B212" s="1" t="str">
        <f>VLOOKUP(A212,[1]Maestra!A$1:C$746,2,0)</f>
        <v>ACSOBPJ05</v>
      </c>
      <c r="C212" s="1" t="str">
        <f>VLOOKUP(A212,[1]Maestra!A$1:C$746,3,0)</f>
        <v>Sobregiros PJ</v>
      </c>
      <c r="D212" s="1" t="s">
        <v>40</v>
      </c>
      <c r="E212" s="1">
        <v>50</v>
      </c>
      <c r="F212" s="1">
        <v>1</v>
      </c>
      <c r="G212" s="1">
        <v>112</v>
      </c>
      <c r="H212" s="1">
        <v>50</v>
      </c>
      <c r="I212" s="1" t="s">
        <v>329</v>
      </c>
      <c r="Q212" s="2" t="s">
        <v>37</v>
      </c>
      <c r="R212" s="1" t="s">
        <v>321</v>
      </c>
      <c r="S212" s="1" t="str">
        <f t="shared" si="6"/>
        <v>$IM|50|1|112|50|CIVA</v>
      </c>
      <c r="T212" s="2" t="str">
        <f t="shared" si="7"/>
        <v>OK</v>
      </c>
    </row>
    <row r="213" spans="1:20" x14ac:dyDescent="0.25">
      <c r="A213" s="1">
        <v>101019999</v>
      </c>
      <c r="B213" s="1" t="str">
        <f>VLOOKUP(A213,[1]Maestra!A$1:C$746,2,0)</f>
        <v>ACSOBPJ05</v>
      </c>
      <c r="C213" s="1" t="str">
        <f>VLOOKUP(A213,[1]Maestra!A$1:C$746,3,0)</f>
        <v>Sobregiros PJ</v>
      </c>
      <c r="D213" s="1" t="s">
        <v>40</v>
      </c>
      <c r="E213" s="1">
        <v>50</v>
      </c>
      <c r="F213" s="1">
        <v>1</v>
      </c>
      <c r="G213" s="1">
        <v>112</v>
      </c>
      <c r="H213" s="1">
        <v>50</v>
      </c>
      <c r="I213" s="1" t="s">
        <v>325</v>
      </c>
      <c r="Q213" s="2" t="s">
        <v>37</v>
      </c>
      <c r="R213" s="1" t="s">
        <v>321</v>
      </c>
      <c r="S213" s="1" t="str">
        <f t="shared" si="6"/>
        <v>$IM|50|1|112|50|CMED</v>
      </c>
      <c r="T213" s="2" t="str">
        <f t="shared" si="7"/>
        <v>OK</v>
      </c>
    </row>
    <row r="214" spans="1:20" x14ac:dyDescent="0.25">
      <c r="A214" s="1">
        <v>101019999</v>
      </c>
      <c r="B214" s="1" t="str">
        <f>VLOOKUP(A214,[1]Maestra!A$1:C$746,2,0)</f>
        <v>ACSOBPJ05</v>
      </c>
      <c r="C214" s="1" t="str">
        <f>VLOOKUP(A214,[1]Maestra!A$1:C$746,3,0)</f>
        <v>Sobregiros PJ</v>
      </c>
      <c r="D214" s="1" t="s">
        <v>40</v>
      </c>
      <c r="E214" s="1">
        <v>50</v>
      </c>
      <c r="F214" s="1">
        <v>1</v>
      </c>
      <c r="G214" s="1">
        <v>112</v>
      </c>
      <c r="H214" s="1">
        <v>50</v>
      </c>
      <c r="I214" s="1" t="s">
        <v>330</v>
      </c>
      <c r="Q214" s="2" t="s">
        <v>37</v>
      </c>
      <c r="R214" s="1" t="s">
        <v>321</v>
      </c>
      <c r="S214" s="1" t="str">
        <f t="shared" si="6"/>
        <v>$IM|50|1|112|50|CMIE</v>
      </c>
      <c r="T214" s="2" t="str">
        <f t="shared" si="7"/>
        <v>OK</v>
      </c>
    </row>
    <row r="215" spans="1:20" x14ac:dyDescent="0.25">
      <c r="A215" s="1">
        <v>101019999</v>
      </c>
      <c r="B215" s="1" t="str">
        <f>VLOOKUP(A215,[1]Maestra!A$1:C$746,2,0)</f>
        <v>ACSOBPJ05</v>
      </c>
      <c r="C215" s="1" t="str">
        <f>VLOOKUP(A215,[1]Maestra!A$1:C$746,3,0)</f>
        <v>Sobregiros PJ</v>
      </c>
      <c r="D215" s="1" t="s">
        <v>40</v>
      </c>
      <c r="E215" s="1">
        <v>50</v>
      </c>
      <c r="F215" s="1">
        <v>1</v>
      </c>
      <c r="G215" s="1">
        <v>112</v>
      </c>
      <c r="H215" s="1">
        <v>50</v>
      </c>
      <c r="I215" s="1" t="s">
        <v>331</v>
      </c>
      <c r="Q215" s="2" t="s">
        <v>37</v>
      </c>
      <c r="R215" s="1" t="s">
        <v>321</v>
      </c>
      <c r="S215" s="1" t="str">
        <f t="shared" si="6"/>
        <v>$IM|50|1|112|50|CPEM</v>
      </c>
      <c r="T215" s="2" t="str">
        <f t="shared" si="7"/>
        <v>OK</v>
      </c>
    </row>
    <row r="216" spans="1:20" x14ac:dyDescent="0.25">
      <c r="A216" s="1">
        <v>101019999</v>
      </c>
      <c r="B216" s="1" t="str">
        <f>VLOOKUP(A216,[1]Maestra!A$1:C$746,2,0)</f>
        <v>ACSOBPJ05</v>
      </c>
      <c r="C216" s="1" t="str">
        <f>VLOOKUP(A216,[1]Maestra!A$1:C$746,3,0)</f>
        <v>Sobregiros PJ</v>
      </c>
      <c r="D216" s="1" t="s">
        <v>40</v>
      </c>
      <c r="E216" s="1">
        <v>50</v>
      </c>
      <c r="F216" s="1">
        <v>1</v>
      </c>
      <c r="G216" s="1">
        <v>112</v>
      </c>
      <c r="H216" s="1">
        <v>50</v>
      </c>
      <c r="I216" s="1" t="s">
        <v>332</v>
      </c>
      <c r="Q216" s="2" t="s">
        <v>37</v>
      </c>
      <c r="R216" s="1" t="s">
        <v>321</v>
      </c>
      <c r="S216" s="1" t="str">
        <f t="shared" si="6"/>
        <v>$IM|50|1|112|50|CSOB</v>
      </c>
      <c r="T216" s="2" t="str">
        <f t="shared" si="7"/>
        <v>OK</v>
      </c>
    </row>
    <row r="217" spans="1:20" x14ac:dyDescent="0.25">
      <c r="A217" s="1">
        <v>101019999</v>
      </c>
      <c r="B217" s="1" t="str">
        <f>VLOOKUP(A217,[1]Maestra!A$1:C$746,2,0)</f>
        <v>ACSOBPJ05</v>
      </c>
      <c r="C217" s="1" t="str">
        <f>VLOOKUP(A217,[1]Maestra!A$1:C$746,3,0)</f>
        <v>Sobregiros PJ</v>
      </c>
      <c r="D217" s="1" t="s">
        <v>40</v>
      </c>
      <c r="E217" s="1">
        <v>50</v>
      </c>
      <c r="F217" s="1">
        <v>1</v>
      </c>
      <c r="G217" s="1">
        <v>112</v>
      </c>
      <c r="H217" s="1">
        <v>100</v>
      </c>
      <c r="I217" s="1" t="s">
        <v>326</v>
      </c>
      <c r="Q217" s="2" t="s">
        <v>37</v>
      </c>
      <c r="R217" s="1" t="s">
        <v>321</v>
      </c>
      <c r="S217" s="1" t="str">
        <f t="shared" si="6"/>
        <v>$IM|50|1|112|100|CBMD</v>
      </c>
      <c r="T217" s="2" t="str">
        <f t="shared" si="7"/>
        <v>OK</v>
      </c>
    </row>
    <row r="218" spans="1:20" x14ac:dyDescent="0.25">
      <c r="A218" s="1">
        <v>101019999</v>
      </c>
      <c r="B218" s="1" t="str">
        <f>VLOOKUP(A218,[1]Maestra!A$1:C$746,2,0)</f>
        <v>ACSOBPJ05</v>
      </c>
      <c r="C218" s="1" t="str">
        <f>VLOOKUP(A218,[1]Maestra!A$1:C$746,3,0)</f>
        <v>Sobregiros PJ</v>
      </c>
      <c r="D218" s="1" t="s">
        <v>40</v>
      </c>
      <c r="E218" s="1">
        <v>50</v>
      </c>
      <c r="F218" s="1">
        <v>1</v>
      </c>
      <c r="G218" s="1">
        <v>112</v>
      </c>
      <c r="H218" s="1">
        <v>100</v>
      </c>
      <c r="I218" s="1" t="s">
        <v>327</v>
      </c>
      <c r="Q218" s="2" t="s">
        <v>37</v>
      </c>
      <c r="R218" s="1" t="s">
        <v>321</v>
      </c>
      <c r="S218" s="1" t="str">
        <f t="shared" si="6"/>
        <v>$IM|50|1|112|100|CCOR</v>
      </c>
      <c r="T218" s="2" t="str">
        <f t="shared" si="7"/>
        <v>OK</v>
      </c>
    </row>
    <row r="219" spans="1:20" x14ac:dyDescent="0.25">
      <c r="A219" s="1">
        <v>101019999</v>
      </c>
      <c r="B219" s="1" t="str">
        <f>VLOOKUP(A219,[1]Maestra!A$1:C$746,2,0)</f>
        <v>ACSOBPJ05</v>
      </c>
      <c r="C219" s="1" t="str">
        <f>VLOOKUP(A219,[1]Maestra!A$1:C$746,3,0)</f>
        <v>Sobregiros PJ</v>
      </c>
      <c r="D219" s="1" t="s">
        <v>40</v>
      </c>
      <c r="E219" s="1">
        <v>50</v>
      </c>
      <c r="F219" s="1">
        <v>1</v>
      </c>
      <c r="G219" s="1">
        <v>112</v>
      </c>
      <c r="H219" s="1">
        <v>100</v>
      </c>
      <c r="I219" s="1" t="s">
        <v>323</v>
      </c>
      <c r="Q219" s="2" t="s">
        <v>37</v>
      </c>
      <c r="R219" s="1" t="s">
        <v>321</v>
      </c>
      <c r="S219" s="1" t="str">
        <f t="shared" si="6"/>
        <v>$IM|50|1|112|100|CESP</v>
      </c>
      <c r="T219" s="2" t="str">
        <f t="shared" si="7"/>
        <v>OK</v>
      </c>
    </row>
    <row r="220" spans="1:20" x14ac:dyDescent="0.25">
      <c r="A220" s="1">
        <v>101019999</v>
      </c>
      <c r="B220" s="1" t="str">
        <f>VLOOKUP(A220,[1]Maestra!A$1:C$746,2,0)</f>
        <v>ACSOBPJ05</v>
      </c>
      <c r="C220" s="1" t="str">
        <f>VLOOKUP(A220,[1]Maestra!A$1:C$746,3,0)</f>
        <v>Sobregiros PJ</v>
      </c>
      <c r="D220" s="1" t="s">
        <v>40</v>
      </c>
      <c r="E220" s="1">
        <v>50</v>
      </c>
      <c r="F220" s="1">
        <v>1</v>
      </c>
      <c r="G220" s="1">
        <v>112</v>
      </c>
      <c r="H220" s="1">
        <v>100</v>
      </c>
      <c r="I220" s="1" t="s">
        <v>328</v>
      </c>
      <c r="Q220" s="2" t="s">
        <v>37</v>
      </c>
      <c r="R220" s="1" t="s">
        <v>321</v>
      </c>
      <c r="S220" s="1" t="str">
        <f t="shared" si="6"/>
        <v>$IM|50|1|112|100|CGEM</v>
      </c>
      <c r="T220" s="2" t="str">
        <f t="shared" si="7"/>
        <v>OK</v>
      </c>
    </row>
    <row r="221" spans="1:20" x14ac:dyDescent="0.25">
      <c r="A221" s="1">
        <v>101019999</v>
      </c>
      <c r="B221" s="1" t="str">
        <f>VLOOKUP(A221,[1]Maestra!A$1:C$746,2,0)</f>
        <v>ACSOBPJ05</v>
      </c>
      <c r="C221" s="1" t="str">
        <f>VLOOKUP(A221,[1]Maestra!A$1:C$746,3,0)</f>
        <v>Sobregiros PJ</v>
      </c>
      <c r="D221" s="1" t="s">
        <v>40</v>
      </c>
      <c r="E221" s="1">
        <v>50</v>
      </c>
      <c r="F221" s="1">
        <v>1</v>
      </c>
      <c r="G221" s="1">
        <v>112</v>
      </c>
      <c r="H221" s="1">
        <v>100</v>
      </c>
      <c r="I221" s="1" t="s">
        <v>329</v>
      </c>
      <c r="Q221" s="2" t="s">
        <v>37</v>
      </c>
      <c r="R221" s="1" t="s">
        <v>321</v>
      </c>
      <c r="S221" s="1" t="str">
        <f t="shared" si="6"/>
        <v>$IM|50|1|112|100|CIVA</v>
      </c>
      <c r="T221" s="2" t="str">
        <f t="shared" si="7"/>
        <v>OK</v>
      </c>
    </row>
    <row r="222" spans="1:20" x14ac:dyDescent="0.25">
      <c r="A222" s="1">
        <v>101019999</v>
      </c>
      <c r="B222" s="1" t="str">
        <f>VLOOKUP(A222,[1]Maestra!A$1:C$746,2,0)</f>
        <v>ACSOBPJ05</v>
      </c>
      <c r="C222" s="1" t="str">
        <f>VLOOKUP(A222,[1]Maestra!A$1:C$746,3,0)</f>
        <v>Sobregiros PJ</v>
      </c>
      <c r="D222" s="1" t="s">
        <v>40</v>
      </c>
      <c r="E222" s="1">
        <v>50</v>
      </c>
      <c r="F222" s="1">
        <v>1</v>
      </c>
      <c r="G222" s="1">
        <v>112</v>
      </c>
      <c r="H222" s="1">
        <v>100</v>
      </c>
      <c r="I222" s="1" t="s">
        <v>325</v>
      </c>
      <c r="Q222" s="2" t="s">
        <v>37</v>
      </c>
      <c r="R222" s="1" t="s">
        <v>321</v>
      </c>
      <c r="S222" s="1" t="str">
        <f t="shared" si="6"/>
        <v>$IM|50|1|112|100|CMED</v>
      </c>
      <c r="T222" s="2" t="str">
        <f t="shared" si="7"/>
        <v>OK</v>
      </c>
    </row>
    <row r="223" spans="1:20" x14ac:dyDescent="0.25">
      <c r="A223" s="1">
        <v>101019999</v>
      </c>
      <c r="B223" s="1" t="str">
        <f>VLOOKUP(A223,[1]Maestra!A$1:C$746,2,0)</f>
        <v>ACSOBPJ05</v>
      </c>
      <c r="C223" s="1" t="str">
        <f>VLOOKUP(A223,[1]Maestra!A$1:C$746,3,0)</f>
        <v>Sobregiros PJ</v>
      </c>
      <c r="D223" s="1" t="s">
        <v>40</v>
      </c>
      <c r="E223" s="1">
        <v>50</v>
      </c>
      <c r="F223" s="1">
        <v>1</v>
      </c>
      <c r="G223" s="1">
        <v>112</v>
      </c>
      <c r="H223" s="1">
        <v>100</v>
      </c>
      <c r="I223" s="1" t="s">
        <v>330</v>
      </c>
      <c r="Q223" s="2" t="s">
        <v>37</v>
      </c>
      <c r="R223" s="1" t="s">
        <v>321</v>
      </c>
      <c r="S223" s="1" t="str">
        <f t="shared" si="6"/>
        <v>$IM|50|1|112|100|CMIE</v>
      </c>
      <c r="T223" s="2" t="str">
        <f t="shared" si="7"/>
        <v>OK</v>
      </c>
    </row>
    <row r="224" spans="1:20" x14ac:dyDescent="0.25">
      <c r="A224" s="1">
        <v>101019999</v>
      </c>
      <c r="B224" s="1" t="str">
        <f>VLOOKUP(A224,[1]Maestra!A$1:C$746,2,0)</f>
        <v>ACSOBPJ05</v>
      </c>
      <c r="C224" s="1" t="str">
        <f>VLOOKUP(A224,[1]Maestra!A$1:C$746,3,0)</f>
        <v>Sobregiros PJ</v>
      </c>
      <c r="D224" s="1" t="s">
        <v>40</v>
      </c>
      <c r="E224" s="1">
        <v>50</v>
      </c>
      <c r="F224" s="1">
        <v>1</v>
      </c>
      <c r="G224" s="1">
        <v>112</v>
      </c>
      <c r="H224" s="1">
        <v>100</v>
      </c>
      <c r="I224" s="1" t="s">
        <v>331</v>
      </c>
      <c r="Q224" s="2" t="s">
        <v>37</v>
      </c>
      <c r="R224" s="1" t="s">
        <v>321</v>
      </c>
      <c r="S224" s="1" t="str">
        <f t="shared" si="6"/>
        <v>$IM|50|1|112|100|CPEM</v>
      </c>
      <c r="T224" s="2" t="str">
        <f t="shared" si="7"/>
        <v>OK</v>
      </c>
    </row>
    <row r="225" spans="1:20" x14ac:dyDescent="0.25">
      <c r="A225" s="1">
        <v>101019999</v>
      </c>
      <c r="B225" s="1" t="str">
        <f>VLOOKUP(A225,[1]Maestra!A$1:C$746,2,0)</f>
        <v>ACSOBPJ05</v>
      </c>
      <c r="C225" s="1" t="str">
        <f>VLOOKUP(A225,[1]Maestra!A$1:C$746,3,0)</f>
        <v>Sobregiros PJ</v>
      </c>
      <c r="D225" s="1" t="s">
        <v>40</v>
      </c>
      <c r="E225" s="1">
        <v>50</v>
      </c>
      <c r="F225" s="1">
        <v>1</v>
      </c>
      <c r="G225" s="1">
        <v>112</v>
      </c>
      <c r="H225" s="1">
        <v>100</v>
      </c>
      <c r="I225" s="1" t="s">
        <v>332</v>
      </c>
      <c r="Q225" s="2" t="s">
        <v>37</v>
      </c>
      <c r="R225" s="1" t="s">
        <v>321</v>
      </c>
      <c r="S225" s="1" t="str">
        <f t="shared" si="6"/>
        <v>$IM|50|1|112|100|CSOB</v>
      </c>
      <c r="T225" s="2" t="str">
        <f t="shared" si="7"/>
        <v>OK</v>
      </c>
    </row>
    <row r="226" spans="1:20" x14ac:dyDescent="0.25">
      <c r="A226" s="1">
        <v>201010199</v>
      </c>
      <c r="B226" s="1" t="str">
        <f>VLOOKUP(A226,[1]Maestra!A$1:C$746,2,0)</f>
        <v>ACSOBPN08</v>
      </c>
      <c r="C226" s="1" t="str">
        <f>VLOOKUP(A226,[1]Maestra!A$1:C$746,3,0)</f>
        <v>Sobregiros PN</v>
      </c>
      <c r="D226" s="1" t="s">
        <v>40</v>
      </c>
      <c r="E226" s="1">
        <v>50</v>
      </c>
      <c r="F226" s="1">
        <v>1</v>
      </c>
      <c r="G226" s="1">
        <v>113</v>
      </c>
      <c r="H226" s="1">
        <v>9999</v>
      </c>
      <c r="I226" s="1" t="s">
        <v>324</v>
      </c>
      <c r="Q226" s="2" t="s">
        <v>37</v>
      </c>
      <c r="R226" s="1" t="s">
        <v>321</v>
      </c>
      <c r="S226" s="1" t="str">
        <f t="shared" si="6"/>
        <v>$IM|50|1|113|9999|CCRV</v>
      </c>
      <c r="T226" s="2" t="str">
        <f t="shared" si="7"/>
        <v>OK</v>
      </c>
    </row>
    <row r="227" spans="1:20" x14ac:dyDescent="0.25">
      <c r="A227" s="1">
        <v>201010199</v>
      </c>
      <c r="B227" s="1" t="str">
        <f>VLOOKUP(A227,[1]Maestra!A$1:C$746,2,0)</f>
        <v>ACSOBPN08</v>
      </c>
      <c r="C227" s="1" t="str">
        <f>VLOOKUP(A227,[1]Maestra!A$1:C$746,3,0)</f>
        <v>Sobregiros PN</v>
      </c>
      <c r="D227" s="1" t="s">
        <v>40</v>
      </c>
      <c r="E227" s="1">
        <v>50</v>
      </c>
      <c r="F227" s="1">
        <v>1</v>
      </c>
      <c r="G227" s="1">
        <v>113</v>
      </c>
      <c r="H227" s="1">
        <v>9999</v>
      </c>
      <c r="I227" s="1" t="s">
        <v>325</v>
      </c>
      <c r="Q227" s="2" t="s">
        <v>37</v>
      </c>
      <c r="R227" s="1" t="s">
        <v>321</v>
      </c>
      <c r="S227" s="1" t="str">
        <f t="shared" si="6"/>
        <v>$IM|50|1|113|9999|CMED</v>
      </c>
      <c r="T227" s="2" t="str">
        <f t="shared" si="7"/>
        <v>OK</v>
      </c>
    </row>
    <row r="228" spans="1:20" x14ac:dyDescent="0.25">
      <c r="A228" s="1">
        <v>101019999</v>
      </c>
      <c r="B228" s="1" t="str">
        <f>VLOOKUP(A228,[1]Maestra!A$1:C$746,2,0)</f>
        <v>ACSOBPJ05</v>
      </c>
      <c r="C228" s="1" t="str">
        <f>VLOOKUP(A228,[1]Maestra!A$1:C$746,3,0)</f>
        <v>Sobregiros PJ</v>
      </c>
      <c r="D228" s="1" t="s">
        <v>40</v>
      </c>
      <c r="E228" s="1">
        <v>50</v>
      </c>
      <c r="F228" s="1">
        <v>1</v>
      </c>
      <c r="G228" s="1">
        <v>114</v>
      </c>
      <c r="H228" s="1">
        <v>50</v>
      </c>
      <c r="I228" s="1" t="s">
        <v>326</v>
      </c>
      <c r="Q228" s="2" t="s">
        <v>37</v>
      </c>
      <c r="R228" s="1" t="s">
        <v>321</v>
      </c>
      <c r="S228" s="1" t="str">
        <f t="shared" si="6"/>
        <v>$IM|50|1|114|50|CBMD</v>
      </c>
      <c r="T228" s="2" t="str">
        <f t="shared" si="7"/>
        <v>OK</v>
      </c>
    </row>
    <row r="229" spans="1:20" x14ac:dyDescent="0.25">
      <c r="A229" s="1">
        <v>101019999</v>
      </c>
      <c r="B229" s="1" t="str">
        <f>VLOOKUP(A229,[1]Maestra!A$1:C$746,2,0)</f>
        <v>ACSOBPJ05</v>
      </c>
      <c r="C229" s="1" t="str">
        <f>VLOOKUP(A229,[1]Maestra!A$1:C$746,3,0)</f>
        <v>Sobregiros PJ</v>
      </c>
      <c r="D229" s="1" t="s">
        <v>40</v>
      </c>
      <c r="E229" s="1">
        <v>50</v>
      </c>
      <c r="F229" s="1">
        <v>1</v>
      </c>
      <c r="G229" s="1">
        <v>114</v>
      </c>
      <c r="H229" s="1">
        <v>50</v>
      </c>
      <c r="I229" s="1" t="s">
        <v>327</v>
      </c>
      <c r="Q229" s="2" t="s">
        <v>37</v>
      </c>
      <c r="R229" s="1" t="s">
        <v>321</v>
      </c>
      <c r="S229" s="1" t="str">
        <f t="shared" si="6"/>
        <v>$IM|50|1|114|50|CCOR</v>
      </c>
      <c r="T229" s="2" t="str">
        <f t="shared" si="7"/>
        <v>OK</v>
      </c>
    </row>
    <row r="230" spans="1:20" x14ac:dyDescent="0.25">
      <c r="A230" s="1">
        <v>101019999</v>
      </c>
      <c r="B230" s="1" t="str">
        <f>VLOOKUP(A230,[1]Maestra!A$1:C$746,2,0)</f>
        <v>ACSOBPJ05</v>
      </c>
      <c r="C230" s="1" t="str">
        <f>VLOOKUP(A230,[1]Maestra!A$1:C$746,3,0)</f>
        <v>Sobregiros PJ</v>
      </c>
      <c r="D230" s="1" t="s">
        <v>40</v>
      </c>
      <c r="E230" s="1">
        <v>50</v>
      </c>
      <c r="F230" s="1">
        <v>1</v>
      </c>
      <c r="G230" s="1">
        <v>114</v>
      </c>
      <c r="H230" s="1">
        <v>50</v>
      </c>
      <c r="I230" s="1" t="s">
        <v>323</v>
      </c>
      <c r="Q230" s="2" t="s">
        <v>37</v>
      </c>
      <c r="R230" s="1" t="s">
        <v>321</v>
      </c>
      <c r="S230" s="1" t="str">
        <f t="shared" si="6"/>
        <v>$IM|50|1|114|50|CESP</v>
      </c>
      <c r="T230" s="2" t="str">
        <f t="shared" si="7"/>
        <v>OK</v>
      </c>
    </row>
    <row r="231" spans="1:20" x14ac:dyDescent="0.25">
      <c r="A231" s="1">
        <v>101019999</v>
      </c>
      <c r="B231" s="1" t="str">
        <f>VLOOKUP(A231,[1]Maestra!A$1:C$746,2,0)</f>
        <v>ACSOBPJ05</v>
      </c>
      <c r="C231" s="1" t="str">
        <f>VLOOKUP(A231,[1]Maestra!A$1:C$746,3,0)</f>
        <v>Sobregiros PJ</v>
      </c>
      <c r="D231" s="1" t="s">
        <v>40</v>
      </c>
      <c r="E231" s="1">
        <v>50</v>
      </c>
      <c r="F231" s="1">
        <v>1</v>
      </c>
      <c r="G231" s="1">
        <v>114</v>
      </c>
      <c r="H231" s="1">
        <v>50</v>
      </c>
      <c r="I231" s="1" t="s">
        <v>328</v>
      </c>
      <c r="Q231" s="2" t="s">
        <v>37</v>
      </c>
      <c r="R231" s="1" t="s">
        <v>321</v>
      </c>
      <c r="S231" s="1" t="str">
        <f t="shared" si="6"/>
        <v>$IM|50|1|114|50|CGEM</v>
      </c>
      <c r="T231" s="2" t="str">
        <f t="shared" si="7"/>
        <v>OK</v>
      </c>
    </row>
    <row r="232" spans="1:20" x14ac:dyDescent="0.25">
      <c r="A232" s="1">
        <v>101019999</v>
      </c>
      <c r="B232" s="1" t="str">
        <f>VLOOKUP(A232,[1]Maestra!A$1:C$746,2,0)</f>
        <v>ACSOBPJ05</v>
      </c>
      <c r="C232" s="1" t="str">
        <f>VLOOKUP(A232,[1]Maestra!A$1:C$746,3,0)</f>
        <v>Sobregiros PJ</v>
      </c>
      <c r="D232" s="1" t="s">
        <v>40</v>
      </c>
      <c r="E232" s="1">
        <v>50</v>
      </c>
      <c r="F232" s="1">
        <v>1</v>
      </c>
      <c r="G232" s="1">
        <v>114</v>
      </c>
      <c r="H232" s="1">
        <v>50</v>
      </c>
      <c r="I232" s="1" t="s">
        <v>329</v>
      </c>
      <c r="Q232" s="2" t="s">
        <v>37</v>
      </c>
      <c r="R232" s="1" t="s">
        <v>321</v>
      </c>
      <c r="S232" s="1" t="str">
        <f t="shared" si="6"/>
        <v>$IM|50|1|114|50|CIVA</v>
      </c>
      <c r="T232" s="2" t="str">
        <f t="shared" si="7"/>
        <v>OK</v>
      </c>
    </row>
    <row r="233" spans="1:20" x14ac:dyDescent="0.25">
      <c r="A233" s="1">
        <v>101019999</v>
      </c>
      <c r="B233" s="1" t="str">
        <f>VLOOKUP(A233,[1]Maestra!A$1:C$746,2,0)</f>
        <v>ACSOBPJ05</v>
      </c>
      <c r="C233" s="1" t="str">
        <f>VLOOKUP(A233,[1]Maestra!A$1:C$746,3,0)</f>
        <v>Sobregiros PJ</v>
      </c>
      <c r="D233" s="1" t="s">
        <v>40</v>
      </c>
      <c r="E233" s="1">
        <v>50</v>
      </c>
      <c r="F233" s="1">
        <v>1</v>
      </c>
      <c r="G233" s="1">
        <v>114</v>
      </c>
      <c r="H233" s="1">
        <v>50</v>
      </c>
      <c r="I233" s="1" t="s">
        <v>325</v>
      </c>
      <c r="Q233" s="2" t="s">
        <v>37</v>
      </c>
      <c r="R233" s="1" t="s">
        <v>321</v>
      </c>
      <c r="S233" s="1" t="str">
        <f t="shared" si="6"/>
        <v>$IM|50|1|114|50|CMED</v>
      </c>
      <c r="T233" s="2" t="str">
        <f t="shared" si="7"/>
        <v>OK</v>
      </c>
    </row>
    <row r="234" spans="1:20" x14ac:dyDescent="0.25">
      <c r="A234" s="1">
        <v>101019999</v>
      </c>
      <c r="B234" s="1" t="str">
        <f>VLOOKUP(A234,[1]Maestra!A$1:C$746,2,0)</f>
        <v>ACSOBPJ05</v>
      </c>
      <c r="C234" s="1" t="str">
        <f>VLOOKUP(A234,[1]Maestra!A$1:C$746,3,0)</f>
        <v>Sobregiros PJ</v>
      </c>
      <c r="D234" s="1" t="s">
        <v>40</v>
      </c>
      <c r="E234" s="1">
        <v>50</v>
      </c>
      <c r="F234" s="1">
        <v>1</v>
      </c>
      <c r="G234" s="1">
        <v>114</v>
      </c>
      <c r="H234" s="1">
        <v>50</v>
      </c>
      <c r="I234" s="1" t="s">
        <v>330</v>
      </c>
      <c r="Q234" s="2" t="s">
        <v>37</v>
      </c>
      <c r="R234" s="1" t="s">
        <v>321</v>
      </c>
      <c r="S234" s="1" t="str">
        <f t="shared" si="6"/>
        <v>$IM|50|1|114|50|CMIE</v>
      </c>
      <c r="T234" s="2" t="str">
        <f t="shared" si="7"/>
        <v>OK</v>
      </c>
    </row>
    <row r="235" spans="1:20" x14ac:dyDescent="0.25">
      <c r="A235" s="1">
        <v>101019999</v>
      </c>
      <c r="B235" s="1" t="str">
        <f>VLOOKUP(A235,[1]Maestra!A$1:C$746,2,0)</f>
        <v>ACSOBPJ05</v>
      </c>
      <c r="C235" s="1" t="str">
        <f>VLOOKUP(A235,[1]Maestra!A$1:C$746,3,0)</f>
        <v>Sobregiros PJ</v>
      </c>
      <c r="D235" s="1" t="s">
        <v>40</v>
      </c>
      <c r="E235" s="1">
        <v>50</v>
      </c>
      <c r="F235" s="1">
        <v>1</v>
      </c>
      <c r="G235" s="1">
        <v>114</v>
      </c>
      <c r="H235" s="1">
        <v>50</v>
      </c>
      <c r="I235" s="1" t="s">
        <v>331</v>
      </c>
      <c r="Q235" s="2" t="s">
        <v>37</v>
      </c>
      <c r="R235" s="1" t="s">
        <v>321</v>
      </c>
      <c r="S235" s="1" t="str">
        <f t="shared" si="6"/>
        <v>$IM|50|1|114|50|CPEM</v>
      </c>
      <c r="T235" s="2" t="str">
        <f t="shared" si="7"/>
        <v>OK</v>
      </c>
    </row>
    <row r="236" spans="1:20" x14ac:dyDescent="0.25">
      <c r="A236" s="1">
        <v>101019999</v>
      </c>
      <c r="B236" s="1" t="str">
        <f>VLOOKUP(A236,[1]Maestra!A$1:C$746,2,0)</f>
        <v>ACSOBPJ05</v>
      </c>
      <c r="C236" s="1" t="str">
        <f>VLOOKUP(A236,[1]Maestra!A$1:C$746,3,0)</f>
        <v>Sobregiros PJ</v>
      </c>
      <c r="D236" s="1" t="s">
        <v>40</v>
      </c>
      <c r="E236" s="1">
        <v>50</v>
      </c>
      <c r="F236" s="1">
        <v>1</v>
      </c>
      <c r="G236" s="1">
        <v>114</v>
      </c>
      <c r="H236" s="1">
        <v>50</v>
      </c>
      <c r="I236" s="1" t="s">
        <v>332</v>
      </c>
      <c r="Q236" s="2" t="s">
        <v>37</v>
      </c>
      <c r="R236" s="1" t="s">
        <v>321</v>
      </c>
      <c r="S236" s="1" t="str">
        <f t="shared" si="6"/>
        <v>$IM|50|1|114|50|CSOB</v>
      </c>
      <c r="T236" s="2" t="str">
        <f t="shared" si="7"/>
        <v>OK</v>
      </c>
    </row>
    <row r="237" spans="1:20" x14ac:dyDescent="0.25">
      <c r="A237" s="1">
        <v>101019999</v>
      </c>
      <c r="B237" s="1" t="str">
        <f>VLOOKUP(A237,[1]Maestra!A$1:C$746,2,0)</f>
        <v>ACSOBPJ05</v>
      </c>
      <c r="C237" s="1" t="str">
        <f>VLOOKUP(A237,[1]Maestra!A$1:C$746,3,0)</f>
        <v>Sobregiros PJ</v>
      </c>
      <c r="D237" s="1" t="s">
        <v>40</v>
      </c>
      <c r="E237" s="1">
        <v>50</v>
      </c>
      <c r="F237" s="1">
        <v>1</v>
      </c>
      <c r="G237" s="1">
        <v>114</v>
      </c>
      <c r="H237" s="1">
        <v>100</v>
      </c>
      <c r="I237" s="1" t="s">
        <v>326</v>
      </c>
      <c r="Q237" s="2" t="s">
        <v>37</v>
      </c>
      <c r="R237" s="1" t="s">
        <v>321</v>
      </c>
      <c r="S237" s="1" t="str">
        <f t="shared" si="6"/>
        <v>$IM|50|1|114|100|CBMD</v>
      </c>
      <c r="T237" s="2" t="str">
        <f t="shared" si="7"/>
        <v>OK</v>
      </c>
    </row>
    <row r="238" spans="1:20" x14ac:dyDescent="0.25">
      <c r="A238" s="1">
        <v>101019999</v>
      </c>
      <c r="B238" s="1" t="str">
        <f>VLOOKUP(A238,[1]Maestra!A$1:C$746,2,0)</f>
        <v>ACSOBPJ05</v>
      </c>
      <c r="C238" s="1" t="str">
        <f>VLOOKUP(A238,[1]Maestra!A$1:C$746,3,0)</f>
        <v>Sobregiros PJ</v>
      </c>
      <c r="D238" s="1" t="s">
        <v>40</v>
      </c>
      <c r="E238" s="1">
        <v>50</v>
      </c>
      <c r="F238" s="1">
        <v>1</v>
      </c>
      <c r="G238" s="1">
        <v>114</v>
      </c>
      <c r="H238" s="1">
        <v>100</v>
      </c>
      <c r="I238" s="1" t="s">
        <v>327</v>
      </c>
      <c r="Q238" s="2" t="s">
        <v>37</v>
      </c>
      <c r="R238" s="1" t="s">
        <v>321</v>
      </c>
      <c r="S238" s="1" t="str">
        <f t="shared" si="6"/>
        <v>$IM|50|1|114|100|CCOR</v>
      </c>
      <c r="T238" s="2" t="str">
        <f t="shared" si="7"/>
        <v>OK</v>
      </c>
    </row>
    <row r="239" spans="1:20" x14ac:dyDescent="0.25">
      <c r="A239" s="1">
        <v>101019999</v>
      </c>
      <c r="B239" s="1" t="str">
        <f>VLOOKUP(A239,[1]Maestra!A$1:C$746,2,0)</f>
        <v>ACSOBPJ05</v>
      </c>
      <c r="C239" s="1" t="str">
        <f>VLOOKUP(A239,[1]Maestra!A$1:C$746,3,0)</f>
        <v>Sobregiros PJ</v>
      </c>
      <c r="D239" s="1" t="s">
        <v>40</v>
      </c>
      <c r="E239" s="1">
        <v>50</v>
      </c>
      <c r="F239" s="1">
        <v>1</v>
      </c>
      <c r="G239" s="1">
        <v>114</v>
      </c>
      <c r="H239" s="1">
        <v>100</v>
      </c>
      <c r="I239" s="1" t="s">
        <v>323</v>
      </c>
      <c r="Q239" s="2" t="s">
        <v>37</v>
      </c>
      <c r="R239" s="1" t="s">
        <v>321</v>
      </c>
      <c r="S239" s="1" t="str">
        <f t="shared" si="6"/>
        <v>$IM|50|1|114|100|CESP</v>
      </c>
      <c r="T239" s="2" t="str">
        <f t="shared" si="7"/>
        <v>OK</v>
      </c>
    </row>
    <row r="240" spans="1:20" x14ac:dyDescent="0.25">
      <c r="A240" s="1">
        <v>101019999</v>
      </c>
      <c r="B240" s="1" t="str">
        <f>VLOOKUP(A240,[1]Maestra!A$1:C$746,2,0)</f>
        <v>ACSOBPJ05</v>
      </c>
      <c r="C240" s="1" t="str">
        <f>VLOOKUP(A240,[1]Maestra!A$1:C$746,3,0)</f>
        <v>Sobregiros PJ</v>
      </c>
      <c r="D240" s="1" t="s">
        <v>40</v>
      </c>
      <c r="E240" s="1">
        <v>50</v>
      </c>
      <c r="F240" s="1">
        <v>1</v>
      </c>
      <c r="G240" s="1">
        <v>114</v>
      </c>
      <c r="H240" s="1">
        <v>100</v>
      </c>
      <c r="I240" s="1" t="s">
        <v>328</v>
      </c>
      <c r="Q240" s="2" t="s">
        <v>37</v>
      </c>
      <c r="R240" s="1" t="s">
        <v>321</v>
      </c>
      <c r="S240" s="1" t="str">
        <f t="shared" si="6"/>
        <v>$IM|50|1|114|100|CGEM</v>
      </c>
      <c r="T240" s="2" t="str">
        <f t="shared" si="7"/>
        <v>OK</v>
      </c>
    </row>
    <row r="241" spans="1:20" x14ac:dyDescent="0.25">
      <c r="A241" s="1">
        <v>101019999</v>
      </c>
      <c r="B241" s="1" t="str">
        <f>VLOOKUP(A241,[1]Maestra!A$1:C$746,2,0)</f>
        <v>ACSOBPJ05</v>
      </c>
      <c r="C241" s="1" t="str">
        <f>VLOOKUP(A241,[1]Maestra!A$1:C$746,3,0)</f>
        <v>Sobregiros PJ</v>
      </c>
      <c r="D241" s="1" t="s">
        <v>40</v>
      </c>
      <c r="E241" s="1">
        <v>50</v>
      </c>
      <c r="F241" s="1">
        <v>1</v>
      </c>
      <c r="G241" s="1">
        <v>114</v>
      </c>
      <c r="H241" s="1">
        <v>100</v>
      </c>
      <c r="I241" s="1" t="s">
        <v>329</v>
      </c>
      <c r="Q241" s="2" t="s">
        <v>37</v>
      </c>
      <c r="R241" s="1" t="s">
        <v>321</v>
      </c>
      <c r="S241" s="1" t="str">
        <f t="shared" si="6"/>
        <v>$IM|50|1|114|100|CIVA</v>
      </c>
      <c r="T241" s="2" t="str">
        <f t="shared" si="7"/>
        <v>OK</v>
      </c>
    </row>
    <row r="242" spans="1:20" x14ac:dyDescent="0.25">
      <c r="A242" s="1">
        <v>101019999</v>
      </c>
      <c r="B242" s="1" t="str">
        <f>VLOOKUP(A242,[1]Maestra!A$1:C$746,2,0)</f>
        <v>ACSOBPJ05</v>
      </c>
      <c r="C242" s="1" t="str">
        <f>VLOOKUP(A242,[1]Maestra!A$1:C$746,3,0)</f>
        <v>Sobregiros PJ</v>
      </c>
      <c r="D242" s="1" t="s">
        <v>40</v>
      </c>
      <c r="E242" s="1">
        <v>50</v>
      </c>
      <c r="F242" s="1">
        <v>1</v>
      </c>
      <c r="G242" s="1">
        <v>114</v>
      </c>
      <c r="H242" s="1">
        <v>100</v>
      </c>
      <c r="I242" s="1" t="s">
        <v>325</v>
      </c>
      <c r="Q242" s="2" t="s">
        <v>37</v>
      </c>
      <c r="R242" s="1" t="s">
        <v>321</v>
      </c>
      <c r="S242" s="1" t="str">
        <f t="shared" si="6"/>
        <v>$IM|50|1|114|100|CMED</v>
      </c>
      <c r="T242" s="2" t="str">
        <f t="shared" si="7"/>
        <v>OK</v>
      </c>
    </row>
    <row r="243" spans="1:20" x14ac:dyDescent="0.25">
      <c r="A243" s="1">
        <v>101019999</v>
      </c>
      <c r="B243" s="1" t="str">
        <f>VLOOKUP(A243,[1]Maestra!A$1:C$746,2,0)</f>
        <v>ACSOBPJ05</v>
      </c>
      <c r="C243" s="1" t="str">
        <f>VLOOKUP(A243,[1]Maestra!A$1:C$746,3,0)</f>
        <v>Sobregiros PJ</v>
      </c>
      <c r="D243" s="1" t="s">
        <v>40</v>
      </c>
      <c r="E243" s="1">
        <v>50</v>
      </c>
      <c r="F243" s="1">
        <v>1</v>
      </c>
      <c r="G243" s="1">
        <v>114</v>
      </c>
      <c r="H243" s="1">
        <v>100</v>
      </c>
      <c r="I243" s="1" t="s">
        <v>330</v>
      </c>
      <c r="Q243" s="2" t="s">
        <v>37</v>
      </c>
      <c r="R243" s="1" t="s">
        <v>321</v>
      </c>
      <c r="S243" s="1" t="str">
        <f t="shared" si="6"/>
        <v>$IM|50|1|114|100|CMIE</v>
      </c>
      <c r="T243" s="2" t="str">
        <f t="shared" si="7"/>
        <v>OK</v>
      </c>
    </row>
    <row r="244" spans="1:20" x14ac:dyDescent="0.25">
      <c r="A244" s="1">
        <v>101019999</v>
      </c>
      <c r="B244" s="1" t="str">
        <f>VLOOKUP(A244,[1]Maestra!A$1:C$746,2,0)</f>
        <v>ACSOBPJ05</v>
      </c>
      <c r="C244" s="1" t="str">
        <f>VLOOKUP(A244,[1]Maestra!A$1:C$746,3,0)</f>
        <v>Sobregiros PJ</v>
      </c>
      <c r="D244" s="1" t="s">
        <v>40</v>
      </c>
      <c r="E244" s="1">
        <v>50</v>
      </c>
      <c r="F244" s="1">
        <v>1</v>
      </c>
      <c r="G244" s="1">
        <v>114</v>
      </c>
      <c r="H244" s="1">
        <v>100</v>
      </c>
      <c r="I244" s="1" t="s">
        <v>331</v>
      </c>
      <c r="Q244" s="2" t="s">
        <v>37</v>
      </c>
      <c r="R244" s="1" t="s">
        <v>321</v>
      </c>
      <c r="S244" s="1" t="str">
        <f t="shared" si="6"/>
        <v>$IM|50|1|114|100|CPEM</v>
      </c>
      <c r="T244" s="2" t="str">
        <f t="shared" si="7"/>
        <v>OK</v>
      </c>
    </row>
    <row r="245" spans="1:20" x14ac:dyDescent="0.25">
      <c r="A245" s="1">
        <v>101019999</v>
      </c>
      <c r="B245" s="1" t="str">
        <f>VLOOKUP(A245,[1]Maestra!A$1:C$746,2,0)</f>
        <v>ACSOBPJ05</v>
      </c>
      <c r="C245" s="1" t="str">
        <f>VLOOKUP(A245,[1]Maestra!A$1:C$746,3,0)</f>
        <v>Sobregiros PJ</v>
      </c>
      <c r="D245" s="1" t="s">
        <v>40</v>
      </c>
      <c r="E245" s="1">
        <v>50</v>
      </c>
      <c r="F245" s="1">
        <v>1</v>
      </c>
      <c r="G245" s="1">
        <v>114</v>
      </c>
      <c r="H245" s="1">
        <v>100</v>
      </c>
      <c r="I245" s="1" t="s">
        <v>332</v>
      </c>
      <c r="Q245" s="2" t="s">
        <v>37</v>
      </c>
      <c r="R245" s="1" t="s">
        <v>321</v>
      </c>
      <c r="S245" s="1" t="str">
        <f t="shared" si="6"/>
        <v>$IM|50|1|114|100|CSOB</v>
      </c>
      <c r="T245" s="2" t="str">
        <f t="shared" si="7"/>
        <v>OK</v>
      </c>
    </row>
    <row r="246" spans="1:20" x14ac:dyDescent="0.25">
      <c r="A246" s="1">
        <v>101019999</v>
      </c>
      <c r="B246" s="1" t="str">
        <f>VLOOKUP(A246,[1]Maestra!A$1:C$746,2,0)</f>
        <v>ACSOBPJ05</v>
      </c>
      <c r="C246" s="1" t="str">
        <f>VLOOKUP(A246,[1]Maestra!A$1:C$746,3,0)</f>
        <v>Sobregiros PJ</v>
      </c>
      <c r="D246" s="1" t="s">
        <v>40</v>
      </c>
      <c r="E246" s="1">
        <v>50</v>
      </c>
      <c r="F246" s="1">
        <v>1</v>
      </c>
      <c r="G246" s="1">
        <v>129</v>
      </c>
      <c r="H246" s="1">
        <v>50</v>
      </c>
      <c r="I246" s="1" t="s">
        <v>326</v>
      </c>
      <c r="Q246" s="2" t="s">
        <v>37</v>
      </c>
      <c r="R246" s="1" t="s">
        <v>321</v>
      </c>
      <c r="S246" s="1" t="str">
        <f t="shared" si="6"/>
        <v>$IM|50|1|129|50|CBMD</v>
      </c>
      <c r="T246" s="2" t="str">
        <f t="shared" si="7"/>
        <v>OK</v>
      </c>
    </row>
    <row r="247" spans="1:20" x14ac:dyDescent="0.25">
      <c r="A247" s="1">
        <v>101019999</v>
      </c>
      <c r="B247" s="1" t="str">
        <f>VLOOKUP(A247,[1]Maestra!A$1:C$746,2,0)</f>
        <v>ACSOBPJ05</v>
      </c>
      <c r="C247" s="1" t="str">
        <f>VLOOKUP(A247,[1]Maestra!A$1:C$746,3,0)</f>
        <v>Sobregiros PJ</v>
      </c>
      <c r="D247" s="1" t="s">
        <v>40</v>
      </c>
      <c r="E247" s="1">
        <v>50</v>
      </c>
      <c r="F247" s="1">
        <v>1</v>
      </c>
      <c r="G247" s="1">
        <v>129</v>
      </c>
      <c r="H247" s="1">
        <v>50</v>
      </c>
      <c r="I247" s="1" t="s">
        <v>327</v>
      </c>
      <c r="Q247" s="2" t="s">
        <v>37</v>
      </c>
      <c r="R247" s="1" t="s">
        <v>321</v>
      </c>
      <c r="S247" s="1" t="str">
        <f t="shared" si="6"/>
        <v>$IM|50|1|129|50|CCOR</v>
      </c>
      <c r="T247" s="2" t="str">
        <f t="shared" si="7"/>
        <v>OK</v>
      </c>
    </row>
    <row r="248" spans="1:20" x14ac:dyDescent="0.25">
      <c r="A248" s="1">
        <v>101019999</v>
      </c>
      <c r="B248" s="1" t="str">
        <f>VLOOKUP(A248,[1]Maestra!A$1:C$746,2,0)</f>
        <v>ACSOBPJ05</v>
      </c>
      <c r="C248" s="1" t="str">
        <f>VLOOKUP(A248,[1]Maestra!A$1:C$746,3,0)</f>
        <v>Sobregiros PJ</v>
      </c>
      <c r="D248" s="1" t="s">
        <v>40</v>
      </c>
      <c r="E248" s="1">
        <v>50</v>
      </c>
      <c r="F248" s="1">
        <v>1</v>
      </c>
      <c r="G248" s="1">
        <v>129</v>
      </c>
      <c r="H248" s="1">
        <v>50</v>
      </c>
      <c r="I248" s="1" t="s">
        <v>323</v>
      </c>
      <c r="Q248" s="2" t="s">
        <v>37</v>
      </c>
      <c r="R248" s="1" t="s">
        <v>321</v>
      </c>
      <c r="S248" s="1" t="str">
        <f t="shared" si="6"/>
        <v>$IM|50|1|129|50|CESP</v>
      </c>
      <c r="T248" s="2" t="str">
        <f t="shared" si="7"/>
        <v>OK</v>
      </c>
    </row>
    <row r="249" spans="1:20" x14ac:dyDescent="0.25">
      <c r="A249" s="1">
        <v>101019999</v>
      </c>
      <c r="B249" s="1" t="str">
        <f>VLOOKUP(A249,[1]Maestra!A$1:C$746,2,0)</f>
        <v>ACSOBPJ05</v>
      </c>
      <c r="C249" s="1" t="str">
        <f>VLOOKUP(A249,[1]Maestra!A$1:C$746,3,0)</f>
        <v>Sobregiros PJ</v>
      </c>
      <c r="D249" s="1" t="s">
        <v>40</v>
      </c>
      <c r="E249" s="1">
        <v>50</v>
      </c>
      <c r="F249" s="1">
        <v>1</v>
      </c>
      <c r="G249" s="1">
        <v>129</v>
      </c>
      <c r="H249" s="1">
        <v>50</v>
      </c>
      <c r="I249" s="1" t="s">
        <v>328</v>
      </c>
      <c r="Q249" s="2" t="s">
        <v>37</v>
      </c>
      <c r="R249" s="1" t="s">
        <v>321</v>
      </c>
      <c r="S249" s="1" t="str">
        <f t="shared" si="6"/>
        <v>$IM|50|1|129|50|CGEM</v>
      </c>
      <c r="T249" s="2" t="str">
        <f t="shared" si="7"/>
        <v>OK</v>
      </c>
    </row>
    <row r="250" spans="1:20" x14ac:dyDescent="0.25">
      <c r="A250" s="1">
        <v>101019999</v>
      </c>
      <c r="B250" s="1" t="str">
        <f>VLOOKUP(A250,[1]Maestra!A$1:C$746,2,0)</f>
        <v>ACSOBPJ05</v>
      </c>
      <c r="C250" s="1" t="str">
        <f>VLOOKUP(A250,[1]Maestra!A$1:C$746,3,0)</f>
        <v>Sobregiros PJ</v>
      </c>
      <c r="D250" s="1" t="s">
        <v>40</v>
      </c>
      <c r="E250" s="1">
        <v>50</v>
      </c>
      <c r="F250" s="1">
        <v>1</v>
      </c>
      <c r="G250" s="1">
        <v>129</v>
      </c>
      <c r="H250" s="1">
        <v>50</v>
      </c>
      <c r="I250" s="1" t="s">
        <v>329</v>
      </c>
      <c r="Q250" s="2" t="s">
        <v>37</v>
      </c>
      <c r="R250" s="1" t="s">
        <v>321</v>
      </c>
      <c r="S250" s="1" t="str">
        <f t="shared" si="6"/>
        <v>$IM|50|1|129|50|CIVA</v>
      </c>
      <c r="T250" s="2" t="str">
        <f t="shared" si="7"/>
        <v>OK</v>
      </c>
    </row>
    <row r="251" spans="1:20" x14ac:dyDescent="0.25">
      <c r="A251" s="1">
        <v>101019999</v>
      </c>
      <c r="B251" s="1" t="str">
        <f>VLOOKUP(A251,[1]Maestra!A$1:C$746,2,0)</f>
        <v>ACSOBPJ05</v>
      </c>
      <c r="C251" s="1" t="str">
        <f>VLOOKUP(A251,[1]Maestra!A$1:C$746,3,0)</f>
        <v>Sobregiros PJ</v>
      </c>
      <c r="D251" s="1" t="s">
        <v>40</v>
      </c>
      <c r="E251" s="1">
        <v>50</v>
      </c>
      <c r="F251" s="1">
        <v>1</v>
      </c>
      <c r="G251" s="1">
        <v>129</v>
      </c>
      <c r="H251" s="1">
        <v>50</v>
      </c>
      <c r="I251" s="1" t="s">
        <v>325</v>
      </c>
      <c r="Q251" s="2" t="s">
        <v>37</v>
      </c>
      <c r="R251" s="1" t="s">
        <v>321</v>
      </c>
      <c r="S251" s="1" t="str">
        <f t="shared" si="6"/>
        <v>$IM|50|1|129|50|CMED</v>
      </c>
      <c r="T251" s="2" t="str">
        <f t="shared" si="7"/>
        <v>OK</v>
      </c>
    </row>
    <row r="252" spans="1:20" x14ac:dyDescent="0.25">
      <c r="A252" s="1">
        <v>101019999</v>
      </c>
      <c r="B252" s="1" t="str">
        <f>VLOOKUP(A252,[1]Maestra!A$1:C$746,2,0)</f>
        <v>ACSOBPJ05</v>
      </c>
      <c r="C252" s="1" t="str">
        <f>VLOOKUP(A252,[1]Maestra!A$1:C$746,3,0)</f>
        <v>Sobregiros PJ</v>
      </c>
      <c r="D252" s="1" t="s">
        <v>40</v>
      </c>
      <c r="E252" s="1">
        <v>50</v>
      </c>
      <c r="F252" s="1">
        <v>1</v>
      </c>
      <c r="G252" s="1">
        <v>129</v>
      </c>
      <c r="H252" s="1">
        <v>50</v>
      </c>
      <c r="I252" s="1" t="s">
        <v>330</v>
      </c>
      <c r="Q252" s="2" t="s">
        <v>37</v>
      </c>
      <c r="R252" s="1" t="s">
        <v>321</v>
      </c>
      <c r="S252" s="1" t="str">
        <f t="shared" si="6"/>
        <v>$IM|50|1|129|50|CMIE</v>
      </c>
      <c r="T252" s="2" t="str">
        <f t="shared" si="7"/>
        <v>OK</v>
      </c>
    </row>
    <row r="253" spans="1:20" x14ac:dyDescent="0.25">
      <c r="A253" s="1">
        <v>101019999</v>
      </c>
      <c r="B253" s="1" t="str">
        <f>VLOOKUP(A253,[1]Maestra!A$1:C$746,2,0)</f>
        <v>ACSOBPJ05</v>
      </c>
      <c r="C253" s="1" t="str">
        <f>VLOOKUP(A253,[1]Maestra!A$1:C$746,3,0)</f>
        <v>Sobregiros PJ</v>
      </c>
      <c r="D253" s="1" t="s">
        <v>40</v>
      </c>
      <c r="E253" s="1">
        <v>50</v>
      </c>
      <c r="F253" s="1">
        <v>1</v>
      </c>
      <c r="G253" s="1">
        <v>129</v>
      </c>
      <c r="H253" s="1">
        <v>50</v>
      </c>
      <c r="I253" s="1" t="s">
        <v>331</v>
      </c>
      <c r="Q253" s="2" t="s">
        <v>37</v>
      </c>
      <c r="R253" s="1" t="s">
        <v>321</v>
      </c>
      <c r="S253" s="1" t="str">
        <f t="shared" si="6"/>
        <v>$IM|50|1|129|50|CPEM</v>
      </c>
      <c r="T253" s="2" t="str">
        <f t="shared" si="7"/>
        <v>OK</v>
      </c>
    </row>
    <row r="254" spans="1:20" x14ac:dyDescent="0.25">
      <c r="A254" s="1">
        <v>101019999</v>
      </c>
      <c r="B254" s="1" t="str">
        <f>VLOOKUP(A254,[1]Maestra!A$1:C$746,2,0)</f>
        <v>ACSOBPJ05</v>
      </c>
      <c r="C254" s="1" t="str">
        <f>VLOOKUP(A254,[1]Maestra!A$1:C$746,3,0)</f>
        <v>Sobregiros PJ</v>
      </c>
      <c r="D254" s="1" t="s">
        <v>40</v>
      </c>
      <c r="E254" s="1">
        <v>50</v>
      </c>
      <c r="F254" s="1">
        <v>1</v>
      </c>
      <c r="G254" s="1">
        <v>129</v>
      </c>
      <c r="H254" s="1">
        <v>50</v>
      </c>
      <c r="I254" s="1" t="s">
        <v>332</v>
      </c>
      <c r="Q254" s="2" t="s">
        <v>37</v>
      </c>
      <c r="R254" s="1" t="s">
        <v>321</v>
      </c>
      <c r="S254" s="1" t="str">
        <f t="shared" si="6"/>
        <v>$IM|50|1|129|50|CSOB</v>
      </c>
      <c r="T254" s="2" t="str">
        <f t="shared" si="7"/>
        <v>OK</v>
      </c>
    </row>
    <row r="255" spans="1:20" x14ac:dyDescent="0.25">
      <c r="A255" s="1">
        <v>101019999</v>
      </c>
      <c r="B255" s="1" t="str">
        <f>VLOOKUP(A255,[1]Maestra!A$1:C$746,2,0)</f>
        <v>ACSOBPJ05</v>
      </c>
      <c r="C255" s="1" t="str">
        <f>VLOOKUP(A255,[1]Maestra!A$1:C$746,3,0)</f>
        <v>Sobregiros PJ</v>
      </c>
      <c r="D255" s="1" t="s">
        <v>40</v>
      </c>
      <c r="E255" s="1">
        <v>50</v>
      </c>
      <c r="F255" s="1">
        <v>1</v>
      </c>
      <c r="G255" s="1">
        <v>129</v>
      </c>
      <c r="H255" s="1">
        <v>100</v>
      </c>
      <c r="I255" s="1" t="s">
        <v>326</v>
      </c>
      <c r="Q255" s="2" t="s">
        <v>37</v>
      </c>
      <c r="R255" s="1" t="s">
        <v>321</v>
      </c>
      <c r="S255" s="1" t="str">
        <f t="shared" si="6"/>
        <v>$IM|50|1|129|100|CBMD</v>
      </c>
      <c r="T255" s="2" t="str">
        <f t="shared" si="7"/>
        <v>OK</v>
      </c>
    </row>
    <row r="256" spans="1:20" x14ac:dyDescent="0.25">
      <c r="A256" s="1">
        <v>101019999</v>
      </c>
      <c r="B256" s="1" t="str">
        <f>VLOOKUP(A256,[1]Maestra!A$1:C$746,2,0)</f>
        <v>ACSOBPJ05</v>
      </c>
      <c r="C256" s="1" t="str">
        <f>VLOOKUP(A256,[1]Maestra!A$1:C$746,3,0)</f>
        <v>Sobregiros PJ</v>
      </c>
      <c r="D256" s="1" t="s">
        <v>40</v>
      </c>
      <c r="E256" s="1">
        <v>50</v>
      </c>
      <c r="F256" s="1">
        <v>1</v>
      </c>
      <c r="G256" s="1">
        <v>129</v>
      </c>
      <c r="H256" s="1">
        <v>100</v>
      </c>
      <c r="I256" s="1" t="s">
        <v>327</v>
      </c>
      <c r="Q256" s="2" t="s">
        <v>37</v>
      </c>
      <c r="R256" s="1" t="s">
        <v>321</v>
      </c>
      <c r="S256" s="1" t="str">
        <f t="shared" si="6"/>
        <v>$IM|50|1|129|100|CCOR</v>
      </c>
      <c r="T256" s="2" t="str">
        <f t="shared" si="7"/>
        <v>OK</v>
      </c>
    </row>
    <row r="257" spans="1:20" x14ac:dyDescent="0.25">
      <c r="A257" s="1">
        <v>101019999</v>
      </c>
      <c r="B257" s="1" t="str">
        <f>VLOOKUP(A257,[1]Maestra!A$1:C$746,2,0)</f>
        <v>ACSOBPJ05</v>
      </c>
      <c r="C257" s="1" t="str">
        <f>VLOOKUP(A257,[1]Maestra!A$1:C$746,3,0)</f>
        <v>Sobregiros PJ</v>
      </c>
      <c r="D257" s="1" t="s">
        <v>40</v>
      </c>
      <c r="E257" s="1">
        <v>50</v>
      </c>
      <c r="F257" s="1">
        <v>1</v>
      </c>
      <c r="G257" s="1">
        <v>129</v>
      </c>
      <c r="H257" s="1">
        <v>100</v>
      </c>
      <c r="I257" s="1" t="s">
        <v>323</v>
      </c>
      <c r="Q257" s="2" t="s">
        <v>37</v>
      </c>
      <c r="R257" s="1" t="s">
        <v>321</v>
      </c>
      <c r="S257" s="1" t="str">
        <f t="shared" si="6"/>
        <v>$IM|50|1|129|100|CESP</v>
      </c>
      <c r="T257" s="2" t="str">
        <f t="shared" si="7"/>
        <v>OK</v>
      </c>
    </row>
    <row r="258" spans="1:20" x14ac:dyDescent="0.25">
      <c r="A258" s="1">
        <v>101019999</v>
      </c>
      <c r="B258" s="1" t="str">
        <f>VLOOKUP(A258,[1]Maestra!A$1:C$746,2,0)</f>
        <v>ACSOBPJ05</v>
      </c>
      <c r="C258" s="1" t="str">
        <f>VLOOKUP(A258,[1]Maestra!A$1:C$746,3,0)</f>
        <v>Sobregiros PJ</v>
      </c>
      <c r="D258" s="1" t="s">
        <v>40</v>
      </c>
      <c r="E258" s="1">
        <v>50</v>
      </c>
      <c r="F258" s="1">
        <v>1</v>
      </c>
      <c r="G258" s="1">
        <v>129</v>
      </c>
      <c r="H258" s="1">
        <v>100</v>
      </c>
      <c r="I258" s="1" t="s">
        <v>328</v>
      </c>
      <c r="Q258" s="2" t="s">
        <v>37</v>
      </c>
      <c r="R258" s="1" t="s">
        <v>321</v>
      </c>
      <c r="S258" s="1" t="str">
        <f t="shared" ref="S258:S321" si="8">_xlfn.CONCAT(D258,"|",E258,"|",F258,"|",G258,"|",H258,"|",I258)</f>
        <v>$IM|50|1|129|100|CGEM</v>
      </c>
      <c r="T258" s="2" t="str">
        <f t="shared" si="7"/>
        <v>OK</v>
      </c>
    </row>
    <row r="259" spans="1:20" x14ac:dyDescent="0.25">
      <c r="A259" s="1">
        <v>101019999</v>
      </c>
      <c r="B259" s="1" t="str">
        <f>VLOOKUP(A259,[1]Maestra!A$1:C$746,2,0)</f>
        <v>ACSOBPJ05</v>
      </c>
      <c r="C259" s="1" t="str">
        <f>VLOOKUP(A259,[1]Maestra!A$1:C$746,3,0)</f>
        <v>Sobregiros PJ</v>
      </c>
      <c r="D259" s="1" t="s">
        <v>40</v>
      </c>
      <c r="E259" s="1">
        <v>50</v>
      </c>
      <c r="F259" s="1">
        <v>1</v>
      </c>
      <c r="G259" s="1">
        <v>129</v>
      </c>
      <c r="H259" s="1">
        <v>100</v>
      </c>
      <c r="I259" s="1" t="s">
        <v>329</v>
      </c>
      <c r="Q259" s="2" t="s">
        <v>37</v>
      </c>
      <c r="R259" s="1" t="s">
        <v>321</v>
      </c>
      <c r="S259" s="1" t="str">
        <f t="shared" si="8"/>
        <v>$IM|50|1|129|100|CIVA</v>
      </c>
      <c r="T259" s="2" t="str">
        <f t="shared" ref="T259:T322" si="9">IF(COUNTIFS($D$2:$D$20413,D259,$S$2:$S$20413,S259,$A$2:$A$20413,"&lt;&gt;"&amp;A259)&gt;0,"Conflicto","OK")</f>
        <v>OK</v>
      </c>
    </row>
    <row r="260" spans="1:20" x14ac:dyDescent="0.25">
      <c r="A260" s="1">
        <v>101019999</v>
      </c>
      <c r="B260" s="1" t="str">
        <f>VLOOKUP(A260,[1]Maestra!A$1:C$746,2,0)</f>
        <v>ACSOBPJ05</v>
      </c>
      <c r="C260" s="1" t="str">
        <f>VLOOKUP(A260,[1]Maestra!A$1:C$746,3,0)</f>
        <v>Sobregiros PJ</v>
      </c>
      <c r="D260" s="1" t="s">
        <v>40</v>
      </c>
      <c r="E260" s="1">
        <v>50</v>
      </c>
      <c r="F260" s="1">
        <v>1</v>
      </c>
      <c r="G260" s="1">
        <v>129</v>
      </c>
      <c r="H260" s="1">
        <v>100</v>
      </c>
      <c r="I260" s="1" t="s">
        <v>325</v>
      </c>
      <c r="Q260" s="2" t="s">
        <v>37</v>
      </c>
      <c r="R260" s="1" t="s">
        <v>321</v>
      </c>
      <c r="S260" s="1" t="str">
        <f t="shared" si="8"/>
        <v>$IM|50|1|129|100|CMED</v>
      </c>
      <c r="T260" s="2" t="str">
        <f t="shared" si="9"/>
        <v>OK</v>
      </c>
    </row>
    <row r="261" spans="1:20" x14ac:dyDescent="0.25">
      <c r="A261" s="1">
        <v>101019999</v>
      </c>
      <c r="B261" s="1" t="str">
        <f>VLOOKUP(A261,[1]Maestra!A$1:C$746,2,0)</f>
        <v>ACSOBPJ05</v>
      </c>
      <c r="C261" s="1" t="str">
        <f>VLOOKUP(A261,[1]Maestra!A$1:C$746,3,0)</f>
        <v>Sobregiros PJ</v>
      </c>
      <c r="D261" s="1" t="s">
        <v>40</v>
      </c>
      <c r="E261" s="1">
        <v>50</v>
      </c>
      <c r="F261" s="1">
        <v>1</v>
      </c>
      <c r="G261" s="1">
        <v>129</v>
      </c>
      <c r="H261" s="1">
        <v>100</v>
      </c>
      <c r="I261" s="1" t="s">
        <v>330</v>
      </c>
      <c r="Q261" s="2" t="s">
        <v>37</v>
      </c>
      <c r="R261" s="1" t="s">
        <v>321</v>
      </c>
      <c r="S261" s="1" t="str">
        <f t="shared" si="8"/>
        <v>$IM|50|1|129|100|CMIE</v>
      </c>
      <c r="T261" s="2" t="str">
        <f t="shared" si="9"/>
        <v>OK</v>
      </c>
    </row>
    <row r="262" spans="1:20" x14ac:dyDescent="0.25">
      <c r="A262" s="1">
        <v>101019999</v>
      </c>
      <c r="B262" s="1" t="str">
        <f>VLOOKUP(A262,[1]Maestra!A$1:C$746,2,0)</f>
        <v>ACSOBPJ05</v>
      </c>
      <c r="C262" s="1" t="str">
        <f>VLOOKUP(A262,[1]Maestra!A$1:C$746,3,0)</f>
        <v>Sobregiros PJ</v>
      </c>
      <c r="D262" s="1" t="s">
        <v>40</v>
      </c>
      <c r="E262" s="1">
        <v>50</v>
      </c>
      <c r="F262" s="1">
        <v>1</v>
      </c>
      <c r="G262" s="1">
        <v>129</v>
      </c>
      <c r="H262" s="1">
        <v>100</v>
      </c>
      <c r="I262" s="1" t="s">
        <v>331</v>
      </c>
      <c r="Q262" s="2" t="s">
        <v>37</v>
      </c>
      <c r="R262" s="1" t="s">
        <v>321</v>
      </c>
      <c r="S262" s="1" t="str">
        <f t="shared" si="8"/>
        <v>$IM|50|1|129|100|CPEM</v>
      </c>
      <c r="T262" s="2" t="str">
        <f t="shared" si="9"/>
        <v>OK</v>
      </c>
    </row>
    <row r="263" spans="1:20" x14ac:dyDescent="0.25">
      <c r="A263" s="1">
        <v>101019999</v>
      </c>
      <c r="B263" s="1" t="str">
        <f>VLOOKUP(A263,[1]Maestra!A$1:C$746,2,0)</f>
        <v>ACSOBPJ05</v>
      </c>
      <c r="C263" s="1" t="str">
        <f>VLOOKUP(A263,[1]Maestra!A$1:C$746,3,0)</f>
        <v>Sobregiros PJ</v>
      </c>
      <c r="D263" s="1" t="s">
        <v>40</v>
      </c>
      <c r="E263" s="1">
        <v>50</v>
      </c>
      <c r="F263" s="1">
        <v>1</v>
      </c>
      <c r="G263" s="1">
        <v>129</v>
      </c>
      <c r="H263" s="1">
        <v>100</v>
      </c>
      <c r="I263" s="1" t="s">
        <v>332</v>
      </c>
      <c r="Q263" s="2" t="s">
        <v>37</v>
      </c>
      <c r="R263" s="1" t="s">
        <v>321</v>
      </c>
      <c r="S263" s="1" t="str">
        <f t="shared" si="8"/>
        <v>$IM|50|1|129|100|CSOB</v>
      </c>
      <c r="T263" s="2" t="str">
        <f t="shared" si="9"/>
        <v>OK</v>
      </c>
    </row>
    <row r="264" spans="1:20" x14ac:dyDescent="0.25">
      <c r="A264" s="1">
        <v>101019999</v>
      </c>
      <c r="B264" s="1" t="str">
        <f>VLOOKUP(A264,[1]Maestra!A$1:C$746,2,0)</f>
        <v>ACSOBPJ05</v>
      </c>
      <c r="C264" s="1" t="str">
        <f>VLOOKUP(A264,[1]Maestra!A$1:C$746,3,0)</f>
        <v>Sobregiros PJ</v>
      </c>
      <c r="D264" s="1" t="s">
        <v>40</v>
      </c>
      <c r="E264" s="1">
        <v>50</v>
      </c>
      <c r="F264" s="1">
        <v>1</v>
      </c>
      <c r="G264" s="1">
        <v>130</v>
      </c>
      <c r="H264" s="1">
        <v>50</v>
      </c>
      <c r="I264" s="1">
        <v>9999</v>
      </c>
      <c r="Q264" s="2" t="s">
        <v>37</v>
      </c>
      <c r="R264" s="1" t="s">
        <v>321</v>
      </c>
      <c r="S264" s="1" t="str">
        <f t="shared" si="8"/>
        <v>$IM|50|1|130|50|9999</v>
      </c>
      <c r="T264" s="2" t="str">
        <f t="shared" si="9"/>
        <v>OK</v>
      </c>
    </row>
    <row r="265" spans="1:20" x14ac:dyDescent="0.25">
      <c r="A265" s="1">
        <v>101019999</v>
      </c>
      <c r="B265" s="1" t="str">
        <f>VLOOKUP(A265,[1]Maestra!A$1:C$746,2,0)</f>
        <v>ACSOBPJ05</v>
      </c>
      <c r="C265" s="1" t="str">
        <f>VLOOKUP(A265,[1]Maestra!A$1:C$746,3,0)</f>
        <v>Sobregiros PJ</v>
      </c>
      <c r="D265" s="1" t="s">
        <v>40</v>
      </c>
      <c r="E265" s="1">
        <v>50</v>
      </c>
      <c r="F265" s="1">
        <v>1</v>
      </c>
      <c r="G265" s="1">
        <v>130</v>
      </c>
      <c r="H265" s="1">
        <v>9999</v>
      </c>
      <c r="I265" s="1">
        <v>9999</v>
      </c>
      <c r="Q265" s="2" t="s">
        <v>37</v>
      </c>
      <c r="R265" s="1" t="s">
        <v>321</v>
      </c>
      <c r="S265" s="1" t="str">
        <f t="shared" si="8"/>
        <v>$IM|50|1|130|9999|9999</v>
      </c>
      <c r="T265" s="2" t="str">
        <f t="shared" si="9"/>
        <v>OK</v>
      </c>
    </row>
    <row r="266" spans="1:20" x14ac:dyDescent="0.25">
      <c r="A266" s="1">
        <v>201010199</v>
      </c>
      <c r="B266" s="1" t="str">
        <f>VLOOKUP(A266,[1]Maestra!A$1:C$746,2,0)</f>
        <v>ACSOBPN08</v>
      </c>
      <c r="C266" s="1" t="str">
        <f>VLOOKUP(A266,[1]Maestra!A$1:C$746,3,0)</f>
        <v>Sobregiros PN</v>
      </c>
      <c r="D266" s="1" t="s">
        <v>40</v>
      </c>
      <c r="E266" s="1">
        <v>50</v>
      </c>
      <c r="F266" s="1">
        <v>1</v>
      </c>
      <c r="G266" s="1">
        <v>131</v>
      </c>
      <c r="H266" s="1">
        <v>9999</v>
      </c>
      <c r="I266" s="1" t="s">
        <v>325</v>
      </c>
      <c r="Q266" s="2" t="s">
        <v>37</v>
      </c>
      <c r="R266" s="1" t="s">
        <v>321</v>
      </c>
      <c r="S266" s="1" t="str">
        <f t="shared" si="8"/>
        <v>$IM|50|1|131|9999|CMED</v>
      </c>
      <c r="T266" s="2" t="str">
        <f t="shared" si="9"/>
        <v>OK</v>
      </c>
    </row>
    <row r="267" spans="1:20" x14ac:dyDescent="0.25">
      <c r="A267" s="1">
        <v>201010199</v>
      </c>
      <c r="B267" s="1" t="str">
        <f>VLOOKUP(A267,[1]Maestra!A$1:C$746,2,0)</f>
        <v>ACSOBPN08</v>
      </c>
      <c r="C267" s="1" t="str">
        <f>VLOOKUP(A267,[1]Maestra!A$1:C$746,3,0)</f>
        <v>Sobregiros PN</v>
      </c>
      <c r="D267" s="1" t="s">
        <v>40</v>
      </c>
      <c r="E267" s="1">
        <v>50</v>
      </c>
      <c r="F267" s="1">
        <v>1</v>
      </c>
      <c r="G267" s="1">
        <v>131</v>
      </c>
      <c r="H267" s="1">
        <v>9999</v>
      </c>
      <c r="I267" s="1">
        <v>9999</v>
      </c>
      <c r="Q267" s="2" t="s">
        <v>37</v>
      </c>
      <c r="R267" s="1" t="s">
        <v>321</v>
      </c>
      <c r="S267" s="1" t="str">
        <f t="shared" si="8"/>
        <v>$IM|50|1|131|9999|9999</v>
      </c>
      <c r="T267" s="2" t="str">
        <f t="shared" si="9"/>
        <v>OK</v>
      </c>
    </row>
    <row r="268" spans="1:20" x14ac:dyDescent="0.25">
      <c r="A268" s="1">
        <v>101019999</v>
      </c>
      <c r="B268" s="1" t="str">
        <f>VLOOKUP(A268,[1]Maestra!A$1:C$746,2,0)</f>
        <v>ACSOBPJ05</v>
      </c>
      <c r="C268" s="1" t="str">
        <f>VLOOKUP(A268,[1]Maestra!A$1:C$746,3,0)</f>
        <v>Sobregiros PJ</v>
      </c>
      <c r="D268" s="1" t="s">
        <v>40</v>
      </c>
      <c r="E268" s="1">
        <v>50</v>
      </c>
      <c r="F268" s="1">
        <v>1</v>
      </c>
      <c r="G268" s="1">
        <v>132</v>
      </c>
      <c r="H268" s="1">
        <v>50</v>
      </c>
      <c r="I268" s="1" t="s">
        <v>326</v>
      </c>
      <c r="Q268" s="2" t="s">
        <v>37</v>
      </c>
      <c r="R268" s="1" t="s">
        <v>321</v>
      </c>
      <c r="S268" s="1" t="str">
        <f t="shared" si="8"/>
        <v>$IM|50|1|132|50|CBMD</v>
      </c>
      <c r="T268" s="2" t="str">
        <f t="shared" si="9"/>
        <v>OK</v>
      </c>
    </row>
    <row r="269" spans="1:20" x14ac:dyDescent="0.25">
      <c r="A269" s="1">
        <v>101019999</v>
      </c>
      <c r="B269" s="1" t="str">
        <f>VLOOKUP(A269,[1]Maestra!A$1:C$746,2,0)</f>
        <v>ACSOBPJ05</v>
      </c>
      <c r="C269" s="1" t="str">
        <f>VLOOKUP(A269,[1]Maestra!A$1:C$746,3,0)</f>
        <v>Sobregiros PJ</v>
      </c>
      <c r="D269" s="1" t="s">
        <v>40</v>
      </c>
      <c r="E269" s="1">
        <v>50</v>
      </c>
      <c r="F269" s="1">
        <v>1</v>
      </c>
      <c r="G269" s="1">
        <v>132</v>
      </c>
      <c r="H269" s="1">
        <v>50</v>
      </c>
      <c r="I269" s="1" t="s">
        <v>327</v>
      </c>
      <c r="Q269" s="2" t="s">
        <v>37</v>
      </c>
      <c r="R269" s="1" t="s">
        <v>321</v>
      </c>
      <c r="S269" s="1" t="str">
        <f t="shared" si="8"/>
        <v>$IM|50|1|132|50|CCOR</v>
      </c>
      <c r="T269" s="2" t="str">
        <f t="shared" si="9"/>
        <v>OK</v>
      </c>
    </row>
    <row r="270" spans="1:20" x14ac:dyDescent="0.25">
      <c r="A270" s="1">
        <v>101019999</v>
      </c>
      <c r="B270" s="1" t="str">
        <f>VLOOKUP(A270,[1]Maestra!A$1:C$746,2,0)</f>
        <v>ACSOBPJ05</v>
      </c>
      <c r="C270" s="1" t="str">
        <f>VLOOKUP(A270,[1]Maestra!A$1:C$746,3,0)</f>
        <v>Sobregiros PJ</v>
      </c>
      <c r="D270" s="1" t="s">
        <v>40</v>
      </c>
      <c r="E270" s="1">
        <v>50</v>
      </c>
      <c r="F270" s="1">
        <v>1</v>
      </c>
      <c r="G270" s="1">
        <v>132</v>
      </c>
      <c r="H270" s="1">
        <v>50</v>
      </c>
      <c r="I270" s="1" t="s">
        <v>323</v>
      </c>
      <c r="Q270" s="2" t="s">
        <v>37</v>
      </c>
      <c r="R270" s="1" t="s">
        <v>321</v>
      </c>
      <c r="S270" s="1" t="str">
        <f t="shared" si="8"/>
        <v>$IM|50|1|132|50|CESP</v>
      </c>
      <c r="T270" s="2" t="str">
        <f t="shared" si="9"/>
        <v>OK</v>
      </c>
    </row>
    <row r="271" spans="1:20" x14ac:dyDescent="0.25">
      <c r="A271" s="1">
        <v>101019999</v>
      </c>
      <c r="B271" s="1" t="str">
        <f>VLOOKUP(A271,[1]Maestra!A$1:C$746,2,0)</f>
        <v>ACSOBPJ05</v>
      </c>
      <c r="C271" s="1" t="str">
        <f>VLOOKUP(A271,[1]Maestra!A$1:C$746,3,0)</f>
        <v>Sobregiros PJ</v>
      </c>
      <c r="D271" s="1" t="s">
        <v>40</v>
      </c>
      <c r="E271" s="1">
        <v>50</v>
      </c>
      <c r="F271" s="1">
        <v>1</v>
      </c>
      <c r="G271" s="1">
        <v>132</v>
      </c>
      <c r="H271" s="1">
        <v>50</v>
      </c>
      <c r="I271" s="1" t="s">
        <v>328</v>
      </c>
      <c r="Q271" s="2" t="s">
        <v>37</v>
      </c>
      <c r="R271" s="1" t="s">
        <v>321</v>
      </c>
      <c r="S271" s="1" t="str">
        <f t="shared" si="8"/>
        <v>$IM|50|1|132|50|CGEM</v>
      </c>
      <c r="T271" s="2" t="str">
        <f t="shared" si="9"/>
        <v>OK</v>
      </c>
    </row>
    <row r="272" spans="1:20" x14ac:dyDescent="0.25">
      <c r="A272" s="1">
        <v>101019999</v>
      </c>
      <c r="B272" s="1" t="str">
        <f>VLOOKUP(A272,[1]Maestra!A$1:C$746,2,0)</f>
        <v>ACSOBPJ05</v>
      </c>
      <c r="C272" s="1" t="str">
        <f>VLOOKUP(A272,[1]Maestra!A$1:C$746,3,0)</f>
        <v>Sobregiros PJ</v>
      </c>
      <c r="D272" s="1" t="s">
        <v>40</v>
      </c>
      <c r="E272" s="1">
        <v>50</v>
      </c>
      <c r="F272" s="1">
        <v>1</v>
      </c>
      <c r="G272" s="1">
        <v>132</v>
      </c>
      <c r="H272" s="1">
        <v>50</v>
      </c>
      <c r="I272" s="1" t="s">
        <v>329</v>
      </c>
      <c r="Q272" s="2" t="s">
        <v>37</v>
      </c>
      <c r="R272" s="1" t="s">
        <v>321</v>
      </c>
      <c r="S272" s="1" t="str">
        <f t="shared" si="8"/>
        <v>$IM|50|1|132|50|CIVA</v>
      </c>
      <c r="T272" s="2" t="str">
        <f t="shared" si="9"/>
        <v>OK</v>
      </c>
    </row>
    <row r="273" spans="1:20" x14ac:dyDescent="0.25">
      <c r="A273" s="1">
        <v>101019999</v>
      </c>
      <c r="B273" s="1" t="str">
        <f>VLOOKUP(A273,[1]Maestra!A$1:C$746,2,0)</f>
        <v>ACSOBPJ05</v>
      </c>
      <c r="C273" s="1" t="str">
        <f>VLOOKUP(A273,[1]Maestra!A$1:C$746,3,0)</f>
        <v>Sobregiros PJ</v>
      </c>
      <c r="D273" s="1" t="s">
        <v>40</v>
      </c>
      <c r="E273" s="1">
        <v>50</v>
      </c>
      <c r="F273" s="1">
        <v>1</v>
      </c>
      <c r="G273" s="1">
        <v>132</v>
      </c>
      <c r="H273" s="1">
        <v>50</v>
      </c>
      <c r="I273" s="1" t="s">
        <v>325</v>
      </c>
      <c r="Q273" s="2" t="s">
        <v>37</v>
      </c>
      <c r="R273" s="1" t="s">
        <v>321</v>
      </c>
      <c r="S273" s="1" t="str">
        <f t="shared" si="8"/>
        <v>$IM|50|1|132|50|CMED</v>
      </c>
      <c r="T273" s="2" t="str">
        <f t="shared" si="9"/>
        <v>OK</v>
      </c>
    </row>
    <row r="274" spans="1:20" x14ac:dyDescent="0.25">
      <c r="A274" s="1">
        <v>101019999</v>
      </c>
      <c r="B274" s="1" t="str">
        <f>VLOOKUP(A274,[1]Maestra!A$1:C$746,2,0)</f>
        <v>ACSOBPJ05</v>
      </c>
      <c r="C274" s="1" t="str">
        <f>VLOOKUP(A274,[1]Maestra!A$1:C$746,3,0)</f>
        <v>Sobregiros PJ</v>
      </c>
      <c r="D274" s="1" t="s">
        <v>40</v>
      </c>
      <c r="E274" s="1">
        <v>50</v>
      </c>
      <c r="F274" s="1">
        <v>1</v>
      </c>
      <c r="G274" s="1">
        <v>132</v>
      </c>
      <c r="H274" s="1">
        <v>50</v>
      </c>
      <c r="I274" s="1" t="s">
        <v>330</v>
      </c>
      <c r="Q274" s="2" t="s">
        <v>37</v>
      </c>
      <c r="R274" s="1" t="s">
        <v>321</v>
      </c>
      <c r="S274" s="1" t="str">
        <f t="shared" si="8"/>
        <v>$IM|50|1|132|50|CMIE</v>
      </c>
      <c r="T274" s="2" t="str">
        <f t="shared" si="9"/>
        <v>OK</v>
      </c>
    </row>
    <row r="275" spans="1:20" x14ac:dyDescent="0.25">
      <c r="A275" s="1">
        <v>101019999</v>
      </c>
      <c r="B275" s="1" t="str">
        <f>VLOOKUP(A275,[1]Maestra!A$1:C$746,2,0)</f>
        <v>ACSOBPJ05</v>
      </c>
      <c r="C275" s="1" t="str">
        <f>VLOOKUP(A275,[1]Maestra!A$1:C$746,3,0)</f>
        <v>Sobregiros PJ</v>
      </c>
      <c r="D275" s="1" t="s">
        <v>40</v>
      </c>
      <c r="E275" s="1">
        <v>50</v>
      </c>
      <c r="F275" s="1">
        <v>1</v>
      </c>
      <c r="G275" s="1">
        <v>132</v>
      </c>
      <c r="H275" s="1">
        <v>50</v>
      </c>
      <c r="I275" s="1" t="s">
        <v>331</v>
      </c>
      <c r="Q275" s="2" t="s">
        <v>37</v>
      </c>
      <c r="R275" s="1" t="s">
        <v>321</v>
      </c>
      <c r="S275" s="1" t="str">
        <f t="shared" si="8"/>
        <v>$IM|50|1|132|50|CPEM</v>
      </c>
      <c r="T275" s="2" t="str">
        <f t="shared" si="9"/>
        <v>OK</v>
      </c>
    </row>
    <row r="276" spans="1:20" x14ac:dyDescent="0.25">
      <c r="A276" s="1">
        <v>101019999</v>
      </c>
      <c r="B276" s="1" t="str">
        <f>VLOOKUP(A276,[1]Maestra!A$1:C$746,2,0)</f>
        <v>ACSOBPJ05</v>
      </c>
      <c r="C276" s="1" t="str">
        <f>VLOOKUP(A276,[1]Maestra!A$1:C$746,3,0)</f>
        <v>Sobregiros PJ</v>
      </c>
      <c r="D276" s="1" t="s">
        <v>40</v>
      </c>
      <c r="E276" s="1">
        <v>50</v>
      </c>
      <c r="F276" s="1">
        <v>1</v>
      </c>
      <c r="G276" s="1">
        <v>132</v>
      </c>
      <c r="H276" s="1">
        <v>50</v>
      </c>
      <c r="I276" s="1" t="s">
        <v>332</v>
      </c>
      <c r="Q276" s="2" t="s">
        <v>37</v>
      </c>
      <c r="R276" s="1" t="s">
        <v>321</v>
      </c>
      <c r="S276" s="1" t="str">
        <f t="shared" si="8"/>
        <v>$IM|50|1|132|50|CSOB</v>
      </c>
      <c r="T276" s="2" t="str">
        <f t="shared" si="9"/>
        <v>OK</v>
      </c>
    </row>
    <row r="277" spans="1:20" x14ac:dyDescent="0.25">
      <c r="A277" s="1">
        <v>101019999</v>
      </c>
      <c r="B277" s="1" t="str">
        <f>VLOOKUP(A277,[1]Maestra!A$1:C$746,2,0)</f>
        <v>ACSOBPJ05</v>
      </c>
      <c r="C277" s="1" t="str">
        <f>VLOOKUP(A277,[1]Maestra!A$1:C$746,3,0)</f>
        <v>Sobregiros PJ</v>
      </c>
      <c r="D277" s="1" t="s">
        <v>40</v>
      </c>
      <c r="E277" s="1">
        <v>50</v>
      </c>
      <c r="F277" s="1">
        <v>1</v>
      </c>
      <c r="G277" s="1">
        <v>132</v>
      </c>
      <c r="H277" s="1">
        <v>100</v>
      </c>
      <c r="I277" s="1" t="s">
        <v>326</v>
      </c>
      <c r="Q277" s="2" t="s">
        <v>37</v>
      </c>
      <c r="R277" s="1" t="s">
        <v>321</v>
      </c>
      <c r="S277" s="1" t="str">
        <f t="shared" si="8"/>
        <v>$IM|50|1|132|100|CBMD</v>
      </c>
      <c r="T277" s="2" t="str">
        <f t="shared" si="9"/>
        <v>OK</v>
      </c>
    </row>
    <row r="278" spans="1:20" x14ac:dyDescent="0.25">
      <c r="A278" s="1">
        <v>101019999</v>
      </c>
      <c r="B278" s="1" t="str">
        <f>VLOOKUP(A278,[1]Maestra!A$1:C$746,2,0)</f>
        <v>ACSOBPJ05</v>
      </c>
      <c r="C278" s="1" t="str">
        <f>VLOOKUP(A278,[1]Maestra!A$1:C$746,3,0)</f>
        <v>Sobregiros PJ</v>
      </c>
      <c r="D278" s="1" t="s">
        <v>40</v>
      </c>
      <c r="E278" s="1">
        <v>50</v>
      </c>
      <c r="F278" s="1">
        <v>1</v>
      </c>
      <c r="G278" s="1">
        <v>132</v>
      </c>
      <c r="H278" s="1">
        <v>100</v>
      </c>
      <c r="I278" s="1" t="s">
        <v>327</v>
      </c>
      <c r="Q278" s="2" t="s">
        <v>37</v>
      </c>
      <c r="R278" s="1" t="s">
        <v>321</v>
      </c>
      <c r="S278" s="1" t="str">
        <f t="shared" si="8"/>
        <v>$IM|50|1|132|100|CCOR</v>
      </c>
      <c r="T278" s="2" t="str">
        <f t="shared" si="9"/>
        <v>OK</v>
      </c>
    </row>
    <row r="279" spans="1:20" x14ac:dyDescent="0.25">
      <c r="A279" s="1">
        <v>101019999</v>
      </c>
      <c r="B279" s="1" t="str">
        <f>VLOOKUP(A279,[1]Maestra!A$1:C$746,2,0)</f>
        <v>ACSOBPJ05</v>
      </c>
      <c r="C279" s="1" t="str">
        <f>VLOOKUP(A279,[1]Maestra!A$1:C$746,3,0)</f>
        <v>Sobregiros PJ</v>
      </c>
      <c r="D279" s="1" t="s">
        <v>40</v>
      </c>
      <c r="E279" s="1">
        <v>50</v>
      </c>
      <c r="F279" s="1">
        <v>1</v>
      </c>
      <c r="G279" s="1">
        <v>132</v>
      </c>
      <c r="H279" s="1">
        <v>100</v>
      </c>
      <c r="I279" s="1" t="s">
        <v>322</v>
      </c>
      <c r="Q279" s="2" t="s">
        <v>37</v>
      </c>
      <c r="R279" s="1" t="s">
        <v>321</v>
      </c>
      <c r="S279" s="1" t="str">
        <f t="shared" si="8"/>
        <v>$IM|50|1|132|100|CESF</v>
      </c>
      <c r="T279" s="2" t="str">
        <f t="shared" si="9"/>
        <v>OK</v>
      </c>
    </row>
    <row r="280" spans="1:20" x14ac:dyDescent="0.25">
      <c r="A280" s="1">
        <v>101019999</v>
      </c>
      <c r="B280" s="1" t="str">
        <f>VLOOKUP(A280,[1]Maestra!A$1:C$746,2,0)</f>
        <v>ACSOBPJ05</v>
      </c>
      <c r="C280" s="1" t="str">
        <f>VLOOKUP(A280,[1]Maestra!A$1:C$746,3,0)</f>
        <v>Sobregiros PJ</v>
      </c>
      <c r="D280" s="1" t="s">
        <v>40</v>
      </c>
      <c r="E280" s="1">
        <v>50</v>
      </c>
      <c r="F280" s="1">
        <v>1</v>
      </c>
      <c r="G280" s="1">
        <v>132</v>
      </c>
      <c r="H280" s="1">
        <v>100</v>
      </c>
      <c r="I280" s="1" t="s">
        <v>323</v>
      </c>
      <c r="Q280" s="2" t="s">
        <v>37</v>
      </c>
      <c r="R280" s="1" t="s">
        <v>321</v>
      </c>
      <c r="S280" s="1" t="str">
        <f t="shared" si="8"/>
        <v>$IM|50|1|132|100|CESP</v>
      </c>
      <c r="T280" s="2" t="str">
        <f t="shared" si="9"/>
        <v>OK</v>
      </c>
    </row>
    <row r="281" spans="1:20" x14ac:dyDescent="0.25">
      <c r="A281" s="1">
        <v>101019999</v>
      </c>
      <c r="B281" s="1" t="str">
        <f>VLOOKUP(A281,[1]Maestra!A$1:C$746,2,0)</f>
        <v>ACSOBPJ05</v>
      </c>
      <c r="C281" s="1" t="str">
        <f>VLOOKUP(A281,[1]Maestra!A$1:C$746,3,0)</f>
        <v>Sobregiros PJ</v>
      </c>
      <c r="D281" s="1" t="s">
        <v>40</v>
      </c>
      <c r="E281" s="1">
        <v>50</v>
      </c>
      <c r="F281" s="1">
        <v>1</v>
      </c>
      <c r="G281" s="1">
        <v>132</v>
      </c>
      <c r="H281" s="1">
        <v>100</v>
      </c>
      <c r="I281" s="1" t="s">
        <v>328</v>
      </c>
      <c r="Q281" s="2" t="s">
        <v>37</v>
      </c>
      <c r="R281" s="1" t="s">
        <v>321</v>
      </c>
      <c r="S281" s="1" t="str">
        <f t="shared" si="8"/>
        <v>$IM|50|1|132|100|CGEM</v>
      </c>
      <c r="T281" s="2" t="str">
        <f t="shared" si="9"/>
        <v>OK</v>
      </c>
    </row>
    <row r="282" spans="1:20" x14ac:dyDescent="0.25">
      <c r="A282" s="1">
        <v>101019999</v>
      </c>
      <c r="B282" s="1" t="str">
        <f>VLOOKUP(A282,[1]Maestra!A$1:C$746,2,0)</f>
        <v>ACSOBPJ05</v>
      </c>
      <c r="C282" s="1" t="str">
        <f>VLOOKUP(A282,[1]Maestra!A$1:C$746,3,0)</f>
        <v>Sobregiros PJ</v>
      </c>
      <c r="D282" s="1" t="s">
        <v>40</v>
      </c>
      <c r="E282" s="1">
        <v>50</v>
      </c>
      <c r="F282" s="1">
        <v>1</v>
      </c>
      <c r="G282" s="1">
        <v>132</v>
      </c>
      <c r="H282" s="1">
        <v>100</v>
      </c>
      <c r="I282" s="1" t="s">
        <v>329</v>
      </c>
      <c r="Q282" s="2" t="s">
        <v>37</v>
      </c>
      <c r="R282" s="1" t="s">
        <v>321</v>
      </c>
      <c r="S282" s="1" t="str">
        <f t="shared" si="8"/>
        <v>$IM|50|1|132|100|CIVA</v>
      </c>
      <c r="T282" s="2" t="str">
        <f t="shared" si="9"/>
        <v>OK</v>
      </c>
    </row>
    <row r="283" spans="1:20" x14ac:dyDescent="0.25">
      <c r="A283" s="1">
        <v>101019999</v>
      </c>
      <c r="B283" s="1" t="str">
        <f>VLOOKUP(A283,[1]Maestra!A$1:C$746,2,0)</f>
        <v>ACSOBPJ05</v>
      </c>
      <c r="C283" s="1" t="str">
        <f>VLOOKUP(A283,[1]Maestra!A$1:C$746,3,0)</f>
        <v>Sobregiros PJ</v>
      </c>
      <c r="D283" s="1" t="s">
        <v>40</v>
      </c>
      <c r="E283" s="1">
        <v>50</v>
      </c>
      <c r="F283" s="1">
        <v>1</v>
      </c>
      <c r="G283" s="1">
        <v>132</v>
      </c>
      <c r="H283" s="1">
        <v>100</v>
      </c>
      <c r="I283" s="1" t="s">
        <v>325</v>
      </c>
      <c r="Q283" s="2" t="s">
        <v>37</v>
      </c>
      <c r="R283" s="1" t="s">
        <v>321</v>
      </c>
      <c r="S283" s="1" t="str">
        <f t="shared" si="8"/>
        <v>$IM|50|1|132|100|CMED</v>
      </c>
      <c r="T283" s="2" t="str">
        <f t="shared" si="9"/>
        <v>OK</v>
      </c>
    </row>
    <row r="284" spans="1:20" x14ac:dyDescent="0.25">
      <c r="A284" s="1">
        <v>101019999</v>
      </c>
      <c r="B284" s="1" t="str">
        <f>VLOOKUP(A284,[1]Maestra!A$1:C$746,2,0)</f>
        <v>ACSOBPJ05</v>
      </c>
      <c r="C284" s="1" t="str">
        <f>VLOOKUP(A284,[1]Maestra!A$1:C$746,3,0)</f>
        <v>Sobregiros PJ</v>
      </c>
      <c r="D284" s="1" t="s">
        <v>40</v>
      </c>
      <c r="E284" s="1">
        <v>50</v>
      </c>
      <c r="F284" s="1">
        <v>1</v>
      </c>
      <c r="G284" s="1">
        <v>132</v>
      </c>
      <c r="H284" s="1">
        <v>100</v>
      </c>
      <c r="I284" s="1" t="s">
        <v>330</v>
      </c>
      <c r="Q284" s="2" t="s">
        <v>37</v>
      </c>
      <c r="R284" s="1" t="s">
        <v>321</v>
      </c>
      <c r="S284" s="1" t="str">
        <f t="shared" si="8"/>
        <v>$IM|50|1|132|100|CMIE</v>
      </c>
      <c r="T284" s="2" t="str">
        <f t="shared" si="9"/>
        <v>OK</v>
      </c>
    </row>
    <row r="285" spans="1:20" x14ac:dyDescent="0.25">
      <c r="A285" s="1">
        <v>101019999</v>
      </c>
      <c r="B285" s="1" t="str">
        <f>VLOOKUP(A285,[1]Maestra!A$1:C$746,2,0)</f>
        <v>ACSOBPJ05</v>
      </c>
      <c r="C285" s="1" t="str">
        <f>VLOOKUP(A285,[1]Maestra!A$1:C$746,3,0)</f>
        <v>Sobregiros PJ</v>
      </c>
      <c r="D285" s="1" t="s">
        <v>40</v>
      </c>
      <c r="E285" s="1">
        <v>50</v>
      </c>
      <c r="F285" s="1">
        <v>1</v>
      </c>
      <c r="G285" s="1">
        <v>132</v>
      </c>
      <c r="H285" s="1">
        <v>100</v>
      </c>
      <c r="I285" s="1" t="s">
        <v>331</v>
      </c>
      <c r="Q285" s="2" t="s">
        <v>37</v>
      </c>
      <c r="R285" s="1" t="s">
        <v>321</v>
      </c>
      <c r="S285" s="1" t="str">
        <f t="shared" si="8"/>
        <v>$IM|50|1|132|100|CPEM</v>
      </c>
      <c r="T285" s="2" t="str">
        <f t="shared" si="9"/>
        <v>OK</v>
      </c>
    </row>
    <row r="286" spans="1:20" x14ac:dyDescent="0.25">
      <c r="A286" s="1">
        <v>101019999</v>
      </c>
      <c r="B286" s="1" t="str">
        <f>VLOOKUP(A286,[1]Maestra!A$1:C$746,2,0)</f>
        <v>ACSOBPJ05</v>
      </c>
      <c r="C286" s="1" t="str">
        <f>VLOOKUP(A286,[1]Maestra!A$1:C$746,3,0)</f>
        <v>Sobregiros PJ</v>
      </c>
      <c r="D286" s="1" t="s">
        <v>40</v>
      </c>
      <c r="E286" s="1">
        <v>50</v>
      </c>
      <c r="F286" s="1">
        <v>1</v>
      </c>
      <c r="G286" s="1">
        <v>132</v>
      </c>
      <c r="H286" s="1">
        <v>100</v>
      </c>
      <c r="I286" s="1" t="s">
        <v>332</v>
      </c>
      <c r="Q286" s="2" t="s">
        <v>37</v>
      </c>
      <c r="R286" s="1" t="s">
        <v>321</v>
      </c>
      <c r="S286" s="1" t="str">
        <f t="shared" si="8"/>
        <v>$IM|50|1|132|100|CSOB</v>
      </c>
      <c r="T286" s="2" t="str">
        <f t="shared" si="9"/>
        <v>OK</v>
      </c>
    </row>
    <row r="287" spans="1:20" x14ac:dyDescent="0.25">
      <c r="A287" s="1">
        <v>108019999</v>
      </c>
      <c r="B287" s="1" t="str">
        <f>VLOOKUP(A287,[1]Maestra!A$1:C$746,2,0)</f>
        <v>ACSCNEPJ6</v>
      </c>
      <c r="C287" s="1" t="str">
        <f>VLOOKUP(A287,[1]Maestra!A$1:C$746,3,0)</f>
        <v>Sobregiros de Cuenta Negocio PJ</v>
      </c>
      <c r="D287" s="1" t="s">
        <v>40</v>
      </c>
      <c r="E287" s="1">
        <v>50</v>
      </c>
      <c r="F287" s="1">
        <v>1</v>
      </c>
      <c r="G287" s="1">
        <v>135</v>
      </c>
      <c r="H287" s="1">
        <v>50</v>
      </c>
      <c r="I287" s="1" t="s">
        <v>325</v>
      </c>
      <c r="Q287" s="2" t="s">
        <v>37</v>
      </c>
      <c r="R287" s="1" t="s">
        <v>321</v>
      </c>
      <c r="S287" s="1" t="str">
        <f t="shared" si="8"/>
        <v>$IM|50|1|135|50|CMED</v>
      </c>
      <c r="T287" s="2" t="str">
        <f t="shared" si="9"/>
        <v>OK</v>
      </c>
    </row>
    <row r="288" spans="1:20" x14ac:dyDescent="0.25">
      <c r="A288" s="1">
        <v>108019999</v>
      </c>
      <c r="B288" s="1" t="str">
        <f>VLOOKUP(A288,[1]Maestra!A$1:C$746,2,0)</f>
        <v>ACSCNEPJ6</v>
      </c>
      <c r="C288" s="1" t="str">
        <f>VLOOKUP(A288,[1]Maestra!A$1:C$746,3,0)</f>
        <v>Sobregiros de Cuenta Negocio PJ</v>
      </c>
      <c r="D288" s="1" t="s">
        <v>40</v>
      </c>
      <c r="E288" s="1">
        <v>50</v>
      </c>
      <c r="F288" s="1">
        <v>1</v>
      </c>
      <c r="G288" s="1">
        <v>135</v>
      </c>
      <c r="H288" s="1">
        <v>9999</v>
      </c>
      <c r="I288" s="1" t="s">
        <v>325</v>
      </c>
      <c r="Q288" s="2" t="s">
        <v>37</v>
      </c>
      <c r="R288" s="1" t="s">
        <v>321</v>
      </c>
      <c r="S288" s="1" t="str">
        <f t="shared" si="8"/>
        <v>$IM|50|1|135|9999|CMED</v>
      </c>
      <c r="T288" s="2" t="str">
        <f t="shared" si="9"/>
        <v>OK</v>
      </c>
    </row>
    <row r="289" spans="1:20" x14ac:dyDescent="0.25">
      <c r="A289" s="1">
        <v>208029999</v>
      </c>
      <c r="B289" s="1" t="str">
        <f>VLOOKUP(A289,[1]Maestra!A$1:C$746,2,0)</f>
        <v>ACACNEPN8</v>
      </c>
      <c r="C289" s="1" t="str">
        <f>VLOOKUP(A289,[1]Maestra!A$1:C$746,3,0)</f>
        <v>Avance en Cuenta Negocio PN</v>
      </c>
      <c r="D289" s="1" t="s">
        <v>40</v>
      </c>
      <c r="E289" s="1">
        <v>50</v>
      </c>
      <c r="F289" s="1">
        <v>1</v>
      </c>
      <c r="G289" s="1">
        <v>137</v>
      </c>
      <c r="H289" s="1">
        <v>9999</v>
      </c>
      <c r="I289" s="1" t="s">
        <v>324</v>
      </c>
      <c r="Q289" s="2" t="s">
        <v>37</v>
      </c>
      <c r="R289" s="1" t="s">
        <v>321</v>
      </c>
      <c r="S289" s="1" t="str">
        <f t="shared" si="8"/>
        <v>$IM|50|1|137|9999|CCRV</v>
      </c>
      <c r="T289" s="2" t="str">
        <f t="shared" si="9"/>
        <v>OK</v>
      </c>
    </row>
    <row r="290" spans="1:20" x14ac:dyDescent="0.25">
      <c r="A290" s="1">
        <v>208010199</v>
      </c>
      <c r="B290" s="1" t="e">
        <f>VLOOKUP(A290,[1]Maestra!A$1:C$746,2,0)</f>
        <v>#N/A</v>
      </c>
      <c r="C290" s="1" t="e">
        <f>VLOOKUP(A290,[1]Maestra!A$1:C$746,3,0)</f>
        <v>#N/A</v>
      </c>
      <c r="D290" s="1" t="s">
        <v>40</v>
      </c>
      <c r="E290" s="1">
        <v>50</v>
      </c>
      <c r="F290" s="1">
        <v>1</v>
      </c>
      <c r="G290" s="1">
        <v>137</v>
      </c>
      <c r="H290" s="1">
        <v>9999</v>
      </c>
      <c r="I290" s="1" t="s">
        <v>325</v>
      </c>
      <c r="Q290" s="2" t="s">
        <v>37</v>
      </c>
      <c r="R290" s="1" t="s">
        <v>321</v>
      </c>
      <c r="S290" s="1" t="str">
        <f t="shared" si="8"/>
        <v>$IM|50|1|137|9999|CMED</v>
      </c>
      <c r="T290" s="2" t="str">
        <f t="shared" si="9"/>
        <v>OK</v>
      </c>
    </row>
    <row r="291" spans="1:20" x14ac:dyDescent="0.25">
      <c r="A291" s="1">
        <v>108019999</v>
      </c>
      <c r="B291" s="1" t="str">
        <f>VLOOKUP(A291,[1]Maestra!A$1:C$746,2,0)</f>
        <v>ACSCNEPJ6</v>
      </c>
      <c r="C291" s="1" t="str">
        <f>VLOOKUP(A291,[1]Maestra!A$1:C$746,3,0)</f>
        <v>Sobregiros de Cuenta Negocio PJ</v>
      </c>
      <c r="D291" s="1" t="s">
        <v>40</v>
      </c>
      <c r="E291" s="1">
        <v>50</v>
      </c>
      <c r="F291" s="1">
        <v>1</v>
      </c>
      <c r="G291" s="1">
        <v>138</v>
      </c>
      <c r="H291" s="1">
        <v>50</v>
      </c>
      <c r="I291" s="1" t="s">
        <v>326</v>
      </c>
      <c r="Q291" s="2" t="s">
        <v>37</v>
      </c>
      <c r="R291" s="1" t="s">
        <v>321</v>
      </c>
      <c r="S291" s="1" t="str">
        <f t="shared" si="8"/>
        <v>$IM|50|1|138|50|CBMD</v>
      </c>
      <c r="T291" s="2" t="str">
        <f t="shared" si="9"/>
        <v>OK</v>
      </c>
    </row>
    <row r="292" spans="1:20" x14ac:dyDescent="0.25">
      <c r="A292" s="1">
        <v>108019999</v>
      </c>
      <c r="B292" s="1" t="str">
        <f>VLOOKUP(A292,[1]Maestra!A$1:C$746,2,0)</f>
        <v>ACSCNEPJ6</v>
      </c>
      <c r="C292" s="1" t="str">
        <f>VLOOKUP(A292,[1]Maestra!A$1:C$746,3,0)</f>
        <v>Sobregiros de Cuenta Negocio PJ</v>
      </c>
      <c r="D292" s="1" t="s">
        <v>40</v>
      </c>
      <c r="E292" s="1">
        <v>50</v>
      </c>
      <c r="F292" s="1">
        <v>1</v>
      </c>
      <c r="G292" s="1">
        <v>138</v>
      </c>
      <c r="H292" s="1">
        <v>50</v>
      </c>
      <c r="I292" s="1" t="s">
        <v>327</v>
      </c>
      <c r="Q292" s="2" t="s">
        <v>37</v>
      </c>
      <c r="R292" s="1" t="s">
        <v>321</v>
      </c>
      <c r="S292" s="1" t="str">
        <f t="shared" si="8"/>
        <v>$IM|50|1|138|50|CCOR</v>
      </c>
      <c r="T292" s="2" t="str">
        <f t="shared" si="9"/>
        <v>OK</v>
      </c>
    </row>
    <row r="293" spans="1:20" x14ac:dyDescent="0.25">
      <c r="A293" s="1">
        <v>108019999</v>
      </c>
      <c r="B293" s="1" t="str">
        <f>VLOOKUP(A293,[1]Maestra!A$1:C$746,2,0)</f>
        <v>ACSCNEPJ6</v>
      </c>
      <c r="C293" s="1" t="str">
        <f>VLOOKUP(A293,[1]Maestra!A$1:C$746,3,0)</f>
        <v>Sobregiros de Cuenta Negocio PJ</v>
      </c>
      <c r="D293" s="1" t="s">
        <v>40</v>
      </c>
      <c r="E293" s="1">
        <v>50</v>
      </c>
      <c r="F293" s="1">
        <v>1</v>
      </c>
      <c r="G293" s="1">
        <v>138</v>
      </c>
      <c r="H293" s="1">
        <v>50</v>
      </c>
      <c r="I293" s="1" t="s">
        <v>323</v>
      </c>
      <c r="Q293" s="2" t="s">
        <v>37</v>
      </c>
      <c r="R293" s="1" t="s">
        <v>321</v>
      </c>
      <c r="S293" s="1" t="str">
        <f t="shared" si="8"/>
        <v>$IM|50|1|138|50|CESP</v>
      </c>
      <c r="T293" s="2" t="str">
        <f t="shared" si="9"/>
        <v>OK</v>
      </c>
    </row>
    <row r="294" spans="1:20" x14ac:dyDescent="0.25">
      <c r="A294" s="1">
        <v>108019999</v>
      </c>
      <c r="B294" s="1" t="str">
        <f>VLOOKUP(A294,[1]Maestra!A$1:C$746,2,0)</f>
        <v>ACSCNEPJ6</v>
      </c>
      <c r="C294" s="1" t="str">
        <f>VLOOKUP(A294,[1]Maestra!A$1:C$746,3,0)</f>
        <v>Sobregiros de Cuenta Negocio PJ</v>
      </c>
      <c r="D294" s="1" t="s">
        <v>40</v>
      </c>
      <c r="E294" s="1">
        <v>50</v>
      </c>
      <c r="F294" s="1">
        <v>1</v>
      </c>
      <c r="G294" s="1">
        <v>138</v>
      </c>
      <c r="H294" s="1">
        <v>50</v>
      </c>
      <c r="I294" s="1" t="s">
        <v>328</v>
      </c>
      <c r="Q294" s="2" t="s">
        <v>37</v>
      </c>
      <c r="R294" s="1" t="s">
        <v>321</v>
      </c>
      <c r="S294" s="1" t="str">
        <f t="shared" si="8"/>
        <v>$IM|50|1|138|50|CGEM</v>
      </c>
      <c r="T294" s="2" t="str">
        <f t="shared" si="9"/>
        <v>OK</v>
      </c>
    </row>
    <row r="295" spans="1:20" x14ac:dyDescent="0.25">
      <c r="A295" s="1">
        <v>108019999</v>
      </c>
      <c r="B295" s="1" t="str">
        <f>VLOOKUP(A295,[1]Maestra!A$1:C$746,2,0)</f>
        <v>ACSCNEPJ6</v>
      </c>
      <c r="C295" s="1" t="str">
        <f>VLOOKUP(A295,[1]Maestra!A$1:C$746,3,0)</f>
        <v>Sobregiros de Cuenta Negocio PJ</v>
      </c>
      <c r="D295" s="1" t="s">
        <v>40</v>
      </c>
      <c r="E295" s="1">
        <v>50</v>
      </c>
      <c r="F295" s="1">
        <v>1</v>
      </c>
      <c r="G295" s="1">
        <v>138</v>
      </c>
      <c r="H295" s="1">
        <v>50</v>
      </c>
      <c r="I295" s="1" t="s">
        <v>329</v>
      </c>
      <c r="Q295" s="2" t="s">
        <v>37</v>
      </c>
      <c r="R295" s="1" t="s">
        <v>321</v>
      </c>
      <c r="S295" s="1" t="str">
        <f t="shared" si="8"/>
        <v>$IM|50|1|138|50|CIVA</v>
      </c>
      <c r="T295" s="2" t="str">
        <f t="shared" si="9"/>
        <v>OK</v>
      </c>
    </row>
    <row r="296" spans="1:20" x14ac:dyDescent="0.25">
      <c r="A296" s="1">
        <v>108019999</v>
      </c>
      <c r="B296" s="1" t="str">
        <f>VLOOKUP(A296,[1]Maestra!A$1:C$746,2,0)</f>
        <v>ACSCNEPJ6</v>
      </c>
      <c r="C296" s="1" t="str">
        <f>VLOOKUP(A296,[1]Maestra!A$1:C$746,3,0)</f>
        <v>Sobregiros de Cuenta Negocio PJ</v>
      </c>
      <c r="D296" s="1" t="s">
        <v>40</v>
      </c>
      <c r="E296" s="1">
        <v>50</v>
      </c>
      <c r="F296" s="1">
        <v>1</v>
      </c>
      <c r="G296" s="1">
        <v>138</v>
      </c>
      <c r="H296" s="1">
        <v>50</v>
      </c>
      <c r="I296" s="1" t="s">
        <v>325</v>
      </c>
      <c r="Q296" s="2" t="s">
        <v>37</v>
      </c>
      <c r="R296" s="1" t="s">
        <v>321</v>
      </c>
      <c r="S296" s="1" t="str">
        <f t="shared" si="8"/>
        <v>$IM|50|1|138|50|CMED</v>
      </c>
      <c r="T296" s="2" t="str">
        <f t="shared" si="9"/>
        <v>OK</v>
      </c>
    </row>
    <row r="297" spans="1:20" x14ac:dyDescent="0.25">
      <c r="A297" s="1">
        <v>108019999</v>
      </c>
      <c r="B297" s="1" t="str">
        <f>VLOOKUP(A297,[1]Maestra!A$1:C$746,2,0)</f>
        <v>ACSCNEPJ6</v>
      </c>
      <c r="C297" s="1" t="str">
        <f>VLOOKUP(A297,[1]Maestra!A$1:C$746,3,0)</f>
        <v>Sobregiros de Cuenta Negocio PJ</v>
      </c>
      <c r="D297" s="1" t="s">
        <v>40</v>
      </c>
      <c r="E297" s="1">
        <v>50</v>
      </c>
      <c r="F297" s="1">
        <v>1</v>
      </c>
      <c r="G297" s="1">
        <v>138</v>
      </c>
      <c r="H297" s="1">
        <v>50</v>
      </c>
      <c r="I297" s="1" t="s">
        <v>330</v>
      </c>
      <c r="Q297" s="2" t="s">
        <v>37</v>
      </c>
      <c r="R297" s="1" t="s">
        <v>321</v>
      </c>
      <c r="S297" s="1" t="str">
        <f t="shared" si="8"/>
        <v>$IM|50|1|138|50|CMIE</v>
      </c>
      <c r="T297" s="2" t="str">
        <f t="shared" si="9"/>
        <v>OK</v>
      </c>
    </row>
    <row r="298" spans="1:20" x14ac:dyDescent="0.25">
      <c r="A298" s="1">
        <v>108019999</v>
      </c>
      <c r="B298" s="1" t="str">
        <f>VLOOKUP(A298,[1]Maestra!A$1:C$746,2,0)</f>
        <v>ACSCNEPJ6</v>
      </c>
      <c r="C298" s="1" t="str">
        <f>VLOOKUP(A298,[1]Maestra!A$1:C$746,3,0)</f>
        <v>Sobregiros de Cuenta Negocio PJ</v>
      </c>
      <c r="D298" s="1" t="s">
        <v>40</v>
      </c>
      <c r="E298" s="1">
        <v>50</v>
      </c>
      <c r="F298" s="1">
        <v>1</v>
      </c>
      <c r="G298" s="1">
        <v>138</v>
      </c>
      <c r="H298" s="1">
        <v>50</v>
      </c>
      <c r="I298" s="1" t="s">
        <v>331</v>
      </c>
      <c r="Q298" s="2" t="s">
        <v>37</v>
      </c>
      <c r="R298" s="1" t="s">
        <v>321</v>
      </c>
      <c r="S298" s="1" t="str">
        <f t="shared" si="8"/>
        <v>$IM|50|1|138|50|CPEM</v>
      </c>
      <c r="T298" s="2" t="str">
        <f t="shared" si="9"/>
        <v>OK</v>
      </c>
    </row>
    <row r="299" spans="1:20" x14ac:dyDescent="0.25">
      <c r="A299" s="1">
        <v>108019999</v>
      </c>
      <c r="B299" s="1" t="str">
        <f>VLOOKUP(A299,[1]Maestra!A$1:C$746,2,0)</f>
        <v>ACSCNEPJ6</v>
      </c>
      <c r="C299" s="1" t="str">
        <f>VLOOKUP(A299,[1]Maestra!A$1:C$746,3,0)</f>
        <v>Sobregiros de Cuenta Negocio PJ</v>
      </c>
      <c r="D299" s="1" t="s">
        <v>40</v>
      </c>
      <c r="E299" s="1">
        <v>50</v>
      </c>
      <c r="F299" s="1">
        <v>1</v>
      </c>
      <c r="G299" s="1">
        <v>138</v>
      </c>
      <c r="H299" s="1">
        <v>50</v>
      </c>
      <c r="I299" s="1" t="s">
        <v>332</v>
      </c>
      <c r="Q299" s="2" t="s">
        <v>37</v>
      </c>
      <c r="R299" s="1" t="s">
        <v>321</v>
      </c>
      <c r="S299" s="1" t="str">
        <f t="shared" si="8"/>
        <v>$IM|50|1|138|50|CSOB</v>
      </c>
      <c r="T299" s="2" t="str">
        <f t="shared" si="9"/>
        <v>OK</v>
      </c>
    </row>
    <row r="300" spans="1:20" x14ac:dyDescent="0.25">
      <c r="A300" s="1">
        <v>108019999</v>
      </c>
      <c r="B300" s="1" t="str">
        <f>VLOOKUP(A300,[1]Maestra!A$1:C$746,2,0)</f>
        <v>ACSCNEPJ6</v>
      </c>
      <c r="C300" s="1" t="str">
        <f>VLOOKUP(A300,[1]Maestra!A$1:C$746,3,0)</f>
        <v>Sobregiros de Cuenta Negocio PJ</v>
      </c>
      <c r="D300" s="1" t="s">
        <v>40</v>
      </c>
      <c r="E300" s="1">
        <v>50</v>
      </c>
      <c r="F300" s="1">
        <v>1</v>
      </c>
      <c r="G300" s="1">
        <v>138</v>
      </c>
      <c r="H300" s="1">
        <v>9999</v>
      </c>
      <c r="I300" s="1" t="s">
        <v>326</v>
      </c>
      <c r="Q300" s="2" t="s">
        <v>37</v>
      </c>
      <c r="R300" s="1" t="s">
        <v>321</v>
      </c>
      <c r="S300" s="1" t="str">
        <f t="shared" si="8"/>
        <v>$IM|50|1|138|9999|CBMD</v>
      </c>
      <c r="T300" s="2" t="str">
        <f t="shared" si="9"/>
        <v>OK</v>
      </c>
    </row>
    <row r="301" spans="1:20" x14ac:dyDescent="0.25">
      <c r="A301" s="1">
        <v>108019999</v>
      </c>
      <c r="B301" s="1" t="str">
        <f>VLOOKUP(A301,[1]Maestra!A$1:C$746,2,0)</f>
        <v>ACSCNEPJ6</v>
      </c>
      <c r="C301" s="1" t="str">
        <f>VLOOKUP(A301,[1]Maestra!A$1:C$746,3,0)</f>
        <v>Sobregiros de Cuenta Negocio PJ</v>
      </c>
      <c r="D301" s="1" t="s">
        <v>40</v>
      </c>
      <c r="E301" s="1">
        <v>50</v>
      </c>
      <c r="F301" s="1">
        <v>1</v>
      </c>
      <c r="G301" s="1">
        <v>138</v>
      </c>
      <c r="H301" s="1">
        <v>9999</v>
      </c>
      <c r="I301" s="1" t="s">
        <v>327</v>
      </c>
      <c r="Q301" s="2" t="s">
        <v>37</v>
      </c>
      <c r="R301" s="1" t="s">
        <v>321</v>
      </c>
      <c r="S301" s="1" t="str">
        <f t="shared" si="8"/>
        <v>$IM|50|1|138|9999|CCOR</v>
      </c>
      <c r="T301" s="2" t="str">
        <f t="shared" si="9"/>
        <v>OK</v>
      </c>
    </row>
    <row r="302" spans="1:20" x14ac:dyDescent="0.25">
      <c r="A302" s="1">
        <v>108019999</v>
      </c>
      <c r="B302" s="1" t="str">
        <f>VLOOKUP(A302,[1]Maestra!A$1:C$746,2,0)</f>
        <v>ACSCNEPJ6</v>
      </c>
      <c r="C302" s="1" t="str">
        <f>VLOOKUP(A302,[1]Maestra!A$1:C$746,3,0)</f>
        <v>Sobregiros de Cuenta Negocio PJ</v>
      </c>
      <c r="D302" s="1" t="s">
        <v>40</v>
      </c>
      <c r="E302" s="1">
        <v>50</v>
      </c>
      <c r="F302" s="1">
        <v>1</v>
      </c>
      <c r="G302" s="1">
        <v>138</v>
      </c>
      <c r="H302" s="1">
        <v>9999</v>
      </c>
      <c r="I302" s="1" t="s">
        <v>322</v>
      </c>
      <c r="Q302" s="2" t="s">
        <v>37</v>
      </c>
      <c r="R302" s="1" t="s">
        <v>321</v>
      </c>
      <c r="S302" s="1" t="str">
        <f t="shared" si="8"/>
        <v>$IM|50|1|138|9999|CESF</v>
      </c>
      <c r="T302" s="2" t="str">
        <f t="shared" si="9"/>
        <v>OK</v>
      </c>
    </row>
    <row r="303" spans="1:20" x14ac:dyDescent="0.25">
      <c r="A303" s="1">
        <v>108019999</v>
      </c>
      <c r="B303" s="1" t="str">
        <f>VLOOKUP(A303,[1]Maestra!A$1:C$746,2,0)</f>
        <v>ACSCNEPJ6</v>
      </c>
      <c r="C303" s="1" t="str">
        <f>VLOOKUP(A303,[1]Maestra!A$1:C$746,3,0)</f>
        <v>Sobregiros de Cuenta Negocio PJ</v>
      </c>
      <c r="D303" s="1" t="s">
        <v>40</v>
      </c>
      <c r="E303" s="1">
        <v>50</v>
      </c>
      <c r="F303" s="1">
        <v>1</v>
      </c>
      <c r="G303" s="1">
        <v>138</v>
      </c>
      <c r="H303" s="1">
        <v>9999</v>
      </c>
      <c r="I303" s="1" t="s">
        <v>323</v>
      </c>
      <c r="Q303" s="2" t="s">
        <v>37</v>
      </c>
      <c r="R303" s="1" t="s">
        <v>321</v>
      </c>
      <c r="S303" s="1" t="str">
        <f t="shared" si="8"/>
        <v>$IM|50|1|138|9999|CESP</v>
      </c>
      <c r="T303" s="2" t="str">
        <f t="shared" si="9"/>
        <v>OK</v>
      </c>
    </row>
    <row r="304" spans="1:20" x14ac:dyDescent="0.25">
      <c r="A304" s="1">
        <v>108019999</v>
      </c>
      <c r="B304" s="1" t="str">
        <f>VLOOKUP(A304,[1]Maestra!A$1:C$746,2,0)</f>
        <v>ACSCNEPJ6</v>
      </c>
      <c r="C304" s="1" t="str">
        <f>VLOOKUP(A304,[1]Maestra!A$1:C$746,3,0)</f>
        <v>Sobregiros de Cuenta Negocio PJ</v>
      </c>
      <c r="D304" s="1" t="s">
        <v>40</v>
      </c>
      <c r="E304" s="1">
        <v>50</v>
      </c>
      <c r="F304" s="1">
        <v>1</v>
      </c>
      <c r="G304" s="1">
        <v>138</v>
      </c>
      <c r="H304" s="1">
        <v>9999</v>
      </c>
      <c r="I304" s="1" t="s">
        <v>328</v>
      </c>
      <c r="Q304" s="2" t="s">
        <v>37</v>
      </c>
      <c r="R304" s="1" t="s">
        <v>321</v>
      </c>
      <c r="S304" s="1" t="str">
        <f t="shared" si="8"/>
        <v>$IM|50|1|138|9999|CGEM</v>
      </c>
      <c r="T304" s="2" t="str">
        <f t="shared" si="9"/>
        <v>OK</v>
      </c>
    </row>
    <row r="305" spans="1:20" x14ac:dyDescent="0.25">
      <c r="A305" s="1">
        <v>108019999</v>
      </c>
      <c r="B305" s="1" t="str">
        <f>VLOOKUP(A305,[1]Maestra!A$1:C$746,2,0)</f>
        <v>ACSCNEPJ6</v>
      </c>
      <c r="C305" s="1" t="str">
        <f>VLOOKUP(A305,[1]Maestra!A$1:C$746,3,0)</f>
        <v>Sobregiros de Cuenta Negocio PJ</v>
      </c>
      <c r="D305" s="1" t="s">
        <v>40</v>
      </c>
      <c r="E305" s="1">
        <v>50</v>
      </c>
      <c r="F305" s="1">
        <v>1</v>
      </c>
      <c r="G305" s="1">
        <v>138</v>
      </c>
      <c r="H305" s="1">
        <v>9999</v>
      </c>
      <c r="I305" s="1" t="s">
        <v>329</v>
      </c>
      <c r="Q305" s="2" t="s">
        <v>37</v>
      </c>
      <c r="R305" s="1" t="s">
        <v>321</v>
      </c>
      <c r="S305" s="1" t="str">
        <f t="shared" si="8"/>
        <v>$IM|50|1|138|9999|CIVA</v>
      </c>
      <c r="T305" s="2" t="str">
        <f t="shared" si="9"/>
        <v>OK</v>
      </c>
    </row>
    <row r="306" spans="1:20" x14ac:dyDescent="0.25">
      <c r="A306" s="1">
        <v>108019999</v>
      </c>
      <c r="B306" s="1" t="str">
        <f>VLOOKUP(A306,[1]Maestra!A$1:C$746,2,0)</f>
        <v>ACSCNEPJ6</v>
      </c>
      <c r="C306" s="1" t="str">
        <f>VLOOKUP(A306,[1]Maestra!A$1:C$746,3,0)</f>
        <v>Sobregiros de Cuenta Negocio PJ</v>
      </c>
      <c r="D306" s="1" t="s">
        <v>40</v>
      </c>
      <c r="E306" s="1">
        <v>50</v>
      </c>
      <c r="F306" s="1">
        <v>1</v>
      </c>
      <c r="G306" s="1">
        <v>138</v>
      </c>
      <c r="H306" s="1">
        <v>9999</v>
      </c>
      <c r="I306" s="1" t="s">
        <v>325</v>
      </c>
      <c r="Q306" s="2" t="s">
        <v>37</v>
      </c>
      <c r="R306" s="1" t="s">
        <v>321</v>
      </c>
      <c r="S306" s="1" t="str">
        <f t="shared" si="8"/>
        <v>$IM|50|1|138|9999|CMED</v>
      </c>
      <c r="T306" s="2" t="str">
        <f t="shared" si="9"/>
        <v>OK</v>
      </c>
    </row>
    <row r="307" spans="1:20" x14ac:dyDescent="0.25">
      <c r="A307" s="1">
        <v>108019999</v>
      </c>
      <c r="B307" s="1" t="str">
        <f>VLOOKUP(A307,[1]Maestra!A$1:C$746,2,0)</f>
        <v>ACSCNEPJ6</v>
      </c>
      <c r="C307" s="1" t="str">
        <f>VLOOKUP(A307,[1]Maestra!A$1:C$746,3,0)</f>
        <v>Sobregiros de Cuenta Negocio PJ</v>
      </c>
      <c r="D307" s="1" t="s">
        <v>40</v>
      </c>
      <c r="E307" s="1">
        <v>50</v>
      </c>
      <c r="F307" s="1">
        <v>1</v>
      </c>
      <c r="G307" s="1">
        <v>138</v>
      </c>
      <c r="H307" s="1">
        <v>9999</v>
      </c>
      <c r="I307" s="1" t="s">
        <v>330</v>
      </c>
      <c r="Q307" s="2" t="s">
        <v>37</v>
      </c>
      <c r="R307" s="1" t="s">
        <v>321</v>
      </c>
      <c r="S307" s="1" t="str">
        <f t="shared" si="8"/>
        <v>$IM|50|1|138|9999|CMIE</v>
      </c>
      <c r="T307" s="2" t="str">
        <f t="shared" si="9"/>
        <v>OK</v>
      </c>
    </row>
    <row r="308" spans="1:20" x14ac:dyDescent="0.25">
      <c r="A308" s="1">
        <v>108019999</v>
      </c>
      <c r="B308" s="1" t="str">
        <f>VLOOKUP(A308,[1]Maestra!A$1:C$746,2,0)</f>
        <v>ACSCNEPJ6</v>
      </c>
      <c r="C308" s="1" t="str">
        <f>VLOOKUP(A308,[1]Maestra!A$1:C$746,3,0)</f>
        <v>Sobregiros de Cuenta Negocio PJ</v>
      </c>
      <c r="D308" s="1" t="s">
        <v>40</v>
      </c>
      <c r="E308" s="1">
        <v>50</v>
      </c>
      <c r="F308" s="1">
        <v>1</v>
      </c>
      <c r="G308" s="1">
        <v>138</v>
      </c>
      <c r="H308" s="1">
        <v>9999</v>
      </c>
      <c r="I308" s="1" t="s">
        <v>331</v>
      </c>
      <c r="Q308" s="2" t="s">
        <v>37</v>
      </c>
      <c r="R308" s="1" t="s">
        <v>321</v>
      </c>
      <c r="S308" s="1" t="str">
        <f t="shared" si="8"/>
        <v>$IM|50|1|138|9999|CPEM</v>
      </c>
      <c r="T308" s="2" t="str">
        <f t="shared" si="9"/>
        <v>OK</v>
      </c>
    </row>
    <row r="309" spans="1:20" x14ac:dyDescent="0.25">
      <c r="A309" s="1">
        <v>108019999</v>
      </c>
      <c r="B309" s="1" t="str">
        <f>VLOOKUP(A309,[1]Maestra!A$1:C$746,2,0)</f>
        <v>ACSCNEPJ6</v>
      </c>
      <c r="C309" s="1" t="str">
        <f>VLOOKUP(A309,[1]Maestra!A$1:C$746,3,0)</f>
        <v>Sobregiros de Cuenta Negocio PJ</v>
      </c>
      <c r="D309" s="1" t="s">
        <v>40</v>
      </c>
      <c r="E309" s="1">
        <v>50</v>
      </c>
      <c r="F309" s="1">
        <v>1</v>
      </c>
      <c r="G309" s="1">
        <v>138</v>
      </c>
      <c r="H309" s="1">
        <v>9999</v>
      </c>
      <c r="I309" s="1" t="s">
        <v>332</v>
      </c>
      <c r="Q309" s="2" t="s">
        <v>37</v>
      </c>
      <c r="R309" s="1" t="s">
        <v>321</v>
      </c>
      <c r="S309" s="1" t="str">
        <f t="shared" si="8"/>
        <v>$IM|50|1|138|9999|CSOB</v>
      </c>
      <c r="T309" s="2" t="str">
        <f t="shared" si="9"/>
        <v>OK</v>
      </c>
    </row>
    <row r="310" spans="1:20" x14ac:dyDescent="0.25">
      <c r="A310" s="1">
        <v>101019999</v>
      </c>
      <c r="B310" s="1" t="str">
        <f>VLOOKUP(A310,[1]Maestra!A$1:C$746,2,0)</f>
        <v>ACSOBPJ05</v>
      </c>
      <c r="C310" s="1" t="str">
        <f>VLOOKUP(A310,[1]Maestra!A$1:C$746,3,0)</f>
        <v>Sobregiros PJ</v>
      </c>
      <c r="D310" s="1" t="s">
        <v>40</v>
      </c>
      <c r="E310" s="1">
        <v>50</v>
      </c>
      <c r="F310" s="1">
        <v>1</v>
      </c>
      <c r="G310" s="1">
        <v>150</v>
      </c>
      <c r="H310" s="1">
        <v>100</v>
      </c>
      <c r="I310" s="1" t="s">
        <v>322</v>
      </c>
      <c r="Q310" s="2" t="s">
        <v>37</v>
      </c>
      <c r="R310" s="1" t="s">
        <v>321</v>
      </c>
      <c r="S310" s="1" t="str">
        <f t="shared" si="8"/>
        <v>$IM|50|1|150|100|CESF</v>
      </c>
      <c r="T310" s="2" t="str">
        <f t="shared" si="9"/>
        <v>OK</v>
      </c>
    </row>
    <row r="311" spans="1:20" x14ac:dyDescent="0.25">
      <c r="A311" s="1">
        <v>201029999</v>
      </c>
      <c r="B311" s="1" t="str">
        <f>VLOOKUP(A311,[1]Maestra!A$1:C$746,2,0)</f>
        <v>ACACCOPN8</v>
      </c>
      <c r="C311" s="1" t="str">
        <f>VLOOKUP(A311,[1]Maestra!A$1:C$746,3,0)</f>
        <v>Avance en Cuenta Corriente PN</v>
      </c>
      <c r="D311" s="1" t="s">
        <v>40</v>
      </c>
      <c r="E311" s="1">
        <v>50</v>
      </c>
      <c r="F311" s="1">
        <v>1</v>
      </c>
      <c r="G311" s="1">
        <v>151</v>
      </c>
      <c r="H311" s="1">
        <v>100</v>
      </c>
      <c r="I311" s="1" t="s">
        <v>322</v>
      </c>
      <c r="Q311" s="2" t="s">
        <v>37</v>
      </c>
      <c r="R311" s="1" t="s">
        <v>321</v>
      </c>
      <c r="S311" s="1" t="str">
        <f t="shared" si="8"/>
        <v>$IM|50|1|151|100|CESF</v>
      </c>
      <c r="T311" s="2" t="str">
        <f t="shared" si="9"/>
        <v>OK</v>
      </c>
    </row>
    <row r="312" spans="1:20" x14ac:dyDescent="0.25">
      <c r="A312" s="1">
        <v>201029999</v>
      </c>
      <c r="B312" s="1" t="str">
        <f>VLOOKUP(A312,[1]Maestra!A$1:C$746,2,0)</f>
        <v>ACACCOPN8</v>
      </c>
      <c r="C312" s="1" t="str">
        <f>VLOOKUP(A312,[1]Maestra!A$1:C$746,3,0)</f>
        <v>Avance en Cuenta Corriente PN</v>
      </c>
      <c r="D312" s="1" t="s">
        <v>40</v>
      </c>
      <c r="E312" s="1">
        <v>50</v>
      </c>
      <c r="F312" s="1">
        <v>1</v>
      </c>
      <c r="G312" s="1">
        <v>152</v>
      </c>
      <c r="H312" s="1">
        <v>100</v>
      </c>
      <c r="I312" s="1" t="s">
        <v>322</v>
      </c>
      <c r="Q312" s="2" t="s">
        <v>37</v>
      </c>
      <c r="R312" s="1" t="s">
        <v>321</v>
      </c>
      <c r="S312" s="1" t="str">
        <f t="shared" si="8"/>
        <v>$IM|50|1|152|100|CESF</v>
      </c>
      <c r="T312" s="2" t="str">
        <f t="shared" si="9"/>
        <v>OK</v>
      </c>
    </row>
    <row r="313" spans="1:20" x14ac:dyDescent="0.25">
      <c r="A313" s="1">
        <v>201029999</v>
      </c>
      <c r="B313" s="1" t="str">
        <f>VLOOKUP(A313,[1]Maestra!A$1:C$746,2,0)</f>
        <v>ACACCOPN8</v>
      </c>
      <c r="C313" s="1" t="str">
        <f>VLOOKUP(A313,[1]Maestra!A$1:C$746,3,0)</f>
        <v>Avance en Cuenta Corriente PN</v>
      </c>
      <c r="D313" s="1" t="s">
        <v>40</v>
      </c>
      <c r="E313" s="1">
        <v>50</v>
      </c>
      <c r="F313" s="1">
        <v>1</v>
      </c>
      <c r="G313" s="1">
        <v>153</v>
      </c>
      <c r="H313" s="1">
        <v>100</v>
      </c>
      <c r="I313" s="1" t="s">
        <v>322</v>
      </c>
      <c r="Q313" s="2" t="s">
        <v>37</v>
      </c>
      <c r="R313" s="1" t="s">
        <v>321</v>
      </c>
      <c r="S313" s="1" t="str">
        <f t="shared" si="8"/>
        <v>$IM|50|1|153|100|CESF</v>
      </c>
      <c r="T313" s="2" t="str">
        <f t="shared" si="9"/>
        <v>OK</v>
      </c>
    </row>
    <row r="314" spans="1:20" x14ac:dyDescent="0.25">
      <c r="A314" s="1">
        <v>101019999</v>
      </c>
      <c r="B314" s="1" t="str">
        <f>VLOOKUP(A314,[1]Maestra!A$1:C$746,2,0)</f>
        <v>ACSOBPJ05</v>
      </c>
      <c r="C314" s="1" t="str">
        <f>VLOOKUP(A314,[1]Maestra!A$1:C$746,3,0)</f>
        <v>Sobregiros PJ</v>
      </c>
      <c r="D314" s="1" t="s">
        <v>40</v>
      </c>
      <c r="E314" s="1">
        <v>50</v>
      </c>
      <c r="F314" s="1">
        <v>1</v>
      </c>
      <c r="G314" s="1">
        <v>154</v>
      </c>
      <c r="H314" s="1">
        <v>100</v>
      </c>
      <c r="I314" s="1" t="s">
        <v>322</v>
      </c>
      <c r="Q314" s="2" t="s">
        <v>37</v>
      </c>
      <c r="R314" s="1" t="s">
        <v>321</v>
      </c>
      <c r="S314" s="1" t="str">
        <f t="shared" si="8"/>
        <v>$IM|50|1|154|100|CESF</v>
      </c>
      <c r="T314" s="2" t="str">
        <f t="shared" si="9"/>
        <v>OK</v>
      </c>
    </row>
    <row r="315" spans="1:20" x14ac:dyDescent="0.25">
      <c r="A315" s="1">
        <v>101039999</v>
      </c>
      <c r="B315" s="1" t="str">
        <f>VLOOKUP(A315,[1]Maestra!A$1:C$746,2,0)</f>
        <v>ACACCOPJ6</v>
      </c>
      <c r="C315" s="1" t="str">
        <f>VLOOKUP(A315,[1]Maestra!A$1:C$746,3,0)</f>
        <v>Avance en Cuenta Corriente PJ</v>
      </c>
      <c r="D315" s="1" t="s">
        <v>40</v>
      </c>
      <c r="E315" s="1">
        <v>50</v>
      </c>
      <c r="F315" s="1">
        <v>1</v>
      </c>
      <c r="G315" s="1">
        <v>155</v>
      </c>
      <c r="H315" s="1">
        <v>100</v>
      </c>
      <c r="I315" s="1" t="s">
        <v>322</v>
      </c>
      <c r="Q315" s="2" t="s">
        <v>37</v>
      </c>
      <c r="R315" s="1" t="s">
        <v>321</v>
      </c>
      <c r="S315" s="1" t="str">
        <f t="shared" si="8"/>
        <v>$IM|50|1|155|100|CESF</v>
      </c>
      <c r="T315" s="2" t="str">
        <f t="shared" si="9"/>
        <v>OK</v>
      </c>
    </row>
    <row r="316" spans="1:20" x14ac:dyDescent="0.25">
      <c r="A316" s="1">
        <v>101019999</v>
      </c>
      <c r="B316" s="1" t="str">
        <f>VLOOKUP(A316,[1]Maestra!A$1:C$746,2,0)</f>
        <v>ACSOBPJ05</v>
      </c>
      <c r="C316" s="1" t="str">
        <f>VLOOKUP(A316,[1]Maestra!A$1:C$746,3,0)</f>
        <v>Sobregiros PJ</v>
      </c>
      <c r="D316" s="1" t="s">
        <v>40</v>
      </c>
      <c r="E316" s="1">
        <v>50</v>
      </c>
      <c r="F316" s="1">
        <v>1</v>
      </c>
      <c r="G316" s="1">
        <v>158</v>
      </c>
      <c r="H316" s="1">
        <v>100</v>
      </c>
      <c r="I316" s="1" t="s">
        <v>322</v>
      </c>
      <c r="Q316" s="2" t="s">
        <v>37</v>
      </c>
      <c r="R316" s="1" t="s">
        <v>321</v>
      </c>
      <c r="S316" s="1" t="str">
        <f t="shared" si="8"/>
        <v>$IM|50|1|158|100|CESF</v>
      </c>
      <c r="T316" s="2" t="str">
        <f t="shared" si="9"/>
        <v>OK</v>
      </c>
    </row>
    <row r="317" spans="1:20" x14ac:dyDescent="0.25">
      <c r="A317" s="1">
        <v>101019999</v>
      </c>
      <c r="B317" s="1" t="str">
        <f>VLOOKUP(A317,[1]Maestra!A$1:C$746,2,0)</f>
        <v>ACSOBPJ05</v>
      </c>
      <c r="C317" s="1" t="str">
        <f>VLOOKUP(A317,[1]Maestra!A$1:C$746,3,0)</f>
        <v>Sobregiros PJ</v>
      </c>
      <c r="D317" s="1" t="s">
        <v>40</v>
      </c>
      <c r="E317" s="1">
        <v>50</v>
      </c>
      <c r="F317" s="1">
        <v>1</v>
      </c>
      <c r="G317" s="1">
        <v>159</v>
      </c>
      <c r="H317" s="1">
        <v>100</v>
      </c>
      <c r="I317" s="1" t="s">
        <v>322</v>
      </c>
      <c r="Q317" s="2" t="s">
        <v>37</v>
      </c>
      <c r="R317" s="1" t="s">
        <v>321</v>
      </c>
      <c r="S317" s="1" t="str">
        <f t="shared" si="8"/>
        <v>$IM|50|1|159|100|CESF</v>
      </c>
      <c r="T317" s="2" t="str">
        <f t="shared" si="9"/>
        <v>OK</v>
      </c>
    </row>
    <row r="318" spans="1:20" x14ac:dyDescent="0.25">
      <c r="A318" s="1">
        <v>101019999</v>
      </c>
      <c r="B318" s="1" t="str">
        <f>VLOOKUP(A318,[1]Maestra!A$1:C$746,2,0)</f>
        <v>ACSOBPJ05</v>
      </c>
      <c r="C318" s="1" t="str">
        <f>VLOOKUP(A318,[1]Maestra!A$1:C$746,3,0)</f>
        <v>Sobregiros PJ</v>
      </c>
      <c r="D318" s="1" t="s">
        <v>40</v>
      </c>
      <c r="E318" s="1">
        <v>50</v>
      </c>
      <c r="F318" s="1">
        <v>1</v>
      </c>
      <c r="G318" s="1">
        <v>160</v>
      </c>
      <c r="H318" s="1">
        <v>100</v>
      </c>
      <c r="I318" s="1" t="s">
        <v>322</v>
      </c>
      <c r="Q318" s="2" t="s">
        <v>37</v>
      </c>
      <c r="R318" s="1" t="s">
        <v>321</v>
      </c>
      <c r="S318" s="1" t="str">
        <f t="shared" si="8"/>
        <v>$IM|50|1|160|100|CESF</v>
      </c>
      <c r="T318" s="2" t="str">
        <f t="shared" si="9"/>
        <v>OK</v>
      </c>
    </row>
    <row r="319" spans="1:20" x14ac:dyDescent="0.25">
      <c r="A319" s="1">
        <v>101019999</v>
      </c>
      <c r="B319" s="1" t="str">
        <f>VLOOKUP(A319,[1]Maestra!A$1:C$746,2,0)</f>
        <v>ACSOBPJ05</v>
      </c>
      <c r="C319" s="1" t="str">
        <f>VLOOKUP(A319,[1]Maestra!A$1:C$746,3,0)</f>
        <v>Sobregiros PJ</v>
      </c>
      <c r="D319" s="1" t="s">
        <v>40</v>
      </c>
      <c r="E319" s="1">
        <v>50</v>
      </c>
      <c r="F319" s="1">
        <v>1</v>
      </c>
      <c r="G319" s="1">
        <v>161</v>
      </c>
      <c r="H319" s="1">
        <v>100</v>
      </c>
      <c r="I319" s="1" t="s">
        <v>322</v>
      </c>
      <c r="Q319" s="2" t="s">
        <v>37</v>
      </c>
      <c r="R319" s="1" t="s">
        <v>321</v>
      </c>
      <c r="S319" s="1" t="str">
        <f t="shared" si="8"/>
        <v>$IM|50|1|161|100|CESF</v>
      </c>
      <c r="T319" s="2" t="str">
        <f t="shared" si="9"/>
        <v>OK</v>
      </c>
    </row>
    <row r="320" spans="1:20" x14ac:dyDescent="0.25">
      <c r="A320" s="1">
        <v>101019999</v>
      </c>
      <c r="B320" s="1" t="str">
        <f>VLOOKUP(A320,[1]Maestra!A$1:C$746,2,0)</f>
        <v>ACSOBPJ05</v>
      </c>
      <c r="C320" s="1" t="str">
        <f>VLOOKUP(A320,[1]Maestra!A$1:C$746,3,0)</f>
        <v>Sobregiros PJ</v>
      </c>
      <c r="D320" s="1" t="s">
        <v>40</v>
      </c>
      <c r="E320" s="1">
        <v>50</v>
      </c>
      <c r="F320" s="1">
        <v>1</v>
      </c>
      <c r="G320" s="1">
        <v>162</v>
      </c>
      <c r="H320" s="1">
        <v>100</v>
      </c>
      <c r="I320" s="1" t="s">
        <v>322</v>
      </c>
      <c r="Q320" s="2" t="s">
        <v>37</v>
      </c>
      <c r="R320" s="1" t="s">
        <v>321</v>
      </c>
      <c r="S320" s="1" t="str">
        <f t="shared" si="8"/>
        <v>$IM|50|1|162|100|CESF</v>
      </c>
      <c r="T320" s="2" t="str">
        <f t="shared" si="9"/>
        <v>OK</v>
      </c>
    </row>
    <row r="321" spans="1:20" x14ac:dyDescent="0.25">
      <c r="A321" s="1">
        <v>101019999</v>
      </c>
      <c r="B321" s="1" t="str">
        <f>VLOOKUP(A321,[1]Maestra!A$1:C$746,2,0)</f>
        <v>ACSOBPJ05</v>
      </c>
      <c r="C321" s="1" t="str">
        <f>VLOOKUP(A321,[1]Maestra!A$1:C$746,3,0)</f>
        <v>Sobregiros PJ</v>
      </c>
      <c r="D321" s="1" t="s">
        <v>40</v>
      </c>
      <c r="E321" s="1">
        <v>50</v>
      </c>
      <c r="F321" s="1">
        <v>1</v>
      </c>
      <c r="G321" s="1">
        <v>163</v>
      </c>
      <c r="H321" s="1">
        <v>100</v>
      </c>
      <c r="I321" s="1" t="s">
        <v>322</v>
      </c>
      <c r="Q321" s="2" t="s">
        <v>37</v>
      </c>
      <c r="R321" s="1" t="s">
        <v>321</v>
      </c>
      <c r="S321" s="1" t="str">
        <f t="shared" si="8"/>
        <v>$IM|50|1|163|100|CESF</v>
      </c>
      <c r="T321" s="2" t="str">
        <f t="shared" si="9"/>
        <v>OK</v>
      </c>
    </row>
    <row r="322" spans="1:20" x14ac:dyDescent="0.25">
      <c r="A322" s="1">
        <v>101019999</v>
      </c>
      <c r="B322" s="1" t="str">
        <f>VLOOKUP(A322,[1]Maestra!A$1:C$746,2,0)</f>
        <v>ACSOBPJ05</v>
      </c>
      <c r="C322" s="1" t="str">
        <f>VLOOKUP(A322,[1]Maestra!A$1:C$746,3,0)</f>
        <v>Sobregiros PJ</v>
      </c>
      <c r="D322" s="1" t="s">
        <v>40</v>
      </c>
      <c r="E322" s="1">
        <v>50</v>
      </c>
      <c r="F322" s="1">
        <v>1</v>
      </c>
      <c r="G322" s="1">
        <v>164</v>
      </c>
      <c r="H322" s="1">
        <v>100</v>
      </c>
      <c r="I322" s="1" t="s">
        <v>322</v>
      </c>
      <c r="Q322" s="2" t="s">
        <v>37</v>
      </c>
      <c r="R322" s="1" t="s">
        <v>321</v>
      </c>
      <c r="S322" s="1" t="str">
        <f t="shared" ref="S322:S385" si="10">_xlfn.CONCAT(D322,"|",E322,"|",F322,"|",G322,"|",H322,"|",I322)</f>
        <v>$IM|50|1|164|100|CESF</v>
      </c>
      <c r="T322" s="2" t="str">
        <f t="shared" si="9"/>
        <v>OK</v>
      </c>
    </row>
    <row r="323" spans="1:20" x14ac:dyDescent="0.25">
      <c r="A323" s="1">
        <v>101019999</v>
      </c>
      <c r="B323" s="1" t="str">
        <f>VLOOKUP(A323,[1]Maestra!A$1:C$746,2,0)</f>
        <v>ACSOBPJ05</v>
      </c>
      <c r="C323" s="1" t="str">
        <f>VLOOKUP(A323,[1]Maestra!A$1:C$746,3,0)</f>
        <v>Sobregiros PJ</v>
      </c>
      <c r="D323" s="1" t="s">
        <v>40</v>
      </c>
      <c r="E323" s="1">
        <v>50</v>
      </c>
      <c r="F323" s="1">
        <v>1</v>
      </c>
      <c r="G323" s="1">
        <v>165</v>
      </c>
      <c r="H323" s="1">
        <v>100</v>
      </c>
      <c r="I323" s="1" t="s">
        <v>322</v>
      </c>
      <c r="Q323" s="2" t="s">
        <v>37</v>
      </c>
      <c r="R323" s="1" t="s">
        <v>321</v>
      </c>
      <c r="S323" s="1" t="str">
        <f t="shared" si="10"/>
        <v>$IM|50|1|165|100|CESF</v>
      </c>
      <c r="T323" s="2" t="str">
        <f t="shared" ref="T323:T386" si="11">IF(COUNTIFS($D$2:$D$20413,D323,$S$2:$S$20413,S323,$A$2:$A$20413,"&lt;&gt;"&amp;A323)&gt;0,"Conflicto","OK")</f>
        <v>OK</v>
      </c>
    </row>
    <row r="324" spans="1:20" x14ac:dyDescent="0.25">
      <c r="A324" s="1">
        <v>101019999</v>
      </c>
      <c r="B324" s="1" t="str">
        <f>VLOOKUP(A324,[1]Maestra!A$1:C$746,2,0)</f>
        <v>ACSOBPJ05</v>
      </c>
      <c r="C324" s="1" t="str">
        <f>VLOOKUP(A324,[1]Maestra!A$1:C$746,3,0)</f>
        <v>Sobregiros PJ</v>
      </c>
      <c r="D324" s="1" t="s">
        <v>40</v>
      </c>
      <c r="E324" s="1">
        <v>50</v>
      </c>
      <c r="F324" s="1">
        <v>1</v>
      </c>
      <c r="G324" s="1">
        <v>251</v>
      </c>
      <c r="H324" s="1">
        <v>100</v>
      </c>
      <c r="I324" s="1" t="s">
        <v>322</v>
      </c>
      <c r="Q324" s="2" t="s">
        <v>37</v>
      </c>
      <c r="R324" s="1" t="s">
        <v>321</v>
      </c>
      <c r="S324" s="1" t="str">
        <f t="shared" si="10"/>
        <v>$IM|50|1|251|100|CESF</v>
      </c>
      <c r="T324" s="2" t="str">
        <f t="shared" si="11"/>
        <v>OK</v>
      </c>
    </row>
    <row r="325" spans="1:20" x14ac:dyDescent="0.25">
      <c r="A325" s="1">
        <v>101019999</v>
      </c>
      <c r="B325" s="1" t="str">
        <f>VLOOKUP(A325,[1]Maestra!A$1:C$746,2,0)</f>
        <v>ACSOBPJ05</v>
      </c>
      <c r="C325" s="1" t="str">
        <f>VLOOKUP(A325,[1]Maestra!A$1:C$746,3,0)</f>
        <v>Sobregiros PJ</v>
      </c>
      <c r="D325" s="1" t="s">
        <v>40</v>
      </c>
      <c r="E325" s="1">
        <v>50</v>
      </c>
      <c r="F325" s="1">
        <v>1</v>
      </c>
      <c r="G325" s="1">
        <v>252</v>
      </c>
      <c r="H325" s="1">
        <v>100</v>
      </c>
      <c r="I325" s="1" t="s">
        <v>322</v>
      </c>
      <c r="Q325" s="2" t="s">
        <v>37</v>
      </c>
      <c r="R325" s="1" t="s">
        <v>321</v>
      </c>
      <c r="S325" s="1" t="str">
        <f t="shared" si="10"/>
        <v>$IM|50|1|252|100|CESF</v>
      </c>
      <c r="T325" s="2" t="str">
        <f t="shared" si="11"/>
        <v>OK</v>
      </c>
    </row>
    <row r="326" spans="1:20" x14ac:dyDescent="0.25">
      <c r="A326" s="1">
        <v>101019999</v>
      </c>
      <c r="B326" s="1" t="str">
        <f>VLOOKUP(A326,[1]Maestra!A$1:C$746,2,0)</f>
        <v>ACSOBPJ05</v>
      </c>
      <c r="C326" s="1" t="str">
        <f>VLOOKUP(A326,[1]Maestra!A$1:C$746,3,0)</f>
        <v>Sobregiros PJ</v>
      </c>
      <c r="D326" s="1" t="s">
        <v>40</v>
      </c>
      <c r="E326" s="1">
        <v>50</v>
      </c>
      <c r="F326" s="1">
        <v>1</v>
      </c>
      <c r="G326" s="1">
        <v>256</v>
      </c>
      <c r="H326" s="1">
        <v>100</v>
      </c>
      <c r="I326" s="1" t="s">
        <v>322</v>
      </c>
      <c r="Q326" s="2" t="s">
        <v>37</v>
      </c>
      <c r="R326" s="1" t="s">
        <v>321</v>
      </c>
      <c r="S326" s="1" t="str">
        <f t="shared" si="10"/>
        <v>$IM|50|1|256|100|CESF</v>
      </c>
      <c r="T326" s="2" t="str">
        <f t="shared" si="11"/>
        <v>OK</v>
      </c>
    </row>
    <row r="327" spans="1:20" x14ac:dyDescent="0.25">
      <c r="A327" s="1">
        <v>201029999</v>
      </c>
      <c r="B327" s="1" t="str">
        <f>VLOOKUP(A327,[1]Maestra!A$1:C$746,2,0)</f>
        <v>ACACCOPN8</v>
      </c>
      <c r="C327" s="1" t="str">
        <f>VLOOKUP(A327,[1]Maestra!A$1:C$746,3,0)</f>
        <v>Avance en Cuenta Corriente PN</v>
      </c>
      <c r="D327" s="1" t="s">
        <v>40</v>
      </c>
      <c r="E327" s="1">
        <v>50</v>
      </c>
      <c r="F327" s="1">
        <v>1</v>
      </c>
      <c r="G327" s="1">
        <v>257</v>
      </c>
      <c r="H327" s="1">
        <v>100</v>
      </c>
      <c r="I327" s="1" t="s">
        <v>322</v>
      </c>
      <c r="Q327" s="2" t="s">
        <v>37</v>
      </c>
      <c r="R327" s="1" t="s">
        <v>321</v>
      </c>
      <c r="S327" s="1" t="str">
        <f t="shared" si="10"/>
        <v>$IM|50|1|257|100|CESF</v>
      </c>
      <c r="T327" s="2" t="str">
        <f t="shared" si="11"/>
        <v>OK</v>
      </c>
    </row>
    <row r="328" spans="1:20" x14ac:dyDescent="0.25">
      <c r="A328" s="1">
        <v>101019999</v>
      </c>
      <c r="B328" s="1" t="str">
        <f>VLOOKUP(A328,[1]Maestra!A$1:C$746,2,0)</f>
        <v>ACSOBPJ05</v>
      </c>
      <c r="C328" s="1" t="str">
        <f>VLOOKUP(A328,[1]Maestra!A$1:C$746,3,0)</f>
        <v>Sobregiros PJ</v>
      </c>
      <c r="D328" s="1" t="s">
        <v>40</v>
      </c>
      <c r="E328" s="1">
        <v>50</v>
      </c>
      <c r="F328" s="1">
        <v>1</v>
      </c>
      <c r="G328" s="1">
        <v>258</v>
      </c>
      <c r="H328" s="1">
        <v>100</v>
      </c>
      <c r="I328" s="1" t="s">
        <v>322</v>
      </c>
      <c r="Q328" s="2" t="s">
        <v>37</v>
      </c>
      <c r="R328" s="1" t="s">
        <v>321</v>
      </c>
      <c r="S328" s="1" t="str">
        <f t="shared" si="10"/>
        <v>$IM|50|1|258|100|CESF</v>
      </c>
      <c r="T328" s="2" t="str">
        <f t="shared" si="11"/>
        <v>OK</v>
      </c>
    </row>
    <row r="329" spans="1:20" x14ac:dyDescent="0.25">
      <c r="A329" s="1">
        <v>101019999</v>
      </c>
      <c r="B329" s="1" t="str">
        <f>VLOOKUP(A329,[1]Maestra!A$1:C$746,2,0)</f>
        <v>ACSOBPJ05</v>
      </c>
      <c r="C329" s="1" t="str">
        <f>VLOOKUP(A329,[1]Maestra!A$1:C$746,3,0)</f>
        <v>Sobregiros PJ</v>
      </c>
      <c r="D329" s="1" t="s">
        <v>40</v>
      </c>
      <c r="E329" s="1">
        <v>50</v>
      </c>
      <c r="F329" s="1">
        <v>1</v>
      </c>
      <c r="G329" s="1">
        <v>258</v>
      </c>
      <c r="H329" s="1">
        <v>9999</v>
      </c>
      <c r="I329" s="1" t="s">
        <v>322</v>
      </c>
      <c r="Q329" s="2" t="s">
        <v>37</v>
      </c>
      <c r="R329" s="1" t="s">
        <v>321</v>
      </c>
      <c r="S329" s="1" t="str">
        <f t="shared" si="10"/>
        <v>$IM|50|1|258|9999|CESF</v>
      </c>
      <c r="T329" s="2" t="str">
        <f t="shared" si="11"/>
        <v>OK</v>
      </c>
    </row>
    <row r="330" spans="1:20" x14ac:dyDescent="0.25">
      <c r="A330" s="1">
        <v>201029999</v>
      </c>
      <c r="B330" s="1" t="str">
        <f>VLOOKUP(A330,[1]Maestra!A$1:C$746,2,0)</f>
        <v>ACACCOPN8</v>
      </c>
      <c r="C330" s="1" t="str">
        <f>VLOOKUP(A330,[1]Maestra!A$1:C$746,3,0)</f>
        <v>Avance en Cuenta Corriente PN</v>
      </c>
      <c r="D330" s="1" t="s">
        <v>40</v>
      </c>
      <c r="E330" s="1">
        <v>50</v>
      </c>
      <c r="F330" s="1">
        <v>10</v>
      </c>
      <c r="G330" s="1">
        <v>101</v>
      </c>
      <c r="H330" s="1">
        <v>9999</v>
      </c>
      <c r="I330" s="1" t="s">
        <v>324</v>
      </c>
      <c r="Q330" s="2" t="s">
        <v>37</v>
      </c>
      <c r="R330" s="1" t="s">
        <v>321</v>
      </c>
      <c r="S330" s="1" t="str">
        <f t="shared" si="10"/>
        <v>$IM|50|10|101|9999|CCRV</v>
      </c>
      <c r="T330" s="2" t="str">
        <f t="shared" si="11"/>
        <v>OK</v>
      </c>
    </row>
    <row r="331" spans="1:20" x14ac:dyDescent="0.25">
      <c r="A331" s="1">
        <v>201029999</v>
      </c>
      <c r="B331" s="1" t="str">
        <f>VLOOKUP(A331,[1]Maestra!A$1:C$746,2,0)</f>
        <v>ACACCOPN8</v>
      </c>
      <c r="C331" s="1" t="str">
        <f>VLOOKUP(A331,[1]Maestra!A$1:C$746,3,0)</f>
        <v>Avance en Cuenta Corriente PN</v>
      </c>
      <c r="D331" s="1" t="s">
        <v>40</v>
      </c>
      <c r="E331" s="1">
        <v>50</v>
      </c>
      <c r="F331" s="1">
        <v>10</v>
      </c>
      <c r="G331" s="1">
        <v>101</v>
      </c>
      <c r="H331" s="1">
        <v>9999</v>
      </c>
      <c r="I331" s="1" t="s">
        <v>325</v>
      </c>
      <c r="Q331" s="2" t="s">
        <v>37</v>
      </c>
      <c r="R331" s="1" t="s">
        <v>321</v>
      </c>
      <c r="S331" s="1" t="str">
        <f t="shared" si="10"/>
        <v>$IM|50|10|101|9999|CMED</v>
      </c>
      <c r="T331" s="2" t="str">
        <f t="shared" si="11"/>
        <v>OK</v>
      </c>
    </row>
    <row r="332" spans="1:20" x14ac:dyDescent="0.25">
      <c r="A332" s="1">
        <v>101029999</v>
      </c>
      <c r="B332" s="1" t="str">
        <f>VLOOKUP(A332,[1]Maestra!A$1:C$746,2,0)</f>
        <v>ACLSAVTE6</v>
      </c>
      <c r="C332" s="1" t="str">
        <f>VLOOKUP(A332,[1]Maestra!A$1:C$746,3,0)</f>
        <v>Línea de Sobregiro Avisada TE</v>
      </c>
      <c r="D332" s="1" t="s">
        <v>40</v>
      </c>
      <c r="E332" s="1">
        <v>50</v>
      </c>
      <c r="F332" s="1">
        <v>10</v>
      </c>
      <c r="G332" s="1">
        <v>102</v>
      </c>
      <c r="H332" s="1">
        <v>50</v>
      </c>
      <c r="I332" s="1" t="s">
        <v>326</v>
      </c>
      <c r="Q332" s="2" t="s">
        <v>37</v>
      </c>
      <c r="R332" s="1" t="s">
        <v>321</v>
      </c>
      <c r="S332" s="1" t="str">
        <f t="shared" si="10"/>
        <v>$IM|50|10|102|50|CBMD</v>
      </c>
      <c r="T332" s="2" t="str">
        <f t="shared" si="11"/>
        <v>OK</v>
      </c>
    </row>
    <row r="333" spans="1:20" x14ac:dyDescent="0.25">
      <c r="A333" s="1">
        <v>101029999</v>
      </c>
      <c r="B333" s="1" t="str">
        <f>VLOOKUP(A333,[1]Maestra!A$1:C$746,2,0)</f>
        <v>ACLSAVTE6</v>
      </c>
      <c r="C333" s="1" t="str">
        <f>VLOOKUP(A333,[1]Maestra!A$1:C$746,3,0)</f>
        <v>Línea de Sobregiro Avisada TE</v>
      </c>
      <c r="D333" s="1" t="s">
        <v>40</v>
      </c>
      <c r="E333" s="1">
        <v>50</v>
      </c>
      <c r="F333" s="1">
        <v>10</v>
      </c>
      <c r="G333" s="1">
        <v>102</v>
      </c>
      <c r="H333" s="1">
        <v>50</v>
      </c>
      <c r="I333" s="1" t="s">
        <v>327</v>
      </c>
      <c r="Q333" s="2" t="s">
        <v>37</v>
      </c>
      <c r="R333" s="1" t="s">
        <v>321</v>
      </c>
      <c r="S333" s="1" t="str">
        <f t="shared" si="10"/>
        <v>$IM|50|10|102|50|CCOR</v>
      </c>
      <c r="T333" s="2" t="str">
        <f t="shared" si="11"/>
        <v>OK</v>
      </c>
    </row>
    <row r="334" spans="1:20" x14ac:dyDescent="0.25">
      <c r="A334" s="1">
        <v>101029999</v>
      </c>
      <c r="B334" s="1" t="str">
        <f>VLOOKUP(A334,[1]Maestra!A$1:C$746,2,0)</f>
        <v>ACLSAVTE6</v>
      </c>
      <c r="C334" s="1" t="str">
        <f>VLOOKUP(A334,[1]Maestra!A$1:C$746,3,0)</f>
        <v>Línea de Sobregiro Avisada TE</v>
      </c>
      <c r="D334" s="1" t="s">
        <v>40</v>
      </c>
      <c r="E334" s="1">
        <v>50</v>
      </c>
      <c r="F334" s="1">
        <v>10</v>
      </c>
      <c r="G334" s="1">
        <v>102</v>
      </c>
      <c r="H334" s="1">
        <v>50</v>
      </c>
      <c r="I334" s="1" t="s">
        <v>323</v>
      </c>
      <c r="Q334" s="2" t="s">
        <v>37</v>
      </c>
      <c r="R334" s="1" t="s">
        <v>321</v>
      </c>
      <c r="S334" s="1" t="str">
        <f t="shared" si="10"/>
        <v>$IM|50|10|102|50|CESP</v>
      </c>
      <c r="T334" s="2" t="str">
        <f t="shared" si="11"/>
        <v>OK</v>
      </c>
    </row>
    <row r="335" spans="1:20" x14ac:dyDescent="0.25">
      <c r="A335" s="1">
        <v>101029999</v>
      </c>
      <c r="B335" s="1" t="str">
        <f>VLOOKUP(A335,[1]Maestra!A$1:C$746,2,0)</f>
        <v>ACLSAVTE6</v>
      </c>
      <c r="C335" s="1" t="str">
        <f>VLOOKUP(A335,[1]Maestra!A$1:C$746,3,0)</f>
        <v>Línea de Sobregiro Avisada TE</v>
      </c>
      <c r="D335" s="1" t="s">
        <v>40</v>
      </c>
      <c r="E335" s="1">
        <v>50</v>
      </c>
      <c r="F335" s="1">
        <v>10</v>
      </c>
      <c r="G335" s="1">
        <v>102</v>
      </c>
      <c r="H335" s="1">
        <v>50</v>
      </c>
      <c r="I335" s="1" t="s">
        <v>328</v>
      </c>
      <c r="Q335" s="2" t="s">
        <v>37</v>
      </c>
      <c r="R335" s="1" t="s">
        <v>321</v>
      </c>
      <c r="S335" s="1" t="str">
        <f t="shared" si="10"/>
        <v>$IM|50|10|102|50|CGEM</v>
      </c>
      <c r="T335" s="2" t="str">
        <f t="shared" si="11"/>
        <v>OK</v>
      </c>
    </row>
    <row r="336" spans="1:20" x14ac:dyDescent="0.25">
      <c r="A336" s="1">
        <v>101029999</v>
      </c>
      <c r="B336" s="1" t="str">
        <f>VLOOKUP(A336,[1]Maestra!A$1:C$746,2,0)</f>
        <v>ACLSAVTE6</v>
      </c>
      <c r="C336" s="1" t="str">
        <f>VLOOKUP(A336,[1]Maestra!A$1:C$746,3,0)</f>
        <v>Línea de Sobregiro Avisada TE</v>
      </c>
      <c r="D336" s="1" t="s">
        <v>40</v>
      </c>
      <c r="E336" s="1">
        <v>50</v>
      </c>
      <c r="F336" s="1">
        <v>10</v>
      </c>
      <c r="G336" s="1">
        <v>102</v>
      </c>
      <c r="H336" s="1">
        <v>50</v>
      </c>
      <c r="I336" s="1" t="s">
        <v>329</v>
      </c>
      <c r="Q336" s="2" t="s">
        <v>37</v>
      </c>
      <c r="R336" s="1" t="s">
        <v>321</v>
      </c>
      <c r="S336" s="1" t="str">
        <f t="shared" si="10"/>
        <v>$IM|50|10|102|50|CIVA</v>
      </c>
      <c r="T336" s="2" t="str">
        <f t="shared" si="11"/>
        <v>OK</v>
      </c>
    </row>
    <row r="337" spans="1:20" x14ac:dyDescent="0.25">
      <c r="A337" s="1">
        <v>101029999</v>
      </c>
      <c r="B337" s="1" t="str">
        <f>VLOOKUP(A337,[1]Maestra!A$1:C$746,2,0)</f>
        <v>ACLSAVTE6</v>
      </c>
      <c r="C337" s="1" t="str">
        <f>VLOOKUP(A337,[1]Maestra!A$1:C$746,3,0)</f>
        <v>Línea de Sobregiro Avisada TE</v>
      </c>
      <c r="D337" s="1" t="s">
        <v>40</v>
      </c>
      <c r="E337" s="1">
        <v>50</v>
      </c>
      <c r="F337" s="1">
        <v>10</v>
      </c>
      <c r="G337" s="1">
        <v>102</v>
      </c>
      <c r="H337" s="1">
        <v>50</v>
      </c>
      <c r="I337" s="1" t="s">
        <v>325</v>
      </c>
      <c r="Q337" s="2" t="s">
        <v>37</v>
      </c>
      <c r="R337" s="1" t="s">
        <v>321</v>
      </c>
      <c r="S337" s="1" t="str">
        <f t="shared" si="10"/>
        <v>$IM|50|10|102|50|CMED</v>
      </c>
      <c r="T337" s="2" t="str">
        <f t="shared" si="11"/>
        <v>OK</v>
      </c>
    </row>
    <row r="338" spans="1:20" x14ac:dyDescent="0.25">
      <c r="A338" s="1">
        <v>101029999</v>
      </c>
      <c r="B338" s="1" t="str">
        <f>VLOOKUP(A338,[1]Maestra!A$1:C$746,2,0)</f>
        <v>ACLSAVTE6</v>
      </c>
      <c r="C338" s="1" t="str">
        <f>VLOOKUP(A338,[1]Maestra!A$1:C$746,3,0)</f>
        <v>Línea de Sobregiro Avisada TE</v>
      </c>
      <c r="D338" s="1" t="s">
        <v>40</v>
      </c>
      <c r="E338" s="1">
        <v>50</v>
      </c>
      <c r="F338" s="1">
        <v>10</v>
      </c>
      <c r="G338" s="1">
        <v>102</v>
      </c>
      <c r="H338" s="1">
        <v>50</v>
      </c>
      <c r="I338" s="1" t="s">
        <v>330</v>
      </c>
      <c r="Q338" s="2" t="s">
        <v>37</v>
      </c>
      <c r="R338" s="1" t="s">
        <v>321</v>
      </c>
      <c r="S338" s="1" t="str">
        <f t="shared" si="10"/>
        <v>$IM|50|10|102|50|CMIE</v>
      </c>
      <c r="T338" s="2" t="str">
        <f t="shared" si="11"/>
        <v>OK</v>
      </c>
    </row>
    <row r="339" spans="1:20" x14ac:dyDescent="0.25">
      <c r="A339" s="1">
        <v>101029999</v>
      </c>
      <c r="B339" s="1" t="str">
        <f>VLOOKUP(A339,[1]Maestra!A$1:C$746,2,0)</f>
        <v>ACLSAVTE6</v>
      </c>
      <c r="C339" s="1" t="str">
        <f>VLOOKUP(A339,[1]Maestra!A$1:C$746,3,0)</f>
        <v>Línea de Sobregiro Avisada TE</v>
      </c>
      <c r="D339" s="1" t="s">
        <v>40</v>
      </c>
      <c r="E339" s="1">
        <v>50</v>
      </c>
      <c r="F339" s="1">
        <v>10</v>
      </c>
      <c r="G339" s="1">
        <v>102</v>
      </c>
      <c r="H339" s="1">
        <v>50</v>
      </c>
      <c r="I339" s="1" t="s">
        <v>331</v>
      </c>
      <c r="Q339" s="2" t="s">
        <v>37</v>
      </c>
      <c r="R339" s="1" t="s">
        <v>321</v>
      </c>
      <c r="S339" s="1" t="str">
        <f t="shared" si="10"/>
        <v>$IM|50|10|102|50|CPEM</v>
      </c>
      <c r="T339" s="2" t="str">
        <f t="shared" si="11"/>
        <v>OK</v>
      </c>
    </row>
    <row r="340" spans="1:20" x14ac:dyDescent="0.25">
      <c r="A340" s="1">
        <v>101029999</v>
      </c>
      <c r="B340" s="1" t="str">
        <f>VLOOKUP(A340,[1]Maestra!A$1:C$746,2,0)</f>
        <v>ACLSAVTE6</v>
      </c>
      <c r="C340" s="1" t="str">
        <f>VLOOKUP(A340,[1]Maestra!A$1:C$746,3,0)</f>
        <v>Línea de Sobregiro Avisada TE</v>
      </c>
      <c r="D340" s="1" t="s">
        <v>40</v>
      </c>
      <c r="E340" s="1">
        <v>50</v>
      </c>
      <c r="F340" s="1">
        <v>10</v>
      </c>
      <c r="G340" s="1">
        <v>102</v>
      </c>
      <c r="H340" s="1">
        <v>50</v>
      </c>
      <c r="I340" s="1" t="s">
        <v>332</v>
      </c>
      <c r="Q340" s="2" t="s">
        <v>37</v>
      </c>
      <c r="R340" s="1" t="s">
        <v>321</v>
      </c>
      <c r="S340" s="1" t="str">
        <f t="shared" si="10"/>
        <v>$IM|50|10|102|50|CSOB</v>
      </c>
      <c r="T340" s="2" t="str">
        <f t="shared" si="11"/>
        <v>OK</v>
      </c>
    </row>
    <row r="341" spans="1:20" x14ac:dyDescent="0.25">
      <c r="A341" s="1">
        <v>101029999</v>
      </c>
      <c r="B341" s="1" t="str">
        <f>VLOOKUP(A341,[1]Maestra!A$1:C$746,2,0)</f>
        <v>ACLSAVTE6</v>
      </c>
      <c r="C341" s="1" t="str">
        <f>VLOOKUP(A341,[1]Maestra!A$1:C$746,3,0)</f>
        <v>Línea de Sobregiro Avisada TE</v>
      </c>
      <c r="D341" s="1" t="s">
        <v>40</v>
      </c>
      <c r="E341" s="1">
        <v>50</v>
      </c>
      <c r="F341" s="1">
        <v>10</v>
      </c>
      <c r="G341" s="1">
        <v>102</v>
      </c>
      <c r="H341" s="1">
        <v>9999</v>
      </c>
      <c r="I341" s="1" t="s">
        <v>326</v>
      </c>
      <c r="Q341" s="2" t="s">
        <v>37</v>
      </c>
      <c r="R341" s="1" t="s">
        <v>321</v>
      </c>
      <c r="S341" s="1" t="str">
        <f t="shared" si="10"/>
        <v>$IM|50|10|102|9999|CBMD</v>
      </c>
      <c r="T341" s="2" t="str">
        <f t="shared" si="11"/>
        <v>OK</v>
      </c>
    </row>
    <row r="342" spans="1:20" x14ac:dyDescent="0.25">
      <c r="A342" s="1">
        <v>101029999</v>
      </c>
      <c r="B342" s="1" t="str">
        <f>VLOOKUP(A342,[1]Maestra!A$1:C$746,2,0)</f>
        <v>ACLSAVTE6</v>
      </c>
      <c r="C342" s="1" t="str">
        <f>VLOOKUP(A342,[1]Maestra!A$1:C$746,3,0)</f>
        <v>Línea de Sobregiro Avisada TE</v>
      </c>
      <c r="D342" s="1" t="s">
        <v>40</v>
      </c>
      <c r="E342" s="1">
        <v>50</v>
      </c>
      <c r="F342" s="1">
        <v>10</v>
      </c>
      <c r="G342" s="1">
        <v>102</v>
      </c>
      <c r="H342" s="1">
        <v>9999</v>
      </c>
      <c r="I342" s="1" t="s">
        <v>327</v>
      </c>
      <c r="Q342" s="2" t="s">
        <v>37</v>
      </c>
      <c r="R342" s="1" t="s">
        <v>321</v>
      </c>
      <c r="S342" s="1" t="str">
        <f t="shared" si="10"/>
        <v>$IM|50|10|102|9999|CCOR</v>
      </c>
      <c r="T342" s="2" t="str">
        <f t="shared" si="11"/>
        <v>OK</v>
      </c>
    </row>
    <row r="343" spans="1:20" x14ac:dyDescent="0.25">
      <c r="A343" s="1">
        <v>101029999</v>
      </c>
      <c r="B343" s="1" t="str">
        <f>VLOOKUP(A343,[1]Maestra!A$1:C$746,2,0)</f>
        <v>ACLSAVTE6</v>
      </c>
      <c r="C343" s="1" t="str">
        <f>VLOOKUP(A343,[1]Maestra!A$1:C$746,3,0)</f>
        <v>Línea de Sobregiro Avisada TE</v>
      </c>
      <c r="D343" s="1" t="s">
        <v>40</v>
      </c>
      <c r="E343" s="1">
        <v>50</v>
      </c>
      <c r="F343" s="1">
        <v>10</v>
      </c>
      <c r="G343" s="1">
        <v>102</v>
      </c>
      <c r="H343" s="1">
        <v>9999</v>
      </c>
      <c r="I343" s="1" t="s">
        <v>323</v>
      </c>
      <c r="Q343" s="2" t="s">
        <v>37</v>
      </c>
      <c r="R343" s="1" t="s">
        <v>321</v>
      </c>
      <c r="S343" s="1" t="str">
        <f t="shared" si="10"/>
        <v>$IM|50|10|102|9999|CESP</v>
      </c>
      <c r="T343" s="2" t="str">
        <f t="shared" si="11"/>
        <v>OK</v>
      </c>
    </row>
    <row r="344" spans="1:20" x14ac:dyDescent="0.25">
      <c r="A344" s="1">
        <v>101029999</v>
      </c>
      <c r="B344" s="1" t="str">
        <f>VLOOKUP(A344,[1]Maestra!A$1:C$746,2,0)</f>
        <v>ACLSAVTE6</v>
      </c>
      <c r="C344" s="1" t="str">
        <f>VLOOKUP(A344,[1]Maestra!A$1:C$746,3,0)</f>
        <v>Línea de Sobregiro Avisada TE</v>
      </c>
      <c r="D344" s="1" t="s">
        <v>40</v>
      </c>
      <c r="E344" s="1">
        <v>50</v>
      </c>
      <c r="F344" s="1">
        <v>10</v>
      </c>
      <c r="G344" s="1">
        <v>102</v>
      </c>
      <c r="H344" s="1">
        <v>9999</v>
      </c>
      <c r="I344" s="1" t="s">
        <v>328</v>
      </c>
      <c r="Q344" s="2" t="s">
        <v>37</v>
      </c>
      <c r="R344" s="1" t="s">
        <v>321</v>
      </c>
      <c r="S344" s="1" t="str">
        <f t="shared" si="10"/>
        <v>$IM|50|10|102|9999|CGEM</v>
      </c>
      <c r="T344" s="2" t="str">
        <f t="shared" si="11"/>
        <v>OK</v>
      </c>
    </row>
    <row r="345" spans="1:20" x14ac:dyDescent="0.25">
      <c r="A345" s="1">
        <v>101029999</v>
      </c>
      <c r="B345" s="1" t="str">
        <f>VLOOKUP(A345,[1]Maestra!A$1:C$746,2,0)</f>
        <v>ACLSAVTE6</v>
      </c>
      <c r="C345" s="1" t="str">
        <f>VLOOKUP(A345,[1]Maestra!A$1:C$746,3,0)</f>
        <v>Línea de Sobregiro Avisada TE</v>
      </c>
      <c r="D345" s="1" t="s">
        <v>40</v>
      </c>
      <c r="E345" s="1">
        <v>50</v>
      </c>
      <c r="F345" s="1">
        <v>10</v>
      </c>
      <c r="G345" s="1">
        <v>102</v>
      </c>
      <c r="H345" s="1">
        <v>9999</v>
      </c>
      <c r="I345" s="1" t="s">
        <v>329</v>
      </c>
      <c r="Q345" s="2" t="s">
        <v>37</v>
      </c>
      <c r="R345" s="1" t="s">
        <v>321</v>
      </c>
      <c r="S345" s="1" t="str">
        <f t="shared" si="10"/>
        <v>$IM|50|10|102|9999|CIVA</v>
      </c>
      <c r="T345" s="2" t="str">
        <f t="shared" si="11"/>
        <v>OK</v>
      </c>
    </row>
    <row r="346" spans="1:20" x14ac:dyDescent="0.25">
      <c r="A346" s="1">
        <v>101029999</v>
      </c>
      <c r="B346" s="1" t="str">
        <f>VLOOKUP(A346,[1]Maestra!A$1:C$746,2,0)</f>
        <v>ACLSAVTE6</v>
      </c>
      <c r="C346" s="1" t="str">
        <f>VLOOKUP(A346,[1]Maestra!A$1:C$746,3,0)</f>
        <v>Línea de Sobregiro Avisada TE</v>
      </c>
      <c r="D346" s="1" t="s">
        <v>40</v>
      </c>
      <c r="E346" s="1">
        <v>50</v>
      </c>
      <c r="F346" s="1">
        <v>10</v>
      </c>
      <c r="G346" s="1">
        <v>102</v>
      </c>
      <c r="H346" s="1">
        <v>9999</v>
      </c>
      <c r="I346" s="1" t="s">
        <v>325</v>
      </c>
      <c r="Q346" s="2" t="s">
        <v>37</v>
      </c>
      <c r="R346" s="1" t="s">
        <v>321</v>
      </c>
      <c r="S346" s="1" t="str">
        <f t="shared" si="10"/>
        <v>$IM|50|10|102|9999|CMED</v>
      </c>
      <c r="T346" s="2" t="str">
        <f t="shared" si="11"/>
        <v>OK</v>
      </c>
    </row>
    <row r="347" spans="1:20" x14ac:dyDescent="0.25">
      <c r="A347" s="1">
        <v>101029999</v>
      </c>
      <c r="B347" s="1" t="str">
        <f>VLOOKUP(A347,[1]Maestra!A$1:C$746,2,0)</f>
        <v>ACLSAVTE6</v>
      </c>
      <c r="C347" s="1" t="str">
        <f>VLOOKUP(A347,[1]Maestra!A$1:C$746,3,0)</f>
        <v>Línea de Sobregiro Avisada TE</v>
      </c>
      <c r="D347" s="1" t="s">
        <v>40</v>
      </c>
      <c r="E347" s="1">
        <v>50</v>
      </c>
      <c r="F347" s="1">
        <v>10</v>
      </c>
      <c r="G347" s="1">
        <v>102</v>
      </c>
      <c r="H347" s="1">
        <v>9999</v>
      </c>
      <c r="I347" s="1" t="s">
        <v>330</v>
      </c>
      <c r="Q347" s="2" t="s">
        <v>37</v>
      </c>
      <c r="R347" s="1" t="s">
        <v>321</v>
      </c>
      <c r="S347" s="1" t="str">
        <f t="shared" si="10"/>
        <v>$IM|50|10|102|9999|CMIE</v>
      </c>
      <c r="T347" s="2" t="str">
        <f t="shared" si="11"/>
        <v>OK</v>
      </c>
    </row>
    <row r="348" spans="1:20" x14ac:dyDescent="0.25">
      <c r="A348" s="1">
        <v>101029999</v>
      </c>
      <c r="B348" s="1" t="str">
        <f>VLOOKUP(A348,[1]Maestra!A$1:C$746,2,0)</f>
        <v>ACLSAVTE6</v>
      </c>
      <c r="C348" s="1" t="str">
        <f>VLOOKUP(A348,[1]Maestra!A$1:C$746,3,0)</f>
        <v>Línea de Sobregiro Avisada TE</v>
      </c>
      <c r="D348" s="1" t="s">
        <v>40</v>
      </c>
      <c r="E348" s="1">
        <v>50</v>
      </c>
      <c r="F348" s="1">
        <v>10</v>
      </c>
      <c r="G348" s="1">
        <v>102</v>
      </c>
      <c r="H348" s="1">
        <v>9999</v>
      </c>
      <c r="I348" s="1" t="s">
        <v>331</v>
      </c>
      <c r="Q348" s="2" t="s">
        <v>37</v>
      </c>
      <c r="R348" s="1" t="s">
        <v>321</v>
      </c>
      <c r="S348" s="1" t="str">
        <f t="shared" si="10"/>
        <v>$IM|50|10|102|9999|CPEM</v>
      </c>
      <c r="T348" s="2" t="str">
        <f t="shared" si="11"/>
        <v>OK</v>
      </c>
    </row>
    <row r="349" spans="1:20" x14ac:dyDescent="0.25">
      <c r="A349" s="1">
        <v>101029999</v>
      </c>
      <c r="B349" s="1" t="str">
        <f>VLOOKUP(A349,[1]Maestra!A$1:C$746,2,0)</f>
        <v>ACLSAVTE6</v>
      </c>
      <c r="C349" s="1" t="str">
        <f>VLOOKUP(A349,[1]Maestra!A$1:C$746,3,0)</f>
        <v>Línea de Sobregiro Avisada TE</v>
      </c>
      <c r="D349" s="1" t="s">
        <v>40</v>
      </c>
      <c r="E349" s="1">
        <v>50</v>
      </c>
      <c r="F349" s="1">
        <v>10</v>
      </c>
      <c r="G349" s="1">
        <v>102</v>
      </c>
      <c r="H349" s="1">
        <v>9999</v>
      </c>
      <c r="I349" s="1" t="s">
        <v>332</v>
      </c>
      <c r="Q349" s="2" t="s">
        <v>37</v>
      </c>
      <c r="R349" s="1" t="s">
        <v>321</v>
      </c>
      <c r="S349" s="1" t="str">
        <f t="shared" si="10"/>
        <v>$IM|50|10|102|9999|CSOB</v>
      </c>
      <c r="T349" s="2" t="str">
        <f t="shared" si="11"/>
        <v>OK</v>
      </c>
    </row>
    <row r="350" spans="1:20" x14ac:dyDescent="0.25">
      <c r="A350" s="1">
        <v>101029999</v>
      </c>
      <c r="B350" s="1" t="str">
        <f>VLOOKUP(A350,[1]Maestra!A$1:C$746,2,0)</f>
        <v>ACLSAVTE6</v>
      </c>
      <c r="C350" s="1" t="str">
        <f>VLOOKUP(A350,[1]Maestra!A$1:C$746,3,0)</f>
        <v>Línea de Sobregiro Avisada TE</v>
      </c>
      <c r="D350" s="1" t="s">
        <v>40</v>
      </c>
      <c r="E350" s="1">
        <v>50</v>
      </c>
      <c r="F350" s="1">
        <v>10</v>
      </c>
      <c r="G350" s="1">
        <v>103</v>
      </c>
      <c r="H350" s="1">
        <v>50</v>
      </c>
      <c r="I350" s="1" t="s">
        <v>326</v>
      </c>
      <c r="Q350" s="2" t="s">
        <v>37</v>
      </c>
      <c r="R350" s="1" t="s">
        <v>321</v>
      </c>
      <c r="S350" s="1" t="str">
        <f t="shared" si="10"/>
        <v>$IM|50|10|103|50|CBMD</v>
      </c>
      <c r="T350" s="2" t="str">
        <f t="shared" si="11"/>
        <v>OK</v>
      </c>
    </row>
    <row r="351" spans="1:20" x14ac:dyDescent="0.25">
      <c r="A351" s="1">
        <v>101029999</v>
      </c>
      <c r="B351" s="1" t="str">
        <f>VLOOKUP(A351,[1]Maestra!A$1:C$746,2,0)</f>
        <v>ACLSAVTE6</v>
      </c>
      <c r="C351" s="1" t="str">
        <f>VLOOKUP(A351,[1]Maestra!A$1:C$746,3,0)</f>
        <v>Línea de Sobregiro Avisada TE</v>
      </c>
      <c r="D351" s="1" t="s">
        <v>40</v>
      </c>
      <c r="E351" s="1">
        <v>50</v>
      </c>
      <c r="F351" s="1">
        <v>10</v>
      </c>
      <c r="G351" s="1">
        <v>103</v>
      </c>
      <c r="H351" s="1">
        <v>50</v>
      </c>
      <c r="I351" s="1" t="s">
        <v>327</v>
      </c>
      <c r="Q351" s="2" t="s">
        <v>37</v>
      </c>
      <c r="R351" s="1" t="s">
        <v>321</v>
      </c>
      <c r="S351" s="1" t="str">
        <f t="shared" si="10"/>
        <v>$IM|50|10|103|50|CCOR</v>
      </c>
      <c r="T351" s="2" t="str">
        <f t="shared" si="11"/>
        <v>OK</v>
      </c>
    </row>
    <row r="352" spans="1:20" x14ac:dyDescent="0.25">
      <c r="A352" s="1">
        <v>101029999</v>
      </c>
      <c r="B352" s="1" t="str">
        <f>VLOOKUP(A352,[1]Maestra!A$1:C$746,2,0)</f>
        <v>ACLSAVTE6</v>
      </c>
      <c r="C352" s="1" t="str">
        <f>VLOOKUP(A352,[1]Maestra!A$1:C$746,3,0)</f>
        <v>Línea de Sobregiro Avisada TE</v>
      </c>
      <c r="D352" s="1" t="s">
        <v>40</v>
      </c>
      <c r="E352" s="1">
        <v>50</v>
      </c>
      <c r="F352" s="1">
        <v>10</v>
      </c>
      <c r="G352" s="1">
        <v>103</v>
      </c>
      <c r="H352" s="1">
        <v>50</v>
      </c>
      <c r="I352" s="1" t="s">
        <v>323</v>
      </c>
      <c r="Q352" s="2" t="s">
        <v>37</v>
      </c>
      <c r="R352" s="1" t="s">
        <v>321</v>
      </c>
      <c r="S352" s="1" t="str">
        <f t="shared" si="10"/>
        <v>$IM|50|10|103|50|CESP</v>
      </c>
      <c r="T352" s="2" t="str">
        <f t="shared" si="11"/>
        <v>OK</v>
      </c>
    </row>
    <row r="353" spans="1:20" x14ac:dyDescent="0.25">
      <c r="A353" s="1">
        <v>101029999</v>
      </c>
      <c r="B353" s="1" t="str">
        <f>VLOOKUP(A353,[1]Maestra!A$1:C$746,2,0)</f>
        <v>ACLSAVTE6</v>
      </c>
      <c r="C353" s="1" t="str">
        <f>VLOOKUP(A353,[1]Maestra!A$1:C$746,3,0)</f>
        <v>Línea de Sobregiro Avisada TE</v>
      </c>
      <c r="D353" s="1" t="s">
        <v>40</v>
      </c>
      <c r="E353" s="1">
        <v>50</v>
      </c>
      <c r="F353" s="1">
        <v>10</v>
      </c>
      <c r="G353" s="1">
        <v>103</v>
      </c>
      <c r="H353" s="1">
        <v>50</v>
      </c>
      <c r="I353" s="1" t="s">
        <v>328</v>
      </c>
      <c r="Q353" s="2" t="s">
        <v>37</v>
      </c>
      <c r="R353" s="1" t="s">
        <v>321</v>
      </c>
      <c r="S353" s="1" t="str">
        <f t="shared" si="10"/>
        <v>$IM|50|10|103|50|CGEM</v>
      </c>
      <c r="T353" s="2" t="str">
        <f t="shared" si="11"/>
        <v>OK</v>
      </c>
    </row>
    <row r="354" spans="1:20" x14ac:dyDescent="0.25">
      <c r="A354" s="1">
        <v>101029999</v>
      </c>
      <c r="B354" s="1" t="str">
        <f>VLOOKUP(A354,[1]Maestra!A$1:C$746,2,0)</f>
        <v>ACLSAVTE6</v>
      </c>
      <c r="C354" s="1" t="str">
        <f>VLOOKUP(A354,[1]Maestra!A$1:C$746,3,0)</f>
        <v>Línea de Sobregiro Avisada TE</v>
      </c>
      <c r="D354" s="1" t="s">
        <v>40</v>
      </c>
      <c r="E354" s="1">
        <v>50</v>
      </c>
      <c r="F354" s="1">
        <v>10</v>
      </c>
      <c r="G354" s="1">
        <v>103</v>
      </c>
      <c r="H354" s="1">
        <v>50</v>
      </c>
      <c r="I354" s="1" t="s">
        <v>329</v>
      </c>
      <c r="Q354" s="2" t="s">
        <v>37</v>
      </c>
      <c r="R354" s="1" t="s">
        <v>321</v>
      </c>
      <c r="S354" s="1" t="str">
        <f t="shared" si="10"/>
        <v>$IM|50|10|103|50|CIVA</v>
      </c>
      <c r="T354" s="2" t="str">
        <f t="shared" si="11"/>
        <v>OK</v>
      </c>
    </row>
    <row r="355" spans="1:20" x14ac:dyDescent="0.25">
      <c r="A355" s="1">
        <v>101029999</v>
      </c>
      <c r="B355" s="1" t="str">
        <f>VLOOKUP(A355,[1]Maestra!A$1:C$746,2,0)</f>
        <v>ACLSAVTE6</v>
      </c>
      <c r="C355" s="1" t="str">
        <f>VLOOKUP(A355,[1]Maestra!A$1:C$746,3,0)</f>
        <v>Línea de Sobregiro Avisada TE</v>
      </c>
      <c r="D355" s="1" t="s">
        <v>40</v>
      </c>
      <c r="E355" s="1">
        <v>50</v>
      </c>
      <c r="F355" s="1">
        <v>10</v>
      </c>
      <c r="G355" s="1">
        <v>103</v>
      </c>
      <c r="H355" s="1">
        <v>50</v>
      </c>
      <c r="I355" s="1" t="s">
        <v>325</v>
      </c>
      <c r="Q355" s="2" t="s">
        <v>37</v>
      </c>
      <c r="R355" s="1" t="s">
        <v>321</v>
      </c>
      <c r="S355" s="1" t="str">
        <f t="shared" si="10"/>
        <v>$IM|50|10|103|50|CMED</v>
      </c>
      <c r="T355" s="2" t="str">
        <f t="shared" si="11"/>
        <v>OK</v>
      </c>
    </row>
    <row r="356" spans="1:20" x14ac:dyDescent="0.25">
      <c r="A356" s="1">
        <v>101029999</v>
      </c>
      <c r="B356" s="1" t="str">
        <f>VLOOKUP(A356,[1]Maestra!A$1:C$746,2,0)</f>
        <v>ACLSAVTE6</v>
      </c>
      <c r="C356" s="1" t="str">
        <f>VLOOKUP(A356,[1]Maestra!A$1:C$746,3,0)</f>
        <v>Línea de Sobregiro Avisada TE</v>
      </c>
      <c r="D356" s="1" t="s">
        <v>40</v>
      </c>
      <c r="E356" s="1">
        <v>50</v>
      </c>
      <c r="F356" s="1">
        <v>10</v>
      </c>
      <c r="G356" s="1">
        <v>103</v>
      </c>
      <c r="H356" s="1">
        <v>50</v>
      </c>
      <c r="I356" s="1" t="s">
        <v>330</v>
      </c>
      <c r="Q356" s="2" t="s">
        <v>37</v>
      </c>
      <c r="R356" s="1" t="s">
        <v>321</v>
      </c>
      <c r="S356" s="1" t="str">
        <f t="shared" si="10"/>
        <v>$IM|50|10|103|50|CMIE</v>
      </c>
      <c r="T356" s="2" t="str">
        <f t="shared" si="11"/>
        <v>OK</v>
      </c>
    </row>
    <row r="357" spans="1:20" x14ac:dyDescent="0.25">
      <c r="A357" s="1">
        <v>101029999</v>
      </c>
      <c r="B357" s="1" t="str">
        <f>VLOOKUP(A357,[1]Maestra!A$1:C$746,2,0)</f>
        <v>ACLSAVTE6</v>
      </c>
      <c r="C357" s="1" t="str">
        <f>VLOOKUP(A357,[1]Maestra!A$1:C$746,3,0)</f>
        <v>Línea de Sobregiro Avisada TE</v>
      </c>
      <c r="D357" s="1" t="s">
        <v>40</v>
      </c>
      <c r="E357" s="1">
        <v>50</v>
      </c>
      <c r="F357" s="1">
        <v>10</v>
      </c>
      <c r="G357" s="1">
        <v>103</v>
      </c>
      <c r="H357" s="1">
        <v>50</v>
      </c>
      <c r="I357" s="1" t="s">
        <v>331</v>
      </c>
      <c r="Q357" s="2" t="s">
        <v>37</v>
      </c>
      <c r="R357" s="1" t="s">
        <v>321</v>
      </c>
      <c r="S357" s="1" t="str">
        <f t="shared" si="10"/>
        <v>$IM|50|10|103|50|CPEM</v>
      </c>
      <c r="T357" s="2" t="str">
        <f t="shared" si="11"/>
        <v>OK</v>
      </c>
    </row>
    <row r="358" spans="1:20" x14ac:dyDescent="0.25">
      <c r="A358" s="1">
        <v>101029999</v>
      </c>
      <c r="B358" s="1" t="str">
        <f>VLOOKUP(A358,[1]Maestra!A$1:C$746,2,0)</f>
        <v>ACLSAVTE6</v>
      </c>
      <c r="C358" s="1" t="str">
        <f>VLOOKUP(A358,[1]Maestra!A$1:C$746,3,0)</f>
        <v>Línea de Sobregiro Avisada TE</v>
      </c>
      <c r="D358" s="1" t="s">
        <v>40</v>
      </c>
      <c r="E358" s="1">
        <v>50</v>
      </c>
      <c r="F358" s="1">
        <v>10</v>
      </c>
      <c r="G358" s="1">
        <v>103</v>
      </c>
      <c r="H358" s="1">
        <v>50</v>
      </c>
      <c r="I358" s="1" t="s">
        <v>332</v>
      </c>
      <c r="Q358" s="2" t="s">
        <v>37</v>
      </c>
      <c r="R358" s="1" t="s">
        <v>321</v>
      </c>
      <c r="S358" s="1" t="str">
        <f t="shared" si="10"/>
        <v>$IM|50|10|103|50|CSOB</v>
      </c>
      <c r="T358" s="2" t="str">
        <f t="shared" si="11"/>
        <v>OK</v>
      </c>
    </row>
    <row r="359" spans="1:20" x14ac:dyDescent="0.25">
      <c r="A359" s="1">
        <v>101029999</v>
      </c>
      <c r="B359" s="1" t="str">
        <f>VLOOKUP(A359,[1]Maestra!A$1:C$746,2,0)</f>
        <v>ACLSAVTE6</v>
      </c>
      <c r="C359" s="1" t="str">
        <f>VLOOKUP(A359,[1]Maestra!A$1:C$746,3,0)</f>
        <v>Línea de Sobregiro Avisada TE</v>
      </c>
      <c r="D359" s="1" t="s">
        <v>40</v>
      </c>
      <c r="E359" s="1">
        <v>50</v>
      </c>
      <c r="F359" s="1">
        <v>10</v>
      </c>
      <c r="G359" s="1">
        <v>103</v>
      </c>
      <c r="H359" s="1">
        <v>9999</v>
      </c>
      <c r="I359" s="1" t="s">
        <v>326</v>
      </c>
      <c r="Q359" s="2" t="s">
        <v>37</v>
      </c>
      <c r="R359" s="1" t="s">
        <v>321</v>
      </c>
      <c r="S359" s="1" t="str">
        <f t="shared" si="10"/>
        <v>$IM|50|10|103|9999|CBMD</v>
      </c>
      <c r="T359" s="2" t="str">
        <f t="shared" si="11"/>
        <v>OK</v>
      </c>
    </row>
    <row r="360" spans="1:20" x14ac:dyDescent="0.25">
      <c r="A360" s="1">
        <v>101029999</v>
      </c>
      <c r="B360" s="1" t="str">
        <f>VLOOKUP(A360,[1]Maestra!A$1:C$746,2,0)</f>
        <v>ACLSAVTE6</v>
      </c>
      <c r="C360" s="1" t="str">
        <f>VLOOKUP(A360,[1]Maestra!A$1:C$746,3,0)</f>
        <v>Línea de Sobregiro Avisada TE</v>
      </c>
      <c r="D360" s="1" t="s">
        <v>40</v>
      </c>
      <c r="E360" s="1">
        <v>50</v>
      </c>
      <c r="F360" s="1">
        <v>10</v>
      </c>
      <c r="G360" s="1">
        <v>103</v>
      </c>
      <c r="H360" s="1">
        <v>9999</v>
      </c>
      <c r="I360" s="1" t="s">
        <v>327</v>
      </c>
      <c r="Q360" s="2" t="s">
        <v>37</v>
      </c>
      <c r="R360" s="1" t="s">
        <v>321</v>
      </c>
      <c r="S360" s="1" t="str">
        <f t="shared" si="10"/>
        <v>$IM|50|10|103|9999|CCOR</v>
      </c>
      <c r="T360" s="2" t="str">
        <f t="shared" si="11"/>
        <v>OK</v>
      </c>
    </row>
    <row r="361" spans="1:20" x14ac:dyDescent="0.25">
      <c r="A361" s="1">
        <v>101029999</v>
      </c>
      <c r="B361" s="1" t="str">
        <f>VLOOKUP(A361,[1]Maestra!A$1:C$746,2,0)</f>
        <v>ACLSAVTE6</v>
      </c>
      <c r="C361" s="1" t="str">
        <f>VLOOKUP(A361,[1]Maestra!A$1:C$746,3,0)</f>
        <v>Línea de Sobregiro Avisada TE</v>
      </c>
      <c r="D361" s="1" t="s">
        <v>40</v>
      </c>
      <c r="E361" s="1">
        <v>50</v>
      </c>
      <c r="F361" s="1">
        <v>10</v>
      </c>
      <c r="G361" s="1">
        <v>103</v>
      </c>
      <c r="H361" s="1">
        <v>9999</v>
      </c>
      <c r="I361" s="1" t="s">
        <v>323</v>
      </c>
      <c r="Q361" s="2" t="s">
        <v>37</v>
      </c>
      <c r="R361" s="1" t="s">
        <v>321</v>
      </c>
      <c r="S361" s="1" t="str">
        <f t="shared" si="10"/>
        <v>$IM|50|10|103|9999|CESP</v>
      </c>
      <c r="T361" s="2" t="str">
        <f t="shared" si="11"/>
        <v>OK</v>
      </c>
    </row>
    <row r="362" spans="1:20" x14ac:dyDescent="0.25">
      <c r="A362" s="1">
        <v>101029999</v>
      </c>
      <c r="B362" s="1" t="str">
        <f>VLOOKUP(A362,[1]Maestra!A$1:C$746,2,0)</f>
        <v>ACLSAVTE6</v>
      </c>
      <c r="C362" s="1" t="str">
        <f>VLOOKUP(A362,[1]Maestra!A$1:C$746,3,0)</f>
        <v>Línea de Sobregiro Avisada TE</v>
      </c>
      <c r="D362" s="1" t="s">
        <v>40</v>
      </c>
      <c r="E362" s="1">
        <v>50</v>
      </c>
      <c r="F362" s="1">
        <v>10</v>
      </c>
      <c r="G362" s="1">
        <v>103</v>
      </c>
      <c r="H362" s="1">
        <v>9999</v>
      </c>
      <c r="I362" s="1" t="s">
        <v>328</v>
      </c>
      <c r="Q362" s="2" t="s">
        <v>37</v>
      </c>
      <c r="R362" s="1" t="s">
        <v>321</v>
      </c>
      <c r="S362" s="1" t="str">
        <f t="shared" si="10"/>
        <v>$IM|50|10|103|9999|CGEM</v>
      </c>
      <c r="T362" s="2" t="str">
        <f t="shared" si="11"/>
        <v>OK</v>
      </c>
    </row>
    <row r="363" spans="1:20" x14ac:dyDescent="0.25">
      <c r="A363" s="1">
        <v>101029999</v>
      </c>
      <c r="B363" s="1" t="str">
        <f>VLOOKUP(A363,[1]Maestra!A$1:C$746,2,0)</f>
        <v>ACLSAVTE6</v>
      </c>
      <c r="C363" s="1" t="str">
        <f>VLOOKUP(A363,[1]Maestra!A$1:C$746,3,0)</f>
        <v>Línea de Sobregiro Avisada TE</v>
      </c>
      <c r="D363" s="1" t="s">
        <v>40</v>
      </c>
      <c r="E363" s="1">
        <v>50</v>
      </c>
      <c r="F363" s="1">
        <v>10</v>
      </c>
      <c r="G363" s="1">
        <v>103</v>
      </c>
      <c r="H363" s="1">
        <v>9999</v>
      </c>
      <c r="I363" s="1" t="s">
        <v>329</v>
      </c>
      <c r="Q363" s="2" t="s">
        <v>37</v>
      </c>
      <c r="R363" s="1" t="s">
        <v>321</v>
      </c>
      <c r="S363" s="1" t="str">
        <f t="shared" si="10"/>
        <v>$IM|50|10|103|9999|CIVA</v>
      </c>
      <c r="T363" s="2" t="str">
        <f t="shared" si="11"/>
        <v>OK</v>
      </c>
    </row>
    <row r="364" spans="1:20" x14ac:dyDescent="0.25">
      <c r="A364" s="1">
        <v>101029999</v>
      </c>
      <c r="B364" s="1" t="str">
        <f>VLOOKUP(A364,[1]Maestra!A$1:C$746,2,0)</f>
        <v>ACLSAVTE6</v>
      </c>
      <c r="C364" s="1" t="str">
        <f>VLOOKUP(A364,[1]Maestra!A$1:C$746,3,0)</f>
        <v>Línea de Sobregiro Avisada TE</v>
      </c>
      <c r="D364" s="1" t="s">
        <v>40</v>
      </c>
      <c r="E364" s="1">
        <v>50</v>
      </c>
      <c r="F364" s="1">
        <v>10</v>
      </c>
      <c r="G364" s="1">
        <v>103</v>
      </c>
      <c r="H364" s="1">
        <v>9999</v>
      </c>
      <c r="I364" s="1" t="s">
        <v>325</v>
      </c>
      <c r="Q364" s="2" t="s">
        <v>37</v>
      </c>
      <c r="R364" s="1" t="s">
        <v>321</v>
      </c>
      <c r="S364" s="1" t="str">
        <f t="shared" si="10"/>
        <v>$IM|50|10|103|9999|CMED</v>
      </c>
      <c r="T364" s="2" t="str">
        <f t="shared" si="11"/>
        <v>OK</v>
      </c>
    </row>
    <row r="365" spans="1:20" x14ac:dyDescent="0.25">
      <c r="A365" s="1">
        <v>101029999</v>
      </c>
      <c r="B365" s="1" t="str">
        <f>VLOOKUP(A365,[1]Maestra!A$1:C$746,2,0)</f>
        <v>ACLSAVTE6</v>
      </c>
      <c r="C365" s="1" t="str">
        <f>VLOOKUP(A365,[1]Maestra!A$1:C$746,3,0)</f>
        <v>Línea de Sobregiro Avisada TE</v>
      </c>
      <c r="D365" s="1" t="s">
        <v>40</v>
      </c>
      <c r="E365" s="1">
        <v>50</v>
      </c>
      <c r="F365" s="1">
        <v>10</v>
      </c>
      <c r="G365" s="1">
        <v>103</v>
      </c>
      <c r="H365" s="1">
        <v>9999</v>
      </c>
      <c r="I365" s="1" t="s">
        <v>330</v>
      </c>
      <c r="Q365" s="2" t="s">
        <v>37</v>
      </c>
      <c r="R365" s="1" t="s">
        <v>321</v>
      </c>
      <c r="S365" s="1" t="str">
        <f t="shared" si="10"/>
        <v>$IM|50|10|103|9999|CMIE</v>
      </c>
      <c r="T365" s="2" t="str">
        <f t="shared" si="11"/>
        <v>OK</v>
      </c>
    </row>
    <row r="366" spans="1:20" x14ac:dyDescent="0.25">
      <c r="A366" s="1">
        <v>101029999</v>
      </c>
      <c r="B366" s="1" t="str">
        <f>VLOOKUP(A366,[1]Maestra!A$1:C$746,2,0)</f>
        <v>ACLSAVTE6</v>
      </c>
      <c r="C366" s="1" t="str">
        <f>VLOOKUP(A366,[1]Maestra!A$1:C$746,3,0)</f>
        <v>Línea de Sobregiro Avisada TE</v>
      </c>
      <c r="D366" s="1" t="s">
        <v>40</v>
      </c>
      <c r="E366" s="1">
        <v>50</v>
      </c>
      <c r="F366" s="1">
        <v>10</v>
      </c>
      <c r="G366" s="1">
        <v>103</v>
      </c>
      <c r="H366" s="1">
        <v>9999</v>
      </c>
      <c r="I366" s="1" t="s">
        <v>331</v>
      </c>
      <c r="Q366" s="2" t="s">
        <v>37</v>
      </c>
      <c r="R366" s="1" t="s">
        <v>321</v>
      </c>
      <c r="S366" s="1" t="str">
        <f t="shared" si="10"/>
        <v>$IM|50|10|103|9999|CPEM</v>
      </c>
      <c r="T366" s="2" t="str">
        <f t="shared" si="11"/>
        <v>OK</v>
      </c>
    </row>
    <row r="367" spans="1:20" x14ac:dyDescent="0.25">
      <c r="A367" s="1">
        <v>101029999</v>
      </c>
      <c r="B367" s="1" t="str">
        <f>VLOOKUP(A367,[1]Maestra!A$1:C$746,2,0)</f>
        <v>ACLSAVTE6</v>
      </c>
      <c r="C367" s="1" t="str">
        <f>VLOOKUP(A367,[1]Maestra!A$1:C$746,3,0)</f>
        <v>Línea de Sobregiro Avisada TE</v>
      </c>
      <c r="D367" s="1" t="s">
        <v>40</v>
      </c>
      <c r="E367" s="1">
        <v>50</v>
      </c>
      <c r="F367" s="1">
        <v>10</v>
      </c>
      <c r="G367" s="1">
        <v>103</v>
      </c>
      <c r="H367" s="1">
        <v>9999</v>
      </c>
      <c r="I367" s="1" t="s">
        <v>332</v>
      </c>
      <c r="Q367" s="2" t="s">
        <v>37</v>
      </c>
      <c r="R367" s="1" t="s">
        <v>321</v>
      </c>
      <c r="S367" s="1" t="str">
        <f t="shared" si="10"/>
        <v>$IM|50|10|103|9999|CSOB</v>
      </c>
      <c r="T367" s="2" t="str">
        <f t="shared" si="11"/>
        <v>OK</v>
      </c>
    </row>
    <row r="368" spans="1:20" x14ac:dyDescent="0.25">
      <c r="A368" s="1">
        <v>101029999</v>
      </c>
      <c r="B368" s="1" t="str">
        <f>VLOOKUP(A368,[1]Maestra!A$1:C$746,2,0)</f>
        <v>ACLSAVTE6</v>
      </c>
      <c r="C368" s="1" t="str">
        <f>VLOOKUP(A368,[1]Maestra!A$1:C$746,3,0)</f>
        <v>Línea de Sobregiro Avisada TE</v>
      </c>
      <c r="D368" s="1" t="s">
        <v>40</v>
      </c>
      <c r="E368" s="1">
        <v>50</v>
      </c>
      <c r="F368" s="1">
        <v>10</v>
      </c>
      <c r="G368" s="1">
        <v>104</v>
      </c>
      <c r="H368" s="1">
        <v>50</v>
      </c>
      <c r="I368" s="1" t="s">
        <v>326</v>
      </c>
      <c r="Q368" s="2" t="s">
        <v>37</v>
      </c>
      <c r="R368" s="1" t="s">
        <v>321</v>
      </c>
      <c r="S368" s="1" t="str">
        <f t="shared" si="10"/>
        <v>$IM|50|10|104|50|CBMD</v>
      </c>
      <c r="T368" s="2" t="str">
        <f t="shared" si="11"/>
        <v>OK</v>
      </c>
    </row>
    <row r="369" spans="1:20" x14ac:dyDescent="0.25">
      <c r="A369" s="1">
        <v>101029999</v>
      </c>
      <c r="B369" s="1" t="str">
        <f>VLOOKUP(A369,[1]Maestra!A$1:C$746,2,0)</f>
        <v>ACLSAVTE6</v>
      </c>
      <c r="C369" s="1" t="str">
        <f>VLOOKUP(A369,[1]Maestra!A$1:C$746,3,0)</f>
        <v>Línea de Sobregiro Avisada TE</v>
      </c>
      <c r="D369" s="1" t="s">
        <v>40</v>
      </c>
      <c r="E369" s="1">
        <v>50</v>
      </c>
      <c r="F369" s="1">
        <v>10</v>
      </c>
      <c r="G369" s="1">
        <v>104</v>
      </c>
      <c r="H369" s="1">
        <v>50</v>
      </c>
      <c r="I369" s="1" t="s">
        <v>327</v>
      </c>
      <c r="Q369" s="2" t="s">
        <v>37</v>
      </c>
      <c r="R369" s="1" t="s">
        <v>321</v>
      </c>
      <c r="S369" s="1" t="str">
        <f t="shared" si="10"/>
        <v>$IM|50|10|104|50|CCOR</v>
      </c>
      <c r="T369" s="2" t="str">
        <f t="shared" si="11"/>
        <v>OK</v>
      </c>
    </row>
    <row r="370" spans="1:20" x14ac:dyDescent="0.25">
      <c r="A370" s="1">
        <v>101029999</v>
      </c>
      <c r="B370" s="1" t="str">
        <f>VLOOKUP(A370,[1]Maestra!A$1:C$746,2,0)</f>
        <v>ACLSAVTE6</v>
      </c>
      <c r="C370" s="1" t="str">
        <f>VLOOKUP(A370,[1]Maestra!A$1:C$746,3,0)</f>
        <v>Línea de Sobregiro Avisada TE</v>
      </c>
      <c r="D370" s="1" t="s">
        <v>40</v>
      </c>
      <c r="E370" s="1">
        <v>50</v>
      </c>
      <c r="F370" s="1">
        <v>10</v>
      </c>
      <c r="G370" s="1">
        <v>104</v>
      </c>
      <c r="H370" s="1">
        <v>50</v>
      </c>
      <c r="I370" s="1" t="s">
        <v>323</v>
      </c>
      <c r="Q370" s="2" t="s">
        <v>37</v>
      </c>
      <c r="R370" s="1" t="s">
        <v>321</v>
      </c>
      <c r="S370" s="1" t="str">
        <f t="shared" si="10"/>
        <v>$IM|50|10|104|50|CESP</v>
      </c>
      <c r="T370" s="2" t="str">
        <f t="shared" si="11"/>
        <v>OK</v>
      </c>
    </row>
    <row r="371" spans="1:20" x14ac:dyDescent="0.25">
      <c r="A371" s="1">
        <v>101029999</v>
      </c>
      <c r="B371" s="1" t="str">
        <f>VLOOKUP(A371,[1]Maestra!A$1:C$746,2,0)</f>
        <v>ACLSAVTE6</v>
      </c>
      <c r="C371" s="1" t="str">
        <f>VLOOKUP(A371,[1]Maestra!A$1:C$746,3,0)</f>
        <v>Línea de Sobregiro Avisada TE</v>
      </c>
      <c r="D371" s="1" t="s">
        <v>40</v>
      </c>
      <c r="E371" s="1">
        <v>50</v>
      </c>
      <c r="F371" s="1">
        <v>10</v>
      </c>
      <c r="G371" s="1">
        <v>104</v>
      </c>
      <c r="H371" s="1">
        <v>50</v>
      </c>
      <c r="I371" s="1" t="s">
        <v>328</v>
      </c>
      <c r="Q371" s="2" t="s">
        <v>37</v>
      </c>
      <c r="R371" s="1" t="s">
        <v>321</v>
      </c>
      <c r="S371" s="1" t="str">
        <f t="shared" si="10"/>
        <v>$IM|50|10|104|50|CGEM</v>
      </c>
      <c r="T371" s="2" t="str">
        <f t="shared" si="11"/>
        <v>OK</v>
      </c>
    </row>
    <row r="372" spans="1:20" x14ac:dyDescent="0.25">
      <c r="A372" s="1">
        <v>101029999</v>
      </c>
      <c r="B372" s="1" t="str">
        <f>VLOOKUP(A372,[1]Maestra!A$1:C$746,2,0)</f>
        <v>ACLSAVTE6</v>
      </c>
      <c r="C372" s="1" t="str">
        <f>VLOOKUP(A372,[1]Maestra!A$1:C$746,3,0)</f>
        <v>Línea de Sobregiro Avisada TE</v>
      </c>
      <c r="D372" s="1" t="s">
        <v>40</v>
      </c>
      <c r="E372" s="1">
        <v>50</v>
      </c>
      <c r="F372" s="1">
        <v>10</v>
      </c>
      <c r="G372" s="1">
        <v>104</v>
      </c>
      <c r="H372" s="1">
        <v>50</v>
      </c>
      <c r="I372" s="1" t="s">
        <v>329</v>
      </c>
      <c r="Q372" s="2" t="s">
        <v>37</v>
      </c>
      <c r="R372" s="1" t="s">
        <v>321</v>
      </c>
      <c r="S372" s="1" t="str">
        <f t="shared" si="10"/>
        <v>$IM|50|10|104|50|CIVA</v>
      </c>
      <c r="T372" s="2" t="str">
        <f t="shared" si="11"/>
        <v>OK</v>
      </c>
    </row>
    <row r="373" spans="1:20" x14ac:dyDescent="0.25">
      <c r="A373" s="1">
        <v>101029999</v>
      </c>
      <c r="B373" s="1" t="str">
        <f>VLOOKUP(A373,[1]Maestra!A$1:C$746,2,0)</f>
        <v>ACLSAVTE6</v>
      </c>
      <c r="C373" s="1" t="str">
        <f>VLOOKUP(A373,[1]Maestra!A$1:C$746,3,0)</f>
        <v>Línea de Sobregiro Avisada TE</v>
      </c>
      <c r="D373" s="1" t="s">
        <v>40</v>
      </c>
      <c r="E373" s="1">
        <v>50</v>
      </c>
      <c r="F373" s="1">
        <v>10</v>
      </c>
      <c r="G373" s="1">
        <v>104</v>
      </c>
      <c r="H373" s="1">
        <v>50</v>
      </c>
      <c r="I373" s="1" t="s">
        <v>325</v>
      </c>
      <c r="Q373" s="2" t="s">
        <v>37</v>
      </c>
      <c r="R373" s="1" t="s">
        <v>321</v>
      </c>
      <c r="S373" s="1" t="str">
        <f t="shared" si="10"/>
        <v>$IM|50|10|104|50|CMED</v>
      </c>
      <c r="T373" s="2" t="str">
        <f t="shared" si="11"/>
        <v>OK</v>
      </c>
    </row>
    <row r="374" spans="1:20" x14ac:dyDescent="0.25">
      <c r="A374" s="1">
        <v>101029999</v>
      </c>
      <c r="B374" s="1" t="str">
        <f>VLOOKUP(A374,[1]Maestra!A$1:C$746,2,0)</f>
        <v>ACLSAVTE6</v>
      </c>
      <c r="C374" s="1" t="str">
        <f>VLOOKUP(A374,[1]Maestra!A$1:C$746,3,0)</f>
        <v>Línea de Sobregiro Avisada TE</v>
      </c>
      <c r="D374" s="1" t="s">
        <v>40</v>
      </c>
      <c r="E374" s="1">
        <v>50</v>
      </c>
      <c r="F374" s="1">
        <v>10</v>
      </c>
      <c r="G374" s="1">
        <v>104</v>
      </c>
      <c r="H374" s="1">
        <v>50</v>
      </c>
      <c r="I374" s="1" t="s">
        <v>330</v>
      </c>
      <c r="Q374" s="2" t="s">
        <v>37</v>
      </c>
      <c r="R374" s="1" t="s">
        <v>321</v>
      </c>
      <c r="S374" s="1" t="str">
        <f t="shared" si="10"/>
        <v>$IM|50|10|104|50|CMIE</v>
      </c>
      <c r="T374" s="2" t="str">
        <f t="shared" si="11"/>
        <v>OK</v>
      </c>
    </row>
    <row r="375" spans="1:20" x14ac:dyDescent="0.25">
      <c r="A375" s="1">
        <v>101029999</v>
      </c>
      <c r="B375" s="1" t="str">
        <f>VLOOKUP(A375,[1]Maestra!A$1:C$746,2,0)</f>
        <v>ACLSAVTE6</v>
      </c>
      <c r="C375" s="1" t="str">
        <f>VLOOKUP(A375,[1]Maestra!A$1:C$746,3,0)</f>
        <v>Línea de Sobregiro Avisada TE</v>
      </c>
      <c r="D375" s="1" t="s">
        <v>40</v>
      </c>
      <c r="E375" s="1">
        <v>50</v>
      </c>
      <c r="F375" s="1">
        <v>10</v>
      </c>
      <c r="G375" s="1">
        <v>104</v>
      </c>
      <c r="H375" s="1">
        <v>50</v>
      </c>
      <c r="I375" s="1" t="s">
        <v>331</v>
      </c>
      <c r="Q375" s="2" t="s">
        <v>37</v>
      </c>
      <c r="R375" s="1" t="s">
        <v>321</v>
      </c>
      <c r="S375" s="1" t="str">
        <f t="shared" si="10"/>
        <v>$IM|50|10|104|50|CPEM</v>
      </c>
      <c r="T375" s="2" t="str">
        <f t="shared" si="11"/>
        <v>OK</v>
      </c>
    </row>
    <row r="376" spans="1:20" x14ac:dyDescent="0.25">
      <c r="A376" s="1">
        <v>101029999</v>
      </c>
      <c r="B376" s="1" t="str">
        <f>VLOOKUP(A376,[1]Maestra!A$1:C$746,2,0)</f>
        <v>ACLSAVTE6</v>
      </c>
      <c r="C376" s="1" t="str">
        <f>VLOOKUP(A376,[1]Maestra!A$1:C$746,3,0)</f>
        <v>Línea de Sobregiro Avisada TE</v>
      </c>
      <c r="D376" s="1" t="s">
        <v>40</v>
      </c>
      <c r="E376" s="1">
        <v>50</v>
      </c>
      <c r="F376" s="1">
        <v>10</v>
      </c>
      <c r="G376" s="1">
        <v>104</v>
      </c>
      <c r="H376" s="1">
        <v>50</v>
      </c>
      <c r="I376" s="1" t="s">
        <v>332</v>
      </c>
      <c r="Q376" s="2" t="s">
        <v>37</v>
      </c>
      <c r="R376" s="1" t="s">
        <v>321</v>
      </c>
      <c r="S376" s="1" t="str">
        <f t="shared" si="10"/>
        <v>$IM|50|10|104|50|CSOB</v>
      </c>
      <c r="T376" s="2" t="str">
        <f t="shared" si="11"/>
        <v>OK</v>
      </c>
    </row>
    <row r="377" spans="1:20" x14ac:dyDescent="0.25">
      <c r="A377" s="1">
        <v>101029999</v>
      </c>
      <c r="B377" s="1" t="str">
        <f>VLOOKUP(A377,[1]Maestra!A$1:C$746,2,0)</f>
        <v>ACLSAVTE6</v>
      </c>
      <c r="C377" s="1" t="str">
        <f>VLOOKUP(A377,[1]Maestra!A$1:C$746,3,0)</f>
        <v>Línea de Sobregiro Avisada TE</v>
      </c>
      <c r="D377" s="1" t="s">
        <v>40</v>
      </c>
      <c r="E377" s="1">
        <v>50</v>
      </c>
      <c r="F377" s="1">
        <v>10</v>
      </c>
      <c r="G377" s="1">
        <v>104</v>
      </c>
      <c r="H377" s="1">
        <v>9999</v>
      </c>
      <c r="I377" s="1" t="s">
        <v>326</v>
      </c>
      <c r="Q377" s="2" t="s">
        <v>37</v>
      </c>
      <c r="R377" s="1" t="s">
        <v>321</v>
      </c>
      <c r="S377" s="1" t="str">
        <f t="shared" si="10"/>
        <v>$IM|50|10|104|9999|CBMD</v>
      </c>
      <c r="T377" s="2" t="str">
        <f t="shared" si="11"/>
        <v>OK</v>
      </c>
    </row>
    <row r="378" spans="1:20" x14ac:dyDescent="0.25">
      <c r="A378" s="1">
        <v>101029999</v>
      </c>
      <c r="B378" s="1" t="str">
        <f>VLOOKUP(A378,[1]Maestra!A$1:C$746,2,0)</f>
        <v>ACLSAVTE6</v>
      </c>
      <c r="C378" s="1" t="str">
        <f>VLOOKUP(A378,[1]Maestra!A$1:C$746,3,0)</f>
        <v>Línea de Sobregiro Avisada TE</v>
      </c>
      <c r="D378" s="1" t="s">
        <v>40</v>
      </c>
      <c r="E378" s="1">
        <v>50</v>
      </c>
      <c r="F378" s="1">
        <v>10</v>
      </c>
      <c r="G378" s="1">
        <v>104</v>
      </c>
      <c r="H378" s="1">
        <v>9999</v>
      </c>
      <c r="I378" s="1" t="s">
        <v>327</v>
      </c>
      <c r="Q378" s="2" t="s">
        <v>37</v>
      </c>
      <c r="R378" s="1" t="s">
        <v>321</v>
      </c>
      <c r="S378" s="1" t="str">
        <f t="shared" si="10"/>
        <v>$IM|50|10|104|9999|CCOR</v>
      </c>
      <c r="T378" s="2" t="str">
        <f t="shared" si="11"/>
        <v>OK</v>
      </c>
    </row>
    <row r="379" spans="1:20" x14ac:dyDescent="0.25">
      <c r="A379" s="1">
        <v>101029999</v>
      </c>
      <c r="B379" s="1" t="str">
        <f>VLOOKUP(A379,[1]Maestra!A$1:C$746,2,0)</f>
        <v>ACLSAVTE6</v>
      </c>
      <c r="C379" s="1" t="str">
        <f>VLOOKUP(A379,[1]Maestra!A$1:C$746,3,0)</f>
        <v>Línea de Sobregiro Avisada TE</v>
      </c>
      <c r="D379" s="1" t="s">
        <v>40</v>
      </c>
      <c r="E379" s="1">
        <v>50</v>
      </c>
      <c r="F379" s="1">
        <v>10</v>
      </c>
      <c r="G379" s="1">
        <v>104</v>
      </c>
      <c r="H379" s="1">
        <v>9999</v>
      </c>
      <c r="I379" s="1" t="s">
        <v>323</v>
      </c>
      <c r="Q379" s="2" t="s">
        <v>37</v>
      </c>
      <c r="R379" s="1" t="s">
        <v>321</v>
      </c>
      <c r="S379" s="1" t="str">
        <f t="shared" si="10"/>
        <v>$IM|50|10|104|9999|CESP</v>
      </c>
      <c r="T379" s="2" t="str">
        <f t="shared" si="11"/>
        <v>OK</v>
      </c>
    </row>
    <row r="380" spans="1:20" x14ac:dyDescent="0.25">
      <c r="A380" s="1">
        <v>101029999</v>
      </c>
      <c r="B380" s="1" t="str">
        <f>VLOOKUP(A380,[1]Maestra!A$1:C$746,2,0)</f>
        <v>ACLSAVTE6</v>
      </c>
      <c r="C380" s="1" t="str">
        <f>VLOOKUP(A380,[1]Maestra!A$1:C$746,3,0)</f>
        <v>Línea de Sobregiro Avisada TE</v>
      </c>
      <c r="D380" s="1" t="s">
        <v>40</v>
      </c>
      <c r="E380" s="1">
        <v>50</v>
      </c>
      <c r="F380" s="1">
        <v>10</v>
      </c>
      <c r="G380" s="1">
        <v>104</v>
      </c>
      <c r="H380" s="1">
        <v>9999</v>
      </c>
      <c r="I380" s="1" t="s">
        <v>328</v>
      </c>
      <c r="Q380" s="2" t="s">
        <v>37</v>
      </c>
      <c r="R380" s="1" t="s">
        <v>321</v>
      </c>
      <c r="S380" s="1" t="str">
        <f t="shared" si="10"/>
        <v>$IM|50|10|104|9999|CGEM</v>
      </c>
      <c r="T380" s="2" t="str">
        <f t="shared" si="11"/>
        <v>OK</v>
      </c>
    </row>
    <row r="381" spans="1:20" x14ac:dyDescent="0.25">
      <c r="A381" s="1">
        <v>101029999</v>
      </c>
      <c r="B381" s="1" t="str">
        <f>VLOOKUP(A381,[1]Maestra!A$1:C$746,2,0)</f>
        <v>ACLSAVTE6</v>
      </c>
      <c r="C381" s="1" t="str">
        <f>VLOOKUP(A381,[1]Maestra!A$1:C$746,3,0)</f>
        <v>Línea de Sobregiro Avisada TE</v>
      </c>
      <c r="D381" s="1" t="s">
        <v>40</v>
      </c>
      <c r="E381" s="1">
        <v>50</v>
      </c>
      <c r="F381" s="1">
        <v>10</v>
      </c>
      <c r="G381" s="1">
        <v>104</v>
      </c>
      <c r="H381" s="1">
        <v>9999</v>
      </c>
      <c r="I381" s="1" t="s">
        <v>329</v>
      </c>
      <c r="Q381" s="2" t="s">
        <v>37</v>
      </c>
      <c r="R381" s="1" t="s">
        <v>321</v>
      </c>
      <c r="S381" s="1" t="str">
        <f t="shared" si="10"/>
        <v>$IM|50|10|104|9999|CIVA</v>
      </c>
      <c r="T381" s="2" t="str">
        <f t="shared" si="11"/>
        <v>OK</v>
      </c>
    </row>
    <row r="382" spans="1:20" x14ac:dyDescent="0.25">
      <c r="A382" s="1">
        <v>101029999</v>
      </c>
      <c r="B382" s="1" t="str">
        <f>VLOOKUP(A382,[1]Maestra!A$1:C$746,2,0)</f>
        <v>ACLSAVTE6</v>
      </c>
      <c r="C382" s="1" t="str">
        <f>VLOOKUP(A382,[1]Maestra!A$1:C$746,3,0)</f>
        <v>Línea de Sobregiro Avisada TE</v>
      </c>
      <c r="D382" s="1" t="s">
        <v>40</v>
      </c>
      <c r="E382" s="1">
        <v>50</v>
      </c>
      <c r="F382" s="1">
        <v>10</v>
      </c>
      <c r="G382" s="1">
        <v>104</v>
      </c>
      <c r="H382" s="1">
        <v>9999</v>
      </c>
      <c r="I382" s="1" t="s">
        <v>325</v>
      </c>
      <c r="Q382" s="2" t="s">
        <v>37</v>
      </c>
      <c r="R382" s="1" t="s">
        <v>321</v>
      </c>
      <c r="S382" s="1" t="str">
        <f t="shared" si="10"/>
        <v>$IM|50|10|104|9999|CMED</v>
      </c>
      <c r="T382" s="2" t="str">
        <f t="shared" si="11"/>
        <v>OK</v>
      </c>
    </row>
    <row r="383" spans="1:20" x14ac:dyDescent="0.25">
      <c r="A383" s="1">
        <v>101029999</v>
      </c>
      <c r="B383" s="1" t="str">
        <f>VLOOKUP(A383,[1]Maestra!A$1:C$746,2,0)</f>
        <v>ACLSAVTE6</v>
      </c>
      <c r="C383" s="1" t="str">
        <f>VLOOKUP(A383,[1]Maestra!A$1:C$746,3,0)</f>
        <v>Línea de Sobregiro Avisada TE</v>
      </c>
      <c r="D383" s="1" t="s">
        <v>40</v>
      </c>
      <c r="E383" s="1">
        <v>50</v>
      </c>
      <c r="F383" s="1">
        <v>10</v>
      </c>
      <c r="G383" s="1">
        <v>104</v>
      </c>
      <c r="H383" s="1">
        <v>9999</v>
      </c>
      <c r="I383" s="1" t="s">
        <v>330</v>
      </c>
      <c r="Q383" s="2" t="s">
        <v>37</v>
      </c>
      <c r="R383" s="1" t="s">
        <v>321</v>
      </c>
      <c r="S383" s="1" t="str">
        <f t="shared" si="10"/>
        <v>$IM|50|10|104|9999|CMIE</v>
      </c>
      <c r="T383" s="2" t="str">
        <f t="shared" si="11"/>
        <v>OK</v>
      </c>
    </row>
    <row r="384" spans="1:20" x14ac:dyDescent="0.25">
      <c r="A384" s="1">
        <v>101029999</v>
      </c>
      <c r="B384" s="1" t="str">
        <f>VLOOKUP(A384,[1]Maestra!A$1:C$746,2,0)</f>
        <v>ACLSAVTE6</v>
      </c>
      <c r="C384" s="1" t="str">
        <f>VLOOKUP(A384,[1]Maestra!A$1:C$746,3,0)</f>
        <v>Línea de Sobregiro Avisada TE</v>
      </c>
      <c r="D384" s="1" t="s">
        <v>40</v>
      </c>
      <c r="E384" s="1">
        <v>50</v>
      </c>
      <c r="F384" s="1">
        <v>10</v>
      </c>
      <c r="G384" s="1">
        <v>104</v>
      </c>
      <c r="H384" s="1">
        <v>9999</v>
      </c>
      <c r="I384" s="1" t="s">
        <v>331</v>
      </c>
      <c r="Q384" s="2" t="s">
        <v>37</v>
      </c>
      <c r="R384" s="1" t="s">
        <v>321</v>
      </c>
      <c r="S384" s="1" t="str">
        <f t="shared" si="10"/>
        <v>$IM|50|10|104|9999|CPEM</v>
      </c>
      <c r="T384" s="2" t="str">
        <f t="shared" si="11"/>
        <v>OK</v>
      </c>
    </row>
    <row r="385" spans="1:20" x14ac:dyDescent="0.25">
      <c r="A385" s="1">
        <v>101029999</v>
      </c>
      <c r="B385" s="1" t="str">
        <f>VLOOKUP(A385,[1]Maestra!A$1:C$746,2,0)</f>
        <v>ACLSAVTE6</v>
      </c>
      <c r="C385" s="1" t="str">
        <f>VLOOKUP(A385,[1]Maestra!A$1:C$746,3,0)</f>
        <v>Línea de Sobregiro Avisada TE</v>
      </c>
      <c r="D385" s="1" t="s">
        <v>40</v>
      </c>
      <c r="E385" s="1">
        <v>50</v>
      </c>
      <c r="F385" s="1">
        <v>10</v>
      </c>
      <c r="G385" s="1">
        <v>104</v>
      </c>
      <c r="H385" s="1">
        <v>9999</v>
      </c>
      <c r="I385" s="1" t="s">
        <v>332</v>
      </c>
      <c r="Q385" s="2" t="s">
        <v>37</v>
      </c>
      <c r="R385" s="1" t="s">
        <v>321</v>
      </c>
      <c r="S385" s="1" t="str">
        <f t="shared" si="10"/>
        <v>$IM|50|10|104|9999|CSOB</v>
      </c>
      <c r="T385" s="2" t="str">
        <f t="shared" si="11"/>
        <v>OK</v>
      </c>
    </row>
    <row r="386" spans="1:20" x14ac:dyDescent="0.25">
      <c r="A386" s="1">
        <v>101039999</v>
      </c>
      <c r="B386" s="1" t="str">
        <f>VLOOKUP(A386,[1]Maestra!A$1:C$746,2,0)</f>
        <v>ACACCOPJ6</v>
      </c>
      <c r="C386" s="1" t="str">
        <f>VLOOKUP(A386,[1]Maestra!A$1:C$746,3,0)</f>
        <v>Avance en Cuenta Corriente PJ</v>
      </c>
      <c r="D386" s="1" t="s">
        <v>40</v>
      </c>
      <c r="E386" s="1">
        <v>50</v>
      </c>
      <c r="F386" s="1">
        <v>10</v>
      </c>
      <c r="G386" s="1">
        <v>110</v>
      </c>
      <c r="H386" s="1">
        <v>50</v>
      </c>
      <c r="I386" s="1" t="s">
        <v>327</v>
      </c>
      <c r="Q386" s="2" t="s">
        <v>37</v>
      </c>
      <c r="R386" s="1" t="s">
        <v>321</v>
      </c>
      <c r="S386" s="1" t="str">
        <f t="shared" ref="S386:S449" si="12">_xlfn.CONCAT(D386,"|",E386,"|",F386,"|",G386,"|",H386,"|",I386)</f>
        <v>$IM|50|10|110|50|CCOR</v>
      </c>
      <c r="T386" s="2" t="str">
        <f t="shared" si="11"/>
        <v>OK</v>
      </c>
    </row>
    <row r="387" spans="1:20" x14ac:dyDescent="0.25">
      <c r="A387" s="1">
        <v>101039999</v>
      </c>
      <c r="B387" s="1" t="str">
        <f>VLOOKUP(A387,[1]Maestra!A$1:C$746,2,0)</f>
        <v>ACACCOPJ6</v>
      </c>
      <c r="C387" s="1" t="str">
        <f>VLOOKUP(A387,[1]Maestra!A$1:C$746,3,0)</f>
        <v>Avance en Cuenta Corriente PJ</v>
      </c>
      <c r="D387" s="1" t="s">
        <v>40</v>
      </c>
      <c r="E387" s="1">
        <v>50</v>
      </c>
      <c r="F387" s="1">
        <v>10</v>
      </c>
      <c r="G387" s="1">
        <v>110</v>
      </c>
      <c r="H387" s="1">
        <v>50</v>
      </c>
      <c r="I387" s="1" t="s">
        <v>323</v>
      </c>
      <c r="Q387" s="2" t="s">
        <v>37</v>
      </c>
      <c r="R387" s="1" t="s">
        <v>321</v>
      </c>
      <c r="S387" s="1" t="str">
        <f t="shared" si="12"/>
        <v>$IM|50|10|110|50|CESP</v>
      </c>
      <c r="T387" s="2" t="str">
        <f t="shared" ref="T387:T450" si="13">IF(COUNTIFS($D$2:$D$20413,D387,$S$2:$S$20413,S387,$A$2:$A$20413,"&lt;&gt;"&amp;A387)&gt;0,"Conflicto","OK")</f>
        <v>OK</v>
      </c>
    </row>
    <row r="388" spans="1:20" x14ac:dyDescent="0.25">
      <c r="A388" s="1">
        <v>101039999</v>
      </c>
      <c r="B388" s="1" t="str">
        <f>VLOOKUP(A388,[1]Maestra!A$1:C$746,2,0)</f>
        <v>ACACCOPJ6</v>
      </c>
      <c r="C388" s="1" t="str">
        <f>VLOOKUP(A388,[1]Maestra!A$1:C$746,3,0)</f>
        <v>Avance en Cuenta Corriente PJ</v>
      </c>
      <c r="D388" s="1" t="s">
        <v>40</v>
      </c>
      <c r="E388" s="1">
        <v>50</v>
      </c>
      <c r="F388" s="1">
        <v>10</v>
      </c>
      <c r="G388" s="1">
        <v>110</v>
      </c>
      <c r="H388" s="1">
        <v>50</v>
      </c>
      <c r="I388" s="1" t="s">
        <v>328</v>
      </c>
      <c r="Q388" s="2" t="s">
        <v>37</v>
      </c>
      <c r="R388" s="1" t="s">
        <v>321</v>
      </c>
      <c r="S388" s="1" t="str">
        <f t="shared" si="12"/>
        <v>$IM|50|10|110|50|CGEM</v>
      </c>
      <c r="T388" s="2" t="str">
        <f t="shared" si="13"/>
        <v>OK</v>
      </c>
    </row>
    <row r="389" spans="1:20" x14ac:dyDescent="0.25">
      <c r="A389" s="1">
        <v>101039999</v>
      </c>
      <c r="B389" s="1" t="str">
        <f>VLOOKUP(A389,[1]Maestra!A$1:C$746,2,0)</f>
        <v>ACACCOPJ6</v>
      </c>
      <c r="C389" s="1" t="str">
        <f>VLOOKUP(A389,[1]Maestra!A$1:C$746,3,0)</f>
        <v>Avance en Cuenta Corriente PJ</v>
      </c>
      <c r="D389" s="1" t="s">
        <v>40</v>
      </c>
      <c r="E389" s="1">
        <v>50</v>
      </c>
      <c r="F389" s="1">
        <v>10</v>
      </c>
      <c r="G389" s="1">
        <v>110</v>
      </c>
      <c r="H389" s="1">
        <v>50</v>
      </c>
      <c r="I389" s="1" t="s">
        <v>329</v>
      </c>
      <c r="Q389" s="2" t="s">
        <v>37</v>
      </c>
      <c r="R389" s="1" t="s">
        <v>321</v>
      </c>
      <c r="S389" s="1" t="str">
        <f t="shared" si="12"/>
        <v>$IM|50|10|110|50|CIVA</v>
      </c>
      <c r="T389" s="2" t="str">
        <f t="shared" si="13"/>
        <v>OK</v>
      </c>
    </row>
    <row r="390" spans="1:20" x14ac:dyDescent="0.25">
      <c r="A390" s="1">
        <v>101039999</v>
      </c>
      <c r="B390" s="1" t="str">
        <f>VLOOKUP(A390,[1]Maestra!A$1:C$746,2,0)</f>
        <v>ACACCOPJ6</v>
      </c>
      <c r="C390" s="1" t="str">
        <f>VLOOKUP(A390,[1]Maestra!A$1:C$746,3,0)</f>
        <v>Avance en Cuenta Corriente PJ</v>
      </c>
      <c r="D390" s="1" t="s">
        <v>40</v>
      </c>
      <c r="E390" s="1">
        <v>50</v>
      </c>
      <c r="F390" s="1">
        <v>10</v>
      </c>
      <c r="G390" s="1">
        <v>110</v>
      </c>
      <c r="H390" s="1">
        <v>50</v>
      </c>
      <c r="I390" s="1" t="s">
        <v>325</v>
      </c>
      <c r="Q390" s="2" t="s">
        <v>37</v>
      </c>
      <c r="R390" s="1" t="s">
        <v>321</v>
      </c>
      <c r="S390" s="1" t="str">
        <f t="shared" si="12"/>
        <v>$IM|50|10|110|50|CMED</v>
      </c>
      <c r="T390" s="2" t="str">
        <f t="shared" si="13"/>
        <v>OK</v>
      </c>
    </row>
    <row r="391" spans="1:20" x14ac:dyDescent="0.25">
      <c r="A391" s="1">
        <v>101039999</v>
      </c>
      <c r="B391" s="1" t="str">
        <f>VLOOKUP(A391,[1]Maestra!A$1:C$746,2,0)</f>
        <v>ACACCOPJ6</v>
      </c>
      <c r="C391" s="1" t="str">
        <f>VLOOKUP(A391,[1]Maestra!A$1:C$746,3,0)</f>
        <v>Avance en Cuenta Corriente PJ</v>
      </c>
      <c r="D391" s="1" t="s">
        <v>40</v>
      </c>
      <c r="E391" s="1">
        <v>50</v>
      </c>
      <c r="F391" s="1">
        <v>10</v>
      </c>
      <c r="G391" s="1">
        <v>110</v>
      </c>
      <c r="H391" s="1">
        <v>50</v>
      </c>
      <c r="I391" s="1" t="s">
        <v>330</v>
      </c>
      <c r="Q391" s="2" t="s">
        <v>37</v>
      </c>
      <c r="R391" s="1" t="s">
        <v>321</v>
      </c>
      <c r="S391" s="1" t="str">
        <f t="shared" si="12"/>
        <v>$IM|50|10|110|50|CMIE</v>
      </c>
      <c r="T391" s="2" t="str">
        <f t="shared" si="13"/>
        <v>OK</v>
      </c>
    </row>
    <row r="392" spans="1:20" x14ac:dyDescent="0.25">
      <c r="A392" s="1">
        <v>101039999</v>
      </c>
      <c r="B392" s="1" t="str">
        <f>VLOOKUP(A392,[1]Maestra!A$1:C$746,2,0)</f>
        <v>ACACCOPJ6</v>
      </c>
      <c r="C392" s="1" t="str">
        <f>VLOOKUP(A392,[1]Maestra!A$1:C$746,3,0)</f>
        <v>Avance en Cuenta Corriente PJ</v>
      </c>
      <c r="D392" s="1" t="s">
        <v>40</v>
      </c>
      <c r="E392" s="1">
        <v>50</v>
      </c>
      <c r="F392" s="1">
        <v>10</v>
      </c>
      <c r="G392" s="1">
        <v>110</v>
      </c>
      <c r="H392" s="1">
        <v>50</v>
      </c>
      <c r="I392" s="1" t="s">
        <v>331</v>
      </c>
      <c r="Q392" s="2" t="s">
        <v>37</v>
      </c>
      <c r="R392" s="1" t="s">
        <v>321</v>
      </c>
      <c r="S392" s="1" t="str">
        <f t="shared" si="12"/>
        <v>$IM|50|10|110|50|CPEM</v>
      </c>
      <c r="T392" s="2" t="str">
        <f t="shared" si="13"/>
        <v>OK</v>
      </c>
    </row>
    <row r="393" spans="1:20" x14ac:dyDescent="0.25">
      <c r="A393" s="1">
        <v>101039999</v>
      </c>
      <c r="B393" s="1" t="str">
        <f>VLOOKUP(A393,[1]Maestra!A$1:C$746,2,0)</f>
        <v>ACACCOPJ6</v>
      </c>
      <c r="C393" s="1" t="str">
        <f>VLOOKUP(A393,[1]Maestra!A$1:C$746,3,0)</f>
        <v>Avance en Cuenta Corriente PJ</v>
      </c>
      <c r="D393" s="1" t="s">
        <v>40</v>
      </c>
      <c r="E393" s="1">
        <v>50</v>
      </c>
      <c r="F393" s="1">
        <v>10</v>
      </c>
      <c r="G393" s="1">
        <v>110</v>
      </c>
      <c r="H393" s="1">
        <v>100</v>
      </c>
      <c r="I393" s="1" t="s">
        <v>327</v>
      </c>
      <c r="Q393" s="2" t="s">
        <v>37</v>
      </c>
      <c r="R393" s="1" t="s">
        <v>321</v>
      </c>
      <c r="S393" s="1" t="str">
        <f t="shared" si="12"/>
        <v>$IM|50|10|110|100|CCOR</v>
      </c>
      <c r="T393" s="2" t="str">
        <f t="shared" si="13"/>
        <v>OK</v>
      </c>
    </row>
    <row r="394" spans="1:20" x14ac:dyDescent="0.25">
      <c r="A394" s="1">
        <v>101039999</v>
      </c>
      <c r="B394" s="1" t="str">
        <f>VLOOKUP(A394,[1]Maestra!A$1:C$746,2,0)</f>
        <v>ACACCOPJ6</v>
      </c>
      <c r="C394" s="1" t="str">
        <f>VLOOKUP(A394,[1]Maestra!A$1:C$746,3,0)</f>
        <v>Avance en Cuenta Corriente PJ</v>
      </c>
      <c r="D394" s="1" t="s">
        <v>40</v>
      </c>
      <c r="E394" s="1">
        <v>50</v>
      </c>
      <c r="F394" s="1">
        <v>10</v>
      </c>
      <c r="G394" s="1">
        <v>110</v>
      </c>
      <c r="H394" s="1">
        <v>100</v>
      </c>
      <c r="I394" s="1" t="s">
        <v>323</v>
      </c>
      <c r="Q394" s="2" t="s">
        <v>37</v>
      </c>
      <c r="R394" s="1" t="s">
        <v>321</v>
      </c>
      <c r="S394" s="1" t="str">
        <f t="shared" si="12"/>
        <v>$IM|50|10|110|100|CESP</v>
      </c>
      <c r="T394" s="2" t="str">
        <f t="shared" si="13"/>
        <v>OK</v>
      </c>
    </row>
    <row r="395" spans="1:20" x14ac:dyDescent="0.25">
      <c r="A395" s="1">
        <v>101039999</v>
      </c>
      <c r="B395" s="1" t="str">
        <f>VLOOKUP(A395,[1]Maestra!A$1:C$746,2,0)</f>
        <v>ACACCOPJ6</v>
      </c>
      <c r="C395" s="1" t="str">
        <f>VLOOKUP(A395,[1]Maestra!A$1:C$746,3,0)</f>
        <v>Avance en Cuenta Corriente PJ</v>
      </c>
      <c r="D395" s="1" t="s">
        <v>40</v>
      </c>
      <c r="E395" s="1">
        <v>50</v>
      </c>
      <c r="F395" s="1">
        <v>10</v>
      </c>
      <c r="G395" s="1">
        <v>110</v>
      </c>
      <c r="H395" s="1">
        <v>100</v>
      </c>
      <c r="I395" s="1" t="s">
        <v>328</v>
      </c>
      <c r="Q395" s="2" t="s">
        <v>37</v>
      </c>
      <c r="R395" s="1" t="s">
        <v>321</v>
      </c>
      <c r="S395" s="1" t="str">
        <f t="shared" si="12"/>
        <v>$IM|50|10|110|100|CGEM</v>
      </c>
      <c r="T395" s="2" t="str">
        <f t="shared" si="13"/>
        <v>OK</v>
      </c>
    </row>
    <row r="396" spans="1:20" x14ac:dyDescent="0.25">
      <c r="A396" s="1">
        <v>101039999</v>
      </c>
      <c r="B396" s="1" t="str">
        <f>VLOOKUP(A396,[1]Maestra!A$1:C$746,2,0)</f>
        <v>ACACCOPJ6</v>
      </c>
      <c r="C396" s="1" t="str">
        <f>VLOOKUP(A396,[1]Maestra!A$1:C$746,3,0)</f>
        <v>Avance en Cuenta Corriente PJ</v>
      </c>
      <c r="D396" s="1" t="s">
        <v>40</v>
      </c>
      <c r="E396" s="1">
        <v>50</v>
      </c>
      <c r="F396" s="1">
        <v>10</v>
      </c>
      <c r="G396" s="1">
        <v>110</v>
      </c>
      <c r="H396" s="1">
        <v>100</v>
      </c>
      <c r="I396" s="1" t="s">
        <v>329</v>
      </c>
      <c r="Q396" s="2" t="s">
        <v>37</v>
      </c>
      <c r="R396" s="1" t="s">
        <v>321</v>
      </c>
      <c r="S396" s="1" t="str">
        <f t="shared" si="12"/>
        <v>$IM|50|10|110|100|CIVA</v>
      </c>
      <c r="T396" s="2" t="str">
        <f t="shared" si="13"/>
        <v>OK</v>
      </c>
    </row>
    <row r="397" spans="1:20" x14ac:dyDescent="0.25">
      <c r="A397" s="1">
        <v>101039999</v>
      </c>
      <c r="B397" s="1" t="str">
        <f>VLOOKUP(A397,[1]Maestra!A$1:C$746,2,0)</f>
        <v>ACACCOPJ6</v>
      </c>
      <c r="C397" s="1" t="str">
        <f>VLOOKUP(A397,[1]Maestra!A$1:C$746,3,0)</f>
        <v>Avance en Cuenta Corriente PJ</v>
      </c>
      <c r="D397" s="1" t="s">
        <v>40</v>
      </c>
      <c r="E397" s="1">
        <v>50</v>
      </c>
      <c r="F397" s="1">
        <v>10</v>
      </c>
      <c r="G397" s="1">
        <v>110</v>
      </c>
      <c r="H397" s="1">
        <v>100</v>
      </c>
      <c r="I397" s="1" t="s">
        <v>325</v>
      </c>
      <c r="Q397" s="2" t="s">
        <v>37</v>
      </c>
      <c r="R397" s="1" t="s">
        <v>321</v>
      </c>
      <c r="S397" s="1" t="str">
        <f t="shared" si="12"/>
        <v>$IM|50|10|110|100|CMED</v>
      </c>
      <c r="T397" s="2" t="str">
        <f t="shared" si="13"/>
        <v>OK</v>
      </c>
    </row>
    <row r="398" spans="1:20" x14ac:dyDescent="0.25">
      <c r="A398" s="1">
        <v>101039999</v>
      </c>
      <c r="B398" s="1" t="str">
        <f>VLOOKUP(A398,[1]Maestra!A$1:C$746,2,0)</f>
        <v>ACACCOPJ6</v>
      </c>
      <c r="C398" s="1" t="str">
        <f>VLOOKUP(A398,[1]Maestra!A$1:C$746,3,0)</f>
        <v>Avance en Cuenta Corriente PJ</v>
      </c>
      <c r="D398" s="1" t="s">
        <v>40</v>
      </c>
      <c r="E398" s="1">
        <v>50</v>
      </c>
      <c r="F398" s="1">
        <v>10</v>
      </c>
      <c r="G398" s="1">
        <v>110</v>
      </c>
      <c r="H398" s="1">
        <v>100</v>
      </c>
      <c r="I398" s="1" t="s">
        <v>330</v>
      </c>
      <c r="Q398" s="2" t="s">
        <v>37</v>
      </c>
      <c r="R398" s="1" t="s">
        <v>321</v>
      </c>
      <c r="S398" s="1" t="str">
        <f t="shared" si="12"/>
        <v>$IM|50|10|110|100|CMIE</v>
      </c>
      <c r="T398" s="2" t="str">
        <f t="shared" si="13"/>
        <v>OK</v>
      </c>
    </row>
    <row r="399" spans="1:20" x14ac:dyDescent="0.25">
      <c r="A399" s="1">
        <v>101039999</v>
      </c>
      <c r="B399" s="1" t="str">
        <f>VLOOKUP(A399,[1]Maestra!A$1:C$746,2,0)</f>
        <v>ACACCOPJ6</v>
      </c>
      <c r="C399" s="1" t="str">
        <f>VLOOKUP(A399,[1]Maestra!A$1:C$746,3,0)</f>
        <v>Avance en Cuenta Corriente PJ</v>
      </c>
      <c r="D399" s="1" t="s">
        <v>40</v>
      </c>
      <c r="E399" s="1">
        <v>50</v>
      </c>
      <c r="F399" s="1">
        <v>10</v>
      </c>
      <c r="G399" s="1">
        <v>110</v>
      </c>
      <c r="H399" s="1">
        <v>100</v>
      </c>
      <c r="I399" s="1" t="s">
        <v>331</v>
      </c>
      <c r="Q399" s="2" t="s">
        <v>37</v>
      </c>
      <c r="R399" s="1" t="s">
        <v>321</v>
      </c>
      <c r="S399" s="1" t="str">
        <f t="shared" si="12"/>
        <v>$IM|50|10|110|100|CPEM</v>
      </c>
      <c r="T399" s="2" t="str">
        <f t="shared" si="13"/>
        <v>OK</v>
      </c>
    </row>
    <row r="400" spans="1:20" x14ac:dyDescent="0.25">
      <c r="A400" s="1">
        <v>201029999</v>
      </c>
      <c r="B400" s="1" t="str">
        <f>VLOOKUP(A400,[1]Maestra!A$1:C$746,2,0)</f>
        <v>ACACCOPN8</v>
      </c>
      <c r="C400" s="1" t="str">
        <f>VLOOKUP(A400,[1]Maestra!A$1:C$746,3,0)</f>
        <v>Avance en Cuenta Corriente PN</v>
      </c>
      <c r="D400" s="1" t="s">
        <v>40</v>
      </c>
      <c r="E400" s="1">
        <v>50</v>
      </c>
      <c r="F400" s="1">
        <v>10</v>
      </c>
      <c r="G400" s="1">
        <v>111</v>
      </c>
      <c r="H400" s="1">
        <v>9999</v>
      </c>
      <c r="I400" s="1" t="s">
        <v>324</v>
      </c>
      <c r="Q400" s="2" t="s">
        <v>37</v>
      </c>
      <c r="R400" s="1" t="s">
        <v>321</v>
      </c>
      <c r="S400" s="1" t="str">
        <f t="shared" si="12"/>
        <v>$IM|50|10|111|9999|CCRV</v>
      </c>
      <c r="T400" s="2" t="str">
        <f t="shared" si="13"/>
        <v>OK</v>
      </c>
    </row>
    <row r="401" spans="1:20" x14ac:dyDescent="0.25">
      <c r="A401" s="1">
        <v>201029999</v>
      </c>
      <c r="B401" s="1" t="str">
        <f>VLOOKUP(A401,[1]Maestra!A$1:C$746,2,0)</f>
        <v>ACACCOPN8</v>
      </c>
      <c r="C401" s="1" t="str">
        <f>VLOOKUP(A401,[1]Maestra!A$1:C$746,3,0)</f>
        <v>Avance en Cuenta Corriente PN</v>
      </c>
      <c r="D401" s="1" t="s">
        <v>40</v>
      </c>
      <c r="E401" s="1">
        <v>50</v>
      </c>
      <c r="F401" s="1">
        <v>10</v>
      </c>
      <c r="G401" s="1">
        <v>111</v>
      </c>
      <c r="H401" s="1">
        <v>9999</v>
      </c>
      <c r="I401" s="1" t="s">
        <v>325</v>
      </c>
      <c r="Q401" s="2" t="s">
        <v>37</v>
      </c>
      <c r="R401" s="1" t="s">
        <v>321</v>
      </c>
      <c r="S401" s="1" t="str">
        <f t="shared" si="12"/>
        <v>$IM|50|10|111|9999|CMED</v>
      </c>
      <c r="T401" s="2" t="str">
        <f t="shared" si="13"/>
        <v>OK</v>
      </c>
    </row>
    <row r="402" spans="1:20" x14ac:dyDescent="0.25">
      <c r="A402" s="1">
        <v>101029999</v>
      </c>
      <c r="B402" s="1" t="str">
        <f>VLOOKUP(A402,[1]Maestra!A$1:C$746,2,0)</f>
        <v>ACLSAVTE6</v>
      </c>
      <c r="C402" s="1" t="str">
        <f>VLOOKUP(A402,[1]Maestra!A$1:C$746,3,0)</f>
        <v>Línea de Sobregiro Avisada TE</v>
      </c>
      <c r="D402" s="1" t="s">
        <v>40</v>
      </c>
      <c r="E402" s="1">
        <v>50</v>
      </c>
      <c r="F402" s="1">
        <v>10</v>
      </c>
      <c r="G402" s="1">
        <v>112</v>
      </c>
      <c r="H402" s="1">
        <v>50</v>
      </c>
      <c r="I402" s="1" t="s">
        <v>326</v>
      </c>
      <c r="Q402" s="2" t="s">
        <v>37</v>
      </c>
      <c r="R402" s="1" t="s">
        <v>321</v>
      </c>
      <c r="S402" s="1" t="str">
        <f t="shared" si="12"/>
        <v>$IM|50|10|112|50|CBMD</v>
      </c>
      <c r="T402" s="2" t="str">
        <f t="shared" si="13"/>
        <v>OK</v>
      </c>
    </row>
    <row r="403" spans="1:20" x14ac:dyDescent="0.25">
      <c r="A403" s="1">
        <v>101029999</v>
      </c>
      <c r="B403" s="1" t="str">
        <f>VLOOKUP(A403,[1]Maestra!A$1:C$746,2,0)</f>
        <v>ACLSAVTE6</v>
      </c>
      <c r="C403" s="1" t="str">
        <f>VLOOKUP(A403,[1]Maestra!A$1:C$746,3,0)</f>
        <v>Línea de Sobregiro Avisada TE</v>
      </c>
      <c r="D403" s="1" t="s">
        <v>40</v>
      </c>
      <c r="E403" s="1">
        <v>50</v>
      </c>
      <c r="F403" s="1">
        <v>10</v>
      </c>
      <c r="G403" s="1">
        <v>112</v>
      </c>
      <c r="H403" s="1">
        <v>50</v>
      </c>
      <c r="I403" s="1" t="s">
        <v>327</v>
      </c>
      <c r="Q403" s="2" t="s">
        <v>37</v>
      </c>
      <c r="R403" s="1" t="s">
        <v>321</v>
      </c>
      <c r="S403" s="1" t="str">
        <f t="shared" si="12"/>
        <v>$IM|50|10|112|50|CCOR</v>
      </c>
      <c r="T403" s="2" t="str">
        <f t="shared" si="13"/>
        <v>OK</v>
      </c>
    </row>
    <row r="404" spans="1:20" x14ac:dyDescent="0.25">
      <c r="A404" s="1">
        <v>101029999</v>
      </c>
      <c r="B404" s="1" t="str">
        <f>VLOOKUP(A404,[1]Maestra!A$1:C$746,2,0)</f>
        <v>ACLSAVTE6</v>
      </c>
      <c r="C404" s="1" t="str">
        <f>VLOOKUP(A404,[1]Maestra!A$1:C$746,3,0)</f>
        <v>Línea de Sobregiro Avisada TE</v>
      </c>
      <c r="D404" s="1" t="s">
        <v>40</v>
      </c>
      <c r="E404" s="1">
        <v>50</v>
      </c>
      <c r="F404" s="1">
        <v>10</v>
      </c>
      <c r="G404" s="1">
        <v>112</v>
      </c>
      <c r="H404" s="1">
        <v>50</v>
      </c>
      <c r="I404" s="1" t="s">
        <v>323</v>
      </c>
      <c r="Q404" s="2" t="s">
        <v>37</v>
      </c>
      <c r="R404" s="1" t="s">
        <v>321</v>
      </c>
      <c r="S404" s="1" t="str">
        <f t="shared" si="12"/>
        <v>$IM|50|10|112|50|CESP</v>
      </c>
      <c r="T404" s="2" t="str">
        <f t="shared" si="13"/>
        <v>OK</v>
      </c>
    </row>
    <row r="405" spans="1:20" x14ac:dyDescent="0.25">
      <c r="A405" s="1">
        <v>101029999</v>
      </c>
      <c r="B405" s="1" t="str">
        <f>VLOOKUP(A405,[1]Maestra!A$1:C$746,2,0)</f>
        <v>ACLSAVTE6</v>
      </c>
      <c r="C405" s="1" t="str">
        <f>VLOOKUP(A405,[1]Maestra!A$1:C$746,3,0)</f>
        <v>Línea de Sobregiro Avisada TE</v>
      </c>
      <c r="D405" s="1" t="s">
        <v>40</v>
      </c>
      <c r="E405" s="1">
        <v>50</v>
      </c>
      <c r="F405" s="1">
        <v>10</v>
      </c>
      <c r="G405" s="1">
        <v>112</v>
      </c>
      <c r="H405" s="1">
        <v>50</v>
      </c>
      <c r="I405" s="1" t="s">
        <v>328</v>
      </c>
      <c r="Q405" s="2" t="s">
        <v>37</v>
      </c>
      <c r="R405" s="1" t="s">
        <v>321</v>
      </c>
      <c r="S405" s="1" t="str">
        <f t="shared" si="12"/>
        <v>$IM|50|10|112|50|CGEM</v>
      </c>
      <c r="T405" s="2" t="str">
        <f t="shared" si="13"/>
        <v>OK</v>
      </c>
    </row>
    <row r="406" spans="1:20" x14ac:dyDescent="0.25">
      <c r="A406" s="1">
        <v>101029999</v>
      </c>
      <c r="B406" s="1" t="str">
        <f>VLOOKUP(A406,[1]Maestra!A$1:C$746,2,0)</f>
        <v>ACLSAVTE6</v>
      </c>
      <c r="C406" s="1" t="str">
        <f>VLOOKUP(A406,[1]Maestra!A$1:C$746,3,0)</f>
        <v>Línea de Sobregiro Avisada TE</v>
      </c>
      <c r="D406" s="1" t="s">
        <v>40</v>
      </c>
      <c r="E406" s="1">
        <v>50</v>
      </c>
      <c r="F406" s="1">
        <v>10</v>
      </c>
      <c r="G406" s="1">
        <v>112</v>
      </c>
      <c r="H406" s="1">
        <v>50</v>
      </c>
      <c r="I406" s="1" t="s">
        <v>329</v>
      </c>
      <c r="Q406" s="2" t="s">
        <v>37</v>
      </c>
      <c r="R406" s="1" t="s">
        <v>321</v>
      </c>
      <c r="S406" s="1" t="str">
        <f t="shared" si="12"/>
        <v>$IM|50|10|112|50|CIVA</v>
      </c>
      <c r="T406" s="2" t="str">
        <f t="shared" si="13"/>
        <v>OK</v>
      </c>
    </row>
    <row r="407" spans="1:20" x14ac:dyDescent="0.25">
      <c r="A407" s="1">
        <v>101029999</v>
      </c>
      <c r="B407" s="1" t="str">
        <f>VLOOKUP(A407,[1]Maestra!A$1:C$746,2,0)</f>
        <v>ACLSAVTE6</v>
      </c>
      <c r="C407" s="1" t="str">
        <f>VLOOKUP(A407,[1]Maestra!A$1:C$746,3,0)</f>
        <v>Línea de Sobregiro Avisada TE</v>
      </c>
      <c r="D407" s="1" t="s">
        <v>40</v>
      </c>
      <c r="E407" s="1">
        <v>50</v>
      </c>
      <c r="F407" s="1">
        <v>10</v>
      </c>
      <c r="G407" s="1">
        <v>112</v>
      </c>
      <c r="H407" s="1">
        <v>50</v>
      </c>
      <c r="I407" s="1" t="s">
        <v>325</v>
      </c>
      <c r="Q407" s="2" t="s">
        <v>37</v>
      </c>
      <c r="R407" s="1" t="s">
        <v>321</v>
      </c>
      <c r="S407" s="1" t="str">
        <f t="shared" si="12"/>
        <v>$IM|50|10|112|50|CMED</v>
      </c>
      <c r="T407" s="2" t="str">
        <f t="shared" si="13"/>
        <v>OK</v>
      </c>
    </row>
    <row r="408" spans="1:20" x14ac:dyDescent="0.25">
      <c r="A408" s="1">
        <v>101029999</v>
      </c>
      <c r="B408" s="1" t="str">
        <f>VLOOKUP(A408,[1]Maestra!A$1:C$746,2,0)</f>
        <v>ACLSAVTE6</v>
      </c>
      <c r="C408" s="1" t="str">
        <f>VLOOKUP(A408,[1]Maestra!A$1:C$746,3,0)</f>
        <v>Línea de Sobregiro Avisada TE</v>
      </c>
      <c r="D408" s="1" t="s">
        <v>40</v>
      </c>
      <c r="E408" s="1">
        <v>50</v>
      </c>
      <c r="F408" s="1">
        <v>10</v>
      </c>
      <c r="G408" s="1">
        <v>112</v>
      </c>
      <c r="H408" s="1">
        <v>50</v>
      </c>
      <c r="I408" s="1" t="s">
        <v>330</v>
      </c>
      <c r="Q408" s="2" t="s">
        <v>37</v>
      </c>
      <c r="R408" s="1" t="s">
        <v>321</v>
      </c>
      <c r="S408" s="1" t="str">
        <f t="shared" si="12"/>
        <v>$IM|50|10|112|50|CMIE</v>
      </c>
      <c r="T408" s="2" t="str">
        <f t="shared" si="13"/>
        <v>OK</v>
      </c>
    </row>
    <row r="409" spans="1:20" x14ac:dyDescent="0.25">
      <c r="A409" s="1">
        <v>101029999</v>
      </c>
      <c r="B409" s="1" t="str">
        <f>VLOOKUP(A409,[1]Maestra!A$1:C$746,2,0)</f>
        <v>ACLSAVTE6</v>
      </c>
      <c r="C409" s="1" t="str">
        <f>VLOOKUP(A409,[1]Maestra!A$1:C$746,3,0)</f>
        <v>Línea de Sobregiro Avisada TE</v>
      </c>
      <c r="D409" s="1" t="s">
        <v>40</v>
      </c>
      <c r="E409" s="1">
        <v>50</v>
      </c>
      <c r="F409" s="1">
        <v>10</v>
      </c>
      <c r="G409" s="1">
        <v>112</v>
      </c>
      <c r="H409" s="1">
        <v>50</v>
      </c>
      <c r="I409" s="1" t="s">
        <v>331</v>
      </c>
      <c r="Q409" s="2" t="s">
        <v>37</v>
      </c>
      <c r="R409" s="1" t="s">
        <v>321</v>
      </c>
      <c r="S409" s="1" t="str">
        <f t="shared" si="12"/>
        <v>$IM|50|10|112|50|CPEM</v>
      </c>
      <c r="T409" s="2" t="str">
        <f t="shared" si="13"/>
        <v>OK</v>
      </c>
    </row>
    <row r="410" spans="1:20" x14ac:dyDescent="0.25">
      <c r="A410" s="1">
        <v>101029999</v>
      </c>
      <c r="B410" s="1" t="str">
        <f>VLOOKUP(A410,[1]Maestra!A$1:C$746,2,0)</f>
        <v>ACLSAVTE6</v>
      </c>
      <c r="C410" s="1" t="str">
        <f>VLOOKUP(A410,[1]Maestra!A$1:C$746,3,0)</f>
        <v>Línea de Sobregiro Avisada TE</v>
      </c>
      <c r="D410" s="1" t="s">
        <v>40</v>
      </c>
      <c r="E410" s="1">
        <v>50</v>
      </c>
      <c r="F410" s="1">
        <v>10</v>
      </c>
      <c r="G410" s="1">
        <v>112</v>
      </c>
      <c r="H410" s="1">
        <v>50</v>
      </c>
      <c r="I410" s="1" t="s">
        <v>332</v>
      </c>
      <c r="Q410" s="2" t="s">
        <v>37</v>
      </c>
      <c r="R410" s="1" t="s">
        <v>321</v>
      </c>
      <c r="S410" s="1" t="str">
        <f t="shared" si="12"/>
        <v>$IM|50|10|112|50|CSOB</v>
      </c>
      <c r="T410" s="2" t="str">
        <f t="shared" si="13"/>
        <v>OK</v>
      </c>
    </row>
    <row r="411" spans="1:20" x14ac:dyDescent="0.25">
      <c r="A411" s="1">
        <v>101029999</v>
      </c>
      <c r="B411" s="1" t="str">
        <f>VLOOKUP(A411,[1]Maestra!A$1:C$746,2,0)</f>
        <v>ACLSAVTE6</v>
      </c>
      <c r="C411" s="1" t="str">
        <f>VLOOKUP(A411,[1]Maestra!A$1:C$746,3,0)</f>
        <v>Línea de Sobregiro Avisada TE</v>
      </c>
      <c r="D411" s="1" t="s">
        <v>40</v>
      </c>
      <c r="E411" s="1">
        <v>50</v>
      </c>
      <c r="F411" s="1">
        <v>10</v>
      </c>
      <c r="G411" s="1">
        <v>112</v>
      </c>
      <c r="H411" s="1">
        <v>100</v>
      </c>
      <c r="I411" s="1" t="s">
        <v>326</v>
      </c>
      <c r="Q411" s="2" t="s">
        <v>37</v>
      </c>
      <c r="R411" s="1" t="s">
        <v>321</v>
      </c>
      <c r="S411" s="1" t="str">
        <f t="shared" si="12"/>
        <v>$IM|50|10|112|100|CBMD</v>
      </c>
      <c r="T411" s="2" t="str">
        <f t="shared" si="13"/>
        <v>OK</v>
      </c>
    </row>
    <row r="412" spans="1:20" x14ac:dyDescent="0.25">
      <c r="A412" s="1">
        <v>101029999</v>
      </c>
      <c r="B412" s="1" t="str">
        <f>VLOOKUP(A412,[1]Maestra!A$1:C$746,2,0)</f>
        <v>ACLSAVTE6</v>
      </c>
      <c r="C412" s="1" t="str">
        <f>VLOOKUP(A412,[1]Maestra!A$1:C$746,3,0)</f>
        <v>Línea de Sobregiro Avisada TE</v>
      </c>
      <c r="D412" s="1" t="s">
        <v>40</v>
      </c>
      <c r="E412" s="1">
        <v>50</v>
      </c>
      <c r="F412" s="1">
        <v>10</v>
      </c>
      <c r="G412" s="1">
        <v>112</v>
      </c>
      <c r="H412" s="1">
        <v>100</v>
      </c>
      <c r="I412" s="1" t="s">
        <v>327</v>
      </c>
      <c r="Q412" s="2" t="s">
        <v>37</v>
      </c>
      <c r="R412" s="1" t="s">
        <v>321</v>
      </c>
      <c r="S412" s="1" t="str">
        <f t="shared" si="12"/>
        <v>$IM|50|10|112|100|CCOR</v>
      </c>
      <c r="T412" s="2" t="str">
        <f t="shared" si="13"/>
        <v>OK</v>
      </c>
    </row>
    <row r="413" spans="1:20" x14ac:dyDescent="0.25">
      <c r="A413" s="1">
        <v>101029999</v>
      </c>
      <c r="B413" s="1" t="str">
        <f>VLOOKUP(A413,[1]Maestra!A$1:C$746,2,0)</f>
        <v>ACLSAVTE6</v>
      </c>
      <c r="C413" s="1" t="str">
        <f>VLOOKUP(A413,[1]Maestra!A$1:C$746,3,0)</f>
        <v>Línea de Sobregiro Avisada TE</v>
      </c>
      <c r="D413" s="1" t="s">
        <v>40</v>
      </c>
      <c r="E413" s="1">
        <v>50</v>
      </c>
      <c r="F413" s="1">
        <v>10</v>
      </c>
      <c r="G413" s="1">
        <v>112</v>
      </c>
      <c r="H413" s="1">
        <v>100</v>
      </c>
      <c r="I413" s="1" t="s">
        <v>323</v>
      </c>
      <c r="Q413" s="2" t="s">
        <v>37</v>
      </c>
      <c r="R413" s="1" t="s">
        <v>321</v>
      </c>
      <c r="S413" s="1" t="str">
        <f t="shared" si="12"/>
        <v>$IM|50|10|112|100|CESP</v>
      </c>
      <c r="T413" s="2" t="str">
        <f t="shared" si="13"/>
        <v>OK</v>
      </c>
    </row>
    <row r="414" spans="1:20" x14ac:dyDescent="0.25">
      <c r="A414" s="1">
        <v>101029999</v>
      </c>
      <c r="B414" s="1" t="str">
        <f>VLOOKUP(A414,[1]Maestra!A$1:C$746,2,0)</f>
        <v>ACLSAVTE6</v>
      </c>
      <c r="C414" s="1" t="str">
        <f>VLOOKUP(A414,[1]Maestra!A$1:C$746,3,0)</f>
        <v>Línea de Sobregiro Avisada TE</v>
      </c>
      <c r="D414" s="1" t="s">
        <v>40</v>
      </c>
      <c r="E414" s="1">
        <v>50</v>
      </c>
      <c r="F414" s="1">
        <v>10</v>
      </c>
      <c r="G414" s="1">
        <v>112</v>
      </c>
      <c r="H414" s="1">
        <v>100</v>
      </c>
      <c r="I414" s="1" t="s">
        <v>328</v>
      </c>
      <c r="Q414" s="2" t="s">
        <v>37</v>
      </c>
      <c r="R414" s="1" t="s">
        <v>321</v>
      </c>
      <c r="S414" s="1" t="str">
        <f t="shared" si="12"/>
        <v>$IM|50|10|112|100|CGEM</v>
      </c>
      <c r="T414" s="2" t="str">
        <f t="shared" si="13"/>
        <v>OK</v>
      </c>
    </row>
    <row r="415" spans="1:20" x14ac:dyDescent="0.25">
      <c r="A415" s="1">
        <v>101029999</v>
      </c>
      <c r="B415" s="1" t="str">
        <f>VLOOKUP(A415,[1]Maestra!A$1:C$746,2,0)</f>
        <v>ACLSAVTE6</v>
      </c>
      <c r="C415" s="1" t="str">
        <f>VLOOKUP(A415,[1]Maestra!A$1:C$746,3,0)</f>
        <v>Línea de Sobregiro Avisada TE</v>
      </c>
      <c r="D415" s="1" t="s">
        <v>40</v>
      </c>
      <c r="E415" s="1">
        <v>50</v>
      </c>
      <c r="F415" s="1">
        <v>10</v>
      </c>
      <c r="G415" s="1">
        <v>112</v>
      </c>
      <c r="H415" s="1">
        <v>100</v>
      </c>
      <c r="I415" s="1" t="s">
        <v>329</v>
      </c>
      <c r="Q415" s="2" t="s">
        <v>37</v>
      </c>
      <c r="R415" s="1" t="s">
        <v>321</v>
      </c>
      <c r="S415" s="1" t="str">
        <f t="shared" si="12"/>
        <v>$IM|50|10|112|100|CIVA</v>
      </c>
      <c r="T415" s="2" t="str">
        <f t="shared" si="13"/>
        <v>OK</v>
      </c>
    </row>
    <row r="416" spans="1:20" x14ac:dyDescent="0.25">
      <c r="A416" s="1">
        <v>101029999</v>
      </c>
      <c r="B416" s="1" t="str">
        <f>VLOOKUP(A416,[1]Maestra!A$1:C$746,2,0)</f>
        <v>ACLSAVTE6</v>
      </c>
      <c r="C416" s="1" t="str">
        <f>VLOOKUP(A416,[1]Maestra!A$1:C$746,3,0)</f>
        <v>Línea de Sobregiro Avisada TE</v>
      </c>
      <c r="D416" s="1" t="s">
        <v>40</v>
      </c>
      <c r="E416" s="1">
        <v>50</v>
      </c>
      <c r="F416" s="1">
        <v>10</v>
      </c>
      <c r="G416" s="1">
        <v>112</v>
      </c>
      <c r="H416" s="1">
        <v>100</v>
      </c>
      <c r="I416" s="1" t="s">
        <v>325</v>
      </c>
      <c r="Q416" s="2" t="s">
        <v>37</v>
      </c>
      <c r="R416" s="1" t="s">
        <v>321</v>
      </c>
      <c r="S416" s="1" t="str">
        <f t="shared" si="12"/>
        <v>$IM|50|10|112|100|CMED</v>
      </c>
      <c r="T416" s="2" t="str">
        <f t="shared" si="13"/>
        <v>OK</v>
      </c>
    </row>
    <row r="417" spans="1:20" x14ac:dyDescent="0.25">
      <c r="A417" s="1">
        <v>101029999</v>
      </c>
      <c r="B417" s="1" t="str">
        <f>VLOOKUP(A417,[1]Maestra!A$1:C$746,2,0)</f>
        <v>ACLSAVTE6</v>
      </c>
      <c r="C417" s="1" t="str">
        <f>VLOOKUP(A417,[1]Maestra!A$1:C$746,3,0)</f>
        <v>Línea de Sobregiro Avisada TE</v>
      </c>
      <c r="D417" s="1" t="s">
        <v>40</v>
      </c>
      <c r="E417" s="1">
        <v>50</v>
      </c>
      <c r="F417" s="1">
        <v>10</v>
      </c>
      <c r="G417" s="1">
        <v>112</v>
      </c>
      <c r="H417" s="1">
        <v>100</v>
      </c>
      <c r="I417" s="1" t="s">
        <v>330</v>
      </c>
      <c r="Q417" s="2" t="s">
        <v>37</v>
      </c>
      <c r="R417" s="1" t="s">
        <v>321</v>
      </c>
      <c r="S417" s="1" t="str">
        <f t="shared" si="12"/>
        <v>$IM|50|10|112|100|CMIE</v>
      </c>
      <c r="T417" s="2" t="str">
        <f t="shared" si="13"/>
        <v>OK</v>
      </c>
    </row>
    <row r="418" spans="1:20" x14ac:dyDescent="0.25">
      <c r="A418" s="1">
        <v>101029999</v>
      </c>
      <c r="B418" s="1" t="str">
        <f>VLOOKUP(A418,[1]Maestra!A$1:C$746,2,0)</f>
        <v>ACLSAVTE6</v>
      </c>
      <c r="C418" s="1" t="str">
        <f>VLOOKUP(A418,[1]Maestra!A$1:C$746,3,0)</f>
        <v>Línea de Sobregiro Avisada TE</v>
      </c>
      <c r="D418" s="1" t="s">
        <v>40</v>
      </c>
      <c r="E418" s="1">
        <v>50</v>
      </c>
      <c r="F418" s="1">
        <v>10</v>
      </c>
      <c r="G418" s="1">
        <v>112</v>
      </c>
      <c r="H418" s="1">
        <v>100</v>
      </c>
      <c r="I418" s="1" t="s">
        <v>331</v>
      </c>
      <c r="Q418" s="2" t="s">
        <v>37</v>
      </c>
      <c r="R418" s="1" t="s">
        <v>321</v>
      </c>
      <c r="S418" s="1" t="str">
        <f t="shared" si="12"/>
        <v>$IM|50|10|112|100|CPEM</v>
      </c>
      <c r="T418" s="2" t="str">
        <f t="shared" si="13"/>
        <v>OK</v>
      </c>
    </row>
    <row r="419" spans="1:20" x14ac:dyDescent="0.25">
      <c r="A419" s="1">
        <v>101029999</v>
      </c>
      <c r="B419" s="1" t="str">
        <f>VLOOKUP(A419,[1]Maestra!A$1:C$746,2,0)</f>
        <v>ACLSAVTE6</v>
      </c>
      <c r="C419" s="1" t="str">
        <f>VLOOKUP(A419,[1]Maestra!A$1:C$746,3,0)</f>
        <v>Línea de Sobregiro Avisada TE</v>
      </c>
      <c r="D419" s="1" t="s">
        <v>40</v>
      </c>
      <c r="E419" s="1">
        <v>50</v>
      </c>
      <c r="F419" s="1">
        <v>10</v>
      </c>
      <c r="G419" s="1">
        <v>112</v>
      </c>
      <c r="H419" s="1">
        <v>100</v>
      </c>
      <c r="I419" s="1" t="s">
        <v>332</v>
      </c>
      <c r="Q419" s="2" t="s">
        <v>37</v>
      </c>
      <c r="R419" s="1" t="s">
        <v>321</v>
      </c>
      <c r="S419" s="1" t="str">
        <f t="shared" si="12"/>
        <v>$IM|50|10|112|100|CSOB</v>
      </c>
      <c r="T419" s="2" t="str">
        <f t="shared" si="13"/>
        <v>OK</v>
      </c>
    </row>
    <row r="420" spans="1:20" x14ac:dyDescent="0.25">
      <c r="A420" s="1">
        <v>201029999</v>
      </c>
      <c r="B420" s="1" t="str">
        <f>VLOOKUP(A420,[1]Maestra!A$1:C$746,2,0)</f>
        <v>ACACCOPN8</v>
      </c>
      <c r="C420" s="1" t="str">
        <f>VLOOKUP(A420,[1]Maestra!A$1:C$746,3,0)</f>
        <v>Avance en Cuenta Corriente PN</v>
      </c>
      <c r="D420" s="1" t="s">
        <v>40</v>
      </c>
      <c r="E420" s="1">
        <v>50</v>
      </c>
      <c r="F420" s="1">
        <v>10</v>
      </c>
      <c r="G420" s="1">
        <v>113</v>
      </c>
      <c r="H420" s="1">
        <v>9999</v>
      </c>
      <c r="I420" s="1" t="s">
        <v>324</v>
      </c>
      <c r="Q420" s="2" t="s">
        <v>37</v>
      </c>
      <c r="R420" s="1" t="s">
        <v>321</v>
      </c>
      <c r="S420" s="1" t="str">
        <f t="shared" si="12"/>
        <v>$IM|50|10|113|9999|CCRV</v>
      </c>
      <c r="T420" s="2" t="str">
        <f t="shared" si="13"/>
        <v>OK</v>
      </c>
    </row>
    <row r="421" spans="1:20" x14ac:dyDescent="0.25">
      <c r="A421" s="1">
        <v>201029999</v>
      </c>
      <c r="B421" s="1" t="str">
        <f>VLOOKUP(A421,[1]Maestra!A$1:C$746,2,0)</f>
        <v>ACACCOPN8</v>
      </c>
      <c r="C421" s="1" t="str">
        <f>VLOOKUP(A421,[1]Maestra!A$1:C$746,3,0)</f>
        <v>Avance en Cuenta Corriente PN</v>
      </c>
      <c r="D421" s="1" t="s">
        <v>40</v>
      </c>
      <c r="E421" s="1">
        <v>50</v>
      </c>
      <c r="F421" s="1">
        <v>10</v>
      </c>
      <c r="G421" s="1">
        <v>113</v>
      </c>
      <c r="H421" s="1">
        <v>9999</v>
      </c>
      <c r="I421" s="1" t="s">
        <v>325</v>
      </c>
      <c r="Q421" s="2" t="s">
        <v>37</v>
      </c>
      <c r="R421" s="1" t="s">
        <v>321</v>
      </c>
      <c r="S421" s="1" t="str">
        <f t="shared" si="12"/>
        <v>$IM|50|10|113|9999|CMED</v>
      </c>
      <c r="T421" s="2" t="str">
        <f t="shared" si="13"/>
        <v>OK</v>
      </c>
    </row>
    <row r="422" spans="1:20" x14ac:dyDescent="0.25">
      <c r="A422" s="1">
        <v>101029999</v>
      </c>
      <c r="B422" s="1" t="str">
        <f>VLOOKUP(A422,[1]Maestra!A$1:C$746,2,0)</f>
        <v>ACLSAVTE6</v>
      </c>
      <c r="C422" s="1" t="str">
        <f>VLOOKUP(A422,[1]Maestra!A$1:C$746,3,0)</f>
        <v>Línea de Sobregiro Avisada TE</v>
      </c>
      <c r="D422" s="1" t="s">
        <v>40</v>
      </c>
      <c r="E422" s="1">
        <v>50</v>
      </c>
      <c r="F422" s="1">
        <v>10</v>
      </c>
      <c r="G422" s="1">
        <v>114</v>
      </c>
      <c r="H422" s="1">
        <v>50</v>
      </c>
      <c r="I422" s="1" t="s">
        <v>326</v>
      </c>
      <c r="Q422" s="2" t="s">
        <v>37</v>
      </c>
      <c r="R422" s="1" t="s">
        <v>321</v>
      </c>
      <c r="S422" s="1" t="str">
        <f t="shared" si="12"/>
        <v>$IM|50|10|114|50|CBMD</v>
      </c>
      <c r="T422" s="2" t="str">
        <f t="shared" si="13"/>
        <v>OK</v>
      </c>
    </row>
    <row r="423" spans="1:20" x14ac:dyDescent="0.25">
      <c r="A423" s="1">
        <v>101029999</v>
      </c>
      <c r="B423" s="1" t="str">
        <f>VLOOKUP(A423,[1]Maestra!A$1:C$746,2,0)</f>
        <v>ACLSAVTE6</v>
      </c>
      <c r="C423" s="1" t="str">
        <f>VLOOKUP(A423,[1]Maestra!A$1:C$746,3,0)</f>
        <v>Línea de Sobregiro Avisada TE</v>
      </c>
      <c r="D423" s="1" t="s">
        <v>40</v>
      </c>
      <c r="E423" s="1">
        <v>50</v>
      </c>
      <c r="F423" s="1">
        <v>10</v>
      </c>
      <c r="G423" s="1">
        <v>114</v>
      </c>
      <c r="H423" s="1">
        <v>50</v>
      </c>
      <c r="I423" s="1" t="s">
        <v>327</v>
      </c>
      <c r="Q423" s="2" t="s">
        <v>37</v>
      </c>
      <c r="R423" s="1" t="s">
        <v>321</v>
      </c>
      <c r="S423" s="1" t="str">
        <f t="shared" si="12"/>
        <v>$IM|50|10|114|50|CCOR</v>
      </c>
      <c r="T423" s="2" t="str">
        <f t="shared" si="13"/>
        <v>OK</v>
      </c>
    </row>
    <row r="424" spans="1:20" x14ac:dyDescent="0.25">
      <c r="A424" s="1">
        <v>101029999</v>
      </c>
      <c r="B424" s="1" t="str">
        <f>VLOOKUP(A424,[1]Maestra!A$1:C$746,2,0)</f>
        <v>ACLSAVTE6</v>
      </c>
      <c r="C424" s="1" t="str">
        <f>VLOOKUP(A424,[1]Maestra!A$1:C$746,3,0)</f>
        <v>Línea de Sobregiro Avisada TE</v>
      </c>
      <c r="D424" s="1" t="s">
        <v>40</v>
      </c>
      <c r="E424" s="1">
        <v>50</v>
      </c>
      <c r="F424" s="1">
        <v>10</v>
      </c>
      <c r="G424" s="1">
        <v>114</v>
      </c>
      <c r="H424" s="1">
        <v>50</v>
      </c>
      <c r="I424" s="1" t="s">
        <v>323</v>
      </c>
      <c r="Q424" s="2" t="s">
        <v>37</v>
      </c>
      <c r="R424" s="1" t="s">
        <v>321</v>
      </c>
      <c r="S424" s="1" t="str">
        <f t="shared" si="12"/>
        <v>$IM|50|10|114|50|CESP</v>
      </c>
      <c r="T424" s="2" t="str">
        <f t="shared" si="13"/>
        <v>OK</v>
      </c>
    </row>
    <row r="425" spans="1:20" x14ac:dyDescent="0.25">
      <c r="A425" s="1">
        <v>101029999</v>
      </c>
      <c r="B425" s="1" t="str">
        <f>VLOOKUP(A425,[1]Maestra!A$1:C$746,2,0)</f>
        <v>ACLSAVTE6</v>
      </c>
      <c r="C425" s="1" t="str">
        <f>VLOOKUP(A425,[1]Maestra!A$1:C$746,3,0)</f>
        <v>Línea de Sobregiro Avisada TE</v>
      </c>
      <c r="D425" s="1" t="s">
        <v>40</v>
      </c>
      <c r="E425" s="1">
        <v>50</v>
      </c>
      <c r="F425" s="1">
        <v>10</v>
      </c>
      <c r="G425" s="1">
        <v>114</v>
      </c>
      <c r="H425" s="1">
        <v>50</v>
      </c>
      <c r="I425" s="1" t="s">
        <v>328</v>
      </c>
      <c r="Q425" s="2" t="s">
        <v>37</v>
      </c>
      <c r="R425" s="1" t="s">
        <v>321</v>
      </c>
      <c r="S425" s="1" t="str">
        <f t="shared" si="12"/>
        <v>$IM|50|10|114|50|CGEM</v>
      </c>
      <c r="T425" s="2" t="str">
        <f t="shared" si="13"/>
        <v>OK</v>
      </c>
    </row>
    <row r="426" spans="1:20" x14ac:dyDescent="0.25">
      <c r="A426" s="1">
        <v>101029999</v>
      </c>
      <c r="B426" s="1" t="str">
        <f>VLOOKUP(A426,[1]Maestra!A$1:C$746,2,0)</f>
        <v>ACLSAVTE6</v>
      </c>
      <c r="C426" s="1" t="str">
        <f>VLOOKUP(A426,[1]Maestra!A$1:C$746,3,0)</f>
        <v>Línea de Sobregiro Avisada TE</v>
      </c>
      <c r="D426" s="1" t="s">
        <v>40</v>
      </c>
      <c r="E426" s="1">
        <v>50</v>
      </c>
      <c r="F426" s="1">
        <v>10</v>
      </c>
      <c r="G426" s="1">
        <v>114</v>
      </c>
      <c r="H426" s="1">
        <v>50</v>
      </c>
      <c r="I426" s="1" t="s">
        <v>329</v>
      </c>
      <c r="Q426" s="2" t="s">
        <v>37</v>
      </c>
      <c r="R426" s="1" t="s">
        <v>321</v>
      </c>
      <c r="S426" s="1" t="str">
        <f t="shared" si="12"/>
        <v>$IM|50|10|114|50|CIVA</v>
      </c>
      <c r="T426" s="2" t="str">
        <f t="shared" si="13"/>
        <v>OK</v>
      </c>
    </row>
    <row r="427" spans="1:20" x14ac:dyDescent="0.25">
      <c r="A427" s="1">
        <v>101029999</v>
      </c>
      <c r="B427" s="1" t="str">
        <f>VLOOKUP(A427,[1]Maestra!A$1:C$746,2,0)</f>
        <v>ACLSAVTE6</v>
      </c>
      <c r="C427" s="1" t="str">
        <f>VLOOKUP(A427,[1]Maestra!A$1:C$746,3,0)</f>
        <v>Línea de Sobregiro Avisada TE</v>
      </c>
      <c r="D427" s="1" t="s">
        <v>40</v>
      </c>
      <c r="E427" s="1">
        <v>50</v>
      </c>
      <c r="F427" s="1">
        <v>10</v>
      </c>
      <c r="G427" s="1">
        <v>114</v>
      </c>
      <c r="H427" s="1">
        <v>50</v>
      </c>
      <c r="I427" s="1" t="s">
        <v>325</v>
      </c>
      <c r="Q427" s="2" t="s">
        <v>37</v>
      </c>
      <c r="R427" s="1" t="s">
        <v>321</v>
      </c>
      <c r="S427" s="1" t="str">
        <f t="shared" si="12"/>
        <v>$IM|50|10|114|50|CMED</v>
      </c>
      <c r="T427" s="2" t="str">
        <f t="shared" si="13"/>
        <v>OK</v>
      </c>
    </row>
    <row r="428" spans="1:20" x14ac:dyDescent="0.25">
      <c r="A428" s="1">
        <v>101029999</v>
      </c>
      <c r="B428" s="1" t="str">
        <f>VLOOKUP(A428,[1]Maestra!A$1:C$746,2,0)</f>
        <v>ACLSAVTE6</v>
      </c>
      <c r="C428" s="1" t="str">
        <f>VLOOKUP(A428,[1]Maestra!A$1:C$746,3,0)</f>
        <v>Línea de Sobregiro Avisada TE</v>
      </c>
      <c r="D428" s="1" t="s">
        <v>40</v>
      </c>
      <c r="E428" s="1">
        <v>50</v>
      </c>
      <c r="F428" s="1">
        <v>10</v>
      </c>
      <c r="G428" s="1">
        <v>114</v>
      </c>
      <c r="H428" s="1">
        <v>50</v>
      </c>
      <c r="I428" s="1" t="s">
        <v>330</v>
      </c>
      <c r="Q428" s="2" t="s">
        <v>37</v>
      </c>
      <c r="R428" s="1" t="s">
        <v>321</v>
      </c>
      <c r="S428" s="1" t="str">
        <f t="shared" si="12"/>
        <v>$IM|50|10|114|50|CMIE</v>
      </c>
      <c r="T428" s="2" t="str">
        <f t="shared" si="13"/>
        <v>OK</v>
      </c>
    </row>
    <row r="429" spans="1:20" x14ac:dyDescent="0.25">
      <c r="A429" s="1">
        <v>101029999</v>
      </c>
      <c r="B429" s="1" t="str">
        <f>VLOOKUP(A429,[1]Maestra!A$1:C$746,2,0)</f>
        <v>ACLSAVTE6</v>
      </c>
      <c r="C429" s="1" t="str">
        <f>VLOOKUP(A429,[1]Maestra!A$1:C$746,3,0)</f>
        <v>Línea de Sobregiro Avisada TE</v>
      </c>
      <c r="D429" s="1" t="s">
        <v>40</v>
      </c>
      <c r="E429" s="1">
        <v>50</v>
      </c>
      <c r="F429" s="1">
        <v>10</v>
      </c>
      <c r="G429" s="1">
        <v>114</v>
      </c>
      <c r="H429" s="1">
        <v>50</v>
      </c>
      <c r="I429" s="1" t="s">
        <v>331</v>
      </c>
      <c r="Q429" s="2" t="s">
        <v>37</v>
      </c>
      <c r="R429" s="1" t="s">
        <v>321</v>
      </c>
      <c r="S429" s="1" t="str">
        <f t="shared" si="12"/>
        <v>$IM|50|10|114|50|CPEM</v>
      </c>
      <c r="T429" s="2" t="str">
        <f t="shared" si="13"/>
        <v>OK</v>
      </c>
    </row>
    <row r="430" spans="1:20" x14ac:dyDescent="0.25">
      <c r="A430" s="1">
        <v>101029999</v>
      </c>
      <c r="B430" s="1" t="str">
        <f>VLOOKUP(A430,[1]Maestra!A$1:C$746,2,0)</f>
        <v>ACLSAVTE6</v>
      </c>
      <c r="C430" s="1" t="str">
        <f>VLOOKUP(A430,[1]Maestra!A$1:C$746,3,0)</f>
        <v>Línea de Sobregiro Avisada TE</v>
      </c>
      <c r="D430" s="1" t="s">
        <v>40</v>
      </c>
      <c r="E430" s="1">
        <v>50</v>
      </c>
      <c r="F430" s="1">
        <v>10</v>
      </c>
      <c r="G430" s="1">
        <v>114</v>
      </c>
      <c r="H430" s="1">
        <v>50</v>
      </c>
      <c r="I430" s="1" t="s">
        <v>332</v>
      </c>
      <c r="Q430" s="2" t="s">
        <v>37</v>
      </c>
      <c r="R430" s="1" t="s">
        <v>321</v>
      </c>
      <c r="S430" s="1" t="str">
        <f t="shared" si="12"/>
        <v>$IM|50|10|114|50|CSOB</v>
      </c>
      <c r="T430" s="2" t="str">
        <f t="shared" si="13"/>
        <v>OK</v>
      </c>
    </row>
    <row r="431" spans="1:20" x14ac:dyDescent="0.25">
      <c r="A431" s="1">
        <v>101029999</v>
      </c>
      <c r="B431" s="1" t="str">
        <f>VLOOKUP(A431,[1]Maestra!A$1:C$746,2,0)</f>
        <v>ACLSAVTE6</v>
      </c>
      <c r="C431" s="1" t="str">
        <f>VLOOKUP(A431,[1]Maestra!A$1:C$746,3,0)</f>
        <v>Línea de Sobregiro Avisada TE</v>
      </c>
      <c r="D431" s="1" t="s">
        <v>40</v>
      </c>
      <c r="E431" s="1">
        <v>50</v>
      </c>
      <c r="F431" s="1">
        <v>10</v>
      </c>
      <c r="G431" s="1">
        <v>114</v>
      </c>
      <c r="H431" s="1">
        <v>100</v>
      </c>
      <c r="I431" s="1" t="s">
        <v>326</v>
      </c>
      <c r="Q431" s="2" t="s">
        <v>37</v>
      </c>
      <c r="R431" s="1" t="s">
        <v>321</v>
      </c>
      <c r="S431" s="1" t="str">
        <f t="shared" si="12"/>
        <v>$IM|50|10|114|100|CBMD</v>
      </c>
      <c r="T431" s="2" t="str">
        <f t="shared" si="13"/>
        <v>OK</v>
      </c>
    </row>
    <row r="432" spans="1:20" x14ac:dyDescent="0.25">
      <c r="A432" s="1">
        <v>101029999</v>
      </c>
      <c r="B432" s="1" t="str">
        <f>VLOOKUP(A432,[1]Maestra!A$1:C$746,2,0)</f>
        <v>ACLSAVTE6</v>
      </c>
      <c r="C432" s="1" t="str">
        <f>VLOOKUP(A432,[1]Maestra!A$1:C$746,3,0)</f>
        <v>Línea de Sobregiro Avisada TE</v>
      </c>
      <c r="D432" s="1" t="s">
        <v>40</v>
      </c>
      <c r="E432" s="1">
        <v>50</v>
      </c>
      <c r="F432" s="1">
        <v>10</v>
      </c>
      <c r="G432" s="1">
        <v>114</v>
      </c>
      <c r="H432" s="1">
        <v>100</v>
      </c>
      <c r="I432" s="1" t="s">
        <v>327</v>
      </c>
      <c r="Q432" s="2" t="s">
        <v>37</v>
      </c>
      <c r="R432" s="1" t="s">
        <v>321</v>
      </c>
      <c r="S432" s="1" t="str">
        <f t="shared" si="12"/>
        <v>$IM|50|10|114|100|CCOR</v>
      </c>
      <c r="T432" s="2" t="str">
        <f t="shared" si="13"/>
        <v>OK</v>
      </c>
    </row>
    <row r="433" spans="1:20" x14ac:dyDescent="0.25">
      <c r="A433" s="1">
        <v>101029999</v>
      </c>
      <c r="B433" s="1" t="str">
        <f>VLOOKUP(A433,[1]Maestra!A$1:C$746,2,0)</f>
        <v>ACLSAVTE6</v>
      </c>
      <c r="C433" s="1" t="str">
        <f>VLOOKUP(A433,[1]Maestra!A$1:C$746,3,0)</f>
        <v>Línea de Sobregiro Avisada TE</v>
      </c>
      <c r="D433" s="1" t="s">
        <v>40</v>
      </c>
      <c r="E433" s="1">
        <v>50</v>
      </c>
      <c r="F433" s="1">
        <v>10</v>
      </c>
      <c r="G433" s="1">
        <v>114</v>
      </c>
      <c r="H433" s="1">
        <v>100</v>
      </c>
      <c r="I433" s="1" t="s">
        <v>323</v>
      </c>
      <c r="Q433" s="2" t="s">
        <v>37</v>
      </c>
      <c r="R433" s="1" t="s">
        <v>321</v>
      </c>
      <c r="S433" s="1" t="str">
        <f t="shared" si="12"/>
        <v>$IM|50|10|114|100|CESP</v>
      </c>
      <c r="T433" s="2" t="str">
        <f t="shared" si="13"/>
        <v>OK</v>
      </c>
    </row>
    <row r="434" spans="1:20" x14ac:dyDescent="0.25">
      <c r="A434" s="1">
        <v>101029999</v>
      </c>
      <c r="B434" s="1" t="str">
        <f>VLOOKUP(A434,[1]Maestra!A$1:C$746,2,0)</f>
        <v>ACLSAVTE6</v>
      </c>
      <c r="C434" s="1" t="str">
        <f>VLOOKUP(A434,[1]Maestra!A$1:C$746,3,0)</f>
        <v>Línea de Sobregiro Avisada TE</v>
      </c>
      <c r="D434" s="1" t="s">
        <v>40</v>
      </c>
      <c r="E434" s="1">
        <v>50</v>
      </c>
      <c r="F434" s="1">
        <v>10</v>
      </c>
      <c r="G434" s="1">
        <v>114</v>
      </c>
      <c r="H434" s="1">
        <v>100</v>
      </c>
      <c r="I434" s="1" t="s">
        <v>328</v>
      </c>
      <c r="Q434" s="2" t="s">
        <v>37</v>
      </c>
      <c r="R434" s="1" t="s">
        <v>321</v>
      </c>
      <c r="S434" s="1" t="str">
        <f t="shared" si="12"/>
        <v>$IM|50|10|114|100|CGEM</v>
      </c>
      <c r="T434" s="2" t="str">
        <f t="shared" si="13"/>
        <v>OK</v>
      </c>
    </row>
    <row r="435" spans="1:20" x14ac:dyDescent="0.25">
      <c r="A435" s="1">
        <v>101029999</v>
      </c>
      <c r="B435" s="1" t="str">
        <f>VLOOKUP(A435,[1]Maestra!A$1:C$746,2,0)</f>
        <v>ACLSAVTE6</v>
      </c>
      <c r="C435" s="1" t="str">
        <f>VLOOKUP(A435,[1]Maestra!A$1:C$746,3,0)</f>
        <v>Línea de Sobregiro Avisada TE</v>
      </c>
      <c r="D435" s="1" t="s">
        <v>40</v>
      </c>
      <c r="E435" s="1">
        <v>50</v>
      </c>
      <c r="F435" s="1">
        <v>10</v>
      </c>
      <c r="G435" s="1">
        <v>114</v>
      </c>
      <c r="H435" s="1">
        <v>100</v>
      </c>
      <c r="I435" s="1" t="s">
        <v>329</v>
      </c>
      <c r="Q435" s="2" t="s">
        <v>37</v>
      </c>
      <c r="R435" s="1" t="s">
        <v>321</v>
      </c>
      <c r="S435" s="1" t="str">
        <f t="shared" si="12"/>
        <v>$IM|50|10|114|100|CIVA</v>
      </c>
      <c r="T435" s="2" t="str">
        <f t="shared" si="13"/>
        <v>OK</v>
      </c>
    </row>
    <row r="436" spans="1:20" x14ac:dyDescent="0.25">
      <c r="A436" s="1">
        <v>101029999</v>
      </c>
      <c r="B436" s="1" t="str">
        <f>VLOOKUP(A436,[1]Maestra!A$1:C$746,2,0)</f>
        <v>ACLSAVTE6</v>
      </c>
      <c r="C436" s="1" t="str">
        <f>VLOOKUP(A436,[1]Maestra!A$1:C$746,3,0)</f>
        <v>Línea de Sobregiro Avisada TE</v>
      </c>
      <c r="D436" s="1" t="s">
        <v>40</v>
      </c>
      <c r="E436" s="1">
        <v>50</v>
      </c>
      <c r="F436" s="1">
        <v>10</v>
      </c>
      <c r="G436" s="1">
        <v>114</v>
      </c>
      <c r="H436" s="1">
        <v>100</v>
      </c>
      <c r="I436" s="1" t="s">
        <v>325</v>
      </c>
      <c r="Q436" s="2" t="s">
        <v>37</v>
      </c>
      <c r="R436" s="1" t="s">
        <v>321</v>
      </c>
      <c r="S436" s="1" t="str">
        <f t="shared" si="12"/>
        <v>$IM|50|10|114|100|CMED</v>
      </c>
      <c r="T436" s="2" t="str">
        <f t="shared" si="13"/>
        <v>OK</v>
      </c>
    </row>
    <row r="437" spans="1:20" x14ac:dyDescent="0.25">
      <c r="A437" s="1">
        <v>101029999</v>
      </c>
      <c r="B437" s="1" t="str">
        <f>VLOOKUP(A437,[1]Maestra!A$1:C$746,2,0)</f>
        <v>ACLSAVTE6</v>
      </c>
      <c r="C437" s="1" t="str">
        <f>VLOOKUP(A437,[1]Maestra!A$1:C$746,3,0)</f>
        <v>Línea de Sobregiro Avisada TE</v>
      </c>
      <c r="D437" s="1" t="s">
        <v>40</v>
      </c>
      <c r="E437" s="1">
        <v>50</v>
      </c>
      <c r="F437" s="1">
        <v>10</v>
      </c>
      <c r="G437" s="1">
        <v>114</v>
      </c>
      <c r="H437" s="1">
        <v>100</v>
      </c>
      <c r="I437" s="1" t="s">
        <v>330</v>
      </c>
      <c r="Q437" s="2" t="s">
        <v>37</v>
      </c>
      <c r="R437" s="1" t="s">
        <v>321</v>
      </c>
      <c r="S437" s="1" t="str">
        <f t="shared" si="12"/>
        <v>$IM|50|10|114|100|CMIE</v>
      </c>
      <c r="T437" s="2" t="str">
        <f t="shared" si="13"/>
        <v>OK</v>
      </c>
    </row>
    <row r="438" spans="1:20" x14ac:dyDescent="0.25">
      <c r="A438" s="1">
        <v>101029999</v>
      </c>
      <c r="B438" s="1" t="str">
        <f>VLOOKUP(A438,[1]Maestra!A$1:C$746,2,0)</f>
        <v>ACLSAVTE6</v>
      </c>
      <c r="C438" s="1" t="str">
        <f>VLOOKUP(A438,[1]Maestra!A$1:C$746,3,0)</f>
        <v>Línea de Sobregiro Avisada TE</v>
      </c>
      <c r="D438" s="1" t="s">
        <v>40</v>
      </c>
      <c r="E438" s="1">
        <v>50</v>
      </c>
      <c r="F438" s="1">
        <v>10</v>
      </c>
      <c r="G438" s="1">
        <v>114</v>
      </c>
      <c r="H438" s="1">
        <v>100</v>
      </c>
      <c r="I438" s="1" t="s">
        <v>331</v>
      </c>
      <c r="Q438" s="2" t="s">
        <v>37</v>
      </c>
      <c r="R438" s="1" t="s">
        <v>321</v>
      </c>
      <c r="S438" s="1" t="str">
        <f t="shared" si="12"/>
        <v>$IM|50|10|114|100|CPEM</v>
      </c>
      <c r="T438" s="2" t="str">
        <f t="shared" si="13"/>
        <v>OK</v>
      </c>
    </row>
    <row r="439" spans="1:20" x14ac:dyDescent="0.25">
      <c r="A439" s="1">
        <v>101029999</v>
      </c>
      <c r="B439" s="1" t="str">
        <f>VLOOKUP(A439,[1]Maestra!A$1:C$746,2,0)</f>
        <v>ACLSAVTE6</v>
      </c>
      <c r="C439" s="1" t="str">
        <f>VLOOKUP(A439,[1]Maestra!A$1:C$746,3,0)</f>
        <v>Línea de Sobregiro Avisada TE</v>
      </c>
      <c r="D439" s="1" t="s">
        <v>40</v>
      </c>
      <c r="E439" s="1">
        <v>50</v>
      </c>
      <c r="F439" s="1">
        <v>10</v>
      </c>
      <c r="G439" s="1">
        <v>114</v>
      </c>
      <c r="H439" s="1">
        <v>100</v>
      </c>
      <c r="I439" s="1" t="s">
        <v>332</v>
      </c>
      <c r="Q439" s="2" t="s">
        <v>37</v>
      </c>
      <c r="R439" s="1" t="s">
        <v>321</v>
      </c>
      <c r="S439" s="1" t="str">
        <f t="shared" si="12"/>
        <v>$IM|50|10|114|100|CSOB</v>
      </c>
      <c r="T439" s="2" t="str">
        <f t="shared" si="13"/>
        <v>OK</v>
      </c>
    </row>
    <row r="440" spans="1:20" x14ac:dyDescent="0.25">
      <c r="A440" s="1">
        <v>101029999</v>
      </c>
      <c r="B440" s="1" t="str">
        <f>VLOOKUP(A440,[1]Maestra!A$1:C$746,2,0)</f>
        <v>ACLSAVTE6</v>
      </c>
      <c r="C440" s="1" t="str">
        <f>VLOOKUP(A440,[1]Maestra!A$1:C$746,3,0)</f>
        <v>Línea de Sobregiro Avisada TE</v>
      </c>
      <c r="D440" s="1" t="s">
        <v>40</v>
      </c>
      <c r="E440" s="1">
        <v>50</v>
      </c>
      <c r="F440" s="1">
        <v>10</v>
      </c>
      <c r="G440" s="1">
        <v>129</v>
      </c>
      <c r="H440" s="1">
        <v>50</v>
      </c>
      <c r="I440" s="1" t="s">
        <v>326</v>
      </c>
      <c r="Q440" s="2" t="s">
        <v>37</v>
      </c>
      <c r="R440" s="1" t="s">
        <v>321</v>
      </c>
      <c r="S440" s="1" t="str">
        <f t="shared" si="12"/>
        <v>$IM|50|10|129|50|CBMD</v>
      </c>
      <c r="T440" s="2" t="str">
        <f t="shared" si="13"/>
        <v>OK</v>
      </c>
    </row>
    <row r="441" spans="1:20" x14ac:dyDescent="0.25">
      <c r="A441" s="1">
        <v>101029999</v>
      </c>
      <c r="B441" s="1" t="str">
        <f>VLOOKUP(A441,[1]Maestra!A$1:C$746,2,0)</f>
        <v>ACLSAVTE6</v>
      </c>
      <c r="C441" s="1" t="str">
        <f>VLOOKUP(A441,[1]Maestra!A$1:C$746,3,0)</f>
        <v>Línea de Sobregiro Avisada TE</v>
      </c>
      <c r="D441" s="1" t="s">
        <v>40</v>
      </c>
      <c r="E441" s="1">
        <v>50</v>
      </c>
      <c r="F441" s="1">
        <v>10</v>
      </c>
      <c r="G441" s="1">
        <v>129</v>
      </c>
      <c r="H441" s="1">
        <v>50</v>
      </c>
      <c r="I441" s="1" t="s">
        <v>327</v>
      </c>
      <c r="Q441" s="2" t="s">
        <v>37</v>
      </c>
      <c r="R441" s="1" t="s">
        <v>321</v>
      </c>
      <c r="S441" s="1" t="str">
        <f t="shared" si="12"/>
        <v>$IM|50|10|129|50|CCOR</v>
      </c>
      <c r="T441" s="2" t="str">
        <f t="shared" si="13"/>
        <v>OK</v>
      </c>
    </row>
    <row r="442" spans="1:20" x14ac:dyDescent="0.25">
      <c r="A442" s="1">
        <v>101029999</v>
      </c>
      <c r="B442" s="1" t="str">
        <f>VLOOKUP(A442,[1]Maestra!A$1:C$746,2,0)</f>
        <v>ACLSAVTE6</v>
      </c>
      <c r="C442" s="1" t="str">
        <f>VLOOKUP(A442,[1]Maestra!A$1:C$746,3,0)</f>
        <v>Línea de Sobregiro Avisada TE</v>
      </c>
      <c r="D442" s="1" t="s">
        <v>40</v>
      </c>
      <c r="E442" s="1">
        <v>50</v>
      </c>
      <c r="F442" s="1">
        <v>10</v>
      </c>
      <c r="G442" s="1">
        <v>129</v>
      </c>
      <c r="H442" s="1">
        <v>50</v>
      </c>
      <c r="I442" s="1" t="s">
        <v>323</v>
      </c>
      <c r="Q442" s="2" t="s">
        <v>37</v>
      </c>
      <c r="R442" s="1" t="s">
        <v>321</v>
      </c>
      <c r="S442" s="1" t="str">
        <f t="shared" si="12"/>
        <v>$IM|50|10|129|50|CESP</v>
      </c>
      <c r="T442" s="2" t="str">
        <f t="shared" si="13"/>
        <v>OK</v>
      </c>
    </row>
    <row r="443" spans="1:20" x14ac:dyDescent="0.25">
      <c r="A443" s="1">
        <v>101029999</v>
      </c>
      <c r="B443" s="1" t="str">
        <f>VLOOKUP(A443,[1]Maestra!A$1:C$746,2,0)</f>
        <v>ACLSAVTE6</v>
      </c>
      <c r="C443" s="1" t="str">
        <f>VLOOKUP(A443,[1]Maestra!A$1:C$746,3,0)</f>
        <v>Línea de Sobregiro Avisada TE</v>
      </c>
      <c r="D443" s="1" t="s">
        <v>40</v>
      </c>
      <c r="E443" s="1">
        <v>50</v>
      </c>
      <c r="F443" s="1">
        <v>10</v>
      </c>
      <c r="G443" s="1">
        <v>129</v>
      </c>
      <c r="H443" s="1">
        <v>50</v>
      </c>
      <c r="I443" s="1" t="s">
        <v>328</v>
      </c>
      <c r="Q443" s="2" t="s">
        <v>37</v>
      </c>
      <c r="R443" s="1" t="s">
        <v>321</v>
      </c>
      <c r="S443" s="1" t="str">
        <f t="shared" si="12"/>
        <v>$IM|50|10|129|50|CGEM</v>
      </c>
      <c r="T443" s="2" t="str">
        <f t="shared" si="13"/>
        <v>OK</v>
      </c>
    </row>
    <row r="444" spans="1:20" x14ac:dyDescent="0.25">
      <c r="A444" s="1">
        <v>101029999</v>
      </c>
      <c r="B444" s="1" t="str">
        <f>VLOOKUP(A444,[1]Maestra!A$1:C$746,2,0)</f>
        <v>ACLSAVTE6</v>
      </c>
      <c r="C444" s="1" t="str">
        <f>VLOOKUP(A444,[1]Maestra!A$1:C$746,3,0)</f>
        <v>Línea de Sobregiro Avisada TE</v>
      </c>
      <c r="D444" s="1" t="s">
        <v>40</v>
      </c>
      <c r="E444" s="1">
        <v>50</v>
      </c>
      <c r="F444" s="1">
        <v>10</v>
      </c>
      <c r="G444" s="1">
        <v>129</v>
      </c>
      <c r="H444" s="1">
        <v>50</v>
      </c>
      <c r="I444" s="1" t="s">
        <v>329</v>
      </c>
      <c r="Q444" s="2" t="s">
        <v>37</v>
      </c>
      <c r="R444" s="1" t="s">
        <v>321</v>
      </c>
      <c r="S444" s="1" t="str">
        <f t="shared" si="12"/>
        <v>$IM|50|10|129|50|CIVA</v>
      </c>
      <c r="T444" s="2" t="str">
        <f t="shared" si="13"/>
        <v>OK</v>
      </c>
    </row>
    <row r="445" spans="1:20" x14ac:dyDescent="0.25">
      <c r="A445" s="1">
        <v>101029999</v>
      </c>
      <c r="B445" s="1" t="str">
        <f>VLOOKUP(A445,[1]Maestra!A$1:C$746,2,0)</f>
        <v>ACLSAVTE6</v>
      </c>
      <c r="C445" s="1" t="str">
        <f>VLOOKUP(A445,[1]Maestra!A$1:C$746,3,0)</f>
        <v>Línea de Sobregiro Avisada TE</v>
      </c>
      <c r="D445" s="1" t="s">
        <v>40</v>
      </c>
      <c r="E445" s="1">
        <v>50</v>
      </c>
      <c r="F445" s="1">
        <v>10</v>
      </c>
      <c r="G445" s="1">
        <v>129</v>
      </c>
      <c r="H445" s="1">
        <v>50</v>
      </c>
      <c r="I445" s="1" t="s">
        <v>325</v>
      </c>
      <c r="Q445" s="2" t="s">
        <v>37</v>
      </c>
      <c r="R445" s="1" t="s">
        <v>321</v>
      </c>
      <c r="S445" s="1" t="str">
        <f t="shared" si="12"/>
        <v>$IM|50|10|129|50|CMED</v>
      </c>
      <c r="T445" s="2" t="str">
        <f t="shared" si="13"/>
        <v>OK</v>
      </c>
    </row>
    <row r="446" spans="1:20" x14ac:dyDescent="0.25">
      <c r="A446" s="1">
        <v>101029999</v>
      </c>
      <c r="B446" s="1" t="str">
        <f>VLOOKUP(A446,[1]Maestra!A$1:C$746,2,0)</f>
        <v>ACLSAVTE6</v>
      </c>
      <c r="C446" s="1" t="str">
        <f>VLOOKUP(A446,[1]Maestra!A$1:C$746,3,0)</f>
        <v>Línea de Sobregiro Avisada TE</v>
      </c>
      <c r="D446" s="1" t="s">
        <v>40</v>
      </c>
      <c r="E446" s="1">
        <v>50</v>
      </c>
      <c r="F446" s="1">
        <v>10</v>
      </c>
      <c r="G446" s="1">
        <v>129</v>
      </c>
      <c r="H446" s="1">
        <v>50</v>
      </c>
      <c r="I446" s="1" t="s">
        <v>330</v>
      </c>
      <c r="Q446" s="2" t="s">
        <v>37</v>
      </c>
      <c r="R446" s="1" t="s">
        <v>321</v>
      </c>
      <c r="S446" s="1" t="str">
        <f t="shared" si="12"/>
        <v>$IM|50|10|129|50|CMIE</v>
      </c>
      <c r="T446" s="2" t="str">
        <f t="shared" si="13"/>
        <v>OK</v>
      </c>
    </row>
    <row r="447" spans="1:20" x14ac:dyDescent="0.25">
      <c r="A447" s="1">
        <v>101029999</v>
      </c>
      <c r="B447" s="1" t="str">
        <f>VLOOKUP(A447,[1]Maestra!A$1:C$746,2,0)</f>
        <v>ACLSAVTE6</v>
      </c>
      <c r="C447" s="1" t="str">
        <f>VLOOKUP(A447,[1]Maestra!A$1:C$746,3,0)</f>
        <v>Línea de Sobregiro Avisada TE</v>
      </c>
      <c r="D447" s="1" t="s">
        <v>40</v>
      </c>
      <c r="E447" s="1">
        <v>50</v>
      </c>
      <c r="F447" s="1">
        <v>10</v>
      </c>
      <c r="G447" s="1">
        <v>129</v>
      </c>
      <c r="H447" s="1">
        <v>50</v>
      </c>
      <c r="I447" s="1" t="s">
        <v>331</v>
      </c>
      <c r="Q447" s="2" t="s">
        <v>37</v>
      </c>
      <c r="R447" s="1" t="s">
        <v>321</v>
      </c>
      <c r="S447" s="1" t="str">
        <f t="shared" si="12"/>
        <v>$IM|50|10|129|50|CPEM</v>
      </c>
      <c r="T447" s="2" t="str">
        <f t="shared" si="13"/>
        <v>OK</v>
      </c>
    </row>
    <row r="448" spans="1:20" x14ac:dyDescent="0.25">
      <c r="A448" s="1">
        <v>101029999</v>
      </c>
      <c r="B448" s="1" t="str">
        <f>VLOOKUP(A448,[1]Maestra!A$1:C$746,2,0)</f>
        <v>ACLSAVTE6</v>
      </c>
      <c r="C448" s="1" t="str">
        <f>VLOOKUP(A448,[1]Maestra!A$1:C$746,3,0)</f>
        <v>Línea de Sobregiro Avisada TE</v>
      </c>
      <c r="D448" s="1" t="s">
        <v>40</v>
      </c>
      <c r="E448" s="1">
        <v>50</v>
      </c>
      <c r="F448" s="1">
        <v>10</v>
      </c>
      <c r="G448" s="1">
        <v>129</v>
      </c>
      <c r="H448" s="1">
        <v>50</v>
      </c>
      <c r="I448" s="1" t="s">
        <v>332</v>
      </c>
      <c r="Q448" s="2" t="s">
        <v>37</v>
      </c>
      <c r="R448" s="1" t="s">
        <v>321</v>
      </c>
      <c r="S448" s="1" t="str">
        <f t="shared" si="12"/>
        <v>$IM|50|10|129|50|CSOB</v>
      </c>
      <c r="T448" s="2" t="str">
        <f t="shared" si="13"/>
        <v>OK</v>
      </c>
    </row>
    <row r="449" spans="1:20" x14ac:dyDescent="0.25">
      <c r="A449" s="1">
        <v>101029999</v>
      </c>
      <c r="B449" s="1" t="str">
        <f>VLOOKUP(A449,[1]Maestra!A$1:C$746,2,0)</f>
        <v>ACLSAVTE6</v>
      </c>
      <c r="C449" s="1" t="str">
        <f>VLOOKUP(A449,[1]Maestra!A$1:C$746,3,0)</f>
        <v>Línea de Sobregiro Avisada TE</v>
      </c>
      <c r="D449" s="1" t="s">
        <v>40</v>
      </c>
      <c r="E449" s="1">
        <v>50</v>
      </c>
      <c r="F449" s="1">
        <v>10</v>
      </c>
      <c r="G449" s="1">
        <v>129</v>
      </c>
      <c r="H449" s="1">
        <v>100</v>
      </c>
      <c r="I449" s="1" t="s">
        <v>326</v>
      </c>
      <c r="Q449" s="2" t="s">
        <v>37</v>
      </c>
      <c r="R449" s="1" t="s">
        <v>321</v>
      </c>
      <c r="S449" s="1" t="str">
        <f t="shared" si="12"/>
        <v>$IM|50|10|129|100|CBMD</v>
      </c>
      <c r="T449" s="2" t="str">
        <f t="shared" si="13"/>
        <v>OK</v>
      </c>
    </row>
    <row r="450" spans="1:20" x14ac:dyDescent="0.25">
      <c r="A450" s="1">
        <v>101029999</v>
      </c>
      <c r="B450" s="1" t="str">
        <f>VLOOKUP(A450,[1]Maestra!A$1:C$746,2,0)</f>
        <v>ACLSAVTE6</v>
      </c>
      <c r="C450" s="1" t="str">
        <f>VLOOKUP(A450,[1]Maestra!A$1:C$746,3,0)</f>
        <v>Línea de Sobregiro Avisada TE</v>
      </c>
      <c r="D450" s="1" t="s">
        <v>40</v>
      </c>
      <c r="E450" s="1">
        <v>50</v>
      </c>
      <c r="F450" s="1">
        <v>10</v>
      </c>
      <c r="G450" s="1">
        <v>129</v>
      </c>
      <c r="H450" s="1">
        <v>100</v>
      </c>
      <c r="I450" s="1" t="s">
        <v>327</v>
      </c>
      <c r="Q450" s="2" t="s">
        <v>37</v>
      </c>
      <c r="R450" s="1" t="s">
        <v>321</v>
      </c>
      <c r="S450" s="1" t="str">
        <f t="shared" ref="S450:S513" si="14">_xlfn.CONCAT(D450,"|",E450,"|",F450,"|",G450,"|",H450,"|",I450)</f>
        <v>$IM|50|10|129|100|CCOR</v>
      </c>
      <c r="T450" s="2" t="str">
        <f t="shared" si="13"/>
        <v>OK</v>
      </c>
    </row>
    <row r="451" spans="1:20" x14ac:dyDescent="0.25">
      <c r="A451" s="1">
        <v>101029999</v>
      </c>
      <c r="B451" s="1" t="str">
        <f>VLOOKUP(A451,[1]Maestra!A$1:C$746,2,0)</f>
        <v>ACLSAVTE6</v>
      </c>
      <c r="C451" s="1" t="str">
        <f>VLOOKUP(A451,[1]Maestra!A$1:C$746,3,0)</f>
        <v>Línea de Sobregiro Avisada TE</v>
      </c>
      <c r="D451" s="1" t="s">
        <v>40</v>
      </c>
      <c r="E451" s="1">
        <v>50</v>
      </c>
      <c r="F451" s="1">
        <v>10</v>
      </c>
      <c r="G451" s="1">
        <v>129</v>
      </c>
      <c r="H451" s="1">
        <v>100</v>
      </c>
      <c r="I451" s="1" t="s">
        <v>323</v>
      </c>
      <c r="Q451" s="2" t="s">
        <v>37</v>
      </c>
      <c r="R451" s="1" t="s">
        <v>321</v>
      </c>
      <c r="S451" s="1" t="str">
        <f t="shared" si="14"/>
        <v>$IM|50|10|129|100|CESP</v>
      </c>
      <c r="T451" s="2" t="str">
        <f t="shared" ref="T451:T514" si="15">IF(COUNTIFS($D$2:$D$20413,D451,$S$2:$S$20413,S451,$A$2:$A$20413,"&lt;&gt;"&amp;A451)&gt;0,"Conflicto","OK")</f>
        <v>OK</v>
      </c>
    </row>
    <row r="452" spans="1:20" x14ac:dyDescent="0.25">
      <c r="A452" s="1">
        <v>101029999</v>
      </c>
      <c r="B452" s="1" t="str">
        <f>VLOOKUP(A452,[1]Maestra!A$1:C$746,2,0)</f>
        <v>ACLSAVTE6</v>
      </c>
      <c r="C452" s="1" t="str">
        <f>VLOOKUP(A452,[1]Maestra!A$1:C$746,3,0)</f>
        <v>Línea de Sobregiro Avisada TE</v>
      </c>
      <c r="D452" s="1" t="s">
        <v>40</v>
      </c>
      <c r="E452" s="1">
        <v>50</v>
      </c>
      <c r="F452" s="1">
        <v>10</v>
      </c>
      <c r="G452" s="1">
        <v>129</v>
      </c>
      <c r="H452" s="1">
        <v>100</v>
      </c>
      <c r="I452" s="1" t="s">
        <v>328</v>
      </c>
      <c r="Q452" s="2" t="s">
        <v>37</v>
      </c>
      <c r="R452" s="1" t="s">
        <v>321</v>
      </c>
      <c r="S452" s="1" t="str">
        <f t="shared" si="14"/>
        <v>$IM|50|10|129|100|CGEM</v>
      </c>
      <c r="T452" s="2" t="str">
        <f t="shared" si="15"/>
        <v>OK</v>
      </c>
    </row>
    <row r="453" spans="1:20" x14ac:dyDescent="0.25">
      <c r="A453" s="1">
        <v>101029999</v>
      </c>
      <c r="B453" s="1" t="str">
        <f>VLOOKUP(A453,[1]Maestra!A$1:C$746,2,0)</f>
        <v>ACLSAVTE6</v>
      </c>
      <c r="C453" s="1" t="str">
        <f>VLOOKUP(A453,[1]Maestra!A$1:C$746,3,0)</f>
        <v>Línea de Sobregiro Avisada TE</v>
      </c>
      <c r="D453" s="1" t="s">
        <v>40</v>
      </c>
      <c r="E453" s="1">
        <v>50</v>
      </c>
      <c r="F453" s="1">
        <v>10</v>
      </c>
      <c r="G453" s="1">
        <v>129</v>
      </c>
      <c r="H453" s="1">
        <v>100</v>
      </c>
      <c r="I453" s="1" t="s">
        <v>329</v>
      </c>
      <c r="Q453" s="2" t="s">
        <v>37</v>
      </c>
      <c r="R453" s="1" t="s">
        <v>321</v>
      </c>
      <c r="S453" s="1" t="str">
        <f t="shared" si="14"/>
        <v>$IM|50|10|129|100|CIVA</v>
      </c>
      <c r="T453" s="2" t="str">
        <f t="shared" si="15"/>
        <v>OK</v>
      </c>
    </row>
    <row r="454" spans="1:20" x14ac:dyDescent="0.25">
      <c r="A454" s="1">
        <v>101029999</v>
      </c>
      <c r="B454" s="1" t="str">
        <f>VLOOKUP(A454,[1]Maestra!A$1:C$746,2,0)</f>
        <v>ACLSAVTE6</v>
      </c>
      <c r="C454" s="1" t="str">
        <f>VLOOKUP(A454,[1]Maestra!A$1:C$746,3,0)</f>
        <v>Línea de Sobregiro Avisada TE</v>
      </c>
      <c r="D454" s="1" t="s">
        <v>40</v>
      </c>
      <c r="E454" s="1">
        <v>50</v>
      </c>
      <c r="F454" s="1">
        <v>10</v>
      </c>
      <c r="G454" s="1">
        <v>129</v>
      </c>
      <c r="H454" s="1">
        <v>100</v>
      </c>
      <c r="I454" s="1" t="s">
        <v>325</v>
      </c>
      <c r="Q454" s="2" t="s">
        <v>37</v>
      </c>
      <c r="R454" s="1" t="s">
        <v>321</v>
      </c>
      <c r="S454" s="1" t="str">
        <f t="shared" si="14"/>
        <v>$IM|50|10|129|100|CMED</v>
      </c>
      <c r="T454" s="2" t="str">
        <f t="shared" si="15"/>
        <v>OK</v>
      </c>
    </row>
    <row r="455" spans="1:20" x14ac:dyDescent="0.25">
      <c r="A455" s="1">
        <v>101029999</v>
      </c>
      <c r="B455" s="1" t="str">
        <f>VLOOKUP(A455,[1]Maestra!A$1:C$746,2,0)</f>
        <v>ACLSAVTE6</v>
      </c>
      <c r="C455" s="1" t="str">
        <f>VLOOKUP(A455,[1]Maestra!A$1:C$746,3,0)</f>
        <v>Línea de Sobregiro Avisada TE</v>
      </c>
      <c r="D455" s="1" t="s">
        <v>40</v>
      </c>
      <c r="E455" s="1">
        <v>50</v>
      </c>
      <c r="F455" s="1">
        <v>10</v>
      </c>
      <c r="G455" s="1">
        <v>129</v>
      </c>
      <c r="H455" s="1">
        <v>100</v>
      </c>
      <c r="I455" s="1" t="s">
        <v>330</v>
      </c>
      <c r="Q455" s="2" t="s">
        <v>37</v>
      </c>
      <c r="R455" s="1" t="s">
        <v>321</v>
      </c>
      <c r="S455" s="1" t="str">
        <f t="shared" si="14"/>
        <v>$IM|50|10|129|100|CMIE</v>
      </c>
      <c r="T455" s="2" t="str">
        <f t="shared" si="15"/>
        <v>OK</v>
      </c>
    </row>
    <row r="456" spans="1:20" x14ac:dyDescent="0.25">
      <c r="A456" s="1">
        <v>101029999</v>
      </c>
      <c r="B456" s="1" t="str">
        <f>VLOOKUP(A456,[1]Maestra!A$1:C$746,2,0)</f>
        <v>ACLSAVTE6</v>
      </c>
      <c r="C456" s="1" t="str">
        <f>VLOOKUP(A456,[1]Maestra!A$1:C$746,3,0)</f>
        <v>Línea de Sobregiro Avisada TE</v>
      </c>
      <c r="D456" s="1" t="s">
        <v>40</v>
      </c>
      <c r="E456" s="1">
        <v>50</v>
      </c>
      <c r="F456" s="1">
        <v>10</v>
      </c>
      <c r="G456" s="1">
        <v>129</v>
      </c>
      <c r="H456" s="1">
        <v>100</v>
      </c>
      <c r="I456" s="1" t="s">
        <v>331</v>
      </c>
      <c r="Q456" s="2" t="s">
        <v>37</v>
      </c>
      <c r="R456" s="1" t="s">
        <v>321</v>
      </c>
      <c r="S456" s="1" t="str">
        <f t="shared" si="14"/>
        <v>$IM|50|10|129|100|CPEM</v>
      </c>
      <c r="T456" s="2" t="str">
        <f t="shared" si="15"/>
        <v>OK</v>
      </c>
    </row>
    <row r="457" spans="1:20" x14ac:dyDescent="0.25">
      <c r="A457" s="1">
        <v>101029999</v>
      </c>
      <c r="B457" s="1" t="str">
        <f>VLOOKUP(A457,[1]Maestra!A$1:C$746,2,0)</f>
        <v>ACLSAVTE6</v>
      </c>
      <c r="C457" s="1" t="str">
        <f>VLOOKUP(A457,[1]Maestra!A$1:C$746,3,0)</f>
        <v>Línea de Sobregiro Avisada TE</v>
      </c>
      <c r="D457" s="1" t="s">
        <v>40</v>
      </c>
      <c r="E457" s="1">
        <v>50</v>
      </c>
      <c r="F457" s="1">
        <v>10</v>
      </c>
      <c r="G457" s="1">
        <v>129</v>
      </c>
      <c r="H457" s="1">
        <v>100</v>
      </c>
      <c r="I457" s="1" t="s">
        <v>332</v>
      </c>
      <c r="Q457" s="2" t="s">
        <v>37</v>
      </c>
      <c r="R457" s="1" t="s">
        <v>321</v>
      </c>
      <c r="S457" s="1" t="str">
        <f t="shared" si="14"/>
        <v>$IM|50|10|129|100|CSOB</v>
      </c>
      <c r="T457" s="2" t="str">
        <f t="shared" si="15"/>
        <v>OK</v>
      </c>
    </row>
    <row r="458" spans="1:20" x14ac:dyDescent="0.25">
      <c r="A458" s="1">
        <v>101029999</v>
      </c>
      <c r="B458" s="1" t="str">
        <f>VLOOKUP(A458,[1]Maestra!A$1:C$746,2,0)</f>
        <v>ACLSAVTE6</v>
      </c>
      <c r="C458" s="1" t="str">
        <f>VLOOKUP(A458,[1]Maestra!A$1:C$746,3,0)</f>
        <v>Línea de Sobregiro Avisada TE</v>
      </c>
      <c r="D458" s="1" t="s">
        <v>40</v>
      </c>
      <c r="E458" s="1">
        <v>50</v>
      </c>
      <c r="F458" s="1">
        <v>10</v>
      </c>
      <c r="G458" s="1">
        <v>130</v>
      </c>
      <c r="H458" s="1">
        <v>50</v>
      </c>
      <c r="I458" s="1" t="s">
        <v>326</v>
      </c>
      <c r="Q458" s="2" t="s">
        <v>37</v>
      </c>
      <c r="R458" s="1" t="s">
        <v>321</v>
      </c>
      <c r="S458" s="1" t="str">
        <f t="shared" si="14"/>
        <v>$IM|50|10|130|50|CBMD</v>
      </c>
      <c r="T458" s="2" t="str">
        <f t="shared" si="15"/>
        <v>OK</v>
      </c>
    </row>
    <row r="459" spans="1:20" x14ac:dyDescent="0.25">
      <c r="A459" s="1">
        <v>101029999</v>
      </c>
      <c r="B459" s="1" t="str">
        <f>VLOOKUP(A459,[1]Maestra!A$1:C$746,2,0)</f>
        <v>ACLSAVTE6</v>
      </c>
      <c r="C459" s="1" t="str">
        <f>VLOOKUP(A459,[1]Maestra!A$1:C$746,3,0)</f>
        <v>Línea de Sobregiro Avisada TE</v>
      </c>
      <c r="D459" s="1" t="s">
        <v>40</v>
      </c>
      <c r="E459" s="1">
        <v>50</v>
      </c>
      <c r="F459" s="1">
        <v>10</v>
      </c>
      <c r="G459" s="1">
        <v>130</v>
      </c>
      <c r="H459" s="1">
        <v>50</v>
      </c>
      <c r="I459" s="1" t="s">
        <v>327</v>
      </c>
      <c r="Q459" s="2" t="s">
        <v>37</v>
      </c>
      <c r="R459" s="1" t="s">
        <v>321</v>
      </c>
      <c r="S459" s="1" t="str">
        <f t="shared" si="14"/>
        <v>$IM|50|10|130|50|CCOR</v>
      </c>
      <c r="T459" s="2" t="str">
        <f t="shared" si="15"/>
        <v>OK</v>
      </c>
    </row>
    <row r="460" spans="1:20" x14ac:dyDescent="0.25">
      <c r="A460" s="1">
        <v>101029999</v>
      </c>
      <c r="B460" s="1" t="str">
        <f>VLOOKUP(A460,[1]Maestra!A$1:C$746,2,0)</f>
        <v>ACLSAVTE6</v>
      </c>
      <c r="C460" s="1" t="str">
        <f>VLOOKUP(A460,[1]Maestra!A$1:C$746,3,0)</f>
        <v>Línea de Sobregiro Avisada TE</v>
      </c>
      <c r="D460" s="1" t="s">
        <v>40</v>
      </c>
      <c r="E460" s="1">
        <v>50</v>
      </c>
      <c r="F460" s="1">
        <v>10</v>
      </c>
      <c r="G460" s="1">
        <v>130</v>
      </c>
      <c r="H460" s="1">
        <v>50</v>
      </c>
      <c r="I460" s="1" t="s">
        <v>323</v>
      </c>
      <c r="Q460" s="2" t="s">
        <v>37</v>
      </c>
      <c r="R460" s="1" t="s">
        <v>321</v>
      </c>
      <c r="S460" s="1" t="str">
        <f t="shared" si="14"/>
        <v>$IM|50|10|130|50|CESP</v>
      </c>
      <c r="T460" s="2" t="str">
        <f t="shared" si="15"/>
        <v>OK</v>
      </c>
    </row>
    <row r="461" spans="1:20" x14ac:dyDescent="0.25">
      <c r="A461" s="1">
        <v>101029999</v>
      </c>
      <c r="B461" s="1" t="str">
        <f>VLOOKUP(A461,[1]Maestra!A$1:C$746,2,0)</f>
        <v>ACLSAVTE6</v>
      </c>
      <c r="C461" s="1" t="str">
        <f>VLOOKUP(A461,[1]Maestra!A$1:C$746,3,0)</f>
        <v>Línea de Sobregiro Avisada TE</v>
      </c>
      <c r="D461" s="1" t="s">
        <v>40</v>
      </c>
      <c r="E461" s="1">
        <v>50</v>
      </c>
      <c r="F461" s="1">
        <v>10</v>
      </c>
      <c r="G461" s="1">
        <v>130</v>
      </c>
      <c r="H461" s="1">
        <v>50</v>
      </c>
      <c r="I461" s="1" t="s">
        <v>328</v>
      </c>
      <c r="Q461" s="2" t="s">
        <v>37</v>
      </c>
      <c r="R461" s="1" t="s">
        <v>321</v>
      </c>
      <c r="S461" s="1" t="str">
        <f t="shared" si="14"/>
        <v>$IM|50|10|130|50|CGEM</v>
      </c>
      <c r="T461" s="2" t="str">
        <f t="shared" si="15"/>
        <v>OK</v>
      </c>
    </row>
    <row r="462" spans="1:20" x14ac:dyDescent="0.25">
      <c r="A462" s="1">
        <v>101029999</v>
      </c>
      <c r="B462" s="1" t="str">
        <f>VLOOKUP(A462,[1]Maestra!A$1:C$746,2,0)</f>
        <v>ACLSAVTE6</v>
      </c>
      <c r="C462" s="1" t="str">
        <f>VLOOKUP(A462,[1]Maestra!A$1:C$746,3,0)</f>
        <v>Línea de Sobregiro Avisada TE</v>
      </c>
      <c r="D462" s="1" t="s">
        <v>40</v>
      </c>
      <c r="E462" s="1">
        <v>50</v>
      </c>
      <c r="F462" s="1">
        <v>10</v>
      </c>
      <c r="G462" s="1">
        <v>130</v>
      </c>
      <c r="H462" s="1">
        <v>50</v>
      </c>
      <c r="I462" s="1" t="s">
        <v>329</v>
      </c>
      <c r="Q462" s="2" t="s">
        <v>37</v>
      </c>
      <c r="R462" s="1" t="s">
        <v>321</v>
      </c>
      <c r="S462" s="1" t="str">
        <f t="shared" si="14"/>
        <v>$IM|50|10|130|50|CIVA</v>
      </c>
      <c r="T462" s="2" t="str">
        <f t="shared" si="15"/>
        <v>OK</v>
      </c>
    </row>
    <row r="463" spans="1:20" x14ac:dyDescent="0.25">
      <c r="A463" s="1">
        <v>101029999</v>
      </c>
      <c r="B463" s="1" t="str">
        <f>VLOOKUP(A463,[1]Maestra!A$1:C$746,2,0)</f>
        <v>ACLSAVTE6</v>
      </c>
      <c r="C463" s="1" t="str">
        <f>VLOOKUP(A463,[1]Maestra!A$1:C$746,3,0)</f>
        <v>Línea de Sobregiro Avisada TE</v>
      </c>
      <c r="D463" s="1" t="s">
        <v>40</v>
      </c>
      <c r="E463" s="1">
        <v>50</v>
      </c>
      <c r="F463" s="1">
        <v>10</v>
      </c>
      <c r="G463" s="1">
        <v>130</v>
      </c>
      <c r="H463" s="1">
        <v>50</v>
      </c>
      <c r="I463" s="1" t="s">
        <v>325</v>
      </c>
      <c r="Q463" s="2" t="s">
        <v>37</v>
      </c>
      <c r="R463" s="1" t="s">
        <v>321</v>
      </c>
      <c r="S463" s="1" t="str">
        <f t="shared" si="14"/>
        <v>$IM|50|10|130|50|CMED</v>
      </c>
      <c r="T463" s="2" t="str">
        <f t="shared" si="15"/>
        <v>OK</v>
      </c>
    </row>
    <row r="464" spans="1:20" x14ac:dyDescent="0.25">
      <c r="A464" s="1">
        <v>101029999</v>
      </c>
      <c r="B464" s="1" t="str">
        <f>VLOOKUP(A464,[1]Maestra!A$1:C$746,2,0)</f>
        <v>ACLSAVTE6</v>
      </c>
      <c r="C464" s="1" t="str">
        <f>VLOOKUP(A464,[1]Maestra!A$1:C$746,3,0)</f>
        <v>Línea de Sobregiro Avisada TE</v>
      </c>
      <c r="D464" s="1" t="s">
        <v>40</v>
      </c>
      <c r="E464" s="1">
        <v>50</v>
      </c>
      <c r="F464" s="1">
        <v>10</v>
      </c>
      <c r="G464" s="1">
        <v>130</v>
      </c>
      <c r="H464" s="1">
        <v>50</v>
      </c>
      <c r="I464" s="1" t="s">
        <v>330</v>
      </c>
      <c r="Q464" s="2" t="s">
        <v>37</v>
      </c>
      <c r="R464" s="1" t="s">
        <v>321</v>
      </c>
      <c r="S464" s="1" t="str">
        <f t="shared" si="14"/>
        <v>$IM|50|10|130|50|CMIE</v>
      </c>
      <c r="T464" s="2" t="str">
        <f t="shared" si="15"/>
        <v>OK</v>
      </c>
    </row>
    <row r="465" spans="1:20" x14ac:dyDescent="0.25">
      <c r="A465" s="1">
        <v>101029999</v>
      </c>
      <c r="B465" s="1" t="str">
        <f>VLOOKUP(A465,[1]Maestra!A$1:C$746,2,0)</f>
        <v>ACLSAVTE6</v>
      </c>
      <c r="C465" s="1" t="str">
        <f>VLOOKUP(A465,[1]Maestra!A$1:C$746,3,0)</f>
        <v>Línea de Sobregiro Avisada TE</v>
      </c>
      <c r="D465" s="1" t="s">
        <v>40</v>
      </c>
      <c r="E465" s="1">
        <v>50</v>
      </c>
      <c r="F465" s="1">
        <v>10</v>
      </c>
      <c r="G465" s="1">
        <v>130</v>
      </c>
      <c r="H465" s="1">
        <v>50</v>
      </c>
      <c r="I465" s="1" t="s">
        <v>331</v>
      </c>
      <c r="Q465" s="2" t="s">
        <v>37</v>
      </c>
      <c r="R465" s="1" t="s">
        <v>321</v>
      </c>
      <c r="S465" s="1" t="str">
        <f t="shared" si="14"/>
        <v>$IM|50|10|130|50|CPEM</v>
      </c>
      <c r="T465" s="2" t="str">
        <f t="shared" si="15"/>
        <v>OK</v>
      </c>
    </row>
    <row r="466" spans="1:20" x14ac:dyDescent="0.25">
      <c r="A466" s="1">
        <v>101029999</v>
      </c>
      <c r="B466" s="1" t="str">
        <f>VLOOKUP(A466,[1]Maestra!A$1:C$746,2,0)</f>
        <v>ACLSAVTE6</v>
      </c>
      <c r="C466" s="1" t="str">
        <f>VLOOKUP(A466,[1]Maestra!A$1:C$746,3,0)</f>
        <v>Línea de Sobregiro Avisada TE</v>
      </c>
      <c r="D466" s="1" t="s">
        <v>40</v>
      </c>
      <c r="E466" s="1">
        <v>50</v>
      </c>
      <c r="F466" s="1">
        <v>10</v>
      </c>
      <c r="G466" s="1">
        <v>130</v>
      </c>
      <c r="H466" s="1">
        <v>50</v>
      </c>
      <c r="I466" s="1" t="s">
        <v>332</v>
      </c>
      <c r="Q466" s="2" t="s">
        <v>37</v>
      </c>
      <c r="R466" s="1" t="s">
        <v>321</v>
      </c>
      <c r="S466" s="1" t="str">
        <f t="shared" si="14"/>
        <v>$IM|50|10|130|50|CSOB</v>
      </c>
      <c r="T466" s="2" t="str">
        <f t="shared" si="15"/>
        <v>OK</v>
      </c>
    </row>
    <row r="467" spans="1:20" x14ac:dyDescent="0.25">
      <c r="A467" s="1">
        <v>101029999</v>
      </c>
      <c r="B467" s="1" t="str">
        <f>VLOOKUP(A467,[1]Maestra!A$1:C$746,2,0)</f>
        <v>ACLSAVTE6</v>
      </c>
      <c r="C467" s="1" t="str">
        <f>VLOOKUP(A467,[1]Maestra!A$1:C$746,3,0)</f>
        <v>Línea de Sobregiro Avisada TE</v>
      </c>
      <c r="D467" s="1" t="s">
        <v>40</v>
      </c>
      <c r="E467" s="1">
        <v>50</v>
      </c>
      <c r="F467" s="1">
        <v>10</v>
      </c>
      <c r="G467" s="1">
        <v>130</v>
      </c>
      <c r="H467" s="1">
        <v>100</v>
      </c>
      <c r="I467" s="1" t="s">
        <v>326</v>
      </c>
      <c r="Q467" s="2" t="s">
        <v>37</v>
      </c>
      <c r="R467" s="1" t="s">
        <v>321</v>
      </c>
      <c r="S467" s="1" t="str">
        <f t="shared" si="14"/>
        <v>$IM|50|10|130|100|CBMD</v>
      </c>
      <c r="T467" s="2" t="str">
        <f t="shared" si="15"/>
        <v>OK</v>
      </c>
    </row>
    <row r="468" spans="1:20" x14ac:dyDescent="0.25">
      <c r="A468" s="1">
        <v>101029999</v>
      </c>
      <c r="B468" s="1" t="str">
        <f>VLOOKUP(A468,[1]Maestra!A$1:C$746,2,0)</f>
        <v>ACLSAVTE6</v>
      </c>
      <c r="C468" s="1" t="str">
        <f>VLOOKUP(A468,[1]Maestra!A$1:C$746,3,0)</f>
        <v>Línea de Sobregiro Avisada TE</v>
      </c>
      <c r="D468" s="1" t="s">
        <v>40</v>
      </c>
      <c r="E468" s="1">
        <v>50</v>
      </c>
      <c r="F468" s="1">
        <v>10</v>
      </c>
      <c r="G468" s="1">
        <v>130</v>
      </c>
      <c r="H468" s="1">
        <v>100</v>
      </c>
      <c r="I468" s="1" t="s">
        <v>327</v>
      </c>
      <c r="Q468" s="2" t="s">
        <v>37</v>
      </c>
      <c r="R468" s="1" t="s">
        <v>321</v>
      </c>
      <c r="S468" s="1" t="str">
        <f t="shared" si="14"/>
        <v>$IM|50|10|130|100|CCOR</v>
      </c>
      <c r="T468" s="2" t="str">
        <f t="shared" si="15"/>
        <v>OK</v>
      </c>
    </row>
    <row r="469" spans="1:20" x14ac:dyDescent="0.25">
      <c r="A469" s="1">
        <v>101029999</v>
      </c>
      <c r="B469" s="1" t="str">
        <f>VLOOKUP(A469,[1]Maestra!A$1:C$746,2,0)</f>
        <v>ACLSAVTE6</v>
      </c>
      <c r="C469" s="1" t="str">
        <f>VLOOKUP(A469,[1]Maestra!A$1:C$746,3,0)</f>
        <v>Línea de Sobregiro Avisada TE</v>
      </c>
      <c r="D469" s="1" t="s">
        <v>40</v>
      </c>
      <c r="E469" s="1">
        <v>50</v>
      </c>
      <c r="F469" s="1">
        <v>10</v>
      </c>
      <c r="G469" s="1">
        <v>130</v>
      </c>
      <c r="H469" s="1">
        <v>100</v>
      </c>
      <c r="I469" s="1" t="s">
        <v>323</v>
      </c>
      <c r="Q469" s="2" t="s">
        <v>37</v>
      </c>
      <c r="R469" s="1" t="s">
        <v>321</v>
      </c>
      <c r="S469" s="1" t="str">
        <f t="shared" si="14"/>
        <v>$IM|50|10|130|100|CESP</v>
      </c>
      <c r="T469" s="2" t="str">
        <f t="shared" si="15"/>
        <v>OK</v>
      </c>
    </row>
    <row r="470" spans="1:20" x14ac:dyDescent="0.25">
      <c r="A470" s="1">
        <v>101029999</v>
      </c>
      <c r="B470" s="1" t="str">
        <f>VLOOKUP(A470,[1]Maestra!A$1:C$746,2,0)</f>
        <v>ACLSAVTE6</v>
      </c>
      <c r="C470" s="1" t="str">
        <f>VLOOKUP(A470,[1]Maestra!A$1:C$746,3,0)</f>
        <v>Línea de Sobregiro Avisada TE</v>
      </c>
      <c r="D470" s="1" t="s">
        <v>40</v>
      </c>
      <c r="E470" s="1">
        <v>50</v>
      </c>
      <c r="F470" s="1">
        <v>10</v>
      </c>
      <c r="G470" s="1">
        <v>130</v>
      </c>
      <c r="H470" s="1">
        <v>100</v>
      </c>
      <c r="I470" s="1" t="s">
        <v>328</v>
      </c>
      <c r="Q470" s="2" t="s">
        <v>37</v>
      </c>
      <c r="R470" s="1" t="s">
        <v>321</v>
      </c>
      <c r="S470" s="1" t="str">
        <f t="shared" si="14"/>
        <v>$IM|50|10|130|100|CGEM</v>
      </c>
      <c r="T470" s="2" t="str">
        <f t="shared" si="15"/>
        <v>OK</v>
      </c>
    </row>
    <row r="471" spans="1:20" x14ac:dyDescent="0.25">
      <c r="A471" s="1">
        <v>101029999</v>
      </c>
      <c r="B471" s="1" t="str">
        <f>VLOOKUP(A471,[1]Maestra!A$1:C$746,2,0)</f>
        <v>ACLSAVTE6</v>
      </c>
      <c r="C471" s="1" t="str">
        <f>VLOOKUP(A471,[1]Maestra!A$1:C$746,3,0)</f>
        <v>Línea de Sobregiro Avisada TE</v>
      </c>
      <c r="D471" s="1" t="s">
        <v>40</v>
      </c>
      <c r="E471" s="1">
        <v>50</v>
      </c>
      <c r="F471" s="1">
        <v>10</v>
      </c>
      <c r="G471" s="1">
        <v>130</v>
      </c>
      <c r="H471" s="1">
        <v>100</v>
      </c>
      <c r="I471" s="1" t="s">
        <v>329</v>
      </c>
      <c r="Q471" s="2" t="s">
        <v>37</v>
      </c>
      <c r="R471" s="1" t="s">
        <v>321</v>
      </c>
      <c r="S471" s="1" t="str">
        <f t="shared" si="14"/>
        <v>$IM|50|10|130|100|CIVA</v>
      </c>
      <c r="T471" s="2" t="str">
        <f t="shared" si="15"/>
        <v>OK</v>
      </c>
    </row>
    <row r="472" spans="1:20" x14ac:dyDescent="0.25">
      <c r="A472" s="1">
        <v>101029999</v>
      </c>
      <c r="B472" s="1" t="str">
        <f>VLOOKUP(A472,[1]Maestra!A$1:C$746,2,0)</f>
        <v>ACLSAVTE6</v>
      </c>
      <c r="C472" s="1" t="str">
        <f>VLOOKUP(A472,[1]Maestra!A$1:C$746,3,0)</f>
        <v>Línea de Sobregiro Avisada TE</v>
      </c>
      <c r="D472" s="1" t="s">
        <v>40</v>
      </c>
      <c r="E472" s="1">
        <v>50</v>
      </c>
      <c r="F472" s="1">
        <v>10</v>
      </c>
      <c r="G472" s="1">
        <v>130</v>
      </c>
      <c r="H472" s="1">
        <v>100</v>
      </c>
      <c r="I472" s="1" t="s">
        <v>325</v>
      </c>
      <c r="Q472" s="2" t="s">
        <v>37</v>
      </c>
      <c r="R472" s="1" t="s">
        <v>321</v>
      </c>
      <c r="S472" s="1" t="str">
        <f t="shared" si="14"/>
        <v>$IM|50|10|130|100|CMED</v>
      </c>
      <c r="T472" s="2" t="str">
        <f t="shared" si="15"/>
        <v>OK</v>
      </c>
    </row>
    <row r="473" spans="1:20" x14ac:dyDescent="0.25">
      <c r="A473" s="1">
        <v>101029999</v>
      </c>
      <c r="B473" s="1" t="str">
        <f>VLOOKUP(A473,[1]Maestra!A$1:C$746,2,0)</f>
        <v>ACLSAVTE6</v>
      </c>
      <c r="C473" s="1" t="str">
        <f>VLOOKUP(A473,[1]Maestra!A$1:C$746,3,0)</f>
        <v>Línea de Sobregiro Avisada TE</v>
      </c>
      <c r="D473" s="1" t="s">
        <v>40</v>
      </c>
      <c r="E473" s="1">
        <v>50</v>
      </c>
      <c r="F473" s="1">
        <v>10</v>
      </c>
      <c r="G473" s="1">
        <v>130</v>
      </c>
      <c r="H473" s="1">
        <v>100</v>
      </c>
      <c r="I473" s="1" t="s">
        <v>330</v>
      </c>
      <c r="Q473" s="2" t="s">
        <v>37</v>
      </c>
      <c r="R473" s="1" t="s">
        <v>321</v>
      </c>
      <c r="S473" s="1" t="str">
        <f t="shared" si="14"/>
        <v>$IM|50|10|130|100|CMIE</v>
      </c>
      <c r="T473" s="2" t="str">
        <f t="shared" si="15"/>
        <v>OK</v>
      </c>
    </row>
    <row r="474" spans="1:20" x14ac:dyDescent="0.25">
      <c r="A474" s="1">
        <v>101029999</v>
      </c>
      <c r="B474" s="1" t="str">
        <f>VLOOKUP(A474,[1]Maestra!A$1:C$746,2,0)</f>
        <v>ACLSAVTE6</v>
      </c>
      <c r="C474" s="1" t="str">
        <f>VLOOKUP(A474,[1]Maestra!A$1:C$746,3,0)</f>
        <v>Línea de Sobregiro Avisada TE</v>
      </c>
      <c r="D474" s="1" t="s">
        <v>40</v>
      </c>
      <c r="E474" s="1">
        <v>50</v>
      </c>
      <c r="F474" s="1">
        <v>10</v>
      </c>
      <c r="G474" s="1">
        <v>130</v>
      </c>
      <c r="H474" s="1">
        <v>100</v>
      </c>
      <c r="I474" s="1" t="s">
        <v>331</v>
      </c>
      <c r="Q474" s="2" t="s">
        <v>37</v>
      </c>
      <c r="R474" s="1" t="s">
        <v>321</v>
      </c>
      <c r="S474" s="1" t="str">
        <f t="shared" si="14"/>
        <v>$IM|50|10|130|100|CPEM</v>
      </c>
      <c r="T474" s="2" t="str">
        <f t="shared" si="15"/>
        <v>OK</v>
      </c>
    </row>
    <row r="475" spans="1:20" x14ac:dyDescent="0.25">
      <c r="A475" s="1">
        <v>101029999</v>
      </c>
      <c r="B475" s="1" t="str">
        <f>VLOOKUP(A475,[1]Maestra!A$1:C$746,2,0)</f>
        <v>ACLSAVTE6</v>
      </c>
      <c r="C475" s="1" t="str">
        <f>VLOOKUP(A475,[1]Maestra!A$1:C$746,3,0)</f>
        <v>Línea de Sobregiro Avisada TE</v>
      </c>
      <c r="D475" s="1" t="s">
        <v>40</v>
      </c>
      <c r="E475" s="1">
        <v>50</v>
      </c>
      <c r="F475" s="1">
        <v>10</v>
      </c>
      <c r="G475" s="1">
        <v>130</v>
      </c>
      <c r="H475" s="1">
        <v>100</v>
      </c>
      <c r="I475" s="1" t="s">
        <v>332</v>
      </c>
      <c r="Q475" s="2" t="s">
        <v>37</v>
      </c>
      <c r="R475" s="1" t="s">
        <v>321</v>
      </c>
      <c r="S475" s="1" t="str">
        <f t="shared" si="14"/>
        <v>$IM|50|10|130|100|CSOB</v>
      </c>
      <c r="T475" s="2" t="str">
        <f t="shared" si="15"/>
        <v>OK</v>
      </c>
    </row>
    <row r="476" spans="1:20" x14ac:dyDescent="0.25">
      <c r="A476" s="1">
        <v>201010199</v>
      </c>
      <c r="B476" s="1" t="str">
        <f>VLOOKUP(A476,[1]Maestra!A$1:C$746,2,0)</f>
        <v>ACSOBPN08</v>
      </c>
      <c r="C476" s="1" t="str">
        <f>VLOOKUP(A476,[1]Maestra!A$1:C$746,3,0)</f>
        <v>Sobregiros PN</v>
      </c>
      <c r="D476" s="1" t="s">
        <v>40</v>
      </c>
      <c r="E476" s="1">
        <v>50</v>
      </c>
      <c r="F476" s="1">
        <v>10</v>
      </c>
      <c r="G476" s="1">
        <v>131</v>
      </c>
      <c r="H476" s="1">
        <v>9999</v>
      </c>
      <c r="I476" s="1" t="s">
        <v>330</v>
      </c>
      <c r="Q476" s="2" t="s">
        <v>37</v>
      </c>
      <c r="R476" s="1" t="s">
        <v>321</v>
      </c>
      <c r="S476" s="1" t="str">
        <f t="shared" si="14"/>
        <v>$IM|50|10|131|9999|CMIE</v>
      </c>
      <c r="T476" s="2" t="str">
        <f t="shared" si="15"/>
        <v>OK</v>
      </c>
    </row>
    <row r="477" spans="1:20" x14ac:dyDescent="0.25">
      <c r="A477" s="1">
        <v>101019999</v>
      </c>
      <c r="B477" s="1" t="str">
        <f>VLOOKUP(A477,[1]Maestra!A$1:C$746,2,0)</f>
        <v>ACSOBPJ05</v>
      </c>
      <c r="C477" s="1" t="str">
        <f>VLOOKUP(A477,[1]Maestra!A$1:C$746,3,0)</f>
        <v>Sobregiros PJ</v>
      </c>
      <c r="D477" s="1" t="s">
        <v>40</v>
      </c>
      <c r="E477" s="1">
        <v>50</v>
      </c>
      <c r="F477" s="1">
        <v>10</v>
      </c>
      <c r="G477" s="1">
        <v>132</v>
      </c>
      <c r="H477" s="1">
        <v>50</v>
      </c>
      <c r="I477" s="1" t="s">
        <v>326</v>
      </c>
      <c r="Q477" s="2" t="s">
        <v>37</v>
      </c>
      <c r="R477" s="1" t="s">
        <v>321</v>
      </c>
      <c r="S477" s="1" t="str">
        <f t="shared" si="14"/>
        <v>$IM|50|10|132|50|CBMD</v>
      </c>
      <c r="T477" s="2" t="str">
        <f t="shared" si="15"/>
        <v>OK</v>
      </c>
    </row>
    <row r="478" spans="1:20" x14ac:dyDescent="0.25">
      <c r="A478" s="1">
        <v>101019999</v>
      </c>
      <c r="B478" s="1" t="str">
        <f>VLOOKUP(A478,[1]Maestra!A$1:C$746,2,0)</f>
        <v>ACSOBPJ05</v>
      </c>
      <c r="C478" s="1" t="str">
        <f>VLOOKUP(A478,[1]Maestra!A$1:C$746,3,0)</f>
        <v>Sobregiros PJ</v>
      </c>
      <c r="D478" s="1" t="s">
        <v>40</v>
      </c>
      <c r="E478" s="1">
        <v>50</v>
      </c>
      <c r="F478" s="1">
        <v>10</v>
      </c>
      <c r="G478" s="1">
        <v>132</v>
      </c>
      <c r="H478" s="1">
        <v>50</v>
      </c>
      <c r="I478" s="1" t="s">
        <v>327</v>
      </c>
      <c r="Q478" s="2" t="s">
        <v>37</v>
      </c>
      <c r="R478" s="1" t="s">
        <v>321</v>
      </c>
      <c r="S478" s="1" t="str">
        <f t="shared" si="14"/>
        <v>$IM|50|10|132|50|CCOR</v>
      </c>
      <c r="T478" s="2" t="str">
        <f t="shared" si="15"/>
        <v>OK</v>
      </c>
    </row>
    <row r="479" spans="1:20" x14ac:dyDescent="0.25">
      <c r="A479" s="1">
        <v>101019999</v>
      </c>
      <c r="B479" s="1" t="str">
        <f>VLOOKUP(A479,[1]Maestra!A$1:C$746,2,0)</f>
        <v>ACSOBPJ05</v>
      </c>
      <c r="C479" s="1" t="str">
        <f>VLOOKUP(A479,[1]Maestra!A$1:C$746,3,0)</f>
        <v>Sobregiros PJ</v>
      </c>
      <c r="D479" s="1" t="s">
        <v>40</v>
      </c>
      <c r="E479" s="1">
        <v>50</v>
      </c>
      <c r="F479" s="1">
        <v>10</v>
      </c>
      <c r="G479" s="1">
        <v>132</v>
      </c>
      <c r="H479" s="1">
        <v>50</v>
      </c>
      <c r="I479" s="1" t="s">
        <v>323</v>
      </c>
      <c r="Q479" s="2" t="s">
        <v>37</v>
      </c>
      <c r="R479" s="1" t="s">
        <v>321</v>
      </c>
      <c r="S479" s="1" t="str">
        <f t="shared" si="14"/>
        <v>$IM|50|10|132|50|CESP</v>
      </c>
      <c r="T479" s="2" t="str">
        <f t="shared" si="15"/>
        <v>OK</v>
      </c>
    </row>
    <row r="480" spans="1:20" x14ac:dyDescent="0.25">
      <c r="A480" s="1">
        <v>101019999</v>
      </c>
      <c r="B480" s="1" t="str">
        <f>VLOOKUP(A480,[1]Maestra!A$1:C$746,2,0)</f>
        <v>ACSOBPJ05</v>
      </c>
      <c r="C480" s="1" t="str">
        <f>VLOOKUP(A480,[1]Maestra!A$1:C$746,3,0)</f>
        <v>Sobregiros PJ</v>
      </c>
      <c r="D480" s="1" t="s">
        <v>40</v>
      </c>
      <c r="E480" s="1">
        <v>50</v>
      </c>
      <c r="F480" s="1">
        <v>10</v>
      </c>
      <c r="G480" s="1">
        <v>132</v>
      </c>
      <c r="H480" s="1">
        <v>50</v>
      </c>
      <c r="I480" s="1" t="s">
        <v>328</v>
      </c>
      <c r="Q480" s="2" t="s">
        <v>37</v>
      </c>
      <c r="R480" s="1" t="s">
        <v>321</v>
      </c>
      <c r="S480" s="1" t="str">
        <f t="shared" si="14"/>
        <v>$IM|50|10|132|50|CGEM</v>
      </c>
      <c r="T480" s="2" t="str">
        <f t="shared" si="15"/>
        <v>OK</v>
      </c>
    </row>
    <row r="481" spans="1:20" x14ac:dyDescent="0.25">
      <c r="A481" s="1">
        <v>101019999</v>
      </c>
      <c r="B481" s="1" t="str">
        <f>VLOOKUP(A481,[1]Maestra!A$1:C$746,2,0)</f>
        <v>ACSOBPJ05</v>
      </c>
      <c r="C481" s="1" t="str">
        <f>VLOOKUP(A481,[1]Maestra!A$1:C$746,3,0)</f>
        <v>Sobregiros PJ</v>
      </c>
      <c r="D481" s="1" t="s">
        <v>40</v>
      </c>
      <c r="E481" s="1">
        <v>50</v>
      </c>
      <c r="F481" s="1">
        <v>10</v>
      </c>
      <c r="G481" s="1">
        <v>132</v>
      </c>
      <c r="H481" s="1">
        <v>50</v>
      </c>
      <c r="I481" s="1" t="s">
        <v>329</v>
      </c>
      <c r="Q481" s="2" t="s">
        <v>37</v>
      </c>
      <c r="R481" s="1" t="s">
        <v>321</v>
      </c>
      <c r="S481" s="1" t="str">
        <f t="shared" si="14"/>
        <v>$IM|50|10|132|50|CIVA</v>
      </c>
      <c r="T481" s="2" t="str">
        <f t="shared" si="15"/>
        <v>OK</v>
      </c>
    </row>
    <row r="482" spans="1:20" x14ac:dyDescent="0.25">
      <c r="A482" s="1">
        <v>101019999</v>
      </c>
      <c r="B482" s="1" t="str">
        <f>VLOOKUP(A482,[1]Maestra!A$1:C$746,2,0)</f>
        <v>ACSOBPJ05</v>
      </c>
      <c r="C482" s="1" t="str">
        <f>VLOOKUP(A482,[1]Maestra!A$1:C$746,3,0)</f>
        <v>Sobregiros PJ</v>
      </c>
      <c r="D482" s="1" t="s">
        <v>40</v>
      </c>
      <c r="E482" s="1">
        <v>50</v>
      </c>
      <c r="F482" s="1">
        <v>10</v>
      </c>
      <c r="G482" s="1">
        <v>132</v>
      </c>
      <c r="H482" s="1">
        <v>50</v>
      </c>
      <c r="I482" s="1" t="s">
        <v>325</v>
      </c>
      <c r="Q482" s="2" t="s">
        <v>37</v>
      </c>
      <c r="R482" s="1" t="s">
        <v>321</v>
      </c>
      <c r="S482" s="1" t="str">
        <f t="shared" si="14"/>
        <v>$IM|50|10|132|50|CMED</v>
      </c>
      <c r="T482" s="2" t="str">
        <f t="shared" si="15"/>
        <v>OK</v>
      </c>
    </row>
    <row r="483" spans="1:20" x14ac:dyDescent="0.25">
      <c r="A483" s="1">
        <v>101019999</v>
      </c>
      <c r="B483" s="1" t="str">
        <f>VLOOKUP(A483,[1]Maestra!A$1:C$746,2,0)</f>
        <v>ACSOBPJ05</v>
      </c>
      <c r="C483" s="1" t="str">
        <f>VLOOKUP(A483,[1]Maestra!A$1:C$746,3,0)</f>
        <v>Sobregiros PJ</v>
      </c>
      <c r="D483" s="1" t="s">
        <v>40</v>
      </c>
      <c r="E483" s="1">
        <v>50</v>
      </c>
      <c r="F483" s="1">
        <v>10</v>
      </c>
      <c r="G483" s="1">
        <v>132</v>
      </c>
      <c r="H483" s="1">
        <v>50</v>
      </c>
      <c r="I483" s="1" t="s">
        <v>330</v>
      </c>
      <c r="Q483" s="2" t="s">
        <v>37</v>
      </c>
      <c r="R483" s="1" t="s">
        <v>321</v>
      </c>
      <c r="S483" s="1" t="str">
        <f t="shared" si="14"/>
        <v>$IM|50|10|132|50|CMIE</v>
      </c>
      <c r="T483" s="2" t="str">
        <f t="shared" si="15"/>
        <v>OK</v>
      </c>
    </row>
    <row r="484" spans="1:20" x14ac:dyDescent="0.25">
      <c r="A484" s="1">
        <v>101019999</v>
      </c>
      <c r="B484" s="1" t="str">
        <f>VLOOKUP(A484,[1]Maestra!A$1:C$746,2,0)</f>
        <v>ACSOBPJ05</v>
      </c>
      <c r="C484" s="1" t="str">
        <f>VLOOKUP(A484,[1]Maestra!A$1:C$746,3,0)</f>
        <v>Sobregiros PJ</v>
      </c>
      <c r="D484" s="1" t="s">
        <v>40</v>
      </c>
      <c r="E484" s="1">
        <v>50</v>
      </c>
      <c r="F484" s="1">
        <v>10</v>
      </c>
      <c r="G484" s="1">
        <v>132</v>
      </c>
      <c r="H484" s="1">
        <v>50</v>
      </c>
      <c r="I484" s="1" t="s">
        <v>331</v>
      </c>
      <c r="Q484" s="2" t="s">
        <v>37</v>
      </c>
      <c r="R484" s="1" t="s">
        <v>321</v>
      </c>
      <c r="S484" s="1" t="str">
        <f t="shared" si="14"/>
        <v>$IM|50|10|132|50|CPEM</v>
      </c>
      <c r="T484" s="2" t="str">
        <f t="shared" si="15"/>
        <v>OK</v>
      </c>
    </row>
    <row r="485" spans="1:20" x14ac:dyDescent="0.25">
      <c r="A485" s="1">
        <v>101019999</v>
      </c>
      <c r="B485" s="1" t="str">
        <f>VLOOKUP(A485,[1]Maestra!A$1:C$746,2,0)</f>
        <v>ACSOBPJ05</v>
      </c>
      <c r="C485" s="1" t="str">
        <f>VLOOKUP(A485,[1]Maestra!A$1:C$746,3,0)</f>
        <v>Sobregiros PJ</v>
      </c>
      <c r="D485" s="1" t="s">
        <v>40</v>
      </c>
      <c r="E485" s="1">
        <v>50</v>
      </c>
      <c r="F485" s="1">
        <v>10</v>
      </c>
      <c r="G485" s="1">
        <v>132</v>
      </c>
      <c r="H485" s="1">
        <v>50</v>
      </c>
      <c r="I485" s="1" t="s">
        <v>332</v>
      </c>
      <c r="Q485" s="2" t="s">
        <v>37</v>
      </c>
      <c r="R485" s="1" t="s">
        <v>321</v>
      </c>
      <c r="S485" s="1" t="str">
        <f t="shared" si="14"/>
        <v>$IM|50|10|132|50|CSOB</v>
      </c>
      <c r="T485" s="2" t="str">
        <f t="shared" si="15"/>
        <v>OK</v>
      </c>
    </row>
    <row r="486" spans="1:20" x14ac:dyDescent="0.25">
      <c r="A486" s="1">
        <v>101019999</v>
      </c>
      <c r="B486" s="1" t="str">
        <f>VLOOKUP(A486,[1]Maestra!A$1:C$746,2,0)</f>
        <v>ACSOBPJ05</v>
      </c>
      <c r="C486" s="1" t="str">
        <f>VLOOKUP(A486,[1]Maestra!A$1:C$746,3,0)</f>
        <v>Sobregiros PJ</v>
      </c>
      <c r="D486" s="1" t="s">
        <v>40</v>
      </c>
      <c r="E486" s="1">
        <v>50</v>
      </c>
      <c r="F486" s="1">
        <v>10</v>
      </c>
      <c r="G486" s="1">
        <v>132</v>
      </c>
      <c r="H486" s="1">
        <v>100</v>
      </c>
      <c r="I486" s="1" t="s">
        <v>326</v>
      </c>
      <c r="Q486" s="2" t="s">
        <v>37</v>
      </c>
      <c r="R486" s="1" t="s">
        <v>321</v>
      </c>
      <c r="S486" s="1" t="str">
        <f t="shared" si="14"/>
        <v>$IM|50|10|132|100|CBMD</v>
      </c>
      <c r="T486" s="2" t="str">
        <f t="shared" si="15"/>
        <v>OK</v>
      </c>
    </row>
    <row r="487" spans="1:20" x14ac:dyDescent="0.25">
      <c r="A487" s="1">
        <v>101019999</v>
      </c>
      <c r="B487" s="1" t="str">
        <f>VLOOKUP(A487,[1]Maestra!A$1:C$746,2,0)</f>
        <v>ACSOBPJ05</v>
      </c>
      <c r="C487" s="1" t="str">
        <f>VLOOKUP(A487,[1]Maestra!A$1:C$746,3,0)</f>
        <v>Sobregiros PJ</v>
      </c>
      <c r="D487" s="1" t="s">
        <v>40</v>
      </c>
      <c r="E487" s="1">
        <v>50</v>
      </c>
      <c r="F487" s="1">
        <v>10</v>
      </c>
      <c r="G487" s="1">
        <v>132</v>
      </c>
      <c r="H487" s="1">
        <v>100</v>
      </c>
      <c r="I487" s="1" t="s">
        <v>327</v>
      </c>
      <c r="Q487" s="2" t="s">
        <v>37</v>
      </c>
      <c r="R487" s="1" t="s">
        <v>321</v>
      </c>
      <c r="S487" s="1" t="str">
        <f t="shared" si="14"/>
        <v>$IM|50|10|132|100|CCOR</v>
      </c>
      <c r="T487" s="2" t="str">
        <f t="shared" si="15"/>
        <v>OK</v>
      </c>
    </row>
    <row r="488" spans="1:20" x14ac:dyDescent="0.25">
      <c r="A488" s="1">
        <v>101019999</v>
      </c>
      <c r="B488" s="1" t="str">
        <f>VLOOKUP(A488,[1]Maestra!A$1:C$746,2,0)</f>
        <v>ACSOBPJ05</v>
      </c>
      <c r="C488" s="1" t="str">
        <f>VLOOKUP(A488,[1]Maestra!A$1:C$746,3,0)</f>
        <v>Sobregiros PJ</v>
      </c>
      <c r="D488" s="1" t="s">
        <v>40</v>
      </c>
      <c r="E488" s="1">
        <v>50</v>
      </c>
      <c r="F488" s="1">
        <v>10</v>
      </c>
      <c r="G488" s="1">
        <v>132</v>
      </c>
      <c r="H488" s="1">
        <v>100</v>
      </c>
      <c r="I488" s="1" t="s">
        <v>322</v>
      </c>
      <c r="Q488" s="2" t="s">
        <v>37</v>
      </c>
      <c r="R488" s="1" t="s">
        <v>321</v>
      </c>
      <c r="S488" s="1" t="str">
        <f t="shared" si="14"/>
        <v>$IM|50|10|132|100|CESF</v>
      </c>
      <c r="T488" s="2" t="str">
        <f t="shared" si="15"/>
        <v>OK</v>
      </c>
    </row>
    <row r="489" spans="1:20" x14ac:dyDescent="0.25">
      <c r="A489" s="1">
        <v>101019999</v>
      </c>
      <c r="B489" s="1" t="str">
        <f>VLOOKUP(A489,[1]Maestra!A$1:C$746,2,0)</f>
        <v>ACSOBPJ05</v>
      </c>
      <c r="C489" s="1" t="str">
        <f>VLOOKUP(A489,[1]Maestra!A$1:C$746,3,0)</f>
        <v>Sobregiros PJ</v>
      </c>
      <c r="D489" s="1" t="s">
        <v>40</v>
      </c>
      <c r="E489" s="1">
        <v>50</v>
      </c>
      <c r="F489" s="1">
        <v>10</v>
      </c>
      <c r="G489" s="1">
        <v>132</v>
      </c>
      <c r="H489" s="1">
        <v>100</v>
      </c>
      <c r="I489" s="1" t="s">
        <v>323</v>
      </c>
      <c r="Q489" s="2" t="s">
        <v>37</v>
      </c>
      <c r="R489" s="1" t="s">
        <v>321</v>
      </c>
      <c r="S489" s="1" t="str">
        <f t="shared" si="14"/>
        <v>$IM|50|10|132|100|CESP</v>
      </c>
      <c r="T489" s="2" t="str">
        <f t="shared" si="15"/>
        <v>OK</v>
      </c>
    </row>
    <row r="490" spans="1:20" x14ac:dyDescent="0.25">
      <c r="A490" s="1">
        <v>101019999</v>
      </c>
      <c r="B490" s="1" t="str">
        <f>VLOOKUP(A490,[1]Maestra!A$1:C$746,2,0)</f>
        <v>ACSOBPJ05</v>
      </c>
      <c r="C490" s="1" t="str">
        <f>VLOOKUP(A490,[1]Maestra!A$1:C$746,3,0)</f>
        <v>Sobregiros PJ</v>
      </c>
      <c r="D490" s="1" t="s">
        <v>40</v>
      </c>
      <c r="E490" s="1">
        <v>50</v>
      </c>
      <c r="F490" s="1">
        <v>10</v>
      </c>
      <c r="G490" s="1">
        <v>132</v>
      </c>
      <c r="H490" s="1">
        <v>100</v>
      </c>
      <c r="I490" s="1" t="s">
        <v>328</v>
      </c>
      <c r="Q490" s="2" t="s">
        <v>37</v>
      </c>
      <c r="R490" s="1" t="s">
        <v>321</v>
      </c>
      <c r="S490" s="1" t="str">
        <f t="shared" si="14"/>
        <v>$IM|50|10|132|100|CGEM</v>
      </c>
      <c r="T490" s="2" t="str">
        <f t="shared" si="15"/>
        <v>OK</v>
      </c>
    </row>
    <row r="491" spans="1:20" x14ac:dyDescent="0.25">
      <c r="A491" s="1">
        <v>101019999</v>
      </c>
      <c r="B491" s="1" t="str">
        <f>VLOOKUP(A491,[1]Maestra!A$1:C$746,2,0)</f>
        <v>ACSOBPJ05</v>
      </c>
      <c r="C491" s="1" t="str">
        <f>VLOOKUP(A491,[1]Maestra!A$1:C$746,3,0)</f>
        <v>Sobregiros PJ</v>
      </c>
      <c r="D491" s="1" t="s">
        <v>40</v>
      </c>
      <c r="E491" s="1">
        <v>50</v>
      </c>
      <c r="F491" s="1">
        <v>10</v>
      </c>
      <c r="G491" s="1">
        <v>132</v>
      </c>
      <c r="H491" s="1">
        <v>100</v>
      </c>
      <c r="I491" s="1" t="s">
        <v>329</v>
      </c>
      <c r="Q491" s="2" t="s">
        <v>37</v>
      </c>
      <c r="R491" s="1" t="s">
        <v>321</v>
      </c>
      <c r="S491" s="1" t="str">
        <f t="shared" si="14"/>
        <v>$IM|50|10|132|100|CIVA</v>
      </c>
      <c r="T491" s="2" t="str">
        <f t="shared" si="15"/>
        <v>OK</v>
      </c>
    </row>
    <row r="492" spans="1:20" x14ac:dyDescent="0.25">
      <c r="A492" s="1">
        <v>101019999</v>
      </c>
      <c r="B492" s="1" t="str">
        <f>VLOOKUP(A492,[1]Maestra!A$1:C$746,2,0)</f>
        <v>ACSOBPJ05</v>
      </c>
      <c r="C492" s="1" t="str">
        <f>VLOOKUP(A492,[1]Maestra!A$1:C$746,3,0)</f>
        <v>Sobregiros PJ</v>
      </c>
      <c r="D492" s="1" t="s">
        <v>40</v>
      </c>
      <c r="E492" s="1">
        <v>50</v>
      </c>
      <c r="F492" s="1">
        <v>10</v>
      </c>
      <c r="G492" s="1">
        <v>132</v>
      </c>
      <c r="H492" s="1">
        <v>100</v>
      </c>
      <c r="I492" s="1" t="s">
        <v>325</v>
      </c>
      <c r="Q492" s="2" t="s">
        <v>37</v>
      </c>
      <c r="R492" s="1" t="s">
        <v>321</v>
      </c>
      <c r="S492" s="1" t="str">
        <f t="shared" si="14"/>
        <v>$IM|50|10|132|100|CMED</v>
      </c>
      <c r="T492" s="2" t="str">
        <f t="shared" si="15"/>
        <v>OK</v>
      </c>
    </row>
    <row r="493" spans="1:20" x14ac:dyDescent="0.25">
      <c r="A493" s="1">
        <v>101019999</v>
      </c>
      <c r="B493" s="1" t="str">
        <f>VLOOKUP(A493,[1]Maestra!A$1:C$746,2,0)</f>
        <v>ACSOBPJ05</v>
      </c>
      <c r="C493" s="1" t="str">
        <f>VLOOKUP(A493,[1]Maestra!A$1:C$746,3,0)</f>
        <v>Sobregiros PJ</v>
      </c>
      <c r="D493" s="1" t="s">
        <v>40</v>
      </c>
      <c r="E493" s="1">
        <v>50</v>
      </c>
      <c r="F493" s="1">
        <v>10</v>
      </c>
      <c r="G493" s="1">
        <v>132</v>
      </c>
      <c r="H493" s="1">
        <v>100</v>
      </c>
      <c r="I493" s="1" t="s">
        <v>330</v>
      </c>
      <c r="Q493" s="2" t="s">
        <v>37</v>
      </c>
      <c r="R493" s="1" t="s">
        <v>321</v>
      </c>
      <c r="S493" s="1" t="str">
        <f t="shared" si="14"/>
        <v>$IM|50|10|132|100|CMIE</v>
      </c>
      <c r="T493" s="2" t="str">
        <f t="shared" si="15"/>
        <v>OK</v>
      </c>
    </row>
    <row r="494" spans="1:20" x14ac:dyDescent="0.25">
      <c r="A494" s="1">
        <v>101019999</v>
      </c>
      <c r="B494" s="1" t="str">
        <f>VLOOKUP(A494,[1]Maestra!A$1:C$746,2,0)</f>
        <v>ACSOBPJ05</v>
      </c>
      <c r="C494" s="1" t="str">
        <f>VLOOKUP(A494,[1]Maestra!A$1:C$746,3,0)</f>
        <v>Sobregiros PJ</v>
      </c>
      <c r="D494" s="1" t="s">
        <v>40</v>
      </c>
      <c r="E494" s="1">
        <v>50</v>
      </c>
      <c r="F494" s="1">
        <v>10</v>
      </c>
      <c r="G494" s="1">
        <v>132</v>
      </c>
      <c r="H494" s="1">
        <v>100</v>
      </c>
      <c r="I494" s="1" t="s">
        <v>331</v>
      </c>
      <c r="Q494" s="2" t="s">
        <v>37</v>
      </c>
      <c r="R494" s="1" t="s">
        <v>321</v>
      </c>
      <c r="S494" s="1" t="str">
        <f t="shared" si="14"/>
        <v>$IM|50|10|132|100|CPEM</v>
      </c>
      <c r="T494" s="2" t="str">
        <f t="shared" si="15"/>
        <v>OK</v>
      </c>
    </row>
    <row r="495" spans="1:20" x14ac:dyDescent="0.25">
      <c r="A495" s="1">
        <v>101019999</v>
      </c>
      <c r="B495" s="1" t="str">
        <f>VLOOKUP(A495,[1]Maestra!A$1:C$746,2,0)</f>
        <v>ACSOBPJ05</v>
      </c>
      <c r="C495" s="1" t="str">
        <f>VLOOKUP(A495,[1]Maestra!A$1:C$746,3,0)</f>
        <v>Sobregiros PJ</v>
      </c>
      <c r="D495" s="1" t="s">
        <v>40</v>
      </c>
      <c r="E495" s="1">
        <v>50</v>
      </c>
      <c r="F495" s="1">
        <v>10</v>
      </c>
      <c r="G495" s="1">
        <v>132</v>
      </c>
      <c r="H495" s="1">
        <v>100</v>
      </c>
      <c r="I495" s="1" t="s">
        <v>332</v>
      </c>
      <c r="Q495" s="2" t="s">
        <v>37</v>
      </c>
      <c r="R495" s="1" t="s">
        <v>321</v>
      </c>
      <c r="S495" s="1" t="str">
        <f t="shared" si="14"/>
        <v>$IM|50|10|132|100|CSOB</v>
      </c>
      <c r="T495" s="2" t="str">
        <f t="shared" si="15"/>
        <v>OK</v>
      </c>
    </row>
    <row r="496" spans="1:20" x14ac:dyDescent="0.25">
      <c r="A496" s="1">
        <v>101039999</v>
      </c>
      <c r="B496" s="1" t="str">
        <f>VLOOKUP(A496,[1]Maestra!A$1:C$746,2,0)</f>
        <v>ACACCOPJ6</v>
      </c>
      <c r="C496" s="1" t="str">
        <f>VLOOKUP(A496,[1]Maestra!A$1:C$746,3,0)</f>
        <v>Avance en Cuenta Corriente PJ</v>
      </c>
      <c r="D496" s="1" t="s">
        <v>40</v>
      </c>
      <c r="E496" s="1">
        <v>50</v>
      </c>
      <c r="F496" s="1">
        <v>10</v>
      </c>
      <c r="G496" s="1">
        <v>135</v>
      </c>
      <c r="H496" s="1">
        <v>9999</v>
      </c>
      <c r="I496" s="1" t="s">
        <v>324</v>
      </c>
      <c r="Q496" s="2" t="s">
        <v>37</v>
      </c>
      <c r="R496" s="1" t="s">
        <v>321</v>
      </c>
      <c r="S496" s="1" t="str">
        <f t="shared" si="14"/>
        <v>$IM|50|10|135|9999|CCRV</v>
      </c>
      <c r="T496" s="2" t="str">
        <f t="shared" si="15"/>
        <v>OK</v>
      </c>
    </row>
    <row r="497" spans="1:20" x14ac:dyDescent="0.25">
      <c r="A497" s="1">
        <v>208010199</v>
      </c>
      <c r="B497" s="1" t="e">
        <f>VLOOKUP(A497,[1]Maestra!A$1:C$746,2,0)</f>
        <v>#N/A</v>
      </c>
      <c r="C497" s="1" t="e">
        <f>VLOOKUP(A497,[1]Maestra!A$1:C$746,3,0)</f>
        <v>#N/A</v>
      </c>
      <c r="D497" s="1" t="s">
        <v>40</v>
      </c>
      <c r="E497" s="1">
        <v>50</v>
      </c>
      <c r="F497" s="1">
        <v>10</v>
      </c>
      <c r="G497" s="1">
        <v>137</v>
      </c>
      <c r="H497" s="1">
        <v>9999</v>
      </c>
      <c r="I497" s="1" t="s">
        <v>324</v>
      </c>
      <c r="Q497" s="2" t="s">
        <v>37</v>
      </c>
      <c r="R497" s="1" t="s">
        <v>321</v>
      </c>
      <c r="S497" s="1" t="str">
        <f t="shared" si="14"/>
        <v>$IM|50|10|137|9999|CCRV</v>
      </c>
      <c r="T497" s="2" t="str">
        <f t="shared" si="15"/>
        <v>OK</v>
      </c>
    </row>
    <row r="498" spans="1:20" x14ac:dyDescent="0.25">
      <c r="A498" s="1">
        <v>208029999</v>
      </c>
      <c r="B498" s="1" t="str">
        <f>VLOOKUP(A498,[1]Maestra!A$1:C$746,2,0)</f>
        <v>ACACNEPN8</v>
      </c>
      <c r="C498" s="1" t="str">
        <f>VLOOKUP(A498,[1]Maestra!A$1:C$746,3,0)</f>
        <v>Avance en Cuenta Negocio PN</v>
      </c>
      <c r="D498" s="1" t="s">
        <v>40</v>
      </c>
      <c r="E498" s="1">
        <v>50</v>
      </c>
      <c r="F498" s="1">
        <v>10</v>
      </c>
      <c r="G498" s="1">
        <v>137</v>
      </c>
      <c r="H498" s="1">
        <v>9999</v>
      </c>
      <c r="I498" s="1" t="s">
        <v>325</v>
      </c>
      <c r="Q498" s="2" t="s">
        <v>37</v>
      </c>
      <c r="R498" s="1" t="s">
        <v>321</v>
      </c>
      <c r="S498" s="1" t="str">
        <f t="shared" si="14"/>
        <v>$IM|50|10|137|9999|CMED</v>
      </c>
      <c r="T498" s="2" t="str">
        <f t="shared" si="15"/>
        <v>OK</v>
      </c>
    </row>
    <row r="499" spans="1:20" x14ac:dyDescent="0.25">
      <c r="A499" s="1">
        <v>108029999</v>
      </c>
      <c r="B499" s="1" t="str">
        <f>VLOOKUP(A499,[1]Maestra!A$1:C$746,2,0)</f>
        <v>ACLSATCN6</v>
      </c>
      <c r="C499" s="1" t="str">
        <f>VLOOKUP(A499,[1]Maestra!A$1:C$746,3,0)</f>
        <v>Línea de Sobregiro Avisada TE de Cuenta Negocio</v>
      </c>
      <c r="D499" s="1" t="s">
        <v>40</v>
      </c>
      <c r="E499" s="1">
        <v>50</v>
      </c>
      <c r="F499" s="1">
        <v>10</v>
      </c>
      <c r="G499" s="1">
        <v>138</v>
      </c>
      <c r="H499" s="1">
        <v>50</v>
      </c>
      <c r="I499" s="1" t="s">
        <v>326</v>
      </c>
      <c r="Q499" s="2" t="s">
        <v>37</v>
      </c>
      <c r="R499" s="1" t="s">
        <v>321</v>
      </c>
      <c r="S499" s="1" t="str">
        <f t="shared" si="14"/>
        <v>$IM|50|10|138|50|CBMD</v>
      </c>
      <c r="T499" s="2" t="str">
        <f t="shared" si="15"/>
        <v>OK</v>
      </c>
    </row>
    <row r="500" spans="1:20" x14ac:dyDescent="0.25">
      <c r="A500" s="1">
        <v>108029999</v>
      </c>
      <c r="B500" s="1" t="str">
        <f>VLOOKUP(A500,[1]Maestra!A$1:C$746,2,0)</f>
        <v>ACLSATCN6</v>
      </c>
      <c r="C500" s="1" t="str">
        <f>VLOOKUP(A500,[1]Maestra!A$1:C$746,3,0)</f>
        <v>Línea de Sobregiro Avisada TE de Cuenta Negocio</v>
      </c>
      <c r="D500" s="1" t="s">
        <v>40</v>
      </c>
      <c r="E500" s="1">
        <v>50</v>
      </c>
      <c r="F500" s="1">
        <v>10</v>
      </c>
      <c r="G500" s="1">
        <v>138</v>
      </c>
      <c r="H500" s="1">
        <v>50</v>
      </c>
      <c r="I500" s="1" t="s">
        <v>327</v>
      </c>
      <c r="Q500" s="2" t="s">
        <v>37</v>
      </c>
      <c r="R500" s="1" t="s">
        <v>321</v>
      </c>
      <c r="S500" s="1" t="str">
        <f t="shared" si="14"/>
        <v>$IM|50|10|138|50|CCOR</v>
      </c>
      <c r="T500" s="2" t="str">
        <f t="shared" si="15"/>
        <v>OK</v>
      </c>
    </row>
    <row r="501" spans="1:20" x14ac:dyDescent="0.25">
      <c r="A501" s="1">
        <v>108029999</v>
      </c>
      <c r="B501" s="1" t="str">
        <f>VLOOKUP(A501,[1]Maestra!A$1:C$746,2,0)</f>
        <v>ACLSATCN6</v>
      </c>
      <c r="C501" s="1" t="str">
        <f>VLOOKUP(A501,[1]Maestra!A$1:C$746,3,0)</f>
        <v>Línea de Sobregiro Avisada TE de Cuenta Negocio</v>
      </c>
      <c r="D501" s="1" t="s">
        <v>40</v>
      </c>
      <c r="E501" s="1">
        <v>50</v>
      </c>
      <c r="F501" s="1">
        <v>10</v>
      </c>
      <c r="G501" s="1">
        <v>138</v>
      </c>
      <c r="H501" s="1">
        <v>50</v>
      </c>
      <c r="I501" s="1" t="s">
        <v>323</v>
      </c>
      <c r="Q501" s="2" t="s">
        <v>37</v>
      </c>
      <c r="R501" s="1" t="s">
        <v>321</v>
      </c>
      <c r="S501" s="1" t="str">
        <f t="shared" si="14"/>
        <v>$IM|50|10|138|50|CESP</v>
      </c>
      <c r="T501" s="2" t="str">
        <f t="shared" si="15"/>
        <v>OK</v>
      </c>
    </row>
    <row r="502" spans="1:20" x14ac:dyDescent="0.25">
      <c r="A502" s="1">
        <v>108029999</v>
      </c>
      <c r="B502" s="1" t="str">
        <f>VLOOKUP(A502,[1]Maestra!A$1:C$746,2,0)</f>
        <v>ACLSATCN6</v>
      </c>
      <c r="C502" s="1" t="str">
        <f>VLOOKUP(A502,[1]Maestra!A$1:C$746,3,0)</f>
        <v>Línea de Sobregiro Avisada TE de Cuenta Negocio</v>
      </c>
      <c r="D502" s="1" t="s">
        <v>40</v>
      </c>
      <c r="E502" s="1">
        <v>50</v>
      </c>
      <c r="F502" s="1">
        <v>10</v>
      </c>
      <c r="G502" s="1">
        <v>138</v>
      </c>
      <c r="H502" s="1">
        <v>50</v>
      </c>
      <c r="I502" s="1" t="s">
        <v>328</v>
      </c>
      <c r="Q502" s="2" t="s">
        <v>37</v>
      </c>
      <c r="R502" s="1" t="s">
        <v>321</v>
      </c>
      <c r="S502" s="1" t="str">
        <f t="shared" si="14"/>
        <v>$IM|50|10|138|50|CGEM</v>
      </c>
      <c r="T502" s="2" t="str">
        <f t="shared" si="15"/>
        <v>OK</v>
      </c>
    </row>
    <row r="503" spans="1:20" x14ac:dyDescent="0.25">
      <c r="A503" s="1">
        <v>108029999</v>
      </c>
      <c r="B503" s="1" t="str">
        <f>VLOOKUP(A503,[1]Maestra!A$1:C$746,2,0)</f>
        <v>ACLSATCN6</v>
      </c>
      <c r="C503" s="1" t="str">
        <f>VLOOKUP(A503,[1]Maestra!A$1:C$746,3,0)</f>
        <v>Línea de Sobregiro Avisada TE de Cuenta Negocio</v>
      </c>
      <c r="D503" s="1" t="s">
        <v>40</v>
      </c>
      <c r="E503" s="1">
        <v>50</v>
      </c>
      <c r="F503" s="1">
        <v>10</v>
      </c>
      <c r="G503" s="1">
        <v>138</v>
      </c>
      <c r="H503" s="1">
        <v>50</v>
      </c>
      <c r="I503" s="1" t="s">
        <v>329</v>
      </c>
      <c r="Q503" s="2" t="s">
        <v>37</v>
      </c>
      <c r="R503" s="1" t="s">
        <v>321</v>
      </c>
      <c r="S503" s="1" t="str">
        <f t="shared" si="14"/>
        <v>$IM|50|10|138|50|CIVA</v>
      </c>
      <c r="T503" s="2" t="str">
        <f t="shared" si="15"/>
        <v>OK</v>
      </c>
    </row>
    <row r="504" spans="1:20" x14ac:dyDescent="0.25">
      <c r="A504" s="1">
        <v>108029999</v>
      </c>
      <c r="B504" s="1" t="str">
        <f>VLOOKUP(A504,[1]Maestra!A$1:C$746,2,0)</f>
        <v>ACLSATCN6</v>
      </c>
      <c r="C504" s="1" t="str">
        <f>VLOOKUP(A504,[1]Maestra!A$1:C$746,3,0)</f>
        <v>Línea de Sobregiro Avisada TE de Cuenta Negocio</v>
      </c>
      <c r="D504" s="1" t="s">
        <v>40</v>
      </c>
      <c r="E504" s="1">
        <v>50</v>
      </c>
      <c r="F504" s="1">
        <v>10</v>
      </c>
      <c r="G504" s="1">
        <v>138</v>
      </c>
      <c r="H504" s="1">
        <v>50</v>
      </c>
      <c r="I504" s="1" t="s">
        <v>325</v>
      </c>
      <c r="Q504" s="2" t="s">
        <v>37</v>
      </c>
      <c r="R504" s="1" t="s">
        <v>321</v>
      </c>
      <c r="S504" s="1" t="str">
        <f t="shared" si="14"/>
        <v>$IM|50|10|138|50|CMED</v>
      </c>
      <c r="T504" s="2" t="str">
        <f t="shared" si="15"/>
        <v>OK</v>
      </c>
    </row>
    <row r="505" spans="1:20" x14ac:dyDescent="0.25">
      <c r="A505" s="1">
        <v>108029999</v>
      </c>
      <c r="B505" s="1" t="str">
        <f>VLOOKUP(A505,[1]Maestra!A$1:C$746,2,0)</f>
        <v>ACLSATCN6</v>
      </c>
      <c r="C505" s="1" t="str">
        <f>VLOOKUP(A505,[1]Maestra!A$1:C$746,3,0)</f>
        <v>Línea de Sobregiro Avisada TE de Cuenta Negocio</v>
      </c>
      <c r="D505" s="1" t="s">
        <v>40</v>
      </c>
      <c r="E505" s="1">
        <v>50</v>
      </c>
      <c r="F505" s="1">
        <v>10</v>
      </c>
      <c r="G505" s="1">
        <v>138</v>
      </c>
      <c r="H505" s="1">
        <v>50</v>
      </c>
      <c r="I505" s="1" t="s">
        <v>330</v>
      </c>
      <c r="Q505" s="2" t="s">
        <v>37</v>
      </c>
      <c r="R505" s="1" t="s">
        <v>321</v>
      </c>
      <c r="S505" s="1" t="str">
        <f t="shared" si="14"/>
        <v>$IM|50|10|138|50|CMIE</v>
      </c>
      <c r="T505" s="2" t="str">
        <f t="shared" si="15"/>
        <v>OK</v>
      </c>
    </row>
    <row r="506" spans="1:20" x14ac:dyDescent="0.25">
      <c r="A506" s="1">
        <v>108029999</v>
      </c>
      <c r="B506" s="1" t="str">
        <f>VLOOKUP(A506,[1]Maestra!A$1:C$746,2,0)</f>
        <v>ACLSATCN6</v>
      </c>
      <c r="C506" s="1" t="str">
        <f>VLOOKUP(A506,[1]Maestra!A$1:C$746,3,0)</f>
        <v>Línea de Sobregiro Avisada TE de Cuenta Negocio</v>
      </c>
      <c r="D506" s="1" t="s">
        <v>40</v>
      </c>
      <c r="E506" s="1">
        <v>50</v>
      </c>
      <c r="F506" s="1">
        <v>10</v>
      </c>
      <c r="G506" s="1">
        <v>138</v>
      </c>
      <c r="H506" s="1">
        <v>50</v>
      </c>
      <c r="I506" s="1" t="s">
        <v>331</v>
      </c>
      <c r="Q506" s="2" t="s">
        <v>37</v>
      </c>
      <c r="R506" s="1" t="s">
        <v>321</v>
      </c>
      <c r="S506" s="1" t="str">
        <f t="shared" si="14"/>
        <v>$IM|50|10|138|50|CPEM</v>
      </c>
      <c r="T506" s="2" t="str">
        <f t="shared" si="15"/>
        <v>OK</v>
      </c>
    </row>
    <row r="507" spans="1:20" x14ac:dyDescent="0.25">
      <c r="A507" s="1">
        <v>108029999</v>
      </c>
      <c r="B507" s="1" t="str">
        <f>VLOOKUP(A507,[1]Maestra!A$1:C$746,2,0)</f>
        <v>ACLSATCN6</v>
      </c>
      <c r="C507" s="1" t="str">
        <f>VLOOKUP(A507,[1]Maestra!A$1:C$746,3,0)</f>
        <v>Línea de Sobregiro Avisada TE de Cuenta Negocio</v>
      </c>
      <c r="D507" s="1" t="s">
        <v>40</v>
      </c>
      <c r="E507" s="1">
        <v>50</v>
      </c>
      <c r="F507" s="1">
        <v>10</v>
      </c>
      <c r="G507" s="1">
        <v>138</v>
      </c>
      <c r="H507" s="1">
        <v>50</v>
      </c>
      <c r="I507" s="1" t="s">
        <v>332</v>
      </c>
      <c r="Q507" s="2" t="s">
        <v>37</v>
      </c>
      <c r="R507" s="1" t="s">
        <v>321</v>
      </c>
      <c r="S507" s="1" t="str">
        <f t="shared" si="14"/>
        <v>$IM|50|10|138|50|CSOB</v>
      </c>
      <c r="T507" s="2" t="str">
        <f t="shared" si="15"/>
        <v>OK</v>
      </c>
    </row>
    <row r="508" spans="1:20" x14ac:dyDescent="0.25">
      <c r="A508" s="1">
        <v>108029999</v>
      </c>
      <c r="B508" s="1" t="str">
        <f>VLOOKUP(A508,[1]Maestra!A$1:C$746,2,0)</f>
        <v>ACLSATCN6</v>
      </c>
      <c r="C508" s="1" t="str">
        <f>VLOOKUP(A508,[1]Maestra!A$1:C$746,3,0)</f>
        <v>Línea de Sobregiro Avisada TE de Cuenta Negocio</v>
      </c>
      <c r="D508" s="1" t="s">
        <v>40</v>
      </c>
      <c r="E508" s="1">
        <v>50</v>
      </c>
      <c r="F508" s="1">
        <v>10</v>
      </c>
      <c r="G508" s="1">
        <v>138</v>
      </c>
      <c r="H508" s="1">
        <v>9999</v>
      </c>
      <c r="I508" s="1" t="s">
        <v>326</v>
      </c>
      <c r="Q508" s="2" t="s">
        <v>37</v>
      </c>
      <c r="R508" s="1" t="s">
        <v>321</v>
      </c>
      <c r="S508" s="1" t="str">
        <f t="shared" si="14"/>
        <v>$IM|50|10|138|9999|CBMD</v>
      </c>
      <c r="T508" s="2" t="str">
        <f t="shared" si="15"/>
        <v>OK</v>
      </c>
    </row>
    <row r="509" spans="1:20" x14ac:dyDescent="0.25">
      <c r="A509" s="1">
        <v>108029999</v>
      </c>
      <c r="B509" s="1" t="str">
        <f>VLOOKUP(A509,[1]Maestra!A$1:C$746,2,0)</f>
        <v>ACLSATCN6</v>
      </c>
      <c r="C509" s="1" t="str">
        <f>VLOOKUP(A509,[1]Maestra!A$1:C$746,3,0)</f>
        <v>Línea de Sobregiro Avisada TE de Cuenta Negocio</v>
      </c>
      <c r="D509" s="1" t="s">
        <v>40</v>
      </c>
      <c r="E509" s="1">
        <v>50</v>
      </c>
      <c r="F509" s="1">
        <v>10</v>
      </c>
      <c r="G509" s="1">
        <v>138</v>
      </c>
      <c r="H509" s="1">
        <v>9999</v>
      </c>
      <c r="I509" s="1" t="s">
        <v>327</v>
      </c>
      <c r="Q509" s="2" t="s">
        <v>37</v>
      </c>
      <c r="R509" s="1" t="s">
        <v>321</v>
      </c>
      <c r="S509" s="1" t="str">
        <f t="shared" si="14"/>
        <v>$IM|50|10|138|9999|CCOR</v>
      </c>
      <c r="T509" s="2" t="str">
        <f t="shared" si="15"/>
        <v>OK</v>
      </c>
    </row>
    <row r="510" spans="1:20" x14ac:dyDescent="0.25">
      <c r="A510" s="1">
        <v>108029999</v>
      </c>
      <c r="B510" s="1" t="str">
        <f>VLOOKUP(A510,[1]Maestra!A$1:C$746,2,0)</f>
        <v>ACLSATCN6</v>
      </c>
      <c r="C510" s="1" t="str">
        <f>VLOOKUP(A510,[1]Maestra!A$1:C$746,3,0)</f>
        <v>Línea de Sobregiro Avisada TE de Cuenta Negocio</v>
      </c>
      <c r="D510" s="1" t="s">
        <v>40</v>
      </c>
      <c r="E510" s="1">
        <v>50</v>
      </c>
      <c r="F510" s="1">
        <v>10</v>
      </c>
      <c r="G510" s="1">
        <v>138</v>
      </c>
      <c r="H510" s="1">
        <v>9999</v>
      </c>
      <c r="I510" s="1" t="s">
        <v>323</v>
      </c>
      <c r="Q510" s="2" t="s">
        <v>37</v>
      </c>
      <c r="R510" s="1" t="s">
        <v>321</v>
      </c>
      <c r="S510" s="1" t="str">
        <f t="shared" si="14"/>
        <v>$IM|50|10|138|9999|CESP</v>
      </c>
      <c r="T510" s="2" t="str">
        <f t="shared" si="15"/>
        <v>OK</v>
      </c>
    </row>
    <row r="511" spans="1:20" x14ac:dyDescent="0.25">
      <c r="A511" s="1">
        <v>108029999</v>
      </c>
      <c r="B511" s="1" t="str">
        <f>VLOOKUP(A511,[1]Maestra!A$1:C$746,2,0)</f>
        <v>ACLSATCN6</v>
      </c>
      <c r="C511" s="1" t="str">
        <f>VLOOKUP(A511,[1]Maestra!A$1:C$746,3,0)</f>
        <v>Línea de Sobregiro Avisada TE de Cuenta Negocio</v>
      </c>
      <c r="D511" s="1" t="s">
        <v>40</v>
      </c>
      <c r="E511" s="1">
        <v>50</v>
      </c>
      <c r="F511" s="1">
        <v>10</v>
      </c>
      <c r="G511" s="1">
        <v>138</v>
      </c>
      <c r="H511" s="1">
        <v>9999</v>
      </c>
      <c r="I511" s="1" t="s">
        <v>328</v>
      </c>
      <c r="Q511" s="2" t="s">
        <v>37</v>
      </c>
      <c r="R511" s="1" t="s">
        <v>321</v>
      </c>
      <c r="S511" s="1" t="str">
        <f t="shared" si="14"/>
        <v>$IM|50|10|138|9999|CGEM</v>
      </c>
      <c r="T511" s="2" t="str">
        <f t="shared" si="15"/>
        <v>OK</v>
      </c>
    </row>
    <row r="512" spans="1:20" x14ac:dyDescent="0.25">
      <c r="A512" s="1">
        <v>108029999</v>
      </c>
      <c r="B512" s="1" t="str">
        <f>VLOOKUP(A512,[1]Maestra!A$1:C$746,2,0)</f>
        <v>ACLSATCN6</v>
      </c>
      <c r="C512" s="1" t="str">
        <f>VLOOKUP(A512,[1]Maestra!A$1:C$746,3,0)</f>
        <v>Línea de Sobregiro Avisada TE de Cuenta Negocio</v>
      </c>
      <c r="D512" s="1" t="s">
        <v>40</v>
      </c>
      <c r="E512" s="1">
        <v>50</v>
      </c>
      <c r="F512" s="1">
        <v>10</v>
      </c>
      <c r="G512" s="1">
        <v>138</v>
      </c>
      <c r="H512" s="1">
        <v>9999</v>
      </c>
      <c r="I512" s="1" t="s">
        <v>329</v>
      </c>
      <c r="Q512" s="2" t="s">
        <v>37</v>
      </c>
      <c r="R512" s="1" t="s">
        <v>321</v>
      </c>
      <c r="S512" s="1" t="str">
        <f t="shared" si="14"/>
        <v>$IM|50|10|138|9999|CIVA</v>
      </c>
      <c r="T512" s="2" t="str">
        <f t="shared" si="15"/>
        <v>OK</v>
      </c>
    </row>
    <row r="513" spans="1:20" x14ac:dyDescent="0.25">
      <c r="A513" s="1">
        <v>108029999</v>
      </c>
      <c r="B513" s="1" t="str">
        <f>VLOOKUP(A513,[1]Maestra!A$1:C$746,2,0)</f>
        <v>ACLSATCN6</v>
      </c>
      <c r="C513" s="1" t="str">
        <f>VLOOKUP(A513,[1]Maestra!A$1:C$746,3,0)</f>
        <v>Línea de Sobregiro Avisada TE de Cuenta Negocio</v>
      </c>
      <c r="D513" s="1" t="s">
        <v>40</v>
      </c>
      <c r="E513" s="1">
        <v>50</v>
      </c>
      <c r="F513" s="1">
        <v>10</v>
      </c>
      <c r="G513" s="1">
        <v>138</v>
      </c>
      <c r="H513" s="1">
        <v>9999</v>
      </c>
      <c r="I513" s="1" t="s">
        <v>325</v>
      </c>
      <c r="Q513" s="2" t="s">
        <v>37</v>
      </c>
      <c r="R513" s="1" t="s">
        <v>321</v>
      </c>
      <c r="S513" s="1" t="str">
        <f t="shared" si="14"/>
        <v>$IM|50|10|138|9999|CMED</v>
      </c>
      <c r="T513" s="2" t="str">
        <f t="shared" si="15"/>
        <v>OK</v>
      </c>
    </row>
    <row r="514" spans="1:20" x14ac:dyDescent="0.25">
      <c r="A514" s="1">
        <v>108029999</v>
      </c>
      <c r="B514" s="1" t="str">
        <f>VLOOKUP(A514,[1]Maestra!A$1:C$746,2,0)</f>
        <v>ACLSATCN6</v>
      </c>
      <c r="C514" s="1" t="str">
        <f>VLOOKUP(A514,[1]Maestra!A$1:C$746,3,0)</f>
        <v>Línea de Sobregiro Avisada TE de Cuenta Negocio</v>
      </c>
      <c r="D514" s="1" t="s">
        <v>40</v>
      </c>
      <c r="E514" s="1">
        <v>50</v>
      </c>
      <c r="F514" s="1">
        <v>10</v>
      </c>
      <c r="G514" s="1">
        <v>138</v>
      </c>
      <c r="H514" s="1">
        <v>9999</v>
      </c>
      <c r="I514" s="1" t="s">
        <v>330</v>
      </c>
      <c r="Q514" s="2" t="s">
        <v>37</v>
      </c>
      <c r="R514" s="1" t="s">
        <v>321</v>
      </c>
      <c r="S514" s="1" t="str">
        <f t="shared" ref="S514:S577" si="16">_xlfn.CONCAT(D514,"|",E514,"|",F514,"|",G514,"|",H514,"|",I514)</f>
        <v>$IM|50|10|138|9999|CMIE</v>
      </c>
      <c r="T514" s="2" t="str">
        <f t="shared" si="15"/>
        <v>OK</v>
      </c>
    </row>
    <row r="515" spans="1:20" x14ac:dyDescent="0.25">
      <c r="A515" s="1">
        <v>108029999</v>
      </c>
      <c r="B515" s="1" t="str">
        <f>VLOOKUP(A515,[1]Maestra!A$1:C$746,2,0)</f>
        <v>ACLSATCN6</v>
      </c>
      <c r="C515" s="1" t="str">
        <f>VLOOKUP(A515,[1]Maestra!A$1:C$746,3,0)</f>
        <v>Línea de Sobregiro Avisada TE de Cuenta Negocio</v>
      </c>
      <c r="D515" s="1" t="s">
        <v>40</v>
      </c>
      <c r="E515" s="1">
        <v>50</v>
      </c>
      <c r="F515" s="1">
        <v>10</v>
      </c>
      <c r="G515" s="1">
        <v>138</v>
      </c>
      <c r="H515" s="1">
        <v>9999</v>
      </c>
      <c r="I515" s="1" t="s">
        <v>331</v>
      </c>
      <c r="Q515" s="2" t="s">
        <v>37</v>
      </c>
      <c r="R515" s="1" t="s">
        <v>321</v>
      </c>
      <c r="S515" s="1" t="str">
        <f t="shared" si="16"/>
        <v>$IM|50|10|138|9999|CPEM</v>
      </c>
      <c r="T515" s="2" t="str">
        <f t="shared" ref="T515:T578" si="17">IF(COUNTIFS($D$2:$D$20413,D515,$S$2:$S$20413,S515,$A$2:$A$20413,"&lt;&gt;"&amp;A515)&gt;0,"Conflicto","OK")</f>
        <v>OK</v>
      </c>
    </row>
    <row r="516" spans="1:20" x14ac:dyDescent="0.25">
      <c r="A516" s="1">
        <v>108029999</v>
      </c>
      <c r="B516" s="1" t="str">
        <f>VLOOKUP(A516,[1]Maestra!A$1:C$746,2,0)</f>
        <v>ACLSATCN6</v>
      </c>
      <c r="C516" s="1" t="str">
        <f>VLOOKUP(A516,[1]Maestra!A$1:C$746,3,0)</f>
        <v>Línea de Sobregiro Avisada TE de Cuenta Negocio</v>
      </c>
      <c r="D516" s="1" t="s">
        <v>40</v>
      </c>
      <c r="E516" s="1">
        <v>50</v>
      </c>
      <c r="F516" s="1">
        <v>10</v>
      </c>
      <c r="G516" s="1">
        <v>138</v>
      </c>
      <c r="H516" s="1">
        <v>9999</v>
      </c>
      <c r="I516" s="1" t="s">
        <v>332</v>
      </c>
      <c r="Q516" s="2" t="s">
        <v>37</v>
      </c>
      <c r="R516" s="1" t="s">
        <v>321</v>
      </c>
      <c r="S516" s="1" t="str">
        <f t="shared" si="16"/>
        <v>$IM|50|10|138|9999|CSOB</v>
      </c>
      <c r="T516" s="2" t="str">
        <f t="shared" si="17"/>
        <v>OK</v>
      </c>
    </row>
    <row r="517" spans="1:20" x14ac:dyDescent="0.25">
      <c r="A517" s="1">
        <v>101039999</v>
      </c>
      <c r="B517" s="1" t="str">
        <f>VLOOKUP(A517,[1]Maestra!A$1:C$746,2,0)</f>
        <v>ACACCOPJ6</v>
      </c>
      <c r="C517" s="1" t="str">
        <f>VLOOKUP(A517,[1]Maestra!A$1:C$746,3,0)</f>
        <v>Avance en Cuenta Corriente PJ</v>
      </c>
      <c r="D517" s="1" t="s">
        <v>40</v>
      </c>
      <c r="E517" s="1">
        <v>50</v>
      </c>
      <c r="F517" s="1">
        <v>10</v>
      </c>
      <c r="G517" s="1">
        <v>258</v>
      </c>
      <c r="H517" s="1">
        <v>100</v>
      </c>
      <c r="I517" s="1" t="s">
        <v>322</v>
      </c>
      <c r="Q517" s="2" t="s">
        <v>37</v>
      </c>
      <c r="R517" s="1" t="s">
        <v>321</v>
      </c>
      <c r="S517" s="1" t="str">
        <f t="shared" si="16"/>
        <v>$IM|50|10|258|100|CESF</v>
      </c>
      <c r="T517" s="2" t="str">
        <f t="shared" si="17"/>
        <v>OK</v>
      </c>
    </row>
    <row r="518" spans="1:20" x14ac:dyDescent="0.25">
      <c r="A518" s="1">
        <v>201029999</v>
      </c>
      <c r="B518" s="1" t="str">
        <f>VLOOKUP(A518,[1]Maestra!A$1:C$746,2,0)</f>
        <v>ACACCOPN8</v>
      </c>
      <c r="C518" s="1" t="str">
        <f>VLOOKUP(A518,[1]Maestra!A$1:C$746,3,0)</f>
        <v>Avance en Cuenta Corriente PN</v>
      </c>
      <c r="D518" s="1" t="s">
        <v>40</v>
      </c>
      <c r="E518" s="1">
        <v>50</v>
      </c>
      <c r="F518" s="1">
        <v>10</v>
      </c>
      <c r="G518" s="1">
        <v>258</v>
      </c>
      <c r="H518" s="1">
        <v>9999</v>
      </c>
      <c r="I518" s="1" t="s">
        <v>322</v>
      </c>
      <c r="Q518" s="2" t="s">
        <v>37</v>
      </c>
      <c r="R518" s="1" t="s">
        <v>321</v>
      </c>
      <c r="S518" s="1" t="str">
        <f t="shared" si="16"/>
        <v>$IM|50|10|258|9999|CESF</v>
      </c>
      <c r="T518" s="2" t="str">
        <f t="shared" si="17"/>
        <v>OK</v>
      </c>
    </row>
    <row r="519" spans="1:20" x14ac:dyDescent="0.25">
      <c r="A519" s="1">
        <v>9999999999</v>
      </c>
      <c r="B519" s="1" t="e">
        <f>VLOOKUP(A519,[1]Maestra!A$1:C$746,2,0)</f>
        <v>#N/A</v>
      </c>
      <c r="C519" s="1" t="e">
        <f>VLOOKUP(A519,[1]Maestra!A$1:C$746,3,0)</f>
        <v>#N/A</v>
      </c>
      <c r="D519" s="1" t="s">
        <v>40</v>
      </c>
      <c r="E519" s="1">
        <v>50</v>
      </c>
      <c r="F519" s="1">
        <v>20</v>
      </c>
      <c r="G519" s="1">
        <v>105</v>
      </c>
      <c r="H519" s="1">
        <v>1</v>
      </c>
      <c r="I519" s="1" t="s">
        <v>324</v>
      </c>
      <c r="Q519" s="2" t="s">
        <v>37</v>
      </c>
      <c r="R519" s="1" t="s">
        <v>321</v>
      </c>
      <c r="S519" s="1" t="str">
        <f t="shared" si="16"/>
        <v>$IM|50|20|105|1|CCRV</v>
      </c>
      <c r="T519" s="2" t="str">
        <f t="shared" si="17"/>
        <v>OK</v>
      </c>
    </row>
    <row r="520" spans="1:20" x14ac:dyDescent="0.25">
      <c r="A520" s="1">
        <v>9999999999</v>
      </c>
      <c r="B520" s="1" t="e">
        <f>VLOOKUP(A520,[1]Maestra!A$1:C$746,2,0)</f>
        <v>#N/A</v>
      </c>
      <c r="C520" s="1" t="e">
        <f>VLOOKUP(A520,[1]Maestra!A$1:C$746,3,0)</f>
        <v>#N/A</v>
      </c>
      <c r="D520" s="1" t="s">
        <v>40</v>
      </c>
      <c r="E520" s="1">
        <v>50</v>
      </c>
      <c r="F520" s="1">
        <v>20</v>
      </c>
      <c r="G520" s="1">
        <v>105</v>
      </c>
      <c r="H520" s="1">
        <v>1</v>
      </c>
      <c r="I520" s="1" t="s">
        <v>325</v>
      </c>
      <c r="Q520" s="2" t="s">
        <v>37</v>
      </c>
      <c r="R520" s="1" t="s">
        <v>321</v>
      </c>
      <c r="S520" s="1" t="str">
        <f t="shared" si="16"/>
        <v>$IM|50|20|105|1|CMED</v>
      </c>
      <c r="T520" s="2" t="str">
        <f t="shared" si="17"/>
        <v>OK</v>
      </c>
    </row>
    <row r="521" spans="1:20" x14ac:dyDescent="0.25">
      <c r="A521" s="1">
        <v>9999999999</v>
      </c>
      <c r="B521" s="1" t="e">
        <f>VLOOKUP(A521,[1]Maestra!A$1:C$746,2,0)</f>
        <v>#N/A</v>
      </c>
      <c r="C521" s="1" t="e">
        <f>VLOOKUP(A521,[1]Maestra!A$1:C$746,3,0)</f>
        <v>#N/A</v>
      </c>
      <c r="D521" s="1" t="s">
        <v>40</v>
      </c>
      <c r="E521" s="1">
        <v>50</v>
      </c>
      <c r="F521" s="1">
        <v>20</v>
      </c>
      <c r="G521" s="1">
        <v>106</v>
      </c>
      <c r="H521" s="1">
        <v>50</v>
      </c>
      <c r="I521" s="1" t="s">
        <v>326</v>
      </c>
      <c r="Q521" s="2" t="s">
        <v>37</v>
      </c>
      <c r="R521" s="1" t="s">
        <v>321</v>
      </c>
      <c r="S521" s="1" t="str">
        <f t="shared" si="16"/>
        <v>$IM|50|20|106|50|CBMD</v>
      </c>
      <c r="T521" s="2" t="str">
        <f t="shared" si="17"/>
        <v>OK</v>
      </c>
    </row>
    <row r="522" spans="1:20" x14ac:dyDescent="0.25">
      <c r="A522" s="1">
        <v>9999999999</v>
      </c>
      <c r="B522" s="1" t="e">
        <f>VLOOKUP(A522,[1]Maestra!A$1:C$746,2,0)</f>
        <v>#N/A</v>
      </c>
      <c r="C522" s="1" t="e">
        <f>VLOOKUP(A522,[1]Maestra!A$1:C$746,3,0)</f>
        <v>#N/A</v>
      </c>
      <c r="D522" s="1" t="s">
        <v>40</v>
      </c>
      <c r="E522" s="1">
        <v>50</v>
      </c>
      <c r="F522" s="1">
        <v>20</v>
      </c>
      <c r="G522" s="1">
        <v>106</v>
      </c>
      <c r="H522" s="1">
        <v>50</v>
      </c>
      <c r="I522" s="1" t="s">
        <v>327</v>
      </c>
      <c r="Q522" s="2" t="s">
        <v>37</v>
      </c>
      <c r="R522" s="1" t="s">
        <v>321</v>
      </c>
      <c r="S522" s="1" t="str">
        <f t="shared" si="16"/>
        <v>$IM|50|20|106|50|CCOR</v>
      </c>
      <c r="T522" s="2" t="str">
        <f t="shared" si="17"/>
        <v>OK</v>
      </c>
    </row>
    <row r="523" spans="1:20" x14ac:dyDescent="0.25">
      <c r="A523" s="1">
        <v>9999999999</v>
      </c>
      <c r="B523" s="1" t="e">
        <f>VLOOKUP(A523,[1]Maestra!A$1:C$746,2,0)</f>
        <v>#N/A</v>
      </c>
      <c r="C523" s="1" t="e">
        <f>VLOOKUP(A523,[1]Maestra!A$1:C$746,3,0)</f>
        <v>#N/A</v>
      </c>
      <c r="D523" s="1" t="s">
        <v>40</v>
      </c>
      <c r="E523" s="1">
        <v>50</v>
      </c>
      <c r="F523" s="1">
        <v>20</v>
      </c>
      <c r="G523" s="1">
        <v>106</v>
      </c>
      <c r="H523" s="1">
        <v>50</v>
      </c>
      <c r="I523" s="1" t="s">
        <v>323</v>
      </c>
      <c r="Q523" s="2" t="s">
        <v>37</v>
      </c>
      <c r="R523" s="1" t="s">
        <v>321</v>
      </c>
      <c r="S523" s="1" t="str">
        <f t="shared" si="16"/>
        <v>$IM|50|20|106|50|CESP</v>
      </c>
      <c r="T523" s="2" t="str">
        <f t="shared" si="17"/>
        <v>OK</v>
      </c>
    </row>
    <row r="524" spans="1:20" x14ac:dyDescent="0.25">
      <c r="A524" s="1">
        <v>9999999999</v>
      </c>
      <c r="B524" s="1" t="e">
        <f>VLOOKUP(A524,[1]Maestra!A$1:C$746,2,0)</f>
        <v>#N/A</v>
      </c>
      <c r="C524" s="1" t="e">
        <f>VLOOKUP(A524,[1]Maestra!A$1:C$746,3,0)</f>
        <v>#N/A</v>
      </c>
      <c r="D524" s="1" t="s">
        <v>40</v>
      </c>
      <c r="E524" s="1">
        <v>50</v>
      </c>
      <c r="F524" s="1">
        <v>20</v>
      </c>
      <c r="G524" s="1">
        <v>106</v>
      </c>
      <c r="H524" s="1">
        <v>50</v>
      </c>
      <c r="I524" s="1" t="s">
        <v>328</v>
      </c>
      <c r="Q524" s="2" t="s">
        <v>37</v>
      </c>
      <c r="R524" s="1" t="s">
        <v>321</v>
      </c>
      <c r="S524" s="1" t="str">
        <f t="shared" si="16"/>
        <v>$IM|50|20|106|50|CGEM</v>
      </c>
      <c r="T524" s="2" t="str">
        <f t="shared" si="17"/>
        <v>OK</v>
      </c>
    </row>
    <row r="525" spans="1:20" x14ac:dyDescent="0.25">
      <c r="A525" s="1">
        <v>9999999999</v>
      </c>
      <c r="B525" s="1" t="e">
        <f>VLOOKUP(A525,[1]Maestra!A$1:C$746,2,0)</f>
        <v>#N/A</v>
      </c>
      <c r="C525" s="1" t="e">
        <f>VLOOKUP(A525,[1]Maestra!A$1:C$746,3,0)</f>
        <v>#N/A</v>
      </c>
      <c r="D525" s="1" t="s">
        <v>40</v>
      </c>
      <c r="E525" s="1">
        <v>50</v>
      </c>
      <c r="F525" s="1">
        <v>20</v>
      </c>
      <c r="G525" s="1">
        <v>106</v>
      </c>
      <c r="H525" s="1">
        <v>50</v>
      </c>
      <c r="I525" s="1" t="s">
        <v>329</v>
      </c>
      <c r="Q525" s="2" t="s">
        <v>37</v>
      </c>
      <c r="R525" s="1" t="s">
        <v>321</v>
      </c>
      <c r="S525" s="1" t="str">
        <f t="shared" si="16"/>
        <v>$IM|50|20|106|50|CIVA</v>
      </c>
      <c r="T525" s="2" t="str">
        <f t="shared" si="17"/>
        <v>OK</v>
      </c>
    </row>
    <row r="526" spans="1:20" x14ac:dyDescent="0.25">
      <c r="A526" s="1">
        <v>9999999999</v>
      </c>
      <c r="B526" s="1" t="e">
        <f>VLOOKUP(A526,[1]Maestra!A$1:C$746,2,0)</f>
        <v>#N/A</v>
      </c>
      <c r="C526" s="1" t="e">
        <f>VLOOKUP(A526,[1]Maestra!A$1:C$746,3,0)</f>
        <v>#N/A</v>
      </c>
      <c r="D526" s="1" t="s">
        <v>40</v>
      </c>
      <c r="E526" s="1">
        <v>50</v>
      </c>
      <c r="F526" s="1">
        <v>20</v>
      </c>
      <c r="G526" s="1">
        <v>106</v>
      </c>
      <c r="H526" s="1">
        <v>50</v>
      </c>
      <c r="I526" s="1" t="s">
        <v>325</v>
      </c>
      <c r="Q526" s="2" t="s">
        <v>37</v>
      </c>
      <c r="R526" s="1" t="s">
        <v>321</v>
      </c>
      <c r="S526" s="1" t="str">
        <f t="shared" si="16"/>
        <v>$IM|50|20|106|50|CMED</v>
      </c>
      <c r="T526" s="2" t="str">
        <f t="shared" si="17"/>
        <v>OK</v>
      </c>
    </row>
    <row r="527" spans="1:20" x14ac:dyDescent="0.25">
      <c r="A527" s="1">
        <v>9999999999</v>
      </c>
      <c r="B527" s="1" t="e">
        <f>VLOOKUP(A527,[1]Maestra!A$1:C$746,2,0)</f>
        <v>#N/A</v>
      </c>
      <c r="C527" s="1" t="e">
        <f>VLOOKUP(A527,[1]Maestra!A$1:C$746,3,0)</f>
        <v>#N/A</v>
      </c>
      <c r="D527" s="1" t="s">
        <v>40</v>
      </c>
      <c r="E527" s="1">
        <v>50</v>
      </c>
      <c r="F527" s="1">
        <v>20</v>
      </c>
      <c r="G527" s="1">
        <v>106</v>
      </c>
      <c r="H527" s="1">
        <v>50</v>
      </c>
      <c r="I527" s="1" t="s">
        <v>330</v>
      </c>
      <c r="Q527" s="2" t="s">
        <v>37</v>
      </c>
      <c r="R527" s="1" t="s">
        <v>321</v>
      </c>
      <c r="S527" s="1" t="str">
        <f t="shared" si="16"/>
        <v>$IM|50|20|106|50|CMIE</v>
      </c>
      <c r="T527" s="2" t="str">
        <f t="shared" si="17"/>
        <v>OK</v>
      </c>
    </row>
    <row r="528" spans="1:20" x14ac:dyDescent="0.25">
      <c r="A528" s="1">
        <v>9999999999</v>
      </c>
      <c r="B528" s="1" t="e">
        <f>VLOOKUP(A528,[1]Maestra!A$1:C$746,2,0)</f>
        <v>#N/A</v>
      </c>
      <c r="C528" s="1" t="e">
        <f>VLOOKUP(A528,[1]Maestra!A$1:C$746,3,0)</f>
        <v>#N/A</v>
      </c>
      <c r="D528" s="1" t="s">
        <v>40</v>
      </c>
      <c r="E528" s="1">
        <v>50</v>
      </c>
      <c r="F528" s="1">
        <v>20</v>
      </c>
      <c r="G528" s="1">
        <v>106</v>
      </c>
      <c r="H528" s="1">
        <v>50</v>
      </c>
      <c r="I528" s="1" t="s">
        <v>331</v>
      </c>
      <c r="Q528" s="2" t="s">
        <v>37</v>
      </c>
      <c r="R528" s="1" t="s">
        <v>321</v>
      </c>
      <c r="S528" s="1" t="str">
        <f t="shared" si="16"/>
        <v>$IM|50|20|106|50|CPEM</v>
      </c>
      <c r="T528" s="2" t="str">
        <f t="shared" si="17"/>
        <v>OK</v>
      </c>
    </row>
    <row r="529" spans="1:20" x14ac:dyDescent="0.25">
      <c r="A529" s="1">
        <v>9999999999</v>
      </c>
      <c r="B529" s="1" t="e">
        <f>VLOOKUP(A529,[1]Maestra!A$1:C$746,2,0)</f>
        <v>#N/A</v>
      </c>
      <c r="C529" s="1" t="e">
        <f>VLOOKUP(A529,[1]Maestra!A$1:C$746,3,0)</f>
        <v>#N/A</v>
      </c>
      <c r="D529" s="1" t="s">
        <v>40</v>
      </c>
      <c r="E529" s="1">
        <v>50</v>
      </c>
      <c r="F529" s="1">
        <v>20</v>
      </c>
      <c r="G529" s="1">
        <v>106</v>
      </c>
      <c r="H529" s="1">
        <v>50</v>
      </c>
      <c r="I529" s="1" t="s">
        <v>332</v>
      </c>
      <c r="Q529" s="2" t="s">
        <v>37</v>
      </c>
      <c r="R529" s="1" t="s">
        <v>321</v>
      </c>
      <c r="S529" s="1" t="str">
        <f t="shared" si="16"/>
        <v>$IM|50|20|106|50|CSOB</v>
      </c>
      <c r="T529" s="2" t="str">
        <f t="shared" si="17"/>
        <v>OK</v>
      </c>
    </row>
    <row r="530" spans="1:20" x14ac:dyDescent="0.25">
      <c r="A530" s="1">
        <v>101019999</v>
      </c>
      <c r="B530" s="1" t="str">
        <f>VLOOKUP(A530,[1]Maestra!A$1:C$746,2,0)</f>
        <v>ACSOBPJ05</v>
      </c>
      <c r="C530" s="1" t="str">
        <f>VLOOKUP(A530,[1]Maestra!A$1:C$746,3,0)</f>
        <v>Sobregiros PJ</v>
      </c>
      <c r="D530" s="1" t="s">
        <v>40</v>
      </c>
      <c r="E530" s="1">
        <v>50</v>
      </c>
      <c r="F530" s="1">
        <v>20</v>
      </c>
      <c r="G530" s="1">
        <v>106</v>
      </c>
      <c r="H530" s="1">
        <v>100</v>
      </c>
      <c r="I530" s="1" t="s">
        <v>326</v>
      </c>
      <c r="Q530" s="2" t="s">
        <v>37</v>
      </c>
      <c r="R530" s="1" t="s">
        <v>321</v>
      </c>
      <c r="S530" s="1" t="str">
        <f t="shared" si="16"/>
        <v>$IM|50|20|106|100|CBMD</v>
      </c>
      <c r="T530" s="2" t="str">
        <f t="shared" si="17"/>
        <v>OK</v>
      </c>
    </row>
    <row r="531" spans="1:20" x14ac:dyDescent="0.25">
      <c r="A531" s="1">
        <v>101019999</v>
      </c>
      <c r="B531" s="1" t="str">
        <f>VLOOKUP(A531,[1]Maestra!A$1:C$746,2,0)</f>
        <v>ACSOBPJ05</v>
      </c>
      <c r="C531" s="1" t="str">
        <f>VLOOKUP(A531,[1]Maestra!A$1:C$746,3,0)</f>
        <v>Sobregiros PJ</v>
      </c>
      <c r="D531" s="1" t="s">
        <v>40</v>
      </c>
      <c r="E531" s="1">
        <v>50</v>
      </c>
      <c r="F531" s="1">
        <v>20</v>
      </c>
      <c r="G531" s="1">
        <v>106</v>
      </c>
      <c r="H531" s="1">
        <v>100</v>
      </c>
      <c r="I531" s="1" t="s">
        <v>327</v>
      </c>
      <c r="Q531" s="2" t="s">
        <v>37</v>
      </c>
      <c r="R531" s="1" t="s">
        <v>321</v>
      </c>
      <c r="S531" s="1" t="str">
        <f t="shared" si="16"/>
        <v>$IM|50|20|106|100|CCOR</v>
      </c>
      <c r="T531" s="2" t="str">
        <f t="shared" si="17"/>
        <v>OK</v>
      </c>
    </row>
    <row r="532" spans="1:20" x14ac:dyDescent="0.25">
      <c r="A532" s="1">
        <v>101019999</v>
      </c>
      <c r="B532" s="1" t="str">
        <f>VLOOKUP(A532,[1]Maestra!A$1:C$746,2,0)</f>
        <v>ACSOBPJ05</v>
      </c>
      <c r="C532" s="1" t="str">
        <f>VLOOKUP(A532,[1]Maestra!A$1:C$746,3,0)</f>
        <v>Sobregiros PJ</v>
      </c>
      <c r="D532" s="1" t="s">
        <v>40</v>
      </c>
      <c r="E532" s="1">
        <v>50</v>
      </c>
      <c r="F532" s="1">
        <v>20</v>
      </c>
      <c r="G532" s="1">
        <v>106</v>
      </c>
      <c r="H532" s="1">
        <v>100</v>
      </c>
      <c r="I532" s="1" t="s">
        <v>323</v>
      </c>
      <c r="Q532" s="2" t="s">
        <v>37</v>
      </c>
      <c r="R532" s="1" t="s">
        <v>321</v>
      </c>
      <c r="S532" s="1" t="str">
        <f t="shared" si="16"/>
        <v>$IM|50|20|106|100|CESP</v>
      </c>
      <c r="T532" s="2" t="str">
        <f t="shared" si="17"/>
        <v>OK</v>
      </c>
    </row>
    <row r="533" spans="1:20" x14ac:dyDescent="0.25">
      <c r="A533" s="1">
        <v>101019999</v>
      </c>
      <c r="B533" s="1" t="str">
        <f>VLOOKUP(A533,[1]Maestra!A$1:C$746,2,0)</f>
        <v>ACSOBPJ05</v>
      </c>
      <c r="C533" s="1" t="str">
        <f>VLOOKUP(A533,[1]Maestra!A$1:C$746,3,0)</f>
        <v>Sobregiros PJ</v>
      </c>
      <c r="D533" s="1" t="s">
        <v>40</v>
      </c>
      <c r="E533" s="1">
        <v>50</v>
      </c>
      <c r="F533" s="1">
        <v>20</v>
      </c>
      <c r="G533" s="1">
        <v>106</v>
      </c>
      <c r="H533" s="1">
        <v>100</v>
      </c>
      <c r="I533" s="1" t="s">
        <v>328</v>
      </c>
      <c r="Q533" s="2" t="s">
        <v>37</v>
      </c>
      <c r="R533" s="1" t="s">
        <v>321</v>
      </c>
      <c r="S533" s="1" t="str">
        <f t="shared" si="16"/>
        <v>$IM|50|20|106|100|CGEM</v>
      </c>
      <c r="T533" s="2" t="str">
        <f t="shared" si="17"/>
        <v>OK</v>
      </c>
    </row>
    <row r="534" spans="1:20" x14ac:dyDescent="0.25">
      <c r="A534" s="1">
        <v>101019999</v>
      </c>
      <c r="B534" s="1" t="str">
        <f>VLOOKUP(A534,[1]Maestra!A$1:C$746,2,0)</f>
        <v>ACSOBPJ05</v>
      </c>
      <c r="C534" s="1" t="str">
        <f>VLOOKUP(A534,[1]Maestra!A$1:C$746,3,0)</f>
        <v>Sobregiros PJ</v>
      </c>
      <c r="D534" s="1" t="s">
        <v>40</v>
      </c>
      <c r="E534" s="1">
        <v>50</v>
      </c>
      <c r="F534" s="1">
        <v>20</v>
      </c>
      <c r="G534" s="1">
        <v>106</v>
      </c>
      <c r="H534" s="1">
        <v>100</v>
      </c>
      <c r="I534" s="1" t="s">
        <v>329</v>
      </c>
      <c r="Q534" s="2" t="s">
        <v>37</v>
      </c>
      <c r="R534" s="1" t="s">
        <v>321</v>
      </c>
      <c r="S534" s="1" t="str">
        <f t="shared" si="16"/>
        <v>$IM|50|20|106|100|CIVA</v>
      </c>
      <c r="T534" s="2" t="str">
        <f t="shared" si="17"/>
        <v>OK</v>
      </c>
    </row>
    <row r="535" spans="1:20" x14ac:dyDescent="0.25">
      <c r="A535" s="1">
        <v>101019999</v>
      </c>
      <c r="B535" s="1" t="str">
        <f>VLOOKUP(A535,[1]Maestra!A$1:C$746,2,0)</f>
        <v>ACSOBPJ05</v>
      </c>
      <c r="C535" s="1" t="str">
        <f>VLOOKUP(A535,[1]Maestra!A$1:C$746,3,0)</f>
        <v>Sobregiros PJ</v>
      </c>
      <c r="D535" s="1" t="s">
        <v>40</v>
      </c>
      <c r="E535" s="1">
        <v>50</v>
      </c>
      <c r="F535" s="1">
        <v>20</v>
      </c>
      <c r="G535" s="1">
        <v>106</v>
      </c>
      <c r="H535" s="1">
        <v>100</v>
      </c>
      <c r="I535" s="1" t="s">
        <v>325</v>
      </c>
      <c r="Q535" s="2" t="s">
        <v>37</v>
      </c>
      <c r="R535" s="1" t="s">
        <v>321</v>
      </c>
      <c r="S535" s="1" t="str">
        <f t="shared" si="16"/>
        <v>$IM|50|20|106|100|CMED</v>
      </c>
      <c r="T535" s="2" t="str">
        <f t="shared" si="17"/>
        <v>OK</v>
      </c>
    </row>
    <row r="536" spans="1:20" x14ac:dyDescent="0.25">
      <c r="A536" s="1">
        <v>101019999</v>
      </c>
      <c r="B536" s="1" t="str">
        <f>VLOOKUP(A536,[1]Maestra!A$1:C$746,2,0)</f>
        <v>ACSOBPJ05</v>
      </c>
      <c r="C536" s="1" t="str">
        <f>VLOOKUP(A536,[1]Maestra!A$1:C$746,3,0)</f>
        <v>Sobregiros PJ</v>
      </c>
      <c r="D536" s="1" t="s">
        <v>40</v>
      </c>
      <c r="E536" s="1">
        <v>50</v>
      </c>
      <c r="F536" s="1">
        <v>20</v>
      </c>
      <c r="G536" s="1">
        <v>106</v>
      </c>
      <c r="H536" s="1">
        <v>100</v>
      </c>
      <c r="I536" s="1" t="s">
        <v>330</v>
      </c>
      <c r="Q536" s="2" t="s">
        <v>37</v>
      </c>
      <c r="R536" s="1" t="s">
        <v>321</v>
      </c>
      <c r="S536" s="1" t="str">
        <f t="shared" si="16"/>
        <v>$IM|50|20|106|100|CMIE</v>
      </c>
      <c r="T536" s="2" t="str">
        <f t="shared" si="17"/>
        <v>OK</v>
      </c>
    </row>
    <row r="537" spans="1:20" x14ac:dyDescent="0.25">
      <c r="A537" s="1">
        <v>101019999</v>
      </c>
      <c r="B537" s="1" t="str">
        <f>VLOOKUP(A537,[1]Maestra!A$1:C$746,2,0)</f>
        <v>ACSOBPJ05</v>
      </c>
      <c r="C537" s="1" t="str">
        <f>VLOOKUP(A537,[1]Maestra!A$1:C$746,3,0)</f>
        <v>Sobregiros PJ</v>
      </c>
      <c r="D537" s="1" t="s">
        <v>40</v>
      </c>
      <c r="E537" s="1">
        <v>50</v>
      </c>
      <c r="F537" s="1">
        <v>20</v>
      </c>
      <c r="G537" s="1">
        <v>106</v>
      </c>
      <c r="H537" s="1">
        <v>100</v>
      </c>
      <c r="I537" s="1" t="s">
        <v>331</v>
      </c>
      <c r="Q537" s="2" t="s">
        <v>37</v>
      </c>
      <c r="R537" s="1" t="s">
        <v>321</v>
      </c>
      <c r="S537" s="1" t="str">
        <f t="shared" si="16"/>
        <v>$IM|50|20|106|100|CPEM</v>
      </c>
      <c r="T537" s="2" t="str">
        <f t="shared" si="17"/>
        <v>OK</v>
      </c>
    </row>
    <row r="538" spans="1:20" x14ac:dyDescent="0.25">
      <c r="A538" s="1">
        <v>101019999</v>
      </c>
      <c r="B538" s="1" t="str">
        <f>VLOOKUP(A538,[1]Maestra!A$1:C$746,2,0)</f>
        <v>ACSOBPJ05</v>
      </c>
      <c r="C538" s="1" t="str">
        <f>VLOOKUP(A538,[1]Maestra!A$1:C$746,3,0)</f>
        <v>Sobregiros PJ</v>
      </c>
      <c r="D538" s="1" t="s">
        <v>40</v>
      </c>
      <c r="E538" s="1">
        <v>50</v>
      </c>
      <c r="F538" s="1">
        <v>20</v>
      </c>
      <c r="G538" s="1">
        <v>106</v>
      </c>
      <c r="H538" s="1">
        <v>100</v>
      </c>
      <c r="I538" s="1" t="s">
        <v>332</v>
      </c>
      <c r="Q538" s="2" t="s">
        <v>37</v>
      </c>
      <c r="R538" s="1" t="s">
        <v>321</v>
      </c>
      <c r="S538" s="1" t="str">
        <f t="shared" si="16"/>
        <v>$IM|50|20|106|100|CSOB</v>
      </c>
      <c r="T538" s="2" t="str">
        <f t="shared" si="17"/>
        <v>OK</v>
      </c>
    </row>
    <row r="539" spans="1:20" x14ac:dyDescent="0.25">
      <c r="A539" s="1">
        <v>9999999999</v>
      </c>
      <c r="B539" s="1" t="e">
        <f>VLOOKUP(A539,[1]Maestra!A$1:C$746,2,0)</f>
        <v>#N/A</v>
      </c>
      <c r="C539" s="1" t="e">
        <f>VLOOKUP(A539,[1]Maestra!A$1:C$746,3,0)</f>
        <v>#N/A</v>
      </c>
      <c r="D539" s="1" t="s">
        <v>40</v>
      </c>
      <c r="E539" s="1">
        <v>50</v>
      </c>
      <c r="F539" s="1">
        <v>30</v>
      </c>
      <c r="G539" s="1">
        <v>105</v>
      </c>
      <c r="H539" s="1">
        <v>1</v>
      </c>
      <c r="I539" s="1" t="s">
        <v>324</v>
      </c>
      <c r="Q539" s="2" t="s">
        <v>37</v>
      </c>
      <c r="R539" s="1" t="s">
        <v>321</v>
      </c>
      <c r="S539" s="1" t="str">
        <f t="shared" si="16"/>
        <v>$IM|50|30|105|1|CCRV</v>
      </c>
      <c r="T539" s="2" t="str">
        <f t="shared" si="17"/>
        <v>OK</v>
      </c>
    </row>
    <row r="540" spans="1:20" x14ac:dyDescent="0.25">
      <c r="A540" s="1">
        <v>9999999999</v>
      </c>
      <c r="B540" s="1" t="e">
        <f>VLOOKUP(A540,[1]Maestra!A$1:C$746,2,0)</f>
        <v>#N/A</v>
      </c>
      <c r="C540" s="1" t="e">
        <f>VLOOKUP(A540,[1]Maestra!A$1:C$746,3,0)</f>
        <v>#N/A</v>
      </c>
      <c r="D540" s="1" t="s">
        <v>40</v>
      </c>
      <c r="E540" s="1">
        <v>50</v>
      </c>
      <c r="F540" s="1">
        <v>30</v>
      </c>
      <c r="G540" s="1">
        <v>105</v>
      </c>
      <c r="H540" s="1">
        <v>1</v>
      </c>
      <c r="I540" s="1" t="s">
        <v>325</v>
      </c>
      <c r="Q540" s="2" t="s">
        <v>37</v>
      </c>
      <c r="R540" s="1" t="s">
        <v>321</v>
      </c>
      <c r="S540" s="1" t="str">
        <f t="shared" si="16"/>
        <v>$IM|50|30|105|1|CMED</v>
      </c>
      <c r="T540" s="2" t="str">
        <f t="shared" si="17"/>
        <v>OK</v>
      </c>
    </row>
    <row r="541" spans="1:20" x14ac:dyDescent="0.25">
      <c r="A541" s="1">
        <v>9999999999</v>
      </c>
      <c r="B541" s="1" t="e">
        <f>VLOOKUP(A541,[1]Maestra!A$1:C$746,2,0)</f>
        <v>#N/A</v>
      </c>
      <c r="C541" s="1" t="e">
        <f>VLOOKUP(A541,[1]Maestra!A$1:C$746,3,0)</f>
        <v>#N/A</v>
      </c>
      <c r="D541" s="1" t="s">
        <v>40</v>
      </c>
      <c r="E541" s="1">
        <v>50</v>
      </c>
      <c r="F541" s="1">
        <v>30</v>
      </c>
      <c r="G541" s="1">
        <v>106</v>
      </c>
      <c r="H541" s="1">
        <v>50</v>
      </c>
      <c r="I541" s="1" t="s">
        <v>326</v>
      </c>
      <c r="Q541" s="2" t="s">
        <v>37</v>
      </c>
      <c r="R541" s="1" t="s">
        <v>321</v>
      </c>
      <c r="S541" s="1" t="str">
        <f t="shared" si="16"/>
        <v>$IM|50|30|106|50|CBMD</v>
      </c>
      <c r="T541" s="2" t="str">
        <f t="shared" si="17"/>
        <v>OK</v>
      </c>
    </row>
    <row r="542" spans="1:20" x14ac:dyDescent="0.25">
      <c r="A542" s="1">
        <v>9999999999</v>
      </c>
      <c r="B542" s="1" t="e">
        <f>VLOOKUP(A542,[1]Maestra!A$1:C$746,2,0)</f>
        <v>#N/A</v>
      </c>
      <c r="C542" s="1" t="e">
        <f>VLOOKUP(A542,[1]Maestra!A$1:C$746,3,0)</f>
        <v>#N/A</v>
      </c>
      <c r="D542" s="1" t="s">
        <v>40</v>
      </c>
      <c r="E542" s="1">
        <v>50</v>
      </c>
      <c r="F542" s="1">
        <v>30</v>
      </c>
      <c r="G542" s="1">
        <v>106</v>
      </c>
      <c r="H542" s="1">
        <v>50</v>
      </c>
      <c r="I542" s="1" t="s">
        <v>327</v>
      </c>
      <c r="Q542" s="2" t="s">
        <v>37</v>
      </c>
      <c r="R542" s="1" t="s">
        <v>321</v>
      </c>
      <c r="S542" s="1" t="str">
        <f t="shared" si="16"/>
        <v>$IM|50|30|106|50|CCOR</v>
      </c>
      <c r="T542" s="2" t="str">
        <f t="shared" si="17"/>
        <v>OK</v>
      </c>
    </row>
    <row r="543" spans="1:20" x14ac:dyDescent="0.25">
      <c r="A543" s="1">
        <v>9999999999</v>
      </c>
      <c r="B543" s="1" t="e">
        <f>VLOOKUP(A543,[1]Maestra!A$1:C$746,2,0)</f>
        <v>#N/A</v>
      </c>
      <c r="C543" s="1" t="e">
        <f>VLOOKUP(A543,[1]Maestra!A$1:C$746,3,0)</f>
        <v>#N/A</v>
      </c>
      <c r="D543" s="1" t="s">
        <v>40</v>
      </c>
      <c r="E543" s="1">
        <v>50</v>
      </c>
      <c r="F543" s="1">
        <v>30</v>
      </c>
      <c r="G543" s="1">
        <v>106</v>
      </c>
      <c r="H543" s="1">
        <v>50</v>
      </c>
      <c r="I543" s="1" t="s">
        <v>323</v>
      </c>
      <c r="Q543" s="2" t="s">
        <v>37</v>
      </c>
      <c r="R543" s="1" t="s">
        <v>321</v>
      </c>
      <c r="S543" s="1" t="str">
        <f t="shared" si="16"/>
        <v>$IM|50|30|106|50|CESP</v>
      </c>
      <c r="T543" s="2" t="str">
        <f t="shared" si="17"/>
        <v>OK</v>
      </c>
    </row>
    <row r="544" spans="1:20" x14ac:dyDescent="0.25">
      <c r="A544" s="1">
        <v>9999999999</v>
      </c>
      <c r="B544" s="1" t="e">
        <f>VLOOKUP(A544,[1]Maestra!A$1:C$746,2,0)</f>
        <v>#N/A</v>
      </c>
      <c r="C544" s="1" t="e">
        <f>VLOOKUP(A544,[1]Maestra!A$1:C$746,3,0)</f>
        <v>#N/A</v>
      </c>
      <c r="D544" s="1" t="s">
        <v>40</v>
      </c>
      <c r="E544" s="1">
        <v>50</v>
      </c>
      <c r="F544" s="1">
        <v>30</v>
      </c>
      <c r="G544" s="1">
        <v>106</v>
      </c>
      <c r="H544" s="1">
        <v>50</v>
      </c>
      <c r="I544" s="1" t="s">
        <v>328</v>
      </c>
      <c r="Q544" s="2" t="s">
        <v>37</v>
      </c>
      <c r="R544" s="1" t="s">
        <v>321</v>
      </c>
      <c r="S544" s="1" t="str">
        <f t="shared" si="16"/>
        <v>$IM|50|30|106|50|CGEM</v>
      </c>
      <c r="T544" s="2" t="str">
        <f t="shared" si="17"/>
        <v>OK</v>
      </c>
    </row>
    <row r="545" spans="1:20" x14ac:dyDescent="0.25">
      <c r="A545" s="1">
        <v>9999999999</v>
      </c>
      <c r="B545" s="1" t="e">
        <f>VLOOKUP(A545,[1]Maestra!A$1:C$746,2,0)</f>
        <v>#N/A</v>
      </c>
      <c r="C545" s="1" t="e">
        <f>VLOOKUP(A545,[1]Maestra!A$1:C$746,3,0)</f>
        <v>#N/A</v>
      </c>
      <c r="D545" s="1" t="s">
        <v>40</v>
      </c>
      <c r="E545" s="1">
        <v>50</v>
      </c>
      <c r="F545" s="1">
        <v>30</v>
      </c>
      <c r="G545" s="1">
        <v>106</v>
      </c>
      <c r="H545" s="1">
        <v>50</v>
      </c>
      <c r="I545" s="1" t="s">
        <v>329</v>
      </c>
      <c r="Q545" s="2" t="s">
        <v>37</v>
      </c>
      <c r="R545" s="1" t="s">
        <v>321</v>
      </c>
      <c r="S545" s="1" t="str">
        <f t="shared" si="16"/>
        <v>$IM|50|30|106|50|CIVA</v>
      </c>
      <c r="T545" s="2" t="str">
        <f t="shared" si="17"/>
        <v>OK</v>
      </c>
    </row>
    <row r="546" spans="1:20" x14ac:dyDescent="0.25">
      <c r="A546" s="1">
        <v>9999999999</v>
      </c>
      <c r="B546" s="1" t="e">
        <f>VLOOKUP(A546,[1]Maestra!A$1:C$746,2,0)</f>
        <v>#N/A</v>
      </c>
      <c r="C546" s="1" t="e">
        <f>VLOOKUP(A546,[1]Maestra!A$1:C$746,3,0)</f>
        <v>#N/A</v>
      </c>
      <c r="D546" s="1" t="s">
        <v>40</v>
      </c>
      <c r="E546" s="1">
        <v>50</v>
      </c>
      <c r="F546" s="1">
        <v>30</v>
      </c>
      <c r="G546" s="1">
        <v>106</v>
      </c>
      <c r="H546" s="1">
        <v>50</v>
      </c>
      <c r="I546" s="1" t="s">
        <v>325</v>
      </c>
      <c r="Q546" s="2" t="s">
        <v>37</v>
      </c>
      <c r="R546" s="1" t="s">
        <v>321</v>
      </c>
      <c r="S546" s="1" t="str">
        <f t="shared" si="16"/>
        <v>$IM|50|30|106|50|CMED</v>
      </c>
      <c r="T546" s="2" t="str">
        <f t="shared" si="17"/>
        <v>OK</v>
      </c>
    </row>
    <row r="547" spans="1:20" x14ac:dyDescent="0.25">
      <c r="A547" s="1">
        <v>9999999999</v>
      </c>
      <c r="B547" s="1" t="e">
        <f>VLOOKUP(A547,[1]Maestra!A$1:C$746,2,0)</f>
        <v>#N/A</v>
      </c>
      <c r="C547" s="1" t="e">
        <f>VLOOKUP(A547,[1]Maestra!A$1:C$746,3,0)</f>
        <v>#N/A</v>
      </c>
      <c r="D547" s="1" t="s">
        <v>40</v>
      </c>
      <c r="E547" s="1">
        <v>50</v>
      </c>
      <c r="F547" s="1">
        <v>30</v>
      </c>
      <c r="G547" s="1">
        <v>106</v>
      </c>
      <c r="H547" s="1">
        <v>50</v>
      </c>
      <c r="I547" s="1" t="s">
        <v>330</v>
      </c>
      <c r="Q547" s="2" t="s">
        <v>37</v>
      </c>
      <c r="R547" s="1" t="s">
        <v>321</v>
      </c>
      <c r="S547" s="1" t="str">
        <f t="shared" si="16"/>
        <v>$IM|50|30|106|50|CMIE</v>
      </c>
      <c r="T547" s="2" t="str">
        <f t="shared" si="17"/>
        <v>OK</v>
      </c>
    </row>
    <row r="548" spans="1:20" x14ac:dyDescent="0.25">
      <c r="A548" s="1">
        <v>9999999999</v>
      </c>
      <c r="B548" s="1" t="e">
        <f>VLOOKUP(A548,[1]Maestra!A$1:C$746,2,0)</f>
        <v>#N/A</v>
      </c>
      <c r="C548" s="1" t="e">
        <f>VLOOKUP(A548,[1]Maestra!A$1:C$746,3,0)</f>
        <v>#N/A</v>
      </c>
      <c r="D548" s="1" t="s">
        <v>40</v>
      </c>
      <c r="E548" s="1">
        <v>50</v>
      </c>
      <c r="F548" s="1">
        <v>30</v>
      </c>
      <c r="G548" s="1">
        <v>106</v>
      </c>
      <c r="H548" s="1">
        <v>50</v>
      </c>
      <c r="I548" s="1" t="s">
        <v>331</v>
      </c>
      <c r="Q548" s="2" t="s">
        <v>37</v>
      </c>
      <c r="R548" s="1" t="s">
        <v>321</v>
      </c>
      <c r="S548" s="1" t="str">
        <f t="shared" si="16"/>
        <v>$IM|50|30|106|50|CPEM</v>
      </c>
      <c r="T548" s="2" t="str">
        <f t="shared" si="17"/>
        <v>OK</v>
      </c>
    </row>
    <row r="549" spans="1:20" x14ac:dyDescent="0.25">
      <c r="A549" s="1">
        <v>9999999999</v>
      </c>
      <c r="B549" s="1" t="e">
        <f>VLOOKUP(A549,[1]Maestra!A$1:C$746,2,0)</f>
        <v>#N/A</v>
      </c>
      <c r="C549" s="1" t="e">
        <f>VLOOKUP(A549,[1]Maestra!A$1:C$746,3,0)</f>
        <v>#N/A</v>
      </c>
      <c r="D549" s="1" t="s">
        <v>40</v>
      </c>
      <c r="E549" s="1">
        <v>50</v>
      </c>
      <c r="F549" s="1">
        <v>30</v>
      </c>
      <c r="G549" s="1">
        <v>106</v>
      </c>
      <c r="H549" s="1">
        <v>50</v>
      </c>
      <c r="I549" s="1" t="s">
        <v>332</v>
      </c>
      <c r="Q549" s="2" t="s">
        <v>37</v>
      </c>
      <c r="R549" s="1" t="s">
        <v>321</v>
      </c>
      <c r="S549" s="1" t="str">
        <f t="shared" si="16"/>
        <v>$IM|50|30|106|50|CSOB</v>
      </c>
      <c r="T549" s="2" t="str">
        <f t="shared" si="17"/>
        <v>OK</v>
      </c>
    </row>
    <row r="550" spans="1:20" x14ac:dyDescent="0.25">
      <c r="A550" s="1">
        <v>9999999999</v>
      </c>
      <c r="B550" s="1" t="e">
        <f>VLOOKUP(A550,[1]Maestra!A$1:C$746,2,0)</f>
        <v>#N/A</v>
      </c>
      <c r="C550" s="1" t="e">
        <f>VLOOKUP(A550,[1]Maestra!A$1:C$746,3,0)</f>
        <v>#N/A</v>
      </c>
      <c r="D550" s="1" t="s">
        <v>40</v>
      </c>
      <c r="E550" s="1">
        <v>50</v>
      </c>
      <c r="F550" s="1">
        <v>30</v>
      </c>
      <c r="G550" s="1">
        <v>106</v>
      </c>
      <c r="H550" s="1">
        <v>100</v>
      </c>
      <c r="I550" s="1" t="s">
        <v>326</v>
      </c>
      <c r="Q550" s="2" t="s">
        <v>37</v>
      </c>
      <c r="R550" s="1" t="s">
        <v>321</v>
      </c>
      <c r="S550" s="1" t="str">
        <f t="shared" si="16"/>
        <v>$IM|50|30|106|100|CBMD</v>
      </c>
      <c r="T550" s="2" t="str">
        <f t="shared" si="17"/>
        <v>OK</v>
      </c>
    </row>
    <row r="551" spans="1:20" x14ac:dyDescent="0.25">
      <c r="A551" s="1">
        <v>9999999999</v>
      </c>
      <c r="B551" s="1" t="e">
        <f>VLOOKUP(A551,[1]Maestra!A$1:C$746,2,0)</f>
        <v>#N/A</v>
      </c>
      <c r="C551" s="1" t="e">
        <f>VLOOKUP(A551,[1]Maestra!A$1:C$746,3,0)</f>
        <v>#N/A</v>
      </c>
      <c r="D551" s="1" t="s">
        <v>40</v>
      </c>
      <c r="E551" s="1">
        <v>50</v>
      </c>
      <c r="F551" s="1">
        <v>30</v>
      </c>
      <c r="G551" s="1">
        <v>106</v>
      </c>
      <c r="H551" s="1">
        <v>100</v>
      </c>
      <c r="I551" s="1" t="s">
        <v>327</v>
      </c>
      <c r="Q551" s="2" t="s">
        <v>37</v>
      </c>
      <c r="R551" s="1" t="s">
        <v>321</v>
      </c>
      <c r="S551" s="1" t="str">
        <f t="shared" si="16"/>
        <v>$IM|50|30|106|100|CCOR</v>
      </c>
      <c r="T551" s="2" t="str">
        <f t="shared" si="17"/>
        <v>OK</v>
      </c>
    </row>
    <row r="552" spans="1:20" x14ac:dyDescent="0.25">
      <c r="A552" s="1">
        <v>9999999999</v>
      </c>
      <c r="B552" s="1" t="e">
        <f>VLOOKUP(A552,[1]Maestra!A$1:C$746,2,0)</f>
        <v>#N/A</v>
      </c>
      <c r="C552" s="1" t="e">
        <f>VLOOKUP(A552,[1]Maestra!A$1:C$746,3,0)</f>
        <v>#N/A</v>
      </c>
      <c r="D552" s="1" t="s">
        <v>40</v>
      </c>
      <c r="E552" s="1">
        <v>50</v>
      </c>
      <c r="F552" s="1">
        <v>30</v>
      </c>
      <c r="G552" s="1">
        <v>106</v>
      </c>
      <c r="H552" s="1">
        <v>100</v>
      </c>
      <c r="I552" s="1" t="s">
        <v>323</v>
      </c>
      <c r="Q552" s="2" t="s">
        <v>37</v>
      </c>
      <c r="R552" s="1" t="s">
        <v>321</v>
      </c>
      <c r="S552" s="1" t="str">
        <f t="shared" si="16"/>
        <v>$IM|50|30|106|100|CESP</v>
      </c>
      <c r="T552" s="2" t="str">
        <f t="shared" si="17"/>
        <v>OK</v>
      </c>
    </row>
    <row r="553" spans="1:20" x14ac:dyDescent="0.25">
      <c r="A553" s="1">
        <v>9999999999</v>
      </c>
      <c r="B553" s="1" t="e">
        <f>VLOOKUP(A553,[1]Maestra!A$1:C$746,2,0)</f>
        <v>#N/A</v>
      </c>
      <c r="C553" s="1" t="e">
        <f>VLOOKUP(A553,[1]Maestra!A$1:C$746,3,0)</f>
        <v>#N/A</v>
      </c>
      <c r="D553" s="1" t="s">
        <v>40</v>
      </c>
      <c r="E553" s="1">
        <v>50</v>
      </c>
      <c r="F553" s="1">
        <v>30</v>
      </c>
      <c r="G553" s="1">
        <v>106</v>
      </c>
      <c r="H553" s="1">
        <v>100</v>
      </c>
      <c r="I553" s="1" t="s">
        <v>328</v>
      </c>
      <c r="Q553" s="2" t="s">
        <v>37</v>
      </c>
      <c r="R553" s="1" t="s">
        <v>321</v>
      </c>
      <c r="S553" s="1" t="str">
        <f t="shared" si="16"/>
        <v>$IM|50|30|106|100|CGEM</v>
      </c>
      <c r="T553" s="2" t="str">
        <f t="shared" si="17"/>
        <v>OK</v>
      </c>
    </row>
    <row r="554" spans="1:20" x14ac:dyDescent="0.25">
      <c r="A554" s="1">
        <v>9999999999</v>
      </c>
      <c r="B554" s="1" t="e">
        <f>VLOOKUP(A554,[1]Maestra!A$1:C$746,2,0)</f>
        <v>#N/A</v>
      </c>
      <c r="C554" s="1" t="e">
        <f>VLOOKUP(A554,[1]Maestra!A$1:C$746,3,0)</f>
        <v>#N/A</v>
      </c>
      <c r="D554" s="1" t="s">
        <v>40</v>
      </c>
      <c r="E554" s="1">
        <v>50</v>
      </c>
      <c r="F554" s="1">
        <v>30</v>
      </c>
      <c r="G554" s="1">
        <v>106</v>
      </c>
      <c r="H554" s="1">
        <v>100</v>
      </c>
      <c r="I554" s="1" t="s">
        <v>329</v>
      </c>
      <c r="Q554" s="2" t="s">
        <v>37</v>
      </c>
      <c r="R554" s="1" t="s">
        <v>321</v>
      </c>
      <c r="S554" s="1" t="str">
        <f t="shared" si="16"/>
        <v>$IM|50|30|106|100|CIVA</v>
      </c>
      <c r="T554" s="2" t="str">
        <f t="shared" si="17"/>
        <v>OK</v>
      </c>
    </row>
    <row r="555" spans="1:20" x14ac:dyDescent="0.25">
      <c r="A555" s="1">
        <v>9999999999</v>
      </c>
      <c r="B555" s="1" t="e">
        <f>VLOOKUP(A555,[1]Maestra!A$1:C$746,2,0)</f>
        <v>#N/A</v>
      </c>
      <c r="C555" s="1" t="e">
        <f>VLOOKUP(A555,[1]Maestra!A$1:C$746,3,0)</f>
        <v>#N/A</v>
      </c>
      <c r="D555" s="1" t="s">
        <v>40</v>
      </c>
      <c r="E555" s="1">
        <v>50</v>
      </c>
      <c r="F555" s="1">
        <v>30</v>
      </c>
      <c r="G555" s="1">
        <v>106</v>
      </c>
      <c r="H555" s="1">
        <v>100</v>
      </c>
      <c r="I555" s="1" t="s">
        <v>325</v>
      </c>
      <c r="Q555" s="2" t="s">
        <v>37</v>
      </c>
      <c r="R555" s="1" t="s">
        <v>321</v>
      </c>
      <c r="S555" s="1" t="str">
        <f t="shared" si="16"/>
        <v>$IM|50|30|106|100|CMED</v>
      </c>
      <c r="T555" s="2" t="str">
        <f t="shared" si="17"/>
        <v>OK</v>
      </c>
    </row>
    <row r="556" spans="1:20" x14ac:dyDescent="0.25">
      <c r="A556" s="1">
        <v>9999999999</v>
      </c>
      <c r="B556" s="1" t="e">
        <f>VLOOKUP(A556,[1]Maestra!A$1:C$746,2,0)</f>
        <v>#N/A</v>
      </c>
      <c r="C556" s="1" t="e">
        <f>VLOOKUP(A556,[1]Maestra!A$1:C$746,3,0)</f>
        <v>#N/A</v>
      </c>
      <c r="D556" s="1" t="s">
        <v>40</v>
      </c>
      <c r="E556" s="1">
        <v>50</v>
      </c>
      <c r="F556" s="1">
        <v>30</v>
      </c>
      <c r="G556" s="1">
        <v>106</v>
      </c>
      <c r="H556" s="1">
        <v>100</v>
      </c>
      <c r="I556" s="1" t="s">
        <v>330</v>
      </c>
      <c r="Q556" s="2" t="s">
        <v>37</v>
      </c>
      <c r="R556" s="1" t="s">
        <v>321</v>
      </c>
      <c r="S556" s="1" t="str">
        <f t="shared" si="16"/>
        <v>$IM|50|30|106|100|CMIE</v>
      </c>
      <c r="T556" s="2" t="str">
        <f t="shared" si="17"/>
        <v>OK</v>
      </c>
    </row>
    <row r="557" spans="1:20" x14ac:dyDescent="0.25">
      <c r="A557" s="1">
        <v>9999999999</v>
      </c>
      <c r="B557" s="1" t="e">
        <f>VLOOKUP(A557,[1]Maestra!A$1:C$746,2,0)</f>
        <v>#N/A</v>
      </c>
      <c r="C557" s="1" t="e">
        <f>VLOOKUP(A557,[1]Maestra!A$1:C$746,3,0)</f>
        <v>#N/A</v>
      </c>
      <c r="D557" s="1" t="s">
        <v>40</v>
      </c>
      <c r="E557" s="1">
        <v>50</v>
      </c>
      <c r="F557" s="1">
        <v>30</v>
      </c>
      <c r="G557" s="1">
        <v>106</v>
      </c>
      <c r="H557" s="1">
        <v>100</v>
      </c>
      <c r="I557" s="1" t="s">
        <v>331</v>
      </c>
      <c r="Q557" s="2" t="s">
        <v>37</v>
      </c>
      <c r="R557" s="1" t="s">
        <v>321</v>
      </c>
      <c r="S557" s="1" t="str">
        <f t="shared" si="16"/>
        <v>$IM|50|30|106|100|CPEM</v>
      </c>
      <c r="T557" s="2" t="str">
        <f t="shared" si="17"/>
        <v>OK</v>
      </c>
    </row>
    <row r="558" spans="1:20" x14ac:dyDescent="0.25">
      <c r="A558" s="1">
        <v>9999999999</v>
      </c>
      <c r="B558" s="1" t="e">
        <f>VLOOKUP(A558,[1]Maestra!A$1:C$746,2,0)</f>
        <v>#N/A</v>
      </c>
      <c r="C558" s="1" t="e">
        <f>VLOOKUP(A558,[1]Maestra!A$1:C$746,3,0)</f>
        <v>#N/A</v>
      </c>
      <c r="D558" s="1" t="s">
        <v>40</v>
      </c>
      <c r="E558" s="1">
        <v>50</v>
      </c>
      <c r="F558" s="1">
        <v>30</v>
      </c>
      <c r="G558" s="1">
        <v>106</v>
      </c>
      <c r="H558" s="1">
        <v>100</v>
      </c>
      <c r="I558" s="1" t="s">
        <v>332</v>
      </c>
      <c r="Q558" s="2" t="s">
        <v>37</v>
      </c>
      <c r="R558" s="1" t="s">
        <v>321</v>
      </c>
      <c r="S558" s="1" t="str">
        <f t="shared" si="16"/>
        <v>$IM|50|30|106|100|CSOB</v>
      </c>
      <c r="T558" s="2" t="str">
        <f t="shared" si="17"/>
        <v>OK</v>
      </c>
    </row>
    <row r="559" spans="1:20" x14ac:dyDescent="0.25">
      <c r="A559" s="1">
        <v>9999999999</v>
      </c>
      <c r="B559" s="1" t="e">
        <f>VLOOKUP(A559,[1]Maestra!A$1:C$746,2,0)</f>
        <v>#N/A</v>
      </c>
      <c r="C559" s="1" t="e">
        <f>VLOOKUP(A559,[1]Maestra!A$1:C$746,3,0)</f>
        <v>#N/A</v>
      </c>
      <c r="D559" s="1" t="s">
        <v>40</v>
      </c>
      <c r="E559" s="1">
        <v>70</v>
      </c>
      <c r="F559" s="1">
        <v>1</v>
      </c>
      <c r="G559" s="1">
        <v>101</v>
      </c>
      <c r="H559" s="1">
        <v>9999</v>
      </c>
      <c r="I559" s="1" t="s">
        <v>324</v>
      </c>
      <c r="Q559" s="2" t="s">
        <v>37</v>
      </c>
      <c r="R559" s="1" t="s">
        <v>321</v>
      </c>
      <c r="S559" s="1" t="str">
        <f t="shared" si="16"/>
        <v>$IM|70|1|101|9999|CCRV</v>
      </c>
      <c r="T559" s="2" t="str">
        <f t="shared" si="17"/>
        <v>OK</v>
      </c>
    </row>
    <row r="560" spans="1:20" x14ac:dyDescent="0.25">
      <c r="A560" s="1">
        <v>9999999999</v>
      </c>
      <c r="B560" s="1" t="e">
        <f>VLOOKUP(A560,[1]Maestra!A$1:C$746,2,0)</f>
        <v>#N/A</v>
      </c>
      <c r="C560" s="1" t="e">
        <f>VLOOKUP(A560,[1]Maestra!A$1:C$746,3,0)</f>
        <v>#N/A</v>
      </c>
      <c r="D560" s="1" t="s">
        <v>40</v>
      </c>
      <c r="E560" s="1">
        <v>70</v>
      </c>
      <c r="F560" s="1">
        <v>1</v>
      </c>
      <c r="G560" s="1">
        <v>101</v>
      </c>
      <c r="H560" s="1">
        <v>9999</v>
      </c>
      <c r="I560" s="1" t="s">
        <v>325</v>
      </c>
      <c r="Q560" s="2" t="s">
        <v>37</v>
      </c>
      <c r="R560" s="1" t="s">
        <v>321</v>
      </c>
      <c r="S560" s="1" t="str">
        <f t="shared" si="16"/>
        <v>$IM|70|1|101|9999|CMED</v>
      </c>
      <c r="T560" s="2" t="str">
        <f t="shared" si="17"/>
        <v>OK</v>
      </c>
    </row>
    <row r="561" spans="1:20" x14ac:dyDescent="0.25">
      <c r="A561" s="1">
        <v>9999999999</v>
      </c>
      <c r="B561" s="1" t="e">
        <f>VLOOKUP(A561,[1]Maestra!A$1:C$746,2,0)</f>
        <v>#N/A</v>
      </c>
      <c r="C561" s="1" t="e">
        <f>VLOOKUP(A561,[1]Maestra!A$1:C$746,3,0)</f>
        <v>#N/A</v>
      </c>
      <c r="D561" s="1" t="s">
        <v>40</v>
      </c>
      <c r="E561" s="1">
        <v>70</v>
      </c>
      <c r="F561" s="1">
        <v>1</v>
      </c>
      <c r="G561" s="1">
        <v>102</v>
      </c>
      <c r="H561" s="1">
        <v>50</v>
      </c>
      <c r="I561" s="1" t="s">
        <v>326</v>
      </c>
      <c r="Q561" s="2" t="s">
        <v>37</v>
      </c>
      <c r="R561" s="1" t="s">
        <v>321</v>
      </c>
      <c r="S561" s="1" t="str">
        <f t="shared" si="16"/>
        <v>$IM|70|1|102|50|CBMD</v>
      </c>
      <c r="T561" s="2" t="str">
        <f t="shared" si="17"/>
        <v>OK</v>
      </c>
    </row>
    <row r="562" spans="1:20" x14ac:dyDescent="0.25">
      <c r="A562" s="1">
        <v>9999999999</v>
      </c>
      <c r="B562" s="1" t="e">
        <f>VLOOKUP(A562,[1]Maestra!A$1:C$746,2,0)</f>
        <v>#N/A</v>
      </c>
      <c r="C562" s="1" t="e">
        <f>VLOOKUP(A562,[1]Maestra!A$1:C$746,3,0)</f>
        <v>#N/A</v>
      </c>
      <c r="D562" s="1" t="s">
        <v>40</v>
      </c>
      <c r="E562" s="1">
        <v>70</v>
      </c>
      <c r="F562" s="1">
        <v>1</v>
      </c>
      <c r="G562" s="1">
        <v>102</v>
      </c>
      <c r="H562" s="1">
        <v>50</v>
      </c>
      <c r="I562" s="1" t="s">
        <v>327</v>
      </c>
      <c r="Q562" s="2" t="s">
        <v>37</v>
      </c>
      <c r="R562" s="1" t="s">
        <v>321</v>
      </c>
      <c r="S562" s="1" t="str">
        <f t="shared" si="16"/>
        <v>$IM|70|1|102|50|CCOR</v>
      </c>
      <c r="T562" s="2" t="str">
        <f t="shared" si="17"/>
        <v>OK</v>
      </c>
    </row>
    <row r="563" spans="1:20" x14ac:dyDescent="0.25">
      <c r="A563" s="1">
        <v>9999999999</v>
      </c>
      <c r="B563" s="1" t="e">
        <f>VLOOKUP(A563,[1]Maestra!A$1:C$746,2,0)</f>
        <v>#N/A</v>
      </c>
      <c r="C563" s="1" t="e">
        <f>VLOOKUP(A563,[1]Maestra!A$1:C$746,3,0)</f>
        <v>#N/A</v>
      </c>
      <c r="D563" s="1" t="s">
        <v>40</v>
      </c>
      <c r="E563" s="1">
        <v>70</v>
      </c>
      <c r="F563" s="1">
        <v>1</v>
      </c>
      <c r="G563" s="1">
        <v>102</v>
      </c>
      <c r="H563" s="1">
        <v>50</v>
      </c>
      <c r="I563" s="1" t="s">
        <v>322</v>
      </c>
      <c r="Q563" s="2" t="s">
        <v>37</v>
      </c>
      <c r="R563" s="1" t="s">
        <v>321</v>
      </c>
      <c r="S563" s="1" t="str">
        <f t="shared" si="16"/>
        <v>$IM|70|1|102|50|CESF</v>
      </c>
      <c r="T563" s="2" t="str">
        <f t="shared" si="17"/>
        <v>OK</v>
      </c>
    </row>
    <row r="564" spans="1:20" x14ac:dyDescent="0.25">
      <c r="A564" s="1">
        <v>9999999999</v>
      </c>
      <c r="B564" s="1" t="e">
        <f>VLOOKUP(A564,[1]Maestra!A$1:C$746,2,0)</f>
        <v>#N/A</v>
      </c>
      <c r="C564" s="1" t="e">
        <f>VLOOKUP(A564,[1]Maestra!A$1:C$746,3,0)</f>
        <v>#N/A</v>
      </c>
      <c r="D564" s="1" t="s">
        <v>40</v>
      </c>
      <c r="E564" s="1">
        <v>70</v>
      </c>
      <c r="F564" s="1">
        <v>1</v>
      </c>
      <c r="G564" s="1">
        <v>102</v>
      </c>
      <c r="H564" s="1">
        <v>50</v>
      </c>
      <c r="I564" s="1" t="s">
        <v>323</v>
      </c>
      <c r="Q564" s="2" t="s">
        <v>37</v>
      </c>
      <c r="R564" s="1" t="s">
        <v>321</v>
      </c>
      <c r="S564" s="1" t="str">
        <f t="shared" si="16"/>
        <v>$IM|70|1|102|50|CESP</v>
      </c>
      <c r="T564" s="2" t="str">
        <f t="shared" si="17"/>
        <v>OK</v>
      </c>
    </row>
    <row r="565" spans="1:20" x14ac:dyDescent="0.25">
      <c r="A565" s="1">
        <v>9999999999</v>
      </c>
      <c r="B565" s="1" t="e">
        <f>VLOOKUP(A565,[1]Maestra!A$1:C$746,2,0)</f>
        <v>#N/A</v>
      </c>
      <c r="C565" s="1" t="e">
        <f>VLOOKUP(A565,[1]Maestra!A$1:C$746,3,0)</f>
        <v>#N/A</v>
      </c>
      <c r="D565" s="1" t="s">
        <v>40</v>
      </c>
      <c r="E565" s="1">
        <v>70</v>
      </c>
      <c r="F565" s="1">
        <v>1</v>
      </c>
      <c r="G565" s="1">
        <v>102</v>
      </c>
      <c r="H565" s="1">
        <v>50</v>
      </c>
      <c r="I565" s="1" t="s">
        <v>328</v>
      </c>
      <c r="Q565" s="2" t="s">
        <v>37</v>
      </c>
      <c r="R565" s="1" t="s">
        <v>321</v>
      </c>
      <c r="S565" s="1" t="str">
        <f t="shared" si="16"/>
        <v>$IM|70|1|102|50|CGEM</v>
      </c>
      <c r="T565" s="2" t="str">
        <f t="shared" si="17"/>
        <v>OK</v>
      </c>
    </row>
    <row r="566" spans="1:20" x14ac:dyDescent="0.25">
      <c r="A566" s="1">
        <v>9999999999</v>
      </c>
      <c r="B566" s="1" t="e">
        <f>VLOOKUP(A566,[1]Maestra!A$1:C$746,2,0)</f>
        <v>#N/A</v>
      </c>
      <c r="C566" s="1" t="e">
        <f>VLOOKUP(A566,[1]Maestra!A$1:C$746,3,0)</f>
        <v>#N/A</v>
      </c>
      <c r="D566" s="1" t="s">
        <v>40</v>
      </c>
      <c r="E566" s="1">
        <v>70</v>
      </c>
      <c r="F566" s="1">
        <v>1</v>
      </c>
      <c r="G566" s="1">
        <v>102</v>
      </c>
      <c r="H566" s="1">
        <v>50</v>
      </c>
      <c r="I566" s="1" t="s">
        <v>329</v>
      </c>
      <c r="Q566" s="2" t="s">
        <v>37</v>
      </c>
      <c r="R566" s="1" t="s">
        <v>321</v>
      </c>
      <c r="S566" s="1" t="str">
        <f t="shared" si="16"/>
        <v>$IM|70|1|102|50|CIVA</v>
      </c>
      <c r="T566" s="2" t="str">
        <f t="shared" si="17"/>
        <v>OK</v>
      </c>
    </row>
    <row r="567" spans="1:20" x14ac:dyDescent="0.25">
      <c r="A567" s="1">
        <v>9999999999</v>
      </c>
      <c r="B567" s="1" t="e">
        <f>VLOOKUP(A567,[1]Maestra!A$1:C$746,2,0)</f>
        <v>#N/A</v>
      </c>
      <c r="C567" s="1" t="e">
        <f>VLOOKUP(A567,[1]Maestra!A$1:C$746,3,0)</f>
        <v>#N/A</v>
      </c>
      <c r="D567" s="1" t="s">
        <v>40</v>
      </c>
      <c r="E567" s="1">
        <v>70</v>
      </c>
      <c r="F567" s="1">
        <v>1</v>
      </c>
      <c r="G567" s="1">
        <v>102</v>
      </c>
      <c r="H567" s="1">
        <v>50</v>
      </c>
      <c r="I567" s="1" t="s">
        <v>325</v>
      </c>
      <c r="Q567" s="2" t="s">
        <v>37</v>
      </c>
      <c r="R567" s="1" t="s">
        <v>321</v>
      </c>
      <c r="S567" s="1" t="str">
        <f t="shared" si="16"/>
        <v>$IM|70|1|102|50|CMED</v>
      </c>
      <c r="T567" s="2" t="str">
        <f t="shared" si="17"/>
        <v>OK</v>
      </c>
    </row>
    <row r="568" spans="1:20" x14ac:dyDescent="0.25">
      <c r="A568" s="1">
        <v>9999999999</v>
      </c>
      <c r="B568" s="1" t="e">
        <f>VLOOKUP(A568,[1]Maestra!A$1:C$746,2,0)</f>
        <v>#N/A</v>
      </c>
      <c r="C568" s="1" t="e">
        <f>VLOOKUP(A568,[1]Maestra!A$1:C$746,3,0)</f>
        <v>#N/A</v>
      </c>
      <c r="D568" s="1" t="s">
        <v>40</v>
      </c>
      <c r="E568" s="1">
        <v>70</v>
      </c>
      <c r="F568" s="1">
        <v>1</v>
      </c>
      <c r="G568" s="1">
        <v>102</v>
      </c>
      <c r="H568" s="1">
        <v>50</v>
      </c>
      <c r="I568" s="1" t="s">
        <v>330</v>
      </c>
      <c r="Q568" s="2" t="s">
        <v>37</v>
      </c>
      <c r="R568" s="1" t="s">
        <v>321</v>
      </c>
      <c r="S568" s="1" t="str">
        <f t="shared" si="16"/>
        <v>$IM|70|1|102|50|CMIE</v>
      </c>
      <c r="T568" s="2" t="str">
        <f t="shared" si="17"/>
        <v>OK</v>
      </c>
    </row>
    <row r="569" spans="1:20" x14ac:dyDescent="0.25">
      <c r="A569" s="1">
        <v>9999999999</v>
      </c>
      <c r="B569" s="1" t="e">
        <f>VLOOKUP(A569,[1]Maestra!A$1:C$746,2,0)</f>
        <v>#N/A</v>
      </c>
      <c r="C569" s="1" t="e">
        <f>VLOOKUP(A569,[1]Maestra!A$1:C$746,3,0)</f>
        <v>#N/A</v>
      </c>
      <c r="D569" s="1" t="s">
        <v>40</v>
      </c>
      <c r="E569" s="1">
        <v>70</v>
      </c>
      <c r="F569" s="1">
        <v>1</v>
      </c>
      <c r="G569" s="1">
        <v>102</v>
      </c>
      <c r="H569" s="1">
        <v>50</v>
      </c>
      <c r="I569" s="1" t="s">
        <v>331</v>
      </c>
      <c r="Q569" s="2" t="s">
        <v>37</v>
      </c>
      <c r="R569" s="1" t="s">
        <v>321</v>
      </c>
      <c r="S569" s="1" t="str">
        <f t="shared" si="16"/>
        <v>$IM|70|1|102|50|CPEM</v>
      </c>
      <c r="T569" s="2" t="str">
        <f t="shared" si="17"/>
        <v>OK</v>
      </c>
    </row>
    <row r="570" spans="1:20" x14ac:dyDescent="0.25">
      <c r="A570" s="1">
        <v>9999999999</v>
      </c>
      <c r="B570" s="1" t="e">
        <f>VLOOKUP(A570,[1]Maestra!A$1:C$746,2,0)</f>
        <v>#N/A</v>
      </c>
      <c r="C570" s="1" t="e">
        <f>VLOOKUP(A570,[1]Maestra!A$1:C$746,3,0)</f>
        <v>#N/A</v>
      </c>
      <c r="D570" s="1" t="s">
        <v>40</v>
      </c>
      <c r="E570" s="1">
        <v>70</v>
      </c>
      <c r="F570" s="1">
        <v>1</v>
      </c>
      <c r="G570" s="1">
        <v>102</v>
      </c>
      <c r="H570" s="1">
        <v>50</v>
      </c>
      <c r="I570" s="1" t="s">
        <v>332</v>
      </c>
      <c r="Q570" s="2" t="s">
        <v>37</v>
      </c>
      <c r="R570" s="1" t="s">
        <v>321</v>
      </c>
      <c r="S570" s="1" t="str">
        <f t="shared" si="16"/>
        <v>$IM|70|1|102|50|CSOB</v>
      </c>
      <c r="T570" s="2" t="str">
        <f t="shared" si="17"/>
        <v>OK</v>
      </c>
    </row>
    <row r="571" spans="1:20" x14ac:dyDescent="0.25">
      <c r="A571" s="1">
        <v>9999999999</v>
      </c>
      <c r="B571" s="1" t="e">
        <f>VLOOKUP(A571,[1]Maestra!A$1:C$746,2,0)</f>
        <v>#N/A</v>
      </c>
      <c r="C571" s="1" t="e">
        <f>VLOOKUP(A571,[1]Maestra!A$1:C$746,3,0)</f>
        <v>#N/A</v>
      </c>
      <c r="D571" s="1" t="s">
        <v>40</v>
      </c>
      <c r="E571" s="1">
        <v>70</v>
      </c>
      <c r="F571" s="1">
        <v>1</v>
      </c>
      <c r="G571" s="1">
        <v>102</v>
      </c>
      <c r="H571" s="1">
        <v>9999</v>
      </c>
      <c r="I571" s="1" t="s">
        <v>326</v>
      </c>
      <c r="Q571" s="2" t="s">
        <v>37</v>
      </c>
      <c r="R571" s="1" t="s">
        <v>321</v>
      </c>
      <c r="S571" s="1" t="str">
        <f t="shared" si="16"/>
        <v>$IM|70|1|102|9999|CBMD</v>
      </c>
      <c r="T571" s="2" t="str">
        <f t="shared" si="17"/>
        <v>OK</v>
      </c>
    </row>
    <row r="572" spans="1:20" x14ac:dyDescent="0.25">
      <c r="A572" s="1">
        <v>9999999999</v>
      </c>
      <c r="B572" s="1" t="e">
        <f>VLOOKUP(A572,[1]Maestra!A$1:C$746,2,0)</f>
        <v>#N/A</v>
      </c>
      <c r="C572" s="1" t="e">
        <f>VLOOKUP(A572,[1]Maestra!A$1:C$746,3,0)</f>
        <v>#N/A</v>
      </c>
      <c r="D572" s="1" t="s">
        <v>40</v>
      </c>
      <c r="E572" s="1">
        <v>70</v>
      </c>
      <c r="F572" s="1">
        <v>1</v>
      </c>
      <c r="G572" s="1">
        <v>102</v>
      </c>
      <c r="H572" s="1">
        <v>9999</v>
      </c>
      <c r="I572" s="1" t="s">
        <v>327</v>
      </c>
      <c r="Q572" s="2" t="s">
        <v>37</v>
      </c>
      <c r="R572" s="1" t="s">
        <v>321</v>
      </c>
      <c r="S572" s="1" t="str">
        <f t="shared" si="16"/>
        <v>$IM|70|1|102|9999|CCOR</v>
      </c>
      <c r="T572" s="2" t="str">
        <f t="shared" si="17"/>
        <v>OK</v>
      </c>
    </row>
    <row r="573" spans="1:20" x14ac:dyDescent="0.25">
      <c r="A573" s="1">
        <v>9999999999</v>
      </c>
      <c r="B573" s="1" t="e">
        <f>VLOOKUP(A573,[1]Maestra!A$1:C$746,2,0)</f>
        <v>#N/A</v>
      </c>
      <c r="C573" s="1" t="e">
        <f>VLOOKUP(A573,[1]Maestra!A$1:C$746,3,0)</f>
        <v>#N/A</v>
      </c>
      <c r="D573" s="1" t="s">
        <v>40</v>
      </c>
      <c r="E573" s="1">
        <v>70</v>
      </c>
      <c r="F573" s="1">
        <v>1</v>
      </c>
      <c r="G573" s="1">
        <v>102</v>
      </c>
      <c r="H573" s="1">
        <v>9999</v>
      </c>
      <c r="I573" s="1" t="s">
        <v>322</v>
      </c>
      <c r="Q573" s="2" t="s">
        <v>37</v>
      </c>
      <c r="R573" s="1" t="s">
        <v>321</v>
      </c>
      <c r="S573" s="1" t="str">
        <f t="shared" si="16"/>
        <v>$IM|70|1|102|9999|CESF</v>
      </c>
      <c r="T573" s="2" t="str">
        <f t="shared" si="17"/>
        <v>OK</v>
      </c>
    </row>
    <row r="574" spans="1:20" x14ac:dyDescent="0.25">
      <c r="A574" s="1">
        <v>9999999999</v>
      </c>
      <c r="B574" s="1" t="e">
        <f>VLOOKUP(A574,[1]Maestra!A$1:C$746,2,0)</f>
        <v>#N/A</v>
      </c>
      <c r="C574" s="1" t="e">
        <f>VLOOKUP(A574,[1]Maestra!A$1:C$746,3,0)</f>
        <v>#N/A</v>
      </c>
      <c r="D574" s="1" t="s">
        <v>40</v>
      </c>
      <c r="E574" s="1">
        <v>70</v>
      </c>
      <c r="F574" s="1">
        <v>1</v>
      </c>
      <c r="G574" s="1">
        <v>102</v>
      </c>
      <c r="H574" s="1">
        <v>9999</v>
      </c>
      <c r="I574" s="1" t="s">
        <v>323</v>
      </c>
      <c r="Q574" s="2" t="s">
        <v>37</v>
      </c>
      <c r="R574" s="1" t="s">
        <v>321</v>
      </c>
      <c r="S574" s="1" t="str">
        <f t="shared" si="16"/>
        <v>$IM|70|1|102|9999|CESP</v>
      </c>
      <c r="T574" s="2" t="str">
        <f t="shared" si="17"/>
        <v>OK</v>
      </c>
    </row>
    <row r="575" spans="1:20" x14ac:dyDescent="0.25">
      <c r="A575" s="1">
        <v>9999999999</v>
      </c>
      <c r="B575" s="1" t="e">
        <f>VLOOKUP(A575,[1]Maestra!A$1:C$746,2,0)</f>
        <v>#N/A</v>
      </c>
      <c r="C575" s="1" t="e">
        <f>VLOOKUP(A575,[1]Maestra!A$1:C$746,3,0)</f>
        <v>#N/A</v>
      </c>
      <c r="D575" s="1" t="s">
        <v>40</v>
      </c>
      <c r="E575" s="1">
        <v>70</v>
      </c>
      <c r="F575" s="1">
        <v>1</v>
      </c>
      <c r="G575" s="1">
        <v>102</v>
      </c>
      <c r="H575" s="1">
        <v>9999</v>
      </c>
      <c r="I575" s="1" t="s">
        <v>328</v>
      </c>
      <c r="Q575" s="2" t="s">
        <v>37</v>
      </c>
      <c r="R575" s="1" t="s">
        <v>321</v>
      </c>
      <c r="S575" s="1" t="str">
        <f t="shared" si="16"/>
        <v>$IM|70|1|102|9999|CGEM</v>
      </c>
      <c r="T575" s="2" t="str">
        <f t="shared" si="17"/>
        <v>OK</v>
      </c>
    </row>
    <row r="576" spans="1:20" x14ac:dyDescent="0.25">
      <c r="A576" s="1">
        <v>9999999999</v>
      </c>
      <c r="B576" s="1" t="e">
        <f>VLOOKUP(A576,[1]Maestra!A$1:C$746,2,0)</f>
        <v>#N/A</v>
      </c>
      <c r="C576" s="1" t="e">
        <f>VLOOKUP(A576,[1]Maestra!A$1:C$746,3,0)</f>
        <v>#N/A</v>
      </c>
      <c r="D576" s="1" t="s">
        <v>40</v>
      </c>
      <c r="E576" s="1">
        <v>70</v>
      </c>
      <c r="F576" s="1">
        <v>1</v>
      </c>
      <c r="G576" s="1">
        <v>102</v>
      </c>
      <c r="H576" s="1">
        <v>9999</v>
      </c>
      <c r="I576" s="1" t="s">
        <v>329</v>
      </c>
      <c r="Q576" s="2" t="s">
        <v>37</v>
      </c>
      <c r="R576" s="1" t="s">
        <v>321</v>
      </c>
      <c r="S576" s="1" t="str">
        <f t="shared" si="16"/>
        <v>$IM|70|1|102|9999|CIVA</v>
      </c>
      <c r="T576" s="2" t="str">
        <f t="shared" si="17"/>
        <v>OK</v>
      </c>
    </row>
    <row r="577" spans="1:20" x14ac:dyDescent="0.25">
      <c r="A577" s="1">
        <v>9999999999</v>
      </c>
      <c r="B577" s="1" t="e">
        <f>VLOOKUP(A577,[1]Maestra!A$1:C$746,2,0)</f>
        <v>#N/A</v>
      </c>
      <c r="C577" s="1" t="e">
        <f>VLOOKUP(A577,[1]Maestra!A$1:C$746,3,0)</f>
        <v>#N/A</v>
      </c>
      <c r="D577" s="1" t="s">
        <v>40</v>
      </c>
      <c r="E577" s="1">
        <v>70</v>
      </c>
      <c r="F577" s="1">
        <v>1</v>
      </c>
      <c r="G577" s="1">
        <v>102</v>
      </c>
      <c r="H577" s="1">
        <v>9999</v>
      </c>
      <c r="I577" s="1" t="s">
        <v>325</v>
      </c>
      <c r="Q577" s="2" t="s">
        <v>37</v>
      </c>
      <c r="R577" s="1" t="s">
        <v>321</v>
      </c>
      <c r="S577" s="1" t="str">
        <f t="shared" si="16"/>
        <v>$IM|70|1|102|9999|CMED</v>
      </c>
      <c r="T577" s="2" t="str">
        <f t="shared" si="17"/>
        <v>OK</v>
      </c>
    </row>
    <row r="578" spans="1:20" x14ac:dyDescent="0.25">
      <c r="A578" s="1">
        <v>9999999999</v>
      </c>
      <c r="B578" s="1" t="e">
        <f>VLOOKUP(A578,[1]Maestra!A$1:C$746,2,0)</f>
        <v>#N/A</v>
      </c>
      <c r="C578" s="1" t="e">
        <f>VLOOKUP(A578,[1]Maestra!A$1:C$746,3,0)</f>
        <v>#N/A</v>
      </c>
      <c r="D578" s="1" t="s">
        <v>40</v>
      </c>
      <c r="E578" s="1">
        <v>70</v>
      </c>
      <c r="F578" s="1">
        <v>1</v>
      </c>
      <c r="G578" s="1">
        <v>102</v>
      </c>
      <c r="H578" s="1">
        <v>9999</v>
      </c>
      <c r="I578" s="1" t="s">
        <v>330</v>
      </c>
      <c r="Q578" s="2" t="s">
        <v>37</v>
      </c>
      <c r="R578" s="1" t="s">
        <v>321</v>
      </c>
      <c r="S578" s="1" t="str">
        <f t="shared" ref="S578:S622" si="18">_xlfn.CONCAT(D578,"|",E578,"|",F578,"|",G578,"|",H578,"|",I578)</f>
        <v>$IM|70|1|102|9999|CMIE</v>
      </c>
      <c r="T578" s="2" t="str">
        <f t="shared" si="17"/>
        <v>OK</v>
      </c>
    </row>
    <row r="579" spans="1:20" x14ac:dyDescent="0.25">
      <c r="A579" s="1">
        <v>9999999999</v>
      </c>
      <c r="B579" s="1" t="e">
        <f>VLOOKUP(A579,[1]Maestra!A$1:C$746,2,0)</f>
        <v>#N/A</v>
      </c>
      <c r="C579" s="1" t="e">
        <f>VLOOKUP(A579,[1]Maestra!A$1:C$746,3,0)</f>
        <v>#N/A</v>
      </c>
      <c r="D579" s="1" t="s">
        <v>40</v>
      </c>
      <c r="E579" s="1">
        <v>70</v>
      </c>
      <c r="F579" s="1">
        <v>1</v>
      </c>
      <c r="G579" s="1">
        <v>102</v>
      </c>
      <c r="H579" s="1">
        <v>9999</v>
      </c>
      <c r="I579" s="1" t="s">
        <v>331</v>
      </c>
      <c r="Q579" s="2" t="s">
        <v>37</v>
      </c>
      <c r="R579" s="1" t="s">
        <v>321</v>
      </c>
      <c r="S579" s="1" t="str">
        <f t="shared" si="18"/>
        <v>$IM|70|1|102|9999|CPEM</v>
      </c>
      <c r="T579" s="2" t="str">
        <f t="shared" ref="T579:T642" si="19">IF(COUNTIFS($D$2:$D$20413,D579,$S$2:$S$20413,S579,$A$2:$A$20413,"&lt;&gt;"&amp;A579)&gt;0,"Conflicto","OK")</f>
        <v>OK</v>
      </c>
    </row>
    <row r="580" spans="1:20" x14ac:dyDescent="0.25">
      <c r="A580" s="1">
        <v>9999999999</v>
      </c>
      <c r="B580" s="1" t="e">
        <f>VLOOKUP(A580,[1]Maestra!A$1:C$746,2,0)</f>
        <v>#N/A</v>
      </c>
      <c r="C580" s="1" t="e">
        <f>VLOOKUP(A580,[1]Maestra!A$1:C$746,3,0)</f>
        <v>#N/A</v>
      </c>
      <c r="D580" s="1" t="s">
        <v>40</v>
      </c>
      <c r="E580" s="1">
        <v>70</v>
      </c>
      <c r="F580" s="1">
        <v>1</v>
      </c>
      <c r="G580" s="1">
        <v>102</v>
      </c>
      <c r="H580" s="1">
        <v>9999</v>
      </c>
      <c r="I580" s="1" t="s">
        <v>332</v>
      </c>
      <c r="Q580" s="2" t="s">
        <v>37</v>
      </c>
      <c r="R580" s="1" t="s">
        <v>321</v>
      </c>
      <c r="S580" s="1" t="str">
        <f t="shared" si="18"/>
        <v>$IM|70|1|102|9999|CSOB</v>
      </c>
      <c r="T580" s="2" t="str">
        <f t="shared" si="19"/>
        <v>OK</v>
      </c>
    </row>
    <row r="581" spans="1:20" x14ac:dyDescent="0.25">
      <c r="A581" s="1">
        <v>9999999999</v>
      </c>
      <c r="B581" s="1" t="e">
        <f>VLOOKUP(A581,[1]Maestra!A$1:C$746,2,0)</f>
        <v>#N/A</v>
      </c>
      <c r="C581" s="1" t="e">
        <f>VLOOKUP(A581,[1]Maestra!A$1:C$746,3,0)</f>
        <v>#N/A</v>
      </c>
      <c r="D581" s="1" t="s">
        <v>40</v>
      </c>
      <c r="E581" s="1">
        <v>70</v>
      </c>
      <c r="F581" s="1">
        <v>1</v>
      </c>
      <c r="G581" s="1">
        <v>103</v>
      </c>
      <c r="H581" s="1">
        <v>50</v>
      </c>
      <c r="I581" s="1" t="s">
        <v>326</v>
      </c>
      <c r="Q581" s="2" t="s">
        <v>37</v>
      </c>
      <c r="R581" s="1" t="s">
        <v>321</v>
      </c>
      <c r="S581" s="1" t="str">
        <f t="shared" si="18"/>
        <v>$IM|70|1|103|50|CBMD</v>
      </c>
      <c r="T581" s="2" t="str">
        <f t="shared" si="19"/>
        <v>OK</v>
      </c>
    </row>
    <row r="582" spans="1:20" x14ac:dyDescent="0.25">
      <c r="A582" s="1">
        <v>9999999999</v>
      </c>
      <c r="B582" s="1" t="e">
        <f>VLOOKUP(A582,[1]Maestra!A$1:C$746,2,0)</f>
        <v>#N/A</v>
      </c>
      <c r="C582" s="1" t="e">
        <f>VLOOKUP(A582,[1]Maestra!A$1:C$746,3,0)</f>
        <v>#N/A</v>
      </c>
      <c r="D582" s="1" t="s">
        <v>40</v>
      </c>
      <c r="E582" s="1">
        <v>70</v>
      </c>
      <c r="F582" s="1">
        <v>1</v>
      </c>
      <c r="G582" s="1">
        <v>103</v>
      </c>
      <c r="H582" s="1">
        <v>50</v>
      </c>
      <c r="I582" s="1" t="s">
        <v>327</v>
      </c>
      <c r="Q582" s="2" t="s">
        <v>37</v>
      </c>
      <c r="R582" s="1" t="s">
        <v>321</v>
      </c>
      <c r="S582" s="1" t="str">
        <f t="shared" si="18"/>
        <v>$IM|70|1|103|50|CCOR</v>
      </c>
      <c r="T582" s="2" t="str">
        <f t="shared" si="19"/>
        <v>OK</v>
      </c>
    </row>
    <row r="583" spans="1:20" x14ac:dyDescent="0.25">
      <c r="A583" s="1">
        <v>9999999999</v>
      </c>
      <c r="B583" s="1" t="e">
        <f>VLOOKUP(A583,[1]Maestra!A$1:C$746,2,0)</f>
        <v>#N/A</v>
      </c>
      <c r="C583" s="1" t="e">
        <f>VLOOKUP(A583,[1]Maestra!A$1:C$746,3,0)</f>
        <v>#N/A</v>
      </c>
      <c r="D583" s="1" t="s">
        <v>40</v>
      </c>
      <c r="E583" s="1">
        <v>70</v>
      </c>
      <c r="F583" s="1">
        <v>1</v>
      </c>
      <c r="G583" s="1">
        <v>103</v>
      </c>
      <c r="H583" s="1">
        <v>50</v>
      </c>
      <c r="I583" s="1" t="s">
        <v>322</v>
      </c>
      <c r="Q583" s="2" t="s">
        <v>37</v>
      </c>
      <c r="R583" s="1" t="s">
        <v>321</v>
      </c>
      <c r="S583" s="1" t="str">
        <f t="shared" si="18"/>
        <v>$IM|70|1|103|50|CESF</v>
      </c>
      <c r="T583" s="2" t="str">
        <f t="shared" si="19"/>
        <v>OK</v>
      </c>
    </row>
    <row r="584" spans="1:20" x14ac:dyDescent="0.25">
      <c r="A584" s="1">
        <v>9999999999</v>
      </c>
      <c r="B584" s="1" t="e">
        <f>VLOOKUP(A584,[1]Maestra!A$1:C$746,2,0)</f>
        <v>#N/A</v>
      </c>
      <c r="C584" s="1" t="e">
        <f>VLOOKUP(A584,[1]Maestra!A$1:C$746,3,0)</f>
        <v>#N/A</v>
      </c>
      <c r="D584" s="1" t="s">
        <v>40</v>
      </c>
      <c r="E584" s="1">
        <v>70</v>
      </c>
      <c r="F584" s="1">
        <v>1</v>
      </c>
      <c r="G584" s="1">
        <v>103</v>
      </c>
      <c r="H584" s="1">
        <v>50</v>
      </c>
      <c r="I584" s="1" t="s">
        <v>323</v>
      </c>
      <c r="Q584" s="2" t="s">
        <v>37</v>
      </c>
      <c r="R584" s="1" t="s">
        <v>321</v>
      </c>
      <c r="S584" s="1" t="str">
        <f t="shared" si="18"/>
        <v>$IM|70|1|103|50|CESP</v>
      </c>
      <c r="T584" s="2" t="str">
        <f t="shared" si="19"/>
        <v>OK</v>
      </c>
    </row>
    <row r="585" spans="1:20" x14ac:dyDescent="0.25">
      <c r="A585" s="1">
        <v>9999999999</v>
      </c>
      <c r="B585" s="1" t="e">
        <f>VLOOKUP(A585,[1]Maestra!A$1:C$746,2,0)</f>
        <v>#N/A</v>
      </c>
      <c r="C585" s="1" t="e">
        <f>VLOOKUP(A585,[1]Maestra!A$1:C$746,3,0)</f>
        <v>#N/A</v>
      </c>
      <c r="D585" s="1" t="s">
        <v>40</v>
      </c>
      <c r="E585" s="1">
        <v>70</v>
      </c>
      <c r="F585" s="1">
        <v>1</v>
      </c>
      <c r="G585" s="1">
        <v>103</v>
      </c>
      <c r="H585" s="1">
        <v>50</v>
      </c>
      <c r="I585" s="1" t="s">
        <v>328</v>
      </c>
      <c r="Q585" s="2" t="s">
        <v>37</v>
      </c>
      <c r="R585" s="1" t="s">
        <v>321</v>
      </c>
      <c r="S585" s="1" t="str">
        <f t="shared" si="18"/>
        <v>$IM|70|1|103|50|CGEM</v>
      </c>
      <c r="T585" s="2" t="str">
        <f t="shared" si="19"/>
        <v>OK</v>
      </c>
    </row>
    <row r="586" spans="1:20" x14ac:dyDescent="0.25">
      <c r="A586" s="1">
        <v>9999999999</v>
      </c>
      <c r="B586" s="1" t="e">
        <f>VLOOKUP(A586,[1]Maestra!A$1:C$746,2,0)</f>
        <v>#N/A</v>
      </c>
      <c r="C586" s="1" t="e">
        <f>VLOOKUP(A586,[1]Maestra!A$1:C$746,3,0)</f>
        <v>#N/A</v>
      </c>
      <c r="D586" s="1" t="s">
        <v>40</v>
      </c>
      <c r="E586" s="1">
        <v>70</v>
      </c>
      <c r="F586" s="1">
        <v>1</v>
      </c>
      <c r="G586" s="1">
        <v>103</v>
      </c>
      <c r="H586" s="1">
        <v>50</v>
      </c>
      <c r="I586" s="1" t="s">
        <v>329</v>
      </c>
      <c r="Q586" s="2" t="s">
        <v>37</v>
      </c>
      <c r="R586" s="1" t="s">
        <v>321</v>
      </c>
      <c r="S586" s="1" t="str">
        <f t="shared" si="18"/>
        <v>$IM|70|1|103|50|CIVA</v>
      </c>
      <c r="T586" s="2" t="str">
        <f t="shared" si="19"/>
        <v>OK</v>
      </c>
    </row>
    <row r="587" spans="1:20" x14ac:dyDescent="0.25">
      <c r="A587" s="1">
        <v>9999999999</v>
      </c>
      <c r="B587" s="1" t="e">
        <f>VLOOKUP(A587,[1]Maestra!A$1:C$746,2,0)</f>
        <v>#N/A</v>
      </c>
      <c r="C587" s="1" t="e">
        <f>VLOOKUP(A587,[1]Maestra!A$1:C$746,3,0)</f>
        <v>#N/A</v>
      </c>
      <c r="D587" s="1" t="s">
        <v>40</v>
      </c>
      <c r="E587" s="1">
        <v>70</v>
      </c>
      <c r="F587" s="1">
        <v>1</v>
      </c>
      <c r="G587" s="1">
        <v>103</v>
      </c>
      <c r="H587" s="1">
        <v>50</v>
      </c>
      <c r="I587" s="1" t="s">
        <v>325</v>
      </c>
      <c r="Q587" s="2" t="s">
        <v>37</v>
      </c>
      <c r="R587" s="1" t="s">
        <v>321</v>
      </c>
      <c r="S587" s="1" t="str">
        <f t="shared" si="18"/>
        <v>$IM|70|1|103|50|CMED</v>
      </c>
      <c r="T587" s="2" t="str">
        <f t="shared" si="19"/>
        <v>OK</v>
      </c>
    </row>
    <row r="588" spans="1:20" x14ac:dyDescent="0.25">
      <c r="A588" s="1">
        <v>9999999999</v>
      </c>
      <c r="B588" s="1" t="e">
        <f>VLOOKUP(A588,[1]Maestra!A$1:C$746,2,0)</f>
        <v>#N/A</v>
      </c>
      <c r="C588" s="1" t="e">
        <f>VLOOKUP(A588,[1]Maestra!A$1:C$746,3,0)</f>
        <v>#N/A</v>
      </c>
      <c r="D588" s="1" t="s">
        <v>40</v>
      </c>
      <c r="E588" s="1">
        <v>70</v>
      </c>
      <c r="F588" s="1">
        <v>1</v>
      </c>
      <c r="G588" s="1">
        <v>103</v>
      </c>
      <c r="H588" s="1">
        <v>50</v>
      </c>
      <c r="I588" s="1" t="s">
        <v>330</v>
      </c>
      <c r="Q588" s="2" t="s">
        <v>37</v>
      </c>
      <c r="R588" s="1" t="s">
        <v>321</v>
      </c>
      <c r="S588" s="1" t="str">
        <f t="shared" si="18"/>
        <v>$IM|70|1|103|50|CMIE</v>
      </c>
      <c r="T588" s="2" t="str">
        <f t="shared" si="19"/>
        <v>OK</v>
      </c>
    </row>
    <row r="589" spans="1:20" x14ac:dyDescent="0.25">
      <c r="A589" s="1">
        <v>9999999999</v>
      </c>
      <c r="B589" s="1" t="e">
        <f>VLOOKUP(A589,[1]Maestra!A$1:C$746,2,0)</f>
        <v>#N/A</v>
      </c>
      <c r="C589" s="1" t="e">
        <f>VLOOKUP(A589,[1]Maestra!A$1:C$746,3,0)</f>
        <v>#N/A</v>
      </c>
      <c r="D589" s="1" t="s">
        <v>40</v>
      </c>
      <c r="E589" s="1">
        <v>70</v>
      </c>
      <c r="F589" s="1">
        <v>1</v>
      </c>
      <c r="G589" s="1">
        <v>103</v>
      </c>
      <c r="H589" s="1">
        <v>50</v>
      </c>
      <c r="I589" s="1" t="s">
        <v>331</v>
      </c>
      <c r="Q589" s="2" t="s">
        <v>37</v>
      </c>
      <c r="R589" s="1" t="s">
        <v>321</v>
      </c>
      <c r="S589" s="1" t="str">
        <f t="shared" si="18"/>
        <v>$IM|70|1|103|50|CPEM</v>
      </c>
      <c r="T589" s="2" t="str">
        <f t="shared" si="19"/>
        <v>OK</v>
      </c>
    </row>
    <row r="590" spans="1:20" x14ac:dyDescent="0.25">
      <c r="A590" s="1">
        <v>9999999999</v>
      </c>
      <c r="B590" s="1" t="e">
        <f>VLOOKUP(A590,[1]Maestra!A$1:C$746,2,0)</f>
        <v>#N/A</v>
      </c>
      <c r="C590" s="1" t="e">
        <f>VLOOKUP(A590,[1]Maestra!A$1:C$746,3,0)</f>
        <v>#N/A</v>
      </c>
      <c r="D590" s="1" t="s">
        <v>40</v>
      </c>
      <c r="E590" s="1">
        <v>70</v>
      </c>
      <c r="F590" s="1">
        <v>1</v>
      </c>
      <c r="G590" s="1">
        <v>103</v>
      </c>
      <c r="H590" s="1">
        <v>50</v>
      </c>
      <c r="I590" s="1" t="s">
        <v>332</v>
      </c>
      <c r="Q590" s="2" t="s">
        <v>37</v>
      </c>
      <c r="R590" s="1" t="s">
        <v>321</v>
      </c>
      <c r="S590" s="1" t="str">
        <f t="shared" si="18"/>
        <v>$IM|70|1|103|50|CSOB</v>
      </c>
      <c r="T590" s="2" t="str">
        <f t="shared" si="19"/>
        <v>OK</v>
      </c>
    </row>
    <row r="591" spans="1:20" x14ac:dyDescent="0.25">
      <c r="A591" s="1">
        <v>9999999999</v>
      </c>
      <c r="B591" s="1" t="e">
        <f>VLOOKUP(A591,[1]Maestra!A$1:C$746,2,0)</f>
        <v>#N/A</v>
      </c>
      <c r="C591" s="1" t="e">
        <f>VLOOKUP(A591,[1]Maestra!A$1:C$746,3,0)</f>
        <v>#N/A</v>
      </c>
      <c r="D591" s="1" t="s">
        <v>40</v>
      </c>
      <c r="E591" s="1">
        <v>70</v>
      </c>
      <c r="F591" s="1">
        <v>1</v>
      </c>
      <c r="G591" s="1">
        <v>103</v>
      </c>
      <c r="H591" s="1">
        <v>9999</v>
      </c>
      <c r="I591" s="1" t="s">
        <v>326</v>
      </c>
      <c r="Q591" s="2" t="s">
        <v>37</v>
      </c>
      <c r="R591" s="1" t="s">
        <v>321</v>
      </c>
      <c r="S591" s="1" t="str">
        <f t="shared" si="18"/>
        <v>$IM|70|1|103|9999|CBMD</v>
      </c>
      <c r="T591" s="2" t="str">
        <f t="shared" si="19"/>
        <v>OK</v>
      </c>
    </row>
    <row r="592" spans="1:20" x14ac:dyDescent="0.25">
      <c r="A592" s="1">
        <v>9999999999</v>
      </c>
      <c r="B592" s="1" t="e">
        <f>VLOOKUP(A592,[1]Maestra!A$1:C$746,2,0)</f>
        <v>#N/A</v>
      </c>
      <c r="C592" s="1" t="e">
        <f>VLOOKUP(A592,[1]Maestra!A$1:C$746,3,0)</f>
        <v>#N/A</v>
      </c>
      <c r="D592" s="1" t="s">
        <v>40</v>
      </c>
      <c r="E592" s="1">
        <v>70</v>
      </c>
      <c r="F592" s="1">
        <v>1</v>
      </c>
      <c r="G592" s="1">
        <v>103</v>
      </c>
      <c r="H592" s="1">
        <v>9999</v>
      </c>
      <c r="I592" s="1" t="s">
        <v>327</v>
      </c>
      <c r="Q592" s="2" t="s">
        <v>37</v>
      </c>
      <c r="R592" s="1" t="s">
        <v>321</v>
      </c>
      <c r="S592" s="1" t="str">
        <f t="shared" si="18"/>
        <v>$IM|70|1|103|9999|CCOR</v>
      </c>
      <c r="T592" s="2" t="str">
        <f t="shared" si="19"/>
        <v>OK</v>
      </c>
    </row>
    <row r="593" spans="1:20" x14ac:dyDescent="0.25">
      <c r="A593" s="1">
        <v>9999999999</v>
      </c>
      <c r="B593" s="1" t="e">
        <f>VLOOKUP(A593,[1]Maestra!A$1:C$746,2,0)</f>
        <v>#N/A</v>
      </c>
      <c r="C593" s="1" t="e">
        <f>VLOOKUP(A593,[1]Maestra!A$1:C$746,3,0)</f>
        <v>#N/A</v>
      </c>
      <c r="D593" s="1" t="s">
        <v>40</v>
      </c>
      <c r="E593" s="1">
        <v>70</v>
      </c>
      <c r="F593" s="1">
        <v>1</v>
      </c>
      <c r="G593" s="1">
        <v>103</v>
      </c>
      <c r="H593" s="1">
        <v>9999</v>
      </c>
      <c r="I593" s="1" t="s">
        <v>322</v>
      </c>
      <c r="Q593" s="2" t="s">
        <v>37</v>
      </c>
      <c r="R593" s="1" t="s">
        <v>321</v>
      </c>
      <c r="S593" s="1" t="str">
        <f t="shared" si="18"/>
        <v>$IM|70|1|103|9999|CESF</v>
      </c>
      <c r="T593" s="2" t="str">
        <f t="shared" si="19"/>
        <v>OK</v>
      </c>
    </row>
    <row r="594" spans="1:20" x14ac:dyDescent="0.25">
      <c r="A594" s="1">
        <v>9999999999</v>
      </c>
      <c r="B594" s="1" t="e">
        <f>VLOOKUP(A594,[1]Maestra!A$1:C$746,2,0)</f>
        <v>#N/A</v>
      </c>
      <c r="C594" s="1" t="e">
        <f>VLOOKUP(A594,[1]Maestra!A$1:C$746,3,0)</f>
        <v>#N/A</v>
      </c>
      <c r="D594" s="1" t="s">
        <v>40</v>
      </c>
      <c r="E594" s="1">
        <v>70</v>
      </c>
      <c r="F594" s="1">
        <v>1</v>
      </c>
      <c r="G594" s="1">
        <v>103</v>
      </c>
      <c r="H594" s="1">
        <v>9999</v>
      </c>
      <c r="I594" s="1" t="s">
        <v>323</v>
      </c>
      <c r="Q594" s="2" t="s">
        <v>37</v>
      </c>
      <c r="R594" s="1" t="s">
        <v>321</v>
      </c>
      <c r="S594" s="1" t="str">
        <f t="shared" si="18"/>
        <v>$IM|70|1|103|9999|CESP</v>
      </c>
      <c r="T594" s="2" t="str">
        <f t="shared" si="19"/>
        <v>OK</v>
      </c>
    </row>
    <row r="595" spans="1:20" x14ac:dyDescent="0.25">
      <c r="A595" s="1">
        <v>9999999999</v>
      </c>
      <c r="B595" s="1" t="e">
        <f>VLOOKUP(A595,[1]Maestra!A$1:C$746,2,0)</f>
        <v>#N/A</v>
      </c>
      <c r="C595" s="1" t="e">
        <f>VLOOKUP(A595,[1]Maestra!A$1:C$746,3,0)</f>
        <v>#N/A</v>
      </c>
      <c r="D595" s="1" t="s">
        <v>40</v>
      </c>
      <c r="E595" s="1">
        <v>70</v>
      </c>
      <c r="F595" s="1">
        <v>1</v>
      </c>
      <c r="G595" s="1">
        <v>103</v>
      </c>
      <c r="H595" s="1">
        <v>9999</v>
      </c>
      <c r="I595" s="1" t="s">
        <v>328</v>
      </c>
      <c r="Q595" s="2" t="s">
        <v>37</v>
      </c>
      <c r="R595" s="1" t="s">
        <v>321</v>
      </c>
      <c r="S595" s="1" t="str">
        <f t="shared" si="18"/>
        <v>$IM|70|1|103|9999|CGEM</v>
      </c>
      <c r="T595" s="2" t="str">
        <f t="shared" si="19"/>
        <v>OK</v>
      </c>
    </row>
    <row r="596" spans="1:20" x14ac:dyDescent="0.25">
      <c r="A596" s="1">
        <v>9999999999</v>
      </c>
      <c r="B596" s="1" t="e">
        <f>VLOOKUP(A596,[1]Maestra!A$1:C$746,2,0)</f>
        <v>#N/A</v>
      </c>
      <c r="C596" s="1" t="e">
        <f>VLOOKUP(A596,[1]Maestra!A$1:C$746,3,0)</f>
        <v>#N/A</v>
      </c>
      <c r="D596" s="1" t="s">
        <v>40</v>
      </c>
      <c r="E596" s="1">
        <v>70</v>
      </c>
      <c r="F596" s="1">
        <v>1</v>
      </c>
      <c r="G596" s="1">
        <v>103</v>
      </c>
      <c r="H596" s="1">
        <v>9999</v>
      </c>
      <c r="I596" s="1" t="s">
        <v>329</v>
      </c>
      <c r="Q596" s="2" t="s">
        <v>37</v>
      </c>
      <c r="R596" s="1" t="s">
        <v>321</v>
      </c>
      <c r="S596" s="1" t="str">
        <f t="shared" si="18"/>
        <v>$IM|70|1|103|9999|CIVA</v>
      </c>
      <c r="T596" s="2" t="str">
        <f t="shared" si="19"/>
        <v>OK</v>
      </c>
    </row>
    <row r="597" spans="1:20" x14ac:dyDescent="0.25">
      <c r="A597" s="1">
        <v>9999999999</v>
      </c>
      <c r="B597" s="1" t="e">
        <f>VLOOKUP(A597,[1]Maestra!A$1:C$746,2,0)</f>
        <v>#N/A</v>
      </c>
      <c r="C597" s="1" t="e">
        <f>VLOOKUP(A597,[1]Maestra!A$1:C$746,3,0)</f>
        <v>#N/A</v>
      </c>
      <c r="D597" s="1" t="s">
        <v>40</v>
      </c>
      <c r="E597" s="1">
        <v>70</v>
      </c>
      <c r="F597" s="1">
        <v>1</v>
      </c>
      <c r="G597" s="1">
        <v>103</v>
      </c>
      <c r="H597" s="1">
        <v>9999</v>
      </c>
      <c r="I597" s="1" t="s">
        <v>325</v>
      </c>
      <c r="Q597" s="2" t="s">
        <v>37</v>
      </c>
      <c r="R597" s="1" t="s">
        <v>321</v>
      </c>
      <c r="S597" s="1" t="str">
        <f t="shared" si="18"/>
        <v>$IM|70|1|103|9999|CMED</v>
      </c>
      <c r="T597" s="2" t="str">
        <f t="shared" si="19"/>
        <v>OK</v>
      </c>
    </row>
    <row r="598" spans="1:20" x14ac:dyDescent="0.25">
      <c r="A598" s="1">
        <v>9999999999</v>
      </c>
      <c r="B598" s="1" t="e">
        <f>VLOOKUP(A598,[1]Maestra!A$1:C$746,2,0)</f>
        <v>#N/A</v>
      </c>
      <c r="C598" s="1" t="e">
        <f>VLOOKUP(A598,[1]Maestra!A$1:C$746,3,0)</f>
        <v>#N/A</v>
      </c>
      <c r="D598" s="1" t="s">
        <v>40</v>
      </c>
      <c r="E598" s="1">
        <v>70</v>
      </c>
      <c r="F598" s="1">
        <v>1</v>
      </c>
      <c r="G598" s="1">
        <v>103</v>
      </c>
      <c r="H598" s="1">
        <v>9999</v>
      </c>
      <c r="I598" s="1" t="s">
        <v>330</v>
      </c>
      <c r="Q598" s="2" t="s">
        <v>37</v>
      </c>
      <c r="R598" s="1" t="s">
        <v>321</v>
      </c>
      <c r="S598" s="1" t="str">
        <f t="shared" si="18"/>
        <v>$IM|70|1|103|9999|CMIE</v>
      </c>
      <c r="T598" s="2" t="str">
        <f t="shared" si="19"/>
        <v>OK</v>
      </c>
    </row>
    <row r="599" spans="1:20" x14ac:dyDescent="0.25">
      <c r="A599" s="1">
        <v>9999999999</v>
      </c>
      <c r="B599" s="1" t="e">
        <f>VLOOKUP(A599,[1]Maestra!A$1:C$746,2,0)</f>
        <v>#N/A</v>
      </c>
      <c r="C599" s="1" t="e">
        <f>VLOOKUP(A599,[1]Maestra!A$1:C$746,3,0)</f>
        <v>#N/A</v>
      </c>
      <c r="D599" s="1" t="s">
        <v>40</v>
      </c>
      <c r="E599" s="1">
        <v>70</v>
      </c>
      <c r="F599" s="1">
        <v>1</v>
      </c>
      <c r="G599" s="1">
        <v>103</v>
      </c>
      <c r="H599" s="1">
        <v>9999</v>
      </c>
      <c r="I599" s="1" t="s">
        <v>331</v>
      </c>
      <c r="Q599" s="2" t="s">
        <v>37</v>
      </c>
      <c r="R599" s="1" t="s">
        <v>321</v>
      </c>
      <c r="S599" s="1" t="str">
        <f t="shared" si="18"/>
        <v>$IM|70|1|103|9999|CPEM</v>
      </c>
      <c r="T599" s="2" t="str">
        <f t="shared" si="19"/>
        <v>OK</v>
      </c>
    </row>
    <row r="600" spans="1:20" x14ac:dyDescent="0.25">
      <c r="A600" s="1">
        <v>9999999999</v>
      </c>
      <c r="B600" s="1" t="e">
        <f>VLOOKUP(A600,[1]Maestra!A$1:C$746,2,0)</f>
        <v>#N/A</v>
      </c>
      <c r="C600" s="1" t="e">
        <f>VLOOKUP(A600,[1]Maestra!A$1:C$746,3,0)</f>
        <v>#N/A</v>
      </c>
      <c r="D600" s="1" t="s">
        <v>40</v>
      </c>
      <c r="E600" s="1">
        <v>70</v>
      </c>
      <c r="F600" s="1">
        <v>1</v>
      </c>
      <c r="G600" s="1">
        <v>103</v>
      </c>
      <c r="H600" s="1">
        <v>9999</v>
      </c>
      <c r="I600" s="1" t="s">
        <v>332</v>
      </c>
      <c r="Q600" s="2" t="s">
        <v>37</v>
      </c>
      <c r="R600" s="1" t="s">
        <v>321</v>
      </c>
      <c r="S600" s="1" t="str">
        <f t="shared" si="18"/>
        <v>$IM|70|1|103|9999|CSOB</v>
      </c>
      <c r="T600" s="2" t="str">
        <f t="shared" si="19"/>
        <v>OK</v>
      </c>
    </row>
    <row r="601" spans="1:20" x14ac:dyDescent="0.25">
      <c r="A601" s="1">
        <v>9999999999</v>
      </c>
      <c r="B601" s="1" t="e">
        <f>VLOOKUP(A601,[1]Maestra!A$1:C$746,2,0)</f>
        <v>#N/A</v>
      </c>
      <c r="C601" s="1" t="e">
        <f>VLOOKUP(A601,[1]Maestra!A$1:C$746,3,0)</f>
        <v>#N/A</v>
      </c>
      <c r="D601" s="1" t="s">
        <v>40</v>
      </c>
      <c r="E601" s="1">
        <v>70</v>
      </c>
      <c r="F601" s="1">
        <v>1</v>
      </c>
      <c r="G601" s="1">
        <v>137</v>
      </c>
      <c r="H601" s="1">
        <v>9999</v>
      </c>
      <c r="I601" s="1" t="s">
        <v>324</v>
      </c>
      <c r="Q601" s="2" t="s">
        <v>37</v>
      </c>
      <c r="R601" s="1" t="s">
        <v>321</v>
      </c>
      <c r="S601" s="1" t="str">
        <f t="shared" si="18"/>
        <v>$IM|70|1|137|9999|CCRV</v>
      </c>
      <c r="T601" s="2" t="str">
        <f t="shared" si="19"/>
        <v>OK</v>
      </c>
    </row>
    <row r="602" spans="1:20" x14ac:dyDescent="0.25">
      <c r="A602" s="1">
        <v>9999999999</v>
      </c>
      <c r="B602" s="1" t="e">
        <f>VLOOKUP(A602,[1]Maestra!A$1:C$746,2,0)</f>
        <v>#N/A</v>
      </c>
      <c r="C602" s="1" t="e">
        <f>VLOOKUP(A602,[1]Maestra!A$1:C$746,3,0)</f>
        <v>#N/A</v>
      </c>
      <c r="D602" s="1" t="s">
        <v>40</v>
      </c>
      <c r="E602" s="1">
        <v>70</v>
      </c>
      <c r="F602" s="1">
        <v>1</v>
      </c>
      <c r="G602" s="1">
        <v>137</v>
      </c>
      <c r="H602" s="1">
        <v>9999</v>
      </c>
      <c r="I602" s="1" t="s">
        <v>325</v>
      </c>
      <c r="Q602" s="2" t="s">
        <v>37</v>
      </c>
      <c r="R602" s="1" t="s">
        <v>321</v>
      </c>
      <c r="S602" s="1" t="str">
        <f t="shared" si="18"/>
        <v>$IM|70|1|137|9999|CMED</v>
      </c>
      <c r="T602" s="2" t="str">
        <f t="shared" si="19"/>
        <v>OK</v>
      </c>
    </row>
    <row r="603" spans="1:20" x14ac:dyDescent="0.25">
      <c r="A603" s="1">
        <v>9999999999</v>
      </c>
      <c r="B603" s="1" t="e">
        <f>VLOOKUP(A603,[1]Maestra!A$1:C$746,2,0)</f>
        <v>#N/A</v>
      </c>
      <c r="C603" s="1" t="e">
        <f>VLOOKUP(A603,[1]Maestra!A$1:C$746,3,0)</f>
        <v>#N/A</v>
      </c>
      <c r="D603" s="1" t="s">
        <v>40</v>
      </c>
      <c r="E603" s="1">
        <v>70</v>
      </c>
      <c r="F603" s="1">
        <v>1</v>
      </c>
      <c r="G603" s="1">
        <v>138</v>
      </c>
      <c r="H603" s="1">
        <v>50</v>
      </c>
      <c r="I603" s="1" t="s">
        <v>326</v>
      </c>
      <c r="Q603" s="2" t="s">
        <v>37</v>
      </c>
      <c r="R603" s="1" t="s">
        <v>321</v>
      </c>
      <c r="S603" s="1" t="str">
        <f t="shared" si="18"/>
        <v>$IM|70|1|138|50|CBMD</v>
      </c>
      <c r="T603" s="2" t="str">
        <f t="shared" si="19"/>
        <v>OK</v>
      </c>
    </row>
    <row r="604" spans="1:20" x14ac:dyDescent="0.25">
      <c r="A604" s="1">
        <v>9999999999</v>
      </c>
      <c r="B604" s="1" t="e">
        <f>VLOOKUP(A604,[1]Maestra!A$1:C$746,2,0)</f>
        <v>#N/A</v>
      </c>
      <c r="C604" s="1" t="e">
        <f>VLOOKUP(A604,[1]Maestra!A$1:C$746,3,0)</f>
        <v>#N/A</v>
      </c>
      <c r="D604" s="1" t="s">
        <v>40</v>
      </c>
      <c r="E604" s="1">
        <v>70</v>
      </c>
      <c r="F604" s="1">
        <v>1</v>
      </c>
      <c r="G604" s="1">
        <v>138</v>
      </c>
      <c r="H604" s="1">
        <v>50</v>
      </c>
      <c r="I604" s="1" t="s">
        <v>327</v>
      </c>
      <c r="Q604" s="2" t="s">
        <v>37</v>
      </c>
      <c r="R604" s="1" t="s">
        <v>321</v>
      </c>
      <c r="S604" s="1" t="str">
        <f t="shared" si="18"/>
        <v>$IM|70|1|138|50|CCOR</v>
      </c>
      <c r="T604" s="2" t="str">
        <f t="shared" si="19"/>
        <v>OK</v>
      </c>
    </row>
    <row r="605" spans="1:20" x14ac:dyDescent="0.25">
      <c r="A605" s="1">
        <v>9999999999</v>
      </c>
      <c r="B605" s="1" t="e">
        <f>VLOOKUP(A605,[1]Maestra!A$1:C$746,2,0)</f>
        <v>#N/A</v>
      </c>
      <c r="C605" s="1" t="e">
        <f>VLOOKUP(A605,[1]Maestra!A$1:C$746,3,0)</f>
        <v>#N/A</v>
      </c>
      <c r="D605" s="1" t="s">
        <v>40</v>
      </c>
      <c r="E605" s="1">
        <v>70</v>
      </c>
      <c r="F605" s="1">
        <v>1</v>
      </c>
      <c r="G605" s="1">
        <v>138</v>
      </c>
      <c r="H605" s="1">
        <v>50</v>
      </c>
      <c r="I605" s="1" t="s">
        <v>322</v>
      </c>
      <c r="Q605" s="2" t="s">
        <v>37</v>
      </c>
      <c r="R605" s="1" t="s">
        <v>321</v>
      </c>
      <c r="S605" s="1" t="str">
        <f t="shared" si="18"/>
        <v>$IM|70|1|138|50|CESF</v>
      </c>
      <c r="T605" s="2" t="str">
        <f t="shared" si="19"/>
        <v>OK</v>
      </c>
    </row>
    <row r="606" spans="1:20" x14ac:dyDescent="0.25">
      <c r="A606" s="1">
        <v>9999999999</v>
      </c>
      <c r="B606" s="1" t="e">
        <f>VLOOKUP(A606,[1]Maestra!A$1:C$746,2,0)</f>
        <v>#N/A</v>
      </c>
      <c r="C606" s="1" t="e">
        <f>VLOOKUP(A606,[1]Maestra!A$1:C$746,3,0)</f>
        <v>#N/A</v>
      </c>
      <c r="D606" s="1" t="s">
        <v>40</v>
      </c>
      <c r="E606" s="1">
        <v>70</v>
      </c>
      <c r="F606" s="1">
        <v>1</v>
      </c>
      <c r="G606" s="1">
        <v>138</v>
      </c>
      <c r="H606" s="1">
        <v>50</v>
      </c>
      <c r="I606" s="1" t="s">
        <v>323</v>
      </c>
      <c r="Q606" s="2" t="s">
        <v>37</v>
      </c>
      <c r="R606" s="1" t="s">
        <v>321</v>
      </c>
      <c r="S606" s="1" t="str">
        <f t="shared" si="18"/>
        <v>$IM|70|1|138|50|CESP</v>
      </c>
      <c r="T606" s="2" t="str">
        <f t="shared" si="19"/>
        <v>OK</v>
      </c>
    </row>
    <row r="607" spans="1:20" x14ac:dyDescent="0.25">
      <c r="A607" s="1">
        <v>9999999999</v>
      </c>
      <c r="B607" s="1" t="e">
        <f>VLOOKUP(A607,[1]Maestra!A$1:C$746,2,0)</f>
        <v>#N/A</v>
      </c>
      <c r="C607" s="1" t="e">
        <f>VLOOKUP(A607,[1]Maestra!A$1:C$746,3,0)</f>
        <v>#N/A</v>
      </c>
      <c r="D607" s="1" t="s">
        <v>40</v>
      </c>
      <c r="E607" s="1">
        <v>70</v>
      </c>
      <c r="F607" s="1">
        <v>1</v>
      </c>
      <c r="G607" s="1">
        <v>138</v>
      </c>
      <c r="H607" s="1">
        <v>50</v>
      </c>
      <c r="I607" s="1" t="s">
        <v>328</v>
      </c>
      <c r="Q607" s="2" t="s">
        <v>37</v>
      </c>
      <c r="R607" s="1" t="s">
        <v>321</v>
      </c>
      <c r="S607" s="1" t="str">
        <f t="shared" si="18"/>
        <v>$IM|70|1|138|50|CGEM</v>
      </c>
      <c r="T607" s="2" t="str">
        <f t="shared" si="19"/>
        <v>OK</v>
      </c>
    </row>
    <row r="608" spans="1:20" x14ac:dyDescent="0.25">
      <c r="A608" s="1">
        <v>9999999999</v>
      </c>
      <c r="B608" s="1" t="e">
        <f>VLOOKUP(A608,[1]Maestra!A$1:C$746,2,0)</f>
        <v>#N/A</v>
      </c>
      <c r="C608" s="1" t="e">
        <f>VLOOKUP(A608,[1]Maestra!A$1:C$746,3,0)</f>
        <v>#N/A</v>
      </c>
      <c r="D608" s="1" t="s">
        <v>40</v>
      </c>
      <c r="E608" s="1">
        <v>70</v>
      </c>
      <c r="F608" s="1">
        <v>1</v>
      </c>
      <c r="G608" s="1">
        <v>138</v>
      </c>
      <c r="H608" s="1">
        <v>50</v>
      </c>
      <c r="I608" s="1" t="s">
        <v>329</v>
      </c>
      <c r="Q608" s="2" t="s">
        <v>37</v>
      </c>
      <c r="R608" s="1" t="s">
        <v>321</v>
      </c>
      <c r="S608" s="1" t="str">
        <f t="shared" si="18"/>
        <v>$IM|70|1|138|50|CIVA</v>
      </c>
      <c r="T608" s="2" t="str">
        <f t="shared" si="19"/>
        <v>OK</v>
      </c>
    </row>
    <row r="609" spans="1:20" x14ac:dyDescent="0.25">
      <c r="A609" s="1">
        <v>9999999999</v>
      </c>
      <c r="B609" s="1" t="e">
        <f>VLOOKUP(A609,[1]Maestra!A$1:C$746,2,0)</f>
        <v>#N/A</v>
      </c>
      <c r="C609" s="1" t="e">
        <f>VLOOKUP(A609,[1]Maestra!A$1:C$746,3,0)</f>
        <v>#N/A</v>
      </c>
      <c r="D609" s="1" t="s">
        <v>40</v>
      </c>
      <c r="E609" s="1">
        <v>70</v>
      </c>
      <c r="F609" s="1">
        <v>1</v>
      </c>
      <c r="G609" s="1">
        <v>138</v>
      </c>
      <c r="H609" s="1">
        <v>50</v>
      </c>
      <c r="I609" s="1" t="s">
        <v>325</v>
      </c>
      <c r="Q609" s="2" t="s">
        <v>37</v>
      </c>
      <c r="R609" s="1" t="s">
        <v>321</v>
      </c>
      <c r="S609" s="1" t="str">
        <f t="shared" si="18"/>
        <v>$IM|70|1|138|50|CMED</v>
      </c>
      <c r="T609" s="2" t="str">
        <f t="shared" si="19"/>
        <v>OK</v>
      </c>
    </row>
    <row r="610" spans="1:20" x14ac:dyDescent="0.25">
      <c r="A610" s="1">
        <v>9999999999</v>
      </c>
      <c r="B610" s="1" t="e">
        <f>VLOOKUP(A610,[1]Maestra!A$1:C$746,2,0)</f>
        <v>#N/A</v>
      </c>
      <c r="C610" s="1" t="e">
        <f>VLOOKUP(A610,[1]Maestra!A$1:C$746,3,0)</f>
        <v>#N/A</v>
      </c>
      <c r="D610" s="1" t="s">
        <v>40</v>
      </c>
      <c r="E610" s="1">
        <v>70</v>
      </c>
      <c r="F610" s="1">
        <v>1</v>
      </c>
      <c r="G610" s="1">
        <v>138</v>
      </c>
      <c r="H610" s="1">
        <v>50</v>
      </c>
      <c r="I610" s="1" t="s">
        <v>330</v>
      </c>
      <c r="Q610" s="2" t="s">
        <v>37</v>
      </c>
      <c r="R610" s="1" t="s">
        <v>321</v>
      </c>
      <c r="S610" s="1" t="str">
        <f t="shared" si="18"/>
        <v>$IM|70|1|138|50|CMIE</v>
      </c>
      <c r="T610" s="2" t="str">
        <f t="shared" si="19"/>
        <v>OK</v>
      </c>
    </row>
    <row r="611" spans="1:20" x14ac:dyDescent="0.25">
      <c r="A611" s="1">
        <v>9999999999</v>
      </c>
      <c r="B611" s="1" t="e">
        <f>VLOOKUP(A611,[1]Maestra!A$1:C$746,2,0)</f>
        <v>#N/A</v>
      </c>
      <c r="C611" s="1" t="e">
        <f>VLOOKUP(A611,[1]Maestra!A$1:C$746,3,0)</f>
        <v>#N/A</v>
      </c>
      <c r="D611" s="1" t="s">
        <v>40</v>
      </c>
      <c r="E611" s="1">
        <v>70</v>
      </c>
      <c r="F611" s="1">
        <v>1</v>
      </c>
      <c r="G611" s="1">
        <v>138</v>
      </c>
      <c r="H611" s="1">
        <v>50</v>
      </c>
      <c r="I611" s="1" t="s">
        <v>331</v>
      </c>
      <c r="Q611" s="2" t="s">
        <v>37</v>
      </c>
      <c r="R611" s="1" t="s">
        <v>321</v>
      </c>
      <c r="S611" s="1" t="str">
        <f t="shared" si="18"/>
        <v>$IM|70|1|138|50|CPEM</v>
      </c>
      <c r="T611" s="2" t="str">
        <f t="shared" si="19"/>
        <v>OK</v>
      </c>
    </row>
    <row r="612" spans="1:20" x14ac:dyDescent="0.25">
      <c r="A612" s="1">
        <v>9999999999</v>
      </c>
      <c r="B612" s="1" t="e">
        <f>VLOOKUP(A612,[1]Maestra!A$1:C$746,2,0)</f>
        <v>#N/A</v>
      </c>
      <c r="C612" s="1" t="e">
        <f>VLOOKUP(A612,[1]Maestra!A$1:C$746,3,0)</f>
        <v>#N/A</v>
      </c>
      <c r="D612" s="1" t="s">
        <v>40</v>
      </c>
      <c r="E612" s="1">
        <v>70</v>
      </c>
      <c r="F612" s="1">
        <v>1</v>
      </c>
      <c r="G612" s="1">
        <v>138</v>
      </c>
      <c r="H612" s="1">
        <v>50</v>
      </c>
      <c r="I612" s="1" t="s">
        <v>332</v>
      </c>
      <c r="Q612" s="2" t="s">
        <v>37</v>
      </c>
      <c r="R612" s="1" t="s">
        <v>321</v>
      </c>
      <c r="S612" s="1" t="str">
        <f t="shared" si="18"/>
        <v>$IM|70|1|138|50|CSOB</v>
      </c>
      <c r="T612" s="2" t="str">
        <f t="shared" si="19"/>
        <v>OK</v>
      </c>
    </row>
    <row r="613" spans="1:20" x14ac:dyDescent="0.25">
      <c r="A613" s="1">
        <v>9999999999</v>
      </c>
      <c r="B613" s="1" t="e">
        <f>VLOOKUP(A613,[1]Maestra!A$1:C$746,2,0)</f>
        <v>#N/A</v>
      </c>
      <c r="C613" s="1" t="e">
        <f>VLOOKUP(A613,[1]Maestra!A$1:C$746,3,0)</f>
        <v>#N/A</v>
      </c>
      <c r="D613" s="1" t="s">
        <v>40</v>
      </c>
      <c r="E613" s="1">
        <v>70</v>
      </c>
      <c r="F613" s="1">
        <v>1</v>
      </c>
      <c r="G613" s="1">
        <v>138</v>
      </c>
      <c r="H613" s="1">
        <v>9999</v>
      </c>
      <c r="I613" s="1" t="s">
        <v>326</v>
      </c>
      <c r="Q613" s="2" t="s">
        <v>37</v>
      </c>
      <c r="R613" s="1" t="s">
        <v>321</v>
      </c>
      <c r="S613" s="1" t="str">
        <f t="shared" si="18"/>
        <v>$IM|70|1|138|9999|CBMD</v>
      </c>
      <c r="T613" s="2" t="str">
        <f t="shared" si="19"/>
        <v>OK</v>
      </c>
    </row>
    <row r="614" spans="1:20" x14ac:dyDescent="0.25">
      <c r="A614" s="1">
        <v>9999999999</v>
      </c>
      <c r="B614" s="1" t="e">
        <f>VLOOKUP(A614,[1]Maestra!A$1:C$746,2,0)</f>
        <v>#N/A</v>
      </c>
      <c r="C614" s="1" t="e">
        <f>VLOOKUP(A614,[1]Maestra!A$1:C$746,3,0)</f>
        <v>#N/A</v>
      </c>
      <c r="D614" s="1" t="s">
        <v>40</v>
      </c>
      <c r="E614" s="1">
        <v>70</v>
      </c>
      <c r="F614" s="1">
        <v>1</v>
      </c>
      <c r="G614" s="1">
        <v>138</v>
      </c>
      <c r="H614" s="1">
        <v>9999</v>
      </c>
      <c r="I614" s="1" t="s">
        <v>327</v>
      </c>
      <c r="Q614" s="2" t="s">
        <v>37</v>
      </c>
      <c r="R614" s="1" t="s">
        <v>321</v>
      </c>
      <c r="S614" s="1" t="str">
        <f t="shared" si="18"/>
        <v>$IM|70|1|138|9999|CCOR</v>
      </c>
      <c r="T614" s="2" t="str">
        <f t="shared" si="19"/>
        <v>OK</v>
      </c>
    </row>
    <row r="615" spans="1:20" x14ac:dyDescent="0.25">
      <c r="A615" s="1">
        <v>9999999999</v>
      </c>
      <c r="B615" s="1" t="e">
        <f>VLOOKUP(A615,[1]Maestra!A$1:C$746,2,0)</f>
        <v>#N/A</v>
      </c>
      <c r="C615" s="1" t="e">
        <f>VLOOKUP(A615,[1]Maestra!A$1:C$746,3,0)</f>
        <v>#N/A</v>
      </c>
      <c r="D615" s="1" t="s">
        <v>40</v>
      </c>
      <c r="E615" s="1">
        <v>70</v>
      </c>
      <c r="F615" s="1">
        <v>1</v>
      </c>
      <c r="G615" s="1">
        <v>138</v>
      </c>
      <c r="H615" s="1">
        <v>9999</v>
      </c>
      <c r="I615" s="1" t="s">
        <v>322</v>
      </c>
      <c r="Q615" s="2" t="s">
        <v>37</v>
      </c>
      <c r="R615" s="1" t="s">
        <v>321</v>
      </c>
      <c r="S615" s="1" t="str">
        <f t="shared" si="18"/>
        <v>$IM|70|1|138|9999|CESF</v>
      </c>
      <c r="T615" s="2" t="str">
        <f t="shared" si="19"/>
        <v>OK</v>
      </c>
    </row>
    <row r="616" spans="1:20" x14ac:dyDescent="0.25">
      <c r="A616" s="1">
        <v>9999999999</v>
      </c>
      <c r="B616" s="1" t="e">
        <f>VLOOKUP(A616,[1]Maestra!A$1:C$746,2,0)</f>
        <v>#N/A</v>
      </c>
      <c r="C616" s="1" t="e">
        <f>VLOOKUP(A616,[1]Maestra!A$1:C$746,3,0)</f>
        <v>#N/A</v>
      </c>
      <c r="D616" s="1" t="s">
        <v>40</v>
      </c>
      <c r="E616" s="1">
        <v>70</v>
      </c>
      <c r="F616" s="1">
        <v>1</v>
      </c>
      <c r="G616" s="1">
        <v>138</v>
      </c>
      <c r="H616" s="1">
        <v>9999</v>
      </c>
      <c r="I616" s="1" t="s">
        <v>323</v>
      </c>
      <c r="Q616" s="2" t="s">
        <v>37</v>
      </c>
      <c r="R616" s="1" t="s">
        <v>321</v>
      </c>
      <c r="S616" s="1" t="str">
        <f t="shared" si="18"/>
        <v>$IM|70|1|138|9999|CESP</v>
      </c>
      <c r="T616" s="2" t="str">
        <f t="shared" si="19"/>
        <v>OK</v>
      </c>
    </row>
    <row r="617" spans="1:20" x14ac:dyDescent="0.25">
      <c r="A617" s="1">
        <v>9999999999</v>
      </c>
      <c r="B617" s="1" t="e">
        <f>VLOOKUP(A617,[1]Maestra!A$1:C$746,2,0)</f>
        <v>#N/A</v>
      </c>
      <c r="C617" s="1" t="e">
        <f>VLOOKUP(A617,[1]Maestra!A$1:C$746,3,0)</f>
        <v>#N/A</v>
      </c>
      <c r="D617" s="1" t="s">
        <v>40</v>
      </c>
      <c r="E617" s="1">
        <v>70</v>
      </c>
      <c r="F617" s="1">
        <v>1</v>
      </c>
      <c r="G617" s="1">
        <v>138</v>
      </c>
      <c r="H617" s="1">
        <v>9999</v>
      </c>
      <c r="I617" s="1" t="s">
        <v>328</v>
      </c>
      <c r="Q617" s="2" t="s">
        <v>37</v>
      </c>
      <c r="R617" s="1" t="s">
        <v>321</v>
      </c>
      <c r="S617" s="1" t="str">
        <f t="shared" si="18"/>
        <v>$IM|70|1|138|9999|CGEM</v>
      </c>
      <c r="T617" s="2" t="str">
        <f t="shared" si="19"/>
        <v>OK</v>
      </c>
    </row>
    <row r="618" spans="1:20" x14ac:dyDescent="0.25">
      <c r="A618" s="1">
        <v>9999999999</v>
      </c>
      <c r="B618" s="1" t="e">
        <f>VLOOKUP(A618,[1]Maestra!A$1:C$746,2,0)</f>
        <v>#N/A</v>
      </c>
      <c r="C618" s="1" t="e">
        <f>VLOOKUP(A618,[1]Maestra!A$1:C$746,3,0)</f>
        <v>#N/A</v>
      </c>
      <c r="D618" s="1" t="s">
        <v>40</v>
      </c>
      <c r="E618" s="1">
        <v>70</v>
      </c>
      <c r="F618" s="1">
        <v>1</v>
      </c>
      <c r="G618" s="1">
        <v>138</v>
      </c>
      <c r="H618" s="1">
        <v>9999</v>
      </c>
      <c r="I618" s="1" t="s">
        <v>329</v>
      </c>
      <c r="Q618" s="2" t="s">
        <v>37</v>
      </c>
      <c r="R618" s="1" t="s">
        <v>321</v>
      </c>
      <c r="S618" s="1" t="str">
        <f t="shared" si="18"/>
        <v>$IM|70|1|138|9999|CIVA</v>
      </c>
      <c r="T618" s="2" t="str">
        <f t="shared" si="19"/>
        <v>OK</v>
      </c>
    </row>
    <row r="619" spans="1:20" x14ac:dyDescent="0.25">
      <c r="A619" s="1">
        <v>9999999999</v>
      </c>
      <c r="B619" s="1" t="e">
        <f>VLOOKUP(A619,[1]Maestra!A$1:C$746,2,0)</f>
        <v>#N/A</v>
      </c>
      <c r="C619" s="1" t="e">
        <f>VLOOKUP(A619,[1]Maestra!A$1:C$746,3,0)</f>
        <v>#N/A</v>
      </c>
      <c r="D619" s="1" t="s">
        <v>40</v>
      </c>
      <c r="E619" s="1">
        <v>70</v>
      </c>
      <c r="F619" s="1">
        <v>1</v>
      </c>
      <c r="G619" s="1">
        <v>138</v>
      </c>
      <c r="H619" s="1">
        <v>9999</v>
      </c>
      <c r="I619" s="1" t="s">
        <v>325</v>
      </c>
      <c r="Q619" s="2" t="s">
        <v>37</v>
      </c>
      <c r="R619" s="1" t="s">
        <v>321</v>
      </c>
      <c r="S619" s="1" t="str">
        <f t="shared" si="18"/>
        <v>$IM|70|1|138|9999|CMED</v>
      </c>
      <c r="T619" s="2" t="str">
        <f t="shared" si="19"/>
        <v>OK</v>
      </c>
    </row>
    <row r="620" spans="1:20" x14ac:dyDescent="0.25">
      <c r="A620" s="1">
        <v>9999999999</v>
      </c>
      <c r="B620" s="1" t="e">
        <f>VLOOKUP(A620,[1]Maestra!A$1:C$746,2,0)</f>
        <v>#N/A</v>
      </c>
      <c r="C620" s="1" t="e">
        <f>VLOOKUP(A620,[1]Maestra!A$1:C$746,3,0)</f>
        <v>#N/A</v>
      </c>
      <c r="D620" s="1" t="s">
        <v>40</v>
      </c>
      <c r="E620" s="1">
        <v>70</v>
      </c>
      <c r="F620" s="1">
        <v>1</v>
      </c>
      <c r="G620" s="1">
        <v>138</v>
      </c>
      <c r="H620" s="1">
        <v>9999</v>
      </c>
      <c r="I620" s="1" t="s">
        <v>330</v>
      </c>
      <c r="Q620" s="2" t="s">
        <v>37</v>
      </c>
      <c r="R620" s="1" t="s">
        <v>321</v>
      </c>
      <c r="S620" s="1" t="str">
        <f t="shared" si="18"/>
        <v>$IM|70|1|138|9999|CMIE</v>
      </c>
      <c r="T620" s="2" t="str">
        <f t="shared" si="19"/>
        <v>OK</v>
      </c>
    </row>
    <row r="621" spans="1:20" x14ac:dyDescent="0.25">
      <c r="A621" s="1">
        <v>9999999999</v>
      </c>
      <c r="B621" s="1" t="e">
        <f>VLOOKUP(A621,[1]Maestra!A$1:C$746,2,0)</f>
        <v>#N/A</v>
      </c>
      <c r="C621" s="1" t="e">
        <f>VLOOKUP(A621,[1]Maestra!A$1:C$746,3,0)</f>
        <v>#N/A</v>
      </c>
      <c r="D621" s="1" t="s">
        <v>40</v>
      </c>
      <c r="E621" s="1">
        <v>70</v>
      </c>
      <c r="F621" s="1">
        <v>1</v>
      </c>
      <c r="G621" s="1">
        <v>138</v>
      </c>
      <c r="H621" s="1">
        <v>9999</v>
      </c>
      <c r="I621" s="1" t="s">
        <v>331</v>
      </c>
      <c r="Q621" s="2" t="s">
        <v>37</v>
      </c>
      <c r="R621" s="1" t="s">
        <v>321</v>
      </c>
      <c r="S621" s="1" t="str">
        <f t="shared" si="18"/>
        <v>$IM|70|1|138|9999|CPEM</v>
      </c>
      <c r="T621" s="2" t="str">
        <f t="shared" si="19"/>
        <v>OK</v>
      </c>
    </row>
    <row r="622" spans="1:20" x14ac:dyDescent="0.25">
      <c r="A622" s="1">
        <v>9999999999</v>
      </c>
      <c r="B622" s="1" t="e">
        <f>VLOOKUP(A622,[1]Maestra!A$1:C$746,2,0)</f>
        <v>#N/A</v>
      </c>
      <c r="C622" s="1" t="e">
        <f>VLOOKUP(A622,[1]Maestra!A$1:C$746,3,0)</f>
        <v>#N/A</v>
      </c>
      <c r="D622" s="1" t="s">
        <v>40</v>
      </c>
      <c r="E622" s="1">
        <v>70</v>
      </c>
      <c r="F622" s="1">
        <v>1</v>
      </c>
      <c r="G622" s="1">
        <v>138</v>
      </c>
      <c r="H622" s="1">
        <v>9999</v>
      </c>
      <c r="I622" s="1" t="s">
        <v>332</v>
      </c>
      <c r="Q622" s="2" t="s">
        <v>37</v>
      </c>
      <c r="R622" s="1" t="s">
        <v>321</v>
      </c>
      <c r="S622" s="1" t="str">
        <f t="shared" si="18"/>
        <v>$IM|70|1|138|9999|CSOB</v>
      </c>
      <c r="T622" s="2" t="str">
        <f t="shared" si="19"/>
        <v>OK</v>
      </c>
    </row>
    <row r="623" spans="1:20" x14ac:dyDescent="0.25">
      <c r="A623" s="1">
        <v>701010199</v>
      </c>
      <c r="B623" s="1" t="str">
        <f>VLOOKUP(A623,[1]Maestra!A$1:C$746,2,0)</f>
        <v>PSAHONOR8</v>
      </c>
      <c r="C623" s="1" t="str">
        <f>VLOOKUP(A623,[1]Maestra!A$1:C$746,3,0)</f>
        <v>Ahorro Normal</v>
      </c>
      <c r="D623" s="1" t="s">
        <v>333</v>
      </c>
      <c r="E623" s="1" t="s">
        <v>334</v>
      </c>
      <c r="F623" s="1">
        <v>2</v>
      </c>
      <c r="G623" s="1">
        <v>20</v>
      </c>
      <c r="H623" s="1">
        <v>9999</v>
      </c>
      <c r="I623" s="1">
        <v>9999</v>
      </c>
      <c r="J623" s="1">
        <v>9999</v>
      </c>
      <c r="Q623" s="2" t="s">
        <v>37</v>
      </c>
      <c r="R623" s="1" t="s">
        <v>335</v>
      </c>
      <c r="S623" s="1" t="str">
        <f>_xlfn.CONCAT(D623,"|",E623,"|",G623,"|",H623,"|",I623)</f>
        <v>$ST|CAPI|20|9999|9999</v>
      </c>
      <c r="T623" s="2" t="str">
        <f>IF(COUNTIFS($D$2:$D$20413,D623,$S$2:$S$20413,S623,$A$2:$A$20413,"&lt;&gt;"&amp;A623)&gt;0,"Conflicto","OK")</f>
        <v>OK</v>
      </c>
    </row>
    <row r="624" spans="1:20" x14ac:dyDescent="0.25">
      <c r="A624" s="1">
        <v>401029999</v>
      </c>
      <c r="B624" s="1" t="str">
        <f>VLOOKUP(A624,[1]Maestra!A$1:C$746,2,0)</f>
        <v>PSDEAHPJ6</v>
      </c>
      <c r="C624" s="1" t="str">
        <f>VLOOKUP(A624,[1]Maestra!A$1:C$746,3,0)</f>
        <v>Depósitos Ahorros PJ</v>
      </c>
      <c r="D624" s="1" t="s">
        <v>333</v>
      </c>
      <c r="E624" s="1" t="s">
        <v>334</v>
      </c>
      <c r="F624" s="1">
        <v>2</v>
      </c>
      <c r="G624" s="1">
        <v>21</v>
      </c>
      <c r="H624" s="1">
        <v>9999</v>
      </c>
      <c r="I624" s="1" t="s">
        <v>336</v>
      </c>
      <c r="J624" s="1">
        <v>9999</v>
      </c>
      <c r="Q624" s="2" t="s">
        <v>37</v>
      </c>
      <c r="R624" s="1" t="s">
        <v>335</v>
      </c>
      <c r="S624" s="1" t="str">
        <f t="shared" ref="S624:S687" si="20">_xlfn.CONCAT(D624,"|",E624,"|",G624,"|",H624,"|",I624,"|",J624)</f>
        <v>$ST|CAPI|21|9999|PJFL|9999</v>
      </c>
      <c r="T624" s="2" t="str">
        <f t="shared" si="19"/>
        <v>OK</v>
      </c>
    </row>
    <row r="625" spans="1:20" x14ac:dyDescent="0.25">
      <c r="A625" s="1">
        <v>401029999</v>
      </c>
      <c r="B625" s="1" t="str">
        <f>VLOOKUP(A625,[1]Maestra!A$1:C$746,2,0)</f>
        <v>PSDEAHPJ6</v>
      </c>
      <c r="C625" s="1" t="str">
        <f>VLOOKUP(A625,[1]Maestra!A$1:C$746,3,0)</f>
        <v>Depósitos Ahorros PJ</v>
      </c>
      <c r="D625" s="1" t="s">
        <v>333</v>
      </c>
      <c r="E625" s="1" t="s">
        <v>334</v>
      </c>
      <c r="F625" s="1">
        <v>2</v>
      </c>
      <c r="G625" s="1">
        <v>21</v>
      </c>
      <c r="H625" s="1">
        <v>9999</v>
      </c>
      <c r="I625" s="1" t="s">
        <v>337</v>
      </c>
      <c r="J625" s="1">
        <v>9999</v>
      </c>
      <c r="Q625" s="2" t="s">
        <v>37</v>
      </c>
      <c r="R625" s="1" t="s">
        <v>335</v>
      </c>
      <c r="S625" s="1" t="str">
        <f t="shared" si="20"/>
        <v>$ST|CAPI|21|9999|PJSL|9999</v>
      </c>
      <c r="T625" s="2" t="str">
        <f t="shared" si="19"/>
        <v>OK</v>
      </c>
    </row>
    <row r="626" spans="1:20" x14ac:dyDescent="0.25">
      <c r="A626" s="1">
        <v>701010199</v>
      </c>
      <c r="B626" s="1" t="str">
        <f>VLOOKUP(A626,[1]Maestra!A$1:C$746,2,0)</f>
        <v>PSAHONOR8</v>
      </c>
      <c r="C626" s="1" t="str">
        <f>VLOOKUP(A626,[1]Maestra!A$1:C$746,3,0)</f>
        <v>Ahorro Normal</v>
      </c>
      <c r="D626" s="1" t="s">
        <v>333</v>
      </c>
      <c r="E626" s="1" t="s">
        <v>334</v>
      </c>
      <c r="F626" s="1">
        <v>2</v>
      </c>
      <c r="G626" s="1">
        <v>21</v>
      </c>
      <c r="H626" s="1">
        <v>9999</v>
      </c>
      <c r="I626" s="1">
        <v>9999</v>
      </c>
      <c r="J626" s="1">
        <v>9999</v>
      </c>
      <c r="Q626" s="2" t="s">
        <v>37</v>
      </c>
      <c r="R626" s="1" t="s">
        <v>335</v>
      </c>
      <c r="S626" s="1" t="str">
        <f t="shared" si="20"/>
        <v>$ST|CAPI|21|9999|9999|9999</v>
      </c>
      <c r="T626" s="2" t="str">
        <f t="shared" si="19"/>
        <v>OK</v>
      </c>
    </row>
    <row r="627" spans="1:20" x14ac:dyDescent="0.25">
      <c r="A627" s="1">
        <v>701010299</v>
      </c>
      <c r="B627" s="1" t="str">
        <f>VLOOKUP(A627,[1]Maestra!A$1:C$746,2,0)</f>
        <v>PSCUESUE8</v>
      </c>
      <c r="C627" s="1" t="str">
        <f>VLOOKUP(A627,[1]Maestra!A$1:C$746,3,0)</f>
        <v>Cuenta Sueldo</v>
      </c>
      <c r="D627" s="1" t="s">
        <v>333</v>
      </c>
      <c r="E627" s="1" t="s">
        <v>334</v>
      </c>
      <c r="F627" s="1">
        <v>2</v>
      </c>
      <c r="G627" s="1">
        <v>22</v>
      </c>
      <c r="H627" s="1">
        <v>2</v>
      </c>
      <c r="I627" s="1">
        <v>9999</v>
      </c>
      <c r="J627" s="1">
        <v>205</v>
      </c>
      <c r="Q627" s="2" t="s">
        <v>37</v>
      </c>
      <c r="R627" s="1" t="s">
        <v>335</v>
      </c>
      <c r="S627" s="1" t="str">
        <f t="shared" si="20"/>
        <v>$ST|CAPI|22|2|9999|205</v>
      </c>
      <c r="T627" s="2" t="str">
        <f t="shared" si="19"/>
        <v>OK</v>
      </c>
    </row>
    <row r="628" spans="1:20" x14ac:dyDescent="0.25">
      <c r="A628" s="1">
        <v>701010399</v>
      </c>
      <c r="B628" s="1" t="str">
        <f>VLOOKUP(A628,[1]Maestra!A$1:C$746,2,0)</f>
        <v>PSCUEAGI8</v>
      </c>
      <c r="C628" s="1" t="str">
        <f>VLOOKUP(A628,[1]Maestra!A$1:C$746,3,0)</f>
        <v>Cuenta Ágil</v>
      </c>
      <c r="D628" s="1" t="s">
        <v>333</v>
      </c>
      <c r="E628" s="1" t="s">
        <v>334</v>
      </c>
      <c r="F628" s="1">
        <v>2</v>
      </c>
      <c r="G628" s="1">
        <v>22</v>
      </c>
      <c r="H628" s="1">
        <v>2</v>
      </c>
      <c r="I628" s="1">
        <v>9999</v>
      </c>
      <c r="J628" s="1">
        <v>206</v>
      </c>
      <c r="Q628" s="2" t="s">
        <v>37</v>
      </c>
      <c r="R628" s="1" t="s">
        <v>335</v>
      </c>
      <c r="S628" s="1" t="str">
        <f t="shared" si="20"/>
        <v>$ST|CAPI|22|2|9999|206</v>
      </c>
      <c r="T628" s="2" t="str">
        <f t="shared" si="19"/>
        <v>OK</v>
      </c>
    </row>
    <row r="629" spans="1:20" x14ac:dyDescent="0.25">
      <c r="A629" s="1">
        <v>701010299</v>
      </c>
      <c r="B629" s="1" t="str">
        <f>VLOOKUP(A629,[1]Maestra!A$1:C$746,2,0)</f>
        <v>PSCUESUE8</v>
      </c>
      <c r="C629" s="1" t="str">
        <f>VLOOKUP(A629,[1]Maestra!A$1:C$746,3,0)</f>
        <v>Cuenta Sueldo</v>
      </c>
      <c r="D629" s="1" t="s">
        <v>333</v>
      </c>
      <c r="E629" s="1" t="s">
        <v>334</v>
      </c>
      <c r="F629" s="1">
        <v>2</v>
      </c>
      <c r="G629" s="1">
        <v>22</v>
      </c>
      <c r="H629" s="1">
        <v>2</v>
      </c>
      <c r="I629" s="1">
        <v>9999</v>
      </c>
      <c r="J629" s="1">
        <v>207</v>
      </c>
      <c r="Q629" s="2" t="s">
        <v>37</v>
      </c>
      <c r="R629" s="1" t="s">
        <v>335</v>
      </c>
      <c r="S629" s="1" t="str">
        <f t="shared" si="20"/>
        <v>$ST|CAPI|22|2|9999|207</v>
      </c>
      <c r="T629" s="2" t="str">
        <f t="shared" si="19"/>
        <v>OK</v>
      </c>
    </row>
    <row r="630" spans="1:20" x14ac:dyDescent="0.25">
      <c r="A630" s="1">
        <v>701010199</v>
      </c>
      <c r="B630" s="1" t="str">
        <f>VLOOKUP(A630,[1]Maestra!A$1:C$746,2,0)</f>
        <v>PSAHONOR8</v>
      </c>
      <c r="C630" s="1" t="str">
        <f>VLOOKUP(A630,[1]Maestra!A$1:C$746,3,0)</f>
        <v>Ahorro Normal</v>
      </c>
      <c r="D630" s="1" t="s">
        <v>333</v>
      </c>
      <c r="E630" s="1" t="s">
        <v>334</v>
      </c>
      <c r="F630" s="1">
        <v>2</v>
      </c>
      <c r="G630" s="1">
        <v>22</v>
      </c>
      <c r="H630" s="1">
        <v>2</v>
      </c>
      <c r="I630" s="1">
        <v>9999</v>
      </c>
      <c r="J630" s="1">
        <v>208</v>
      </c>
      <c r="Q630" s="2" t="s">
        <v>37</v>
      </c>
      <c r="R630" s="1" t="s">
        <v>335</v>
      </c>
      <c r="S630" s="1" t="str">
        <f t="shared" si="20"/>
        <v>$ST|CAPI|22|2|9999|208</v>
      </c>
      <c r="T630" s="2" t="str">
        <f t="shared" si="19"/>
        <v>OK</v>
      </c>
    </row>
    <row r="631" spans="1:20" x14ac:dyDescent="0.25">
      <c r="A631" s="1">
        <v>701010199</v>
      </c>
      <c r="B631" s="1" t="str">
        <f>VLOOKUP(A631,[1]Maestra!A$1:C$746,2,0)</f>
        <v>PSAHONOR8</v>
      </c>
      <c r="C631" s="1" t="str">
        <f>VLOOKUP(A631,[1]Maestra!A$1:C$746,3,0)</f>
        <v>Ahorro Normal</v>
      </c>
      <c r="D631" s="1" t="s">
        <v>333</v>
      </c>
      <c r="E631" s="1" t="s">
        <v>334</v>
      </c>
      <c r="F631" s="1">
        <v>2</v>
      </c>
      <c r="G631" s="1">
        <v>22</v>
      </c>
      <c r="H631" s="1">
        <v>2</v>
      </c>
      <c r="I631" s="1">
        <v>9999</v>
      </c>
      <c r="J631" s="1">
        <v>212</v>
      </c>
      <c r="Q631" s="2" t="s">
        <v>37</v>
      </c>
      <c r="R631" s="1" t="s">
        <v>335</v>
      </c>
      <c r="S631" s="1" t="str">
        <f t="shared" si="20"/>
        <v>$ST|CAPI|22|2|9999|212</v>
      </c>
      <c r="T631" s="2" t="str">
        <f t="shared" si="19"/>
        <v>OK</v>
      </c>
    </row>
    <row r="632" spans="1:20" x14ac:dyDescent="0.25">
      <c r="A632" s="1">
        <v>701010499</v>
      </c>
      <c r="B632" s="1" t="e">
        <f>VLOOKUP(A632,[1]Maestra!A$1:C$746,2,0)</f>
        <v>#N/A</v>
      </c>
      <c r="C632" s="1" t="e">
        <f>VLOOKUP(A632,[1]Maestra!A$1:C$746,3,0)</f>
        <v>#N/A</v>
      </c>
      <c r="D632" s="1" t="s">
        <v>333</v>
      </c>
      <c r="E632" s="1" t="s">
        <v>334</v>
      </c>
      <c r="F632" s="1">
        <v>2</v>
      </c>
      <c r="G632" s="1">
        <v>22</v>
      </c>
      <c r="H632" s="1">
        <v>2</v>
      </c>
      <c r="I632" s="1">
        <v>9999</v>
      </c>
      <c r="J632" s="1">
        <v>213</v>
      </c>
      <c r="Q632" s="2" t="s">
        <v>37</v>
      </c>
      <c r="R632" s="1" t="s">
        <v>335</v>
      </c>
      <c r="S632" s="1" t="str">
        <f t="shared" si="20"/>
        <v>$ST|CAPI|22|2|9999|213</v>
      </c>
      <c r="T632" s="2" t="str">
        <f t="shared" si="19"/>
        <v>OK</v>
      </c>
    </row>
    <row r="633" spans="1:20" x14ac:dyDescent="0.25">
      <c r="A633" s="1">
        <v>701010599</v>
      </c>
      <c r="B633" s="1" t="str">
        <f>VLOOKUP(A633,[1]Maestra!A$1:C$746,2,0)</f>
        <v>PSAHOEMP8</v>
      </c>
      <c r="C633" s="1" t="str">
        <f>VLOOKUP(A633,[1]Maestra!A$1:C$746,3,0)</f>
        <v>Ahorro Empresario</v>
      </c>
      <c r="D633" s="1" t="s">
        <v>333</v>
      </c>
      <c r="E633" s="1" t="s">
        <v>334</v>
      </c>
      <c r="F633" s="1">
        <v>2</v>
      </c>
      <c r="G633" s="1">
        <v>22</v>
      </c>
      <c r="H633" s="1">
        <v>2</v>
      </c>
      <c r="I633" s="1">
        <v>9999</v>
      </c>
      <c r="J633" s="1">
        <v>214</v>
      </c>
      <c r="Q633" s="2" t="s">
        <v>37</v>
      </c>
      <c r="R633" s="1" t="s">
        <v>335</v>
      </c>
      <c r="S633" s="1" t="str">
        <f t="shared" si="20"/>
        <v>$ST|CAPI|22|2|9999|214</v>
      </c>
      <c r="T633" s="2" t="str">
        <f t="shared" si="19"/>
        <v>OK</v>
      </c>
    </row>
    <row r="634" spans="1:20" x14ac:dyDescent="0.25">
      <c r="A634" s="1">
        <v>701010199</v>
      </c>
      <c r="B634" s="1" t="str">
        <f>VLOOKUP(A634,[1]Maestra!A$1:C$746,2,0)</f>
        <v>PSAHONOR8</v>
      </c>
      <c r="C634" s="1" t="str">
        <f>VLOOKUP(A634,[1]Maestra!A$1:C$746,3,0)</f>
        <v>Ahorro Normal</v>
      </c>
      <c r="D634" s="1" t="s">
        <v>333</v>
      </c>
      <c r="E634" s="1" t="s">
        <v>334</v>
      </c>
      <c r="F634" s="1">
        <v>2</v>
      </c>
      <c r="G634" s="1">
        <v>22</v>
      </c>
      <c r="H634" s="1">
        <v>2</v>
      </c>
      <c r="I634" s="1">
        <v>9999</v>
      </c>
      <c r="J634" s="1">
        <v>215</v>
      </c>
      <c r="Q634" s="2" t="s">
        <v>37</v>
      </c>
      <c r="R634" s="1" t="s">
        <v>335</v>
      </c>
      <c r="S634" s="1" t="str">
        <f t="shared" si="20"/>
        <v>$ST|CAPI|22|2|9999|215</v>
      </c>
      <c r="T634" s="2" t="str">
        <f t="shared" si="19"/>
        <v>OK</v>
      </c>
    </row>
    <row r="635" spans="1:20" x14ac:dyDescent="0.25">
      <c r="A635" s="1">
        <v>701070101</v>
      </c>
      <c r="B635" s="1" t="str">
        <f>VLOOKUP(A635,[1]Maestra!A$1:C$746,2,0)</f>
        <v>PSCUEALC8</v>
      </c>
      <c r="C635" s="1" t="str">
        <f>VLOOKUP(A635,[1]Maestra!A$1:C$746,3,0)</f>
        <v>Cuenta Alcancía</v>
      </c>
      <c r="D635" s="1" t="s">
        <v>333</v>
      </c>
      <c r="E635" s="1" t="s">
        <v>334</v>
      </c>
      <c r="F635" s="1">
        <v>2</v>
      </c>
      <c r="G635" s="1">
        <v>22</v>
      </c>
      <c r="H635" s="1">
        <v>2</v>
      </c>
      <c r="I635" s="1">
        <v>9999</v>
      </c>
      <c r="J635" s="1">
        <v>216</v>
      </c>
      <c r="Q635" s="2" t="s">
        <v>37</v>
      </c>
      <c r="R635" s="1" t="s">
        <v>335</v>
      </c>
      <c r="S635" s="1" t="str">
        <f t="shared" si="20"/>
        <v>$ST|CAPI|22|2|9999|216</v>
      </c>
      <c r="T635" s="2" t="str">
        <f t="shared" si="19"/>
        <v>OK</v>
      </c>
    </row>
    <row r="636" spans="1:20" x14ac:dyDescent="0.25">
      <c r="A636" s="1">
        <v>701011099</v>
      </c>
      <c r="B636" s="1" t="str">
        <f>VLOOKUP(A636,[1]Maestra!A$1:C$746,2,0)</f>
        <v>PSAHOBOG8</v>
      </c>
      <c r="C636" s="1" t="str">
        <f>VLOOKUP(A636,[1]Maestra!A$1:C$746,3,0)</f>
        <v>Ahorro Bogotá</v>
      </c>
      <c r="D636" s="1" t="s">
        <v>333</v>
      </c>
      <c r="E636" s="1" t="s">
        <v>334</v>
      </c>
      <c r="F636" s="1">
        <v>2</v>
      </c>
      <c r="G636" s="1">
        <v>22</v>
      </c>
      <c r="H636" s="1">
        <v>2</v>
      </c>
      <c r="I636" s="1">
        <v>9999</v>
      </c>
      <c r="J636" s="1">
        <v>217</v>
      </c>
      <c r="Q636" s="2" t="s">
        <v>37</v>
      </c>
      <c r="R636" s="1" t="s">
        <v>335</v>
      </c>
      <c r="S636" s="1" t="str">
        <f t="shared" si="20"/>
        <v>$ST|CAPI|22|2|9999|217</v>
      </c>
      <c r="T636" s="2" t="str">
        <f t="shared" si="19"/>
        <v>OK</v>
      </c>
    </row>
    <row r="637" spans="1:20" x14ac:dyDescent="0.25">
      <c r="A637" s="1">
        <v>701010999</v>
      </c>
      <c r="B637" s="1" t="str">
        <f>VLOOKUP(A637,[1]Maestra!A$1:C$746,2,0)</f>
        <v>PSCUSIAF8</v>
      </c>
      <c r="C637" s="1" t="str">
        <f>VLOOKUP(A637,[1]Maestra!A$1:C$746,3,0)</f>
        <v>Cuenta Simple AFP</v>
      </c>
      <c r="D637" s="1" t="s">
        <v>333</v>
      </c>
      <c r="E637" s="1" t="s">
        <v>334</v>
      </c>
      <c r="F637" s="1">
        <v>2</v>
      </c>
      <c r="G637" s="1">
        <v>22</v>
      </c>
      <c r="H637" s="1">
        <v>2</v>
      </c>
      <c r="I637" s="1">
        <v>9999</v>
      </c>
      <c r="J637" s="1">
        <v>218</v>
      </c>
      <c r="Q637" s="2" t="s">
        <v>37</v>
      </c>
      <c r="R637" s="1" t="s">
        <v>335</v>
      </c>
      <c r="S637" s="1" t="str">
        <f t="shared" si="20"/>
        <v>$ST|CAPI|22|2|9999|218</v>
      </c>
      <c r="T637" s="2" t="str">
        <f t="shared" si="19"/>
        <v>OK</v>
      </c>
    </row>
    <row r="638" spans="1:20" x14ac:dyDescent="0.25">
      <c r="A638" s="1">
        <v>701011199</v>
      </c>
      <c r="B638" s="1" t="str">
        <f>VLOOKUP(A638,[1]Maestra!A$1:C$746,2,0)</f>
        <v>PSCUEINT8</v>
      </c>
      <c r="C638" s="1" t="str">
        <f>VLOOKUP(A638,[1]Maestra!A$1:C$746,3,0)</f>
        <v>Cuenta Intangible</v>
      </c>
      <c r="D638" s="1" t="s">
        <v>333</v>
      </c>
      <c r="E638" s="1" t="s">
        <v>334</v>
      </c>
      <c r="F638" s="1">
        <v>2</v>
      </c>
      <c r="G638" s="1">
        <v>22</v>
      </c>
      <c r="H638" s="1">
        <v>2</v>
      </c>
      <c r="I638" s="1">
        <v>9999</v>
      </c>
      <c r="J638" s="1">
        <v>219</v>
      </c>
      <c r="Q638" s="2" t="s">
        <v>37</v>
      </c>
      <c r="R638" s="1" t="s">
        <v>335</v>
      </c>
      <c r="S638" s="1" t="str">
        <f t="shared" si="20"/>
        <v>$ST|CAPI|22|2|9999|219</v>
      </c>
      <c r="T638" s="2" t="str">
        <f t="shared" si="19"/>
        <v>OK</v>
      </c>
    </row>
    <row r="639" spans="1:20" x14ac:dyDescent="0.25">
      <c r="A639" s="1">
        <v>701010699</v>
      </c>
      <c r="B639" s="1" t="str">
        <f>VLOOKUP(A639,[1]Maestra!A$1:C$746,2,0)</f>
        <v>PSCUESIM8</v>
      </c>
      <c r="C639" s="1" t="str">
        <f>VLOOKUP(A639,[1]Maestra!A$1:C$746,3,0)</f>
        <v>Cuenta Simple</v>
      </c>
      <c r="D639" s="1" t="s">
        <v>333</v>
      </c>
      <c r="E639" s="1" t="s">
        <v>334</v>
      </c>
      <c r="F639" s="1">
        <v>2</v>
      </c>
      <c r="G639" s="1">
        <v>22</v>
      </c>
      <c r="H639" s="1">
        <v>2</v>
      </c>
      <c r="I639" s="1">
        <v>9999</v>
      </c>
      <c r="J639" s="1">
        <v>223</v>
      </c>
      <c r="Q639" s="2" t="s">
        <v>37</v>
      </c>
      <c r="R639" s="1" t="s">
        <v>335</v>
      </c>
      <c r="S639" s="1" t="str">
        <f t="shared" si="20"/>
        <v>$ST|CAPI|22|2|9999|223</v>
      </c>
      <c r="T639" s="2" t="str">
        <f t="shared" si="19"/>
        <v>OK</v>
      </c>
    </row>
    <row r="640" spans="1:20" x14ac:dyDescent="0.25">
      <c r="A640" s="1">
        <v>701010799</v>
      </c>
      <c r="B640" s="1" t="e">
        <f>VLOOKUP(A640,[1]Maestra!A$1:C$746,2,0)</f>
        <v>#N/A</v>
      </c>
      <c r="C640" s="1" t="e">
        <f>VLOOKUP(A640,[1]Maestra!A$1:C$746,3,0)</f>
        <v>#N/A</v>
      </c>
      <c r="D640" s="1" t="s">
        <v>333</v>
      </c>
      <c r="E640" s="1" t="s">
        <v>334</v>
      </c>
      <c r="F640" s="1">
        <v>2</v>
      </c>
      <c r="G640" s="1">
        <v>22</v>
      </c>
      <c r="H640" s="1">
        <v>2</v>
      </c>
      <c r="I640" s="1">
        <v>9999</v>
      </c>
      <c r="J640" s="1">
        <v>224</v>
      </c>
      <c r="Q640" s="2" t="s">
        <v>37</v>
      </c>
      <c r="R640" s="1" t="s">
        <v>335</v>
      </c>
      <c r="S640" s="1" t="str">
        <f t="shared" si="20"/>
        <v>$ST|CAPI|22|2|9999|224</v>
      </c>
      <c r="T640" s="2" t="str">
        <f t="shared" si="19"/>
        <v>OK</v>
      </c>
    </row>
    <row r="641" spans="1:20" x14ac:dyDescent="0.25">
      <c r="A641" s="1">
        <v>701011299</v>
      </c>
      <c r="B641" s="1" t="str">
        <f>VLOOKUP(A641,[1]Maestra!A$1:C$746,2,0)</f>
        <v>PSAHCUZE8</v>
      </c>
      <c r="C641" s="1" t="str">
        <f>VLOOKUP(A641,[1]Maestra!A$1:C$746,3,0)</f>
        <v>Ahorro Cuenta Zeta</v>
      </c>
      <c r="D641" s="1" t="s">
        <v>333</v>
      </c>
      <c r="E641" s="1" t="s">
        <v>334</v>
      </c>
      <c r="F641" s="1">
        <v>2</v>
      </c>
      <c r="G641" s="1">
        <v>22</v>
      </c>
      <c r="H641" s="1">
        <v>2</v>
      </c>
      <c r="I641" s="1">
        <v>9999</v>
      </c>
      <c r="J641" s="1">
        <v>226</v>
      </c>
      <c r="Q641" s="2" t="s">
        <v>37</v>
      </c>
      <c r="R641" s="1" t="s">
        <v>335</v>
      </c>
      <c r="S641" s="1" t="str">
        <f t="shared" si="20"/>
        <v>$ST|CAPI|22|2|9999|226</v>
      </c>
      <c r="T641" s="2" t="str">
        <f t="shared" si="19"/>
        <v>OK</v>
      </c>
    </row>
    <row r="642" spans="1:20" x14ac:dyDescent="0.25">
      <c r="A642" s="1">
        <v>701011399</v>
      </c>
      <c r="B642" s="1" t="str">
        <f>VLOOKUP(A642,[1]Maestra!A$1:C$746,2,0)</f>
        <v>PSAHCUTU8</v>
      </c>
      <c r="C642" s="1" t="str">
        <f>VLOOKUP(A642,[1]Maestra!A$1:C$746,3,0)</f>
        <v>Ahorro Cuenta Tunki</v>
      </c>
      <c r="D642" s="1" t="s">
        <v>333</v>
      </c>
      <c r="E642" s="1" t="s">
        <v>334</v>
      </c>
      <c r="F642" s="1">
        <v>2</v>
      </c>
      <c r="G642" s="1">
        <v>22</v>
      </c>
      <c r="H642" s="1">
        <v>2</v>
      </c>
      <c r="I642" s="1">
        <v>9999</v>
      </c>
      <c r="J642" s="1">
        <v>227</v>
      </c>
      <c r="Q642" s="2" t="s">
        <v>37</v>
      </c>
      <c r="R642" s="1" t="s">
        <v>335</v>
      </c>
      <c r="S642" s="1" t="str">
        <f t="shared" si="20"/>
        <v>$ST|CAPI|22|2|9999|227</v>
      </c>
      <c r="T642" s="2" t="str">
        <f t="shared" si="19"/>
        <v>OK</v>
      </c>
    </row>
    <row r="643" spans="1:20" x14ac:dyDescent="0.25">
      <c r="A643" s="1">
        <v>701010299</v>
      </c>
      <c r="B643" s="1" t="str">
        <f>VLOOKUP(A643,[1]Maestra!A$1:C$746,2,0)</f>
        <v>PSCUESUE8</v>
      </c>
      <c r="C643" s="1" t="str">
        <f>VLOOKUP(A643,[1]Maestra!A$1:C$746,3,0)</f>
        <v>Cuenta Sueldo</v>
      </c>
      <c r="D643" s="1" t="s">
        <v>333</v>
      </c>
      <c r="E643" s="1" t="s">
        <v>334</v>
      </c>
      <c r="F643" s="1">
        <v>2</v>
      </c>
      <c r="G643" s="1">
        <v>22</v>
      </c>
      <c r="H643" s="1">
        <v>2</v>
      </c>
      <c r="I643" s="1">
        <v>9999</v>
      </c>
      <c r="J643" s="1">
        <v>246</v>
      </c>
      <c r="Q643" s="2" t="s">
        <v>37</v>
      </c>
      <c r="R643" s="1" t="s">
        <v>335</v>
      </c>
      <c r="S643" s="1" t="str">
        <f t="shared" si="20"/>
        <v>$ST|CAPI|22|2|9999|246</v>
      </c>
      <c r="T643" s="2" t="str">
        <f t="shared" ref="T643:T706" si="21">IF(COUNTIFS($D$2:$D$20413,D643,$S$2:$S$20413,S643,$A$2:$A$20413,"&lt;&gt;"&amp;A643)&gt;0,"Conflicto","OK")</f>
        <v>OK</v>
      </c>
    </row>
    <row r="644" spans="1:20" x14ac:dyDescent="0.25">
      <c r="A644" s="1">
        <v>701010299</v>
      </c>
      <c r="B644" s="1" t="str">
        <f>VLOOKUP(A644,[1]Maestra!A$1:C$746,2,0)</f>
        <v>PSCUESUE8</v>
      </c>
      <c r="C644" s="1" t="str">
        <f>VLOOKUP(A644,[1]Maestra!A$1:C$746,3,0)</f>
        <v>Cuenta Sueldo</v>
      </c>
      <c r="D644" s="1" t="s">
        <v>333</v>
      </c>
      <c r="E644" s="1" t="s">
        <v>334</v>
      </c>
      <c r="F644" s="1">
        <v>2</v>
      </c>
      <c r="G644" s="1">
        <v>22</v>
      </c>
      <c r="H644" s="1">
        <v>2</v>
      </c>
      <c r="I644" s="1">
        <v>9999</v>
      </c>
      <c r="J644" s="1">
        <v>247</v>
      </c>
      <c r="Q644" s="2" t="s">
        <v>37</v>
      </c>
      <c r="R644" s="1" t="s">
        <v>335</v>
      </c>
      <c r="S644" s="1" t="str">
        <f t="shared" si="20"/>
        <v>$ST|CAPI|22|2|9999|247</v>
      </c>
      <c r="T644" s="2" t="str">
        <f t="shared" si="21"/>
        <v>OK</v>
      </c>
    </row>
    <row r="645" spans="1:20" x14ac:dyDescent="0.25">
      <c r="A645" s="1">
        <v>701010299</v>
      </c>
      <c r="B645" s="1" t="str">
        <f>VLOOKUP(A645,[1]Maestra!A$1:C$746,2,0)</f>
        <v>PSCUESUE8</v>
      </c>
      <c r="C645" s="1" t="str">
        <f>VLOOKUP(A645,[1]Maestra!A$1:C$746,3,0)</f>
        <v>Cuenta Sueldo</v>
      </c>
      <c r="D645" s="1" t="s">
        <v>333</v>
      </c>
      <c r="E645" s="1" t="s">
        <v>334</v>
      </c>
      <c r="F645" s="1">
        <v>2</v>
      </c>
      <c r="G645" s="1">
        <v>22</v>
      </c>
      <c r="H645" s="1">
        <v>2</v>
      </c>
      <c r="I645" s="1">
        <v>9999</v>
      </c>
      <c r="J645" s="1">
        <v>248</v>
      </c>
      <c r="Q645" s="2" t="s">
        <v>37</v>
      </c>
      <c r="R645" s="1" t="s">
        <v>335</v>
      </c>
      <c r="S645" s="1" t="str">
        <f t="shared" si="20"/>
        <v>$ST|CAPI|22|2|9999|248</v>
      </c>
      <c r="T645" s="2" t="str">
        <f t="shared" si="21"/>
        <v>OK</v>
      </c>
    </row>
    <row r="646" spans="1:20" x14ac:dyDescent="0.25">
      <c r="A646" s="1">
        <v>701010299</v>
      </c>
      <c r="B646" s="1" t="str">
        <f>VLOOKUP(A646,[1]Maestra!A$1:C$746,2,0)</f>
        <v>PSCUESUE8</v>
      </c>
      <c r="C646" s="1" t="str">
        <f>VLOOKUP(A646,[1]Maestra!A$1:C$746,3,0)</f>
        <v>Cuenta Sueldo</v>
      </c>
      <c r="D646" s="1" t="s">
        <v>333</v>
      </c>
      <c r="E646" s="1" t="s">
        <v>334</v>
      </c>
      <c r="F646" s="1">
        <v>2</v>
      </c>
      <c r="G646" s="1">
        <v>22</v>
      </c>
      <c r="H646" s="1">
        <v>2</v>
      </c>
      <c r="I646" s="1">
        <v>9999</v>
      </c>
      <c r="J646" s="1">
        <v>249</v>
      </c>
      <c r="Q646" s="2" t="s">
        <v>37</v>
      </c>
      <c r="R646" s="1" t="s">
        <v>335</v>
      </c>
      <c r="S646" s="1" t="str">
        <f t="shared" si="20"/>
        <v>$ST|CAPI|22|2|9999|249</v>
      </c>
      <c r="T646" s="2" t="str">
        <f t="shared" si="21"/>
        <v>OK</v>
      </c>
    </row>
    <row r="647" spans="1:20" x14ac:dyDescent="0.25">
      <c r="A647" s="1">
        <v>701010199</v>
      </c>
      <c r="B647" s="1" t="str">
        <f>VLOOKUP(A647,[1]Maestra!A$1:C$746,2,0)</f>
        <v>PSAHONOR8</v>
      </c>
      <c r="C647" s="1" t="str">
        <f>VLOOKUP(A647,[1]Maestra!A$1:C$746,3,0)</f>
        <v>Ahorro Normal</v>
      </c>
      <c r="D647" s="1" t="s">
        <v>333</v>
      </c>
      <c r="E647" s="1" t="s">
        <v>334</v>
      </c>
      <c r="F647" s="1">
        <v>2</v>
      </c>
      <c r="G647" s="1">
        <v>22</v>
      </c>
      <c r="H647" s="1">
        <v>2</v>
      </c>
      <c r="I647" s="1">
        <v>9999</v>
      </c>
      <c r="J647" s="1">
        <v>9999</v>
      </c>
      <c r="Q647" s="2" t="s">
        <v>37</v>
      </c>
      <c r="R647" s="1" t="s">
        <v>335</v>
      </c>
      <c r="S647" s="1" t="str">
        <f t="shared" si="20"/>
        <v>$ST|CAPI|22|2|9999|9999</v>
      </c>
      <c r="T647" s="2" t="str">
        <f t="shared" si="21"/>
        <v>OK</v>
      </c>
    </row>
    <row r="648" spans="1:20" x14ac:dyDescent="0.25">
      <c r="A648" s="1">
        <v>701010299</v>
      </c>
      <c r="B648" s="1" t="str">
        <f>VLOOKUP(A648,[1]Maestra!A$1:C$746,2,0)</f>
        <v>PSCUESUE8</v>
      </c>
      <c r="C648" s="1" t="str">
        <f>VLOOKUP(A648,[1]Maestra!A$1:C$746,3,0)</f>
        <v>Cuenta Sueldo</v>
      </c>
      <c r="D648" s="1" t="s">
        <v>333</v>
      </c>
      <c r="E648" s="1" t="s">
        <v>334</v>
      </c>
      <c r="F648" s="1">
        <v>2</v>
      </c>
      <c r="G648" s="1">
        <v>22</v>
      </c>
      <c r="H648" s="1">
        <v>9999</v>
      </c>
      <c r="I648" s="1">
        <v>9999</v>
      </c>
      <c r="J648" s="1">
        <v>205</v>
      </c>
      <c r="Q648" s="2" t="s">
        <v>37</v>
      </c>
      <c r="R648" s="1" t="s">
        <v>335</v>
      </c>
      <c r="S648" s="1" t="str">
        <f t="shared" si="20"/>
        <v>$ST|CAPI|22|9999|9999|205</v>
      </c>
      <c r="T648" s="2" t="str">
        <f t="shared" si="21"/>
        <v>OK</v>
      </c>
    </row>
    <row r="649" spans="1:20" x14ac:dyDescent="0.25">
      <c r="A649" s="1">
        <v>701010399</v>
      </c>
      <c r="B649" s="1" t="str">
        <f>VLOOKUP(A649,[1]Maestra!A$1:C$746,2,0)</f>
        <v>PSCUEAGI8</v>
      </c>
      <c r="C649" s="1" t="str">
        <f>VLOOKUP(A649,[1]Maestra!A$1:C$746,3,0)</f>
        <v>Cuenta Ágil</v>
      </c>
      <c r="D649" s="1" t="s">
        <v>333</v>
      </c>
      <c r="E649" s="1" t="s">
        <v>334</v>
      </c>
      <c r="F649" s="1">
        <v>2</v>
      </c>
      <c r="G649" s="1">
        <v>22</v>
      </c>
      <c r="H649" s="1">
        <v>9999</v>
      </c>
      <c r="I649" s="1">
        <v>9999</v>
      </c>
      <c r="J649" s="1">
        <v>206</v>
      </c>
      <c r="Q649" s="2" t="s">
        <v>37</v>
      </c>
      <c r="R649" s="1" t="s">
        <v>335</v>
      </c>
      <c r="S649" s="1" t="str">
        <f t="shared" si="20"/>
        <v>$ST|CAPI|22|9999|9999|206</v>
      </c>
      <c r="T649" s="2" t="str">
        <f t="shared" si="21"/>
        <v>OK</v>
      </c>
    </row>
    <row r="650" spans="1:20" x14ac:dyDescent="0.25">
      <c r="A650" s="1">
        <v>701010299</v>
      </c>
      <c r="B650" s="1" t="str">
        <f>VLOOKUP(A650,[1]Maestra!A$1:C$746,2,0)</f>
        <v>PSCUESUE8</v>
      </c>
      <c r="C650" s="1" t="str">
        <f>VLOOKUP(A650,[1]Maestra!A$1:C$746,3,0)</f>
        <v>Cuenta Sueldo</v>
      </c>
      <c r="D650" s="1" t="s">
        <v>333</v>
      </c>
      <c r="E650" s="1" t="s">
        <v>334</v>
      </c>
      <c r="F650" s="1">
        <v>2</v>
      </c>
      <c r="G650" s="1">
        <v>22</v>
      </c>
      <c r="H650" s="1">
        <v>9999</v>
      </c>
      <c r="I650" s="1">
        <v>9999</v>
      </c>
      <c r="J650" s="1">
        <v>207</v>
      </c>
      <c r="Q650" s="2" t="s">
        <v>37</v>
      </c>
      <c r="R650" s="1" t="s">
        <v>335</v>
      </c>
      <c r="S650" s="1" t="str">
        <f t="shared" si="20"/>
        <v>$ST|CAPI|22|9999|9999|207</v>
      </c>
      <c r="T650" s="2" t="str">
        <f t="shared" si="21"/>
        <v>OK</v>
      </c>
    </row>
    <row r="651" spans="1:20" x14ac:dyDescent="0.25">
      <c r="A651" s="1">
        <v>701010199</v>
      </c>
      <c r="B651" s="1" t="str">
        <f>VLOOKUP(A651,[1]Maestra!A$1:C$746,2,0)</f>
        <v>PSAHONOR8</v>
      </c>
      <c r="C651" s="1" t="str">
        <f>VLOOKUP(A651,[1]Maestra!A$1:C$746,3,0)</f>
        <v>Ahorro Normal</v>
      </c>
      <c r="D651" s="1" t="s">
        <v>333</v>
      </c>
      <c r="E651" s="1" t="s">
        <v>334</v>
      </c>
      <c r="F651" s="1">
        <v>2</v>
      </c>
      <c r="G651" s="1">
        <v>22</v>
      </c>
      <c r="H651" s="1">
        <v>9999</v>
      </c>
      <c r="I651" s="1">
        <v>9999</v>
      </c>
      <c r="J651" s="1">
        <v>208</v>
      </c>
      <c r="Q651" s="2" t="s">
        <v>37</v>
      </c>
      <c r="R651" s="1" t="s">
        <v>335</v>
      </c>
      <c r="S651" s="1" t="str">
        <f t="shared" si="20"/>
        <v>$ST|CAPI|22|9999|9999|208</v>
      </c>
      <c r="T651" s="2" t="str">
        <f t="shared" si="21"/>
        <v>OK</v>
      </c>
    </row>
    <row r="652" spans="1:20" x14ac:dyDescent="0.25">
      <c r="A652" s="1">
        <v>701010199</v>
      </c>
      <c r="B652" s="1" t="str">
        <f>VLOOKUP(A652,[1]Maestra!A$1:C$746,2,0)</f>
        <v>PSAHONOR8</v>
      </c>
      <c r="C652" s="1" t="str">
        <f>VLOOKUP(A652,[1]Maestra!A$1:C$746,3,0)</f>
        <v>Ahorro Normal</v>
      </c>
      <c r="D652" s="1" t="s">
        <v>333</v>
      </c>
      <c r="E652" s="1" t="s">
        <v>334</v>
      </c>
      <c r="F652" s="1">
        <v>2</v>
      </c>
      <c r="G652" s="1">
        <v>22</v>
      </c>
      <c r="H652" s="1">
        <v>9999</v>
      </c>
      <c r="I652" s="1">
        <v>9999</v>
      </c>
      <c r="J652" s="1">
        <v>212</v>
      </c>
      <c r="Q652" s="2" t="s">
        <v>37</v>
      </c>
      <c r="R652" s="1" t="s">
        <v>335</v>
      </c>
      <c r="S652" s="1" t="str">
        <f t="shared" si="20"/>
        <v>$ST|CAPI|22|9999|9999|212</v>
      </c>
      <c r="T652" s="2" t="str">
        <f t="shared" si="21"/>
        <v>OK</v>
      </c>
    </row>
    <row r="653" spans="1:20" x14ac:dyDescent="0.25">
      <c r="A653" s="1">
        <v>701010499</v>
      </c>
      <c r="B653" s="1" t="e">
        <f>VLOOKUP(A653,[1]Maestra!A$1:C$746,2,0)</f>
        <v>#N/A</v>
      </c>
      <c r="C653" s="1" t="e">
        <f>VLOOKUP(A653,[1]Maestra!A$1:C$746,3,0)</f>
        <v>#N/A</v>
      </c>
      <c r="D653" s="1" t="s">
        <v>333</v>
      </c>
      <c r="E653" s="1" t="s">
        <v>334</v>
      </c>
      <c r="F653" s="1">
        <v>2</v>
      </c>
      <c r="G653" s="1">
        <v>22</v>
      </c>
      <c r="H653" s="1">
        <v>9999</v>
      </c>
      <c r="I653" s="1">
        <v>9999</v>
      </c>
      <c r="J653" s="1">
        <v>213</v>
      </c>
      <c r="Q653" s="2" t="s">
        <v>37</v>
      </c>
      <c r="R653" s="1" t="s">
        <v>335</v>
      </c>
      <c r="S653" s="1" t="str">
        <f t="shared" si="20"/>
        <v>$ST|CAPI|22|9999|9999|213</v>
      </c>
      <c r="T653" s="2" t="str">
        <f t="shared" si="21"/>
        <v>OK</v>
      </c>
    </row>
    <row r="654" spans="1:20" x14ac:dyDescent="0.25">
      <c r="A654" s="1">
        <v>701010599</v>
      </c>
      <c r="B654" s="1" t="str">
        <f>VLOOKUP(A654,[1]Maestra!A$1:C$746,2,0)</f>
        <v>PSAHOEMP8</v>
      </c>
      <c r="C654" s="1" t="str">
        <f>VLOOKUP(A654,[1]Maestra!A$1:C$746,3,0)</f>
        <v>Ahorro Empresario</v>
      </c>
      <c r="D654" s="1" t="s">
        <v>333</v>
      </c>
      <c r="E654" s="1" t="s">
        <v>334</v>
      </c>
      <c r="F654" s="1">
        <v>2</v>
      </c>
      <c r="G654" s="1">
        <v>22</v>
      </c>
      <c r="H654" s="1">
        <v>9999</v>
      </c>
      <c r="I654" s="1">
        <v>9999</v>
      </c>
      <c r="J654" s="1">
        <v>214</v>
      </c>
      <c r="Q654" s="2" t="s">
        <v>37</v>
      </c>
      <c r="R654" s="1" t="s">
        <v>335</v>
      </c>
      <c r="S654" s="1" t="str">
        <f t="shared" si="20"/>
        <v>$ST|CAPI|22|9999|9999|214</v>
      </c>
      <c r="T654" s="2" t="str">
        <f t="shared" si="21"/>
        <v>OK</v>
      </c>
    </row>
    <row r="655" spans="1:20" x14ac:dyDescent="0.25">
      <c r="A655" s="1">
        <v>701010199</v>
      </c>
      <c r="B655" s="1" t="str">
        <f>VLOOKUP(A655,[1]Maestra!A$1:C$746,2,0)</f>
        <v>PSAHONOR8</v>
      </c>
      <c r="C655" s="1" t="str">
        <f>VLOOKUP(A655,[1]Maestra!A$1:C$746,3,0)</f>
        <v>Ahorro Normal</v>
      </c>
      <c r="D655" s="1" t="s">
        <v>333</v>
      </c>
      <c r="E655" s="1" t="s">
        <v>334</v>
      </c>
      <c r="F655" s="1">
        <v>2</v>
      </c>
      <c r="G655" s="1">
        <v>22</v>
      </c>
      <c r="H655" s="1">
        <v>9999</v>
      </c>
      <c r="I655" s="1">
        <v>9999</v>
      </c>
      <c r="J655" s="1">
        <v>215</v>
      </c>
      <c r="Q655" s="2" t="s">
        <v>37</v>
      </c>
      <c r="R655" s="1" t="s">
        <v>335</v>
      </c>
      <c r="S655" s="1" t="str">
        <f t="shared" si="20"/>
        <v>$ST|CAPI|22|9999|9999|215</v>
      </c>
      <c r="T655" s="2" t="str">
        <f t="shared" si="21"/>
        <v>OK</v>
      </c>
    </row>
    <row r="656" spans="1:20" x14ac:dyDescent="0.25">
      <c r="A656" s="1">
        <v>701070101</v>
      </c>
      <c r="B656" s="1" t="str">
        <f>VLOOKUP(A656,[1]Maestra!A$1:C$746,2,0)</f>
        <v>PSCUEALC8</v>
      </c>
      <c r="C656" s="1" t="str">
        <f>VLOOKUP(A656,[1]Maestra!A$1:C$746,3,0)</f>
        <v>Cuenta Alcancía</v>
      </c>
      <c r="D656" s="1" t="s">
        <v>333</v>
      </c>
      <c r="E656" s="1" t="s">
        <v>334</v>
      </c>
      <c r="F656" s="1">
        <v>2</v>
      </c>
      <c r="G656" s="1">
        <v>22</v>
      </c>
      <c r="H656" s="1">
        <v>9999</v>
      </c>
      <c r="I656" s="1">
        <v>9999</v>
      </c>
      <c r="J656" s="1">
        <v>216</v>
      </c>
      <c r="Q656" s="2" t="s">
        <v>37</v>
      </c>
      <c r="R656" s="1" t="s">
        <v>335</v>
      </c>
      <c r="S656" s="1" t="str">
        <f t="shared" si="20"/>
        <v>$ST|CAPI|22|9999|9999|216</v>
      </c>
      <c r="T656" s="2" t="str">
        <f t="shared" si="21"/>
        <v>OK</v>
      </c>
    </row>
    <row r="657" spans="1:20" x14ac:dyDescent="0.25">
      <c r="A657" s="1">
        <v>701011099</v>
      </c>
      <c r="B657" s="1" t="str">
        <f>VLOOKUP(A657,[1]Maestra!A$1:C$746,2,0)</f>
        <v>PSAHOBOG8</v>
      </c>
      <c r="C657" s="1" t="str">
        <f>VLOOKUP(A657,[1]Maestra!A$1:C$746,3,0)</f>
        <v>Ahorro Bogotá</v>
      </c>
      <c r="D657" s="1" t="s">
        <v>333</v>
      </c>
      <c r="E657" s="1" t="s">
        <v>334</v>
      </c>
      <c r="F657" s="1">
        <v>2</v>
      </c>
      <c r="G657" s="1">
        <v>22</v>
      </c>
      <c r="H657" s="1">
        <v>9999</v>
      </c>
      <c r="I657" s="1">
        <v>9999</v>
      </c>
      <c r="J657" s="1">
        <v>217</v>
      </c>
      <c r="Q657" s="2" t="s">
        <v>37</v>
      </c>
      <c r="R657" s="1" t="s">
        <v>335</v>
      </c>
      <c r="S657" s="1" t="str">
        <f t="shared" si="20"/>
        <v>$ST|CAPI|22|9999|9999|217</v>
      </c>
      <c r="T657" s="2" t="str">
        <f t="shared" si="21"/>
        <v>OK</v>
      </c>
    </row>
    <row r="658" spans="1:20" x14ac:dyDescent="0.25">
      <c r="A658" s="1">
        <v>701010999</v>
      </c>
      <c r="B658" s="1" t="str">
        <f>VLOOKUP(A658,[1]Maestra!A$1:C$746,2,0)</f>
        <v>PSCUSIAF8</v>
      </c>
      <c r="C658" s="1" t="str">
        <f>VLOOKUP(A658,[1]Maestra!A$1:C$746,3,0)</f>
        <v>Cuenta Simple AFP</v>
      </c>
      <c r="D658" s="1" t="s">
        <v>333</v>
      </c>
      <c r="E658" s="1" t="s">
        <v>334</v>
      </c>
      <c r="F658" s="1">
        <v>2</v>
      </c>
      <c r="G658" s="1">
        <v>22</v>
      </c>
      <c r="H658" s="1">
        <v>9999</v>
      </c>
      <c r="I658" s="1">
        <v>9999</v>
      </c>
      <c r="J658" s="1">
        <v>218</v>
      </c>
      <c r="Q658" s="2" t="s">
        <v>37</v>
      </c>
      <c r="R658" s="1" t="s">
        <v>335</v>
      </c>
      <c r="S658" s="1" t="str">
        <f t="shared" si="20"/>
        <v>$ST|CAPI|22|9999|9999|218</v>
      </c>
      <c r="T658" s="2" t="str">
        <f t="shared" si="21"/>
        <v>OK</v>
      </c>
    </row>
    <row r="659" spans="1:20" x14ac:dyDescent="0.25">
      <c r="A659" s="1">
        <v>701011199</v>
      </c>
      <c r="B659" s="1" t="str">
        <f>VLOOKUP(A659,[1]Maestra!A$1:C$746,2,0)</f>
        <v>PSCUEINT8</v>
      </c>
      <c r="C659" s="1" t="str">
        <f>VLOOKUP(A659,[1]Maestra!A$1:C$746,3,0)</f>
        <v>Cuenta Intangible</v>
      </c>
      <c r="D659" s="1" t="s">
        <v>333</v>
      </c>
      <c r="E659" s="1" t="s">
        <v>334</v>
      </c>
      <c r="F659" s="1">
        <v>2</v>
      </c>
      <c r="G659" s="1">
        <v>22</v>
      </c>
      <c r="H659" s="1">
        <v>9999</v>
      </c>
      <c r="I659" s="1">
        <v>9999</v>
      </c>
      <c r="J659" s="1">
        <v>219</v>
      </c>
      <c r="Q659" s="2" t="s">
        <v>37</v>
      </c>
      <c r="R659" s="1" t="s">
        <v>335</v>
      </c>
      <c r="S659" s="1" t="str">
        <f t="shared" si="20"/>
        <v>$ST|CAPI|22|9999|9999|219</v>
      </c>
      <c r="T659" s="2" t="str">
        <f t="shared" si="21"/>
        <v>OK</v>
      </c>
    </row>
    <row r="660" spans="1:20" x14ac:dyDescent="0.25">
      <c r="A660" s="1">
        <v>701010199</v>
      </c>
      <c r="B660" s="1" t="str">
        <f>VLOOKUP(A660,[1]Maestra!A$1:C$746,2,0)</f>
        <v>PSAHONOR8</v>
      </c>
      <c r="C660" s="1" t="str">
        <f>VLOOKUP(A660,[1]Maestra!A$1:C$746,3,0)</f>
        <v>Ahorro Normal</v>
      </c>
      <c r="D660" s="1" t="s">
        <v>333</v>
      </c>
      <c r="E660" s="1" t="s">
        <v>334</v>
      </c>
      <c r="F660" s="1">
        <v>2</v>
      </c>
      <c r="G660" s="1">
        <v>22</v>
      </c>
      <c r="H660" s="1">
        <v>9999</v>
      </c>
      <c r="I660" s="1">
        <v>9999</v>
      </c>
      <c r="J660" s="1">
        <v>220</v>
      </c>
      <c r="Q660" s="2" t="s">
        <v>37</v>
      </c>
      <c r="R660" s="1" t="s">
        <v>335</v>
      </c>
      <c r="S660" s="1" t="str">
        <f t="shared" si="20"/>
        <v>$ST|CAPI|22|9999|9999|220</v>
      </c>
      <c r="T660" s="2" t="str">
        <f t="shared" si="21"/>
        <v>OK</v>
      </c>
    </row>
    <row r="661" spans="1:20" x14ac:dyDescent="0.25">
      <c r="A661" s="1">
        <v>701010199</v>
      </c>
      <c r="B661" s="1" t="str">
        <f>VLOOKUP(A661,[1]Maestra!A$1:C$746,2,0)</f>
        <v>PSAHONOR8</v>
      </c>
      <c r="C661" s="1" t="str">
        <f>VLOOKUP(A661,[1]Maestra!A$1:C$746,3,0)</f>
        <v>Ahorro Normal</v>
      </c>
      <c r="D661" s="1" t="s">
        <v>333</v>
      </c>
      <c r="E661" s="1" t="s">
        <v>334</v>
      </c>
      <c r="F661" s="1">
        <v>2</v>
      </c>
      <c r="G661" s="1">
        <v>22</v>
      </c>
      <c r="H661" s="1">
        <v>9999</v>
      </c>
      <c r="I661" s="1">
        <v>9999</v>
      </c>
      <c r="J661" s="1">
        <v>221</v>
      </c>
      <c r="Q661" s="2" t="s">
        <v>37</v>
      </c>
      <c r="R661" s="1" t="s">
        <v>335</v>
      </c>
      <c r="S661" s="1" t="str">
        <f t="shared" si="20"/>
        <v>$ST|CAPI|22|9999|9999|221</v>
      </c>
      <c r="T661" s="2" t="str">
        <f t="shared" si="21"/>
        <v>OK</v>
      </c>
    </row>
    <row r="662" spans="1:20" x14ac:dyDescent="0.25">
      <c r="A662" s="1">
        <v>701010699</v>
      </c>
      <c r="B662" s="1" t="str">
        <f>VLOOKUP(A662,[1]Maestra!A$1:C$746,2,0)</f>
        <v>PSCUESIM8</v>
      </c>
      <c r="C662" s="1" t="str">
        <f>VLOOKUP(A662,[1]Maestra!A$1:C$746,3,0)</f>
        <v>Cuenta Simple</v>
      </c>
      <c r="D662" s="1" t="s">
        <v>333</v>
      </c>
      <c r="E662" s="1" t="s">
        <v>334</v>
      </c>
      <c r="F662" s="1">
        <v>2</v>
      </c>
      <c r="G662" s="1">
        <v>22</v>
      </c>
      <c r="H662" s="1">
        <v>9999</v>
      </c>
      <c r="I662" s="1">
        <v>9999</v>
      </c>
      <c r="J662" s="1">
        <v>223</v>
      </c>
      <c r="Q662" s="2" t="s">
        <v>37</v>
      </c>
      <c r="R662" s="1" t="s">
        <v>335</v>
      </c>
      <c r="S662" s="1" t="str">
        <f t="shared" si="20"/>
        <v>$ST|CAPI|22|9999|9999|223</v>
      </c>
      <c r="T662" s="2" t="str">
        <f t="shared" si="21"/>
        <v>OK</v>
      </c>
    </row>
    <row r="663" spans="1:20" x14ac:dyDescent="0.25">
      <c r="A663" s="1">
        <v>701010799</v>
      </c>
      <c r="B663" s="1" t="e">
        <f>VLOOKUP(A663,[1]Maestra!A$1:C$746,2,0)</f>
        <v>#N/A</v>
      </c>
      <c r="C663" s="1" t="e">
        <f>VLOOKUP(A663,[1]Maestra!A$1:C$746,3,0)</f>
        <v>#N/A</v>
      </c>
      <c r="D663" s="1" t="s">
        <v>333</v>
      </c>
      <c r="E663" s="1" t="s">
        <v>334</v>
      </c>
      <c r="F663" s="1">
        <v>2</v>
      </c>
      <c r="G663" s="1">
        <v>22</v>
      </c>
      <c r="H663" s="1">
        <v>9999</v>
      </c>
      <c r="I663" s="1">
        <v>9999</v>
      </c>
      <c r="J663" s="1">
        <v>224</v>
      </c>
      <c r="Q663" s="2" t="s">
        <v>37</v>
      </c>
      <c r="R663" s="1" t="s">
        <v>335</v>
      </c>
      <c r="S663" s="1" t="str">
        <f t="shared" si="20"/>
        <v>$ST|CAPI|22|9999|9999|224</v>
      </c>
      <c r="T663" s="2" t="str">
        <f t="shared" si="21"/>
        <v>OK</v>
      </c>
    </row>
    <row r="664" spans="1:20" x14ac:dyDescent="0.25">
      <c r="A664" s="1">
        <v>701011299</v>
      </c>
      <c r="B664" s="1" t="str">
        <f>VLOOKUP(A664,[1]Maestra!A$1:C$746,2,0)</f>
        <v>PSAHCUZE8</v>
      </c>
      <c r="C664" s="1" t="str">
        <f>VLOOKUP(A664,[1]Maestra!A$1:C$746,3,0)</f>
        <v>Ahorro Cuenta Zeta</v>
      </c>
      <c r="D664" s="1" t="s">
        <v>333</v>
      </c>
      <c r="E664" s="1" t="s">
        <v>334</v>
      </c>
      <c r="F664" s="1">
        <v>2</v>
      </c>
      <c r="G664" s="1">
        <v>22</v>
      </c>
      <c r="H664" s="1">
        <v>9999</v>
      </c>
      <c r="I664" s="1">
        <v>9999</v>
      </c>
      <c r="J664" s="1">
        <v>226</v>
      </c>
      <c r="Q664" s="2" t="s">
        <v>37</v>
      </c>
      <c r="R664" s="1" t="s">
        <v>335</v>
      </c>
      <c r="S664" s="1" t="str">
        <f t="shared" si="20"/>
        <v>$ST|CAPI|22|9999|9999|226</v>
      </c>
      <c r="T664" s="2" t="str">
        <f t="shared" si="21"/>
        <v>OK</v>
      </c>
    </row>
    <row r="665" spans="1:20" x14ac:dyDescent="0.25">
      <c r="A665" s="1">
        <v>701011399</v>
      </c>
      <c r="B665" s="1" t="str">
        <f>VLOOKUP(A665,[1]Maestra!A$1:C$746,2,0)</f>
        <v>PSAHCUTU8</v>
      </c>
      <c r="C665" s="1" t="str">
        <f>VLOOKUP(A665,[1]Maestra!A$1:C$746,3,0)</f>
        <v>Ahorro Cuenta Tunki</v>
      </c>
      <c r="D665" s="1" t="s">
        <v>333</v>
      </c>
      <c r="E665" s="1" t="s">
        <v>334</v>
      </c>
      <c r="F665" s="1">
        <v>2</v>
      </c>
      <c r="G665" s="1">
        <v>22</v>
      </c>
      <c r="H665" s="1">
        <v>9999</v>
      </c>
      <c r="I665" s="1">
        <v>9999</v>
      </c>
      <c r="J665" s="1">
        <v>227</v>
      </c>
      <c r="Q665" s="2" t="s">
        <v>37</v>
      </c>
      <c r="R665" s="1" t="s">
        <v>335</v>
      </c>
      <c r="S665" s="1" t="str">
        <f t="shared" si="20"/>
        <v>$ST|CAPI|22|9999|9999|227</v>
      </c>
      <c r="T665" s="2" t="str">
        <f t="shared" si="21"/>
        <v>OK</v>
      </c>
    </row>
    <row r="666" spans="1:20" x14ac:dyDescent="0.25">
      <c r="A666" s="1">
        <v>701010299</v>
      </c>
      <c r="B666" s="1" t="str">
        <f>VLOOKUP(A666,[1]Maestra!A$1:C$746,2,0)</f>
        <v>PSCUESUE8</v>
      </c>
      <c r="C666" s="1" t="str">
        <f>VLOOKUP(A666,[1]Maestra!A$1:C$746,3,0)</f>
        <v>Cuenta Sueldo</v>
      </c>
      <c r="D666" s="1" t="s">
        <v>333</v>
      </c>
      <c r="E666" s="1" t="s">
        <v>334</v>
      </c>
      <c r="F666" s="1">
        <v>2</v>
      </c>
      <c r="G666" s="1">
        <v>22</v>
      </c>
      <c r="H666" s="1">
        <v>9999</v>
      </c>
      <c r="I666" s="1">
        <v>9999</v>
      </c>
      <c r="J666" s="1">
        <v>246</v>
      </c>
      <c r="Q666" s="2" t="s">
        <v>37</v>
      </c>
      <c r="R666" s="1" t="s">
        <v>335</v>
      </c>
      <c r="S666" s="1" t="str">
        <f t="shared" si="20"/>
        <v>$ST|CAPI|22|9999|9999|246</v>
      </c>
      <c r="T666" s="2" t="str">
        <f t="shared" si="21"/>
        <v>OK</v>
      </c>
    </row>
    <row r="667" spans="1:20" x14ac:dyDescent="0.25">
      <c r="A667" s="1">
        <v>701010299</v>
      </c>
      <c r="B667" s="1" t="str">
        <f>VLOOKUP(A667,[1]Maestra!A$1:C$746,2,0)</f>
        <v>PSCUESUE8</v>
      </c>
      <c r="C667" s="1" t="str">
        <f>VLOOKUP(A667,[1]Maestra!A$1:C$746,3,0)</f>
        <v>Cuenta Sueldo</v>
      </c>
      <c r="D667" s="1" t="s">
        <v>333</v>
      </c>
      <c r="E667" s="1" t="s">
        <v>334</v>
      </c>
      <c r="F667" s="1">
        <v>2</v>
      </c>
      <c r="G667" s="1">
        <v>22</v>
      </c>
      <c r="H667" s="1">
        <v>9999</v>
      </c>
      <c r="I667" s="1">
        <v>9999</v>
      </c>
      <c r="J667" s="1">
        <v>247</v>
      </c>
      <c r="Q667" s="2" t="s">
        <v>37</v>
      </c>
      <c r="R667" s="1" t="s">
        <v>335</v>
      </c>
      <c r="S667" s="1" t="str">
        <f t="shared" si="20"/>
        <v>$ST|CAPI|22|9999|9999|247</v>
      </c>
      <c r="T667" s="2" t="str">
        <f t="shared" si="21"/>
        <v>OK</v>
      </c>
    </row>
    <row r="668" spans="1:20" x14ac:dyDescent="0.25">
      <c r="A668" s="1">
        <v>701010299</v>
      </c>
      <c r="B668" s="1" t="str">
        <f>VLOOKUP(A668,[1]Maestra!A$1:C$746,2,0)</f>
        <v>PSCUESUE8</v>
      </c>
      <c r="C668" s="1" t="str">
        <f>VLOOKUP(A668,[1]Maestra!A$1:C$746,3,0)</f>
        <v>Cuenta Sueldo</v>
      </c>
      <c r="D668" s="1" t="s">
        <v>333</v>
      </c>
      <c r="E668" s="1" t="s">
        <v>334</v>
      </c>
      <c r="F668" s="1">
        <v>2</v>
      </c>
      <c r="G668" s="1">
        <v>22</v>
      </c>
      <c r="H668" s="1">
        <v>9999</v>
      </c>
      <c r="I668" s="1">
        <v>9999</v>
      </c>
      <c r="J668" s="1">
        <v>248</v>
      </c>
      <c r="Q668" s="2" t="s">
        <v>37</v>
      </c>
      <c r="R668" s="1" t="s">
        <v>335</v>
      </c>
      <c r="S668" s="1" t="str">
        <f t="shared" si="20"/>
        <v>$ST|CAPI|22|9999|9999|248</v>
      </c>
      <c r="T668" s="2" t="str">
        <f t="shared" si="21"/>
        <v>OK</v>
      </c>
    </row>
    <row r="669" spans="1:20" x14ac:dyDescent="0.25">
      <c r="A669" s="1">
        <v>701010299</v>
      </c>
      <c r="B669" s="1" t="str">
        <f>VLOOKUP(A669,[1]Maestra!A$1:C$746,2,0)</f>
        <v>PSCUESUE8</v>
      </c>
      <c r="C669" s="1" t="str">
        <f>VLOOKUP(A669,[1]Maestra!A$1:C$746,3,0)</f>
        <v>Cuenta Sueldo</v>
      </c>
      <c r="D669" s="1" t="s">
        <v>333</v>
      </c>
      <c r="E669" s="1" t="s">
        <v>334</v>
      </c>
      <c r="F669" s="1">
        <v>2</v>
      </c>
      <c r="G669" s="1">
        <v>22</v>
      </c>
      <c r="H669" s="1">
        <v>9999</v>
      </c>
      <c r="I669" s="1">
        <v>9999</v>
      </c>
      <c r="J669" s="1">
        <v>249</v>
      </c>
      <c r="Q669" s="2" t="s">
        <v>37</v>
      </c>
      <c r="R669" s="1" t="s">
        <v>335</v>
      </c>
      <c r="S669" s="1" t="str">
        <f t="shared" si="20"/>
        <v>$ST|CAPI|22|9999|9999|249</v>
      </c>
      <c r="T669" s="2" t="str">
        <f t="shared" si="21"/>
        <v>OK</v>
      </c>
    </row>
    <row r="670" spans="1:20" x14ac:dyDescent="0.25">
      <c r="A670" s="1">
        <v>701010199</v>
      </c>
      <c r="B670" s="1" t="str">
        <f>VLOOKUP(A670,[1]Maestra!A$1:C$746,2,0)</f>
        <v>PSAHONOR8</v>
      </c>
      <c r="C670" s="1" t="str">
        <f>VLOOKUP(A670,[1]Maestra!A$1:C$746,3,0)</f>
        <v>Ahorro Normal</v>
      </c>
      <c r="D670" s="1" t="s">
        <v>333</v>
      </c>
      <c r="E670" s="1" t="s">
        <v>334</v>
      </c>
      <c r="F670" s="1">
        <v>2</v>
      </c>
      <c r="G670" s="1">
        <v>22</v>
      </c>
      <c r="H670" s="1">
        <v>9999</v>
      </c>
      <c r="I670" s="1">
        <v>9999</v>
      </c>
      <c r="J670" s="1">
        <v>9999</v>
      </c>
      <c r="Q670" s="2" t="s">
        <v>37</v>
      </c>
      <c r="R670" s="1" t="s">
        <v>335</v>
      </c>
      <c r="S670" s="1" t="str">
        <f t="shared" si="20"/>
        <v>$ST|CAPI|22|9999|9999|9999</v>
      </c>
      <c r="T670" s="2" t="str">
        <f t="shared" si="21"/>
        <v>OK</v>
      </c>
    </row>
    <row r="671" spans="1:20" x14ac:dyDescent="0.25">
      <c r="A671" s="1">
        <v>401029999</v>
      </c>
      <c r="B671" s="1" t="str">
        <f>VLOOKUP(A671,[1]Maestra!A$1:C$746,2,0)</f>
        <v>PSDEAHPJ6</v>
      </c>
      <c r="C671" s="1" t="str">
        <f>VLOOKUP(A671,[1]Maestra!A$1:C$746,3,0)</f>
        <v>Depósitos Ahorros PJ</v>
      </c>
      <c r="D671" s="1" t="s">
        <v>333</v>
      </c>
      <c r="E671" s="1" t="s">
        <v>334</v>
      </c>
      <c r="F671" s="1">
        <v>2</v>
      </c>
      <c r="G671" s="1">
        <v>23</v>
      </c>
      <c r="H671" s="1">
        <v>2</v>
      </c>
      <c r="I671" s="1" t="s">
        <v>336</v>
      </c>
      <c r="J671" s="1">
        <v>203</v>
      </c>
      <c r="Q671" s="2" t="s">
        <v>37</v>
      </c>
      <c r="R671" s="1" t="s">
        <v>335</v>
      </c>
      <c r="S671" s="1" t="str">
        <f t="shared" si="20"/>
        <v>$ST|CAPI|23|2|PJFL|203</v>
      </c>
      <c r="T671" s="2" t="str">
        <f t="shared" si="21"/>
        <v>OK</v>
      </c>
    </row>
    <row r="672" spans="1:20" x14ac:dyDescent="0.25">
      <c r="A672" s="1">
        <v>401029999</v>
      </c>
      <c r="B672" s="1" t="str">
        <f>VLOOKUP(A672,[1]Maestra!A$1:C$746,2,0)</f>
        <v>PSDEAHPJ6</v>
      </c>
      <c r="C672" s="1" t="str">
        <f>VLOOKUP(A672,[1]Maestra!A$1:C$746,3,0)</f>
        <v>Depósitos Ahorros PJ</v>
      </c>
      <c r="D672" s="1" t="s">
        <v>333</v>
      </c>
      <c r="E672" s="1" t="s">
        <v>334</v>
      </c>
      <c r="F672" s="1">
        <v>2</v>
      </c>
      <c r="G672" s="1">
        <v>23</v>
      </c>
      <c r="H672" s="1">
        <v>2</v>
      </c>
      <c r="I672" s="1" t="s">
        <v>337</v>
      </c>
      <c r="J672" s="1">
        <v>203</v>
      </c>
      <c r="Q672" s="2" t="s">
        <v>37</v>
      </c>
      <c r="R672" s="1" t="s">
        <v>335</v>
      </c>
      <c r="S672" s="1" t="str">
        <f t="shared" si="20"/>
        <v>$ST|CAPI|23|2|PJSL|203</v>
      </c>
      <c r="T672" s="2" t="str">
        <f t="shared" si="21"/>
        <v>OK</v>
      </c>
    </row>
    <row r="673" spans="1:20" x14ac:dyDescent="0.25">
      <c r="A673" s="1">
        <v>701029999</v>
      </c>
      <c r="B673" s="1" t="str">
        <f>VLOOKUP(A673,[1]Maestra!A$1:C$746,2,0)</f>
        <v>PSCUEMIL7</v>
      </c>
      <c r="C673" s="1" t="str">
        <f>VLOOKUP(A673,[1]Maestra!A$1:C$746,3,0)</f>
        <v>Cuenta Millonaria</v>
      </c>
      <c r="D673" s="1" t="s">
        <v>333</v>
      </c>
      <c r="E673" s="1" t="s">
        <v>334</v>
      </c>
      <c r="F673" s="1">
        <v>2</v>
      </c>
      <c r="G673" s="1">
        <v>23</v>
      </c>
      <c r="H673" s="1">
        <v>2</v>
      </c>
      <c r="I673" s="1" t="s">
        <v>338</v>
      </c>
      <c r="J673" s="1">
        <v>202</v>
      </c>
      <c r="Q673" s="2" t="s">
        <v>37</v>
      </c>
      <c r="R673" s="1" t="s">
        <v>335</v>
      </c>
      <c r="S673" s="1" t="str">
        <f t="shared" si="20"/>
        <v>$ST|CAPI|23|2|PNSL|202</v>
      </c>
      <c r="T673" s="2" t="str">
        <f t="shared" si="21"/>
        <v>OK</v>
      </c>
    </row>
    <row r="674" spans="1:20" x14ac:dyDescent="0.25">
      <c r="A674" s="1">
        <v>701029901</v>
      </c>
      <c r="B674" s="1" t="str">
        <f>VLOOKUP(A674,[1]Maestra!A$1:C$746,2,0)</f>
        <v>PSSUPTAS7</v>
      </c>
      <c r="C674" s="1" t="str">
        <f>VLOOKUP(A674,[1]Maestra!A$1:C$746,3,0)</f>
        <v>Super Tasa</v>
      </c>
      <c r="D674" s="1" t="s">
        <v>333</v>
      </c>
      <c r="E674" s="1" t="s">
        <v>334</v>
      </c>
      <c r="F674" s="1">
        <v>2</v>
      </c>
      <c r="G674" s="1">
        <v>23</v>
      </c>
      <c r="H674" s="1">
        <v>2</v>
      </c>
      <c r="I674" s="1" t="s">
        <v>338</v>
      </c>
      <c r="J674" s="1">
        <v>225</v>
      </c>
      <c r="Q674" s="2" t="s">
        <v>37</v>
      </c>
      <c r="R674" s="1" t="s">
        <v>335</v>
      </c>
      <c r="S674" s="1" t="str">
        <f t="shared" si="20"/>
        <v>$ST|CAPI|23|2|PNSL|225</v>
      </c>
      <c r="T674" s="2" t="str">
        <f t="shared" si="21"/>
        <v>OK</v>
      </c>
    </row>
    <row r="675" spans="1:20" x14ac:dyDescent="0.25">
      <c r="A675" s="1">
        <v>701010199</v>
      </c>
      <c r="B675" s="1" t="str">
        <f>VLOOKUP(A675,[1]Maestra!A$1:C$746,2,0)</f>
        <v>PSAHONOR8</v>
      </c>
      <c r="C675" s="1" t="str">
        <f>VLOOKUP(A675,[1]Maestra!A$1:C$746,3,0)</f>
        <v>Ahorro Normal</v>
      </c>
      <c r="D675" s="1" t="s">
        <v>333</v>
      </c>
      <c r="E675" s="1" t="s">
        <v>334</v>
      </c>
      <c r="F675" s="1">
        <v>2</v>
      </c>
      <c r="G675" s="1">
        <v>23</v>
      </c>
      <c r="H675" s="1">
        <v>2</v>
      </c>
      <c r="I675" s="1">
        <v>9999</v>
      </c>
      <c r="J675" s="1">
        <v>203</v>
      </c>
      <c r="Q675" s="2" t="s">
        <v>37</v>
      </c>
      <c r="R675" s="1" t="s">
        <v>335</v>
      </c>
      <c r="S675" s="1" t="str">
        <f t="shared" si="20"/>
        <v>$ST|CAPI|23|2|9999|203</v>
      </c>
      <c r="T675" s="2" t="str">
        <f t="shared" si="21"/>
        <v>OK</v>
      </c>
    </row>
    <row r="676" spans="1:20" x14ac:dyDescent="0.25">
      <c r="A676" s="1">
        <v>701029999</v>
      </c>
      <c r="B676" s="1" t="str">
        <f>VLOOKUP(A676,[1]Maestra!A$1:C$746,2,0)</f>
        <v>PSCUEMIL7</v>
      </c>
      <c r="C676" s="1" t="str">
        <f>VLOOKUP(A676,[1]Maestra!A$1:C$746,3,0)</f>
        <v>Cuenta Millonaria</v>
      </c>
      <c r="D676" s="1" t="s">
        <v>333</v>
      </c>
      <c r="E676" s="1" t="s">
        <v>334</v>
      </c>
      <c r="F676" s="1">
        <v>2</v>
      </c>
      <c r="G676" s="1">
        <v>23</v>
      </c>
      <c r="H676" s="1">
        <v>2</v>
      </c>
      <c r="I676" s="1">
        <v>9999</v>
      </c>
      <c r="J676" s="1">
        <v>9999</v>
      </c>
      <c r="Q676" s="2" t="s">
        <v>37</v>
      </c>
      <c r="R676" s="1" t="s">
        <v>335</v>
      </c>
      <c r="S676" s="1" t="str">
        <f t="shared" si="20"/>
        <v>$ST|CAPI|23|2|9999|9999</v>
      </c>
      <c r="T676" s="2" t="str">
        <f t="shared" si="21"/>
        <v>OK</v>
      </c>
    </row>
    <row r="677" spans="1:20" x14ac:dyDescent="0.25">
      <c r="A677" s="1">
        <v>701010199</v>
      </c>
      <c r="B677" s="1" t="str">
        <f>VLOOKUP(A677,[1]Maestra!A$1:C$746,2,0)</f>
        <v>PSAHONOR8</v>
      </c>
      <c r="C677" s="1" t="str">
        <f>VLOOKUP(A677,[1]Maestra!A$1:C$746,3,0)</f>
        <v>Ahorro Normal</v>
      </c>
      <c r="D677" s="1" t="s">
        <v>333</v>
      </c>
      <c r="E677" s="1" t="s">
        <v>334</v>
      </c>
      <c r="F677" s="1">
        <v>2</v>
      </c>
      <c r="G677" s="1">
        <v>23</v>
      </c>
      <c r="H677" s="1">
        <v>9999</v>
      </c>
      <c r="I677" s="1" t="s">
        <v>336</v>
      </c>
      <c r="J677" s="1">
        <v>203</v>
      </c>
      <c r="Q677" s="2" t="s">
        <v>37</v>
      </c>
      <c r="R677" s="1" t="s">
        <v>335</v>
      </c>
      <c r="S677" s="1" t="str">
        <f t="shared" si="20"/>
        <v>$ST|CAPI|23|9999|PJFL|203</v>
      </c>
      <c r="T677" s="2" t="str">
        <f t="shared" si="21"/>
        <v>OK</v>
      </c>
    </row>
    <row r="678" spans="1:20" x14ac:dyDescent="0.25">
      <c r="A678" s="1">
        <v>401029999</v>
      </c>
      <c r="B678" s="1" t="str">
        <f>VLOOKUP(A678,[1]Maestra!A$1:C$746,2,0)</f>
        <v>PSDEAHPJ6</v>
      </c>
      <c r="C678" s="1" t="str">
        <f>VLOOKUP(A678,[1]Maestra!A$1:C$746,3,0)</f>
        <v>Depósitos Ahorros PJ</v>
      </c>
      <c r="D678" s="1" t="s">
        <v>333</v>
      </c>
      <c r="E678" s="1" t="s">
        <v>334</v>
      </c>
      <c r="F678" s="1">
        <v>2</v>
      </c>
      <c r="G678" s="1">
        <v>23</v>
      </c>
      <c r="H678" s="1">
        <v>9999</v>
      </c>
      <c r="I678" s="1" t="s">
        <v>337</v>
      </c>
      <c r="J678" s="1">
        <v>203</v>
      </c>
      <c r="Q678" s="2" t="s">
        <v>37</v>
      </c>
      <c r="R678" s="1" t="s">
        <v>335</v>
      </c>
      <c r="S678" s="1" t="str">
        <f t="shared" si="20"/>
        <v>$ST|CAPI|23|9999|PJSL|203</v>
      </c>
      <c r="T678" s="2" t="str">
        <f t="shared" si="21"/>
        <v>OK</v>
      </c>
    </row>
    <row r="679" spans="1:20" x14ac:dyDescent="0.25">
      <c r="A679" s="1">
        <v>701010199</v>
      </c>
      <c r="B679" s="1" t="str">
        <f>VLOOKUP(A679,[1]Maestra!A$1:C$746,2,0)</f>
        <v>PSAHONOR8</v>
      </c>
      <c r="C679" s="1" t="str">
        <f>VLOOKUP(A679,[1]Maestra!A$1:C$746,3,0)</f>
        <v>Ahorro Normal</v>
      </c>
      <c r="D679" s="1" t="s">
        <v>333</v>
      </c>
      <c r="E679" s="1" t="s">
        <v>334</v>
      </c>
      <c r="F679" s="1">
        <v>2</v>
      </c>
      <c r="G679" s="1">
        <v>23</v>
      </c>
      <c r="H679" s="1">
        <v>9999</v>
      </c>
      <c r="I679" s="1">
        <v>9999</v>
      </c>
      <c r="J679" s="1">
        <v>203</v>
      </c>
      <c r="Q679" s="2" t="s">
        <v>37</v>
      </c>
      <c r="R679" s="1" t="s">
        <v>335</v>
      </c>
      <c r="S679" s="1" t="str">
        <f t="shared" si="20"/>
        <v>$ST|CAPI|23|9999|9999|203</v>
      </c>
      <c r="T679" s="2" t="str">
        <f t="shared" si="21"/>
        <v>OK</v>
      </c>
    </row>
    <row r="680" spans="1:20" x14ac:dyDescent="0.25">
      <c r="A680" s="1">
        <v>701029999</v>
      </c>
      <c r="B680" s="1" t="str">
        <f>VLOOKUP(A680,[1]Maestra!A$1:C$746,2,0)</f>
        <v>PSCUEMIL7</v>
      </c>
      <c r="C680" s="1" t="str">
        <f>VLOOKUP(A680,[1]Maestra!A$1:C$746,3,0)</f>
        <v>Cuenta Millonaria</v>
      </c>
      <c r="D680" s="1" t="s">
        <v>333</v>
      </c>
      <c r="E680" s="1" t="s">
        <v>334</v>
      </c>
      <c r="F680" s="1">
        <v>2</v>
      </c>
      <c r="G680" s="1">
        <v>23</v>
      </c>
      <c r="H680" s="1">
        <v>9999</v>
      </c>
      <c r="I680" s="1">
        <v>9999</v>
      </c>
      <c r="J680" s="1">
        <v>222</v>
      </c>
      <c r="Q680" s="2" t="s">
        <v>37</v>
      </c>
      <c r="R680" s="1" t="s">
        <v>335</v>
      </c>
      <c r="S680" s="1" t="str">
        <f t="shared" si="20"/>
        <v>$ST|CAPI|23|9999|9999|222</v>
      </c>
      <c r="T680" s="2" t="str">
        <f t="shared" si="21"/>
        <v>OK</v>
      </c>
    </row>
    <row r="681" spans="1:20" x14ac:dyDescent="0.25">
      <c r="A681" s="1">
        <v>701029901</v>
      </c>
      <c r="B681" s="1" t="str">
        <f>VLOOKUP(A681,[1]Maestra!A$1:C$746,2,0)</f>
        <v>PSSUPTAS7</v>
      </c>
      <c r="C681" s="1" t="str">
        <f>VLOOKUP(A681,[1]Maestra!A$1:C$746,3,0)</f>
        <v>Super Tasa</v>
      </c>
      <c r="D681" s="1" t="s">
        <v>333</v>
      </c>
      <c r="E681" s="1" t="s">
        <v>334</v>
      </c>
      <c r="F681" s="1">
        <v>2</v>
      </c>
      <c r="G681" s="1">
        <v>23</v>
      </c>
      <c r="H681" s="1">
        <v>9999</v>
      </c>
      <c r="I681" s="1">
        <v>9999</v>
      </c>
      <c r="J681" s="1">
        <v>225</v>
      </c>
      <c r="Q681" s="2" t="s">
        <v>37</v>
      </c>
      <c r="R681" s="1" t="s">
        <v>335</v>
      </c>
      <c r="S681" s="1" t="str">
        <f t="shared" si="20"/>
        <v>$ST|CAPI|23|9999|9999|225</v>
      </c>
      <c r="T681" s="2" t="str">
        <f t="shared" si="21"/>
        <v>OK</v>
      </c>
    </row>
    <row r="682" spans="1:20" x14ac:dyDescent="0.25">
      <c r="A682" s="1">
        <v>701029999</v>
      </c>
      <c r="B682" s="1" t="str">
        <f>VLOOKUP(A682,[1]Maestra!A$1:C$746,2,0)</f>
        <v>PSCUEMIL7</v>
      </c>
      <c r="C682" s="1" t="str">
        <f>VLOOKUP(A682,[1]Maestra!A$1:C$746,3,0)</f>
        <v>Cuenta Millonaria</v>
      </c>
      <c r="D682" s="1" t="s">
        <v>333</v>
      </c>
      <c r="E682" s="1" t="s">
        <v>334</v>
      </c>
      <c r="F682" s="1">
        <v>2</v>
      </c>
      <c r="G682" s="1">
        <v>23</v>
      </c>
      <c r="H682" s="1">
        <v>9999</v>
      </c>
      <c r="I682" s="1">
        <v>9999</v>
      </c>
      <c r="J682" s="1">
        <v>9999</v>
      </c>
      <c r="Q682" s="2" t="s">
        <v>37</v>
      </c>
      <c r="R682" s="1" t="s">
        <v>335</v>
      </c>
      <c r="S682" s="1" t="str">
        <f t="shared" si="20"/>
        <v>$ST|CAPI|23|9999|9999|9999</v>
      </c>
      <c r="T682" s="2" t="str">
        <f t="shared" si="21"/>
        <v>OK</v>
      </c>
    </row>
    <row r="683" spans="1:20" x14ac:dyDescent="0.25">
      <c r="A683" s="1">
        <v>401029999</v>
      </c>
      <c r="B683" s="1" t="str">
        <f>VLOOKUP(A683,[1]Maestra!A$1:C$746,2,0)</f>
        <v>PSDEAHPJ6</v>
      </c>
      <c r="C683" s="1" t="str">
        <f>VLOOKUP(A683,[1]Maestra!A$1:C$746,3,0)</f>
        <v>Depósitos Ahorros PJ</v>
      </c>
      <c r="D683" s="1" t="s">
        <v>333</v>
      </c>
      <c r="E683" s="1" t="s">
        <v>334</v>
      </c>
      <c r="F683" s="1">
        <v>2</v>
      </c>
      <c r="G683" s="1">
        <v>24</v>
      </c>
      <c r="H683" s="1">
        <v>2</v>
      </c>
      <c r="I683" s="1" t="s">
        <v>336</v>
      </c>
      <c r="J683" s="1">
        <v>265</v>
      </c>
      <c r="Q683" s="2" t="s">
        <v>37</v>
      </c>
      <c r="R683" s="1" t="s">
        <v>335</v>
      </c>
      <c r="S683" s="1" t="str">
        <f t="shared" si="20"/>
        <v>$ST|CAPI|24|2|PJFL|265</v>
      </c>
      <c r="T683" s="2" t="str">
        <f t="shared" si="21"/>
        <v>OK</v>
      </c>
    </row>
    <row r="684" spans="1:20" x14ac:dyDescent="0.25">
      <c r="A684" s="1">
        <v>401029999</v>
      </c>
      <c r="B684" s="1" t="str">
        <f>VLOOKUP(A684,[1]Maestra!A$1:C$746,2,0)</f>
        <v>PSDEAHPJ6</v>
      </c>
      <c r="C684" s="1" t="str">
        <f>VLOOKUP(A684,[1]Maestra!A$1:C$746,3,0)</f>
        <v>Depósitos Ahorros PJ</v>
      </c>
      <c r="D684" s="1" t="s">
        <v>333</v>
      </c>
      <c r="E684" s="1" t="s">
        <v>334</v>
      </c>
      <c r="F684" s="1">
        <v>2</v>
      </c>
      <c r="G684" s="1">
        <v>24</v>
      </c>
      <c r="H684" s="1">
        <v>2</v>
      </c>
      <c r="I684" s="1" t="s">
        <v>336</v>
      </c>
      <c r="J684" s="1">
        <v>9999</v>
      </c>
      <c r="Q684" s="2" t="s">
        <v>37</v>
      </c>
      <c r="R684" s="1" t="s">
        <v>335</v>
      </c>
      <c r="S684" s="1" t="str">
        <f t="shared" si="20"/>
        <v>$ST|CAPI|24|2|PJFL|9999</v>
      </c>
      <c r="T684" s="2" t="str">
        <f t="shared" si="21"/>
        <v>OK</v>
      </c>
    </row>
    <row r="685" spans="1:20" x14ac:dyDescent="0.25">
      <c r="A685" s="1">
        <v>401029999</v>
      </c>
      <c r="B685" s="1" t="str">
        <f>VLOOKUP(A685,[1]Maestra!A$1:C$746,2,0)</f>
        <v>PSDEAHPJ6</v>
      </c>
      <c r="C685" s="1" t="str">
        <f>VLOOKUP(A685,[1]Maestra!A$1:C$746,3,0)</f>
        <v>Depósitos Ahorros PJ</v>
      </c>
      <c r="D685" s="1" t="s">
        <v>333</v>
      </c>
      <c r="E685" s="1" t="s">
        <v>334</v>
      </c>
      <c r="F685" s="1">
        <v>2</v>
      </c>
      <c r="G685" s="1">
        <v>24</v>
      </c>
      <c r="H685" s="1">
        <v>2</v>
      </c>
      <c r="I685" s="1" t="s">
        <v>337</v>
      </c>
      <c r="J685" s="1">
        <v>265</v>
      </c>
      <c r="Q685" s="2" t="s">
        <v>37</v>
      </c>
      <c r="R685" s="1" t="s">
        <v>335</v>
      </c>
      <c r="S685" s="1" t="str">
        <f t="shared" si="20"/>
        <v>$ST|CAPI|24|2|PJSL|265</v>
      </c>
      <c r="T685" s="2" t="str">
        <f t="shared" si="21"/>
        <v>OK</v>
      </c>
    </row>
    <row r="686" spans="1:20" x14ac:dyDescent="0.25">
      <c r="A686" s="1">
        <v>401029999</v>
      </c>
      <c r="B686" s="1" t="str">
        <f>VLOOKUP(A686,[1]Maestra!A$1:C$746,2,0)</f>
        <v>PSDEAHPJ6</v>
      </c>
      <c r="C686" s="1" t="str">
        <f>VLOOKUP(A686,[1]Maestra!A$1:C$746,3,0)</f>
        <v>Depósitos Ahorros PJ</v>
      </c>
      <c r="D686" s="1" t="s">
        <v>333</v>
      </c>
      <c r="E686" s="1" t="s">
        <v>334</v>
      </c>
      <c r="F686" s="1">
        <v>2</v>
      </c>
      <c r="G686" s="1">
        <v>24</v>
      </c>
      <c r="H686" s="1">
        <v>2</v>
      </c>
      <c r="I686" s="1" t="s">
        <v>337</v>
      </c>
      <c r="J686" s="1">
        <v>9999</v>
      </c>
      <c r="Q686" s="2" t="s">
        <v>37</v>
      </c>
      <c r="R686" s="1" t="s">
        <v>335</v>
      </c>
      <c r="S686" s="1" t="str">
        <f t="shared" si="20"/>
        <v>$ST|CAPI|24|2|PJSL|9999</v>
      </c>
      <c r="T686" s="2" t="str">
        <f t="shared" si="21"/>
        <v>OK</v>
      </c>
    </row>
    <row r="687" spans="1:20" x14ac:dyDescent="0.25">
      <c r="A687" s="1">
        <v>701010199</v>
      </c>
      <c r="B687" s="1" t="str">
        <f>VLOOKUP(A687,[1]Maestra!A$1:C$746,2,0)</f>
        <v>PSAHONOR8</v>
      </c>
      <c r="C687" s="1" t="str">
        <f>VLOOKUP(A687,[1]Maestra!A$1:C$746,3,0)</f>
        <v>Ahorro Normal</v>
      </c>
      <c r="D687" s="1" t="s">
        <v>333</v>
      </c>
      <c r="E687" s="1" t="s">
        <v>334</v>
      </c>
      <c r="F687" s="1">
        <v>2</v>
      </c>
      <c r="G687" s="1">
        <v>24</v>
      </c>
      <c r="H687" s="1">
        <v>2</v>
      </c>
      <c r="I687" s="1">
        <v>9999</v>
      </c>
      <c r="J687" s="1">
        <v>265</v>
      </c>
      <c r="Q687" s="2" t="s">
        <v>37</v>
      </c>
      <c r="R687" s="1" t="s">
        <v>335</v>
      </c>
      <c r="S687" s="1" t="str">
        <f t="shared" si="20"/>
        <v>$ST|CAPI|24|2|9999|265</v>
      </c>
      <c r="T687" s="2" t="str">
        <f t="shared" si="21"/>
        <v>OK</v>
      </c>
    </row>
    <row r="688" spans="1:20" x14ac:dyDescent="0.25">
      <c r="A688" s="1">
        <v>701010199</v>
      </c>
      <c r="B688" s="1" t="str">
        <f>VLOOKUP(A688,[1]Maestra!A$1:C$746,2,0)</f>
        <v>PSAHONOR8</v>
      </c>
      <c r="C688" s="1" t="str">
        <f>VLOOKUP(A688,[1]Maestra!A$1:C$746,3,0)</f>
        <v>Ahorro Normal</v>
      </c>
      <c r="D688" s="1" t="s">
        <v>333</v>
      </c>
      <c r="E688" s="1" t="s">
        <v>334</v>
      </c>
      <c r="F688" s="1">
        <v>2</v>
      </c>
      <c r="G688" s="1">
        <v>24</v>
      </c>
      <c r="H688" s="1">
        <v>2</v>
      </c>
      <c r="I688" s="1">
        <v>9999</v>
      </c>
      <c r="J688" s="1">
        <v>9999</v>
      </c>
      <c r="Q688" s="2" t="s">
        <v>37</v>
      </c>
      <c r="R688" s="1" t="s">
        <v>335</v>
      </c>
      <c r="S688" s="1" t="str">
        <f t="shared" ref="S688:S751" si="22">_xlfn.CONCAT(D688,"|",E688,"|",G688,"|",H688,"|",I688,"|",J688)</f>
        <v>$ST|CAPI|24|2|9999|9999</v>
      </c>
      <c r="T688" s="2" t="str">
        <f t="shared" si="21"/>
        <v>OK</v>
      </c>
    </row>
    <row r="689" spans="1:20" x14ac:dyDescent="0.25">
      <c r="A689" s="1">
        <v>401029999</v>
      </c>
      <c r="B689" s="1" t="str">
        <f>VLOOKUP(A689,[1]Maestra!A$1:C$746,2,0)</f>
        <v>PSDEAHPJ6</v>
      </c>
      <c r="C689" s="1" t="str">
        <f>VLOOKUP(A689,[1]Maestra!A$1:C$746,3,0)</f>
        <v>Depósitos Ahorros PJ</v>
      </c>
      <c r="D689" s="1" t="s">
        <v>333</v>
      </c>
      <c r="E689" s="1" t="s">
        <v>334</v>
      </c>
      <c r="F689" s="1">
        <v>2</v>
      </c>
      <c r="G689" s="1">
        <v>24</v>
      </c>
      <c r="H689" s="1">
        <v>9999</v>
      </c>
      <c r="I689" s="1" t="s">
        <v>336</v>
      </c>
      <c r="J689" s="1">
        <v>265</v>
      </c>
      <c r="Q689" s="2" t="s">
        <v>37</v>
      </c>
      <c r="R689" s="1" t="s">
        <v>335</v>
      </c>
      <c r="S689" s="1" t="str">
        <f t="shared" si="22"/>
        <v>$ST|CAPI|24|9999|PJFL|265</v>
      </c>
      <c r="T689" s="2" t="str">
        <f t="shared" si="21"/>
        <v>OK</v>
      </c>
    </row>
    <row r="690" spans="1:20" x14ac:dyDescent="0.25">
      <c r="A690" s="1">
        <v>401029999</v>
      </c>
      <c r="B690" s="1" t="str">
        <f>VLOOKUP(A690,[1]Maestra!A$1:C$746,2,0)</f>
        <v>PSDEAHPJ6</v>
      </c>
      <c r="C690" s="1" t="str">
        <f>VLOOKUP(A690,[1]Maestra!A$1:C$746,3,0)</f>
        <v>Depósitos Ahorros PJ</v>
      </c>
      <c r="D690" s="1" t="s">
        <v>333</v>
      </c>
      <c r="E690" s="1" t="s">
        <v>334</v>
      </c>
      <c r="F690" s="1">
        <v>2</v>
      </c>
      <c r="G690" s="1">
        <v>24</v>
      </c>
      <c r="H690" s="1">
        <v>9999</v>
      </c>
      <c r="I690" s="1" t="s">
        <v>336</v>
      </c>
      <c r="J690" s="1">
        <v>9999</v>
      </c>
      <c r="Q690" s="2" t="s">
        <v>37</v>
      </c>
      <c r="R690" s="1" t="s">
        <v>335</v>
      </c>
      <c r="S690" s="1" t="str">
        <f t="shared" si="22"/>
        <v>$ST|CAPI|24|9999|PJFL|9999</v>
      </c>
      <c r="T690" s="2" t="str">
        <f t="shared" si="21"/>
        <v>OK</v>
      </c>
    </row>
    <row r="691" spans="1:20" x14ac:dyDescent="0.25">
      <c r="A691" s="1">
        <v>401029999</v>
      </c>
      <c r="B691" s="1" t="str">
        <f>VLOOKUP(A691,[1]Maestra!A$1:C$746,2,0)</f>
        <v>PSDEAHPJ6</v>
      </c>
      <c r="C691" s="1" t="str">
        <f>VLOOKUP(A691,[1]Maestra!A$1:C$746,3,0)</f>
        <v>Depósitos Ahorros PJ</v>
      </c>
      <c r="D691" s="1" t="s">
        <v>333</v>
      </c>
      <c r="E691" s="1" t="s">
        <v>334</v>
      </c>
      <c r="F691" s="1">
        <v>2</v>
      </c>
      <c r="G691" s="1">
        <v>24</v>
      </c>
      <c r="H691" s="1">
        <v>9999</v>
      </c>
      <c r="I691" s="1" t="s">
        <v>337</v>
      </c>
      <c r="J691" s="1">
        <v>265</v>
      </c>
      <c r="Q691" s="2" t="s">
        <v>37</v>
      </c>
      <c r="R691" s="1" t="s">
        <v>335</v>
      </c>
      <c r="S691" s="1" t="str">
        <f t="shared" si="22"/>
        <v>$ST|CAPI|24|9999|PJSL|265</v>
      </c>
      <c r="T691" s="2" t="str">
        <f t="shared" si="21"/>
        <v>OK</v>
      </c>
    </row>
    <row r="692" spans="1:20" x14ac:dyDescent="0.25">
      <c r="A692" s="1">
        <v>401029999</v>
      </c>
      <c r="B692" s="1" t="str">
        <f>VLOOKUP(A692,[1]Maestra!A$1:C$746,2,0)</f>
        <v>PSDEAHPJ6</v>
      </c>
      <c r="C692" s="1" t="str">
        <f>VLOOKUP(A692,[1]Maestra!A$1:C$746,3,0)</f>
        <v>Depósitos Ahorros PJ</v>
      </c>
      <c r="D692" s="1" t="s">
        <v>333</v>
      </c>
      <c r="E692" s="1" t="s">
        <v>334</v>
      </c>
      <c r="F692" s="1">
        <v>2</v>
      </c>
      <c r="G692" s="1">
        <v>24</v>
      </c>
      <c r="H692" s="1">
        <v>9999</v>
      </c>
      <c r="I692" s="1" t="s">
        <v>337</v>
      </c>
      <c r="J692" s="1">
        <v>9999</v>
      </c>
      <c r="Q692" s="2" t="s">
        <v>37</v>
      </c>
      <c r="R692" s="1" t="s">
        <v>335</v>
      </c>
      <c r="S692" s="1" t="str">
        <f t="shared" si="22"/>
        <v>$ST|CAPI|24|9999|PJSL|9999</v>
      </c>
      <c r="T692" s="2" t="str">
        <f t="shared" si="21"/>
        <v>OK</v>
      </c>
    </row>
    <row r="693" spans="1:20" x14ac:dyDescent="0.25">
      <c r="A693" s="1">
        <v>701010199</v>
      </c>
      <c r="B693" s="1" t="str">
        <f>VLOOKUP(A693,[1]Maestra!A$1:C$746,2,0)</f>
        <v>PSAHONOR8</v>
      </c>
      <c r="C693" s="1" t="str">
        <f>VLOOKUP(A693,[1]Maestra!A$1:C$746,3,0)</f>
        <v>Ahorro Normal</v>
      </c>
      <c r="D693" s="1" t="s">
        <v>333</v>
      </c>
      <c r="E693" s="1" t="s">
        <v>334</v>
      </c>
      <c r="F693" s="1">
        <v>2</v>
      </c>
      <c r="G693" s="1">
        <v>24</v>
      </c>
      <c r="H693" s="1">
        <v>9999</v>
      </c>
      <c r="I693" s="1">
        <v>9999</v>
      </c>
      <c r="J693" s="1">
        <v>265</v>
      </c>
      <c r="Q693" s="2" t="s">
        <v>37</v>
      </c>
      <c r="R693" s="1" t="s">
        <v>335</v>
      </c>
      <c r="S693" s="1" t="str">
        <f t="shared" si="22"/>
        <v>$ST|CAPI|24|9999|9999|265</v>
      </c>
      <c r="T693" s="2" t="str">
        <f t="shared" si="21"/>
        <v>OK</v>
      </c>
    </row>
    <row r="694" spans="1:20" x14ac:dyDescent="0.25">
      <c r="A694" s="1">
        <v>701010199</v>
      </c>
      <c r="B694" s="1" t="str">
        <f>VLOOKUP(A694,[1]Maestra!A$1:C$746,2,0)</f>
        <v>PSAHONOR8</v>
      </c>
      <c r="C694" s="1" t="str">
        <f>VLOOKUP(A694,[1]Maestra!A$1:C$746,3,0)</f>
        <v>Ahorro Normal</v>
      </c>
      <c r="D694" s="1" t="s">
        <v>333</v>
      </c>
      <c r="E694" s="1" t="s">
        <v>334</v>
      </c>
      <c r="F694" s="1">
        <v>2</v>
      </c>
      <c r="G694" s="1">
        <v>24</v>
      </c>
      <c r="H694" s="1">
        <v>9999</v>
      </c>
      <c r="I694" s="1">
        <v>9999</v>
      </c>
      <c r="J694" s="1">
        <v>9999</v>
      </c>
      <c r="Q694" s="2" t="s">
        <v>37</v>
      </c>
      <c r="R694" s="1" t="s">
        <v>335</v>
      </c>
      <c r="S694" s="1" t="str">
        <f t="shared" si="22"/>
        <v>$ST|CAPI|24|9999|9999|9999</v>
      </c>
      <c r="T694" s="2" t="str">
        <f t="shared" si="21"/>
        <v>OK</v>
      </c>
    </row>
    <row r="695" spans="1:20" x14ac:dyDescent="0.25">
      <c r="A695" s="1">
        <v>703019999</v>
      </c>
      <c r="B695" s="1" t="str">
        <f>VLOOKUP(A695,[1]Maestra!A$1:C$746,2,0)</f>
        <v>PSAHTAES7</v>
      </c>
      <c r="C695" s="1" t="str">
        <f>VLOOKUP(A695,[1]Maestra!A$1:C$746,3,0)</f>
        <v>Ahorro Tasa Especial</v>
      </c>
      <c r="D695" s="1" t="s">
        <v>333</v>
      </c>
      <c r="E695" s="1" t="s">
        <v>334</v>
      </c>
      <c r="F695" s="1">
        <v>2</v>
      </c>
      <c r="G695" s="1">
        <v>25</v>
      </c>
      <c r="H695" s="1">
        <v>2</v>
      </c>
      <c r="I695" s="1">
        <v>9999</v>
      </c>
      <c r="J695" s="1">
        <v>9999</v>
      </c>
      <c r="Q695" s="2" t="s">
        <v>37</v>
      </c>
      <c r="R695" s="1" t="s">
        <v>335</v>
      </c>
      <c r="S695" s="1" t="str">
        <f t="shared" si="22"/>
        <v>$ST|CAPI|25|2|9999|9999</v>
      </c>
      <c r="T695" s="2" t="str">
        <f t="shared" si="21"/>
        <v>OK</v>
      </c>
    </row>
    <row r="696" spans="1:20" x14ac:dyDescent="0.25">
      <c r="A696" s="1">
        <v>703019999</v>
      </c>
      <c r="B696" s="1" t="str">
        <f>VLOOKUP(A696,[1]Maestra!A$1:C$746,2,0)</f>
        <v>PSAHTAES7</v>
      </c>
      <c r="C696" s="1" t="str">
        <f>VLOOKUP(A696,[1]Maestra!A$1:C$746,3,0)</f>
        <v>Ahorro Tasa Especial</v>
      </c>
      <c r="D696" s="1" t="s">
        <v>333</v>
      </c>
      <c r="E696" s="1" t="s">
        <v>334</v>
      </c>
      <c r="F696" s="1">
        <v>2</v>
      </c>
      <c r="G696" s="1">
        <v>25</v>
      </c>
      <c r="H696" s="1">
        <v>9999</v>
      </c>
      <c r="I696" s="1">
        <v>9999</v>
      </c>
      <c r="J696" s="1">
        <v>9999</v>
      </c>
      <c r="Q696" s="2" t="s">
        <v>37</v>
      </c>
      <c r="R696" s="1" t="s">
        <v>335</v>
      </c>
      <c r="S696" s="1" t="str">
        <f t="shared" si="22"/>
        <v>$ST|CAPI|25|9999|9999|9999</v>
      </c>
      <c r="T696" s="2" t="str">
        <f t="shared" si="21"/>
        <v>OK</v>
      </c>
    </row>
    <row r="697" spans="1:20" x14ac:dyDescent="0.25">
      <c r="A697" s="1">
        <v>703019999</v>
      </c>
      <c r="B697" s="1" t="str">
        <f>VLOOKUP(A697,[1]Maestra!A$1:C$746,2,0)</f>
        <v>PSAHTAES7</v>
      </c>
      <c r="C697" s="1" t="str">
        <f>VLOOKUP(A697,[1]Maestra!A$1:C$746,3,0)</f>
        <v>Ahorro Tasa Especial</v>
      </c>
      <c r="D697" s="1" t="s">
        <v>333</v>
      </c>
      <c r="E697" s="1" t="s">
        <v>334</v>
      </c>
      <c r="F697" s="1">
        <v>2</v>
      </c>
      <c r="G697" s="1">
        <v>26</v>
      </c>
      <c r="H697" s="1">
        <v>2</v>
      </c>
      <c r="I697" s="1" t="s">
        <v>336</v>
      </c>
      <c r="J697" s="1">
        <v>9999</v>
      </c>
      <c r="Q697" s="2" t="s">
        <v>37</v>
      </c>
      <c r="R697" s="1" t="s">
        <v>335</v>
      </c>
      <c r="S697" s="1" t="str">
        <f t="shared" si="22"/>
        <v>$ST|CAPI|26|2|PJFL|9999</v>
      </c>
      <c r="T697" s="2" t="str">
        <f t="shared" si="21"/>
        <v>OK</v>
      </c>
    </row>
    <row r="698" spans="1:20" x14ac:dyDescent="0.25">
      <c r="A698" s="1">
        <v>703019999</v>
      </c>
      <c r="B698" s="1" t="str">
        <f>VLOOKUP(A698,[1]Maestra!A$1:C$746,2,0)</f>
        <v>PSAHTAES7</v>
      </c>
      <c r="C698" s="1" t="str">
        <f>VLOOKUP(A698,[1]Maestra!A$1:C$746,3,0)</f>
        <v>Ahorro Tasa Especial</v>
      </c>
      <c r="D698" s="1" t="s">
        <v>333</v>
      </c>
      <c r="E698" s="1" t="s">
        <v>334</v>
      </c>
      <c r="F698" s="1">
        <v>2</v>
      </c>
      <c r="G698" s="1">
        <v>26</v>
      </c>
      <c r="H698" s="1">
        <v>2</v>
      </c>
      <c r="I698" s="1" t="s">
        <v>337</v>
      </c>
      <c r="J698" s="1">
        <v>9999</v>
      </c>
      <c r="Q698" s="2" t="s">
        <v>37</v>
      </c>
      <c r="R698" s="1" t="s">
        <v>335</v>
      </c>
      <c r="S698" s="1" t="str">
        <f t="shared" si="22"/>
        <v>$ST|CAPI|26|2|PJSL|9999</v>
      </c>
      <c r="T698" s="2" t="str">
        <f t="shared" si="21"/>
        <v>OK</v>
      </c>
    </row>
    <row r="699" spans="1:20" x14ac:dyDescent="0.25">
      <c r="A699" s="1">
        <v>703019999</v>
      </c>
      <c r="B699" s="1" t="str">
        <f>VLOOKUP(A699,[1]Maestra!A$1:C$746,2,0)</f>
        <v>PSAHTAES7</v>
      </c>
      <c r="C699" s="1" t="str">
        <f>VLOOKUP(A699,[1]Maestra!A$1:C$746,3,0)</f>
        <v>Ahorro Tasa Especial</v>
      </c>
      <c r="D699" s="1" t="s">
        <v>333</v>
      </c>
      <c r="E699" s="1" t="s">
        <v>334</v>
      </c>
      <c r="F699" s="1">
        <v>2</v>
      </c>
      <c r="G699" s="1">
        <v>26</v>
      </c>
      <c r="H699" s="1">
        <v>9999</v>
      </c>
      <c r="I699" s="1" t="s">
        <v>336</v>
      </c>
      <c r="J699" s="1">
        <v>9999</v>
      </c>
      <c r="Q699" s="2" t="s">
        <v>37</v>
      </c>
      <c r="R699" s="1" t="s">
        <v>335</v>
      </c>
      <c r="S699" s="1" t="str">
        <f t="shared" si="22"/>
        <v>$ST|CAPI|26|9999|PJFL|9999</v>
      </c>
      <c r="T699" s="2" t="str">
        <f t="shared" si="21"/>
        <v>OK</v>
      </c>
    </row>
    <row r="700" spans="1:20" x14ac:dyDescent="0.25">
      <c r="A700" s="1">
        <v>703019999</v>
      </c>
      <c r="B700" s="1" t="str">
        <f>VLOOKUP(A700,[1]Maestra!A$1:C$746,2,0)</f>
        <v>PSAHTAES7</v>
      </c>
      <c r="C700" s="1" t="str">
        <f>VLOOKUP(A700,[1]Maestra!A$1:C$746,3,0)</f>
        <v>Ahorro Tasa Especial</v>
      </c>
      <c r="D700" s="1" t="s">
        <v>333</v>
      </c>
      <c r="E700" s="1" t="s">
        <v>334</v>
      </c>
      <c r="F700" s="1">
        <v>2</v>
      </c>
      <c r="G700" s="1">
        <v>26</v>
      </c>
      <c r="H700" s="1">
        <v>9999</v>
      </c>
      <c r="I700" s="1" t="s">
        <v>337</v>
      </c>
      <c r="J700" s="1">
        <v>9999</v>
      </c>
      <c r="Q700" s="2" t="s">
        <v>37</v>
      </c>
      <c r="R700" s="1" t="s">
        <v>335</v>
      </c>
      <c r="S700" s="1" t="str">
        <f t="shared" si="22"/>
        <v>$ST|CAPI|26|9999|PJSL|9999</v>
      </c>
      <c r="T700" s="2" t="str">
        <f t="shared" si="21"/>
        <v>OK</v>
      </c>
    </row>
    <row r="701" spans="1:20" x14ac:dyDescent="0.25">
      <c r="A701" s="1">
        <v>701029999</v>
      </c>
      <c r="B701" s="1" t="str">
        <f>VLOOKUP(A701,[1]Maestra!A$1:C$746,2,0)</f>
        <v>PSCUEMIL7</v>
      </c>
      <c r="C701" s="1" t="str">
        <f>VLOOKUP(A701,[1]Maestra!A$1:C$746,3,0)</f>
        <v>Cuenta Millonaria</v>
      </c>
      <c r="D701" s="1" t="s">
        <v>333</v>
      </c>
      <c r="E701" s="1" t="s">
        <v>334</v>
      </c>
      <c r="F701" s="1">
        <v>2</v>
      </c>
      <c r="G701" s="1">
        <v>27</v>
      </c>
      <c r="H701" s="1">
        <v>9999</v>
      </c>
      <c r="I701" s="1">
        <v>9999</v>
      </c>
      <c r="J701" s="1">
        <v>9999</v>
      </c>
      <c r="Q701" s="2" t="s">
        <v>37</v>
      </c>
      <c r="R701" s="1" t="s">
        <v>335</v>
      </c>
      <c r="S701" s="1" t="str">
        <f t="shared" si="22"/>
        <v>$ST|CAPI|27|9999|9999|9999</v>
      </c>
      <c r="T701" s="2" t="str">
        <f t="shared" si="21"/>
        <v>OK</v>
      </c>
    </row>
    <row r="702" spans="1:20" x14ac:dyDescent="0.25">
      <c r="A702" s="1">
        <v>702029999</v>
      </c>
      <c r="B702" s="1" t="str">
        <f>VLOOKUP(A702,[1]Maestra!A$1:C$746,2,0)</f>
        <v>PSFONGAR7</v>
      </c>
      <c r="C702" s="1" t="str">
        <f>VLOOKUP(A702,[1]Maestra!A$1:C$746,3,0)</f>
        <v>Fondo de Garantia</v>
      </c>
      <c r="D702" s="1" t="s">
        <v>333</v>
      </c>
      <c r="E702" s="1" t="s">
        <v>334</v>
      </c>
      <c r="F702" s="1">
        <v>3</v>
      </c>
      <c r="G702" s="1">
        <v>30</v>
      </c>
      <c r="H702" s="1">
        <v>9999</v>
      </c>
      <c r="I702" s="1">
        <v>9999</v>
      </c>
      <c r="J702" s="1">
        <v>9999</v>
      </c>
      <c r="Q702" s="2" t="s">
        <v>37</v>
      </c>
      <c r="R702" s="1" t="s">
        <v>335</v>
      </c>
      <c r="S702" s="1" t="str">
        <f t="shared" si="22"/>
        <v>$ST|CAPI|30|9999|9999|9999</v>
      </c>
      <c r="T702" s="2" t="str">
        <f t="shared" si="21"/>
        <v>OK</v>
      </c>
    </row>
    <row r="703" spans="1:20" x14ac:dyDescent="0.25">
      <c r="A703" s="1">
        <v>701030199</v>
      </c>
      <c r="B703" s="1" t="str">
        <f>VLOOKUP(A703,[1]Maestra!A$1:C$746,2,0)</f>
        <v>PSPLANOR7</v>
      </c>
      <c r="C703" s="1" t="str">
        <f>VLOOKUP(A703,[1]Maestra!A$1:C$746,3,0)</f>
        <v>Plazo Normal</v>
      </c>
      <c r="D703" s="1" t="s">
        <v>333</v>
      </c>
      <c r="E703" s="1" t="s">
        <v>334</v>
      </c>
      <c r="F703" s="1">
        <v>6</v>
      </c>
      <c r="G703" s="1">
        <v>60</v>
      </c>
      <c r="H703" s="1">
        <v>9999</v>
      </c>
      <c r="I703" s="1">
        <v>9999</v>
      </c>
      <c r="J703" s="1">
        <v>640</v>
      </c>
      <c r="Q703" s="2" t="s">
        <v>37</v>
      </c>
      <c r="R703" s="1" t="s">
        <v>335</v>
      </c>
      <c r="S703" s="1" t="str">
        <f t="shared" si="22"/>
        <v>$ST|CAPI|60|9999|9999|640</v>
      </c>
      <c r="T703" s="2" t="str">
        <f t="shared" si="21"/>
        <v>OK</v>
      </c>
    </row>
    <row r="704" spans="1:20" x14ac:dyDescent="0.25">
      <c r="A704" s="1">
        <v>701030199</v>
      </c>
      <c r="B704" s="1" t="str">
        <f>VLOOKUP(A704,[1]Maestra!A$1:C$746,2,0)</f>
        <v>PSPLANOR7</v>
      </c>
      <c r="C704" s="1" t="str">
        <f>VLOOKUP(A704,[1]Maestra!A$1:C$746,3,0)</f>
        <v>Plazo Normal</v>
      </c>
      <c r="D704" s="1" t="s">
        <v>333</v>
      </c>
      <c r="E704" s="1" t="s">
        <v>334</v>
      </c>
      <c r="F704" s="1">
        <v>6</v>
      </c>
      <c r="G704" s="1">
        <v>60</v>
      </c>
      <c r="H704" s="1">
        <v>9999</v>
      </c>
      <c r="I704" s="1">
        <v>9999</v>
      </c>
      <c r="J704" s="1">
        <v>644</v>
      </c>
      <c r="Q704" s="2" t="s">
        <v>37</v>
      </c>
      <c r="R704" s="1" t="s">
        <v>335</v>
      </c>
      <c r="S704" s="1" t="str">
        <f t="shared" si="22"/>
        <v>$ST|CAPI|60|9999|9999|644</v>
      </c>
      <c r="T704" s="2" t="str">
        <f t="shared" si="21"/>
        <v>OK</v>
      </c>
    </row>
    <row r="705" spans="1:20" x14ac:dyDescent="0.25">
      <c r="A705" s="1">
        <v>701030199</v>
      </c>
      <c r="B705" s="1" t="str">
        <f>VLOOKUP(A705,[1]Maestra!A$1:C$746,2,0)</f>
        <v>PSPLANOR7</v>
      </c>
      <c r="C705" s="1" t="str">
        <f>VLOOKUP(A705,[1]Maestra!A$1:C$746,3,0)</f>
        <v>Plazo Normal</v>
      </c>
      <c r="D705" s="1" t="s">
        <v>333</v>
      </c>
      <c r="E705" s="1" t="s">
        <v>334</v>
      </c>
      <c r="F705" s="1">
        <v>6</v>
      </c>
      <c r="G705" s="1">
        <v>60</v>
      </c>
      <c r="H705" s="1">
        <v>9999</v>
      </c>
      <c r="I705" s="1">
        <v>9999</v>
      </c>
      <c r="J705" s="1">
        <v>645</v>
      </c>
      <c r="Q705" s="2" t="s">
        <v>37</v>
      </c>
      <c r="R705" s="1" t="s">
        <v>335</v>
      </c>
      <c r="S705" s="1" t="str">
        <f t="shared" si="22"/>
        <v>$ST|CAPI|60|9999|9999|645</v>
      </c>
      <c r="T705" s="2" t="str">
        <f t="shared" si="21"/>
        <v>OK</v>
      </c>
    </row>
    <row r="706" spans="1:20" x14ac:dyDescent="0.25">
      <c r="A706" s="1">
        <v>701030199</v>
      </c>
      <c r="B706" s="1" t="str">
        <f>VLOOKUP(A706,[1]Maestra!A$1:C$746,2,0)</f>
        <v>PSPLANOR7</v>
      </c>
      <c r="C706" s="1" t="str">
        <f>VLOOKUP(A706,[1]Maestra!A$1:C$746,3,0)</f>
        <v>Plazo Normal</v>
      </c>
      <c r="D706" s="1" t="s">
        <v>333</v>
      </c>
      <c r="E706" s="1" t="s">
        <v>334</v>
      </c>
      <c r="F706" s="1">
        <v>6</v>
      </c>
      <c r="G706" s="1">
        <v>60</v>
      </c>
      <c r="H706" s="1">
        <v>9999</v>
      </c>
      <c r="I706" s="1">
        <v>9999</v>
      </c>
      <c r="J706" s="1">
        <v>9999</v>
      </c>
      <c r="Q706" s="2" t="s">
        <v>37</v>
      </c>
      <c r="R706" s="1" t="s">
        <v>335</v>
      </c>
      <c r="S706" s="1" t="str">
        <f t="shared" si="22"/>
        <v>$ST|CAPI|60|9999|9999|9999</v>
      </c>
      <c r="T706" s="2" t="str">
        <f t="shared" si="21"/>
        <v>OK</v>
      </c>
    </row>
    <row r="707" spans="1:20" x14ac:dyDescent="0.25">
      <c r="A707" s="1">
        <v>701030199</v>
      </c>
      <c r="B707" s="1" t="str">
        <f>VLOOKUP(A707,[1]Maestra!A$1:C$746,2,0)</f>
        <v>PSPLANOR7</v>
      </c>
      <c r="C707" s="1" t="str">
        <f>VLOOKUP(A707,[1]Maestra!A$1:C$746,3,0)</f>
        <v>Plazo Normal</v>
      </c>
      <c r="D707" s="1" t="s">
        <v>333</v>
      </c>
      <c r="E707" s="1" t="s">
        <v>334</v>
      </c>
      <c r="F707" s="1">
        <v>6</v>
      </c>
      <c r="G707" s="1">
        <v>61</v>
      </c>
      <c r="H707" s="1">
        <v>9999</v>
      </c>
      <c r="I707" s="1" t="s">
        <v>336</v>
      </c>
      <c r="J707" s="1">
        <v>620</v>
      </c>
      <c r="Q707" s="2" t="s">
        <v>37</v>
      </c>
      <c r="R707" s="1" t="s">
        <v>335</v>
      </c>
      <c r="S707" s="1" t="str">
        <f t="shared" si="22"/>
        <v>$ST|CAPI|61|9999|PJFL|620</v>
      </c>
      <c r="T707" s="2" t="str">
        <f t="shared" ref="T707:T770" si="23">IF(COUNTIFS($D$2:$D$20413,D707,$S$2:$S$20413,S707,$A$2:$A$20413,"&lt;&gt;"&amp;A707)&gt;0,"Conflicto","OK")</f>
        <v>OK</v>
      </c>
    </row>
    <row r="708" spans="1:20" x14ac:dyDescent="0.25">
      <c r="A708" s="1">
        <v>702019999</v>
      </c>
      <c r="B708" s="1" t="str">
        <f>VLOOKUP(A708,[1]Maestra!A$1:C$746,2,0)</f>
        <v>PSPLAPJ07</v>
      </c>
      <c r="C708" s="1" t="str">
        <f>VLOOKUP(A708,[1]Maestra!A$1:C$746,3,0)</f>
        <v>Plazo PJ</v>
      </c>
      <c r="D708" s="1" t="s">
        <v>333</v>
      </c>
      <c r="E708" s="1" t="s">
        <v>334</v>
      </c>
      <c r="F708" s="1">
        <v>6</v>
      </c>
      <c r="G708" s="1">
        <v>63</v>
      </c>
      <c r="H708" s="1">
        <v>9999</v>
      </c>
      <c r="I708" s="1" t="s">
        <v>337</v>
      </c>
      <c r="J708" s="1">
        <v>9999</v>
      </c>
      <c r="Q708" s="2" t="s">
        <v>37</v>
      </c>
      <c r="R708" s="1" t="s">
        <v>335</v>
      </c>
      <c r="S708" s="1" t="str">
        <f t="shared" si="22"/>
        <v>$ST|CAPI|63|9999|PJSL|9999</v>
      </c>
      <c r="T708" s="2" t="str">
        <f t="shared" si="23"/>
        <v>OK</v>
      </c>
    </row>
    <row r="709" spans="1:20" x14ac:dyDescent="0.25">
      <c r="A709" s="1">
        <v>701030199</v>
      </c>
      <c r="B709" s="1" t="str">
        <f>VLOOKUP(A709,[1]Maestra!A$1:C$746,2,0)</f>
        <v>PSPLANOR7</v>
      </c>
      <c r="C709" s="1" t="str">
        <f>VLOOKUP(A709,[1]Maestra!A$1:C$746,3,0)</f>
        <v>Plazo Normal</v>
      </c>
      <c r="D709" s="1" t="s">
        <v>333</v>
      </c>
      <c r="E709" s="1" t="s">
        <v>334</v>
      </c>
      <c r="F709" s="1">
        <v>6</v>
      </c>
      <c r="G709" s="1">
        <v>61</v>
      </c>
      <c r="H709" s="1">
        <v>9999</v>
      </c>
      <c r="I709" s="1" t="s">
        <v>337</v>
      </c>
      <c r="J709" s="1">
        <v>620</v>
      </c>
      <c r="Q709" s="2" t="s">
        <v>37</v>
      </c>
      <c r="R709" s="1" t="s">
        <v>335</v>
      </c>
      <c r="S709" s="1" t="str">
        <f t="shared" si="22"/>
        <v>$ST|CAPI|61|9999|PJSL|620</v>
      </c>
      <c r="T709" s="2" t="str">
        <f t="shared" si="23"/>
        <v>OK</v>
      </c>
    </row>
    <row r="710" spans="1:20" x14ac:dyDescent="0.25">
      <c r="A710" s="1">
        <v>702019999</v>
      </c>
      <c r="B710" s="1" t="str">
        <f>VLOOKUP(A710,[1]Maestra!A$1:C$746,2,0)</f>
        <v>PSPLAPJ07</v>
      </c>
      <c r="C710" s="1" t="str">
        <f>VLOOKUP(A710,[1]Maestra!A$1:C$746,3,0)</f>
        <v>Plazo PJ</v>
      </c>
      <c r="D710" s="1" t="s">
        <v>333</v>
      </c>
      <c r="E710" s="1" t="s">
        <v>334</v>
      </c>
      <c r="F710" s="1">
        <v>6</v>
      </c>
      <c r="G710" s="1">
        <v>63</v>
      </c>
      <c r="H710" s="1">
        <v>9999</v>
      </c>
      <c r="I710" s="1" t="s">
        <v>336</v>
      </c>
      <c r="J710" s="1">
        <v>9999</v>
      </c>
      <c r="Q710" s="2" t="s">
        <v>37</v>
      </c>
      <c r="R710" s="1" t="s">
        <v>335</v>
      </c>
      <c r="S710" s="1" t="str">
        <f t="shared" si="22"/>
        <v>$ST|CAPI|63|9999|PJFL|9999</v>
      </c>
      <c r="T710" s="2" t="str">
        <f t="shared" si="23"/>
        <v>OK</v>
      </c>
    </row>
    <row r="711" spans="1:20" x14ac:dyDescent="0.25">
      <c r="A711" s="1">
        <v>701030199</v>
      </c>
      <c r="B711" s="1" t="str">
        <f>VLOOKUP(A711,[1]Maestra!A$1:C$746,2,0)</f>
        <v>PSPLANOR7</v>
      </c>
      <c r="C711" s="1" t="str">
        <f>VLOOKUP(A711,[1]Maestra!A$1:C$746,3,0)</f>
        <v>Plazo Normal</v>
      </c>
      <c r="D711" s="1" t="s">
        <v>333</v>
      </c>
      <c r="E711" s="1" t="s">
        <v>334</v>
      </c>
      <c r="F711" s="1">
        <v>6</v>
      </c>
      <c r="G711" s="1">
        <v>61</v>
      </c>
      <c r="H711" s="1">
        <v>9999</v>
      </c>
      <c r="I711" s="1">
        <v>9999</v>
      </c>
      <c r="J711" s="1">
        <v>650</v>
      </c>
      <c r="Q711" s="2" t="s">
        <v>37</v>
      </c>
      <c r="R711" s="1" t="s">
        <v>335</v>
      </c>
      <c r="S711" s="1" t="str">
        <f t="shared" si="22"/>
        <v>$ST|CAPI|61|9999|9999|650</v>
      </c>
      <c r="T711" s="2" t="str">
        <f t="shared" si="23"/>
        <v>OK</v>
      </c>
    </row>
    <row r="712" spans="1:20" x14ac:dyDescent="0.25">
      <c r="A712" s="1">
        <v>701030199</v>
      </c>
      <c r="B712" s="1" t="str">
        <f>VLOOKUP(A712,[1]Maestra!A$1:C$746,2,0)</f>
        <v>PSPLANOR7</v>
      </c>
      <c r="C712" s="1" t="str">
        <f>VLOOKUP(A712,[1]Maestra!A$1:C$746,3,0)</f>
        <v>Plazo Normal</v>
      </c>
      <c r="D712" s="1" t="s">
        <v>333</v>
      </c>
      <c r="E712" s="1" t="s">
        <v>334</v>
      </c>
      <c r="F712" s="1">
        <v>6</v>
      </c>
      <c r="G712" s="1">
        <v>61</v>
      </c>
      <c r="H712" s="1">
        <v>9999</v>
      </c>
      <c r="I712" s="1">
        <v>9999</v>
      </c>
      <c r="J712" s="1">
        <v>9999</v>
      </c>
      <c r="Q712" s="2" t="s">
        <v>37</v>
      </c>
      <c r="R712" s="1" t="s">
        <v>335</v>
      </c>
      <c r="S712" s="1" t="str">
        <f t="shared" si="22"/>
        <v>$ST|CAPI|61|9999|9999|9999</v>
      </c>
      <c r="T712" s="2" t="str">
        <f t="shared" si="23"/>
        <v>OK</v>
      </c>
    </row>
    <row r="713" spans="1:20" x14ac:dyDescent="0.25">
      <c r="A713" s="1">
        <v>701030199</v>
      </c>
      <c r="B713" s="1" t="str">
        <f>VLOOKUP(A713,[1]Maestra!A$1:C$746,2,0)</f>
        <v>PSPLANOR7</v>
      </c>
      <c r="C713" s="1" t="str">
        <f>VLOOKUP(A713,[1]Maestra!A$1:C$746,3,0)</f>
        <v>Plazo Normal</v>
      </c>
      <c r="D713" s="1" t="s">
        <v>333</v>
      </c>
      <c r="E713" s="1" t="s">
        <v>334</v>
      </c>
      <c r="F713" s="1">
        <v>6</v>
      </c>
      <c r="G713" s="1">
        <v>62</v>
      </c>
      <c r="H713" s="1">
        <v>9999</v>
      </c>
      <c r="I713" s="1">
        <v>9999</v>
      </c>
      <c r="J713" s="1">
        <v>601</v>
      </c>
      <c r="Q713" s="2" t="s">
        <v>37</v>
      </c>
      <c r="R713" s="1" t="s">
        <v>335</v>
      </c>
      <c r="S713" s="1" t="str">
        <f t="shared" si="22"/>
        <v>$ST|CAPI|62|9999|9999|601</v>
      </c>
      <c r="T713" s="2" t="str">
        <f t="shared" si="23"/>
        <v>OK</v>
      </c>
    </row>
    <row r="714" spans="1:20" x14ac:dyDescent="0.25">
      <c r="A714" s="1">
        <v>701039999</v>
      </c>
      <c r="B714" s="1" t="str">
        <f>VLOOKUP(A714,[1]Maestra!A$1:C$746,2,0)</f>
        <v>PSPLAGEN7</v>
      </c>
      <c r="C714" s="1" t="str">
        <f>VLOOKUP(A714,[1]Maestra!A$1:C$746,3,0)</f>
        <v>Plazo Genérico</v>
      </c>
      <c r="D714" s="1" t="s">
        <v>333</v>
      </c>
      <c r="E714" s="1" t="s">
        <v>334</v>
      </c>
      <c r="F714" s="1">
        <v>6</v>
      </c>
      <c r="G714" s="1">
        <v>62</v>
      </c>
      <c r="H714" s="1">
        <v>9999</v>
      </c>
      <c r="I714" s="1">
        <v>9999</v>
      </c>
      <c r="J714" s="1">
        <v>602</v>
      </c>
      <c r="Q714" s="2" t="s">
        <v>37</v>
      </c>
      <c r="R714" s="1" t="s">
        <v>335</v>
      </c>
      <c r="S714" s="1" t="str">
        <f t="shared" si="22"/>
        <v>$ST|CAPI|62|9999|9999|602</v>
      </c>
      <c r="T714" s="2" t="str">
        <f t="shared" si="23"/>
        <v>OK</v>
      </c>
    </row>
    <row r="715" spans="1:20" x14ac:dyDescent="0.25">
      <c r="A715" s="1">
        <v>701030599</v>
      </c>
      <c r="B715" s="1" t="str">
        <f>VLOOKUP(A715,[1]Maestra!A$1:C$746,2,0)</f>
        <v>PSAHOAUT7</v>
      </c>
      <c r="C715" s="1" t="str">
        <f>VLOOKUP(A715,[1]Maestra!A$1:C$746,3,0)</f>
        <v>Ahorro Auto</v>
      </c>
      <c r="D715" s="1" t="s">
        <v>333</v>
      </c>
      <c r="E715" s="1" t="s">
        <v>334</v>
      </c>
      <c r="F715" s="1">
        <v>6</v>
      </c>
      <c r="G715" s="1">
        <v>62</v>
      </c>
      <c r="H715" s="1">
        <v>9999</v>
      </c>
      <c r="I715" s="1">
        <v>9999</v>
      </c>
      <c r="J715" s="1">
        <v>603</v>
      </c>
      <c r="Q715" s="2" t="s">
        <v>37</v>
      </c>
      <c r="R715" s="1" t="s">
        <v>335</v>
      </c>
      <c r="S715" s="1" t="str">
        <f t="shared" si="22"/>
        <v>$ST|CAPI|62|9999|9999|603</v>
      </c>
      <c r="T715" s="2" t="str">
        <f t="shared" si="23"/>
        <v>OK</v>
      </c>
    </row>
    <row r="716" spans="1:20" x14ac:dyDescent="0.25">
      <c r="A716" s="1">
        <v>701030699</v>
      </c>
      <c r="B716" s="1" t="str">
        <f>VLOOKUP(A716,[1]Maestra!A$1:C$746,2,0)</f>
        <v>PSAHOCAS7</v>
      </c>
      <c r="C716" s="1" t="str">
        <f>VLOOKUP(A716,[1]Maestra!A$1:C$746,3,0)</f>
        <v>Ahorro Casa</v>
      </c>
      <c r="D716" s="1" t="s">
        <v>333</v>
      </c>
      <c r="E716" s="1" t="s">
        <v>334</v>
      </c>
      <c r="F716" s="1">
        <v>6</v>
      </c>
      <c r="G716" s="1">
        <v>62</v>
      </c>
      <c r="H716" s="1">
        <v>9999</v>
      </c>
      <c r="I716" s="1">
        <v>9999</v>
      </c>
      <c r="J716" s="1">
        <v>604</v>
      </c>
      <c r="Q716" s="2" t="s">
        <v>37</v>
      </c>
      <c r="R716" s="1" t="s">
        <v>335</v>
      </c>
      <c r="S716" s="1" t="str">
        <f t="shared" si="22"/>
        <v>$ST|CAPI|62|9999|9999|604</v>
      </c>
      <c r="T716" s="2" t="str">
        <f t="shared" si="23"/>
        <v>OK</v>
      </c>
    </row>
    <row r="717" spans="1:20" x14ac:dyDescent="0.25">
      <c r="A717" s="1">
        <v>701030799</v>
      </c>
      <c r="B717" s="1" t="str">
        <f>VLOOKUP(A717,[1]Maestra!A$1:C$746,2,0)</f>
        <v>PSAHOTEC7</v>
      </c>
      <c r="C717" s="1" t="str">
        <f>VLOOKUP(A717,[1]Maestra!A$1:C$746,3,0)</f>
        <v>Ahorro Techo</v>
      </c>
      <c r="D717" s="1" t="s">
        <v>333</v>
      </c>
      <c r="E717" s="1" t="s">
        <v>334</v>
      </c>
      <c r="F717" s="1">
        <v>6</v>
      </c>
      <c r="G717" s="1">
        <v>62</v>
      </c>
      <c r="H717" s="1">
        <v>9999</v>
      </c>
      <c r="I717" s="1">
        <v>9999</v>
      </c>
      <c r="J717" s="1">
        <v>605</v>
      </c>
      <c r="Q717" s="2" t="s">
        <v>37</v>
      </c>
      <c r="R717" s="1" t="s">
        <v>335</v>
      </c>
      <c r="S717" s="1" t="str">
        <f t="shared" si="22"/>
        <v>$ST|CAPI|62|9999|9999|605</v>
      </c>
      <c r="T717" s="2" t="str">
        <f t="shared" si="23"/>
        <v>OK</v>
      </c>
    </row>
    <row r="718" spans="1:20" x14ac:dyDescent="0.25">
      <c r="A718" s="1">
        <v>701030199</v>
      </c>
      <c r="B718" s="1" t="str">
        <f>VLOOKUP(A718,[1]Maestra!A$1:C$746,2,0)</f>
        <v>PSPLANOR7</v>
      </c>
      <c r="C718" s="1" t="str">
        <f>VLOOKUP(A718,[1]Maestra!A$1:C$746,3,0)</f>
        <v>Plazo Normal</v>
      </c>
      <c r="D718" s="1" t="s">
        <v>333</v>
      </c>
      <c r="E718" s="1" t="s">
        <v>334</v>
      </c>
      <c r="F718" s="1">
        <v>6</v>
      </c>
      <c r="G718" s="1">
        <v>62</v>
      </c>
      <c r="H718" s="1">
        <v>9999</v>
      </c>
      <c r="I718" s="1">
        <v>9999</v>
      </c>
      <c r="J718" s="1">
        <v>607</v>
      </c>
      <c r="Q718" s="2" t="s">
        <v>37</v>
      </c>
      <c r="R718" s="1" t="s">
        <v>335</v>
      </c>
      <c r="S718" s="1" t="str">
        <f t="shared" si="22"/>
        <v>$ST|CAPI|62|9999|9999|607</v>
      </c>
      <c r="T718" s="2" t="str">
        <f t="shared" si="23"/>
        <v>OK</v>
      </c>
    </row>
    <row r="719" spans="1:20" x14ac:dyDescent="0.25">
      <c r="A719" s="1">
        <v>701030199</v>
      </c>
      <c r="B719" s="1" t="str">
        <f>VLOOKUP(A719,[1]Maestra!A$1:C$746,2,0)</f>
        <v>PSPLANOR7</v>
      </c>
      <c r="C719" s="1" t="str">
        <f>VLOOKUP(A719,[1]Maestra!A$1:C$746,3,0)</f>
        <v>Plazo Normal</v>
      </c>
      <c r="D719" s="1" t="s">
        <v>333</v>
      </c>
      <c r="E719" s="1" t="s">
        <v>334</v>
      </c>
      <c r="F719" s="1">
        <v>6</v>
      </c>
      <c r="G719" s="1">
        <v>62</v>
      </c>
      <c r="H719" s="1">
        <v>9999</v>
      </c>
      <c r="I719" s="1">
        <v>9999</v>
      </c>
      <c r="J719" s="1">
        <v>608</v>
      </c>
      <c r="Q719" s="2" t="s">
        <v>37</v>
      </c>
      <c r="R719" s="1" t="s">
        <v>335</v>
      </c>
      <c r="S719" s="1" t="str">
        <f t="shared" si="22"/>
        <v>$ST|CAPI|62|9999|9999|608</v>
      </c>
      <c r="T719" s="2" t="str">
        <f t="shared" si="23"/>
        <v>OK</v>
      </c>
    </row>
    <row r="720" spans="1:20" x14ac:dyDescent="0.25">
      <c r="A720" s="1">
        <v>701030199</v>
      </c>
      <c r="B720" s="1" t="str">
        <f>VLOOKUP(A720,[1]Maestra!A$1:C$746,2,0)</f>
        <v>PSPLANOR7</v>
      </c>
      <c r="C720" s="1" t="str">
        <f>VLOOKUP(A720,[1]Maestra!A$1:C$746,3,0)</f>
        <v>Plazo Normal</v>
      </c>
      <c r="D720" s="1" t="s">
        <v>333</v>
      </c>
      <c r="E720" s="1" t="s">
        <v>334</v>
      </c>
      <c r="F720" s="1">
        <v>6</v>
      </c>
      <c r="G720" s="1">
        <v>62</v>
      </c>
      <c r="H720" s="1">
        <v>9999</v>
      </c>
      <c r="I720" s="1">
        <v>9999</v>
      </c>
      <c r="J720" s="1">
        <v>610</v>
      </c>
      <c r="Q720" s="2" t="s">
        <v>37</v>
      </c>
      <c r="R720" s="1" t="s">
        <v>335</v>
      </c>
      <c r="S720" s="1" t="str">
        <f t="shared" si="22"/>
        <v>$ST|CAPI|62|9999|9999|610</v>
      </c>
      <c r="T720" s="2" t="str">
        <f t="shared" si="23"/>
        <v>OK</v>
      </c>
    </row>
    <row r="721" spans="1:20" x14ac:dyDescent="0.25">
      <c r="A721" s="1">
        <v>701030399</v>
      </c>
      <c r="B721" s="1" t="str">
        <f>VLOOKUP(A721,[1]Maestra!A$1:C$746,2,0)</f>
        <v>PSPLAH217</v>
      </c>
      <c r="C721" s="1" t="str">
        <f>VLOOKUP(A721,[1]Maestra!A$1:C$746,3,0)</f>
        <v>Plazo Ahorro 21</v>
      </c>
      <c r="D721" s="1" t="s">
        <v>333</v>
      </c>
      <c r="E721" s="1" t="s">
        <v>334</v>
      </c>
      <c r="F721" s="1">
        <v>6</v>
      </c>
      <c r="G721" s="1">
        <v>62</v>
      </c>
      <c r="H721" s="1">
        <v>9999</v>
      </c>
      <c r="I721" s="1">
        <v>9999</v>
      </c>
      <c r="J721" s="1">
        <v>612</v>
      </c>
      <c r="Q721" s="2" t="s">
        <v>37</v>
      </c>
      <c r="R721" s="1" t="s">
        <v>335</v>
      </c>
      <c r="S721" s="1" t="str">
        <f t="shared" si="22"/>
        <v>$ST|CAPI|62|9999|9999|612</v>
      </c>
      <c r="T721" s="2" t="str">
        <f t="shared" si="23"/>
        <v>OK</v>
      </c>
    </row>
    <row r="722" spans="1:20" x14ac:dyDescent="0.25">
      <c r="A722" s="1">
        <v>701030199</v>
      </c>
      <c r="B722" s="1" t="str">
        <f>VLOOKUP(A722,[1]Maestra!A$1:C$746,2,0)</f>
        <v>PSPLANOR7</v>
      </c>
      <c r="C722" s="1" t="str">
        <f>VLOOKUP(A722,[1]Maestra!A$1:C$746,3,0)</f>
        <v>Plazo Normal</v>
      </c>
      <c r="D722" s="1" t="s">
        <v>333</v>
      </c>
      <c r="E722" s="1" t="s">
        <v>334</v>
      </c>
      <c r="F722" s="1">
        <v>6</v>
      </c>
      <c r="G722" s="1">
        <v>62</v>
      </c>
      <c r="H722" s="1">
        <v>9999</v>
      </c>
      <c r="I722" s="1">
        <v>9999</v>
      </c>
      <c r="J722" s="1">
        <v>614</v>
      </c>
      <c r="Q722" s="2" t="s">
        <v>37</v>
      </c>
      <c r="R722" s="1" t="s">
        <v>335</v>
      </c>
      <c r="S722" s="1" t="str">
        <f t="shared" si="22"/>
        <v>$ST|CAPI|62|9999|9999|614</v>
      </c>
      <c r="T722" s="2" t="str">
        <f t="shared" si="23"/>
        <v>OK</v>
      </c>
    </row>
    <row r="723" spans="1:20" x14ac:dyDescent="0.25">
      <c r="A723" s="1">
        <v>701030199</v>
      </c>
      <c r="B723" s="1" t="str">
        <f>VLOOKUP(A723,[1]Maestra!A$1:C$746,2,0)</f>
        <v>PSPLANOR7</v>
      </c>
      <c r="C723" s="1" t="str">
        <f>VLOOKUP(A723,[1]Maestra!A$1:C$746,3,0)</f>
        <v>Plazo Normal</v>
      </c>
      <c r="D723" s="1" t="s">
        <v>333</v>
      </c>
      <c r="E723" s="1" t="s">
        <v>334</v>
      </c>
      <c r="F723" s="1">
        <v>6</v>
      </c>
      <c r="G723" s="1">
        <v>62</v>
      </c>
      <c r="H723" s="1">
        <v>9999</v>
      </c>
      <c r="I723" s="1">
        <v>9999</v>
      </c>
      <c r="J723" s="1">
        <v>615</v>
      </c>
      <c r="Q723" s="2" t="s">
        <v>37</v>
      </c>
      <c r="R723" s="1" t="s">
        <v>335</v>
      </c>
      <c r="S723" s="1" t="str">
        <f t="shared" si="22"/>
        <v>$ST|CAPI|62|9999|9999|615</v>
      </c>
      <c r="T723" s="2" t="str">
        <f t="shared" si="23"/>
        <v>OK</v>
      </c>
    </row>
    <row r="724" spans="1:20" x14ac:dyDescent="0.25">
      <c r="A724" s="1">
        <v>701030499</v>
      </c>
      <c r="B724" s="1" t="str">
        <f>VLOOKUP(A724,[1]Maestra!A$1:C$746,2,0)</f>
        <v>PSPLFIMA7</v>
      </c>
      <c r="C724" s="1" t="str">
        <f>VLOOKUP(A724,[1]Maestra!A$1:C$746,3,0)</f>
        <v>Plazo Fijo Max</v>
      </c>
      <c r="D724" s="1" t="s">
        <v>333</v>
      </c>
      <c r="E724" s="1" t="s">
        <v>334</v>
      </c>
      <c r="F724" s="1">
        <v>6</v>
      </c>
      <c r="G724" s="1">
        <v>62</v>
      </c>
      <c r="H724" s="1">
        <v>9999</v>
      </c>
      <c r="I724" s="1">
        <v>9999</v>
      </c>
      <c r="J724" s="1">
        <v>616</v>
      </c>
      <c r="Q724" s="2" t="s">
        <v>37</v>
      </c>
      <c r="R724" s="1" t="s">
        <v>335</v>
      </c>
      <c r="S724" s="1" t="str">
        <f t="shared" si="22"/>
        <v>$ST|CAPI|62|9999|9999|616</v>
      </c>
      <c r="T724" s="2" t="str">
        <f t="shared" si="23"/>
        <v>OK</v>
      </c>
    </row>
    <row r="725" spans="1:20" x14ac:dyDescent="0.25">
      <c r="A725" s="1">
        <v>701030199</v>
      </c>
      <c r="B725" s="1" t="str">
        <f>VLOOKUP(A725,[1]Maestra!A$1:C$746,2,0)</f>
        <v>PSPLANOR7</v>
      </c>
      <c r="C725" s="1" t="str">
        <f>VLOOKUP(A725,[1]Maestra!A$1:C$746,3,0)</f>
        <v>Plazo Normal</v>
      </c>
      <c r="D725" s="1" t="s">
        <v>333</v>
      </c>
      <c r="E725" s="1" t="s">
        <v>334</v>
      </c>
      <c r="F725" s="1">
        <v>6</v>
      </c>
      <c r="G725" s="1">
        <v>62</v>
      </c>
      <c r="H725" s="1">
        <v>9999</v>
      </c>
      <c r="I725" s="1">
        <v>9999</v>
      </c>
      <c r="J725" s="1">
        <v>632</v>
      </c>
      <c r="Q725" s="2" t="s">
        <v>37</v>
      </c>
      <c r="R725" s="1" t="s">
        <v>335</v>
      </c>
      <c r="S725" s="1" t="str">
        <f t="shared" si="22"/>
        <v>$ST|CAPI|62|9999|9999|632</v>
      </c>
      <c r="T725" s="2" t="str">
        <f t="shared" si="23"/>
        <v>OK</v>
      </c>
    </row>
    <row r="726" spans="1:20" x14ac:dyDescent="0.25">
      <c r="A726" s="1">
        <v>701030199</v>
      </c>
      <c r="B726" s="1" t="str">
        <f>VLOOKUP(A726,[1]Maestra!A$1:C$746,2,0)</f>
        <v>PSPLANOR7</v>
      </c>
      <c r="C726" s="1" t="str">
        <f>VLOOKUP(A726,[1]Maestra!A$1:C$746,3,0)</f>
        <v>Plazo Normal</v>
      </c>
      <c r="D726" s="1" t="s">
        <v>333</v>
      </c>
      <c r="E726" s="1" t="s">
        <v>334</v>
      </c>
      <c r="F726" s="1">
        <v>6</v>
      </c>
      <c r="G726" s="1">
        <v>62</v>
      </c>
      <c r="H726" s="1">
        <v>9999</v>
      </c>
      <c r="I726" s="1">
        <v>9999</v>
      </c>
      <c r="J726" s="1">
        <v>633</v>
      </c>
      <c r="Q726" s="2" t="s">
        <v>37</v>
      </c>
      <c r="R726" s="1" t="s">
        <v>335</v>
      </c>
      <c r="S726" s="1" t="str">
        <f t="shared" si="22"/>
        <v>$ST|CAPI|62|9999|9999|633</v>
      </c>
      <c r="T726" s="2" t="str">
        <f t="shared" si="23"/>
        <v>OK</v>
      </c>
    </row>
    <row r="727" spans="1:20" x14ac:dyDescent="0.25">
      <c r="A727" s="1">
        <v>701030199</v>
      </c>
      <c r="B727" s="1" t="str">
        <f>VLOOKUP(A727,[1]Maestra!A$1:C$746,2,0)</f>
        <v>PSPLANOR7</v>
      </c>
      <c r="C727" s="1" t="str">
        <f>VLOOKUP(A727,[1]Maestra!A$1:C$746,3,0)</f>
        <v>Plazo Normal</v>
      </c>
      <c r="D727" s="1" t="s">
        <v>333</v>
      </c>
      <c r="E727" s="1" t="s">
        <v>334</v>
      </c>
      <c r="F727" s="1">
        <v>6</v>
      </c>
      <c r="G727" s="1">
        <v>62</v>
      </c>
      <c r="H727" s="1">
        <v>9999</v>
      </c>
      <c r="I727" s="1">
        <v>9999</v>
      </c>
      <c r="J727" s="1">
        <v>634</v>
      </c>
      <c r="Q727" s="2" t="s">
        <v>37</v>
      </c>
      <c r="R727" s="1" t="s">
        <v>335</v>
      </c>
      <c r="S727" s="1" t="str">
        <f t="shared" si="22"/>
        <v>$ST|CAPI|62|9999|9999|634</v>
      </c>
      <c r="T727" s="2" t="str">
        <f t="shared" si="23"/>
        <v>OK</v>
      </c>
    </row>
    <row r="728" spans="1:20" x14ac:dyDescent="0.25">
      <c r="A728" s="1">
        <v>701030199</v>
      </c>
      <c r="B728" s="1" t="str">
        <f>VLOOKUP(A728,[1]Maestra!A$1:C$746,2,0)</f>
        <v>PSPLANOR7</v>
      </c>
      <c r="C728" s="1" t="str">
        <f>VLOOKUP(A728,[1]Maestra!A$1:C$746,3,0)</f>
        <v>Plazo Normal</v>
      </c>
      <c r="D728" s="1" t="s">
        <v>333</v>
      </c>
      <c r="E728" s="1" t="s">
        <v>334</v>
      </c>
      <c r="F728" s="1">
        <v>6</v>
      </c>
      <c r="G728" s="1">
        <v>62</v>
      </c>
      <c r="H728" s="1">
        <v>9999</v>
      </c>
      <c r="I728" s="1">
        <v>9999</v>
      </c>
      <c r="J728" s="1">
        <v>635</v>
      </c>
      <c r="Q728" s="2" t="s">
        <v>37</v>
      </c>
      <c r="R728" s="1" t="s">
        <v>335</v>
      </c>
      <c r="S728" s="1" t="str">
        <f t="shared" si="22"/>
        <v>$ST|CAPI|62|9999|9999|635</v>
      </c>
      <c r="T728" s="2" t="str">
        <f t="shared" si="23"/>
        <v>OK</v>
      </c>
    </row>
    <row r="729" spans="1:20" x14ac:dyDescent="0.25">
      <c r="A729" s="1">
        <v>701030499</v>
      </c>
      <c r="B729" s="1" t="str">
        <f>VLOOKUP(A729,[1]Maestra!A$1:C$746,2,0)</f>
        <v>PSPLFIMA7</v>
      </c>
      <c r="C729" s="1" t="str">
        <f>VLOOKUP(A729,[1]Maestra!A$1:C$746,3,0)</f>
        <v>Plazo Fijo Max</v>
      </c>
      <c r="D729" s="1" t="s">
        <v>333</v>
      </c>
      <c r="E729" s="1" t="s">
        <v>334</v>
      </c>
      <c r="F729" s="1">
        <v>6</v>
      </c>
      <c r="G729" s="1">
        <v>62</v>
      </c>
      <c r="H729" s="1">
        <v>9999</v>
      </c>
      <c r="I729" s="1">
        <v>9999</v>
      </c>
      <c r="J729" s="1">
        <v>641</v>
      </c>
      <c r="Q729" s="2" t="s">
        <v>37</v>
      </c>
      <c r="R729" s="1" t="s">
        <v>335</v>
      </c>
      <c r="S729" s="1" t="str">
        <f t="shared" si="22"/>
        <v>$ST|CAPI|62|9999|9999|641</v>
      </c>
      <c r="T729" s="2" t="str">
        <f t="shared" si="23"/>
        <v>OK</v>
      </c>
    </row>
    <row r="730" spans="1:20" x14ac:dyDescent="0.25">
      <c r="A730" s="1">
        <v>701030499</v>
      </c>
      <c r="B730" s="1" t="str">
        <f>VLOOKUP(A730,[1]Maestra!A$1:C$746,2,0)</f>
        <v>PSPLFIMA7</v>
      </c>
      <c r="C730" s="1" t="str">
        <f>VLOOKUP(A730,[1]Maestra!A$1:C$746,3,0)</f>
        <v>Plazo Fijo Max</v>
      </c>
      <c r="D730" s="1" t="s">
        <v>333</v>
      </c>
      <c r="E730" s="1" t="s">
        <v>334</v>
      </c>
      <c r="F730" s="1">
        <v>6</v>
      </c>
      <c r="G730" s="1">
        <v>62</v>
      </c>
      <c r="H730" s="1">
        <v>9999</v>
      </c>
      <c r="I730" s="1">
        <v>9999</v>
      </c>
      <c r="J730" s="1">
        <v>642</v>
      </c>
      <c r="Q730" s="2" t="s">
        <v>37</v>
      </c>
      <c r="R730" s="1" t="s">
        <v>335</v>
      </c>
      <c r="S730" s="1" t="str">
        <f t="shared" si="22"/>
        <v>$ST|CAPI|62|9999|9999|642</v>
      </c>
      <c r="T730" s="2" t="str">
        <f t="shared" si="23"/>
        <v>OK</v>
      </c>
    </row>
    <row r="731" spans="1:20" x14ac:dyDescent="0.25">
      <c r="A731" s="1">
        <v>701030499</v>
      </c>
      <c r="B731" s="1" t="str">
        <f>VLOOKUP(A731,[1]Maestra!A$1:C$746,2,0)</f>
        <v>PSPLFIMA7</v>
      </c>
      <c r="C731" s="1" t="str">
        <f>VLOOKUP(A731,[1]Maestra!A$1:C$746,3,0)</f>
        <v>Plazo Fijo Max</v>
      </c>
      <c r="D731" s="1" t="s">
        <v>333</v>
      </c>
      <c r="E731" s="1" t="s">
        <v>334</v>
      </c>
      <c r="F731" s="1">
        <v>6</v>
      </c>
      <c r="G731" s="1">
        <v>62</v>
      </c>
      <c r="H731" s="1">
        <v>9999</v>
      </c>
      <c r="I731" s="1">
        <v>9999</v>
      </c>
      <c r="J731" s="1">
        <v>643</v>
      </c>
      <c r="Q731" s="2" t="s">
        <v>37</v>
      </c>
      <c r="R731" s="1" t="s">
        <v>335</v>
      </c>
      <c r="S731" s="1" t="str">
        <f t="shared" si="22"/>
        <v>$ST|CAPI|62|9999|9999|643</v>
      </c>
      <c r="T731" s="2" t="str">
        <f t="shared" si="23"/>
        <v>OK</v>
      </c>
    </row>
    <row r="732" spans="1:20" x14ac:dyDescent="0.25">
      <c r="A732" s="1">
        <v>701030499</v>
      </c>
      <c r="B732" s="1" t="str">
        <f>VLOOKUP(A732,[1]Maestra!A$1:C$746,2,0)</f>
        <v>PSPLFIMA7</v>
      </c>
      <c r="C732" s="1" t="str">
        <f>VLOOKUP(A732,[1]Maestra!A$1:C$746,3,0)</f>
        <v>Plazo Fijo Max</v>
      </c>
      <c r="D732" s="1" t="s">
        <v>333</v>
      </c>
      <c r="E732" s="1" t="s">
        <v>334</v>
      </c>
      <c r="F732" s="1">
        <v>6</v>
      </c>
      <c r="G732" s="1">
        <v>62</v>
      </c>
      <c r="H732" s="1">
        <v>9999</v>
      </c>
      <c r="I732" s="1">
        <v>9999</v>
      </c>
      <c r="J732" s="1">
        <v>646</v>
      </c>
      <c r="Q732" s="2" t="s">
        <v>37</v>
      </c>
      <c r="R732" s="1" t="s">
        <v>335</v>
      </c>
      <c r="S732" s="1" t="str">
        <f t="shared" si="22"/>
        <v>$ST|CAPI|62|9999|9999|646</v>
      </c>
      <c r="T732" s="2" t="str">
        <f t="shared" si="23"/>
        <v>OK</v>
      </c>
    </row>
    <row r="733" spans="1:20" x14ac:dyDescent="0.25">
      <c r="A733" s="1">
        <v>701030499</v>
      </c>
      <c r="B733" s="1" t="str">
        <f>VLOOKUP(A733,[1]Maestra!A$1:C$746,2,0)</f>
        <v>PSPLFIMA7</v>
      </c>
      <c r="C733" s="1" t="str">
        <f>VLOOKUP(A733,[1]Maestra!A$1:C$746,3,0)</f>
        <v>Plazo Fijo Max</v>
      </c>
      <c r="D733" s="1" t="s">
        <v>333</v>
      </c>
      <c r="E733" s="1" t="s">
        <v>334</v>
      </c>
      <c r="F733" s="1">
        <v>6</v>
      </c>
      <c r="G733" s="1">
        <v>62</v>
      </c>
      <c r="H733" s="1">
        <v>9999</v>
      </c>
      <c r="I733" s="1">
        <v>9999</v>
      </c>
      <c r="J733" s="1">
        <v>647</v>
      </c>
      <c r="Q733" s="2" t="s">
        <v>37</v>
      </c>
      <c r="R733" s="1" t="s">
        <v>335</v>
      </c>
      <c r="S733" s="1" t="str">
        <f t="shared" si="22"/>
        <v>$ST|CAPI|62|9999|9999|647</v>
      </c>
      <c r="T733" s="2" t="str">
        <f t="shared" si="23"/>
        <v>OK</v>
      </c>
    </row>
    <row r="734" spans="1:20" x14ac:dyDescent="0.25">
      <c r="A734" s="1">
        <v>701030199</v>
      </c>
      <c r="B734" s="1" t="str">
        <f>VLOOKUP(A734,[1]Maestra!A$1:C$746,2,0)</f>
        <v>PSPLANOR7</v>
      </c>
      <c r="C734" s="1" t="str">
        <f>VLOOKUP(A734,[1]Maestra!A$1:C$746,3,0)</f>
        <v>Plazo Normal</v>
      </c>
      <c r="D734" s="1" t="s">
        <v>333</v>
      </c>
      <c r="E734" s="1" t="s">
        <v>334</v>
      </c>
      <c r="F734" s="1">
        <v>6</v>
      </c>
      <c r="G734" s="1">
        <v>62</v>
      </c>
      <c r="H734" s="1">
        <v>9999</v>
      </c>
      <c r="I734" s="1">
        <v>9999</v>
      </c>
      <c r="J734" s="1">
        <v>9999</v>
      </c>
      <c r="Q734" s="2" t="s">
        <v>37</v>
      </c>
      <c r="R734" s="1" t="s">
        <v>335</v>
      </c>
      <c r="S734" s="1" t="str">
        <f t="shared" si="22"/>
        <v>$ST|CAPI|62|9999|9999|9999</v>
      </c>
      <c r="T734" s="2" t="str">
        <f t="shared" si="23"/>
        <v>OK</v>
      </c>
    </row>
    <row r="735" spans="1:20" x14ac:dyDescent="0.25">
      <c r="A735" s="1">
        <v>702019999</v>
      </c>
      <c r="B735" s="1" t="str">
        <f>VLOOKUP(A735,[1]Maestra!A$1:C$746,2,0)</f>
        <v>PSPLAPJ07</v>
      </c>
      <c r="C735" s="1" t="str">
        <f>VLOOKUP(A735,[1]Maestra!A$1:C$746,3,0)</f>
        <v>Plazo PJ</v>
      </c>
      <c r="D735" s="1" t="s">
        <v>333</v>
      </c>
      <c r="E735" s="1" t="s">
        <v>339</v>
      </c>
      <c r="F735" s="1">
        <v>6</v>
      </c>
      <c r="G735" s="1">
        <v>63</v>
      </c>
      <c r="H735" s="1">
        <v>9999</v>
      </c>
      <c r="I735" s="1" t="s">
        <v>337</v>
      </c>
      <c r="J735" s="1">
        <v>9999</v>
      </c>
      <c r="Q735" s="2" t="s">
        <v>37</v>
      </c>
      <c r="R735" s="1" t="s">
        <v>335</v>
      </c>
      <c r="S735" s="1" t="str">
        <f t="shared" si="22"/>
        <v>$ST|RJUD|63|9999|PJSL|9999</v>
      </c>
      <c r="T735" s="2" t="str">
        <f t="shared" si="23"/>
        <v>OK</v>
      </c>
    </row>
    <row r="736" spans="1:20" x14ac:dyDescent="0.25">
      <c r="A736" s="1">
        <v>701030199</v>
      </c>
      <c r="B736" s="1" t="str">
        <f>VLOOKUP(A736,[1]Maestra!A$1:C$746,2,0)</f>
        <v>PSPLANOR7</v>
      </c>
      <c r="C736" s="1" t="str">
        <f>VLOOKUP(A736,[1]Maestra!A$1:C$746,3,0)</f>
        <v>Plazo Normal</v>
      </c>
      <c r="D736" s="1" t="s">
        <v>333</v>
      </c>
      <c r="E736" s="1" t="s">
        <v>334</v>
      </c>
      <c r="F736" s="1">
        <v>6</v>
      </c>
      <c r="G736" s="1">
        <v>63</v>
      </c>
      <c r="H736" s="1">
        <v>9999</v>
      </c>
      <c r="I736" s="1">
        <v>9999</v>
      </c>
      <c r="J736" s="1">
        <v>9999</v>
      </c>
      <c r="Q736" s="2" t="s">
        <v>37</v>
      </c>
      <c r="R736" s="1" t="s">
        <v>335</v>
      </c>
      <c r="S736" s="1" t="str">
        <f t="shared" si="22"/>
        <v>$ST|CAPI|63|9999|9999|9999</v>
      </c>
      <c r="T736" s="2" t="str">
        <f t="shared" si="23"/>
        <v>OK</v>
      </c>
    </row>
    <row r="737" spans="1:20" x14ac:dyDescent="0.25">
      <c r="A737" s="1">
        <v>703029999</v>
      </c>
      <c r="B737" s="1" t="str">
        <f>VLOOKUP(A737,[1]Maestra!A$1:C$746,2,0)</f>
        <v>PSDEPLME7</v>
      </c>
      <c r="C737" s="1" t="str">
        <f>VLOOKUP(A737,[1]Maestra!A$1:C$746,3,0)</f>
        <v>Depósito Plazo Mesa</v>
      </c>
      <c r="D737" s="1" t="s">
        <v>333</v>
      </c>
      <c r="E737" s="1" t="s">
        <v>334</v>
      </c>
      <c r="F737" s="1">
        <v>6</v>
      </c>
      <c r="G737" s="1">
        <v>64</v>
      </c>
      <c r="H737" s="1">
        <v>9999</v>
      </c>
      <c r="I737" s="1">
        <v>9999</v>
      </c>
      <c r="J737" s="1">
        <v>9999</v>
      </c>
      <c r="Q737" s="2" t="s">
        <v>37</v>
      </c>
      <c r="R737" s="1" t="s">
        <v>335</v>
      </c>
      <c r="S737" s="1" t="str">
        <f t="shared" si="22"/>
        <v>$ST|CAPI|64|9999|9999|9999</v>
      </c>
      <c r="T737" s="2" t="str">
        <f t="shared" si="23"/>
        <v>OK</v>
      </c>
    </row>
    <row r="738" spans="1:20" x14ac:dyDescent="0.25">
      <c r="A738" s="1">
        <v>703029999</v>
      </c>
      <c r="B738" s="1" t="str">
        <f>VLOOKUP(A738,[1]Maestra!A$1:C$746,2,0)</f>
        <v>PSDEPLME7</v>
      </c>
      <c r="C738" s="1" t="str">
        <f>VLOOKUP(A738,[1]Maestra!A$1:C$746,3,0)</f>
        <v>Depósito Plazo Mesa</v>
      </c>
      <c r="D738" s="1" t="s">
        <v>333</v>
      </c>
      <c r="E738" s="1" t="s">
        <v>334</v>
      </c>
      <c r="F738" s="1">
        <v>6</v>
      </c>
      <c r="G738" s="1">
        <v>65</v>
      </c>
      <c r="H738" s="1">
        <v>9999</v>
      </c>
      <c r="I738" s="1" t="s">
        <v>336</v>
      </c>
      <c r="J738" s="1">
        <v>9999</v>
      </c>
      <c r="Q738" s="2" t="s">
        <v>37</v>
      </c>
      <c r="R738" s="1" t="s">
        <v>335</v>
      </c>
      <c r="S738" s="1" t="str">
        <f t="shared" si="22"/>
        <v>$ST|CAPI|65|9999|PJFL|9999</v>
      </c>
      <c r="T738" s="2" t="str">
        <f t="shared" si="23"/>
        <v>OK</v>
      </c>
    </row>
    <row r="739" spans="1:20" x14ac:dyDescent="0.25">
      <c r="A739" s="1">
        <v>703029999</v>
      </c>
      <c r="B739" s="1" t="str">
        <f>VLOOKUP(A739,[1]Maestra!A$1:C$746,2,0)</f>
        <v>PSDEPLME7</v>
      </c>
      <c r="C739" s="1" t="str">
        <f>VLOOKUP(A739,[1]Maestra!A$1:C$746,3,0)</f>
        <v>Depósito Plazo Mesa</v>
      </c>
      <c r="D739" s="1" t="s">
        <v>333</v>
      </c>
      <c r="E739" s="1" t="s">
        <v>334</v>
      </c>
      <c r="F739" s="1">
        <v>6</v>
      </c>
      <c r="G739" s="1">
        <v>65</v>
      </c>
      <c r="H739" s="1">
        <v>9999</v>
      </c>
      <c r="I739" s="1" t="s">
        <v>337</v>
      </c>
      <c r="J739" s="1">
        <v>9999</v>
      </c>
      <c r="Q739" s="2" t="s">
        <v>37</v>
      </c>
      <c r="R739" s="1" t="s">
        <v>335</v>
      </c>
      <c r="S739" s="1" t="str">
        <f t="shared" si="22"/>
        <v>$ST|CAPI|65|9999|PJSL|9999</v>
      </c>
      <c r="T739" s="2" t="str">
        <f t="shared" si="23"/>
        <v>OK</v>
      </c>
    </row>
    <row r="740" spans="1:20" x14ac:dyDescent="0.25">
      <c r="A740" s="1">
        <v>701030199</v>
      </c>
      <c r="B740" s="1" t="str">
        <f>VLOOKUP(A740,[1]Maestra!A$1:C$746,2,0)</f>
        <v>PSPLANOR7</v>
      </c>
      <c r="C740" s="1" t="str">
        <f>VLOOKUP(A740,[1]Maestra!A$1:C$746,3,0)</f>
        <v>Plazo Normal</v>
      </c>
      <c r="D740" s="1" t="s">
        <v>333</v>
      </c>
      <c r="E740" s="1" t="s">
        <v>334</v>
      </c>
      <c r="F740" s="1">
        <v>6</v>
      </c>
      <c r="G740" s="1">
        <v>65</v>
      </c>
      <c r="H740" s="1">
        <v>9999</v>
      </c>
      <c r="I740" s="1">
        <v>9999</v>
      </c>
      <c r="J740" s="1">
        <v>9999</v>
      </c>
      <c r="Q740" s="2" t="s">
        <v>37</v>
      </c>
      <c r="R740" s="1" t="s">
        <v>335</v>
      </c>
      <c r="S740" s="1" t="str">
        <f t="shared" si="22"/>
        <v>$ST|CAPI|65|9999|9999|9999</v>
      </c>
      <c r="T740" s="2" t="str">
        <f t="shared" si="23"/>
        <v>OK</v>
      </c>
    </row>
    <row r="741" spans="1:20" x14ac:dyDescent="0.25">
      <c r="A741" s="1">
        <v>701049999</v>
      </c>
      <c r="B741" s="1" t="str">
        <f>VLOOKUP(A741,[1]Maestra!A$1:C$746,2,0)</f>
        <v>PSCTS0006</v>
      </c>
      <c r="C741" s="1" t="str">
        <f>VLOOKUP(A741,[1]Maestra!A$1:C$746,3,0)</f>
        <v>CTS</v>
      </c>
      <c r="D741" s="1" t="s">
        <v>333</v>
      </c>
      <c r="E741" s="1" t="s">
        <v>334</v>
      </c>
      <c r="F741" s="1">
        <v>7</v>
      </c>
      <c r="G741" s="1">
        <v>72</v>
      </c>
      <c r="H741" s="1">
        <v>9999</v>
      </c>
      <c r="I741" s="1">
        <v>9999</v>
      </c>
      <c r="J741" s="1">
        <v>751</v>
      </c>
      <c r="Q741" s="2" t="s">
        <v>37</v>
      </c>
      <c r="R741" s="1" t="s">
        <v>335</v>
      </c>
      <c r="S741" s="1" t="str">
        <f t="shared" si="22"/>
        <v>$ST|CAPI|72|9999|9999|751</v>
      </c>
      <c r="T741" s="2" t="str">
        <f t="shared" si="23"/>
        <v>OK</v>
      </c>
    </row>
    <row r="742" spans="1:20" x14ac:dyDescent="0.25">
      <c r="A742" s="1">
        <v>701049999</v>
      </c>
      <c r="B742" s="1" t="str">
        <f>VLOOKUP(A742,[1]Maestra!A$1:C$746,2,0)</f>
        <v>PSCTS0006</v>
      </c>
      <c r="C742" s="1" t="str">
        <f>VLOOKUP(A742,[1]Maestra!A$1:C$746,3,0)</f>
        <v>CTS</v>
      </c>
      <c r="D742" s="1" t="s">
        <v>333</v>
      </c>
      <c r="E742" s="1" t="s">
        <v>334</v>
      </c>
      <c r="F742" s="1">
        <v>7</v>
      </c>
      <c r="G742" s="1">
        <v>72</v>
      </c>
      <c r="H742" s="1">
        <v>9999</v>
      </c>
      <c r="I742" s="1">
        <v>9999</v>
      </c>
      <c r="J742" s="1">
        <v>752</v>
      </c>
      <c r="Q742" s="2" t="s">
        <v>37</v>
      </c>
      <c r="R742" s="1" t="s">
        <v>335</v>
      </c>
      <c r="S742" s="1" t="str">
        <f t="shared" si="22"/>
        <v>$ST|CAPI|72|9999|9999|752</v>
      </c>
      <c r="T742" s="2" t="str">
        <f t="shared" si="23"/>
        <v>OK</v>
      </c>
    </row>
    <row r="743" spans="1:20" x14ac:dyDescent="0.25">
      <c r="A743" s="1">
        <v>701049999</v>
      </c>
      <c r="B743" s="1" t="str">
        <f>VLOOKUP(A743,[1]Maestra!A$1:C$746,2,0)</f>
        <v>PSCTS0006</v>
      </c>
      <c r="C743" s="1" t="str">
        <f>VLOOKUP(A743,[1]Maestra!A$1:C$746,3,0)</f>
        <v>CTS</v>
      </c>
      <c r="D743" s="1" t="s">
        <v>333</v>
      </c>
      <c r="E743" s="1" t="s">
        <v>334</v>
      </c>
      <c r="F743" s="1">
        <v>7</v>
      </c>
      <c r="G743" s="1">
        <v>72</v>
      </c>
      <c r="H743" s="1">
        <v>9999</v>
      </c>
      <c r="I743" s="1">
        <v>9999</v>
      </c>
      <c r="J743" s="1">
        <v>9999</v>
      </c>
      <c r="Q743" s="2" t="s">
        <v>37</v>
      </c>
      <c r="R743" s="1" t="s">
        <v>335</v>
      </c>
      <c r="S743" s="1" t="str">
        <f t="shared" si="22"/>
        <v>$ST|CAPI|72|9999|9999|9999</v>
      </c>
      <c r="T743" s="2" t="str">
        <f t="shared" si="23"/>
        <v>OK</v>
      </c>
    </row>
    <row r="744" spans="1:20" x14ac:dyDescent="0.25">
      <c r="A744" s="1">
        <v>701049999</v>
      </c>
      <c r="B744" s="1" t="str">
        <f>VLOOKUP(A744,[1]Maestra!A$1:C$746,2,0)</f>
        <v>PSCTS0006</v>
      </c>
      <c r="C744" s="1" t="str">
        <f>VLOOKUP(A744,[1]Maestra!A$1:C$746,3,0)</f>
        <v>CTS</v>
      </c>
      <c r="D744" s="1" t="s">
        <v>333</v>
      </c>
      <c r="E744" s="1" t="s">
        <v>334</v>
      </c>
      <c r="F744" s="1">
        <v>7</v>
      </c>
      <c r="G744" s="1">
        <v>74</v>
      </c>
      <c r="H744" s="1">
        <v>9999</v>
      </c>
      <c r="I744" s="1">
        <v>9999</v>
      </c>
      <c r="J744" s="1">
        <v>751</v>
      </c>
      <c r="Q744" s="2" t="s">
        <v>37</v>
      </c>
      <c r="R744" s="1" t="s">
        <v>335</v>
      </c>
      <c r="S744" s="1" t="str">
        <f t="shared" si="22"/>
        <v>$ST|CAPI|74|9999|9999|751</v>
      </c>
      <c r="T744" s="2" t="str">
        <f t="shared" si="23"/>
        <v>OK</v>
      </c>
    </row>
    <row r="745" spans="1:20" x14ac:dyDescent="0.25">
      <c r="A745" s="1">
        <v>701049999</v>
      </c>
      <c r="B745" s="1" t="str">
        <f>VLOOKUP(A745,[1]Maestra!A$1:C$746,2,0)</f>
        <v>PSCTS0006</v>
      </c>
      <c r="C745" s="1" t="str">
        <f>VLOOKUP(A745,[1]Maestra!A$1:C$746,3,0)</f>
        <v>CTS</v>
      </c>
      <c r="D745" s="1" t="s">
        <v>333</v>
      </c>
      <c r="E745" s="1" t="s">
        <v>334</v>
      </c>
      <c r="F745" s="1">
        <v>7</v>
      </c>
      <c r="G745" s="1">
        <v>74</v>
      </c>
      <c r="H745" s="1">
        <v>9999</v>
      </c>
      <c r="I745" s="1">
        <v>9999</v>
      </c>
      <c r="J745" s="1">
        <v>752</v>
      </c>
      <c r="Q745" s="2" t="s">
        <v>37</v>
      </c>
      <c r="R745" s="1" t="s">
        <v>335</v>
      </c>
      <c r="S745" s="1" t="str">
        <f t="shared" si="22"/>
        <v>$ST|CAPI|74|9999|9999|752</v>
      </c>
      <c r="T745" s="2" t="str">
        <f t="shared" si="23"/>
        <v>OK</v>
      </c>
    </row>
    <row r="746" spans="1:20" x14ac:dyDescent="0.25">
      <c r="A746" s="1">
        <v>701049999</v>
      </c>
      <c r="B746" s="1" t="str">
        <f>VLOOKUP(A746,[1]Maestra!A$1:C$746,2,0)</f>
        <v>PSCTS0006</v>
      </c>
      <c r="C746" s="1" t="str">
        <f>VLOOKUP(A746,[1]Maestra!A$1:C$746,3,0)</f>
        <v>CTS</v>
      </c>
      <c r="D746" s="1" t="s">
        <v>333</v>
      </c>
      <c r="E746" s="1" t="s">
        <v>334</v>
      </c>
      <c r="F746" s="1">
        <v>7</v>
      </c>
      <c r="G746" s="1">
        <v>74</v>
      </c>
      <c r="H746" s="1">
        <v>9999</v>
      </c>
      <c r="I746" s="1">
        <v>9999</v>
      </c>
      <c r="J746" s="1">
        <v>9999</v>
      </c>
      <c r="Q746" s="2" t="s">
        <v>37</v>
      </c>
      <c r="R746" s="1" t="s">
        <v>335</v>
      </c>
      <c r="S746" s="1" t="str">
        <f t="shared" si="22"/>
        <v>$ST|CAPI|74|9999|9999|9999</v>
      </c>
      <c r="T746" s="2" t="str">
        <f t="shared" si="23"/>
        <v>OK</v>
      </c>
    </row>
    <row r="747" spans="1:20" x14ac:dyDescent="0.25">
      <c r="A747" s="1">
        <v>702039999</v>
      </c>
      <c r="B747" s="1" t="str">
        <f>VLOOKUP(A747,[1]Maestra!A$1:C$746,2,0)</f>
        <v>PSCBPJPL8</v>
      </c>
      <c r="C747" s="1" t="str">
        <f>VLOOKUP(A747,[1]Maestra!A$1:C$746,3,0)</f>
        <v>CBME PJ Plazo</v>
      </c>
      <c r="D747" s="1" t="s">
        <v>333</v>
      </c>
      <c r="E747" s="1" t="s">
        <v>334</v>
      </c>
      <c r="F747" s="1">
        <v>8</v>
      </c>
      <c r="G747" s="1">
        <v>80</v>
      </c>
      <c r="H747" s="1">
        <v>6</v>
      </c>
      <c r="I747" s="1" t="s">
        <v>336</v>
      </c>
      <c r="J747" s="1">
        <v>9999</v>
      </c>
      <c r="Q747" s="2" t="s">
        <v>37</v>
      </c>
      <c r="R747" s="1" t="s">
        <v>335</v>
      </c>
      <c r="S747" s="1" t="str">
        <f t="shared" si="22"/>
        <v>$ST|CAPI|80|6|PJFL|9999</v>
      </c>
      <c r="T747" s="2" t="str">
        <f t="shared" si="23"/>
        <v>OK</v>
      </c>
    </row>
    <row r="748" spans="1:20" x14ac:dyDescent="0.25">
      <c r="A748" s="1">
        <v>702039999</v>
      </c>
      <c r="B748" s="1" t="str">
        <f>VLOOKUP(A748,[1]Maestra!A$1:C$746,2,0)</f>
        <v>PSCBPJPL8</v>
      </c>
      <c r="C748" s="1" t="str">
        <f>VLOOKUP(A748,[1]Maestra!A$1:C$746,3,0)</f>
        <v>CBME PJ Plazo</v>
      </c>
      <c r="D748" s="1" t="s">
        <v>333</v>
      </c>
      <c r="E748" s="1" t="s">
        <v>334</v>
      </c>
      <c r="F748" s="1">
        <v>8</v>
      </c>
      <c r="G748" s="1">
        <v>80</v>
      </c>
      <c r="H748" s="1">
        <v>6</v>
      </c>
      <c r="I748" s="1" t="s">
        <v>337</v>
      </c>
      <c r="J748" s="1">
        <v>9999</v>
      </c>
      <c r="Q748" s="2" t="s">
        <v>37</v>
      </c>
      <c r="R748" s="1" t="s">
        <v>335</v>
      </c>
      <c r="S748" s="1" t="str">
        <f t="shared" si="22"/>
        <v>$ST|CAPI|80|6|PJSL|9999</v>
      </c>
      <c r="T748" s="2" t="str">
        <f t="shared" si="23"/>
        <v>OK</v>
      </c>
    </row>
    <row r="749" spans="1:20" x14ac:dyDescent="0.25">
      <c r="A749" s="1">
        <v>701059999</v>
      </c>
      <c r="B749" s="1" t="str">
        <f>VLOOKUP(A749,[1]Maestra!A$1:C$746,2,0)</f>
        <v>PSCBPNPL8</v>
      </c>
      <c r="C749" s="1" t="str">
        <f>VLOOKUP(A749,[1]Maestra!A$1:C$746,3,0)</f>
        <v>CBME PN Plazo</v>
      </c>
      <c r="D749" s="1" t="s">
        <v>333</v>
      </c>
      <c r="E749" s="1" t="s">
        <v>334</v>
      </c>
      <c r="F749" s="1">
        <v>8</v>
      </c>
      <c r="G749" s="1">
        <v>80</v>
      </c>
      <c r="H749" s="1">
        <v>6</v>
      </c>
      <c r="I749" s="1">
        <v>9999</v>
      </c>
      <c r="J749" s="1">
        <v>9999</v>
      </c>
      <c r="Q749" s="2" t="s">
        <v>37</v>
      </c>
      <c r="R749" s="1" t="s">
        <v>335</v>
      </c>
      <c r="S749" s="1" t="str">
        <f t="shared" si="22"/>
        <v>$ST|CAPI|80|6|9999|9999</v>
      </c>
      <c r="T749" s="2" t="str">
        <f t="shared" si="23"/>
        <v>OK</v>
      </c>
    </row>
    <row r="750" spans="1:20" x14ac:dyDescent="0.25">
      <c r="A750" s="1">
        <v>702039999</v>
      </c>
      <c r="B750" s="1" t="str">
        <f>VLOOKUP(A750,[1]Maestra!A$1:C$746,2,0)</f>
        <v>PSCBPJPL8</v>
      </c>
      <c r="C750" s="1" t="str">
        <f>VLOOKUP(A750,[1]Maestra!A$1:C$746,3,0)</f>
        <v>CBME PJ Plazo</v>
      </c>
      <c r="D750" s="1" t="s">
        <v>333</v>
      </c>
      <c r="E750" s="1" t="s">
        <v>334</v>
      </c>
      <c r="F750" s="1">
        <v>8</v>
      </c>
      <c r="G750" s="1">
        <v>80</v>
      </c>
      <c r="H750" s="1">
        <v>9999</v>
      </c>
      <c r="I750" s="1" t="s">
        <v>336</v>
      </c>
      <c r="J750" s="1">
        <v>9999</v>
      </c>
      <c r="Q750" s="2" t="s">
        <v>37</v>
      </c>
      <c r="R750" s="1" t="s">
        <v>335</v>
      </c>
      <c r="S750" s="1" t="str">
        <f t="shared" si="22"/>
        <v>$ST|CAPI|80|9999|PJFL|9999</v>
      </c>
      <c r="T750" s="2" t="str">
        <f t="shared" si="23"/>
        <v>OK</v>
      </c>
    </row>
    <row r="751" spans="1:20" x14ac:dyDescent="0.25">
      <c r="A751" s="1">
        <v>702039999</v>
      </c>
      <c r="B751" s="1" t="str">
        <f>VLOOKUP(A751,[1]Maestra!A$1:C$746,2,0)</f>
        <v>PSCBPJPL8</v>
      </c>
      <c r="C751" s="1" t="str">
        <f>VLOOKUP(A751,[1]Maestra!A$1:C$746,3,0)</f>
        <v>CBME PJ Plazo</v>
      </c>
      <c r="D751" s="1" t="s">
        <v>333</v>
      </c>
      <c r="E751" s="1" t="s">
        <v>334</v>
      </c>
      <c r="F751" s="1">
        <v>8</v>
      </c>
      <c r="G751" s="1">
        <v>80</v>
      </c>
      <c r="H751" s="1">
        <v>9999</v>
      </c>
      <c r="I751" s="1" t="s">
        <v>337</v>
      </c>
      <c r="J751" s="1">
        <v>9999</v>
      </c>
      <c r="Q751" s="2" t="s">
        <v>37</v>
      </c>
      <c r="R751" s="1" t="s">
        <v>335</v>
      </c>
      <c r="S751" s="1" t="str">
        <f t="shared" si="22"/>
        <v>$ST|CAPI|80|9999|PJSL|9999</v>
      </c>
      <c r="T751" s="2" t="str">
        <f t="shared" si="23"/>
        <v>OK</v>
      </c>
    </row>
    <row r="752" spans="1:20" x14ac:dyDescent="0.25">
      <c r="A752" s="1">
        <v>701059999</v>
      </c>
      <c r="B752" s="1" t="str">
        <f>VLOOKUP(A752,[1]Maestra!A$1:C$746,2,0)</f>
        <v>PSCBPNPL8</v>
      </c>
      <c r="C752" s="1" t="str">
        <f>VLOOKUP(A752,[1]Maestra!A$1:C$746,3,0)</f>
        <v>CBME PN Plazo</v>
      </c>
      <c r="D752" s="1" t="s">
        <v>333</v>
      </c>
      <c r="E752" s="1" t="s">
        <v>334</v>
      </c>
      <c r="F752" s="1">
        <v>8</v>
      </c>
      <c r="G752" s="1">
        <v>80</v>
      </c>
      <c r="H752" s="1">
        <v>9999</v>
      </c>
      <c r="I752" s="1">
        <v>9999</v>
      </c>
      <c r="J752" s="1">
        <v>9999</v>
      </c>
      <c r="Q752" s="2" t="s">
        <v>37</v>
      </c>
      <c r="R752" s="1" t="s">
        <v>335</v>
      </c>
      <c r="S752" s="1" t="str">
        <f t="shared" ref="S752:S815" si="24">_xlfn.CONCAT(D752,"|",E752,"|",G752,"|",H752,"|",I752,"|",J752)</f>
        <v>$ST|CAPI|80|9999|9999|9999</v>
      </c>
      <c r="T752" s="2" t="str">
        <f t="shared" si="23"/>
        <v>OK</v>
      </c>
    </row>
    <row r="753" spans="1:20" x14ac:dyDescent="0.25">
      <c r="A753" s="1">
        <v>702039999</v>
      </c>
      <c r="B753" s="1" t="str">
        <f>VLOOKUP(A753,[1]Maestra!A$1:C$746,2,0)</f>
        <v>PSCBPJPL8</v>
      </c>
      <c r="C753" s="1" t="str">
        <f>VLOOKUP(A753,[1]Maestra!A$1:C$746,3,0)</f>
        <v>CBME PJ Plazo</v>
      </c>
      <c r="D753" s="1" t="s">
        <v>333</v>
      </c>
      <c r="E753" s="1" t="s">
        <v>334</v>
      </c>
      <c r="F753" s="1">
        <v>8</v>
      </c>
      <c r="G753" s="1">
        <v>81</v>
      </c>
      <c r="H753" s="1">
        <v>6</v>
      </c>
      <c r="I753" s="1" t="s">
        <v>336</v>
      </c>
      <c r="J753" s="1">
        <v>9999</v>
      </c>
      <c r="Q753" s="2" t="s">
        <v>37</v>
      </c>
      <c r="R753" s="1" t="s">
        <v>335</v>
      </c>
      <c r="S753" s="1" t="str">
        <f t="shared" si="24"/>
        <v>$ST|CAPI|81|6|PJFL|9999</v>
      </c>
      <c r="T753" s="2" t="str">
        <f t="shared" si="23"/>
        <v>OK</v>
      </c>
    </row>
    <row r="754" spans="1:20" x14ac:dyDescent="0.25">
      <c r="A754" s="1">
        <v>702039999</v>
      </c>
      <c r="B754" s="1" t="str">
        <f>VLOOKUP(A754,[1]Maestra!A$1:C$746,2,0)</f>
        <v>PSCBPJPL8</v>
      </c>
      <c r="C754" s="1" t="str">
        <f>VLOOKUP(A754,[1]Maestra!A$1:C$746,3,0)</f>
        <v>CBME PJ Plazo</v>
      </c>
      <c r="D754" s="1" t="s">
        <v>333</v>
      </c>
      <c r="E754" s="1" t="s">
        <v>334</v>
      </c>
      <c r="F754" s="1">
        <v>8</v>
      </c>
      <c r="G754" s="1">
        <v>81</v>
      </c>
      <c r="H754" s="1">
        <v>6</v>
      </c>
      <c r="I754" s="1" t="s">
        <v>337</v>
      </c>
      <c r="J754" s="1">
        <v>9999</v>
      </c>
      <c r="Q754" s="2" t="s">
        <v>37</v>
      </c>
      <c r="R754" s="1" t="s">
        <v>335</v>
      </c>
      <c r="S754" s="1" t="str">
        <f t="shared" si="24"/>
        <v>$ST|CAPI|81|6|PJSL|9999</v>
      </c>
      <c r="T754" s="2" t="str">
        <f t="shared" si="23"/>
        <v>OK</v>
      </c>
    </row>
    <row r="755" spans="1:20" x14ac:dyDescent="0.25">
      <c r="A755" s="1">
        <v>701059999</v>
      </c>
      <c r="B755" s="1" t="str">
        <f>VLOOKUP(A755,[1]Maestra!A$1:C$746,2,0)</f>
        <v>PSCBPNPL8</v>
      </c>
      <c r="C755" s="1" t="str">
        <f>VLOOKUP(A755,[1]Maestra!A$1:C$746,3,0)</f>
        <v>CBME PN Plazo</v>
      </c>
      <c r="D755" s="1" t="s">
        <v>333</v>
      </c>
      <c r="E755" s="1" t="s">
        <v>334</v>
      </c>
      <c r="F755" s="1">
        <v>8</v>
      </c>
      <c r="G755" s="1">
        <v>81</v>
      </c>
      <c r="H755" s="1">
        <v>6</v>
      </c>
      <c r="I755" s="1">
        <v>9999</v>
      </c>
      <c r="J755" s="1">
        <v>9999</v>
      </c>
      <c r="Q755" s="2" t="s">
        <v>37</v>
      </c>
      <c r="R755" s="1" t="s">
        <v>335</v>
      </c>
      <c r="S755" s="1" t="str">
        <f t="shared" si="24"/>
        <v>$ST|CAPI|81|6|9999|9999</v>
      </c>
      <c r="T755" s="2" t="str">
        <f t="shared" si="23"/>
        <v>OK</v>
      </c>
    </row>
    <row r="756" spans="1:20" x14ac:dyDescent="0.25">
      <c r="A756" s="1">
        <v>702039999</v>
      </c>
      <c r="B756" s="1" t="str">
        <f>VLOOKUP(A756,[1]Maestra!A$1:C$746,2,0)</f>
        <v>PSCBPJPL8</v>
      </c>
      <c r="C756" s="1" t="str">
        <f>VLOOKUP(A756,[1]Maestra!A$1:C$746,3,0)</f>
        <v>CBME PJ Plazo</v>
      </c>
      <c r="D756" s="1" t="s">
        <v>333</v>
      </c>
      <c r="E756" s="1" t="s">
        <v>334</v>
      </c>
      <c r="F756" s="1">
        <v>8</v>
      </c>
      <c r="G756" s="1">
        <v>81</v>
      </c>
      <c r="H756" s="1">
        <v>9999</v>
      </c>
      <c r="I756" s="1" t="s">
        <v>336</v>
      </c>
      <c r="J756" s="1">
        <v>9999</v>
      </c>
      <c r="Q756" s="2" t="s">
        <v>37</v>
      </c>
      <c r="R756" s="1" t="s">
        <v>335</v>
      </c>
      <c r="S756" s="1" t="str">
        <f t="shared" si="24"/>
        <v>$ST|CAPI|81|9999|PJFL|9999</v>
      </c>
      <c r="T756" s="2" t="str">
        <f t="shared" si="23"/>
        <v>OK</v>
      </c>
    </row>
    <row r="757" spans="1:20" x14ac:dyDescent="0.25">
      <c r="A757" s="1">
        <v>702039999</v>
      </c>
      <c r="B757" s="1" t="str">
        <f>VLOOKUP(A757,[1]Maestra!A$1:C$746,2,0)</f>
        <v>PSCBPJPL8</v>
      </c>
      <c r="C757" s="1" t="str">
        <f>VLOOKUP(A757,[1]Maestra!A$1:C$746,3,0)</f>
        <v>CBME PJ Plazo</v>
      </c>
      <c r="D757" s="1" t="s">
        <v>333</v>
      </c>
      <c r="E757" s="1" t="s">
        <v>334</v>
      </c>
      <c r="F757" s="1">
        <v>8</v>
      </c>
      <c r="G757" s="1">
        <v>81</v>
      </c>
      <c r="H757" s="1">
        <v>9999</v>
      </c>
      <c r="I757" s="1" t="s">
        <v>337</v>
      </c>
      <c r="J757" s="1">
        <v>9999</v>
      </c>
      <c r="Q757" s="2" t="s">
        <v>37</v>
      </c>
      <c r="R757" s="1" t="s">
        <v>335</v>
      </c>
      <c r="S757" s="1" t="str">
        <f t="shared" si="24"/>
        <v>$ST|CAPI|81|9999|PJSL|9999</v>
      </c>
      <c r="T757" s="2" t="str">
        <f t="shared" si="23"/>
        <v>OK</v>
      </c>
    </row>
    <row r="758" spans="1:20" x14ac:dyDescent="0.25">
      <c r="A758" s="1">
        <v>701059999</v>
      </c>
      <c r="B758" s="1" t="str">
        <f>VLOOKUP(A758,[1]Maestra!A$1:C$746,2,0)</f>
        <v>PSCBPNPL8</v>
      </c>
      <c r="C758" s="1" t="str">
        <f>VLOOKUP(A758,[1]Maestra!A$1:C$746,3,0)</f>
        <v>CBME PN Plazo</v>
      </c>
      <c r="D758" s="1" t="s">
        <v>333</v>
      </c>
      <c r="E758" s="1" t="s">
        <v>334</v>
      </c>
      <c r="F758" s="1">
        <v>8</v>
      </c>
      <c r="G758" s="1">
        <v>81</v>
      </c>
      <c r="H758" s="1">
        <v>9999</v>
      </c>
      <c r="I758" s="1">
        <v>9999</v>
      </c>
      <c r="J758" s="1">
        <v>9999</v>
      </c>
      <c r="Q758" s="2" t="s">
        <v>37</v>
      </c>
      <c r="R758" s="1" t="s">
        <v>335</v>
      </c>
      <c r="S758" s="1" t="str">
        <f t="shared" si="24"/>
        <v>$ST|CAPI|81|9999|9999|9999</v>
      </c>
      <c r="T758" s="2" t="str">
        <f t="shared" si="23"/>
        <v>OK</v>
      </c>
    </row>
    <row r="759" spans="1:20" x14ac:dyDescent="0.25">
      <c r="A759" s="1">
        <v>703039999</v>
      </c>
      <c r="B759" s="1" t="str">
        <f>VLOOKUP(A759,[1]Maestra!A$1:C$746,2,0)</f>
        <v>PSCMBECD7</v>
      </c>
      <c r="C759" s="1" t="str">
        <f>VLOOKUP(A759,[1]Maestra!A$1:C$746,3,0)</f>
        <v>CMBE/CDN</v>
      </c>
      <c r="D759" s="1" t="s">
        <v>333</v>
      </c>
      <c r="E759" s="1" t="s">
        <v>334</v>
      </c>
      <c r="F759" s="1">
        <v>8</v>
      </c>
      <c r="G759" s="1">
        <v>82</v>
      </c>
      <c r="H759" s="1">
        <v>6</v>
      </c>
      <c r="I759" s="1" t="s">
        <v>336</v>
      </c>
      <c r="J759" s="1">
        <v>9999</v>
      </c>
      <c r="Q759" s="2" t="s">
        <v>37</v>
      </c>
      <c r="R759" s="1" t="s">
        <v>335</v>
      </c>
      <c r="S759" s="1" t="str">
        <f t="shared" si="24"/>
        <v>$ST|CAPI|82|6|PJFL|9999</v>
      </c>
      <c r="T759" s="2" t="str">
        <f t="shared" si="23"/>
        <v>OK</v>
      </c>
    </row>
    <row r="760" spans="1:20" x14ac:dyDescent="0.25">
      <c r="A760" s="1">
        <v>703039999</v>
      </c>
      <c r="B760" s="1" t="str">
        <f>VLOOKUP(A760,[1]Maestra!A$1:C$746,2,0)</f>
        <v>PSCMBECD7</v>
      </c>
      <c r="C760" s="1" t="str">
        <f>VLOOKUP(A760,[1]Maestra!A$1:C$746,3,0)</f>
        <v>CMBE/CDN</v>
      </c>
      <c r="D760" s="1" t="s">
        <v>333</v>
      </c>
      <c r="E760" s="1" t="s">
        <v>334</v>
      </c>
      <c r="F760" s="1">
        <v>8</v>
      </c>
      <c r="G760" s="1">
        <v>82</v>
      </c>
      <c r="H760" s="1">
        <v>6</v>
      </c>
      <c r="I760" s="1" t="s">
        <v>337</v>
      </c>
      <c r="J760" s="1">
        <v>9999</v>
      </c>
      <c r="Q760" s="2" t="s">
        <v>37</v>
      </c>
      <c r="R760" s="1" t="s">
        <v>335</v>
      </c>
      <c r="S760" s="1" t="str">
        <f t="shared" si="24"/>
        <v>$ST|CAPI|82|6|PJSL|9999</v>
      </c>
      <c r="T760" s="2" t="str">
        <f t="shared" si="23"/>
        <v>OK</v>
      </c>
    </row>
    <row r="761" spans="1:20" x14ac:dyDescent="0.25">
      <c r="A761" s="1">
        <v>703039999</v>
      </c>
      <c r="B761" s="1" t="str">
        <f>VLOOKUP(A761,[1]Maestra!A$1:C$746,2,0)</f>
        <v>PSCMBECD7</v>
      </c>
      <c r="C761" s="1" t="str">
        <f>VLOOKUP(A761,[1]Maestra!A$1:C$746,3,0)</f>
        <v>CMBE/CDN</v>
      </c>
      <c r="D761" s="1" t="s">
        <v>333</v>
      </c>
      <c r="E761" s="1" t="s">
        <v>334</v>
      </c>
      <c r="F761" s="1">
        <v>8</v>
      </c>
      <c r="G761" s="1">
        <v>82</v>
      </c>
      <c r="H761" s="1">
        <v>6</v>
      </c>
      <c r="I761" s="1">
        <v>9999</v>
      </c>
      <c r="J761" s="1">
        <v>9999</v>
      </c>
      <c r="Q761" s="2" t="s">
        <v>37</v>
      </c>
      <c r="R761" s="1" t="s">
        <v>335</v>
      </c>
      <c r="S761" s="1" t="str">
        <f t="shared" si="24"/>
        <v>$ST|CAPI|82|6|9999|9999</v>
      </c>
      <c r="T761" s="2" t="str">
        <f t="shared" si="23"/>
        <v>OK</v>
      </c>
    </row>
    <row r="762" spans="1:20" x14ac:dyDescent="0.25">
      <c r="A762" s="1">
        <v>703039999</v>
      </c>
      <c r="B762" s="1" t="str">
        <f>VLOOKUP(A762,[1]Maestra!A$1:C$746,2,0)</f>
        <v>PSCMBECD7</v>
      </c>
      <c r="C762" s="1" t="str">
        <f>VLOOKUP(A762,[1]Maestra!A$1:C$746,3,0)</f>
        <v>CMBE/CDN</v>
      </c>
      <c r="D762" s="1" t="s">
        <v>333</v>
      </c>
      <c r="E762" s="1" t="s">
        <v>334</v>
      </c>
      <c r="F762" s="1">
        <v>8</v>
      </c>
      <c r="G762" s="1">
        <v>82</v>
      </c>
      <c r="H762" s="1">
        <v>9999</v>
      </c>
      <c r="I762" s="1" t="s">
        <v>336</v>
      </c>
      <c r="J762" s="1">
        <v>9999</v>
      </c>
      <c r="Q762" s="2" t="s">
        <v>37</v>
      </c>
      <c r="R762" s="1" t="s">
        <v>335</v>
      </c>
      <c r="S762" s="1" t="str">
        <f t="shared" si="24"/>
        <v>$ST|CAPI|82|9999|PJFL|9999</v>
      </c>
      <c r="T762" s="2" t="str">
        <f t="shared" si="23"/>
        <v>OK</v>
      </c>
    </row>
    <row r="763" spans="1:20" x14ac:dyDescent="0.25">
      <c r="A763" s="1">
        <v>703039999</v>
      </c>
      <c r="B763" s="1" t="str">
        <f>VLOOKUP(A763,[1]Maestra!A$1:C$746,2,0)</f>
        <v>PSCMBECD7</v>
      </c>
      <c r="C763" s="1" t="str">
        <f>VLOOKUP(A763,[1]Maestra!A$1:C$746,3,0)</f>
        <v>CMBE/CDN</v>
      </c>
      <c r="D763" s="1" t="s">
        <v>333</v>
      </c>
      <c r="E763" s="1" t="s">
        <v>334</v>
      </c>
      <c r="F763" s="1">
        <v>8</v>
      </c>
      <c r="G763" s="1">
        <v>82</v>
      </c>
      <c r="H763" s="1">
        <v>9999</v>
      </c>
      <c r="I763" s="1" t="s">
        <v>337</v>
      </c>
      <c r="J763" s="1">
        <v>9999</v>
      </c>
      <c r="Q763" s="2" t="s">
        <v>37</v>
      </c>
      <c r="R763" s="1" t="s">
        <v>335</v>
      </c>
      <c r="S763" s="1" t="str">
        <f t="shared" si="24"/>
        <v>$ST|CAPI|82|9999|PJSL|9999</v>
      </c>
      <c r="T763" s="2" t="str">
        <f t="shared" si="23"/>
        <v>OK</v>
      </c>
    </row>
    <row r="764" spans="1:20" x14ac:dyDescent="0.25">
      <c r="A764" s="1">
        <v>703039999</v>
      </c>
      <c r="B764" s="1" t="str">
        <f>VLOOKUP(A764,[1]Maestra!A$1:C$746,2,0)</f>
        <v>PSCMBECD7</v>
      </c>
      <c r="C764" s="1" t="str">
        <f>VLOOKUP(A764,[1]Maestra!A$1:C$746,3,0)</f>
        <v>CMBE/CDN</v>
      </c>
      <c r="D764" s="1" t="s">
        <v>333</v>
      </c>
      <c r="E764" s="1" t="s">
        <v>334</v>
      </c>
      <c r="F764" s="1">
        <v>8</v>
      </c>
      <c r="G764" s="1">
        <v>82</v>
      </c>
      <c r="H764" s="1">
        <v>9999</v>
      </c>
      <c r="I764" s="1">
        <v>9999</v>
      </c>
      <c r="J764" s="1">
        <v>9999</v>
      </c>
      <c r="Q764" s="2" t="s">
        <v>37</v>
      </c>
      <c r="R764" s="1" t="s">
        <v>335</v>
      </c>
      <c r="S764" s="1" t="str">
        <f t="shared" si="24"/>
        <v>$ST|CAPI|82|9999|9999|9999</v>
      </c>
      <c r="T764" s="2" t="str">
        <f t="shared" si="23"/>
        <v>OK</v>
      </c>
    </row>
    <row r="765" spans="1:20" x14ac:dyDescent="0.25">
      <c r="A765" s="1">
        <v>703039999</v>
      </c>
      <c r="B765" s="1" t="str">
        <f>VLOOKUP(A765,[1]Maestra!A$1:C$746,2,0)</f>
        <v>PSCMBECD7</v>
      </c>
      <c r="C765" s="1" t="str">
        <f>VLOOKUP(A765,[1]Maestra!A$1:C$746,3,0)</f>
        <v>CMBE/CDN</v>
      </c>
      <c r="D765" s="1" t="s">
        <v>333</v>
      </c>
      <c r="E765" s="1" t="s">
        <v>334</v>
      </c>
      <c r="F765" s="1">
        <v>9</v>
      </c>
      <c r="G765" s="1">
        <v>90</v>
      </c>
      <c r="H765" s="1">
        <v>9999</v>
      </c>
      <c r="I765" s="1">
        <v>9999</v>
      </c>
      <c r="J765" s="1">
        <v>900</v>
      </c>
      <c r="Q765" s="2" t="s">
        <v>37</v>
      </c>
      <c r="R765" s="1" t="s">
        <v>335</v>
      </c>
      <c r="S765" s="1" t="str">
        <f t="shared" si="24"/>
        <v>$ST|CAPI|90|9999|9999|900</v>
      </c>
      <c r="T765" s="2" t="str">
        <f t="shared" si="23"/>
        <v>OK</v>
      </c>
    </row>
    <row r="766" spans="1:20" x14ac:dyDescent="0.25">
      <c r="A766" s="1">
        <v>703039999</v>
      </c>
      <c r="B766" s="1" t="str">
        <f>VLOOKUP(A766,[1]Maestra!A$1:C$746,2,0)</f>
        <v>PSCMBECD7</v>
      </c>
      <c r="C766" s="1" t="str">
        <f>VLOOKUP(A766,[1]Maestra!A$1:C$746,3,0)</f>
        <v>CMBE/CDN</v>
      </c>
      <c r="D766" s="1" t="s">
        <v>333</v>
      </c>
      <c r="E766" s="1" t="s">
        <v>334</v>
      </c>
      <c r="F766" s="1">
        <v>9</v>
      </c>
      <c r="G766" s="1">
        <v>91</v>
      </c>
      <c r="H766" s="1">
        <v>9999</v>
      </c>
      <c r="I766" s="1" t="s">
        <v>336</v>
      </c>
      <c r="J766" s="1">
        <v>950</v>
      </c>
      <c r="Q766" s="2" t="s">
        <v>37</v>
      </c>
      <c r="R766" s="1" t="s">
        <v>335</v>
      </c>
      <c r="S766" s="1" t="str">
        <f t="shared" si="24"/>
        <v>$ST|CAPI|91|9999|PJFL|950</v>
      </c>
      <c r="T766" s="2" t="str">
        <f t="shared" si="23"/>
        <v>OK</v>
      </c>
    </row>
    <row r="767" spans="1:20" x14ac:dyDescent="0.25">
      <c r="A767" s="1">
        <v>703039999</v>
      </c>
      <c r="B767" s="1" t="str">
        <f>VLOOKUP(A767,[1]Maestra!A$1:C$746,2,0)</f>
        <v>PSCMBECD7</v>
      </c>
      <c r="C767" s="1" t="str">
        <f>VLOOKUP(A767,[1]Maestra!A$1:C$746,3,0)</f>
        <v>CMBE/CDN</v>
      </c>
      <c r="D767" s="1" t="s">
        <v>333</v>
      </c>
      <c r="E767" s="1" t="s">
        <v>334</v>
      </c>
      <c r="F767" s="1">
        <v>9</v>
      </c>
      <c r="G767" s="1">
        <v>91</v>
      </c>
      <c r="H767" s="1">
        <v>9999</v>
      </c>
      <c r="I767" s="1" t="s">
        <v>337</v>
      </c>
      <c r="J767" s="1">
        <v>950</v>
      </c>
      <c r="Q767" s="2" t="s">
        <v>37</v>
      </c>
      <c r="R767" s="1" t="s">
        <v>335</v>
      </c>
      <c r="S767" s="1" t="str">
        <f t="shared" si="24"/>
        <v>$ST|CAPI|91|9999|PJSL|950</v>
      </c>
      <c r="T767" s="2" t="str">
        <f t="shared" si="23"/>
        <v>OK</v>
      </c>
    </row>
    <row r="768" spans="1:20" x14ac:dyDescent="0.25">
      <c r="A768" s="1">
        <v>703039999</v>
      </c>
      <c r="B768" s="1" t="str">
        <f>VLOOKUP(A768,[1]Maestra!A$1:C$746,2,0)</f>
        <v>PSCMBECD7</v>
      </c>
      <c r="C768" s="1" t="str">
        <f>VLOOKUP(A768,[1]Maestra!A$1:C$746,3,0)</f>
        <v>CMBE/CDN</v>
      </c>
      <c r="D768" s="1" t="s">
        <v>333</v>
      </c>
      <c r="E768" s="1" t="s">
        <v>334</v>
      </c>
      <c r="F768" s="1">
        <v>9</v>
      </c>
      <c r="G768" s="1">
        <v>93</v>
      </c>
      <c r="H768" s="1">
        <v>6</v>
      </c>
      <c r="I768" s="1">
        <v>9999</v>
      </c>
      <c r="J768" s="1">
        <v>9999</v>
      </c>
      <c r="Q768" s="2" t="s">
        <v>37</v>
      </c>
      <c r="R768" s="1" t="s">
        <v>335</v>
      </c>
      <c r="S768" s="1" t="str">
        <f t="shared" si="24"/>
        <v>$ST|CAPI|93|6|9999|9999</v>
      </c>
      <c r="T768" s="2" t="str">
        <f t="shared" si="23"/>
        <v>OK</v>
      </c>
    </row>
    <row r="769" spans="1:20" x14ac:dyDescent="0.25">
      <c r="A769" s="1">
        <v>703039999</v>
      </c>
      <c r="B769" s="1" t="str">
        <f>VLOOKUP(A769,[1]Maestra!A$1:C$746,2,0)</f>
        <v>PSCMBECD7</v>
      </c>
      <c r="C769" s="1" t="str">
        <f>VLOOKUP(A769,[1]Maestra!A$1:C$746,3,0)</f>
        <v>CMBE/CDN</v>
      </c>
      <c r="D769" s="1" t="s">
        <v>333</v>
      </c>
      <c r="E769" s="1" t="s">
        <v>334</v>
      </c>
      <c r="F769" s="1">
        <v>9</v>
      </c>
      <c r="G769" s="1">
        <v>93</v>
      </c>
      <c r="H769" s="1">
        <v>9999</v>
      </c>
      <c r="I769" s="1" t="s">
        <v>336</v>
      </c>
      <c r="J769" s="1">
        <v>9999</v>
      </c>
      <c r="Q769" s="2" t="s">
        <v>37</v>
      </c>
      <c r="R769" s="1" t="s">
        <v>335</v>
      </c>
      <c r="S769" s="1" t="str">
        <f t="shared" si="24"/>
        <v>$ST|CAPI|93|9999|PJFL|9999</v>
      </c>
      <c r="T769" s="2" t="str">
        <f t="shared" si="23"/>
        <v>OK</v>
      </c>
    </row>
    <row r="770" spans="1:20" x14ac:dyDescent="0.25">
      <c r="A770" s="1">
        <v>703039999</v>
      </c>
      <c r="B770" s="1" t="str">
        <f>VLOOKUP(A770,[1]Maestra!A$1:C$746,2,0)</f>
        <v>PSCMBECD7</v>
      </c>
      <c r="C770" s="1" t="str">
        <f>VLOOKUP(A770,[1]Maestra!A$1:C$746,3,0)</f>
        <v>CMBE/CDN</v>
      </c>
      <c r="D770" s="1" t="s">
        <v>333</v>
      </c>
      <c r="E770" s="1" t="s">
        <v>334</v>
      </c>
      <c r="F770" s="1">
        <v>9</v>
      </c>
      <c r="G770" s="1">
        <v>93</v>
      </c>
      <c r="H770" s="1">
        <v>9999</v>
      </c>
      <c r="I770" s="1" t="s">
        <v>337</v>
      </c>
      <c r="J770" s="1">
        <v>9999</v>
      </c>
      <c r="Q770" s="2" t="s">
        <v>37</v>
      </c>
      <c r="R770" s="1" t="s">
        <v>335</v>
      </c>
      <c r="S770" s="1" t="str">
        <f t="shared" si="24"/>
        <v>$ST|CAPI|93|9999|PJSL|9999</v>
      </c>
      <c r="T770" s="2" t="str">
        <f t="shared" si="23"/>
        <v>OK</v>
      </c>
    </row>
    <row r="771" spans="1:20" x14ac:dyDescent="0.25">
      <c r="A771" s="1">
        <v>703039999</v>
      </c>
      <c r="B771" s="1" t="str">
        <f>VLOOKUP(A771,[1]Maestra!A$1:C$746,2,0)</f>
        <v>PSCMBECD7</v>
      </c>
      <c r="C771" s="1" t="str">
        <f>VLOOKUP(A771,[1]Maestra!A$1:C$746,3,0)</f>
        <v>CMBE/CDN</v>
      </c>
      <c r="D771" s="1" t="s">
        <v>333</v>
      </c>
      <c r="E771" s="1" t="s">
        <v>334</v>
      </c>
      <c r="F771" s="1">
        <v>9</v>
      </c>
      <c r="G771" s="1">
        <v>93</v>
      </c>
      <c r="H771" s="1">
        <v>9999</v>
      </c>
      <c r="I771" s="1">
        <v>9999</v>
      </c>
      <c r="J771" s="1">
        <v>9999</v>
      </c>
      <c r="Q771" s="2" t="s">
        <v>37</v>
      </c>
      <c r="R771" s="1" t="s">
        <v>335</v>
      </c>
      <c r="S771" s="1" t="str">
        <f t="shared" si="24"/>
        <v>$ST|CAPI|93|9999|9999|9999</v>
      </c>
      <c r="T771" s="2" t="str">
        <f t="shared" ref="T771:T834" si="25">IF(COUNTIFS($D$2:$D$20413,D771,$S$2:$S$20413,S771,$A$2:$A$20413,"&lt;&gt;"&amp;A771)&gt;0,"Conflicto","OK")</f>
        <v>OK</v>
      </c>
    </row>
    <row r="772" spans="1:20" x14ac:dyDescent="0.25">
      <c r="A772" s="1">
        <v>702039999</v>
      </c>
      <c r="B772" s="1" t="str">
        <f>VLOOKUP(A772,[1]Maestra!A$1:C$746,2,0)</f>
        <v>PSCBPJPL8</v>
      </c>
      <c r="C772" s="1" t="str">
        <f>VLOOKUP(A772,[1]Maestra!A$1:C$746,3,0)</f>
        <v>CBME PJ Plazo</v>
      </c>
      <c r="D772" s="1" t="s">
        <v>333</v>
      </c>
      <c r="E772" s="1" t="s">
        <v>42</v>
      </c>
      <c r="F772" s="1">
        <v>8</v>
      </c>
      <c r="G772" s="1">
        <v>80</v>
      </c>
      <c r="H772" s="1">
        <v>6</v>
      </c>
      <c r="I772" s="1" t="s">
        <v>336</v>
      </c>
      <c r="J772" s="1">
        <v>9999</v>
      </c>
      <c r="Q772" s="2" t="s">
        <v>37</v>
      </c>
      <c r="R772" s="1" t="s">
        <v>335</v>
      </c>
      <c r="S772" s="1" t="str">
        <f t="shared" si="24"/>
        <v>$ST|INT2|80|6|PJFL|9999</v>
      </c>
      <c r="T772" s="2" t="str">
        <f t="shared" si="25"/>
        <v>OK</v>
      </c>
    </row>
    <row r="773" spans="1:20" x14ac:dyDescent="0.25">
      <c r="A773" s="1">
        <v>702039999</v>
      </c>
      <c r="B773" s="1" t="str">
        <f>VLOOKUP(A773,[1]Maestra!A$1:C$746,2,0)</f>
        <v>PSCBPJPL8</v>
      </c>
      <c r="C773" s="1" t="str">
        <f>VLOOKUP(A773,[1]Maestra!A$1:C$746,3,0)</f>
        <v>CBME PJ Plazo</v>
      </c>
      <c r="D773" s="1" t="s">
        <v>333</v>
      </c>
      <c r="E773" s="1" t="s">
        <v>42</v>
      </c>
      <c r="F773" s="1">
        <v>8</v>
      </c>
      <c r="G773" s="1">
        <v>80</v>
      </c>
      <c r="H773" s="1">
        <v>6</v>
      </c>
      <c r="I773" s="1" t="s">
        <v>337</v>
      </c>
      <c r="J773" s="1">
        <v>9999</v>
      </c>
      <c r="Q773" s="2" t="s">
        <v>37</v>
      </c>
      <c r="R773" s="1" t="s">
        <v>335</v>
      </c>
      <c r="S773" s="1" t="str">
        <f t="shared" si="24"/>
        <v>$ST|INT2|80|6|PJSL|9999</v>
      </c>
      <c r="T773" s="2" t="str">
        <f t="shared" si="25"/>
        <v>OK</v>
      </c>
    </row>
    <row r="774" spans="1:20" x14ac:dyDescent="0.25">
      <c r="A774" s="1">
        <v>701059999</v>
      </c>
      <c r="B774" s="1" t="str">
        <f>VLOOKUP(A774,[1]Maestra!A$1:C$746,2,0)</f>
        <v>PSCBPNPL8</v>
      </c>
      <c r="C774" s="1" t="str">
        <f>VLOOKUP(A774,[1]Maestra!A$1:C$746,3,0)</f>
        <v>CBME PN Plazo</v>
      </c>
      <c r="D774" s="1" t="s">
        <v>333</v>
      </c>
      <c r="E774" s="1" t="s">
        <v>42</v>
      </c>
      <c r="F774" s="1">
        <v>8</v>
      </c>
      <c r="G774" s="1">
        <v>80</v>
      </c>
      <c r="H774" s="1">
        <v>6</v>
      </c>
      <c r="I774" s="1">
        <v>9999</v>
      </c>
      <c r="J774" s="1">
        <v>9999</v>
      </c>
      <c r="Q774" s="2" t="s">
        <v>37</v>
      </c>
      <c r="R774" s="1" t="s">
        <v>335</v>
      </c>
      <c r="S774" s="1" t="str">
        <f t="shared" si="24"/>
        <v>$ST|INT2|80|6|9999|9999</v>
      </c>
      <c r="T774" s="2" t="str">
        <f t="shared" si="25"/>
        <v>OK</v>
      </c>
    </row>
    <row r="775" spans="1:20" x14ac:dyDescent="0.25">
      <c r="A775" s="1">
        <v>703039999</v>
      </c>
      <c r="B775" s="1" t="str">
        <f>VLOOKUP(A775,[1]Maestra!A$1:C$746,2,0)</f>
        <v>PSCMBECD7</v>
      </c>
      <c r="C775" s="1" t="str">
        <f>VLOOKUP(A775,[1]Maestra!A$1:C$746,3,0)</f>
        <v>CMBE/CDN</v>
      </c>
      <c r="D775" s="1" t="s">
        <v>333</v>
      </c>
      <c r="E775" s="1" t="s">
        <v>42</v>
      </c>
      <c r="F775" s="1">
        <v>8</v>
      </c>
      <c r="G775" s="1">
        <v>81</v>
      </c>
      <c r="H775" s="1">
        <v>6</v>
      </c>
      <c r="I775" s="1" t="s">
        <v>336</v>
      </c>
      <c r="J775" s="1">
        <v>9999</v>
      </c>
      <c r="Q775" s="2" t="s">
        <v>37</v>
      </c>
      <c r="R775" s="1" t="s">
        <v>335</v>
      </c>
      <c r="S775" s="1" t="str">
        <f t="shared" si="24"/>
        <v>$ST|INT2|81|6|PJFL|9999</v>
      </c>
      <c r="T775" s="2" t="str">
        <f t="shared" si="25"/>
        <v>OK</v>
      </c>
    </row>
    <row r="776" spans="1:20" x14ac:dyDescent="0.25">
      <c r="A776" s="1">
        <v>703039999</v>
      </c>
      <c r="B776" s="1" t="str">
        <f>VLOOKUP(A776,[1]Maestra!A$1:C$746,2,0)</f>
        <v>PSCMBECD7</v>
      </c>
      <c r="C776" s="1" t="str">
        <f>VLOOKUP(A776,[1]Maestra!A$1:C$746,3,0)</f>
        <v>CMBE/CDN</v>
      </c>
      <c r="D776" s="1" t="s">
        <v>333</v>
      </c>
      <c r="E776" s="1" t="s">
        <v>42</v>
      </c>
      <c r="F776" s="1">
        <v>8</v>
      </c>
      <c r="G776" s="1">
        <v>81</v>
      </c>
      <c r="H776" s="1">
        <v>6</v>
      </c>
      <c r="I776" s="1" t="s">
        <v>337</v>
      </c>
      <c r="J776" s="1">
        <v>9999</v>
      </c>
      <c r="Q776" s="2" t="s">
        <v>37</v>
      </c>
      <c r="R776" s="1" t="s">
        <v>335</v>
      </c>
      <c r="S776" s="1" t="str">
        <f t="shared" si="24"/>
        <v>$ST|INT2|81|6|PJSL|9999</v>
      </c>
      <c r="T776" s="2" t="str">
        <f t="shared" si="25"/>
        <v>OK</v>
      </c>
    </row>
    <row r="777" spans="1:20" x14ac:dyDescent="0.25">
      <c r="A777" s="1">
        <v>703039999</v>
      </c>
      <c r="B777" s="1" t="str">
        <f>VLOOKUP(A777,[1]Maestra!A$1:C$746,2,0)</f>
        <v>PSCMBECD7</v>
      </c>
      <c r="C777" s="1" t="str">
        <f>VLOOKUP(A777,[1]Maestra!A$1:C$746,3,0)</f>
        <v>CMBE/CDN</v>
      </c>
      <c r="D777" s="1" t="s">
        <v>333</v>
      </c>
      <c r="E777" s="1" t="s">
        <v>42</v>
      </c>
      <c r="F777" s="1">
        <v>8</v>
      </c>
      <c r="G777" s="1">
        <v>81</v>
      </c>
      <c r="H777" s="1">
        <v>6</v>
      </c>
      <c r="I777" s="1">
        <v>9999</v>
      </c>
      <c r="J777" s="1">
        <v>9999</v>
      </c>
      <c r="Q777" s="2" t="s">
        <v>37</v>
      </c>
      <c r="R777" s="1" t="s">
        <v>335</v>
      </c>
      <c r="S777" s="1" t="str">
        <f t="shared" si="24"/>
        <v>$ST|INT2|81|6|9999|9999</v>
      </c>
      <c r="T777" s="2" t="str">
        <f t="shared" si="25"/>
        <v>OK</v>
      </c>
    </row>
    <row r="778" spans="1:20" x14ac:dyDescent="0.25">
      <c r="A778" s="1">
        <v>703039999</v>
      </c>
      <c r="B778" s="1" t="str">
        <f>VLOOKUP(A778,[1]Maestra!A$1:C$746,2,0)</f>
        <v>PSCMBECD7</v>
      </c>
      <c r="C778" s="1" t="str">
        <f>VLOOKUP(A778,[1]Maestra!A$1:C$746,3,0)</f>
        <v>CMBE/CDN</v>
      </c>
      <c r="D778" s="1" t="s">
        <v>333</v>
      </c>
      <c r="E778" s="1" t="s">
        <v>42</v>
      </c>
      <c r="F778" s="1">
        <v>8</v>
      </c>
      <c r="G778" s="1">
        <v>82</v>
      </c>
      <c r="H778" s="1">
        <v>6</v>
      </c>
      <c r="I778" s="1" t="s">
        <v>336</v>
      </c>
      <c r="J778" s="1">
        <v>9999</v>
      </c>
      <c r="Q778" s="2" t="s">
        <v>37</v>
      </c>
      <c r="R778" s="1" t="s">
        <v>335</v>
      </c>
      <c r="S778" s="1" t="str">
        <f t="shared" si="24"/>
        <v>$ST|INT2|82|6|PJFL|9999</v>
      </c>
      <c r="T778" s="2" t="str">
        <f t="shared" si="25"/>
        <v>OK</v>
      </c>
    </row>
    <row r="779" spans="1:20" x14ac:dyDescent="0.25">
      <c r="A779" s="1">
        <v>703039999</v>
      </c>
      <c r="B779" s="1" t="str">
        <f>VLOOKUP(A779,[1]Maestra!A$1:C$746,2,0)</f>
        <v>PSCMBECD7</v>
      </c>
      <c r="C779" s="1" t="str">
        <f>VLOOKUP(A779,[1]Maestra!A$1:C$746,3,0)</f>
        <v>CMBE/CDN</v>
      </c>
      <c r="D779" s="1" t="s">
        <v>333</v>
      </c>
      <c r="E779" s="1" t="s">
        <v>42</v>
      </c>
      <c r="F779" s="1">
        <v>8</v>
      </c>
      <c r="G779" s="1">
        <v>82</v>
      </c>
      <c r="H779" s="1">
        <v>6</v>
      </c>
      <c r="I779" s="1" t="s">
        <v>337</v>
      </c>
      <c r="J779" s="1">
        <v>9999</v>
      </c>
      <c r="Q779" s="2" t="s">
        <v>37</v>
      </c>
      <c r="R779" s="1" t="s">
        <v>335</v>
      </c>
      <c r="S779" s="1" t="str">
        <f t="shared" si="24"/>
        <v>$ST|INT2|82|6|PJSL|9999</v>
      </c>
      <c r="T779" s="2" t="str">
        <f t="shared" si="25"/>
        <v>OK</v>
      </c>
    </row>
    <row r="780" spans="1:20" x14ac:dyDescent="0.25">
      <c r="A780" s="1">
        <v>703039999</v>
      </c>
      <c r="B780" s="1" t="str">
        <f>VLOOKUP(A780,[1]Maestra!A$1:C$746,2,0)</f>
        <v>PSCMBECD7</v>
      </c>
      <c r="C780" s="1" t="str">
        <f>VLOOKUP(A780,[1]Maestra!A$1:C$746,3,0)</f>
        <v>CMBE/CDN</v>
      </c>
      <c r="D780" s="1" t="s">
        <v>333</v>
      </c>
      <c r="E780" s="1" t="s">
        <v>42</v>
      </c>
      <c r="F780" s="1">
        <v>8</v>
      </c>
      <c r="G780" s="1">
        <v>82</v>
      </c>
      <c r="H780" s="1">
        <v>6</v>
      </c>
      <c r="I780" s="1">
        <v>9999</v>
      </c>
      <c r="J780" s="1">
        <v>9999</v>
      </c>
      <c r="Q780" s="2" t="s">
        <v>37</v>
      </c>
      <c r="R780" s="1" t="s">
        <v>335</v>
      </c>
      <c r="S780" s="1" t="str">
        <f t="shared" si="24"/>
        <v>$ST|INT2|82|6|9999|9999</v>
      </c>
      <c r="T780" s="2" t="str">
        <f t="shared" si="25"/>
        <v>OK</v>
      </c>
    </row>
    <row r="781" spans="1:20" x14ac:dyDescent="0.25">
      <c r="A781" s="1">
        <v>703039999</v>
      </c>
      <c r="B781" s="1" t="str">
        <f>VLOOKUP(A781,[1]Maestra!A$1:C$746,2,0)</f>
        <v>PSCMBECD7</v>
      </c>
      <c r="C781" s="1" t="str">
        <f>VLOOKUP(A781,[1]Maestra!A$1:C$746,3,0)</f>
        <v>CMBE/CDN</v>
      </c>
      <c r="D781" s="1" t="s">
        <v>333</v>
      </c>
      <c r="E781" s="1" t="s">
        <v>42</v>
      </c>
      <c r="F781" s="1">
        <v>9</v>
      </c>
      <c r="G781" s="1">
        <v>93</v>
      </c>
      <c r="H781" s="1">
        <v>6</v>
      </c>
      <c r="I781" s="1">
        <v>9999</v>
      </c>
      <c r="J781" s="1">
        <v>9999</v>
      </c>
      <c r="Q781" s="2" t="s">
        <v>37</v>
      </c>
      <c r="R781" s="1" t="s">
        <v>335</v>
      </c>
      <c r="S781" s="1" t="str">
        <f t="shared" si="24"/>
        <v>$ST|INT2|93|6|9999|9999</v>
      </c>
      <c r="T781" s="2" t="str">
        <f t="shared" si="25"/>
        <v>OK</v>
      </c>
    </row>
    <row r="782" spans="1:20" x14ac:dyDescent="0.25">
      <c r="A782" s="1">
        <v>701010199</v>
      </c>
      <c r="B782" s="1" t="str">
        <f>VLOOKUP(A782,[1]Maestra!A$1:C$746,2,0)</f>
        <v>PSAHONOR8</v>
      </c>
      <c r="C782" s="1" t="str">
        <f>VLOOKUP(A782,[1]Maestra!A$1:C$746,3,0)</f>
        <v>Ahorro Normal</v>
      </c>
      <c r="D782" s="1" t="s">
        <v>333</v>
      </c>
      <c r="E782" s="1" t="s">
        <v>339</v>
      </c>
      <c r="F782" s="1">
        <v>2</v>
      </c>
      <c r="G782" s="1">
        <v>20</v>
      </c>
      <c r="H782" s="1">
        <v>9999</v>
      </c>
      <c r="I782" s="1">
        <v>9999</v>
      </c>
      <c r="J782" s="1">
        <v>9999</v>
      </c>
      <c r="Q782" s="2" t="s">
        <v>37</v>
      </c>
      <c r="R782" s="1" t="s">
        <v>335</v>
      </c>
      <c r="S782" s="1" t="str">
        <f t="shared" si="24"/>
        <v>$ST|RJUD|20|9999|9999|9999</v>
      </c>
      <c r="T782" s="2" t="str">
        <f t="shared" si="25"/>
        <v>OK</v>
      </c>
    </row>
    <row r="783" spans="1:20" x14ac:dyDescent="0.25">
      <c r="A783" s="1">
        <v>401029999</v>
      </c>
      <c r="B783" s="1" t="str">
        <f>VLOOKUP(A783,[1]Maestra!A$1:C$746,2,0)</f>
        <v>PSDEAHPJ6</v>
      </c>
      <c r="C783" s="1" t="str">
        <f>VLOOKUP(A783,[1]Maestra!A$1:C$746,3,0)</f>
        <v>Depósitos Ahorros PJ</v>
      </c>
      <c r="D783" s="1" t="s">
        <v>333</v>
      </c>
      <c r="E783" s="1" t="s">
        <v>339</v>
      </c>
      <c r="F783" s="1">
        <v>2</v>
      </c>
      <c r="G783" s="1">
        <v>21</v>
      </c>
      <c r="H783" s="1">
        <v>9999</v>
      </c>
      <c r="I783" s="1" t="s">
        <v>336</v>
      </c>
      <c r="J783" s="1">
        <v>9999</v>
      </c>
      <c r="Q783" s="2" t="s">
        <v>37</v>
      </c>
      <c r="R783" s="1" t="s">
        <v>335</v>
      </c>
      <c r="S783" s="1" t="str">
        <f t="shared" si="24"/>
        <v>$ST|RJUD|21|9999|PJFL|9999</v>
      </c>
      <c r="T783" s="2" t="str">
        <f t="shared" si="25"/>
        <v>OK</v>
      </c>
    </row>
    <row r="784" spans="1:20" x14ac:dyDescent="0.25">
      <c r="A784" s="1">
        <v>401029999</v>
      </c>
      <c r="B784" s="1" t="str">
        <f>VLOOKUP(A784,[1]Maestra!A$1:C$746,2,0)</f>
        <v>PSDEAHPJ6</v>
      </c>
      <c r="C784" s="1" t="str">
        <f>VLOOKUP(A784,[1]Maestra!A$1:C$746,3,0)</f>
        <v>Depósitos Ahorros PJ</v>
      </c>
      <c r="D784" s="1" t="s">
        <v>333</v>
      </c>
      <c r="E784" s="1" t="s">
        <v>339</v>
      </c>
      <c r="F784" s="1">
        <v>2</v>
      </c>
      <c r="G784" s="1">
        <v>21</v>
      </c>
      <c r="H784" s="1">
        <v>9999</v>
      </c>
      <c r="I784" s="1" t="s">
        <v>337</v>
      </c>
      <c r="J784" s="1">
        <v>9999</v>
      </c>
      <c r="Q784" s="2" t="s">
        <v>37</v>
      </c>
      <c r="R784" s="1" t="s">
        <v>335</v>
      </c>
      <c r="S784" s="1" t="str">
        <f t="shared" si="24"/>
        <v>$ST|RJUD|21|9999|PJSL|9999</v>
      </c>
      <c r="T784" s="2" t="str">
        <f t="shared" si="25"/>
        <v>OK</v>
      </c>
    </row>
    <row r="785" spans="1:20" x14ac:dyDescent="0.25">
      <c r="A785" s="1">
        <v>701010199</v>
      </c>
      <c r="B785" s="1" t="str">
        <f>VLOOKUP(A785,[1]Maestra!A$1:C$746,2,0)</f>
        <v>PSAHONOR8</v>
      </c>
      <c r="C785" s="1" t="str">
        <f>VLOOKUP(A785,[1]Maestra!A$1:C$746,3,0)</f>
        <v>Ahorro Normal</v>
      </c>
      <c r="D785" s="1" t="s">
        <v>333</v>
      </c>
      <c r="E785" s="1" t="s">
        <v>339</v>
      </c>
      <c r="F785" s="1">
        <v>2</v>
      </c>
      <c r="G785" s="1">
        <v>21</v>
      </c>
      <c r="H785" s="1">
        <v>9999</v>
      </c>
      <c r="I785" s="1">
        <v>9999</v>
      </c>
      <c r="J785" s="1">
        <v>9999</v>
      </c>
      <c r="Q785" s="2" t="s">
        <v>37</v>
      </c>
      <c r="R785" s="1" t="s">
        <v>335</v>
      </c>
      <c r="S785" s="1" t="str">
        <f t="shared" si="24"/>
        <v>$ST|RJUD|21|9999|9999|9999</v>
      </c>
      <c r="T785" s="2" t="str">
        <f t="shared" si="25"/>
        <v>OK</v>
      </c>
    </row>
    <row r="786" spans="1:20" x14ac:dyDescent="0.25">
      <c r="A786" s="1">
        <v>701010199</v>
      </c>
      <c r="B786" s="1" t="str">
        <f>VLOOKUP(A786,[1]Maestra!A$1:C$746,2,0)</f>
        <v>PSAHONOR8</v>
      </c>
      <c r="C786" s="1" t="str">
        <f>VLOOKUP(A786,[1]Maestra!A$1:C$746,3,0)</f>
        <v>Ahorro Normal</v>
      </c>
      <c r="D786" s="1" t="s">
        <v>333</v>
      </c>
      <c r="E786" s="1" t="s">
        <v>339</v>
      </c>
      <c r="F786" s="1">
        <v>2</v>
      </c>
      <c r="G786" s="1">
        <v>22</v>
      </c>
      <c r="H786" s="1">
        <v>9999</v>
      </c>
      <c r="I786" s="1">
        <v>9999</v>
      </c>
      <c r="J786" s="1">
        <v>201</v>
      </c>
      <c r="Q786" s="2" t="s">
        <v>37</v>
      </c>
      <c r="R786" s="1" t="s">
        <v>335</v>
      </c>
      <c r="S786" s="1" t="str">
        <f t="shared" si="24"/>
        <v>$ST|RJUD|22|9999|9999|201</v>
      </c>
      <c r="T786" s="2" t="str">
        <f t="shared" si="25"/>
        <v>OK</v>
      </c>
    </row>
    <row r="787" spans="1:20" x14ac:dyDescent="0.25">
      <c r="A787" s="1">
        <v>701010299</v>
      </c>
      <c r="B787" s="1" t="str">
        <f>VLOOKUP(A787,[1]Maestra!A$1:C$746,2,0)</f>
        <v>PSCUESUE8</v>
      </c>
      <c r="C787" s="1" t="str">
        <f>VLOOKUP(A787,[1]Maestra!A$1:C$746,3,0)</f>
        <v>Cuenta Sueldo</v>
      </c>
      <c r="D787" s="1" t="s">
        <v>333</v>
      </c>
      <c r="E787" s="1" t="s">
        <v>339</v>
      </c>
      <c r="F787" s="1">
        <v>2</v>
      </c>
      <c r="G787" s="1">
        <v>22</v>
      </c>
      <c r="H787" s="1">
        <v>9999</v>
      </c>
      <c r="I787" s="1">
        <v>9999</v>
      </c>
      <c r="J787" s="1">
        <v>205</v>
      </c>
      <c r="Q787" s="2" t="s">
        <v>37</v>
      </c>
      <c r="R787" s="1" t="s">
        <v>335</v>
      </c>
      <c r="S787" s="1" t="str">
        <f t="shared" si="24"/>
        <v>$ST|RJUD|22|9999|9999|205</v>
      </c>
      <c r="T787" s="2" t="str">
        <f t="shared" si="25"/>
        <v>OK</v>
      </c>
    </row>
    <row r="788" spans="1:20" x14ac:dyDescent="0.25">
      <c r="A788" s="1">
        <v>701010399</v>
      </c>
      <c r="B788" s="1" t="str">
        <f>VLOOKUP(A788,[1]Maestra!A$1:C$746,2,0)</f>
        <v>PSCUEAGI8</v>
      </c>
      <c r="C788" s="1" t="str">
        <f>VLOOKUP(A788,[1]Maestra!A$1:C$746,3,0)</f>
        <v>Cuenta Ágil</v>
      </c>
      <c r="D788" s="1" t="s">
        <v>333</v>
      </c>
      <c r="E788" s="1" t="s">
        <v>339</v>
      </c>
      <c r="F788" s="1">
        <v>2</v>
      </c>
      <c r="G788" s="1">
        <v>22</v>
      </c>
      <c r="H788" s="1">
        <v>9999</v>
      </c>
      <c r="I788" s="1">
        <v>9999</v>
      </c>
      <c r="J788" s="1">
        <v>206</v>
      </c>
      <c r="Q788" s="2" t="s">
        <v>37</v>
      </c>
      <c r="R788" s="1" t="s">
        <v>335</v>
      </c>
      <c r="S788" s="1" t="str">
        <f t="shared" si="24"/>
        <v>$ST|RJUD|22|9999|9999|206</v>
      </c>
      <c r="T788" s="2" t="str">
        <f t="shared" si="25"/>
        <v>OK</v>
      </c>
    </row>
    <row r="789" spans="1:20" x14ac:dyDescent="0.25">
      <c r="A789" s="1">
        <v>701010299</v>
      </c>
      <c r="B789" s="1" t="str">
        <f>VLOOKUP(A789,[1]Maestra!A$1:C$746,2,0)</f>
        <v>PSCUESUE8</v>
      </c>
      <c r="C789" s="1" t="str">
        <f>VLOOKUP(A789,[1]Maestra!A$1:C$746,3,0)</f>
        <v>Cuenta Sueldo</v>
      </c>
      <c r="D789" s="1" t="s">
        <v>333</v>
      </c>
      <c r="E789" s="1" t="s">
        <v>339</v>
      </c>
      <c r="F789" s="1">
        <v>2</v>
      </c>
      <c r="G789" s="1">
        <v>22</v>
      </c>
      <c r="H789" s="1">
        <v>9999</v>
      </c>
      <c r="I789" s="1">
        <v>9999</v>
      </c>
      <c r="J789" s="1">
        <v>207</v>
      </c>
      <c r="Q789" s="2" t="s">
        <v>37</v>
      </c>
      <c r="R789" s="1" t="s">
        <v>335</v>
      </c>
      <c r="S789" s="1" t="str">
        <f t="shared" si="24"/>
        <v>$ST|RJUD|22|9999|9999|207</v>
      </c>
      <c r="T789" s="2" t="str">
        <f t="shared" si="25"/>
        <v>OK</v>
      </c>
    </row>
    <row r="790" spans="1:20" x14ac:dyDescent="0.25">
      <c r="A790" s="1">
        <v>701010599</v>
      </c>
      <c r="B790" s="1" t="str">
        <f>VLOOKUP(A790,[1]Maestra!A$1:C$746,2,0)</f>
        <v>PSAHOEMP8</v>
      </c>
      <c r="C790" s="1" t="str">
        <f>VLOOKUP(A790,[1]Maestra!A$1:C$746,3,0)</f>
        <v>Ahorro Empresario</v>
      </c>
      <c r="D790" s="1" t="s">
        <v>333</v>
      </c>
      <c r="E790" s="1" t="s">
        <v>339</v>
      </c>
      <c r="F790" s="1">
        <v>2</v>
      </c>
      <c r="G790" s="1">
        <v>22</v>
      </c>
      <c r="H790" s="1">
        <v>9999</v>
      </c>
      <c r="I790" s="1">
        <v>9999</v>
      </c>
      <c r="J790" s="1">
        <v>214</v>
      </c>
      <c r="Q790" s="2" t="s">
        <v>37</v>
      </c>
      <c r="R790" s="1" t="s">
        <v>335</v>
      </c>
      <c r="S790" s="1" t="str">
        <f t="shared" si="24"/>
        <v>$ST|RJUD|22|9999|9999|214</v>
      </c>
      <c r="T790" s="2" t="str">
        <f t="shared" si="25"/>
        <v>OK</v>
      </c>
    </row>
    <row r="791" spans="1:20" x14ac:dyDescent="0.25">
      <c r="A791" s="1">
        <v>701010199</v>
      </c>
      <c r="B791" s="1" t="str">
        <f>VLOOKUP(A791,[1]Maestra!A$1:C$746,2,0)</f>
        <v>PSAHONOR8</v>
      </c>
      <c r="C791" s="1" t="str">
        <f>VLOOKUP(A791,[1]Maestra!A$1:C$746,3,0)</f>
        <v>Ahorro Normal</v>
      </c>
      <c r="D791" s="1" t="s">
        <v>333</v>
      </c>
      <c r="E791" s="1" t="s">
        <v>339</v>
      </c>
      <c r="F791" s="1">
        <v>2</v>
      </c>
      <c r="G791" s="1">
        <v>22</v>
      </c>
      <c r="H791" s="1">
        <v>9999</v>
      </c>
      <c r="I791" s="1">
        <v>9999</v>
      </c>
      <c r="J791" s="1">
        <v>215</v>
      </c>
      <c r="Q791" s="2" t="s">
        <v>37</v>
      </c>
      <c r="R791" s="1" t="s">
        <v>335</v>
      </c>
      <c r="S791" s="1" t="str">
        <f t="shared" si="24"/>
        <v>$ST|RJUD|22|9999|9999|215</v>
      </c>
      <c r="T791" s="2" t="str">
        <f t="shared" si="25"/>
        <v>OK</v>
      </c>
    </row>
    <row r="792" spans="1:20" x14ac:dyDescent="0.25">
      <c r="A792" s="1">
        <v>701070101</v>
      </c>
      <c r="B792" s="1" t="str">
        <f>VLOOKUP(A792,[1]Maestra!A$1:C$746,2,0)</f>
        <v>PSCUEALC8</v>
      </c>
      <c r="C792" s="1" t="str">
        <f>VLOOKUP(A792,[1]Maestra!A$1:C$746,3,0)</f>
        <v>Cuenta Alcancía</v>
      </c>
      <c r="D792" s="1" t="s">
        <v>333</v>
      </c>
      <c r="E792" s="1" t="s">
        <v>339</v>
      </c>
      <c r="F792" s="1">
        <v>2</v>
      </c>
      <c r="G792" s="1">
        <v>22</v>
      </c>
      <c r="H792" s="1">
        <v>9999</v>
      </c>
      <c r="I792" s="1">
        <v>9999</v>
      </c>
      <c r="J792" s="1">
        <v>216</v>
      </c>
      <c r="Q792" s="2" t="s">
        <v>37</v>
      </c>
      <c r="R792" s="1" t="s">
        <v>335</v>
      </c>
      <c r="S792" s="1" t="str">
        <f t="shared" si="24"/>
        <v>$ST|RJUD|22|9999|9999|216</v>
      </c>
      <c r="T792" s="2" t="str">
        <f t="shared" si="25"/>
        <v>OK</v>
      </c>
    </row>
    <row r="793" spans="1:20" x14ac:dyDescent="0.25">
      <c r="A793" s="1">
        <v>701011099</v>
      </c>
      <c r="B793" s="1" t="str">
        <f>VLOOKUP(A793,[1]Maestra!A$1:C$746,2,0)</f>
        <v>PSAHOBOG8</v>
      </c>
      <c r="C793" s="1" t="str">
        <f>VLOOKUP(A793,[1]Maestra!A$1:C$746,3,0)</f>
        <v>Ahorro Bogotá</v>
      </c>
      <c r="D793" s="1" t="s">
        <v>333</v>
      </c>
      <c r="E793" s="1" t="s">
        <v>339</v>
      </c>
      <c r="F793" s="1">
        <v>2</v>
      </c>
      <c r="G793" s="1">
        <v>22</v>
      </c>
      <c r="H793" s="1">
        <v>9999</v>
      </c>
      <c r="I793" s="1">
        <v>9999</v>
      </c>
      <c r="J793" s="1">
        <v>217</v>
      </c>
      <c r="Q793" s="2" t="s">
        <v>37</v>
      </c>
      <c r="R793" s="1" t="s">
        <v>335</v>
      </c>
      <c r="S793" s="1" t="str">
        <f t="shared" si="24"/>
        <v>$ST|RJUD|22|9999|9999|217</v>
      </c>
      <c r="T793" s="2" t="str">
        <f t="shared" si="25"/>
        <v>OK</v>
      </c>
    </row>
    <row r="794" spans="1:20" x14ac:dyDescent="0.25">
      <c r="A794" s="1">
        <v>701010999</v>
      </c>
      <c r="B794" s="1" t="str">
        <f>VLOOKUP(A794,[1]Maestra!A$1:C$746,2,0)</f>
        <v>PSCUSIAF8</v>
      </c>
      <c r="C794" s="1" t="str">
        <f>VLOOKUP(A794,[1]Maestra!A$1:C$746,3,0)</f>
        <v>Cuenta Simple AFP</v>
      </c>
      <c r="D794" s="1" t="s">
        <v>333</v>
      </c>
      <c r="E794" s="1" t="s">
        <v>339</v>
      </c>
      <c r="F794" s="1">
        <v>2</v>
      </c>
      <c r="G794" s="1">
        <v>22</v>
      </c>
      <c r="H794" s="1">
        <v>9999</v>
      </c>
      <c r="I794" s="1">
        <v>9999</v>
      </c>
      <c r="J794" s="1">
        <v>218</v>
      </c>
      <c r="Q794" s="2" t="s">
        <v>37</v>
      </c>
      <c r="R794" s="1" t="s">
        <v>335</v>
      </c>
      <c r="S794" s="1" t="str">
        <f t="shared" si="24"/>
        <v>$ST|RJUD|22|9999|9999|218</v>
      </c>
      <c r="T794" s="2" t="str">
        <f t="shared" si="25"/>
        <v>OK</v>
      </c>
    </row>
    <row r="795" spans="1:20" x14ac:dyDescent="0.25">
      <c r="A795" s="1">
        <v>701011199</v>
      </c>
      <c r="B795" s="1" t="str">
        <f>VLOOKUP(A795,[1]Maestra!A$1:C$746,2,0)</f>
        <v>PSCUEINT8</v>
      </c>
      <c r="C795" s="1" t="str">
        <f>VLOOKUP(A795,[1]Maestra!A$1:C$746,3,0)</f>
        <v>Cuenta Intangible</v>
      </c>
      <c r="D795" s="1" t="s">
        <v>333</v>
      </c>
      <c r="E795" s="1" t="s">
        <v>339</v>
      </c>
      <c r="F795" s="1">
        <v>2</v>
      </c>
      <c r="G795" s="1">
        <v>22</v>
      </c>
      <c r="H795" s="1">
        <v>9999</v>
      </c>
      <c r="I795" s="1">
        <v>9999</v>
      </c>
      <c r="J795" s="1">
        <v>219</v>
      </c>
      <c r="Q795" s="2" t="s">
        <v>37</v>
      </c>
      <c r="R795" s="1" t="s">
        <v>335</v>
      </c>
      <c r="S795" s="1" t="str">
        <f t="shared" si="24"/>
        <v>$ST|RJUD|22|9999|9999|219</v>
      </c>
      <c r="T795" s="2" t="str">
        <f t="shared" si="25"/>
        <v>OK</v>
      </c>
    </row>
    <row r="796" spans="1:20" x14ac:dyDescent="0.25">
      <c r="A796" s="1">
        <v>701010699</v>
      </c>
      <c r="B796" s="1" t="str">
        <f>VLOOKUP(A796,[1]Maestra!A$1:C$746,2,0)</f>
        <v>PSCUESIM8</v>
      </c>
      <c r="C796" s="1" t="str">
        <f>VLOOKUP(A796,[1]Maestra!A$1:C$746,3,0)</f>
        <v>Cuenta Simple</v>
      </c>
      <c r="D796" s="1" t="s">
        <v>333</v>
      </c>
      <c r="E796" s="1" t="s">
        <v>339</v>
      </c>
      <c r="F796" s="1">
        <v>2</v>
      </c>
      <c r="G796" s="1">
        <v>22</v>
      </c>
      <c r="H796" s="1">
        <v>9999</v>
      </c>
      <c r="I796" s="1">
        <v>9999</v>
      </c>
      <c r="J796" s="1">
        <v>223</v>
      </c>
      <c r="Q796" s="2" t="s">
        <v>37</v>
      </c>
      <c r="R796" s="1" t="s">
        <v>335</v>
      </c>
      <c r="S796" s="1" t="str">
        <f t="shared" si="24"/>
        <v>$ST|RJUD|22|9999|9999|223</v>
      </c>
      <c r="T796" s="2" t="str">
        <f t="shared" si="25"/>
        <v>OK</v>
      </c>
    </row>
    <row r="797" spans="1:20" x14ac:dyDescent="0.25">
      <c r="A797" s="1">
        <v>701011299</v>
      </c>
      <c r="B797" s="1" t="str">
        <f>VLOOKUP(A797,[1]Maestra!A$1:C$746,2,0)</f>
        <v>PSAHCUZE8</v>
      </c>
      <c r="C797" s="1" t="str">
        <f>VLOOKUP(A797,[1]Maestra!A$1:C$746,3,0)</f>
        <v>Ahorro Cuenta Zeta</v>
      </c>
      <c r="D797" s="1" t="s">
        <v>333</v>
      </c>
      <c r="E797" s="1" t="s">
        <v>339</v>
      </c>
      <c r="F797" s="1">
        <v>2</v>
      </c>
      <c r="G797" s="1">
        <v>22</v>
      </c>
      <c r="H797" s="1">
        <v>9999</v>
      </c>
      <c r="I797" s="1">
        <v>9999</v>
      </c>
      <c r="J797" s="1">
        <v>226</v>
      </c>
      <c r="Q797" s="2" t="s">
        <v>37</v>
      </c>
      <c r="R797" s="1" t="s">
        <v>335</v>
      </c>
      <c r="S797" s="1" t="str">
        <f t="shared" si="24"/>
        <v>$ST|RJUD|22|9999|9999|226</v>
      </c>
      <c r="T797" s="2" t="str">
        <f t="shared" si="25"/>
        <v>OK</v>
      </c>
    </row>
    <row r="798" spans="1:20" x14ac:dyDescent="0.25">
      <c r="A798" s="1">
        <v>701010299</v>
      </c>
      <c r="B798" s="1" t="str">
        <f>VLOOKUP(A798,[1]Maestra!A$1:C$746,2,0)</f>
        <v>PSCUESUE8</v>
      </c>
      <c r="C798" s="1" t="str">
        <f>VLOOKUP(A798,[1]Maestra!A$1:C$746,3,0)</f>
        <v>Cuenta Sueldo</v>
      </c>
      <c r="D798" s="1" t="s">
        <v>333</v>
      </c>
      <c r="E798" s="1" t="s">
        <v>339</v>
      </c>
      <c r="F798" s="1">
        <v>2</v>
      </c>
      <c r="G798" s="1">
        <v>22</v>
      </c>
      <c r="H798" s="1">
        <v>9999</v>
      </c>
      <c r="I798" s="1">
        <v>9999</v>
      </c>
      <c r="J798" s="1">
        <v>246</v>
      </c>
      <c r="Q798" s="2" t="s">
        <v>37</v>
      </c>
      <c r="R798" s="1" t="s">
        <v>335</v>
      </c>
      <c r="S798" s="1" t="str">
        <f t="shared" si="24"/>
        <v>$ST|RJUD|22|9999|9999|246</v>
      </c>
      <c r="T798" s="2" t="str">
        <f t="shared" si="25"/>
        <v>OK</v>
      </c>
    </row>
    <row r="799" spans="1:20" x14ac:dyDescent="0.25">
      <c r="A799" s="1">
        <v>701010299</v>
      </c>
      <c r="B799" s="1" t="str">
        <f>VLOOKUP(A799,[1]Maestra!A$1:C$746,2,0)</f>
        <v>PSCUESUE8</v>
      </c>
      <c r="C799" s="1" t="str">
        <f>VLOOKUP(A799,[1]Maestra!A$1:C$746,3,0)</f>
        <v>Cuenta Sueldo</v>
      </c>
      <c r="D799" s="1" t="s">
        <v>333</v>
      </c>
      <c r="E799" s="1" t="s">
        <v>339</v>
      </c>
      <c r="F799" s="1">
        <v>2</v>
      </c>
      <c r="G799" s="1">
        <v>22</v>
      </c>
      <c r="H799" s="1">
        <v>9999</v>
      </c>
      <c r="I799" s="1">
        <v>9999</v>
      </c>
      <c r="J799" s="1">
        <v>247</v>
      </c>
      <c r="Q799" s="2" t="s">
        <v>37</v>
      </c>
      <c r="R799" s="1" t="s">
        <v>335</v>
      </c>
      <c r="S799" s="1" t="str">
        <f t="shared" si="24"/>
        <v>$ST|RJUD|22|9999|9999|247</v>
      </c>
      <c r="T799" s="2" t="str">
        <f t="shared" si="25"/>
        <v>OK</v>
      </c>
    </row>
    <row r="800" spans="1:20" x14ac:dyDescent="0.25">
      <c r="A800" s="1">
        <v>701010299</v>
      </c>
      <c r="B800" s="1" t="str">
        <f>VLOOKUP(A800,[1]Maestra!A$1:C$746,2,0)</f>
        <v>PSCUESUE8</v>
      </c>
      <c r="C800" s="1" t="str">
        <f>VLOOKUP(A800,[1]Maestra!A$1:C$746,3,0)</f>
        <v>Cuenta Sueldo</v>
      </c>
      <c r="D800" s="1" t="s">
        <v>333</v>
      </c>
      <c r="E800" s="1" t="s">
        <v>339</v>
      </c>
      <c r="F800" s="1">
        <v>2</v>
      </c>
      <c r="G800" s="1">
        <v>22</v>
      </c>
      <c r="H800" s="1">
        <v>9999</v>
      </c>
      <c r="I800" s="1">
        <v>9999</v>
      </c>
      <c r="J800" s="1">
        <v>248</v>
      </c>
      <c r="Q800" s="2" t="s">
        <v>37</v>
      </c>
      <c r="R800" s="1" t="s">
        <v>335</v>
      </c>
      <c r="S800" s="1" t="str">
        <f t="shared" si="24"/>
        <v>$ST|RJUD|22|9999|9999|248</v>
      </c>
      <c r="T800" s="2" t="str">
        <f t="shared" si="25"/>
        <v>OK</v>
      </c>
    </row>
    <row r="801" spans="1:20" x14ac:dyDescent="0.25">
      <c r="A801" s="1">
        <v>701010299</v>
      </c>
      <c r="B801" s="1" t="str">
        <f>VLOOKUP(A801,[1]Maestra!A$1:C$746,2,0)</f>
        <v>PSCUESUE8</v>
      </c>
      <c r="C801" s="1" t="str">
        <f>VLOOKUP(A801,[1]Maestra!A$1:C$746,3,0)</f>
        <v>Cuenta Sueldo</v>
      </c>
      <c r="D801" s="1" t="s">
        <v>333</v>
      </c>
      <c r="E801" s="1" t="s">
        <v>339</v>
      </c>
      <c r="F801" s="1">
        <v>2</v>
      </c>
      <c r="G801" s="1">
        <v>22</v>
      </c>
      <c r="H801" s="1">
        <v>9999</v>
      </c>
      <c r="I801" s="1">
        <v>9999</v>
      </c>
      <c r="J801" s="1">
        <v>249</v>
      </c>
      <c r="Q801" s="2" t="s">
        <v>37</v>
      </c>
      <c r="R801" s="1" t="s">
        <v>335</v>
      </c>
      <c r="S801" s="1" t="str">
        <f t="shared" si="24"/>
        <v>$ST|RJUD|22|9999|9999|249</v>
      </c>
      <c r="T801" s="2" t="str">
        <f t="shared" si="25"/>
        <v>OK</v>
      </c>
    </row>
    <row r="802" spans="1:20" x14ac:dyDescent="0.25">
      <c r="A802" s="1">
        <v>701010199</v>
      </c>
      <c r="B802" s="1" t="str">
        <f>VLOOKUP(A802,[1]Maestra!A$1:C$746,2,0)</f>
        <v>PSAHONOR8</v>
      </c>
      <c r="C802" s="1" t="str">
        <f>VLOOKUP(A802,[1]Maestra!A$1:C$746,3,0)</f>
        <v>Ahorro Normal</v>
      </c>
      <c r="D802" s="1" t="s">
        <v>333</v>
      </c>
      <c r="E802" s="1" t="s">
        <v>339</v>
      </c>
      <c r="F802" s="1">
        <v>2</v>
      </c>
      <c r="G802" s="1">
        <v>22</v>
      </c>
      <c r="H802" s="1">
        <v>9999</v>
      </c>
      <c r="I802" s="1">
        <v>9999</v>
      </c>
      <c r="J802" s="1">
        <v>9999</v>
      </c>
      <c r="Q802" s="2" t="s">
        <v>37</v>
      </c>
      <c r="R802" s="1" t="s">
        <v>335</v>
      </c>
      <c r="S802" s="1" t="str">
        <f t="shared" si="24"/>
        <v>$ST|RJUD|22|9999|9999|9999</v>
      </c>
      <c r="T802" s="2" t="str">
        <f t="shared" si="25"/>
        <v>OK</v>
      </c>
    </row>
    <row r="803" spans="1:20" x14ac:dyDescent="0.25">
      <c r="A803" s="1">
        <v>701010199</v>
      </c>
      <c r="B803" s="1" t="str">
        <f>VLOOKUP(A803,[1]Maestra!A$1:C$746,2,0)</f>
        <v>PSAHONOR8</v>
      </c>
      <c r="C803" s="1" t="str">
        <f>VLOOKUP(A803,[1]Maestra!A$1:C$746,3,0)</f>
        <v>Ahorro Normal</v>
      </c>
      <c r="D803" s="1" t="s">
        <v>333</v>
      </c>
      <c r="E803" s="1" t="s">
        <v>339</v>
      </c>
      <c r="F803" s="1">
        <v>2</v>
      </c>
      <c r="G803" s="1">
        <v>23</v>
      </c>
      <c r="H803" s="1">
        <v>9999</v>
      </c>
      <c r="I803" s="1">
        <v>9999</v>
      </c>
      <c r="J803" s="1">
        <v>203</v>
      </c>
      <c r="Q803" s="2" t="s">
        <v>37</v>
      </c>
      <c r="R803" s="1" t="s">
        <v>335</v>
      </c>
      <c r="S803" s="1" t="str">
        <f t="shared" si="24"/>
        <v>$ST|RJUD|23|9999|9999|203</v>
      </c>
      <c r="T803" s="2" t="str">
        <f t="shared" si="25"/>
        <v>OK</v>
      </c>
    </row>
    <row r="804" spans="1:20" x14ac:dyDescent="0.25">
      <c r="A804" s="1">
        <v>701029901</v>
      </c>
      <c r="B804" s="1" t="str">
        <f>VLOOKUP(A804,[1]Maestra!A$1:C$746,2,0)</f>
        <v>PSSUPTAS7</v>
      </c>
      <c r="C804" s="1" t="str">
        <f>VLOOKUP(A804,[1]Maestra!A$1:C$746,3,0)</f>
        <v>Super Tasa</v>
      </c>
      <c r="D804" s="1" t="s">
        <v>333</v>
      </c>
      <c r="E804" s="1" t="s">
        <v>339</v>
      </c>
      <c r="F804" s="1">
        <v>2</v>
      </c>
      <c r="G804" s="1">
        <v>23</v>
      </c>
      <c r="H804" s="1">
        <v>9999</v>
      </c>
      <c r="I804" s="1">
        <v>9999</v>
      </c>
      <c r="J804" s="1">
        <v>225</v>
      </c>
      <c r="Q804" s="2" t="s">
        <v>37</v>
      </c>
      <c r="R804" s="1" t="s">
        <v>335</v>
      </c>
      <c r="S804" s="1" t="str">
        <f t="shared" si="24"/>
        <v>$ST|RJUD|23|9999|9999|225</v>
      </c>
      <c r="T804" s="2" t="str">
        <f t="shared" si="25"/>
        <v>OK</v>
      </c>
    </row>
    <row r="805" spans="1:20" x14ac:dyDescent="0.25">
      <c r="A805" s="1">
        <v>701029999</v>
      </c>
      <c r="B805" s="1" t="str">
        <f>VLOOKUP(A805,[1]Maestra!A$1:C$746,2,0)</f>
        <v>PSCUEMIL7</v>
      </c>
      <c r="C805" s="1" t="str">
        <f>VLOOKUP(A805,[1]Maestra!A$1:C$746,3,0)</f>
        <v>Cuenta Millonaria</v>
      </c>
      <c r="D805" s="1" t="s">
        <v>333</v>
      </c>
      <c r="E805" s="1" t="s">
        <v>339</v>
      </c>
      <c r="F805" s="1">
        <v>2</v>
      </c>
      <c r="G805" s="1">
        <v>23</v>
      </c>
      <c r="H805" s="1">
        <v>9999</v>
      </c>
      <c r="I805" s="1">
        <v>9999</v>
      </c>
      <c r="J805" s="1">
        <v>9999</v>
      </c>
      <c r="Q805" s="2" t="s">
        <v>37</v>
      </c>
      <c r="R805" s="1" t="s">
        <v>335</v>
      </c>
      <c r="S805" s="1" t="str">
        <f t="shared" si="24"/>
        <v>$ST|RJUD|23|9999|9999|9999</v>
      </c>
      <c r="T805" s="2" t="str">
        <f t="shared" si="25"/>
        <v>OK</v>
      </c>
    </row>
    <row r="806" spans="1:20" x14ac:dyDescent="0.25">
      <c r="A806" s="1">
        <v>701010199</v>
      </c>
      <c r="B806" s="1" t="str">
        <f>VLOOKUP(A806,[1]Maestra!A$1:C$746,2,0)</f>
        <v>PSAHONOR8</v>
      </c>
      <c r="C806" s="1" t="str">
        <f>VLOOKUP(A806,[1]Maestra!A$1:C$746,3,0)</f>
        <v>Ahorro Normal</v>
      </c>
      <c r="D806" s="1" t="s">
        <v>333</v>
      </c>
      <c r="E806" s="1" t="s">
        <v>339</v>
      </c>
      <c r="F806" s="1">
        <v>2</v>
      </c>
      <c r="G806" s="1">
        <v>24</v>
      </c>
      <c r="H806" s="1">
        <v>9999</v>
      </c>
      <c r="I806" s="1" t="s">
        <v>336</v>
      </c>
      <c r="J806" s="1">
        <v>265</v>
      </c>
      <c r="Q806" s="2" t="s">
        <v>37</v>
      </c>
      <c r="R806" s="1" t="s">
        <v>335</v>
      </c>
      <c r="S806" s="1" t="str">
        <f t="shared" si="24"/>
        <v>$ST|RJUD|24|9999|PJFL|265</v>
      </c>
      <c r="T806" s="2" t="str">
        <f t="shared" si="25"/>
        <v>OK</v>
      </c>
    </row>
    <row r="807" spans="1:20" x14ac:dyDescent="0.25">
      <c r="A807" s="1">
        <v>401029999</v>
      </c>
      <c r="B807" s="1" t="str">
        <f>VLOOKUP(A807,[1]Maestra!A$1:C$746,2,0)</f>
        <v>PSDEAHPJ6</v>
      </c>
      <c r="C807" s="1" t="str">
        <f>VLOOKUP(A807,[1]Maestra!A$1:C$746,3,0)</f>
        <v>Depósitos Ahorros PJ</v>
      </c>
      <c r="D807" s="1" t="s">
        <v>333</v>
      </c>
      <c r="E807" s="1" t="s">
        <v>339</v>
      </c>
      <c r="F807" s="1">
        <v>2</v>
      </c>
      <c r="G807" s="1">
        <v>24</v>
      </c>
      <c r="H807" s="1">
        <v>9999</v>
      </c>
      <c r="I807" s="1" t="s">
        <v>336</v>
      </c>
      <c r="J807" s="1">
        <v>9999</v>
      </c>
      <c r="Q807" s="2" t="s">
        <v>37</v>
      </c>
      <c r="R807" s="1" t="s">
        <v>335</v>
      </c>
      <c r="S807" s="1" t="str">
        <f t="shared" si="24"/>
        <v>$ST|RJUD|24|9999|PJFL|9999</v>
      </c>
      <c r="T807" s="2" t="str">
        <f t="shared" si="25"/>
        <v>OK</v>
      </c>
    </row>
    <row r="808" spans="1:20" x14ac:dyDescent="0.25">
      <c r="A808" s="1">
        <v>701010199</v>
      </c>
      <c r="B808" s="1" t="str">
        <f>VLOOKUP(A808,[1]Maestra!A$1:C$746,2,0)</f>
        <v>PSAHONOR8</v>
      </c>
      <c r="C808" s="1" t="str">
        <f>VLOOKUP(A808,[1]Maestra!A$1:C$746,3,0)</f>
        <v>Ahorro Normal</v>
      </c>
      <c r="D808" s="1" t="s">
        <v>333</v>
      </c>
      <c r="E808" s="1" t="s">
        <v>339</v>
      </c>
      <c r="F808" s="1">
        <v>2</v>
      </c>
      <c r="G808" s="1">
        <v>24</v>
      </c>
      <c r="H808" s="1">
        <v>9999</v>
      </c>
      <c r="I808" s="1" t="s">
        <v>337</v>
      </c>
      <c r="J808" s="1">
        <v>265</v>
      </c>
      <c r="Q808" s="2" t="s">
        <v>37</v>
      </c>
      <c r="R808" s="1" t="s">
        <v>335</v>
      </c>
      <c r="S808" s="1" t="str">
        <f t="shared" si="24"/>
        <v>$ST|RJUD|24|9999|PJSL|265</v>
      </c>
      <c r="T808" s="2" t="str">
        <f t="shared" si="25"/>
        <v>OK</v>
      </c>
    </row>
    <row r="809" spans="1:20" x14ac:dyDescent="0.25">
      <c r="A809" s="1">
        <v>401029999</v>
      </c>
      <c r="B809" s="1" t="str">
        <f>VLOOKUP(A809,[1]Maestra!A$1:C$746,2,0)</f>
        <v>PSDEAHPJ6</v>
      </c>
      <c r="C809" s="1" t="str">
        <f>VLOOKUP(A809,[1]Maestra!A$1:C$746,3,0)</f>
        <v>Depósitos Ahorros PJ</v>
      </c>
      <c r="D809" s="1" t="s">
        <v>333</v>
      </c>
      <c r="E809" s="1" t="s">
        <v>339</v>
      </c>
      <c r="F809" s="1">
        <v>2</v>
      </c>
      <c r="G809" s="1">
        <v>24</v>
      </c>
      <c r="H809" s="1">
        <v>9999</v>
      </c>
      <c r="I809" s="1" t="s">
        <v>337</v>
      </c>
      <c r="J809" s="1">
        <v>9999</v>
      </c>
      <c r="Q809" s="2" t="s">
        <v>37</v>
      </c>
      <c r="R809" s="1" t="s">
        <v>335</v>
      </c>
      <c r="S809" s="1" t="str">
        <f t="shared" si="24"/>
        <v>$ST|RJUD|24|9999|PJSL|9999</v>
      </c>
      <c r="T809" s="2" t="str">
        <f t="shared" si="25"/>
        <v>OK</v>
      </c>
    </row>
    <row r="810" spans="1:20" x14ac:dyDescent="0.25">
      <c r="A810" s="1">
        <v>701010199</v>
      </c>
      <c r="B810" s="1" t="str">
        <f>VLOOKUP(A810,[1]Maestra!A$1:C$746,2,0)</f>
        <v>PSAHONOR8</v>
      </c>
      <c r="C810" s="1" t="str">
        <f>VLOOKUP(A810,[1]Maestra!A$1:C$746,3,0)</f>
        <v>Ahorro Normal</v>
      </c>
      <c r="D810" s="1" t="s">
        <v>333</v>
      </c>
      <c r="E810" s="1" t="s">
        <v>339</v>
      </c>
      <c r="F810" s="1">
        <v>2</v>
      </c>
      <c r="G810" s="1">
        <v>24</v>
      </c>
      <c r="H810" s="1">
        <v>9999</v>
      </c>
      <c r="I810" s="1">
        <v>9999</v>
      </c>
      <c r="J810" s="1">
        <v>265</v>
      </c>
      <c r="Q810" s="2" t="s">
        <v>37</v>
      </c>
      <c r="R810" s="1" t="s">
        <v>335</v>
      </c>
      <c r="S810" s="1" t="str">
        <f t="shared" si="24"/>
        <v>$ST|RJUD|24|9999|9999|265</v>
      </c>
      <c r="T810" s="2" t="str">
        <f t="shared" si="25"/>
        <v>OK</v>
      </c>
    </row>
    <row r="811" spans="1:20" x14ac:dyDescent="0.25">
      <c r="A811" s="1">
        <v>701010199</v>
      </c>
      <c r="B811" s="1" t="str">
        <f>VLOOKUP(A811,[1]Maestra!A$1:C$746,2,0)</f>
        <v>PSAHONOR8</v>
      </c>
      <c r="C811" s="1" t="str">
        <f>VLOOKUP(A811,[1]Maestra!A$1:C$746,3,0)</f>
        <v>Ahorro Normal</v>
      </c>
      <c r="D811" s="1" t="s">
        <v>333</v>
      </c>
      <c r="E811" s="1" t="s">
        <v>339</v>
      </c>
      <c r="F811" s="1">
        <v>2</v>
      </c>
      <c r="G811" s="1">
        <v>24</v>
      </c>
      <c r="H811" s="1">
        <v>9999</v>
      </c>
      <c r="I811" s="1">
        <v>9999</v>
      </c>
      <c r="J811" s="1">
        <v>9999</v>
      </c>
      <c r="Q811" s="2" t="s">
        <v>37</v>
      </c>
      <c r="R811" s="1" t="s">
        <v>335</v>
      </c>
      <c r="S811" s="1" t="str">
        <f t="shared" si="24"/>
        <v>$ST|RJUD|24|9999|9999|9999</v>
      </c>
      <c r="T811" s="2" t="str">
        <f t="shared" si="25"/>
        <v>OK</v>
      </c>
    </row>
    <row r="812" spans="1:20" x14ac:dyDescent="0.25">
      <c r="A812" s="1">
        <v>703019999</v>
      </c>
      <c r="B812" s="1" t="str">
        <f>VLOOKUP(A812,[1]Maestra!A$1:C$746,2,0)</f>
        <v>PSAHTAES7</v>
      </c>
      <c r="C812" s="1" t="str">
        <f>VLOOKUP(A812,[1]Maestra!A$1:C$746,3,0)</f>
        <v>Ahorro Tasa Especial</v>
      </c>
      <c r="D812" s="1" t="s">
        <v>333</v>
      </c>
      <c r="E812" s="1" t="s">
        <v>339</v>
      </c>
      <c r="F812" s="1">
        <v>2</v>
      </c>
      <c r="G812" s="1">
        <v>25</v>
      </c>
      <c r="H812" s="1">
        <v>9999</v>
      </c>
      <c r="I812" s="1">
        <v>9999</v>
      </c>
      <c r="J812" s="1">
        <v>9999</v>
      </c>
      <c r="Q812" s="2" t="s">
        <v>37</v>
      </c>
      <c r="R812" s="1" t="s">
        <v>335</v>
      </c>
      <c r="S812" s="1" t="str">
        <f t="shared" si="24"/>
        <v>$ST|RJUD|25|9999|9999|9999</v>
      </c>
      <c r="T812" s="2" t="str">
        <f t="shared" si="25"/>
        <v>OK</v>
      </c>
    </row>
    <row r="813" spans="1:20" x14ac:dyDescent="0.25">
      <c r="A813" s="1">
        <v>703019999</v>
      </c>
      <c r="B813" s="1" t="str">
        <f>VLOOKUP(A813,[1]Maestra!A$1:C$746,2,0)</f>
        <v>PSAHTAES7</v>
      </c>
      <c r="C813" s="1" t="str">
        <f>VLOOKUP(A813,[1]Maestra!A$1:C$746,3,0)</f>
        <v>Ahorro Tasa Especial</v>
      </c>
      <c r="D813" s="1" t="s">
        <v>333</v>
      </c>
      <c r="E813" s="1" t="s">
        <v>339</v>
      </c>
      <c r="F813" s="1">
        <v>2</v>
      </c>
      <c r="G813" s="1">
        <v>26</v>
      </c>
      <c r="H813" s="1">
        <v>9999</v>
      </c>
      <c r="I813" s="1" t="s">
        <v>336</v>
      </c>
      <c r="J813" s="1">
        <v>9999</v>
      </c>
      <c r="Q813" s="2" t="s">
        <v>37</v>
      </c>
      <c r="R813" s="1" t="s">
        <v>335</v>
      </c>
      <c r="S813" s="1" t="str">
        <f t="shared" si="24"/>
        <v>$ST|RJUD|26|9999|PJFL|9999</v>
      </c>
      <c r="T813" s="2" t="str">
        <f t="shared" si="25"/>
        <v>OK</v>
      </c>
    </row>
    <row r="814" spans="1:20" x14ac:dyDescent="0.25">
      <c r="A814" s="1">
        <v>703019999</v>
      </c>
      <c r="B814" s="1" t="str">
        <f>VLOOKUP(A814,[1]Maestra!A$1:C$746,2,0)</f>
        <v>PSAHTAES7</v>
      </c>
      <c r="C814" s="1" t="str">
        <f>VLOOKUP(A814,[1]Maestra!A$1:C$746,3,0)</f>
        <v>Ahorro Tasa Especial</v>
      </c>
      <c r="D814" s="1" t="s">
        <v>333</v>
      </c>
      <c r="E814" s="1" t="s">
        <v>339</v>
      </c>
      <c r="F814" s="1">
        <v>2</v>
      </c>
      <c r="G814" s="1">
        <v>26</v>
      </c>
      <c r="H814" s="1">
        <v>9999</v>
      </c>
      <c r="I814" s="1" t="s">
        <v>337</v>
      </c>
      <c r="J814" s="1">
        <v>9999</v>
      </c>
      <c r="Q814" s="2" t="s">
        <v>37</v>
      </c>
      <c r="R814" s="1" t="s">
        <v>335</v>
      </c>
      <c r="S814" s="1" t="str">
        <f t="shared" si="24"/>
        <v>$ST|RJUD|26|9999|PJSL|9999</v>
      </c>
      <c r="T814" s="2" t="str">
        <f t="shared" si="25"/>
        <v>OK</v>
      </c>
    </row>
    <row r="815" spans="1:20" x14ac:dyDescent="0.25">
      <c r="A815" s="1">
        <v>701029999</v>
      </c>
      <c r="B815" s="1" t="str">
        <f>VLOOKUP(A815,[1]Maestra!A$1:C$746,2,0)</f>
        <v>PSCUEMIL7</v>
      </c>
      <c r="C815" s="1" t="str">
        <f>VLOOKUP(A815,[1]Maestra!A$1:C$746,3,0)</f>
        <v>Cuenta Millonaria</v>
      </c>
      <c r="D815" s="1" t="s">
        <v>333</v>
      </c>
      <c r="E815" s="1" t="s">
        <v>339</v>
      </c>
      <c r="F815" s="1">
        <v>2</v>
      </c>
      <c r="G815" s="1">
        <v>27</v>
      </c>
      <c r="H815" s="1">
        <v>9999</v>
      </c>
      <c r="I815" s="1">
        <v>9999</v>
      </c>
      <c r="J815" s="1">
        <v>9999</v>
      </c>
      <c r="Q815" s="2" t="s">
        <v>37</v>
      </c>
      <c r="R815" s="1" t="s">
        <v>335</v>
      </c>
      <c r="S815" s="1" t="str">
        <f t="shared" si="24"/>
        <v>$ST|RJUD|27|9999|9999|9999</v>
      </c>
      <c r="T815" s="2" t="str">
        <f t="shared" si="25"/>
        <v>OK</v>
      </c>
    </row>
    <row r="816" spans="1:20" x14ac:dyDescent="0.25">
      <c r="A816" s="1">
        <v>702029999</v>
      </c>
      <c r="B816" s="1" t="str">
        <f>VLOOKUP(A816,[1]Maestra!A$1:C$746,2,0)</f>
        <v>PSFONGAR7</v>
      </c>
      <c r="C816" s="1" t="str">
        <f>VLOOKUP(A816,[1]Maestra!A$1:C$746,3,0)</f>
        <v>Fondo de Garantia</v>
      </c>
      <c r="D816" s="1" t="s">
        <v>333</v>
      </c>
      <c r="E816" s="1" t="s">
        <v>339</v>
      </c>
      <c r="F816" s="1">
        <v>3</v>
      </c>
      <c r="G816" s="1">
        <v>30</v>
      </c>
      <c r="H816" s="1">
        <v>9999</v>
      </c>
      <c r="I816" s="1">
        <v>9999</v>
      </c>
      <c r="J816" s="1">
        <v>9999</v>
      </c>
      <c r="Q816" s="2" t="s">
        <v>37</v>
      </c>
      <c r="R816" s="1" t="s">
        <v>335</v>
      </c>
      <c r="S816" s="1" t="str">
        <f t="shared" ref="S816:S846" si="26">_xlfn.CONCAT(D816,"|",E816,"|",G816,"|",H816,"|",I816,"|",J816)</f>
        <v>$ST|RJUD|30|9999|9999|9999</v>
      </c>
      <c r="T816" s="2" t="str">
        <f t="shared" si="25"/>
        <v>OK</v>
      </c>
    </row>
    <row r="817" spans="1:20" x14ac:dyDescent="0.25">
      <c r="A817" s="1">
        <v>701030199</v>
      </c>
      <c r="B817" s="1" t="str">
        <f>VLOOKUP(A817,[1]Maestra!A$1:C$746,2,0)</f>
        <v>PSPLANOR7</v>
      </c>
      <c r="C817" s="1" t="str">
        <f>VLOOKUP(A817,[1]Maestra!A$1:C$746,3,0)</f>
        <v>Plazo Normal</v>
      </c>
      <c r="D817" s="1" t="s">
        <v>333</v>
      </c>
      <c r="E817" s="1" t="s">
        <v>339</v>
      </c>
      <c r="F817" s="1">
        <v>6</v>
      </c>
      <c r="G817" s="1">
        <v>60</v>
      </c>
      <c r="H817" s="1">
        <v>9999</v>
      </c>
      <c r="I817" s="1">
        <v>9999</v>
      </c>
      <c r="J817" s="1">
        <v>640</v>
      </c>
      <c r="Q817" s="2" t="s">
        <v>37</v>
      </c>
      <c r="R817" s="1" t="s">
        <v>335</v>
      </c>
      <c r="S817" s="1" t="str">
        <f t="shared" si="26"/>
        <v>$ST|RJUD|60|9999|9999|640</v>
      </c>
      <c r="T817" s="2" t="str">
        <f t="shared" si="25"/>
        <v>OK</v>
      </c>
    </row>
    <row r="818" spans="1:20" x14ac:dyDescent="0.25">
      <c r="A818" s="1">
        <v>701030199</v>
      </c>
      <c r="B818" s="1" t="str">
        <f>VLOOKUP(A818,[1]Maestra!A$1:C$746,2,0)</f>
        <v>PSPLANOR7</v>
      </c>
      <c r="C818" s="1" t="str">
        <f>VLOOKUP(A818,[1]Maestra!A$1:C$746,3,0)</f>
        <v>Plazo Normal</v>
      </c>
      <c r="D818" s="1" t="s">
        <v>333</v>
      </c>
      <c r="E818" s="1" t="s">
        <v>339</v>
      </c>
      <c r="F818" s="1">
        <v>6</v>
      </c>
      <c r="G818" s="1">
        <v>60</v>
      </c>
      <c r="H818" s="1">
        <v>9999</v>
      </c>
      <c r="I818" s="1">
        <v>9999</v>
      </c>
      <c r="J818" s="1">
        <v>644</v>
      </c>
      <c r="Q818" s="2" t="s">
        <v>37</v>
      </c>
      <c r="R818" s="1" t="s">
        <v>335</v>
      </c>
      <c r="S818" s="1" t="str">
        <f t="shared" si="26"/>
        <v>$ST|RJUD|60|9999|9999|644</v>
      </c>
      <c r="T818" s="2" t="str">
        <f t="shared" si="25"/>
        <v>OK</v>
      </c>
    </row>
    <row r="819" spans="1:20" x14ac:dyDescent="0.25">
      <c r="A819" s="1">
        <v>701030199</v>
      </c>
      <c r="B819" s="1" t="str">
        <f>VLOOKUP(A819,[1]Maestra!A$1:C$746,2,0)</f>
        <v>PSPLANOR7</v>
      </c>
      <c r="C819" s="1" t="str">
        <f>VLOOKUP(A819,[1]Maestra!A$1:C$746,3,0)</f>
        <v>Plazo Normal</v>
      </c>
      <c r="D819" s="1" t="s">
        <v>333</v>
      </c>
      <c r="E819" s="1" t="s">
        <v>339</v>
      </c>
      <c r="F819" s="1">
        <v>6</v>
      </c>
      <c r="G819" s="1">
        <v>60</v>
      </c>
      <c r="H819" s="1">
        <v>9999</v>
      </c>
      <c r="I819" s="1">
        <v>9999</v>
      </c>
      <c r="J819" s="1">
        <v>645</v>
      </c>
      <c r="Q819" s="2" t="s">
        <v>37</v>
      </c>
      <c r="R819" s="1" t="s">
        <v>335</v>
      </c>
      <c r="S819" s="1" t="str">
        <f t="shared" si="26"/>
        <v>$ST|RJUD|60|9999|9999|645</v>
      </c>
      <c r="T819" s="2" t="str">
        <f t="shared" si="25"/>
        <v>OK</v>
      </c>
    </row>
    <row r="820" spans="1:20" x14ac:dyDescent="0.25">
      <c r="A820" s="1">
        <v>701030199</v>
      </c>
      <c r="B820" s="1" t="str">
        <f>VLOOKUP(A820,[1]Maestra!A$1:C$746,2,0)</f>
        <v>PSPLANOR7</v>
      </c>
      <c r="C820" s="1" t="str">
        <f>VLOOKUP(A820,[1]Maestra!A$1:C$746,3,0)</f>
        <v>Plazo Normal</v>
      </c>
      <c r="D820" s="1" t="s">
        <v>333</v>
      </c>
      <c r="E820" s="1" t="s">
        <v>339</v>
      </c>
      <c r="F820" s="1">
        <v>6</v>
      </c>
      <c r="G820" s="1">
        <v>60</v>
      </c>
      <c r="H820" s="1">
        <v>9999</v>
      </c>
      <c r="I820" s="1">
        <v>9999</v>
      </c>
      <c r="J820" s="1">
        <v>9999</v>
      </c>
      <c r="Q820" s="2" t="s">
        <v>37</v>
      </c>
      <c r="R820" s="1" t="s">
        <v>335</v>
      </c>
      <c r="S820" s="1" t="str">
        <f t="shared" si="26"/>
        <v>$ST|RJUD|60|9999|9999|9999</v>
      </c>
      <c r="T820" s="2" t="str">
        <f t="shared" si="25"/>
        <v>OK</v>
      </c>
    </row>
    <row r="821" spans="1:20" x14ac:dyDescent="0.25">
      <c r="A821" s="1">
        <v>702019999</v>
      </c>
      <c r="B821" s="1" t="str">
        <f>VLOOKUP(A821,[1]Maestra!A$1:C$746,2,0)</f>
        <v>PSPLAPJ07</v>
      </c>
      <c r="C821" s="1" t="str">
        <f>VLOOKUP(A821,[1]Maestra!A$1:C$746,3,0)</f>
        <v>Plazo PJ</v>
      </c>
      <c r="D821" s="1" t="s">
        <v>333</v>
      </c>
      <c r="E821" s="1" t="s">
        <v>339</v>
      </c>
      <c r="F821" s="1">
        <v>6</v>
      </c>
      <c r="G821" s="1">
        <v>63</v>
      </c>
      <c r="H821" s="1">
        <v>9999</v>
      </c>
      <c r="I821" s="1" t="s">
        <v>336</v>
      </c>
      <c r="J821" s="1">
        <v>9999</v>
      </c>
      <c r="Q821" s="2" t="s">
        <v>37</v>
      </c>
      <c r="R821" s="1" t="s">
        <v>335</v>
      </c>
      <c r="S821" s="1" t="str">
        <f t="shared" si="26"/>
        <v>$ST|RJUD|63|9999|PJFL|9999</v>
      </c>
      <c r="T821" s="2" t="str">
        <f t="shared" si="25"/>
        <v>OK</v>
      </c>
    </row>
    <row r="822" spans="1:20" x14ac:dyDescent="0.25">
      <c r="A822" s="1">
        <v>702019999</v>
      </c>
      <c r="B822" s="1" t="str">
        <f>VLOOKUP(A822,[1]Maestra!A$1:C$746,2,0)</f>
        <v>PSPLAPJ07</v>
      </c>
      <c r="C822" s="1" t="str">
        <f>VLOOKUP(A822,[1]Maestra!A$1:C$746,3,0)</f>
        <v>Plazo PJ</v>
      </c>
      <c r="D822" s="1" t="s">
        <v>333</v>
      </c>
      <c r="E822" s="1" t="s">
        <v>334</v>
      </c>
      <c r="F822" s="1">
        <v>6</v>
      </c>
      <c r="G822" s="1">
        <v>61</v>
      </c>
      <c r="H822" s="1">
        <v>9999</v>
      </c>
      <c r="I822" s="1" t="s">
        <v>337</v>
      </c>
      <c r="J822" s="1">
        <v>9999</v>
      </c>
      <c r="Q822" s="2" t="s">
        <v>37</v>
      </c>
      <c r="R822" s="1" t="s">
        <v>335</v>
      </c>
      <c r="S822" s="1" t="str">
        <f t="shared" si="26"/>
        <v>$ST|CAPI|61|9999|PJSL|9999</v>
      </c>
      <c r="T822" s="2" t="str">
        <f t="shared" si="25"/>
        <v>OK</v>
      </c>
    </row>
    <row r="823" spans="1:20" x14ac:dyDescent="0.25">
      <c r="A823" s="1">
        <v>701030199</v>
      </c>
      <c r="B823" s="1" t="str">
        <f>VLOOKUP(A823,[1]Maestra!A$1:C$746,2,0)</f>
        <v>PSPLANOR7</v>
      </c>
      <c r="C823" s="1" t="str">
        <f>VLOOKUP(A823,[1]Maestra!A$1:C$746,3,0)</f>
        <v>Plazo Normal</v>
      </c>
      <c r="D823" s="1" t="s">
        <v>333</v>
      </c>
      <c r="E823" s="1" t="s">
        <v>339</v>
      </c>
      <c r="F823" s="1">
        <v>6</v>
      </c>
      <c r="G823" s="1">
        <v>61</v>
      </c>
      <c r="H823" s="1">
        <v>9999</v>
      </c>
      <c r="I823" s="1">
        <v>9999</v>
      </c>
      <c r="J823" s="1">
        <v>9999</v>
      </c>
      <c r="Q823" s="2" t="s">
        <v>37</v>
      </c>
      <c r="R823" s="1" t="s">
        <v>335</v>
      </c>
      <c r="S823" s="1" t="str">
        <f t="shared" si="26"/>
        <v>$ST|RJUD|61|9999|9999|9999</v>
      </c>
      <c r="T823" s="2" t="str">
        <f t="shared" si="25"/>
        <v>OK</v>
      </c>
    </row>
    <row r="824" spans="1:20" x14ac:dyDescent="0.25">
      <c r="A824" s="1">
        <v>701030199</v>
      </c>
      <c r="B824" s="1" t="str">
        <f>VLOOKUP(A824,[1]Maestra!A$1:C$746,2,0)</f>
        <v>PSPLANOR7</v>
      </c>
      <c r="C824" s="1" t="str">
        <f>VLOOKUP(A824,[1]Maestra!A$1:C$746,3,0)</f>
        <v>Plazo Normal</v>
      </c>
      <c r="D824" s="1" t="s">
        <v>333</v>
      </c>
      <c r="E824" s="1" t="s">
        <v>339</v>
      </c>
      <c r="F824" s="1">
        <v>6</v>
      </c>
      <c r="G824" s="1">
        <v>62</v>
      </c>
      <c r="H824" s="1">
        <v>9999</v>
      </c>
      <c r="I824" s="1">
        <v>9999</v>
      </c>
      <c r="J824" s="1">
        <v>602</v>
      </c>
      <c r="Q824" s="2" t="s">
        <v>37</v>
      </c>
      <c r="R824" s="1" t="s">
        <v>335</v>
      </c>
      <c r="S824" s="1" t="str">
        <f t="shared" si="26"/>
        <v>$ST|RJUD|62|9999|9999|602</v>
      </c>
      <c r="T824" s="2" t="str">
        <f t="shared" si="25"/>
        <v>OK</v>
      </c>
    </row>
    <row r="825" spans="1:20" x14ac:dyDescent="0.25">
      <c r="A825" s="1">
        <v>701030599</v>
      </c>
      <c r="B825" s="1" t="str">
        <f>VLOOKUP(A825,[1]Maestra!A$1:C$746,2,0)</f>
        <v>PSAHOAUT7</v>
      </c>
      <c r="C825" s="1" t="str">
        <f>VLOOKUP(A825,[1]Maestra!A$1:C$746,3,0)</f>
        <v>Ahorro Auto</v>
      </c>
      <c r="D825" s="1" t="s">
        <v>333</v>
      </c>
      <c r="E825" s="1" t="s">
        <v>339</v>
      </c>
      <c r="F825" s="1">
        <v>6</v>
      </c>
      <c r="G825" s="1">
        <v>62</v>
      </c>
      <c r="H825" s="1">
        <v>9999</v>
      </c>
      <c r="I825" s="1">
        <v>9999</v>
      </c>
      <c r="J825" s="1">
        <v>603</v>
      </c>
      <c r="Q825" s="2" t="s">
        <v>37</v>
      </c>
      <c r="R825" s="1" t="s">
        <v>335</v>
      </c>
      <c r="S825" s="1" t="str">
        <f t="shared" si="26"/>
        <v>$ST|RJUD|62|9999|9999|603</v>
      </c>
      <c r="T825" s="2" t="str">
        <f t="shared" si="25"/>
        <v>OK</v>
      </c>
    </row>
    <row r="826" spans="1:20" x14ac:dyDescent="0.25">
      <c r="A826" s="1">
        <v>701030699</v>
      </c>
      <c r="B826" s="1" t="str">
        <f>VLOOKUP(A826,[1]Maestra!A$1:C$746,2,0)</f>
        <v>PSAHOCAS7</v>
      </c>
      <c r="C826" s="1" t="str">
        <f>VLOOKUP(A826,[1]Maestra!A$1:C$746,3,0)</f>
        <v>Ahorro Casa</v>
      </c>
      <c r="D826" s="1" t="s">
        <v>333</v>
      </c>
      <c r="E826" s="1" t="s">
        <v>339</v>
      </c>
      <c r="F826" s="1">
        <v>6</v>
      </c>
      <c r="G826" s="1">
        <v>62</v>
      </c>
      <c r="H826" s="1">
        <v>9999</v>
      </c>
      <c r="I826" s="1">
        <v>9999</v>
      </c>
      <c r="J826" s="1">
        <v>604</v>
      </c>
      <c r="Q826" s="2" t="s">
        <v>37</v>
      </c>
      <c r="R826" s="1" t="s">
        <v>335</v>
      </c>
      <c r="S826" s="1" t="str">
        <f t="shared" si="26"/>
        <v>$ST|RJUD|62|9999|9999|604</v>
      </c>
      <c r="T826" s="2" t="str">
        <f t="shared" si="25"/>
        <v>OK</v>
      </c>
    </row>
    <row r="827" spans="1:20" x14ac:dyDescent="0.25">
      <c r="A827" s="1">
        <v>701030799</v>
      </c>
      <c r="B827" s="1" t="str">
        <f>VLOOKUP(A827,[1]Maestra!A$1:C$746,2,0)</f>
        <v>PSAHOTEC7</v>
      </c>
      <c r="C827" s="1" t="str">
        <f>VLOOKUP(A827,[1]Maestra!A$1:C$746,3,0)</f>
        <v>Ahorro Techo</v>
      </c>
      <c r="D827" s="1" t="s">
        <v>333</v>
      </c>
      <c r="E827" s="1" t="s">
        <v>339</v>
      </c>
      <c r="F827" s="1">
        <v>6</v>
      </c>
      <c r="G827" s="1">
        <v>62</v>
      </c>
      <c r="H827" s="1">
        <v>9999</v>
      </c>
      <c r="I827" s="1">
        <v>9999</v>
      </c>
      <c r="J827" s="1">
        <v>605</v>
      </c>
      <c r="Q827" s="2" t="s">
        <v>37</v>
      </c>
      <c r="R827" s="1" t="s">
        <v>335</v>
      </c>
      <c r="S827" s="1" t="str">
        <f t="shared" si="26"/>
        <v>$ST|RJUD|62|9999|9999|605</v>
      </c>
      <c r="T827" s="2" t="str">
        <f t="shared" si="25"/>
        <v>OK</v>
      </c>
    </row>
    <row r="828" spans="1:20" x14ac:dyDescent="0.25">
      <c r="A828" s="1">
        <v>701030199</v>
      </c>
      <c r="B828" s="1" t="str">
        <f>VLOOKUP(A828,[1]Maestra!A$1:C$746,2,0)</f>
        <v>PSPLANOR7</v>
      </c>
      <c r="C828" s="1" t="str">
        <f>VLOOKUP(A828,[1]Maestra!A$1:C$746,3,0)</f>
        <v>Plazo Normal</v>
      </c>
      <c r="D828" s="1" t="s">
        <v>333</v>
      </c>
      <c r="E828" s="1" t="s">
        <v>339</v>
      </c>
      <c r="F828" s="1">
        <v>6</v>
      </c>
      <c r="G828" s="1">
        <v>62</v>
      </c>
      <c r="H828" s="1">
        <v>9999</v>
      </c>
      <c r="I828" s="1">
        <v>9999</v>
      </c>
      <c r="J828" s="1">
        <v>9999</v>
      </c>
      <c r="Q828" s="2" t="s">
        <v>37</v>
      </c>
      <c r="R828" s="1" t="s">
        <v>335</v>
      </c>
      <c r="S828" s="1" t="str">
        <f t="shared" si="26"/>
        <v>$ST|RJUD|62|9999|9999|9999</v>
      </c>
      <c r="T828" s="2" t="str">
        <f t="shared" si="25"/>
        <v>OK</v>
      </c>
    </row>
    <row r="829" spans="1:20" x14ac:dyDescent="0.25">
      <c r="A829" s="1">
        <v>702019999</v>
      </c>
      <c r="B829" s="1" t="str">
        <f>VLOOKUP(A829,[1]Maestra!A$1:C$746,2,0)</f>
        <v>PSPLAPJ07</v>
      </c>
      <c r="C829" s="1" t="str">
        <f>VLOOKUP(A829,[1]Maestra!A$1:C$746,3,0)</f>
        <v>Plazo PJ</v>
      </c>
      <c r="D829" s="1" t="s">
        <v>333</v>
      </c>
      <c r="E829" s="1" t="s">
        <v>339</v>
      </c>
      <c r="F829" s="1">
        <v>6</v>
      </c>
      <c r="G829" s="1">
        <v>61</v>
      </c>
      <c r="H829" s="1">
        <v>9999</v>
      </c>
      <c r="I829" s="1" t="s">
        <v>337</v>
      </c>
      <c r="J829" s="1">
        <v>9999</v>
      </c>
      <c r="Q829" s="2" t="s">
        <v>37</v>
      </c>
      <c r="R829" s="1" t="s">
        <v>335</v>
      </c>
      <c r="S829" s="1" t="str">
        <f t="shared" si="26"/>
        <v>$ST|RJUD|61|9999|PJSL|9999</v>
      </c>
      <c r="T829" s="2" t="str">
        <f t="shared" si="25"/>
        <v>OK</v>
      </c>
    </row>
    <row r="830" spans="1:20" x14ac:dyDescent="0.25">
      <c r="A830" s="1">
        <v>702019999</v>
      </c>
      <c r="B830" s="1" t="str">
        <f>VLOOKUP(A830,[1]Maestra!A$1:C$746,2,0)</f>
        <v>PSPLAPJ07</v>
      </c>
      <c r="C830" s="1" t="str">
        <f>VLOOKUP(A830,[1]Maestra!A$1:C$746,3,0)</f>
        <v>Plazo PJ</v>
      </c>
      <c r="D830" s="1" t="s">
        <v>333</v>
      </c>
      <c r="E830" s="1" t="s">
        <v>334</v>
      </c>
      <c r="F830" s="1">
        <v>6</v>
      </c>
      <c r="G830" s="1">
        <v>61</v>
      </c>
      <c r="H830" s="1">
        <v>9999</v>
      </c>
      <c r="I830" s="1" t="s">
        <v>336</v>
      </c>
      <c r="J830" s="1">
        <v>9999</v>
      </c>
      <c r="Q830" s="2" t="s">
        <v>37</v>
      </c>
      <c r="R830" s="1" t="s">
        <v>335</v>
      </c>
      <c r="S830" s="1" t="str">
        <f t="shared" si="26"/>
        <v>$ST|CAPI|61|9999|PJFL|9999</v>
      </c>
      <c r="T830" s="2" t="str">
        <f t="shared" si="25"/>
        <v>OK</v>
      </c>
    </row>
    <row r="831" spans="1:20" x14ac:dyDescent="0.25">
      <c r="A831" s="1">
        <v>701030199</v>
      </c>
      <c r="B831" s="1" t="str">
        <f>VLOOKUP(A831,[1]Maestra!A$1:C$746,2,0)</f>
        <v>PSPLANOR7</v>
      </c>
      <c r="C831" s="1" t="str">
        <f>VLOOKUP(A831,[1]Maestra!A$1:C$746,3,0)</f>
        <v>Plazo Normal</v>
      </c>
      <c r="D831" s="1" t="s">
        <v>333</v>
      </c>
      <c r="E831" s="1" t="s">
        <v>339</v>
      </c>
      <c r="F831" s="1">
        <v>6</v>
      </c>
      <c r="G831" s="1">
        <v>64</v>
      </c>
      <c r="H831" s="1">
        <v>9999</v>
      </c>
      <c r="I831" s="1">
        <v>9999</v>
      </c>
      <c r="J831" s="1">
        <v>9999</v>
      </c>
      <c r="Q831" s="2" t="s">
        <v>37</v>
      </c>
      <c r="R831" s="1" t="s">
        <v>335</v>
      </c>
      <c r="S831" s="1" t="str">
        <f t="shared" si="26"/>
        <v>$ST|RJUD|64|9999|9999|9999</v>
      </c>
      <c r="T831" s="2" t="str">
        <f t="shared" si="25"/>
        <v>OK</v>
      </c>
    </row>
    <row r="832" spans="1:20" x14ac:dyDescent="0.25">
      <c r="A832" s="1">
        <v>703029999</v>
      </c>
      <c r="B832" s="1" t="str">
        <f>VLOOKUP(A832,[1]Maestra!A$1:C$746,2,0)</f>
        <v>PSDEPLME7</v>
      </c>
      <c r="C832" s="1" t="str">
        <f>VLOOKUP(A832,[1]Maestra!A$1:C$746,3,0)</f>
        <v>Depósito Plazo Mesa</v>
      </c>
      <c r="D832" s="1" t="s">
        <v>333</v>
      </c>
      <c r="E832" s="1" t="s">
        <v>339</v>
      </c>
      <c r="F832" s="1">
        <v>6</v>
      </c>
      <c r="G832" s="1">
        <v>65</v>
      </c>
      <c r="H832" s="1">
        <v>9999</v>
      </c>
      <c r="I832" s="1" t="s">
        <v>336</v>
      </c>
      <c r="J832" s="1">
        <v>9999</v>
      </c>
      <c r="Q832" s="2" t="s">
        <v>37</v>
      </c>
      <c r="R832" s="1" t="s">
        <v>335</v>
      </c>
      <c r="S832" s="1" t="str">
        <f t="shared" si="26"/>
        <v>$ST|RJUD|65|9999|PJFL|9999</v>
      </c>
      <c r="T832" s="2" t="str">
        <f t="shared" si="25"/>
        <v>OK</v>
      </c>
    </row>
    <row r="833" spans="1:20" x14ac:dyDescent="0.25">
      <c r="A833" s="1">
        <v>703029999</v>
      </c>
      <c r="B833" s="1" t="str">
        <f>VLOOKUP(A833,[1]Maestra!A$1:C$746,2,0)</f>
        <v>PSDEPLME7</v>
      </c>
      <c r="C833" s="1" t="str">
        <f>VLOOKUP(A833,[1]Maestra!A$1:C$746,3,0)</f>
        <v>Depósito Plazo Mesa</v>
      </c>
      <c r="D833" s="1" t="s">
        <v>333</v>
      </c>
      <c r="E833" s="1" t="s">
        <v>339</v>
      </c>
      <c r="F833" s="1">
        <v>6</v>
      </c>
      <c r="G833" s="1">
        <v>65</v>
      </c>
      <c r="H833" s="1">
        <v>9999</v>
      </c>
      <c r="I833" s="1" t="s">
        <v>337</v>
      </c>
      <c r="J833" s="1">
        <v>9999</v>
      </c>
      <c r="Q833" s="2" t="s">
        <v>37</v>
      </c>
      <c r="R833" s="1" t="s">
        <v>335</v>
      </c>
      <c r="S833" s="1" t="str">
        <f t="shared" si="26"/>
        <v>$ST|RJUD|65|9999|PJSL|9999</v>
      </c>
      <c r="T833" s="2" t="str">
        <f t="shared" si="25"/>
        <v>OK</v>
      </c>
    </row>
    <row r="834" spans="1:20" x14ac:dyDescent="0.25">
      <c r="A834" s="1">
        <v>701049999</v>
      </c>
      <c r="B834" s="1" t="str">
        <f>VLOOKUP(A834,[1]Maestra!A$1:C$746,2,0)</f>
        <v>PSCTS0006</v>
      </c>
      <c r="C834" s="1" t="str">
        <f>VLOOKUP(A834,[1]Maestra!A$1:C$746,3,0)</f>
        <v>CTS</v>
      </c>
      <c r="D834" s="1" t="s">
        <v>333</v>
      </c>
      <c r="E834" s="1" t="s">
        <v>339</v>
      </c>
      <c r="F834" s="1">
        <v>7</v>
      </c>
      <c r="G834" s="1">
        <v>72</v>
      </c>
      <c r="H834" s="1">
        <v>9999</v>
      </c>
      <c r="I834" s="1">
        <v>9999</v>
      </c>
      <c r="J834" s="1">
        <v>9999</v>
      </c>
      <c r="Q834" s="2" t="s">
        <v>37</v>
      </c>
      <c r="R834" s="1" t="s">
        <v>335</v>
      </c>
      <c r="S834" s="1" t="str">
        <f t="shared" si="26"/>
        <v>$ST|RJUD|72|9999|9999|9999</v>
      </c>
      <c r="T834" s="2" t="str">
        <f t="shared" si="25"/>
        <v>OK</v>
      </c>
    </row>
    <row r="835" spans="1:20" x14ac:dyDescent="0.25">
      <c r="A835" s="1">
        <v>701049999</v>
      </c>
      <c r="B835" s="1" t="str">
        <f>VLOOKUP(A835,[1]Maestra!A$1:C$746,2,0)</f>
        <v>PSCTS0006</v>
      </c>
      <c r="C835" s="1" t="str">
        <f>VLOOKUP(A835,[1]Maestra!A$1:C$746,3,0)</f>
        <v>CTS</v>
      </c>
      <c r="D835" s="1" t="s">
        <v>333</v>
      </c>
      <c r="E835" s="1" t="s">
        <v>339</v>
      </c>
      <c r="F835" s="1">
        <v>7</v>
      </c>
      <c r="G835" s="1">
        <v>74</v>
      </c>
      <c r="H835" s="1">
        <v>9999</v>
      </c>
      <c r="I835" s="1">
        <v>9999</v>
      </c>
      <c r="J835" s="1">
        <v>9999</v>
      </c>
      <c r="Q835" s="2" t="s">
        <v>37</v>
      </c>
      <c r="R835" s="1" t="s">
        <v>335</v>
      </c>
      <c r="S835" s="1" t="str">
        <f t="shared" si="26"/>
        <v>$ST|RJUD|74|9999|9999|9999</v>
      </c>
      <c r="T835" s="2" t="str">
        <f t="shared" ref="T835:T898" si="27">IF(COUNTIFS($D$2:$D$20413,D835,$S$2:$S$20413,S835,$A$2:$A$20413,"&lt;&gt;"&amp;A835)&gt;0,"Conflicto","OK")</f>
        <v>OK</v>
      </c>
    </row>
    <row r="836" spans="1:20" x14ac:dyDescent="0.25">
      <c r="A836" s="1">
        <v>702039999</v>
      </c>
      <c r="B836" s="1" t="str">
        <f>VLOOKUP(A836,[1]Maestra!A$1:C$746,2,0)</f>
        <v>PSCBPJPL8</v>
      </c>
      <c r="C836" s="1" t="str">
        <f>VLOOKUP(A836,[1]Maestra!A$1:C$746,3,0)</f>
        <v>CBME PJ Plazo</v>
      </c>
      <c r="D836" s="1" t="s">
        <v>333</v>
      </c>
      <c r="E836" s="1" t="s">
        <v>339</v>
      </c>
      <c r="F836" s="1">
        <v>8</v>
      </c>
      <c r="G836" s="1">
        <v>80</v>
      </c>
      <c r="H836" s="1">
        <v>9999</v>
      </c>
      <c r="I836" s="1" t="s">
        <v>336</v>
      </c>
      <c r="J836" s="1">
        <v>9999</v>
      </c>
      <c r="Q836" s="2" t="s">
        <v>37</v>
      </c>
      <c r="R836" s="1" t="s">
        <v>335</v>
      </c>
      <c r="S836" s="1" t="str">
        <f t="shared" si="26"/>
        <v>$ST|RJUD|80|9999|PJFL|9999</v>
      </c>
      <c r="T836" s="2" t="str">
        <f t="shared" si="27"/>
        <v>OK</v>
      </c>
    </row>
    <row r="837" spans="1:20" x14ac:dyDescent="0.25">
      <c r="A837" s="1">
        <v>702039999</v>
      </c>
      <c r="B837" s="1" t="str">
        <f>VLOOKUP(A837,[1]Maestra!A$1:C$746,2,0)</f>
        <v>PSCBPJPL8</v>
      </c>
      <c r="C837" s="1" t="str">
        <f>VLOOKUP(A837,[1]Maestra!A$1:C$746,3,0)</f>
        <v>CBME PJ Plazo</v>
      </c>
      <c r="D837" s="1" t="s">
        <v>333</v>
      </c>
      <c r="E837" s="1" t="s">
        <v>339</v>
      </c>
      <c r="F837" s="1">
        <v>8</v>
      </c>
      <c r="G837" s="1">
        <v>80</v>
      </c>
      <c r="H837" s="1">
        <v>9999</v>
      </c>
      <c r="I837" s="1" t="s">
        <v>337</v>
      </c>
      <c r="J837" s="1">
        <v>9999</v>
      </c>
      <c r="Q837" s="2" t="s">
        <v>37</v>
      </c>
      <c r="R837" s="1" t="s">
        <v>335</v>
      </c>
      <c r="S837" s="1" t="str">
        <f t="shared" si="26"/>
        <v>$ST|RJUD|80|9999|PJSL|9999</v>
      </c>
      <c r="T837" s="2" t="str">
        <f t="shared" si="27"/>
        <v>OK</v>
      </c>
    </row>
    <row r="838" spans="1:20" x14ac:dyDescent="0.25">
      <c r="A838" s="1">
        <v>701059999</v>
      </c>
      <c r="B838" s="1" t="str">
        <f>VLOOKUP(A838,[1]Maestra!A$1:C$746,2,0)</f>
        <v>PSCBPNPL8</v>
      </c>
      <c r="C838" s="1" t="str">
        <f>VLOOKUP(A838,[1]Maestra!A$1:C$746,3,0)</f>
        <v>CBME PN Plazo</v>
      </c>
      <c r="D838" s="1" t="s">
        <v>333</v>
      </c>
      <c r="E838" s="1" t="s">
        <v>339</v>
      </c>
      <c r="F838" s="1">
        <v>8</v>
      </c>
      <c r="G838" s="1">
        <v>80</v>
      </c>
      <c r="H838" s="1">
        <v>9999</v>
      </c>
      <c r="I838" s="1">
        <v>9999</v>
      </c>
      <c r="J838" s="1">
        <v>9999</v>
      </c>
      <c r="Q838" s="2" t="s">
        <v>37</v>
      </c>
      <c r="R838" s="1" t="s">
        <v>335</v>
      </c>
      <c r="S838" s="1" t="str">
        <f t="shared" si="26"/>
        <v>$ST|RJUD|80|9999|9999|9999</v>
      </c>
      <c r="T838" s="2" t="str">
        <f t="shared" si="27"/>
        <v>OK</v>
      </c>
    </row>
    <row r="839" spans="1:20" x14ac:dyDescent="0.25">
      <c r="A839" s="1">
        <v>702039999</v>
      </c>
      <c r="B839" s="1" t="str">
        <f>VLOOKUP(A839,[1]Maestra!A$1:C$746,2,0)</f>
        <v>PSCBPJPL8</v>
      </c>
      <c r="C839" s="1" t="str">
        <f>VLOOKUP(A839,[1]Maestra!A$1:C$746,3,0)</f>
        <v>CBME PJ Plazo</v>
      </c>
      <c r="D839" s="1" t="s">
        <v>333</v>
      </c>
      <c r="E839" s="1" t="s">
        <v>339</v>
      </c>
      <c r="F839" s="1">
        <v>8</v>
      </c>
      <c r="G839" s="1">
        <v>81</v>
      </c>
      <c r="H839" s="1">
        <v>9999</v>
      </c>
      <c r="I839" s="1" t="s">
        <v>336</v>
      </c>
      <c r="J839" s="1">
        <v>9999</v>
      </c>
      <c r="Q839" s="2" t="s">
        <v>37</v>
      </c>
      <c r="R839" s="1" t="s">
        <v>335</v>
      </c>
      <c r="S839" s="1" t="str">
        <f t="shared" si="26"/>
        <v>$ST|RJUD|81|9999|PJFL|9999</v>
      </c>
      <c r="T839" s="2" t="str">
        <f t="shared" si="27"/>
        <v>OK</v>
      </c>
    </row>
    <row r="840" spans="1:20" x14ac:dyDescent="0.25">
      <c r="A840" s="1">
        <v>702039999</v>
      </c>
      <c r="B840" s="1" t="str">
        <f>VLOOKUP(A840,[1]Maestra!A$1:C$746,2,0)</f>
        <v>PSCBPJPL8</v>
      </c>
      <c r="C840" s="1" t="str">
        <f>VLOOKUP(A840,[1]Maestra!A$1:C$746,3,0)</f>
        <v>CBME PJ Plazo</v>
      </c>
      <c r="D840" s="1" t="s">
        <v>333</v>
      </c>
      <c r="E840" s="1" t="s">
        <v>339</v>
      </c>
      <c r="F840" s="1">
        <v>8</v>
      </c>
      <c r="G840" s="1">
        <v>81</v>
      </c>
      <c r="H840" s="1">
        <v>9999</v>
      </c>
      <c r="I840" s="1" t="s">
        <v>337</v>
      </c>
      <c r="J840" s="1">
        <v>9999</v>
      </c>
      <c r="Q840" s="2" t="s">
        <v>37</v>
      </c>
      <c r="R840" s="1" t="s">
        <v>335</v>
      </c>
      <c r="S840" s="1" t="str">
        <f t="shared" si="26"/>
        <v>$ST|RJUD|81|9999|PJSL|9999</v>
      </c>
      <c r="T840" s="2" t="str">
        <f t="shared" si="27"/>
        <v>OK</v>
      </c>
    </row>
    <row r="841" spans="1:20" x14ac:dyDescent="0.25">
      <c r="A841" s="1">
        <v>701059999</v>
      </c>
      <c r="B841" s="1" t="str">
        <f>VLOOKUP(A841,[1]Maestra!A$1:C$746,2,0)</f>
        <v>PSCBPNPL8</v>
      </c>
      <c r="C841" s="1" t="str">
        <f>VLOOKUP(A841,[1]Maestra!A$1:C$746,3,0)</f>
        <v>CBME PN Plazo</v>
      </c>
      <c r="D841" s="1" t="s">
        <v>333</v>
      </c>
      <c r="E841" s="1" t="s">
        <v>339</v>
      </c>
      <c r="F841" s="1">
        <v>8</v>
      </c>
      <c r="G841" s="1">
        <v>81</v>
      </c>
      <c r="H841" s="1">
        <v>9999</v>
      </c>
      <c r="I841" s="1">
        <v>9999</v>
      </c>
      <c r="J841" s="1">
        <v>9999</v>
      </c>
      <c r="Q841" s="2" t="s">
        <v>37</v>
      </c>
      <c r="R841" s="1" t="s">
        <v>335</v>
      </c>
      <c r="S841" s="1" t="str">
        <f t="shared" si="26"/>
        <v>$ST|RJUD|81|9999|9999|9999</v>
      </c>
      <c r="T841" s="2" t="str">
        <f t="shared" si="27"/>
        <v>OK</v>
      </c>
    </row>
    <row r="842" spans="1:20" x14ac:dyDescent="0.25">
      <c r="A842" s="1">
        <v>703039999</v>
      </c>
      <c r="B842" s="1" t="str">
        <f>VLOOKUP(A842,[1]Maestra!A$1:C$746,2,0)</f>
        <v>PSCMBECD7</v>
      </c>
      <c r="C842" s="1" t="str">
        <f>VLOOKUP(A842,[1]Maestra!A$1:C$746,3,0)</f>
        <v>CMBE/CDN</v>
      </c>
      <c r="D842" s="1" t="s">
        <v>333</v>
      </c>
      <c r="E842" s="1" t="s">
        <v>339</v>
      </c>
      <c r="F842" s="1">
        <v>8</v>
      </c>
      <c r="G842" s="1">
        <v>82</v>
      </c>
      <c r="H842" s="1">
        <v>9999</v>
      </c>
      <c r="I842" s="1" t="s">
        <v>336</v>
      </c>
      <c r="J842" s="1">
        <v>9999</v>
      </c>
      <c r="Q842" s="2" t="s">
        <v>37</v>
      </c>
      <c r="R842" s="1" t="s">
        <v>335</v>
      </c>
      <c r="S842" s="1" t="str">
        <f t="shared" si="26"/>
        <v>$ST|RJUD|82|9999|PJFL|9999</v>
      </c>
      <c r="T842" s="2" t="str">
        <f t="shared" si="27"/>
        <v>OK</v>
      </c>
    </row>
    <row r="843" spans="1:20" x14ac:dyDescent="0.25">
      <c r="A843" s="1">
        <v>703039999</v>
      </c>
      <c r="B843" s="1" t="str">
        <f>VLOOKUP(A843,[1]Maestra!A$1:C$746,2,0)</f>
        <v>PSCMBECD7</v>
      </c>
      <c r="C843" s="1" t="str">
        <f>VLOOKUP(A843,[1]Maestra!A$1:C$746,3,0)</f>
        <v>CMBE/CDN</v>
      </c>
      <c r="D843" s="1" t="s">
        <v>333</v>
      </c>
      <c r="E843" s="1" t="s">
        <v>339</v>
      </c>
      <c r="F843" s="1">
        <v>8</v>
      </c>
      <c r="G843" s="1">
        <v>82</v>
      </c>
      <c r="H843" s="1">
        <v>9999</v>
      </c>
      <c r="I843" s="1" t="s">
        <v>337</v>
      </c>
      <c r="J843" s="1">
        <v>9999</v>
      </c>
      <c r="Q843" s="2" t="s">
        <v>37</v>
      </c>
      <c r="R843" s="1" t="s">
        <v>335</v>
      </c>
      <c r="S843" s="1" t="str">
        <f t="shared" si="26"/>
        <v>$ST|RJUD|82|9999|PJSL|9999</v>
      </c>
      <c r="T843" s="2" t="str">
        <f t="shared" si="27"/>
        <v>OK</v>
      </c>
    </row>
    <row r="844" spans="1:20" x14ac:dyDescent="0.25">
      <c r="A844" s="1">
        <v>703039999</v>
      </c>
      <c r="B844" s="1" t="str">
        <f>VLOOKUP(A844,[1]Maestra!A$1:C$746,2,0)</f>
        <v>PSCMBECD7</v>
      </c>
      <c r="C844" s="1" t="str">
        <f>VLOOKUP(A844,[1]Maestra!A$1:C$746,3,0)</f>
        <v>CMBE/CDN</v>
      </c>
      <c r="D844" s="1" t="s">
        <v>333</v>
      </c>
      <c r="E844" s="1" t="s">
        <v>339</v>
      </c>
      <c r="F844" s="1">
        <v>8</v>
      </c>
      <c r="G844" s="1">
        <v>82</v>
      </c>
      <c r="H844" s="1">
        <v>9999</v>
      </c>
      <c r="I844" s="1">
        <v>9999</v>
      </c>
      <c r="J844" s="1">
        <v>9999</v>
      </c>
      <c r="Q844" s="2" t="s">
        <v>37</v>
      </c>
      <c r="R844" s="1" t="s">
        <v>335</v>
      </c>
      <c r="S844" s="1" t="str">
        <f t="shared" si="26"/>
        <v>$ST|RJUD|82|9999|9999|9999</v>
      </c>
      <c r="T844" s="2" t="str">
        <f t="shared" si="27"/>
        <v>OK</v>
      </c>
    </row>
    <row r="845" spans="1:20" x14ac:dyDescent="0.25">
      <c r="A845" s="1">
        <v>703039999</v>
      </c>
      <c r="B845" s="1" t="str">
        <f>VLOOKUP(A845,[1]Maestra!A$1:C$746,2,0)</f>
        <v>PSCMBECD7</v>
      </c>
      <c r="C845" s="1" t="str">
        <f>VLOOKUP(A845,[1]Maestra!A$1:C$746,3,0)</f>
        <v>CMBE/CDN</v>
      </c>
      <c r="D845" s="1" t="s">
        <v>333</v>
      </c>
      <c r="E845" s="1" t="s">
        <v>339</v>
      </c>
      <c r="F845" s="1">
        <v>9</v>
      </c>
      <c r="G845" s="1">
        <v>93</v>
      </c>
      <c r="H845" s="1">
        <v>9999</v>
      </c>
      <c r="I845" s="1">
        <v>9999</v>
      </c>
      <c r="J845" s="1">
        <v>9999</v>
      </c>
      <c r="Q845" s="2" t="s">
        <v>37</v>
      </c>
      <c r="R845" s="1" t="s">
        <v>335</v>
      </c>
      <c r="S845" s="1" t="str">
        <f t="shared" si="26"/>
        <v>$ST|RJUD|93|9999|9999|9999</v>
      </c>
      <c r="T845" s="2" t="str">
        <f t="shared" si="27"/>
        <v>OK</v>
      </c>
    </row>
    <row r="846" spans="1:20" x14ac:dyDescent="0.25">
      <c r="A846" s="1">
        <v>702019999</v>
      </c>
      <c r="B846" s="1" t="str">
        <f>VLOOKUP(A846,[1]Maestra!A$1:C$746,2,0)</f>
        <v>PSPLAPJ07</v>
      </c>
      <c r="C846" s="1" t="str">
        <f>VLOOKUP(A846,[1]Maestra!A$1:C$746,3,0)</f>
        <v>Plazo PJ</v>
      </c>
      <c r="D846" s="1" t="s">
        <v>333</v>
      </c>
      <c r="E846" s="1" t="s">
        <v>339</v>
      </c>
      <c r="F846" s="1">
        <v>6</v>
      </c>
      <c r="G846" s="1">
        <v>61</v>
      </c>
      <c r="H846" s="1">
        <v>9999</v>
      </c>
      <c r="I846" s="1" t="s">
        <v>336</v>
      </c>
      <c r="J846" s="1">
        <v>9999</v>
      </c>
      <c r="Q846" s="2" t="s">
        <v>37</v>
      </c>
      <c r="R846" s="1" t="s">
        <v>335</v>
      </c>
      <c r="S846" s="1" t="str">
        <f t="shared" si="26"/>
        <v>$ST|RJUD|61|9999|PJFL|9999</v>
      </c>
      <c r="T846" s="2" t="str">
        <f t="shared" si="27"/>
        <v>OK</v>
      </c>
    </row>
    <row r="847" spans="1:20" x14ac:dyDescent="0.25">
      <c r="A847" s="1">
        <v>9999999999</v>
      </c>
      <c r="B847" s="1" t="e">
        <f>VLOOKUP(A847,[1]Maestra!A$1:C$746,2,0)</f>
        <v>#N/A</v>
      </c>
      <c r="C847" s="1" t="e">
        <f>VLOOKUP(A847,[1]Maestra!A$1:C$746,3,0)</f>
        <v>#N/A</v>
      </c>
      <c r="D847" s="1" t="s">
        <v>340</v>
      </c>
      <c r="E847" s="1" t="s">
        <v>341</v>
      </c>
      <c r="F847" s="1">
        <v>9999</v>
      </c>
      <c r="Q847" s="2" t="s">
        <v>37</v>
      </c>
      <c r="R847" s="1" t="s">
        <v>342</v>
      </c>
      <c r="S847" s="1" t="str">
        <f>_xlfn.CONCAT(D847,"|",E847)</f>
        <v>ADJ|ADJ1</v>
      </c>
      <c r="T847" s="2" t="str">
        <f t="shared" si="27"/>
        <v>OK</v>
      </c>
    </row>
    <row r="848" spans="1:20" x14ac:dyDescent="0.25">
      <c r="A848" s="1">
        <v>9999999999</v>
      </c>
      <c r="B848" s="1" t="e">
        <f>VLOOKUP(A848,[1]Maestra!A$1:C$746,2,0)</f>
        <v>#N/A</v>
      </c>
      <c r="C848" s="1" t="e">
        <f>VLOOKUP(A848,[1]Maestra!A$1:C$746,3,0)</f>
        <v>#N/A</v>
      </c>
      <c r="D848" s="1" t="s">
        <v>340</v>
      </c>
      <c r="E848" s="1" t="s">
        <v>343</v>
      </c>
      <c r="F848" s="1">
        <v>9999</v>
      </c>
      <c r="Q848" s="2" t="s">
        <v>37</v>
      </c>
      <c r="R848" s="1" t="s">
        <v>342</v>
      </c>
      <c r="S848" s="1" t="str">
        <f t="shared" ref="S848:S863" si="28">_xlfn.CONCAT(D848,"|",E848)</f>
        <v>ADJ|ADJ2</v>
      </c>
      <c r="T848" s="2" t="str">
        <f t="shared" si="27"/>
        <v>OK</v>
      </c>
    </row>
    <row r="849" spans="1:20" x14ac:dyDescent="0.25">
      <c r="A849" s="1">
        <v>9999999999</v>
      </c>
      <c r="B849" s="1" t="e">
        <f>VLOOKUP(A849,[1]Maestra!A$1:C$746,2,0)</f>
        <v>#N/A</v>
      </c>
      <c r="C849" s="1" t="e">
        <f>VLOOKUP(A849,[1]Maestra!A$1:C$746,3,0)</f>
        <v>#N/A</v>
      </c>
      <c r="D849" s="1" t="s">
        <v>340</v>
      </c>
      <c r="E849" s="1" t="s">
        <v>344</v>
      </c>
      <c r="F849" s="1">
        <v>9999</v>
      </c>
      <c r="Q849" s="2" t="s">
        <v>37</v>
      </c>
      <c r="R849" s="1" t="s">
        <v>342</v>
      </c>
      <c r="S849" s="1" t="str">
        <f t="shared" si="28"/>
        <v>ADJ|ADJ3</v>
      </c>
      <c r="T849" s="2" t="str">
        <f t="shared" si="27"/>
        <v>OK</v>
      </c>
    </row>
    <row r="850" spans="1:20" x14ac:dyDescent="0.25">
      <c r="A850" s="1">
        <v>9999999999</v>
      </c>
      <c r="B850" s="1" t="e">
        <f>VLOOKUP(A850,[1]Maestra!A$1:C$746,2,0)</f>
        <v>#N/A</v>
      </c>
      <c r="C850" s="1" t="e">
        <f>VLOOKUP(A850,[1]Maestra!A$1:C$746,3,0)</f>
        <v>#N/A</v>
      </c>
      <c r="D850" s="1" t="s">
        <v>340</v>
      </c>
      <c r="E850" s="1" t="s">
        <v>345</v>
      </c>
      <c r="F850" s="1">
        <v>9999</v>
      </c>
      <c r="Q850" s="2" t="s">
        <v>37</v>
      </c>
      <c r="R850" s="1" t="s">
        <v>342</v>
      </c>
      <c r="S850" s="1" t="str">
        <f t="shared" si="28"/>
        <v>ADJ|ADJ4</v>
      </c>
      <c r="T850" s="2" t="str">
        <f t="shared" si="27"/>
        <v>OK</v>
      </c>
    </row>
    <row r="851" spans="1:20" x14ac:dyDescent="0.25">
      <c r="A851" s="1">
        <v>9999999999</v>
      </c>
      <c r="B851" s="1" t="e">
        <f>VLOOKUP(A851,[1]Maestra!A$1:C$746,2,0)</f>
        <v>#N/A</v>
      </c>
      <c r="C851" s="1" t="e">
        <f>VLOOKUP(A851,[1]Maestra!A$1:C$746,3,0)</f>
        <v>#N/A</v>
      </c>
      <c r="D851" s="1" t="s">
        <v>340</v>
      </c>
      <c r="E851" s="1" t="s">
        <v>346</v>
      </c>
      <c r="F851" s="1">
        <v>9999</v>
      </c>
      <c r="Q851" s="2" t="s">
        <v>37</v>
      </c>
      <c r="R851" s="1" t="s">
        <v>342</v>
      </c>
      <c r="S851" s="1" t="str">
        <f t="shared" si="28"/>
        <v>ADJ|ADJ5</v>
      </c>
      <c r="T851" s="2" t="str">
        <f t="shared" si="27"/>
        <v>OK</v>
      </c>
    </row>
    <row r="852" spans="1:20" x14ac:dyDescent="0.25">
      <c r="A852" s="1">
        <v>9999999999</v>
      </c>
      <c r="B852" s="1" t="e">
        <f>VLOOKUP(A852,[1]Maestra!A$1:C$746,2,0)</f>
        <v>#N/A</v>
      </c>
      <c r="C852" s="1" t="e">
        <f>VLOOKUP(A852,[1]Maestra!A$1:C$746,3,0)</f>
        <v>#N/A</v>
      </c>
      <c r="D852" s="1" t="s">
        <v>340</v>
      </c>
      <c r="E852" s="1" t="s">
        <v>347</v>
      </c>
      <c r="F852" s="1">
        <v>9999</v>
      </c>
      <c r="Q852" s="2" t="s">
        <v>37</v>
      </c>
      <c r="R852" s="1" t="s">
        <v>342</v>
      </c>
      <c r="S852" s="1" t="str">
        <f t="shared" si="28"/>
        <v>ADJ|ADJ6</v>
      </c>
      <c r="T852" s="2" t="str">
        <f t="shared" si="27"/>
        <v>OK</v>
      </c>
    </row>
    <row r="853" spans="1:20" x14ac:dyDescent="0.25">
      <c r="A853" s="1">
        <v>9999999999</v>
      </c>
      <c r="B853" s="1" t="e">
        <f>VLOOKUP(A853,[1]Maestra!A$1:C$746,2,0)</f>
        <v>#N/A</v>
      </c>
      <c r="C853" s="1" t="e">
        <f>VLOOKUP(A853,[1]Maestra!A$1:C$746,3,0)</f>
        <v>#N/A</v>
      </c>
      <c r="D853" s="1" t="s">
        <v>340</v>
      </c>
      <c r="E853" s="1" t="s">
        <v>348</v>
      </c>
      <c r="F853" s="1">
        <v>9999</v>
      </c>
      <c r="Q853" s="2" t="s">
        <v>37</v>
      </c>
      <c r="R853" s="1" t="s">
        <v>342</v>
      </c>
      <c r="S853" s="1" t="str">
        <f t="shared" si="28"/>
        <v>ADJ|ADJ7</v>
      </c>
      <c r="T853" s="2" t="str">
        <f t="shared" si="27"/>
        <v>OK</v>
      </c>
    </row>
    <row r="854" spans="1:20" x14ac:dyDescent="0.25">
      <c r="A854" s="1">
        <v>9999999999</v>
      </c>
      <c r="B854" s="1" t="e">
        <f>VLOOKUP(A854,[1]Maestra!A$1:C$746,2,0)</f>
        <v>#N/A</v>
      </c>
      <c r="C854" s="1" t="e">
        <f>VLOOKUP(A854,[1]Maestra!A$1:C$746,3,0)</f>
        <v>#N/A</v>
      </c>
      <c r="D854" s="1" t="s">
        <v>340</v>
      </c>
      <c r="E854" s="1" t="s">
        <v>349</v>
      </c>
      <c r="F854" s="1">
        <v>9999</v>
      </c>
      <c r="Q854" s="2" t="s">
        <v>37</v>
      </c>
      <c r="R854" s="1" t="s">
        <v>342</v>
      </c>
      <c r="S854" s="1" t="str">
        <f t="shared" si="28"/>
        <v>ADJ|ADJ8</v>
      </c>
      <c r="T854" s="2" t="str">
        <f t="shared" si="27"/>
        <v>OK</v>
      </c>
    </row>
    <row r="855" spans="1:20" x14ac:dyDescent="0.25">
      <c r="A855" s="1">
        <v>9999999999</v>
      </c>
      <c r="B855" s="1" t="e">
        <f>VLOOKUP(A855,[1]Maestra!A$1:C$746,2,0)</f>
        <v>#N/A</v>
      </c>
      <c r="C855" s="1" t="e">
        <f>VLOOKUP(A855,[1]Maestra!A$1:C$746,3,0)</f>
        <v>#N/A</v>
      </c>
      <c r="D855" s="1" t="s">
        <v>340</v>
      </c>
      <c r="E855" s="1" t="s">
        <v>350</v>
      </c>
      <c r="F855" s="1">
        <v>9999</v>
      </c>
      <c r="Q855" s="2" t="s">
        <v>37</v>
      </c>
      <c r="R855" s="1" t="s">
        <v>342</v>
      </c>
      <c r="S855" s="1" t="str">
        <f t="shared" si="28"/>
        <v>ADJ|ADP1</v>
      </c>
      <c r="T855" s="2" t="str">
        <f t="shared" si="27"/>
        <v>OK</v>
      </c>
    </row>
    <row r="856" spans="1:20" x14ac:dyDescent="0.25">
      <c r="A856" s="1">
        <v>9999999999</v>
      </c>
      <c r="B856" s="1" t="e">
        <f>VLOOKUP(A856,[1]Maestra!A$1:C$746,2,0)</f>
        <v>#N/A</v>
      </c>
      <c r="C856" s="1" t="e">
        <f>VLOOKUP(A856,[1]Maestra!A$1:C$746,3,0)</f>
        <v>#N/A</v>
      </c>
      <c r="D856" s="1" t="s">
        <v>340</v>
      </c>
      <c r="E856" s="1" t="s">
        <v>351</v>
      </c>
      <c r="F856" s="1">
        <v>9999</v>
      </c>
      <c r="Q856" s="2" t="s">
        <v>37</v>
      </c>
      <c r="R856" s="1" t="s">
        <v>342</v>
      </c>
      <c r="S856" s="1" t="str">
        <f t="shared" si="28"/>
        <v>ADJ|ARP2</v>
      </c>
      <c r="T856" s="2" t="str">
        <f t="shared" si="27"/>
        <v>OK</v>
      </c>
    </row>
    <row r="857" spans="1:20" x14ac:dyDescent="0.25">
      <c r="A857" s="1">
        <v>9999999999</v>
      </c>
      <c r="B857" s="1" t="e">
        <f>VLOOKUP(A857,[1]Maestra!A$1:C$746,2,0)</f>
        <v>#N/A</v>
      </c>
      <c r="C857" s="1" t="e">
        <f>VLOOKUP(A857,[1]Maestra!A$1:C$746,3,0)</f>
        <v>#N/A</v>
      </c>
      <c r="D857" s="1" t="s">
        <v>340</v>
      </c>
      <c r="E857" s="1" t="s">
        <v>352</v>
      </c>
      <c r="F857" s="1">
        <v>9999</v>
      </c>
      <c r="Q857" s="2" t="s">
        <v>37</v>
      </c>
      <c r="R857" s="1" t="s">
        <v>342</v>
      </c>
      <c r="S857" s="1" t="str">
        <f t="shared" si="28"/>
        <v>ADJ|ARR1</v>
      </c>
      <c r="T857" s="2" t="str">
        <f t="shared" si="27"/>
        <v>OK</v>
      </c>
    </row>
    <row r="858" spans="1:20" x14ac:dyDescent="0.25">
      <c r="A858" s="1">
        <v>9999999999</v>
      </c>
      <c r="B858" s="1" t="e">
        <f>VLOOKUP(A858,[1]Maestra!A$1:C$746,2,0)</f>
        <v>#N/A</v>
      </c>
      <c r="C858" s="1" t="e">
        <f>VLOOKUP(A858,[1]Maestra!A$1:C$746,3,0)</f>
        <v>#N/A</v>
      </c>
      <c r="D858" s="1" t="s">
        <v>340</v>
      </c>
      <c r="E858" s="1" t="s">
        <v>353</v>
      </c>
      <c r="F858" s="1">
        <v>9999</v>
      </c>
      <c r="Q858" s="2" t="s">
        <v>37</v>
      </c>
      <c r="R858" s="1" t="s">
        <v>342</v>
      </c>
      <c r="S858" s="1" t="str">
        <f t="shared" si="28"/>
        <v>ADJ|ARR2</v>
      </c>
      <c r="T858" s="2" t="str">
        <f t="shared" si="27"/>
        <v>OK</v>
      </c>
    </row>
    <row r="859" spans="1:20" x14ac:dyDescent="0.25">
      <c r="A859" s="1">
        <v>9999999999</v>
      </c>
      <c r="B859" s="1" t="e">
        <f>VLOOKUP(A859,[1]Maestra!A$1:C$746,2,0)</f>
        <v>#N/A</v>
      </c>
      <c r="C859" s="1" t="e">
        <f>VLOOKUP(A859,[1]Maestra!A$1:C$746,3,0)</f>
        <v>#N/A</v>
      </c>
      <c r="D859" s="1" t="s">
        <v>340</v>
      </c>
      <c r="E859" s="1" t="s">
        <v>354</v>
      </c>
      <c r="F859" s="1">
        <v>9999</v>
      </c>
      <c r="Q859" s="2" t="s">
        <v>37</v>
      </c>
      <c r="R859" s="1" t="s">
        <v>342</v>
      </c>
      <c r="S859" s="1" t="str">
        <f t="shared" si="28"/>
        <v>ADJ|ARR3</v>
      </c>
      <c r="T859" s="2" t="str">
        <f t="shared" si="27"/>
        <v>OK</v>
      </c>
    </row>
    <row r="860" spans="1:20" x14ac:dyDescent="0.25">
      <c r="A860" s="1">
        <v>9999999999</v>
      </c>
      <c r="B860" s="1" t="e">
        <f>VLOOKUP(A860,[1]Maestra!A$1:C$746,2,0)</f>
        <v>#N/A</v>
      </c>
      <c r="C860" s="1" t="e">
        <f>VLOOKUP(A860,[1]Maestra!A$1:C$746,3,0)</f>
        <v>#N/A</v>
      </c>
      <c r="D860" s="1" t="s">
        <v>340</v>
      </c>
      <c r="E860" s="1" t="s">
        <v>355</v>
      </c>
      <c r="F860" s="1">
        <v>9999</v>
      </c>
      <c r="Q860" s="2" t="s">
        <v>37</v>
      </c>
      <c r="R860" s="1" t="s">
        <v>342</v>
      </c>
      <c r="S860" s="1" t="str">
        <f t="shared" si="28"/>
        <v>ADJ|ARR4</v>
      </c>
      <c r="T860" s="2" t="str">
        <f t="shared" si="27"/>
        <v>OK</v>
      </c>
    </row>
    <row r="861" spans="1:20" x14ac:dyDescent="0.25">
      <c r="A861" s="1">
        <v>9999999999</v>
      </c>
      <c r="B861" s="1" t="e">
        <f>VLOOKUP(A861,[1]Maestra!A$1:C$746,2,0)</f>
        <v>#N/A</v>
      </c>
      <c r="C861" s="1" t="e">
        <f>VLOOKUP(A861,[1]Maestra!A$1:C$746,3,0)</f>
        <v>#N/A</v>
      </c>
      <c r="D861" s="1" t="s">
        <v>340</v>
      </c>
      <c r="E861" s="1" t="s">
        <v>356</v>
      </c>
      <c r="F861" s="1">
        <v>9999</v>
      </c>
      <c r="Q861" s="2" t="s">
        <v>37</v>
      </c>
      <c r="R861" s="1" t="s">
        <v>342</v>
      </c>
      <c r="S861" s="1" t="str">
        <f t="shared" si="28"/>
        <v>ADJ|ARR6</v>
      </c>
      <c r="T861" s="2" t="str">
        <f t="shared" si="27"/>
        <v>OK</v>
      </c>
    </row>
    <row r="862" spans="1:20" x14ac:dyDescent="0.25">
      <c r="A862" s="1">
        <v>9999999999</v>
      </c>
      <c r="B862" s="1" t="e">
        <f>VLOOKUP(A862,[1]Maestra!A$1:C$746,2,0)</f>
        <v>#N/A</v>
      </c>
      <c r="C862" s="1" t="e">
        <f>VLOOKUP(A862,[1]Maestra!A$1:C$746,3,0)</f>
        <v>#N/A</v>
      </c>
      <c r="D862" s="1" t="s">
        <v>340</v>
      </c>
      <c r="E862" s="1" t="s">
        <v>357</v>
      </c>
      <c r="F862" s="1">
        <v>9999</v>
      </c>
      <c r="Q862" s="2" t="s">
        <v>37</v>
      </c>
      <c r="R862" s="1" t="s">
        <v>342</v>
      </c>
      <c r="S862" s="1" t="str">
        <f t="shared" si="28"/>
        <v>ADJ|ARR7</v>
      </c>
      <c r="T862" s="2" t="str">
        <f t="shared" si="27"/>
        <v>OK</v>
      </c>
    </row>
    <row r="863" spans="1:20" x14ac:dyDescent="0.25">
      <c r="A863" s="1">
        <v>9999999999</v>
      </c>
      <c r="B863" s="1" t="e">
        <f>VLOOKUP(A863,[1]Maestra!A$1:C$746,2,0)</f>
        <v>#N/A</v>
      </c>
      <c r="C863" s="1" t="e">
        <f>VLOOKUP(A863,[1]Maestra!A$1:C$746,3,0)</f>
        <v>#N/A</v>
      </c>
      <c r="D863" s="1" t="s">
        <v>340</v>
      </c>
      <c r="E863" s="1" t="s">
        <v>358</v>
      </c>
      <c r="F863" s="1">
        <v>9999</v>
      </c>
      <c r="Q863" s="2" t="s">
        <v>37</v>
      </c>
      <c r="R863" s="1" t="s">
        <v>342</v>
      </c>
      <c r="S863" s="1" t="str">
        <f t="shared" si="28"/>
        <v>ADJ|ARR8</v>
      </c>
      <c r="T863" s="2" t="str">
        <f t="shared" si="27"/>
        <v>OK</v>
      </c>
    </row>
    <row r="864" spans="1:20" x14ac:dyDescent="0.25">
      <c r="A864" s="1">
        <v>9999999999</v>
      </c>
      <c r="B864" s="1" t="e">
        <f>VLOOKUP(A864,[1]Maestra!A$1:C$746,2,0)</f>
        <v>#N/A</v>
      </c>
      <c r="C864" s="1" t="e">
        <f>VLOOKUP(A864,[1]Maestra!A$1:C$746,3,0)</f>
        <v>#N/A</v>
      </c>
      <c r="D864" s="1" t="s">
        <v>359</v>
      </c>
      <c r="E864" s="1" t="s">
        <v>360</v>
      </c>
      <c r="F864" s="1">
        <v>2</v>
      </c>
      <c r="Q864" s="2" t="s">
        <v>37</v>
      </c>
      <c r="R864" s="1" t="s">
        <v>361</v>
      </c>
      <c r="S864" s="1" t="str">
        <f>_xlfn.CONCAT(D864,"|",E864,"|",F864)</f>
        <v>BA|FWDC|2</v>
      </c>
      <c r="T864" s="2" t="str">
        <f t="shared" si="27"/>
        <v>OK</v>
      </c>
    </row>
    <row r="865" spans="1:20" x14ac:dyDescent="0.25">
      <c r="A865" s="1">
        <v>9999999999</v>
      </c>
      <c r="B865" s="1" t="e">
        <f>VLOOKUP(A865,[1]Maestra!A$1:C$746,2,0)</f>
        <v>#N/A</v>
      </c>
      <c r="C865" s="1" t="e">
        <f>VLOOKUP(A865,[1]Maestra!A$1:C$746,3,0)</f>
        <v>#N/A</v>
      </c>
      <c r="D865" s="1" t="s">
        <v>359</v>
      </c>
      <c r="E865" s="1" t="s">
        <v>360</v>
      </c>
      <c r="F865" s="1">
        <v>35</v>
      </c>
      <c r="Q865" s="2" t="s">
        <v>37</v>
      </c>
      <c r="R865" s="1" t="s">
        <v>361</v>
      </c>
      <c r="S865" s="1" t="str">
        <f t="shared" ref="S865:S876" si="29">_xlfn.CONCAT(D865,"|",E865,"|",F865)</f>
        <v>BA|FWDC|35</v>
      </c>
      <c r="T865" s="2" t="str">
        <f t="shared" si="27"/>
        <v>OK</v>
      </c>
    </row>
    <row r="866" spans="1:20" x14ac:dyDescent="0.25">
      <c r="A866" s="1">
        <v>801029999</v>
      </c>
      <c r="B866" s="1">
        <f>VLOOKUP(A866,[1]Maestra!A$1:C$746,2,0)</f>
        <v>0</v>
      </c>
      <c r="C866" s="1" t="str">
        <f>VLOOKUP(A866,[1]Maestra!A$1:C$746,3,0)</f>
        <v>Cambios: Forward y Derivados</v>
      </c>
      <c r="D866" s="1" t="s">
        <v>359</v>
      </c>
      <c r="E866" s="1" t="s">
        <v>362</v>
      </c>
      <c r="F866" s="1">
        <v>2</v>
      </c>
      <c r="Q866" s="2" t="s">
        <v>37</v>
      </c>
      <c r="R866" s="1" t="s">
        <v>361</v>
      </c>
      <c r="S866" s="1" t="str">
        <f t="shared" si="29"/>
        <v>BA|FWDV|2</v>
      </c>
      <c r="T866" s="2" t="str">
        <f t="shared" si="27"/>
        <v>OK</v>
      </c>
    </row>
    <row r="867" spans="1:20" x14ac:dyDescent="0.25">
      <c r="A867" s="1">
        <v>801029999</v>
      </c>
      <c r="B867" s="1">
        <f>VLOOKUP(A867,[1]Maestra!A$1:C$746,2,0)</f>
        <v>0</v>
      </c>
      <c r="C867" s="1" t="str">
        <f>VLOOKUP(A867,[1]Maestra!A$1:C$746,3,0)</f>
        <v>Cambios: Forward y Derivados</v>
      </c>
      <c r="D867" s="1" t="s">
        <v>359</v>
      </c>
      <c r="E867" s="1" t="s">
        <v>362</v>
      </c>
      <c r="F867" s="1">
        <v>35</v>
      </c>
      <c r="Q867" s="2" t="s">
        <v>37</v>
      </c>
      <c r="R867" s="1" t="s">
        <v>361</v>
      </c>
      <c r="S867" s="1" t="str">
        <f t="shared" si="29"/>
        <v>BA|FWDV|35</v>
      </c>
      <c r="T867" s="2" t="str">
        <f t="shared" si="27"/>
        <v>OK</v>
      </c>
    </row>
    <row r="868" spans="1:20" x14ac:dyDescent="0.25">
      <c r="A868" s="1">
        <v>801029999</v>
      </c>
      <c r="B868" s="1">
        <f>VLOOKUP(A868,[1]Maestra!A$1:C$746,2,0)</f>
        <v>0</v>
      </c>
      <c r="C868" s="1" t="str">
        <f>VLOOKUP(A868,[1]Maestra!A$1:C$746,3,0)</f>
        <v>Cambios: Forward y Derivados</v>
      </c>
      <c r="D868" s="1" t="s">
        <v>359</v>
      </c>
      <c r="E868" s="1" t="s">
        <v>363</v>
      </c>
      <c r="F868" s="1">
        <v>2</v>
      </c>
      <c r="Q868" s="2" t="s">
        <v>37</v>
      </c>
      <c r="R868" s="1" t="s">
        <v>361</v>
      </c>
      <c r="S868" s="1" t="str">
        <f t="shared" si="29"/>
        <v>BA|FWEC|2</v>
      </c>
      <c r="T868" s="2" t="str">
        <f t="shared" si="27"/>
        <v>OK</v>
      </c>
    </row>
    <row r="869" spans="1:20" x14ac:dyDescent="0.25">
      <c r="A869" s="1">
        <v>801029999</v>
      </c>
      <c r="B869" s="1">
        <f>VLOOKUP(A869,[1]Maestra!A$1:C$746,2,0)</f>
        <v>0</v>
      </c>
      <c r="C869" s="1" t="str">
        <f>VLOOKUP(A869,[1]Maestra!A$1:C$746,3,0)</f>
        <v>Cambios: Forward y Derivados</v>
      </c>
      <c r="D869" s="1" t="s">
        <v>359</v>
      </c>
      <c r="E869" s="1" t="s">
        <v>363</v>
      </c>
      <c r="F869" s="1">
        <v>35</v>
      </c>
      <c r="Q869" s="2" t="s">
        <v>37</v>
      </c>
      <c r="R869" s="1" t="s">
        <v>361</v>
      </c>
      <c r="S869" s="1" t="str">
        <f t="shared" si="29"/>
        <v>BA|FWEC|35</v>
      </c>
      <c r="T869" s="2" t="str">
        <f t="shared" si="27"/>
        <v>OK</v>
      </c>
    </row>
    <row r="870" spans="1:20" x14ac:dyDescent="0.25">
      <c r="A870" s="1">
        <v>801029999</v>
      </c>
      <c r="B870" s="1">
        <f>VLOOKUP(A870,[1]Maestra!A$1:C$746,2,0)</f>
        <v>0</v>
      </c>
      <c r="C870" s="1" t="str">
        <f>VLOOKUP(A870,[1]Maestra!A$1:C$746,3,0)</f>
        <v>Cambios: Forward y Derivados</v>
      </c>
      <c r="D870" s="1" t="s">
        <v>359</v>
      </c>
      <c r="E870" s="1" t="s">
        <v>364</v>
      </c>
      <c r="F870" s="1">
        <v>2</v>
      </c>
      <c r="Q870" s="2" t="s">
        <v>37</v>
      </c>
      <c r="R870" s="1" t="s">
        <v>361</v>
      </c>
      <c r="S870" s="1" t="str">
        <f t="shared" si="29"/>
        <v>BA|FWEV|2</v>
      </c>
      <c r="T870" s="2" t="str">
        <f t="shared" si="27"/>
        <v>OK</v>
      </c>
    </row>
    <row r="871" spans="1:20" x14ac:dyDescent="0.25">
      <c r="A871" s="1">
        <v>801029999</v>
      </c>
      <c r="B871" s="1">
        <f>VLOOKUP(A871,[1]Maestra!A$1:C$746,2,0)</f>
        <v>0</v>
      </c>
      <c r="C871" s="1" t="str">
        <f>VLOOKUP(A871,[1]Maestra!A$1:C$746,3,0)</f>
        <v>Cambios: Forward y Derivados</v>
      </c>
      <c r="D871" s="1" t="s">
        <v>359</v>
      </c>
      <c r="E871" s="1" t="s">
        <v>364</v>
      </c>
      <c r="F871" s="1">
        <v>35</v>
      </c>
      <c r="Q871" s="2" t="s">
        <v>37</v>
      </c>
      <c r="R871" s="1" t="s">
        <v>361</v>
      </c>
      <c r="S871" s="1" t="str">
        <f t="shared" si="29"/>
        <v>BA|FWEV|35</v>
      </c>
      <c r="T871" s="2" t="str">
        <f t="shared" si="27"/>
        <v>OK</v>
      </c>
    </row>
    <row r="872" spans="1:20" x14ac:dyDescent="0.25">
      <c r="A872" s="1">
        <v>801029999</v>
      </c>
      <c r="B872" s="1">
        <f>VLOOKUP(A872,[1]Maestra!A$1:C$746,2,0)</f>
        <v>0</v>
      </c>
      <c r="C872" s="1" t="str">
        <f>VLOOKUP(A872,[1]Maestra!A$1:C$746,3,0)</f>
        <v>Cambios: Forward y Derivados</v>
      </c>
      <c r="D872" s="1" t="s">
        <v>359</v>
      </c>
      <c r="E872" s="1" t="s">
        <v>365</v>
      </c>
      <c r="F872" s="1">
        <v>2</v>
      </c>
      <c r="Q872" s="2" t="s">
        <v>37</v>
      </c>
      <c r="R872" s="1" t="s">
        <v>361</v>
      </c>
      <c r="S872" s="1" t="str">
        <f t="shared" si="29"/>
        <v>BA|FWNC|2</v>
      </c>
      <c r="T872" s="2" t="str">
        <f t="shared" si="27"/>
        <v>OK</v>
      </c>
    </row>
    <row r="873" spans="1:20" x14ac:dyDescent="0.25">
      <c r="A873" s="1">
        <v>801029999</v>
      </c>
      <c r="B873" s="1">
        <f>VLOOKUP(A873,[1]Maestra!A$1:C$746,2,0)</f>
        <v>0</v>
      </c>
      <c r="C873" s="1" t="str">
        <f>VLOOKUP(A873,[1]Maestra!A$1:C$746,3,0)</f>
        <v>Cambios: Forward y Derivados</v>
      </c>
      <c r="D873" s="1" t="s">
        <v>359</v>
      </c>
      <c r="E873" s="1" t="s">
        <v>365</v>
      </c>
      <c r="F873" s="1">
        <v>35</v>
      </c>
      <c r="Q873" s="2" t="s">
        <v>37</v>
      </c>
      <c r="R873" s="1" t="s">
        <v>361</v>
      </c>
      <c r="S873" s="1" t="str">
        <f t="shared" si="29"/>
        <v>BA|FWNC|35</v>
      </c>
      <c r="T873" s="2" t="str">
        <f t="shared" si="27"/>
        <v>OK</v>
      </c>
    </row>
    <row r="874" spans="1:20" x14ac:dyDescent="0.25">
      <c r="A874" s="1">
        <v>801029999</v>
      </c>
      <c r="B874" s="1">
        <f>VLOOKUP(A874,[1]Maestra!A$1:C$746,2,0)</f>
        <v>0</v>
      </c>
      <c r="C874" s="1" t="str">
        <f>VLOOKUP(A874,[1]Maestra!A$1:C$746,3,0)</f>
        <v>Cambios: Forward y Derivados</v>
      </c>
      <c r="D874" s="1" t="s">
        <v>359</v>
      </c>
      <c r="E874" s="1" t="s">
        <v>366</v>
      </c>
      <c r="F874" s="1">
        <v>2</v>
      </c>
      <c r="Q874" s="2" t="s">
        <v>37</v>
      </c>
      <c r="R874" s="1" t="s">
        <v>361</v>
      </c>
      <c r="S874" s="1" t="str">
        <f t="shared" si="29"/>
        <v>BA|FWNV|2</v>
      </c>
      <c r="T874" s="2" t="str">
        <f t="shared" si="27"/>
        <v>OK</v>
      </c>
    </row>
    <row r="875" spans="1:20" x14ac:dyDescent="0.25">
      <c r="A875" s="1">
        <v>9999999999</v>
      </c>
      <c r="B875" s="1" t="e">
        <f>VLOOKUP(A875,[1]Maestra!A$1:C$746,2,0)</f>
        <v>#N/A</v>
      </c>
      <c r="C875" s="1" t="e">
        <f>VLOOKUP(A875,[1]Maestra!A$1:C$746,3,0)</f>
        <v>#N/A</v>
      </c>
      <c r="D875" s="1" t="s">
        <v>359</v>
      </c>
      <c r="E875" s="1" t="s">
        <v>366</v>
      </c>
      <c r="F875" s="1">
        <v>35</v>
      </c>
      <c r="Q875" s="2" t="s">
        <v>37</v>
      </c>
      <c r="R875" s="1" t="s">
        <v>361</v>
      </c>
      <c r="S875" s="1" t="str">
        <f t="shared" si="29"/>
        <v>BA|FWNV|35</v>
      </c>
      <c r="T875" s="2" t="str">
        <f t="shared" si="27"/>
        <v>OK</v>
      </c>
    </row>
    <row r="876" spans="1:20" x14ac:dyDescent="0.25">
      <c r="A876" s="1">
        <v>801059999</v>
      </c>
      <c r="B876" s="1">
        <f>VLOOKUP(A876,[1]Maestra!A$1:C$746,2,0)</f>
        <v>0</v>
      </c>
      <c r="C876" s="1" t="str">
        <f>VLOOKUP(A876,[1]Maestra!A$1:C$746,3,0)</f>
        <v>Swaps</v>
      </c>
      <c r="D876" s="1" t="s">
        <v>359</v>
      </c>
      <c r="E876" s="1" t="s">
        <v>367</v>
      </c>
      <c r="F876" s="1">
        <v>35</v>
      </c>
      <c r="Q876" s="2" t="s">
        <v>37</v>
      </c>
      <c r="R876" s="1" t="s">
        <v>361</v>
      </c>
      <c r="S876" s="1" t="str">
        <f t="shared" si="29"/>
        <v>BA|SWAP|35</v>
      </c>
      <c r="T876" s="2" t="str">
        <f t="shared" si="27"/>
        <v>OK</v>
      </c>
    </row>
    <row r="877" spans="1:20" x14ac:dyDescent="0.25">
      <c r="A877" s="1">
        <v>602010201</v>
      </c>
      <c r="B877" s="1" t="str">
        <f>VLOOKUP(A877,[1]Maestra!A$1:C$746,2,0)</f>
        <v>ACCCEXAV7</v>
      </c>
      <c r="C877" s="1" t="str">
        <f>VLOOKUP(A877,[1]Maestra!A$1:C$746,3,0)</f>
        <v>CC Exportación Avisadas</v>
      </c>
      <c r="D877" s="1" t="s">
        <v>368</v>
      </c>
      <c r="E877" s="1">
        <v>1</v>
      </c>
      <c r="F877" s="1">
        <v>1</v>
      </c>
      <c r="G877" s="1" t="s">
        <v>369</v>
      </c>
      <c r="H877" s="1">
        <v>10</v>
      </c>
      <c r="I877" s="1">
        <v>0</v>
      </c>
      <c r="J877" s="1" t="s">
        <v>370</v>
      </c>
      <c r="K877" s="1">
        <v>2</v>
      </c>
      <c r="Q877" s="2" t="s">
        <v>37</v>
      </c>
      <c r="R877" s="1" t="s">
        <v>371</v>
      </c>
      <c r="S877" s="1" t="str">
        <f>_xlfn.CONCAT(D877,"|",G877,"|",H877,"|",I877,"|",J877,"|",L877)</f>
        <v>BKT|E|10|0|EFA|</v>
      </c>
      <c r="T877" s="2" t="str">
        <f t="shared" si="27"/>
        <v>OK</v>
      </c>
    </row>
    <row r="878" spans="1:20" x14ac:dyDescent="0.25">
      <c r="A878" s="1">
        <v>602010202</v>
      </c>
      <c r="B878" s="1">
        <f>VLOOKUP(A878,[1]Maestra!A$1:C$746,2,0)</f>
        <v>0</v>
      </c>
      <c r="C878" s="1" t="str">
        <f>VLOOKUP(A878,[1]Maestra!A$1:C$746,3,0)</f>
        <v>CC Exportación Confirmadas</v>
      </c>
      <c r="D878" s="1" t="s">
        <v>368</v>
      </c>
      <c r="E878" s="1">
        <v>1</v>
      </c>
      <c r="F878" s="1">
        <v>1</v>
      </c>
      <c r="G878" s="1" t="s">
        <v>369</v>
      </c>
      <c r="H878" s="1">
        <v>10</v>
      </c>
      <c r="I878" s="1">
        <v>0</v>
      </c>
      <c r="J878" s="1" t="s">
        <v>372</v>
      </c>
      <c r="K878" s="1">
        <v>1</v>
      </c>
      <c r="Q878" s="2" t="s">
        <v>37</v>
      </c>
      <c r="R878" s="1" t="s">
        <v>371</v>
      </c>
      <c r="S878" s="1" t="str">
        <f t="shared" ref="S878:S941" si="30">_xlfn.CONCAT(D878,"|",G878,"|",H878,"|",I878,"|",J878,"|",L878)</f>
        <v>BKT|E|10|0|EFC|</v>
      </c>
      <c r="T878" s="2" t="str">
        <f t="shared" si="27"/>
        <v>OK</v>
      </c>
    </row>
    <row r="879" spans="1:20" x14ac:dyDescent="0.25">
      <c r="A879" s="1">
        <v>602010299</v>
      </c>
      <c r="B879" s="1" t="e">
        <f>VLOOKUP(A879,[1]Maestra!A$1:C$746,2,0)</f>
        <v>#N/A</v>
      </c>
      <c r="C879" s="1" t="e">
        <f>VLOOKUP(A879,[1]Maestra!A$1:C$746,3,0)</f>
        <v>#N/A</v>
      </c>
      <c r="D879" s="1" t="s">
        <v>368</v>
      </c>
      <c r="E879" s="1">
        <v>1</v>
      </c>
      <c r="F879" s="1">
        <v>1</v>
      </c>
      <c r="G879" s="1" t="s">
        <v>369</v>
      </c>
      <c r="H879" s="1">
        <v>10</v>
      </c>
      <c r="I879" s="1">
        <v>0</v>
      </c>
      <c r="J879" s="1" t="s">
        <v>372</v>
      </c>
      <c r="K879" s="1">
        <v>1</v>
      </c>
      <c r="L879" s="1" t="s">
        <v>373</v>
      </c>
      <c r="Q879" s="2" t="s">
        <v>37</v>
      </c>
      <c r="R879" s="1" t="s">
        <v>371</v>
      </c>
      <c r="S879" s="1" t="str">
        <f t="shared" si="30"/>
        <v>BKT|E|10|0|EFC|BAN</v>
      </c>
      <c r="T879" s="2" t="str">
        <f t="shared" si="27"/>
        <v>OK</v>
      </c>
    </row>
    <row r="880" spans="1:20" x14ac:dyDescent="0.25">
      <c r="A880" s="1">
        <v>602010201</v>
      </c>
      <c r="B880" s="1" t="str">
        <f>VLOOKUP(A880,[1]Maestra!A$1:C$746,2,0)</f>
        <v>ACCCEXAV7</v>
      </c>
      <c r="C880" s="1" t="str">
        <f>VLOOKUP(A880,[1]Maestra!A$1:C$746,3,0)</f>
        <v>CC Exportación Avisadas</v>
      </c>
      <c r="D880" s="1" t="s">
        <v>368</v>
      </c>
      <c r="E880" s="1">
        <v>1</v>
      </c>
      <c r="F880" s="1">
        <v>1</v>
      </c>
      <c r="G880" s="1" t="s">
        <v>369</v>
      </c>
      <c r="H880" s="1">
        <v>10</v>
      </c>
      <c r="I880" s="1">
        <v>0</v>
      </c>
      <c r="J880" s="1" t="s">
        <v>374</v>
      </c>
      <c r="K880" s="1">
        <v>2</v>
      </c>
      <c r="Q880" s="2" t="s">
        <v>37</v>
      </c>
      <c r="R880" s="1" t="s">
        <v>371</v>
      </c>
      <c r="S880" s="1" t="str">
        <f t="shared" si="30"/>
        <v>BKT|E|10|0|EVA|</v>
      </c>
      <c r="T880" s="2" t="str">
        <f t="shared" si="27"/>
        <v>OK</v>
      </c>
    </row>
    <row r="881" spans="1:20" x14ac:dyDescent="0.25">
      <c r="A881" s="1">
        <v>602010202</v>
      </c>
      <c r="B881" s="1">
        <f>VLOOKUP(A881,[1]Maestra!A$1:C$746,2,0)</f>
        <v>0</v>
      </c>
      <c r="C881" s="1" t="str">
        <f>VLOOKUP(A881,[1]Maestra!A$1:C$746,3,0)</f>
        <v>CC Exportación Confirmadas</v>
      </c>
      <c r="D881" s="1" t="s">
        <v>368</v>
      </c>
      <c r="E881" s="1">
        <v>1</v>
      </c>
      <c r="F881" s="1">
        <v>1</v>
      </c>
      <c r="G881" s="1" t="s">
        <v>369</v>
      </c>
      <c r="H881" s="1">
        <v>10</v>
      </c>
      <c r="I881" s="1">
        <v>0</v>
      </c>
      <c r="J881" s="1" t="s">
        <v>375</v>
      </c>
      <c r="K881" s="1">
        <v>1</v>
      </c>
      <c r="Q881" s="2" t="s">
        <v>37</v>
      </c>
      <c r="R881" s="1" t="s">
        <v>371</v>
      </c>
      <c r="S881" s="1" t="str">
        <f t="shared" si="30"/>
        <v>BKT|E|10|0|EVC|</v>
      </c>
      <c r="T881" s="2" t="str">
        <f t="shared" si="27"/>
        <v>OK</v>
      </c>
    </row>
    <row r="882" spans="1:20" x14ac:dyDescent="0.25">
      <c r="A882" s="1">
        <v>602010202</v>
      </c>
      <c r="B882" s="1">
        <f>VLOOKUP(A882,[1]Maestra!A$1:C$746,2,0)</f>
        <v>0</v>
      </c>
      <c r="C882" s="1" t="str">
        <f>VLOOKUP(A882,[1]Maestra!A$1:C$746,3,0)</f>
        <v>CC Exportación Confirmadas</v>
      </c>
      <c r="D882" s="1" t="s">
        <v>368</v>
      </c>
      <c r="E882" s="1">
        <v>1</v>
      </c>
      <c r="F882" s="1">
        <v>1</v>
      </c>
      <c r="G882" s="1" t="s">
        <v>369</v>
      </c>
      <c r="H882" s="1">
        <v>10</v>
      </c>
      <c r="I882" s="1">
        <v>0</v>
      </c>
      <c r="J882" s="1" t="s">
        <v>375</v>
      </c>
      <c r="K882" s="1">
        <v>1</v>
      </c>
      <c r="L882" s="1" t="s">
        <v>373</v>
      </c>
      <c r="Q882" s="2" t="s">
        <v>37</v>
      </c>
      <c r="R882" s="1" t="s">
        <v>371</v>
      </c>
      <c r="S882" s="1" t="str">
        <f t="shared" si="30"/>
        <v>BKT|E|10|0|EVC|BAN</v>
      </c>
      <c r="T882" s="2" t="str">
        <f t="shared" si="27"/>
        <v>OK</v>
      </c>
    </row>
    <row r="883" spans="1:20" x14ac:dyDescent="0.25">
      <c r="A883" s="1">
        <v>602010201</v>
      </c>
      <c r="B883" s="1" t="str">
        <f>VLOOKUP(A883,[1]Maestra!A$1:C$746,2,0)</f>
        <v>ACCCEXAV7</v>
      </c>
      <c r="C883" s="1" t="str">
        <f>VLOOKUP(A883,[1]Maestra!A$1:C$746,3,0)</f>
        <v>CC Exportación Avisadas</v>
      </c>
      <c r="D883" s="1" t="s">
        <v>368</v>
      </c>
      <c r="E883" s="1">
        <v>1</v>
      </c>
      <c r="F883" s="1">
        <v>1</v>
      </c>
      <c r="G883" s="1" t="s">
        <v>369</v>
      </c>
      <c r="H883" s="1">
        <v>10</v>
      </c>
      <c r="I883" s="1">
        <v>1</v>
      </c>
      <c r="J883" s="1" t="s">
        <v>376</v>
      </c>
      <c r="K883" s="1">
        <v>2</v>
      </c>
      <c r="Q883" s="2" t="s">
        <v>37</v>
      </c>
      <c r="R883" s="1" t="s">
        <v>371</v>
      </c>
      <c r="S883" s="1" t="str">
        <f t="shared" si="30"/>
        <v>BKT|E|10|1|BBA|</v>
      </c>
      <c r="T883" s="2" t="str">
        <f t="shared" si="27"/>
        <v>OK</v>
      </c>
    </row>
    <row r="884" spans="1:20" x14ac:dyDescent="0.25">
      <c r="A884" s="1">
        <v>602010202</v>
      </c>
      <c r="B884" s="1">
        <f>VLOOKUP(A884,[1]Maestra!A$1:C$746,2,0)</f>
        <v>0</v>
      </c>
      <c r="C884" s="1" t="str">
        <f>VLOOKUP(A884,[1]Maestra!A$1:C$746,3,0)</f>
        <v>CC Exportación Confirmadas</v>
      </c>
      <c r="D884" s="1" t="s">
        <v>368</v>
      </c>
      <c r="E884" s="1">
        <v>1</v>
      </c>
      <c r="F884" s="1">
        <v>1</v>
      </c>
      <c r="G884" s="1" t="s">
        <v>369</v>
      </c>
      <c r="H884" s="1">
        <v>10</v>
      </c>
      <c r="I884" s="1">
        <v>1</v>
      </c>
      <c r="J884" s="1" t="s">
        <v>377</v>
      </c>
      <c r="K884" s="1">
        <v>1</v>
      </c>
      <c r="L884" s="1" t="s">
        <v>373</v>
      </c>
      <c r="Q884" s="2" t="s">
        <v>37</v>
      </c>
      <c r="R884" s="1" t="s">
        <v>371</v>
      </c>
      <c r="S884" s="1" t="str">
        <f t="shared" si="30"/>
        <v>BKT|E|10|1|BCO|BAN</v>
      </c>
      <c r="T884" s="2" t="str">
        <f t="shared" si="27"/>
        <v>OK</v>
      </c>
    </row>
    <row r="885" spans="1:20" x14ac:dyDescent="0.25">
      <c r="A885" s="1">
        <v>602010202</v>
      </c>
      <c r="B885" s="1">
        <f>VLOOKUP(A885,[1]Maestra!A$1:C$746,2,0)</f>
        <v>0</v>
      </c>
      <c r="C885" s="1" t="str">
        <f>VLOOKUP(A885,[1]Maestra!A$1:C$746,3,0)</f>
        <v>CC Exportación Confirmadas</v>
      </c>
      <c r="D885" s="1" t="s">
        <v>368</v>
      </c>
      <c r="E885" s="1">
        <v>1</v>
      </c>
      <c r="F885" s="1">
        <v>1</v>
      </c>
      <c r="G885" s="1" t="s">
        <v>369</v>
      </c>
      <c r="H885" s="1">
        <v>10</v>
      </c>
      <c r="I885" s="1">
        <v>1</v>
      </c>
      <c r="J885" s="1" t="s">
        <v>378</v>
      </c>
      <c r="K885" s="1">
        <v>1</v>
      </c>
      <c r="L885" s="1" t="s">
        <v>373</v>
      </c>
      <c r="Q885" s="2" t="s">
        <v>37</v>
      </c>
      <c r="R885" s="1" t="s">
        <v>371</v>
      </c>
      <c r="S885" s="1" t="str">
        <f t="shared" si="30"/>
        <v>BKT|E|10|1|BC1|BAN</v>
      </c>
      <c r="T885" s="2" t="str">
        <f t="shared" si="27"/>
        <v>OK</v>
      </c>
    </row>
    <row r="886" spans="1:20" x14ac:dyDescent="0.25">
      <c r="A886" s="1">
        <v>602010202</v>
      </c>
      <c r="B886" s="1">
        <f>VLOOKUP(A886,[1]Maestra!A$1:C$746,2,0)</f>
        <v>0</v>
      </c>
      <c r="C886" s="1" t="str">
        <f>VLOOKUP(A886,[1]Maestra!A$1:C$746,3,0)</f>
        <v>CC Exportación Confirmadas</v>
      </c>
      <c r="D886" s="1" t="s">
        <v>368</v>
      </c>
      <c r="E886" s="1">
        <v>1</v>
      </c>
      <c r="F886" s="1">
        <v>1</v>
      </c>
      <c r="G886" s="1" t="s">
        <v>369</v>
      </c>
      <c r="H886" s="1">
        <v>10</v>
      </c>
      <c r="I886" s="1">
        <v>1</v>
      </c>
      <c r="J886" s="1" t="s">
        <v>378</v>
      </c>
      <c r="K886" s="1">
        <v>2</v>
      </c>
      <c r="L886" s="1" t="s">
        <v>373</v>
      </c>
      <c r="Q886" s="2" t="s">
        <v>37</v>
      </c>
      <c r="R886" s="1" t="s">
        <v>371</v>
      </c>
      <c r="S886" s="1" t="str">
        <f t="shared" si="30"/>
        <v>BKT|E|10|1|BC1|BAN</v>
      </c>
      <c r="T886" s="2" t="str">
        <f t="shared" si="27"/>
        <v>OK</v>
      </c>
    </row>
    <row r="887" spans="1:20" x14ac:dyDescent="0.25">
      <c r="A887" s="1">
        <v>602010201</v>
      </c>
      <c r="B887" s="1" t="str">
        <f>VLOOKUP(A887,[1]Maestra!A$1:C$746,2,0)</f>
        <v>ACCCEXAV7</v>
      </c>
      <c r="C887" s="1" t="str">
        <f>VLOOKUP(A887,[1]Maestra!A$1:C$746,3,0)</f>
        <v>CC Exportación Avisadas</v>
      </c>
      <c r="D887" s="1" t="s">
        <v>368</v>
      </c>
      <c r="E887" s="1">
        <v>1</v>
      </c>
      <c r="F887" s="1">
        <v>1</v>
      </c>
      <c r="G887" s="1" t="s">
        <v>369</v>
      </c>
      <c r="H887" s="1">
        <v>10</v>
      </c>
      <c r="I887" s="1">
        <v>1</v>
      </c>
      <c r="J887" s="1" t="s">
        <v>370</v>
      </c>
      <c r="K887" s="1">
        <v>0</v>
      </c>
      <c r="Q887" s="2" t="s">
        <v>37</v>
      </c>
      <c r="R887" s="1" t="s">
        <v>371</v>
      </c>
      <c r="S887" s="1" t="str">
        <f t="shared" si="30"/>
        <v>BKT|E|10|1|EFA|</v>
      </c>
      <c r="T887" s="2" t="str">
        <f t="shared" si="27"/>
        <v>OK</v>
      </c>
    </row>
    <row r="888" spans="1:20" x14ac:dyDescent="0.25">
      <c r="A888" s="1">
        <v>602010201</v>
      </c>
      <c r="B888" s="1" t="str">
        <f>VLOOKUP(A888,[1]Maestra!A$1:C$746,2,0)</f>
        <v>ACCCEXAV7</v>
      </c>
      <c r="C888" s="1" t="str">
        <f>VLOOKUP(A888,[1]Maestra!A$1:C$746,3,0)</f>
        <v>CC Exportación Avisadas</v>
      </c>
      <c r="D888" s="1" t="s">
        <v>368</v>
      </c>
      <c r="E888" s="1">
        <v>1</v>
      </c>
      <c r="F888" s="1">
        <v>1</v>
      </c>
      <c r="G888" s="1" t="s">
        <v>369</v>
      </c>
      <c r="H888" s="1">
        <v>10</v>
      </c>
      <c r="I888" s="1">
        <v>1</v>
      </c>
      <c r="J888" s="1" t="s">
        <v>370</v>
      </c>
      <c r="K888" s="1">
        <v>2</v>
      </c>
      <c r="Q888" s="2" t="s">
        <v>37</v>
      </c>
      <c r="R888" s="1" t="s">
        <v>371</v>
      </c>
      <c r="S888" s="1" t="str">
        <f t="shared" si="30"/>
        <v>BKT|E|10|1|EFA|</v>
      </c>
      <c r="T888" s="2" t="str">
        <f t="shared" si="27"/>
        <v>OK</v>
      </c>
    </row>
    <row r="889" spans="1:20" x14ac:dyDescent="0.25">
      <c r="A889" s="1">
        <v>602010202</v>
      </c>
      <c r="B889" s="1">
        <f>VLOOKUP(A889,[1]Maestra!A$1:C$746,2,0)</f>
        <v>0</v>
      </c>
      <c r="C889" s="1" t="str">
        <f>VLOOKUP(A889,[1]Maestra!A$1:C$746,3,0)</f>
        <v>CC Exportación Confirmadas</v>
      </c>
      <c r="D889" s="1" t="s">
        <v>368</v>
      </c>
      <c r="E889" s="1">
        <v>1</v>
      </c>
      <c r="F889" s="1">
        <v>1</v>
      </c>
      <c r="G889" s="1" t="s">
        <v>369</v>
      </c>
      <c r="H889" s="1">
        <v>10</v>
      </c>
      <c r="I889" s="1">
        <v>1</v>
      </c>
      <c r="J889" s="1" t="s">
        <v>372</v>
      </c>
      <c r="K889" s="1">
        <v>1</v>
      </c>
      <c r="Q889" s="2" t="s">
        <v>37</v>
      </c>
      <c r="R889" s="1" t="s">
        <v>371</v>
      </c>
      <c r="S889" s="1" t="str">
        <f t="shared" si="30"/>
        <v>BKT|E|10|1|EFC|</v>
      </c>
      <c r="T889" s="2" t="str">
        <f t="shared" si="27"/>
        <v>OK</v>
      </c>
    </row>
    <row r="890" spans="1:20" x14ac:dyDescent="0.25">
      <c r="A890" s="1">
        <v>602010202</v>
      </c>
      <c r="B890" s="1">
        <f>VLOOKUP(A890,[1]Maestra!A$1:C$746,2,0)</f>
        <v>0</v>
      </c>
      <c r="C890" s="1" t="str">
        <f>VLOOKUP(A890,[1]Maestra!A$1:C$746,3,0)</f>
        <v>CC Exportación Confirmadas</v>
      </c>
      <c r="D890" s="1" t="s">
        <v>368</v>
      </c>
      <c r="E890" s="1">
        <v>1</v>
      </c>
      <c r="F890" s="1">
        <v>1</v>
      </c>
      <c r="G890" s="1" t="s">
        <v>369</v>
      </c>
      <c r="H890" s="1">
        <v>10</v>
      </c>
      <c r="I890" s="1">
        <v>1</v>
      </c>
      <c r="J890" s="1" t="s">
        <v>372</v>
      </c>
      <c r="K890" s="1">
        <v>1</v>
      </c>
      <c r="L890" s="1" t="s">
        <v>373</v>
      </c>
      <c r="Q890" s="2" t="s">
        <v>37</v>
      </c>
      <c r="R890" s="1" t="s">
        <v>371</v>
      </c>
      <c r="S890" s="1" t="str">
        <f t="shared" si="30"/>
        <v>BKT|E|10|1|EFC|BAN</v>
      </c>
      <c r="T890" s="2" t="str">
        <f t="shared" si="27"/>
        <v>OK</v>
      </c>
    </row>
    <row r="891" spans="1:20" x14ac:dyDescent="0.25">
      <c r="A891" s="1">
        <v>602010201</v>
      </c>
      <c r="B891" s="1" t="str">
        <f>VLOOKUP(A891,[1]Maestra!A$1:C$746,2,0)</f>
        <v>ACCCEXAV7</v>
      </c>
      <c r="C891" s="1" t="str">
        <f>VLOOKUP(A891,[1]Maestra!A$1:C$746,3,0)</f>
        <v>CC Exportación Avisadas</v>
      </c>
      <c r="D891" s="1" t="s">
        <v>368</v>
      </c>
      <c r="E891" s="1">
        <v>1</v>
      </c>
      <c r="F891" s="1">
        <v>1</v>
      </c>
      <c r="G891" s="1" t="s">
        <v>369</v>
      </c>
      <c r="H891" s="1">
        <v>10</v>
      </c>
      <c r="I891" s="1">
        <v>1</v>
      </c>
      <c r="J891" s="1" t="s">
        <v>379</v>
      </c>
      <c r="K891" s="1">
        <v>1</v>
      </c>
      <c r="Q891" s="2" t="s">
        <v>37</v>
      </c>
      <c r="R891" s="1" t="s">
        <v>371</v>
      </c>
      <c r="S891" s="1" t="str">
        <f t="shared" si="30"/>
        <v>BKT|E|10|1|EF1|</v>
      </c>
      <c r="T891" s="2" t="str">
        <f t="shared" si="27"/>
        <v>OK</v>
      </c>
    </row>
    <row r="892" spans="1:20" x14ac:dyDescent="0.25">
      <c r="A892" s="1">
        <v>602010201</v>
      </c>
      <c r="B892" s="1" t="str">
        <f>VLOOKUP(A892,[1]Maestra!A$1:C$746,2,0)</f>
        <v>ACCCEXAV7</v>
      </c>
      <c r="C892" s="1" t="str">
        <f>VLOOKUP(A892,[1]Maestra!A$1:C$746,3,0)</f>
        <v>CC Exportación Avisadas</v>
      </c>
      <c r="D892" s="1" t="s">
        <v>368</v>
      </c>
      <c r="E892" s="1">
        <v>1</v>
      </c>
      <c r="F892" s="1">
        <v>1</v>
      </c>
      <c r="G892" s="1" t="s">
        <v>369</v>
      </c>
      <c r="H892" s="1">
        <v>10</v>
      </c>
      <c r="I892" s="1">
        <v>1</v>
      </c>
      <c r="J892" s="1" t="s">
        <v>379</v>
      </c>
      <c r="K892" s="1">
        <v>1</v>
      </c>
      <c r="L892" s="1" t="s">
        <v>373</v>
      </c>
      <c r="Q892" s="2" t="s">
        <v>37</v>
      </c>
      <c r="R892" s="1" t="s">
        <v>371</v>
      </c>
      <c r="S892" s="1" t="str">
        <f t="shared" si="30"/>
        <v>BKT|E|10|1|EF1|BAN</v>
      </c>
      <c r="T892" s="2" t="str">
        <f t="shared" si="27"/>
        <v>OK</v>
      </c>
    </row>
    <row r="893" spans="1:20" x14ac:dyDescent="0.25">
      <c r="A893" s="1">
        <v>602010201</v>
      </c>
      <c r="B893" s="1" t="str">
        <f>VLOOKUP(A893,[1]Maestra!A$1:C$746,2,0)</f>
        <v>ACCCEXAV7</v>
      </c>
      <c r="C893" s="1" t="str">
        <f>VLOOKUP(A893,[1]Maestra!A$1:C$746,3,0)</f>
        <v>CC Exportación Avisadas</v>
      </c>
      <c r="D893" s="1" t="s">
        <v>368</v>
      </c>
      <c r="E893" s="1">
        <v>1</v>
      </c>
      <c r="F893" s="1">
        <v>1</v>
      </c>
      <c r="G893" s="1" t="s">
        <v>369</v>
      </c>
      <c r="H893" s="1">
        <v>10</v>
      </c>
      <c r="I893" s="1">
        <v>1</v>
      </c>
      <c r="J893" s="1" t="s">
        <v>380</v>
      </c>
      <c r="K893" s="1">
        <v>0</v>
      </c>
      <c r="Q893" s="2" t="s">
        <v>37</v>
      </c>
      <c r="R893" s="1" t="s">
        <v>371</v>
      </c>
      <c r="S893" s="1" t="str">
        <f t="shared" si="30"/>
        <v>BKT|E|10|1|EPA|</v>
      </c>
      <c r="T893" s="2" t="str">
        <f t="shared" si="27"/>
        <v>OK</v>
      </c>
    </row>
    <row r="894" spans="1:20" x14ac:dyDescent="0.25">
      <c r="A894" s="1">
        <v>602010201</v>
      </c>
      <c r="B894" s="1" t="str">
        <f>VLOOKUP(A894,[1]Maestra!A$1:C$746,2,0)</f>
        <v>ACCCEXAV7</v>
      </c>
      <c r="C894" s="1" t="str">
        <f>VLOOKUP(A894,[1]Maestra!A$1:C$746,3,0)</f>
        <v>CC Exportación Avisadas</v>
      </c>
      <c r="D894" s="1" t="s">
        <v>368</v>
      </c>
      <c r="E894" s="1">
        <v>1</v>
      </c>
      <c r="F894" s="1">
        <v>1</v>
      </c>
      <c r="G894" s="1" t="s">
        <v>369</v>
      </c>
      <c r="H894" s="1">
        <v>10</v>
      </c>
      <c r="I894" s="1">
        <v>1</v>
      </c>
      <c r="J894" s="1" t="s">
        <v>380</v>
      </c>
      <c r="K894" s="1">
        <v>2</v>
      </c>
      <c r="Q894" s="2" t="s">
        <v>37</v>
      </c>
      <c r="R894" s="1" t="s">
        <v>371</v>
      </c>
      <c r="S894" s="1" t="str">
        <f t="shared" si="30"/>
        <v>BKT|E|10|1|EPA|</v>
      </c>
      <c r="T894" s="2" t="str">
        <f t="shared" si="27"/>
        <v>OK</v>
      </c>
    </row>
    <row r="895" spans="1:20" x14ac:dyDescent="0.25">
      <c r="A895" s="1">
        <v>602010202</v>
      </c>
      <c r="B895" s="1">
        <f>VLOOKUP(A895,[1]Maestra!A$1:C$746,2,0)</f>
        <v>0</v>
      </c>
      <c r="C895" s="1" t="str">
        <f>VLOOKUP(A895,[1]Maestra!A$1:C$746,3,0)</f>
        <v>CC Exportación Confirmadas</v>
      </c>
      <c r="D895" s="1" t="s">
        <v>368</v>
      </c>
      <c r="E895" s="1">
        <v>1</v>
      </c>
      <c r="F895" s="1">
        <v>1</v>
      </c>
      <c r="G895" s="1" t="s">
        <v>369</v>
      </c>
      <c r="H895" s="1">
        <v>10</v>
      </c>
      <c r="I895" s="1">
        <v>1</v>
      </c>
      <c r="J895" s="1" t="s">
        <v>381</v>
      </c>
      <c r="K895" s="1">
        <v>0</v>
      </c>
      <c r="Q895" s="2" t="s">
        <v>37</v>
      </c>
      <c r="R895" s="1" t="s">
        <v>371</v>
      </c>
      <c r="S895" s="1" t="str">
        <f t="shared" si="30"/>
        <v>BKT|E|10|1|EPC|</v>
      </c>
      <c r="T895" s="2" t="str">
        <f t="shared" si="27"/>
        <v>OK</v>
      </c>
    </row>
    <row r="896" spans="1:20" x14ac:dyDescent="0.25">
      <c r="A896" s="1">
        <v>602010202</v>
      </c>
      <c r="B896" s="1">
        <f>VLOOKUP(A896,[1]Maestra!A$1:C$746,2,0)</f>
        <v>0</v>
      </c>
      <c r="C896" s="1" t="str">
        <f>VLOOKUP(A896,[1]Maestra!A$1:C$746,3,0)</f>
        <v>CC Exportación Confirmadas</v>
      </c>
      <c r="D896" s="1" t="s">
        <v>368</v>
      </c>
      <c r="E896" s="1">
        <v>1</v>
      </c>
      <c r="F896" s="1">
        <v>1</v>
      </c>
      <c r="G896" s="1" t="s">
        <v>369</v>
      </c>
      <c r="H896" s="1">
        <v>10</v>
      </c>
      <c r="I896" s="1">
        <v>1</v>
      </c>
      <c r="J896" s="1" t="s">
        <v>381</v>
      </c>
      <c r="K896" s="1">
        <v>1</v>
      </c>
      <c r="Q896" s="2" t="s">
        <v>37</v>
      </c>
      <c r="R896" s="1" t="s">
        <v>371</v>
      </c>
      <c r="S896" s="1" t="str">
        <f t="shared" si="30"/>
        <v>BKT|E|10|1|EPC|</v>
      </c>
      <c r="T896" s="2" t="str">
        <f t="shared" si="27"/>
        <v>OK</v>
      </c>
    </row>
    <row r="897" spans="1:20" x14ac:dyDescent="0.25">
      <c r="A897" s="1">
        <v>602010202</v>
      </c>
      <c r="B897" s="1">
        <f>VLOOKUP(A897,[1]Maestra!A$1:C$746,2,0)</f>
        <v>0</v>
      </c>
      <c r="C897" s="1" t="str">
        <f>VLOOKUP(A897,[1]Maestra!A$1:C$746,3,0)</f>
        <v>CC Exportación Confirmadas</v>
      </c>
      <c r="D897" s="1" t="s">
        <v>368</v>
      </c>
      <c r="E897" s="1">
        <v>1</v>
      </c>
      <c r="F897" s="1">
        <v>1</v>
      </c>
      <c r="G897" s="1" t="s">
        <v>369</v>
      </c>
      <c r="H897" s="1">
        <v>10</v>
      </c>
      <c r="I897" s="1">
        <v>1</v>
      </c>
      <c r="J897" s="1" t="s">
        <v>381</v>
      </c>
      <c r="K897" s="1">
        <v>1</v>
      </c>
      <c r="L897" s="1" t="s">
        <v>373</v>
      </c>
      <c r="Q897" s="2" t="s">
        <v>37</v>
      </c>
      <c r="R897" s="1" t="s">
        <v>371</v>
      </c>
      <c r="S897" s="1" t="str">
        <f t="shared" si="30"/>
        <v>BKT|E|10|1|EPC|BAN</v>
      </c>
      <c r="T897" s="2" t="str">
        <f t="shared" si="27"/>
        <v>OK</v>
      </c>
    </row>
    <row r="898" spans="1:20" x14ac:dyDescent="0.25">
      <c r="A898" s="1">
        <v>602010201</v>
      </c>
      <c r="B898" s="1" t="str">
        <f>VLOOKUP(A898,[1]Maestra!A$1:C$746,2,0)</f>
        <v>ACCCEXAV7</v>
      </c>
      <c r="C898" s="1" t="str">
        <f>VLOOKUP(A898,[1]Maestra!A$1:C$746,3,0)</f>
        <v>CC Exportación Avisadas</v>
      </c>
      <c r="D898" s="1" t="s">
        <v>368</v>
      </c>
      <c r="E898" s="1">
        <v>1</v>
      </c>
      <c r="F898" s="1">
        <v>1</v>
      </c>
      <c r="G898" s="1" t="s">
        <v>369</v>
      </c>
      <c r="H898" s="1">
        <v>10</v>
      </c>
      <c r="I898" s="1">
        <v>1</v>
      </c>
      <c r="J898" s="1" t="s">
        <v>374</v>
      </c>
      <c r="K898" s="1">
        <v>1</v>
      </c>
      <c r="Q898" s="2" t="s">
        <v>37</v>
      </c>
      <c r="R898" s="1" t="s">
        <v>371</v>
      </c>
      <c r="S898" s="1" t="str">
        <f t="shared" si="30"/>
        <v>BKT|E|10|1|EVA|</v>
      </c>
      <c r="T898" s="2" t="str">
        <f t="shared" si="27"/>
        <v>OK</v>
      </c>
    </row>
    <row r="899" spans="1:20" x14ac:dyDescent="0.25">
      <c r="A899" s="1">
        <v>602010201</v>
      </c>
      <c r="B899" s="1" t="str">
        <f>VLOOKUP(A899,[1]Maestra!A$1:C$746,2,0)</f>
        <v>ACCCEXAV7</v>
      </c>
      <c r="C899" s="1" t="str">
        <f>VLOOKUP(A899,[1]Maestra!A$1:C$746,3,0)</f>
        <v>CC Exportación Avisadas</v>
      </c>
      <c r="D899" s="1" t="s">
        <v>368</v>
      </c>
      <c r="E899" s="1">
        <v>1</v>
      </c>
      <c r="F899" s="1">
        <v>1</v>
      </c>
      <c r="G899" s="1" t="s">
        <v>369</v>
      </c>
      <c r="H899" s="1">
        <v>10</v>
      </c>
      <c r="I899" s="1">
        <v>1</v>
      </c>
      <c r="J899" s="1" t="s">
        <v>374</v>
      </c>
      <c r="K899" s="1">
        <v>2</v>
      </c>
      <c r="Q899" s="2" t="s">
        <v>37</v>
      </c>
      <c r="R899" s="1" t="s">
        <v>371</v>
      </c>
      <c r="S899" s="1" t="str">
        <f t="shared" si="30"/>
        <v>BKT|E|10|1|EVA|</v>
      </c>
      <c r="T899" s="2" t="str">
        <f t="shared" ref="T899:T962" si="31">IF(COUNTIFS($D$2:$D$20413,D899,$S$2:$S$20413,S899,$A$2:$A$20413,"&lt;&gt;"&amp;A899)&gt;0,"Conflicto","OK")</f>
        <v>OK</v>
      </c>
    </row>
    <row r="900" spans="1:20" x14ac:dyDescent="0.25">
      <c r="A900" s="1">
        <v>602010202</v>
      </c>
      <c r="B900" s="1">
        <f>VLOOKUP(A900,[1]Maestra!A$1:C$746,2,0)</f>
        <v>0</v>
      </c>
      <c r="C900" s="1" t="str">
        <f>VLOOKUP(A900,[1]Maestra!A$1:C$746,3,0)</f>
        <v>CC Exportación Confirmadas</v>
      </c>
      <c r="D900" s="1" t="s">
        <v>368</v>
      </c>
      <c r="E900" s="1">
        <v>1</v>
      </c>
      <c r="F900" s="1">
        <v>1</v>
      </c>
      <c r="G900" s="1" t="s">
        <v>369</v>
      </c>
      <c r="H900" s="1">
        <v>10</v>
      </c>
      <c r="I900" s="1">
        <v>1</v>
      </c>
      <c r="J900" s="1" t="s">
        <v>375</v>
      </c>
      <c r="K900" s="1">
        <v>0</v>
      </c>
      <c r="Q900" s="2" t="s">
        <v>37</v>
      </c>
      <c r="R900" s="1" t="s">
        <v>371</v>
      </c>
      <c r="S900" s="1" t="str">
        <f t="shared" si="30"/>
        <v>BKT|E|10|1|EVC|</v>
      </c>
      <c r="T900" s="2" t="str">
        <f t="shared" si="31"/>
        <v>OK</v>
      </c>
    </row>
    <row r="901" spans="1:20" x14ac:dyDescent="0.25">
      <c r="A901" s="1">
        <v>602010202</v>
      </c>
      <c r="B901" s="1">
        <f>VLOOKUP(A901,[1]Maestra!A$1:C$746,2,0)</f>
        <v>0</v>
      </c>
      <c r="C901" s="1" t="str">
        <f>VLOOKUP(A901,[1]Maestra!A$1:C$746,3,0)</f>
        <v>CC Exportación Confirmadas</v>
      </c>
      <c r="D901" s="1" t="s">
        <v>368</v>
      </c>
      <c r="E901" s="1">
        <v>1</v>
      </c>
      <c r="F901" s="1">
        <v>1</v>
      </c>
      <c r="G901" s="1" t="s">
        <v>369</v>
      </c>
      <c r="H901" s="1">
        <v>10</v>
      </c>
      <c r="I901" s="1">
        <v>1</v>
      </c>
      <c r="J901" s="1" t="s">
        <v>375</v>
      </c>
      <c r="K901" s="1">
        <v>1</v>
      </c>
      <c r="Q901" s="2" t="s">
        <v>37</v>
      </c>
      <c r="R901" s="1" t="s">
        <v>371</v>
      </c>
      <c r="S901" s="1" t="str">
        <f t="shared" si="30"/>
        <v>BKT|E|10|1|EVC|</v>
      </c>
      <c r="T901" s="2" t="str">
        <f t="shared" si="31"/>
        <v>OK</v>
      </c>
    </row>
    <row r="902" spans="1:20" x14ac:dyDescent="0.25">
      <c r="A902" s="1">
        <v>602010202</v>
      </c>
      <c r="B902" s="1">
        <f>VLOOKUP(A902,[1]Maestra!A$1:C$746,2,0)</f>
        <v>0</v>
      </c>
      <c r="C902" s="1" t="str">
        <f>VLOOKUP(A902,[1]Maestra!A$1:C$746,3,0)</f>
        <v>CC Exportación Confirmadas</v>
      </c>
      <c r="D902" s="1" t="s">
        <v>368</v>
      </c>
      <c r="E902" s="1">
        <v>1</v>
      </c>
      <c r="F902" s="1">
        <v>1</v>
      </c>
      <c r="G902" s="1" t="s">
        <v>369</v>
      </c>
      <c r="H902" s="1">
        <v>10</v>
      </c>
      <c r="I902" s="1">
        <v>1</v>
      </c>
      <c r="J902" s="1" t="s">
        <v>375</v>
      </c>
      <c r="K902" s="1">
        <v>1</v>
      </c>
      <c r="L902" s="1" t="s">
        <v>373</v>
      </c>
      <c r="Q902" s="2" t="s">
        <v>37</v>
      </c>
      <c r="R902" s="1" t="s">
        <v>371</v>
      </c>
      <c r="S902" s="1" t="str">
        <f t="shared" si="30"/>
        <v>BKT|E|10|1|EVC|BAN</v>
      </c>
      <c r="T902" s="2" t="str">
        <f t="shared" si="31"/>
        <v>OK</v>
      </c>
    </row>
    <row r="903" spans="1:20" x14ac:dyDescent="0.25">
      <c r="A903" s="1">
        <v>602010202</v>
      </c>
      <c r="B903" s="1">
        <f>VLOOKUP(A903,[1]Maestra!A$1:C$746,2,0)</f>
        <v>0</v>
      </c>
      <c r="C903" s="1" t="str">
        <f>VLOOKUP(A903,[1]Maestra!A$1:C$746,3,0)</f>
        <v>CC Exportación Confirmadas</v>
      </c>
      <c r="D903" s="1" t="s">
        <v>368</v>
      </c>
      <c r="E903" s="1">
        <v>1</v>
      </c>
      <c r="F903" s="1">
        <v>1</v>
      </c>
      <c r="G903" s="1" t="s">
        <v>369</v>
      </c>
      <c r="H903" s="1">
        <v>10</v>
      </c>
      <c r="I903" s="1">
        <v>1</v>
      </c>
      <c r="J903" s="1" t="s">
        <v>375</v>
      </c>
      <c r="K903" s="1">
        <v>2</v>
      </c>
      <c r="Q903" s="2" t="s">
        <v>37</v>
      </c>
      <c r="R903" s="1" t="s">
        <v>371</v>
      </c>
      <c r="S903" s="1" t="str">
        <f t="shared" si="30"/>
        <v>BKT|E|10|1|EVC|</v>
      </c>
      <c r="T903" s="2" t="str">
        <f t="shared" si="31"/>
        <v>OK</v>
      </c>
    </row>
    <row r="904" spans="1:20" x14ac:dyDescent="0.25">
      <c r="A904" s="1">
        <v>602010201</v>
      </c>
      <c r="B904" s="1" t="str">
        <f>VLOOKUP(A904,[1]Maestra!A$1:C$746,2,0)</f>
        <v>ACCCEXAV7</v>
      </c>
      <c r="C904" s="1" t="str">
        <f>VLOOKUP(A904,[1]Maestra!A$1:C$746,3,0)</f>
        <v>CC Exportación Avisadas</v>
      </c>
      <c r="D904" s="1" t="s">
        <v>368</v>
      </c>
      <c r="E904" s="1">
        <v>1</v>
      </c>
      <c r="F904" s="1">
        <v>1</v>
      </c>
      <c r="G904" s="1" t="s">
        <v>369</v>
      </c>
      <c r="H904" s="1">
        <v>10</v>
      </c>
      <c r="I904" s="1">
        <v>1</v>
      </c>
      <c r="J904" s="1" t="s">
        <v>382</v>
      </c>
      <c r="K904" s="1">
        <v>1</v>
      </c>
      <c r="Q904" s="2" t="s">
        <v>37</v>
      </c>
      <c r="R904" s="1" t="s">
        <v>371</v>
      </c>
      <c r="S904" s="1" t="str">
        <f t="shared" si="30"/>
        <v>BKT|E|10|1|EV1|</v>
      </c>
      <c r="T904" s="2" t="str">
        <f t="shared" si="31"/>
        <v>OK</v>
      </c>
    </row>
    <row r="905" spans="1:20" x14ac:dyDescent="0.25">
      <c r="A905" s="1">
        <v>602010201</v>
      </c>
      <c r="B905" s="1" t="str">
        <f>VLOOKUP(A905,[1]Maestra!A$1:C$746,2,0)</f>
        <v>ACCCEXAV7</v>
      </c>
      <c r="C905" s="1" t="str">
        <f>VLOOKUP(A905,[1]Maestra!A$1:C$746,3,0)</f>
        <v>CC Exportación Avisadas</v>
      </c>
      <c r="D905" s="1" t="s">
        <v>368</v>
      </c>
      <c r="E905" s="1">
        <v>1</v>
      </c>
      <c r="F905" s="1">
        <v>1</v>
      </c>
      <c r="G905" s="1" t="s">
        <v>369</v>
      </c>
      <c r="H905" s="1">
        <v>10</v>
      </c>
      <c r="I905" s="1">
        <v>1</v>
      </c>
      <c r="J905" s="1" t="s">
        <v>382</v>
      </c>
      <c r="K905" s="1">
        <v>1</v>
      </c>
      <c r="L905" s="1" t="s">
        <v>373</v>
      </c>
      <c r="Q905" s="2" t="s">
        <v>37</v>
      </c>
      <c r="R905" s="1" t="s">
        <v>371</v>
      </c>
      <c r="S905" s="1" t="str">
        <f t="shared" si="30"/>
        <v>BKT|E|10|1|EV1|BAN</v>
      </c>
      <c r="T905" s="2" t="str">
        <f t="shared" si="31"/>
        <v>OK</v>
      </c>
    </row>
    <row r="906" spans="1:20" x14ac:dyDescent="0.25">
      <c r="A906" s="1">
        <v>602010201</v>
      </c>
      <c r="B906" s="1" t="str">
        <f>VLOOKUP(A906,[1]Maestra!A$1:C$746,2,0)</f>
        <v>ACCCEXAV7</v>
      </c>
      <c r="C906" s="1" t="str">
        <f>VLOOKUP(A906,[1]Maestra!A$1:C$746,3,0)</f>
        <v>CC Exportación Avisadas</v>
      </c>
      <c r="D906" s="1" t="s">
        <v>368</v>
      </c>
      <c r="E906" s="1">
        <v>1</v>
      </c>
      <c r="F906" s="1">
        <v>1</v>
      </c>
      <c r="G906" s="1" t="s">
        <v>369</v>
      </c>
      <c r="H906" s="1">
        <v>10</v>
      </c>
      <c r="I906" s="1">
        <v>1</v>
      </c>
      <c r="J906" s="1" t="s">
        <v>383</v>
      </c>
      <c r="K906" s="1">
        <v>2</v>
      </c>
      <c r="Q906" s="2" t="s">
        <v>37</v>
      </c>
      <c r="R906" s="1" t="s">
        <v>371</v>
      </c>
      <c r="S906" s="1" t="str">
        <f t="shared" si="30"/>
        <v>BKT|E|10|1|GBA|</v>
      </c>
      <c r="T906" s="2" t="str">
        <f t="shared" si="31"/>
        <v>OK</v>
      </c>
    </row>
    <row r="907" spans="1:20" x14ac:dyDescent="0.25">
      <c r="A907" s="1">
        <v>602010202</v>
      </c>
      <c r="B907" s="1">
        <f>VLOOKUP(A907,[1]Maestra!A$1:C$746,2,0)</f>
        <v>0</v>
      </c>
      <c r="C907" s="1" t="str">
        <f>VLOOKUP(A907,[1]Maestra!A$1:C$746,3,0)</f>
        <v>CC Exportación Confirmadas</v>
      </c>
      <c r="D907" s="1" t="s">
        <v>368</v>
      </c>
      <c r="E907" s="1">
        <v>1</v>
      </c>
      <c r="F907" s="1">
        <v>1</v>
      </c>
      <c r="G907" s="1" t="s">
        <v>369</v>
      </c>
      <c r="H907" s="1">
        <v>10</v>
      </c>
      <c r="I907" s="1">
        <v>1</v>
      </c>
      <c r="J907" s="1" t="s">
        <v>384</v>
      </c>
      <c r="K907" s="1">
        <v>1</v>
      </c>
      <c r="L907" s="1" t="s">
        <v>373</v>
      </c>
      <c r="Q907" s="2" t="s">
        <v>37</v>
      </c>
      <c r="R907" s="1" t="s">
        <v>371</v>
      </c>
      <c r="S907" s="1" t="str">
        <f t="shared" si="30"/>
        <v>BKT|E|10|1|GCO|BAN</v>
      </c>
      <c r="T907" s="2" t="str">
        <f t="shared" si="31"/>
        <v>OK</v>
      </c>
    </row>
    <row r="908" spans="1:20" x14ac:dyDescent="0.25">
      <c r="A908" s="1">
        <v>602010202</v>
      </c>
      <c r="B908" s="1">
        <f>VLOOKUP(A908,[1]Maestra!A$1:C$746,2,0)</f>
        <v>0</v>
      </c>
      <c r="C908" s="1" t="str">
        <f>VLOOKUP(A908,[1]Maestra!A$1:C$746,3,0)</f>
        <v>CC Exportación Confirmadas</v>
      </c>
      <c r="D908" s="1" t="s">
        <v>368</v>
      </c>
      <c r="E908" s="1">
        <v>1</v>
      </c>
      <c r="F908" s="1">
        <v>1</v>
      </c>
      <c r="G908" s="1" t="s">
        <v>369</v>
      </c>
      <c r="H908" s="1">
        <v>10</v>
      </c>
      <c r="I908" s="1">
        <v>1</v>
      </c>
      <c r="J908" s="1" t="s">
        <v>385</v>
      </c>
      <c r="K908" s="1">
        <v>1</v>
      </c>
      <c r="L908" s="1" t="s">
        <v>373</v>
      </c>
      <c r="Q908" s="2" t="s">
        <v>37</v>
      </c>
      <c r="R908" s="1" t="s">
        <v>371</v>
      </c>
      <c r="S908" s="1" t="str">
        <f t="shared" si="30"/>
        <v>BKT|E|10|1|GC1|BAN</v>
      </c>
      <c r="T908" s="2" t="str">
        <f t="shared" si="31"/>
        <v>OK</v>
      </c>
    </row>
    <row r="909" spans="1:20" x14ac:dyDescent="0.25">
      <c r="A909" s="1">
        <v>602010201</v>
      </c>
      <c r="B909" s="1" t="str">
        <f>VLOOKUP(A909,[1]Maestra!A$1:C$746,2,0)</f>
        <v>ACCCEXAV7</v>
      </c>
      <c r="C909" s="1" t="str">
        <f>VLOOKUP(A909,[1]Maestra!A$1:C$746,3,0)</f>
        <v>CC Exportación Avisadas</v>
      </c>
      <c r="D909" s="1" t="s">
        <v>368</v>
      </c>
      <c r="E909" s="1">
        <v>1</v>
      </c>
      <c r="F909" s="1">
        <v>1</v>
      </c>
      <c r="G909" s="1" t="s">
        <v>369</v>
      </c>
      <c r="H909" s="1">
        <v>10</v>
      </c>
      <c r="I909" s="1">
        <v>1</v>
      </c>
      <c r="J909" s="1" t="s">
        <v>386</v>
      </c>
      <c r="K909" s="1">
        <v>2</v>
      </c>
      <c r="Q909" s="2" t="s">
        <v>37</v>
      </c>
      <c r="R909" s="1" t="s">
        <v>371</v>
      </c>
      <c r="S909" s="1" t="str">
        <f t="shared" si="30"/>
        <v>BKT|E|10|1|SBA|</v>
      </c>
      <c r="T909" s="2" t="str">
        <f t="shared" si="31"/>
        <v>OK</v>
      </c>
    </row>
    <row r="910" spans="1:20" x14ac:dyDescent="0.25">
      <c r="A910" s="1">
        <v>602030299</v>
      </c>
      <c r="B910" s="1" t="str">
        <f>VLOOKUP(A910,[1]Maestra!A$1:C$746,2,0)</f>
        <v>FBRECEXP7</v>
      </c>
      <c r="C910" s="1" t="str">
        <f>VLOOKUP(A910,[1]Maestra!A$1:C$746,3,0)</f>
        <v>Recibidos (Exportaciones)</v>
      </c>
      <c r="D910" s="1" t="s">
        <v>368</v>
      </c>
      <c r="E910" s="1">
        <v>1</v>
      </c>
      <c r="F910" s="1">
        <v>1</v>
      </c>
      <c r="G910" s="1" t="s">
        <v>369</v>
      </c>
      <c r="H910" s="1">
        <v>10</v>
      </c>
      <c r="I910" s="1">
        <v>1</v>
      </c>
      <c r="J910" s="1" t="s">
        <v>387</v>
      </c>
      <c r="K910" s="1">
        <v>1</v>
      </c>
      <c r="Q910" s="2" t="s">
        <v>37</v>
      </c>
      <c r="R910" s="1" t="s">
        <v>371</v>
      </c>
      <c r="S910" s="1" t="str">
        <f t="shared" si="30"/>
        <v>BKT|E|10|1|SCO|</v>
      </c>
      <c r="T910" s="2" t="str">
        <f t="shared" si="31"/>
        <v>OK</v>
      </c>
    </row>
    <row r="911" spans="1:20" x14ac:dyDescent="0.25">
      <c r="A911" s="1">
        <v>602010202</v>
      </c>
      <c r="B911" s="1">
        <f>VLOOKUP(A911,[1]Maestra!A$1:C$746,2,0)</f>
        <v>0</v>
      </c>
      <c r="C911" s="1" t="str">
        <f>VLOOKUP(A911,[1]Maestra!A$1:C$746,3,0)</f>
        <v>CC Exportación Confirmadas</v>
      </c>
      <c r="D911" s="1" t="s">
        <v>368</v>
      </c>
      <c r="E911" s="1">
        <v>1</v>
      </c>
      <c r="F911" s="1">
        <v>1</v>
      </c>
      <c r="G911" s="1" t="s">
        <v>369</v>
      </c>
      <c r="H911" s="1">
        <v>10</v>
      </c>
      <c r="I911" s="1">
        <v>1</v>
      </c>
      <c r="J911" s="1" t="s">
        <v>387</v>
      </c>
      <c r="K911" s="1">
        <v>1</v>
      </c>
      <c r="L911" s="1" t="s">
        <v>373</v>
      </c>
      <c r="Q911" s="2" t="s">
        <v>37</v>
      </c>
      <c r="R911" s="1" t="s">
        <v>371</v>
      </c>
      <c r="S911" s="1" t="str">
        <f t="shared" si="30"/>
        <v>BKT|E|10|1|SCO|BAN</v>
      </c>
      <c r="T911" s="2" t="str">
        <f t="shared" si="31"/>
        <v>OK</v>
      </c>
    </row>
    <row r="912" spans="1:20" x14ac:dyDescent="0.25">
      <c r="A912" s="1">
        <v>602010202</v>
      </c>
      <c r="B912" s="1">
        <f>VLOOKUP(A912,[1]Maestra!A$1:C$746,2,0)</f>
        <v>0</v>
      </c>
      <c r="C912" s="1" t="str">
        <f>VLOOKUP(A912,[1]Maestra!A$1:C$746,3,0)</f>
        <v>CC Exportación Confirmadas</v>
      </c>
      <c r="D912" s="1" t="s">
        <v>368</v>
      </c>
      <c r="E912" s="1">
        <v>1</v>
      </c>
      <c r="F912" s="1">
        <v>1</v>
      </c>
      <c r="G912" s="1" t="s">
        <v>369</v>
      </c>
      <c r="H912" s="1">
        <v>10</v>
      </c>
      <c r="I912" s="1">
        <v>1</v>
      </c>
      <c r="J912" s="1" t="s">
        <v>388</v>
      </c>
      <c r="K912" s="1">
        <v>1</v>
      </c>
      <c r="Q912" s="2" t="s">
        <v>37</v>
      </c>
      <c r="R912" s="1" t="s">
        <v>371</v>
      </c>
      <c r="S912" s="1" t="str">
        <f t="shared" si="30"/>
        <v>BKT|E|10|1|SC1|</v>
      </c>
      <c r="T912" s="2" t="str">
        <f t="shared" si="31"/>
        <v>OK</v>
      </c>
    </row>
    <row r="913" spans="1:20" x14ac:dyDescent="0.25">
      <c r="A913" s="1">
        <v>602010202</v>
      </c>
      <c r="B913" s="1">
        <f>VLOOKUP(A913,[1]Maestra!A$1:C$746,2,0)</f>
        <v>0</v>
      </c>
      <c r="C913" s="1" t="str">
        <f>VLOOKUP(A913,[1]Maestra!A$1:C$746,3,0)</f>
        <v>CC Exportación Confirmadas</v>
      </c>
      <c r="D913" s="1" t="s">
        <v>368</v>
      </c>
      <c r="E913" s="1">
        <v>1</v>
      </c>
      <c r="F913" s="1">
        <v>1</v>
      </c>
      <c r="G913" s="1" t="s">
        <v>369</v>
      </c>
      <c r="H913" s="1">
        <v>10</v>
      </c>
      <c r="I913" s="1">
        <v>1</v>
      </c>
      <c r="J913" s="1" t="s">
        <v>388</v>
      </c>
      <c r="K913" s="1">
        <v>1</v>
      </c>
      <c r="L913" s="1" t="s">
        <v>373</v>
      </c>
      <c r="Q913" s="2" t="s">
        <v>37</v>
      </c>
      <c r="R913" s="1" t="s">
        <v>371</v>
      </c>
      <c r="S913" s="1" t="str">
        <f t="shared" si="30"/>
        <v>BKT|E|10|1|SC1|BAN</v>
      </c>
      <c r="T913" s="2" t="str">
        <f t="shared" si="31"/>
        <v>OK</v>
      </c>
    </row>
    <row r="914" spans="1:20" x14ac:dyDescent="0.25">
      <c r="A914" s="1">
        <v>602030299</v>
      </c>
      <c r="B914" s="1" t="str">
        <f>VLOOKUP(A914,[1]Maestra!A$1:C$746,2,0)</f>
        <v>FBRECEXP7</v>
      </c>
      <c r="C914" s="1" t="str">
        <f>VLOOKUP(A914,[1]Maestra!A$1:C$746,3,0)</f>
        <v>Recibidos (Exportaciones)</v>
      </c>
      <c r="D914" s="1" t="s">
        <v>368</v>
      </c>
      <c r="E914" s="1">
        <v>1</v>
      </c>
      <c r="F914" s="1">
        <v>1</v>
      </c>
      <c r="G914" s="1" t="s">
        <v>369</v>
      </c>
      <c r="H914" s="1">
        <v>15</v>
      </c>
      <c r="I914" s="1">
        <v>1</v>
      </c>
      <c r="J914" s="1" t="s">
        <v>376</v>
      </c>
      <c r="K914" s="1">
        <v>2</v>
      </c>
      <c r="Q914" s="2" t="s">
        <v>37</v>
      </c>
      <c r="R914" s="1" t="s">
        <v>371</v>
      </c>
      <c r="S914" s="1" t="str">
        <f t="shared" si="30"/>
        <v>BKT|E|15|1|BBA|</v>
      </c>
      <c r="T914" s="2" t="str">
        <f t="shared" si="31"/>
        <v>OK</v>
      </c>
    </row>
    <row r="915" spans="1:20" x14ac:dyDescent="0.25">
      <c r="A915" s="1">
        <v>602030202</v>
      </c>
      <c r="B915" s="1" t="str">
        <f>VLOOKUP(A915,[1]Maestra!A$1:C$746,2,0)</f>
        <v>FBRECCON7</v>
      </c>
      <c r="C915" s="1" t="str">
        <f>VLOOKUP(A915,[1]Maestra!A$1:C$746,3,0)</f>
        <v>Recibidos Confirmados</v>
      </c>
      <c r="D915" s="1" t="s">
        <v>368</v>
      </c>
      <c r="E915" s="1">
        <v>1</v>
      </c>
      <c r="F915" s="1">
        <v>1</v>
      </c>
      <c r="G915" s="1" t="s">
        <v>369</v>
      </c>
      <c r="H915" s="1">
        <v>15</v>
      </c>
      <c r="I915" s="1">
        <v>1</v>
      </c>
      <c r="J915" s="1" t="s">
        <v>377</v>
      </c>
      <c r="K915" s="1">
        <v>1</v>
      </c>
      <c r="L915" s="1" t="s">
        <v>373</v>
      </c>
      <c r="Q915" s="2" t="s">
        <v>37</v>
      </c>
      <c r="R915" s="1" t="s">
        <v>371</v>
      </c>
      <c r="S915" s="1" t="str">
        <f t="shared" si="30"/>
        <v>BKT|E|15|1|BCO|BAN</v>
      </c>
      <c r="T915" s="2" t="str">
        <f t="shared" si="31"/>
        <v>OK</v>
      </c>
    </row>
    <row r="916" spans="1:20" x14ac:dyDescent="0.25">
      <c r="A916" s="1">
        <v>602030299</v>
      </c>
      <c r="B916" s="1" t="str">
        <f>VLOOKUP(A916,[1]Maestra!A$1:C$746,2,0)</f>
        <v>FBRECEXP7</v>
      </c>
      <c r="C916" s="1" t="str">
        <f>VLOOKUP(A916,[1]Maestra!A$1:C$746,3,0)</f>
        <v>Recibidos (Exportaciones)</v>
      </c>
      <c r="D916" s="1" t="s">
        <v>368</v>
      </c>
      <c r="E916" s="1">
        <v>1</v>
      </c>
      <c r="F916" s="1">
        <v>1</v>
      </c>
      <c r="G916" s="1" t="s">
        <v>369</v>
      </c>
      <c r="H916" s="1">
        <v>15</v>
      </c>
      <c r="I916" s="1">
        <v>1</v>
      </c>
      <c r="J916" s="1" t="s">
        <v>383</v>
      </c>
      <c r="K916" s="1">
        <v>2</v>
      </c>
      <c r="Q916" s="2" t="s">
        <v>37</v>
      </c>
      <c r="R916" s="1" t="s">
        <v>371</v>
      </c>
      <c r="S916" s="1" t="str">
        <f t="shared" si="30"/>
        <v>BKT|E|15|1|GBA|</v>
      </c>
      <c r="T916" s="2" t="str">
        <f t="shared" si="31"/>
        <v>OK</v>
      </c>
    </row>
    <row r="917" spans="1:20" x14ac:dyDescent="0.25">
      <c r="A917" s="1">
        <v>602030202</v>
      </c>
      <c r="B917" s="1" t="str">
        <f>VLOOKUP(A917,[1]Maestra!A$1:C$746,2,0)</f>
        <v>FBRECCON7</v>
      </c>
      <c r="C917" s="1" t="str">
        <f>VLOOKUP(A917,[1]Maestra!A$1:C$746,3,0)</f>
        <v>Recibidos Confirmados</v>
      </c>
      <c r="D917" s="1" t="s">
        <v>368</v>
      </c>
      <c r="E917" s="1">
        <v>1</v>
      </c>
      <c r="F917" s="1">
        <v>1</v>
      </c>
      <c r="G917" s="1" t="s">
        <v>369</v>
      </c>
      <c r="H917" s="1">
        <v>15</v>
      </c>
      <c r="I917" s="1">
        <v>1</v>
      </c>
      <c r="J917" s="1" t="s">
        <v>384</v>
      </c>
      <c r="K917" s="1">
        <v>1</v>
      </c>
      <c r="L917" s="1" t="s">
        <v>373</v>
      </c>
      <c r="Q917" s="2" t="s">
        <v>37</v>
      </c>
      <c r="R917" s="1" t="s">
        <v>371</v>
      </c>
      <c r="S917" s="1" t="str">
        <f t="shared" si="30"/>
        <v>BKT|E|15|1|GCO|BAN</v>
      </c>
      <c r="T917" s="2" t="str">
        <f t="shared" si="31"/>
        <v>OK</v>
      </c>
    </row>
    <row r="918" spans="1:20" x14ac:dyDescent="0.25">
      <c r="A918" s="1">
        <v>602030299</v>
      </c>
      <c r="B918" s="1" t="str">
        <f>VLOOKUP(A918,[1]Maestra!A$1:C$746,2,0)</f>
        <v>FBRECEXP7</v>
      </c>
      <c r="C918" s="1" t="str">
        <f>VLOOKUP(A918,[1]Maestra!A$1:C$746,3,0)</f>
        <v>Recibidos (Exportaciones)</v>
      </c>
      <c r="D918" s="1" t="s">
        <v>368</v>
      </c>
      <c r="E918" s="1">
        <v>1</v>
      </c>
      <c r="F918" s="1">
        <v>1</v>
      </c>
      <c r="G918" s="1" t="s">
        <v>369</v>
      </c>
      <c r="H918" s="1">
        <v>15</v>
      </c>
      <c r="I918" s="1">
        <v>1</v>
      </c>
      <c r="J918" s="1" t="s">
        <v>386</v>
      </c>
      <c r="K918" s="1">
        <v>2</v>
      </c>
      <c r="Q918" s="2" t="s">
        <v>37</v>
      </c>
      <c r="R918" s="1" t="s">
        <v>371</v>
      </c>
      <c r="S918" s="1" t="str">
        <f t="shared" si="30"/>
        <v>BKT|E|15|1|SBA|</v>
      </c>
      <c r="T918" s="2" t="str">
        <f t="shared" si="31"/>
        <v>OK</v>
      </c>
    </row>
    <row r="919" spans="1:20" x14ac:dyDescent="0.25">
      <c r="A919" s="1">
        <v>602030202</v>
      </c>
      <c r="B919" s="1" t="str">
        <f>VLOOKUP(A919,[1]Maestra!A$1:C$746,2,0)</f>
        <v>FBRECCON7</v>
      </c>
      <c r="C919" s="1" t="str">
        <f>VLOOKUP(A919,[1]Maestra!A$1:C$746,3,0)</f>
        <v>Recibidos Confirmados</v>
      </c>
      <c r="D919" s="1" t="s">
        <v>368</v>
      </c>
      <c r="E919" s="1">
        <v>1</v>
      </c>
      <c r="F919" s="1">
        <v>1</v>
      </c>
      <c r="G919" s="1" t="s">
        <v>369</v>
      </c>
      <c r="H919" s="1">
        <v>15</v>
      </c>
      <c r="I919" s="1">
        <v>1</v>
      </c>
      <c r="J919" s="1" t="s">
        <v>387</v>
      </c>
      <c r="K919" s="1">
        <v>1</v>
      </c>
      <c r="Q919" s="2" t="s">
        <v>37</v>
      </c>
      <c r="R919" s="1" t="s">
        <v>371</v>
      </c>
      <c r="S919" s="1" t="str">
        <f t="shared" si="30"/>
        <v>BKT|E|15|1|SCO|</v>
      </c>
      <c r="T919" s="2" t="str">
        <f t="shared" si="31"/>
        <v>OK</v>
      </c>
    </row>
    <row r="920" spans="1:20" x14ac:dyDescent="0.25">
      <c r="A920" s="1">
        <v>602030202</v>
      </c>
      <c r="B920" s="1" t="str">
        <f>VLOOKUP(A920,[1]Maestra!A$1:C$746,2,0)</f>
        <v>FBRECCON7</v>
      </c>
      <c r="C920" s="1" t="str">
        <f>VLOOKUP(A920,[1]Maestra!A$1:C$746,3,0)</f>
        <v>Recibidos Confirmados</v>
      </c>
      <c r="D920" s="1" t="s">
        <v>368</v>
      </c>
      <c r="E920" s="1">
        <v>1</v>
      </c>
      <c r="F920" s="1">
        <v>1</v>
      </c>
      <c r="G920" s="1" t="s">
        <v>369</v>
      </c>
      <c r="H920" s="1">
        <v>15</v>
      </c>
      <c r="I920" s="1">
        <v>1</v>
      </c>
      <c r="J920" s="1" t="s">
        <v>387</v>
      </c>
      <c r="K920" s="1">
        <v>1</v>
      </c>
      <c r="L920" s="1" t="s">
        <v>373</v>
      </c>
      <c r="Q920" s="2" t="s">
        <v>37</v>
      </c>
      <c r="R920" s="1" t="s">
        <v>371</v>
      </c>
      <c r="S920" s="1" t="str">
        <f t="shared" si="30"/>
        <v>BKT|E|15|1|SCO|BAN</v>
      </c>
      <c r="T920" s="2" t="str">
        <f t="shared" si="31"/>
        <v>OK</v>
      </c>
    </row>
    <row r="921" spans="1:20" x14ac:dyDescent="0.25">
      <c r="A921" s="1">
        <v>602010201</v>
      </c>
      <c r="B921" s="1" t="str">
        <f>VLOOKUP(A921,[1]Maestra!A$1:C$746,2,0)</f>
        <v>ACCCEXAV7</v>
      </c>
      <c r="C921" s="1" t="str">
        <f>VLOOKUP(A921,[1]Maestra!A$1:C$746,3,0)</f>
        <v>CC Exportación Avisadas</v>
      </c>
      <c r="D921" s="1" t="s">
        <v>368</v>
      </c>
      <c r="E921" s="1">
        <v>1</v>
      </c>
      <c r="F921" s="1">
        <v>1</v>
      </c>
      <c r="G921" s="1" t="s">
        <v>369</v>
      </c>
      <c r="H921" s="1">
        <v>9999</v>
      </c>
      <c r="I921" s="1">
        <v>0</v>
      </c>
      <c r="J921" s="1" t="s">
        <v>370</v>
      </c>
      <c r="K921" s="1">
        <v>2</v>
      </c>
      <c r="Q921" s="2" t="s">
        <v>37</v>
      </c>
      <c r="R921" s="1" t="s">
        <v>371</v>
      </c>
      <c r="S921" s="1" t="str">
        <f t="shared" si="30"/>
        <v>BKT|E|9999|0|EFA|</v>
      </c>
      <c r="T921" s="2" t="str">
        <f t="shared" si="31"/>
        <v>OK</v>
      </c>
    </row>
    <row r="922" spans="1:20" x14ac:dyDescent="0.25">
      <c r="A922" s="1">
        <v>602010202</v>
      </c>
      <c r="B922" s="1">
        <f>VLOOKUP(A922,[1]Maestra!A$1:C$746,2,0)</f>
        <v>0</v>
      </c>
      <c r="C922" s="1" t="str">
        <f>VLOOKUP(A922,[1]Maestra!A$1:C$746,3,0)</f>
        <v>CC Exportación Confirmadas</v>
      </c>
      <c r="D922" s="1" t="s">
        <v>368</v>
      </c>
      <c r="E922" s="1">
        <v>1</v>
      </c>
      <c r="F922" s="1">
        <v>1</v>
      </c>
      <c r="G922" s="1" t="s">
        <v>369</v>
      </c>
      <c r="H922" s="1">
        <v>9999</v>
      </c>
      <c r="I922" s="1">
        <v>0</v>
      </c>
      <c r="J922" s="1" t="s">
        <v>372</v>
      </c>
      <c r="K922" s="1">
        <v>1</v>
      </c>
      <c r="Q922" s="2" t="s">
        <v>37</v>
      </c>
      <c r="R922" s="1" t="s">
        <v>371</v>
      </c>
      <c r="S922" s="1" t="str">
        <f t="shared" si="30"/>
        <v>BKT|E|9999|0|EFC|</v>
      </c>
      <c r="T922" s="2" t="str">
        <f t="shared" si="31"/>
        <v>OK</v>
      </c>
    </row>
    <row r="923" spans="1:20" x14ac:dyDescent="0.25">
      <c r="A923" s="1">
        <v>602010202</v>
      </c>
      <c r="B923" s="1">
        <f>VLOOKUP(A923,[1]Maestra!A$1:C$746,2,0)</f>
        <v>0</v>
      </c>
      <c r="C923" s="1" t="str">
        <f>VLOOKUP(A923,[1]Maestra!A$1:C$746,3,0)</f>
        <v>CC Exportación Confirmadas</v>
      </c>
      <c r="D923" s="1" t="s">
        <v>368</v>
      </c>
      <c r="E923" s="1">
        <v>1</v>
      </c>
      <c r="F923" s="1">
        <v>1</v>
      </c>
      <c r="G923" s="1" t="s">
        <v>369</v>
      </c>
      <c r="H923" s="1">
        <v>9999</v>
      </c>
      <c r="I923" s="1">
        <v>0</v>
      </c>
      <c r="J923" s="1" t="s">
        <v>372</v>
      </c>
      <c r="K923" s="1">
        <v>1</v>
      </c>
      <c r="L923" s="1" t="s">
        <v>373</v>
      </c>
      <c r="Q923" s="2" t="s">
        <v>37</v>
      </c>
      <c r="R923" s="1" t="s">
        <v>371</v>
      </c>
      <c r="S923" s="1" t="str">
        <f t="shared" si="30"/>
        <v>BKT|E|9999|0|EFC|BAN</v>
      </c>
      <c r="T923" s="2" t="str">
        <f t="shared" si="31"/>
        <v>OK</v>
      </c>
    </row>
    <row r="924" spans="1:20" x14ac:dyDescent="0.25">
      <c r="A924" s="1">
        <v>602010201</v>
      </c>
      <c r="B924" s="1" t="str">
        <f>VLOOKUP(A924,[1]Maestra!A$1:C$746,2,0)</f>
        <v>ACCCEXAV7</v>
      </c>
      <c r="C924" s="1" t="str">
        <f>VLOOKUP(A924,[1]Maestra!A$1:C$746,3,0)</f>
        <v>CC Exportación Avisadas</v>
      </c>
      <c r="D924" s="1" t="s">
        <v>368</v>
      </c>
      <c r="E924" s="1">
        <v>1</v>
      </c>
      <c r="F924" s="1">
        <v>1</v>
      </c>
      <c r="G924" s="1" t="s">
        <v>369</v>
      </c>
      <c r="H924" s="1">
        <v>9999</v>
      </c>
      <c r="I924" s="1">
        <v>0</v>
      </c>
      <c r="J924" s="1" t="s">
        <v>374</v>
      </c>
      <c r="K924" s="1">
        <v>2</v>
      </c>
      <c r="Q924" s="2" t="s">
        <v>37</v>
      </c>
      <c r="R924" s="1" t="s">
        <v>371</v>
      </c>
      <c r="S924" s="1" t="str">
        <f t="shared" si="30"/>
        <v>BKT|E|9999|0|EVA|</v>
      </c>
      <c r="T924" s="2" t="str">
        <f t="shared" si="31"/>
        <v>OK</v>
      </c>
    </row>
    <row r="925" spans="1:20" x14ac:dyDescent="0.25">
      <c r="A925" s="1">
        <v>602010202</v>
      </c>
      <c r="B925" s="1">
        <f>VLOOKUP(A925,[1]Maestra!A$1:C$746,2,0)</f>
        <v>0</v>
      </c>
      <c r="C925" s="1" t="str">
        <f>VLOOKUP(A925,[1]Maestra!A$1:C$746,3,0)</f>
        <v>CC Exportación Confirmadas</v>
      </c>
      <c r="D925" s="1" t="s">
        <v>368</v>
      </c>
      <c r="E925" s="1">
        <v>1</v>
      </c>
      <c r="F925" s="1">
        <v>1</v>
      </c>
      <c r="G925" s="1" t="s">
        <v>369</v>
      </c>
      <c r="H925" s="1">
        <v>9999</v>
      </c>
      <c r="I925" s="1">
        <v>0</v>
      </c>
      <c r="J925" s="1" t="s">
        <v>375</v>
      </c>
      <c r="K925" s="1">
        <v>1</v>
      </c>
      <c r="Q925" s="2" t="s">
        <v>37</v>
      </c>
      <c r="R925" s="1" t="s">
        <v>371</v>
      </c>
      <c r="S925" s="1" t="str">
        <f t="shared" si="30"/>
        <v>BKT|E|9999|0|EVC|</v>
      </c>
      <c r="T925" s="2" t="str">
        <f t="shared" si="31"/>
        <v>OK</v>
      </c>
    </row>
    <row r="926" spans="1:20" x14ac:dyDescent="0.25">
      <c r="A926" s="1">
        <v>602010202</v>
      </c>
      <c r="B926" s="1">
        <f>VLOOKUP(A926,[1]Maestra!A$1:C$746,2,0)</f>
        <v>0</v>
      </c>
      <c r="C926" s="1" t="str">
        <f>VLOOKUP(A926,[1]Maestra!A$1:C$746,3,0)</f>
        <v>CC Exportación Confirmadas</v>
      </c>
      <c r="D926" s="1" t="s">
        <v>368</v>
      </c>
      <c r="E926" s="1">
        <v>1</v>
      </c>
      <c r="F926" s="1">
        <v>1</v>
      </c>
      <c r="G926" s="1" t="s">
        <v>369</v>
      </c>
      <c r="H926" s="1">
        <v>9999</v>
      </c>
      <c r="I926" s="1">
        <v>0</v>
      </c>
      <c r="J926" s="1" t="s">
        <v>375</v>
      </c>
      <c r="K926" s="1">
        <v>1</v>
      </c>
      <c r="L926" s="1" t="s">
        <v>373</v>
      </c>
      <c r="Q926" s="2" t="s">
        <v>37</v>
      </c>
      <c r="R926" s="1" t="s">
        <v>371</v>
      </c>
      <c r="S926" s="1" t="str">
        <f t="shared" si="30"/>
        <v>BKT|E|9999|0|EVC|BAN</v>
      </c>
      <c r="T926" s="2" t="str">
        <f t="shared" si="31"/>
        <v>OK</v>
      </c>
    </row>
    <row r="927" spans="1:20" x14ac:dyDescent="0.25">
      <c r="A927" s="1">
        <v>602010202</v>
      </c>
      <c r="B927" s="1">
        <f>VLOOKUP(A927,[1]Maestra!A$1:C$746,2,0)</f>
        <v>0</v>
      </c>
      <c r="C927" s="1" t="str">
        <f>VLOOKUP(A927,[1]Maestra!A$1:C$746,3,0)</f>
        <v>CC Exportación Confirmadas</v>
      </c>
      <c r="D927" s="1" t="s">
        <v>368</v>
      </c>
      <c r="E927" s="1">
        <v>1</v>
      </c>
      <c r="F927" s="1">
        <v>1</v>
      </c>
      <c r="G927" s="1" t="s">
        <v>369</v>
      </c>
      <c r="H927" s="1">
        <v>9999</v>
      </c>
      <c r="I927" s="1">
        <v>1</v>
      </c>
      <c r="J927" s="1" t="s">
        <v>377</v>
      </c>
      <c r="K927" s="1">
        <v>1</v>
      </c>
      <c r="L927" s="1" t="s">
        <v>373</v>
      </c>
      <c r="Q927" s="2" t="s">
        <v>37</v>
      </c>
      <c r="R927" s="1" t="s">
        <v>371</v>
      </c>
      <c r="S927" s="1" t="str">
        <f t="shared" si="30"/>
        <v>BKT|E|9999|1|BCO|BAN</v>
      </c>
      <c r="T927" s="2" t="str">
        <f t="shared" si="31"/>
        <v>OK</v>
      </c>
    </row>
    <row r="928" spans="1:20" x14ac:dyDescent="0.25">
      <c r="A928" s="1">
        <v>602010202</v>
      </c>
      <c r="B928" s="1">
        <f>VLOOKUP(A928,[1]Maestra!A$1:C$746,2,0)</f>
        <v>0</v>
      </c>
      <c r="C928" s="1" t="str">
        <f>VLOOKUP(A928,[1]Maestra!A$1:C$746,3,0)</f>
        <v>CC Exportación Confirmadas</v>
      </c>
      <c r="D928" s="1" t="s">
        <v>368</v>
      </c>
      <c r="E928" s="1">
        <v>1</v>
      </c>
      <c r="F928" s="1">
        <v>1</v>
      </c>
      <c r="G928" s="1" t="s">
        <v>369</v>
      </c>
      <c r="H928" s="1">
        <v>9999</v>
      </c>
      <c r="I928" s="1">
        <v>1</v>
      </c>
      <c r="J928" s="1" t="s">
        <v>377</v>
      </c>
      <c r="K928" s="1">
        <v>2</v>
      </c>
      <c r="L928" s="1" t="s">
        <v>373</v>
      </c>
      <c r="Q928" s="2" t="s">
        <v>37</v>
      </c>
      <c r="R928" s="1" t="s">
        <v>371</v>
      </c>
      <c r="S928" s="1" t="str">
        <f t="shared" si="30"/>
        <v>BKT|E|9999|1|BCO|BAN</v>
      </c>
      <c r="T928" s="2" t="str">
        <f t="shared" si="31"/>
        <v>OK</v>
      </c>
    </row>
    <row r="929" spans="1:20" x14ac:dyDescent="0.25">
      <c r="A929" s="1">
        <v>602010202</v>
      </c>
      <c r="B929" s="1">
        <f>VLOOKUP(A929,[1]Maestra!A$1:C$746,2,0)</f>
        <v>0</v>
      </c>
      <c r="C929" s="1" t="str">
        <f>VLOOKUP(A929,[1]Maestra!A$1:C$746,3,0)</f>
        <v>CC Exportación Confirmadas</v>
      </c>
      <c r="D929" s="1" t="s">
        <v>368</v>
      </c>
      <c r="E929" s="1">
        <v>1</v>
      </c>
      <c r="F929" s="1">
        <v>1</v>
      </c>
      <c r="G929" s="1" t="s">
        <v>369</v>
      </c>
      <c r="H929" s="1">
        <v>9999</v>
      </c>
      <c r="I929" s="1">
        <v>1</v>
      </c>
      <c r="J929" s="1" t="s">
        <v>378</v>
      </c>
      <c r="K929" s="1">
        <v>1</v>
      </c>
      <c r="L929" s="1" t="s">
        <v>373</v>
      </c>
      <c r="Q929" s="2" t="s">
        <v>37</v>
      </c>
      <c r="R929" s="1" t="s">
        <v>371</v>
      </c>
      <c r="S929" s="1" t="str">
        <f t="shared" si="30"/>
        <v>BKT|E|9999|1|BC1|BAN</v>
      </c>
      <c r="T929" s="2" t="str">
        <f t="shared" si="31"/>
        <v>OK</v>
      </c>
    </row>
    <row r="930" spans="1:20" x14ac:dyDescent="0.25">
      <c r="A930" s="1">
        <v>602010201</v>
      </c>
      <c r="B930" s="1" t="str">
        <f>VLOOKUP(A930,[1]Maestra!A$1:C$746,2,0)</f>
        <v>ACCCEXAV7</v>
      </c>
      <c r="C930" s="1" t="str">
        <f>VLOOKUP(A930,[1]Maestra!A$1:C$746,3,0)</f>
        <v>CC Exportación Avisadas</v>
      </c>
      <c r="D930" s="1" t="s">
        <v>368</v>
      </c>
      <c r="E930" s="1">
        <v>1</v>
      </c>
      <c r="F930" s="1">
        <v>1</v>
      </c>
      <c r="G930" s="1" t="s">
        <v>369</v>
      </c>
      <c r="H930" s="1">
        <v>9999</v>
      </c>
      <c r="I930" s="1">
        <v>1</v>
      </c>
      <c r="J930" s="1" t="s">
        <v>370</v>
      </c>
      <c r="K930" s="1">
        <v>0</v>
      </c>
      <c r="Q930" s="2" t="s">
        <v>37</v>
      </c>
      <c r="R930" s="1" t="s">
        <v>371</v>
      </c>
      <c r="S930" s="1" t="str">
        <f t="shared" si="30"/>
        <v>BKT|E|9999|1|EFA|</v>
      </c>
      <c r="T930" s="2" t="str">
        <f t="shared" si="31"/>
        <v>OK</v>
      </c>
    </row>
    <row r="931" spans="1:20" x14ac:dyDescent="0.25">
      <c r="A931" s="1">
        <v>602010201</v>
      </c>
      <c r="B931" s="1" t="str">
        <f>VLOOKUP(A931,[1]Maestra!A$1:C$746,2,0)</f>
        <v>ACCCEXAV7</v>
      </c>
      <c r="C931" s="1" t="str">
        <f>VLOOKUP(A931,[1]Maestra!A$1:C$746,3,0)</f>
        <v>CC Exportación Avisadas</v>
      </c>
      <c r="D931" s="1" t="s">
        <v>368</v>
      </c>
      <c r="E931" s="1">
        <v>1</v>
      </c>
      <c r="F931" s="1">
        <v>1</v>
      </c>
      <c r="G931" s="1" t="s">
        <v>369</v>
      </c>
      <c r="H931" s="1">
        <v>9999</v>
      </c>
      <c r="I931" s="1">
        <v>1</v>
      </c>
      <c r="J931" s="1" t="s">
        <v>370</v>
      </c>
      <c r="K931" s="1">
        <v>2</v>
      </c>
      <c r="Q931" s="2" t="s">
        <v>37</v>
      </c>
      <c r="R931" s="1" t="s">
        <v>371</v>
      </c>
      <c r="S931" s="1" t="str">
        <f t="shared" si="30"/>
        <v>BKT|E|9999|1|EFA|</v>
      </c>
      <c r="T931" s="2" t="str">
        <f t="shared" si="31"/>
        <v>OK</v>
      </c>
    </row>
    <row r="932" spans="1:20" x14ac:dyDescent="0.25">
      <c r="A932" s="1">
        <v>602010202</v>
      </c>
      <c r="B932" s="1">
        <f>VLOOKUP(A932,[1]Maestra!A$1:C$746,2,0)</f>
        <v>0</v>
      </c>
      <c r="C932" s="1" t="str">
        <f>VLOOKUP(A932,[1]Maestra!A$1:C$746,3,0)</f>
        <v>CC Exportación Confirmadas</v>
      </c>
      <c r="D932" s="1" t="s">
        <v>368</v>
      </c>
      <c r="E932" s="1">
        <v>1</v>
      </c>
      <c r="F932" s="1">
        <v>1</v>
      </c>
      <c r="G932" s="1" t="s">
        <v>369</v>
      </c>
      <c r="H932" s="1">
        <v>9999</v>
      </c>
      <c r="I932" s="1">
        <v>1</v>
      </c>
      <c r="J932" s="1" t="s">
        <v>372</v>
      </c>
      <c r="K932" s="1">
        <v>1</v>
      </c>
      <c r="Q932" s="2" t="s">
        <v>37</v>
      </c>
      <c r="R932" s="1" t="s">
        <v>371</v>
      </c>
      <c r="S932" s="1" t="str">
        <f t="shared" si="30"/>
        <v>BKT|E|9999|1|EFC|</v>
      </c>
      <c r="T932" s="2" t="str">
        <f t="shared" si="31"/>
        <v>OK</v>
      </c>
    </row>
    <row r="933" spans="1:20" x14ac:dyDescent="0.25">
      <c r="A933" s="1">
        <v>602010202</v>
      </c>
      <c r="B933" s="1">
        <f>VLOOKUP(A933,[1]Maestra!A$1:C$746,2,0)</f>
        <v>0</v>
      </c>
      <c r="C933" s="1" t="str">
        <f>VLOOKUP(A933,[1]Maestra!A$1:C$746,3,0)</f>
        <v>CC Exportación Confirmadas</v>
      </c>
      <c r="D933" s="1" t="s">
        <v>368</v>
      </c>
      <c r="E933" s="1">
        <v>1</v>
      </c>
      <c r="F933" s="1">
        <v>1</v>
      </c>
      <c r="G933" s="1" t="s">
        <v>369</v>
      </c>
      <c r="H933" s="1">
        <v>9999</v>
      </c>
      <c r="I933" s="1">
        <v>1</v>
      </c>
      <c r="J933" s="1" t="s">
        <v>372</v>
      </c>
      <c r="K933" s="1">
        <v>1</v>
      </c>
      <c r="L933" s="1" t="s">
        <v>373</v>
      </c>
      <c r="Q933" s="2" t="s">
        <v>37</v>
      </c>
      <c r="R933" s="1" t="s">
        <v>371</v>
      </c>
      <c r="S933" s="1" t="str">
        <f t="shared" si="30"/>
        <v>BKT|E|9999|1|EFC|BAN</v>
      </c>
      <c r="T933" s="2" t="str">
        <f t="shared" si="31"/>
        <v>OK</v>
      </c>
    </row>
    <row r="934" spans="1:20" x14ac:dyDescent="0.25">
      <c r="A934" s="1">
        <v>602010202</v>
      </c>
      <c r="B934" s="1">
        <f>VLOOKUP(A934,[1]Maestra!A$1:C$746,2,0)</f>
        <v>0</v>
      </c>
      <c r="C934" s="1" t="str">
        <f>VLOOKUP(A934,[1]Maestra!A$1:C$746,3,0)</f>
        <v>CC Exportación Confirmadas</v>
      </c>
      <c r="D934" s="1" t="s">
        <v>368</v>
      </c>
      <c r="E934" s="1">
        <v>1</v>
      </c>
      <c r="F934" s="1">
        <v>1</v>
      </c>
      <c r="G934" s="1" t="s">
        <v>369</v>
      </c>
      <c r="H934" s="1">
        <v>9999</v>
      </c>
      <c r="I934" s="1">
        <v>1</v>
      </c>
      <c r="J934" s="1" t="s">
        <v>379</v>
      </c>
      <c r="K934" s="1">
        <v>1</v>
      </c>
      <c r="Q934" s="2" t="s">
        <v>37</v>
      </c>
      <c r="R934" s="1" t="s">
        <v>371</v>
      </c>
      <c r="S934" s="1" t="str">
        <f t="shared" si="30"/>
        <v>BKT|E|9999|1|EF1|</v>
      </c>
      <c r="T934" s="2" t="str">
        <f t="shared" si="31"/>
        <v>OK</v>
      </c>
    </row>
    <row r="935" spans="1:20" x14ac:dyDescent="0.25">
      <c r="A935" s="1">
        <v>602010201</v>
      </c>
      <c r="B935" s="1" t="str">
        <f>VLOOKUP(A935,[1]Maestra!A$1:C$746,2,0)</f>
        <v>ACCCEXAV7</v>
      </c>
      <c r="C935" s="1" t="str">
        <f>VLOOKUP(A935,[1]Maestra!A$1:C$746,3,0)</f>
        <v>CC Exportación Avisadas</v>
      </c>
      <c r="D935" s="1" t="s">
        <v>368</v>
      </c>
      <c r="E935" s="1">
        <v>1</v>
      </c>
      <c r="F935" s="1">
        <v>1</v>
      </c>
      <c r="G935" s="1" t="s">
        <v>369</v>
      </c>
      <c r="H935" s="1">
        <v>9999</v>
      </c>
      <c r="I935" s="1">
        <v>1</v>
      </c>
      <c r="J935" s="1" t="s">
        <v>379</v>
      </c>
      <c r="K935" s="1">
        <v>1</v>
      </c>
      <c r="L935" s="1" t="s">
        <v>373</v>
      </c>
      <c r="Q935" s="2" t="s">
        <v>37</v>
      </c>
      <c r="R935" s="1" t="s">
        <v>371</v>
      </c>
      <c r="S935" s="1" t="str">
        <f t="shared" si="30"/>
        <v>BKT|E|9999|1|EF1|BAN</v>
      </c>
      <c r="T935" s="2" t="str">
        <f t="shared" si="31"/>
        <v>OK</v>
      </c>
    </row>
    <row r="936" spans="1:20" x14ac:dyDescent="0.25">
      <c r="A936" s="1">
        <v>602010201</v>
      </c>
      <c r="B936" s="1" t="str">
        <f>VLOOKUP(A936,[1]Maestra!A$1:C$746,2,0)</f>
        <v>ACCCEXAV7</v>
      </c>
      <c r="C936" s="1" t="str">
        <f>VLOOKUP(A936,[1]Maestra!A$1:C$746,3,0)</f>
        <v>CC Exportación Avisadas</v>
      </c>
      <c r="D936" s="1" t="s">
        <v>368</v>
      </c>
      <c r="E936" s="1">
        <v>1</v>
      </c>
      <c r="F936" s="1">
        <v>1</v>
      </c>
      <c r="G936" s="1" t="s">
        <v>369</v>
      </c>
      <c r="H936" s="1">
        <v>9999</v>
      </c>
      <c r="I936" s="1">
        <v>1</v>
      </c>
      <c r="J936" s="1" t="s">
        <v>380</v>
      </c>
      <c r="K936" s="1">
        <v>0</v>
      </c>
      <c r="Q936" s="2" t="s">
        <v>37</v>
      </c>
      <c r="R936" s="1" t="s">
        <v>371</v>
      </c>
      <c r="S936" s="1" t="str">
        <f t="shared" si="30"/>
        <v>BKT|E|9999|1|EPA|</v>
      </c>
      <c r="T936" s="2" t="str">
        <f t="shared" si="31"/>
        <v>OK</v>
      </c>
    </row>
    <row r="937" spans="1:20" x14ac:dyDescent="0.25">
      <c r="A937" s="1">
        <v>602010201</v>
      </c>
      <c r="B937" s="1" t="str">
        <f>VLOOKUP(A937,[1]Maestra!A$1:C$746,2,0)</f>
        <v>ACCCEXAV7</v>
      </c>
      <c r="C937" s="1" t="str">
        <f>VLOOKUP(A937,[1]Maestra!A$1:C$746,3,0)</f>
        <v>CC Exportación Avisadas</v>
      </c>
      <c r="D937" s="1" t="s">
        <v>368</v>
      </c>
      <c r="E937" s="1">
        <v>1</v>
      </c>
      <c r="F937" s="1">
        <v>1</v>
      </c>
      <c r="G937" s="1" t="s">
        <v>369</v>
      </c>
      <c r="H937" s="1">
        <v>9999</v>
      </c>
      <c r="I937" s="1">
        <v>1</v>
      </c>
      <c r="J937" s="1" t="s">
        <v>380</v>
      </c>
      <c r="K937" s="1">
        <v>2</v>
      </c>
      <c r="Q937" s="2" t="s">
        <v>37</v>
      </c>
      <c r="R937" s="1" t="s">
        <v>371</v>
      </c>
      <c r="S937" s="1" t="str">
        <f t="shared" si="30"/>
        <v>BKT|E|9999|1|EPA|</v>
      </c>
      <c r="T937" s="2" t="str">
        <f t="shared" si="31"/>
        <v>OK</v>
      </c>
    </row>
    <row r="938" spans="1:20" x14ac:dyDescent="0.25">
      <c r="A938" s="1">
        <v>602010202</v>
      </c>
      <c r="B938" s="1">
        <f>VLOOKUP(A938,[1]Maestra!A$1:C$746,2,0)</f>
        <v>0</v>
      </c>
      <c r="C938" s="1" t="str">
        <f>VLOOKUP(A938,[1]Maestra!A$1:C$746,3,0)</f>
        <v>CC Exportación Confirmadas</v>
      </c>
      <c r="D938" s="1" t="s">
        <v>368</v>
      </c>
      <c r="E938" s="1">
        <v>1</v>
      </c>
      <c r="F938" s="1">
        <v>1</v>
      </c>
      <c r="G938" s="1" t="s">
        <v>369</v>
      </c>
      <c r="H938" s="1">
        <v>9999</v>
      </c>
      <c r="I938" s="1">
        <v>1</v>
      </c>
      <c r="J938" s="1" t="s">
        <v>381</v>
      </c>
      <c r="K938" s="1">
        <v>0</v>
      </c>
      <c r="Q938" s="2" t="s">
        <v>37</v>
      </c>
      <c r="R938" s="1" t="s">
        <v>371</v>
      </c>
      <c r="S938" s="1" t="str">
        <f t="shared" si="30"/>
        <v>BKT|E|9999|1|EPC|</v>
      </c>
      <c r="T938" s="2" t="str">
        <f t="shared" si="31"/>
        <v>OK</v>
      </c>
    </row>
    <row r="939" spans="1:20" x14ac:dyDescent="0.25">
      <c r="A939" s="1">
        <v>602010202</v>
      </c>
      <c r="B939" s="1">
        <f>VLOOKUP(A939,[1]Maestra!A$1:C$746,2,0)</f>
        <v>0</v>
      </c>
      <c r="C939" s="1" t="str">
        <f>VLOOKUP(A939,[1]Maestra!A$1:C$746,3,0)</f>
        <v>CC Exportación Confirmadas</v>
      </c>
      <c r="D939" s="1" t="s">
        <v>368</v>
      </c>
      <c r="E939" s="1">
        <v>1</v>
      </c>
      <c r="F939" s="1">
        <v>1</v>
      </c>
      <c r="G939" s="1" t="s">
        <v>369</v>
      </c>
      <c r="H939" s="1">
        <v>9999</v>
      </c>
      <c r="I939" s="1">
        <v>1</v>
      </c>
      <c r="J939" s="1" t="s">
        <v>381</v>
      </c>
      <c r="K939" s="1">
        <v>1</v>
      </c>
      <c r="Q939" s="2" t="s">
        <v>37</v>
      </c>
      <c r="R939" s="1" t="s">
        <v>371</v>
      </c>
      <c r="S939" s="1" t="str">
        <f t="shared" si="30"/>
        <v>BKT|E|9999|1|EPC|</v>
      </c>
      <c r="T939" s="2" t="str">
        <f t="shared" si="31"/>
        <v>OK</v>
      </c>
    </row>
    <row r="940" spans="1:20" x14ac:dyDescent="0.25">
      <c r="A940" s="1">
        <v>602010202</v>
      </c>
      <c r="B940" s="1">
        <f>VLOOKUP(A940,[1]Maestra!A$1:C$746,2,0)</f>
        <v>0</v>
      </c>
      <c r="C940" s="1" t="str">
        <f>VLOOKUP(A940,[1]Maestra!A$1:C$746,3,0)</f>
        <v>CC Exportación Confirmadas</v>
      </c>
      <c r="D940" s="1" t="s">
        <v>368</v>
      </c>
      <c r="E940" s="1">
        <v>1</v>
      </c>
      <c r="F940" s="1">
        <v>1</v>
      </c>
      <c r="G940" s="1" t="s">
        <v>369</v>
      </c>
      <c r="H940" s="1">
        <v>9999</v>
      </c>
      <c r="I940" s="1">
        <v>1</v>
      </c>
      <c r="J940" s="1" t="s">
        <v>381</v>
      </c>
      <c r="K940" s="1">
        <v>1</v>
      </c>
      <c r="L940" s="1" t="s">
        <v>373</v>
      </c>
      <c r="Q940" s="2" t="s">
        <v>37</v>
      </c>
      <c r="R940" s="1" t="s">
        <v>371</v>
      </c>
      <c r="S940" s="1" t="str">
        <f t="shared" si="30"/>
        <v>BKT|E|9999|1|EPC|BAN</v>
      </c>
      <c r="T940" s="2" t="str">
        <f t="shared" si="31"/>
        <v>OK</v>
      </c>
    </row>
    <row r="941" spans="1:20" x14ac:dyDescent="0.25">
      <c r="A941" s="1">
        <v>602010201</v>
      </c>
      <c r="B941" s="1" t="str">
        <f>VLOOKUP(A941,[1]Maestra!A$1:C$746,2,0)</f>
        <v>ACCCEXAV7</v>
      </c>
      <c r="C941" s="1" t="str">
        <f>VLOOKUP(A941,[1]Maestra!A$1:C$746,3,0)</f>
        <v>CC Exportación Avisadas</v>
      </c>
      <c r="D941" s="1" t="s">
        <v>368</v>
      </c>
      <c r="E941" s="1">
        <v>1</v>
      </c>
      <c r="F941" s="1">
        <v>1</v>
      </c>
      <c r="G941" s="1" t="s">
        <v>369</v>
      </c>
      <c r="H941" s="1">
        <v>9999</v>
      </c>
      <c r="I941" s="1">
        <v>1</v>
      </c>
      <c r="J941" s="1" t="s">
        <v>374</v>
      </c>
      <c r="K941" s="1">
        <v>2</v>
      </c>
      <c r="Q941" s="2" t="s">
        <v>37</v>
      </c>
      <c r="R941" s="1" t="s">
        <v>371</v>
      </c>
      <c r="S941" s="1" t="str">
        <f t="shared" si="30"/>
        <v>BKT|E|9999|1|EVA|</v>
      </c>
      <c r="T941" s="2" t="str">
        <f t="shared" si="31"/>
        <v>OK</v>
      </c>
    </row>
    <row r="942" spans="1:20" x14ac:dyDescent="0.25">
      <c r="A942" s="1">
        <v>602010202</v>
      </c>
      <c r="B942" s="1">
        <f>VLOOKUP(A942,[1]Maestra!A$1:C$746,2,0)</f>
        <v>0</v>
      </c>
      <c r="C942" s="1" t="str">
        <f>VLOOKUP(A942,[1]Maestra!A$1:C$746,3,0)</f>
        <v>CC Exportación Confirmadas</v>
      </c>
      <c r="D942" s="1" t="s">
        <v>368</v>
      </c>
      <c r="E942" s="1">
        <v>1</v>
      </c>
      <c r="F942" s="1">
        <v>1</v>
      </c>
      <c r="G942" s="1" t="s">
        <v>369</v>
      </c>
      <c r="H942" s="1">
        <v>9999</v>
      </c>
      <c r="I942" s="1">
        <v>1</v>
      </c>
      <c r="J942" s="1" t="s">
        <v>375</v>
      </c>
      <c r="K942" s="1">
        <v>0</v>
      </c>
      <c r="Q942" s="2" t="s">
        <v>37</v>
      </c>
      <c r="R942" s="1" t="s">
        <v>371</v>
      </c>
      <c r="S942" s="1" t="str">
        <f t="shared" ref="S942:S1005" si="32">_xlfn.CONCAT(D942,"|",G942,"|",H942,"|",I942,"|",J942,"|",L942)</f>
        <v>BKT|E|9999|1|EVC|</v>
      </c>
      <c r="T942" s="2" t="str">
        <f t="shared" si="31"/>
        <v>OK</v>
      </c>
    </row>
    <row r="943" spans="1:20" x14ac:dyDescent="0.25">
      <c r="A943" s="1">
        <v>602010202</v>
      </c>
      <c r="B943" s="1">
        <f>VLOOKUP(A943,[1]Maestra!A$1:C$746,2,0)</f>
        <v>0</v>
      </c>
      <c r="C943" s="1" t="str">
        <f>VLOOKUP(A943,[1]Maestra!A$1:C$746,3,0)</f>
        <v>CC Exportación Confirmadas</v>
      </c>
      <c r="D943" s="1" t="s">
        <v>368</v>
      </c>
      <c r="E943" s="1">
        <v>1</v>
      </c>
      <c r="F943" s="1">
        <v>1</v>
      </c>
      <c r="G943" s="1" t="s">
        <v>369</v>
      </c>
      <c r="H943" s="1">
        <v>9999</v>
      </c>
      <c r="I943" s="1">
        <v>1</v>
      </c>
      <c r="J943" s="1" t="s">
        <v>375</v>
      </c>
      <c r="K943" s="1">
        <v>1</v>
      </c>
      <c r="Q943" s="2" t="s">
        <v>37</v>
      </c>
      <c r="R943" s="1" t="s">
        <v>371</v>
      </c>
      <c r="S943" s="1" t="str">
        <f t="shared" si="32"/>
        <v>BKT|E|9999|1|EVC|</v>
      </c>
      <c r="T943" s="2" t="str">
        <f t="shared" si="31"/>
        <v>OK</v>
      </c>
    </row>
    <row r="944" spans="1:20" x14ac:dyDescent="0.25">
      <c r="A944" s="1">
        <v>602010202</v>
      </c>
      <c r="B944" s="1">
        <f>VLOOKUP(A944,[1]Maestra!A$1:C$746,2,0)</f>
        <v>0</v>
      </c>
      <c r="C944" s="1" t="str">
        <f>VLOOKUP(A944,[1]Maestra!A$1:C$746,3,0)</f>
        <v>CC Exportación Confirmadas</v>
      </c>
      <c r="D944" s="1" t="s">
        <v>368</v>
      </c>
      <c r="E944" s="1">
        <v>1</v>
      </c>
      <c r="F944" s="1">
        <v>1</v>
      </c>
      <c r="G944" s="1" t="s">
        <v>369</v>
      </c>
      <c r="H944" s="1">
        <v>9999</v>
      </c>
      <c r="I944" s="1">
        <v>1</v>
      </c>
      <c r="J944" s="1" t="s">
        <v>375</v>
      </c>
      <c r="K944" s="1">
        <v>1</v>
      </c>
      <c r="L944" s="1" t="s">
        <v>373</v>
      </c>
      <c r="Q944" s="2" t="s">
        <v>37</v>
      </c>
      <c r="R944" s="1" t="s">
        <v>371</v>
      </c>
      <c r="S944" s="1" t="str">
        <f t="shared" si="32"/>
        <v>BKT|E|9999|1|EVC|BAN</v>
      </c>
      <c r="T944" s="2" t="str">
        <f t="shared" si="31"/>
        <v>OK</v>
      </c>
    </row>
    <row r="945" spans="1:20" x14ac:dyDescent="0.25">
      <c r="A945" s="1">
        <v>602010202</v>
      </c>
      <c r="B945" s="1">
        <f>VLOOKUP(A945,[1]Maestra!A$1:C$746,2,0)</f>
        <v>0</v>
      </c>
      <c r="C945" s="1" t="str">
        <f>VLOOKUP(A945,[1]Maestra!A$1:C$746,3,0)</f>
        <v>CC Exportación Confirmadas</v>
      </c>
      <c r="D945" s="1" t="s">
        <v>368</v>
      </c>
      <c r="E945" s="1">
        <v>1</v>
      </c>
      <c r="F945" s="1">
        <v>1</v>
      </c>
      <c r="G945" s="1" t="s">
        <v>369</v>
      </c>
      <c r="H945" s="1">
        <v>9999</v>
      </c>
      <c r="I945" s="1">
        <v>1</v>
      </c>
      <c r="J945" s="1" t="s">
        <v>382</v>
      </c>
      <c r="K945" s="1">
        <v>1</v>
      </c>
      <c r="Q945" s="2" t="s">
        <v>37</v>
      </c>
      <c r="R945" s="1" t="s">
        <v>371</v>
      </c>
      <c r="S945" s="1" t="str">
        <f t="shared" si="32"/>
        <v>BKT|E|9999|1|EV1|</v>
      </c>
      <c r="T945" s="2" t="str">
        <f t="shared" si="31"/>
        <v>OK</v>
      </c>
    </row>
    <row r="946" spans="1:20" x14ac:dyDescent="0.25">
      <c r="A946" s="1">
        <v>602010201</v>
      </c>
      <c r="B946" s="1" t="str">
        <f>VLOOKUP(A946,[1]Maestra!A$1:C$746,2,0)</f>
        <v>ACCCEXAV7</v>
      </c>
      <c r="C946" s="1" t="str">
        <f>VLOOKUP(A946,[1]Maestra!A$1:C$746,3,0)</f>
        <v>CC Exportación Avisadas</v>
      </c>
      <c r="D946" s="1" t="s">
        <v>368</v>
      </c>
      <c r="E946" s="1">
        <v>1</v>
      </c>
      <c r="F946" s="1">
        <v>1</v>
      </c>
      <c r="G946" s="1" t="s">
        <v>369</v>
      </c>
      <c r="H946" s="1">
        <v>9999</v>
      </c>
      <c r="I946" s="1">
        <v>1</v>
      </c>
      <c r="J946" s="1" t="s">
        <v>382</v>
      </c>
      <c r="K946" s="1">
        <v>1</v>
      </c>
      <c r="L946" s="1" t="s">
        <v>373</v>
      </c>
      <c r="Q946" s="2" t="s">
        <v>37</v>
      </c>
      <c r="R946" s="1" t="s">
        <v>371</v>
      </c>
      <c r="S946" s="1" t="str">
        <f t="shared" si="32"/>
        <v>BKT|E|9999|1|EV1|BAN</v>
      </c>
      <c r="T946" s="2" t="str">
        <f t="shared" si="31"/>
        <v>OK</v>
      </c>
    </row>
    <row r="947" spans="1:20" x14ac:dyDescent="0.25">
      <c r="A947" s="1">
        <v>602010202</v>
      </c>
      <c r="B947" s="1">
        <f>VLOOKUP(A947,[1]Maestra!A$1:C$746,2,0)</f>
        <v>0</v>
      </c>
      <c r="C947" s="1" t="str">
        <f>VLOOKUP(A947,[1]Maestra!A$1:C$746,3,0)</f>
        <v>CC Exportación Confirmadas</v>
      </c>
      <c r="D947" s="1" t="s">
        <v>368</v>
      </c>
      <c r="E947" s="1">
        <v>1</v>
      </c>
      <c r="F947" s="1">
        <v>1</v>
      </c>
      <c r="G947" s="1" t="s">
        <v>369</v>
      </c>
      <c r="H947" s="1">
        <v>9999</v>
      </c>
      <c r="I947" s="1">
        <v>1</v>
      </c>
      <c r="J947" s="1" t="s">
        <v>384</v>
      </c>
      <c r="K947" s="1">
        <v>1</v>
      </c>
      <c r="L947" s="1" t="s">
        <v>373</v>
      </c>
      <c r="Q947" s="2" t="s">
        <v>37</v>
      </c>
      <c r="R947" s="1" t="s">
        <v>371</v>
      </c>
      <c r="S947" s="1" t="str">
        <f t="shared" si="32"/>
        <v>BKT|E|9999|1|GCO|BAN</v>
      </c>
      <c r="T947" s="2" t="str">
        <f t="shared" si="31"/>
        <v>OK</v>
      </c>
    </row>
    <row r="948" spans="1:20" x14ac:dyDescent="0.25">
      <c r="A948" s="1">
        <v>602010202</v>
      </c>
      <c r="B948" s="1">
        <f>VLOOKUP(A948,[1]Maestra!A$1:C$746,2,0)</f>
        <v>0</v>
      </c>
      <c r="C948" s="1" t="str">
        <f>VLOOKUP(A948,[1]Maestra!A$1:C$746,3,0)</f>
        <v>CC Exportación Confirmadas</v>
      </c>
      <c r="D948" s="1" t="s">
        <v>368</v>
      </c>
      <c r="E948" s="1">
        <v>1</v>
      </c>
      <c r="F948" s="1">
        <v>1</v>
      </c>
      <c r="G948" s="1" t="s">
        <v>369</v>
      </c>
      <c r="H948" s="1">
        <v>9999</v>
      </c>
      <c r="I948" s="1">
        <v>1</v>
      </c>
      <c r="J948" s="1" t="s">
        <v>385</v>
      </c>
      <c r="K948" s="1">
        <v>1</v>
      </c>
      <c r="L948" s="1" t="s">
        <v>373</v>
      </c>
      <c r="Q948" s="2" t="s">
        <v>37</v>
      </c>
      <c r="R948" s="1" t="s">
        <v>371</v>
      </c>
      <c r="S948" s="1" t="str">
        <f t="shared" si="32"/>
        <v>BKT|E|9999|1|GC1|BAN</v>
      </c>
      <c r="T948" s="2" t="str">
        <f t="shared" si="31"/>
        <v>OK</v>
      </c>
    </row>
    <row r="949" spans="1:20" x14ac:dyDescent="0.25">
      <c r="A949" s="1">
        <v>602010202</v>
      </c>
      <c r="B949" s="1">
        <f>VLOOKUP(A949,[1]Maestra!A$1:C$746,2,0)</f>
        <v>0</v>
      </c>
      <c r="C949" s="1" t="str">
        <f>VLOOKUP(A949,[1]Maestra!A$1:C$746,3,0)</f>
        <v>CC Exportación Confirmadas</v>
      </c>
      <c r="D949" s="1" t="s">
        <v>368</v>
      </c>
      <c r="E949" s="1">
        <v>1</v>
      </c>
      <c r="F949" s="1">
        <v>1</v>
      </c>
      <c r="G949" s="1" t="s">
        <v>369</v>
      </c>
      <c r="H949" s="1">
        <v>9999</v>
      </c>
      <c r="I949" s="1">
        <v>1</v>
      </c>
      <c r="J949" s="1" t="s">
        <v>387</v>
      </c>
      <c r="K949" s="1">
        <v>1</v>
      </c>
      <c r="Q949" s="2" t="s">
        <v>37</v>
      </c>
      <c r="R949" s="1" t="s">
        <v>371</v>
      </c>
      <c r="S949" s="1" t="str">
        <f t="shared" si="32"/>
        <v>BKT|E|9999|1|SCO|</v>
      </c>
      <c r="T949" s="2" t="str">
        <f t="shared" si="31"/>
        <v>OK</v>
      </c>
    </row>
    <row r="950" spans="1:20" x14ac:dyDescent="0.25">
      <c r="A950" s="1">
        <v>602010202</v>
      </c>
      <c r="B950" s="1">
        <f>VLOOKUP(A950,[1]Maestra!A$1:C$746,2,0)</f>
        <v>0</v>
      </c>
      <c r="C950" s="1" t="str">
        <f>VLOOKUP(A950,[1]Maestra!A$1:C$746,3,0)</f>
        <v>CC Exportación Confirmadas</v>
      </c>
      <c r="D950" s="1" t="s">
        <v>368</v>
      </c>
      <c r="E950" s="1">
        <v>1</v>
      </c>
      <c r="F950" s="1">
        <v>1</v>
      </c>
      <c r="G950" s="1" t="s">
        <v>369</v>
      </c>
      <c r="H950" s="1">
        <v>9999</v>
      </c>
      <c r="I950" s="1">
        <v>1</v>
      </c>
      <c r="J950" s="1" t="s">
        <v>387</v>
      </c>
      <c r="K950" s="1">
        <v>1</v>
      </c>
      <c r="L950" s="1" t="s">
        <v>373</v>
      </c>
      <c r="Q950" s="2" t="s">
        <v>37</v>
      </c>
      <c r="R950" s="1" t="s">
        <v>371</v>
      </c>
      <c r="S950" s="1" t="str">
        <f t="shared" si="32"/>
        <v>BKT|E|9999|1|SCO|BAN</v>
      </c>
      <c r="T950" s="2" t="str">
        <f t="shared" si="31"/>
        <v>OK</v>
      </c>
    </row>
    <row r="951" spans="1:20" x14ac:dyDescent="0.25">
      <c r="A951" s="1">
        <v>602010202</v>
      </c>
      <c r="B951" s="1">
        <f>VLOOKUP(A951,[1]Maestra!A$1:C$746,2,0)</f>
        <v>0</v>
      </c>
      <c r="C951" s="1" t="str">
        <f>VLOOKUP(A951,[1]Maestra!A$1:C$746,3,0)</f>
        <v>CC Exportación Confirmadas</v>
      </c>
      <c r="D951" s="1" t="s">
        <v>368</v>
      </c>
      <c r="E951" s="1">
        <v>1</v>
      </c>
      <c r="F951" s="1">
        <v>1</v>
      </c>
      <c r="G951" s="1" t="s">
        <v>369</v>
      </c>
      <c r="H951" s="1">
        <v>9999</v>
      </c>
      <c r="I951" s="1">
        <v>1</v>
      </c>
      <c r="J951" s="1" t="s">
        <v>388</v>
      </c>
      <c r="K951" s="1">
        <v>1</v>
      </c>
      <c r="Q951" s="2" t="s">
        <v>37</v>
      </c>
      <c r="R951" s="1" t="s">
        <v>371</v>
      </c>
      <c r="S951" s="1" t="str">
        <f t="shared" si="32"/>
        <v>BKT|E|9999|1|SC1|</v>
      </c>
      <c r="T951" s="2" t="str">
        <f t="shared" si="31"/>
        <v>OK</v>
      </c>
    </row>
    <row r="952" spans="1:20" x14ac:dyDescent="0.25">
      <c r="A952" s="1">
        <v>602010202</v>
      </c>
      <c r="B952" s="1">
        <f>VLOOKUP(A952,[1]Maestra!A$1:C$746,2,0)</f>
        <v>0</v>
      </c>
      <c r="C952" s="1" t="str">
        <f>VLOOKUP(A952,[1]Maestra!A$1:C$746,3,0)</f>
        <v>CC Exportación Confirmadas</v>
      </c>
      <c r="D952" s="1" t="s">
        <v>368</v>
      </c>
      <c r="E952" s="1">
        <v>1</v>
      </c>
      <c r="F952" s="1">
        <v>1</v>
      </c>
      <c r="G952" s="1" t="s">
        <v>369</v>
      </c>
      <c r="H952" s="1">
        <v>9999</v>
      </c>
      <c r="I952" s="1">
        <v>1</v>
      </c>
      <c r="J952" s="1" t="s">
        <v>388</v>
      </c>
      <c r="K952" s="1">
        <v>1</v>
      </c>
      <c r="L952" s="1" t="s">
        <v>373</v>
      </c>
      <c r="Q952" s="2" t="s">
        <v>37</v>
      </c>
      <c r="R952" s="1" t="s">
        <v>371</v>
      </c>
      <c r="S952" s="1" t="str">
        <f t="shared" si="32"/>
        <v>BKT|E|9999|1|SC1|BAN</v>
      </c>
      <c r="T952" s="2" t="str">
        <f t="shared" si="31"/>
        <v>OK</v>
      </c>
    </row>
    <row r="953" spans="1:20" x14ac:dyDescent="0.25">
      <c r="A953" s="1">
        <v>602010201</v>
      </c>
      <c r="B953" s="1" t="str">
        <f>VLOOKUP(A953,[1]Maestra!A$1:C$746,2,0)</f>
        <v>ACCCEXAV7</v>
      </c>
      <c r="C953" s="1" t="str">
        <f>VLOOKUP(A953,[1]Maestra!A$1:C$746,3,0)</f>
        <v>CC Exportación Avisadas</v>
      </c>
      <c r="D953" s="1" t="s">
        <v>368</v>
      </c>
      <c r="E953" s="1">
        <v>1</v>
      </c>
      <c r="F953" s="1">
        <v>1</v>
      </c>
      <c r="G953" s="1" t="s">
        <v>389</v>
      </c>
      <c r="H953" s="1">
        <v>10</v>
      </c>
      <c r="I953" s="1">
        <v>0</v>
      </c>
      <c r="J953" s="1" t="s">
        <v>370</v>
      </c>
      <c r="K953" s="1">
        <v>2</v>
      </c>
      <c r="Q953" s="2" t="s">
        <v>37</v>
      </c>
      <c r="R953" s="1" t="s">
        <v>371</v>
      </c>
      <c r="S953" s="1" t="str">
        <f t="shared" si="32"/>
        <v>BKT|L|10|0|EFA|</v>
      </c>
      <c r="T953" s="2" t="str">
        <f t="shared" si="31"/>
        <v>OK</v>
      </c>
    </row>
    <row r="954" spans="1:20" x14ac:dyDescent="0.25">
      <c r="A954" s="1">
        <v>602010202</v>
      </c>
      <c r="B954" s="1">
        <f>VLOOKUP(A954,[1]Maestra!A$1:C$746,2,0)</f>
        <v>0</v>
      </c>
      <c r="C954" s="1" t="str">
        <f>VLOOKUP(A954,[1]Maestra!A$1:C$746,3,0)</f>
        <v>CC Exportación Confirmadas</v>
      </c>
      <c r="D954" s="1" t="s">
        <v>368</v>
      </c>
      <c r="E954" s="1">
        <v>1</v>
      </c>
      <c r="F954" s="1">
        <v>1</v>
      </c>
      <c r="G954" s="1" t="s">
        <v>389</v>
      </c>
      <c r="H954" s="1">
        <v>10</v>
      </c>
      <c r="I954" s="1">
        <v>0</v>
      </c>
      <c r="J954" s="1" t="s">
        <v>372</v>
      </c>
      <c r="K954" s="1">
        <v>1</v>
      </c>
      <c r="Q954" s="2" t="s">
        <v>37</v>
      </c>
      <c r="R954" s="1" t="s">
        <v>371</v>
      </c>
      <c r="S954" s="1" t="str">
        <f t="shared" si="32"/>
        <v>BKT|L|10|0|EFC|</v>
      </c>
      <c r="T954" s="2" t="str">
        <f t="shared" si="31"/>
        <v>OK</v>
      </c>
    </row>
    <row r="955" spans="1:20" x14ac:dyDescent="0.25">
      <c r="A955" s="1">
        <v>602010299</v>
      </c>
      <c r="B955" s="1" t="e">
        <f>VLOOKUP(A955,[1]Maestra!A$1:C$746,2,0)</f>
        <v>#N/A</v>
      </c>
      <c r="C955" s="1" t="e">
        <f>VLOOKUP(A955,[1]Maestra!A$1:C$746,3,0)</f>
        <v>#N/A</v>
      </c>
      <c r="D955" s="1" t="s">
        <v>368</v>
      </c>
      <c r="E955" s="1">
        <v>1</v>
      </c>
      <c r="F955" s="1">
        <v>1</v>
      </c>
      <c r="G955" s="1" t="s">
        <v>389</v>
      </c>
      <c r="H955" s="1">
        <v>10</v>
      </c>
      <c r="I955" s="1">
        <v>0</v>
      </c>
      <c r="J955" s="1" t="s">
        <v>372</v>
      </c>
      <c r="K955" s="1">
        <v>1</v>
      </c>
      <c r="L955" s="1" t="s">
        <v>373</v>
      </c>
      <c r="Q955" s="2" t="s">
        <v>37</v>
      </c>
      <c r="R955" s="1" t="s">
        <v>371</v>
      </c>
      <c r="S955" s="1" t="str">
        <f t="shared" si="32"/>
        <v>BKT|L|10|0|EFC|BAN</v>
      </c>
      <c r="T955" s="2" t="str">
        <f t="shared" si="31"/>
        <v>OK</v>
      </c>
    </row>
    <row r="956" spans="1:20" x14ac:dyDescent="0.25">
      <c r="A956" s="1">
        <v>602010201</v>
      </c>
      <c r="B956" s="1" t="str">
        <f>VLOOKUP(A956,[1]Maestra!A$1:C$746,2,0)</f>
        <v>ACCCEXAV7</v>
      </c>
      <c r="C956" s="1" t="str">
        <f>VLOOKUP(A956,[1]Maestra!A$1:C$746,3,0)</f>
        <v>CC Exportación Avisadas</v>
      </c>
      <c r="D956" s="1" t="s">
        <v>368</v>
      </c>
      <c r="E956" s="1">
        <v>1</v>
      </c>
      <c r="F956" s="1">
        <v>1</v>
      </c>
      <c r="G956" s="1" t="s">
        <v>389</v>
      </c>
      <c r="H956" s="1">
        <v>10</v>
      </c>
      <c r="I956" s="1">
        <v>0</v>
      </c>
      <c r="J956" s="1" t="s">
        <v>374</v>
      </c>
      <c r="K956" s="1">
        <v>2</v>
      </c>
      <c r="Q956" s="2" t="s">
        <v>37</v>
      </c>
      <c r="R956" s="1" t="s">
        <v>371</v>
      </c>
      <c r="S956" s="1" t="str">
        <f t="shared" si="32"/>
        <v>BKT|L|10|0|EVA|</v>
      </c>
      <c r="T956" s="2" t="str">
        <f t="shared" si="31"/>
        <v>OK</v>
      </c>
    </row>
    <row r="957" spans="1:20" x14ac:dyDescent="0.25">
      <c r="A957" s="1">
        <v>602010202</v>
      </c>
      <c r="B957" s="1">
        <f>VLOOKUP(A957,[1]Maestra!A$1:C$746,2,0)</f>
        <v>0</v>
      </c>
      <c r="C957" s="1" t="str">
        <f>VLOOKUP(A957,[1]Maestra!A$1:C$746,3,0)</f>
        <v>CC Exportación Confirmadas</v>
      </c>
      <c r="D957" s="1" t="s">
        <v>368</v>
      </c>
      <c r="E957" s="1">
        <v>1</v>
      </c>
      <c r="F957" s="1">
        <v>1</v>
      </c>
      <c r="G957" s="1" t="s">
        <v>389</v>
      </c>
      <c r="H957" s="1">
        <v>10</v>
      </c>
      <c r="I957" s="1">
        <v>0</v>
      </c>
      <c r="J957" s="1" t="s">
        <v>375</v>
      </c>
      <c r="K957" s="1">
        <v>1</v>
      </c>
      <c r="Q957" s="2" t="s">
        <v>37</v>
      </c>
      <c r="R957" s="1" t="s">
        <v>371</v>
      </c>
      <c r="S957" s="1" t="str">
        <f t="shared" si="32"/>
        <v>BKT|L|10|0|EVC|</v>
      </c>
      <c r="T957" s="2" t="str">
        <f t="shared" si="31"/>
        <v>OK</v>
      </c>
    </row>
    <row r="958" spans="1:20" x14ac:dyDescent="0.25">
      <c r="A958" s="1">
        <v>602010201</v>
      </c>
      <c r="B958" s="1" t="str">
        <f>VLOOKUP(A958,[1]Maestra!A$1:C$746,2,0)</f>
        <v>ACCCEXAV7</v>
      </c>
      <c r="C958" s="1" t="str">
        <f>VLOOKUP(A958,[1]Maestra!A$1:C$746,3,0)</f>
        <v>CC Exportación Avisadas</v>
      </c>
      <c r="D958" s="1" t="s">
        <v>368</v>
      </c>
      <c r="E958" s="1">
        <v>1</v>
      </c>
      <c r="F958" s="1">
        <v>1</v>
      </c>
      <c r="G958" s="1" t="s">
        <v>389</v>
      </c>
      <c r="H958" s="1">
        <v>10</v>
      </c>
      <c r="I958" s="1">
        <v>0</v>
      </c>
      <c r="J958" s="1" t="s">
        <v>375</v>
      </c>
      <c r="K958" s="1">
        <v>1</v>
      </c>
      <c r="L958" s="1" t="s">
        <v>373</v>
      </c>
      <c r="Q958" s="2" t="s">
        <v>37</v>
      </c>
      <c r="R958" s="1" t="s">
        <v>371</v>
      </c>
      <c r="S958" s="1" t="str">
        <f t="shared" si="32"/>
        <v>BKT|L|10|0|EVC|BAN</v>
      </c>
      <c r="T958" s="2" t="str">
        <f t="shared" si="31"/>
        <v>OK</v>
      </c>
    </row>
    <row r="959" spans="1:20" x14ac:dyDescent="0.25">
      <c r="A959" s="1">
        <v>602010201</v>
      </c>
      <c r="B959" s="1" t="str">
        <f>VLOOKUP(A959,[1]Maestra!A$1:C$746,2,0)</f>
        <v>ACCCEXAV7</v>
      </c>
      <c r="C959" s="1" t="str">
        <f>VLOOKUP(A959,[1]Maestra!A$1:C$746,3,0)</f>
        <v>CC Exportación Avisadas</v>
      </c>
      <c r="D959" s="1" t="s">
        <v>368</v>
      </c>
      <c r="E959" s="1">
        <v>1</v>
      </c>
      <c r="F959" s="1">
        <v>1</v>
      </c>
      <c r="G959" s="1" t="s">
        <v>389</v>
      </c>
      <c r="H959" s="1">
        <v>10</v>
      </c>
      <c r="I959" s="1">
        <v>1</v>
      </c>
      <c r="J959" s="1" t="s">
        <v>370</v>
      </c>
      <c r="K959" s="1">
        <v>0</v>
      </c>
      <c r="Q959" s="2" t="s">
        <v>37</v>
      </c>
      <c r="R959" s="1" t="s">
        <v>371</v>
      </c>
      <c r="S959" s="1" t="str">
        <f t="shared" si="32"/>
        <v>BKT|L|10|1|EFA|</v>
      </c>
      <c r="T959" s="2" t="str">
        <f t="shared" si="31"/>
        <v>OK</v>
      </c>
    </row>
    <row r="960" spans="1:20" x14ac:dyDescent="0.25">
      <c r="A960" s="1">
        <v>602010201</v>
      </c>
      <c r="B960" s="1" t="str">
        <f>VLOOKUP(A960,[1]Maestra!A$1:C$746,2,0)</f>
        <v>ACCCEXAV7</v>
      </c>
      <c r="C960" s="1" t="str">
        <f>VLOOKUP(A960,[1]Maestra!A$1:C$746,3,0)</f>
        <v>CC Exportación Avisadas</v>
      </c>
      <c r="D960" s="1" t="s">
        <v>368</v>
      </c>
      <c r="E960" s="1">
        <v>1</v>
      </c>
      <c r="F960" s="1">
        <v>1</v>
      </c>
      <c r="G960" s="1" t="s">
        <v>389</v>
      </c>
      <c r="H960" s="1">
        <v>10</v>
      </c>
      <c r="I960" s="1">
        <v>1</v>
      </c>
      <c r="J960" s="1" t="s">
        <v>370</v>
      </c>
      <c r="K960" s="1">
        <v>2</v>
      </c>
      <c r="Q960" s="2" t="s">
        <v>37</v>
      </c>
      <c r="R960" s="1" t="s">
        <v>371</v>
      </c>
      <c r="S960" s="1" t="str">
        <f t="shared" si="32"/>
        <v>BKT|L|10|1|EFA|</v>
      </c>
      <c r="T960" s="2" t="str">
        <f t="shared" si="31"/>
        <v>OK</v>
      </c>
    </row>
    <row r="961" spans="1:20" x14ac:dyDescent="0.25">
      <c r="A961" s="1">
        <v>602010202</v>
      </c>
      <c r="B961" s="1">
        <f>VLOOKUP(A961,[1]Maestra!A$1:C$746,2,0)</f>
        <v>0</v>
      </c>
      <c r="C961" s="1" t="str">
        <f>VLOOKUP(A961,[1]Maestra!A$1:C$746,3,0)</f>
        <v>CC Exportación Confirmadas</v>
      </c>
      <c r="D961" s="1" t="s">
        <v>368</v>
      </c>
      <c r="E961" s="1">
        <v>1</v>
      </c>
      <c r="F961" s="1">
        <v>1</v>
      </c>
      <c r="G961" s="1" t="s">
        <v>389</v>
      </c>
      <c r="H961" s="1">
        <v>10</v>
      </c>
      <c r="I961" s="1">
        <v>1</v>
      </c>
      <c r="J961" s="1" t="s">
        <v>372</v>
      </c>
      <c r="K961" s="1">
        <v>1</v>
      </c>
      <c r="Q961" s="2" t="s">
        <v>37</v>
      </c>
      <c r="R961" s="1" t="s">
        <v>371</v>
      </c>
      <c r="S961" s="1" t="str">
        <f t="shared" si="32"/>
        <v>BKT|L|10|1|EFC|</v>
      </c>
      <c r="T961" s="2" t="str">
        <f t="shared" si="31"/>
        <v>OK</v>
      </c>
    </row>
    <row r="962" spans="1:20" x14ac:dyDescent="0.25">
      <c r="A962" s="1">
        <v>602010202</v>
      </c>
      <c r="B962" s="1">
        <f>VLOOKUP(A962,[1]Maestra!A$1:C$746,2,0)</f>
        <v>0</v>
      </c>
      <c r="C962" s="1" t="str">
        <f>VLOOKUP(A962,[1]Maestra!A$1:C$746,3,0)</f>
        <v>CC Exportación Confirmadas</v>
      </c>
      <c r="D962" s="1" t="s">
        <v>368</v>
      </c>
      <c r="E962" s="1">
        <v>1</v>
      </c>
      <c r="F962" s="1">
        <v>1</v>
      </c>
      <c r="G962" s="1" t="s">
        <v>389</v>
      </c>
      <c r="H962" s="1">
        <v>10</v>
      </c>
      <c r="I962" s="1">
        <v>1</v>
      </c>
      <c r="J962" s="1" t="s">
        <v>372</v>
      </c>
      <c r="K962" s="1">
        <v>1</v>
      </c>
      <c r="L962" s="1" t="s">
        <v>373</v>
      </c>
      <c r="Q962" s="2" t="s">
        <v>37</v>
      </c>
      <c r="R962" s="1" t="s">
        <v>371</v>
      </c>
      <c r="S962" s="1" t="str">
        <f t="shared" si="32"/>
        <v>BKT|L|10|1|EFC|BAN</v>
      </c>
      <c r="T962" s="2" t="str">
        <f t="shared" si="31"/>
        <v>OK</v>
      </c>
    </row>
    <row r="963" spans="1:20" x14ac:dyDescent="0.25">
      <c r="A963" s="1">
        <v>602010201</v>
      </c>
      <c r="B963" s="1" t="str">
        <f>VLOOKUP(A963,[1]Maestra!A$1:C$746,2,0)</f>
        <v>ACCCEXAV7</v>
      </c>
      <c r="C963" s="1" t="str">
        <f>VLOOKUP(A963,[1]Maestra!A$1:C$746,3,0)</f>
        <v>CC Exportación Avisadas</v>
      </c>
      <c r="D963" s="1" t="s">
        <v>368</v>
      </c>
      <c r="E963" s="1">
        <v>1</v>
      </c>
      <c r="F963" s="1">
        <v>1</v>
      </c>
      <c r="G963" s="1" t="s">
        <v>389</v>
      </c>
      <c r="H963" s="1">
        <v>10</v>
      </c>
      <c r="I963" s="1">
        <v>1</v>
      </c>
      <c r="J963" s="1" t="s">
        <v>380</v>
      </c>
      <c r="K963" s="1">
        <v>0</v>
      </c>
      <c r="Q963" s="2" t="s">
        <v>37</v>
      </c>
      <c r="R963" s="1" t="s">
        <v>371</v>
      </c>
      <c r="S963" s="1" t="str">
        <f t="shared" si="32"/>
        <v>BKT|L|10|1|EPA|</v>
      </c>
      <c r="T963" s="2" t="str">
        <f t="shared" ref="T963:T1026" si="33">IF(COUNTIFS($D$2:$D$20413,D963,$S$2:$S$20413,S963,$A$2:$A$20413,"&lt;&gt;"&amp;A963)&gt;0,"Conflicto","OK")</f>
        <v>OK</v>
      </c>
    </row>
    <row r="964" spans="1:20" x14ac:dyDescent="0.25">
      <c r="A964" s="1">
        <v>602010201</v>
      </c>
      <c r="B964" s="1" t="str">
        <f>VLOOKUP(A964,[1]Maestra!A$1:C$746,2,0)</f>
        <v>ACCCEXAV7</v>
      </c>
      <c r="C964" s="1" t="str">
        <f>VLOOKUP(A964,[1]Maestra!A$1:C$746,3,0)</f>
        <v>CC Exportación Avisadas</v>
      </c>
      <c r="D964" s="1" t="s">
        <v>368</v>
      </c>
      <c r="E964" s="1">
        <v>1</v>
      </c>
      <c r="F964" s="1">
        <v>1</v>
      </c>
      <c r="G964" s="1" t="s">
        <v>389</v>
      </c>
      <c r="H964" s="1">
        <v>10</v>
      </c>
      <c r="I964" s="1">
        <v>1</v>
      </c>
      <c r="J964" s="1" t="s">
        <v>380</v>
      </c>
      <c r="K964" s="1">
        <v>2</v>
      </c>
      <c r="Q964" s="2" t="s">
        <v>37</v>
      </c>
      <c r="R964" s="1" t="s">
        <v>371</v>
      </c>
      <c r="S964" s="1" t="str">
        <f t="shared" si="32"/>
        <v>BKT|L|10|1|EPA|</v>
      </c>
      <c r="T964" s="2" t="str">
        <f t="shared" si="33"/>
        <v>OK</v>
      </c>
    </row>
    <row r="965" spans="1:20" x14ac:dyDescent="0.25">
      <c r="A965" s="1">
        <v>602010202</v>
      </c>
      <c r="B965" s="1">
        <f>VLOOKUP(A965,[1]Maestra!A$1:C$746,2,0)</f>
        <v>0</v>
      </c>
      <c r="C965" s="1" t="str">
        <f>VLOOKUP(A965,[1]Maestra!A$1:C$746,3,0)</f>
        <v>CC Exportación Confirmadas</v>
      </c>
      <c r="D965" s="1" t="s">
        <v>368</v>
      </c>
      <c r="E965" s="1">
        <v>1</v>
      </c>
      <c r="F965" s="1">
        <v>1</v>
      </c>
      <c r="G965" s="1" t="s">
        <v>389</v>
      </c>
      <c r="H965" s="1">
        <v>10</v>
      </c>
      <c r="I965" s="1">
        <v>1</v>
      </c>
      <c r="J965" s="1" t="s">
        <v>381</v>
      </c>
      <c r="K965" s="1">
        <v>0</v>
      </c>
      <c r="Q965" s="2" t="s">
        <v>37</v>
      </c>
      <c r="R965" s="1" t="s">
        <v>371</v>
      </c>
      <c r="S965" s="1" t="str">
        <f t="shared" si="32"/>
        <v>BKT|L|10|1|EPC|</v>
      </c>
      <c r="T965" s="2" t="str">
        <f t="shared" si="33"/>
        <v>OK</v>
      </c>
    </row>
    <row r="966" spans="1:20" x14ac:dyDescent="0.25">
      <c r="A966" s="1">
        <v>602010202</v>
      </c>
      <c r="B966" s="1">
        <f>VLOOKUP(A966,[1]Maestra!A$1:C$746,2,0)</f>
        <v>0</v>
      </c>
      <c r="C966" s="1" t="str">
        <f>VLOOKUP(A966,[1]Maestra!A$1:C$746,3,0)</f>
        <v>CC Exportación Confirmadas</v>
      </c>
      <c r="D966" s="1" t="s">
        <v>368</v>
      </c>
      <c r="E966" s="1">
        <v>1</v>
      </c>
      <c r="F966" s="1">
        <v>1</v>
      </c>
      <c r="G966" s="1" t="s">
        <v>389</v>
      </c>
      <c r="H966" s="1">
        <v>10</v>
      </c>
      <c r="I966" s="1">
        <v>1</v>
      </c>
      <c r="J966" s="1" t="s">
        <v>381</v>
      </c>
      <c r="K966" s="1">
        <v>1</v>
      </c>
      <c r="Q966" s="2" t="s">
        <v>37</v>
      </c>
      <c r="R966" s="1" t="s">
        <v>371</v>
      </c>
      <c r="S966" s="1" t="str">
        <f t="shared" si="32"/>
        <v>BKT|L|10|1|EPC|</v>
      </c>
      <c r="T966" s="2" t="str">
        <f t="shared" si="33"/>
        <v>OK</v>
      </c>
    </row>
    <row r="967" spans="1:20" x14ac:dyDescent="0.25">
      <c r="A967" s="1">
        <v>602010202</v>
      </c>
      <c r="B967" s="1">
        <f>VLOOKUP(A967,[1]Maestra!A$1:C$746,2,0)</f>
        <v>0</v>
      </c>
      <c r="C967" s="1" t="str">
        <f>VLOOKUP(A967,[1]Maestra!A$1:C$746,3,0)</f>
        <v>CC Exportación Confirmadas</v>
      </c>
      <c r="D967" s="1" t="s">
        <v>368</v>
      </c>
      <c r="E967" s="1">
        <v>1</v>
      </c>
      <c r="F967" s="1">
        <v>1</v>
      </c>
      <c r="G967" s="1" t="s">
        <v>389</v>
      </c>
      <c r="H967" s="1">
        <v>10</v>
      </c>
      <c r="I967" s="1">
        <v>1</v>
      </c>
      <c r="J967" s="1" t="s">
        <v>381</v>
      </c>
      <c r="K967" s="1">
        <v>1</v>
      </c>
      <c r="L967" s="1" t="s">
        <v>373</v>
      </c>
      <c r="Q967" s="2" t="s">
        <v>37</v>
      </c>
      <c r="R967" s="1" t="s">
        <v>371</v>
      </c>
      <c r="S967" s="1" t="str">
        <f t="shared" si="32"/>
        <v>BKT|L|10|1|EPC|BAN</v>
      </c>
      <c r="T967" s="2" t="str">
        <f t="shared" si="33"/>
        <v>OK</v>
      </c>
    </row>
    <row r="968" spans="1:20" x14ac:dyDescent="0.25">
      <c r="A968" s="1">
        <v>602010201</v>
      </c>
      <c r="B968" s="1" t="str">
        <f>VLOOKUP(A968,[1]Maestra!A$1:C$746,2,0)</f>
        <v>ACCCEXAV7</v>
      </c>
      <c r="C968" s="1" t="str">
        <f>VLOOKUP(A968,[1]Maestra!A$1:C$746,3,0)</f>
        <v>CC Exportación Avisadas</v>
      </c>
      <c r="D968" s="1" t="s">
        <v>368</v>
      </c>
      <c r="E968" s="1">
        <v>1</v>
      </c>
      <c r="F968" s="1">
        <v>1</v>
      </c>
      <c r="G968" s="1" t="s">
        <v>389</v>
      </c>
      <c r="H968" s="1">
        <v>10</v>
      </c>
      <c r="I968" s="1">
        <v>1</v>
      </c>
      <c r="J968" s="1" t="s">
        <v>374</v>
      </c>
      <c r="K968" s="1">
        <v>2</v>
      </c>
      <c r="Q968" s="2" t="s">
        <v>37</v>
      </c>
      <c r="R968" s="1" t="s">
        <v>371</v>
      </c>
      <c r="S968" s="1" t="str">
        <f t="shared" si="32"/>
        <v>BKT|L|10|1|EVA|</v>
      </c>
      <c r="T968" s="2" t="str">
        <f t="shared" si="33"/>
        <v>OK</v>
      </c>
    </row>
    <row r="969" spans="1:20" x14ac:dyDescent="0.25">
      <c r="A969" s="1">
        <v>602010202</v>
      </c>
      <c r="B969" s="1">
        <f>VLOOKUP(A969,[1]Maestra!A$1:C$746,2,0)</f>
        <v>0</v>
      </c>
      <c r="C969" s="1" t="str">
        <f>VLOOKUP(A969,[1]Maestra!A$1:C$746,3,0)</f>
        <v>CC Exportación Confirmadas</v>
      </c>
      <c r="D969" s="1" t="s">
        <v>368</v>
      </c>
      <c r="E969" s="1">
        <v>1</v>
      </c>
      <c r="F969" s="1">
        <v>1</v>
      </c>
      <c r="G969" s="1" t="s">
        <v>389</v>
      </c>
      <c r="H969" s="1">
        <v>10</v>
      </c>
      <c r="I969" s="1">
        <v>1</v>
      </c>
      <c r="J969" s="1" t="s">
        <v>375</v>
      </c>
      <c r="K969" s="1">
        <v>1</v>
      </c>
      <c r="Q969" s="2" t="s">
        <v>37</v>
      </c>
      <c r="R969" s="1" t="s">
        <v>371</v>
      </c>
      <c r="S969" s="1" t="str">
        <f t="shared" si="32"/>
        <v>BKT|L|10|1|EVC|</v>
      </c>
      <c r="T969" s="2" t="str">
        <f t="shared" si="33"/>
        <v>OK</v>
      </c>
    </row>
    <row r="970" spans="1:20" x14ac:dyDescent="0.25">
      <c r="A970" s="1">
        <v>602010202</v>
      </c>
      <c r="B970" s="1">
        <f>VLOOKUP(A970,[1]Maestra!A$1:C$746,2,0)</f>
        <v>0</v>
      </c>
      <c r="C970" s="1" t="str">
        <f>VLOOKUP(A970,[1]Maestra!A$1:C$746,3,0)</f>
        <v>CC Exportación Confirmadas</v>
      </c>
      <c r="D970" s="1" t="s">
        <v>368</v>
      </c>
      <c r="E970" s="1">
        <v>1</v>
      </c>
      <c r="F970" s="1">
        <v>1</v>
      </c>
      <c r="G970" s="1" t="s">
        <v>389</v>
      </c>
      <c r="H970" s="1">
        <v>10</v>
      </c>
      <c r="I970" s="1">
        <v>1</v>
      </c>
      <c r="J970" s="1" t="s">
        <v>375</v>
      </c>
      <c r="K970" s="1">
        <v>1</v>
      </c>
      <c r="L970" s="1" t="s">
        <v>373</v>
      </c>
      <c r="Q970" s="2" t="s">
        <v>37</v>
      </c>
      <c r="R970" s="1" t="s">
        <v>371</v>
      </c>
      <c r="S970" s="1" t="str">
        <f t="shared" si="32"/>
        <v>BKT|L|10|1|EVC|BAN</v>
      </c>
      <c r="T970" s="2" t="str">
        <f t="shared" si="33"/>
        <v>OK</v>
      </c>
    </row>
    <row r="971" spans="1:20" x14ac:dyDescent="0.25">
      <c r="A971" s="1">
        <v>602010201</v>
      </c>
      <c r="B971" s="1" t="str">
        <f>VLOOKUP(A971,[1]Maestra!A$1:C$746,2,0)</f>
        <v>ACCCEXAV7</v>
      </c>
      <c r="C971" s="1" t="str">
        <f>VLOOKUP(A971,[1]Maestra!A$1:C$746,3,0)</f>
        <v>CC Exportación Avisadas</v>
      </c>
      <c r="D971" s="1" t="s">
        <v>368</v>
      </c>
      <c r="E971" s="1">
        <v>1</v>
      </c>
      <c r="F971" s="1">
        <v>1</v>
      </c>
      <c r="G971" s="1" t="s">
        <v>389</v>
      </c>
      <c r="H971" s="1">
        <v>9999</v>
      </c>
      <c r="I971" s="1">
        <v>0</v>
      </c>
      <c r="J971" s="1" t="s">
        <v>370</v>
      </c>
      <c r="K971" s="1">
        <v>2</v>
      </c>
      <c r="Q971" s="2" t="s">
        <v>37</v>
      </c>
      <c r="R971" s="1" t="s">
        <v>371</v>
      </c>
      <c r="S971" s="1" t="str">
        <f t="shared" si="32"/>
        <v>BKT|L|9999|0|EFA|</v>
      </c>
      <c r="T971" s="2" t="str">
        <f t="shared" si="33"/>
        <v>OK</v>
      </c>
    </row>
    <row r="972" spans="1:20" x14ac:dyDescent="0.25">
      <c r="A972" s="1">
        <v>602010202</v>
      </c>
      <c r="B972" s="1">
        <f>VLOOKUP(A972,[1]Maestra!A$1:C$746,2,0)</f>
        <v>0</v>
      </c>
      <c r="C972" s="1" t="str">
        <f>VLOOKUP(A972,[1]Maestra!A$1:C$746,3,0)</f>
        <v>CC Exportación Confirmadas</v>
      </c>
      <c r="D972" s="1" t="s">
        <v>368</v>
      </c>
      <c r="E972" s="1">
        <v>1</v>
      </c>
      <c r="F972" s="1">
        <v>1</v>
      </c>
      <c r="G972" s="1" t="s">
        <v>389</v>
      </c>
      <c r="H972" s="1">
        <v>9999</v>
      </c>
      <c r="I972" s="1">
        <v>0</v>
      </c>
      <c r="J972" s="1" t="s">
        <v>372</v>
      </c>
      <c r="K972" s="1">
        <v>1</v>
      </c>
      <c r="Q972" s="2" t="s">
        <v>37</v>
      </c>
      <c r="R972" s="1" t="s">
        <v>371</v>
      </c>
      <c r="S972" s="1" t="str">
        <f t="shared" si="32"/>
        <v>BKT|L|9999|0|EFC|</v>
      </c>
      <c r="T972" s="2" t="str">
        <f t="shared" si="33"/>
        <v>OK</v>
      </c>
    </row>
    <row r="973" spans="1:20" x14ac:dyDescent="0.25">
      <c r="A973" s="1">
        <v>9999999999</v>
      </c>
      <c r="B973" s="1" t="e">
        <f>VLOOKUP(A973,[1]Maestra!A$1:C$746,2,0)</f>
        <v>#N/A</v>
      </c>
      <c r="C973" s="1" t="e">
        <f>VLOOKUP(A973,[1]Maestra!A$1:C$746,3,0)</f>
        <v>#N/A</v>
      </c>
      <c r="D973" s="1" t="s">
        <v>368</v>
      </c>
      <c r="E973" s="1">
        <v>1</v>
      </c>
      <c r="F973" s="1">
        <v>1</v>
      </c>
      <c r="G973" s="1" t="s">
        <v>389</v>
      </c>
      <c r="H973" s="1">
        <v>9999</v>
      </c>
      <c r="I973" s="1">
        <v>0</v>
      </c>
      <c r="J973" s="1" t="s">
        <v>372</v>
      </c>
      <c r="K973" s="1">
        <v>1</v>
      </c>
      <c r="L973" s="1" t="s">
        <v>373</v>
      </c>
      <c r="Q973" s="2" t="s">
        <v>37</v>
      </c>
      <c r="R973" s="1" t="s">
        <v>371</v>
      </c>
      <c r="S973" s="1" t="str">
        <f t="shared" si="32"/>
        <v>BKT|L|9999|0|EFC|BAN</v>
      </c>
      <c r="T973" s="2" t="str">
        <f t="shared" si="33"/>
        <v>OK</v>
      </c>
    </row>
    <row r="974" spans="1:20" x14ac:dyDescent="0.25">
      <c r="A974" s="1">
        <v>602010201</v>
      </c>
      <c r="B974" s="1" t="str">
        <f>VLOOKUP(A974,[1]Maestra!A$1:C$746,2,0)</f>
        <v>ACCCEXAV7</v>
      </c>
      <c r="C974" s="1" t="str">
        <f>VLOOKUP(A974,[1]Maestra!A$1:C$746,3,0)</f>
        <v>CC Exportación Avisadas</v>
      </c>
      <c r="D974" s="1" t="s">
        <v>368</v>
      </c>
      <c r="E974" s="1">
        <v>1</v>
      </c>
      <c r="F974" s="1">
        <v>1</v>
      </c>
      <c r="G974" s="1" t="s">
        <v>389</v>
      </c>
      <c r="H974" s="1">
        <v>9999</v>
      </c>
      <c r="I974" s="1">
        <v>0</v>
      </c>
      <c r="J974" s="1" t="s">
        <v>374</v>
      </c>
      <c r="K974" s="1">
        <v>2</v>
      </c>
      <c r="Q974" s="2" t="s">
        <v>37</v>
      </c>
      <c r="R974" s="1" t="s">
        <v>371</v>
      </c>
      <c r="S974" s="1" t="str">
        <f t="shared" si="32"/>
        <v>BKT|L|9999|0|EVA|</v>
      </c>
      <c r="T974" s="2" t="str">
        <f t="shared" si="33"/>
        <v>OK</v>
      </c>
    </row>
    <row r="975" spans="1:20" x14ac:dyDescent="0.25">
      <c r="A975" s="1">
        <v>602010202</v>
      </c>
      <c r="B975" s="1">
        <f>VLOOKUP(A975,[1]Maestra!A$1:C$746,2,0)</f>
        <v>0</v>
      </c>
      <c r="C975" s="1" t="str">
        <f>VLOOKUP(A975,[1]Maestra!A$1:C$746,3,0)</f>
        <v>CC Exportación Confirmadas</v>
      </c>
      <c r="D975" s="1" t="s">
        <v>368</v>
      </c>
      <c r="E975" s="1">
        <v>1</v>
      </c>
      <c r="F975" s="1">
        <v>1</v>
      </c>
      <c r="G975" s="1" t="s">
        <v>389</v>
      </c>
      <c r="H975" s="1">
        <v>9999</v>
      </c>
      <c r="I975" s="1">
        <v>0</v>
      </c>
      <c r="J975" s="1" t="s">
        <v>375</v>
      </c>
      <c r="K975" s="1">
        <v>1</v>
      </c>
      <c r="Q975" s="2" t="s">
        <v>37</v>
      </c>
      <c r="R975" s="1" t="s">
        <v>371</v>
      </c>
      <c r="S975" s="1" t="str">
        <f t="shared" si="32"/>
        <v>BKT|L|9999|0|EVC|</v>
      </c>
      <c r="T975" s="2" t="str">
        <f t="shared" si="33"/>
        <v>OK</v>
      </c>
    </row>
    <row r="976" spans="1:20" x14ac:dyDescent="0.25">
      <c r="A976" s="1">
        <v>9999999999</v>
      </c>
      <c r="B976" s="1" t="e">
        <f>VLOOKUP(A976,[1]Maestra!A$1:C$746,2,0)</f>
        <v>#N/A</v>
      </c>
      <c r="C976" s="1" t="e">
        <f>VLOOKUP(A976,[1]Maestra!A$1:C$746,3,0)</f>
        <v>#N/A</v>
      </c>
      <c r="D976" s="1" t="s">
        <v>368</v>
      </c>
      <c r="E976" s="1">
        <v>1</v>
      </c>
      <c r="F976" s="1">
        <v>1</v>
      </c>
      <c r="G976" s="1" t="s">
        <v>389</v>
      </c>
      <c r="H976" s="1">
        <v>9999</v>
      </c>
      <c r="I976" s="1">
        <v>0</v>
      </c>
      <c r="J976" s="1" t="s">
        <v>375</v>
      </c>
      <c r="K976" s="1">
        <v>1</v>
      </c>
      <c r="L976" s="1" t="s">
        <v>373</v>
      </c>
      <c r="Q976" s="2" t="s">
        <v>37</v>
      </c>
      <c r="R976" s="1" t="s">
        <v>371</v>
      </c>
      <c r="S976" s="1" t="str">
        <f t="shared" si="32"/>
        <v>BKT|L|9999|0|EVC|BAN</v>
      </c>
      <c r="T976" s="2" t="str">
        <f t="shared" si="33"/>
        <v>OK</v>
      </c>
    </row>
    <row r="977" spans="1:20" x14ac:dyDescent="0.25">
      <c r="A977" s="1">
        <v>602010201</v>
      </c>
      <c r="B977" s="1" t="str">
        <f>VLOOKUP(A977,[1]Maestra!A$1:C$746,2,0)</f>
        <v>ACCCEXAV7</v>
      </c>
      <c r="C977" s="1" t="str">
        <f>VLOOKUP(A977,[1]Maestra!A$1:C$746,3,0)</f>
        <v>CC Exportación Avisadas</v>
      </c>
      <c r="D977" s="1" t="s">
        <v>368</v>
      </c>
      <c r="E977" s="1">
        <v>1</v>
      </c>
      <c r="F977" s="1">
        <v>1</v>
      </c>
      <c r="G977" s="1" t="s">
        <v>389</v>
      </c>
      <c r="H977" s="1">
        <v>9999</v>
      </c>
      <c r="I977" s="1">
        <v>1</v>
      </c>
      <c r="J977" s="1" t="s">
        <v>370</v>
      </c>
      <c r="K977" s="1">
        <v>0</v>
      </c>
      <c r="Q977" s="2" t="s">
        <v>37</v>
      </c>
      <c r="R977" s="1" t="s">
        <v>371</v>
      </c>
      <c r="S977" s="1" t="str">
        <f t="shared" si="32"/>
        <v>BKT|L|9999|1|EFA|</v>
      </c>
      <c r="T977" s="2" t="str">
        <f t="shared" si="33"/>
        <v>OK</v>
      </c>
    </row>
    <row r="978" spans="1:20" x14ac:dyDescent="0.25">
      <c r="A978" s="1">
        <v>602010201</v>
      </c>
      <c r="B978" s="1" t="str">
        <f>VLOOKUP(A978,[1]Maestra!A$1:C$746,2,0)</f>
        <v>ACCCEXAV7</v>
      </c>
      <c r="C978" s="1" t="str">
        <f>VLOOKUP(A978,[1]Maestra!A$1:C$746,3,0)</f>
        <v>CC Exportación Avisadas</v>
      </c>
      <c r="D978" s="1" t="s">
        <v>368</v>
      </c>
      <c r="E978" s="1">
        <v>1</v>
      </c>
      <c r="F978" s="1">
        <v>1</v>
      </c>
      <c r="G978" s="1" t="s">
        <v>389</v>
      </c>
      <c r="H978" s="1">
        <v>9999</v>
      </c>
      <c r="I978" s="1">
        <v>1</v>
      </c>
      <c r="J978" s="1" t="s">
        <v>370</v>
      </c>
      <c r="K978" s="1">
        <v>2</v>
      </c>
      <c r="Q978" s="2" t="s">
        <v>37</v>
      </c>
      <c r="R978" s="1" t="s">
        <v>371</v>
      </c>
      <c r="S978" s="1" t="str">
        <f t="shared" si="32"/>
        <v>BKT|L|9999|1|EFA|</v>
      </c>
      <c r="T978" s="2" t="str">
        <f t="shared" si="33"/>
        <v>OK</v>
      </c>
    </row>
    <row r="979" spans="1:20" x14ac:dyDescent="0.25">
      <c r="A979" s="1">
        <v>602010202</v>
      </c>
      <c r="B979" s="1">
        <f>VLOOKUP(A979,[1]Maestra!A$1:C$746,2,0)</f>
        <v>0</v>
      </c>
      <c r="C979" s="1" t="str">
        <f>VLOOKUP(A979,[1]Maestra!A$1:C$746,3,0)</f>
        <v>CC Exportación Confirmadas</v>
      </c>
      <c r="D979" s="1" t="s">
        <v>368</v>
      </c>
      <c r="E979" s="1">
        <v>1</v>
      </c>
      <c r="F979" s="1">
        <v>1</v>
      </c>
      <c r="G979" s="1" t="s">
        <v>389</v>
      </c>
      <c r="H979" s="1">
        <v>9999</v>
      </c>
      <c r="I979" s="1">
        <v>1</v>
      </c>
      <c r="J979" s="1" t="s">
        <v>372</v>
      </c>
      <c r="K979" s="1">
        <v>1</v>
      </c>
      <c r="Q979" s="2" t="s">
        <v>37</v>
      </c>
      <c r="R979" s="1" t="s">
        <v>371</v>
      </c>
      <c r="S979" s="1" t="str">
        <f t="shared" si="32"/>
        <v>BKT|L|9999|1|EFC|</v>
      </c>
      <c r="T979" s="2" t="str">
        <f t="shared" si="33"/>
        <v>OK</v>
      </c>
    </row>
    <row r="980" spans="1:20" x14ac:dyDescent="0.25">
      <c r="A980" s="1">
        <v>9999999999</v>
      </c>
      <c r="B980" s="1" t="e">
        <f>VLOOKUP(A980,[1]Maestra!A$1:C$746,2,0)</f>
        <v>#N/A</v>
      </c>
      <c r="C980" s="1" t="e">
        <f>VLOOKUP(A980,[1]Maestra!A$1:C$746,3,0)</f>
        <v>#N/A</v>
      </c>
      <c r="D980" s="1" t="s">
        <v>368</v>
      </c>
      <c r="E980" s="1">
        <v>1</v>
      </c>
      <c r="F980" s="1">
        <v>1</v>
      </c>
      <c r="G980" s="1" t="s">
        <v>389</v>
      </c>
      <c r="H980" s="1">
        <v>9999</v>
      </c>
      <c r="I980" s="1">
        <v>1</v>
      </c>
      <c r="J980" s="1" t="s">
        <v>372</v>
      </c>
      <c r="K980" s="1">
        <v>1</v>
      </c>
      <c r="L980" s="1" t="s">
        <v>373</v>
      </c>
      <c r="Q980" s="2" t="s">
        <v>37</v>
      </c>
      <c r="R980" s="1" t="s">
        <v>371</v>
      </c>
      <c r="S980" s="1" t="str">
        <f t="shared" si="32"/>
        <v>BKT|L|9999|1|EFC|BAN</v>
      </c>
      <c r="T980" s="2" t="str">
        <f t="shared" si="33"/>
        <v>OK</v>
      </c>
    </row>
    <row r="981" spans="1:20" x14ac:dyDescent="0.25">
      <c r="A981" s="1">
        <v>602010201</v>
      </c>
      <c r="B981" s="1" t="str">
        <f>VLOOKUP(A981,[1]Maestra!A$1:C$746,2,0)</f>
        <v>ACCCEXAV7</v>
      </c>
      <c r="C981" s="1" t="str">
        <f>VLOOKUP(A981,[1]Maestra!A$1:C$746,3,0)</f>
        <v>CC Exportación Avisadas</v>
      </c>
      <c r="D981" s="1" t="s">
        <v>368</v>
      </c>
      <c r="E981" s="1">
        <v>1</v>
      </c>
      <c r="F981" s="1">
        <v>1</v>
      </c>
      <c r="G981" s="1" t="s">
        <v>389</v>
      </c>
      <c r="H981" s="1">
        <v>9999</v>
      </c>
      <c r="I981" s="1">
        <v>1</v>
      </c>
      <c r="J981" s="1" t="s">
        <v>379</v>
      </c>
      <c r="K981" s="1">
        <v>1</v>
      </c>
      <c r="Q981" s="2" t="s">
        <v>37</v>
      </c>
      <c r="R981" s="1" t="s">
        <v>371</v>
      </c>
      <c r="S981" s="1" t="str">
        <f t="shared" si="32"/>
        <v>BKT|L|9999|1|EF1|</v>
      </c>
      <c r="T981" s="2" t="str">
        <f t="shared" si="33"/>
        <v>OK</v>
      </c>
    </row>
    <row r="982" spans="1:20" x14ac:dyDescent="0.25">
      <c r="A982" s="1">
        <v>602010201</v>
      </c>
      <c r="B982" s="1" t="str">
        <f>VLOOKUP(A982,[1]Maestra!A$1:C$746,2,0)</f>
        <v>ACCCEXAV7</v>
      </c>
      <c r="C982" s="1" t="str">
        <f>VLOOKUP(A982,[1]Maestra!A$1:C$746,3,0)</f>
        <v>CC Exportación Avisadas</v>
      </c>
      <c r="D982" s="1" t="s">
        <v>368</v>
      </c>
      <c r="E982" s="1">
        <v>1</v>
      </c>
      <c r="F982" s="1">
        <v>1</v>
      </c>
      <c r="G982" s="1" t="s">
        <v>389</v>
      </c>
      <c r="H982" s="1">
        <v>9999</v>
      </c>
      <c r="I982" s="1">
        <v>1</v>
      </c>
      <c r="J982" s="1" t="s">
        <v>379</v>
      </c>
      <c r="K982" s="1">
        <v>1</v>
      </c>
      <c r="L982" s="1" t="s">
        <v>373</v>
      </c>
      <c r="Q982" s="2" t="s">
        <v>37</v>
      </c>
      <c r="R982" s="1" t="s">
        <v>371</v>
      </c>
      <c r="S982" s="1" t="str">
        <f t="shared" si="32"/>
        <v>BKT|L|9999|1|EF1|BAN</v>
      </c>
      <c r="T982" s="2" t="str">
        <f t="shared" si="33"/>
        <v>OK</v>
      </c>
    </row>
    <row r="983" spans="1:20" x14ac:dyDescent="0.25">
      <c r="A983" s="1">
        <v>602010201</v>
      </c>
      <c r="B983" s="1" t="str">
        <f>VLOOKUP(A983,[1]Maestra!A$1:C$746,2,0)</f>
        <v>ACCCEXAV7</v>
      </c>
      <c r="C983" s="1" t="str">
        <f>VLOOKUP(A983,[1]Maestra!A$1:C$746,3,0)</f>
        <v>CC Exportación Avisadas</v>
      </c>
      <c r="D983" s="1" t="s">
        <v>368</v>
      </c>
      <c r="E983" s="1">
        <v>1</v>
      </c>
      <c r="F983" s="1">
        <v>1</v>
      </c>
      <c r="G983" s="1" t="s">
        <v>389</v>
      </c>
      <c r="H983" s="1">
        <v>9999</v>
      </c>
      <c r="I983" s="1">
        <v>1</v>
      </c>
      <c r="J983" s="1" t="s">
        <v>380</v>
      </c>
      <c r="K983" s="1">
        <v>0</v>
      </c>
      <c r="Q983" s="2" t="s">
        <v>37</v>
      </c>
      <c r="R983" s="1" t="s">
        <v>371</v>
      </c>
      <c r="S983" s="1" t="str">
        <f t="shared" si="32"/>
        <v>BKT|L|9999|1|EPA|</v>
      </c>
      <c r="T983" s="2" t="str">
        <f t="shared" si="33"/>
        <v>OK</v>
      </c>
    </row>
    <row r="984" spans="1:20" x14ac:dyDescent="0.25">
      <c r="A984" s="1">
        <v>602010201</v>
      </c>
      <c r="B984" s="1" t="str">
        <f>VLOOKUP(A984,[1]Maestra!A$1:C$746,2,0)</f>
        <v>ACCCEXAV7</v>
      </c>
      <c r="C984" s="1" t="str">
        <f>VLOOKUP(A984,[1]Maestra!A$1:C$746,3,0)</f>
        <v>CC Exportación Avisadas</v>
      </c>
      <c r="D984" s="1" t="s">
        <v>368</v>
      </c>
      <c r="E984" s="1">
        <v>1</v>
      </c>
      <c r="F984" s="1">
        <v>1</v>
      </c>
      <c r="G984" s="1" t="s">
        <v>389</v>
      </c>
      <c r="H984" s="1">
        <v>9999</v>
      </c>
      <c r="I984" s="1">
        <v>1</v>
      </c>
      <c r="J984" s="1" t="s">
        <v>380</v>
      </c>
      <c r="K984" s="1">
        <v>2</v>
      </c>
      <c r="Q984" s="2" t="s">
        <v>37</v>
      </c>
      <c r="R984" s="1" t="s">
        <v>371</v>
      </c>
      <c r="S984" s="1" t="str">
        <f t="shared" si="32"/>
        <v>BKT|L|9999|1|EPA|</v>
      </c>
      <c r="T984" s="2" t="str">
        <f t="shared" si="33"/>
        <v>OK</v>
      </c>
    </row>
    <row r="985" spans="1:20" x14ac:dyDescent="0.25">
      <c r="A985" s="1">
        <v>602010202</v>
      </c>
      <c r="B985" s="1">
        <f>VLOOKUP(A985,[1]Maestra!A$1:C$746,2,0)</f>
        <v>0</v>
      </c>
      <c r="C985" s="1" t="str">
        <f>VLOOKUP(A985,[1]Maestra!A$1:C$746,3,0)</f>
        <v>CC Exportación Confirmadas</v>
      </c>
      <c r="D985" s="1" t="s">
        <v>368</v>
      </c>
      <c r="E985" s="1">
        <v>1</v>
      </c>
      <c r="F985" s="1">
        <v>1</v>
      </c>
      <c r="G985" s="1" t="s">
        <v>389</v>
      </c>
      <c r="H985" s="1">
        <v>9999</v>
      </c>
      <c r="I985" s="1">
        <v>1</v>
      </c>
      <c r="J985" s="1" t="s">
        <v>381</v>
      </c>
      <c r="K985" s="1">
        <v>0</v>
      </c>
      <c r="Q985" s="2" t="s">
        <v>37</v>
      </c>
      <c r="R985" s="1" t="s">
        <v>371</v>
      </c>
      <c r="S985" s="1" t="str">
        <f t="shared" si="32"/>
        <v>BKT|L|9999|1|EPC|</v>
      </c>
      <c r="T985" s="2" t="str">
        <f t="shared" si="33"/>
        <v>OK</v>
      </c>
    </row>
    <row r="986" spans="1:20" x14ac:dyDescent="0.25">
      <c r="A986" s="1">
        <v>602010202</v>
      </c>
      <c r="B986" s="1">
        <f>VLOOKUP(A986,[1]Maestra!A$1:C$746,2,0)</f>
        <v>0</v>
      </c>
      <c r="C986" s="1" t="str">
        <f>VLOOKUP(A986,[1]Maestra!A$1:C$746,3,0)</f>
        <v>CC Exportación Confirmadas</v>
      </c>
      <c r="D986" s="1" t="s">
        <v>368</v>
      </c>
      <c r="E986" s="1">
        <v>1</v>
      </c>
      <c r="F986" s="1">
        <v>1</v>
      </c>
      <c r="G986" s="1" t="s">
        <v>389</v>
      </c>
      <c r="H986" s="1">
        <v>9999</v>
      </c>
      <c r="I986" s="1">
        <v>1</v>
      </c>
      <c r="J986" s="1" t="s">
        <v>381</v>
      </c>
      <c r="K986" s="1">
        <v>1</v>
      </c>
      <c r="Q986" s="2" t="s">
        <v>37</v>
      </c>
      <c r="R986" s="1" t="s">
        <v>371</v>
      </c>
      <c r="S986" s="1" t="str">
        <f t="shared" si="32"/>
        <v>BKT|L|9999|1|EPC|</v>
      </c>
      <c r="T986" s="2" t="str">
        <f t="shared" si="33"/>
        <v>OK</v>
      </c>
    </row>
    <row r="987" spans="1:20" x14ac:dyDescent="0.25">
      <c r="A987" s="1">
        <v>602010202</v>
      </c>
      <c r="B987" s="1">
        <f>VLOOKUP(A987,[1]Maestra!A$1:C$746,2,0)</f>
        <v>0</v>
      </c>
      <c r="C987" s="1" t="str">
        <f>VLOOKUP(A987,[1]Maestra!A$1:C$746,3,0)</f>
        <v>CC Exportación Confirmadas</v>
      </c>
      <c r="D987" s="1" t="s">
        <v>368</v>
      </c>
      <c r="E987" s="1">
        <v>1</v>
      </c>
      <c r="F987" s="1">
        <v>1</v>
      </c>
      <c r="G987" s="1" t="s">
        <v>389</v>
      </c>
      <c r="H987" s="1">
        <v>9999</v>
      </c>
      <c r="I987" s="1">
        <v>1</v>
      </c>
      <c r="J987" s="1" t="s">
        <v>381</v>
      </c>
      <c r="K987" s="1">
        <v>1</v>
      </c>
      <c r="L987" s="1" t="s">
        <v>373</v>
      </c>
      <c r="Q987" s="2" t="s">
        <v>37</v>
      </c>
      <c r="R987" s="1" t="s">
        <v>371</v>
      </c>
      <c r="S987" s="1" t="str">
        <f t="shared" si="32"/>
        <v>BKT|L|9999|1|EPC|BAN</v>
      </c>
      <c r="T987" s="2" t="str">
        <f t="shared" si="33"/>
        <v>OK</v>
      </c>
    </row>
    <row r="988" spans="1:20" x14ac:dyDescent="0.25">
      <c r="A988" s="1">
        <v>602010201</v>
      </c>
      <c r="B988" s="1" t="str">
        <f>VLOOKUP(A988,[1]Maestra!A$1:C$746,2,0)</f>
        <v>ACCCEXAV7</v>
      </c>
      <c r="C988" s="1" t="str">
        <f>VLOOKUP(A988,[1]Maestra!A$1:C$746,3,0)</f>
        <v>CC Exportación Avisadas</v>
      </c>
      <c r="D988" s="1" t="s">
        <v>368</v>
      </c>
      <c r="E988" s="1">
        <v>1</v>
      </c>
      <c r="F988" s="1">
        <v>1</v>
      </c>
      <c r="G988" s="1" t="s">
        <v>389</v>
      </c>
      <c r="H988" s="1">
        <v>9999</v>
      </c>
      <c r="I988" s="1">
        <v>1</v>
      </c>
      <c r="J988" s="1" t="s">
        <v>374</v>
      </c>
      <c r="K988" s="1">
        <v>2</v>
      </c>
      <c r="Q988" s="2" t="s">
        <v>37</v>
      </c>
      <c r="R988" s="1" t="s">
        <v>371</v>
      </c>
      <c r="S988" s="1" t="str">
        <f t="shared" si="32"/>
        <v>BKT|L|9999|1|EVA|</v>
      </c>
      <c r="T988" s="2" t="str">
        <f t="shared" si="33"/>
        <v>OK</v>
      </c>
    </row>
    <row r="989" spans="1:20" x14ac:dyDescent="0.25">
      <c r="A989" s="1">
        <v>602010202</v>
      </c>
      <c r="B989" s="1">
        <f>VLOOKUP(A989,[1]Maestra!A$1:C$746,2,0)</f>
        <v>0</v>
      </c>
      <c r="C989" s="1" t="str">
        <f>VLOOKUP(A989,[1]Maestra!A$1:C$746,3,0)</f>
        <v>CC Exportación Confirmadas</v>
      </c>
      <c r="D989" s="1" t="s">
        <v>368</v>
      </c>
      <c r="E989" s="1">
        <v>1</v>
      </c>
      <c r="F989" s="1">
        <v>1</v>
      </c>
      <c r="G989" s="1" t="s">
        <v>389</v>
      </c>
      <c r="H989" s="1">
        <v>9999</v>
      </c>
      <c r="I989" s="1">
        <v>1</v>
      </c>
      <c r="J989" s="1" t="s">
        <v>375</v>
      </c>
      <c r="K989" s="1">
        <v>1</v>
      </c>
      <c r="Q989" s="2" t="s">
        <v>37</v>
      </c>
      <c r="R989" s="1" t="s">
        <v>371</v>
      </c>
      <c r="S989" s="1" t="str">
        <f t="shared" si="32"/>
        <v>BKT|L|9999|1|EVC|</v>
      </c>
      <c r="T989" s="2" t="str">
        <f t="shared" si="33"/>
        <v>OK</v>
      </c>
    </row>
    <row r="990" spans="1:20" x14ac:dyDescent="0.25">
      <c r="A990" s="1">
        <v>9999999999</v>
      </c>
      <c r="B990" s="1" t="e">
        <f>VLOOKUP(A990,[1]Maestra!A$1:C$746,2,0)</f>
        <v>#N/A</v>
      </c>
      <c r="C990" s="1" t="e">
        <f>VLOOKUP(A990,[1]Maestra!A$1:C$746,3,0)</f>
        <v>#N/A</v>
      </c>
      <c r="D990" s="1" t="s">
        <v>368</v>
      </c>
      <c r="E990" s="1">
        <v>1</v>
      </c>
      <c r="F990" s="1">
        <v>1</v>
      </c>
      <c r="G990" s="1" t="s">
        <v>389</v>
      </c>
      <c r="H990" s="1">
        <v>9999</v>
      </c>
      <c r="I990" s="1">
        <v>1</v>
      </c>
      <c r="J990" s="1" t="s">
        <v>375</v>
      </c>
      <c r="K990" s="1">
        <v>1</v>
      </c>
      <c r="L990" s="1" t="s">
        <v>373</v>
      </c>
      <c r="Q990" s="2" t="s">
        <v>37</v>
      </c>
      <c r="R990" s="1" t="s">
        <v>371</v>
      </c>
      <c r="S990" s="1" t="str">
        <f t="shared" si="32"/>
        <v>BKT|L|9999|1|EVC|BAN</v>
      </c>
      <c r="T990" s="2" t="str">
        <f t="shared" si="33"/>
        <v>OK</v>
      </c>
    </row>
    <row r="991" spans="1:20" x14ac:dyDescent="0.25">
      <c r="A991" s="1">
        <v>602010201</v>
      </c>
      <c r="B991" s="1" t="str">
        <f>VLOOKUP(A991,[1]Maestra!A$1:C$746,2,0)</f>
        <v>ACCCEXAV7</v>
      </c>
      <c r="C991" s="1" t="str">
        <f>VLOOKUP(A991,[1]Maestra!A$1:C$746,3,0)</f>
        <v>CC Exportación Avisadas</v>
      </c>
      <c r="D991" s="1" t="s">
        <v>368</v>
      </c>
      <c r="E991" s="1">
        <v>1</v>
      </c>
      <c r="F991" s="1">
        <v>1</v>
      </c>
      <c r="G991" s="1" t="s">
        <v>389</v>
      </c>
      <c r="H991" s="1">
        <v>9999</v>
      </c>
      <c r="I991" s="1">
        <v>1</v>
      </c>
      <c r="J991" s="1" t="s">
        <v>382</v>
      </c>
      <c r="K991" s="1">
        <v>1</v>
      </c>
      <c r="Q991" s="2" t="s">
        <v>37</v>
      </c>
      <c r="R991" s="1" t="s">
        <v>371</v>
      </c>
      <c r="S991" s="1" t="str">
        <f t="shared" si="32"/>
        <v>BKT|L|9999|1|EV1|</v>
      </c>
      <c r="T991" s="2" t="str">
        <f t="shared" si="33"/>
        <v>OK</v>
      </c>
    </row>
    <row r="992" spans="1:20" x14ac:dyDescent="0.25">
      <c r="A992" s="1">
        <v>602010201</v>
      </c>
      <c r="B992" s="1" t="str">
        <f>VLOOKUP(A992,[1]Maestra!A$1:C$746,2,0)</f>
        <v>ACCCEXAV7</v>
      </c>
      <c r="C992" s="1" t="str">
        <f>VLOOKUP(A992,[1]Maestra!A$1:C$746,3,0)</f>
        <v>CC Exportación Avisadas</v>
      </c>
      <c r="D992" s="1" t="s">
        <v>368</v>
      </c>
      <c r="E992" s="1">
        <v>1</v>
      </c>
      <c r="F992" s="1">
        <v>1</v>
      </c>
      <c r="G992" s="1" t="s">
        <v>389</v>
      </c>
      <c r="H992" s="1">
        <v>9999</v>
      </c>
      <c r="I992" s="1">
        <v>1</v>
      </c>
      <c r="J992" s="1" t="s">
        <v>382</v>
      </c>
      <c r="K992" s="1">
        <v>1</v>
      </c>
      <c r="L992" s="1" t="s">
        <v>373</v>
      </c>
      <c r="Q992" s="2" t="s">
        <v>37</v>
      </c>
      <c r="R992" s="1" t="s">
        <v>371</v>
      </c>
      <c r="S992" s="1" t="str">
        <f t="shared" si="32"/>
        <v>BKT|L|9999|1|EV1|BAN</v>
      </c>
      <c r="T992" s="2" t="str">
        <f t="shared" si="33"/>
        <v>OK</v>
      </c>
    </row>
    <row r="993" spans="1:20" x14ac:dyDescent="0.25">
      <c r="A993" s="1">
        <v>602050299</v>
      </c>
      <c r="B993" s="1" t="str">
        <f>VLOOKUP(A993,[1]Maestra!A$1:C$746,2,0)</f>
        <v>FBCOBEXP6</v>
      </c>
      <c r="C993" s="1" t="str">
        <f>VLOOKUP(A993,[1]Maestra!A$1:C$746,3,0)</f>
        <v>Cobranzas de Exportación</v>
      </c>
      <c r="D993" s="1" t="s">
        <v>368</v>
      </c>
      <c r="E993" s="1">
        <v>1</v>
      </c>
      <c r="F993" s="1">
        <v>2</v>
      </c>
      <c r="G993" s="1" t="s">
        <v>390</v>
      </c>
      <c r="H993" s="1">
        <v>10</v>
      </c>
      <c r="I993" s="1">
        <v>0</v>
      </c>
      <c r="J993" s="1" t="s">
        <v>391</v>
      </c>
      <c r="K993" s="1">
        <v>0</v>
      </c>
      <c r="Q993" s="2" t="s">
        <v>37</v>
      </c>
      <c r="R993" s="1" t="s">
        <v>371</v>
      </c>
      <c r="S993" s="1" t="str">
        <f t="shared" si="32"/>
        <v>BKT|O|10|0|CHQ|</v>
      </c>
      <c r="T993" s="2" t="str">
        <f t="shared" si="33"/>
        <v>OK</v>
      </c>
    </row>
    <row r="994" spans="1:20" x14ac:dyDescent="0.25">
      <c r="A994" s="1">
        <v>602050299</v>
      </c>
      <c r="B994" s="1" t="str">
        <f>VLOOKUP(A994,[1]Maestra!A$1:C$746,2,0)</f>
        <v>FBCOBEXP6</v>
      </c>
      <c r="C994" s="1" t="str">
        <f>VLOOKUP(A994,[1]Maestra!A$1:C$746,3,0)</f>
        <v>Cobranzas de Exportación</v>
      </c>
      <c r="D994" s="1" t="s">
        <v>368</v>
      </c>
      <c r="E994" s="1">
        <v>1</v>
      </c>
      <c r="F994" s="1">
        <v>2</v>
      </c>
      <c r="G994" s="1" t="s">
        <v>390</v>
      </c>
      <c r="H994" s="1">
        <v>10</v>
      </c>
      <c r="I994" s="1">
        <v>0</v>
      </c>
      <c r="J994" s="1">
        <v>9999</v>
      </c>
      <c r="K994" s="1">
        <v>0</v>
      </c>
      <c r="Q994" s="2" t="s">
        <v>37</v>
      </c>
      <c r="R994" s="1" t="s">
        <v>371</v>
      </c>
      <c r="S994" s="1" t="str">
        <f t="shared" si="32"/>
        <v>BKT|O|10|0|9999|</v>
      </c>
      <c r="T994" s="2" t="str">
        <f t="shared" si="33"/>
        <v>OK</v>
      </c>
    </row>
    <row r="995" spans="1:20" x14ac:dyDescent="0.25">
      <c r="A995" s="1">
        <v>602050299</v>
      </c>
      <c r="B995" s="1" t="str">
        <f>VLOOKUP(A995,[1]Maestra!A$1:C$746,2,0)</f>
        <v>FBCOBEXP6</v>
      </c>
      <c r="C995" s="1" t="str">
        <f>VLOOKUP(A995,[1]Maestra!A$1:C$746,3,0)</f>
        <v>Cobranzas de Exportación</v>
      </c>
      <c r="D995" s="1" t="s">
        <v>368</v>
      </c>
      <c r="E995" s="1">
        <v>1</v>
      </c>
      <c r="F995" s="1">
        <v>2</v>
      </c>
      <c r="G995" s="1" t="s">
        <v>390</v>
      </c>
      <c r="H995" s="1">
        <v>15</v>
      </c>
      <c r="I995" s="1">
        <v>0</v>
      </c>
      <c r="J995" s="1" t="s">
        <v>391</v>
      </c>
      <c r="K995" s="1">
        <v>0</v>
      </c>
      <c r="Q995" s="2" t="s">
        <v>37</v>
      </c>
      <c r="R995" s="1" t="s">
        <v>371</v>
      </c>
      <c r="S995" s="1" t="str">
        <f t="shared" si="32"/>
        <v>BKT|O|15|0|CHQ|</v>
      </c>
      <c r="T995" s="2" t="str">
        <f t="shared" si="33"/>
        <v>OK</v>
      </c>
    </row>
    <row r="996" spans="1:20" x14ac:dyDescent="0.25">
      <c r="A996" s="1">
        <v>602050299</v>
      </c>
      <c r="B996" s="1" t="str">
        <f>VLOOKUP(A996,[1]Maestra!A$1:C$746,2,0)</f>
        <v>FBCOBEXP6</v>
      </c>
      <c r="C996" s="1" t="str">
        <f>VLOOKUP(A996,[1]Maestra!A$1:C$746,3,0)</f>
        <v>Cobranzas de Exportación</v>
      </c>
      <c r="D996" s="1" t="s">
        <v>368</v>
      </c>
      <c r="E996" s="1">
        <v>1</v>
      </c>
      <c r="F996" s="1">
        <v>2</v>
      </c>
      <c r="G996" s="1" t="s">
        <v>390</v>
      </c>
      <c r="H996" s="1">
        <v>15</v>
      </c>
      <c r="I996" s="1">
        <v>0</v>
      </c>
      <c r="J996" s="1" t="s">
        <v>392</v>
      </c>
      <c r="K996" s="1">
        <v>0</v>
      </c>
      <c r="Q996" s="2" t="s">
        <v>37</v>
      </c>
      <c r="R996" s="1" t="s">
        <v>371</v>
      </c>
      <c r="S996" s="1" t="str">
        <f t="shared" si="32"/>
        <v>BKT|O|15|0|DOC|</v>
      </c>
      <c r="T996" s="2" t="str">
        <f t="shared" si="33"/>
        <v>OK</v>
      </c>
    </row>
    <row r="997" spans="1:20" x14ac:dyDescent="0.25">
      <c r="A997" s="1">
        <v>602050299</v>
      </c>
      <c r="B997" s="1" t="str">
        <f>VLOOKUP(A997,[1]Maestra!A$1:C$746,2,0)</f>
        <v>FBCOBEXP6</v>
      </c>
      <c r="C997" s="1" t="str">
        <f>VLOOKUP(A997,[1]Maestra!A$1:C$746,3,0)</f>
        <v>Cobranzas de Exportación</v>
      </c>
      <c r="D997" s="1" t="s">
        <v>368</v>
      </c>
      <c r="E997" s="1">
        <v>1</v>
      </c>
      <c r="F997" s="1">
        <v>2</v>
      </c>
      <c r="G997" s="1" t="s">
        <v>390</v>
      </c>
      <c r="H997" s="1">
        <v>9999</v>
      </c>
      <c r="I997" s="1">
        <v>0</v>
      </c>
      <c r="J997" s="1" t="s">
        <v>391</v>
      </c>
      <c r="K997" s="1">
        <v>0</v>
      </c>
      <c r="Q997" s="2" t="s">
        <v>37</v>
      </c>
      <c r="R997" s="1" t="s">
        <v>371</v>
      </c>
      <c r="S997" s="1" t="str">
        <f t="shared" si="32"/>
        <v>BKT|O|9999|0|CHQ|</v>
      </c>
      <c r="T997" s="2" t="str">
        <f t="shared" si="33"/>
        <v>OK</v>
      </c>
    </row>
    <row r="998" spans="1:20" x14ac:dyDescent="0.25">
      <c r="A998" s="1">
        <v>602050299</v>
      </c>
      <c r="B998" s="1" t="str">
        <f>VLOOKUP(A998,[1]Maestra!A$1:C$746,2,0)</f>
        <v>FBCOBEXP6</v>
      </c>
      <c r="C998" s="1" t="str">
        <f>VLOOKUP(A998,[1]Maestra!A$1:C$746,3,0)</f>
        <v>Cobranzas de Exportación</v>
      </c>
      <c r="D998" s="1" t="s">
        <v>368</v>
      </c>
      <c r="E998" s="1">
        <v>1</v>
      </c>
      <c r="F998" s="1">
        <v>2</v>
      </c>
      <c r="G998" s="1" t="s">
        <v>390</v>
      </c>
      <c r="H998" s="1">
        <v>9999</v>
      </c>
      <c r="I998" s="1">
        <v>0</v>
      </c>
      <c r="J998" s="1" t="s">
        <v>392</v>
      </c>
      <c r="K998" s="1">
        <v>0</v>
      </c>
      <c r="Q998" s="2" t="s">
        <v>37</v>
      </c>
      <c r="R998" s="1" t="s">
        <v>371</v>
      </c>
      <c r="S998" s="1" t="str">
        <f t="shared" si="32"/>
        <v>BKT|O|9999|0|DOC|</v>
      </c>
      <c r="T998" s="2" t="str">
        <f t="shared" si="33"/>
        <v>OK</v>
      </c>
    </row>
    <row r="999" spans="1:20" x14ac:dyDescent="0.25">
      <c r="A999" s="1">
        <v>602050299</v>
      </c>
      <c r="B999" s="1" t="str">
        <f>VLOOKUP(A999,[1]Maestra!A$1:C$746,2,0)</f>
        <v>FBCOBEXP6</v>
      </c>
      <c r="C999" s="1" t="str">
        <f>VLOOKUP(A999,[1]Maestra!A$1:C$746,3,0)</f>
        <v>Cobranzas de Exportación</v>
      </c>
      <c r="D999" s="1" t="s">
        <v>368</v>
      </c>
      <c r="E999" s="1">
        <v>1</v>
      </c>
      <c r="F999" s="1">
        <v>2</v>
      </c>
      <c r="G999" s="1" t="s">
        <v>390</v>
      </c>
      <c r="H999" s="1">
        <v>9999</v>
      </c>
      <c r="I999" s="1">
        <v>0</v>
      </c>
      <c r="J999" s="1">
        <v>9999</v>
      </c>
      <c r="K999" s="1">
        <v>0</v>
      </c>
      <c r="Q999" s="2" t="s">
        <v>37</v>
      </c>
      <c r="R999" s="1" t="s">
        <v>371</v>
      </c>
      <c r="S999" s="1" t="str">
        <f t="shared" si="32"/>
        <v>BKT|O|9999|0|9999|</v>
      </c>
      <c r="T999" s="2" t="str">
        <f t="shared" si="33"/>
        <v>OK</v>
      </c>
    </row>
    <row r="1000" spans="1:20" x14ac:dyDescent="0.25">
      <c r="A1000" s="1">
        <v>602020199</v>
      </c>
      <c r="B1000" s="1" t="str">
        <f>VLOOKUP(A1000,[1]Maestra!A$1:C$746,2,0)</f>
        <v>FBACEIMP6</v>
      </c>
      <c r="C1000" s="1" t="str">
        <f>VLOOKUP(A1000,[1]Maestra!A$1:C$746,3,0)</f>
        <v>Aceptaciones de Importaciones</v>
      </c>
      <c r="D1000" s="1" t="s">
        <v>368</v>
      </c>
      <c r="E1000" s="1">
        <v>1</v>
      </c>
      <c r="F1000" s="1">
        <v>11</v>
      </c>
      <c r="G1000" s="1" t="s">
        <v>393</v>
      </c>
      <c r="H1000" s="1">
        <v>5</v>
      </c>
      <c r="I1000" s="1">
        <v>3</v>
      </c>
      <c r="J1000" s="1" t="s">
        <v>394</v>
      </c>
      <c r="K1000" s="1">
        <v>2</v>
      </c>
      <c r="Q1000" s="2" t="s">
        <v>37</v>
      </c>
      <c r="R1000" s="1" t="s">
        <v>371</v>
      </c>
      <c r="S1000" s="1" t="str">
        <f t="shared" si="32"/>
        <v>BKT|F|5|3|AAJ|</v>
      </c>
      <c r="T1000" s="2" t="str">
        <f t="shared" si="33"/>
        <v>OK</v>
      </c>
    </row>
    <row r="1001" spans="1:20" x14ac:dyDescent="0.25">
      <c r="A1001" s="1">
        <v>602010199</v>
      </c>
      <c r="B1001" s="1" t="str">
        <f>VLOOKUP(A1001,[1]Maestra!A$1:C$746,2,0)</f>
        <v>ACCACRIM6</v>
      </c>
      <c r="C1001" s="1" t="str">
        <f>VLOOKUP(A1001,[1]Maestra!A$1:C$746,3,0)</f>
        <v>Carta de Crédito Importación</v>
      </c>
      <c r="D1001" s="1" t="s">
        <v>368</v>
      </c>
      <c r="E1001" s="1">
        <v>1</v>
      </c>
      <c r="F1001" s="1">
        <v>11</v>
      </c>
      <c r="G1001" s="1" t="s">
        <v>393</v>
      </c>
      <c r="H1001" s="1">
        <v>10</v>
      </c>
      <c r="I1001" s="1">
        <v>1</v>
      </c>
      <c r="J1001" s="1" t="s">
        <v>395</v>
      </c>
      <c r="K1001" s="1">
        <v>1</v>
      </c>
      <c r="Q1001" s="2" t="s">
        <v>37</v>
      </c>
      <c r="R1001" s="1" t="s">
        <v>371</v>
      </c>
      <c r="S1001" s="1" t="str">
        <f t="shared" si="32"/>
        <v>BKT|F|10|1|IVJ|</v>
      </c>
      <c r="T1001" s="2" t="str">
        <f t="shared" si="33"/>
        <v>OK</v>
      </c>
    </row>
    <row r="1002" spans="1:20" x14ac:dyDescent="0.25">
      <c r="A1002" s="1">
        <v>602010199</v>
      </c>
      <c r="B1002" s="1" t="str">
        <f>VLOOKUP(A1002,[1]Maestra!A$1:C$746,2,0)</f>
        <v>ACCACRIM6</v>
      </c>
      <c r="C1002" s="1" t="str">
        <f>VLOOKUP(A1002,[1]Maestra!A$1:C$746,3,0)</f>
        <v>Carta de Crédito Importación</v>
      </c>
      <c r="D1002" s="1" t="s">
        <v>368</v>
      </c>
      <c r="E1002" s="1">
        <v>1</v>
      </c>
      <c r="F1002" s="1">
        <v>11</v>
      </c>
      <c r="G1002" s="1" t="s">
        <v>393</v>
      </c>
      <c r="H1002" s="1">
        <v>10</v>
      </c>
      <c r="I1002" s="1">
        <v>1</v>
      </c>
      <c r="J1002" s="1" t="s">
        <v>395</v>
      </c>
      <c r="K1002" s="1">
        <v>2</v>
      </c>
      <c r="Q1002" s="2" t="s">
        <v>37</v>
      </c>
      <c r="R1002" s="1" t="s">
        <v>371</v>
      </c>
      <c r="S1002" s="1" t="str">
        <f t="shared" si="32"/>
        <v>BKT|F|10|1|IVJ|</v>
      </c>
      <c r="T1002" s="2" t="str">
        <f t="shared" si="33"/>
        <v>OK</v>
      </c>
    </row>
    <row r="1003" spans="1:20" x14ac:dyDescent="0.25">
      <c r="A1003" s="1">
        <v>602010199</v>
      </c>
      <c r="B1003" s="1" t="str">
        <f>VLOOKUP(A1003,[1]Maestra!A$1:C$746,2,0)</f>
        <v>ACCACRIM6</v>
      </c>
      <c r="C1003" s="1" t="str">
        <f>VLOOKUP(A1003,[1]Maestra!A$1:C$746,3,0)</f>
        <v>Carta de Crédito Importación</v>
      </c>
      <c r="D1003" s="1" t="s">
        <v>368</v>
      </c>
      <c r="E1003" s="1">
        <v>1</v>
      </c>
      <c r="F1003" s="1">
        <v>11</v>
      </c>
      <c r="G1003" s="1" t="s">
        <v>393</v>
      </c>
      <c r="H1003" s="1">
        <v>10</v>
      </c>
      <c r="I1003" s="1">
        <v>1</v>
      </c>
      <c r="J1003" s="1" t="s">
        <v>396</v>
      </c>
      <c r="K1003" s="1">
        <v>1</v>
      </c>
      <c r="Q1003" s="2" t="s">
        <v>37</v>
      </c>
      <c r="R1003" s="1" t="s">
        <v>371</v>
      </c>
      <c r="S1003" s="1" t="str">
        <f t="shared" si="32"/>
        <v>BKT|F|10|1|IVR|</v>
      </c>
      <c r="T1003" s="2" t="str">
        <f t="shared" si="33"/>
        <v>OK</v>
      </c>
    </row>
    <row r="1004" spans="1:20" x14ac:dyDescent="0.25">
      <c r="A1004" s="1">
        <v>602010199</v>
      </c>
      <c r="B1004" s="1" t="str">
        <f>VLOOKUP(A1004,[1]Maestra!A$1:C$746,2,0)</f>
        <v>ACCACRIM6</v>
      </c>
      <c r="C1004" s="1" t="str">
        <f>VLOOKUP(A1004,[1]Maestra!A$1:C$746,3,0)</f>
        <v>Carta de Crédito Importación</v>
      </c>
      <c r="D1004" s="1" t="s">
        <v>368</v>
      </c>
      <c r="E1004" s="1">
        <v>1</v>
      </c>
      <c r="F1004" s="1">
        <v>11</v>
      </c>
      <c r="G1004" s="1" t="s">
        <v>393</v>
      </c>
      <c r="H1004" s="1">
        <v>10</v>
      </c>
      <c r="I1004" s="1">
        <v>1</v>
      </c>
      <c r="J1004" s="1" t="s">
        <v>396</v>
      </c>
      <c r="K1004" s="1">
        <v>2</v>
      </c>
      <c r="Q1004" s="2" t="s">
        <v>37</v>
      </c>
      <c r="R1004" s="1" t="s">
        <v>371</v>
      </c>
      <c r="S1004" s="1" t="str">
        <f t="shared" si="32"/>
        <v>BKT|F|10|1|IVR|</v>
      </c>
      <c r="T1004" s="2" t="str">
        <f t="shared" si="33"/>
        <v>OK</v>
      </c>
    </row>
    <row r="1005" spans="1:20" x14ac:dyDescent="0.25">
      <c r="A1005" s="1">
        <v>602010199</v>
      </c>
      <c r="B1005" s="1" t="str">
        <f>VLOOKUP(A1005,[1]Maestra!A$1:C$746,2,0)</f>
        <v>ACCACRIM6</v>
      </c>
      <c r="C1005" s="1" t="str">
        <f>VLOOKUP(A1005,[1]Maestra!A$1:C$746,3,0)</f>
        <v>Carta de Crédito Importación</v>
      </c>
      <c r="D1005" s="1" t="s">
        <v>368</v>
      </c>
      <c r="E1005" s="1">
        <v>1</v>
      </c>
      <c r="F1005" s="1">
        <v>11</v>
      </c>
      <c r="G1005" s="1" t="s">
        <v>393</v>
      </c>
      <c r="H1005" s="1">
        <v>10</v>
      </c>
      <c r="I1005" s="1">
        <v>1</v>
      </c>
      <c r="J1005" s="1" t="s">
        <v>397</v>
      </c>
      <c r="K1005" s="1">
        <v>1</v>
      </c>
      <c r="Q1005" s="2" t="s">
        <v>37</v>
      </c>
      <c r="R1005" s="1" t="s">
        <v>371</v>
      </c>
      <c r="S1005" s="1" t="str">
        <f t="shared" si="32"/>
        <v>BKT|F|10|1|IV1|</v>
      </c>
      <c r="T1005" s="2" t="str">
        <f t="shared" si="33"/>
        <v>OK</v>
      </c>
    </row>
    <row r="1006" spans="1:20" x14ac:dyDescent="0.25">
      <c r="A1006" s="1">
        <v>602010199</v>
      </c>
      <c r="B1006" s="1" t="str">
        <f>VLOOKUP(A1006,[1]Maestra!A$1:C$746,2,0)</f>
        <v>ACCACRIM6</v>
      </c>
      <c r="C1006" s="1" t="str">
        <f>VLOOKUP(A1006,[1]Maestra!A$1:C$746,3,0)</f>
        <v>Carta de Crédito Importación</v>
      </c>
      <c r="D1006" s="1" t="s">
        <v>368</v>
      </c>
      <c r="E1006" s="1">
        <v>1</v>
      </c>
      <c r="F1006" s="1">
        <v>11</v>
      </c>
      <c r="G1006" s="1" t="s">
        <v>393</v>
      </c>
      <c r="H1006" s="1">
        <v>10</v>
      </c>
      <c r="I1006" s="1">
        <v>1</v>
      </c>
      <c r="J1006" s="1" t="s">
        <v>397</v>
      </c>
      <c r="K1006" s="1">
        <v>2</v>
      </c>
      <c r="Q1006" s="2" t="s">
        <v>37</v>
      </c>
      <c r="R1006" s="1" t="s">
        <v>371</v>
      </c>
      <c r="S1006" s="1" t="str">
        <f t="shared" ref="S1006:S1069" si="34">_xlfn.CONCAT(D1006,"|",G1006,"|",H1006,"|",I1006,"|",J1006,"|",L1006)</f>
        <v>BKT|F|10|1|IV1|</v>
      </c>
      <c r="T1006" s="2" t="str">
        <f t="shared" si="33"/>
        <v>OK</v>
      </c>
    </row>
    <row r="1007" spans="1:20" x14ac:dyDescent="0.25">
      <c r="A1007" s="1">
        <v>602010199</v>
      </c>
      <c r="B1007" s="1" t="str">
        <f>VLOOKUP(A1007,[1]Maestra!A$1:C$746,2,0)</f>
        <v>ACCACRIM6</v>
      </c>
      <c r="C1007" s="1" t="str">
        <f>VLOOKUP(A1007,[1]Maestra!A$1:C$746,3,0)</f>
        <v>Carta de Crédito Importación</v>
      </c>
      <c r="D1007" s="1" t="s">
        <v>368</v>
      </c>
      <c r="E1007" s="1">
        <v>1</v>
      </c>
      <c r="F1007" s="1">
        <v>11</v>
      </c>
      <c r="G1007" s="1" t="s">
        <v>393</v>
      </c>
      <c r="H1007" s="1">
        <v>10</v>
      </c>
      <c r="I1007" s="1">
        <v>1</v>
      </c>
      <c r="J1007" s="1" t="s">
        <v>398</v>
      </c>
      <c r="K1007" s="1">
        <v>1</v>
      </c>
      <c r="Q1007" s="2" t="s">
        <v>37</v>
      </c>
      <c r="R1007" s="1" t="s">
        <v>371</v>
      </c>
      <c r="S1007" s="1" t="str">
        <f t="shared" si="34"/>
        <v>BKT|F|10|1|IV2|</v>
      </c>
      <c r="T1007" s="2" t="str">
        <f t="shared" si="33"/>
        <v>OK</v>
      </c>
    </row>
    <row r="1008" spans="1:20" x14ac:dyDescent="0.25">
      <c r="A1008" s="1">
        <v>602010199</v>
      </c>
      <c r="B1008" s="1" t="str">
        <f>VLOOKUP(A1008,[1]Maestra!A$1:C$746,2,0)</f>
        <v>ACCACRIM6</v>
      </c>
      <c r="C1008" s="1" t="str">
        <f>VLOOKUP(A1008,[1]Maestra!A$1:C$746,3,0)</f>
        <v>Carta de Crédito Importación</v>
      </c>
      <c r="D1008" s="1" t="s">
        <v>368</v>
      </c>
      <c r="E1008" s="1">
        <v>1</v>
      </c>
      <c r="F1008" s="1">
        <v>11</v>
      </c>
      <c r="G1008" s="1" t="s">
        <v>393</v>
      </c>
      <c r="H1008" s="1">
        <v>10</v>
      </c>
      <c r="I1008" s="1">
        <v>1</v>
      </c>
      <c r="J1008" s="1" t="s">
        <v>398</v>
      </c>
      <c r="K1008" s="1">
        <v>2</v>
      </c>
      <c r="Q1008" s="2" t="s">
        <v>37</v>
      </c>
      <c r="R1008" s="1" t="s">
        <v>371</v>
      </c>
      <c r="S1008" s="1" t="str">
        <f t="shared" si="34"/>
        <v>BKT|F|10|1|IV2|</v>
      </c>
      <c r="T1008" s="2" t="str">
        <f t="shared" si="33"/>
        <v>OK</v>
      </c>
    </row>
    <row r="1009" spans="1:20" x14ac:dyDescent="0.25">
      <c r="A1009" s="1">
        <v>602020199</v>
      </c>
      <c r="B1009" s="1" t="str">
        <f>VLOOKUP(A1009,[1]Maestra!A$1:C$746,2,0)</f>
        <v>FBACEIMP6</v>
      </c>
      <c r="C1009" s="1" t="str">
        <f>VLOOKUP(A1009,[1]Maestra!A$1:C$746,3,0)</f>
        <v>Aceptaciones de Importaciones</v>
      </c>
      <c r="D1009" s="1" t="s">
        <v>368</v>
      </c>
      <c r="E1009" s="1">
        <v>1</v>
      </c>
      <c r="F1009" s="1">
        <v>11</v>
      </c>
      <c r="G1009" s="1" t="s">
        <v>393</v>
      </c>
      <c r="H1009" s="1">
        <v>10</v>
      </c>
      <c r="I1009" s="1">
        <v>2</v>
      </c>
      <c r="J1009" s="1" t="s">
        <v>399</v>
      </c>
      <c r="K1009" s="1">
        <v>1</v>
      </c>
      <c r="Q1009" s="2" t="s">
        <v>37</v>
      </c>
      <c r="R1009" s="1" t="s">
        <v>371</v>
      </c>
      <c r="S1009" s="1" t="str">
        <f t="shared" si="34"/>
        <v>BKT|F|10|2|ABJ|</v>
      </c>
      <c r="T1009" s="2" t="str">
        <f t="shared" si="33"/>
        <v>OK</v>
      </c>
    </row>
    <row r="1010" spans="1:20" x14ac:dyDescent="0.25">
      <c r="A1010" s="1">
        <v>602020199</v>
      </c>
      <c r="B1010" s="1" t="str">
        <f>VLOOKUP(A1010,[1]Maestra!A$1:C$746,2,0)</f>
        <v>FBACEIMP6</v>
      </c>
      <c r="C1010" s="1" t="str">
        <f>VLOOKUP(A1010,[1]Maestra!A$1:C$746,3,0)</f>
        <v>Aceptaciones de Importaciones</v>
      </c>
      <c r="D1010" s="1" t="s">
        <v>368</v>
      </c>
      <c r="E1010" s="1">
        <v>1</v>
      </c>
      <c r="F1010" s="1">
        <v>11</v>
      </c>
      <c r="G1010" s="1" t="s">
        <v>393</v>
      </c>
      <c r="H1010" s="1">
        <v>10</v>
      </c>
      <c r="I1010" s="1">
        <v>2</v>
      </c>
      <c r="J1010" s="1" t="s">
        <v>399</v>
      </c>
      <c r="K1010" s="1">
        <v>2</v>
      </c>
      <c r="Q1010" s="2" t="s">
        <v>37</v>
      </c>
      <c r="R1010" s="1" t="s">
        <v>371</v>
      </c>
      <c r="S1010" s="1" t="str">
        <f t="shared" si="34"/>
        <v>BKT|F|10|2|ABJ|</v>
      </c>
      <c r="T1010" s="2" t="str">
        <f t="shared" si="33"/>
        <v>OK</v>
      </c>
    </row>
    <row r="1011" spans="1:20" x14ac:dyDescent="0.25">
      <c r="A1011" s="1">
        <v>602020199</v>
      </c>
      <c r="B1011" s="1" t="str">
        <f>VLOOKUP(A1011,[1]Maestra!A$1:C$746,2,0)</f>
        <v>FBACEIMP6</v>
      </c>
      <c r="C1011" s="1" t="str">
        <f>VLOOKUP(A1011,[1]Maestra!A$1:C$746,3,0)</f>
        <v>Aceptaciones de Importaciones</v>
      </c>
      <c r="D1011" s="1" t="s">
        <v>368</v>
      </c>
      <c r="E1011" s="1">
        <v>1</v>
      </c>
      <c r="F1011" s="1">
        <v>11</v>
      </c>
      <c r="G1011" s="1" t="s">
        <v>393</v>
      </c>
      <c r="H1011" s="1">
        <v>10</v>
      </c>
      <c r="I1011" s="1">
        <v>2</v>
      </c>
      <c r="J1011" s="1" t="s">
        <v>400</v>
      </c>
      <c r="K1011" s="1">
        <v>1</v>
      </c>
      <c r="Q1011" s="2" t="s">
        <v>37</v>
      </c>
      <c r="R1011" s="1" t="s">
        <v>371</v>
      </c>
      <c r="S1011" s="1" t="str">
        <f t="shared" si="34"/>
        <v>BKT|F|10|2|ABR|</v>
      </c>
      <c r="T1011" s="2" t="str">
        <f t="shared" si="33"/>
        <v>OK</v>
      </c>
    </row>
    <row r="1012" spans="1:20" x14ac:dyDescent="0.25">
      <c r="A1012" s="1">
        <v>602020199</v>
      </c>
      <c r="B1012" s="1" t="str">
        <f>VLOOKUP(A1012,[1]Maestra!A$1:C$746,2,0)</f>
        <v>FBACEIMP6</v>
      </c>
      <c r="C1012" s="1" t="str">
        <f>VLOOKUP(A1012,[1]Maestra!A$1:C$746,3,0)</f>
        <v>Aceptaciones de Importaciones</v>
      </c>
      <c r="D1012" s="1" t="s">
        <v>368</v>
      </c>
      <c r="E1012" s="1">
        <v>1</v>
      </c>
      <c r="F1012" s="1">
        <v>11</v>
      </c>
      <c r="G1012" s="1" t="s">
        <v>393</v>
      </c>
      <c r="H1012" s="1">
        <v>10</v>
      </c>
      <c r="I1012" s="1">
        <v>2</v>
      </c>
      <c r="J1012" s="1" t="s">
        <v>400</v>
      </c>
      <c r="K1012" s="1">
        <v>2</v>
      </c>
      <c r="Q1012" s="2" t="s">
        <v>37</v>
      </c>
      <c r="R1012" s="1" t="s">
        <v>371</v>
      </c>
      <c r="S1012" s="1" t="str">
        <f t="shared" si="34"/>
        <v>BKT|F|10|2|ABR|</v>
      </c>
      <c r="T1012" s="2" t="str">
        <f t="shared" si="33"/>
        <v>OK</v>
      </c>
    </row>
    <row r="1013" spans="1:20" x14ac:dyDescent="0.25">
      <c r="A1013" s="1">
        <v>602020199</v>
      </c>
      <c r="B1013" s="1" t="str">
        <f>VLOOKUP(A1013,[1]Maestra!A$1:C$746,2,0)</f>
        <v>FBACEIMP6</v>
      </c>
      <c r="C1013" s="1" t="str">
        <f>VLOOKUP(A1013,[1]Maestra!A$1:C$746,3,0)</f>
        <v>Aceptaciones de Importaciones</v>
      </c>
      <c r="D1013" s="1" t="s">
        <v>368</v>
      </c>
      <c r="E1013" s="1">
        <v>1</v>
      </c>
      <c r="F1013" s="1">
        <v>11</v>
      </c>
      <c r="G1013" s="1" t="s">
        <v>393</v>
      </c>
      <c r="H1013" s="1">
        <v>10</v>
      </c>
      <c r="I1013" s="1">
        <v>2</v>
      </c>
      <c r="J1013" s="1" t="s">
        <v>401</v>
      </c>
      <c r="K1013" s="1">
        <v>1</v>
      </c>
      <c r="Q1013" s="2" t="s">
        <v>37</v>
      </c>
      <c r="R1013" s="1" t="s">
        <v>371</v>
      </c>
      <c r="S1013" s="1" t="str">
        <f t="shared" si="34"/>
        <v>BKT|F|10|2|AB1|</v>
      </c>
      <c r="T1013" s="2" t="str">
        <f t="shared" si="33"/>
        <v>OK</v>
      </c>
    </row>
    <row r="1014" spans="1:20" x14ac:dyDescent="0.25">
      <c r="A1014" s="1">
        <v>602020199</v>
      </c>
      <c r="B1014" s="1" t="str">
        <f>VLOOKUP(A1014,[1]Maestra!A$1:C$746,2,0)</f>
        <v>FBACEIMP6</v>
      </c>
      <c r="C1014" s="1" t="str">
        <f>VLOOKUP(A1014,[1]Maestra!A$1:C$746,3,0)</f>
        <v>Aceptaciones de Importaciones</v>
      </c>
      <c r="D1014" s="1" t="s">
        <v>368</v>
      </c>
      <c r="E1014" s="1">
        <v>1</v>
      </c>
      <c r="F1014" s="1">
        <v>11</v>
      </c>
      <c r="G1014" s="1" t="s">
        <v>393</v>
      </c>
      <c r="H1014" s="1">
        <v>10</v>
      </c>
      <c r="I1014" s="1">
        <v>2</v>
      </c>
      <c r="J1014" s="1" t="s">
        <v>401</v>
      </c>
      <c r="K1014" s="1">
        <v>2</v>
      </c>
      <c r="Q1014" s="2" t="s">
        <v>37</v>
      </c>
      <c r="R1014" s="1" t="s">
        <v>371</v>
      </c>
      <c r="S1014" s="1" t="str">
        <f t="shared" si="34"/>
        <v>BKT|F|10|2|AB1|</v>
      </c>
      <c r="T1014" s="2" t="str">
        <f t="shared" si="33"/>
        <v>OK</v>
      </c>
    </row>
    <row r="1015" spans="1:20" x14ac:dyDescent="0.25">
      <c r="A1015" s="1">
        <v>602020199</v>
      </c>
      <c r="B1015" s="1" t="str">
        <f>VLOOKUP(A1015,[1]Maestra!A$1:C$746,2,0)</f>
        <v>FBACEIMP6</v>
      </c>
      <c r="C1015" s="1" t="str">
        <f>VLOOKUP(A1015,[1]Maestra!A$1:C$746,3,0)</f>
        <v>Aceptaciones de Importaciones</v>
      </c>
      <c r="D1015" s="1" t="s">
        <v>368</v>
      </c>
      <c r="E1015" s="1">
        <v>1</v>
      </c>
      <c r="F1015" s="1">
        <v>11</v>
      </c>
      <c r="G1015" s="1" t="s">
        <v>393</v>
      </c>
      <c r="H1015" s="1">
        <v>10</v>
      </c>
      <c r="I1015" s="1">
        <v>2</v>
      </c>
      <c r="J1015" s="1" t="s">
        <v>402</v>
      </c>
      <c r="K1015" s="1">
        <v>1</v>
      </c>
      <c r="Q1015" s="2" t="s">
        <v>37</v>
      </c>
      <c r="R1015" s="1" t="s">
        <v>371</v>
      </c>
      <c r="S1015" s="1" t="str">
        <f t="shared" si="34"/>
        <v>BKT|F|10|2|AB2|</v>
      </c>
      <c r="T1015" s="2" t="str">
        <f t="shared" si="33"/>
        <v>OK</v>
      </c>
    </row>
    <row r="1016" spans="1:20" x14ac:dyDescent="0.25">
      <c r="A1016" s="1">
        <v>602020199</v>
      </c>
      <c r="B1016" s="1" t="str">
        <f>VLOOKUP(A1016,[1]Maestra!A$1:C$746,2,0)</f>
        <v>FBACEIMP6</v>
      </c>
      <c r="C1016" s="1" t="str">
        <f>VLOOKUP(A1016,[1]Maestra!A$1:C$746,3,0)</f>
        <v>Aceptaciones de Importaciones</v>
      </c>
      <c r="D1016" s="1" t="s">
        <v>368</v>
      </c>
      <c r="E1016" s="1">
        <v>1</v>
      </c>
      <c r="F1016" s="1">
        <v>11</v>
      </c>
      <c r="G1016" s="1" t="s">
        <v>393</v>
      </c>
      <c r="H1016" s="1">
        <v>10</v>
      </c>
      <c r="I1016" s="1">
        <v>2</v>
      </c>
      <c r="J1016" s="1" t="s">
        <v>402</v>
      </c>
      <c r="K1016" s="1">
        <v>2</v>
      </c>
      <c r="Q1016" s="2" t="s">
        <v>37</v>
      </c>
      <c r="R1016" s="1" t="s">
        <v>371</v>
      </c>
      <c r="S1016" s="1" t="str">
        <f t="shared" si="34"/>
        <v>BKT|F|10|2|AB2|</v>
      </c>
      <c r="T1016" s="2" t="str">
        <f t="shared" si="33"/>
        <v>OK</v>
      </c>
    </row>
    <row r="1017" spans="1:20" x14ac:dyDescent="0.25">
      <c r="A1017" s="1">
        <v>602020199</v>
      </c>
      <c r="B1017" s="1" t="str">
        <f>VLOOKUP(A1017,[1]Maestra!A$1:C$746,2,0)</f>
        <v>FBACEIMP6</v>
      </c>
      <c r="C1017" s="1" t="str">
        <f>VLOOKUP(A1017,[1]Maestra!A$1:C$746,3,0)</f>
        <v>Aceptaciones de Importaciones</v>
      </c>
      <c r="D1017" s="1" t="s">
        <v>368</v>
      </c>
      <c r="E1017" s="1">
        <v>1</v>
      </c>
      <c r="F1017" s="1">
        <v>11</v>
      </c>
      <c r="G1017" s="1" t="s">
        <v>393</v>
      </c>
      <c r="H1017" s="1">
        <v>10</v>
      </c>
      <c r="I1017" s="1">
        <v>3</v>
      </c>
      <c r="J1017" s="1" t="s">
        <v>394</v>
      </c>
      <c r="K1017" s="1">
        <v>1</v>
      </c>
      <c r="Q1017" s="2" t="s">
        <v>37</v>
      </c>
      <c r="R1017" s="1" t="s">
        <v>371</v>
      </c>
      <c r="S1017" s="1" t="str">
        <f t="shared" si="34"/>
        <v>BKT|F|10|3|AAJ|</v>
      </c>
      <c r="T1017" s="2" t="str">
        <f t="shared" si="33"/>
        <v>OK</v>
      </c>
    </row>
    <row r="1018" spans="1:20" x14ac:dyDescent="0.25">
      <c r="A1018" s="1">
        <v>602020199</v>
      </c>
      <c r="B1018" s="1" t="str">
        <f>VLOOKUP(A1018,[1]Maestra!A$1:C$746,2,0)</f>
        <v>FBACEIMP6</v>
      </c>
      <c r="C1018" s="1" t="str">
        <f>VLOOKUP(A1018,[1]Maestra!A$1:C$746,3,0)</f>
        <v>Aceptaciones de Importaciones</v>
      </c>
      <c r="D1018" s="1" t="s">
        <v>368</v>
      </c>
      <c r="E1018" s="1">
        <v>1</v>
      </c>
      <c r="F1018" s="1">
        <v>11</v>
      </c>
      <c r="G1018" s="1" t="s">
        <v>393</v>
      </c>
      <c r="H1018" s="1">
        <v>10</v>
      </c>
      <c r="I1018" s="1">
        <v>3</v>
      </c>
      <c r="J1018" s="1" t="s">
        <v>394</v>
      </c>
      <c r="K1018" s="1">
        <v>2</v>
      </c>
      <c r="Q1018" s="2" t="s">
        <v>37</v>
      </c>
      <c r="R1018" s="1" t="s">
        <v>371</v>
      </c>
      <c r="S1018" s="1" t="str">
        <f t="shared" si="34"/>
        <v>BKT|F|10|3|AAJ|</v>
      </c>
      <c r="T1018" s="2" t="str">
        <f t="shared" si="33"/>
        <v>OK</v>
      </c>
    </row>
    <row r="1019" spans="1:20" x14ac:dyDescent="0.25">
      <c r="A1019" s="1">
        <v>602020199</v>
      </c>
      <c r="B1019" s="1" t="str">
        <f>VLOOKUP(A1019,[1]Maestra!A$1:C$746,2,0)</f>
        <v>FBACEIMP6</v>
      </c>
      <c r="C1019" s="1" t="str">
        <f>VLOOKUP(A1019,[1]Maestra!A$1:C$746,3,0)</f>
        <v>Aceptaciones de Importaciones</v>
      </c>
      <c r="D1019" s="1" t="s">
        <v>368</v>
      </c>
      <c r="E1019" s="1">
        <v>1</v>
      </c>
      <c r="F1019" s="1">
        <v>11</v>
      </c>
      <c r="G1019" s="1" t="s">
        <v>393</v>
      </c>
      <c r="H1019" s="1">
        <v>10</v>
      </c>
      <c r="I1019" s="1">
        <v>3</v>
      </c>
      <c r="J1019" s="1" t="s">
        <v>403</v>
      </c>
      <c r="K1019" s="1">
        <v>1</v>
      </c>
      <c r="Q1019" s="2" t="s">
        <v>37</v>
      </c>
      <c r="R1019" s="1" t="s">
        <v>371</v>
      </c>
      <c r="S1019" s="1" t="str">
        <f t="shared" si="34"/>
        <v>BKT|F|10|3|AAR|</v>
      </c>
      <c r="T1019" s="2" t="str">
        <f t="shared" si="33"/>
        <v>OK</v>
      </c>
    </row>
    <row r="1020" spans="1:20" x14ac:dyDescent="0.25">
      <c r="A1020" s="1">
        <v>602020199</v>
      </c>
      <c r="B1020" s="1" t="str">
        <f>VLOOKUP(A1020,[1]Maestra!A$1:C$746,2,0)</f>
        <v>FBACEIMP6</v>
      </c>
      <c r="C1020" s="1" t="str">
        <f>VLOOKUP(A1020,[1]Maestra!A$1:C$746,3,0)</f>
        <v>Aceptaciones de Importaciones</v>
      </c>
      <c r="D1020" s="1" t="s">
        <v>368</v>
      </c>
      <c r="E1020" s="1">
        <v>1</v>
      </c>
      <c r="F1020" s="1">
        <v>11</v>
      </c>
      <c r="G1020" s="1" t="s">
        <v>393</v>
      </c>
      <c r="H1020" s="1">
        <v>10</v>
      </c>
      <c r="I1020" s="1">
        <v>3</v>
      </c>
      <c r="J1020" s="1" t="s">
        <v>403</v>
      </c>
      <c r="K1020" s="1">
        <v>2</v>
      </c>
      <c r="Q1020" s="2" t="s">
        <v>37</v>
      </c>
      <c r="R1020" s="1" t="s">
        <v>371</v>
      </c>
      <c r="S1020" s="1" t="str">
        <f t="shared" si="34"/>
        <v>BKT|F|10|3|AAR|</v>
      </c>
      <c r="T1020" s="2" t="str">
        <f t="shared" si="33"/>
        <v>OK</v>
      </c>
    </row>
    <row r="1021" spans="1:20" x14ac:dyDescent="0.25">
      <c r="A1021" s="1">
        <v>602020199</v>
      </c>
      <c r="B1021" s="1" t="str">
        <f>VLOOKUP(A1021,[1]Maestra!A$1:C$746,2,0)</f>
        <v>FBACEIMP6</v>
      </c>
      <c r="C1021" s="1" t="str">
        <f>VLOOKUP(A1021,[1]Maestra!A$1:C$746,3,0)</f>
        <v>Aceptaciones de Importaciones</v>
      </c>
      <c r="D1021" s="1" t="s">
        <v>368</v>
      </c>
      <c r="E1021" s="1">
        <v>1</v>
      </c>
      <c r="F1021" s="1">
        <v>11</v>
      </c>
      <c r="G1021" s="1" t="s">
        <v>393</v>
      </c>
      <c r="H1021" s="1">
        <v>10</v>
      </c>
      <c r="I1021" s="1">
        <v>3</v>
      </c>
      <c r="J1021" s="1" t="s">
        <v>404</v>
      </c>
      <c r="K1021" s="1">
        <v>1</v>
      </c>
      <c r="Q1021" s="2" t="s">
        <v>37</v>
      </c>
      <c r="R1021" s="1" t="s">
        <v>371</v>
      </c>
      <c r="S1021" s="1" t="str">
        <f t="shared" si="34"/>
        <v>BKT|F|10|3|AA1|</v>
      </c>
      <c r="T1021" s="2" t="str">
        <f t="shared" si="33"/>
        <v>OK</v>
      </c>
    </row>
    <row r="1022" spans="1:20" x14ac:dyDescent="0.25">
      <c r="A1022" s="1">
        <v>602020199</v>
      </c>
      <c r="B1022" s="1" t="str">
        <f>VLOOKUP(A1022,[1]Maestra!A$1:C$746,2,0)</f>
        <v>FBACEIMP6</v>
      </c>
      <c r="C1022" s="1" t="str">
        <f>VLOOKUP(A1022,[1]Maestra!A$1:C$746,3,0)</f>
        <v>Aceptaciones de Importaciones</v>
      </c>
      <c r="D1022" s="1" t="s">
        <v>368</v>
      </c>
      <c r="E1022" s="1">
        <v>1</v>
      </c>
      <c r="F1022" s="1">
        <v>11</v>
      </c>
      <c r="G1022" s="1" t="s">
        <v>393</v>
      </c>
      <c r="H1022" s="1">
        <v>10</v>
      </c>
      <c r="I1022" s="1">
        <v>3</v>
      </c>
      <c r="J1022" s="1" t="s">
        <v>404</v>
      </c>
      <c r="K1022" s="1">
        <v>2</v>
      </c>
      <c r="Q1022" s="2" t="s">
        <v>37</v>
      </c>
      <c r="R1022" s="1" t="s">
        <v>371</v>
      </c>
      <c r="S1022" s="1" t="str">
        <f t="shared" si="34"/>
        <v>BKT|F|10|3|AA1|</v>
      </c>
      <c r="T1022" s="2" t="str">
        <f t="shared" si="33"/>
        <v>OK</v>
      </c>
    </row>
    <row r="1023" spans="1:20" x14ac:dyDescent="0.25">
      <c r="A1023" s="1">
        <v>602020199</v>
      </c>
      <c r="B1023" s="1" t="str">
        <f>VLOOKUP(A1023,[1]Maestra!A$1:C$746,2,0)</f>
        <v>FBACEIMP6</v>
      </c>
      <c r="C1023" s="1" t="str">
        <f>VLOOKUP(A1023,[1]Maestra!A$1:C$746,3,0)</f>
        <v>Aceptaciones de Importaciones</v>
      </c>
      <c r="D1023" s="1" t="s">
        <v>368</v>
      </c>
      <c r="E1023" s="1">
        <v>1</v>
      </c>
      <c r="F1023" s="1">
        <v>11</v>
      </c>
      <c r="G1023" s="1" t="s">
        <v>393</v>
      </c>
      <c r="H1023" s="1">
        <v>10</v>
      </c>
      <c r="I1023" s="1">
        <v>3</v>
      </c>
      <c r="J1023" s="1" t="s">
        <v>405</v>
      </c>
      <c r="K1023" s="1">
        <v>1</v>
      </c>
      <c r="Q1023" s="2" t="s">
        <v>37</v>
      </c>
      <c r="R1023" s="1" t="s">
        <v>371</v>
      </c>
      <c r="S1023" s="1" t="str">
        <f t="shared" si="34"/>
        <v>BKT|F|10|3|AA2|</v>
      </c>
      <c r="T1023" s="2" t="str">
        <f t="shared" si="33"/>
        <v>OK</v>
      </c>
    </row>
    <row r="1024" spans="1:20" x14ac:dyDescent="0.25">
      <c r="A1024" s="1">
        <v>602020199</v>
      </c>
      <c r="B1024" s="1" t="str">
        <f>VLOOKUP(A1024,[1]Maestra!A$1:C$746,2,0)</f>
        <v>FBACEIMP6</v>
      </c>
      <c r="C1024" s="1" t="str">
        <f>VLOOKUP(A1024,[1]Maestra!A$1:C$746,3,0)</f>
        <v>Aceptaciones de Importaciones</v>
      </c>
      <c r="D1024" s="1" t="s">
        <v>368</v>
      </c>
      <c r="E1024" s="1">
        <v>1</v>
      </c>
      <c r="F1024" s="1">
        <v>11</v>
      </c>
      <c r="G1024" s="1" t="s">
        <v>393</v>
      </c>
      <c r="H1024" s="1">
        <v>10</v>
      </c>
      <c r="I1024" s="1">
        <v>3</v>
      </c>
      <c r="J1024" s="1" t="s">
        <v>405</v>
      </c>
      <c r="K1024" s="1">
        <v>2</v>
      </c>
      <c r="Q1024" s="2" t="s">
        <v>37</v>
      </c>
      <c r="R1024" s="1" t="s">
        <v>371</v>
      </c>
      <c r="S1024" s="1" t="str">
        <f t="shared" si="34"/>
        <v>BKT|F|10|3|AA2|</v>
      </c>
      <c r="T1024" s="2" t="str">
        <f t="shared" si="33"/>
        <v>OK</v>
      </c>
    </row>
    <row r="1025" spans="1:20" x14ac:dyDescent="0.25">
      <c r="A1025" s="1">
        <v>602010199</v>
      </c>
      <c r="B1025" s="1" t="str">
        <f>VLOOKUP(A1025,[1]Maestra!A$1:C$746,2,0)</f>
        <v>ACCACRIM6</v>
      </c>
      <c r="C1025" s="1" t="str">
        <f>VLOOKUP(A1025,[1]Maestra!A$1:C$746,3,0)</f>
        <v>Carta de Crédito Importación</v>
      </c>
      <c r="D1025" s="1" t="s">
        <v>368</v>
      </c>
      <c r="E1025" s="1">
        <v>1</v>
      </c>
      <c r="F1025" s="1">
        <v>11</v>
      </c>
      <c r="G1025" s="1" t="s">
        <v>393</v>
      </c>
      <c r="H1025" s="1">
        <v>10</v>
      </c>
      <c r="I1025" s="1">
        <v>7</v>
      </c>
      <c r="J1025" s="1" t="s">
        <v>406</v>
      </c>
      <c r="K1025" s="1">
        <v>1</v>
      </c>
      <c r="Q1025" s="2" t="s">
        <v>37</v>
      </c>
      <c r="R1025" s="1" t="s">
        <v>371</v>
      </c>
      <c r="S1025" s="1" t="str">
        <f t="shared" si="34"/>
        <v>BKT|F|10|7|CIB|</v>
      </c>
      <c r="T1025" s="2" t="str">
        <f t="shared" si="33"/>
        <v>OK</v>
      </c>
    </row>
    <row r="1026" spans="1:20" x14ac:dyDescent="0.25">
      <c r="A1026" s="1">
        <v>602010199</v>
      </c>
      <c r="B1026" s="1" t="str">
        <f>VLOOKUP(A1026,[1]Maestra!A$1:C$746,2,0)</f>
        <v>ACCACRIM6</v>
      </c>
      <c r="C1026" s="1" t="str">
        <f>VLOOKUP(A1026,[1]Maestra!A$1:C$746,3,0)</f>
        <v>Carta de Crédito Importación</v>
      </c>
      <c r="D1026" s="1" t="s">
        <v>368</v>
      </c>
      <c r="E1026" s="1">
        <v>1</v>
      </c>
      <c r="F1026" s="1">
        <v>11</v>
      </c>
      <c r="G1026" s="1" t="s">
        <v>393</v>
      </c>
      <c r="H1026" s="1">
        <v>10</v>
      </c>
      <c r="I1026" s="1">
        <v>7</v>
      </c>
      <c r="J1026" s="1" t="s">
        <v>407</v>
      </c>
      <c r="K1026" s="1">
        <v>1</v>
      </c>
      <c r="Q1026" s="2" t="s">
        <v>37</v>
      </c>
      <c r="R1026" s="1" t="s">
        <v>371</v>
      </c>
      <c r="S1026" s="1" t="str">
        <f t="shared" si="34"/>
        <v>BKT|F|10|7|IFJ|</v>
      </c>
      <c r="T1026" s="2" t="str">
        <f t="shared" si="33"/>
        <v>OK</v>
      </c>
    </row>
    <row r="1027" spans="1:20" x14ac:dyDescent="0.25">
      <c r="A1027" s="1">
        <v>602010199</v>
      </c>
      <c r="B1027" s="1" t="str">
        <f>VLOOKUP(A1027,[1]Maestra!A$1:C$746,2,0)</f>
        <v>ACCACRIM6</v>
      </c>
      <c r="C1027" s="1" t="str">
        <f>VLOOKUP(A1027,[1]Maestra!A$1:C$746,3,0)</f>
        <v>Carta de Crédito Importación</v>
      </c>
      <c r="D1027" s="1" t="s">
        <v>368</v>
      </c>
      <c r="E1027" s="1">
        <v>1</v>
      </c>
      <c r="F1027" s="1">
        <v>11</v>
      </c>
      <c r="G1027" s="1" t="s">
        <v>393</v>
      </c>
      <c r="H1027" s="1">
        <v>10</v>
      </c>
      <c r="I1027" s="1">
        <v>7</v>
      </c>
      <c r="J1027" s="1" t="s">
        <v>407</v>
      </c>
      <c r="K1027" s="1">
        <v>2</v>
      </c>
      <c r="Q1027" s="2" t="s">
        <v>37</v>
      </c>
      <c r="R1027" s="1" t="s">
        <v>371</v>
      </c>
      <c r="S1027" s="1" t="str">
        <f t="shared" si="34"/>
        <v>BKT|F|10|7|IFJ|</v>
      </c>
      <c r="T1027" s="2" t="str">
        <f t="shared" ref="T1027:T1090" si="35">IF(COUNTIFS($D$2:$D$20413,D1027,$S$2:$S$20413,S1027,$A$2:$A$20413,"&lt;&gt;"&amp;A1027)&gt;0,"Conflicto","OK")</f>
        <v>OK</v>
      </c>
    </row>
    <row r="1028" spans="1:20" x14ac:dyDescent="0.25">
      <c r="A1028" s="1">
        <v>602010199</v>
      </c>
      <c r="B1028" s="1" t="str">
        <f>VLOOKUP(A1028,[1]Maestra!A$1:C$746,2,0)</f>
        <v>ACCACRIM6</v>
      </c>
      <c r="C1028" s="1" t="str">
        <f>VLOOKUP(A1028,[1]Maestra!A$1:C$746,3,0)</f>
        <v>Carta de Crédito Importación</v>
      </c>
      <c r="D1028" s="1" t="s">
        <v>368</v>
      </c>
      <c r="E1028" s="1">
        <v>1</v>
      </c>
      <c r="F1028" s="1">
        <v>11</v>
      </c>
      <c r="G1028" s="1" t="s">
        <v>393</v>
      </c>
      <c r="H1028" s="1">
        <v>10</v>
      </c>
      <c r="I1028" s="1">
        <v>7</v>
      </c>
      <c r="J1028" s="1" t="s">
        <v>408</v>
      </c>
      <c r="K1028" s="1">
        <v>1</v>
      </c>
      <c r="Q1028" s="2" t="s">
        <v>37</v>
      </c>
      <c r="R1028" s="1" t="s">
        <v>371</v>
      </c>
      <c r="S1028" s="1" t="str">
        <f t="shared" si="34"/>
        <v>BKT|F|10|7|IFR|</v>
      </c>
      <c r="T1028" s="2" t="str">
        <f t="shared" si="35"/>
        <v>OK</v>
      </c>
    </row>
    <row r="1029" spans="1:20" x14ac:dyDescent="0.25">
      <c r="A1029" s="1">
        <v>602010199</v>
      </c>
      <c r="B1029" s="1" t="str">
        <f>VLOOKUP(A1029,[1]Maestra!A$1:C$746,2,0)</f>
        <v>ACCACRIM6</v>
      </c>
      <c r="C1029" s="1" t="str">
        <f>VLOOKUP(A1029,[1]Maestra!A$1:C$746,3,0)</f>
        <v>Carta de Crédito Importación</v>
      </c>
      <c r="D1029" s="1" t="s">
        <v>368</v>
      </c>
      <c r="E1029" s="1">
        <v>1</v>
      </c>
      <c r="F1029" s="1">
        <v>11</v>
      </c>
      <c r="G1029" s="1" t="s">
        <v>393</v>
      </c>
      <c r="H1029" s="1">
        <v>10</v>
      </c>
      <c r="I1029" s="1">
        <v>7</v>
      </c>
      <c r="J1029" s="1" t="s">
        <v>408</v>
      </c>
      <c r="K1029" s="1">
        <v>2</v>
      </c>
      <c r="Q1029" s="2" t="s">
        <v>37</v>
      </c>
      <c r="R1029" s="1" t="s">
        <v>371</v>
      </c>
      <c r="S1029" s="1" t="str">
        <f t="shared" si="34"/>
        <v>BKT|F|10|7|IFR|</v>
      </c>
      <c r="T1029" s="2" t="str">
        <f t="shared" si="35"/>
        <v>OK</v>
      </c>
    </row>
    <row r="1030" spans="1:20" x14ac:dyDescent="0.25">
      <c r="A1030" s="1">
        <v>602010199</v>
      </c>
      <c r="B1030" s="1" t="str">
        <f>VLOOKUP(A1030,[1]Maestra!A$1:C$746,2,0)</f>
        <v>ACCACRIM6</v>
      </c>
      <c r="C1030" s="1" t="str">
        <f>VLOOKUP(A1030,[1]Maestra!A$1:C$746,3,0)</f>
        <v>Carta de Crédito Importación</v>
      </c>
      <c r="D1030" s="1" t="s">
        <v>368</v>
      </c>
      <c r="E1030" s="1">
        <v>1</v>
      </c>
      <c r="F1030" s="1">
        <v>11</v>
      </c>
      <c r="G1030" s="1" t="s">
        <v>393</v>
      </c>
      <c r="H1030" s="1">
        <v>10</v>
      </c>
      <c r="I1030" s="1">
        <v>7</v>
      </c>
      <c r="J1030" s="1" t="s">
        <v>409</v>
      </c>
      <c r="K1030" s="1">
        <v>1</v>
      </c>
      <c r="Q1030" s="2" t="s">
        <v>37</v>
      </c>
      <c r="R1030" s="1" t="s">
        <v>371</v>
      </c>
      <c r="S1030" s="1" t="str">
        <f t="shared" si="34"/>
        <v>BKT|F|10|7|IF1|</v>
      </c>
      <c r="T1030" s="2" t="str">
        <f t="shared" si="35"/>
        <v>OK</v>
      </c>
    </row>
    <row r="1031" spans="1:20" x14ac:dyDescent="0.25">
      <c r="A1031" s="1">
        <v>602010199</v>
      </c>
      <c r="B1031" s="1" t="str">
        <f>VLOOKUP(A1031,[1]Maestra!A$1:C$746,2,0)</f>
        <v>ACCACRIM6</v>
      </c>
      <c r="C1031" s="1" t="str">
        <f>VLOOKUP(A1031,[1]Maestra!A$1:C$746,3,0)</f>
        <v>Carta de Crédito Importación</v>
      </c>
      <c r="D1031" s="1" t="s">
        <v>368</v>
      </c>
      <c r="E1031" s="1">
        <v>1</v>
      </c>
      <c r="F1031" s="1">
        <v>11</v>
      </c>
      <c r="G1031" s="1" t="s">
        <v>393</v>
      </c>
      <c r="H1031" s="1">
        <v>10</v>
      </c>
      <c r="I1031" s="1">
        <v>7</v>
      </c>
      <c r="J1031" s="1" t="s">
        <v>409</v>
      </c>
      <c r="K1031" s="1">
        <v>2</v>
      </c>
      <c r="Q1031" s="2" t="s">
        <v>37</v>
      </c>
      <c r="R1031" s="1" t="s">
        <v>371</v>
      </c>
      <c r="S1031" s="1" t="str">
        <f t="shared" si="34"/>
        <v>BKT|F|10|7|IF1|</v>
      </c>
      <c r="T1031" s="2" t="str">
        <f t="shared" si="35"/>
        <v>OK</v>
      </c>
    </row>
    <row r="1032" spans="1:20" x14ac:dyDescent="0.25">
      <c r="A1032" s="1">
        <v>602010199</v>
      </c>
      <c r="B1032" s="1" t="str">
        <f>VLOOKUP(A1032,[1]Maestra!A$1:C$746,2,0)</f>
        <v>ACCACRIM6</v>
      </c>
      <c r="C1032" s="1" t="str">
        <f>VLOOKUP(A1032,[1]Maestra!A$1:C$746,3,0)</f>
        <v>Carta de Crédito Importación</v>
      </c>
      <c r="D1032" s="1" t="s">
        <v>368</v>
      </c>
      <c r="E1032" s="1">
        <v>1</v>
      </c>
      <c r="F1032" s="1">
        <v>11</v>
      </c>
      <c r="G1032" s="1" t="s">
        <v>393</v>
      </c>
      <c r="H1032" s="1">
        <v>10</v>
      </c>
      <c r="I1032" s="1">
        <v>7</v>
      </c>
      <c r="J1032" s="1" t="s">
        <v>410</v>
      </c>
      <c r="K1032" s="1">
        <v>1</v>
      </c>
      <c r="Q1032" s="2" t="s">
        <v>37</v>
      </c>
      <c r="R1032" s="1" t="s">
        <v>371</v>
      </c>
      <c r="S1032" s="1" t="str">
        <f t="shared" si="34"/>
        <v>BKT|F|10|7|IF2|</v>
      </c>
      <c r="T1032" s="2" t="str">
        <f t="shared" si="35"/>
        <v>OK</v>
      </c>
    </row>
    <row r="1033" spans="1:20" x14ac:dyDescent="0.25">
      <c r="A1033" s="1">
        <v>602010199</v>
      </c>
      <c r="B1033" s="1" t="str">
        <f>VLOOKUP(A1033,[1]Maestra!A$1:C$746,2,0)</f>
        <v>ACCACRIM6</v>
      </c>
      <c r="C1033" s="1" t="str">
        <f>VLOOKUP(A1033,[1]Maestra!A$1:C$746,3,0)</f>
        <v>Carta de Crédito Importación</v>
      </c>
      <c r="D1033" s="1" t="s">
        <v>368</v>
      </c>
      <c r="E1033" s="1">
        <v>1</v>
      </c>
      <c r="F1033" s="1">
        <v>11</v>
      </c>
      <c r="G1033" s="1" t="s">
        <v>393</v>
      </c>
      <c r="H1033" s="1">
        <v>10</v>
      </c>
      <c r="I1033" s="1">
        <v>7</v>
      </c>
      <c r="J1033" s="1" t="s">
        <v>410</v>
      </c>
      <c r="K1033" s="1">
        <v>2</v>
      </c>
      <c r="Q1033" s="2" t="s">
        <v>37</v>
      </c>
      <c r="R1033" s="1" t="s">
        <v>371</v>
      </c>
      <c r="S1033" s="1" t="str">
        <f t="shared" si="34"/>
        <v>BKT|F|10|7|IF2|</v>
      </c>
      <c r="T1033" s="2" t="str">
        <f t="shared" si="35"/>
        <v>OK</v>
      </c>
    </row>
    <row r="1034" spans="1:20" x14ac:dyDescent="0.25">
      <c r="A1034" s="1">
        <v>602010199</v>
      </c>
      <c r="B1034" s="1" t="str">
        <f>VLOOKUP(A1034,[1]Maestra!A$1:C$746,2,0)</f>
        <v>ACCACRIM6</v>
      </c>
      <c r="C1034" s="1" t="str">
        <f>VLOOKUP(A1034,[1]Maestra!A$1:C$746,3,0)</f>
        <v>Carta de Crédito Importación</v>
      </c>
      <c r="D1034" s="1" t="s">
        <v>368</v>
      </c>
      <c r="E1034" s="1">
        <v>1</v>
      </c>
      <c r="F1034" s="1">
        <v>11</v>
      </c>
      <c r="G1034" s="1" t="s">
        <v>393</v>
      </c>
      <c r="H1034" s="1">
        <v>10</v>
      </c>
      <c r="I1034" s="1">
        <v>7</v>
      </c>
      <c r="J1034" s="1" t="s">
        <v>395</v>
      </c>
      <c r="K1034" s="1">
        <v>1</v>
      </c>
      <c r="Q1034" s="2" t="s">
        <v>37</v>
      </c>
      <c r="R1034" s="1" t="s">
        <v>371</v>
      </c>
      <c r="S1034" s="1" t="str">
        <f t="shared" si="34"/>
        <v>BKT|F|10|7|IVJ|</v>
      </c>
      <c r="T1034" s="2" t="str">
        <f t="shared" si="35"/>
        <v>OK</v>
      </c>
    </row>
    <row r="1035" spans="1:20" x14ac:dyDescent="0.25">
      <c r="A1035" s="1">
        <v>602010199</v>
      </c>
      <c r="B1035" s="1" t="str">
        <f>VLOOKUP(A1035,[1]Maestra!A$1:C$746,2,0)</f>
        <v>ACCACRIM6</v>
      </c>
      <c r="C1035" s="1" t="str">
        <f>VLOOKUP(A1035,[1]Maestra!A$1:C$746,3,0)</f>
        <v>Carta de Crédito Importación</v>
      </c>
      <c r="D1035" s="1" t="s">
        <v>368</v>
      </c>
      <c r="E1035" s="1">
        <v>1</v>
      </c>
      <c r="F1035" s="1">
        <v>11</v>
      </c>
      <c r="G1035" s="1" t="s">
        <v>393</v>
      </c>
      <c r="H1035" s="1">
        <v>10</v>
      </c>
      <c r="I1035" s="1">
        <v>7</v>
      </c>
      <c r="J1035" s="1" t="s">
        <v>395</v>
      </c>
      <c r="K1035" s="1">
        <v>2</v>
      </c>
      <c r="Q1035" s="2" t="s">
        <v>37</v>
      </c>
      <c r="R1035" s="1" t="s">
        <v>371</v>
      </c>
      <c r="S1035" s="1" t="str">
        <f t="shared" si="34"/>
        <v>BKT|F|10|7|IVJ|</v>
      </c>
      <c r="T1035" s="2" t="str">
        <f t="shared" si="35"/>
        <v>OK</v>
      </c>
    </row>
    <row r="1036" spans="1:20" x14ac:dyDescent="0.25">
      <c r="A1036" s="1">
        <v>602010199</v>
      </c>
      <c r="B1036" s="1" t="str">
        <f>VLOOKUP(A1036,[1]Maestra!A$1:C$746,2,0)</f>
        <v>ACCACRIM6</v>
      </c>
      <c r="C1036" s="1" t="str">
        <f>VLOOKUP(A1036,[1]Maestra!A$1:C$746,3,0)</f>
        <v>Carta de Crédito Importación</v>
      </c>
      <c r="D1036" s="1" t="s">
        <v>368</v>
      </c>
      <c r="E1036" s="1">
        <v>1</v>
      </c>
      <c r="F1036" s="1">
        <v>11</v>
      </c>
      <c r="G1036" s="1" t="s">
        <v>393</v>
      </c>
      <c r="H1036" s="1">
        <v>10</v>
      </c>
      <c r="I1036" s="1">
        <v>7</v>
      </c>
      <c r="J1036" s="1" t="s">
        <v>396</v>
      </c>
      <c r="K1036" s="1">
        <v>1</v>
      </c>
      <c r="Q1036" s="2" t="s">
        <v>37</v>
      </c>
      <c r="R1036" s="1" t="s">
        <v>371</v>
      </c>
      <c r="S1036" s="1" t="str">
        <f t="shared" si="34"/>
        <v>BKT|F|10|7|IVR|</v>
      </c>
      <c r="T1036" s="2" t="str">
        <f t="shared" si="35"/>
        <v>OK</v>
      </c>
    </row>
    <row r="1037" spans="1:20" x14ac:dyDescent="0.25">
      <c r="A1037" s="1">
        <v>602049999</v>
      </c>
      <c r="B1037" s="1">
        <f>VLOOKUP(A1037,[1]Maestra!A$1:C$746,2,0)</f>
        <v>0</v>
      </c>
      <c r="C1037" s="1" t="str">
        <f>VLOOKUP(A1037,[1]Maestra!A$1:C$746,3,0)</f>
        <v>Cobranza de Imp. Avaladas</v>
      </c>
      <c r="D1037" s="1" t="s">
        <v>368</v>
      </c>
      <c r="E1037" s="1">
        <v>1</v>
      </c>
      <c r="F1037" s="1">
        <v>11</v>
      </c>
      <c r="G1037" s="1" t="s">
        <v>393</v>
      </c>
      <c r="H1037" s="1">
        <v>10</v>
      </c>
      <c r="I1037" s="1">
        <v>8</v>
      </c>
      <c r="J1037" s="1" t="s">
        <v>411</v>
      </c>
      <c r="K1037" s="1">
        <v>1</v>
      </c>
      <c r="Q1037" s="2" t="s">
        <v>37</v>
      </c>
      <c r="R1037" s="1" t="s">
        <v>371</v>
      </c>
      <c r="S1037" s="1" t="str">
        <f t="shared" si="34"/>
        <v>BKT|F|10|8|AVJ|</v>
      </c>
      <c r="T1037" s="2" t="str">
        <f t="shared" si="35"/>
        <v>OK</v>
      </c>
    </row>
    <row r="1038" spans="1:20" x14ac:dyDescent="0.25">
      <c r="A1038" s="1">
        <v>602049999</v>
      </c>
      <c r="B1038" s="1">
        <f>VLOOKUP(A1038,[1]Maestra!A$1:C$746,2,0)</f>
        <v>0</v>
      </c>
      <c r="C1038" s="1" t="str">
        <f>VLOOKUP(A1038,[1]Maestra!A$1:C$746,3,0)</f>
        <v>Cobranza de Imp. Avaladas</v>
      </c>
      <c r="D1038" s="1" t="s">
        <v>368</v>
      </c>
      <c r="E1038" s="1">
        <v>1</v>
      </c>
      <c r="F1038" s="1">
        <v>11</v>
      </c>
      <c r="G1038" s="1" t="s">
        <v>393</v>
      </c>
      <c r="H1038" s="1">
        <v>10</v>
      </c>
      <c r="I1038" s="1">
        <v>8</v>
      </c>
      <c r="J1038" s="1" t="s">
        <v>411</v>
      </c>
      <c r="K1038" s="1">
        <v>2</v>
      </c>
      <c r="Q1038" s="2" t="s">
        <v>37</v>
      </c>
      <c r="R1038" s="1" t="s">
        <v>371</v>
      </c>
      <c r="S1038" s="1" t="str">
        <f t="shared" si="34"/>
        <v>BKT|F|10|8|AVJ|</v>
      </c>
      <c r="T1038" s="2" t="str">
        <f t="shared" si="35"/>
        <v>OK</v>
      </c>
    </row>
    <row r="1039" spans="1:20" x14ac:dyDescent="0.25">
      <c r="A1039" s="1">
        <v>602049999</v>
      </c>
      <c r="B1039" s="1">
        <f>VLOOKUP(A1039,[1]Maestra!A$1:C$746,2,0)</f>
        <v>0</v>
      </c>
      <c r="C1039" s="1" t="str">
        <f>VLOOKUP(A1039,[1]Maestra!A$1:C$746,3,0)</f>
        <v>Cobranza de Imp. Avaladas</v>
      </c>
      <c r="D1039" s="1" t="s">
        <v>368</v>
      </c>
      <c r="E1039" s="1">
        <v>1</v>
      </c>
      <c r="F1039" s="1">
        <v>11</v>
      </c>
      <c r="G1039" s="1" t="s">
        <v>393</v>
      </c>
      <c r="H1039" s="1">
        <v>10</v>
      </c>
      <c r="I1039" s="1">
        <v>8</v>
      </c>
      <c r="J1039" s="1" t="s">
        <v>412</v>
      </c>
      <c r="K1039" s="1">
        <v>1</v>
      </c>
      <c r="Q1039" s="2" t="s">
        <v>37</v>
      </c>
      <c r="R1039" s="1" t="s">
        <v>371</v>
      </c>
      <c r="S1039" s="1" t="str">
        <f t="shared" si="34"/>
        <v>BKT|F|10|8|AVR|</v>
      </c>
      <c r="T1039" s="2" t="str">
        <f t="shared" si="35"/>
        <v>OK</v>
      </c>
    </row>
    <row r="1040" spans="1:20" x14ac:dyDescent="0.25">
      <c r="A1040" s="1">
        <v>602049999</v>
      </c>
      <c r="B1040" s="1">
        <f>VLOOKUP(A1040,[1]Maestra!A$1:C$746,2,0)</f>
        <v>0</v>
      </c>
      <c r="C1040" s="1" t="str">
        <f>VLOOKUP(A1040,[1]Maestra!A$1:C$746,3,0)</f>
        <v>Cobranza de Imp. Avaladas</v>
      </c>
      <c r="D1040" s="1" t="s">
        <v>368</v>
      </c>
      <c r="E1040" s="1">
        <v>1</v>
      </c>
      <c r="F1040" s="1">
        <v>11</v>
      </c>
      <c r="G1040" s="1" t="s">
        <v>393</v>
      </c>
      <c r="H1040" s="1">
        <v>10</v>
      </c>
      <c r="I1040" s="1">
        <v>8</v>
      </c>
      <c r="J1040" s="1" t="s">
        <v>412</v>
      </c>
      <c r="K1040" s="1">
        <v>2</v>
      </c>
      <c r="Q1040" s="2" t="s">
        <v>37</v>
      </c>
      <c r="R1040" s="1" t="s">
        <v>371</v>
      </c>
      <c r="S1040" s="1" t="str">
        <f t="shared" si="34"/>
        <v>BKT|F|10|8|AVR|</v>
      </c>
      <c r="T1040" s="2" t="str">
        <f t="shared" si="35"/>
        <v>OK</v>
      </c>
    </row>
    <row r="1041" spans="1:20" x14ac:dyDescent="0.25">
      <c r="A1041" s="1">
        <v>602049999</v>
      </c>
      <c r="B1041" s="1">
        <f>VLOOKUP(A1041,[1]Maestra!A$1:C$746,2,0)</f>
        <v>0</v>
      </c>
      <c r="C1041" s="1" t="str">
        <f>VLOOKUP(A1041,[1]Maestra!A$1:C$746,3,0)</f>
        <v>Cobranza de Imp. Avaladas</v>
      </c>
      <c r="D1041" s="1" t="s">
        <v>368</v>
      </c>
      <c r="E1041" s="1">
        <v>1</v>
      </c>
      <c r="F1041" s="1">
        <v>11</v>
      </c>
      <c r="G1041" s="1" t="s">
        <v>393</v>
      </c>
      <c r="H1041" s="1">
        <v>10</v>
      </c>
      <c r="I1041" s="1">
        <v>8</v>
      </c>
      <c r="J1041" s="1" t="s">
        <v>413</v>
      </c>
      <c r="K1041" s="1">
        <v>1</v>
      </c>
      <c r="Q1041" s="2" t="s">
        <v>37</v>
      </c>
      <c r="R1041" s="1" t="s">
        <v>371</v>
      </c>
      <c r="S1041" s="1" t="str">
        <f t="shared" si="34"/>
        <v>BKT|F|10|8|AV1|</v>
      </c>
      <c r="T1041" s="2" t="str">
        <f t="shared" si="35"/>
        <v>OK</v>
      </c>
    </row>
    <row r="1042" spans="1:20" x14ac:dyDescent="0.25">
      <c r="A1042" s="1">
        <v>602049999</v>
      </c>
      <c r="B1042" s="1">
        <f>VLOOKUP(A1042,[1]Maestra!A$1:C$746,2,0)</f>
        <v>0</v>
      </c>
      <c r="C1042" s="1" t="str">
        <f>VLOOKUP(A1042,[1]Maestra!A$1:C$746,3,0)</f>
        <v>Cobranza de Imp. Avaladas</v>
      </c>
      <c r="D1042" s="1" t="s">
        <v>368</v>
      </c>
      <c r="E1042" s="1">
        <v>1</v>
      </c>
      <c r="F1042" s="1">
        <v>11</v>
      </c>
      <c r="G1042" s="1" t="s">
        <v>393</v>
      </c>
      <c r="H1042" s="1">
        <v>10</v>
      </c>
      <c r="I1042" s="1">
        <v>8</v>
      </c>
      <c r="J1042" s="1" t="s">
        <v>413</v>
      </c>
      <c r="K1042" s="1">
        <v>2</v>
      </c>
      <c r="Q1042" s="2" t="s">
        <v>37</v>
      </c>
      <c r="R1042" s="1" t="s">
        <v>371</v>
      </c>
      <c r="S1042" s="1" t="str">
        <f t="shared" si="34"/>
        <v>BKT|F|10|8|AV1|</v>
      </c>
      <c r="T1042" s="2" t="str">
        <f t="shared" si="35"/>
        <v>OK</v>
      </c>
    </row>
    <row r="1043" spans="1:20" x14ac:dyDescent="0.25">
      <c r="A1043" s="1">
        <v>602049999</v>
      </c>
      <c r="B1043" s="1">
        <f>VLOOKUP(A1043,[1]Maestra!A$1:C$746,2,0)</f>
        <v>0</v>
      </c>
      <c r="C1043" s="1" t="str">
        <f>VLOOKUP(A1043,[1]Maestra!A$1:C$746,3,0)</f>
        <v>Cobranza de Imp. Avaladas</v>
      </c>
      <c r="D1043" s="1" t="s">
        <v>368</v>
      </c>
      <c r="E1043" s="1">
        <v>1</v>
      </c>
      <c r="F1043" s="1">
        <v>11</v>
      </c>
      <c r="G1043" s="1" t="s">
        <v>393</v>
      </c>
      <c r="H1043" s="1">
        <v>10</v>
      </c>
      <c r="I1043" s="1">
        <v>8</v>
      </c>
      <c r="J1043" s="1" t="s">
        <v>414</v>
      </c>
      <c r="K1043" s="1">
        <v>1</v>
      </c>
      <c r="Q1043" s="2" t="s">
        <v>37</v>
      </c>
      <c r="R1043" s="1" t="s">
        <v>371</v>
      </c>
      <c r="S1043" s="1" t="str">
        <f t="shared" si="34"/>
        <v>BKT|F|10|8|AV2|</v>
      </c>
      <c r="T1043" s="2" t="str">
        <f t="shared" si="35"/>
        <v>OK</v>
      </c>
    </row>
    <row r="1044" spans="1:20" x14ac:dyDescent="0.25">
      <c r="A1044" s="1">
        <v>602049999</v>
      </c>
      <c r="B1044" s="1">
        <f>VLOOKUP(A1044,[1]Maestra!A$1:C$746,2,0)</f>
        <v>0</v>
      </c>
      <c r="C1044" s="1" t="str">
        <f>VLOOKUP(A1044,[1]Maestra!A$1:C$746,3,0)</f>
        <v>Cobranza de Imp. Avaladas</v>
      </c>
      <c r="D1044" s="1" t="s">
        <v>368</v>
      </c>
      <c r="E1044" s="1">
        <v>1</v>
      </c>
      <c r="F1044" s="1">
        <v>11</v>
      </c>
      <c r="G1044" s="1" t="s">
        <v>393</v>
      </c>
      <c r="H1044" s="1">
        <v>10</v>
      </c>
      <c r="I1044" s="1">
        <v>8</v>
      </c>
      <c r="J1044" s="1" t="s">
        <v>414</v>
      </c>
      <c r="K1044" s="1">
        <v>2</v>
      </c>
      <c r="Q1044" s="2" t="s">
        <v>37</v>
      </c>
      <c r="R1044" s="1" t="s">
        <v>371</v>
      </c>
      <c r="S1044" s="1" t="str">
        <f t="shared" si="34"/>
        <v>BKT|F|10|8|AV2|</v>
      </c>
      <c r="T1044" s="2" t="str">
        <f t="shared" si="35"/>
        <v>OK</v>
      </c>
    </row>
    <row r="1045" spans="1:20" x14ac:dyDescent="0.25">
      <c r="A1045" s="1">
        <v>602020199</v>
      </c>
      <c r="B1045" s="1" t="str">
        <f>VLOOKUP(A1045,[1]Maestra!A$1:C$746,2,0)</f>
        <v>FBACEIMP6</v>
      </c>
      <c r="C1045" s="1" t="str">
        <f>VLOOKUP(A1045,[1]Maestra!A$1:C$746,3,0)</f>
        <v>Aceptaciones de Importaciones</v>
      </c>
      <c r="D1045" s="1" t="s">
        <v>368</v>
      </c>
      <c r="E1045" s="1">
        <v>1</v>
      </c>
      <c r="F1045" s="1">
        <v>11</v>
      </c>
      <c r="G1045" s="1" t="s">
        <v>393</v>
      </c>
      <c r="H1045" s="1">
        <v>15</v>
      </c>
      <c r="I1045" s="1">
        <v>3</v>
      </c>
      <c r="J1045" s="1" t="s">
        <v>394</v>
      </c>
      <c r="K1045" s="1">
        <v>1</v>
      </c>
      <c r="Q1045" s="2" t="s">
        <v>37</v>
      </c>
      <c r="R1045" s="1" t="s">
        <v>371</v>
      </c>
      <c r="S1045" s="1" t="str">
        <f t="shared" si="34"/>
        <v>BKT|F|15|3|AAJ|</v>
      </c>
      <c r="T1045" s="2" t="str">
        <f t="shared" si="35"/>
        <v>OK</v>
      </c>
    </row>
    <row r="1046" spans="1:20" x14ac:dyDescent="0.25">
      <c r="A1046" s="1">
        <v>602020199</v>
      </c>
      <c r="B1046" s="1" t="str">
        <f>VLOOKUP(A1046,[1]Maestra!A$1:C$746,2,0)</f>
        <v>FBACEIMP6</v>
      </c>
      <c r="C1046" s="1" t="str">
        <f>VLOOKUP(A1046,[1]Maestra!A$1:C$746,3,0)</f>
        <v>Aceptaciones de Importaciones</v>
      </c>
      <c r="D1046" s="1" t="s">
        <v>368</v>
      </c>
      <c r="E1046" s="1">
        <v>1</v>
      </c>
      <c r="F1046" s="1">
        <v>11</v>
      </c>
      <c r="G1046" s="1" t="s">
        <v>393</v>
      </c>
      <c r="H1046" s="1">
        <v>15</v>
      </c>
      <c r="I1046" s="1">
        <v>3</v>
      </c>
      <c r="J1046" s="1" t="s">
        <v>394</v>
      </c>
      <c r="K1046" s="1">
        <v>2</v>
      </c>
      <c r="Q1046" s="2" t="s">
        <v>37</v>
      </c>
      <c r="R1046" s="1" t="s">
        <v>371</v>
      </c>
      <c r="S1046" s="1" t="str">
        <f t="shared" si="34"/>
        <v>BKT|F|15|3|AAJ|</v>
      </c>
      <c r="T1046" s="2" t="str">
        <f t="shared" si="35"/>
        <v>OK</v>
      </c>
    </row>
    <row r="1047" spans="1:20" x14ac:dyDescent="0.25">
      <c r="A1047" s="1">
        <v>602010199</v>
      </c>
      <c r="B1047" s="1" t="str">
        <f>VLOOKUP(A1047,[1]Maestra!A$1:C$746,2,0)</f>
        <v>ACCACRIM6</v>
      </c>
      <c r="C1047" s="1" t="str">
        <f>VLOOKUP(A1047,[1]Maestra!A$1:C$746,3,0)</f>
        <v>Carta de Crédito Importación</v>
      </c>
      <c r="D1047" s="1" t="s">
        <v>368</v>
      </c>
      <c r="E1047" s="1">
        <v>1</v>
      </c>
      <c r="F1047" s="1">
        <v>11</v>
      </c>
      <c r="G1047" s="1" t="s">
        <v>393</v>
      </c>
      <c r="H1047" s="1">
        <v>15</v>
      </c>
      <c r="I1047" s="1">
        <v>7</v>
      </c>
      <c r="J1047" s="1" t="s">
        <v>407</v>
      </c>
      <c r="K1047" s="1">
        <v>1</v>
      </c>
      <c r="Q1047" s="2" t="s">
        <v>37</v>
      </c>
      <c r="R1047" s="1" t="s">
        <v>371</v>
      </c>
      <c r="S1047" s="1" t="str">
        <f t="shared" si="34"/>
        <v>BKT|F|15|7|IFJ|</v>
      </c>
      <c r="T1047" s="2" t="str">
        <f t="shared" si="35"/>
        <v>OK</v>
      </c>
    </row>
    <row r="1048" spans="1:20" x14ac:dyDescent="0.25">
      <c r="A1048" s="1">
        <v>602010199</v>
      </c>
      <c r="B1048" s="1" t="str">
        <f>VLOOKUP(A1048,[1]Maestra!A$1:C$746,2,0)</f>
        <v>ACCACRIM6</v>
      </c>
      <c r="C1048" s="1" t="str">
        <f>VLOOKUP(A1048,[1]Maestra!A$1:C$746,3,0)</f>
        <v>Carta de Crédito Importación</v>
      </c>
      <c r="D1048" s="1" t="s">
        <v>368</v>
      </c>
      <c r="E1048" s="1">
        <v>1</v>
      </c>
      <c r="F1048" s="1">
        <v>11</v>
      </c>
      <c r="G1048" s="1" t="s">
        <v>393</v>
      </c>
      <c r="H1048" s="1">
        <v>15</v>
      </c>
      <c r="I1048" s="1">
        <v>7</v>
      </c>
      <c r="J1048" s="1" t="s">
        <v>407</v>
      </c>
      <c r="K1048" s="1">
        <v>2</v>
      </c>
      <c r="Q1048" s="2" t="s">
        <v>37</v>
      </c>
      <c r="R1048" s="1" t="s">
        <v>371</v>
      </c>
      <c r="S1048" s="1" t="str">
        <f t="shared" si="34"/>
        <v>BKT|F|15|7|IFJ|</v>
      </c>
      <c r="T1048" s="2" t="str">
        <f t="shared" si="35"/>
        <v>OK</v>
      </c>
    </row>
    <row r="1049" spans="1:20" x14ac:dyDescent="0.25">
      <c r="A1049" s="1">
        <v>602020199</v>
      </c>
      <c r="B1049" s="1" t="str">
        <f>VLOOKUP(A1049,[1]Maestra!A$1:C$746,2,0)</f>
        <v>FBACEIMP6</v>
      </c>
      <c r="C1049" s="1" t="str">
        <f>VLOOKUP(A1049,[1]Maestra!A$1:C$746,3,0)</f>
        <v>Aceptaciones de Importaciones</v>
      </c>
      <c r="D1049" s="1" t="s">
        <v>368</v>
      </c>
      <c r="E1049" s="1">
        <v>1</v>
      </c>
      <c r="F1049" s="1">
        <v>11</v>
      </c>
      <c r="G1049" s="1" t="s">
        <v>393</v>
      </c>
      <c r="H1049" s="1">
        <v>28</v>
      </c>
      <c r="I1049" s="1">
        <v>3</v>
      </c>
      <c r="J1049" s="1" t="s">
        <v>394</v>
      </c>
      <c r="K1049" s="1">
        <v>1</v>
      </c>
      <c r="Q1049" s="2" t="s">
        <v>37</v>
      </c>
      <c r="R1049" s="1" t="s">
        <v>371</v>
      </c>
      <c r="S1049" s="1" t="str">
        <f t="shared" si="34"/>
        <v>BKT|F|28|3|AAJ|</v>
      </c>
      <c r="T1049" s="2" t="str">
        <f t="shared" si="35"/>
        <v>OK</v>
      </c>
    </row>
    <row r="1050" spans="1:20" x14ac:dyDescent="0.25">
      <c r="A1050" s="1">
        <v>602020199</v>
      </c>
      <c r="B1050" s="1" t="str">
        <f>VLOOKUP(A1050,[1]Maestra!A$1:C$746,2,0)</f>
        <v>FBACEIMP6</v>
      </c>
      <c r="C1050" s="1" t="str">
        <f>VLOOKUP(A1050,[1]Maestra!A$1:C$746,3,0)</f>
        <v>Aceptaciones de Importaciones</v>
      </c>
      <c r="D1050" s="1" t="s">
        <v>368</v>
      </c>
      <c r="E1050" s="1">
        <v>1</v>
      </c>
      <c r="F1050" s="1">
        <v>11</v>
      </c>
      <c r="G1050" s="1" t="s">
        <v>393</v>
      </c>
      <c r="H1050" s="1">
        <v>28</v>
      </c>
      <c r="I1050" s="1">
        <v>3</v>
      </c>
      <c r="J1050" s="1" t="s">
        <v>394</v>
      </c>
      <c r="K1050" s="1">
        <v>2</v>
      </c>
      <c r="Q1050" s="2" t="s">
        <v>37</v>
      </c>
      <c r="R1050" s="1" t="s">
        <v>371</v>
      </c>
      <c r="S1050" s="1" t="str">
        <f t="shared" si="34"/>
        <v>BKT|F|28|3|AAJ|</v>
      </c>
      <c r="T1050" s="2" t="str">
        <f t="shared" si="35"/>
        <v>OK</v>
      </c>
    </row>
    <row r="1051" spans="1:20" x14ac:dyDescent="0.25">
      <c r="A1051" s="1">
        <v>602020199</v>
      </c>
      <c r="B1051" s="1" t="str">
        <f>VLOOKUP(A1051,[1]Maestra!A$1:C$746,2,0)</f>
        <v>FBACEIMP6</v>
      </c>
      <c r="C1051" s="1" t="str">
        <f>VLOOKUP(A1051,[1]Maestra!A$1:C$746,3,0)</f>
        <v>Aceptaciones de Importaciones</v>
      </c>
      <c r="D1051" s="1" t="s">
        <v>368</v>
      </c>
      <c r="E1051" s="1">
        <v>1</v>
      </c>
      <c r="F1051" s="1">
        <v>11</v>
      </c>
      <c r="G1051" s="1" t="s">
        <v>393</v>
      </c>
      <c r="H1051" s="1">
        <v>40</v>
      </c>
      <c r="I1051" s="1">
        <v>3</v>
      </c>
      <c r="J1051" s="1" t="s">
        <v>394</v>
      </c>
      <c r="K1051" s="1">
        <v>1</v>
      </c>
      <c r="Q1051" s="2" t="s">
        <v>37</v>
      </c>
      <c r="R1051" s="1" t="s">
        <v>371</v>
      </c>
      <c r="S1051" s="1" t="str">
        <f t="shared" si="34"/>
        <v>BKT|F|40|3|AAJ|</v>
      </c>
      <c r="T1051" s="2" t="str">
        <f t="shared" si="35"/>
        <v>OK</v>
      </c>
    </row>
    <row r="1052" spans="1:20" x14ac:dyDescent="0.25">
      <c r="A1052" s="1">
        <v>602020199</v>
      </c>
      <c r="B1052" s="1" t="str">
        <f>VLOOKUP(A1052,[1]Maestra!A$1:C$746,2,0)</f>
        <v>FBACEIMP6</v>
      </c>
      <c r="C1052" s="1" t="str">
        <f>VLOOKUP(A1052,[1]Maestra!A$1:C$746,3,0)</f>
        <v>Aceptaciones de Importaciones</v>
      </c>
      <c r="D1052" s="1" t="s">
        <v>368</v>
      </c>
      <c r="E1052" s="1">
        <v>1</v>
      </c>
      <c r="F1052" s="1">
        <v>11</v>
      </c>
      <c r="G1052" s="1" t="s">
        <v>393</v>
      </c>
      <c r="H1052" s="1">
        <v>40</v>
      </c>
      <c r="I1052" s="1">
        <v>3</v>
      </c>
      <c r="J1052" s="1" t="s">
        <v>394</v>
      </c>
      <c r="K1052" s="1">
        <v>2</v>
      </c>
      <c r="Q1052" s="2" t="s">
        <v>37</v>
      </c>
      <c r="R1052" s="1" t="s">
        <v>371</v>
      </c>
      <c r="S1052" s="1" t="str">
        <f t="shared" si="34"/>
        <v>BKT|F|40|3|AAJ|</v>
      </c>
      <c r="T1052" s="2" t="str">
        <f t="shared" si="35"/>
        <v>OK</v>
      </c>
    </row>
    <row r="1053" spans="1:20" x14ac:dyDescent="0.25">
      <c r="A1053" s="1">
        <v>602010199</v>
      </c>
      <c r="B1053" s="1" t="str">
        <f>VLOOKUP(A1053,[1]Maestra!A$1:C$746,2,0)</f>
        <v>ACCACRIM6</v>
      </c>
      <c r="C1053" s="1" t="str">
        <f>VLOOKUP(A1053,[1]Maestra!A$1:C$746,3,0)</f>
        <v>Carta de Crédito Importación</v>
      </c>
      <c r="D1053" s="1" t="s">
        <v>368</v>
      </c>
      <c r="E1053" s="1">
        <v>1</v>
      </c>
      <c r="F1053" s="1">
        <v>11</v>
      </c>
      <c r="G1053" s="1" t="s">
        <v>393</v>
      </c>
      <c r="H1053" s="1">
        <v>45</v>
      </c>
      <c r="I1053" s="1">
        <v>7</v>
      </c>
      <c r="J1053" s="1" t="s">
        <v>407</v>
      </c>
      <c r="K1053" s="1">
        <v>1</v>
      </c>
      <c r="Q1053" s="2" t="s">
        <v>37</v>
      </c>
      <c r="R1053" s="1" t="s">
        <v>371</v>
      </c>
      <c r="S1053" s="1" t="str">
        <f t="shared" si="34"/>
        <v>BKT|F|45|7|IFJ|</v>
      </c>
      <c r="T1053" s="2" t="str">
        <f t="shared" si="35"/>
        <v>OK</v>
      </c>
    </row>
    <row r="1054" spans="1:20" x14ac:dyDescent="0.25">
      <c r="A1054" s="1">
        <v>602010199</v>
      </c>
      <c r="B1054" s="1" t="str">
        <f>VLOOKUP(A1054,[1]Maestra!A$1:C$746,2,0)</f>
        <v>ACCACRIM6</v>
      </c>
      <c r="C1054" s="1" t="str">
        <f>VLOOKUP(A1054,[1]Maestra!A$1:C$746,3,0)</f>
        <v>Carta de Crédito Importación</v>
      </c>
      <c r="D1054" s="1" t="s">
        <v>368</v>
      </c>
      <c r="E1054" s="1">
        <v>1</v>
      </c>
      <c r="F1054" s="1">
        <v>11</v>
      </c>
      <c r="G1054" s="1" t="s">
        <v>393</v>
      </c>
      <c r="H1054" s="1">
        <v>45</v>
      </c>
      <c r="I1054" s="1">
        <v>7</v>
      </c>
      <c r="J1054" s="1" t="s">
        <v>407</v>
      </c>
      <c r="K1054" s="1">
        <v>2</v>
      </c>
      <c r="Q1054" s="2" t="s">
        <v>37</v>
      </c>
      <c r="R1054" s="1" t="s">
        <v>371</v>
      </c>
      <c r="S1054" s="1" t="str">
        <f t="shared" si="34"/>
        <v>BKT|F|45|7|IFJ|</v>
      </c>
      <c r="T1054" s="2" t="str">
        <f t="shared" si="35"/>
        <v>OK</v>
      </c>
    </row>
    <row r="1055" spans="1:20" x14ac:dyDescent="0.25">
      <c r="A1055" s="1">
        <v>602010199</v>
      </c>
      <c r="B1055" s="1" t="str">
        <f>VLOOKUP(A1055,[1]Maestra!A$1:C$746,2,0)</f>
        <v>ACCACRIM6</v>
      </c>
      <c r="C1055" s="1" t="str">
        <f>VLOOKUP(A1055,[1]Maestra!A$1:C$746,3,0)</f>
        <v>Carta de Crédito Importación</v>
      </c>
      <c r="D1055" s="1" t="s">
        <v>368</v>
      </c>
      <c r="E1055" s="1">
        <v>1</v>
      </c>
      <c r="F1055" s="1">
        <v>11</v>
      </c>
      <c r="G1055" s="1" t="s">
        <v>393</v>
      </c>
      <c r="H1055" s="1">
        <v>70</v>
      </c>
      <c r="I1055" s="1">
        <v>7</v>
      </c>
      <c r="J1055" s="1" t="s">
        <v>407</v>
      </c>
      <c r="K1055" s="1">
        <v>1</v>
      </c>
      <c r="Q1055" s="2" t="s">
        <v>37</v>
      </c>
      <c r="R1055" s="1" t="s">
        <v>371</v>
      </c>
      <c r="S1055" s="1" t="str">
        <f t="shared" si="34"/>
        <v>BKT|F|70|7|IFJ|</v>
      </c>
      <c r="T1055" s="2" t="str">
        <f t="shared" si="35"/>
        <v>OK</v>
      </c>
    </row>
    <row r="1056" spans="1:20" x14ac:dyDescent="0.25">
      <c r="A1056" s="1">
        <v>602010199</v>
      </c>
      <c r="B1056" s="1" t="str">
        <f>VLOOKUP(A1056,[1]Maestra!A$1:C$746,2,0)</f>
        <v>ACCACRIM6</v>
      </c>
      <c r="C1056" s="1" t="str">
        <f>VLOOKUP(A1056,[1]Maestra!A$1:C$746,3,0)</f>
        <v>Carta de Crédito Importación</v>
      </c>
      <c r="D1056" s="1" t="s">
        <v>368</v>
      </c>
      <c r="E1056" s="1">
        <v>1</v>
      </c>
      <c r="F1056" s="1">
        <v>11</v>
      </c>
      <c r="G1056" s="1" t="s">
        <v>393</v>
      </c>
      <c r="H1056" s="1">
        <v>70</v>
      </c>
      <c r="I1056" s="1">
        <v>7</v>
      </c>
      <c r="J1056" s="1" t="s">
        <v>407</v>
      </c>
      <c r="K1056" s="1">
        <v>2</v>
      </c>
      <c r="Q1056" s="2" t="s">
        <v>37</v>
      </c>
      <c r="R1056" s="1" t="s">
        <v>371</v>
      </c>
      <c r="S1056" s="1" t="str">
        <f t="shared" si="34"/>
        <v>BKT|F|70|7|IFJ|</v>
      </c>
      <c r="T1056" s="2" t="str">
        <f t="shared" si="35"/>
        <v>OK</v>
      </c>
    </row>
    <row r="1057" spans="1:20" x14ac:dyDescent="0.25">
      <c r="A1057" s="1">
        <v>602010199</v>
      </c>
      <c r="B1057" s="1" t="str">
        <f>VLOOKUP(A1057,[1]Maestra!A$1:C$746,2,0)</f>
        <v>ACCACRIM6</v>
      </c>
      <c r="C1057" s="1" t="str">
        <f>VLOOKUP(A1057,[1]Maestra!A$1:C$746,3,0)</f>
        <v>Carta de Crédito Importación</v>
      </c>
      <c r="D1057" s="1" t="s">
        <v>368</v>
      </c>
      <c r="E1057" s="1">
        <v>1</v>
      </c>
      <c r="F1057" s="1">
        <v>11</v>
      </c>
      <c r="G1057" s="1" t="s">
        <v>393</v>
      </c>
      <c r="H1057" s="1">
        <v>99</v>
      </c>
      <c r="I1057" s="1">
        <v>7</v>
      </c>
      <c r="J1057" s="1" t="s">
        <v>407</v>
      </c>
      <c r="K1057" s="1">
        <v>1</v>
      </c>
      <c r="Q1057" s="2" t="s">
        <v>37</v>
      </c>
      <c r="R1057" s="1" t="s">
        <v>371</v>
      </c>
      <c r="S1057" s="1" t="str">
        <f t="shared" si="34"/>
        <v>BKT|F|99|7|IFJ|</v>
      </c>
      <c r="T1057" s="2" t="str">
        <f t="shared" si="35"/>
        <v>OK</v>
      </c>
    </row>
    <row r="1058" spans="1:20" x14ac:dyDescent="0.25">
      <c r="A1058" s="1">
        <v>602010199</v>
      </c>
      <c r="B1058" s="1" t="str">
        <f>VLOOKUP(A1058,[1]Maestra!A$1:C$746,2,0)</f>
        <v>ACCACRIM6</v>
      </c>
      <c r="C1058" s="1" t="str">
        <f>VLOOKUP(A1058,[1]Maestra!A$1:C$746,3,0)</f>
        <v>Carta de Crédito Importación</v>
      </c>
      <c r="D1058" s="1" t="s">
        <v>368</v>
      </c>
      <c r="E1058" s="1">
        <v>1</v>
      </c>
      <c r="F1058" s="1">
        <v>11</v>
      </c>
      <c r="G1058" s="1" t="s">
        <v>393</v>
      </c>
      <c r="H1058" s="1">
        <v>99</v>
      </c>
      <c r="I1058" s="1">
        <v>7</v>
      </c>
      <c r="J1058" s="1" t="s">
        <v>407</v>
      </c>
      <c r="K1058" s="1">
        <v>2</v>
      </c>
      <c r="Q1058" s="2" t="s">
        <v>37</v>
      </c>
      <c r="R1058" s="1" t="s">
        <v>371</v>
      </c>
      <c r="S1058" s="1" t="str">
        <f t="shared" si="34"/>
        <v>BKT|F|99|7|IFJ|</v>
      </c>
      <c r="T1058" s="2" t="str">
        <f t="shared" si="35"/>
        <v>OK</v>
      </c>
    </row>
    <row r="1059" spans="1:20" x14ac:dyDescent="0.25">
      <c r="A1059" s="1">
        <v>602010199</v>
      </c>
      <c r="B1059" s="1" t="str">
        <f>VLOOKUP(A1059,[1]Maestra!A$1:C$746,2,0)</f>
        <v>ACCACRIM6</v>
      </c>
      <c r="C1059" s="1" t="str">
        <f>VLOOKUP(A1059,[1]Maestra!A$1:C$746,3,0)</f>
        <v>Carta de Crédito Importación</v>
      </c>
      <c r="D1059" s="1" t="s">
        <v>368</v>
      </c>
      <c r="E1059" s="1">
        <v>1</v>
      </c>
      <c r="F1059" s="1">
        <v>11</v>
      </c>
      <c r="G1059" s="1" t="s">
        <v>393</v>
      </c>
      <c r="H1059" s="1">
        <v>9999</v>
      </c>
      <c r="I1059" s="1">
        <v>1</v>
      </c>
      <c r="J1059" s="1" t="s">
        <v>395</v>
      </c>
      <c r="K1059" s="1">
        <v>1</v>
      </c>
      <c r="Q1059" s="2" t="s">
        <v>37</v>
      </c>
      <c r="R1059" s="1" t="s">
        <v>371</v>
      </c>
      <c r="S1059" s="1" t="str">
        <f t="shared" si="34"/>
        <v>BKT|F|9999|1|IVJ|</v>
      </c>
      <c r="T1059" s="2" t="str">
        <f t="shared" si="35"/>
        <v>OK</v>
      </c>
    </row>
    <row r="1060" spans="1:20" x14ac:dyDescent="0.25">
      <c r="A1060" s="1">
        <v>602010199</v>
      </c>
      <c r="B1060" s="1" t="str">
        <f>VLOOKUP(A1060,[1]Maestra!A$1:C$746,2,0)</f>
        <v>ACCACRIM6</v>
      </c>
      <c r="C1060" s="1" t="str">
        <f>VLOOKUP(A1060,[1]Maestra!A$1:C$746,3,0)</f>
        <v>Carta de Crédito Importación</v>
      </c>
      <c r="D1060" s="1" t="s">
        <v>368</v>
      </c>
      <c r="E1060" s="1">
        <v>1</v>
      </c>
      <c r="F1060" s="1">
        <v>11</v>
      </c>
      <c r="G1060" s="1" t="s">
        <v>393</v>
      </c>
      <c r="H1060" s="1">
        <v>9999</v>
      </c>
      <c r="I1060" s="1">
        <v>1</v>
      </c>
      <c r="J1060" s="1" t="s">
        <v>395</v>
      </c>
      <c r="K1060" s="1">
        <v>2</v>
      </c>
      <c r="Q1060" s="2" t="s">
        <v>37</v>
      </c>
      <c r="R1060" s="1" t="s">
        <v>371</v>
      </c>
      <c r="S1060" s="1" t="str">
        <f t="shared" si="34"/>
        <v>BKT|F|9999|1|IVJ|</v>
      </c>
      <c r="T1060" s="2" t="str">
        <f t="shared" si="35"/>
        <v>OK</v>
      </c>
    </row>
    <row r="1061" spans="1:20" x14ac:dyDescent="0.25">
      <c r="A1061" s="1">
        <v>602010199</v>
      </c>
      <c r="B1061" s="1" t="str">
        <f>VLOOKUP(A1061,[1]Maestra!A$1:C$746,2,0)</f>
        <v>ACCACRIM6</v>
      </c>
      <c r="C1061" s="1" t="str">
        <f>VLOOKUP(A1061,[1]Maestra!A$1:C$746,3,0)</f>
        <v>Carta de Crédito Importación</v>
      </c>
      <c r="D1061" s="1" t="s">
        <v>368</v>
      </c>
      <c r="E1061" s="1">
        <v>1</v>
      </c>
      <c r="F1061" s="1">
        <v>11</v>
      </c>
      <c r="G1061" s="1" t="s">
        <v>393</v>
      </c>
      <c r="H1061" s="1">
        <v>9999</v>
      </c>
      <c r="I1061" s="1">
        <v>1</v>
      </c>
      <c r="J1061" s="1" t="s">
        <v>396</v>
      </c>
      <c r="K1061" s="1">
        <v>1</v>
      </c>
      <c r="Q1061" s="2" t="s">
        <v>37</v>
      </c>
      <c r="R1061" s="1" t="s">
        <v>371</v>
      </c>
      <c r="S1061" s="1" t="str">
        <f t="shared" si="34"/>
        <v>BKT|F|9999|1|IVR|</v>
      </c>
      <c r="T1061" s="2" t="str">
        <f t="shared" si="35"/>
        <v>OK</v>
      </c>
    </row>
    <row r="1062" spans="1:20" x14ac:dyDescent="0.25">
      <c r="A1062" s="1">
        <v>602010199</v>
      </c>
      <c r="B1062" s="1" t="str">
        <f>VLOOKUP(A1062,[1]Maestra!A$1:C$746,2,0)</f>
        <v>ACCACRIM6</v>
      </c>
      <c r="C1062" s="1" t="str">
        <f>VLOOKUP(A1062,[1]Maestra!A$1:C$746,3,0)</f>
        <v>Carta de Crédito Importación</v>
      </c>
      <c r="D1062" s="1" t="s">
        <v>368</v>
      </c>
      <c r="E1062" s="1">
        <v>1</v>
      </c>
      <c r="F1062" s="1">
        <v>11</v>
      </c>
      <c r="G1062" s="1" t="s">
        <v>393</v>
      </c>
      <c r="H1062" s="1">
        <v>9999</v>
      </c>
      <c r="I1062" s="1">
        <v>1</v>
      </c>
      <c r="J1062" s="1" t="s">
        <v>396</v>
      </c>
      <c r="K1062" s="1">
        <v>2</v>
      </c>
      <c r="Q1062" s="2" t="s">
        <v>37</v>
      </c>
      <c r="R1062" s="1" t="s">
        <v>371</v>
      </c>
      <c r="S1062" s="1" t="str">
        <f t="shared" si="34"/>
        <v>BKT|F|9999|1|IVR|</v>
      </c>
      <c r="T1062" s="2" t="str">
        <f t="shared" si="35"/>
        <v>OK</v>
      </c>
    </row>
    <row r="1063" spans="1:20" x14ac:dyDescent="0.25">
      <c r="A1063" s="1">
        <v>602010199</v>
      </c>
      <c r="B1063" s="1" t="str">
        <f>VLOOKUP(A1063,[1]Maestra!A$1:C$746,2,0)</f>
        <v>ACCACRIM6</v>
      </c>
      <c r="C1063" s="1" t="str">
        <f>VLOOKUP(A1063,[1]Maestra!A$1:C$746,3,0)</f>
        <v>Carta de Crédito Importación</v>
      </c>
      <c r="D1063" s="1" t="s">
        <v>368</v>
      </c>
      <c r="E1063" s="1">
        <v>1</v>
      </c>
      <c r="F1063" s="1">
        <v>11</v>
      </c>
      <c r="G1063" s="1" t="s">
        <v>393</v>
      </c>
      <c r="H1063" s="1">
        <v>9999</v>
      </c>
      <c r="I1063" s="1">
        <v>1</v>
      </c>
      <c r="J1063" s="1" t="s">
        <v>397</v>
      </c>
      <c r="K1063" s="1">
        <v>1</v>
      </c>
      <c r="Q1063" s="2" t="s">
        <v>37</v>
      </c>
      <c r="R1063" s="1" t="s">
        <v>371</v>
      </c>
      <c r="S1063" s="1" t="str">
        <f t="shared" si="34"/>
        <v>BKT|F|9999|1|IV1|</v>
      </c>
      <c r="T1063" s="2" t="str">
        <f t="shared" si="35"/>
        <v>OK</v>
      </c>
    </row>
    <row r="1064" spans="1:20" x14ac:dyDescent="0.25">
      <c r="A1064" s="1">
        <v>602010199</v>
      </c>
      <c r="B1064" s="1" t="str">
        <f>VLOOKUP(A1064,[1]Maestra!A$1:C$746,2,0)</f>
        <v>ACCACRIM6</v>
      </c>
      <c r="C1064" s="1" t="str">
        <f>VLOOKUP(A1064,[1]Maestra!A$1:C$746,3,0)</f>
        <v>Carta de Crédito Importación</v>
      </c>
      <c r="D1064" s="1" t="s">
        <v>368</v>
      </c>
      <c r="E1064" s="1">
        <v>1</v>
      </c>
      <c r="F1064" s="1">
        <v>11</v>
      </c>
      <c r="G1064" s="1" t="s">
        <v>393</v>
      </c>
      <c r="H1064" s="1">
        <v>9999</v>
      </c>
      <c r="I1064" s="1">
        <v>1</v>
      </c>
      <c r="J1064" s="1" t="s">
        <v>397</v>
      </c>
      <c r="K1064" s="1">
        <v>2</v>
      </c>
      <c r="Q1064" s="2" t="s">
        <v>37</v>
      </c>
      <c r="R1064" s="1" t="s">
        <v>371</v>
      </c>
      <c r="S1064" s="1" t="str">
        <f t="shared" si="34"/>
        <v>BKT|F|9999|1|IV1|</v>
      </c>
      <c r="T1064" s="2" t="str">
        <f t="shared" si="35"/>
        <v>OK</v>
      </c>
    </row>
    <row r="1065" spans="1:20" x14ac:dyDescent="0.25">
      <c r="A1065" s="1">
        <v>602010199</v>
      </c>
      <c r="B1065" s="1" t="str">
        <f>VLOOKUP(A1065,[1]Maestra!A$1:C$746,2,0)</f>
        <v>ACCACRIM6</v>
      </c>
      <c r="C1065" s="1" t="str">
        <f>VLOOKUP(A1065,[1]Maestra!A$1:C$746,3,0)</f>
        <v>Carta de Crédito Importación</v>
      </c>
      <c r="D1065" s="1" t="s">
        <v>368</v>
      </c>
      <c r="E1065" s="1">
        <v>1</v>
      </c>
      <c r="F1065" s="1">
        <v>11</v>
      </c>
      <c r="G1065" s="1" t="s">
        <v>393</v>
      </c>
      <c r="H1065" s="1">
        <v>9999</v>
      </c>
      <c r="I1065" s="1">
        <v>1</v>
      </c>
      <c r="J1065" s="1" t="s">
        <v>398</v>
      </c>
      <c r="K1065" s="1">
        <v>1</v>
      </c>
      <c r="Q1065" s="2" t="s">
        <v>37</v>
      </c>
      <c r="R1065" s="1" t="s">
        <v>371</v>
      </c>
      <c r="S1065" s="1" t="str">
        <f t="shared" si="34"/>
        <v>BKT|F|9999|1|IV2|</v>
      </c>
      <c r="T1065" s="2" t="str">
        <f t="shared" si="35"/>
        <v>OK</v>
      </c>
    </row>
    <row r="1066" spans="1:20" x14ac:dyDescent="0.25">
      <c r="A1066" s="1">
        <v>602010199</v>
      </c>
      <c r="B1066" s="1" t="str">
        <f>VLOOKUP(A1066,[1]Maestra!A$1:C$746,2,0)</f>
        <v>ACCACRIM6</v>
      </c>
      <c r="C1066" s="1" t="str">
        <f>VLOOKUP(A1066,[1]Maestra!A$1:C$746,3,0)</f>
        <v>Carta de Crédito Importación</v>
      </c>
      <c r="D1066" s="1" t="s">
        <v>368</v>
      </c>
      <c r="E1066" s="1">
        <v>1</v>
      </c>
      <c r="F1066" s="1">
        <v>11</v>
      </c>
      <c r="G1066" s="1" t="s">
        <v>393</v>
      </c>
      <c r="H1066" s="1">
        <v>9999</v>
      </c>
      <c r="I1066" s="1">
        <v>1</v>
      </c>
      <c r="J1066" s="1" t="s">
        <v>398</v>
      </c>
      <c r="K1066" s="1">
        <v>2</v>
      </c>
      <c r="Q1066" s="2" t="s">
        <v>37</v>
      </c>
      <c r="R1066" s="1" t="s">
        <v>371</v>
      </c>
      <c r="S1066" s="1" t="str">
        <f t="shared" si="34"/>
        <v>BKT|F|9999|1|IV2|</v>
      </c>
      <c r="T1066" s="2" t="str">
        <f t="shared" si="35"/>
        <v>OK</v>
      </c>
    </row>
    <row r="1067" spans="1:20" x14ac:dyDescent="0.25">
      <c r="A1067" s="1">
        <v>602020199</v>
      </c>
      <c r="B1067" s="1" t="str">
        <f>VLOOKUP(A1067,[1]Maestra!A$1:C$746,2,0)</f>
        <v>FBACEIMP6</v>
      </c>
      <c r="C1067" s="1" t="str">
        <f>VLOOKUP(A1067,[1]Maestra!A$1:C$746,3,0)</f>
        <v>Aceptaciones de Importaciones</v>
      </c>
      <c r="D1067" s="1" t="s">
        <v>368</v>
      </c>
      <c r="E1067" s="1">
        <v>1</v>
      </c>
      <c r="F1067" s="1">
        <v>11</v>
      </c>
      <c r="G1067" s="1" t="s">
        <v>393</v>
      </c>
      <c r="H1067" s="1">
        <v>9999</v>
      </c>
      <c r="I1067" s="1">
        <v>2</v>
      </c>
      <c r="J1067" s="1" t="s">
        <v>399</v>
      </c>
      <c r="K1067" s="1">
        <v>1</v>
      </c>
      <c r="Q1067" s="2" t="s">
        <v>37</v>
      </c>
      <c r="R1067" s="1" t="s">
        <v>371</v>
      </c>
      <c r="S1067" s="1" t="str">
        <f t="shared" si="34"/>
        <v>BKT|F|9999|2|ABJ|</v>
      </c>
      <c r="T1067" s="2" t="str">
        <f t="shared" si="35"/>
        <v>OK</v>
      </c>
    </row>
    <row r="1068" spans="1:20" x14ac:dyDescent="0.25">
      <c r="A1068" s="1">
        <v>602020199</v>
      </c>
      <c r="B1068" s="1" t="str">
        <f>VLOOKUP(A1068,[1]Maestra!A$1:C$746,2,0)</f>
        <v>FBACEIMP6</v>
      </c>
      <c r="C1068" s="1" t="str">
        <f>VLOOKUP(A1068,[1]Maestra!A$1:C$746,3,0)</f>
        <v>Aceptaciones de Importaciones</v>
      </c>
      <c r="D1068" s="1" t="s">
        <v>368</v>
      </c>
      <c r="E1068" s="1">
        <v>1</v>
      </c>
      <c r="F1068" s="1">
        <v>11</v>
      </c>
      <c r="G1068" s="1" t="s">
        <v>393</v>
      </c>
      <c r="H1068" s="1">
        <v>9999</v>
      </c>
      <c r="I1068" s="1">
        <v>2</v>
      </c>
      <c r="J1068" s="1" t="s">
        <v>399</v>
      </c>
      <c r="K1068" s="1">
        <v>2</v>
      </c>
      <c r="Q1068" s="2" t="s">
        <v>37</v>
      </c>
      <c r="R1068" s="1" t="s">
        <v>371</v>
      </c>
      <c r="S1068" s="1" t="str">
        <f t="shared" si="34"/>
        <v>BKT|F|9999|2|ABJ|</v>
      </c>
      <c r="T1068" s="2" t="str">
        <f t="shared" si="35"/>
        <v>OK</v>
      </c>
    </row>
    <row r="1069" spans="1:20" x14ac:dyDescent="0.25">
      <c r="A1069" s="1">
        <v>602020199</v>
      </c>
      <c r="B1069" s="1" t="str">
        <f>VLOOKUP(A1069,[1]Maestra!A$1:C$746,2,0)</f>
        <v>FBACEIMP6</v>
      </c>
      <c r="C1069" s="1" t="str">
        <f>VLOOKUP(A1069,[1]Maestra!A$1:C$746,3,0)</f>
        <v>Aceptaciones de Importaciones</v>
      </c>
      <c r="D1069" s="1" t="s">
        <v>368</v>
      </c>
      <c r="E1069" s="1">
        <v>1</v>
      </c>
      <c r="F1069" s="1">
        <v>11</v>
      </c>
      <c r="G1069" s="1" t="s">
        <v>393</v>
      </c>
      <c r="H1069" s="1">
        <v>9999</v>
      </c>
      <c r="I1069" s="1">
        <v>2</v>
      </c>
      <c r="J1069" s="1" t="s">
        <v>400</v>
      </c>
      <c r="K1069" s="1">
        <v>1</v>
      </c>
      <c r="Q1069" s="2" t="s">
        <v>37</v>
      </c>
      <c r="R1069" s="1" t="s">
        <v>371</v>
      </c>
      <c r="S1069" s="1" t="str">
        <f t="shared" si="34"/>
        <v>BKT|F|9999|2|ABR|</v>
      </c>
      <c r="T1069" s="2" t="str">
        <f t="shared" si="35"/>
        <v>OK</v>
      </c>
    </row>
    <row r="1070" spans="1:20" x14ac:dyDescent="0.25">
      <c r="A1070" s="1">
        <v>602020199</v>
      </c>
      <c r="B1070" s="1" t="str">
        <f>VLOOKUP(A1070,[1]Maestra!A$1:C$746,2,0)</f>
        <v>FBACEIMP6</v>
      </c>
      <c r="C1070" s="1" t="str">
        <f>VLOOKUP(A1070,[1]Maestra!A$1:C$746,3,0)</f>
        <v>Aceptaciones de Importaciones</v>
      </c>
      <c r="D1070" s="1" t="s">
        <v>368</v>
      </c>
      <c r="E1070" s="1">
        <v>1</v>
      </c>
      <c r="F1070" s="1">
        <v>11</v>
      </c>
      <c r="G1070" s="1" t="s">
        <v>393</v>
      </c>
      <c r="H1070" s="1">
        <v>9999</v>
      </c>
      <c r="I1070" s="1">
        <v>2</v>
      </c>
      <c r="J1070" s="1" t="s">
        <v>400</v>
      </c>
      <c r="K1070" s="1">
        <v>2</v>
      </c>
      <c r="Q1070" s="2" t="s">
        <v>37</v>
      </c>
      <c r="R1070" s="1" t="s">
        <v>371</v>
      </c>
      <c r="S1070" s="1" t="str">
        <f t="shared" ref="S1070:S1133" si="36">_xlfn.CONCAT(D1070,"|",G1070,"|",H1070,"|",I1070,"|",J1070,"|",L1070)</f>
        <v>BKT|F|9999|2|ABR|</v>
      </c>
      <c r="T1070" s="2" t="str">
        <f t="shared" si="35"/>
        <v>OK</v>
      </c>
    </row>
    <row r="1071" spans="1:20" x14ac:dyDescent="0.25">
      <c r="A1071" s="1">
        <v>602020199</v>
      </c>
      <c r="B1071" s="1" t="str">
        <f>VLOOKUP(A1071,[1]Maestra!A$1:C$746,2,0)</f>
        <v>FBACEIMP6</v>
      </c>
      <c r="C1071" s="1" t="str">
        <f>VLOOKUP(A1071,[1]Maestra!A$1:C$746,3,0)</f>
        <v>Aceptaciones de Importaciones</v>
      </c>
      <c r="D1071" s="1" t="s">
        <v>368</v>
      </c>
      <c r="E1071" s="1">
        <v>1</v>
      </c>
      <c r="F1071" s="1">
        <v>11</v>
      </c>
      <c r="G1071" s="1" t="s">
        <v>393</v>
      </c>
      <c r="H1071" s="1">
        <v>9999</v>
      </c>
      <c r="I1071" s="1">
        <v>2</v>
      </c>
      <c r="J1071" s="1" t="s">
        <v>401</v>
      </c>
      <c r="K1071" s="1">
        <v>1</v>
      </c>
      <c r="Q1071" s="2" t="s">
        <v>37</v>
      </c>
      <c r="R1071" s="1" t="s">
        <v>371</v>
      </c>
      <c r="S1071" s="1" t="str">
        <f t="shared" si="36"/>
        <v>BKT|F|9999|2|AB1|</v>
      </c>
      <c r="T1071" s="2" t="str">
        <f t="shared" si="35"/>
        <v>OK</v>
      </c>
    </row>
    <row r="1072" spans="1:20" x14ac:dyDescent="0.25">
      <c r="A1072" s="1">
        <v>602020199</v>
      </c>
      <c r="B1072" s="1" t="str">
        <f>VLOOKUP(A1072,[1]Maestra!A$1:C$746,2,0)</f>
        <v>FBACEIMP6</v>
      </c>
      <c r="C1072" s="1" t="str">
        <f>VLOOKUP(A1072,[1]Maestra!A$1:C$746,3,0)</f>
        <v>Aceptaciones de Importaciones</v>
      </c>
      <c r="D1072" s="1" t="s">
        <v>368</v>
      </c>
      <c r="E1072" s="1">
        <v>1</v>
      </c>
      <c r="F1072" s="1">
        <v>11</v>
      </c>
      <c r="G1072" s="1" t="s">
        <v>393</v>
      </c>
      <c r="H1072" s="1">
        <v>9999</v>
      </c>
      <c r="I1072" s="1">
        <v>2</v>
      </c>
      <c r="J1072" s="1" t="s">
        <v>401</v>
      </c>
      <c r="K1072" s="1">
        <v>2</v>
      </c>
      <c r="Q1072" s="2" t="s">
        <v>37</v>
      </c>
      <c r="R1072" s="1" t="s">
        <v>371</v>
      </c>
      <c r="S1072" s="1" t="str">
        <f t="shared" si="36"/>
        <v>BKT|F|9999|2|AB1|</v>
      </c>
      <c r="T1072" s="2" t="str">
        <f t="shared" si="35"/>
        <v>OK</v>
      </c>
    </row>
    <row r="1073" spans="1:20" x14ac:dyDescent="0.25">
      <c r="A1073" s="1">
        <v>602020199</v>
      </c>
      <c r="B1073" s="1" t="str">
        <f>VLOOKUP(A1073,[1]Maestra!A$1:C$746,2,0)</f>
        <v>FBACEIMP6</v>
      </c>
      <c r="C1073" s="1" t="str">
        <f>VLOOKUP(A1073,[1]Maestra!A$1:C$746,3,0)</f>
        <v>Aceptaciones de Importaciones</v>
      </c>
      <c r="D1073" s="1" t="s">
        <v>368</v>
      </c>
      <c r="E1073" s="1">
        <v>1</v>
      </c>
      <c r="F1073" s="1">
        <v>11</v>
      </c>
      <c r="G1073" s="1" t="s">
        <v>393</v>
      </c>
      <c r="H1073" s="1">
        <v>9999</v>
      </c>
      <c r="I1073" s="1">
        <v>2</v>
      </c>
      <c r="J1073" s="1" t="s">
        <v>402</v>
      </c>
      <c r="K1073" s="1">
        <v>1</v>
      </c>
      <c r="Q1073" s="2" t="s">
        <v>37</v>
      </c>
      <c r="R1073" s="1" t="s">
        <v>371</v>
      </c>
      <c r="S1073" s="1" t="str">
        <f t="shared" si="36"/>
        <v>BKT|F|9999|2|AB2|</v>
      </c>
      <c r="T1073" s="2" t="str">
        <f t="shared" si="35"/>
        <v>OK</v>
      </c>
    </row>
    <row r="1074" spans="1:20" x14ac:dyDescent="0.25">
      <c r="A1074" s="1">
        <v>602020199</v>
      </c>
      <c r="B1074" s="1" t="str">
        <f>VLOOKUP(A1074,[1]Maestra!A$1:C$746,2,0)</f>
        <v>FBACEIMP6</v>
      </c>
      <c r="C1074" s="1" t="str">
        <f>VLOOKUP(A1074,[1]Maestra!A$1:C$746,3,0)</f>
        <v>Aceptaciones de Importaciones</v>
      </c>
      <c r="D1074" s="1" t="s">
        <v>368</v>
      </c>
      <c r="E1074" s="1">
        <v>1</v>
      </c>
      <c r="F1074" s="1">
        <v>11</v>
      </c>
      <c r="G1074" s="1" t="s">
        <v>393</v>
      </c>
      <c r="H1074" s="1">
        <v>9999</v>
      </c>
      <c r="I1074" s="1">
        <v>2</v>
      </c>
      <c r="J1074" s="1" t="s">
        <v>402</v>
      </c>
      <c r="K1074" s="1">
        <v>2</v>
      </c>
      <c r="Q1074" s="2" t="s">
        <v>37</v>
      </c>
      <c r="R1074" s="1" t="s">
        <v>371</v>
      </c>
      <c r="S1074" s="1" t="str">
        <f t="shared" si="36"/>
        <v>BKT|F|9999|2|AB2|</v>
      </c>
      <c r="T1074" s="2" t="str">
        <f t="shared" si="35"/>
        <v>OK</v>
      </c>
    </row>
    <row r="1075" spans="1:20" x14ac:dyDescent="0.25">
      <c r="A1075" s="1">
        <v>602020199</v>
      </c>
      <c r="B1075" s="1" t="str">
        <f>VLOOKUP(A1075,[1]Maestra!A$1:C$746,2,0)</f>
        <v>FBACEIMP6</v>
      </c>
      <c r="C1075" s="1" t="str">
        <f>VLOOKUP(A1075,[1]Maestra!A$1:C$746,3,0)</f>
        <v>Aceptaciones de Importaciones</v>
      </c>
      <c r="D1075" s="1" t="s">
        <v>368</v>
      </c>
      <c r="E1075" s="1">
        <v>1</v>
      </c>
      <c r="F1075" s="1">
        <v>11</v>
      </c>
      <c r="G1075" s="1" t="s">
        <v>393</v>
      </c>
      <c r="H1075" s="1">
        <v>9999</v>
      </c>
      <c r="I1075" s="1">
        <v>3</v>
      </c>
      <c r="J1075" s="1" t="s">
        <v>394</v>
      </c>
      <c r="K1075" s="1">
        <v>1</v>
      </c>
      <c r="Q1075" s="2" t="s">
        <v>37</v>
      </c>
      <c r="R1075" s="1" t="s">
        <v>371</v>
      </c>
      <c r="S1075" s="1" t="str">
        <f t="shared" si="36"/>
        <v>BKT|F|9999|3|AAJ|</v>
      </c>
      <c r="T1075" s="2" t="str">
        <f t="shared" si="35"/>
        <v>OK</v>
      </c>
    </row>
    <row r="1076" spans="1:20" x14ac:dyDescent="0.25">
      <c r="A1076" s="1">
        <v>602020199</v>
      </c>
      <c r="B1076" s="1" t="str">
        <f>VLOOKUP(A1076,[1]Maestra!A$1:C$746,2,0)</f>
        <v>FBACEIMP6</v>
      </c>
      <c r="C1076" s="1" t="str">
        <f>VLOOKUP(A1076,[1]Maestra!A$1:C$746,3,0)</f>
        <v>Aceptaciones de Importaciones</v>
      </c>
      <c r="D1076" s="1" t="s">
        <v>368</v>
      </c>
      <c r="E1076" s="1">
        <v>1</v>
      </c>
      <c r="F1076" s="1">
        <v>11</v>
      </c>
      <c r="G1076" s="1" t="s">
        <v>393</v>
      </c>
      <c r="H1076" s="1">
        <v>9999</v>
      </c>
      <c r="I1076" s="1">
        <v>3</v>
      </c>
      <c r="J1076" s="1" t="s">
        <v>394</v>
      </c>
      <c r="K1076" s="1">
        <v>2</v>
      </c>
      <c r="Q1076" s="2" t="s">
        <v>37</v>
      </c>
      <c r="R1076" s="1" t="s">
        <v>371</v>
      </c>
      <c r="S1076" s="1" t="str">
        <f t="shared" si="36"/>
        <v>BKT|F|9999|3|AAJ|</v>
      </c>
      <c r="T1076" s="2" t="str">
        <f t="shared" si="35"/>
        <v>OK</v>
      </c>
    </row>
    <row r="1077" spans="1:20" x14ac:dyDescent="0.25">
      <c r="A1077" s="1">
        <v>602020199</v>
      </c>
      <c r="B1077" s="1" t="str">
        <f>VLOOKUP(A1077,[1]Maestra!A$1:C$746,2,0)</f>
        <v>FBACEIMP6</v>
      </c>
      <c r="C1077" s="1" t="str">
        <f>VLOOKUP(A1077,[1]Maestra!A$1:C$746,3,0)</f>
        <v>Aceptaciones de Importaciones</v>
      </c>
      <c r="D1077" s="1" t="s">
        <v>368</v>
      </c>
      <c r="E1077" s="1">
        <v>1</v>
      </c>
      <c r="F1077" s="1">
        <v>11</v>
      </c>
      <c r="G1077" s="1" t="s">
        <v>393</v>
      </c>
      <c r="H1077" s="1">
        <v>9999</v>
      </c>
      <c r="I1077" s="1">
        <v>3</v>
      </c>
      <c r="J1077" s="1" t="s">
        <v>403</v>
      </c>
      <c r="K1077" s="1">
        <v>1</v>
      </c>
      <c r="Q1077" s="2" t="s">
        <v>37</v>
      </c>
      <c r="R1077" s="1" t="s">
        <v>371</v>
      </c>
      <c r="S1077" s="1" t="str">
        <f t="shared" si="36"/>
        <v>BKT|F|9999|3|AAR|</v>
      </c>
      <c r="T1077" s="2" t="str">
        <f t="shared" si="35"/>
        <v>OK</v>
      </c>
    </row>
    <row r="1078" spans="1:20" x14ac:dyDescent="0.25">
      <c r="A1078" s="1">
        <v>602020199</v>
      </c>
      <c r="B1078" s="1" t="str">
        <f>VLOOKUP(A1078,[1]Maestra!A$1:C$746,2,0)</f>
        <v>FBACEIMP6</v>
      </c>
      <c r="C1078" s="1" t="str">
        <f>VLOOKUP(A1078,[1]Maestra!A$1:C$746,3,0)</f>
        <v>Aceptaciones de Importaciones</v>
      </c>
      <c r="D1078" s="1" t="s">
        <v>368</v>
      </c>
      <c r="E1078" s="1">
        <v>1</v>
      </c>
      <c r="F1078" s="1">
        <v>11</v>
      </c>
      <c r="G1078" s="1" t="s">
        <v>393</v>
      </c>
      <c r="H1078" s="1">
        <v>9999</v>
      </c>
      <c r="I1078" s="1">
        <v>3</v>
      </c>
      <c r="J1078" s="1" t="s">
        <v>403</v>
      </c>
      <c r="K1078" s="1">
        <v>2</v>
      </c>
      <c r="Q1078" s="2" t="s">
        <v>37</v>
      </c>
      <c r="R1078" s="1" t="s">
        <v>371</v>
      </c>
      <c r="S1078" s="1" t="str">
        <f t="shared" si="36"/>
        <v>BKT|F|9999|3|AAR|</v>
      </c>
      <c r="T1078" s="2" t="str">
        <f t="shared" si="35"/>
        <v>OK</v>
      </c>
    </row>
    <row r="1079" spans="1:20" x14ac:dyDescent="0.25">
      <c r="A1079" s="1">
        <v>602020199</v>
      </c>
      <c r="B1079" s="1" t="str">
        <f>VLOOKUP(A1079,[1]Maestra!A$1:C$746,2,0)</f>
        <v>FBACEIMP6</v>
      </c>
      <c r="C1079" s="1" t="str">
        <f>VLOOKUP(A1079,[1]Maestra!A$1:C$746,3,0)</f>
        <v>Aceptaciones de Importaciones</v>
      </c>
      <c r="D1079" s="1" t="s">
        <v>368</v>
      </c>
      <c r="E1079" s="1">
        <v>1</v>
      </c>
      <c r="F1079" s="1">
        <v>11</v>
      </c>
      <c r="G1079" s="1" t="s">
        <v>393</v>
      </c>
      <c r="H1079" s="1">
        <v>9999</v>
      </c>
      <c r="I1079" s="1">
        <v>3</v>
      </c>
      <c r="J1079" s="1" t="s">
        <v>404</v>
      </c>
      <c r="K1079" s="1">
        <v>1</v>
      </c>
      <c r="Q1079" s="2" t="s">
        <v>37</v>
      </c>
      <c r="R1079" s="1" t="s">
        <v>371</v>
      </c>
      <c r="S1079" s="1" t="str">
        <f t="shared" si="36"/>
        <v>BKT|F|9999|3|AA1|</v>
      </c>
      <c r="T1079" s="2" t="str">
        <f t="shared" si="35"/>
        <v>OK</v>
      </c>
    </row>
    <row r="1080" spans="1:20" x14ac:dyDescent="0.25">
      <c r="A1080" s="1">
        <v>602020199</v>
      </c>
      <c r="B1080" s="1" t="str">
        <f>VLOOKUP(A1080,[1]Maestra!A$1:C$746,2,0)</f>
        <v>FBACEIMP6</v>
      </c>
      <c r="C1080" s="1" t="str">
        <f>VLOOKUP(A1080,[1]Maestra!A$1:C$746,3,0)</f>
        <v>Aceptaciones de Importaciones</v>
      </c>
      <c r="D1080" s="1" t="s">
        <v>368</v>
      </c>
      <c r="E1080" s="1">
        <v>1</v>
      </c>
      <c r="F1080" s="1">
        <v>11</v>
      </c>
      <c r="G1080" s="1" t="s">
        <v>393</v>
      </c>
      <c r="H1080" s="1">
        <v>9999</v>
      </c>
      <c r="I1080" s="1">
        <v>3</v>
      </c>
      <c r="J1080" s="1" t="s">
        <v>404</v>
      </c>
      <c r="K1080" s="1">
        <v>2</v>
      </c>
      <c r="Q1080" s="2" t="s">
        <v>37</v>
      </c>
      <c r="R1080" s="1" t="s">
        <v>371</v>
      </c>
      <c r="S1080" s="1" t="str">
        <f t="shared" si="36"/>
        <v>BKT|F|9999|3|AA1|</v>
      </c>
      <c r="T1080" s="2" t="str">
        <f t="shared" si="35"/>
        <v>OK</v>
      </c>
    </row>
    <row r="1081" spans="1:20" x14ac:dyDescent="0.25">
      <c r="A1081" s="1">
        <v>602020199</v>
      </c>
      <c r="B1081" s="1" t="str">
        <f>VLOOKUP(A1081,[1]Maestra!A$1:C$746,2,0)</f>
        <v>FBACEIMP6</v>
      </c>
      <c r="C1081" s="1" t="str">
        <f>VLOOKUP(A1081,[1]Maestra!A$1:C$746,3,0)</f>
        <v>Aceptaciones de Importaciones</v>
      </c>
      <c r="D1081" s="1" t="s">
        <v>368</v>
      </c>
      <c r="E1081" s="1">
        <v>1</v>
      </c>
      <c r="F1081" s="1">
        <v>11</v>
      </c>
      <c r="G1081" s="1" t="s">
        <v>393</v>
      </c>
      <c r="H1081" s="1">
        <v>9999</v>
      </c>
      <c r="I1081" s="1">
        <v>3</v>
      </c>
      <c r="J1081" s="1" t="s">
        <v>405</v>
      </c>
      <c r="K1081" s="1">
        <v>1</v>
      </c>
      <c r="Q1081" s="2" t="s">
        <v>37</v>
      </c>
      <c r="R1081" s="1" t="s">
        <v>371</v>
      </c>
      <c r="S1081" s="1" t="str">
        <f t="shared" si="36"/>
        <v>BKT|F|9999|3|AA2|</v>
      </c>
      <c r="T1081" s="2" t="str">
        <f t="shared" si="35"/>
        <v>OK</v>
      </c>
    </row>
    <row r="1082" spans="1:20" x14ac:dyDescent="0.25">
      <c r="A1082" s="1">
        <v>602020199</v>
      </c>
      <c r="B1082" s="1" t="str">
        <f>VLOOKUP(A1082,[1]Maestra!A$1:C$746,2,0)</f>
        <v>FBACEIMP6</v>
      </c>
      <c r="C1082" s="1" t="str">
        <f>VLOOKUP(A1082,[1]Maestra!A$1:C$746,3,0)</f>
        <v>Aceptaciones de Importaciones</v>
      </c>
      <c r="D1082" s="1" t="s">
        <v>368</v>
      </c>
      <c r="E1082" s="1">
        <v>1</v>
      </c>
      <c r="F1082" s="1">
        <v>11</v>
      </c>
      <c r="G1082" s="1" t="s">
        <v>393</v>
      </c>
      <c r="H1082" s="1">
        <v>9999</v>
      </c>
      <c r="I1082" s="1">
        <v>3</v>
      </c>
      <c r="J1082" s="1" t="s">
        <v>405</v>
      </c>
      <c r="K1082" s="1">
        <v>2</v>
      </c>
      <c r="Q1082" s="2" t="s">
        <v>37</v>
      </c>
      <c r="R1082" s="1" t="s">
        <v>371</v>
      </c>
      <c r="S1082" s="1" t="str">
        <f t="shared" si="36"/>
        <v>BKT|F|9999|3|AA2|</v>
      </c>
      <c r="T1082" s="2" t="str">
        <f t="shared" si="35"/>
        <v>OK</v>
      </c>
    </row>
    <row r="1083" spans="1:20" x14ac:dyDescent="0.25">
      <c r="A1083" s="1">
        <v>602010199</v>
      </c>
      <c r="B1083" s="1" t="str">
        <f>VLOOKUP(A1083,[1]Maestra!A$1:C$746,2,0)</f>
        <v>ACCACRIM6</v>
      </c>
      <c r="C1083" s="1" t="str">
        <f>VLOOKUP(A1083,[1]Maestra!A$1:C$746,3,0)</f>
        <v>Carta de Crédito Importación</v>
      </c>
      <c r="D1083" s="1" t="s">
        <v>368</v>
      </c>
      <c r="E1083" s="1">
        <v>1</v>
      </c>
      <c r="F1083" s="1">
        <v>11</v>
      </c>
      <c r="G1083" s="1" t="s">
        <v>393</v>
      </c>
      <c r="H1083" s="1">
        <v>9999</v>
      </c>
      <c r="I1083" s="1">
        <v>7</v>
      </c>
      <c r="J1083" s="1" t="s">
        <v>407</v>
      </c>
      <c r="K1083" s="1">
        <v>1</v>
      </c>
      <c r="Q1083" s="2" t="s">
        <v>37</v>
      </c>
      <c r="R1083" s="1" t="s">
        <v>371</v>
      </c>
      <c r="S1083" s="1" t="str">
        <f t="shared" si="36"/>
        <v>BKT|F|9999|7|IFJ|</v>
      </c>
      <c r="T1083" s="2" t="str">
        <f t="shared" si="35"/>
        <v>OK</v>
      </c>
    </row>
    <row r="1084" spans="1:20" x14ac:dyDescent="0.25">
      <c r="A1084" s="1">
        <v>602010199</v>
      </c>
      <c r="B1084" s="1" t="str">
        <f>VLOOKUP(A1084,[1]Maestra!A$1:C$746,2,0)</f>
        <v>ACCACRIM6</v>
      </c>
      <c r="C1084" s="1" t="str">
        <f>VLOOKUP(A1084,[1]Maestra!A$1:C$746,3,0)</f>
        <v>Carta de Crédito Importación</v>
      </c>
      <c r="D1084" s="1" t="s">
        <v>368</v>
      </c>
      <c r="E1084" s="1">
        <v>1</v>
      </c>
      <c r="F1084" s="1">
        <v>11</v>
      </c>
      <c r="G1084" s="1" t="s">
        <v>393</v>
      </c>
      <c r="H1084" s="1">
        <v>9999</v>
      </c>
      <c r="I1084" s="1">
        <v>7</v>
      </c>
      <c r="J1084" s="1" t="s">
        <v>407</v>
      </c>
      <c r="K1084" s="1">
        <v>2</v>
      </c>
      <c r="Q1084" s="2" t="s">
        <v>37</v>
      </c>
      <c r="R1084" s="1" t="s">
        <v>371</v>
      </c>
      <c r="S1084" s="1" t="str">
        <f t="shared" si="36"/>
        <v>BKT|F|9999|7|IFJ|</v>
      </c>
      <c r="T1084" s="2" t="str">
        <f t="shared" si="35"/>
        <v>OK</v>
      </c>
    </row>
    <row r="1085" spans="1:20" x14ac:dyDescent="0.25">
      <c r="A1085" s="1">
        <v>602010199</v>
      </c>
      <c r="B1085" s="1" t="str">
        <f>VLOOKUP(A1085,[1]Maestra!A$1:C$746,2,0)</f>
        <v>ACCACRIM6</v>
      </c>
      <c r="C1085" s="1" t="str">
        <f>VLOOKUP(A1085,[1]Maestra!A$1:C$746,3,0)</f>
        <v>Carta de Crédito Importación</v>
      </c>
      <c r="D1085" s="1" t="s">
        <v>368</v>
      </c>
      <c r="E1085" s="1">
        <v>1</v>
      </c>
      <c r="F1085" s="1">
        <v>11</v>
      </c>
      <c r="G1085" s="1" t="s">
        <v>393</v>
      </c>
      <c r="H1085" s="1">
        <v>9999</v>
      </c>
      <c r="I1085" s="1">
        <v>7</v>
      </c>
      <c r="J1085" s="1" t="s">
        <v>408</v>
      </c>
      <c r="K1085" s="1">
        <v>1</v>
      </c>
      <c r="Q1085" s="2" t="s">
        <v>37</v>
      </c>
      <c r="R1085" s="1" t="s">
        <v>371</v>
      </c>
      <c r="S1085" s="1" t="str">
        <f t="shared" si="36"/>
        <v>BKT|F|9999|7|IFR|</v>
      </c>
      <c r="T1085" s="2" t="str">
        <f t="shared" si="35"/>
        <v>OK</v>
      </c>
    </row>
    <row r="1086" spans="1:20" x14ac:dyDescent="0.25">
      <c r="A1086" s="1">
        <v>602010199</v>
      </c>
      <c r="B1086" s="1" t="str">
        <f>VLOOKUP(A1086,[1]Maestra!A$1:C$746,2,0)</f>
        <v>ACCACRIM6</v>
      </c>
      <c r="C1086" s="1" t="str">
        <f>VLOOKUP(A1086,[1]Maestra!A$1:C$746,3,0)</f>
        <v>Carta de Crédito Importación</v>
      </c>
      <c r="D1086" s="1" t="s">
        <v>368</v>
      </c>
      <c r="E1086" s="1">
        <v>1</v>
      </c>
      <c r="F1086" s="1">
        <v>11</v>
      </c>
      <c r="G1086" s="1" t="s">
        <v>393</v>
      </c>
      <c r="H1086" s="1">
        <v>9999</v>
      </c>
      <c r="I1086" s="1">
        <v>7</v>
      </c>
      <c r="J1086" s="1" t="s">
        <v>408</v>
      </c>
      <c r="K1086" s="1">
        <v>2</v>
      </c>
      <c r="Q1086" s="2" t="s">
        <v>37</v>
      </c>
      <c r="R1086" s="1" t="s">
        <v>371</v>
      </c>
      <c r="S1086" s="1" t="str">
        <f t="shared" si="36"/>
        <v>BKT|F|9999|7|IFR|</v>
      </c>
      <c r="T1086" s="2" t="str">
        <f t="shared" si="35"/>
        <v>OK</v>
      </c>
    </row>
    <row r="1087" spans="1:20" x14ac:dyDescent="0.25">
      <c r="A1087" s="1">
        <v>602010199</v>
      </c>
      <c r="B1087" s="1" t="str">
        <f>VLOOKUP(A1087,[1]Maestra!A$1:C$746,2,0)</f>
        <v>ACCACRIM6</v>
      </c>
      <c r="C1087" s="1" t="str">
        <f>VLOOKUP(A1087,[1]Maestra!A$1:C$746,3,0)</f>
        <v>Carta de Crédito Importación</v>
      </c>
      <c r="D1087" s="1" t="s">
        <v>368</v>
      </c>
      <c r="E1087" s="1">
        <v>1</v>
      </c>
      <c r="F1087" s="1">
        <v>11</v>
      </c>
      <c r="G1087" s="1" t="s">
        <v>393</v>
      </c>
      <c r="H1087" s="1">
        <v>9999</v>
      </c>
      <c r="I1087" s="1">
        <v>7</v>
      </c>
      <c r="J1087" s="1" t="s">
        <v>409</v>
      </c>
      <c r="K1087" s="1">
        <v>1</v>
      </c>
      <c r="Q1087" s="2" t="s">
        <v>37</v>
      </c>
      <c r="R1087" s="1" t="s">
        <v>371</v>
      </c>
      <c r="S1087" s="1" t="str">
        <f t="shared" si="36"/>
        <v>BKT|F|9999|7|IF1|</v>
      </c>
      <c r="T1087" s="2" t="str">
        <f t="shared" si="35"/>
        <v>OK</v>
      </c>
    </row>
    <row r="1088" spans="1:20" x14ac:dyDescent="0.25">
      <c r="A1088" s="1">
        <v>602010199</v>
      </c>
      <c r="B1088" s="1" t="str">
        <f>VLOOKUP(A1088,[1]Maestra!A$1:C$746,2,0)</f>
        <v>ACCACRIM6</v>
      </c>
      <c r="C1088" s="1" t="str">
        <f>VLOOKUP(A1088,[1]Maestra!A$1:C$746,3,0)</f>
        <v>Carta de Crédito Importación</v>
      </c>
      <c r="D1088" s="1" t="s">
        <v>368</v>
      </c>
      <c r="E1088" s="1">
        <v>1</v>
      </c>
      <c r="F1088" s="1">
        <v>11</v>
      </c>
      <c r="G1088" s="1" t="s">
        <v>393</v>
      </c>
      <c r="H1088" s="1">
        <v>9999</v>
      </c>
      <c r="I1088" s="1">
        <v>7</v>
      </c>
      <c r="J1088" s="1" t="s">
        <v>409</v>
      </c>
      <c r="K1088" s="1">
        <v>2</v>
      </c>
      <c r="Q1088" s="2" t="s">
        <v>37</v>
      </c>
      <c r="R1088" s="1" t="s">
        <v>371</v>
      </c>
      <c r="S1088" s="1" t="str">
        <f t="shared" si="36"/>
        <v>BKT|F|9999|7|IF1|</v>
      </c>
      <c r="T1088" s="2" t="str">
        <f t="shared" si="35"/>
        <v>OK</v>
      </c>
    </row>
    <row r="1089" spans="1:20" x14ac:dyDescent="0.25">
      <c r="A1089" s="1">
        <v>602010199</v>
      </c>
      <c r="B1089" s="1" t="str">
        <f>VLOOKUP(A1089,[1]Maestra!A$1:C$746,2,0)</f>
        <v>ACCACRIM6</v>
      </c>
      <c r="C1089" s="1" t="str">
        <f>VLOOKUP(A1089,[1]Maestra!A$1:C$746,3,0)</f>
        <v>Carta de Crédito Importación</v>
      </c>
      <c r="D1089" s="1" t="s">
        <v>368</v>
      </c>
      <c r="E1089" s="1">
        <v>1</v>
      </c>
      <c r="F1089" s="1">
        <v>11</v>
      </c>
      <c r="G1089" s="1" t="s">
        <v>393</v>
      </c>
      <c r="H1089" s="1">
        <v>9999</v>
      </c>
      <c r="I1089" s="1">
        <v>7</v>
      </c>
      <c r="J1089" s="1" t="s">
        <v>410</v>
      </c>
      <c r="K1089" s="1">
        <v>1</v>
      </c>
      <c r="Q1089" s="2" t="s">
        <v>37</v>
      </c>
      <c r="R1089" s="1" t="s">
        <v>371</v>
      </c>
      <c r="S1089" s="1" t="str">
        <f t="shared" si="36"/>
        <v>BKT|F|9999|7|IF2|</v>
      </c>
      <c r="T1089" s="2" t="str">
        <f t="shared" si="35"/>
        <v>OK</v>
      </c>
    </row>
    <row r="1090" spans="1:20" x14ac:dyDescent="0.25">
      <c r="A1090" s="1">
        <v>602010199</v>
      </c>
      <c r="B1090" s="1" t="str">
        <f>VLOOKUP(A1090,[1]Maestra!A$1:C$746,2,0)</f>
        <v>ACCACRIM6</v>
      </c>
      <c r="C1090" s="1" t="str">
        <f>VLOOKUP(A1090,[1]Maestra!A$1:C$746,3,0)</f>
        <v>Carta de Crédito Importación</v>
      </c>
      <c r="D1090" s="1" t="s">
        <v>368</v>
      </c>
      <c r="E1090" s="1">
        <v>1</v>
      </c>
      <c r="F1090" s="1">
        <v>11</v>
      </c>
      <c r="G1090" s="1" t="s">
        <v>393</v>
      </c>
      <c r="H1090" s="1">
        <v>9999</v>
      </c>
      <c r="I1090" s="1">
        <v>7</v>
      </c>
      <c r="J1090" s="1" t="s">
        <v>410</v>
      </c>
      <c r="K1090" s="1">
        <v>2</v>
      </c>
      <c r="Q1090" s="2" t="s">
        <v>37</v>
      </c>
      <c r="R1090" s="1" t="s">
        <v>371</v>
      </c>
      <c r="S1090" s="1" t="str">
        <f t="shared" si="36"/>
        <v>BKT|F|9999|7|IF2|</v>
      </c>
      <c r="T1090" s="2" t="str">
        <f t="shared" si="35"/>
        <v>OK</v>
      </c>
    </row>
    <row r="1091" spans="1:20" x14ac:dyDescent="0.25">
      <c r="A1091" s="1">
        <v>602010199</v>
      </c>
      <c r="B1091" s="1" t="str">
        <f>VLOOKUP(A1091,[1]Maestra!A$1:C$746,2,0)</f>
        <v>ACCACRIM6</v>
      </c>
      <c r="C1091" s="1" t="str">
        <f>VLOOKUP(A1091,[1]Maestra!A$1:C$746,3,0)</f>
        <v>Carta de Crédito Importación</v>
      </c>
      <c r="D1091" s="1" t="s">
        <v>368</v>
      </c>
      <c r="E1091" s="1">
        <v>1</v>
      </c>
      <c r="F1091" s="1">
        <v>11</v>
      </c>
      <c r="G1091" s="1" t="s">
        <v>393</v>
      </c>
      <c r="H1091" s="1">
        <v>9999</v>
      </c>
      <c r="I1091" s="1">
        <v>7</v>
      </c>
      <c r="J1091" s="1" t="s">
        <v>395</v>
      </c>
      <c r="K1091" s="1">
        <v>1</v>
      </c>
      <c r="Q1091" s="2" t="s">
        <v>37</v>
      </c>
      <c r="R1091" s="1" t="s">
        <v>371</v>
      </c>
      <c r="S1091" s="1" t="str">
        <f t="shared" si="36"/>
        <v>BKT|F|9999|7|IVJ|</v>
      </c>
      <c r="T1091" s="2" t="str">
        <f t="shared" ref="T1091:T1154" si="37">IF(COUNTIFS($D$2:$D$20413,D1091,$S$2:$S$20413,S1091,$A$2:$A$20413,"&lt;&gt;"&amp;A1091)&gt;0,"Conflicto","OK")</f>
        <v>OK</v>
      </c>
    </row>
    <row r="1092" spans="1:20" x14ac:dyDescent="0.25">
      <c r="A1092" s="1">
        <v>602010199</v>
      </c>
      <c r="B1092" s="1" t="str">
        <f>VLOOKUP(A1092,[1]Maestra!A$1:C$746,2,0)</f>
        <v>ACCACRIM6</v>
      </c>
      <c r="C1092" s="1" t="str">
        <f>VLOOKUP(A1092,[1]Maestra!A$1:C$746,3,0)</f>
        <v>Carta de Crédito Importación</v>
      </c>
      <c r="D1092" s="1" t="s">
        <v>368</v>
      </c>
      <c r="E1092" s="1">
        <v>1</v>
      </c>
      <c r="F1092" s="1">
        <v>11</v>
      </c>
      <c r="G1092" s="1" t="s">
        <v>393</v>
      </c>
      <c r="H1092" s="1">
        <v>9999</v>
      </c>
      <c r="I1092" s="1">
        <v>7</v>
      </c>
      <c r="J1092" s="1" t="s">
        <v>395</v>
      </c>
      <c r="K1092" s="1">
        <v>2</v>
      </c>
      <c r="Q1092" s="2" t="s">
        <v>37</v>
      </c>
      <c r="R1092" s="1" t="s">
        <v>371</v>
      </c>
      <c r="S1092" s="1" t="str">
        <f t="shared" si="36"/>
        <v>BKT|F|9999|7|IVJ|</v>
      </c>
      <c r="T1092" s="2" t="str">
        <f t="shared" si="37"/>
        <v>OK</v>
      </c>
    </row>
    <row r="1093" spans="1:20" x14ac:dyDescent="0.25">
      <c r="A1093" s="1">
        <v>602010199</v>
      </c>
      <c r="B1093" s="1" t="str">
        <f>VLOOKUP(A1093,[1]Maestra!A$1:C$746,2,0)</f>
        <v>ACCACRIM6</v>
      </c>
      <c r="C1093" s="1" t="str">
        <f>VLOOKUP(A1093,[1]Maestra!A$1:C$746,3,0)</f>
        <v>Carta de Crédito Importación</v>
      </c>
      <c r="D1093" s="1" t="s">
        <v>368</v>
      </c>
      <c r="E1093" s="1">
        <v>1</v>
      </c>
      <c r="F1093" s="1">
        <v>11</v>
      </c>
      <c r="G1093" s="1" t="s">
        <v>393</v>
      </c>
      <c r="H1093" s="1">
        <v>9999</v>
      </c>
      <c r="I1093" s="1">
        <v>7</v>
      </c>
      <c r="J1093" s="1" t="s">
        <v>396</v>
      </c>
      <c r="K1093" s="1">
        <v>2</v>
      </c>
      <c r="Q1093" s="2" t="s">
        <v>37</v>
      </c>
      <c r="R1093" s="1" t="s">
        <v>371</v>
      </c>
      <c r="S1093" s="1" t="str">
        <f t="shared" si="36"/>
        <v>BKT|F|9999|7|IVR|</v>
      </c>
      <c r="T1093" s="2" t="str">
        <f t="shared" si="37"/>
        <v>OK</v>
      </c>
    </row>
    <row r="1094" spans="1:20" x14ac:dyDescent="0.25">
      <c r="A1094" s="1">
        <v>602049999</v>
      </c>
      <c r="B1094" s="1">
        <f>VLOOKUP(A1094,[1]Maestra!A$1:C$746,2,0)</f>
        <v>0</v>
      </c>
      <c r="C1094" s="1" t="str">
        <f>VLOOKUP(A1094,[1]Maestra!A$1:C$746,3,0)</f>
        <v>Cobranza de Imp. Avaladas</v>
      </c>
      <c r="D1094" s="1" t="s">
        <v>368</v>
      </c>
      <c r="E1094" s="1">
        <v>1</v>
      </c>
      <c r="F1094" s="1">
        <v>11</v>
      </c>
      <c r="G1094" s="1" t="s">
        <v>393</v>
      </c>
      <c r="H1094" s="1">
        <v>9999</v>
      </c>
      <c r="I1094" s="1">
        <v>8</v>
      </c>
      <c r="J1094" s="1" t="s">
        <v>411</v>
      </c>
      <c r="K1094" s="1">
        <v>1</v>
      </c>
      <c r="Q1094" s="2" t="s">
        <v>37</v>
      </c>
      <c r="R1094" s="1" t="s">
        <v>371</v>
      </c>
      <c r="S1094" s="1" t="str">
        <f t="shared" si="36"/>
        <v>BKT|F|9999|8|AVJ|</v>
      </c>
      <c r="T1094" s="2" t="str">
        <f t="shared" si="37"/>
        <v>OK</v>
      </c>
    </row>
    <row r="1095" spans="1:20" x14ac:dyDescent="0.25">
      <c r="A1095" s="1">
        <v>602049999</v>
      </c>
      <c r="B1095" s="1">
        <f>VLOOKUP(A1095,[1]Maestra!A$1:C$746,2,0)</f>
        <v>0</v>
      </c>
      <c r="C1095" s="1" t="str">
        <f>VLOOKUP(A1095,[1]Maestra!A$1:C$746,3,0)</f>
        <v>Cobranza de Imp. Avaladas</v>
      </c>
      <c r="D1095" s="1" t="s">
        <v>368</v>
      </c>
      <c r="E1095" s="1">
        <v>1</v>
      </c>
      <c r="F1095" s="1">
        <v>11</v>
      </c>
      <c r="G1095" s="1" t="s">
        <v>393</v>
      </c>
      <c r="H1095" s="1">
        <v>9999</v>
      </c>
      <c r="I1095" s="1">
        <v>8</v>
      </c>
      <c r="J1095" s="1" t="s">
        <v>411</v>
      </c>
      <c r="K1095" s="1">
        <v>2</v>
      </c>
      <c r="Q1095" s="2" t="s">
        <v>37</v>
      </c>
      <c r="R1095" s="1" t="s">
        <v>371</v>
      </c>
      <c r="S1095" s="1" t="str">
        <f t="shared" si="36"/>
        <v>BKT|F|9999|8|AVJ|</v>
      </c>
      <c r="T1095" s="2" t="str">
        <f t="shared" si="37"/>
        <v>OK</v>
      </c>
    </row>
    <row r="1096" spans="1:20" x14ac:dyDescent="0.25">
      <c r="A1096" s="1">
        <v>602049999</v>
      </c>
      <c r="B1096" s="1">
        <f>VLOOKUP(A1096,[1]Maestra!A$1:C$746,2,0)</f>
        <v>0</v>
      </c>
      <c r="C1096" s="1" t="str">
        <f>VLOOKUP(A1096,[1]Maestra!A$1:C$746,3,0)</f>
        <v>Cobranza de Imp. Avaladas</v>
      </c>
      <c r="D1096" s="1" t="s">
        <v>368</v>
      </c>
      <c r="E1096" s="1">
        <v>1</v>
      </c>
      <c r="F1096" s="1">
        <v>11</v>
      </c>
      <c r="G1096" s="1" t="s">
        <v>393</v>
      </c>
      <c r="H1096" s="1">
        <v>9999</v>
      </c>
      <c r="I1096" s="1">
        <v>8</v>
      </c>
      <c r="J1096" s="1" t="s">
        <v>412</v>
      </c>
      <c r="K1096" s="1">
        <v>1</v>
      </c>
      <c r="Q1096" s="2" t="s">
        <v>37</v>
      </c>
      <c r="R1096" s="1" t="s">
        <v>371</v>
      </c>
      <c r="S1096" s="1" t="str">
        <f t="shared" si="36"/>
        <v>BKT|F|9999|8|AVR|</v>
      </c>
      <c r="T1096" s="2" t="str">
        <f t="shared" si="37"/>
        <v>OK</v>
      </c>
    </row>
    <row r="1097" spans="1:20" x14ac:dyDescent="0.25">
      <c r="A1097" s="1">
        <v>602049999</v>
      </c>
      <c r="B1097" s="1">
        <f>VLOOKUP(A1097,[1]Maestra!A$1:C$746,2,0)</f>
        <v>0</v>
      </c>
      <c r="C1097" s="1" t="str">
        <f>VLOOKUP(A1097,[1]Maestra!A$1:C$746,3,0)</f>
        <v>Cobranza de Imp. Avaladas</v>
      </c>
      <c r="D1097" s="1" t="s">
        <v>368</v>
      </c>
      <c r="E1097" s="1">
        <v>1</v>
      </c>
      <c r="F1097" s="1">
        <v>11</v>
      </c>
      <c r="G1097" s="1" t="s">
        <v>393</v>
      </c>
      <c r="H1097" s="1">
        <v>9999</v>
      </c>
      <c r="I1097" s="1">
        <v>8</v>
      </c>
      <c r="J1097" s="1" t="s">
        <v>412</v>
      </c>
      <c r="K1097" s="1">
        <v>2</v>
      </c>
      <c r="Q1097" s="2" t="s">
        <v>37</v>
      </c>
      <c r="R1097" s="1" t="s">
        <v>371</v>
      </c>
      <c r="S1097" s="1" t="str">
        <f t="shared" si="36"/>
        <v>BKT|F|9999|8|AVR|</v>
      </c>
      <c r="T1097" s="2" t="str">
        <f t="shared" si="37"/>
        <v>OK</v>
      </c>
    </row>
    <row r="1098" spans="1:20" x14ac:dyDescent="0.25">
      <c r="A1098" s="1">
        <v>602049999</v>
      </c>
      <c r="B1098" s="1">
        <f>VLOOKUP(A1098,[1]Maestra!A$1:C$746,2,0)</f>
        <v>0</v>
      </c>
      <c r="C1098" s="1" t="str">
        <f>VLOOKUP(A1098,[1]Maestra!A$1:C$746,3,0)</f>
        <v>Cobranza de Imp. Avaladas</v>
      </c>
      <c r="D1098" s="1" t="s">
        <v>368</v>
      </c>
      <c r="E1098" s="1">
        <v>1</v>
      </c>
      <c r="F1098" s="1">
        <v>11</v>
      </c>
      <c r="G1098" s="1" t="s">
        <v>393</v>
      </c>
      <c r="H1098" s="1">
        <v>9999</v>
      </c>
      <c r="I1098" s="1">
        <v>8</v>
      </c>
      <c r="J1098" s="1" t="s">
        <v>413</v>
      </c>
      <c r="K1098" s="1">
        <v>1</v>
      </c>
      <c r="Q1098" s="2" t="s">
        <v>37</v>
      </c>
      <c r="R1098" s="1" t="s">
        <v>371</v>
      </c>
      <c r="S1098" s="1" t="str">
        <f t="shared" si="36"/>
        <v>BKT|F|9999|8|AV1|</v>
      </c>
      <c r="T1098" s="2" t="str">
        <f t="shared" si="37"/>
        <v>OK</v>
      </c>
    </row>
    <row r="1099" spans="1:20" x14ac:dyDescent="0.25">
      <c r="A1099" s="1">
        <v>602049999</v>
      </c>
      <c r="B1099" s="1">
        <f>VLOOKUP(A1099,[1]Maestra!A$1:C$746,2,0)</f>
        <v>0</v>
      </c>
      <c r="C1099" s="1" t="str">
        <f>VLOOKUP(A1099,[1]Maestra!A$1:C$746,3,0)</f>
        <v>Cobranza de Imp. Avaladas</v>
      </c>
      <c r="D1099" s="1" t="s">
        <v>368</v>
      </c>
      <c r="E1099" s="1">
        <v>1</v>
      </c>
      <c r="F1099" s="1">
        <v>11</v>
      </c>
      <c r="G1099" s="1" t="s">
        <v>393</v>
      </c>
      <c r="H1099" s="1">
        <v>9999</v>
      </c>
      <c r="I1099" s="1">
        <v>8</v>
      </c>
      <c r="J1099" s="1" t="s">
        <v>413</v>
      </c>
      <c r="K1099" s="1">
        <v>2</v>
      </c>
      <c r="Q1099" s="2" t="s">
        <v>37</v>
      </c>
      <c r="R1099" s="1" t="s">
        <v>371</v>
      </c>
      <c r="S1099" s="1" t="str">
        <f t="shared" si="36"/>
        <v>BKT|F|9999|8|AV1|</v>
      </c>
      <c r="T1099" s="2" t="str">
        <f t="shared" si="37"/>
        <v>OK</v>
      </c>
    </row>
    <row r="1100" spans="1:20" x14ac:dyDescent="0.25">
      <c r="A1100" s="1">
        <v>602049999</v>
      </c>
      <c r="B1100" s="1">
        <f>VLOOKUP(A1100,[1]Maestra!A$1:C$746,2,0)</f>
        <v>0</v>
      </c>
      <c r="C1100" s="1" t="str">
        <f>VLOOKUP(A1100,[1]Maestra!A$1:C$746,3,0)</f>
        <v>Cobranza de Imp. Avaladas</v>
      </c>
      <c r="D1100" s="1" t="s">
        <v>368</v>
      </c>
      <c r="E1100" s="1">
        <v>1</v>
      </c>
      <c r="F1100" s="1">
        <v>11</v>
      </c>
      <c r="G1100" s="1" t="s">
        <v>393</v>
      </c>
      <c r="H1100" s="1">
        <v>9999</v>
      </c>
      <c r="I1100" s="1">
        <v>8</v>
      </c>
      <c r="J1100" s="1" t="s">
        <v>414</v>
      </c>
      <c r="K1100" s="1">
        <v>1</v>
      </c>
      <c r="Q1100" s="2" t="s">
        <v>37</v>
      </c>
      <c r="R1100" s="1" t="s">
        <v>371</v>
      </c>
      <c r="S1100" s="1" t="str">
        <f t="shared" si="36"/>
        <v>BKT|F|9999|8|AV2|</v>
      </c>
      <c r="T1100" s="2" t="str">
        <f t="shared" si="37"/>
        <v>OK</v>
      </c>
    </row>
    <row r="1101" spans="1:20" x14ac:dyDescent="0.25">
      <c r="A1101" s="1">
        <v>602049999</v>
      </c>
      <c r="B1101" s="1">
        <f>VLOOKUP(A1101,[1]Maestra!A$1:C$746,2,0)</f>
        <v>0</v>
      </c>
      <c r="C1101" s="1" t="str">
        <f>VLOOKUP(A1101,[1]Maestra!A$1:C$746,3,0)</f>
        <v>Cobranza de Imp. Avaladas</v>
      </c>
      <c r="D1101" s="1" t="s">
        <v>368</v>
      </c>
      <c r="E1101" s="1">
        <v>1</v>
      </c>
      <c r="F1101" s="1">
        <v>11</v>
      </c>
      <c r="G1101" s="1" t="s">
        <v>393</v>
      </c>
      <c r="H1101" s="1">
        <v>9999</v>
      </c>
      <c r="I1101" s="1">
        <v>8</v>
      </c>
      <c r="J1101" s="1" t="s">
        <v>414</v>
      </c>
      <c r="K1101" s="1">
        <v>2</v>
      </c>
      <c r="Q1101" s="2" t="s">
        <v>37</v>
      </c>
      <c r="R1101" s="1" t="s">
        <v>371</v>
      </c>
      <c r="S1101" s="1" t="str">
        <f t="shared" si="36"/>
        <v>BKT|F|9999|8|AV2|</v>
      </c>
      <c r="T1101" s="2" t="str">
        <f t="shared" si="37"/>
        <v>OK</v>
      </c>
    </row>
    <row r="1102" spans="1:20" x14ac:dyDescent="0.25">
      <c r="A1102" s="1">
        <v>602030199</v>
      </c>
      <c r="B1102" s="1" t="str">
        <f>VLOOKUP(A1102,[1]Maestra!A$1:C$746,2,0)</f>
        <v>FBEMIIMP7</v>
      </c>
      <c r="C1102" s="1" t="str">
        <f>VLOOKUP(A1102,[1]Maestra!A$1:C$746,3,0)</f>
        <v>Emitidos (Importaciones)</v>
      </c>
      <c r="D1102" s="1" t="s">
        <v>368</v>
      </c>
      <c r="E1102" s="1">
        <v>1</v>
      </c>
      <c r="F1102" s="1">
        <v>11</v>
      </c>
      <c r="G1102" s="1" t="s">
        <v>415</v>
      </c>
      <c r="H1102" s="1">
        <v>1</v>
      </c>
      <c r="I1102" s="1">
        <v>7</v>
      </c>
      <c r="J1102" s="1" t="s">
        <v>416</v>
      </c>
      <c r="K1102" s="1">
        <v>2</v>
      </c>
      <c r="Q1102" s="2" t="s">
        <v>37</v>
      </c>
      <c r="R1102" s="1" t="s">
        <v>371</v>
      </c>
      <c r="S1102" s="1" t="str">
        <f t="shared" si="36"/>
        <v>BKT|S|1|7|BIK|</v>
      </c>
      <c r="T1102" s="2" t="str">
        <f t="shared" si="37"/>
        <v>OK</v>
      </c>
    </row>
    <row r="1103" spans="1:20" x14ac:dyDescent="0.25">
      <c r="A1103" s="1">
        <v>602030199</v>
      </c>
      <c r="B1103" s="1" t="str">
        <f>VLOOKUP(A1103,[1]Maestra!A$1:C$746,2,0)</f>
        <v>FBEMIIMP7</v>
      </c>
      <c r="C1103" s="1" t="str">
        <f>VLOOKUP(A1103,[1]Maestra!A$1:C$746,3,0)</f>
        <v>Emitidos (Importaciones)</v>
      </c>
      <c r="D1103" s="1" t="s">
        <v>368</v>
      </c>
      <c r="E1103" s="1">
        <v>1</v>
      </c>
      <c r="F1103" s="1">
        <v>11</v>
      </c>
      <c r="G1103" s="1" t="s">
        <v>415</v>
      </c>
      <c r="H1103" s="1">
        <v>1</v>
      </c>
      <c r="I1103" s="1">
        <v>7</v>
      </c>
      <c r="J1103" s="1" t="s">
        <v>417</v>
      </c>
      <c r="K1103" s="1">
        <v>2</v>
      </c>
      <c r="Q1103" s="2" t="s">
        <v>37</v>
      </c>
      <c r="R1103" s="1" t="s">
        <v>371</v>
      </c>
      <c r="S1103" s="1" t="str">
        <f t="shared" si="36"/>
        <v>BKT|S|1|7|SIK|</v>
      </c>
      <c r="T1103" s="2" t="str">
        <f t="shared" si="37"/>
        <v>OK</v>
      </c>
    </row>
    <row r="1104" spans="1:20" x14ac:dyDescent="0.25">
      <c r="A1104" s="1">
        <v>602030199</v>
      </c>
      <c r="B1104" s="1" t="str">
        <f>VLOOKUP(A1104,[1]Maestra!A$1:C$746,2,0)</f>
        <v>FBEMIIMP7</v>
      </c>
      <c r="C1104" s="1" t="str">
        <f>VLOOKUP(A1104,[1]Maestra!A$1:C$746,3,0)</f>
        <v>Emitidos (Importaciones)</v>
      </c>
      <c r="D1104" s="1" t="s">
        <v>368</v>
      </c>
      <c r="E1104" s="1">
        <v>1</v>
      </c>
      <c r="F1104" s="1">
        <v>11</v>
      </c>
      <c r="G1104" s="1" t="s">
        <v>415</v>
      </c>
      <c r="H1104" s="1">
        <v>10</v>
      </c>
      <c r="I1104" s="1">
        <v>7</v>
      </c>
      <c r="J1104" s="1" t="s">
        <v>418</v>
      </c>
      <c r="K1104" s="1">
        <v>1</v>
      </c>
      <c r="Q1104" s="2" t="s">
        <v>37</v>
      </c>
      <c r="R1104" s="1" t="s">
        <v>371</v>
      </c>
      <c r="S1104" s="1" t="str">
        <f t="shared" si="36"/>
        <v>BKT|S|10|7|BBI|</v>
      </c>
      <c r="T1104" s="2" t="str">
        <f t="shared" si="37"/>
        <v>OK</v>
      </c>
    </row>
    <row r="1105" spans="1:20" x14ac:dyDescent="0.25">
      <c r="A1105" s="1">
        <v>602030199</v>
      </c>
      <c r="B1105" s="1" t="str">
        <f>VLOOKUP(A1105,[1]Maestra!A$1:C$746,2,0)</f>
        <v>FBEMIIMP7</v>
      </c>
      <c r="C1105" s="1" t="str">
        <f>VLOOKUP(A1105,[1]Maestra!A$1:C$746,3,0)</f>
        <v>Emitidos (Importaciones)</v>
      </c>
      <c r="D1105" s="1" t="s">
        <v>368</v>
      </c>
      <c r="E1105" s="1">
        <v>1</v>
      </c>
      <c r="F1105" s="1">
        <v>11</v>
      </c>
      <c r="G1105" s="1" t="s">
        <v>415</v>
      </c>
      <c r="H1105" s="1">
        <v>10</v>
      </c>
      <c r="I1105" s="1">
        <v>7</v>
      </c>
      <c r="J1105" s="1" t="s">
        <v>418</v>
      </c>
      <c r="K1105" s="1">
        <v>1</v>
      </c>
      <c r="L1105" s="1" t="s">
        <v>419</v>
      </c>
      <c r="Q1105" s="2" t="s">
        <v>37</v>
      </c>
      <c r="R1105" s="1" t="s">
        <v>371</v>
      </c>
      <c r="S1105" s="1" t="str">
        <f t="shared" si="36"/>
        <v>BKT|S|10|7|BBI|MES</v>
      </c>
      <c r="T1105" s="2" t="str">
        <f t="shared" si="37"/>
        <v>OK</v>
      </c>
    </row>
    <row r="1106" spans="1:20" x14ac:dyDescent="0.25">
      <c r="A1106" s="1">
        <v>602030199</v>
      </c>
      <c r="B1106" s="1" t="str">
        <f>VLOOKUP(A1106,[1]Maestra!A$1:C$746,2,0)</f>
        <v>FBEMIIMP7</v>
      </c>
      <c r="C1106" s="1" t="str">
        <f>VLOOKUP(A1106,[1]Maestra!A$1:C$746,3,0)</f>
        <v>Emitidos (Importaciones)</v>
      </c>
      <c r="D1106" s="1" t="s">
        <v>368</v>
      </c>
      <c r="E1106" s="1">
        <v>1</v>
      </c>
      <c r="F1106" s="1">
        <v>11</v>
      </c>
      <c r="G1106" s="1" t="s">
        <v>415</v>
      </c>
      <c r="H1106" s="1">
        <v>10</v>
      </c>
      <c r="I1106" s="1">
        <v>7</v>
      </c>
      <c r="J1106" s="1" t="s">
        <v>418</v>
      </c>
      <c r="K1106" s="1">
        <v>2</v>
      </c>
      <c r="Q1106" s="2" t="s">
        <v>37</v>
      </c>
      <c r="R1106" s="1" t="s">
        <v>371</v>
      </c>
      <c r="S1106" s="1" t="str">
        <f t="shared" si="36"/>
        <v>BKT|S|10|7|BBI|</v>
      </c>
      <c r="T1106" s="2" t="str">
        <f t="shared" si="37"/>
        <v>OK</v>
      </c>
    </row>
    <row r="1107" spans="1:20" x14ac:dyDescent="0.25">
      <c r="A1107" s="1">
        <v>602030199</v>
      </c>
      <c r="B1107" s="1" t="str">
        <f>VLOOKUP(A1107,[1]Maestra!A$1:C$746,2,0)</f>
        <v>FBEMIIMP7</v>
      </c>
      <c r="C1107" s="1" t="str">
        <f>VLOOKUP(A1107,[1]Maestra!A$1:C$746,3,0)</f>
        <v>Emitidos (Importaciones)</v>
      </c>
      <c r="D1107" s="1" t="s">
        <v>368</v>
      </c>
      <c r="E1107" s="1">
        <v>1</v>
      </c>
      <c r="F1107" s="1">
        <v>11</v>
      </c>
      <c r="G1107" s="1" t="s">
        <v>415</v>
      </c>
      <c r="H1107" s="1">
        <v>10</v>
      </c>
      <c r="I1107" s="1">
        <v>7</v>
      </c>
      <c r="J1107" s="1" t="s">
        <v>420</v>
      </c>
      <c r="K1107" s="1">
        <v>1</v>
      </c>
      <c r="Q1107" s="2" t="s">
        <v>37</v>
      </c>
      <c r="R1107" s="1" t="s">
        <v>371</v>
      </c>
      <c r="S1107" s="1" t="str">
        <f t="shared" si="36"/>
        <v>BKT|S|10|7|BGI|</v>
      </c>
      <c r="T1107" s="2" t="str">
        <f t="shared" si="37"/>
        <v>OK</v>
      </c>
    </row>
    <row r="1108" spans="1:20" x14ac:dyDescent="0.25">
      <c r="A1108" s="1">
        <v>602030199</v>
      </c>
      <c r="B1108" s="1" t="str">
        <f>VLOOKUP(A1108,[1]Maestra!A$1:C$746,2,0)</f>
        <v>FBEMIIMP7</v>
      </c>
      <c r="C1108" s="1" t="str">
        <f>VLOOKUP(A1108,[1]Maestra!A$1:C$746,3,0)</f>
        <v>Emitidos (Importaciones)</v>
      </c>
      <c r="D1108" s="1" t="s">
        <v>368</v>
      </c>
      <c r="E1108" s="1">
        <v>1</v>
      </c>
      <c r="F1108" s="1">
        <v>11</v>
      </c>
      <c r="G1108" s="1" t="s">
        <v>415</v>
      </c>
      <c r="H1108" s="1">
        <v>10</v>
      </c>
      <c r="I1108" s="1">
        <v>7</v>
      </c>
      <c r="J1108" s="1" t="s">
        <v>420</v>
      </c>
      <c r="K1108" s="1">
        <v>1</v>
      </c>
      <c r="L1108" s="1" t="s">
        <v>419</v>
      </c>
      <c r="Q1108" s="2" t="s">
        <v>37</v>
      </c>
      <c r="R1108" s="1" t="s">
        <v>371</v>
      </c>
      <c r="S1108" s="1" t="str">
        <f t="shared" si="36"/>
        <v>BKT|S|10|7|BGI|MES</v>
      </c>
      <c r="T1108" s="2" t="str">
        <f t="shared" si="37"/>
        <v>OK</v>
      </c>
    </row>
    <row r="1109" spans="1:20" x14ac:dyDescent="0.25">
      <c r="A1109" s="1">
        <v>602030199</v>
      </c>
      <c r="B1109" s="1" t="str">
        <f>VLOOKUP(A1109,[1]Maestra!A$1:C$746,2,0)</f>
        <v>FBEMIIMP7</v>
      </c>
      <c r="C1109" s="1" t="str">
        <f>VLOOKUP(A1109,[1]Maestra!A$1:C$746,3,0)</f>
        <v>Emitidos (Importaciones)</v>
      </c>
      <c r="D1109" s="1" t="s">
        <v>368</v>
      </c>
      <c r="E1109" s="1">
        <v>1</v>
      </c>
      <c r="F1109" s="1">
        <v>11</v>
      </c>
      <c r="G1109" s="1" t="s">
        <v>415</v>
      </c>
      <c r="H1109" s="1">
        <v>10</v>
      </c>
      <c r="I1109" s="1">
        <v>7</v>
      </c>
      <c r="J1109" s="1" t="s">
        <v>420</v>
      </c>
      <c r="K1109" s="1">
        <v>2</v>
      </c>
      <c r="Q1109" s="2" t="s">
        <v>37</v>
      </c>
      <c r="R1109" s="1" t="s">
        <v>371</v>
      </c>
      <c r="S1109" s="1" t="str">
        <f t="shared" si="36"/>
        <v>BKT|S|10|7|BGI|</v>
      </c>
      <c r="T1109" s="2" t="str">
        <f t="shared" si="37"/>
        <v>OK</v>
      </c>
    </row>
    <row r="1110" spans="1:20" x14ac:dyDescent="0.25">
      <c r="A1110" s="1">
        <v>602030199</v>
      </c>
      <c r="B1110" s="1" t="str">
        <f>VLOOKUP(A1110,[1]Maestra!A$1:C$746,2,0)</f>
        <v>FBEMIIMP7</v>
      </c>
      <c r="C1110" s="1" t="str">
        <f>VLOOKUP(A1110,[1]Maestra!A$1:C$746,3,0)</f>
        <v>Emitidos (Importaciones)</v>
      </c>
      <c r="D1110" s="1" t="s">
        <v>368</v>
      </c>
      <c r="E1110" s="1">
        <v>1</v>
      </c>
      <c r="F1110" s="1">
        <v>11</v>
      </c>
      <c r="G1110" s="1" t="s">
        <v>415</v>
      </c>
      <c r="H1110" s="1">
        <v>10</v>
      </c>
      <c r="I1110" s="1">
        <v>7</v>
      </c>
      <c r="J1110" s="1" t="s">
        <v>416</v>
      </c>
      <c r="K1110" s="1">
        <v>1</v>
      </c>
      <c r="Q1110" s="2" t="s">
        <v>37</v>
      </c>
      <c r="R1110" s="1" t="s">
        <v>371</v>
      </c>
      <c r="S1110" s="1" t="str">
        <f t="shared" si="36"/>
        <v>BKT|S|10|7|BIK|</v>
      </c>
      <c r="T1110" s="2" t="str">
        <f t="shared" si="37"/>
        <v>OK</v>
      </c>
    </row>
    <row r="1111" spans="1:20" x14ac:dyDescent="0.25">
      <c r="A1111" s="1">
        <v>602030199</v>
      </c>
      <c r="B1111" s="1" t="str">
        <f>VLOOKUP(A1111,[1]Maestra!A$1:C$746,2,0)</f>
        <v>FBEMIIMP7</v>
      </c>
      <c r="C1111" s="1" t="str">
        <f>VLOOKUP(A1111,[1]Maestra!A$1:C$746,3,0)</f>
        <v>Emitidos (Importaciones)</v>
      </c>
      <c r="D1111" s="1" t="s">
        <v>368</v>
      </c>
      <c r="E1111" s="1">
        <v>1</v>
      </c>
      <c r="F1111" s="1">
        <v>11</v>
      </c>
      <c r="G1111" s="1" t="s">
        <v>415</v>
      </c>
      <c r="H1111" s="1">
        <v>10</v>
      </c>
      <c r="I1111" s="1">
        <v>7</v>
      </c>
      <c r="J1111" s="1" t="s">
        <v>416</v>
      </c>
      <c r="K1111" s="1">
        <v>2</v>
      </c>
      <c r="Q1111" s="2" t="s">
        <v>37</v>
      </c>
      <c r="R1111" s="1" t="s">
        <v>371</v>
      </c>
      <c r="S1111" s="1" t="str">
        <f t="shared" si="36"/>
        <v>BKT|S|10|7|BIK|</v>
      </c>
      <c r="T1111" s="2" t="str">
        <f t="shared" si="37"/>
        <v>OK</v>
      </c>
    </row>
    <row r="1112" spans="1:20" x14ac:dyDescent="0.25">
      <c r="A1112" s="1">
        <v>602030199</v>
      </c>
      <c r="B1112" s="1" t="str">
        <f>VLOOKUP(A1112,[1]Maestra!A$1:C$746,2,0)</f>
        <v>FBEMIIMP7</v>
      </c>
      <c r="C1112" s="1" t="str">
        <f>VLOOKUP(A1112,[1]Maestra!A$1:C$746,3,0)</f>
        <v>Emitidos (Importaciones)</v>
      </c>
      <c r="D1112" s="1" t="s">
        <v>368</v>
      </c>
      <c r="E1112" s="1">
        <v>1</v>
      </c>
      <c r="F1112" s="1">
        <v>11</v>
      </c>
      <c r="G1112" s="1" t="s">
        <v>415</v>
      </c>
      <c r="H1112" s="1">
        <v>10</v>
      </c>
      <c r="I1112" s="1">
        <v>7</v>
      </c>
      <c r="J1112" s="1" t="s">
        <v>421</v>
      </c>
      <c r="K1112" s="1">
        <v>1</v>
      </c>
      <c r="Q1112" s="2" t="s">
        <v>37</v>
      </c>
      <c r="R1112" s="1" t="s">
        <v>371</v>
      </c>
      <c r="S1112" s="1" t="str">
        <f t="shared" si="36"/>
        <v>BKT|S|10|7|SBI|</v>
      </c>
      <c r="T1112" s="2" t="str">
        <f t="shared" si="37"/>
        <v>OK</v>
      </c>
    </row>
    <row r="1113" spans="1:20" x14ac:dyDescent="0.25">
      <c r="A1113" s="1">
        <v>602030199</v>
      </c>
      <c r="B1113" s="1" t="str">
        <f>VLOOKUP(A1113,[1]Maestra!A$1:C$746,2,0)</f>
        <v>FBEMIIMP7</v>
      </c>
      <c r="C1113" s="1" t="str">
        <f>VLOOKUP(A1113,[1]Maestra!A$1:C$746,3,0)</f>
        <v>Emitidos (Importaciones)</v>
      </c>
      <c r="D1113" s="1" t="s">
        <v>368</v>
      </c>
      <c r="E1113" s="1">
        <v>1</v>
      </c>
      <c r="F1113" s="1">
        <v>11</v>
      </c>
      <c r="G1113" s="1" t="s">
        <v>415</v>
      </c>
      <c r="H1113" s="1">
        <v>10</v>
      </c>
      <c r="I1113" s="1">
        <v>7</v>
      </c>
      <c r="J1113" s="1" t="s">
        <v>421</v>
      </c>
      <c r="K1113" s="1">
        <v>1</v>
      </c>
      <c r="L1113" s="1" t="s">
        <v>419</v>
      </c>
      <c r="Q1113" s="2" t="s">
        <v>37</v>
      </c>
      <c r="R1113" s="1" t="s">
        <v>371</v>
      </c>
      <c r="S1113" s="1" t="str">
        <f t="shared" si="36"/>
        <v>BKT|S|10|7|SBI|MES</v>
      </c>
      <c r="T1113" s="2" t="str">
        <f t="shared" si="37"/>
        <v>OK</v>
      </c>
    </row>
    <row r="1114" spans="1:20" x14ac:dyDescent="0.25">
      <c r="A1114" s="1">
        <v>602030199</v>
      </c>
      <c r="B1114" s="1" t="str">
        <f>VLOOKUP(A1114,[1]Maestra!A$1:C$746,2,0)</f>
        <v>FBEMIIMP7</v>
      </c>
      <c r="C1114" s="1" t="str">
        <f>VLOOKUP(A1114,[1]Maestra!A$1:C$746,3,0)</f>
        <v>Emitidos (Importaciones)</v>
      </c>
      <c r="D1114" s="1" t="s">
        <v>368</v>
      </c>
      <c r="E1114" s="1">
        <v>1</v>
      </c>
      <c r="F1114" s="1">
        <v>11</v>
      </c>
      <c r="G1114" s="1" t="s">
        <v>415</v>
      </c>
      <c r="H1114" s="1">
        <v>10</v>
      </c>
      <c r="I1114" s="1">
        <v>7</v>
      </c>
      <c r="J1114" s="1" t="s">
        <v>421</v>
      </c>
      <c r="K1114" s="1">
        <v>2</v>
      </c>
      <c r="Q1114" s="2" t="s">
        <v>37</v>
      </c>
      <c r="R1114" s="1" t="s">
        <v>371</v>
      </c>
      <c r="S1114" s="1" t="str">
        <f t="shared" si="36"/>
        <v>BKT|S|10|7|SBI|</v>
      </c>
      <c r="T1114" s="2" t="str">
        <f t="shared" si="37"/>
        <v>OK</v>
      </c>
    </row>
    <row r="1115" spans="1:20" x14ac:dyDescent="0.25">
      <c r="A1115" s="1">
        <v>602030199</v>
      </c>
      <c r="B1115" s="1" t="str">
        <f>VLOOKUP(A1115,[1]Maestra!A$1:C$746,2,0)</f>
        <v>FBEMIIMP7</v>
      </c>
      <c r="C1115" s="1" t="str">
        <f>VLOOKUP(A1115,[1]Maestra!A$1:C$746,3,0)</f>
        <v>Emitidos (Importaciones)</v>
      </c>
      <c r="D1115" s="1" t="s">
        <v>368</v>
      </c>
      <c r="E1115" s="1">
        <v>1</v>
      </c>
      <c r="F1115" s="1">
        <v>11</v>
      </c>
      <c r="G1115" s="1" t="s">
        <v>415</v>
      </c>
      <c r="H1115" s="1">
        <v>10</v>
      </c>
      <c r="I1115" s="1">
        <v>7</v>
      </c>
      <c r="J1115" s="1" t="s">
        <v>417</v>
      </c>
      <c r="K1115" s="1">
        <v>1</v>
      </c>
      <c r="Q1115" s="2" t="s">
        <v>37</v>
      </c>
      <c r="R1115" s="1" t="s">
        <v>371</v>
      </c>
      <c r="S1115" s="1" t="str">
        <f t="shared" si="36"/>
        <v>BKT|S|10|7|SIK|</v>
      </c>
      <c r="T1115" s="2" t="str">
        <f t="shared" si="37"/>
        <v>OK</v>
      </c>
    </row>
    <row r="1116" spans="1:20" x14ac:dyDescent="0.25">
      <c r="A1116" s="1">
        <v>602030199</v>
      </c>
      <c r="B1116" s="1" t="str">
        <f>VLOOKUP(A1116,[1]Maestra!A$1:C$746,2,0)</f>
        <v>FBEMIIMP7</v>
      </c>
      <c r="C1116" s="1" t="str">
        <f>VLOOKUP(A1116,[1]Maestra!A$1:C$746,3,0)</f>
        <v>Emitidos (Importaciones)</v>
      </c>
      <c r="D1116" s="1" t="s">
        <v>368</v>
      </c>
      <c r="E1116" s="1">
        <v>1</v>
      </c>
      <c r="F1116" s="1">
        <v>11</v>
      </c>
      <c r="G1116" s="1" t="s">
        <v>415</v>
      </c>
      <c r="H1116" s="1">
        <v>10</v>
      </c>
      <c r="I1116" s="1">
        <v>7</v>
      </c>
      <c r="J1116" s="1" t="s">
        <v>417</v>
      </c>
      <c r="K1116" s="1">
        <v>2</v>
      </c>
      <c r="Q1116" s="2" t="s">
        <v>37</v>
      </c>
      <c r="R1116" s="1" t="s">
        <v>371</v>
      </c>
      <c r="S1116" s="1" t="str">
        <f t="shared" si="36"/>
        <v>BKT|S|10|7|SIK|</v>
      </c>
      <c r="T1116" s="2" t="str">
        <f t="shared" si="37"/>
        <v>OK</v>
      </c>
    </row>
    <row r="1117" spans="1:20" x14ac:dyDescent="0.25">
      <c r="A1117" s="1">
        <v>602030199</v>
      </c>
      <c r="B1117" s="1" t="str">
        <f>VLOOKUP(A1117,[1]Maestra!A$1:C$746,2,0)</f>
        <v>FBEMIIMP7</v>
      </c>
      <c r="C1117" s="1" t="str">
        <f>VLOOKUP(A1117,[1]Maestra!A$1:C$746,3,0)</f>
        <v>Emitidos (Importaciones)</v>
      </c>
      <c r="D1117" s="1" t="s">
        <v>368</v>
      </c>
      <c r="E1117" s="1">
        <v>1</v>
      </c>
      <c r="F1117" s="1">
        <v>11</v>
      </c>
      <c r="G1117" s="1" t="s">
        <v>415</v>
      </c>
      <c r="H1117" s="1">
        <v>10</v>
      </c>
      <c r="I1117" s="1">
        <v>7</v>
      </c>
      <c r="J1117" s="1" t="s">
        <v>422</v>
      </c>
      <c r="K1117" s="1">
        <v>1</v>
      </c>
      <c r="Q1117" s="2" t="s">
        <v>37</v>
      </c>
      <c r="R1117" s="1" t="s">
        <v>371</v>
      </c>
      <c r="S1117" s="1" t="str">
        <f t="shared" si="36"/>
        <v>BKT|S|10|7|SLO|</v>
      </c>
      <c r="T1117" s="2" t="str">
        <f t="shared" si="37"/>
        <v>OK</v>
      </c>
    </row>
    <row r="1118" spans="1:20" x14ac:dyDescent="0.25">
      <c r="A1118" s="1">
        <v>602030199</v>
      </c>
      <c r="B1118" s="1" t="str">
        <f>VLOOKUP(A1118,[1]Maestra!A$1:C$746,2,0)</f>
        <v>FBEMIIMP7</v>
      </c>
      <c r="C1118" s="1" t="str">
        <f>VLOOKUP(A1118,[1]Maestra!A$1:C$746,3,0)</f>
        <v>Emitidos (Importaciones)</v>
      </c>
      <c r="D1118" s="1" t="s">
        <v>368</v>
      </c>
      <c r="E1118" s="1">
        <v>1</v>
      </c>
      <c r="F1118" s="1">
        <v>11</v>
      </c>
      <c r="G1118" s="1" t="s">
        <v>415</v>
      </c>
      <c r="H1118" s="1">
        <v>10</v>
      </c>
      <c r="I1118" s="1">
        <v>7</v>
      </c>
      <c r="J1118" s="1" t="s">
        <v>422</v>
      </c>
      <c r="K1118" s="1">
        <v>2</v>
      </c>
      <c r="Q1118" s="2" t="s">
        <v>37</v>
      </c>
      <c r="R1118" s="1" t="s">
        <v>371</v>
      </c>
      <c r="S1118" s="1" t="str">
        <f t="shared" si="36"/>
        <v>BKT|S|10|7|SLO|</v>
      </c>
      <c r="T1118" s="2" t="str">
        <f t="shared" si="37"/>
        <v>OK</v>
      </c>
    </row>
    <row r="1119" spans="1:20" x14ac:dyDescent="0.25">
      <c r="A1119" s="1">
        <v>602030199</v>
      </c>
      <c r="B1119" s="1" t="str">
        <f>VLOOKUP(A1119,[1]Maestra!A$1:C$746,2,0)</f>
        <v>FBEMIIMP7</v>
      </c>
      <c r="C1119" s="1" t="str">
        <f>VLOOKUP(A1119,[1]Maestra!A$1:C$746,3,0)</f>
        <v>Emitidos (Importaciones)</v>
      </c>
      <c r="D1119" s="1" t="s">
        <v>368</v>
      </c>
      <c r="E1119" s="1">
        <v>1</v>
      </c>
      <c r="F1119" s="1">
        <v>11</v>
      </c>
      <c r="G1119" s="1" t="s">
        <v>415</v>
      </c>
      <c r="H1119" s="1">
        <v>10</v>
      </c>
      <c r="I1119" s="1">
        <v>9999</v>
      </c>
      <c r="J1119" s="1" t="s">
        <v>418</v>
      </c>
      <c r="K1119" s="1">
        <v>2</v>
      </c>
      <c r="Q1119" s="2" t="s">
        <v>37</v>
      </c>
      <c r="R1119" s="1" t="s">
        <v>371</v>
      </c>
      <c r="S1119" s="1" t="str">
        <f t="shared" si="36"/>
        <v>BKT|S|10|9999|BBI|</v>
      </c>
      <c r="T1119" s="2" t="str">
        <f t="shared" si="37"/>
        <v>OK</v>
      </c>
    </row>
    <row r="1120" spans="1:20" x14ac:dyDescent="0.25">
      <c r="A1120" s="1">
        <v>602030199</v>
      </c>
      <c r="B1120" s="1" t="str">
        <f>VLOOKUP(A1120,[1]Maestra!A$1:C$746,2,0)</f>
        <v>FBEMIIMP7</v>
      </c>
      <c r="C1120" s="1" t="str">
        <f>VLOOKUP(A1120,[1]Maestra!A$1:C$746,3,0)</f>
        <v>Emitidos (Importaciones)</v>
      </c>
      <c r="D1120" s="1" t="s">
        <v>368</v>
      </c>
      <c r="E1120" s="1">
        <v>1</v>
      </c>
      <c r="F1120" s="1">
        <v>11</v>
      </c>
      <c r="G1120" s="1" t="s">
        <v>415</v>
      </c>
      <c r="H1120" s="1">
        <v>10</v>
      </c>
      <c r="I1120" s="1">
        <v>9999</v>
      </c>
      <c r="J1120" s="1" t="s">
        <v>418</v>
      </c>
      <c r="K1120" s="1">
        <v>9999</v>
      </c>
      <c r="Q1120" s="2" t="s">
        <v>37</v>
      </c>
      <c r="R1120" s="1" t="s">
        <v>371</v>
      </c>
      <c r="S1120" s="1" t="str">
        <f t="shared" si="36"/>
        <v>BKT|S|10|9999|BBI|</v>
      </c>
      <c r="T1120" s="2" t="str">
        <f t="shared" si="37"/>
        <v>OK</v>
      </c>
    </row>
    <row r="1121" spans="1:20" x14ac:dyDescent="0.25">
      <c r="A1121" s="1">
        <v>602030199</v>
      </c>
      <c r="B1121" s="1" t="str">
        <f>VLOOKUP(A1121,[1]Maestra!A$1:C$746,2,0)</f>
        <v>FBEMIIMP7</v>
      </c>
      <c r="C1121" s="1" t="str">
        <f>VLOOKUP(A1121,[1]Maestra!A$1:C$746,3,0)</f>
        <v>Emitidos (Importaciones)</v>
      </c>
      <c r="D1121" s="1" t="s">
        <v>368</v>
      </c>
      <c r="E1121" s="1">
        <v>1</v>
      </c>
      <c r="F1121" s="1">
        <v>11</v>
      </c>
      <c r="G1121" s="1" t="s">
        <v>415</v>
      </c>
      <c r="H1121" s="1">
        <v>10</v>
      </c>
      <c r="I1121" s="1">
        <v>9999</v>
      </c>
      <c r="J1121" s="1" t="s">
        <v>420</v>
      </c>
      <c r="K1121" s="1">
        <v>2</v>
      </c>
      <c r="Q1121" s="2" t="s">
        <v>37</v>
      </c>
      <c r="R1121" s="1" t="s">
        <v>371</v>
      </c>
      <c r="S1121" s="1" t="str">
        <f t="shared" si="36"/>
        <v>BKT|S|10|9999|BGI|</v>
      </c>
      <c r="T1121" s="2" t="str">
        <f t="shared" si="37"/>
        <v>OK</v>
      </c>
    </row>
    <row r="1122" spans="1:20" x14ac:dyDescent="0.25">
      <c r="A1122" s="1">
        <v>602030199</v>
      </c>
      <c r="B1122" s="1" t="str">
        <f>VLOOKUP(A1122,[1]Maestra!A$1:C$746,2,0)</f>
        <v>FBEMIIMP7</v>
      </c>
      <c r="C1122" s="1" t="str">
        <f>VLOOKUP(A1122,[1]Maestra!A$1:C$746,3,0)</f>
        <v>Emitidos (Importaciones)</v>
      </c>
      <c r="D1122" s="1" t="s">
        <v>368</v>
      </c>
      <c r="E1122" s="1">
        <v>1</v>
      </c>
      <c r="F1122" s="1">
        <v>11</v>
      </c>
      <c r="G1122" s="1" t="s">
        <v>415</v>
      </c>
      <c r="H1122" s="1">
        <v>10</v>
      </c>
      <c r="I1122" s="1">
        <v>9999</v>
      </c>
      <c r="J1122" s="1" t="s">
        <v>420</v>
      </c>
      <c r="K1122" s="1">
        <v>9999</v>
      </c>
      <c r="Q1122" s="2" t="s">
        <v>37</v>
      </c>
      <c r="R1122" s="1" t="s">
        <v>371</v>
      </c>
      <c r="S1122" s="1" t="str">
        <f t="shared" si="36"/>
        <v>BKT|S|10|9999|BGI|</v>
      </c>
      <c r="T1122" s="2" t="str">
        <f t="shared" si="37"/>
        <v>OK</v>
      </c>
    </row>
    <row r="1123" spans="1:20" x14ac:dyDescent="0.25">
      <c r="A1123" s="1">
        <v>602030199</v>
      </c>
      <c r="B1123" s="1" t="str">
        <f>VLOOKUP(A1123,[1]Maestra!A$1:C$746,2,0)</f>
        <v>FBEMIIMP7</v>
      </c>
      <c r="C1123" s="1" t="str">
        <f>VLOOKUP(A1123,[1]Maestra!A$1:C$746,3,0)</f>
        <v>Emitidos (Importaciones)</v>
      </c>
      <c r="D1123" s="1" t="s">
        <v>368</v>
      </c>
      <c r="E1123" s="1">
        <v>1</v>
      </c>
      <c r="F1123" s="1">
        <v>11</v>
      </c>
      <c r="G1123" s="1" t="s">
        <v>415</v>
      </c>
      <c r="H1123" s="1">
        <v>10</v>
      </c>
      <c r="I1123" s="1">
        <v>9999</v>
      </c>
      <c r="J1123" s="1" t="s">
        <v>421</v>
      </c>
      <c r="K1123" s="1">
        <v>2</v>
      </c>
      <c r="Q1123" s="2" t="s">
        <v>37</v>
      </c>
      <c r="R1123" s="1" t="s">
        <v>371</v>
      </c>
      <c r="S1123" s="1" t="str">
        <f t="shared" si="36"/>
        <v>BKT|S|10|9999|SBI|</v>
      </c>
      <c r="T1123" s="2" t="str">
        <f t="shared" si="37"/>
        <v>OK</v>
      </c>
    </row>
    <row r="1124" spans="1:20" x14ac:dyDescent="0.25">
      <c r="A1124" s="1">
        <v>602030199</v>
      </c>
      <c r="B1124" s="1" t="str">
        <f>VLOOKUP(A1124,[1]Maestra!A$1:C$746,2,0)</f>
        <v>FBEMIIMP7</v>
      </c>
      <c r="C1124" s="1" t="str">
        <f>VLOOKUP(A1124,[1]Maestra!A$1:C$746,3,0)</f>
        <v>Emitidos (Importaciones)</v>
      </c>
      <c r="D1124" s="1" t="s">
        <v>368</v>
      </c>
      <c r="E1124" s="1">
        <v>1</v>
      </c>
      <c r="F1124" s="1">
        <v>11</v>
      </c>
      <c r="G1124" s="1" t="s">
        <v>415</v>
      </c>
      <c r="H1124" s="1">
        <v>10</v>
      </c>
      <c r="I1124" s="1">
        <v>9999</v>
      </c>
      <c r="J1124" s="1" t="s">
        <v>421</v>
      </c>
      <c r="K1124" s="1">
        <v>9999</v>
      </c>
      <c r="Q1124" s="2" t="s">
        <v>37</v>
      </c>
      <c r="R1124" s="1" t="s">
        <v>371</v>
      </c>
      <c r="S1124" s="1" t="str">
        <f t="shared" si="36"/>
        <v>BKT|S|10|9999|SBI|</v>
      </c>
      <c r="T1124" s="2" t="str">
        <f t="shared" si="37"/>
        <v>OK</v>
      </c>
    </row>
    <row r="1125" spans="1:20" x14ac:dyDescent="0.25">
      <c r="A1125" s="1">
        <v>602030199</v>
      </c>
      <c r="B1125" s="1" t="str">
        <f>VLOOKUP(A1125,[1]Maestra!A$1:C$746,2,0)</f>
        <v>FBEMIIMP7</v>
      </c>
      <c r="C1125" s="1" t="str">
        <f>VLOOKUP(A1125,[1]Maestra!A$1:C$746,3,0)</f>
        <v>Emitidos (Importaciones)</v>
      </c>
      <c r="D1125" s="1" t="s">
        <v>368</v>
      </c>
      <c r="E1125" s="1">
        <v>1</v>
      </c>
      <c r="F1125" s="1">
        <v>11</v>
      </c>
      <c r="G1125" s="1" t="s">
        <v>415</v>
      </c>
      <c r="H1125" s="1">
        <v>10</v>
      </c>
      <c r="I1125" s="1">
        <v>9999</v>
      </c>
      <c r="J1125" s="1" t="s">
        <v>423</v>
      </c>
      <c r="K1125" s="1">
        <v>1</v>
      </c>
      <c r="Q1125" s="2" t="s">
        <v>37</v>
      </c>
      <c r="R1125" s="1" t="s">
        <v>371</v>
      </c>
      <c r="S1125" s="1" t="str">
        <f t="shared" si="36"/>
        <v>BKT|S|10|9999|SIB|</v>
      </c>
      <c r="T1125" s="2" t="str">
        <f t="shared" si="37"/>
        <v>OK</v>
      </c>
    </row>
    <row r="1126" spans="1:20" x14ac:dyDescent="0.25">
      <c r="A1126" s="1">
        <v>602030199</v>
      </c>
      <c r="B1126" s="1" t="str">
        <f>VLOOKUP(A1126,[1]Maestra!A$1:C$746,2,0)</f>
        <v>FBEMIIMP7</v>
      </c>
      <c r="C1126" s="1" t="str">
        <f>VLOOKUP(A1126,[1]Maestra!A$1:C$746,3,0)</f>
        <v>Emitidos (Importaciones)</v>
      </c>
      <c r="D1126" s="1" t="s">
        <v>368</v>
      </c>
      <c r="E1126" s="1">
        <v>1</v>
      </c>
      <c r="F1126" s="1">
        <v>11</v>
      </c>
      <c r="G1126" s="1" t="s">
        <v>415</v>
      </c>
      <c r="H1126" s="1">
        <v>10</v>
      </c>
      <c r="I1126" s="1">
        <v>9999</v>
      </c>
      <c r="J1126" s="1" t="s">
        <v>423</v>
      </c>
      <c r="K1126" s="1">
        <v>2</v>
      </c>
      <c r="Q1126" s="2" t="s">
        <v>37</v>
      </c>
      <c r="R1126" s="1" t="s">
        <v>371</v>
      </c>
      <c r="S1126" s="1" t="str">
        <f t="shared" si="36"/>
        <v>BKT|S|10|9999|SIB|</v>
      </c>
      <c r="T1126" s="2" t="str">
        <f t="shared" si="37"/>
        <v>OK</v>
      </c>
    </row>
    <row r="1127" spans="1:20" x14ac:dyDescent="0.25">
      <c r="A1127" s="1">
        <v>602030199</v>
      </c>
      <c r="B1127" s="1" t="str">
        <f>VLOOKUP(A1127,[1]Maestra!A$1:C$746,2,0)</f>
        <v>FBEMIIMP7</v>
      </c>
      <c r="C1127" s="1" t="str">
        <f>VLOOKUP(A1127,[1]Maestra!A$1:C$746,3,0)</f>
        <v>Emitidos (Importaciones)</v>
      </c>
      <c r="D1127" s="1" t="s">
        <v>368</v>
      </c>
      <c r="E1127" s="1">
        <v>1</v>
      </c>
      <c r="F1127" s="1">
        <v>11</v>
      </c>
      <c r="G1127" s="1" t="s">
        <v>415</v>
      </c>
      <c r="H1127" s="1">
        <v>10</v>
      </c>
      <c r="I1127" s="1">
        <v>9999</v>
      </c>
      <c r="J1127" s="1" t="s">
        <v>422</v>
      </c>
      <c r="K1127" s="1">
        <v>2</v>
      </c>
      <c r="Q1127" s="2" t="s">
        <v>37</v>
      </c>
      <c r="R1127" s="1" t="s">
        <v>371</v>
      </c>
      <c r="S1127" s="1" t="str">
        <f t="shared" si="36"/>
        <v>BKT|S|10|9999|SLO|</v>
      </c>
      <c r="T1127" s="2" t="str">
        <f t="shared" si="37"/>
        <v>OK</v>
      </c>
    </row>
    <row r="1128" spans="1:20" x14ac:dyDescent="0.25">
      <c r="A1128" s="1">
        <v>602030199</v>
      </c>
      <c r="B1128" s="1" t="str">
        <f>VLOOKUP(A1128,[1]Maestra!A$1:C$746,2,0)</f>
        <v>FBEMIIMP7</v>
      </c>
      <c r="C1128" s="1" t="str">
        <f>VLOOKUP(A1128,[1]Maestra!A$1:C$746,3,0)</f>
        <v>Emitidos (Importaciones)</v>
      </c>
      <c r="D1128" s="1" t="s">
        <v>368</v>
      </c>
      <c r="E1128" s="1">
        <v>1</v>
      </c>
      <c r="F1128" s="1">
        <v>11</v>
      </c>
      <c r="G1128" s="1" t="s">
        <v>415</v>
      </c>
      <c r="H1128" s="1">
        <v>10</v>
      </c>
      <c r="I1128" s="1">
        <v>9999</v>
      </c>
      <c r="J1128" s="1" t="s">
        <v>422</v>
      </c>
      <c r="K1128" s="1">
        <v>9999</v>
      </c>
      <c r="Q1128" s="2" t="s">
        <v>37</v>
      </c>
      <c r="R1128" s="1" t="s">
        <v>371</v>
      </c>
      <c r="S1128" s="1" t="str">
        <f t="shared" si="36"/>
        <v>BKT|S|10|9999|SLO|</v>
      </c>
      <c r="T1128" s="2" t="str">
        <f t="shared" si="37"/>
        <v>OK</v>
      </c>
    </row>
    <row r="1129" spans="1:20" x14ac:dyDescent="0.25">
      <c r="A1129" s="1">
        <v>602030199</v>
      </c>
      <c r="B1129" s="1" t="str">
        <f>VLOOKUP(A1129,[1]Maestra!A$1:C$746,2,0)</f>
        <v>FBEMIIMP7</v>
      </c>
      <c r="C1129" s="1" t="str">
        <f>VLOOKUP(A1129,[1]Maestra!A$1:C$746,3,0)</f>
        <v>Emitidos (Importaciones)</v>
      </c>
      <c r="D1129" s="1" t="s">
        <v>368</v>
      </c>
      <c r="E1129" s="1">
        <v>1</v>
      </c>
      <c r="F1129" s="1">
        <v>11</v>
      </c>
      <c r="G1129" s="1" t="s">
        <v>415</v>
      </c>
      <c r="H1129" s="1">
        <v>9999</v>
      </c>
      <c r="I1129" s="1">
        <v>7</v>
      </c>
      <c r="J1129" s="1" t="s">
        <v>418</v>
      </c>
      <c r="K1129" s="1">
        <v>1</v>
      </c>
      <c r="Q1129" s="2" t="s">
        <v>37</v>
      </c>
      <c r="R1129" s="1" t="s">
        <v>371</v>
      </c>
      <c r="S1129" s="1" t="str">
        <f t="shared" si="36"/>
        <v>BKT|S|9999|7|BBI|</v>
      </c>
      <c r="T1129" s="2" t="str">
        <f t="shared" si="37"/>
        <v>OK</v>
      </c>
    </row>
    <row r="1130" spans="1:20" x14ac:dyDescent="0.25">
      <c r="A1130" s="1">
        <v>602030199</v>
      </c>
      <c r="B1130" s="1" t="str">
        <f>VLOOKUP(A1130,[1]Maestra!A$1:C$746,2,0)</f>
        <v>FBEMIIMP7</v>
      </c>
      <c r="C1130" s="1" t="str">
        <f>VLOOKUP(A1130,[1]Maestra!A$1:C$746,3,0)</f>
        <v>Emitidos (Importaciones)</v>
      </c>
      <c r="D1130" s="1" t="s">
        <v>368</v>
      </c>
      <c r="E1130" s="1">
        <v>1</v>
      </c>
      <c r="F1130" s="1">
        <v>11</v>
      </c>
      <c r="G1130" s="1" t="s">
        <v>415</v>
      </c>
      <c r="H1130" s="1">
        <v>9999</v>
      </c>
      <c r="I1130" s="1">
        <v>7</v>
      </c>
      <c r="J1130" s="1" t="s">
        <v>418</v>
      </c>
      <c r="K1130" s="1">
        <v>2</v>
      </c>
      <c r="Q1130" s="2" t="s">
        <v>37</v>
      </c>
      <c r="R1130" s="1" t="s">
        <v>371</v>
      </c>
      <c r="S1130" s="1" t="str">
        <f t="shared" si="36"/>
        <v>BKT|S|9999|7|BBI|</v>
      </c>
      <c r="T1130" s="2" t="str">
        <f t="shared" si="37"/>
        <v>OK</v>
      </c>
    </row>
    <row r="1131" spans="1:20" x14ac:dyDescent="0.25">
      <c r="A1131" s="1">
        <v>602030199</v>
      </c>
      <c r="B1131" s="1" t="str">
        <f>VLOOKUP(A1131,[1]Maestra!A$1:C$746,2,0)</f>
        <v>FBEMIIMP7</v>
      </c>
      <c r="C1131" s="1" t="str">
        <f>VLOOKUP(A1131,[1]Maestra!A$1:C$746,3,0)</f>
        <v>Emitidos (Importaciones)</v>
      </c>
      <c r="D1131" s="1" t="s">
        <v>368</v>
      </c>
      <c r="E1131" s="1">
        <v>1</v>
      </c>
      <c r="F1131" s="1">
        <v>11</v>
      </c>
      <c r="G1131" s="1" t="s">
        <v>415</v>
      </c>
      <c r="H1131" s="1">
        <v>9999</v>
      </c>
      <c r="I1131" s="1">
        <v>7</v>
      </c>
      <c r="J1131" s="1" t="s">
        <v>420</v>
      </c>
      <c r="K1131" s="1">
        <v>1</v>
      </c>
      <c r="Q1131" s="2" t="s">
        <v>37</v>
      </c>
      <c r="R1131" s="1" t="s">
        <v>371</v>
      </c>
      <c r="S1131" s="1" t="str">
        <f t="shared" si="36"/>
        <v>BKT|S|9999|7|BGI|</v>
      </c>
      <c r="T1131" s="2" t="str">
        <f t="shared" si="37"/>
        <v>OK</v>
      </c>
    </row>
    <row r="1132" spans="1:20" x14ac:dyDescent="0.25">
      <c r="A1132" s="1">
        <v>602030199</v>
      </c>
      <c r="B1132" s="1" t="str">
        <f>VLOOKUP(A1132,[1]Maestra!A$1:C$746,2,0)</f>
        <v>FBEMIIMP7</v>
      </c>
      <c r="C1132" s="1" t="str">
        <f>VLOOKUP(A1132,[1]Maestra!A$1:C$746,3,0)</f>
        <v>Emitidos (Importaciones)</v>
      </c>
      <c r="D1132" s="1" t="s">
        <v>368</v>
      </c>
      <c r="E1132" s="1">
        <v>1</v>
      </c>
      <c r="F1132" s="1">
        <v>11</v>
      </c>
      <c r="G1132" s="1" t="s">
        <v>415</v>
      </c>
      <c r="H1132" s="1">
        <v>9999</v>
      </c>
      <c r="I1132" s="1">
        <v>7</v>
      </c>
      <c r="J1132" s="1" t="s">
        <v>420</v>
      </c>
      <c r="K1132" s="1">
        <v>2</v>
      </c>
      <c r="Q1132" s="2" t="s">
        <v>37</v>
      </c>
      <c r="R1132" s="1" t="s">
        <v>371</v>
      </c>
      <c r="S1132" s="1" t="str">
        <f t="shared" si="36"/>
        <v>BKT|S|9999|7|BGI|</v>
      </c>
      <c r="T1132" s="2" t="str">
        <f t="shared" si="37"/>
        <v>OK</v>
      </c>
    </row>
    <row r="1133" spans="1:20" x14ac:dyDescent="0.25">
      <c r="A1133" s="1">
        <v>602030199</v>
      </c>
      <c r="B1133" s="1" t="str">
        <f>VLOOKUP(A1133,[1]Maestra!A$1:C$746,2,0)</f>
        <v>FBEMIIMP7</v>
      </c>
      <c r="C1133" s="1" t="str">
        <f>VLOOKUP(A1133,[1]Maestra!A$1:C$746,3,0)</f>
        <v>Emitidos (Importaciones)</v>
      </c>
      <c r="D1133" s="1" t="s">
        <v>368</v>
      </c>
      <c r="E1133" s="1">
        <v>1</v>
      </c>
      <c r="F1133" s="1">
        <v>11</v>
      </c>
      <c r="G1133" s="1" t="s">
        <v>415</v>
      </c>
      <c r="H1133" s="1">
        <v>9999</v>
      </c>
      <c r="I1133" s="1">
        <v>7</v>
      </c>
      <c r="J1133" s="1" t="s">
        <v>421</v>
      </c>
      <c r="K1133" s="1">
        <v>1</v>
      </c>
      <c r="Q1133" s="2" t="s">
        <v>37</v>
      </c>
      <c r="R1133" s="1" t="s">
        <v>371</v>
      </c>
      <c r="S1133" s="1" t="str">
        <f t="shared" si="36"/>
        <v>BKT|S|9999|7|SBI|</v>
      </c>
      <c r="T1133" s="2" t="str">
        <f t="shared" si="37"/>
        <v>OK</v>
      </c>
    </row>
    <row r="1134" spans="1:20" x14ac:dyDescent="0.25">
      <c r="A1134" s="1">
        <v>602030199</v>
      </c>
      <c r="B1134" s="1" t="str">
        <f>VLOOKUP(A1134,[1]Maestra!A$1:C$746,2,0)</f>
        <v>FBEMIIMP7</v>
      </c>
      <c r="C1134" s="1" t="str">
        <f>VLOOKUP(A1134,[1]Maestra!A$1:C$746,3,0)</f>
        <v>Emitidos (Importaciones)</v>
      </c>
      <c r="D1134" s="1" t="s">
        <v>368</v>
      </c>
      <c r="E1134" s="1">
        <v>1</v>
      </c>
      <c r="F1134" s="1">
        <v>11</v>
      </c>
      <c r="G1134" s="1" t="s">
        <v>415</v>
      </c>
      <c r="H1134" s="1">
        <v>9999</v>
      </c>
      <c r="I1134" s="1">
        <v>7</v>
      </c>
      <c r="J1134" s="1" t="s">
        <v>421</v>
      </c>
      <c r="K1134" s="1">
        <v>2</v>
      </c>
      <c r="Q1134" s="2" t="s">
        <v>37</v>
      </c>
      <c r="R1134" s="1" t="s">
        <v>371</v>
      </c>
      <c r="S1134" s="1" t="str">
        <f t="shared" ref="S1134:S1197" si="38">_xlfn.CONCAT(D1134,"|",G1134,"|",H1134,"|",I1134,"|",J1134,"|",L1134)</f>
        <v>BKT|S|9999|7|SBI|</v>
      </c>
      <c r="T1134" s="2" t="str">
        <f t="shared" si="37"/>
        <v>OK</v>
      </c>
    </row>
    <row r="1135" spans="1:20" x14ac:dyDescent="0.25">
      <c r="A1135" s="1">
        <v>602030199</v>
      </c>
      <c r="B1135" s="1" t="str">
        <f>VLOOKUP(A1135,[1]Maestra!A$1:C$746,2,0)</f>
        <v>FBEMIIMP7</v>
      </c>
      <c r="C1135" s="1" t="str">
        <f>VLOOKUP(A1135,[1]Maestra!A$1:C$746,3,0)</f>
        <v>Emitidos (Importaciones)</v>
      </c>
      <c r="D1135" s="1" t="s">
        <v>368</v>
      </c>
      <c r="E1135" s="1">
        <v>1</v>
      </c>
      <c r="F1135" s="1">
        <v>11</v>
      </c>
      <c r="G1135" s="1" t="s">
        <v>415</v>
      </c>
      <c r="H1135" s="1">
        <v>9999</v>
      </c>
      <c r="I1135" s="1">
        <v>9999</v>
      </c>
      <c r="J1135" s="1" t="s">
        <v>418</v>
      </c>
      <c r="K1135" s="1">
        <v>2</v>
      </c>
      <c r="Q1135" s="2" t="s">
        <v>37</v>
      </c>
      <c r="R1135" s="1" t="s">
        <v>371</v>
      </c>
      <c r="S1135" s="1" t="str">
        <f t="shared" si="38"/>
        <v>BKT|S|9999|9999|BBI|</v>
      </c>
      <c r="T1135" s="2" t="str">
        <f t="shared" si="37"/>
        <v>OK</v>
      </c>
    </row>
    <row r="1136" spans="1:20" x14ac:dyDescent="0.25">
      <c r="A1136" s="1">
        <v>602030199</v>
      </c>
      <c r="B1136" s="1" t="str">
        <f>VLOOKUP(A1136,[1]Maestra!A$1:C$746,2,0)</f>
        <v>FBEMIIMP7</v>
      </c>
      <c r="C1136" s="1" t="str">
        <f>VLOOKUP(A1136,[1]Maestra!A$1:C$746,3,0)</f>
        <v>Emitidos (Importaciones)</v>
      </c>
      <c r="D1136" s="1" t="s">
        <v>368</v>
      </c>
      <c r="E1136" s="1">
        <v>1</v>
      </c>
      <c r="F1136" s="1">
        <v>11</v>
      </c>
      <c r="G1136" s="1" t="s">
        <v>415</v>
      </c>
      <c r="H1136" s="1">
        <v>9999</v>
      </c>
      <c r="I1136" s="1">
        <v>9999</v>
      </c>
      <c r="J1136" s="1" t="s">
        <v>418</v>
      </c>
      <c r="K1136" s="1">
        <v>9999</v>
      </c>
      <c r="Q1136" s="2" t="s">
        <v>37</v>
      </c>
      <c r="R1136" s="1" t="s">
        <v>371</v>
      </c>
      <c r="S1136" s="1" t="str">
        <f t="shared" si="38"/>
        <v>BKT|S|9999|9999|BBI|</v>
      </c>
      <c r="T1136" s="2" t="str">
        <f t="shared" si="37"/>
        <v>OK</v>
      </c>
    </row>
    <row r="1137" spans="1:20" x14ac:dyDescent="0.25">
      <c r="A1137" s="1">
        <v>602030199</v>
      </c>
      <c r="B1137" s="1" t="str">
        <f>VLOOKUP(A1137,[1]Maestra!A$1:C$746,2,0)</f>
        <v>FBEMIIMP7</v>
      </c>
      <c r="C1137" s="1" t="str">
        <f>VLOOKUP(A1137,[1]Maestra!A$1:C$746,3,0)</f>
        <v>Emitidos (Importaciones)</v>
      </c>
      <c r="D1137" s="1" t="s">
        <v>368</v>
      </c>
      <c r="E1137" s="1">
        <v>1</v>
      </c>
      <c r="F1137" s="1">
        <v>11</v>
      </c>
      <c r="G1137" s="1" t="s">
        <v>415</v>
      </c>
      <c r="H1137" s="1">
        <v>9999</v>
      </c>
      <c r="I1137" s="1">
        <v>9999</v>
      </c>
      <c r="J1137" s="1" t="s">
        <v>420</v>
      </c>
      <c r="K1137" s="1">
        <v>2</v>
      </c>
      <c r="Q1137" s="2" t="s">
        <v>37</v>
      </c>
      <c r="R1137" s="1" t="s">
        <v>371</v>
      </c>
      <c r="S1137" s="1" t="str">
        <f t="shared" si="38"/>
        <v>BKT|S|9999|9999|BGI|</v>
      </c>
      <c r="T1137" s="2" t="str">
        <f t="shared" si="37"/>
        <v>OK</v>
      </c>
    </row>
    <row r="1138" spans="1:20" x14ac:dyDescent="0.25">
      <c r="A1138" s="1">
        <v>602030199</v>
      </c>
      <c r="B1138" s="1" t="str">
        <f>VLOOKUP(A1138,[1]Maestra!A$1:C$746,2,0)</f>
        <v>FBEMIIMP7</v>
      </c>
      <c r="C1138" s="1" t="str">
        <f>VLOOKUP(A1138,[1]Maestra!A$1:C$746,3,0)</f>
        <v>Emitidos (Importaciones)</v>
      </c>
      <c r="D1138" s="1" t="s">
        <v>368</v>
      </c>
      <c r="E1138" s="1">
        <v>1</v>
      </c>
      <c r="F1138" s="1">
        <v>11</v>
      </c>
      <c r="G1138" s="1" t="s">
        <v>415</v>
      </c>
      <c r="H1138" s="1">
        <v>9999</v>
      </c>
      <c r="I1138" s="1">
        <v>9999</v>
      </c>
      <c r="J1138" s="1" t="s">
        <v>420</v>
      </c>
      <c r="K1138" s="1">
        <v>9999</v>
      </c>
      <c r="Q1138" s="2" t="s">
        <v>37</v>
      </c>
      <c r="R1138" s="1" t="s">
        <v>371</v>
      </c>
      <c r="S1138" s="1" t="str">
        <f t="shared" si="38"/>
        <v>BKT|S|9999|9999|BGI|</v>
      </c>
      <c r="T1138" s="2" t="str">
        <f t="shared" si="37"/>
        <v>OK</v>
      </c>
    </row>
    <row r="1139" spans="1:20" x14ac:dyDescent="0.25">
      <c r="A1139" s="1">
        <v>602030199</v>
      </c>
      <c r="B1139" s="1" t="str">
        <f>VLOOKUP(A1139,[1]Maestra!A$1:C$746,2,0)</f>
        <v>FBEMIIMP7</v>
      </c>
      <c r="C1139" s="1" t="str">
        <f>VLOOKUP(A1139,[1]Maestra!A$1:C$746,3,0)</f>
        <v>Emitidos (Importaciones)</v>
      </c>
      <c r="D1139" s="1" t="s">
        <v>368</v>
      </c>
      <c r="E1139" s="1">
        <v>1</v>
      </c>
      <c r="F1139" s="1">
        <v>11</v>
      </c>
      <c r="G1139" s="1" t="s">
        <v>415</v>
      </c>
      <c r="H1139" s="1">
        <v>9999</v>
      </c>
      <c r="I1139" s="1">
        <v>9999</v>
      </c>
      <c r="J1139" s="1" t="s">
        <v>421</v>
      </c>
      <c r="K1139" s="1">
        <v>2</v>
      </c>
      <c r="Q1139" s="2" t="s">
        <v>37</v>
      </c>
      <c r="R1139" s="1" t="s">
        <v>371</v>
      </c>
      <c r="S1139" s="1" t="str">
        <f t="shared" si="38"/>
        <v>BKT|S|9999|9999|SBI|</v>
      </c>
      <c r="T1139" s="2" t="str">
        <f t="shared" si="37"/>
        <v>OK</v>
      </c>
    </row>
    <row r="1140" spans="1:20" x14ac:dyDescent="0.25">
      <c r="A1140" s="1">
        <v>602030199</v>
      </c>
      <c r="B1140" s="1" t="str">
        <f>VLOOKUP(A1140,[1]Maestra!A$1:C$746,2,0)</f>
        <v>FBEMIIMP7</v>
      </c>
      <c r="C1140" s="1" t="str">
        <f>VLOOKUP(A1140,[1]Maestra!A$1:C$746,3,0)</f>
        <v>Emitidos (Importaciones)</v>
      </c>
      <c r="D1140" s="1" t="s">
        <v>368</v>
      </c>
      <c r="E1140" s="1">
        <v>1</v>
      </c>
      <c r="F1140" s="1">
        <v>11</v>
      </c>
      <c r="G1140" s="1" t="s">
        <v>415</v>
      </c>
      <c r="H1140" s="1">
        <v>9999</v>
      </c>
      <c r="I1140" s="1">
        <v>9999</v>
      </c>
      <c r="J1140" s="1" t="s">
        <v>421</v>
      </c>
      <c r="K1140" s="1">
        <v>9999</v>
      </c>
      <c r="Q1140" s="2" t="s">
        <v>37</v>
      </c>
      <c r="R1140" s="1" t="s">
        <v>371</v>
      </c>
      <c r="S1140" s="1" t="str">
        <f t="shared" si="38"/>
        <v>BKT|S|9999|9999|SBI|</v>
      </c>
      <c r="T1140" s="2" t="str">
        <f t="shared" si="37"/>
        <v>OK</v>
      </c>
    </row>
    <row r="1141" spans="1:20" x14ac:dyDescent="0.25">
      <c r="A1141" s="1">
        <v>602030199</v>
      </c>
      <c r="B1141" s="1" t="str">
        <f>VLOOKUP(A1141,[1]Maestra!A$1:C$746,2,0)</f>
        <v>FBEMIIMP7</v>
      </c>
      <c r="C1141" s="1" t="str">
        <f>VLOOKUP(A1141,[1]Maestra!A$1:C$746,3,0)</f>
        <v>Emitidos (Importaciones)</v>
      </c>
      <c r="D1141" s="1" t="s">
        <v>368</v>
      </c>
      <c r="E1141" s="1">
        <v>1</v>
      </c>
      <c r="F1141" s="1">
        <v>11</v>
      </c>
      <c r="G1141" s="1" t="s">
        <v>415</v>
      </c>
      <c r="H1141" s="1">
        <v>9999</v>
      </c>
      <c r="I1141" s="1">
        <v>9999</v>
      </c>
      <c r="J1141" s="1" t="s">
        <v>424</v>
      </c>
      <c r="K1141" s="1">
        <v>9999</v>
      </c>
      <c r="Q1141" s="2" t="s">
        <v>37</v>
      </c>
      <c r="R1141" s="1" t="s">
        <v>371</v>
      </c>
      <c r="S1141" s="1" t="str">
        <f t="shared" si="38"/>
        <v>BKT|S|9999|9999|SBP|</v>
      </c>
      <c r="T1141" s="2" t="str">
        <f t="shared" si="37"/>
        <v>OK</v>
      </c>
    </row>
    <row r="1142" spans="1:20" x14ac:dyDescent="0.25">
      <c r="A1142" s="1">
        <v>602010199</v>
      </c>
      <c r="B1142" s="1" t="str">
        <f>VLOOKUP(A1142,[1]Maestra!A$1:C$746,2,0)</f>
        <v>ACCACRIM6</v>
      </c>
      <c r="C1142" s="1" t="str">
        <f>VLOOKUP(A1142,[1]Maestra!A$1:C$746,3,0)</f>
        <v>Carta de Crédito Importación</v>
      </c>
      <c r="D1142" s="1" t="s">
        <v>368</v>
      </c>
      <c r="E1142" s="1">
        <v>1</v>
      </c>
      <c r="F1142" s="1">
        <v>11</v>
      </c>
      <c r="G1142" s="1" t="s">
        <v>425</v>
      </c>
      <c r="H1142" s="1">
        <v>1</v>
      </c>
      <c r="I1142" s="1">
        <v>1</v>
      </c>
      <c r="J1142" s="1" t="s">
        <v>395</v>
      </c>
      <c r="K1142" s="1">
        <v>1</v>
      </c>
      <c r="Q1142" s="2" t="s">
        <v>37</v>
      </c>
      <c r="R1142" s="1" t="s">
        <v>371</v>
      </c>
      <c r="S1142" s="1" t="str">
        <f t="shared" si="38"/>
        <v>BKT|Y|1|1|IVJ|</v>
      </c>
      <c r="T1142" s="2" t="str">
        <f t="shared" si="37"/>
        <v>OK</v>
      </c>
    </row>
    <row r="1143" spans="1:20" x14ac:dyDescent="0.25">
      <c r="A1143" s="1">
        <v>602010199</v>
      </c>
      <c r="B1143" s="1" t="str">
        <f>VLOOKUP(A1143,[1]Maestra!A$1:C$746,2,0)</f>
        <v>ACCACRIM6</v>
      </c>
      <c r="C1143" s="1" t="str">
        <f>VLOOKUP(A1143,[1]Maestra!A$1:C$746,3,0)</f>
        <v>Carta de Crédito Importación</v>
      </c>
      <c r="D1143" s="1" t="s">
        <v>368</v>
      </c>
      <c r="E1143" s="1">
        <v>1</v>
      </c>
      <c r="F1143" s="1">
        <v>11</v>
      </c>
      <c r="G1143" s="1" t="s">
        <v>425</v>
      </c>
      <c r="H1143" s="1">
        <v>1</v>
      </c>
      <c r="I1143" s="1">
        <v>1</v>
      </c>
      <c r="J1143" s="1" t="s">
        <v>395</v>
      </c>
      <c r="K1143" s="1">
        <v>2</v>
      </c>
      <c r="Q1143" s="2" t="s">
        <v>37</v>
      </c>
      <c r="R1143" s="1" t="s">
        <v>371</v>
      </c>
      <c r="S1143" s="1" t="str">
        <f t="shared" si="38"/>
        <v>BKT|Y|1|1|IVJ|</v>
      </c>
      <c r="T1143" s="2" t="str">
        <f t="shared" si="37"/>
        <v>OK</v>
      </c>
    </row>
    <row r="1144" spans="1:20" x14ac:dyDescent="0.25">
      <c r="A1144" s="1">
        <v>602020199</v>
      </c>
      <c r="B1144" s="1" t="str">
        <f>VLOOKUP(A1144,[1]Maestra!A$1:C$746,2,0)</f>
        <v>FBACEIMP6</v>
      </c>
      <c r="C1144" s="1" t="str">
        <f>VLOOKUP(A1144,[1]Maestra!A$1:C$746,3,0)</f>
        <v>Aceptaciones de Importaciones</v>
      </c>
      <c r="D1144" s="1" t="s">
        <v>368</v>
      </c>
      <c r="E1144" s="1">
        <v>1</v>
      </c>
      <c r="F1144" s="1">
        <v>11</v>
      </c>
      <c r="G1144" s="1" t="s">
        <v>425</v>
      </c>
      <c r="H1144" s="1">
        <v>1</v>
      </c>
      <c r="I1144" s="1">
        <v>3</v>
      </c>
      <c r="J1144" s="1" t="s">
        <v>394</v>
      </c>
      <c r="K1144" s="1">
        <v>1</v>
      </c>
      <c r="Q1144" s="2" t="s">
        <v>37</v>
      </c>
      <c r="R1144" s="1" t="s">
        <v>371</v>
      </c>
      <c r="S1144" s="1" t="str">
        <f t="shared" si="38"/>
        <v>BKT|Y|1|3|AAJ|</v>
      </c>
      <c r="T1144" s="2" t="str">
        <f t="shared" si="37"/>
        <v>OK</v>
      </c>
    </row>
    <row r="1145" spans="1:20" x14ac:dyDescent="0.25">
      <c r="A1145" s="1">
        <v>602020199</v>
      </c>
      <c r="B1145" s="1" t="str">
        <f>VLOOKUP(A1145,[1]Maestra!A$1:C$746,2,0)</f>
        <v>FBACEIMP6</v>
      </c>
      <c r="C1145" s="1" t="str">
        <f>VLOOKUP(A1145,[1]Maestra!A$1:C$746,3,0)</f>
        <v>Aceptaciones de Importaciones</v>
      </c>
      <c r="D1145" s="1" t="s">
        <v>368</v>
      </c>
      <c r="E1145" s="1">
        <v>1</v>
      </c>
      <c r="F1145" s="1">
        <v>11</v>
      </c>
      <c r="G1145" s="1" t="s">
        <v>425</v>
      </c>
      <c r="H1145" s="1">
        <v>1</v>
      </c>
      <c r="I1145" s="1">
        <v>3</v>
      </c>
      <c r="J1145" s="1" t="s">
        <v>394</v>
      </c>
      <c r="K1145" s="1">
        <v>2</v>
      </c>
      <c r="Q1145" s="2" t="s">
        <v>37</v>
      </c>
      <c r="R1145" s="1" t="s">
        <v>371</v>
      </c>
      <c r="S1145" s="1" t="str">
        <f t="shared" si="38"/>
        <v>BKT|Y|1|3|AAJ|</v>
      </c>
      <c r="T1145" s="2" t="str">
        <f t="shared" si="37"/>
        <v>OK</v>
      </c>
    </row>
    <row r="1146" spans="1:20" x14ac:dyDescent="0.25">
      <c r="A1146" s="1">
        <v>602010199</v>
      </c>
      <c r="B1146" s="1" t="str">
        <f>VLOOKUP(A1146,[1]Maestra!A$1:C$746,2,0)</f>
        <v>ACCACRIM6</v>
      </c>
      <c r="C1146" s="1" t="str">
        <f>VLOOKUP(A1146,[1]Maestra!A$1:C$746,3,0)</f>
        <v>Carta de Crédito Importación</v>
      </c>
      <c r="D1146" s="1" t="s">
        <v>368</v>
      </c>
      <c r="E1146" s="1">
        <v>1</v>
      </c>
      <c r="F1146" s="1">
        <v>11</v>
      </c>
      <c r="G1146" s="1" t="s">
        <v>425</v>
      </c>
      <c r="H1146" s="1">
        <v>1</v>
      </c>
      <c r="I1146" s="1">
        <v>7</v>
      </c>
      <c r="J1146" s="1" t="s">
        <v>407</v>
      </c>
      <c r="K1146" s="1">
        <v>1</v>
      </c>
      <c r="Q1146" s="2" t="s">
        <v>37</v>
      </c>
      <c r="R1146" s="1" t="s">
        <v>371</v>
      </c>
      <c r="S1146" s="1" t="str">
        <f t="shared" si="38"/>
        <v>BKT|Y|1|7|IFJ|</v>
      </c>
      <c r="T1146" s="2" t="str">
        <f t="shared" si="37"/>
        <v>OK</v>
      </c>
    </row>
    <row r="1147" spans="1:20" x14ac:dyDescent="0.25">
      <c r="A1147" s="1">
        <v>602010199</v>
      </c>
      <c r="B1147" s="1" t="str">
        <f>VLOOKUP(A1147,[1]Maestra!A$1:C$746,2,0)</f>
        <v>ACCACRIM6</v>
      </c>
      <c r="C1147" s="1" t="str">
        <f>VLOOKUP(A1147,[1]Maestra!A$1:C$746,3,0)</f>
        <v>Carta de Crédito Importación</v>
      </c>
      <c r="D1147" s="1" t="s">
        <v>368</v>
      </c>
      <c r="E1147" s="1">
        <v>1</v>
      </c>
      <c r="F1147" s="1">
        <v>11</v>
      </c>
      <c r="G1147" s="1" t="s">
        <v>425</v>
      </c>
      <c r="H1147" s="1">
        <v>1</v>
      </c>
      <c r="I1147" s="1">
        <v>7</v>
      </c>
      <c r="J1147" s="1" t="s">
        <v>407</v>
      </c>
      <c r="K1147" s="1">
        <v>2</v>
      </c>
      <c r="Q1147" s="2" t="s">
        <v>37</v>
      </c>
      <c r="R1147" s="1" t="s">
        <v>371</v>
      </c>
      <c r="S1147" s="1" t="str">
        <f t="shared" si="38"/>
        <v>BKT|Y|1|7|IFJ|</v>
      </c>
      <c r="T1147" s="2" t="str">
        <f t="shared" si="37"/>
        <v>OK</v>
      </c>
    </row>
    <row r="1148" spans="1:20" x14ac:dyDescent="0.25">
      <c r="A1148" s="1">
        <v>602010199</v>
      </c>
      <c r="B1148" s="1" t="str">
        <f>VLOOKUP(A1148,[1]Maestra!A$1:C$746,2,0)</f>
        <v>ACCACRIM6</v>
      </c>
      <c r="C1148" s="1" t="str">
        <f>VLOOKUP(A1148,[1]Maestra!A$1:C$746,3,0)</f>
        <v>Carta de Crédito Importación</v>
      </c>
      <c r="D1148" s="1" t="s">
        <v>368</v>
      </c>
      <c r="E1148" s="1">
        <v>1</v>
      </c>
      <c r="F1148" s="1">
        <v>11</v>
      </c>
      <c r="G1148" s="1" t="s">
        <v>425</v>
      </c>
      <c r="H1148" s="1">
        <v>1</v>
      </c>
      <c r="I1148" s="1">
        <v>7</v>
      </c>
      <c r="J1148" s="1" t="s">
        <v>407</v>
      </c>
      <c r="K1148" s="1">
        <v>2</v>
      </c>
      <c r="L1148" s="1" t="s">
        <v>419</v>
      </c>
      <c r="Q1148" s="2" t="s">
        <v>37</v>
      </c>
      <c r="R1148" s="1" t="s">
        <v>371</v>
      </c>
      <c r="S1148" s="1" t="str">
        <f t="shared" si="38"/>
        <v>BKT|Y|1|7|IFJ|MES</v>
      </c>
      <c r="T1148" s="2" t="str">
        <f t="shared" si="37"/>
        <v>OK</v>
      </c>
    </row>
    <row r="1149" spans="1:20" x14ac:dyDescent="0.25">
      <c r="A1149" s="1">
        <v>602010199</v>
      </c>
      <c r="B1149" s="1" t="str">
        <f>VLOOKUP(A1149,[1]Maestra!A$1:C$746,2,0)</f>
        <v>ACCACRIM6</v>
      </c>
      <c r="C1149" s="1" t="str">
        <f>VLOOKUP(A1149,[1]Maestra!A$1:C$746,3,0)</f>
        <v>Carta de Crédito Importación</v>
      </c>
      <c r="D1149" s="1" t="s">
        <v>368</v>
      </c>
      <c r="E1149" s="1">
        <v>1</v>
      </c>
      <c r="F1149" s="1">
        <v>11</v>
      </c>
      <c r="G1149" s="1" t="s">
        <v>425</v>
      </c>
      <c r="H1149" s="1">
        <v>1</v>
      </c>
      <c r="I1149" s="1">
        <v>7</v>
      </c>
      <c r="J1149" s="1" t="s">
        <v>395</v>
      </c>
      <c r="K1149" s="1">
        <v>1</v>
      </c>
      <c r="Q1149" s="2" t="s">
        <v>37</v>
      </c>
      <c r="R1149" s="1" t="s">
        <v>371</v>
      </c>
      <c r="S1149" s="1" t="str">
        <f t="shared" si="38"/>
        <v>BKT|Y|1|7|IVJ|</v>
      </c>
      <c r="T1149" s="2" t="str">
        <f t="shared" si="37"/>
        <v>OK</v>
      </c>
    </row>
    <row r="1150" spans="1:20" x14ac:dyDescent="0.25">
      <c r="A1150" s="1">
        <v>602010199</v>
      </c>
      <c r="B1150" s="1" t="str">
        <f>VLOOKUP(A1150,[1]Maestra!A$1:C$746,2,0)</f>
        <v>ACCACRIM6</v>
      </c>
      <c r="C1150" s="1" t="str">
        <f>VLOOKUP(A1150,[1]Maestra!A$1:C$746,3,0)</f>
        <v>Carta de Crédito Importación</v>
      </c>
      <c r="D1150" s="1" t="s">
        <v>368</v>
      </c>
      <c r="E1150" s="1">
        <v>1</v>
      </c>
      <c r="F1150" s="1">
        <v>11</v>
      </c>
      <c r="G1150" s="1" t="s">
        <v>425</v>
      </c>
      <c r="H1150" s="1">
        <v>1</v>
      </c>
      <c r="I1150" s="1">
        <v>7</v>
      </c>
      <c r="J1150" s="1" t="s">
        <v>395</v>
      </c>
      <c r="K1150" s="1">
        <v>1</v>
      </c>
      <c r="L1150" s="1" t="s">
        <v>419</v>
      </c>
      <c r="Q1150" s="2" t="s">
        <v>37</v>
      </c>
      <c r="R1150" s="1" t="s">
        <v>371</v>
      </c>
      <c r="S1150" s="1" t="str">
        <f t="shared" si="38"/>
        <v>BKT|Y|1|7|IVJ|MES</v>
      </c>
      <c r="T1150" s="2" t="str">
        <f t="shared" si="37"/>
        <v>OK</v>
      </c>
    </row>
    <row r="1151" spans="1:20" x14ac:dyDescent="0.25">
      <c r="A1151" s="1">
        <v>602010199</v>
      </c>
      <c r="B1151" s="1" t="str">
        <f>VLOOKUP(A1151,[1]Maestra!A$1:C$746,2,0)</f>
        <v>ACCACRIM6</v>
      </c>
      <c r="C1151" s="1" t="str">
        <f>VLOOKUP(A1151,[1]Maestra!A$1:C$746,3,0)</f>
        <v>Carta de Crédito Importación</v>
      </c>
      <c r="D1151" s="1" t="s">
        <v>368</v>
      </c>
      <c r="E1151" s="1">
        <v>1</v>
      </c>
      <c r="F1151" s="1">
        <v>11</v>
      </c>
      <c r="G1151" s="1" t="s">
        <v>425</v>
      </c>
      <c r="H1151" s="1">
        <v>1</v>
      </c>
      <c r="I1151" s="1">
        <v>7</v>
      </c>
      <c r="J1151" s="1" t="s">
        <v>395</v>
      </c>
      <c r="K1151" s="1">
        <v>2</v>
      </c>
      <c r="Q1151" s="2" t="s">
        <v>37</v>
      </c>
      <c r="R1151" s="1" t="s">
        <v>371</v>
      </c>
      <c r="S1151" s="1" t="str">
        <f t="shared" si="38"/>
        <v>BKT|Y|1|7|IVJ|</v>
      </c>
      <c r="T1151" s="2" t="str">
        <f t="shared" si="37"/>
        <v>OK</v>
      </c>
    </row>
    <row r="1152" spans="1:20" x14ac:dyDescent="0.25">
      <c r="A1152" s="1">
        <v>602010199</v>
      </c>
      <c r="B1152" s="1" t="str">
        <f>VLOOKUP(A1152,[1]Maestra!A$1:C$746,2,0)</f>
        <v>ACCACRIM6</v>
      </c>
      <c r="C1152" s="1" t="str">
        <f>VLOOKUP(A1152,[1]Maestra!A$1:C$746,3,0)</f>
        <v>Carta de Crédito Importación</v>
      </c>
      <c r="D1152" s="1" t="s">
        <v>368</v>
      </c>
      <c r="E1152" s="1">
        <v>1</v>
      </c>
      <c r="F1152" s="1">
        <v>11</v>
      </c>
      <c r="G1152" s="1" t="s">
        <v>425</v>
      </c>
      <c r="H1152" s="1">
        <v>1</v>
      </c>
      <c r="I1152" s="1">
        <v>7</v>
      </c>
      <c r="J1152" s="1" t="s">
        <v>395</v>
      </c>
      <c r="K1152" s="1">
        <v>2</v>
      </c>
      <c r="L1152" s="1" t="s">
        <v>419</v>
      </c>
      <c r="Q1152" s="2" t="s">
        <v>37</v>
      </c>
      <c r="R1152" s="1" t="s">
        <v>371</v>
      </c>
      <c r="S1152" s="1" t="str">
        <f t="shared" si="38"/>
        <v>BKT|Y|1|7|IVJ|MES</v>
      </c>
      <c r="T1152" s="2" t="str">
        <f t="shared" si="37"/>
        <v>OK</v>
      </c>
    </row>
    <row r="1153" spans="1:20" x14ac:dyDescent="0.25">
      <c r="A1153" s="1">
        <v>602020199</v>
      </c>
      <c r="B1153" s="1" t="str">
        <f>VLOOKUP(A1153,[1]Maestra!A$1:C$746,2,0)</f>
        <v>FBACEIMP6</v>
      </c>
      <c r="C1153" s="1" t="str">
        <f>VLOOKUP(A1153,[1]Maestra!A$1:C$746,3,0)</f>
        <v>Aceptaciones de Importaciones</v>
      </c>
      <c r="D1153" s="1" t="s">
        <v>368</v>
      </c>
      <c r="E1153" s="1">
        <v>1</v>
      </c>
      <c r="F1153" s="1">
        <v>11</v>
      </c>
      <c r="G1153" s="1" t="s">
        <v>425</v>
      </c>
      <c r="H1153" s="1">
        <v>5</v>
      </c>
      <c r="I1153" s="1">
        <v>3</v>
      </c>
      <c r="J1153" s="1" t="s">
        <v>394</v>
      </c>
      <c r="K1153" s="1">
        <v>1</v>
      </c>
      <c r="Q1153" s="2" t="s">
        <v>37</v>
      </c>
      <c r="R1153" s="1" t="s">
        <v>371</v>
      </c>
      <c r="S1153" s="1" t="str">
        <f t="shared" si="38"/>
        <v>BKT|Y|5|3|AAJ|</v>
      </c>
      <c r="T1153" s="2" t="str">
        <f t="shared" si="37"/>
        <v>OK</v>
      </c>
    </row>
    <row r="1154" spans="1:20" x14ac:dyDescent="0.25">
      <c r="A1154" s="1">
        <v>602010199</v>
      </c>
      <c r="B1154" s="1" t="str">
        <f>VLOOKUP(A1154,[1]Maestra!A$1:C$746,2,0)</f>
        <v>ACCACRIM6</v>
      </c>
      <c r="C1154" s="1" t="str">
        <f>VLOOKUP(A1154,[1]Maestra!A$1:C$746,3,0)</f>
        <v>Carta de Crédito Importación</v>
      </c>
      <c r="D1154" s="1" t="s">
        <v>368</v>
      </c>
      <c r="E1154" s="1">
        <v>1</v>
      </c>
      <c r="F1154" s="1">
        <v>11</v>
      </c>
      <c r="G1154" s="1" t="s">
        <v>425</v>
      </c>
      <c r="H1154" s="1">
        <v>5</v>
      </c>
      <c r="I1154" s="1">
        <v>7</v>
      </c>
      <c r="J1154" s="1" t="s">
        <v>407</v>
      </c>
      <c r="K1154" s="1">
        <v>1</v>
      </c>
      <c r="Q1154" s="2" t="s">
        <v>37</v>
      </c>
      <c r="R1154" s="1" t="s">
        <v>371</v>
      </c>
      <c r="S1154" s="1" t="str">
        <f t="shared" si="38"/>
        <v>BKT|Y|5|7|IFJ|</v>
      </c>
      <c r="T1154" s="2" t="str">
        <f t="shared" si="37"/>
        <v>OK</v>
      </c>
    </row>
    <row r="1155" spans="1:20" x14ac:dyDescent="0.25">
      <c r="A1155" s="1">
        <v>602010199</v>
      </c>
      <c r="B1155" s="1" t="str">
        <f>VLOOKUP(A1155,[1]Maestra!A$1:C$746,2,0)</f>
        <v>ACCACRIM6</v>
      </c>
      <c r="C1155" s="1" t="str">
        <f>VLOOKUP(A1155,[1]Maestra!A$1:C$746,3,0)</f>
        <v>Carta de Crédito Importación</v>
      </c>
      <c r="D1155" s="1" t="s">
        <v>368</v>
      </c>
      <c r="E1155" s="1">
        <v>1</v>
      </c>
      <c r="F1155" s="1">
        <v>11</v>
      </c>
      <c r="G1155" s="1" t="s">
        <v>425</v>
      </c>
      <c r="H1155" s="1">
        <v>10</v>
      </c>
      <c r="I1155" s="1">
        <v>1</v>
      </c>
      <c r="J1155" s="1" t="s">
        <v>395</v>
      </c>
      <c r="K1155" s="1">
        <v>1</v>
      </c>
      <c r="Q1155" s="2" t="s">
        <v>37</v>
      </c>
      <c r="R1155" s="1" t="s">
        <v>371</v>
      </c>
      <c r="S1155" s="1" t="str">
        <f t="shared" si="38"/>
        <v>BKT|Y|10|1|IVJ|</v>
      </c>
      <c r="T1155" s="2" t="str">
        <f t="shared" ref="T1155:T1218" si="39">IF(COUNTIFS($D$2:$D$20413,D1155,$S$2:$S$20413,S1155,$A$2:$A$20413,"&lt;&gt;"&amp;A1155)&gt;0,"Conflicto","OK")</f>
        <v>OK</v>
      </c>
    </row>
    <row r="1156" spans="1:20" x14ac:dyDescent="0.25">
      <c r="A1156" s="1">
        <v>602010199</v>
      </c>
      <c r="B1156" s="1" t="str">
        <f>VLOOKUP(A1156,[1]Maestra!A$1:C$746,2,0)</f>
        <v>ACCACRIM6</v>
      </c>
      <c r="C1156" s="1" t="str">
        <f>VLOOKUP(A1156,[1]Maestra!A$1:C$746,3,0)</f>
        <v>Carta de Crédito Importación</v>
      </c>
      <c r="D1156" s="1" t="s">
        <v>368</v>
      </c>
      <c r="E1156" s="1">
        <v>1</v>
      </c>
      <c r="F1156" s="1">
        <v>11</v>
      </c>
      <c r="G1156" s="1" t="s">
        <v>425</v>
      </c>
      <c r="H1156" s="1">
        <v>10</v>
      </c>
      <c r="I1156" s="1">
        <v>1</v>
      </c>
      <c r="J1156" s="1" t="s">
        <v>395</v>
      </c>
      <c r="K1156" s="1">
        <v>2</v>
      </c>
      <c r="Q1156" s="2" t="s">
        <v>37</v>
      </c>
      <c r="R1156" s="1" t="s">
        <v>371</v>
      </c>
      <c r="S1156" s="1" t="str">
        <f t="shared" si="38"/>
        <v>BKT|Y|10|1|IVJ|</v>
      </c>
      <c r="T1156" s="2" t="str">
        <f t="shared" si="39"/>
        <v>OK</v>
      </c>
    </row>
    <row r="1157" spans="1:20" x14ac:dyDescent="0.25">
      <c r="A1157" s="1">
        <v>602010199</v>
      </c>
      <c r="B1157" s="1" t="str">
        <f>VLOOKUP(A1157,[1]Maestra!A$1:C$746,2,0)</f>
        <v>ACCACRIM6</v>
      </c>
      <c r="C1157" s="1" t="str">
        <f>VLOOKUP(A1157,[1]Maestra!A$1:C$746,3,0)</f>
        <v>Carta de Crédito Importación</v>
      </c>
      <c r="D1157" s="1" t="s">
        <v>368</v>
      </c>
      <c r="E1157" s="1">
        <v>1</v>
      </c>
      <c r="F1157" s="1">
        <v>11</v>
      </c>
      <c r="G1157" s="1" t="s">
        <v>425</v>
      </c>
      <c r="H1157" s="1">
        <v>10</v>
      </c>
      <c r="I1157" s="1">
        <v>1</v>
      </c>
      <c r="J1157" s="1" t="s">
        <v>396</v>
      </c>
      <c r="K1157" s="1">
        <v>1</v>
      </c>
      <c r="Q1157" s="2" t="s">
        <v>37</v>
      </c>
      <c r="R1157" s="1" t="s">
        <v>371</v>
      </c>
      <c r="S1157" s="1" t="str">
        <f t="shared" si="38"/>
        <v>BKT|Y|10|1|IVR|</v>
      </c>
      <c r="T1157" s="2" t="str">
        <f t="shared" si="39"/>
        <v>OK</v>
      </c>
    </row>
    <row r="1158" spans="1:20" x14ac:dyDescent="0.25">
      <c r="A1158" s="1">
        <v>602010199</v>
      </c>
      <c r="B1158" s="1" t="str">
        <f>VLOOKUP(A1158,[1]Maestra!A$1:C$746,2,0)</f>
        <v>ACCACRIM6</v>
      </c>
      <c r="C1158" s="1" t="str">
        <f>VLOOKUP(A1158,[1]Maestra!A$1:C$746,3,0)</f>
        <v>Carta de Crédito Importación</v>
      </c>
      <c r="D1158" s="1" t="s">
        <v>368</v>
      </c>
      <c r="E1158" s="1">
        <v>1</v>
      </c>
      <c r="F1158" s="1">
        <v>11</v>
      </c>
      <c r="G1158" s="1" t="s">
        <v>425</v>
      </c>
      <c r="H1158" s="1">
        <v>10</v>
      </c>
      <c r="I1158" s="1">
        <v>1</v>
      </c>
      <c r="J1158" s="1" t="s">
        <v>396</v>
      </c>
      <c r="K1158" s="1">
        <v>2</v>
      </c>
      <c r="Q1158" s="2" t="s">
        <v>37</v>
      </c>
      <c r="R1158" s="1" t="s">
        <v>371</v>
      </c>
      <c r="S1158" s="1" t="str">
        <f t="shared" si="38"/>
        <v>BKT|Y|10|1|IVR|</v>
      </c>
      <c r="T1158" s="2" t="str">
        <f t="shared" si="39"/>
        <v>OK</v>
      </c>
    </row>
    <row r="1159" spans="1:20" x14ac:dyDescent="0.25">
      <c r="A1159" s="1">
        <v>602010199</v>
      </c>
      <c r="B1159" s="1" t="str">
        <f>VLOOKUP(A1159,[1]Maestra!A$1:C$746,2,0)</f>
        <v>ACCACRIM6</v>
      </c>
      <c r="C1159" s="1" t="str">
        <f>VLOOKUP(A1159,[1]Maestra!A$1:C$746,3,0)</f>
        <v>Carta de Crédito Importación</v>
      </c>
      <c r="D1159" s="1" t="s">
        <v>368</v>
      </c>
      <c r="E1159" s="1">
        <v>1</v>
      </c>
      <c r="F1159" s="1">
        <v>11</v>
      </c>
      <c r="G1159" s="1" t="s">
        <v>425</v>
      </c>
      <c r="H1159" s="1">
        <v>10</v>
      </c>
      <c r="I1159" s="1">
        <v>1</v>
      </c>
      <c r="J1159" s="1" t="s">
        <v>397</v>
      </c>
      <c r="K1159" s="1">
        <v>1</v>
      </c>
      <c r="Q1159" s="2" t="s">
        <v>37</v>
      </c>
      <c r="R1159" s="1" t="s">
        <v>371</v>
      </c>
      <c r="S1159" s="1" t="str">
        <f t="shared" si="38"/>
        <v>BKT|Y|10|1|IV1|</v>
      </c>
      <c r="T1159" s="2" t="str">
        <f t="shared" si="39"/>
        <v>OK</v>
      </c>
    </row>
    <row r="1160" spans="1:20" x14ac:dyDescent="0.25">
      <c r="A1160" s="1">
        <v>602010199</v>
      </c>
      <c r="B1160" s="1" t="str">
        <f>VLOOKUP(A1160,[1]Maestra!A$1:C$746,2,0)</f>
        <v>ACCACRIM6</v>
      </c>
      <c r="C1160" s="1" t="str">
        <f>VLOOKUP(A1160,[1]Maestra!A$1:C$746,3,0)</f>
        <v>Carta de Crédito Importación</v>
      </c>
      <c r="D1160" s="1" t="s">
        <v>368</v>
      </c>
      <c r="E1160" s="1">
        <v>1</v>
      </c>
      <c r="F1160" s="1">
        <v>11</v>
      </c>
      <c r="G1160" s="1" t="s">
        <v>425</v>
      </c>
      <c r="H1160" s="1">
        <v>10</v>
      </c>
      <c r="I1160" s="1">
        <v>1</v>
      </c>
      <c r="J1160" s="1" t="s">
        <v>397</v>
      </c>
      <c r="K1160" s="1">
        <v>2</v>
      </c>
      <c r="Q1160" s="2" t="s">
        <v>37</v>
      </c>
      <c r="R1160" s="1" t="s">
        <v>371</v>
      </c>
      <c r="S1160" s="1" t="str">
        <f t="shared" si="38"/>
        <v>BKT|Y|10|1|IV1|</v>
      </c>
      <c r="T1160" s="2" t="str">
        <f t="shared" si="39"/>
        <v>OK</v>
      </c>
    </row>
    <row r="1161" spans="1:20" x14ac:dyDescent="0.25">
      <c r="A1161" s="1">
        <v>602010199</v>
      </c>
      <c r="B1161" s="1" t="str">
        <f>VLOOKUP(A1161,[1]Maestra!A$1:C$746,2,0)</f>
        <v>ACCACRIM6</v>
      </c>
      <c r="C1161" s="1" t="str">
        <f>VLOOKUP(A1161,[1]Maestra!A$1:C$746,3,0)</f>
        <v>Carta de Crédito Importación</v>
      </c>
      <c r="D1161" s="1" t="s">
        <v>368</v>
      </c>
      <c r="E1161" s="1">
        <v>1</v>
      </c>
      <c r="F1161" s="1">
        <v>11</v>
      </c>
      <c r="G1161" s="1" t="s">
        <v>425</v>
      </c>
      <c r="H1161" s="1">
        <v>10</v>
      </c>
      <c r="I1161" s="1">
        <v>1</v>
      </c>
      <c r="J1161" s="1" t="s">
        <v>398</v>
      </c>
      <c r="K1161" s="1">
        <v>1</v>
      </c>
      <c r="Q1161" s="2" t="s">
        <v>37</v>
      </c>
      <c r="R1161" s="1" t="s">
        <v>371</v>
      </c>
      <c r="S1161" s="1" t="str">
        <f t="shared" si="38"/>
        <v>BKT|Y|10|1|IV2|</v>
      </c>
      <c r="T1161" s="2" t="str">
        <f t="shared" si="39"/>
        <v>OK</v>
      </c>
    </row>
    <row r="1162" spans="1:20" x14ac:dyDescent="0.25">
      <c r="A1162" s="1">
        <v>602010199</v>
      </c>
      <c r="B1162" s="1" t="str">
        <f>VLOOKUP(A1162,[1]Maestra!A$1:C$746,2,0)</f>
        <v>ACCACRIM6</v>
      </c>
      <c r="C1162" s="1" t="str">
        <f>VLOOKUP(A1162,[1]Maestra!A$1:C$746,3,0)</f>
        <v>Carta de Crédito Importación</v>
      </c>
      <c r="D1162" s="1" t="s">
        <v>368</v>
      </c>
      <c r="E1162" s="1">
        <v>1</v>
      </c>
      <c r="F1162" s="1">
        <v>11</v>
      </c>
      <c r="G1162" s="1" t="s">
        <v>425</v>
      </c>
      <c r="H1162" s="1">
        <v>10</v>
      </c>
      <c r="I1162" s="1">
        <v>1</v>
      </c>
      <c r="J1162" s="1" t="s">
        <v>398</v>
      </c>
      <c r="K1162" s="1">
        <v>2</v>
      </c>
      <c r="Q1162" s="2" t="s">
        <v>37</v>
      </c>
      <c r="R1162" s="1" t="s">
        <v>371</v>
      </c>
      <c r="S1162" s="1" t="str">
        <f t="shared" si="38"/>
        <v>BKT|Y|10|1|IV2|</v>
      </c>
      <c r="T1162" s="2" t="str">
        <f t="shared" si="39"/>
        <v>OK</v>
      </c>
    </row>
    <row r="1163" spans="1:20" x14ac:dyDescent="0.25">
      <c r="A1163" s="1">
        <v>602020199</v>
      </c>
      <c r="B1163" s="1" t="str">
        <f>VLOOKUP(A1163,[1]Maestra!A$1:C$746,2,0)</f>
        <v>FBACEIMP6</v>
      </c>
      <c r="C1163" s="1" t="str">
        <f>VLOOKUP(A1163,[1]Maestra!A$1:C$746,3,0)</f>
        <v>Aceptaciones de Importaciones</v>
      </c>
      <c r="D1163" s="1" t="s">
        <v>368</v>
      </c>
      <c r="E1163" s="1">
        <v>1</v>
      </c>
      <c r="F1163" s="1">
        <v>11</v>
      </c>
      <c r="G1163" s="1" t="s">
        <v>425</v>
      </c>
      <c r="H1163" s="1">
        <v>10</v>
      </c>
      <c r="I1163" s="1">
        <v>2</v>
      </c>
      <c r="J1163" s="1" t="s">
        <v>399</v>
      </c>
      <c r="K1163" s="1">
        <v>1</v>
      </c>
      <c r="Q1163" s="2" t="s">
        <v>37</v>
      </c>
      <c r="R1163" s="1" t="s">
        <v>371</v>
      </c>
      <c r="S1163" s="1" t="str">
        <f t="shared" si="38"/>
        <v>BKT|Y|10|2|ABJ|</v>
      </c>
      <c r="T1163" s="2" t="str">
        <f t="shared" si="39"/>
        <v>OK</v>
      </c>
    </row>
    <row r="1164" spans="1:20" x14ac:dyDescent="0.25">
      <c r="A1164" s="1">
        <v>602020199</v>
      </c>
      <c r="B1164" s="1" t="str">
        <f>VLOOKUP(A1164,[1]Maestra!A$1:C$746,2,0)</f>
        <v>FBACEIMP6</v>
      </c>
      <c r="C1164" s="1" t="str">
        <f>VLOOKUP(A1164,[1]Maestra!A$1:C$746,3,0)</f>
        <v>Aceptaciones de Importaciones</v>
      </c>
      <c r="D1164" s="1" t="s">
        <v>368</v>
      </c>
      <c r="E1164" s="1">
        <v>1</v>
      </c>
      <c r="F1164" s="1">
        <v>11</v>
      </c>
      <c r="G1164" s="1" t="s">
        <v>425</v>
      </c>
      <c r="H1164" s="1">
        <v>10</v>
      </c>
      <c r="I1164" s="1">
        <v>2</v>
      </c>
      <c r="J1164" s="1" t="s">
        <v>399</v>
      </c>
      <c r="K1164" s="1">
        <v>2</v>
      </c>
      <c r="Q1164" s="2" t="s">
        <v>37</v>
      </c>
      <c r="R1164" s="1" t="s">
        <v>371</v>
      </c>
      <c r="S1164" s="1" t="str">
        <f t="shared" si="38"/>
        <v>BKT|Y|10|2|ABJ|</v>
      </c>
      <c r="T1164" s="2" t="str">
        <f t="shared" si="39"/>
        <v>OK</v>
      </c>
    </row>
    <row r="1165" spans="1:20" x14ac:dyDescent="0.25">
      <c r="A1165" s="1">
        <v>602020199</v>
      </c>
      <c r="B1165" s="1" t="str">
        <f>VLOOKUP(A1165,[1]Maestra!A$1:C$746,2,0)</f>
        <v>FBACEIMP6</v>
      </c>
      <c r="C1165" s="1" t="str">
        <f>VLOOKUP(A1165,[1]Maestra!A$1:C$746,3,0)</f>
        <v>Aceptaciones de Importaciones</v>
      </c>
      <c r="D1165" s="1" t="s">
        <v>368</v>
      </c>
      <c r="E1165" s="1">
        <v>1</v>
      </c>
      <c r="F1165" s="1">
        <v>11</v>
      </c>
      <c r="G1165" s="1" t="s">
        <v>425</v>
      </c>
      <c r="H1165" s="1">
        <v>10</v>
      </c>
      <c r="I1165" s="1">
        <v>2</v>
      </c>
      <c r="J1165" s="1" t="s">
        <v>400</v>
      </c>
      <c r="K1165" s="1">
        <v>1</v>
      </c>
      <c r="Q1165" s="2" t="s">
        <v>37</v>
      </c>
      <c r="R1165" s="1" t="s">
        <v>371</v>
      </c>
      <c r="S1165" s="1" t="str">
        <f t="shared" si="38"/>
        <v>BKT|Y|10|2|ABR|</v>
      </c>
      <c r="T1165" s="2" t="str">
        <f t="shared" si="39"/>
        <v>OK</v>
      </c>
    </row>
    <row r="1166" spans="1:20" x14ac:dyDescent="0.25">
      <c r="A1166" s="1">
        <v>602020199</v>
      </c>
      <c r="B1166" s="1" t="str">
        <f>VLOOKUP(A1166,[1]Maestra!A$1:C$746,2,0)</f>
        <v>FBACEIMP6</v>
      </c>
      <c r="C1166" s="1" t="str">
        <f>VLOOKUP(A1166,[1]Maestra!A$1:C$746,3,0)</f>
        <v>Aceptaciones de Importaciones</v>
      </c>
      <c r="D1166" s="1" t="s">
        <v>368</v>
      </c>
      <c r="E1166" s="1">
        <v>1</v>
      </c>
      <c r="F1166" s="1">
        <v>11</v>
      </c>
      <c r="G1166" s="1" t="s">
        <v>425</v>
      </c>
      <c r="H1166" s="1">
        <v>10</v>
      </c>
      <c r="I1166" s="1">
        <v>2</v>
      </c>
      <c r="J1166" s="1" t="s">
        <v>400</v>
      </c>
      <c r="K1166" s="1">
        <v>2</v>
      </c>
      <c r="Q1166" s="2" t="s">
        <v>37</v>
      </c>
      <c r="R1166" s="1" t="s">
        <v>371</v>
      </c>
      <c r="S1166" s="1" t="str">
        <f t="shared" si="38"/>
        <v>BKT|Y|10|2|ABR|</v>
      </c>
      <c r="T1166" s="2" t="str">
        <f t="shared" si="39"/>
        <v>OK</v>
      </c>
    </row>
    <row r="1167" spans="1:20" x14ac:dyDescent="0.25">
      <c r="A1167" s="1">
        <v>602020199</v>
      </c>
      <c r="B1167" s="1" t="str">
        <f>VLOOKUP(A1167,[1]Maestra!A$1:C$746,2,0)</f>
        <v>FBACEIMP6</v>
      </c>
      <c r="C1167" s="1" t="str">
        <f>VLOOKUP(A1167,[1]Maestra!A$1:C$746,3,0)</f>
        <v>Aceptaciones de Importaciones</v>
      </c>
      <c r="D1167" s="1" t="s">
        <v>368</v>
      </c>
      <c r="E1167" s="1">
        <v>1</v>
      </c>
      <c r="F1167" s="1">
        <v>11</v>
      </c>
      <c r="G1167" s="1" t="s">
        <v>425</v>
      </c>
      <c r="H1167" s="1">
        <v>10</v>
      </c>
      <c r="I1167" s="1">
        <v>2</v>
      </c>
      <c r="J1167" s="1" t="s">
        <v>401</v>
      </c>
      <c r="K1167" s="1">
        <v>1</v>
      </c>
      <c r="Q1167" s="2" t="s">
        <v>37</v>
      </c>
      <c r="R1167" s="1" t="s">
        <v>371</v>
      </c>
      <c r="S1167" s="1" t="str">
        <f t="shared" si="38"/>
        <v>BKT|Y|10|2|AB1|</v>
      </c>
      <c r="T1167" s="2" t="str">
        <f t="shared" si="39"/>
        <v>OK</v>
      </c>
    </row>
    <row r="1168" spans="1:20" x14ac:dyDescent="0.25">
      <c r="A1168" s="1">
        <v>602020199</v>
      </c>
      <c r="B1168" s="1" t="str">
        <f>VLOOKUP(A1168,[1]Maestra!A$1:C$746,2,0)</f>
        <v>FBACEIMP6</v>
      </c>
      <c r="C1168" s="1" t="str">
        <f>VLOOKUP(A1168,[1]Maestra!A$1:C$746,3,0)</f>
        <v>Aceptaciones de Importaciones</v>
      </c>
      <c r="D1168" s="1" t="s">
        <v>368</v>
      </c>
      <c r="E1168" s="1">
        <v>1</v>
      </c>
      <c r="F1168" s="1">
        <v>11</v>
      </c>
      <c r="G1168" s="1" t="s">
        <v>425</v>
      </c>
      <c r="H1168" s="1">
        <v>10</v>
      </c>
      <c r="I1168" s="1">
        <v>2</v>
      </c>
      <c r="J1168" s="1" t="s">
        <v>401</v>
      </c>
      <c r="K1168" s="1">
        <v>2</v>
      </c>
      <c r="Q1168" s="2" t="s">
        <v>37</v>
      </c>
      <c r="R1168" s="1" t="s">
        <v>371</v>
      </c>
      <c r="S1168" s="1" t="str">
        <f t="shared" si="38"/>
        <v>BKT|Y|10|2|AB1|</v>
      </c>
      <c r="T1168" s="2" t="str">
        <f t="shared" si="39"/>
        <v>OK</v>
      </c>
    </row>
    <row r="1169" spans="1:20" x14ac:dyDescent="0.25">
      <c r="A1169" s="1">
        <v>602020199</v>
      </c>
      <c r="B1169" s="1" t="str">
        <f>VLOOKUP(A1169,[1]Maestra!A$1:C$746,2,0)</f>
        <v>FBACEIMP6</v>
      </c>
      <c r="C1169" s="1" t="str">
        <f>VLOOKUP(A1169,[1]Maestra!A$1:C$746,3,0)</f>
        <v>Aceptaciones de Importaciones</v>
      </c>
      <c r="D1169" s="1" t="s">
        <v>368</v>
      </c>
      <c r="E1169" s="1">
        <v>1</v>
      </c>
      <c r="F1169" s="1">
        <v>11</v>
      </c>
      <c r="G1169" s="1" t="s">
        <v>425</v>
      </c>
      <c r="H1169" s="1">
        <v>10</v>
      </c>
      <c r="I1169" s="1">
        <v>2</v>
      </c>
      <c r="J1169" s="1" t="s">
        <v>402</v>
      </c>
      <c r="K1169" s="1">
        <v>1</v>
      </c>
      <c r="Q1169" s="2" t="s">
        <v>37</v>
      </c>
      <c r="R1169" s="1" t="s">
        <v>371</v>
      </c>
      <c r="S1169" s="1" t="str">
        <f t="shared" si="38"/>
        <v>BKT|Y|10|2|AB2|</v>
      </c>
      <c r="T1169" s="2" t="str">
        <f t="shared" si="39"/>
        <v>OK</v>
      </c>
    </row>
    <row r="1170" spans="1:20" x14ac:dyDescent="0.25">
      <c r="A1170" s="1">
        <v>602020199</v>
      </c>
      <c r="B1170" s="1" t="str">
        <f>VLOOKUP(A1170,[1]Maestra!A$1:C$746,2,0)</f>
        <v>FBACEIMP6</v>
      </c>
      <c r="C1170" s="1" t="str">
        <f>VLOOKUP(A1170,[1]Maestra!A$1:C$746,3,0)</f>
        <v>Aceptaciones de Importaciones</v>
      </c>
      <c r="D1170" s="1" t="s">
        <v>368</v>
      </c>
      <c r="E1170" s="1">
        <v>1</v>
      </c>
      <c r="F1170" s="1">
        <v>11</v>
      </c>
      <c r="G1170" s="1" t="s">
        <v>425</v>
      </c>
      <c r="H1170" s="1">
        <v>10</v>
      </c>
      <c r="I1170" s="1">
        <v>2</v>
      </c>
      <c r="J1170" s="1" t="s">
        <v>402</v>
      </c>
      <c r="K1170" s="1">
        <v>2</v>
      </c>
      <c r="Q1170" s="2" t="s">
        <v>37</v>
      </c>
      <c r="R1170" s="1" t="s">
        <v>371</v>
      </c>
      <c r="S1170" s="1" t="str">
        <f t="shared" si="38"/>
        <v>BKT|Y|10|2|AB2|</v>
      </c>
      <c r="T1170" s="2" t="str">
        <f t="shared" si="39"/>
        <v>OK</v>
      </c>
    </row>
    <row r="1171" spans="1:20" x14ac:dyDescent="0.25">
      <c r="A1171" s="1">
        <v>602020199</v>
      </c>
      <c r="B1171" s="1" t="str">
        <f>VLOOKUP(A1171,[1]Maestra!A$1:C$746,2,0)</f>
        <v>FBACEIMP6</v>
      </c>
      <c r="C1171" s="1" t="str">
        <f>VLOOKUP(A1171,[1]Maestra!A$1:C$746,3,0)</f>
        <v>Aceptaciones de Importaciones</v>
      </c>
      <c r="D1171" s="1" t="s">
        <v>368</v>
      </c>
      <c r="E1171" s="1">
        <v>1</v>
      </c>
      <c r="F1171" s="1">
        <v>11</v>
      </c>
      <c r="G1171" s="1" t="s">
        <v>425</v>
      </c>
      <c r="H1171" s="1">
        <v>10</v>
      </c>
      <c r="I1171" s="1">
        <v>3</v>
      </c>
      <c r="J1171" s="1" t="s">
        <v>394</v>
      </c>
      <c r="K1171" s="1">
        <v>1</v>
      </c>
      <c r="Q1171" s="2" t="s">
        <v>37</v>
      </c>
      <c r="R1171" s="1" t="s">
        <v>371</v>
      </c>
      <c r="S1171" s="1" t="str">
        <f t="shared" si="38"/>
        <v>BKT|Y|10|3|AAJ|</v>
      </c>
      <c r="T1171" s="2" t="str">
        <f t="shared" si="39"/>
        <v>OK</v>
      </c>
    </row>
    <row r="1172" spans="1:20" x14ac:dyDescent="0.25">
      <c r="A1172" s="1">
        <v>602020199</v>
      </c>
      <c r="B1172" s="1" t="str">
        <f>VLOOKUP(A1172,[1]Maestra!A$1:C$746,2,0)</f>
        <v>FBACEIMP6</v>
      </c>
      <c r="C1172" s="1" t="str">
        <f>VLOOKUP(A1172,[1]Maestra!A$1:C$746,3,0)</f>
        <v>Aceptaciones de Importaciones</v>
      </c>
      <c r="D1172" s="1" t="s">
        <v>368</v>
      </c>
      <c r="E1172" s="1">
        <v>1</v>
      </c>
      <c r="F1172" s="1">
        <v>11</v>
      </c>
      <c r="G1172" s="1" t="s">
        <v>425</v>
      </c>
      <c r="H1172" s="1">
        <v>10</v>
      </c>
      <c r="I1172" s="1">
        <v>3</v>
      </c>
      <c r="J1172" s="1" t="s">
        <v>394</v>
      </c>
      <c r="K1172" s="1">
        <v>2</v>
      </c>
      <c r="Q1172" s="2" t="s">
        <v>37</v>
      </c>
      <c r="R1172" s="1" t="s">
        <v>371</v>
      </c>
      <c r="S1172" s="1" t="str">
        <f t="shared" si="38"/>
        <v>BKT|Y|10|3|AAJ|</v>
      </c>
      <c r="T1172" s="2" t="str">
        <f t="shared" si="39"/>
        <v>OK</v>
      </c>
    </row>
    <row r="1173" spans="1:20" x14ac:dyDescent="0.25">
      <c r="A1173" s="1">
        <v>602020199</v>
      </c>
      <c r="B1173" s="1" t="str">
        <f>VLOOKUP(A1173,[1]Maestra!A$1:C$746,2,0)</f>
        <v>FBACEIMP6</v>
      </c>
      <c r="C1173" s="1" t="str">
        <f>VLOOKUP(A1173,[1]Maestra!A$1:C$746,3,0)</f>
        <v>Aceptaciones de Importaciones</v>
      </c>
      <c r="D1173" s="1" t="s">
        <v>368</v>
      </c>
      <c r="E1173" s="1">
        <v>1</v>
      </c>
      <c r="F1173" s="1">
        <v>11</v>
      </c>
      <c r="G1173" s="1" t="s">
        <v>425</v>
      </c>
      <c r="H1173" s="1">
        <v>10</v>
      </c>
      <c r="I1173" s="1">
        <v>3</v>
      </c>
      <c r="J1173" s="1" t="s">
        <v>403</v>
      </c>
      <c r="K1173" s="1">
        <v>1</v>
      </c>
      <c r="Q1173" s="2" t="s">
        <v>37</v>
      </c>
      <c r="R1173" s="1" t="s">
        <v>371</v>
      </c>
      <c r="S1173" s="1" t="str">
        <f t="shared" si="38"/>
        <v>BKT|Y|10|3|AAR|</v>
      </c>
      <c r="T1173" s="2" t="str">
        <f t="shared" si="39"/>
        <v>OK</v>
      </c>
    </row>
    <row r="1174" spans="1:20" x14ac:dyDescent="0.25">
      <c r="A1174" s="1">
        <v>602020199</v>
      </c>
      <c r="B1174" s="1" t="str">
        <f>VLOOKUP(A1174,[1]Maestra!A$1:C$746,2,0)</f>
        <v>FBACEIMP6</v>
      </c>
      <c r="C1174" s="1" t="str">
        <f>VLOOKUP(A1174,[1]Maestra!A$1:C$746,3,0)</f>
        <v>Aceptaciones de Importaciones</v>
      </c>
      <c r="D1174" s="1" t="s">
        <v>368</v>
      </c>
      <c r="E1174" s="1">
        <v>1</v>
      </c>
      <c r="F1174" s="1">
        <v>11</v>
      </c>
      <c r="G1174" s="1" t="s">
        <v>425</v>
      </c>
      <c r="H1174" s="1">
        <v>10</v>
      </c>
      <c r="I1174" s="1">
        <v>3</v>
      </c>
      <c r="J1174" s="1" t="s">
        <v>403</v>
      </c>
      <c r="K1174" s="1">
        <v>2</v>
      </c>
      <c r="Q1174" s="2" t="s">
        <v>37</v>
      </c>
      <c r="R1174" s="1" t="s">
        <v>371</v>
      </c>
      <c r="S1174" s="1" t="str">
        <f t="shared" si="38"/>
        <v>BKT|Y|10|3|AAR|</v>
      </c>
      <c r="T1174" s="2" t="str">
        <f t="shared" si="39"/>
        <v>OK</v>
      </c>
    </row>
    <row r="1175" spans="1:20" x14ac:dyDescent="0.25">
      <c r="A1175" s="1">
        <v>602020199</v>
      </c>
      <c r="B1175" s="1" t="str">
        <f>VLOOKUP(A1175,[1]Maestra!A$1:C$746,2,0)</f>
        <v>FBACEIMP6</v>
      </c>
      <c r="C1175" s="1" t="str">
        <f>VLOOKUP(A1175,[1]Maestra!A$1:C$746,3,0)</f>
        <v>Aceptaciones de Importaciones</v>
      </c>
      <c r="D1175" s="1" t="s">
        <v>368</v>
      </c>
      <c r="E1175" s="1">
        <v>1</v>
      </c>
      <c r="F1175" s="1">
        <v>11</v>
      </c>
      <c r="G1175" s="1" t="s">
        <v>425</v>
      </c>
      <c r="H1175" s="1">
        <v>10</v>
      </c>
      <c r="I1175" s="1">
        <v>3</v>
      </c>
      <c r="J1175" s="1" t="s">
        <v>404</v>
      </c>
      <c r="K1175" s="1">
        <v>1</v>
      </c>
      <c r="Q1175" s="2" t="s">
        <v>37</v>
      </c>
      <c r="R1175" s="1" t="s">
        <v>371</v>
      </c>
      <c r="S1175" s="1" t="str">
        <f t="shared" si="38"/>
        <v>BKT|Y|10|3|AA1|</v>
      </c>
      <c r="T1175" s="2" t="str">
        <f t="shared" si="39"/>
        <v>OK</v>
      </c>
    </row>
    <row r="1176" spans="1:20" x14ac:dyDescent="0.25">
      <c r="A1176" s="1">
        <v>602020199</v>
      </c>
      <c r="B1176" s="1" t="str">
        <f>VLOOKUP(A1176,[1]Maestra!A$1:C$746,2,0)</f>
        <v>FBACEIMP6</v>
      </c>
      <c r="C1176" s="1" t="str">
        <f>VLOOKUP(A1176,[1]Maestra!A$1:C$746,3,0)</f>
        <v>Aceptaciones de Importaciones</v>
      </c>
      <c r="D1176" s="1" t="s">
        <v>368</v>
      </c>
      <c r="E1176" s="1">
        <v>1</v>
      </c>
      <c r="F1176" s="1">
        <v>11</v>
      </c>
      <c r="G1176" s="1" t="s">
        <v>425</v>
      </c>
      <c r="H1176" s="1">
        <v>10</v>
      </c>
      <c r="I1176" s="1">
        <v>3</v>
      </c>
      <c r="J1176" s="1" t="s">
        <v>404</v>
      </c>
      <c r="K1176" s="1">
        <v>2</v>
      </c>
      <c r="Q1176" s="2" t="s">
        <v>37</v>
      </c>
      <c r="R1176" s="1" t="s">
        <v>371</v>
      </c>
      <c r="S1176" s="1" t="str">
        <f t="shared" si="38"/>
        <v>BKT|Y|10|3|AA1|</v>
      </c>
      <c r="T1176" s="2" t="str">
        <f t="shared" si="39"/>
        <v>OK</v>
      </c>
    </row>
    <row r="1177" spans="1:20" x14ac:dyDescent="0.25">
      <c r="A1177" s="1">
        <v>602020199</v>
      </c>
      <c r="B1177" s="1" t="str">
        <f>VLOOKUP(A1177,[1]Maestra!A$1:C$746,2,0)</f>
        <v>FBACEIMP6</v>
      </c>
      <c r="C1177" s="1" t="str">
        <f>VLOOKUP(A1177,[1]Maestra!A$1:C$746,3,0)</f>
        <v>Aceptaciones de Importaciones</v>
      </c>
      <c r="D1177" s="1" t="s">
        <v>368</v>
      </c>
      <c r="E1177" s="1">
        <v>1</v>
      </c>
      <c r="F1177" s="1">
        <v>11</v>
      </c>
      <c r="G1177" s="1" t="s">
        <v>425</v>
      </c>
      <c r="H1177" s="1">
        <v>10</v>
      </c>
      <c r="I1177" s="1">
        <v>3</v>
      </c>
      <c r="J1177" s="1" t="s">
        <v>405</v>
      </c>
      <c r="K1177" s="1">
        <v>1</v>
      </c>
      <c r="Q1177" s="2" t="s">
        <v>37</v>
      </c>
      <c r="R1177" s="1" t="s">
        <v>371</v>
      </c>
      <c r="S1177" s="1" t="str">
        <f t="shared" si="38"/>
        <v>BKT|Y|10|3|AA2|</v>
      </c>
      <c r="T1177" s="2" t="str">
        <f t="shared" si="39"/>
        <v>OK</v>
      </c>
    </row>
    <row r="1178" spans="1:20" x14ac:dyDescent="0.25">
      <c r="A1178" s="1">
        <v>602020199</v>
      </c>
      <c r="B1178" s="1" t="str">
        <f>VLOOKUP(A1178,[1]Maestra!A$1:C$746,2,0)</f>
        <v>FBACEIMP6</v>
      </c>
      <c r="C1178" s="1" t="str">
        <f>VLOOKUP(A1178,[1]Maestra!A$1:C$746,3,0)</f>
        <v>Aceptaciones de Importaciones</v>
      </c>
      <c r="D1178" s="1" t="s">
        <v>368</v>
      </c>
      <c r="E1178" s="1">
        <v>1</v>
      </c>
      <c r="F1178" s="1">
        <v>11</v>
      </c>
      <c r="G1178" s="1" t="s">
        <v>425</v>
      </c>
      <c r="H1178" s="1">
        <v>10</v>
      </c>
      <c r="I1178" s="1">
        <v>3</v>
      </c>
      <c r="J1178" s="1" t="s">
        <v>405</v>
      </c>
      <c r="K1178" s="1">
        <v>2</v>
      </c>
      <c r="Q1178" s="2" t="s">
        <v>37</v>
      </c>
      <c r="R1178" s="1" t="s">
        <v>371</v>
      </c>
      <c r="S1178" s="1" t="str">
        <f t="shared" si="38"/>
        <v>BKT|Y|10|3|AA2|</v>
      </c>
      <c r="T1178" s="2" t="str">
        <f t="shared" si="39"/>
        <v>OK</v>
      </c>
    </row>
    <row r="1179" spans="1:20" x14ac:dyDescent="0.25">
      <c r="A1179" s="1">
        <v>602010199</v>
      </c>
      <c r="B1179" s="1" t="str">
        <f>VLOOKUP(A1179,[1]Maestra!A$1:C$746,2,0)</f>
        <v>ACCACRIM6</v>
      </c>
      <c r="C1179" s="1" t="str">
        <f>VLOOKUP(A1179,[1]Maestra!A$1:C$746,3,0)</f>
        <v>Carta de Crédito Importación</v>
      </c>
      <c r="D1179" s="1" t="s">
        <v>368</v>
      </c>
      <c r="E1179" s="1">
        <v>1</v>
      </c>
      <c r="F1179" s="1">
        <v>11</v>
      </c>
      <c r="G1179" s="1" t="s">
        <v>425</v>
      </c>
      <c r="H1179" s="1">
        <v>10</v>
      </c>
      <c r="I1179" s="1">
        <v>3</v>
      </c>
      <c r="J1179" s="1" t="s">
        <v>426</v>
      </c>
      <c r="K1179" s="1">
        <v>2</v>
      </c>
      <c r="Q1179" s="2" t="s">
        <v>37</v>
      </c>
      <c r="R1179" s="1" t="s">
        <v>371</v>
      </c>
      <c r="S1179" s="1" t="str">
        <f t="shared" si="38"/>
        <v>BKT|Y|10|3|PAP|</v>
      </c>
      <c r="T1179" s="2" t="str">
        <f t="shared" si="39"/>
        <v>OK</v>
      </c>
    </row>
    <row r="1180" spans="1:20" x14ac:dyDescent="0.25">
      <c r="A1180" s="1">
        <v>602010199</v>
      </c>
      <c r="B1180" s="1" t="str">
        <f>VLOOKUP(A1180,[1]Maestra!A$1:C$746,2,0)</f>
        <v>ACCACRIM6</v>
      </c>
      <c r="C1180" s="1" t="str">
        <f>VLOOKUP(A1180,[1]Maestra!A$1:C$746,3,0)</f>
        <v>Carta de Crédito Importación</v>
      </c>
      <c r="D1180" s="1" t="s">
        <v>368</v>
      </c>
      <c r="E1180" s="1">
        <v>1</v>
      </c>
      <c r="F1180" s="1">
        <v>11</v>
      </c>
      <c r="G1180" s="1" t="s">
        <v>425</v>
      </c>
      <c r="H1180" s="1">
        <v>10</v>
      </c>
      <c r="I1180" s="1">
        <v>7</v>
      </c>
      <c r="J1180" s="1" t="s">
        <v>406</v>
      </c>
      <c r="K1180" s="1">
        <v>1</v>
      </c>
      <c r="Q1180" s="2" t="s">
        <v>37</v>
      </c>
      <c r="R1180" s="1" t="s">
        <v>371</v>
      </c>
      <c r="S1180" s="1" t="str">
        <f t="shared" si="38"/>
        <v>BKT|Y|10|7|CIB|</v>
      </c>
      <c r="T1180" s="2" t="str">
        <f t="shared" si="39"/>
        <v>OK</v>
      </c>
    </row>
    <row r="1181" spans="1:20" x14ac:dyDescent="0.25">
      <c r="A1181" s="1">
        <v>602010199</v>
      </c>
      <c r="B1181" s="1" t="str">
        <f>VLOOKUP(A1181,[1]Maestra!A$1:C$746,2,0)</f>
        <v>ACCACRIM6</v>
      </c>
      <c r="C1181" s="1" t="str">
        <f>VLOOKUP(A1181,[1]Maestra!A$1:C$746,3,0)</f>
        <v>Carta de Crédito Importación</v>
      </c>
      <c r="D1181" s="1" t="s">
        <v>368</v>
      </c>
      <c r="E1181" s="1">
        <v>1</v>
      </c>
      <c r="F1181" s="1">
        <v>11</v>
      </c>
      <c r="G1181" s="1" t="s">
        <v>425</v>
      </c>
      <c r="H1181" s="1">
        <v>10</v>
      </c>
      <c r="I1181" s="1">
        <v>7</v>
      </c>
      <c r="J1181" s="1" t="s">
        <v>406</v>
      </c>
      <c r="K1181" s="1">
        <v>2</v>
      </c>
      <c r="Q1181" s="2" t="s">
        <v>37</v>
      </c>
      <c r="R1181" s="1" t="s">
        <v>371</v>
      </c>
      <c r="S1181" s="1" t="str">
        <f t="shared" si="38"/>
        <v>BKT|Y|10|7|CIB|</v>
      </c>
      <c r="T1181" s="2" t="str">
        <f t="shared" si="39"/>
        <v>OK</v>
      </c>
    </row>
    <row r="1182" spans="1:20" x14ac:dyDescent="0.25">
      <c r="A1182" s="1">
        <v>602010199</v>
      </c>
      <c r="B1182" s="1" t="str">
        <f>VLOOKUP(A1182,[1]Maestra!A$1:C$746,2,0)</f>
        <v>ACCACRIM6</v>
      </c>
      <c r="C1182" s="1" t="str">
        <f>VLOOKUP(A1182,[1]Maestra!A$1:C$746,3,0)</f>
        <v>Carta de Crédito Importación</v>
      </c>
      <c r="D1182" s="1" t="s">
        <v>368</v>
      </c>
      <c r="E1182" s="1">
        <v>1</v>
      </c>
      <c r="F1182" s="1">
        <v>11</v>
      </c>
      <c r="G1182" s="1" t="s">
        <v>425</v>
      </c>
      <c r="H1182" s="1">
        <v>10</v>
      </c>
      <c r="I1182" s="1">
        <v>7</v>
      </c>
      <c r="J1182" s="1" t="s">
        <v>407</v>
      </c>
      <c r="K1182" s="1">
        <v>1</v>
      </c>
      <c r="Q1182" s="2" t="s">
        <v>37</v>
      </c>
      <c r="R1182" s="1" t="s">
        <v>371</v>
      </c>
      <c r="S1182" s="1" t="str">
        <f t="shared" si="38"/>
        <v>BKT|Y|10|7|IFJ|</v>
      </c>
      <c r="T1182" s="2" t="str">
        <f t="shared" si="39"/>
        <v>OK</v>
      </c>
    </row>
    <row r="1183" spans="1:20" x14ac:dyDescent="0.25">
      <c r="A1183" s="1">
        <v>602010199</v>
      </c>
      <c r="B1183" s="1" t="str">
        <f>VLOOKUP(A1183,[1]Maestra!A$1:C$746,2,0)</f>
        <v>ACCACRIM6</v>
      </c>
      <c r="C1183" s="1" t="str">
        <f>VLOOKUP(A1183,[1]Maestra!A$1:C$746,3,0)</f>
        <v>Carta de Crédito Importación</v>
      </c>
      <c r="D1183" s="1" t="s">
        <v>368</v>
      </c>
      <c r="E1183" s="1">
        <v>1</v>
      </c>
      <c r="F1183" s="1">
        <v>11</v>
      </c>
      <c r="G1183" s="1" t="s">
        <v>425</v>
      </c>
      <c r="H1183" s="1">
        <v>10</v>
      </c>
      <c r="I1183" s="1">
        <v>7</v>
      </c>
      <c r="J1183" s="1" t="s">
        <v>407</v>
      </c>
      <c r="K1183" s="1">
        <v>2</v>
      </c>
      <c r="Q1183" s="2" t="s">
        <v>37</v>
      </c>
      <c r="R1183" s="1" t="s">
        <v>371</v>
      </c>
      <c r="S1183" s="1" t="str">
        <f t="shared" si="38"/>
        <v>BKT|Y|10|7|IFJ|</v>
      </c>
      <c r="T1183" s="2" t="str">
        <f t="shared" si="39"/>
        <v>OK</v>
      </c>
    </row>
    <row r="1184" spans="1:20" x14ac:dyDescent="0.25">
      <c r="A1184" s="1">
        <v>602010199</v>
      </c>
      <c r="B1184" s="1" t="str">
        <f>VLOOKUP(A1184,[1]Maestra!A$1:C$746,2,0)</f>
        <v>ACCACRIM6</v>
      </c>
      <c r="C1184" s="1" t="str">
        <f>VLOOKUP(A1184,[1]Maestra!A$1:C$746,3,0)</f>
        <v>Carta de Crédito Importación</v>
      </c>
      <c r="D1184" s="1" t="s">
        <v>368</v>
      </c>
      <c r="E1184" s="1">
        <v>1</v>
      </c>
      <c r="F1184" s="1">
        <v>11</v>
      </c>
      <c r="G1184" s="1" t="s">
        <v>425</v>
      </c>
      <c r="H1184" s="1">
        <v>10</v>
      </c>
      <c r="I1184" s="1">
        <v>7</v>
      </c>
      <c r="J1184" s="1" t="s">
        <v>407</v>
      </c>
      <c r="K1184" s="1">
        <v>2</v>
      </c>
      <c r="L1184" s="1" t="s">
        <v>419</v>
      </c>
      <c r="Q1184" s="2" t="s">
        <v>37</v>
      </c>
      <c r="R1184" s="1" t="s">
        <v>371</v>
      </c>
      <c r="S1184" s="1" t="str">
        <f t="shared" si="38"/>
        <v>BKT|Y|10|7|IFJ|MES</v>
      </c>
      <c r="T1184" s="2" t="str">
        <f t="shared" si="39"/>
        <v>OK</v>
      </c>
    </row>
    <row r="1185" spans="1:20" x14ac:dyDescent="0.25">
      <c r="A1185" s="1">
        <v>601010399</v>
      </c>
      <c r="B1185" s="1" t="e">
        <f>VLOOKUP(A1185,[1]Maestra!A$1:C$746,2,0)</f>
        <v>#N/A</v>
      </c>
      <c r="C1185" s="1" t="e">
        <f>VLOOKUP(A1185,[1]Maestra!A$1:C$746,3,0)</f>
        <v>#N/A</v>
      </c>
      <c r="D1185" s="1" t="s">
        <v>368</v>
      </c>
      <c r="E1185" s="1">
        <v>1</v>
      </c>
      <c r="F1185" s="1">
        <v>11</v>
      </c>
      <c r="G1185" s="1" t="s">
        <v>425</v>
      </c>
      <c r="H1185" s="1">
        <v>10</v>
      </c>
      <c r="I1185" s="1">
        <v>7</v>
      </c>
      <c r="J1185" s="1" t="s">
        <v>427</v>
      </c>
      <c r="K1185" s="1">
        <v>1</v>
      </c>
      <c r="Q1185" s="2" t="s">
        <v>37</v>
      </c>
      <c r="R1185" s="1" t="s">
        <v>371</v>
      </c>
      <c r="S1185" s="1" t="str">
        <f t="shared" si="38"/>
        <v>BKT|Y|10|7|IFP|</v>
      </c>
      <c r="T1185" s="2" t="str">
        <f t="shared" si="39"/>
        <v>OK</v>
      </c>
    </row>
    <row r="1186" spans="1:20" x14ac:dyDescent="0.25">
      <c r="A1186" s="1">
        <v>602010199</v>
      </c>
      <c r="B1186" s="1" t="str">
        <f>VLOOKUP(A1186,[1]Maestra!A$1:C$746,2,0)</f>
        <v>ACCACRIM6</v>
      </c>
      <c r="C1186" s="1" t="str">
        <f>VLOOKUP(A1186,[1]Maestra!A$1:C$746,3,0)</f>
        <v>Carta de Crédito Importación</v>
      </c>
      <c r="D1186" s="1" t="s">
        <v>368</v>
      </c>
      <c r="E1186" s="1">
        <v>1</v>
      </c>
      <c r="F1186" s="1">
        <v>11</v>
      </c>
      <c r="G1186" s="1" t="s">
        <v>425</v>
      </c>
      <c r="H1186" s="1">
        <v>10</v>
      </c>
      <c r="I1186" s="1">
        <v>7</v>
      </c>
      <c r="J1186" s="1" t="s">
        <v>408</v>
      </c>
      <c r="K1186" s="1">
        <v>1</v>
      </c>
      <c r="Q1186" s="2" t="s">
        <v>37</v>
      </c>
      <c r="R1186" s="1" t="s">
        <v>371</v>
      </c>
      <c r="S1186" s="1" t="str">
        <f t="shared" si="38"/>
        <v>BKT|Y|10|7|IFR|</v>
      </c>
      <c r="T1186" s="2" t="str">
        <f t="shared" si="39"/>
        <v>OK</v>
      </c>
    </row>
    <row r="1187" spans="1:20" x14ac:dyDescent="0.25">
      <c r="A1187" s="1">
        <v>602010199</v>
      </c>
      <c r="B1187" s="1" t="str">
        <f>VLOOKUP(A1187,[1]Maestra!A$1:C$746,2,0)</f>
        <v>ACCACRIM6</v>
      </c>
      <c r="C1187" s="1" t="str">
        <f>VLOOKUP(A1187,[1]Maestra!A$1:C$746,3,0)</f>
        <v>Carta de Crédito Importación</v>
      </c>
      <c r="D1187" s="1" t="s">
        <v>368</v>
      </c>
      <c r="E1187" s="1">
        <v>1</v>
      </c>
      <c r="F1187" s="1">
        <v>11</v>
      </c>
      <c r="G1187" s="1" t="s">
        <v>425</v>
      </c>
      <c r="H1187" s="1">
        <v>10</v>
      </c>
      <c r="I1187" s="1">
        <v>7</v>
      </c>
      <c r="J1187" s="1" t="s">
        <v>408</v>
      </c>
      <c r="K1187" s="1">
        <v>2</v>
      </c>
      <c r="Q1187" s="2" t="s">
        <v>37</v>
      </c>
      <c r="R1187" s="1" t="s">
        <v>371</v>
      </c>
      <c r="S1187" s="1" t="str">
        <f t="shared" si="38"/>
        <v>BKT|Y|10|7|IFR|</v>
      </c>
      <c r="T1187" s="2" t="str">
        <f t="shared" si="39"/>
        <v>OK</v>
      </c>
    </row>
    <row r="1188" spans="1:20" x14ac:dyDescent="0.25">
      <c r="A1188" s="1">
        <v>602010199</v>
      </c>
      <c r="B1188" s="1" t="str">
        <f>VLOOKUP(A1188,[1]Maestra!A$1:C$746,2,0)</f>
        <v>ACCACRIM6</v>
      </c>
      <c r="C1188" s="1" t="str">
        <f>VLOOKUP(A1188,[1]Maestra!A$1:C$746,3,0)</f>
        <v>Carta de Crédito Importación</v>
      </c>
      <c r="D1188" s="1" t="s">
        <v>368</v>
      </c>
      <c r="E1188" s="1">
        <v>1</v>
      </c>
      <c r="F1188" s="1">
        <v>11</v>
      </c>
      <c r="G1188" s="1" t="s">
        <v>425</v>
      </c>
      <c r="H1188" s="1">
        <v>10</v>
      </c>
      <c r="I1188" s="1">
        <v>7</v>
      </c>
      <c r="J1188" s="1" t="s">
        <v>409</v>
      </c>
      <c r="K1188" s="1">
        <v>1</v>
      </c>
      <c r="Q1188" s="2" t="s">
        <v>37</v>
      </c>
      <c r="R1188" s="1" t="s">
        <v>371</v>
      </c>
      <c r="S1188" s="1" t="str">
        <f t="shared" si="38"/>
        <v>BKT|Y|10|7|IF1|</v>
      </c>
      <c r="T1188" s="2" t="str">
        <f t="shared" si="39"/>
        <v>OK</v>
      </c>
    </row>
    <row r="1189" spans="1:20" x14ac:dyDescent="0.25">
      <c r="A1189" s="1">
        <v>602010199</v>
      </c>
      <c r="B1189" s="1" t="str">
        <f>VLOOKUP(A1189,[1]Maestra!A$1:C$746,2,0)</f>
        <v>ACCACRIM6</v>
      </c>
      <c r="C1189" s="1" t="str">
        <f>VLOOKUP(A1189,[1]Maestra!A$1:C$746,3,0)</f>
        <v>Carta de Crédito Importación</v>
      </c>
      <c r="D1189" s="1" t="s">
        <v>368</v>
      </c>
      <c r="E1189" s="1">
        <v>1</v>
      </c>
      <c r="F1189" s="1">
        <v>11</v>
      </c>
      <c r="G1189" s="1" t="s">
        <v>425</v>
      </c>
      <c r="H1189" s="1">
        <v>10</v>
      </c>
      <c r="I1189" s="1">
        <v>7</v>
      </c>
      <c r="J1189" s="1" t="s">
        <v>409</v>
      </c>
      <c r="K1189" s="1">
        <v>2</v>
      </c>
      <c r="Q1189" s="2" t="s">
        <v>37</v>
      </c>
      <c r="R1189" s="1" t="s">
        <v>371</v>
      </c>
      <c r="S1189" s="1" t="str">
        <f t="shared" si="38"/>
        <v>BKT|Y|10|7|IF1|</v>
      </c>
      <c r="T1189" s="2" t="str">
        <f t="shared" si="39"/>
        <v>OK</v>
      </c>
    </row>
    <row r="1190" spans="1:20" x14ac:dyDescent="0.25">
      <c r="A1190" s="1">
        <v>602010199</v>
      </c>
      <c r="B1190" s="1" t="str">
        <f>VLOOKUP(A1190,[1]Maestra!A$1:C$746,2,0)</f>
        <v>ACCACRIM6</v>
      </c>
      <c r="C1190" s="1" t="str">
        <f>VLOOKUP(A1190,[1]Maestra!A$1:C$746,3,0)</f>
        <v>Carta de Crédito Importación</v>
      </c>
      <c r="D1190" s="1" t="s">
        <v>368</v>
      </c>
      <c r="E1190" s="1">
        <v>1</v>
      </c>
      <c r="F1190" s="1">
        <v>11</v>
      </c>
      <c r="G1190" s="1" t="s">
        <v>425</v>
      </c>
      <c r="H1190" s="1">
        <v>10</v>
      </c>
      <c r="I1190" s="1">
        <v>7</v>
      </c>
      <c r="J1190" s="1" t="s">
        <v>410</v>
      </c>
      <c r="K1190" s="1">
        <v>1</v>
      </c>
      <c r="Q1190" s="2" t="s">
        <v>37</v>
      </c>
      <c r="R1190" s="1" t="s">
        <v>371</v>
      </c>
      <c r="S1190" s="1" t="str">
        <f t="shared" si="38"/>
        <v>BKT|Y|10|7|IF2|</v>
      </c>
      <c r="T1190" s="2" t="str">
        <f t="shared" si="39"/>
        <v>OK</v>
      </c>
    </row>
    <row r="1191" spans="1:20" x14ac:dyDescent="0.25">
      <c r="A1191" s="1">
        <v>602010199</v>
      </c>
      <c r="B1191" s="1" t="str">
        <f>VLOOKUP(A1191,[1]Maestra!A$1:C$746,2,0)</f>
        <v>ACCACRIM6</v>
      </c>
      <c r="C1191" s="1" t="str">
        <f>VLOOKUP(A1191,[1]Maestra!A$1:C$746,3,0)</f>
        <v>Carta de Crédito Importación</v>
      </c>
      <c r="D1191" s="1" t="s">
        <v>368</v>
      </c>
      <c r="E1191" s="1">
        <v>1</v>
      </c>
      <c r="F1191" s="1">
        <v>11</v>
      </c>
      <c r="G1191" s="1" t="s">
        <v>425</v>
      </c>
      <c r="H1191" s="1">
        <v>10</v>
      </c>
      <c r="I1191" s="1">
        <v>7</v>
      </c>
      <c r="J1191" s="1" t="s">
        <v>410</v>
      </c>
      <c r="K1191" s="1">
        <v>2</v>
      </c>
      <c r="Q1191" s="2" t="s">
        <v>37</v>
      </c>
      <c r="R1191" s="1" t="s">
        <v>371</v>
      </c>
      <c r="S1191" s="1" t="str">
        <f t="shared" si="38"/>
        <v>BKT|Y|10|7|IF2|</v>
      </c>
      <c r="T1191" s="2" t="str">
        <f t="shared" si="39"/>
        <v>OK</v>
      </c>
    </row>
    <row r="1192" spans="1:20" x14ac:dyDescent="0.25">
      <c r="A1192" s="1">
        <v>602010199</v>
      </c>
      <c r="B1192" s="1" t="str">
        <f>VLOOKUP(A1192,[1]Maestra!A$1:C$746,2,0)</f>
        <v>ACCACRIM6</v>
      </c>
      <c r="C1192" s="1" t="str">
        <f>VLOOKUP(A1192,[1]Maestra!A$1:C$746,3,0)</f>
        <v>Carta de Crédito Importación</v>
      </c>
      <c r="D1192" s="1" t="s">
        <v>368</v>
      </c>
      <c r="E1192" s="1">
        <v>1</v>
      </c>
      <c r="F1192" s="1">
        <v>11</v>
      </c>
      <c r="G1192" s="1" t="s">
        <v>425</v>
      </c>
      <c r="H1192" s="1">
        <v>10</v>
      </c>
      <c r="I1192" s="1">
        <v>7</v>
      </c>
      <c r="J1192" s="1" t="s">
        <v>428</v>
      </c>
      <c r="K1192" s="1">
        <v>1</v>
      </c>
      <c r="Q1192" s="2" t="s">
        <v>37</v>
      </c>
      <c r="R1192" s="1" t="s">
        <v>371</v>
      </c>
      <c r="S1192" s="1" t="str">
        <f t="shared" si="38"/>
        <v>BKT|Y|10|7|IVD|</v>
      </c>
      <c r="T1192" s="2" t="str">
        <f t="shared" si="39"/>
        <v>OK</v>
      </c>
    </row>
    <row r="1193" spans="1:20" x14ac:dyDescent="0.25">
      <c r="A1193" s="1">
        <v>602010199</v>
      </c>
      <c r="B1193" s="1" t="str">
        <f>VLOOKUP(A1193,[1]Maestra!A$1:C$746,2,0)</f>
        <v>ACCACRIM6</v>
      </c>
      <c r="C1193" s="1" t="str">
        <f>VLOOKUP(A1193,[1]Maestra!A$1:C$746,3,0)</f>
        <v>Carta de Crédito Importación</v>
      </c>
      <c r="D1193" s="1" t="s">
        <v>368</v>
      </c>
      <c r="E1193" s="1">
        <v>1</v>
      </c>
      <c r="F1193" s="1">
        <v>11</v>
      </c>
      <c r="G1193" s="1" t="s">
        <v>425</v>
      </c>
      <c r="H1193" s="1">
        <v>10</v>
      </c>
      <c r="I1193" s="1">
        <v>7</v>
      </c>
      <c r="J1193" s="1" t="s">
        <v>395</v>
      </c>
      <c r="K1193" s="1">
        <v>1</v>
      </c>
      <c r="Q1193" s="2" t="s">
        <v>37</v>
      </c>
      <c r="R1193" s="1" t="s">
        <v>371</v>
      </c>
      <c r="S1193" s="1" t="str">
        <f t="shared" si="38"/>
        <v>BKT|Y|10|7|IVJ|</v>
      </c>
      <c r="T1193" s="2" t="str">
        <f t="shared" si="39"/>
        <v>OK</v>
      </c>
    </row>
    <row r="1194" spans="1:20" x14ac:dyDescent="0.25">
      <c r="A1194" s="1">
        <v>602010199</v>
      </c>
      <c r="B1194" s="1" t="str">
        <f>VLOOKUP(A1194,[1]Maestra!A$1:C$746,2,0)</f>
        <v>ACCACRIM6</v>
      </c>
      <c r="C1194" s="1" t="str">
        <f>VLOOKUP(A1194,[1]Maestra!A$1:C$746,3,0)</f>
        <v>Carta de Crédito Importación</v>
      </c>
      <c r="D1194" s="1" t="s">
        <v>368</v>
      </c>
      <c r="E1194" s="1">
        <v>1</v>
      </c>
      <c r="F1194" s="1">
        <v>11</v>
      </c>
      <c r="G1194" s="1" t="s">
        <v>425</v>
      </c>
      <c r="H1194" s="1">
        <v>10</v>
      </c>
      <c r="I1194" s="1">
        <v>7</v>
      </c>
      <c r="J1194" s="1" t="s">
        <v>395</v>
      </c>
      <c r="K1194" s="1">
        <v>1</v>
      </c>
      <c r="L1194" s="1" t="s">
        <v>419</v>
      </c>
      <c r="Q1194" s="2" t="s">
        <v>37</v>
      </c>
      <c r="R1194" s="1" t="s">
        <v>371</v>
      </c>
      <c r="S1194" s="1" t="str">
        <f t="shared" si="38"/>
        <v>BKT|Y|10|7|IVJ|MES</v>
      </c>
      <c r="T1194" s="2" t="str">
        <f t="shared" si="39"/>
        <v>OK</v>
      </c>
    </row>
    <row r="1195" spans="1:20" x14ac:dyDescent="0.25">
      <c r="A1195" s="1">
        <v>602010199</v>
      </c>
      <c r="B1195" s="1" t="str">
        <f>VLOOKUP(A1195,[1]Maestra!A$1:C$746,2,0)</f>
        <v>ACCACRIM6</v>
      </c>
      <c r="C1195" s="1" t="str">
        <f>VLOOKUP(A1195,[1]Maestra!A$1:C$746,3,0)</f>
        <v>Carta de Crédito Importación</v>
      </c>
      <c r="D1195" s="1" t="s">
        <v>368</v>
      </c>
      <c r="E1195" s="1">
        <v>1</v>
      </c>
      <c r="F1195" s="1">
        <v>11</v>
      </c>
      <c r="G1195" s="1" t="s">
        <v>425</v>
      </c>
      <c r="H1195" s="1">
        <v>10</v>
      </c>
      <c r="I1195" s="1">
        <v>7</v>
      </c>
      <c r="J1195" s="1" t="s">
        <v>395</v>
      </c>
      <c r="K1195" s="1">
        <v>2</v>
      </c>
      <c r="Q1195" s="2" t="s">
        <v>37</v>
      </c>
      <c r="R1195" s="1" t="s">
        <v>371</v>
      </c>
      <c r="S1195" s="1" t="str">
        <f t="shared" si="38"/>
        <v>BKT|Y|10|7|IVJ|</v>
      </c>
      <c r="T1195" s="2" t="str">
        <f t="shared" si="39"/>
        <v>OK</v>
      </c>
    </row>
    <row r="1196" spans="1:20" x14ac:dyDescent="0.25">
      <c r="A1196" s="1">
        <v>602010199</v>
      </c>
      <c r="B1196" s="1" t="str">
        <f>VLOOKUP(A1196,[1]Maestra!A$1:C$746,2,0)</f>
        <v>ACCACRIM6</v>
      </c>
      <c r="C1196" s="1" t="str">
        <f>VLOOKUP(A1196,[1]Maestra!A$1:C$746,3,0)</f>
        <v>Carta de Crédito Importación</v>
      </c>
      <c r="D1196" s="1" t="s">
        <v>368</v>
      </c>
      <c r="E1196" s="1">
        <v>1</v>
      </c>
      <c r="F1196" s="1">
        <v>11</v>
      </c>
      <c r="G1196" s="1" t="s">
        <v>425</v>
      </c>
      <c r="H1196" s="1">
        <v>10</v>
      </c>
      <c r="I1196" s="1">
        <v>7</v>
      </c>
      <c r="J1196" s="1" t="s">
        <v>395</v>
      </c>
      <c r="K1196" s="1">
        <v>2</v>
      </c>
      <c r="L1196" s="1" t="s">
        <v>419</v>
      </c>
      <c r="Q1196" s="2" t="s">
        <v>37</v>
      </c>
      <c r="R1196" s="1" t="s">
        <v>371</v>
      </c>
      <c r="S1196" s="1" t="str">
        <f t="shared" si="38"/>
        <v>BKT|Y|10|7|IVJ|MES</v>
      </c>
      <c r="T1196" s="2" t="str">
        <f t="shared" si="39"/>
        <v>OK</v>
      </c>
    </row>
    <row r="1197" spans="1:20" x14ac:dyDescent="0.25">
      <c r="A1197" s="1">
        <v>602010199</v>
      </c>
      <c r="B1197" s="1" t="str">
        <f>VLOOKUP(A1197,[1]Maestra!A$1:C$746,2,0)</f>
        <v>ACCACRIM6</v>
      </c>
      <c r="C1197" s="1" t="str">
        <f>VLOOKUP(A1197,[1]Maestra!A$1:C$746,3,0)</f>
        <v>Carta de Crédito Importación</v>
      </c>
      <c r="D1197" s="1" t="s">
        <v>368</v>
      </c>
      <c r="E1197" s="1">
        <v>1</v>
      </c>
      <c r="F1197" s="1">
        <v>11</v>
      </c>
      <c r="G1197" s="1" t="s">
        <v>425</v>
      </c>
      <c r="H1197" s="1">
        <v>10</v>
      </c>
      <c r="I1197" s="1">
        <v>7</v>
      </c>
      <c r="J1197" s="1" t="s">
        <v>429</v>
      </c>
      <c r="K1197" s="1">
        <v>1</v>
      </c>
      <c r="Q1197" s="2" t="s">
        <v>37</v>
      </c>
      <c r="R1197" s="1" t="s">
        <v>371</v>
      </c>
      <c r="S1197" s="1" t="str">
        <f t="shared" si="38"/>
        <v>BKT|Y|10|7|IVP|</v>
      </c>
      <c r="T1197" s="2" t="str">
        <f t="shared" si="39"/>
        <v>OK</v>
      </c>
    </row>
    <row r="1198" spans="1:20" x14ac:dyDescent="0.25">
      <c r="A1198" s="1">
        <v>602010199</v>
      </c>
      <c r="B1198" s="1" t="str">
        <f>VLOOKUP(A1198,[1]Maestra!A$1:C$746,2,0)</f>
        <v>ACCACRIM6</v>
      </c>
      <c r="C1198" s="1" t="str">
        <f>VLOOKUP(A1198,[1]Maestra!A$1:C$746,3,0)</f>
        <v>Carta de Crédito Importación</v>
      </c>
      <c r="D1198" s="1" t="s">
        <v>368</v>
      </c>
      <c r="E1198" s="1">
        <v>1</v>
      </c>
      <c r="F1198" s="1">
        <v>11</v>
      </c>
      <c r="G1198" s="1" t="s">
        <v>425</v>
      </c>
      <c r="H1198" s="1">
        <v>10</v>
      </c>
      <c r="I1198" s="1">
        <v>7</v>
      </c>
      <c r="J1198" s="1" t="s">
        <v>396</v>
      </c>
      <c r="K1198" s="1">
        <v>1</v>
      </c>
      <c r="Q1198" s="2" t="s">
        <v>37</v>
      </c>
      <c r="R1198" s="1" t="s">
        <v>371</v>
      </c>
      <c r="S1198" s="1" t="str">
        <f t="shared" ref="S1198:S1261" si="40">_xlfn.CONCAT(D1198,"|",G1198,"|",H1198,"|",I1198,"|",J1198,"|",L1198)</f>
        <v>BKT|Y|10|7|IVR|</v>
      </c>
      <c r="T1198" s="2" t="str">
        <f t="shared" si="39"/>
        <v>OK</v>
      </c>
    </row>
    <row r="1199" spans="1:20" x14ac:dyDescent="0.25">
      <c r="A1199" s="1">
        <v>601010399</v>
      </c>
      <c r="B1199" s="1" t="e">
        <f>VLOOKUP(A1199,[1]Maestra!A$1:C$746,2,0)</f>
        <v>#N/A</v>
      </c>
      <c r="C1199" s="1" t="e">
        <f>VLOOKUP(A1199,[1]Maestra!A$1:C$746,3,0)</f>
        <v>#N/A</v>
      </c>
      <c r="D1199" s="1" t="s">
        <v>368</v>
      </c>
      <c r="E1199" s="1">
        <v>1</v>
      </c>
      <c r="F1199" s="1">
        <v>11</v>
      </c>
      <c r="G1199" s="1" t="s">
        <v>425</v>
      </c>
      <c r="H1199" s="1">
        <v>10</v>
      </c>
      <c r="I1199" s="1">
        <v>7</v>
      </c>
      <c r="J1199" s="1" t="s">
        <v>430</v>
      </c>
      <c r="K1199" s="1">
        <v>2</v>
      </c>
      <c r="Q1199" s="2" t="s">
        <v>37</v>
      </c>
      <c r="R1199" s="1" t="s">
        <v>371</v>
      </c>
      <c r="S1199" s="1" t="str">
        <f t="shared" si="40"/>
        <v>BKT|Y|10|7|PFP|</v>
      </c>
      <c r="T1199" s="2" t="str">
        <f t="shared" si="39"/>
        <v>OK</v>
      </c>
    </row>
    <row r="1200" spans="1:20" x14ac:dyDescent="0.25">
      <c r="A1200" s="1">
        <v>601010399</v>
      </c>
      <c r="B1200" s="1" t="e">
        <f>VLOOKUP(A1200,[1]Maestra!A$1:C$746,2,0)</f>
        <v>#N/A</v>
      </c>
      <c r="C1200" s="1" t="e">
        <f>VLOOKUP(A1200,[1]Maestra!A$1:C$746,3,0)</f>
        <v>#N/A</v>
      </c>
      <c r="D1200" s="1" t="s">
        <v>368</v>
      </c>
      <c r="E1200" s="1">
        <v>1</v>
      </c>
      <c r="F1200" s="1">
        <v>11</v>
      </c>
      <c r="G1200" s="1" t="s">
        <v>425</v>
      </c>
      <c r="H1200" s="1">
        <v>10</v>
      </c>
      <c r="I1200" s="1">
        <v>7</v>
      </c>
      <c r="J1200" s="1" t="s">
        <v>431</v>
      </c>
      <c r="K1200" s="1">
        <v>2</v>
      </c>
      <c r="Q1200" s="2" t="s">
        <v>37</v>
      </c>
      <c r="R1200" s="1" t="s">
        <v>371</v>
      </c>
      <c r="S1200" s="1" t="str">
        <f t="shared" si="40"/>
        <v>BKT|Y|10|7|PVP|</v>
      </c>
      <c r="T1200" s="2" t="str">
        <f t="shared" si="39"/>
        <v>OK</v>
      </c>
    </row>
    <row r="1201" spans="1:20" x14ac:dyDescent="0.25">
      <c r="A1201" s="1">
        <v>602049999</v>
      </c>
      <c r="B1201" s="1">
        <f>VLOOKUP(A1201,[1]Maestra!A$1:C$746,2,0)</f>
        <v>0</v>
      </c>
      <c r="C1201" s="1" t="str">
        <f>VLOOKUP(A1201,[1]Maestra!A$1:C$746,3,0)</f>
        <v>Cobranza de Imp. Avaladas</v>
      </c>
      <c r="D1201" s="1" t="s">
        <v>368</v>
      </c>
      <c r="E1201" s="1">
        <v>1</v>
      </c>
      <c r="F1201" s="1">
        <v>11</v>
      </c>
      <c r="G1201" s="1" t="s">
        <v>425</v>
      </c>
      <c r="H1201" s="1">
        <v>10</v>
      </c>
      <c r="I1201" s="1">
        <v>8</v>
      </c>
      <c r="J1201" s="1" t="s">
        <v>411</v>
      </c>
      <c r="K1201" s="1">
        <v>1</v>
      </c>
      <c r="Q1201" s="2" t="s">
        <v>37</v>
      </c>
      <c r="R1201" s="1" t="s">
        <v>371</v>
      </c>
      <c r="S1201" s="1" t="str">
        <f t="shared" si="40"/>
        <v>BKT|Y|10|8|AVJ|</v>
      </c>
      <c r="T1201" s="2" t="str">
        <f t="shared" si="39"/>
        <v>OK</v>
      </c>
    </row>
    <row r="1202" spans="1:20" x14ac:dyDescent="0.25">
      <c r="A1202" s="1">
        <v>602049999</v>
      </c>
      <c r="B1202" s="1">
        <f>VLOOKUP(A1202,[1]Maestra!A$1:C$746,2,0)</f>
        <v>0</v>
      </c>
      <c r="C1202" s="1" t="str">
        <f>VLOOKUP(A1202,[1]Maestra!A$1:C$746,3,0)</f>
        <v>Cobranza de Imp. Avaladas</v>
      </c>
      <c r="D1202" s="1" t="s">
        <v>368</v>
      </c>
      <c r="E1202" s="1">
        <v>1</v>
      </c>
      <c r="F1202" s="1">
        <v>11</v>
      </c>
      <c r="G1202" s="1" t="s">
        <v>425</v>
      </c>
      <c r="H1202" s="1">
        <v>10</v>
      </c>
      <c r="I1202" s="1">
        <v>8</v>
      </c>
      <c r="J1202" s="1" t="s">
        <v>411</v>
      </c>
      <c r="K1202" s="1">
        <v>2</v>
      </c>
      <c r="Q1202" s="2" t="s">
        <v>37</v>
      </c>
      <c r="R1202" s="1" t="s">
        <v>371</v>
      </c>
      <c r="S1202" s="1" t="str">
        <f t="shared" si="40"/>
        <v>BKT|Y|10|8|AVJ|</v>
      </c>
      <c r="T1202" s="2" t="str">
        <f t="shared" si="39"/>
        <v>OK</v>
      </c>
    </row>
    <row r="1203" spans="1:20" x14ac:dyDescent="0.25">
      <c r="A1203" s="1">
        <v>602049999</v>
      </c>
      <c r="B1203" s="1">
        <f>VLOOKUP(A1203,[1]Maestra!A$1:C$746,2,0)</f>
        <v>0</v>
      </c>
      <c r="C1203" s="1" t="str">
        <f>VLOOKUP(A1203,[1]Maestra!A$1:C$746,3,0)</f>
        <v>Cobranza de Imp. Avaladas</v>
      </c>
      <c r="D1203" s="1" t="s">
        <v>368</v>
      </c>
      <c r="E1203" s="1">
        <v>1</v>
      </c>
      <c r="F1203" s="1">
        <v>11</v>
      </c>
      <c r="G1203" s="1" t="s">
        <v>425</v>
      </c>
      <c r="H1203" s="1">
        <v>10</v>
      </c>
      <c r="I1203" s="1">
        <v>8</v>
      </c>
      <c r="J1203" s="1" t="s">
        <v>412</v>
      </c>
      <c r="K1203" s="1">
        <v>1</v>
      </c>
      <c r="Q1203" s="2" t="s">
        <v>37</v>
      </c>
      <c r="R1203" s="1" t="s">
        <v>371</v>
      </c>
      <c r="S1203" s="1" t="str">
        <f t="shared" si="40"/>
        <v>BKT|Y|10|8|AVR|</v>
      </c>
      <c r="T1203" s="2" t="str">
        <f t="shared" si="39"/>
        <v>OK</v>
      </c>
    </row>
    <row r="1204" spans="1:20" x14ac:dyDescent="0.25">
      <c r="A1204" s="1">
        <v>602049999</v>
      </c>
      <c r="B1204" s="1">
        <f>VLOOKUP(A1204,[1]Maestra!A$1:C$746,2,0)</f>
        <v>0</v>
      </c>
      <c r="C1204" s="1" t="str">
        <f>VLOOKUP(A1204,[1]Maestra!A$1:C$746,3,0)</f>
        <v>Cobranza de Imp. Avaladas</v>
      </c>
      <c r="D1204" s="1" t="s">
        <v>368</v>
      </c>
      <c r="E1204" s="1">
        <v>1</v>
      </c>
      <c r="F1204" s="1">
        <v>11</v>
      </c>
      <c r="G1204" s="1" t="s">
        <v>425</v>
      </c>
      <c r="H1204" s="1">
        <v>10</v>
      </c>
      <c r="I1204" s="1">
        <v>8</v>
      </c>
      <c r="J1204" s="1" t="s">
        <v>412</v>
      </c>
      <c r="K1204" s="1">
        <v>2</v>
      </c>
      <c r="Q1204" s="2" t="s">
        <v>37</v>
      </c>
      <c r="R1204" s="1" t="s">
        <v>371</v>
      </c>
      <c r="S1204" s="1" t="str">
        <f t="shared" si="40"/>
        <v>BKT|Y|10|8|AVR|</v>
      </c>
      <c r="T1204" s="2" t="str">
        <f t="shared" si="39"/>
        <v>OK</v>
      </c>
    </row>
    <row r="1205" spans="1:20" x14ac:dyDescent="0.25">
      <c r="A1205" s="1">
        <v>602049999</v>
      </c>
      <c r="B1205" s="1">
        <f>VLOOKUP(A1205,[1]Maestra!A$1:C$746,2,0)</f>
        <v>0</v>
      </c>
      <c r="C1205" s="1" t="str">
        <f>VLOOKUP(A1205,[1]Maestra!A$1:C$746,3,0)</f>
        <v>Cobranza de Imp. Avaladas</v>
      </c>
      <c r="D1205" s="1" t="s">
        <v>368</v>
      </c>
      <c r="E1205" s="1">
        <v>1</v>
      </c>
      <c r="F1205" s="1">
        <v>11</v>
      </c>
      <c r="G1205" s="1" t="s">
        <v>425</v>
      </c>
      <c r="H1205" s="1">
        <v>10</v>
      </c>
      <c r="I1205" s="1">
        <v>8</v>
      </c>
      <c r="J1205" s="1" t="s">
        <v>413</v>
      </c>
      <c r="K1205" s="1">
        <v>1</v>
      </c>
      <c r="Q1205" s="2" t="s">
        <v>37</v>
      </c>
      <c r="R1205" s="1" t="s">
        <v>371</v>
      </c>
      <c r="S1205" s="1" t="str">
        <f t="shared" si="40"/>
        <v>BKT|Y|10|8|AV1|</v>
      </c>
      <c r="T1205" s="2" t="str">
        <f t="shared" si="39"/>
        <v>OK</v>
      </c>
    </row>
    <row r="1206" spans="1:20" x14ac:dyDescent="0.25">
      <c r="A1206" s="1">
        <v>602049999</v>
      </c>
      <c r="B1206" s="1">
        <f>VLOOKUP(A1206,[1]Maestra!A$1:C$746,2,0)</f>
        <v>0</v>
      </c>
      <c r="C1206" s="1" t="str">
        <f>VLOOKUP(A1206,[1]Maestra!A$1:C$746,3,0)</f>
        <v>Cobranza de Imp. Avaladas</v>
      </c>
      <c r="D1206" s="1" t="s">
        <v>368</v>
      </c>
      <c r="E1206" s="1">
        <v>1</v>
      </c>
      <c r="F1206" s="1">
        <v>11</v>
      </c>
      <c r="G1206" s="1" t="s">
        <v>425</v>
      </c>
      <c r="H1206" s="1">
        <v>10</v>
      </c>
      <c r="I1206" s="1">
        <v>8</v>
      </c>
      <c r="J1206" s="1" t="s">
        <v>413</v>
      </c>
      <c r="K1206" s="1">
        <v>2</v>
      </c>
      <c r="Q1206" s="2" t="s">
        <v>37</v>
      </c>
      <c r="R1206" s="1" t="s">
        <v>371</v>
      </c>
      <c r="S1206" s="1" t="str">
        <f t="shared" si="40"/>
        <v>BKT|Y|10|8|AV1|</v>
      </c>
      <c r="T1206" s="2" t="str">
        <f t="shared" si="39"/>
        <v>OK</v>
      </c>
    </row>
    <row r="1207" spans="1:20" x14ac:dyDescent="0.25">
      <c r="A1207" s="1">
        <v>602049999</v>
      </c>
      <c r="B1207" s="1">
        <f>VLOOKUP(A1207,[1]Maestra!A$1:C$746,2,0)</f>
        <v>0</v>
      </c>
      <c r="C1207" s="1" t="str">
        <f>VLOOKUP(A1207,[1]Maestra!A$1:C$746,3,0)</f>
        <v>Cobranza de Imp. Avaladas</v>
      </c>
      <c r="D1207" s="1" t="s">
        <v>368</v>
      </c>
      <c r="E1207" s="1">
        <v>1</v>
      </c>
      <c r="F1207" s="1">
        <v>11</v>
      </c>
      <c r="G1207" s="1" t="s">
        <v>425</v>
      </c>
      <c r="H1207" s="1">
        <v>10</v>
      </c>
      <c r="I1207" s="1">
        <v>8</v>
      </c>
      <c r="J1207" s="1" t="s">
        <v>414</v>
      </c>
      <c r="K1207" s="1">
        <v>1</v>
      </c>
      <c r="Q1207" s="2" t="s">
        <v>37</v>
      </c>
      <c r="R1207" s="1" t="s">
        <v>371</v>
      </c>
      <c r="S1207" s="1" t="str">
        <f t="shared" si="40"/>
        <v>BKT|Y|10|8|AV2|</v>
      </c>
      <c r="T1207" s="2" t="str">
        <f t="shared" si="39"/>
        <v>OK</v>
      </c>
    </row>
    <row r="1208" spans="1:20" x14ac:dyDescent="0.25">
      <c r="A1208" s="1">
        <v>602049999</v>
      </c>
      <c r="B1208" s="1">
        <f>VLOOKUP(A1208,[1]Maestra!A$1:C$746,2,0)</f>
        <v>0</v>
      </c>
      <c r="C1208" s="1" t="str">
        <f>VLOOKUP(A1208,[1]Maestra!A$1:C$746,3,0)</f>
        <v>Cobranza de Imp. Avaladas</v>
      </c>
      <c r="D1208" s="1" t="s">
        <v>368</v>
      </c>
      <c r="E1208" s="1">
        <v>1</v>
      </c>
      <c r="F1208" s="1">
        <v>11</v>
      </c>
      <c r="G1208" s="1" t="s">
        <v>425</v>
      </c>
      <c r="H1208" s="1">
        <v>10</v>
      </c>
      <c r="I1208" s="1">
        <v>8</v>
      </c>
      <c r="J1208" s="1" t="s">
        <v>414</v>
      </c>
      <c r="K1208" s="1">
        <v>2</v>
      </c>
      <c r="Q1208" s="2" t="s">
        <v>37</v>
      </c>
      <c r="R1208" s="1" t="s">
        <v>371</v>
      </c>
      <c r="S1208" s="1" t="str">
        <f t="shared" si="40"/>
        <v>BKT|Y|10|8|AV2|</v>
      </c>
      <c r="T1208" s="2" t="str">
        <f t="shared" si="39"/>
        <v>OK</v>
      </c>
    </row>
    <row r="1209" spans="1:20" x14ac:dyDescent="0.25">
      <c r="A1209" s="1">
        <v>602020199</v>
      </c>
      <c r="B1209" s="1" t="str">
        <f>VLOOKUP(A1209,[1]Maestra!A$1:C$746,2,0)</f>
        <v>FBACEIMP6</v>
      </c>
      <c r="C1209" s="1" t="str">
        <f>VLOOKUP(A1209,[1]Maestra!A$1:C$746,3,0)</f>
        <v>Aceptaciones de Importaciones</v>
      </c>
      <c r="D1209" s="1" t="s">
        <v>368</v>
      </c>
      <c r="E1209" s="1">
        <v>1</v>
      </c>
      <c r="F1209" s="1">
        <v>11</v>
      </c>
      <c r="G1209" s="1" t="s">
        <v>425</v>
      </c>
      <c r="H1209" s="1">
        <v>15</v>
      </c>
      <c r="I1209" s="1">
        <v>3</v>
      </c>
      <c r="J1209" s="1" t="s">
        <v>394</v>
      </c>
      <c r="K1209" s="1">
        <v>1</v>
      </c>
      <c r="Q1209" s="2" t="s">
        <v>37</v>
      </c>
      <c r="R1209" s="1" t="s">
        <v>371</v>
      </c>
      <c r="S1209" s="1" t="str">
        <f t="shared" si="40"/>
        <v>BKT|Y|15|3|AAJ|</v>
      </c>
      <c r="T1209" s="2" t="str">
        <f t="shared" si="39"/>
        <v>OK</v>
      </c>
    </row>
    <row r="1210" spans="1:20" x14ac:dyDescent="0.25">
      <c r="A1210" s="1">
        <v>602020199</v>
      </c>
      <c r="B1210" s="1" t="str">
        <f>VLOOKUP(A1210,[1]Maestra!A$1:C$746,2,0)</f>
        <v>FBACEIMP6</v>
      </c>
      <c r="C1210" s="1" t="str">
        <f>VLOOKUP(A1210,[1]Maestra!A$1:C$746,3,0)</f>
        <v>Aceptaciones de Importaciones</v>
      </c>
      <c r="D1210" s="1" t="s">
        <v>368</v>
      </c>
      <c r="E1210" s="1">
        <v>1</v>
      </c>
      <c r="F1210" s="1">
        <v>11</v>
      </c>
      <c r="G1210" s="1" t="s">
        <v>425</v>
      </c>
      <c r="H1210" s="1">
        <v>15</v>
      </c>
      <c r="I1210" s="1">
        <v>3</v>
      </c>
      <c r="J1210" s="1" t="s">
        <v>394</v>
      </c>
      <c r="K1210" s="1">
        <v>1</v>
      </c>
      <c r="L1210" s="1" t="s">
        <v>419</v>
      </c>
      <c r="Q1210" s="2" t="s">
        <v>37</v>
      </c>
      <c r="R1210" s="1" t="s">
        <v>371</v>
      </c>
      <c r="S1210" s="1" t="str">
        <f t="shared" si="40"/>
        <v>BKT|Y|15|3|AAJ|MES</v>
      </c>
      <c r="T1210" s="2" t="str">
        <f t="shared" si="39"/>
        <v>OK</v>
      </c>
    </row>
    <row r="1211" spans="1:20" x14ac:dyDescent="0.25">
      <c r="A1211" s="1">
        <v>602020199</v>
      </c>
      <c r="B1211" s="1" t="str">
        <f>VLOOKUP(A1211,[1]Maestra!A$1:C$746,2,0)</f>
        <v>FBACEIMP6</v>
      </c>
      <c r="C1211" s="1" t="str">
        <f>VLOOKUP(A1211,[1]Maestra!A$1:C$746,3,0)</f>
        <v>Aceptaciones de Importaciones</v>
      </c>
      <c r="D1211" s="1" t="s">
        <v>368</v>
      </c>
      <c r="E1211" s="1">
        <v>1</v>
      </c>
      <c r="F1211" s="1">
        <v>11</v>
      </c>
      <c r="G1211" s="1" t="s">
        <v>425</v>
      </c>
      <c r="H1211" s="1">
        <v>15</v>
      </c>
      <c r="I1211" s="1">
        <v>3</v>
      </c>
      <c r="J1211" s="1" t="s">
        <v>394</v>
      </c>
      <c r="K1211" s="1">
        <v>2</v>
      </c>
      <c r="Q1211" s="2" t="s">
        <v>37</v>
      </c>
      <c r="R1211" s="1" t="s">
        <v>371</v>
      </c>
      <c r="S1211" s="1" t="str">
        <f t="shared" si="40"/>
        <v>BKT|Y|15|3|AAJ|</v>
      </c>
      <c r="T1211" s="2" t="str">
        <f t="shared" si="39"/>
        <v>OK</v>
      </c>
    </row>
    <row r="1212" spans="1:20" x14ac:dyDescent="0.25">
      <c r="A1212" s="1">
        <v>602010199</v>
      </c>
      <c r="B1212" s="1" t="str">
        <f>VLOOKUP(A1212,[1]Maestra!A$1:C$746,2,0)</f>
        <v>ACCACRIM6</v>
      </c>
      <c r="C1212" s="1" t="str">
        <f>VLOOKUP(A1212,[1]Maestra!A$1:C$746,3,0)</f>
        <v>Carta de Crédito Importación</v>
      </c>
      <c r="D1212" s="1" t="s">
        <v>368</v>
      </c>
      <c r="E1212" s="1">
        <v>1</v>
      </c>
      <c r="F1212" s="1">
        <v>11</v>
      </c>
      <c r="G1212" s="1" t="s">
        <v>425</v>
      </c>
      <c r="H1212" s="1">
        <v>15</v>
      </c>
      <c r="I1212" s="1">
        <v>7</v>
      </c>
      <c r="J1212" s="1" t="s">
        <v>406</v>
      </c>
      <c r="K1212" s="1">
        <v>1</v>
      </c>
      <c r="Q1212" s="2" t="s">
        <v>37</v>
      </c>
      <c r="R1212" s="1" t="s">
        <v>371</v>
      </c>
      <c r="S1212" s="1" t="str">
        <f t="shared" si="40"/>
        <v>BKT|Y|15|7|CIB|</v>
      </c>
      <c r="T1212" s="2" t="str">
        <f t="shared" si="39"/>
        <v>OK</v>
      </c>
    </row>
    <row r="1213" spans="1:20" x14ac:dyDescent="0.25">
      <c r="A1213" s="1">
        <v>602010199</v>
      </c>
      <c r="B1213" s="1" t="str">
        <f>VLOOKUP(A1213,[1]Maestra!A$1:C$746,2,0)</f>
        <v>ACCACRIM6</v>
      </c>
      <c r="C1213" s="1" t="str">
        <f>VLOOKUP(A1213,[1]Maestra!A$1:C$746,3,0)</f>
        <v>Carta de Crédito Importación</v>
      </c>
      <c r="D1213" s="1" t="s">
        <v>368</v>
      </c>
      <c r="E1213" s="1">
        <v>1</v>
      </c>
      <c r="F1213" s="1">
        <v>11</v>
      </c>
      <c r="G1213" s="1" t="s">
        <v>425</v>
      </c>
      <c r="H1213" s="1">
        <v>15</v>
      </c>
      <c r="I1213" s="1">
        <v>7</v>
      </c>
      <c r="J1213" s="1" t="s">
        <v>406</v>
      </c>
      <c r="K1213" s="1">
        <v>2</v>
      </c>
      <c r="Q1213" s="2" t="s">
        <v>37</v>
      </c>
      <c r="R1213" s="1" t="s">
        <v>371</v>
      </c>
      <c r="S1213" s="1" t="str">
        <f t="shared" si="40"/>
        <v>BKT|Y|15|7|CIB|</v>
      </c>
      <c r="T1213" s="2" t="str">
        <f t="shared" si="39"/>
        <v>OK</v>
      </c>
    </row>
    <row r="1214" spans="1:20" x14ac:dyDescent="0.25">
      <c r="A1214" s="1">
        <v>602010199</v>
      </c>
      <c r="B1214" s="1" t="str">
        <f>VLOOKUP(A1214,[1]Maestra!A$1:C$746,2,0)</f>
        <v>ACCACRIM6</v>
      </c>
      <c r="C1214" s="1" t="str">
        <f>VLOOKUP(A1214,[1]Maestra!A$1:C$746,3,0)</f>
        <v>Carta de Crédito Importación</v>
      </c>
      <c r="D1214" s="1" t="s">
        <v>368</v>
      </c>
      <c r="E1214" s="1">
        <v>1</v>
      </c>
      <c r="F1214" s="1">
        <v>11</v>
      </c>
      <c r="G1214" s="1" t="s">
        <v>425</v>
      </c>
      <c r="H1214" s="1">
        <v>15</v>
      </c>
      <c r="I1214" s="1">
        <v>7</v>
      </c>
      <c r="J1214" s="1" t="s">
        <v>407</v>
      </c>
      <c r="K1214" s="1">
        <v>1</v>
      </c>
      <c r="Q1214" s="2" t="s">
        <v>37</v>
      </c>
      <c r="R1214" s="1" t="s">
        <v>371</v>
      </c>
      <c r="S1214" s="1" t="str">
        <f t="shared" si="40"/>
        <v>BKT|Y|15|7|IFJ|</v>
      </c>
      <c r="T1214" s="2" t="str">
        <f t="shared" si="39"/>
        <v>OK</v>
      </c>
    </row>
    <row r="1215" spans="1:20" x14ac:dyDescent="0.25">
      <c r="A1215" s="1">
        <v>602010199</v>
      </c>
      <c r="B1215" s="1" t="str">
        <f>VLOOKUP(A1215,[1]Maestra!A$1:C$746,2,0)</f>
        <v>ACCACRIM6</v>
      </c>
      <c r="C1215" s="1" t="str">
        <f>VLOOKUP(A1215,[1]Maestra!A$1:C$746,3,0)</f>
        <v>Carta de Crédito Importación</v>
      </c>
      <c r="D1215" s="1" t="s">
        <v>368</v>
      </c>
      <c r="E1215" s="1">
        <v>1</v>
      </c>
      <c r="F1215" s="1">
        <v>11</v>
      </c>
      <c r="G1215" s="1" t="s">
        <v>425</v>
      </c>
      <c r="H1215" s="1">
        <v>15</v>
      </c>
      <c r="I1215" s="1">
        <v>7</v>
      </c>
      <c r="J1215" s="1" t="s">
        <v>407</v>
      </c>
      <c r="K1215" s="1">
        <v>2</v>
      </c>
      <c r="Q1215" s="2" t="s">
        <v>37</v>
      </c>
      <c r="R1215" s="1" t="s">
        <v>371</v>
      </c>
      <c r="S1215" s="1" t="str">
        <f t="shared" si="40"/>
        <v>BKT|Y|15|7|IFJ|</v>
      </c>
      <c r="T1215" s="2" t="str">
        <f t="shared" si="39"/>
        <v>OK</v>
      </c>
    </row>
    <row r="1216" spans="1:20" x14ac:dyDescent="0.25">
      <c r="A1216" s="1">
        <v>602010199</v>
      </c>
      <c r="B1216" s="1" t="str">
        <f>VLOOKUP(A1216,[1]Maestra!A$1:C$746,2,0)</f>
        <v>ACCACRIM6</v>
      </c>
      <c r="C1216" s="1" t="str">
        <f>VLOOKUP(A1216,[1]Maestra!A$1:C$746,3,0)</f>
        <v>Carta de Crédito Importación</v>
      </c>
      <c r="D1216" s="1" t="s">
        <v>368</v>
      </c>
      <c r="E1216" s="1">
        <v>1</v>
      </c>
      <c r="F1216" s="1">
        <v>11</v>
      </c>
      <c r="G1216" s="1" t="s">
        <v>425</v>
      </c>
      <c r="H1216" s="1">
        <v>15</v>
      </c>
      <c r="I1216" s="1">
        <v>7</v>
      </c>
      <c r="J1216" s="1" t="s">
        <v>395</v>
      </c>
      <c r="K1216" s="1">
        <v>1</v>
      </c>
      <c r="Q1216" s="2" t="s">
        <v>37</v>
      </c>
      <c r="R1216" s="1" t="s">
        <v>371</v>
      </c>
      <c r="S1216" s="1" t="str">
        <f t="shared" si="40"/>
        <v>BKT|Y|15|7|IVJ|</v>
      </c>
      <c r="T1216" s="2" t="str">
        <f t="shared" si="39"/>
        <v>OK</v>
      </c>
    </row>
    <row r="1217" spans="1:20" x14ac:dyDescent="0.25">
      <c r="A1217" s="1">
        <v>602010199</v>
      </c>
      <c r="B1217" s="1" t="str">
        <f>VLOOKUP(A1217,[1]Maestra!A$1:C$746,2,0)</f>
        <v>ACCACRIM6</v>
      </c>
      <c r="C1217" s="1" t="str">
        <f>VLOOKUP(A1217,[1]Maestra!A$1:C$746,3,0)</f>
        <v>Carta de Crédito Importación</v>
      </c>
      <c r="D1217" s="1" t="s">
        <v>368</v>
      </c>
      <c r="E1217" s="1">
        <v>1</v>
      </c>
      <c r="F1217" s="1">
        <v>11</v>
      </c>
      <c r="G1217" s="1" t="s">
        <v>425</v>
      </c>
      <c r="H1217" s="1">
        <v>15</v>
      </c>
      <c r="I1217" s="1">
        <v>7</v>
      </c>
      <c r="J1217" s="1" t="s">
        <v>395</v>
      </c>
      <c r="K1217" s="1">
        <v>2</v>
      </c>
      <c r="Q1217" s="2" t="s">
        <v>37</v>
      </c>
      <c r="R1217" s="1" t="s">
        <v>371</v>
      </c>
      <c r="S1217" s="1" t="str">
        <f t="shared" si="40"/>
        <v>BKT|Y|15|7|IVJ|</v>
      </c>
      <c r="T1217" s="2" t="str">
        <f t="shared" si="39"/>
        <v>OK</v>
      </c>
    </row>
    <row r="1218" spans="1:20" x14ac:dyDescent="0.25">
      <c r="A1218" s="1">
        <v>602020199</v>
      </c>
      <c r="B1218" s="1" t="str">
        <f>VLOOKUP(A1218,[1]Maestra!A$1:C$746,2,0)</f>
        <v>FBACEIMP6</v>
      </c>
      <c r="C1218" s="1" t="str">
        <f>VLOOKUP(A1218,[1]Maestra!A$1:C$746,3,0)</f>
        <v>Aceptaciones de Importaciones</v>
      </c>
      <c r="D1218" s="1" t="s">
        <v>368</v>
      </c>
      <c r="E1218" s="1">
        <v>1</v>
      </c>
      <c r="F1218" s="1">
        <v>11</v>
      </c>
      <c r="G1218" s="1" t="s">
        <v>425</v>
      </c>
      <c r="H1218" s="1">
        <v>28</v>
      </c>
      <c r="I1218" s="1">
        <v>3</v>
      </c>
      <c r="J1218" s="1" t="s">
        <v>394</v>
      </c>
      <c r="K1218" s="1">
        <v>1</v>
      </c>
      <c r="Q1218" s="2" t="s">
        <v>37</v>
      </c>
      <c r="R1218" s="1" t="s">
        <v>371</v>
      </c>
      <c r="S1218" s="1" t="str">
        <f t="shared" si="40"/>
        <v>BKT|Y|28|3|AAJ|</v>
      </c>
      <c r="T1218" s="2" t="str">
        <f t="shared" si="39"/>
        <v>OK</v>
      </c>
    </row>
    <row r="1219" spans="1:20" x14ac:dyDescent="0.25">
      <c r="A1219" s="1">
        <v>602020199</v>
      </c>
      <c r="B1219" s="1" t="str">
        <f>VLOOKUP(A1219,[1]Maestra!A$1:C$746,2,0)</f>
        <v>FBACEIMP6</v>
      </c>
      <c r="C1219" s="1" t="str">
        <f>VLOOKUP(A1219,[1]Maestra!A$1:C$746,3,0)</f>
        <v>Aceptaciones de Importaciones</v>
      </c>
      <c r="D1219" s="1" t="s">
        <v>368</v>
      </c>
      <c r="E1219" s="1">
        <v>1</v>
      </c>
      <c r="F1219" s="1">
        <v>11</v>
      </c>
      <c r="G1219" s="1" t="s">
        <v>425</v>
      </c>
      <c r="H1219" s="1">
        <v>28</v>
      </c>
      <c r="I1219" s="1">
        <v>3</v>
      </c>
      <c r="J1219" s="1" t="s">
        <v>394</v>
      </c>
      <c r="K1219" s="1">
        <v>2</v>
      </c>
      <c r="Q1219" s="2" t="s">
        <v>37</v>
      </c>
      <c r="R1219" s="1" t="s">
        <v>371</v>
      </c>
      <c r="S1219" s="1" t="str">
        <f t="shared" si="40"/>
        <v>BKT|Y|28|3|AAJ|</v>
      </c>
      <c r="T1219" s="2" t="str">
        <f t="shared" ref="T1219:T1282" si="41">IF(COUNTIFS($D$2:$D$20413,D1219,$S$2:$S$20413,S1219,$A$2:$A$20413,"&lt;&gt;"&amp;A1219)&gt;0,"Conflicto","OK")</f>
        <v>OK</v>
      </c>
    </row>
    <row r="1220" spans="1:20" x14ac:dyDescent="0.25">
      <c r="A1220" s="1">
        <v>602010199</v>
      </c>
      <c r="B1220" s="1" t="str">
        <f>VLOOKUP(A1220,[1]Maestra!A$1:C$746,2,0)</f>
        <v>ACCACRIM6</v>
      </c>
      <c r="C1220" s="1" t="str">
        <f>VLOOKUP(A1220,[1]Maestra!A$1:C$746,3,0)</f>
        <v>Carta de Crédito Importación</v>
      </c>
      <c r="D1220" s="1" t="s">
        <v>368</v>
      </c>
      <c r="E1220" s="1">
        <v>1</v>
      </c>
      <c r="F1220" s="1">
        <v>11</v>
      </c>
      <c r="G1220" s="1" t="s">
        <v>425</v>
      </c>
      <c r="H1220" s="1">
        <v>28</v>
      </c>
      <c r="I1220" s="1">
        <v>7</v>
      </c>
      <c r="J1220" s="1" t="s">
        <v>406</v>
      </c>
      <c r="K1220" s="1">
        <v>1</v>
      </c>
      <c r="Q1220" s="2" t="s">
        <v>37</v>
      </c>
      <c r="R1220" s="1" t="s">
        <v>371</v>
      </c>
      <c r="S1220" s="1" t="str">
        <f t="shared" si="40"/>
        <v>BKT|Y|28|7|CIB|</v>
      </c>
      <c r="T1220" s="2" t="str">
        <f t="shared" si="41"/>
        <v>OK</v>
      </c>
    </row>
    <row r="1221" spans="1:20" x14ac:dyDescent="0.25">
      <c r="A1221" s="1">
        <v>602010199</v>
      </c>
      <c r="B1221" s="1" t="str">
        <f>VLOOKUP(A1221,[1]Maestra!A$1:C$746,2,0)</f>
        <v>ACCACRIM6</v>
      </c>
      <c r="C1221" s="1" t="str">
        <f>VLOOKUP(A1221,[1]Maestra!A$1:C$746,3,0)</f>
        <v>Carta de Crédito Importación</v>
      </c>
      <c r="D1221" s="1" t="s">
        <v>368</v>
      </c>
      <c r="E1221" s="1">
        <v>1</v>
      </c>
      <c r="F1221" s="1">
        <v>11</v>
      </c>
      <c r="G1221" s="1" t="s">
        <v>425</v>
      </c>
      <c r="H1221" s="1">
        <v>28</v>
      </c>
      <c r="I1221" s="1">
        <v>7</v>
      </c>
      <c r="J1221" s="1" t="s">
        <v>407</v>
      </c>
      <c r="K1221" s="1">
        <v>1</v>
      </c>
      <c r="Q1221" s="2" t="s">
        <v>37</v>
      </c>
      <c r="R1221" s="1" t="s">
        <v>371</v>
      </c>
      <c r="S1221" s="1" t="str">
        <f t="shared" si="40"/>
        <v>BKT|Y|28|7|IFJ|</v>
      </c>
      <c r="T1221" s="2" t="str">
        <f t="shared" si="41"/>
        <v>OK</v>
      </c>
    </row>
    <row r="1222" spans="1:20" x14ac:dyDescent="0.25">
      <c r="A1222" s="1">
        <v>602010199</v>
      </c>
      <c r="B1222" s="1" t="str">
        <f>VLOOKUP(A1222,[1]Maestra!A$1:C$746,2,0)</f>
        <v>ACCACRIM6</v>
      </c>
      <c r="C1222" s="1" t="str">
        <f>VLOOKUP(A1222,[1]Maestra!A$1:C$746,3,0)</f>
        <v>Carta de Crédito Importación</v>
      </c>
      <c r="D1222" s="1" t="s">
        <v>368</v>
      </c>
      <c r="E1222" s="1">
        <v>1</v>
      </c>
      <c r="F1222" s="1">
        <v>11</v>
      </c>
      <c r="G1222" s="1" t="s">
        <v>425</v>
      </c>
      <c r="H1222" s="1">
        <v>35</v>
      </c>
      <c r="I1222" s="1">
        <v>7</v>
      </c>
      <c r="J1222" s="1" t="s">
        <v>395</v>
      </c>
      <c r="K1222" s="1">
        <v>1</v>
      </c>
      <c r="Q1222" s="2" t="s">
        <v>37</v>
      </c>
      <c r="R1222" s="1" t="s">
        <v>371</v>
      </c>
      <c r="S1222" s="1" t="str">
        <f t="shared" si="40"/>
        <v>BKT|Y|35|7|IVJ|</v>
      </c>
      <c r="T1222" s="2" t="str">
        <f t="shared" si="41"/>
        <v>OK</v>
      </c>
    </row>
    <row r="1223" spans="1:20" x14ac:dyDescent="0.25">
      <c r="A1223" s="1">
        <v>602020199</v>
      </c>
      <c r="B1223" s="1" t="str">
        <f>VLOOKUP(A1223,[1]Maestra!A$1:C$746,2,0)</f>
        <v>FBACEIMP6</v>
      </c>
      <c r="C1223" s="1" t="str">
        <f>VLOOKUP(A1223,[1]Maestra!A$1:C$746,3,0)</f>
        <v>Aceptaciones de Importaciones</v>
      </c>
      <c r="D1223" s="1" t="s">
        <v>368</v>
      </c>
      <c r="E1223" s="1">
        <v>1</v>
      </c>
      <c r="F1223" s="1">
        <v>11</v>
      </c>
      <c r="G1223" s="1" t="s">
        <v>425</v>
      </c>
      <c r="H1223" s="1">
        <v>40</v>
      </c>
      <c r="I1223" s="1">
        <v>3</v>
      </c>
      <c r="J1223" s="1" t="s">
        <v>394</v>
      </c>
      <c r="K1223" s="1">
        <v>1</v>
      </c>
      <c r="Q1223" s="2" t="s">
        <v>37</v>
      </c>
      <c r="R1223" s="1" t="s">
        <v>371</v>
      </c>
      <c r="S1223" s="1" t="str">
        <f t="shared" si="40"/>
        <v>BKT|Y|40|3|AAJ|</v>
      </c>
      <c r="T1223" s="2" t="str">
        <f t="shared" si="41"/>
        <v>OK</v>
      </c>
    </row>
    <row r="1224" spans="1:20" x14ac:dyDescent="0.25">
      <c r="A1224" s="1">
        <v>602020199</v>
      </c>
      <c r="B1224" s="1" t="str">
        <f>VLOOKUP(A1224,[1]Maestra!A$1:C$746,2,0)</f>
        <v>FBACEIMP6</v>
      </c>
      <c r="C1224" s="1" t="str">
        <f>VLOOKUP(A1224,[1]Maestra!A$1:C$746,3,0)</f>
        <v>Aceptaciones de Importaciones</v>
      </c>
      <c r="D1224" s="1" t="s">
        <v>368</v>
      </c>
      <c r="E1224" s="1">
        <v>1</v>
      </c>
      <c r="F1224" s="1">
        <v>11</v>
      </c>
      <c r="G1224" s="1" t="s">
        <v>425</v>
      </c>
      <c r="H1224" s="1">
        <v>40</v>
      </c>
      <c r="I1224" s="1">
        <v>3</v>
      </c>
      <c r="J1224" s="1" t="s">
        <v>394</v>
      </c>
      <c r="K1224" s="1">
        <v>2</v>
      </c>
      <c r="Q1224" s="2" t="s">
        <v>37</v>
      </c>
      <c r="R1224" s="1" t="s">
        <v>371</v>
      </c>
      <c r="S1224" s="1" t="str">
        <f t="shared" si="40"/>
        <v>BKT|Y|40|3|AAJ|</v>
      </c>
      <c r="T1224" s="2" t="str">
        <f t="shared" si="41"/>
        <v>OK</v>
      </c>
    </row>
    <row r="1225" spans="1:20" x14ac:dyDescent="0.25">
      <c r="A1225" s="1">
        <v>602010199</v>
      </c>
      <c r="B1225" s="1" t="str">
        <f>VLOOKUP(A1225,[1]Maestra!A$1:C$746,2,0)</f>
        <v>ACCACRIM6</v>
      </c>
      <c r="C1225" s="1" t="str">
        <f>VLOOKUP(A1225,[1]Maestra!A$1:C$746,3,0)</f>
        <v>Carta de Crédito Importación</v>
      </c>
      <c r="D1225" s="1" t="s">
        <v>368</v>
      </c>
      <c r="E1225" s="1">
        <v>1</v>
      </c>
      <c r="F1225" s="1">
        <v>11</v>
      </c>
      <c r="G1225" s="1" t="s">
        <v>425</v>
      </c>
      <c r="H1225" s="1">
        <v>45</v>
      </c>
      <c r="I1225" s="1">
        <v>7</v>
      </c>
      <c r="J1225" s="1" t="s">
        <v>407</v>
      </c>
      <c r="K1225" s="1">
        <v>1</v>
      </c>
      <c r="Q1225" s="2" t="s">
        <v>37</v>
      </c>
      <c r="R1225" s="1" t="s">
        <v>371</v>
      </c>
      <c r="S1225" s="1" t="str">
        <f t="shared" si="40"/>
        <v>BKT|Y|45|7|IFJ|</v>
      </c>
      <c r="T1225" s="2" t="str">
        <f t="shared" si="41"/>
        <v>OK</v>
      </c>
    </row>
    <row r="1226" spans="1:20" x14ac:dyDescent="0.25">
      <c r="A1226" s="1">
        <v>602010199</v>
      </c>
      <c r="B1226" s="1" t="str">
        <f>VLOOKUP(A1226,[1]Maestra!A$1:C$746,2,0)</f>
        <v>ACCACRIM6</v>
      </c>
      <c r="C1226" s="1" t="str">
        <f>VLOOKUP(A1226,[1]Maestra!A$1:C$746,3,0)</f>
        <v>Carta de Crédito Importación</v>
      </c>
      <c r="D1226" s="1" t="s">
        <v>368</v>
      </c>
      <c r="E1226" s="1">
        <v>1</v>
      </c>
      <c r="F1226" s="1">
        <v>11</v>
      </c>
      <c r="G1226" s="1" t="s">
        <v>425</v>
      </c>
      <c r="H1226" s="1">
        <v>45</v>
      </c>
      <c r="I1226" s="1">
        <v>7</v>
      </c>
      <c r="J1226" s="1" t="s">
        <v>407</v>
      </c>
      <c r="K1226" s="1">
        <v>2</v>
      </c>
      <c r="Q1226" s="2" t="s">
        <v>37</v>
      </c>
      <c r="R1226" s="1" t="s">
        <v>371</v>
      </c>
      <c r="S1226" s="1" t="str">
        <f t="shared" si="40"/>
        <v>BKT|Y|45|7|IFJ|</v>
      </c>
      <c r="T1226" s="2" t="str">
        <f t="shared" si="41"/>
        <v>OK</v>
      </c>
    </row>
    <row r="1227" spans="1:20" x14ac:dyDescent="0.25">
      <c r="A1227" s="1">
        <v>602010199</v>
      </c>
      <c r="B1227" s="1" t="str">
        <f>VLOOKUP(A1227,[1]Maestra!A$1:C$746,2,0)</f>
        <v>ACCACRIM6</v>
      </c>
      <c r="C1227" s="1" t="str">
        <f>VLOOKUP(A1227,[1]Maestra!A$1:C$746,3,0)</f>
        <v>Carta de Crédito Importación</v>
      </c>
      <c r="D1227" s="1" t="s">
        <v>368</v>
      </c>
      <c r="E1227" s="1">
        <v>1</v>
      </c>
      <c r="F1227" s="1">
        <v>11</v>
      </c>
      <c r="G1227" s="1" t="s">
        <v>425</v>
      </c>
      <c r="H1227" s="1">
        <v>45</v>
      </c>
      <c r="I1227" s="1">
        <v>7</v>
      </c>
      <c r="J1227" s="1" t="s">
        <v>395</v>
      </c>
      <c r="K1227" s="1">
        <v>1</v>
      </c>
      <c r="Q1227" s="2" t="s">
        <v>37</v>
      </c>
      <c r="R1227" s="1" t="s">
        <v>371</v>
      </c>
      <c r="S1227" s="1" t="str">
        <f t="shared" si="40"/>
        <v>BKT|Y|45|7|IVJ|</v>
      </c>
      <c r="T1227" s="2" t="str">
        <f t="shared" si="41"/>
        <v>OK</v>
      </c>
    </row>
    <row r="1228" spans="1:20" x14ac:dyDescent="0.25">
      <c r="A1228" s="1">
        <v>602010199</v>
      </c>
      <c r="B1228" s="1" t="str">
        <f>VLOOKUP(A1228,[1]Maestra!A$1:C$746,2,0)</f>
        <v>ACCACRIM6</v>
      </c>
      <c r="C1228" s="1" t="str">
        <f>VLOOKUP(A1228,[1]Maestra!A$1:C$746,3,0)</f>
        <v>Carta de Crédito Importación</v>
      </c>
      <c r="D1228" s="1" t="s">
        <v>368</v>
      </c>
      <c r="E1228" s="1">
        <v>1</v>
      </c>
      <c r="F1228" s="1">
        <v>11</v>
      </c>
      <c r="G1228" s="1" t="s">
        <v>425</v>
      </c>
      <c r="H1228" s="1">
        <v>45</v>
      </c>
      <c r="I1228" s="1">
        <v>7</v>
      </c>
      <c r="J1228" s="1" t="s">
        <v>395</v>
      </c>
      <c r="K1228" s="1">
        <v>2</v>
      </c>
      <c r="Q1228" s="2" t="s">
        <v>37</v>
      </c>
      <c r="R1228" s="1" t="s">
        <v>371</v>
      </c>
      <c r="S1228" s="1" t="str">
        <f t="shared" si="40"/>
        <v>BKT|Y|45|7|IVJ|</v>
      </c>
      <c r="T1228" s="2" t="str">
        <f t="shared" si="41"/>
        <v>OK</v>
      </c>
    </row>
    <row r="1229" spans="1:20" x14ac:dyDescent="0.25">
      <c r="A1229" s="1">
        <v>602020199</v>
      </c>
      <c r="B1229" s="1" t="str">
        <f>VLOOKUP(A1229,[1]Maestra!A$1:C$746,2,0)</f>
        <v>FBACEIMP6</v>
      </c>
      <c r="C1229" s="1" t="str">
        <f>VLOOKUP(A1229,[1]Maestra!A$1:C$746,3,0)</f>
        <v>Aceptaciones de Importaciones</v>
      </c>
      <c r="D1229" s="1" t="s">
        <v>368</v>
      </c>
      <c r="E1229" s="1">
        <v>1</v>
      </c>
      <c r="F1229" s="1">
        <v>11</v>
      </c>
      <c r="G1229" s="1" t="s">
        <v>425</v>
      </c>
      <c r="H1229" s="1">
        <v>5</v>
      </c>
      <c r="I1229" s="1">
        <v>3</v>
      </c>
      <c r="J1229" s="1" t="s">
        <v>394</v>
      </c>
      <c r="K1229" s="1">
        <v>2</v>
      </c>
      <c r="Q1229" s="2" t="s">
        <v>37</v>
      </c>
      <c r="R1229" s="1" t="s">
        <v>371</v>
      </c>
      <c r="S1229" s="1" t="str">
        <f t="shared" si="40"/>
        <v>BKT|Y|5|3|AAJ|</v>
      </c>
      <c r="T1229" s="2" t="str">
        <f t="shared" si="41"/>
        <v>OK</v>
      </c>
    </row>
    <row r="1230" spans="1:20" x14ac:dyDescent="0.25">
      <c r="A1230" s="1">
        <v>602010199</v>
      </c>
      <c r="B1230" s="1" t="str">
        <f>VLOOKUP(A1230,[1]Maestra!A$1:C$746,2,0)</f>
        <v>ACCACRIM6</v>
      </c>
      <c r="C1230" s="1" t="str">
        <f>VLOOKUP(A1230,[1]Maestra!A$1:C$746,3,0)</f>
        <v>Carta de Crédito Importación</v>
      </c>
      <c r="D1230" s="1" t="s">
        <v>368</v>
      </c>
      <c r="E1230" s="1">
        <v>1</v>
      </c>
      <c r="F1230" s="1">
        <v>11</v>
      </c>
      <c r="G1230" s="1" t="s">
        <v>425</v>
      </c>
      <c r="H1230" s="1">
        <v>70</v>
      </c>
      <c r="I1230" s="1">
        <v>7</v>
      </c>
      <c r="J1230" s="1" t="s">
        <v>407</v>
      </c>
      <c r="K1230" s="1">
        <v>1</v>
      </c>
      <c r="Q1230" s="2" t="s">
        <v>37</v>
      </c>
      <c r="R1230" s="1" t="s">
        <v>371</v>
      </c>
      <c r="S1230" s="1" t="str">
        <f t="shared" si="40"/>
        <v>BKT|Y|70|7|IFJ|</v>
      </c>
      <c r="T1230" s="2" t="str">
        <f t="shared" si="41"/>
        <v>OK</v>
      </c>
    </row>
    <row r="1231" spans="1:20" x14ac:dyDescent="0.25">
      <c r="A1231" s="1">
        <v>602010199</v>
      </c>
      <c r="B1231" s="1" t="str">
        <f>VLOOKUP(A1231,[1]Maestra!A$1:C$746,2,0)</f>
        <v>ACCACRIM6</v>
      </c>
      <c r="C1231" s="1" t="str">
        <f>VLOOKUP(A1231,[1]Maestra!A$1:C$746,3,0)</f>
        <v>Carta de Crédito Importación</v>
      </c>
      <c r="D1231" s="1" t="s">
        <v>368</v>
      </c>
      <c r="E1231" s="1">
        <v>1</v>
      </c>
      <c r="F1231" s="1">
        <v>11</v>
      </c>
      <c r="G1231" s="1" t="s">
        <v>425</v>
      </c>
      <c r="H1231" s="1">
        <v>70</v>
      </c>
      <c r="I1231" s="1">
        <v>7</v>
      </c>
      <c r="J1231" s="1" t="s">
        <v>407</v>
      </c>
      <c r="K1231" s="1">
        <v>2</v>
      </c>
      <c r="Q1231" s="2" t="s">
        <v>37</v>
      </c>
      <c r="R1231" s="1" t="s">
        <v>371</v>
      </c>
      <c r="S1231" s="1" t="str">
        <f t="shared" si="40"/>
        <v>BKT|Y|70|7|IFJ|</v>
      </c>
      <c r="T1231" s="2" t="str">
        <f t="shared" si="41"/>
        <v>OK</v>
      </c>
    </row>
    <row r="1232" spans="1:20" x14ac:dyDescent="0.25">
      <c r="A1232" s="1">
        <v>602010199</v>
      </c>
      <c r="B1232" s="1" t="str">
        <f>VLOOKUP(A1232,[1]Maestra!A$1:C$746,2,0)</f>
        <v>ACCACRIM6</v>
      </c>
      <c r="C1232" s="1" t="str">
        <f>VLOOKUP(A1232,[1]Maestra!A$1:C$746,3,0)</f>
        <v>Carta de Crédito Importación</v>
      </c>
      <c r="D1232" s="1" t="s">
        <v>368</v>
      </c>
      <c r="E1232" s="1">
        <v>1</v>
      </c>
      <c r="F1232" s="1">
        <v>11</v>
      </c>
      <c r="G1232" s="1" t="s">
        <v>425</v>
      </c>
      <c r="H1232" s="1">
        <v>70</v>
      </c>
      <c r="I1232" s="1">
        <v>7</v>
      </c>
      <c r="J1232" s="1" t="s">
        <v>395</v>
      </c>
      <c r="K1232" s="1">
        <v>1</v>
      </c>
      <c r="Q1232" s="2" t="s">
        <v>37</v>
      </c>
      <c r="R1232" s="1" t="s">
        <v>371</v>
      </c>
      <c r="S1232" s="1" t="str">
        <f t="shared" si="40"/>
        <v>BKT|Y|70|7|IVJ|</v>
      </c>
      <c r="T1232" s="2" t="str">
        <f t="shared" si="41"/>
        <v>OK</v>
      </c>
    </row>
    <row r="1233" spans="1:20" x14ac:dyDescent="0.25">
      <c r="A1233" s="1">
        <v>602010199</v>
      </c>
      <c r="B1233" s="1" t="str">
        <f>VLOOKUP(A1233,[1]Maestra!A$1:C$746,2,0)</f>
        <v>ACCACRIM6</v>
      </c>
      <c r="C1233" s="1" t="str">
        <f>VLOOKUP(A1233,[1]Maestra!A$1:C$746,3,0)</f>
        <v>Carta de Crédito Importación</v>
      </c>
      <c r="D1233" s="1" t="s">
        <v>368</v>
      </c>
      <c r="E1233" s="1">
        <v>1</v>
      </c>
      <c r="F1233" s="1">
        <v>11</v>
      </c>
      <c r="G1233" s="1" t="s">
        <v>425</v>
      </c>
      <c r="H1233" s="1">
        <v>70</v>
      </c>
      <c r="I1233" s="1">
        <v>7</v>
      </c>
      <c r="J1233" s="1" t="s">
        <v>395</v>
      </c>
      <c r="K1233" s="1">
        <v>2</v>
      </c>
      <c r="Q1233" s="2" t="s">
        <v>37</v>
      </c>
      <c r="R1233" s="1" t="s">
        <v>371</v>
      </c>
      <c r="S1233" s="1" t="str">
        <f t="shared" si="40"/>
        <v>BKT|Y|70|7|IVJ|</v>
      </c>
      <c r="T1233" s="2" t="str">
        <f t="shared" si="41"/>
        <v>OK</v>
      </c>
    </row>
    <row r="1234" spans="1:20" x14ac:dyDescent="0.25">
      <c r="A1234" s="1">
        <v>602010199</v>
      </c>
      <c r="B1234" s="1" t="str">
        <f>VLOOKUP(A1234,[1]Maestra!A$1:C$746,2,0)</f>
        <v>ACCACRIM6</v>
      </c>
      <c r="C1234" s="1" t="str">
        <f>VLOOKUP(A1234,[1]Maestra!A$1:C$746,3,0)</f>
        <v>Carta de Crédito Importación</v>
      </c>
      <c r="D1234" s="1" t="s">
        <v>368</v>
      </c>
      <c r="E1234" s="1">
        <v>1</v>
      </c>
      <c r="F1234" s="1">
        <v>11</v>
      </c>
      <c r="G1234" s="1" t="s">
        <v>425</v>
      </c>
      <c r="H1234" s="1">
        <v>90</v>
      </c>
      <c r="I1234" s="1">
        <v>1</v>
      </c>
      <c r="J1234" s="1" t="s">
        <v>395</v>
      </c>
      <c r="K1234" s="1">
        <v>1</v>
      </c>
      <c r="Q1234" s="2" t="s">
        <v>37</v>
      </c>
      <c r="R1234" s="1" t="s">
        <v>371</v>
      </c>
      <c r="S1234" s="1" t="str">
        <f t="shared" si="40"/>
        <v>BKT|Y|90|1|IVJ|</v>
      </c>
      <c r="T1234" s="2" t="str">
        <f t="shared" si="41"/>
        <v>OK</v>
      </c>
    </row>
    <row r="1235" spans="1:20" x14ac:dyDescent="0.25">
      <c r="A1235" s="1">
        <v>602010199</v>
      </c>
      <c r="B1235" s="1" t="str">
        <f>VLOOKUP(A1235,[1]Maestra!A$1:C$746,2,0)</f>
        <v>ACCACRIM6</v>
      </c>
      <c r="C1235" s="1" t="str">
        <f>VLOOKUP(A1235,[1]Maestra!A$1:C$746,3,0)</f>
        <v>Carta de Crédito Importación</v>
      </c>
      <c r="D1235" s="1" t="s">
        <v>368</v>
      </c>
      <c r="E1235" s="1">
        <v>1</v>
      </c>
      <c r="F1235" s="1">
        <v>11</v>
      </c>
      <c r="G1235" s="1" t="s">
        <v>425</v>
      </c>
      <c r="H1235" s="1">
        <v>90</v>
      </c>
      <c r="I1235" s="1">
        <v>1</v>
      </c>
      <c r="J1235" s="1" t="s">
        <v>395</v>
      </c>
      <c r="K1235" s="1">
        <v>2</v>
      </c>
      <c r="Q1235" s="2" t="s">
        <v>37</v>
      </c>
      <c r="R1235" s="1" t="s">
        <v>371</v>
      </c>
      <c r="S1235" s="1" t="str">
        <f t="shared" si="40"/>
        <v>BKT|Y|90|1|IVJ|</v>
      </c>
      <c r="T1235" s="2" t="str">
        <f t="shared" si="41"/>
        <v>OK</v>
      </c>
    </row>
    <row r="1236" spans="1:20" x14ac:dyDescent="0.25">
      <c r="A1236" s="1">
        <v>602020199</v>
      </c>
      <c r="B1236" s="1" t="str">
        <f>VLOOKUP(A1236,[1]Maestra!A$1:C$746,2,0)</f>
        <v>FBACEIMP6</v>
      </c>
      <c r="C1236" s="1" t="str">
        <f>VLOOKUP(A1236,[1]Maestra!A$1:C$746,3,0)</f>
        <v>Aceptaciones de Importaciones</v>
      </c>
      <c r="D1236" s="1" t="s">
        <v>368</v>
      </c>
      <c r="E1236" s="1">
        <v>1</v>
      </c>
      <c r="F1236" s="1">
        <v>11</v>
      </c>
      <c r="G1236" s="1" t="s">
        <v>425</v>
      </c>
      <c r="H1236" s="1">
        <v>90</v>
      </c>
      <c r="I1236" s="1">
        <v>3</v>
      </c>
      <c r="J1236" s="1" t="s">
        <v>394</v>
      </c>
      <c r="K1236" s="1">
        <v>1</v>
      </c>
      <c r="Q1236" s="2" t="s">
        <v>37</v>
      </c>
      <c r="R1236" s="1" t="s">
        <v>371</v>
      </c>
      <c r="S1236" s="1" t="str">
        <f t="shared" si="40"/>
        <v>BKT|Y|90|3|AAJ|</v>
      </c>
      <c r="T1236" s="2" t="str">
        <f t="shared" si="41"/>
        <v>OK</v>
      </c>
    </row>
    <row r="1237" spans="1:20" x14ac:dyDescent="0.25">
      <c r="A1237" s="1">
        <v>602020199</v>
      </c>
      <c r="B1237" s="1" t="str">
        <f>VLOOKUP(A1237,[1]Maestra!A$1:C$746,2,0)</f>
        <v>FBACEIMP6</v>
      </c>
      <c r="C1237" s="1" t="str">
        <f>VLOOKUP(A1237,[1]Maestra!A$1:C$746,3,0)</f>
        <v>Aceptaciones de Importaciones</v>
      </c>
      <c r="D1237" s="1" t="s">
        <v>368</v>
      </c>
      <c r="E1237" s="1">
        <v>1</v>
      </c>
      <c r="F1237" s="1">
        <v>11</v>
      </c>
      <c r="G1237" s="1" t="s">
        <v>425</v>
      </c>
      <c r="H1237" s="1">
        <v>90</v>
      </c>
      <c r="I1237" s="1">
        <v>3</v>
      </c>
      <c r="J1237" s="1" t="s">
        <v>394</v>
      </c>
      <c r="K1237" s="1">
        <v>2</v>
      </c>
      <c r="Q1237" s="2" t="s">
        <v>37</v>
      </c>
      <c r="R1237" s="1" t="s">
        <v>371</v>
      </c>
      <c r="S1237" s="1" t="str">
        <f t="shared" si="40"/>
        <v>BKT|Y|90|3|AAJ|</v>
      </c>
      <c r="T1237" s="2" t="str">
        <f t="shared" si="41"/>
        <v>OK</v>
      </c>
    </row>
    <row r="1238" spans="1:20" x14ac:dyDescent="0.25">
      <c r="A1238" s="1">
        <v>602010199</v>
      </c>
      <c r="B1238" s="1" t="str">
        <f>VLOOKUP(A1238,[1]Maestra!A$1:C$746,2,0)</f>
        <v>ACCACRIM6</v>
      </c>
      <c r="C1238" s="1" t="str">
        <f>VLOOKUP(A1238,[1]Maestra!A$1:C$746,3,0)</f>
        <v>Carta de Crédito Importación</v>
      </c>
      <c r="D1238" s="1" t="s">
        <v>368</v>
      </c>
      <c r="E1238" s="1">
        <v>1</v>
      </c>
      <c r="F1238" s="1">
        <v>11</v>
      </c>
      <c r="G1238" s="1" t="s">
        <v>425</v>
      </c>
      <c r="H1238" s="1">
        <v>90</v>
      </c>
      <c r="I1238" s="1">
        <v>7</v>
      </c>
      <c r="J1238" s="1" t="s">
        <v>407</v>
      </c>
      <c r="K1238" s="1">
        <v>1</v>
      </c>
      <c r="Q1238" s="2" t="s">
        <v>37</v>
      </c>
      <c r="R1238" s="1" t="s">
        <v>371</v>
      </c>
      <c r="S1238" s="1" t="str">
        <f t="shared" si="40"/>
        <v>BKT|Y|90|7|IFJ|</v>
      </c>
      <c r="T1238" s="2" t="str">
        <f t="shared" si="41"/>
        <v>OK</v>
      </c>
    </row>
    <row r="1239" spans="1:20" x14ac:dyDescent="0.25">
      <c r="A1239" s="1">
        <v>602010199</v>
      </c>
      <c r="B1239" s="1" t="str">
        <f>VLOOKUP(A1239,[1]Maestra!A$1:C$746,2,0)</f>
        <v>ACCACRIM6</v>
      </c>
      <c r="C1239" s="1" t="str">
        <f>VLOOKUP(A1239,[1]Maestra!A$1:C$746,3,0)</f>
        <v>Carta de Crédito Importación</v>
      </c>
      <c r="D1239" s="1" t="s">
        <v>368</v>
      </c>
      <c r="E1239" s="1">
        <v>1</v>
      </c>
      <c r="F1239" s="1">
        <v>11</v>
      </c>
      <c r="G1239" s="1" t="s">
        <v>425</v>
      </c>
      <c r="H1239" s="1">
        <v>90</v>
      </c>
      <c r="I1239" s="1">
        <v>7</v>
      </c>
      <c r="J1239" s="1" t="s">
        <v>407</v>
      </c>
      <c r="K1239" s="1">
        <v>2</v>
      </c>
      <c r="Q1239" s="2" t="s">
        <v>37</v>
      </c>
      <c r="R1239" s="1" t="s">
        <v>371</v>
      </c>
      <c r="S1239" s="1" t="str">
        <f t="shared" si="40"/>
        <v>BKT|Y|90|7|IFJ|</v>
      </c>
      <c r="T1239" s="2" t="str">
        <f t="shared" si="41"/>
        <v>OK</v>
      </c>
    </row>
    <row r="1240" spans="1:20" x14ac:dyDescent="0.25">
      <c r="A1240" s="1">
        <v>602010199</v>
      </c>
      <c r="B1240" s="1" t="str">
        <f>VLOOKUP(A1240,[1]Maestra!A$1:C$746,2,0)</f>
        <v>ACCACRIM6</v>
      </c>
      <c r="C1240" s="1" t="str">
        <f>VLOOKUP(A1240,[1]Maestra!A$1:C$746,3,0)</f>
        <v>Carta de Crédito Importación</v>
      </c>
      <c r="D1240" s="1" t="s">
        <v>368</v>
      </c>
      <c r="E1240" s="1">
        <v>1</v>
      </c>
      <c r="F1240" s="1">
        <v>11</v>
      </c>
      <c r="G1240" s="1" t="s">
        <v>425</v>
      </c>
      <c r="H1240" s="1">
        <v>90</v>
      </c>
      <c r="I1240" s="1">
        <v>7</v>
      </c>
      <c r="J1240" s="1" t="s">
        <v>407</v>
      </c>
      <c r="K1240" s="1">
        <v>2</v>
      </c>
      <c r="L1240" s="1" t="s">
        <v>419</v>
      </c>
      <c r="Q1240" s="2" t="s">
        <v>37</v>
      </c>
      <c r="R1240" s="1" t="s">
        <v>371</v>
      </c>
      <c r="S1240" s="1" t="str">
        <f t="shared" si="40"/>
        <v>BKT|Y|90|7|IFJ|MES</v>
      </c>
      <c r="T1240" s="2" t="str">
        <f t="shared" si="41"/>
        <v>OK</v>
      </c>
    </row>
    <row r="1241" spans="1:20" x14ac:dyDescent="0.25">
      <c r="A1241" s="1">
        <v>602010199</v>
      </c>
      <c r="B1241" s="1" t="str">
        <f>VLOOKUP(A1241,[1]Maestra!A$1:C$746,2,0)</f>
        <v>ACCACRIM6</v>
      </c>
      <c r="C1241" s="1" t="str">
        <f>VLOOKUP(A1241,[1]Maestra!A$1:C$746,3,0)</f>
        <v>Carta de Crédito Importación</v>
      </c>
      <c r="D1241" s="1" t="s">
        <v>368</v>
      </c>
      <c r="E1241" s="1">
        <v>1</v>
      </c>
      <c r="F1241" s="1">
        <v>11</v>
      </c>
      <c r="G1241" s="1" t="s">
        <v>425</v>
      </c>
      <c r="H1241" s="1">
        <v>90</v>
      </c>
      <c r="I1241" s="1">
        <v>7</v>
      </c>
      <c r="J1241" s="1" t="s">
        <v>395</v>
      </c>
      <c r="K1241" s="1">
        <v>1</v>
      </c>
      <c r="Q1241" s="2" t="s">
        <v>37</v>
      </c>
      <c r="R1241" s="1" t="s">
        <v>371</v>
      </c>
      <c r="S1241" s="1" t="str">
        <f t="shared" si="40"/>
        <v>BKT|Y|90|7|IVJ|</v>
      </c>
      <c r="T1241" s="2" t="str">
        <f t="shared" si="41"/>
        <v>OK</v>
      </c>
    </row>
    <row r="1242" spans="1:20" x14ac:dyDescent="0.25">
      <c r="A1242" s="1">
        <v>602010199</v>
      </c>
      <c r="B1242" s="1" t="str">
        <f>VLOOKUP(A1242,[1]Maestra!A$1:C$746,2,0)</f>
        <v>ACCACRIM6</v>
      </c>
      <c r="C1242" s="1" t="str">
        <f>VLOOKUP(A1242,[1]Maestra!A$1:C$746,3,0)</f>
        <v>Carta de Crédito Importación</v>
      </c>
      <c r="D1242" s="1" t="s">
        <v>368</v>
      </c>
      <c r="E1242" s="1">
        <v>1</v>
      </c>
      <c r="F1242" s="1">
        <v>11</v>
      </c>
      <c r="G1242" s="1" t="s">
        <v>425</v>
      </c>
      <c r="H1242" s="1">
        <v>90</v>
      </c>
      <c r="I1242" s="1">
        <v>7</v>
      </c>
      <c r="J1242" s="1" t="s">
        <v>395</v>
      </c>
      <c r="K1242" s="1">
        <v>1</v>
      </c>
      <c r="L1242" s="1" t="s">
        <v>419</v>
      </c>
      <c r="Q1242" s="2" t="s">
        <v>37</v>
      </c>
      <c r="R1242" s="1" t="s">
        <v>371</v>
      </c>
      <c r="S1242" s="1" t="str">
        <f t="shared" si="40"/>
        <v>BKT|Y|90|7|IVJ|MES</v>
      </c>
      <c r="T1242" s="2" t="str">
        <f t="shared" si="41"/>
        <v>OK</v>
      </c>
    </row>
    <row r="1243" spans="1:20" x14ac:dyDescent="0.25">
      <c r="A1243" s="1">
        <v>602010199</v>
      </c>
      <c r="B1243" s="1" t="str">
        <f>VLOOKUP(A1243,[1]Maestra!A$1:C$746,2,0)</f>
        <v>ACCACRIM6</v>
      </c>
      <c r="C1243" s="1" t="str">
        <f>VLOOKUP(A1243,[1]Maestra!A$1:C$746,3,0)</f>
        <v>Carta de Crédito Importación</v>
      </c>
      <c r="D1243" s="1" t="s">
        <v>368</v>
      </c>
      <c r="E1243" s="1">
        <v>1</v>
      </c>
      <c r="F1243" s="1">
        <v>11</v>
      </c>
      <c r="G1243" s="1" t="s">
        <v>425</v>
      </c>
      <c r="H1243" s="1">
        <v>90</v>
      </c>
      <c r="I1243" s="1">
        <v>7</v>
      </c>
      <c r="J1243" s="1" t="s">
        <v>395</v>
      </c>
      <c r="K1243" s="1">
        <v>2</v>
      </c>
      <c r="Q1243" s="2" t="s">
        <v>37</v>
      </c>
      <c r="R1243" s="1" t="s">
        <v>371</v>
      </c>
      <c r="S1243" s="1" t="str">
        <f t="shared" si="40"/>
        <v>BKT|Y|90|7|IVJ|</v>
      </c>
      <c r="T1243" s="2" t="str">
        <f t="shared" si="41"/>
        <v>OK</v>
      </c>
    </row>
    <row r="1244" spans="1:20" x14ac:dyDescent="0.25">
      <c r="A1244" s="1">
        <v>602010199</v>
      </c>
      <c r="B1244" s="1" t="str">
        <f>VLOOKUP(A1244,[1]Maestra!A$1:C$746,2,0)</f>
        <v>ACCACRIM6</v>
      </c>
      <c r="C1244" s="1" t="str">
        <f>VLOOKUP(A1244,[1]Maestra!A$1:C$746,3,0)</f>
        <v>Carta de Crédito Importación</v>
      </c>
      <c r="D1244" s="1" t="s">
        <v>368</v>
      </c>
      <c r="E1244" s="1">
        <v>1</v>
      </c>
      <c r="F1244" s="1">
        <v>11</v>
      </c>
      <c r="G1244" s="1" t="s">
        <v>425</v>
      </c>
      <c r="H1244" s="1">
        <v>90</v>
      </c>
      <c r="I1244" s="1">
        <v>7</v>
      </c>
      <c r="J1244" s="1" t="s">
        <v>395</v>
      </c>
      <c r="K1244" s="1">
        <v>2</v>
      </c>
      <c r="L1244" s="1" t="s">
        <v>419</v>
      </c>
      <c r="Q1244" s="2" t="s">
        <v>37</v>
      </c>
      <c r="R1244" s="1" t="s">
        <v>371</v>
      </c>
      <c r="S1244" s="1" t="str">
        <f t="shared" si="40"/>
        <v>BKT|Y|90|7|IVJ|MES</v>
      </c>
      <c r="T1244" s="2" t="str">
        <f t="shared" si="41"/>
        <v>OK</v>
      </c>
    </row>
    <row r="1245" spans="1:20" x14ac:dyDescent="0.25">
      <c r="A1245" s="1">
        <v>602010199</v>
      </c>
      <c r="B1245" s="1" t="str">
        <f>VLOOKUP(A1245,[1]Maestra!A$1:C$746,2,0)</f>
        <v>ACCACRIM6</v>
      </c>
      <c r="C1245" s="1" t="str">
        <f>VLOOKUP(A1245,[1]Maestra!A$1:C$746,3,0)</f>
        <v>Carta de Crédito Importación</v>
      </c>
      <c r="D1245" s="1" t="s">
        <v>368</v>
      </c>
      <c r="E1245" s="1">
        <v>1</v>
      </c>
      <c r="F1245" s="1">
        <v>11</v>
      </c>
      <c r="G1245" s="1" t="s">
        <v>425</v>
      </c>
      <c r="H1245" s="1">
        <v>99</v>
      </c>
      <c r="I1245" s="1">
        <v>7</v>
      </c>
      <c r="J1245" s="1" t="s">
        <v>407</v>
      </c>
      <c r="K1245" s="1">
        <v>1</v>
      </c>
      <c r="Q1245" s="2" t="s">
        <v>37</v>
      </c>
      <c r="R1245" s="1" t="s">
        <v>371</v>
      </c>
      <c r="S1245" s="1" t="str">
        <f t="shared" si="40"/>
        <v>BKT|Y|99|7|IFJ|</v>
      </c>
      <c r="T1245" s="2" t="str">
        <f t="shared" si="41"/>
        <v>OK</v>
      </c>
    </row>
    <row r="1246" spans="1:20" x14ac:dyDescent="0.25">
      <c r="A1246" s="1">
        <v>602010199</v>
      </c>
      <c r="B1246" s="1" t="str">
        <f>VLOOKUP(A1246,[1]Maestra!A$1:C$746,2,0)</f>
        <v>ACCACRIM6</v>
      </c>
      <c r="C1246" s="1" t="str">
        <f>VLOOKUP(A1246,[1]Maestra!A$1:C$746,3,0)</f>
        <v>Carta de Crédito Importación</v>
      </c>
      <c r="D1246" s="1" t="s">
        <v>368</v>
      </c>
      <c r="E1246" s="1">
        <v>1</v>
      </c>
      <c r="F1246" s="1">
        <v>11</v>
      </c>
      <c r="G1246" s="1" t="s">
        <v>425</v>
      </c>
      <c r="H1246" s="1">
        <v>99</v>
      </c>
      <c r="I1246" s="1">
        <v>7</v>
      </c>
      <c r="J1246" s="1" t="s">
        <v>407</v>
      </c>
      <c r="K1246" s="1">
        <v>2</v>
      </c>
      <c r="Q1246" s="2" t="s">
        <v>37</v>
      </c>
      <c r="R1246" s="1" t="s">
        <v>371</v>
      </c>
      <c r="S1246" s="1" t="str">
        <f t="shared" si="40"/>
        <v>BKT|Y|99|7|IFJ|</v>
      </c>
      <c r="T1246" s="2" t="str">
        <f t="shared" si="41"/>
        <v>OK</v>
      </c>
    </row>
    <row r="1247" spans="1:20" x14ac:dyDescent="0.25">
      <c r="A1247" s="1">
        <v>602010199</v>
      </c>
      <c r="B1247" s="1" t="str">
        <f>VLOOKUP(A1247,[1]Maestra!A$1:C$746,2,0)</f>
        <v>ACCACRIM6</v>
      </c>
      <c r="C1247" s="1" t="str">
        <f>VLOOKUP(A1247,[1]Maestra!A$1:C$746,3,0)</f>
        <v>Carta de Crédito Importación</v>
      </c>
      <c r="D1247" s="1" t="s">
        <v>368</v>
      </c>
      <c r="E1247" s="1">
        <v>1</v>
      </c>
      <c r="F1247" s="1">
        <v>11</v>
      </c>
      <c r="G1247" s="1" t="s">
        <v>425</v>
      </c>
      <c r="H1247" s="1">
        <v>99</v>
      </c>
      <c r="I1247" s="1">
        <v>7</v>
      </c>
      <c r="J1247" s="1" t="s">
        <v>395</v>
      </c>
      <c r="K1247" s="1">
        <v>1</v>
      </c>
      <c r="Q1247" s="2" t="s">
        <v>37</v>
      </c>
      <c r="R1247" s="1" t="s">
        <v>371</v>
      </c>
      <c r="S1247" s="1" t="str">
        <f t="shared" si="40"/>
        <v>BKT|Y|99|7|IVJ|</v>
      </c>
      <c r="T1247" s="2" t="str">
        <f t="shared" si="41"/>
        <v>OK</v>
      </c>
    </row>
    <row r="1248" spans="1:20" x14ac:dyDescent="0.25">
      <c r="A1248" s="1">
        <v>602010199</v>
      </c>
      <c r="B1248" s="1" t="str">
        <f>VLOOKUP(A1248,[1]Maestra!A$1:C$746,2,0)</f>
        <v>ACCACRIM6</v>
      </c>
      <c r="C1248" s="1" t="str">
        <f>VLOOKUP(A1248,[1]Maestra!A$1:C$746,3,0)</f>
        <v>Carta de Crédito Importación</v>
      </c>
      <c r="D1248" s="1" t="s">
        <v>368</v>
      </c>
      <c r="E1248" s="1">
        <v>1</v>
      </c>
      <c r="F1248" s="1">
        <v>11</v>
      </c>
      <c r="G1248" s="1" t="s">
        <v>425</v>
      </c>
      <c r="H1248" s="1">
        <v>99</v>
      </c>
      <c r="I1248" s="1">
        <v>7</v>
      </c>
      <c r="J1248" s="1" t="s">
        <v>395</v>
      </c>
      <c r="K1248" s="1">
        <v>2</v>
      </c>
      <c r="Q1248" s="2" t="s">
        <v>37</v>
      </c>
      <c r="R1248" s="1" t="s">
        <v>371</v>
      </c>
      <c r="S1248" s="1" t="str">
        <f t="shared" si="40"/>
        <v>BKT|Y|99|7|IVJ|</v>
      </c>
      <c r="T1248" s="2" t="str">
        <f t="shared" si="41"/>
        <v>OK</v>
      </c>
    </row>
    <row r="1249" spans="1:20" x14ac:dyDescent="0.25">
      <c r="A1249" s="1">
        <v>602010199</v>
      </c>
      <c r="B1249" s="1" t="str">
        <f>VLOOKUP(A1249,[1]Maestra!A$1:C$746,2,0)</f>
        <v>ACCACRIM6</v>
      </c>
      <c r="C1249" s="1" t="str">
        <f>VLOOKUP(A1249,[1]Maestra!A$1:C$746,3,0)</f>
        <v>Carta de Crédito Importación</v>
      </c>
      <c r="D1249" s="1" t="s">
        <v>368</v>
      </c>
      <c r="E1249" s="1">
        <v>1</v>
      </c>
      <c r="F1249" s="1">
        <v>11</v>
      </c>
      <c r="G1249" s="1" t="s">
        <v>425</v>
      </c>
      <c r="H1249" s="1">
        <v>99</v>
      </c>
      <c r="I1249" s="1">
        <v>7</v>
      </c>
      <c r="J1249" s="1" t="s">
        <v>395</v>
      </c>
      <c r="K1249" s="1">
        <v>2</v>
      </c>
      <c r="L1249" s="1" t="s">
        <v>419</v>
      </c>
      <c r="Q1249" s="2" t="s">
        <v>37</v>
      </c>
      <c r="R1249" s="1" t="s">
        <v>371</v>
      </c>
      <c r="S1249" s="1" t="str">
        <f t="shared" si="40"/>
        <v>BKT|Y|99|7|IVJ|MES</v>
      </c>
      <c r="T1249" s="2" t="str">
        <f t="shared" si="41"/>
        <v>OK</v>
      </c>
    </row>
    <row r="1250" spans="1:20" x14ac:dyDescent="0.25">
      <c r="A1250" s="1">
        <v>602010199</v>
      </c>
      <c r="B1250" s="1" t="str">
        <f>VLOOKUP(A1250,[1]Maestra!A$1:C$746,2,0)</f>
        <v>ACCACRIM6</v>
      </c>
      <c r="C1250" s="1" t="str">
        <f>VLOOKUP(A1250,[1]Maestra!A$1:C$746,3,0)</f>
        <v>Carta de Crédito Importación</v>
      </c>
      <c r="D1250" s="1" t="s">
        <v>368</v>
      </c>
      <c r="E1250" s="1">
        <v>1</v>
      </c>
      <c r="F1250" s="1">
        <v>11</v>
      </c>
      <c r="G1250" s="1" t="s">
        <v>425</v>
      </c>
      <c r="H1250" s="1">
        <v>9999</v>
      </c>
      <c r="I1250" s="1">
        <v>1</v>
      </c>
      <c r="J1250" s="1" t="s">
        <v>395</v>
      </c>
      <c r="K1250" s="1">
        <v>1</v>
      </c>
      <c r="Q1250" s="2" t="s">
        <v>37</v>
      </c>
      <c r="R1250" s="1" t="s">
        <v>371</v>
      </c>
      <c r="S1250" s="1" t="str">
        <f t="shared" si="40"/>
        <v>BKT|Y|9999|1|IVJ|</v>
      </c>
      <c r="T1250" s="2" t="str">
        <f t="shared" si="41"/>
        <v>OK</v>
      </c>
    </row>
    <row r="1251" spans="1:20" x14ac:dyDescent="0.25">
      <c r="A1251" s="1">
        <v>602010199</v>
      </c>
      <c r="B1251" s="1" t="str">
        <f>VLOOKUP(A1251,[1]Maestra!A$1:C$746,2,0)</f>
        <v>ACCACRIM6</v>
      </c>
      <c r="C1251" s="1" t="str">
        <f>VLOOKUP(A1251,[1]Maestra!A$1:C$746,3,0)</f>
        <v>Carta de Crédito Importación</v>
      </c>
      <c r="D1251" s="1" t="s">
        <v>368</v>
      </c>
      <c r="E1251" s="1">
        <v>1</v>
      </c>
      <c r="F1251" s="1">
        <v>11</v>
      </c>
      <c r="G1251" s="1" t="s">
        <v>425</v>
      </c>
      <c r="H1251" s="1">
        <v>9999</v>
      </c>
      <c r="I1251" s="1">
        <v>1</v>
      </c>
      <c r="J1251" s="1" t="s">
        <v>395</v>
      </c>
      <c r="K1251" s="1">
        <v>2</v>
      </c>
      <c r="Q1251" s="2" t="s">
        <v>37</v>
      </c>
      <c r="R1251" s="1" t="s">
        <v>371</v>
      </c>
      <c r="S1251" s="1" t="str">
        <f t="shared" si="40"/>
        <v>BKT|Y|9999|1|IVJ|</v>
      </c>
      <c r="T1251" s="2" t="str">
        <f t="shared" si="41"/>
        <v>OK</v>
      </c>
    </row>
    <row r="1252" spans="1:20" x14ac:dyDescent="0.25">
      <c r="A1252" s="1">
        <v>602010199</v>
      </c>
      <c r="B1252" s="1" t="str">
        <f>VLOOKUP(A1252,[1]Maestra!A$1:C$746,2,0)</f>
        <v>ACCACRIM6</v>
      </c>
      <c r="C1252" s="1" t="str">
        <f>VLOOKUP(A1252,[1]Maestra!A$1:C$746,3,0)</f>
        <v>Carta de Crédito Importación</v>
      </c>
      <c r="D1252" s="1" t="s">
        <v>368</v>
      </c>
      <c r="E1252" s="1">
        <v>1</v>
      </c>
      <c r="F1252" s="1">
        <v>11</v>
      </c>
      <c r="G1252" s="1" t="s">
        <v>425</v>
      </c>
      <c r="H1252" s="1">
        <v>9999</v>
      </c>
      <c r="I1252" s="1">
        <v>1</v>
      </c>
      <c r="J1252" s="1" t="s">
        <v>396</v>
      </c>
      <c r="K1252" s="1">
        <v>1</v>
      </c>
      <c r="Q1252" s="2" t="s">
        <v>37</v>
      </c>
      <c r="R1252" s="1" t="s">
        <v>371</v>
      </c>
      <c r="S1252" s="1" t="str">
        <f t="shared" si="40"/>
        <v>BKT|Y|9999|1|IVR|</v>
      </c>
      <c r="T1252" s="2" t="str">
        <f t="shared" si="41"/>
        <v>OK</v>
      </c>
    </row>
    <row r="1253" spans="1:20" x14ac:dyDescent="0.25">
      <c r="A1253" s="1">
        <v>602010199</v>
      </c>
      <c r="B1253" s="1" t="str">
        <f>VLOOKUP(A1253,[1]Maestra!A$1:C$746,2,0)</f>
        <v>ACCACRIM6</v>
      </c>
      <c r="C1253" s="1" t="str">
        <f>VLOOKUP(A1253,[1]Maestra!A$1:C$746,3,0)</f>
        <v>Carta de Crédito Importación</v>
      </c>
      <c r="D1253" s="1" t="s">
        <v>368</v>
      </c>
      <c r="E1253" s="1">
        <v>1</v>
      </c>
      <c r="F1253" s="1">
        <v>11</v>
      </c>
      <c r="G1253" s="1" t="s">
        <v>425</v>
      </c>
      <c r="H1253" s="1">
        <v>9999</v>
      </c>
      <c r="I1253" s="1">
        <v>1</v>
      </c>
      <c r="J1253" s="1" t="s">
        <v>396</v>
      </c>
      <c r="K1253" s="1">
        <v>2</v>
      </c>
      <c r="Q1253" s="2" t="s">
        <v>37</v>
      </c>
      <c r="R1253" s="1" t="s">
        <v>371</v>
      </c>
      <c r="S1253" s="1" t="str">
        <f t="shared" si="40"/>
        <v>BKT|Y|9999|1|IVR|</v>
      </c>
      <c r="T1253" s="2" t="str">
        <f t="shared" si="41"/>
        <v>OK</v>
      </c>
    </row>
    <row r="1254" spans="1:20" x14ac:dyDescent="0.25">
      <c r="A1254" s="1">
        <v>602010199</v>
      </c>
      <c r="B1254" s="1" t="str">
        <f>VLOOKUP(A1254,[1]Maestra!A$1:C$746,2,0)</f>
        <v>ACCACRIM6</v>
      </c>
      <c r="C1254" s="1" t="str">
        <f>VLOOKUP(A1254,[1]Maestra!A$1:C$746,3,0)</f>
        <v>Carta de Crédito Importación</v>
      </c>
      <c r="D1254" s="1" t="s">
        <v>368</v>
      </c>
      <c r="E1254" s="1">
        <v>1</v>
      </c>
      <c r="F1254" s="1">
        <v>11</v>
      </c>
      <c r="G1254" s="1" t="s">
        <v>425</v>
      </c>
      <c r="H1254" s="1">
        <v>9999</v>
      </c>
      <c r="I1254" s="1">
        <v>1</v>
      </c>
      <c r="J1254" s="1" t="s">
        <v>397</v>
      </c>
      <c r="K1254" s="1">
        <v>1</v>
      </c>
      <c r="Q1254" s="2" t="s">
        <v>37</v>
      </c>
      <c r="R1254" s="1" t="s">
        <v>371</v>
      </c>
      <c r="S1254" s="1" t="str">
        <f t="shared" si="40"/>
        <v>BKT|Y|9999|1|IV1|</v>
      </c>
      <c r="T1254" s="2" t="str">
        <f t="shared" si="41"/>
        <v>OK</v>
      </c>
    </row>
    <row r="1255" spans="1:20" x14ac:dyDescent="0.25">
      <c r="A1255" s="1">
        <v>602010199</v>
      </c>
      <c r="B1255" s="1" t="str">
        <f>VLOOKUP(A1255,[1]Maestra!A$1:C$746,2,0)</f>
        <v>ACCACRIM6</v>
      </c>
      <c r="C1255" s="1" t="str">
        <f>VLOOKUP(A1255,[1]Maestra!A$1:C$746,3,0)</f>
        <v>Carta de Crédito Importación</v>
      </c>
      <c r="D1255" s="1" t="s">
        <v>368</v>
      </c>
      <c r="E1255" s="1">
        <v>1</v>
      </c>
      <c r="F1255" s="1">
        <v>11</v>
      </c>
      <c r="G1255" s="1" t="s">
        <v>425</v>
      </c>
      <c r="H1255" s="1">
        <v>9999</v>
      </c>
      <c r="I1255" s="1">
        <v>1</v>
      </c>
      <c r="J1255" s="1" t="s">
        <v>397</v>
      </c>
      <c r="K1255" s="1">
        <v>2</v>
      </c>
      <c r="Q1255" s="2" t="s">
        <v>37</v>
      </c>
      <c r="R1255" s="1" t="s">
        <v>371</v>
      </c>
      <c r="S1255" s="1" t="str">
        <f t="shared" si="40"/>
        <v>BKT|Y|9999|1|IV1|</v>
      </c>
      <c r="T1255" s="2" t="str">
        <f t="shared" si="41"/>
        <v>OK</v>
      </c>
    </row>
    <row r="1256" spans="1:20" x14ac:dyDescent="0.25">
      <c r="A1256" s="1">
        <v>602010199</v>
      </c>
      <c r="B1256" s="1" t="str">
        <f>VLOOKUP(A1256,[1]Maestra!A$1:C$746,2,0)</f>
        <v>ACCACRIM6</v>
      </c>
      <c r="C1256" s="1" t="str">
        <f>VLOOKUP(A1256,[1]Maestra!A$1:C$746,3,0)</f>
        <v>Carta de Crédito Importación</v>
      </c>
      <c r="D1256" s="1" t="s">
        <v>368</v>
      </c>
      <c r="E1256" s="1">
        <v>1</v>
      </c>
      <c r="F1256" s="1">
        <v>11</v>
      </c>
      <c r="G1256" s="1" t="s">
        <v>425</v>
      </c>
      <c r="H1256" s="1">
        <v>9999</v>
      </c>
      <c r="I1256" s="1">
        <v>1</v>
      </c>
      <c r="J1256" s="1" t="s">
        <v>398</v>
      </c>
      <c r="K1256" s="1">
        <v>1</v>
      </c>
      <c r="Q1256" s="2" t="s">
        <v>37</v>
      </c>
      <c r="R1256" s="1" t="s">
        <v>371</v>
      </c>
      <c r="S1256" s="1" t="str">
        <f t="shared" si="40"/>
        <v>BKT|Y|9999|1|IV2|</v>
      </c>
      <c r="T1256" s="2" t="str">
        <f t="shared" si="41"/>
        <v>OK</v>
      </c>
    </row>
    <row r="1257" spans="1:20" x14ac:dyDescent="0.25">
      <c r="A1257" s="1">
        <v>602010199</v>
      </c>
      <c r="B1257" s="1" t="str">
        <f>VLOOKUP(A1257,[1]Maestra!A$1:C$746,2,0)</f>
        <v>ACCACRIM6</v>
      </c>
      <c r="C1257" s="1" t="str">
        <f>VLOOKUP(A1257,[1]Maestra!A$1:C$746,3,0)</f>
        <v>Carta de Crédito Importación</v>
      </c>
      <c r="D1257" s="1" t="s">
        <v>368</v>
      </c>
      <c r="E1257" s="1">
        <v>1</v>
      </c>
      <c r="F1257" s="1">
        <v>11</v>
      </c>
      <c r="G1257" s="1" t="s">
        <v>425</v>
      </c>
      <c r="H1257" s="1">
        <v>9999</v>
      </c>
      <c r="I1257" s="1">
        <v>1</v>
      </c>
      <c r="J1257" s="1" t="s">
        <v>398</v>
      </c>
      <c r="K1257" s="1">
        <v>2</v>
      </c>
      <c r="Q1257" s="2" t="s">
        <v>37</v>
      </c>
      <c r="R1257" s="1" t="s">
        <v>371</v>
      </c>
      <c r="S1257" s="1" t="str">
        <f t="shared" si="40"/>
        <v>BKT|Y|9999|1|IV2|</v>
      </c>
      <c r="T1257" s="2" t="str">
        <f t="shared" si="41"/>
        <v>OK</v>
      </c>
    </row>
    <row r="1258" spans="1:20" x14ac:dyDescent="0.25">
      <c r="A1258" s="1">
        <v>602020199</v>
      </c>
      <c r="B1258" s="1" t="str">
        <f>VLOOKUP(A1258,[1]Maestra!A$1:C$746,2,0)</f>
        <v>FBACEIMP6</v>
      </c>
      <c r="C1258" s="1" t="str">
        <f>VLOOKUP(A1258,[1]Maestra!A$1:C$746,3,0)</f>
        <v>Aceptaciones de Importaciones</v>
      </c>
      <c r="D1258" s="1" t="s">
        <v>368</v>
      </c>
      <c r="E1258" s="1">
        <v>1</v>
      </c>
      <c r="F1258" s="1">
        <v>11</v>
      </c>
      <c r="G1258" s="1" t="s">
        <v>425</v>
      </c>
      <c r="H1258" s="1">
        <v>9999</v>
      </c>
      <c r="I1258" s="1">
        <v>2</v>
      </c>
      <c r="J1258" s="1" t="s">
        <v>399</v>
      </c>
      <c r="K1258" s="1">
        <v>1</v>
      </c>
      <c r="Q1258" s="2" t="s">
        <v>37</v>
      </c>
      <c r="R1258" s="1" t="s">
        <v>371</v>
      </c>
      <c r="S1258" s="1" t="str">
        <f t="shared" si="40"/>
        <v>BKT|Y|9999|2|ABJ|</v>
      </c>
      <c r="T1258" s="2" t="str">
        <f t="shared" si="41"/>
        <v>OK</v>
      </c>
    </row>
    <row r="1259" spans="1:20" x14ac:dyDescent="0.25">
      <c r="A1259" s="1">
        <v>602020199</v>
      </c>
      <c r="B1259" s="1" t="str">
        <f>VLOOKUP(A1259,[1]Maestra!A$1:C$746,2,0)</f>
        <v>FBACEIMP6</v>
      </c>
      <c r="C1259" s="1" t="str">
        <f>VLOOKUP(A1259,[1]Maestra!A$1:C$746,3,0)</f>
        <v>Aceptaciones de Importaciones</v>
      </c>
      <c r="D1259" s="1" t="s">
        <v>368</v>
      </c>
      <c r="E1259" s="1">
        <v>1</v>
      </c>
      <c r="F1259" s="1">
        <v>11</v>
      </c>
      <c r="G1259" s="1" t="s">
        <v>425</v>
      </c>
      <c r="H1259" s="1">
        <v>9999</v>
      </c>
      <c r="I1259" s="1">
        <v>2</v>
      </c>
      <c r="J1259" s="1" t="s">
        <v>399</v>
      </c>
      <c r="K1259" s="1">
        <v>2</v>
      </c>
      <c r="Q1259" s="2" t="s">
        <v>37</v>
      </c>
      <c r="R1259" s="1" t="s">
        <v>371</v>
      </c>
      <c r="S1259" s="1" t="str">
        <f t="shared" si="40"/>
        <v>BKT|Y|9999|2|ABJ|</v>
      </c>
      <c r="T1259" s="2" t="str">
        <f t="shared" si="41"/>
        <v>OK</v>
      </c>
    </row>
    <row r="1260" spans="1:20" x14ac:dyDescent="0.25">
      <c r="A1260" s="1">
        <v>602020199</v>
      </c>
      <c r="B1260" s="1" t="str">
        <f>VLOOKUP(A1260,[1]Maestra!A$1:C$746,2,0)</f>
        <v>FBACEIMP6</v>
      </c>
      <c r="C1260" s="1" t="str">
        <f>VLOOKUP(A1260,[1]Maestra!A$1:C$746,3,0)</f>
        <v>Aceptaciones de Importaciones</v>
      </c>
      <c r="D1260" s="1" t="s">
        <v>368</v>
      </c>
      <c r="E1260" s="1">
        <v>1</v>
      </c>
      <c r="F1260" s="1">
        <v>11</v>
      </c>
      <c r="G1260" s="1" t="s">
        <v>425</v>
      </c>
      <c r="H1260" s="1">
        <v>9999</v>
      </c>
      <c r="I1260" s="1">
        <v>2</v>
      </c>
      <c r="J1260" s="1" t="s">
        <v>400</v>
      </c>
      <c r="K1260" s="1">
        <v>1</v>
      </c>
      <c r="Q1260" s="2" t="s">
        <v>37</v>
      </c>
      <c r="R1260" s="1" t="s">
        <v>371</v>
      </c>
      <c r="S1260" s="1" t="str">
        <f t="shared" si="40"/>
        <v>BKT|Y|9999|2|ABR|</v>
      </c>
      <c r="T1260" s="2" t="str">
        <f t="shared" si="41"/>
        <v>OK</v>
      </c>
    </row>
    <row r="1261" spans="1:20" x14ac:dyDescent="0.25">
      <c r="A1261" s="1">
        <v>602020199</v>
      </c>
      <c r="B1261" s="1" t="str">
        <f>VLOOKUP(A1261,[1]Maestra!A$1:C$746,2,0)</f>
        <v>FBACEIMP6</v>
      </c>
      <c r="C1261" s="1" t="str">
        <f>VLOOKUP(A1261,[1]Maestra!A$1:C$746,3,0)</f>
        <v>Aceptaciones de Importaciones</v>
      </c>
      <c r="D1261" s="1" t="s">
        <v>368</v>
      </c>
      <c r="E1261" s="1">
        <v>1</v>
      </c>
      <c r="F1261" s="1">
        <v>11</v>
      </c>
      <c r="G1261" s="1" t="s">
        <v>425</v>
      </c>
      <c r="H1261" s="1">
        <v>9999</v>
      </c>
      <c r="I1261" s="1">
        <v>2</v>
      </c>
      <c r="J1261" s="1" t="s">
        <v>400</v>
      </c>
      <c r="K1261" s="1">
        <v>2</v>
      </c>
      <c r="Q1261" s="2" t="s">
        <v>37</v>
      </c>
      <c r="R1261" s="1" t="s">
        <v>371</v>
      </c>
      <c r="S1261" s="1" t="str">
        <f t="shared" si="40"/>
        <v>BKT|Y|9999|2|ABR|</v>
      </c>
      <c r="T1261" s="2" t="str">
        <f t="shared" si="41"/>
        <v>OK</v>
      </c>
    </row>
    <row r="1262" spans="1:20" x14ac:dyDescent="0.25">
      <c r="A1262" s="1">
        <v>602020199</v>
      </c>
      <c r="B1262" s="1" t="str">
        <f>VLOOKUP(A1262,[1]Maestra!A$1:C$746,2,0)</f>
        <v>FBACEIMP6</v>
      </c>
      <c r="C1262" s="1" t="str">
        <f>VLOOKUP(A1262,[1]Maestra!A$1:C$746,3,0)</f>
        <v>Aceptaciones de Importaciones</v>
      </c>
      <c r="D1262" s="1" t="s">
        <v>368</v>
      </c>
      <c r="E1262" s="1">
        <v>1</v>
      </c>
      <c r="F1262" s="1">
        <v>11</v>
      </c>
      <c r="G1262" s="1" t="s">
        <v>425</v>
      </c>
      <c r="H1262" s="1">
        <v>9999</v>
      </c>
      <c r="I1262" s="1">
        <v>2</v>
      </c>
      <c r="J1262" s="1" t="s">
        <v>401</v>
      </c>
      <c r="K1262" s="1">
        <v>1</v>
      </c>
      <c r="Q1262" s="2" t="s">
        <v>37</v>
      </c>
      <c r="R1262" s="1" t="s">
        <v>371</v>
      </c>
      <c r="S1262" s="1" t="str">
        <f t="shared" ref="S1262:S1325" si="42">_xlfn.CONCAT(D1262,"|",G1262,"|",H1262,"|",I1262,"|",J1262,"|",L1262)</f>
        <v>BKT|Y|9999|2|AB1|</v>
      </c>
      <c r="T1262" s="2" t="str">
        <f t="shared" si="41"/>
        <v>OK</v>
      </c>
    </row>
    <row r="1263" spans="1:20" x14ac:dyDescent="0.25">
      <c r="A1263" s="1">
        <v>602020199</v>
      </c>
      <c r="B1263" s="1" t="str">
        <f>VLOOKUP(A1263,[1]Maestra!A$1:C$746,2,0)</f>
        <v>FBACEIMP6</v>
      </c>
      <c r="C1263" s="1" t="str">
        <f>VLOOKUP(A1263,[1]Maestra!A$1:C$746,3,0)</f>
        <v>Aceptaciones de Importaciones</v>
      </c>
      <c r="D1263" s="1" t="s">
        <v>368</v>
      </c>
      <c r="E1263" s="1">
        <v>1</v>
      </c>
      <c r="F1263" s="1">
        <v>11</v>
      </c>
      <c r="G1263" s="1" t="s">
        <v>425</v>
      </c>
      <c r="H1263" s="1">
        <v>9999</v>
      </c>
      <c r="I1263" s="1">
        <v>2</v>
      </c>
      <c r="J1263" s="1" t="s">
        <v>401</v>
      </c>
      <c r="K1263" s="1">
        <v>2</v>
      </c>
      <c r="Q1263" s="2" t="s">
        <v>37</v>
      </c>
      <c r="R1263" s="1" t="s">
        <v>371</v>
      </c>
      <c r="S1263" s="1" t="str">
        <f t="shared" si="42"/>
        <v>BKT|Y|9999|2|AB1|</v>
      </c>
      <c r="T1263" s="2" t="str">
        <f t="shared" si="41"/>
        <v>OK</v>
      </c>
    </row>
    <row r="1264" spans="1:20" x14ac:dyDescent="0.25">
      <c r="A1264" s="1">
        <v>602020199</v>
      </c>
      <c r="B1264" s="1" t="str">
        <f>VLOOKUP(A1264,[1]Maestra!A$1:C$746,2,0)</f>
        <v>FBACEIMP6</v>
      </c>
      <c r="C1264" s="1" t="str">
        <f>VLOOKUP(A1264,[1]Maestra!A$1:C$746,3,0)</f>
        <v>Aceptaciones de Importaciones</v>
      </c>
      <c r="D1264" s="1" t="s">
        <v>368</v>
      </c>
      <c r="E1264" s="1">
        <v>1</v>
      </c>
      <c r="F1264" s="1">
        <v>11</v>
      </c>
      <c r="G1264" s="1" t="s">
        <v>425</v>
      </c>
      <c r="H1264" s="1">
        <v>9999</v>
      </c>
      <c r="I1264" s="1">
        <v>2</v>
      </c>
      <c r="J1264" s="1" t="s">
        <v>402</v>
      </c>
      <c r="K1264" s="1">
        <v>1</v>
      </c>
      <c r="Q1264" s="2" t="s">
        <v>37</v>
      </c>
      <c r="R1264" s="1" t="s">
        <v>371</v>
      </c>
      <c r="S1264" s="1" t="str">
        <f t="shared" si="42"/>
        <v>BKT|Y|9999|2|AB2|</v>
      </c>
      <c r="T1264" s="2" t="str">
        <f t="shared" si="41"/>
        <v>OK</v>
      </c>
    </row>
    <row r="1265" spans="1:20" x14ac:dyDescent="0.25">
      <c r="A1265" s="1">
        <v>602020199</v>
      </c>
      <c r="B1265" s="1" t="str">
        <f>VLOOKUP(A1265,[1]Maestra!A$1:C$746,2,0)</f>
        <v>FBACEIMP6</v>
      </c>
      <c r="C1265" s="1" t="str">
        <f>VLOOKUP(A1265,[1]Maestra!A$1:C$746,3,0)</f>
        <v>Aceptaciones de Importaciones</v>
      </c>
      <c r="D1265" s="1" t="s">
        <v>368</v>
      </c>
      <c r="E1265" s="1">
        <v>1</v>
      </c>
      <c r="F1265" s="1">
        <v>11</v>
      </c>
      <c r="G1265" s="1" t="s">
        <v>425</v>
      </c>
      <c r="H1265" s="1">
        <v>9999</v>
      </c>
      <c r="I1265" s="1">
        <v>2</v>
      </c>
      <c r="J1265" s="1" t="s">
        <v>402</v>
      </c>
      <c r="K1265" s="1">
        <v>2</v>
      </c>
      <c r="Q1265" s="2" t="s">
        <v>37</v>
      </c>
      <c r="R1265" s="1" t="s">
        <v>371</v>
      </c>
      <c r="S1265" s="1" t="str">
        <f t="shared" si="42"/>
        <v>BKT|Y|9999|2|AB2|</v>
      </c>
      <c r="T1265" s="2" t="str">
        <f t="shared" si="41"/>
        <v>OK</v>
      </c>
    </row>
    <row r="1266" spans="1:20" x14ac:dyDescent="0.25">
      <c r="A1266" s="1">
        <v>602020199</v>
      </c>
      <c r="B1266" s="1" t="str">
        <f>VLOOKUP(A1266,[1]Maestra!A$1:C$746,2,0)</f>
        <v>FBACEIMP6</v>
      </c>
      <c r="C1266" s="1" t="str">
        <f>VLOOKUP(A1266,[1]Maestra!A$1:C$746,3,0)</f>
        <v>Aceptaciones de Importaciones</v>
      </c>
      <c r="D1266" s="1" t="s">
        <v>368</v>
      </c>
      <c r="E1266" s="1">
        <v>1</v>
      </c>
      <c r="F1266" s="1">
        <v>11</v>
      </c>
      <c r="G1266" s="1" t="s">
        <v>425</v>
      </c>
      <c r="H1266" s="1">
        <v>9999</v>
      </c>
      <c r="I1266" s="1">
        <v>3</v>
      </c>
      <c r="J1266" s="1" t="s">
        <v>394</v>
      </c>
      <c r="K1266" s="1">
        <v>1</v>
      </c>
      <c r="Q1266" s="2" t="s">
        <v>37</v>
      </c>
      <c r="R1266" s="1" t="s">
        <v>371</v>
      </c>
      <c r="S1266" s="1" t="str">
        <f t="shared" si="42"/>
        <v>BKT|Y|9999|3|AAJ|</v>
      </c>
      <c r="T1266" s="2" t="str">
        <f t="shared" si="41"/>
        <v>OK</v>
      </c>
    </row>
    <row r="1267" spans="1:20" x14ac:dyDescent="0.25">
      <c r="A1267" s="1">
        <v>602020199</v>
      </c>
      <c r="B1267" s="1" t="str">
        <f>VLOOKUP(A1267,[1]Maestra!A$1:C$746,2,0)</f>
        <v>FBACEIMP6</v>
      </c>
      <c r="C1267" s="1" t="str">
        <f>VLOOKUP(A1267,[1]Maestra!A$1:C$746,3,0)</f>
        <v>Aceptaciones de Importaciones</v>
      </c>
      <c r="D1267" s="1" t="s">
        <v>368</v>
      </c>
      <c r="E1267" s="1">
        <v>1</v>
      </c>
      <c r="F1267" s="1">
        <v>11</v>
      </c>
      <c r="G1267" s="1" t="s">
        <v>425</v>
      </c>
      <c r="H1267" s="1">
        <v>9999</v>
      </c>
      <c r="I1267" s="1">
        <v>3</v>
      </c>
      <c r="J1267" s="1" t="s">
        <v>394</v>
      </c>
      <c r="K1267" s="1">
        <v>2</v>
      </c>
      <c r="Q1267" s="2" t="s">
        <v>37</v>
      </c>
      <c r="R1267" s="1" t="s">
        <v>371</v>
      </c>
      <c r="S1267" s="1" t="str">
        <f t="shared" si="42"/>
        <v>BKT|Y|9999|3|AAJ|</v>
      </c>
      <c r="T1267" s="2" t="str">
        <f t="shared" si="41"/>
        <v>OK</v>
      </c>
    </row>
    <row r="1268" spans="1:20" x14ac:dyDescent="0.25">
      <c r="A1268" s="1">
        <v>602020199</v>
      </c>
      <c r="B1268" s="1" t="str">
        <f>VLOOKUP(A1268,[1]Maestra!A$1:C$746,2,0)</f>
        <v>FBACEIMP6</v>
      </c>
      <c r="C1268" s="1" t="str">
        <f>VLOOKUP(A1268,[1]Maestra!A$1:C$746,3,0)</f>
        <v>Aceptaciones de Importaciones</v>
      </c>
      <c r="D1268" s="1" t="s">
        <v>368</v>
      </c>
      <c r="E1268" s="1">
        <v>1</v>
      </c>
      <c r="F1268" s="1">
        <v>11</v>
      </c>
      <c r="G1268" s="1" t="s">
        <v>425</v>
      </c>
      <c r="H1268" s="1">
        <v>9999</v>
      </c>
      <c r="I1268" s="1">
        <v>3</v>
      </c>
      <c r="J1268" s="1" t="s">
        <v>403</v>
      </c>
      <c r="K1268" s="1">
        <v>1</v>
      </c>
      <c r="Q1268" s="2" t="s">
        <v>37</v>
      </c>
      <c r="R1268" s="1" t="s">
        <v>371</v>
      </c>
      <c r="S1268" s="1" t="str">
        <f t="shared" si="42"/>
        <v>BKT|Y|9999|3|AAR|</v>
      </c>
      <c r="T1268" s="2" t="str">
        <f t="shared" si="41"/>
        <v>OK</v>
      </c>
    </row>
    <row r="1269" spans="1:20" x14ac:dyDescent="0.25">
      <c r="A1269" s="1">
        <v>602020199</v>
      </c>
      <c r="B1269" s="1" t="str">
        <f>VLOOKUP(A1269,[1]Maestra!A$1:C$746,2,0)</f>
        <v>FBACEIMP6</v>
      </c>
      <c r="C1269" s="1" t="str">
        <f>VLOOKUP(A1269,[1]Maestra!A$1:C$746,3,0)</f>
        <v>Aceptaciones de Importaciones</v>
      </c>
      <c r="D1269" s="1" t="s">
        <v>368</v>
      </c>
      <c r="E1269" s="1">
        <v>1</v>
      </c>
      <c r="F1269" s="1">
        <v>11</v>
      </c>
      <c r="G1269" s="1" t="s">
        <v>425</v>
      </c>
      <c r="H1269" s="1">
        <v>9999</v>
      </c>
      <c r="I1269" s="1">
        <v>3</v>
      </c>
      <c r="J1269" s="1" t="s">
        <v>403</v>
      </c>
      <c r="K1269" s="1">
        <v>2</v>
      </c>
      <c r="Q1269" s="2" t="s">
        <v>37</v>
      </c>
      <c r="R1269" s="1" t="s">
        <v>371</v>
      </c>
      <c r="S1269" s="1" t="str">
        <f t="shared" si="42"/>
        <v>BKT|Y|9999|3|AAR|</v>
      </c>
      <c r="T1269" s="2" t="str">
        <f t="shared" si="41"/>
        <v>OK</v>
      </c>
    </row>
    <row r="1270" spans="1:20" x14ac:dyDescent="0.25">
      <c r="A1270" s="1">
        <v>602020199</v>
      </c>
      <c r="B1270" s="1" t="str">
        <f>VLOOKUP(A1270,[1]Maestra!A$1:C$746,2,0)</f>
        <v>FBACEIMP6</v>
      </c>
      <c r="C1270" s="1" t="str">
        <f>VLOOKUP(A1270,[1]Maestra!A$1:C$746,3,0)</f>
        <v>Aceptaciones de Importaciones</v>
      </c>
      <c r="D1270" s="1" t="s">
        <v>368</v>
      </c>
      <c r="E1270" s="1">
        <v>1</v>
      </c>
      <c r="F1270" s="1">
        <v>11</v>
      </c>
      <c r="G1270" s="1" t="s">
        <v>425</v>
      </c>
      <c r="H1270" s="1">
        <v>9999</v>
      </c>
      <c r="I1270" s="1">
        <v>3</v>
      </c>
      <c r="J1270" s="1" t="s">
        <v>404</v>
      </c>
      <c r="K1270" s="1">
        <v>1</v>
      </c>
      <c r="Q1270" s="2" t="s">
        <v>37</v>
      </c>
      <c r="R1270" s="1" t="s">
        <v>371</v>
      </c>
      <c r="S1270" s="1" t="str">
        <f t="shared" si="42"/>
        <v>BKT|Y|9999|3|AA1|</v>
      </c>
      <c r="T1270" s="2" t="str">
        <f t="shared" si="41"/>
        <v>OK</v>
      </c>
    </row>
    <row r="1271" spans="1:20" x14ac:dyDescent="0.25">
      <c r="A1271" s="1">
        <v>602020199</v>
      </c>
      <c r="B1271" s="1" t="str">
        <f>VLOOKUP(A1271,[1]Maestra!A$1:C$746,2,0)</f>
        <v>FBACEIMP6</v>
      </c>
      <c r="C1271" s="1" t="str">
        <f>VLOOKUP(A1271,[1]Maestra!A$1:C$746,3,0)</f>
        <v>Aceptaciones de Importaciones</v>
      </c>
      <c r="D1271" s="1" t="s">
        <v>368</v>
      </c>
      <c r="E1271" s="1">
        <v>1</v>
      </c>
      <c r="F1271" s="1">
        <v>11</v>
      </c>
      <c r="G1271" s="1" t="s">
        <v>425</v>
      </c>
      <c r="H1271" s="1">
        <v>9999</v>
      </c>
      <c r="I1271" s="1">
        <v>3</v>
      </c>
      <c r="J1271" s="1" t="s">
        <v>404</v>
      </c>
      <c r="K1271" s="1">
        <v>2</v>
      </c>
      <c r="Q1271" s="2" t="s">
        <v>37</v>
      </c>
      <c r="R1271" s="1" t="s">
        <v>371</v>
      </c>
      <c r="S1271" s="1" t="str">
        <f t="shared" si="42"/>
        <v>BKT|Y|9999|3|AA1|</v>
      </c>
      <c r="T1271" s="2" t="str">
        <f t="shared" si="41"/>
        <v>OK</v>
      </c>
    </row>
    <row r="1272" spans="1:20" x14ac:dyDescent="0.25">
      <c r="A1272" s="1">
        <v>602020199</v>
      </c>
      <c r="B1272" s="1" t="str">
        <f>VLOOKUP(A1272,[1]Maestra!A$1:C$746,2,0)</f>
        <v>FBACEIMP6</v>
      </c>
      <c r="C1272" s="1" t="str">
        <f>VLOOKUP(A1272,[1]Maestra!A$1:C$746,3,0)</f>
        <v>Aceptaciones de Importaciones</v>
      </c>
      <c r="D1272" s="1" t="s">
        <v>368</v>
      </c>
      <c r="E1272" s="1">
        <v>1</v>
      </c>
      <c r="F1272" s="1">
        <v>11</v>
      </c>
      <c r="G1272" s="1" t="s">
        <v>425</v>
      </c>
      <c r="H1272" s="1">
        <v>9999</v>
      </c>
      <c r="I1272" s="1">
        <v>3</v>
      </c>
      <c r="J1272" s="1" t="s">
        <v>405</v>
      </c>
      <c r="K1272" s="1">
        <v>1</v>
      </c>
      <c r="Q1272" s="2" t="s">
        <v>37</v>
      </c>
      <c r="R1272" s="1" t="s">
        <v>371</v>
      </c>
      <c r="S1272" s="1" t="str">
        <f t="shared" si="42"/>
        <v>BKT|Y|9999|3|AA2|</v>
      </c>
      <c r="T1272" s="2" t="str">
        <f t="shared" si="41"/>
        <v>OK</v>
      </c>
    </row>
    <row r="1273" spans="1:20" x14ac:dyDescent="0.25">
      <c r="A1273" s="1">
        <v>602020199</v>
      </c>
      <c r="B1273" s="1" t="str">
        <f>VLOOKUP(A1273,[1]Maestra!A$1:C$746,2,0)</f>
        <v>FBACEIMP6</v>
      </c>
      <c r="C1273" s="1" t="str">
        <f>VLOOKUP(A1273,[1]Maestra!A$1:C$746,3,0)</f>
        <v>Aceptaciones de Importaciones</v>
      </c>
      <c r="D1273" s="1" t="s">
        <v>368</v>
      </c>
      <c r="E1273" s="1">
        <v>1</v>
      </c>
      <c r="F1273" s="1">
        <v>11</v>
      </c>
      <c r="G1273" s="1" t="s">
        <v>425</v>
      </c>
      <c r="H1273" s="1">
        <v>9999</v>
      </c>
      <c r="I1273" s="1">
        <v>3</v>
      </c>
      <c r="J1273" s="1" t="s">
        <v>405</v>
      </c>
      <c r="K1273" s="1">
        <v>2</v>
      </c>
      <c r="Q1273" s="2" t="s">
        <v>37</v>
      </c>
      <c r="R1273" s="1" t="s">
        <v>371</v>
      </c>
      <c r="S1273" s="1" t="str">
        <f t="shared" si="42"/>
        <v>BKT|Y|9999|3|AA2|</v>
      </c>
      <c r="T1273" s="2" t="str">
        <f t="shared" si="41"/>
        <v>OK</v>
      </c>
    </row>
    <row r="1274" spans="1:20" x14ac:dyDescent="0.25">
      <c r="A1274" s="1">
        <v>602010199</v>
      </c>
      <c r="B1274" s="1" t="str">
        <f>VLOOKUP(A1274,[1]Maestra!A$1:C$746,2,0)</f>
        <v>ACCACRIM6</v>
      </c>
      <c r="C1274" s="1" t="str">
        <f>VLOOKUP(A1274,[1]Maestra!A$1:C$746,3,0)</f>
        <v>Carta de Crédito Importación</v>
      </c>
      <c r="D1274" s="1" t="s">
        <v>368</v>
      </c>
      <c r="E1274" s="1">
        <v>1</v>
      </c>
      <c r="F1274" s="1">
        <v>11</v>
      </c>
      <c r="G1274" s="1" t="s">
        <v>425</v>
      </c>
      <c r="H1274" s="1">
        <v>9999</v>
      </c>
      <c r="I1274" s="1">
        <v>7</v>
      </c>
      <c r="J1274" s="1" t="s">
        <v>407</v>
      </c>
      <c r="K1274" s="1">
        <v>1</v>
      </c>
      <c r="Q1274" s="2" t="s">
        <v>37</v>
      </c>
      <c r="R1274" s="1" t="s">
        <v>371</v>
      </c>
      <c r="S1274" s="1" t="str">
        <f t="shared" si="42"/>
        <v>BKT|Y|9999|7|IFJ|</v>
      </c>
      <c r="T1274" s="2" t="str">
        <f t="shared" si="41"/>
        <v>OK</v>
      </c>
    </row>
    <row r="1275" spans="1:20" x14ac:dyDescent="0.25">
      <c r="A1275" s="1">
        <v>602010199</v>
      </c>
      <c r="B1275" s="1" t="str">
        <f>VLOOKUP(A1275,[1]Maestra!A$1:C$746,2,0)</f>
        <v>ACCACRIM6</v>
      </c>
      <c r="C1275" s="1" t="str">
        <f>VLOOKUP(A1275,[1]Maestra!A$1:C$746,3,0)</f>
        <v>Carta de Crédito Importación</v>
      </c>
      <c r="D1275" s="1" t="s">
        <v>368</v>
      </c>
      <c r="E1275" s="1">
        <v>1</v>
      </c>
      <c r="F1275" s="1">
        <v>11</v>
      </c>
      <c r="G1275" s="1" t="s">
        <v>425</v>
      </c>
      <c r="H1275" s="1">
        <v>9999</v>
      </c>
      <c r="I1275" s="1">
        <v>7</v>
      </c>
      <c r="J1275" s="1" t="s">
        <v>407</v>
      </c>
      <c r="K1275" s="1">
        <v>2</v>
      </c>
      <c r="Q1275" s="2" t="s">
        <v>37</v>
      </c>
      <c r="R1275" s="1" t="s">
        <v>371</v>
      </c>
      <c r="S1275" s="1" t="str">
        <f t="shared" si="42"/>
        <v>BKT|Y|9999|7|IFJ|</v>
      </c>
      <c r="T1275" s="2" t="str">
        <f t="shared" si="41"/>
        <v>OK</v>
      </c>
    </row>
    <row r="1276" spans="1:20" x14ac:dyDescent="0.25">
      <c r="A1276" s="1">
        <v>602010199</v>
      </c>
      <c r="B1276" s="1" t="str">
        <f>VLOOKUP(A1276,[1]Maestra!A$1:C$746,2,0)</f>
        <v>ACCACRIM6</v>
      </c>
      <c r="C1276" s="1" t="str">
        <f>VLOOKUP(A1276,[1]Maestra!A$1:C$746,3,0)</f>
        <v>Carta de Crédito Importación</v>
      </c>
      <c r="D1276" s="1" t="s">
        <v>368</v>
      </c>
      <c r="E1276" s="1">
        <v>1</v>
      </c>
      <c r="F1276" s="1">
        <v>11</v>
      </c>
      <c r="G1276" s="1" t="s">
        <v>425</v>
      </c>
      <c r="H1276" s="1">
        <v>9999</v>
      </c>
      <c r="I1276" s="1">
        <v>7</v>
      </c>
      <c r="J1276" s="1" t="s">
        <v>408</v>
      </c>
      <c r="K1276" s="1">
        <v>1</v>
      </c>
      <c r="Q1276" s="2" t="s">
        <v>37</v>
      </c>
      <c r="R1276" s="1" t="s">
        <v>371</v>
      </c>
      <c r="S1276" s="1" t="str">
        <f t="shared" si="42"/>
        <v>BKT|Y|9999|7|IFR|</v>
      </c>
      <c r="T1276" s="2" t="str">
        <f t="shared" si="41"/>
        <v>OK</v>
      </c>
    </row>
    <row r="1277" spans="1:20" x14ac:dyDescent="0.25">
      <c r="A1277" s="1">
        <v>602010199</v>
      </c>
      <c r="B1277" s="1" t="str">
        <f>VLOOKUP(A1277,[1]Maestra!A$1:C$746,2,0)</f>
        <v>ACCACRIM6</v>
      </c>
      <c r="C1277" s="1" t="str">
        <f>VLOOKUP(A1277,[1]Maestra!A$1:C$746,3,0)</f>
        <v>Carta de Crédito Importación</v>
      </c>
      <c r="D1277" s="1" t="s">
        <v>368</v>
      </c>
      <c r="E1277" s="1">
        <v>1</v>
      </c>
      <c r="F1277" s="1">
        <v>11</v>
      </c>
      <c r="G1277" s="1" t="s">
        <v>425</v>
      </c>
      <c r="H1277" s="1">
        <v>9999</v>
      </c>
      <c r="I1277" s="1">
        <v>7</v>
      </c>
      <c r="J1277" s="1" t="s">
        <v>408</v>
      </c>
      <c r="K1277" s="1">
        <v>2</v>
      </c>
      <c r="Q1277" s="2" t="s">
        <v>37</v>
      </c>
      <c r="R1277" s="1" t="s">
        <v>371</v>
      </c>
      <c r="S1277" s="1" t="str">
        <f t="shared" si="42"/>
        <v>BKT|Y|9999|7|IFR|</v>
      </c>
      <c r="T1277" s="2" t="str">
        <f t="shared" si="41"/>
        <v>OK</v>
      </c>
    </row>
    <row r="1278" spans="1:20" x14ac:dyDescent="0.25">
      <c r="A1278" s="1">
        <v>602010199</v>
      </c>
      <c r="B1278" s="1" t="str">
        <f>VLOOKUP(A1278,[1]Maestra!A$1:C$746,2,0)</f>
        <v>ACCACRIM6</v>
      </c>
      <c r="C1278" s="1" t="str">
        <f>VLOOKUP(A1278,[1]Maestra!A$1:C$746,3,0)</f>
        <v>Carta de Crédito Importación</v>
      </c>
      <c r="D1278" s="1" t="s">
        <v>368</v>
      </c>
      <c r="E1278" s="1">
        <v>1</v>
      </c>
      <c r="F1278" s="1">
        <v>11</v>
      </c>
      <c r="G1278" s="1" t="s">
        <v>425</v>
      </c>
      <c r="H1278" s="1">
        <v>9999</v>
      </c>
      <c r="I1278" s="1">
        <v>7</v>
      </c>
      <c r="J1278" s="1" t="s">
        <v>409</v>
      </c>
      <c r="K1278" s="1">
        <v>1</v>
      </c>
      <c r="Q1278" s="2" t="s">
        <v>37</v>
      </c>
      <c r="R1278" s="1" t="s">
        <v>371</v>
      </c>
      <c r="S1278" s="1" t="str">
        <f t="shared" si="42"/>
        <v>BKT|Y|9999|7|IF1|</v>
      </c>
      <c r="T1278" s="2" t="str">
        <f t="shared" si="41"/>
        <v>OK</v>
      </c>
    </row>
    <row r="1279" spans="1:20" x14ac:dyDescent="0.25">
      <c r="A1279" s="1">
        <v>602010199</v>
      </c>
      <c r="B1279" s="1" t="str">
        <f>VLOOKUP(A1279,[1]Maestra!A$1:C$746,2,0)</f>
        <v>ACCACRIM6</v>
      </c>
      <c r="C1279" s="1" t="str">
        <f>VLOOKUP(A1279,[1]Maestra!A$1:C$746,3,0)</f>
        <v>Carta de Crédito Importación</v>
      </c>
      <c r="D1279" s="1" t="s">
        <v>368</v>
      </c>
      <c r="E1279" s="1">
        <v>1</v>
      </c>
      <c r="F1279" s="1">
        <v>11</v>
      </c>
      <c r="G1279" s="1" t="s">
        <v>425</v>
      </c>
      <c r="H1279" s="1">
        <v>9999</v>
      </c>
      <c r="I1279" s="1">
        <v>7</v>
      </c>
      <c r="J1279" s="1" t="s">
        <v>409</v>
      </c>
      <c r="K1279" s="1">
        <v>2</v>
      </c>
      <c r="Q1279" s="2" t="s">
        <v>37</v>
      </c>
      <c r="R1279" s="1" t="s">
        <v>371</v>
      </c>
      <c r="S1279" s="1" t="str">
        <f t="shared" si="42"/>
        <v>BKT|Y|9999|7|IF1|</v>
      </c>
      <c r="T1279" s="2" t="str">
        <f t="shared" si="41"/>
        <v>OK</v>
      </c>
    </row>
    <row r="1280" spans="1:20" x14ac:dyDescent="0.25">
      <c r="A1280" s="1">
        <v>602010199</v>
      </c>
      <c r="B1280" s="1" t="str">
        <f>VLOOKUP(A1280,[1]Maestra!A$1:C$746,2,0)</f>
        <v>ACCACRIM6</v>
      </c>
      <c r="C1280" s="1" t="str">
        <f>VLOOKUP(A1280,[1]Maestra!A$1:C$746,3,0)</f>
        <v>Carta de Crédito Importación</v>
      </c>
      <c r="D1280" s="1" t="s">
        <v>368</v>
      </c>
      <c r="E1280" s="1">
        <v>1</v>
      </c>
      <c r="F1280" s="1">
        <v>11</v>
      </c>
      <c r="G1280" s="1" t="s">
        <v>425</v>
      </c>
      <c r="H1280" s="1">
        <v>9999</v>
      </c>
      <c r="I1280" s="1">
        <v>7</v>
      </c>
      <c r="J1280" s="1" t="s">
        <v>410</v>
      </c>
      <c r="K1280" s="1">
        <v>1</v>
      </c>
      <c r="Q1280" s="2" t="s">
        <v>37</v>
      </c>
      <c r="R1280" s="1" t="s">
        <v>371</v>
      </c>
      <c r="S1280" s="1" t="str">
        <f t="shared" si="42"/>
        <v>BKT|Y|9999|7|IF2|</v>
      </c>
      <c r="T1280" s="2" t="str">
        <f t="shared" si="41"/>
        <v>OK</v>
      </c>
    </row>
    <row r="1281" spans="1:20" x14ac:dyDescent="0.25">
      <c r="A1281" s="1">
        <v>602010199</v>
      </c>
      <c r="B1281" s="1" t="str">
        <f>VLOOKUP(A1281,[1]Maestra!A$1:C$746,2,0)</f>
        <v>ACCACRIM6</v>
      </c>
      <c r="C1281" s="1" t="str">
        <f>VLOOKUP(A1281,[1]Maestra!A$1:C$746,3,0)</f>
        <v>Carta de Crédito Importación</v>
      </c>
      <c r="D1281" s="1" t="s">
        <v>368</v>
      </c>
      <c r="E1281" s="1">
        <v>1</v>
      </c>
      <c r="F1281" s="1">
        <v>11</v>
      </c>
      <c r="G1281" s="1" t="s">
        <v>425</v>
      </c>
      <c r="H1281" s="1">
        <v>9999</v>
      </c>
      <c r="I1281" s="1">
        <v>7</v>
      </c>
      <c r="J1281" s="1" t="s">
        <v>410</v>
      </c>
      <c r="K1281" s="1">
        <v>2</v>
      </c>
      <c r="Q1281" s="2" t="s">
        <v>37</v>
      </c>
      <c r="R1281" s="1" t="s">
        <v>371</v>
      </c>
      <c r="S1281" s="1" t="str">
        <f t="shared" si="42"/>
        <v>BKT|Y|9999|7|IF2|</v>
      </c>
      <c r="T1281" s="2" t="str">
        <f t="shared" si="41"/>
        <v>OK</v>
      </c>
    </row>
    <row r="1282" spans="1:20" x14ac:dyDescent="0.25">
      <c r="A1282" s="1">
        <v>602010199</v>
      </c>
      <c r="B1282" s="1" t="str">
        <f>VLOOKUP(A1282,[1]Maestra!A$1:C$746,2,0)</f>
        <v>ACCACRIM6</v>
      </c>
      <c r="C1282" s="1" t="str">
        <f>VLOOKUP(A1282,[1]Maestra!A$1:C$746,3,0)</f>
        <v>Carta de Crédito Importación</v>
      </c>
      <c r="D1282" s="1" t="s">
        <v>368</v>
      </c>
      <c r="E1282" s="1">
        <v>1</v>
      </c>
      <c r="F1282" s="1">
        <v>11</v>
      </c>
      <c r="G1282" s="1" t="s">
        <v>425</v>
      </c>
      <c r="H1282" s="1">
        <v>9999</v>
      </c>
      <c r="I1282" s="1">
        <v>7</v>
      </c>
      <c r="J1282" s="1" t="s">
        <v>395</v>
      </c>
      <c r="K1282" s="1">
        <v>1</v>
      </c>
      <c r="Q1282" s="2" t="s">
        <v>37</v>
      </c>
      <c r="R1282" s="1" t="s">
        <v>371</v>
      </c>
      <c r="S1282" s="1" t="str">
        <f t="shared" si="42"/>
        <v>BKT|Y|9999|7|IVJ|</v>
      </c>
      <c r="T1282" s="2" t="str">
        <f t="shared" si="41"/>
        <v>OK</v>
      </c>
    </row>
    <row r="1283" spans="1:20" x14ac:dyDescent="0.25">
      <c r="A1283" s="1">
        <v>602010199</v>
      </c>
      <c r="B1283" s="1" t="str">
        <f>VLOOKUP(A1283,[1]Maestra!A$1:C$746,2,0)</f>
        <v>ACCACRIM6</v>
      </c>
      <c r="C1283" s="1" t="str">
        <f>VLOOKUP(A1283,[1]Maestra!A$1:C$746,3,0)</f>
        <v>Carta de Crédito Importación</v>
      </c>
      <c r="D1283" s="1" t="s">
        <v>368</v>
      </c>
      <c r="E1283" s="1">
        <v>1</v>
      </c>
      <c r="F1283" s="1">
        <v>11</v>
      </c>
      <c r="G1283" s="1" t="s">
        <v>425</v>
      </c>
      <c r="H1283" s="1">
        <v>9999</v>
      </c>
      <c r="I1283" s="1">
        <v>7</v>
      </c>
      <c r="J1283" s="1" t="s">
        <v>395</v>
      </c>
      <c r="K1283" s="1">
        <v>2</v>
      </c>
      <c r="Q1283" s="2" t="s">
        <v>37</v>
      </c>
      <c r="R1283" s="1" t="s">
        <v>371</v>
      </c>
      <c r="S1283" s="1" t="str">
        <f t="shared" si="42"/>
        <v>BKT|Y|9999|7|IVJ|</v>
      </c>
      <c r="T1283" s="2" t="str">
        <f t="shared" ref="T1283:T1346" si="43">IF(COUNTIFS($D$2:$D$20413,D1283,$S$2:$S$20413,S1283,$A$2:$A$20413,"&lt;&gt;"&amp;A1283)&gt;0,"Conflicto","OK")</f>
        <v>OK</v>
      </c>
    </row>
    <row r="1284" spans="1:20" x14ac:dyDescent="0.25">
      <c r="A1284" s="1">
        <v>602010199</v>
      </c>
      <c r="B1284" s="1" t="str">
        <f>VLOOKUP(A1284,[1]Maestra!A$1:C$746,2,0)</f>
        <v>ACCACRIM6</v>
      </c>
      <c r="C1284" s="1" t="str">
        <f>VLOOKUP(A1284,[1]Maestra!A$1:C$746,3,0)</f>
        <v>Carta de Crédito Importación</v>
      </c>
      <c r="D1284" s="1" t="s">
        <v>368</v>
      </c>
      <c r="E1284" s="1">
        <v>1</v>
      </c>
      <c r="F1284" s="1">
        <v>11</v>
      </c>
      <c r="G1284" s="1" t="s">
        <v>425</v>
      </c>
      <c r="H1284" s="1">
        <v>9999</v>
      </c>
      <c r="I1284" s="1">
        <v>7</v>
      </c>
      <c r="J1284" s="1" t="s">
        <v>396</v>
      </c>
      <c r="K1284" s="1">
        <v>2</v>
      </c>
      <c r="Q1284" s="2" t="s">
        <v>37</v>
      </c>
      <c r="R1284" s="1" t="s">
        <v>371</v>
      </c>
      <c r="S1284" s="1" t="str">
        <f t="shared" si="42"/>
        <v>BKT|Y|9999|7|IVR|</v>
      </c>
      <c r="T1284" s="2" t="str">
        <f t="shared" si="43"/>
        <v>OK</v>
      </c>
    </row>
    <row r="1285" spans="1:20" x14ac:dyDescent="0.25">
      <c r="A1285" s="1">
        <v>602049999</v>
      </c>
      <c r="B1285" s="1">
        <f>VLOOKUP(A1285,[1]Maestra!A$1:C$746,2,0)</f>
        <v>0</v>
      </c>
      <c r="C1285" s="1" t="str">
        <f>VLOOKUP(A1285,[1]Maestra!A$1:C$746,3,0)</f>
        <v>Cobranza de Imp. Avaladas</v>
      </c>
      <c r="D1285" s="1" t="s">
        <v>368</v>
      </c>
      <c r="E1285" s="1">
        <v>1</v>
      </c>
      <c r="F1285" s="1">
        <v>11</v>
      </c>
      <c r="G1285" s="1" t="s">
        <v>425</v>
      </c>
      <c r="H1285" s="1">
        <v>9999</v>
      </c>
      <c r="I1285" s="1">
        <v>8</v>
      </c>
      <c r="J1285" s="1" t="s">
        <v>411</v>
      </c>
      <c r="K1285" s="1">
        <v>1</v>
      </c>
      <c r="Q1285" s="2" t="s">
        <v>37</v>
      </c>
      <c r="R1285" s="1" t="s">
        <v>371</v>
      </c>
      <c r="S1285" s="1" t="str">
        <f t="shared" si="42"/>
        <v>BKT|Y|9999|8|AVJ|</v>
      </c>
      <c r="T1285" s="2" t="str">
        <f t="shared" si="43"/>
        <v>OK</v>
      </c>
    </row>
    <row r="1286" spans="1:20" x14ac:dyDescent="0.25">
      <c r="A1286" s="1">
        <v>602049999</v>
      </c>
      <c r="B1286" s="1">
        <f>VLOOKUP(A1286,[1]Maestra!A$1:C$746,2,0)</f>
        <v>0</v>
      </c>
      <c r="C1286" s="1" t="str">
        <f>VLOOKUP(A1286,[1]Maestra!A$1:C$746,3,0)</f>
        <v>Cobranza de Imp. Avaladas</v>
      </c>
      <c r="D1286" s="1" t="s">
        <v>368</v>
      </c>
      <c r="E1286" s="1">
        <v>1</v>
      </c>
      <c r="F1286" s="1">
        <v>11</v>
      </c>
      <c r="G1286" s="1" t="s">
        <v>425</v>
      </c>
      <c r="H1286" s="1">
        <v>9999</v>
      </c>
      <c r="I1286" s="1">
        <v>8</v>
      </c>
      <c r="J1286" s="1" t="s">
        <v>411</v>
      </c>
      <c r="K1286" s="1">
        <v>2</v>
      </c>
      <c r="Q1286" s="2" t="s">
        <v>37</v>
      </c>
      <c r="R1286" s="1" t="s">
        <v>371</v>
      </c>
      <c r="S1286" s="1" t="str">
        <f t="shared" si="42"/>
        <v>BKT|Y|9999|8|AVJ|</v>
      </c>
      <c r="T1286" s="2" t="str">
        <f t="shared" si="43"/>
        <v>OK</v>
      </c>
    </row>
    <row r="1287" spans="1:20" x14ac:dyDescent="0.25">
      <c r="A1287" s="1">
        <v>602049999</v>
      </c>
      <c r="B1287" s="1">
        <f>VLOOKUP(A1287,[1]Maestra!A$1:C$746,2,0)</f>
        <v>0</v>
      </c>
      <c r="C1287" s="1" t="str">
        <f>VLOOKUP(A1287,[1]Maestra!A$1:C$746,3,0)</f>
        <v>Cobranza de Imp. Avaladas</v>
      </c>
      <c r="D1287" s="1" t="s">
        <v>368</v>
      </c>
      <c r="E1287" s="1">
        <v>1</v>
      </c>
      <c r="F1287" s="1">
        <v>11</v>
      </c>
      <c r="G1287" s="1" t="s">
        <v>425</v>
      </c>
      <c r="H1287" s="1">
        <v>9999</v>
      </c>
      <c r="I1287" s="1">
        <v>8</v>
      </c>
      <c r="J1287" s="1" t="s">
        <v>412</v>
      </c>
      <c r="K1287" s="1">
        <v>1</v>
      </c>
      <c r="Q1287" s="2" t="s">
        <v>37</v>
      </c>
      <c r="R1287" s="1" t="s">
        <v>371</v>
      </c>
      <c r="S1287" s="1" t="str">
        <f t="shared" si="42"/>
        <v>BKT|Y|9999|8|AVR|</v>
      </c>
      <c r="T1287" s="2" t="str">
        <f t="shared" si="43"/>
        <v>OK</v>
      </c>
    </row>
    <row r="1288" spans="1:20" x14ac:dyDescent="0.25">
      <c r="A1288" s="1">
        <v>602049999</v>
      </c>
      <c r="B1288" s="1">
        <f>VLOOKUP(A1288,[1]Maestra!A$1:C$746,2,0)</f>
        <v>0</v>
      </c>
      <c r="C1288" s="1" t="str">
        <f>VLOOKUP(A1288,[1]Maestra!A$1:C$746,3,0)</f>
        <v>Cobranza de Imp. Avaladas</v>
      </c>
      <c r="D1288" s="1" t="s">
        <v>368</v>
      </c>
      <c r="E1288" s="1">
        <v>1</v>
      </c>
      <c r="F1288" s="1">
        <v>11</v>
      </c>
      <c r="G1288" s="1" t="s">
        <v>425</v>
      </c>
      <c r="H1288" s="1">
        <v>9999</v>
      </c>
      <c r="I1288" s="1">
        <v>8</v>
      </c>
      <c r="J1288" s="1" t="s">
        <v>412</v>
      </c>
      <c r="K1288" s="1">
        <v>2</v>
      </c>
      <c r="Q1288" s="2" t="s">
        <v>37</v>
      </c>
      <c r="R1288" s="1" t="s">
        <v>371</v>
      </c>
      <c r="S1288" s="1" t="str">
        <f t="shared" si="42"/>
        <v>BKT|Y|9999|8|AVR|</v>
      </c>
      <c r="T1288" s="2" t="str">
        <f t="shared" si="43"/>
        <v>OK</v>
      </c>
    </row>
    <row r="1289" spans="1:20" x14ac:dyDescent="0.25">
      <c r="A1289" s="1">
        <v>602049999</v>
      </c>
      <c r="B1289" s="1">
        <f>VLOOKUP(A1289,[1]Maestra!A$1:C$746,2,0)</f>
        <v>0</v>
      </c>
      <c r="C1289" s="1" t="str">
        <f>VLOOKUP(A1289,[1]Maestra!A$1:C$746,3,0)</f>
        <v>Cobranza de Imp. Avaladas</v>
      </c>
      <c r="D1289" s="1" t="s">
        <v>368</v>
      </c>
      <c r="E1289" s="1">
        <v>1</v>
      </c>
      <c r="F1289" s="1">
        <v>11</v>
      </c>
      <c r="G1289" s="1" t="s">
        <v>425</v>
      </c>
      <c r="H1289" s="1">
        <v>9999</v>
      </c>
      <c r="I1289" s="1">
        <v>8</v>
      </c>
      <c r="J1289" s="1" t="s">
        <v>413</v>
      </c>
      <c r="K1289" s="1">
        <v>1</v>
      </c>
      <c r="Q1289" s="2" t="s">
        <v>37</v>
      </c>
      <c r="R1289" s="1" t="s">
        <v>371</v>
      </c>
      <c r="S1289" s="1" t="str">
        <f t="shared" si="42"/>
        <v>BKT|Y|9999|8|AV1|</v>
      </c>
      <c r="T1289" s="2" t="str">
        <f t="shared" si="43"/>
        <v>OK</v>
      </c>
    </row>
    <row r="1290" spans="1:20" x14ac:dyDescent="0.25">
      <c r="A1290" s="1">
        <v>602049999</v>
      </c>
      <c r="B1290" s="1">
        <f>VLOOKUP(A1290,[1]Maestra!A$1:C$746,2,0)</f>
        <v>0</v>
      </c>
      <c r="C1290" s="1" t="str">
        <f>VLOOKUP(A1290,[1]Maestra!A$1:C$746,3,0)</f>
        <v>Cobranza de Imp. Avaladas</v>
      </c>
      <c r="D1290" s="1" t="s">
        <v>368</v>
      </c>
      <c r="E1290" s="1">
        <v>1</v>
      </c>
      <c r="F1290" s="1">
        <v>11</v>
      </c>
      <c r="G1290" s="1" t="s">
        <v>425</v>
      </c>
      <c r="H1290" s="1">
        <v>9999</v>
      </c>
      <c r="I1290" s="1">
        <v>8</v>
      </c>
      <c r="J1290" s="1" t="s">
        <v>413</v>
      </c>
      <c r="K1290" s="1">
        <v>2</v>
      </c>
      <c r="Q1290" s="2" t="s">
        <v>37</v>
      </c>
      <c r="R1290" s="1" t="s">
        <v>371</v>
      </c>
      <c r="S1290" s="1" t="str">
        <f t="shared" si="42"/>
        <v>BKT|Y|9999|8|AV1|</v>
      </c>
      <c r="T1290" s="2" t="str">
        <f t="shared" si="43"/>
        <v>OK</v>
      </c>
    </row>
    <row r="1291" spans="1:20" x14ac:dyDescent="0.25">
      <c r="A1291" s="1">
        <v>602049999</v>
      </c>
      <c r="B1291" s="1">
        <f>VLOOKUP(A1291,[1]Maestra!A$1:C$746,2,0)</f>
        <v>0</v>
      </c>
      <c r="C1291" s="1" t="str">
        <f>VLOOKUP(A1291,[1]Maestra!A$1:C$746,3,0)</f>
        <v>Cobranza de Imp. Avaladas</v>
      </c>
      <c r="D1291" s="1" t="s">
        <v>368</v>
      </c>
      <c r="E1291" s="1">
        <v>1</v>
      </c>
      <c r="F1291" s="1">
        <v>11</v>
      </c>
      <c r="G1291" s="1" t="s">
        <v>425</v>
      </c>
      <c r="H1291" s="1">
        <v>9999</v>
      </c>
      <c r="I1291" s="1">
        <v>8</v>
      </c>
      <c r="J1291" s="1" t="s">
        <v>414</v>
      </c>
      <c r="K1291" s="1">
        <v>1</v>
      </c>
      <c r="Q1291" s="2" t="s">
        <v>37</v>
      </c>
      <c r="R1291" s="1" t="s">
        <v>371</v>
      </c>
      <c r="S1291" s="1" t="str">
        <f t="shared" si="42"/>
        <v>BKT|Y|9999|8|AV2|</v>
      </c>
      <c r="T1291" s="2" t="str">
        <f t="shared" si="43"/>
        <v>OK</v>
      </c>
    </row>
    <row r="1292" spans="1:20" x14ac:dyDescent="0.25">
      <c r="A1292" s="1">
        <v>602049999</v>
      </c>
      <c r="B1292" s="1">
        <f>VLOOKUP(A1292,[1]Maestra!A$1:C$746,2,0)</f>
        <v>0</v>
      </c>
      <c r="C1292" s="1" t="str">
        <f>VLOOKUP(A1292,[1]Maestra!A$1:C$746,3,0)</f>
        <v>Cobranza de Imp. Avaladas</v>
      </c>
      <c r="D1292" s="1" t="s">
        <v>368</v>
      </c>
      <c r="E1292" s="1">
        <v>1</v>
      </c>
      <c r="F1292" s="1">
        <v>11</v>
      </c>
      <c r="G1292" s="1" t="s">
        <v>425</v>
      </c>
      <c r="H1292" s="1">
        <v>9999</v>
      </c>
      <c r="I1292" s="1">
        <v>8</v>
      </c>
      <c r="J1292" s="1" t="s">
        <v>414</v>
      </c>
      <c r="K1292" s="1">
        <v>2</v>
      </c>
      <c r="Q1292" s="2" t="s">
        <v>37</v>
      </c>
      <c r="R1292" s="1" t="s">
        <v>371</v>
      </c>
      <c r="S1292" s="1" t="str">
        <f t="shared" si="42"/>
        <v>BKT|Y|9999|8|AV2|</v>
      </c>
      <c r="T1292" s="2" t="str">
        <f t="shared" si="43"/>
        <v>OK</v>
      </c>
    </row>
    <row r="1293" spans="1:20" x14ac:dyDescent="0.25">
      <c r="A1293" s="1">
        <v>602049999</v>
      </c>
      <c r="B1293" s="1">
        <f>VLOOKUP(A1293,[1]Maestra!A$1:C$746,2,0)</f>
        <v>0</v>
      </c>
      <c r="C1293" s="1" t="str">
        <f>VLOOKUP(A1293,[1]Maestra!A$1:C$746,3,0)</f>
        <v>Cobranza de Imp. Avaladas</v>
      </c>
      <c r="D1293" s="1" t="s">
        <v>368</v>
      </c>
      <c r="E1293" s="1">
        <v>1</v>
      </c>
      <c r="F1293" s="1">
        <v>12</v>
      </c>
      <c r="G1293" s="1" t="s">
        <v>432</v>
      </c>
      <c r="H1293" s="1">
        <v>10</v>
      </c>
      <c r="I1293" s="1">
        <v>1</v>
      </c>
      <c r="J1293" s="1" t="s">
        <v>433</v>
      </c>
      <c r="K1293" s="1">
        <v>1</v>
      </c>
      <c r="Q1293" s="2" t="s">
        <v>37</v>
      </c>
      <c r="R1293" s="1" t="s">
        <v>371</v>
      </c>
      <c r="S1293" s="1" t="str">
        <f t="shared" si="42"/>
        <v>BKT|C|10|1|CAA|</v>
      </c>
      <c r="T1293" s="2" t="str">
        <f t="shared" si="43"/>
        <v>OK</v>
      </c>
    </row>
    <row r="1294" spans="1:20" x14ac:dyDescent="0.25">
      <c r="A1294" s="1">
        <v>602049999</v>
      </c>
      <c r="B1294" s="1">
        <f>VLOOKUP(A1294,[1]Maestra!A$1:C$746,2,0)</f>
        <v>0</v>
      </c>
      <c r="C1294" s="1" t="str">
        <f>VLOOKUP(A1294,[1]Maestra!A$1:C$746,3,0)</f>
        <v>Cobranza de Imp. Avaladas</v>
      </c>
      <c r="D1294" s="1" t="s">
        <v>368</v>
      </c>
      <c r="E1294" s="1">
        <v>1</v>
      </c>
      <c r="F1294" s="1">
        <v>12</v>
      </c>
      <c r="G1294" s="1" t="s">
        <v>432</v>
      </c>
      <c r="H1294" s="1">
        <v>10</v>
      </c>
      <c r="I1294" s="1">
        <v>1</v>
      </c>
      <c r="J1294" s="1" t="s">
        <v>434</v>
      </c>
      <c r="K1294" s="1">
        <v>1</v>
      </c>
      <c r="Q1294" s="2" t="s">
        <v>37</v>
      </c>
      <c r="R1294" s="1" t="s">
        <v>371</v>
      </c>
      <c r="S1294" s="1" t="str">
        <f t="shared" si="42"/>
        <v>BKT|C|10|1|CAV|</v>
      </c>
      <c r="T1294" s="2" t="str">
        <f t="shared" si="43"/>
        <v>OK</v>
      </c>
    </row>
    <row r="1295" spans="1:20" x14ac:dyDescent="0.25">
      <c r="A1295" s="1">
        <v>602049999</v>
      </c>
      <c r="B1295" s="1">
        <f>VLOOKUP(A1295,[1]Maestra!A$1:C$746,2,0)</f>
        <v>0</v>
      </c>
      <c r="C1295" s="1" t="str">
        <f>VLOOKUP(A1295,[1]Maestra!A$1:C$746,3,0)</f>
        <v>Cobranza de Imp. Avaladas</v>
      </c>
      <c r="D1295" s="1" t="s">
        <v>368</v>
      </c>
      <c r="E1295" s="1">
        <v>1</v>
      </c>
      <c r="F1295" s="1">
        <v>12</v>
      </c>
      <c r="G1295" s="1" t="s">
        <v>432</v>
      </c>
      <c r="H1295" s="1">
        <v>10</v>
      </c>
      <c r="I1295" s="1">
        <v>1</v>
      </c>
      <c r="J1295" s="1">
        <v>9999</v>
      </c>
      <c r="K1295" s="1">
        <v>0</v>
      </c>
      <c r="Q1295" s="2" t="s">
        <v>37</v>
      </c>
      <c r="R1295" s="1" t="s">
        <v>371</v>
      </c>
      <c r="S1295" s="1" t="str">
        <f t="shared" si="42"/>
        <v>BKT|C|10|1|9999|</v>
      </c>
      <c r="T1295" s="2" t="str">
        <f t="shared" si="43"/>
        <v>OK</v>
      </c>
    </row>
    <row r="1296" spans="1:20" x14ac:dyDescent="0.25">
      <c r="A1296" s="1">
        <v>602049999</v>
      </c>
      <c r="B1296" s="1">
        <f>VLOOKUP(A1296,[1]Maestra!A$1:C$746,2,0)</f>
        <v>0</v>
      </c>
      <c r="C1296" s="1" t="str">
        <f>VLOOKUP(A1296,[1]Maestra!A$1:C$746,3,0)</f>
        <v>Cobranza de Imp. Avaladas</v>
      </c>
      <c r="D1296" s="1" t="s">
        <v>368</v>
      </c>
      <c r="E1296" s="1">
        <v>1</v>
      </c>
      <c r="F1296" s="1">
        <v>12</v>
      </c>
      <c r="G1296" s="1" t="s">
        <v>432</v>
      </c>
      <c r="H1296" s="1">
        <v>10</v>
      </c>
      <c r="I1296" s="1">
        <v>2</v>
      </c>
      <c r="J1296" s="1" t="s">
        <v>435</v>
      </c>
      <c r="K1296" s="1">
        <v>1</v>
      </c>
      <c r="Q1296" s="2" t="s">
        <v>37</v>
      </c>
      <c r="R1296" s="1" t="s">
        <v>371</v>
      </c>
      <c r="S1296" s="1" t="str">
        <f t="shared" si="42"/>
        <v>BKT|C|10|2|CPA|</v>
      </c>
      <c r="T1296" s="2" t="str">
        <f t="shared" si="43"/>
        <v>OK</v>
      </c>
    </row>
    <row r="1297" spans="1:20" x14ac:dyDescent="0.25">
      <c r="A1297" s="1">
        <v>602049999</v>
      </c>
      <c r="B1297" s="1">
        <f>VLOOKUP(A1297,[1]Maestra!A$1:C$746,2,0)</f>
        <v>0</v>
      </c>
      <c r="C1297" s="1" t="str">
        <f>VLOOKUP(A1297,[1]Maestra!A$1:C$746,3,0)</f>
        <v>Cobranza de Imp. Avaladas</v>
      </c>
      <c r="D1297" s="1" t="s">
        <v>368</v>
      </c>
      <c r="E1297" s="1">
        <v>1</v>
      </c>
      <c r="F1297" s="1">
        <v>12</v>
      </c>
      <c r="G1297" s="1" t="s">
        <v>432</v>
      </c>
      <c r="H1297" s="1">
        <v>10</v>
      </c>
      <c r="I1297" s="1">
        <v>2</v>
      </c>
      <c r="J1297" s="1">
        <v>9999</v>
      </c>
      <c r="K1297" s="1">
        <v>0</v>
      </c>
      <c r="Q1297" s="2" t="s">
        <v>37</v>
      </c>
      <c r="R1297" s="1" t="s">
        <v>371</v>
      </c>
      <c r="S1297" s="1" t="str">
        <f t="shared" si="42"/>
        <v>BKT|C|10|2|9999|</v>
      </c>
      <c r="T1297" s="2" t="str">
        <f t="shared" si="43"/>
        <v>OK</v>
      </c>
    </row>
    <row r="1298" spans="1:20" x14ac:dyDescent="0.25">
      <c r="A1298" s="1">
        <v>602049999</v>
      </c>
      <c r="B1298" s="1">
        <f>VLOOKUP(A1298,[1]Maestra!A$1:C$746,2,0)</f>
        <v>0</v>
      </c>
      <c r="C1298" s="1" t="str">
        <f>VLOOKUP(A1298,[1]Maestra!A$1:C$746,3,0)</f>
        <v>Cobranza de Imp. Avaladas</v>
      </c>
      <c r="D1298" s="1" t="s">
        <v>368</v>
      </c>
      <c r="E1298" s="1">
        <v>1</v>
      </c>
      <c r="F1298" s="1">
        <v>12</v>
      </c>
      <c r="G1298" s="1" t="s">
        <v>432</v>
      </c>
      <c r="H1298" s="1">
        <v>10</v>
      </c>
      <c r="I1298" s="1">
        <v>4</v>
      </c>
      <c r="J1298" s="1">
        <v>9999</v>
      </c>
      <c r="K1298" s="1">
        <v>0</v>
      </c>
      <c r="Q1298" s="2" t="s">
        <v>37</v>
      </c>
      <c r="R1298" s="1" t="s">
        <v>371</v>
      </c>
      <c r="S1298" s="1" t="str">
        <f t="shared" si="42"/>
        <v>BKT|C|10|4|9999|</v>
      </c>
      <c r="T1298" s="2" t="str">
        <f t="shared" si="43"/>
        <v>OK</v>
      </c>
    </row>
    <row r="1299" spans="1:20" x14ac:dyDescent="0.25">
      <c r="A1299" s="1">
        <v>602049999</v>
      </c>
      <c r="B1299" s="1">
        <f>VLOOKUP(A1299,[1]Maestra!A$1:C$746,2,0)</f>
        <v>0</v>
      </c>
      <c r="C1299" s="1" t="str">
        <f>VLOOKUP(A1299,[1]Maestra!A$1:C$746,3,0)</f>
        <v>Cobranza de Imp. Avaladas</v>
      </c>
      <c r="D1299" s="1" t="s">
        <v>368</v>
      </c>
      <c r="E1299" s="1">
        <v>1</v>
      </c>
      <c r="F1299" s="1">
        <v>12</v>
      </c>
      <c r="G1299" s="1" t="s">
        <v>432</v>
      </c>
      <c r="H1299" s="1">
        <v>10</v>
      </c>
      <c r="I1299" s="1">
        <v>9</v>
      </c>
      <c r="J1299" s="1" t="s">
        <v>436</v>
      </c>
      <c r="K1299" s="1">
        <v>0</v>
      </c>
      <c r="Q1299" s="2" t="s">
        <v>37</v>
      </c>
      <c r="R1299" s="1" t="s">
        <v>371</v>
      </c>
      <c r="S1299" s="1" t="str">
        <f t="shared" si="42"/>
        <v>BKT|C|10|9|CAJ|</v>
      </c>
      <c r="T1299" s="2" t="str">
        <f t="shared" si="43"/>
        <v>OK</v>
      </c>
    </row>
    <row r="1300" spans="1:20" x14ac:dyDescent="0.25">
      <c r="A1300" s="1">
        <v>602049999</v>
      </c>
      <c r="B1300" s="1">
        <f>VLOOKUP(A1300,[1]Maestra!A$1:C$746,2,0)</f>
        <v>0</v>
      </c>
      <c r="C1300" s="1" t="str">
        <f>VLOOKUP(A1300,[1]Maestra!A$1:C$746,3,0)</f>
        <v>Cobranza de Imp. Avaladas</v>
      </c>
      <c r="D1300" s="1" t="s">
        <v>368</v>
      </c>
      <c r="E1300" s="1">
        <v>1</v>
      </c>
      <c r="F1300" s="1">
        <v>12</v>
      </c>
      <c r="G1300" s="1" t="s">
        <v>432</v>
      </c>
      <c r="H1300" s="1">
        <v>10</v>
      </c>
      <c r="I1300" s="1">
        <v>9</v>
      </c>
      <c r="J1300" s="1" t="s">
        <v>436</v>
      </c>
      <c r="K1300" s="1">
        <v>1</v>
      </c>
      <c r="Q1300" s="2" t="s">
        <v>37</v>
      </c>
      <c r="R1300" s="1" t="s">
        <v>371</v>
      </c>
      <c r="S1300" s="1" t="str">
        <f t="shared" si="42"/>
        <v>BKT|C|10|9|CAJ|</v>
      </c>
      <c r="T1300" s="2" t="str">
        <f t="shared" si="43"/>
        <v>OK</v>
      </c>
    </row>
    <row r="1301" spans="1:20" x14ac:dyDescent="0.25">
      <c r="A1301" s="1">
        <v>602049999</v>
      </c>
      <c r="B1301" s="1">
        <f>VLOOKUP(A1301,[1]Maestra!A$1:C$746,2,0)</f>
        <v>0</v>
      </c>
      <c r="C1301" s="1" t="str">
        <f>VLOOKUP(A1301,[1]Maestra!A$1:C$746,3,0)</f>
        <v>Cobranza de Imp. Avaladas</v>
      </c>
      <c r="D1301" s="1" t="s">
        <v>368</v>
      </c>
      <c r="E1301" s="1">
        <v>1</v>
      </c>
      <c r="F1301" s="1">
        <v>12</v>
      </c>
      <c r="G1301" s="1" t="s">
        <v>432</v>
      </c>
      <c r="H1301" s="1">
        <v>10</v>
      </c>
      <c r="I1301" s="1">
        <v>9</v>
      </c>
      <c r="J1301" s="1" t="s">
        <v>436</v>
      </c>
      <c r="K1301" s="1">
        <v>2</v>
      </c>
      <c r="Q1301" s="2" t="s">
        <v>37</v>
      </c>
      <c r="R1301" s="1" t="s">
        <v>371</v>
      </c>
      <c r="S1301" s="1" t="str">
        <f t="shared" si="42"/>
        <v>BKT|C|10|9|CAJ|</v>
      </c>
      <c r="T1301" s="2" t="str">
        <f t="shared" si="43"/>
        <v>OK</v>
      </c>
    </row>
    <row r="1302" spans="1:20" x14ac:dyDescent="0.25">
      <c r="A1302" s="1">
        <v>602049999</v>
      </c>
      <c r="B1302" s="1">
        <f>VLOOKUP(A1302,[1]Maestra!A$1:C$746,2,0)</f>
        <v>0</v>
      </c>
      <c r="C1302" s="1" t="str">
        <f>VLOOKUP(A1302,[1]Maestra!A$1:C$746,3,0)</f>
        <v>Cobranza de Imp. Avaladas</v>
      </c>
      <c r="D1302" s="1" t="s">
        <v>368</v>
      </c>
      <c r="E1302" s="1">
        <v>1</v>
      </c>
      <c r="F1302" s="1">
        <v>12</v>
      </c>
      <c r="G1302" s="1" t="s">
        <v>432</v>
      </c>
      <c r="H1302" s="1">
        <v>10</v>
      </c>
      <c r="I1302" s="1">
        <v>9</v>
      </c>
      <c r="J1302" s="1" t="s">
        <v>437</v>
      </c>
      <c r="K1302" s="1">
        <v>1</v>
      </c>
      <c r="Q1302" s="2" t="s">
        <v>37</v>
      </c>
      <c r="R1302" s="1" t="s">
        <v>371</v>
      </c>
      <c r="S1302" s="1" t="str">
        <f t="shared" si="42"/>
        <v>BKT|C|10|9|CAR|</v>
      </c>
      <c r="T1302" s="2" t="str">
        <f t="shared" si="43"/>
        <v>OK</v>
      </c>
    </row>
    <row r="1303" spans="1:20" x14ac:dyDescent="0.25">
      <c r="A1303" s="1">
        <v>602049999</v>
      </c>
      <c r="B1303" s="1">
        <f>VLOOKUP(A1303,[1]Maestra!A$1:C$746,2,0)</f>
        <v>0</v>
      </c>
      <c r="C1303" s="1" t="str">
        <f>VLOOKUP(A1303,[1]Maestra!A$1:C$746,3,0)</f>
        <v>Cobranza de Imp. Avaladas</v>
      </c>
      <c r="D1303" s="1" t="s">
        <v>368</v>
      </c>
      <c r="E1303" s="1">
        <v>1</v>
      </c>
      <c r="F1303" s="1">
        <v>12</v>
      </c>
      <c r="G1303" s="1" t="s">
        <v>432</v>
      </c>
      <c r="H1303" s="1">
        <v>10</v>
      </c>
      <c r="I1303" s="1">
        <v>9</v>
      </c>
      <c r="J1303" s="1" t="s">
        <v>438</v>
      </c>
      <c r="K1303" s="1">
        <v>1</v>
      </c>
      <c r="Q1303" s="2" t="s">
        <v>37</v>
      </c>
      <c r="R1303" s="1" t="s">
        <v>371</v>
      </c>
      <c r="S1303" s="1" t="str">
        <f t="shared" si="42"/>
        <v>BKT|C|10|9|CA1|</v>
      </c>
      <c r="T1303" s="2" t="str">
        <f t="shared" si="43"/>
        <v>OK</v>
      </c>
    </row>
    <row r="1304" spans="1:20" x14ac:dyDescent="0.25">
      <c r="A1304" s="1">
        <v>602049999</v>
      </c>
      <c r="B1304" s="1">
        <f>VLOOKUP(A1304,[1]Maestra!A$1:C$746,2,0)</f>
        <v>0</v>
      </c>
      <c r="C1304" s="1" t="str">
        <f>VLOOKUP(A1304,[1]Maestra!A$1:C$746,3,0)</f>
        <v>Cobranza de Imp. Avaladas</v>
      </c>
      <c r="D1304" s="1" t="s">
        <v>368</v>
      </c>
      <c r="E1304" s="1">
        <v>1</v>
      </c>
      <c r="F1304" s="1">
        <v>12</v>
      </c>
      <c r="G1304" s="1" t="s">
        <v>432</v>
      </c>
      <c r="H1304" s="1">
        <v>10</v>
      </c>
      <c r="I1304" s="1">
        <v>9</v>
      </c>
      <c r="J1304" s="1" t="s">
        <v>439</v>
      </c>
      <c r="K1304" s="1">
        <v>1</v>
      </c>
      <c r="Q1304" s="2" t="s">
        <v>37</v>
      </c>
      <c r="R1304" s="1" t="s">
        <v>371</v>
      </c>
      <c r="S1304" s="1" t="str">
        <f t="shared" si="42"/>
        <v>BKT|C|10|9|CA2|</v>
      </c>
      <c r="T1304" s="2" t="str">
        <f t="shared" si="43"/>
        <v>OK</v>
      </c>
    </row>
    <row r="1305" spans="1:20" x14ac:dyDescent="0.25">
      <c r="A1305" s="1">
        <v>602049999</v>
      </c>
      <c r="B1305" s="1">
        <f>VLOOKUP(A1305,[1]Maestra!A$1:C$746,2,0)</f>
        <v>0</v>
      </c>
      <c r="C1305" s="1" t="str">
        <f>VLOOKUP(A1305,[1]Maestra!A$1:C$746,3,0)</f>
        <v>Cobranza de Imp. Avaladas</v>
      </c>
      <c r="D1305" s="1" t="s">
        <v>368</v>
      </c>
      <c r="E1305" s="1">
        <v>1</v>
      </c>
      <c r="F1305" s="1">
        <v>12</v>
      </c>
      <c r="G1305" s="1" t="s">
        <v>432</v>
      </c>
      <c r="H1305" s="1">
        <v>15</v>
      </c>
      <c r="I1305" s="1">
        <v>1</v>
      </c>
      <c r="J1305" s="1">
        <v>9999</v>
      </c>
      <c r="K1305" s="1">
        <v>0</v>
      </c>
      <c r="Q1305" s="2" t="s">
        <v>37</v>
      </c>
      <c r="R1305" s="1" t="s">
        <v>371</v>
      </c>
      <c r="S1305" s="1" t="str">
        <f t="shared" si="42"/>
        <v>BKT|C|15|1|9999|</v>
      </c>
      <c r="T1305" s="2" t="str">
        <f t="shared" si="43"/>
        <v>OK</v>
      </c>
    </row>
    <row r="1306" spans="1:20" x14ac:dyDescent="0.25">
      <c r="A1306" s="1">
        <v>602049999</v>
      </c>
      <c r="B1306" s="1">
        <f>VLOOKUP(A1306,[1]Maestra!A$1:C$746,2,0)</f>
        <v>0</v>
      </c>
      <c r="C1306" s="1" t="str">
        <f>VLOOKUP(A1306,[1]Maestra!A$1:C$746,3,0)</f>
        <v>Cobranza de Imp. Avaladas</v>
      </c>
      <c r="D1306" s="1" t="s">
        <v>368</v>
      </c>
      <c r="E1306" s="1">
        <v>1</v>
      </c>
      <c r="F1306" s="1">
        <v>12</v>
      </c>
      <c r="G1306" s="1" t="s">
        <v>432</v>
      </c>
      <c r="H1306" s="1">
        <v>15</v>
      </c>
      <c r="I1306" s="1">
        <v>2</v>
      </c>
      <c r="J1306" s="1">
        <v>9999</v>
      </c>
      <c r="K1306" s="1">
        <v>0</v>
      </c>
      <c r="Q1306" s="2" t="s">
        <v>37</v>
      </c>
      <c r="R1306" s="1" t="s">
        <v>371</v>
      </c>
      <c r="S1306" s="1" t="str">
        <f t="shared" si="42"/>
        <v>BKT|C|15|2|9999|</v>
      </c>
      <c r="T1306" s="2" t="str">
        <f t="shared" si="43"/>
        <v>OK</v>
      </c>
    </row>
    <row r="1307" spans="1:20" x14ac:dyDescent="0.25">
      <c r="A1307" s="1">
        <v>602049999</v>
      </c>
      <c r="B1307" s="1">
        <f>VLOOKUP(A1307,[1]Maestra!A$1:C$746,2,0)</f>
        <v>0</v>
      </c>
      <c r="C1307" s="1" t="str">
        <f>VLOOKUP(A1307,[1]Maestra!A$1:C$746,3,0)</f>
        <v>Cobranza de Imp. Avaladas</v>
      </c>
      <c r="D1307" s="1" t="s">
        <v>368</v>
      </c>
      <c r="E1307" s="1">
        <v>1</v>
      </c>
      <c r="F1307" s="1">
        <v>12</v>
      </c>
      <c r="G1307" s="1" t="s">
        <v>432</v>
      </c>
      <c r="H1307" s="1">
        <v>15</v>
      </c>
      <c r="I1307" s="1">
        <v>4</v>
      </c>
      <c r="J1307" s="1">
        <v>9999</v>
      </c>
      <c r="K1307" s="1">
        <v>0</v>
      </c>
      <c r="Q1307" s="2" t="s">
        <v>37</v>
      </c>
      <c r="R1307" s="1" t="s">
        <v>371</v>
      </c>
      <c r="S1307" s="1" t="str">
        <f t="shared" si="42"/>
        <v>BKT|C|15|4|9999|</v>
      </c>
      <c r="T1307" s="2" t="str">
        <f t="shared" si="43"/>
        <v>OK</v>
      </c>
    </row>
    <row r="1308" spans="1:20" x14ac:dyDescent="0.25">
      <c r="A1308" s="1">
        <v>602049999</v>
      </c>
      <c r="B1308" s="1">
        <f>VLOOKUP(A1308,[1]Maestra!A$1:C$746,2,0)</f>
        <v>0</v>
      </c>
      <c r="C1308" s="1" t="str">
        <f>VLOOKUP(A1308,[1]Maestra!A$1:C$746,3,0)</f>
        <v>Cobranza de Imp. Avaladas</v>
      </c>
      <c r="D1308" s="1" t="s">
        <v>368</v>
      </c>
      <c r="E1308" s="1">
        <v>1</v>
      </c>
      <c r="F1308" s="1">
        <v>12</v>
      </c>
      <c r="G1308" s="1" t="s">
        <v>432</v>
      </c>
      <c r="H1308" s="1">
        <v>45</v>
      </c>
      <c r="I1308" s="1">
        <v>1</v>
      </c>
      <c r="J1308" s="1">
        <v>9999</v>
      </c>
      <c r="K1308" s="1">
        <v>0</v>
      </c>
      <c r="Q1308" s="2" t="s">
        <v>37</v>
      </c>
      <c r="R1308" s="1" t="s">
        <v>371</v>
      </c>
      <c r="S1308" s="1" t="str">
        <f t="shared" si="42"/>
        <v>BKT|C|45|1|9999|</v>
      </c>
      <c r="T1308" s="2" t="str">
        <f t="shared" si="43"/>
        <v>OK</v>
      </c>
    </row>
    <row r="1309" spans="1:20" x14ac:dyDescent="0.25">
      <c r="A1309" s="1">
        <v>602049999</v>
      </c>
      <c r="B1309" s="1">
        <f>VLOOKUP(A1309,[1]Maestra!A$1:C$746,2,0)</f>
        <v>0</v>
      </c>
      <c r="C1309" s="1" t="str">
        <f>VLOOKUP(A1309,[1]Maestra!A$1:C$746,3,0)</f>
        <v>Cobranza de Imp. Avaladas</v>
      </c>
      <c r="D1309" s="1" t="s">
        <v>368</v>
      </c>
      <c r="E1309" s="1">
        <v>1</v>
      </c>
      <c r="F1309" s="1">
        <v>12</v>
      </c>
      <c r="G1309" s="1" t="s">
        <v>432</v>
      </c>
      <c r="H1309" s="1">
        <v>9999</v>
      </c>
      <c r="I1309" s="1">
        <v>1</v>
      </c>
      <c r="J1309" s="1" t="s">
        <v>433</v>
      </c>
      <c r="K1309" s="1">
        <v>1</v>
      </c>
      <c r="Q1309" s="2" t="s">
        <v>37</v>
      </c>
      <c r="R1309" s="1" t="s">
        <v>371</v>
      </c>
      <c r="S1309" s="1" t="str">
        <f t="shared" si="42"/>
        <v>BKT|C|9999|1|CAA|</v>
      </c>
      <c r="T1309" s="2" t="str">
        <f t="shared" si="43"/>
        <v>OK</v>
      </c>
    </row>
    <row r="1310" spans="1:20" x14ac:dyDescent="0.25">
      <c r="A1310" s="1">
        <v>602049999</v>
      </c>
      <c r="B1310" s="1">
        <f>VLOOKUP(A1310,[1]Maestra!A$1:C$746,2,0)</f>
        <v>0</v>
      </c>
      <c r="C1310" s="1" t="str">
        <f>VLOOKUP(A1310,[1]Maestra!A$1:C$746,3,0)</f>
        <v>Cobranza de Imp. Avaladas</v>
      </c>
      <c r="D1310" s="1" t="s">
        <v>368</v>
      </c>
      <c r="E1310" s="1">
        <v>1</v>
      </c>
      <c r="F1310" s="1">
        <v>12</v>
      </c>
      <c r="G1310" s="1" t="s">
        <v>432</v>
      </c>
      <c r="H1310" s="1">
        <v>9999</v>
      </c>
      <c r="I1310" s="1">
        <v>1</v>
      </c>
      <c r="J1310" s="1" t="s">
        <v>434</v>
      </c>
      <c r="K1310" s="1">
        <v>1</v>
      </c>
      <c r="Q1310" s="2" t="s">
        <v>37</v>
      </c>
      <c r="R1310" s="1" t="s">
        <v>371</v>
      </c>
      <c r="S1310" s="1" t="str">
        <f t="shared" si="42"/>
        <v>BKT|C|9999|1|CAV|</v>
      </c>
      <c r="T1310" s="2" t="str">
        <f t="shared" si="43"/>
        <v>OK</v>
      </c>
    </row>
    <row r="1311" spans="1:20" x14ac:dyDescent="0.25">
      <c r="A1311" s="1">
        <v>602049999</v>
      </c>
      <c r="B1311" s="1">
        <f>VLOOKUP(A1311,[1]Maestra!A$1:C$746,2,0)</f>
        <v>0</v>
      </c>
      <c r="C1311" s="1" t="str">
        <f>VLOOKUP(A1311,[1]Maestra!A$1:C$746,3,0)</f>
        <v>Cobranza de Imp. Avaladas</v>
      </c>
      <c r="D1311" s="1" t="s">
        <v>368</v>
      </c>
      <c r="E1311" s="1">
        <v>1</v>
      </c>
      <c r="F1311" s="1">
        <v>12</v>
      </c>
      <c r="G1311" s="1" t="s">
        <v>432</v>
      </c>
      <c r="H1311" s="1">
        <v>9999</v>
      </c>
      <c r="I1311" s="1">
        <v>1</v>
      </c>
      <c r="J1311" s="1">
        <v>9999</v>
      </c>
      <c r="K1311" s="1">
        <v>0</v>
      </c>
      <c r="Q1311" s="2" t="s">
        <v>37</v>
      </c>
      <c r="R1311" s="1" t="s">
        <v>371</v>
      </c>
      <c r="S1311" s="1" t="str">
        <f t="shared" si="42"/>
        <v>BKT|C|9999|1|9999|</v>
      </c>
      <c r="T1311" s="2" t="str">
        <f t="shared" si="43"/>
        <v>OK</v>
      </c>
    </row>
    <row r="1312" spans="1:20" x14ac:dyDescent="0.25">
      <c r="A1312" s="1">
        <v>602049999</v>
      </c>
      <c r="B1312" s="1">
        <f>VLOOKUP(A1312,[1]Maestra!A$1:C$746,2,0)</f>
        <v>0</v>
      </c>
      <c r="C1312" s="1" t="str">
        <f>VLOOKUP(A1312,[1]Maestra!A$1:C$746,3,0)</f>
        <v>Cobranza de Imp. Avaladas</v>
      </c>
      <c r="D1312" s="1" t="s">
        <v>368</v>
      </c>
      <c r="E1312" s="1">
        <v>1</v>
      </c>
      <c r="F1312" s="1">
        <v>12</v>
      </c>
      <c r="G1312" s="1" t="s">
        <v>432</v>
      </c>
      <c r="H1312" s="1">
        <v>9999</v>
      </c>
      <c r="I1312" s="1">
        <v>2</v>
      </c>
      <c r="J1312" s="1" t="s">
        <v>435</v>
      </c>
      <c r="K1312" s="1">
        <v>1</v>
      </c>
      <c r="Q1312" s="2" t="s">
        <v>37</v>
      </c>
      <c r="R1312" s="1" t="s">
        <v>371</v>
      </c>
      <c r="S1312" s="1" t="str">
        <f t="shared" si="42"/>
        <v>BKT|C|9999|2|CPA|</v>
      </c>
      <c r="T1312" s="2" t="str">
        <f t="shared" si="43"/>
        <v>OK</v>
      </c>
    </row>
    <row r="1313" spans="1:20" x14ac:dyDescent="0.25">
      <c r="A1313" s="1">
        <v>602049999</v>
      </c>
      <c r="B1313" s="1">
        <f>VLOOKUP(A1313,[1]Maestra!A$1:C$746,2,0)</f>
        <v>0</v>
      </c>
      <c r="C1313" s="1" t="str">
        <f>VLOOKUP(A1313,[1]Maestra!A$1:C$746,3,0)</f>
        <v>Cobranza de Imp. Avaladas</v>
      </c>
      <c r="D1313" s="1" t="s">
        <v>368</v>
      </c>
      <c r="E1313" s="1">
        <v>1</v>
      </c>
      <c r="F1313" s="1">
        <v>12</v>
      </c>
      <c r="G1313" s="1" t="s">
        <v>432</v>
      </c>
      <c r="H1313" s="1">
        <v>9999</v>
      </c>
      <c r="I1313" s="1">
        <v>2</v>
      </c>
      <c r="J1313" s="1">
        <v>9999</v>
      </c>
      <c r="K1313" s="1">
        <v>0</v>
      </c>
      <c r="Q1313" s="2" t="s">
        <v>37</v>
      </c>
      <c r="R1313" s="1" t="s">
        <v>371</v>
      </c>
      <c r="S1313" s="1" t="str">
        <f t="shared" si="42"/>
        <v>BKT|C|9999|2|9999|</v>
      </c>
      <c r="T1313" s="2" t="str">
        <f t="shared" si="43"/>
        <v>OK</v>
      </c>
    </row>
    <row r="1314" spans="1:20" x14ac:dyDescent="0.25">
      <c r="A1314" s="1">
        <v>602049999</v>
      </c>
      <c r="B1314" s="1">
        <f>VLOOKUP(A1314,[1]Maestra!A$1:C$746,2,0)</f>
        <v>0</v>
      </c>
      <c r="C1314" s="1" t="str">
        <f>VLOOKUP(A1314,[1]Maestra!A$1:C$746,3,0)</f>
        <v>Cobranza de Imp. Avaladas</v>
      </c>
      <c r="D1314" s="1" t="s">
        <v>368</v>
      </c>
      <c r="E1314" s="1">
        <v>1</v>
      </c>
      <c r="F1314" s="1">
        <v>12</v>
      </c>
      <c r="G1314" s="1" t="s">
        <v>432</v>
      </c>
      <c r="H1314" s="1">
        <v>9999</v>
      </c>
      <c r="I1314" s="1">
        <v>4</v>
      </c>
      <c r="J1314" s="1">
        <v>9999</v>
      </c>
      <c r="K1314" s="1">
        <v>0</v>
      </c>
      <c r="Q1314" s="2" t="s">
        <v>37</v>
      </c>
      <c r="R1314" s="1" t="s">
        <v>371</v>
      </c>
      <c r="S1314" s="1" t="str">
        <f t="shared" si="42"/>
        <v>BKT|C|9999|4|9999|</v>
      </c>
      <c r="T1314" s="2" t="str">
        <f t="shared" si="43"/>
        <v>OK</v>
      </c>
    </row>
    <row r="1315" spans="1:20" x14ac:dyDescent="0.25">
      <c r="A1315" s="1">
        <v>602049999</v>
      </c>
      <c r="B1315" s="1">
        <f>VLOOKUP(A1315,[1]Maestra!A$1:C$746,2,0)</f>
        <v>0</v>
      </c>
      <c r="C1315" s="1" t="str">
        <f>VLOOKUP(A1315,[1]Maestra!A$1:C$746,3,0)</f>
        <v>Cobranza de Imp. Avaladas</v>
      </c>
      <c r="D1315" s="1" t="s">
        <v>368</v>
      </c>
      <c r="E1315" s="1">
        <v>1</v>
      </c>
      <c r="F1315" s="1">
        <v>12</v>
      </c>
      <c r="G1315" s="1" t="s">
        <v>432</v>
      </c>
      <c r="H1315" s="1">
        <v>9999</v>
      </c>
      <c r="I1315" s="1">
        <v>9</v>
      </c>
      <c r="J1315" s="1" t="s">
        <v>436</v>
      </c>
      <c r="K1315" s="1">
        <v>0</v>
      </c>
      <c r="Q1315" s="2" t="s">
        <v>37</v>
      </c>
      <c r="R1315" s="1" t="s">
        <v>371</v>
      </c>
      <c r="S1315" s="1" t="str">
        <f t="shared" si="42"/>
        <v>BKT|C|9999|9|CAJ|</v>
      </c>
      <c r="T1315" s="2" t="str">
        <f t="shared" si="43"/>
        <v>OK</v>
      </c>
    </row>
    <row r="1316" spans="1:20" x14ac:dyDescent="0.25">
      <c r="A1316" s="1">
        <v>602049999</v>
      </c>
      <c r="B1316" s="1">
        <f>VLOOKUP(A1316,[1]Maestra!A$1:C$746,2,0)</f>
        <v>0</v>
      </c>
      <c r="C1316" s="1" t="str">
        <f>VLOOKUP(A1316,[1]Maestra!A$1:C$746,3,0)</f>
        <v>Cobranza de Imp. Avaladas</v>
      </c>
      <c r="D1316" s="1" t="s">
        <v>368</v>
      </c>
      <c r="E1316" s="1">
        <v>1</v>
      </c>
      <c r="F1316" s="1">
        <v>12</v>
      </c>
      <c r="G1316" s="1" t="s">
        <v>432</v>
      </c>
      <c r="H1316" s="1">
        <v>9999</v>
      </c>
      <c r="I1316" s="1">
        <v>9</v>
      </c>
      <c r="J1316" s="1" t="s">
        <v>436</v>
      </c>
      <c r="K1316" s="1">
        <v>1</v>
      </c>
      <c r="Q1316" s="2" t="s">
        <v>37</v>
      </c>
      <c r="R1316" s="1" t="s">
        <v>371</v>
      </c>
      <c r="S1316" s="1" t="str">
        <f t="shared" si="42"/>
        <v>BKT|C|9999|9|CAJ|</v>
      </c>
      <c r="T1316" s="2" t="str">
        <f t="shared" si="43"/>
        <v>OK</v>
      </c>
    </row>
    <row r="1317" spans="1:20" x14ac:dyDescent="0.25">
      <c r="A1317" s="1">
        <v>602049999</v>
      </c>
      <c r="B1317" s="1">
        <f>VLOOKUP(A1317,[1]Maestra!A$1:C$746,2,0)</f>
        <v>0</v>
      </c>
      <c r="C1317" s="1" t="str">
        <f>VLOOKUP(A1317,[1]Maestra!A$1:C$746,3,0)</f>
        <v>Cobranza de Imp. Avaladas</v>
      </c>
      <c r="D1317" s="1" t="s">
        <v>368</v>
      </c>
      <c r="E1317" s="1">
        <v>1</v>
      </c>
      <c r="F1317" s="1">
        <v>12</v>
      </c>
      <c r="G1317" s="1" t="s">
        <v>432</v>
      </c>
      <c r="H1317" s="1">
        <v>9999</v>
      </c>
      <c r="I1317" s="1">
        <v>9</v>
      </c>
      <c r="J1317" s="1" t="s">
        <v>437</v>
      </c>
      <c r="K1317" s="1">
        <v>1</v>
      </c>
      <c r="Q1317" s="2" t="s">
        <v>37</v>
      </c>
      <c r="R1317" s="1" t="s">
        <v>371</v>
      </c>
      <c r="S1317" s="1" t="str">
        <f t="shared" si="42"/>
        <v>BKT|C|9999|9|CAR|</v>
      </c>
      <c r="T1317" s="2" t="str">
        <f t="shared" si="43"/>
        <v>OK</v>
      </c>
    </row>
    <row r="1318" spans="1:20" x14ac:dyDescent="0.25">
      <c r="A1318" s="1">
        <v>602049999</v>
      </c>
      <c r="B1318" s="1">
        <f>VLOOKUP(A1318,[1]Maestra!A$1:C$746,2,0)</f>
        <v>0</v>
      </c>
      <c r="C1318" s="1" t="str">
        <f>VLOOKUP(A1318,[1]Maestra!A$1:C$746,3,0)</f>
        <v>Cobranza de Imp. Avaladas</v>
      </c>
      <c r="D1318" s="1" t="s">
        <v>368</v>
      </c>
      <c r="E1318" s="1">
        <v>1</v>
      </c>
      <c r="F1318" s="1">
        <v>12</v>
      </c>
      <c r="G1318" s="1" t="s">
        <v>432</v>
      </c>
      <c r="H1318" s="1">
        <v>9999</v>
      </c>
      <c r="I1318" s="1">
        <v>9</v>
      </c>
      <c r="J1318" s="1" t="s">
        <v>438</v>
      </c>
      <c r="K1318" s="1">
        <v>1</v>
      </c>
      <c r="Q1318" s="2" t="s">
        <v>37</v>
      </c>
      <c r="R1318" s="1" t="s">
        <v>371</v>
      </c>
      <c r="S1318" s="1" t="str">
        <f t="shared" si="42"/>
        <v>BKT|C|9999|9|CA1|</v>
      </c>
      <c r="T1318" s="2" t="str">
        <f t="shared" si="43"/>
        <v>OK</v>
      </c>
    </row>
    <row r="1319" spans="1:20" x14ac:dyDescent="0.25">
      <c r="A1319" s="1">
        <v>602049999</v>
      </c>
      <c r="B1319" s="1">
        <f>VLOOKUP(A1319,[1]Maestra!A$1:C$746,2,0)</f>
        <v>0</v>
      </c>
      <c r="C1319" s="1" t="str">
        <f>VLOOKUP(A1319,[1]Maestra!A$1:C$746,3,0)</f>
        <v>Cobranza de Imp. Avaladas</v>
      </c>
      <c r="D1319" s="1" t="s">
        <v>368</v>
      </c>
      <c r="E1319" s="1">
        <v>1</v>
      </c>
      <c r="F1319" s="1">
        <v>12</v>
      </c>
      <c r="G1319" s="1" t="s">
        <v>432</v>
      </c>
      <c r="H1319" s="1">
        <v>9999</v>
      </c>
      <c r="I1319" s="1">
        <v>9</v>
      </c>
      <c r="J1319" s="1" t="s">
        <v>439</v>
      </c>
      <c r="K1319" s="1">
        <v>1</v>
      </c>
      <c r="Q1319" s="2" t="s">
        <v>37</v>
      </c>
      <c r="R1319" s="1" t="s">
        <v>371</v>
      </c>
      <c r="S1319" s="1" t="str">
        <f t="shared" si="42"/>
        <v>BKT|C|9999|9|CA2|</v>
      </c>
      <c r="T1319" s="2" t="str">
        <f t="shared" si="43"/>
        <v>OK</v>
      </c>
    </row>
    <row r="1320" spans="1:20" x14ac:dyDescent="0.25">
      <c r="A1320" s="1">
        <v>602049999</v>
      </c>
      <c r="B1320" s="1">
        <f>VLOOKUP(A1320,[1]Maestra!A$1:C$746,2,0)</f>
        <v>0</v>
      </c>
      <c r="C1320" s="1" t="str">
        <f>VLOOKUP(A1320,[1]Maestra!A$1:C$746,3,0)</f>
        <v>Cobranza de Imp. Avaladas</v>
      </c>
      <c r="D1320" s="1" t="s">
        <v>368</v>
      </c>
      <c r="E1320" s="1">
        <v>1</v>
      </c>
      <c r="F1320" s="1">
        <v>12</v>
      </c>
      <c r="G1320" s="1" t="s">
        <v>440</v>
      </c>
      <c r="H1320" s="1">
        <v>10</v>
      </c>
      <c r="I1320" s="1">
        <v>1</v>
      </c>
      <c r="J1320" s="1" t="s">
        <v>433</v>
      </c>
      <c r="K1320" s="1">
        <v>1</v>
      </c>
      <c r="Q1320" s="2" t="s">
        <v>37</v>
      </c>
      <c r="R1320" s="1" t="s">
        <v>371</v>
      </c>
      <c r="S1320" s="1" t="str">
        <f t="shared" si="42"/>
        <v>BKT|D|10|1|CAA|</v>
      </c>
      <c r="T1320" s="2" t="str">
        <f t="shared" si="43"/>
        <v>OK</v>
      </c>
    </row>
    <row r="1321" spans="1:20" x14ac:dyDescent="0.25">
      <c r="A1321" s="1">
        <v>602049999</v>
      </c>
      <c r="B1321" s="1">
        <f>VLOOKUP(A1321,[1]Maestra!A$1:C$746,2,0)</f>
        <v>0</v>
      </c>
      <c r="C1321" s="1" t="str">
        <f>VLOOKUP(A1321,[1]Maestra!A$1:C$746,3,0)</f>
        <v>Cobranza de Imp. Avaladas</v>
      </c>
      <c r="D1321" s="1" t="s">
        <v>368</v>
      </c>
      <c r="E1321" s="1">
        <v>1</v>
      </c>
      <c r="F1321" s="1">
        <v>12</v>
      </c>
      <c r="G1321" s="1" t="s">
        <v>440</v>
      </c>
      <c r="H1321" s="1">
        <v>10</v>
      </c>
      <c r="I1321" s="1">
        <v>1</v>
      </c>
      <c r="J1321" s="1" t="s">
        <v>434</v>
      </c>
      <c r="K1321" s="1">
        <v>1</v>
      </c>
      <c r="Q1321" s="2" t="s">
        <v>37</v>
      </c>
      <c r="R1321" s="1" t="s">
        <v>371</v>
      </c>
      <c r="S1321" s="1" t="str">
        <f t="shared" si="42"/>
        <v>BKT|D|10|1|CAV|</v>
      </c>
      <c r="T1321" s="2" t="str">
        <f t="shared" si="43"/>
        <v>OK</v>
      </c>
    </row>
    <row r="1322" spans="1:20" x14ac:dyDescent="0.25">
      <c r="A1322" s="1">
        <v>602049999</v>
      </c>
      <c r="B1322" s="1">
        <f>VLOOKUP(A1322,[1]Maestra!A$1:C$746,2,0)</f>
        <v>0</v>
      </c>
      <c r="C1322" s="1" t="str">
        <f>VLOOKUP(A1322,[1]Maestra!A$1:C$746,3,0)</f>
        <v>Cobranza de Imp. Avaladas</v>
      </c>
      <c r="D1322" s="1" t="s">
        <v>368</v>
      </c>
      <c r="E1322" s="1">
        <v>1</v>
      </c>
      <c r="F1322" s="1">
        <v>12</v>
      </c>
      <c r="G1322" s="1" t="s">
        <v>440</v>
      </c>
      <c r="H1322" s="1">
        <v>10</v>
      </c>
      <c r="I1322" s="1">
        <v>1</v>
      </c>
      <c r="J1322" s="1">
        <v>9999</v>
      </c>
      <c r="K1322" s="1">
        <v>0</v>
      </c>
      <c r="Q1322" s="2" t="s">
        <v>37</v>
      </c>
      <c r="R1322" s="1" t="s">
        <v>371</v>
      </c>
      <c r="S1322" s="1" t="str">
        <f t="shared" si="42"/>
        <v>BKT|D|10|1|9999|</v>
      </c>
      <c r="T1322" s="2" t="str">
        <f t="shared" si="43"/>
        <v>OK</v>
      </c>
    </row>
    <row r="1323" spans="1:20" x14ac:dyDescent="0.25">
      <c r="A1323" s="1">
        <v>602049999</v>
      </c>
      <c r="B1323" s="1">
        <f>VLOOKUP(A1323,[1]Maestra!A$1:C$746,2,0)</f>
        <v>0</v>
      </c>
      <c r="C1323" s="1" t="str">
        <f>VLOOKUP(A1323,[1]Maestra!A$1:C$746,3,0)</f>
        <v>Cobranza de Imp. Avaladas</v>
      </c>
      <c r="D1323" s="1" t="s">
        <v>368</v>
      </c>
      <c r="E1323" s="1">
        <v>1</v>
      </c>
      <c r="F1323" s="1">
        <v>12</v>
      </c>
      <c r="G1323" s="1" t="s">
        <v>440</v>
      </c>
      <c r="H1323" s="1">
        <v>10</v>
      </c>
      <c r="I1323" s="1">
        <v>2</v>
      </c>
      <c r="J1323" s="1" t="s">
        <v>435</v>
      </c>
      <c r="K1323" s="1">
        <v>1</v>
      </c>
      <c r="Q1323" s="2" t="s">
        <v>37</v>
      </c>
      <c r="R1323" s="1" t="s">
        <v>371</v>
      </c>
      <c r="S1323" s="1" t="str">
        <f t="shared" si="42"/>
        <v>BKT|D|10|2|CPA|</v>
      </c>
      <c r="T1323" s="2" t="str">
        <f t="shared" si="43"/>
        <v>OK</v>
      </c>
    </row>
    <row r="1324" spans="1:20" x14ac:dyDescent="0.25">
      <c r="A1324" s="1">
        <v>602049999</v>
      </c>
      <c r="B1324" s="1">
        <f>VLOOKUP(A1324,[1]Maestra!A$1:C$746,2,0)</f>
        <v>0</v>
      </c>
      <c r="C1324" s="1" t="str">
        <f>VLOOKUP(A1324,[1]Maestra!A$1:C$746,3,0)</f>
        <v>Cobranza de Imp. Avaladas</v>
      </c>
      <c r="D1324" s="1" t="s">
        <v>368</v>
      </c>
      <c r="E1324" s="1">
        <v>1</v>
      </c>
      <c r="F1324" s="1">
        <v>12</v>
      </c>
      <c r="G1324" s="1" t="s">
        <v>440</v>
      </c>
      <c r="H1324" s="1">
        <v>10</v>
      </c>
      <c r="I1324" s="1">
        <v>2</v>
      </c>
      <c r="J1324" s="1">
        <v>9999</v>
      </c>
      <c r="K1324" s="1">
        <v>0</v>
      </c>
      <c r="Q1324" s="2" t="s">
        <v>37</v>
      </c>
      <c r="R1324" s="1" t="s">
        <v>371</v>
      </c>
      <c r="S1324" s="1" t="str">
        <f t="shared" si="42"/>
        <v>BKT|D|10|2|9999|</v>
      </c>
      <c r="T1324" s="2" t="str">
        <f t="shared" si="43"/>
        <v>OK</v>
      </c>
    </row>
    <row r="1325" spans="1:20" x14ac:dyDescent="0.25">
      <c r="A1325" s="1">
        <v>602049999</v>
      </c>
      <c r="B1325" s="1">
        <f>VLOOKUP(A1325,[1]Maestra!A$1:C$746,2,0)</f>
        <v>0</v>
      </c>
      <c r="C1325" s="1" t="str">
        <f>VLOOKUP(A1325,[1]Maestra!A$1:C$746,3,0)</f>
        <v>Cobranza de Imp. Avaladas</v>
      </c>
      <c r="D1325" s="1" t="s">
        <v>368</v>
      </c>
      <c r="E1325" s="1">
        <v>1</v>
      </c>
      <c r="F1325" s="1">
        <v>12</v>
      </c>
      <c r="G1325" s="1" t="s">
        <v>440</v>
      </c>
      <c r="H1325" s="1">
        <v>10</v>
      </c>
      <c r="I1325" s="1">
        <v>4</v>
      </c>
      <c r="J1325" s="1">
        <v>9999</v>
      </c>
      <c r="K1325" s="1">
        <v>0</v>
      </c>
      <c r="Q1325" s="2" t="s">
        <v>37</v>
      </c>
      <c r="R1325" s="1" t="s">
        <v>371</v>
      </c>
      <c r="S1325" s="1" t="str">
        <f t="shared" si="42"/>
        <v>BKT|D|10|4|9999|</v>
      </c>
      <c r="T1325" s="2" t="str">
        <f t="shared" si="43"/>
        <v>OK</v>
      </c>
    </row>
    <row r="1326" spans="1:20" x14ac:dyDescent="0.25">
      <c r="A1326" s="1">
        <v>602049999</v>
      </c>
      <c r="B1326" s="1">
        <f>VLOOKUP(A1326,[1]Maestra!A$1:C$746,2,0)</f>
        <v>0</v>
      </c>
      <c r="C1326" s="1" t="str">
        <f>VLOOKUP(A1326,[1]Maestra!A$1:C$746,3,0)</f>
        <v>Cobranza de Imp. Avaladas</v>
      </c>
      <c r="D1326" s="1" t="s">
        <v>368</v>
      </c>
      <c r="E1326" s="1">
        <v>1</v>
      </c>
      <c r="F1326" s="1">
        <v>12</v>
      </c>
      <c r="G1326" s="1" t="s">
        <v>440</v>
      </c>
      <c r="H1326" s="1">
        <v>10</v>
      </c>
      <c r="I1326" s="1">
        <v>9</v>
      </c>
      <c r="J1326" s="1" t="s">
        <v>436</v>
      </c>
      <c r="K1326" s="1">
        <v>0</v>
      </c>
      <c r="Q1326" s="2" t="s">
        <v>37</v>
      </c>
      <c r="R1326" s="1" t="s">
        <v>371</v>
      </c>
      <c r="S1326" s="1" t="str">
        <f t="shared" ref="S1326:S1386" si="44">_xlfn.CONCAT(D1326,"|",G1326,"|",H1326,"|",I1326,"|",J1326,"|",L1326)</f>
        <v>BKT|D|10|9|CAJ|</v>
      </c>
      <c r="T1326" s="2" t="str">
        <f t="shared" si="43"/>
        <v>OK</v>
      </c>
    </row>
    <row r="1327" spans="1:20" x14ac:dyDescent="0.25">
      <c r="A1327" s="1">
        <v>602049999</v>
      </c>
      <c r="B1327" s="1">
        <f>VLOOKUP(A1327,[1]Maestra!A$1:C$746,2,0)</f>
        <v>0</v>
      </c>
      <c r="C1327" s="1" t="str">
        <f>VLOOKUP(A1327,[1]Maestra!A$1:C$746,3,0)</f>
        <v>Cobranza de Imp. Avaladas</v>
      </c>
      <c r="D1327" s="1" t="s">
        <v>368</v>
      </c>
      <c r="E1327" s="1">
        <v>1</v>
      </c>
      <c r="F1327" s="1">
        <v>12</v>
      </c>
      <c r="G1327" s="1" t="s">
        <v>440</v>
      </c>
      <c r="H1327" s="1">
        <v>10</v>
      </c>
      <c r="I1327" s="1">
        <v>9</v>
      </c>
      <c r="J1327" s="1" t="s">
        <v>436</v>
      </c>
      <c r="K1327" s="1">
        <v>1</v>
      </c>
      <c r="Q1327" s="2" t="s">
        <v>37</v>
      </c>
      <c r="R1327" s="1" t="s">
        <v>371</v>
      </c>
      <c r="S1327" s="1" t="str">
        <f t="shared" si="44"/>
        <v>BKT|D|10|9|CAJ|</v>
      </c>
      <c r="T1327" s="2" t="str">
        <f t="shared" si="43"/>
        <v>OK</v>
      </c>
    </row>
    <row r="1328" spans="1:20" x14ac:dyDescent="0.25">
      <c r="A1328" s="1">
        <v>602049999</v>
      </c>
      <c r="B1328" s="1">
        <f>VLOOKUP(A1328,[1]Maestra!A$1:C$746,2,0)</f>
        <v>0</v>
      </c>
      <c r="C1328" s="1" t="str">
        <f>VLOOKUP(A1328,[1]Maestra!A$1:C$746,3,0)</f>
        <v>Cobranza de Imp. Avaladas</v>
      </c>
      <c r="D1328" s="1" t="s">
        <v>368</v>
      </c>
      <c r="E1328" s="1">
        <v>1</v>
      </c>
      <c r="F1328" s="1">
        <v>12</v>
      </c>
      <c r="G1328" s="1" t="s">
        <v>440</v>
      </c>
      <c r="H1328" s="1">
        <v>10</v>
      </c>
      <c r="I1328" s="1">
        <v>9</v>
      </c>
      <c r="J1328" s="1" t="s">
        <v>437</v>
      </c>
      <c r="K1328" s="1">
        <v>1</v>
      </c>
      <c r="Q1328" s="2" t="s">
        <v>37</v>
      </c>
      <c r="R1328" s="1" t="s">
        <v>371</v>
      </c>
      <c r="S1328" s="1" t="str">
        <f t="shared" si="44"/>
        <v>BKT|D|10|9|CAR|</v>
      </c>
      <c r="T1328" s="2" t="str">
        <f t="shared" si="43"/>
        <v>OK</v>
      </c>
    </row>
    <row r="1329" spans="1:20" x14ac:dyDescent="0.25">
      <c r="A1329" s="1">
        <v>602049999</v>
      </c>
      <c r="B1329" s="1">
        <f>VLOOKUP(A1329,[1]Maestra!A$1:C$746,2,0)</f>
        <v>0</v>
      </c>
      <c r="C1329" s="1" t="str">
        <f>VLOOKUP(A1329,[1]Maestra!A$1:C$746,3,0)</f>
        <v>Cobranza de Imp. Avaladas</v>
      </c>
      <c r="D1329" s="1" t="s">
        <v>368</v>
      </c>
      <c r="E1329" s="1">
        <v>1</v>
      </c>
      <c r="F1329" s="1">
        <v>12</v>
      </c>
      <c r="G1329" s="1" t="s">
        <v>440</v>
      </c>
      <c r="H1329" s="1">
        <v>10</v>
      </c>
      <c r="I1329" s="1">
        <v>9</v>
      </c>
      <c r="J1329" s="1" t="s">
        <v>438</v>
      </c>
      <c r="K1329" s="1">
        <v>1</v>
      </c>
      <c r="Q1329" s="2" t="s">
        <v>37</v>
      </c>
      <c r="R1329" s="1" t="s">
        <v>371</v>
      </c>
      <c r="S1329" s="1" t="str">
        <f t="shared" si="44"/>
        <v>BKT|D|10|9|CA1|</v>
      </c>
      <c r="T1329" s="2" t="str">
        <f t="shared" si="43"/>
        <v>OK</v>
      </c>
    </row>
    <row r="1330" spans="1:20" x14ac:dyDescent="0.25">
      <c r="A1330" s="1">
        <v>602049999</v>
      </c>
      <c r="B1330" s="1">
        <f>VLOOKUP(A1330,[1]Maestra!A$1:C$746,2,0)</f>
        <v>0</v>
      </c>
      <c r="C1330" s="1" t="str">
        <f>VLOOKUP(A1330,[1]Maestra!A$1:C$746,3,0)</f>
        <v>Cobranza de Imp. Avaladas</v>
      </c>
      <c r="D1330" s="1" t="s">
        <v>368</v>
      </c>
      <c r="E1330" s="1">
        <v>1</v>
      </c>
      <c r="F1330" s="1">
        <v>12</v>
      </c>
      <c r="G1330" s="1" t="s">
        <v>440</v>
      </c>
      <c r="H1330" s="1">
        <v>10</v>
      </c>
      <c r="I1330" s="1">
        <v>9</v>
      </c>
      <c r="J1330" s="1" t="s">
        <v>439</v>
      </c>
      <c r="K1330" s="1">
        <v>1</v>
      </c>
      <c r="Q1330" s="2" t="s">
        <v>37</v>
      </c>
      <c r="R1330" s="1" t="s">
        <v>371</v>
      </c>
      <c r="S1330" s="1" t="str">
        <f t="shared" si="44"/>
        <v>BKT|D|10|9|CA2|</v>
      </c>
      <c r="T1330" s="2" t="str">
        <f t="shared" si="43"/>
        <v>OK</v>
      </c>
    </row>
    <row r="1331" spans="1:20" x14ac:dyDescent="0.25">
      <c r="A1331" s="1">
        <v>602049999</v>
      </c>
      <c r="B1331" s="1">
        <f>VLOOKUP(A1331,[1]Maestra!A$1:C$746,2,0)</f>
        <v>0</v>
      </c>
      <c r="C1331" s="1" t="str">
        <f>VLOOKUP(A1331,[1]Maestra!A$1:C$746,3,0)</f>
        <v>Cobranza de Imp. Avaladas</v>
      </c>
      <c r="D1331" s="1" t="s">
        <v>368</v>
      </c>
      <c r="E1331" s="1">
        <v>1</v>
      </c>
      <c r="F1331" s="1">
        <v>12</v>
      </c>
      <c r="G1331" s="1" t="s">
        <v>440</v>
      </c>
      <c r="H1331" s="1">
        <v>15</v>
      </c>
      <c r="I1331" s="1">
        <v>1</v>
      </c>
      <c r="J1331" s="1">
        <v>9999</v>
      </c>
      <c r="K1331" s="1">
        <v>0</v>
      </c>
      <c r="Q1331" s="2" t="s">
        <v>37</v>
      </c>
      <c r="R1331" s="1" t="s">
        <v>371</v>
      </c>
      <c r="S1331" s="1" t="str">
        <f t="shared" si="44"/>
        <v>BKT|D|15|1|9999|</v>
      </c>
      <c r="T1331" s="2" t="str">
        <f t="shared" si="43"/>
        <v>OK</v>
      </c>
    </row>
    <row r="1332" spans="1:20" x14ac:dyDescent="0.25">
      <c r="A1332" s="1">
        <v>602049999</v>
      </c>
      <c r="B1332" s="1">
        <f>VLOOKUP(A1332,[1]Maestra!A$1:C$746,2,0)</f>
        <v>0</v>
      </c>
      <c r="C1332" s="1" t="str">
        <f>VLOOKUP(A1332,[1]Maestra!A$1:C$746,3,0)</f>
        <v>Cobranza de Imp. Avaladas</v>
      </c>
      <c r="D1332" s="1" t="s">
        <v>368</v>
      </c>
      <c r="E1332" s="1">
        <v>1</v>
      </c>
      <c r="F1332" s="1">
        <v>12</v>
      </c>
      <c r="G1332" s="1" t="s">
        <v>440</v>
      </c>
      <c r="H1332" s="1">
        <v>15</v>
      </c>
      <c r="I1332" s="1">
        <v>2</v>
      </c>
      <c r="J1332" s="1">
        <v>9999</v>
      </c>
      <c r="K1332" s="1">
        <v>0</v>
      </c>
      <c r="Q1332" s="2" t="s">
        <v>37</v>
      </c>
      <c r="R1332" s="1" t="s">
        <v>371</v>
      </c>
      <c r="S1332" s="1" t="str">
        <f t="shared" si="44"/>
        <v>BKT|D|15|2|9999|</v>
      </c>
      <c r="T1332" s="2" t="str">
        <f t="shared" si="43"/>
        <v>OK</v>
      </c>
    </row>
    <row r="1333" spans="1:20" x14ac:dyDescent="0.25">
      <c r="A1333" s="1">
        <v>602049999</v>
      </c>
      <c r="B1333" s="1">
        <f>VLOOKUP(A1333,[1]Maestra!A$1:C$746,2,0)</f>
        <v>0</v>
      </c>
      <c r="C1333" s="1" t="str">
        <f>VLOOKUP(A1333,[1]Maestra!A$1:C$746,3,0)</f>
        <v>Cobranza de Imp. Avaladas</v>
      </c>
      <c r="D1333" s="1" t="s">
        <v>368</v>
      </c>
      <c r="E1333" s="1">
        <v>1</v>
      </c>
      <c r="F1333" s="1">
        <v>12</v>
      </c>
      <c r="G1333" s="1" t="s">
        <v>440</v>
      </c>
      <c r="H1333" s="1">
        <v>15</v>
      </c>
      <c r="I1333" s="1">
        <v>4</v>
      </c>
      <c r="J1333" s="1">
        <v>9999</v>
      </c>
      <c r="K1333" s="1">
        <v>0</v>
      </c>
      <c r="Q1333" s="2" t="s">
        <v>37</v>
      </c>
      <c r="R1333" s="1" t="s">
        <v>371</v>
      </c>
      <c r="S1333" s="1" t="str">
        <f t="shared" si="44"/>
        <v>BKT|D|15|4|9999|</v>
      </c>
      <c r="T1333" s="2" t="str">
        <f t="shared" si="43"/>
        <v>OK</v>
      </c>
    </row>
    <row r="1334" spans="1:20" x14ac:dyDescent="0.25">
      <c r="A1334" s="1">
        <v>602049999</v>
      </c>
      <c r="B1334" s="1">
        <f>VLOOKUP(A1334,[1]Maestra!A$1:C$746,2,0)</f>
        <v>0</v>
      </c>
      <c r="C1334" s="1" t="str">
        <f>VLOOKUP(A1334,[1]Maestra!A$1:C$746,3,0)</f>
        <v>Cobranza de Imp. Avaladas</v>
      </c>
      <c r="D1334" s="1" t="s">
        <v>368</v>
      </c>
      <c r="E1334" s="1">
        <v>1</v>
      </c>
      <c r="F1334" s="1">
        <v>12</v>
      </c>
      <c r="G1334" s="1" t="s">
        <v>440</v>
      </c>
      <c r="H1334" s="1">
        <v>45</v>
      </c>
      <c r="I1334" s="1">
        <v>1</v>
      </c>
      <c r="J1334" s="1">
        <v>9999</v>
      </c>
      <c r="K1334" s="1">
        <v>0</v>
      </c>
      <c r="Q1334" s="2" t="s">
        <v>37</v>
      </c>
      <c r="R1334" s="1" t="s">
        <v>371</v>
      </c>
      <c r="S1334" s="1" t="str">
        <f t="shared" si="44"/>
        <v>BKT|D|45|1|9999|</v>
      </c>
      <c r="T1334" s="2" t="str">
        <f t="shared" si="43"/>
        <v>OK</v>
      </c>
    </row>
    <row r="1335" spans="1:20" x14ac:dyDescent="0.25">
      <c r="A1335" s="1">
        <v>602049999</v>
      </c>
      <c r="B1335" s="1">
        <f>VLOOKUP(A1335,[1]Maestra!A$1:C$746,2,0)</f>
        <v>0</v>
      </c>
      <c r="C1335" s="1" t="str">
        <f>VLOOKUP(A1335,[1]Maestra!A$1:C$746,3,0)</f>
        <v>Cobranza de Imp. Avaladas</v>
      </c>
      <c r="D1335" s="1" t="s">
        <v>368</v>
      </c>
      <c r="E1335" s="1">
        <v>1</v>
      </c>
      <c r="F1335" s="1">
        <v>12</v>
      </c>
      <c r="G1335" s="1" t="s">
        <v>440</v>
      </c>
      <c r="H1335" s="1">
        <v>9999</v>
      </c>
      <c r="I1335" s="1">
        <v>1</v>
      </c>
      <c r="J1335" s="1" t="s">
        <v>433</v>
      </c>
      <c r="K1335" s="1">
        <v>1</v>
      </c>
      <c r="Q1335" s="2" t="s">
        <v>37</v>
      </c>
      <c r="R1335" s="1" t="s">
        <v>371</v>
      </c>
      <c r="S1335" s="1" t="str">
        <f t="shared" si="44"/>
        <v>BKT|D|9999|1|CAA|</v>
      </c>
      <c r="T1335" s="2" t="str">
        <f t="shared" si="43"/>
        <v>OK</v>
      </c>
    </row>
    <row r="1336" spans="1:20" x14ac:dyDescent="0.25">
      <c r="A1336" s="1">
        <v>602049999</v>
      </c>
      <c r="B1336" s="1">
        <f>VLOOKUP(A1336,[1]Maestra!A$1:C$746,2,0)</f>
        <v>0</v>
      </c>
      <c r="C1336" s="1" t="str">
        <f>VLOOKUP(A1336,[1]Maestra!A$1:C$746,3,0)</f>
        <v>Cobranza de Imp. Avaladas</v>
      </c>
      <c r="D1336" s="1" t="s">
        <v>368</v>
      </c>
      <c r="E1336" s="1">
        <v>1</v>
      </c>
      <c r="F1336" s="1">
        <v>12</v>
      </c>
      <c r="G1336" s="1" t="s">
        <v>440</v>
      </c>
      <c r="H1336" s="1">
        <v>9999</v>
      </c>
      <c r="I1336" s="1">
        <v>1</v>
      </c>
      <c r="J1336" s="1" t="s">
        <v>434</v>
      </c>
      <c r="K1336" s="1">
        <v>1</v>
      </c>
      <c r="Q1336" s="2" t="s">
        <v>37</v>
      </c>
      <c r="R1336" s="1" t="s">
        <v>371</v>
      </c>
      <c r="S1336" s="1" t="str">
        <f t="shared" si="44"/>
        <v>BKT|D|9999|1|CAV|</v>
      </c>
      <c r="T1336" s="2" t="str">
        <f t="shared" si="43"/>
        <v>OK</v>
      </c>
    </row>
    <row r="1337" spans="1:20" x14ac:dyDescent="0.25">
      <c r="A1337" s="1">
        <v>602049999</v>
      </c>
      <c r="B1337" s="1">
        <f>VLOOKUP(A1337,[1]Maestra!A$1:C$746,2,0)</f>
        <v>0</v>
      </c>
      <c r="C1337" s="1" t="str">
        <f>VLOOKUP(A1337,[1]Maestra!A$1:C$746,3,0)</f>
        <v>Cobranza de Imp. Avaladas</v>
      </c>
      <c r="D1337" s="1" t="s">
        <v>368</v>
      </c>
      <c r="E1337" s="1">
        <v>1</v>
      </c>
      <c r="F1337" s="1">
        <v>12</v>
      </c>
      <c r="G1337" s="1" t="s">
        <v>440</v>
      </c>
      <c r="H1337" s="1">
        <v>9999</v>
      </c>
      <c r="I1337" s="1">
        <v>1</v>
      </c>
      <c r="J1337" s="1">
        <v>9999</v>
      </c>
      <c r="K1337" s="1">
        <v>0</v>
      </c>
      <c r="Q1337" s="2" t="s">
        <v>37</v>
      </c>
      <c r="R1337" s="1" t="s">
        <v>371</v>
      </c>
      <c r="S1337" s="1" t="str">
        <f t="shared" si="44"/>
        <v>BKT|D|9999|1|9999|</v>
      </c>
      <c r="T1337" s="2" t="str">
        <f t="shared" si="43"/>
        <v>OK</v>
      </c>
    </row>
    <row r="1338" spans="1:20" x14ac:dyDescent="0.25">
      <c r="A1338" s="1">
        <v>602049999</v>
      </c>
      <c r="B1338" s="1">
        <f>VLOOKUP(A1338,[1]Maestra!A$1:C$746,2,0)</f>
        <v>0</v>
      </c>
      <c r="C1338" s="1" t="str">
        <f>VLOOKUP(A1338,[1]Maestra!A$1:C$746,3,0)</f>
        <v>Cobranza de Imp. Avaladas</v>
      </c>
      <c r="D1338" s="1" t="s">
        <v>368</v>
      </c>
      <c r="E1338" s="1">
        <v>1</v>
      </c>
      <c r="F1338" s="1">
        <v>12</v>
      </c>
      <c r="G1338" s="1" t="s">
        <v>440</v>
      </c>
      <c r="H1338" s="1">
        <v>9999</v>
      </c>
      <c r="I1338" s="1">
        <v>2</v>
      </c>
      <c r="J1338" s="1" t="s">
        <v>435</v>
      </c>
      <c r="K1338" s="1">
        <v>1</v>
      </c>
      <c r="Q1338" s="2" t="s">
        <v>37</v>
      </c>
      <c r="R1338" s="1" t="s">
        <v>371</v>
      </c>
      <c r="S1338" s="1" t="str">
        <f t="shared" si="44"/>
        <v>BKT|D|9999|2|CPA|</v>
      </c>
      <c r="T1338" s="2" t="str">
        <f t="shared" si="43"/>
        <v>OK</v>
      </c>
    </row>
    <row r="1339" spans="1:20" x14ac:dyDescent="0.25">
      <c r="A1339" s="1">
        <v>602049999</v>
      </c>
      <c r="B1339" s="1">
        <f>VLOOKUP(A1339,[1]Maestra!A$1:C$746,2,0)</f>
        <v>0</v>
      </c>
      <c r="C1339" s="1" t="str">
        <f>VLOOKUP(A1339,[1]Maestra!A$1:C$746,3,0)</f>
        <v>Cobranza de Imp. Avaladas</v>
      </c>
      <c r="D1339" s="1" t="s">
        <v>368</v>
      </c>
      <c r="E1339" s="1">
        <v>1</v>
      </c>
      <c r="F1339" s="1">
        <v>12</v>
      </c>
      <c r="G1339" s="1" t="s">
        <v>440</v>
      </c>
      <c r="H1339" s="1">
        <v>9999</v>
      </c>
      <c r="I1339" s="1">
        <v>2</v>
      </c>
      <c r="J1339" s="1">
        <v>9999</v>
      </c>
      <c r="K1339" s="1">
        <v>0</v>
      </c>
      <c r="Q1339" s="2" t="s">
        <v>37</v>
      </c>
      <c r="R1339" s="1" t="s">
        <v>371</v>
      </c>
      <c r="S1339" s="1" t="str">
        <f t="shared" si="44"/>
        <v>BKT|D|9999|2|9999|</v>
      </c>
      <c r="T1339" s="2" t="str">
        <f t="shared" si="43"/>
        <v>OK</v>
      </c>
    </row>
    <row r="1340" spans="1:20" x14ac:dyDescent="0.25">
      <c r="A1340" s="1">
        <v>602049999</v>
      </c>
      <c r="B1340" s="1">
        <f>VLOOKUP(A1340,[1]Maestra!A$1:C$746,2,0)</f>
        <v>0</v>
      </c>
      <c r="C1340" s="1" t="str">
        <f>VLOOKUP(A1340,[1]Maestra!A$1:C$746,3,0)</f>
        <v>Cobranza de Imp. Avaladas</v>
      </c>
      <c r="D1340" s="1" t="s">
        <v>368</v>
      </c>
      <c r="E1340" s="1">
        <v>1</v>
      </c>
      <c r="F1340" s="1">
        <v>12</v>
      </c>
      <c r="G1340" s="1" t="s">
        <v>440</v>
      </c>
      <c r="H1340" s="1">
        <v>9999</v>
      </c>
      <c r="I1340" s="1">
        <v>4</v>
      </c>
      <c r="J1340" s="1">
        <v>9999</v>
      </c>
      <c r="K1340" s="1">
        <v>0</v>
      </c>
      <c r="Q1340" s="2" t="s">
        <v>37</v>
      </c>
      <c r="R1340" s="1" t="s">
        <v>371</v>
      </c>
      <c r="S1340" s="1" t="str">
        <f t="shared" si="44"/>
        <v>BKT|D|9999|4|9999|</v>
      </c>
      <c r="T1340" s="2" t="str">
        <f t="shared" si="43"/>
        <v>OK</v>
      </c>
    </row>
    <row r="1341" spans="1:20" x14ac:dyDescent="0.25">
      <c r="A1341" s="1">
        <v>602049999</v>
      </c>
      <c r="B1341" s="1">
        <f>VLOOKUP(A1341,[1]Maestra!A$1:C$746,2,0)</f>
        <v>0</v>
      </c>
      <c r="C1341" s="1" t="str">
        <f>VLOOKUP(A1341,[1]Maestra!A$1:C$746,3,0)</f>
        <v>Cobranza de Imp. Avaladas</v>
      </c>
      <c r="D1341" s="1" t="s">
        <v>368</v>
      </c>
      <c r="E1341" s="1">
        <v>1</v>
      </c>
      <c r="F1341" s="1">
        <v>12</v>
      </c>
      <c r="G1341" s="1" t="s">
        <v>440</v>
      </c>
      <c r="H1341" s="1">
        <v>9999</v>
      </c>
      <c r="I1341" s="1">
        <v>9</v>
      </c>
      <c r="J1341" s="1" t="s">
        <v>436</v>
      </c>
      <c r="K1341" s="1">
        <v>0</v>
      </c>
      <c r="Q1341" s="2" t="s">
        <v>37</v>
      </c>
      <c r="R1341" s="1" t="s">
        <v>371</v>
      </c>
      <c r="S1341" s="1" t="str">
        <f t="shared" si="44"/>
        <v>BKT|D|9999|9|CAJ|</v>
      </c>
      <c r="T1341" s="2" t="str">
        <f t="shared" si="43"/>
        <v>OK</v>
      </c>
    </row>
    <row r="1342" spans="1:20" x14ac:dyDescent="0.25">
      <c r="A1342" s="1">
        <v>602049999</v>
      </c>
      <c r="B1342" s="1">
        <f>VLOOKUP(A1342,[1]Maestra!A$1:C$746,2,0)</f>
        <v>0</v>
      </c>
      <c r="C1342" s="1" t="str">
        <f>VLOOKUP(A1342,[1]Maestra!A$1:C$746,3,0)</f>
        <v>Cobranza de Imp. Avaladas</v>
      </c>
      <c r="D1342" s="1" t="s">
        <v>368</v>
      </c>
      <c r="E1342" s="1">
        <v>1</v>
      </c>
      <c r="F1342" s="1">
        <v>12</v>
      </c>
      <c r="G1342" s="1" t="s">
        <v>440</v>
      </c>
      <c r="H1342" s="1">
        <v>9999</v>
      </c>
      <c r="I1342" s="1">
        <v>9</v>
      </c>
      <c r="J1342" s="1" t="s">
        <v>436</v>
      </c>
      <c r="K1342" s="1">
        <v>1</v>
      </c>
      <c r="Q1342" s="2" t="s">
        <v>37</v>
      </c>
      <c r="R1342" s="1" t="s">
        <v>371</v>
      </c>
      <c r="S1342" s="1" t="str">
        <f t="shared" si="44"/>
        <v>BKT|D|9999|9|CAJ|</v>
      </c>
      <c r="T1342" s="2" t="str">
        <f t="shared" si="43"/>
        <v>OK</v>
      </c>
    </row>
    <row r="1343" spans="1:20" x14ac:dyDescent="0.25">
      <c r="A1343" s="1">
        <v>602049999</v>
      </c>
      <c r="B1343" s="1">
        <f>VLOOKUP(A1343,[1]Maestra!A$1:C$746,2,0)</f>
        <v>0</v>
      </c>
      <c r="C1343" s="1" t="str">
        <f>VLOOKUP(A1343,[1]Maestra!A$1:C$746,3,0)</f>
        <v>Cobranza de Imp. Avaladas</v>
      </c>
      <c r="D1343" s="1" t="s">
        <v>368</v>
      </c>
      <c r="E1343" s="1">
        <v>1</v>
      </c>
      <c r="F1343" s="1">
        <v>12</v>
      </c>
      <c r="G1343" s="1" t="s">
        <v>440</v>
      </c>
      <c r="H1343" s="1">
        <v>9999</v>
      </c>
      <c r="I1343" s="1">
        <v>9</v>
      </c>
      <c r="J1343" s="1" t="s">
        <v>437</v>
      </c>
      <c r="K1343" s="1">
        <v>1</v>
      </c>
      <c r="Q1343" s="2" t="s">
        <v>37</v>
      </c>
      <c r="R1343" s="1" t="s">
        <v>371</v>
      </c>
      <c r="S1343" s="1" t="str">
        <f t="shared" si="44"/>
        <v>BKT|D|9999|9|CAR|</v>
      </c>
      <c r="T1343" s="2" t="str">
        <f t="shared" si="43"/>
        <v>OK</v>
      </c>
    </row>
    <row r="1344" spans="1:20" x14ac:dyDescent="0.25">
      <c r="A1344" s="1">
        <v>602049999</v>
      </c>
      <c r="B1344" s="1">
        <f>VLOOKUP(A1344,[1]Maestra!A$1:C$746,2,0)</f>
        <v>0</v>
      </c>
      <c r="C1344" s="1" t="str">
        <f>VLOOKUP(A1344,[1]Maestra!A$1:C$746,3,0)</f>
        <v>Cobranza de Imp. Avaladas</v>
      </c>
      <c r="D1344" s="1" t="s">
        <v>368</v>
      </c>
      <c r="E1344" s="1">
        <v>1</v>
      </c>
      <c r="F1344" s="1">
        <v>12</v>
      </c>
      <c r="G1344" s="1" t="s">
        <v>440</v>
      </c>
      <c r="H1344" s="1">
        <v>9999</v>
      </c>
      <c r="I1344" s="1">
        <v>9</v>
      </c>
      <c r="J1344" s="1" t="s">
        <v>438</v>
      </c>
      <c r="K1344" s="1">
        <v>1</v>
      </c>
      <c r="Q1344" s="2" t="s">
        <v>37</v>
      </c>
      <c r="R1344" s="1" t="s">
        <v>371</v>
      </c>
      <c r="S1344" s="1" t="str">
        <f t="shared" si="44"/>
        <v>BKT|D|9999|9|CA1|</v>
      </c>
      <c r="T1344" s="2" t="str">
        <f t="shared" si="43"/>
        <v>OK</v>
      </c>
    </row>
    <row r="1345" spans="1:20" x14ac:dyDescent="0.25">
      <c r="A1345" s="1">
        <v>602049999</v>
      </c>
      <c r="B1345" s="1">
        <f>VLOOKUP(A1345,[1]Maestra!A$1:C$746,2,0)</f>
        <v>0</v>
      </c>
      <c r="C1345" s="1" t="str">
        <f>VLOOKUP(A1345,[1]Maestra!A$1:C$746,3,0)</f>
        <v>Cobranza de Imp. Avaladas</v>
      </c>
      <c r="D1345" s="1" t="s">
        <v>368</v>
      </c>
      <c r="E1345" s="1">
        <v>1</v>
      </c>
      <c r="F1345" s="1">
        <v>12</v>
      </c>
      <c r="G1345" s="1" t="s">
        <v>440</v>
      </c>
      <c r="H1345" s="1">
        <v>9999</v>
      </c>
      <c r="I1345" s="1">
        <v>9</v>
      </c>
      <c r="J1345" s="1" t="s">
        <v>439</v>
      </c>
      <c r="K1345" s="1">
        <v>1</v>
      </c>
      <c r="Q1345" s="2" t="s">
        <v>37</v>
      </c>
      <c r="R1345" s="1" t="s">
        <v>371</v>
      </c>
      <c r="S1345" s="1" t="str">
        <f t="shared" si="44"/>
        <v>BKT|D|9999|9|CA2|</v>
      </c>
      <c r="T1345" s="2" t="str">
        <f t="shared" si="43"/>
        <v>OK</v>
      </c>
    </row>
    <row r="1346" spans="1:20" x14ac:dyDescent="0.25">
      <c r="A1346" s="1">
        <v>602050199</v>
      </c>
      <c r="B1346" s="1" t="str">
        <f>VLOOKUP(A1346,[1]Maestra!A$1:C$746,2,0)</f>
        <v>FBCOBIMP6</v>
      </c>
      <c r="C1346" s="1" t="str">
        <f>VLOOKUP(A1346,[1]Maestra!A$1:C$746,3,0)</f>
        <v>Cobranzas de Importación</v>
      </c>
      <c r="D1346" s="1" t="s">
        <v>368</v>
      </c>
      <c r="E1346" s="1">
        <v>1</v>
      </c>
      <c r="F1346" s="1">
        <v>12</v>
      </c>
      <c r="G1346" s="1" t="s">
        <v>441</v>
      </c>
      <c r="H1346" s="1">
        <v>10</v>
      </c>
      <c r="I1346" s="1">
        <v>0</v>
      </c>
      <c r="J1346" s="1" t="s">
        <v>391</v>
      </c>
      <c r="K1346" s="1">
        <v>0</v>
      </c>
      <c r="Q1346" s="2" t="s">
        <v>37</v>
      </c>
      <c r="R1346" s="1" t="s">
        <v>371</v>
      </c>
      <c r="S1346" s="1" t="str">
        <f t="shared" si="44"/>
        <v>BKT|I|10|0|CHQ|</v>
      </c>
      <c r="T1346" s="2" t="str">
        <f t="shared" si="43"/>
        <v>OK</v>
      </c>
    </row>
    <row r="1347" spans="1:20" x14ac:dyDescent="0.25">
      <c r="A1347" s="1">
        <v>602050199</v>
      </c>
      <c r="B1347" s="1" t="str">
        <f>VLOOKUP(A1347,[1]Maestra!A$1:C$746,2,0)</f>
        <v>FBCOBIMP6</v>
      </c>
      <c r="C1347" s="1" t="str">
        <f>VLOOKUP(A1347,[1]Maestra!A$1:C$746,3,0)</f>
        <v>Cobranzas de Importación</v>
      </c>
      <c r="D1347" s="1" t="s">
        <v>368</v>
      </c>
      <c r="E1347" s="1">
        <v>1</v>
      </c>
      <c r="F1347" s="1">
        <v>12</v>
      </c>
      <c r="G1347" s="1" t="s">
        <v>441</v>
      </c>
      <c r="H1347" s="1">
        <v>10</v>
      </c>
      <c r="I1347" s="1">
        <v>1</v>
      </c>
      <c r="J1347" s="1">
        <v>9999</v>
      </c>
      <c r="K1347" s="1">
        <v>0</v>
      </c>
      <c r="Q1347" s="2" t="s">
        <v>37</v>
      </c>
      <c r="R1347" s="1" t="s">
        <v>371</v>
      </c>
      <c r="S1347" s="1" t="str">
        <f t="shared" si="44"/>
        <v>BKT|I|10|1|9999|</v>
      </c>
      <c r="T1347" s="2" t="str">
        <f t="shared" ref="T1347:T1410" si="45">IF(COUNTIFS($D$2:$D$20413,D1347,$S$2:$S$20413,S1347,$A$2:$A$20413,"&lt;&gt;"&amp;A1347)&gt;0,"Conflicto","OK")</f>
        <v>OK</v>
      </c>
    </row>
    <row r="1348" spans="1:20" x14ac:dyDescent="0.25">
      <c r="A1348" s="1">
        <v>602050199</v>
      </c>
      <c r="B1348" s="1" t="str">
        <f>VLOOKUP(A1348,[1]Maestra!A$1:C$746,2,0)</f>
        <v>FBCOBIMP6</v>
      </c>
      <c r="C1348" s="1" t="str">
        <f>VLOOKUP(A1348,[1]Maestra!A$1:C$746,3,0)</f>
        <v>Cobranzas de Importación</v>
      </c>
      <c r="D1348" s="1" t="s">
        <v>368</v>
      </c>
      <c r="E1348" s="1">
        <v>1</v>
      </c>
      <c r="F1348" s="1">
        <v>12</v>
      </c>
      <c r="G1348" s="1" t="s">
        <v>441</v>
      </c>
      <c r="H1348" s="1">
        <v>10</v>
      </c>
      <c r="I1348" s="1">
        <v>2</v>
      </c>
      <c r="J1348" s="1">
        <v>9999</v>
      </c>
      <c r="K1348" s="1">
        <v>0</v>
      </c>
      <c r="Q1348" s="2" t="s">
        <v>37</v>
      </c>
      <c r="R1348" s="1" t="s">
        <v>371</v>
      </c>
      <c r="S1348" s="1" t="str">
        <f t="shared" si="44"/>
        <v>BKT|I|10|2|9999|</v>
      </c>
      <c r="T1348" s="2" t="str">
        <f t="shared" si="45"/>
        <v>OK</v>
      </c>
    </row>
    <row r="1349" spans="1:20" x14ac:dyDescent="0.25">
      <c r="A1349" s="1">
        <v>602050199</v>
      </c>
      <c r="B1349" s="1" t="str">
        <f>VLOOKUP(A1349,[1]Maestra!A$1:C$746,2,0)</f>
        <v>FBCOBIMP6</v>
      </c>
      <c r="C1349" s="1" t="str">
        <f>VLOOKUP(A1349,[1]Maestra!A$1:C$746,3,0)</f>
        <v>Cobranzas de Importación</v>
      </c>
      <c r="D1349" s="1" t="s">
        <v>368</v>
      </c>
      <c r="E1349" s="1">
        <v>1</v>
      </c>
      <c r="F1349" s="1">
        <v>12</v>
      </c>
      <c r="G1349" s="1" t="s">
        <v>441</v>
      </c>
      <c r="H1349" s="1">
        <v>10</v>
      </c>
      <c r="I1349" s="1">
        <v>4</v>
      </c>
      <c r="J1349" s="1">
        <v>9999</v>
      </c>
      <c r="K1349" s="1">
        <v>0</v>
      </c>
      <c r="Q1349" s="2" t="s">
        <v>37</v>
      </c>
      <c r="R1349" s="1" t="s">
        <v>371</v>
      </c>
      <c r="S1349" s="1" t="str">
        <f t="shared" si="44"/>
        <v>BKT|I|10|4|9999|</v>
      </c>
      <c r="T1349" s="2" t="str">
        <f t="shared" si="45"/>
        <v>OK</v>
      </c>
    </row>
    <row r="1350" spans="1:20" x14ac:dyDescent="0.25">
      <c r="A1350" s="1">
        <v>602050199</v>
      </c>
      <c r="B1350" s="1" t="str">
        <f>VLOOKUP(A1350,[1]Maestra!A$1:C$746,2,0)</f>
        <v>FBCOBIMP6</v>
      </c>
      <c r="C1350" s="1" t="str">
        <f>VLOOKUP(A1350,[1]Maestra!A$1:C$746,3,0)</f>
        <v>Cobranzas de Importación</v>
      </c>
      <c r="D1350" s="1" t="s">
        <v>368</v>
      </c>
      <c r="E1350" s="1">
        <v>1</v>
      </c>
      <c r="F1350" s="1">
        <v>12</v>
      </c>
      <c r="G1350" s="1" t="s">
        <v>441</v>
      </c>
      <c r="H1350" s="1">
        <v>15</v>
      </c>
      <c r="I1350" s="1">
        <v>1</v>
      </c>
      <c r="J1350" s="1">
        <v>9999</v>
      </c>
      <c r="K1350" s="1">
        <v>0</v>
      </c>
      <c r="Q1350" s="2" t="s">
        <v>37</v>
      </c>
      <c r="R1350" s="1" t="s">
        <v>371</v>
      </c>
      <c r="S1350" s="1" t="str">
        <f t="shared" si="44"/>
        <v>BKT|I|15|1|9999|</v>
      </c>
      <c r="T1350" s="2" t="str">
        <f t="shared" si="45"/>
        <v>OK</v>
      </c>
    </row>
    <row r="1351" spans="1:20" x14ac:dyDescent="0.25">
      <c r="A1351" s="1">
        <v>602050199</v>
      </c>
      <c r="B1351" s="1" t="str">
        <f>VLOOKUP(A1351,[1]Maestra!A$1:C$746,2,0)</f>
        <v>FBCOBIMP6</v>
      </c>
      <c r="C1351" s="1" t="str">
        <f>VLOOKUP(A1351,[1]Maestra!A$1:C$746,3,0)</f>
        <v>Cobranzas de Importación</v>
      </c>
      <c r="D1351" s="1" t="s">
        <v>368</v>
      </c>
      <c r="E1351" s="1">
        <v>1</v>
      </c>
      <c r="F1351" s="1">
        <v>12</v>
      </c>
      <c r="G1351" s="1" t="s">
        <v>441</v>
      </c>
      <c r="H1351" s="1">
        <v>15</v>
      </c>
      <c r="I1351" s="1">
        <v>2</v>
      </c>
      <c r="J1351" s="1">
        <v>9999</v>
      </c>
      <c r="K1351" s="1">
        <v>0</v>
      </c>
      <c r="Q1351" s="2" t="s">
        <v>37</v>
      </c>
      <c r="R1351" s="1" t="s">
        <v>371</v>
      </c>
      <c r="S1351" s="1" t="str">
        <f t="shared" si="44"/>
        <v>BKT|I|15|2|9999|</v>
      </c>
      <c r="T1351" s="2" t="str">
        <f t="shared" si="45"/>
        <v>OK</v>
      </c>
    </row>
    <row r="1352" spans="1:20" x14ac:dyDescent="0.25">
      <c r="A1352" s="1">
        <v>602050199</v>
      </c>
      <c r="B1352" s="1" t="str">
        <f>VLOOKUP(A1352,[1]Maestra!A$1:C$746,2,0)</f>
        <v>FBCOBIMP6</v>
      </c>
      <c r="C1352" s="1" t="str">
        <f>VLOOKUP(A1352,[1]Maestra!A$1:C$746,3,0)</f>
        <v>Cobranzas de Importación</v>
      </c>
      <c r="D1352" s="1" t="s">
        <v>368</v>
      </c>
      <c r="E1352" s="1">
        <v>1</v>
      </c>
      <c r="F1352" s="1">
        <v>12</v>
      </c>
      <c r="G1352" s="1" t="s">
        <v>441</v>
      </c>
      <c r="H1352" s="1">
        <v>15</v>
      </c>
      <c r="I1352" s="1">
        <v>4</v>
      </c>
      <c r="J1352" s="1">
        <v>9999</v>
      </c>
      <c r="K1352" s="1">
        <v>0</v>
      </c>
      <c r="Q1352" s="2" t="s">
        <v>37</v>
      </c>
      <c r="R1352" s="1" t="s">
        <v>371</v>
      </c>
      <c r="S1352" s="1" t="str">
        <f t="shared" si="44"/>
        <v>BKT|I|15|4|9999|</v>
      </c>
      <c r="T1352" s="2" t="str">
        <f t="shared" si="45"/>
        <v>OK</v>
      </c>
    </row>
    <row r="1353" spans="1:20" x14ac:dyDescent="0.25">
      <c r="A1353" s="1">
        <v>602050199</v>
      </c>
      <c r="B1353" s="1" t="str">
        <f>VLOOKUP(A1353,[1]Maestra!A$1:C$746,2,0)</f>
        <v>FBCOBIMP6</v>
      </c>
      <c r="C1353" s="1" t="str">
        <f>VLOOKUP(A1353,[1]Maestra!A$1:C$746,3,0)</f>
        <v>Cobranzas de Importación</v>
      </c>
      <c r="D1353" s="1" t="s">
        <v>368</v>
      </c>
      <c r="E1353" s="1">
        <v>1</v>
      </c>
      <c r="F1353" s="1">
        <v>12</v>
      </c>
      <c r="G1353" s="1" t="s">
        <v>441</v>
      </c>
      <c r="H1353" s="1">
        <v>45</v>
      </c>
      <c r="I1353" s="1">
        <v>1</v>
      </c>
      <c r="J1353" s="1">
        <v>9999</v>
      </c>
      <c r="K1353" s="1">
        <v>0</v>
      </c>
      <c r="Q1353" s="2" t="s">
        <v>37</v>
      </c>
      <c r="R1353" s="1" t="s">
        <v>371</v>
      </c>
      <c r="S1353" s="1" t="str">
        <f t="shared" si="44"/>
        <v>BKT|I|45|1|9999|</v>
      </c>
      <c r="T1353" s="2" t="str">
        <f t="shared" si="45"/>
        <v>OK</v>
      </c>
    </row>
    <row r="1354" spans="1:20" x14ac:dyDescent="0.25">
      <c r="A1354" s="1">
        <v>602050199</v>
      </c>
      <c r="B1354" s="1" t="str">
        <f>VLOOKUP(A1354,[1]Maestra!A$1:C$746,2,0)</f>
        <v>FBCOBIMP6</v>
      </c>
      <c r="C1354" s="1" t="str">
        <f>VLOOKUP(A1354,[1]Maestra!A$1:C$746,3,0)</f>
        <v>Cobranzas de Importación</v>
      </c>
      <c r="D1354" s="1" t="s">
        <v>368</v>
      </c>
      <c r="E1354" s="1">
        <v>1</v>
      </c>
      <c r="F1354" s="1">
        <v>12</v>
      </c>
      <c r="G1354" s="1" t="s">
        <v>441</v>
      </c>
      <c r="H1354" s="1">
        <v>99</v>
      </c>
      <c r="I1354" s="1">
        <v>1</v>
      </c>
      <c r="J1354" s="1" t="s">
        <v>392</v>
      </c>
      <c r="K1354" s="1">
        <v>0</v>
      </c>
      <c r="Q1354" s="2" t="s">
        <v>37</v>
      </c>
      <c r="R1354" s="1" t="s">
        <v>371</v>
      </c>
      <c r="S1354" s="1" t="str">
        <f t="shared" si="44"/>
        <v>BKT|I|99|1|DOC|</v>
      </c>
      <c r="T1354" s="2" t="str">
        <f t="shared" si="45"/>
        <v>OK</v>
      </c>
    </row>
    <row r="1355" spans="1:20" x14ac:dyDescent="0.25">
      <c r="A1355" s="1">
        <v>602050199</v>
      </c>
      <c r="B1355" s="1" t="str">
        <f>VLOOKUP(A1355,[1]Maestra!A$1:C$746,2,0)</f>
        <v>FBCOBIMP6</v>
      </c>
      <c r="C1355" s="1" t="str">
        <f>VLOOKUP(A1355,[1]Maestra!A$1:C$746,3,0)</f>
        <v>Cobranzas de Importación</v>
      </c>
      <c r="D1355" s="1" t="s">
        <v>368</v>
      </c>
      <c r="E1355" s="1">
        <v>1</v>
      </c>
      <c r="F1355" s="1">
        <v>12</v>
      </c>
      <c r="G1355" s="1" t="s">
        <v>441</v>
      </c>
      <c r="H1355" s="1">
        <v>99</v>
      </c>
      <c r="I1355" s="1">
        <v>2</v>
      </c>
      <c r="J1355" s="1" t="s">
        <v>392</v>
      </c>
      <c r="K1355" s="1">
        <v>0</v>
      </c>
      <c r="Q1355" s="2" t="s">
        <v>37</v>
      </c>
      <c r="R1355" s="1" t="s">
        <v>371</v>
      </c>
      <c r="S1355" s="1" t="str">
        <f t="shared" si="44"/>
        <v>BKT|I|99|2|DOC|</v>
      </c>
      <c r="T1355" s="2" t="str">
        <f t="shared" si="45"/>
        <v>OK</v>
      </c>
    </row>
    <row r="1356" spans="1:20" x14ac:dyDescent="0.25">
      <c r="A1356" s="1">
        <v>602050199</v>
      </c>
      <c r="B1356" s="1" t="str">
        <f>VLOOKUP(A1356,[1]Maestra!A$1:C$746,2,0)</f>
        <v>FBCOBIMP6</v>
      </c>
      <c r="C1356" s="1" t="str">
        <f>VLOOKUP(A1356,[1]Maestra!A$1:C$746,3,0)</f>
        <v>Cobranzas de Importación</v>
      </c>
      <c r="D1356" s="1" t="s">
        <v>368</v>
      </c>
      <c r="E1356" s="1">
        <v>1</v>
      </c>
      <c r="F1356" s="1">
        <v>12</v>
      </c>
      <c r="G1356" s="1" t="s">
        <v>441</v>
      </c>
      <c r="H1356" s="1">
        <v>99</v>
      </c>
      <c r="I1356" s="1">
        <v>4</v>
      </c>
      <c r="J1356" s="1" t="s">
        <v>392</v>
      </c>
      <c r="K1356" s="1">
        <v>0</v>
      </c>
      <c r="Q1356" s="2" t="s">
        <v>37</v>
      </c>
      <c r="R1356" s="1" t="s">
        <v>371</v>
      </c>
      <c r="S1356" s="1" t="str">
        <f t="shared" si="44"/>
        <v>BKT|I|99|4|DOC|</v>
      </c>
      <c r="T1356" s="2" t="str">
        <f t="shared" si="45"/>
        <v>OK</v>
      </c>
    </row>
    <row r="1357" spans="1:20" x14ac:dyDescent="0.25">
      <c r="A1357" s="1">
        <v>602050199</v>
      </c>
      <c r="B1357" s="1" t="str">
        <f>VLOOKUP(A1357,[1]Maestra!A$1:C$746,2,0)</f>
        <v>FBCOBIMP6</v>
      </c>
      <c r="C1357" s="1" t="str">
        <f>VLOOKUP(A1357,[1]Maestra!A$1:C$746,3,0)</f>
        <v>Cobranzas de Importación</v>
      </c>
      <c r="D1357" s="1" t="s">
        <v>368</v>
      </c>
      <c r="E1357" s="1">
        <v>1</v>
      </c>
      <c r="F1357" s="1">
        <v>12</v>
      </c>
      <c r="G1357" s="1" t="s">
        <v>441</v>
      </c>
      <c r="H1357" s="1">
        <v>9999</v>
      </c>
      <c r="I1357" s="1">
        <v>0</v>
      </c>
      <c r="J1357" s="1" t="s">
        <v>391</v>
      </c>
      <c r="K1357" s="1">
        <v>0</v>
      </c>
      <c r="Q1357" s="2" t="s">
        <v>37</v>
      </c>
      <c r="R1357" s="1" t="s">
        <v>371</v>
      </c>
      <c r="S1357" s="1" t="str">
        <f t="shared" si="44"/>
        <v>BKT|I|9999|0|CHQ|</v>
      </c>
      <c r="T1357" s="2" t="str">
        <f t="shared" si="45"/>
        <v>OK</v>
      </c>
    </row>
    <row r="1358" spans="1:20" x14ac:dyDescent="0.25">
      <c r="A1358" s="1">
        <v>602050199</v>
      </c>
      <c r="B1358" s="1" t="str">
        <f>VLOOKUP(A1358,[1]Maestra!A$1:C$746,2,0)</f>
        <v>FBCOBIMP6</v>
      </c>
      <c r="C1358" s="1" t="str">
        <f>VLOOKUP(A1358,[1]Maestra!A$1:C$746,3,0)</f>
        <v>Cobranzas de Importación</v>
      </c>
      <c r="D1358" s="1" t="s">
        <v>368</v>
      </c>
      <c r="E1358" s="1">
        <v>1</v>
      </c>
      <c r="F1358" s="1">
        <v>12</v>
      </c>
      <c r="G1358" s="1" t="s">
        <v>441</v>
      </c>
      <c r="H1358" s="1">
        <v>9999</v>
      </c>
      <c r="I1358" s="1">
        <v>1</v>
      </c>
      <c r="J1358" s="1" t="s">
        <v>392</v>
      </c>
      <c r="K1358" s="1">
        <v>0</v>
      </c>
      <c r="Q1358" s="2" t="s">
        <v>37</v>
      </c>
      <c r="R1358" s="1" t="s">
        <v>371</v>
      </c>
      <c r="S1358" s="1" t="str">
        <f t="shared" si="44"/>
        <v>BKT|I|9999|1|DOC|</v>
      </c>
      <c r="T1358" s="2" t="str">
        <f t="shared" si="45"/>
        <v>OK</v>
      </c>
    </row>
    <row r="1359" spans="1:20" x14ac:dyDescent="0.25">
      <c r="A1359" s="1">
        <v>602050199</v>
      </c>
      <c r="B1359" s="1" t="str">
        <f>VLOOKUP(A1359,[1]Maestra!A$1:C$746,2,0)</f>
        <v>FBCOBIMP6</v>
      </c>
      <c r="C1359" s="1" t="str">
        <f>VLOOKUP(A1359,[1]Maestra!A$1:C$746,3,0)</f>
        <v>Cobranzas de Importación</v>
      </c>
      <c r="D1359" s="1" t="s">
        <v>368</v>
      </c>
      <c r="E1359" s="1">
        <v>1</v>
      </c>
      <c r="F1359" s="1">
        <v>12</v>
      </c>
      <c r="G1359" s="1" t="s">
        <v>441</v>
      </c>
      <c r="H1359" s="1">
        <v>9999</v>
      </c>
      <c r="I1359" s="1">
        <v>1</v>
      </c>
      <c r="J1359" s="1">
        <v>9999</v>
      </c>
      <c r="K1359" s="1">
        <v>0</v>
      </c>
      <c r="Q1359" s="2" t="s">
        <v>37</v>
      </c>
      <c r="R1359" s="1" t="s">
        <v>371</v>
      </c>
      <c r="S1359" s="1" t="str">
        <f t="shared" si="44"/>
        <v>BKT|I|9999|1|9999|</v>
      </c>
      <c r="T1359" s="2" t="str">
        <f t="shared" si="45"/>
        <v>OK</v>
      </c>
    </row>
    <row r="1360" spans="1:20" x14ac:dyDescent="0.25">
      <c r="A1360" s="1">
        <v>602050199</v>
      </c>
      <c r="B1360" s="1" t="str">
        <f>VLOOKUP(A1360,[1]Maestra!A$1:C$746,2,0)</f>
        <v>FBCOBIMP6</v>
      </c>
      <c r="C1360" s="1" t="str">
        <f>VLOOKUP(A1360,[1]Maestra!A$1:C$746,3,0)</f>
        <v>Cobranzas de Importación</v>
      </c>
      <c r="D1360" s="1" t="s">
        <v>368</v>
      </c>
      <c r="E1360" s="1">
        <v>1</v>
      </c>
      <c r="F1360" s="1">
        <v>12</v>
      </c>
      <c r="G1360" s="1" t="s">
        <v>441</v>
      </c>
      <c r="H1360" s="1">
        <v>9999</v>
      </c>
      <c r="I1360" s="1">
        <v>2</v>
      </c>
      <c r="J1360" s="1" t="s">
        <v>392</v>
      </c>
      <c r="K1360" s="1">
        <v>0</v>
      </c>
      <c r="Q1360" s="2" t="s">
        <v>37</v>
      </c>
      <c r="R1360" s="1" t="s">
        <v>371</v>
      </c>
      <c r="S1360" s="1" t="str">
        <f t="shared" si="44"/>
        <v>BKT|I|9999|2|DOC|</v>
      </c>
      <c r="T1360" s="2" t="str">
        <f t="shared" si="45"/>
        <v>OK</v>
      </c>
    </row>
    <row r="1361" spans="1:20" x14ac:dyDescent="0.25">
      <c r="A1361" s="1">
        <v>602050199</v>
      </c>
      <c r="B1361" s="1" t="str">
        <f>VLOOKUP(A1361,[1]Maestra!A$1:C$746,2,0)</f>
        <v>FBCOBIMP6</v>
      </c>
      <c r="C1361" s="1" t="str">
        <f>VLOOKUP(A1361,[1]Maestra!A$1:C$746,3,0)</f>
        <v>Cobranzas de Importación</v>
      </c>
      <c r="D1361" s="1" t="s">
        <v>368</v>
      </c>
      <c r="E1361" s="1">
        <v>1</v>
      </c>
      <c r="F1361" s="1">
        <v>12</v>
      </c>
      <c r="G1361" s="1" t="s">
        <v>441</v>
      </c>
      <c r="H1361" s="1">
        <v>9999</v>
      </c>
      <c r="I1361" s="1">
        <v>2</v>
      </c>
      <c r="J1361" s="1">
        <v>9999</v>
      </c>
      <c r="K1361" s="1">
        <v>0</v>
      </c>
      <c r="Q1361" s="2" t="s">
        <v>37</v>
      </c>
      <c r="R1361" s="1" t="s">
        <v>371</v>
      </c>
      <c r="S1361" s="1" t="str">
        <f t="shared" si="44"/>
        <v>BKT|I|9999|2|9999|</v>
      </c>
      <c r="T1361" s="2" t="str">
        <f t="shared" si="45"/>
        <v>OK</v>
      </c>
    </row>
    <row r="1362" spans="1:20" x14ac:dyDescent="0.25">
      <c r="A1362" s="1">
        <v>602050199</v>
      </c>
      <c r="B1362" s="1" t="str">
        <f>VLOOKUP(A1362,[1]Maestra!A$1:C$746,2,0)</f>
        <v>FBCOBIMP6</v>
      </c>
      <c r="C1362" s="1" t="str">
        <f>VLOOKUP(A1362,[1]Maestra!A$1:C$746,3,0)</f>
        <v>Cobranzas de Importación</v>
      </c>
      <c r="D1362" s="1" t="s">
        <v>368</v>
      </c>
      <c r="E1362" s="1">
        <v>1</v>
      </c>
      <c r="F1362" s="1">
        <v>12</v>
      </c>
      <c r="G1362" s="1" t="s">
        <v>441</v>
      </c>
      <c r="H1362" s="1">
        <v>9999</v>
      </c>
      <c r="I1362" s="1">
        <v>4</v>
      </c>
      <c r="J1362" s="1" t="s">
        <v>392</v>
      </c>
      <c r="K1362" s="1">
        <v>0</v>
      </c>
      <c r="Q1362" s="2" t="s">
        <v>37</v>
      </c>
      <c r="R1362" s="1" t="s">
        <v>371</v>
      </c>
      <c r="S1362" s="1" t="str">
        <f t="shared" si="44"/>
        <v>BKT|I|9999|4|DOC|</v>
      </c>
      <c r="T1362" s="2" t="str">
        <f t="shared" si="45"/>
        <v>OK</v>
      </c>
    </row>
    <row r="1363" spans="1:20" x14ac:dyDescent="0.25">
      <c r="A1363" s="1">
        <v>602050199</v>
      </c>
      <c r="B1363" s="1" t="str">
        <f>VLOOKUP(A1363,[1]Maestra!A$1:C$746,2,0)</f>
        <v>FBCOBIMP6</v>
      </c>
      <c r="C1363" s="1" t="str">
        <f>VLOOKUP(A1363,[1]Maestra!A$1:C$746,3,0)</f>
        <v>Cobranzas de Importación</v>
      </c>
      <c r="D1363" s="1" t="s">
        <v>368</v>
      </c>
      <c r="E1363" s="1">
        <v>1</v>
      </c>
      <c r="F1363" s="1">
        <v>12</v>
      </c>
      <c r="G1363" s="1" t="s">
        <v>441</v>
      </c>
      <c r="H1363" s="1">
        <v>9999</v>
      </c>
      <c r="I1363" s="1">
        <v>4</v>
      </c>
      <c r="J1363" s="1">
        <v>9999</v>
      </c>
      <c r="K1363" s="1">
        <v>0</v>
      </c>
      <c r="Q1363" s="2" t="s">
        <v>37</v>
      </c>
      <c r="R1363" s="1" t="s">
        <v>371</v>
      </c>
      <c r="S1363" s="1" t="str">
        <f t="shared" si="44"/>
        <v>BKT|I|9999|4|9999|</v>
      </c>
      <c r="T1363" s="2" t="str">
        <f t="shared" si="45"/>
        <v>OK</v>
      </c>
    </row>
    <row r="1364" spans="1:20" x14ac:dyDescent="0.25">
      <c r="A1364" s="1">
        <v>602010201</v>
      </c>
      <c r="B1364" s="1" t="str">
        <f>VLOOKUP(A1364,[1]Maestra!A$1:C$746,2,0)</f>
        <v>ACCCEXAV7</v>
      </c>
      <c r="C1364" s="1" t="str">
        <f>VLOOKUP(A1364,[1]Maestra!A$1:C$746,3,0)</f>
        <v>CC Exportación Avisadas</v>
      </c>
      <c r="D1364" s="1" t="s">
        <v>368</v>
      </c>
      <c r="E1364" s="1">
        <v>2</v>
      </c>
      <c r="F1364" s="1">
        <v>1</v>
      </c>
      <c r="G1364" s="1" t="s">
        <v>369</v>
      </c>
      <c r="H1364" s="1">
        <v>10</v>
      </c>
      <c r="I1364" s="1">
        <v>1</v>
      </c>
      <c r="J1364" s="1" t="s">
        <v>380</v>
      </c>
      <c r="K1364" s="1">
        <v>0</v>
      </c>
      <c r="Q1364" s="2" t="s">
        <v>37</v>
      </c>
      <c r="R1364" s="1" t="s">
        <v>371</v>
      </c>
      <c r="S1364" s="1" t="str">
        <f t="shared" si="44"/>
        <v>BKT|E|10|1|EPA|</v>
      </c>
      <c r="T1364" s="2" t="str">
        <f t="shared" si="45"/>
        <v>OK</v>
      </c>
    </row>
    <row r="1365" spans="1:20" x14ac:dyDescent="0.25">
      <c r="A1365" s="1">
        <v>602010201</v>
      </c>
      <c r="B1365" s="1" t="str">
        <f>VLOOKUP(A1365,[1]Maestra!A$1:C$746,2,0)</f>
        <v>ACCCEXAV7</v>
      </c>
      <c r="C1365" s="1" t="str">
        <f>VLOOKUP(A1365,[1]Maestra!A$1:C$746,3,0)</f>
        <v>CC Exportación Avisadas</v>
      </c>
      <c r="D1365" s="1" t="s">
        <v>368</v>
      </c>
      <c r="E1365" s="1">
        <v>2</v>
      </c>
      <c r="F1365" s="1">
        <v>1</v>
      </c>
      <c r="G1365" s="1" t="s">
        <v>369</v>
      </c>
      <c r="H1365" s="1">
        <v>10</v>
      </c>
      <c r="I1365" s="1">
        <v>1</v>
      </c>
      <c r="J1365" s="1" t="s">
        <v>380</v>
      </c>
      <c r="K1365" s="1">
        <v>2</v>
      </c>
      <c r="Q1365" s="2" t="s">
        <v>37</v>
      </c>
      <c r="R1365" s="1" t="s">
        <v>371</v>
      </c>
      <c r="S1365" s="1" t="str">
        <f t="shared" si="44"/>
        <v>BKT|E|10|1|EPA|</v>
      </c>
      <c r="T1365" s="2" t="str">
        <f t="shared" si="45"/>
        <v>OK</v>
      </c>
    </row>
    <row r="1366" spans="1:20" x14ac:dyDescent="0.25">
      <c r="A1366" s="1">
        <v>602010201</v>
      </c>
      <c r="B1366" s="1" t="str">
        <f>VLOOKUP(A1366,[1]Maestra!A$1:C$746,2,0)</f>
        <v>ACCCEXAV7</v>
      </c>
      <c r="C1366" s="1" t="str">
        <f>VLOOKUP(A1366,[1]Maestra!A$1:C$746,3,0)</f>
        <v>CC Exportación Avisadas</v>
      </c>
      <c r="D1366" s="1" t="s">
        <v>368</v>
      </c>
      <c r="E1366" s="1">
        <v>2</v>
      </c>
      <c r="F1366" s="1">
        <v>1</v>
      </c>
      <c r="G1366" s="1" t="s">
        <v>369</v>
      </c>
      <c r="H1366" s="1">
        <v>10</v>
      </c>
      <c r="I1366" s="1">
        <v>1</v>
      </c>
      <c r="J1366" s="1" t="s">
        <v>374</v>
      </c>
      <c r="K1366" s="1">
        <v>2</v>
      </c>
      <c r="Q1366" s="2" t="s">
        <v>37</v>
      </c>
      <c r="R1366" s="1" t="s">
        <v>371</v>
      </c>
      <c r="S1366" s="1" t="str">
        <f t="shared" si="44"/>
        <v>BKT|E|10|1|EVA|</v>
      </c>
      <c r="T1366" s="2" t="str">
        <f t="shared" si="45"/>
        <v>OK</v>
      </c>
    </row>
    <row r="1367" spans="1:20" x14ac:dyDescent="0.25">
      <c r="A1367" s="1">
        <v>602010201</v>
      </c>
      <c r="B1367" s="1" t="str">
        <f>VLOOKUP(A1367,[1]Maestra!A$1:C$746,2,0)</f>
        <v>ACCCEXAV7</v>
      </c>
      <c r="C1367" s="1" t="str">
        <f>VLOOKUP(A1367,[1]Maestra!A$1:C$746,3,0)</f>
        <v>CC Exportación Avisadas</v>
      </c>
      <c r="D1367" s="1" t="s">
        <v>368</v>
      </c>
      <c r="E1367" s="1">
        <v>2</v>
      </c>
      <c r="F1367" s="1">
        <v>1</v>
      </c>
      <c r="G1367" s="1" t="s">
        <v>369</v>
      </c>
      <c r="H1367" s="1">
        <v>9999</v>
      </c>
      <c r="I1367" s="1">
        <v>1</v>
      </c>
      <c r="J1367" s="1" t="s">
        <v>380</v>
      </c>
      <c r="K1367" s="1">
        <v>0</v>
      </c>
      <c r="Q1367" s="2" t="s">
        <v>37</v>
      </c>
      <c r="R1367" s="1" t="s">
        <v>371</v>
      </c>
      <c r="S1367" s="1" t="str">
        <f t="shared" si="44"/>
        <v>BKT|E|9999|1|EPA|</v>
      </c>
      <c r="T1367" s="2" t="str">
        <f t="shared" si="45"/>
        <v>OK</v>
      </c>
    </row>
    <row r="1368" spans="1:20" x14ac:dyDescent="0.25">
      <c r="A1368" s="1">
        <v>602010201</v>
      </c>
      <c r="B1368" s="1" t="str">
        <f>VLOOKUP(A1368,[1]Maestra!A$1:C$746,2,0)</f>
        <v>ACCCEXAV7</v>
      </c>
      <c r="C1368" s="1" t="str">
        <f>VLOOKUP(A1368,[1]Maestra!A$1:C$746,3,0)</f>
        <v>CC Exportación Avisadas</v>
      </c>
      <c r="D1368" s="1" t="s">
        <v>368</v>
      </c>
      <c r="E1368" s="1">
        <v>2</v>
      </c>
      <c r="F1368" s="1">
        <v>1</v>
      </c>
      <c r="G1368" s="1" t="s">
        <v>369</v>
      </c>
      <c r="H1368" s="1">
        <v>9999</v>
      </c>
      <c r="I1368" s="1">
        <v>1</v>
      </c>
      <c r="J1368" s="1" t="s">
        <v>380</v>
      </c>
      <c r="K1368" s="1">
        <v>2</v>
      </c>
      <c r="Q1368" s="2" t="s">
        <v>37</v>
      </c>
      <c r="R1368" s="1" t="s">
        <v>371</v>
      </c>
      <c r="S1368" s="1" t="str">
        <f t="shared" si="44"/>
        <v>BKT|E|9999|1|EPA|</v>
      </c>
      <c r="T1368" s="2" t="str">
        <f t="shared" si="45"/>
        <v>OK</v>
      </c>
    </row>
    <row r="1369" spans="1:20" x14ac:dyDescent="0.25">
      <c r="A1369" s="1">
        <v>602010201</v>
      </c>
      <c r="B1369" s="1" t="str">
        <f>VLOOKUP(A1369,[1]Maestra!A$1:C$746,2,0)</f>
        <v>ACCCEXAV7</v>
      </c>
      <c r="C1369" s="1" t="str">
        <f>VLOOKUP(A1369,[1]Maestra!A$1:C$746,3,0)</f>
        <v>CC Exportación Avisadas</v>
      </c>
      <c r="D1369" s="1" t="s">
        <v>368</v>
      </c>
      <c r="E1369" s="1">
        <v>2</v>
      </c>
      <c r="F1369" s="1">
        <v>1</v>
      </c>
      <c r="G1369" s="1" t="s">
        <v>369</v>
      </c>
      <c r="H1369" s="1">
        <v>9999</v>
      </c>
      <c r="I1369" s="1">
        <v>1</v>
      </c>
      <c r="J1369" s="1" t="s">
        <v>374</v>
      </c>
      <c r="K1369" s="1">
        <v>2</v>
      </c>
      <c r="Q1369" s="2" t="s">
        <v>37</v>
      </c>
      <c r="R1369" s="1" t="s">
        <v>371</v>
      </c>
      <c r="S1369" s="1" t="str">
        <f t="shared" si="44"/>
        <v>BKT|E|9999|1|EVA|</v>
      </c>
      <c r="T1369" s="2" t="str">
        <f t="shared" si="45"/>
        <v>OK</v>
      </c>
    </row>
    <row r="1370" spans="1:20" x14ac:dyDescent="0.25">
      <c r="A1370" s="1">
        <v>602050299</v>
      </c>
      <c r="B1370" s="1" t="str">
        <f>VLOOKUP(A1370,[1]Maestra!A$1:C$746,2,0)</f>
        <v>FBCOBEXP6</v>
      </c>
      <c r="C1370" s="1" t="str">
        <f>VLOOKUP(A1370,[1]Maestra!A$1:C$746,3,0)</f>
        <v>Cobranzas de Exportación</v>
      </c>
      <c r="D1370" s="1" t="s">
        <v>368</v>
      </c>
      <c r="E1370" s="1">
        <v>2</v>
      </c>
      <c r="F1370" s="1">
        <v>2</v>
      </c>
      <c r="G1370" s="1" t="s">
        <v>390</v>
      </c>
      <c r="H1370" s="1">
        <v>10</v>
      </c>
      <c r="I1370" s="1">
        <v>0</v>
      </c>
      <c r="J1370" s="1" t="s">
        <v>392</v>
      </c>
      <c r="K1370" s="1">
        <v>0</v>
      </c>
      <c r="Q1370" s="2" t="s">
        <v>37</v>
      </c>
      <c r="R1370" s="1" t="s">
        <v>371</v>
      </c>
      <c r="S1370" s="1" t="str">
        <f t="shared" si="44"/>
        <v>BKT|O|10|0|DOC|</v>
      </c>
      <c r="T1370" s="2" t="str">
        <f t="shared" si="45"/>
        <v>OK</v>
      </c>
    </row>
    <row r="1371" spans="1:20" x14ac:dyDescent="0.25">
      <c r="A1371" s="1">
        <v>602050299</v>
      </c>
      <c r="B1371" s="1" t="str">
        <f>VLOOKUP(A1371,[1]Maestra!A$1:C$746,2,0)</f>
        <v>FBCOBEXP6</v>
      </c>
      <c r="C1371" s="1" t="str">
        <f>VLOOKUP(A1371,[1]Maestra!A$1:C$746,3,0)</f>
        <v>Cobranzas de Exportación</v>
      </c>
      <c r="D1371" s="1" t="s">
        <v>368</v>
      </c>
      <c r="E1371" s="1">
        <v>2</v>
      </c>
      <c r="F1371" s="1">
        <v>2</v>
      </c>
      <c r="G1371" s="1" t="s">
        <v>390</v>
      </c>
      <c r="H1371" s="1">
        <v>35</v>
      </c>
      <c r="I1371" s="1">
        <v>0</v>
      </c>
      <c r="J1371" s="1" t="s">
        <v>391</v>
      </c>
      <c r="K1371" s="1">
        <v>0</v>
      </c>
      <c r="Q1371" s="2" t="s">
        <v>37</v>
      </c>
      <c r="R1371" s="1" t="s">
        <v>371</v>
      </c>
      <c r="S1371" s="1" t="str">
        <f t="shared" si="44"/>
        <v>BKT|O|35|0|CHQ|</v>
      </c>
      <c r="T1371" s="2" t="str">
        <f t="shared" si="45"/>
        <v>OK</v>
      </c>
    </row>
    <row r="1372" spans="1:20" x14ac:dyDescent="0.25">
      <c r="A1372" s="1">
        <v>602050299</v>
      </c>
      <c r="B1372" s="1" t="str">
        <f>VLOOKUP(A1372,[1]Maestra!A$1:C$746,2,0)</f>
        <v>FBCOBEXP6</v>
      </c>
      <c r="C1372" s="1" t="str">
        <f>VLOOKUP(A1372,[1]Maestra!A$1:C$746,3,0)</f>
        <v>Cobranzas de Exportación</v>
      </c>
      <c r="D1372" s="1" t="s">
        <v>368</v>
      </c>
      <c r="E1372" s="1">
        <v>2</v>
      </c>
      <c r="F1372" s="1">
        <v>2</v>
      </c>
      <c r="G1372" s="1" t="s">
        <v>390</v>
      </c>
      <c r="H1372" s="1">
        <v>45</v>
      </c>
      <c r="I1372" s="1">
        <v>0</v>
      </c>
      <c r="J1372" s="1" t="s">
        <v>391</v>
      </c>
      <c r="K1372" s="1">
        <v>0</v>
      </c>
      <c r="Q1372" s="2" t="s">
        <v>37</v>
      </c>
      <c r="R1372" s="1" t="s">
        <v>371</v>
      </c>
      <c r="S1372" s="1" t="str">
        <f t="shared" si="44"/>
        <v>BKT|O|45|0|CHQ|</v>
      </c>
      <c r="T1372" s="2" t="str">
        <f t="shared" si="45"/>
        <v>OK</v>
      </c>
    </row>
    <row r="1373" spans="1:20" x14ac:dyDescent="0.25">
      <c r="A1373" s="1">
        <v>602050299</v>
      </c>
      <c r="B1373" s="1" t="str">
        <f>VLOOKUP(A1373,[1]Maestra!A$1:C$746,2,0)</f>
        <v>FBCOBEXP6</v>
      </c>
      <c r="C1373" s="1" t="str">
        <f>VLOOKUP(A1373,[1]Maestra!A$1:C$746,3,0)</f>
        <v>Cobranzas de Exportación</v>
      </c>
      <c r="D1373" s="1" t="s">
        <v>368</v>
      </c>
      <c r="E1373" s="1">
        <v>2</v>
      </c>
      <c r="F1373" s="1">
        <v>2</v>
      </c>
      <c r="G1373" s="1" t="s">
        <v>390</v>
      </c>
      <c r="H1373" s="1">
        <v>9999</v>
      </c>
      <c r="I1373" s="1">
        <v>0</v>
      </c>
      <c r="J1373" s="1" t="s">
        <v>391</v>
      </c>
      <c r="K1373" s="1">
        <v>0</v>
      </c>
      <c r="Q1373" s="2" t="s">
        <v>37</v>
      </c>
      <c r="R1373" s="1" t="s">
        <v>371</v>
      </c>
      <c r="S1373" s="1" t="str">
        <f t="shared" si="44"/>
        <v>BKT|O|9999|0|CHQ|</v>
      </c>
      <c r="T1373" s="2" t="str">
        <f t="shared" si="45"/>
        <v>OK</v>
      </c>
    </row>
    <row r="1374" spans="1:20" x14ac:dyDescent="0.25">
      <c r="A1374" s="1">
        <v>602050299</v>
      </c>
      <c r="B1374" s="1" t="str">
        <f>VLOOKUP(A1374,[1]Maestra!A$1:C$746,2,0)</f>
        <v>FBCOBEXP6</v>
      </c>
      <c r="C1374" s="1" t="str">
        <f>VLOOKUP(A1374,[1]Maestra!A$1:C$746,3,0)</f>
        <v>Cobranzas de Exportación</v>
      </c>
      <c r="D1374" s="1" t="s">
        <v>368</v>
      </c>
      <c r="E1374" s="1">
        <v>2</v>
      </c>
      <c r="F1374" s="1">
        <v>2</v>
      </c>
      <c r="G1374" s="1" t="s">
        <v>390</v>
      </c>
      <c r="H1374" s="1">
        <v>9999</v>
      </c>
      <c r="I1374" s="1">
        <v>0</v>
      </c>
      <c r="J1374" s="1" t="s">
        <v>392</v>
      </c>
      <c r="K1374" s="1">
        <v>0</v>
      </c>
      <c r="Q1374" s="2" t="s">
        <v>37</v>
      </c>
      <c r="R1374" s="1" t="s">
        <v>371</v>
      </c>
      <c r="S1374" s="1" t="str">
        <f t="shared" si="44"/>
        <v>BKT|O|9999|0|DOC|</v>
      </c>
      <c r="T1374" s="2" t="str">
        <f t="shared" si="45"/>
        <v>OK</v>
      </c>
    </row>
    <row r="1375" spans="1:20" x14ac:dyDescent="0.25">
      <c r="A1375" s="1">
        <v>602030199</v>
      </c>
      <c r="B1375" s="1" t="str">
        <f>VLOOKUP(A1375,[1]Maestra!A$1:C$746,2,0)</f>
        <v>FBEMIIMP7</v>
      </c>
      <c r="C1375" s="1" t="str">
        <f>VLOOKUP(A1375,[1]Maestra!A$1:C$746,3,0)</f>
        <v>Emitidos (Importaciones)</v>
      </c>
      <c r="D1375" s="1" t="s">
        <v>368</v>
      </c>
      <c r="E1375" s="1">
        <v>2</v>
      </c>
      <c r="F1375" s="1">
        <v>11</v>
      </c>
      <c r="G1375" s="1" t="s">
        <v>415</v>
      </c>
      <c r="H1375" s="1">
        <v>10</v>
      </c>
      <c r="I1375" s="1">
        <v>7</v>
      </c>
      <c r="J1375" s="1" t="s">
        <v>442</v>
      </c>
      <c r="K1375" s="1">
        <v>0</v>
      </c>
      <c r="Q1375" s="2" t="s">
        <v>37</v>
      </c>
      <c r="R1375" s="1" t="s">
        <v>371</v>
      </c>
      <c r="S1375" s="1" t="str">
        <f t="shared" si="44"/>
        <v>BKT|S|10|7|SBL|</v>
      </c>
      <c r="T1375" s="2" t="str">
        <f t="shared" si="45"/>
        <v>OK</v>
      </c>
    </row>
    <row r="1376" spans="1:20" x14ac:dyDescent="0.25">
      <c r="A1376" s="1">
        <v>602030199</v>
      </c>
      <c r="B1376" s="1" t="str">
        <f>VLOOKUP(A1376,[1]Maestra!A$1:C$746,2,0)</f>
        <v>FBEMIIMP7</v>
      </c>
      <c r="C1376" s="1" t="str">
        <f>VLOOKUP(A1376,[1]Maestra!A$1:C$746,3,0)</f>
        <v>Emitidos (Importaciones)</v>
      </c>
      <c r="D1376" s="1" t="s">
        <v>368</v>
      </c>
      <c r="E1376" s="1">
        <v>2</v>
      </c>
      <c r="F1376" s="1">
        <v>11</v>
      </c>
      <c r="G1376" s="1" t="s">
        <v>415</v>
      </c>
      <c r="H1376" s="1">
        <v>10</v>
      </c>
      <c r="I1376" s="1">
        <v>7</v>
      </c>
      <c r="J1376" s="1" t="s">
        <v>442</v>
      </c>
      <c r="K1376" s="1">
        <v>1</v>
      </c>
      <c r="Q1376" s="2" t="s">
        <v>37</v>
      </c>
      <c r="R1376" s="1" t="s">
        <v>371</v>
      </c>
      <c r="S1376" s="1" t="str">
        <f t="shared" si="44"/>
        <v>BKT|S|10|7|SBL|</v>
      </c>
      <c r="T1376" s="2" t="str">
        <f t="shared" si="45"/>
        <v>OK</v>
      </c>
    </row>
    <row r="1377" spans="1:20" x14ac:dyDescent="0.25">
      <c r="A1377" s="1">
        <v>602030199</v>
      </c>
      <c r="B1377" s="1" t="str">
        <f>VLOOKUP(A1377,[1]Maestra!A$1:C$746,2,0)</f>
        <v>FBEMIIMP7</v>
      </c>
      <c r="C1377" s="1" t="str">
        <f>VLOOKUP(A1377,[1]Maestra!A$1:C$746,3,0)</f>
        <v>Emitidos (Importaciones)</v>
      </c>
      <c r="D1377" s="1" t="s">
        <v>368</v>
      </c>
      <c r="E1377" s="1">
        <v>2</v>
      </c>
      <c r="F1377" s="1">
        <v>11</v>
      </c>
      <c r="G1377" s="1" t="s">
        <v>415</v>
      </c>
      <c r="H1377" s="1">
        <v>10</v>
      </c>
      <c r="I1377" s="1">
        <v>9999</v>
      </c>
      <c r="J1377" s="1" t="s">
        <v>442</v>
      </c>
      <c r="K1377" s="1">
        <v>9999</v>
      </c>
      <c r="Q1377" s="2" t="s">
        <v>37</v>
      </c>
      <c r="R1377" s="1" t="s">
        <v>371</v>
      </c>
      <c r="S1377" s="1" t="str">
        <f t="shared" si="44"/>
        <v>BKT|S|10|9999|SBL|</v>
      </c>
      <c r="T1377" s="2" t="str">
        <f t="shared" si="45"/>
        <v>OK</v>
      </c>
    </row>
    <row r="1378" spans="1:20" x14ac:dyDescent="0.25">
      <c r="A1378" s="1">
        <v>602030199</v>
      </c>
      <c r="B1378" s="1" t="str">
        <f>VLOOKUP(A1378,[1]Maestra!A$1:C$746,2,0)</f>
        <v>FBEMIIMP7</v>
      </c>
      <c r="C1378" s="1" t="str">
        <f>VLOOKUP(A1378,[1]Maestra!A$1:C$746,3,0)</f>
        <v>Emitidos (Importaciones)</v>
      </c>
      <c r="D1378" s="1" t="s">
        <v>368</v>
      </c>
      <c r="E1378" s="1">
        <v>2</v>
      </c>
      <c r="F1378" s="1">
        <v>11</v>
      </c>
      <c r="G1378" s="1" t="s">
        <v>415</v>
      </c>
      <c r="H1378" s="1">
        <v>9999</v>
      </c>
      <c r="I1378" s="1">
        <v>7</v>
      </c>
      <c r="J1378" s="1" t="s">
        <v>442</v>
      </c>
      <c r="K1378" s="1">
        <v>0</v>
      </c>
      <c r="Q1378" s="2" t="s">
        <v>37</v>
      </c>
      <c r="R1378" s="1" t="s">
        <v>371</v>
      </c>
      <c r="S1378" s="1" t="str">
        <f t="shared" si="44"/>
        <v>BKT|S|9999|7|SBL|</v>
      </c>
      <c r="T1378" s="2" t="str">
        <f t="shared" si="45"/>
        <v>OK</v>
      </c>
    </row>
    <row r="1379" spans="1:20" x14ac:dyDescent="0.25">
      <c r="A1379" s="1">
        <v>602030199</v>
      </c>
      <c r="B1379" s="1" t="str">
        <f>VLOOKUP(A1379,[1]Maestra!A$1:C$746,2,0)</f>
        <v>FBEMIIMP7</v>
      </c>
      <c r="C1379" s="1" t="str">
        <f>VLOOKUP(A1379,[1]Maestra!A$1:C$746,3,0)</f>
        <v>Emitidos (Importaciones)</v>
      </c>
      <c r="D1379" s="1" t="s">
        <v>368</v>
      </c>
      <c r="E1379" s="1">
        <v>2</v>
      </c>
      <c r="F1379" s="1">
        <v>11</v>
      </c>
      <c r="G1379" s="1" t="s">
        <v>415</v>
      </c>
      <c r="H1379" s="1">
        <v>9999</v>
      </c>
      <c r="I1379" s="1">
        <v>7</v>
      </c>
      <c r="J1379" s="1" t="s">
        <v>442</v>
      </c>
      <c r="K1379" s="1">
        <v>1</v>
      </c>
      <c r="Q1379" s="2" t="s">
        <v>37</v>
      </c>
      <c r="R1379" s="1" t="s">
        <v>371</v>
      </c>
      <c r="S1379" s="1" t="str">
        <f t="shared" si="44"/>
        <v>BKT|S|9999|7|SBL|</v>
      </c>
      <c r="T1379" s="2" t="str">
        <f t="shared" si="45"/>
        <v>OK</v>
      </c>
    </row>
    <row r="1380" spans="1:20" x14ac:dyDescent="0.25">
      <c r="A1380" s="1">
        <v>602030199</v>
      </c>
      <c r="B1380" s="1" t="str">
        <f>VLOOKUP(A1380,[1]Maestra!A$1:C$746,2,0)</f>
        <v>FBEMIIMP7</v>
      </c>
      <c r="C1380" s="1" t="str">
        <f>VLOOKUP(A1380,[1]Maestra!A$1:C$746,3,0)</f>
        <v>Emitidos (Importaciones)</v>
      </c>
      <c r="D1380" s="1" t="s">
        <v>368</v>
      </c>
      <c r="E1380" s="1">
        <v>2</v>
      </c>
      <c r="F1380" s="1">
        <v>11</v>
      </c>
      <c r="G1380" s="1" t="s">
        <v>415</v>
      </c>
      <c r="H1380" s="1">
        <v>9999</v>
      </c>
      <c r="I1380" s="1">
        <v>9999</v>
      </c>
      <c r="J1380" s="1" t="s">
        <v>442</v>
      </c>
      <c r="K1380" s="1">
        <v>9999</v>
      </c>
      <c r="Q1380" s="2" t="s">
        <v>37</v>
      </c>
      <c r="R1380" s="1" t="s">
        <v>371</v>
      </c>
      <c r="S1380" s="1" t="str">
        <f t="shared" si="44"/>
        <v>BKT|S|9999|9999|SBL|</v>
      </c>
      <c r="T1380" s="2" t="str">
        <f t="shared" si="45"/>
        <v>OK</v>
      </c>
    </row>
    <row r="1381" spans="1:20" x14ac:dyDescent="0.25">
      <c r="A1381" s="1">
        <v>602050199</v>
      </c>
      <c r="B1381" s="1" t="str">
        <f>VLOOKUP(A1381,[1]Maestra!A$1:C$746,2,0)</f>
        <v>FBCOBIMP6</v>
      </c>
      <c r="C1381" s="1" t="str">
        <f>VLOOKUP(A1381,[1]Maestra!A$1:C$746,3,0)</f>
        <v>Cobranzas de Importación</v>
      </c>
      <c r="D1381" s="1" t="s">
        <v>368</v>
      </c>
      <c r="E1381" s="1">
        <v>2</v>
      </c>
      <c r="F1381" s="1">
        <v>12</v>
      </c>
      <c r="G1381" s="1" t="s">
        <v>441</v>
      </c>
      <c r="H1381" s="1">
        <v>10</v>
      </c>
      <c r="I1381" s="1">
        <v>1</v>
      </c>
      <c r="J1381" s="1" t="s">
        <v>392</v>
      </c>
      <c r="K1381" s="1">
        <v>0</v>
      </c>
      <c r="Q1381" s="2" t="s">
        <v>37</v>
      </c>
      <c r="R1381" s="1" t="s">
        <v>371</v>
      </c>
      <c r="S1381" s="1" t="str">
        <f t="shared" si="44"/>
        <v>BKT|I|10|1|DOC|</v>
      </c>
      <c r="T1381" s="2" t="str">
        <f t="shared" si="45"/>
        <v>OK</v>
      </c>
    </row>
    <row r="1382" spans="1:20" x14ac:dyDescent="0.25">
      <c r="A1382" s="1">
        <v>602050199</v>
      </c>
      <c r="B1382" s="1" t="str">
        <f>VLOOKUP(A1382,[1]Maestra!A$1:C$746,2,0)</f>
        <v>FBCOBIMP6</v>
      </c>
      <c r="C1382" s="1" t="str">
        <f>VLOOKUP(A1382,[1]Maestra!A$1:C$746,3,0)</f>
        <v>Cobranzas de Importación</v>
      </c>
      <c r="D1382" s="1" t="s">
        <v>368</v>
      </c>
      <c r="E1382" s="1">
        <v>2</v>
      </c>
      <c r="F1382" s="1">
        <v>12</v>
      </c>
      <c r="G1382" s="1" t="s">
        <v>441</v>
      </c>
      <c r="H1382" s="1">
        <v>10</v>
      </c>
      <c r="I1382" s="1">
        <v>2</v>
      </c>
      <c r="J1382" s="1" t="s">
        <v>392</v>
      </c>
      <c r="K1382" s="1">
        <v>0</v>
      </c>
      <c r="Q1382" s="2" t="s">
        <v>37</v>
      </c>
      <c r="R1382" s="1" t="s">
        <v>371</v>
      </c>
      <c r="S1382" s="1" t="str">
        <f t="shared" si="44"/>
        <v>BKT|I|10|2|DOC|</v>
      </c>
      <c r="T1382" s="2" t="str">
        <f t="shared" si="45"/>
        <v>OK</v>
      </c>
    </row>
    <row r="1383" spans="1:20" x14ac:dyDescent="0.25">
      <c r="A1383" s="1">
        <v>602050199</v>
      </c>
      <c r="B1383" s="1" t="str">
        <f>VLOOKUP(A1383,[1]Maestra!A$1:C$746,2,0)</f>
        <v>FBCOBIMP6</v>
      </c>
      <c r="C1383" s="1" t="str">
        <f>VLOOKUP(A1383,[1]Maestra!A$1:C$746,3,0)</f>
        <v>Cobranzas de Importación</v>
      </c>
      <c r="D1383" s="1" t="s">
        <v>368</v>
      </c>
      <c r="E1383" s="1">
        <v>2</v>
      </c>
      <c r="F1383" s="1">
        <v>12</v>
      </c>
      <c r="G1383" s="1" t="s">
        <v>441</v>
      </c>
      <c r="H1383" s="1">
        <v>10</v>
      </c>
      <c r="I1383" s="1">
        <v>4</v>
      </c>
      <c r="J1383" s="1" t="s">
        <v>392</v>
      </c>
      <c r="K1383" s="1">
        <v>0</v>
      </c>
      <c r="Q1383" s="2" t="s">
        <v>37</v>
      </c>
      <c r="R1383" s="1" t="s">
        <v>371</v>
      </c>
      <c r="S1383" s="1" t="str">
        <f t="shared" si="44"/>
        <v>BKT|I|10|4|DOC|</v>
      </c>
      <c r="T1383" s="2" t="str">
        <f t="shared" si="45"/>
        <v>OK</v>
      </c>
    </row>
    <row r="1384" spans="1:20" x14ac:dyDescent="0.25">
      <c r="A1384" s="1">
        <v>602050199</v>
      </c>
      <c r="B1384" s="1" t="str">
        <f>VLOOKUP(A1384,[1]Maestra!A$1:C$746,2,0)</f>
        <v>FBCOBIMP6</v>
      </c>
      <c r="C1384" s="1" t="str">
        <f>VLOOKUP(A1384,[1]Maestra!A$1:C$746,3,0)</f>
        <v>Cobranzas de Importación</v>
      </c>
      <c r="D1384" s="1" t="s">
        <v>368</v>
      </c>
      <c r="E1384" s="1">
        <v>2</v>
      </c>
      <c r="F1384" s="1">
        <v>12</v>
      </c>
      <c r="G1384" s="1" t="s">
        <v>441</v>
      </c>
      <c r="H1384" s="1">
        <v>9999</v>
      </c>
      <c r="I1384" s="1">
        <v>1</v>
      </c>
      <c r="J1384" s="1" t="s">
        <v>392</v>
      </c>
      <c r="K1384" s="1">
        <v>0</v>
      </c>
      <c r="Q1384" s="2" t="s">
        <v>37</v>
      </c>
      <c r="R1384" s="1" t="s">
        <v>371</v>
      </c>
      <c r="S1384" s="1" t="str">
        <f t="shared" si="44"/>
        <v>BKT|I|9999|1|DOC|</v>
      </c>
      <c r="T1384" s="2" t="str">
        <f t="shared" si="45"/>
        <v>OK</v>
      </c>
    </row>
    <row r="1385" spans="1:20" x14ac:dyDescent="0.25">
      <c r="A1385" s="1">
        <v>602050199</v>
      </c>
      <c r="B1385" s="1" t="str">
        <f>VLOOKUP(A1385,[1]Maestra!A$1:C$746,2,0)</f>
        <v>FBCOBIMP6</v>
      </c>
      <c r="C1385" s="1" t="str">
        <f>VLOOKUP(A1385,[1]Maestra!A$1:C$746,3,0)</f>
        <v>Cobranzas de Importación</v>
      </c>
      <c r="D1385" s="1" t="s">
        <v>368</v>
      </c>
      <c r="E1385" s="1">
        <v>2</v>
      </c>
      <c r="F1385" s="1">
        <v>12</v>
      </c>
      <c r="G1385" s="1" t="s">
        <v>441</v>
      </c>
      <c r="H1385" s="1">
        <v>9999</v>
      </c>
      <c r="I1385" s="1">
        <v>2</v>
      </c>
      <c r="J1385" s="1" t="s">
        <v>392</v>
      </c>
      <c r="K1385" s="1">
        <v>0</v>
      </c>
      <c r="Q1385" s="2" t="s">
        <v>37</v>
      </c>
      <c r="R1385" s="1" t="s">
        <v>371</v>
      </c>
      <c r="S1385" s="1" t="str">
        <f t="shared" si="44"/>
        <v>BKT|I|9999|2|DOC|</v>
      </c>
      <c r="T1385" s="2" t="str">
        <f t="shared" si="45"/>
        <v>OK</v>
      </c>
    </row>
    <row r="1386" spans="1:20" x14ac:dyDescent="0.25">
      <c r="A1386" s="1">
        <v>602050199</v>
      </c>
      <c r="B1386" s="1" t="str">
        <f>VLOOKUP(A1386,[1]Maestra!A$1:C$746,2,0)</f>
        <v>FBCOBIMP6</v>
      </c>
      <c r="C1386" s="1" t="str">
        <f>VLOOKUP(A1386,[1]Maestra!A$1:C$746,3,0)</f>
        <v>Cobranzas de Importación</v>
      </c>
      <c r="D1386" s="1" t="s">
        <v>368</v>
      </c>
      <c r="E1386" s="1">
        <v>2</v>
      </c>
      <c r="F1386" s="1">
        <v>12</v>
      </c>
      <c r="G1386" s="1" t="s">
        <v>441</v>
      </c>
      <c r="H1386" s="1">
        <v>9999</v>
      </c>
      <c r="I1386" s="1">
        <v>4</v>
      </c>
      <c r="J1386" s="1" t="s">
        <v>392</v>
      </c>
      <c r="K1386" s="1">
        <v>0</v>
      </c>
      <c r="Q1386" s="2" t="s">
        <v>37</v>
      </c>
      <c r="R1386" s="1" t="s">
        <v>371</v>
      </c>
      <c r="S1386" s="1" t="str">
        <f t="shared" si="44"/>
        <v>BKT|I|9999|4|DOC|</v>
      </c>
      <c r="T1386" s="2" t="str">
        <f t="shared" si="45"/>
        <v>OK</v>
      </c>
    </row>
    <row r="1387" spans="1:20" x14ac:dyDescent="0.25">
      <c r="A1387" s="1">
        <v>103040199</v>
      </c>
      <c r="B1387" s="1" t="str">
        <f>VLOOKUP(A1387,[1]Maestra!A$1:C$746,2,0)</f>
        <v>ACPTVPEM8</v>
      </c>
      <c r="C1387" s="1" t="str">
        <f>VLOOKUP(A1387,[1]Maestra!A$1:C$746,3,0)</f>
        <v>Pagare Tasa Vencida Pequeña Empresa</v>
      </c>
      <c r="D1387" s="1" t="s">
        <v>443</v>
      </c>
      <c r="E1387" s="1" t="s">
        <v>444</v>
      </c>
      <c r="F1387" s="1">
        <v>800</v>
      </c>
      <c r="G1387" s="1">
        <v>801</v>
      </c>
      <c r="H1387" s="1" t="s">
        <v>415</v>
      </c>
      <c r="I1387" s="1">
        <v>9999</v>
      </c>
      <c r="J1387" s="1" t="s">
        <v>327</v>
      </c>
      <c r="K1387" s="1" t="s">
        <v>445</v>
      </c>
      <c r="L1387" s="1">
        <v>0</v>
      </c>
      <c r="M1387" s="1">
        <v>9999</v>
      </c>
      <c r="N1387" s="1">
        <v>9999</v>
      </c>
      <c r="Q1387" s="2" t="s">
        <v>37</v>
      </c>
      <c r="R1387" s="1" t="s">
        <v>446</v>
      </c>
      <c r="S1387" s="1" t="str">
        <f>_xlfn.CONCAT(D1387,"|",E1387)</f>
        <v>CCD|PE</v>
      </c>
      <c r="T1387" s="2" t="str">
        <f t="shared" si="45"/>
        <v>OK</v>
      </c>
    </row>
    <row r="1388" spans="1:20" x14ac:dyDescent="0.25">
      <c r="A1388" s="1">
        <v>103040199</v>
      </c>
      <c r="B1388" s="1" t="str">
        <f>VLOOKUP(A1388,[1]Maestra!A$1:C$746,2,0)</f>
        <v>ACPTVPEM8</v>
      </c>
      <c r="C1388" s="1" t="str">
        <f>VLOOKUP(A1388,[1]Maestra!A$1:C$746,3,0)</f>
        <v>Pagare Tasa Vencida Pequeña Empresa</v>
      </c>
      <c r="D1388" s="1" t="s">
        <v>443</v>
      </c>
      <c r="E1388" s="1" t="s">
        <v>444</v>
      </c>
      <c r="F1388" s="1">
        <v>800</v>
      </c>
      <c r="G1388" s="1">
        <v>801</v>
      </c>
      <c r="H1388" s="1" t="s">
        <v>415</v>
      </c>
      <c r="I1388" s="1">
        <v>9999</v>
      </c>
      <c r="J1388" s="1" t="s">
        <v>327</v>
      </c>
      <c r="K1388" s="1" t="s">
        <v>445</v>
      </c>
      <c r="L1388" s="1">
        <v>1</v>
      </c>
      <c r="M1388" s="1">
        <v>9999</v>
      </c>
      <c r="N1388" s="1">
        <v>9999</v>
      </c>
      <c r="Q1388" s="2" t="s">
        <v>37</v>
      </c>
      <c r="R1388" s="1" t="s">
        <v>446</v>
      </c>
      <c r="S1388" s="1" t="str">
        <f t="shared" ref="S1388:S1451" si="46">_xlfn.CONCAT(D1388,"|",E1388)</f>
        <v>CCD|PE</v>
      </c>
      <c r="T1388" s="2" t="str">
        <f t="shared" si="45"/>
        <v>OK</v>
      </c>
    </row>
    <row r="1389" spans="1:20" x14ac:dyDescent="0.25">
      <c r="A1389" s="1">
        <v>103040199</v>
      </c>
      <c r="B1389" s="1" t="str">
        <f>VLOOKUP(A1389,[1]Maestra!A$1:C$746,2,0)</f>
        <v>ACPTVPEM8</v>
      </c>
      <c r="C1389" s="1" t="str">
        <f>VLOOKUP(A1389,[1]Maestra!A$1:C$746,3,0)</f>
        <v>Pagare Tasa Vencida Pequeña Empresa</v>
      </c>
      <c r="D1389" s="1" t="s">
        <v>443</v>
      </c>
      <c r="E1389" s="1" t="s">
        <v>444</v>
      </c>
      <c r="F1389" s="1">
        <v>800</v>
      </c>
      <c r="G1389" s="1">
        <v>801</v>
      </c>
      <c r="H1389" s="1" t="s">
        <v>415</v>
      </c>
      <c r="I1389" s="1">
        <v>9999</v>
      </c>
      <c r="J1389" s="1" t="s">
        <v>327</v>
      </c>
      <c r="K1389" s="1" t="s">
        <v>445</v>
      </c>
      <c r="L1389" s="1">
        <v>3</v>
      </c>
      <c r="M1389" s="1">
        <v>9999</v>
      </c>
      <c r="N1389" s="1">
        <v>9999</v>
      </c>
      <c r="Q1389" s="2" t="s">
        <v>37</v>
      </c>
      <c r="R1389" s="1" t="s">
        <v>446</v>
      </c>
      <c r="S1389" s="1" t="str">
        <f t="shared" si="46"/>
        <v>CCD|PE</v>
      </c>
      <c r="T1389" s="2" t="str">
        <f t="shared" si="45"/>
        <v>OK</v>
      </c>
    </row>
    <row r="1390" spans="1:20" x14ac:dyDescent="0.25">
      <c r="A1390" s="1">
        <v>103040199</v>
      </c>
      <c r="B1390" s="1" t="str">
        <f>VLOOKUP(A1390,[1]Maestra!A$1:C$746,2,0)</f>
        <v>ACPTVPEM8</v>
      </c>
      <c r="C1390" s="1" t="str">
        <f>VLOOKUP(A1390,[1]Maestra!A$1:C$746,3,0)</f>
        <v>Pagare Tasa Vencida Pequeña Empresa</v>
      </c>
      <c r="D1390" s="1" t="s">
        <v>443</v>
      </c>
      <c r="E1390" s="1" t="s">
        <v>444</v>
      </c>
      <c r="F1390" s="1">
        <v>800</v>
      </c>
      <c r="G1390" s="1">
        <v>801</v>
      </c>
      <c r="H1390" s="1" t="s">
        <v>415</v>
      </c>
      <c r="I1390" s="1">
        <v>9999</v>
      </c>
      <c r="J1390" s="1" t="s">
        <v>327</v>
      </c>
      <c r="K1390" s="1" t="s">
        <v>445</v>
      </c>
      <c r="L1390" s="1">
        <v>4</v>
      </c>
      <c r="M1390" s="1">
        <v>9999</v>
      </c>
      <c r="N1390" s="1">
        <v>9999</v>
      </c>
      <c r="Q1390" s="2" t="s">
        <v>37</v>
      </c>
      <c r="R1390" s="1" t="s">
        <v>446</v>
      </c>
      <c r="S1390" s="1" t="str">
        <f t="shared" si="46"/>
        <v>CCD|PE</v>
      </c>
      <c r="T1390" s="2" t="str">
        <f t="shared" si="45"/>
        <v>OK</v>
      </c>
    </row>
    <row r="1391" spans="1:20" x14ac:dyDescent="0.25">
      <c r="A1391" s="1">
        <v>103040199</v>
      </c>
      <c r="B1391" s="1" t="str">
        <f>VLOOKUP(A1391,[1]Maestra!A$1:C$746,2,0)</f>
        <v>ACPTVPEM8</v>
      </c>
      <c r="C1391" s="1" t="str">
        <f>VLOOKUP(A1391,[1]Maestra!A$1:C$746,3,0)</f>
        <v>Pagare Tasa Vencida Pequeña Empresa</v>
      </c>
      <c r="D1391" s="1" t="s">
        <v>443</v>
      </c>
      <c r="E1391" s="1" t="s">
        <v>444</v>
      </c>
      <c r="F1391" s="1">
        <v>800</v>
      </c>
      <c r="G1391" s="1">
        <v>801</v>
      </c>
      <c r="H1391" s="1" t="s">
        <v>415</v>
      </c>
      <c r="I1391" s="1">
        <v>9999</v>
      </c>
      <c r="J1391" s="1" t="s">
        <v>327</v>
      </c>
      <c r="K1391" s="1" t="s">
        <v>447</v>
      </c>
      <c r="L1391" s="1">
        <v>0</v>
      </c>
      <c r="M1391" s="1">
        <v>9999</v>
      </c>
      <c r="N1391" s="1">
        <v>9999</v>
      </c>
      <c r="Q1391" s="2" t="s">
        <v>37</v>
      </c>
      <c r="R1391" s="1" t="s">
        <v>446</v>
      </c>
      <c r="S1391" s="1" t="str">
        <f t="shared" si="46"/>
        <v>CCD|PE</v>
      </c>
      <c r="T1391" s="2" t="str">
        <f t="shared" si="45"/>
        <v>OK</v>
      </c>
    </row>
    <row r="1392" spans="1:20" x14ac:dyDescent="0.25">
      <c r="A1392" s="1">
        <v>103040199</v>
      </c>
      <c r="B1392" s="1" t="str">
        <f>VLOOKUP(A1392,[1]Maestra!A$1:C$746,2,0)</f>
        <v>ACPTVPEM8</v>
      </c>
      <c r="C1392" s="1" t="str">
        <f>VLOOKUP(A1392,[1]Maestra!A$1:C$746,3,0)</f>
        <v>Pagare Tasa Vencida Pequeña Empresa</v>
      </c>
      <c r="D1392" s="1" t="s">
        <v>443</v>
      </c>
      <c r="E1392" s="1" t="s">
        <v>444</v>
      </c>
      <c r="F1392" s="1">
        <v>800</v>
      </c>
      <c r="G1392" s="1">
        <v>801</v>
      </c>
      <c r="H1392" s="1" t="s">
        <v>415</v>
      </c>
      <c r="I1392" s="1">
        <v>9999</v>
      </c>
      <c r="J1392" s="1" t="s">
        <v>327</v>
      </c>
      <c r="K1392" s="1" t="s">
        <v>447</v>
      </c>
      <c r="L1392" s="1">
        <v>1</v>
      </c>
      <c r="M1392" s="1">
        <v>9999</v>
      </c>
      <c r="N1392" s="1">
        <v>9999</v>
      </c>
      <c r="Q1392" s="2" t="s">
        <v>37</v>
      </c>
      <c r="R1392" s="1" t="s">
        <v>446</v>
      </c>
      <c r="S1392" s="1" t="str">
        <f t="shared" si="46"/>
        <v>CCD|PE</v>
      </c>
      <c r="T1392" s="2" t="str">
        <f t="shared" si="45"/>
        <v>OK</v>
      </c>
    </row>
    <row r="1393" spans="1:20" x14ac:dyDescent="0.25">
      <c r="A1393" s="1">
        <v>103040199</v>
      </c>
      <c r="B1393" s="1" t="str">
        <f>VLOOKUP(A1393,[1]Maestra!A$1:C$746,2,0)</f>
        <v>ACPTVPEM8</v>
      </c>
      <c r="C1393" s="1" t="str">
        <f>VLOOKUP(A1393,[1]Maestra!A$1:C$746,3,0)</f>
        <v>Pagare Tasa Vencida Pequeña Empresa</v>
      </c>
      <c r="D1393" s="1" t="s">
        <v>443</v>
      </c>
      <c r="E1393" s="1" t="s">
        <v>444</v>
      </c>
      <c r="F1393" s="1">
        <v>800</v>
      </c>
      <c r="G1393" s="1">
        <v>801</v>
      </c>
      <c r="H1393" s="1" t="s">
        <v>415</v>
      </c>
      <c r="I1393" s="1">
        <v>9999</v>
      </c>
      <c r="J1393" s="1" t="s">
        <v>327</v>
      </c>
      <c r="K1393" s="1" t="s">
        <v>447</v>
      </c>
      <c r="L1393" s="1">
        <v>3</v>
      </c>
      <c r="M1393" s="1">
        <v>9999</v>
      </c>
      <c r="N1393" s="1">
        <v>9999</v>
      </c>
      <c r="Q1393" s="2" t="s">
        <v>37</v>
      </c>
      <c r="R1393" s="1" t="s">
        <v>446</v>
      </c>
      <c r="S1393" s="1" t="str">
        <f t="shared" si="46"/>
        <v>CCD|PE</v>
      </c>
      <c r="T1393" s="2" t="str">
        <f t="shared" si="45"/>
        <v>OK</v>
      </c>
    </row>
    <row r="1394" spans="1:20" x14ac:dyDescent="0.25">
      <c r="A1394" s="1">
        <v>103040199</v>
      </c>
      <c r="B1394" s="1" t="str">
        <f>VLOOKUP(A1394,[1]Maestra!A$1:C$746,2,0)</f>
        <v>ACPTVPEM8</v>
      </c>
      <c r="C1394" s="1" t="str">
        <f>VLOOKUP(A1394,[1]Maestra!A$1:C$746,3,0)</f>
        <v>Pagare Tasa Vencida Pequeña Empresa</v>
      </c>
      <c r="D1394" s="1" t="s">
        <v>443</v>
      </c>
      <c r="E1394" s="1" t="s">
        <v>444</v>
      </c>
      <c r="F1394" s="1">
        <v>800</v>
      </c>
      <c r="G1394" s="1">
        <v>801</v>
      </c>
      <c r="H1394" s="1" t="s">
        <v>415</v>
      </c>
      <c r="I1394" s="1">
        <v>9999</v>
      </c>
      <c r="J1394" s="1" t="s">
        <v>327</v>
      </c>
      <c r="K1394" s="1" t="s">
        <v>447</v>
      </c>
      <c r="L1394" s="1">
        <v>4</v>
      </c>
      <c r="M1394" s="1">
        <v>9999</v>
      </c>
      <c r="N1394" s="1">
        <v>9999</v>
      </c>
      <c r="Q1394" s="2" t="s">
        <v>37</v>
      </c>
      <c r="R1394" s="1" t="s">
        <v>446</v>
      </c>
      <c r="S1394" s="1" t="str">
        <f t="shared" si="46"/>
        <v>CCD|PE</v>
      </c>
      <c r="T1394" s="2" t="str">
        <f t="shared" si="45"/>
        <v>OK</v>
      </c>
    </row>
    <row r="1395" spans="1:20" x14ac:dyDescent="0.25">
      <c r="A1395" s="1">
        <v>103040199</v>
      </c>
      <c r="B1395" s="1" t="str">
        <f>VLOOKUP(A1395,[1]Maestra!A$1:C$746,2,0)</f>
        <v>ACPTVPEM8</v>
      </c>
      <c r="C1395" s="1" t="str">
        <f>VLOOKUP(A1395,[1]Maestra!A$1:C$746,3,0)</f>
        <v>Pagare Tasa Vencida Pequeña Empresa</v>
      </c>
      <c r="D1395" s="1" t="s">
        <v>443</v>
      </c>
      <c r="E1395" s="1" t="s">
        <v>444</v>
      </c>
      <c r="F1395" s="1">
        <v>800</v>
      </c>
      <c r="G1395" s="1">
        <v>801</v>
      </c>
      <c r="H1395" s="1" t="s">
        <v>415</v>
      </c>
      <c r="I1395" s="1">
        <v>9999</v>
      </c>
      <c r="J1395" s="1" t="s">
        <v>328</v>
      </c>
      <c r="K1395" s="1" t="s">
        <v>445</v>
      </c>
      <c r="L1395" s="1">
        <v>0</v>
      </c>
      <c r="M1395" s="1">
        <v>9999</v>
      </c>
      <c r="N1395" s="1">
        <v>9999</v>
      </c>
      <c r="Q1395" s="2" t="s">
        <v>37</v>
      </c>
      <c r="R1395" s="1" t="s">
        <v>446</v>
      </c>
      <c r="S1395" s="1" t="str">
        <f t="shared" si="46"/>
        <v>CCD|PE</v>
      </c>
      <c r="T1395" s="2" t="str">
        <f t="shared" si="45"/>
        <v>OK</v>
      </c>
    </row>
    <row r="1396" spans="1:20" x14ac:dyDescent="0.25">
      <c r="A1396" s="1">
        <v>103040199</v>
      </c>
      <c r="B1396" s="1" t="str">
        <f>VLOOKUP(A1396,[1]Maestra!A$1:C$746,2,0)</f>
        <v>ACPTVPEM8</v>
      </c>
      <c r="C1396" s="1" t="str">
        <f>VLOOKUP(A1396,[1]Maestra!A$1:C$746,3,0)</f>
        <v>Pagare Tasa Vencida Pequeña Empresa</v>
      </c>
      <c r="D1396" s="1" t="s">
        <v>443</v>
      </c>
      <c r="E1396" s="1" t="s">
        <v>444</v>
      </c>
      <c r="F1396" s="1">
        <v>800</v>
      </c>
      <c r="G1396" s="1">
        <v>801</v>
      </c>
      <c r="H1396" s="1" t="s">
        <v>415</v>
      </c>
      <c r="I1396" s="1">
        <v>9999</v>
      </c>
      <c r="J1396" s="1" t="s">
        <v>328</v>
      </c>
      <c r="K1396" s="1" t="s">
        <v>445</v>
      </c>
      <c r="L1396" s="1">
        <v>1</v>
      </c>
      <c r="M1396" s="1">
        <v>9999</v>
      </c>
      <c r="N1396" s="1">
        <v>9999</v>
      </c>
      <c r="Q1396" s="2" t="s">
        <v>37</v>
      </c>
      <c r="R1396" s="1" t="s">
        <v>446</v>
      </c>
      <c r="S1396" s="1" t="str">
        <f t="shared" si="46"/>
        <v>CCD|PE</v>
      </c>
      <c r="T1396" s="2" t="str">
        <f t="shared" si="45"/>
        <v>OK</v>
      </c>
    </row>
    <row r="1397" spans="1:20" x14ac:dyDescent="0.25">
      <c r="A1397" s="1">
        <v>103040199</v>
      </c>
      <c r="B1397" s="1" t="str">
        <f>VLOOKUP(A1397,[1]Maestra!A$1:C$746,2,0)</f>
        <v>ACPTVPEM8</v>
      </c>
      <c r="C1397" s="1" t="str">
        <f>VLOOKUP(A1397,[1]Maestra!A$1:C$746,3,0)</f>
        <v>Pagare Tasa Vencida Pequeña Empresa</v>
      </c>
      <c r="D1397" s="1" t="s">
        <v>443</v>
      </c>
      <c r="E1397" s="1" t="s">
        <v>444</v>
      </c>
      <c r="F1397" s="1">
        <v>800</v>
      </c>
      <c r="G1397" s="1">
        <v>801</v>
      </c>
      <c r="H1397" s="1" t="s">
        <v>415</v>
      </c>
      <c r="I1397" s="1">
        <v>9999</v>
      </c>
      <c r="J1397" s="1" t="s">
        <v>328</v>
      </c>
      <c r="K1397" s="1" t="s">
        <v>445</v>
      </c>
      <c r="L1397" s="1">
        <v>3</v>
      </c>
      <c r="M1397" s="1">
        <v>9999</v>
      </c>
      <c r="N1397" s="1">
        <v>9999</v>
      </c>
      <c r="Q1397" s="2" t="s">
        <v>37</v>
      </c>
      <c r="R1397" s="1" t="s">
        <v>446</v>
      </c>
      <c r="S1397" s="1" t="str">
        <f t="shared" si="46"/>
        <v>CCD|PE</v>
      </c>
      <c r="T1397" s="2" t="str">
        <f t="shared" si="45"/>
        <v>OK</v>
      </c>
    </row>
    <row r="1398" spans="1:20" x14ac:dyDescent="0.25">
      <c r="A1398" s="1">
        <v>103040199</v>
      </c>
      <c r="B1398" s="1" t="str">
        <f>VLOOKUP(A1398,[1]Maestra!A$1:C$746,2,0)</f>
        <v>ACPTVPEM8</v>
      </c>
      <c r="C1398" s="1" t="str">
        <f>VLOOKUP(A1398,[1]Maestra!A$1:C$746,3,0)</f>
        <v>Pagare Tasa Vencida Pequeña Empresa</v>
      </c>
      <c r="D1398" s="1" t="s">
        <v>443</v>
      </c>
      <c r="E1398" s="1" t="s">
        <v>444</v>
      </c>
      <c r="F1398" s="1">
        <v>800</v>
      </c>
      <c r="G1398" s="1">
        <v>801</v>
      </c>
      <c r="H1398" s="1" t="s">
        <v>415</v>
      </c>
      <c r="I1398" s="1">
        <v>9999</v>
      </c>
      <c r="J1398" s="1" t="s">
        <v>328</v>
      </c>
      <c r="K1398" s="1" t="s">
        <v>445</v>
      </c>
      <c r="L1398" s="1">
        <v>4</v>
      </c>
      <c r="M1398" s="1">
        <v>9999</v>
      </c>
      <c r="N1398" s="1">
        <v>9999</v>
      </c>
      <c r="Q1398" s="2" t="s">
        <v>37</v>
      </c>
      <c r="R1398" s="1" t="s">
        <v>446</v>
      </c>
      <c r="S1398" s="1" t="str">
        <f t="shared" si="46"/>
        <v>CCD|PE</v>
      </c>
      <c r="T1398" s="2" t="str">
        <f t="shared" si="45"/>
        <v>OK</v>
      </c>
    </row>
    <row r="1399" spans="1:20" x14ac:dyDescent="0.25">
      <c r="A1399" s="1">
        <v>103040199</v>
      </c>
      <c r="B1399" s="1" t="str">
        <f>VLOOKUP(A1399,[1]Maestra!A$1:C$746,2,0)</f>
        <v>ACPTVPEM8</v>
      </c>
      <c r="C1399" s="1" t="str">
        <f>VLOOKUP(A1399,[1]Maestra!A$1:C$746,3,0)</f>
        <v>Pagare Tasa Vencida Pequeña Empresa</v>
      </c>
      <c r="D1399" s="1" t="s">
        <v>443</v>
      </c>
      <c r="E1399" s="1" t="s">
        <v>444</v>
      </c>
      <c r="F1399" s="1">
        <v>800</v>
      </c>
      <c r="G1399" s="1">
        <v>801</v>
      </c>
      <c r="H1399" s="1" t="s">
        <v>415</v>
      </c>
      <c r="I1399" s="1">
        <v>9999</v>
      </c>
      <c r="J1399" s="1" t="s">
        <v>328</v>
      </c>
      <c r="K1399" s="1" t="s">
        <v>447</v>
      </c>
      <c r="L1399" s="1">
        <v>0</v>
      </c>
      <c r="M1399" s="1">
        <v>9999</v>
      </c>
      <c r="N1399" s="1">
        <v>9999</v>
      </c>
      <c r="Q1399" s="2" t="s">
        <v>37</v>
      </c>
      <c r="R1399" s="1" t="s">
        <v>446</v>
      </c>
      <c r="S1399" s="1" t="str">
        <f t="shared" si="46"/>
        <v>CCD|PE</v>
      </c>
      <c r="T1399" s="2" t="str">
        <f t="shared" si="45"/>
        <v>OK</v>
      </c>
    </row>
    <row r="1400" spans="1:20" x14ac:dyDescent="0.25">
      <c r="A1400" s="1">
        <v>103040199</v>
      </c>
      <c r="B1400" s="1" t="str">
        <f>VLOOKUP(A1400,[1]Maestra!A$1:C$746,2,0)</f>
        <v>ACPTVPEM8</v>
      </c>
      <c r="C1400" s="1" t="str">
        <f>VLOOKUP(A1400,[1]Maestra!A$1:C$746,3,0)</f>
        <v>Pagare Tasa Vencida Pequeña Empresa</v>
      </c>
      <c r="D1400" s="1" t="s">
        <v>443</v>
      </c>
      <c r="E1400" s="1" t="s">
        <v>444</v>
      </c>
      <c r="F1400" s="1">
        <v>800</v>
      </c>
      <c r="G1400" s="1">
        <v>801</v>
      </c>
      <c r="H1400" s="1" t="s">
        <v>415</v>
      </c>
      <c r="I1400" s="1">
        <v>9999</v>
      </c>
      <c r="J1400" s="1" t="s">
        <v>328</v>
      </c>
      <c r="K1400" s="1" t="s">
        <v>447</v>
      </c>
      <c r="L1400" s="1">
        <v>1</v>
      </c>
      <c r="M1400" s="1">
        <v>9999</v>
      </c>
      <c r="N1400" s="1">
        <v>9999</v>
      </c>
      <c r="Q1400" s="2" t="s">
        <v>37</v>
      </c>
      <c r="R1400" s="1" t="s">
        <v>446</v>
      </c>
      <c r="S1400" s="1" t="str">
        <f t="shared" si="46"/>
        <v>CCD|PE</v>
      </c>
      <c r="T1400" s="2" t="str">
        <f t="shared" si="45"/>
        <v>OK</v>
      </c>
    </row>
    <row r="1401" spans="1:20" x14ac:dyDescent="0.25">
      <c r="A1401" s="1">
        <v>103040199</v>
      </c>
      <c r="B1401" s="1" t="str">
        <f>VLOOKUP(A1401,[1]Maestra!A$1:C$746,2,0)</f>
        <v>ACPTVPEM8</v>
      </c>
      <c r="C1401" s="1" t="str">
        <f>VLOOKUP(A1401,[1]Maestra!A$1:C$746,3,0)</f>
        <v>Pagare Tasa Vencida Pequeña Empresa</v>
      </c>
      <c r="D1401" s="1" t="s">
        <v>443</v>
      </c>
      <c r="E1401" s="1" t="s">
        <v>444</v>
      </c>
      <c r="F1401" s="1">
        <v>800</v>
      </c>
      <c r="G1401" s="1">
        <v>801</v>
      </c>
      <c r="H1401" s="1" t="s">
        <v>415</v>
      </c>
      <c r="I1401" s="1">
        <v>9999</v>
      </c>
      <c r="J1401" s="1" t="s">
        <v>328</v>
      </c>
      <c r="K1401" s="1" t="s">
        <v>447</v>
      </c>
      <c r="L1401" s="1">
        <v>3</v>
      </c>
      <c r="M1401" s="1">
        <v>9999</v>
      </c>
      <c r="N1401" s="1">
        <v>9999</v>
      </c>
      <c r="Q1401" s="2" t="s">
        <v>37</v>
      </c>
      <c r="R1401" s="1" t="s">
        <v>446</v>
      </c>
      <c r="S1401" s="1" t="str">
        <f t="shared" si="46"/>
        <v>CCD|PE</v>
      </c>
      <c r="T1401" s="2" t="str">
        <f t="shared" si="45"/>
        <v>OK</v>
      </c>
    </row>
    <row r="1402" spans="1:20" x14ac:dyDescent="0.25">
      <c r="A1402" s="1">
        <v>103040199</v>
      </c>
      <c r="B1402" s="1" t="str">
        <f>VLOOKUP(A1402,[1]Maestra!A$1:C$746,2,0)</f>
        <v>ACPTVPEM8</v>
      </c>
      <c r="C1402" s="1" t="str">
        <f>VLOOKUP(A1402,[1]Maestra!A$1:C$746,3,0)</f>
        <v>Pagare Tasa Vencida Pequeña Empresa</v>
      </c>
      <c r="D1402" s="1" t="s">
        <v>443</v>
      </c>
      <c r="E1402" s="1" t="s">
        <v>444</v>
      </c>
      <c r="F1402" s="1">
        <v>800</v>
      </c>
      <c r="G1402" s="1">
        <v>801</v>
      </c>
      <c r="H1402" s="1" t="s">
        <v>415</v>
      </c>
      <c r="I1402" s="1">
        <v>9999</v>
      </c>
      <c r="J1402" s="1" t="s">
        <v>328</v>
      </c>
      <c r="K1402" s="1" t="s">
        <v>447</v>
      </c>
      <c r="L1402" s="1">
        <v>4</v>
      </c>
      <c r="M1402" s="1">
        <v>9999</v>
      </c>
      <c r="N1402" s="1">
        <v>9999</v>
      </c>
      <c r="Q1402" s="2" t="s">
        <v>37</v>
      </c>
      <c r="R1402" s="1" t="s">
        <v>446</v>
      </c>
      <c r="S1402" s="1" t="str">
        <f t="shared" si="46"/>
        <v>CCD|PE</v>
      </c>
      <c r="T1402" s="2" t="str">
        <f t="shared" si="45"/>
        <v>OK</v>
      </c>
    </row>
    <row r="1403" spans="1:20" x14ac:dyDescent="0.25">
      <c r="A1403" s="1">
        <v>103040199</v>
      </c>
      <c r="B1403" s="1" t="str">
        <f>VLOOKUP(A1403,[1]Maestra!A$1:C$746,2,0)</f>
        <v>ACPTVPEM8</v>
      </c>
      <c r="C1403" s="1" t="str">
        <f>VLOOKUP(A1403,[1]Maestra!A$1:C$746,3,0)</f>
        <v>Pagare Tasa Vencida Pequeña Empresa</v>
      </c>
      <c r="D1403" s="1" t="s">
        <v>443</v>
      </c>
      <c r="E1403" s="1" t="s">
        <v>444</v>
      </c>
      <c r="F1403" s="1">
        <v>800</v>
      </c>
      <c r="G1403" s="1">
        <v>801</v>
      </c>
      <c r="H1403" s="1" t="s">
        <v>415</v>
      </c>
      <c r="I1403" s="1">
        <v>9999</v>
      </c>
      <c r="J1403" s="1" t="s">
        <v>325</v>
      </c>
      <c r="K1403" s="1" t="s">
        <v>445</v>
      </c>
      <c r="L1403" s="1">
        <v>0</v>
      </c>
      <c r="M1403" s="1">
        <v>9999</v>
      </c>
      <c r="N1403" s="1">
        <v>9999</v>
      </c>
      <c r="Q1403" s="2" t="s">
        <v>37</v>
      </c>
      <c r="R1403" s="1" t="s">
        <v>446</v>
      </c>
      <c r="S1403" s="1" t="str">
        <f t="shared" si="46"/>
        <v>CCD|PE</v>
      </c>
      <c r="T1403" s="2" t="str">
        <f t="shared" si="45"/>
        <v>OK</v>
      </c>
    </row>
    <row r="1404" spans="1:20" x14ac:dyDescent="0.25">
      <c r="A1404" s="1">
        <v>103040199</v>
      </c>
      <c r="B1404" s="1" t="str">
        <f>VLOOKUP(A1404,[1]Maestra!A$1:C$746,2,0)</f>
        <v>ACPTVPEM8</v>
      </c>
      <c r="C1404" s="1" t="str">
        <f>VLOOKUP(A1404,[1]Maestra!A$1:C$746,3,0)</f>
        <v>Pagare Tasa Vencida Pequeña Empresa</v>
      </c>
      <c r="D1404" s="1" t="s">
        <v>443</v>
      </c>
      <c r="E1404" s="1" t="s">
        <v>444</v>
      </c>
      <c r="F1404" s="1">
        <v>800</v>
      </c>
      <c r="G1404" s="1">
        <v>801</v>
      </c>
      <c r="H1404" s="1" t="s">
        <v>415</v>
      </c>
      <c r="I1404" s="1">
        <v>9999</v>
      </c>
      <c r="J1404" s="1" t="s">
        <v>325</v>
      </c>
      <c r="K1404" s="1" t="s">
        <v>445</v>
      </c>
      <c r="L1404" s="1">
        <v>1</v>
      </c>
      <c r="M1404" s="1">
        <v>9999</v>
      </c>
      <c r="N1404" s="1">
        <v>9999</v>
      </c>
      <c r="Q1404" s="2" t="s">
        <v>37</v>
      </c>
      <c r="R1404" s="1" t="s">
        <v>446</v>
      </c>
      <c r="S1404" s="1" t="str">
        <f t="shared" si="46"/>
        <v>CCD|PE</v>
      </c>
      <c r="T1404" s="2" t="str">
        <f t="shared" si="45"/>
        <v>OK</v>
      </c>
    </row>
    <row r="1405" spans="1:20" x14ac:dyDescent="0.25">
      <c r="A1405" s="1">
        <v>103040199</v>
      </c>
      <c r="B1405" s="1" t="str">
        <f>VLOOKUP(A1405,[1]Maestra!A$1:C$746,2,0)</f>
        <v>ACPTVPEM8</v>
      </c>
      <c r="C1405" s="1" t="str">
        <f>VLOOKUP(A1405,[1]Maestra!A$1:C$746,3,0)</f>
        <v>Pagare Tasa Vencida Pequeña Empresa</v>
      </c>
      <c r="D1405" s="1" t="s">
        <v>443</v>
      </c>
      <c r="E1405" s="1" t="s">
        <v>444</v>
      </c>
      <c r="F1405" s="1">
        <v>800</v>
      </c>
      <c r="G1405" s="1">
        <v>801</v>
      </c>
      <c r="H1405" s="1" t="s">
        <v>415</v>
      </c>
      <c r="I1405" s="1">
        <v>9999</v>
      </c>
      <c r="J1405" s="1" t="s">
        <v>325</v>
      </c>
      <c r="K1405" s="1" t="s">
        <v>445</v>
      </c>
      <c r="L1405" s="1">
        <v>3</v>
      </c>
      <c r="M1405" s="1">
        <v>9999</v>
      </c>
      <c r="N1405" s="1">
        <v>9999</v>
      </c>
      <c r="Q1405" s="2" t="s">
        <v>37</v>
      </c>
      <c r="R1405" s="1" t="s">
        <v>446</v>
      </c>
      <c r="S1405" s="1" t="str">
        <f t="shared" si="46"/>
        <v>CCD|PE</v>
      </c>
      <c r="T1405" s="2" t="str">
        <f t="shared" si="45"/>
        <v>OK</v>
      </c>
    </row>
    <row r="1406" spans="1:20" x14ac:dyDescent="0.25">
      <c r="A1406" s="1">
        <v>103040199</v>
      </c>
      <c r="B1406" s="1" t="str">
        <f>VLOOKUP(A1406,[1]Maestra!A$1:C$746,2,0)</f>
        <v>ACPTVPEM8</v>
      </c>
      <c r="C1406" s="1" t="str">
        <f>VLOOKUP(A1406,[1]Maestra!A$1:C$746,3,0)</f>
        <v>Pagare Tasa Vencida Pequeña Empresa</v>
      </c>
      <c r="D1406" s="1" t="s">
        <v>443</v>
      </c>
      <c r="E1406" s="1" t="s">
        <v>444</v>
      </c>
      <c r="F1406" s="1">
        <v>800</v>
      </c>
      <c r="G1406" s="1">
        <v>801</v>
      </c>
      <c r="H1406" s="1" t="s">
        <v>415</v>
      </c>
      <c r="I1406" s="1">
        <v>9999</v>
      </c>
      <c r="J1406" s="1" t="s">
        <v>325</v>
      </c>
      <c r="K1406" s="1" t="s">
        <v>445</v>
      </c>
      <c r="L1406" s="1">
        <v>4</v>
      </c>
      <c r="M1406" s="1">
        <v>9999</v>
      </c>
      <c r="N1406" s="1">
        <v>9999</v>
      </c>
      <c r="Q1406" s="2" t="s">
        <v>37</v>
      </c>
      <c r="R1406" s="1" t="s">
        <v>446</v>
      </c>
      <c r="S1406" s="1" t="str">
        <f t="shared" si="46"/>
        <v>CCD|PE</v>
      </c>
      <c r="T1406" s="2" t="str">
        <f t="shared" si="45"/>
        <v>OK</v>
      </c>
    </row>
    <row r="1407" spans="1:20" x14ac:dyDescent="0.25">
      <c r="A1407" s="1">
        <v>103040199</v>
      </c>
      <c r="B1407" s="1" t="str">
        <f>VLOOKUP(A1407,[1]Maestra!A$1:C$746,2,0)</f>
        <v>ACPTVPEM8</v>
      </c>
      <c r="C1407" s="1" t="str">
        <f>VLOOKUP(A1407,[1]Maestra!A$1:C$746,3,0)</f>
        <v>Pagare Tasa Vencida Pequeña Empresa</v>
      </c>
      <c r="D1407" s="1" t="s">
        <v>443</v>
      </c>
      <c r="E1407" s="1" t="s">
        <v>444</v>
      </c>
      <c r="F1407" s="1">
        <v>800</v>
      </c>
      <c r="G1407" s="1">
        <v>801</v>
      </c>
      <c r="H1407" s="1" t="s">
        <v>415</v>
      </c>
      <c r="I1407" s="1">
        <v>9999</v>
      </c>
      <c r="J1407" s="1" t="s">
        <v>325</v>
      </c>
      <c r="K1407" s="1" t="s">
        <v>447</v>
      </c>
      <c r="L1407" s="1">
        <v>0</v>
      </c>
      <c r="M1407" s="1">
        <v>9999</v>
      </c>
      <c r="N1407" s="1">
        <v>9999</v>
      </c>
      <c r="Q1407" s="2" t="s">
        <v>37</v>
      </c>
      <c r="R1407" s="1" t="s">
        <v>446</v>
      </c>
      <c r="S1407" s="1" t="str">
        <f t="shared" si="46"/>
        <v>CCD|PE</v>
      </c>
      <c r="T1407" s="2" t="str">
        <f t="shared" si="45"/>
        <v>OK</v>
      </c>
    </row>
    <row r="1408" spans="1:20" x14ac:dyDescent="0.25">
      <c r="A1408" s="1">
        <v>103040199</v>
      </c>
      <c r="B1408" s="1" t="str">
        <f>VLOOKUP(A1408,[1]Maestra!A$1:C$746,2,0)</f>
        <v>ACPTVPEM8</v>
      </c>
      <c r="C1408" s="1" t="str">
        <f>VLOOKUP(A1408,[1]Maestra!A$1:C$746,3,0)</f>
        <v>Pagare Tasa Vencida Pequeña Empresa</v>
      </c>
      <c r="D1408" s="1" t="s">
        <v>443</v>
      </c>
      <c r="E1408" s="1" t="s">
        <v>444</v>
      </c>
      <c r="F1408" s="1">
        <v>800</v>
      </c>
      <c r="G1408" s="1">
        <v>801</v>
      </c>
      <c r="H1408" s="1" t="s">
        <v>415</v>
      </c>
      <c r="I1408" s="1">
        <v>9999</v>
      </c>
      <c r="J1408" s="1" t="s">
        <v>325</v>
      </c>
      <c r="K1408" s="1" t="s">
        <v>447</v>
      </c>
      <c r="L1408" s="1">
        <v>1</v>
      </c>
      <c r="M1408" s="1">
        <v>9999</v>
      </c>
      <c r="N1408" s="1">
        <v>9999</v>
      </c>
      <c r="Q1408" s="2" t="s">
        <v>37</v>
      </c>
      <c r="R1408" s="1" t="s">
        <v>446</v>
      </c>
      <c r="S1408" s="1" t="str">
        <f t="shared" si="46"/>
        <v>CCD|PE</v>
      </c>
      <c r="T1408" s="2" t="str">
        <f t="shared" si="45"/>
        <v>OK</v>
      </c>
    </row>
    <row r="1409" spans="1:20" x14ac:dyDescent="0.25">
      <c r="A1409" s="1">
        <v>103040199</v>
      </c>
      <c r="B1409" s="1" t="str">
        <f>VLOOKUP(A1409,[1]Maestra!A$1:C$746,2,0)</f>
        <v>ACPTVPEM8</v>
      </c>
      <c r="C1409" s="1" t="str">
        <f>VLOOKUP(A1409,[1]Maestra!A$1:C$746,3,0)</f>
        <v>Pagare Tasa Vencida Pequeña Empresa</v>
      </c>
      <c r="D1409" s="1" t="s">
        <v>443</v>
      </c>
      <c r="E1409" s="1" t="s">
        <v>444</v>
      </c>
      <c r="F1409" s="1">
        <v>800</v>
      </c>
      <c r="G1409" s="1">
        <v>801</v>
      </c>
      <c r="H1409" s="1" t="s">
        <v>415</v>
      </c>
      <c r="I1409" s="1">
        <v>9999</v>
      </c>
      <c r="J1409" s="1" t="s">
        <v>325</v>
      </c>
      <c r="K1409" s="1" t="s">
        <v>447</v>
      </c>
      <c r="L1409" s="1">
        <v>3</v>
      </c>
      <c r="M1409" s="1">
        <v>9999</v>
      </c>
      <c r="N1409" s="1">
        <v>9999</v>
      </c>
      <c r="Q1409" s="2" t="s">
        <v>37</v>
      </c>
      <c r="R1409" s="1" t="s">
        <v>446</v>
      </c>
      <c r="S1409" s="1" t="str">
        <f t="shared" si="46"/>
        <v>CCD|PE</v>
      </c>
      <c r="T1409" s="2" t="str">
        <f t="shared" si="45"/>
        <v>OK</v>
      </c>
    </row>
    <row r="1410" spans="1:20" x14ac:dyDescent="0.25">
      <c r="A1410" s="1">
        <v>103040199</v>
      </c>
      <c r="B1410" s="1" t="str">
        <f>VLOOKUP(A1410,[1]Maestra!A$1:C$746,2,0)</f>
        <v>ACPTVPEM8</v>
      </c>
      <c r="C1410" s="1" t="str">
        <f>VLOOKUP(A1410,[1]Maestra!A$1:C$746,3,0)</f>
        <v>Pagare Tasa Vencida Pequeña Empresa</v>
      </c>
      <c r="D1410" s="1" t="s">
        <v>443</v>
      </c>
      <c r="E1410" s="1" t="s">
        <v>444</v>
      </c>
      <c r="F1410" s="1">
        <v>800</v>
      </c>
      <c r="G1410" s="1">
        <v>801</v>
      </c>
      <c r="H1410" s="1" t="s">
        <v>415</v>
      </c>
      <c r="I1410" s="1">
        <v>9999</v>
      </c>
      <c r="J1410" s="1" t="s">
        <v>325</v>
      </c>
      <c r="K1410" s="1" t="s">
        <v>447</v>
      </c>
      <c r="L1410" s="1">
        <v>4</v>
      </c>
      <c r="M1410" s="1">
        <v>9999</v>
      </c>
      <c r="N1410" s="1">
        <v>9999</v>
      </c>
      <c r="Q1410" s="2" t="s">
        <v>37</v>
      </c>
      <c r="R1410" s="1" t="s">
        <v>446</v>
      </c>
      <c r="S1410" s="1" t="str">
        <f t="shared" si="46"/>
        <v>CCD|PE</v>
      </c>
      <c r="T1410" s="2" t="str">
        <f t="shared" si="45"/>
        <v>OK</v>
      </c>
    </row>
    <row r="1411" spans="1:20" x14ac:dyDescent="0.25">
      <c r="A1411" s="1">
        <v>103040199</v>
      </c>
      <c r="B1411" s="1" t="str">
        <f>VLOOKUP(A1411,[1]Maestra!A$1:C$746,2,0)</f>
        <v>ACPTVPEM8</v>
      </c>
      <c r="C1411" s="1" t="str">
        <f>VLOOKUP(A1411,[1]Maestra!A$1:C$746,3,0)</f>
        <v>Pagare Tasa Vencida Pequeña Empresa</v>
      </c>
      <c r="D1411" s="1" t="s">
        <v>443</v>
      </c>
      <c r="E1411" s="1" t="s">
        <v>444</v>
      </c>
      <c r="F1411" s="1">
        <v>800</v>
      </c>
      <c r="G1411" s="1">
        <v>801</v>
      </c>
      <c r="H1411" s="1" t="s">
        <v>415</v>
      </c>
      <c r="I1411" s="1">
        <v>9999</v>
      </c>
      <c r="J1411" s="1" t="s">
        <v>330</v>
      </c>
      <c r="K1411" s="1" t="s">
        <v>445</v>
      </c>
      <c r="L1411" s="1">
        <v>0</v>
      </c>
      <c r="M1411" s="1">
        <v>9999</v>
      </c>
      <c r="N1411" s="1">
        <v>9999</v>
      </c>
      <c r="Q1411" s="2" t="s">
        <v>37</v>
      </c>
      <c r="R1411" s="1" t="s">
        <v>446</v>
      </c>
      <c r="S1411" s="1" t="str">
        <f t="shared" si="46"/>
        <v>CCD|PE</v>
      </c>
      <c r="T1411" s="2" t="str">
        <f t="shared" ref="T1411:T1474" si="47">IF(COUNTIFS($D$2:$D$20413,D1411,$S$2:$S$20413,S1411,$A$2:$A$20413,"&lt;&gt;"&amp;A1411)&gt;0,"Conflicto","OK")</f>
        <v>OK</v>
      </c>
    </row>
    <row r="1412" spans="1:20" x14ac:dyDescent="0.25">
      <c r="A1412" s="1">
        <v>103040199</v>
      </c>
      <c r="B1412" s="1" t="str">
        <f>VLOOKUP(A1412,[1]Maestra!A$1:C$746,2,0)</f>
        <v>ACPTVPEM8</v>
      </c>
      <c r="C1412" s="1" t="str">
        <f>VLOOKUP(A1412,[1]Maestra!A$1:C$746,3,0)</f>
        <v>Pagare Tasa Vencida Pequeña Empresa</v>
      </c>
      <c r="D1412" s="1" t="s">
        <v>443</v>
      </c>
      <c r="E1412" s="1" t="s">
        <v>444</v>
      </c>
      <c r="F1412" s="1">
        <v>800</v>
      </c>
      <c r="G1412" s="1">
        <v>801</v>
      </c>
      <c r="H1412" s="1" t="s">
        <v>415</v>
      </c>
      <c r="I1412" s="1">
        <v>9999</v>
      </c>
      <c r="J1412" s="1" t="s">
        <v>330</v>
      </c>
      <c r="K1412" s="1" t="s">
        <v>445</v>
      </c>
      <c r="L1412" s="1">
        <v>1</v>
      </c>
      <c r="M1412" s="1">
        <v>9999</v>
      </c>
      <c r="N1412" s="1">
        <v>9999</v>
      </c>
      <c r="Q1412" s="2" t="s">
        <v>37</v>
      </c>
      <c r="R1412" s="1" t="s">
        <v>446</v>
      </c>
      <c r="S1412" s="1" t="str">
        <f t="shared" si="46"/>
        <v>CCD|PE</v>
      </c>
      <c r="T1412" s="2" t="str">
        <f t="shared" si="47"/>
        <v>OK</v>
      </c>
    </row>
    <row r="1413" spans="1:20" x14ac:dyDescent="0.25">
      <c r="A1413" s="1">
        <v>103040199</v>
      </c>
      <c r="B1413" s="1" t="str">
        <f>VLOOKUP(A1413,[1]Maestra!A$1:C$746,2,0)</f>
        <v>ACPTVPEM8</v>
      </c>
      <c r="C1413" s="1" t="str">
        <f>VLOOKUP(A1413,[1]Maestra!A$1:C$746,3,0)</f>
        <v>Pagare Tasa Vencida Pequeña Empresa</v>
      </c>
      <c r="D1413" s="1" t="s">
        <v>443</v>
      </c>
      <c r="E1413" s="1" t="s">
        <v>444</v>
      </c>
      <c r="F1413" s="1">
        <v>800</v>
      </c>
      <c r="G1413" s="1">
        <v>801</v>
      </c>
      <c r="H1413" s="1" t="s">
        <v>415</v>
      </c>
      <c r="I1413" s="1">
        <v>9999</v>
      </c>
      <c r="J1413" s="1" t="s">
        <v>330</v>
      </c>
      <c r="K1413" s="1" t="s">
        <v>445</v>
      </c>
      <c r="L1413" s="1">
        <v>3</v>
      </c>
      <c r="M1413" s="1">
        <v>9999</v>
      </c>
      <c r="N1413" s="1">
        <v>9999</v>
      </c>
      <c r="Q1413" s="2" t="s">
        <v>37</v>
      </c>
      <c r="R1413" s="1" t="s">
        <v>446</v>
      </c>
      <c r="S1413" s="1" t="str">
        <f t="shared" si="46"/>
        <v>CCD|PE</v>
      </c>
      <c r="T1413" s="2" t="str">
        <f t="shared" si="47"/>
        <v>OK</v>
      </c>
    </row>
    <row r="1414" spans="1:20" x14ac:dyDescent="0.25">
      <c r="A1414" s="1">
        <v>103040199</v>
      </c>
      <c r="B1414" s="1" t="str">
        <f>VLOOKUP(A1414,[1]Maestra!A$1:C$746,2,0)</f>
        <v>ACPTVPEM8</v>
      </c>
      <c r="C1414" s="1" t="str">
        <f>VLOOKUP(A1414,[1]Maestra!A$1:C$746,3,0)</f>
        <v>Pagare Tasa Vencida Pequeña Empresa</v>
      </c>
      <c r="D1414" s="1" t="s">
        <v>443</v>
      </c>
      <c r="E1414" s="1" t="s">
        <v>444</v>
      </c>
      <c r="F1414" s="1">
        <v>800</v>
      </c>
      <c r="G1414" s="1">
        <v>801</v>
      </c>
      <c r="H1414" s="1" t="s">
        <v>415</v>
      </c>
      <c r="I1414" s="1">
        <v>9999</v>
      </c>
      <c r="J1414" s="1" t="s">
        <v>330</v>
      </c>
      <c r="K1414" s="1" t="s">
        <v>445</v>
      </c>
      <c r="L1414" s="1">
        <v>4</v>
      </c>
      <c r="M1414" s="1">
        <v>9999</v>
      </c>
      <c r="N1414" s="1">
        <v>9999</v>
      </c>
      <c r="Q1414" s="2" t="s">
        <v>37</v>
      </c>
      <c r="R1414" s="1" t="s">
        <v>446</v>
      </c>
      <c r="S1414" s="1" t="str">
        <f t="shared" si="46"/>
        <v>CCD|PE</v>
      </c>
      <c r="T1414" s="2" t="str">
        <f t="shared" si="47"/>
        <v>OK</v>
      </c>
    </row>
    <row r="1415" spans="1:20" x14ac:dyDescent="0.25">
      <c r="A1415" s="1">
        <v>103040199</v>
      </c>
      <c r="B1415" s="1" t="str">
        <f>VLOOKUP(A1415,[1]Maestra!A$1:C$746,2,0)</f>
        <v>ACPTVPEM8</v>
      </c>
      <c r="C1415" s="1" t="str">
        <f>VLOOKUP(A1415,[1]Maestra!A$1:C$746,3,0)</f>
        <v>Pagare Tasa Vencida Pequeña Empresa</v>
      </c>
      <c r="D1415" s="1" t="s">
        <v>443</v>
      </c>
      <c r="E1415" s="1" t="s">
        <v>444</v>
      </c>
      <c r="F1415" s="1">
        <v>800</v>
      </c>
      <c r="G1415" s="1">
        <v>801</v>
      </c>
      <c r="H1415" s="1" t="s">
        <v>415</v>
      </c>
      <c r="I1415" s="1">
        <v>9999</v>
      </c>
      <c r="J1415" s="1" t="s">
        <v>330</v>
      </c>
      <c r="K1415" s="1" t="s">
        <v>447</v>
      </c>
      <c r="L1415" s="1">
        <v>0</v>
      </c>
      <c r="M1415" s="1">
        <v>9999</v>
      </c>
      <c r="N1415" s="1">
        <v>9999</v>
      </c>
      <c r="Q1415" s="2" t="s">
        <v>37</v>
      </c>
      <c r="R1415" s="1" t="s">
        <v>446</v>
      </c>
      <c r="S1415" s="1" t="str">
        <f t="shared" si="46"/>
        <v>CCD|PE</v>
      </c>
      <c r="T1415" s="2" t="str">
        <f t="shared" si="47"/>
        <v>OK</v>
      </c>
    </row>
    <row r="1416" spans="1:20" x14ac:dyDescent="0.25">
      <c r="A1416" s="1">
        <v>103040199</v>
      </c>
      <c r="B1416" s="1" t="str">
        <f>VLOOKUP(A1416,[1]Maestra!A$1:C$746,2,0)</f>
        <v>ACPTVPEM8</v>
      </c>
      <c r="C1416" s="1" t="str">
        <f>VLOOKUP(A1416,[1]Maestra!A$1:C$746,3,0)</f>
        <v>Pagare Tasa Vencida Pequeña Empresa</v>
      </c>
      <c r="D1416" s="1" t="s">
        <v>443</v>
      </c>
      <c r="E1416" s="1" t="s">
        <v>444</v>
      </c>
      <c r="F1416" s="1">
        <v>800</v>
      </c>
      <c r="G1416" s="1">
        <v>801</v>
      </c>
      <c r="H1416" s="1" t="s">
        <v>415</v>
      </c>
      <c r="I1416" s="1">
        <v>9999</v>
      </c>
      <c r="J1416" s="1" t="s">
        <v>330</v>
      </c>
      <c r="K1416" s="1" t="s">
        <v>447</v>
      </c>
      <c r="L1416" s="1">
        <v>1</v>
      </c>
      <c r="M1416" s="1">
        <v>9999</v>
      </c>
      <c r="N1416" s="1">
        <v>9999</v>
      </c>
      <c r="Q1416" s="2" t="s">
        <v>37</v>
      </c>
      <c r="R1416" s="1" t="s">
        <v>446</v>
      </c>
      <c r="S1416" s="1" t="str">
        <f t="shared" si="46"/>
        <v>CCD|PE</v>
      </c>
      <c r="T1416" s="2" t="str">
        <f t="shared" si="47"/>
        <v>OK</v>
      </c>
    </row>
    <row r="1417" spans="1:20" x14ac:dyDescent="0.25">
      <c r="A1417" s="1">
        <v>103040199</v>
      </c>
      <c r="B1417" s="1" t="str">
        <f>VLOOKUP(A1417,[1]Maestra!A$1:C$746,2,0)</f>
        <v>ACPTVPEM8</v>
      </c>
      <c r="C1417" s="1" t="str">
        <f>VLOOKUP(A1417,[1]Maestra!A$1:C$746,3,0)</f>
        <v>Pagare Tasa Vencida Pequeña Empresa</v>
      </c>
      <c r="D1417" s="1" t="s">
        <v>443</v>
      </c>
      <c r="E1417" s="1" t="s">
        <v>444</v>
      </c>
      <c r="F1417" s="1">
        <v>800</v>
      </c>
      <c r="G1417" s="1">
        <v>801</v>
      </c>
      <c r="H1417" s="1" t="s">
        <v>415</v>
      </c>
      <c r="I1417" s="1">
        <v>9999</v>
      </c>
      <c r="J1417" s="1" t="s">
        <v>330</v>
      </c>
      <c r="K1417" s="1" t="s">
        <v>447</v>
      </c>
      <c r="L1417" s="1">
        <v>3</v>
      </c>
      <c r="M1417" s="1">
        <v>9999</v>
      </c>
      <c r="N1417" s="1">
        <v>9999</v>
      </c>
      <c r="Q1417" s="2" t="s">
        <v>37</v>
      </c>
      <c r="R1417" s="1" t="s">
        <v>446</v>
      </c>
      <c r="S1417" s="1" t="str">
        <f t="shared" si="46"/>
        <v>CCD|PE</v>
      </c>
      <c r="T1417" s="2" t="str">
        <f t="shared" si="47"/>
        <v>OK</v>
      </c>
    </row>
    <row r="1418" spans="1:20" x14ac:dyDescent="0.25">
      <c r="A1418" s="1">
        <v>103040199</v>
      </c>
      <c r="B1418" s="1" t="str">
        <f>VLOOKUP(A1418,[1]Maestra!A$1:C$746,2,0)</f>
        <v>ACPTVPEM8</v>
      </c>
      <c r="C1418" s="1" t="str">
        <f>VLOOKUP(A1418,[1]Maestra!A$1:C$746,3,0)</f>
        <v>Pagare Tasa Vencida Pequeña Empresa</v>
      </c>
      <c r="D1418" s="1" t="s">
        <v>443</v>
      </c>
      <c r="E1418" s="1" t="s">
        <v>444</v>
      </c>
      <c r="F1418" s="1">
        <v>800</v>
      </c>
      <c r="G1418" s="1">
        <v>801</v>
      </c>
      <c r="H1418" s="1" t="s">
        <v>415</v>
      </c>
      <c r="I1418" s="1">
        <v>9999</v>
      </c>
      <c r="J1418" s="1" t="s">
        <v>330</v>
      </c>
      <c r="K1418" s="1" t="s">
        <v>447</v>
      </c>
      <c r="L1418" s="1">
        <v>4</v>
      </c>
      <c r="M1418" s="1">
        <v>9999</v>
      </c>
      <c r="N1418" s="1">
        <v>9999</v>
      </c>
      <c r="Q1418" s="2" t="s">
        <v>37</v>
      </c>
      <c r="R1418" s="1" t="s">
        <v>446</v>
      </c>
      <c r="S1418" s="1" t="str">
        <f t="shared" si="46"/>
        <v>CCD|PE</v>
      </c>
      <c r="T1418" s="2" t="str">
        <f t="shared" si="47"/>
        <v>OK</v>
      </c>
    </row>
    <row r="1419" spans="1:20" x14ac:dyDescent="0.25">
      <c r="A1419" s="1">
        <v>103040199</v>
      </c>
      <c r="B1419" s="1" t="str">
        <f>VLOOKUP(A1419,[1]Maestra!A$1:C$746,2,0)</f>
        <v>ACPTVPEM8</v>
      </c>
      <c r="C1419" s="1" t="str">
        <f>VLOOKUP(A1419,[1]Maestra!A$1:C$746,3,0)</f>
        <v>Pagare Tasa Vencida Pequeña Empresa</v>
      </c>
      <c r="D1419" s="1" t="s">
        <v>443</v>
      </c>
      <c r="E1419" s="1" t="s">
        <v>444</v>
      </c>
      <c r="F1419" s="1">
        <v>800</v>
      </c>
      <c r="G1419" s="1">
        <v>801</v>
      </c>
      <c r="H1419" s="1" t="s">
        <v>415</v>
      </c>
      <c r="I1419" s="1">
        <v>9999</v>
      </c>
      <c r="J1419" s="1" t="s">
        <v>331</v>
      </c>
      <c r="K1419" s="1" t="s">
        <v>445</v>
      </c>
      <c r="L1419" s="1">
        <v>0</v>
      </c>
      <c r="M1419" s="1">
        <v>9999</v>
      </c>
      <c r="N1419" s="1">
        <v>9999</v>
      </c>
      <c r="Q1419" s="2" t="s">
        <v>37</v>
      </c>
      <c r="R1419" s="1" t="s">
        <v>446</v>
      </c>
      <c r="S1419" s="1" t="str">
        <f t="shared" si="46"/>
        <v>CCD|PE</v>
      </c>
      <c r="T1419" s="2" t="str">
        <f t="shared" si="47"/>
        <v>OK</v>
      </c>
    </row>
    <row r="1420" spans="1:20" x14ac:dyDescent="0.25">
      <c r="A1420" s="1">
        <v>103040199</v>
      </c>
      <c r="B1420" s="1" t="str">
        <f>VLOOKUP(A1420,[1]Maestra!A$1:C$746,2,0)</f>
        <v>ACPTVPEM8</v>
      </c>
      <c r="C1420" s="1" t="str">
        <f>VLOOKUP(A1420,[1]Maestra!A$1:C$746,3,0)</f>
        <v>Pagare Tasa Vencida Pequeña Empresa</v>
      </c>
      <c r="D1420" s="1" t="s">
        <v>443</v>
      </c>
      <c r="E1420" s="1" t="s">
        <v>444</v>
      </c>
      <c r="F1420" s="1">
        <v>800</v>
      </c>
      <c r="G1420" s="1">
        <v>801</v>
      </c>
      <c r="H1420" s="1" t="s">
        <v>415</v>
      </c>
      <c r="I1420" s="1">
        <v>9999</v>
      </c>
      <c r="J1420" s="1" t="s">
        <v>331</v>
      </c>
      <c r="K1420" s="1" t="s">
        <v>445</v>
      </c>
      <c r="L1420" s="1">
        <v>1</v>
      </c>
      <c r="M1420" s="1">
        <v>9999</v>
      </c>
      <c r="N1420" s="1">
        <v>9999</v>
      </c>
      <c r="Q1420" s="2" t="s">
        <v>37</v>
      </c>
      <c r="R1420" s="1" t="s">
        <v>446</v>
      </c>
      <c r="S1420" s="1" t="str">
        <f t="shared" si="46"/>
        <v>CCD|PE</v>
      </c>
      <c r="T1420" s="2" t="str">
        <f t="shared" si="47"/>
        <v>OK</v>
      </c>
    </row>
    <row r="1421" spans="1:20" x14ac:dyDescent="0.25">
      <c r="A1421" s="1">
        <v>103040199</v>
      </c>
      <c r="B1421" s="1" t="str">
        <f>VLOOKUP(A1421,[1]Maestra!A$1:C$746,2,0)</f>
        <v>ACPTVPEM8</v>
      </c>
      <c r="C1421" s="1" t="str">
        <f>VLOOKUP(A1421,[1]Maestra!A$1:C$746,3,0)</f>
        <v>Pagare Tasa Vencida Pequeña Empresa</v>
      </c>
      <c r="D1421" s="1" t="s">
        <v>443</v>
      </c>
      <c r="E1421" s="1" t="s">
        <v>444</v>
      </c>
      <c r="F1421" s="1">
        <v>800</v>
      </c>
      <c r="G1421" s="1">
        <v>801</v>
      </c>
      <c r="H1421" s="1" t="s">
        <v>415</v>
      </c>
      <c r="I1421" s="1">
        <v>9999</v>
      </c>
      <c r="J1421" s="1" t="s">
        <v>331</v>
      </c>
      <c r="K1421" s="1" t="s">
        <v>445</v>
      </c>
      <c r="L1421" s="1">
        <v>3</v>
      </c>
      <c r="M1421" s="1">
        <v>9999</v>
      </c>
      <c r="N1421" s="1">
        <v>9999</v>
      </c>
      <c r="Q1421" s="2" t="s">
        <v>37</v>
      </c>
      <c r="R1421" s="1" t="s">
        <v>446</v>
      </c>
      <c r="S1421" s="1" t="str">
        <f t="shared" si="46"/>
        <v>CCD|PE</v>
      </c>
      <c r="T1421" s="2" t="str">
        <f t="shared" si="47"/>
        <v>OK</v>
      </c>
    </row>
    <row r="1422" spans="1:20" x14ac:dyDescent="0.25">
      <c r="A1422" s="1">
        <v>103040199</v>
      </c>
      <c r="B1422" s="1" t="str">
        <f>VLOOKUP(A1422,[1]Maestra!A$1:C$746,2,0)</f>
        <v>ACPTVPEM8</v>
      </c>
      <c r="C1422" s="1" t="str">
        <f>VLOOKUP(A1422,[1]Maestra!A$1:C$746,3,0)</f>
        <v>Pagare Tasa Vencida Pequeña Empresa</v>
      </c>
      <c r="D1422" s="1" t="s">
        <v>443</v>
      </c>
      <c r="E1422" s="1" t="s">
        <v>444</v>
      </c>
      <c r="F1422" s="1">
        <v>800</v>
      </c>
      <c r="G1422" s="1">
        <v>801</v>
      </c>
      <c r="H1422" s="1" t="s">
        <v>415</v>
      </c>
      <c r="I1422" s="1">
        <v>9999</v>
      </c>
      <c r="J1422" s="1" t="s">
        <v>331</v>
      </c>
      <c r="K1422" s="1" t="s">
        <v>445</v>
      </c>
      <c r="L1422" s="1">
        <v>4</v>
      </c>
      <c r="M1422" s="1">
        <v>9999</v>
      </c>
      <c r="N1422" s="1">
        <v>9999</v>
      </c>
      <c r="Q1422" s="2" t="s">
        <v>37</v>
      </c>
      <c r="R1422" s="1" t="s">
        <v>446</v>
      </c>
      <c r="S1422" s="1" t="str">
        <f t="shared" si="46"/>
        <v>CCD|PE</v>
      </c>
      <c r="T1422" s="2" t="str">
        <f t="shared" si="47"/>
        <v>OK</v>
      </c>
    </row>
    <row r="1423" spans="1:20" x14ac:dyDescent="0.25">
      <c r="A1423" s="1">
        <v>103040199</v>
      </c>
      <c r="B1423" s="1" t="str">
        <f>VLOOKUP(A1423,[1]Maestra!A$1:C$746,2,0)</f>
        <v>ACPTVPEM8</v>
      </c>
      <c r="C1423" s="1" t="str">
        <f>VLOOKUP(A1423,[1]Maestra!A$1:C$746,3,0)</f>
        <v>Pagare Tasa Vencida Pequeña Empresa</v>
      </c>
      <c r="D1423" s="1" t="s">
        <v>443</v>
      </c>
      <c r="E1423" s="1" t="s">
        <v>444</v>
      </c>
      <c r="F1423" s="1">
        <v>800</v>
      </c>
      <c r="G1423" s="1">
        <v>801</v>
      </c>
      <c r="H1423" s="1" t="s">
        <v>415</v>
      </c>
      <c r="I1423" s="1">
        <v>9999</v>
      </c>
      <c r="J1423" s="1" t="s">
        <v>331</v>
      </c>
      <c r="K1423" s="1" t="s">
        <v>447</v>
      </c>
      <c r="L1423" s="1">
        <v>0</v>
      </c>
      <c r="M1423" s="1">
        <v>9999</v>
      </c>
      <c r="N1423" s="1">
        <v>9999</v>
      </c>
      <c r="Q1423" s="2" t="s">
        <v>37</v>
      </c>
      <c r="R1423" s="1" t="s">
        <v>446</v>
      </c>
      <c r="S1423" s="1" t="str">
        <f t="shared" si="46"/>
        <v>CCD|PE</v>
      </c>
      <c r="T1423" s="2" t="str">
        <f t="shared" si="47"/>
        <v>OK</v>
      </c>
    </row>
    <row r="1424" spans="1:20" x14ac:dyDescent="0.25">
      <c r="A1424" s="1">
        <v>103040199</v>
      </c>
      <c r="B1424" s="1" t="str">
        <f>VLOOKUP(A1424,[1]Maestra!A$1:C$746,2,0)</f>
        <v>ACPTVPEM8</v>
      </c>
      <c r="C1424" s="1" t="str">
        <f>VLOOKUP(A1424,[1]Maestra!A$1:C$746,3,0)</f>
        <v>Pagare Tasa Vencida Pequeña Empresa</v>
      </c>
      <c r="D1424" s="1" t="s">
        <v>443</v>
      </c>
      <c r="E1424" s="1" t="s">
        <v>444</v>
      </c>
      <c r="F1424" s="1">
        <v>800</v>
      </c>
      <c r="G1424" s="1">
        <v>801</v>
      </c>
      <c r="H1424" s="1" t="s">
        <v>415</v>
      </c>
      <c r="I1424" s="1">
        <v>9999</v>
      </c>
      <c r="J1424" s="1" t="s">
        <v>331</v>
      </c>
      <c r="K1424" s="1" t="s">
        <v>447</v>
      </c>
      <c r="L1424" s="1">
        <v>1</v>
      </c>
      <c r="M1424" s="1">
        <v>9999</v>
      </c>
      <c r="N1424" s="1">
        <v>9999</v>
      </c>
      <c r="Q1424" s="2" t="s">
        <v>37</v>
      </c>
      <c r="R1424" s="1" t="s">
        <v>446</v>
      </c>
      <c r="S1424" s="1" t="str">
        <f t="shared" si="46"/>
        <v>CCD|PE</v>
      </c>
      <c r="T1424" s="2" t="str">
        <f t="shared" si="47"/>
        <v>OK</v>
      </c>
    </row>
    <row r="1425" spans="1:20" x14ac:dyDescent="0.25">
      <c r="A1425" s="1">
        <v>103040199</v>
      </c>
      <c r="B1425" s="1" t="str">
        <f>VLOOKUP(A1425,[1]Maestra!A$1:C$746,2,0)</f>
        <v>ACPTVPEM8</v>
      </c>
      <c r="C1425" s="1" t="str">
        <f>VLOOKUP(A1425,[1]Maestra!A$1:C$746,3,0)</f>
        <v>Pagare Tasa Vencida Pequeña Empresa</v>
      </c>
      <c r="D1425" s="1" t="s">
        <v>443</v>
      </c>
      <c r="E1425" s="1" t="s">
        <v>444</v>
      </c>
      <c r="F1425" s="1">
        <v>800</v>
      </c>
      <c r="G1425" s="1">
        <v>801</v>
      </c>
      <c r="H1425" s="1" t="s">
        <v>415</v>
      </c>
      <c r="I1425" s="1">
        <v>9999</v>
      </c>
      <c r="J1425" s="1" t="s">
        <v>331</v>
      </c>
      <c r="K1425" s="1" t="s">
        <v>447</v>
      </c>
      <c r="L1425" s="1">
        <v>3</v>
      </c>
      <c r="M1425" s="1">
        <v>9999</v>
      </c>
      <c r="N1425" s="1">
        <v>9999</v>
      </c>
      <c r="Q1425" s="2" t="s">
        <v>37</v>
      </c>
      <c r="R1425" s="1" t="s">
        <v>446</v>
      </c>
      <c r="S1425" s="1" t="str">
        <f t="shared" si="46"/>
        <v>CCD|PE</v>
      </c>
      <c r="T1425" s="2" t="str">
        <f t="shared" si="47"/>
        <v>OK</v>
      </c>
    </row>
    <row r="1426" spans="1:20" x14ac:dyDescent="0.25">
      <c r="A1426" s="1">
        <v>103040199</v>
      </c>
      <c r="B1426" s="1" t="str">
        <f>VLOOKUP(A1426,[1]Maestra!A$1:C$746,2,0)</f>
        <v>ACPTVPEM8</v>
      </c>
      <c r="C1426" s="1" t="str">
        <f>VLOOKUP(A1426,[1]Maestra!A$1:C$746,3,0)</f>
        <v>Pagare Tasa Vencida Pequeña Empresa</v>
      </c>
      <c r="D1426" s="1" t="s">
        <v>443</v>
      </c>
      <c r="E1426" s="1" t="s">
        <v>444</v>
      </c>
      <c r="F1426" s="1">
        <v>800</v>
      </c>
      <c r="G1426" s="1">
        <v>801</v>
      </c>
      <c r="H1426" s="1" t="s">
        <v>415</v>
      </c>
      <c r="I1426" s="1">
        <v>9999</v>
      </c>
      <c r="J1426" s="1" t="s">
        <v>331</v>
      </c>
      <c r="K1426" s="1" t="s">
        <v>447</v>
      </c>
      <c r="L1426" s="1">
        <v>4</v>
      </c>
      <c r="M1426" s="1">
        <v>9999</v>
      </c>
      <c r="N1426" s="1">
        <v>9999</v>
      </c>
      <c r="Q1426" s="2" t="s">
        <v>37</v>
      </c>
      <c r="R1426" s="1" t="s">
        <v>446</v>
      </c>
      <c r="S1426" s="1" t="str">
        <f t="shared" si="46"/>
        <v>CCD|PE</v>
      </c>
      <c r="T1426" s="2" t="str">
        <f t="shared" si="47"/>
        <v>OK</v>
      </c>
    </row>
    <row r="1427" spans="1:20" x14ac:dyDescent="0.25">
      <c r="A1427" s="1">
        <v>103040199</v>
      </c>
      <c r="B1427" s="1" t="str">
        <f>VLOOKUP(A1427,[1]Maestra!A$1:C$746,2,0)</f>
        <v>ACPTVPEM8</v>
      </c>
      <c r="C1427" s="1" t="str">
        <f>VLOOKUP(A1427,[1]Maestra!A$1:C$746,3,0)</f>
        <v>Pagare Tasa Vencida Pequeña Empresa</v>
      </c>
      <c r="D1427" s="1" t="s">
        <v>443</v>
      </c>
      <c r="E1427" s="1" t="s">
        <v>444</v>
      </c>
      <c r="F1427" s="1">
        <v>800</v>
      </c>
      <c r="G1427" s="1">
        <v>801</v>
      </c>
      <c r="H1427" s="1" t="s">
        <v>448</v>
      </c>
      <c r="I1427" s="1">
        <v>9999</v>
      </c>
      <c r="J1427" s="1" t="s">
        <v>327</v>
      </c>
      <c r="K1427" s="1" t="s">
        <v>445</v>
      </c>
      <c r="L1427" s="1">
        <v>0</v>
      </c>
      <c r="M1427" s="1">
        <v>9999</v>
      </c>
      <c r="N1427" s="1">
        <v>9999</v>
      </c>
      <c r="Q1427" s="2" t="s">
        <v>37</v>
      </c>
      <c r="R1427" s="1" t="s">
        <v>446</v>
      </c>
      <c r="S1427" s="1" t="str">
        <f t="shared" si="46"/>
        <v>CCD|PE</v>
      </c>
      <c r="T1427" s="2" t="str">
        <f t="shared" si="47"/>
        <v>OK</v>
      </c>
    </row>
    <row r="1428" spans="1:20" x14ac:dyDescent="0.25">
      <c r="A1428" s="1">
        <v>103040199</v>
      </c>
      <c r="B1428" s="1" t="str">
        <f>VLOOKUP(A1428,[1]Maestra!A$1:C$746,2,0)</f>
        <v>ACPTVPEM8</v>
      </c>
      <c r="C1428" s="1" t="str">
        <f>VLOOKUP(A1428,[1]Maestra!A$1:C$746,3,0)</f>
        <v>Pagare Tasa Vencida Pequeña Empresa</v>
      </c>
      <c r="D1428" s="1" t="s">
        <v>443</v>
      </c>
      <c r="E1428" s="1" t="s">
        <v>444</v>
      </c>
      <c r="F1428" s="1">
        <v>800</v>
      </c>
      <c r="G1428" s="1">
        <v>801</v>
      </c>
      <c r="H1428" s="1" t="s">
        <v>448</v>
      </c>
      <c r="I1428" s="1">
        <v>9999</v>
      </c>
      <c r="J1428" s="1" t="s">
        <v>327</v>
      </c>
      <c r="K1428" s="1" t="s">
        <v>445</v>
      </c>
      <c r="L1428" s="1">
        <v>1</v>
      </c>
      <c r="M1428" s="1">
        <v>9999</v>
      </c>
      <c r="N1428" s="1">
        <v>9999</v>
      </c>
      <c r="Q1428" s="2" t="s">
        <v>37</v>
      </c>
      <c r="R1428" s="1" t="s">
        <v>446</v>
      </c>
      <c r="S1428" s="1" t="str">
        <f t="shared" si="46"/>
        <v>CCD|PE</v>
      </c>
      <c r="T1428" s="2" t="str">
        <f t="shared" si="47"/>
        <v>OK</v>
      </c>
    </row>
    <row r="1429" spans="1:20" x14ac:dyDescent="0.25">
      <c r="A1429" s="1">
        <v>103040199</v>
      </c>
      <c r="B1429" s="1" t="str">
        <f>VLOOKUP(A1429,[1]Maestra!A$1:C$746,2,0)</f>
        <v>ACPTVPEM8</v>
      </c>
      <c r="C1429" s="1" t="str">
        <f>VLOOKUP(A1429,[1]Maestra!A$1:C$746,3,0)</f>
        <v>Pagare Tasa Vencida Pequeña Empresa</v>
      </c>
      <c r="D1429" s="1" t="s">
        <v>443</v>
      </c>
      <c r="E1429" s="1" t="s">
        <v>444</v>
      </c>
      <c r="F1429" s="1">
        <v>800</v>
      </c>
      <c r="G1429" s="1">
        <v>801</v>
      </c>
      <c r="H1429" s="1" t="s">
        <v>448</v>
      </c>
      <c r="I1429" s="1">
        <v>9999</v>
      </c>
      <c r="J1429" s="1" t="s">
        <v>327</v>
      </c>
      <c r="K1429" s="1" t="s">
        <v>445</v>
      </c>
      <c r="L1429" s="1">
        <v>3</v>
      </c>
      <c r="M1429" s="1">
        <v>9999</v>
      </c>
      <c r="N1429" s="1">
        <v>9999</v>
      </c>
      <c r="Q1429" s="2" t="s">
        <v>37</v>
      </c>
      <c r="R1429" s="1" t="s">
        <v>446</v>
      </c>
      <c r="S1429" s="1" t="str">
        <f t="shared" si="46"/>
        <v>CCD|PE</v>
      </c>
      <c r="T1429" s="2" t="str">
        <f t="shared" si="47"/>
        <v>OK</v>
      </c>
    </row>
    <row r="1430" spans="1:20" x14ac:dyDescent="0.25">
      <c r="A1430" s="1">
        <v>103040199</v>
      </c>
      <c r="B1430" s="1" t="str">
        <f>VLOOKUP(A1430,[1]Maestra!A$1:C$746,2,0)</f>
        <v>ACPTVPEM8</v>
      </c>
      <c r="C1430" s="1" t="str">
        <f>VLOOKUP(A1430,[1]Maestra!A$1:C$746,3,0)</f>
        <v>Pagare Tasa Vencida Pequeña Empresa</v>
      </c>
      <c r="D1430" s="1" t="s">
        <v>443</v>
      </c>
      <c r="E1430" s="1" t="s">
        <v>444</v>
      </c>
      <c r="F1430" s="1">
        <v>800</v>
      </c>
      <c r="G1430" s="1">
        <v>801</v>
      </c>
      <c r="H1430" s="1" t="s">
        <v>448</v>
      </c>
      <c r="I1430" s="1">
        <v>9999</v>
      </c>
      <c r="J1430" s="1" t="s">
        <v>327</v>
      </c>
      <c r="K1430" s="1" t="s">
        <v>445</v>
      </c>
      <c r="L1430" s="1">
        <v>4</v>
      </c>
      <c r="M1430" s="1">
        <v>9999</v>
      </c>
      <c r="N1430" s="1">
        <v>9999</v>
      </c>
      <c r="Q1430" s="2" t="s">
        <v>37</v>
      </c>
      <c r="R1430" s="1" t="s">
        <v>446</v>
      </c>
      <c r="S1430" s="1" t="str">
        <f t="shared" si="46"/>
        <v>CCD|PE</v>
      </c>
      <c r="T1430" s="2" t="str">
        <f t="shared" si="47"/>
        <v>OK</v>
      </c>
    </row>
    <row r="1431" spans="1:20" x14ac:dyDescent="0.25">
      <c r="A1431" s="1">
        <v>103040199</v>
      </c>
      <c r="B1431" s="1" t="str">
        <f>VLOOKUP(A1431,[1]Maestra!A$1:C$746,2,0)</f>
        <v>ACPTVPEM8</v>
      </c>
      <c r="C1431" s="1" t="str">
        <f>VLOOKUP(A1431,[1]Maestra!A$1:C$746,3,0)</f>
        <v>Pagare Tasa Vencida Pequeña Empresa</v>
      </c>
      <c r="D1431" s="1" t="s">
        <v>443</v>
      </c>
      <c r="E1431" s="1" t="s">
        <v>444</v>
      </c>
      <c r="F1431" s="1">
        <v>800</v>
      </c>
      <c r="G1431" s="1">
        <v>801</v>
      </c>
      <c r="H1431" s="1" t="s">
        <v>448</v>
      </c>
      <c r="I1431" s="1">
        <v>9999</v>
      </c>
      <c r="J1431" s="1" t="s">
        <v>327</v>
      </c>
      <c r="K1431" s="1" t="s">
        <v>447</v>
      </c>
      <c r="L1431" s="1">
        <v>0</v>
      </c>
      <c r="M1431" s="1">
        <v>9999</v>
      </c>
      <c r="N1431" s="1">
        <v>9999</v>
      </c>
      <c r="Q1431" s="2" t="s">
        <v>37</v>
      </c>
      <c r="R1431" s="1" t="s">
        <v>446</v>
      </c>
      <c r="S1431" s="1" t="str">
        <f t="shared" si="46"/>
        <v>CCD|PE</v>
      </c>
      <c r="T1431" s="2" t="str">
        <f t="shared" si="47"/>
        <v>OK</v>
      </c>
    </row>
    <row r="1432" spans="1:20" x14ac:dyDescent="0.25">
      <c r="A1432" s="1">
        <v>103040199</v>
      </c>
      <c r="B1432" s="1" t="str">
        <f>VLOOKUP(A1432,[1]Maestra!A$1:C$746,2,0)</f>
        <v>ACPTVPEM8</v>
      </c>
      <c r="C1432" s="1" t="str">
        <f>VLOOKUP(A1432,[1]Maestra!A$1:C$746,3,0)</f>
        <v>Pagare Tasa Vencida Pequeña Empresa</v>
      </c>
      <c r="D1432" s="1" t="s">
        <v>443</v>
      </c>
      <c r="E1432" s="1" t="s">
        <v>444</v>
      </c>
      <c r="F1432" s="1">
        <v>800</v>
      </c>
      <c r="G1432" s="1">
        <v>801</v>
      </c>
      <c r="H1432" s="1" t="s">
        <v>448</v>
      </c>
      <c r="I1432" s="1">
        <v>9999</v>
      </c>
      <c r="J1432" s="1" t="s">
        <v>327</v>
      </c>
      <c r="K1432" s="1" t="s">
        <v>447</v>
      </c>
      <c r="L1432" s="1">
        <v>1</v>
      </c>
      <c r="M1432" s="1">
        <v>9999</v>
      </c>
      <c r="N1432" s="1">
        <v>9999</v>
      </c>
      <c r="Q1432" s="2" t="s">
        <v>37</v>
      </c>
      <c r="R1432" s="1" t="s">
        <v>446</v>
      </c>
      <c r="S1432" s="1" t="str">
        <f t="shared" si="46"/>
        <v>CCD|PE</v>
      </c>
      <c r="T1432" s="2" t="str">
        <f t="shared" si="47"/>
        <v>OK</v>
      </c>
    </row>
    <row r="1433" spans="1:20" x14ac:dyDescent="0.25">
      <c r="A1433" s="1">
        <v>103040199</v>
      </c>
      <c r="B1433" s="1" t="str">
        <f>VLOOKUP(A1433,[1]Maestra!A$1:C$746,2,0)</f>
        <v>ACPTVPEM8</v>
      </c>
      <c r="C1433" s="1" t="str">
        <f>VLOOKUP(A1433,[1]Maestra!A$1:C$746,3,0)</f>
        <v>Pagare Tasa Vencida Pequeña Empresa</v>
      </c>
      <c r="D1433" s="1" t="s">
        <v>443</v>
      </c>
      <c r="E1433" s="1" t="s">
        <v>444</v>
      </c>
      <c r="F1433" s="1">
        <v>800</v>
      </c>
      <c r="G1433" s="1">
        <v>801</v>
      </c>
      <c r="H1433" s="1" t="s">
        <v>448</v>
      </c>
      <c r="I1433" s="1">
        <v>9999</v>
      </c>
      <c r="J1433" s="1" t="s">
        <v>327</v>
      </c>
      <c r="K1433" s="1" t="s">
        <v>447</v>
      </c>
      <c r="L1433" s="1">
        <v>3</v>
      </c>
      <c r="M1433" s="1">
        <v>9999</v>
      </c>
      <c r="N1433" s="1">
        <v>9999</v>
      </c>
      <c r="Q1433" s="2" t="s">
        <v>37</v>
      </c>
      <c r="R1433" s="1" t="s">
        <v>446</v>
      </c>
      <c r="S1433" s="1" t="str">
        <f t="shared" si="46"/>
        <v>CCD|PE</v>
      </c>
      <c r="T1433" s="2" t="str">
        <f t="shared" si="47"/>
        <v>OK</v>
      </c>
    </row>
    <row r="1434" spans="1:20" x14ac:dyDescent="0.25">
      <c r="A1434" s="1">
        <v>103040199</v>
      </c>
      <c r="B1434" s="1" t="str">
        <f>VLOOKUP(A1434,[1]Maestra!A$1:C$746,2,0)</f>
        <v>ACPTVPEM8</v>
      </c>
      <c r="C1434" s="1" t="str">
        <f>VLOOKUP(A1434,[1]Maestra!A$1:C$746,3,0)</f>
        <v>Pagare Tasa Vencida Pequeña Empresa</v>
      </c>
      <c r="D1434" s="1" t="s">
        <v>443</v>
      </c>
      <c r="E1434" s="1" t="s">
        <v>444</v>
      </c>
      <c r="F1434" s="1">
        <v>800</v>
      </c>
      <c r="G1434" s="1">
        <v>801</v>
      </c>
      <c r="H1434" s="1" t="s">
        <v>448</v>
      </c>
      <c r="I1434" s="1">
        <v>9999</v>
      </c>
      <c r="J1434" s="1" t="s">
        <v>327</v>
      </c>
      <c r="K1434" s="1" t="s">
        <v>447</v>
      </c>
      <c r="L1434" s="1">
        <v>4</v>
      </c>
      <c r="M1434" s="1">
        <v>9999</v>
      </c>
      <c r="N1434" s="1">
        <v>9999</v>
      </c>
      <c r="Q1434" s="2" t="s">
        <v>37</v>
      </c>
      <c r="R1434" s="1" t="s">
        <v>446</v>
      </c>
      <c r="S1434" s="1" t="str">
        <f t="shared" si="46"/>
        <v>CCD|PE</v>
      </c>
      <c r="T1434" s="2" t="str">
        <f t="shared" si="47"/>
        <v>OK</v>
      </c>
    </row>
    <row r="1435" spans="1:20" x14ac:dyDescent="0.25">
      <c r="A1435" s="1">
        <v>103040199</v>
      </c>
      <c r="B1435" s="1" t="str">
        <f>VLOOKUP(A1435,[1]Maestra!A$1:C$746,2,0)</f>
        <v>ACPTVPEM8</v>
      </c>
      <c r="C1435" s="1" t="str">
        <f>VLOOKUP(A1435,[1]Maestra!A$1:C$746,3,0)</f>
        <v>Pagare Tasa Vencida Pequeña Empresa</v>
      </c>
      <c r="D1435" s="1" t="s">
        <v>443</v>
      </c>
      <c r="E1435" s="1" t="s">
        <v>444</v>
      </c>
      <c r="F1435" s="1">
        <v>800</v>
      </c>
      <c r="G1435" s="1">
        <v>801</v>
      </c>
      <c r="H1435" s="1" t="s">
        <v>448</v>
      </c>
      <c r="I1435" s="1">
        <v>9999</v>
      </c>
      <c r="J1435" s="1" t="s">
        <v>328</v>
      </c>
      <c r="K1435" s="1" t="s">
        <v>445</v>
      </c>
      <c r="L1435" s="1">
        <v>0</v>
      </c>
      <c r="M1435" s="1">
        <v>9999</v>
      </c>
      <c r="N1435" s="1">
        <v>9999</v>
      </c>
      <c r="Q1435" s="2" t="s">
        <v>37</v>
      </c>
      <c r="R1435" s="1" t="s">
        <v>446</v>
      </c>
      <c r="S1435" s="1" t="str">
        <f t="shared" si="46"/>
        <v>CCD|PE</v>
      </c>
      <c r="T1435" s="2" t="str">
        <f t="shared" si="47"/>
        <v>OK</v>
      </c>
    </row>
    <row r="1436" spans="1:20" x14ac:dyDescent="0.25">
      <c r="A1436" s="1">
        <v>103040199</v>
      </c>
      <c r="B1436" s="1" t="str">
        <f>VLOOKUP(A1436,[1]Maestra!A$1:C$746,2,0)</f>
        <v>ACPTVPEM8</v>
      </c>
      <c r="C1436" s="1" t="str">
        <f>VLOOKUP(A1436,[1]Maestra!A$1:C$746,3,0)</f>
        <v>Pagare Tasa Vencida Pequeña Empresa</v>
      </c>
      <c r="D1436" s="1" t="s">
        <v>443</v>
      </c>
      <c r="E1436" s="1" t="s">
        <v>444</v>
      </c>
      <c r="F1436" s="1">
        <v>800</v>
      </c>
      <c r="G1436" s="1">
        <v>801</v>
      </c>
      <c r="H1436" s="1" t="s">
        <v>448</v>
      </c>
      <c r="I1436" s="1">
        <v>9999</v>
      </c>
      <c r="J1436" s="1" t="s">
        <v>328</v>
      </c>
      <c r="K1436" s="1" t="s">
        <v>445</v>
      </c>
      <c r="L1436" s="1">
        <v>1</v>
      </c>
      <c r="M1436" s="1">
        <v>9999</v>
      </c>
      <c r="N1436" s="1">
        <v>9999</v>
      </c>
      <c r="Q1436" s="2" t="s">
        <v>37</v>
      </c>
      <c r="R1436" s="1" t="s">
        <v>446</v>
      </c>
      <c r="S1436" s="1" t="str">
        <f t="shared" si="46"/>
        <v>CCD|PE</v>
      </c>
      <c r="T1436" s="2" t="str">
        <f t="shared" si="47"/>
        <v>OK</v>
      </c>
    </row>
    <row r="1437" spans="1:20" x14ac:dyDescent="0.25">
      <c r="A1437" s="1">
        <v>103040199</v>
      </c>
      <c r="B1437" s="1" t="str">
        <f>VLOOKUP(A1437,[1]Maestra!A$1:C$746,2,0)</f>
        <v>ACPTVPEM8</v>
      </c>
      <c r="C1437" s="1" t="str">
        <f>VLOOKUP(A1437,[1]Maestra!A$1:C$746,3,0)</f>
        <v>Pagare Tasa Vencida Pequeña Empresa</v>
      </c>
      <c r="D1437" s="1" t="s">
        <v>443</v>
      </c>
      <c r="E1437" s="1" t="s">
        <v>444</v>
      </c>
      <c r="F1437" s="1">
        <v>800</v>
      </c>
      <c r="G1437" s="1">
        <v>801</v>
      </c>
      <c r="H1437" s="1" t="s">
        <v>448</v>
      </c>
      <c r="I1437" s="1">
        <v>9999</v>
      </c>
      <c r="J1437" s="1" t="s">
        <v>328</v>
      </c>
      <c r="K1437" s="1" t="s">
        <v>445</v>
      </c>
      <c r="L1437" s="1">
        <v>3</v>
      </c>
      <c r="M1437" s="1">
        <v>9999</v>
      </c>
      <c r="N1437" s="1">
        <v>9999</v>
      </c>
      <c r="Q1437" s="2" t="s">
        <v>37</v>
      </c>
      <c r="R1437" s="1" t="s">
        <v>446</v>
      </c>
      <c r="S1437" s="1" t="str">
        <f t="shared" si="46"/>
        <v>CCD|PE</v>
      </c>
      <c r="T1437" s="2" t="str">
        <f t="shared" si="47"/>
        <v>OK</v>
      </c>
    </row>
    <row r="1438" spans="1:20" x14ac:dyDescent="0.25">
      <c r="A1438" s="1">
        <v>103040199</v>
      </c>
      <c r="B1438" s="1" t="str">
        <f>VLOOKUP(A1438,[1]Maestra!A$1:C$746,2,0)</f>
        <v>ACPTVPEM8</v>
      </c>
      <c r="C1438" s="1" t="str">
        <f>VLOOKUP(A1438,[1]Maestra!A$1:C$746,3,0)</f>
        <v>Pagare Tasa Vencida Pequeña Empresa</v>
      </c>
      <c r="D1438" s="1" t="s">
        <v>443</v>
      </c>
      <c r="E1438" s="1" t="s">
        <v>444</v>
      </c>
      <c r="F1438" s="1">
        <v>800</v>
      </c>
      <c r="G1438" s="1">
        <v>801</v>
      </c>
      <c r="H1438" s="1" t="s">
        <v>448</v>
      </c>
      <c r="I1438" s="1">
        <v>9999</v>
      </c>
      <c r="J1438" s="1" t="s">
        <v>328</v>
      </c>
      <c r="K1438" s="1" t="s">
        <v>445</v>
      </c>
      <c r="L1438" s="1">
        <v>4</v>
      </c>
      <c r="M1438" s="1">
        <v>9999</v>
      </c>
      <c r="N1438" s="1">
        <v>9999</v>
      </c>
      <c r="Q1438" s="2" t="s">
        <v>37</v>
      </c>
      <c r="R1438" s="1" t="s">
        <v>446</v>
      </c>
      <c r="S1438" s="1" t="str">
        <f t="shared" si="46"/>
        <v>CCD|PE</v>
      </c>
      <c r="T1438" s="2" t="str">
        <f t="shared" si="47"/>
        <v>OK</v>
      </c>
    </row>
    <row r="1439" spans="1:20" x14ac:dyDescent="0.25">
      <c r="A1439" s="1">
        <v>103040199</v>
      </c>
      <c r="B1439" s="1" t="str">
        <f>VLOOKUP(A1439,[1]Maestra!A$1:C$746,2,0)</f>
        <v>ACPTVPEM8</v>
      </c>
      <c r="C1439" s="1" t="str">
        <f>VLOOKUP(A1439,[1]Maestra!A$1:C$746,3,0)</f>
        <v>Pagare Tasa Vencida Pequeña Empresa</v>
      </c>
      <c r="D1439" s="1" t="s">
        <v>443</v>
      </c>
      <c r="E1439" s="1" t="s">
        <v>444</v>
      </c>
      <c r="F1439" s="1">
        <v>800</v>
      </c>
      <c r="G1439" s="1">
        <v>801</v>
      </c>
      <c r="H1439" s="1" t="s">
        <v>448</v>
      </c>
      <c r="I1439" s="1">
        <v>9999</v>
      </c>
      <c r="J1439" s="1" t="s">
        <v>328</v>
      </c>
      <c r="K1439" s="1" t="s">
        <v>447</v>
      </c>
      <c r="L1439" s="1">
        <v>0</v>
      </c>
      <c r="M1439" s="1">
        <v>9999</v>
      </c>
      <c r="N1439" s="1">
        <v>9999</v>
      </c>
      <c r="Q1439" s="2" t="s">
        <v>37</v>
      </c>
      <c r="R1439" s="1" t="s">
        <v>446</v>
      </c>
      <c r="S1439" s="1" t="str">
        <f t="shared" si="46"/>
        <v>CCD|PE</v>
      </c>
      <c r="T1439" s="2" t="str">
        <f t="shared" si="47"/>
        <v>OK</v>
      </c>
    </row>
    <row r="1440" spans="1:20" x14ac:dyDescent="0.25">
      <c r="A1440" s="1">
        <v>103040199</v>
      </c>
      <c r="B1440" s="1" t="str">
        <f>VLOOKUP(A1440,[1]Maestra!A$1:C$746,2,0)</f>
        <v>ACPTVPEM8</v>
      </c>
      <c r="C1440" s="1" t="str">
        <f>VLOOKUP(A1440,[1]Maestra!A$1:C$746,3,0)</f>
        <v>Pagare Tasa Vencida Pequeña Empresa</v>
      </c>
      <c r="D1440" s="1" t="s">
        <v>443</v>
      </c>
      <c r="E1440" s="1" t="s">
        <v>444</v>
      </c>
      <c r="F1440" s="1">
        <v>800</v>
      </c>
      <c r="G1440" s="1">
        <v>801</v>
      </c>
      <c r="H1440" s="1" t="s">
        <v>448</v>
      </c>
      <c r="I1440" s="1">
        <v>9999</v>
      </c>
      <c r="J1440" s="1" t="s">
        <v>328</v>
      </c>
      <c r="K1440" s="1" t="s">
        <v>447</v>
      </c>
      <c r="L1440" s="1">
        <v>1</v>
      </c>
      <c r="M1440" s="1">
        <v>9999</v>
      </c>
      <c r="N1440" s="1">
        <v>9999</v>
      </c>
      <c r="Q1440" s="2" t="s">
        <v>37</v>
      </c>
      <c r="R1440" s="1" t="s">
        <v>446</v>
      </c>
      <c r="S1440" s="1" t="str">
        <f t="shared" si="46"/>
        <v>CCD|PE</v>
      </c>
      <c r="T1440" s="2" t="str">
        <f t="shared" si="47"/>
        <v>OK</v>
      </c>
    </row>
    <row r="1441" spans="1:20" x14ac:dyDescent="0.25">
      <c r="A1441" s="1">
        <v>103040199</v>
      </c>
      <c r="B1441" s="1" t="str">
        <f>VLOOKUP(A1441,[1]Maestra!A$1:C$746,2,0)</f>
        <v>ACPTVPEM8</v>
      </c>
      <c r="C1441" s="1" t="str">
        <f>VLOOKUP(A1441,[1]Maestra!A$1:C$746,3,0)</f>
        <v>Pagare Tasa Vencida Pequeña Empresa</v>
      </c>
      <c r="D1441" s="1" t="s">
        <v>443</v>
      </c>
      <c r="E1441" s="1" t="s">
        <v>444</v>
      </c>
      <c r="F1441" s="1">
        <v>800</v>
      </c>
      <c r="G1441" s="1">
        <v>801</v>
      </c>
      <c r="H1441" s="1" t="s">
        <v>448</v>
      </c>
      <c r="I1441" s="1">
        <v>9999</v>
      </c>
      <c r="J1441" s="1" t="s">
        <v>328</v>
      </c>
      <c r="K1441" s="1" t="s">
        <v>447</v>
      </c>
      <c r="L1441" s="1">
        <v>3</v>
      </c>
      <c r="M1441" s="1">
        <v>9999</v>
      </c>
      <c r="N1441" s="1">
        <v>9999</v>
      </c>
      <c r="Q1441" s="2" t="s">
        <v>37</v>
      </c>
      <c r="R1441" s="1" t="s">
        <v>446</v>
      </c>
      <c r="S1441" s="1" t="str">
        <f t="shared" si="46"/>
        <v>CCD|PE</v>
      </c>
      <c r="T1441" s="2" t="str">
        <f t="shared" si="47"/>
        <v>OK</v>
      </c>
    </row>
    <row r="1442" spans="1:20" x14ac:dyDescent="0.25">
      <c r="A1442" s="1">
        <v>103040199</v>
      </c>
      <c r="B1442" s="1" t="str">
        <f>VLOOKUP(A1442,[1]Maestra!A$1:C$746,2,0)</f>
        <v>ACPTVPEM8</v>
      </c>
      <c r="C1442" s="1" t="str">
        <f>VLOOKUP(A1442,[1]Maestra!A$1:C$746,3,0)</f>
        <v>Pagare Tasa Vencida Pequeña Empresa</v>
      </c>
      <c r="D1442" s="1" t="s">
        <v>443</v>
      </c>
      <c r="E1442" s="1" t="s">
        <v>444</v>
      </c>
      <c r="F1442" s="1">
        <v>800</v>
      </c>
      <c r="G1442" s="1">
        <v>801</v>
      </c>
      <c r="H1442" s="1" t="s">
        <v>448</v>
      </c>
      <c r="I1442" s="1">
        <v>9999</v>
      </c>
      <c r="J1442" s="1" t="s">
        <v>328</v>
      </c>
      <c r="K1442" s="1" t="s">
        <v>447</v>
      </c>
      <c r="L1442" s="1">
        <v>4</v>
      </c>
      <c r="M1442" s="1">
        <v>9999</v>
      </c>
      <c r="N1442" s="1">
        <v>9999</v>
      </c>
      <c r="Q1442" s="2" t="s">
        <v>37</v>
      </c>
      <c r="R1442" s="1" t="s">
        <v>446</v>
      </c>
      <c r="S1442" s="1" t="str">
        <f t="shared" si="46"/>
        <v>CCD|PE</v>
      </c>
      <c r="T1442" s="2" t="str">
        <f t="shared" si="47"/>
        <v>OK</v>
      </c>
    </row>
    <row r="1443" spans="1:20" x14ac:dyDescent="0.25">
      <c r="A1443" s="1">
        <v>103040199</v>
      </c>
      <c r="B1443" s="1" t="str">
        <f>VLOOKUP(A1443,[1]Maestra!A$1:C$746,2,0)</f>
        <v>ACPTVPEM8</v>
      </c>
      <c r="C1443" s="1" t="str">
        <f>VLOOKUP(A1443,[1]Maestra!A$1:C$746,3,0)</f>
        <v>Pagare Tasa Vencida Pequeña Empresa</v>
      </c>
      <c r="D1443" s="1" t="s">
        <v>443</v>
      </c>
      <c r="E1443" s="1" t="s">
        <v>444</v>
      </c>
      <c r="F1443" s="1">
        <v>800</v>
      </c>
      <c r="G1443" s="1">
        <v>801</v>
      </c>
      <c r="H1443" s="1" t="s">
        <v>448</v>
      </c>
      <c r="I1443" s="1">
        <v>9999</v>
      </c>
      <c r="J1443" s="1" t="s">
        <v>325</v>
      </c>
      <c r="K1443" s="1" t="s">
        <v>445</v>
      </c>
      <c r="L1443" s="1">
        <v>0</v>
      </c>
      <c r="M1443" s="1">
        <v>9999</v>
      </c>
      <c r="N1443" s="1">
        <v>9999</v>
      </c>
      <c r="Q1443" s="2" t="s">
        <v>37</v>
      </c>
      <c r="R1443" s="1" t="s">
        <v>446</v>
      </c>
      <c r="S1443" s="1" t="str">
        <f t="shared" si="46"/>
        <v>CCD|PE</v>
      </c>
      <c r="T1443" s="2" t="str">
        <f t="shared" si="47"/>
        <v>OK</v>
      </c>
    </row>
    <row r="1444" spans="1:20" x14ac:dyDescent="0.25">
      <c r="A1444" s="1">
        <v>103040199</v>
      </c>
      <c r="B1444" s="1" t="str">
        <f>VLOOKUP(A1444,[1]Maestra!A$1:C$746,2,0)</f>
        <v>ACPTVPEM8</v>
      </c>
      <c r="C1444" s="1" t="str">
        <f>VLOOKUP(A1444,[1]Maestra!A$1:C$746,3,0)</f>
        <v>Pagare Tasa Vencida Pequeña Empresa</v>
      </c>
      <c r="D1444" s="1" t="s">
        <v>443</v>
      </c>
      <c r="E1444" s="1" t="s">
        <v>444</v>
      </c>
      <c r="F1444" s="1">
        <v>800</v>
      </c>
      <c r="G1444" s="1">
        <v>801</v>
      </c>
      <c r="H1444" s="1" t="s">
        <v>448</v>
      </c>
      <c r="I1444" s="1">
        <v>9999</v>
      </c>
      <c r="J1444" s="1" t="s">
        <v>325</v>
      </c>
      <c r="K1444" s="1" t="s">
        <v>445</v>
      </c>
      <c r="L1444" s="1">
        <v>1</v>
      </c>
      <c r="M1444" s="1">
        <v>9999</v>
      </c>
      <c r="N1444" s="1">
        <v>9999</v>
      </c>
      <c r="Q1444" s="2" t="s">
        <v>37</v>
      </c>
      <c r="R1444" s="1" t="s">
        <v>446</v>
      </c>
      <c r="S1444" s="1" t="str">
        <f t="shared" si="46"/>
        <v>CCD|PE</v>
      </c>
      <c r="T1444" s="2" t="str">
        <f t="shared" si="47"/>
        <v>OK</v>
      </c>
    </row>
    <row r="1445" spans="1:20" x14ac:dyDescent="0.25">
      <c r="A1445" s="1">
        <v>103040199</v>
      </c>
      <c r="B1445" s="1" t="str">
        <f>VLOOKUP(A1445,[1]Maestra!A$1:C$746,2,0)</f>
        <v>ACPTVPEM8</v>
      </c>
      <c r="C1445" s="1" t="str">
        <f>VLOOKUP(A1445,[1]Maestra!A$1:C$746,3,0)</f>
        <v>Pagare Tasa Vencida Pequeña Empresa</v>
      </c>
      <c r="D1445" s="1" t="s">
        <v>443</v>
      </c>
      <c r="E1445" s="1" t="s">
        <v>444</v>
      </c>
      <c r="F1445" s="1">
        <v>800</v>
      </c>
      <c r="G1445" s="1">
        <v>801</v>
      </c>
      <c r="H1445" s="1" t="s">
        <v>448</v>
      </c>
      <c r="I1445" s="1">
        <v>9999</v>
      </c>
      <c r="J1445" s="1" t="s">
        <v>325</v>
      </c>
      <c r="K1445" s="1" t="s">
        <v>445</v>
      </c>
      <c r="L1445" s="1">
        <v>3</v>
      </c>
      <c r="M1445" s="1">
        <v>9999</v>
      </c>
      <c r="N1445" s="1">
        <v>9999</v>
      </c>
      <c r="Q1445" s="2" t="s">
        <v>37</v>
      </c>
      <c r="R1445" s="1" t="s">
        <v>446</v>
      </c>
      <c r="S1445" s="1" t="str">
        <f t="shared" si="46"/>
        <v>CCD|PE</v>
      </c>
      <c r="T1445" s="2" t="str">
        <f t="shared" si="47"/>
        <v>OK</v>
      </c>
    </row>
    <row r="1446" spans="1:20" x14ac:dyDescent="0.25">
      <c r="A1446" s="1">
        <v>103040199</v>
      </c>
      <c r="B1446" s="1" t="str">
        <f>VLOOKUP(A1446,[1]Maestra!A$1:C$746,2,0)</f>
        <v>ACPTVPEM8</v>
      </c>
      <c r="C1446" s="1" t="str">
        <f>VLOOKUP(A1446,[1]Maestra!A$1:C$746,3,0)</f>
        <v>Pagare Tasa Vencida Pequeña Empresa</v>
      </c>
      <c r="D1446" s="1" t="s">
        <v>443</v>
      </c>
      <c r="E1446" s="1" t="s">
        <v>444</v>
      </c>
      <c r="F1446" s="1">
        <v>800</v>
      </c>
      <c r="G1446" s="1">
        <v>801</v>
      </c>
      <c r="H1446" s="1" t="s">
        <v>448</v>
      </c>
      <c r="I1446" s="1">
        <v>9999</v>
      </c>
      <c r="J1446" s="1" t="s">
        <v>325</v>
      </c>
      <c r="K1446" s="1" t="s">
        <v>445</v>
      </c>
      <c r="L1446" s="1">
        <v>4</v>
      </c>
      <c r="M1446" s="1">
        <v>9999</v>
      </c>
      <c r="N1446" s="1">
        <v>9999</v>
      </c>
      <c r="Q1446" s="2" t="s">
        <v>37</v>
      </c>
      <c r="R1446" s="1" t="s">
        <v>446</v>
      </c>
      <c r="S1446" s="1" t="str">
        <f t="shared" si="46"/>
        <v>CCD|PE</v>
      </c>
      <c r="T1446" s="2" t="str">
        <f t="shared" si="47"/>
        <v>OK</v>
      </c>
    </row>
    <row r="1447" spans="1:20" x14ac:dyDescent="0.25">
      <c r="A1447" s="1">
        <v>103040199</v>
      </c>
      <c r="B1447" s="1" t="str">
        <f>VLOOKUP(A1447,[1]Maestra!A$1:C$746,2,0)</f>
        <v>ACPTVPEM8</v>
      </c>
      <c r="C1447" s="1" t="str">
        <f>VLOOKUP(A1447,[1]Maestra!A$1:C$746,3,0)</f>
        <v>Pagare Tasa Vencida Pequeña Empresa</v>
      </c>
      <c r="D1447" s="1" t="s">
        <v>443</v>
      </c>
      <c r="E1447" s="1" t="s">
        <v>444</v>
      </c>
      <c r="F1447" s="1">
        <v>800</v>
      </c>
      <c r="G1447" s="1">
        <v>801</v>
      </c>
      <c r="H1447" s="1" t="s">
        <v>448</v>
      </c>
      <c r="I1447" s="1">
        <v>9999</v>
      </c>
      <c r="J1447" s="1" t="s">
        <v>325</v>
      </c>
      <c r="K1447" s="1" t="s">
        <v>447</v>
      </c>
      <c r="L1447" s="1">
        <v>0</v>
      </c>
      <c r="M1447" s="1">
        <v>9999</v>
      </c>
      <c r="N1447" s="1">
        <v>9999</v>
      </c>
      <c r="Q1447" s="2" t="s">
        <v>37</v>
      </c>
      <c r="R1447" s="1" t="s">
        <v>446</v>
      </c>
      <c r="S1447" s="1" t="str">
        <f t="shared" si="46"/>
        <v>CCD|PE</v>
      </c>
      <c r="T1447" s="2" t="str">
        <f t="shared" si="47"/>
        <v>OK</v>
      </c>
    </row>
    <row r="1448" spans="1:20" x14ac:dyDescent="0.25">
      <c r="A1448" s="1">
        <v>103040199</v>
      </c>
      <c r="B1448" s="1" t="str">
        <f>VLOOKUP(A1448,[1]Maestra!A$1:C$746,2,0)</f>
        <v>ACPTVPEM8</v>
      </c>
      <c r="C1448" s="1" t="str">
        <f>VLOOKUP(A1448,[1]Maestra!A$1:C$746,3,0)</f>
        <v>Pagare Tasa Vencida Pequeña Empresa</v>
      </c>
      <c r="D1448" s="1" t="s">
        <v>443</v>
      </c>
      <c r="E1448" s="1" t="s">
        <v>444</v>
      </c>
      <c r="F1448" s="1">
        <v>800</v>
      </c>
      <c r="G1448" s="1">
        <v>801</v>
      </c>
      <c r="H1448" s="1" t="s">
        <v>448</v>
      </c>
      <c r="I1448" s="1">
        <v>9999</v>
      </c>
      <c r="J1448" s="1" t="s">
        <v>325</v>
      </c>
      <c r="K1448" s="1" t="s">
        <v>447</v>
      </c>
      <c r="L1448" s="1">
        <v>1</v>
      </c>
      <c r="M1448" s="1">
        <v>9999</v>
      </c>
      <c r="N1448" s="1">
        <v>9999</v>
      </c>
      <c r="Q1448" s="2" t="s">
        <v>37</v>
      </c>
      <c r="R1448" s="1" t="s">
        <v>446</v>
      </c>
      <c r="S1448" s="1" t="str">
        <f t="shared" si="46"/>
        <v>CCD|PE</v>
      </c>
      <c r="T1448" s="2" t="str">
        <f t="shared" si="47"/>
        <v>OK</v>
      </c>
    </row>
    <row r="1449" spans="1:20" x14ac:dyDescent="0.25">
      <c r="A1449" s="1">
        <v>103040199</v>
      </c>
      <c r="B1449" s="1" t="str">
        <f>VLOOKUP(A1449,[1]Maestra!A$1:C$746,2,0)</f>
        <v>ACPTVPEM8</v>
      </c>
      <c r="C1449" s="1" t="str">
        <f>VLOOKUP(A1449,[1]Maestra!A$1:C$746,3,0)</f>
        <v>Pagare Tasa Vencida Pequeña Empresa</v>
      </c>
      <c r="D1449" s="1" t="s">
        <v>443</v>
      </c>
      <c r="E1449" s="1" t="s">
        <v>444</v>
      </c>
      <c r="F1449" s="1">
        <v>800</v>
      </c>
      <c r="G1449" s="1">
        <v>801</v>
      </c>
      <c r="H1449" s="1" t="s">
        <v>448</v>
      </c>
      <c r="I1449" s="1">
        <v>9999</v>
      </c>
      <c r="J1449" s="1" t="s">
        <v>325</v>
      </c>
      <c r="K1449" s="1" t="s">
        <v>447</v>
      </c>
      <c r="L1449" s="1">
        <v>3</v>
      </c>
      <c r="M1449" s="1">
        <v>9999</v>
      </c>
      <c r="N1449" s="1">
        <v>9999</v>
      </c>
      <c r="Q1449" s="2" t="s">
        <v>37</v>
      </c>
      <c r="R1449" s="1" t="s">
        <v>446</v>
      </c>
      <c r="S1449" s="1" t="str">
        <f t="shared" si="46"/>
        <v>CCD|PE</v>
      </c>
      <c r="T1449" s="2" t="str">
        <f t="shared" si="47"/>
        <v>OK</v>
      </c>
    </row>
    <row r="1450" spans="1:20" x14ac:dyDescent="0.25">
      <c r="A1450" s="1">
        <v>103040199</v>
      </c>
      <c r="B1450" s="1" t="str">
        <f>VLOOKUP(A1450,[1]Maestra!A$1:C$746,2,0)</f>
        <v>ACPTVPEM8</v>
      </c>
      <c r="C1450" s="1" t="str">
        <f>VLOOKUP(A1450,[1]Maestra!A$1:C$746,3,0)</f>
        <v>Pagare Tasa Vencida Pequeña Empresa</v>
      </c>
      <c r="D1450" s="1" t="s">
        <v>443</v>
      </c>
      <c r="E1450" s="1" t="s">
        <v>444</v>
      </c>
      <c r="F1450" s="1">
        <v>800</v>
      </c>
      <c r="G1450" s="1">
        <v>801</v>
      </c>
      <c r="H1450" s="1" t="s">
        <v>448</v>
      </c>
      <c r="I1450" s="1">
        <v>9999</v>
      </c>
      <c r="J1450" s="1" t="s">
        <v>325</v>
      </c>
      <c r="K1450" s="1" t="s">
        <v>447</v>
      </c>
      <c r="L1450" s="1">
        <v>4</v>
      </c>
      <c r="M1450" s="1">
        <v>9999</v>
      </c>
      <c r="N1450" s="1">
        <v>9999</v>
      </c>
      <c r="Q1450" s="2" t="s">
        <v>37</v>
      </c>
      <c r="R1450" s="1" t="s">
        <v>446</v>
      </c>
      <c r="S1450" s="1" t="str">
        <f t="shared" si="46"/>
        <v>CCD|PE</v>
      </c>
      <c r="T1450" s="2" t="str">
        <f t="shared" si="47"/>
        <v>OK</v>
      </c>
    </row>
    <row r="1451" spans="1:20" x14ac:dyDescent="0.25">
      <c r="A1451" s="1">
        <v>103040199</v>
      </c>
      <c r="B1451" s="1" t="str">
        <f>VLOOKUP(A1451,[1]Maestra!A$1:C$746,2,0)</f>
        <v>ACPTVPEM8</v>
      </c>
      <c r="C1451" s="1" t="str">
        <f>VLOOKUP(A1451,[1]Maestra!A$1:C$746,3,0)</f>
        <v>Pagare Tasa Vencida Pequeña Empresa</v>
      </c>
      <c r="D1451" s="1" t="s">
        <v>443</v>
      </c>
      <c r="E1451" s="1" t="s">
        <v>444</v>
      </c>
      <c r="F1451" s="1">
        <v>800</v>
      </c>
      <c r="G1451" s="1">
        <v>801</v>
      </c>
      <c r="H1451" s="1" t="s">
        <v>448</v>
      </c>
      <c r="I1451" s="1">
        <v>9999</v>
      </c>
      <c r="J1451" s="1" t="s">
        <v>330</v>
      </c>
      <c r="K1451" s="1" t="s">
        <v>445</v>
      </c>
      <c r="L1451" s="1">
        <v>0</v>
      </c>
      <c r="M1451" s="1">
        <v>9999</v>
      </c>
      <c r="N1451" s="1">
        <v>9999</v>
      </c>
      <c r="Q1451" s="2" t="s">
        <v>37</v>
      </c>
      <c r="R1451" s="1" t="s">
        <v>446</v>
      </c>
      <c r="S1451" s="1" t="str">
        <f t="shared" si="46"/>
        <v>CCD|PE</v>
      </c>
      <c r="T1451" s="2" t="str">
        <f t="shared" si="47"/>
        <v>OK</v>
      </c>
    </row>
    <row r="1452" spans="1:20" x14ac:dyDescent="0.25">
      <c r="A1452" s="1">
        <v>103040199</v>
      </c>
      <c r="B1452" s="1" t="str">
        <f>VLOOKUP(A1452,[1]Maestra!A$1:C$746,2,0)</f>
        <v>ACPTVPEM8</v>
      </c>
      <c r="C1452" s="1" t="str">
        <f>VLOOKUP(A1452,[1]Maestra!A$1:C$746,3,0)</f>
        <v>Pagare Tasa Vencida Pequeña Empresa</v>
      </c>
      <c r="D1452" s="1" t="s">
        <v>443</v>
      </c>
      <c r="E1452" s="1" t="s">
        <v>444</v>
      </c>
      <c r="F1452" s="1">
        <v>800</v>
      </c>
      <c r="G1452" s="1">
        <v>801</v>
      </c>
      <c r="H1452" s="1" t="s">
        <v>448</v>
      </c>
      <c r="I1452" s="1">
        <v>9999</v>
      </c>
      <c r="J1452" s="1" t="s">
        <v>330</v>
      </c>
      <c r="K1452" s="1" t="s">
        <v>445</v>
      </c>
      <c r="L1452" s="1">
        <v>1</v>
      </c>
      <c r="M1452" s="1">
        <v>9999</v>
      </c>
      <c r="N1452" s="1">
        <v>9999</v>
      </c>
      <c r="Q1452" s="2" t="s">
        <v>37</v>
      </c>
      <c r="R1452" s="1" t="s">
        <v>446</v>
      </c>
      <c r="S1452" s="1" t="str">
        <f t="shared" ref="S1452:S1466" si="48">_xlfn.CONCAT(D1452,"|",E1452)</f>
        <v>CCD|PE</v>
      </c>
      <c r="T1452" s="2" t="str">
        <f t="shared" si="47"/>
        <v>OK</v>
      </c>
    </row>
    <row r="1453" spans="1:20" x14ac:dyDescent="0.25">
      <c r="A1453" s="1">
        <v>103040199</v>
      </c>
      <c r="B1453" s="1" t="str">
        <f>VLOOKUP(A1453,[1]Maestra!A$1:C$746,2,0)</f>
        <v>ACPTVPEM8</v>
      </c>
      <c r="C1453" s="1" t="str">
        <f>VLOOKUP(A1453,[1]Maestra!A$1:C$746,3,0)</f>
        <v>Pagare Tasa Vencida Pequeña Empresa</v>
      </c>
      <c r="D1453" s="1" t="s">
        <v>443</v>
      </c>
      <c r="E1453" s="1" t="s">
        <v>444</v>
      </c>
      <c r="F1453" s="1">
        <v>800</v>
      </c>
      <c r="G1453" s="1">
        <v>801</v>
      </c>
      <c r="H1453" s="1" t="s">
        <v>448</v>
      </c>
      <c r="I1453" s="1">
        <v>9999</v>
      </c>
      <c r="J1453" s="1" t="s">
        <v>330</v>
      </c>
      <c r="K1453" s="1" t="s">
        <v>445</v>
      </c>
      <c r="L1453" s="1">
        <v>3</v>
      </c>
      <c r="M1453" s="1">
        <v>9999</v>
      </c>
      <c r="N1453" s="1">
        <v>9999</v>
      </c>
      <c r="Q1453" s="2" t="s">
        <v>37</v>
      </c>
      <c r="R1453" s="1" t="s">
        <v>446</v>
      </c>
      <c r="S1453" s="1" t="str">
        <f t="shared" si="48"/>
        <v>CCD|PE</v>
      </c>
      <c r="T1453" s="2" t="str">
        <f t="shared" si="47"/>
        <v>OK</v>
      </c>
    </row>
    <row r="1454" spans="1:20" x14ac:dyDescent="0.25">
      <c r="A1454" s="1">
        <v>103040199</v>
      </c>
      <c r="B1454" s="1" t="str">
        <f>VLOOKUP(A1454,[1]Maestra!A$1:C$746,2,0)</f>
        <v>ACPTVPEM8</v>
      </c>
      <c r="C1454" s="1" t="str">
        <f>VLOOKUP(A1454,[1]Maestra!A$1:C$746,3,0)</f>
        <v>Pagare Tasa Vencida Pequeña Empresa</v>
      </c>
      <c r="D1454" s="1" t="s">
        <v>443</v>
      </c>
      <c r="E1454" s="1" t="s">
        <v>444</v>
      </c>
      <c r="F1454" s="1">
        <v>800</v>
      </c>
      <c r="G1454" s="1">
        <v>801</v>
      </c>
      <c r="H1454" s="1" t="s">
        <v>448</v>
      </c>
      <c r="I1454" s="1">
        <v>9999</v>
      </c>
      <c r="J1454" s="1" t="s">
        <v>330</v>
      </c>
      <c r="K1454" s="1" t="s">
        <v>445</v>
      </c>
      <c r="L1454" s="1">
        <v>4</v>
      </c>
      <c r="M1454" s="1">
        <v>9999</v>
      </c>
      <c r="N1454" s="1">
        <v>9999</v>
      </c>
      <c r="Q1454" s="2" t="s">
        <v>37</v>
      </c>
      <c r="R1454" s="1" t="s">
        <v>446</v>
      </c>
      <c r="S1454" s="1" t="str">
        <f t="shared" si="48"/>
        <v>CCD|PE</v>
      </c>
      <c r="T1454" s="2" t="str">
        <f t="shared" si="47"/>
        <v>OK</v>
      </c>
    </row>
    <row r="1455" spans="1:20" x14ac:dyDescent="0.25">
      <c r="A1455" s="1">
        <v>103040199</v>
      </c>
      <c r="B1455" s="1" t="str">
        <f>VLOOKUP(A1455,[1]Maestra!A$1:C$746,2,0)</f>
        <v>ACPTVPEM8</v>
      </c>
      <c r="C1455" s="1" t="str">
        <f>VLOOKUP(A1455,[1]Maestra!A$1:C$746,3,0)</f>
        <v>Pagare Tasa Vencida Pequeña Empresa</v>
      </c>
      <c r="D1455" s="1" t="s">
        <v>443</v>
      </c>
      <c r="E1455" s="1" t="s">
        <v>444</v>
      </c>
      <c r="F1455" s="1">
        <v>800</v>
      </c>
      <c r="G1455" s="1">
        <v>801</v>
      </c>
      <c r="H1455" s="1" t="s">
        <v>448</v>
      </c>
      <c r="I1455" s="1">
        <v>9999</v>
      </c>
      <c r="J1455" s="1" t="s">
        <v>330</v>
      </c>
      <c r="K1455" s="1" t="s">
        <v>447</v>
      </c>
      <c r="L1455" s="1">
        <v>0</v>
      </c>
      <c r="M1455" s="1">
        <v>9999</v>
      </c>
      <c r="N1455" s="1">
        <v>9999</v>
      </c>
      <c r="Q1455" s="2" t="s">
        <v>37</v>
      </c>
      <c r="R1455" s="1" t="s">
        <v>446</v>
      </c>
      <c r="S1455" s="1" t="str">
        <f t="shared" si="48"/>
        <v>CCD|PE</v>
      </c>
      <c r="T1455" s="2" t="str">
        <f t="shared" si="47"/>
        <v>OK</v>
      </c>
    </row>
    <row r="1456" spans="1:20" x14ac:dyDescent="0.25">
      <c r="A1456" s="1">
        <v>103040199</v>
      </c>
      <c r="B1456" s="1" t="str">
        <f>VLOOKUP(A1456,[1]Maestra!A$1:C$746,2,0)</f>
        <v>ACPTVPEM8</v>
      </c>
      <c r="C1456" s="1" t="str">
        <f>VLOOKUP(A1456,[1]Maestra!A$1:C$746,3,0)</f>
        <v>Pagare Tasa Vencida Pequeña Empresa</v>
      </c>
      <c r="D1456" s="1" t="s">
        <v>443</v>
      </c>
      <c r="E1456" s="1" t="s">
        <v>444</v>
      </c>
      <c r="F1456" s="1">
        <v>800</v>
      </c>
      <c r="G1456" s="1">
        <v>801</v>
      </c>
      <c r="H1456" s="1" t="s">
        <v>448</v>
      </c>
      <c r="I1456" s="1">
        <v>9999</v>
      </c>
      <c r="J1456" s="1" t="s">
        <v>330</v>
      </c>
      <c r="K1456" s="1" t="s">
        <v>447</v>
      </c>
      <c r="L1456" s="1">
        <v>1</v>
      </c>
      <c r="M1456" s="1">
        <v>9999</v>
      </c>
      <c r="N1456" s="1">
        <v>9999</v>
      </c>
      <c r="Q1456" s="2" t="s">
        <v>37</v>
      </c>
      <c r="R1456" s="1" t="s">
        <v>446</v>
      </c>
      <c r="S1456" s="1" t="str">
        <f t="shared" si="48"/>
        <v>CCD|PE</v>
      </c>
      <c r="T1456" s="2" t="str">
        <f t="shared" si="47"/>
        <v>OK</v>
      </c>
    </row>
    <row r="1457" spans="1:20" x14ac:dyDescent="0.25">
      <c r="A1457" s="1">
        <v>103040199</v>
      </c>
      <c r="B1457" s="1" t="str">
        <f>VLOOKUP(A1457,[1]Maestra!A$1:C$746,2,0)</f>
        <v>ACPTVPEM8</v>
      </c>
      <c r="C1457" s="1" t="str">
        <f>VLOOKUP(A1457,[1]Maestra!A$1:C$746,3,0)</f>
        <v>Pagare Tasa Vencida Pequeña Empresa</v>
      </c>
      <c r="D1457" s="1" t="s">
        <v>443</v>
      </c>
      <c r="E1457" s="1" t="s">
        <v>444</v>
      </c>
      <c r="F1457" s="1">
        <v>800</v>
      </c>
      <c r="G1457" s="1">
        <v>801</v>
      </c>
      <c r="H1457" s="1" t="s">
        <v>448</v>
      </c>
      <c r="I1457" s="1">
        <v>9999</v>
      </c>
      <c r="J1457" s="1" t="s">
        <v>330</v>
      </c>
      <c r="K1457" s="1" t="s">
        <v>447</v>
      </c>
      <c r="L1457" s="1">
        <v>3</v>
      </c>
      <c r="M1457" s="1">
        <v>9999</v>
      </c>
      <c r="N1457" s="1">
        <v>9999</v>
      </c>
      <c r="Q1457" s="2" t="s">
        <v>37</v>
      </c>
      <c r="R1457" s="1" t="s">
        <v>446</v>
      </c>
      <c r="S1457" s="1" t="str">
        <f t="shared" si="48"/>
        <v>CCD|PE</v>
      </c>
      <c r="T1457" s="2" t="str">
        <f t="shared" si="47"/>
        <v>OK</v>
      </c>
    </row>
    <row r="1458" spans="1:20" x14ac:dyDescent="0.25">
      <c r="A1458" s="1">
        <v>103040199</v>
      </c>
      <c r="B1458" s="1" t="str">
        <f>VLOOKUP(A1458,[1]Maestra!A$1:C$746,2,0)</f>
        <v>ACPTVPEM8</v>
      </c>
      <c r="C1458" s="1" t="str">
        <f>VLOOKUP(A1458,[1]Maestra!A$1:C$746,3,0)</f>
        <v>Pagare Tasa Vencida Pequeña Empresa</v>
      </c>
      <c r="D1458" s="1" t="s">
        <v>443</v>
      </c>
      <c r="E1458" s="1" t="s">
        <v>444</v>
      </c>
      <c r="F1458" s="1">
        <v>800</v>
      </c>
      <c r="G1458" s="1">
        <v>801</v>
      </c>
      <c r="H1458" s="1" t="s">
        <v>448</v>
      </c>
      <c r="I1458" s="1">
        <v>9999</v>
      </c>
      <c r="J1458" s="1" t="s">
        <v>330</v>
      </c>
      <c r="K1458" s="1" t="s">
        <v>447</v>
      </c>
      <c r="L1458" s="1">
        <v>4</v>
      </c>
      <c r="M1458" s="1">
        <v>9999</v>
      </c>
      <c r="N1458" s="1">
        <v>9999</v>
      </c>
      <c r="Q1458" s="2" t="s">
        <v>37</v>
      </c>
      <c r="R1458" s="1" t="s">
        <v>446</v>
      </c>
      <c r="S1458" s="1" t="str">
        <f t="shared" si="48"/>
        <v>CCD|PE</v>
      </c>
      <c r="T1458" s="2" t="str">
        <f t="shared" si="47"/>
        <v>OK</v>
      </c>
    </row>
    <row r="1459" spans="1:20" x14ac:dyDescent="0.25">
      <c r="A1459" s="1">
        <v>103040199</v>
      </c>
      <c r="B1459" s="1" t="str">
        <f>VLOOKUP(A1459,[1]Maestra!A$1:C$746,2,0)</f>
        <v>ACPTVPEM8</v>
      </c>
      <c r="C1459" s="1" t="str">
        <f>VLOOKUP(A1459,[1]Maestra!A$1:C$746,3,0)</f>
        <v>Pagare Tasa Vencida Pequeña Empresa</v>
      </c>
      <c r="D1459" s="1" t="s">
        <v>443</v>
      </c>
      <c r="E1459" s="1" t="s">
        <v>444</v>
      </c>
      <c r="F1459" s="1">
        <v>800</v>
      </c>
      <c r="G1459" s="1">
        <v>801</v>
      </c>
      <c r="H1459" s="1" t="s">
        <v>448</v>
      </c>
      <c r="I1459" s="1">
        <v>9999</v>
      </c>
      <c r="J1459" s="1" t="s">
        <v>331</v>
      </c>
      <c r="K1459" s="1" t="s">
        <v>445</v>
      </c>
      <c r="L1459" s="1">
        <v>0</v>
      </c>
      <c r="M1459" s="1">
        <v>9999</v>
      </c>
      <c r="N1459" s="1">
        <v>9999</v>
      </c>
      <c r="Q1459" s="2" t="s">
        <v>37</v>
      </c>
      <c r="R1459" s="1" t="s">
        <v>446</v>
      </c>
      <c r="S1459" s="1" t="str">
        <f t="shared" si="48"/>
        <v>CCD|PE</v>
      </c>
      <c r="T1459" s="2" t="str">
        <f t="shared" si="47"/>
        <v>OK</v>
      </c>
    </row>
    <row r="1460" spans="1:20" x14ac:dyDescent="0.25">
      <c r="A1460" s="1">
        <v>103040199</v>
      </c>
      <c r="B1460" s="1" t="str">
        <f>VLOOKUP(A1460,[1]Maestra!A$1:C$746,2,0)</f>
        <v>ACPTVPEM8</v>
      </c>
      <c r="C1460" s="1" t="str">
        <f>VLOOKUP(A1460,[1]Maestra!A$1:C$746,3,0)</f>
        <v>Pagare Tasa Vencida Pequeña Empresa</v>
      </c>
      <c r="D1460" s="1" t="s">
        <v>443</v>
      </c>
      <c r="E1460" s="1" t="s">
        <v>444</v>
      </c>
      <c r="F1460" s="1">
        <v>800</v>
      </c>
      <c r="G1460" s="1">
        <v>801</v>
      </c>
      <c r="H1460" s="1" t="s">
        <v>448</v>
      </c>
      <c r="I1460" s="1">
        <v>9999</v>
      </c>
      <c r="J1460" s="1" t="s">
        <v>331</v>
      </c>
      <c r="K1460" s="1" t="s">
        <v>445</v>
      </c>
      <c r="L1460" s="1">
        <v>1</v>
      </c>
      <c r="M1460" s="1">
        <v>9999</v>
      </c>
      <c r="N1460" s="1">
        <v>9999</v>
      </c>
      <c r="Q1460" s="2" t="s">
        <v>37</v>
      </c>
      <c r="R1460" s="1" t="s">
        <v>446</v>
      </c>
      <c r="S1460" s="1" t="str">
        <f t="shared" si="48"/>
        <v>CCD|PE</v>
      </c>
      <c r="T1460" s="2" t="str">
        <f t="shared" si="47"/>
        <v>OK</v>
      </c>
    </row>
    <row r="1461" spans="1:20" x14ac:dyDescent="0.25">
      <c r="A1461" s="1">
        <v>103040199</v>
      </c>
      <c r="B1461" s="1" t="str">
        <f>VLOOKUP(A1461,[1]Maestra!A$1:C$746,2,0)</f>
        <v>ACPTVPEM8</v>
      </c>
      <c r="C1461" s="1" t="str">
        <f>VLOOKUP(A1461,[1]Maestra!A$1:C$746,3,0)</f>
        <v>Pagare Tasa Vencida Pequeña Empresa</v>
      </c>
      <c r="D1461" s="1" t="s">
        <v>443</v>
      </c>
      <c r="E1461" s="1" t="s">
        <v>444</v>
      </c>
      <c r="F1461" s="1">
        <v>800</v>
      </c>
      <c r="G1461" s="1">
        <v>801</v>
      </c>
      <c r="H1461" s="1" t="s">
        <v>448</v>
      </c>
      <c r="I1461" s="1">
        <v>9999</v>
      </c>
      <c r="J1461" s="1" t="s">
        <v>331</v>
      </c>
      <c r="K1461" s="1" t="s">
        <v>445</v>
      </c>
      <c r="L1461" s="1">
        <v>3</v>
      </c>
      <c r="M1461" s="1">
        <v>9999</v>
      </c>
      <c r="N1461" s="1">
        <v>9999</v>
      </c>
      <c r="Q1461" s="2" t="s">
        <v>37</v>
      </c>
      <c r="R1461" s="1" t="s">
        <v>446</v>
      </c>
      <c r="S1461" s="1" t="str">
        <f t="shared" si="48"/>
        <v>CCD|PE</v>
      </c>
      <c r="T1461" s="2" t="str">
        <f t="shared" si="47"/>
        <v>OK</v>
      </c>
    </row>
    <row r="1462" spans="1:20" x14ac:dyDescent="0.25">
      <c r="A1462" s="1">
        <v>103040199</v>
      </c>
      <c r="B1462" s="1" t="str">
        <f>VLOOKUP(A1462,[1]Maestra!A$1:C$746,2,0)</f>
        <v>ACPTVPEM8</v>
      </c>
      <c r="C1462" s="1" t="str">
        <f>VLOOKUP(A1462,[1]Maestra!A$1:C$746,3,0)</f>
        <v>Pagare Tasa Vencida Pequeña Empresa</v>
      </c>
      <c r="D1462" s="1" t="s">
        <v>443</v>
      </c>
      <c r="E1462" s="1" t="s">
        <v>444</v>
      </c>
      <c r="F1462" s="1">
        <v>800</v>
      </c>
      <c r="G1462" s="1">
        <v>801</v>
      </c>
      <c r="H1462" s="1" t="s">
        <v>448</v>
      </c>
      <c r="I1462" s="1">
        <v>9999</v>
      </c>
      <c r="J1462" s="1" t="s">
        <v>331</v>
      </c>
      <c r="K1462" s="1" t="s">
        <v>445</v>
      </c>
      <c r="L1462" s="1">
        <v>4</v>
      </c>
      <c r="M1462" s="1">
        <v>9999</v>
      </c>
      <c r="N1462" s="1">
        <v>9999</v>
      </c>
      <c r="Q1462" s="2" t="s">
        <v>37</v>
      </c>
      <c r="R1462" s="1" t="s">
        <v>446</v>
      </c>
      <c r="S1462" s="1" t="str">
        <f t="shared" si="48"/>
        <v>CCD|PE</v>
      </c>
      <c r="T1462" s="2" t="str">
        <f t="shared" si="47"/>
        <v>OK</v>
      </c>
    </row>
    <row r="1463" spans="1:20" x14ac:dyDescent="0.25">
      <c r="A1463" s="1">
        <v>103040199</v>
      </c>
      <c r="B1463" s="1" t="str">
        <f>VLOOKUP(A1463,[1]Maestra!A$1:C$746,2,0)</f>
        <v>ACPTVPEM8</v>
      </c>
      <c r="C1463" s="1" t="str">
        <f>VLOOKUP(A1463,[1]Maestra!A$1:C$746,3,0)</f>
        <v>Pagare Tasa Vencida Pequeña Empresa</v>
      </c>
      <c r="D1463" s="1" t="s">
        <v>443</v>
      </c>
      <c r="E1463" s="1" t="s">
        <v>444</v>
      </c>
      <c r="F1463" s="1">
        <v>800</v>
      </c>
      <c r="G1463" s="1">
        <v>801</v>
      </c>
      <c r="H1463" s="1" t="s">
        <v>448</v>
      </c>
      <c r="I1463" s="1">
        <v>9999</v>
      </c>
      <c r="J1463" s="1" t="s">
        <v>331</v>
      </c>
      <c r="K1463" s="1" t="s">
        <v>447</v>
      </c>
      <c r="L1463" s="1">
        <v>0</v>
      </c>
      <c r="M1463" s="1">
        <v>9999</v>
      </c>
      <c r="N1463" s="1">
        <v>9999</v>
      </c>
      <c r="Q1463" s="2" t="s">
        <v>37</v>
      </c>
      <c r="R1463" s="1" t="s">
        <v>446</v>
      </c>
      <c r="S1463" s="1" t="str">
        <f t="shared" si="48"/>
        <v>CCD|PE</v>
      </c>
      <c r="T1463" s="2" t="str">
        <f t="shared" si="47"/>
        <v>OK</v>
      </c>
    </row>
    <row r="1464" spans="1:20" x14ac:dyDescent="0.25">
      <c r="A1464" s="1">
        <v>103040199</v>
      </c>
      <c r="B1464" s="1" t="str">
        <f>VLOOKUP(A1464,[1]Maestra!A$1:C$746,2,0)</f>
        <v>ACPTVPEM8</v>
      </c>
      <c r="C1464" s="1" t="str">
        <f>VLOOKUP(A1464,[1]Maestra!A$1:C$746,3,0)</f>
        <v>Pagare Tasa Vencida Pequeña Empresa</v>
      </c>
      <c r="D1464" s="1" t="s">
        <v>443</v>
      </c>
      <c r="E1464" s="1" t="s">
        <v>444</v>
      </c>
      <c r="F1464" s="1">
        <v>800</v>
      </c>
      <c r="G1464" s="1">
        <v>801</v>
      </c>
      <c r="H1464" s="1" t="s">
        <v>448</v>
      </c>
      <c r="I1464" s="1">
        <v>9999</v>
      </c>
      <c r="J1464" s="1" t="s">
        <v>331</v>
      </c>
      <c r="K1464" s="1" t="s">
        <v>447</v>
      </c>
      <c r="L1464" s="1">
        <v>1</v>
      </c>
      <c r="M1464" s="1">
        <v>9999</v>
      </c>
      <c r="N1464" s="1">
        <v>9999</v>
      </c>
      <c r="Q1464" s="2" t="s">
        <v>37</v>
      </c>
      <c r="R1464" s="1" t="s">
        <v>446</v>
      </c>
      <c r="S1464" s="1" t="str">
        <f t="shared" si="48"/>
        <v>CCD|PE</v>
      </c>
      <c r="T1464" s="2" t="str">
        <f t="shared" si="47"/>
        <v>OK</v>
      </c>
    </row>
    <row r="1465" spans="1:20" x14ac:dyDescent="0.25">
      <c r="A1465" s="1">
        <v>103040199</v>
      </c>
      <c r="B1465" s="1" t="str">
        <f>VLOOKUP(A1465,[1]Maestra!A$1:C$746,2,0)</f>
        <v>ACPTVPEM8</v>
      </c>
      <c r="C1465" s="1" t="str">
        <f>VLOOKUP(A1465,[1]Maestra!A$1:C$746,3,0)</f>
        <v>Pagare Tasa Vencida Pequeña Empresa</v>
      </c>
      <c r="D1465" s="1" t="s">
        <v>443</v>
      </c>
      <c r="E1465" s="1" t="s">
        <v>444</v>
      </c>
      <c r="F1465" s="1">
        <v>800</v>
      </c>
      <c r="G1465" s="1">
        <v>801</v>
      </c>
      <c r="H1465" s="1" t="s">
        <v>448</v>
      </c>
      <c r="I1465" s="1">
        <v>9999</v>
      </c>
      <c r="J1465" s="1" t="s">
        <v>331</v>
      </c>
      <c r="K1465" s="1" t="s">
        <v>447</v>
      </c>
      <c r="L1465" s="1">
        <v>3</v>
      </c>
      <c r="M1465" s="1">
        <v>9999</v>
      </c>
      <c r="N1465" s="1">
        <v>9999</v>
      </c>
      <c r="Q1465" s="2" t="s">
        <v>37</v>
      </c>
      <c r="R1465" s="1" t="s">
        <v>446</v>
      </c>
      <c r="S1465" s="1" t="str">
        <f t="shared" si="48"/>
        <v>CCD|PE</v>
      </c>
      <c r="T1465" s="2" t="str">
        <f t="shared" si="47"/>
        <v>OK</v>
      </c>
    </row>
    <row r="1466" spans="1:20" x14ac:dyDescent="0.25">
      <c r="A1466" s="1">
        <v>103040199</v>
      </c>
      <c r="B1466" s="1" t="str">
        <f>VLOOKUP(A1466,[1]Maestra!A$1:C$746,2,0)</f>
        <v>ACPTVPEM8</v>
      </c>
      <c r="C1466" s="1" t="str">
        <f>VLOOKUP(A1466,[1]Maestra!A$1:C$746,3,0)</f>
        <v>Pagare Tasa Vencida Pequeña Empresa</v>
      </c>
      <c r="D1466" s="1" t="s">
        <v>443</v>
      </c>
      <c r="E1466" s="1" t="s">
        <v>444</v>
      </c>
      <c r="F1466" s="1">
        <v>800</v>
      </c>
      <c r="G1466" s="1">
        <v>801</v>
      </c>
      <c r="H1466" s="1" t="s">
        <v>448</v>
      </c>
      <c r="I1466" s="1">
        <v>9999</v>
      </c>
      <c r="J1466" s="1" t="s">
        <v>331</v>
      </c>
      <c r="K1466" s="1" t="s">
        <v>447</v>
      </c>
      <c r="L1466" s="1">
        <v>4</v>
      </c>
      <c r="M1466" s="1">
        <v>9999</v>
      </c>
      <c r="N1466" s="1">
        <v>9999</v>
      </c>
      <c r="Q1466" s="2" t="s">
        <v>37</v>
      </c>
      <c r="R1466" s="1" t="s">
        <v>446</v>
      </c>
      <c r="S1466" s="1" t="str">
        <f t="shared" si="48"/>
        <v>CCD|PE</v>
      </c>
      <c r="T1466" s="2" t="str">
        <f t="shared" si="47"/>
        <v>OK</v>
      </c>
    </row>
    <row r="1467" spans="1:20" x14ac:dyDescent="0.25">
      <c r="A1467" s="1">
        <v>301040302</v>
      </c>
      <c r="B1467" s="1" t="str">
        <f>VLOOKUP(A1467,[1]Maestra!A$1:C$746,2,0)</f>
        <v>ACTAVC5F8</v>
      </c>
      <c r="C1467" s="1" t="str">
        <f>VLOOKUP(A1467,[1]Maestra!A$1:C$746,3,0)</f>
        <v>TC A Visa Clasica Int. - Cuotas</v>
      </c>
      <c r="D1467" s="1" t="s">
        <v>14</v>
      </c>
      <c r="E1467" s="1">
        <v>1</v>
      </c>
      <c r="F1467" s="1">
        <v>1</v>
      </c>
      <c r="G1467" s="1" t="s">
        <v>28</v>
      </c>
      <c r="H1467" s="1">
        <v>9999</v>
      </c>
      <c r="I1467" s="1" t="s">
        <v>449</v>
      </c>
      <c r="J1467" s="1" t="s">
        <v>33</v>
      </c>
      <c r="K1467" s="1" t="s">
        <v>324</v>
      </c>
      <c r="L1467" s="1" t="s">
        <v>450</v>
      </c>
      <c r="Q1467" s="2" t="s">
        <v>37</v>
      </c>
      <c r="R1467" s="1" t="s">
        <v>451</v>
      </c>
      <c r="S1467" s="1" t="str">
        <f>_xlfn.CONCAT(D1467,"|",E1467,"|",F1467,"|",G1467,"|",I1467,"|",J1467,"|",K1467,"|",L1467)</f>
        <v>CDO|1|1|CCU|VEN|COMP|CCRV|NOR</v>
      </c>
      <c r="T1467" s="2" t="str">
        <f t="shared" si="47"/>
        <v>OK</v>
      </c>
    </row>
    <row r="1468" spans="1:20" x14ac:dyDescent="0.25">
      <c r="A1468" s="1">
        <v>301040302</v>
      </c>
      <c r="B1468" s="1" t="str">
        <f>VLOOKUP(A1468,[1]Maestra!A$1:C$746,2,0)</f>
        <v>ACTAVC5F8</v>
      </c>
      <c r="C1468" s="1" t="str">
        <f>VLOOKUP(A1468,[1]Maestra!A$1:C$746,3,0)</f>
        <v>TC A Visa Clasica Int. - Cuotas</v>
      </c>
      <c r="D1468" s="1" t="s">
        <v>14</v>
      </c>
      <c r="E1468" s="1">
        <v>1</v>
      </c>
      <c r="F1468" s="1">
        <v>1</v>
      </c>
      <c r="G1468" s="1" t="s">
        <v>28</v>
      </c>
      <c r="H1468" s="1">
        <v>9999</v>
      </c>
      <c r="I1468" s="1" t="s">
        <v>449</v>
      </c>
      <c r="J1468" s="1" t="s">
        <v>33</v>
      </c>
      <c r="K1468" s="1" t="s">
        <v>325</v>
      </c>
      <c r="L1468" s="1" t="s">
        <v>450</v>
      </c>
      <c r="Q1468" s="2" t="s">
        <v>37</v>
      </c>
      <c r="R1468" s="1" t="s">
        <v>451</v>
      </c>
      <c r="S1468" s="1" t="str">
        <f t="shared" ref="S1468:S1531" si="49">_xlfn.CONCAT(D1468,"|",E1468,"|",F1468,"|",G1468,"|",I1468,"|",J1468,"|",K1468,"|",L1468)</f>
        <v>CDO|1|1|CCU|VEN|COMP|CMED|NOR</v>
      </c>
      <c r="T1468" s="2" t="str">
        <f t="shared" si="47"/>
        <v>OK</v>
      </c>
    </row>
    <row r="1469" spans="1:20" x14ac:dyDescent="0.25">
      <c r="A1469" s="1">
        <v>301040306</v>
      </c>
      <c r="B1469" s="1" t="str">
        <f>VLOOKUP(A1469,[1]Maestra!A$1:C$746,2,0)</f>
        <v>ACTAVCM78</v>
      </c>
      <c r="C1469" s="1" t="str">
        <f>VLOOKUP(A1469,[1]Maestra!A$1:C$746,3,0)</f>
        <v>TC A Visa Clasica Int. - Cuotas por Disp Efectivo</v>
      </c>
      <c r="D1469" s="1" t="s">
        <v>14</v>
      </c>
      <c r="E1469" s="1">
        <v>1</v>
      </c>
      <c r="F1469" s="1">
        <v>1</v>
      </c>
      <c r="G1469" s="1" t="s">
        <v>28</v>
      </c>
      <c r="H1469" s="1">
        <v>9999</v>
      </c>
      <c r="I1469" s="1" t="s">
        <v>449</v>
      </c>
      <c r="J1469" s="1" t="s">
        <v>29</v>
      </c>
      <c r="K1469" s="1" t="s">
        <v>324</v>
      </c>
      <c r="L1469" s="1" t="s">
        <v>450</v>
      </c>
      <c r="Q1469" s="2" t="s">
        <v>37</v>
      </c>
      <c r="R1469" s="1" t="s">
        <v>451</v>
      </c>
      <c r="S1469" s="1" t="str">
        <f t="shared" si="49"/>
        <v>CDO|1|1|CCU|VEN|DIEF|CCRV|NOR</v>
      </c>
      <c r="T1469" s="2" t="str">
        <f t="shared" si="47"/>
        <v>OK</v>
      </c>
    </row>
    <row r="1470" spans="1:20" x14ac:dyDescent="0.25">
      <c r="A1470" s="1">
        <v>301040306</v>
      </c>
      <c r="B1470" s="1" t="str">
        <f>VLOOKUP(A1470,[1]Maestra!A$1:C$746,2,0)</f>
        <v>ACTAVCM78</v>
      </c>
      <c r="C1470" s="1" t="str">
        <f>VLOOKUP(A1470,[1]Maestra!A$1:C$746,3,0)</f>
        <v>TC A Visa Clasica Int. - Cuotas por Disp Efectivo</v>
      </c>
      <c r="D1470" s="1" t="s">
        <v>14</v>
      </c>
      <c r="E1470" s="1">
        <v>1</v>
      </c>
      <c r="F1470" s="1">
        <v>1</v>
      </c>
      <c r="G1470" s="1" t="s">
        <v>28</v>
      </c>
      <c r="H1470" s="1">
        <v>9999</v>
      </c>
      <c r="I1470" s="1" t="s">
        <v>449</v>
      </c>
      <c r="J1470" s="1" t="s">
        <v>29</v>
      </c>
      <c r="K1470" s="1" t="s">
        <v>325</v>
      </c>
      <c r="L1470" s="1" t="s">
        <v>450</v>
      </c>
      <c r="Q1470" s="2" t="s">
        <v>37</v>
      </c>
      <c r="R1470" s="1" t="s">
        <v>451</v>
      </c>
      <c r="S1470" s="1" t="str">
        <f t="shared" si="49"/>
        <v>CDO|1|1|CCU|VEN|DIEF|CMED|NOR</v>
      </c>
      <c r="T1470" s="2" t="str">
        <f t="shared" si="47"/>
        <v>OK</v>
      </c>
    </row>
    <row r="1471" spans="1:20" x14ac:dyDescent="0.25">
      <c r="A1471" s="1">
        <v>301040302</v>
      </c>
      <c r="B1471" s="1" t="str">
        <f>VLOOKUP(A1471,[1]Maestra!A$1:C$746,2,0)</f>
        <v>ACTAVC5F8</v>
      </c>
      <c r="C1471" s="1" t="str">
        <f>VLOOKUP(A1471,[1]Maestra!A$1:C$746,3,0)</f>
        <v>TC A Visa Clasica Int. - Cuotas</v>
      </c>
      <c r="D1471" s="1" t="s">
        <v>14</v>
      </c>
      <c r="E1471" s="1">
        <v>1</v>
      </c>
      <c r="F1471" s="1">
        <v>1</v>
      </c>
      <c r="G1471" s="1" t="s">
        <v>28</v>
      </c>
      <c r="H1471" s="1">
        <v>9999</v>
      </c>
      <c r="I1471" s="1" t="s">
        <v>452</v>
      </c>
      <c r="J1471" s="1" t="s">
        <v>33</v>
      </c>
      <c r="K1471" s="1" t="s">
        <v>324</v>
      </c>
      <c r="L1471" s="1" t="s">
        <v>21</v>
      </c>
      <c r="Q1471" s="2" t="s">
        <v>37</v>
      </c>
      <c r="R1471" s="1" t="s">
        <v>451</v>
      </c>
      <c r="S1471" s="1" t="str">
        <f t="shared" si="49"/>
        <v>CDO|1|1|CCU|VIG|COMP|CCRV|DUD</v>
      </c>
      <c r="T1471" s="2" t="str">
        <f t="shared" si="47"/>
        <v>OK</v>
      </c>
    </row>
    <row r="1472" spans="1:20" x14ac:dyDescent="0.25">
      <c r="A1472" s="1">
        <v>301010102</v>
      </c>
      <c r="B1472" s="1" t="str">
        <f>VLOOKUP(A1472,[1]Maestra!A$1:C$746,2,0)</f>
        <v>ACTIVOB48</v>
      </c>
      <c r="C1472" s="1" t="str">
        <f>VLOOKUP(A1472,[1]Maestra!A$1:C$746,3,0)</f>
        <v>TC IB Visa Oro - Cuotas</v>
      </c>
      <c r="D1472" s="1" t="s">
        <v>14</v>
      </c>
      <c r="E1472" s="1">
        <v>1</v>
      </c>
      <c r="F1472" s="1">
        <v>1</v>
      </c>
      <c r="G1472" s="1" t="s">
        <v>28</v>
      </c>
      <c r="H1472" s="1">
        <v>9999</v>
      </c>
      <c r="I1472" s="1" t="s">
        <v>452</v>
      </c>
      <c r="J1472" s="1" t="s">
        <v>33</v>
      </c>
      <c r="K1472" s="1" t="s">
        <v>324</v>
      </c>
      <c r="L1472" s="1" t="s">
        <v>450</v>
      </c>
      <c r="Q1472" s="2" t="s">
        <v>37</v>
      </c>
      <c r="R1472" s="1" t="s">
        <v>451</v>
      </c>
      <c r="S1472" s="1" t="str">
        <f t="shared" si="49"/>
        <v>CDO|1|1|CCU|VIG|COMP|CCRV|NOR</v>
      </c>
      <c r="T1472" s="2" t="str">
        <f t="shared" si="47"/>
        <v>OK</v>
      </c>
    </row>
    <row r="1473" spans="1:20" x14ac:dyDescent="0.25">
      <c r="A1473" s="1">
        <v>301040302</v>
      </c>
      <c r="B1473" s="1" t="str">
        <f>VLOOKUP(A1473,[1]Maestra!A$1:C$746,2,0)</f>
        <v>ACTAVC5F8</v>
      </c>
      <c r="C1473" s="1" t="str">
        <f>VLOOKUP(A1473,[1]Maestra!A$1:C$746,3,0)</f>
        <v>TC A Visa Clasica Int. - Cuotas</v>
      </c>
      <c r="D1473" s="1" t="s">
        <v>14</v>
      </c>
      <c r="E1473" s="1">
        <v>1</v>
      </c>
      <c r="F1473" s="1">
        <v>1</v>
      </c>
      <c r="G1473" s="1" t="s">
        <v>28</v>
      </c>
      <c r="H1473" s="1">
        <v>9999</v>
      </c>
      <c r="I1473" s="1" t="s">
        <v>452</v>
      </c>
      <c r="J1473" s="1" t="s">
        <v>33</v>
      </c>
      <c r="K1473" s="1" t="s">
        <v>325</v>
      </c>
      <c r="L1473" s="1" t="s">
        <v>21</v>
      </c>
      <c r="Q1473" s="2" t="s">
        <v>37</v>
      </c>
      <c r="R1473" s="1" t="s">
        <v>451</v>
      </c>
      <c r="S1473" s="1" t="str">
        <f t="shared" si="49"/>
        <v>CDO|1|1|CCU|VIG|COMP|CMED|DUD</v>
      </c>
      <c r="T1473" s="2" t="str">
        <f t="shared" si="47"/>
        <v>OK</v>
      </c>
    </row>
    <row r="1474" spans="1:20" x14ac:dyDescent="0.25">
      <c r="A1474" s="1">
        <v>301040302</v>
      </c>
      <c r="B1474" s="1" t="str">
        <f>VLOOKUP(A1474,[1]Maestra!A$1:C$746,2,0)</f>
        <v>ACTAVC5F8</v>
      </c>
      <c r="C1474" s="1" t="str">
        <f>VLOOKUP(A1474,[1]Maestra!A$1:C$746,3,0)</f>
        <v>TC A Visa Clasica Int. - Cuotas</v>
      </c>
      <c r="D1474" s="1" t="s">
        <v>14</v>
      </c>
      <c r="E1474" s="1">
        <v>1</v>
      </c>
      <c r="F1474" s="1">
        <v>1</v>
      </c>
      <c r="G1474" s="1" t="s">
        <v>28</v>
      </c>
      <c r="H1474" s="1">
        <v>9999</v>
      </c>
      <c r="I1474" s="1" t="s">
        <v>452</v>
      </c>
      <c r="J1474" s="1" t="s">
        <v>33</v>
      </c>
      <c r="K1474" s="1" t="s">
        <v>325</v>
      </c>
      <c r="L1474" s="1" t="s">
        <v>450</v>
      </c>
      <c r="Q1474" s="2" t="s">
        <v>37</v>
      </c>
      <c r="R1474" s="1" t="s">
        <v>451</v>
      </c>
      <c r="S1474" s="1" t="str">
        <f t="shared" si="49"/>
        <v>CDO|1|1|CCU|VIG|COMP|CMED|NOR</v>
      </c>
      <c r="T1474" s="2" t="str">
        <f t="shared" si="47"/>
        <v>OK</v>
      </c>
    </row>
    <row r="1475" spans="1:20" x14ac:dyDescent="0.25">
      <c r="A1475" s="1">
        <v>301040302</v>
      </c>
      <c r="B1475" s="1" t="str">
        <f>VLOOKUP(A1475,[1]Maestra!A$1:C$746,2,0)</f>
        <v>ACTAVC5F8</v>
      </c>
      <c r="C1475" s="1" t="str">
        <f>VLOOKUP(A1475,[1]Maestra!A$1:C$746,3,0)</f>
        <v>TC A Visa Clasica Int. - Cuotas</v>
      </c>
      <c r="D1475" s="1" t="s">
        <v>14</v>
      </c>
      <c r="E1475" s="1">
        <v>1</v>
      </c>
      <c r="F1475" s="1">
        <v>1</v>
      </c>
      <c r="G1475" s="1" t="s">
        <v>28</v>
      </c>
      <c r="H1475" s="1">
        <v>9999</v>
      </c>
      <c r="I1475" s="1" t="s">
        <v>452</v>
      </c>
      <c r="J1475" s="1" t="s">
        <v>33</v>
      </c>
      <c r="K1475" s="1" t="s">
        <v>331</v>
      </c>
      <c r="L1475" s="1" t="s">
        <v>450</v>
      </c>
      <c r="Q1475" s="2" t="s">
        <v>37</v>
      </c>
      <c r="R1475" s="1" t="s">
        <v>451</v>
      </c>
      <c r="S1475" s="1" t="str">
        <f t="shared" si="49"/>
        <v>CDO|1|1|CCU|VIG|COMP|CPEM|NOR</v>
      </c>
      <c r="T1475" s="2" t="str">
        <f t="shared" ref="T1475:T1538" si="50">IF(COUNTIFS($D$2:$D$20413,D1475,$S$2:$S$20413,S1475,$A$2:$A$20413,"&lt;&gt;"&amp;A1475)&gt;0,"Conflicto","OK")</f>
        <v>OK</v>
      </c>
    </row>
    <row r="1476" spans="1:20" x14ac:dyDescent="0.25">
      <c r="A1476" s="1">
        <v>301040306</v>
      </c>
      <c r="B1476" s="1" t="str">
        <f>VLOOKUP(A1476,[1]Maestra!A$1:C$746,2,0)</f>
        <v>ACTAVCM78</v>
      </c>
      <c r="C1476" s="1" t="str">
        <f>VLOOKUP(A1476,[1]Maestra!A$1:C$746,3,0)</f>
        <v>TC A Visa Clasica Int. - Cuotas por Disp Efectivo</v>
      </c>
      <c r="D1476" s="1" t="s">
        <v>14</v>
      </c>
      <c r="E1476" s="1">
        <v>1</v>
      </c>
      <c r="F1476" s="1">
        <v>1</v>
      </c>
      <c r="G1476" s="1" t="s">
        <v>28</v>
      </c>
      <c r="H1476" s="1">
        <v>9999</v>
      </c>
      <c r="I1476" s="1" t="s">
        <v>452</v>
      </c>
      <c r="J1476" s="1" t="s">
        <v>29</v>
      </c>
      <c r="K1476" s="1" t="s">
        <v>324</v>
      </c>
      <c r="L1476" s="1" t="s">
        <v>21</v>
      </c>
      <c r="Q1476" s="2" t="s">
        <v>37</v>
      </c>
      <c r="R1476" s="1" t="s">
        <v>451</v>
      </c>
      <c r="S1476" s="1" t="str">
        <f t="shared" si="49"/>
        <v>CDO|1|1|CCU|VIG|DIEF|CCRV|DUD</v>
      </c>
      <c r="T1476" s="2" t="str">
        <f t="shared" si="50"/>
        <v>OK</v>
      </c>
    </row>
    <row r="1477" spans="1:20" x14ac:dyDescent="0.25">
      <c r="A1477" s="1">
        <v>301040306</v>
      </c>
      <c r="B1477" s="1" t="str">
        <f>VLOOKUP(A1477,[1]Maestra!A$1:C$746,2,0)</f>
        <v>ACTAVCM78</v>
      </c>
      <c r="C1477" s="1" t="str">
        <f>VLOOKUP(A1477,[1]Maestra!A$1:C$746,3,0)</f>
        <v>TC A Visa Clasica Int. - Cuotas por Disp Efectivo</v>
      </c>
      <c r="D1477" s="1" t="s">
        <v>14</v>
      </c>
      <c r="E1477" s="1">
        <v>1</v>
      </c>
      <c r="F1477" s="1">
        <v>1</v>
      </c>
      <c r="G1477" s="1" t="s">
        <v>28</v>
      </c>
      <c r="H1477" s="1">
        <v>9999</v>
      </c>
      <c r="I1477" s="1" t="s">
        <v>452</v>
      </c>
      <c r="J1477" s="1" t="s">
        <v>29</v>
      </c>
      <c r="K1477" s="1" t="s">
        <v>324</v>
      </c>
      <c r="L1477" s="1" t="s">
        <v>450</v>
      </c>
      <c r="Q1477" s="2" t="s">
        <v>37</v>
      </c>
      <c r="R1477" s="1" t="s">
        <v>451</v>
      </c>
      <c r="S1477" s="1" t="str">
        <f t="shared" si="49"/>
        <v>CDO|1|1|CCU|VIG|DIEF|CCRV|NOR</v>
      </c>
      <c r="T1477" s="2" t="str">
        <f t="shared" si="50"/>
        <v>OK</v>
      </c>
    </row>
    <row r="1478" spans="1:20" x14ac:dyDescent="0.25">
      <c r="A1478" s="1">
        <v>301040306</v>
      </c>
      <c r="B1478" s="1" t="str">
        <f>VLOOKUP(A1478,[1]Maestra!A$1:C$746,2,0)</f>
        <v>ACTAVCM78</v>
      </c>
      <c r="C1478" s="1" t="str">
        <f>VLOOKUP(A1478,[1]Maestra!A$1:C$746,3,0)</f>
        <v>TC A Visa Clasica Int. - Cuotas por Disp Efectivo</v>
      </c>
      <c r="D1478" s="1" t="s">
        <v>14</v>
      </c>
      <c r="E1478" s="1">
        <v>1</v>
      </c>
      <c r="F1478" s="1">
        <v>1</v>
      </c>
      <c r="G1478" s="1" t="s">
        <v>28</v>
      </c>
      <c r="H1478" s="1">
        <v>9999</v>
      </c>
      <c r="I1478" s="1" t="s">
        <v>452</v>
      </c>
      <c r="J1478" s="1" t="s">
        <v>29</v>
      </c>
      <c r="K1478" s="1" t="s">
        <v>325</v>
      </c>
      <c r="L1478" s="1" t="s">
        <v>21</v>
      </c>
      <c r="Q1478" s="2" t="s">
        <v>37</v>
      </c>
      <c r="R1478" s="1" t="s">
        <v>451</v>
      </c>
      <c r="S1478" s="1" t="str">
        <f t="shared" si="49"/>
        <v>CDO|1|1|CCU|VIG|DIEF|CMED|DUD</v>
      </c>
      <c r="T1478" s="2" t="str">
        <f t="shared" si="50"/>
        <v>OK</v>
      </c>
    </row>
    <row r="1479" spans="1:20" x14ac:dyDescent="0.25">
      <c r="A1479" s="1">
        <v>301040306</v>
      </c>
      <c r="B1479" s="1" t="str">
        <f>VLOOKUP(A1479,[1]Maestra!A$1:C$746,2,0)</f>
        <v>ACTAVCM78</v>
      </c>
      <c r="C1479" s="1" t="str">
        <f>VLOOKUP(A1479,[1]Maestra!A$1:C$746,3,0)</f>
        <v>TC A Visa Clasica Int. - Cuotas por Disp Efectivo</v>
      </c>
      <c r="D1479" s="1" t="s">
        <v>14</v>
      </c>
      <c r="E1479" s="1">
        <v>1</v>
      </c>
      <c r="F1479" s="1">
        <v>1</v>
      </c>
      <c r="G1479" s="1" t="s">
        <v>28</v>
      </c>
      <c r="H1479" s="1">
        <v>9999</v>
      </c>
      <c r="I1479" s="1" t="s">
        <v>452</v>
      </c>
      <c r="J1479" s="1" t="s">
        <v>29</v>
      </c>
      <c r="K1479" s="1" t="s">
        <v>325</v>
      </c>
      <c r="L1479" s="1" t="s">
        <v>450</v>
      </c>
      <c r="Q1479" s="2" t="s">
        <v>37</v>
      </c>
      <c r="R1479" s="1" t="s">
        <v>451</v>
      </c>
      <c r="S1479" s="1" t="str">
        <f t="shared" si="49"/>
        <v>CDO|1|1|CCU|VIG|DIEF|CMED|NOR</v>
      </c>
      <c r="T1479" s="2" t="str">
        <f t="shared" si="50"/>
        <v>OK</v>
      </c>
    </row>
    <row r="1480" spans="1:20" x14ac:dyDescent="0.25">
      <c r="A1480" s="1">
        <v>301079999</v>
      </c>
      <c r="B1480" s="1">
        <f>VLOOKUP(A1480,[1]Maestra!A$1:C$746,2,0)</f>
        <v>0</v>
      </c>
      <c r="C1480" s="1" t="str">
        <f>VLOOKUP(A1480,[1]Maestra!A$1:C$746,3,0)</f>
        <v>TC Visa Generico Acreedores</v>
      </c>
      <c r="D1480" s="1" t="s">
        <v>14</v>
      </c>
      <c r="E1480" s="1">
        <v>1</v>
      </c>
      <c r="F1480" s="1">
        <v>1</v>
      </c>
      <c r="G1480" s="1" t="s">
        <v>22</v>
      </c>
      <c r="H1480" s="1">
        <v>9999</v>
      </c>
      <c r="I1480" s="1" t="s">
        <v>453</v>
      </c>
      <c r="J1480" s="1" t="s">
        <v>36</v>
      </c>
      <c r="K1480" s="1" t="s">
        <v>454</v>
      </c>
      <c r="L1480" s="1" t="s">
        <v>450</v>
      </c>
      <c r="Q1480" s="2" t="s">
        <v>37</v>
      </c>
      <c r="R1480" s="1" t="s">
        <v>451</v>
      </c>
      <c r="S1480" s="1" t="str">
        <f t="shared" si="49"/>
        <v>CDO|1|1|CDP|ACR|OTRO|CCNR|NOR</v>
      </c>
      <c r="T1480" s="2" t="str">
        <f t="shared" si="50"/>
        <v>OK</v>
      </c>
    </row>
    <row r="1481" spans="1:20" x14ac:dyDescent="0.25">
      <c r="A1481" s="1">
        <v>301040304</v>
      </c>
      <c r="B1481" s="1" t="str">
        <f>VLOOKUP(A1481,[1]Maestra!A$1:C$746,2,0)</f>
        <v>ACTAVC9N8</v>
      </c>
      <c r="C1481" s="1" t="str">
        <f>VLOOKUP(A1481,[1]Maestra!A$1:C$746,3,0)</f>
        <v>TC A Visa Clasica Int. - Compra Deuda</v>
      </c>
      <c r="D1481" s="1" t="s">
        <v>14</v>
      </c>
      <c r="E1481" s="1">
        <v>1</v>
      </c>
      <c r="F1481" s="1">
        <v>1</v>
      </c>
      <c r="G1481" s="1" t="s">
        <v>22</v>
      </c>
      <c r="H1481" s="1">
        <v>9999</v>
      </c>
      <c r="I1481" s="1" t="s">
        <v>449</v>
      </c>
      <c r="J1481" s="1" t="s">
        <v>36</v>
      </c>
      <c r="K1481" s="1" t="s">
        <v>454</v>
      </c>
      <c r="L1481" s="1" t="s">
        <v>450</v>
      </c>
      <c r="Q1481" s="2" t="s">
        <v>37</v>
      </c>
      <c r="R1481" s="1" t="s">
        <v>451</v>
      </c>
      <c r="S1481" s="1" t="str">
        <f t="shared" si="49"/>
        <v>CDO|1|1|CDP|VEN|OTRO|CCNR|NOR</v>
      </c>
      <c r="T1481" s="2" t="str">
        <f t="shared" si="50"/>
        <v>OK</v>
      </c>
    </row>
    <row r="1482" spans="1:20" x14ac:dyDescent="0.25">
      <c r="A1482" s="1">
        <v>301040304</v>
      </c>
      <c r="B1482" s="1" t="str">
        <f>VLOOKUP(A1482,[1]Maestra!A$1:C$746,2,0)</f>
        <v>ACTAVC9N8</v>
      </c>
      <c r="C1482" s="1" t="str">
        <f>VLOOKUP(A1482,[1]Maestra!A$1:C$746,3,0)</f>
        <v>TC A Visa Clasica Int. - Compra Deuda</v>
      </c>
      <c r="D1482" s="1" t="s">
        <v>14</v>
      </c>
      <c r="E1482" s="1">
        <v>1</v>
      </c>
      <c r="F1482" s="1">
        <v>1</v>
      </c>
      <c r="G1482" s="1" t="s">
        <v>22</v>
      </c>
      <c r="H1482" s="1">
        <v>9999</v>
      </c>
      <c r="I1482" s="1" t="s">
        <v>449</v>
      </c>
      <c r="J1482" s="1" t="s">
        <v>36</v>
      </c>
      <c r="K1482" s="1" t="s">
        <v>325</v>
      </c>
      <c r="L1482" s="1" t="s">
        <v>450</v>
      </c>
      <c r="Q1482" s="2" t="s">
        <v>37</v>
      </c>
      <c r="R1482" s="1" t="s">
        <v>451</v>
      </c>
      <c r="S1482" s="1" t="str">
        <f t="shared" si="49"/>
        <v>CDO|1|1|CDP|VEN|OTRO|CMED|NOR</v>
      </c>
      <c r="T1482" s="2" t="str">
        <f t="shared" si="50"/>
        <v>OK</v>
      </c>
    </row>
    <row r="1483" spans="1:20" x14ac:dyDescent="0.25">
      <c r="A1483" s="1">
        <v>301040304</v>
      </c>
      <c r="B1483" s="1" t="str">
        <f>VLOOKUP(A1483,[1]Maestra!A$1:C$746,2,0)</f>
        <v>ACTAVC9N8</v>
      </c>
      <c r="C1483" s="1" t="str">
        <f>VLOOKUP(A1483,[1]Maestra!A$1:C$746,3,0)</f>
        <v>TC A Visa Clasica Int. - Compra Deuda</v>
      </c>
      <c r="D1483" s="1" t="s">
        <v>14</v>
      </c>
      <c r="E1483" s="1">
        <v>1</v>
      </c>
      <c r="F1483" s="1">
        <v>1</v>
      </c>
      <c r="G1483" s="1" t="s">
        <v>22</v>
      </c>
      <c r="H1483" s="1">
        <v>9999</v>
      </c>
      <c r="I1483" s="1" t="s">
        <v>452</v>
      </c>
      <c r="J1483" s="1" t="s">
        <v>36</v>
      </c>
      <c r="K1483" s="1" t="s">
        <v>454</v>
      </c>
      <c r="L1483" s="1" t="s">
        <v>21</v>
      </c>
      <c r="Q1483" s="2" t="s">
        <v>37</v>
      </c>
      <c r="R1483" s="1" t="s">
        <v>451</v>
      </c>
      <c r="S1483" s="1" t="str">
        <f t="shared" si="49"/>
        <v>CDO|1|1|CDP|VIG|OTRO|CCNR|DUD</v>
      </c>
      <c r="T1483" s="2" t="str">
        <f t="shared" si="50"/>
        <v>OK</v>
      </c>
    </row>
    <row r="1484" spans="1:20" x14ac:dyDescent="0.25">
      <c r="A1484" s="1">
        <v>301040304</v>
      </c>
      <c r="B1484" s="1" t="str">
        <f>VLOOKUP(A1484,[1]Maestra!A$1:C$746,2,0)</f>
        <v>ACTAVC9N8</v>
      </c>
      <c r="C1484" s="1" t="str">
        <f>VLOOKUP(A1484,[1]Maestra!A$1:C$746,3,0)</f>
        <v>TC A Visa Clasica Int. - Compra Deuda</v>
      </c>
      <c r="D1484" s="1" t="s">
        <v>14</v>
      </c>
      <c r="E1484" s="1">
        <v>1</v>
      </c>
      <c r="F1484" s="1">
        <v>1</v>
      </c>
      <c r="G1484" s="1" t="s">
        <v>22</v>
      </c>
      <c r="H1484" s="1">
        <v>9999</v>
      </c>
      <c r="I1484" s="1" t="s">
        <v>452</v>
      </c>
      <c r="J1484" s="1" t="s">
        <v>36</v>
      </c>
      <c r="K1484" s="1" t="s">
        <v>454</v>
      </c>
      <c r="L1484" s="1" t="s">
        <v>450</v>
      </c>
      <c r="Q1484" s="2" t="s">
        <v>37</v>
      </c>
      <c r="R1484" s="1" t="s">
        <v>451</v>
      </c>
      <c r="S1484" s="1" t="str">
        <f t="shared" si="49"/>
        <v>CDO|1|1|CDP|VIG|OTRO|CCNR|NOR</v>
      </c>
      <c r="T1484" s="2" t="str">
        <f t="shared" si="50"/>
        <v>OK</v>
      </c>
    </row>
    <row r="1485" spans="1:20" x14ac:dyDescent="0.25">
      <c r="A1485" s="1">
        <v>301040304</v>
      </c>
      <c r="B1485" s="1" t="str">
        <f>VLOOKUP(A1485,[1]Maestra!A$1:C$746,2,0)</f>
        <v>ACTAVC9N8</v>
      </c>
      <c r="C1485" s="1" t="str">
        <f>VLOOKUP(A1485,[1]Maestra!A$1:C$746,3,0)</f>
        <v>TC A Visa Clasica Int. - Compra Deuda</v>
      </c>
      <c r="D1485" s="1" t="s">
        <v>14</v>
      </c>
      <c r="E1485" s="1">
        <v>1</v>
      </c>
      <c r="F1485" s="1">
        <v>1</v>
      </c>
      <c r="G1485" s="1" t="s">
        <v>22</v>
      </c>
      <c r="H1485" s="1">
        <v>9999</v>
      </c>
      <c r="I1485" s="1" t="s">
        <v>452</v>
      </c>
      <c r="J1485" s="1" t="s">
        <v>36</v>
      </c>
      <c r="K1485" s="1" t="s">
        <v>325</v>
      </c>
      <c r="L1485" s="1" t="s">
        <v>21</v>
      </c>
      <c r="Q1485" s="2" t="s">
        <v>37</v>
      </c>
      <c r="R1485" s="1" t="s">
        <v>451</v>
      </c>
      <c r="S1485" s="1" t="str">
        <f t="shared" si="49"/>
        <v>CDO|1|1|CDP|VIG|OTRO|CMED|DUD</v>
      </c>
      <c r="T1485" s="2" t="str">
        <f t="shared" si="50"/>
        <v>OK</v>
      </c>
    </row>
    <row r="1486" spans="1:20" x14ac:dyDescent="0.25">
      <c r="A1486" s="1">
        <v>301040304</v>
      </c>
      <c r="B1486" s="1" t="str">
        <f>VLOOKUP(A1486,[1]Maestra!A$1:C$746,2,0)</f>
        <v>ACTAVC9N8</v>
      </c>
      <c r="C1486" s="1" t="str">
        <f>VLOOKUP(A1486,[1]Maestra!A$1:C$746,3,0)</f>
        <v>TC A Visa Clasica Int. - Compra Deuda</v>
      </c>
      <c r="D1486" s="1" t="s">
        <v>14</v>
      </c>
      <c r="E1486" s="1">
        <v>1</v>
      </c>
      <c r="F1486" s="1">
        <v>1</v>
      </c>
      <c r="G1486" s="1" t="s">
        <v>22</v>
      </c>
      <c r="H1486" s="1">
        <v>9999</v>
      </c>
      <c r="I1486" s="1" t="s">
        <v>452</v>
      </c>
      <c r="J1486" s="1" t="s">
        <v>36</v>
      </c>
      <c r="K1486" s="1" t="s">
        <v>325</v>
      </c>
      <c r="L1486" s="1" t="s">
        <v>450</v>
      </c>
      <c r="Q1486" s="2" t="s">
        <v>37</v>
      </c>
      <c r="R1486" s="1" t="s">
        <v>451</v>
      </c>
      <c r="S1486" s="1" t="str">
        <f t="shared" si="49"/>
        <v>CDO|1|1|CDP|VIG|OTRO|CMED|NOR</v>
      </c>
      <c r="T1486" s="2" t="str">
        <f t="shared" si="50"/>
        <v>OK</v>
      </c>
    </row>
    <row r="1487" spans="1:20" x14ac:dyDescent="0.25">
      <c r="A1487" s="1">
        <v>301040304</v>
      </c>
      <c r="B1487" s="1" t="str">
        <f>VLOOKUP(A1487,[1]Maestra!A$1:C$746,2,0)</f>
        <v>ACTAVC9N8</v>
      </c>
      <c r="C1487" s="1" t="str">
        <f>VLOOKUP(A1487,[1]Maestra!A$1:C$746,3,0)</f>
        <v>TC A Visa Clasica Int. - Compra Deuda</v>
      </c>
      <c r="D1487" s="1" t="s">
        <v>14</v>
      </c>
      <c r="E1487" s="1">
        <v>1</v>
      </c>
      <c r="F1487" s="1">
        <v>1</v>
      </c>
      <c r="G1487" s="1" t="s">
        <v>23</v>
      </c>
      <c r="H1487" s="1">
        <v>9999</v>
      </c>
      <c r="I1487" s="1" t="s">
        <v>449</v>
      </c>
      <c r="J1487" s="1" t="s">
        <v>36</v>
      </c>
      <c r="K1487" s="1" t="s">
        <v>324</v>
      </c>
      <c r="L1487" s="1" t="s">
        <v>450</v>
      </c>
      <c r="Q1487" s="2" t="s">
        <v>37</v>
      </c>
      <c r="R1487" s="1" t="s">
        <v>451</v>
      </c>
      <c r="S1487" s="1" t="str">
        <f t="shared" si="49"/>
        <v>CDO|1|1|CDR|VEN|OTRO|CCRV|NOR</v>
      </c>
      <c r="T1487" s="2" t="str">
        <f t="shared" si="50"/>
        <v>OK</v>
      </c>
    </row>
    <row r="1488" spans="1:20" x14ac:dyDescent="0.25">
      <c r="A1488" s="1">
        <v>301040304</v>
      </c>
      <c r="B1488" s="1" t="str">
        <f>VLOOKUP(A1488,[1]Maestra!A$1:C$746,2,0)</f>
        <v>ACTAVC9N8</v>
      </c>
      <c r="C1488" s="1" t="str">
        <f>VLOOKUP(A1488,[1]Maestra!A$1:C$746,3,0)</f>
        <v>TC A Visa Clasica Int. - Compra Deuda</v>
      </c>
      <c r="D1488" s="1" t="s">
        <v>14</v>
      </c>
      <c r="E1488" s="1">
        <v>1</v>
      </c>
      <c r="F1488" s="1">
        <v>1</v>
      </c>
      <c r="G1488" s="1" t="s">
        <v>23</v>
      </c>
      <c r="H1488" s="1">
        <v>9999</v>
      </c>
      <c r="I1488" s="1" t="s">
        <v>449</v>
      </c>
      <c r="J1488" s="1" t="s">
        <v>36</v>
      </c>
      <c r="K1488" s="1" t="s">
        <v>325</v>
      </c>
      <c r="L1488" s="1" t="s">
        <v>450</v>
      </c>
      <c r="Q1488" s="2" t="s">
        <v>37</v>
      </c>
      <c r="R1488" s="1" t="s">
        <v>451</v>
      </c>
      <c r="S1488" s="1" t="str">
        <f t="shared" si="49"/>
        <v>CDO|1|1|CDR|VEN|OTRO|CMED|NOR</v>
      </c>
      <c r="T1488" s="2" t="str">
        <f t="shared" si="50"/>
        <v>OK</v>
      </c>
    </row>
    <row r="1489" spans="1:20" x14ac:dyDescent="0.25">
      <c r="A1489" s="1">
        <v>301040304</v>
      </c>
      <c r="B1489" s="1" t="str">
        <f>VLOOKUP(A1489,[1]Maestra!A$1:C$746,2,0)</f>
        <v>ACTAVC9N8</v>
      </c>
      <c r="C1489" s="1" t="str">
        <f>VLOOKUP(A1489,[1]Maestra!A$1:C$746,3,0)</f>
        <v>TC A Visa Clasica Int. - Compra Deuda</v>
      </c>
      <c r="D1489" s="1" t="s">
        <v>14</v>
      </c>
      <c r="E1489" s="1">
        <v>1</v>
      </c>
      <c r="F1489" s="1">
        <v>1</v>
      </c>
      <c r="G1489" s="1" t="s">
        <v>23</v>
      </c>
      <c r="H1489" s="1">
        <v>9999</v>
      </c>
      <c r="I1489" s="1" t="s">
        <v>452</v>
      </c>
      <c r="J1489" s="1" t="s">
        <v>36</v>
      </c>
      <c r="K1489" s="1" t="s">
        <v>324</v>
      </c>
      <c r="L1489" s="1" t="s">
        <v>21</v>
      </c>
      <c r="Q1489" s="2" t="s">
        <v>37</v>
      </c>
      <c r="R1489" s="1" t="s">
        <v>451</v>
      </c>
      <c r="S1489" s="1" t="str">
        <f t="shared" si="49"/>
        <v>CDO|1|1|CDR|VIG|OTRO|CCRV|DUD</v>
      </c>
      <c r="T1489" s="2" t="str">
        <f t="shared" si="50"/>
        <v>OK</v>
      </c>
    </row>
    <row r="1490" spans="1:20" x14ac:dyDescent="0.25">
      <c r="A1490" s="1">
        <v>301040304</v>
      </c>
      <c r="B1490" s="1" t="str">
        <f>VLOOKUP(A1490,[1]Maestra!A$1:C$746,2,0)</f>
        <v>ACTAVC9N8</v>
      </c>
      <c r="C1490" s="1" t="str">
        <f>VLOOKUP(A1490,[1]Maestra!A$1:C$746,3,0)</f>
        <v>TC A Visa Clasica Int. - Compra Deuda</v>
      </c>
      <c r="D1490" s="1" t="s">
        <v>14</v>
      </c>
      <c r="E1490" s="1">
        <v>1</v>
      </c>
      <c r="F1490" s="1">
        <v>1</v>
      </c>
      <c r="G1490" s="1" t="s">
        <v>23</v>
      </c>
      <c r="H1490" s="1">
        <v>9999</v>
      </c>
      <c r="I1490" s="1" t="s">
        <v>452</v>
      </c>
      <c r="J1490" s="1" t="s">
        <v>36</v>
      </c>
      <c r="K1490" s="1" t="s">
        <v>324</v>
      </c>
      <c r="L1490" s="1" t="s">
        <v>450</v>
      </c>
      <c r="Q1490" s="2" t="s">
        <v>37</v>
      </c>
      <c r="R1490" s="1" t="s">
        <v>451</v>
      </c>
      <c r="S1490" s="1" t="str">
        <f t="shared" si="49"/>
        <v>CDO|1|1|CDR|VIG|OTRO|CCRV|NOR</v>
      </c>
      <c r="T1490" s="2" t="str">
        <f t="shared" si="50"/>
        <v>OK</v>
      </c>
    </row>
    <row r="1491" spans="1:20" x14ac:dyDescent="0.25">
      <c r="A1491" s="1">
        <v>301040304</v>
      </c>
      <c r="B1491" s="1" t="str">
        <f>VLOOKUP(A1491,[1]Maestra!A$1:C$746,2,0)</f>
        <v>ACTAVC9N8</v>
      </c>
      <c r="C1491" s="1" t="str">
        <f>VLOOKUP(A1491,[1]Maestra!A$1:C$746,3,0)</f>
        <v>TC A Visa Clasica Int. - Compra Deuda</v>
      </c>
      <c r="D1491" s="1" t="s">
        <v>14</v>
      </c>
      <c r="E1491" s="1">
        <v>1</v>
      </c>
      <c r="F1491" s="1">
        <v>1</v>
      </c>
      <c r="G1491" s="1" t="s">
        <v>23</v>
      </c>
      <c r="H1491" s="1">
        <v>9999</v>
      </c>
      <c r="I1491" s="1" t="s">
        <v>452</v>
      </c>
      <c r="J1491" s="1" t="s">
        <v>36</v>
      </c>
      <c r="K1491" s="1" t="s">
        <v>325</v>
      </c>
      <c r="L1491" s="1" t="s">
        <v>21</v>
      </c>
      <c r="Q1491" s="2" t="s">
        <v>37</v>
      </c>
      <c r="R1491" s="1" t="s">
        <v>451</v>
      </c>
      <c r="S1491" s="1" t="str">
        <f t="shared" si="49"/>
        <v>CDO|1|1|CDR|VIG|OTRO|CMED|DUD</v>
      </c>
      <c r="T1491" s="2" t="str">
        <f t="shared" si="50"/>
        <v>OK</v>
      </c>
    </row>
    <row r="1492" spans="1:20" x14ac:dyDescent="0.25">
      <c r="A1492" s="1">
        <v>301040304</v>
      </c>
      <c r="B1492" s="1" t="str">
        <f>VLOOKUP(A1492,[1]Maestra!A$1:C$746,2,0)</f>
        <v>ACTAVC9N8</v>
      </c>
      <c r="C1492" s="1" t="str">
        <f>VLOOKUP(A1492,[1]Maestra!A$1:C$746,3,0)</f>
        <v>TC A Visa Clasica Int. - Compra Deuda</v>
      </c>
      <c r="D1492" s="1" t="s">
        <v>14</v>
      </c>
      <c r="E1492" s="1">
        <v>1</v>
      </c>
      <c r="F1492" s="1">
        <v>1</v>
      </c>
      <c r="G1492" s="1" t="s">
        <v>23</v>
      </c>
      <c r="H1492" s="1">
        <v>9999</v>
      </c>
      <c r="I1492" s="1" t="s">
        <v>452</v>
      </c>
      <c r="J1492" s="1" t="s">
        <v>36</v>
      </c>
      <c r="K1492" s="1" t="s">
        <v>325</v>
      </c>
      <c r="L1492" s="1" t="s">
        <v>450</v>
      </c>
      <c r="Q1492" s="2" t="s">
        <v>37</v>
      </c>
      <c r="R1492" s="1" t="s">
        <v>451</v>
      </c>
      <c r="S1492" s="1" t="str">
        <f t="shared" si="49"/>
        <v>CDO|1|1|CDR|VIG|OTRO|CMED|NOR</v>
      </c>
      <c r="T1492" s="2" t="str">
        <f t="shared" si="50"/>
        <v>OK</v>
      </c>
    </row>
    <row r="1493" spans="1:20" x14ac:dyDescent="0.25">
      <c r="A1493" s="1">
        <v>2101049901</v>
      </c>
      <c r="B1493" s="1">
        <f>VLOOKUP(A1493,[1]Maestra!A$1:C$746,2,0)</f>
        <v>0</v>
      </c>
      <c r="C1493" s="1" t="str">
        <f>VLOOKUP(A1493,[1]Maestra!A$1:C$746,3,0)</f>
        <v>Visa Acreedores</v>
      </c>
      <c r="D1493" s="1" t="s">
        <v>14</v>
      </c>
      <c r="E1493" s="1">
        <v>1</v>
      </c>
      <c r="F1493" s="1">
        <v>1</v>
      </c>
      <c r="G1493" s="1" t="s">
        <v>32</v>
      </c>
      <c r="H1493" s="1">
        <v>9999</v>
      </c>
      <c r="I1493" s="1" t="s">
        <v>453</v>
      </c>
      <c r="J1493" s="1" t="s">
        <v>36</v>
      </c>
      <c r="K1493" s="1" t="s">
        <v>454</v>
      </c>
      <c r="L1493" s="1" t="s">
        <v>450</v>
      </c>
      <c r="Q1493" s="2" t="s">
        <v>37</v>
      </c>
      <c r="R1493" s="1" t="s">
        <v>451</v>
      </c>
      <c r="S1493" s="1" t="str">
        <f t="shared" si="49"/>
        <v>CDO|1|1|EXT|ACR|OTRO|CCNR|NOR</v>
      </c>
      <c r="T1493" s="2" t="str">
        <f t="shared" si="50"/>
        <v>OK</v>
      </c>
    </row>
    <row r="1494" spans="1:20" x14ac:dyDescent="0.25">
      <c r="A1494" s="1">
        <v>301040303</v>
      </c>
      <c r="B1494" s="1" t="str">
        <f>VLOOKUP(A1494,[1]Maestra!A$1:C$746,2,0)</f>
        <v>ACTAVCTX8</v>
      </c>
      <c r="C1494" s="1" t="str">
        <f>VLOOKUP(A1494,[1]Maestra!A$1:C$746,3,0)</f>
        <v>TC A Visa Clasica Int. - Extracash</v>
      </c>
      <c r="D1494" s="1" t="s">
        <v>14</v>
      </c>
      <c r="E1494" s="1">
        <v>1</v>
      </c>
      <c r="F1494" s="1">
        <v>1</v>
      </c>
      <c r="G1494" s="1" t="s">
        <v>32</v>
      </c>
      <c r="H1494" s="1">
        <v>9999</v>
      </c>
      <c r="I1494" s="1" t="s">
        <v>449</v>
      </c>
      <c r="J1494" s="1" t="s">
        <v>36</v>
      </c>
      <c r="K1494" s="1" t="s">
        <v>454</v>
      </c>
      <c r="L1494" s="1" t="s">
        <v>450</v>
      </c>
      <c r="Q1494" s="2" t="s">
        <v>37</v>
      </c>
      <c r="R1494" s="1" t="s">
        <v>451</v>
      </c>
      <c r="S1494" s="1" t="str">
        <f t="shared" si="49"/>
        <v>CDO|1|1|EXT|VEN|OTRO|CCNR|NOR</v>
      </c>
      <c r="T1494" s="2" t="str">
        <f t="shared" si="50"/>
        <v>OK</v>
      </c>
    </row>
    <row r="1495" spans="1:20" x14ac:dyDescent="0.25">
      <c r="A1495" s="1">
        <v>301040303</v>
      </c>
      <c r="B1495" s="1" t="str">
        <f>VLOOKUP(A1495,[1]Maestra!A$1:C$746,2,0)</f>
        <v>ACTAVCTX8</v>
      </c>
      <c r="C1495" s="1" t="str">
        <f>VLOOKUP(A1495,[1]Maestra!A$1:C$746,3,0)</f>
        <v>TC A Visa Clasica Int. - Extracash</v>
      </c>
      <c r="D1495" s="1" t="s">
        <v>14</v>
      </c>
      <c r="E1495" s="1">
        <v>1</v>
      </c>
      <c r="F1495" s="1">
        <v>1</v>
      </c>
      <c r="G1495" s="1" t="s">
        <v>32</v>
      </c>
      <c r="H1495" s="1">
        <v>9999</v>
      </c>
      <c r="I1495" s="1" t="s">
        <v>449</v>
      </c>
      <c r="J1495" s="1" t="s">
        <v>36</v>
      </c>
      <c r="K1495" s="1" t="s">
        <v>325</v>
      </c>
      <c r="L1495" s="1" t="s">
        <v>450</v>
      </c>
      <c r="Q1495" s="2" t="s">
        <v>37</v>
      </c>
      <c r="R1495" s="1" t="s">
        <v>451</v>
      </c>
      <c r="S1495" s="1" t="str">
        <f t="shared" si="49"/>
        <v>CDO|1|1|EXT|VEN|OTRO|CMED|NOR</v>
      </c>
      <c r="T1495" s="2" t="str">
        <f t="shared" si="50"/>
        <v>OK</v>
      </c>
    </row>
    <row r="1496" spans="1:20" x14ac:dyDescent="0.25">
      <c r="A1496" s="1">
        <v>301040303</v>
      </c>
      <c r="B1496" s="1" t="str">
        <f>VLOOKUP(A1496,[1]Maestra!A$1:C$746,2,0)</f>
        <v>ACTAVCTX8</v>
      </c>
      <c r="C1496" s="1" t="str">
        <f>VLOOKUP(A1496,[1]Maestra!A$1:C$746,3,0)</f>
        <v>TC A Visa Clasica Int. - Extracash</v>
      </c>
      <c r="D1496" s="1" t="s">
        <v>14</v>
      </c>
      <c r="E1496" s="1">
        <v>1</v>
      </c>
      <c r="F1496" s="1">
        <v>1</v>
      </c>
      <c r="G1496" s="1" t="s">
        <v>32</v>
      </c>
      <c r="H1496" s="1">
        <v>9999</v>
      </c>
      <c r="I1496" s="1" t="s">
        <v>452</v>
      </c>
      <c r="J1496" s="1" t="s">
        <v>36</v>
      </c>
      <c r="K1496" s="1" t="s">
        <v>454</v>
      </c>
      <c r="L1496" s="1" t="s">
        <v>21</v>
      </c>
      <c r="Q1496" s="2" t="s">
        <v>37</v>
      </c>
      <c r="R1496" s="1" t="s">
        <v>451</v>
      </c>
      <c r="S1496" s="1" t="str">
        <f t="shared" si="49"/>
        <v>CDO|1|1|EXT|VIG|OTRO|CCNR|DUD</v>
      </c>
      <c r="T1496" s="2" t="str">
        <f t="shared" si="50"/>
        <v>OK</v>
      </c>
    </row>
    <row r="1497" spans="1:20" x14ac:dyDescent="0.25">
      <c r="A1497" s="1">
        <v>301040303</v>
      </c>
      <c r="B1497" s="1" t="str">
        <f>VLOOKUP(A1497,[1]Maestra!A$1:C$746,2,0)</f>
        <v>ACTAVCTX8</v>
      </c>
      <c r="C1497" s="1" t="str">
        <f>VLOOKUP(A1497,[1]Maestra!A$1:C$746,3,0)</f>
        <v>TC A Visa Clasica Int. - Extracash</v>
      </c>
      <c r="D1497" s="1" t="s">
        <v>14</v>
      </c>
      <c r="E1497" s="1">
        <v>1</v>
      </c>
      <c r="F1497" s="1">
        <v>1</v>
      </c>
      <c r="G1497" s="1" t="s">
        <v>32</v>
      </c>
      <c r="H1497" s="1">
        <v>9999</v>
      </c>
      <c r="I1497" s="1" t="s">
        <v>452</v>
      </c>
      <c r="J1497" s="1" t="s">
        <v>36</v>
      </c>
      <c r="K1497" s="1" t="s">
        <v>454</v>
      </c>
      <c r="L1497" s="1" t="s">
        <v>450</v>
      </c>
      <c r="Q1497" s="2" t="s">
        <v>37</v>
      </c>
      <c r="R1497" s="1" t="s">
        <v>451</v>
      </c>
      <c r="S1497" s="1" t="str">
        <f t="shared" si="49"/>
        <v>CDO|1|1|EXT|VIG|OTRO|CCNR|NOR</v>
      </c>
      <c r="T1497" s="2" t="str">
        <f t="shared" si="50"/>
        <v>OK</v>
      </c>
    </row>
    <row r="1498" spans="1:20" x14ac:dyDescent="0.25">
      <c r="A1498" s="1">
        <v>301040303</v>
      </c>
      <c r="B1498" s="1" t="str">
        <f>VLOOKUP(A1498,[1]Maestra!A$1:C$746,2,0)</f>
        <v>ACTAVCTX8</v>
      </c>
      <c r="C1498" s="1" t="str">
        <f>VLOOKUP(A1498,[1]Maestra!A$1:C$746,3,0)</f>
        <v>TC A Visa Clasica Int. - Extracash</v>
      </c>
      <c r="D1498" s="1" t="s">
        <v>14</v>
      </c>
      <c r="E1498" s="1">
        <v>1</v>
      </c>
      <c r="F1498" s="1">
        <v>1</v>
      </c>
      <c r="G1498" s="1" t="s">
        <v>32</v>
      </c>
      <c r="H1498" s="1">
        <v>9999</v>
      </c>
      <c r="I1498" s="1" t="s">
        <v>452</v>
      </c>
      <c r="J1498" s="1" t="s">
        <v>36</v>
      </c>
      <c r="K1498" s="1" t="s">
        <v>325</v>
      </c>
      <c r="L1498" s="1" t="s">
        <v>21</v>
      </c>
      <c r="Q1498" s="2" t="s">
        <v>37</v>
      </c>
      <c r="R1498" s="1" t="s">
        <v>451</v>
      </c>
      <c r="S1498" s="1" t="str">
        <f t="shared" si="49"/>
        <v>CDO|1|1|EXT|VIG|OTRO|CMED|DUD</v>
      </c>
      <c r="T1498" s="2" t="str">
        <f t="shared" si="50"/>
        <v>OK</v>
      </c>
    </row>
    <row r="1499" spans="1:20" x14ac:dyDescent="0.25">
      <c r="A1499" s="1">
        <v>301040303</v>
      </c>
      <c r="B1499" s="1" t="str">
        <f>VLOOKUP(A1499,[1]Maestra!A$1:C$746,2,0)</f>
        <v>ACTAVCTX8</v>
      </c>
      <c r="C1499" s="1" t="str">
        <f>VLOOKUP(A1499,[1]Maestra!A$1:C$746,3,0)</f>
        <v>TC A Visa Clasica Int. - Extracash</v>
      </c>
      <c r="D1499" s="1" t="s">
        <v>14</v>
      </c>
      <c r="E1499" s="1">
        <v>1</v>
      </c>
      <c r="F1499" s="1">
        <v>1</v>
      </c>
      <c r="G1499" s="1" t="s">
        <v>32</v>
      </c>
      <c r="H1499" s="1">
        <v>9999</v>
      </c>
      <c r="I1499" s="1" t="s">
        <v>452</v>
      </c>
      <c r="J1499" s="1" t="s">
        <v>36</v>
      </c>
      <c r="K1499" s="1" t="s">
        <v>325</v>
      </c>
      <c r="L1499" s="1" t="s">
        <v>450</v>
      </c>
      <c r="Q1499" s="2" t="s">
        <v>37</v>
      </c>
      <c r="R1499" s="1" t="s">
        <v>451</v>
      </c>
      <c r="S1499" s="1" t="str">
        <f t="shared" si="49"/>
        <v>CDO|1|1|EXT|VIG|OTRO|CMED|NOR</v>
      </c>
      <c r="T1499" s="2" t="str">
        <f t="shared" si="50"/>
        <v>OK</v>
      </c>
    </row>
    <row r="1500" spans="1:20" x14ac:dyDescent="0.25">
      <c r="A1500" s="1">
        <v>301040302</v>
      </c>
      <c r="B1500" s="1" t="str">
        <f>VLOOKUP(A1500,[1]Maestra!A$1:C$746,2,0)</f>
        <v>ACTAVC5F8</v>
      </c>
      <c r="C1500" s="1" t="str">
        <f>VLOOKUP(A1500,[1]Maestra!A$1:C$746,3,0)</f>
        <v>TC A Visa Clasica Int. - Cuotas</v>
      </c>
      <c r="D1500" s="1" t="s">
        <v>14</v>
      </c>
      <c r="E1500" s="1">
        <v>1</v>
      </c>
      <c r="F1500" s="1">
        <v>1</v>
      </c>
      <c r="G1500" s="1" t="s">
        <v>15</v>
      </c>
      <c r="H1500" s="1">
        <v>9999</v>
      </c>
      <c r="I1500" s="1" t="s">
        <v>452</v>
      </c>
      <c r="J1500" s="1" t="s">
        <v>33</v>
      </c>
      <c r="K1500" s="1" t="s">
        <v>454</v>
      </c>
      <c r="L1500" s="1" t="s">
        <v>450</v>
      </c>
      <c r="Q1500" s="2" t="s">
        <v>37</v>
      </c>
      <c r="R1500" s="1" t="s">
        <v>451</v>
      </c>
      <c r="S1500" s="1" t="str">
        <f t="shared" si="49"/>
        <v>CDO|1|1|LCA|VIG|COMP|CCNR|NOR</v>
      </c>
      <c r="T1500" s="2" t="str">
        <f t="shared" si="50"/>
        <v>OK</v>
      </c>
    </row>
    <row r="1501" spans="1:20" x14ac:dyDescent="0.25">
      <c r="A1501" s="1">
        <v>301040302</v>
      </c>
      <c r="B1501" s="1" t="str">
        <f>VLOOKUP(A1501,[1]Maestra!A$1:C$746,2,0)</f>
        <v>ACTAVC5F8</v>
      </c>
      <c r="C1501" s="1" t="str">
        <f>VLOOKUP(A1501,[1]Maestra!A$1:C$746,3,0)</f>
        <v>TC A Visa Clasica Int. - Cuotas</v>
      </c>
      <c r="D1501" s="1" t="s">
        <v>14</v>
      </c>
      <c r="E1501" s="1">
        <v>1</v>
      </c>
      <c r="F1501" s="1">
        <v>1</v>
      </c>
      <c r="G1501" s="1" t="s">
        <v>15</v>
      </c>
      <c r="H1501" s="1">
        <v>9999</v>
      </c>
      <c r="I1501" s="1" t="s">
        <v>452</v>
      </c>
      <c r="J1501" s="1" t="s">
        <v>33</v>
      </c>
      <c r="K1501" s="1" t="s">
        <v>324</v>
      </c>
      <c r="L1501" s="1" t="s">
        <v>450</v>
      </c>
      <c r="Q1501" s="2" t="s">
        <v>37</v>
      </c>
      <c r="R1501" s="1" t="s">
        <v>451</v>
      </c>
      <c r="S1501" s="1" t="str">
        <f t="shared" si="49"/>
        <v>CDO|1|1|LCA|VIG|COMP|CCRV|NOR</v>
      </c>
      <c r="T1501" s="2" t="str">
        <f t="shared" si="50"/>
        <v>OK</v>
      </c>
    </row>
    <row r="1502" spans="1:20" x14ac:dyDescent="0.25">
      <c r="A1502" s="1">
        <v>301040304</v>
      </c>
      <c r="B1502" s="1" t="str">
        <f>VLOOKUP(A1502,[1]Maestra!A$1:C$746,2,0)</f>
        <v>ACTAVC9N8</v>
      </c>
      <c r="C1502" s="1" t="str">
        <f>VLOOKUP(A1502,[1]Maestra!A$1:C$746,3,0)</f>
        <v>TC A Visa Clasica Int. - Compra Deuda</v>
      </c>
      <c r="D1502" s="1" t="s">
        <v>14</v>
      </c>
      <c r="E1502" s="1">
        <v>1</v>
      </c>
      <c r="F1502" s="1">
        <v>1</v>
      </c>
      <c r="G1502" s="1" t="s">
        <v>15</v>
      </c>
      <c r="H1502" s="1">
        <v>9999</v>
      </c>
      <c r="I1502" s="1" t="s">
        <v>452</v>
      </c>
      <c r="J1502" s="1" t="s">
        <v>33</v>
      </c>
      <c r="K1502" s="1" t="s">
        <v>325</v>
      </c>
      <c r="L1502" s="1" t="s">
        <v>450</v>
      </c>
      <c r="Q1502" s="2" t="s">
        <v>37</v>
      </c>
      <c r="R1502" s="1" t="s">
        <v>451</v>
      </c>
      <c r="S1502" s="1" t="str">
        <f t="shared" si="49"/>
        <v>CDO|1|1|LCA|VIG|COMP|CMED|NOR</v>
      </c>
      <c r="T1502" s="2" t="str">
        <f t="shared" si="50"/>
        <v>OK</v>
      </c>
    </row>
    <row r="1503" spans="1:20" x14ac:dyDescent="0.25">
      <c r="A1503" s="1">
        <v>399999999</v>
      </c>
      <c r="B1503" s="1" t="str">
        <f>VLOOKUP(A1503,[1]Maestra!A$1:C$746,2,0)</f>
        <v>ACTCGEN08</v>
      </c>
      <c r="C1503" s="1" t="str">
        <f>VLOOKUP(A1503,[1]Maestra!A$1:C$746,3,0)</f>
        <v>TC Generico</v>
      </c>
      <c r="D1503" s="1" t="s">
        <v>14</v>
      </c>
      <c r="E1503" s="1">
        <v>1</v>
      </c>
      <c r="F1503" s="1">
        <v>1</v>
      </c>
      <c r="G1503" s="1" t="s">
        <v>15</v>
      </c>
      <c r="H1503" s="1">
        <v>9999</v>
      </c>
      <c r="I1503" s="1" t="s">
        <v>452</v>
      </c>
      <c r="J1503" s="1" t="s">
        <v>33</v>
      </c>
      <c r="K1503" s="1" t="s">
        <v>331</v>
      </c>
      <c r="L1503" s="1" t="s">
        <v>450</v>
      </c>
      <c r="Q1503" s="2" t="s">
        <v>37</v>
      </c>
      <c r="R1503" s="1" t="s">
        <v>451</v>
      </c>
      <c r="S1503" s="1" t="str">
        <f t="shared" si="49"/>
        <v>CDO|1|1|LCA|VIG|COMP|CPEM|NOR</v>
      </c>
      <c r="T1503" s="2" t="str">
        <f t="shared" si="50"/>
        <v>OK</v>
      </c>
    </row>
    <row r="1504" spans="1:20" x14ac:dyDescent="0.25">
      <c r="A1504" s="1">
        <v>301040302</v>
      </c>
      <c r="B1504" s="1" t="str">
        <f>VLOOKUP(A1504,[1]Maestra!A$1:C$746,2,0)</f>
        <v>ACTAVC5F8</v>
      </c>
      <c r="C1504" s="1" t="str">
        <f>VLOOKUP(A1504,[1]Maestra!A$1:C$746,3,0)</f>
        <v>TC A Visa Clasica Int. - Cuotas</v>
      </c>
      <c r="D1504" s="1" t="s">
        <v>14</v>
      </c>
      <c r="E1504" s="1">
        <v>1</v>
      </c>
      <c r="F1504" s="1">
        <v>1</v>
      </c>
      <c r="G1504" s="1" t="s">
        <v>17</v>
      </c>
      <c r="H1504" s="1">
        <v>9999</v>
      </c>
      <c r="I1504" s="1" t="s">
        <v>452</v>
      </c>
      <c r="J1504" s="1" t="s">
        <v>33</v>
      </c>
      <c r="K1504" s="1" t="s">
        <v>454</v>
      </c>
      <c r="L1504" s="1" t="s">
        <v>450</v>
      </c>
      <c r="Q1504" s="2" t="s">
        <v>37</v>
      </c>
      <c r="R1504" s="1" t="s">
        <v>451</v>
      </c>
      <c r="S1504" s="1" t="str">
        <f t="shared" si="49"/>
        <v>CDO|1|1|LCB|VIG|COMP|CCNR|NOR</v>
      </c>
      <c r="T1504" s="2" t="str">
        <f t="shared" si="50"/>
        <v>OK</v>
      </c>
    </row>
    <row r="1505" spans="1:20" x14ac:dyDescent="0.25">
      <c r="A1505" s="1">
        <v>301040302</v>
      </c>
      <c r="B1505" s="1" t="str">
        <f>VLOOKUP(A1505,[1]Maestra!A$1:C$746,2,0)</f>
        <v>ACTAVC5F8</v>
      </c>
      <c r="C1505" s="1" t="str">
        <f>VLOOKUP(A1505,[1]Maestra!A$1:C$746,3,0)</f>
        <v>TC A Visa Clasica Int. - Cuotas</v>
      </c>
      <c r="D1505" s="1" t="s">
        <v>14</v>
      </c>
      <c r="E1505" s="1">
        <v>1</v>
      </c>
      <c r="F1505" s="1">
        <v>1</v>
      </c>
      <c r="G1505" s="1" t="s">
        <v>17</v>
      </c>
      <c r="H1505" s="1">
        <v>9999</v>
      </c>
      <c r="I1505" s="1" t="s">
        <v>452</v>
      </c>
      <c r="J1505" s="1" t="s">
        <v>33</v>
      </c>
      <c r="K1505" s="1" t="s">
        <v>327</v>
      </c>
      <c r="L1505" s="1" t="s">
        <v>450</v>
      </c>
      <c r="Q1505" s="2" t="s">
        <v>37</v>
      </c>
      <c r="R1505" s="1" t="s">
        <v>451</v>
      </c>
      <c r="S1505" s="1" t="str">
        <f t="shared" si="49"/>
        <v>CDO|1|1|LCB|VIG|COMP|CCOR|NOR</v>
      </c>
      <c r="T1505" s="2" t="str">
        <f t="shared" si="50"/>
        <v>OK</v>
      </c>
    </row>
    <row r="1506" spans="1:20" x14ac:dyDescent="0.25">
      <c r="A1506" s="1">
        <v>301040302</v>
      </c>
      <c r="B1506" s="1" t="str">
        <f>VLOOKUP(A1506,[1]Maestra!A$1:C$746,2,0)</f>
        <v>ACTAVC5F8</v>
      </c>
      <c r="C1506" s="1" t="str">
        <f>VLOOKUP(A1506,[1]Maestra!A$1:C$746,3,0)</f>
        <v>TC A Visa Clasica Int. - Cuotas</v>
      </c>
      <c r="D1506" s="1" t="s">
        <v>14</v>
      </c>
      <c r="E1506" s="1">
        <v>1</v>
      </c>
      <c r="F1506" s="1">
        <v>1</v>
      </c>
      <c r="G1506" s="1" t="s">
        <v>17</v>
      </c>
      <c r="H1506" s="1">
        <v>9999</v>
      </c>
      <c r="I1506" s="1" t="s">
        <v>452</v>
      </c>
      <c r="J1506" s="1" t="s">
        <v>33</v>
      </c>
      <c r="K1506" s="1" t="s">
        <v>324</v>
      </c>
      <c r="L1506" s="1" t="s">
        <v>450</v>
      </c>
      <c r="Q1506" s="2" t="s">
        <v>37</v>
      </c>
      <c r="R1506" s="1" t="s">
        <v>451</v>
      </c>
      <c r="S1506" s="1" t="str">
        <f t="shared" si="49"/>
        <v>CDO|1|1|LCB|VIG|COMP|CCRV|NOR</v>
      </c>
      <c r="T1506" s="2" t="str">
        <f t="shared" si="50"/>
        <v>OK</v>
      </c>
    </row>
    <row r="1507" spans="1:20" x14ac:dyDescent="0.25">
      <c r="A1507" s="1">
        <v>301040302</v>
      </c>
      <c r="B1507" s="1" t="str">
        <f>VLOOKUP(A1507,[1]Maestra!A$1:C$746,2,0)</f>
        <v>ACTAVC5F8</v>
      </c>
      <c r="C1507" s="1" t="str">
        <f>VLOOKUP(A1507,[1]Maestra!A$1:C$746,3,0)</f>
        <v>TC A Visa Clasica Int. - Cuotas</v>
      </c>
      <c r="D1507" s="1" t="s">
        <v>14</v>
      </c>
      <c r="E1507" s="1">
        <v>1</v>
      </c>
      <c r="F1507" s="1">
        <v>1</v>
      </c>
      <c r="G1507" s="1" t="s">
        <v>17</v>
      </c>
      <c r="H1507" s="1">
        <v>9999</v>
      </c>
      <c r="I1507" s="1" t="s">
        <v>452</v>
      </c>
      <c r="J1507" s="1" t="s">
        <v>33</v>
      </c>
      <c r="K1507" s="1" t="s">
        <v>322</v>
      </c>
      <c r="L1507" s="1" t="s">
        <v>450</v>
      </c>
      <c r="Q1507" s="2" t="s">
        <v>37</v>
      </c>
      <c r="R1507" s="1" t="s">
        <v>451</v>
      </c>
      <c r="S1507" s="1" t="str">
        <f t="shared" si="49"/>
        <v>CDO|1|1|LCB|VIG|COMP|CESF|NOR</v>
      </c>
      <c r="T1507" s="2" t="str">
        <f t="shared" si="50"/>
        <v>OK</v>
      </c>
    </row>
    <row r="1508" spans="1:20" x14ac:dyDescent="0.25">
      <c r="A1508" s="1">
        <v>301040302</v>
      </c>
      <c r="B1508" s="1" t="str">
        <f>VLOOKUP(A1508,[1]Maestra!A$1:C$746,2,0)</f>
        <v>ACTAVC5F8</v>
      </c>
      <c r="C1508" s="1" t="str">
        <f>VLOOKUP(A1508,[1]Maestra!A$1:C$746,3,0)</f>
        <v>TC A Visa Clasica Int. - Cuotas</v>
      </c>
      <c r="D1508" s="1" t="s">
        <v>14</v>
      </c>
      <c r="E1508" s="1">
        <v>1</v>
      </c>
      <c r="F1508" s="1">
        <v>1</v>
      </c>
      <c r="G1508" s="1" t="s">
        <v>17</v>
      </c>
      <c r="H1508" s="1">
        <v>9999</v>
      </c>
      <c r="I1508" s="1" t="s">
        <v>452</v>
      </c>
      <c r="J1508" s="1" t="s">
        <v>33</v>
      </c>
      <c r="K1508" s="1" t="s">
        <v>323</v>
      </c>
      <c r="L1508" s="1" t="s">
        <v>450</v>
      </c>
      <c r="Q1508" s="2" t="s">
        <v>37</v>
      </c>
      <c r="R1508" s="1" t="s">
        <v>451</v>
      </c>
      <c r="S1508" s="1" t="str">
        <f t="shared" si="49"/>
        <v>CDO|1|1|LCB|VIG|COMP|CESP|NOR</v>
      </c>
      <c r="T1508" s="2" t="str">
        <f t="shared" si="50"/>
        <v>OK</v>
      </c>
    </row>
    <row r="1509" spans="1:20" x14ac:dyDescent="0.25">
      <c r="A1509" s="1">
        <v>301040302</v>
      </c>
      <c r="B1509" s="1" t="str">
        <f>VLOOKUP(A1509,[1]Maestra!A$1:C$746,2,0)</f>
        <v>ACTAVC5F8</v>
      </c>
      <c r="C1509" s="1" t="str">
        <f>VLOOKUP(A1509,[1]Maestra!A$1:C$746,3,0)</f>
        <v>TC A Visa Clasica Int. - Cuotas</v>
      </c>
      <c r="D1509" s="1" t="s">
        <v>14</v>
      </c>
      <c r="E1509" s="1">
        <v>1</v>
      </c>
      <c r="F1509" s="1">
        <v>1</v>
      </c>
      <c r="G1509" s="1" t="s">
        <v>17</v>
      </c>
      <c r="H1509" s="1">
        <v>9999</v>
      </c>
      <c r="I1509" s="1" t="s">
        <v>452</v>
      </c>
      <c r="J1509" s="1" t="s">
        <v>33</v>
      </c>
      <c r="K1509" s="1" t="s">
        <v>328</v>
      </c>
      <c r="L1509" s="1" t="s">
        <v>450</v>
      </c>
      <c r="Q1509" s="2" t="s">
        <v>37</v>
      </c>
      <c r="R1509" s="1" t="s">
        <v>451</v>
      </c>
      <c r="S1509" s="1" t="str">
        <f t="shared" si="49"/>
        <v>CDO|1|1|LCB|VIG|COMP|CGEM|NOR</v>
      </c>
      <c r="T1509" s="2" t="str">
        <f t="shared" si="50"/>
        <v>OK</v>
      </c>
    </row>
    <row r="1510" spans="1:20" x14ac:dyDescent="0.25">
      <c r="A1510" s="1">
        <v>301040302</v>
      </c>
      <c r="B1510" s="1" t="str">
        <f>VLOOKUP(A1510,[1]Maestra!A$1:C$746,2,0)</f>
        <v>ACTAVC5F8</v>
      </c>
      <c r="C1510" s="1" t="str">
        <f>VLOOKUP(A1510,[1]Maestra!A$1:C$746,3,0)</f>
        <v>TC A Visa Clasica Int. - Cuotas</v>
      </c>
      <c r="D1510" s="1" t="s">
        <v>14</v>
      </c>
      <c r="E1510" s="1">
        <v>1</v>
      </c>
      <c r="F1510" s="1">
        <v>1</v>
      </c>
      <c r="G1510" s="1" t="s">
        <v>17</v>
      </c>
      <c r="H1510" s="1">
        <v>9999</v>
      </c>
      <c r="I1510" s="1" t="s">
        <v>452</v>
      </c>
      <c r="J1510" s="1" t="s">
        <v>33</v>
      </c>
      <c r="K1510" s="1" t="s">
        <v>329</v>
      </c>
      <c r="L1510" s="1" t="s">
        <v>450</v>
      </c>
      <c r="Q1510" s="2" t="s">
        <v>37</v>
      </c>
      <c r="R1510" s="1" t="s">
        <v>451</v>
      </c>
      <c r="S1510" s="1" t="str">
        <f t="shared" si="49"/>
        <v>CDO|1|1|LCB|VIG|COMP|CIVA|NOR</v>
      </c>
      <c r="T1510" s="2" t="str">
        <f t="shared" si="50"/>
        <v>OK</v>
      </c>
    </row>
    <row r="1511" spans="1:20" x14ac:dyDescent="0.25">
      <c r="A1511" s="1">
        <v>301040302</v>
      </c>
      <c r="B1511" s="1" t="str">
        <f>VLOOKUP(A1511,[1]Maestra!A$1:C$746,2,0)</f>
        <v>ACTAVC5F8</v>
      </c>
      <c r="C1511" s="1" t="str">
        <f>VLOOKUP(A1511,[1]Maestra!A$1:C$746,3,0)</f>
        <v>TC A Visa Clasica Int. - Cuotas</v>
      </c>
      <c r="D1511" s="1" t="s">
        <v>14</v>
      </c>
      <c r="E1511" s="1">
        <v>1</v>
      </c>
      <c r="F1511" s="1">
        <v>1</v>
      </c>
      <c r="G1511" s="1" t="s">
        <v>17</v>
      </c>
      <c r="H1511" s="1">
        <v>9999</v>
      </c>
      <c r="I1511" s="1" t="s">
        <v>452</v>
      </c>
      <c r="J1511" s="1" t="s">
        <v>33</v>
      </c>
      <c r="K1511" s="1" t="s">
        <v>325</v>
      </c>
      <c r="L1511" s="1" t="s">
        <v>450</v>
      </c>
      <c r="Q1511" s="2" t="s">
        <v>37</v>
      </c>
      <c r="R1511" s="1" t="s">
        <v>451</v>
      </c>
      <c r="S1511" s="1" t="str">
        <f t="shared" si="49"/>
        <v>CDO|1|1|LCB|VIG|COMP|CMED|NOR</v>
      </c>
      <c r="T1511" s="2" t="str">
        <f t="shared" si="50"/>
        <v>OK</v>
      </c>
    </row>
    <row r="1512" spans="1:20" x14ac:dyDescent="0.25">
      <c r="A1512" s="1">
        <v>301040302</v>
      </c>
      <c r="B1512" s="1" t="str">
        <f>VLOOKUP(A1512,[1]Maestra!A$1:C$746,2,0)</f>
        <v>ACTAVC5F8</v>
      </c>
      <c r="C1512" s="1" t="str">
        <f>VLOOKUP(A1512,[1]Maestra!A$1:C$746,3,0)</f>
        <v>TC A Visa Clasica Int. - Cuotas</v>
      </c>
      <c r="D1512" s="1" t="s">
        <v>14</v>
      </c>
      <c r="E1512" s="1">
        <v>1</v>
      </c>
      <c r="F1512" s="1">
        <v>1</v>
      </c>
      <c r="G1512" s="1" t="s">
        <v>17</v>
      </c>
      <c r="H1512" s="1">
        <v>9999</v>
      </c>
      <c r="I1512" s="1" t="s">
        <v>452</v>
      </c>
      <c r="J1512" s="1" t="s">
        <v>33</v>
      </c>
      <c r="K1512" s="1" t="s">
        <v>330</v>
      </c>
      <c r="L1512" s="1" t="s">
        <v>450</v>
      </c>
      <c r="Q1512" s="2" t="s">
        <v>37</v>
      </c>
      <c r="R1512" s="1" t="s">
        <v>451</v>
      </c>
      <c r="S1512" s="1" t="str">
        <f t="shared" si="49"/>
        <v>CDO|1|1|LCB|VIG|COMP|CMIE|NOR</v>
      </c>
      <c r="T1512" s="2" t="str">
        <f t="shared" si="50"/>
        <v>OK</v>
      </c>
    </row>
    <row r="1513" spans="1:20" x14ac:dyDescent="0.25">
      <c r="A1513" s="1">
        <v>301040302</v>
      </c>
      <c r="B1513" s="1" t="str">
        <f>VLOOKUP(A1513,[1]Maestra!A$1:C$746,2,0)</f>
        <v>ACTAVC5F8</v>
      </c>
      <c r="C1513" s="1" t="str">
        <f>VLOOKUP(A1513,[1]Maestra!A$1:C$746,3,0)</f>
        <v>TC A Visa Clasica Int. - Cuotas</v>
      </c>
      <c r="D1513" s="1" t="s">
        <v>14</v>
      </c>
      <c r="E1513" s="1">
        <v>1</v>
      </c>
      <c r="F1513" s="1">
        <v>1</v>
      </c>
      <c r="G1513" s="1" t="s">
        <v>17</v>
      </c>
      <c r="H1513" s="1">
        <v>9999</v>
      </c>
      <c r="I1513" s="1" t="s">
        <v>452</v>
      </c>
      <c r="J1513" s="1" t="s">
        <v>33</v>
      </c>
      <c r="K1513" s="1" t="s">
        <v>331</v>
      </c>
      <c r="L1513" s="1" t="s">
        <v>450</v>
      </c>
      <c r="Q1513" s="2" t="s">
        <v>37</v>
      </c>
      <c r="R1513" s="1" t="s">
        <v>451</v>
      </c>
      <c r="S1513" s="1" t="str">
        <f t="shared" si="49"/>
        <v>CDO|1|1|LCB|VIG|COMP|CPEM|NOR</v>
      </c>
      <c r="T1513" s="2" t="str">
        <f t="shared" si="50"/>
        <v>OK</v>
      </c>
    </row>
    <row r="1514" spans="1:20" x14ac:dyDescent="0.25">
      <c r="A1514" s="1">
        <v>301040302</v>
      </c>
      <c r="B1514" s="1" t="str">
        <f>VLOOKUP(A1514,[1]Maestra!A$1:C$746,2,0)</f>
        <v>ACTAVC5F8</v>
      </c>
      <c r="C1514" s="1" t="str">
        <f>VLOOKUP(A1514,[1]Maestra!A$1:C$746,3,0)</f>
        <v>TC A Visa Clasica Int. - Cuotas</v>
      </c>
      <c r="D1514" s="1" t="s">
        <v>14</v>
      </c>
      <c r="E1514" s="1">
        <v>1</v>
      </c>
      <c r="F1514" s="1">
        <v>1</v>
      </c>
      <c r="G1514" s="1" t="s">
        <v>17</v>
      </c>
      <c r="H1514" s="1">
        <v>9999</v>
      </c>
      <c r="I1514" s="1" t="s">
        <v>452</v>
      </c>
      <c r="J1514" s="1" t="s">
        <v>33</v>
      </c>
      <c r="K1514" s="1" t="s">
        <v>332</v>
      </c>
      <c r="L1514" s="1" t="s">
        <v>450</v>
      </c>
      <c r="Q1514" s="2" t="s">
        <v>37</v>
      </c>
      <c r="R1514" s="1" t="s">
        <v>451</v>
      </c>
      <c r="S1514" s="1" t="str">
        <f t="shared" si="49"/>
        <v>CDO|1|1|LCB|VIG|COMP|CSOB|NOR</v>
      </c>
      <c r="T1514" s="2" t="str">
        <f t="shared" si="50"/>
        <v>OK</v>
      </c>
    </row>
    <row r="1515" spans="1:20" x14ac:dyDescent="0.25">
      <c r="A1515" s="1">
        <v>301040304</v>
      </c>
      <c r="B1515" s="1" t="str">
        <f>VLOOKUP(A1515,[1]Maestra!A$1:C$746,2,0)</f>
        <v>ACTAVC9N8</v>
      </c>
      <c r="C1515" s="1" t="str">
        <f>VLOOKUP(A1515,[1]Maestra!A$1:C$746,3,0)</f>
        <v>TC A Visa Clasica Int. - Compra Deuda</v>
      </c>
      <c r="D1515" s="1" t="s">
        <v>14</v>
      </c>
      <c r="E1515" s="1">
        <v>1</v>
      </c>
      <c r="F1515" s="1">
        <v>1</v>
      </c>
      <c r="G1515" s="1" t="s">
        <v>24</v>
      </c>
      <c r="H1515" s="1">
        <v>9999</v>
      </c>
      <c r="I1515" s="1" t="s">
        <v>452</v>
      </c>
      <c r="J1515" s="1" t="s">
        <v>33</v>
      </c>
      <c r="K1515" s="1" t="s">
        <v>454</v>
      </c>
      <c r="L1515" s="1" t="s">
        <v>450</v>
      </c>
      <c r="Q1515" s="2" t="s">
        <v>37</v>
      </c>
      <c r="R1515" s="1" t="s">
        <v>451</v>
      </c>
      <c r="S1515" s="1" t="str">
        <f t="shared" si="49"/>
        <v>CDO|1|1|LCN|VIG|COMP|CCNR|NOR</v>
      </c>
      <c r="T1515" s="2" t="str">
        <f t="shared" si="50"/>
        <v>OK</v>
      </c>
    </row>
    <row r="1516" spans="1:20" x14ac:dyDescent="0.25">
      <c r="A1516" s="1">
        <v>301040301</v>
      </c>
      <c r="B1516" s="1" t="str">
        <f>VLOOKUP(A1516,[1]Maestra!A$1:C$746,2,0)</f>
        <v>ACTAVCCG8</v>
      </c>
      <c r="C1516" s="1" t="str">
        <f>VLOOKUP(A1516,[1]Maestra!A$1:C$746,3,0)</f>
        <v>TC A Visa Clasica Int. - Linea Rev.</v>
      </c>
      <c r="D1516" s="1" t="s">
        <v>14</v>
      </c>
      <c r="E1516" s="1">
        <v>1</v>
      </c>
      <c r="F1516" s="1">
        <v>1</v>
      </c>
      <c r="G1516" s="1" t="s">
        <v>24</v>
      </c>
      <c r="H1516" s="1">
        <v>9999</v>
      </c>
      <c r="I1516" s="1" t="s">
        <v>452</v>
      </c>
      <c r="J1516" s="1" t="s">
        <v>33</v>
      </c>
      <c r="K1516" s="1" t="s">
        <v>324</v>
      </c>
      <c r="L1516" s="1" t="s">
        <v>450</v>
      </c>
      <c r="Q1516" s="2" t="s">
        <v>37</v>
      </c>
      <c r="R1516" s="1" t="s">
        <v>451</v>
      </c>
      <c r="S1516" s="1" t="str">
        <f t="shared" si="49"/>
        <v>CDO|1|1|LCN|VIG|COMP|CCRV|NOR</v>
      </c>
      <c r="T1516" s="2" t="str">
        <f t="shared" si="50"/>
        <v>OK</v>
      </c>
    </row>
    <row r="1517" spans="1:20" x14ac:dyDescent="0.25">
      <c r="A1517" s="1">
        <v>301040304</v>
      </c>
      <c r="B1517" s="1" t="str">
        <f>VLOOKUP(A1517,[1]Maestra!A$1:C$746,2,0)</f>
        <v>ACTAVC9N8</v>
      </c>
      <c r="C1517" s="1" t="str">
        <f>VLOOKUP(A1517,[1]Maestra!A$1:C$746,3,0)</f>
        <v>TC A Visa Clasica Int. - Compra Deuda</v>
      </c>
      <c r="D1517" s="1" t="s">
        <v>14</v>
      </c>
      <c r="E1517" s="1">
        <v>1</v>
      </c>
      <c r="F1517" s="1">
        <v>1</v>
      </c>
      <c r="G1517" s="1" t="s">
        <v>24</v>
      </c>
      <c r="H1517" s="1">
        <v>9999</v>
      </c>
      <c r="I1517" s="1" t="s">
        <v>452</v>
      </c>
      <c r="J1517" s="1" t="s">
        <v>33</v>
      </c>
      <c r="K1517" s="1" t="s">
        <v>325</v>
      </c>
      <c r="L1517" s="1" t="s">
        <v>450</v>
      </c>
      <c r="Q1517" s="2" t="s">
        <v>37</v>
      </c>
      <c r="R1517" s="1" t="s">
        <v>451</v>
      </c>
      <c r="S1517" s="1" t="str">
        <f t="shared" si="49"/>
        <v>CDO|1|1|LCN|VIG|COMP|CMED|NOR</v>
      </c>
      <c r="T1517" s="2" t="str">
        <f t="shared" si="50"/>
        <v>OK</v>
      </c>
    </row>
    <row r="1518" spans="1:20" x14ac:dyDescent="0.25">
      <c r="A1518" s="1">
        <v>399999999</v>
      </c>
      <c r="B1518" s="1" t="str">
        <f>VLOOKUP(A1518,[1]Maestra!A$1:C$746,2,0)</f>
        <v>ACTCGEN08</v>
      </c>
      <c r="C1518" s="1" t="str">
        <f>VLOOKUP(A1518,[1]Maestra!A$1:C$746,3,0)</f>
        <v>TC Generico</v>
      </c>
      <c r="D1518" s="1" t="s">
        <v>14</v>
      </c>
      <c r="E1518" s="1">
        <v>1</v>
      </c>
      <c r="F1518" s="1">
        <v>1</v>
      </c>
      <c r="G1518" s="1" t="s">
        <v>24</v>
      </c>
      <c r="H1518" s="1">
        <v>9999</v>
      </c>
      <c r="I1518" s="1" t="s">
        <v>452</v>
      </c>
      <c r="J1518" s="1" t="s">
        <v>33</v>
      </c>
      <c r="K1518" s="1" t="s">
        <v>331</v>
      </c>
      <c r="L1518" s="1" t="s">
        <v>450</v>
      </c>
      <c r="Q1518" s="2" t="s">
        <v>37</v>
      </c>
      <c r="R1518" s="1" t="s">
        <v>451</v>
      </c>
      <c r="S1518" s="1" t="str">
        <f t="shared" si="49"/>
        <v>CDO|1|1|LCN|VIG|COMP|CPEM|NOR</v>
      </c>
      <c r="T1518" s="2" t="str">
        <f t="shared" si="50"/>
        <v>OK</v>
      </c>
    </row>
    <row r="1519" spans="1:20" x14ac:dyDescent="0.25">
      <c r="A1519" s="1">
        <v>301100101</v>
      </c>
      <c r="B1519" s="1" t="str">
        <f>VLOOKUP(A1519,[1]Maestra!A$1:C$746,2,0)</f>
        <v>ACTRVLR08</v>
      </c>
      <c r="C1519" s="1" t="str">
        <f>VLOOKUP(A1519,[1]Maestra!A$1:C$746,3,0)</f>
        <v>TC Rappibank Visa - Linea Rev.</v>
      </c>
      <c r="D1519" s="1" t="s">
        <v>14</v>
      </c>
      <c r="E1519" s="1">
        <v>1</v>
      </c>
      <c r="F1519" s="1">
        <v>1</v>
      </c>
      <c r="G1519" s="1" t="s">
        <v>37</v>
      </c>
      <c r="H1519" s="1">
        <v>9999</v>
      </c>
      <c r="I1519" s="1" t="s">
        <v>452</v>
      </c>
      <c r="J1519" s="1" t="s">
        <v>33</v>
      </c>
      <c r="K1519" s="1" t="s">
        <v>324</v>
      </c>
      <c r="L1519" s="1" t="s">
        <v>450</v>
      </c>
      <c r="Q1519" s="2" t="s">
        <v>37</v>
      </c>
      <c r="R1519" s="1" t="s">
        <v>451</v>
      </c>
      <c r="S1519" s="1" t="str">
        <f t="shared" si="49"/>
        <v>CDO|1|1|PRIN|VIG|COMP|CCRV|NOR</v>
      </c>
      <c r="T1519" s="2" t="str">
        <f t="shared" si="50"/>
        <v>OK</v>
      </c>
    </row>
    <row r="1520" spans="1:20" x14ac:dyDescent="0.25">
      <c r="A1520" s="1">
        <v>301040302</v>
      </c>
      <c r="B1520" s="1" t="str">
        <f>VLOOKUP(A1520,[1]Maestra!A$1:C$746,2,0)</f>
        <v>ACTAVC5F8</v>
      </c>
      <c r="C1520" s="1" t="str">
        <f>VLOOKUP(A1520,[1]Maestra!A$1:C$746,3,0)</f>
        <v>TC A Visa Clasica Int. - Cuotas</v>
      </c>
      <c r="D1520" s="1" t="s">
        <v>14</v>
      </c>
      <c r="E1520" s="1">
        <v>1</v>
      </c>
      <c r="F1520" s="1">
        <v>1</v>
      </c>
      <c r="G1520" s="1" t="s">
        <v>25</v>
      </c>
      <c r="H1520" s="1">
        <v>9999</v>
      </c>
      <c r="I1520" s="1" t="s">
        <v>449</v>
      </c>
      <c r="J1520" s="1" t="s">
        <v>36</v>
      </c>
      <c r="K1520" s="1" t="s">
        <v>454</v>
      </c>
      <c r="L1520" s="1" t="s">
        <v>450</v>
      </c>
      <c r="Q1520" s="2" t="s">
        <v>37</v>
      </c>
      <c r="R1520" s="1" t="s">
        <v>451</v>
      </c>
      <c r="S1520" s="1" t="str">
        <f t="shared" si="49"/>
        <v>CDO|1|1|REP|VEN|OTRO|CCNR|NOR</v>
      </c>
      <c r="T1520" s="2" t="str">
        <f t="shared" si="50"/>
        <v>OK</v>
      </c>
    </row>
    <row r="1521" spans="1:20" x14ac:dyDescent="0.25">
      <c r="A1521" s="1">
        <v>301040304</v>
      </c>
      <c r="B1521" s="1" t="str">
        <f>VLOOKUP(A1521,[1]Maestra!A$1:C$746,2,0)</f>
        <v>ACTAVC9N8</v>
      </c>
      <c r="C1521" s="1" t="str">
        <f>VLOOKUP(A1521,[1]Maestra!A$1:C$746,3,0)</f>
        <v>TC A Visa Clasica Int. - Compra Deuda</v>
      </c>
      <c r="D1521" s="1" t="s">
        <v>14</v>
      </c>
      <c r="E1521" s="1">
        <v>1</v>
      </c>
      <c r="F1521" s="1">
        <v>1</v>
      </c>
      <c r="G1521" s="1" t="s">
        <v>25</v>
      </c>
      <c r="H1521" s="1">
        <v>9999</v>
      </c>
      <c r="I1521" s="1" t="s">
        <v>449</v>
      </c>
      <c r="J1521" s="1" t="s">
        <v>36</v>
      </c>
      <c r="K1521" s="1" t="s">
        <v>325</v>
      </c>
      <c r="L1521" s="1" t="s">
        <v>450</v>
      </c>
      <c r="Q1521" s="2" t="s">
        <v>37</v>
      </c>
      <c r="R1521" s="1" t="s">
        <v>451</v>
      </c>
      <c r="S1521" s="1" t="str">
        <f t="shared" si="49"/>
        <v>CDO|1|1|REP|VEN|OTRO|CMED|NOR</v>
      </c>
      <c r="T1521" s="2" t="str">
        <f t="shared" si="50"/>
        <v>OK</v>
      </c>
    </row>
    <row r="1522" spans="1:20" x14ac:dyDescent="0.25">
      <c r="A1522" s="1">
        <v>301040304</v>
      </c>
      <c r="B1522" s="1" t="str">
        <f>VLOOKUP(A1522,[1]Maestra!A$1:C$746,2,0)</f>
        <v>ACTAVC9N8</v>
      </c>
      <c r="C1522" s="1" t="str">
        <f>VLOOKUP(A1522,[1]Maestra!A$1:C$746,3,0)</f>
        <v>TC A Visa Clasica Int. - Compra Deuda</v>
      </c>
      <c r="D1522" s="1" t="s">
        <v>14</v>
      </c>
      <c r="E1522" s="1">
        <v>1</v>
      </c>
      <c r="F1522" s="1">
        <v>1</v>
      </c>
      <c r="G1522" s="1" t="s">
        <v>25</v>
      </c>
      <c r="H1522" s="1">
        <v>9999</v>
      </c>
      <c r="I1522" s="1" t="s">
        <v>452</v>
      </c>
      <c r="J1522" s="1" t="s">
        <v>36</v>
      </c>
      <c r="K1522" s="1" t="s">
        <v>454</v>
      </c>
      <c r="L1522" s="1" t="s">
        <v>21</v>
      </c>
      <c r="Q1522" s="2" t="s">
        <v>37</v>
      </c>
      <c r="R1522" s="1" t="s">
        <v>451</v>
      </c>
      <c r="S1522" s="1" t="str">
        <f t="shared" si="49"/>
        <v>CDO|1|1|REP|VIG|OTRO|CCNR|DUD</v>
      </c>
      <c r="T1522" s="2" t="str">
        <f t="shared" si="50"/>
        <v>OK</v>
      </c>
    </row>
    <row r="1523" spans="1:20" x14ac:dyDescent="0.25">
      <c r="A1523" s="1">
        <v>301040302</v>
      </c>
      <c r="B1523" s="1" t="str">
        <f>VLOOKUP(A1523,[1]Maestra!A$1:C$746,2,0)</f>
        <v>ACTAVC5F8</v>
      </c>
      <c r="C1523" s="1" t="str">
        <f>VLOOKUP(A1523,[1]Maestra!A$1:C$746,3,0)</f>
        <v>TC A Visa Clasica Int. - Cuotas</v>
      </c>
      <c r="D1523" s="1" t="s">
        <v>14</v>
      </c>
      <c r="E1523" s="1">
        <v>1</v>
      </c>
      <c r="F1523" s="1">
        <v>1</v>
      </c>
      <c r="G1523" s="1" t="s">
        <v>25</v>
      </c>
      <c r="H1523" s="1">
        <v>9999</v>
      </c>
      <c r="I1523" s="1" t="s">
        <v>452</v>
      </c>
      <c r="J1523" s="1" t="s">
        <v>36</v>
      </c>
      <c r="K1523" s="1" t="s">
        <v>454</v>
      </c>
      <c r="L1523" s="1" t="s">
        <v>450</v>
      </c>
      <c r="Q1523" s="2" t="s">
        <v>37</v>
      </c>
      <c r="R1523" s="1" t="s">
        <v>451</v>
      </c>
      <c r="S1523" s="1" t="str">
        <f t="shared" si="49"/>
        <v>CDO|1|1|REP|VIG|OTRO|CCNR|NOR</v>
      </c>
      <c r="T1523" s="2" t="str">
        <f t="shared" si="50"/>
        <v>OK</v>
      </c>
    </row>
    <row r="1524" spans="1:20" x14ac:dyDescent="0.25">
      <c r="A1524" s="1">
        <v>301040304</v>
      </c>
      <c r="B1524" s="1" t="str">
        <f>VLOOKUP(A1524,[1]Maestra!A$1:C$746,2,0)</f>
        <v>ACTAVC9N8</v>
      </c>
      <c r="C1524" s="1" t="str">
        <f>VLOOKUP(A1524,[1]Maestra!A$1:C$746,3,0)</f>
        <v>TC A Visa Clasica Int. - Compra Deuda</v>
      </c>
      <c r="D1524" s="1" t="s">
        <v>14</v>
      </c>
      <c r="E1524" s="1">
        <v>1</v>
      </c>
      <c r="F1524" s="1">
        <v>1</v>
      </c>
      <c r="G1524" s="1" t="s">
        <v>25</v>
      </c>
      <c r="H1524" s="1">
        <v>9999</v>
      </c>
      <c r="I1524" s="1" t="s">
        <v>452</v>
      </c>
      <c r="J1524" s="1" t="s">
        <v>36</v>
      </c>
      <c r="K1524" s="1" t="s">
        <v>325</v>
      </c>
      <c r="L1524" s="1" t="s">
        <v>21</v>
      </c>
      <c r="Q1524" s="2" t="s">
        <v>37</v>
      </c>
      <c r="R1524" s="1" t="s">
        <v>451</v>
      </c>
      <c r="S1524" s="1" t="str">
        <f t="shared" si="49"/>
        <v>CDO|1|1|REP|VIG|OTRO|CMED|DUD</v>
      </c>
      <c r="T1524" s="2" t="str">
        <f t="shared" si="50"/>
        <v>OK</v>
      </c>
    </row>
    <row r="1525" spans="1:20" x14ac:dyDescent="0.25">
      <c r="A1525" s="1">
        <v>301040304</v>
      </c>
      <c r="B1525" s="1" t="str">
        <f>VLOOKUP(A1525,[1]Maestra!A$1:C$746,2,0)</f>
        <v>ACTAVC9N8</v>
      </c>
      <c r="C1525" s="1" t="str">
        <f>VLOOKUP(A1525,[1]Maestra!A$1:C$746,3,0)</f>
        <v>TC A Visa Clasica Int. - Compra Deuda</v>
      </c>
      <c r="D1525" s="1" t="s">
        <v>14</v>
      </c>
      <c r="E1525" s="1">
        <v>1</v>
      </c>
      <c r="F1525" s="1">
        <v>1</v>
      </c>
      <c r="G1525" s="1" t="s">
        <v>25</v>
      </c>
      <c r="H1525" s="1">
        <v>9999</v>
      </c>
      <c r="I1525" s="1" t="s">
        <v>452</v>
      </c>
      <c r="J1525" s="1" t="s">
        <v>36</v>
      </c>
      <c r="K1525" s="1" t="s">
        <v>325</v>
      </c>
      <c r="L1525" s="1" t="s">
        <v>450</v>
      </c>
      <c r="Q1525" s="2" t="s">
        <v>37</v>
      </c>
      <c r="R1525" s="1" t="s">
        <v>451</v>
      </c>
      <c r="S1525" s="1" t="str">
        <f t="shared" si="49"/>
        <v>CDO|1|1|REP|VIG|OTRO|CMED|NOR</v>
      </c>
      <c r="T1525" s="2" t="str">
        <f t="shared" si="50"/>
        <v>OK</v>
      </c>
    </row>
    <row r="1526" spans="1:20" x14ac:dyDescent="0.25">
      <c r="A1526" s="1">
        <v>301079999</v>
      </c>
      <c r="B1526" s="1">
        <f>VLOOKUP(A1526,[1]Maestra!A$1:C$746,2,0)</f>
        <v>0</v>
      </c>
      <c r="C1526" s="1" t="str">
        <f>VLOOKUP(A1526,[1]Maestra!A$1:C$746,3,0)</f>
        <v>TC Visa Generico Acreedores</v>
      </c>
      <c r="D1526" s="1" t="s">
        <v>14</v>
      </c>
      <c r="E1526" s="1">
        <v>1</v>
      </c>
      <c r="F1526" s="1">
        <v>1</v>
      </c>
      <c r="G1526" s="1" t="s">
        <v>18</v>
      </c>
      <c r="H1526" s="1">
        <v>9999</v>
      </c>
      <c r="I1526" s="1" t="s">
        <v>453</v>
      </c>
      <c r="J1526" s="1" t="s">
        <v>36</v>
      </c>
      <c r="K1526" s="1" t="s">
        <v>324</v>
      </c>
      <c r="L1526" s="1" t="s">
        <v>450</v>
      </c>
      <c r="Q1526" s="2" t="s">
        <v>37</v>
      </c>
      <c r="R1526" s="1" t="s">
        <v>451</v>
      </c>
      <c r="S1526" s="1" t="str">
        <f t="shared" si="49"/>
        <v>CDO|1|1|RER|ACR|OTRO|CCRV|NOR</v>
      </c>
      <c r="T1526" s="2" t="str">
        <f t="shared" si="50"/>
        <v>OK</v>
      </c>
    </row>
    <row r="1527" spans="1:20" x14ac:dyDescent="0.25">
      <c r="A1527" s="1">
        <v>301040301</v>
      </c>
      <c r="B1527" s="1" t="str">
        <f>VLOOKUP(A1527,[1]Maestra!A$1:C$746,2,0)</f>
        <v>ACTAVCCG8</v>
      </c>
      <c r="C1527" s="1" t="str">
        <f>VLOOKUP(A1527,[1]Maestra!A$1:C$746,3,0)</f>
        <v>TC A Visa Clasica Int. - Linea Rev.</v>
      </c>
      <c r="D1527" s="1" t="s">
        <v>14</v>
      </c>
      <c r="E1527" s="1">
        <v>1</v>
      </c>
      <c r="F1527" s="1">
        <v>1</v>
      </c>
      <c r="G1527" s="1" t="s">
        <v>18</v>
      </c>
      <c r="H1527" s="1">
        <v>9999</v>
      </c>
      <c r="I1527" s="1" t="s">
        <v>449</v>
      </c>
      <c r="J1527" s="1" t="s">
        <v>36</v>
      </c>
      <c r="K1527" s="1" t="s">
        <v>324</v>
      </c>
      <c r="L1527" s="1" t="s">
        <v>450</v>
      </c>
      <c r="Q1527" s="2" t="s">
        <v>37</v>
      </c>
      <c r="R1527" s="1" t="s">
        <v>451</v>
      </c>
      <c r="S1527" s="1" t="str">
        <f t="shared" si="49"/>
        <v>CDO|1|1|RER|VEN|OTRO|CCRV|NOR</v>
      </c>
      <c r="T1527" s="2" t="str">
        <f t="shared" si="50"/>
        <v>OK</v>
      </c>
    </row>
    <row r="1528" spans="1:20" x14ac:dyDescent="0.25">
      <c r="A1528" s="1">
        <v>301040301</v>
      </c>
      <c r="B1528" s="1" t="str">
        <f>VLOOKUP(A1528,[1]Maestra!A$1:C$746,2,0)</f>
        <v>ACTAVCCG8</v>
      </c>
      <c r="C1528" s="1" t="str">
        <f>VLOOKUP(A1528,[1]Maestra!A$1:C$746,3,0)</f>
        <v>TC A Visa Clasica Int. - Linea Rev.</v>
      </c>
      <c r="D1528" s="1" t="s">
        <v>14</v>
      </c>
      <c r="E1528" s="1">
        <v>1</v>
      </c>
      <c r="F1528" s="1">
        <v>1</v>
      </c>
      <c r="G1528" s="1" t="s">
        <v>18</v>
      </c>
      <c r="H1528" s="1">
        <v>9999</v>
      </c>
      <c r="I1528" s="1" t="s">
        <v>449</v>
      </c>
      <c r="J1528" s="1" t="s">
        <v>36</v>
      </c>
      <c r="K1528" s="1" t="s">
        <v>325</v>
      </c>
      <c r="L1528" s="1" t="s">
        <v>450</v>
      </c>
      <c r="Q1528" s="2" t="s">
        <v>37</v>
      </c>
      <c r="R1528" s="1" t="s">
        <v>451</v>
      </c>
      <c r="S1528" s="1" t="str">
        <f t="shared" si="49"/>
        <v>CDO|1|1|RER|VEN|OTRO|CMED|NOR</v>
      </c>
      <c r="T1528" s="2" t="str">
        <f t="shared" si="50"/>
        <v>OK</v>
      </c>
    </row>
    <row r="1529" spans="1:20" x14ac:dyDescent="0.25">
      <c r="A1529" s="1">
        <v>301040304</v>
      </c>
      <c r="B1529" s="1" t="str">
        <f>VLOOKUP(A1529,[1]Maestra!A$1:C$746,2,0)</f>
        <v>ACTAVC9N8</v>
      </c>
      <c r="C1529" s="1" t="str">
        <f>VLOOKUP(A1529,[1]Maestra!A$1:C$746,3,0)</f>
        <v>TC A Visa Clasica Int. - Compra Deuda</v>
      </c>
      <c r="D1529" s="1" t="s">
        <v>14</v>
      </c>
      <c r="E1529" s="1">
        <v>1</v>
      </c>
      <c r="F1529" s="1">
        <v>1</v>
      </c>
      <c r="G1529" s="1" t="s">
        <v>18</v>
      </c>
      <c r="H1529" s="1">
        <v>9999</v>
      </c>
      <c r="I1529" s="1" t="s">
        <v>452</v>
      </c>
      <c r="J1529" s="1" t="s">
        <v>36</v>
      </c>
      <c r="K1529" s="1" t="s">
        <v>324</v>
      </c>
      <c r="L1529" s="1" t="s">
        <v>21</v>
      </c>
      <c r="Q1529" s="2" t="s">
        <v>37</v>
      </c>
      <c r="R1529" s="1" t="s">
        <v>451</v>
      </c>
      <c r="S1529" s="1" t="str">
        <f t="shared" si="49"/>
        <v>CDO|1|1|RER|VIG|OTRO|CCRV|DUD</v>
      </c>
      <c r="T1529" s="2" t="str">
        <f t="shared" si="50"/>
        <v>OK</v>
      </c>
    </row>
    <row r="1530" spans="1:20" x14ac:dyDescent="0.25">
      <c r="A1530" s="1">
        <v>301040301</v>
      </c>
      <c r="B1530" s="1" t="str">
        <f>VLOOKUP(A1530,[1]Maestra!A$1:C$746,2,0)</f>
        <v>ACTAVCCG8</v>
      </c>
      <c r="C1530" s="1" t="str">
        <f>VLOOKUP(A1530,[1]Maestra!A$1:C$746,3,0)</f>
        <v>TC A Visa Clasica Int. - Linea Rev.</v>
      </c>
      <c r="D1530" s="1" t="s">
        <v>14</v>
      </c>
      <c r="E1530" s="1">
        <v>1</v>
      </c>
      <c r="F1530" s="1">
        <v>1</v>
      </c>
      <c r="G1530" s="1" t="s">
        <v>18</v>
      </c>
      <c r="H1530" s="1">
        <v>9999</v>
      </c>
      <c r="I1530" s="1" t="s">
        <v>452</v>
      </c>
      <c r="J1530" s="1" t="s">
        <v>36</v>
      </c>
      <c r="K1530" s="1" t="s">
        <v>324</v>
      </c>
      <c r="L1530" s="1" t="s">
        <v>450</v>
      </c>
      <c r="Q1530" s="2" t="s">
        <v>37</v>
      </c>
      <c r="R1530" s="1" t="s">
        <v>451</v>
      </c>
      <c r="S1530" s="1" t="str">
        <f t="shared" si="49"/>
        <v>CDO|1|1|RER|VIG|OTRO|CCRV|NOR</v>
      </c>
      <c r="T1530" s="2" t="str">
        <f t="shared" si="50"/>
        <v>OK</v>
      </c>
    </row>
    <row r="1531" spans="1:20" x14ac:dyDescent="0.25">
      <c r="A1531" s="1">
        <v>301040304</v>
      </c>
      <c r="B1531" s="1" t="str">
        <f>VLOOKUP(A1531,[1]Maestra!A$1:C$746,2,0)</f>
        <v>ACTAVC9N8</v>
      </c>
      <c r="C1531" s="1" t="str">
        <f>VLOOKUP(A1531,[1]Maestra!A$1:C$746,3,0)</f>
        <v>TC A Visa Clasica Int. - Compra Deuda</v>
      </c>
      <c r="D1531" s="1" t="s">
        <v>14</v>
      </c>
      <c r="E1531" s="1">
        <v>1</v>
      </c>
      <c r="F1531" s="1">
        <v>1</v>
      </c>
      <c r="G1531" s="1" t="s">
        <v>18</v>
      </c>
      <c r="H1531" s="1">
        <v>9999</v>
      </c>
      <c r="I1531" s="1" t="s">
        <v>452</v>
      </c>
      <c r="J1531" s="1" t="s">
        <v>36</v>
      </c>
      <c r="K1531" s="1" t="s">
        <v>325</v>
      </c>
      <c r="L1531" s="1" t="s">
        <v>21</v>
      </c>
      <c r="Q1531" s="2" t="s">
        <v>37</v>
      </c>
      <c r="R1531" s="1" t="s">
        <v>451</v>
      </c>
      <c r="S1531" s="1" t="str">
        <f t="shared" si="49"/>
        <v>CDO|1|1|RER|VIG|OTRO|CMED|DUD</v>
      </c>
      <c r="T1531" s="2" t="str">
        <f t="shared" si="50"/>
        <v>OK</v>
      </c>
    </row>
    <row r="1532" spans="1:20" x14ac:dyDescent="0.25">
      <c r="A1532" s="1">
        <v>301040301</v>
      </c>
      <c r="B1532" s="1" t="str">
        <f>VLOOKUP(A1532,[1]Maestra!A$1:C$746,2,0)</f>
        <v>ACTAVCCG8</v>
      </c>
      <c r="C1532" s="1" t="str">
        <f>VLOOKUP(A1532,[1]Maestra!A$1:C$746,3,0)</f>
        <v>TC A Visa Clasica Int. - Linea Rev.</v>
      </c>
      <c r="D1532" s="1" t="s">
        <v>14</v>
      </c>
      <c r="E1532" s="1">
        <v>1</v>
      </c>
      <c r="F1532" s="1">
        <v>1</v>
      </c>
      <c r="G1532" s="1" t="s">
        <v>18</v>
      </c>
      <c r="H1532" s="1">
        <v>9999</v>
      </c>
      <c r="I1532" s="1" t="s">
        <v>452</v>
      </c>
      <c r="J1532" s="1" t="s">
        <v>36</v>
      </c>
      <c r="K1532" s="1" t="s">
        <v>325</v>
      </c>
      <c r="L1532" s="1" t="s">
        <v>450</v>
      </c>
      <c r="Q1532" s="2" t="s">
        <v>37</v>
      </c>
      <c r="R1532" s="1" t="s">
        <v>451</v>
      </c>
      <c r="S1532" s="1" t="str">
        <f t="shared" ref="S1532:S1595" si="51">_xlfn.CONCAT(D1532,"|",E1532,"|",F1532,"|",G1532,"|",I1532,"|",J1532,"|",K1532,"|",L1532)</f>
        <v>CDO|1|1|RER|VIG|OTRO|CMED|NOR</v>
      </c>
      <c r="T1532" s="2" t="str">
        <f t="shared" si="50"/>
        <v>OK</v>
      </c>
    </row>
    <row r="1533" spans="1:20" x14ac:dyDescent="0.25">
      <c r="A1533" s="1">
        <v>301079999</v>
      </c>
      <c r="B1533" s="1">
        <f>VLOOKUP(A1533,[1]Maestra!A$1:C$746,2,0)</f>
        <v>0</v>
      </c>
      <c r="C1533" s="1" t="str">
        <f>VLOOKUP(A1533,[1]Maestra!A$1:C$746,3,0)</f>
        <v>TC Visa Generico Acreedores</v>
      </c>
      <c r="D1533" s="1" t="s">
        <v>14</v>
      </c>
      <c r="E1533" s="1">
        <v>1</v>
      </c>
      <c r="F1533" s="1">
        <v>1</v>
      </c>
      <c r="G1533" s="1" t="s">
        <v>19</v>
      </c>
      <c r="H1533" s="1">
        <v>9999</v>
      </c>
      <c r="I1533" s="1" t="s">
        <v>453</v>
      </c>
      <c r="J1533" s="1" t="s">
        <v>33</v>
      </c>
      <c r="K1533" s="1" t="s">
        <v>324</v>
      </c>
      <c r="L1533" s="1" t="s">
        <v>450</v>
      </c>
      <c r="Q1533" s="2" t="s">
        <v>37</v>
      </c>
      <c r="R1533" s="1" t="s">
        <v>451</v>
      </c>
      <c r="S1533" s="1" t="str">
        <f t="shared" si="51"/>
        <v>CDO|1|1|REV|ACR|COMP|CCRV|NOR</v>
      </c>
      <c r="T1533" s="2" t="str">
        <f t="shared" si="50"/>
        <v>OK</v>
      </c>
    </row>
    <row r="1534" spans="1:20" x14ac:dyDescent="0.25">
      <c r="A1534" s="1">
        <v>301079999</v>
      </c>
      <c r="B1534" s="1">
        <f>VLOOKUP(A1534,[1]Maestra!A$1:C$746,2,0)</f>
        <v>0</v>
      </c>
      <c r="C1534" s="1" t="str">
        <f>VLOOKUP(A1534,[1]Maestra!A$1:C$746,3,0)</f>
        <v>TC Visa Generico Acreedores</v>
      </c>
      <c r="D1534" s="1" t="s">
        <v>14</v>
      </c>
      <c r="E1534" s="1">
        <v>1</v>
      </c>
      <c r="F1534" s="1">
        <v>1</v>
      </c>
      <c r="G1534" s="1" t="s">
        <v>19</v>
      </c>
      <c r="H1534" s="1">
        <v>9999</v>
      </c>
      <c r="I1534" s="1" t="s">
        <v>453</v>
      </c>
      <c r="J1534" s="1" t="s">
        <v>33</v>
      </c>
      <c r="K1534" s="1" t="s">
        <v>325</v>
      </c>
      <c r="L1534" s="1" t="s">
        <v>450</v>
      </c>
      <c r="Q1534" s="2" t="s">
        <v>37</v>
      </c>
      <c r="R1534" s="1" t="s">
        <v>451</v>
      </c>
      <c r="S1534" s="1" t="str">
        <f t="shared" si="51"/>
        <v>CDO|1|1|REV|ACR|COMP|CMED|NOR</v>
      </c>
      <c r="T1534" s="2" t="str">
        <f t="shared" si="50"/>
        <v>OK</v>
      </c>
    </row>
    <row r="1535" spans="1:20" x14ac:dyDescent="0.25">
      <c r="A1535" s="1">
        <v>2101049905</v>
      </c>
      <c r="B1535" s="1">
        <f>VLOOKUP(A1535,[1]Maestra!A$1:C$746,2,0)</f>
        <v>0</v>
      </c>
      <c r="C1535" s="1" t="str">
        <f>VLOOKUP(A1535,[1]Maestra!A$1:C$746,3,0)</f>
        <v>Vea Acreedores</v>
      </c>
      <c r="D1535" s="1" t="s">
        <v>14</v>
      </c>
      <c r="E1535" s="1">
        <v>1</v>
      </c>
      <c r="F1535" s="1">
        <v>1</v>
      </c>
      <c r="G1535" s="1" t="s">
        <v>19</v>
      </c>
      <c r="H1535" s="1">
        <v>9999</v>
      </c>
      <c r="I1535" s="1" t="s">
        <v>453</v>
      </c>
      <c r="J1535" s="1" t="s">
        <v>33</v>
      </c>
      <c r="K1535" s="1" t="s">
        <v>331</v>
      </c>
      <c r="L1535" s="1" t="s">
        <v>450</v>
      </c>
      <c r="Q1535" s="2" t="s">
        <v>37</v>
      </c>
      <c r="R1535" s="1" t="s">
        <v>451</v>
      </c>
      <c r="S1535" s="1" t="str">
        <f t="shared" si="51"/>
        <v>CDO|1|1|REV|ACR|COMP|CPEM|NOR</v>
      </c>
      <c r="T1535" s="2" t="str">
        <f t="shared" si="50"/>
        <v>OK</v>
      </c>
    </row>
    <row r="1536" spans="1:20" x14ac:dyDescent="0.25">
      <c r="A1536" s="1">
        <v>301079999</v>
      </c>
      <c r="B1536" s="1">
        <f>VLOOKUP(A1536,[1]Maestra!A$1:C$746,2,0)</f>
        <v>0</v>
      </c>
      <c r="C1536" s="1" t="str">
        <f>VLOOKUP(A1536,[1]Maestra!A$1:C$746,3,0)</f>
        <v>TC Visa Generico Acreedores</v>
      </c>
      <c r="D1536" s="1" t="s">
        <v>14</v>
      </c>
      <c r="E1536" s="1">
        <v>1</v>
      </c>
      <c r="F1536" s="1">
        <v>1</v>
      </c>
      <c r="G1536" s="1" t="s">
        <v>19</v>
      </c>
      <c r="H1536" s="1">
        <v>9999</v>
      </c>
      <c r="I1536" s="1" t="s">
        <v>453</v>
      </c>
      <c r="J1536" s="1" t="s">
        <v>29</v>
      </c>
      <c r="K1536" s="1" t="s">
        <v>324</v>
      </c>
      <c r="L1536" s="1" t="s">
        <v>450</v>
      </c>
      <c r="Q1536" s="2" t="s">
        <v>37</v>
      </c>
      <c r="R1536" s="1" t="s">
        <v>451</v>
      </c>
      <c r="S1536" s="1" t="str">
        <f t="shared" si="51"/>
        <v>CDO|1|1|REV|ACR|DIEF|CCRV|NOR</v>
      </c>
      <c r="T1536" s="2" t="str">
        <f t="shared" si="50"/>
        <v>OK</v>
      </c>
    </row>
    <row r="1537" spans="1:20" x14ac:dyDescent="0.25">
      <c r="A1537" s="1">
        <v>301079999</v>
      </c>
      <c r="B1537" s="1">
        <f>VLOOKUP(A1537,[1]Maestra!A$1:C$746,2,0)</f>
        <v>0</v>
      </c>
      <c r="C1537" s="1" t="str">
        <f>VLOOKUP(A1537,[1]Maestra!A$1:C$746,3,0)</f>
        <v>TC Visa Generico Acreedores</v>
      </c>
      <c r="D1537" s="1" t="s">
        <v>14</v>
      </c>
      <c r="E1537" s="1">
        <v>1</v>
      </c>
      <c r="F1537" s="1">
        <v>1</v>
      </c>
      <c r="G1537" s="1" t="s">
        <v>19</v>
      </c>
      <c r="H1537" s="1">
        <v>9999</v>
      </c>
      <c r="I1537" s="1" t="s">
        <v>453</v>
      </c>
      <c r="J1537" s="1" t="s">
        <v>29</v>
      </c>
      <c r="K1537" s="1" t="s">
        <v>325</v>
      </c>
      <c r="L1537" s="1" t="s">
        <v>450</v>
      </c>
      <c r="Q1537" s="2" t="s">
        <v>37</v>
      </c>
      <c r="R1537" s="1" t="s">
        <v>451</v>
      </c>
      <c r="S1537" s="1" t="str">
        <f t="shared" si="51"/>
        <v>CDO|1|1|REV|ACR|DIEF|CMED|NOR</v>
      </c>
      <c r="T1537" s="2" t="str">
        <f t="shared" si="50"/>
        <v>OK</v>
      </c>
    </row>
    <row r="1538" spans="1:20" x14ac:dyDescent="0.25">
      <c r="A1538" s="1">
        <v>301040301</v>
      </c>
      <c r="B1538" s="1" t="str">
        <f>VLOOKUP(A1538,[1]Maestra!A$1:C$746,2,0)</f>
        <v>ACTAVCCG8</v>
      </c>
      <c r="C1538" s="1" t="str">
        <f>VLOOKUP(A1538,[1]Maestra!A$1:C$746,3,0)</f>
        <v>TC A Visa Clasica Int. - Linea Rev.</v>
      </c>
      <c r="D1538" s="1" t="s">
        <v>14</v>
      </c>
      <c r="E1538" s="1">
        <v>1</v>
      </c>
      <c r="F1538" s="1">
        <v>1</v>
      </c>
      <c r="G1538" s="1" t="s">
        <v>19</v>
      </c>
      <c r="H1538" s="1">
        <v>9999</v>
      </c>
      <c r="I1538" s="1" t="s">
        <v>449</v>
      </c>
      <c r="J1538" s="1" t="s">
        <v>33</v>
      </c>
      <c r="K1538" s="1" t="s">
        <v>324</v>
      </c>
      <c r="L1538" s="1" t="s">
        <v>450</v>
      </c>
      <c r="Q1538" s="2" t="s">
        <v>37</v>
      </c>
      <c r="R1538" s="1" t="s">
        <v>451</v>
      </c>
      <c r="S1538" s="1" t="str">
        <f t="shared" si="51"/>
        <v>CDO|1|1|REV|VEN|COMP|CCRV|NOR</v>
      </c>
      <c r="T1538" s="2" t="str">
        <f t="shared" si="50"/>
        <v>OK</v>
      </c>
    </row>
    <row r="1539" spans="1:20" x14ac:dyDescent="0.25">
      <c r="A1539" s="1">
        <v>301040301</v>
      </c>
      <c r="B1539" s="1" t="str">
        <f>VLOOKUP(A1539,[1]Maestra!A$1:C$746,2,0)</f>
        <v>ACTAVCCG8</v>
      </c>
      <c r="C1539" s="1" t="str">
        <f>VLOOKUP(A1539,[1]Maestra!A$1:C$746,3,0)</f>
        <v>TC A Visa Clasica Int. - Linea Rev.</v>
      </c>
      <c r="D1539" s="1" t="s">
        <v>14</v>
      </c>
      <c r="E1539" s="1">
        <v>1</v>
      </c>
      <c r="F1539" s="1">
        <v>1</v>
      </c>
      <c r="G1539" s="1" t="s">
        <v>19</v>
      </c>
      <c r="H1539" s="1">
        <v>9999</v>
      </c>
      <c r="I1539" s="1" t="s">
        <v>449</v>
      </c>
      <c r="J1539" s="1" t="s">
        <v>33</v>
      </c>
      <c r="K1539" s="1" t="s">
        <v>325</v>
      </c>
      <c r="L1539" s="1" t="s">
        <v>450</v>
      </c>
      <c r="Q1539" s="2" t="s">
        <v>37</v>
      </c>
      <c r="R1539" s="1" t="s">
        <v>451</v>
      </c>
      <c r="S1539" s="1" t="str">
        <f t="shared" si="51"/>
        <v>CDO|1|1|REV|VEN|COMP|CMED|NOR</v>
      </c>
      <c r="T1539" s="2" t="str">
        <f t="shared" ref="T1539:T1602" si="52">IF(COUNTIFS($D$2:$D$20413,D1539,$S$2:$S$20413,S1539,$A$2:$A$20413,"&lt;&gt;"&amp;A1539)&gt;0,"Conflicto","OK")</f>
        <v>OK</v>
      </c>
    </row>
    <row r="1540" spans="1:20" x14ac:dyDescent="0.25">
      <c r="A1540" s="1">
        <v>301040307</v>
      </c>
      <c r="B1540" s="1" t="str">
        <f>VLOOKUP(A1540,[1]Maestra!A$1:C$746,2,0)</f>
        <v>ACTAVCOE8</v>
      </c>
      <c r="C1540" s="1" t="str">
        <f>VLOOKUP(A1540,[1]Maestra!A$1:C$746,3,0)</f>
        <v>TC A Visa Clasica Int. - Linea Rev. por Disp Efectivo</v>
      </c>
      <c r="D1540" s="1" t="s">
        <v>14</v>
      </c>
      <c r="E1540" s="1">
        <v>1</v>
      </c>
      <c r="F1540" s="1">
        <v>1</v>
      </c>
      <c r="G1540" s="1" t="s">
        <v>19</v>
      </c>
      <c r="H1540" s="1">
        <v>9999</v>
      </c>
      <c r="I1540" s="1" t="s">
        <v>449</v>
      </c>
      <c r="J1540" s="1" t="s">
        <v>29</v>
      </c>
      <c r="K1540" s="1" t="s">
        <v>324</v>
      </c>
      <c r="L1540" s="1" t="s">
        <v>450</v>
      </c>
      <c r="Q1540" s="2" t="s">
        <v>37</v>
      </c>
      <c r="R1540" s="1" t="s">
        <v>451</v>
      </c>
      <c r="S1540" s="1" t="str">
        <f t="shared" si="51"/>
        <v>CDO|1|1|REV|VEN|DIEF|CCRV|NOR</v>
      </c>
      <c r="T1540" s="2" t="str">
        <f t="shared" si="52"/>
        <v>OK</v>
      </c>
    </row>
    <row r="1541" spans="1:20" x14ac:dyDescent="0.25">
      <c r="A1541" s="1">
        <v>301040307</v>
      </c>
      <c r="B1541" s="1" t="str">
        <f>VLOOKUP(A1541,[1]Maestra!A$1:C$746,2,0)</f>
        <v>ACTAVCOE8</v>
      </c>
      <c r="C1541" s="1" t="str">
        <f>VLOOKUP(A1541,[1]Maestra!A$1:C$746,3,0)</f>
        <v>TC A Visa Clasica Int. - Linea Rev. por Disp Efectivo</v>
      </c>
      <c r="D1541" s="1" t="s">
        <v>14</v>
      </c>
      <c r="E1541" s="1">
        <v>1</v>
      </c>
      <c r="F1541" s="1">
        <v>1</v>
      </c>
      <c r="G1541" s="1" t="s">
        <v>19</v>
      </c>
      <c r="H1541" s="1">
        <v>9999</v>
      </c>
      <c r="I1541" s="1" t="s">
        <v>449</v>
      </c>
      <c r="J1541" s="1" t="s">
        <v>29</v>
      </c>
      <c r="K1541" s="1" t="s">
        <v>325</v>
      </c>
      <c r="L1541" s="1" t="s">
        <v>450</v>
      </c>
      <c r="Q1541" s="2" t="s">
        <v>37</v>
      </c>
      <c r="R1541" s="1" t="s">
        <v>451</v>
      </c>
      <c r="S1541" s="1" t="str">
        <f t="shared" si="51"/>
        <v>CDO|1|1|REV|VEN|DIEF|CMED|NOR</v>
      </c>
      <c r="T1541" s="2" t="str">
        <f t="shared" si="52"/>
        <v>OK</v>
      </c>
    </row>
    <row r="1542" spans="1:20" x14ac:dyDescent="0.25">
      <c r="A1542" s="1">
        <v>301040301</v>
      </c>
      <c r="B1542" s="1" t="str">
        <f>VLOOKUP(A1542,[1]Maestra!A$1:C$746,2,0)</f>
        <v>ACTAVCCG8</v>
      </c>
      <c r="C1542" s="1" t="str">
        <f>VLOOKUP(A1542,[1]Maestra!A$1:C$746,3,0)</f>
        <v>TC A Visa Clasica Int. - Linea Rev.</v>
      </c>
      <c r="D1542" s="1" t="s">
        <v>14</v>
      </c>
      <c r="E1542" s="1">
        <v>1</v>
      </c>
      <c r="F1542" s="1">
        <v>1</v>
      </c>
      <c r="G1542" s="1" t="s">
        <v>19</v>
      </c>
      <c r="H1542" s="1">
        <v>9999</v>
      </c>
      <c r="I1542" s="1" t="s">
        <v>452</v>
      </c>
      <c r="J1542" s="1" t="s">
        <v>33</v>
      </c>
      <c r="K1542" s="1" t="s">
        <v>324</v>
      </c>
      <c r="L1542" s="1" t="s">
        <v>21</v>
      </c>
      <c r="Q1542" s="2" t="s">
        <v>37</v>
      </c>
      <c r="R1542" s="1" t="s">
        <v>451</v>
      </c>
      <c r="S1542" s="1" t="str">
        <f t="shared" si="51"/>
        <v>CDO|1|1|REV|VIG|COMP|CCRV|DUD</v>
      </c>
      <c r="T1542" s="2" t="str">
        <f t="shared" si="52"/>
        <v>OK</v>
      </c>
    </row>
    <row r="1543" spans="1:20" x14ac:dyDescent="0.25">
      <c r="A1543" s="1">
        <v>301040301</v>
      </c>
      <c r="B1543" s="1" t="str">
        <f>VLOOKUP(A1543,[1]Maestra!A$1:C$746,2,0)</f>
        <v>ACTAVCCG8</v>
      </c>
      <c r="C1543" s="1" t="str">
        <f>VLOOKUP(A1543,[1]Maestra!A$1:C$746,3,0)</f>
        <v>TC A Visa Clasica Int. - Linea Rev.</v>
      </c>
      <c r="D1543" s="1" t="s">
        <v>14</v>
      </c>
      <c r="E1543" s="1">
        <v>1</v>
      </c>
      <c r="F1543" s="1">
        <v>1</v>
      </c>
      <c r="G1543" s="1" t="s">
        <v>19</v>
      </c>
      <c r="H1543" s="1">
        <v>9999</v>
      </c>
      <c r="I1543" s="1" t="s">
        <v>452</v>
      </c>
      <c r="J1543" s="1" t="s">
        <v>33</v>
      </c>
      <c r="K1543" s="1" t="s">
        <v>324</v>
      </c>
      <c r="L1543" s="1" t="s">
        <v>450</v>
      </c>
      <c r="Q1543" s="2" t="s">
        <v>37</v>
      </c>
      <c r="R1543" s="1" t="s">
        <v>451</v>
      </c>
      <c r="S1543" s="1" t="str">
        <f t="shared" si="51"/>
        <v>CDO|1|1|REV|VIG|COMP|CCRV|NOR</v>
      </c>
      <c r="T1543" s="2" t="str">
        <f t="shared" si="52"/>
        <v>OK</v>
      </c>
    </row>
    <row r="1544" spans="1:20" x14ac:dyDescent="0.25">
      <c r="A1544" s="1">
        <v>301040301</v>
      </c>
      <c r="B1544" s="1" t="str">
        <f>VLOOKUP(A1544,[1]Maestra!A$1:C$746,2,0)</f>
        <v>ACTAVCCG8</v>
      </c>
      <c r="C1544" s="1" t="str">
        <f>VLOOKUP(A1544,[1]Maestra!A$1:C$746,3,0)</f>
        <v>TC A Visa Clasica Int. - Linea Rev.</v>
      </c>
      <c r="D1544" s="1" t="s">
        <v>14</v>
      </c>
      <c r="E1544" s="1">
        <v>1</v>
      </c>
      <c r="F1544" s="1">
        <v>1</v>
      </c>
      <c r="G1544" s="1" t="s">
        <v>19</v>
      </c>
      <c r="H1544" s="1">
        <v>9999</v>
      </c>
      <c r="I1544" s="1" t="s">
        <v>452</v>
      </c>
      <c r="J1544" s="1" t="s">
        <v>33</v>
      </c>
      <c r="K1544" s="1" t="s">
        <v>325</v>
      </c>
      <c r="L1544" s="1" t="s">
        <v>21</v>
      </c>
      <c r="Q1544" s="2" t="s">
        <v>37</v>
      </c>
      <c r="R1544" s="1" t="s">
        <v>451</v>
      </c>
      <c r="S1544" s="1" t="str">
        <f t="shared" si="51"/>
        <v>CDO|1|1|REV|VIG|COMP|CMED|DUD</v>
      </c>
      <c r="T1544" s="2" t="str">
        <f t="shared" si="52"/>
        <v>OK</v>
      </c>
    </row>
    <row r="1545" spans="1:20" x14ac:dyDescent="0.25">
      <c r="A1545" s="1">
        <v>301040301</v>
      </c>
      <c r="B1545" s="1" t="str">
        <f>VLOOKUP(A1545,[1]Maestra!A$1:C$746,2,0)</f>
        <v>ACTAVCCG8</v>
      </c>
      <c r="C1545" s="1" t="str">
        <f>VLOOKUP(A1545,[1]Maestra!A$1:C$746,3,0)</f>
        <v>TC A Visa Clasica Int. - Linea Rev.</v>
      </c>
      <c r="D1545" s="1" t="s">
        <v>14</v>
      </c>
      <c r="E1545" s="1">
        <v>1</v>
      </c>
      <c r="F1545" s="1">
        <v>1</v>
      </c>
      <c r="G1545" s="1" t="s">
        <v>19</v>
      </c>
      <c r="H1545" s="1">
        <v>9999</v>
      </c>
      <c r="I1545" s="1" t="s">
        <v>452</v>
      </c>
      <c r="J1545" s="1" t="s">
        <v>33</v>
      </c>
      <c r="K1545" s="1" t="s">
        <v>325</v>
      </c>
      <c r="L1545" s="1" t="s">
        <v>450</v>
      </c>
      <c r="Q1545" s="2" t="s">
        <v>37</v>
      </c>
      <c r="R1545" s="1" t="s">
        <v>451</v>
      </c>
      <c r="S1545" s="1" t="str">
        <f t="shared" si="51"/>
        <v>CDO|1|1|REV|VIG|COMP|CMED|NOR</v>
      </c>
      <c r="T1545" s="2" t="str">
        <f t="shared" si="52"/>
        <v>OK</v>
      </c>
    </row>
    <row r="1546" spans="1:20" x14ac:dyDescent="0.25">
      <c r="A1546" s="1">
        <v>301050201</v>
      </c>
      <c r="B1546" s="1" t="str">
        <f>VLOOKUP(A1546,[1]Maestra!A$1:C$746,2,0)</f>
        <v>ACTVVOYM8</v>
      </c>
      <c r="C1546" s="1" t="str">
        <f>VLOOKUP(A1546,[1]Maestra!A$1:C$746,3,0)</f>
        <v>TC Vea Visa Oro - Linea Rev.</v>
      </c>
      <c r="D1546" s="1" t="s">
        <v>14</v>
      </c>
      <c r="E1546" s="1">
        <v>1</v>
      </c>
      <c r="F1546" s="1">
        <v>1</v>
      </c>
      <c r="G1546" s="1" t="s">
        <v>19</v>
      </c>
      <c r="H1546" s="1">
        <v>9999</v>
      </c>
      <c r="I1546" s="1" t="s">
        <v>452</v>
      </c>
      <c r="J1546" s="1" t="s">
        <v>33</v>
      </c>
      <c r="K1546" s="1" t="s">
        <v>331</v>
      </c>
      <c r="L1546" s="1" t="s">
        <v>450</v>
      </c>
      <c r="Q1546" s="2" t="s">
        <v>37</v>
      </c>
      <c r="R1546" s="1" t="s">
        <v>451</v>
      </c>
      <c r="S1546" s="1" t="str">
        <f t="shared" si="51"/>
        <v>CDO|1|1|REV|VIG|COMP|CPEM|NOR</v>
      </c>
      <c r="T1546" s="2" t="str">
        <f t="shared" si="52"/>
        <v>OK</v>
      </c>
    </row>
    <row r="1547" spans="1:20" x14ac:dyDescent="0.25">
      <c r="A1547" s="1">
        <v>301040307</v>
      </c>
      <c r="B1547" s="1" t="str">
        <f>VLOOKUP(A1547,[1]Maestra!A$1:C$746,2,0)</f>
        <v>ACTAVCOE8</v>
      </c>
      <c r="C1547" s="1" t="str">
        <f>VLOOKUP(A1547,[1]Maestra!A$1:C$746,3,0)</f>
        <v>TC A Visa Clasica Int. - Linea Rev. por Disp Efectivo</v>
      </c>
      <c r="D1547" s="1" t="s">
        <v>14</v>
      </c>
      <c r="E1547" s="1">
        <v>1</v>
      </c>
      <c r="F1547" s="1">
        <v>1</v>
      </c>
      <c r="G1547" s="1" t="s">
        <v>19</v>
      </c>
      <c r="H1547" s="1">
        <v>9999</v>
      </c>
      <c r="I1547" s="1" t="s">
        <v>452</v>
      </c>
      <c r="J1547" s="1" t="s">
        <v>29</v>
      </c>
      <c r="K1547" s="1" t="s">
        <v>324</v>
      </c>
      <c r="L1547" s="1" t="s">
        <v>21</v>
      </c>
      <c r="Q1547" s="2" t="s">
        <v>37</v>
      </c>
      <c r="R1547" s="1" t="s">
        <v>451</v>
      </c>
      <c r="S1547" s="1" t="str">
        <f t="shared" si="51"/>
        <v>CDO|1|1|REV|VIG|DIEF|CCRV|DUD</v>
      </c>
      <c r="T1547" s="2" t="str">
        <f t="shared" si="52"/>
        <v>OK</v>
      </c>
    </row>
    <row r="1548" spans="1:20" x14ac:dyDescent="0.25">
      <c r="A1548" s="1">
        <v>301040307</v>
      </c>
      <c r="B1548" s="1" t="str">
        <f>VLOOKUP(A1548,[1]Maestra!A$1:C$746,2,0)</f>
        <v>ACTAVCOE8</v>
      </c>
      <c r="C1548" s="1" t="str">
        <f>VLOOKUP(A1548,[1]Maestra!A$1:C$746,3,0)</f>
        <v>TC A Visa Clasica Int. - Linea Rev. por Disp Efectivo</v>
      </c>
      <c r="D1548" s="1" t="s">
        <v>14</v>
      </c>
      <c r="E1548" s="1">
        <v>1</v>
      </c>
      <c r="F1548" s="1">
        <v>1</v>
      </c>
      <c r="G1548" s="1" t="s">
        <v>19</v>
      </c>
      <c r="H1548" s="1">
        <v>9999</v>
      </c>
      <c r="I1548" s="1" t="s">
        <v>452</v>
      </c>
      <c r="J1548" s="1" t="s">
        <v>29</v>
      </c>
      <c r="K1548" s="1" t="s">
        <v>324</v>
      </c>
      <c r="L1548" s="1" t="s">
        <v>450</v>
      </c>
      <c r="Q1548" s="2" t="s">
        <v>37</v>
      </c>
      <c r="R1548" s="1" t="s">
        <v>451</v>
      </c>
      <c r="S1548" s="1" t="str">
        <f t="shared" si="51"/>
        <v>CDO|1|1|REV|VIG|DIEF|CCRV|NOR</v>
      </c>
      <c r="T1548" s="2" t="str">
        <f t="shared" si="52"/>
        <v>OK</v>
      </c>
    </row>
    <row r="1549" spans="1:20" x14ac:dyDescent="0.25">
      <c r="A1549" s="1">
        <v>301040307</v>
      </c>
      <c r="B1549" s="1" t="str">
        <f>VLOOKUP(A1549,[1]Maestra!A$1:C$746,2,0)</f>
        <v>ACTAVCOE8</v>
      </c>
      <c r="C1549" s="1" t="str">
        <f>VLOOKUP(A1549,[1]Maestra!A$1:C$746,3,0)</f>
        <v>TC A Visa Clasica Int. - Linea Rev. por Disp Efectivo</v>
      </c>
      <c r="D1549" s="1" t="s">
        <v>14</v>
      </c>
      <c r="E1549" s="1">
        <v>1</v>
      </c>
      <c r="F1549" s="1">
        <v>1</v>
      </c>
      <c r="G1549" s="1" t="s">
        <v>19</v>
      </c>
      <c r="H1549" s="1">
        <v>9999</v>
      </c>
      <c r="I1549" s="1" t="s">
        <v>452</v>
      </c>
      <c r="J1549" s="1" t="s">
        <v>29</v>
      </c>
      <c r="K1549" s="1" t="s">
        <v>325</v>
      </c>
      <c r="L1549" s="1" t="s">
        <v>21</v>
      </c>
      <c r="Q1549" s="2" t="s">
        <v>37</v>
      </c>
      <c r="R1549" s="1" t="s">
        <v>451</v>
      </c>
      <c r="S1549" s="1" t="str">
        <f t="shared" si="51"/>
        <v>CDO|1|1|REV|VIG|DIEF|CMED|DUD</v>
      </c>
      <c r="T1549" s="2" t="str">
        <f t="shared" si="52"/>
        <v>OK</v>
      </c>
    </row>
    <row r="1550" spans="1:20" x14ac:dyDescent="0.25">
      <c r="A1550" s="1">
        <v>301040307</v>
      </c>
      <c r="B1550" s="1" t="str">
        <f>VLOOKUP(A1550,[1]Maestra!A$1:C$746,2,0)</f>
        <v>ACTAVCOE8</v>
      </c>
      <c r="C1550" s="1" t="str">
        <f>VLOOKUP(A1550,[1]Maestra!A$1:C$746,3,0)</f>
        <v>TC A Visa Clasica Int. - Linea Rev. por Disp Efectivo</v>
      </c>
      <c r="D1550" s="1" t="s">
        <v>14</v>
      </c>
      <c r="E1550" s="1">
        <v>1</v>
      </c>
      <c r="F1550" s="1">
        <v>1</v>
      </c>
      <c r="G1550" s="1" t="s">
        <v>19</v>
      </c>
      <c r="H1550" s="1">
        <v>9999</v>
      </c>
      <c r="I1550" s="1" t="s">
        <v>452</v>
      </c>
      <c r="J1550" s="1" t="s">
        <v>29</v>
      </c>
      <c r="K1550" s="1" t="s">
        <v>325</v>
      </c>
      <c r="L1550" s="1" t="s">
        <v>450</v>
      </c>
      <c r="Q1550" s="2" t="s">
        <v>37</v>
      </c>
      <c r="R1550" s="1" t="s">
        <v>451</v>
      </c>
      <c r="S1550" s="1" t="str">
        <f t="shared" si="51"/>
        <v>CDO|1|1|REV|VIG|DIEF|CMED|NOR</v>
      </c>
      <c r="T1550" s="2" t="str">
        <f t="shared" si="52"/>
        <v>OK</v>
      </c>
    </row>
    <row r="1551" spans="1:20" x14ac:dyDescent="0.25">
      <c r="A1551" s="1">
        <v>301040102</v>
      </c>
      <c r="B1551" s="1" t="str">
        <f>VLOOKUP(A1551,[1]Maestra!A$1:C$746,2,0)</f>
        <v>ACTAVOPU8</v>
      </c>
      <c r="C1551" s="1" t="str">
        <f>VLOOKUP(A1551,[1]Maestra!A$1:C$746,3,0)</f>
        <v>TC Aval Visa Oro - Cuotas</v>
      </c>
      <c r="D1551" s="1" t="s">
        <v>14</v>
      </c>
      <c r="E1551" s="1">
        <v>1</v>
      </c>
      <c r="F1551" s="1">
        <v>2</v>
      </c>
      <c r="G1551" s="1" t="s">
        <v>28</v>
      </c>
      <c r="H1551" s="1">
        <v>9999</v>
      </c>
      <c r="I1551" s="1" t="s">
        <v>453</v>
      </c>
      <c r="J1551" s="1" t="s">
        <v>33</v>
      </c>
      <c r="K1551" s="1" t="s">
        <v>324</v>
      </c>
      <c r="L1551" s="1" t="s">
        <v>450</v>
      </c>
      <c r="Q1551" s="2" t="s">
        <v>37</v>
      </c>
      <c r="R1551" s="1" t="s">
        <v>451</v>
      </c>
      <c r="S1551" s="1" t="str">
        <f t="shared" si="51"/>
        <v>CDO|1|2|CCU|ACR|COMP|CCRV|NOR</v>
      </c>
      <c r="T1551" s="2" t="str">
        <f t="shared" si="52"/>
        <v>OK</v>
      </c>
    </row>
    <row r="1552" spans="1:20" x14ac:dyDescent="0.25">
      <c r="A1552" s="1">
        <v>2101049901</v>
      </c>
      <c r="B1552" s="1">
        <f>VLOOKUP(A1552,[1]Maestra!A$1:C$746,2,0)</f>
        <v>0</v>
      </c>
      <c r="C1552" s="1" t="str">
        <f>VLOOKUP(A1552,[1]Maestra!A$1:C$746,3,0)</f>
        <v>Visa Acreedores</v>
      </c>
      <c r="D1552" s="1" t="s">
        <v>14</v>
      </c>
      <c r="E1552" s="1">
        <v>1</v>
      </c>
      <c r="F1552" s="1">
        <v>2</v>
      </c>
      <c r="G1552" s="1" t="s">
        <v>28</v>
      </c>
      <c r="H1552" s="1">
        <v>9999</v>
      </c>
      <c r="I1552" s="1" t="s">
        <v>453</v>
      </c>
      <c r="J1552" s="1" t="s">
        <v>29</v>
      </c>
      <c r="K1552" s="1" t="s">
        <v>324</v>
      </c>
      <c r="L1552" s="1" t="s">
        <v>450</v>
      </c>
      <c r="Q1552" s="2" t="s">
        <v>37</v>
      </c>
      <c r="R1552" s="1" t="s">
        <v>451</v>
      </c>
      <c r="S1552" s="1" t="str">
        <f t="shared" si="51"/>
        <v>CDO|1|2|CCU|ACR|DIEF|CCRV|NOR</v>
      </c>
      <c r="T1552" s="2" t="str">
        <f t="shared" si="52"/>
        <v>OK</v>
      </c>
    </row>
    <row r="1553" spans="1:20" x14ac:dyDescent="0.25">
      <c r="A1553" s="1">
        <v>301040102</v>
      </c>
      <c r="B1553" s="1" t="str">
        <f>VLOOKUP(A1553,[1]Maestra!A$1:C$746,2,0)</f>
        <v>ACTAVOPU8</v>
      </c>
      <c r="C1553" s="1" t="str">
        <f>VLOOKUP(A1553,[1]Maestra!A$1:C$746,3,0)</f>
        <v>TC Aval Visa Oro - Cuotas</v>
      </c>
      <c r="D1553" s="1" t="s">
        <v>14</v>
      </c>
      <c r="E1553" s="1">
        <v>1</v>
      </c>
      <c r="F1553" s="1">
        <v>2</v>
      </c>
      <c r="G1553" s="1" t="s">
        <v>28</v>
      </c>
      <c r="H1553" s="1">
        <v>9999</v>
      </c>
      <c r="I1553" s="1" t="s">
        <v>449</v>
      </c>
      <c r="J1553" s="1" t="s">
        <v>33</v>
      </c>
      <c r="K1553" s="1" t="s">
        <v>324</v>
      </c>
      <c r="L1553" s="1" t="s">
        <v>450</v>
      </c>
      <c r="Q1553" s="2" t="s">
        <v>37</v>
      </c>
      <c r="R1553" s="1" t="s">
        <v>451</v>
      </c>
      <c r="S1553" s="1" t="str">
        <f t="shared" si="51"/>
        <v>CDO|1|2|CCU|VEN|COMP|CCRV|NOR</v>
      </c>
      <c r="T1553" s="2" t="str">
        <f t="shared" si="52"/>
        <v>OK</v>
      </c>
    </row>
    <row r="1554" spans="1:20" x14ac:dyDescent="0.25">
      <c r="A1554" s="1">
        <v>301040102</v>
      </c>
      <c r="B1554" s="1" t="str">
        <f>VLOOKUP(A1554,[1]Maestra!A$1:C$746,2,0)</f>
        <v>ACTAVOPU8</v>
      </c>
      <c r="C1554" s="1" t="str">
        <f>VLOOKUP(A1554,[1]Maestra!A$1:C$746,3,0)</f>
        <v>TC Aval Visa Oro - Cuotas</v>
      </c>
      <c r="D1554" s="1" t="s">
        <v>14</v>
      </c>
      <c r="E1554" s="1">
        <v>1</v>
      </c>
      <c r="F1554" s="1">
        <v>2</v>
      </c>
      <c r="G1554" s="1" t="s">
        <v>28</v>
      </c>
      <c r="H1554" s="1">
        <v>9999</v>
      </c>
      <c r="I1554" s="1" t="s">
        <v>449</v>
      </c>
      <c r="J1554" s="1" t="s">
        <v>33</v>
      </c>
      <c r="K1554" s="1" t="s">
        <v>325</v>
      </c>
      <c r="L1554" s="1" t="s">
        <v>450</v>
      </c>
      <c r="Q1554" s="2" t="s">
        <v>37</v>
      </c>
      <c r="R1554" s="1" t="s">
        <v>451</v>
      </c>
      <c r="S1554" s="1" t="str">
        <f t="shared" si="51"/>
        <v>CDO|1|2|CCU|VEN|COMP|CMED|NOR</v>
      </c>
      <c r="T1554" s="2" t="str">
        <f t="shared" si="52"/>
        <v>OK</v>
      </c>
    </row>
    <row r="1555" spans="1:20" x14ac:dyDescent="0.25">
      <c r="A1555" s="1">
        <v>301040106</v>
      </c>
      <c r="B1555" s="1" t="str">
        <f>VLOOKUP(A1555,[1]Maestra!A$1:C$746,2,0)</f>
        <v>ACTAVOEO8</v>
      </c>
      <c r="C1555" s="1" t="str">
        <f>VLOOKUP(A1555,[1]Maestra!A$1:C$746,3,0)</f>
        <v>TC Aval Visa Oro - Cuotas por Disp Efectivo</v>
      </c>
      <c r="D1555" s="1" t="s">
        <v>14</v>
      </c>
      <c r="E1555" s="1">
        <v>1</v>
      </c>
      <c r="F1555" s="1">
        <v>2</v>
      </c>
      <c r="G1555" s="1" t="s">
        <v>28</v>
      </c>
      <c r="H1555" s="1">
        <v>9999</v>
      </c>
      <c r="I1555" s="1" t="s">
        <v>449</v>
      </c>
      <c r="J1555" s="1" t="s">
        <v>29</v>
      </c>
      <c r="K1555" s="1" t="s">
        <v>324</v>
      </c>
      <c r="L1555" s="1" t="s">
        <v>450</v>
      </c>
      <c r="Q1555" s="2" t="s">
        <v>37</v>
      </c>
      <c r="R1555" s="1" t="s">
        <v>451</v>
      </c>
      <c r="S1555" s="1" t="str">
        <f t="shared" si="51"/>
        <v>CDO|1|2|CCU|VEN|DIEF|CCRV|NOR</v>
      </c>
      <c r="T1555" s="2" t="str">
        <f t="shared" si="52"/>
        <v>OK</v>
      </c>
    </row>
    <row r="1556" spans="1:20" x14ac:dyDescent="0.25">
      <c r="A1556" s="1">
        <v>301040106</v>
      </c>
      <c r="B1556" s="1" t="str">
        <f>VLOOKUP(A1556,[1]Maestra!A$1:C$746,2,0)</f>
        <v>ACTAVOEO8</v>
      </c>
      <c r="C1556" s="1" t="str">
        <f>VLOOKUP(A1556,[1]Maestra!A$1:C$746,3,0)</f>
        <v>TC Aval Visa Oro - Cuotas por Disp Efectivo</v>
      </c>
      <c r="D1556" s="1" t="s">
        <v>14</v>
      </c>
      <c r="E1556" s="1">
        <v>1</v>
      </c>
      <c r="F1556" s="1">
        <v>2</v>
      </c>
      <c r="G1556" s="1" t="s">
        <v>28</v>
      </c>
      <c r="H1556" s="1">
        <v>9999</v>
      </c>
      <c r="I1556" s="1" t="s">
        <v>449</v>
      </c>
      <c r="J1556" s="1" t="s">
        <v>29</v>
      </c>
      <c r="K1556" s="1" t="s">
        <v>325</v>
      </c>
      <c r="L1556" s="1" t="s">
        <v>450</v>
      </c>
      <c r="Q1556" s="2" t="s">
        <v>37</v>
      </c>
      <c r="R1556" s="1" t="s">
        <v>451</v>
      </c>
      <c r="S1556" s="1" t="str">
        <f t="shared" si="51"/>
        <v>CDO|1|2|CCU|VEN|DIEF|CMED|NOR</v>
      </c>
      <c r="T1556" s="2" t="str">
        <f t="shared" si="52"/>
        <v>OK</v>
      </c>
    </row>
    <row r="1557" spans="1:20" x14ac:dyDescent="0.25">
      <c r="A1557" s="1">
        <v>301040102</v>
      </c>
      <c r="B1557" s="1" t="str">
        <f>VLOOKUP(A1557,[1]Maestra!A$1:C$746,2,0)</f>
        <v>ACTAVOPU8</v>
      </c>
      <c r="C1557" s="1" t="str">
        <f>VLOOKUP(A1557,[1]Maestra!A$1:C$746,3,0)</f>
        <v>TC Aval Visa Oro - Cuotas</v>
      </c>
      <c r="D1557" s="1" t="s">
        <v>14</v>
      </c>
      <c r="E1557" s="1">
        <v>1</v>
      </c>
      <c r="F1557" s="1">
        <v>2</v>
      </c>
      <c r="G1557" s="1" t="s">
        <v>28</v>
      </c>
      <c r="H1557" s="1">
        <v>9999</v>
      </c>
      <c r="I1557" s="1" t="s">
        <v>452</v>
      </c>
      <c r="J1557" s="1" t="s">
        <v>33</v>
      </c>
      <c r="K1557" s="1" t="s">
        <v>324</v>
      </c>
      <c r="L1557" s="1" t="s">
        <v>21</v>
      </c>
      <c r="Q1557" s="2" t="s">
        <v>37</v>
      </c>
      <c r="R1557" s="1" t="s">
        <v>451</v>
      </c>
      <c r="S1557" s="1" t="str">
        <f t="shared" si="51"/>
        <v>CDO|1|2|CCU|VIG|COMP|CCRV|DUD</v>
      </c>
      <c r="T1557" s="2" t="str">
        <f t="shared" si="52"/>
        <v>OK</v>
      </c>
    </row>
    <row r="1558" spans="1:20" x14ac:dyDescent="0.25">
      <c r="A1558" s="1">
        <v>301040102</v>
      </c>
      <c r="B1558" s="1" t="str">
        <f>VLOOKUP(A1558,[1]Maestra!A$1:C$746,2,0)</f>
        <v>ACTAVOPU8</v>
      </c>
      <c r="C1558" s="1" t="str">
        <f>VLOOKUP(A1558,[1]Maestra!A$1:C$746,3,0)</f>
        <v>TC Aval Visa Oro - Cuotas</v>
      </c>
      <c r="D1558" s="1" t="s">
        <v>14</v>
      </c>
      <c r="E1558" s="1">
        <v>1</v>
      </c>
      <c r="F1558" s="1">
        <v>2</v>
      </c>
      <c r="G1558" s="1" t="s">
        <v>28</v>
      </c>
      <c r="H1558" s="1">
        <v>9999</v>
      </c>
      <c r="I1558" s="1" t="s">
        <v>452</v>
      </c>
      <c r="J1558" s="1" t="s">
        <v>33</v>
      </c>
      <c r="K1558" s="1" t="s">
        <v>324</v>
      </c>
      <c r="L1558" s="1" t="s">
        <v>450</v>
      </c>
      <c r="Q1558" s="2" t="s">
        <v>37</v>
      </c>
      <c r="R1558" s="1" t="s">
        <v>451</v>
      </c>
      <c r="S1558" s="1" t="str">
        <f t="shared" si="51"/>
        <v>CDO|1|2|CCU|VIG|COMP|CCRV|NOR</v>
      </c>
      <c r="T1558" s="2" t="str">
        <f t="shared" si="52"/>
        <v>OK</v>
      </c>
    </row>
    <row r="1559" spans="1:20" x14ac:dyDescent="0.25">
      <c r="A1559" s="1">
        <v>301040102</v>
      </c>
      <c r="B1559" s="1" t="str">
        <f>VLOOKUP(A1559,[1]Maestra!A$1:C$746,2,0)</f>
        <v>ACTAVOPU8</v>
      </c>
      <c r="C1559" s="1" t="str">
        <f>VLOOKUP(A1559,[1]Maestra!A$1:C$746,3,0)</f>
        <v>TC Aval Visa Oro - Cuotas</v>
      </c>
      <c r="D1559" s="1" t="s">
        <v>14</v>
      </c>
      <c r="E1559" s="1">
        <v>1</v>
      </c>
      <c r="F1559" s="1">
        <v>2</v>
      </c>
      <c r="G1559" s="1" t="s">
        <v>28</v>
      </c>
      <c r="H1559" s="1">
        <v>9999</v>
      </c>
      <c r="I1559" s="1" t="s">
        <v>452</v>
      </c>
      <c r="J1559" s="1" t="s">
        <v>33</v>
      </c>
      <c r="K1559" s="1" t="s">
        <v>325</v>
      </c>
      <c r="L1559" s="1" t="s">
        <v>21</v>
      </c>
      <c r="Q1559" s="2" t="s">
        <v>37</v>
      </c>
      <c r="R1559" s="1" t="s">
        <v>451</v>
      </c>
      <c r="S1559" s="1" t="str">
        <f t="shared" si="51"/>
        <v>CDO|1|2|CCU|VIG|COMP|CMED|DUD</v>
      </c>
      <c r="T1559" s="2" t="str">
        <f t="shared" si="52"/>
        <v>OK</v>
      </c>
    </row>
    <row r="1560" spans="1:20" x14ac:dyDescent="0.25">
      <c r="A1560" s="1">
        <v>301040102</v>
      </c>
      <c r="B1560" s="1" t="str">
        <f>VLOOKUP(A1560,[1]Maestra!A$1:C$746,2,0)</f>
        <v>ACTAVOPU8</v>
      </c>
      <c r="C1560" s="1" t="str">
        <f>VLOOKUP(A1560,[1]Maestra!A$1:C$746,3,0)</f>
        <v>TC Aval Visa Oro - Cuotas</v>
      </c>
      <c r="D1560" s="1" t="s">
        <v>14</v>
      </c>
      <c r="E1560" s="1">
        <v>1</v>
      </c>
      <c r="F1560" s="1">
        <v>2</v>
      </c>
      <c r="G1560" s="1" t="s">
        <v>28</v>
      </c>
      <c r="H1560" s="1">
        <v>9999</v>
      </c>
      <c r="I1560" s="1" t="s">
        <v>452</v>
      </c>
      <c r="J1560" s="1" t="s">
        <v>33</v>
      </c>
      <c r="K1560" s="1" t="s">
        <v>325</v>
      </c>
      <c r="L1560" s="1" t="s">
        <v>450</v>
      </c>
      <c r="Q1560" s="2" t="s">
        <v>37</v>
      </c>
      <c r="R1560" s="1" t="s">
        <v>451</v>
      </c>
      <c r="S1560" s="1" t="str">
        <f t="shared" si="51"/>
        <v>CDO|1|2|CCU|VIG|COMP|CMED|NOR</v>
      </c>
      <c r="T1560" s="2" t="str">
        <f t="shared" si="52"/>
        <v>OK</v>
      </c>
    </row>
    <row r="1561" spans="1:20" x14ac:dyDescent="0.25">
      <c r="A1561" s="1">
        <v>301040106</v>
      </c>
      <c r="B1561" s="1" t="str">
        <f>VLOOKUP(A1561,[1]Maestra!A$1:C$746,2,0)</f>
        <v>ACTAVOEO8</v>
      </c>
      <c r="C1561" s="1" t="str">
        <f>VLOOKUP(A1561,[1]Maestra!A$1:C$746,3,0)</f>
        <v>TC Aval Visa Oro - Cuotas por Disp Efectivo</v>
      </c>
      <c r="D1561" s="1" t="s">
        <v>14</v>
      </c>
      <c r="E1561" s="1">
        <v>1</v>
      </c>
      <c r="F1561" s="1">
        <v>2</v>
      </c>
      <c r="G1561" s="1" t="s">
        <v>28</v>
      </c>
      <c r="H1561" s="1">
        <v>9999</v>
      </c>
      <c r="I1561" s="1" t="s">
        <v>452</v>
      </c>
      <c r="J1561" s="1" t="s">
        <v>29</v>
      </c>
      <c r="K1561" s="1" t="s">
        <v>324</v>
      </c>
      <c r="L1561" s="1" t="s">
        <v>21</v>
      </c>
      <c r="Q1561" s="2" t="s">
        <v>37</v>
      </c>
      <c r="R1561" s="1" t="s">
        <v>451</v>
      </c>
      <c r="S1561" s="1" t="str">
        <f t="shared" si="51"/>
        <v>CDO|1|2|CCU|VIG|DIEF|CCRV|DUD</v>
      </c>
      <c r="T1561" s="2" t="str">
        <f t="shared" si="52"/>
        <v>OK</v>
      </c>
    </row>
    <row r="1562" spans="1:20" x14ac:dyDescent="0.25">
      <c r="A1562" s="1">
        <v>301040106</v>
      </c>
      <c r="B1562" s="1" t="str">
        <f>VLOOKUP(A1562,[1]Maestra!A$1:C$746,2,0)</f>
        <v>ACTAVOEO8</v>
      </c>
      <c r="C1562" s="1" t="str">
        <f>VLOOKUP(A1562,[1]Maestra!A$1:C$746,3,0)</f>
        <v>TC Aval Visa Oro - Cuotas por Disp Efectivo</v>
      </c>
      <c r="D1562" s="1" t="s">
        <v>14</v>
      </c>
      <c r="E1562" s="1">
        <v>1</v>
      </c>
      <c r="F1562" s="1">
        <v>2</v>
      </c>
      <c r="G1562" s="1" t="s">
        <v>28</v>
      </c>
      <c r="H1562" s="1">
        <v>9999</v>
      </c>
      <c r="I1562" s="1" t="s">
        <v>452</v>
      </c>
      <c r="J1562" s="1" t="s">
        <v>29</v>
      </c>
      <c r="K1562" s="1" t="s">
        <v>324</v>
      </c>
      <c r="L1562" s="1" t="s">
        <v>450</v>
      </c>
      <c r="Q1562" s="2" t="s">
        <v>37</v>
      </c>
      <c r="R1562" s="1" t="s">
        <v>451</v>
      </c>
      <c r="S1562" s="1" t="str">
        <f t="shared" si="51"/>
        <v>CDO|1|2|CCU|VIG|DIEF|CCRV|NOR</v>
      </c>
      <c r="T1562" s="2" t="str">
        <f t="shared" si="52"/>
        <v>OK</v>
      </c>
    </row>
    <row r="1563" spans="1:20" x14ac:dyDescent="0.25">
      <c r="A1563" s="1">
        <v>301040106</v>
      </c>
      <c r="B1563" s="1" t="str">
        <f>VLOOKUP(A1563,[1]Maestra!A$1:C$746,2,0)</f>
        <v>ACTAVOEO8</v>
      </c>
      <c r="C1563" s="1" t="str">
        <f>VLOOKUP(A1563,[1]Maestra!A$1:C$746,3,0)</f>
        <v>TC Aval Visa Oro - Cuotas por Disp Efectivo</v>
      </c>
      <c r="D1563" s="1" t="s">
        <v>14</v>
      </c>
      <c r="E1563" s="1">
        <v>1</v>
      </c>
      <c r="F1563" s="1">
        <v>2</v>
      </c>
      <c r="G1563" s="1" t="s">
        <v>28</v>
      </c>
      <c r="H1563" s="1">
        <v>9999</v>
      </c>
      <c r="I1563" s="1" t="s">
        <v>452</v>
      </c>
      <c r="J1563" s="1" t="s">
        <v>29</v>
      </c>
      <c r="K1563" s="1" t="s">
        <v>325</v>
      </c>
      <c r="L1563" s="1" t="s">
        <v>21</v>
      </c>
      <c r="Q1563" s="2" t="s">
        <v>37</v>
      </c>
      <c r="R1563" s="1" t="s">
        <v>451</v>
      </c>
      <c r="S1563" s="1" t="str">
        <f t="shared" si="51"/>
        <v>CDO|1|2|CCU|VIG|DIEF|CMED|DUD</v>
      </c>
      <c r="T1563" s="2" t="str">
        <f t="shared" si="52"/>
        <v>OK</v>
      </c>
    </row>
    <row r="1564" spans="1:20" x14ac:dyDescent="0.25">
      <c r="A1564" s="1">
        <v>301040106</v>
      </c>
      <c r="B1564" s="1" t="str">
        <f>VLOOKUP(A1564,[1]Maestra!A$1:C$746,2,0)</f>
        <v>ACTAVOEO8</v>
      </c>
      <c r="C1564" s="1" t="str">
        <f>VLOOKUP(A1564,[1]Maestra!A$1:C$746,3,0)</f>
        <v>TC Aval Visa Oro - Cuotas por Disp Efectivo</v>
      </c>
      <c r="D1564" s="1" t="s">
        <v>14</v>
      </c>
      <c r="E1564" s="1">
        <v>1</v>
      </c>
      <c r="F1564" s="1">
        <v>2</v>
      </c>
      <c r="G1564" s="1" t="s">
        <v>28</v>
      </c>
      <c r="H1564" s="1">
        <v>9999</v>
      </c>
      <c r="I1564" s="1" t="s">
        <v>452</v>
      </c>
      <c r="J1564" s="1" t="s">
        <v>29</v>
      </c>
      <c r="K1564" s="1" t="s">
        <v>325</v>
      </c>
      <c r="L1564" s="1" t="s">
        <v>450</v>
      </c>
      <c r="Q1564" s="2" t="s">
        <v>37</v>
      </c>
      <c r="R1564" s="1" t="s">
        <v>451</v>
      </c>
      <c r="S1564" s="1" t="str">
        <f t="shared" si="51"/>
        <v>CDO|1|2|CCU|VIG|DIEF|CMED|NOR</v>
      </c>
      <c r="T1564" s="2" t="str">
        <f t="shared" si="52"/>
        <v>OK</v>
      </c>
    </row>
    <row r="1565" spans="1:20" x14ac:dyDescent="0.25">
      <c r="A1565" s="1">
        <v>301040104</v>
      </c>
      <c r="B1565" s="1" t="str">
        <f>VLOOKUP(A1565,[1]Maestra!A$1:C$746,2,0)</f>
        <v>ACTAVOE48</v>
      </c>
      <c r="C1565" s="1" t="str">
        <f>VLOOKUP(A1565,[1]Maestra!A$1:C$746,3,0)</f>
        <v>TC Aval Visa Oro - Compra Deuda</v>
      </c>
      <c r="D1565" s="1" t="s">
        <v>14</v>
      </c>
      <c r="E1565" s="1">
        <v>1</v>
      </c>
      <c r="F1565" s="1">
        <v>2</v>
      </c>
      <c r="G1565" s="1" t="s">
        <v>22</v>
      </c>
      <c r="H1565" s="1">
        <v>9999</v>
      </c>
      <c r="I1565" s="1" t="s">
        <v>449</v>
      </c>
      <c r="J1565" s="1" t="s">
        <v>36</v>
      </c>
      <c r="K1565" s="1" t="s">
        <v>454</v>
      </c>
      <c r="L1565" s="1" t="s">
        <v>450</v>
      </c>
      <c r="Q1565" s="2" t="s">
        <v>37</v>
      </c>
      <c r="R1565" s="1" t="s">
        <v>451</v>
      </c>
      <c r="S1565" s="1" t="str">
        <f t="shared" si="51"/>
        <v>CDO|1|2|CDP|VEN|OTRO|CCNR|NOR</v>
      </c>
      <c r="T1565" s="2" t="str">
        <f t="shared" si="52"/>
        <v>OK</v>
      </c>
    </row>
    <row r="1566" spans="1:20" x14ac:dyDescent="0.25">
      <c r="A1566" s="1">
        <v>301040104</v>
      </c>
      <c r="B1566" s="1" t="str">
        <f>VLOOKUP(A1566,[1]Maestra!A$1:C$746,2,0)</f>
        <v>ACTAVOE48</v>
      </c>
      <c r="C1566" s="1" t="str">
        <f>VLOOKUP(A1566,[1]Maestra!A$1:C$746,3,0)</f>
        <v>TC Aval Visa Oro - Compra Deuda</v>
      </c>
      <c r="D1566" s="1" t="s">
        <v>14</v>
      </c>
      <c r="E1566" s="1">
        <v>1</v>
      </c>
      <c r="F1566" s="1">
        <v>2</v>
      </c>
      <c r="G1566" s="1" t="s">
        <v>22</v>
      </c>
      <c r="H1566" s="1">
        <v>9999</v>
      </c>
      <c r="I1566" s="1" t="s">
        <v>449</v>
      </c>
      <c r="J1566" s="1" t="s">
        <v>36</v>
      </c>
      <c r="K1566" s="1" t="s">
        <v>325</v>
      </c>
      <c r="L1566" s="1" t="s">
        <v>450</v>
      </c>
      <c r="Q1566" s="2" t="s">
        <v>37</v>
      </c>
      <c r="R1566" s="1" t="s">
        <v>451</v>
      </c>
      <c r="S1566" s="1" t="str">
        <f t="shared" si="51"/>
        <v>CDO|1|2|CDP|VEN|OTRO|CMED|NOR</v>
      </c>
      <c r="T1566" s="2" t="str">
        <f t="shared" si="52"/>
        <v>OK</v>
      </c>
    </row>
    <row r="1567" spans="1:20" x14ac:dyDescent="0.25">
      <c r="A1567" s="1">
        <v>301040104</v>
      </c>
      <c r="B1567" s="1" t="str">
        <f>VLOOKUP(A1567,[1]Maestra!A$1:C$746,2,0)</f>
        <v>ACTAVOE48</v>
      </c>
      <c r="C1567" s="1" t="str">
        <f>VLOOKUP(A1567,[1]Maestra!A$1:C$746,3,0)</f>
        <v>TC Aval Visa Oro - Compra Deuda</v>
      </c>
      <c r="D1567" s="1" t="s">
        <v>14</v>
      </c>
      <c r="E1567" s="1">
        <v>1</v>
      </c>
      <c r="F1567" s="1">
        <v>2</v>
      </c>
      <c r="G1567" s="1" t="s">
        <v>22</v>
      </c>
      <c r="H1567" s="1">
        <v>9999</v>
      </c>
      <c r="I1567" s="1" t="s">
        <v>452</v>
      </c>
      <c r="J1567" s="1" t="s">
        <v>36</v>
      </c>
      <c r="K1567" s="1" t="s">
        <v>454</v>
      </c>
      <c r="L1567" s="1" t="s">
        <v>21</v>
      </c>
      <c r="Q1567" s="2" t="s">
        <v>37</v>
      </c>
      <c r="R1567" s="1" t="s">
        <v>451</v>
      </c>
      <c r="S1567" s="1" t="str">
        <f t="shared" si="51"/>
        <v>CDO|1|2|CDP|VIG|OTRO|CCNR|DUD</v>
      </c>
      <c r="T1567" s="2" t="str">
        <f t="shared" si="52"/>
        <v>OK</v>
      </c>
    </row>
    <row r="1568" spans="1:20" x14ac:dyDescent="0.25">
      <c r="A1568" s="1">
        <v>301040104</v>
      </c>
      <c r="B1568" s="1" t="str">
        <f>VLOOKUP(A1568,[1]Maestra!A$1:C$746,2,0)</f>
        <v>ACTAVOE48</v>
      </c>
      <c r="C1568" s="1" t="str">
        <f>VLOOKUP(A1568,[1]Maestra!A$1:C$746,3,0)</f>
        <v>TC Aval Visa Oro - Compra Deuda</v>
      </c>
      <c r="D1568" s="1" t="s">
        <v>14</v>
      </c>
      <c r="E1568" s="1">
        <v>1</v>
      </c>
      <c r="F1568" s="1">
        <v>2</v>
      </c>
      <c r="G1568" s="1" t="s">
        <v>22</v>
      </c>
      <c r="H1568" s="1">
        <v>9999</v>
      </c>
      <c r="I1568" s="1" t="s">
        <v>452</v>
      </c>
      <c r="J1568" s="1" t="s">
        <v>36</v>
      </c>
      <c r="K1568" s="1" t="s">
        <v>454</v>
      </c>
      <c r="L1568" s="1" t="s">
        <v>450</v>
      </c>
      <c r="Q1568" s="2" t="s">
        <v>37</v>
      </c>
      <c r="R1568" s="1" t="s">
        <v>451</v>
      </c>
      <c r="S1568" s="1" t="str">
        <f t="shared" si="51"/>
        <v>CDO|1|2|CDP|VIG|OTRO|CCNR|NOR</v>
      </c>
      <c r="T1568" s="2" t="str">
        <f t="shared" si="52"/>
        <v>OK</v>
      </c>
    </row>
    <row r="1569" spans="1:20" x14ac:dyDescent="0.25">
      <c r="A1569" s="1">
        <v>301040104</v>
      </c>
      <c r="B1569" s="1" t="str">
        <f>VLOOKUP(A1569,[1]Maestra!A$1:C$746,2,0)</f>
        <v>ACTAVOE48</v>
      </c>
      <c r="C1569" s="1" t="str">
        <f>VLOOKUP(A1569,[1]Maestra!A$1:C$746,3,0)</f>
        <v>TC Aval Visa Oro - Compra Deuda</v>
      </c>
      <c r="D1569" s="1" t="s">
        <v>14</v>
      </c>
      <c r="E1569" s="1">
        <v>1</v>
      </c>
      <c r="F1569" s="1">
        <v>2</v>
      </c>
      <c r="G1569" s="1" t="s">
        <v>22</v>
      </c>
      <c r="H1569" s="1">
        <v>9999</v>
      </c>
      <c r="I1569" s="1" t="s">
        <v>452</v>
      </c>
      <c r="J1569" s="1" t="s">
        <v>36</v>
      </c>
      <c r="K1569" s="1" t="s">
        <v>325</v>
      </c>
      <c r="L1569" s="1" t="s">
        <v>21</v>
      </c>
      <c r="Q1569" s="2" t="s">
        <v>37</v>
      </c>
      <c r="R1569" s="1" t="s">
        <v>451</v>
      </c>
      <c r="S1569" s="1" t="str">
        <f t="shared" si="51"/>
        <v>CDO|1|2|CDP|VIG|OTRO|CMED|DUD</v>
      </c>
      <c r="T1569" s="2" t="str">
        <f t="shared" si="52"/>
        <v>OK</v>
      </c>
    </row>
    <row r="1570" spans="1:20" x14ac:dyDescent="0.25">
      <c r="A1570" s="1">
        <v>301040104</v>
      </c>
      <c r="B1570" s="1" t="str">
        <f>VLOOKUP(A1570,[1]Maestra!A$1:C$746,2,0)</f>
        <v>ACTAVOE48</v>
      </c>
      <c r="C1570" s="1" t="str">
        <f>VLOOKUP(A1570,[1]Maestra!A$1:C$746,3,0)</f>
        <v>TC Aval Visa Oro - Compra Deuda</v>
      </c>
      <c r="D1570" s="1" t="s">
        <v>14</v>
      </c>
      <c r="E1570" s="1">
        <v>1</v>
      </c>
      <c r="F1570" s="1">
        <v>2</v>
      </c>
      <c r="G1570" s="1" t="s">
        <v>22</v>
      </c>
      <c r="H1570" s="1">
        <v>9999</v>
      </c>
      <c r="I1570" s="1" t="s">
        <v>452</v>
      </c>
      <c r="J1570" s="1" t="s">
        <v>36</v>
      </c>
      <c r="K1570" s="1" t="s">
        <v>325</v>
      </c>
      <c r="L1570" s="1" t="s">
        <v>450</v>
      </c>
      <c r="Q1570" s="2" t="s">
        <v>37</v>
      </c>
      <c r="R1570" s="1" t="s">
        <v>451</v>
      </c>
      <c r="S1570" s="1" t="str">
        <f t="shared" si="51"/>
        <v>CDO|1|2|CDP|VIG|OTRO|CMED|NOR</v>
      </c>
      <c r="T1570" s="2" t="str">
        <f t="shared" si="52"/>
        <v>OK</v>
      </c>
    </row>
    <row r="1571" spans="1:20" x14ac:dyDescent="0.25">
      <c r="A1571" s="1">
        <v>301040104</v>
      </c>
      <c r="B1571" s="1" t="str">
        <f>VLOOKUP(A1571,[1]Maestra!A$1:C$746,2,0)</f>
        <v>ACTAVOE48</v>
      </c>
      <c r="C1571" s="1" t="str">
        <f>VLOOKUP(A1571,[1]Maestra!A$1:C$746,3,0)</f>
        <v>TC Aval Visa Oro - Compra Deuda</v>
      </c>
      <c r="D1571" s="1" t="s">
        <v>14</v>
      </c>
      <c r="E1571" s="1">
        <v>1</v>
      </c>
      <c r="F1571" s="1">
        <v>2</v>
      </c>
      <c r="G1571" s="1" t="s">
        <v>23</v>
      </c>
      <c r="H1571" s="1">
        <v>9999</v>
      </c>
      <c r="I1571" s="1" t="s">
        <v>449</v>
      </c>
      <c r="J1571" s="1" t="s">
        <v>36</v>
      </c>
      <c r="K1571" s="1" t="s">
        <v>324</v>
      </c>
      <c r="L1571" s="1" t="s">
        <v>450</v>
      </c>
      <c r="Q1571" s="2" t="s">
        <v>37</v>
      </c>
      <c r="R1571" s="1" t="s">
        <v>451</v>
      </c>
      <c r="S1571" s="1" t="str">
        <f t="shared" si="51"/>
        <v>CDO|1|2|CDR|VEN|OTRO|CCRV|NOR</v>
      </c>
      <c r="T1571" s="2" t="str">
        <f t="shared" si="52"/>
        <v>OK</v>
      </c>
    </row>
    <row r="1572" spans="1:20" x14ac:dyDescent="0.25">
      <c r="A1572" s="1">
        <v>301040104</v>
      </c>
      <c r="B1572" s="1" t="str">
        <f>VLOOKUP(A1572,[1]Maestra!A$1:C$746,2,0)</f>
        <v>ACTAVOE48</v>
      </c>
      <c r="C1572" s="1" t="str">
        <f>VLOOKUP(A1572,[1]Maestra!A$1:C$746,3,0)</f>
        <v>TC Aval Visa Oro - Compra Deuda</v>
      </c>
      <c r="D1572" s="1" t="s">
        <v>14</v>
      </c>
      <c r="E1572" s="1">
        <v>1</v>
      </c>
      <c r="F1572" s="1">
        <v>2</v>
      </c>
      <c r="G1572" s="1" t="s">
        <v>23</v>
      </c>
      <c r="H1572" s="1">
        <v>9999</v>
      </c>
      <c r="I1572" s="1" t="s">
        <v>449</v>
      </c>
      <c r="J1572" s="1" t="s">
        <v>36</v>
      </c>
      <c r="K1572" s="1" t="s">
        <v>325</v>
      </c>
      <c r="L1572" s="1" t="s">
        <v>450</v>
      </c>
      <c r="Q1572" s="2" t="s">
        <v>37</v>
      </c>
      <c r="R1572" s="1" t="s">
        <v>451</v>
      </c>
      <c r="S1572" s="1" t="str">
        <f t="shared" si="51"/>
        <v>CDO|1|2|CDR|VEN|OTRO|CMED|NOR</v>
      </c>
      <c r="T1572" s="2" t="str">
        <f t="shared" si="52"/>
        <v>OK</v>
      </c>
    </row>
    <row r="1573" spans="1:20" x14ac:dyDescent="0.25">
      <c r="A1573" s="1">
        <v>301040104</v>
      </c>
      <c r="B1573" s="1" t="str">
        <f>VLOOKUP(A1573,[1]Maestra!A$1:C$746,2,0)</f>
        <v>ACTAVOE48</v>
      </c>
      <c r="C1573" s="1" t="str">
        <f>VLOOKUP(A1573,[1]Maestra!A$1:C$746,3,0)</f>
        <v>TC Aval Visa Oro - Compra Deuda</v>
      </c>
      <c r="D1573" s="1" t="s">
        <v>14</v>
      </c>
      <c r="E1573" s="1">
        <v>1</v>
      </c>
      <c r="F1573" s="1">
        <v>2</v>
      </c>
      <c r="G1573" s="1" t="s">
        <v>23</v>
      </c>
      <c r="H1573" s="1">
        <v>9999</v>
      </c>
      <c r="I1573" s="1" t="s">
        <v>452</v>
      </c>
      <c r="J1573" s="1" t="s">
        <v>36</v>
      </c>
      <c r="K1573" s="1" t="s">
        <v>324</v>
      </c>
      <c r="L1573" s="1" t="s">
        <v>21</v>
      </c>
      <c r="Q1573" s="2" t="s">
        <v>37</v>
      </c>
      <c r="R1573" s="1" t="s">
        <v>451</v>
      </c>
      <c r="S1573" s="1" t="str">
        <f t="shared" si="51"/>
        <v>CDO|1|2|CDR|VIG|OTRO|CCRV|DUD</v>
      </c>
      <c r="T1573" s="2" t="str">
        <f t="shared" si="52"/>
        <v>OK</v>
      </c>
    </row>
    <row r="1574" spans="1:20" x14ac:dyDescent="0.25">
      <c r="A1574" s="1">
        <v>301040104</v>
      </c>
      <c r="B1574" s="1" t="str">
        <f>VLOOKUP(A1574,[1]Maestra!A$1:C$746,2,0)</f>
        <v>ACTAVOE48</v>
      </c>
      <c r="C1574" s="1" t="str">
        <f>VLOOKUP(A1574,[1]Maestra!A$1:C$746,3,0)</f>
        <v>TC Aval Visa Oro - Compra Deuda</v>
      </c>
      <c r="D1574" s="1" t="s">
        <v>14</v>
      </c>
      <c r="E1574" s="1">
        <v>1</v>
      </c>
      <c r="F1574" s="1">
        <v>2</v>
      </c>
      <c r="G1574" s="1" t="s">
        <v>23</v>
      </c>
      <c r="H1574" s="1">
        <v>9999</v>
      </c>
      <c r="I1574" s="1" t="s">
        <v>452</v>
      </c>
      <c r="J1574" s="1" t="s">
        <v>36</v>
      </c>
      <c r="K1574" s="1" t="s">
        <v>324</v>
      </c>
      <c r="L1574" s="1" t="s">
        <v>450</v>
      </c>
      <c r="Q1574" s="2" t="s">
        <v>37</v>
      </c>
      <c r="R1574" s="1" t="s">
        <v>451</v>
      </c>
      <c r="S1574" s="1" t="str">
        <f t="shared" si="51"/>
        <v>CDO|1|2|CDR|VIG|OTRO|CCRV|NOR</v>
      </c>
      <c r="T1574" s="2" t="str">
        <f t="shared" si="52"/>
        <v>OK</v>
      </c>
    </row>
    <row r="1575" spans="1:20" x14ac:dyDescent="0.25">
      <c r="A1575" s="1">
        <v>301040104</v>
      </c>
      <c r="B1575" s="1" t="str">
        <f>VLOOKUP(A1575,[1]Maestra!A$1:C$746,2,0)</f>
        <v>ACTAVOE48</v>
      </c>
      <c r="C1575" s="1" t="str">
        <f>VLOOKUP(A1575,[1]Maestra!A$1:C$746,3,0)</f>
        <v>TC Aval Visa Oro - Compra Deuda</v>
      </c>
      <c r="D1575" s="1" t="s">
        <v>14</v>
      </c>
      <c r="E1575" s="1">
        <v>1</v>
      </c>
      <c r="F1575" s="1">
        <v>2</v>
      </c>
      <c r="G1575" s="1" t="s">
        <v>23</v>
      </c>
      <c r="H1575" s="1">
        <v>9999</v>
      </c>
      <c r="I1575" s="1" t="s">
        <v>452</v>
      </c>
      <c r="J1575" s="1" t="s">
        <v>36</v>
      </c>
      <c r="K1575" s="1" t="s">
        <v>325</v>
      </c>
      <c r="L1575" s="1" t="s">
        <v>21</v>
      </c>
      <c r="Q1575" s="2" t="s">
        <v>37</v>
      </c>
      <c r="R1575" s="1" t="s">
        <v>451</v>
      </c>
      <c r="S1575" s="1" t="str">
        <f t="shared" si="51"/>
        <v>CDO|1|2|CDR|VIG|OTRO|CMED|DUD</v>
      </c>
      <c r="T1575" s="2" t="str">
        <f t="shared" si="52"/>
        <v>OK</v>
      </c>
    </row>
    <row r="1576" spans="1:20" x14ac:dyDescent="0.25">
      <c r="A1576" s="1">
        <v>301040104</v>
      </c>
      <c r="B1576" s="1" t="str">
        <f>VLOOKUP(A1576,[1]Maestra!A$1:C$746,2,0)</f>
        <v>ACTAVOE48</v>
      </c>
      <c r="C1576" s="1" t="str">
        <f>VLOOKUP(A1576,[1]Maestra!A$1:C$746,3,0)</f>
        <v>TC Aval Visa Oro - Compra Deuda</v>
      </c>
      <c r="D1576" s="1" t="s">
        <v>14</v>
      </c>
      <c r="E1576" s="1">
        <v>1</v>
      </c>
      <c r="F1576" s="1">
        <v>2</v>
      </c>
      <c r="G1576" s="1" t="s">
        <v>23</v>
      </c>
      <c r="H1576" s="1">
        <v>9999</v>
      </c>
      <c r="I1576" s="1" t="s">
        <v>452</v>
      </c>
      <c r="J1576" s="1" t="s">
        <v>36</v>
      </c>
      <c r="K1576" s="1" t="s">
        <v>325</v>
      </c>
      <c r="L1576" s="1" t="s">
        <v>450</v>
      </c>
      <c r="Q1576" s="2" t="s">
        <v>37</v>
      </c>
      <c r="R1576" s="1" t="s">
        <v>451</v>
      </c>
      <c r="S1576" s="1" t="str">
        <f t="shared" si="51"/>
        <v>CDO|1|2|CDR|VIG|OTRO|CMED|NOR</v>
      </c>
      <c r="T1576" s="2" t="str">
        <f t="shared" si="52"/>
        <v>OK</v>
      </c>
    </row>
    <row r="1577" spans="1:20" x14ac:dyDescent="0.25">
      <c r="A1577" s="1">
        <v>301079999</v>
      </c>
      <c r="B1577" s="1">
        <f>VLOOKUP(A1577,[1]Maestra!A$1:C$746,2,0)</f>
        <v>0</v>
      </c>
      <c r="C1577" s="1" t="str">
        <f>VLOOKUP(A1577,[1]Maestra!A$1:C$746,3,0)</f>
        <v>TC Visa Generico Acreedores</v>
      </c>
      <c r="D1577" s="1" t="s">
        <v>14</v>
      </c>
      <c r="E1577" s="1">
        <v>1</v>
      </c>
      <c r="F1577" s="1">
        <v>2</v>
      </c>
      <c r="G1577" s="1" t="s">
        <v>32</v>
      </c>
      <c r="H1577" s="1">
        <v>9999</v>
      </c>
      <c r="I1577" s="1" t="s">
        <v>453</v>
      </c>
      <c r="J1577" s="1" t="s">
        <v>36</v>
      </c>
      <c r="K1577" s="1" t="s">
        <v>454</v>
      </c>
      <c r="L1577" s="1" t="s">
        <v>450</v>
      </c>
      <c r="Q1577" s="2" t="s">
        <v>37</v>
      </c>
      <c r="R1577" s="1" t="s">
        <v>451</v>
      </c>
      <c r="S1577" s="1" t="str">
        <f t="shared" si="51"/>
        <v>CDO|1|2|EXT|ACR|OTRO|CCNR|NOR</v>
      </c>
      <c r="T1577" s="2" t="str">
        <f t="shared" si="52"/>
        <v>OK</v>
      </c>
    </row>
    <row r="1578" spans="1:20" x14ac:dyDescent="0.25">
      <c r="A1578" s="1">
        <v>301040103</v>
      </c>
      <c r="B1578" s="1" t="str">
        <f>VLOOKUP(A1578,[1]Maestra!A$1:C$746,2,0)</f>
        <v>ACTAVOKW8</v>
      </c>
      <c r="C1578" s="1" t="str">
        <f>VLOOKUP(A1578,[1]Maestra!A$1:C$746,3,0)</f>
        <v>TC Aval Visa Oro - Extracash</v>
      </c>
      <c r="D1578" s="1" t="s">
        <v>14</v>
      </c>
      <c r="E1578" s="1">
        <v>1</v>
      </c>
      <c r="F1578" s="1">
        <v>2</v>
      </c>
      <c r="G1578" s="1" t="s">
        <v>32</v>
      </c>
      <c r="H1578" s="1">
        <v>9999</v>
      </c>
      <c r="I1578" s="1" t="s">
        <v>449</v>
      </c>
      <c r="J1578" s="1" t="s">
        <v>36</v>
      </c>
      <c r="K1578" s="1" t="s">
        <v>454</v>
      </c>
      <c r="L1578" s="1" t="s">
        <v>450</v>
      </c>
      <c r="Q1578" s="2" t="s">
        <v>37</v>
      </c>
      <c r="R1578" s="1" t="s">
        <v>451</v>
      </c>
      <c r="S1578" s="1" t="str">
        <f t="shared" si="51"/>
        <v>CDO|1|2|EXT|VEN|OTRO|CCNR|NOR</v>
      </c>
      <c r="T1578" s="2" t="str">
        <f t="shared" si="52"/>
        <v>OK</v>
      </c>
    </row>
    <row r="1579" spans="1:20" x14ac:dyDescent="0.25">
      <c r="A1579" s="1">
        <v>301040103</v>
      </c>
      <c r="B1579" s="1" t="str">
        <f>VLOOKUP(A1579,[1]Maestra!A$1:C$746,2,0)</f>
        <v>ACTAVOKW8</v>
      </c>
      <c r="C1579" s="1" t="str">
        <f>VLOOKUP(A1579,[1]Maestra!A$1:C$746,3,0)</f>
        <v>TC Aval Visa Oro - Extracash</v>
      </c>
      <c r="D1579" s="1" t="s">
        <v>14</v>
      </c>
      <c r="E1579" s="1">
        <v>1</v>
      </c>
      <c r="F1579" s="1">
        <v>2</v>
      </c>
      <c r="G1579" s="1" t="s">
        <v>32</v>
      </c>
      <c r="H1579" s="1">
        <v>9999</v>
      </c>
      <c r="I1579" s="1" t="s">
        <v>449</v>
      </c>
      <c r="J1579" s="1" t="s">
        <v>36</v>
      </c>
      <c r="K1579" s="1" t="s">
        <v>325</v>
      </c>
      <c r="L1579" s="1" t="s">
        <v>450</v>
      </c>
      <c r="Q1579" s="2" t="s">
        <v>37</v>
      </c>
      <c r="R1579" s="1" t="s">
        <v>451</v>
      </c>
      <c r="S1579" s="1" t="str">
        <f t="shared" si="51"/>
        <v>CDO|1|2|EXT|VEN|OTRO|CMED|NOR</v>
      </c>
      <c r="T1579" s="2" t="str">
        <f t="shared" si="52"/>
        <v>OK</v>
      </c>
    </row>
    <row r="1580" spans="1:20" x14ac:dyDescent="0.25">
      <c r="A1580" s="1">
        <v>301040103</v>
      </c>
      <c r="B1580" s="1" t="str">
        <f>VLOOKUP(A1580,[1]Maestra!A$1:C$746,2,0)</f>
        <v>ACTAVOKW8</v>
      </c>
      <c r="C1580" s="1" t="str">
        <f>VLOOKUP(A1580,[1]Maestra!A$1:C$746,3,0)</f>
        <v>TC Aval Visa Oro - Extracash</v>
      </c>
      <c r="D1580" s="1" t="s">
        <v>14</v>
      </c>
      <c r="E1580" s="1">
        <v>1</v>
      </c>
      <c r="F1580" s="1">
        <v>2</v>
      </c>
      <c r="G1580" s="1" t="s">
        <v>32</v>
      </c>
      <c r="H1580" s="1">
        <v>9999</v>
      </c>
      <c r="I1580" s="1" t="s">
        <v>452</v>
      </c>
      <c r="J1580" s="1" t="s">
        <v>36</v>
      </c>
      <c r="K1580" s="1" t="s">
        <v>454</v>
      </c>
      <c r="L1580" s="1" t="s">
        <v>21</v>
      </c>
      <c r="Q1580" s="2" t="s">
        <v>37</v>
      </c>
      <c r="R1580" s="1" t="s">
        <v>451</v>
      </c>
      <c r="S1580" s="1" t="str">
        <f t="shared" si="51"/>
        <v>CDO|1|2|EXT|VIG|OTRO|CCNR|DUD</v>
      </c>
      <c r="T1580" s="2" t="str">
        <f t="shared" si="52"/>
        <v>OK</v>
      </c>
    </row>
    <row r="1581" spans="1:20" x14ac:dyDescent="0.25">
      <c r="A1581" s="1">
        <v>301040103</v>
      </c>
      <c r="B1581" s="1" t="str">
        <f>VLOOKUP(A1581,[1]Maestra!A$1:C$746,2,0)</f>
        <v>ACTAVOKW8</v>
      </c>
      <c r="C1581" s="1" t="str">
        <f>VLOOKUP(A1581,[1]Maestra!A$1:C$746,3,0)</f>
        <v>TC Aval Visa Oro - Extracash</v>
      </c>
      <c r="D1581" s="1" t="s">
        <v>14</v>
      </c>
      <c r="E1581" s="1">
        <v>1</v>
      </c>
      <c r="F1581" s="1">
        <v>2</v>
      </c>
      <c r="G1581" s="1" t="s">
        <v>32</v>
      </c>
      <c r="H1581" s="1">
        <v>9999</v>
      </c>
      <c r="I1581" s="1" t="s">
        <v>452</v>
      </c>
      <c r="J1581" s="1" t="s">
        <v>36</v>
      </c>
      <c r="K1581" s="1" t="s">
        <v>454</v>
      </c>
      <c r="L1581" s="1" t="s">
        <v>450</v>
      </c>
      <c r="Q1581" s="2" t="s">
        <v>37</v>
      </c>
      <c r="R1581" s="1" t="s">
        <v>451</v>
      </c>
      <c r="S1581" s="1" t="str">
        <f t="shared" si="51"/>
        <v>CDO|1|2|EXT|VIG|OTRO|CCNR|NOR</v>
      </c>
      <c r="T1581" s="2" t="str">
        <f t="shared" si="52"/>
        <v>OK</v>
      </c>
    </row>
    <row r="1582" spans="1:20" x14ac:dyDescent="0.25">
      <c r="A1582" s="1">
        <v>301040103</v>
      </c>
      <c r="B1582" s="1" t="str">
        <f>VLOOKUP(A1582,[1]Maestra!A$1:C$746,2,0)</f>
        <v>ACTAVOKW8</v>
      </c>
      <c r="C1582" s="1" t="str">
        <f>VLOOKUP(A1582,[1]Maestra!A$1:C$746,3,0)</f>
        <v>TC Aval Visa Oro - Extracash</v>
      </c>
      <c r="D1582" s="1" t="s">
        <v>14</v>
      </c>
      <c r="E1582" s="1">
        <v>1</v>
      </c>
      <c r="F1582" s="1">
        <v>2</v>
      </c>
      <c r="G1582" s="1" t="s">
        <v>32</v>
      </c>
      <c r="H1582" s="1">
        <v>9999</v>
      </c>
      <c r="I1582" s="1" t="s">
        <v>452</v>
      </c>
      <c r="J1582" s="1" t="s">
        <v>36</v>
      </c>
      <c r="K1582" s="1" t="s">
        <v>325</v>
      </c>
      <c r="L1582" s="1" t="s">
        <v>21</v>
      </c>
      <c r="Q1582" s="2" t="s">
        <v>37</v>
      </c>
      <c r="R1582" s="1" t="s">
        <v>451</v>
      </c>
      <c r="S1582" s="1" t="str">
        <f t="shared" si="51"/>
        <v>CDO|1|2|EXT|VIG|OTRO|CMED|DUD</v>
      </c>
      <c r="T1582" s="2" t="str">
        <f t="shared" si="52"/>
        <v>OK</v>
      </c>
    </row>
    <row r="1583" spans="1:20" x14ac:dyDescent="0.25">
      <c r="A1583" s="1">
        <v>301040103</v>
      </c>
      <c r="B1583" s="1" t="str">
        <f>VLOOKUP(A1583,[1]Maestra!A$1:C$746,2,0)</f>
        <v>ACTAVOKW8</v>
      </c>
      <c r="C1583" s="1" t="str">
        <f>VLOOKUP(A1583,[1]Maestra!A$1:C$746,3,0)</f>
        <v>TC Aval Visa Oro - Extracash</v>
      </c>
      <c r="D1583" s="1" t="s">
        <v>14</v>
      </c>
      <c r="E1583" s="1">
        <v>1</v>
      </c>
      <c r="F1583" s="1">
        <v>2</v>
      </c>
      <c r="G1583" s="1" t="s">
        <v>32</v>
      </c>
      <c r="H1583" s="1">
        <v>9999</v>
      </c>
      <c r="I1583" s="1" t="s">
        <v>452</v>
      </c>
      <c r="J1583" s="1" t="s">
        <v>36</v>
      </c>
      <c r="K1583" s="1" t="s">
        <v>325</v>
      </c>
      <c r="L1583" s="1" t="s">
        <v>450</v>
      </c>
      <c r="Q1583" s="2" t="s">
        <v>37</v>
      </c>
      <c r="R1583" s="1" t="s">
        <v>451</v>
      </c>
      <c r="S1583" s="1" t="str">
        <f t="shared" si="51"/>
        <v>CDO|1|2|EXT|VIG|OTRO|CMED|NOR</v>
      </c>
      <c r="T1583" s="2" t="str">
        <f t="shared" si="52"/>
        <v>OK</v>
      </c>
    </row>
    <row r="1584" spans="1:20" x14ac:dyDescent="0.25">
      <c r="A1584" s="1">
        <v>301040104</v>
      </c>
      <c r="B1584" s="1" t="str">
        <f>VLOOKUP(A1584,[1]Maestra!A$1:C$746,2,0)</f>
        <v>ACTAVOE48</v>
      </c>
      <c r="C1584" s="1" t="str">
        <f>VLOOKUP(A1584,[1]Maestra!A$1:C$746,3,0)</f>
        <v>TC Aval Visa Oro - Compra Deuda</v>
      </c>
      <c r="D1584" s="1" t="s">
        <v>14</v>
      </c>
      <c r="E1584" s="1">
        <v>1</v>
      </c>
      <c r="F1584" s="1">
        <v>2</v>
      </c>
      <c r="G1584" s="1" t="s">
        <v>15</v>
      </c>
      <c r="H1584" s="1">
        <v>9999</v>
      </c>
      <c r="I1584" s="1" t="s">
        <v>452</v>
      </c>
      <c r="J1584" s="1" t="s">
        <v>33</v>
      </c>
      <c r="K1584" s="1" t="s">
        <v>454</v>
      </c>
      <c r="L1584" s="1" t="s">
        <v>450</v>
      </c>
      <c r="Q1584" s="2" t="s">
        <v>37</v>
      </c>
      <c r="R1584" s="1" t="s">
        <v>451</v>
      </c>
      <c r="S1584" s="1" t="str">
        <f t="shared" si="51"/>
        <v>CDO|1|2|LCA|VIG|COMP|CCNR|NOR</v>
      </c>
      <c r="T1584" s="2" t="str">
        <f t="shared" si="52"/>
        <v>OK</v>
      </c>
    </row>
    <row r="1585" spans="1:20" x14ac:dyDescent="0.25">
      <c r="A1585" s="1">
        <v>301040101</v>
      </c>
      <c r="B1585" s="1" t="str">
        <f>VLOOKUP(A1585,[1]Maestra!A$1:C$746,2,0)</f>
        <v>ACTAVO9O8</v>
      </c>
      <c r="C1585" s="1" t="str">
        <f>VLOOKUP(A1585,[1]Maestra!A$1:C$746,3,0)</f>
        <v>TC Aval Visa Oro - Linea Rev.</v>
      </c>
      <c r="D1585" s="1" t="s">
        <v>14</v>
      </c>
      <c r="E1585" s="1">
        <v>1</v>
      </c>
      <c r="F1585" s="1">
        <v>2</v>
      </c>
      <c r="G1585" s="1" t="s">
        <v>15</v>
      </c>
      <c r="H1585" s="1">
        <v>9999</v>
      </c>
      <c r="I1585" s="1" t="s">
        <v>452</v>
      </c>
      <c r="J1585" s="1" t="s">
        <v>33</v>
      </c>
      <c r="K1585" s="1" t="s">
        <v>324</v>
      </c>
      <c r="L1585" s="1" t="s">
        <v>450</v>
      </c>
      <c r="Q1585" s="2" t="s">
        <v>37</v>
      </c>
      <c r="R1585" s="1" t="s">
        <v>451</v>
      </c>
      <c r="S1585" s="1" t="str">
        <f t="shared" si="51"/>
        <v>CDO|1|2|LCA|VIG|COMP|CCRV|NOR</v>
      </c>
      <c r="T1585" s="2" t="str">
        <f t="shared" si="52"/>
        <v>OK</v>
      </c>
    </row>
    <row r="1586" spans="1:20" x14ac:dyDescent="0.25">
      <c r="A1586" s="1">
        <v>301040104</v>
      </c>
      <c r="B1586" s="1" t="str">
        <f>VLOOKUP(A1586,[1]Maestra!A$1:C$746,2,0)</f>
        <v>ACTAVOE48</v>
      </c>
      <c r="C1586" s="1" t="str">
        <f>VLOOKUP(A1586,[1]Maestra!A$1:C$746,3,0)</f>
        <v>TC Aval Visa Oro - Compra Deuda</v>
      </c>
      <c r="D1586" s="1" t="s">
        <v>14</v>
      </c>
      <c r="E1586" s="1">
        <v>1</v>
      </c>
      <c r="F1586" s="1">
        <v>2</v>
      </c>
      <c r="G1586" s="1" t="s">
        <v>15</v>
      </c>
      <c r="H1586" s="1">
        <v>9999</v>
      </c>
      <c r="I1586" s="1" t="s">
        <v>452</v>
      </c>
      <c r="J1586" s="1" t="s">
        <v>33</v>
      </c>
      <c r="K1586" s="1" t="s">
        <v>325</v>
      </c>
      <c r="L1586" s="1" t="s">
        <v>450</v>
      </c>
      <c r="Q1586" s="2" t="s">
        <v>37</v>
      </c>
      <c r="R1586" s="1" t="s">
        <v>451</v>
      </c>
      <c r="S1586" s="1" t="str">
        <f t="shared" si="51"/>
        <v>CDO|1|2|LCA|VIG|COMP|CMED|NOR</v>
      </c>
      <c r="T1586" s="2" t="str">
        <f t="shared" si="52"/>
        <v>OK</v>
      </c>
    </row>
    <row r="1587" spans="1:20" x14ac:dyDescent="0.25">
      <c r="A1587" s="1">
        <v>399999999</v>
      </c>
      <c r="B1587" s="1" t="str">
        <f>VLOOKUP(A1587,[1]Maestra!A$1:C$746,2,0)</f>
        <v>ACTCGEN08</v>
      </c>
      <c r="C1587" s="1" t="str">
        <f>VLOOKUP(A1587,[1]Maestra!A$1:C$746,3,0)</f>
        <v>TC Generico</v>
      </c>
      <c r="D1587" s="1" t="s">
        <v>14</v>
      </c>
      <c r="E1587" s="1">
        <v>1</v>
      </c>
      <c r="F1587" s="1">
        <v>2</v>
      </c>
      <c r="G1587" s="1" t="s">
        <v>15</v>
      </c>
      <c r="H1587" s="1">
        <v>9999</v>
      </c>
      <c r="I1587" s="1" t="s">
        <v>452</v>
      </c>
      <c r="J1587" s="1" t="s">
        <v>33</v>
      </c>
      <c r="K1587" s="1" t="s">
        <v>331</v>
      </c>
      <c r="L1587" s="1" t="s">
        <v>450</v>
      </c>
      <c r="Q1587" s="2" t="s">
        <v>37</v>
      </c>
      <c r="R1587" s="1" t="s">
        <v>451</v>
      </c>
      <c r="S1587" s="1" t="str">
        <f t="shared" si="51"/>
        <v>CDO|1|2|LCA|VIG|COMP|CPEM|NOR</v>
      </c>
      <c r="T1587" s="2" t="str">
        <f t="shared" si="52"/>
        <v>OK</v>
      </c>
    </row>
    <row r="1588" spans="1:20" x14ac:dyDescent="0.25">
      <c r="A1588" s="1">
        <v>301040102</v>
      </c>
      <c r="B1588" s="1" t="str">
        <f>VLOOKUP(A1588,[1]Maestra!A$1:C$746,2,0)</f>
        <v>ACTAVOPU8</v>
      </c>
      <c r="C1588" s="1" t="str">
        <f>VLOOKUP(A1588,[1]Maestra!A$1:C$746,3,0)</f>
        <v>TC Aval Visa Oro - Cuotas</v>
      </c>
      <c r="D1588" s="1" t="s">
        <v>14</v>
      </c>
      <c r="E1588" s="1">
        <v>1</v>
      </c>
      <c r="F1588" s="1">
        <v>2</v>
      </c>
      <c r="G1588" s="1" t="s">
        <v>17</v>
      </c>
      <c r="H1588" s="1">
        <v>9999</v>
      </c>
      <c r="I1588" s="1" t="s">
        <v>452</v>
      </c>
      <c r="J1588" s="1" t="s">
        <v>33</v>
      </c>
      <c r="K1588" s="1" t="s">
        <v>454</v>
      </c>
      <c r="L1588" s="1" t="s">
        <v>450</v>
      </c>
      <c r="Q1588" s="2" t="s">
        <v>37</v>
      </c>
      <c r="R1588" s="1" t="s">
        <v>451</v>
      </c>
      <c r="S1588" s="1" t="str">
        <f t="shared" si="51"/>
        <v>CDO|1|2|LCB|VIG|COMP|CCNR|NOR</v>
      </c>
      <c r="T1588" s="2" t="str">
        <f t="shared" si="52"/>
        <v>OK</v>
      </c>
    </row>
    <row r="1589" spans="1:20" x14ac:dyDescent="0.25">
      <c r="A1589" s="1">
        <v>301040102</v>
      </c>
      <c r="B1589" s="1" t="str">
        <f>VLOOKUP(A1589,[1]Maestra!A$1:C$746,2,0)</f>
        <v>ACTAVOPU8</v>
      </c>
      <c r="C1589" s="1" t="str">
        <f>VLOOKUP(A1589,[1]Maestra!A$1:C$746,3,0)</f>
        <v>TC Aval Visa Oro - Cuotas</v>
      </c>
      <c r="D1589" s="1" t="s">
        <v>14</v>
      </c>
      <c r="E1589" s="1">
        <v>1</v>
      </c>
      <c r="F1589" s="1">
        <v>2</v>
      </c>
      <c r="G1589" s="1" t="s">
        <v>17</v>
      </c>
      <c r="H1589" s="1">
        <v>9999</v>
      </c>
      <c r="I1589" s="1" t="s">
        <v>452</v>
      </c>
      <c r="J1589" s="1" t="s">
        <v>33</v>
      </c>
      <c r="K1589" s="1" t="s">
        <v>327</v>
      </c>
      <c r="L1589" s="1" t="s">
        <v>450</v>
      </c>
      <c r="Q1589" s="2" t="s">
        <v>37</v>
      </c>
      <c r="R1589" s="1" t="s">
        <v>451</v>
      </c>
      <c r="S1589" s="1" t="str">
        <f t="shared" si="51"/>
        <v>CDO|1|2|LCB|VIG|COMP|CCOR|NOR</v>
      </c>
      <c r="T1589" s="2" t="str">
        <f t="shared" si="52"/>
        <v>OK</v>
      </c>
    </row>
    <row r="1590" spans="1:20" x14ac:dyDescent="0.25">
      <c r="A1590" s="1">
        <v>301040101</v>
      </c>
      <c r="B1590" s="1" t="str">
        <f>VLOOKUP(A1590,[1]Maestra!A$1:C$746,2,0)</f>
        <v>ACTAVO9O8</v>
      </c>
      <c r="C1590" s="1" t="str">
        <f>VLOOKUP(A1590,[1]Maestra!A$1:C$746,3,0)</f>
        <v>TC Aval Visa Oro - Linea Rev.</v>
      </c>
      <c r="D1590" s="1" t="s">
        <v>14</v>
      </c>
      <c r="E1590" s="1">
        <v>1</v>
      </c>
      <c r="F1590" s="1">
        <v>2</v>
      </c>
      <c r="G1590" s="1" t="s">
        <v>17</v>
      </c>
      <c r="H1590" s="1">
        <v>9999</v>
      </c>
      <c r="I1590" s="1" t="s">
        <v>452</v>
      </c>
      <c r="J1590" s="1" t="s">
        <v>33</v>
      </c>
      <c r="K1590" s="1" t="s">
        <v>324</v>
      </c>
      <c r="L1590" s="1" t="s">
        <v>450</v>
      </c>
      <c r="Q1590" s="2" t="s">
        <v>37</v>
      </c>
      <c r="R1590" s="1" t="s">
        <v>451</v>
      </c>
      <c r="S1590" s="1" t="str">
        <f t="shared" si="51"/>
        <v>CDO|1|2|LCB|VIG|COMP|CCRV|NOR</v>
      </c>
      <c r="T1590" s="2" t="str">
        <f t="shared" si="52"/>
        <v>OK</v>
      </c>
    </row>
    <row r="1591" spans="1:20" x14ac:dyDescent="0.25">
      <c r="A1591" s="1">
        <v>301040104</v>
      </c>
      <c r="B1591" s="1" t="str">
        <f>VLOOKUP(A1591,[1]Maestra!A$1:C$746,2,0)</f>
        <v>ACTAVOE48</v>
      </c>
      <c r="C1591" s="1" t="str">
        <f>VLOOKUP(A1591,[1]Maestra!A$1:C$746,3,0)</f>
        <v>TC Aval Visa Oro - Compra Deuda</v>
      </c>
      <c r="D1591" s="1" t="s">
        <v>14</v>
      </c>
      <c r="E1591" s="1">
        <v>1</v>
      </c>
      <c r="F1591" s="1">
        <v>2</v>
      </c>
      <c r="G1591" s="1" t="s">
        <v>17</v>
      </c>
      <c r="H1591" s="1">
        <v>9999</v>
      </c>
      <c r="I1591" s="1" t="s">
        <v>452</v>
      </c>
      <c r="J1591" s="1" t="s">
        <v>33</v>
      </c>
      <c r="K1591" s="1" t="s">
        <v>322</v>
      </c>
      <c r="L1591" s="1" t="s">
        <v>450</v>
      </c>
      <c r="Q1591" s="2" t="s">
        <v>37</v>
      </c>
      <c r="R1591" s="1" t="s">
        <v>451</v>
      </c>
      <c r="S1591" s="1" t="str">
        <f t="shared" si="51"/>
        <v>CDO|1|2|LCB|VIG|COMP|CESF|NOR</v>
      </c>
      <c r="T1591" s="2" t="str">
        <f t="shared" si="52"/>
        <v>OK</v>
      </c>
    </row>
    <row r="1592" spans="1:20" x14ac:dyDescent="0.25">
      <c r="A1592" s="1">
        <v>301040101</v>
      </c>
      <c r="B1592" s="1" t="str">
        <f>VLOOKUP(A1592,[1]Maestra!A$1:C$746,2,0)</f>
        <v>ACTAVO9O8</v>
      </c>
      <c r="C1592" s="1" t="str">
        <f>VLOOKUP(A1592,[1]Maestra!A$1:C$746,3,0)</f>
        <v>TC Aval Visa Oro - Linea Rev.</v>
      </c>
      <c r="D1592" s="1" t="s">
        <v>14</v>
      </c>
      <c r="E1592" s="1">
        <v>1</v>
      </c>
      <c r="F1592" s="1">
        <v>2</v>
      </c>
      <c r="G1592" s="1" t="s">
        <v>17</v>
      </c>
      <c r="H1592" s="1">
        <v>9999</v>
      </c>
      <c r="I1592" s="1" t="s">
        <v>452</v>
      </c>
      <c r="J1592" s="1" t="s">
        <v>33</v>
      </c>
      <c r="K1592" s="1" t="s">
        <v>323</v>
      </c>
      <c r="L1592" s="1" t="s">
        <v>450</v>
      </c>
      <c r="Q1592" s="2" t="s">
        <v>37</v>
      </c>
      <c r="R1592" s="1" t="s">
        <v>451</v>
      </c>
      <c r="S1592" s="1" t="str">
        <f t="shared" si="51"/>
        <v>CDO|1|2|LCB|VIG|COMP|CESP|NOR</v>
      </c>
      <c r="T1592" s="2" t="str">
        <f t="shared" si="52"/>
        <v>OK</v>
      </c>
    </row>
    <row r="1593" spans="1:20" x14ac:dyDescent="0.25">
      <c r="A1593" s="1">
        <v>301040101</v>
      </c>
      <c r="B1593" s="1" t="str">
        <f>VLOOKUP(A1593,[1]Maestra!A$1:C$746,2,0)</f>
        <v>ACTAVO9O8</v>
      </c>
      <c r="C1593" s="1" t="str">
        <f>VLOOKUP(A1593,[1]Maestra!A$1:C$746,3,0)</f>
        <v>TC Aval Visa Oro - Linea Rev.</v>
      </c>
      <c r="D1593" s="1" t="s">
        <v>14</v>
      </c>
      <c r="E1593" s="1">
        <v>1</v>
      </c>
      <c r="F1593" s="1">
        <v>2</v>
      </c>
      <c r="G1593" s="1" t="s">
        <v>17</v>
      </c>
      <c r="H1593" s="1">
        <v>9999</v>
      </c>
      <c r="I1593" s="1" t="s">
        <v>452</v>
      </c>
      <c r="J1593" s="1" t="s">
        <v>33</v>
      </c>
      <c r="K1593" s="1" t="s">
        <v>328</v>
      </c>
      <c r="L1593" s="1" t="s">
        <v>450</v>
      </c>
      <c r="Q1593" s="2" t="s">
        <v>37</v>
      </c>
      <c r="R1593" s="1" t="s">
        <v>451</v>
      </c>
      <c r="S1593" s="1" t="str">
        <f t="shared" si="51"/>
        <v>CDO|1|2|LCB|VIG|COMP|CGEM|NOR</v>
      </c>
      <c r="T1593" s="2" t="str">
        <f t="shared" si="52"/>
        <v>OK</v>
      </c>
    </row>
    <row r="1594" spans="1:20" x14ac:dyDescent="0.25">
      <c r="A1594" s="1">
        <v>301040101</v>
      </c>
      <c r="B1594" s="1" t="str">
        <f>VLOOKUP(A1594,[1]Maestra!A$1:C$746,2,0)</f>
        <v>ACTAVO9O8</v>
      </c>
      <c r="C1594" s="1" t="str">
        <f>VLOOKUP(A1594,[1]Maestra!A$1:C$746,3,0)</f>
        <v>TC Aval Visa Oro - Linea Rev.</v>
      </c>
      <c r="D1594" s="1" t="s">
        <v>14</v>
      </c>
      <c r="E1594" s="1">
        <v>1</v>
      </c>
      <c r="F1594" s="1">
        <v>2</v>
      </c>
      <c r="G1594" s="1" t="s">
        <v>17</v>
      </c>
      <c r="H1594" s="1">
        <v>9999</v>
      </c>
      <c r="I1594" s="1" t="s">
        <v>452</v>
      </c>
      <c r="J1594" s="1" t="s">
        <v>33</v>
      </c>
      <c r="K1594" s="1" t="s">
        <v>329</v>
      </c>
      <c r="L1594" s="1" t="s">
        <v>450</v>
      </c>
      <c r="Q1594" s="2" t="s">
        <v>37</v>
      </c>
      <c r="R1594" s="1" t="s">
        <v>451</v>
      </c>
      <c r="S1594" s="1" t="str">
        <f t="shared" si="51"/>
        <v>CDO|1|2|LCB|VIG|COMP|CIVA|NOR</v>
      </c>
      <c r="T1594" s="2" t="str">
        <f t="shared" si="52"/>
        <v>OK</v>
      </c>
    </row>
    <row r="1595" spans="1:20" x14ac:dyDescent="0.25">
      <c r="A1595" s="1">
        <v>301040101</v>
      </c>
      <c r="B1595" s="1" t="str">
        <f>VLOOKUP(A1595,[1]Maestra!A$1:C$746,2,0)</f>
        <v>ACTAVO9O8</v>
      </c>
      <c r="C1595" s="1" t="str">
        <f>VLOOKUP(A1595,[1]Maestra!A$1:C$746,3,0)</f>
        <v>TC Aval Visa Oro - Linea Rev.</v>
      </c>
      <c r="D1595" s="1" t="s">
        <v>14</v>
      </c>
      <c r="E1595" s="1">
        <v>1</v>
      </c>
      <c r="F1595" s="1">
        <v>2</v>
      </c>
      <c r="G1595" s="1" t="s">
        <v>17</v>
      </c>
      <c r="H1595" s="1">
        <v>9999</v>
      </c>
      <c r="I1595" s="1" t="s">
        <v>452</v>
      </c>
      <c r="J1595" s="1" t="s">
        <v>33</v>
      </c>
      <c r="K1595" s="1" t="s">
        <v>325</v>
      </c>
      <c r="L1595" s="1" t="s">
        <v>450</v>
      </c>
      <c r="Q1595" s="2" t="s">
        <v>37</v>
      </c>
      <c r="R1595" s="1" t="s">
        <v>451</v>
      </c>
      <c r="S1595" s="1" t="str">
        <f t="shared" si="51"/>
        <v>CDO|1|2|LCB|VIG|COMP|CMED|NOR</v>
      </c>
      <c r="T1595" s="2" t="str">
        <f t="shared" si="52"/>
        <v>OK</v>
      </c>
    </row>
    <row r="1596" spans="1:20" x14ac:dyDescent="0.25">
      <c r="A1596" s="1">
        <v>301040101</v>
      </c>
      <c r="B1596" s="1" t="str">
        <f>VLOOKUP(A1596,[1]Maestra!A$1:C$746,2,0)</f>
        <v>ACTAVO9O8</v>
      </c>
      <c r="C1596" s="1" t="str">
        <f>VLOOKUP(A1596,[1]Maestra!A$1:C$746,3,0)</f>
        <v>TC Aval Visa Oro - Linea Rev.</v>
      </c>
      <c r="D1596" s="1" t="s">
        <v>14</v>
      </c>
      <c r="E1596" s="1">
        <v>1</v>
      </c>
      <c r="F1596" s="1">
        <v>2</v>
      </c>
      <c r="G1596" s="1" t="s">
        <v>17</v>
      </c>
      <c r="H1596" s="1">
        <v>9999</v>
      </c>
      <c r="I1596" s="1" t="s">
        <v>452</v>
      </c>
      <c r="J1596" s="1" t="s">
        <v>33</v>
      </c>
      <c r="K1596" s="1" t="s">
        <v>330</v>
      </c>
      <c r="L1596" s="1" t="s">
        <v>450</v>
      </c>
      <c r="Q1596" s="2" t="s">
        <v>37</v>
      </c>
      <c r="R1596" s="1" t="s">
        <v>451</v>
      </c>
      <c r="S1596" s="1" t="str">
        <f t="shared" ref="S1596:S1659" si="53">_xlfn.CONCAT(D1596,"|",E1596,"|",F1596,"|",G1596,"|",I1596,"|",J1596,"|",K1596,"|",L1596)</f>
        <v>CDO|1|2|LCB|VIG|COMP|CMIE|NOR</v>
      </c>
      <c r="T1596" s="2" t="str">
        <f t="shared" si="52"/>
        <v>OK</v>
      </c>
    </row>
    <row r="1597" spans="1:20" x14ac:dyDescent="0.25">
      <c r="A1597" s="1">
        <v>301040104</v>
      </c>
      <c r="B1597" s="1" t="str">
        <f>VLOOKUP(A1597,[1]Maestra!A$1:C$746,2,0)</f>
        <v>ACTAVOE48</v>
      </c>
      <c r="C1597" s="1" t="str">
        <f>VLOOKUP(A1597,[1]Maestra!A$1:C$746,3,0)</f>
        <v>TC Aval Visa Oro - Compra Deuda</v>
      </c>
      <c r="D1597" s="1" t="s">
        <v>14</v>
      </c>
      <c r="E1597" s="1">
        <v>1</v>
      </c>
      <c r="F1597" s="1">
        <v>2</v>
      </c>
      <c r="G1597" s="1" t="s">
        <v>17</v>
      </c>
      <c r="H1597" s="1">
        <v>9999</v>
      </c>
      <c r="I1597" s="1" t="s">
        <v>452</v>
      </c>
      <c r="J1597" s="1" t="s">
        <v>33</v>
      </c>
      <c r="K1597" s="1" t="s">
        <v>331</v>
      </c>
      <c r="L1597" s="1" t="s">
        <v>450</v>
      </c>
      <c r="Q1597" s="2" t="s">
        <v>37</v>
      </c>
      <c r="R1597" s="1" t="s">
        <v>451</v>
      </c>
      <c r="S1597" s="1" t="str">
        <f t="shared" si="53"/>
        <v>CDO|1|2|LCB|VIG|COMP|CPEM|NOR</v>
      </c>
      <c r="T1597" s="2" t="str">
        <f t="shared" si="52"/>
        <v>OK</v>
      </c>
    </row>
    <row r="1598" spans="1:20" x14ac:dyDescent="0.25">
      <c r="A1598" s="1">
        <v>301040101</v>
      </c>
      <c r="B1598" s="1" t="str">
        <f>VLOOKUP(A1598,[1]Maestra!A$1:C$746,2,0)</f>
        <v>ACTAVO9O8</v>
      </c>
      <c r="C1598" s="1" t="str">
        <f>VLOOKUP(A1598,[1]Maestra!A$1:C$746,3,0)</f>
        <v>TC Aval Visa Oro - Linea Rev.</v>
      </c>
      <c r="D1598" s="1" t="s">
        <v>14</v>
      </c>
      <c r="E1598" s="1">
        <v>1</v>
      </c>
      <c r="F1598" s="1">
        <v>2</v>
      </c>
      <c r="G1598" s="1" t="s">
        <v>17</v>
      </c>
      <c r="H1598" s="1">
        <v>9999</v>
      </c>
      <c r="I1598" s="1" t="s">
        <v>452</v>
      </c>
      <c r="J1598" s="1" t="s">
        <v>33</v>
      </c>
      <c r="K1598" s="1" t="s">
        <v>332</v>
      </c>
      <c r="L1598" s="1" t="s">
        <v>450</v>
      </c>
      <c r="Q1598" s="2" t="s">
        <v>37</v>
      </c>
      <c r="R1598" s="1" t="s">
        <v>451</v>
      </c>
      <c r="S1598" s="1" t="str">
        <f t="shared" si="53"/>
        <v>CDO|1|2|LCB|VIG|COMP|CSOB|NOR</v>
      </c>
      <c r="T1598" s="2" t="str">
        <f t="shared" si="52"/>
        <v>OK</v>
      </c>
    </row>
    <row r="1599" spans="1:20" x14ac:dyDescent="0.25">
      <c r="A1599" s="1">
        <v>301040102</v>
      </c>
      <c r="B1599" s="1" t="str">
        <f>VLOOKUP(A1599,[1]Maestra!A$1:C$746,2,0)</f>
        <v>ACTAVOPU8</v>
      </c>
      <c r="C1599" s="1" t="str">
        <f>VLOOKUP(A1599,[1]Maestra!A$1:C$746,3,0)</f>
        <v>TC Aval Visa Oro - Cuotas</v>
      </c>
      <c r="D1599" s="1" t="s">
        <v>14</v>
      </c>
      <c r="E1599" s="1">
        <v>1</v>
      </c>
      <c r="F1599" s="1">
        <v>2</v>
      </c>
      <c r="G1599" s="1" t="s">
        <v>24</v>
      </c>
      <c r="H1599" s="1">
        <v>9999</v>
      </c>
      <c r="I1599" s="1" t="s">
        <v>452</v>
      </c>
      <c r="J1599" s="1" t="s">
        <v>33</v>
      </c>
      <c r="K1599" s="1" t="s">
        <v>454</v>
      </c>
      <c r="L1599" s="1" t="s">
        <v>450</v>
      </c>
      <c r="Q1599" s="2" t="s">
        <v>37</v>
      </c>
      <c r="R1599" s="1" t="s">
        <v>451</v>
      </c>
      <c r="S1599" s="1" t="str">
        <f t="shared" si="53"/>
        <v>CDO|1|2|LCN|VIG|COMP|CCNR|NOR</v>
      </c>
      <c r="T1599" s="2" t="str">
        <f t="shared" si="52"/>
        <v>OK</v>
      </c>
    </row>
    <row r="1600" spans="1:20" x14ac:dyDescent="0.25">
      <c r="A1600" s="1">
        <v>301040101</v>
      </c>
      <c r="B1600" s="1" t="str">
        <f>VLOOKUP(A1600,[1]Maestra!A$1:C$746,2,0)</f>
        <v>ACTAVO9O8</v>
      </c>
      <c r="C1600" s="1" t="str">
        <f>VLOOKUP(A1600,[1]Maestra!A$1:C$746,3,0)</f>
        <v>TC Aval Visa Oro - Linea Rev.</v>
      </c>
      <c r="D1600" s="1" t="s">
        <v>14</v>
      </c>
      <c r="E1600" s="1">
        <v>1</v>
      </c>
      <c r="F1600" s="1">
        <v>2</v>
      </c>
      <c r="G1600" s="1" t="s">
        <v>24</v>
      </c>
      <c r="H1600" s="1">
        <v>9999</v>
      </c>
      <c r="I1600" s="1" t="s">
        <v>452</v>
      </c>
      <c r="J1600" s="1" t="s">
        <v>33</v>
      </c>
      <c r="K1600" s="1" t="s">
        <v>324</v>
      </c>
      <c r="L1600" s="1" t="s">
        <v>450</v>
      </c>
      <c r="Q1600" s="2" t="s">
        <v>37</v>
      </c>
      <c r="R1600" s="1" t="s">
        <v>451</v>
      </c>
      <c r="S1600" s="1" t="str">
        <f t="shared" si="53"/>
        <v>CDO|1|2|LCN|VIG|COMP|CCRV|NOR</v>
      </c>
      <c r="T1600" s="2" t="str">
        <f t="shared" si="52"/>
        <v>OK</v>
      </c>
    </row>
    <row r="1601" spans="1:20" x14ac:dyDescent="0.25">
      <c r="A1601" s="1">
        <v>301040104</v>
      </c>
      <c r="B1601" s="1" t="str">
        <f>VLOOKUP(A1601,[1]Maestra!A$1:C$746,2,0)</f>
        <v>ACTAVOE48</v>
      </c>
      <c r="C1601" s="1" t="str">
        <f>VLOOKUP(A1601,[1]Maestra!A$1:C$746,3,0)</f>
        <v>TC Aval Visa Oro - Compra Deuda</v>
      </c>
      <c r="D1601" s="1" t="s">
        <v>14</v>
      </c>
      <c r="E1601" s="1">
        <v>1</v>
      </c>
      <c r="F1601" s="1">
        <v>2</v>
      </c>
      <c r="G1601" s="1" t="s">
        <v>24</v>
      </c>
      <c r="H1601" s="1">
        <v>9999</v>
      </c>
      <c r="I1601" s="1" t="s">
        <v>452</v>
      </c>
      <c r="J1601" s="1" t="s">
        <v>33</v>
      </c>
      <c r="K1601" s="1" t="s">
        <v>325</v>
      </c>
      <c r="L1601" s="1" t="s">
        <v>450</v>
      </c>
      <c r="Q1601" s="2" t="s">
        <v>37</v>
      </c>
      <c r="R1601" s="1" t="s">
        <v>451</v>
      </c>
      <c r="S1601" s="1" t="str">
        <f t="shared" si="53"/>
        <v>CDO|1|2|LCN|VIG|COMP|CMED|NOR</v>
      </c>
      <c r="T1601" s="2" t="str">
        <f t="shared" si="52"/>
        <v>OK</v>
      </c>
    </row>
    <row r="1602" spans="1:20" x14ac:dyDescent="0.25">
      <c r="A1602" s="1">
        <v>399999999</v>
      </c>
      <c r="B1602" s="1" t="str">
        <f>VLOOKUP(A1602,[1]Maestra!A$1:C$746,2,0)</f>
        <v>ACTCGEN08</v>
      </c>
      <c r="C1602" s="1" t="str">
        <f>VLOOKUP(A1602,[1]Maestra!A$1:C$746,3,0)</f>
        <v>TC Generico</v>
      </c>
      <c r="D1602" s="1" t="s">
        <v>14</v>
      </c>
      <c r="E1602" s="1">
        <v>1</v>
      </c>
      <c r="F1602" s="1">
        <v>2</v>
      </c>
      <c r="G1602" s="1" t="s">
        <v>24</v>
      </c>
      <c r="H1602" s="1">
        <v>9999</v>
      </c>
      <c r="I1602" s="1" t="s">
        <v>452</v>
      </c>
      <c r="J1602" s="1" t="s">
        <v>33</v>
      </c>
      <c r="K1602" s="1" t="s">
        <v>331</v>
      </c>
      <c r="L1602" s="1" t="s">
        <v>450</v>
      </c>
      <c r="Q1602" s="2" t="s">
        <v>37</v>
      </c>
      <c r="R1602" s="1" t="s">
        <v>451</v>
      </c>
      <c r="S1602" s="1" t="str">
        <f t="shared" si="53"/>
        <v>CDO|1|2|LCN|VIG|COMP|CPEM|NOR</v>
      </c>
      <c r="T1602" s="2" t="str">
        <f t="shared" si="52"/>
        <v>OK</v>
      </c>
    </row>
    <row r="1603" spans="1:20" x14ac:dyDescent="0.25">
      <c r="A1603" s="1">
        <v>301040104</v>
      </c>
      <c r="B1603" s="1" t="str">
        <f>VLOOKUP(A1603,[1]Maestra!A$1:C$746,2,0)</f>
        <v>ACTAVOE48</v>
      </c>
      <c r="C1603" s="1" t="str">
        <f>VLOOKUP(A1603,[1]Maestra!A$1:C$746,3,0)</f>
        <v>TC Aval Visa Oro - Compra Deuda</v>
      </c>
      <c r="D1603" s="1" t="s">
        <v>14</v>
      </c>
      <c r="E1603" s="1">
        <v>1</v>
      </c>
      <c r="F1603" s="1">
        <v>2</v>
      </c>
      <c r="G1603" s="1" t="s">
        <v>25</v>
      </c>
      <c r="H1603" s="1">
        <v>9999</v>
      </c>
      <c r="I1603" s="1" t="s">
        <v>449</v>
      </c>
      <c r="J1603" s="1" t="s">
        <v>36</v>
      </c>
      <c r="K1603" s="1" t="s">
        <v>454</v>
      </c>
      <c r="L1603" s="1" t="s">
        <v>450</v>
      </c>
      <c r="Q1603" s="2" t="s">
        <v>37</v>
      </c>
      <c r="R1603" s="1" t="s">
        <v>451</v>
      </c>
      <c r="S1603" s="1" t="str">
        <f t="shared" si="53"/>
        <v>CDO|1|2|REP|VEN|OTRO|CCNR|NOR</v>
      </c>
      <c r="T1603" s="2" t="str">
        <f t="shared" ref="T1603:T1666" si="54">IF(COUNTIFS($D$2:$D$20413,D1603,$S$2:$S$20413,S1603,$A$2:$A$20413,"&lt;&gt;"&amp;A1603)&gt;0,"Conflicto","OK")</f>
        <v>OK</v>
      </c>
    </row>
    <row r="1604" spans="1:20" x14ac:dyDescent="0.25">
      <c r="A1604" s="1">
        <v>301040104</v>
      </c>
      <c r="B1604" s="1" t="str">
        <f>VLOOKUP(A1604,[1]Maestra!A$1:C$746,2,0)</f>
        <v>ACTAVOE48</v>
      </c>
      <c r="C1604" s="1" t="str">
        <f>VLOOKUP(A1604,[1]Maestra!A$1:C$746,3,0)</f>
        <v>TC Aval Visa Oro - Compra Deuda</v>
      </c>
      <c r="D1604" s="1" t="s">
        <v>14</v>
      </c>
      <c r="E1604" s="1">
        <v>1</v>
      </c>
      <c r="F1604" s="1">
        <v>2</v>
      </c>
      <c r="G1604" s="1" t="s">
        <v>25</v>
      </c>
      <c r="H1604" s="1">
        <v>9999</v>
      </c>
      <c r="I1604" s="1" t="s">
        <v>449</v>
      </c>
      <c r="J1604" s="1" t="s">
        <v>36</v>
      </c>
      <c r="K1604" s="1" t="s">
        <v>325</v>
      </c>
      <c r="L1604" s="1" t="s">
        <v>450</v>
      </c>
      <c r="Q1604" s="2" t="s">
        <v>37</v>
      </c>
      <c r="R1604" s="1" t="s">
        <v>451</v>
      </c>
      <c r="S1604" s="1" t="str">
        <f t="shared" si="53"/>
        <v>CDO|1|2|REP|VEN|OTRO|CMED|NOR</v>
      </c>
      <c r="T1604" s="2" t="str">
        <f t="shared" si="54"/>
        <v>OK</v>
      </c>
    </row>
    <row r="1605" spans="1:20" x14ac:dyDescent="0.25">
      <c r="A1605" s="1">
        <v>301040104</v>
      </c>
      <c r="B1605" s="1" t="str">
        <f>VLOOKUP(A1605,[1]Maestra!A$1:C$746,2,0)</f>
        <v>ACTAVOE48</v>
      </c>
      <c r="C1605" s="1" t="str">
        <f>VLOOKUP(A1605,[1]Maestra!A$1:C$746,3,0)</f>
        <v>TC Aval Visa Oro - Compra Deuda</v>
      </c>
      <c r="D1605" s="1" t="s">
        <v>14</v>
      </c>
      <c r="E1605" s="1">
        <v>1</v>
      </c>
      <c r="F1605" s="1">
        <v>2</v>
      </c>
      <c r="G1605" s="1" t="s">
        <v>25</v>
      </c>
      <c r="H1605" s="1">
        <v>9999</v>
      </c>
      <c r="I1605" s="1" t="s">
        <v>452</v>
      </c>
      <c r="J1605" s="1" t="s">
        <v>36</v>
      </c>
      <c r="K1605" s="1" t="s">
        <v>454</v>
      </c>
      <c r="L1605" s="1" t="s">
        <v>21</v>
      </c>
      <c r="Q1605" s="2" t="s">
        <v>37</v>
      </c>
      <c r="R1605" s="1" t="s">
        <v>451</v>
      </c>
      <c r="S1605" s="1" t="str">
        <f t="shared" si="53"/>
        <v>CDO|1|2|REP|VIG|OTRO|CCNR|DUD</v>
      </c>
      <c r="T1605" s="2" t="str">
        <f t="shared" si="54"/>
        <v>OK</v>
      </c>
    </row>
    <row r="1606" spans="1:20" x14ac:dyDescent="0.25">
      <c r="A1606" s="1">
        <v>301040104</v>
      </c>
      <c r="B1606" s="1" t="str">
        <f>VLOOKUP(A1606,[1]Maestra!A$1:C$746,2,0)</f>
        <v>ACTAVOE48</v>
      </c>
      <c r="C1606" s="1" t="str">
        <f>VLOOKUP(A1606,[1]Maestra!A$1:C$746,3,0)</f>
        <v>TC Aval Visa Oro - Compra Deuda</v>
      </c>
      <c r="D1606" s="1" t="s">
        <v>14</v>
      </c>
      <c r="E1606" s="1">
        <v>1</v>
      </c>
      <c r="F1606" s="1">
        <v>2</v>
      </c>
      <c r="G1606" s="1" t="s">
        <v>25</v>
      </c>
      <c r="H1606" s="1">
        <v>9999</v>
      </c>
      <c r="I1606" s="1" t="s">
        <v>452</v>
      </c>
      <c r="J1606" s="1" t="s">
        <v>36</v>
      </c>
      <c r="K1606" s="1" t="s">
        <v>454</v>
      </c>
      <c r="L1606" s="1" t="s">
        <v>450</v>
      </c>
      <c r="Q1606" s="2" t="s">
        <v>37</v>
      </c>
      <c r="R1606" s="1" t="s">
        <v>451</v>
      </c>
      <c r="S1606" s="1" t="str">
        <f t="shared" si="53"/>
        <v>CDO|1|2|REP|VIG|OTRO|CCNR|NOR</v>
      </c>
      <c r="T1606" s="2" t="str">
        <f t="shared" si="54"/>
        <v>OK</v>
      </c>
    </row>
    <row r="1607" spans="1:20" x14ac:dyDescent="0.25">
      <c r="A1607" s="1">
        <v>301040104</v>
      </c>
      <c r="B1607" s="1" t="str">
        <f>VLOOKUP(A1607,[1]Maestra!A$1:C$746,2,0)</f>
        <v>ACTAVOE48</v>
      </c>
      <c r="C1607" s="1" t="str">
        <f>VLOOKUP(A1607,[1]Maestra!A$1:C$746,3,0)</f>
        <v>TC Aval Visa Oro - Compra Deuda</v>
      </c>
      <c r="D1607" s="1" t="s">
        <v>14</v>
      </c>
      <c r="E1607" s="1">
        <v>1</v>
      </c>
      <c r="F1607" s="1">
        <v>2</v>
      </c>
      <c r="G1607" s="1" t="s">
        <v>25</v>
      </c>
      <c r="H1607" s="1">
        <v>9999</v>
      </c>
      <c r="I1607" s="1" t="s">
        <v>452</v>
      </c>
      <c r="J1607" s="1" t="s">
        <v>36</v>
      </c>
      <c r="K1607" s="1" t="s">
        <v>325</v>
      </c>
      <c r="L1607" s="1" t="s">
        <v>21</v>
      </c>
      <c r="Q1607" s="2" t="s">
        <v>37</v>
      </c>
      <c r="R1607" s="1" t="s">
        <v>451</v>
      </c>
      <c r="S1607" s="1" t="str">
        <f t="shared" si="53"/>
        <v>CDO|1|2|REP|VIG|OTRO|CMED|DUD</v>
      </c>
      <c r="T1607" s="2" t="str">
        <f t="shared" si="54"/>
        <v>OK</v>
      </c>
    </row>
    <row r="1608" spans="1:20" x14ac:dyDescent="0.25">
      <c r="A1608" s="1">
        <v>301040104</v>
      </c>
      <c r="B1608" s="1" t="str">
        <f>VLOOKUP(A1608,[1]Maestra!A$1:C$746,2,0)</f>
        <v>ACTAVOE48</v>
      </c>
      <c r="C1608" s="1" t="str">
        <f>VLOOKUP(A1608,[1]Maestra!A$1:C$746,3,0)</f>
        <v>TC Aval Visa Oro - Compra Deuda</v>
      </c>
      <c r="D1608" s="1" t="s">
        <v>14</v>
      </c>
      <c r="E1608" s="1">
        <v>1</v>
      </c>
      <c r="F1608" s="1">
        <v>2</v>
      </c>
      <c r="G1608" s="1" t="s">
        <v>25</v>
      </c>
      <c r="H1608" s="1">
        <v>9999</v>
      </c>
      <c r="I1608" s="1" t="s">
        <v>452</v>
      </c>
      <c r="J1608" s="1" t="s">
        <v>36</v>
      </c>
      <c r="K1608" s="1" t="s">
        <v>325</v>
      </c>
      <c r="L1608" s="1" t="s">
        <v>450</v>
      </c>
      <c r="Q1608" s="2" t="s">
        <v>37</v>
      </c>
      <c r="R1608" s="1" t="s">
        <v>451</v>
      </c>
      <c r="S1608" s="1" t="str">
        <f t="shared" si="53"/>
        <v>CDO|1|2|REP|VIG|OTRO|CMED|NOR</v>
      </c>
      <c r="T1608" s="2" t="str">
        <f t="shared" si="54"/>
        <v>OK</v>
      </c>
    </row>
    <row r="1609" spans="1:20" x14ac:dyDescent="0.25">
      <c r="A1609" s="1">
        <v>301079999</v>
      </c>
      <c r="B1609" s="1">
        <f>VLOOKUP(A1609,[1]Maestra!A$1:C$746,2,0)</f>
        <v>0</v>
      </c>
      <c r="C1609" s="1" t="str">
        <f>VLOOKUP(A1609,[1]Maestra!A$1:C$746,3,0)</f>
        <v>TC Visa Generico Acreedores</v>
      </c>
      <c r="D1609" s="1" t="s">
        <v>14</v>
      </c>
      <c r="E1609" s="1">
        <v>1</v>
      </c>
      <c r="F1609" s="1">
        <v>2</v>
      </c>
      <c r="G1609" s="1" t="s">
        <v>18</v>
      </c>
      <c r="H1609" s="1">
        <v>9999</v>
      </c>
      <c r="I1609" s="1" t="s">
        <v>453</v>
      </c>
      <c r="J1609" s="1" t="s">
        <v>36</v>
      </c>
      <c r="K1609" s="1" t="s">
        <v>324</v>
      </c>
      <c r="L1609" s="1" t="s">
        <v>450</v>
      </c>
      <c r="Q1609" s="2" t="s">
        <v>37</v>
      </c>
      <c r="R1609" s="1" t="s">
        <v>451</v>
      </c>
      <c r="S1609" s="1" t="str">
        <f t="shared" si="53"/>
        <v>CDO|1|2|RER|ACR|OTRO|CCRV|NOR</v>
      </c>
      <c r="T1609" s="2" t="str">
        <f t="shared" si="54"/>
        <v>OK</v>
      </c>
    </row>
    <row r="1610" spans="1:20" x14ac:dyDescent="0.25">
      <c r="A1610" s="1">
        <v>301040101</v>
      </c>
      <c r="B1610" s="1" t="str">
        <f>VLOOKUP(A1610,[1]Maestra!A$1:C$746,2,0)</f>
        <v>ACTAVO9O8</v>
      </c>
      <c r="C1610" s="1" t="str">
        <f>VLOOKUP(A1610,[1]Maestra!A$1:C$746,3,0)</f>
        <v>TC Aval Visa Oro - Linea Rev.</v>
      </c>
      <c r="D1610" s="1" t="s">
        <v>14</v>
      </c>
      <c r="E1610" s="1">
        <v>1</v>
      </c>
      <c r="F1610" s="1">
        <v>2</v>
      </c>
      <c r="G1610" s="1" t="s">
        <v>18</v>
      </c>
      <c r="H1610" s="1">
        <v>9999</v>
      </c>
      <c r="I1610" s="1" t="s">
        <v>449</v>
      </c>
      <c r="J1610" s="1" t="s">
        <v>36</v>
      </c>
      <c r="K1610" s="1" t="s">
        <v>324</v>
      </c>
      <c r="L1610" s="1" t="s">
        <v>450</v>
      </c>
      <c r="Q1610" s="2" t="s">
        <v>37</v>
      </c>
      <c r="R1610" s="1" t="s">
        <v>451</v>
      </c>
      <c r="S1610" s="1" t="str">
        <f t="shared" si="53"/>
        <v>CDO|1|2|RER|VEN|OTRO|CCRV|NOR</v>
      </c>
      <c r="T1610" s="2" t="str">
        <f t="shared" si="54"/>
        <v>OK</v>
      </c>
    </row>
    <row r="1611" spans="1:20" x14ac:dyDescent="0.25">
      <c r="A1611" s="1">
        <v>301040101</v>
      </c>
      <c r="B1611" s="1" t="str">
        <f>VLOOKUP(A1611,[1]Maestra!A$1:C$746,2,0)</f>
        <v>ACTAVO9O8</v>
      </c>
      <c r="C1611" s="1" t="str">
        <f>VLOOKUP(A1611,[1]Maestra!A$1:C$746,3,0)</f>
        <v>TC Aval Visa Oro - Linea Rev.</v>
      </c>
      <c r="D1611" s="1" t="s">
        <v>14</v>
      </c>
      <c r="E1611" s="1">
        <v>1</v>
      </c>
      <c r="F1611" s="1">
        <v>2</v>
      </c>
      <c r="G1611" s="1" t="s">
        <v>18</v>
      </c>
      <c r="H1611" s="1">
        <v>9999</v>
      </c>
      <c r="I1611" s="1" t="s">
        <v>449</v>
      </c>
      <c r="J1611" s="1" t="s">
        <v>36</v>
      </c>
      <c r="K1611" s="1" t="s">
        <v>325</v>
      </c>
      <c r="L1611" s="1" t="s">
        <v>450</v>
      </c>
      <c r="Q1611" s="2" t="s">
        <v>37</v>
      </c>
      <c r="R1611" s="1" t="s">
        <v>451</v>
      </c>
      <c r="S1611" s="1" t="str">
        <f t="shared" si="53"/>
        <v>CDO|1|2|RER|VEN|OTRO|CMED|NOR</v>
      </c>
      <c r="T1611" s="2" t="str">
        <f t="shared" si="54"/>
        <v>OK</v>
      </c>
    </row>
    <row r="1612" spans="1:20" x14ac:dyDescent="0.25">
      <c r="A1612" s="1">
        <v>301040101</v>
      </c>
      <c r="B1612" s="1" t="str">
        <f>VLOOKUP(A1612,[1]Maestra!A$1:C$746,2,0)</f>
        <v>ACTAVO9O8</v>
      </c>
      <c r="C1612" s="1" t="str">
        <f>VLOOKUP(A1612,[1]Maestra!A$1:C$746,3,0)</f>
        <v>TC Aval Visa Oro - Linea Rev.</v>
      </c>
      <c r="D1612" s="1" t="s">
        <v>14</v>
      </c>
      <c r="E1612" s="1">
        <v>1</v>
      </c>
      <c r="F1612" s="1">
        <v>2</v>
      </c>
      <c r="G1612" s="1" t="s">
        <v>18</v>
      </c>
      <c r="H1612" s="1">
        <v>9999</v>
      </c>
      <c r="I1612" s="1" t="s">
        <v>452</v>
      </c>
      <c r="J1612" s="1" t="s">
        <v>36</v>
      </c>
      <c r="K1612" s="1" t="s">
        <v>324</v>
      </c>
      <c r="L1612" s="1" t="s">
        <v>21</v>
      </c>
      <c r="Q1612" s="2" t="s">
        <v>37</v>
      </c>
      <c r="R1612" s="1" t="s">
        <v>451</v>
      </c>
      <c r="S1612" s="1" t="str">
        <f t="shared" si="53"/>
        <v>CDO|1|2|RER|VIG|OTRO|CCRV|DUD</v>
      </c>
      <c r="T1612" s="2" t="str">
        <f t="shared" si="54"/>
        <v>OK</v>
      </c>
    </row>
    <row r="1613" spans="1:20" x14ac:dyDescent="0.25">
      <c r="A1613" s="1">
        <v>301040101</v>
      </c>
      <c r="B1613" s="1" t="str">
        <f>VLOOKUP(A1613,[1]Maestra!A$1:C$746,2,0)</f>
        <v>ACTAVO9O8</v>
      </c>
      <c r="C1613" s="1" t="str">
        <f>VLOOKUP(A1613,[1]Maestra!A$1:C$746,3,0)</f>
        <v>TC Aval Visa Oro - Linea Rev.</v>
      </c>
      <c r="D1613" s="1" t="s">
        <v>14</v>
      </c>
      <c r="E1613" s="1">
        <v>1</v>
      </c>
      <c r="F1613" s="1">
        <v>2</v>
      </c>
      <c r="G1613" s="1" t="s">
        <v>18</v>
      </c>
      <c r="H1613" s="1">
        <v>9999</v>
      </c>
      <c r="I1613" s="1" t="s">
        <v>452</v>
      </c>
      <c r="J1613" s="1" t="s">
        <v>36</v>
      </c>
      <c r="K1613" s="1" t="s">
        <v>324</v>
      </c>
      <c r="L1613" s="1" t="s">
        <v>450</v>
      </c>
      <c r="Q1613" s="2" t="s">
        <v>37</v>
      </c>
      <c r="R1613" s="1" t="s">
        <v>451</v>
      </c>
      <c r="S1613" s="1" t="str">
        <f t="shared" si="53"/>
        <v>CDO|1|2|RER|VIG|OTRO|CCRV|NOR</v>
      </c>
      <c r="T1613" s="2" t="str">
        <f t="shared" si="54"/>
        <v>OK</v>
      </c>
    </row>
    <row r="1614" spans="1:20" x14ac:dyDescent="0.25">
      <c r="A1614" s="1">
        <v>301040104</v>
      </c>
      <c r="B1614" s="1" t="str">
        <f>VLOOKUP(A1614,[1]Maestra!A$1:C$746,2,0)</f>
        <v>ACTAVOE48</v>
      </c>
      <c r="C1614" s="1" t="str">
        <f>VLOOKUP(A1614,[1]Maestra!A$1:C$746,3,0)</f>
        <v>TC Aval Visa Oro - Compra Deuda</v>
      </c>
      <c r="D1614" s="1" t="s">
        <v>14</v>
      </c>
      <c r="E1614" s="1">
        <v>1</v>
      </c>
      <c r="F1614" s="1">
        <v>2</v>
      </c>
      <c r="G1614" s="1" t="s">
        <v>18</v>
      </c>
      <c r="H1614" s="1">
        <v>9999</v>
      </c>
      <c r="I1614" s="1" t="s">
        <v>452</v>
      </c>
      <c r="J1614" s="1" t="s">
        <v>36</v>
      </c>
      <c r="K1614" s="1" t="s">
        <v>325</v>
      </c>
      <c r="L1614" s="1" t="s">
        <v>21</v>
      </c>
      <c r="Q1614" s="2" t="s">
        <v>37</v>
      </c>
      <c r="R1614" s="1" t="s">
        <v>451</v>
      </c>
      <c r="S1614" s="1" t="str">
        <f t="shared" si="53"/>
        <v>CDO|1|2|RER|VIG|OTRO|CMED|DUD</v>
      </c>
      <c r="T1614" s="2" t="str">
        <f t="shared" si="54"/>
        <v>OK</v>
      </c>
    </row>
    <row r="1615" spans="1:20" x14ac:dyDescent="0.25">
      <c r="A1615" s="1">
        <v>301040101</v>
      </c>
      <c r="B1615" s="1" t="str">
        <f>VLOOKUP(A1615,[1]Maestra!A$1:C$746,2,0)</f>
        <v>ACTAVO9O8</v>
      </c>
      <c r="C1615" s="1" t="str">
        <f>VLOOKUP(A1615,[1]Maestra!A$1:C$746,3,0)</f>
        <v>TC Aval Visa Oro - Linea Rev.</v>
      </c>
      <c r="D1615" s="1" t="s">
        <v>14</v>
      </c>
      <c r="E1615" s="1">
        <v>1</v>
      </c>
      <c r="F1615" s="1">
        <v>2</v>
      </c>
      <c r="G1615" s="1" t="s">
        <v>18</v>
      </c>
      <c r="H1615" s="1">
        <v>9999</v>
      </c>
      <c r="I1615" s="1" t="s">
        <v>452</v>
      </c>
      <c r="J1615" s="1" t="s">
        <v>36</v>
      </c>
      <c r="K1615" s="1" t="s">
        <v>325</v>
      </c>
      <c r="L1615" s="1" t="s">
        <v>450</v>
      </c>
      <c r="Q1615" s="2" t="s">
        <v>37</v>
      </c>
      <c r="R1615" s="1" t="s">
        <v>451</v>
      </c>
      <c r="S1615" s="1" t="str">
        <f t="shared" si="53"/>
        <v>CDO|1|2|RER|VIG|OTRO|CMED|NOR</v>
      </c>
      <c r="T1615" s="2" t="str">
        <f t="shared" si="54"/>
        <v>OK</v>
      </c>
    </row>
    <row r="1616" spans="1:20" x14ac:dyDescent="0.25">
      <c r="A1616" s="1">
        <v>301079999</v>
      </c>
      <c r="B1616" s="1">
        <f>VLOOKUP(A1616,[1]Maestra!A$1:C$746,2,0)</f>
        <v>0</v>
      </c>
      <c r="C1616" s="1" t="str">
        <f>VLOOKUP(A1616,[1]Maestra!A$1:C$746,3,0)</f>
        <v>TC Visa Generico Acreedores</v>
      </c>
      <c r="D1616" s="1" t="s">
        <v>14</v>
      </c>
      <c r="E1616" s="1">
        <v>1</v>
      </c>
      <c r="F1616" s="1">
        <v>2</v>
      </c>
      <c r="G1616" s="1" t="s">
        <v>19</v>
      </c>
      <c r="H1616" s="1">
        <v>9999</v>
      </c>
      <c r="I1616" s="1" t="s">
        <v>453</v>
      </c>
      <c r="J1616" s="1" t="s">
        <v>33</v>
      </c>
      <c r="K1616" s="1" t="s">
        <v>324</v>
      </c>
      <c r="L1616" s="1" t="s">
        <v>450</v>
      </c>
      <c r="Q1616" s="2" t="s">
        <v>37</v>
      </c>
      <c r="R1616" s="1" t="s">
        <v>451</v>
      </c>
      <c r="S1616" s="1" t="str">
        <f t="shared" si="53"/>
        <v>CDO|1|2|REV|ACR|COMP|CCRV|NOR</v>
      </c>
      <c r="T1616" s="2" t="str">
        <f t="shared" si="54"/>
        <v>OK</v>
      </c>
    </row>
    <row r="1617" spans="1:20" x14ac:dyDescent="0.25">
      <c r="A1617" s="1">
        <v>301079999</v>
      </c>
      <c r="B1617" s="1">
        <f>VLOOKUP(A1617,[1]Maestra!A$1:C$746,2,0)</f>
        <v>0</v>
      </c>
      <c r="C1617" s="1" t="str">
        <f>VLOOKUP(A1617,[1]Maestra!A$1:C$746,3,0)</f>
        <v>TC Visa Generico Acreedores</v>
      </c>
      <c r="D1617" s="1" t="s">
        <v>14</v>
      </c>
      <c r="E1617" s="1">
        <v>1</v>
      </c>
      <c r="F1617" s="1">
        <v>2</v>
      </c>
      <c r="G1617" s="1" t="s">
        <v>19</v>
      </c>
      <c r="H1617" s="1">
        <v>9999</v>
      </c>
      <c r="I1617" s="1" t="s">
        <v>453</v>
      </c>
      <c r="J1617" s="1" t="s">
        <v>33</v>
      </c>
      <c r="K1617" s="1" t="s">
        <v>325</v>
      </c>
      <c r="L1617" s="1" t="s">
        <v>450</v>
      </c>
      <c r="Q1617" s="2" t="s">
        <v>37</v>
      </c>
      <c r="R1617" s="1" t="s">
        <v>451</v>
      </c>
      <c r="S1617" s="1" t="str">
        <f t="shared" si="53"/>
        <v>CDO|1|2|REV|ACR|COMP|CMED|NOR</v>
      </c>
      <c r="T1617" s="2" t="str">
        <f t="shared" si="54"/>
        <v>OK</v>
      </c>
    </row>
    <row r="1618" spans="1:20" x14ac:dyDescent="0.25">
      <c r="A1618" s="1">
        <v>2101049905</v>
      </c>
      <c r="B1618" s="1">
        <f>VLOOKUP(A1618,[1]Maestra!A$1:C$746,2,0)</f>
        <v>0</v>
      </c>
      <c r="C1618" s="1" t="str">
        <f>VLOOKUP(A1618,[1]Maestra!A$1:C$746,3,0)</f>
        <v>Vea Acreedores</v>
      </c>
      <c r="D1618" s="1" t="s">
        <v>14</v>
      </c>
      <c r="E1618" s="1">
        <v>1</v>
      </c>
      <c r="F1618" s="1">
        <v>2</v>
      </c>
      <c r="G1618" s="1" t="s">
        <v>19</v>
      </c>
      <c r="H1618" s="1">
        <v>9999</v>
      </c>
      <c r="I1618" s="1" t="s">
        <v>453</v>
      </c>
      <c r="J1618" s="1" t="s">
        <v>33</v>
      </c>
      <c r="K1618" s="1" t="s">
        <v>331</v>
      </c>
      <c r="L1618" s="1" t="s">
        <v>450</v>
      </c>
      <c r="Q1618" s="2" t="s">
        <v>37</v>
      </c>
      <c r="R1618" s="1" t="s">
        <v>451</v>
      </c>
      <c r="S1618" s="1" t="str">
        <f t="shared" si="53"/>
        <v>CDO|1|2|REV|ACR|COMP|CPEM|NOR</v>
      </c>
      <c r="T1618" s="2" t="str">
        <f t="shared" si="54"/>
        <v>OK</v>
      </c>
    </row>
    <row r="1619" spans="1:20" x14ac:dyDescent="0.25">
      <c r="A1619" s="1">
        <v>301079999</v>
      </c>
      <c r="B1619" s="1">
        <f>VLOOKUP(A1619,[1]Maestra!A$1:C$746,2,0)</f>
        <v>0</v>
      </c>
      <c r="C1619" s="1" t="str">
        <f>VLOOKUP(A1619,[1]Maestra!A$1:C$746,3,0)</f>
        <v>TC Visa Generico Acreedores</v>
      </c>
      <c r="D1619" s="1" t="s">
        <v>14</v>
      </c>
      <c r="E1619" s="1">
        <v>1</v>
      </c>
      <c r="F1619" s="1">
        <v>2</v>
      </c>
      <c r="G1619" s="1" t="s">
        <v>19</v>
      </c>
      <c r="H1619" s="1">
        <v>9999</v>
      </c>
      <c r="I1619" s="1" t="s">
        <v>453</v>
      </c>
      <c r="J1619" s="1" t="s">
        <v>29</v>
      </c>
      <c r="K1619" s="1" t="s">
        <v>324</v>
      </c>
      <c r="L1619" s="1" t="s">
        <v>450</v>
      </c>
      <c r="Q1619" s="2" t="s">
        <v>37</v>
      </c>
      <c r="R1619" s="1" t="s">
        <v>451</v>
      </c>
      <c r="S1619" s="1" t="str">
        <f t="shared" si="53"/>
        <v>CDO|1|2|REV|ACR|DIEF|CCRV|NOR</v>
      </c>
      <c r="T1619" s="2" t="str">
        <f t="shared" si="54"/>
        <v>OK</v>
      </c>
    </row>
    <row r="1620" spans="1:20" x14ac:dyDescent="0.25">
      <c r="A1620" s="1">
        <v>301079999</v>
      </c>
      <c r="B1620" s="1">
        <f>VLOOKUP(A1620,[1]Maestra!A$1:C$746,2,0)</f>
        <v>0</v>
      </c>
      <c r="C1620" s="1" t="str">
        <f>VLOOKUP(A1620,[1]Maestra!A$1:C$746,3,0)</f>
        <v>TC Visa Generico Acreedores</v>
      </c>
      <c r="D1620" s="1" t="s">
        <v>14</v>
      </c>
      <c r="E1620" s="1">
        <v>1</v>
      </c>
      <c r="F1620" s="1">
        <v>2</v>
      </c>
      <c r="G1620" s="1" t="s">
        <v>19</v>
      </c>
      <c r="H1620" s="1">
        <v>9999</v>
      </c>
      <c r="I1620" s="1" t="s">
        <v>453</v>
      </c>
      <c r="J1620" s="1" t="s">
        <v>29</v>
      </c>
      <c r="K1620" s="1" t="s">
        <v>325</v>
      </c>
      <c r="L1620" s="1" t="s">
        <v>450</v>
      </c>
      <c r="Q1620" s="2" t="s">
        <v>37</v>
      </c>
      <c r="R1620" s="1" t="s">
        <v>451</v>
      </c>
      <c r="S1620" s="1" t="str">
        <f t="shared" si="53"/>
        <v>CDO|1|2|REV|ACR|DIEF|CMED|NOR</v>
      </c>
      <c r="T1620" s="2" t="str">
        <f t="shared" si="54"/>
        <v>OK</v>
      </c>
    </row>
    <row r="1621" spans="1:20" x14ac:dyDescent="0.25">
      <c r="A1621" s="1">
        <v>301010101</v>
      </c>
      <c r="B1621" s="1" t="str">
        <f>VLOOKUP(A1621,[1]Maestra!A$1:C$746,2,0)</f>
        <v>ACTIVOLO8</v>
      </c>
      <c r="C1621" s="1" t="str">
        <f>VLOOKUP(A1621,[1]Maestra!A$1:C$746,3,0)</f>
        <v>TC IB Visa Oro - Linea Rev.</v>
      </c>
      <c r="D1621" s="1" t="s">
        <v>14</v>
      </c>
      <c r="E1621" s="1">
        <v>1</v>
      </c>
      <c r="F1621" s="1">
        <v>2</v>
      </c>
      <c r="G1621" s="1" t="s">
        <v>19</v>
      </c>
      <c r="H1621" s="1">
        <v>9999</v>
      </c>
      <c r="I1621" s="1" t="s">
        <v>449</v>
      </c>
      <c r="J1621" s="1" t="s">
        <v>33</v>
      </c>
      <c r="K1621" s="1" t="s">
        <v>324</v>
      </c>
      <c r="L1621" s="1" t="s">
        <v>450</v>
      </c>
      <c r="Q1621" s="2" t="s">
        <v>37</v>
      </c>
      <c r="R1621" s="1" t="s">
        <v>451</v>
      </c>
      <c r="S1621" s="1" t="str">
        <f t="shared" si="53"/>
        <v>CDO|1|2|REV|VEN|COMP|CCRV|NOR</v>
      </c>
      <c r="T1621" s="2" t="str">
        <f t="shared" si="54"/>
        <v>OK</v>
      </c>
    </row>
    <row r="1622" spans="1:20" x14ac:dyDescent="0.25">
      <c r="A1622" s="1">
        <v>301040101</v>
      </c>
      <c r="B1622" s="1" t="str">
        <f>VLOOKUP(A1622,[1]Maestra!A$1:C$746,2,0)</f>
        <v>ACTAVO9O8</v>
      </c>
      <c r="C1622" s="1" t="str">
        <f>VLOOKUP(A1622,[1]Maestra!A$1:C$746,3,0)</f>
        <v>TC Aval Visa Oro - Linea Rev.</v>
      </c>
      <c r="D1622" s="1" t="s">
        <v>14</v>
      </c>
      <c r="E1622" s="1">
        <v>1</v>
      </c>
      <c r="F1622" s="1">
        <v>2</v>
      </c>
      <c r="G1622" s="1" t="s">
        <v>19</v>
      </c>
      <c r="H1622" s="1">
        <v>9999</v>
      </c>
      <c r="I1622" s="1" t="s">
        <v>449</v>
      </c>
      <c r="J1622" s="1" t="s">
        <v>33</v>
      </c>
      <c r="K1622" s="1" t="s">
        <v>325</v>
      </c>
      <c r="L1622" s="1" t="s">
        <v>450</v>
      </c>
      <c r="Q1622" s="2" t="s">
        <v>37</v>
      </c>
      <c r="R1622" s="1" t="s">
        <v>451</v>
      </c>
      <c r="S1622" s="1" t="str">
        <f t="shared" si="53"/>
        <v>CDO|1|2|REV|VEN|COMP|CMED|NOR</v>
      </c>
      <c r="T1622" s="2" t="str">
        <f t="shared" si="54"/>
        <v>OK</v>
      </c>
    </row>
    <row r="1623" spans="1:20" x14ac:dyDescent="0.25">
      <c r="A1623" s="1">
        <v>301040107</v>
      </c>
      <c r="B1623" s="1" t="str">
        <f>VLOOKUP(A1623,[1]Maestra!A$1:C$746,2,0)</f>
        <v>ACTAVOTO8</v>
      </c>
      <c r="C1623" s="1" t="str">
        <f>VLOOKUP(A1623,[1]Maestra!A$1:C$746,3,0)</f>
        <v>TC Aval Visa Oro - Linea Rev. por Disp Efectivo</v>
      </c>
      <c r="D1623" s="1" t="s">
        <v>14</v>
      </c>
      <c r="E1623" s="1">
        <v>1</v>
      </c>
      <c r="F1623" s="1">
        <v>2</v>
      </c>
      <c r="G1623" s="1" t="s">
        <v>19</v>
      </c>
      <c r="H1623" s="1">
        <v>9999</v>
      </c>
      <c r="I1623" s="1" t="s">
        <v>449</v>
      </c>
      <c r="J1623" s="1" t="s">
        <v>29</v>
      </c>
      <c r="K1623" s="1" t="s">
        <v>324</v>
      </c>
      <c r="L1623" s="1" t="s">
        <v>450</v>
      </c>
      <c r="Q1623" s="2" t="s">
        <v>37</v>
      </c>
      <c r="R1623" s="1" t="s">
        <v>451</v>
      </c>
      <c r="S1623" s="1" t="str">
        <f t="shared" si="53"/>
        <v>CDO|1|2|REV|VEN|DIEF|CCRV|NOR</v>
      </c>
      <c r="T1623" s="2" t="str">
        <f t="shared" si="54"/>
        <v>OK</v>
      </c>
    </row>
    <row r="1624" spans="1:20" x14ac:dyDescent="0.25">
      <c r="A1624" s="1">
        <v>301040107</v>
      </c>
      <c r="B1624" s="1" t="str">
        <f>VLOOKUP(A1624,[1]Maestra!A$1:C$746,2,0)</f>
        <v>ACTAVOTO8</v>
      </c>
      <c r="C1624" s="1" t="str">
        <f>VLOOKUP(A1624,[1]Maestra!A$1:C$746,3,0)</f>
        <v>TC Aval Visa Oro - Linea Rev. por Disp Efectivo</v>
      </c>
      <c r="D1624" s="1" t="s">
        <v>14</v>
      </c>
      <c r="E1624" s="1">
        <v>1</v>
      </c>
      <c r="F1624" s="1">
        <v>2</v>
      </c>
      <c r="G1624" s="1" t="s">
        <v>19</v>
      </c>
      <c r="H1624" s="1">
        <v>9999</v>
      </c>
      <c r="I1624" s="1" t="s">
        <v>449</v>
      </c>
      <c r="J1624" s="1" t="s">
        <v>29</v>
      </c>
      <c r="K1624" s="1" t="s">
        <v>325</v>
      </c>
      <c r="L1624" s="1" t="s">
        <v>450</v>
      </c>
      <c r="Q1624" s="2" t="s">
        <v>37</v>
      </c>
      <c r="R1624" s="1" t="s">
        <v>451</v>
      </c>
      <c r="S1624" s="1" t="str">
        <f t="shared" si="53"/>
        <v>CDO|1|2|REV|VEN|DIEF|CMED|NOR</v>
      </c>
      <c r="T1624" s="2" t="str">
        <f t="shared" si="54"/>
        <v>OK</v>
      </c>
    </row>
    <row r="1625" spans="1:20" x14ac:dyDescent="0.25">
      <c r="A1625" s="1">
        <v>301040101</v>
      </c>
      <c r="B1625" s="1" t="str">
        <f>VLOOKUP(A1625,[1]Maestra!A$1:C$746,2,0)</f>
        <v>ACTAVO9O8</v>
      </c>
      <c r="C1625" s="1" t="str">
        <f>VLOOKUP(A1625,[1]Maestra!A$1:C$746,3,0)</f>
        <v>TC Aval Visa Oro - Linea Rev.</v>
      </c>
      <c r="D1625" s="1" t="s">
        <v>14</v>
      </c>
      <c r="E1625" s="1">
        <v>1</v>
      </c>
      <c r="F1625" s="1">
        <v>2</v>
      </c>
      <c r="G1625" s="1" t="s">
        <v>19</v>
      </c>
      <c r="H1625" s="1">
        <v>9999</v>
      </c>
      <c r="I1625" s="1" t="s">
        <v>452</v>
      </c>
      <c r="J1625" s="1" t="s">
        <v>33</v>
      </c>
      <c r="K1625" s="1" t="s">
        <v>324</v>
      </c>
      <c r="L1625" s="1" t="s">
        <v>21</v>
      </c>
      <c r="Q1625" s="2" t="s">
        <v>37</v>
      </c>
      <c r="R1625" s="1" t="s">
        <v>451</v>
      </c>
      <c r="S1625" s="1" t="str">
        <f t="shared" si="53"/>
        <v>CDO|1|2|REV|VIG|COMP|CCRV|DUD</v>
      </c>
      <c r="T1625" s="2" t="str">
        <f t="shared" si="54"/>
        <v>OK</v>
      </c>
    </row>
    <row r="1626" spans="1:20" x14ac:dyDescent="0.25">
      <c r="A1626" s="1">
        <v>301040101</v>
      </c>
      <c r="B1626" s="1" t="str">
        <f>VLOOKUP(A1626,[1]Maestra!A$1:C$746,2,0)</f>
        <v>ACTAVO9O8</v>
      </c>
      <c r="C1626" s="1" t="str">
        <f>VLOOKUP(A1626,[1]Maestra!A$1:C$746,3,0)</f>
        <v>TC Aval Visa Oro - Linea Rev.</v>
      </c>
      <c r="D1626" s="1" t="s">
        <v>14</v>
      </c>
      <c r="E1626" s="1">
        <v>1</v>
      </c>
      <c r="F1626" s="1">
        <v>2</v>
      </c>
      <c r="G1626" s="1" t="s">
        <v>19</v>
      </c>
      <c r="H1626" s="1">
        <v>9999</v>
      </c>
      <c r="I1626" s="1" t="s">
        <v>452</v>
      </c>
      <c r="J1626" s="1" t="s">
        <v>33</v>
      </c>
      <c r="K1626" s="1" t="s">
        <v>324</v>
      </c>
      <c r="L1626" s="1" t="s">
        <v>450</v>
      </c>
      <c r="Q1626" s="2" t="s">
        <v>37</v>
      </c>
      <c r="R1626" s="1" t="s">
        <v>451</v>
      </c>
      <c r="S1626" s="1" t="str">
        <f t="shared" si="53"/>
        <v>CDO|1|2|REV|VIG|COMP|CCRV|NOR</v>
      </c>
      <c r="T1626" s="2" t="str">
        <f t="shared" si="54"/>
        <v>OK</v>
      </c>
    </row>
    <row r="1627" spans="1:20" x14ac:dyDescent="0.25">
      <c r="A1627" s="1">
        <v>301040101</v>
      </c>
      <c r="B1627" s="1" t="str">
        <f>VLOOKUP(A1627,[1]Maestra!A$1:C$746,2,0)</f>
        <v>ACTAVO9O8</v>
      </c>
      <c r="C1627" s="1" t="str">
        <f>VLOOKUP(A1627,[1]Maestra!A$1:C$746,3,0)</f>
        <v>TC Aval Visa Oro - Linea Rev.</v>
      </c>
      <c r="D1627" s="1" t="s">
        <v>14</v>
      </c>
      <c r="E1627" s="1">
        <v>1</v>
      </c>
      <c r="F1627" s="1">
        <v>2</v>
      </c>
      <c r="G1627" s="1" t="s">
        <v>19</v>
      </c>
      <c r="H1627" s="1">
        <v>9999</v>
      </c>
      <c r="I1627" s="1" t="s">
        <v>452</v>
      </c>
      <c r="J1627" s="1" t="s">
        <v>33</v>
      </c>
      <c r="K1627" s="1" t="s">
        <v>325</v>
      </c>
      <c r="L1627" s="1" t="s">
        <v>21</v>
      </c>
      <c r="Q1627" s="2" t="s">
        <v>37</v>
      </c>
      <c r="R1627" s="1" t="s">
        <v>451</v>
      </c>
      <c r="S1627" s="1" t="str">
        <f t="shared" si="53"/>
        <v>CDO|1|2|REV|VIG|COMP|CMED|DUD</v>
      </c>
      <c r="T1627" s="2" t="str">
        <f t="shared" si="54"/>
        <v>OK</v>
      </c>
    </row>
    <row r="1628" spans="1:20" x14ac:dyDescent="0.25">
      <c r="A1628" s="1">
        <v>301040101</v>
      </c>
      <c r="B1628" s="1" t="str">
        <f>VLOOKUP(A1628,[1]Maestra!A$1:C$746,2,0)</f>
        <v>ACTAVO9O8</v>
      </c>
      <c r="C1628" s="1" t="str">
        <f>VLOOKUP(A1628,[1]Maestra!A$1:C$746,3,0)</f>
        <v>TC Aval Visa Oro - Linea Rev.</v>
      </c>
      <c r="D1628" s="1" t="s">
        <v>14</v>
      </c>
      <c r="E1628" s="1">
        <v>1</v>
      </c>
      <c r="F1628" s="1">
        <v>2</v>
      </c>
      <c r="G1628" s="1" t="s">
        <v>19</v>
      </c>
      <c r="H1628" s="1">
        <v>9999</v>
      </c>
      <c r="I1628" s="1" t="s">
        <v>452</v>
      </c>
      <c r="J1628" s="1" t="s">
        <v>33</v>
      </c>
      <c r="K1628" s="1" t="s">
        <v>325</v>
      </c>
      <c r="L1628" s="1" t="s">
        <v>450</v>
      </c>
      <c r="Q1628" s="2" t="s">
        <v>37</v>
      </c>
      <c r="R1628" s="1" t="s">
        <v>451</v>
      </c>
      <c r="S1628" s="1" t="str">
        <f t="shared" si="53"/>
        <v>CDO|1|2|REV|VIG|COMP|CMED|NOR</v>
      </c>
      <c r="T1628" s="2" t="str">
        <f t="shared" si="54"/>
        <v>OK</v>
      </c>
    </row>
    <row r="1629" spans="1:20" x14ac:dyDescent="0.25">
      <c r="A1629" s="1">
        <v>301050201</v>
      </c>
      <c r="B1629" s="1" t="str">
        <f>VLOOKUP(A1629,[1]Maestra!A$1:C$746,2,0)</f>
        <v>ACTVVOYM8</v>
      </c>
      <c r="C1629" s="1" t="str">
        <f>VLOOKUP(A1629,[1]Maestra!A$1:C$746,3,0)</f>
        <v>TC Vea Visa Oro - Linea Rev.</v>
      </c>
      <c r="D1629" s="1" t="s">
        <v>14</v>
      </c>
      <c r="E1629" s="1">
        <v>1</v>
      </c>
      <c r="F1629" s="1">
        <v>2</v>
      </c>
      <c r="G1629" s="1" t="s">
        <v>19</v>
      </c>
      <c r="H1629" s="1">
        <v>9999</v>
      </c>
      <c r="I1629" s="1" t="s">
        <v>452</v>
      </c>
      <c r="J1629" s="1" t="s">
        <v>33</v>
      </c>
      <c r="K1629" s="1" t="s">
        <v>331</v>
      </c>
      <c r="L1629" s="1" t="s">
        <v>450</v>
      </c>
      <c r="Q1629" s="2" t="s">
        <v>37</v>
      </c>
      <c r="R1629" s="1" t="s">
        <v>451</v>
      </c>
      <c r="S1629" s="1" t="str">
        <f t="shared" si="53"/>
        <v>CDO|1|2|REV|VIG|COMP|CPEM|NOR</v>
      </c>
      <c r="T1629" s="2" t="str">
        <f t="shared" si="54"/>
        <v>OK</v>
      </c>
    </row>
    <row r="1630" spans="1:20" x14ac:dyDescent="0.25">
      <c r="A1630" s="1">
        <v>301010107</v>
      </c>
      <c r="B1630" s="1" t="str">
        <f>VLOOKUP(A1630,[1]Maestra!A$1:C$746,2,0)</f>
        <v>ACTIVO8W8</v>
      </c>
      <c r="C1630" s="1" t="str">
        <f>VLOOKUP(A1630,[1]Maestra!A$1:C$746,3,0)</f>
        <v>TC IB Visa Oro - Linea Rev. por Disp Efectivo</v>
      </c>
      <c r="D1630" s="1" t="s">
        <v>14</v>
      </c>
      <c r="E1630" s="1">
        <v>1</v>
      </c>
      <c r="F1630" s="1">
        <v>2</v>
      </c>
      <c r="G1630" s="1" t="s">
        <v>19</v>
      </c>
      <c r="H1630" s="1">
        <v>9999</v>
      </c>
      <c r="I1630" s="1" t="s">
        <v>452</v>
      </c>
      <c r="J1630" s="1" t="s">
        <v>29</v>
      </c>
      <c r="K1630" s="1" t="s">
        <v>324</v>
      </c>
      <c r="L1630" s="1" t="s">
        <v>21</v>
      </c>
      <c r="Q1630" s="2" t="s">
        <v>37</v>
      </c>
      <c r="R1630" s="1" t="s">
        <v>451</v>
      </c>
      <c r="S1630" s="1" t="str">
        <f t="shared" si="53"/>
        <v>CDO|1|2|REV|VIG|DIEF|CCRV|DUD</v>
      </c>
      <c r="T1630" s="2" t="str">
        <f t="shared" si="54"/>
        <v>OK</v>
      </c>
    </row>
    <row r="1631" spans="1:20" x14ac:dyDescent="0.25">
      <c r="A1631" s="1">
        <v>301040107</v>
      </c>
      <c r="B1631" s="1" t="str">
        <f>VLOOKUP(A1631,[1]Maestra!A$1:C$746,2,0)</f>
        <v>ACTAVOTO8</v>
      </c>
      <c r="C1631" s="1" t="str">
        <f>VLOOKUP(A1631,[1]Maestra!A$1:C$746,3,0)</f>
        <v>TC Aval Visa Oro - Linea Rev. por Disp Efectivo</v>
      </c>
      <c r="D1631" s="1" t="s">
        <v>14</v>
      </c>
      <c r="E1631" s="1">
        <v>1</v>
      </c>
      <c r="F1631" s="1">
        <v>2</v>
      </c>
      <c r="G1631" s="1" t="s">
        <v>19</v>
      </c>
      <c r="H1631" s="1">
        <v>9999</v>
      </c>
      <c r="I1631" s="1" t="s">
        <v>452</v>
      </c>
      <c r="J1631" s="1" t="s">
        <v>29</v>
      </c>
      <c r="K1631" s="1" t="s">
        <v>324</v>
      </c>
      <c r="L1631" s="1" t="s">
        <v>450</v>
      </c>
      <c r="Q1631" s="2" t="s">
        <v>37</v>
      </c>
      <c r="R1631" s="1" t="s">
        <v>451</v>
      </c>
      <c r="S1631" s="1" t="str">
        <f t="shared" si="53"/>
        <v>CDO|1|2|REV|VIG|DIEF|CCRV|NOR</v>
      </c>
      <c r="T1631" s="2" t="str">
        <f t="shared" si="54"/>
        <v>OK</v>
      </c>
    </row>
    <row r="1632" spans="1:20" x14ac:dyDescent="0.25">
      <c r="A1632" s="1">
        <v>301040107</v>
      </c>
      <c r="B1632" s="1" t="str">
        <f>VLOOKUP(A1632,[1]Maestra!A$1:C$746,2,0)</f>
        <v>ACTAVOTO8</v>
      </c>
      <c r="C1632" s="1" t="str">
        <f>VLOOKUP(A1632,[1]Maestra!A$1:C$746,3,0)</f>
        <v>TC Aval Visa Oro - Linea Rev. por Disp Efectivo</v>
      </c>
      <c r="D1632" s="1" t="s">
        <v>14</v>
      </c>
      <c r="E1632" s="1">
        <v>1</v>
      </c>
      <c r="F1632" s="1">
        <v>2</v>
      </c>
      <c r="G1632" s="1" t="s">
        <v>19</v>
      </c>
      <c r="H1632" s="1">
        <v>9999</v>
      </c>
      <c r="I1632" s="1" t="s">
        <v>452</v>
      </c>
      <c r="J1632" s="1" t="s">
        <v>29</v>
      </c>
      <c r="K1632" s="1" t="s">
        <v>325</v>
      </c>
      <c r="L1632" s="1" t="s">
        <v>21</v>
      </c>
      <c r="Q1632" s="2" t="s">
        <v>37</v>
      </c>
      <c r="R1632" s="1" t="s">
        <v>451</v>
      </c>
      <c r="S1632" s="1" t="str">
        <f t="shared" si="53"/>
        <v>CDO|1|2|REV|VIG|DIEF|CMED|DUD</v>
      </c>
      <c r="T1632" s="2" t="str">
        <f t="shared" si="54"/>
        <v>OK</v>
      </c>
    </row>
    <row r="1633" spans="1:20" x14ac:dyDescent="0.25">
      <c r="A1633" s="1">
        <v>301040107</v>
      </c>
      <c r="B1633" s="1" t="str">
        <f>VLOOKUP(A1633,[1]Maestra!A$1:C$746,2,0)</f>
        <v>ACTAVOTO8</v>
      </c>
      <c r="C1633" s="1" t="str">
        <f>VLOOKUP(A1633,[1]Maestra!A$1:C$746,3,0)</f>
        <v>TC Aval Visa Oro - Linea Rev. por Disp Efectivo</v>
      </c>
      <c r="D1633" s="1" t="s">
        <v>14</v>
      </c>
      <c r="E1633" s="1">
        <v>1</v>
      </c>
      <c r="F1633" s="1">
        <v>2</v>
      </c>
      <c r="G1633" s="1" t="s">
        <v>19</v>
      </c>
      <c r="H1633" s="1">
        <v>9999</v>
      </c>
      <c r="I1633" s="1" t="s">
        <v>452</v>
      </c>
      <c r="J1633" s="1" t="s">
        <v>29</v>
      </c>
      <c r="K1633" s="1" t="s">
        <v>325</v>
      </c>
      <c r="L1633" s="1" t="s">
        <v>450</v>
      </c>
      <c r="Q1633" s="2" t="s">
        <v>37</v>
      </c>
      <c r="R1633" s="1" t="s">
        <v>451</v>
      </c>
      <c r="S1633" s="1" t="str">
        <f t="shared" si="53"/>
        <v>CDO|1|2|REV|VIG|DIEF|CMED|NOR</v>
      </c>
      <c r="T1633" s="2" t="str">
        <f t="shared" si="54"/>
        <v>OK</v>
      </c>
    </row>
    <row r="1634" spans="1:20" x14ac:dyDescent="0.25">
      <c r="A1634" s="1">
        <v>305010102</v>
      </c>
      <c r="B1634" s="1" t="e">
        <f>VLOOKUP(A1634,[1]Maestra!A$1:C$746,2,0)</f>
        <v>#N/A</v>
      </c>
      <c r="C1634" s="1" t="e">
        <f>VLOOKUP(A1634,[1]Maestra!A$1:C$746,3,0)</f>
        <v>#N/A</v>
      </c>
      <c r="D1634" s="1" t="s">
        <v>14</v>
      </c>
      <c r="E1634" s="1">
        <v>1</v>
      </c>
      <c r="F1634" s="1">
        <v>3</v>
      </c>
      <c r="G1634" s="1" t="s">
        <v>28</v>
      </c>
      <c r="H1634" s="1">
        <v>9999</v>
      </c>
      <c r="I1634" s="1" t="s">
        <v>449</v>
      </c>
      <c r="J1634" s="1" t="s">
        <v>33</v>
      </c>
      <c r="K1634" s="1" t="s">
        <v>324</v>
      </c>
      <c r="L1634" s="1" t="s">
        <v>21</v>
      </c>
      <c r="Q1634" s="2" t="s">
        <v>37</v>
      </c>
      <c r="R1634" s="1" t="s">
        <v>451</v>
      </c>
      <c r="S1634" s="1" t="str">
        <f t="shared" si="53"/>
        <v>CDO|1|3|CCU|VEN|COMP|CCRV|DUD</v>
      </c>
      <c r="T1634" s="2" t="str">
        <f t="shared" si="54"/>
        <v>OK</v>
      </c>
    </row>
    <row r="1635" spans="1:20" x14ac:dyDescent="0.25">
      <c r="A1635" s="1">
        <v>305010102</v>
      </c>
      <c r="B1635" s="1" t="e">
        <f>VLOOKUP(A1635,[1]Maestra!A$1:C$746,2,0)</f>
        <v>#N/A</v>
      </c>
      <c r="C1635" s="1" t="e">
        <f>VLOOKUP(A1635,[1]Maestra!A$1:C$746,3,0)</f>
        <v>#N/A</v>
      </c>
      <c r="D1635" s="1" t="s">
        <v>14</v>
      </c>
      <c r="E1635" s="1">
        <v>1</v>
      </c>
      <c r="F1635" s="1">
        <v>3</v>
      </c>
      <c r="G1635" s="1" t="s">
        <v>28</v>
      </c>
      <c r="H1635" s="1">
        <v>9999</v>
      </c>
      <c r="I1635" s="1" t="s">
        <v>449</v>
      </c>
      <c r="J1635" s="1" t="s">
        <v>33</v>
      </c>
      <c r="K1635" s="1" t="s">
        <v>324</v>
      </c>
      <c r="L1635" s="1" t="s">
        <v>450</v>
      </c>
      <c r="Q1635" s="2" t="s">
        <v>37</v>
      </c>
      <c r="R1635" s="1" t="s">
        <v>451</v>
      </c>
      <c r="S1635" s="1" t="str">
        <f t="shared" si="53"/>
        <v>CDO|1|3|CCU|VEN|COMP|CCRV|NOR</v>
      </c>
      <c r="T1635" s="2" t="str">
        <f t="shared" si="54"/>
        <v>OK</v>
      </c>
    </row>
    <row r="1636" spans="1:20" x14ac:dyDescent="0.25">
      <c r="A1636" s="1">
        <v>305010102</v>
      </c>
      <c r="B1636" s="1" t="e">
        <f>VLOOKUP(A1636,[1]Maestra!A$1:C$746,2,0)</f>
        <v>#N/A</v>
      </c>
      <c r="C1636" s="1" t="e">
        <f>VLOOKUP(A1636,[1]Maestra!A$1:C$746,3,0)</f>
        <v>#N/A</v>
      </c>
      <c r="D1636" s="1" t="s">
        <v>14</v>
      </c>
      <c r="E1636" s="1">
        <v>1</v>
      </c>
      <c r="F1636" s="1">
        <v>3</v>
      </c>
      <c r="G1636" s="1" t="s">
        <v>28</v>
      </c>
      <c r="H1636" s="1">
        <v>9999</v>
      </c>
      <c r="I1636" s="1" t="s">
        <v>449</v>
      </c>
      <c r="J1636" s="1" t="s">
        <v>33</v>
      </c>
      <c r="K1636" s="1" t="s">
        <v>325</v>
      </c>
      <c r="L1636" s="1" t="s">
        <v>21</v>
      </c>
      <c r="Q1636" s="2" t="s">
        <v>37</v>
      </c>
      <c r="R1636" s="1" t="s">
        <v>451</v>
      </c>
      <c r="S1636" s="1" t="str">
        <f t="shared" si="53"/>
        <v>CDO|1|3|CCU|VEN|COMP|CMED|DUD</v>
      </c>
      <c r="T1636" s="2" t="str">
        <f t="shared" si="54"/>
        <v>OK</v>
      </c>
    </row>
    <row r="1637" spans="1:20" x14ac:dyDescent="0.25">
      <c r="A1637" s="1">
        <v>305010102</v>
      </c>
      <c r="B1637" s="1" t="e">
        <f>VLOOKUP(A1637,[1]Maestra!A$1:C$746,2,0)</f>
        <v>#N/A</v>
      </c>
      <c r="C1637" s="1" t="e">
        <f>VLOOKUP(A1637,[1]Maestra!A$1:C$746,3,0)</f>
        <v>#N/A</v>
      </c>
      <c r="D1637" s="1" t="s">
        <v>14</v>
      </c>
      <c r="E1637" s="1">
        <v>1</v>
      </c>
      <c r="F1637" s="1">
        <v>3</v>
      </c>
      <c r="G1637" s="1" t="s">
        <v>28</v>
      </c>
      <c r="H1637" s="1">
        <v>9999</v>
      </c>
      <c r="I1637" s="1" t="s">
        <v>449</v>
      </c>
      <c r="J1637" s="1" t="s">
        <v>33</v>
      </c>
      <c r="K1637" s="1" t="s">
        <v>325</v>
      </c>
      <c r="L1637" s="1" t="s">
        <v>450</v>
      </c>
      <c r="Q1637" s="2" t="s">
        <v>37</v>
      </c>
      <c r="R1637" s="1" t="s">
        <v>451</v>
      </c>
      <c r="S1637" s="1" t="str">
        <f t="shared" si="53"/>
        <v>CDO|1|3|CCU|VEN|COMP|CMED|NOR</v>
      </c>
      <c r="T1637" s="2" t="str">
        <f t="shared" si="54"/>
        <v>OK</v>
      </c>
    </row>
    <row r="1638" spans="1:20" x14ac:dyDescent="0.25">
      <c r="A1638" s="1">
        <v>305010102</v>
      </c>
      <c r="B1638" s="1" t="e">
        <f>VLOOKUP(A1638,[1]Maestra!A$1:C$746,2,0)</f>
        <v>#N/A</v>
      </c>
      <c r="C1638" s="1" t="e">
        <f>VLOOKUP(A1638,[1]Maestra!A$1:C$746,3,0)</f>
        <v>#N/A</v>
      </c>
      <c r="D1638" s="1" t="s">
        <v>14</v>
      </c>
      <c r="E1638" s="1">
        <v>1</v>
      </c>
      <c r="F1638" s="1">
        <v>3</v>
      </c>
      <c r="G1638" s="1" t="s">
        <v>28</v>
      </c>
      <c r="H1638" s="1">
        <v>9999</v>
      </c>
      <c r="I1638" s="1" t="s">
        <v>449</v>
      </c>
      <c r="J1638" s="1" t="s">
        <v>33</v>
      </c>
      <c r="K1638" s="1" t="s">
        <v>330</v>
      </c>
      <c r="L1638" s="1" t="s">
        <v>21</v>
      </c>
      <c r="Q1638" s="2" t="s">
        <v>37</v>
      </c>
      <c r="R1638" s="1" t="s">
        <v>451</v>
      </c>
      <c r="S1638" s="1" t="str">
        <f t="shared" si="53"/>
        <v>CDO|1|3|CCU|VEN|COMP|CMIE|DUD</v>
      </c>
      <c r="T1638" s="2" t="str">
        <f t="shared" si="54"/>
        <v>OK</v>
      </c>
    </row>
    <row r="1639" spans="1:20" x14ac:dyDescent="0.25">
      <c r="A1639" s="1">
        <v>305010102</v>
      </c>
      <c r="B1639" s="1" t="e">
        <f>VLOOKUP(A1639,[1]Maestra!A$1:C$746,2,0)</f>
        <v>#N/A</v>
      </c>
      <c r="C1639" s="1" t="e">
        <f>VLOOKUP(A1639,[1]Maestra!A$1:C$746,3,0)</f>
        <v>#N/A</v>
      </c>
      <c r="D1639" s="1" t="s">
        <v>14</v>
      </c>
      <c r="E1639" s="1">
        <v>1</v>
      </c>
      <c r="F1639" s="1">
        <v>3</v>
      </c>
      <c r="G1639" s="1" t="s">
        <v>28</v>
      </c>
      <c r="H1639" s="1">
        <v>9999</v>
      </c>
      <c r="I1639" s="1" t="s">
        <v>449</v>
      </c>
      <c r="J1639" s="1" t="s">
        <v>33</v>
      </c>
      <c r="K1639" s="1" t="s">
        <v>330</v>
      </c>
      <c r="L1639" s="1" t="s">
        <v>450</v>
      </c>
      <c r="Q1639" s="2" t="s">
        <v>37</v>
      </c>
      <c r="R1639" s="1" t="s">
        <v>451</v>
      </c>
      <c r="S1639" s="1" t="str">
        <f t="shared" si="53"/>
        <v>CDO|1|3|CCU|VEN|COMP|CMIE|NOR</v>
      </c>
      <c r="T1639" s="2" t="str">
        <f t="shared" si="54"/>
        <v>OK</v>
      </c>
    </row>
    <row r="1640" spans="1:20" x14ac:dyDescent="0.25">
      <c r="A1640" s="1">
        <v>305010102</v>
      </c>
      <c r="B1640" s="1" t="e">
        <f>VLOOKUP(A1640,[1]Maestra!A$1:C$746,2,0)</f>
        <v>#N/A</v>
      </c>
      <c r="C1640" s="1" t="e">
        <f>VLOOKUP(A1640,[1]Maestra!A$1:C$746,3,0)</f>
        <v>#N/A</v>
      </c>
      <c r="D1640" s="1" t="s">
        <v>14</v>
      </c>
      <c r="E1640" s="1">
        <v>1</v>
      </c>
      <c r="F1640" s="1">
        <v>3</v>
      </c>
      <c r="G1640" s="1" t="s">
        <v>28</v>
      </c>
      <c r="H1640" s="1">
        <v>9999</v>
      </c>
      <c r="I1640" s="1" t="s">
        <v>449</v>
      </c>
      <c r="J1640" s="1" t="s">
        <v>33</v>
      </c>
      <c r="K1640" s="1" t="s">
        <v>331</v>
      </c>
      <c r="L1640" s="1" t="s">
        <v>21</v>
      </c>
      <c r="Q1640" s="2" t="s">
        <v>37</v>
      </c>
      <c r="R1640" s="1" t="s">
        <v>451</v>
      </c>
      <c r="S1640" s="1" t="str">
        <f t="shared" si="53"/>
        <v>CDO|1|3|CCU|VEN|COMP|CPEM|DUD</v>
      </c>
      <c r="T1640" s="2" t="str">
        <f t="shared" si="54"/>
        <v>OK</v>
      </c>
    </row>
    <row r="1641" spans="1:20" x14ac:dyDescent="0.25">
      <c r="A1641" s="1">
        <v>305010102</v>
      </c>
      <c r="B1641" s="1" t="e">
        <f>VLOOKUP(A1641,[1]Maestra!A$1:C$746,2,0)</f>
        <v>#N/A</v>
      </c>
      <c r="C1641" s="1" t="e">
        <f>VLOOKUP(A1641,[1]Maestra!A$1:C$746,3,0)</f>
        <v>#N/A</v>
      </c>
      <c r="D1641" s="1" t="s">
        <v>14</v>
      </c>
      <c r="E1641" s="1">
        <v>1</v>
      </c>
      <c r="F1641" s="1">
        <v>3</v>
      </c>
      <c r="G1641" s="1" t="s">
        <v>28</v>
      </c>
      <c r="H1641" s="1">
        <v>9999</v>
      </c>
      <c r="I1641" s="1" t="s">
        <v>449</v>
      </c>
      <c r="J1641" s="1" t="s">
        <v>33</v>
      </c>
      <c r="K1641" s="1" t="s">
        <v>331</v>
      </c>
      <c r="L1641" s="1" t="s">
        <v>450</v>
      </c>
      <c r="Q1641" s="2" t="s">
        <v>37</v>
      </c>
      <c r="R1641" s="1" t="s">
        <v>451</v>
      </c>
      <c r="S1641" s="1" t="str">
        <f t="shared" si="53"/>
        <v>CDO|1|3|CCU|VEN|COMP|CPEM|NOR</v>
      </c>
      <c r="T1641" s="2" t="str">
        <f t="shared" si="54"/>
        <v>OK</v>
      </c>
    </row>
    <row r="1642" spans="1:20" x14ac:dyDescent="0.25">
      <c r="A1642" s="1">
        <v>305010106</v>
      </c>
      <c r="B1642" s="1" t="str">
        <f>VLOOKUP(A1642,[1]Maestra!A$1:C$746,2,0)</f>
        <v>ACTVECP08</v>
      </c>
      <c r="C1642" s="1" t="str">
        <f>VLOOKUP(A1642,[1]Maestra!A$1:C$746,3,0)</f>
        <v>T.c. Visa empres. - cuotas por Disp Efectivo</v>
      </c>
      <c r="D1642" s="1" t="s">
        <v>14</v>
      </c>
      <c r="E1642" s="1">
        <v>1</v>
      </c>
      <c r="F1642" s="1">
        <v>3</v>
      </c>
      <c r="G1642" s="1" t="s">
        <v>28</v>
      </c>
      <c r="H1642" s="1">
        <v>9999</v>
      </c>
      <c r="I1642" s="1" t="s">
        <v>449</v>
      </c>
      <c r="J1642" s="1" t="s">
        <v>29</v>
      </c>
      <c r="K1642" s="1" t="s">
        <v>324</v>
      </c>
      <c r="L1642" s="1" t="s">
        <v>21</v>
      </c>
      <c r="Q1642" s="2" t="s">
        <v>37</v>
      </c>
      <c r="R1642" s="1" t="s">
        <v>451</v>
      </c>
      <c r="S1642" s="1" t="str">
        <f t="shared" si="53"/>
        <v>CDO|1|3|CCU|VEN|DIEF|CCRV|DUD</v>
      </c>
      <c r="T1642" s="2" t="str">
        <f t="shared" si="54"/>
        <v>OK</v>
      </c>
    </row>
    <row r="1643" spans="1:20" x14ac:dyDescent="0.25">
      <c r="A1643" s="1">
        <v>305010106</v>
      </c>
      <c r="B1643" s="1" t="str">
        <f>VLOOKUP(A1643,[1]Maestra!A$1:C$746,2,0)</f>
        <v>ACTVECP08</v>
      </c>
      <c r="C1643" s="1" t="str">
        <f>VLOOKUP(A1643,[1]Maestra!A$1:C$746,3,0)</f>
        <v>T.c. Visa empres. - cuotas por Disp Efectivo</v>
      </c>
      <c r="D1643" s="1" t="s">
        <v>14</v>
      </c>
      <c r="E1643" s="1">
        <v>1</v>
      </c>
      <c r="F1643" s="1">
        <v>3</v>
      </c>
      <c r="G1643" s="1" t="s">
        <v>28</v>
      </c>
      <c r="H1643" s="1">
        <v>9999</v>
      </c>
      <c r="I1643" s="1" t="s">
        <v>449</v>
      </c>
      <c r="J1643" s="1" t="s">
        <v>29</v>
      </c>
      <c r="K1643" s="1" t="s">
        <v>324</v>
      </c>
      <c r="L1643" s="1" t="s">
        <v>450</v>
      </c>
      <c r="Q1643" s="2" t="s">
        <v>37</v>
      </c>
      <c r="R1643" s="1" t="s">
        <v>451</v>
      </c>
      <c r="S1643" s="1" t="str">
        <f t="shared" si="53"/>
        <v>CDO|1|3|CCU|VEN|DIEF|CCRV|NOR</v>
      </c>
      <c r="T1643" s="2" t="str">
        <f t="shared" si="54"/>
        <v>OK</v>
      </c>
    </row>
    <row r="1644" spans="1:20" x14ac:dyDescent="0.25">
      <c r="A1644" s="1">
        <v>305010106</v>
      </c>
      <c r="B1644" s="1" t="str">
        <f>VLOOKUP(A1644,[1]Maestra!A$1:C$746,2,0)</f>
        <v>ACTVECP08</v>
      </c>
      <c r="C1644" s="1" t="str">
        <f>VLOOKUP(A1644,[1]Maestra!A$1:C$746,3,0)</f>
        <v>T.c. Visa empres. - cuotas por Disp Efectivo</v>
      </c>
      <c r="D1644" s="1" t="s">
        <v>14</v>
      </c>
      <c r="E1644" s="1">
        <v>1</v>
      </c>
      <c r="F1644" s="1">
        <v>3</v>
      </c>
      <c r="G1644" s="1" t="s">
        <v>28</v>
      </c>
      <c r="H1644" s="1">
        <v>9999</v>
      </c>
      <c r="I1644" s="1" t="s">
        <v>449</v>
      </c>
      <c r="J1644" s="1" t="s">
        <v>29</v>
      </c>
      <c r="K1644" s="1" t="s">
        <v>325</v>
      </c>
      <c r="L1644" s="1" t="s">
        <v>21</v>
      </c>
      <c r="Q1644" s="2" t="s">
        <v>37</v>
      </c>
      <c r="R1644" s="1" t="s">
        <v>451</v>
      </c>
      <c r="S1644" s="1" t="str">
        <f t="shared" si="53"/>
        <v>CDO|1|3|CCU|VEN|DIEF|CMED|DUD</v>
      </c>
      <c r="T1644" s="2" t="str">
        <f t="shared" si="54"/>
        <v>OK</v>
      </c>
    </row>
    <row r="1645" spans="1:20" x14ac:dyDescent="0.25">
      <c r="A1645" s="1">
        <v>305010106</v>
      </c>
      <c r="B1645" s="1" t="str">
        <f>VLOOKUP(A1645,[1]Maestra!A$1:C$746,2,0)</f>
        <v>ACTVECP08</v>
      </c>
      <c r="C1645" s="1" t="str">
        <f>VLOOKUP(A1645,[1]Maestra!A$1:C$746,3,0)</f>
        <v>T.c. Visa empres. - cuotas por Disp Efectivo</v>
      </c>
      <c r="D1645" s="1" t="s">
        <v>14</v>
      </c>
      <c r="E1645" s="1">
        <v>1</v>
      </c>
      <c r="F1645" s="1">
        <v>3</v>
      </c>
      <c r="G1645" s="1" t="s">
        <v>28</v>
      </c>
      <c r="H1645" s="1">
        <v>9999</v>
      </c>
      <c r="I1645" s="1" t="s">
        <v>449</v>
      </c>
      <c r="J1645" s="1" t="s">
        <v>29</v>
      </c>
      <c r="K1645" s="1" t="s">
        <v>325</v>
      </c>
      <c r="L1645" s="1" t="s">
        <v>450</v>
      </c>
      <c r="Q1645" s="2" t="s">
        <v>37</v>
      </c>
      <c r="R1645" s="1" t="s">
        <v>451</v>
      </c>
      <c r="S1645" s="1" t="str">
        <f t="shared" si="53"/>
        <v>CDO|1|3|CCU|VEN|DIEF|CMED|NOR</v>
      </c>
      <c r="T1645" s="2" t="str">
        <f t="shared" si="54"/>
        <v>OK</v>
      </c>
    </row>
    <row r="1646" spans="1:20" x14ac:dyDescent="0.25">
      <c r="A1646" s="1">
        <v>305010106</v>
      </c>
      <c r="B1646" s="1" t="str">
        <f>VLOOKUP(A1646,[1]Maestra!A$1:C$746,2,0)</f>
        <v>ACTVECP08</v>
      </c>
      <c r="C1646" s="1" t="str">
        <f>VLOOKUP(A1646,[1]Maestra!A$1:C$746,3,0)</f>
        <v>T.c. Visa empres. - cuotas por Disp Efectivo</v>
      </c>
      <c r="D1646" s="1" t="s">
        <v>14</v>
      </c>
      <c r="E1646" s="1">
        <v>1</v>
      </c>
      <c r="F1646" s="1">
        <v>3</v>
      </c>
      <c r="G1646" s="1" t="s">
        <v>28</v>
      </c>
      <c r="H1646" s="1">
        <v>9999</v>
      </c>
      <c r="I1646" s="1" t="s">
        <v>449</v>
      </c>
      <c r="J1646" s="1" t="s">
        <v>29</v>
      </c>
      <c r="K1646" s="1" t="s">
        <v>330</v>
      </c>
      <c r="L1646" s="1" t="s">
        <v>21</v>
      </c>
      <c r="Q1646" s="2" t="s">
        <v>37</v>
      </c>
      <c r="R1646" s="1" t="s">
        <v>451</v>
      </c>
      <c r="S1646" s="1" t="str">
        <f t="shared" si="53"/>
        <v>CDO|1|3|CCU|VEN|DIEF|CMIE|DUD</v>
      </c>
      <c r="T1646" s="2" t="str">
        <f t="shared" si="54"/>
        <v>OK</v>
      </c>
    </row>
    <row r="1647" spans="1:20" x14ac:dyDescent="0.25">
      <c r="A1647" s="1">
        <v>305010106</v>
      </c>
      <c r="B1647" s="1" t="str">
        <f>VLOOKUP(A1647,[1]Maestra!A$1:C$746,2,0)</f>
        <v>ACTVECP08</v>
      </c>
      <c r="C1647" s="1" t="str">
        <f>VLOOKUP(A1647,[1]Maestra!A$1:C$746,3,0)</f>
        <v>T.c. Visa empres. - cuotas por Disp Efectivo</v>
      </c>
      <c r="D1647" s="1" t="s">
        <v>14</v>
      </c>
      <c r="E1647" s="1">
        <v>1</v>
      </c>
      <c r="F1647" s="1">
        <v>3</v>
      </c>
      <c r="G1647" s="1" t="s">
        <v>28</v>
      </c>
      <c r="H1647" s="1">
        <v>9999</v>
      </c>
      <c r="I1647" s="1" t="s">
        <v>449</v>
      </c>
      <c r="J1647" s="1" t="s">
        <v>29</v>
      </c>
      <c r="K1647" s="1" t="s">
        <v>330</v>
      </c>
      <c r="L1647" s="1" t="s">
        <v>450</v>
      </c>
      <c r="Q1647" s="2" t="s">
        <v>37</v>
      </c>
      <c r="R1647" s="1" t="s">
        <v>451</v>
      </c>
      <c r="S1647" s="1" t="str">
        <f t="shared" si="53"/>
        <v>CDO|1|3|CCU|VEN|DIEF|CMIE|NOR</v>
      </c>
      <c r="T1647" s="2" t="str">
        <f t="shared" si="54"/>
        <v>OK</v>
      </c>
    </row>
    <row r="1648" spans="1:20" x14ac:dyDescent="0.25">
      <c r="A1648" s="1">
        <v>305010106</v>
      </c>
      <c r="B1648" s="1" t="str">
        <f>VLOOKUP(A1648,[1]Maestra!A$1:C$746,2,0)</f>
        <v>ACTVECP08</v>
      </c>
      <c r="C1648" s="1" t="str">
        <f>VLOOKUP(A1648,[1]Maestra!A$1:C$746,3,0)</f>
        <v>T.c. Visa empres. - cuotas por Disp Efectivo</v>
      </c>
      <c r="D1648" s="1" t="s">
        <v>14</v>
      </c>
      <c r="E1648" s="1">
        <v>1</v>
      </c>
      <c r="F1648" s="1">
        <v>3</v>
      </c>
      <c r="G1648" s="1" t="s">
        <v>28</v>
      </c>
      <c r="H1648" s="1">
        <v>9999</v>
      </c>
      <c r="I1648" s="1" t="s">
        <v>449</v>
      </c>
      <c r="J1648" s="1" t="s">
        <v>29</v>
      </c>
      <c r="K1648" s="1" t="s">
        <v>331</v>
      </c>
      <c r="L1648" s="1" t="s">
        <v>21</v>
      </c>
      <c r="Q1648" s="2" t="s">
        <v>37</v>
      </c>
      <c r="R1648" s="1" t="s">
        <v>451</v>
      </c>
      <c r="S1648" s="1" t="str">
        <f t="shared" si="53"/>
        <v>CDO|1|3|CCU|VEN|DIEF|CPEM|DUD</v>
      </c>
      <c r="T1648" s="2" t="str">
        <f t="shared" si="54"/>
        <v>OK</v>
      </c>
    </row>
    <row r="1649" spans="1:20" x14ac:dyDescent="0.25">
      <c r="A1649" s="1">
        <v>305010106</v>
      </c>
      <c r="B1649" s="1" t="str">
        <f>VLOOKUP(A1649,[1]Maestra!A$1:C$746,2,0)</f>
        <v>ACTVECP08</v>
      </c>
      <c r="C1649" s="1" t="str">
        <f>VLOOKUP(A1649,[1]Maestra!A$1:C$746,3,0)</f>
        <v>T.c. Visa empres. - cuotas por Disp Efectivo</v>
      </c>
      <c r="D1649" s="1" t="s">
        <v>14</v>
      </c>
      <c r="E1649" s="1">
        <v>1</v>
      </c>
      <c r="F1649" s="1">
        <v>3</v>
      </c>
      <c r="G1649" s="1" t="s">
        <v>28</v>
      </c>
      <c r="H1649" s="1">
        <v>9999</v>
      </c>
      <c r="I1649" s="1" t="s">
        <v>449</v>
      </c>
      <c r="J1649" s="1" t="s">
        <v>29</v>
      </c>
      <c r="K1649" s="1" t="s">
        <v>331</v>
      </c>
      <c r="L1649" s="1" t="s">
        <v>450</v>
      </c>
      <c r="Q1649" s="2" t="s">
        <v>37</v>
      </c>
      <c r="R1649" s="1" t="s">
        <v>451</v>
      </c>
      <c r="S1649" s="1" t="str">
        <f t="shared" si="53"/>
        <v>CDO|1|3|CCU|VEN|DIEF|CPEM|NOR</v>
      </c>
      <c r="T1649" s="2" t="str">
        <f t="shared" si="54"/>
        <v>OK</v>
      </c>
    </row>
    <row r="1650" spans="1:20" x14ac:dyDescent="0.25">
      <c r="A1650" s="1">
        <v>305010102</v>
      </c>
      <c r="B1650" s="1" t="e">
        <f>VLOOKUP(A1650,[1]Maestra!A$1:C$746,2,0)</f>
        <v>#N/A</v>
      </c>
      <c r="C1650" s="1" t="e">
        <f>VLOOKUP(A1650,[1]Maestra!A$1:C$746,3,0)</f>
        <v>#N/A</v>
      </c>
      <c r="D1650" s="1" t="s">
        <v>14</v>
      </c>
      <c r="E1650" s="1">
        <v>1</v>
      </c>
      <c r="F1650" s="1">
        <v>3</v>
      </c>
      <c r="G1650" s="1" t="s">
        <v>28</v>
      </c>
      <c r="H1650" s="1">
        <v>9999</v>
      </c>
      <c r="I1650" s="1" t="s">
        <v>452</v>
      </c>
      <c r="J1650" s="1" t="s">
        <v>33</v>
      </c>
      <c r="K1650" s="1" t="s">
        <v>324</v>
      </c>
      <c r="L1650" s="1" t="s">
        <v>21</v>
      </c>
      <c r="Q1650" s="2" t="s">
        <v>37</v>
      </c>
      <c r="R1650" s="1" t="s">
        <v>451</v>
      </c>
      <c r="S1650" s="1" t="str">
        <f t="shared" si="53"/>
        <v>CDO|1|3|CCU|VIG|COMP|CCRV|DUD</v>
      </c>
      <c r="T1650" s="2" t="str">
        <f t="shared" si="54"/>
        <v>OK</v>
      </c>
    </row>
    <row r="1651" spans="1:20" x14ac:dyDescent="0.25">
      <c r="A1651" s="1">
        <v>305010102</v>
      </c>
      <c r="B1651" s="1" t="e">
        <f>VLOOKUP(A1651,[1]Maestra!A$1:C$746,2,0)</f>
        <v>#N/A</v>
      </c>
      <c r="C1651" s="1" t="e">
        <f>VLOOKUP(A1651,[1]Maestra!A$1:C$746,3,0)</f>
        <v>#N/A</v>
      </c>
      <c r="D1651" s="1" t="s">
        <v>14</v>
      </c>
      <c r="E1651" s="1">
        <v>1</v>
      </c>
      <c r="F1651" s="1">
        <v>3</v>
      </c>
      <c r="G1651" s="1" t="s">
        <v>28</v>
      </c>
      <c r="H1651" s="1">
        <v>9999</v>
      </c>
      <c r="I1651" s="1" t="s">
        <v>452</v>
      </c>
      <c r="J1651" s="1" t="s">
        <v>33</v>
      </c>
      <c r="K1651" s="1" t="s">
        <v>324</v>
      </c>
      <c r="L1651" s="1" t="s">
        <v>450</v>
      </c>
      <c r="Q1651" s="2" t="s">
        <v>37</v>
      </c>
      <c r="R1651" s="1" t="s">
        <v>451</v>
      </c>
      <c r="S1651" s="1" t="str">
        <f t="shared" si="53"/>
        <v>CDO|1|3|CCU|VIG|COMP|CCRV|NOR</v>
      </c>
      <c r="T1651" s="2" t="str">
        <f t="shared" si="54"/>
        <v>OK</v>
      </c>
    </row>
    <row r="1652" spans="1:20" x14ac:dyDescent="0.25">
      <c r="A1652" s="1">
        <v>305010102</v>
      </c>
      <c r="B1652" s="1" t="e">
        <f>VLOOKUP(A1652,[1]Maestra!A$1:C$746,2,0)</f>
        <v>#N/A</v>
      </c>
      <c r="C1652" s="1" t="e">
        <f>VLOOKUP(A1652,[1]Maestra!A$1:C$746,3,0)</f>
        <v>#N/A</v>
      </c>
      <c r="D1652" s="1" t="s">
        <v>14</v>
      </c>
      <c r="E1652" s="1">
        <v>1</v>
      </c>
      <c r="F1652" s="1">
        <v>3</v>
      </c>
      <c r="G1652" s="1" t="s">
        <v>28</v>
      </c>
      <c r="H1652" s="1">
        <v>9999</v>
      </c>
      <c r="I1652" s="1" t="s">
        <v>452</v>
      </c>
      <c r="J1652" s="1" t="s">
        <v>33</v>
      </c>
      <c r="K1652" s="1" t="s">
        <v>325</v>
      </c>
      <c r="L1652" s="1" t="s">
        <v>21</v>
      </c>
      <c r="Q1652" s="2" t="s">
        <v>37</v>
      </c>
      <c r="R1652" s="1" t="s">
        <v>451</v>
      </c>
      <c r="S1652" s="1" t="str">
        <f t="shared" si="53"/>
        <v>CDO|1|3|CCU|VIG|COMP|CMED|DUD</v>
      </c>
      <c r="T1652" s="2" t="str">
        <f t="shared" si="54"/>
        <v>OK</v>
      </c>
    </row>
    <row r="1653" spans="1:20" x14ac:dyDescent="0.25">
      <c r="A1653" s="1">
        <v>305010102</v>
      </c>
      <c r="B1653" s="1" t="e">
        <f>VLOOKUP(A1653,[1]Maestra!A$1:C$746,2,0)</f>
        <v>#N/A</v>
      </c>
      <c r="C1653" s="1" t="e">
        <f>VLOOKUP(A1653,[1]Maestra!A$1:C$746,3,0)</f>
        <v>#N/A</v>
      </c>
      <c r="D1653" s="1" t="s">
        <v>14</v>
      </c>
      <c r="E1653" s="1">
        <v>1</v>
      </c>
      <c r="F1653" s="1">
        <v>3</v>
      </c>
      <c r="G1653" s="1" t="s">
        <v>28</v>
      </c>
      <c r="H1653" s="1">
        <v>9999</v>
      </c>
      <c r="I1653" s="1" t="s">
        <v>452</v>
      </c>
      <c r="J1653" s="1" t="s">
        <v>33</v>
      </c>
      <c r="K1653" s="1" t="s">
        <v>325</v>
      </c>
      <c r="L1653" s="1" t="s">
        <v>450</v>
      </c>
      <c r="Q1653" s="2" t="s">
        <v>37</v>
      </c>
      <c r="R1653" s="1" t="s">
        <v>451</v>
      </c>
      <c r="S1653" s="1" t="str">
        <f t="shared" si="53"/>
        <v>CDO|1|3|CCU|VIG|COMP|CMED|NOR</v>
      </c>
      <c r="T1653" s="2" t="str">
        <f t="shared" si="54"/>
        <v>OK</v>
      </c>
    </row>
    <row r="1654" spans="1:20" x14ac:dyDescent="0.25">
      <c r="A1654" s="1">
        <v>305010102</v>
      </c>
      <c r="B1654" s="1" t="e">
        <f>VLOOKUP(A1654,[1]Maestra!A$1:C$746,2,0)</f>
        <v>#N/A</v>
      </c>
      <c r="C1654" s="1" t="e">
        <f>VLOOKUP(A1654,[1]Maestra!A$1:C$746,3,0)</f>
        <v>#N/A</v>
      </c>
      <c r="D1654" s="1" t="s">
        <v>14</v>
      </c>
      <c r="E1654" s="1">
        <v>1</v>
      </c>
      <c r="F1654" s="1">
        <v>3</v>
      </c>
      <c r="G1654" s="1" t="s">
        <v>28</v>
      </c>
      <c r="H1654" s="1">
        <v>9999</v>
      </c>
      <c r="I1654" s="1" t="s">
        <v>452</v>
      </c>
      <c r="J1654" s="1" t="s">
        <v>33</v>
      </c>
      <c r="K1654" s="1" t="s">
        <v>330</v>
      </c>
      <c r="L1654" s="1" t="s">
        <v>21</v>
      </c>
      <c r="Q1654" s="2" t="s">
        <v>37</v>
      </c>
      <c r="R1654" s="1" t="s">
        <v>451</v>
      </c>
      <c r="S1654" s="1" t="str">
        <f t="shared" si="53"/>
        <v>CDO|1|3|CCU|VIG|COMP|CMIE|DUD</v>
      </c>
      <c r="T1654" s="2" t="str">
        <f t="shared" si="54"/>
        <v>OK</v>
      </c>
    </row>
    <row r="1655" spans="1:20" x14ac:dyDescent="0.25">
      <c r="A1655" s="1">
        <v>305010102</v>
      </c>
      <c r="B1655" s="1" t="e">
        <f>VLOOKUP(A1655,[1]Maestra!A$1:C$746,2,0)</f>
        <v>#N/A</v>
      </c>
      <c r="C1655" s="1" t="e">
        <f>VLOOKUP(A1655,[1]Maestra!A$1:C$746,3,0)</f>
        <v>#N/A</v>
      </c>
      <c r="D1655" s="1" t="s">
        <v>14</v>
      </c>
      <c r="E1655" s="1">
        <v>1</v>
      </c>
      <c r="F1655" s="1">
        <v>3</v>
      </c>
      <c r="G1655" s="1" t="s">
        <v>28</v>
      </c>
      <c r="H1655" s="1">
        <v>9999</v>
      </c>
      <c r="I1655" s="1" t="s">
        <v>452</v>
      </c>
      <c r="J1655" s="1" t="s">
        <v>33</v>
      </c>
      <c r="K1655" s="1" t="s">
        <v>330</v>
      </c>
      <c r="L1655" s="1" t="s">
        <v>450</v>
      </c>
      <c r="Q1655" s="2" t="s">
        <v>37</v>
      </c>
      <c r="R1655" s="1" t="s">
        <v>451</v>
      </c>
      <c r="S1655" s="1" t="str">
        <f t="shared" si="53"/>
        <v>CDO|1|3|CCU|VIG|COMP|CMIE|NOR</v>
      </c>
      <c r="T1655" s="2" t="str">
        <f t="shared" si="54"/>
        <v>OK</v>
      </c>
    </row>
    <row r="1656" spans="1:20" x14ac:dyDescent="0.25">
      <c r="A1656" s="1">
        <v>305010102</v>
      </c>
      <c r="B1656" s="1" t="e">
        <f>VLOOKUP(A1656,[1]Maestra!A$1:C$746,2,0)</f>
        <v>#N/A</v>
      </c>
      <c r="C1656" s="1" t="e">
        <f>VLOOKUP(A1656,[1]Maestra!A$1:C$746,3,0)</f>
        <v>#N/A</v>
      </c>
      <c r="D1656" s="1" t="s">
        <v>14</v>
      </c>
      <c r="E1656" s="1">
        <v>1</v>
      </c>
      <c r="F1656" s="1">
        <v>3</v>
      </c>
      <c r="G1656" s="1" t="s">
        <v>28</v>
      </c>
      <c r="H1656" s="1">
        <v>9999</v>
      </c>
      <c r="I1656" s="1" t="s">
        <v>452</v>
      </c>
      <c r="J1656" s="1" t="s">
        <v>33</v>
      </c>
      <c r="K1656" s="1" t="s">
        <v>331</v>
      </c>
      <c r="L1656" s="1" t="s">
        <v>21</v>
      </c>
      <c r="Q1656" s="2" t="s">
        <v>37</v>
      </c>
      <c r="R1656" s="1" t="s">
        <v>451</v>
      </c>
      <c r="S1656" s="1" t="str">
        <f t="shared" si="53"/>
        <v>CDO|1|3|CCU|VIG|COMP|CPEM|DUD</v>
      </c>
      <c r="T1656" s="2" t="str">
        <f t="shared" si="54"/>
        <v>OK</v>
      </c>
    </row>
    <row r="1657" spans="1:20" x14ac:dyDescent="0.25">
      <c r="A1657" s="1">
        <v>305010102</v>
      </c>
      <c r="B1657" s="1" t="e">
        <f>VLOOKUP(A1657,[1]Maestra!A$1:C$746,2,0)</f>
        <v>#N/A</v>
      </c>
      <c r="C1657" s="1" t="e">
        <f>VLOOKUP(A1657,[1]Maestra!A$1:C$746,3,0)</f>
        <v>#N/A</v>
      </c>
      <c r="D1657" s="1" t="s">
        <v>14</v>
      </c>
      <c r="E1657" s="1">
        <v>1</v>
      </c>
      <c r="F1657" s="1">
        <v>3</v>
      </c>
      <c r="G1657" s="1" t="s">
        <v>28</v>
      </c>
      <c r="H1657" s="1">
        <v>9999</v>
      </c>
      <c r="I1657" s="1" t="s">
        <v>452</v>
      </c>
      <c r="J1657" s="1" t="s">
        <v>33</v>
      </c>
      <c r="K1657" s="1" t="s">
        <v>331</v>
      </c>
      <c r="L1657" s="1" t="s">
        <v>450</v>
      </c>
      <c r="Q1657" s="2" t="s">
        <v>37</v>
      </c>
      <c r="R1657" s="1" t="s">
        <v>451</v>
      </c>
      <c r="S1657" s="1" t="str">
        <f t="shared" si="53"/>
        <v>CDO|1|3|CCU|VIG|COMP|CPEM|NOR</v>
      </c>
      <c r="T1657" s="2" t="str">
        <f t="shared" si="54"/>
        <v>OK</v>
      </c>
    </row>
    <row r="1658" spans="1:20" x14ac:dyDescent="0.25">
      <c r="A1658" s="1">
        <v>305010106</v>
      </c>
      <c r="B1658" s="1" t="str">
        <f>VLOOKUP(A1658,[1]Maestra!A$1:C$746,2,0)</f>
        <v>ACTVECP08</v>
      </c>
      <c r="C1658" s="1" t="str">
        <f>VLOOKUP(A1658,[1]Maestra!A$1:C$746,3,0)</f>
        <v>T.c. Visa empres. - cuotas por Disp Efectivo</v>
      </c>
      <c r="D1658" s="1" t="s">
        <v>14</v>
      </c>
      <c r="E1658" s="1">
        <v>1</v>
      </c>
      <c r="F1658" s="1">
        <v>3</v>
      </c>
      <c r="G1658" s="1" t="s">
        <v>28</v>
      </c>
      <c r="H1658" s="1">
        <v>9999</v>
      </c>
      <c r="I1658" s="1" t="s">
        <v>452</v>
      </c>
      <c r="J1658" s="1" t="s">
        <v>29</v>
      </c>
      <c r="K1658" s="1" t="s">
        <v>324</v>
      </c>
      <c r="L1658" s="1" t="s">
        <v>21</v>
      </c>
      <c r="Q1658" s="2" t="s">
        <v>37</v>
      </c>
      <c r="R1658" s="1" t="s">
        <v>451</v>
      </c>
      <c r="S1658" s="1" t="str">
        <f t="shared" si="53"/>
        <v>CDO|1|3|CCU|VIG|DIEF|CCRV|DUD</v>
      </c>
      <c r="T1658" s="2" t="str">
        <f t="shared" si="54"/>
        <v>OK</v>
      </c>
    </row>
    <row r="1659" spans="1:20" x14ac:dyDescent="0.25">
      <c r="A1659" s="1">
        <v>305010106</v>
      </c>
      <c r="B1659" s="1" t="str">
        <f>VLOOKUP(A1659,[1]Maestra!A$1:C$746,2,0)</f>
        <v>ACTVECP08</v>
      </c>
      <c r="C1659" s="1" t="str">
        <f>VLOOKUP(A1659,[1]Maestra!A$1:C$746,3,0)</f>
        <v>T.c. Visa empres. - cuotas por Disp Efectivo</v>
      </c>
      <c r="D1659" s="1" t="s">
        <v>14</v>
      </c>
      <c r="E1659" s="1">
        <v>1</v>
      </c>
      <c r="F1659" s="1">
        <v>3</v>
      </c>
      <c r="G1659" s="1" t="s">
        <v>28</v>
      </c>
      <c r="H1659" s="1">
        <v>9999</v>
      </c>
      <c r="I1659" s="1" t="s">
        <v>452</v>
      </c>
      <c r="J1659" s="1" t="s">
        <v>29</v>
      </c>
      <c r="K1659" s="1" t="s">
        <v>324</v>
      </c>
      <c r="L1659" s="1" t="s">
        <v>450</v>
      </c>
      <c r="Q1659" s="2" t="s">
        <v>37</v>
      </c>
      <c r="R1659" s="1" t="s">
        <v>451</v>
      </c>
      <c r="S1659" s="1" t="str">
        <f t="shared" si="53"/>
        <v>CDO|1|3|CCU|VIG|DIEF|CCRV|NOR</v>
      </c>
      <c r="T1659" s="2" t="str">
        <f t="shared" si="54"/>
        <v>OK</v>
      </c>
    </row>
    <row r="1660" spans="1:20" x14ac:dyDescent="0.25">
      <c r="A1660" s="1">
        <v>305010106</v>
      </c>
      <c r="B1660" s="1" t="str">
        <f>VLOOKUP(A1660,[1]Maestra!A$1:C$746,2,0)</f>
        <v>ACTVECP08</v>
      </c>
      <c r="C1660" s="1" t="str">
        <f>VLOOKUP(A1660,[1]Maestra!A$1:C$746,3,0)</f>
        <v>T.c. Visa empres. - cuotas por Disp Efectivo</v>
      </c>
      <c r="D1660" s="1" t="s">
        <v>14</v>
      </c>
      <c r="E1660" s="1">
        <v>1</v>
      </c>
      <c r="F1660" s="1">
        <v>3</v>
      </c>
      <c r="G1660" s="1" t="s">
        <v>28</v>
      </c>
      <c r="H1660" s="1">
        <v>9999</v>
      </c>
      <c r="I1660" s="1" t="s">
        <v>452</v>
      </c>
      <c r="J1660" s="1" t="s">
        <v>29</v>
      </c>
      <c r="K1660" s="1" t="s">
        <v>325</v>
      </c>
      <c r="L1660" s="1" t="s">
        <v>21</v>
      </c>
      <c r="Q1660" s="2" t="s">
        <v>37</v>
      </c>
      <c r="R1660" s="1" t="s">
        <v>451</v>
      </c>
      <c r="S1660" s="1" t="str">
        <f t="shared" ref="S1660:S1723" si="55">_xlfn.CONCAT(D1660,"|",E1660,"|",F1660,"|",G1660,"|",I1660,"|",J1660,"|",K1660,"|",L1660)</f>
        <v>CDO|1|3|CCU|VIG|DIEF|CMED|DUD</v>
      </c>
      <c r="T1660" s="2" t="str">
        <f t="shared" si="54"/>
        <v>OK</v>
      </c>
    </row>
    <row r="1661" spans="1:20" x14ac:dyDescent="0.25">
      <c r="A1661" s="1">
        <v>305010106</v>
      </c>
      <c r="B1661" s="1" t="str">
        <f>VLOOKUP(A1661,[1]Maestra!A$1:C$746,2,0)</f>
        <v>ACTVECP08</v>
      </c>
      <c r="C1661" s="1" t="str">
        <f>VLOOKUP(A1661,[1]Maestra!A$1:C$746,3,0)</f>
        <v>T.c. Visa empres. - cuotas por Disp Efectivo</v>
      </c>
      <c r="D1661" s="1" t="s">
        <v>14</v>
      </c>
      <c r="E1661" s="1">
        <v>1</v>
      </c>
      <c r="F1661" s="1">
        <v>3</v>
      </c>
      <c r="G1661" s="1" t="s">
        <v>28</v>
      </c>
      <c r="H1661" s="1">
        <v>9999</v>
      </c>
      <c r="I1661" s="1" t="s">
        <v>452</v>
      </c>
      <c r="J1661" s="1" t="s">
        <v>29</v>
      </c>
      <c r="K1661" s="1" t="s">
        <v>325</v>
      </c>
      <c r="L1661" s="1" t="s">
        <v>450</v>
      </c>
      <c r="Q1661" s="2" t="s">
        <v>37</v>
      </c>
      <c r="R1661" s="1" t="s">
        <v>451</v>
      </c>
      <c r="S1661" s="1" t="str">
        <f t="shared" si="55"/>
        <v>CDO|1|3|CCU|VIG|DIEF|CMED|NOR</v>
      </c>
      <c r="T1661" s="2" t="str">
        <f t="shared" si="54"/>
        <v>OK</v>
      </c>
    </row>
    <row r="1662" spans="1:20" x14ac:dyDescent="0.25">
      <c r="A1662" s="1">
        <v>305010106</v>
      </c>
      <c r="B1662" s="1" t="str">
        <f>VLOOKUP(A1662,[1]Maestra!A$1:C$746,2,0)</f>
        <v>ACTVECP08</v>
      </c>
      <c r="C1662" s="1" t="str">
        <f>VLOOKUP(A1662,[1]Maestra!A$1:C$746,3,0)</f>
        <v>T.c. Visa empres. - cuotas por Disp Efectivo</v>
      </c>
      <c r="D1662" s="1" t="s">
        <v>14</v>
      </c>
      <c r="E1662" s="1">
        <v>1</v>
      </c>
      <c r="F1662" s="1">
        <v>3</v>
      </c>
      <c r="G1662" s="1" t="s">
        <v>28</v>
      </c>
      <c r="H1662" s="1">
        <v>9999</v>
      </c>
      <c r="I1662" s="1" t="s">
        <v>452</v>
      </c>
      <c r="J1662" s="1" t="s">
        <v>29</v>
      </c>
      <c r="K1662" s="1" t="s">
        <v>330</v>
      </c>
      <c r="L1662" s="1" t="s">
        <v>21</v>
      </c>
      <c r="Q1662" s="2" t="s">
        <v>37</v>
      </c>
      <c r="R1662" s="1" t="s">
        <v>451</v>
      </c>
      <c r="S1662" s="1" t="str">
        <f t="shared" si="55"/>
        <v>CDO|1|3|CCU|VIG|DIEF|CMIE|DUD</v>
      </c>
      <c r="T1662" s="2" t="str">
        <f t="shared" si="54"/>
        <v>OK</v>
      </c>
    </row>
    <row r="1663" spans="1:20" x14ac:dyDescent="0.25">
      <c r="A1663" s="1">
        <v>305010106</v>
      </c>
      <c r="B1663" s="1" t="str">
        <f>VLOOKUP(A1663,[1]Maestra!A$1:C$746,2,0)</f>
        <v>ACTVECP08</v>
      </c>
      <c r="C1663" s="1" t="str">
        <f>VLOOKUP(A1663,[1]Maestra!A$1:C$746,3,0)</f>
        <v>T.c. Visa empres. - cuotas por Disp Efectivo</v>
      </c>
      <c r="D1663" s="1" t="s">
        <v>14</v>
      </c>
      <c r="E1663" s="1">
        <v>1</v>
      </c>
      <c r="F1663" s="1">
        <v>3</v>
      </c>
      <c r="G1663" s="1" t="s">
        <v>28</v>
      </c>
      <c r="H1663" s="1">
        <v>9999</v>
      </c>
      <c r="I1663" s="1" t="s">
        <v>452</v>
      </c>
      <c r="J1663" s="1" t="s">
        <v>29</v>
      </c>
      <c r="K1663" s="1" t="s">
        <v>330</v>
      </c>
      <c r="L1663" s="1" t="s">
        <v>450</v>
      </c>
      <c r="Q1663" s="2" t="s">
        <v>37</v>
      </c>
      <c r="R1663" s="1" t="s">
        <v>451</v>
      </c>
      <c r="S1663" s="1" t="str">
        <f t="shared" si="55"/>
        <v>CDO|1|3|CCU|VIG|DIEF|CMIE|NOR</v>
      </c>
      <c r="T1663" s="2" t="str">
        <f t="shared" si="54"/>
        <v>OK</v>
      </c>
    </row>
    <row r="1664" spans="1:20" x14ac:dyDescent="0.25">
      <c r="A1664" s="1">
        <v>305010106</v>
      </c>
      <c r="B1664" s="1" t="str">
        <f>VLOOKUP(A1664,[1]Maestra!A$1:C$746,2,0)</f>
        <v>ACTVECP08</v>
      </c>
      <c r="C1664" s="1" t="str">
        <f>VLOOKUP(A1664,[1]Maestra!A$1:C$746,3,0)</f>
        <v>T.c. Visa empres. - cuotas por Disp Efectivo</v>
      </c>
      <c r="D1664" s="1" t="s">
        <v>14</v>
      </c>
      <c r="E1664" s="1">
        <v>1</v>
      </c>
      <c r="F1664" s="1">
        <v>3</v>
      </c>
      <c r="G1664" s="1" t="s">
        <v>28</v>
      </c>
      <c r="H1664" s="1">
        <v>9999</v>
      </c>
      <c r="I1664" s="1" t="s">
        <v>452</v>
      </c>
      <c r="J1664" s="1" t="s">
        <v>29</v>
      </c>
      <c r="K1664" s="1" t="s">
        <v>331</v>
      </c>
      <c r="L1664" s="1" t="s">
        <v>21</v>
      </c>
      <c r="Q1664" s="2" t="s">
        <v>37</v>
      </c>
      <c r="R1664" s="1" t="s">
        <v>451</v>
      </c>
      <c r="S1664" s="1" t="str">
        <f t="shared" si="55"/>
        <v>CDO|1|3|CCU|VIG|DIEF|CPEM|DUD</v>
      </c>
      <c r="T1664" s="2" t="str">
        <f t="shared" si="54"/>
        <v>OK</v>
      </c>
    </row>
    <row r="1665" spans="1:20" x14ac:dyDescent="0.25">
      <c r="A1665" s="1">
        <v>305010106</v>
      </c>
      <c r="B1665" s="1" t="str">
        <f>VLOOKUP(A1665,[1]Maestra!A$1:C$746,2,0)</f>
        <v>ACTVECP08</v>
      </c>
      <c r="C1665" s="1" t="str">
        <f>VLOOKUP(A1665,[1]Maestra!A$1:C$746,3,0)</f>
        <v>T.c. Visa empres. - cuotas por Disp Efectivo</v>
      </c>
      <c r="D1665" s="1" t="s">
        <v>14</v>
      </c>
      <c r="E1665" s="1">
        <v>1</v>
      </c>
      <c r="F1665" s="1">
        <v>3</v>
      </c>
      <c r="G1665" s="1" t="s">
        <v>28</v>
      </c>
      <c r="H1665" s="1">
        <v>9999</v>
      </c>
      <c r="I1665" s="1" t="s">
        <v>452</v>
      </c>
      <c r="J1665" s="1" t="s">
        <v>29</v>
      </c>
      <c r="K1665" s="1" t="s">
        <v>331</v>
      </c>
      <c r="L1665" s="1" t="s">
        <v>450</v>
      </c>
      <c r="Q1665" s="2" t="s">
        <v>37</v>
      </c>
      <c r="R1665" s="1" t="s">
        <v>451</v>
      </c>
      <c r="S1665" s="1" t="str">
        <f t="shared" si="55"/>
        <v>CDO|1|3|CCU|VIG|DIEF|CPEM|NOR</v>
      </c>
      <c r="T1665" s="2" t="str">
        <f t="shared" si="54"/>
        <v>OK</v>
      </c>
    </row>
    <row r="1666" spans="1:20" x14ac:dyDescent="0.25">
      <c r="A1666" s="1">
        <v>305010104</v>
      </c>
      <c r="B1666" s="1" t="str">
        <f>VLOOKUP(A1666,[1]Maestra!A$1:C$746,2,0)</f>
        <v>ACTVECD08</v>
      </c>
      <c r="C1666" s="1" t="str">
        <f>VLOOKUP(A1666,[1]Maestra!A$1:C$746,3,0)</f>
        <v>T.c. Visa empres. - compra deuda</v>
      </c>
      <c r="D1666" s="1" t="s">
        <v>14</v>
      </c>
      <c r="E1666" s="1">
        <v>1</v>
      </c>
      <c r="F1666" s="1">
        <v>3</v>
      </c>
      <c r="G1666" s="1" t="s">
        <v>34</v>
      </c>
      <c r="H1666" s="1">
        <v>9999</v>
      </c>
      <c r="I1666" s="1" t="s">
        <v>449</v>
      </c>
      <c r="J1666" s="1" t="s">
        <v>29</v>
      </c>
      <c r="K1666" s="1" t="s">
        <v>324</v>
      </c>
      <c r="L1666" s="1" t="s">
        <v>21</v>
      </c>
      <c r="Q1666" s="2" t="s">
        <v>37</v>
      </c>
      <c r="R1666" s="1" t="s">
        <v>451</v>
      </c>
      <c r="S1666" s="1" t="str">
        <f t="shared" si="55"/>
        <v>CDO|1|3|CDI|VEN|DIEF|CCRV|DUD</v>
      </c>
      <c r="T1666" s="2" t="str">
        <f t="shared" si="54"/>
        <v>OK</v>
      </c>
    </row>
    <row r="1667" spans="1:20" x14ac:dyDescent="0.25">
      <c r="A1667" s="1">
        <v>305010104</v>
      </c>
      <c r="B1667" s="1" t="str">
        <f>VLOOKUP(A1667,[1]Maestra!A$1:C$746,2,0)</f>
        <v>ACTVECD08</v>
      </c>
      <c r="C1667" s="1" t="str">
        <f>VLOOKUP(A1667,[1]Maestra!A$1:C$746,3,0)</f>
        <v>T.c. Visa empres. - compra deuda</v>
      </c>
      <c r="D1667" s="1" t="s">
        <v>14</v>
      </c>
      <c r="E1667" s="1">
        <v>1</v>
      </c>
      <c r="F1667" s="1">
        <v>3</v>
      </c>
      <c r="G1667" s="1" t="s">
        <v>34</v>
      </c>
      <c r="H1667" s="1">
        <v>9999</v>
      </c>
      <c r="I1667" s="1" t="s">
        <v>449</v>
      </c>
      <c r="J1667" s="1" t="s">
        <v>29</v>
      </c>
      <c r="K1667" s="1" t="s">
        <v>324</v>
      </c>
      <c r="L1667" s="1" t="s">
        <v>450</v>
      </c>
      <c r="Q1667" s="2" t="s">
        <v>37</v>
      </c>
      <c r="R1667" s="1" t="s">
        <v>451</v>
      </c>
      <c r="S1667" s="1" t="str">
        <f t="shared" si="55"/>
        <v>CDO|1|3|CDI|VEN|DIEF|CCRV|NOR</v>
      </c>
      <c r="T1667" s="2" t="str">
        <f t="shared" ref="T1667:T1730" si="56">IF(COUNTIFS($D$2:$D$20413,D1667,$S$2:$S$20413,S1667,$A$2:$A$20413,"&lt;&gt;"&amp;A1667)&gt;0,"Conflicto","OK")</f>
        <v>OK</v>
      </c>
    </row>
    <row r="1668" spans="1:20" x14ac:dyDescent="0.25">
      <c r="A1668" s="1">
        <v>305010104</v>
      </c>
      <c r="B1668" s="1" t="str">
        <f>VLOOKUP(A1668,[1]Maestra!A$1:C$746,2,0)</f>
        <v>ACTVECD08</v>
      </c>
      <c r="C1668" s="1" t="str">
        <f>VLOOKUP(A1668,[1]Maestra!A$1:C$746,3,0)</f>
        <v>T.c. Visa empres. - compra deuda</v>
      </c>
      <c r="D1668" s="1" t="s">
        <v>14</v>
      </c>
      <c r="E1668" s="1">
        <v>1</v>
      </c>
      <c r="F1668" s="1">
        <v>3</v>
      </c>
      <c r="G1668" s="1" t="s">
        <v>34</v>
      </c>
      <c r="H1668" s="1">
        <v>9999</v>
      </c>
      <c r="I1668" s="1" t="s">
        <v>449</v>
      </c>
      <c r="J1668" s="1" t="s">
        <v>29</v>
      </c>
      <c r="K1668" s="1" t="s">
        <v>325</v>
      </c>
      <c r="L1668" s="1" t="s">
        <v>21</v>
      </c>
      <c r="Q1668" s="2" t="s">
        <v>37</v>
      </c>
      <c r="R1668" s="1" t="s">
        <v>451</v>
      </c>
      <c r="S1668" s="1" t="str">
        <f t="shared" si="55"/>
        <v>CDO|1|3|CDI|VEN|DIEF|CMED|DUD</v>
      </c>
      <c r="T1668" s="2" t="str">
        <f t="shared" si="56"/>
        <v>OK</v>
      </c>
    </row>
    <row r="1669" spans="1:20" x14ac:dyDescent="0.25">
      <c r="A1669" s="1">
        <v>305010104</v>
      </c>
      <c r="B1669" s="1" t="str">
        <f>VLOOKUP(A1669,[1]Maestra!A$1:C$746,2,0)</f>
        <v>ACTVECD08</v>
      </c>
      <c r="C1669" s="1" t="str">
        <f>VLOOKUP(A1669,[1]Maestra!A$1:C$746,3,0)</f>
        <v>T.c. Visa empres. - compra deuda</v>
      </c>
      <c r="D1669" s="1" t="s">
        <v>14</v>
      </c>
      <c r="E1669" s="1">
        <v>1</v>
      </c>
      <c r="F1669" s="1">
        <v>3</v>
      </c>
      <c r="G1669" s="1" t="s">
        <v>34</v>
      </c>
      <c r="H1669" s="1">
        <v>9999</v>
      </c>
      <c r="I1669" s="1" t="s">
        <v>449</v>
      </c>
      <c r="J1669" s="1" t="s">
        <v>29</v>
      </c>
      <c r="K1669" s="1" t="s">
        <v>325</v>
      </c>
      <c r="L1669" s="1" t="s">
        <v>450</v>
      </c>
      <c r="Q1669" s="2" t="s">
        <v>37</v>
      </c>
      <c r="R1669" s="1" t="s">
        <v>451</v>
      </c>
      <c r="S1669" s="1" t="str">
        <f t="shared" si="55"/>
        <v>CDO|1|3|CDI|VEN|DIEF|CMED|NOR</v>
      </c>
      <c r="T1669" s="2" t="str">
        <f t="shared" si="56"/>
        <v>OK</v>
      </c>
    </row>
    <row r="1670" spans="1:20" x14ac:dyDescent="0.25">
      <c r="A1670" s="1">
        <v>305010104</v>
      </c>
      <c r="B1670" s="1" t="str">
        <f>VLOOKUP(A1670,[1]Maestra!A$1:C$746,2,0)</f>
        <v>ACTVECD08</v>
      </c>
      <c r="C1670" s="1" t="str">
        <f>VLOOKUP(A1670,[1]Maestra!A$1:C$746,3,0)</f>
        <v>T.c. Visa empres. - compra deuda</v>
      </c>
      <c r="D1670" s="1" t="s">
        <v>14</v>
      </c>
      <c r="E1670" s="1">
        <v>1</v>
      </c>
      <c r="F1670" s="1">
        <v>3</v>
      </c>
      <c r="G1670" s="1" t="s">
        <v>34</v>
      </c>
      <c r="H1670" s="1">
        <v>9999</v>
      </c>
      <c r="I1670" s="1" t="s">
        <v>449</v>
      </c>
      <c r="J1670" s="1" t="s">
        <v>29</v>
      </c>
      <c r="K1670" s="1" t="s">
        <v>330</v>
      </c>
      <c r="L1670" s="1" t="s">
        <v>21</v>
      </c>
      <c r="Q1670" s="2" t="s">
        <v>37</v>
      </c>
      <c r="R1670" s="1" t="s">
        <v>451</v>
      </c>
      <c r="S1670" s="1" t="str">
        <f t="shared" si="55"/>
        <v>CDO|1|3|CDI|VEN|DIEF|CMIE|DUD</v>
      </c>
      <c r="T1670" s="2" t="str">
        <f t="shared" si="56"/>
        <v>OK</v>
      </c>
    </row>
    <row r="1671" spans="1:20" x14ac:dyDescent="0.25">
      <c r="A1671" s="1">
        <v>305010104</v>
      </c>
      <c r="B1671" s="1" t="str">
        <f>VLOOKUP(A1671,[1]Maestra!A$1:C$746,2,0)</f>
        <v>ACTVECD08</v>
      </c>
      <c r="C1671" s="1" t="str">
        <f>VLOOKUP(A1671,[1]Maestra!A$1:C$746,3,0)</f>
        <v>T.c. Visa empres. - compra deuda</v>
      </c>
      <c r="D1671" s="1" t="s">
        <v>14</v>
      </c>
      <c r="E1671" s="1">
        <v>1</v>
      </c>
      <c r="F1671" s="1">
        <v>3</v>
      </c>
      <c r="G1671" s="1" t="s">
        <v>34</v>
      </c>
      <c r="H1671" s="1">
        <v>9999</v>
      </c>
      <c r="I1671" s="1" t="s">
        <v>449</v>
      </c>
      <c r="J1671" s="1" t="s">
        <v>29</v>
      </c>
      <c r="K1671" s="1" t="s">
        <v>330</v>
      </c>
      <c r="L1671" s="1" t="s">
        <v>450</v>
      </c>
      <c r="Q1671" s="2" t="s">
        <v>37</v>
      </c>
      <c r="R1671" s="1" t="s">
        <v>451</v>
      </c>
      <c r="S1671" s="1" t="str">
        <f t="shared" si="55"/>
        <v>CDO|1|3|CDI|VEN|DIEF|CMIE|NOR</v>
      </c>
      <c r="T1671" s="2" t="str">
        <f t="shared" si="56"/>
        <v>OK</v>
      </c>
    </row>
    <row r="1672" spans="1:20" x14ac:dyDescent="0.25">
      <c r="A1672" s="1">
        <v>305010104</v>
      </c>
      <c r="B1672" s="1" t="str">
        <f>VLOOKUP(A1672,[1]Maestra!A$1:C$746,2,0)</f>
        <v>ACTVECD08</v>
      </c>
      <c r="C1672" s="1" t="str">
        <f>VLOOKUP(A1672,[1]Maestra!A$1:C$746,3,0)</f>
        <v>T.c. Visa empres. - compra deuda</v>
      </c>
      <c r="D1672" s="1" t="s">
        <v>14</v>
      </c>
      <c r="E1672" s="1">
        <v>1</v>
      </c>
      <c r="F1672" s="1">
        <v>3</v>
      </c>
      <c r="G1672" s="1" t="s">
        <v>34</v>
      </c>
      <c r="H1672" s="1">
        <v>9999</v>
      </c>
      <c r="I1672" s="1" t="s">
        <v>449</v>
      </c>
      <c r="J1672" s="1" t="s">
        <v>29</v>
      </c>
      <c r="K1672" s="1" t="s">
        <v>331</v>
      </c>
      <c r="L1672" s="1" t="s">
        <v>21</v>
      </c>
      <c r="Q1672" s="2" t="s">
        <v>37</v>
      </c>
      <c r="R1672" s="1" t="s">
        <v>451</v>
      </c>
      <c r="S1672" s="1" t="str">
        <f t="shared" si="55"/>
        <v>CDO|1|3|CDI|VEN|DIEF|CPEM|DUD</v>
      </c>
      <c r="T1672" s="2" t="str">
        <f t="shared" si="56"/>
        <v>OK</v>
      </c>
    </row>
    <row r="1673" spans="1:20" x14ac:dyDescent="0.25">
      <c r="A1673" s="1">
        <v>305010104</v>
      </c>
      <c r="B1673" s="1" t="str">
        <f>VLOOKUP(A1673,[1]Maestra!A$1:C$746,2,0)</f>
        <v>ACTVECD08</v>
      </c>
      <c r="C1673" s="1" t="str">
        <f>VLOOKUP(A1673,[1]Maestra!A$1:C$746,3,0)</f>
        <v>T.c. Visa empres. - compra deuda</v>
      </c>
      <c r="D1673" s="1" t="s">
        <v>14</v>
      </c>
      <c r="E1673" s="1">
        <v>1</v>
      </c>
      <c r="F1673" s="1">
        <v>3</v>
      </c>
      <c r="G1673" s="1" t="s">
        <v>34</v>
      </c>
      <c r="H1673" s="1">
        <v>9999</v>
      </c>
      <c r="I1673" s="1" t="s">
        <v>449</v>
      </c>
      <c r="J1673" s="1" t="s">
        <v>29</v>
      </c>
      <c r="K1673" s="1" t="s">
        <v>331</v>
      </c>
      <c r="L1673" s="1" t="s">
        <v>450</v>
      </c>
      <c r="Q1673" s="2" t="s">
        <v>37</v>
      </c>
      <c r="R1673" s="1" t="s">
        <v>451</v>
      </c>
      <c r="S1673" s="1" t="str">
        <f t="shared" si="55"/>
        <v>CDO|1|3|CDI|VEN|DIEF|CPEM|NOR</v>
      </c>
      <c r="T1673" s="2" t="str">
        <f t="shared" si="56"/>
        <v>OK</v>
      </c>
    </row>
    <row r="1674" spans="1:20" x14ac:dyDescent="0.25">
      <c r="A1674" s="1">
        <v>305010104</v>
      </c>
      <c r="B1674" s="1" t="str">
        <f>VLOOKUP(A1674,[1]Maestra!A$1:C$746,2,0)</f>
        <v>ACTVECD08</v>
      </c>
      <c r="C1674" s="1" t="str">
        <f>VLOOKUP(A1674,[1]Maestra!A$1:C$746,3,0)</f>
        <v>T.c. Visa empres. - compra deuda</v>
      </c>
      <c r="D1674" s="1" t="s">
        <v>14</v>
      </c>
      <c r="E1674" s="1">
        <v>1</v>
      </c>
      <c r="F1674" s="1">
        <v>3</v>
      </c>
      <c r="G1674" s="1" t="s">
        <v>34</v>
      </c>
      <c r="H1674" s="1">
        <v>9999</v>
      </c>
      <c r="I1674" s="1" t="s">
        <v>452</v>
      </c>
      <c r="J1674" s="1" t="s">
        <v>29</v>
      </c>
      <c r="K1674" s="1" t="s">
        <v>324</v>
      </c>
      <c r="L1674" s="1" t="s">
        <v>21</v>
      </c>
      <c r="Q1674" s="2" t="s">
        <v>37</v>
      </c>
      <c r="R1674" s="1" t="s">
        <v>451</v>
      </c>
      <c r="S1674" s="1" t="str">
        <f t="shared" si="55"/>
        <v>CDO|1|3|CDI|VIG|DIEF|CCRV|DUD</v>
      </c>
      <c r="T1674" s="2" t="str">
        <f t="shared" si="56"/>
        <v>OK</v>
      </c>
    </row>
    <row r="1675" spans="1:20" x14ac:dyDescent="0.25">
      <c r="A1675" s="1">
        <v>305010104</v>
      </c>
      <c r="B1675" s="1" t="str">
        <f>VLOOKUP(A1675,[1]Maestra!A$1:C$746,2,0)</f>
        <v>ACTVECD08</v>
      </c>
      <c r="C1675" s="1" t="str">
        <f>VLOOKUP(A1675,[1]Maestra!A$1:C$746,3,0)</f>
        <v>T.c. Visa empres. - compra deuda</v>
      </c>
      <c r="D1675" s="1" t="s">
        <v>14</v>
      </c>
      <c r="E1675" s="1">
        <v>1</v>
      </c>
      <c r="F1675" s="1">
        <v>3</v>
      </c>
      <c r="G1675" s="1" t="s">
        <v>34</v>
      </c>
      <c r="H1675" s="1">
        <v>9999</v>
      </c>
      <c r="I1675" s="1" t="s">
        <v>452</v>
      </c>
      <c r="J1675" s="1" t="s">
        <v>29</v>
      </c>
      <c r="K1675" s="1" t="s">
        <v>324</v>
      </c>
      <c r="L1675" s="1" t="s">
        <v>450</v>
      </c>
      <c r="Q1675" s="2" t="s">
        <v>37</v>
      </c>
      <c r="R1675" s="1" t="s">
        <v>451</v>
      </c>
      <c r="S1675" s="1" t="str">
        <f t="shared" si="55"/>
        <v>CDO|1|3|CDI|VIG|DIEF|CCRV|NOR</v>
      </c>
      <c r="T1675" s="2" t="str">
        <f t="shared" si="56"/>
        <v>OK</v>
      </c>
    </row>
    <row r="1676" spans="1:20" x14ac:dyDescent="0.25">
      <c r="A1676" s="1">
        <v>305010104</v>
      </c>
      <c r="B1676" s="1" t="str">
        <f>VLOOKUP(A1676,[1]Maestra!A$1:C$746,2,0)</f>
        <v>ACTVECD08</v>
      </c>
      <c r="C1676" s="1" t="str">
        <f>VLOOKUP(A1676,[1]Maestra!A$1:C$746,3,0)</f>
        <v>T.c. Visa empres. - compra deuda</v>
      </c>
      <c r="D1676" s="1" t="s">
        <v>14</v>
      </c>
      <c r="E1676" s="1">
        <v>1</v>
      </c>
      <c r="F1676" s="1">
        <v>3</v>
      </c>
      <c r="G1676" s="1" t="s">
        <v>34</v>
      </c>
      <c r="H1676" s="1">
        <v>9999</v>
      </c>
      <c r="I1676" s="1" t="s">
        <v>452</v>
      </c>
      <c r="J1676" s="1" t="s">
        <v>29</v>
      </c>
      <c r="K1676" s="1" t="s">
        <v>325</v>
      </c>
      <c r="L1676" s="1" t="s">
        <v>21</v>
      </c>
      <c r="Q1676" s="2" t="s">
        <v>37</v>
      </c>
      <c r="R1676" s="1" t="s">
        <v>451</v>
      </c>
      <c r="S1676" s="1" t="str">
        <f t="shared" si="55"/>
        <v>CDO|1|3|CDI|VIG|DIEF|CMED|DUD</v>
      </c>
      <c r="T1676" s="2" t="str">
        <f t="shared" si="56"/>
        <v>OK</v>
      </c>
    </row>
    <row r="1677" spans="1:20" x14ac:dyDescent="0.25">
      <c r="A1677" s="1">
        <v>305010104</v>
      </c>
      <c r="B1677" s="1" t="str">
        <f>VLOOKUP(A1677,[1]Maestra!A$1:C$746,2,0)</f>
        <v>ACTVECD08</v>
      </c>
      <c r="C1677" s="1" t="str">
        <f>VLOOKUP(A1677,[1]Maestra!A$1:C$746,3,0)</f>
        <v>T.c. Visa empres. - compra deuda</v>
      </c>
      <c r="D1677" s="1" t="s">
        <v>14</v>
      </c>
      <c r="E1677" s="1">
        <v>1</v>
      </c>
      <c r="F1677" s="1">
        <v>3</v>
      </c>
      <c r="G1677" s="1" t="s">
        <v>34</v>
      </c>
      <c r="H1677" s="1">
        <v>9999</v>
      </c>
      <c r="I1677" s="1" t="s">
        <v>452</v>
      </c>
      <c r="J1677" s="1" t="s">
        <v>29</v>
      </c>
      <c r="K1677" s="1" t="s">
        <v>325</v>
      </c>
      <c r="L1677" s="1" t="s">
        <v>450</v>
      </c>
      <c r="Q1677" s="2" t="s">
        <v>37</v>
      </c>
      <c r="R1677" s="1" t="s">
        <v>451</v>
      </c>
      <c r="S1677" s="1" t="str">
        <f t="shared" si="55"/>
        <v>CDO|1|3|CDI|VIG|DIEF|CMED|NOR</v>
      </c>
      <c r="T1677" s="2" t="str">
        <f t="shared" si="56"/>
        <v>OK</v>
      </c>
    </row>
    <row r="1678" spans="1:20" x14ac:dyDescent="0.25">
      <c r="A1678" s="1">
        <v>305010104</v>
      </c>
      <c r="B1678" s="1" t="str">
        <f>VLOOKUP(A1678,[1]Maestra!A$1:C$746,2,0)</f>
        <v>ACTVECD08</v>
      </c>
      <c r="C1678" s="1" t="str">
        <f>VLOOKUP(A1678,[1]Maestra!A$1:C$746,3,0)</f>
        <v>T.c. Visa empres. - compra deuda</v>
      </c>
      <c r="D1678" s="1" t="s">
        <v>14</v>
      </c>
      <c r="E1678" s="1">
        <v>1</v>
      </c>
      <c r="F1678" s="1">
        <v>3</v>
      </c>
      <c r="G1678" s="1" t="s">
        <v>34</v>
      </c>
      <c r="H1678" s="1">
        <v>9999</v>
      </c>
      <c r="I1678" s="1" t="s">
        <v>452</v>
      </c>
      <c r="J1678" s="1" t="s">
        <v>29</v>
      </c>
      <c r="K1678" s="1" t="s">
        <v>330</v>
      </c>
      <c r="L1678" s="1" t="s">
        <v>21</v>
      </c>
      <c r="Q1678" s="2" t="s">
        <v>37</v>
      </c>
      <c r="R1678" s="1" t="s">
        <v>451</v>
      </c>
      <c r="S1678" s="1" t="str">
        <f t="shared" si="55"/>
        <v>CDO|1|3|CDI|VIG|DIEF|CMIE|DUD</v>
      </c>
      <c r="T1678" s="2" t="str">
        <f t="shared" si="56"/>
        <v>OK</v>
      </c>
    </row>
    <row r="1679" spans="1:20" x14ac:dyDescent="0.25">
      <c r="A1679" s="1">
        <v>305010104</v>
      </c>
      <c r="B1679" s="1" t="str">
        <f>VLOOKUP(A1679,[1]Maestra!A$1:C$746,2,0)</f>
        <v>ACTVECD08</v>
      </c>
      <c r="C1679" s="1" t="str">
        <f>VLOOKUP(A1679,[1]Maestra!A$1:C$746,3,0)</f>
        <v>T.c. Visa empres. - compra deuda</v>
      </c>
      <c r="D1679" s="1" t="s">
        <v>14</v>
      </c>
      <c r="E1679" s="1">
        <v>1</v>
      </c>
      <c r="F1679" s="1">
        <v>3</v>
      </c>
      <c r="G1679" s="1" t="s">
        <v>34</v>
      </c>
      <c r="H1679" s="1">
        <v>9999</v>
      </c>
      <c r="I1679" s="1" t="s">
        <v>452</v>
      </c>
      <c r="J1679" s="1" t="s">
        <v>29</v>
      </c>
      <c r="K1679" s="1" t="s">
        <v>330</v>
      </c>
      <c r="L1679" s="1" t="s">
        <v>450</v>
      </c>
      <c r="Q1679" s="2" t="s">
        <v>37</v>
      </c>
      <c r="R1679" s="1" t="s">
        <v>451</v>
      </c>
      <c r="S1679" s="1" t="str">
        <f t="shared" si="55"/>
        <v>CDO|1|3|CDI|VIG|DIEF|CMIE|NOR</v>
      </c>
      <c r="T1679" s="2" t="str">
        <f t="shared" si="56"/>
        <v>OK</v>
      </c>
    </row>
    <row r="1680" spans="1:20" x14ac:dyDescent="0.25">
      <c r="A1680" s="1">
        <v>305010104</v>
      </c>
      <c r="B1680" s="1" t="str">
        <f>VLOOKUP(A1680,[1]Maestra!A$1:C$746,2,0)</f>
        <v>ACTVECD08</v>
      </c>
      <c r="C1680" s="1" t="str">
        <f>VLOOKUP(A1680,[1]Maestra!A$1:C$746,3,0)</f>
        <v>T.c. Visa empres. - compra deuda</v>
      </c>
      <c r="D1680" s="1" t="s">
        <v>14</v>
      </c>
      <c r="E1680" s="1">
        <v>1</v>
      </c>
      <c r="F1680" s="1">
        <v>3</v>
      </c>
      <c r="G1680" s="1" t="s">
        <v>34</v>
      </c>
      <c r="H1680" s="1">
        <v>9999</v>
      </c>
      <c r="I1680" s="1" t="s">
        <v>452</v>
      </c>
      <c r="J1680" s="1" t="s">
        <v>29</v>
      </c>
      <c r="K1680" s="1" t="s">
        <v>331</v>
      </c>
      <c r="L1680" s="1" t="s">
        <v>21</v>
      </c>
      <c r="Q1680" s="2" t="s">
        <v>37</v>
      </c>
      <c r="R1680" s="1" t="s">
        <v>451</v>
      </c>
      <c r="S1680" s="1" t="str">
        <f t="shared" si="55"/>
        <v>CDO|1|3|CDI|VIG|DIEF|CPEM|DUD</v>
      </c>
      <c r="T1680" s="2" t="str">
        <f t="shared" si="56"/>
        <v>OK</v>
      </c>
    </row>
    <row r="1681" spans="1:20" x14ac:dyDescent="0.25">
      <c r="A1681" s="1">
        <v>305010104</v>
      </c>
      <c r="B1681" s="1" t="str">
        <f>VLOOKUP(A1681,[1]Maestra!A$1:C$746,2,0)</f>
        <v>ACTVECD08</v>
      </c>
      <c r="C1681" s="1" t="str">
        <f>VLOOKUP(A1681,[1]Maestra!A$1:C$746,3,0)</f>
        <v>T.c. Visa empres. - compra deuda</v>
      </c>
      <c r="D1681" s="1" t="s">
        <v>14</v>
      </c>
      <c r="E1681" s="1">
        <v>1</v>
      </c>
      <c r="F1681" s="1">
        <v>3</v>
      </c>
      <c r="G1681" s="1" t="s">
        <v>34</v>
      </c>
      <c r="H1681" s="1">
        <v>9999</v>
      </c>
      <c r="I1681" s="1" t="s">
        <v>452</v>
      </c>
      <c r="J1681" s="1" t="s">
        <v>29</v>
      </c>
      <c r="K1681" s="1" t="s">
        <v>331</v>
      </c>
      <c r="L1681" s="1" t="s">
        <v>450</v>
      </c>
      <c r="Q1681" s="2" t="s">
        <v>37</v>
      </c>
      <c r="R1681" s="1" t="s">
        <v>451</v>
      </c>
      <c r="S1681" s="1" t="str">
        <f t="shared" si="55"/>
        <v>CDO|1|3|CDI|VIG|DIEF|CPEM|NOR</v>
      </c>
      <c r="T1681" s="2" t="str">
        <f t="shared" si="56"/>
        <v>OK</v>
      </c>
    </row>
    <row r="1682" spans="1:20" x14ac:dyDescent="0.25">
      <c r="A1682" s="1">
        <v>305010104</v>
      </c>
      <c r="B1682" s="1" t="str">
        <f>VLOOKUP(A1682,[1]Maestra!A$1:C$746,2,0)</f>
        <v>ACTVECD08</v>
      </c>
      <c r="C1682" s="1" t="str">
        <f>VLOOKUP(A1682,[1]Maestra!A$1:C$746,3,0)</f>
        <v>T.c. Visa empres. - compra deuda</v>
      </c>
      <c r="D1682" s="1" t="s">
        <v>14</v>
      </c>
      <c r="E1682" s="1">
        <v>1</v>
      </c>
      <c r="F1682" s="1">
        <v>3</v>
      </c>
      <c r="G1682" s="1" t="s">
        <v>22</v>
      </c>
      <c r="H1682" s="1">
        <v>9999</v>
      </c>
      <c r="I1682" s="1" t="s">
        <v>449</v>
      </c>
      <c r="J1682" s="1" t="s">
        <v>29</v>
      </c>
      <c r="K1682" s="1" t="s">
        <v>454</v>
      </c>
      <c r="L1682" s="1" t="s">
        <v>21</v>
      </c>
      <c r="Q1682" s="2" t="s">
        <v>37</v>
      </c>
      <c r="R1682" s="1" t="s">
        <v>451</v>
      </c>
      <c r="S1682" s="1" t="str">
        <f t="shared" si="55"/>
        <v>CDO|1|3|CDP|VEN|DIEF|CCNR|DUD</v>
      </c>
      <c r="T1682" s="2" t="str">
        <f t="shared" si="56"/>
        <v>OK</v>
      </c>
    </row>
    <row r="1683" spans="1:20" x14ac:dyDescent="0.25">
      <c r="A1683" s="1">
        <v>305010104</v>
      </c>
      <c r="B1683" s="1" t="str">
        <f>VLOOKUP(A1683,[1]Maestra!A$1:C$746,2,0)</f>
        <v>ACTVECD08</v>
      </c>
      <c r="C1683" s="1" t="str">
        <f>VLOOKUP(A1683,[1]Maestra!A$1:C$746,3,0)</f>
        <v>T.c. Visa empres. - compra deuda</v>
      </c>
      <c r="D1683" s="1" t="s">
        <v>14</v>
      </c>
      <c r="E1683" s="1">
        <v>1</v>
      </c>
      <c r="F1683" s="1">
        <v>3</v>
      </c>
      <c r="G1683" s="1" t="s">
        <v>22</v>
      </c>
      <c r="H1683" s="1">
        <v>9999</v>
      </c>
      <c r="I1683" s="1" t="s">
        <v>449</v>
      </c>
      <c r="J1683" s="1" t="s">
        <v>29</v>
      </c>
      <c r="K1683" s="1" t="s">
        <v>454</v>
      </c>
      <c r="L1683" s="1" t="s">
        <v>450</v>
      </c>
      <c r="Q1683" s="2" t="s">
        <v>37</v>
      </c>
      <c r="R1683" s="1" t="s">
        <v>451</v>
      </c>
      <c r="S1683" s="1" t="str">
        <f t="shared" si="55"/>
        <v>CDO|1|3|CDP|VEN|DIEF|CCNR|NOR</v>
      </c>
      <c r="T1683" s="2" t="str">
        <f t="shared" si="56"/>
        <v>OK</v>
      </c>
    </row>
    <row r="1684" spans="1:20" x14ac:dyDescent="0.25">
      <c r="A1684" s="1">
        <v>305010104</v>
      </c>
      <c r="B1684" s="1" t="str">
        <f>VLOOKUP(A1684,[1]Maestra!A$1:C$746,2,0)</f>
        <v>ACTVECD08</v>
      </c>
      <c r="C1684" s="1" t="str">
        <f>VLOOKUP(A1684,[1]Maestra!A$1:C$746,3,0)</f>
        <v>T.c. Visa empres. - compra deuda</v>
      </c>
      <c r="D1684" s="1" t="s">
        <v>14</v>
      </c>
      <c r="E1684" s="1">
        <v>1</v>
      </c>
      <c r="F1684" s="1">
        <v>3</v>
      </c>
      <c r="G1684" s="1" t="s">
        <v>22</v>
      </c>
      <c r="H1684" s="1">
        <v>9999</v>
      </c>
      <c r="I1684" s="1" t="s">
        <v>449</v>
      </c>
      <c r="J1684" s="1" t="s">
        <v>29</v>
      </c>
      <c r="K1684" s="1" t="s">
        <v>325</v>
      </c>
      <c r="L1684" s="1" t="s">
        <v>21</v>
      </c>
      <c r="Q1684" s="2" t="s">
        <v>37</v>
      </c>
      <c r="R1684" s="1" t="s">
        <v>451</v>
      </c>
      <c r="S1684" s="1" t="str">
        <f t="shared" si="55"/>
        <v>CDO|1|3|CDP|VEN|DIEF|CMED|DUD</v>
      </c>
      <c r="T1684" s="2" t="str">
        <f t="shared" si="56"/>
        <v>OK</v>
      </c>
    </row>
    <row r="1685" spans="1:20" x14ac:dyDescent="0.25">
      <c r="A1685" s="1">
        <v>305010104</v>
      </c>
      <c r="B1685" s="1" t="str">
        <f>VLOOKUP(A1685,[1]Maestra!A$1:C$746,2,0)</f>
        <v>ACTVECD08</v>
      </c>
      <c r="C1685" s="1" t="str">
        <f>VLOOKUP(A1685,[1]Maestra!A$1:C$746,3,0)</f>
        <v>T.c. Visa empres. - compra deuda</v>
      </c>
      <c r="D1685" s="1" t="s">
        <v>14</v>
      </c>
      <c r="E1685" s="1">
        <v>1</v>
      </c>
      <c r="F1685" s="1">
        <v>3</v>
      </c>
      <c r="G1685" s="1" t="s">
        <v>22</v>
      </c>
      <c r="H1685" s="1">
        <v>9999</v>
      </c>
      <c r="I1685" s="1" t="s">
        <v>449</v>
      </c>
      <c r="J1685" s="1" t="s">
        <v>29</v>
      </c>
      <c r="K1685" s="1" t="s">
        <v>325</v>
      </c>
      <c r="L1685" s="1" t="s">
        <v>450</v>
      </c>
      <c r="Q1685" s="2" t="s">
        <v>37</v>
      </c>
      <c r="R1685" s="1" t="s">
        <v>451</v>
      </c>
      <c r="S1685" s="1" t="str">
        <f t="shared" si="55"/>
        <v>CDO|1|3|CDP|VEN|DIEF|CMED|NOR</v>
      </c>
      <c r="T1685" s="2" t="str">
        <f t="shared" si="56"/>
        <v>OK</v>
      </c>
    </row>
    <row r="1686" spans="1:20" x14ac:dyDescent="0.25">
      <c r="A1686" s="1">
        <v>305010104</v>
      </c>
      <c r="B1686" s="1" t="str">
        <f>VLOOKUP(A1686,[1]Maestra!A$1:C$746,2,0)</f>
        <v>ACTVECD08</v>
      </c>
      <c r="C1686" s="1" t="str">
        <f>VLOOKUP(A1686,[1]Maestra!A$1:C$746,3,0)</f>
        <v>T.c. Visa empres. - compra deuda</v>
      </c>
      <c r="D1686" s="1" t="s">
        <v>14</v>
      </c>
      <c r="E1686" s="1">
        <v>1</v>
      </c>
      <c r="F1686" s="1">
        <v>3</v>
      </c>
      <c r="G1686" s="1" t="s">
        <v>22</v>
      </c>
      <c r="H1686" s="1">
        <v>9999</v>
      </c>
      <c r="I1686" s="1" t="s">
        <v>449</v>
      </c>
      <c r="J1686" s="1" t="s">
        <v>29</v>
      </c>
      <c r="K1686" s="1" t="s">
        <v>330</v>
      </c>
      <c r="L1686" s="1" t="s">
        <v>21</v>
      </c>
      <c r="Q1686" s="2" t="s">
        <v>37</v>
      </c>
      <c r="R1686" s="1" t="s">
        <v>451</v>
      </c>
      <c r="S1686" s="1" t="str">
        <f t="shared" si="55"/>
        <v>CDO|1|3|CDP|VEN|DIEF|CMIE|DUD</v>
      </c>
      <c r="T1686" s="2" t="str">
        <f t="shared" si="56"/>
        <v>OK</v>
      </c>
    </row>
    <row r="1687" spans="1:20" x14ac:dyDescent="0.25">
      <c r="A1687" s="1">
        <v>305010104</v>
      </c>
      <c r="B1687" s="1" t="str">
        <f>VLOOKUP(A1687,[1]Maestra!A$1:C$746,2,0)</f>
        <v>ACTVECD08</v>
      </c>
      <c r="C1687" s="1" t="str">
        <f>VLOOKUP(A1687,[1]Maestra!A$1:C$746,3,0)</f>
        <v>T.c. Visa empres. - compra deuda</v>
      </c>
      <c r="D1687" s="1" t="s">
        <v>14</v>
      </c>
      <c r="E1687" s="1">
        <v>1</v>
      </c>
      <c r="F1687" s="1">
        <v>3</v>
      </c>
      <c r="G1687" s="1" t="s">
        <v>22</v>
      </c>
      <c r="H1687" s="1">
        <v>9999</v>
      </c>
      <c r="I1687" s="1" t="s">
        <v>449</v>
      </c>
      <c r="J1687" s="1" t="s">
        <v>29</v>
      </c>
      <c r="K1687" s="1" t="s">
        <v>330</v>
      </c>
      <c r="L1687" s="1" t="s">
        <v>450</v>
      </c>
      <c r="Q1687" s="2" t="s">
        <v>37</v>
      </c>
      <c r="R1687" s="1" t="s">
        <v>451</v>
      </c>
      <c r="S1687" s="1" t="str">
        <f t="shared" si="55"/>
        <v>CDO|1|3|CDP|VEN|DIEF|CMIE|NOR</v>
      </c>
      <c r="T1687" s="2" t="str">
        <f t="shared" si="56"/>
        <v>OK</v>
      </c>
    </row>
    <row r="1688" spans="1:20" x14ac:dyDescent="0.25">
      <c r="A1688" s="1">
        <v>305010104</v>
      </c>
      <c r="B1688" s="1" t="str">
        <f>VLOOKUP(A1688,[1]Maestra!A$1:C$746,2,0)</f>
        <v>ACTVECD08</v>
      </c>
      <c r="C1688" s="1" t="str">
        <f>VLOOKUP(A1688,[1]Maestra!A$1:C$746,3,0)</f>
        <v>T.c. Visa empres. - compra deuda</v>
      </c>
      <c r="D1688" s="1" t="s">
        <v>14</v>
      </c>
      <c r="E1688" s="1">
        <v>1</v>
      </c>
      <c r="F1688" s="1">
        <v>3</v>
      </c>
      <c r="G1688" s="1" t="s">
        <v>22</v>
      </c>
      <c r="H1688" s="1">
        <v>9999</v>
      </c>
      <c r="I1688" s="1" t="s">
        <v>449</v>
      </c>
      <c r="J1688" s="1" t="s">
        <v>29</v>
      </c>
      <c r="K1688" s="1" t="s">
        <v>331</v>
      </c>
      <c r="L1688" s="1" t="s">
        <v>21</v>
      </c>
      <c r="Q1688" s="2" t="s">
        <v>37</v>
      </c>
      <c r="R1688" s="1" t="s">
        <v>451</v>
      </c>
      <c r="S1688" s="1" t="str">
        <f t="shared" si="55"/>
        <v>CDO|1|3|CDP|VEN|DIEF|CPEM|DUD</v>
      </c>
      <c r="T1688" s="2" t="str">
        <f t="shared" si="56"/>
        <v>OK</v>
      </c>
    </row>
    <row r="1689" spans="1:20" x14ac:dyDescent="0.25">
      <c r="A1689" s="1">
        <v>305010104</v>
      </c>
      <c r="B1689" s="1" t="str">
        <f>VLOOKUP(A1689,[1]Maestra!A$1:C$746,2,0)</f>
        <v>ACTVECD08</v>
      </c>
      <c r="C1689" s="1" t="str">
        <f>VLOOKUP(A1689,[1]Maestra!A$1:C$746,3,0)</f>
        <v>T.c. Visa empres. - compra deuda</v>
      </c>
      <c r="D1689" s="1" t="s">
        <v>14</v>
      </c>
      <c r="E1689" s="1">
        <v>1</v>
      </c>
      <c r="F1689" s="1">
        <v>3</v>
      </c>
      <c r="G1689" s="1" t="s">
        <v>22</v>
      </c>
      <c r="H1689" s="1">
        <v>9999</v>
      </c>
      <c r="I1689" s="1" t="s">
        <v>449</v>
      </c>
      <c r="J1689" s="1" t="s">
        <v>29</v>
      </c>
      <c r="K1689" s="1" t="s">
        <v>331</v>
      </c>
      <c r="L1689" s="1" t="s">
        <v>450</v>
      </c>
      <c r="Q1689" s="2" t="s">
        <v>37</v>
      </c>
      <c r="R1689" s="1" t="s">
        <v>451</v>
      </c>
      <c r="S1689" s="1" t="str">
        <f t="shared" si="55"/>
        <v>CDO|1|3|CDP|VEN|DIEF|CPEM|NOR</v>
      </c>
      <c r="T1689" s="2" t="str">
        <f t="shared" si="56"/>
        <v>OK</v>
      </c>
    </row>
    <row r="1690" spans="1:20" x14ac:dyDescent="0.25">
      <c r="A1690" s="1">
        <v>305010104</v>
      </c>
      <c r="B1690" s="1" t="str">
        <f>VLOOKUP(A1690,[1]Maestra!A$1:C$746,2,0)</f>
        <v>ACTVECD08</v>
      </c>
      <c r="C1690" s="1" t="str">
        <f>VLOOKUP(A1690,[1]Maestra!A$1:C$746,3,0)</f>
        <v>T.c. Visa empres. - compra deuda</v>
      </c>
      <c r="D1690" s="1" t="s">
        <v>14</v>
      </c>
      <c r="E1690" s="1">
        <v>1</v>
      </c>
      <c r="F1690" s="1">
        <v>3</v>
      </c>
      <c r="G1690" s="1" t="s">
        <v>22</v>
      </c>
      <c r="H1690" s="1">
        <v>9999</v>
      </c>
      <c r="I1690" s="1" t="s">
        <v>452</v>
      </c>
      <c r="J1690" s="1" t="s">
        <v>29</v>
      </c>
      <c r="K1690" s="1" t="s">
        <v>454</v>
      </c>
      <c r="L1690" s="1" t="s">
        <v>21</v>
      </c>
      <c r="Q1690" s="2" t="s">
        <v>37</v>
      </c>
      <c r="R1690" s="1" t="s">
        <v>451</v>
      </c>
      <c r="S1690" s="1" t="str">
        <f t="shared" si="55"/>
        <v>CDO|1|3|CDP|VIG|DIEF|CCNR|DUD</v>
      </c>
      <c r="T1690" s="2" t="str">
        <f t="shared" si="56"/>
        <v>OK</v>
      </c>
    </row>
    <row r="1691" spans="1:20" x14ac:dyDescent="0.25">
      <c r="A1691" s="1">
        <v>305010104</v>
      </c>
      <c r="B1691" s="1" t="str">
        <f>VLOOKUP(A1691,[1]Maestra!A$1:C$746,2,0)</f>
        <v>ACTVECD08</v>
      </c>
      <c r="C1691" s="1" t="str">
        <f>VLOOKUP(A1691,[1]Maestra!A$1:C$746,3,0)</f>
        <v>T.c. Visa empres. - compra deuda</v>
      </c>
      <c r="D1691" s="1" t="s">
        <v>14</v>
      </c>
      <c r="E1691" s="1">
        <v>1</v>
      </c>
      <c r="F1691" s="1">
        <v>3</v>
      </c>
      <c r="G1691" s="1" t="s">
        <v>22</v>
      </c>
      <c r="H1691" s="1">
        <v>9999</v>
      </c>
      <c r="I1691" s="1" t="s">
        <v>452</v>
      </c>
      <c r="J1691" s="1" t="s">
        <v>29</v>
      </c>
      <c r="K1691" s="1" t="s">
        <v>454</v>
      </c>
      <c r="L1691" s="1" t="s">
        <v>450</v>
      </c>
      <c r="Q1691" s="2" t="s">
        <v>37</v>
      </c>
      <c r="R1691" s="1" t="s">
        <v>451</v>
      </c>
      <c r="S1691" s="1" t="str">
        <f t="shared" si="55"/>
        <v>CDO|1|3|CDP|VIG|DIEF|CCNR|NOR</v>
      </c>
      <c r="T1691" s="2" t="str">
        <f t="shared" si="56"/>
        <v>OK</v>
      </c>
    </row>
    <row r="1692" spans="1:20" x14ac:dyDescent="0.25">
      <c r="A1692" s="1">
        <v>305010104</v>
      </c>
      <c r="B1692" s="1" t="str">
        <f>VLOOKUP(A1692,[1]Maestra!A$1:C$746,2,0)</f>
        <v>ACTVECD08</v>
      </c>
      <c r="C1692" s="1" t="str">
        <f>VLOOKUP(A1692,[1]Maestra!A$1:C$746,3,0)</f>
        <v>T.c. Visa empres. - compra deuda</v>
      </c>
      <c r="D1692" s="1" t="s">
        <v>14</v>
      </c>
      <c r="E1692" s="1">
        <v>1</v>
      </c>
      <c r="F1692" s="1">
        <v>3</v>
      </c>
      <c r="G1692" s="1" t="s">
        <v>22</v>
      </c>
      <c r="H1692" s="1">
        <v>9999</v>
      </c>
      <c r="I1692" s="1" t="s">
        <v>452</v>
      </c>
      <c r="J1692" s="1" t="s">
        <v>29</v>
      </c>
      <c r="K1692" s="1" t="s">
        <v>325</v>
      </c>
      <c r="L1692" s="1" t="s">
        <v>21</v>
      </c>
      <c r="Q1692" s="2" t="s">
        <v>37</v>
      </c>
      <c r="R1692" s="1" t="s">
        <v>451</v>
      </c>
      <c r="S1692" s="1" t="str">
        <f t="shared" si="55"/>
        <v>CDO|1|3|CDP|VIG|DIEF|CMED|DUD</v>
      </c>
      <c r="T1692" s="2" t="str">
        <f t="shared" si="56"/>
        <v>OK</v>
      </c>
    </row>
    <row r="1693" spans="1:20" x14ac:dyDescent="0.25">
      <c r="A1693" s="1">
        <v>305010104</v>
      </c>
      <c r="B1693" s="1" t="str">
        <f>VLOOKUP(A1693,[1]Maestra!A$1:C$746,2,0)</f>
        <v>ACTVECD08</v>
      </c>
      <c r="C1693" s="1" t="str">
        <f>VLOOKUP(A1693,[1]Maestra!A$1:C$746,3,0)</f>
        <v>T.c. Visa empres. - compra deuda</v>
      </c>
      <c r="D1693" s="1" t="s">
        <v>14</v>
      </c>
      <c r="E1693" s="1">
        <v>1</v>
      </c>
      <c r="F1693" s="1">
        <v>3</v>
      </c>
      <c r="G1693" s="1" t="s">
        <v>22</v>
      </c>
      <c r="H1693" s="1">
        <v>9999</v>
      </c>
      <c r="I1693" s="1" t="s">
        <v>452</v>
      </c>
      <c r="J1693" s="1" t="s">
        <v>29</v>
      </c>
      <c r="K1693" s="1" t="s">
        <v>325</v>
      </c>
      <c r="L1693" s="1" t="s">
        <v>450</v>
      </c>
      <c r="Q1693" s="2" t="s">
        <v>37</v>
      </c>
      <c r="R1693" s="1" t="s">
        <v>451</v>
      </c>
      <c r="S1693" s="1" t="str">
        <f t="shared" si="55"/>
        <v>CDO|1|3|CDP|VIG|DIEF|CMED|NOR</v>
      </c>
      <c r="T1693" s="2" t="str">
        <f t="shared" si="56"/>
        <v>OK</v>
      </c>
    </row>
    <row r="1694" spans="1:20" x14ac:dyDescent="0.25">
      <c r="A1694" s="1">
        <v>305010104</v>
      </c>
      <c r="B1694" s="1" t="str">
        <f>VLOOKUP(A1694,[1]Maestra!A$1:C$746,2,0)</f>
        <v>ACTVECD08</v>
      </c>
      <c r="C1694" s="1" t="str">
        <f>VLOOKUP(A1694,[1]Maestra!A$1:C$746,3,0)</f>
        <v>T.c. Visa empres. - compra deuda</v>
      </c>
      <c r="D1694" s="1" t="s">
        <v>14</v>
      </c>
      <c r="E1694" s="1">
        <v>1</v>
      </c>
      <c r="F1694" s="1">
        <v>3</v>
      </c>
      <c r="G1694" s="1" t="s">
        <v>22</v>
      </c>
      <c r="H1694" s="1">
        <v>9999</v>
      </c>
      <c r="I1694" s="1" t="s">
        <v>452</v>
      </c>
      <c r="J1694" s="1" t="s">
        <v>29</v>
      </c>
      <c r="K1694" s="1" t="s">
        <v>330</v>
      </c>
      <c r="L1694" s="1" t="s">
        <v>21</v>
      </c>
      <c r="Q1694" s="2" t="s">
        <v>37</v>
      </c>
      <c r="R1694" s="1" t="s">
        <v>451</v>
      </c>
      <c r="S1694" s="1" t="str">
        <f t="shared" si="55"/>
        <v>CDO|1|3|CDP|VIG|DIEF|CMIE|DUD</v>
      </c>
      <c r="T1694" s="2" t="str">
        <f t="shared" si="56"/>
        <v>OK</v>
      </c>
    </row>
    <row r="1695" spans="1:20" x14ac:dyDescent="0.25">
      <c r="A1695" s="1">
        <v>305010104</v>
      </c>
      <c r="B1695" s="1" t="str">
        <f>VLOOKUP(A1695,[1]Maestra!A$1:C$746,2,0)</f>
        <v>ACTVECD08</v>
      </c>
      <c r="C1695" s="1" t="str">
        <f>VLOOKUP(A1695,[1]Maestra!A$1:C$746,3,0)</f>
        <v>T.c. Visa empres. - compra deuda</v>
      </c>
      <c r="D1695" s="1" t="s">
        <v>14</v>
      </c>
      <c r="E1695" s="1">
        <v>1</v>
      </c>
      <c r="F1695" s="1">
        <v>3</v>
      </c>
      <c r="G1695" s="1" t="s">
        <v>22</v>
      </c>
      <c r="H1695" s="1">
        <v>9999</v>
      </c>
      <c r="I1695" s="1" t="s">
        <v>452</v>
      </c>
      <c r="J1695" s="1" t="s">
        <v>29</v>
      </c>
      <c r="K1695" s="1" t="s">
        <v>330</v>
      </c>
      <c r="L1695" s="1" t="s">
        <v>450</v>
      </c>
      <c r="Q1695" s="2" t="s">
        <v>37</v>
      </c>
      <c r="R1695" s="1" t="s">
        <v>451</v>
      </c>
      <c r="S1695" s="1" t="str">
        <f t="shared" si="55"/>
        <v>CDO|1|3|CDP|VIG|DIEF|CMIE|NOR</v>
      </c>
      <c r="T1695" s="2" t="str">
        <f t="shared" si="56"/>
        <v>OK</v>
      </c>
    </row>
    <row r="1696" spans="1:20" x14ac:dyDescent="0.25">
      <c r="A1696" s="1">
        <v>305010104</v>
      </c>
      <c r="B1696" s="1" t="str">
        <f>VLOOKUP(A1696,[1]Maestra!A$1:C$746,2,0)</f>
        <v>ACTVECD08</v>
      </c>
      <c r="C1696" s="1" t="str">
        <f>VLOOKUP(A1696,[1]Maestra!A$1:C$746,3,0)</f>
        <v>T.c. Visa empres. - compra deuda</v>
      </c>
      <c r="D1696" s="1" t="s">
        <v>14</v>
      </c>
      <c r="E1696" s="1">
        <v>1</v>
      </c>
      <c r="F1696" s="1">
        <v>3</v>
      </c>
      <c r="G1696" s="1" t="s">
        <v>22</v>
      </c>
      <c r="H1696" s="1">
        <v>9999</v>
      </c>
      <c r="I1696" s="1" t="s">
        <v>452</v>
      </c>
      <c r="J1696" s="1" t="s">
        <v>29</v>
      </c>
      <c r="K1696" s="1" t="s">
        <v>331</v>
      </c>
      <c r="L1696" s="1" t="s">
        <v>21</v>
      </c>
      <c r="Q1696" s="2" t="s">
        <v>37</v>
      </c>
      <c r="R1696" s="1" t="s">
        <v>451</v>
      </c>
      <c r="S1696" s="1" t="str">
        <f t="shared" si="55"/>
        <v>CDO|1|3|CDP|VIG|DIEF|CPEM|DUD</v>
      </c>
      <c r="T1696" s="2" t="str">
        <f t="shared" si="56"/>
        <v>OK</v>
      </c>
    </row>
    <row r="1697" spans="1:20" x14ac:dyDescent="0.25">
      <c r="A1697" s="1">
        <v>305010104</v>
      </c>
      <c r="B1697" s="1" t="str">
        <f>VLOOKUP(A1697,[1]Maestra!A$1:C$746,2,0)</f>
        <v>ACTVECD08</v>
      </c>
      <c r="C1697" s="1" t="str">
        <f>VLOOKUP(A1697,[1]Maestra!A$1:C$746,3,0)</f>
        <v>T.c. Visa empres. - compra deuda</v>
      </c>
      <c r="D1697" s="1" t="s">
        <v>14</v>
      </c>
      <c r="E1697" s="1">
        <v>1</v>
      </c>
      <c r="F1697" s="1">
        <v>3</v>
      </c>
      <c r="G1697" s="1" t="s">
        <v>22</v>
      </c>
      <c r="H1697" s="1">
        <v>9999</v>
      </c>
      <c r="I1697" s="1" t="s">
        <v>452</v>
      </c>
      <c r="J1697" s="1" t="s">
        <v>29</v>
      </c>
      <c r="K1697" s="1" t="s">
        <v>331</v>
      </c>
      <c r="L1697" s="1" t="s">
        <v>450</v>
      </c>
      <c r="Q1697" s="2" t="s">
        <v>37</v>
      </c>
      <c r="R1697" s="1" t="s">
        <v>451</v>
      </c>
      <c r="S1697" s="1" t="str">
        <f t="shared" si="55"/>
        <v>CDO|1|3|CDP|VIG|DIEF|CPEM|NOR</v>
      </c>
      <c r="T1697" s="2" t="str">
        <f t="shared" si="56"/>
        <v>OK</v>
      </c>
    </row>
    <row r="1698" spans="1:20" x14ac:dyDescent="0.25">
      <c r="A1698" s="1">
        <v>305010104</v>
      </c>
      <c r="B1698" s="1" t="str">
        <f>VLOOKUP(A1698,[1]Maestra!A$1:C$746,2,0)</f>
        <v>ACTVECD08</v>
      </c>
      <c r="C1698" s="1" t="str">
        <f>VLOOKUP(A1698,[1]Maestra!A$1:C$746,3,0)</f>
        <v>T.c. Visa empres. - compra deuda</v>
      </c>
      <c r="D1698" s="1" t="s">
        <v>14</v>
      </c>
      <c r="E1698" s="1">
        <v>1</v>
      </c>
      <c r="F1698" s="1">
        <v>3</v>
      </c>
      <c r="G1698" s="1" t="s">
        <v>23</v>
      </c>
      <c r="H1698" s="1">
        <v>9999</v>
      </c>
      <c r="I1698" s="1" t="s">
        <v>449</v>
      </c>
      <c r="J1698" s="1" t="s">
        <v>29</v>
      </c>
      <c r="K1698" s="1" t="s">
        <v>324</v>
      </c>
      <c r="L1698" s="1" t="s">
        <v>21</v>
      </c>
      <c r="Q1698" s="2" t="s">
        <v>37</v>
      </c>
      <c r="R1698" s="1" t="s">
        <v>451</v>
      </c>
      <c r="S1698" s="1" t="str">
        <f t="shared" si="55"/>
        <v>CDO|1|3|CDR|VEN|DIEF|CCRV|DUD</v>
      </c>
      <c r="T1698" s="2" t="str">
        <f t="shared" si="56"/>
        <v>OK</v>
      </c>
    </row>
    <row r="1699" spans="1:20" x14ac:dyDescent="0.25">
      <c r="A1699" s="1">
        <v>305010104</v>
      </c>
      <c r="B1699" s="1" t="str">
        <f>VLOOKUP(A1699,[1]Maestra!A$1:C$746,2,0)</f>
        <v>ACTVECD08</v>
      </c>
      <c r="C1699" s="1" t="str">
        <f>VLOOKUP(A1699,[1]Maestra!A$1:C$746,3,0)</f>
        <v>T.c. Visa empres. - compra deuda</v>
      </c>
      <c r="D1699" s="1" t="s">
        <v>14</v>
      </c>
      <c r="E1699" s="1">
        <v>1</v>
      </c>
      <c r="F1699" s="1">
        <v>3</v>
      </c>
      <c r="G1699" s="1" t="s">
        <v>23</v>
      </c>
      <c r="H1699" s="1">
        <v>9999</v>
      </c>
      <c r="I1699" s="1" t="s">
        <v>449</v>
      </c>
      <c r="J1699" s="1" t="s">
        <v>29</v>
      </c>
      <c r="K1699" s="1" t="s">
        <v>324</v>
      </c>
      <c r="L1699" s="1" t="s">
        <v>450</v>
      </c>
      <c r="Q1699" s="2" t="s">
        <v>37</v>
      </c>
      <c r="R1699" s="1" t="s">
        <v>451</v>
      </c>
      <c r="S1699" s="1" t="str">
        <f t="shared" si="55"/>
        <v>CDO|1|3|CDR|VEN|DIEF|CCRV|NOR</v>
      </c>
      <c r="T1699" s="2" t="str">
        <f t="shared" si="56"/>
        <v>OK</v>
      </c>
    </row>
    <row r="1700" spans="1:20" x14ac:dyDescent="0.25">
      <c r="A1700" s="1">
        <v>305010104</v>
      </c>
      <c r="B1700" s="1" t="str">
        <f>VLOOKUP(A1700,[1]Maestra!A$1:C$746,2,0)</f>
        <v>ACTVECD08</v>
      </c>
      <c r="C1700" s="1" t="str">
        <f>VLOOKUP(A1700,[1]Maestra!A$1:C$746,3,0)</f>
        <v>T.c. Visa empres. - compra deuda</v>
      </c>
      <c r="D1700" s="1" t="s">
        <v>14</v>
      </c>
      <c r="E1700" s="1">
        <v>1</v>
      </c>
      <c r="F1700" s="1">
        <v>3</v>
      </c>
      <c r="G1700" s="1" t="s">
        <v>23</v>
      </c>
      <c r="H1700" s="1">
        <v>9999</v>
      </c>
      <c r="I1700" s="1" t="s">
        <v>449</v>
      </c>
      <c r="J1700" s="1" t="s">
        <v>29</v>
      </c>
      <c r="K1700" s="1" t="s">
        <v>325</v>
      </c>
      <c r="L1700" s="1" t="s">
        <v>21</v>
      </c>
      <c r="Q1700" s="2" t="s">
        <v>37</v>
      </c>
      <c r="R1700" s="1" t="s">
        <v>451</v>
      </c>
      <c r="S1700" s="1" t="str">
        <f t="shared" si="55"/>
        <v>CDO|1|3|CDR|VEN|DIEF|CMED|DUD</v>
      </c>
      <c r="T1700" s="2" t="str">
        <f t="shared" si="56"/>
        <v>OK</v>
      </c>
    </row>
    <row r="1701" spans="1:20" x14ac:dyDescent="0.25">
      <c r="A1701" s="1">
        <v>305010104</v>
      </c>
      <c r="B1701" s="1" t="str">
        <f>VLOOKUP(A1701,[1]Maestra!A$1:C$746,2,0)</f>
        <v>ACTVECD08</v>
      </c>
      <c r="C1701" s="1" t="str">
        <f>VLOOKUP(A1701,[1]Maestra!A$1:C$746,3,0)</f>
        <v>T.c. Visa empres. - compra deuda</v>
      </c>
      <c r="D1701" s="1" t="s">
        <v>14</v>
      </c>
      <c r="E1701" s="1">
        <v>1</v>
      </c>
      <c r="F1701" s="1">
        <v>3</v>
      </c>
      <c r="G1701" s="1" t="s">
        <v>23</v>
      </c>
      <c r="H1701" s="1">
        <v>9999</v>
      </c>
      <c r="I1701" s="1" t="s">
        <v>449</v>
      </c>
      <c r="J1701" s="1" t="s">
        <v>29</v>
      </c>
      <c r="K1701" s="1" t="s">
        <v>325</v>
      </c>
      <c r="L1701" s="1" t="s">
        <v>450</v>
      </c>
      <c r="Q1701" s="2" t="s">
        <v>37</v>
      </c>
      <c r="R1701" s="1" t="s">
        <v>451</v>
      </c>
      <c r="S1701" s="1" t="str">
        <f t="shared" si="55"/>
        <v>CDO|1|3|CDR|VEN|DIEF|CMED|NOR</v>
      </c>
      <c r="T1701" s="2" t="str">
        <f t="shared" si="56"/>
        <v>OK</v>
      </c>
    </row>
    <row r="1702" spans="1:20" x14ac:dyDescent="0.25">
      <c r="A1702" s="1">
        <v>305010104</v>
      </c>
      <c r="B1702" s="1" t="str">
        <f>VLOOKUP(A1702,[1]Maestra!A$1:C$746,2,0)</f>
        <v>ACTVECD08</v>
      </c>
      <c r="C1702" s="1" t="str">
        <f>VLOOKUP(A1702,[1]Maestra!A$1:C$746,3,0)</f>
        <v>T.c. Visa empres. - compra deuda</v>
      </c>
      <c r="D1702" s="1" t="s">
        <v>14</v>
      </c>
      <c r="E1702" s="1">
        <v>1</v>
      </c>
      <c r="F1702" s="1">
        <v>3</v>
      </c>
      <c r="G1702" s="1" t="s">
        <v>23</v>
      </c>
      <c r="H1702" s="1">
        <v>9999</v>
      </c>
      <c r="I1702" s="1" t="s">
        <v>449</v>
      </c>
      <c r="J1702" s="1" t="s">
        <v>29</v>
      </c>
      <c r="K1702" s="1" t="s">
        <v>330</v>
      </c>
      <c r="L1702" s="1" t="s">
        <v>21</v>
      </c>
      <c r="Q1702" s="2" t="s">
        <v>37</v>
      </c>
      <c r="R1702" s="1" t="s">
        <v>451</v>
      </c>
      <c r="S1702" s="1" t="str">
        <f t="shared" si="55"/>
        <v>CDO|1|3|CDR|VEN|DIEF|CMIE|DUD</v>
      </c>
      <c r="T1702" s="2" t="str">
        <f t="shared" si="56"/>
        <v>OK</v>
      </c>
    </row>
    <row r="1703" spans="1:20" x14ac:dyDescent="0.25">
      <c r="A1703" s="1">
        <v>305010104</v>
      </c>
      <c r="B1703" s="1" t="str">
        <f>VLOOKUP(A1703,[1]Maestra!A$1:C$746,2,0)</f>
        <v>ACTVECD08</v>
      </c>
      <c r="C1703" s="1" t="str">
        <f>VLOOKUP(A1703,[1]Maestra!A$1:C$746,3,0)</f>
        <v>T.c. Visa empres. - compra deuda</v>
      </c>
      <c r="D1703" s="1" t="s">
        <v>14</v>
      </c>
      <c r="E1703" s="1">
        <v>1</v>
      </c>
      <c r="F1703" s="1">
        <v>3</v>
      </c>
      <c r="G1703" s="1" t="s">
        <v>23</v>
      </c>
      <c r="H1703" s="1">
        <v>9999</v>
      </c>
      <c r="I1703" s="1" t="s">
        <v>449</v>
      </c>
      <c r="J1703" s="1" t="s">
        <v>29</v>
      </c>
      <c r="K1703" s="1" t="s">
        <v>330</v>
      </c>
      <c r="L1703" s="1" t="s">
        <v>450</v>
      </c>
      <c r="Q1703" s="2" t="s">
        <v>37</v>
      </c>
      <c r="R1703" s="1" t="s">
        <v>451</v>
      </c>
      <c r="S1703" s="1" t="str">
        <f t="shared" si="55"/>
        <v>CDO|1|3|CDR|VEN|DIEF|CMIE|NOR</v>
      </c>
      <c r="T1703" s="2" t="str">
        <f t="shared" si="56"/>
        <v>OK</v>
      </c>
    </row>
    <row r="1704" spans="1:20" x14ac:dyDescent="0.25">
      <c r="A1704" s="1">
        <v>305010104</v>
      </c>
      <c r="B1704" s="1" t="str">
        <f>VLOOKUP(A1704,[1]Maestra!A$1:C$746,2,0)</f>
        <v>ACTVECD08</v>
      </c>
      <c r="C1704" s="1" t="str">
        <f>VLOOKUP(A1704,[1]Maestra!A$1:C$746,3,0)</f>
        <v>T.c. Visa empres. - compra deuda</v>
      </c>
      <c r="D1704" s="1" t="s">
        <v>14</v>
      </c>
      <c r="E1704" s="1">
        <v>1</v>
      </c>
      <c r="F1704" s="1">
        <v>3</v>
      </c>
      <c r="G1704" s="1" t="s">
        <v>23</v>
      </c>
      <c r="H1704" s="1">
        <v>9999</v>
      </c>
      <c r="I1704" s="1" t="s">
        <v>449</v>
      </c>
      <c r="J1704" s="1" t="s">
        <v>29</v>
      </c>
      <c r="K1704" s="1" t="s">
        <v>331</v>
      </c>
      <c r="L1704" s="1" t="s">
        <v>21</v>
      </c>
      <c r="Q1704" s="2" t="s">
        <v>37</v>
      </c>
      <c r="R1704" s="1" t="s">
        <v>451</v>
      </c>
      <c r="S1704" s="1" t="str">
        <f t="shared" si="55"/>
        <v>CDO|1|3|CDR|VEN|DIEF|CPEM|DUD</v>
      </c>
      <c r="T1704" s="2" t="str">
        <f t="shared" si="56"/>
        <v>OK</v>
      </c>
    </row>
    <row r="1705" spans="1:20" x14ac:dyDescent="0.25">
      <c r="A1705" s="1">
        <v>305010104</v>
      </c>
      <c r="B1705" s="1" t="str">
        <f>VLOOKUP(A1705,[1]Maestra!A$1:C$746,2,0)</f>
        <v>ACTVECD08</v>
      </c>
      <c r="C1705" s="1" t="str">
        <f>VLOOKUP(A1705,[1]Maestra!A$1:C$746,3,0)</f>
        <v>T.c. Visa empres. - compra deuda</v>
      </c>
      <c r="D1705" s="1" t="s">
        <v>14</v>
      </c>
      <c r="E1705" s="1">
        <v>1</v>
      </c>
      <c r="F1705" s="1">
        <v>3</v>
      </c>
      <c r="G1705" s="1" t="s">
        <v>23</v>
      </c>
      <c r="H1705" s="1">
        <v>9999</v>
      </c>
      <c r="I1705" s="1" t="s">
        <v>449</v>
      </c>
      <c r="J1705" s="1" t="s">
        <v>29</v>
      </c>
      <c r="K1705" s="1" t="s">
        <v>331</v>
      </c>
      <c r="L1705" s="1" t="s">
        <v>450</v>
      </c>
      <c r="Q1705" s="2" t="s">
        <v>37</v>
      </c>
      <c r="R1705" s="1" t="s">
        <v>451</v>
      </c>
      <c r="S1705" s="1" t="str">
        <f t="shared" si="55"/>
        <v>CDO|1|3|CDR|VEN|DIEF|CPEM|NOR</v>
      </c>
      <c r="T1705" s="2" t="str">
        <f t="shared" si="56"/>
        <v>OK</v>
      </c>
    </row>
    <row r="1706" spans="1:20" x14ac:dyDescent="0.25">
      <c r="A1706" s="1">
        <v>305010104</v>
      </c>
      <c r="B1706" s="1" t="str">
        <f>VLOOKUP(A1706,[1]Maestra!A$1:C$746,2,0)</f>
        <v>ACTVECD08</v>
      </c>
      <c r="C1706" s="1" t="str">
        <f>VLOOKUP(A1706,[1]Maestra!A$1:C$746,3,0)</f>
        <v>T.c. Visa empres. - compra deuda</v>
      </c>
      <c r="D1706" s="1" t="s">
        <v>14</v>
      </c>
      <c r="E1706" s="1">
        <v>1</v>
      </c>
      <c r="F1706" s="1">
        <v>3</v>
      </c>
      <c r="G1706" s="1" t="s">
        <v>23</v>
      </c>
      <c r="H1706" s="1">
        <v>9999</v>
      </c>
      <c r="I1706" s="1" t="s">
        <v>452</v>
      </c>
      <c r="J1706" s="1" t="s">
        <v>29</v>
      </c>
      <c r="K1706" s="1" t="s">
        <v>324</v>
      </c>
      <c r="L1706" s="1" t="s">
        <v>21</v>
      </c>
      <c r="Q1706" s="2" t="s">
        <v>37</v>
      </c>
      <c r="R1706" s="1" t="s">
        <v>451</v>
      </c>
      <c r="S1706" s="1" t="str">
        <f t="shared" si="55"/>
        <v>CDO|1|3|CDR|VIG|DIEF|CCRV|DUD</v>
      </c>
      <c r="T1706" s="2" t="str">
        <f t="shared" si="56"/>
        <v>OK</v>
      </c>
    </row>
    <row r="1707" spans="1:20" x14ac:dyDescent="0.25">
      <c r="A1707" s="1">
        <v>305010104</v>
      </c>
      <c r="B1707" s="1" t="str">
        <f>VLOOKUP(A1707,[1]Maestra!A$1:C$746,2,0)</f>
        <v>ACTVECD08</v>
      </c>
      <c r="C1707" s="1" t="str">
        <f>VLOOKUP(A1707,[1]Maestra!A$1:C$746,3,0)</f>
        <v>T.c. Visa empres. - compra deuda</v>
      </c>
      <c r="D1707" s="1" t="s">
        <v>14</v>
      </c>
      <c r="E1707" s="1">
        <v>1</v>
      </c>
      <c r="F1707" s="1">
        <v>3</v>
      </c>
      <c r="G1707" s="1" t="s">
        <v>23</v>
      </c>
      <c r="H1707" s="1">
        <v>9999</v>
      </c>
      <c r="I1707" s="1" t="s">
        <v>452</v>
      </c>
      <c r="J1707" s="1" t="s">
        <v>29</v>
      </c>
      <c r="K1707" s="1" t="s">
        <v>324</v>
      </c>
      <c r="L1707" s="1" t="s">
        <v>450</v>
      </c>
      <c r="Q1707" s="2" t="s">
        <v>37</v>
      </c>
      <c r="R1707" s="1" t="s">
        <v>451</v>
      </c>
      <c r="S1707" s="1" t="str">
        <f t="shared" si="55"/>
        <v>CDO|1|3|CDR|VIG|DIEF|CCRV|NOR</v>
      </c>
      <c r="T1707" s="2" t="str">
        <f t="shared" si="56"/>
        <v>OK</v>
      </c>
    </row>
    <row r="1708" spans="1:20" x14ac:dyDescent="0.25">
      <c r="A1708" s="1">
        <v>305010104</v>
      </c>
      <c r="B1708" s="1" t="str">
        <f>VLOOKUP(A1708,[1]Maestra!A$1:C$746,2,0)</f>
        <v>ACTVECD08</v>
      </c>
      <c r="C1708" s="1" t="str">
        <f>VLOOKUP(A1708,[1]Maestra!A$1:C$746,3,0)</f>
        <v>T.c. Visa empres. - compra deuda</v>
      </c>
      <c r="D1708" s="1" t="s">
        <v>14</v>
      </c>
      <c r="E1708" s="1">
        <v>1</v>
      </c>
      <c r="F1708" s="1">
        <v>3</v>
      </c>
      <c r="G1708" s="1" t="s">
        <v>23</v>
      </c>
      <c r="H1708" s="1">
        <v>9999</v>
      </c>
      <c r="I1708" s="1" t="s">
        <v>452</v>
      </c>
      <c r="J1708" s="1" t="s">
        <v>29</v>
      </c>
      <c r="K1708" s="1" t="s">
        <v>325</v>
      </c>
      <c r="L1708" s="1" t="s">
        <v>21</v>
      </c>
      <c r="Q1708" s="2" t="s">
        <v>37</v>
      </c>
      <c r="R1708" s="1" t="s">
        <v>451</v>
      </c>
      <c r="S1708" s="1" t="str">
        <f t="shared" si="55"/>
        <v>CDO|1|3|CDR|VIG|DIEF|CMED|DUD</v>
      </c>
      <c r="T1708" s="2" t="str">
        <f t="shared" si="56"/>
        <v>OK</v>
      </c>
    </row>
    <row r="1709" spans="1:20" x14ac:dyDescent="0.25">
      <c r="A1709" s="1">
        <v>305010104</v>
      </c>
      <c r="B1709" s="1" t="str">
        <f>VLOOKUP(A1709,[1]Maestra!A$1:C$746,2,0)</f>
        <v>ACTVECD08</v>
      </c>
      <c r="C1709" s="1" t="str">
        <f>VLOOKUP(A1709,[1]Maestra!A$1:C$746,3,0)</f>
        <v>T.c. Visa empres. - compra deuda</v>
      </c>
      <c r="D1709" s="1" t="s">
        <v>14</v>
      </c>
      <c r="E1709" s="1">
        <v>1</v>
      </c>
      <c r="F1709" s="1">
        <v>3</v>
      </c>
      <c r="G1709" s="1" t="s">
        <v>23</v>
      </c>
      <c r="H1709" s="1">
        <v>9999</v>
      </c>
      <c r="I1709" s="1" t="s">
        <v>452</v>
      </c>
      <c r="J1709" s="1" t="s">
        <v>29</v>
      </c>
      <c r="K1709" s="1" t="s">
        <v>325</v>
      </c>
      <c r="L1709" s="1" t="s">
        <v>450</v>
      </c>
      <c r="Q1709" s="2" t="s">
        <v>37</v>
      </c>
      <c r="R1709" s="1" t="s">
        <v>451</v>
      </c>
      <c r="S1709" s="1" t="str">
        <f t="shared" si="55"/>
        <v>CDO|1|3|CDR|VIG|DIEF|CMED|NOR</v>
      </c>
      <c r="T1709" s="2" t="str">
        <f t="shared" si="56"/>
        <v>OK</v>
      </c>
    </row>
    <row r="1710" spans="1:20" x14ac:dyDescent="0.25">
      <c r="A1710" s="1">
        <v>305010104</v>
      </c>
      <c r="B1710" s="1" t="str">
        <f>VLOOKUP(A1710,[1]Maestra!A$1:C$746,2,0)</f>
        <v>ACTVECD08</v>
      </c>
      <c r="C1710" s="1" t="str">
        <f>VLOOKUP(A1710,[1]Maestra!A$1:C$746,3,0)</f>
        <v>T.c. Visa empres. - compra deuda</v>
      </c>
      <c r="D1710" s="1" t="s">
        <v>14</v>
      </c>
      <c r="E1710" s="1">
        <v>1</v>
      </c>
      <c r="F1710" s="1">
        <v>3</v>
      </c>
      <c r="G1710" s="1" t="s">
        <v>23</v>
      </c>
      <c r="H1710" s="1">
        <v>9999</v>
      </c>
      <c r="I1710" s="1" t="s">
        <v>452</v>
      </c>
      <c r="J1710" s="1" t="s">
        <v>29</v>
      </c>
      <c r="K1710" s="1" t="s">
        <v>330</v>
      </c>
      <c r="L1710" s="1" t="s">
        <v>21</v>
      </c>
      <c r="Q1710" s="2" t="s">
        <v>37</v>
      </c>
      <c r="R1710" s="1" t="s">
        <v>451</v>
      </c>
      <c r="S1710" s="1" t="str">
        <f t="shared" si="55"/>
        <v>CDO|1|3|CDR|VIG|DIEF|CMIE|DUD</v>
      </c>
      <c r="T1710" s="2" t="str">
        <f t="shared" si="56"/>
        <v>OK</v>
      </c>
    </row>
    <row r="1711" spans="1:20" x14ac:dyDescent="0.25">
      <c r="A1711" s="1">
        <v>305010104</v>
      </c>
      <c r="B1711" s="1" t="str">
        <f>VLOOKUP(A1711,[1]Maestra!A$1:C$746,2,0)</f>
        <v>ACTVECD08</v>
      </c>
      <c r="C1711" s="1" t="str">
        <f>VLOOKUP(A1711,[1]Maestra!A$1:C$746,3,0)</f>
        <v>T.c. Visa empres. - compra deuda</v>
      </c>
      <c r="D1711" s="1" t="s">
        <v>14</v>
      </c>
      <c r="E1711" s="1">
        <v>1</v>
      </c>
      <c r="F1711" s="1">
        <v>3</v>
      </c>
      <c r="G1711" s="1" t="s">
        <v>23</v>
      </c>
      <c r="H1711" s="1">
        <v>9999</v>
      </c>
      <c r="I1711" s="1" t="s">
        <v>452</v>
      </c>
      <c r="J1711" s="1" t="s">
        <v>29</v>
      </c>
      <c r="K1711" s="1" t="s">
        <v>330</v>
      </c>
      <c r="L1711" s="1" t="s">
        <v>450</v>
      </c>
      <c r="Q1711" s="2" t="s">
        <v>37</v>
      </c>
      <c r="R1711" s="1" t="s">
        <v>451</v>
      </c>
      <c r="S1711" s="1" t="str">
        <f t="shared" si="55"/>
        <v>CDO|1|3|CDR|VIG|DIEF|CMIE|NOR</v>
      </c>
      <c r="T1711" s="2" t="str">
        <f t="shared" si="56"/>
        <v>OK</v>
      </c>
    </row>
    <row r="1712" spans="1:20" x14ac:dyDescent="0.25">
      <c r="A1712" s="1">
        <v>305010104</v>
      </c>
      <c r="B1712" s="1" t="str">
        <f>VLOOKUP(A1712,[1]Maestra!A$1:C$746,2,0)</f>
        <v>ACTVECD08</v>
      </c>
      <c r="C1712" s="1" t="str">
        <f>VLOOKUP(A1712,[1]Maestra!A$1:C$746,3,0)</f>
        <v>T.c. Visa empres. - compra deuda</v>
      </c>
      <c r="D1712" s="1" t="s">
        <v>14</v>
      </c>
      <c r="E1712" s="1">
        <v>1</v>
      </c>
      <c r="F1712" s="1">
        <v>3</v>
      </c>
      <c r="G1712" s="1" t="s">
        <v>23</v>
      </c>
      <c r="H1712" s="1">
        <v>9999</v>
      </c>
      <c r="I1712" s="1" t="s">
        <v>452</v>
      </c>
      <c r="J1712" s="1" t="s">
        <v>29</v>
      </c>
      <c r="K1712" s="1" t="s">
        <v>331</v>
      </c>
      <c r="L1712" s="1" t="s">
        <v>21</v>
      </c>
      <c r="Q1712" s="2" t="s">
        <v>37</v>
      </c>
      <c r="R1712" s="1" t="s">
        <v>451</v>
      </c>
      <c r="S1712" s="1" t="str">
        <f t="shared" si="55"/>
        <v>CDO|1|3|CDR|VIG|DIEF|CPEM|DUD</v>
      </c>
      <c r="T1712" s="2" t="str">
        <f t="shared" si="56"/>
        <v>OK</v>
      </c>
    </row>
    <row r="1713" spans="1:20" x14ac:dyDescent="0.25">
      <c r="A1713" s="1">
        <v>305010104</v>
      </c>
      <c r="B1713" s="1" t="str">
        <f>VLOOKUP(A1713,[1]Maestra!A$1:C$746,2,0)</f>
        <v>ACTVECD08</v>
      </c>
      <c r="C1713" s="1" t="str">
        <f>VLOOKUP(A1713,[1]Maestra!A$1:C$746,3,0)</f>
        <v>T.c. Visa empres. - compra deuda</v>
      </c>
      <c r="D1713" s="1" t="s">
        <v>14</v>
      </c>
      <c r="E1713" s="1">
        <v>1</v>
      </c>
      <c r="F1713" s="1">
        <v>3</v>
      </c>
      <c r="G1713" s="1" t="s">
        <v>23</v>
      </c>
      <c r="H1713" s="1">
        <v>9999</v>
      </c>
      <c r="I1713" s="1" t="s">
        <v>452</v>
      </c>
      <c r="J1713" s="1" t="s">
        <v>29</v>
      </c>
      <c r="K1713" s="1" t="s">
        <v>331</v>
      </c>
      <c r="L1713" s="1" t="s">
        <v>450</v>
      </c>
      <c r="Q1713" s="2" t="s">
        <v>37</v>
      </c>
      <c r="R1713" s="1" t="s">
        <v>451</v>
      </c>
      <c r="S1713" s="1" t="str">
        <f t="shared" si="55"/>
        <v>CDO|1|3|CDR|VIG|DIEF|CPEM|NOR</v>
      </c>
      <c r="T1713" s="2" t="str">
        <f t="shared" si="56"/>
        <v>OK</v>
      </c>
    </row>
    <row r="1714" spans="1:20" x14ac:dyDescent="0.25">
      <c r="A1714" s="1">
        <v>305010103</v>
      </c>
      <c r="B1714" s="1" t="e">
        <f>VLOOKUP(A1714,[1]Maestra!A$1:C$746,2,0)</f>
        <v>#N/A</v>
      </c>
      <c r="C1714" s="1" t="e">
        <f>VLOOKUP(A1714,[1]Maestra!A$1:C$746,3,0)</f>
        <v>#N/A</v>
      </c>
      <c r="D1714" s="1" t="s">
        <v>14</v>
      </c>
      <c r="E1714" s="1">
        <v>1</v>
      </c>
      <c r="F1714" s="1">
        <v>3</v>
      </c>
      <c r="G1714" s="1" t="s">
        <v>32</v>
      </c>
      <c r="H1714" s="1">
        <v>9999</v>
      </c>
      <c r="I1714" s="1" t="s">
        <v>449</v>
      </c>
      <c r="J1714" s="1" t="s">
        <v>29</v>
      </c>
      <c r="K1714" s="1" t="s">
        <v>454</v>
      </c>
      <c r="L1714" s="1" t="s">
        <v>21</v>
      </c>
      <c r="Q1714" s="2" t="s">
        <v>37</v>
      </c>
      <c r="R1714" s="1" t="s">
        <v>451</v>
      </c>
      <c r="S1714" s="1" t="str">
        <f t="shared" si="55"/>
        <v>CDO|1|3|EXT|VEN|DIEF|CCNR|DUD</v>
      </c>
      <c r="T1714" s="2" t="str">
        <f t="shared" si="56"/>
        <v>OK</v>
      </c>
    </row>
    <row r="1715" spans="1:20" x14ac:dyDescent="0.25">
      <c r="A1715" s="1">
        <v>305010103</v>
      </c>
      <c r="B1715" s="1" t="e">
        <f>VLOOKUP(A1715,[1]Maestra!A$1:C$746,2,0)</f>
        <v>#N/A</v>
      </c>
      <c r="C1715" s="1" t="e">
        <f>VLOOKUP(A1715,[1]Maestra!A$1:C$746,3,0)</f>
        <v>#N/A</v>
      </c>
      <c r="D1715" s="1" t="s">
        <v>14</v>
      </c>
      <c r="E1715" s="1">
        <v>1</v>
      </c>
      <c r="F1715" s="1">
        <v>3</v>
      </c>
      <c r="G1715" s="1" t="s">
        <v>32</v>
      </c>
      <c r="H1715" s="1">
        <v>9999</v>
      </c>
      <c r="I1715" s="1" t="s">
        <v>449</v>
      </c>
      <c r="J1715" s="1" t="s">
        <v>29</v>
      </c>
      <c r="K1715" s="1" t="s">
        <v>454</v>
      </c>
      <c r="L1715" s="1" t="s">
        <v>450</v>
      </c>
      <c r="Q1715" s="2" t="s">
        <v>37</v>
      </c>
      <c r="R1715" s="1" t="s">
        <v>451</v>
      </c>
      <c r="S1715" s="1" t="str">
        <f t="shared" si="55"/>
        <v>CDO|1|3|EXT|VEN|DIEF|CCNR|NOR</v>
      </c>
      <c r="T1715" s="2" t="str">
        <f t="shared" si="56"/>
        <v>OK</v>
      </c>
    </row>
    <row r="1716" spans="1:20" x14ac:dyDescent="0.25">
      <c r="A1716" s="1">
        <v>305010103</v>
      </c>
      <c r="B1716" s="1" t="e">
        <f>VLOOKUP(A1716,[1]Maestra!A$1:C$746,2,0)</f>
        <v>#N/A</v>
      </c>
      <c r="C1716" s="1" t="e">
        <f>VLOOKUP(A1716,[1]Maestra!A$1:C$746,3,0)</f>
        <v>#N/A</v>
      </c>
      <c r="D1716" s="1" t="s">
        <v>14</v>
      </c>
      <c r="E1716" s="1">
        <v>1</v>
      </c>
      <c r="F1716" s="1">
        <v>3</v>
      </c>
      <c r="G1716" s="1" t="s">
        <v>32</v>
      </c>
      <c r="H1716" s="1">
        <v>9999</v>
      </c>
      <c r="I1716" s="1" t="s">
        <v>449</v>
      </c>
      <c r="J1716" s="1" t="s">
        <v>29</v>
      </c>
      <c r="K1716" s="1" t="s">
        <v>325</v>
      </c>
      <c r="L1716" s="1" t="s">
        <v>21</v>
      </c>
      <c r="Q1716" s="2" t="s">
        <v>37</v>
      </c>
      <c r="R1716" s="1" t="s">
        <v>451</v>
      </c>
      <c r="S1716" s="1" t="str">
        <f t="shared" si="55"/>
        <v>CDO|1|3|EXT|VEN|DIEF|CMED|DUD</v>
      </c>
      <c r="T1716" s="2" t="str">
        <f t="shared" si="56"/>
        <v>OK</v>
      </c>
    </row>
    <row r="1717" spans="1:20" x14ac:dyDescent="0.25">
      <c r="A1717" s="1">
        <v>305010103</v>
      </c>
      <c r="B1717" s="1" t="e">
        <f>VLOOKUP(A1717,[1]Maestra!A$1:C$746,2,0)</f>
        <v>#N/A</v>
      </c>
      <c r="C1717" s="1" t="e">
        <f>VLOOKUP(A1717,[1]Maestra!A$1:C$746,3,0)</f>
        <v>#N/A</v>
      </c>
      <c r="D1717" s="1" t="s">
        <v>14</v>
      </c>
      <c r="E1717" s="1">
        <v>1</v>
      </c>
      <c r="F1717" s="1">
        <v>3</v>
      </c>
      <c r="G1717" s="1" t="s">
        <v>32</v>
      </c>
      <c r="H1717" s="1">
        <v>9999</v>
      </c>
      <c r="I1717" s="1" t="s">
        <v>449</v>
      </c>
      <c r="J1717" s="1" t="s">
        <v>29</v>
      </c>
      <c r="K1717" s="1" t="s">
        <v>325</v>
      </c>
      <c r="L1717" s="1" t="s">
        <v>450</v>
      </c>
      <c r="Q1717" s="2" t="s">
        <v>37</v>
      </c>
      <c r="R1717" s="1" t="s">
        <v>451</v>
      </c>
      <c r="S1717" s="1" t="str">
        <f t="shared" si="55"/>
        <v>CDO|1|3|EXT|VEN|DIEF|CMED|NOR</v>
      </c>
      <c r="T1717" s="2" t="str">
        <f t="shared" si="56"/>
        <v>OK</v>
      </c>
    </row>
    <row r="1718" spans="1:20" x14ac:dyDescent="0.25">
      <c r="A1718" s="1">
        <v>305010103</v>
      </c>
      <c r="B1718" s="1" t="e">
        <f>VLOOKUP(A1718,[1]Maestra!A$1:C$746,2,0)</f>
        <v>#N/A</v>
      </c>
      <c r="C1718" s="1" t="e">
        <f>VLOOKUP(A1718,[1]Maestra!A$1:C$746,3,0)</f>
        <v>#N/A</v>
      </c>
      <c r="D1718" s="1" t="s">
        <v>14</v>
      </c>
      <c r="E1718" s="1">
        <v>1</v>
      </c>
      <c r="F1718" s="1">
        <v>3</v>
      </c>
      <c r="G1718" s="1" t="s">
        <v>32</v>
      </c>
      <c r="H1718" s="1">
        <v>9999</v>
      </c>
      <c r="I1718" s="1" t="s">
        <v>449</v>
      </c>
      <c r="J1718" s="1" t="s">
        <v>29</v>
      </c>
      <c r="K1718" s="1" t="s">
        <v>330</v>
      </c>
      <c r="L1718" s="1" t="s">
        <v>21</v>
      </c>
      <c r="Q1718" s="2" t="s">
        <v>37</v>
      </c>
      <c r="R1718" s="1" t="s">
        <v>451</v>
      </c>
      <c r="S1718" s="1" t="str">
        <f t="shared" si="55"/>
        <v>CDO|1|3|EXT|VEN|DIEF|CMIE|DUD</v>
      </c>
      <c r="T1718" s="2" t="str">
        <f t="shared" si="56"/>
        <v>OK</v>
      </c>
    </row>
    <row r="1719" spans="1:20" x14ac:dyDescent="0.25">
      <c r="A1719" s="1">
        <v>305010103</v>
      </c>
      <c r="B1719" s="1" t="e">
        <f>VLOOKUP(A1719,[1]Maestra!A$1:C$746,2,0)</f>
        <v>#N/A</v>
      </c>
      <c r="C1719" s="1" t="e">
        <f>VLOOKUP(A1719,[1]Maestra!A$1:C$746,3,0)</f>
        <v>#N/A</v>
      </c>
      <c r="D1719" s="1" t="s">
        <v>14</v>
      </c>
      <c r="E1719" s="1">
        <v>1</v>
      </c>
      <c r="F1719" s="1">
        <v>3</v>
      </c>
      <c r="G1719" s="1" t="s">
        <v>32</v>
      </c>
      <c r="H1719" s="1">
        <v>9999</v>
      </c>
      <c r="I1719" s="1" t="s">
        <v>449</v>
      </c>
      <c r="J1719" s="1" t="s">
        <v>29</v>
      </c>
      <c r="K1719" s="1" t="s">
        <v>330</v>
      </c>
      <c r="L1719" s="1" t="s">
        <v>450</v>
      </c>
      <c r="Q1719" s="2" t="s">
        <v>37</v>
      </c>
      <c r="R1719" s="1" t="s">
        <v>451</v>
      </c>
      <c r="S1719" s="1" t="str">
        <f t="shared" si="55"/>
        <v>CDO|1|3|EXT|VEN|DIEF|CMIE|NOR</v>
      </c>
      <c r="T1719" s="2" t="str">
        <f t="shared" si="56"/>
        <v>OK</v>
      </c>
    </row>
    <row r="1720" spans="1:20" x14ac:dyDescent="0.25">
      <c r="A1720" s="1">
        <v>305010103</v>
      </c>
      <c r="B1720" s="1" t="e">
        <f>VLOOKUP(A1720,[1]Maestra!A$1:C$746,2,0)</f>
        <v>#N/A</v>
      </c>
      <c r="C1720" s="1" t="e">
        <f>VLOOKUP(A1720,[1]Maestra!A$1:C$746,3,0)</f>
        <v>#N/A</v>
      </c>
      <c r="D1720" s="1" t="s">
        <v>14</v>
      </c>
      <c r="E1720" s="1">
        <v>1</v>
      </c>
      <c r="F1720" s="1">
        <v>3</v>
      </c>
      <c r="G1720" s="1" t="s">
        <v>32</v>
      </c>
      <c r="H1720" s="1">
        <v>9999</v>
      </c>
      <c r="I1720" s="1" t="s">
        <v>449</v>
      </c>
      <c r="J1720" s="1" t="s">
        <v>29</v>
      </c>
      <c r="K1720" s="1" t="s">
        <v>331</v>
      </c>
      <c r="L1720" s="1" t="s">
        <v>21</v>
      </c>
      <c r="Q1720" s="2" t="s">
        <v>37</v>
      </c>
      <c r="R1720" s="1" t="s">
        <v>451</v>
      </c>
      <c r="S1720" s="1" t="str">
        <f t="shared" si="55"/>
        <v>CDO|1|3|EXT|VEN|DIEF|CPEM|DUD</v>
      </c>
      <c r="T1720" s="2" t="str">
        <f t="shared" si="56"/>
        <v>OK</v>
      </c>
    </row>
    <row r="1721" spans="1:20" x14ac:dyDescent="0.25">
      <c r="A1721" s="1">
        <v>305010103</v>
      </c>
      <c r="B1721" s="1" t="e">
        <f>VLOOKUP(A1721,[1]Maestra!A$1:C$746,2,0)</f>
        <v>#N/A</v>
      </c>
      <c r="C1721" s="1" t="e">
        <f>VLOOKUP(A1721,[1]Maestra!A$1:C$746,3,0)</f>
        <v>#N/A</v>
      </c>
      <c r="D1721" s="1" t="s">
        <v>14</v>
      </c>
      <c r="E1721" s="1">
        <v>1</v>
      </c>
      <c r="F1721" s="1">
        <v>3</v>
      </c>
      <c r="G1721" s="1" t="s">
        <v>32</v>
      </c>
      <c r="H1721" s="1">
        <v>9999</v>
      </c>
      <c r="I1721" s="1" t="s">
        <v>449</v>
      </c>
      <c r="J1721" s="1" t="s">
        <v>29</v>
      </c>
      <c r="K1721" s="1" t="s">
        <v>331</v>
      </c>
      <c r="L1721" s="1" t="s">
        <v>450</v>
      </c>
      <c r="Q1721" s="2" t="s">
        <v>37</v>
      </c>
      <c r="R1721" s="1" t="s">
        <v>451</v>
      </c>
      <c r="S1721" s="1" t="str">
        <f t="shared" si="55"/>
        <v>CDO|1|3|EXT|VEN|DIEF|CPEM|NOR</v>
      </c>
      <c r="T1721" s="2" t="str">
        <f t="shared" si="56"/>
        <v>OK</v>
      </c>
    </row>
    <row r="1722" spans="1:20" x14ac:dyDescent="0.25">
      <c r="A1722" s="1">
        <v>305010103</v>
      </c>
      <c r="B1722" s="1" t="e">
        <f>VLOOKUP(A1722,[1]Maestra!A$1:C$746,2,0)</f>
        <v>#N/A</v>
      </c>
      <c r="C1722" s="1" t="e">
        <f>VLOOKUP(A1722,[1]Maestra!A$1:C$746,3,0)</f>
        <v>#N/A</v>
      </c>
      <c r="D1722" s="1" t="s">
        <v>14</v>
      </c>
      <c r="E1722" s="1">
        <v>1</v>
      </c>
      <c r="F1722" s="1">
        <v>3</v>
      </c>
      <c r="G1722" s="1" t="s">
        <v>32</v>
      </c>
      <c r="H1722" s="1">
        <v>9999</v>
      </c>
      <c r="I1722" s="1" t="s">
        <v>452</v>
      </c>
      <c r="J1722" s="1" t="s">
        <v>29</v>
      </c>
      <c r="K1722" s="1" t="s">
        <v>454</v>
      </c>
      <c r="L1722" s="1" t="s">
        <v>21</v>
      </c>
      <c r="Q1722" s="2" t="s">
        <v>37</v>
      </c>
      <c r="R1722" s="1" t="s">
        <v>451</v>
      </c>
      <c r="S1722" s="1" t="str">
        <f t="shared" si="55"/>
        <v>CDO|1|3|EXT|VIG|DIEF|CCNR|DUD</v>
      </c>
      <c r="T1722" s="2" t="str">
        <f t="shared" si="56"/>
        <v>OK</v>
      </c>
    </row>
    <row r="1723" spans="1:20" x14ac:dyDescent="0.25">
      <c r="A1723" s="1">
        <v>305010103</v>
      </c>
      <c r="B1723" s="1" t="e">
        <f>VLOOKUP(A1723,[1]Maestra!A$1:C$746,2,0)</f>
        <v>#N/A</v>
      </c>
      <c r="C1723" s="1" t="e">
        <f>VLOOKUP(A1723,[1]Maestra!A$1:C$746,3,0)</f>
        <v>#N/A</v>
      </c>
      <c r="D1723" s="1" t="s">
        <v>14</v>
      </c>
      <c r="E1723" s="1">
        <v>1</v>
      </c>
      <c r="F1723" s="1">
        <v>3</v>
      </c>
      <c r="G1723" s="1" t="s">
        <v>32</v>
      </c>
      <c r="H1723" s="1">
        <v>9999</v>
      </c>
      <c r="I1723" s="1" t="s">
        <v>452</v>
      </c>
      <c r="J1723" s="1" t="s">
        <v>29</v>
      </c>
      <c r="K1723" s="1" t="s">
        <v>454</v>
      </c>
      <c r="L1723" s="1" t="s">
        <v>450</v>
      </c>
      <c r="Q1723" s="2" t="s">
        <v>37</v>
      </c>
      <c r="R1723" s="1" t="s">
        <v>451</v>
      </c>
      <c r="S1723" s="1" t="str">
        <f t="shared" si="55"/>
        <v>CDO|1|3|EXT|VIG|DIEF|CCNR|NOR</v>
      </c>
      <c r="T1723" s="2" t="str">
        <f t="shared" si="56"/>
        <v>OK</v>
      </c>
    </row>
    <row r="1724" spans="1:20" x14ac:dyDescent="0.25">
      <c r="A1724" s="1">
        <v>305010103</v>
      </c>
      <c r="B1724" s="1" t="e">
        <f>VLOOKUP(A1724,[1]Maestra!A$1:C$746,2,0)</f>
        <v>#N/A</v>
      </c>
      <c r="C1724" s="1" t="e">
        <f>VLOOKUP(A1724,[1]Maestra!A$1:C$746,3,0)</f>
        <v>#N/A</v>
      </c>
      <c r="D1724" s="1" t="s">
        <v>14</v>
      </c>
      <c r="E1724" s="1">
        <v>1</v>
      </c>
      <c r="F1724" s="1">
        <v>3</v>
      </c>
      <c r="G1724" s="1" t="s">
        <v>32</v>
      </c>
      <c r="H1724" s="1">
        <v>9999</v>
      </c>
      <c r="I1724" s="1" t="s">
        <v>452</v>
      </c>
      <c r="J1724" s="1" t="s">
        <v>29</v>
      </c>
      <c r="K1724" s="1" t="s">
        <v>325</v>
      </c>
      <c r="L1724" s="1" t="s">
        <v>21</v>
      </c>
      <c r="Q1724" s="2" t="s">
        <v>37</v>
      </c>
      <c r="R1724" s="1" t="s">
        <v>451</v>
      </c>
      <c r="S1724" s="1" t="str">
        <f t="shared" ref="S1724:S1787" si="57">_xlfn.CONCAT(D1724,"|",E1724,"|",F1724,"|",G1724,"|",I1724,"|",J1724,"|",K1724,"|",L1724)</f>
        <v>CDO|1|3|EXT|VIG|DIEF|CMED|DUD</v>
      </c>
      <c r="T1724" s="2" t="str">
        <f t="shared" si="56"/>
        <v>OK</v>
      </c>
    </row>
    <row r="1725" spans="1:20" x14ac:dyDescent="0.25">
      <c r="A1725" s="1">
        <v>305010103</v>
      </c>
      <c r="B1725" s="1" t="e">
        <f>VLOOKUP(A1725,[1]Maestra!A$1:C$746,2,0)</f>
        <v>#N/A</v>
      </c>
      <c r="C1725" s="1" t="e">
        <f>VLOOKUP(A1725,[1]Maestra!A$1:C$746,3,0)</f>
        <v>#N/A</v>
      </c>
      <c r="D1725" s="1" t="s">
        <v>14</v>
      </c>
      <c r="E1725" s="1">
        <v>1</v>
      </c>
      <c r="F1725" s="1">
        <v>3</v>
      </c>
      <c r="G1725" s="1" t="s">
        <v>32</v>
      </c>
      <c r="H1725" s="1">
        <v>9999</v>
      </c>
      <c r="I1725" s="1" t="s">
        <v>452</v>
      </c>
      <c r="J1725" s="1" t="s">
        <v>29</v>
      </c>
      <c r="K1725" s="1" t="s">
        <v>325</v>
      </c>
      <c r="L1725" s="1" t="s">
        <v>450</v>
      </c>
      <c r="Q1725" s="2" t="s">
        <v>37</v>
      </c>
      <c r="R1725" s="1" t="s">
        <v>451</v>
      </c>
      <c r="S1725" s="1" t="str">
        <f t="shared" si="57"/>
        <v>CDO|1|3|EXT|VIG|DIEF|CMED|NOR</v>
      </c>
      <c r="T1725" s="2" t="str">
        <f t="shared" si="56"/>
        <v>OK</v>
      </c>
    </row>
    <row r="1726" spans="1:20" x14ac:dyDescent="0.25">
      <c r="A1726" s="1">
        <v>305010103</v>
      </c>
      <c r="B1726" s="1" t="e">
        <f>VLOOKUP(A1726,[1]Maestra!A$1:C$746,2,0)</f>
        <v>#N/A</v>
      </c>
      <c r="C1726" s="1" t="e">
        <f>VLOOKUP(A1726,[1]Maestra!A$1:C$746,3,0)</f>
        <v>#N/A</v>
      </c>
      <c r="D1726" s="1" t="s">
        <v>14</v>
      </c>
      <c r="E1726" s="1">
        <v>1</v>
      </c>
      <c r="F1726" s="1">
        <v>3</v>
      </c>
      <c r="G1726" s="1" t="s">
        <v>32</v>
      </c>
      <c r="H1726" s="1">
        <v>9999</v>
      </c>
      <c r="I1726" s="1" t="s">
        <v>452</v>
      </c>
      <c r="J1726" s="1" t="s">
        <v>29</v>
      </c>
      <c r="K1726" s="1" t="s">
        <v>330</v>
      </c>
      <c r="L1726" s="1" t="s">
        <v>21</v>
      </c>
      <c r="Q1726" s="2" t="s">
        <v>37</v>
      </c>
      <c r="R1726" s="1" t="s">
        <v>451</v>
      </c>
      <c r="S1726" s="1" t="str">
        <f t="shared" si="57"/>
        <v>CDO|1|3|EXT|VIG|DIEF|CMIE|DUD</v>
      </c>
      <c r="T1726" s="2" t="str">
        <f t="shared" si="56"/>
        <v>OK</v>
      </c>
    </row>
    <row r="1727" spans="1:20" x14ac:dyDescent="0.25">
      <c r="A1727" s="1">
        <v>305010103</v>
      </c>
      <c r="B1727" s="1" t="e">
        <f>VLOOKUP(A1727,[1]Maestra!A$1:C$746,2,0)</f>
        <v>#N/A</v>
      </c>
      <c r="C1727" s="1" t="e">
        <f>VLOOKUP(A1727,[1]Maestra!A$1:C$746,3,0)</f>
        <v>#N/A</v>
      </c>
      <c r="D1727" s="1" t="s">
        <v>14</v>
      </c>
      <c r="E1727" s="1">
        <v>1</v>
      </c>
      <c r="F1727" s="1">
        <v>3</v>
      </c>
      <c r="G1727" s="1" t="s">
        <v>32</v>
      </c>
      <c r="H1727" s="1">
        <v>9999</v>
      </c>
      <c r="I1727" s="1" t="s">
        <v>452</v>
      </c>
      <c r="J1727" s="1" t="s">
        <v>29</v>
      </c>
      <c r="K1727" s="1" t="s">
        <v>330</v>
      </c>
      <c r="L1727" s="1" t="s">
        <v>450</v>
      </c>
      <c r="Q1727" s="2" t="s">
        <v>37</v>
      </c>
      <c r="R1727" s="1" t="s">
        <v>451</v>
      </c>
      <c r="S1727" s="1" t="str">
        <f t="shared" si="57"/>
        <v>CDO|1|3|EXT|VIG|DIEF|CMIE|NOR</v>
      </c>
      <c r="T1727" s="2" t="str">
        <f t="shared" si="56"/>
        <v>OK</v>
      </c>
    </row>
    <row r="1728" spans="1:20" x14ac:dyDescent="0.25">
      <c r="A1728" s="1">
        <v>305010103</v>
      </c>
      <c r="B1728" s="1" t="e">
        <f>VLOOKUP(A1728,[1]Maestra!A$1:C$746,2,0)</f>
        <v>#N/A</v>
      </c>
      <c r="C1728" s="1" t="e">
        <f>VLOOKUP(A1728,[1]Maestra!A$1:C$746,3,0)</f>
        <v>#N/A</v>
      </c>
      <c r="D1728" s="1" t="s">
        <v>14</v>
      </c>
      <c r="E1728" s="1">
        <v>1</v>
      </c>
      <c r="F1728" s="1">
        <v>3</v>
      </c>
      <c r="G1728" s="1" t="s">
        <v>32</v>
      </c>
      <c r="H1728" s="1">
        <v>9999</v>
      </c>
      <c r="I1728" s="1" t="s">
        <v>452</v>
      </c>
      <c r="J1728" s="1" t="s">
        <v>29</v>
      </c>
      <c r="K1728" s="1" t="s">
        <v>331</v>
      </c>
      <c r="L1728" s="1" t="s">
        <v>21</v>
      </c>
      <c r="Q1728" s="2" t="s">
        <v>37</v>
      </c>
      <c r="R1728" s="1" t="s">
        <v>451</v>
      </c>
      <c r="S1728" s="1" t="str">
        <f t="shared" si="57"/>
        <v>CDO|1|3|EXT|VIG|DIEF|CPEM|DUD</v>
      </c>
      <c r="T1728" s="2" t="str">
        <f t="shared" si="56"/>
        <v>OK</v>
      </c>
    </row>
    <row r="1729" spans="1:20" x14ac:dyDescent="0.25">
      <c r="A1729" s="1">
        <v>305010103</v>
      </c>
      <c r="B1729" s="1" t="e">
        <f>VLOOKUP(A1729,[1]Maestra!A$1:C$746,2,0)</f>
        <v>#N/A</v>
      </c>
      <c r="C1729" s="1" t="e">
        <f>VLOOKUP(A1729,[1]Maestra!A$1:C$746,3,0)</f>
        <v>#N/A</v>
      </c>
      <c r="D1729" s="1" t="s">
        <v>14</v>
      </c>
      <c r="E1729" s="1">
        <v>1</v>
      </c>
      <c r="F1729" s="1">
        <v>3</v>
      </c>
      <c r="G1729" s="1" t="s">
        <v>32</v>
      </c>
      <c r="H1729" s="1">
        <v>9999</v>
      </c>
      <c r="I1729" s="1" t="s">
        <v>452</v>
      </c>
      <c r="J1729" s="1" t="s">
        <v>29</v>
      </c>
      <c r="K1729" s="1" t="s">
        <v>331</v>
      </c>
      <c r="L1729" s="1" t="s">
        <v>450</v>
      </c>
      <c r="Q1729" s="2" t="s">
        <v>37</v>
      </c>
      <c r="R1729" s="1" t="s">
        <v>451</v>
      </c>
      <c r="S1729" s="1" t="str">
        <f t="shared" si="57"/>
        <v>CDO|1|3|EXT|VIG|DIEF|CPEM|NOR</v>
      </c>
      <c r="T1729" s="2" t="str">
        <f t="shared" si="56"/>
        <v>OK</v>
      </c>
    </row>
    <row r="1730" spans="1:20" x14ac:dyDescent="0.25">
      <c r="A1730" s="1">
        <v>2101049901</v>
      </c>
      <c r="B1730" s="1">
        <f>VLOOKUP(A1730,[1]Maestra!A$1:C$746,2,0)</f>
        <v>0</v>
      </c>
      <c r="C1730" s="1" t="str">
        <f>VLOOKUP(A1730,[1]Maestra!A$1:C$746,3,0)</f>
        <v>Visa Acreedores</v>
      </c>
      <c r="D1730" s="1" t="s">
        <v>14</v>
      </c>
      <c r="E1730" s="1">
        <v>1</v>
      </c>
      <c r="F1730" s="1">
        <v>3</v>
      </c>
      <c r="G1730" s="1" t="s">
        <v>19</v>
      </c>
      <c r="H1730" s="1">
        <v>9999</v>
      </c>
      <c r="I1730" s="1" t="s">
        <v>453</v>
      </c>
      <c r="J1730" s="1" t="s">
        <v>33</v>
      </c>
      <c r="K1730" s="1" t="s">
        <v>327</v>
      </c>
      <c r="L1730" s="1" t="s">
        <v>21</v>
      </c>
      <c r="Q1730" s="2" t="s">
        <v>37</v>
      </c>
      <c r="R1730" s="1" t="s">
        <v>451</v>
      </c>
      <c r="S1730" s="1" t="str">
        <f t="shared" si="57"/>
        <v>CDO|1|3|REV|ACR|COMP|CCOR|DUD</v>
      </c>
      <c r="T1730" s="2" t="str">
        <f t="shared" si="56"/>
        <v>OK</v>
      </c>
    </row>
    <row r="1731" spans="1:20" x14ac:dyDescent="0.25">
      <c r="A1731" s="1">
        <v>2101049901</v>
      </c>
      <c r="B1731" s="1">
        <f>VLOOKUP(A1731,[1]Maestra!A$1:C$746,2,0)</f>
        <v>0</v>
      </c>
      <c r="C1731" s="1" t="str">
        <f>VLOOKUP(A1731,[1]Maestra!A$1:C$746,3,0)</f>
        <v>Visa Acreedores</v>
      </c>
      <c r="D1731" s="1" t="s">
        <v>14</v>
      </c>
      <c r="E1731" s="1">
        <v>1</v>
      </c>
      <c r="F1731" s="1">
        <v>3</v>
      </c>
      <c r="G1731" s="1" t="s">
        <v>19</v>
      </c>
      <c r="H1731" s="1">
        <v>9999</v>
      </c>
      <c r="I1731" s="1" t="s">
        <v>453</v>
      </c>
      <c r="J1731" s="1" t="s">
        <v>33</v>
      </c>
      <c r="K1731" s="1" t="s">
        <v>327</v>
      </c>
      <c r="L1731" s="1" t="s">
        <v>450</v>
      </c>
      <c r="Q1731" s="2" t="s">
        <v>37</v>
      </c>
      <c r="R1731" s="1" t="s">
        <v>451</v>
      </c>
      <c r="S1731" s="1" t="str">
        <f t="shared" si="57"/>
        <v>CDO|1|3|REV|ACR|COMP|CCOR|NOR</v>
      </c>
      <c r="T1731" s="2" t="str">
        <f t="shared" ref="T1731:T1794" si="58">IF(COUNTIFS($D$2:$D$20413,D1731,$S$2:$S$20413,S1731,$A$2:$A$20413,"&lt;&gt;"&amp;A1731)&gt;0,"Conflicto","OK")</f>
        <v>OK</v>
      </c>
    </row>
    <row r="1732" spans="1:20" x14ac:dyDescent="0.25">
      <c r="A1732" s="1">
        <v>2101049901</v>
      </c>
      <c r="B1732" s="1">
        <f>VLOOKUP(A1732,[1]Maestra!A$1:C$746,2,0)</f>
        <v>0</v>
      </c>
      <c r="C1732" s="1" t="str">
        <f>VLOOKUP(A1732,[1]Maestra!A$1:C$746,3,0)</f>
        <v>Visa Acreedores</v>
      </c>
      <c r="D1732" s="1" t="s">
        <v>14</v>
      </c>
      <c r="E1732" s="1">
        <v>1</v>
      </c>
      <c r="F1732" s="1">
        <v>3</v>
      </c>
      <c r="G1732" s="1" t="s">
        <v>19</v>
      </c>
      <c r="H1732" s="1">
        <v>9999</v>
      </c>
      <c r="I1732" s="1" t="s">
        <v>453</v>
      </c>
      <c r="J1732" s="1" t="s">
        <v>33</v>
      </c>
      <c r="K1732" s="1" t="s">
        <v>324</v>
      </c>
      <c r="L1732" s="1" t="s">
        <v>21</v>
      </c>
      <c r="Q1732" s="2" t="s">
        <v>37</v>
      </c>
      <c r="R1732" s="1" t="s">
        <v>451</v>
      </c>
      <c r="S1732" s="1" t="str">
        <f t="shared" si="57"/>
        <v>CDO|1|3|REV|ACR|COMP|CCRV|DUD</v>
      </c>
      <c r="T1732" s="2" t="str">
        <f t="shared" si="58"/>
        <v>OK</v>
      </c>
    </row>
    <row r="1733" spans="1:20" x14ac:dyDescent="0.25">
      <c r="A1733" s="1">
        <v>2101049901</v>
      </c>
      <c r="B1733" s="1">
        <f>VLOOKUP(A1733,[1]Maestra!A$1:C$746,2,0)</f>
        <v>0</v>
      </c>
      <c r="C1733" s="1" t="str">
        <f>VLOOKUP(A1733,[1]Maestra!A$1:C$746,3,0)</f>
        <v>Visa Acreedores</v>
      </c>
      <c r="D1733" s="1" t="s">
        <v>14</v>
      </c>
      <c r="E1733" s="1">
        <v>1</v>
      </c>
      <c r="F1733" s="1">
        <v>3</v>
      </c>
      <c r="G1733" s="1" t="s">
        <v>19</v>
      </c>
      <c r="H1733" s="1">
        <v>9999</v>
      </c>
      <c r="I1733" s="1" t="s">
        <v>453</v>
      </c>
      <c r="J1733" s="1" t="s">
        <v>33</v>
      </c>
      <c r="K1733" s="1" t="s">
        <v>324</v>
      </c>
      <c r="L1733" s="1" t="s">
        <v>450</v>
      </c>
      <c r="Q1733" s="2" t="s">
        <v>37</v>
      </c>
      <c r="R1733" s="1" t="s">
        <v>451</v>
      </c>
      <c r="S1733" s="1" t="str">
        <f t="shared" si="57"/>
        <v>CDO|1|3|REV|ACR|COMP|CCRV|NOR</v>
      </c>
      <c r="T1733" s="2" t="str">
        <f t="shared" si="58"/>
        <v>OK</v>
      </c>
    </row>
    <row r="1734" spans="1:20" x14ac:dyDescent="0.25">
      <c r="A1734" s="1">
        <v>2101049901</v>
      </c>
      <c r="B1734" s="1">
        <f>VLOOKUP(A1734,[1]Maestra!A$1:C$746,2,0)</f>
        <v>0</v>
      </c>
      <c r="C1734" s="1" t="str">
        <f>VLOOKUP(A1734,[1]Maestra!A$1:C$746,3,0)</f>
        <v>Visa Acreedores</v>
      </c>
      <c r="D1734" s="1" t="s">
        <v>14</v>
      </c>
      <c r="E1734" s="1">
        <v>1</v>
      </c>
      <c r="F1734" s="1">
        <v>3</v>
      </c>
      <c r="G1734" s="1" t="s">
        <v>19</v>
      </c>
      <c r="H1734" s="1">
        <v>9999</v>
      </c>
      <c r="I1734" s="1" t="s">
        <v>453</v>
      </c>
      <c r="J1734" s="1" t="s">
        <v>33</v>
      </c>
      <c r="K1734" s="1" t="s">
        <v>322</v>
      </c>
      <c r="L1734" s="1" t="s">
        <v>21</v>
      </c>
      <c r="Q1734" s="2" t="s">
        <v>37</v>
      </c>
      <c r="R1734" s="1" t="s">
        <v>451</v>
      </c>
      <c r="S1734" s="1" t="str">
        <f t="shared" si="57"/>
        <v>CDO|1|3|REV|ACR|COMP|CESF|DUD</v>
      </c>
      <c r="T1734" s="2" t="str">
        <f t="shared" si="58"/>
        <v>OK</v>
      </c>
    </row>
    <row r="1735" spans="1:20" x14ac:dyDescent="0.25">
      <c r="A1735" s="1">
        <v>2101049901</v>
      </c>
      <c r="B1735" s="1">
        <f>VLOOKUP(A1735,[1]Maestra!A$1:C$746,2,0)</f>
        <v>0</v>
      </c>
      <c r="C1735" s="1" t="str">
        <f>VLOOKUP(A1735,[1]Maestra!A$1:C$746,3,0)</f>
        <v>Visa Acreedores</v>
      </c>
      <c r="D1735" s="1" t="s">
        <v>14</v>
      </c>
      <c r="E1735" s="1">
        <v>1</v>
      </c>
      <c r="F1735" s="1">
        <v>3</v>
      </c>
      <c r="G1735" s="1" t="s">
        <v>19</v>
      </c>
      <c r="H1735" s="1">
        <v>9999</v>
      </c>
      <c r="I1735" s="1" t="s">
        <v>453</v>
      </c>
      <c r="J1735" s="1" t="s">
        <v>33</v>
      </c>
      <c r="K1735" s="1" t="s">
        <v>322</v>
      </c>
      <c r="L1735" s="1" t="s">
        <v>450</v>
      </c>
      <c r="Q1735" s="2" t="s">
        <v>37</v>
      </c>
      <c r="R1735" s="1" t="s">
        <v>451</v>
      </c>
      <c r="S1735" s="1" t="str">
        <f t="shared" si="57"/>
        <v>CDO|1|3|REV|ACR|COMP|CESF|NOR</v>
      </c>
      <c r="T1735" s="2" t="str">
        <f t="shared" si="58"/>
        <v>OK</v>
      </c>
    </row>
    <row r="1736" spans="1:20" x14ac:dyDescent="0.25">
      <c r="A1736" s="1">
        <v>2101049901</v>
      </c>
      <c r="B1736" s="1">
        <f>VLOOKUP(A1736,[1]Maestra!A$1:C$746,2,0)</f>
        <v>0</v>
      </c>
      <c r="C1736" s="1" t="str">
        <f>VLOOKUP(A1736,[1]Maestra!A$1:C$746,3,0)</f>
        <v>Visa Acreedores</v>
      </c>
      <c r="D1736" s="1" t="s">
        <v>14</v>
      </c>
      <c r="E1736" s="1">
        <v>1</v>
      </c>
      <c r="F1736" s="1">
        <v>3</v>
      </c>
      <c r="G1736" s="1" t="s">
        <v>19</v>
      </c>
      <c r="H1736" s="1">
        <v>9999</v>
      </c>
      <c r="I1736" s="1" t="s">
        <v>453</v>
      </c>
      <c r="J1736" s="1" t="s">
        <v>33</v>
      </c>
      <c r="K1736" s="1" t="s">
        <v>323</v>
      </c>
      <c r="L1736" s="1" t="s">
        <v>21</v>
      </c>
      <c r="Q1736" s="2" t="s">
        <v>37</v>
      </c>
      <c r="R1736" s="1" t="s">
        <v>451</v>
      </c>
      <c r="S1736" s="1" t="str">
        <f t="shared" si="57"/>
        <v>CDO|1|3|REV|ACR|COMP|CESP|DUD</v>
      </c>
      <c r="T1736" s="2" t="str">
        <f t="shared" si="58"/>
        <v>OK</v>
      </c>
    </row>
    <row r="1737" spans="1:20" x14ac:dyDescent="0.25">
      <c r="A1737" s="1">
        <v>2101049901</v>
      </c>
      <c r="B1737" s="1">
        <f>VLOOKUP(A1737,[1]Maestra!A$1:C$746,2,0)</f>
        <v>0</v>
      </c>
      <c r="C1737" s="1" t="str">
        <f>VLOOKUP(A1737,[1]Maestra!A$1:C$746,3,0)</f>
        <v>Visa Acreedores</v>
      </c>
      <c r="D1737" s="1" t="s">
        <v>14</v>
      </c>
      <c r="E1737" s="1">
        <v>1</v>
      </c>
      <c r="F1737" s="1">
        <v>3</v>
      </c>
      <c r="G1737" s="1" t="s">
        <v>19</v>
      </c>
      <c r="H1737" s="1">
        <v>9999</v>
      </c>
      <c r="I1737" s="1" t="s">
        <v>453</v>
      </c>
      <c r="J1737" s="1" t="s">
        <v>33</v>
      </c>
      <c r="K1737" s="1" t="s">
        <v>323</v>
      </c>
      <c r="L1737" s="1" t="s">
        <v>450</v>
      </c>
      <c r="Q1737" s="2" t="s">
        <v>37</v>
      </c>
      <c r="R1737" s="1" t="s">
        <v>451</v>
      </c>
      <c r="S1737" s="1" t="str">
        <f t="shared" si="57"/>
        <v>CDO|1|3|REV|ACR|COMP|CESP|NOR</v>
      </c>
      <c r="T1737" s="2" t="str">
        <f t="shared" si="58"/>
        <v>OK</v>
      </c>
    </row>
    <row r="1738" spans="1:20" x14ac:dyDescent="0.25">
      <c r="A1738" s="1">
        <v>2101049901</v>
      </c>
      <c r="B1738" s="1">
        <f>VLOOKUP(A1738,[1]Maestra!A$1:C$746,2,0)</f>
        <v>0</v>
      </c>
      <c r="C1738" s="1" t="str">
        <f>VLOOKUP(A1738,[1]Maestra!A$1:C$746,3,0)</f>
        <v>Visa Acreedores</v>
      </c>
      <c r="D1738" s="1" t="s">
        <v>14</v>
      </c>
      <c r="E1738" s="1">
        <v>1</v>
      </c>
      <c r="F1738" s="1">
        <v>3</v>
      </c>
      <c r="G1738" s="1" t="s">
        <v>19</v>
      </c>
      <c r="H1738" s="1">
        <v>9999</v>
      </c>
      <c r="I1738" s="1" t="s">
        <v>453</v>
      </c>
      <c r="J1738" s="1" t="s">
        <v>33</v>
      </c>
      <c r="K1738" s="1" t="s">
        <v>328</v>
      </c>
      <c r="L1738" s="1" t="s">
        <v>21</v>
      </c>
      <c r="Q1738" s="2" t="s">
        <v>37</v>
      </c>
      <c r="R1738" s="1" t="s">
        <v>451</v>
      </c>
      <c r="S1738" s="1" t="str">
        <f t="shared" si="57"/>
        <v>CDO|1|3|REV|ACR|COMP|CGEM|DUD</v>
      </c>
      <c r="T1738" s="2" t="str">
        <f t="shared" si="58"/>
        <v>OK</v>
      </c>
    </row>
    <row r="1739" spans="1:20" x14ac:dyDescent="0.25">
      <c r="A1739" s="1">
        <v>2101049901</v>
      </c>
      <c r="B1739" s="1">
        <f>VLOOKUP(A1739,[1]Maestra!A$1:C$746,2,0)</f>
        <v>0</v>
      </c>
      <c r="C1739" s="1" t="str">
        <f>VLOOKUP(A1739,[1]Maestra!A$1:C$746,3,0)</f>
        <v>Visa Acreedores</v>
      </c>
      <c r="D1739" s="1" t="s">
        <v>14</v>
      </c>
      <c r="E1739" s="1">
        <v>1</v>
      </c>
      <c r="F1739" s="1">
        <v>3</v>
      </c>
      <c r="G1739" s="1" t="s">
        <v>19</v>
      </c>
      <c r="H1739" s="1">
        <v>9999</v>
      </c>
      <c r="I1739" s="1" t="s">
        <v>453</v>
      </c>
      <c r="J1739" s="1" t="s">
        <v>33</v>
      </c>
      <c r="K1739" s="1" t="s">
        <v>328</v>
      </c>
      <c r="L1739" s="1" t="s">
        <v>450</v>
      </c>
      <c r="Q1739" s="2" t="s">
        <v>37</v>
      </c>
      <c r="R1739" s="1" t="s">
        <v>451</v>
      </c>
      <c r="S1739" s="1" t="str">
        <f t="shared" si="57"/>
        <v>CDO|1|3|REV|ACR|COMP|CGEM|NOR</v>
      </c>
      <c r="T1739" s="2" t="str">
        <f t="shared" si="58"/>
        <v>OK</v>
      </c>
    </row>
    <row r="1740" spans="1:20" x14ac:dyDescent="0.25">
      <c r="A1740" s="1">
        <v>2101049901</v>
      </c>
      <c r="B1740" s="1">
        <f>VLOOKUP(A1740,[1]Maestra!A$1:C$746,2,0)</f>
        <v>0</v>
      </c>
      <c r="C1740" s="1" t="str">
        <f>VLOOKUP(A1740,[1]Maestra!A$1:C$746,3,0)</f>
        <v>Visa Acreedores</v>
      </c>
      <c r="D1740" s="1" t="s">
        <v>14</v>
      </c>
      <c r="E1740" s="1">
        <v>1</v>
      </c>
      <c r="F1740" s="1">
        <v>3</v>
      </c>
      <c r="G1740" s="1" t="s">
        <v>19</v>
      </c>
      <c r="H1740" s="1">
        <v>9999</v>
      </c>
      <c r="I1740" s="1" t="s">
        <v>453</v>
      </c>
      <c r="J1740" s="1" t="s">
        <v>33</v>
      </c>
      <c r="K1740" s="1" t="s">
        <v>329</v>
      </c>
      <c r="L1740" s="1" t="s">
        <v>21</v>
      </c>
      <c r="Q1740" s="2" t="s">
        <v>37</v>
      </c>
      <c r="R1740" s="1" t="s">
        <v>451</v>
      </c>
      <c r="S1740" s="1" t="str">
        <f t="shared" si="57"/>
        <v>CDO|1|3|REV|ACR|COMP|CIVA|DUD</v>
      </c>
      <c r="T1740" s="2" t="str">
        <f t="shared" si="58"/>
        <v>OK</v>
      </c>
    </row>
    <row r="1741" spans="1:20" x14ac:dyDescent="0.25">
      <c r="A1741" s="1">
        <v>2101049901</v>
      </c>
      <c r="B1741" s="1">
        <f>VLOOKUP(A1741,[1]Maestra!A$1:C$746,2,0)</f>
        <v>0</v>
      </c>
      <c r="C1741" s="1" t="str">
        <f>VLOOKUP(A1741,[1]Maestra!A$1:C$746,3,0)</f>
        <v>Visa Acreedores</v>
      </c>
      <c r="D1741" s="1" t="s">
        <v>14</v>
      </c>
      <c r="E1741" s="1">
        <v>1</v>
      </c>
      <c r="F1741" s="1">
        <v>3</v>
      </c>
      <c r="G1741" s="1" t="s">
        <v>19</v>
      </c>
      <c r="H1741" s="1">
        <v>9999</v>
      </c>
      <c r="I1741" s="1" t="s">
        <v>453</v>
      </c>
      <c r="J1741" s="1" t="s">
        <v>33</v>
      </c>
      <c r="K1741" s="1" t="s">
        <v>329</v>
      </c>
      <c r="L1741" s="1" t="s">
        <v>450</v>
      </c>
      <c r="Q1741" s="2" t="s">
        <v>37</v>
      </c>
      <c r="R1741" s="1" t="s">
        <v>451</v>
      </c>
      <c r="S1741" s="1" t="str">
        <f t="shared" si="57"/>
        <v>CDO|1|3|REV|ACR|COMP|CIVA|NOR</v>
      </c>
      <c r="T1741" s="2" t="str">
        <f t="shared" si="58"/>
        <v>OK</v>
      </c>
    </row>
    <row r="1742" spans="1:20" x14ac:dyDescent="0.25">
      <c r="A1742" s="1">
        <v>2101049901</v>
      </c>
      <c r="B1742" s="1">
        <f>VLOOKUP(A1742,[1]Maestra!A$1:C$746,2,0)</f>
        <v>0</v>
      </c>
      <c r="C1742" s="1" t="str">
        <f>VLOOKUP(A1742,[1]Maestra!A$1:C$746,3,0)</f>
        <v>Visa Acreedores</v>
      </c>
      <c r="D1742" s="1" t="s">
        <v>14</v>
      </c>
      <c r="E1742" s="1">
        <v>1</v>
      </c>
      <c r="F1742" s="1">
        <v>3</v>
      </c>
      <c r="G1742" s="1" t="s">
        <v>19</v>
      </c>
      <c r="H1742" s="1">
        <v>9999</v>
      </c>
      <c r="I1742" s="1" t="s">
        <v>453</v>
      </c>
      <c r="J1742" s="1" t="s">
        <v>33</v>
      </c>
      <c r="K1742" s="1" t="s">
        <v>325</v>
      </c>
      <c r="L1742" s="1" t="s">
        <v>21</v>
      </c>
      <c r="Q1742" s="2" t="s">
        <v>37</v>
      </c>
      <c r="R1742" s="1" t="s">
        <v>451</v>
      </c>
      <c r="S1742" s="1" t="str">
        <f t="shared" si="57"/>
        <v>CDO|1|3|REV|ACR|COMP|CMED|DUD</v>
      </c>
      <c r="T1742" s="2" t="str">
        <f t="shared" si="58"/>
        <v>OK</v>
      </c>
    </row>
    <row r="1743" spans="1:20" x14ac:dyDescent="0.25">
      <c r="A1743" s="1">
        <v>2101049901</v>
      </c>
      <c r="B1743" s="1">
        <f>VLOOKUP(A1743,[1]Maestra!A$1:C$746,2,0)</f>
        <v>0</v>
      </c>
      <c r="C1743" s="1" t="str">
        <f>VLOOKUP(A1743,[1]Maestra!A$1:C$746,3,0)</f>
        <v>Visa Acreedores</v>
      </c>
      <c r="D1743" s="1" t="s">
        <v>14</v>
      </c>
      <c r="E1743" s="1">
        <v>1</v>
      </c>
      <c r="F1743" s="1">
        <v>3</v>
      </c>
      <c r="G1743" s="1" t="s">
        <v>19</v>
      </c>
      <c r="H1743" s="1">
        <v>9999</v>
      </c>
      <c r="I1743" s="1" t="s">
        <v>453</v>
      </c>
      <c r="J1743" s="1" t="s">
        <v>33</v>
      </c>
      <c r="K1743" s="1" t="s">
        <v>325</v>
      </c>
      <c r="L1743" s="1" t="s">
        <v>450</v>
      </c>
      <c r="Q1743" s="2" t="s">
        <v>37</v>
      </c>
      <c r="R1743" s="1" t="s">
        <v>451</v>
      </c>
      <c r="S1743" s="1" t="str">
        <f t="shared" si="57"/>
        <v>CDO|1|3|REV|ACR|COMP|CMED|NOR</v>
      </c>
      <c r="T1743" s="2" t="str">
        <f t="shared" si="58"/>
        <v>OK</v>
      </c>
    </row>
    <row r="1744" spans="1:20" x14ac:dyDescent="0.25">
      <c r="A1744" s="1">
        <v>2101049901</v>
      </c>
      <c r="B1744" s="1">
        <f>VLOOKUP(A1744,[1]Maestra!A$1:C$746,2,0)</f>
        <v>0</v>
      </c>
      <c r="C1744" s="1" t="str">
        <f>VLOOKUP(A1744,[1]Maestra!A$1:C$746,3,0)</f>
        <v>Visa Acreedores</v>
      </c>
      <c r="D1744" s="1" t="s">
        <v>14</v>
      </c>
      <c r="E1744" s="1">
        <v>1</v>
      </c>
      <c r="F1744" s="1">
        <v>3</v>
      </c>
      <c r="G1744" s="1" t="s">
        <v>19</v>
      </c>
      <c r="H1744" s="1">
        <v>9999</v>
      </c>
      <c r="I1744" s="1" t="s">
        <v>453</v>
      </c>
      <c r="J1744" s="1" t="s">
        <v>33</v>
      </c>
      <c r="K1744" s="1" t="s">
        <v>330</v>
      </c>
      <c r="L1744" s="1" t="s">
        <v>21</v>
      </c>
      <c r="Q1744" s="2" t="s">
        <v>37</v>
      </c>
      <c r="R1744" s="1" t="s">
        <v>451</v>
      </c>
      <c r="S1744" s="1" t="str">
        <f t="shared" si="57"/>
        <v>CDO|1|3|REV|ACR|COMP|CMIE|DUD</v>
      </c>
      <c r="T1744" s="2" t="str">
        <f t="shared" si="58"/>
        <v>OK</v>
      </c>
    </row>
    <row r="1745" spans="1:20" x14ac:dyDescent="0.25">
      <c r="A1745" s="1">
        <v>2101049901</v>
      </c>
      <c r="B1745" s="1">
        <f>VLOOKUP(A1745,[1]Maestra!A$1:C$746,2,0)</f>
        <v>0</v>
      </c>
      <c r="C1745" s="1" t="str">
        <f>VLOOKUP(A1745,[1]Maestra!A$1:C$746,3,0)</f>
        <v>Visa Acreedores</v>
      </c>
      <c r="D1745" s="1" t="s">
        <v>14</v>
      </c>
      <c r="E1745" s="1">
        <v>1</v>
      </c>
      <c r="F1745" s="1">
        <v>3</v>
      </c>
      <c r="G1745" s="1" t="s">
        <v>19</v>
      </c>
      <c r="H1745" s="1">
        <v>9999</v>
      </c>
      <c r="I1745" s="1" t="s">
        <v>453</v>
      </c>
      <c r="J1745" s="1" t="s">
        <v>33</v>
      </c>
      <c r="K1745" s="1" t="s">
        <v>330</v>
      </c>
      <c r="L1745" s="1" t="s">
        <v>450</v>
      </c>
      <c r="Q1745" s="2" t="s">
        <v>37</v>
      </c>
      <c r="R1745" s="1" t="s">
        <v>451</v>
      </c>
      <c r="S1745" s="1" t="str">
        <f t="shared" si="57"/>
        <v>CDO|1|3|REV|ACR|COMP|CMIE|NOR</v>
      </c>
      <c r="T1745" s="2" t="str">
        <f t="shared" si="58"/>
        <v>OK</v>
      </c>
    </row>
    <row r="1746" spans="1:20" x14ac:dyDescent="0.25">
      <c r="A1746" s="1">
        <v>2101049901</v>
      </c>
      <c r="B1746" s="1">
        <f>VLOOKUP(A1746,[1]Maestra!A$1:C$746,2,0)</f>
        <v>0</v>
      </c>
      <c r="C1746" s="1" t="str">
        <f>VLOOKUP(A1746,[1]Maestra!A$1:C$746,3,0)</f>
        <v>Visa Acreedores</v>
      </c>
      <c r="D1746" s="1" t="s">
        <v>14</v>
      </c>
      <c r="E1746" s="1">
        <v>1</v>
      </c>
      <c r="F1746" s="1">
        <v>3</v>
      </c>
      <c r="G1746" s="1" t="s">
        <v>19</v>
      </c>
      <c r="H1746" s="1">
        <v>9999</v>
      </c>
      <c r="I1746" s="1" t="s">
        <v>453</v>
      </c>
      <c r="J1746" s="1" t="s">
        <v>33</v>
      </c>
      <c r="K1746" s="1" t="s">
        <v>331</v>
      </c>
      <c r="L1746" s="1" t="s">
        <v>21</v>
      </c>
      <c r="Q1746" s="2" t="s">
        <v>37</v>
      </c>
      <c r="R1746" s="1" t="s">
        <v>451</v>
      </c>
      <c r="S1746" s="1" t="str">
        <f t="shared" si="57"/>
        <v>CDO|1|3|REV|ACR|COMP|CPEM|DUD</v>
      </c>
      <c r="T1746" s="2" t="str">
        <f t="shared" si="58"/>
        <v>OK</v>
      </c>
    </row>
    <row r="1747" spans="1:20" x14ac:dyDescent="0.25">
      <c r="A1747" s="1">
        <v>2101049901</v>
      </c>
      <c r="B1747" s="1">
        <f>VLOOKUP(A1747,[1]Maestra!A$1:C$746,2,0)</f>
        <v>0</v>
      </c>
      <c r="C1747" s="1" t="str">
        <f>VLOOKUP(A1747,[1]Maestra!A$1:C$746,3,0)</f>
        <v>Visa Acreedores</v>
      </c>
      <c r="D1747" s="1" t="s">
        <v>14</v>
      </c>
      <c r="E1747" s="1">
        <v>1</v>
      </c>
      <c r="F1747" s="1">
        <v>3</v>
      </c>
      <c r="G1747" s="1" t="s">
        <v>19</v>
      </c>
      <c r="H1747" s="1">
        <v>9999</v>
      </c>
      <c r="I1747" s="1" t="s">
        <v>453</v>
      </c>
      <c r="J1747" s="1" t="s">
        <v>33</v>
      </c>
      <c r="K1747" s="1" t="s">
        <v>331</v>
      </c>
      <c r="L1747" s="1" t="s">
        <v>450</v>
      </c>
      <c r="Q1747" s="2" t="s">
        <v>37</v>
      </c>
      <c r="R1747" s="1" t="s">
        <v>451</v>
      </c>
      <c r="S1747" s="1" t="str">
        <f t="shared" si="57"/>
        <v>CDO|1|3|REV|ACR|COMP|CPEM|NOR</v>
      </c>
      <c r="T1747" s="2" t="str">
        <f t="shared" si="58"/>
        <v>OK</v>
      </c>
    </row>
    <row r="1748" spans="1:20" x14ac:dyDescent="0.25">
      <c r="A1748" s="1">
        <v>2101049901</v>
      </c>
      <c r="B1748" s="1">
        <f>VLOOKUP(A1748,[1]Maestra!A$1:C$746,2,0)</f>
        <v>0</v>
      </c>
      <c r="C1748" s="1" t="str">
        <f>VLOOKUP(A1748,[1]Maestra!A$1:C$746,3,0)</f>
        <v>Visa Acreedores</v>
      </c>
      <c r="D1748" s="1" t="s">
        <v>14</v>
      </c>
      <c r="E1748" s="1">
        <v>1</v>
      </c>
      <c r="F1748" s="1">
        <v>3</v>
      </c>
      <c r="G1748" s="1" t="s">
        <v>19</v>
      </c>
      <c r="H1748" s="1">
        <v>9999</v>
      </c>
      <c r="I1748" s="1" t="s">
        <v>453</v>
      </c>
      <c r="J1748" s="1" t="s">
        <v>29</v>
      </c>
      <c r="K1748" s="1" t="s">
        <v>327</v>
      </c>
      <c r="L1748" s="1" t="s">
        <v>21</v>
      </c>
      <c r="Q1748" s="2" t="s">
        <v>37</v>
      </c>
      <c r="R1748" s="1" t="s">
        <v>451</v>
      </c>
      <c r="S1748" s="1" t="str">
        <f t="shared" si="57"/>
        <v>CDO|1|3|REV|ACR|DIEF|CCOR|DUD</v>
      </c>
      <c r="T1748" s="2" t="str">
        <f t="shared" si="58"/>
        <v>OK</v>
      </c>
    </row>
    <row r="1749" spans="1:20" x14ac:dyDescent="0.25">
      <c r="A1749" s="1">
        <v>2101049901</v>
      </c>
      <c r="B1749" s="1">
        <f>VLOOKUP(A1749,[1]Maestra!A$1:C$746,2,0)</f>
        <v>0</v>
      </c>
      <c r="C1749" s="1" t="str">
        <f>VLOOKUP(A1749,[1]Maestra!A$1:C$746,3,0)</f>
        <v>Visa Acreedores</v>
      </c>
      <c r="D1749" s="1" t="s">
        <v>14</v>
      </c>
      <c r="E1749" s="1">
        <v>1</v>
      </c>
      <c r="F1749" s="1">
        <v>3</v>
      </c>
      <c r="G1749" s="1" t="s">
        <v>19</v>
      </c>
      <c r="H1749" s="1">
        <v>9999</v>
      </c>
      <c r="I1749" s="1" t="s">
        <v>453</v>
      </c>
      <c r="J1749" s="1" t="s">
        <v>29</v>
      </c>
      <c r="K1749" s="1" t="s">
        <v>327</v>
      </c>
      <c r="L1749" s="1" t="s">
        <v>450</v>
      </c>
      <c r="Q1749" s="2" t="s">
        <v>37</v>
      </c>
      <c r="R1749" s="1" t="s">
        <v>451</v>
      </c>
      <c r="S1749" s="1" t="str">
        <f t="shared" si="57"/>
        <v>CDO|1|3|REV|ACR|DIEF|CCOR|NOR</v>
      </c>
      <c r="T1749" s="2" t="str">
        <f t="shared" si="58"/>
        <v>OK</v>
      </c>
    </row>
    <row r="1750" spans="1:20" x14ac:dyDescent="0.25">
      <c r="A1750" s="1">
        <v>2101049901</v>
      </c>
      <c r="B1750" s="1">
        <f>VLOOKUP(A1750,[1]Maestra!A$1:C$746,2,0)</f>
        <v>0</v>
      </c>
      <c r="C1750" s="1" t="str">
        <f>VLOOKUP(A1750,[1]Maestra!A$1:C$746,3,0)</f>
        <v>Visa Acreedores</v>
      </c>
      <c r="D1750" s="1" t="s">
        <v>14</v>
      </c>
      <c r="E1750" s="1">
        <v>1</v>
      </c>
      <c r="F1750" s="1">
        <v>3</v>
      </c>
      <c r="G1750" s="1" t="s">
        <v>19</v>
      </c>
      <c r="H1750" s="1">
        <v>9999</v>
      </c>
      <c r="I1750" s="1" t="s">
        <v>453</v>
      </c>
      <c r="J1750" s="1" t="s">
        <v>29</v>
      </c>
      <c r="K1750" s="1" t="s">
        <v>324</v>
      </c>
      <c r="L1750" s="1" t="s">
        <v>21</v>
      </c>
      <c r="Q1750" s="2" t="s">
        <v>37</v>
      </c>
      <c r="R1750" s="1" t="s">
        <v>451</v>
      </c>
      <c r="S1750" s="1" t="str">
        <f t="shared" si="57"/>
        <v>CDO|1|3|REV|ACR|DIEF|CCRV|DUD</v>
      </c>
      <c r="T1750" s="2" t="str">
        <f t="shared" si="58"/>
        <v>OK</v>
      </c>
    </row>
    <row r="1751" spans="1:20" x14ac:dyDescent="0.25">
      <c r="A1751" s="1">
        <v>2101049901</v>
      </c>
      <c r="B1751" s="1">
        <f>VLOOKUP(A1751,[1]Maestra!A$1:C$746,2,0)</f>
        <v>0</v>
      </c>
      <c r="C1751" s="1" t="str">
        <f>VLOOKUP(A1751,[1]Maestra!A$1:C$746,3,0)</f>
        <v>Visa Acreedores</v>
      </c>
      <c r="D1751" s="1" t="s">
        <v>14</v>
      </c>
      <c r="E1751" s="1">
        <v>1</v>
      </c>
      <c r="F1751" s="1">
        <v>3</v>
      </c>
      <c r="G1751" s="1" t="s">
        <v>19</v>
      </c>
      <c r="H1751" s="1">
        <v>9999</v>
      </c>
      <c r="I1751" s="1" t="s">
        <v>453</v>
      </c>
      <c r="J1751" s="1" t="s">
        <v>29</v>
      </c>
      <c r="K1751" s="1" t="s">
        <v>324</v>
      </c>
      <c r="L1751" s="1" t="s">
        <v>450</v>
      </c>
      <c r="Q1751" s="2" t="s">
        <v>37</v>
      </c>
      <c r="R1751" s="1" t="s">
        <v>451</v>
      </c>
      <c r="S1751" s="1" t="str">
        <f t="shared" si="57"/>
        <v>CDO|1|3|REV|ACR|DIEF|CCRV|NOR</v>
      </c>
      <c r="T1751" s="2" t="str">
        <f t="shared" si="58"/>
        <v>OK</v>
      </c>
    </row>
    <row r="1752" spans="1:20" x14ac:dyDescent="0.25">
      <c r="A1752" s="1">
        <v>2101049901</v>
      </c>
      <c r="B1752" s="1">
        <f>VLOOKUP(A1752,[1]Maestra!A$1:C$746,2,0)</f>
        <v>0</v>
      </c>
      <c r="C1752" s="1" t="str">
        <f>VLOOKUP(A1752,[1]Maestra!A$1:C$746,3,0)</f>
        <v>Visa Acreedores</v>
      </c>
      <c r="D1752" s="1" t="s">
        <v>14</v>
      </c>
      <c r="E1752" s="1">
        <v>1</v>
      </c>
      <c r="F1752" s="1">
        <v>3</v>
      </c>
      <c r="G1752" s="1" t="s">
        <v>19</v>
      </c>
      <c r="H1752" s="1">
        <v>9999</v>
      </c>
      <c r="I1752" s="1" t="s">
        <v>453</v>
      </c>
      <c r="J1752" s="1" t="s">
        <v>29</v>
      </c>
      <c r="K1752" s="1" t="s">
        <v>323</v>
      </c>
      <c r="L1752" s="1" t="s">
        <v>21</v>
      </c>
      <c r="Q1752" s="2" t="s">
        <v>37</v>
      </c>
      <c r="R1752" s="1" t="s">
        <v>451</v>
      </c>
      <c r="S1752" s="1" t="str">
        <f t="shared" si="57"/>
        <v>CDO|1|3|REV|ACR|DIEF|CESP|DUD</v>
      </c>
      <c r="T1752" s="2" t="str">
        <f t="shared" si="58"/>
        <v>OK</v>
      </c>
    </row>
    <row r="1753" spans="1:20" x14ac:dyDescent="0.25">
      <c r="A1753" s="1">
        <v>2101049901</v>
      </c>
      <c r="B1753" s="1">
        <f>VLOOKUP(A1753,[1]Maestra!A$1:C$746,2,0)</f>
        <v>0</v>
      </c>
      <c r="C1753" s="1" t="str">
        <f>VLOOKUP(A1753,[1]Maestra!A$1:C$746,3,0)</f>
        <v>Visa Acreedores</v>
      </c>
      <c r="D1753" s="1" t="s">
        <v>14</v>
      </c>
      <c r="E1753" s="1">
        <v>1</v>
      </c>
      <c r="F1753" s="1">
        <v>3</v>
      </c>
      <c r="G1753" s="1" t="s">
        <v>19</v>
      </c>
      <c r="H1753" s="1">
        <v>9999</v>
      </c>
      <c r="I1753" s="1" t="s">
        <v>453</v>
      </c>
      <c r="J1753" s="1" t="s">
        <v>29</v>
      </c>
      <c r="K1753" s="1" t="s">
        <v>323</v>
      </c>
      <c r="L1753" s="1" t="s">
        <v>450</v>
      </c>
      <c r="Q1753" s="2" t="s">
        <v>37</v>
      </c>
      <c r="R1753" s="1" t="s">
        <v>451</v>
      </c>
      <c r="S1753" s="1" t="str">
        <f t="shared" si="57"/>
        <v>CDO|1|3|REV|ACR|DIEF|CESP|NOR</v>
      </c>
      <c r="T1753" s="2" t="str">
        <f t="shared" si="58"/>
        <v>OK</v>
      </c>
    </row>
    <row r="1754" spans="1:20" x14ac:dyDescent="0.25">
      <c r="A1754" s="1">
        <v>2101049901</v>
      </c>
      <c r="B1754" s="1">
        <f>VLOOKUP(A1754,[1]Maestra!A$1:C$746,2,0)</f>
        <v>0</v>
      </c>
      <c r="C1754" s="1" t="str">
        <f>VLOOKUP(A1754,[1]Maestra!A$1:C$746,3,0)</f>
        <v>Visa Acreedores</v>
      </c>
      <c r="D1754" s="1" t="s">
        <v>14</v>
      </c>
      <c r="E1754" s="1">
        <v>1</v>
      </c>
      <c r="F1754" s="1">
        <v>3</v>
      </c>
      <c r="G1754" s="1" t="s">
        <v>19</v>
      </c>
      <c r="H1754" s="1">
        <v>9999</v>
      </c>
      <c r="I1754" s="1" t="s">
        <v>453</v>
      </c>
      <c r="J1754" s="1" t="s">
        <v>29</v>
      </c>
      <c r="K1754" s="1" t="s">
        <v>328</v>
      </c>
      <c r="L1754" s="1" t="s">
        <v>21</v>
      </c>
      <c r="Q1754" s="2" t="s">
        <v>37</v>
      </c>
      <c r="R1754" s="1" t="s">
        <v>451</v>
      </c>
      <c r="S1754" s="1" t="str">
        <f t="shared" si="57"/>
        <v>CDO|1|3|REV|ACR|DIEF|CGEM|DUD</v>
      </c>
      <c r="T1754" s="2" t="str">
        <f t="shared" si="58"/>
        <v>OK</v>
      </c>
    </row>
    <row r="1755" spans="1:20" x14ac:dyDescent="0.25">
      <c r="A1755" s="1">
        <v>2101049901</v>
      </c>
      <c r="B1755" s="1">
        <f>VLOOKUP(A1755,[1]Maestra!A$1:C$746,2,0)</f>
        <v>0</v>
      </c>
      <c r="C1755" s="1" t="str">
        <f>VLOOKUP(A1755,[1]Maestra!A$1:C$746,3,0)</f>
        <v>Visa Acreedores</v>
      </c>
      <c r="D1755" s="1" t="s">
        <v>14</v>
      </c>
      <c r="E1755" s="1">
        <v>1</v>
      </c>
      <c r="F1755" s="1">
        <v>3</v>
      </c>
      <c r="G1755" s="1" t="s">
        <v>19</v>
      </c>
      <c r="H1755" s="1">
        <v>9999</v>
      </c>
      <c r="I1755" s="1" t="s">
        <v>453</v>
      </c>
      <c r="J1755" s="1" t="s">
        <v>29</v>
      </c>
      <c r="K1755" s="1" t="s">
        <v>328</v>
      </c>
      <c r="L1755" s="1" t="s">
        <v>450</v>
      </c>
      <c r="Q1755" s="2" t="s">
        <v>37</v>
      </c>
      <c r="R1755" s="1" t="s">
        <v>451</v>
      </c>
      <c r="S1755" s="1" t="str">
        <f t="shared" si="57"/>
        <v>CDO|1|3|REV|ACR|DIEF|CGEM|NOR</v>
      </c>
      <c r="T1755" s="2" t="str">
        <f t="shared" si="58"/>
        <v>OK</v>
      </c>
    </row>
    <row r="1756" spans="1:20" x14ac:dyDescent="0.25">
      <c r="A1756" s="1">
        <v>2101049901</v>
      </c>
      <c r="B1756" s="1">
        <f>VLOOKUP(A1756,[1]Maestra!A$1:C$746,2,0)</f>
        <v>0</v>
      </c>
      <c r="C1756" s="1" t="str">
        <f>VLOOKUP(A1756,[1]Maestra!A$1:C$746,3,0)</f>
        <v>Visa Acreedores</v>
      </c>
      <c r="D1756" s="1" t="s">
        <v>14</v>
      </c>
      <c r="E1756" s="1">
        <v>1</v>
      </c>
      <c r="F1756" s="1">
        <v>3</v>
      </c>
      <c r="G1756" s="1" t="s">
        <v>19</v>
      </c>
      <c r="H1756" s="1">
        <v>9999</v>
      </c>
      <c r="I1756" s="1" t="s">
        <v>453</v>
      </c>
      <c r="J1756" s="1" t="s">
        <v>29</v>
      </c>
      <c r="K1756" s="1" t="s">
        <v>329</v>
      </c>
      <c r="L1756" s="1" t="s">
        <v>21</v>
      </c>
      <c r="Q1756" s="2" t="s">
        <v>37</v>
      </c>
      <c r="R1756" s="1" t="s">
        <v>451</v>
      </c>
      <c r="S1756" s="1" t="str">
        <f t="shared" si="57"/>
        <v>CDO|1|3|REV|ACR|DIEF|CIVA|DUD</v>
      </c>
      <c r="T1756" s="2" t="str">
        <f t="shared" si="58"/>
        <v>OK</v>
      </c>
    </row>
    <row r="1757" spans="1:20" x14ac:dyDescent="0.25">
      <c r="A1757" s="1">
        <v>2101049901</v>
      </c>
      <c r="B1757" s="1">
        <f>VLOOKUP(A1757,[1]Maestra!A$1:C$746,2,0)</f>
        <v>0</v>
      </c>
      <c r="C1757" s="1" t="str">
        <f>VLOOKUP(A1757,[1]Maestra!A$1:C$746,3,0)</f>
        <v>Visa Acreedores</v>
      </c>
      <c r="D1757" s="1" t="s">
        <v>14</v>
      </c>
      <c r="E1757" s="1">
        <v>1</v>
      </c>
      <c r="F1757" s="1">
        <v>3</v>
      </c>
      <c r="G1757" s="1" t="s">
        <v>19</v>
      </c>
      <c r="H1757" s="1">
        <v>9999</v>
      </c>
      <c r="I1757" s="1" t="s">
        <v>453</v>
      </c>
      <c r="J1757" s="1" t="s">
        <v>29</v>
      </c>
      <c r="K1757" s="1" t="s">
        <v>329</v>
      </c>
      <c r="L1757" s="1" t="s">
        <v>450</v>
      </c>
      <c r="Q1757" s="2" t="s">
        <v>37</v>
      </c>
      <c r="R1757" s="1" t="s">
        <v>451</v>
      </c>
      <c r="S1757" s="1" t="str">
        <f t="shared" si="57"/>
        <v>CDO|1|3|REV|ACR|DIEF|CIVA|NOR</v>
      </c>
      <c r="T1757" s="2" t="str">
        <f t="shared" si="58"/>
        <v>OK</v>
      </c>
    </row>
    <row r="1758" spans="1:20" x14ac:dyDescent="0.25">
      <c r="A1758" s="1">
        <v>2101049901</v>
      </c>
      <c r="B1758" s="1">
        <f>VLOOKUP(A1758,[1]Maestra!A$1:C$746,2,0)</f>
        <v>0</v>
      </c>
      <c r="C1758" s="1" t="str">
        <f>VLOOKUP(A1758,[1]Maestra!A$1:C$746,3,0)</f>
        <v>Visa Acreedores</v>
      </c>
      <c r="D1758" s="1" t="s">
        <v>14</v>
      </c>
      <c r="E1758" s="1">
        <v>1</v>
      </c>
      <c r="F1758" s="1">
        <v>3</v>
      </c>
      <c r="G1758" s="1" t="s">
        <v>19</v>
      </c>
      <c r="H1758" s="1">
        <v>9999</v>
      </c>
      <c r="I1758" s="1" t="s">
        <v>453</v>
      </c>
      <c r="J1758" s="1" t="s">
        <v>29</v>
      </c>
      <c r="K1758" s="1" t="s">
        <v>325</v>
      </c>
      <c r="L1758" s="1" t="s">
        <v>21</v>
      </c>
      <c r="Q1758" s="2" t="s">
        <v>37</v>
      </c>
      <c r="R1758" s="1" t="s">
        <v>451</v>
      </c>
      <c r="S1758" s="1" t="str">
        <f t="shared" si="57"/>
        <v>CDO|1|3|REV|ACR|DIEF|CMED|DUD</v>
      </c>
      <c r="T1758" s="2" t="str">
        <f t="shared" si="58"/>
        <v>OK</v>
      </c>
    </row>
    <row r="1759" spans="1:20" x14ac:dyDescent="0.25">
      <c r="A1759" s="1">
        <v>2101049901</v>
      </c>
      <c r="B1759" s="1">
        <f>VLOOKUP(A1759,[1]Maestra!A$1:C$746,2,0)</f>
        <v>0</v>
      </c>
      <c r="C1759" s="1" t="str">
        <f>VLOOKUP(A1759,[1]Maestra!A$1:C$746,3,0)</f>
        <v>Visa Acreedores</v>
      </c>
      <c r="D1759" s="1" t="s">
        <v>14</v>
      </c>
      <c r="E1759" s="1">
        <v>1</v>
      </c>
      <c r="F1759" s="1">
        <v>3</v>
      </c>
      <c r="G1759" s="1" t="s">
        <v>19</v>
      </c>
      <c r="H1759" s="1">
        <v>9999</v>
      </c>
      <c r="I1759" s="1" t="s">
        <v>453</v>
      </c>
      <c r="J1759" s="1" t="s">
        <v>29</v>
      </c>
      <c r="K1759" s="1" t="s">
        <v>325</v>
      </c>
      <c r="L1759" s="1" t="s">
        <v>450</v>
      </c>
      <c r="Q1759" s="2" t="s">
        <v>37</v>
      </c>
      <c r="R1759" s="1" t="s">
        <v>451</v>
      </c>
      <c r="S1759" s="1" t="str">
        <f t="shared" si="57"/>
        <v>CDO|1|3|REV|ACR|DIEF|CMED|NOR</v>
      </c>
      <c r="T1759" s="2" t="str">
        <f t="shared" si="58"/>
        <v>OK</v>
      </c>
    </row>
    <row r="1760" spans="1:20" x14ac:dyDescent="0.25">
      <c r="A1760" s="1">
        <v>2101049901</v>
      </c>
      <c r="B1760" s="1">
        <f>VLOOKUP(A1760,[1]Maestra!A$1:C$746,2,0)</f>
        <v>0</v>
      </c>
      <c r="C1760" s="1" t="str">
        <f>VLOOKUP(A1760,[1]Maestra!A$1:C$746,3,0)</f>
        <v>Visa Acreedores</v>
      </c>
      <c r="D1760" s="1" t="s">
        <v>14</v>
      </c>
      <c r="E1760" s="1">
        <v>1</v>
      </c>
      <c r="F1760" s="1">
        <v>3</v>
      </c>
      <c r="G1760" s="1" t="s">
        <v>19</v>
      </c>
      <c r="H1760" s="1">
        <v>9999</v>
      </c>
      <c r="I1760" s="1" t="s">
        <v>453</v>
      </c>
      <c r="J1760" s="1" t="s">
        <v>29</v>
      </c>
      <c r="K1760" s="1" t="s">
        <v>330</v>
      </c>
      <c r="L1760" s="1" t="s">
        <v>21</v>
      </c>
      <c r="Q1760" s="2" t="s">
        <v>37</v>
      </c>
      <c r="R1760" s="1" t="s">
        <v>451</v>
      </c>
      <c r="S1760" s="1" t="str">
        <f t="shared" si="57"/>
        <v>CDO|1|3|REV|ACR|DIEF|CMIE|DUD</v>
      </c>
      <c r="T1760" s="2" t="str">
        <f t="shared" si="58"/>
        <v>OK</v>
      </c>
    </row>
    <row r="1761" spans="1:20" x14ac:dyDescent="0.25">
      <c r="A1761" s="1">
        <v>2101049901</v>
      </c>
      <c r="B1761" s="1">
        <f>VLOOKUP(A1761,[1]Maestra!A$1:C$746,2,0)</f>
        <v>0</v>
      </c>
      <c r="C1761" s="1" t="str">
        <f>VLOOKUP(A1761,[1]Maestra!A$1:C$746,3,0)</f>
        <v>Visa Acreedores</v>
      </c>
      <c r="D1761" s="1" t="s">
        <v>14</v>
      </c>
      <c r="E1761" s="1">
        <v>1</v>
      </c>
      <c r="F1761" s="1">
        <v>3</v>
      </c>
      <c r="G1761" s="1" t="s">
        <v>19</v>
      </c>
      <c r="H1761" s="1">
        <v>9999</v>
      </c>
      <c r="I1761" s="1" t="s">
        <v>453</v>
      </c>
      <c r="J1761" s="1" t="s">
        <v>29</v>
      </c>
      <c r="K1761" s="1" t="s">
        <v>330</v>
      </c>
      <c r="L1761" s="1" t="s">
        <v>450</v>
      </c>
      <c r="Q1761" s="2" t="s">
        <v>37</v>
      </c>
      <c r="R1761" s="1" t="s">
        <v>451</v>
      </c>
      <c r="S1761" s="1" t="str">
        <f t="shared" si="57"/>
        <v>CDO|1|3|REV|ACR|DIEF|CMIE|NOR</v>
      </c>
      <c r="T1761" s="2" t="str">
        <f t="shared" si="58"/>
        <v>OK</v>
      </c>
    </row>
    <row r="1762" spans="1:20" x14ac:dyDescent="0.25">
      <c r="A1762" s="1">
        <v>2101049901</v>
      </c>
      <c r="B1762" s="1">
        <f>VLOOKUP(A1762,[1]Maestra!A$1:C$746,2,0)</f>
        <v>0</v>
      </c>
      <c r="C1762" s="1" t="str">
        <f>VLOOKUP(A1762,[1]Maestra!A$1:C$746,3,0)</f>
        <v>Visa Acreedores</v>
      </c>
      <c r="D1762" s="1" t="s">
        <v>14</v>
      </c>
      <c r="E1762" s="1">
        <v>1</v>
      </c>
      <c r="F1762" s="1">
        <v>3</v>
      </c>
      <c r="G1762" s="1" t="s">
        <v>19</v>
      </c>
      <c r="H1762" s="1">
        <v>9999</v>
      </c>
      <c r="I1762" s="1" t="s">
        <v>453</v>
      </c>
      <c r="J1762" s="1" t="s">
        <v>29</v>
      </c>
      <c r="K1762" s="1" t="s">
        <v>331</v>
      </c>
      <c r="L1762" s="1" t="s">
        <v>21</v>
      </c>
      <c r="Q1762" s="2" t="s">
        <v>37</v>
      </c>
      <c r="R1762" s="1" t="s">
        <v>451</v>
      </c>
      <c r="S1762" s="1" t="str">
        <f t="shared" si="57"/>
        <v>CDO|1|3|REV|ACR|DIEF|CPEM|DUD</v>
      </c>
      <c r="T1762" s="2" t="str">
        <f t="shared" si="58"/>
        <v>OK</v>
      </c>
    </row>
    <row r="1763" spans="1:20" x14ac:dyDescent="0.25">
      <c r="A1763" s="1">
        <v>2101049901</v>
      </c>
      <c r="B1763" s="1">
        <f>VLOOKUP(A1763,[1]Maestra!A$1:C$746,2,0)</f>
        <v>0</v>
      </c>
      <c r="C1763" s="1" t="str">
        <f>VLOOKUP(A1763,[1]Maestra!A$1:C$746,3,0)</f>
        <v>Visa Acreedores</v>
      </c>
      <c r="D1763" s="1" t="s">
        <v>14</v>
      </c>
      <c r="E1763" s="1">
        <v>1</v>
      </c>
      <c r="F1763" s="1">
        <v>3</v>
      </c>
      <c r="G1763" s="1" t="s">
        <v>19</v>
      </c>
      <c r="H1763" s="1">
        <v>9999</v>
      </c>
      <c r="I1763" s="1" t="s">
        <v>453</v>
      </c>
      <c r="J1763" s="1" t="s">
        <v>29</v>
      </c>
      <c r="K1763" s="1" t="s">
        <v>331</v>
      </c>
      <c r="L1763" s="1" t="s">
        <v>450</v>
      </c>
      <c r="Q1763" s="2" t="s">
        <v>37</v>
      </c>
      <c r="R1763" s="1" t="s">
        <v>451</v>
      </c>
      <c r="S1763" s="1" t="str">
        <f t="shared" si="57"/>
        <v>CDO|1|3|REV|ACR|DIEF|CPEM|NOR</v>
      </c>
      <c r="T1763" s="2" t="str">
        <f t="shared" si="58"/>
        <v>OK</v>
      </c>
    </row>
    <row r="1764" spans="1:20" x14ac:dyDescent="0.25">
      <c r="A1764" s="1">
        <v>305010101</v>
      </c>
      <c r="B1764" s="1" t="str">
        <f>VLOOKUP(A1764,[1]Maestra!A$1:C$746,2,0)</f>
        <v>ACTVELRE8</v>
      </c>
      <c r="C1764" s="1" t="str">
        <f>VLOOKUP(A1764,[1]Maestra!A$1:C$746,3,0)</f>
        <v>T. Visa empresarial linea rev.</v>
      </c>
      <c r="D1764" s="1" t="s">
        <v>14</v>
      </c>
      <c r="E1764" s="1">
        <v>1</v>
      </c>
      <c r="F1764" s="1">
        <v>3</v>
      </c>
      <c r="G1764" s="1" t="s">
        <v>19</v>
      </c>
      <c r="H1764" s="1">
        <v>9999</v>
      </c>
      <c r="I1764" s="1" t="s">
        <v>449</v>
      </c>
      <c r="J1764" s="1" t="s">
        <v>33</v>
      </c>
      <c r="K1764" s="1" t="s">
        <v>327</v>
      </c>
      <c r="L1764" s="1" t="s">
        <v>21</v>
      </c>
      <c r="Q1764" s="2" t="s">
        <v>37</v>
      </c>
      <c r="R1764" s="1" t="s">
        <v>451</v>
      </c>
      <c r="S1764" s="1" t="str">
        <f t="shared" si="57"/>
        <v>CDO|1|3|REV|VEN|COMP|CCOR|DUD</v>
      </c>
      <c r="T1764" s="2" t="str">
        <f t="shared" si="58"/>
        <v>OK</v>
      </c>
    </row>
    <row r="1765" spans="1:20" x14ac:dyDescent="0.25">
      <c r="A1765" s="1">
        <v>305010101</v>
      </c>
      <c r="B1765" s="1" t="str">
        <f>VLOOKUP(A1765,[1]Maestra!A$1:C$746,2,0)</f>
        <v>ACTVELRE8</v>
      </c>
      <c r="C1765" s="1" t="str">
        <f>VLOOKUP(A1765,[1]Maestra!A$1:C$746,3,0)</f>
        <v>T. Visa empresarial linea rev.</v>
      </c>
      <c r="D1765" s="1" t="s">
        <v>14</v>
      </c>
      <c r="E1765" s="1">
        <v>1</v>
      </c>
      <c r="F1765" s="1">
        <v>3</v>
      </c>
      <c r="G1765" s="1" t="s">
        <v>19</v>
      </c>
      <c r="H1765" s="1">
        <v>9999</v>
      </c>
      <c r="I1765" s="1" t="s">
        <v>449</v>
      </c>
      <c r="J1765" s="1" t="s">
        <v>33</v>
      </c>
      <c r="K1765" s="1" t="s">
        <v>327</v>
      </c>
      <c r="L1765" s="1" t="s">
        <v>450</v>
      </c>
      <c r="Q1765" s="2" t="s">
        <v>37</v>
      </c>
      <c r="R1765" s="1" t="s">
        <v>451</v>
      </c>
      <c r="S1765" s="1" t="str">
        <f t="shared" si="57"/>
        <v>CDO|1|3|REV|VEN|COMP|CCOR|NOR</v>
      </c>
      <c r="T1765" s="2" t="str">
        <f t="shared" si="58"/>
        <v>OK</v>
      </c>
    </row>
    <row r="1766" spans="1:20" x14ac:dyDescent="0.25">
      <c r="A1766" s="1">
        <v>305010101</v>
      </c>
      <c r="B1766" s="1" t="str">
        <f>VLOOKUP(A1766,[1]Maestra!A$1:C$746,2,0)</f>
        <v>ACTVELRE8</v>
      </c>
      <c r="C1766" s="1" t="str">
        <f>VLOOKUP(A1766,[1]Maestra!A$1:C$746,3,0)</f>
        <v>T. Visa empresarial linea rev.</v>
      </c>
      <c r="D1766" s="1" t="s">
        <v>14</v>
      </c>
      <c r="E1766" s="1">
        <v>1</v>
      </c>
      <c r="F1766" s="1">
        <v>3</v>
      </c>
      <c r="G1766" s="1" t="s">
        <v>19</v>
      </c>
      <c r="H1766" s="1">
        <v>9999</v>
      </c>
      <c r="I1766" s="1" t="s">
        <v>449</v>
      </c>
      <c r="J1766" s="1" t="s">
        <v>33</v>
      </c>
      <c r="K1766" s="1" t="s">
        <v>324</v>
      </c>
      <c r="L1766" s="1" t="s">
        <v>21</v>
      </c>
      <c r="Q1766" s="2" t="s">
        <v>37</v>
      </c>
      <c r="R1766" s="1" t="s">
        <v>451</v>
      </c>
      <c r="S1766" s="1" t="str">
        <f t="shared" si="57"/>
        <v>CDO|1|3|REV|VEN|COMP|CCRV|DUD</v>
      </c>
      <c r="T1766" s="2" t="str">
        <f t="shared" si="58"/>
        <v>OK</v>
      </c>
    </row>
    <row r="1767" spans="1:20" x14ac:dyDescent="0.25">
      <c r="A1767" s="1">
        <v>305010101</v>
      </c>
      <c r="B1767" s="1" t="str">
        <f>VLOOKUP(A1767,[1]Maestra!A$1:C$746,2,0)</f>
        <v>ACTVELRE8</v>
      </c>
      <c r="C1767" s="1" t="str">
        <f>VLOOKUP(A1767,[1]Maestra!A$1:C$746,3,0)</f>
        <v>T. Visa empresarial linea rev.</v>
      </c>
      <c r="D1767" s="1" t="s">
        <v>14</v>
      </c>
      <c r="E1767" s="1">
        <v>1</v>
      </c>
      <c r="F1767" s="1">
        <v>3</v>
      </c>
      <c r="G1767" s="1" t="s">
        <v>19</v>
      </c>
      <c r="H1767" s="1">
        <v>9999</v>
      </c>
      <c r="I1767" s="1" t="s">
        <v>449</v>
      </c>
      <c r="J1767" s="1" t="s">
        <v>33</v>
      </c>
      <c r="K1767" s="1" t="s">
        <v>324</v>
      </c>
      <c r="L1767" s="1" t="s">
        <v>450</v>
      </c>
      <c r="Q1767" s="2" t="s">
        <v>37</v>
      </c>
      <c r="R1767" s="1" t="s">
        <v>451</v>
      </c>
      <c r="S1767" s="1" t="str">
        <f t="shared" si="57"/>
        <v>CDO|1|3|REV|VEN|COMP|CCRV|NOR</v>
      </c>
      <c r="T1767" s="2" t="str">
        <f t="shared" si="58"/>
        <v>OK</v>
      </c>
    </row>
    <row r="1768" spans="1:20" x14ac:dyDescent="0.25">
      <c r="A1768" s="1">
        <v>305010101</v>
      </c>
      <c r="B1768" s="1" t="str">
        <f>VLOOKUP(A1768,[1]Maestra!A$1:C$746,2,0)</f>
        <v>ACTVELRE8</v>
      </c>
      <c r="C1768" s="1" t="str">
        <f>VLOOKUP(A1768,[1]Maestra!A$1:C$746,3,0)</f>
        <v>T. Visa empresarial linea rev.</v>
      </c>
      <c r="D1768" s="1" t="s">
        <v>14</v>
      </c>
      <c r="E1768" s="1">
        <v>1</v>
      </c>
      <c r="F1768" s="1">
        <v>3</v>
      </c>
      <c r="G1768" s="1" t="s">
        <v>19</v>
      </c>
      <c r="H1768" s="1">
        <v>9999</v>
      </c>
      <c r="I1768" s="1" t="s">
        <v>449</v>
      </c>
      <c r="J1768" s="1" t="s">
        <v>33</v>
      </c>
      <c r="K1768" s="1" t="s">
        <v>322</v>
      </c>
      <c r="L1768" s="1" t="s">
        <v>21</v>
      </c>
      <c r="Q1768" s="2" t="s">
        <v>37</v>
      </c>
      <c r="R1768" s="1" t="s">
        <v>451</v>
      </c>
      <c r="S1768" s="1" t="str">
        <f t="shared" si="57"/>
        <v>CDO|1|3|REV|VEN|COMP|CESF|DUD</v>
      </c>
      <c r="T1768" s="2" t="str">
        <f t="shared" si="58"/>
        <v>OK</v>
      </c>
    </row>
    <row r="1769" spans="1:20" x14ac:dyDescent="0.25">
      <c r="A1769" s="1">
        <v>305010101</v>
      </c>
      <c r="B1769" s="1" t="str">
        <f>VLOOKUP(A1769,[1]Maestra!A$1:C$746,2,0)</f>
        <v>ACTVELRE8</v>
      </c>
      <c r="C1769" s="1" t="str">
        <f>VLOOKUP(A1769,[1]Maestra!A$1:C$746,3,0)</f>
        <v>T. Visa empresarial linea rev.</v>
      </c>
      <c r="D1769" s="1" t="s">
        <v>14</v>
      </c>
      <c r="E1769" s="1">
        <v>1</v>
      </c>
      <c r="F1769" s="1">
        <v>3</v>
      </c>
      <c r="G1769" s="1" t="s">
        <v>19</v>
      </c>
      <c r="H1769" s="1">
        <v>9999</v>
      </c>
      <c r="I1769" s="1" t="s">
        <v>449</v>
      </c>
      <c r="J1769" s="1" t="s">
        <v>33</v>
      </c>
      <c r="K1769" s="1" t="s">
        <v>322</v>
      </c>
      <c r="L1769" s="1" t="s">
        <v>450</v>
      </c>
      <c r="Q1769" s="2" t="s">
        <v>37</v>
      </c>
      <c r="R1769" s="1" t="s">
        <v>451</v>
      </c>
      <c r="S1769" s="1" t="str">
        <f t="shared" si="57"/>
        <v>CDO|1|3|REV|VEN|COMP|CESF|NOR</v>
      </c>
      <c r="T1769" s="2" t="str">
        <f t="shared" si="58"/>
        <v>OK</v>
      </c>
    </row>
    <row r="1770" spans="1:20" x14ac:dyDescent="0.25">
      <c r="A1770" s="1">
        <v>305010101</v>
      </c>
      <c r="B1770" s="1" t="str">
        <f>VLOOKUP(A1770,[1]Maestra!A$1:C$746,2,0)</f>
        <v>ACTVELRE8</v>
      </c>
      <c r="C1770" s="1" t="str">
        <f>VLOOKUP(A1770,[1]Maestra!A$1:C$746,3,0)</f>
        <v>T. Visa empresarial linea rev.</v>
      </c>
      <c r="D1770" s="1" t="s">
        <v>14</v>
      </c>
      <c r="E1770" s="1">
        <v>1</v>
      </c>
      <c r="F1770" s="1">
        <v>3</v>
      </c>
      <c r="G1770" s="1" t="s">
        <v>19</v>
      </c>
      <c r="H1770" s="1">
        <v>9999</v>
      </c>
      <c r="I1770" s="1" t="s">
        <v>449</v>
      </c>
      <c r="J1770" s="1" t="s">
        <v>33</v>
      </c>
      <c r="K1770" s="1" t="s">
        <v>323</v>
      </c>
      <c r="L1770" s="1" t="s">
        <v>21</v>
      </c>
      <c r="Q1770" s="2" t="s">
        <v>37</v>
      </c>
      <c r="R1770" s="1" t="s">
        <v>451</v>
      </c>
      <c r="S1770" s="1" t="str">
        <f t="shared" si="57"/>
        <v>CDO|1|3|REV|VEN|COMP|CESP|DUD</v>
      </c>
      <c r="T1770" s="2" t="str">
        <f t="shared" si="58"/>
        <v>OK</v>
      </c>
    </row>
    <row r="1771" spans="1:20" x14ac:dyDescent="0.25">
      <c r="A1771" s="1">
        <v>305010101</v>
      </c>
      <c r="B1771" s="1" t="str">
        <f>VLOOKUP(A1771,[1]Maestra!A$1:C$746,2,0)</f>
        <v>ACTVELRE8</v>
      </c>
      <c r="C1771" s="1" t="str">
        <f>VLOOKUP(A1771,[1]Maestra!A$1:C$746,3,0)</f>
        <v>T. Visa empresarial linea rev.</v>
      </c>
      <c r="D1771" s="1" t="s">
        <v>14</v>
      </c>
      <c r="E1771" s="1">
        <v>1</v>
      </c>
      <c r="F1771" s="1">
        <v>3</v>
      </c>
      <c r="G1771" s="1" t="s">
        <v>19</v>
      </c>
      <c r="H1771" s="1">
        <v>9999</v>
      </c>
      <c r="I1771" s="1" t="s">
        <v>449</v>
      </c>
      <c r="J1771" s="1" t="s">
        <v>33</v>
      </c>
      <c r="K1771" s="1" t="s">
        <v>323</v>
      </c>
      <c r="L1771" s="1" t="s">
        <v>450</v>
      </c>
      <c r="Q1771" s="2" t="s">
        <v>37</v>
      </c>
      <c r="R1771" s="1" t="s">
        <v>451</v>
      </c>
      <c r="S1771" s="1" t="str">
        <f t="shared" si="57"/>
        <v>CDO|1|3|REV|VEN|COMP|CESP|NOR</v>
      </c>
      <c r="T1771" s="2" t="str">
        <f t="shared" si="58"/>
        <v>OK</v>
      </c>
    </row>
    <row r="1772" spans="1:20" x14ac:dyDescent="0.25">
      <c r="A1772" s="1">
        <v>305010101</v>
      </c>
      <c r="B1772" s="1" t="str">
        <f>VLOOKUP(A1772,[1]Maestra!A$1:C$746,2,0)</f>
        <v>ACTVELRE8</v>
      </c>
      <c r="C1772" s="1" t="str">
        <f>VLOOKUP(A1772,[1]Maestra!A$1:C$746,3,0)</f>
        <v>T. Visa empresarial linea rev.</v>
      </c>
      <c r="D1772" s="1" t="s">
        <v>14</v>
      </c>
      <c r="E1772" s="1">
        <v>1</v>
      </c>
      <c r="F1772" s="1">
        <v>3</v>
      </c>
      <c r="G1772" s="1" t="s">
        <v>19</v>
      </c>
      <c r="H1772" s="1">
        <v>9999</v>
      </c>
      <c r="I1772" s="1" t="s">
        <v>449</v>
      </c>
      <c r="J1772" s="1" t="s">
        <v>33</v>
      </c>
      <c r="K1772" s="1" t="s">
        <v>328</v>
      </c>
      <c r="L1772" s="1" t="s">
        <v>21</v>
      </c>
      <c r="Q1772" s="2" t="s">
        <v>37</v>
      </c>
      <c r="R1772" s="1" t="s">
        <v>451</v>
      </c>
      <c r="S1772" s="1" t="str">
        <f t="shared" si="57"/>
        <v>CDO|1|3|REV|VEN|COMP|CGEM|DUD</v>
      </c>
      <c r="T1772" s="2" t="str">
        <f t="shared" si="58"/>
        <v>OK</v>
      </c>
    </row>
    <row r="1773" spans="1:20" x14ac:dyDescent="0.25">
      <c r="A1773" s="1">
        <v>305010101</v>
      </c>
      <c r="B1773" s="1" t="str">
        <f>VLOOKUP(A1773,[1]Maestra!A$1:C$746,2,0)</f>
        <v>ACTVELRE8</v>
      </c>
      <c r="C1773" s="1" t="str">
        <f>VLOOKUP(A1773,[1]Maestra!A$1:C$746,3,0)</f>
        <v>T. Visa empresarial linea rev.</v>
      </c>
      <c r="D1773" s="1" t="s">
        <v>14</v>
      </c>
      <c r="E1773" s="1">
        <v>1</v>
      </c>
      <c r="F1773" s="1">
        <v>3</v>
      </c>
      <c r="G1773" s="1" t="s">
        <v>19</v>
      </c>
      <c r="H1773" s="1">
        <v>9999</v>
      </c>
      <c r="I1773" s="1" t="s">
        <v>449</v>
      </c>
      <c r="J1773" s="1" t="s">
        <v>33</v>
      </c>
      <c r="K1773" s="1" t="s">
        <v>328</v>
      </c>
      <c r="L1773" s="1" t="s">
        <v>450</v>
      </c>
      <c r="Q1773" s="2" t="s">
        <v>37</v>
      </c>
      <c r="R1773" s="1" t="s">
        <v>451</v>
      </c>
      <c r="S1773" s="1" t="str">
        <f t="shared" si="57"/>
        <v>CDO|1|3|REV|VEN|COMP|CGEM|NOR</v>
      </c>
      <c r="T1773" s="2" t="str">
        <f t="shared" si="58"/>
        <v>OK</v>
      </c>
    </row>
    <row r="1774" spans="1:20" x14ac:dyDescent="0.25">
      <c r="A1774" s="1">
        <v>305010101</v>
      </c>
      <c r="B1774" s="1" t="str">
        <f>VLOOKUP(A1774,[1]Maestra!A$1:C$746,2,0)</f>
        <v>ACTVELRE8</v>
      </c>
      <c r="C1774" s="1" t="str">
        <f>VLOOKUP(A1774,[1]Maestra!A$1:C$746,3,0)</f>
        <v>T. Visa empresarial linea rev.</v>
      </c>
      <c r="D1774" s="1" t="s">
        <v>14</v>
      </c>
      <c r="E1774" s="1">
        <v>1</v>
      </c>
      <c r="F1774" s="1">
        <v>3</v>
      </c>
      <c r="G1774" s="1" t="s">
        <v>19</v>
      </c>
      <c r="H1774" s="1">
        <v>9999</v>
      </c>
      <c r="I1774" s="1" t="s">
        <v>449</v>
      </c>
      <c r="J1774" s="1" t="s">
        <v>33</v>
      </c>
      <c r="K1774" s="1" t="s">
        <v>329</v>
      </c>
      <c r="L1774" s="1" t="s">
        <v>21</v>
      </c>
      <c r="Q1774" s="2" t="s">
        <v>37</v>
      </c>
      <c r="R1774" s="1" t="s">
        <v>451</v>
      </c>
      <c r="S1774" s="1" t="str">
        <f t="shared" si="57"/>
        <v>CDO|1|3|REV|VEN|COMP|CIVA|DUD</v>
      </c>
      <c r="T1774" s="2" t="str">
        <f t="shared" si="58"/>
        <v>OK</v>
      </c>
    </row>
    <row r="1775" spans="1:20" x14ac:dyDescent="0.25">
      <c r="A1775" s="1">
        <v>305010101</v>
      </c>
      <c r="B1775" s="1" t="str">
        <f>VLOOKUP(A1775,[1]Maestra!A$1:C$746,2,0)</f>
        <v>ACTVELRE8</v>
      </c>
      <c r="C1775" s="1" t="str">
        <f>VLOOKUP(A1775,[1]Maestra!A$1:C$746,3,0)</f>
        <v>T. Visa empresarial linea rev.</v>
      </c>
      <c r="D1775" s="1" t="s">
        <v>14</v>
      </c>
      <c r="E1775" s="1">
        <v>1</v>
      </c>
      <c r="F1775" s="1">
        <v>3</v>
      </c>
      <c r="G1775" s="1" t="s">
        <v>19</v>
      </c>
      <c r="H1775" s="1">
        <v>9999</v>
      </c>
      <c r="I1775" s="1" t="s">
        <v>449</v>
      </c>
      <c r="J1775" s="1" t="s">
        <v>33</v>
      </c>
      <c r="K1775" s="1" t="s">
        <v>329</v>
      </c>
      <c r="L1775" s="1" t="s">
        <v>450</v>
      </c>
      <c r="Q1775" s="2" t="s">
        <v>37</v>
      </c>
      <c r="R1775" s="1" t="s">
        <v>451</v>
      </c>
      <c r="S1775" s="1" t="str">
        <f t="shared" si="57"/>
        <v>CDO|1|3|REV|VEN|COMP|CIVA|NOR</v>
      </c>
      <c r="T1775" s="2" t="str">
        <f t="shared" si="58"/>
        <v>OK</v>
      </c>
    </row>
    <row r="1776" spans="1:20" x14ac:dyDescent="0.25">
      <c r="A1776" s="1">
        <v>305010101</v>
      </c>
      <c r="B1776" s="1" t="str">
        <f>VLOOKUP(A1776,[1]Maestra!A$1:C$746,2,0)</f>
        <v>ACTVELRE8</v>
      </c>
      <c r="C1776" s="1" t="str">
        <f>VLOOKUP(A1776,[1]Maestra!A$1:C$746,3,0)</f>
        <v>T. Visa empresarial linea rev.</v>
      </c>
      <c r="D1776" s="1" t="s">
        <v>14</v>
      </c>
      <c r="E1776" s="1">
        <v>1</v>
      </c>
      <c r="F1776" s="1">
        <v>3</v>
      </c>
      <c r="G1776" s="1" t="s">
        <v>19</v>
      </c>
      <c r="H1776" s="1">
        <v>9999</v>
      </c>
      <c r="I1776" s="1" t="s">
        <v>449</v>
      </c>
      <c r="J1776" s="1" t="s">
        <v>33</v>
      </c>
      <c r="K1776" s="1" t="s">
        <v>325</v>
      </c>
      <c r="L1776" s="1" t="s">
        <v>21</v>
      </c>
      <c r="Q1776" s="2" t="s">
        <v>37</v>
      </c>
      <c r="R1776" s="1" t="s">
        <v>451</v>
      </c>
      <c r="S1776" s="1" t="str">
        <f t="shared" si="57"/>
        <v>CDO|1|3|REV|VEN|COMP|CMED|DUD</v>
      </c>
      <c r="T1776" s="2" t="str">
        <f t="shared" si="58"/>
        <v>OK</v>
      </c>
    </row>
    <row r="1777" spans="1:20" x14ac:dyDescent="0.25">
      <c r="A1777" s="1">
        <v>305010101</v>
      </c>
      <c r="B1777" s="1" t="str">
        <f>VLOOKUP(A1777,[1]Maestra!A$1:C$746,2,0)</f>
        <v>ACTVELRE8</v>
      </c>
      <c r="C1777" s="1" t="str">
        <f>VLOOKUP(A1777,[1]Maestra!A$1:C$746,3,0)</f>
        <v>T. Visa empresarial linea rev.</v>
      </c>
      <c r="D1777" s="1" t="s">
        <v>14</v>
      </c>
      <c r="E1777" s="1">
        <v>1</v>
      </c>
      <c r="F1777" s="1">
        <v>3</v>
      </c>
      <c r="G1777" s="1" t="s">
        <v>19</v>
      </c>
      <c r="H1777" s="1">
        <v>9999</v>
      </c>
      <c r="I1777" s="1" t="s">
        <v>449</v>
      </c>
      <c r="J1777" s="1" t="s">
        <v>33</v>
      </c>
      <c r="K1777" s="1" t="s">
        <v>325</v>
      </c>
      <c r="L1777" s="1" t="s">
        <v>450</v>
      </c>
      <c r="Q1777" s="2" t="s">
        <v>37</v>
      </c>
      <c r="R1777" s="1" t="s">
        <v>451</v>
      </c>
      <c r="S1777" s="1" t="str">
        <f t="shared" si="57"/>
        <v>CDO|1|3|REV|VEN|COMP|CMED|NOR</v>
      </c>
      <c r="T1777" s="2" t="str">
        <f t="shared" si="58"/>
        <v>OK</v>
      </c>
    </row>
    <row r="1778" spans="1:20" x14ac:dyDescent="0.25">
      <c r="A1778" s="1">
        <v>305010101</v>
      </c>
      <c r="B1778" s="1" t="str">
        <f>VLOOKUP(A1778,[1]Maestra!A$1:C$746,2,0)</f>
        <v>ACTVELRE8</v>
      </c>
      <c r="C1778" s="1" t="str">
        <f>VLOOKUP(A1778,[1]Maestra!A$1:C$746,3,0)</f>
        <v>T. Visa empresarial linea rev.</v>
      </c>
      <c r="D1778" s="1" t="s">
        <v>14</v>
      </c>
      <c r="E1778" s="1">
        <v>1</v>
      </c>
      <c r="F1778" s="1">
        <v>3</v>
      </c>
      <c r="G1778" s="1" t="s">
        <v>19</v>
      </c>
      <c r="H1778" s="1">
        <v>9999</v>
      </c>
      <c r="I1778" s="1" t="s">
        <v>449</v>
      </c>
      <c r="J1778" s="1" t="s">
        <v>33</v>
      </c>
      <c r="K1778" s="1" t="s">
        <v>330</v>
      </c>
      <c r="L1778" s="1" t="s">
        <v>21</v>
      </c>
      <c r="Q1778" s="2" t="s">
        <v>37</v>
      </c>
      <c r="R1778" s="1" t="s">
        <v>451</v>
      </c>
      <c r="S1778" s="1" t="str">
        <f t="shared" si="57"/>
        <v>CDO|1|3|REV|VEN|COMP|CMIE|DUD</v>
      </c>
      <c r="T1778" s="2" t="str">
        <f t="shared" si="58"/>
        <v>OK</v>
      </c>
    </row>
    <row r="1779" spans="1:20" x14ac:dyDescent="0.25">
      <c r="A1779" s="1">
        <v>305010101</v>
      </c>
      <c r="B1779" s="1" t="str">
        <f>VLOOKUP(A1779,[1]Maestra!A$1:C$746,2,0)</f>
        <v>ACTVELRE8</v>
      </c>
      <c r="C1779" s="1" t="str">
        <f>VLOOKUP(A1779,[1]Maestra!A$1:C$746,3,0)</f>
        <v>T. Visa empresarial linea rev.</v>
      </c>
      <c r="D1779" s="1" t="s">
        <v>14</v>
      </c>
      <c r="E1779" s="1">
        <v>1</v>
      </c>
      <c r="F1779" s="1">
        <v>3</v>
      </c>
      <c r="G1779" s="1" t="s">
        <v>19</v>
      </c>
      <c r="H1779" s="1">
        <v>9999</v>
      </c>
      <c r="I1779" s="1" t="s">
        <v>449</v>
      </c>
      <c r="J1779" s="1" t="s">
        <v>33</v>
      </c>
      <c r="K1779" s="1" t="s">
        <v>330</v>
      </c>
      <c r="L1779" s="1" t="s">
        <v>450</v>
      </c>
      <c r="Q1779" s="2" t="s">
        <v>37</v>
      </c>
      <c r="R1779" s="1" t="s">
        <v>451</v>
      </c>
      <c r="S1779" s="1" t="str">
        <f t="shared" si="57"/>
        <v>CDO|1|3|REV|VEN|COMP|CMIE|NOR</v>
      </c>
      <c r="T1779" s="2" t="str">
        <f t="shared" si="58"/>
        <v>OK</v>
      </c>
    </row>
    <row r="1780" spans="1:20" x14ac:dyDescent="0.25">
      <c r="A1780" s="1">
        <v>305010101</v>
      </c>
      <c r="B1780" s="1" t="str">
        <f>VLOOKUP(A1780,[1]Maestra!A$1:C$746,2,0)</f>
        <v>ACTVELRE8</v>
      </c>
      <c r="C1780" s="1" t="str">
        <f>VLOOKUP(A1780,[1]Maestra!A$1:C$746,3,0)</f>
        <v>T. Visa empresarial linea rev.</v>
      </c>
      <c r="D1780" s="1" t="s">
        <v>14</v>
      </c>
      <c r="E1780" s="1">
        <v>1</v>
      </c>
      <c r="F1780" s="1">
        <v>3</v>
      </c>
      <c r="G1780" s="1" t="s">
        <v>19</v>
      </c>
      <c r="H1780" s="1">
        <v>9999</v>
      </c>
      <c r="I1780" s="1" t="s">
        <v>449</v>
      </c>
      <c r="J1780" s="1" t="s">
        <v>33</v>
      </c>
      <c r="K1780" s="1" t="s">
        <v>331</v>
      </c>
      <c r="L1780" s="1" t="s">
        <v>21</v>
      </c>
      <c r="Q1780" s="2" t="s">
        <v>37</v>
      </c>
      <c r="R1780" s="1" t="s">
        <v>451</v>
      </c>
      <c r="S1780" s="1" t="str">
        <f t="shared" si="57"/>
        <v>CDO|1|3|REV|VEN|COMP|CPEM|DUD</v>
      </c>
      <c r="T1780" s="2" t="str">
        <f t="shared" si="58"/>
        <v>OK</v>
      </c>
    </row>
    <row r="1781" spans="1:20" x14ac:dyDescent="0.25">
      <c r="A1781" s="1">
        <v>305010101</v>
      </c>
      <c r="B1781" s="1" t="str">
        <f>VLOOKUP(A1781,[1]Maestra!A$1:C$746,2,0)</f>
        <v>ACTVELRE8</v>
      </c>
      <c r="C1781" s="1" t="str">
        <f>VLOOKUP(A1781,[1]Maestra!A$1:C$746,3,0)</f>
        <v>T. Visa empresarial linea rev.</v>
      </c>
      <c r="D1781" s="1" t="s">
        <v>14</v>
      </c>
      <c r="E1781" s="1">
        <v>1</v>
      </c>
      <c r="F1781" s="1">
        <v>3</v>
      </c>
      <c r="G1781" s="1" t="s">
        <v>19</v>
      </c>
      <c r="H1781" s="1">
        <v>9999</v>
      </c>
      <c r="I1781" s="1" t="s">
        <v>449</v>
      </c>
      <c r="J1781" s="1" t="s">
        <v>33</v>
      </c>
      <c r="K1781" s="1" t="s">
        <v>331</v>
      </c>
      <c r="L1781" s="1" t="s">
        <v>450</v>
      </c>
      <c r="Q1781" s="2" t="s">
        <v>37</v>
      </c>
      <c r="R1781" s="1" t="s">
        <v>451</v>
      </c>
      <c r="S1781" s="1" t="str">
        <f t="shared" si="57"/>
        <v>CDO|1|3|REV|VEN|COMP|CPEM|NOR</v>
      </c>
      <c r="T1781" s="2" t="str">
        <f t="shared" si="58"/>
        <v>OK</v>
      </c>
    </row>
    <row r="1782" spans="1:20" x14ac:dyDescent="0.25">
      <c r="A1782" s="1">
        <v>305010107</v>
      </c>
      <c r="B1782" s="1" t="str">
        <f>VLOOKUP(A1782,[1]Maestra!A$1:C$746,2,0)</f>
        <v>ACTVELRP8</v>
      </c>
      <c r="C1782" s="1" t="str">
        <f>VLOOKUP(A1782,[1]Maestra!A$1:C$746,3,0)</f>
        <v>T. Visa empresarial linea rev por Disp Efectivo</v>
      </c>
      <c r="D1782" s="1" t="s">
        <v>14</v>
      </c>
      <c r="E1782" s="1">
        <v>1</v>
      </c>
      <c r="F1782" s="1">
        <v>3</v>
      </c>
      <c r="G1782" s="1" t="s">
        <v>19</v>
      </c>
      <c r="H1782" s="1">
        <v>9999</v>
      </c>
      <c r="I1782" s="1" t="s">
        <v>449</v>
      </c>
      <c r="J1782" s="1" t="s">
        <v>29</v>
      </c>
      <c r="K1782" s="1" t="s">
        <v>327</v>
      </c>
      <c r="L1782" s="1" t="s">
        <v>21</v>
      </c>
      <c r="Q1782" s="2" t="s">
        <v>37</v>
      </c>
      <c r="R1782" s="1" t="s">
        <v>451</v>
      </c>
      <c r="S1782" s="1" t="str">
        <f t="shared" si="57"/>
        <v>CDO|1|3|REV|VEN|DIEF|CCOR|DUD</v>
      </c>
      <c r="T1782" s="2" t="str">
        <f t="shared" si="58"/>
        <v>OK</v>
      </c>
    </row>
    <row r="1783" spans="1:20" x14ac:dyDescent="0.25">
      <c r="A1783" s="1">
        <v>305010107</v>
      </c>
      <c r="B1783" s="1" t="str">
        <f>VLOOKUP(A1783,[1]Maestra!A$1:C$746,2,0)</f>
        <v>ACTVELRP8</v>
      </c>
      <c r="C1783" s="1" t="str">
        <f>VLOOKUP(A1783,[1]Maestra!A$1:C$746,3,0)</f>
        <v>T. Visa empresarial linea rev por Disp Efectivo</v>
      </c>
      <c r="D1783" s="1" t="s">
        <v>14</v>
      </c>
      <c r="E1783" s="1">
        <v>1</v>
      </c>
      <c r="F1783" s="1">
        <v>3</v>
      </c>
      <c r="G1783" s="1" t="s">
        <v>19</v>
      </c>
      <c r="H1783" s="1">
        <v>9999</v>
      </c>
      <c r="I1783" s="1" t="s">
        <v>449</v>
      </c>
      <c r="J1783" s="1" t="s">
        <v>29</v>
      </c>
      <c r="K1783" s="1" t="s">
        <v>327</v>
      </c>
      <c r="L1783" s="1" t="s">
        <v>450</v>
      </c>
      <c r="Q1783" s="2" t="s">
        <v>37</v>
      </c>
      <c r="R1783" s="1" t="s">
        <v>451</v>
      </c>
      <c r="S1783" s="1" t="str">
        <f t="shared" si="57"/>
        <v>CDO|1|3|REV|VEN|DIEF|CCOR|NOR</v>
      </c>
      <c r="T1783" s="2" t="str">
        <f t="shared" si="58"/>
        <v>OK</v>
      </c>
    </row>
    <row r="1784" spans="1:20" x14ac:dyDescent="0.25">
      <c r="A1784" s="1">
        <v>305010107</v>
      </c>
      <c r="B1784" s="1" t="str">
        <f>VLOOKUP(A1784,[1]Maestra!A$1:C$746,2,0)</f>
        <v>ACTVELRP8</v>
      </c>
      <c r="C1784" s="1" t="str">
        <f>VLOOKUP(A1784,[1]Maestra!A$1:C$746,3,0)</f>
        <v>T. Visa empresarial linea rev por Disp Efectivo</v>
      </c>
      <c r="D1784" s="1" t="s">
        <v>14</v>
      </c>
      <c r="E1784" s="1">
        <v>1</v>
      </c>
      <c r="F1784" s="1">
        <v>3</v>
      </c>
      <c r="G1784" s="1" t="s">
        <v>19</v>
      </c>
      <c r="H1784" s="1">
        <v>9999</v>
      </c>
      <c r="I1784" s="1" t="s">
        <v>449</v>
      </c>
      <c r="J1784" s="1" t="s">
        <v>29</v>
      </c>
      <c r="K1784" s="1" t="s">
        <v>324</v>
      </c>
      <c r="L1784" s="1" t="s">
        <v>21</v>
      </c>
      <c r="Q1784" s="2" t="s">
        <v>37</v>
      </c>
      <c r="R1784" s="1" t="s">
        <v>451</v>
      </c>
      <c r="S1784" s="1" t="str">
        <f t="shared" si="57"/>
        <v>CDO|1|3|REV|VEN|DIEF|CCRV|DUD</v>
      </c>
      <c r="T1784" s="2" t="str">
        <f t="shared" si="58"/>
        <v>OK</v>
      </c>
    </row>
    <row r="1785" spans="1:20" x14ac:dyDescent="0.25">
      <c r="A1785" s="1">
        <v>305010107</v>
      </c>
      <c r="B1785" s="1" t="str">
        <f>VLOOKUP(A1785,[1]Maestra!A$1:C$746,2,0)</f>
        <v>ACTVELRP8</v>
      </c>
      <c r="C1785" s="1" t="str">
        <f>VLOOKUP(A1785,[1]Maestra!A$1:C$746,3,0)</f>
        <v>T. Visa empresarial linea rev por Disp Efectivo</v>
      </c>
      <c r="D1785" s="1" t="s">
        <v>14</v>
      </c>
      <c r="E1785" s="1">
        <v>1</v>
      </c>
      <c r="F1785" s="1">
        <v>3</v>
      </c>
      <c r="G1785" s="1" t="s">
        <v>19</v>
      </c>
      <c r="H1785" s="1">
        <v>9999</v>
      </c>
      <c r="I1785" s="1" t="s">
        <v>449</v>
      </c>
      <c r="J1785" s="1" t="s">
        <v>29</v>
      </c>
      <c r="K1785" s="1" t="s">
        <v>324</v>
      </c>
      <c r="L1785" s="1" t="s">
        <v>450</v>
      </c>
      <c r="Q1785" s="2" t="s">
        <v>37</v>
      </c>
      <c r="R1785" s="1" t="s">
        <v>451</v>
      </c>
      <c r="S1785" s="1" t="str">
        <f t="shared" si="57"/>
        <v>CDO|1|3|REV|VEN|DIEF|CCRV|NOR</v>
      </c>
      <c r="T1785" s="2" t="str">
        <f t="shared" si="58"/>
        <v>OK</v>
      </c>
    </row>
    <row r="1786" spans="1:20" x14ac:dyDescent="0.25">
      <c r="A1786" s="1">
        <v>305010107</v>
      </c>
      <c r="B1786" s="1" t="str">
        <f>VLOOKUP(A1786,[1]Maestra!A$1:C$746,2,0)</f>
        <v>ACTVELRP8</v>
      </c>
      <c r="C1786" s="1" t="str">
        <f>VLOOKUP(A1786,[1]Maestra!A$1:C$746,3,0)</f>
        <v>T. Visa empresarial linea rev por Disp Efectivo</v>
      </c>
      <c r="D1786" s="1" t="s">
        <v>14</v>
      </c>
      <c r="E1786" s="1">
        <v>1</v>
      </c>
      <c r="F1786" s="1">
        <v>3</v>
      </c>
      <c r="G1786" s="1" t="s">
        <v>19</v>
      </c>
      <c r="H1786" s="1">
        <v>9999</v>
      </c>
      <c r="I1786" s="1" t="s">
        <v>449</v>
      </c>
      <c r="J1786" s="1" t="s">
        <v>29</v>
      </c>
      <c r="K1786" s="1" t="s">
        <v>322</v>
      </c>
      <c r="L1786" s="1" t="s">
        <v>21</v>
      </c>
      <c r="Q1786" s="2" t="s">
        <v>37</v>
      </c>
      <c r="R1786" s="1" t="s">
        <v>451</v>
      </c>
      <c r="S1786" s="1" t="str">
        <f t="shared" si="57"/>
        <v>CDO|1|3|REV|VEN|DIEF|CESF|DUD</v>
      </c>
      <c r="T1786" s="2" t="str">
        <f t="shared" si="58"/>
        <v>OK</v>
      </c>
    </row>
    <row r="1787" spans="1:20" x14ac:dyDescent="0.25">
      <c r="A1787" s="1">
        <v>305010107</v>
      </c>
      <c r="B1787" s="1" t="str">
        <f>VLOOKUP(A1787,[1]Maestra!A$1:C$746,2,0)</f>
        <v>ACTVELRP8</v>
      </c>
      <c r="C1787" s="1" t="str">
        <f>VLOOKUP(A1787,[1]Maestra!A$1:C$746,3,0)</f>
        <v>T. Visa empresarial linea rev por Disp Efectivo</v>
      </c>
      <c r="D1787" s="1" t="s">
        <v>14</v>
      </c>
      <c r="E1787" s="1">
        <v>1</v>
      </c>
      <c r="F1787" s="1">
        <v>3</v>
      </c>
      <c r="G1787" s="1" t="s">
        <v>19</v>
      </c>
      <c r="H1787" s="1">
        <v>9999</v>
      </c>
      <c r="I1787" s="1" t="s">
        <v>449</v>
      </c>
      <c r="J1787" s="1" t="s">
        <v>29</v>
      </c>
      <c r="K1787" s="1" t="s">
        <v>322</v>
      </c>
      <c r="L1787" s="1" t="s">
        <v>450</v>
      </c>
      <c r="Q1787" s="2" t="s">
        <v>37</v>
      </c>
      <c r="R1787" s="1" t="s">
        <v>451</v>
      </c>
      <c r="S1787" s="1" t="str">
        <f t="shared" si="57"/>
        <v>CDO|1|3|REV|VEN|DIEF|CESF|NOR</v>
      </c>
      <c r="T1787" s="2" t="str">
        <f t="shared" si="58"/>
        <v>OK</v>
      </c>
    </row>
    <row r="1788" spans="1:20" x14ac:dyDescent="0.25">
      <c r="A1788" s="1">
        <v>305010107</v>
      </c>
      <c r="B1788" s="1" t="str">
        <f>VLOOKUP(A1788,[1]Maestra!A$1:C$746,2,0)</f>
        <v>ACTVELRP8</v>
      </c>
      <c r="C1788" s="1" t="str">
        <f>VLOOKUP(A1788,[1]Maestra!A$1:C$746,3,0)</f>
        <v>T. Visa empresarial linea rev por Disp Efectivo</v>
      </c>
      <c r="D1788" s="1" t="s">
        <v>14</v>
      </c>
      <c r="E1788" s="1">
        <v>1</v>
      </c>
      <c r="F1788" s="1">
        <v>3</v>
      </c>
      <c r="G1788" s="1" t="s">
        <v>19</v>
      </c>
      <c r="H1788" s="1">
        <v>9999</v>
      </c>
      <c r="I1788" s="1" t="s">
        <v>449</v>
      </c>
      <c r="J1788" s="1" t="s">
        <v>29</v>
      </c>
      <c r="K1788" s="1" t="s">
        <v>323</v>
      </c>
      <c r="L1788" s="1" t="s">
        <v>21</v>
      </c>
      <c r="Q1788" s="2" t="s">
        <v>37</v>
      </c>
      <c r="R1788" s="1" t="s">
        <v>451</v>
      </c>
      <c r="S1788" s="1" t="str">
        <f t="shared" ref="S1788:S1851" si="59">_xlfn.CONCAT(D1788,"|",E1788,"|",F1788,"|",G1788,"|",I1788,"|",J1788,"|",K1788,"|",L1788)</f>
        <v>CDO|1|3|REV|VEN|DIEF|CESP|DUD</v>
      </c>
      <c r="T1788" s="2" t="str">
        <f t="shared" si="58"/>
        <v>OK</v>
      </c>
    </row>
    <row r="1789" spans="1:20" x14ac:dyDescent="0.25">
      <c r="A1789" s="1">
        <v>305010107</v>
      </c>
      <c r="B1789" s="1" t="str">
        <f>VLOOKUP(A1789,[1]Maestra!A$1:C$746,2,0)</f>
        <v>ACTVELRP8</v>
      </c>
      <c r="C1789" s="1" t="str">
        <f>VLOOKUP(A1789,[1]Maestra!A$1:C$746,3,0)</f>
        <v>T. Visa empresarial linea rev por Disp Efectivo</v>
      </c>
      <c r="D1789" s="1" t="s">
        <v>14</v>
      </c>
      <c r="E1789" s="1">
        <v>1</v>
      </c>
      <c r="F1789" s="1">
        <v>3</v>
      </c>
      <c r="G1789" s="1" t="s">
        <v>19</v>
      </c>
      <c r="H1789" s="1">
        <v>9999</v>
      </c>
      <c r="I1789" s="1" t="s">
        <v>449</v>
      </c>
      <c r="J1789" s="1" t="s">
        <v>29</v>
      </c>
      <c r="K1789" s="1" t="s">
        <v>323</v>
      </c>
      <c r="L1789" s="1" t="s">
        <v>450</v>
      </c>
      <c r="Q1789" s="2" t="s">
        <v>37</v>
      </c>
      <c r="R1789" s="1" t="s">
        <v>451</v>
      </c>
      <c r="S1789" s="1" t="str">
        <f t="shared" si="59"/>
        <v>CDO|1|3|REV|VEN|DIEF|CESP|NOR</v>
      </c>
      <c r="T1789" s="2" t="str">
        <f t="shared" si="58"/>
        <v>OK</v>
      </c>
    </row>
    <row r="1790" spans="1:20" x14ac:dyDescent="0.25">
      <c r="A1790" s="1">
        <v>305010107</v>
      </c>
      <c r="B1790" s="1" t="str">
        <f>VLOOKUP(A1790,[1]Maestra!A$1:C$746,2,0)</f>
        <v>ACTVELRP8</v>
      </c>
      <c r="C1790" s="1" t="str">
        <f>VLOOKUP(A1790,[1]Maestra!A$1:C$746,3,0)</f>
        <v>T. Visa empresarial linea rev por Disp Efectivo</v>
      </c>
      <c r="D1790" s="1" t="s">
        <v>14</v>
      </c>
      <c r="E1790" s="1">
        <v>1</v>
      </c>
      <c r="F1790" s="1">
        <v>3</v>
      </c>
      <c r="G1790" s="1" t="s">
        <v>19</v>
      </c>
      <c r="H1790" s="1">
        <v>9999</v>
      </c>
      <c r="I1790" s="1" t="s">
        <v>449</v>
      </c>
      <c r="J1790" s="1" t="s">
        <v>29</v>
      </c>
      <c r="K1790" s="1" t="s">
        <v>328</v>
      </c>
      <c r="L1790" s="1" t="s">
        <v>21</v>
      </c>
      <c r="Q1790" s="2" t="s">
        <v>37</v>
      </c>
      <c r="R1790" s="1" t="s">
        <v>451</v>
      </c>
      <c r="S1790" s="1" t="str">
        <f t="shared" si="59"/>
        <v>CDO|1|3|REV|VEN|DIEF|CGEM|DUD</v>
      </c>
      <c r="T1790" s="2" t="str">
        <f t="shared" si="58"/>
        <v>OK</v>
      </c>
    </row>
    <row r="1791" spans="1:20" x14ac:dyDescent="0.25">
      <c r="A1791" s="1">
        <v>305010107</v>
      </c>
      <c r="B1791" s="1" t="str">
        <f>VLOOKUP(A1791,[1]Maestra!A$1:C$746,2,0)</f>
        <v>ACTVELRP8</v>
      </c>
      <c r="C1791" s="1" t="str">
        <f>VLOOKUP(A1791,[1]Maestra!A$1:C$746,3,0)</f>
        <v>T. Visa empresarial linea rev por Disp Efectivo</v>
      </c>
      <c r="D1791" s="1" t="s">
        <v>14</v>
      </c>
      <c r="E1791" s="1">
        <v>1</v>
      </c>
      <c r="F1791" s="1">
        <v>3</v>
      </c>
      <c r="G1791" s="1" t="s">
        <v>19</v>
      </c>
      <c r="H1791" s="1">
        <v>9999</v>
      </c>
      <c r="I1791" s="1" t="s">
        <v>449</v>
      </c>
      <c r="J1791" s="1" t="s">
        <v>29</v>
      </c>
      <c r="K1791" s="1" t="s">
        <v>328</v>
      </c>
      <c r="L1791" s="1" t="s">
        <v>450</v>
      </c>
      <c r="Q1791" s="2" t="s">
        <v>37</v>
      </c>
      <c r="R1791" s="1" t="s">
        <v>451</v>
      </c>
      <c r="S1791" s="1" t="str">
        <f t="shared" si="59"/>
        <v>CDO|1|3|REV|VEN|DIEF|CGEM|NOR</v>
      </c>
      <c r="T1791" s="2" t="str">
        <f t="shared" si="58"/>
        <v>OK</v>
      </c>
    </row>
    <row r="1792" spans="1:20" x14ac:dyDescent="0.25">
      <c r="A1792" s="1">
        <v>305010107</v>
      </c>
      <c r="B1792" s="1" t="str">
        <f>VLOOKUP(A1792,[1]Maestra!A$1:C$746,2,0)</f>
        <v>ACTVELRP8</v>
      </c>
      <c r="C1792" s="1" t="str">
        <f>VLOOKUP(A1792,[1]Maestra!A$1:C$746,3,0)</f>
        <v>T. Visa empresarial linea rev por Disp Efectivo</v>
      </c>
      <c r="D1792" s="1" t="s">
        <v>14</v>
      </c>
      <c r="E1792" s="1">
        <v>1</v>
      </c>
      <c r="F1792" s="1">
        <v>3</v>
      </c>
      <c r="G1792" s="1" t="s">
        <v>19</v>
      </c>
      <c r="H1792" s="1">
        <v>9999</v>
      </c>
      <c r="I1792" s="1" t="s">
        <v>449</v>
      </c>
      <c r="J1792" s="1" t="s">
        <v>29</v>
      </c>
      <c r="K1792" s="1" t="s">
        <v>329</v>
      </c>
      <c r="L1792" s="1" t="s">
        <v>21</v>
      </c>
      <c r="Q1792" s="2" t="s">
        <v>37</v>
      </c>
      <c r="R1792" s="1" t="s">
        <v>451</v>
      </c>
      <c r="S1792" s="1" t="str">
        <f t="shared" si="59"/>
        <v>CDO|1|3|REV|VEN|DIEF|CIVA|DUD</v>
      </c>
      <c r="T1792" s="2" t="str">
        <f t="shared" si="58"/>
        <v>OK</v>
      </c>
    </row>
    <row r="1793" spans="1:20" x14ac:dyDescent="0.25">
      <c r="A1793" s="1">
        <v>305010107</v>
      </c>
      <c r="B1793" s="1" t="str">
        <f>VLOOKUP(A1793,[1]Maestra!A$1:C$746,2,0)</f>
        <v>ACTVELRP8</v>
      </c>
      <c r="C1793" s="1" t="str">
        <f>VLOOKUP(A1793,[1]Maestra!A$1:C$746,3,0)</f>
        <v>T. Visa empresarial linea rev por Disp Efectivo</v>
      </c>
      <c r="D1793" s="1" t="s">
        <v>14</v>
      </c>
      <c r="E1793" s="1">
        <v>1</v>
      </c>
      <c r="F1793" s="1">
        <v>3</v>
      </c>
      <c r="G1793" s="1" t="s">
        <v>19</v>
      </c>
      <c r="H1793" s="1">
        <v>9999</v>
      </c>
      <c r="I1793" s="1" t="s">
        <v>449</v>
      </c>
      <c r="J1793" s="1" t="s">
        <v>29</v>
      </c>
      <c r="K1793" s="1" t="s">
        <v>329</v>
      </c>
      <c r="L1793" s="1" t="s">
        <v>450</v>
      </c>
      <c r="Q1793" s="2" t="s">
        <v>37</v>
      </c>
      <c r="R1793" s="1" t="s">
        <v>451</v>
      </c>
      <c r="S1793" s="1" t="str">
        <f t="shared" si="59"/>
        <v>CDO|1|3|REV|VEN|DIEF|CIVA|NOR</v>
      </c>
      <c r="T1793" s="2" t="str">
        <f t="shared" si="58"/>
        <v>OK</v>
      </c>
    </row>
    <row r="1794" spans="1:20" x14ac:dyDescent="0.25">
      <c r="A1794" s="1">
        <v>305010107</v>
      </c>
      <c r="B1794" s="1" t="str">
        <f>VLOOKUP(A1794,[1]Maestra!A$1:C$746,2,0)</f>
        <v>ACTVELRP8</v>
      </c>
      <c r="C1794" s="1" t="str">
        <f>VLOOKUP(A1794,[1]Maestra!A$1:C$746,3,0)</f>
        <v>T. Visa empresarial linea rev por Disp Efectivo</v>
      </c>
      <c r="D1794" s="1" t="s">
        <v>14</v>
      </c>
      <c r="E1794" s="1">
        <v>1</v>
      </c>
      <c r="F1794" s="1">
        <v>3</v>
      </c>
      <c r="G1794" s="1" t="s">
        <v>19</v>
      </c>
      <c r="H1794" s="1">
        <v>9999</v>
      </c>
      <c r="I1794" s="1" t="s">
        <v>449</v>
      </c>
      <c r="J1794" s="1" t="s">
        <v>29</v>
      </c>
      <c r="K1794" s="1" t="s">
        <v>325</v>
      </c>
      <c r="L1794" s="1" t="s">
        <v>21</v>
      </c>
      <c r="Q1794" s="2" t="s">
        <v>37</v>
      </c>
      <c r="R1794" s="1" t="s">
        <v>451</v>
      </c>
      <c r="S1794" s="1" t="str">
        <f t="shared" si="59"/>
        <v>CDO|1|3|REV|VEN|DIEF|CMED|DUD</v>
      </c>
      <c r="T1794" s="2" t="str">
        <f t="shared" si="58"/>
        <v>OK</v>
      </c>
    </row>
    <row r="1795" spans="1:20" x14ac:dyDescent="0.25">
      <c r="A1795" s="1">
        <v>305010107</v>
      </c>
      <c r="B1795" s="1" t="str">
        <f>VLOOKUP(A1795,[1]Maestra!A$1:C$746,2,0)</f>
        <v>ACTVELRP8</v>
      </c>
      <c r="C1795" s="1" t="str">
        <f>VLOOKUP(A1795,[1]Maestra!A$1:C$746,3,0)</f>
        <v>T. Visa empresarial linea rev por Disp Efectivo</v>
      </c>
      <c r="D1795" s="1" t="s">
        <v>14</v>
      </c>
      <c r="E1795" s="1">
        <v>1</v>
      </c>
      <c r="F1795" s="1">
        <v>3</v>
      </c>
      <c r="G1795" s="1" t="s">
        <v>19</v>
      </c>
      <c r="H1795" s="1">
        <v>9999</v>
      </c>
      <c r="I1795" s="1" t="s">
        <v>449</v>
      </c>
      <c r="J1795" s="1" t="s">
        <v>29</v>
      </c>
      <c r="K1795" s="1" t="s">
        <v>325</v>
      </c>
      <c r="L1795" s="1" t="s">
        <v>450</v>
      </c>
      <c r="Q1795" s="2" t="s">
        <v>37</v>
      </c>
      <c r="R1795" s="1" t="s">
        <v>451</v>
      </c>
      <c r="S1795" s="1" t="str">
        <f t="shared" si="59"/>
        <v>CDO|1|3|REV|VEN|DIEF|CMED|NOR</v>
      </c>
      <c r="T1795" s="2" t="str">
        <f t="shared" ref="T1795:T1858" si="60">IF(COUNTIFS($D$2:$D$20413,D1795,$S$2:$S$20413,S1795,$A$2:$A$20413,"&lt;&gt;"&amp;A1795)&gt;0,"Conflicto","OK")</f>
        <v>OK</v>
      </c>
    </row>
    <row r="1796" spans="1:20" x14ac:dyDescent="0.25">
      <c r="A1796" s="1">
        <v>305010107</v>
      </c>
      <c r="B1796" s="1" t="str">
        <f>VLOOKUP(A1796,[1]Maestra!A$1:C$746,2,0)</f>
        <v>ACTVELRP8</v>
      </c>
      <c r="C1796" s="1" t="str">
        <f>VLOOKUP(A1796,[1]Maestra!A$1:C$746,3,0)</f>
        <v>T. Visa empresarial linea rev por Disp Efectivo</v>
      </c>
      <c r="D1796" s="1" t="s">
        <v>14</v>
      </c>
      <c r="E1796" s="1">
        <v>1</v>
      </c>
      <c r="F1796" s="1">
        <v>3</v>
      </c>
      <c r="G1796" s="1" t="s">
        <v>19</v>
      </c>
      <c r="H1796" s="1">
        <v>9999</v>
      </c>
      <c r="I1796" s="1" t="s">
        <v>449</v>
      </c>
      <c r="J1796" s="1" t="s">
        <v>29</v>
      </c>
      <c r="K1796" s="1" t="s">
        <v>330</v>
      </c>
      <c r="L1796" s="1" t="s">
        <v>21</v>
      </c>
      <c r="Q1796" s="2" t="s">
        <v>37</v>
      </c>
      <c r="R1796" s="1" t="s">
        <v>451</v>
      </c>
      <c r="S1796" s="1" t="str">
        <f t="shared" si="59"/>
        <v>CDO|1|3|REV|VEN|DIEF|CMIE|DUD</v>
      </c>
      <c r="T1796" s="2" t="str">
        <f t="shared" si="60"/>
        <v>OK</v>
      </c>
    </row>
    <row r="1797" spans="1:20" x14ac:dyDescent="0.25">
      <c r="A1797" s="1">
        <v>305010107</v>
      </c>
      <c r="B1797" s="1" t="str">
        <f>VLOOKUP(A1797,[1]Maestra!A$1:C$746,2,0)</f>
        <v>ACTVELRP8</v>
      </c>
      <c r="C1797" s="1" t="str">
        <f>VLOOKUP(A1797,[1]Maestra!A$1:C$746,3,0)</f>
        <v>T. Visa empresarial linea rev por Disp Efectivo</v>
      </c>
      <c r="D1797" s="1" t="s">
        <v>14</v>
      </c>
      <c r="E1797" s="1">
        <v>1</v>
      </c>
      <c r="F1797" s="1">
        <v>3</v>
      </c>
      <c r="G1797" s="1" t="s">
        <v>19</v>
      </c>
      <c r="H1797" s="1">
        <v>9999</v>
      </c>
      <c r="I1797" s="1" t="s">
        <v>449</v>
      </c>
      <c r="J1797" s="1" t="s">
        <v>29</v>
      </c>
      <c r="K1797" s="1" t="s">
        <v>330</v>
      </c>
      <c r="L1797" s="1" t="s">
        <v>450</v>
      </c>
      <c r="Q1797" s="2" t="s">
        <v>37</v>
      </c>
      <c r="R1797" s="1" t="s">
        <v>451</v>
      </c>
      <c r="S1797" s="1" t="str">
        <f t="shared" si="59"/>
        <v>CDO|1|3|REV|VEN|DIEF|CMIE|NOR</v>
      </c>
      <c r="T1797" s="2" t="str">
        <f t="shared" si="60"/>
        <v>OK</v>
      </c>
    </row>
    <row r="1798" spans="1:20" x14ac:dyDescent="0.25">
      <c r="A1798" s="1">
        <v>305010107</v>
      </c>
      <c r="B1798" s="1" t="str">
        <f>VLOOKUP(A1798,[1]Maestra!A$1:C$746,2,0)</f>
        <v>ACTVELRP8</v>
      </c>
      <c r="C1798" s="1" t="str">
        <f>VLOOKUP(A1798,[1]Maestra!A$1:C$746,3,0)</f>
        <v>T. Visa empresarial linea rev por Disp Efectivo</v>
      </c>
      <c r="D1798" s="1" t="s">
        <v>14</v>
      </c>
      <c r="E1798" s="1">
        <v>1</v>
      </c>
      <c r="F1798" s="1">
        <v>3</v>
      </c>
      <c r="G1798" s="1" t="s">
        <v>19</v>
      </c>
      <c r="H1798" s="1">
        <v>9999</v>
      </c>
      <c r="I1798" s="1" t="s">
        <v>449</v>
      </c>
      <c r="J1798" s="1" t="s">
        <v>29</v>
      </c>
      <c r="K1798" s="1" t="s">
        <v>331</v>
      </c>
      <c r="L1798" s="1" t="s">
        <v>21</v>
      </c>
      <c r="Q1798" s="2" t="s">
        <v>37</v>
      </c>
      <c r="R1798" s="1" t="s">
        <v>451</v>
      </c>
      <c r="S1798" s="1" t="str">
        <f t="shared" si="59"/>
        <v>CDO|1|3|REV|VEN|DIEF|CPEM|DUD</v>
      </c>
      <c r="T1798" s="2" t="str">
        <f t="shared" si="60"/>
        <v>OK</v>
      </c>
    </row>
    <row r="1799" spans="1:20" x14ac:dyDescent="0.25">
      <c r="A1799" s="1">
        <v>305010107</v>
      </c>
      <c r="B1799" s="1" t="str">
        <f>VLOOKUP(A1799,[1]Maestra!A$1:C$746,2,0)</f>
        <v>ACTVELRP8</v>
      </c>
      <c r="C1799" s="1" t="str">
        <f>VLOOKUP(A1799,[1]Maestra!A$1:C$746,3,0)</f>
        <v>T. Visa empresarial linea rev por Disp Efectivo</v>
      </c>
      <c r="D1799" s="1" t="s">
        <v>14</v>
      </c>
      <c r="E1799" s="1">
        <v>1</v>
      </c>
      <c r="F1799" s="1">
        <v>3</v>
      </c>
      <c r="G1799" s="1" t="s">
        <v>19</v>
      </c>
      <c r="H1799" s="1">
        <v>9999</v>
      </c>
      <c r="I1799" s="1" t="s">
        <v>449</v>
      </c>
      <c r="J1799" s="1" t="s">
        <v>29</v>
      </c>
      <c r="K1799" s="1" t="s">
        <v>331</v>
      </c>
      <c r="L1799" s="1" t="s">
        <v>450</v>
      </c>
      <c r="Q1799" s="2" t="s">
        <v>37</v>
      </c>
      <c r="R1799" s="1" t="s">
        <v>451</v>
      </c>
      <c r="S1799" s="1" t="str">
        <f t="shared" si="59"/>
        <v>CDO|1|3|REV|VEN|DIEF|CPEM|NOR</v>
      </c>
      <c r="T1799" s="2" t="str">
        <f t="shared" si="60"/>
        <v>OK</v>
      </c>
    </row>
    <row r="1800" spans="1:20" x14ac:dyDescent="0.25">
      <c r="A1800" s="1">
        <v>305010101</v>
      </c>
      <c r="B1800" s="1" t="str">
        <f>VLOOKUP(A1800,[1]Maestra!A$1:C$746,2,0)</f>
        <v>ACTVELRE8</v>
      </c>
      <c r="C1800" s="1" t="str">
        <f>VLOOKUP(A1800,[1]Maestra!A$1:C$746,3,0)</f>
        <v>T. Visa empresarial linea rev.</v>
      </c>
      <c r="D1800" s="1" t="s">
        <v>14</v>
      </c>
      <c r="E1800" s="1">
        <v>1</v>
      </c>
      <c r="F1800" s="1">
        <v>3</v>
      </c>
      <c r="G1800" s="1" t="s">
        <v>19</v>
      </c>
      <c r="H1800" s="1">
        <v>9999</v>
      </c>
      <c r="I1800" s="1" t="s">
        <v>452</v>
      </c>
      <c r="J1800" s="1" t="s">
        <v>33</v>
      </c>
      <c r="K1800" s="1" t="s">
        <v>327</v>
      </c>
      <c r="L1800" s="1" t="s">
        <v>21</v>
      </c>
      <c r="Q1800" s="2" t="s">
        <v>37</v>
      </c>
      <c r="R1800" s="1" t="s">
        <v>451</v>
      </c>
      <c r="S1800" s="1" t="str">
        <f t="shared" si="59"/>
        <v>CDO|1|3|REV|VIG|COMP|CCOR|DUD</v>
      </c>
      <c r="T1800" s="2" t="str">
        <f t="shared" si="60"/>
        <v>OK</v>
      </c>
    </row>
    <row r="1801" spans="1:20" x14ac:dyDescent="0.25">
      <c r="A1801" s="1">
        <v>305010101</v>
      </c>
      <c r="B1801" s="1" t="str">
        <f>VLOOKUP(A1801,[1]Maestra!A$1:C$746,2,0)</f>
        <v>ACTVELRE8</v>
      </c>
      <c r="C1801" s="1" t="str">
        <f>VLOOKUP(A1801,[1]Maestra!A$1:C$746,3,0)</f>
        <v>T. Visa empresarial linea rev.</v>
      </c>
      <c r="D1801" s="1" t="s">
        <v>14</v>
      </c>
      <c r="E1801" s="1">
        <v>1</v>
      </c>
      <c r="F1801" s="1">
        <v>3</v>
      </c>
      <c r="G1801" s="1" t="s">
        <v>19</v>
      </c>
      <c r="H1801" s="1">
        <v>9999</v>
      </c>
      <c r="I1801" s="1" t="s">
        <v>452</v>
      </c>
      <c r="J1801" s="1" t="s">
        <v>33</v>
      </c>
      <c r="K1801" s="1" t="s">
        <v>327</v>
      </c>
      <c r="L1801" s="1" t="s">
        <v>450</v>
      </c>
      <c r="Q1801" s="2" t="s">
        <v>37</v>
      </c>
      <c r="R1801" s="1" t="s">
        <v>451</v>
      </c>
      <c r="S1801" s="1" t="str">
        <f t="shared" si="59"/>
        <v>CDO|1|3|REV|VIG|COMP|CCOR|NOR</v>
      </c>
      <c r="T1801" s="2" t="str">
        <f t="shared" si="60"/>
        <v>OK</v>
      </c>
    </row>
    <row r="1802" spans="1:20" x14ac:dyDescent="0.25">
      <c r="A1802" s="1">
        <v>305010101</v>
      </c>
      <c r="B1802" s="1" t="str">
        <f>VLOOKUP(A1802,[1]Maestra!A$1:C$746,2,0)</f>
        <v>ACTVELRE8</v>
      </c>
      <c r="C1802" s="1" t="str">
        <f>VLOOKUP(A1802,[1]Maestra!A$1:C$746,3,0)</f>
        <v>T. Visa empresarial linea rev.</v>
      </c>
      <c r="D1802" s="1" t="s">
        <v>14</v>
      </c>
      <c r="E1802" s="1">
        <v>1</v>
      </c>
      <c r="F1802" s="1">
        <v>3</v>
      </c>
      <c r="G1802" s="1" t="s">
        <v>19</v>
      </c>
      <c r="H1802" s="1">
        <v>9999</v>
      </c>
      <c r="I1802" s="1" t="s">
        <v>452</v>
      </c>
      <c r="J1802" s="1" t="s">
        <v>33</v>
      </c>
      <c r="K1802" s="1" t="s">
        <v>324</v>
      </c>
      <c r="L1802" s="1" t="s">
        <v>21</v>
      </c>
      <c r="Q1802" s="2" t="s">
        <v>37</v>
      </c>
      <c r="R1802" s="1" t="s">
        <v>451</v>
      </c>
      <c r="S1802" s="1" t="str">
        <f t="shared" si="59"/>
        <v>CDO|1|3|REV|VIG|COMP|CCRV|DUD</v>
      </c>
      <c r="T1802" s="2" t="str">
        <f t="shared" si="60"/>
        <v>OK</v>
      </c>
    </row>
    <row r="1803" spans="1:20" x14ac:dyDescent="0.25">
      <c r="A1803" s="1">
        <v>305010101</v>
      </c>
      <c r="B1803" s="1" t="str">
        <f>VLOOKUP(A1803,[1]Maestra!A$1:C$746,2,0)</f>
        <v>ACTVELRE8</v>
      </c>
      <c r="C1803" s="1" t="str">
        <f>VLOOKUP(A1803,[1]Maestra!A$1:C$746,3,0)</f>
        <v>T. Visa empresarial linea rev.</v>
      </c>
      <c r="D1803" s="1" t="s">
        <v>14</v>
      </c>
      <c r="E1803" s="1">
        <v>1</v>
      </c>
      <c r="F1803" s="1">
        <v>3</v>
      </c>
      <c r="G1803" s="1" t="s">
        <v>19</v>
      </c>
      <c r="H1803" s="1">
        <v>9999</v>
      </c>
      <c r="I1803" s="1" t="s">
        <v>452</v>
      </c>
      <c r="J1803" s="1" t="s">
        <v>33</v>
      </c>
      <c r="K1803" s="1" t="s">
        <v>324</v>
      </c>
      <c r="L1803" s="1" t="s">
        <v>450</v>
      </c>
      <c r="Q1803" s="2" t="s">
        <v>37</v>
      </c>
      <c r="R1803" s="1" t="s">
        <v>451</v>
      </c>
      <c r="S1803" s="1" t="str">
        <f t="shared" si="59"/>
        <v>CDO|1|3|REV|VIG|COMP|CCRV|NOR</v>
      </c>
      <c r="T1803" s="2" t="str">
        <f t="shared" si="60"/>
        <v>OK</v>
      </c>
    </row>
    <row r="1804" spans="1:20" x14ac:dyDescent="0.25">
      <c r="A1804" s="1">
        <v>305010101</v>
      </c>
      <c r="B1804" s="1" t="str">
        <f>VLOOKUP(A1804,[1]Maestra!A$1:C$746,2,0)</f>
        <v>ACTVELRE8</v>
      </c>
      <c r="C1804" s="1" t="str">
        <f>VLOOKUP(A1804,[1]Maestra!A$1:C$746,3,0)</f>
        <v>T. Visa empresarial linea rev.</v>
      </c>
      <c r="D1804" s="1" t="s">
        <v>14</v>
      </c>
      <c r="E1804" s="1">
        <v>1</v>
      </c>
      <c r="F1804" s="1">
        <v>3</v>
      </c>
      <c r="G1804" s="1" t="s">
        <v>19</v>
      </c>
      <c r="H1804" s="1">
        <v>9999</v>
      </c>
      <c r="I1804" s="1" t="s">
        <v>452</v>
      </c>
      <c r="J1804" s="1" t="s">
        <v>33</v>
      </c>
      <c r="K1804" s="1" t="s">
        <v>322</v>
      </c>
      <c r="L1804" s="1" t="s">
        <v>21</v>
      </c>
      <c r="Q1804" s="2" t="s">
        <v>37</v>
      </c>
      <c r="R1804" s="1" t="s">
        <v>451</v>
      </c>
      <c r="S1804" s="1" t="str">
        <f t="shared" si="59"/>
        <v>CDO|1|3|REV|VIG|COMP|CESF|DUD</v>
      </c>
      <c r="T1804" s="2" t="str">
        <f t="shared" si="60"/>
        <v>OK</v>
      </c>
    </row>
    <row r="1805" spans="1:20" x14ac:dyDescent="0.25">
      <c r="A1805" s="1">
        <v>305010101</v>
      </c>
      <c r="B1805" s="1" t="str">
        <f>VLOOKUP(A1805,[1]Maestra!A$1:C$746,2,0)</f>
        <v>ACTVELRE8</v>
      </c>
      <c r="C1805" s="1" t="str">
        <f>VLOOKUP(A1805,[1]Maestra!A$1:C$746,3,0)</f>
        <v>T. Visa empresarial linea rev.</v>
      </c>
      <c r="D1805" s="1" t="s">
        <v>14</v>
      </c>
      <c r="E1805" s="1">
        <v>1</v>
      </c>
      <c r="F1805" s="1">
        <v>3</v>
      </c>
      <c r="G1805" s="1" t="s">
        <v>19</v>
      </c>
      <c r="H1805" s="1">
        <v>9999</v>
      </c>
      <c r="I1805" s="1" t="s">
        <v>452</v>
      </c>
      <c r="J1805" s="1" t="s">
        <v>33</v>
      </c>
      <c r="K1805" s="1" t="s">
        <v>322</v>
      </c>
      <c r="L1805" s="1" t="s">
        <v>450</v>
      </c>
      <c r="Q1805" s="2" t="s">
        <v>37</v>
      </c>
      <c r="R1805" s="1" t="s">
        <v>451</v>
      </c>
      <c r="S1805" s="1" t="str">
        <f t="shared" si="59"/>
        <v>CDO|1|3|REV|VIG|COMP|CESF|NOR</v>
      </c>
      <c r="T1805" s="2" t="str">
        <f t="shared" si="60"/>
        <v>OK</v>
      </c>
    </row>
    <row r="1806" spans="1:20" x14ac:dyDescent="0.25">
      <c r="A1806" s="1">
        <v>305010101</v>
      </c>
      <c r="B1806" s="1" t="str">
        <f>VLOOKUP(A1806,[1]Maestra!A$1:C$746,2,0)</f>
        <v>ACTVELRE8</v>
      </c>
      <c r="C1806" s="1" t="str">
        <f>VLOOKUP(A1806,[1]Maestra!A$1:C$746,3,0)</f>
        <v>T. Visa empresarial linea rev.</v>
      </c>
      <c r="D1806" s="1" t="s">
        <v>14</v>
      </c>
      <c r="E1806" s="1">
        <v>1</v>
      </c>
      <c r="F1806" s="1">
        <v>3</v>
      </c>
      <c r="G1806" s="1" t="s">
        <v>19</v>
      </c>
      <c r="H1806" s="1">
        <v>9999</v>
      </c>
      <c r="I1806" s="1" t="s">
        <v>452</v>
      </c>
      <c r="J1806" s="1" t="s">
        <v>33</v>
      </c>
      <c r="K1806" s="1" t="s">
        <v>323</v>
      </c>
      <c r="L1806" s="1" t="s">
        <v>21</v>
      </c>
      <c r="Q1806" s="2" t="s">
        <v>37</v>
      </c>
      <c r="R1806" s="1" t="s">
        <v>451</v>
      </c>
      <c r="S1806" s="1" t="str">
        <f t="shared" si="59"/>
        <v>CDO|1|3|REV|VIG|COMP|CESP|DUD</v>
      </c>
      <c r="T1806" s="2" t="str">
        <f t="shared" si="60"/>
        <v>OK</v>
      </c>
    </row>
    <row r="1807" spans="1:20" x14ac:dyDescent="0.25">
      <c r="A1807" s="1">
        <v>305010101</v>
      </c>
      <c r="B1807" s="1" t="str">
        <f>VLOOKUP(A1807,[1]Maestra!A$1:C$746,2,0)</f>
        <v>ACTVELRE8</v>
      </c>
      <c r="C1807" s="1" t="str">
        <f>VLOOKUP(A1807,[1]Maestra!A$1:C$746,3,0)</f>
        <v>T. Visa empresarial linea rev.</v>
      </c>
      <c r="D1807" s="1" t="s">
        <v>14</v>
      </c>
      <c r="E1807" s="1">
        <v>1</v>
      </c>
      <c r="F1807" s="1">
        <v>3</v>
      </c>
      <c r="G1807" s="1" t="s">
        <v>19</v>
      </c>
      <c r="H1807" s="1">
        <v>9999</v>
      </c>
      <c r="I1807" s="1" t="s">
        <v>452</v>
      </c>
      <c r="J1807" s="1" t="s">
        <v>33</v>
      </c>
      <c r="K1807" s="1" t="s">
        <v>323</v>
      </c>
      <c r="L1807" s="1" t="s">
        <v>450</v>
      </c>
      <c r="Q1807" s="2" t="s">
        <v>37</v>
      </c>
      <c r="R1807" s="1" t="s">
        <v>451</v>
      </c>
      <c r="S1807" s="1" t="str">
        <f t="shared" si="59"/>
        <v>CDO|1|3|REV|VIG|COMP|CESP|NOR</v>
      </c>
      <c r="T1807" s="2" t="str">
        <f t="shared" si="60"/>
        <v>OK</v>
      </c>
    </row>
    <row r="1808" spans="1:20" x14ac:dyDescent="0.25">
      <c r="A1808" s="1">
        <v>305010101</v>
      </c>
      <c r="B1808" s="1" t="str">
        <f>VLOOKUP(A1808,[1]Maestra!A$1:C$746,2,0)</f>
        <v>ACTVELRE8</v>
      </c>
      <c r="C1808" s="1" t="str">
        <f>VLOOKUP(A1808,[1]Maestra!A$1:C$746,3,0)</f>
        <v>T. Visa empresarial linea rev.</v>
      </c>
      <c r="D1808" s="1" t="s">
        <v>14</v>
      </c>
      <c r="E1808" s="1">
        <v>1</v>
      </c>
      <c r="F1808" s="1">
        <v>3</v>
      </c>
      <c r="G1808" s="1" t="s">
        <v>19</v>
      </c>
      <c r="H1808" s="1">
        <v>9999</v>
      </c>
      <c r="I1808" s="1" t="s">
        <v>452</v>
      </c>
      <c r="J1808" s="1" t="s">
        <v>33</v>
      </c>
      <c r="K1808" s="1" t="s">
        <v>328</v>
      </c>
      <c r="L1808" s="1" t="s">
        <v>21</v>
      </c>
      <c r="Q1808" s="2" t="s">
        <v>37</v>
      </c>
      <c r="R1808" s="1" t="s">
        <v>451</v>
      </c>
      <c r="S1808" s="1" t="str">
        <f t="shared" si="59"/>
        <v>CDO|1|3|REV|VIG|COMP|CGEM|DUD</v>
      </c>
      <c r="T1808" s="2" t="str">
        <f t="shared" si="60"/>
        <v>OK</v>
      </c>
    </row>
    <row r="1809" spans="1:20" x14ac:dyDescent="0.25">
      <c r="A1809" s="1">
        <v>305010101</v>
      </c>
      <c r="B1809" s="1" t="str">
        <f>VLOOKUP(A1809,[1]Maestra!A$1:C$746,2,0)</f>
        <v>ACTVELRE8</v>
      </c>
      <c r="C1809" s="1" t="str">
        <f>VLOOKUP(A1809,[1]Maestra!A$1:C$746,3,0)</f>
        <v>T. Visa empresarial linea rev.</v>
      </c>
      <c r="D1809" s="1" t="s">
        <v>14</v>
      </c>
      <c r="E1809" s="1">
        <v>1</v>
      </c>
      <c r="F1809" s="1">
        <v>3</v>
      </c>
      <c r="G1809" s="1" t="s">
        <v>19</v>
      </c>
      <c r="H1809" s="1">
        <v>9999</v>
      </c>
      <c r="I1809" s="1" t="s">
        <v>452</v>
      </c>
      <c r="J1809" s="1" t="s">
        <v>33</v>
      </c>
      <c r="K1809" s="1" t="s">
        <v>328</v>
      </c>
      <c r="L1809" s="1" t="s">
        <v>450</v>
      </c>
      <c r="Q1809" s="2" t="s">
        <v>37</v>
      </c>
      <c r="R1809" s="1" t="s">
        <v>451</v>
      </c>
      <c r="S1809" s="1" t="str">
        <f t="shared" si="59"/>
        <v>CDO|1|3|REV|VIG|COMP|CGEM|NOR</v>
      </c>
      <c r="T1809" s="2" t="str">
        <f t="shared" si="60"/>
        <v>OK</v>
      </c>
    </row>
    <row r="1810" spans="1:20" x14ac:dyDescent="0.25">
      <c r="A1810" s="1">
        <v>305010101</v>
      </c>
      <c r="B1810" s="1" t="str">
        <f>VLOOKUP(A1810,[1]Maestra!A$1:C$746,2,0)</f>
        <v>ACTVELRE8</v>
      </c>
      <c r="C1810" s="1" t="str">
        <f>VLOOKUP(A1810,[1]Maestra!A$1:C$746,3,0)</f>
        <v>T. Visa empresarial linea rev.</v>
      </c>
      <c r="D1810" s="1" t="s">
        <v>14</v>
      </c>
      <c r="E1810" s="1">
        <v>1</v>
      </c>
      <c r="F1810" s="1">
        <v>3</v>
      </c>
      <c r="G1810" s="1" t="s">
        <v>19</v>
      </c>
      <c r="H1810" s="1">
        <v>9999</v>
      </c>
      <c r="I1810" s="1" t="s">
        <v>452</v>
      </c>
      <c r="J1810" s="1" t="s">
        <v>33</v>
      </c>
      <c r="K1810" s="1" t="s">
        <v>329</v>
      </c>
      <c r="L1810" s="1" t="s">
        <v>21</v>
      </c>
      <c r="Q1810" s="2" t="s">
        <v>37</v>
      </c>
      <c r="R1810" s="1" t="s">
        <v>451</v>
      </c>
      <c r="S1810" s="1" t="str">
        <f t="shared" si="59"/>
        <v>CDO|1|3|REV|VIG|COMP|CIVA|DUD</v>
      </c>
      <c r="T1810" s="2" t="str">
        <f t="shared" si="60"/>
        <v>OK</v>
      </c>
    </row>
    <row r="1811" spans="1:20" x14ac:dyDescent="0.25">
      <c r="A1811" s="1">
        <v>305010101</v>
      </c>
      <c r="B1811" s="1" t="str">
        <f>VLOOKUP(A1811,[1]Maestra!A$1:C$746,2,0)</f>
        <v>ACTVELRE8</v>
      </c>
      <c r="C1811" s="1" t="str">
        <f>VLOOKUP(A1811,[1]Maestra!A$1:C$746,3,0)</f>
        <v>T. Visa empresarial linea rev.</v>
      </c>
      <c r="D1811" s="1" t="s">
        <v>14</v>
      </c>
      <c r="E1811" s="1">
        <v>1</v>
      </c>
      <c r="F1811" s="1">
        <v>3</v>
      </c>
      <c r="G1811" s="1" t="s">
        <v>19</v>
      </c>
      <c r="H1811" s="1">
        <v>9999</v>
      </c>
      <c r="I1811" s="1" t="s">
        <v>452</v>
      </c>
      <c r="J1811" s="1" t="s">
        <v>33</v>
      </c>
      <c r="K1811" s="1" t="s">
        <v>329</v>
      </c>
      <c r="L1811" s="1" t="s">
        <v>450</v>
      </c>
      <c r="Q1811" s="2" t="s">
        <v>37</v>
      </c>
      <c r="R1811" s="1" t="s">
        <v>451</v>
      </c>
      <c r="S1811" s="1" t="str">
        <f t="shared" si="59"/>
        <v>CDO|1|3|REV|VIG|COMP|CIVA|NOR</v>
      </c>
      <c r="T1811" s="2" t="str">
        <f t="shared" si="60"/>
        <v>OK</v>
      </c>
    </row>
    <row r="1812" spans="1:20" x14ac:dyDescent="0.25">
      <c r="A1812" s="1">
        <v>305010101</v>
      </c>
      <c r="B1812" s="1" t="str">
        <f>VLOOKUP(A1812,[1]Maestra!A$1:C$746,2,0)</f>
        <v>ACTVELRE8</v>
      </c>
      <c r="C1812" s="1" t="str">
        <f>VLOOKUP(A1812,[1]Maestra!A$1:C$746,3,0)</f>
        <v>T. Visa empresarial linea rev.</v>
      </c>
      <c r="D1812" s="1" t="s">
        <v>14</v>
      </c>
      <c r="E1812" s="1">
        <v>1</v>
      </c>
      <c r="F1812" s="1">
        <v>3</v>
      </c>
      <c r="G1812" s="1" t="s">
        <v>19</v>
      </c>
      <c r="H1812" s="1">
        <v>9999</v>
      </c>
      <c r="I1812" s="1" t="s">
        <v>452</v>
      </c>
      <c r="J1812" s="1" t="s">
        <v>33</v>
      </c>
      <c r="K1812" s="1" t="s">
        <v>325</v>
      </c>
      <c r="L1812" s="1" t="s">
        <v>21</v>
      </c>
      <c r="Q1812" s="2" t="s">
        <v>37</v>
      </c>
      <c r="R1812" s="1" t="s">
        <v>451</v>
      </c>
      <c r="S1812" s="1" t="str">
        <f t="shared" si="59"/>
        <v>CDO|1|3|REV|VIG|COMP|CMED|DUD</v>
      </c>
      <c r="T1812" s="2" t="str">
        <f t="shared" si="60"/>
        <v>OK</v>
      </c>
    </row>
    <row r="1813" spans="1:20" x14ac:dyDescent="0.25">
      <c r="A1813" s="1">
        <v>305010101</v>
      </c>
      <c r="B1813" s="1" t="str">
        <f>VLOOKUP(A1813,[1]Maestra!A$1:C$746,2,0)</f>
        <v>ACTVELRE8</v>
      </c>
      <c r="C1813" s="1" t="str">
        <f>VLOOKUP(A1813,[1]Maestra!A$1:C$746,3,0)</f>
        <v>T. Visa empresarial linea rev.</v>
      </c>
      <c r="D1813" s="1" t="s">
        <v>14</v>
      </c>
      <c r="E1813" s="1">
        <v>1</v>
      </c>
      <c r="F1813" s="1">
        <v>3</v>
      </c>
      <c r="G1813" s="1" t="s">
        <v>19</v>
      </c>
      <c r="H1813" s="1">
        <v>9999</v>
      </c>
      <c r="I1813" s="1" t="s">
        <v>452</v>
      </c>
      <c r="J1813" s="1" t="s">
        <v>33</v>
      </c>
      <c r="K1813" s="1" t="s">
        <v>325</v>
      </c>
      <c r="L1813" s="1" t="s">
        <v>450</v>
      </c>
      <c r="Q1813" s="2" t="s">
        <v>37</v>
      </c>
      <c r="R1813" s="1" t="s">
        <v>451</v>
      </c>
      <c r="S1813" s="1" t="str">
        <f t="shared" si="59"/>
        <v>CDO|1|3|REV|VIG|COMP|CMED|NOR</v>
      </c>
      <c r="T1813" s="2" t="str">
        <f t="shared" si="60"/>
        <v>OK</v>
      </c>
    </row>
    <row r="1814" spans="1:20" x14ac:dyDescent="0.25">
      <c r="A1814" s="1">
        <v>305010101</v>
      </c>
      <c r="B1814" s="1" t="str">
        <f>VLOOKUP(A1814,[1]Maestra!A$1:C$746,2,0)</f>
        <v>ACTVELRE8</v>
      </c>
      <c r="C1814" s="1" t="str">
        <f>VLOOKUP(A1814,[1]Maestra!A$1:C$746,3,0)</f>
        <v>T. Visa empresarial linea rev.</v>
      </c>
      <c r="D1814" s="1" t="s">
        <v>14</v>
      </c>
      <c r="E1814" s="1">
        <v>1</v>
      </c>
      <c r="F1814" s="1">
        <v>3</v>
      </c>
      <c r="G1814" s="1" t="s">
        <v>19</v>
      </c>
      <c r="H1814" s="1">
        <v>9999</v>
      </c>
      <c r="I1814" s="1" t="s">
        <v>452</v>
      </c>
      <c r="J1814" s="1" t="s">
        <v>33</v>
      </c>
      <c r="K1814" s="1" t="s">
        <v>330</v>
      </c>
      <c r="L1814" s="1" t="s">
        <v>21</v>
      </c>
      <c r="Q1814" s="2" t="s">
        <v>37</v>
      </c>
      <c r="R1814" s="1" t="s">
        <v>451</v>
      </c>
      <c r="S1814" s="1" t="str">
        <f t="shared" si="59"/>
        <v>CDO|1|3|REV|VIG|COMP|CMIE|DUD</v>
      </c>
      <c r="T1814" s="2" t="str">
        <f t="shared" si="60"/>
        <v>OK</v>
      </c>
    </row>
    <row r="1815" spans="1:20" x14ac:dyDescent="0.25">
      <c r="A1815" s="1">
        <v>305010101</v>
      </c>
      <c r="B1815" s="1" t="str">
        <f>VLOOKUP(A1815,[1]Maestra!A$1:C$746,2,0)</f>
        <v>ACTVELRE8</v>
      </c>
      <c r="C1815" s="1" t="str">
        <f>VLOOKUP(A1815,[1]Maestra!A$1:C$746,3,0)</f>
        <v>T. Visa empresarial linea rev.</v>
      </c>
      <c r="D1815" s="1" t="s">
        <v>14</v>
      </c>
      <c r="E1815" s="1">
        <v>1</v>
      </c>
      <c r="F1815" s="1">
        <v>3</v>
      </c>
      <c r="G1815" s="1" t="s">
        <v>19</v>
      </c>
      <c r="H1815" s="1">
        <v>9999</v>
      </c>
      <c r="I1815" s="1" t="s">
        <v>452</v>
      </c>
      <c r="J1815" s="1" t="s">
        <v>33</v>
      </c>
      <c r="K1815" s="1" t="s">
        <v>330</v>
      </c>
      <c r="L1815" s="1" t="s">
        <v>450</v>
      </c>
      <c r="Q1815" s="2" t="s">
        <v>37</v>
      </c>
      <c r="R1815" s="1" t="s">
        <v>451</v>
      </c>
      <c r="S1815" s="1" t="str">
        <f t="shared" si="59"/>
        <v>CDO|1|3|REV|VIG|COMP|CMIE|NOR</v>
      </c>
      <c r="T1815" s="2" t="str">
        <f t="shared" si="60"/>
        <v>OK</v>
      </c>
    </row>
    <row r="1816" spans="1:20" x14ac:dyDescent="0.25">
      <c r="A1816" s="1">
        <v>305010101</v>
      </c>
      <c r="B1816" s="1" t="str">
        <f>VLOOKUP(A1816,[1]Maestra!A$1:C$746,2,0)</f>
        <v>ACTVELRE8</v>
      </c>
      <c r="C1816" s="1" t="str">
        <f>VLOOKUP(A1816,[1]Maestra!A$1:C$746,3,0)</f>
        <v>T. Visa empresarial linea rev.</v>
      </c>
      <c r="D1816" s="1" t="s">
        <v>14</v>
      </c>
      <c r="E1816" s="1">
        <v>1</v>
      </c>
      <c r="F1816" s="1">
        <v>3</v>
      </c>
      <c r="G1816" s="1" t="s">
        <v>19</v>
      </c>
      <c r="H1816" s="1">
        <v>9999</v>
      </c>
      <c r="I1816" s="1" t="s">
        <v>452</v>
      </c>
      <c r="J1816" s="1" t="s">
        <v>33</v>
      </c>
      <c r="K1816" s="1" t="s">
        <v>331</v>
      </c>
      <c r="L1816" s="1" t="s">
        <v>21</v>
      </c>
      <c r="Q1816" s="2" t="s">
        <v>37</v>
      </c>
      <c r="R1816" s="1" t="s">
        <v>451</v>
      </c>
      <c r="S1816" s="1" t="str">
        <f t="shared" si="59"/>
        <v>CDO|1|3|REV|VIG|COMP|CPEM|DUD</v>
      </c>
      <c r="T1816" s="2" t="str">
        <f t="shared" si="60"/>
        <v>OK</v>
      </c>
    </row>
    <row r="1817" spans="1:20" x14ac:dyDescent="0.25">
      <c r="A1817" s="1">
        <v>305010101</v>
      </c>
      <c r="B1817" s="1" t="str">
        <f>VLOOKUP(A1817,[1]Maestra!A$1:C$746,2,0)</f>
        <v>ACTVELRE8</v>
      </c>
      <c r="C1817" s="1" t="str">
        <f>VLOOKUP(A1817,[1]Maestra!A$1:C$746,3,0)</f>
        <v>T. Visa empresarial linea rev.</v>
      </c>
      <c r="D1817" s="1" t="s">
        <v>14</v>
      </c>
      <c r="E1817" s="1">
        <v>1</v>
      </c>
      <c r="F1817" s="1">
        <v>3</v>
      </c>
      <c r="G1817" s="1" t="s">
        <v>19</v>
      </c>
      <c r="H1817" s="1">
        <v>9999</v>
      </c>
      <c r="I1817" s="1" t="s">
        <v>452</v>
      </c>
      <c r="J1817" s="1" t="s">
        <v>33</v>
      </c>
      <c r="K1817" s="1" t="s">
        <v>331</v>
      </c>
      <c r="L1817" s="1" t="s">
        <v>450</v>
      </c>
      <c r="Q1817" s="2" t="s">
        <v>37</v>
      </c>
      <c r="R1817" s="1" t="s">
        <v>451</v>
      </c>
      <c r="S1817" s="1" t="str">
        <f t="shared" si="59"/>
        <v>CDO|1|3|REV|VIG|COMP|CPEM|NOR</v>
      </c>
      <c r="T1817" s="2" t="str">
        <f t="shared" si="60"/>
        <v>OK</v>
      </c>
    </row>
    <row r="1818" spans="1:20" x14ac:dyDescent="0.25">
      <c r="A1818" s="1">
        <v>305010107</v>
      </c>
      <c r="B1818" s="1" t="str">
        <f>VLOOKUP(A1818,[1]Maestra!A$1:C$746,2,0)</f>
        <v>ACTVELRP8</v>
      </c>
      <c r="C1818" s="1" t="str">
        <f>VLOOKUP(A1818,[1]Maestra!A$1:C$746,3,0)</f>
        <v>T. Visa empresarial linea rev por Disp Efectivo</v>
      </c>
      <c r="D1818" s="1" t="s">
        <v>14</v>
      </c>
      <c r="E1818" s="1">
        <v>1</v>
      </c>
      <c r="F1818" s="1">
        <v>3</v>
      </c>
      <c r="G1818" s="1" t="s">
        <v>19</v>
      </c>
      <c r="H1818" s="1">
        <v>9999</v>
      </c>
      <c r="I1818" s="1" t="s">
        <v>452</v>
      </c>
      <c r="J1818" s="1" t="s">
        <v>29</v>
      </c>
      <c r="K1818" s="1" t="s">
        <v>327</v>
      </c>
      <c r="L1818" s="1" t="s">
        <v>21</v>
      </c>
      <c r="Q1818" s="2" t="s">
        <v>37</v>
      </c>
      <c r="R1818" s="1" t="s">
        <v>451</v>
      </c>
      <c r="S1818" s="1" t="str">
        <f t="shared" si="59"/>
        <v>CDO|1|3|REV|VIG|DIEF|CCOR|DUD</v>
      </c>
      <c r="T1818" s="2" t="str">
        <f t="shared" si="60"/>
        <v>OK</v>
      </c>
    </row>
    <row r="1819" spans="1:20" x14ac:dyDescent="0.25">
      <c r="A1819" s="1">
        <v>305010107</v>
      </c>
      <c r="B1819" s="1" t="str">
        <f>VLOOKUP(A1819,[1]Maestra!A$1:C$746,2,0)</f>
        <v>ACTVELRP8</v>
      </c>
      <c r="C1819" s="1" t="str">
        <f>VLOOKUP(A1819,[1]Maestra!A$1:C$746,3,0)</f>
        <v>T. Visa empresarial linea rev por Disp Efectivo</v>
      </c>
      <c r="D1819" s="1" t="s">
        <v>14</v>
      </c>
      <c r="E1819" s="1">
        <v>1</v>
      </c>
      <c r="F1819" s="1">
        <v>3</v>
      </c>
      <c r="G1819" s="1" t="s">
        <v>19</v>
      </c>
      <c r="H1819" s="1">
        <v>9999</v>
      </c>
      <c r="I1819" s="1" t="s">
        <v>452</v>
      </c>
      <c r="J1819" s="1" t="s">
        <v>29</v>
      </c>
      <c r="K1819" s="1" t="s">
        <v>327</v>
      </c>
      <c r="L1819" s="1" t="s">
        <v>450</v>
      </c>
      <c r="Q1819" s="2" t="s">
        <v>37</v>
      </c>
      <c r="R1819" s="1" t="s">
        <v>451</v>
      </c>
      <c r="S1819" s="1" t="str">
        <f t="shared" si="59"/>
        <v>CDO|1|3|REV|VIG|DIEF|CCOR|NOR</v>
      </c>
      <c r="T1819" s="2" t="str">
        <f t="shared" si="60"/>
        <v>OK</v>
      </c>
    </row>
    <row r="1820" spans="1:20" x14ac:dyDescent="0.25">
      <c r="A1820" s="1">
        <v>305010107</v>
      </c>
      <c r="B1820" s="1" t="str">
        <f>VLOOKUP(A1820,[1]Maestra!A$1:C$746,2,0)</f>
        <v>ACTVELRP8</v>
      </c>
      <c r="C1820" s="1" t="str">
        <f>VLOOKUP(A1820,[1]Maestra!A$1:C$746,3,0)</f>
        <v>T. Visa empresarial linea rev por Disp Efectivo</v>
      </c>
      <c r="D1820" s="1" t="s">
        <v>14</v>
      </c>
      <c r="E1820" s="1">
        <v>1</v>
      </c>
      <c r="F1820" s="1">
        <v>3</v>
      </c>
      <c r="G1820" s="1" t="s">
        <v>19</v>
      </c>
      <c r="H1820" s="1">
        <v>9999</v>
      </c>
      <c r="I1820" s="1" t="s">
        <v>452</v>
      </c>
      <c r="J1820" s="1" t="s">
        <v>29</v>
      </c>
      <c r="K1820" s="1" t="s">
        <v>324</v>
      </c>
      <c r="L1820" s="1" t="s">
        <v>21</v>
      </c>
      <c r="Q1820" s="2" t="s">
        <v>37</v>
      </c>
      <c r="R1820" s="1" t="s">
        <v>451</v>
      </c>
      <c r="S1820" s="1" t="str">
        <f t="shared" si="59"/>
        <v>CDO|1|3|REV|VIG|DIEF|CCRV|DUD</v>
      </c>
      <c r="T1820" s="2" t="str">
        <f t="shared" si="60"/>
        <v>OK</v>
      </c>
    </row>
    <row r="1821" spans="1:20" x14ac:dyDescent="0.25">
      <c r="A1821" s="1">
        <v>305010107</v>
      </c>
      <c r="B1821" s="1" t="str">
        <f>VLOOKUP(A1821,[1]Maestra!A$1:C$746,2,0)</f>
        <v>ACTVELRP8</v>
      </c>
      <c r="C1821" s="1" t="str">
        <f>VLOOKUP(A1821,[1]Maestra!A$1:C$746,3,0)</f>
        <v>T. Visa empresarial linea rev por Disp Efectivo</v>
      </c>
      <c r="D1821" s="1" t="s">
        <v>14</v>
      </c>
      <c r="E1821" s="1">
        <v>1</v>
      </c>
      <c r="F1821" s="1">
        <v>3</v>
      </c>
      <c r="G1821" s="1" t="s">
        <v>19</v>
      </c>
      <c r="H1821" s="1">
        <v>9999</v>
      </c>
      <c r="I1821" s="1" t="s">
        <v>452</v>
      </c>
      <c r="J1821" s="1" t="s">
        <v>29</v>
      </c>
      <c r="K1821" s="1" t="s">
        <v>324</v>
      </c>
      <c r="L1821" s="1" t="s">
        <v>450</v>
      </c>
      <c r="Q1821" s="2" t="s">
        <v>37</v>
      </c>
      <c r="R1821" s="1" t="s">
        <v>451</v>
      </c>
      <c r="S1821" s="1" t="str">
        <f t="shared" si="59"/>
        <v>CDO|1|3|REV|VIG|DIEF|CCRV|NOR</v>
      </c>
      <c r="T1821" s="2" t="str">
        <f t="shared" si="60"/>
        <v>OK</v>
      </c>
    </row>
    <row r="1822" spans="1:20" x14ac:dyDescent="0.25">
      <c r="A1822" s="1">
        <v>305010107</v>
      </c>
      <c r="B1822" s="1" t="str">
        <f>VLOOKUP(A1822,[1]Maestra!A$1:C$746,2,0)</f>
        <v>ACTVELRP8</v>
      </c>
      <c r="C1822" s="1" t="str">
        <f>VLOOKUP(A1822,[1]Maestra!A$1:C$746,3,0)</f>
        <v>T. Visa empresarial linea rev por Disp Efectivo</v>
      </c>
      <c r="D1822" s="1" t="s">
        <v>14</v>
      </c>
      <c r="E1822" s="1">
        <v>1</v>
      </c>
      <c r="F1822" s="1">
        <v>3</v>
      </c>
      <c r="G1822" s="1" t="s">
        <v>19</v>
      </c>
      <c r="H1822" s="1">
        <v>9999</v>
      </c>
      <c r="I1822" s="1" t="s">
        <v>452</v>
      </c>
      <c r="J1822" s="1" t="s">
        <v>29</v>
      </c>
      <c r="K1822" s="1" t="s">
        <v>322</v>
      </c>
      <c r="L1822" s="1" t="s">
        <v>21</v>
      </c>
      <c r="Q1822" s="2" t="s">
        <v>37</v>
      </c>
      <c r="R1822" s="1" t="s">
        <v>451</v>
      </c>
      <c r="S1822" s="1" t="str">
        <f t="shared" si="59"/>
        <v>CDO|1|3|REV|VIG|DIEF|CESF|DUD</v>
      </c>
      <c r="T1822" s="2" t="str">
        <f t="shared" si="60"/>
        <v>OK</v>
      </c>
    </row>
    <row r="1823" spans="1:20" x14ac:dyDescent="0.25">
      <c r="A1823" s="1">
        <v>305010107</v>
      </c>
      <c r="B1823" s="1" t="str">
        <f>VLOOKUP(A1823,[1]Maestra!A$1:C$746,2,0)</f>
        <v>ACTVELRP8</v>
      </c>
      <c r="C1823" s="1" t="str">
        <f>VLOOKUP(A1823,[1]Maestra!A$1:C$746,3,0)</f>
        <v>T. Visa empresarial linea rev por Disp Efectivo</v>
      </c>
      <c r="D1823" s="1" t="s">
        <v>14</v>
      </c>
      <c r="E1823" s="1">
        <v>1</v>
      </c>
      <c r="F1823" s="1">
        <v>3</v>
      </c>
      <c r="G1823" s="1" t="s">
        <v>19</v>
      </c>
      <c r="H1823" s="1">
        <v>9999</v>
      </c>
      <c r="I1823" s="1" t="s">
        <v>452</v>
      </c>
      <c r="J1823" s="1" t="s">
        <v>29</v>
      </c>
      <c r="K1823" s="1" t="s">
        <v>322</v>
      </c>
      <c r="L1823" s="1" t="s">
        <v>450</v>
      </c>
      <c r="Q1823" s="2" t="s">
        <v>37</v>
      </c>
      <c r="R1823" s="1" t="s">
        <v>451</v>
      </c>
      <c r="S1823" s="1" t="str">
        <f t="shared" si="59"/>
        <v>CDO|1|3|REV|VIG|DIEF|CESF|NOR</v>
      </c>
      <c r="T1823" s="2" t="str">
        <f t="shared" si="60"/>
        <v>OK</v>
      </c>
    </row>
    <row r="1824" spans="1:20" x14ac:dyDescent="0.25">
      <c r="A1824" s="1">
        <v>305010107</v>
      </c>
      <c r="B1824" s="1" t="str">
        <f>VLOOKUP(A1824,[1]Maestra!A$1:C$746,2,0)</f>
        <v>ACTVELRP8</v>
      </c>
      <c r="C1824" s="1" t="str">
        <f>VLOOKUP(A1824,[1]Maestra!A$1:C$746,3,0)</f>
        <v>T. Visa empresarial linea rev por Disp Efectivo</v>
      </c>
      <c r="D1824" s="1" t="s">
        <v>14</v>
      </c>
      <c r="E1824" s="1">
        <v>1</v>
      </c>
      <c r="F1824" s="1">
        <v>3</v>
      </c>
      <c r="G1824" s="1" t="s">
        <v>19</v>
      </c>
      <c r="H1824" s="1">
        <v>9999</v>
      </c>
      <c r="I1824" s="1" t="s">
        <v>452</v>
      </c>
      <c r="J1824" s="1" t="s">
        <v>29</v>
      </c>
      <c r="K1824" s="1" t="s">
        <v>323</v>
      </c>
      <c r="L1824" s="1" t="s">
        <v>21</v>
      </c>
      <c r="Q1824" s="2" t="s">
        <v>37</v>
      </c>
      <c r="R1824" s="1" t="s">
        <v>451</v>
      </c>
      <c r="S1824" s="1" t="str">
        <f t="shared" si="59"/>
        <v>CDO|1|3|REV|VIG|DIEF|CESP|DUD</v>
      </c>
      <c r="T1824" s="2" t="str">
        <f t="shared" si="60"/>
        <v>OK</v>
      </c>
    </row>
    <row r="1825" spans="1:20" x14ac:dyDescent="0.25">
      <c r="A1825" s="1">
        <v>305010107</v>
      </c>
      <c r="B1825" s="1" t="str">
        <f>VLOOKUP(A1825,[1]Maestra!A$1:C$746,2,0)</f>
        <v>ACTVELRP8</v>
      </c>
      <c r="C1825" s="1" t="str">
        <f>VLOOKUP(A1825,[1]Maestra!A$1:C$746,3,0)</f>
        <v>T. Visa empresarial linea rev por Disp Efectivo</v>
      </c>
      <c r="D1825" s="1" t="s">
        <v>14</v>
      </c>
      <c r="E1825" s="1">
        <v>1</v>
      </c>
      <c r="F1825" s="1">
        <v>3</v>
      </c>
      <c r="G1825" s="1" t="s">
        <v>19</v>
      </c>
      <c r="H1825" s="1">
        <v>9999</v>
      </c>
      <c r="I1825" s="1" t="s">
        <v>452</v>
      </c>
      <c r="J1825" s="1" t="s">
        <v>29</v>
      </c>
      <c r="K1825" s="1" t="s">
        <v>323</v>
      </c>
      <c r="L1825" s="1" t="s">
        <v>450</v>
      </c>
      <c r="Q1825" s="2" t="s">
        <v>37</v>
      </c>
      <c r="R1825" s="1" t="s">
        <v>451</v>
      </c>
      <c r="S1825" s="1" t="str">
        <f t="shared" si="59"/>
        <v>CDO|1|3|REV|VIG|DIEF|CESP|NOR</v>
      </c>
      <c r="T1825" s="2" t="str">
        <f t="shared" si="60"/>
        <v>OK</v>
      </c>
    </row>
    <row r="1826" spans="1:20" x14ac:dyDescent="0.25">
      <c r="A1826" s="1">
        <v>305010107</v>
      </c>
      <c r="B1826" s="1" t="str">
        <f>VLOOKUP(A1826,[1]Maestra!A$1:C$746,2,0)</f>
        <v>ACTVELRP8</v>
      </c>
      <c r="C1826" s="1" t="str">
        <f>VLOOKUP(A1826,[1]Maestra!A$1:C$746,3,0)</f>
        <v>T. Visa empresarial linea rev por Disp Efectivo</v>
      </c>
      <c r="D1826" s="1" t="s">
        <v>14</v>
      </c>
      <c r="E1826" s="1">
        <v>1</v>
      </c>
      <c r="F1826" s="1">
        <v>3</v>
      </c>
      <c r="G1826" s="1" t="s">
        <v>19</v>
      </c>
      <c r="H1826" s="1">
        <v>9999</v>
      </c>
      <c r="I1826" s="1" t="s">
        <v>452</v>
      </c>
      <c r="J1826" s="1" t="s">
        <v>29</v>
      </c>
      <c r="K1826" s="1" t="s">
        <v>328</v>
      </c>
      <c r="L1826" s="1" t="s">
        <v>21</v>
      </c>
      <c r="Q1826" s="2" t="s">
        <v>37</v>
      </c>
      <c r="R1826" s="1" t="s">
        <v>451</v>
      </c>
      <c r="S1826" s="1" t="str">
        <f t="shared" si="59"/>
        <v>CDO|1|3|REV|VIG|DIEF|CGEM|DUD</v>
      </c>
      <c r="T1826" s="2" t="str">
        <f t="shared" si="60"/>
        <v>OK</v>
      </c>
    </row>
    <row r="1827" spans="1:20" x14ac:dyDescent="0.25">
      <c r="A1827" s="1">
        <v>305010107</v>
      </c>
      <c r="B1827" s="1" t="str">
        <f>VLOOKUP(A1827,[1]Maestra!A$1:C$746,2,0)</f>
        <v>ACTVELRP8</v>
      </c>
      <c r="C1827" s="1" t="str">
        <f>VLOOKUP(A1827,[1]Maestra!A$1:C$746,3,0)</f>
        <v>T. Visa empresarial linea rev por Disp Efectivo</v>
      </c>
      <c r="D1827" s="1" t="s">
        <v>14</v>
      </c>
      <c r="E1827" s="1">
        <v>1</v>
      </c>
      <c r="F1827" s="1">
        <v>3</v>
      </c>
      <c r="G1827" s="1" t="s">
        <v>19</v>
      </c>
      <c r="H1827" s="1">
        <v>9999</v>
      </c>
      <c r="I1827" s="1" t="s">
        <v>452</v>
      </c>
      <c r="J1827" s="1" t="s">
        <v>29</v>
      </c>
      <c r="K1827" s="1" t="s">
        <v>328</v>
      </c>
      <c r="L1827" s="1" t="s">
        <v>450</v>
      </c>
      <c r="Q1827" s="2" t="s">
        <v>37</v>
      </c>
      <c r="R1827" s="1" t="s">
        <v>451</v>
      </c>
      <c r="S1827" s="1" t="str">
        <f t="shared" si="59"/>
        <v>CDO|1|3|REV|VIG|DIEF|CGEM|NOR</v>
      </c>
      <c r="T1827" s="2" t="str">
        <f t="shared" si="60"/>
        <v>OK</v>
      </c>
    </row>
    <row r="1828" spans="1:20" x14ac:dyDescent="0.25">
      <c r="A1828" s="1">
        <v>305010107</v>
      </c>
      <c r="B1828" s="1" t="str">
        <f>VLOOKUP(A1828,[1]Maestra!A$1:C$746,2,0)</f>
        <v>ACTVELRP8</v>
      </c>
      <c r="C1828" s="1" t="str">
        <f>VLOOKUP(A1828,[1]Maestra!A$1:C$746,3,0)</f>
        <v>T. Visa empresarial linea rev por Disp Efectivo</v>
      </c>
      <c r="D1828" s="1" t="s">
        <v>14</v>
      </c>
      <c r="E1828" s="1">
        <v>1</v>
      </c>
      <c r="F1828" s="1">
        <v>3</v>
      </c>
      <c r="G1828" s="1" t="s">
        <v>19</v>
      </c>
      <c r="H1828" s="1">
        <v>9999</v>
      </c>
      <c r="I1828" s="1" t="s">
        <v>452</v>
      </c>
      <c r="J1828" s="1" t="s">
        <v>29</v>
      </c>
      <c r="K1828" s="1" t="s">
        <v>329</v>
      </c>
      <c r="L1828" s="1" t="s">
        <v>21</v>
      </c>
      <c r="Q1828" s="2" t="s">
        <v>37</v>
      </c>
      <c r="R1828" s="1" t="s">
        <v>451</v>
      </c>
      <c r="S1828" s="1" t="str">
        <f t="shared" si="59"/>
        <v>CDO|1|3|REV|VIG|DIEF|CIVA|DUD</v>
      </c>
      <c r="T1828" s="2" t="str">
        <f t="shared" si="60"/>
        <v>OK</v>
      </c>
    </row>
    <row r="1829" spans="1:20" x14ac:dyDescent="0.25">
      <c r="A1829" s="1">
        <v>305010107</v>
      </c>
      <c r="B1829" s="1" t="str">
        <f>VLOOKUP(A1829,[1]Maestra!A$1:C$746,2,0)</f>
        <v>ACTVELRP8</v>
      </c>
      <c r="C1829" s="1" t="str">
        <f>VLOOKUP(A1829,[1]Maestra!A$1:C$746,3,0)</f>
        <v>T. Visa empresarial linea rev por Disp Efectivo</v>
      </c>
      <c r="D1829" s="1" t="s">
        <v>14</v>
      </c>
      <c r="E1829" s="1">
        <v>1</v>
      </c>
      <c r="F1829" s="1">
        <v>3</v>
      </c>
      <c r="G1829" s="1" t="s">
        <v>19</v>
      </c>
      <c r="H1829" s="1">
        <v>9999</v>
      </c>
      <c r="I1829" s="1" t="s">
        <v>452</v>
      </c>
      <c r="J1829" s="1" t="s">
        <v>29</v>
      </c>
      <c r="K1829" s="1" t="s">
        <v>329</v>
      </c>
      <c r="L1829" s="1" t="s">
        <v>450</v>
      </c>
      <c r="Q1829" s="2" t="s">
        <v>37</v>
      </c>
      <c r="R1829" s="1" t="s">
        <v>451</v>
      </c>
      <c r="S1829" s="1" t="str">
        <f t="shared" si="59"/>
        <v>CDO|1|3|REV|VIG|DIEF|CIVA|NOR</v>
      </c>
      <c r="T1829" s="2" t="str">
        <f t="shared" si="60"/>
        <v>OK</v>
      </c>
    </row>
    <row r="1830" spans="1:20" x14ac:dyDescent="0.25">
      <c r="A1830" s="1">
        <v>305010107</v>
      </c>
      <c r="B1830" s="1" t="str">
        <f>VLOOKUP(A1830,[1]Maestra!A$1:C$746,2,0)</f>
        <v>ACTVELRP8</v>
      </c>
      <c r="C1830" s="1" t="str">
        <f>VLOOKUP(A1830,[1]Maestra!A$1:C$746,3,0)</f>
        <v>T. Visa empresarial linea rev por Disp Efectivo</v>
      </c>
      <c r="D1830" s="1" t="s">
        <v>14</v>
      </c>
      <c r="E1830" s="1">
        <v>1</v>
      </c>
      <c r="F1830" s="1">
        <v>3</v>
      </c>
      <c r="G1830" s="1" t="s">
        <v>19</v>
      </c>
      <c r="H1830" s="1">
        <v>9999</v>
      </c>
      <c r="I1830" s="1" t="s">
        <v>452</v>
      </c>
      <c r="J1830" s="1" t="s">
        <v>29</v>
      </c>
      <c r="K1830" s="1" t="s">
        <v>325</v>
      </c>
      <c r="L1830" s="1" t="s">
        <v>21</v>
      </c>
      <c r="Q1830" s="2" t="s">
        <v>37</v>
      </c>
      <c r="R1830" s="1" t="s">
        <v>451</v>
      </c>
      <c r="S1830" s="1" t="str">
        <f t="shared" si="59"/>
        <v>CDO|1|3|REV|VIG|DIEF|CMED|DUD</v>
      </c>
      <c r="T1830" s="2" t="str">
        <f t="shared" si="60"/>
        <v>OK</v>
      </c>
    </row>
    <row r="1831" spans="1:20" x14ac:dyDescent="0.25">
      <c r="A1831" s="1">
        <v>305010107</v>
      </c>
      <c r="B1831" s="1" t="str">
        <f>VLOOKUP(A1831,[1]Maestra!A$1:C$746,2,0)</f>
        <v>ACTVELRP8</v>
      </c>
      <c r="C1831" s="1" t="str">
        <f>VLOOKUP(A1831,[1]Maestra!A$1:C$746,3,0)</f>
        <v>T. Visa empresarial linea rev por Disp Efectivo</v>
      </c>
      <c r="D1831" s="1" t="s">
        <v>14</v>
      </c>
      <c r="E1831" s="1">
        <v>1</v>
      </c>
      <c r="F1831" s="1">
        <v>3</v>
      </c>
      <c r="G1831" s="1" t="s">
        <v>19</v>
      </c>
      <c r="H1831" s="1">
        <v>9999</v>
      </c>
      <c r="I1831" s="1" t="s">
        <v>452</v>
      </c>
      <c r="J1831" s="1" t="s">
        <v>29</v>
      </c>
      <c r="K1831" s="1" t="s">
        <v>325</v>
      </c>
      <c r="L1831" s="1" t="s">
        <v>450</v>
      </c>
      <c r="Q1831" s="2" t="s">
        <v>37</v>
      </c>
      <c r="R1831" s="1" t="s">
        <v>451</v>
      </c>
      <c r="S1831" s="1" t="str">
        <f t="shared" si="59"/>
        <v>CDO|1|3|REV|VIG|DIEF|CMED|NOR</v>
      </c>
      <c r="T1831" s="2" t="str">
        <f t="shared" si="60"/>
        <v>OK</v>
      </c>
    </row>
    <row r="1832" spans="1:20" x14ac:dyDescent="0.25">
      <c r="A1832" s="1">
        <v>305010107</v>
      </c>
      <c r="B1832" s="1" t="str">
        <f>VLOOKUP(A1832,[1]Maestra!A$1:C$746,2,0)</f>
        <v>ACTVELRP8</v>
      </c>
      <c r="C1832" s="1" t="str">
        <f>VLOOKUP(A1832,[1]Maestra!A$1:C$746,3,0)</f>
        <v>T. Visa empresarial linea rev por Disp Efectivo</v>
      </c>
      <c r="D1832" s="1" t="s">
        <v>14</v>
      </c>
      <c r="E1832" s="1">
        <v>1</v>
      </c>
      <c r="F1832" s="1">
        <v>3</v>
      </c>
      <c r="G1832" s="1" t="s">
        <v>19</v>
      </c>
      <c r="H1832" s="1">
        <v>9999</v>
      </c>
      <c r="I1832" s="1" t="s">
        <v>452</v>
      </c>
      <c r="J1832" s="1" t="s">
        <v>29</v>
      </c>
      <c r="K1832" s="1" t="s">
        <v>330</v>
      </c>
      <c r="L1832" s="1" t="s">
        <v>21</v>
      </c>
      <c r="Q1832" s="2" t="s">
        <v>37</v>
      </c>
      <c r="R1832" s="1" t="s">
        <v>451</v>
      </c>
      <c r="S1832" s="1" t="str">
        <f t="shared" si="59"/>
        <v>CDO|1|3|REV|VIG|DIEF|CMIE|DUD</v>
      </c>
      <c r="T1832" s="2" t="str">
        <f t="shared" si="60"/>
        <v>OK</v>
      </c>
    </row>
    <row r="1833" spans="1:20" x14ac:dyDescent="0.25">
      <c r="A1833" s="1">
        <v>305010107</v>
      </c>
      <c r="B1833" s="1" t="str">
        <f>VLOOKUP(A1833,[1]Maestra!A$1:C$746,2,0)</f>
        <v>ACTVELRP8</v>
      </c>
      <c r="C1833" s="1" t="str">
        <f>VLOOKUP(A1833,[1]Maestra!A$1:C$746,3,0)</f>
        <v>T. Visa empresarial linea rev por Disp Efectivo</v>
      </c>
      <c r="D1833" s="1" t="s">
        <v>14</v>
      </c>
      <c r="E1833" s="1">
        <v>1</v>
      </c>
      <c r="F1833" s="1">
        <v>3</v>
      </c>
      <c r="G1833" s="1" t="s">
        <v>19</v>
      </c>
      <c r="H1833" s="1">
        <v>9999</v>
      </c>
      <c r="I1833" s="1" t="s">
        <v>452</v>
      </c>
      <c r="J1833" s="1" t="s">
        <v>29</v>
      </c>
      <c r="K1833" s="1" t="s">
        <v>330</v>
      </c>
      <c r="L1833" s="1" t="s">
        <v>450</v>
      </c>
      <c r="Q1833" s="2" t="s">
        <v>37</v>
      </c>
      <c r="R1833" s="1" t="s">
        <v>451</v>
      </c>
      <c r="S1833" s="1" t="str">
        <f t="shared" si="59"/>
        <v>CDO|1|3|REV|VIG|DIEF|CMIE|NOR</v>
      </c>
      <c r="T1833" s="2" t="str">
        <f t="shared" si="60"/>
        <v>OK</v>
      </c>
    </row>
    <row r="1834" spans="1:20" x14ac:dyDescent="0.25">
      <c r="A1834" s="1">
        <v>305010107</v>
      </c>
      <c r="B1834" s="1" t="str">
        <f>VLOOKUP(A1834,[1]Maestra!A$1:C$746,2,0)</f>
        <v>ACTVELRP8</v>
      </c>
      <c r="C1834" s="1" t="str">
        <f>VLOOKUP(A1834,[1]Maestra!A$1:C$746,3,0)</f>
        <v>T. Visa empresarial linea rev por Disp Efectivo</v>
      </c>
      <c r="D1834" s="1" t="s">
        <v>14</v>
      </c>
      <c r="E1834" s="1">
        <v>1</v>
      </c>
      <c r="F1834" s="1">
        <v>3</v>
      </c>
      <c r="G1834" s="1" t="s">
        <v>19</v>
      </c>
      <c r="H1834" s="1">
        <v>9999</v>
      </c>
      <c r="I1834" s="1" t="s">
        <v>452</v>
      </c>
      <c r="J1834" s="1" t="s">
        <v>29</v>
      </c>
      <c r="K1834" s="1" t="s">
        <v>331</v>
      </c>
      <c r="L1834" s="1" t="s">
        <v>21</v>
      </c>
      <c r="Q1834" s="2" t="s">
        <v>37</v>
      </c>
      <c r="R1834" s="1" t="s">
        <v>451</v>
      </c>
      <c r="S1834" s="1" t="str">
        <f t="shared" si="59"/>
        <v>CDO|1|3|REV|VIG|DIEF|CPEM|DUD</v>
      </c>
      <c r="T1834" s="2" t="str">
        <f t="shared" si="60"/>
        <v>OK</v>
      </c>
    </row>
    <row r="1835" spans="1:20" x14ac:dyDescent="0.25">
      <c r="A1835" s="1">
        <v>305010107</v>
      </c>
      <c r="B1835" s="1" t="str">
        <f>VLOOKUP(A1835,[1]Maestra!A$1:C$746,2,0)</f>
        <v>ACTVELRP8</v>
      </c>
      <c r="C1835" s="1" t="str">
        <f>VLOOKUP(A1835,[1]Maestra!A$1:C$746,3,0)</f>
        <v>T. Visa empresarial linea rev por Disp Efectivo</v>
      </c>
      <c r="D1835" s="1" t="s">
        <v>14</v>
      </c>
      <c r="E1835" s="1">
        <v>1</v>
      </c>
      <c r="F1835" s="1">
        <v>3</v>
      </c>
      <c r="G1835" s="1" t="s">
        <v>19</v>
      </c>
      <c r="H1835" s="1">
        <v>9999</v>
      </c>
      <c r="I1835" s="1" t="s">
        <v>452</v>
      </c>
      <c r="J1835" s="1" t="s">
        <v>29</v>
      </c>
      <c r="K1835" s="1" t="s">
        <v>331</v>
      </c>
      <c r="L1835" s="1" t="s">
        <v>450</v>
      </c>
      <c r="Q1835" s="2" t="s">
        <v>37</v>
      </c>
      <c r="R1835" s="1" t="s">
        <v>451</v>
      </c>
      <c r="S1835" s="1" t="str">
        <f t="shared" si="59"/>
        <v>CDO|1|3|REV|VIG|DIEF|CPEM|NOR</v>
      </c>
      <c r="T1835" s="2" t="str">
        <f t="shared" si="60"/>
        <v>OK</v>
      </c>
    </row>
    <row r="1836" spans="1:20" x14ac:dyDescent="0.25">
      <c r="A1836" s="1">
        <v>305010102</v>
      </c>
      <c r="B1836" s="1" t="e">
        <f>VLOOKUP(A1836,[1]Maestra!A$1:C$746,2,0)</f>
        <v>#N/A</v>
      </c>
      <c r="C1836" s="1" t="e">
        <f>VLOOKUP(A1836,[1]Maestra!A$1:C$746,3,0)</f>
        <v>#N/A</v>
      </c>
      <c r="D1836" s="1" t="s">
        <v>14</v>
      </c>
      <c r="E1836" s="1">
        <v>1</v>
      </c>
      <c r="F1836" s="1">
        <v>4</v>
      </c>
      <c r="G1836" s="1" t="s">
        <v>28</v>
      </c>
      <c r="H1836" s="1">
        <v>9999</v>
      </c>
      <c r="I1836" s="1" t="s">
        <v>449</v>
      </c>
      <c r="J1836" s="1" t="s">
        <v>33</v>
      </c>
      <c r="K1836" s="1" t="s">
        <v>324</v>
      </c>
      <c r="L1836" s="1" t="s">
        <v>21</v>
      </c>
      <c r="Q1836" s="2" t="s">
        <v>37</v>
      </c>
      <c r="R1836" s="1" t="s">
        <v>451</v>
      </c>
      <c r="S1836" s="1" t="str">
        <f t="shared" si="59"/>
        <v>CDO|1|4|CCU|VEN|COMP|CCRV|DUD</v>
      </c>
      <c r="T1836" s="2" t="str">
        <f t="shared" si="60"/>
        <v>OK</v>
      </c>
    </row>
    <row r="1837" spans="1:20" x14ac:dyDescent="0.25">
      <c r="A1837" s="1">
        <v>305010102</v>
      </c>
      <c r="B1837" s="1" t="e">
        <f>VLOOKUP(A1837,[1]Maestra!A$1:C$746,2,0)</f>
        <v>#N/A</v>
      </c>
      <c r="C1837" s="1" t="e">
        <f>VLOOKUP(A1837,[1]Maestra!A$1:C$746,3,0)</f>
        <v>#N/A</v>
      </c>
      <c r="D1837" s="1" t="s">
        <v>14</v>
      </c>
      <c r="E1837" s="1">
        <v>1</v>
      </c>
      <c r="F1837" s="1">
        <v>4</v>
      </c>
      <c r="G1837" s="1" t="s">
        <v>28</v>
      </c>
      <c r="H1837" s="1">
        <v>9999</v>
      </c>
      <c r="I1837" s="1" t="s">
        <v>449</v>
      </c>
      <c r="J1837" s="1" t="s">
        <v>33</v>
      </c>
      <c r="K1837" s="1" t="s">
        <v>324</v>
      </c>
      <c r="L1837" s="1" t="s">
        <v>450</v>
      </c>
      <c r="Q1837" s="2" t="s">
        <v>37</v>
      </c>
      <c r="R1837" s="1" t="s">
        <v>451</v>
      </c>
      <c r="S1837" s="1" t="str">
        <f t="shared" si="59"/>
        <v>CDO|1|4|CCU|VEN|COMP|CCRV|NOR</v>
      </c>
      <c r="T1837" s="2" t="str">
        <f t="shared" si="60"/>
        <v>OK</v>
      </c>
    </row>
    <row r="1838" spans="1:20" x14ac:dyDescent="0.25">
      <c r="A1838" s="1">
        <v>305010102</v>
      </c>
      <c r="B1838" s="1" t="e">
        <f>VLOOKUP(A1838,[1]Maestra!A$1:C$746,2,0)</f>
        <v>#N/A</v>
      </c>
      <c r="C1838" s="1" t="e">
        <f>VLOOKUP(A1838,[1]Maestra!A$1:C$746,3,0)</f>
        <v>#N/A</v>
      </c>
      <c r="D1838" s="1" t="s">
        <v>14</v>
      </c>
      <c r="E1838" s="1">
        <v>1</v>
      </c>
      <c r="F1838" s="1">
        <v>4</v>
      </c>
      <c r="G1838" s="1" t="s">
        <v>28</v>
      </c>
      <c r="H1838" s="1">
        <v>9999</v>
      </c>
      <c r="I1838" s="1" t="s">
        <v>449</v>
      </c>
      <c r="J1838" s="1" t="s">
        <v>33</v>
      </c>
      <c r="K1838" s="1" t="s">
        <v>325</v>
      </c>
      <c r="L1838" s="1" t="s">
        <v>21</v>
      </c>
      <c r="Q1838" s="2" t="s">
        <v>37</v>
      </c>
      <c r="R1838" s="1" t="s">
        <v>451</v>
      </c>
      <c r="S1838" s="1" t="str">
        <f t="shared" si="59"/>
        <v>CDO|1|4|CCU|VEN|COMP|CMED|DUD</v>
      </c>
      <c r="T1838" s="2" t="str">
        <f t="shared" si="60"/>
        <v>OK</v>
      </c>
    </row>
    <row r="1839" spans="1:20" x14ac:dyDescent="0.25">
      <c r="A1839" s="1">
        <v>305010102</v>
      </c>
      <c r="B1839" s="1" t="e">
        <f>VLOOKUP(A1839,[1]Maestra!A$1:C$746,2,0)</f>
        <v>#N/A</v>
      </c>
      <c r="C1839" s="1" t="e">
        <f>VLOOKUP(A1839,[1]Maestra!A$1:C$746,3,0)</f>
        <v>#N/A</v>
      </c>
      <c r="D1839" s="1" t="s">
        <v>14</v>
      </c>
      <c r="E1839" s="1">
        <v>1</v>
      </c>
      <c r="F1839" s="1">
        <v>4</v>
      </c>
      <c r="G1839" s="1" t="s">
        <v>28</v>
      </c>
      <c r="H1839" s="1">
        <v>9999</v>
      </c>
      <c r="I1839" s="1" t="s">
        <v>449</v>
      </c>
      <c r="J1839" s="1" t="s">
        <v>33</v>
      </c>
      <c r="K1839" s="1" t="s">
        <v>325</v>
      </c>
      <c r="L1839" s="1" t="s">
        <v>450</v>
      </c>
      <c r="Q1839" s="2" t="s">
        <v>37</v>
      </c>
      <c r="R1839" s="1" t="s">
        <v>451</v>
      </c>
      <c r="S1839" s="1" t="str">
        <f t="shared" si="59"/>
        <v>CDO|1|4|CCU|VEN|COMP|CMED|NOR</v>
      </c>
      <c r="T1839" s="2" t="str">
        <f t="shared" si="60"/>
        <v>OK</v>
      </c>
    </row>
    <row r="1840" spans="1:20" x14ac:dyDescent="0.25">
      <c r="A1840" s="1">
        <v>305010102</v>
      </c>
      <c r="B1840" s="1" t="e">
        <f>VLOOKUP(A1840,[1]Maestra!A$1:C$746,2,0)</f>
        <v>#N/A</v>
      </c>
      <c r="C1840" s="1" t="e">
        <f>VLOOKUP(A1840,[1]Maestra!A$1:C$746,3,0)</f>
        <v>#N/A</v>
      </c>
      <c r="D1840" s="1" t="s">
        <v>14</v>
      </c>
      <c r="E1840" s="1">
        <v>1</v>
      </c>
      <c r="F1840" s="1">
        <v>4</v>
      </c>
      <c r="G1840" s="1" t="s">
        <v>28</v>
      </c>
      <c r="H1840" s="1">
        <v>9999</v>
      </c>
      <c r="I1840" s="1" t="s">
        <v>449</v>
      </c>
      <c r="J1840" s="1" t="s">
        <v>33</v>
      </c>
      <c r="K1840" s="1" t="s">
        <v>330</v>
      </c>
      <c r="L1840" s="1" t="s">
        <v>21</v>
      </c>
      <c r="Q1840" s="2" t="s">
        <v>37</v>
      </c>
      <c r="R1840" s="1" t="s">
        <v>451</v>
      </c>
      <c r="S1840" s="1" t="str">
        <f t="shared" si="59"/>
        <v>CDO|1|4|CCU|VEN|COMP|CMIE|DUD</v>
      </c>
      <c r="T1840" s="2" t="str">
        <f t="shared" si="60"/>
        <v>OK</v>
      </c>
    </row>
    <row r="1841" spans="1:20" x14ac:dyDescent="0.25">
      <c r="A1841" s="1">
        <v>305010102</v>
      </c>
      <c r="B1841" s="1" t="e">
        <f>VLOOKUP(A1841,[1]Maestra!A$1:C$746,2,0)</f>
        <v>#N/A</v>
      </c>
      <c r="C1841" s="1" t="e">
        <f>VLOOKUP(A1841,[1]Maestra!A$1:C$746,3,0)</f>
        <v>#N/A</v>
      </c>
      <c r="D1841" s="1" t="s">
        <v>14</v>
      </c>
      <c r="E1841" s="1">
        <v>1</v>
      </c>
      <c r="F1841" s="1">
        <v>4</v>
      </c>
      <c r="G1841" s="1" t="s">
        <v>28</v>
      </c>
      <c r="H1841" s="1">
        <v>9999</v>
      </c>
      <c r="I1841" s="1" t="s">
        <v>449</v>
      </c>
      <c r="J1841" s="1" t="s">
        <v>33</v>
      </c>
      <c r="K1841" s="1" t="s">
        <v>330</v>
      </c>
      <c r="L1841" s="1" t="s">
        <v>450</v>
      </c>
      <c r="Q1841" s="2" t="s">
        <v>37</v>
      </c>
      <c r="R1841" s="1" t="s">
        <v>451</v>
      </c>
      <c r="S1841" s="1" t="str">
        <f t="shared" si="59"/>
        <v>CDO|1|4|CCU|VEN|COMP|CMIE|NOR</v>
      </c>
      <c r="T1841" s="2" t="str">
        <f t="shared" si="60"/>
        <v>OK</v>
      </c>
    </row>
    <row r="1842" spans="1:20" x14ac:dyDescent="0.25">
      <c r="A1842" s="1">
        <v>305010102</v>
      </c>
      <c r="B1842" s="1" t="e">
        <f>VLOOKUP(A1842,[1]Maestra!A$1:C$746,2,0)</f>
        <v>#N/A</v>
      </c>
      <c r="C1842" s="1" t="e">
        <f>VLOOKUP(A1842,[1]Maestra!A$1:C$746,3,0)</f>
        <v>#N/A</v>
      </c>
      <c r="D1842" s="1" t="s">
        <v>14</v>
      </c>
      <c r="E1842" s="1">
        <v>1</v>
      </c>
      <c r="F1842" s="1">
        <v>4</v>
      </c>
      <c r="G1842" s="1" t="s">
        <v>28</v>
      </c>
      <c r="H1842" s="1">
        <v>9999</v>
      </c>
      <c r="I1842" s="1" t="s">
        <v>449</v>
      </c>
      <c r="J1842" s="1" t="s">
        <v>33</v>
      </c>
      <c r="K1842" s="1" t="s">
        <v>331</v>
      </c>
      <c r="L1842" s="1" t="s">
        <v>21</v>
      </c>
      <c r="Q1842" s="2" t="s">
        <v>37</v>
      </c>
      <c r="R1842" s="1" t="s">
        <v>451</v>
      </c>
      <c r="S1842" s="1" t="str">
        <f t="shared" si="59"/>
        <v>CDO|1|4|CCU|VEN|COMP|CPEM|DUD</v>
      </c>
      <c r="T1842" s="2" t="str">
        <f t="shared" si="60"/>
        <v>OK</v>
      </c>
    </row>
    <row r="1843" spans="1:20" x14ac:dyDescent="0.25">
      <c r="A1843" s="1">
        <v>305010102</v>
      </c>
      <c r="B1843" s="1" t="e">
        <f>VLOOKUP(A1843,[1]Maestra!A$1:C$746,2,0)</f>
        <v>#N/A</v>
      </c>
      <c r="C1843" s="1" t="e">
        <f>VLOOKUP(A1843,[1]Maestra!A$1:C$746,3,0)</f>
        <v>#N/A</v>
      </c>
      <c r="D1843" s="1" t="s">
        <v>14</v>
      </c>
      <c r="E1843" s="1">
        <v>1</v>
      </c>
      <c r="F1843" s="1">
        <v>4</v>
      </c>
      <c r="G1843" s="1" t="s">
        <v>28</v>
      </c>
      <c r="H1843" s="1">
        <v>9999</v>
      </c>
      <c r="I1843" s="1" t="s">
        <v>449</v>
      </c>
      <c r="J1843" s="1" t="s">
        <v>33</v>
      </c>
      <c r="K1843" s="1" t="s">
        <v>331</v>
      </c>
      <c r="L1843" s="1" t="s">
        <v>450</v>
      </c>
      <c r="Q1843" s="2" t="s">
        <v>37</v>
      </c>
      <c r="R1843" s="1" t="s">
        <v>451</v>
      </c>
      <c r="S1843" s="1" t="str">
        <f t="shared" si="59"/>
        <v>CDO|1|4|CCU|VEN|COMP|CPEM|NOR</v>
      </c>
      <c r="T1843" s="2" t="str">
        <f t="shared" si="60"/>
        <v>OK</v>
      </c>
    </row>
    <row r="1844" spans="1:20" x14ac:dyDescent="0.25">
      <c r="A1844" s="1">
        <v>305010106</v>
      </c>
      <c r="B1844" s="1" t="str">
        <f>VLOOKUP(A1844,[1]Maestra!A$1:C$746,2,0)</f>
        <v>ACTVECP08</v>
      </c>
      <c r="C1844" s="1" t="str">
        <f>VLOOKUP(A1844,[1]Maestra!A$1:C$746,3,0)</f>
        <v>T.c. Visa empres. - cuotas por Disp Efectivo</v>
      </c>
      <c r="D1844" s="1" t="s">
        <v>14</v>
      </c>
      <c r="E1844" s="1">
        <v>1</v>
      </c>
      <c r="F1844" s="1">
        <v>4</v>
      </c>
      <c r="G1844" s="1" t="s">
        <v>28</v>
      </c>
      <c r="H1844" s="1">
        <v>9999</v>
      </c>
      <c r="I1844" s="1" t="s">
        <v>449</v>
      </c>
      <c r="J1844" s="1" t="s">
        <v>29</v>
      </c>
      <c r="K1844" s="1" t="s">
        <v>324</v>
      </c>
      <c r="L1844" s="1" t="s">
        <v>21</v>
      </c>
      <c r="Q1844" s="2" t="s">
        <v>37</v>
      </c>
      <c r="R1844" s="1" t="s">
        <v>451</v>
      </c>
      <c r="S1844" s="1" t="str">
        <f t="shared" si="59"/>
        <v>CDO|1|4|CCU|VEN|DIEF|CCRV|DUD</v>
      </c>
      <c r="T1844" s="2" t="str">
        <f t="shared" si="60"/>
        <v>OK</v>
      </c>
    </row>
    <row r="1845" spans="1:20" x14ac:dyDescent="0.25">
      <c r="A1845" s="1">
        <v>305010106</v>
      </c>
      <c r="B1845" s="1" t="str">
        <f>VLOOKUP(A1845,[1]Maestra!A$1:C$746,2,0)</f>
        <v>ACTVECP08</v>
      </c>
      <c r="C1845" s="1" t="str">
        <f>VLOOKUP(A1845,[1]Maestra!A$1:C$746,3,0)</f>
        <v>T.c. Visa empres. - cuotas por Disp Efectivo</v>
      </c>
      <c r="D1845" s="1" t="s">
        <v>14</v>
      </c>
      <c r="E1845" s="1">
        <v>1</v>
      </c>
      <c r="F1845" s="1">
        <v>4</v>
      </c>
      <c r="G1845" s="1" t="s">
        <v>28</v>
      </c>
      <c r="H1845" s="1">
        <v>9999</v>
      </c>
      <c r="I1845" s="1" t="s">
        <v>449</v>
      </c>
      <c r="J1845" s="1" t="s">
        <v>29</v>
      </c>
      <c r="K1845" s="1" t="s">
        <v>324</v>
      </c>
      <c r="L1845" s="1" t="s">
        <v>450</v>
      </c>
      <c r="Q1845" s="2" t="s">
        <v>37</v>
      </c>
      <c r="R1845" s="1" t="s">
        <v>451</v>
      </c>
      <c r="S1845" s="1" t="str">
        <f t="shared" si="59"/>
        <v>CDO|1|4|CCU|VEN|DIEF|CCRV|NOR</v>
      </c>
      <c r="T1845" s="2" t="str">
        <f t="shared" si="60"/>
        <v>OK</v>
      </c>
    </row>
    <row r="1846" spans="1:20" x14ac:dyDescent="0.25">
      <c r="A1846" s="1">
        <v>305010106</v>
      </c>
      <c r="B1846" s="1" t="str">
        <f>VLOOKUP(A1846,[1]Maestra!A$1:C$746,2,0)</f>
        <v>ACTVECP08</v>
      </c>
      <c r="C1846" s="1" t="str">
        <f>VLOOKUP(A1846,[1]Maestra!A$1:C$746,3,0)</f>
        <v>T.c. Visa empres. - cuotas por Disp Efectivo</v>
      </c>
      <c r="D1846" s="1" t="s">
        <v>14</v>
      </c>
      <c r="E1846" s="1">
        <v>1</v>
      </c>
      <c r="F1846" s="1">
        <v>4</v>
      </c>
      <c r="G1846" s="1" t="s">
        <v>28</v>
      </c>
      <c r="H1846" s="1">
        <v>9999</v>
      </c>
      <c r="I1846" s="1" t="s">
        <v>449</v>
      </c>
      <c r="J1846" s="1" t="s">
        <v>29</v>
      </c>
      <c r="K1846" s="1" t="s">
        <v>325</v>
      </c>
      <c r="L1846" s="1" t="s">
        <v>21</v>
      </c>
      <c r="Q1846" s="2" t="s">
        <v>37</v>
      </c>
      <c r="R1846" s="1" t="s">
        <v>451</v>
      </c>
      <c r="S1846" s="1" t="str">
        <f t="shared" si="59"/>
        <v>CDO|1|4|CCU|VEN|DIEF|CMED|DUD</v>
      </c>
      <c r="T1846" s="2" t="str">
        <f t="shared" si="60"/>
        <v>OK</v>
      </c>
    </row>
    <row r="1847" spans="1:20" x14ac:dyDescent="0.25">
      <c r="A1847" s="1">
        <v>305010106</v>
      </c>
      <c r="B1847" s="1" t="str">
        <f>VLOOKUP(A1847,[1]Maestra!A$1:C$746,2,0)</f>
        <v>ACTVECP08</v>
      </c>
      <c r="C1847" s="1" t="str">
        <f>VLOOKUP(A1847,[1]Maestra!A$1:C$746,3,0)</f>
        <v>T.c. Visa empres. - cuotas por Disp Efectivo</v>
      </c>
      <c r="D1847" s="1" t="s">
        <v>14</v>
      </c>
      <c r="E1847" s="1">
        <v>1</v>
      </c>
      <c r="F1847" s="1">
        <v>4</v>
      </c>
      <c r="G1847" s="1" t="s">
        <v>28</v>
      </c>
      <c r="H1847" s="1">
        <v>9999</v>
      </c>
      <c r="I1847" s="1" t="s">
        <v>449</v>
      </c>
      <c r="J1847" s="1" t="s">
        <v>29</v>
      </c>
      <c r="K1847" s="1" t="s">
        <v>325</v>
      </c>
      <c r="L1847" s="1" t="s">
        <v>450</v>
      </c>
      <c r="Q1847" s="2" t="s">
        <v>37</v>
      </c>
      <c r="R1847" s="1" t="s">
        <v>451</v>
      </c>
      <c r="S1847" s="1" t="str">
        <f t="shared" si="59"/>
        <v>CDO|1|4|CCU|VEN|DIEF|CMED|NOR</v>
      </c>
      <c r="T1847" s="2" t="str">
        <f t="shared" si="60"/>
        <v>OK</v>
      </c>
    </row>
    <row r="1848" spans="1:20" x14ac:dyDescent="0.25">
      <c r="A1848" s="1">
        <v>305010106</v>
      </c>
      <c r="B1848" s="1" t="str">
        <f>VLOOKUP(A1848,[1]Maestra!A$1:C$746,2,0)</f>
        <v>ACTVECP08</v>
      </c>
      <c r="C1848" s="1" t="str">
        <f>VLOOKUP(A1848,[1]Maestra!A$1:C$746,3,0)</f>
        <v>T.c. Visa empres. - cuotas por Disp Efectivo</v>
      </c>
      <c r="D1848" s="1" t="s">
        <v>14</v>
      </c>
      <c r="E1848" s="1">
        <v>1</v>
      </c>
      <c r="F1848" s="1">
        <v>4</v>
      </c>
      <c r="G1848" s="1" t="s">
        <v>28</v>
      </c>
      <c r="H1848" s="1">
        <v>9999</v>
      </c>
      <c r="I1848" s="1" t="s">
        <v>449</v>
      </c>
      <c r="J1848" s="1" t="s">
        <v>29</v>
      </c>
      <c r="K1848" s="1" t="s">
        <v>330</v>
      </c>
      <c r="L1848" s="1" t="s">
        <v>21</v>
      </c>
      <c r="Q1848" s="2" t="s">
        <v>37</v>
      </c>
      <c r="R1848" s="1" t="s">
        <v>451</v>
      </c>
      <c r="S1848" s="1" t="str">
        <f t="shared" si="59"/>
        <v>CDO|1|4|CCU|VEN|DIEF|CMIE|DUD</v>
      </c>
      <c r="T1848" s="2" t="str">
        <f t="shared" si="60"/>
        <v>OK</v>
      </c>
    </row>
    <row r="1849" spans="1:20" x14ac:dyDescent="0.25">
      <c r="A1849" s="1">
        <v>305010106</v>
      </c>
      <c r="B1849" s="1" t="str">
        <f>VLOOKUP(A1849,[1]Maestra!A$1:C$746,2,0)</f>
        <v>ACTVECP08</v>
      </c>
      <c r="C1849" s="1" t="str">
        <f>VLOOKUP(A1849,[1]Maestra!A$1:C$746,3,0)</f>
        <v>T.c. Visa empres. - cuotas por Disp Efectivo</v>
      </c>
      <c r="D1849" s="1" t="s">
        <v>14</v>
      </c>
      <c r="E1849" s="1">
        <v>1</v>
      </c>
      <c r="F1849" s="1">
        <v>4</v>
      </c>
      <c r="G1849" s="1" t="s">
        <v>28</v>
      </c>
      <c r="H1849" s="1">
        <v>9999</v>
      </c>
      <c r="I1849" s="1" t="s">
        <v>449</v>
      </c>
      <c r="J1849" s="1" t="s">
        <v>29</v>
      </c>
      <c r="K1849" s="1" t="s">
        <v>330</v>
      </c>
      <c r="L1849" s="1" t="s">
        <v>450</v>
      </c>
      <c r="Q1849" s="2" t="s">
        <v>37</v>
      </c>
      <c r="R1849" s="1" t="s">
        <v>451</v>
      </c>
      <c r="S1849" s="1" t="str">
        <f t="shared" si="59"/>
        <v>CDO|1|4|CCU|VEN|DIEF|CMIE|NOR</v>
      </c>
      <c r="T1849" s="2" t="str">
        <f t="shared" si="60"/>
        <v>OK</v>
      </c>
    </row>
    <row r="1850" spans="1:20" x14ac:dyDescent="0.25">
      <c r="A1850" s="1">
        <v>305010106</v>
      </c>
      <c r="B1850" s="1" t="str">
        <f>VLOOKUP(A1850,[1]Maestra!A$1:C$746,2,0)</f>
        <v>ACTVECP08</v>
      </c>
      <c r="C1850" s="1" t="str">
        <f>VLOOKUP(A1850,[1]Maestra!A$1:C$746,3,0)</f>
        <v>T.c. Visa empres. - cuotas por Disp Efectivo</v>
      </c>
      <c r="D1850" s="1" t="s">
        <v>14</v>
      </c>
      <c r="E1850" s="1">
        <v>1</v>
      </c>
      <c r="F1850" s="1">
        <v>4</v>
      </c>
      <c r="G1850" s="1" t="s">
        <v>28</v>
      </c>
      <c r="H1850" s="1">
        <v>9999</v>
      </c>
      <c r="I1850" s="1" t="s">
        <v>449</v>
      </c>
      <c r="J1850" s="1" t="s">
        <v>29</v>
      </c>
      <c r="K1850" s="1" t="s">
        <v>331</v>
      </c>
      <c r="L1850" s="1" t="s">
        <v>21</v>
      </c>
      <c r="Q1850" s="2" t="s">
        <v>37</v>
      </c>
      <c r="R1850" s="1" t="s">
        <v>451</v>
      </c>
      <c r="S1850" s="1" t="str">
        <f t="shared" si="59"/>
        <v>CDO|1|4|CCU|VEN|DIEF|CPEM|DUD</v>
      </c>
      <c r="T1850" s="2" t="str">
        <f t="shared" si="60"/>
        <v>OK</v>
      </c>
    </row>
    <row r="1851" spans="1:20" x14ac:dyDescent="0.25">
      <c r="A1851" s="1">
        <v>305010106</v>
      </c>
      <c r="B1851" s="1" t="str">
        <f>VLOOKUP(A1851,[1]Maestra!A$1:C$746,2,0)</f>
        <v>ACTVECP08</v>
      </c>
      <c r="C1851" s="1" t="str">
        <f>VLOOKUP(A1851,[1]Maestra!A$1:C$746,3,0)</f>
        <v>T.c. Visa empres. - cuotas por Disp Efectivo</v>
      </c>
      <c r="D1851" s="1" t="s">
        <v>14</v>
      </c>
      <c r="E1851" s="1">
        <v>1</v>
      </c>
      <c r="F1851" s="1">
        <v>4</v>
      </c>
      <c r="G1851" s="1" t="s">
        <v>28</v>
      </c>
      <c r="H1851" s="1">
        <v>9999</v>
      </c>
      <c r="I1851" s="1" t="s">
        <v>449</v>
      </c>
      <c r="J1851" s="1" t="s">
        <v>29</v>
      </c>
      <c r="K1851" s="1" t="s">
        <v>331</v>
      </c>
      <c r="L1851" s="1" t="s">
        <v>450</v>
      </c>
      <c r="Q1851" s="2" t="s">
        <v>37</v>
      </c>
      <c r="R1851" s="1" t="s">
        <v>451</v>
      </c>
      <c r="S1851" s="1" t="str">
        <f t="shared" si="59"/>
        <v>CDO|1|4|CCU|VEN|DIEF|CPEM|NOR</v>
      </c>
      <c r="T1851" s="2" t="str">
        <f t="shared" si="60"/>
        <v>OK</v>
      </c>
    </row>
    <row r="1852" spans="1:20" x14ac:dyDescent="0.25">
      <c r="A1852" s="1">
        <v>305010102</v>
      </c>
      <c r="B1852" s="1" t="e">
        <f>VLOOKUP(A1852,[1]Maestra!A$1:C$746,2,0)</f>
        <v>#N/A</v>
      </c>
      <c r="C1852" s="1" t="e">
        <f>VLOOKUP(A1852,[1]Maestra!A$1:C$746,3,0)</f>
        <v>#N/A</v>
      </c>
      <c r="D1852" s="1" t="s">
        <v>14</v>
      </c>
      <c r="E1852" s="1">
        <v>1</v>
      </c>
      <c r="F1852" s="1">
        <v>4</v>
      </c>
      <c r="G1852" s="1" t="s">
        <v>28</v>
      </c>
      <c r="H1852" s="1">
        <v>9999</v>
      </c>
      <c r="I1852" s="1" t="s">
        <v>452</v>
      </c>
      <c r="J1852" s="1" t="s">
        <v>33</v>
      </c>
      <c r="K1852" s="1" t="s">
        <v>327</v>
      </c>
      <c r="L1852" s="1" t="s">
        <v>21</v>
      </c>
      <c r="Q1852" s="2" t="s">
        <v>37</v>
      </c>
      <c r="R1852" s="1" t="s">
        <v>451</v>
      </c>
      <c r="S1852" s="1" t="str">
        <f t="shared" ref="S1852:S1915" si="61">_xlfn.CONCAT(D1852,"|",E1852,"|",F1852,"|",G1852,"|",I1852,"|",J1852,"|",K1852,"|",L1852)</f>
        <v>CDO|1|4|CCU|VIG|COMP|CCOR|DUD</v>
      </c>
      <c r="T1852" s="2" t="str">
        <f t="shared" si="60"/>
        <v>OK</v>
      </c>
    </row>
    <row r="1853" spans="1:20" x14ac:dyDescent="0.25">
      <c r="A1853" s="1">
        <v>305010102</v>
      </c>
      <c r="B1853" s="1" t="e">
        <f>VLOOKUP(A1853,[1]Maestra!A$1:C$746,2,0)</f>
        <v>#N/A</v>
      </c>
      <c r="C1853" s="1" t="e">
        <f>VLOOKUP(A1853,[1]Maestra!A$1:C$746,3,0)</f>
        <v>#N/A</v>
      </c>
      <c r="D1853" s="1" t="s">
        <v>14</v>
      </c>
      <c r="E1853" s="1">
        <v>1</v>
      </c>
      <c r="F1853" s="1">
        <v>4</v>
      </c>
      <c r="G1853" s="1" t="s">
        <v>28</v>
      </c>
      <c r="H1853" s="1">
        <v>9999</v>
      </c>
      <c r="I1853" s="1" t="s">
        <v>452</v>
      </c>
      <c r="J1853" s="1" t="s">
        <v>33</v>
      </c>
      <c r="K1853" s="1" t="s">
        <v>327</v>
      </c>
      <c r="L1853" s="1" t="s">
        <v>450</v>
      </c>
      <c r="Q1853" s="2" t="s">
        <v>37</v>
      </c>
      <c r="R1853" s="1" t="s">
        <v>451</v>
      </c>
      <c r="S1853" s="1" t="str">
        <f t="shared" si="61"/>
        <v>CDO|1|4|CCU|VIG|COMP|CCOR|NOR</v>
      </c>
      <c r="T1853" s="2" t="str">
        <f t="shared" si="60"/>
        <v>OK</v>
      </c>
    </row>
    <row r="1854" spans="1:20" x14ac:dyDescent="0.25">
      <c r="A1854" s="1">
        <v>305010102</v>
      </c>
      <c r="B1854" s="1" t="e">
        <f>VLOOKUP(A1854,[1]Maestra!A$1:C$746,2,0)</f>
        <v>#N/A</v>
      </c>
      <c r="C1854" s="1" t="e">
        <f>VLOOKUP(A1854,[1]Maestra!A$1:C$746,3,0)</f>
        <v>#N/A</v>
      </c>
      <c r="D1854" s="1" t="s">
        <v>14</v>
      </c>
      <c r="E1854" s="1">
        <v>1</v>
      </c>
      <c r="F1854" s="1">
        <v>4</v>
      </c>
      <c r="G1854" s="1" t="s">
        <v>28</v>
      </c>
      <c r="H1854" s="1">
        <v>9999</v>
      </c>
      <c r="I1854" s="1" t="s">
        <v>452</v>
      </c>
      <c r="J1854" s="1" t="s">
        <v>33</v>
      </c>
      <c r="K1854" s="1" t="s">
        <v>324</v>
      </c>
      <c r="L1854" s="1" t="s">
        <v>21</v>
      </c>
      <c r="Q1854" s="2" t="s">
        <v>37</v>
      </c>
      <c r="R1854" s="1" t="s">
        <v>451</v>
      </c>
      <c r="S1854" s="1" t="str">
        <f t="shared" si="61"/>
        <v>CDO|1|4|CCU|VIG|COMP|CCRV|DUD</v>
      </c>
      <c r="T1854" s="2" t="str">
        <f t="shared" si="60"/>
        <v>OK</v>
      </c>
    </row>
    <row r="1855" spans="1:20" x14ac:dyDescent="0.25">
      <c r="A1855" s="1">
        <v>305010102</v>
      </c>
      <c r="B1855" s="1" t="e">
        <f>VLOOKUP(A1855,[1]Maestra!A$1:C$746,2,0)</f>
        <v>#N/A</v>
      </c>
      <c r="C1855" s="1" t="e">
        <f>VLOOKUP(A1855,[1]Maestra!A$1:C$746,3,0)</f>
        <v>#N/A</v>
      </c>
      <c r="D1855" s="1" t="s">
        <v>14</v>
      </c>
      <c r="E1855" s="1">
        <v>1</v>
      </c>
      <c r="F1855" s="1">
        <v>4</v>
      </c>
      <c r="G1855" s="1" t="s">
        <v>28</v>
      </c>
      <c r="H1855" s="1">
        <v>9999</v>
      </c>
      <c r="I1855" s="1" t="s">
        <v>452</v>
      </c>
      <c r="J1855" s="1" t="s">
        <v>33</v>
      </c>
      <c r="K1855" s="1" t="s">
        <v>324</v>
      </c>
      <c r="L1855" s="1" t="s">
        <v>450</v>
      </c>
      <c r="Q1855" s="2" t="s">
        <v>37</v>
      </c>
      <c r="R1855" s="1" t="s">
        <v>451</v>
      </c>
      <c r="S1855" s="1" t="str">
        <f t="shared" si="61"/>
        <v>CDO|1|4|CCU|VIG|COMP|CCRV|NOR</v>
      </c>
      <c r="T1855" s="2" t="str">
        <f t="shared" si="60"/>
        <v>OK</v>
      </c>
    </row>
    <row r="1856" spans="1:20" x14ac:dyDescent="0.25">
      <c r="A1856" s="1">
        <v>305010102</v>
      </c>
      <c r="B1856" s="1" t="e">
        <f>VLOOKUP(A1856,[1]Maestra!A$1:C$746,2,0)</f>
        <v>#N/A</v>
      </c>
      <c r="C1856" s="1" t="e">
        <f>VLOOKUP(A1856,[1]Maestra!A$1:C$746,3,0)</f>
        <v>#N/A</v>
      </c>
      <c r="D1856" s="1" t="s">
        <v>14</v>
      </c>
      <c r="E1856" s="1">
        <v>1</v>
      </c>
      <c r="F1856" s="1">
        <v>4</v>
      </c>
      <c r="G1856" s="1" t="s">
        <v>28</v>
      </c>
      <c r="H1856" s="1">
        <v>9999</v>
      </c>
      <c r="I1856" s="1" t="s">
        <v>452</v>
      </c>
      <c r="J1856" s="1" t="s">
        <v>33</v>
      </c>
      <c r="K1856" s="1" t="s">
        <v>328</v>
      </c>
      <c r="L1856" s="1" t="s">
        <v>21</v>
      </c>
      <c r="Q1856" s="2" t="s">
        <v>37</v>
      </c>
      <c r="R1856" s="1" t="s">
        <v>451</v>
      </c>
      <c r="S1856" s="1" t="str">
        <f t="shared" si="61"/>
        <v>CDO|1|4|CCU|VIG|COMP|CGEM|DUD</v>
      </c>
      <c r="T1856" s="2" t="str">
        <f t="shared" si="60"/>
        <v>OK</v>
      </c>
    </row>
    <row r="1857" spans="1:20" x14ac:dyDescent="0.25">
      <c r="A1857" s="1">
        <v>305010102</v>
      </c>
      <c r="B1857" s="1" t="e">
        <f>VLOOKUP(A1857,[1]Maestra!A$1:C$746,2,0)</f>
        <v>#N/A</v>
      </c>
      <c r="C1857" s="1" t="e">
        <f>VLOOKUP(A1857,[1]Maestra!A$1:C$746,3,0)</f>
        <v>#N/A</v>
      </c>
      <c r="D1857" s="1" t="s">
        <v>14</v>
      </c>
      <c r="E1857" s="1">
        <v>1</v>
      </c>
      <c r="F1857" s="1">
        <v>4</v>
      </c>
      <c r="G1857" s="1" t="s">
        <v>28</v>
      </c>
      <c r="H1857" s="1">
        <v>9999</v>
      </c>
      <c r="I1857" s="1" t="s">
        <v>452</v>
      </c>
      <c r="J1857" s="1" t="s">
        <v>33</v>
      </c>
      <c r="K1857" s="1" t="s">
        <v>328</v>
      </c>
      <c r="L1857" s="1" t="s">
        <v>450</v>
      </c>
      <c r="Q1857" s="2" t="s">
        <v>37</v>
      </c>
      <c r="R1857" s="1" t="s">
        <v>451</v>
      </c>
      <c r="S1857" s="1" t="str">
        <f t="shared" si="61"/>
        <v>CDO|1|4|CCU|VIG|COMP|CGEM|NOR</v>
      </c>
      <c r="T1857" s="2" t="str">
        <f t="shared" si="60"/>
        <v>OK</v>
      </c>
    </row>
    <row r="1858" spans="1:20" x14ac:dyDescent="0.25">
      <c r="A1858" s="1">
        <v>305010102</v>
      </c>
      <c r="B1858" s="1" t="e">
        <f>VLOOKUP(A1858,[1]Maestra!A$1:C$746,2,0)</f>
        <v>#N/A</v>
      </c>
      <c r="C1858" s="1" t="e">
        <f>VLOOKUP(A1858,[1]Maestra!A$1:C$746,3,0)</f>
        <v>#N/A</v>
      </c>
      <c r="D1858" s="1" t="s">
        <v>14</v>
      </c>
      <c r="E1858" s="1">
        <v>1</v>
      </c>
      <c r="F1858" s="1">
        <v>4</v>
      </c>
      <c r="G1858" s="1" t="s">
        <v>28</v>
      </c>
      <c r="H1858" s="1">
        <v>9999</v>
      </c>
      <c r="I1858" s="1" t="s">
        <v>452</v>
      </c>
      <c r="J1858" s="1" t="s">
        <v>33</v>
      </c>
      <c r="K1858" s="1" t="s">
        <v>325</v>
      </c>
      <c r="L1858" s="1" t="s">
        <v>21</v>
      </c>
      <c r="Q1858" s="2" t="s">
        <v>37</v>
      </c>
      <c r="R1858" s="1" t="s">
        <v>451</v>
      </c>
      <c r="S1858" s="1" t="str">
        <f t="shared" si="61"/>
        <v>CDO|1|4|CCU|VIG|COMP|CMED|DUD</v>
      </c>
      <c r="T1858" s="2" t="str">
        <f t="shared" si="60"/>
        <v>OK</v>
      </c>
    </row>
    <row r="1859" spans="1:20" x14ac:dyDescent="0.25">
      <c r="A1859" s="1">
        <v>305010102</v>
      </c>
      <c r="B1859" s="1" t="e">
        <f>VLOOKUP(A1859,[1]Maestra!A$1:C$746,2,0)</f>
        <v>#N/A</v>
      </c>
      <c r="C1859" s="1" t="e">
        <f>VLOOKUP(A1859,[1]Maestra!A$1:C$746,3,0)</f>
        <v>#N/A</v>
      </c>
      <c r="D1859" s="1" t="s">
        <v>14</v>
      </c>
      <c r="E1859" s="1">
        <v>1</v>
      </c>
      <c r="F1859" s="1">
        <v>4</v>
      </c>
      <c r="G1859" s="1" t="s">
        <v>28</v>
      </c>
      <c r="H1859" s="1">
        <v>9999</v>
      </c>
      <c r="I1859" s="1" t="s">
        <v>452</v>
      </c>
      <c r="J1859" s="1" t="s">
        <v>33</v>
      </c>
      <c r="K1859" s="1" t="s">
        <v>325</v>
      </c>
      <c r="L1859" s="1" t="s">
        <v>450</v>
      </c>
      <c r="Q1859" s="2" t="s">
        <v>37</v>
      </c>
      <c r="R1859" s="1" t="s">
        <v>451</v>
      </c>
      <c r="S1859" s="1" t="str">
        <f t="shared" si="61"/>
        <v>CDO|1|4|CCU|VIG|COMP|CMED|NOR</v>
      </c>
      <c r="T1859" s="2" t="str">
        <f t="shared" ref="T1859:T1922" si="62">IF(COUNTIFS($D$2:$D$20413,D1859,$S$2:$S$20413,S1859,$A$2:$A$20413,"&lt;&gt;"&amp;A1859)&gt;0,"Conflicto","OK")</f>
        <v>OK</v>
      </c>
    </row>
    <row r="1860" spans="1:20" x14ac:dyDescent="0.25">
      <c r="A1860" s="1">
        <v>305010102</v>
      </c>
      <c r="B1860" s="1" t="e">
        <f>VLOOKUP(A1860,[1]Maestra!A$1:C$746,2,0)</f>
        <v>#N/A</v>
      </c>
      <c r="C1860" s="1" t="e">
        <f>VLOOKUP(A1860,[1]Maestra!A$1:C$746,3,0)</f>
        <v>#N/A</v>
      </c>
      <c r="D1860" s="1" t="s">
        <v>14</v>
      </c>
      <c r="E1860" s="1">
        <v>1</v>
      </c>
      <c r="F1860" s="1">
        <v>4</v>
      </c>
      <c r="G1860" s="1" t="s">
        <v>28</v>
      </c>
      <c r="H1860" s="1">
        <v>9999</v>
      </c>
      <c r="I1860" s="1" t="s">
        <v>452</v>
      </c>
      <c r="J1860" s="1" t="s">
        <v>33</v>
      </c>
      <c r="K1860" s="1" t="s">
        <v>330</v>
      </c>
      <c r="L1860" s="1" t="s">
        <v>21</v>
      </c>
      <c r="Q1860" s="2" t="s">
        <v>37</v>
      </c>
      <c r="R1860" s="1" t="s">
        <v>451</v>
      </c>
      <c r="S1860" s="1" t="str">
        <f t="shared" si="61"/>
        <v>CDO|1|4|CCU|VIG|COMP|CMIE|DUD</v>
      </c>
      <c r="T1860" s="2" t="str">
        <f t="shared" si="62"/>
        <v>OK</v>
      </c>
    </row>
    <row r="1861" spans="1:20" x14ac:dyDescent="0.25">
      <c r="A1861" s="1">
        <v>305010102</v>
      </c>
      <c r="B1861" s="1" t="e">
        <f>VLOOKUP(A1861,[1]Maestra!A$1:C$746,2,0)</f>
        <v>#N/A</v>
      </c>
      <c r="C1861" s="1" t="e">
        <f>VLOOKUP(A1861,[1]Maestra!A$1:C$746,3,0)</f>
        <v>#N/A</v>
      </c>
      <c r="D1861" s="1" t="s">
        <v>14</v>
      </c>
      <c r="E1861" s="1">
        <v>1</v>
      </c>
      <c r="F1861" s="1">
        <v>4</v>
      </c>
      <c r="G1861" s="1" t="s">
        <v>28</v>
      </c>
      <c r="H1861" s="1">
        <v>9999</v>
      </c>
      <c r="I1861" s="1" t="s">
        <v>452</v>
      </c>
      <c r="J1861" s="1" t="s">
        <v>33</v>
      </c>
      <c r="K1861" s="1" t="s">
        <v>330</v>
      </c>
      <c r="L1861" s="1" t="s">
        <v>450</v>
      </c>
      <c r="Q1861" s="2" t="s">
        <v>37</v>
      </c>
      <c r="R1861" s="1" t="s">
        <v>451</v>
      </c>
      <c r="S1861" s="1" t="str">
        <f t="shared" si="61"/>
        <v>CDO|1|4|CCU|VIG|COMP|CMIE|NOR</v>
      </c>
      <c r="T1861" s="2" t="str">
        <f t="shared" si="62"/>
        <v>OK</v>
      </c>
    </row>
    <row r="1862" spans="1:20" x14ac:dyDescent="0.25">
      <c r="A1862" s="1">
        <v>305010102</v>
      </c>
      <c r="B1862" s="1" t="e">
        <f>VLOOKUP(A1862,[1]Maestra!A$1:C$746,2,0)</f>
        <v>#N/A</v>
      </c>
      <c r="C1862" s="1" t="e">
        <f>VLOOKUP(A1862,[1]Maestra!A$1:C$746,3,0)</f>
        <v>#N/A</v>
      </c>
      <c r="D1862" s="1" t="s">
        <v>14</v>
      </c>
      <c r="E1862" s="1">
        <v>1</v>
      </c>
      <c r="F1862" s="1">
        <v>4</v>
      </c>
      <c r="G1862" s="1" t="s">
        <v>28</v>
      </c>
      <c r="H1862" s="1">
        <v>9999</v>
      </c>
      <c r="I1862" s="1" t="s">
        <v>452</v>
      </c>
      <c r="J1862" s="1" t="s">
        <v>33</v>
      </c>
      <c r="K1862" s="1" t="s">
        <v>331</v>
      </c>
      <c r="L1862" s="1" t="s">
        <v>21</v>
      </c>
      <c r="Q1862" s="2" t="s">
        <v>37</v>
      </c>
      <c r="R1862" s="1" t="s">
        <v>451</v>
      </c>
      <c r="S1862" s="1" t="str">
        <f t="shared" si="61"/>
        <v>CDO|1|4|CCU|VIG|COMP|CPEM|DUD</v>
      </c>
      <c r="T1862" s="2" t="str">
        <f t="shared" si="62"/>
        <v>OK</v>
      </c>
    </row>
    <row r="1863" spans="1:20" x14ac:dyDescent="0.25">
      <c r="A1863" s="1">
        <v>305010102</v>
      </c>
      <c r="B1863" s="1" t="e">
        <f>VLOOKUP(A1863,[1]Maestra!A$1:C$746,2,0)</f>
        <v>#N/A</v>
      </c>
      <c r="C1863" s="1" t="e">
        <f>VLOOKUP(A1863,[1]Maestra!A$1:C$746,3,0)</f>
        <v>#N/A</v>
      </c>
      <c r="D1863" s="1" t="s">
        <v>14</v>
      </c>
      <c r="E1863" s="1">
        <v>1</v>
      </c>
      <c r="F1863" s="1">
        <v>4</v>
      </c>
      <c r="G1863" s="1" t="s">
        <v>28</v>
      </c>
      <c r="H1863" s="1">
        <v>9999</v>
      </c>
      <c r="I1863" s="1" t="s">
        <v>452</v>
      </c>
      <c r="J1863" s="1" t="s">
        <v>33</v>
      </c>
      <c r="K1863" s="1" t="s">
        <v>331</v>
      </c>
      <c r="L1863" s="1" t="s">
        <v>450</v>
      </c>
      <c r="Q1863" s="2" t="s">
        <v>37</v>
      </c>
      <c r="R1863" s="1" t="s">
        <v>451</v>
      </c>
      <c r="S1863" s="1" t="str">
        <f t="shared" si="61"/>
        <v>CDO|1|4|CCU|VIG|COMP|CPEM|NOR</v>
      </c>
      <c r="T1863" s="2" t="str">
        <f t="shared" si="62"/>
        <v>OK</v>
      </c>
    </row>
    <row r="1864" spans="1:20" x14ac:dyDescent="0.25">
      <c r="A1864" s="1">
        <v>305010106</v>
      </c>
      <c r="B1864" s="1" t="str">
        <f>VLOOKUP(A1864,[1]Maestra!A$1:C$746,2,0)</f>
        <v>ACTVECP08</v>
      </c>
      <c r="C1864" s="1" t="str">
        <f>VLOOKUP(A1864,[1]Maestra!A$1:C$746,3,0)</f>
        <v>T.c. Visa empres. - cuotas por Disp Efectivo</v>
      </c>
      <c r="D1864" s="1" t="s">
        <v>14</v>
      </c>
      <c r="E1864" s="1">
        <v>1</v>
      </c>
      <c r="F1864" s="1">
        <v>4</v>
      </c>
      <c r="G1864" s="1" t="s">
        <v>28</v>
      </c>
      <c r="H1864" s="1">
        <v>9999</v>
      </c>
      <c r="I1864" s="1" t="s">
        <v>452</v>
      </c>
      <c r="J1864" s="1" t="s">
        <v>29</v>
      </c>
      <c r="K1864" s="1" t="s">
        <v>324</v>
      </c>
      <c r="L1864" s="1" t="s">
        <v>21</v>
      </c>
      <c r="Q1864" s="2" t="s">
        <v>37</v>
      </c>
      <c r="R1864" s="1" t="s">
        <v>451</v>
      </c>
      <c r="S1864" s="1" t="str">
        <f t="shared" si="61"/>
        <v>CDO|1|4|CCU|VIG|DIEF|CCRV|DUD</v>
      </c>
      <c r="T1864" s="2" t="str">
        <f t="shared" si="62"/>
        <v>OK</v>
      </c>
    </row>
    <row r="1865" spans="1:20" x14ac:dyDescent="0.25">
      <c r="A1865" s="1">
        <v>305010106</v>
      </c>
      <c r="B1865" s="1" t="str">
        <f>VLOOKUP(A1865,[1]Maestra!A$1:C$746,2,0)</f>
        <v>ACTVECP08</v>
      </c>
      <c r="C1865" s="1" t="str">
        <f>VLOOKUP(A1865,[1]Maestra!A$1:C$746,3,0)</f>
        <v>T.c. Visa empres. - cuotas por Disp Efectivo</v>
      </c>
      <c r="D1865" s="1" t="s">
        <v>14</v>
      </c>
      <c r="E1865" s="1">
        <v>1</v>
      </c>
      <c r="F1865" s="1">
        <v>4</v>
      </c>
      <c r="G1865" s="1" t="s">
        <v>28</v>
      </c>
      <c r="H1865" s="1">
        <v>9999</v>
      </c>
      <c r="I1865" s="1" t="s">
        <v>452</v>
      </c>
      <c r="J1865" s="1" t="s">
        <v>29</v>
      </c>
      <c r="K1865" s="1" t="s">
        <v>324</v>
      </c>
      <c r="L1865" s="1" t="s">
        <v>450</v>
      </c>
      <c r="Q1865" s="2" t="s">
        <v>37</v>
      </c>
      <c r="R1865" s="1" t="s">
        <v>451</v>
      </c>
      <c r="S1865" s="1" t="str">
        <f t="shared" si="61"/>
        <v>CDO|1|4|CCU|VIG|DIEF|CCRV|NOR</v>
      </c>
      <c r="T1865" s="2" t="str">
        <f t="shared" si="62"/>
        <v>OK</v>
      </c>
    </row>
    <row r="1866" spans="1:20" x14ac:dyDescent="0.25">
      <c r="A1866" s="1">
        <v>305010106</v>
      </c>
      <c r="B1866" s="1" t="str">
        <f>VLOOKUP(A1866,[1]Maestra!A$1:C$746,2,0)</f>
        <v>ACTVECP08</v>
      </c>
      <c r="C1866" s="1" t="str">
        <f>VLOOKUP(A1866,[1]Maestra!A$1:C$746,3,0)</f>
        <v>T.c. Visa empres. - cuotas por Disp Efectivo</v>
      </c>
      <c r="D1866" s="1" t="s">
        <v>14</v>
      </c>
      <c r="E1866" s="1">
        <v>1</v>
      </c>
      <c r="F1866" s="1">
        <v>4</v>
      </c>
      <c r="G1866" s="1" t="s">
        <v>28</v>
      </c>
      <c r="H1866" s="1">
        <v>9999</v>
      </c>
      <c r="I1866" s="1" t="s">
        <v>452</v>
      </c>
      <c r="J1866" s="1" t="s">
        <v>29</v>
      </c>
      <c r="K1866" s="1" t="s">
        <v>328</v>
      </c>
      <c r="L1866" s="1" t="s">
        <v>21</v>
      </c>
      <c r="Q1866" s="2" t="s">
        <v>37</v>
      </c>
      <c r="R1866" s="1" t="s">
        <v>451</v>
      </c>
      <c r="S1866" s="1" t="str">
        <f t="shared" si="61"/>
        <v>CDO|1|4|CCU|VIG|DIEF|CGEM|DUD</v>
      </c>
      <c r="T1866" s="2" t="str">
        <f t="shared" si="62"/>
        <v>OK</v>
      </c>
    </row>
    <row r="1867" spans="1:20" x14ac:dyDescent="0.25">
      <c r="A1867" s="1">
        <v>305010106</v>
      </c>
      <c r="B1867" s="1" t="str">
        <f>VLOOKUP(A1867,[1]Maestra!A$1:C$746,2,0)</f>
        <v>ACTVECP08</v>
      </c>
      <c r="C1867" s="1" t="str">
        <f>VLOOKUP(A1867,[1]Maestra!A$1:C$746,3,0)</f>
        <v>T.c. Visa empres. - cuotas por Disp Efectivo</v>
      </c>
      <c r="D1867" s="1" t="s">
        <v>14</v>
      </c>
      <c r="E1867" s="1">
        <v>1</v>
      </c>
      <c r="F1867" s="1">
        <v>4</v>
      </c>
      <c r="G1867" s="1" t="s">
        <v>28</v>
      </c>
      <c r="H1867" s="1">
        <v>9999</v>
      </c>
      <c r="I1867" s="1" t="s">
        <v>452</v>
      </c>
      <c r="J1867" s="1" t="s">
        <v>29</v>
      </c>
      <c r="K1867" s="1" t="s">
        <v>328</v>
      </c>
      <c r="L1867" s="1" t="s">
        <v>450</v>
      </c>
      <c r="Q1867" s="2" t="s">
        <v>37</v>
      </c>
      <c r="R1867" s="1" t="s">
        <v>451</v>
      </c>
      <c r="S1867" s="1" t="str">
        <f t="shared" si="61"/>
        <v>CDO|1|4|CCU|VIG|DIEF|CGEM|NOR</v>
      </c>
      <c r="T1867" s="2" t="str">
        <f t="shared" si="62"/>
        <v>OK</v>
      </c>
    </row>
    <row r="1868" spans="1:20" x14ac:dyDescent="0.25">
      <c r="A1868" s="1">
        <v>305010106</v>
      </c>
      <c r="B1868" s="1" t="str">
        <f>VLOOKUP(A1868,[1]Maestra!A$1:C$746,2,0)</f>
        <v>ACTVECP08</v>
      </c>
      <c r="C1868" s="1" t="str">
        <f>VLOOKUP(A1868,[1]Maestra!A$1:C$746,3,0)</f>
        <v>T.c. Visa empres. - cuotas por Disp Efectivo</v>
      </c>
      <c r="D1868" s="1" t="s">
        <v>14</v>
      </c>
      <c r="E1868" s="1">
        <v>1</v>
      </c>
      <c r="F1868" s="1">
        <v>4</v>
      </c>
      <c r="G1868" s="1" t="s">
        <v>28</v>
      </c>
      <c r="H1868" s="1">
        <v>9999</v>
      </c>
      <c r="I1868" s="1" t="s">
        <v>452</v>
      </c>
      <c r="J1868" s="1" t="s">
        <v>29</v>
      </c>
      <c r="K1868" s="1" t="s">
        <v>325</v>
      </c>
      <c r="L1868" s="1" t="s">
        <v>21</v>
      </c>
      <c r="Q1868" s="2" t="s">
        <v>37</v>
      </c>
      <c r="R1868" s="1" t="s">
        <v>451</v>
      </c>
      <c r="S1868" s="1" t="str">
        <f t="shared" si="61"/>
        <v>CDO|1|4|CCU|VIG|DIEF|CMED|DUD</v>
      </c>
      <c r="T1868" s="2" t="str">
        <f t="shared" si="62"/>
        <v>OK</v>
      </c>
    </row>
    <row r="1869" spans="1:20" x14ac:dyDescent="0.25">
      <c r="A1869" s="1">
        <v>305010106</v>
      </c>
      <c r="B1869" s="1" t="str">
        <f>VLOOKUP(A1869,[1]Maestra!A$1:C$746,2,0)</f>
        <v>ACTVECP08</v>
      </c>
      <c r="C1869" s="1" t="str">
        <f>VLOOKUP(A1869,[1]Maestra!A$1:C$746,3,0)</f>
        <v>T.c. Visa empres. - cuotas por Disp Efectivo</v>
      </c>
      <c r="D1869" s="1" t="s">
        <v>14</v>
      </c>
      <c r="E1869" s="1">
        <v>1</v>
      </c>
      <c r="F1869" s="1">
        <v>4</v>
      </c>
      <c r="G1869" s="1" t="s">
        <v>28</v>
      </c>
      <c r="H1869" s="1">
        <v>9999</v>
      </c>
      <c r="I1869" s="1" t="s">
        <v>452</v>
      </c>
      <c r="J1869" s="1" t="s">
        <v>29</v>
      </c>
      <c r="K1869" s="1" t="s">
        <v>325</v>
      </c>
      <c r="L1869" s="1" t="s">
        <v>450</v>
      </c>
      <c r="Q1869" s="2" t="s">
        <v>37</v>
      </c>
      <c r="R1869" s="1" t="s">
        <v>451</v>
      </c>
      <c r="S1869" s="1" t="str">
        <f t="shared" si="61"/>
        <v>CDO|1|4|CCU|VIG|DIEF|CMED|NOR</v>
      </c>
      <c r="T1869" s="2" t="str">
        <f t="shared" si="62"/>
        <v>OK</v>
      </c>
    </row>
    <row r="1870" spans="1:20" x14ac:dyDescent="0.25">
      <c r="A1870" s="1">
        <v>305010106</v>
      </c>
      <c r="B1870" s="1" t="str">
        <f>VLOOKUP(A1870,[1]Maestra!A$1:C$746,2,0)</f>
        <v>ACTVECP08</v>
      </c>
      <c r="C1870" s="1" t="str">
        <f>VLOOKUP(A1870,[1]Maestra!A$1:C$746,3,0)</f>
        <v>T.c. Visa empres. - cuotas por Disp Efectivo</v>
      </c>
      <c r="D1870" s="1" t="s">
        <v>14</v>
      </c>
      <c r="E1870" s="1">
        <v>1</v>
      </c>
      <c r="F1870" s="1">
        <v>4</v>
      </c>
      <c r="G1870" s="1" t="s">
        <v>28</v>
      </c>
      <c r="H1870" s="1">
        <v>9999</v>
      </c>
      <c r="I1870" s="1" t="s">
        <v>452</v>
      </c>
      <c r="J1870" s="1" t="s">
        <v>29</v>
      </c>
      <c r="K1870" s="1" t="s">
        <v>330</v>
      </c>
      <c r="L1870" s="1" t="s">
        <v>21</v>
      </c>
      <c r="Q1870" s="2" t="s">
        <v>37</v>
      </c>
      <c r="R1870" s="1" t="s">
        <v>451</v>
      </c>
      <c r="S1870" s="1" t="str">
        <f t="shared" si="61"/>
        <v>CDO|1|4|CCU|VIG|DIEF|CMIE|DUD</v>
      </c>
      <c r="T1870" s="2" t="str">
        <f t="shared" si="62"/>
        <v>OK</v>
      </c>
    </row>
    <row r="1871" spans="1:20" x14ac:dyDescent="0.25">
      <c r="A1871" s="1">
        <v>305010106</v>
      </c>
      <c r="B1871" s="1" t="str">
        <f>VLOOKUP(A1871,[1]Maestra!A$1:C$746,2,0)</f>
        <v>ACTVECP08</v>
      </c>
      <c r="C1871" s="1" t="str">
        <f>VLOOKUP(A1871,[1]Maestra!A$1:C$746,3,0)</f>
        <v>T.c. Visa empres. - cuotas por Disp Efectivo</v>
      </c>
      <c r="D1871" s="1" t="s">
        <v>14</v>
      </c>
      <c r="E1871" s="1">
        <v>1</v>
      </c>
      <c r="F1871" s="1">
        <v>4</v>
      </c>
      <c r="G1871" s="1" t="s">
        <v>28</v>
      </c>
      <c r="H1871" s="1">
        <v>9999</v>
      </c>
      <c r="I1871" s="1" t="s">
        <v>452</v>
      </c>
      <c r="J1871" s="1" t="s">
        <v>29</v>
      </c>
      <c r="K1871" s="1" t="s">
        <v>330</v>
      </c>
      <c r="L1871" s="1" t="s">
        <v>450</v>
      </c>
      <c r="Q1871" s="2" t="s">
        <v>37</v>
      </c>
      <c r="R1871" s="1" t="s">
        <v>451</v>
      </c>
      <c r="S1871" s="1" t="str">
        <f t="shared" si="61"/>
        <v>CDO|1|4|CCU|VIG|DIEF|CMIE|NOR</v>
      </c>
      <c r="T1871" s="2" t="str">
        <f t="shared" si="62"/>
        <v>OK</v>
      </c>
    </row>
    <row r="1872" spans="1:20" x14ac:dyDescent="0.25">
      <c r="A1872" s="1">
        <v>305010106</v>
      </c>
      <c r="B1872" s="1" t="str">
        <f>VLOOKUP(A1872,[1]Maestra!A$1:C$746,2,0)</f>
        <v>ACTVECP08</v>
      </c>
      <c r="C1872" s="1" t="str">
        <f>VLOOKUP(A1872,[1]Maestra!A$1:C$746,3,0)</f>
        <v>T.c. Visa empres. - cuotas por Disp Efectivo</v>
      </c>
      <c r="D1872" s="1" t="s">
        <v>14</v>
      </c>
      <c r="E1872" s="1">
        <v>1</v>
      </c>
      <c r="F1872" s="1">
        <v>4</v>
      </c>
      <c r="G1872" s="1" t="s">
        <v>28</v>
      </c>
      <c r="H1872" s="1">
        <v>9999</v>
      </c>
      <c r="I1872" s="1" t="s">
        <v>452</v>
      </c>
      <c r="J1872" s="1" t="s">
        <v>29</v>
      </c>
      <c r="K1872" s="1" t="s">
        <v>331</v>
      </c>
      <c r="L1872" s="1" t="s">
        <v>21</v>
      </c>
      <c r="Q1872" s="2" t="s">
        <v>37</v>
      </c>
      <c r="R1872" s="1" t="s">
        <v>451</v>
      </c>
      <c r="S1872" s="1" t="str">
        <f t="shared" si="61"/>
        <v>CDO|1|4|CCU|VIG|DIEF|CPEM|DUD</v>
      </c>
      <c r="T1872" s="2" t="str">
        <f t="shared" si="62"/>
        <v>OK</v>
      </c>
    </row>
    <row r="1873" spans="1:20" x14ac:dyDescent="0.25">
      <c r="A1873" s="1">
        <v>305010106</v>
      </c>
      <c r="B1873" s="1" t="str">
        <f>VLOOKUP(A1873,[1]Maestra!A$1:C$746,2,0)</f>
        <v>ACTVECP08</v>
      </c>
      <c r="C1873" s="1" t="str">
        <f>VLOOKUP(A1873,[1]Maestra!A$1:C$746,3,0)</f>
        <v>T.c. Visa empres. - cuotas por Disp Efectivo</v>
      </c>
      <c r="D1873" s="1" t="s">
        <v>14</v>
      </c>
      <c r="E1873" s="1">
        <v>1</v>
      </c>
      <c r="F1873" s="1">
        <v>4</v>
      </c>
      <c r="G1873" s="1" t="s">
        <v>28</v>
      </c>
      <c r="H1873" s="1">
        <v>9999</v>
      </c>
      <c r="I1873" s="1" t="s">
        <v>452</v>
      </c>
      <c r="J1873" s="1" t="s">
        <v>29</v>
      </c>
      <c r="K1873" s="1" t="s">
        <v>331</v>
      </c>
      <c r="L1873" s="1" t="s">
        <v>450</v>
      </c>
      <c r="Q1873" s="2" t="s">
        <v>37</v>
      </c>
      <c r="R1873" s="1" t="s">
        <v>451</v>
      </c>
      <c r="S1873" s="1" t="str">
        <f t="shared" si="61"/>
        <v>CDO|1|4|CCU|VIG|DIEF|CPEM|NOR</v>
      </c>
      <c r="T1873" s="2" t="str">
        <f t="shared" si="62"/>
        <v>OK</v>
      </c>
    </row>
    <row r="1874" spans="1:20" x14ac:dyDescent="0.25">
      <c r="A1874" s="1">
        <v>305010104</v>
      </c>
      <c r="B1874" s="1" t="str">
        <f>VLOOKUP(A1874,[1]Maestra!A$1:C$746,2,0)</f>
        <v>ACTVECD08</v>
      </c>
      <c r="C1874" s="1" t="str">
        <f>VLOOKUP(A1874,[1]Maestra!A$1:C$746,3,0)</f>
        <v>T.c. Visa empres. - compra deuda</v>
      </c>
      <c r="D1874" s="1" t="s">
        <v>14</v>
      </c>
      <c r="E1874" s="1">
        <v>1</v>
      </c>
      <c r="F1874" s="1">
        <v>4</v>
      </c>
      <c r="G1874" s="1" t="s">
        <v>22</v>
      </c>
      <c r="H1874" s="1">
        <v>9999</v>
      </c>
      <c r="I1874" s="1" t="s">
        <v>449</v>
      </c>
      <c r="J1874" s="1" t="s">
        <v>29</v>
      </c>
      <c r="K1874" s="1" t="s">
        <v>330</v>
      </c>
      <c r="L1874" s="1" t="s">
        <v>21</v>
      </c>
      <c r="Q1874" s="2" t="s">
        <v>37</v>
      </c>
      <c r="R1874" s="1" t="s">
        <v>451</v>
      </c>
      <c r="S1874" s="1" t="str">
        <f t="shared" si="61"/>
        <v>CDO|1|4|CDP|VEN|DIEF|CMIE|DUD</v>
      </c>
      <c r="T1874" s="2" t="str">
        <f t="shared" si="62"/>
        <v>OK</v>
      </c>
    </row>
    <row r="1875" spans="1:20" x14ac:dyDescent="0.25">
      <c r="A1875" s="1">
        <v>305010104</v>
      </c>
      <c r="B1875" s="1" t="str">
        <f>VLOOKUP(A1875,[1]Maestra!A$1:C$746,2,0)</f>
        <v>ACTVECD08</v>
      </c>
      <c r="C1875" s="1" t="str">
        <f>VLOOKUP(A1875,[1]Maestra!A$1:C$746,3,0)</f>
        <v>T.c. Visa empres. - compra deuda</v>
      </c>
      <c r="D1875" s="1" t="s">
        <v>14</v>
      </c>
      <c r="E1875" s="1">
        <v>1</v>
      </c>
      <c r="F1875" s="1">
        <v>4</v>
      </c>
      <c r="G1875" s="1" t="s">
        <v>22</v>
      </c>
      <c r="H1875" s="1">
        <v>9999</v>
      </c>
      <c r="I1875" s="1" t="s">
        <v>449</v>
      </c>
      <c r="J1875" s="1" t="s">
        <v>29</v>
      </c>
      <c r="K1875" s="1" t="s">
        <v>330</v>
      </c>
      <c r="L1875" s="1" t="s">
        <v>450</v>
      </c>
      <c r="Q1875" s="2" t="s">
        <v>37</v>
      </c>
      <c r="R1875" s="1" t="s">
        <v>451</v>
      </c>
      <c r="S1875" s="1" t="str">
        <f t="shared" si="61"/>
        <v>CDO|1|4|CDP|VEN|DIEF|CMIE|NOR</v>
      </c>
      <c r="T1875" s="2" t="str">
        <f t="shared" si="62"/>
        <v>OK</v>
      </c>
    </row>
    <row r="1876" spans="1:20" x14ac:dyDescent="0.25">
      <c r="A1876" s="1">
        <v>305010104</v>
      </c>
      <c r="B1876" s="1" t="str">
        <f>VLOOKUP(A1876,[1]Maestra!A$1:C$746,2,0)</f>
        <v>ACTVECD08</v>
      </c>
      <c r="C1876" s="1" t="str">
        <f>VLOOKUP(A1876,[1]Maestra!A$1:C$746,3,0)</f>
        <v>T.c. Visa empres. - compra deuda</v>
      </c>
      <c r="D1876" s="1" t="s">
        <v>14</v>
      </c>
      <c r="E1876" s="1">
        <v>1</v>
      </c>
      <c r="F1876" s="1">
        <v>4</v>
      </c>
      <c r="G1876" s="1" t="s">
        <v>22</v>
      </c>
      <c r="H1876" s="1">
        <v>9999</v>
      </c>
      <c r="I1876" s="1" t="s">
        <v>449</v>
      </c>
      <c r="J1876" s="1" t="s">
        <v>29</v>
      </c>
      <c r="K1876" s="1" t="s">
        <v>331</v>
      </c>
      <c r="L1876" s="1" t="s">
        <v>21</v>
      </c>
      <c r="Q1876" s="2" t="s">
        <v>37</v>
      </c>
      <c r="R1876" s="1" t="s">
        <v>451</v>
      </c>
      <c r="S1876" s="1" t="str">
        <f t="shared" si="61"/>
        <v>CDO|1|4|CDP|VEN|DIEF|CPEM|DUD</v>
      </c>
      <c r="T1876" s="2" t="str">
        <f t="shared" si="62"/>
        <v>OK</v>
      </c>
    </row>
    <row r="1877" spans="1:20" x14ac:dyDescent="0.25">
      <c r="A1877" s="1">
        <v>305010104</v>
      </c>
      <c r="B1877" s="1" t="str">
        <f>VLOOKUP(A1877,[1]Maestra!A$1:C$746,2,0)</f>
        <v>ACTVECD08</v>
      </c>
      <c r="C1877" s="1" t="str">
        <f>VLOOKUP(A1877,[1]Maestra!A$1:C$746,3,0)</f>
        <v>T.c. Visa empres. - compra deuda</v>
      </c>
      <c r="D1877" s="1" t="s">
        <v>14</v>
      </c>
      <c r="E1877" s="1">
        <v>1</v>
      </c>
      <c r="F1877" s="1">
        <v>4</v>
      </c>
      <c r="G1877" s="1" t="s">
        <v>22</v>
      </c>
      <c r="H1877" s="1">
        <v>9999</v>
      </c>
      <c r="I1877" s="1" t="s">
        <v>449</v>
      </c>
      <c r="J1877" s="1" t="s">
        <v>29</v>
      </c>
      <c r="K1877" s="1" t="s">
        <v>331</v>
      </c>
      <c r="L1877" s="1" t="s">
        <v>450</v>
      </c>
      <c r="Q1877" s="2" t="s">
        <v>37</v>
      </c>
      <c r="R1877" s="1" t="s">
        <v>451</v>
      </c>
      <c r="S1877" s="1" t="str">
        <f t="shared" si="61"/>
        <v>CDO|1|4|CDP|VEN|DIEF|CPEM|NOR</v>
      </c>
      <c r="T1877" s="2" t="str">
        <f t="shared" si="62"/>
        <v>OK</v>
      </c>
    </row>
    <row r="1878" spans="1:20" x14ac:dyDescent="0.25">
      <c r="A1878" s="1">
        <v>305010104</v>
      </c>
      <c r="B1878" s="1" t="str">
        <f>VLOOKUP(A1878,[1]Maestra!A$1:C$746,2,0)</f>
        <v>ACTVECD08</v>
      </c>
      <c r="C1878" s="1" t="str">
        <f>VLOOKUP(A1878,[1]Maestra!A$1:C$746,3,0)</f>
        <v>T.c. Visa empres. - compra deuda</v>
      </c>
      <c r="D1878" s="1" t="s">
        <v>14</v>
      </c>
      <c r="E1878" s="1">
        <v>1</v>
      </c>
      <c r="F1878" s="1">
        <v>4</v>
      </c>
      <c r="G1878" s="1" t="s">
        <v>22</v>
      </c>
      <c r="H1878" s="1">
        <v>9999</v>
      </c>
      <c r="I1878" s="1" t="s">
        <v>449</v>
      </c>
      <c r="J1878" s="1" t="s">
        <v>36</v>
      </c>
      <c r="K1878" s="1" t="s">
        <v>454</v>
      </c>
      <c r="L1878" s="1" t="s">
        <v>21</v>
      </c>
      <c r="Q1878" s="2" t="s">
        <v>37</v>
      </c>
      <c r="R1878" s="1" t="s">
        <v>451</v>
      </c>
      <c r="S1878" s="1" t="str">
        <f t="shared" si="61"/>
        <v>CDO|1|4|CDP|VEN|OTRO|CCNR|DUD</v>
      </c>
      <c r="T1878" s="2" t="str">
        <f t="shared" si="62"/>
        <v>OK</v>
      </c>
    </row>
    <row r="1879" spans="1:20" x14ac:dyDescent="0.25">
      <c r="A1879" s="1">
        <v>305010104</v>
      </c>
      <c r="B1879" s="1" t="str">
        <f>VLOOKUP(A1879,[1]Maestra!A$1:C$746,2,0)</f>
        <v>ACTVECD08</v>
      </c>
      <c r="C1879" s="1" t="str">
        <f>VLOOKUP(A1879,[1]Maestra!A$1:C$746,3,0)</f>
        <v>T.c. Visa empres. - compra deuda</v>
      </c>
      <c r="D1879" s="1" t="s">
        <v>14</v>
      </c>
      <c r="E1879" s="1">
        <v>1</v>
      </c>
      <c r="F1879" s="1">
        <v>4</v>
      </c>
      <c r="G1879" s="1" t="s">
        <v>22</v>
      </c>
      <c r="H1879" s="1">
        <v>9999</v>
      </c>
      <c r="I1879" s="1" t="s">
        <v>449</v>
      </c>
      <c r="J1879" s="1" t="s">
        <v>36</v>
      </c>
      <c r="K1879" s="1" t="s">
        <v>454</v>
      </c>
      <c r="L1879" s="1" t="s">
        <v>450</v>
      </c>
      <c r="Q1879" s="2" t="s">
        <v>37</v>
      </c>
      <c r="R1879" s="1" t="s">
        <v>451</v>
      </c>
      <c r="S1879" s="1" t="str">
        <f t="shared" si="61"/>
        <v>CDO|1|4|CDP|VEN|OTRO|CCNR|NOR</v>
      </c>
      <c r="T1879" s="2" t="str">
        <f t="shared" si="62"/>
        <v>OK</v>
      </c>
    </row>
    <row r="1880" spans="1:20" x14ac:dyDescent="0.25">
      <c r="A1880" s="1">
        <v>305010104</v>
      </c>
      <c r="B1880" s="1" t="str">
        <f>VLOOKUP(A1880,[1]Maestra!A$1:C$746,2,0)</f>
        <v>ACTVECD08</v>
      </c>
      <c r="C1880" s="1" t="str">
        <f>VLOOKUP(A1880,[1]Maestra!A$1:C$746,3,0)</f>
        <v>T.c. Visa empres. - compra deuda</v>
      </c>
      <c r="D1880" s="1" t="s">
        <v>14</v>
      </c>
      <c r="E1880" s="1">
        <v>1</v>
      </c>
      <c r="F1880" s="1">
        <v>4</v>
      </c>
      <c r="G1880" s="1" t="s">
        <v>22</v>
      </c>
      <c r="H1880" s="1">
        <v>9999</v>
      </c>
      <c r="I1880" s="1" t="s">
        <v>449</v>
      </c>
      <c r="J1880" s="1" t="s">
        <v>36</v>
      </c>
      <c r="K1880" s="1" t="s">
        <v>325</v>
      </c>
      <c r="L1880" s="1" t="s">
        <v>21</v>
      </c>
      <c r="Q1880" s="2" t="s">
        <v>37</v>
      </c>
      <c r="R1880" s="1" t="s">
        <v>451</v>
      </c>
      <c r="S1880" s="1" t="str">
        <f t="shared" si="61"/>
        <v>CDO|1|4|CDP|VEN|OTRO|CMED|DUD</v>
      </c>
      <c r="T1880" s="2" t="str">
        <f t="shared" si="62"/>
        <v>OK</v>
      </c>
    </row>
    <row r="1881" spans="1:20" x14ac:dyDescent="0.25">
      <c r="A1881" s="1">
        <v>305010104</v>
      </c>
      <c r="B1881" s="1" t="str">
        <f>VLOOKUP(A1881,[1]Maestra!A$1:C$746,2,0)</f>
        <v>ACTVECD08</v>
      </c>
      <c r="C1881" s="1" t="str">
        <f>VLOOKUP(A1881,[1]Maestra!A$1:C$746,3,0)</f>
        <v>T.c. Visa empres. - compra deuda</v>
      </c>
      <c r="D1881" s="1" t="s">
        <v>14</v>
      </c>
      <c r="E1881" s="1">
        <v>1</v>
      </c>
      <c r="F1881" s="1">
        <v>4</v>
      </c>
      <c r="G1881" s="1" t="s">
        <v>22</v>
      </c>
      <c r="H1881" s="1">
        <v>9999</v>
      </c>
      <c r="I1881" s="1" t="s">
        <v>449</v>
      </c>
      <c r="J1881" s="1" t="s">
        <v>36</v>
      </c>
      <c r="K1881" s="1" t="s">
        <v>325</v>
      </c>
      <c r="L1881" s="1" t="s">
        <v>450</v>
      </c>
      <c r="Q1881" s="2" t="s">
        <v>37</v>
      </c>
      <c r="R1881" s="1" t="s">
        <v>451</v>
      </c>
      <c r="S1881" s="1" t="str">
        <f t="shared" si="61"/>
        <v>CDO|1|4|CDP|VEN|OTRO|CMED|NOR</v>
      </c>
      <c r="T1881" s="2" t="str">
        <f t="shared" si="62"/>
        <v>OK</v>
      </c>
    </row>
    <row r="1882" spans="1:20" x14ac:dyDescent="0.25">
      <c r="A1882" s="1">
        <v>305010104</v>
      </c>
      <c r="B1882" s="1" t="str">
        <f>VLOOKUP(A1882,[1]Maestra!A$1:C$746,2,0)</f>
        <v>ACTVECD08</v>
      </c>
      <c r="C1882" s="1" t="str">
        <f>VLOOKUP(A1882,[1]Maestra!A$1:C$746,3,0)</f>
        <v>T.c. Visa empres. - compra deuda</v>
      </c>
      <c r="D1882" s="1" t="s">
        <v>14</v>
      </c>
      <c r="E1882" s="1">
        <v>1</v>
      </c>
      <c r="F1882" s="1">
        <v>4</v>
      </c>
      <c r="G1882" s="1" t="s">
        <v>22</v>
      </c>
      <c r="H1882" s="1">
        <v>9999</v>
      </c>
      <c r="I1882" s="1" t="s">
        <v>452</v>
      </c>
      <c r="J1882" s="1" t="s">
        <v>29</v>
      </c>
      <c r="K1882" s="1" t="s">
        <v>330</v>
      </c>
      <c r="L1882" s="1" t="s">
        <v>21</v>
      </c>
      <c r="Q1882" s="2" t="s">
        <v>37</v>
      </c>
      <c r="R1882" s="1" t="s">
        <v>451</v>
      </c>
      <c r="S1882" s="1" t="str">
        <f t="shared" si="61"/>
        <v>CDO|1|4|CDP|VIG|DIEF|CMIE|DUD</v>
      </c>
      <c r="T1882" s="2" t="str">
        <f t="shared" si="62"/>
        <v>OK</v>
      </c>
    </row>
    <row r="1883" spans="1:20" x14ac:dyDescent="0.25">
      <c r="A1883" s="1">
        <v>305010104</v>
      </c>
      <c r="B1883" s="1" t="str">
        <f>VLOOKUP(A1883,[1]Maestra!A$1:C$746,2,0)</f>
        <v>ACTVECD08</v>
      </c>
      <c r="C1883" s="1" t="str">
        <f>VLOOKUP(A1883,[1]Maestra!A$1:C$746,3,0)</f>
        <v>T.c. Visa empres. - compra deuda</v>
      </c>
      <c r="D1883" s="1" t="s">
        <v>14</v>
      </c>
      <c r="E1883" s="1">
        <v>1</v>
      </c>
      <c r="F1883" s="1">
        <v>4</v>
      </c>
      <c r="G1883" s="1" t="s">
        <v>22</v>
      </c>
      <c r="H1883" s="1">
        <v>9999</v>
      </c>
      <c r="I1883" s="1" t="s">
        <v>452</v>
      </c>
      <c r="J1883" s="1" t="s">
        <v>29</v>
      </c>
      <c r="K1883" s="1" t="s">
        <v>330</v>
      </c>
      <c r="L1883" s="1" t="s">
        <v>450</v>
      </c>
      <c r="Q1883" s="2" t="s">
        <v>37</v>
      </c>
      <c r="R1883" s="1" t="s">
        <v>451</v>
      </c>
      <c r="S1883" s="1" t="str">
        <f t="shared" si="61"/>
        <v>CDO|1|4|CDP|VIG|DIEF|CMIE|NOR</v>
      </c>
      <c r="T1883" s="2" t="str">
        <f t="shared" si="62"/>
        <v>OK</v>
      </c>
    </row>
    <row r="1884" spans="1:20" x14ac:dyDescent="0.25">
      <c r="A1884" s="1">
        <v>305010104</v>
      </c>
      <c r="B1884" s="1" t="str">
        <f>VLOOKUP(A1884,[1]Maestra!A$1:C$746,2,0)</f>
        <v>ACTVECD08</v>
      </c>
      <c r="C1884" s="1" t="str">
        <f>VLOOKUP(A1884,[1]Maestra!A$1:C$746,3,0)</f>
        <v>T.c. Visa empres. - compra deuda</v>
      </c>
      <c r="D1884" s="1" t="s">
        <v>14</v>
      </c>
      <c r="E1884" s="1">
        <v>1</v>
      </c>
      <c r="F1884" s="1">
        <v>4</v>
      </c>
      <c r="G1884" s="1" t="s">
        <v>22</v>
      </c>
      <c r="H1884" s="1">
        <v>9999</v>
      </c>
      <c r="I1884" s="1" t="s">
        <v>452</v>
      </c>
      <c r="J1884" s="1" t="s">
        <v>29</v>
      </c>
      <c r="K1884" s="1" t="s">
        <v>331</v>
      </c>
      <c r="L1884" s="1" t="s">
        <v>21</v>
      </c>
      <c r="Q1884" s="2" t="s">
        <v>37</v>
      </c>
      <c r="R1884" s="1" t="s">
        <v>451</v>
      </c>
      <c r="S1884" s="1" t="str">
        <f t="shared" si="61"/>
        <v>CDO|1|4|CDP|VIG|DIEF|CPEM|DUD</v>
      </c>
      <c r="T1884" s="2" t="str">
        <f t="shared" si="62"/>
        <v>OK</v>
      </c>
    </row>
    <row r="1885" spans="1:20" x14ac:dyDescent="0.25">
      <c r="A1885" s="1">
        <v>305010104</v>
      </c>
      <c r="B1885" s="1" t="str">
        <f>VLOOKUP(A1885,[1]Maestra!A$1:C$746,2,0)</f>
        <v>ACTVECD08</v>
      </c>
      <c r="C1885" s="1" t="str">
        <f>VLOOKUP(A1885,[1]Maestra!A$1:C$746,3,0)</f>
        <v>T.c. Visa empres. - compra deuda</v>
      </c>
      <c r="D1885" s="1" t="s">
        <v>14</v>
      </c>
      <c r="E1885" s="1">
        <v>1</v>
      </c>
      <c r="F1885" s="1">
        <v>4</v>
      </c>
      <c r="G1885" s="1" t="s">
        <v>22</v>
      </c>
      <c r="H1885" s="1">
        <v>9999</v>
      </c>
      <c r="I1885" s="1" t="s">
        <v>452</v>
      </c>
      <c r="J1885" s="1" t="s">
        <v>29</v>
      </c>
      <c r="K1885" s="1" t="s">
        <v>331</v>
      </c>
      <c r="L1885" s="1" t="s">
        <v>450</v>
      </c>
      <c r="Q1885" s="2" t="s">
        <v>37</v>
      </c>
      <c r="R1885" s="1" t="s">
        <v>451</v>
      </c>
      <c r="S1885" s="1" t="str">
        <f t="shared" si="61"/>
        <v>CDO|1|4|CDP|VIG|DIEF|CPEM|NOR</v>
      </c>
      <c r="T1885" s="2" t="str">
        <f t="shared" si="62"/>
        <v>OK</v>
      </c>
    </row>
    <row r="1886" spans="1:20" x14ac:dyDescent="0.25">
      <c r="A1886" s="1">
        <v>305010104</v>
      </c>
      <c r="B1886" s="1" t="str">
        <f>VLOOKUP(A1886,[1]Maestra!A$1:C$746,2,0)</f>
        <v>ACTVECD08</v>
      </c>
      <c r="C1886" s="1" t="str">
        <f>VLOOKUP(A1886,[1]Maestra!A$1:C$746,3,0)</f>
        <v>T.c. Visa empres. - compra deuda</v>
      </c>
      <c r="D1886" s="1" t="s">
        <v>14</v>
      </c>
      <c r="E1886" s="1">
        <v>1</v>
      </c>
      <c r="F1886" s="1">
        <v>4</v>
      </c>
      <c r="G1886" s="1" t="s">
        <v>22</v>
      </c>
      <c r="H1886" s="1">
        <v>9999</v>
      </c>
      <c r="I1886" s="1" t="s">
        <v>452</v>
      </c>
      <c r="J1886" s="1" t="s">
        <v>36</v>
      </c>
      <c r="K1886" s="1" t="s">
        <v>454</v>
      </c>
      <c r="L1886" s="1" t="s">
        <v>21</v>
      </c>
      <c r="Q1886" s="2" t="s">
        <v>37</v>
      </c>
      <c r="R1886" s="1" t="s">
        <v>451</v>
      </c>
      <c r="S1886" s="1" t="str">
        <f t="shared" si="61"/>
        <v>CDO|1|4|CDP|VIG|OTRO|CCNR|DUD</v>
      </c>
      <c r="T1886" s="2" t="str">
        <f t="shared" si="62"/>
        <v>OK</v>
      </c>
    </row>
    <row r="1887" spans="1:20" x14ac:dyDescent="0.25">
      <c r="A1887" s="1">
        <v>305010104</v>
      </c>
      <c r="B1887" s="1" t="str">
        <f>VLOOKUP(A1887,[1]Maestra!A$1:C$746,2,0)</f>
        <v>ACTVECD08</v>
      </c>
      <c r="C1887" s="1" t="str">
        <f>VLOOKUP(A1887,[1]Maestra!A$1:C$746,3,0)</f>
        <v>T.c. Visa empres. - compra deuda</v>
      </c>
      <c r="D1887" s="1" t="s">
        <v>14</v>
      </c>
      <c r="E1887" s="1">
        <v>1</v>
      </c>
      <c r="F1887" s="1">
        <v>4</v>
      </c>
      <c r="G1887" s="1" t="s">
        <v>22</v>
      </c>
      <c r="H1887" s="1">
        <v>9999</v>
      </c>
      <c r="I1887" s="1" t="s">
        <v>452</v>
      </c>
      <c r="J1887" s="1" t="s">
        <v>36</v>
      </c>
      <c r="K1887" s="1" t="s">
        <v>454</v>
      </c>
      <c r="L1887" s="1" t="s">
        <v>450</v>
      </c>
      <c r="Q1887" s="2" t="s">
        <v>37</v>
      </c>
      <c r="R1887" s="1" t="s">
        <v>451</v>
      </c>
      <c r="S1887" s="1" t="str">
        <f t="shared" si="61"/>
        <v>CDO|1|4|CDP|VIG|OTRO|CCNR|NOR</v>
      </c>
      <c r="T1887" s="2" t="str">
        <f t="shared" si="62"/>
        <v>OK</v>
      </c>
    </row>
    <row r="1888" spans="1:20" x14ac:dyDescent="0.25">
      <c r="A1888" s="1">
        <v>305010104</v>
      </c>
      <c r="B1888" s="1" t="str">
        <f>VLOOKUP(A1888,[1]Maestra!A$1:C$746,2,0)</f>
        <v>ACTVECD08</v>
      </c>
      <c r="C1888" s="1" t="str">
        <f>VLOOKUP(A1888,[1]Maestra!A$1:C$746,3,0)</f>
        <v>T.c. Visa empres. - compra deuda</v>
      </c>
      <c r="D1888" s="1" t="s">
        <v>14</v>
      </c>
      <c r="E1888" s="1">
        <v>1</v>
      </c>
      <c r="F1888" s="1">
        <v>4</v>
      </c>
      <c r="G1888" s="1" t="s">
        <v>22</v>
      </c>
      <c r="H1888" s="1">
        <v>9999</v>
      </c>
      <c r="I1888" s="1" t="s">
        <v>452</v>
      </c>
      <c r="J1888" s="1" t="s">
        <v>36</v>
      </c>
      <c r="K1888" s="1" t="s">
        <v>325</v>
      </c>
      <c r="L1888" s="1" t="s">
        <v>21</v>
      </c>
      <c r="Q1888" s="2" t="s">
        <v>37</v>
      </c>
      <c r="R1888" s="1" t="s">
        <v>451</v>
      </c>
      <c r="S1888" s="1" t="str">
        <f t="shared" si="61"/>
        <v>CDO|1|4|CDP|VIG|OTRO|CMED|DUD</v>
      </c>
      <c r="T1888" s="2" t="str">
        <f t="shared" si="62"/>
        <v>OK</v>
      </c>
    </row>
    <row r="1889" spans="1:20" x14ac:dyDescent="0.25">
      <c r="A1889" s="1">
        <v>305010104</v>
      </c>
      <c r="B1889" s="1" t="str">
        <f>VLOOKUP(A1889,[1]Maestra!A$1:C$746,2,0)</f>
        <v>ACTVECD08</v>
      </c>
      <c r="C1889" s="1" t="str">
        <f>VLOOKUP(A1889,[1]Maestra!A$1:C$746,3,0)</f>
        <v>T.c. Visa empres. - compra deuda</v>
      </c>
      <c r="D1889" s="1" t="s">
        <v>14</v>
      </c>
      <c r="E1889" s="1">
        <v>1</v>
      </c>
      <c r="F1889" s="1">
        <v>4</v>
      </c>
      <c r="G1889" s="1" t="s">
        <v>22</v>
      </c>
      <c r="H1889" s="1">
        <v>9999</v>
      </c>
      <c r="I1889" s="1" t="s">
        <v>452</v>
      </c>
      <c r="J1889" s="1" t="s">
        <v>36</v>
      </c>
      <c r="K1889" s="1" t="s">
        <v>325</v>
      </c>
      <c r="L1889" s="1" t="s">
        <v>450</v>
      </c>
      <c r="Q1889" s="2" t="s">
        <v>37</v>
      </c>
      <c r="R1889" s="1" t="s">
        <v>451</v>
      </c>
      <c r="S1889" s="1" t="str">
        <f t="shared" si="61"/>
        <v>CDO|1|4|CDP|VIG|OTRO|CMED|NOR</v>
      </c>
      <c r="T1889" s="2" t="str">
        <f t="shared" si="62"/>
        <v>OK</v>
      </c>
    </row>
    <row r="1890" spans="1:20" x14ac:dyDescent="0.25">
      <c r="A1890" s="1">
        <v>305010104</v>
      </c>
      <c r="B1890" s="1" t="str">
        <f>VLOOKUP(A1890,[1]Maestra!A$1:C$746,2,0)</f>
        <v>ACTVECD08</v>
      </c>
      <c r="C1890" s="1" t="str">
        <f>VLOOKUP(A1890,[1]Maestra!A$1:C$746,3,0)</f>
        <v>T.c. Visa empres. - compra deuda</v>
      </c>
      <c r="D1890" s="1" t="s">
        <v>14</v>
      </c>
      <c r="E1890" s="1">
        <v>1</v>
      </c>
      <c r="F1890" s="1">
        <v>4</v>
      </c>
      <c r="G1890" s="1" t="s">
        <v>23</v>
      </c>
      <c r="H1890" s="1">
        <v>9999</v>
      </c>
      <c r="I1890" s="1" t="s">
        <v>449</v>
      </c>
      <c r="J1890" s="1" t="s">
        <v>29</v>
      </c>
      <c r="K1890" s="1" t="s">
        <v>330</v>
      </c>
      <c r="L1890" s="1" t="s">
        <v>21</v>
      </c>
      <c r="Q1890" s="2" t="s">
        <v>37</v>
      </c>
      <c r="R1890" s="1" t="s">
        <v>451</v>
      </c>
      <c r="S1890" s="1" t="str">
        <f t="shared" si="61"/>
        <v>CDO|1|4|CDR|VEN|DIEF|CMIE|DUD</v>
      </c>
      <c r="T1890" s="2" t="str">
        <f t="shared" si="62"/>
        <v>OK</v>
      </c>
    </row>
    <row r="1891" spans="1:20" x14ac:dyDescent="0.25">
      <c r="A1891" s="1">
        <v>305010104</v>
      </c>
      <c r="B1891" s="1" t="str">
        <f>VLOOKUP(A1891,[1]Maestra!A$1:C$746,2,0)</f>
        <v>ACTVECD08</v>
      </c>
      <c r="C1891" s="1" t="str">
        <f>VLOOKUP(A1891,[1]Maestra!A$1:C$746,3,0)</f>
        <v>T.c. Visa empres. - compra deuda</v>
      </c>
      <c r="D1891" s="1" t="s">
        <v>14</v>
      </c>
      <c r="E1891" s="1">
        <v>1</v>
      </c>
      <c r="F1891" s="1">
        <v>4</v>
      </c>
      <c r="G1891" s="1" t="s">
        <v>23</v>
      </c>
      <c r="H1891" s="1">
        <v>9999</v>
      </c>
      <c r="I1891" s="1" t="s">
        <v>449</v>
      </c>
      <c r="J1891" s="1" t="s">
        <v>29</v>
      </c>
      <c r="K1891" s="1" t="s">
        <v>330</v>
      </c>
      <c r="L1891" s="1" t="s">
        <v>450</v>
      </c>
      <c r="Q1891" s="2" t="s">
        <v>37</v>
      </c>
      <c r="R1891" s="1" t="s">
        <v>451</v>
      </c>
      <c r="S1891" s="1" t="str">
        <f t="shared" si="61"/>
        <v>CDO|1|4|CDR|VEN|DIEF|CMIE|NOR</v>
      </c>
      <c r="T1891" s="2" t="str">
        <f t="shared" si="62"/>
        <v>OK</v>
      </c>
    </row>
    <row r="1892" spans="1:20" x14ac:dyDescent="0.25">
      <c r="A1892" s="1">
        <v>305010104</v>
      </c>
      <c r="B1892" s="1" t="str">
        <f>VLOOKUP(A1892,[1]Maestra!A$1:C$746,2,0)</f>
        <v>ACTVECD08</v>
      </c>
      <c r="C1892" s="1" t="str">
        <f>VLOOKUP(A1892,[1]Maestra!A$1:C$746,3,0)</f>
        <v>T.c. Visa empres. - compra deuda</v>
      </c>
      <c r="D1892" s="1" t="s">
        <v>14</v>
      </c>
      <c r="E1892" s="1">
        <v>1</v>
      </c>
      <c r="F1892" s="1">
        <v>4</v>
      </c>
      <c r="G1892" s="1" t="s">
        <v>23</v>
      </c>
      <c r="H1892" s="1">
        <v>9999</v>
      </c>
      <c r="I1892" s="1" t="s">
        <v>449</v>
      </c>
      <c r="J1892" s="1" t="s">
        <v>29</v>
      </c>
      <c r="K1892" s="1" t="s">
        <v>331</v>
      </c>
      <c r="L1892" s="1" t="s">
        <v>21</v>
      </c>
      <c r="Q1892" s="2" t="s">
        <v>37</v>
      </c>
      <c r="R1892" s="1" t="s">
        <v>451</v>
      </c>
      <c r="S1892" s="1" t="str">
        <f t="shared" si="61"/>
        <v>CDO|1|4|CDR|VEN|DIEF|CPEM|DUD</v>
      </c>
      <c r="T1892" s="2" t="str">
        <f t="shared" si="62"/>
        <v>OK</v>
      </c>
    </row>
    <row r="1893" spans="1:20" x14ac:dyDescent="0.25">
      <c r="A1893" s="1">
        <v>305010104</v>
      </c>
      <c r="B1893" s="1" t="str">
        <f>VLOOKUP(A1893,[1]Maestra!A$1:C$746,2,0)</f>
        <v>ACTVECD08</v>
      </c>
      <c r="C1893" s="1" t="str">
        <f>VLOOKUP(A1893,[1]Maestra!A$1:C$746,3,0)</f>
        <v>T.c. Visa empres. - compra deuda</v>
      </c>
      <c r="D1893" s="1" t="s">
        <v>14</v>
      </c>
      <c r="E1893" s="1">
        <v>1</v>
      </c>
      <c r="F1893" s="1">
        <v>4</v>
      </c>
      <c r="G1893" s="1" t="s">
        <v>23</v>
      </c>
      <c r="H1893" s="1">
        <v>9999</v>
      </c>
      <c r="I1893" s="1" t="s">
        <v>449</v>
      </c>
      <c r="J1893" s="1" t="s">
        <v>29</v>
      </c>
      <c r="K1893" s="1" t="s">
        <v>331</v>
      </c>
      <c r="L1893" s="1" t="s">
        <v>450</v>
      </c>
      <c r="Q1893" s="2" t="s">
        <v>37</v>
      </c>
      <c r="R1893" s="1" t="s">
        <v>451</v>
      </c>
      <c r="S1893" s="1" t="str">
        <f t="shared" si="61"/>
        <v>CDO|1|4|CDR|VEN|DIEF|CPEM|NOR</v>
      </c>
      <c r="T1893" s="2" t="str">
        <f t="shared" si="62"/>
        <v>OK</v>
      </c>
    </row>
    <row r="1894" spans="1:20" x14ac:dyDescent="0.25">
      <c r="A1894" s="1">
        <v>305010104</v>
      </c>
      <c r="B1894" s="1" t="str">
        <f>VLOOKUP(A1894,[1]Maestra!A$1:C$746,2,0)</f>
        <v>ACTVECD08</v>
      </c>
      <c r="C1894" s="1" t="str">
        <f>VLOOKUP(A1894,[1]Maestra!A$1:C$746,3,0)</f>
        <v>T.c. Visa empres. - compra deuda</v>
      </c>
      <c r="D1894" s="1" t="s">
        <v>14</v>
      </c>
      <c r="E1894" s="1">
        <v>1</v>
      </c>
      <c r="F1894" s="1">
        <v>4</v>
      </c>
      <c r="G1894" s="1" t="s">
        <v>23</v>
      </c>
      <c r="H1894" s="1">
        <v>9999</v>
      </c>
      <c r="I1894" s="1" t="s">
        <v>449</v>
      </c>
      <c r="J1894" s="1" t="s">
        <v>36</v>
      </c>
      <c r="K1894" s="1" t="s">
        <v>324</v>
      </c>
      <c r="L1894" s="1" t="s">
        <v>21</v>
      </c>
      <c r="Q1894" s="2" t="s">
        <v>37</v>
      </c>
      <c r="R1894" s="1" t="s">
        <v>451</v>
      </c>
      <c r="S1894" s="1" t="str">
        <f t="shared" si="61"/>
        <v>CDO|1|4|CDR|VEN|OTRO|CCRV|DUD</v>
      </c>
      <c r="T1894" s="2" t="str">
        <f t="shared" si="62"/>
        <v>OK</v>
      </c>
    </row>
    <row r="1895" spans="1:20" x14ac:dyDescent="0.25">
      <c r="A1895" s="1">
        <v>305010104</v>
      </c>
      <c r="B1895" s="1" t="str">
        <f>VLOOKUP(A1895,[1]Maestra!A$1:C$746,2,0)</f>
        <v>ACTVECD08</v>
      </c>
      <c r="C1895" s="1" t="str">
        <f>VLOOKUP(A1895,[1]Maestra!A$1:C$746,3,0)</f>
        <v>T.c. Visa empres. - compra deuda</v>
      </c>
      <c r="D1895" s="1" t="s">
        <v>14</v>
      </c>
      <c r="E1895" s="1">
        <v>1</v>
      </c>
      <c r="F1895" s="1">
        <v>4</v>
      </c>
      <c r="G1895" s="1" t="s">
        <v>23</v>
      </c>
      <c r="H1895" s="1">
        <v>9999</v>
      </c>
      <c r="I1895" s="1" t="s">
        <v>449</v>
      </c>
      <c r="J1895" s="1" t="s">
        <v>36</v>
      </c>
      <c r="K1895" s="1" t="s">
        <v>324</v>
      </c>
      <c r="L1895" s="1" t="s">
        <v>450</v>
      </c>
      <c r="Q1895" s="2" t="s">
        <v>37</v>
      </c>
      <c r="R1895" s="1" t="s">
        <v>451</v>
      </c>
      <c r="S1895" s="1" t="str">
        <f t="shared" si="61"/>
        <v>CDO|1|4|CDR|VEN|OTRO|CCRV|NOR</v>
      </c>
      <c r="T1895" s="2" t="str">
        <f t="shared" si="62"/>
        <v>OK</v>
      </c>
    </row>
    <row r="1896" spans="1:20" x14ac:dyDescent="0.25">
      <c r="A1896" s="1">
        <v>305010104</v>
      </c>
      <c r="B1896" s="1" t="str">
        <f>VLOOKUP(A1896,[1]Maestra!A$1:C$746,2,0)</f>
        <v>ACTVECD08</v>
      </c>
      <c r="C1896" s="1" t="str">
        <f>VLOOKUP(A1896,[1]Maestra!A$1:C$746,3,0)</f>
        <v>T.c. Visa empres. - compra deuda</v>
      </c>
      <c r="D1896" s="1" t="s">
        <v>14</v>
      </c>
      <c r="E1896" s="1">
        <v>1</v>
      </c>
      <c r="F1896" s="1">
        <v>4</v>
      </c>
      <c r="G1896" s="1" t="s">
        <v>23</v>
      </c>
      <c r="H1896" s="1">
        <v>9999</v>
      </c>
      <c r="I1896" s="1" t="s">
        <v>449</v>
      </c>
      <c r="J1896" s="1" t="s">
        <v>36</v>
      </c>
      <c r="K1896" s="1" t="s">
        <v>325</v>
      </c>
      <c r="L1896" s="1" t="s">
        <v>21</v>
      </c>
      <c r="Q1896" s="2" t="s">
        <v>37</v>
      </c>
      <c r="R1896" s="1" t="s">
        <v>451</v>
      </c>
      <c r="S1896" s="1" t="str">
        <f t="shared" si="61"/>
        <v>CDO|1|4|CDR|VEN|OTRO|CMED|DUD</v>
      </c>
      <c r="T1896" s="2" t="str">
        <f t="shared" si="62"/>
        <v>OK</v>
      </c>
    </row>
    <row r="1897" spans="1:20" x14ac:dyDescent="0.25">
      <c r="A1897" s="1">
        <v>305010104</v>
      </c>
      <c r="B1897" s="1" t="str">
        <f>VLOOKUP(A1897,[1]Maestra!A$1:C$746,2,0)</f>
        <v>ACTVECD08</v>
      </c>
      <c r="C1897" s="1" t="str">
        <f>VLOOKUP(A1897,[1]Maestra!A$1:C$746,3,0)</f>
        <v>T.c. Visa empres. - compra deuda</v>
      </c>
      <c r="D1897" s="1" t="s">
        <v>14</v>
      </c>
      <c r="E1897" s="1">
        <v>1</v>
      </c>
      <c r="F1897" s="1">
        <v>4</v>
      </c>
      <c r="G1897" s="1" t="s">
        <v>23</v>
      </c>
      <c r="H1897" s="1">
        <v>9999</v>
      </c>
      <c r="I1897" s="1" t="s">
        <v>449</v>
      </c>
      <c r="J1897" s="1" t="s">
        <v>36</v>
      </c>
      <c r="K1897" s="1" t="s">
        <v>325</v>
      </c>
      <c r="L1897" s="1" t="s">
        <v>450</v>
      </c>
      <c r="Q1897" s="2" t="s">
        <v>37</v>
      </c>
      <c r="R1897" s="1" t="s">
        <v>451</v>
      </c>
      <c r="S1897" s="1" t="str">
        <f t="shared" si="61"/>
        <v>CDO|1|4|CDR|VEN|OTRO|CMED|NOR</v>
      </c>
      <c r="T1897" s="2" t="str">
        <f t="shared" si="62"/>
        <v>OK</v>
      </c>
    </row>
    <row r="1898" spans="1:20" x14ac:dyDescent="0.25">
      <c r="A1898" s="1">
        <v>305010104</v>
      </c>
      <c r="B1898" s="1" t="str">
        <f>VLOOKUP(A1898,[1]Maestra!A$1:C$746,2,0)</f>
        <v>ACTVECD08</v>
      </c>
      <c r="C1898" s="1" t="str">
        <f>VLOOKUP(A1898,[1]Maestra!A$1:C$746,3,0)</f>
        <v>T.c. Visa empres. - compra deuda</v>
      </c>
      <c r="D1898" s="1" t="s">
        <v>14</v>
      </c>
      <c r="E1898" s="1">
        <v>1</v>
      </c>
      <c r="F1898" s="1">
        <v>4</v>
      </c>
      <c r="G1898" s="1" t="s">
        <v>23</v>
      </c>
      <c r="H1898" s="1">
        <v>9999</v>
      </c>
      <c r="I1898" s="1" t="s">
        <v>452</v>
      </c>
      <c r="J1898" s="1" t="s">
        <v>29</v>
      </c>
      <c r="K1898" s="1" t="s">
        <v>330</v>
      </c>
      <c r="L1898" s="1" t="s">
        <v>21</v>
      </c>
      <c r="Q1898" s="2" t="s">
        <v>37</v>
      </c>
      <c r="R1898" s="1" t="s">
        <v>451</v>
      </c>
      <c r="S1898" s="1" t="str">
        <f t="shared" si="61"/>
        <v>CDO|1|4|CDR|VIG|DIEF|CMIE|DUD</v>
      </c>
      <c r="T1898" s="2" t="str">
        <f t="shared" si="62"/>
        <v>OK</v>
      </c>
    </row>
    <row r="1899" spans="1:20" x14ac:dyDescent="0.25">
      <c r="A1899" s="1">
        <v>305010104</v>
      </c>
      <c r="B1899" s="1" t="str">
        <f>VLOOKUP(A1899,[1]Maestra!A$1:C$746,2,0)</f>
        <v>ACTVECD08</v>
      </c>
      <c r="C1899" s="1" t="str">
        <f>VLOOKUP(A1899,[1]Maestra!A$1:C$746,3,0)</f>
        <v>T.c. Visa empres. - compra deuda</v>
      </c>
      <c r="D1899" s="1" t="s">
        <v>14</v>
      </c>
      <c r="E1899" s="1">
        <v>1</v>
      </c>
      <c r="F1899" s="1">
        <v>4</v>
      </c>
      <c r="G1899" s="1" t="s">
        <v>23</v>
      </c>
      <c r="H1899" s="1">
        <v>9999</v>
      </c>
      <c r="I1899" s="1" t="s">
        <v>452</v>
      </c>
      <c r="J1899" s="1" t="s">
        <v>29</v>
      </c>
      <c r="K1899" s="1" t="s">
        <v>330</v>
      </c>
      <c r="L1899" s="1" t="s">
        <v>450</v>
      </c>
      <c r="Q1899" s="2" t="s">
        <v>37</v>
      </c>
      <c r="R1899" s="1" t="s">
        <v>451</v>
      </c>
      <c r="S1899" s="1" t="str">
        <f t="shared" si="61"/>
        <v>CDO|1|4|CDR|VIG|DIEF|CMIE|NOR</v>
      </c>
      <c r="T1899" s="2" t="str">
        <f t="shared" si="62"/>
        <v>OK</v>
      </c>
    </row>
    <row r="1900" spans="1:20" x14ac:dyDescent="0.25">
      <c r="A1900" s="1">
        <v>305010104</v>
      </c>
      <c r="B1900" s="1" t="str">
        <f>VLOOKUP(A1900,[1]Maestra!A$1:C$746,2,0)</f>
        <v>ACTVECD08</v>
      </c>
      <c r="C1900" s="1" t="str">
        <f>VLOOKUP(A1900,[1]Maestra!A$1:C$746,3,0)</f>
        <v>T.c. Visa empres. - compra deuda</v>
      </c>
      <c r="D1900" s="1" t="s">
        <v>14</v>
      </c>
      <c r="E1900" s="1">
        <v>1</v>
      </c>
      <c r="F1900" s="1">
        <v>4</v>
      </c>
      <c r="G1900" s="1" t="s">
        <v>23</v>
      </c>
      <c r="H1900" s="1">
        <v>9999</v>
      </c>
      <c r="I1900" s="1" t="s">
        <v>452</v>
      </c>
      <c r="J1900" s="1" t="s">
        <v>29</v>
      </c>
      <c r="K1900" s="1" t="s">
        <v>331</v>
      </c>
      <c r="L1900" s="1" t="s">
        <v>21</v>
      </c>
      <c r="Q1900" s="2" t="s">
        <v>37</v>
      </c>
      <c r="R1900" s="1" t="s">
        <v>451</v>
      </c>
      <c r="S1900" s="1" t="str">
        <f t="shared" si="61"/>
        <v>CDO|1|4|CDR|VIG|DIEF|CPEM|DUD</v>
      </c>
      <c r="T1900" s="2" t="str">
        <f t="shared" si="62"/>
        <v>OK</v>
      </c>
    </row>
    <row r="1901" spans="1:20" x14ac:dyDescent="0.25">
      <c r="A1901" s="1">
        <v>305010104</v>
      </c>
      <c r="B1901" s="1" t="str">
        <f>VLOOKUP(A1901,[1]Maestra!A$1:C$746,2,0)</f>
        <v>ACTVECD08</v>
      </c>
      <c r="C1901" s="1" t="str">
        <f>VLOOKUP(A1901,[1]Maestra!A$1:C$746,3,0)</f>
        <v>T.c. Visa empres. - compra deuda</v>
      </c>
      <c r="D1901" s="1" t="s">
        <v>14</v>
      </c>
      <c r="E1901" s="1">
        <v>1</v>
      </c>
      <c r="F1901" s="1">
        <v>4</v>
      </c>
      <c r="G1901" s="1" t="s">
        <v>23</v>
      </c>
      <c r="H1901" s="1">
        <v>9999</v>
      </c>
      <c r="I1901" s="1" t="s">
        <v>452</v>
      </c>
      <c r="J1901" s="1" t="s">
        <v>29</v>
      </c>
      <c r="K1901" s="1" t="s">
        <v>331</v>
      </c>
      <c r="L1901" s="1" t="s">
        <v>450</v>
      </c>
      <c r="Q1901" s="2" t="s">
        <v>37</v>
      </c>
      <c r="R1901" s="1" t="s">
        <v>451</v>
      </c>
      <c r="S1901" s="1" t="str">
        <f t="shared" si="61"/>
        <v>CDO|1|4|CDR|VIG|DIEF|CPEM|NOR</v>
      </c>
      <c r="T1901" s="2" t="str">
        <f t="shared" si="62"/>
        <v>OK</v>
      </c>
    </row>
    <row r="1902" spans="1:20" x14ac:dyDescent="0.25">
      <c r="A1902" s="1">
        <v>305010104</v>
      </c>
      <c r="B1902" s="1" t="str">
        <f>VLOOKUP(A1902,[1]Maestra!A$1:C$746,2,0)</f>
        <v>ACTVECD08</v>
      </c>
      <c r="C1902" s="1" t="str">
        <f>VLOOKUP(A1902,[1]Maestra!A$1:C$746,3,0)</f>
        <v>T.c. Visa empres. - compra deuda</v>
      </c>
      <c r="D1902" s="1" t="s">
        <v>14</v>
      </c>
      <c r="E1902" s="1">
        <v>1</v>
      </c>
      <c r="F1902" s="1">
        <v>4</v>
      </c>
      <c r="G1902" s="1" t="s">
        <v>23</v>
      </c>
      <c r="H1902" s="1">
        <v>9999</v>
      </c>
      <c r="I1902" s="1" t="s">
        <v>452</v>
      </c>
      <c r="J1902" s="1" t="s">
        <v>36</v>
      </c>
      <c r="K1902" s="1" t="s">
        <v>324</v>
      </c>
      <c r="L1902" s="1" t="s">
        <v>21</v>
      </c>
      <c r="Q1902" s="2" t="s">
        <v>37</v>
      </c>
      <c r="R1902" s="1" t="s">
        <v>451</v>
      </c>
      <c r="S1902" s="1" t="str">
        <f t="shared" si="61"/>
        <v>CDO|1|4|CDR|VIG|OTRO|CCRV|DUD</v>
      </c>
      <c r="T1902" s="2" t="str">
        <f t="shared" si="62"/>
        <v>OK</v>
      </c>
    </row>
    <row r="1903" spans="1:20" x14ac:dyDescent="0.25">
      <c r="A1903" s="1">
        <v>305010104</v>
      </c>
      <c r="B1903" s="1" t="str">
        <f>VLOOKUP(A1903,[1]Maestra!A$1:C$746,2,0)</f>
        <v>ACTVECD08</v>
      </c>
      <c r="C1903" s="1" t="str">
        <f>VLOOKUP(A1903,[1]Maestra!A$1:C$746,3,0)</f>
        <v>T.c. Visa empres. - compra deuda</v>
      </c>
      <c r="D1903" s="1" t="s">
        <v>14</v>
      </c>
      <c r="E1903" s="1">
        <v>1</v>
      </c>
      <c r="F1903" s="1">
        <v>4</v>
      </c>
      <c r="G1903" s="1" t="s">
        <v>23</v>
      </c>
      <c r="H1903" s="1">
        <v>9999</v>
      </c>
      <c r="I1903" s="1" t="s">
        <v>452</v>
      </c>
      <c r="J1903" s="1" t="s">
        <v>36</v>
      </c>
      <c r="K1903" s="1" t="s">
        <v>324</v>
      </c>
      <c r="L1903" s="1" t="s">
        <v>450</v>
      </c>
      <c r="Q1903" s="2" t="s">
        <v>37</v>
      </c>
      <c r="R1903" s="1" t="s">
        <v>451</v>
      </c>
      <c r="S1903" s="1" t="str">
        <f t="shared" si="61"/>
        <v>CDO|1|4|CDR|VIG|OTRO|CCRV|NOR</v>
      </c>
      <c r="T1903" s="2" t="str">
        <f t="shared" si="62"/>
        <v>OK</v>
      </c>
    </row>
    <row r="1904" spans="1:20" x14ac:dyDescent="0.25">
      <c r="A1904" s="1">
        <v>305010104</v>
      </c>
      <c r="B1904" s="1" t="str">
        <f>VLOOKUP(A1904,[1]Maestra!A$1:C$746,2,0)</f>
        <v>ACTVECD08</v>
      </c>
      <c r="C1904" s="1" t="str">
        <f>VLOOKUP(A1904,[1]Maestra!A$1:C$746,3,0)</f>
        <v>T.c. Visa empres. - compra deuda</v>
      </c>
      <c r="D1904" s="1" t="s">
        <v>14</v>
      </c>
      <c r="E1904" s="1">
        <v>1</v>
      </c>
      <c r="F1904" s="1">
        <v>4</v>
      </c>
      <c r="G1904" s="1" t="s">
        <v>23</v>
      </c>
      <c r="H1904" s="1">
        <v>9999</v>
      </c>
      <c r="I1904" s="1" t="s">
        <v>452</v>
      </c>
      <c r="J1904" s="1" t="s">
        <v>36</v>
      </c>
      <c r="K1904" s="1" t="s">
        <v>325</v>
      </c>
      <c r="L1904" s="1" t="s">
        <v>21</v>
      </c>
      <c r="Q1904" s="2" t="s">
        <v>37</v>
      </c>
      <c r="R1904" s="1" t="s">
        <v>451</v>
      </c>
      <c r="S1904" s="1" t="str">
        <f t="shared" si="61"/>
        <v>CDO|1|4|CDR|VIG|OTRO|CMED|DUD</v>
      </c>
      <c r="T1904" s="2" t="str">
        <f t="shared" si="62"/>
        <v>OK</v>
      </c>
    </row>
    <row r="1905" spans="1:20" x14ac:dyDescent="0.25">
      <c r="A1905" s="1">
        <v>305010104</v>
      </c>
      <c r="B1905" s="1" t="str">
        <f>VLOOKUP(A1905,[1]Maestra!A$1:C$746,2,0)</f>
        <v>ACTVECD08</v>
      </c>
      <c r="C1905" s="1" t="str">
        <f>VLOOKUP(A1905,[1]Maestra!A$1:C$746,3,0)</f>
        <v>T.c. Visa empres. - compra deuda</v>
      </c>
      <c r="D1905" s="1" t="s">
        <v>14</v>
      </c>
      <c r="E1905" s="1">
        <v>1</v>
      </c>
      <c r="F1905" s="1">
        <v>4</v>
      </c>
      <c r="G1905" s="1" t="s">
        <v>23</v>
      </c>
      <c r="H1905" s="1">
        <v>9999</v>
      </c>
      <c r="I1905" s="1" t="s">
        <v>452</v>
      </c>
      <c r="J1905" s="1" t="s">
        <v>36</v>
      </c>
      <c r="K1905" s="1" t="s">
        <v>325</v>
      </c>
      <c r="L1905" s="1" t="s">
        <v>450</v>
      </c>
      <c r="Q1905" s="2" t="s">
        <v>37</v>
      </c>
      <c r="R1905" s="1" t="s">
        <v>451</v>
      </c>
      <c r="S1905" s="1" t="str">
        <f t="shared" si="61"/>
        <v>CDO|1|4|CDR|VIG|OTRO|CMED|NOR</v>
      </c>
      <c r="T1905" s="2" t="str">
        <f t="shared" si="62"/>
        <v>OK</v>
      </c>
    </row>
    <row r="1906" spans="1:20" x14ac:dyDescent="0.25">
      <c r="A1906" s="1">
        <v>305010103</v>
      </c>
      <c r="B1906" s="1" t="e">
        <f>VLOOKUP(A1906,[1]Maestra!A$1:C$746,2,0)</f>
        <v>#N/A</v>
      </c>
      <c r="C1906" s="1" t="e">
        <f>VLOOKUP(A1906,[1]Maestra!A$1:C$746,3,0)</f>
        <v>#N/A</v>
      </c>
      <c r="D1906" s="1" t="s">
        <v>14</v>
      </c>
      <c r="E1906" s="1">
        <v>1</v>
      </c>
      <c r="F1906" s="1">
        <v>4</v>
      </c>
      <c r="G1906" s="1" t="s">
        <v>32</v>
      </c>
      <c r="H1906" s="1">
        <v>9999</v>
      </c>
      <c r="I1906" s="1" t="s">
        <v>449</v>
      </c>
      <c r="J1906" s="1" t="s">
        <v>29</v>
      </c>
      <c r="K1906" s="1" t="s">
        <v>330</v>
      </c>
      <c r="L1906" s="1" t="s">
        <v>21</v>
      </c>
      <c r="Q1906" s="2" t="s">
        <v>37</v>
      </c>
      <c r="R1906" s="1" t="s">
        <v>451</v>
      </c>
      <c r="S1906" s="1" t="str">
        <f t="shared" si="61"/>
        <v>CDO|1|4|EXT|VEN|DIEF|CMIE|DUD</v>
      </c>
      <c r="T1906" s="2" t="str">
        <f t="shared" si="62"/>
        <v>OK</v>
      </c>
    </row>
    <row r="1907" spans="1:20" x14ac:dyDescent="0.25">
      <c r="A1907" s="1">
        <v>305010103</v>
      </c>
      <c r="B1907" s="1" t="e">
        <f>VLOOKUP(A1907,[1]Maestra!A$1:C$746,2,0)</f>
        <v>#N/A</v>
      </c>
      <c r="C1907" s="1" t="e">
        <f>VLOOKUP(A1907,[1]Maestra!A$1:C$746,3,0)</f>
        <v>#N/A</v>
      </c>
      <c r="D1907" s="1" t="s">
        <v>14</v>
      </c>
      <c r="E1907" s="1">
        <v>1</v>
      </c>
      <c r="F1907" s="1">
        <v>4</v>
      </c>
      <c r="G1907" s="1" t="s">
        <v>32</v>
      </c>
      <c r="H1907" s="1">
        <v>9999</v>
      </c>
      <c r="I1907" s="1" t="s">
        <v>449</v>
      </c>
      <c r="J1907" s="1" t="s">
        <v>29</v>
      </c>
      <c r="K1907" s="1" t="s">
        <v>330</v>
      </c>
      <c r="L1907" s="1" t="s">
        <v>450</v>
      </c>
      <c r="Q1907" s="2" t="s">
        <v>37</v>
      </c>
      <c r="R1907" s="1" t="s">
        <v>451</v>
      </c>
      <c r="S1907" s="1" t="str">
        <f t="shared" si="61"/>
        <v>CDO|1|4|EXT|VEN|DIEF|CMIE|NOR</v>
      </c>
      <c r="T1907" s="2" t="str">
        <f t="shared" si="62"/>
        <v>OK</v>
      </c>
    </row>
    <row r="1908" spans="1:20" x14ac:dyDescent="0.25">
      <c r="A1908" s="1">
        <v>305010103</v>
      </c>
      <c r="B1908" s="1" t="e">
        <f>VLOOKUP(A1908,[1]Maestra!A$1:C$746,2,0)</f>
        <v>#N/A</v>
      </c>
      <c r="C1908" s="1" t="e">
        <f>VLOOKUP(A1908,[1]Maestra!A$1:C$746,3,0)</f>
        <v>#N/A</v>
      </c>
      <c r="D1908" s="1" t="s">
        <v>14</v>
      </c>
      <c r="E1908" s="1">
        <v>1</v>
      </c>
      <c r="F1908" s="1">
        <v>4</v>
      </c>
      <c r="G1908" s="1" t="s">
        <v>32</v>
      </c>
      <c r="H1908" s="1">
        <v>9999</v>
      </c>
      <c r="I1908" s="1" t="s">
        <v>449</v>
      </c>
      <c r="J1908" s="1" t="s">
        <v>29</v>
      </c>
      <c r="K1908" s="1" t="s">
        <v>331</v>
      </c>
      <c r="L1908" s="1" t="s">
        <v>21</v>
      </c>
      <c r="Q1908" s="2" t="s">
        <v>37</v>
      </c>
      <c r="R1908" s="1" t="s">
        <v>451</v>
      </c>
      <c r="S1908" s="1" t="str">
        <f t="shared" si="61"/>
        <v>CDO|1|4|EXT|VEN|DIEF|CPEM|DUD</v>
      </c>
      <c r="T1908" s="2" t="str">
        <f t="shared" si="62"/>
        <v>OK</v>
      </c>
    </row>
    <row r="1909" spans="1:20" x14ac:dyDescent="0.25">
      <c r="A1909" s="1">
        <v>305010103</v>
      </c>
      <c r="B1909" s="1" t="e">
        <f>VLOOKUP(A1909,[1]Maestra!A$1:C$746,2,0)</f>
        <v>#N/A</v>
      </c>
      <c r="C1909" s="1" t="e">
        <f>VLOOKUP(A1909,[1]Maestra!A$1:C$746,3,0)</f>
        <v>#N/A</v>
      </c>
      <c r="D1909" s="1" t="s">
        <v>14</v>
      </c>
      <c r="E1909" s="1">
        <v>1</v>
      </c>
      <c r="F1909" s="1">
        <v>4</v>
      </c>
      <c r="G1909" s="1" t="s">
        <v>32</v>
      </c>
      <c r="H1909" s="1">
        <v>9999</v>
      </c>
      <c r="I1909" s="1" t="s">
        <v>449</v>
      </c>
      <c r="J1909" s="1" t="s">
        <v>29</v>
      </c>
      <c r="K1909" s="1" t="s">
        <v>331</v>
      </c>
      <c r="L1909" s="1" t="s">
        <v>450</v>
      </c>
      <c r="Q1909" s="2" t="s">
        <v>37</v>
      </c>
      <c r="R1909" s="1" t="s">
        <v>451</v>
      </c>
      <c r="S1909" s="1" t="str">
        <f t="shared" si="61"/>
        <v>CDO|1|4|EXT|VEN|DIEF|CPEM|NOR</v>
      </c>
      <c r="T1909" s="2" t="str">
        <f t="shared" si="62"/>
        <v>OK</v>
      </c>
    </row>
    <row r="1910" spans="1:20" x14ac:dyDescent="0.25">
      <c r="A1910" s="1">
        <v>305010103</v>
      </c>
      <c r="B1910" s="1" t="e">
        <f>VLOOKUP(A1910,[1]Maestra!A$1:C$746,2,0)</f>
        <v>#N/A</v>
      </c>
      <c r="C1910" s="1" t="e">
        <f>VLOOKUP(A1910,[1]Maestra!A$1:C$746,3,0)</f>
        <v>#N/A</v>
      </c>
      <c r="D1910" s="1" t="s">
        <v>14</v>
      </c>
      <c r="E1910" s="1">
        <v>1</v>
      </c>
      <c r="F1910" s="1">
        <v>4</v>
      </c>
      <c r="G1910" s="1" t="s">
        <v>32</v>
      </c>
      <c r="H1910" s="1">
        <v>9999</v>
      </c>
      <c r="I1910" s="1" t="s">
        <v>449</v>
      </c>
      <c r="J1910" s="1" t="s">
        <v>36</v>
      </c>
      <c r="K1910" s="1" t="s">
        <v>454</v>
      </c>
      <c r="L1910" s="1" t="s">
        <v>21</v>
      </c>
      <c r="Q1910" s="2" t="s">
        <v>37</v>
      </c>
      <c r="R1910" s="1" t="s">
        <v>451</v>
      </c>
      <c r="S1910" s="1" t="str">
        <f t="shared" si="61"/>
        <v>CDO|1|4|EXT|VEN|OTRO|CCNR|DUD</v>
      </c>
      <c r="T1910" s="2" t="str">
        <f t="shared" si="62"/>
        <v>OK</v>
      </c>
    </row>
    <row r="1911" spans="1:20" x14ac:dyDescent="0.25">
      <c r="A1911" s="1">
        <v>305010103</v>
      </c>
      <c r="B1911" s="1" t="e">
        <f>VLOOKUP(A1911,[1]Maestra!A$1:C$746,2,0)</f>
        <v>#N/A</v>
      </c>
      <c r="C1911" s="1" t="e">
        <f>VLOOKUP(A1911,[1]Maestra!A$1:C$746,3,0)</f>
        <v>#N/A</v>
      </c>
      <c r="D1911" s="1" t="s">
        <v>14</v>
      </c>
      <c r="E1911" s="1">
        <v>1</v>
      </c>
      <c r="F1911" s="1">
        <v>4</v>
      </c>
      <c r="G1911" s="1" t="s">
        <v>32</v>
      </c>
      <c r="H1911" s="1">
        <v>9999</v>
      </c>
      <c r="I1911" s="1" t="s">
        <v>449</v>
      </c>
      <c r="J1911" s="1" t="s">
        <v>36</v>
      </c>
      <c r="K1911" s="1" t="s">
        <v>454</v>
      </c>
      <c r="L1911" s="1" t="s">
        <v>450</v>
      </c>
      <c r="Q1911" s="2" t="s">
        <v>37</v>
      </c>
      <c r="R1911" s="1" t="s">
        <v>451</v>
      </c>
      <c r="S1911" s="1" t="str">
        <f t="shared" si="61"/>
        <v>CDO|1|4|EXT|VEN|OTRO|CCNR|NOR</v>
      </c>
      <c r="T1911" s="2" t="str">
        <f t="shared" si="62"/>
        <v>OK</v>
      </c>
    </row>
    <row r="1912" spans="1:20" x14ac:dyDescent="0.25">
      <c r="A1912" s="1">
        <v>305010103</v>
      </c>
      <c r="B1912" s="1" t="e">
        <f>VLOOKUP(A1912,[1]Maestra!A$1:C$746,2,0)</f>
        <v>#N/A</v>
      </c>
      <c r="C1912" s="1" t="e">
        <f>VLOOKUP(A1912,[1]Maestra!A$1:C$746,3,0)</f>
        <v>#N/A</v>
      </c>
      <c r="D1912" s="1" t="s">
        <v>14</v>
      </c>
      <c r="E1912" s="1">
        <v>1</v>
      </c>
      <c r="F1912" s="1">
        <v>4</v>
      </c>
      <c r="G1912" s="1" t="s">
        <v>32</v>
      </c>
      <c r="H1912" s="1">
        <v>9999</v>
      </c>
      <c r="I1912" s="1" t="s">
        <v>449</v>
      </c>
      <c r="J1912" s="1" t="s">
        <v>36</v>
      </c>
      <c r="K1912" s="1" t="s">
        <v>325</v>
      </c>
      <c r="L1912" s="1" t="s">
        <v>21</v>
      </c>
      <c r="Q1912" s="2" t="s">
        <v>37</v>
      </c>
      <c r="R1912" s="1" t="s">
        <v>451</v>
      </c>
      <c r="S1912" s="1" t="str">
        <f t="shared" si="61"/>
        <v>CDO|1|4|EXT|VEN|OTRO|CMED|DUD</v>
      </c>
      <c r="T1912" s="2" t="str">
        <f t="shared" si="62"/>
        <v>OK</v>
      </c>
    </row>
    <row r="1913" spans="1:20" x14ac:dyDescent="0.25">
      <c r="A1913" s="1">
        <v>305010103</v>
      </c>
      <c r="B1913" s="1" t="e">
        <f>VLOOKUP(A1913,[1]Maestra!A$1:C$746,2,0)</f>
        <v>#N/A</v>
      </c>
      <c r="C1913" s="1" t="e">
        <f>VLOOKUP(A1913,[1]Maestra!A$1:C$746,3,0)</f>
        <v>#N/A</v>
      </c>
      <c r="D1913" s="1" t="s">
        <v>14</v>
      </c>
      <c r="E1913" s="1">
        <v>1</v>
      </c>
      <c r="F1913" s="1">
        <v>4</v>
      </c>
      <c r="G1913" s="1" t="s">
        <v>32</v>
      </c>
      <c r="H1913" s="1">
        <v>9999</v>
      </c>
      <c r="I1913" s="1" t="s">
        <v>449</v>
      </c>
      <c r="J1913" s="1" t="s">
        <v>36</v>
      </c>
      <c r="K1913" s="1" t="s">
        <v>325</v>
      </c>
      <c r="L1913" s="1" t="s">
        <v>450</v>
      </c>
      <c r="Q1913" s="2" t="s">
        <v>37</v>
      </c>
      <c r="R1913" s="1" t="s">
        <v>451</v>
      </c>
      <c r="S1913" s="1" t="str">
        <f t="shared" si="61"/>
        <v>CDO|1|4|EXT|VEN|OTRO|CMED|NOR</v>
      </c>
      <c r="T1913" s="2" t="str">
        <f t="shared" si="62"/>
        <v>OK</v>
      </c>
    </row>
    <row r="1914" spans="1:20" x14ac:dyDescent="0.25">
      <c r="A1914" s="1">
        <v>305010103</v>
      </c>
      <c r="B1914" s="1" t="e">
        <f>VLOOKUP(A1914,[1]Maestra!A$1:C$746,2,0)</f>
        <v>#N/A</v>
      </c>
      <c r="C1914" s="1" t="e">
        <f>VLOOKUP(A1914,[1]Maestra!A$1:C$746,3,0)</f>
        <v>#N/A</v>
      </c>
      <c r="D1914" s="1" t="s">
        <v>14</v>
      </c>
      <c r="E1914" s="1">
        <v>1</v>
      </c>
      <c r="F1914" s="1">
        <v>4</v>
      </c>
      <c r="G1914" s="1" t="s">
        <v>32</v>
      </c>
      <c r="H1914" s="1">
        <v>9999</v>
      </c>
      <c r="I1914" s="1" t="s">
        <v>452</v>
      </c>
      <c r="J1914" s="1" t="s">
        <v>29</v>
      </c>
      <c r="K1914" s="1" t="s">
        <v>330</v>
      </c>
      <c r="L1914" s="1" t="s">
        <v>21</v>
      </c>
      <c r="Q1914" s="2" t="s">
        <v>37</v>
      </c>
      <c r="R1914" s="1" t="s">
        <v>451</v>
      </c>
      <c r="S1914" s="1" t="str">
        <f t="shared" si="61"/>
        <v>CDO|1|4|EXT|VIG|DIEF|CMIE|DUD</v>
      </c>
      <c r="T1914" s="2" t="str">
        <f t="shared" si="62"/>
        <v>OK</v>
      </c>
    </row>
    <row r="1915" spans="1:20" x14ac:dyDescent="0.25">
      <c r="A1915" s="1">
        <v>305010103</v>
      </c>
      <c r="B1915" s="1" t="e">
        <f>VLOOKUP(A1915,[1]Maestra!A$1:C$746,2,0)</f>
        <v>#N/A</v>
      </c>
      <c r="C1915" s="1" t="e">
        <f>VLOOKUP(A1915,[1]Maestra!A$1:C$746,3,0)</f>
        <v>#N/A</v>
      </c>
      <c r="D1915" s="1" t="s">
        <v>14</v>
      </c>
      <c r="E1915" s="1">
        <v>1</v>
      </c>
      <c r="F1915" s="1">
        <v>4</v>
      </c>
      <c r="G1915" s="1" t="s">
        <v>32</v>
      </c>
      <c r="H1915" s="1">
        <v>9999</v>
      </c>
      <c r="I1915" s="1" t="s">
        <v>452</v>
      </c>
      <c r="J1915" s="1" t="s">
        <v>29</v>
      </c>
      <c r="K1915" s="1" t="s">
        <v>330</v>
      </c>
      <c r="L1915" s="1" t="s">
        <v>450</v>
      </c>
      <c r="Q1915" s="2" t="s">
        <v>37</v>
      </c>
      <c r="R1915" s="1" t="s">
        <v>451</v>
      </c>
      <c r="S1915" s="1" t="str">
        <f t="shared" si="61"/>
        <v>CDO|1|4|EXT|VIG|DIEF|CMIE|NOR</v>
      </c>
      <c r="T1915" s="2" t="str">
        <f t="shared" si="62"/>
        <v>OK</v>
      </c>
    </row>
    <row r="1916" spans="1:20" x14ac:dyDescent="0.25">
      <c r="A1916" s="1">
        <v>305010103</v>
      </c>
      <c r="B1916" s="1" t="e">
        <f>VLOOKUP(A1916,[1]Maestra!A$1:C$746,2,0)</f>
        <v>#N/A</v>
      </c>
      <c r="C1916" s="1" t="e">
        <f>VLOOKUP(A1916,[1]Maestra!A$1:C$746,3,0)</f>
        <v>#N/A</v>
      </c>
      <c r="D1916" s="1" t="s">
        <v>14</v>
      </c>
      <c r="E1916" s="1">
        <v>1</v>
      </c>
      <c r="F1916" s="1">
        <v>4</v>
      </c>
      <c r="G1916" s="1" t="s">
        <v>32</v>
      </c>
      <c r="H1916" s="1">
        <v>9999</v>
      </c>
      <c r="I1916" s="1" t="s">
        <v>452</v>
      </c>
      <c r="J1916" s="1" t="s">
        <v>29</v>
      </c>
      <c r="K1916" s="1" t="s">
        <v>331</v>
      </c>
      <c r="L1916" s="1" t="s">
        <v>21</v>
      </c>
      <c r="Q1916" s="2" t="s">
        <v>37</v>
      </c>
      <c r="R1916" s="1" t="s">
        <v>451</v>
      </c>
      <c r="S1916" s="1" t="str">
        <f t="shared" ref="S1916:S1979" si="63">_xlfn.CONCAT(D1916,"|",E1916,"|",F1916,"|",G1916,"|",I1916,"|",J1916,"|",K1916,"|",L1916)</f>
        <v>CDO|1|4|EXT|VIG|DIEF|CPEM|DUD</v>
      </c>
      <c r="T1916" s="2" t="str">
        <f t="shared" si="62"/>
        <v>OK</v>
      </c>
    </row>
    <row r="1917" spans="1:20" x14ac:dyDescent="0.25">
      <c r="A1917" s="1">
        <v>305010103</v>
      </c>
      <c r="B1917" s="1" t="e">
        <f>VLOOKUP(A1917,[1]Maestra!A$1:C$746,2,0)</f>
        <v>#N/A</v>
      </c>
      <c r="C1917" s="1" t="e">
        <f>VLOOKUP(A1917,[1]Maestra!A$1:C$746,3,0)</f>
        <v>#N/A</v>
      </c>
      <c r="D1917" s="1" t="s">
        <v>14</v>
      </c>
      <c r="E1917" s="1">
        <v>1</v>
      </c>
      <c r="F1917" s="1">
        <v>4</v>
      </c>
      <c r="G1917" s="1" t="s">
        <v>32</v>
      </c>
      <c r="H1917" s="1">
        <v>9999</v>
      </c>
      <c r="I1917" s="1" t="s">
        <v>452</v>
      </c>
      <c r="J1917" s="1" t="s">
        <v>29</v>
      </c>
      <c r="K1917" s="1" t="s">
        <v>331</v>
      </c>
      <c r="L1917" s="1" t="s">
        <v>450</v>
      </c>
      <c r="Q1917" s="2" t="s">
        <v>37</v>
      </c>
      <c r="R1917" s="1" t="s">
        <v>451</v>
      </c>
      <c r="S1917" s="1" t="str">
        <f t="shared" si="63"/>
        <v>CDO|1|4|EXT|VIG|DIEF|CPEM|NOR</v>
      </c>
      <c r="T1917" s="2" t="str">
        <f t="shared" si="62"/>
        <v>OK</v>
      </c>
    </row>
    <row r="1918" spans="1:20" x14ac:dyDescent="0.25">
      <c r="A1918" s="1">
        <v>305010103</v>
      </c>
      <c r="B1918" s="1" t="e">
        <f>VLOOKUP(A1918,[1]Maestra!A$1:C$746,2,0)</f>
        <v>#N/A</v>
      </c>
      <c r="C1918" s="1" t="e">
        <f>VLOOKUP(A1918,[1]Maestra!A$1:C$746,3,0)</f>
        <v>#N/A</v>
      </c>
      <c r="D1918" s="1" t="s">
        <v>14</v>
      </c>
      <c r="E1918" s="1">
        <v>1</v>
      </c>
      <c r="F1918" s="1">
        <v>4</v>
      </c>
      <c r="G1918" s="1" t="s">
        <v>32</v>
      </c>
      <c r="H1918" s="1">
        <v>9999</v>
      </c>
      <c r="I1918" s="1" t="s">
        <v>452</v>
      </c>
      <c r="J1918" s="1" t="s">
        <v>36</v>
      </c>
      <c r="K1918" s="1" t="s">
        <v>454</v>
      </c>
      <c r="L1918" s="1" t="s">
        <v>21</v>
      </c>
      <c r="Q1918" s="2" t="s">
        <v>37</v>
      </c>
      <c r="R1918" s="1" t="s">
        <v>451</v>
      </c>
      <c r="S1918" s="1" t="str">
        <f t="shared" si="63"/>
        <v>CDO|1|4|EXT|VIG|OTRO|CCNR|DUD</v>
      </c>
      <c r="T1918" s="2" t="str">
        <f t="shared" si="62"/>
        <v>OK</v>
      </c>
    </row>
    <row r="1919" spans="1:20" x14ac:dyDescent="0.25">
      <c r="A1919" s="1">
        <v>305010103</v>
      </c>
      <c r="B1919" s="1" t="e">
        <f>VLOOKUP(A1919,[1]Maestra!A$1:C$746,2,0)</f>
        <v>#N/A</v>
      </c>
      <c r="C1919" s="1" t="e">
        <f>VLOOKUP(A1919,[1]Maestra!A$1:C$746,3,0)</f>
        <v>#N/A</v>
      </c>
      <c r="D1919" s="1" t="s">
        <v>14</v>
      </c>
      <c r="E1919" s="1">
        <v>1</v>
      </c>
      <c r="F1919" s="1">
        <v>4</v>
      </c>
      <c r="G1919" s="1" t="s">
        <v>32</v>
      </c>
      <c r="H1919" s="1">
        <v>9999</v>
      </c>
      <c r="I1919" s="1" t="s">
        <v>452</v>
      </c>
      <c r="J1919" s="1" t="s">
        <v>36</v>
      </c>
      <c r="K1919" s="1" t="s">
        <v>454</v>
      </c>
      <c r="L1919" s="1" t="s">
        <v>450</v>
      </c>
      <c r="Q1919" s="2" t="s">
        <v>37</v>
      </c>
      <c r="R1919" s="1" t="s">
        <v>451</v>
      </c>
      <c r="S1919" s="1" t="str">
        <f t="shared" si="63"/>
        <v>CDO|1|4|EXT|VIG|OTRO|CCNR|NOR</v>
      </c>
      <c r="T1919" s="2" t="str">
        <f t="shared" si="62"/>
        <v>OK</v>
      </c>
    </row>
    <row r="1920" spans="1:20" x14ac:dyDescent="0.25">
      <c r="A1920" s="1">
        <v>305010103</v>
      </c>
      <c r="B1920" s="1" t="e">
        <f>VLOOKUP(A1920,[1]Maestra!A$1:C$746,2,0)</f>
        <v>#N/A</v>
      </c>
      <c r="C1920" s="1" t="e">
        <f>VLOOKUP(A1920,[1]Maestra!A$1:C$746,3,0)</f>
        <v>#N/A</v>
      </c>
      <c r="D1920" s="1" t="s">
        <v>14</v>
      </c>
      <c r="E1920" s="1">
        <v>1</v>
      </c>
      <c r="F1920" s="1">
        <v>4</v>
      </c>
      <c r="G1920" s="1" t="s">
        <v>32</v>
      </c>
      <c r="H1920" s="1">
        <v>9999</v>
      </c>
      <c r="I1920" s="1" t="s">
        <v>452</v>
      </c>
      <c r="J1920" s="1" t="s">
        <v>36</v>
      </c>
      <c r="K1920" s="1" t="s">
        <v>325</v>
      </c>
      <c r="L1920" s="1" t="s">
        <v>21</v>
      </c>
      <c r="Q1920" s="2" t="s">
        <v>37</v>
      </c>
      <c r="R1920" s="1" t="s">
        <v>451</v>
      </c>
      <c r="S1920" s="1" t="str">
        <f t="shared" si="63"/>
        <v>CDO|1|4|EXT|VIG|OTRO|CMED|DUD</v>
      </c>
      <c r="T1920" s="2" t="str">
        <f t="shared" si="62"/>
        <v>OK</v>
      </c>
    </row>
    <row r="1921" spans="1:20" x14ac:dyDescent="0.25">
      <c r="A1921" s="1">
        <v>305010103</v>
      </c>
      <c r="B1921" s="1" t="e">
        <f>VLOOKUP(A1921,[1]Maestra!A$1:C$746,2,0)</f>
        <v>#N/A</v>
      </c>
      <c r="C1921" s="1" t="e">
        <f>VLOOKUP(A1921,[1]Maestra!A$1:C$746,3,0)</f>
        <v>#N/A</v>
      </c>
      <c r="D1921" s="1" t="s">
        <v>14</v>
      </c>
      <c r="E1921" s="1">
        <v>1</v>
      </c>
      <c r="F1921" s="1">
        <v>4</v>
      </c>
      <c r="G1921" s="1" t="s">
        <v>32</v>
      </c>
      <c r="H1921" s="1">
        <v>9999</v>
      </c>
      <c r="I1921" s="1" t="s">
        <v>452</v>
      </c>
      <c r="J1921" s="1" t="s">
        <v>36</v>
      </c>
      <c r="K1921" s="1" t="s">
        <v>325</v>
      </c>
      <c r="L1921" s="1" t="s">
        <v>450</v>
      </c>
      <c r="Q1921" s="2" t="s">
        <v>37</v>
      </c>
      <c r="R1921" s="1" t="s">
        <v>451</v>
      </c>
      <c r="S1921" s="1" t="str">
        <f t="shared" si="63"/>
        <v>CDO|1|4|EXT|VIG|OTRO|CMED|NOR</v>
      </c>
      <c r="T1921" s="2" t="str">
        <f t="shared" si="62"/>
        <v>OK</v>
      </c>
    </row>
    <row r="1922" spans="1:20" x14ac:dyDescent="0.25">
      <c r="A1922" s="1">
        <v>305010104</v>
      </c>
      <c r="B1922" s="1" t="str">
        <f>VLOOKUP(A1922,[1]Maestra!A$1:C$746,2,0)</f>
        <v>ACTVECD08</v>
      </c>
      <c r="C1922" s="1" t="str">
        <f>VLOOKUP(A1922,[1]Maestra!A$1:C$746,3,0)</f>
        <v>T.c. Visa empres. - compra deuda</v>
      </c>
      <c r="D1922" s="1" t="s">
        <v>14</v>
      </c>
      <c r="E1922" s="1">
        <v>1</v>
      </c>
      <c r="F1922" s="1">
        <v>4</v>
      </c>
      <c r="G1922" s="1" t="s">
        <v>15</v>
      </c>
      <c r="H1922" s="1">
        <v>9999</v>
      </c>
      <c r="I1922" s="1" t="s">
        <v>452</v>
      </c>
      <c r="J1922" s="1" t="s">
        <v>33</v>
      </c>
      <c r="K1922" s="1" t="s">
        <v>454</v>
      </c>
      <c r="L1922" s="1" t="s">
        <v>21</v>
      </c>
      <c r="Q1922" s="2" t="s">
        <v>37</v>
      </c>
      <c r="R1922" s="1" t="s">
        <v>451</v>
      </c>
      <c r="S1922" s="1" t="str">
        <f t="shared" si="63"/>
        <v>CDO|1|4|LCA|VIG|COMP|CCNR|DUD</v>
      </c>
      <c r="T1922" s="2" t="str">
        <f t="shared" si="62"/>
        <v>OK</v>
      </c>
    </row>
    <row r="1923" spans="1:20" x14ac:dyDescent="0.25">
      <c r="A1923" s="1">
        <v>305010104</v>
      </c>
      <c r="B1923" s="1" t="str">
        <f>VLOOKUP(A1923,[1]Maestra!A$1:C$746,2,0)</f>
        <v>ACTVECD08</v>
      </c>
      <c r="C1923" s="1" t="str">
        <f>VLOOKUP(A1923,[1]Maestra!A$1:C$746,3,0)</f>
        <v>T.c. Visa empres. - compra deuda</v>
      </c>
      <c r="D1923" s="1" t="s">
        <v>14</v>
      </c>
      <c r="E1923" s="1">
        <v>1</v>
      </c>
      <c r="F1923" s="1">
        <v>4</v>
      </c>
      <c r="G1923" s="1" t="s">
        <v>15</v>
      </c>
      <c r="H1923" s="1">
        <v>9999</v>
      </c>
      <c r="I1923" s="1" t="s">
        <v>452</v>
      </c>
      <c r="J1923" s="1" t="s">
        <v>33</v>
      </c>
      <c r="K1923" s="1" t="s">
        <v>454</v>
      </c>
      <c r="L1923" s="1" t="s">
        <v>450</v>
      </c>
      <c r="Q1923" s="2" t="s">
        <v>37</v>
      </c>
      <c r="R1923" s="1" t="s">
        <v>451</v>
      </c>
      <c r="S1923" s="1" t="str">
        <f t="shared" si="63"/>
        <v>CDO|1|4|LCA|VIG|COMP|CCNR|NOR</v>
      </c>
      <c r="T1923" s="2" t="str">
        <f t="shared" ref="T1923:T1986" si="64">IF(COUNTIFS($D$2:$D$20413,D1923,$S$2:$S$20413,S1923,$A$2:$A$20413,"&lt;&gt;"&amp;A1923)&gt;0,"Conflicto","OK")</f>
        <v>OK</v>
      </c>
    </row>
    <row r="1924" spans="1:20" x14ac:dyDescent="0.25">
      <c r="A1924" s="1">
        <v>305010101</v>
      </c>
      <c r="B1924" s="1" t="str">
        <f>VLOOKUP(A1924,[1]Maestra!A$1:C$746,2,0)</f>
        <v>ACTVELRE8</v>
      </c>
      <c r="C1924" s="1" t="str">
        <f>VLOOKUP(A1924,[1]Maestra!A$1:C$746,3,0)</f>
        <v>T. Visa empresarial linea rev.</v>
      </c>
      <c r="D1924" s="1" t="s">
        <v>14</v>
      </c>
      <c r="E1924" s="1">
        <v>1</v>
      </c>
      <c r="F1924" s="1">
        <v>4</v>
      </c>
      <c r="G1924" s="1" t="s">
        <v>15</v>
      </c>
      <c r="H1924" s="1">
        <v>9999</v>
      </c>
      <c r="I1924" s="1" t="s">
        <v>452</v>
      </c>
      <c r="J1924" s="1" t="s">
        <v>33</v>
      </c>
      <c r="K1924" s="1" t="s">
        <v>324</v>
      </c>
      <c r="L1924" s="1" t="s">
        <v>21</v>
      </c>
      <c r="Q1924" s="2" t="s">
        <v>37</v>
      </c>
      <c r="R1924" s="1" t="s">
        <v>451</v>
      </c>
      <c r="S1924" s="1" t="str">
        <f t="shared" si="63"/>
        <v>CDO|1|4|LCA|VIG|COMP|CCRV|DUD</v>
      </c>
      <c r="T1924" s="2" t="str">
        <f t="shared" si="64"/>
        <v>OK</v>
      </c>
    </row>
    <row r="1925" spans="1:20" x14ac:dyDescent="0.25">
      <c r="A1925" s="1">
        <v>305010101</v>
      </c>
      <c r="B1925" s="1" t="str">
        <f>VLOOKUP(A1925,[1]Maestra!A$1:C$746,2,0)</f>
        <v>ACTVELRE8</v>
      </c>
      <c r="C1925" s="1" t="str">
        <f>VLOOKUP(A1925,[1]Maestra!A$1:C$746,3,0)</f>
        <v>T. Visa empresarial linea rev.</v>
      </c>
      <c r="D1925" s="1" t="s">
        <v>14</v>
      </c>
      <c r="E1925" s="1">
        <v>1</v>
      </c>
      <c r="F1925" s="1">
        <v>4</v>
      </c>
      <c r="G1925" s="1" t="s">
        <v>15</v>
      </c>
      <c r="H1925" s="1">
        <v>9999</v>
      </c>
      <c r="I1925" s="1" t="s">
        <v>452</v>
      </c>
      <c r="J1925" s="1" t="s">
        <v>33</v>
      </c>
      <c r="K1925" s="1" t="s">
        <v>324</v>
      </c>
      <c r="L1925" s="1" t="s">
        <v>450</v>
      </c>
      <c r="Q1925" s="2" t="s">
        <v>37</v>
      </c>
      <c r="R1925" s="1" t="s">
        <v>451</v>
      </c>
      <c r="S1925" s="1" t="str">
        <f t="shared" si="63"/>
        <v>CDO|1|4|LCA|VIG|COMP|CCRV|NOR</v>
      </c>
      <c r="T1925" s="2" t="str">
        <f t="shared" si="64"/>
        <v>OK</v>
      </c>
    </row>
    <row r="1926" spans="1:20" x14ac:dyDescent="0.25">
      <c r="A1926" s="1">
        <v>305010101</v>
      </c>
      <c r="B1926" s="1" t="str">
        <f>VLOOKUP(A1926,[1]Maestra!A$1:C$746,2,0)</f>
        <v>ACTVELRE8</v>
      </c>
      <c r="C1926" s="1" t="str">
        <f>VLOOKUP(A1926,[1]Maestra!A$1:C$746,3,0)</f>
        <v>T. Visa empresarial linea rev.</v>
      </c>
      <c r="D1926" s="1" t="s">
        <v>14</v>
      </c>
      <c r="E1926" s="1">
        <v>1</v>
      </c>
      <c r="F1926" s="1">
        <v>4</v>
      </c>
      <c r="G1926" s="1" t="s">
        <v>15</v>
      </c>
      <c r="H1926" s="1">
        <v>9999</v>
      </c>
      <c r="I1926" s="1" t="s">
        <v>452</v>
      </c>
      <c r="J1926" s="1" t="s">
        <v>33</v>
      </c>
      <c r="K1926" s="1" t="s">
        <v>323</v>
      </c>
      <c r="L1926" s="1" t="s">
        <v>450</v>
      </c>
      <c r="Q1926" s="2" t="s">
        <v>37</v>
      </c>
      <c r="R1926" s="1" t="s">
        <v>451</v>
      </c>
      <c r="S1926" s="1" t="str">
        <f t="shared" si="63"/>
        <v>CDO|1|4|LCA|VIG|COMP|CESP|NOR</v>
      </c>
      <c r="T1926" s="2" t="str">
        <f t="shared" si="64"/>
        <v>OK</v>
      </c>
    </row>
    <row r="1927" spans="1:20" x14ac:dyDescent="0.25">
      <c r="A1927" s="1">
        <v>305010104</v>
      </c>
      <c r="B1927" s="1" t="str">
        <f>VLOOKUP(A1927,[1]Maestra!A$1:C$746,2,0)</f>
        <v>ACTVECD08</v>
      </c>
      <c r="C1927" s="1" t="str">
        <f>VLOOKUP(A1927,[1]Maestra!A$1:C$746,3,0)</f>
        <v>T.c. Visa empres. - compra deuda</v>
      </c>
      <c r="D1927" s="1" t="s">
        <v>14</v>
      </c>
      <c r="E1927" s="1">
        <v>1</v>
      </c>
      <c r="F1927" s="1">
        <v>4</v>
      </c>
      <c r="G1927" s="1" t="s">
        <v>15</v>
      </c>
      <c r="H1927" s="1">
        <v>9999</v>
      </c>
      <c r="I1927" s="1" t="s">
        <v>452</v>
      </c>
      <c r="J1927" s="1" t="s">
        <v>33</v>
      </c>
      <c r="K1927" s="1" t="s">
        <v>325</v>
      </c>
      <c r="L1927" s="1" t="s">
        <v>21</v>
      </c>
      <c r="Q1927" s="2" t="s">
        <v>37</v>
      </c>
      <c r="R1927" s="1" t="s">
        <v>451</v>
      </c>
      <c r="S1927" s="1" t="str">
        <f t="shared" si="63"/>
        <v>CDO|1|4|LCA|VIG|COMP|CMED|DUD</v>
      </c>
      <c r="T1927" s="2" t="str">
        <f t="shared" si="64"/>
        <v>OK</v>
      </c>
    </row>
    <row r="1928" spans="1:20" x14ac:dyDescent="0.25">
      <c r="A1928" s="1">
        <v>305010104</v>
      </c>
      <c r="B1928" s="1" t="str">
        <f>VLOOKUP(A1928,[1]Maestra!A$1:C$746,2,0)</f>
        <v>ACTVECD08</v>
      </c>
      <c r="C1928" s="1" t="str">
        <f>VLOOKUP(A1928,[1]Maestra!A$1:C$746,3,0)</f>
        <v>T.c. Visa empres. - compra deuda</v>
      </c>
      <c r="D1928" s="1" t="s">
        <v>14</v>
      </c>
      <c r="E1928" s="1">
        <v>1</v>
      </c>
      <c r="F1928" s="1">
        <v>4</v>
      </c>
      <c r="G1928" s="1" t="s">
        <v>15</v>
      </c>
      <c r="H1928" s="1">
        <v>9999</v>
      </c>
      <c r="I1928" s="1" t="s">
        <v>452</v>
      </c>
      <c r="J1928" s="1" t="s">
        <v>33</v>
      </c>
      <c r="K1928" s="1" t="s">
        <v>325</v>
      </c>
      <c r="L1928" s="1" t="s">
        <v>450</v>
      </c>
      <c r="Q1928" s="2" t="s">
        <v>37</v>
      </c>
      <c r="R1928" s="1" t="s">
        <v>451</v>
      </c>
      <c r="S1928" s="1" t="str">
        <f t="shared" si="63"/>
        <v>CDO|1|4|LCA|VIG|COMP|CMED|NOR</v>
      </c>
      <c r="T1928" s="2" t="str">
        <f t="shared" si="64"/>
        <v>OK</v>
      </c>
    </row>
    <row r="1929" spans="1:20" x14ac:dyDescent="0.25">
      <c r="A1929" s="1">
        <v>301040104</v>
      </c>
      <c r="B1929" s="1" t="str">
        <f>VLOOKUP(A1929,[1]Maestra!A$1:C$746,2,0)</f>
        <v>ACTAVOE48</v>
      </c>
      <c r="C1929" s="1" t="str">
        <f>VLOOKUP(A1929,[1]Maestra!A$1:C$746,3,0)</f>
        <v>TC Aval Visa Oro - Compra Deuda</v>
      </c>
      <c r="D1929" s="1" t="s">
        <v>14</v>
      </c>
      <c r="E1929" s="1">
        <v>1</v>
      </c>
      <c r="F1929" s="1">
        <v>4</v>
      </c>
      <c r="G1929" s="1" t="s">
        <v>17</v>
      </c>
      <c r="H1929" s="1">
        <v>9999</v>
      </c>
      <c r="I1929" s="1" t="s">
        <v>452</v>
      </c>
      <c r="J1929" s="1" t="s">
        <v>33</v>
      </c>
      <c r="K1929" s="1" t="s">
        <v>454</v>
      </c>
      <c r="L1929" s="1" t="s">
        <v>21</v>
      </c>
      <c r="Q1929" s="2" t="s">
        <v>37</v>
      </c>
      <c r="R1929" s="1" t="s">
        <v>451</v>
      </c>
      <c r="S1929" s="1" t="str">
        <f t="shared" si="63"/>
        <v>CDO|1|4|LCB|VIG|COMP|CCNR|DUD</v>
      </c>
      <c r="T1929" s="2" t="str">
        <f t="shared" si="64"/>
        <v>OK</v>
      </c>
    </row>
    <row r="1930" spans="1:20" x14ac:dyDescent="0.25">
      <c r="A1930" s="1">
        <v>301040104</v>
      </c>
      <c r="B1930" s="1" t="str">
        <f>VLOOKUP(A1930,[1]Maestra!A$1:C$746,2,0)</f>
        <v>ACTAVOE48</v>
      </c>
      <c r="C1930" s="1" t="str">
        <f>VLOOKUP(A1930,[1]Maestra!A$1:C$746,3,0)</f>
        <v>TC Aval Visa Oro - Compra Deuda</v>
      </c>
      <c r="D1930" s="1" t="s">
        <v>14</v>
      </c>
      <c r="E1930" s="1">
        <v>1</v>
      </c>
      <c r="F1930" s="1">
        <v>4</v>
      </c>
      <c r="G1930" s="1" t="s">
        <v>17</v>
      </c>
      <c r="H1930" s="1">
        <v>9999</v>
      </c>
      <c r="I1930" s="1" t="s">
        <v>452</v>
      </c>
      <c r="J1930" s="1" t="s">
        <v>33</v>
      </c>
      <c r="K1930" s="1" t="s">
        <v>454</v>
      </c>
      <c r="L1930" s="1" t="s">
        <v>450</v>
      </c>
      <c r="Q1930" s="2" t="s">
        <v>37</v>
      </c>
      <c r="R1930" s="1" t="s">
        <v>451</v>
      </c>
      <c r="S1930" s="1" t="str">
        <f t="shared" si="63"/>
        <v>CDO|1|4|LCB|VIG|COMP|CCNR|NOR</v>
      </c>
      <c r="T1930" s="2" t="str">
        <f t="shared" si="64"/>
        <v>OK</v>
      </c>
    </row>
    <row r="1931" spans="1:20" x14ac:dyDescent="0.25">
      <c r="A1931" s="1">
        <v>301040104</v>
      </c>
      <c r="B1931" s="1" t="str">
        <f>VLOOKUP(A1931,[1]Maestra!A$1:C$746,2,0)</f>
        <v>ACTAVOE48</v>
      </c>
      <c r="C1931" s="1" t="str">
        <f>VLOOKUP(A1931,[1]Maestra!A$1:C$746,3,0)</f>
        <v>TC Aval Visa Oro - Compra Deuda</v>
      </c>
      <c r="D1931" s="1" t="s">
        <v>14</v>
      </c>
      <c r="E1931" s="1">
        <v>1</v>
      </c>
      <c r="F1931" s="1">
        <v>4</v>
      </c>
      <c r="G1931" s="1" t="s">
        <v>17</v>
      </c>
      <c r="H1931" s="1">
        <v>9999</v>
      </c>
      <c r="I1931" s="1" t="s">
        <v>452</v>
      </c>
      <c r="J1931" s="1" t="s">
        <v>33</v>
      </c>
      <c r="K1931" s="1" t="s">
        <v>327</v>
      </c>
      <c r="L1931" s="1" t="s">
        <v>21</v>
      </c>
      <c r="Q1931" s="2" t="s">
        <v>37</v>
      </c>
      <c r="R1931" s="1" t="s">
        <v>451</v>
      </c>
      <c r="S1931" s="1" t="str">
        <f t="shared" si="63"/>
        <v>CDO|1|4|LCB|VIG|COMP|CCOR|DUD</v>
      </c>
      <c r="T1931" s="2" t="str">
        <f t="shared" si="64"/>
        <v>OK</v>
      </c>
    </row>
    <row r="1932" spans="1:20" x14ac:dyDescent="0.25">
      <c r="A1932" s="1">
        <v>301040104</v>
      </c>
      <c r="B1932" s="1" t="str">
        <f>VLOOKUP(A1932,[1]Maestra!A$1:C$746,2,0)</f>
        <v>ACTAVOE48</v>
      </c>
      <c r="C1932" s="1" t="str">
        <f>VLOOKUP(A1932,[1]Maestra!A$1:C$746,3,0)</f>
        <v>TC Aval Visa Oro - Compra Deuda</v>
      </c>
      <c r="D1932" s="1" t="s">
        <v>14</v>
      </c>
      <c r="E1932" s="1">
        <v>1</v>
      </c>
      <c r="F1932" s="1">
        <v>4</v>
      </c>
      <c r="G1932" s="1" t="s">
        <v>17</v>
      </c>
      <c r="H1932" s="1">
        <v>9999</v>
      </c>
      <c r="I1932" s="1" t="s">
        <v>452</v>
      </c>
      <c r="J1932" s="1" t="s">
        <v>33</v>
      </c>
      <c r="K1932" s="1" t="s">
        <v>327</v>
      </c>
      <c r="L1932" s="1" t="s">
        <v>450</v>
      </c>
      <c r="Q1932" s="2" t="s">
        <v>37</v>
      </c>
      <c r="R1932" s="1" t="s">
        <v>451</v>
      </c>
      <c r="S1932" s="1" t="str">
        <f t="shared" si="63"/>
        <v>CDO|1|4|LCB|VIG|COMP|CCOR|NOR</v>
      </c>
      <c r="T1932" s="2" t="str">
        <f t="shared" si="64"/>
        <v>OK</v>
      </c>
    </row>
    <row r="1933" spans="1:20" x14ac:dyDescent="0.25">
      <c r="A1933" s="1">
        <v>305010101</v>
      </c>
      <c r="B1933" s="1" t="str">
        <f>VLOOKUP(A1933,[1]Maestra!A$1:C$746,2,0)</f>
        <v>ACTVELRE8</v>
      </c>
      <c r="C1933" s="1" t="str">
        <f>VLOOKUP(A1933,[1]Maestra!A$1:C$746,3,0)</f>
        <v>T. Visa empresarial linea rev.</v>
      </c>
      <c r="D1933" s="1" t="s">
        <v>14</v>
      </c>
      <c r="E1933" s="1">
        <v>1</v>
      </c>
      <c r="F1933" s="1">
        <v>4</v>
      </c>
      <c r="G1933" s="1" t="s">
        <v>17</v>
      </c>
      <c r="H1933" s="1">
        <v>9999</v>
      </c>
      <c r="I1933" s="1" t="s">
        <v>452</v>
      </c>
      <c r="J1933" s="1" t="s">
        <v>33</v>
      </c>
      <c r="K1933" s="1" t="s">
        <v>324</v>
      </c>
      <c r="L1933" s="1" t="s">
        <v>21</v>
      </c>
      <c r="Q1933" s="2" t="s">
        <v>37</v>
      </c>
      <c r="R1933" s="1" t="s">
        <v>451</v>
      </c>
      <c r="S1933" s="1" t="str">
        <f t="shared" si="63"/>
        <v>CDO|1|4|LCB|VIG|COMP|CCRV|DUD</v>
      </c>
      <c r="T1933" s="2" t="str">
        <f t="shared" si="64"/>
        <v>OK</v>
      </c>
    </row>
    <row r="1934" spans="1:20" x14ac:dyDescent="0.25">
      <c r="A1934" s="1">
        <v>305010101</v>
      </c>
      <c r="B1934" s="1" t="str">
        <f>VLOOKUP(A1934,[1]Maestra!A$1:C$746,2,0)</f>
        <v>ACTVELRE8</v>
      </c>
      <c r="C1934" s="1" t="str">
        <f>VLOOKUP(A1934,[1]Maestra!A$1:C$746,3,0)</f>
        <v>T. Visa empresarial linea rev.</v>
      </c>
      <c r="D1934" s="1" t="s">
        <v>14</v>
      </c>
      <c r="E1934" s="1">
        <v>1</v>
      </c>
      <c r="F1934" s="1">
        <v>4</v>
      </c>
      <c r="G1934" s="1" t="s">
        <v>17</v>
      </c>
      <c r="H1934" s="1">
        <v>9999</v>
      </c>
      <c r="I1934" s="1" t="s">
        <v>452</v>
      </c>
      <c r="J1934" s="1" t="s">
        <v>33</v>
      </c>
      <c r="K1934" s="1" t="s">
        <v>324</v>
      </c>
      <c r="L1934" s="1" t="s">
        <v>450</v>
      </c>
      <c r="Q1934" s="2" t="s">
        <v>37</v>
      </c>
      <c r="R1934" s="1" t="s">
        <v>451</v>
      </c>
      <c r="S1934" s="1" t="str">
        <f t="shared" si="63"/>
        <v>CDO|1|4|LCB|VIG|COMP|CCRV|NOR</v>
      </c>
      <c r="T1934" s="2" t="str">
        <f t="shared" si="64"/>
        <v>OK</v>
      </c>
    </row>
    <row r="1935" spans="1:20" x14ac:dyDescent="0.25">
      <c r="A1935" s="1">
        <v>305010101</v>
      </c>
      <c r="B1935" s="1" t="str">
        <f>VLOOKUP(A1935,[1]Maestra!A$1:C$746,2,0)</f>
        <v>ACTVELRE8</v>
      </c>
      <c r="C1935" s="1" t="str">
        <f>VLOOKUP(A1935,[1]Maestra!A$1:C$746,3,0)</f>
        <v>T. Visa empresarial linea rev.</v>
      </c>
      <c r="D1935" s="1" t="s">
        <v>14</v>
      </c>
      <c r="E1935" s="1">
        <v>1</v>
      </c>
      <c r="F1935" s="1">
        <v>4</v>
      </c>
      <c r="G1935" s="1" t="s">
        <v>17</v>
      </c>
      <c r="H1935" s="1">
        <v>9999</v>
      </c>
      <c r="I1935" s="1" t="s">
        <v>452</v>
      </c>
      <c r="J1935" s="1" t="s">
        <v>33</v>
      </c>
      <c r="K1935" s="1" t="s">
        <v>322</v>
      </c>
      <c r="L1935" s="1" t="s">
        <v>21</v>
      </c>
      <c r="Q1935" s="2" t="s">
        <v>37</v>
      </c>
      <c r="R1935" s="1" t="s">
        <v>451</v>
      </c>
      <c r="S1935" s="1" t="str">
        <f t="shared" si="63"/>
        <v>CDO|1|4|LCB|VIG|COMP|CESF|DUD</v>
      </c>
      <c r="T1935" s="2" t="str">
        <f t="shared" si="64"/>
        <v>OK</v>
      </c>
    </row>
    <row r="1936" spans="1:20" x14ac:dyDescent="0.25">
      <c r="A1936" s="1">
        <v>305010101</v>
      </c>
      <c r="B1936" s="1" t="str">
        <f>VLOOKUP(A1936,[1]Maestra!A$1:C$746,2,0)</f>
        <v>ACTVELRE8</v>
      </c>
      <c r="C1936" s="1" t="str">
        <f>VLOOKUP(A1936,[1]Maestra!A$1:C$746,3,0)</f>
        <v>T. Visa empresarial linea rev.</v>
      </c>
      <c r="D1936" s="1" t="s">
        <v>14</v>
      </c>
      <c r="E1936" s="1">
        <v>1</v>
      </c>
      <c r="F1936" s="1">
        <v>4</v>
      </c>
      <c r="G1936" s="1" t="s">
        <v>17</v>
      </c>
      <c r="H1936" s="1">
        <v>9999</v>
      </c>
      <c r="I1936" s="1" t="s">
        <v>452</v>
      </c>
      <c r="J1936" s="1" t="s">
        <v>33</v>
      </c>
      <c r="K1936" s="1" t="s">
        <v>322</v>
      </c>
      <c r="L1936" s="1" t="s">
        <v>450</v>
      </c>
      <c r="Q1936" s="2" t="s">
        <v>37</v>
      </c>
      <c r="R1936" s="1" t="s">
        <v>451</v>
      </c>
      <c r="S1936" s="1" t="str">
        <f t="shared" si="63"/>
        <v>CDO|1|4|LCB|VIG|COMP|CESF|NOR</v>
      </c>
      <c r="T1936" s="2" t="str">
        <f t="shared" si="64"/>
        <v>OK</v>
      </c>
    </row>
    <row r="1937" spans="1:20" x14ac:dyDescent="0.25">
      <c r="A1937" s="1">
        <v>305010101</v>
      </c>
      <c r="B1937" s="1" t="str">
        <f>VLOOKUP(A1937,[1]Maestra!A$1:C$746,2,0)</f>
        <v>ACTVELRE8</v>
      </c>
      <c r="C1937" s="1" t="str">
        <f>VLOOKUP(A1937,[1]Maestra!A$1:C$746,3,0)</f>
        <v>T. Visa empresarial linea rev.</v>
      </c>
      <c r="D1937" s="1" t="s">
        <v>14</v>
      </c>
      <c r="E1937" s="1">
        <v>1</v>
      </c>
      <c r="F1937" s="1">
        <v>4</v>
      </c>
      <c r="G1937" s="1" t="s">
        <v>17</v>
      </c>
      <c r="H1937" s="1">
        <v>9999</v>
      </c>
      <c r="I1937" s="1" t="s">
        <v>452</v>
      </c>
      <c r="J1937" s="1" t="s">
        <v>33</v>
      </c>
      <c r="K1937" s="1" t="s">
        <v>323</v>
      </c>
      <c r="L1937" s="1" t="s">
        <v>21</v>
      </c>
      <c r="Q1937" s="2" t="s">
        <v>37</v>
      </c>
      <c r="R1937" s="1" t="s">
        <v>451</v>
      </c>
      <c r="S1937" s="1" t="str">
        <f t="shared" si="63"/>
        <v>CDO|1|4|LCB|VIG|COMP|CESP|DUD</v>
      </c>
      <c r="T1937" s="2" t="str">
        <f t="shared" si="64"/>
        <v>OK</v>
      </c>
    </row>
    <row r="1938" spans="1:20" x14ac:dyDescent="0.25">
      <c r="A1938" s="1">
        <v>305010101</v>
      </c>
      <c r="B1938" s="1" t="str">
        <f>VLOOKUP(A1938,[1]Maestra!A$1:C$746,2,0)</f>
        <v>ACTVELRE8</v>
      </c>
      <c r="C1938" s="1" t="str">
        <f>VLOOKUP(A1938,[1]Maestra!A$1:C$746,3,0)</f>
        <v>T. Visa empresarial linea rev.</v>
      </c>
      <c r="D1938" s="1" t="s">
        <v>14</v>
      </c>
      <c r="E1938" s="1">
        <v>1</v>
      </c>
      <c r="F1938" s="1">
        <v>4</v>
      </c>
      <c r="G1938" s="1" t="s">
        <v>17</v>
      </c>
      <c r="H1938" s="1">
        <v>9999</v>
      </c>
      <c r="I1938" s="1" t="s">
        <v>452</v>
      </c>
      <c r="J1938" s="1" t="s">
        <v>33</v>
      </c>
      <c r="K1938" s="1" t="s">
        <v>323</v>
      </c>
      <c r="L1938" s="1" t="s">
        <v>450</v>
      </c>
      <c r="Q1938" s="2" t="s">
        <v>37</v>
      </c>
      <c r="R1938" s="1" t="s">
        <v>451</v>
      </c>
      <c r="S1938" s="1" t="str">
        <f t="shared" si="63"/>
        <v>CDO|1|4|LCB|VIG|COMP|CESP|NOR</v>
      </c>
      <c r="T1938" s="2" t="str">
        <f t="shared" si="64"/>
        <v>OK</v>
      </c>
    </row>
    <row r="1939" spans="1:20" x14ac:dyDescent="0.25">
      <c r="A1939" s="1">
        <v>305010101</v>
      </c>
      <c r="B1939" s="1" t="str">
        <f>VLOOKUP(A1939,[1]Maestra!A$1:C$746,2,0)</f>
        <v>ACTVELRE8</v>
      </c>
      <c r="C1939" s="1" t="str">
        <f>VLOOKUP(A1939,[1]Maestra!A$1:C$746,3,0)</f>
        <v>T. Visa empresarial linea rev.</v>
      </c>
      <c r="D1939" s="1" t="s">
        <v>14</v>
      </c>
      <c r="E1939" s="1">
        <v>1</v>
      </c>
      <c r="F1939" s="1">
        <v>4</v>
      </c>
      <c r="G1939" s="1" t="s">
        <v>17</v>
      </c>
      <c r="H1939" s="1">
        <v>9999</v>
      </c>
      <c r="I1939" s="1" t="s">
        <v>452</v>
      </c>
      <c r="J1939" s="1" t="s">
        <v>33</v>
      </c>
      <c r="K1939" s="1" t="s">
        <v>328</v>
      </c>
      <c r="L1939" s="1" t="s">
        <v>21</v>
      </c>
      <c r="Q1939" s="2" t="s">
        <v>37</v>
      </c>
      <c r="R1939" s="1" t="s">
        <v>451</v>
      </c>
      <c r="S1939" s="1" t="str">
        <f t="shared" si="63"/>
        <v>CDO|1|4|LCB|VIG|COMP|CGEM|DUD</v>
      </c>
      <c r="T1939" s="2" t="str">
        <f t="shared" si="64"/>
        <v>OK</v>
      </c>
    </row>
    <row r="1940" spans="1:20" x14ac:dyDescent="0.25">
      <c r="A1940" s="1">
        <v>305010101</v>
      </c>
      <c r="B1940" s="1" t="str">
        <f>VLOOKUP(A1940,[1]Maestra!A$1:C$746,2,0)</f>
        <v>ACTVELRE8</v>
      </c>
      <c r="C1940" s="1" t="str">
        <f>VLOOKUP(A1940,[1]Maestra!A$1:C$746,3,0)</f>
        <v>T. Visa empresarial linea rev.</v>
      </c>
      <c r="D1940" s="1" t="s">
        <v>14</v>
      </c>
      <c r="E1940" s="1">
        <v>1</v>
      </c>
      <c r="F1940" s="1">
        <v>4</v>
      </c>
      <c r="G1940" s="1" t="s">
        <v>17</v>
      </c>
      <c r="H1940" s="1">
        <v>9999</v>
      </c>
      <c r="I1940" s="1" t="s">
        <v>452</v>
      </c>
      <c r="J1940" s="1" t="s">
        <v>33</v>
      </c>
      <c r="K1940" s="1" t="s">
        <v>328</v>
      </c>
      <c r="L1940" s="1" t="s">
        <v>450</v>
      </c>
      <c r="Q1940" s="2" t="s">
        <v>37</v>
      </c>
      <c r="R1940" s="1" t="s">
        <v>451</v>
      </c>
      <c r="S1940" s="1" t="str">
        <f t="shared" si="63"/>
        <v>CDO|1|4|LCB|VIG|COMP|CGEM|NOR</v>
      </c>
      <c r="T1940" s="2" t="str">
        <f t="shared" si="64"/>
        <v>OK</v>
      </c>
    </row>
    <row r="1941" spans="1:20" x14ac:dyDescent="0.25">
      <c r="A1941" s="1">
        <v>305010101</v>
      </c>
      <c r="B1941" s="1" t="str">
        <f>VLOOKUP(A1941,[1]Maestra!A$1:C$746,2,0)</f>
        <v>ACTVELRE8</v>
      </c>
      <c r="C1941" s="1" t="str">
        <f>VLOOKUP(A1941,[1]Maestra!A$1:C$746,3,0)</f>
        <v>T. Visa empresarial linea rev.</v>
      </c>
      <c r="D1941" s="1" t="s">
        <v>14</v>
      </c>
      <c r="E1941" s="1">
        <v>1</v>
      </c>
      <c r="F1941" s="1">
        <v>4</v>
      </c>
      <c r="G1941" s="1" t="s">
        <v>17</v>
      </c>
      <c r="H1941" s="1">
        <v>9999</v>
      </c>
      <c r="I1941" s="1" t="s">
        <v>452</v>
      </c>
      <c r="J1941" s="1" t="s">
        <v>33</v>
      </c>
      <c r="K1941" s="1" t="s">
        <v>329</v>
      </c>
      <c r="L1941" s="1" t="s">
        <v>21</v>
      </c>
      <c r="Q1941" s="2" t="s">
        <v>37</v>
      </c>
      <c r="R1941" s="1" t="s">
        <v>451</v>
      </c>
      <c r="S1941" s="1" t="str">
        <f t="shared" si="63"/>
        <v>CDO|1|4|LCB|VIG|COMP|CIVA|DUD</v>
      </c>
      <c r="T1941" s="2" t="str">
        <f t="shared" si="64"/>
        <v>OK</v>
      </c>
    </row>
    <row r="1942" spans="1:20" x14ac:dyDescent="0.25">
      <c r="A1942" s="1">
        <v>305010101</v>
      </c>
      <c r="B1942" s="1" t="str">
        <f>VLOOKUP(A1942,[1]Maestra!A$1:C$746,2,0)</f>
        <v>ACTVELRE8</v>
      </c>
      <c r="C1942" s="1" t="str">
        <f>VLOOKUP(A1942,[1]Maestra!A$1:C$746,3,0)</f>
        <v>T. Visa empresarial linea rev.</v>
      </c>
      <c r="D1942" s="1" t="s">
        <v>14</v>
      </c>
      <c r="E1942" s="1">
        <v>1</v>
      </c>
      <c r="F1942" s="1">
        <v>4</v>
      </c>
      <c r="G1942" s="1" t="s">
        <v>17</v>
      </c>
      <c r="H1942" s="1">
        <v>9999</v>
      </c>
      <c r="I1942" s="1" t="s">
        <v>452</v>
      </c>
      <c r="J1942" s="1" t="s">
        <v>33</v>
      </c>
      <c r="K1942" s="1" t="s">
        <v>329</v>
      </c>
      <c r="L1942" s="1" t="s">
        <v>450</v>
      </c>
      <c r="Q1942" s="2" t="s">
        <v>37</v>
      </c>
      <c r="R1942" s="1" t="s">
        <v>451</v>
      </c>
      <c r="S1942" s="1" t="str">
        <f t="shared" si="63"/>
        <v>CDO|1|4|LCB|VIG|COMP|CIVA|NOR</v>
      </c>
      <c r="T1942" s="2" t="str">
        <f t="shared" si="64"/>
        <v>OK</v>
      </c>
    </row>
    <row r="1943" spans="1:20" x14ac:dyDescent="0.25">
      <c r="A1943" s="1">
        <v>305010101</v>
      </c>
      <c r="B1943" s="1" t="str">
        <f>VLOOKUP(A1943,[1]Maestra!A$1:C$746,2,0)</f>
        <v>ACTVELRE8</v>
      </c>
      <c r="C1943" s="1" t="str">
        <f>VLOOKUP(A1943,[1]Maestra!A$1:C$746,3,0)</f>
        <v>T. Visa empresarial linea rev.</v>
      </c>
      <c r="D1943" s="1" t="s">
        <v>14</v>
      </c>
      <c r="E1943" s="1">
        <v>1</v>
      </c>
      <c r="F1943" s="1">
        <v>4</v>
      </c>
      <c r="G1943" s="1" t="s">
        <v>17</v>
      </c>
      <c r="H1943" s="1">
        <v>9999</v>
      </c>
      <c r="I1943" s="1" t="s">
        <v>452</v>
      </c>
      <c r="J1943" s="1" t="s">
        <v>33</v>
      </c>
      <c r="K1943" s="1" t="s">
        <v>325</v>
      </c>
      <c r="L1943" s="1" t="s">
        <v>21</v>
      </c>
      <c r="Q1943" s="2" t="s">
        <v>37</v>
      </c>
      <c r="R1943" s="1" t="s">
        <v>451</v>
      </c>
      <c r="S1943" s="1" t="str">
        <f t="shared" si="63"/>
        <v>CDO|1|4|LCB|VIG|COMP|CMED|DUD</v>
      </c>
      <c r="T1943" s="2" t="str">
        <f t="shared" si="64"/>
        <v>OK</v>
      </c>
    </row>
    <row r="1944" spans="1:20" x14ac:dyDescent="0.25">
      <c r="A1944" s="1">
        <v>305010101</v>
      </c>
      <c r="B1944" s="1" t="str">
        <f>VLOOKUP(A1944,[1]Maestra!A$1:C$746,2,0)</f>
        <v>ACTVELRE8</v>
      </c>
      <c r="C1944" s="1" t="str">
        <f>VLOOKUP(A1944,[1]Maestra!A$1:C$746,3,0)</f>
        <v>T. Visa empresarial linea rev.</v>
      </c>
      <c r="D1944" s="1" t="s">
        <v>14</v>
      </c>
      <c r="E1944" s="1">
        <v>1</v>
      </c>
      <c r="F1944" s="1">
        <v>4</v>
      </c>
      <c r="G1944" s="1" t="s">
        <v>17</v>
      </c>
      <c r="H1944" s="1">
        <v>9999</v>
      </c>
      <c r="I1944" s="1" t="s">
        <v>452</v>
      </c>
      <c r="J1944" s="1" t="s">
        <v>33</v>
      </c>
      <c r="K1944" s="1" t="s">
        <v>325</v>
      </c>
      <c r="L1944" s="1" t="s">
        <v>450</v>
      </c>
      <c r="Q1944" s="2" t="s">
        <v>37</v>
      </c>
      <c r="R1944" s="1" t="s">
        <v>451</v>
      </c>
      <c r="S1944" s="1" t="str">
        <f t="shared" si="63"/>
        <v>CDO|1|4|LCB|VIG|COMP|CMED|NOR</v>
      </c>
      <c r="T1944" s="2" t="str">
        <f t="shared" si="64"/>
        <v>OK</v>
      </c>
    </row>
    <row r="1945" spans="1:20" x14ac:dyDescent="0.25">
      <c r="A1945" s="1">
        <v>305010101</v>
      </c>
      <c r="B1945" s="1" t="str">
        <f>VLOOKUP(A1945,[1]Maestra!A$1:C$746,2,0)</f>
        <v>ACTVELRE8</v>
      </c>
      <c r="C1945" s="1" t="str">
        <f>VLOOKUP(A1945,[1]Maestra!A$1:C$746,3,0)</f>
        <v>T. Visa empresarial linea rev.</v>
      </c>
      <c r="D1945" s="1" t="s">
        <v>14</v>
      </c>
      <c r="E1945" s="1">
        <v>1</v>
      </c>
      <c r="F1945" s="1">
        <v>4</v>
      </c>
      <c r="G1945" s="1" t="s">
        <v>17</v>
      </c>
      <c r="H1945" s="1">
        <v>9999</v>
      </c>
      <c r="I1945" s="1" t="s">
        <v>452</v>
      </c>
      <c r="J1945" s="1" t="s">
        <v>33</v>
      </c>
      <c r="K1945" s="1" t="s">
        <v>330</v>
      </c>
      <c r="L1945" s="1" t="s">
        <v>21</v>
      </c>
      <c r="Q1945" s="2" t="s">
        <v>37</v>
      </c>
      <c r="R1945" s="1" t="s">
        <v>451</v>
      </c>
      <c r="S1945" s="1" t="str">
        <f t="shared" si="63"/>
        <v>CDO|1|4|LCB|VIG|COMP|CMIE|DUD</v>
      </c>
      <c r="T1945" s="2" t="str">
        <f t="shared" si="64"/>
        <v>OK</v>
      </c>
    </row>
    <row r="1946" spans="1:20" x14ac:dyDescent="0.25">
      <c r="A1946" s="1">
        <v>305010101</v>
      </c>
      <c r="B1946" s="1" t="str">
        <f>VLOOKUP(A1946,[1]Maestra!A$1:C$746,2,0)</f>
        <v>ACTVELRE8</v>
      </c>
      <c r="C1946" s="1" t="str">
        <f>VLOOKUP(A1946,[1]Maestra!A$1:C$746,3,0)</f>
        <v>T. Visa empresarial linea rev.</v>
      </c>
      <c r="D1946" s="1" t="s">
        <v>14</v>
      </c>
      <c r="E1946" s="1">
        <v>1</v>
      </c>
      <c r="F1946" s="1">
        <v>4</v>
      </c>
      <c r="G1946" s="1" t="s">
        <v>17</v>
      </c>
      <c r="H1946" s="1">
        <v>9999</v>
      </c>
      <c r="I1946" s="1" t="s">
        <v>452</v>
      </c>
      <c r="J1946" s="1" t="s">
        <v>33</v>
      </c>
      <c r="K1946" s="1" t="s">
        <v>330</v>
      </c>
      <c r="L1946" s="1" t="s">
        <v>450</v>
      </c>
      <c r="Q1946" s="2" t="s">
        <v>37</v>
      </c>
      <c r="R1946" s="1" t="s">
        <v>451</v>
      </c>
      <c r="S1946" s="1" t="str">
        <f t="shared" si="63"/>
        <v>CDO|1|4|LCB|VIG|COMP|CMIE|NOR</v>
      </c>
      <c r="T1946" s="2" t="str">
        <f t="shared" si="64"/>
        <v>OK</v>
      </c>
    </row>
    <row r="1947" spans="1:20" x14ac:dyDescent="0.25">
      <c r="A1947" s="1">
        <v>305010101</v>
      </c>
      <c r="B1947" s="1" t="str">
        <f>VLOOKUP(A1947,[1]Maestra!A$1:C$746,2,0)</f>
        <v>ACTVELRE8</v>
      </c>
      <c r="C1947" s="1" t="str">
        <f>VLOOKUP(A1947,[1]Maestra!A$1:C$746,3,0)</f>
        <v>T. Visa empresarial linea rev.</v>
      </c>
      <c r="D1947" s="1" t="s">
        <v>14</v>
      </c>
      <c r="E1947" s="1">
        <v>1</v>
      </c>
      <c r="F1947" s="1">
        <v>4</v>
      </c>
      <c r="G1947" s="1" t="s">
        <v>17</v>
      </c>
      <c r="H1947" s="1">
        <v>9999</v>
      </c>
      <c r="I1947" s="1" t="s">
        <v>452</v>
      </c>
      <c r="J1947" s="1" t="s">
        <v>33</v>
      </c>
      <c r="K1947" s="1" t="s">
        <v>331</v>
      </c>
      <c r="L1947" s="1" t="s">
        <v>21</v>
      </c>
      <c r="Q1947" s="2" t="s">
        <v>37</v>
      </c>
      <c r="R1947" s="1" t="s">
        <v>451</v>
      </c>
      <c r="S1947" s="1" t="str">
        <f t="shared" si="63"/>
        <v>CDO|1|4|LCB|VIG|COMP|CPEM|DUD</v>
      </c>
      <c r="T1947" s="2" t="str">
        <f t="shared" si="64"/>
        <v>OK</v>
      </c>
    </row>
    <row r="1948" spans="1:20" x14ac:dyDescent="0.25">
      <c r="A1948" s="1">
        <v>305010101</v>
      </c>
      <c r="B1948" s="1" t="str">
        <f>VLOOKUP(A1948,[1]Maestra!A$1:C$746,2,0)</f>
        <v>ACTVELRE8</v>
      </c>
      <c r="C1948" s="1" t="str">
        <f>VLOOKUP(A1948,[1]Maestra!A$1:C$746,3,0)</f>
        <v>T. Visa empresarial linea rev.</v>
      </c>
      <c r="D1948" s="1" t="s">
        <v>14</v>
      </c>
      <c r="E1948" s="1">
        <v>1</v>
      </c>
      <c r="F1948" s="1">
        <v>4</v>
      </c>
      <c r="G1948" s="1" t="s">
        <v>17</v>
      </c>
      <c r="H1948" s="1">
        <v>9999</v>
      </c>
      <c r="I1948" s="1" t="s">
        <v>452</v>
      </c>
      <c r="J1948" s="1" t="s">
        <v>33</v>
      </c>
      <c r="K1948" s="1" t="s">
        <v>331</v>
      </c>
      <c r="L1948" s="1" t="s">
        <v>450</v>
      </c>
      <c r="Q1948" s="2" t="s">
        <v>37</v>
      </c>
      <c r="R1948" s="1" t="s">
        <v>451</v>
      </c>
      <c r="S1948" s="1" t="str">
        <f t="shared" si="63"/>
        <v>CDO|1|4|LCB|VIG|COMP|CPEM|NOR</v>
      </c>
      <c r="T1948" s="2" t="str">
        <f t="shared" si="64"/>
        <v>OK</v>
      </c>
    </row>
    <row r="1949" spans="1:20" x14ac:dyDescent="0.25">
      <c r="A1949" s="1">
        <v>305010101</v>
      </c>
      <c r="B1949" s="1" t="str">
        <f>VLOOKUP(A1949,[1]Maestra!A$1:C$746,2,0)</f>
        <v>ACTVELRE8</v>
      </c>
      <c r="C1949" s="1" t="str">
        <f>VLOOKUP(A1949,[1]Maestra!A$1:C$746,3,0)</f>
        <v>T. Visa empresarial linea rev.</v>
      </c>
      <c r="D1949" s="1" t="s">
        <v>14</v>
      </c>
      <c r="E1949" s="1">
        <v>1</v>
      </c>
      <c r="F1949" s="1">
        <v>4</v>
      </c>
      <c r="G1949" s="1" t="s">
        <v>17</v>
      </c>
      <c r="H1949" s="1">
        <v>9999</v>
      </c>
      <c r="I1949" s="1" t="s">
        <v>452</v>
      </c>
      <c r="J1949" s="1" t="s">
        <v>33</v>
      </c>
      <c r="K1949" s="1" t="s">
        <v>332</v>
      </c>
      <c r="L1949" s="1" t="s">
        <v>21</v>
      </c>
      <c r="Q1949" s="2" t="s">
        <v>37</v>
      </c>
      <c r="R1949" s="1" t="s">
        <v>451</v>
      </c>
      <c r="S1949" s="1" t="str">
        <f t="shared" si="63"/>
        <v>CDO|1|4|LCB|VIG|COMP|CSOB|DUD</v>
      </c>
      <c r="T1949" s="2" t="str">
        <f t="shared" si="64"/>
        <v>OK</v>
      </c>
    </row>
    <row r="1950" spans="1:20" x14ac:dyDescent="0.25">
      <c r="A1950" s="1">
        <v>305010101</v>
      </c>
      <c r="B1950" s="1" t="str">
        <f>VLOOKUP(A1950,[1]Maestra!A$1:C$746,2,0)</f>
        <v>ACTVELRE8</v>
      </c>
      <c r="C1950" s="1" t="str">
        <f>VLOOKUP(A1950,[1]Maestra!A$1:C$746,3,0)</f>
        <v>T. Visa empresarial linea rev.</v>
      </c>
      <c r="D1950" s="1" t="s">
        <v>14</v>
      </c>
      <c r="E1950" s="1">
        <v>1</v>
      </c>
      <c r="F1950" s="1">
        <v>4</v>
      </c>
      <c r="G1950" s="1" t="s">
        <v>17</v>
      </c>
      <c r="H1950" s="1">
        <v>9999</v>
      </c>
      <c r="I1950" s="1" t="s">
        <v>452</v>
      </c>
      <c r="J1950" s="1" t="s">
        <v>33</v>
      </c>
      <c r="K1950" s="1" t="s">
        <v>332</v>
      </c>
      <c r="L1950" s="1" t="s">
        <v>450</v>
      </c>
      <c r="Q1950" s="2" t="s">
        <v>37</v>
      </c>
      <c r="R1950" s="1" t="s">
        <v>451</v>
      </c>
      <c r="S1950" s="1" t="str">
        <f t="shared" si="63"/>
        <v>CDO|1|4|LCB|VIG|COMP|CSOB|NOR</v>
      </c>
      <c r="T1950" s="2" t="str">
        <f t="shared" si="64"/>
        <v>OK</v>
      </c>
    </row>
    <row r="1951" spans="1:20" x14ac:dyDescent="0.25">
      <c r="A1951" s="1">
        <v>305010104</v>
      </c>
      <c r="B1951" s="1" t="str">
        <f>VLOOKUP(A1951,[1]Maestra!A$1:C$746,2,0)</f>
        <v>ACTVECD08</v>
      </c>
      <c r="C1951" s="1" t="str">
        <f>VLOOKUP(A1951,[1]Maestra!A$1:C$746,3,0)</f>
        <v>T.c. Visa empres. - compra deuda</v>
      </c>
      <c r="D1951" s="1" t="s">
        <v>14</v>
      </c>
      <c r="E1951" s="1">
        <v>1</v>
      </c>
      <c r="F1951" s="1">
        <v>4</v>
      </c>
      <c r="G1951" s="1" t="s">
        <v>35</v>
      </c>
      <c r="H1951" s="1">
        <v>9999</v>
      </c>
      <c r="I1951" s="1" t="s">
        <v>452</v>
      </c>
      <c r="J1951" s="1" t="s">
        <v>33</v>
      </c>
      <c r="K1951" s="1" t="s">
        <v>454</v>
      </c>
      <c r="L1951" s="1" t="s">
        <v>21</v>
      </c>
      <c r="Q1951" s="2" t="s">
        <v>37</v>
      </c>
      <c r="R1951" s="1" t="s">
        <v>451</v>
      </c>
      <c r="S1951" s="1" t="str">
        <f t="shared" si="63"/>
        <v>CDO|1|4|LCE|VIG|COMP|CCNR|DUD</v>
      </c>
      <c r="T1951" s="2" t="str">
        <f t="shared" si="64"/>
        <v>OK</v>
      </c>
    </row>
    <row r="1952" spans="1:20" x14ac:dyDescent="0.25">
      <c r="A1952" s="1">
        <v>305010104</v>
      </c>
      <c r="B1952" s="1" t="str">
        <f>VLOOKUP(A1952,[1]Maestra!A$1:C$746,2,0)</f>
        <v>ACTVECD08</v>
      </c>
      <c r="C1952" s="1" t="str">
        <f>VLOOKUP(A1952,[1]Maestra!A$1:C$746,3,0)</f>
        <v>T.c. Visa empres. - compra deuda</v>
      </c>
      <c r="D1952" s="1" t="s">
        <v>14</v>
      </c>
      <c r="E1952" s="1">
        <v>1</v>
      </c>
      <c r="F1952" s="1">
        <v>4</v>
      </c>
      <c r="G1952" s="1" t="s">
        <v>35</v>
      </c>
      <c r="H1952" s="1">
        <v>9999</v>
      </c>
      <c r="I1952" s="1" t="s">
        <v>452</v>
      </c>
      <c r="J1952" s="1" t="s">
        <v>33</v>
      </c>
      <c r="K1952" s="1" t="s">
        <v>454</v>
      </c>
      <c r="L1952" s="1" t="s">
        <v>450</v>
      </c>
      <c r="Q1952" s="2" t="s">
        <v>37</v>
      </c>
      <c r="R1952" s="1" t="s">
        <v>451</v>
      </c>
      <c r="S1952" s="1" t="str">
        <f t="shared" si="63"/>
        <v>CDO|1|4|LCE|VIG|COMP|CCNR|NOR</v>
      </c>
      <c r="T1952" s="2" t="str">
        <f t="shared" si="64"/>
        <v>OK</v>
      </c>
    </row>
    <row r="1953" spans="1:20" x14ac:dyDescent="0.25">
      <c r="A1953" s="1">
        <v>301040104</v>
      </c>
      <c r="B1953" s="1" t="str">
        <f>VLOOKUP(A1953,[1]Maestra!A$1:C$746,2,0)</f>
        <v>ACTAVOE48</v>
      </c>
      <c r="C1953" s="1" t="str">
        <f>VLOOKUP(A1953,[1]Maestra!A$1:C$746,3,0)</f>
        <v>TC Aval Visa Oro - Compra Deuda</v>
      </c>
      <c r="D1953" s="1" t="s">
        <v>14</v>
      </c>
      <c r="E1953" s="1">
        <v>1</v>
      </c>
      <c r="F1953" s="1">
        <v>4</v>
      </c>
      <c r="G1953" s="1" t="s">
        <v>35</v>
      </c>
      <c r="H1953" s="1">
        <v>9999</v>
      </c>
      <c r="I1953" s="1" t="s">
        <v>452</v>
      </c>
      <c r="J1953" s="1" t="s">
        <v>33</v>
      </c>
      <c r="K1953" s="1" t="s">
        <v>327</v>
      </c>
      <c r="L1953" s="1" t="s">
        <v>450</v>
      </c>
      <c r="Q1953" s="2" t="s">
        <v>37</v>
      </c>
      <c r="R1953" s="1" t="s">
        <v>451</v>
      </c>
      <c r="S1953" s="1" t="str">
        <f t="shared" si="63"/>
        <v>CDO|1|4|LCE|VIG|COMP|CCOR|NOR</v>
      </c>
      <c r="T1953" s="2" t="str">
        <f t="shared" si="64"/>
        <v>OK</v>
      </c>
    </row>
    <row r="1954" spans="1:20" x14ac:dyDescent="0.25">
      <c r="A1954" s="1">
        <v>305010101</v>
      </c>
      <c r="B1954" s="1" t="str">
        <f>VLOOKUP(A1954,[1]Maestra!A$1:C$746,2,0)</f>
        <v>ACTVELRE8</v>
      </c>
      <c r="C1954" s="1" t="str">
        <f>VLOOKUP(A1954,[1]Maestra!A$1:C$746,3,0)</f>
        <v>T. Visa empresarial linea rev.</v>
      </c>
      <c r="D1954" s="1" t="s">
        <v>14</v>
      </c>
      <c r="E1954" s="1">
        <v>1</v>
      </c>
      <c r="F1954" s="1">
        <v>4</v>
      </c>
      <c r="G1954" s="1" t="s">
        <v>35</v>
      </c>
      <c r="H1954" s="1">
        <v>9999</v>
      </c>
      <c r="I1954" s="1" t="s">
        <v>452</v>
      </c>
      <c r="J1954" s="1" t="s">
        <v>33</v>
      </c>
      <c r="K1954" s="1" t="s">
        <v>324</v>
      </c>
      <c r="L1954" s="1" t="s">
        <v>21</v>
      </c>
      <c r="Q1954" s="2" t="s">
        <v>37</v>
      </c>
      <c r="R1954" s="1" t="s">
        <v>451</v>
      </c>
      <c r="S1954" s="1" t="str">
        <f t="shared" si="63"/>
        <v>CDO|1|4|LCE|VIG|COMP|CCRV|DUD</v>
      </c>
      <c r="T1954" s="2" t="str">
        <f t="shared" si="64"/>
        <v>OK</v>
      </c>
    </row>
    <row r="1955" spans="1:20" x14ac:dyDescent="0.25">
      <c r="A1955" s="1">
        <v>305010101</v>
      </c>
      <c r="B1955" s="1" t="str">
        <f>VLOOKUP(A1955,[1]Maestra!A$1:C$746,2,0)</f>
        <v>ACTVELRE8</v>
      </c>
      <c r="C1955" s="1" t="str">
        <f>VLOOKUP(A1955,[1]Maestra!A$1:C$746,3,0)</f>
        <v>T. Visa empresarial linea rev.</v>
      </c>
      <c r="D1955" s="1" t="s">
        <v>14</v>
      </c>
      <c r="E1955" s="1">
        <v>1</v>
      </c>
      <c r="F1955" s="1">
        <v>4</v>
      </c>
      <c r="G1955" s="1" t="s">
        <v>35</v>
      </c>
      <c r="H1955" s="1">
        <v>9999</v>
      </c>
      <c r="I1955" s="1" t="s">
        <v>452</v>
      </c>
      <c r="J1955" s="1" t="s">
        <v>33</v>
      </c>
      <c r="K1955" s="1" t="s">
        <v>324</v>
      </c>
      <c r="L1955" s="1" t="s">
        <v>450</v>
      </c>
      <c r="Q1955" s="2" t="s">
        <v>37</v>
      </c>
      <c r="R1955" s="1" t="s">
        <v>451</v>
      </c>
      <c r="S1955" s="1" t="str">
        <f t="shared" si="63"/>
        <v>CDO|1|4|LCE|VIG|COMP|CCRV|NOR</v>
      </c>
      <c r="T1955" s="2" t="str">
        <f t="shared" si="64"/>
        <v>OK</v>
      </c>
    </row>
    <row r="1956" spans="1:20" x14ac:dyDescent="0.25">
      <c r="A1956" s="1">
        <v>305010101</v>
      </c>
      <c r="B1956" s="1" t="str">
        <f>VLOOKUP(A1956,[1]Maestra!A$1:C$746,2,0)</f>
        <v>ACTVELRE8</v>
      </c>
      <c r="C1956" s="1" t="str">
        <f>VLOOKUP(A1956,[1]Maestra!A$1:C$746,3,0)</f>
        <v>T. Visa empresarial linea rev.</v>
      </c>
      <c r="D1956" s="1" t="s">
        <v>14</v>
      </c>
      <c r="E1956" s="1">
        <v>1</v>
      </c>
      <c r="F1956" s="1">
        <v>4</v>
      </c>
      <c r="G1956" s="1" t="s">
        <v>35</v>
      </c>
      <c r="H1956" s="1">
        <v>9999</v>
      </c>
      <c r="I1956" s="1" t="s">
        <v>452</v>
      </c>
      <c r="J1956" s="1" t="s">
        <v>33</v>
      </c>
      <c r="K1956" s="1" t="s">
        <v>322</v>
      </c>
      <c r="L1956" s="1" t="s">
        <v>450</v>
      </c>
      <c r="Q1956" s="2" t="s">
        <v>37</v>
      </c>
      <c r="R1956" s="1" t="s">
        <v>451</v>
      </c>
      <c r="S1956" s="1" t="str">
        <f t="shared" si="63"/>
        <v>CDO|1|4|LCE|VIG|COMP|CESF|NOR</v>
      </c>
      <c r="T1956" s="2" t="str">
        <f t="shared" si="64"/>
        <v>OK</v>
      </c>
    </row>
    <row r="1957" spans="1:20" x14ac:dyDescent="0.25">
      <c r="A1957" s="1">
        <v>305010101</v>
      </c>
      <c r="B1957" s="1" t="str">
        <f>VLOOKUP(A1957,[1]Maestra!A$1:C$746,2,0)</f>
        <v>ACTVELRE8</v>
      </c>
      <c r="C1957" s="1" t="str">
        <f>VLOOKUP(A1957,[1]Maestra!A$1:C$746,3,0)</f>
        <v>T. Visa empresarial linea rev.</v>
      </c>
      <c r="D1957" s="1" t="s">
        <v>14</v>
      </c>
      <c r="E1957" s="1">
        <v>1</v>
      </c>
      <c r="F1957" s="1">
        <v>4</v>
      </c>
      <c r="G1957" s="1" t="s">
        <v>35</v>
      </c>
      <c r="H1957" s="1">
        <v>9999</v>
      </c>
      <c r="I1957" s="1" t="s">
        <v>452</v>
      </c>
      <c r="J1957" s="1" t="s">
        <v>33</v>
      </c>
      <c r="K1957" s="1" t="s">
        <v>328</v>
      </c>
      <c r="L1957" s="1" t="s">
        <v>450</v>
      </c>
      <c r="Q1957" s="2" t="s">
        <v>37</v>
      </c>
      <c r="R1957" s="1" t="s">
        <v>451</v>
      </c>
      <c r="S1957" s="1" t="str">
        <f t="shared" si="63"/>
        <v>CDO|1|4|LCE|VIG|COMP|CGEM|NOR</v>
      </c>
      <c r="T1957" s="2" t="str">
        <f t="shared" si="64"/>
        <v>OK</v>
      </c>
    </row>
    <row r="1958" spans="1:20" x14ac:dyDescent="0.25">
      <c r="A1958" s="1">
        <v>305019999</v>
      </c>
      <c r="B1958" s="1" t="e">
        <f>VLOOKUP(A1958,[1]Maestra!A$1:C$746,2,0)</f>
        <v>#N/A</v>
      </c>
      <c r="C1958" s="1" t="e">
        <f>VLOOKUP(A1958,[1]Maestra!A$1:C$746,3,0)</f>
        <v>#N/A</v>
      </c>
      <c r="D1958" s="1" t="s">
        <v>14</v>
      </c>
      <c r="E1958" s="1">
        <v>1</v>
      </c>
      <c r="F1958" s="1">
        <v>4</v>
      </c>
      <c r="G1958" s="1" t="s">
        <v>35</v>
      </c>
      <c r="H1958" s="1">
        <v>9999</v>
      </c>
      <c r="I1958" s="1" t="s">
        <v>452</v>
      </c>
      <c r="J1958" s="1" t="s">
        <v>33</v>
      </c>
      <c r="K1958" s="1" t="s">
        <v>325</v>
      </c>
      <c r="L1958" s="1" t="s">
        <v>21</v>
      </c>
      <c r="Q1958" s="2" t="s">
        <v>37</v>
      </c>
      <c r="R1958" s="1" t="s">
        <v>451</v>
      </c>
      <c r="S1958" s="1" t="str">
        <f t="shared" si="63"/>
        <v>CDO|1|4|LCE|VIG|COMP|CMED|DUD</v>
      </c>
      <c r="T1958" s="2" t="str">
        <f t="shared" si="64"/>
        <v>OK</v>
      </c>
    </row>
    <row r="1959" spans="1:20" x14ac:dyDescent="0.25">
      <c r="A1959" s="1">
        <v>305010101</v>
      </c>
      <c r="B1959" s="1" t="str">
        <f>VLOOKUP(A1959,[1]Maestra!A$1:C$746,2,0)</f>
        <v>ACTVELRE8</v>
      </c>
      <c r="C1959" s="1" t="str">
        <f>VLOOKUP(A1959,[1]Maestra!A$1:C$746,3,0)</f>
        <v>T. Visa empresarial linea rev.</v>
      </c>
      <c r="D1959" s="1" t="s">
        <v>14</v>
      </c>
      <c r="E1959" s="1">
        <v>1</v>
      </c>
      <c r="F1959" s="1">
        <v>4</v>
      </c>
      <c r="G1959" s="1" t="s">
        <v>35</v>
      </c>
      <c r="H1959" s="1">
        <v>9999</v>
      </c>
      <c r="I1959" s="1" t="s">
        <v>452</v>
      </c>
      <c r="J1959" s="1" t="s">
        <v>33</v>
      </c>
      <c r="K1959" s="1" t="s">
        <v>325</v>
      </c>
      <c r="L1959" s="1" t="s">
        <v>450</v>
      </c>
      <c r="Q1959" s="2" t="s">
        <v>37</v>
      </c>
      <c r="R1959" s="1" t="s">
        <v>451</v>
      </c>
      <c r="S1959" s="1" t="str">
        <f t="shared" si="63"/>
        <v>CDO|1|4|LCE|VIG|COMP|CMED|NOR</v>
      </c>
      <c r="T1959" s="2" t="str">
        <f t="shared" si="64"/>
        <v>OK</v>
      </c>
    </row>
    <row r="1960" spans="1:20" x14ac:dyDescent="0.25">
      <c r="A1960" s="1">
        <v>305019999</v>
      </c>
      <c r="B1960" s="1" t="e">
        <f>VLOOKUP(A1960,[1]Maestra!A$1:C$746,2,0)</f>
        <v>#N/A</v>
      </c>
      <c r="C1960" s="1" t="e">
        <f>VLOOKUP(A1960,[1]Maestra!A$1:C$746,3,0)</f>
        <v>#N/A</v>
      </c>
      <c r="D1960" s="1" t="s">
        <v>14</v>
      </c>
      <c r="E1960" s="1">
        <v>1</v>
      </c>
      <c r="F1960" s="1">
        <v>4</v>
      </c>
      <c r="G1960" s="1" t="s">
        <v>35</v>
      </c>
      <c r="H1960" s="1">
        <v>9999</v>
      </c>
      <c r="I1960" s="1" t="s">
        <v>452</v>
      </c>
      <c r="J1960" s="1" t="s">
        <v>33</v>
      </c>
      <c r="K1960" s="1" t="s">
        <v>330</v>
      </c>
      <c r="L1960" s="1" t="s">
        <v>450</v>
      </c>
      <c r="Q1960" s="2" t="s">
        <v>37</v>
      </c>
      <c r="R1960" s="1" t="s">
        <v>451</v>
      </c>
      <c r="S1960" s="1" t="str">
        <f t="shared" si="63"/>
        <v>CDO|1|4|LCE|VIG|COMP|CMIE|NOR</v>
      </c>
      <c r="T1960" s="2" t="str">
        <f t="shared" si="64"/>
        <v>OK</v>
      </c>
    </row>
    <row r="1961" spans="1:20" x14ac:dyDescent="0.25">
      <c r="A1961" s="1">
        <v>305019999</v>
      </c>
      <c r="B1961" s="1" t="e">
        <f>VLOOKUP(A1961,[1]Maestra!A$1:C$746,2,0)</f>
        <v>#N/A</v>
      </c>
      <c r="C1961" s="1" t="e">
        <f>VLOOKUP(A1961,[1]Maestra!A$1:C$746,3,0)</f>
        <v>#N/A</v>
      </c>
      <c r="D1961" s="1" t="s">
        <v>14</v>
      </c>
      <c r="E1961" s="1">
        <v>1</v>
      </c>
      <c r="F1961" s="1">
        <v>4</v>
      </c>
      <c r="G1961" s="1" t="s">
        <v>35</v>
      </c>
      <c r="H1961" s="1">
        <v>9999</v>
      </c>
      <c r="I1961" s="1" t="s">
        <v>452</v>
      </c>
      <c r="J1961" s="1" t="s">
        <v>33</v>
      </c>
      <c r="K1961" s="1" t="s">
        <v>331</v>
      </c>
      <c r="L1961" s="1" t="s">
        <v>450</v>
      </c>
      <c r="Q1961" s="2" t="s">
        <v>37</v>
      </c>
      <c r="R1961" s="1" t="s">
        <v>451</v>
      </c>
      <c r="S1961" s="1" t="str">
        <f t="shared" si="63"/>
        <v>CDO|1|4|LCE|VIG|COMP|CPEM|NOR</v>
      </c>
      <c r="T1961" s="2" t="str">
        <f t="shared" si="64"/>
        <v>OK</v>
      </c>
    </row>
    <row r="1962" spans="1:20" x14ac:dyDescent="0.25">
      <c r="A1962" s="1">
        <v>305010104</v>
      </c>
      <c r="B1962" s="1" t="str">
        <f>VLOOKUP(A1962,[1]Maestra!A$1:C$746,2,0)</f>
        <v>ACTVECD08</v>
      </c>
      <c r="C1962" s="1" t="str">
        <f>VLOOKUP(A1962,[1]Maestra!A$1:C$746,3,0)</f>
        <v>T.c. Visa empres. - compra deuda</v>
      </c>
      <c r="D1962" s="1" t="s">
        <v>14</v>
      </c>
      <c r="E1962" s="1">
        <v>1</v>
      </c>
      <c r="F1962" s="1">
        <v>4</v>
      </c>
      <c r="G1962" s="1" t="s">
        <v>24</v>
      </c>
      <c r="H1962" s="1">
        <v>9999</v>
      </c>
      <c r="I1962" s="1" t="s">
        <v>452</v>
      </c>
      <c r="J1962" s="1" t="s">
        <v>33</v>
      </c>
      <c r="K1962" s="1" t="s">
        <v>454</v>
      </c>
      <c r="L1962" s="1" t="s">
        <v>21</v>
      </c>
      <c r="Q1962" s="2" t="s">
        <v>37</v>
      </c>
      <c r="R1962" s="1" t="s">
        <v>451</v>
      </c>
      <c r="S1962" s="1" t="str">
        <f t="shared" si="63"/>
        <v>CDO|1|4|LCN|VIG|COMP|CCNR|DUD</v>
      </c>
      <c r="T1962" s="2" t="str">
        <f t="shared" si="64"/>
        <v>OK</v>
      </c>
    </row>
    <row r="1963" spans="1:20" x14ac:dyDescent="0.25">
      <c r="A1963" s="1">
        <v>305010104</v>
      </c>
      <c r="B1963" s="1" t="str">
        <f>VLOOKUP(A1963,[1]Maestra!A$1:C$746,2,0)</f>
        <v>ACTVECD08</v>
      </c>
      <c r="C1963" s="1" t="str">
        <f>VLOOKUP(A1963,[1]Maestra!A$1:C$746,3,0)</f>
        <v>T.c. Visa empres. - compra deuda</v>
      </c>
      <c r="D1963" s="1" t="s">
        <v>14</v>
      </c>
      <c r="E1963" s="1">
        <v>1</v>
      </c>
      <c r="F1963" s="1">
        <v>4</v>
      </c>
      <c r="G1963" s="1" t="s">
        <v>24</v>
      </c>
      <c r="H1963" s="1">
        <v>9999</v>
      </c>
      <c r="I1963" s="1" t="s">
        <v>452</v>
      </c>
      <c r="J1963" s="1" t="s">
        <v>33</v>
      </c>
      <c r="K1963" s="1" t="s">
        <v>454</v>
      </c>
      <c r="L1963" s="1" t="s">
        <v>450</v>
      </c>
      <c r="Q1963" s="2" t="s">
        <v>37</v>
      </c>
      <c r="R1963" s="1" t="s">
        <v>451</v>
      </c>
      <c r="S1963" s="1" t="str">
        <f t="shared" si="63"/>
        <v>CDO|1|4|LCN|VIG|COMP|CCNR|NOR</v>
      </c>
      <c r="T1963" s="2" t="str">
        <f t="shared" si="64"/>
        <v>OK</v>
      </c>
    </row>
    <row r="1964" spans="1:20" x14ac:dyDescent="0.25">
      <c r="A1964" s="1">
        <v>302030204</v>
      </c>
      <c r="B1964" s="1" t="str">
        <f>VLOOKUP(A1964,[1]Maestra!A$1:C$746,2,0)</f>
        <v>ACTAGR7I8</v>
      </c>
      <c r="C1964" s="1" t="str">
        <f>VLOOKUP(A1964,[1]Maestra!A$1:C$746,3,0)</f>
        <v>TC Amex Gold Rev. - Compra Deuda</v>
      </c>
      <c r="D1964" s="1" t="s">
        <v>14</v>
      </c>
      <c r="E1964" s="1">
        <v>1</v>
      </c>
      <c r="F1964" s="1">
        <v>4</v>
      </c>
      <c r="G1964" s="1" t="s">
        <v>24</v>
      </c>
      <c r="H1964" s="1">
        <v>9999</v>
      </c>
      <c r="I1964" s="1" t="s">
        <v>452</v>
      </c>
      <c r="J1964" s="1" t="s">
        <v>33</v>
      </c>
      <c r="K1964" s="1" t="s">
        <v>327</v>
      </c>
      <c r="L1964" s="1" t="s">
        <v>450</v>
      </c>
      <c r="Q1964" s="2" t="s">
        <v>37</v>
      </c>
      <c r="R1964" s="1" t="s">
        <v>451</v>
      </c>
      <c r="S1964" s="1" t="str">
        <f t="shared" si="63"/>
        <v>CDO|1|4|LCN|VIG|COMP|CCOR|NOR</v>
      </c>
      <c r="T1964" s="2" t="str">
        <f t="shared" si="64"/>
        <v>OK</v>
      </c>
    </row>
    <row r="1965" spans="1:20" x14ac:dyDescent="0.25">
      <c r="A1965" s="1">
        <v>305010101</v>
      </c>
      <c r="B1965" s="1" t="str">
        <f>VLOOKUP(A1965,[1]Maestra!A$1:C$746,2,0)</f>
        <v>ACTVELRE8</v>
      </c>
      <c r="C1965" s="1" t="str">
        <f>VLOOKUP(A1965,[1]Maestra!A$1:C$746,3,0)</f>
        <v>T. Visa empresarial linea rev.</v>
      </c>
      <c r="D1965" s="1" t="s">
        <v>14</v>
      </c>
      <c r="E1965" s="1">
        <v>1</v>
      </c>
      <c r="F1965" s="1">
        <v>4</v>
      </c>
      <c r="G1965" s="1" t="s">
        <v>24</v>
      </c>
      <c r="H1965" s="1">
        <v>9999</v>
      </c>
      <c r="I1965" s="1" t="s">
        <v>452</v>
      </c>
      <c r="J1965" s="1" t="s">
        <v>33</v>
      </c>
      <c r="K1965" s="1" t="s">
        <v>324</v>
      </c>
      <c r="L1965" s="1" t="s">
        <v>21</v>
      </c>
      <c r="Q1965" s="2" t="s">
        <v>37</v>
      </c>
      <c r="R1965" s="1" t="s">
        <v>451</v>
      </c>
      <c r="S1965" s="1" t="str">
        <f t="shared" si="63"/>
        <v>CDO|1|4|LCN|VIG|COMP|CCRV|DUD</v>
      </c>
      <c r="T1965" s="2" t="str">
        <f t="shared" si="64"/>
        <v>OK</v>
      </c>
    </row>
    <row r="1966" spans="1:20" x14ac:dyDescent="0.25">
      <c r="A1966" s="1">
        <v>305010101</v>
      </c>
      <c r="B1966" s="1" t="str">
        <f>VLOOKUP(A1966,[1]Maestra!A$1:C$746,2,0)</f>
        <v>ACTVELRE8</v>
      </c>
      <c r="C1966" s="1" t="str">
        <f>VLOOKUP(A1966,[1]Maestra!A$1:C$746,3,0)</f>
        <v>T. Visa empresarial linea rev.</v>
      </c>
      <c r="D1966" s="1" t="s">
        <v>14</v>
      </c>
      <c r="E1966" s="1">
        <v>1</v>
      </c>
      <c r="F1966" s="1">
        <v>4</v>
      </c>
      <c r="G1966" s="1" t="s">
        <v>24</v>
      </c>
      <c r="H1966" s="1">
        <v>9999</v>
      </c>
      <c r="I1966" s="1" t="s">
        <v>452</v>
      </c>
      <c r="J1966" s="1" t="s">
        <v>33</v>
      </c>
      <c r="K1966" s="1" t="s">
        <v>324</v>
      </c>
      <c r="L1966" s="1" t="s">
        <v>450</v>
      </c>
      <c r="Q1966" s="2" t="s">
        <v>37</v>
      </c>
      <c r="R1966" s="1" t="s">
        <v>451</v>
      </c>
      <c r="S1966" s="1" t="str">
        <f t="shared" si="63"/>
        <v>CDO|1|4|LCN|VIG|COMP|CCRV|NOR</v>
      </c>
      <c r="T1966" s="2" t="str">
        <f t="shared" si="64"/>
        <v>OK</v>
      </c>
    </row>
    <row r="1967" spans="1:20" x14ac:dyDescent="0.25">
      <c r="A1967" s="1">
        <v>399999999</v>
      </c>
      <c r="B1967" s="1" t="str">
        <f>VLOOKUP(A1967,[1]Maestra!A$1:C$746,2,0)</f>
        <v>ACTCGEN08</v>
      </c>
      <c r="C1967" s="1" t="str">
        <f>VLOOKUP(A1967,[1]Maestra!A$1:C$746,3,0)</f>
        <v>TC Generico</v>
      </c>
      <c r="D1967" s="1" t="s">
        <v>14</v>
      </c>
      <c r="E1967" s="1">
        <v>1</v>
      </c>
      <c r="F1967" s="1">
        <v>4</v>
      </c>
      <c r="G1967" s="1" t="s">
        <v>24</v>
      </c>
      <c r="H1967" s="1">
        <v>9999</v>
      </c>
      <c r="I1967" s="1" t="s">
        <v>452</v>
      </c>
      <c r="J1967" s="1" t="s">
        <v>33</v>
      </c>
      <c r="K1967" s="1" t="s">
        <v>322</v>
      </c>
      <c r="L1967" s="1" t="s">
        <v>450</v>
      </c>
      <c r="Q1967" s="2" t="s">
        <v>37</v>
      </c>
      <c r="R1967" s="1" t="s">
        <v>451</v>
      </c>
      <c r="S1967" s="1" t="str">
        <f t="shared" si="63"/>
        <v>CDO|1|4|LCN|VIG|COMP|CESF|NOR</v>
      </c>
      <c r="T1967" s="2" t="str">
        <f t="shared" si="64"/>
        <v>OK</v>
      </c>
    </row>
    <row r="1968" spans="1:20" x14ac:dyDescent="0.25">
      <c r="A1968" s="1">
        <v>305010101</v>
      </c>
      <c r="B1968" s="1" t="str">
        <f>VLOOKUP(A1968,[1]Maestra!A$1:C$746,2,0)</f>
        <v>ACTVELRE8</v>
      </c>
      <c r="C1968" s="1" t="str">
        <f>VLOOKUP(A1968,[1]Maestra!A$1:C$746,3,0)</f>
        <v>T. Visa empresarial linea rev.</v>
      </c>
      <c r="D1968" s="1" t="s">
        <v>14</v>
      </c>
      <c r="E1968" s="1">
        <v>1</v>
      </c>
      <c r="F1968" s="1">
        <v>4</v>
      </c>
      <c r="G1968" s="1" t="s">
        <v>24</v>
      </c>
      <c r="H1968" s="1">
        <v>9999</v>
      </c>
      <c r="I1968" s="1" t="s">
        <v>452</v>
      </c>
      <c r="J1968" s="1" t="s">
        <v>33</v>
      </c>
      <c r="K1968" s="1" t="s">
        <v>323</v>
      </c>
      <c r="L1968" s="1" t="s">
        <v>450</v>
      </c>
      <c r="Q1968" s="2" t="s">
        <v>37</v>
      </c>
      <c r="R1968" s="1" t="s">
        <v>451</v>
      </c>
      <c r="S1968" s="1" t="str">
        <f t="shared" si="63"/>
        <v>CDO|1|4|LCN|VIG|COMP|CESP|NOR</v>
      </c>
      <c r="T1968" s="2" t="str">
        <f t="shared" si="64"/>
        <v>OK</v>
      </c>
    </row>
    <row r="1969" spans="1:20" x14ac:dyDescent="0.25">
      <c r="A1969" s="1">
        <v>399999999</v>
      </c>
      <c r="B1969" s="1" t="str">
        <f>VLOOKUP(A1969,[1]Maestra!A$1:C$746,2,0)</f>
        <v>ACTCGEN08</v>
      </c>
      <c r="C1969" s="1" t="str">
        <f>VLOOKUP(A1969,[1]Maestra!A$1:C$746,3,0)</f>
        <v>TC Generico</v>
      </c>
      <c r="D1969" s="1" t="s">
        <v>14</v>
      </c>
      <c r="E1969" s="1">
        <v>1</v>
      </c>
      <c r="F1969" s="1">
        <v>4</v>
      </c>
      <c r="G1969" s="1" t="s">
        <v>24</v>
      </c>
      <c r="H1969" s="1">
        <v>9999</v>
      </c>
      <c r="I1969" s="1" t="s">
        <v>452</v>
      </c>
      <c r="J1969" s="1" t="s">
        <v>33</v>
      </c>
      <c r="K1969" s="1" t="s">
        <v>328</v>
      </c>
      <c r="L1969" s="1" t="s">
        <v>450</v>
      </c>
      <c r="Q1969" s="2" t="s">
        <v>37</v>
      </c>
      <c r="R1969" s="1" t="s">
        <v>451</v>
      </c>
      <c r="S1969" s="1" t="str">
        <f t="shared" si="63"/>
        <v>CDO|1|4|LCN|VIG|COMP|CGEM|NOR</v>
      </c>
      <c r="T1969" s="2" t="str">
        <f t="shared" si="64"/>
        <v>OK</v>
      </c>
    </row>
    <row r="1970" spans="1:20" x14ac:dyDescent="0.25">
      <c r="A1970" s="1">
        <v>399999999</v>
      </c>
      <c r="B1970" s="1" t="str">
        <f>VLOOKUP(A1970,[1]Maestra!A$1:C$746,2,0)</f>
        <v>ACTCGEN08</v>
      </c>
      <c r="C1970" s="1" t="str">
        <f>VLOOKUP(A1970,[1]Maestra!A$1:C$746,3,0)</f>
        <v>TC Generico</v>
      </c>
      <c r="D1970" s="1" t="s">
        <v>14</v>
      </c>
      <c r="E1970" s="1">
        <v>1</v>
      </c>
      <c r="F1970" s="1">
        <v>4</v>
      </c>
      <c r="G1970" s="1" t="s">
        <v>24</v>
      </c>
      <c r="H1970" s="1">
        <v>9999</v>
      </c>
      <c r="I1970" s="1" t="s">
        <v>452</v>
      </c>
      <c r="J1970" s="1" t="s">
        <v>33</v>
      </c>
      <c r="K1970" s="1" t="s">
        <v>329</v>
      </c>
      <c r="L1970" s="1" t="s">
        <v>450</v>
      </c>
      <c r="Q1970" s="2" t="s">
        <v>37</v>
      </c>
      <c r="R1970" s="1" t="s">
        <v>451</v>
      </c>
      <c r="S1970" s="1" t="str">
        <f t="shared" si="63"/>
        <v>CDO|1|4|LCN|VIG|COMP|CIVA|NOR</v>
      </c>
      <c r="T1970" s="2" t="str">
        <f t="shared" si="64"/>
        <v>OK</v>
      </c>
    </row>
    <row r="1971" spans="1:20" x14ac:dyDescent="0.25">
      <c r="A1971" s="1">
        <v>305010104</v>
      </c>
      <c r="B1971" s="1" t="str">
        <f>VLOOKUP(A1971,[1]Maestra!A$1:C$746,2,0)</f>
        <v>ACTVECD08</v>
      </c>
      <c r="C1971" s="1" t="str">
        <f>VLOOKUP(A1971,[1]Maestra!A$1:C$746,3,0)</f>
        <v>T.c. Visa empres. - compra deuda</v>
      </c>
      <c r="D1971" s="1" t="s">
        <v>14</v>
      </c>
      <c r="E1971" s="1">
        <v>1</v>
      </c>
      <c r="F1971" s="1">
        <v>4</v>
      </c>
      <c r="G1971" s="1" t="s">
        <v>24</v>
      </c>
      <c r="H1971" s="1">
        <v>9999</v>
      </c>
      <c r="I1971" s="1" t="s">
        <v>452</v>
      </c>
      <c r="J1971" s="1" t="s">
        <v>33</v>
      </c>
      <c r="K1971" s="1" t="s">
        <v>325</v>
      </c>
      <c r="L1971" s="1" t="s">
        <v>21</v>
      </c>
      <c r="Q1971" s="2" t="s">
        <v>37</v>
      </c>
      <c r="R1971" s="1" t="s">
        <v>451</v>
      </c>
      <c r="S1971" s="1" t="str">
        <f t="shared" si="63"/>
        <v>CDO|1|4|LCN|VIG|COMP|CMED|DUD</v>
      </c>
      <c r="T1971" s="2" t="str">
        <f t="shared" si="64"/>
        <v>OK</v>
      </c>
    </row>
    <row r="1972" spans="1:20" x14ac:dyDescent="0.25">
      <c r="A1972" s="1">
        <v>305010104</v>
      </c>
      <c r="B1972" s="1" t="str">
        <f>VLOOKUP(A1972,[1]Maestra!A$1:C$746,2,0)</f>
        <v>ACTVECD08</v>
      </c>
      <c r="C1972" s="1" t="str">
        <f>VLOOKUP(A1972,[1]Maestra!A$1:C$746,3,0)</f>
        <v>T.c. Visa empres. - compra deuda</v>
      </c>
      <c r="D1972" s="1" t="s">
        <v>14</v>
      </c>
      <c r="E1972" s="1">
        <v>1</v>
      </c>
      <c r="F1972" s="1">
        <v>4</v>
      </c>
      <c r="G1972" s="1" t="s">
        <v>24</v>
      </c>
      <c r="H1972" s="1">
        <v>9999</v>
      </c>
      <c r="I1972" s="1" t="s">
        <v>452</v>
      </c>
      <c r="J1972" s="1" t="s">
        <v>33</v>
      </c>
      <c r="K1972" s="1" t="s">
        <v>325</v>
      </c>
      <c r="L1972" s="1" t="s">
        <v>450</v>
      </c>
      <c r="Q1972" s="2" t="s">
        <v>37</v>
      </c>
      <c r="R1972" s="1" t="s">
        <v>451</v>
      </c>
      <c r="S1972" s="1" t="str">
        <f t="shared" si="63"/>
        <v>CDO|1|4|LCN|VIG|COMP|CMED|NOR</v>
      </c>
      <c r="T1972" s="2" t="str">
        <f t="shared" si="64"/>
        <v>OK</v>
      </c>
    </row>
    <row r="1973" spans="1:20" x14ac:dyDescent="0.25">
      <c r="A1973" s="1">
        <v>399999999</v>
      </c>
      <c r="B1973" s="1" t="str">
        <f>VLOOKUP(A1973,[1]Maestra!A$1:C$746,2,0)</f>
        <v>ACTCGEN08</v>
      </c>
      <c r="C1973" s="1" t="str">
        <f>VLOOKUP(A1973,[1]Maestra!A$1:C$746,3,0)</f>
        <v>TC Generico</v>
      </c>
      <c r="D1973" s="1" t="s">
        <v>14</v>
      </c>
      <c r="E1973" s="1">
        <v>1</v>
      </c>
      <c r="F1973" s="1">
        <v>4</v>
      </c>
      <c r="G1973" s="1" t="s">
        <v>24</v>
      </c>
      <c r="H1973" s="1">
        <v>9999</v>
      </c>
      <c r="I1973" s="1" t="s">
        <v>452</v>
      </c>
      <c r="J1973" s="1" t="s">
        <v>33</v>
      </c>
      <c r="K1973" s="1" t="s">
        <v>330</v>
      </c>
      <c r="L1973" s="1" t="s">
        <v>450</v>
      </c>
      <c r="Q1973" s="2" t="s">
        <v>37</v>
      </c>
      <c r="R1973" s="1" t="s">
        <v>451</v>
      </c>
      <c r="S1973" s="1" t="str">
        <f t="shared" si="63"/>
        <v>CDO|1|4|LCN|VIG|COMP|CMIE|NOR</v>
      </c>
      <c r="T1973" s="2" t="str">
        <f t="shared" si="64"/>
        <v>OK</v>
      </c>
    </row>
    <row r="1974" spans="1:20" x14ac:dyDescent="0.25">
      <c r="A1974" s="1">
        <v>399999999</v>
      </c>
      <c r="B1974" s="1" t="str">
        <f>VLOOKUP(A1974,[1]Maestra!A$1:C$746,2,0)</f>
        <v>ACTCGEN08</v>
      </c>
      <c r="C1974" s="1" t="str">
        <f>VLOOKUP(A1974,[1]Maestra!A$1:C$746,3,0)</f>
        <v>TC Generico</v>
      </c>
      <c r="D1974" s="1" t="s">
        <v>14</v>
      </c>
      <c r="E1974" s="1">
        <v>1</v>
      </c>
      <c r="F1974" s="1">
        <v>4</v>
      </c>
      <c r="G1974" s="1" t="s">
        <v>24</v>
      </c>
      <c r="H1974" s="1">
        <v>9999</v>
      </c>
      <c r="I1974" s="1" t="s">
        <v>452</v>
      </c>
      <c r="J1974" s="1" t="s">
        <v>33</v>
      </c>
      <c r="K1974" s="1" t="s">
        <v>331</v>
      </c>
      <c r="L1974" s="1" t="s">
        <v>450</v>
      </c>
      <c r="Q1974" s="2" t="s">
        <v>37</v>
      </c>
      <c r="R1974" s="1" t="s">
        <v>451</v>
      </c>
      <c r="S1974" s="1" t="str">
        <f t="shared" si="63"/>
        <v>CDO|1|4|LCN|VIG|COMP|CPEM|NOR</v>
      </c>
      <c r="T1974" s="2" t="str">
        <f t="shared" si="64"/>
        <v>OK</v>
      </c>
    </row>
    <row r="1975" spans="1:20" x14ac:dyDescent="0.25">
      <c r="A1975" s="1">
        <v>305010102</v>
      </c>
      <c r="B1975" s="1" t="e">
        <f>VLOOKUP(A1975,[1]Maestra!A$1:C$746,2,0)</f>
        <v>#N/A</v>
      </c>
      <c r="C1975" s="1" t="e">
        <f>VLOOKUP(A1975,[1]Maestra!A$1:C$746,3,0)</f>
        <v>#N/A</v>
      </c>
      <c r="D1975" s="1" t="s">
        <v>14</v>
      </c>
      <c r="E1975" s="1">
        <v>1</v>
      </c>
      <c r="F1975" s="1">
        <v>4</v>
      </c>
      <c r="G1975" s="1" t="s">
        <v>25</v>
      </c>
      <c r="H1975" s="1">
        <v>9999</v>
      </c>
      <c r="I1975" s="1" t="s">
        <v>449</v>
      </c>
      <c r="J1975" s="1" t="s">
        <v>36</v>
      </c>
      <c r="K1975" s="1" t="s">
        <v>454</v>
      </c>
      <c r="L1975" s="1" t="s">
        <v>21</v>
      </c>
      <c r="Q1975" s="2" t="s">
        <v>37</v>
      </c>
      <c r="R1975" s="1" t="s">
        <v>451</v>
      </c>
      <c r="S1975" s="1" t="str">
        <f t="shared" si="63"/>
        <v>CDO|1|4|REP|VEN|OTRO|CCNR|DUD</v>
      </c>
      <c r="T1975" s="2" t="str">
        <f t="shared" si="64"/>
        <v>OK</v>
      </c>
    </row>
    <row r="1976" spans="1:20" x14ac:dyDescent="0.25">
      <c r="A1976" s="1">
        <v>305010102</v>
      </c>
      <c r="B1976" s="1" t="e">
        <f>VLOOKUP(A1976,[1]Maestra!A$1:C$746,2,0)</f>
        <v>#N/A</v>
      </c>
      <c r="C1976" s="1" t="e">
        <f>VLOOKUP(A1976,[1]Maestra!A$1:C$746,3,0)</f>
        <v>#N/A</v>
      </c>
      <c r="D1976" s="1" t="s">
        <v>14</v>
      </c>
      <c r="E1976" s="1">
        <v>1</v>
      </c>
      <c r="F1976" s="1">
        <v>4</v>
      </c>
      <c r="G1976" s="1" t="s">
        <v>25</v>
      </c>
      <c r="H1976" s="1">
        <v>9999</v>
      </c>
      <c r="I1976" s="1" t="s">
        <v>449</v>
      </c>
      <c r="J1976" s="1" t="s">
        <v>36</v>
      </c>
      <c r="K1976" s="1" t="s">
        <v>454</v>
      </c>
      <c r="L1976" s="1" t="s">
        <v>450</v>
      </c>
      <c r="Q1976" s="2" t="s">
        <v>37</v>
      </c>
      <c r="R1976" s="1" t="s">
        <v>451</v>
      </c>
      <c r="S1976" s="1" t="str">
        <f t="shared" si="63"/>
        <v>CDO|1|4|REP|VEN|OTRO|CCNR|NOR</v>
      </c>
      <c r="T1976" s="2" t="str">
        <f t="shared" si="64"/>
        <v>OK</v>
      </c>
    </row>
    <row r="1977" spans="1:20" x14ac:dyDescent="0.25">
      <c r="A1977" s="1">
        <v>305010101</v>
      </c>
      <c r="B1977" s="1" t="str">
        <f>VLOOKUP(A1977,[1]Maestra!A$1:C$746,2,0)</f>
        <v>ACTVELRE8</v>
      </c>
      <c r="C1977" s="1" t="str">
        <f>VLOOKUP(A1977,[1]Maestra!A$1:C$746,3,0)</f>
        <v>T. Visa empresarial linea rev.</v>
      </c>
      <c r="D1977" s="1" t="s">
        <v>14</v>
      </c>
      <c r="E1977" s="1">
        <v>1</v>
      </c>
      <c r="F1977" s="1">
        <v>4</v>
      </c>
      <c r="G1977" s="1" t="s">
        <v>25</v>
      </c>
      <c r="H1977" s="1">
        <v>9999</v>
      </c>
      <c r="I1977" s="1" t="s">
        <v>449</v>
      </c>
      <c r="J1977" s="1" t="s">
        <v>36</v>
      </c>
      <c r="K1977" s="1" t="s">
        <v>325</v>
      </c>
      <c r="L1977" s="1" t="s">
        <v>21</v>
      </c>
      <c r="Q1977" s="2" t="s">
        <v>37</v>
      </c>
      <c r="R1977" s="1" t="s">
        <v>451</v>
      </c>
      <c r="S1977" s="1" t="str">
        <f t="shared" si="63"/>
        <v>CDO|1|4|REP|VEN|OTRO|CMED|DUD</v>
      </c>
      <c r="T1977" s="2" t="str">
        <f t="shared" si="64"/>
        <v>OK</v>
      </c>
    </row>
    <row r="1978" spans="1:20" x14ac:dyDescent="0.25">
      <c r="A1978" s="1">
        <v>305010104</v>
      </c>
      <c r="B1978" s="1" t="str">
        <f>VLOOKUP(A1978,[1]Maestra!A$1:C$746,2,0)</f>
        <v>ACTVECD08</v>
      </c>
      <c r="C1978" s="1" t="str">
        <f>VLOOKUP(A1978,[1]Maestra!A$1:C$746,3,0)</f>
        <v>T.c. Visa empres. - compra deuda</v>
      </c>
      <c r="D1978" s="1" t="s">
        <v>14</v>
      </c>
      <c r="E1978" s="1">
        <v>1</v>
      </c>
      <c r="F1978" s="1">
        <v>4</v>
      </c>
      <c r="G1978" s="1" t="s">
        <v>25</v>
      </c>
      <c r="H1978" s="1">
        <v>9999</v>
      </c>
      <c r="I1978" s="1" t="s">
        <v>449</v>
      </c>
      <c r="J1978" s="1" t="s">
        <v>36</v>
      </c>
      <c r="K1978" s="1" t="s">
        <v>325</v>
      </c>
      <c r="L1978" s="1" t="s">
        <v>450</v>
      </c>
      <c r="Q1978" s="2" t="s">
        <v>37</v>
      </c>
      <c r="R1978" s="1" t="s">
        <v>451</v>
      </c>
      <c r="S1978" s="1" t="str">
        <f t="shared" si="63"/>
        <v>CDO|1|4|REP|VEN|OTRO|CMED|NOR</v>
      </c>
      <c r="T1978" s="2" t="str">
        <f t="shared" si="64"/>
        <v>OK</v>
      </c>
    </row>
    <row r="1979" spans="1:20" x14ac:dyDescent="0.25">
      <c r="A1979" s="1">
        <v>305010102</v>
      </c>
      <c r="B1979" s="1" t="e">
        <f>VLOOKUP(A1979,[1]Maestra!A$1:C$746,2,0)</f>
        <v>#N/A</v>
      </c>
      <c r="C1979" s="1" t="e">
        <f>VLOOKUP(A1979,[1]Maestra!A$1:C$746,3,0)</f>
        <v>#N/A</v>
      </c>
      <c r="D1979" s="1" t="s">
        <v>14</v>
      </c>
      <c r="E1979" s="1">
        <v>1</v>
      </c>
      <c r="F1979" s="1">
        <v>4</v>
      </c>
      <c r="G1979" s="1" t="s">
        <v>25</v>
      </c>
      <c r="H1979" s="1">
        <v>9999</v>
      </c>
      <c r="I1979" s="1" t="s">
        <v>452</v>
      </c>
      <c r="J1979" s="1" t="s">
        <v>36</v>
      </c>
      <c r="K1979" s="1" t="s">
        <v>454</v>
      </c>
      <c r="L1979" s="1" t="s">
        <v>21</v>
      </c>
      <c r="Q1979" s="2" t="s">
        <v>37</v>
      </c>
      <c r="R1979" s="1" t="s">
        <v>451</v>
      </c>
      <c r="S1979" s="1" t="str">
        <f t="shared" si="63"/>
        <v>CDO|1|4|REP|VIG|OTRO|CCNR|DUD</v>
      </c>
      <c r="T1979" s="2" t="str">
        <f t="shared" si="64"/>
        <v>OK</v>
      </c>
    </row>
    <row r="1980" spans="1:20" x14ac:dyDescent="0.25">
      <c r="A1980" s="1">
        <v>305010102</v>
      </c>
      <c r="B1980" s="1" t="e">
        <f>VLOOKUP(A1980,[1]Maestra!A$1:C$746,2,0)</f>
        <v>#N/A</v>
      </c>
      <c r="C1980" s="1" t="e">
        <f>VLOOKUP(A1980,[1]Maestra!A$1:C$746,3,0)</f>
        <v>#N/A</v>
      </c>
      <c r="D1980" s="1" t="s">
        <v>14</v>
      </c>
      <c r="E1980" s="1">
        <v>1</v>
      </c>
      <c r="F1980" s="1">
        <v>4</v>
      </c>
      <c r="G1980" s="1" t="s">
        <v>25</v>
      </c>
      <c r="H1980" s="1">
        <v>9999</v>
      </c>
      <c r="I1980" s="1" t="s">
        <v>452</v>
      </c>
      <c r="J1980" s="1" t="s">
        <v>36</v>
      </c>
      <c r="K1980" s="1" t="s">
        <v>454</v>
      </c>
      <c r="L1980" s="1" t="s">
        <v>450</v>
      </c>
      <c r="Q1980" s="2" t="s">
        <v>37</v>
      </c>
      <c r="R1980" s="1" t="s">
        <v>451</v>
      </c>
      <c r="S1980" s="1" t="str">
        <f t="shared" ref="S1980:S2043" si="65">_xlfn.CONCAT(D1980,"|",E1980,"|",F1980,"|",G1980,"|",I1980,"|",J1980,"|",K1980,"|",L1980)</f>
        <v>CDO|1|4|REP|VIG|OTRO|CCNR|NOR</v>
      </c>
      <c r="T1980" s="2" t="str">
        <f t="shared" si="64"/>
        <v>OK</v>
      </c>
    </row>
    <row r="1981" spans="1:20" x14ac:dyDescent="0.25">
      <c r="A1981" s="1">
        <v>305010104</v>
      </c>
      <c r="B1981" s="1" t="str">
        <f>VLOOKUP(A1981,[1]Maestra!A$1:C$746,2,0)</f>
        <v>ACTVECD08</v>
      </c>
      <c r="C1981" s="1" t="str">
        <f>VLOOKUP(A1981,[1]Maestra!A$1:C$746,3,0)</f>
        <v>T.c. Visa empres. - compra deuda</v>
      </c>
      <c r="D1981" s="1" t="s">
        <v>14</v>
      </c>
      <c r="E1981" s="1">
        <v>1</v>
      </c>
      <c r="F1981" s="1">
        <v>4</v>
      </c>
      <c r="G1981" s="1" t="s">
        <v>25</v>
      </c>
      <c r="H1981" s="1">
        <v>9999</v>
      </c>
      <c r="I1981" s="1" t="s">
        <v>452</v>
      </c>
      <c r="J1981" s="1" t="s">
        <v>36</v>
      </c>
      <c r="K1981" s="1" t="s">
        <v>325</v>
      </c>
      <c r="L1981" s="1" t="s">
        <v>21</v>
      </c>
      <c r="Q1981" s="2" t="s">
        <v>37</v>
      </c>
      <c r="R1981" s="1" t="s">
        <v>451</v>
      </c>
      <c r="S1981" s="1" t="str">
        <f t="shared" si="65"/>
        <v>CDO|1|4|REP|VIG|OTRO|CMED|DUD</v>
      </c>
      <c r="T1981" s="2" t="str">
        <f t="shared" si="64"/>
        <v>OK</v>
      </c>
    </row>
    <row r="1982" spans="1:20" x14ac:dyDescent="0.25">
      <c r="A1982" s="1">
        <v>305010104</v>
      </c>
      <c r="B1982" s="1" t="str">
        <f>VLOOKUP(A1982,[1]Maestra!A$1:C$746,2,0)</f>
        <v>ACTVECD08</v>
      </c>
      <c r="C1982" s="1" t="str">
        <f>VLOOKUP(A1982,[1]Maestra!A$1:C$746,3,0)</f>
        <v>T.c. Visa empres. - compra deuda</v>
      </c>
      <c r="D1982" s="1" t="s">
        <v>14</v>
      </c>
      <c r="E1982" s="1">
        <v>1</v>
      </c>
      <c r="F1982" s="1">
        <v>4</v>
      </c>
      <c r="G1982" s="1" t="s">
        <v>25</v>
      </c>
      <c r="H1982" s="1">
        <v>9999</v>
      </c>
      <c r="I1982" s="1" t="s">
        <v>452</v>
      </c>
      <c r="J1982" s="1" t="s">
        <v>36</v>
      </c>
      <c r="K1982" s="1" t="s">
        <v>325</v>
      </c>
      <c r="L1982" s="1" t="s">
        <v>450</v>
      </c>
      <c r="Q1982" s="2" t="s">
        <v>37</v>
      </c>
      <c r="R1982" s="1" t="s">
        <v>451</v>
      </c>
      <c r="S1982" s="1" t="str">
        <f t="shared" si="65"/>
        <v>CDO|1|4|REP|VIG|OTRO|CMED|NOR</v>
      </c>
      <c r="T1982" s="2" t="str">
        <f t="shared" si="64"/>
        <v>OK</v>
      </c>
    </row>
    <row r="1983" spans="1:20" x14ac:dyDescent="0.25">
      <c r="A1983" s="1">
        <v>305010101</v>
      </c>
      <c r="B1983" s="1" t="str">
        <f>VLOOKUP(A1983,[1]Maestra!A$1:C$746,2,0)</f>
        <v>ACTVELRE8</v>
      </c>
      <c r="C1983" s="1" t="str">
        <f>VLOOKUP(A1983,[1]Maestra!A$1:C$746,3,0)</f>
        <v>T. Visa empresarial linea rev.</v>
      </c>
      <c r="D1983" s="1" t="s">
        <v>14</v>
      </c>
      <c r="E1983" s="1">
        <v>1</v>
      </c>
      <c r="F1983" s="1">
        <v>4</v>
      </c>
      <c r="G1983" s="1" t="s">
        <v>18</v>
      </c>
      <c r="H1983" s="1">
        <v>9999</v>
      </c>
      <c r="I1983" s="1" t="s">
        <v>449</v>
      </c>
      <c r="J1983" s="1" t="s">
        <v>36</v>
      </c>
      <c r="K1983" s="1" t="s">
        <v>324</v>
      </c>
      <c r="L1983" s="1" t="s">
        <v>21</v>
      </c>
      <c r="Q1983" s="2" t="s">
        <v>37</v>
      </c>
      <c r="R1983" s="1" t="s">
        <v>451</v>
      </c>
      <c r="S1983" s="1" t="str">
        <f t="shared" si="65"/>
        <v>CDO|1|4|RER|VEN|OTRO|CCRV|DUD</v>
      </c>
      <c r="T1983" s="2" t="str">
        <f t="shared" si="64"/>
        <v>OK</v>
      </c>
    </row>
    <row r="1984" spans="1:20" x14ac:dyDescent="0.25">
      <c r="A1984" s="1">
        <v>305010101</v>
      </c>
      <c r="B1984" s="1" t="str">
        <f>VLOOKUP(A1984,[1]Maestra!A$1:C$746,2,0)</f>
        <v>ACTVELRE8</v>
      </c>
      <c r="C1984" s="1" t="str">
        <f>VLOOKUP(A1984,[1]Maestra!A$1:C$746,3,0)</f>
        <v>T. Visa empresarial linea rev.</v>
      </c>
      <c r="D1984" s="1" t="s">
        <v>14</v>
      </c>
      <c r="E1984" s="1">
        <v>1</v>
      </c>
      <c r="F1984" s="1">
        <v>4</v>
      </c>
      <c r="G1984" s="1" t="s">
        <v>18</v>
      </c>
      <c r="H1984" s="1">
        <v>9999</v>
      </c>
      <c r="I1984" s="1" t="s">
        <v>449</v>
      </c>
      <c r="J1984" s="1" t="s">
        <v>36</v>
      </c>
      <c r="K1984" s="1" t="s">
        <v>324</v>
      </c>
      <c r="L1984" s="1" t="s">
        <v>450</v>
      </c>
      <c r="Q1984" s="2" t="s">
        <v>37</v>
      </c>
      <c r="R1984" s="1" t="s">
        <v>451</v>
      </c>
      <c r="S1984" s="1" t="str">
        <f t="shared" si="65"/>
        <v>CDO|1|4|RER|VEN|OTRO|CCRV|NOR</v>
      </c>
      <c r="T1984" s="2" t="str">
        <f t="shared" si="64"/>
        <v>OK</v>
      </c>
    </row>
    <row r="1985" spans="1:20" x14ac:dyDescent="0.25">
      <c r="A1985" s="1">
        <v>305010101</v>
      </c>
      <c r="B1985" s="1" t="str">
        <f>VLOOKUP(A1985,[1]Maestra!A$1:C$746,2,0)</f>
        <v>ACTVELRE8</v>
      </c>
      <c r="C1985" s="1" t="str">
        <f>VLOOKUP(A1985,[1]Maestra!A$1:C$746,3,0)</f>
        <v>T. Visa empresarial linea rev.</v>
      </c>
      <c r="D1985" s="1" t="s">
        <v>14</v>
      </c>
      <c r="E1985" s="1">
        <v>1</v>
      </c>
      <c r="F1985" s="1">
        <v>4</v>
      </c>
      <c r="G1985" s="1" t="s">
        <v>18</v>
      </c>
      <c r="H1985" s="1">
        <v>9999</v>
      </c>
      <c r="I1985" s="1" t="s">
        <v>449</v>
      </c>
      <c r="J1985" s="1" t="s">
        <v>36</v>
      </c>
      <c r="K1985" s="1" t="s">
        <v>325</v>
      </c>
      <c r="L1985" s="1" t="s">
        <v>21</v>
      </c>
      <c r="Q1985" s="2" t="s">
        <v>37</v>
      </c>
      <c r="R1985" s="1" t="s">
        <v>451</v>
      </c>
      <c r="S1985" s="1" t="str">
        <f t="shared" si="65"/>
        <v>CDO|1|4|RER|VEN|OTRO|CMED|DUD</v>
      </c>
      <c r="T1985" s="2" t="str">
        <f t="shared" si="64"/>
        <v>OK</v>
      </c>
    </row>
    <row r="1986" spans="1:20" x14ac:dyDescent="0.25">
      <c r="A1986" s="1">
        <v>305010101</v>
      </c>
      <c r="B1986" s="1" t="str">
        <f>VLOOKUP(A1986,[1]Maestra!A$1:C$746,2,0)</f>
        <v>ACTVELRE8</v>
      </c>
      <c r="C1986" s="1" t="str">
        <f>VLOOKUP(A1986,[1]Maestra!A$1:C$746,3,0)</f>
        <v>T. Visa empresarial linea rev.</v>
      </c>
      <c r="D1986" s="1" t="s">
        <v>14</v>
      </c>
      <c r="E1986" s="1">
        <v>1</v>
      </c>
      <c r="F1986" s="1">
        <v>4</v>
      </c>
      <c r="G1986" s="1" t="s">
        <v>18</v>
      </c>
      <c r="H1986" s="1">
        <v>9999</v>
      </c>
      <c r="I1986" s="1" t="s">
        <v>449</v>
      </c>
      <c r="J1986" s="1" t="s">
        <v>36</v>
      </c>
      <c r="K1986" s="1" t="s">
        <v>325</v>
      </c>
      <c r="L1986" s="1" t="s">
        <v>450</v>
      </c>
      <c r="Q1986" s="2" t="s">
        <v>37</v>
      </c>
      <c r="R1986" s="1" t="s">
        <v>451</v>
      </c>
      <c r="S1986" s="1" t="str">
        <f t="shared" si="65"/>
        <v>CDO|1|4|RER|VEN|OTRO|CMED|NOR</v>
      </c>
      <c r="T1986" s="2" t="str">
        <f t="shared" si="64"/>
        <v>OK</v>
      </c>
    </row>
    <row r="1987" spans="1:20" x14ac:dyDescent="0.25">
      <c r="A1987" s="1">
        <v>305010101</v>
      </c>
      <c r="B1987" s="1" t="str">
        <f>VLOOKUP(A1987,[1]Maestra!A$1:C$746,2,0)</f>
        <v>ACTVELRE8</v>
      </c>
      <c r="C1987" s="1" t="str">
        <f>VLOOKUP(A1987,[1]Maestra!A$1:C$746,3,0)</f>
        <v>T. Visa empresarial linea rev.</v>
      </c>
      <c r="D1987" s="1" t="s">
        <v>14</v>
      </c>
      <c r="E1987" s="1">
        <v>1</v>
      </c>
      <c r="F1987" s="1">
        <v>4</v>
      </c>
      <c r="G1987" s="1" t="s">
        <v>18</v>
      </c>
      <c r="H1987" s="1">
        <v>9999</v>
      </c>
      <c r="I1987" s="1" t="s">
        <v>452</v>
      </c>
      <c r="J1987" s="1" t="s">
        <v>36</v>
      </c>
      <c r="K1987" s="1" t="s">
        <v>324</v>
      </c>
      <c r="L1987" s="1" t="s">
        <v>21</v>
      </c>
      <c r="Q1987" s="2" t="s">
        <v>37</v>
      </c>
      <c r="R1987" s="1" t="s">
        <v>451</v>
      </c>
      <c r="S1987" s="1" t="str">
        <f t="shared" si="65"/>
        <v>CDO|1|4|RER|VIG|OTRO|CCRV|DUD</v>
      </c>
      <c r="T1987" s="2" t="str">
        <f t="shared" ref="T1987:T2050" si="66">IF(COUNTIFS($D$2:$D$20413,D1987,$S$2:$S$20413,S1987,$A$2:$A$20413,"&lt;&gt;"&amp;A1987)&gt;0,"Conflicto","OK")</f>
        <v>OK</v>
      </c>
    </row>
    <row r="1988" spans="1:20" x14ac:dyDescent="0.25">
      <c r="A1988" s="1">
        <v>305010101</v>
      </c>
      <c r="B1988" s="1" t="str">
        <f>VLOOKUP(A1988,[1]Maestra!A$1:C$746,2,0)</f>
        <v>ACTVELRE8</v>
      </c>
      <c r="C1988" s="1" t="str">
        <f>VLOOKUP(A1988,[1]Maestra!A$1:C$746,3,0)</f>
        <v>T. Visa empresarial linea rev.</v>
      </c>
      <c r="D1988" s="1" t="s">
        <v>14</v>
      </c>
      <c r="E1988" s="1">
        <v>1</v>
      </c>
      <c r="F1988" s="1">
        <v>4</v>
      </c>
      <c r="G1988" s="1" t="s">
        <v>18</v>
      </c>
      <c r="H1988" s="1">
        <v>9999</v>
      </c>
      <c r="I1988" s="1" t="s">
        <v>452</v>
      </c>
      <c r="J1988" s="1" t="s">
        <v>36</v>
      </c>
      <c r="K1988" s="1" t="s">
        <v>324</v>
      </c>
      <c r="L1988" s="1" t="s">
        <v>450</v>
      </c>
      <c r="Q1988" s="2" t="s">
        <v>37</v>
      </c>
      <c r="R1988" s="1" t="s">
        <v>451</v>
      </c>
      <c r="S1988" s="1" t="str">
        <f t="shared" si="65"/>
        <v>CDO|1|4|RER|VIG|OTRO|CCRV|NOR</v>
      </c>
      <c r="T1988" s="2" t="str">
        <f t="shared" si="66"/>
        <v>OK</v>
      </c>
    </row>
    <row r="1989" spans="1:20" x14ac:dyDescent="0.25">
      <c r="A1989" s="1">
        <v>305010104</v>
      </c>
      <c r="B1989" s="1" t="str">
        <f>VLOOKUP(A1989,[1]Maestra!A$1:C$746,2,0)</f>
        <v>ACTVECD08</v>
      </c>
      <c r="C1989" s="1" t="str">
        <f>VLOOKUP(A1989,[1]Maestra!A$1:C$746,3,0)</f>
        <v>T.c. Visa empres. - compra deuda</v>
      </c>
      <c r="D1989" s="1" t="s">
        <v>14</v>
      </c>
      <c r="E1989" s="1">
        <v>1</v>
      </c>
      <c r="F1989" s="1">
        <v>4</v>
      </c>
      <c r="G1989" s="1" t="s">
        <v>18</v>
      </c>
      <c r="H1989" s="1">
        <v>9999</v>
      </c>
      <c r="I1989" s="1" t="s">
        <v>452</v>
      </c>
      <c r="J1989" s="1" t="s">
        <v>36</v>
      </c>
      <c r="K1989" s="1" t="s">
        <v>325</v>
      </c>
      <c r="L1989" s="1" t="s">
        <v>21</v>
      </c>
      <c r="Q1989" s="2" t="s">
        <v>37</v>
      </c>
      <c r="R1989" s="1" t="s">
        <v>451</v>
      </c>
      <c r="S1989" s="1" t="str">
        <f t="shared" si="65"/>
        <v>CDO|1|4|RER|VIG|OTRO|CMED|DUD</v>
      </c>
      <c r="T1989" s="2" t="str">
        <f t="shared" si="66"/>
        <v>OK</v>
      </c>
    </row>
    <row r="1990" spans="1:20" x14ac:dyDescent="0.25">
      <c r="A1990" s="1">
        <v>305010101</v>
      </c>
      <c r="B1990" s="1" t="str">
        <f>VLOOKUP(A1990,[1]Maestra!A$1:C$746,2,0)</f>
        <v>ACTVELRE8</v>
      </c>
      <c r="C1990" s="1" t="str">
        <f>VLOOKUP(A1990,[1]Maestra!A$1:C$746,3,0)</f>
        <v>T. Visa empresarial linea rev.</v>
      </c>
      <c r="D1990" s="1" t="s">
        <v>14</v>
      </c>
      <c r="E1990" s="1">
        <v>1</v>
      </c>
      <c r="F1990" s="1">
        <v>4</v>
      </c>
      <c r="G1990" s="1" t="s">
        <v>18</v>
      </c>
      <c r="H1990" s="1">
        <v>9999</v>
      </c>
      <c r="I1990" s="1" t="s">
        <v>452</v>
      </c>
      <c r="J1990" s="1" t="s">
        <v>36</v>
      </c>
      <c r="K1990" s="1" t="s">
        <v>325</v>
      </c>
      <c r="L1990" s="1" t="s">
        <v>450</v>
      </c>
      <c r="Q1990" s="2" t="s">
        <v>37</v>
      </c>
      <c r="R1990" s="1" t="s">
        <v>451</v>
      </c>
      <c r="S1990" s="1" t="str">
        <f t="shared" si="65"/>
        <v>CDO|1|4|RER|VIG|OTRO|CMED|NOR</v>
      </c>
      <c r="T1990" s="2" t="str">
        <f t="shared" si="66"/>
        <v>OK</v>
      </c>
    </row>
    <row r="1991" spans="1:20" x14ac:dyDescent="0.25">
      <c r="A1991" s="1">
        <v>2101049901</v>
      </c>
      <c r="B1991" s="1">
        <f>VLOOKUP(A1991,[1]Maestra!A$1:C$746,2,0)</f>
        <v>0</v>
      </c>
      <c r="C1991" s="1" t="str">
        <f>VLOOKUP(A1991,[1]Maestra!A$1:C$746,3,0)</f>
        <v>Visa Acreedores</v>
      </c>
      <c r="D1991" s="1" t="s">
        <v>14</v>
      </c>
      <c r="E1991" s="1">
        <v>1</v>
      </c>
      <c r="F1991" s="1">
        <v>4</v>
      </c>
      <c r="G1991" s="1" t="s">
        <v>19</v>
      </c>
      <c r="H1991" s="1">
        <v>9999</v>
      </c>
      <c r="I1991" s="1" t="s">
        <v>453</v>
      </c>
      <c r="J1991" s="1" t="s">
        <v>33</v>
      </c>
      <c r="K1991" s="1" t="s">
        <v>327</v>
      </c>
      <c r="L1991" s="1" t="s">
        <v>21</v>
      </c>
      <c r="Q1991" s="2" t="s">
        <v>37</v>
      </c>
      <c r="R1991" s="1" t="s">
        <v>451</v>
      </c>
      <c r="S1991" s="1" t="str">
        <f t="shared" si="65"/>
        <v>CDO|1|4|REV|ACR|COMP|CCOR|DUD</v>
      </c>
      <c r="T1991" s="2" t="str">
        <f t="shared" si="66"/>
        <v>OK</v>
      </c>
    </row>
    <row r="1992" spans="1:20" x14ac:dyDescent="0.25">
      <c r="A1992" s="1">
        <v>2101049901</v>
      </c>
      <c r="B1992" s="1">
        <f>VLOOKUP(A1992,[1]Maestra!A$1:C$746,2,0)</f>
        <v>0</v>
      </c>
      <c r="C1992" s="1" t="str">
        <f>VLOOKUP(A1992,[1]Maestra!A$1:C$746,3,0)</f>
        <v>Visa Acreedores</v>
      </c>
      <c r="D1992" s="1" t="s">
        <v>14</v>
      </c>
      <c r="E1992" s="1">
        <v>1</v>
      </c>
      <c r="F1992" s="1">
        <v>4</v>
      </c>
      <c r="G1992" s="1" t="s">
        <v>19</v>
      </c>
      <c r="H1992" s="1">
        <v>9999</v>
      </c>
      <c r="I1992" s="1" t="s">
        <v>453</v>
      </c>
      <c r="J1992" s="1" t="s">
        <v>33</v>
      </c>
      <c r="K1992" s="1" t="s">
        <v>327</v>
      </c>
      <c r="L1992" s="1" t="s">
        <v>450</v>
      </c>
      <c r="Q1992" s="2" t="s">
        <v>37</v>
      </c>
      <c r="R1992" s="1" t="s">
        <v>451</v>
      </c>
      <c r="S1992" s="1" t="str">
        <f t="shared" si="65"/>
        <v>CDO|1|4|REV|ACR|COMP|CCOR|NOR</v>
      </c>
      <c r="T1992" s="2" t="str">
        <f t="shared" si="66"/>
        <v>OK</v>
      </c>
    </row>
    <row r="1993" spans="1:20" x14ac:dyDescent="0.25">
      <c r="A1993" s="1">
        <v>2101049901</v>
      </c>
      <c r="B1993" s="1">
        <f>VLOOKUP(A1993,[1]Maestra!A$1:C$746,2,0)</f>
        <v>0</v>
      </c>
      <c r="C1993" s="1" t="str">
        <f>VLOOKUP(A1993,[1]Maestra!A$1:C$746,3,0)</f>
        <v>Visa Acreedores</v>
      </c>
      <c r="D1993" s="1" t="s">
        <v>14</v>
      </c>
      <c r="E1993" s="1">
        <v>1</v>
      </c>
      <c r="F1993" s="1">
        <v>4</v>
      </c>
      <c r="G1993" s="1" t="s">
        <v>19</v>
      </c>
      <c r="H1993" s="1">
        <v>9999</v>
      </c>
      <c r="I1993" s="1" t="s">
        <v>453</v>
      </c>
      <c r="J1993" s="1" t="s">
        <v>33</v>
      </c>
      <c r="K1993" s="1" t="s">
        <v>324</v>
      </c>
      <c r="L1993" s="1" t="s">
        <v>21</v>
      </c>
      <c r="Q1993" s="2" t="s">
        <v>37</v>
      </c>
      <c r="R1993" s="1" t="s">
        <v>451</v>
      </c>
      <c r="S1993" s="1" t="str">
        <f t="shared" si="65"/>
        <v>CDO|1|4|REV|ACR|COMP|CCRV|DUD</v>
      </c>
      <c r="T1993" s="2" t="str">
        <f t="shared" si="66"/>
        <v>OK</v>
      </c>
    </row>
    <row r="1994" spans="1:20" x14ac:dyDescent="0.25">
      <c r="A1994" s="1">
        <v>2101049901</v>
      </c>
      <c r="B1994" s="1">
        <f>VLOOKUP(A1994,[1]Maestra!A$1:C$746,2,0)</f>
        <v>0</v>
      </c>
      <c r="C1994" s="1" t="str">
        <f>VLOOKUP(A1994,[1]Maestra!A$1:C$746,3,0)</f>
        <v>Visa Acreedores</v>
      </c>
      <c r="D1994" s="1" t="s">
        <v>14</v>
      </c>
      <c r="E1994" s="1">
        <v>1</v>
      </c>
      <c r="F1994" s="1">
        <v>4</v>
      </c>
      <c r="G1994" s="1" t="s">
        <v>19</v>
      </c>
      <c r="H1994" s="1">
        <v>9999</v>
      </c>
      <c r="I1994" s="1" t="s">
        <v>453</v>
      </c>
      <c r="J1994" s="1" t="s">
        <v>33</v>
      </c>
      <c r="K1994" s="1" t="s">
        <v>324</v>
      </c>
      <c r="L1994" s="1" t="s">
        <v>450</v>
      </c>
      <c r="Q1994" s="2" t="s">
        <v>37</v>
      </c>
      <c r="R1994" s="1" t="s">
        <v>451</v>
      </c>
      <c r="S1994" s="1" t="str">
        <f t="shared" si="65"/>
        <v>CDO|1|4|REV|ACR|COMP|CCRV|NOR</v>
      </c>
      <c r="T1994" s="2" t="str">
        <f t="shared" si="66"/>
        <v>OK</v>
      </c>
    </row>
    <row r="1995" spans="1:20" x14ac:dyDescent="0.25">
      <c r="A1995" s="1">
        <v>2101049901</v>
      </c>
      <c r="B1995" s="1">
        <f>VLOOKUP(A1995,[1]Maestra!A$1:C$746,2,0)</f>
        <v>0</v>
      </c>
      <c r="C1995" s="1" t="str">
        <f>VLOOKUP(A1995,[1]Maestra!A$1:C$746,3,0)</f>
        <v>Visa Acreedores</v>
      </c>
      <c r="D1995" s="1" t="s">
        <v>14</v>
      </c>
      <c r="E1995" s="1">
        <v>1</v>
      </c>
      <c r="F1995" s="1">
        <v>4</v>
      </c>
      <c r="G1995" s="1" t="s">
        <v>19</v>
      </c>
      <c r="H1995" s="1">
        <v>9999</v>
      </c>
      <c r="I1995" s="1" t="s">
        <v>453</v>
      </c>
      <c r="J1995" s="1" t="s">
        <v>33</v>
      </c>
      <c r="K1995" s="1" t="s">
        <v>322</v>
      </c>
      <c r="L1995" s="1" t="s">
        <v>21</v>
      </c>
      <c r="Q1995" s="2" t="s">
        <v>37</v>
      </c>
      <c r="R1995" s="1" t="s">
        <v>451</v>
      </c>
      <c r="S1995" s="1" t="str">
        <f t="shared" si="65"/>
        <v>CDO|1|4|REV|ACR|COMP|CESF|DUD</v>
      </c>
      <c r="T1995" s="2" t="str">
        <f t="shared" si="66"/>
        <v>OK</v>
      </c>
    </row>
    <row r="1996" spans="1:20" x14ac:dyDescent="0.25">
      <c r="A1996" s="1">
        <v>2101049901</v>
      </c>
      <c r="B1996" s="1">
        <f>VLOOKUP(A1996,[1]Maestra!A$1:C$746,2,0)</f>
        <v>0</v>
      </c>
      <c r="C1996" s="1" t="str">
        <f>VLOOKUP(A1996,[1]Maestra!A$1:C$746,3,0)</f>
        <v>Visa Acreedores</v>
      </c>
      <c r="D1996" s="1" t="s">
        <v>14</v>
      </c>
      <c r="E1996" s="1">
        <v>1</v>
      </c>
      <c r="F1996" s="1">
        <v>4</v>
      </c>
      <c r="G1996" s="1" t="s">
        <v>19</v>
      </c>
      <c r="H1996" s="1">
        <v>9999</v>
      </c>
      <c r="I1996" s="1" t="s">
        <v>453</v>
      </c>
      <c r="J1996" s="1" t="s">
        <v>33</v>
      </c>
      <c r="K1996" s="1" t="s">
        <v>322</v>
      </c>
      <c r="L1996" s="1" t="s">
        <v>450</v>
      </c>
      <c r="Q1996" s="2" t="s">
        <v>37</v>
      </c>
      <c r="R1996" s="1" t="s">
        <v>451</v>
      </c>
      <c r="S1996" s="1" t="str">
        <f t="shared" si="65"/>
        <v>CDO|1|4|REV|ACR|COMP|CESF|NOR</v>
      </c>
      <c r="T1996" s="2" t="str">
        <f t="shared" si="66"/>
        <v>OK</v>
      </c>
    </row>
    <row r="1997" spans="1:20" x14ac:dyDescent="0.25">
      <c r="A1997" s="1">
        <v>2101049901</v>
      </c>
      <c r="B1997" s="1">
        <f>VLOOKUP(A1997,[1]Maestra!A$1:C$746,2,0)</f>
        <v>0</v>
      </c>
      <c r="C1997" s="1" t="str">
        <f>VLOOKUP(A1997,[1]Maestra!A$1:C$746,3,0)</f>
        <v>Visa Acreedores</v>
      </c>
      <c r="D1997" s="1" t="s">
        <v>14</v>
      </c>
      <c r="E1997" s="1">
        <v>1</v>
      </c>
      <c r="F1997" s="1">
        <v>4</v>
      </c>
      <c r="G1997" s="1" t="s">
        <v>19</v>
      </c>
      <c r="H1997" s="1">
        <v>9999</v>
      </c>
      <c r="I1997" s="1" t="s">
        <v>453</v>
      </c>
      <c r="J1997" s="1" t="s">
        <v>33</v>
      </c>
      <c r="K1997" s="1" t="s">
        <v>323</v>
      </c>
      <c r="L1997" s="1" t="s">
        <v>21</v>
      </c>
      <c r="Q1997" s="2" t="s">
        <v>37</v>
      </c>
      <c r="R1997" s="1" t="s">
        <v>451</v>
      </c>
      <c r="S1997" s="1" t="str">
        <f t="shared" si="65"/>
        <v>CDO|1|4|REV|ACR|COMP|CESP|DUD</v>
      </c>
      <c r="T1997" s="2" t="str">
        <f t="shared" si="66"/>
        <v>OK</v>
      </c>
    </row>
    <row r="1998" spans="1:20" x14ac:dyDescent="0.25">
      <c r="A1998" s="1">
        <v>2101049901</v>
      </c>
      <c r="B1998" s="1">
        <f>VLOOKUP(A1998,[1]Maestra!A$1:C$746,2,0)</f>
        <v>0</v>
      </c>
      <c r="C1998" s="1" t="str">
        <f>VLOOKUP(A1998,[1]Maestra!A$1:C$746,3,0)</f>
        <v>Visa Acreedores</v>
      </c>
      <c r="D1998" s="1" t="s">
        <v>14</v>
      </c>
      <c r="E1998" s="1">
        <v>1</v>
      </c>
      <c r="F1998" s="1">
        <v>4</v>
      </c>
      <c r="G1998" s="1" t="s">
        <v>19</v>
      </c>
      <c r="H1998" s="1">
        <v>9999</v>
      </c>
      <c r="I1998" s="1" t="s">
        <v>453</v>
      </c>
      <c r="J1998" s="1" t="s">
        <v>33</v>
      </c>
      <c r="K1998" s="1" t="s">
        <v>323</v>
      </c>
      <c r="L1998" s="1" t="s">
        <v>450</v>
      </c>
      <c r="Q1998" s="2" t="s">
        <v>37</v>
      </c>
      <c r="R1998" s="1" t="s">
        <v>451</v>
      </c>
      <c r="S1998" s="1" t="str">
        <f t="shared" si="65"/>
        <v>CDO|1|4|REV|ACR|COMP|CESP|NOR</v>
      </c>
      <c r="T1998" s="2" t="str">
        <f t="shared" si="66"/>
        <v>OK</v>
      </c>
    </row>
    <row r="1999" spans="1:20" x14ac:dyDescent="0.25">
      <c r="A1999" s="1">
        <v>2101049901</v>
      </c>
      <c r="B1999" s="1">
        <f>VLOOKUP(A1999,[1]Maestra!A$1:C$746,2,0)</f>
        <v>0</v>
      </c>
      <c r="C1999" s="1" t="str">
        <f>VLOOKUP(A1999,[1]Maestra!A$1:C$746,3,0)</f>
        <v>Visa Acreedores</v>
      </c>
      <c r="D1999" s="1" t="s">
        <v>14</v>
      </c>
      <c r="E1999" s="1">
        <v>1</v>
      </c>
      <c r="F1999" s="1">
        <v>4</v>
      </c>
      <c r="G1999" s="1" t="s">
        <v>19</v>
      </c>
      <c r="H1999" s="1">
        <v>9999</v>
      </c>
      <c r="I1999" s="1" t="s">
        <v>453</v>
      </c>
      <c r="J1999" s="1" t="s">
        <v>33</v>
      </c>
      <c r="K1999" s="1" t="s">
        <v>328</v>
      </c>
      <c r="L1999" s="1" t="s">
        <v>21</v>
      </c>
      <c r="Q1999" s="2" t="s">
        <v>37</v>
      </c>
      <c r="R1999" s="1" t="s">
        <v>451</v>
      </c>
      <c r="S1999" s="1" t="str">
        <f t="shared" si="65"/>
        <v>CDO|1|4|REV|ACR|COMP|CGEM|DUD</v>
      </c>
      <c r="T1999" s="2" t="str">
        <f t="shared" si="66"/>
        <v>OK</v>
      </c>
    </row>
    <row r="2000" spans="1:20" x14ac:dyDescent="0.25">
      <c r="A2000" s="1">
        <v>2101049901</v>
      </c>
      <c r="B2000" s="1">
        <f>VLOOKUP(A2000,[1]Maestra!A$1:C$746,2,0)</f>
        <v>0</v>
      </c>
      <c r="C2000" s="1" t="str">
        <f>VLOOKUP(A2000,[1]Maestra!A$1:C$746,3,0)</f>
        <v>Visa Acreedores</v>
      </c>
      <c r="D2000" s="1" t="s">
        <v>14</v>
      </c>
      <c r="E2000" s="1">
        <v>1</v>
      </c>
      <c r="F2000" s="1">
        <v>4</v>
      </c>
      <c r="G2000" s="1" t="s">
        <v>19</v>
      </c>
      <c r="H2000" s="1">
        <v>9999</v>
      </c>
      <c r="I2000" s="1" t="s">
        <v>453</v>
      </c>
      <c r="J2000" s="1" t="s">
        <v>33</v>
      </c>
      <c r="K2000" s="1" t="s">
        <v>328</v>
      </c>
      <c r="L2000" s="1" t="s">
        <v>450</v>
      </c>
      <c r="Q2000" s="2" t="s">
        <v>37</v>
      </c>
      <c r="R2000" s="1" t="s">
        <v>451</v>
      </c>
      <c r="S2000" s="1" t="str">
        <f t="shared" si="65"/>
        <v>CDO|1|4|REV|ACR|COMP|CGEM|NOR</v>
      </c>
      <c r="T2000" s="2" t="str">
        <f t="shared" si="66"/>
        <v>OK</v>
      </c>
    </row>
    <row r="2001" spans="1:20" x14ac:dyDescent="0.25">
      <c r="A2001" s="1">
        <v>2101049901</v>
      </c>
      <c r="B2001" s="1">
        <f>VLOOKUP(A2001,[1]Maestra!A$1:C$746,2,0)</f>
        <v>0</v>
      </c>
      <c r="C2001" s="1" t="str">
        <f>VLOOKUP(A2001,[1]Maestra!A$1:C$746,3,0)</f>
        <v>Visa Acreedores</v>
      </c>
      <c r="D2001" s="1" t="s">
        <v>14</v>
      </c>
      <c r="E2001" s="1">
        <v>1</v>
      </c>
      <c r="F2001" s="1">
        <v>4</v>
      </c>
      <c r="G2001" s="1" t="s">
        <v>19</v>
      </c>
      <c r="H2001" s="1">
        <v>9999</v>
      </c>
      <c r="I2001" s="1" t="s">
        <v>453</v>
      </c>
      <c r="J2001" s="1" t="s">
        <v>33</v>
      </c>
      <c r="K2001" s="1" t="s">
        <v>329</v>
      </c>
      <c r="L2001" s="1" t="s">
        <v>21</v>
      </c>
      <c r="Q2001" s="2" t="s">
        <v>37</v>
      </c>
      <c r="R2001" s="1" t="s">
        <v>451</v>
      </c>
      <c r="S2001" s="1" t="str">
        <f t="shared" si="65"/>
        <v>CDO|1|4|REV|ACR|COMP|CIVA|DUD</v>
      </c>
      <c r="T2001" s="2" t="str">
        <f t="shared" si="66"/>
        <v>OK</v>
      </c>
    </row>
    <row r="2002" spans="1:20" x14ac:dyDescent="0.25">
      <c r="A2002" s="1">
        <v>2101049901</v>
      </c>
      <c r="B2002" s="1">
        <f>VLOOKUP(A2002,[1]Maestra!A$1:C$746,2,0)</f>
        <v>0</v>
      </c>
      <c r="C2002" s="1" t="str">
        <f>VLOOKUP(A2002,[1]Maestra!A$1:C$746,3,0)</f>
        <v>Visa Acreedores</v>
      </c>
      <c r="D2002" s="1" t="s">
        <v>14</v>
      </c>
      <c r="E2002" s="1">
        <v>1</v>
      </c>
      <c r="F2002" s="1">
        <v>4</v>
      </c>
      <c r="G2002" s="1" t="s">
        <v>19</v>
      </c>
      <c r="H2002" s="1">
        <v>9999</v>
      </c>
      <c r="I2002" s="1" t="s">
        <v>453</v>
      </c>
      <c r="J2002" s="1" t="s">
        <v>33</v>
      </c>
      <c r="K2002" s="1" t="s">
        <v>329</v>
      </c>
      <c r="L2002" s="1" t="s">
        <v>450</v>
      </c>
      <c r="Q2002" s="2" t="s">
        <v>37</v>
      </c>
      <c r="R2002" s="1" t="s">
        <v>451</v>
      </c>
      <c r="S2002" s="1" t="str">
        <f t="shared" si="65"/>
        <v>CDO|1|4|REV|ACR|COMP|CIVA|NOR</v>
      </c>
      <c r="T2002" s="2" t="str">
        <f t="shared" si="66"/>
        <v>OK</v>
      </c>
    </row>
    <row r="2003" spans="1:20" x14ac:dyDescent="0.25">
      <c r="A2003" s="1">
        <v>2101049901</v>
      </c>
      <c r="B2003" s="1">
        <f>VLOOKUP(A2003,[1]Maestra!A$1:C$746,2,0)</f>
        <v>0</v>
      </c>
      <c r="C2003" s="1" t="str">
        <f>VLOOKUP(A2003,[1]Maestra!A$1:C$746,3,0)</f>
        <v>Visa Acreedores</v>
      </c>
      <c r="D2003" s="1" t="s">
        <v>14</v>
      </c>
      <c r="E2003" s="1">
        <v>1</v>
      </c>
      <c r="F2003" s="1">
        <v>4</v>
      </c>
      <c r="G2003" s="1" t="s">
        <v>19</v>
      </c>
      <c r="H2003" s="1">
        <v>9999</v>
      </c>
      <c r="I2003" s="1" t="s">
        <v>453</v>
      </c>
      <c r="J2003" s="1" t="s">
        <v>33</v>
      </c>
      <c r="K2003" s="1" t="s">
        <v>325</v>
      </c>
      <c r="L2003" s="1" t="s">
        <v>21</v>
      </c>
      <c r="Q2003" s="2" t="s">
        <v>37</v>
      </c>
      <c r="R2003" s="1" t="s">
        <v>451</v>
      </c>
      <c r="S2003" s="1" t="str">
        <f t="shared" si="65"/>
        <v>CDO|1|4|REV|ACR|COMP|CMED|DUD</v>
      </c>
      <c r="T2003" s="2" t="str">
        <f t="shared" si="66"/>
        <v>OK</v>
      </c>
    </row>
    <row r="2004" spans="1:20" x14ac:dyDescent="0.25">
      <c r="A2004" s="1">
        <v>2101049901</v>
      </c>
      <c r="B2004" s="1">
        <f>VLOOKUP(A2004,[1]Maestra!A$1:C$746,2,0)</f>
        <v>0</v>
      </c>
      <c r="C2004" s="1" t="str">
        <f>VLOOKUP(A2004,[1]Maestra!A$1:C$746,3,0)</f>
        <v>Visa Acreedores</v>
      </c>
      <c r="D2004" s="1" t="s">
        <v>14</v>
      </c>
      <c r="E2004" s="1">
        <v>1</v>
      </c>
      <c r="F2004" s="1">
        <v>4</v>
      </c>
      <c r="G2004" s="1" t="s">
        <v>19</v>
      </c>
      <c r="H2004" s="1">
        <v>9999</v>
      </c>
      <c r="I2004" s="1" t="s">
        <v>453</v>
      </c>
      <c r="J2004" s="1" t="s">
        <v>33</v>
      </c>
      <c r="K2004" s="1" t="s">
        <v>325</v>
      </c>
      <c r="L2004" s="1" t="s">
        <v>450</v>
      </c>
      <c r="Q2004" s="2" t="s">
        <v>37</v>
      </c>
      <c r="R2004" s="1" t="s">
        <v>451</v>
      </c>
      <c r="S2004" s="1" t="str">
        <f t="shared" si="65"/>
        <v>CDO|1|4|REV|ACR|COMP|CMED|NOR</v>
      </c>
      <c r="T2004" s="2" t="str">
        <f t="shared" si="66"/>
        <v>OK</v>
      </c>
    </row>
    <row r="2005" spans="1:20" x14ac:dyDescent="0.25">
      <c r="A2005" s="1">
        <v>2101049901</v>
      </c>
      <c r="B2005" s="1">
        <f>VLOOKUP(A2005,[1]Maestra!A$1:C$746,2,0)</f>
        <v>0</v>
      </c>
      <c r="C2005" s="1" t="str">
        <f>VLOOKUP(A2005,[1]Maestra!A$1:C$746,3,0)</f>
        <v>Visa Acreedores</v>
      </c>
      <c r="D2005" s="1" t="s">
        <v>14</v>
      </c>
      <c r="E2005" s="1">
        <v>1</v>
      </c>
      <c r="F2005" s="1">
        <v>4</v>
      </c>
      <c r="G2005" s="1" t="s">
        <v>19</v>
      </c>
      <c r="H2005" s="1">
        <v>9999</v>
      </c>
      <c r="I2005" s="1" t="s">
        <v>453</v>
      </c>
      <c r="J2005" s="1" t="s">
        <v>33</v>
      </c>
      <c r="K2005" s="1" t="s">
        <v>330</v>
      </c>
      <c r="L2005" s="1" t="s">
        <v>21</v>
      </c>
      <c r="Q2005" s="2" t="s">
        <v>37</v>
      </c>
      <c r="R2005" s="1" t="s">
        <v>451</v>
      </c>
      <c r="S2005" s="1" t="str">
        <f t="shared" si="65"/>
        <v>CDO|1|4|REV|ACR|COMP|CMIE|DUD</v>
      </c>
      <c r="T2005" s="2" t="str">
        <f t="shared" si="66"/>
        <v>OK</v>
      </c>
    </row>
    <row r="2006" spans="1:20" x14ac:dyDescent="0.25">
      <c r="A2006" s="1">
        <v>2101049901</v>
      </c>
      <c r="B2006" s="1">
        <f>VLOOKUP(A2006,[1]Maestra!A$1:C$746,2,0)</f>
        <v>0</v>
      </c>
      <c r="C2006" s="1" t="str">
        <f>VLOOKUP(A2006,[1]Maestra!A$1:C$746,3,0)</f>
        <v>Visa Acreedores</v>
      </c>
      <c r="D2006" s="1" t="s">
        <v>14</v>
      </c>
      <c r="E2006" s="1">
        <v>1</v>
      </c>
      <c r="F2006" s="1">
        <v>4</v>
      </c>
      <c r="G2006" s="1" t="s">
        <v>19</v>
      </c>
      <c r="H2006" s="1">
        <v>9999</v>
      </c>
      <c r="I2006" s="1" t="s">
        <v>453</v>
      </c>
      <c r="J2006" s="1" t="s">
        <v>33</v>
      </c>
      <c r="K2006" s="1" t="s">
        <v>330</v>
      </c>
      <c r="L2006" s="1" t="s">
        <v>450</v>
      </c>
      <c r="Q2006" s="2" t="s">
        <v>37</v>
      </c>
      <c r="R2006" s="1" t="s">
        <v>451</v>
      </c>
      <c r="S2006" s="1" t="str">
        <f t="shared" si="65"/>
        <v>CDO|1|4|REV|ACR|COMP|CMIE|NOR</v>
      </c>
      <c r="T2006" s="2" t="str">
        <f t="shared" si="66"/>
        <v>OK</v>
      </c>
    </row>
    <row r="2007" spans="1:20" x14ac:dyDescent="0.25">
      <c r="A2007" s="1">
        <v>2101049901</v>
      </c>
      <c r="B2007" s="1">
        <f>VLOOKUP(A2007,[1]Maestra!A$1:C$746,2,0)</f>
        <v>0</v>
      </c>
      <c r="C2007" s="1" t="str">
        <f>VLOOKUP(A2007,[1]Maestra!A$1:C$746,3,0)</f>
        <v>Visa Acreedores</v>
      </c>
      <c r="D2007" s="1" t="s">
        <v>14</v>
      </c>
      <c r="E2007" s="1">
        <v>1</v>
      </c>
      <c r="F2007" s="1">
        <v>4</v>
      </c>
      <c r="G2007" s="1" t="s">
        <v>19</v>
      </c>
      <c r="H2007" s="1">
        <v>9999</v>
      </c>
      <c r="I2007" s="1" t="s">
        <v>453</v>
      </c>
      <c r="J2007" s="1" t="s">
        <v>33</v>
      </c>
      <c r="K2007" s="1" t="s">
        <v>331</v>
      </c>
      <c r="L2007" s="1" t="s">
        <v>21</v>
      </c>
      <c r="Q2007" s="2" t="s">
        <v>37</v>
      </c>
      <c r="R2007" s="1" t="s">
        <v>451</v>
      </c>
      <c r="S2007" s="1" t="str">
        <f t="shared" si="65"/>
        <v>CDO|1|4|REV|ACR|COMP|CPEM|DUD</v>
      </c>
      <c r="T2007" s="2" t="str">
        <f t="shared" si="66"/>
        <v>OK</v>
      </c>
    </row>
    <row r="2008" spans="1:20" x14ac:dyDescent="0.25">
      <c r="A2008" s="1">
        <v>2101049901</v>
      </c>
      <c r="B2008" s="1">
        <f>VLOOKUP(A2008,[1]Maestra!A$1:C$746,2,0)</f>
        <v>0</v>
      </c>
      <c r="C2008" s="1" t="str">
        <f>VLOOKUP(A2008,[1]Maestra!A$1:C$746,3,0)</f>
        <v>Visa Acreedores</v>
      </c>
      <c r="D2008" s="1" t="s">
        <v>14</v>
      </c>
      <c r="E2008" s="1">
        <v>1</v>
      </c>
      <c r="F2008" s="1">
        <v>4</v>
      </c>
      <c r="G2008" s="1" t="s">
        <v>19</v>
      </c>
      <c r="H2008" s="1">
        <v>9999</v>
      </c>
      <c r="I2008" s="1" t="s">
        <v>453</v>
      </c>
      <c r="J2008" s="1" t="s">
        <v>33</v>
      </c>
      <c r="K2008" s="1" t="s">
        <v>331</v>
      </c>
      <c r="L2008" s="1" t="s">
        <v>450</v>
      </c>
      <c r="Q2008" s="2" t="s">
        <v>37</v>
      </c>
      <c r="R2008" s="1" t="s">
        <v>451</v>
      </c>
      <c r="S2008" s="1" t="str">
        <f t="shared" si="65"/>
        <v>CDO|1|4|REV|ACR|COMP|CPEM|NOR</v>
      </c>
      <c r="T2008" s="2" t="str">
        <f t="shared" si="66"/>
        <v>OK</v>
      </c>
    </row>
    <row r="2009" spans="1:20" x14ac:dyDescent="0.25">
      <c r="A2009" s="1">
        <v>2101049901</v>
      </c>
      <c r="B2009" s="1">
        <f>VLOOKUP(A2009,[1]Maestra!A$1:C$746,2,0)</f>
        <v>0</v>
      </c>
      <c r="C2009" s="1" t="str">
        <f>VLOOKUP(A2009,[1]Maestra!A$1:C$746,3,0)</f>
        <v>Visa Acreedores</v>
      </c>
      <c r="D2009" s="1" t="s">
        <v>14</v>
      </c>
      <c r="E2009" s="1">
        <v>1</v>
      </c>
      <c r="F2009" s="1">
        <v>4</v>
      </c>
      <c r="G2009" s="1" t="s">
        <v>19</v>
      </c>
      <c r="H2009" s="1">
        <v>9999</v>
      </c>
      <c r="I2009" s="1" t="s">
        <v>453</v>
      </c>
      <c r="J2009" s="1" t="s">
        <v>29</v>
      </c>
      <c r="K2009" s="1" t="s">
        <v>327</v>
      </c>
      <c r="L2009" s="1" t="s">
        <v>21</v>
      </c>
      <c r="Q2009" s="2" t="s">
        <v>37</v>
      </c>
      <c r="R2009" s="1" t="s">
        <v>451</v>
      </c>
      <c r="S2009" s="1" t="str">
        <f t="shared" si="65"/>
        <v>CDO|1|4|REV|ACR|DIEF|CCOR|DUD</v>
      </c>
      <c r="T2009" s="2" t="str">
        <f t="shared" si="66"/>
        <v>OK</v>
      </c>
    </row>
    <row r="2010" spans="1:20" x14ac:dyDescent="0.25">
      <c r="A2010" s="1">
        <v>2101049901</v>
      </c>
      <c r="B2010" s="1">
        <f>VLOOKUP(A2010,[1]Maestra!A$1:C$746,2,0)</f>
        <v>0</v>
      </c>
      <c r="C2010" s="1" t="str">
        <f>VLOOKUP(A2010,[1]Maestra!A$1:C$746,3,0)</f>
        <v>Visa Acreedores</v>
      </c>
      <c r="D2010" s="1" t="s">
        <v>14</v>
      </c>
      <c r="E2010" s="1">
        <v>1</v>
      </c>
      <c r="F2010" s="1">
        <v>4</v>
      </c>
      <c r="G2010" s="1" t="s">
        <v>19</v>
      </c>
      <c r="H2010" s="1">
        <v>9999</v>
      </c>
      <c r="I2010" s="1" t="s">
        <v>453</v>
      </c>
      <c r="J2010" s="1" t="s">
        <v>29</v>
      </c>
      <c r="K2010" s="1" t="s">
        <v>327</v>
      </c>
      <c r="L2010" s="1" t="s">
        <v>450</v>
      </c>
      <c r="Q2010" s="2" t="s">
        <v>37</v>
      </c>
      <c r="R2010" s="1" t="s">
        <v>451</v>
      </c>
      <c r="S2010" s="1" t="str">
        <f t="shared" si="65"/>
        <v>CDO|1|4|REV|ACR|DIEF|CCOR|NOR</v>
      </c>
      <c r="T2010" s="2" t="str">
        <f t="shared" si="66"/>
        <v>OK</v>
      </c>
    </row>
    <row r="2011" spans="1:20" x14ac:dyDescent="0.25">
      <c r="A2011" s="1">
        <v>2101049901</v>
      </c>
      <c r="B2011" s="1">
        <f>VLOOKUP(A2011,[1]Maestra!A$1:C$746,2,0)</f>
        <v>0</v>
      </c>
      <c r="C2011" s="1" t="str">
        <f>VLOOKUP(A2011,[1]Maestra!A$1:C$746,3,0)</f>
        <v>Visa Acreedores</v>
      </c>
      <c r="D2011" s="1" t="s">
        <v>14</v>
      </c>
      <c r="E2011" s="1">
        <v>1</v>
      </c>
      <c r="F2011" s="1">
        <v>4</v>
      </c>
      <c r="G2011" s="1" t="s">
        <v>19</v>
      </c>
      <c r="H2011" s="1">
        <v>9999</v>
      </c>
      <c r="I2011" s="1" t="s">
        <v>453</v>
      </c>
      <c r="J2011" s="1" t="s">
        <v>29</v>
      </c>
      <c r="K2011" s="1" t="s">
        <v>324</v>
      </c>
      <c r="L2011" s="1" t="s">
        <v>21</v>
      </c>
      <c r="Q2011" s="2" t="s">
        <v>37</v>
      </c>
      <c r="R2011" s="1" t="s">
        <v>451</v>
      </c>
      <c r="S2011" s="1" t="str">
        <f t="shared" si="65"/>
        <v>CDO|1|4|REV|ACR|DIEF|CCRV|DUD</v>
      </c>
      <c r="T2011" s="2" t="str">
        <f t="shared" si="66"/>
        <v>OK</v>
      </c>
    </row>
    <row r="2012" spans="1:20" x14ac:dyDescent="0.25">
      <c r="A2012" s="1">
        <v>2101049901</v>
      </c>
      <c r="B2012" s="1">
        <f>VLOOKUP(A2012,[1]Maestra!A$1:C$746,2,0)</f>
        <v>0</v>
      </c>
      <c r="C2012" s="1" t="str">
        <f>VLOOKUP(A2012,[1]Maestra!A$1:C$746,3,0)</f>
        <v>Visa Acreedores</v>
      </c>
      <c r="D2012" s="1" t="s">
        <v>14</v>
      </c>
      <c r="E2012" s="1">
        <v>1</v>
      </c>
      <c r="F2012" s="1">
        <v>4</v>
      </c>
      <c r="G2012" s="1" t="s">
        <v>19</v>
      </c>
      <c r="H2012" s="1">
        <v>9999</v>
      </c>
      <c r="I2012" s="1" t="s">
        <v>453</v>
      </c>
      <c r="J2012" s="1" t="s">
        <v>29</v>
      </c>
      <c r="K2012" s="1" t="s">
        <v>324</v>
      </c>
      <c r="L2012" s="1" t="s">
        <v>450</v>
      </c>
      <c r="Q2012" s="2" t="s">
        <v>37</v>
      </c>
      <c r="R2012" s="1" t="s">
        <v>451</v>
      </c>
      <c r="S2012" s="1" t="str">
        <f t="shared" si="65"/>
        <v>CDO|1|4|REV|ACR|DIEF|CCRV|NOR</v>
      </c>
      <c r="T2012" s="2" t="str">
        <f t="shared" si="66"/>
        <v>OK</v>
      </c>
    </row>
    <row r="2013" spans="1:20" x14ac:dyDescent="0.25">
      <c r="A2013" s="1">
        <v>2101049901</v>
      </c>
      <c r="B2013" s="1">
        <f>VLOOKUP(A2013,[1]Maestra!A$1:C$746,2,0)</f>
        <v>0</v>
      </c>
      <c r="C2013" s="1" t="str">
        <f>VLOOKUP(A2013,[1]Maestra!A$1:C$746,3,0)</f>
        <v>Visa Acreedores</v>
      </c>
      <c r="D2013" s="1" t="s">
        <v>14</v>
      </c>
      <c r="E2013" s="1">
        <v>1</v>
      </c>
      <c r="F2013" s="1">
        <v>4</v>
      </c>
      <c r="G2013" s="1" t="s">
        <v>19</v>
      </c>
      <c r="H2013" s="1">
        <v>9999</v>
      </c>
      <c r="I2013" s="1" t="s">
        <v>453</v>
      </c>
      <c r="J2013" s="1" t="s">
        <v>29</v>
      </c>
      <c r="K2013" s="1" t="s">
        <v>323</v>
      </c>
      <c r="L2013" s="1" t="s">
        <v>21</v>
      </c>
      <c r="Q2013" s="2" t="s">
        <v>37</v>
      </c>
      <c r="R2013" s="1" t="s">
        <v>451</v>
      </c>
      <c r="S2013" s="1" t="str">
        <f t="shared" si="65"/>
        <v>CDO|1|4|REV|ACR|DIEF|CESP|DUD</v>
      </c>
      <c r="T2013" s="2" t="str">
        <f t="shared" si="66"/>
        <v>OK</v>
      </c>
    </row>
    <row r="2014" spans="1:20" x14ac:dyDescent="0.25">
      <c r="A2014" s="1">
        <v>2101049901</v>
      </c>
      <c r="B2014" s="1">
        <f>VLOOKUP(A2014,[1]Maestra!A$1:C$746,2,0)</f>
        <v>0</v>
      </c>
      <c r="C2014" s="1" t="str">
        <f>VLOOKUP(A2014,[1]Maestra!A$1:C$746,3,0)</f>
        <v>Visa Acreedores</v>
      </c>
      <c r="D2014" s="1" t="s">
        <v>14</v>
      </c>
      <c r="E2014" s="1">
        <v>1</v>
      </c>
      <c r="F2014" s="1">
        <v>4</v>
      </c>
      <c r="G2014" s="1" t="s">
        <v>19</v>
      </c>
      <c r="H2014" s="1">
        <v>9999</v>
      </c>
      <c r="I2014" s="1" t="s">
        <v>453</v>
      </c>
      <c r="J2014" s="1" t="s">
        <v>29</v>
      </c>
      <c r="K2014" s="1" t="s">
        <v>323</v>
      </c>
      <c r="L2014" s="1" t="s">
        <v>450</v>
      </c>
      <c r="Q2014" s="2" t="s">
        <v>37</v>
      </c>
      <c r="R2014" s="1" t="s">
        <v>451</v>
      </c>
      <c r="S2014" s="1" t="str">
        <f t="shared" si="65"/>
        <v>CDO|1|4|REV|ACR|DIEF|CESP|NOR</v>
      </c>
      <c r="T2014" s="2" t="str">
        <f t="shared" si="66"/>
        <v>OK</v>
      </c>
    </row>
    <row r="2015" spans="1:20" x14ac:dyDescent="0.25">
      <c r="A2015" s="1">
        <v>2101049901</v>
      </c>
      <c r="B2015" s="1">
        <f>VLOOKUP(A2015,[1]Maestra!A$1:C$746,2,0)</f>
        <v>0</v>
      </c>
      <c r="C2015" s="1" t="str">
        <f>VLOOKUP(A2015,[1]Maestra!A$1:C$746,3,0)</f>
        <v>Visa Acreedores</v>
      </c>
      <c r="D2015" s="1" t="s">
        <v>14</v>
      </c>
      <c r="E2015" s="1">
        <v>1</v>
      </c>
      <c r="F2015" s="1">
        <v>4</v>
      </c>
      <c r="G2015" s="1" t="s">
        <v>19</v>
      </c>
      <c r="H2015" s="1">
        <v>9999</v>
      </c>
      <c r="I2015" s="1" t="s">
        <v>453</v>
      </c>
      <c r="J2015" s="1" t="s">
        <v>29</v>
      </c>
      <c r="K2015" s="1" t="s">
        <v>328</v>
      </c>
      <c r="L2015" s="1" t="s">
        <v>21</v>
      </c>
      <c r="Q2015" s="2" t="s">
        <v>37</v>
      </c>
      <c r="R2015" s="1" t="s">
        <v>451</v>
      </c>
      <c r="S2015" s="1" t="str">
        <f t="shared" si="65"/>
        <v>CDO|1|4|REV|ACR|DIEF|CGEM|DUD</v>
      </c>
      <c r="T2015" s="2" t="str">
        <f t="shared" si="66"/>
        <v>OK</v>
      </c>
    </row>
    <row r="2016" spans="1:20" x14ac:dyDescent="0.25">
      <c r="A2016" s="1">
        <v>2101049901</v>
      </c>
      <c r="B2016" s="1">
        <f>VLOOKUP(A2016,[1]Maestra!A$1:C$746,2,0)</f>
        <v>0</v>
      </c>
      <c r="C2016" s="1" t="str">
        <f>VLOOKUP(A2016,[1]Maestra!A$1:C$746,3,0)</f>
        <v>Visa Acreedores</v>
      </c>
      <c r="D2016" s="1" t="s">
        <v>14</v>
      </c>
      <c r="E2016" s="1">
        <v>1</v>
      </c>
      <c r="F2016" s="1">
        <v>4</v>
      </c>
      <c r="G2016" s="1" t="s">
        <v>19</v>
      </c>
      <c r="H2016" s="1">
        <v>9999</v>
      </c>
      <c r="I2016" s="1" t="s">
        <v>453</v>
      </c>
      <c r="J2016" s="1" t="s">
        <v>29</v>
      </c>
      <c r="K2016" s="1" t="s">
        <v>328</v>
      </c>
      <c r="L2016" s="1" t="s">
        <v>450</v>
      </c>
      <c r="Q2016" s="2" t="s">
        <v>37</v>
      </c>
      <c r="R2016" s="1" t="s">
        <v>451</v>
      </c>
      <c r="S2016" s="1" t="str">
        <f t="shared" si="65"/>
        <v>CDO|1|4|REV|ACR|DIEF|CGEM|NOR</v>
      </c>
      <c r="T2016" s="2" t="str">
        <f t="shared" si="66"/>
        <v>OK</v>
      </c>
    </row>
    <row r="2017" spans="1:20" x14ac:dyDescent="0.25">
      <c r="A2017" s="1">
        <v>2101049901</v>
      </c>
      <c r="B2017" s="1">
        <f>VLOOKUP(A2017,[1]Maestra!A$1:C$746,2,0)</f>
        <v>0</v>
      </c>
      <c r="C2017" s="1" t="str">
        <f>VLOOKUP(A2017,[1]Maestra!A$1:C$746,3,0)</f>
        <v>Visa Acreedores</v>
      </c>
      <c r="D2017" s="1" t="s">
        <v>14</v>
      </c>
      <c r="E2017" s="1">
        <v>1</v>
      </c>
      <c r="F2017" s="1">
        <v>4</v>
      </c>
      <c r="G2017" s="1" t="s">
        <v>19</v>
      </c>
      <c r="H2017" s="1">
        <v>9999</v>
      </c>
      <c r="I2017" s="1" t="s">
        <v>453</v>
      </c>
      <c r="J2017" s="1" t="s">
        <v>29</v>
      </c>
      <c r="K2017" s="1" t="s">
        <v>329</v>
      </c>
      <c r="L2017" s="1" t="s">
        <v>21</v>
      </c>
      <c r="Q2017" s="2" t="s">
        <v>37</v>
      </c>
      <c r="R2017" s="1" t="s">
        <v>451</v>
      </c>
      <c r="S2017" s="1" t="str">
        <f t="shared" si="65"/>
        <v>CDO|1|4|REV|ACR|DIEF|CIVA|DUD</v>
      </c>
      <c r="T2017" s="2" t="str">
        <f t="shared" si="66"/>
        <v>OK</v>
      </c>
    </row>
    <row r="2018" spans="1:20" x14ac:dyDescent="0.25">
      <c r="A2018" s="1">
        <v>2101049901</v>
      </c>
      <c r="B2018" s="1">
        <f>VLOOKUP(A2018,[1]Maestra!A$1:C$746,2,0)</f>
        <v>0</v>
      </c>
      <c r="C2018" s="1" t="str">
        <f>VLOOKUP(A2018,[1]Maestra!A$1:C$746,3,0)</f>
        <v>Visa Acreedores</v>
      </c>
      <c r="D2018" s="1" t="s">
        <v>14</v>
      </c>
      <c r="E2018" s="1">
        <v>1</v>
      </c>
      <c r="F2018" s="1">
        <v>4</v>
      </c>
      <c r="G2018" s="1" t="s">
        <v>19</v>
      </c>
      <c r="H2018" s="1">
        <v>9999</v>
      </c>
      <c r="I2018" s="1" t="s">
        <v>453</v>
      </c>
      <c r="J2018" s="1" t="s">
        <v>29</v>
      </c>
      <c r="K2018" s="1" t="s">
        <v>329</v>
      </c>
      <c r="L2018" s="1" t="s">
        <v>450</v>
      </c>
      <c r="Q2018" s="2" t="s">
        <v>37</v>
      </c>
      <c r="R2018" s="1" t="s">
        <v>451</v>
      </c>
      <c r="S2018" s="1" t="str">
        <f t="shared" si="65"/>
        <v>CDO|1|4|REV|ACR|DIEF|CIVA|NOR</v>
      </c>
      <c r="T2018" s="2" t="str">
        <f t="shared" si="66"/>
        <v>OK</v>
      </c>
    </row>
    <row r="2019" spans="1:20" x14ac:dyDescent="0.25">
      <c r="A2019" s="1">
        <v>2101049901</v>
      </c>
      <c r="B2019" s="1">
        <f>VLOOKUP(A2019,[1]Maestra!A$1:C$746,2,0)</f>
        <v>0</v>
      </c>
      <c r="C2019" s="1" t="str">
        <f>VLOOKUP(A2019,[1]Maestra!A$1:C$746,3,0)</f>
        <v>Visa Acreedores</v>
      </c>
      <c r="D2019" s="1" t="s">
        <v>14</v>
      </c>
      <c r="E2019" s="1">
        <v>1</v>
      </c>
      <c r="F2019" s="1">
        <v>4</v>
      </c>
      <c r="G2019" s="1" t="s">
        <v>19</v>
      </c>
      <c r="H2019" s="1">
        <v>9999</v>
      </c>
      <c r="I2019" s="1" t="s">
        <v>453</v>
      </c>
      <c r="J2019" s="1" t="s">
        <v>29</v>
      </c>
      <c r="K2019" s="1" t="s">
        <v>325</v>
      </c>
      <c r="L2019" s="1" t="s">
        <v>21</v>
      </c>
      <c r="Q2019" s="2" t="s">
        <v>37</v>
      </c>
      <c r="R2019" s="1" t="s">
        <v>451</v>
      </c>
      <c r="S2019" s="1" t="str">
        <f t="shared" si="65"/>
        <v>CDO|1|4|REV|ACR|DIEF|CMED|DUD</v>
      </c>
      <c r="T2019" s="2" t="str">
        <f t="shared" si="66"/>
        <v>OK</v>
      </c>
    </row>
    <row r="2020" spans="1:20" x14ac:dyDescent="0.25">
      <c r="A2020" s="1">
        <v>2101049901</v>
      </c>
      <c r="B2020" s="1">
        <f>VLOOKUP(A2020,[1]Maestra!A$1:C$746,2,0)</f>
        <v>0</v>
      </c>
      <c r="C2020" s="1" t="str">
        <f>VLOOKUP(A2020,[1]Maestra!A$1:C$746,3,0)</f>
        <v>Visa Acreedores</v>
      </c>
      <c r="D2020" s="1" t="s">
        <v>14</v>
      </c>
      <c r="E2020" s="1">
        <v>1</v>
      </c>
      <c r="F2020" s="1">
        <v>4</v>
      </c>
      <c r="G2020" s="1" t="s">
        <v>19</v>
      </c>
      <c r="H2020" s="1">
        <v>9999</v>
      </c>
      <c r="I2020" s="1" t="s">
        <v>453</v>
      </c>
      <c r="J2020" s="1" t="s">
        <v>29</v>
      </c>
      <c r="K2020" s="1" t="s">
        <v>325</v>
      </c>
      <c r="L2020" s="1" t="s">
        <v>450</v>
      </c>
      <c r="Q2020" s="2" t="s">
        <v>37</v>
      </c>
      <c r="R2020" s="1" t="s">
        <v>451</v>
      </c>
      <c r="S2020" s="1" t="str">
        <f t="shared" si="65"/>
        <v>CDO|1|4|REV|ACR|DIEF|CMED|NOR</v>
      </c>
      <c r="T2020" s="2" t="str">
        <f t="shared" si="66"/>
        <v>OK</v>
      </c>
    </row>
    <row r="2021" spans="1:20" x14ac:dyDescent="0.25">
      <c r="A2021" s="1">
        <v>2101049901</v>
      </c>
      <c r="B2021" s="1">
        <f>VLOOKUP(A2021,[1]Maestra!A$1:C$746,2,0)</f>
        <v>0</v>
      </c>
      <c r="C2021" s="1" t="str">
        <f>VLOOKUP(A2021,[1]Maestra!A$1:C$746,3,0)</f>
        <v>Visa Acreedores</v>
      </c>
      <c r="D2021" s="1" t="s">
        <v>14</v>
      </c>
      <c r="E2021" s="1">
        <v>1</v>
      </c>
      <c r="F2021" s="1">
        <v>4</v>
      </c>
      <c r="G2021" s="1" t="s">
        <v>19</v>
      </c>
      <c r="H2021" s="1">
        <v>9999</v>
      </c>
      <c r="I2021" s="1" t="s">
        <v>453</v>
      </c>
      <c r="J2021" s="1" t="s">
        <v>29</v>
      </c>
      <c r="K2021" s="1" t="s">
        <v>330</v>
      </c>
      <c r="L2021" s="1" t="s">
        <v>21</v>
      </c>
      <c r="Q2021" s="2" t="s">
        <v>37</v>
      </c>
      <c r="R2021" s="1" t="s">
        <v>451</v>
      </c>
      <c r="S2021" s="1" t="str">
        <f t="shared" si="65"/>
        <v>CDO|1|4|REV|ACR|DIEF|CMIE|DUD</v>
      </c>
      <c r="T2021" s="2" t="str">
        <f t="shared" si="66"/>
        <v>OK</v>
      </c>
    </row>
    <row r="2022" spans="1:20" x14ac:dyDescent="0.25">
      <c r="A2022" s="1">
        <v>2101049901</v>
      </c>
      <c r="B2022" s="1">
        <f>VLOOKUP(A2022,[1]Maestra!A$1:C$746,2,0)</f>
        <v>0</v>
      </c>
      <c r="C2022" s="1" t="str">
        <f>VLOOKUP(A2022,[1]Maestra!A$1:C$746,3,0)</f>
        <v>Visa Acreedores</v>
      </c>
      <c r="D2022" s="1" t="s">
        <v>14</v>
      </c>
      <c r="E2022" s="1">
        <v>1</v>
      </c>
      <c r="F2022" s="1">
        <v>4</v>
      </c>
      <c r="G2022" s="1" t="s">
        <v>19</v>
      </c>
      <c r="H2022" s="1">
        <v>9999</v>
      </c>
      <c r="I2022" s="1" t="s">
        <v>453</v>
      </c>
      <c r="J2022" s="1" t="s">
        <v>29</v>
      </c>
      <c r="K2022" s="1" t="s">
        <v>330</v>
      </c>
      <c r="L2022" s="1" t="s">
        <v>450</v>
      </c>
      <c r="Q2022" s="2" t="s">
        <v>37</v>
      </c>
      <c r="R2022" s="1" t="s">
        <v>451</v>
      </c>
      <c r="S2022" s="1" t="str">
        <f t="shared" si="65"/>
        <v>CDO|1|4|REV|ACR|DIEF|CMIE|NOR</v>
      </c>
      <c r="T2022" s="2" t="str">
        <f t="shared" si="66"/>
        <v>OK</v>
      </c>
    </row>
    <row r="2023" spans="1:20" x14ac:dyDescent="0.25">
      <c r="A2023" s="1">
        <v>2101049901</v>
      </c>
      <c r="B2023" s="1">
        <f>VLOOKUP(A2023,[1]Maestra!A$1:C$746,2,0)</f>
        <v>0</v>
      </c>
      <c r="C2023" s="1" t="str">
        <f>VLOOKUP(A2023,[1]Maestra!A$1:C$746,3,0)</f>
        <v>Visa Acreedores</v>
      </c>
      <c r="D2023" s="1" t="s">
        <v>14</v>
      </c>
      <c r="E2023" s="1">
        <v>1</v>
      </c>
      <c r="F2023" s="1">
        <v>4</v>
      </c>
      <c r="G2023" s="1" t="s">
        <v>19</v>
      </c>
      <c r="H2023" s="1">
        <v>9999</v>
      </c>
      <c r="I2023" s="1" t="s">
        <v>453</v>
      </c>
      <c r="J2023" s="1" t="s">
        <v>29</v>
      </c>
      <c r="K2023" s="1" t="s">
        <v>331</v>
      </c>
      <c r="L2023" s="1" t="s">
        <v>21</v>
      </c>
      <c r="Q2023" s="2" t="s">
        <v>37</v>
      </c>
      <c r="R2023" s="1" t="s">
        <v>451</v>
      </c>
      <c r="S2023" s="1" t="str">
        <f t="shared" si="65"/>
        <v>CDO|1|4|REV|ACR|DIEF|CPEM|DUD</v>
      </c>
      <c r="T2023" s="2" t="str">
        <f t="shared" si="66"/>
        <v>OK</v>
      </c>
    </row>
    <row r="2024" spans="1:20" x14ac:dyDescent="0.25">
      <c r="A2024" s="1">
        <v>2101049901</v>
      </c>
      <c r="B2024" s="1">
        <f>VLOOKUP(A2024,[1]Maestra!A$1:C$746,2,0)</f>
        <v>0</v>
      </c>
      <c r="C2024" s="1" t="str">
        <f>VLOOKUP(A2024,[1]Maestra!A$1:C$746,3,0)</f>
        <v>Visa Acreedores</v>
      </c>
      <c r="D2024" s="1" t="s">
        <v>14</v>
      </c>
      <c r="E2024" s="1">
        <v>1</v>
      </c>
      <c r="F2024" s="1">
        <v>4</v>
      </c>
      <c r="G2024" s="1" t="s">
        <v>19</v>
      </c>
      <c r="H2024" s="1">
        <v>9999</v>
      </c>
      <c r="I2024" s="1" t="s">
        <v>453</v>
      </c>
      <c r="J2024" s="1" t="s">
        <v>29</v>
      </c>
      <c r="K2024" s="1" t="s">
        <v>331</v>
      </c>
      <c r="L2024" s="1" t="s">
        <v>450</v>
      </c>
      <c r="Q2024" s="2" t="s">
        <v>37</v>
      </c>
      <c r="R2024" s="1" t="s">
        <v>451</v>
      </c>
      <c r="S2024" s="1" t="str">
        <f t="shared" si="65"/>
        <v>CDO|1|4|REV|ACR|DIEF|CPEM|NOR</v>
      </c>
      <c r="T2024" s="2" t="str">
        <f t="shared" si="66"/>
        <v>OK</v>
      </c>
    </row>
    <row r="2025" spans="1:20" x14ac:dyDescent="0.25">
      <c r="A2025" s="1">
        <v>305010101</v>
      </c>
      <c r="B2025" s="1" t="str">
        <f>VLOOKUP(A2025,[1]Maestra!A$1:C$746,2,0)</f>
        <v>ACTVELRE8</v>
      </c>
      <c r="C2025" s="1" t="str">
        <f>VLOOKUP(A2025,[1]Maestra!A$1:C$746,3,0)</f>
        <v>T. Visa empresarial linea rev.</v>
      </c>
      <c r="D2025" s="1" t="s">
        <v>14</v>
      </c>
      <c r="E2025" s="1">
        <v>1</v>
      </c>
      <c r="F2025" s="1">
        <v>4</v>
      </c>
      <c r="G2025" s="1" t="s">
        <v>19</v>
      </c>
      <c r="H2025" s="1">
        <v>9999</v>
      </c>
      <c r="I2025" s="1" t="s">
        <v>449</v>
      </c>
      <c r="J2025" s="1" t="s">
        <v>33</v>
      </c>
      <c r="K2025" s="1" t="s">
        <v>327</v>
      </c>
      <c r="L2025" s="1" t="s">
        <v>21</v>
      </c>
      <c r="Q2025" s="2" t="s">
        <v>37</v>
      </c>
      <c r="R2025" s="1" t="s">
        <v>451</v>
      </c>
      <c r="S2025" s="1" t="str">
        <f t="shared" si="65"/>
        <v>CDO|1|4|REV|VEN|COMP|CCOR|DUD</v>
      </c>
      <c r="T2025" s="2" t="str">
        <f t="shared" si="66"/>
        <v>OK</v>
      </c>
    </row>
    <row r="2026" spans="1:20" x14ac:dyDescent="0.25">
      <c r="A2026" s="1">
        <v>305010101</v>
      </c>
      <c r="B2026" s="1" t="str">
        <f>VLOOKUP(A2026,[1]Maestra!A$1:C$746,2,0)</f>
        <v>ACTVELRE8</v>
      </c>
      <c r="C2026" s="1" t="str">
        <f>VLOOKUP(A2026,[1]Maestra!A$1:C$746,3,0)</f>
        <v>T. Visa empresarial linea rev.</v>
      </c>
      <c r="D2026" s="1" t="s">
        <v>14</v>
      </c>
      <c r="E2026" s="1">
        <v>1</v>
      </c>
      <c r="F2026" s="1">
        <v>4</v>
      </c>
      <c r="G2026" s="1" t="s">
        <v>19</v>
      </c>
      <c r="H2026" s="1">
        <v>9999</v>
      </c>
      <c r="I2026" s="1" t="s">
        <v>449</v>
      </c>
      <c r="J2026" s="1" t="s">
        <v>33</v>
      </c>
      <c r="K2026" s="1" t="s">
        <v>327</v>
      </c>
      <c r="L2026" s="1" t="s">
        <v>450</v>
      </c>
      <c r="Q2026" s="2" t="s">
        <v>37</v>
      </c>
      <c r="R2026" s="1" t="s">
        <v>451</v>
      </c>
      <c r="S2026" s="1" t="str">
        <f t="shared" si="65"/>
        <v>CDO|1|4|REV|VEN|COMP|CCOR|NOR</v>
      </c>
      <c r="T2026" s="2" t="str">
        <f t="shared" si="66"/>
        <v>OK</v>
      </c>
    </row>
    <row r="2027" spans="1:20" x14ac:dyDescent="0.25">
      <c r="A2027" s="1">
        <v>305010101</v>
      </c>
      <c r="B2027" s="1" t="str">
        <f>VLOOKUP(A2027,[1]Maestra!A$1:C$746,2,0)</f>
        <v>ACTVELRE8</v>
      </c>
      <c r="C2027" s="1" t="str">
        <f>VLOOKUP(A2027,[1]Maestra!A$1:C$746,3,0)</f>
        <v>T. Visa empresarial linea rev.</v>
      </c>
      <c r="D2027" s="1" t="s">
        <v>14</v>
      </c>
      <c r="E2027" s="1">
        <v>1</v>
      </c>
      <c r="F2027" s="1">
        <v>4</v>
      </c>
      <c r="G2027" s="1" t="s">
        <v>19</v>
      </c>
      <c r="H2027" s="1">
        <v>9999</v>
      </c>
      <c r="I2027" s="1" t="s">
        <v>449</v>
      </c>
      <c r="J2027" s="1" t="s">
        <v>33</v>
      </c>
      <c r="K2027" s="1" t="s">
        <v>324</v>
      </c>
      <c r="L2027" s="1" t="s">
        <v>21</v>
      </c>
      <c r="Q2027" s="2" t="s">
        <v>37</v>
      </c>
      <c r="R2027" s="1" t="s">
        <v>451</v>
      </c>
      <c r="S2027" s="1" t="str">
        <f t="shared" si="65"/>
        <v>CDO|1|4|REV|VEN|COMP|CCRV|DUD</v>
      </c>
      <c r="T2027" s="2" t="str">
        <f t="shared" si="66"/>
        <v>OK</v>
      </c>
    </row>
    <row r="2028" spans="1:20" x14ac:dyDescent="0.25">
      <c r="A2028" s="1">
        <v>305010101</v>
      </c>
      <c r="B2028" s="1" t="str">
        <f>VLOOKUP(A2028,[1]Maestra!A$1:C$746,2,0)</f>
        <v>ACTVELRE8</v>
      </c>
      <c r="C2028" s="1" t="str">
        <f>VLOOKUP(A2028,[1]Maestra!A$1:C$746,3,0)</f>
        <v>T. Visa empresarial linea rev.</v>
      </c>
      <c r="D2028" s="1" t="s">
        <v>14</v>
      </c>
      <c r="E2028" s="1">
        <v>1</v>
      </c>
      <c r="F2028" s="1">
        <v>4</v>
      </c>
      <c r="G2028" s="1" t="s">
        <v>19</v>
      </c>
      <c r="H2028" s="1">
        <v>9999</v>
      </c>
      <c r="I2028" s="1" t="s">
        <v>449</v>
      </c>
      <c r="J2028" s="1" t="s">
        <v>33</v>
      </c>
      <c r="K2028" s="1" t="s">
        <v>324</v>
      </c>
      <c r="L2028" s="1" t="s">
        <v>450</v>
      </c>
      <c r="Q2028" s="2" t="s">
        <v>37</v>
      </c>
      <c r="R2028" s="1" t="s">
        <v>451</v>
      </c>
      <c r="S2028" s="1" t="str">
        <f t="shared" si="65"/>
        <v>CDO|1|4|REV|VEN|COMP|CCRV|NOR</v>
      </c>
      <c r="T2028" s="2" t="str">
        <f t="shared" si="66"/>
        <v>OK</v>
      </c>
    </row>
    <row r="2029" spans="1:20" x14ac:dyDescent="0.25">
      <c r="A2029" s="1">
        <v>305010101</v>
      </c>
      <c r="B2029" s="1" t="str">
        <f>VLOOKUP(A2029,[1]Maestra!A$1:C$746,2,0)</f>
        <v>ACTVELRE8</v>
      </c>
      <c r="C2029" s="1" t="str">
        <f>VLOOKUP(A2029,[1]Maestra!A$1:C$746,3,0)</f>
        <v>T. Visa empresarial linea rev.</v>
      </c>
      <c r="D2029" s="1" t="s">
        <v>14</v>
      </c>
      <c r="E2029" s="1">
        <v>1</v>
      </c>
      <c r="F2029" s="1">
        <v>4</v>
      </c>
      <c r="G2029" s="1" t="s">
        <v>19</v>
      </c>
      <c r="H2029" s="1">
        <v>9999</v>
      </c>
      <c r="I2029" s="1" t="s">
        <v>449</v>
      </c>
      <c r="J2029" s="1" t="s">
        <v>33</v>
      </c>
      <c r="K2029" s="1" t="s">
        <v>322</v>
      </c>
      <c r="L2029" s="1" t="s">
        <v>21</v>
      </c>
      <c r="Q2029" s="2" t="s">
        <v>37</v>
      </c>
      <c r="R2029" s="1" t="s">
        <v>451</v>
      </c>
      <c r="S2029" s="1" t="str">
        <f t="shared" si="65"/>
        <v>CDO|1|4|REV|VEN|COMP|CESF|DUD</v>
      </c>
      <c r="T2029" s="2" t="str">
        <f t="shared" si="66"/>
        <v>OK</v>
      </c>
    </row>
    <row r="2030" spans="1:20" x14ac:dyDescent="0.25">
      <c r="A2030" s="1">
        <v>305010101</v>
      </c>
      <c r="B2030" s="1" t="str">
        <f>VLOOKUP(A2030,[1]Maestra!A$1:C$746,2,0)</f>
        <v>ACTVELRE8</v>
      </c>
      <c r="C2030" s="1" t="str">
        <f>VLOOKUP(A2030,[1]Maestra!A$1:C$746,3,0)</f>
        <v>T. Visa empresarial linea rev.</v>
      </c>
      <c r="D2030" s="1" t="s">
        <v>14</v>
      </c>
      <c r="E2030" s="1">
        <v>1</v>
      </c>
      <c r="F2030" s="1">
        <v>4</v>
      </c>
      <c r="G2030" s="1" t="s">
        <v>19</v>
      </c>
      <c r="H2030" s="1">
        <v>9999</v>
      </c>
      <c r="I2030" s="1" t="s">
        <v>449</v>
      </c>
      <c r="J2030" s="1" t="s">
        <v>33</v>
      </c>
      <c r="K2030" s="1" t="s">
        <v>322</v>
      </c>
      <c r="L2030" s="1" t="s">
        <v>450</v>
      </c>
      <c r="Q2030" s="2" t="s">
        <v>37</v>
      </c>
      <c r="R2030" s="1" t="s">
        <v>451</v>
      </c>
      <c r="S2030" s="1" t="str">
        <f t="shared" si="65"/>
        <v>CDO|1|4|REV|VEN|COMP|CESF|NOR</v>
      </c>
      <c r="T2030" s="2" t="str">
        <f t="shared" si="66"/>
        <v>OK</v>
      </c>
    </row>
    <row r="2031" spans="1:20" x14ac:dyDescent="0.25">
      <c r="A2031" s="1">
        <v>305010101</v>
      </c>
      <c r="B2031" s="1" t="str">
        <f>VLOOKUP(A2031,[1]Maestra!A$1:C$746,2,0)</f>
        <v>ACTVELRE8</v>
      </c>
      <c r="C2031" s="1" t="str">
        <f>VLOOKUP(A2031,[1]Maestra!A$1:C$746,3,0)</f>
        <v>T. Visa empresarial linea rev.</v>
      </c>
      <c r="D2031" s="1" t="s">
        <v>14</v>
      </c>
      <c r="E2031" s="1">
        <v>1</v>
      </c>
      <c r="F2031" s="1">
        <v>4</v>
      </c>
      <c r="G2031" s="1" t="s">
        <v>19</v>
      </c>
      <c r="H2031" s="1">
        <v>9999</v>
      </c>
      <c r="I2031" s="1" t="s">
        <v>449</v>
      </c>
      <c r="J2031" s="1" t="s">
        <v>33</v>
      </c>
      <c r="K2031" s="1" t="s">
        <v>323</v>
      </c>
      <c r="L2031" s="1" t="s">
        <v>21</v>
      </c>
      <c r="Q2031" s="2" t="s">
        <v>37</v>
      </c>
      <c r="R2031" s="1" t="s">
        <v>451</v>
      </c>
      <c r="S2031" s="1" t="str">
        <f t="shared" si="65"/>
        <v>CDO|1|4|REV|VEN|COMP|CESP|DUD</v>
      </c>
      <c r="T2031" s="2" t="str">
        <f t="shared" si="66"/>
        <v>OK</v>
      </c>
    </row>
    <row r="2032" spans="1:20" x14ac:dyDescent="0.25">
      <c r="A2032" s="1">
        <v>305010101</v>
      </c>
      <c r="B2032" s="1" t="str">
        <f>VLOOKUP(A2032,[1]Maestra!A$1:C$746,2,0)</f>
        <v>ACTVELRE8</v>
      </c>
      <c r="C2032" s="1" t="str">
        <f>VLOOKUP(A2032,[1]Maestra!A$1:C$746,3,0)</f>
        <v>T. Visa empresarial linea rev.</v>
      </c>
      <c r="D2032" s="1" t="s">
        <v>14</v>
      </c>
      <c r="E2032" s="1">
        <v>1</v>
      </c>
      <c r="F2032" s="1">
        <v>4</v>
      </c>
      <c r="G2032" s="1" t="s">
        <v>19</v>
      </c>
      <c r="H2032" s="1">
        <v>9999</v>
      </c>
      <c r="I2032" s="1" t="s">
        <v>449</v>
      </c>
      <c r="J2032" s="1" t="s">
        <v>33</v>
      </c>
      <c r="K2032" s="1" t="s">
        <v>323</v>
      </c>
      <c r="L2032" s="1" t="s">
        <v>450</v>
      </c>
      <c r="Q2032" s="2" t="s">
        <v>37</v>
      </c>
      <c r="R2032" s="1" t="s">
        <v>451</v>
      </c>
      <c r="S2032" s="1" t="str">
        <f t="shared" si="65"/>
        <v>CDO|1|4|REV|VEN|COMP|CESP|NOR</v>
      </c>
      <c r="T2032" s="2" t="str">
        <f t="shared" si="66"/>
        <v>OK</v>
      </c>
    </row>
    <row r="2033" spans="1:20" x14ac:dyDescent="0.25">
      <c r="A2033" s="1">
        <v>305010101</v>
      </c>
      <c r="B2033" s="1" t="str">
        <f>VLOOKUP(A2033,[1]Maestra!A$1:C$746,2,0)</f>
        <v>ACTVELRE8</v>
      </c>
      <c r="C2033" s="1" t="str">
        <f>VLOOKUP(A2033,[1]Maestra!A$1:C$746,3,0)</f>
        <v>T. Visa empresarial linea rev.</v>
      </c>
      <c r="D2033" s="1" t="s">
        <v>14</v>
      </c>
      <c r="E2033" s="1">
        <v>1</v>
      </c>
      <c r="F2033" s="1">
        <v>4</v>
      </c>
      <c r="G2033" s="1" t="s">
        <v>19</v>
      </c>
      <c r="H2033" s="1">
        <v>9999</v>
      </c>
      <c r="I2033" s="1" t="s">
        <v>449</v>
      </c>
      <c r="J2033" s="1" t="s">
        <v>33</v>
      </c>
      <c r="K2033" s="1" t="s">
        <v>328</v>
      </c>
      <c r="L2033" s="1" t="s">
        <v>21</v>
      </c>
      <c r="Q2033" s="2" t="s">
        <v>37</v>
      </c>
      <c r="R2033" s="1" t="s">
        <v>451</v>
      </c>
      <c r="S2033" s="1" t="str">
        <f t="shared" si="65"/>
        <v>CDO|1|4|REV|VEN|COMP|CGEM|DUD</v>
      </c>
      <c r="T2033" s="2" t="str">
        <f t="shared" si="66"/>
        <v>OK</v>
      </c>
    </row>
    <row r="2034" spans="1:20" x14ac:dyDescent="0.25">
      <c r="A2034" s="1">
        <v>305010101</v>
      </c>
      <c r="B2034" s="1" t="str">
        <f>VLOOKUP(A2034,[1]Maestra!A$1:C$746,2,0)</f>
        <v>ACTVELRE8</v>
      </c>
      <c r="C2034" s="1" t="str">
        <f>VLOOKUP(A2034,[1]Maestra!A$1:C$746,3,0)</f>
        <v>T. Visa empresarial linea rev.</v>
      </c>
      <c r="D2034" s="1" t="s">
        <v>14</v>
      </c>
      <c r="E2034" s="1">
        <v>1</v>
      </c>
      <c r="F2034" s="1">
        <v>4</v>
      </c>
      <c r="G2034" s="1" t="s">
        <v>19</v>
      </c>
      <c r="H2034" s="1">
        <v>9999</v>
      </c>
      <c r="I2034" s="1" t="s">
        <v>449</v>
      </c>
      <c r="J2034" s="1" t="s">
        <v>33</v>
      </c>
      <c r="K2034" s="1" t="s">
        <v>328</v>
      </c>
      <c r="L2034" s="1" t="s">
        <v>450</v>
      </c>
      <c r="Q2034" s="2" t="s">
        <v>37</v>
      </c>
      <c r="R2034" s="1" t="s">
        <v>451</v>
      </c>
      <c r="S2034" s="1" t="str">
        <f t="shared" si="65"/>
        <v>CDO|1|4|REV|VEN|COMP|CGEM|NOR</v>
      </c>
      <c r="T2034" s="2" t="str">
        <f t="shared" si="66"/>
        <v>OK</v>
      </c>
    </row>
    <row r="2035" spans="1:20" x14ac:dyDescent="0.25">
      <c r="A2035" s="1">
        <v>305010101</v>
      </c>
      <c r="B2035" s="1" t="str">
        <f>VLOOKUP(A2035,[1]Maestra!A$1:C$746,2,0)</f>
        <v>ACTVELRE8</v>
      </c>
      <c r="C2035" s="1" t="str">
        <f>VLOOKUP(A2035,[1]Maestra!A$1:C$746,3,0)</f>
        <v>T. Visa empresarial linea rev.</v>
      </c>
      <c r="D2035" s="1" t="s">
        <v>14</v>
      </c>
      <c r="E2035" s="1">
        <v>1</v>
      </c>
      <c r="F2035" s="1">
        <v>4</v>
      </c>
      <c r="G2035" s="1" t="s">
        <v>19</v>
      </c>
      <c r="H2035" s="1">
        <v>9999</v>
      </c>
      <c r="I2035" s="1" t="s">
        <v>449</v>
      </c>
      <c r="J2035" s="1" t="s">
        <v>33</v>
      </c>
      <c r="K2035" s="1" t="s">
        <v>329</v>
      </c>
      <c r="L2035" s="1" t="s">
        <v>21</v>
      </c>
      <c r="Q2035" s="2" t="s">
        <v>37</v>
      </c>
      <c r="R2035" s="1" t="s">
        <v>451</v>
      </c>
      <c r="S2035" s="1" t="str">
        <f t="shared" si="65"/>
        <v>CDO|1|4|REV|VEN|COMP|CIVA|DUD</v>
      </c>
      <c r="T2035" s="2" t="str">
        <f t="shared" si="66"/>
        <v>OK</v>
      </c>
    </row>
    <row r="2036" spans="1:20" x14ac:dyDescent="0.25">
      <c r="A2036" s="1">
        <v>305010101</v>
      </c>
      <c r="B2036" s="1" t="str">
        <f>VLOOKUP(A2036,[1]Maestra!A$1:C$746,2,0)</f>
        <v>ACTVELRE8</v>
      </c>
      <c r="C2036" s="1" t="str">
        <f>VLOOKUP(A2036,[1]Maestra!A$1:C$746,3,0)</f>
        <v>T. Visa empresarial linea rev.</v>
      </c>
      <c r="D2036" s="1" t="s">
        <v>14</v>
      </c>
      <c r="E2036" s="1">
        <v>1</v>
      </c>
      <c r="F2036" s="1">
        <v>4</v>
      </c>
      <c r="G2036" s="1" t="s">
        <v>19</v>
      </c>
      <c r="H2036" s="1">
        <v>9999</v>
      </c>
      <c r="I2036" s="1" t="s">
        <v>449</v>
      </c>
      <c r="J2036" s="1" t="s">
        <v>33</v>
      </c>
      <c r="K2036" s="1" t="s">
        <v>329</v>
      </c>
      <c r="L2036" s="1" t="s">
        <v>450</v>
      </c>
      <c r="Q2036" s="2" t="s">
        <v>37</v>
      </c>
      <c r="R2036" s="1" t="s">
        <v>451</v>
      </c>
      <c r="S2036" s="1" t="str">
        <f t="shared" si="65"/>
        <v>CDO|1|4|REV|VEN|COMP|CIVA|NOR</v>
      </c>
      <c r="T2036" s="2" t="str">
        <f t="shared" si="66"/>
        <v>OK</v>
      </c>
    </row>
    <row r="2037" spans="1:20" x14ac:dyDescent="0.25">
      <c r="A2037" s="1">
        <v>305010101</v>
      </c>
      <c r="B2037" s="1" t="str">
        <f>VLOOKUP(A2037,[1]Maestra!A$1:C$746,2,0)</f>
        <v>ACTVELRE8</v>
      </c>
      <c r="C2037" s="1" t="str">
        <f>VLOOKUP(A2037,[1]Maestra!A$1:C$746,3,0)</f>
        <v>T. Visa empresarial linea rev.</v>
      </c>
      <c r="D2037" s="1" t="s">
        <v>14</v>
      </c>
      <c r="E2037" s="1">
        <v>1</v>
      </c>
      <c r="F2037" s="1">
        <v>4</v>
      </c>
      <c r="G2037" s="1" t="s">
        <v>19</v>
      </c>
      <c r="H2037" s="1">
        <v>9999</v>
      </c>
      <c r="I2037" s="1" t="s">
        <v>449</v>
      </c>
      <c r="J2037" s="1" t="s">
        <v>33</v>
      </c>
      <c r="K2037" s="1" t="s">
        <v>325</v>
      </c>
      <c r="L2037" s="1" t="s">
        <v>21</v>
      </c>
      <c r="Q2037" s="2" t="s">
        <v>37</v>
      </c>
      <c r="R2037" s="1" t="s">
        <v>451</v>
      </c>
      <c r="S2037" s="1" t="str">
        <f t="shared" si="65"/>
        <v>CDO|1|4|REV|VEN|COMP|CMED|DUD</v>
      </c>
      <c r="T2037" s="2" t="str">
        <f t="shared" si="66"/>
        <v>OK</v>
      </c>
    </row>
    <row r="2038" spans="1:20" x14ac:dyDescent="0.25">
      <c r="A2038" s="1">
        <v>305010101</v>
      </c>
      <c r="B2038" s="1" t="str">
        <f>VLOOKUP(A2038,[1]Maestra!A$1:C$746,2,0)</f>
        <v>ACTVELRE8</v>
      </c>
      <c r="C2038" s="1" t="str">
        <f>VLOOKUP(A2038,[1]Maestra!A$1:C$746,3,0)</f>
        <v>T. Visa empresarial linea rev.</v>
      </c>
      <c r="D2038" s="1" t="s">
        <v>14</v>
      </c>
      <c r="E2038" s="1">
        <v>1</v>
      </c>
      <c r="F2038" s="1">
        <v>4</v>
      </c>
      <c r="G2038" s="1" t="s">
        <v>19</v>
      </c>
      <c r="H2038" s="1">
        <v>9999</v>
      </c>
      <c r="I2038" s="1" t="s">
        <v>449</v>
      </c>
      <c r="J2038" s="1" t="s">
        <v>33</v>
      </c>
      <c r="K2038" s="1" t="s">
        <v>325</v>
      </c>
      <c r="L2038" s="1" t="s">
        <v>450</v>
      </c>
      <c r="Q2038" s="2" t="s">
        <v>37</v>
      </c>
      <c r="R2038" s="1" t="s">
        <v>451</v>
      </c>
      <c r="S2038" s="1" t="str">
        <f t="shared" si="65"/>
        <v>CDO|1|4|REV|VEN|COMP|CMED|NOR</v>
      </c>
      <c r="T2038" s="2" t="str">
        <f t="shared" si="66"/>
        <v>OK</v>
      </c>
    </row>
    <row r="2039" spans="1:20" x14ac:dyDescent="0.25">
      <c r="A2039" s="1">
        <v>305010101</v>
      </c>
      <c r="B2039" s="1" t="str">
        <f>VLOOKUP(A2039,[1]Maestra!A$1:C$746,2,0)</f>
        <v>ACTVELRE8</v>
      </c>
      <c r="C2039" s="1" t="str">
        <f>VLOOKUP(A2039,[1]Maestra!A$1:C$746,3,0)</f>
        <v>T. Visa empresarial linea rev.</v>
      </c>
      <c r="D2039" s="1" t="s">
        <v>14</v>
      </c>
      <c r="E2039" s="1">
        <v>1</v>
      </c>
      <c r="F2039" s="1">
        <v>4</v>
      </c>
      <c r="G2039" s="1" t="s">
        <v>19</v>
      </c>
      <c r="H2039" s="1">
        <v>9999</v>
      </c>
      <c r="I2039" s="1" t="s">
        <v>449</v>
      </c>
      <c r="J2039" s="1" t="s">
        <v>33</v>
      </c>
      <c r="K2039" s="1" t="s">
        <v>330</v>
      </c>
      <c r="L2039" s="1" t="s">
        <v>21</v>
      </c>
      <c r="Q2039" s="2" t="s">
        <v>37</v>
      </c>
      <c r="R2039" s="1" t="s">
        <v>451</v>
      </c>
      <c r="S2039" s="1" t="str">
        <f t="shared" si="65"/>
        <v>CDO|1|4|REV|VEN|COMP|CMIE|DUD</v>
      </c>
      <c r="T2039" s="2" t="str">
        <f t="shared" si="66"/>
        <v>OK</v>
      </c>
    </row>
    <row r="2040" spans="1:20" x14ac:dyDescent="0.25">
      <c r="A2040" s="1">
        <v>305010101</v>
      </c>
      <c r="B2040" s="1" t="str">
        <f>VLOOKUP(A2040,[1]Maestra!A$1:C$746,2,0)</f>
        <v>ACTVELRE8</v>
      </c>
      <c r="C2040" s="1" t="str">
        <f>VLOOKUP(A2040,[1]Maestra!A$1:C$746,3,0)</f>
        <v>T. Visa empresarial linea rev.</v>
      </c>
      <c r="D2040" s="1" t="s">
        <v>14</v>
      </c>
      <c r="E2040" s="1">
        <v>1</v>
      </c>
      <c r="F2040" s="1">
        <v>4</v>
      </c>
      <c r="G2040" s="1" t="s">
        <v>19</v>
      </c>
      <c r="H2040" s="1">
        <v>9999</v>
      </c>
      <c r="I2040" s="1" t="s">
        <v>449</v>
      </c>
      <c r="J2040" s="1" t="s">
        <v>33</v>
      </c>
      <c r="K2040" s="1" t="s">
        <v>330</v>
      </c>
      <c r="L2040" s="1" t="s">
        <v>450</v>
      </c>
      <c r="Q2040" s="2" t="s">
        <v>37</v>
      </c>
      <c r="R2040" s="1" t="s">
        <v>451</v>
      </c>
      <c r="S2040" s="1" t="str">
        <f t="shared" si="65"/>
        <v>CDO|1|4|REV|VEN|COMP|CMIE|NOR</v>
      </c>
      <c r="T2040" s="2" t="str">
        <f t="shared" si="66"/>
        <v>OK</v>
      </c>
    </row>
    <row r="2041" spans="1:20" x14ac:dyDescent="0.25">
      <c r="A2041" s="1">
        <v>305010101</v>
      </c>
      <c r="B2041" s="1" t="str">
        <f>VLOOKUP(A2041,[1]Maestra!A$1:C$746,2,0)</f>
        <v>ACTVELRE8</v>
      </c>
      <c r="C2041" s="1" t="str">
        <f>VLOOKUP(A2041,[1]Maestra!A$1:C$746,3,0)</f>
        <v>T. Visa empresarial linea rev.</v>
      </c>
      <c r="D2041" s="1" t="s">
        <v>14</v>
      </c>
      <c r="E2041" s="1">
        <v>1</v>
      </c>
      <c r="F2041" s="1">
        <v>4</v>
      </c>
      <c r="G2041" s="1" t="s">
        <v>19</v>
      </c>
      <c r="H2041" s="1">
        <v>9999</v>
      </c>
      <c r="I2041" s="1" t="s">
        <v>449</v>
      </c>
      <c r="J2041" s="1" t="s">
        <v>33</v>
      </c>
      <c r="K2041" s="1" t="s">
        <v>331</v>
      </c>
      <c r="L2041" s="1" t="s">
        <v>21</v>
      </c>
      <c r="Q2041" s="2" t="s">
        <v>37</v>
      </c>
      <c r="R2041" s="1" t="s">
        <v>451</v>
      </c>
      <c r="S2041" s="1" t="str">
        <f t="shared" si="65"/>
        <v>CDO|1|4|REV|VEN|COMP|CPEM|DUD</v>
      </c>
      <c r="T2041" s="2" t="str">
        <f t="shared" si="66"/>
        <v>OK</v>
      </c>
    </row>
    <row r="2042" spans="1:20" x14ac:dyDescent="0.25">
      <c r="A2042" s="1">
        <v>305010101</v>
      </c>
      <c r="B2042" s="1" t="str">
        <f>VLOOKUP(A2042,[1]Maestra!A$1:C$746,2,0)</f>
        <v>ACTVELRE8</v>
      </c>
      <c r="C2042" s="1" t="str">
        <f>VLOOKUP(A2042,[1]Maestra!A$1:C$746,3,0)</f>
        <v>T. Visa empresarial linea rev.</v>
      </c>
      <c r="D2042" s="1" t="s">
        <v>14</v>
      </c>
      <c r="E2042" s="1">
        <v>1</v>
      </c>
      <c r="F2042" s="1">
        <v>4</v>
      </c>
      <c r="G2042" s="1" t="s">
        <v>19</v>
      </c>
      <c r="H2042" s="1">
        <v>9999</v>
      </c>
      <c r="I2042" s="1" t="s">
        <v>449</v>
      </c>
      <c r="J2042" s="1" t="s">
        <v>33</v>
      </c>
      <c r="K2042" s="1" t="s">
        <v>331</v>
      </c>
      <c r="L2042" s="1" t="s">
        <v>450</v>
      </c>
      <c r="Q2042" s="2" t="s">
        <v>37</v>
      </c>
      <c r="R2042" s="1" t="s">
        <v>451</v>
      </c>
      <c r="S2042" s="1" t="str">
        <f t="shared" si="65"/>
        <v>CDO|1|4|REV|VEN|COMP|CPEM|NOR</v>
      </c>
      <c r="T2042" s="2" t="str">
        <f t="shared" si="66"/>
        <v>OK</v>
      </c>
    </row>
    <row r="2043" spans="1:20" x14ac:dyDescent="0.25">
      <c r="A2043" s="1">
        <v>305010107</v>
      </c>
      <c r="B2043" s="1" t="str">
        <f>VLOOKUP(A2043,[1]Maestra!A$1:C$746,2,0)</f>
        <v>ACTVELRP8</v>
      </c>
      <c r="C2043" s="1" t="str">
        <f>VLOOKUP(A2043,[1]Maestra!A$1:C$746,3,0)</f>
        <v>T. Visa empresarial linea rev por Disp Efectivo</v>
      </c>
      <c r="D2043" s="1" t="s">
        <v>14</v>
      </c>
      <c r="E2043" s="1">
        <v>1</v>
      </c>
      <c r="F2043" s="1">
        <v>4</v>
      </c>
      <c r="G2043" s="1" t="s">
        <v>19</v>
      </c>
      <c r="H2043" s="1">
        <v>9999</v>
      </c>
      <c r="I2043" s="1" t="s">
        <v>449</v>
      </c>
      <c r="J2043" s="1" t="s">
        <v>29</v>
      </c>
      <c r="K2043" s="1" t="s">
        <v>327</v>
      </c>
      <c r="L2043" s="1" t="s">
        <v>21</v>
      </c>
      <c r="Q2043" s="2" t="s">
        <v>37</v>
      </c>
      <c r="R2043" s="1" t="s">
        <v>451</v>
      </c>
      <c r="S2043" s="1" t="str">
        <f t="shared" si="65"/>
        <v>CDO|1|4|REV|VEN|DIEF|CCOR|DUD</v>
      </c>
      <c r="T2043" s="2" t="str">
        <f t="shared" si="66"/>
        <v>OK</v>
      </c>
    </row>
    <row r="2044" spans="1:20" x14ac:dyDescent="0.25">
      <c r="A2044" s="1">
        <v>305010107</v>
      </c>
      <c r="B2044" s="1" t="str">
        <f>VLOOKUP(A2044,[1]Maestra!A$1:C$746,2,0)</f>
        <v>ACTVELRP8</v>
      </c>
      <c r="C2044" s="1" t="str">
        <f>VLOOKUP(A2044,[1]Maestra!A$1:C$746,3,0)</f>
        <v>T. Visa empresarial linea rev por Disp Efectivo</v>
      </c>
      <c r="D2044" s="1" t="s">
        <v>14</v>
      </c>
      <c r="E2044" s="1">
        <v>1</v>
      </c>
      <c r="F2044" s="1">
        <v>4</v>
      </c>
      <c r="G2044" s="1" t="s">
        <v>19</v>
      </c>
      <c r="H2044" s="1">
        <v>9999</v>
      </c>
      <c r="I2044" s="1" t="s">
        <v>449</v>
      </c>
      <c r="J2044" s="1" t="s">
        <v>29</v>
      </c>
      <c r="K2044" s="1" t="s">
        <v>327</v>
      </c>
      <c r="L2044" s="1" t="s">
        <v>450</v>
      </c>
      <c r="Q2044" s="2" t="s">
        <v>37</v>
      </c>
      <c r="R2044" s="1" t="s">
        <v>451</v>
      </c>
      <c r="S2044" s="1" t="str">
        <f t="shared" ref="S2044:S2107" si="67">_xlfn.CONCAT(D2044,"|",E2044,"|",F2044,"|",G2044,"|",I2044,"|",J2044,"|",K2044,"|",L2044)</f>
        <v>CDO|1|4|REV|VEN|DIEF|CCOR|NOR</v>
      </c>
      <c r="T2044" s="2" t="str">
        <f t="shared" si="66"/>
        <v>OK</v>
      </c>
    </row>
    <row r="2045" spans="1:20" x14ac:dyDescent="0.25">
      <c r="A2045" s="1">
        <v>305010107</v>
      </c>
      <c r="B2045" s="1" t="str">
        <f>VLOOKUP(A2045,[1]Maestra!A$1:C$746,2,0)</f>
        <v>ACTVELRP8</v>
      </c>
      <c r="C2045" s="1" t="str">
        <f>VLOOKUP(A2045,[1]Maestra!A$1:C$746,3,0)</f>
        <v>T. Visa empresarial linea rev por Disp Efectivo</v>
      </c>
      <c r="D2045" s="1" t="s">
        <v>14</v>
      </c>
      <c r="E2045" s="1">
        <v>1</v>
      </c>
      <c r="F2045" s="1">
        <v>4</v>
      </c>
      <c r="G2045" s="1" t="s">
        <v>19</v>
      </c>
      <c r="H2045" s="1">
        <v>9999</v>
      </c>
      <c r="I2045" s="1" t="s">
        <v>449</v>
      </c>
      <c r="J2045" s="1" t="s">
        <v>29</v>
      </c>
      <c r="K2045" s="1" t="s">
        <v>324</v>
      </c>
      <c r="L2045" s="1" t="s">
        <v>21</v>
      </c>
      <c r="Q2045" s="2" t="s">
        <v>37</v>
      </c>
      <c r="R2045" s="1" t="s">
        <v>451</v>
      </c>
      <c r="S2045" s="1" t="str">
        <f t="shared" si="67"/>
        <v>CDO|1|4|REV|VEN|DIEF|CCRV|DUD</v>
      </c>
      <c r="T2045" s="2" t="str">
        <f t="shared" si="66"/>
        <v>OK</v>
      </c>
    </row>
    <row r="2046" spans="1:20" x14ac:dyDescent="0.25">
      <c r="A2046" s="1">
        <v>305010107</v>
      </c>
      <c r="B2046" s="1" t="str">
        <f>VLOOKUP(A2046,[1]Maestra!A$1:C$746,2,0)</f>
        <v>ACTVELRP8</v>
      </c>
      <c r="C2046" s="1" t="str">
        <f>VLOOKUP(A2046,[1]Maestra!A$1:C$746,3,0)</f>
        <v>T. Visa empresarial linea rev por Disp Efectivo</v>
      </c>
      <c r="D2046" s="1" t="s">
        <v>14</v>
      </c>
      <c r="E2046" s="1">
        <v>1</v>
      </c>
      <c r="F2046" s="1">
        <v>4</v>
      </c>
      <c r="G2046" s="1" t="s">
        <v>19</v>
      </c>
      <c r="H2046" s="1">
        <v>9999</v>
      </c>
      <c r="I2046" s="1" t="s">
        <v>449</v>
      </c>
      <c r="J2046" s="1" t="s">
        <v>29</v>
      </c>
      <c r="K2046" s="1" t="s">
        <v>324</v>
      </c>
      <c r="L2046" s="1" t="s">
        <v>450</v>
      </c>
      <c r="Q2046" s="2" t="s">
        <v>37</v>
      </c>
      <c r="R2046" s="1" t="s">
        <v>451</v>
      </c>
      <c r="S2046" s="1" t="str">
        <f t="shared" si="67"/>
        <v>CDO|1|4|REV|VEN|DIEF|CCRV|NOR</v>
      </c>
      <c r="T2046" s="2" t="str">
        <f t="shared" si="66"/>
        <v>OK</v>
      </c>
    </row>
    <row r="2047" spans="1:20" x14ac:dyDescent="0.25">
      <c r="A2047" s="1">
        <v>305010107</v>
      </c>
      <c r="B2047" s="1" t="str">
        <f>VLOOKUP(A2047,[1]Maestra!A$1:C$746,2,0)</f>
        <v>ACTVELRP8</v>
      </c>
      <c r="C2047" s="1" t="str">
        <f>VLOOKUP(A2047,[1]Maestra!A$1:C$746,3,0)</f>
        <v>T. Visa empresarial linea rev por Disp Efectivo</v>
      </c>
      <c r="D2047" s="1" t="s">
        <v>14</v>
      </c>
      <c r="E2047" s="1">
        <v>1</v>
      </c>
      <c r="F2047" s="1">
        <v>4</v>
      </c>
      <c r="G2047" s="1" t="s">
        <v>19</v>
      </c>
      <c r="H2047" s="1">
        <v>9999</v>
      </c>
      <c r="I2047" s="1" t="s">
        <v>449</v>
      </c>
      <c r="J2047" s="1" t="s">
        <v>29</v>
      </c>
      <c r="K2047" s="1" t="s">
        <v>322</v>
      </c>
      <c r="L2047" s="1" t="s">
        <v>21</v>
      </c>
      <c r="Q2047" s="2" t="s">
        <v>37</v>
      </c>
      <c r="R2047" s="1" t="s">
        <v>451</v>
      </c>
      <c r="S2047" s="1" t="str">
        <f t="shared" si="67"/>
        <v>CDO|1|4|REV|VEN|DIEF|CESF|DUD</v>
      </c>
      <c r="T2047" s="2" t="str">
        <f t="shared" si="66"/>
        <v>OK</v>
      </c>
    </row>
    <row r="2048" spans="1:20" x14ac:dyDescent="0.25">
      <c r="A2048" s="1">
        <v>305010107</v>
      </c>
      <c r="B2048" s="1" t="str">
        <f>VLOOKUP(A2048,[1]Maestra!A$1:C$746,2,0)</f>
        <v>ACTVELRP8</v>
      </c>
      <c r="C2048" s="1" t="str">
        <f>VLOOKUP(A2048,[1]Maestra!A$1:C$746,3,0)</f>
        <v>T. Visa empresarial linea rev por Disp Efectivo</v>
      </c>
      <c r="D2048" s="1" t="s">
        <v>14</v>
      </c>
      <c r="E2048" s="1">
        <v>1</v>
      </c>
      <c r="F2048" s="1">
        <v>4</v>
      </c>
      <c r="G2048" s="1" t="s">
        <v>19</v>
      </c>
      <c r="H2048" s="1">
        <v>9999</v>
      </c>
      <c r="I2048" s="1" t="s">
        <v>449</v>
      </c>
      <c r="J2048" s="1" t="s">
        <v>29</v>
      </c>
      <c r="K2048" s="1" t="s">
        <v>322</v>
      </c>
      <c r="L2048" s="1" t="s">
        <v>450</v>
      </c>
      <c r="Q2048" s="2" t="s">
        <v>37</v>
      </c>
      <c r="R2048" s="1" t="s">
        <v>451</v>
      </c>
      <c r="S2048" s="1" t="str">
        <f t="shared" si="67"/>
        <v>CDO|1|4|REV|VEN|DIEF|CESF|NOR</v>
      </c>
      <c r="T2048" s="2" t="str">
        <f t="shared" si="66"/>
        <v>OK</v>
      </c>
    </row>
    <row r="2049" spans="1:20" x14ac:dyDescent="0.25">
      <c r="A2049" s="1">
        <v>305010107</v>
      </c>
      <c r="B2049" s="1" t="str">
        <f>VLOOKUP(A2049,[1]Maestra!A$1:C$746,2,0)</f>
        <v>ACTVELRP8</v>
      </c>
      <c r="C2049" s="1" t="str">
        <f>VLOOKUP(A2049,[1]Maestra!A$1:C$746,3,0)</f>
        <v>T. Visa empresarial linea rev por Disp Efectivo</v>
      </c>
      <c r="D2049" s="1" t="s">
        <v>14</v>
      </c>
      <c r="E2049" s="1">
        <v>1</v>
      </c>
      <c r="F2049" s="1">
        <v>4</v>
      </c>
      <c r="G2049" s="1" t="s">
        <v>19</v>
      </c>
      <c r="H2049" s="1">
        <v>9999</v>
      </c>
      <c r="I2049" s="1" t="s">
        <v>449</v>
      </c>
      <c r="J2049" s="1" t="s">
        <v>29</v>
      </c>
      <c r="K2049" s="1" t="s">
        <v>323</v>
      </c>
      <c r="L2049" s="1" t="s">
        <v>21</v>
      </c>
      <c r="Q2049" s="2" t="s">
        <v>37</v>
      </c>
      <c r="R2049" s="1" t="s">
        <v>451</v>
      </c>
      <c r="S2049" s="1" t="str">
        <f t="shared" si="67"/>
        <v>CDO|1|4|REV|VEN|DIEF|CESP|DUD</v>
      </c>
      <c r="T2049" s="2" t="str">
        <f t="shared" si="66"/>
        <v>OK</v>
      </c>
    </row>
    <row r="2050" spans="1:20" x14ac:dyDescent="0.25">
      <c r="A2050" s="1">
        <v>305010107</v>
      </c>
      <c r="B2050" s="1" t="str">
        <f>VLOOKUP(A2050,[1]Maestra!A$1:C$746,2,0)</f>
        <v>ACTVELRP8</v>
      </c>
      <c r="C2050" s="1" t="str">
        <f>VLOOKUP(A2050,[1]Maestra!A$1:C$746,3,0)</f>
        <v>T. Visa empresarial linea rev por Disp Efectivo</v>
      </c>
      <c r="D2050" s="1" t="s">
        <v>14</v>
      </c>
      <c r="E2050" s="1">
        <v>1</v>
      </c>
      <c r="F2050" s="1">
        <v>4</v>
      </c>
      <c r="G2050" s="1" t="s">
        <v>19</v>
      </c>
      <c r="H2050" s="1">
        <v>9999</v>
      </c>
      <c r="I2050" s="1" t="s">
        <v>449</v>
      </c>
      <c r="J2050" s="1" t="s">
        <v>29</v>
      </c>
      <c r="K2050" s="1" t="s">
        <v>323</v>
      </c>
      <c r="L2050" s="1" t="s">
        <v>450</v>
      </c>
      <c r="Q2050" s="2" t="s">
        <v>37</v>
      </c>
      <c r="R2050" s="1" t="s">
        <v>451</v>
      </c>
      <c r="S2050" s="1" t="str">
        <f t="shared" si="67"/>
        <v>CDO|1|4|REV|VEN|DIEF|CESP|NOR</v>
      </c>
      <c r="T2050" s="2" t="str">
        <f t="shared" si="66"/>
        <v>OK</v>
      </c>
    </row>
    <row r="2051" spans="1:20" x14ac:dyDescent="0.25">
      <c r="A2051" s="1">
        <v>305010107</v>
      </c>
      <c r="B2051" s="1" t="str">
        <f>VLOOKUP(A2051,[1]Maestra!A$1:C$746,2,0)</f>
        <v>ACTVELRP8</v>
      </c>
      <c r="C2051" s="1" t="str">
        <f>VLOOKUP(A2051,[1]Maestra!A$1:C$746,3,0)</f>
        <v>T. Visa empresarial linea rev por Disp Efectivo</v>
      </c>
      <c r="D2051" s="1" t="s">
        <v>14</v>
      </c>
      <c r="E2051" s="1">
        <v>1</v>
      </c>
      <c r="F2051" s="1">
        <v>4</v>
      </c>
      <c r="G2051" s="1" t="s">
        <v>19</v>
      </c>
      <c r="H2051" s="1">
        <v>9999</v>
      </c>
      <c r="I2051" s="1" t="s">
        <v>449</v>
      </c>
      <c r="J2051" s="1" t="s">
        <v>29</v>
      </c>
      <c r="K2051" s="1" t="s">
        <v>328</v>
      </c>
      <c r="L2051" s="1" t="s">
        <v>21</v>
      </c>
      <c r="Q2051" s="2" t="s">
        <v>37</v>
      </c>
      <c r="R2051" s="1" t="s">
        <v>451</v>
      </c>
      <c r="S2051" s="1" t="str">
        <f t="shared" si="67"/>
        <v>CDO|1|4|REV|VEN|DIEF|CGEM|DUD</v>
      </c>
      <c r="T2051" s="2" t="str">
        <f t="shared" ref="T2051:T2114" si="68">IF(COUNTIFS($D$2:$D$20413,D2051,$S$2:$S$20413,S2051,$A$2:$A$20413,"&lt;&gt;"&amp;A2051)&gt;0,"Conflicto","OK")</f>
        <v>OK</v>
      </c>
    </row>
    <row r="2052" spans="1:20" x14ac:dyDescent="0.25">
      <c r="A2052" s="1">
        <v>305010107</v>
      </c>
      <c r="B2052" s="1" t="str">
        <f>VLOOKUP(A2052,[1]Maestra!A$1:C$746,2,0)</f>
        <v>ACTVELRP8</v>
      </c>
      <c r="C2052" s="1" t="str">
        <f>VLOOKUP(A2052,[1]Maestra!A$1:C$746,3,0)</f>
        <v>T. Visa empresarial linea rev por Disp Efectivo</v>
      </c>
      <c r="D2052" s="1" t="s">
        <v>14</v>
      </c>
      <c r="E2052" s="1">
        <v>1</v>
      </c>
      <c r="F2052" s="1">
        <v>4</v>
      </c>
      <c r="G2052" s="1" t="s">
        <v>19</v>
      </c>
      <c r="H2052" s="1">
        <v>9999</v>
      </c>
      <c r="I2052" s="1" t="s">
        <v>449</v>
      </c>
      <c r="J2052" s="1" t="s">
        <v>29</v>
      </c>
      <c r="K2052" s="1" t="s">
        <v>328</v>
      </c>
      <c r="L2052" s="1" t="s">
        <v>450</v>
      </c>
      <c r="Q2052" s="2" t="s">
        <v>37</v>
      </c>
      <c r="R2052" s="1" t="s">
        <v>451</v>
      </c>
      <c r="S2052" s="1" t="str">
        <f t="shared" si="67"/>
        <v>CDO|1|4|REV|VEN|DIEF|CGEM|NOR</v>
      </c>
      <c r="T2052" s="2" t="str">
        <f t="shared" si="68"/>
        <v>OK</v>
      </c>
    </row>
    <row r="2053" spans="1:20" x14ac:dyDescent="0.25">
      <c r="A2053" s="1">
        <v>305010107</v>
      </c>
      <c r="B2053" s="1" t="str">
        <f>VLOOKUP(A2053,[1]Maestra!A$1:C$746,2,0)</f>
        <v>ACTVELRP8</v>
      </c>
      <c r="C2053" s="1" t="str">
        <f>VLOOKUP(A2053,[1]Maestra!A$1:C$746,3,0)</f>
        <v>T. Visa empresarial linea rev por Disp Efectivo</v>
      </c>
      <c r="D2053" s="1" t="s">
        <v>14</v>
      </c>
      <c r="E2053" s="1">
        <v>1</v>
      </c>
      <c r="F2053" s="1">
        <v>4</v>
      </c>
      <c r="G2053" s="1" t="s">
        <v>19</v>
      </c>
      <c r="H2053" s="1">
        <v>9999</v>
      </c>
      <c r="I2053" s="1" t="s">
        <v>449</v>
      </c>
      <c r="J2053" s="1" t="s">
        <v>29</v>
      </c>
      <c r="K2053" s="1" t="s">
        <v>329</v>
      </c>
      <c r="L2053" s="1" t="s">
        <v>21</v>
      </c>
      <c r="Q2053" s="2" t="s">
        <v>37</v>
      </c>
      <c r="R2053" s="1" t="s">
        <v>451</v>
      </c>
      <c r="S2053" s="1" t="str">
        <f t="shared" si="67"/>
        <v>CDO|1|4|REV|VEN|DIEF|CIVA|DUD</v>
      </c>
      <c r="T2053" s="2" t="str">
        <f t="shared" si="68"/>
        <v>OK</v>
      </c>
    </row>
    <row r="2054" spans="1:20" x14ac:dyDescent="0.25">
      <c r="A2054" s="1">
        <v>305010107</v>
      </c>
      <c r="B2054" s="1" t="str">
        <f>VLOOKUP(A2054,[1]Maestra!A$1:C$746,2,0)</f>
        <v>ACTVELRP8</v>
      </c>
      <c r="C2054" s="1" t="str">
        <f>VLOOKUP(A2054,[1]Maestra!A$1:C$746,3,0)</f>
        <v>T. Visa empresarial linea rev por Disp Efectivo</v>
      </c>
      <c r="D2054" s="1" t="s">
        <v>14</v>
      </c>
      <c r="E2054" s="1">
        <v>1</v>
      </c>
      <c r="F2054" s="1">
        <v>4</v>
      </c>
      <c r="G2054" s="1" t="s">
        <v>19</v>
      </c>
      <c r="H2054" s="1">
        <v>9999</v>
      </c>
      <c r="I2054" s="1" t="s">
        <v>449</v>
      </c>
      <c r="J2054" s="1" t="s">
        <v>29</v>
      </c>
      <c r="K2054" s="1" t="s">
        <v>329</v>
      </c>
      <c r="L2054" s="1" t="s">
        <v>450</v>
      </c>
      <c r="Q2054" s="2" t="s">
        <v>37</v>
      </c>
      <c r="R2054" s="1" t="s">
        <v>451</v>
      </c>
      <c r="S2054" s="1" t="str">
        <f t="shared" si="67"/>
        <v>CDO|1|4|REV|VEN|DIEF|CIVA|NOR</v>
      </c>
      <c r="T2054" s="2" t="str">
        <f t="shared" si="68"/>
        <v>OK</v>
      </c>
    </row>
    <row r="2055" spans="1:20" x14ac:dyDescent="0.25">
      <c r="A2055" s="1">
        <v>305010107</v>
      </c>
      <c r="B2055" s="1" t="str">
        <f>VLOOKUP(A2055,[1]Maestra!A$1:C$746,2,0)</f>
        <v>ACTVELRP8</v>
      </c>
      <c r="C2055" s="1" t="str">
        <f>VLOOKUP(A2055,[1]Maestra!A$1:C$746,3,0)</f>
        <v>T. Visa empresarial linea rev por Disp Efectivo</v>
      </c>
      <c r="D2055" s="1" t="s">
        <v>14</v>
      </c>
      <c r="E2055" s="1">
        <v>1</v>
      </c>
      <c r="F2055" s="1">
        <v>4</v>
      </c>
      <c r="G2055" s="1" t="s">
        <v>19</v>
      </c>
      <c r="H2055" s="1">
        <v>9999</v>
      </c>
      <c r="I2055" s="1" t="s">
        <v>449</v>
      </c>
      <c r="J2055" s="1" t="s">
        <v>29</v>
      </c>
      <c r="K2055" s="1" t="s">
        <v>325</v>
      </c>
      <c r="L2055" s="1" t="s">
        <v>21</v>
      </c>
      <c r="Q2055" s="2" t="s">
        <v>37</v>
      </c>
      <c r="R2055" s="1" t="s">
        <v>451</v>
      </c>
      <c r="S2055" s="1" t="str">
        <f t="shared" si="67"/>
        <v>CDO|1|4|REV|VEN|DIEF|CMED|DUD</v>
      </c>
      <c r="T2055" s="2" t="str">
        <f t="shared" si="68"/>
        <v>OK</v>
      </c>
    </row>
    <row r="2056" spans="1:20" x14ac:dyDescent="0.25">
      <c r="A2056" s="1">
        <v>305010107</v>
      </c>
      <c r="B2056" s="1" t="str">
        <f>VLOOKUP(A2056,[1]Maestra!A$1:C$746,2,0)</f>
        <v>ACTVELRP8</v>
      </c>
      <c r="C2056" s="1" t="str">
        <f>VLOOKUP(A2056,[1]Maestra!A$1:C$746,3,0)</f>
        <v>T. Visa empresarial linea rev por Disp Efectivo</v>
      </c>
      <c r="D2056" s="1" t="s">
        <v>14</v>
      </c>
      <c r="E2056" s="1">
        <v>1</v>
      </c>
      <c r="F2056" s="1">
        <v>4</v>
      </c>
      <c r="G2056" s="1" t="s">
        <v>19</v>
      </c>
      <c r="H2056" s="1">
        <v>9999</v>
      </c>
      <c r="I2056" s="1" t="s">
        <v>449</v>
      </c>
      <c r="J2056" s="1" t="s">
        <v>29</v>
      </c>
      <c r="K2056" s="1" t="s">
        <v>325</v>
      </c>
      <c r="L2056" s="1" t="s">
        <v>450</v>
      </c>
      <c r="Q2056" s="2" t="s">
        <v>37</v>
      </c>
      <c r="R2056" s="1" t="s">
        <v>451</v>
      </c>
      <c r="S2056" s="1" t="str">
        <f t="shared" si="67"/>
        <v>CDO|1|4|REV|VEN|DIEF|CMED|NOR</v>
      </c>
      <c r="T2056" s="2" t="str">
        <f t="shared" si="68"/>
        <v>OK</v>
      </c>
    </row>
    <row r="2057" spans="1:20" x14ac:dyDescent="0.25">
      <c r="A2057" s="1">
        <v>305010107</v>
      </c>
      <c r="B2057" s="1" t="str">
        <f>VLOOKUP(A2057,[1]Maestra!A$1:C$746,2,0)</f>
        <v>ACTVELRP8</v>
      </c>
      <c r="C2057" s="1" t="str">
        <f>VLOOKUP(A2057,[1]Maestra!A$1:C$746,3,0)</f>
        <v>T. Visa empresarial linea rev por Disp Efectivo</v>
      </c>
      <c r="D2057" s="1" t="s">
        <v>14</v>
      </c>
      <c r="E2057" s="1">
        <v>1</v>
      </c>
      <c r="F2057" s="1">
        <v>4</v>
      </c>
      <c r="G2057" s="1" t="s">
        <v>19</v>
      </c>
      <c r="H2057" s="1">
        <v>9999</v>
      </c>
      <c r="I2057" s="1" t="s">
        <v>449</v>
      </c>
      <c r="J2057" s="1" t="s">
        <v>29</v>
      </c>
      <c r="K2057" s="1" t="s">
        <v>330</v>
      </c>
      <c r="L2057" s="1" t="s">
        <v>21</v>
      </c>
      <c r="Q2057" s="2" t="s">
        <v>37</v>
      </c>
      <c r="R2057" s="1" t="s">
        <v>451</v>
      </c>
      <c r="S2057" s="1" t="str">
        <f t="shared" si="67"/>
        <v>CDO|1|4|REV|VEN|DIEF|CMIE|DUD</v>
      </c>
      <c r="T2057" s="2" t="str">
        <f t="shared" si="68"/>
        <v>OK</v>
      </c>
    </row>
    <row r="2058" spans="1:20" x14ac:dyDescent="0.25">
      <c r="A2058" s="1">
        <v>305010107</v>
      </c>
      <c r="B2058" s="1" t="str">
        <f>VLOOKUP(A2058,[1]Maestra!A$1:C$746,2,0)</f>
        <v>ACTVELRP8</v>
      </c>
      <c r="C2058" s="1" t="str">
        <f>VLOOKUP(A2058,[1]Maestra!A$1:C$746,3,0)</f>
        <v>T. Visa empresarial linea rev por Disp Efectivo</v>
      </c>
      <c r="D2058" s="1" t="s">
        <v>14</v>
      </c>
      <c r="E2058" s="1">
        <v>1</v>
      </c>
      <c r="F2058" s="1">
        <v>4</v>
      </c>
      <c r="G2058" s="1" t="s">
        <v>19</v>
      </c>
      <c r="H2058" s="1">
        <v>9999</v>
      </c>
      <c r="I2058" s="1" t="s">
        <v>449</v>
      </c>
      <c r="J2058" s="1" t="s">
        <v>29</v>
      </c>
      <c r="K2058" s="1" t="s">
        <v>330</v>
      </c>
      <c r="L2058" s="1" t="s">
        <v>450</v>
      </c>
      <c r="Q2058" s="2" t="s">
        <v>37</v>
      </c>
      <c r="R2058" s="1" t="s">
        <v>451</v>
      </c>
      <c r="S2058" s="1" t="str">
        <f t="shared" si="67"/>
        <v>CDO|1|4|REV|VEN|DIEF|CMIE|NOR</v>
      </c>
      <c r="T2058" s="2" t="str">
        <f t="shared" si="68"/>
        <v>OK</v>
      </c>
    </row>
    <row r="2059" spans="1:20" x14ac:dyDescent="0.25">
      <c r="A2059" s="1">
        <v>305010107</v>
      </c>
      <c r="B2059" s="1" t="str">
        <f>VLOOKUP(A2059,[1]Maestra!A$1:C$746,2,0)</f>
        <v>ACTVELRP8</v>
      </c>
      <c r="C2059" s="1" t="str">
        <f>VLOOKUP(A2059,[1]Maestra!A$1:C$746,3,0)</f>
        <v>T. Visa empresarial linea rev por Disp Efectivo</v>
      </c>
      <c r="D2059" s="1" t="s">
        <v>14</v>
      </c>
      <c r="E2059" s="1">
        <v>1</v>
      </c>
      <c r="F2059" s="1">
        <v>4</v>
      </c>
      <c r="G2059" s="1" t="s">
        <v>19</v>
      </c>
      <c r="H2059" s="1">
        <v>9999</v>
      </c>
      <c r="I2059" s="1" t="s">
        <v>449</v>
      </c>
      <c r="J2059" s="1" t="s">
        <v>29</v>
      </c>
      <c r="K2059" s="1" t="s">
        <v>331</v>
      </c>
      <c r="L2059" s="1" t="s">
        <v>21</v>
      </c>
      <c r="Q2059" s="2" t="s">
        <v>37</v>
      </c>
      <c r="R2059" s="1" t="s">
        <v>451</v>
      </c>
      <c r="S2059" s="1" t="str">
        <f t="shared" si="67"/>
        <v>CDO|1|4|REV|VEN|DIEF|CPEM|DUD</v>
      </c>
      <c r="T2059" s="2" t="str">
        <f t="shared" si="68"/>
        <v>OK</v>
      </c>
    </row>
    <row r="2060" spans="1:20" x14ac:dyDescent="0.25">
      <c r="A2060" s="1">
        <v>305010107</v>
      </c>
      <c r="B2060" s="1" t="str">
        <f>VLOOKUP(A2060,[1]Maestra!A$1:C$746,2,0)</f>
        <v>ACTVELRP8</v>
      </c>
      <c r="C2060" s="1" t="str">
        <f>VLOOKUP(A2060,[1]Maestra!A$1:C$746,3,0)</f>
        <v>T. Visa empresarial linea rev por Disp Efectivo</v>
      </c>
      <c r="D2060" s="1" t="s">
        <v>14</v>
      </c>
      <c r="E2060" s="1">
        <v>1</v>
      </c>
      <c r="F2060" s="1">
        <v>4</v>
      </c>
      <c r="G2060" s="1" t="s">
        <v>19</v>
      </c>
      <c r="H2060" s="1">
        <v>9999</v>
      </c>
      <c r="I2060" s="1" t="s">
        <v>449</v>
      </c>
      <c r="J2060" s="1" t="s">
        <v>29</v>
      </c>
      <c r="K2060" s="1" t="s">
        <v>331</v>
      </c>
      <c r="L2060" s="1" t="s">
        <v>450</v>
      </c>
      <c r="Q2060" s="2" t="s">
        <v>37</v>
      </c>
      <c r="R2060" s="1" t="s">
        <v>451</v>
      </c>
      <c r="S2060" s="1" t="str">
        <f t="shared" si="67"/>
        <v>CDO|1|4|REV|VEN|DIEF|CPEM|NOR</v>
      </c>
      <c r="T2060" s="2" t="str">
        <f t="shared" si="68"/>
        <v>OK</v>
      </c>
    </row>
    <row r="2061" spans="1:20" x14ac:dyDescent="0.25">
      <c r="A2061" s="1">
        <v>305010101</v>
      </c>
      <c r="B2061" s="1" t="str">
        <f>VLOOKUP(A2061,[1]Maestra!A$1:C$746,2,0)</f>
        <v>ACTVELRE8</v>
      </c>
      <c r="C2061" s="1" t="str">
        <f>VLOOKUP(A2061,[1]Maestra!A$1:C$746,3,0)</f>
        <v>T. Visa empresarial linea rev.</v>
      </c>
      <c r="D2061" s="1" t="s">
        <v>14</v>
      </c>
      <c r="E2061" s="1">
        <v>1</v>
      </c>
      <c r="F2061" s="1">
        <v>4</v>
      </c>
      <c r="G2061" s="1" t="s">
        <v>19</v>
      </c>
      <c r="H2061" s="1">
        <v>9999</v>
      </c>
      <c r="I2061" s="1" t="s">
        <v>452</v>
      </c>
      <c r="J2061" s="1" t="s">
        <v>33</v>
      </c>
      <c r="K2061" s="1" t="s">
        <v>327</v>
      </c>
      <c r="L2061" s="1" t="s">
        <v>21</v>
      </c>
      <c r="Q2061" s="2" t="s">
        <v>37</v>
      </c>
      <c r="R2061" s="1" t="s">
        <v>451</v>
      </c>
      <c r="S2061" s="1" t="str">
        <f t="shared" si="67"/>
        <v>CDO|1|4|REV|VIG|COMP|CCOR|DUD</v>
      </c>
      <c r="T2061" s="2" t="str">
        <f t="shared" si="68"/>
        <v>OK</v>
      </c>
    </row>
    <row r="2062" spans="1:20" x14ac:dyDescent="0.25">
      <c r="A2062" s="1">
        <v>305010101</v>
      </c>
      <c r="B2062" s="1" t="str">
        <f>VLOOKUP(A2062,[1]Maestra!A$1:C$746,2,0)</f>
        <v>ACTVELRE8</v>
      </c>
      <c r="C2062" s="1" t="str">
        <f>VLOOKUP(A2062,[1]Maestra!A$1:C$746,3,0)</f>
        <v>T. Visa empresarial linea rev.</v>
      </c>
      <c r="D2062" s="1" t="s">
        <v>14</v>
      </c>
      <c r="E2062" s="1">
        <v>1</v>
      </c>
      <c r="F2062" s="1">
        <v>4</v>
      </c>
      <c r="G2062" s="1" t="s">
        <v>19</v>
      </c>
      <c r="H2062" s="1">
        <v>9999</v>
      </c>
      <c r="I2062" s="1" t="s">
        <v>452</v>
      </c>
      <c r="J2062" s="1" t="s">
        <v>33</v>
      </c>
      <c r="K2062" s="1" t="s">
        <v>327</v>
      </c>
      <c r="L2062" s="1" t="s">
        <v>450</v>
      </c>
      <c r="Q2062" s="2" t="s">
        <v>37</v>
      </c>
      <c r="R2062" s="1" t="s">
        <v>451</v>
      </c>
      <c r="S2062" s="1" t="str">
        <f t="shared" si="67"/>
        <v>CDO|1|4|REV|VIG|COMP|CCOR|NOR</v>
      </c>
      <c r="T2062" s="2" t="str">
        <f t="shared" si="68"/>
        <v>OK</v>
      </c>
    </row>
    <row r="2063" spans="1:20" x14ac:dyDescent="0.25">
      <c r="A2063" s="1">
        <v>305010101</v>
      </c>
      <c r="B2063" s="1" t="str">
        <f>VLOOKUP(A2063,[1]Maestra!A$1:C$746,2,0)</f>
        <v>ACTVELRE8</v>
      </c>
      <c r="C2063" s="1" t="str">
        <f>VLOOKUP(A2063,[1]Maestra!A$1:C$746,3,0)</f>
        <v>T. Visa empresarial linea rev.</v>
      </c>
      <c r="D2063" s="1" t="s">
        <v>14</v>
      </c>
      <c r="E2063" s="1">
        <v>1</v>
      </c>
      <c r="F2063" s="1">
        <v>4</v>
      </c>
      <c r="G2063" s="1" t="s">
        <v>19</v>
      </c>
      <c r="H2063" s="1">
        <v>9999</v>
      </c>
      <c r="I2063" s="1" t="s">
        <v>452</v>
      </c>
      <c r="J2063" s="1" t="s">
        <v>33</v>
      </c>
      <c r="K2063" s="1" t="s">
        <v>324</v>
      </c>
      <c r="L2063" s="1" t="s">
        <v>21</v>
      </c>
      <c r="Q2063" s="2" t="s">
        <v>37</v>
      </c>
      <c r="R2063" s="1" t="s">
        <v>451</v>
      </c>
      <c r="S2063" s="1" t="str">
        <f t="shared" si="67"/>
        <v>CDO|1|4|REV|VIG|COMP|CCRV|DUD</v>
      </c>
      <c r="T2063" s="2" t="str">
        <f t="shared" si="68"/>
        <v>OK</v>
      </c>
    </row>
    <row r="2064" spans="1:20" x14ac:dyDescent="0.25">
      <c r="A2064" s="1">
        <v>305010101</v>
      </c>
      <c r="B2064" s="1" t="str">
        <f>VLOOKUP(A2064,[1]Maestra!A$1:C$746,2,0)</f>
        <v>ACTVELRE8</v>
      </c>
      <c r="C2064" s="1" t="str">
        <f>VLOOKUP(A2064,[1]Maestra!A$1:C$746,3,0)</f>
        <v>T. Visa empresarial linea rev.</v>
      </c>
      <c r="D2064" s="1" t="s">
        <v>14</v>
      </c>
      <c r="E2064" s="1">
        <v>1</v>
      </c>
      <c r="F2064" s="1">
        <v>4</v>
      </c>
      <c r="G2064" s="1" t="s">
        <v>19</v>
      </c>
      <c r="H2064" s="1">
        <v>9999</v>
      </c>
      <c r="I2064" s="1" t="s">
        <v>452</v>
      </c>
      <c r="J2064" s="1" t="s">
        <v>33</v>
      </c>
      <c r="K2064" s="1" t="s">
        <v>324</v>
      </c>
      <c r="L2064" s="1" t="s">
        <v>450</v>
      </c>
      <c r="Q2064" s="2" t="s">
        <v>37</v>
      </c>
      <c r="R2064" s="1" t="s">
        <v>451</v>
      </c>
      <c r="S2064" s="1" t="str">
        <f t="shared" si="67"/>
        <v>CDO|1|4|REV|VIG|COMP|CCRV|NOR</v>
      </c>
      <c r="T2064" s="2" t="str">
        <f t="shared" si="68"/>
        <v>OK</v>
      </c>
    </row>
    <row r="2065" spans="1:20" x14ac:dyDescent="0.25">
      <c r="A2065" s="1">
        <v>305010101</v>
      </c>
      <c r="B2065" s="1" t="str">
        <f>VLOOKUP(A2065,[1]Maestra!A$1:C$746,2,0)</f>
        <v>ACTVELRE8</v>
      </c>
      <c r="C2065" s="1" t="str">
        <f>VLOOKUP(A2065,[1]Maestra!A$1:C$746,3,0)</f>
        <v>T. Visa empresarial linea rev.</v>
      </c>
      <c r="D2065" s="1" t="s">
        <v>14</v>
      </c>
      <c r="E2065" s="1">
        <v>1</v>
      </c>
      <c r="F2065" s="1">
        <v>4</v>
      </c>
      <c r="G2065" s="1" t="s">
        <v>19</v>
      </c>
      <c r="H2065" s="1">
        <v>9999</v>
      </c>
      <c r="I2065" s="1" t="s">
        <v>452</v>
      </c>
      <c r="J2065" s="1" t="s">
        <v>33</v>
      </c>
      <c r="K2065" s="1" t="s">
        <v>322</v>
      </c>
      <c r="L2065" s="1" t="s">
        <v>21</v>
      </c>
      <c r="Q2065" s="2" t="s">
        <v>37</v>
      </c>
      <c r="R2065" s="1" t="s">
        <v>451</v>
      </c>
      <c r="S2065" s="1" t="str">
        <f t="shared" si="67"/>
        <v>CDO|1|4|REV|VIG|COMP|CESF|DUD</v>
      </c>
      <c r="T2065" s="2" t="str">
        <f t="shared" si="68"/>
        <v>OK</v>
      </c>
    </row>
    <row r="2066" spans="1:20" x14ac:dyDescent="0.25">
      <c r="A2066" s="1">
        <v>305010101</v>
      </c>
      <c r="B2066" s="1" t="str">
        <f>VLOOKUP(A2066,[1]Maestra!A$1:C$746,2,0)</f>
        <v>ACTVELRE8</v>
      </c>
      <c r="C2066" s="1" t="str">
        <f>VLOOKUP(A2066,[1]Maestra!A$1:C$746,3,0)</f>
        <v>T. Visa empresarial linea rev.</v>
      </c>
      <c r="D2066" s="1" t="s">
        <v>14</v>
      </c>
      <c r="E2066" s="1">
        <v>1</v>
      </c>
      <c r="F2066" s="1">
        <v>4</v>
      </c>
      <c r="G2066" s="1" t="s">
        <v>19</v>
      </c>
      <c r="H2066" s="1">
        <v>9999</v>
      </c>
      <c r="I2066" s="1" t="s">
        <v>452</v>
      </c>
      <c r="J2066" s="1" t="s">
        <v>33</v>
      </c>
      <c r="K2066" s="1" t="s">
        <v>322</v>
      </c>
      <c r="L2066" s="1" t="s">
        <v>450</v>
      </c>
      <c r="Q2066" s="2" t="s">
        <v>37</v>
      </c>
      <c r="R2066" s="1" t="s">
        <v>451</v>
      </c>
      <c r="S2066" s="1" t="str">
        <f t="shared" si="67"/>
        <v>CDO|1|4|REV|VIG|COMP|CESF|NOR</v>
      </c>
      <c r="T2066" s="2" t="str">
        <f t="shared" si="68"/>
        <v>OK</v>
      </c>
    </row>
    <row r="2067" spans="1:20" x14ac:dyDescent="0.25">
      <c r="A2067" s="1">
        <v>305010101</v>
      </c>
      <c r="B2067" s="1" t="str">
        <f>VLOOKUP(A2067,[1]Maestra!A$1:C$746,2,0)</f>
        <v>ACTVELRE8</v>
      </c>
      <c r="C2067" s="1" t="str">
        <f>VLOOKUP(A2067,[1]Maestra!A$1:C$746,3,0)</f>
        <v>T. Visa empresarial linea rev.</v>
      </c>
      <c r="D2067" s="1" t="s">
        <v>14</v>
      </c>
      <c r="E2067" s="1">
        <v>1</v>
      </c>
      <c r="F2067" s="1">
        <v>4</v>
      </c>
      <c r="G2067" s="1" t="s">
        <v>19</v>
      </c>
      <c r="H2067" s="1">
        <v>9999</v>
      </c>
      <c r="I2067" s="1" t="s">
        <v>452</v>
      </c>
      <c r="J2067" s="1" t="s">
        <v>33</v>
      </c>
      <c r="K2067" s="1" t="s">
        <v>323</v>
      </c>
      <c r="L2067" s="1" t="s">
        <v>21</v>
      </c>
      <c r="Q2067" s="2" t="s">
        <v>37</v>
      </c>
      <c r="R2067" s="1" t="s">
        <v>451</v>
      </c>
      <c r="S2067" s="1" t="str">
        <f t="shared" si="67"/>
        <v>CDO|1|4|REV|VIG|COMP|CESP|DUD</v>
      </c>
      <c r="T2067" s="2" t="str">
        <f t="shared" si="68"/>
        <v>OK</v>
      </c>
    </row>
    <row r="2068" spans="1:20" x14ac:dyDescent="0.25">
      <c r="A2068" s="1">
        <v>305010101</v>
      </c>
      <c r="B2068" s="1" t="str">
        <f>VLOOKUP(A2068,[1]Maestra!A$1:C$746,2,0)</f>
        <v>ACTVELRE8</v>
      </c>
      <c r="C2068" s="1" t="str">
        <f>VLOOKUP(A2068,[1]Maestra!A$1:C$746,3,0)</f>
        <v>T. Visa empresarial linea rev.</v>
      </c>
      <c r="D2068" s="1" t="s">
        <v>14</v>
      </c>
      <c r="E2068" s="1">
        <v>1</v>
      </c>
      <c r="F2068" s="1">
        <v>4</v>
      </c>
      <c r="G2068" s="1" t="s">
        <v>19</v>
      </c>
      <c r="H2068" s="1">
        <v>9999</v>
      </c>
      <c r="I2068" s="1" t="s">
        <v>452</v>
      </c>
      <c r="J2068" s="1" t="s">
        <v>33</v>
      </c>
      <c r="K2068" s="1" t="s">
        <v>323</v>
      </c>
      <c r="L2068" s="1" t="s">
        <v>450</v>
      </c>
      <c r="Q2068" s="2" t="s">
        <v>37</v>
      </c>
      <c r="R2068" s="1" t="s">
        <v>451</v>
      </c>
      <c r="S2068" s="1" t="str">
        <f t="shared" si="67"/>
        <v>CDO|1|4|REV|VIG|COMP|CESP|NOR</v>
      </c>
      <c r="T2068" s="2" t="str">
        <f t="shared" si="68"/>
        <v>OK</v>
      </c>
    </row>
    <row r="2069" spans="1:20" x14ac:dyDescent="0.25">
      <c r="A2069" s="1">
        <v>305010101</v>
      </c>
      <c r="B2069" s="1" t="str">
        <f>VLOOKUP(A2069,[1]Maestra!A$1:C$746,2,0)</f>
        <v>ACTVELRE8</v>
      </c>
      <c r="C2069" s="1" t="str">
        <f>VLOOKUP(A2069,[1]Maestra!A$1:C$746,3,0)</f>
        <v>T. Visa empresarial linea rev.</v>
      </c>
      <c r="D2069" s="1" t="s">
        <v>14</v>
      </c>
      <c r="E2069" s="1">
        <v>1</v>
      </c>
      <c r="F2069" s="1">
        <v>4</v>
      </c>
      <c r="G2069" s="1" t="s">
        <v>19</v>
      </c>
      <c r="H2069" s="1">
        <v>9999</v>
      </c>
      <c r="I2069" s="1" t="s">
        <v>452</v>
      </c>
      <c r="J2069" s="1" t="s">
        <v>33</v>
      </c>
      <c r="K2069" s="1" t="s">
        <v>328</v>
      </c>
      <c r="L2069" s="1" t="s">
        <v>21</v>
      </c>
      <c r="Q2069" s="2" t="s">
        <v>37</v>
      </c>
      <c r="R2069" s="1" t="s">
        <v>451</v>
      </c>
      <c r="S2069" s="1" t="str">
        <f t="shared" si="67"/>
        <v>CDO|1|4|REV|VIG|COMP|CGEM|DUD</v>
      </c>
      <c r="T2069" s="2" t="str">
        <f t="shared" si="68"/>
        <v>OK</v>
      </c>
    </row>
    <row r="2070" spans="1:20" x14ac:dyDescent="0.25">
      <c r="A2070" s="1">
        <v>305010101</v>
      </c>
      <c r="B2070" s="1" t="str">
        <f>VLOOKUP(A2070,[1]Maestra!A$1:C$746,2,0)</f>
        <v>ACTVELRE8</v>
      </c>
      <c r="C2070" s="1" t="str">
        <f>VLOOKUP(A2070,[1]Maestra!A$1:C$746,3,0)</f>
        <v>T. Visa empresarial linea rev.</v>
      </c>
      <c r="D2070" s="1" t="s">
        <v>14</v>
      </c>
      <c r="E2070" s="1">
        <v>1</v>
      </c>
      <c r="F2070" s="1">
        <v>4</v>
      </c>
      <c r="G2070" s="1" t="s">
        <v>19</v>
      </c>
      <c r="H2070" s="1">
        <v>9999</v>
      </c>
      <c r="I2070" s="1" t="s">
        <v>452</v>
      </c>
      <c r="J2070" s="1" t="s">
        <v>33</v>
      </c>
      <c r="K2070" s="1" t="s">
        <v>328</v>
      </c>
      <c r="L2070" s="1" t="s">
        <v>450</v>
      </c>
      <c r="Q2070" s="2" t="s">
        <v>37</v>
      </c>
      <c r="R2070" s="1" t="s">
        <v>451</v>
      </c>
      <c r="S2070" s="1" t="str">
        <f t="shared" si="67"/>
        <v>CDO|1|4|REV|VIG|COMP|CGEM|NOR</v>
      </c>
      <c r="T2070" s="2" t="str">
        <f t="shared" si="68"/>
        <v>OK</v>
      </c>
    </row>
    <row r="2071" spans="1:20" x14ac:dyDescent="0.25">
      <c r="A2071" s="1">
        <v>305010101</v>
      </c>
      <c r="B2071" s="1" t="str">
        <f>VLOOKUP(A2071,[1]Maestra!A$1:C$746,2,0)</f>
        <v>ACTVELRE8</v>
      </c>
      <c r="C2071" s="1" t="str">
        <f>VLOOKUP(A2071,[1]Maestra!A$1:C$746,3,0)</f>
        <v>T. Visa empresarial linea rev.</v>
      </c>
      <c r="D2071" s="1" t="s">
        <v>14</v>
      </c>
      <c r="E2071" s="1">
        <v>1</v>
      </c>
      <c r="F2071" s="1">
        <v>4</v>
      </c>
      <c r="G2071" s="1" t="s">
        <v>19</v>
      </c>
      <c r="H2071" s="1">
        <v>9999</v>
      </c>
      <c r="I2071" s="1" t="s">
        <v>452</v>
      </c>
      <c r="J2071" s="1" t="s">
        <v>33</v>
      </c>
      <c r="K2071" s="1" t="s">
        <v>329</v>
      </c>
      <c r="L2071" s="1" t="s">
        <v>21</v>
      </c>
      <c r="Q2071" s="2" t="s">
        <v>37</v>
      </c>
      <c r="R2071" s="1" t="s">
        <v>451</v>
      </c>
      <c r="S2071" s="1" t="str">
        <f t="shared" si="67"/>
        <v>CDO|1|4|REV|VIG|COMP|CIVA|DUD</v>
      </c>
      <c r="T2071" s="2" t="str">
        <f t="shared" si="68"/>
        <v>OK</v>
      </c>
    </row>
    <row r="2072" spans="1:20" x14ac:dyDescent="0.25">
      <c r="A2072" s="1">
        <v>305010101</v>
      </c>
      <c r="B2072" s="1" t="str">
        <f>VLOOKUP(A2072,[1]Maestra!A$1:C$746,2,0)</f>
        <v>ACTVELRE8</v>
      </c>
      <c r="C2072" s="1" t="str">
        <f>VLOOKUP(A2072,[1]Maestra!A$1:C$746,3,0)</f>
        <v>T. Visa empresarial linea rev.</v>
      </c>
      <c r="D2072" s="1" t="s">
        <v>14</v>
      </c>
      <c r="E2072" s="1">
        <v>1</v>
      </c>
      <c r="F2072" s="1">
        <v>4</v>
      </c>
      <c r="G2072" s="1" t="s">
        <v>19</v>
      </c>
      <c r="H2072" s="1">
        <v>9999</v>
      </c>
      <c r="I2072" s="1" t="s">
        <v>452</v>
      </c>
      <c r="J2072" s="1" t="s">
        <v>33</v>
      </c>
      <c r="K2072" s="1" t="s">
        <v>329</v>
      </c>
      <c r="L2072" s="1" t="s">
        <v>450</v>
      </c>
      <c r="Q2072" s="2" t="s">
        <v>37</v>
      </c>
      <c r="R2072" s="1" t="s">
        <v>451</v>
      </c>
      <c r="S2072" s="1" t="str">
        <f t="shared" si="67"/>
        <v>CDO|1|4|REV|VIG|COMP|CIVA|NOR</v>
      </c>
      <c r="T2072" s="2" t="str">
        <f t="shared" si="68"/>
        <v>OK</v>
      </c>
    </row>
    <row r="2073" spans="1:20" x14ac:dyDescent="0.25">
      <c r="A2073" s="1">
        <v>305010101</v>
      </c>
      <c r="B2073" s="1" t="str">
        <f>VLOOKUP(A2073,[1]Maestra!A$1:C$746,2,0)</f>
        <v>ACTVELRE8</v>
      </c>
      <c r="C2073" s="1" t="str">
        <f>VLOOKUP(A2073,[1]Maestra!A$1:C$746,3,0)</f>
        <v>T. Visa empresarial linea rev.</v>
      </c>
      <c r="D2073" s="1" t="s">
        <v>14</v>
      </c>
      <c r="E2073" s="1">
        <v>1</v>
      </c>
      <c r="F2073" s="1">
        <v>4</v>
      </c>
      <c r="G2073" s="1" t="s">
        <v>19</v>
      </c>
      <c r="H2073" s="1">
        <v>9999</v>
      </c>
      <c r="I2073" s="1" t="s">
        <v>452</v>
      </c>
      <c r="J2073" s="1" t="s">
        <v>33</v>
      </c>
      <c r="K2073" s="1" t="s">
        <v>325</v>
      </c>
      <c r="L2073" s="1" t="s">
        <v>21</v>
      </c>
      <c r="Q2073" s="2" t="s">
        <v>37</v>
      </c>
      <c r="R2073" s="1" t="s">
        <v>451</v>
      </c>
      <c r="S2073" s="1" t="str">
        <f t="shared" si="67"/>
        <v>CDO|1|4|REV|VIG|COMP|CMED|DUD</v>
      </c>
      <c r="T2073" s="2" t="str">
        <f t="shared" si="68"/>
        <v>OK</v>
      </c>
    </row>
    <row r="2074" spans="1:20" x14ac:dyDescent="0.25">
      <c r="A2074" s="1">
        <v>305010101</v>
      </c>
      <c r="B2074" s="1" t="str">
        <f>VLOOKUP(A2074,[1]Maestra!A$1:C$746,2,0)</f>
        <v>ACTVELRE8</v>
      </c>
      <c r="C2074" s="1" t="str">
        <f>VLOOKUP(A2074,[1]Maestra!A$1:C$746,3,0)</f>
        <v>T. Visa empresarial linea rev.</v>
      </c>
      <c r="D2074" s="1" t="s">
        <v>14</v>
      </c>
      <c r="E2074" s="1">
        <v>1</v>
      </c>
      <c r="F2074" s="1">
        <v>4</v>
      </c>
      <c r="G2074" s="1" t="s">
        <v>19</v>
      </c>
      <c r="H2074" s="1">
        <v>9999</v>
      </c>
      <c r="I2074" s="1" t="s">
        <v>452</v>
      </c>
      <c r="J2074" s="1" t="s">
        <v>33</v>
      </c>
      <c r="K2074" s="1" t="s">
        <v>325</v>
      </c>
      <c r="L2074" s="1" t="s">
        <v>450</v>
      </c>
      <c r="Q2074" s="2" t="s">
        <v>37</v>
      </c>
      <c r="R2074" s="1" t="s">
        <v>451</v>
      </c>
      <c r="S2074" s="1" t="str">
        <f t="shared" si="67"/>
        <v>CDO|1|4|REV|VIG|COMP|CMED|NOR</v>
      </c>
      <c r="T2074" s="2" t="str">
        <f t="shared" si="68"/>
        <v>OK</v>
      </c>
    </row>
    <row r="2075" spans="1:20" x14ac:dyDescent="0.25">
      <c r="A2075" s="1">
        <v>305010101</v>
      </c>
      <c r="B2075" s="1" t="str">
        <f>VLOOKUP(A2075,[1]Maestra!A$1:C$746,2,0)</f>
        <v>ACTVELRE8</v>
      </c>
      <c r="C2075" s="1" t="str">
        <f>VLOOKUP(A2075,[1]Maestra!A$1:C$746,3,0)</f>
        <v>T. Visa empresarial linea rev.</v>
      </c>
      <c r="D2075" s="1" t="s">
        <v>14</v>
      </c>
      <c r="E2075" s="1">
        <v>1</v>
      </c>
      <c r="F2075" s="1">
        <v>4</v>
      </c>
      <c r="G2075" s="1" t="s">
        <v>19</v>
      </c>
      <c r="H2075" s="1">
        <v>9999</v>
      </c>
      <c r="I2075" s="1" t="s">
        <v>452</v>
      </c>
      <c r="J2075" s="1" t="s">
        <v>33</v>
      </c>
      <c r="K2075" s="1" t="s">
        <v>330</v>
      </c>
      <c r="L2075" s="1" t="s">
        <v>21</v>
      </c>
      <c r="Q2075" s="2" t="s">
        <v>37</v>
      </c>
      <c r="R2075" s="1" t="s">
        <v>451</v>
      </c>
      <c r="S2075" s="1" t="str">
        <f t="shared" si="67"/>
        <v>CDO|1|4|REV|VIG|COMP|CMIE|DUD</v>
      </c>
      <c r="T2075" s="2" t="str">
        <f t="shared" si="68"/>
        <v>OK</v>
      </c>
    </row>
    <row r="2076" spans="1:20" x14ac:dyDescent="0.25">
      <c r="A2076" s="1">
        <v>305010101</v>
      </c>
      <c r="B2076" s="1" t="str">
        <f>VLOOKUP(A2076,[1]Maestra!A$1:C$746,2,0)</f>
        <v>ACTVELRE8</v>
      </c>
      <c r="C2076" s="1" t="str">
        <f>VLOOKUP(A2076,[1]Maestra!A$1:C$746,3,0)</f>
        <v>T. Visa empresarial linea rev.</v>
      </c>
      <c r="D2076" s="1" t="s">
        <v>14</v>
      </c>
      <c r="E2076" s="1">
        <v>1</v>
      </c>
      <c r="F2076" s="1">
        <v>4</v>
      </c>
      <c r="G2076" s="1" t="s">
        <v>19</v>
      </c>
      <c r="H2076" s="1">
        <v>9999</v>
      </c>
      <c r="I2076" s="1" t="s">
        <v>452</v>
      </c>
      <c r="J2076" s="1" t="s">
        <v>33</v>
      </c>
      <c r="K2076" s="1" t="s">
        <v>330</v>
      </c>
      <c r="L2076" s="1" t="s">
        <v>450</v>
      </c>
      <c r="Q2076" s="2" t="s">
        <v>37</v>
      </c>
      <c r="R2076" s="1" t="s">
        <v>451</v>
      </c>
      <c r="S2076" s="1" t="str">
        <f t="shared" si="67"/>
        <v>CDO|1|4|REV|VIG|COMP|CMIE|NOR</v>
      </c>
      <c r="T2076" s="2" t="str">
        <f t="shared" si="68"/>
        <v>OK</v>
      </c>
    </row>
    <row r="2077" spans="1:20" x14ac:dyDescent="0.25">
      <c r="A2077" s="1">
        <v>305010101</v>
      </c>
      <c r="B2077" s="1" t="str">
        <f>VLOOKUP(A2077,[1]Maestra!A$1:C$746,2,0)</f>
        <v>ACTVELRE8</v>
      </c>
      <c r="C2077" s="1" t="str">
        <f>VLOOKUP(A2077,[1]Maestra!A$1:C$746,3,0)</f>
        <v>T. Visa empresarial linea rev.</v>
      </c>
      <c r="D2077" s="1" t="s">
        <v>14</v>
      </c>
      <c r="E2077" s="1">
        <v>1</v>
      </c>
      <c r="F2077" s="1">
        <v>4</v>
      </c>
      <c r="G2077" s="1" t="s">
        <v>19</v>
      </c>
      <c r="H2077" s="1">
        <v>9999</v>
      </c>
      <c r="I2077" s="1" t="s">
        <v>452</v>
      </c>
      <c r="J2077" s="1" t="s">
        <v>33</v>
      </c>
      <c r="K2077" s="1" t="s">
        <v>331</v>
      </c>
      <c r="L2077" s="1" t="s">
        <v>21</v>
      </c>
      <c r="Q2077" s="2" t="s">
        <v>37</v>
      </c>
      <c r="R2077" s="1" t="s">
        <v>451</v>
      </c>
      <c r="S2077" s="1" t="str">
        <f t="shared" si="67"/>
        <v>CDO|1|4|REV|VIG|COMP|CPEM|DUD</v>
      </c>
      <c r="T2077" s="2" t="str">
        <f t="shared" si="68"/>
        <v>OK</v>
      </c>
    </row>
    <row r="2078" spans="1:20" x14ac:dyDescent="0.25">
      <c r="A2078" s="1">
        <v>305010101</v>
      </c>
      <c r="B2078" s="1" t="str">
        <f>VLOOKUP(A2078,[1]Maestra!A$1:C$746,2,0)</f>
        <v>ACTVELRE8</v>
      </c>
      <c r="C2078" s="1" t="str">
        <f>VLOOKUP(A2078,[1]Maestra!A$1:C$746,3,0)</f>
        <v>T. Visa empresarial linea rev.</v>
      </c>
      <c r="D2078" s="1" t="s">
        <v>14</v>
      </c>
      <c r="E2078" s="1">
        <v>1</v>
      </c>
      <c r="F2078" s="1">
        <v>4</v>
      </c>
      <c r="G2078" s="1" t="s">
        <v>19</v>
      </c>
      <c r="H2078" s="1">
        <v>9999</v>
      </c>
      <c r="I2078" s="1" t="s">
        <v>452</v>
      </c>
      <c r="J2078" s="1" t="s">
        <v>33</v>
      </c>
      <c r="K2078" s="1" t="s">
        <v>331</v>
      </c>
      <c r="L2078" s="1" t="s">
        <v>450</v>
      </c>
      <c r="Q2078" s="2" t="s">
        <v>37</v>
      </c>
      <c r="R2078" s="1" t="s">
        <v>451</v>
      </c>
      <c r="S2078" s="1" t="str">
        <f t="shared" si="67"/>
        <v>CDO|1|4|REV|VIG|COMP|CPEM|NOR</v>
      </c>
      <c r="T2078" s="2" t="str">
        <f t="shared" si="68"/>
        <v>OK</v>
      </c>
    </row>
    <row r="2079" spans="1:20" x14ac:dyDescent="0.25">
      <c r="A2079" s="1">
        <v>305010107</v>
      </c>
      <c r="B2079" s="1" t="str">
        <f>VLOOKUP(A2079,[1]Maestra!A$1:C$746,2,0)</f>
        <v>ACTVELRP8</v>
      </c>
      <c r="C2079" s="1" t="str">
        <f>VLOOKUP(A2079,[1]Maestra!A$1:C$746,3,0)</f>
        <v>T. Visa empresarial linea rev por Disp Efectivo</v>
      </c>
      <c r="D2079" s="1" t="s">
        <v>14</v>
      </c>
      <c r="E2079" s="1">
        <v>1</v>
      </c>
      <c r="F2079" s="1">
        <v>4</v>
      </c>
      <c r="G2079" s="1" t="s">
        <v>19</v>
      </c>
      <c r="H2079" s="1">
        <v>9999</v>
      </c>
      <c r="I2079" s="1" t="s">
        <v>452</v>
      </c>
      <c r="J2079" s="1" t="s">
        <v>29</v>
      </c>
      <c r="K2079" s="1" t="s">
        <v>327</v>
      </c>
      <c r="L2079" s="1" t="s">
        <v>21</v>
      </c>
      <c r="Q2079" s="2" t="s">
        <v>37</v>
      </c>
      <c r="R2079" s="1" t="s">
        <v>451</v>
      </c>
      <c r="S2079" s="1" t="str">
        <f t="shared" si="67"/>
        <v>CDO|1|4|REV|VIG|DIEF|CCOR|DUD</v>
      </c>
      <c r="T2079" s="2" t="str">
        <f t="shared" si="68"/>
        <v>OK</v>
      </c>
    </row>
    <row r="2080" spans="1:20" x14ac:dyDescent="0.25">
      <c r="A2080" s="1">
        <v>305010107</v>
      </c>
      <c r="B2080" s="1" t="str">
        <f>VLOOKUP(A2080,[1]Maestra!A$1:C$746,2,0)</f>
        <v>ACTVELRP8</v>
      </c>
      <c r="C2080" s="1" t="str">
        <f>VLOOKUP(A2080,[1]Maestra!A$1:C$746,3,0)</f>
        <v>T. Visa empresarial linea rev por Disp Efectivo</v>
      </c>
      <c r="D2080" s="1" t="s">
        <v>14</v>
      </c>
      <c r="E2080" s="1">
        <v>1</v>
      </c>
      <c r="F2080" s="1">
        <v>4</v>
      </c>
      <c r="G2080" s="1" t="s">
        <v>19</v>
      </c>
      <c r="H2080" s="1">
        <v>9999</v>
      </c>
      <c r="I2080" s="1" t="s">
        <v>452</v>
      </c>
      <c r="J2080" s="1" t="s">
        <v>29</v>
      </c>
      <c r="K2080" s="1" t="s">
        <v>327</v>
      </c>
      <c r="L2080" s="1" t="s">
        <v>450</v>
      </c>
      <c r="Q2080" s="2" t="s">
        <v>37</v>
      </c>
      <c r="R2080" s="1" t="s">
        <v>451</v>
      </c>
      <c r="S2080" s="1" t="str">
        <f t="shared" si="67"/>
        <v>CDO|1|4|REV|VIG|DIEF|CCOR|NOR</v>
      </c>
      <c r="T2080" s="2" t="str">
        <f t="shared" si="68"/>
        <v>OK</v>
      </c>
    </row>
    <row r="2081" spans="1:20" x14ac:dyDescent="0.25">
      <c r="A2081" s="1">
        <v>305010107</v>
      </c>
      <c r="B2081" s="1" t="str">
        <f>VLOOKUP(A2081,[1]Maestra!A$1:C$746,2,0)</f>
        <v>ACTVELRP8</v>
      </c>
      <c r="C2081" s="1" t="str">
        <f>VLOOKUP(A2081,[1]Maestra!A$1:C$746,3,0)</f>
        <v>T. Visa empresarial linea rev por Disp Efectivo</v>
      </c>
      <c r="D2081" s="1" t="s">
        <v>14</v>
      </c>
      <c r="E2081" s="1">
        <v>1</v>
      </c>
      <c r="F2081" s="1">
        <v>4</v>
      </c>
      <c r="G2081" s="1" t="s">
        <v>19</v>
      </c>
      <c r="H2081" s="1">
        <v>9999</v>
      </c>
      <c r="I2081" s="1" t="s">
        <v>452</v>
      </c>
      <c r="J2081" s="1" t="s">
        <v>29</v>
      </c>
      <c r="K2081" s="1" t="s">
        <v>324</v>
      </c>
      <c r="L2081" s="1" t="s">
        <v>21</v>
      </c>
      <c r="Q2081" s="2" t="s">
        <v>37</v>
      </c>
      <c r="R2081" s="1" t="s">
        <v>451</v>
      </c>
      <c r="S2081" s="1" t="str">
        <f t="shared" si="67"/>
        <v>CDO|1|4|REV|VIG|DIEF|CCRV|DUD</v>
      </c>
      <c r="T2081" s="2" t="str">
        <f t="shared" si="68"/>
        <v>OK</v>
      </c>
    </row>
    <row r="2082" spans="1:20" x14ac:dyDescent="0.25">
      <c r="A2082" s="1">
        <v>305010107</v>
      </c>
      <c r="B2082" s="1" t="str">
        <f>VLOOKUP(A2082,[1]Maestra!A$1:C$746,2,0)</f>
        <v>ACTVELRP8</v>
      </c>
      <c r="C2082" s="1" t="str">
        <f>VLOOKUP(A2082,[1]Maestra!A$1:C$746,3,0)</f>
        <v>T. Visa empresarial linea rev por Disp Efectivo</v>
      </c>
      <c r="D2082" s="1" t="s">
        <v>14</v>
      </c>
      <c r="E2082" s="1">
        <v>1</v>
      </c>
      <c r="F2082" s="1">
        <v>4</v>
      </c>
      <c r="G2082" s="1" t="s">
        <v>19</v>
      </c>
      <c r="H2082" s="1">
        <v>9999</v>
      </c>
      <c r="I2082" s="1" t="s">
        <v>452</v>
      </c>
      <c r="J2082" s="1" t="s">
        <v>29</v>
      </c>
      <c r="K2082" s="1" t="s">
        <v>324</v>
      </c>
      <c r="L2082" s="1" t="s">
        <v>450</v>
      </c>
      <c r="Q2082" s="2" t="s">
        <v>37</v>
      </c>
      <c r="R2082" s="1" t="s">
        <v>451</v>
      </c>
      <c r="S2082" s="1" t="str">
        <f t="shared" si="67"/>
        <v>CDO|1|4|REV|VIG|DIEF|CCRV|NOR</v>
      </c>
      <c r="T2082" s="2" t="str">
        <f t="shared" si="68"/>
        <v>OK</v>
      </c>
    </row>
    <row r="2083" spans="1:20" x14ac:dyDescent="0.25">
      <c r="A2083" s="1">
        <v>305010107</v>
      </c>
      <c r="B2083" s="1" t="str">
        <f>VLOOKUP(A2083,[1]Maestra!A$1:C$746,2,0)</f>
        <v>ACTVELRP8</v>
      </c>
      <c r="C2083" s="1" t="str">
        <f>VLOOKUP(A2083,[1]Maestra!A$1:C$746,3,0)</f>
        <v>T. Visa empresarial linea rev por Disp Efectivo</v>
      </c>
      <c r="D2083" s="1" t="s">
        <v>14</v>
      </c>
      <c r="E2083" s="1">
        <v>1</v>
      </c>
      <c r="F2083" s="1">
        <v>4</v>
      </c>
      <c r="G2083" s="1" t="s">
        <v>19</v>
      </c>
      <c r="H2083" s="1">
        <v>9999</v>
      </c>
      <c r="I2083" s="1" t="s">
        <v>452</v>
      </c>
      <c r="J2083" s="1" t="s">
        <v>29</v>
      </c>
      <c r="K2083" s="1" t="s">
        <v>322</v>
      </c>
      <c r="L2083" s="1" t="s">
        <v>21</v>
      </c>
      <c r="Q2083" s="2" t="s">
        <v>37</v>
      </c>
      <c r="R2083" s="1" t="s">
        <v>451</v>
      </c>
      <c r="S2083" s="1" t="str">
        <f t="shared" si="67"/>
        <v>CDO|1|4|REV|VIG|DIEF|CESF|DUD</v>
      </c>
      <c r="T2083" s="2" t="str">
        <f t="shared" si="68"/>
        <v>OK</v>
      </c>
    </row>
    <row r="2084" spans="1:20" x14ac:dyDescent="0.25">
      <c r="A2084" s="1">
        <v>305010107</v>
      </c>
      <c r="B2084" s="1" t="str">
        <f>VLOOKUP(A2084,[1]Maestra!A$1:C$746,2,0)</f>
        <v>ACTVELRP8</v>
      </c>
      <c r="C2084" s="1" t="str">
        <f>VLOOKUP(A2084,[1]Maestra!A$1:C$746,3,0)</f>
        <v>T. Visa empresarial linea rev por Disp Efectivo</v>
      </c>
      <c r="D2084" s="1" t="s">
        <v>14</v>
      </c>
      <c r="E2084" s="1">
        <v>1</v>
      </c>
      <c r="F2084" s="1">
        <v>4</v>
      </c>
      <c r="G2084" s="1" t="s">
        <v>19</v>
      </c>
      <c r="H2084" s="1">
        <v>9999</v>
      </c>
      <c r="I2084" s="1" t="s">
        <v>452</v>
      </c>
      <c r="J2084" s="1" t="s">
        <v>29</v>
      </c>
      <c r="K2084" s="1" t="s">
        <v>322</v>
      </c>
      <c r="L2084" s="1" t="s">
        <v>450</v>
      </c>
      <c r="Q2084" s="2" t="s">
        <v>37</v>
      </c>
      <c r="R2084" s="1" t="s">
        <v>451</v>
      </c>
      <c r="S2084" s="1" t="str">
        <f t="shared" si="67"/>
        <v>CDO|1|4|REV|VIG|DIEF|CESF|NOR</v>
      </c>
      <c r="T2084" s="2" t="str">
        <f t="shared" si="68"/>
        <v>OK</v>
      </c>
    </row>
    <row r="2085" spans="1:20" x14ac:dyDescent="0.25">
      <c r="A2085" s="1">
        <v>305010107</v>
      </c>
      <c r="B2085" s="1" t="str">
        <f>VLOOKUP(A2085,[1]Maestra!A$1:C$746,2,0)</f>
        <v>ACTVELRP8</v>
      </c>
      <c r="C2085" s="1" t="str">
        <f>VLOOKUP(A2085,[1]Maestra!A$1:C$746,3,0)</f>
        <v>T. Visa empresarial linea rev por Disp Efectivo</v>
      </c>
      <c r="D2085" s="1" t="s">
        <v>14</v>
      </c>
      <c r="E2085" s="1">
        <v>1</v>
      </c>
      <c r="F2085" s="1">
        <v>4</v>
      </c>
      <c r="G2085" s="1" t="s">
        <v>19</v>
      </c>
      <c r="H2085" s="1">
        <v>9999</v>
      </c>
      <c r="I2085" s="1" t="s">
        <v>452</v>
      </c>
      <c r="J2085" s="1" t="s">
        <v>29</v>
      </c>
      <c r="K2085" s="1" t="s">
        <v>323</v>
      </c>
      <c r="L2085" s="1" t="s">
        <v>21</v>
      </c>
      <c r="Q2085" s="2" t="s">
        <v>37</v>
      </c>
      <c r="R2085" s="1" t="s">
        <v>451</v>
      </c>
      <c r="S2085" s="1" t="str">
        <f t="shared" si="67"/>
        <v>CDO|1|4|REV|VIG|DIEF|CESP|DUD</v>
      </c>
      <c r="T2085" s="2" t="str">
        <f t="shared" si="68"/>
        <v>OK</v>
      </c>
    </row>
    <row r="2086" spans="1:20" x14ac:dyDescent="0.25">
      <c r="A2086" s="1">
        <v>305010107</v>
      </c>
      <c r="B2086" s="1" t="str">
        <f>VLOOKUP(A2086,[1]Maestra!A$1:C$746,2,0)</f>
        <v>ACTVELRP8</v>
      </c>
      <c r="C2086" s="1" t="str">
        <f>VLOOKUP(A2086,[1]Maestra!A$1:C$746,3,0)</f>
        <v>T. Visa empresarial linea rev por Disp Efectivo</v>
      </c>
      <c r="D2086" s="1" t="s">
        <v>14</v>
      </c>
      <c r="E2086" s="1">
        <v>1</v>
      </c>
      <c r="F2086" s="1">
        <v>4</v>
      </c>
      <c r="G2086" s="1" t="s">
        <v>19</v>
      </c>
      <c r="H2086" s="1">
        <v>9999</v>
      </c>
      <c r="I2086" s="1" t="s">
        <v>452</v>
      </c>
      <c r="J2086" s="1" t="s">
        <v>29</v>
      </c>
      <c r="K2086" s="1" t="s">
        <v>323</v>
      </c>
      <c r="L2086" s="1" t="s">
        <v>450</v>
      </c>
      <c r="Q2086" s="2" t="s">
        <v>37</v>
      </c>
      <c r="R2086" s="1" t="s">
        <v>451</v>
      </c>
      <c r="S2086" s="1" t="str">
        <f t="shared" si="67"/>
        <v>CDO|1|4|REV|VIG|DIEF|CESP|NOR</v>
      </c>
      <c r="T2086" s="2" t="str">
        <f t="shared" si="68"/>
        <v>OK</v>
      </c>
    </row>
    <row r="2087" spans="1:20" x14ac:dyDescent="0.25">
      <c r="A2087" s="1">
        <v>305010107</v>
      </c>
      <c r="B2087" s="1" t="str">
        <f>VLOOKUP(A2087,[1]Maestra!A$1:C$746,2,0)</f>
        <v>ACTVELRP8</v>
      </c>
      <c r="C2087" s="1" t="str">
        <f>VLOOKUP(A2087,[1]Maestra!A$1:C$746,3,0)</f>
        <v>T. Visa empresarial linea rev por Disp Efectivo</v>
      </c>
      <c r="D2087" s="1" t="s">
        <v>14</v>
      </c>
      <c r="E2087" s="1">
        <v>1</v>
      </c>
      <c r="F2087" s="1">
        <v>4</v>
      </c>
      <c r="G2087" s="1" t="s">
        <v>19</v>
      </c>
      <c r="H2087" s="1">
        <v>9999</v>
      </c>
      <c r="I2087" s="1" t="s">
        <v>452</v>
      </c>
      <c r="J2087" s="1" t="s">
        <v>29</v>
      </c>
      <c r="K2087" s="1" t="s">
        <v>328</v>
      </c>
      <c r="L2087" s="1" t="s">
        <v>21</v>
      </c>
      <c r="Q2087" s="2" t="s">
        <v>37</v>
      </c>
      <c r="R2087" s="1" t="s">
        <v>451</v>
      </c>
      <c r="S2087" s="1" t="str">
        <f t="shared" si="67"/>
        <v>CDO|1|4|REV|VIG|DIEF|CGEM|DUD</v>
      </c>
      <c r="T2087" s="2" t="str">
        <f t="shared" si="68"/>
        <v>OK</v>
      </c>
    </row>
    <row r="2088" spans="1:20" x14ac:dyDescent="0.25">
      <c r="A2088" s="1">
        <v>305010107</v>
      </c>
      <c r="B2088" s="1" t="str">
        <f>VLOOKUP(A2088,[1]Maestra!A$1:C$746,2,0)</f>
        <v>ACTVELRP8</v>
      </c>
      <c r="C2088" s="1" t="str">
        <f>VLOOKUP(A2088,[1]Maestra!A$1:C$746,3,0)</f>
        <v>T. Visa empresarial linea rev por Disp Efectivo</v>
      </c>
      <c r="D2088" s="1" t="s">
        <v>14</v>
      </c>
      <c r="E2088" s="1">
        <v>1</v>
      </c>
      <c r="F2088" s="1">
        <v>4</v>
      </c>
      <c r="G2088" s="1" t="s">
        <v>19</v>
      </c>
      <c r="H2088" s="1">
        <v>9999</v>
      </c>
      <c r="I2088" s="1" t="s">
        <v>452</v>
      </c>
      <c r="J2088" s="1" t="s">
        <v>29</v>
      </c>
      <c r="K2088" s="1" t="s">
        <v>328</v>
      </c>
      <c r="L2088" s="1" t="s">
        <v>450</v>
      </c>
      <c r="Q2088" s="2" t="s">
        <v>37</v>
      </c>
      <c r="R2088" s="1" t="s">
        <v>451</v>
      </c>
      <c r="S2088" s="1" t="str">
        <f t="shared" si="67"/>
        <v>CDO|1|4|REV|VIG|DIEF|CGEM|NOR</v>
      </c>
      <c r="T2088" s="2" t="str">
        <f t="shared" si="68"/>
        <v>OK</v>
      </c>
    </row>
    <row r="2089" spans="1:20" x14ac:dyDescent="0.25">
      <c r="A2089" s="1">
        <v>305010107</v>
      </c>
      <c r="B2089" s="1" t="str">
        <f>VLOOKUP(A2089,[1]Maestra!A$1:C$746,2,0)</f>
        <v>ACTVELRP8</v>
      </c>
      <c r="C2089" s="1" t="str">
        <f>VLOOKUP(A2089,[1]Maestra!A$1:C$746,3,0)</f>
        <v>T. Visa empresarial linea rev por Disp Efectivo</v>
      </c>
      <c r="D2089" s="1" t="s">
        <v>14</v>
      </c>
      <c r="E2089" s="1">
        <v>1</v>
      </c>
      <c r="F2089" s="1">
        <v>4</v>
      </c>
      <c r="G2089" s="1" t="s">
        <v>19</v>
      </c>
      <c r="H2089" s="1">
        <v>9999</v>
      </c>
      <c r="I2089" s="1" t="s">
        <v>452</v>
      </c>
      <c r="J2089" s="1" t="s">
        <v>29</v>
      </c>
      <c r="K2089" s="1" t="s">
        <v>329</v>
      </c>
      <c r="L2089" s="1" t="s">
        <v>21</v>
      </c>
      <c r="Q2089" s="2" t="s">
        <v>37</v>
      </c>
      <c r="R2089" s="1" t="s">
        <v>451</v>
      </c>
      <c r="S2089" s="1" t="str">
        <f t="shared" si="67"/>
        <v>CDO|1|4|REV|VIG|DIEF|CIVA|DUD</v>
      </c>
      <c r="T2089" s="2" t="str">
        <f t="shared" si="68"/>
        <v>OK</v>
      </c>
    </row>
    <row r="2090" spans="1:20" x14ac:dyDescent="0.25">
      <c r="A2090" s="1">
        <v>305010107</v>
      </c>
      <c r="B2090" s="1" t="str">
        <f>VLOOKUP(A2090,[1]Maestra!A$1:C$746,2,0)</f>
        <v>ACTVELRP8</v>
      </c>
      <c r="C2090" s="1" t="str">
        <f>VLOOKUP(A2090,[1]Maestra!A$1:C$746,3,0)</f>
        <v>T. Visa empresarial linea rev por Disp Efectivo</v>
      </c>
      <c r="D2090" s="1" t="s">
        <v>14</v>
      </c>
      <c r="E2090" s="1">
        <v>1</v>
      </c>
      <c r="F2090" s="1">
        <v>4</v>
      </c>
      <c r="G2090" s="1" t="s">
        <v>19</v>
      </c>
      <c r="H2090" s="1">
        <v>9999</v>
      </c>
      <c r="I2090" s="1" t="s">
        <v>452</v>
      </c>
      <c r="J2090" s="1" t="s">
        <v>29</v>
      </c>
      <c r="K2090" s="1" t="s">
        <v>329</v>
      </c>
      <c r="L2090" s="1" t="s">
        <v>450</v>
      </c>
      <c r="Q2090" s="2" t="s">
        <v>37</v>
      </c>
      <c r="R2090" s="1" t="s">
        <v>451</v>
      </c>
      <c r="S2090" s="1" t="str">
        <f t="shared" si="67"/>
        <v>CDO|1|4|REV|VIG|DIEF|CIVA|NOR</v>
      </c>
      <c r="T2090" s="2" t="str">
        <f t="shared" si="68"/>
        <v>OK</v>
      </c>
    </row>
    <row r="2091" spans="1:20" x14ac:dyDescent="0.25">
      <c r="A2091" s="1">
        <v>305010107</v>
      </c>
      <c r="B2091" s="1" t="str">
        <f>VLOOKUP(A2091,[1]Maestra!A$1:C$746,2,0)</f>
        <v>ACTVELRP8</v>
      </c>
      <c r="C2091" s="1" t="str">
        <f>VLOOKUP(A2091,[1]Maestra!A$1:C$746,3,0)</f>
        <v>T. Visa empresarial linea rev por Disp Efectivo</v>
      </c>
      <c r="D2091" s="1" t="s">
        <v>14</v>
      </c>
      <c r="E2091" s="1">
        <v>1</v>
      </c>
      <c r="F2091" s="1">
        <v>4</v>
      </c>
      <c r="G2091" s="1" t="s">
        <v>19</v>
      </c>
      <c r="H2091" s="1">
        <v>9999</v>
      </c>
      <c r="I2091" s="1" t="s">
        <v>452</v>
      </c>
      <c r="J2091" s="1" t="s">
        <v>29</v>
      </c>
      <c r="K2091" s="1" t="s">
        <v>325</v>
      </c>
      <c r="L2091" s="1" t="s">
        <v>21</v>
      </c>
      <c r="Q2091" s="2" t="s">
        <v>37</v>
      </c>
      <c r="R2091" s="1" t="s">
        <v>451</v>
      </c>
      <c r="S2091" s="1" t="str">
        <f t="shared" si="67"/>
        <v>CDO|1|4|REV|VIG|DIEF|CMED|DUD</v>
      </c>
      <c r="T2091" s="2" t="str">
        <f t="shared" si="68"/>
        <v>OK</v>
      </c>
    </row>
    <row r="2092" spans="1:20" x14ac:dyDescent="0.25">
      <c r="A2092" s="1">
        <v>305010107</v>
      </c>
      <c r="B2092" s="1" t="str">
        <f>VLOOKUP(A2092,[1]Maestra!A$1:C$746,2,0)</f>
        <v>ACTVELRP8</v>
      </c>
      <c r="C2092" s="1" t="str">
        <f>VLOOKUP(A2092,[1]Maestra!A$1:C$746,3,0)</f>
        <v>T. Visa empresarial linea rev por Disp Efectivo</v>
      </c>
      <c r="D2092" s="1" t="s">
        <v>14</v>
      </c>
      <c r="E2092" s="1">
        <v>1</v>
      </c>
      <c r="F2092" s="1">
        <v>4</v>
      </c>
      <c r="G2092" s="1" t="s">
        <v>19</v>
      </c>
      <c r="H2092" s="1">
        <v>9999</v>
      </c>
      <c r="I2092" s="1" t="s">
        <v>452</v>
      </c>
      <c r="J2092" s="1" t="s">
        <v>29</v>
      </c>
      <c r="K2092" s="1" t="s">
        <v>325</v>
      </c>
      <c r="L2092" s="1" t="s">
        <v>450</v>
      </c>
      <c r="Q2092" s="2" t="s">
        <v>37</v>
      </c>
      <c r="R2092" s="1" t="s">
        <v>451</v>
      </c>
      <c r="S2092" s="1" t="str">
        <f t="shared" si="67"/>
        <v>CDO|1|4|REV|VIG|DIEF|CMED|NOR</v>
      </c>
      <c r="T2092" s="2" t="str">
        <f t="shared" si="68"/>
        <v>OK</v>
      </c>
    </row>
    <row r="2093" spans="1:20" x14ac:dyDescent="0.25">
      <c r="A2093" s="1">
        <v>305010107</v>
      </c>
      <c r="B2093" s="1" t="str">
        <f>VLOOKUP(A2093,[1]Maestra!A$1:C$746,2,0)</f>
        <v>ACTVELRP8</v>
      </c>
      <c r="C2093" s="1" t="str">
        <f>VLOOKUP(A2093,[1]Maestra!A$1:C$746,3,0)</f>
        <v>T. Visa empresarial linea rev por Disp Efectivo</v>
      </c>
      <c r="D2093" s="1" t="s">
        <v>14</v>
      </c>
      <c r="E2093" s="1">
        <v>1</v>
      </c>
      <c r="F2093" s="1">
        <v>4</v>
      </c>
      <c r="G2093" s="1" t="s">
        <v>19</v>
      </c>
      <c r="H2093" s="1">
        <v>9999</v>
      </c>
      <c r="I2093" s="1" t="s">
        <v>452</v>
      </c>
      <c r="J2093" s="1" t="s">
        <v>29</v>
      </c>
      <c r="K2093" s="1" t="s">
        <v>330</v>
      </c>
      <c r="L2093" s="1" t="s">
        <v>21</v>
      </c>
      <c r="Q2093" s="2" t="s">
        <v>37</v>
      </c>
      <c r="R2093" s="1" t="s">
        <v>451</v>
      </c>
      <c r="S2093" s="1" t="str">
        <f t="shared" si="67"/>
        <v>CDO|1|4|REV|VIG|DIEF|CMIE|DUD</v>
      </c>
      <c r="T2093" s="2" t="str">
        <f t="shared" si="68"/>
        <v>OK</v>
      </c>
    </row>
    <row r="2094" spans="1:20" x14ac:dyDescent="0.25">
      <c r="A2094" s="1">
        <v>305010107</v>
      </c>
      <c r="B2094" s="1" t="str">
        <f>VLOOKUP(A2094,[1]Maestra!A$1:C$746,2,0)</f>
        <v>ACTVELRP8</v>
      </c>
      <c r="C2094" s="1" t="str">
        <f>VLOOKUP(A2094,[1]Maestra!A$1:C$746,3,0)</f>
        <v>T. Visa empresarial linea rev por Disp Efectivo</v>
      </c>
      <c r="D2094" s="1" t="s">
        <v>14</v>
      </c>
      <c r="E2094" s="1">
        <v>1</v>
      </c>
      <c r="F2094" s="1">
        <v>4</v>
      </c>
      <c r="G2094" s="1" t="s">
        <v>19</v>
      </c>
      <c r="H2094" s="1">
        <v>9999</v>
      </c>
      <c r="I2094" s="1" t="s">
        <v>452</v>
      </c>
      <c r="J2094" s="1" t="s">
        <v>29</v>
      </c>
      <c r="K2094" s="1" t="s">
        <v>330</v>
      </c>
      <c r="L2094" s="1" t="s">
        <v>450</v>
      </c>
      <c r="Q2094" s="2" t="s">
        <v>37</v>
      </c>
      <c r="R2094" s="1" t="s">
        <v>451</v>
      </c>
      <c r="S2094" s="1" t="str">
        <f t="shared" si="67"/>
        <v>CDO|1|4|REV|VIG|DIEF|CMIE|NOR</v>
      </c>
      <c r="T2094" s="2" t="str">
        <f t="shared" si="68"/>
        <v>OK</v>
      </c>
    </row>
    <row r="2095" spans="1:20" x14ac:dyDescent="0.25">
      <c r="A2095" s="1">
        <v>305010107</v>
      </c>
      <c r="B2095" s="1" t="str">
        <f>VLOOKUP(A2095,[1]Maestra!A$1:C$746,2,0)</f>
        <v>ACTVELRP8</v>
      </c>
      <c r="C2095" s="1" t="str">
        <f>VLOOKUP(A2095,[1]Maestra!A$1:C$746,3,0)</f>
        <v>T. Visa empresarial linea rev por Disp Efectivo</v>
      </c>
      <c r="D2095" s="1" t="s">
        <v>14</v>
      </c>
      <c r="E2095" s="1">
        <v>1</v>
      </c>
      <c r="F2095" s="1">
        <v>4</v>
      </c>
      <c r="G2095" s="1" t="s">
        <v>19</v>
      </c>
      <c r="H2095" s="1">
        <v>9999</v>
      </c>
      <c r="I2095" s="1" t="s">
        <v>452</v>
      </c>
      <c r="J2095" s="1" t="s">
        <v>29</v>
      </c>
      <c r="K2095" s="1" t="s">
        <v>331</v>
      </c>
      <c r="L2095" s="1" t="s">
        <v>21</v>
      </c>
      <c r="Q2095" s="2" t="s">
        <v>37</v>
      </c>
      <c r="R2095" s="1" t="s">
        <v>451</v>
      </c>
      <c r="S2095" s="1" t="str">
        <f t="shared" si="67"/>
        <v>CDO|1|4|REV|VIG|DIEF|CPEM|DUD</v>
      </c>
      <c r="T2095" s="2" t="str">
        <f t="shared" si="68"/>
        <v>OK</v>
      </c>
    </row>
    <row r="2096" spans="1:20" x14ac:dyDescent="0.25">
      <c r="A2096" s="1">
        <v>305010107</v>
      </c>
      <c r="B2096" s="1" t="str">
        <f>VLOOKUP(A2096,[1]Maestra!A$1:C$746,2,0)</f>
        <v>ACTVELRP8</v>
      </c>
      <c r="C2096" s="1" t="str">
        <f>VLOOKUP(A2096,[1]Maestra!A$1:C$746,3,0)</f>
        <v>T. Visa empresarial linea rev por Disp Efectivo</v>
      </c>
      <c r="D2096" s="1" t="s">
        <v>14</v>
      </c>
      <c r="E2096" s="1">
        <v>1</v>
      </c>
      <c r="F2096" s="1">
        <v>4</v>
      </c>
      <c r="G2096" s="1" t="s">
        <v>19</v>
      </c>
      <c r="H2096" s="1">
        <v>9999</v>
      </c>
      <c r="I2096" s="1" t="s">
        <v>452</v>
      </c>
      <c r="J2096" s="1" t="s">
        <v>29</v>
      </c>
      <c r="K2096" s="1" t="s">
        <v>331</v>
      </c>
      <c r="L2096" s="1" t="s">
        <v>450</v>
      </c>
      <c r="Q2096" s="2" t="s">
        <v>37</v>
      </c>
      <c r="R2096" s="1" t="s">
        <v>451</v>
      </c>
      <c r="S2096" s="1" t="str">
        <f t="shared" si="67"/>
        <v>CDO|1|4|REV|VIG|DIEF|CPEM|NOR</v>
      </c>
      <c r="T2096" s="2" t="str">
        <f t="shared" si="68"/>
        <v>OK</v>
      </c>
    </row>
    <row r="2097" spans="1:20" x14ac:dyDescent="0.25">
      <c r="A2097" s="1">
        <v>2101049901</v>
      </c>
      <c r="B2097" s="1">
        <f>VLOOKUP(A2097,[1]Maestra!A$1:C$746,2,0)</f>
        <v>0</v>
      </c>
      <c r="C2097" s="1" t="str">
        <f>VLOOKUP(A2097,[1]Maestra!A$1:C$746,3,0)</f>
        <v>Visa Acreedores</v>
      </c>
      <c r="D2097" s="1" t="s">
        <v>14</v>
      </c>
      <c r="E2097" s="1">
        <v>1</v>
      </c>
      <c r="F2097" s="1">
        <v>5</v>
      </c>
      <c r="G2097" s="1" t="s">
        <v>19</v>
      </c>
      <c r="H2097" s="1">
        <v>9999</v>
      </c>
      <c r="I2097" s="1" t="s">
        <v>453</v>
      </c>
      <c r="J2097" s="1" t="s">
        <v>33</v>
      </c>
      <c r="K2097" s="1" t="s">
        <v>324</v>
      </c>
      <c r="L2097" s="1" t="s">
        <v>450</v>
      </c>
      <c r="Q2097" s="2" t="s">
        <v>37</v>
      </c>
      <c r="R2097" s="1" t="s">
        <v>451</v>
      </c>
      <c r="S2097" s="1" t="str">
        <f t="shared" si="67"/>
        <v>CDO|1|5|REV|ACR|COMP|CCRV|NOR</v>
      </c>
      <c r="T2097" s="2" t="str">
        <f t="shared" si="68"/>
        <v>OK</v>
      </c>
    </row>
    <row r="2098" spans="1:20" x14ac:dyDescent="0.25">
      <c r="A2098" s="1">
        <v>301040307</v>
      </c>
      <c r="B2098" s="1" t="str">
        <f>VLOOKUP(A2098,[1]Maestra!A$1:C$746,2,0)</f>
        <v>ACTAVCOE8</v>
      </c>
      <c r="C2098" s="1" t="str">
        <f>VLOOKUP(A2098,[1]Maestra!A$1:C$746,3,0)</f>
        <v>TC A Visa Clasica Int. - Linea Rev. por Disp Efectivo</v>
      </c>
      <c r="D2098" s="1" t="s">
        <v>14</v>
      </c>
      <c r="E2098" s="1">
        <v>1</v>
      </c>
      <c r="F2098" s="1">
        <v>5</v>
      </c>
      <c r="G2098" s="1" t="s">
        <v>19</v>
      </c>
      <c r="H2098" s="1">
        <v>9999</v>
      </c>
      <c r="I2098" s="1" t="s">
        <v>449</v>
      </c>
      <c r="J2098" s="1" t="s">
        <v>29</v>
      </c>
      <c r="K2098" s="1" t="s">
        <v>324</v>
      </c>
      <c r="L2098" s="1" t="s">
        <v>450</v>
      </c>
      <c r="Q2098" s="2" t="s">
        <v>37</v>
      </c>
      <c r="R2098" s="1" t="s">
        <v>451</v>
      </c>
      <c r="S2098" s="1" t="str">
        <f t="shared" si="67"/>
        <v>CDO|1|5|REV|VEN|DIEF|CCRV|NOR</v>
      </c>
      <c r="T2098" s="2" t="str">
        <f t="shared" si="68"/>
        <v>OK</v>
      </c>
    </row>
    <row r="2099" spans="1:20" x14ac:dyDescent="0.25">
      <c r="A2099" s="1">
        <v>301090101</v>
      </c>
      <c r="B2099" s="1" t="str">
        <f>VLOOKUP(A2099,[1]Maestra!A$1:C$746,2,0)</f>
        <v>ACTPLIRE8</v>
      </c>
      <c r="C2099" s="1" t="str">
        <f>VLOOKUP(A2099,[1]Maestra!A$1:C$746,3,0)</f>
        <v>TC Premia Línea Revolvente</v>
      </c>
      <c r="D2099" s="1" t="s">
        <v>14</v>
      </c>
      <c r="E2099" s="1">
        <v>1</v>
      </c>
      <c r="F2099" s="1">
        <v>7</v>
      </c>
      <c r="G2099" s="1" t="s">
        <v>19</v>
      </c>
      <c r="H2099" s="1">
        <v>9999</v>
      </c>
      <c r="I2099" s="1" t="s">
        <v>452</v>
      </c>
      <c r="J2099" s="1" t="s">
        <v>29</v>
      </c>
      <c r="K2099" s="1" t="s">
        <v>325</v>
      </c>
      <c r="L2099" s="1" t="s">
        <v>450</v>
      </c>
      <c r="Q2099" s="2" t="s">
        <v>37</v>
      </c>
      <c r="R2099" s="1" t="s">
        <v>451</v>
      </c>
      <c r="S2099" s="1" t="str">
        <f t="shared" si="67"/>
        <v>CDO|1|7|REV|VIG|DIEF|CMED|NOR</v>
      </c>
      <c r="T2099" s="2" t="str">
        <f t="shared" si="68"/>
        <v>OK</v>
      </c>
    </row>
    <row r="2100" spans="1:20" x14ac:dyDescent="0.25">
      <c r="A2100" s="1">
        <v>301079999</v>
      </c>
      <c r="B2100" s="1">
        <f>VLOOKUP(A2100,[1]Maestra!A$1:C$746,2,0)</f>
        <v>0</v>
      </c>
      <c r="C2100" s="1" t="str">
        <f>VLOOKUP(A2100,[1]Maestra!A$1:C$746,3,0)</f>
        <v>TC Visa Generico Acreedores</v>
      </c>
      <c r="D2100" s="1" t="s">
        <v>14</v>
      </c>
      <c r="E2100" s="1">
        <v>1</v>
      </c>
      <c r="F2100" s="1">
        <v>14</v>
      </c>
      <c r="G2100" s="1" t="s">
        <v>28</v>
      </c>
      <c r="H2100" s="1">
        <v>9999</v>
      </c>
      <c r="I2100" s="1" t="s">
        <v>453</v>
      </c>
      <c r="J2100" s="1" t="s">
        <v>33</v>
      </c>
      <c r="K2100" s="1" t="s">
        <v>454</v>
      </c>
      <c r="L2100" s="1" t="s">
        <v>450</v>
      </c>
      <c r="Q2100" s="2" t="s">
        <v>37</v>
      </c>
      <c r="R2100" s="1" t="s">
        <v>451</v>
      </c>
      <c r="S2100" s="1" t="str">
        <f t="shared" si="67"/>
        <v>CDO|1|14|CCU|ACR|COMP|CCNR|NOR</v>
      </c>
      <c r="T2100" s="2" t="str">
        <f t="shared" si="68"/>
        <v>OK</v>
      </c>
    </row>
    <row r="2101" spans="1:20" x14ac:dyDescent="0.25">
      <c r="A2101" s="1">
        <v>301079999</v>
      </c>
      <c r="B2101" s="1">
        <f>VLOOKUP(A2101,[1]Maestra!A$1:C$746,2,0)</f>
        <v>0</v>
      </c>
      <c r="C2101" s="1" t="str">
        <f>VLOOKUP(A2101,[1]Maestra!A$1:C$746,3,0)</f>
        <v>TC Visa Generico Acreedores</v>
      </c>
      <c r="D2101" s="1" t="s">
        <v>14</v>
      </c>
      <c r="E2101" s="1">
        <v>1</v>
      </c>
      <c r="F2101" s="1">
        <v>14</v>
      </c>
      <c r="G2101" s="1" t="s">
        <v>28</v>
      </c>
      <c r="H2101" s="1">
        <v>9999</v>
      </c>
      <c r="I2101" s="1" t="s">
        <v>453</v>
      </c>
      <c r="J2101" s="1" t="s">
        <v>33</v>
      </c>
      <c r="K2101" s="1" t="s">
        <v>324</v>
      </c>
      <c r="L2101" s="1" t="s">
        <v>450</v>
      </c>
      <c r="Q2101" s="2" t="s">
        <v>37</v>
      </c>
      <c r="R2101" s="1" t="s">
        <v>451</v>
      </c>
      <c r="S2101" s="1" t="str">
        <f t="shared" si="67"/>
        <v>CDO|1|14|CCU|ACR|COMP|CCRV|NOR</v>
      </c>
      <c r="T2101" s="2" t="str">
        <f t="shared" si="68"/>
        <v>OK</v>
      </c>
    </row>
    <row r="2102" spans="1:20" x14ac:dyDescent="0.25">
      <c r="A2102" s="1">
        <v>301040202</v>
      </c>
      <c r="B2102" s="1" t="str">
        <f>VLOOKUP(A2102,[1]Maestra!A$1:C$746,2,0)</f>
        <v>ACTAVS018</v>
      </c>
      <c r="C2102" s="1" t="str">
        <f>VLOOKUP(A2102,[1]Maestra!A$1:C$746,3,0)</f>
        <v>TC A Visa Signature - Cuotas</v>
      </c>
      <c r="D2102" s="1" t="s">
        <v>14</v>
      </c>
      <c r="E2102" s="1">
        <v>1</v>
      </c>
      <c r="F2102" s="1">
        <v>14</v>
      </c>
      <c r="G2102" s="1" t="s">
        <v>28</v>
      </c>
      <c r="H2102" s="1">
        <v>9999</v>
      </c>
      <c r="I2102" s="1" t="s">
        <v>449</v>
      </c>
      <c r="J2102" s="1" t="s">
        <v>33</v>
      </c>
      <c r="K2102" s="1" t="s">
        <v>324</v>
      </c>
      <c r="L2102" s="1" t="s">
        <v>450</v>
      </c>
      <c r="Q2102" s="2" t="s">
        <v>37</v>
      </c>
      <c r="R2102" s="1" t="s">
        <v>451</v>
      </c>
      <c r="S2102" s="1" t="str">
        <f t="shared" si="67"/>
        <v>CDO|1|14|CCU|VEN|COMP|CCRV|NOR</v>
      </c>
      <c r="T2102" s="2" t="str">
        <f t="shared" si="68"/>
        <v>OK</v>
      </c>
    </row>
    <row r="2103" spans="1:20" x14ac:dyDescent="0.25">
      <c r="A2103" s="1">
        <v>301040202</v>
      </c>
      <c r="B2103" s="1" t="str">
        <f>VLOOKUP(A2103,[1]Maestra!A$1:C$746,2,0)</f>
        <v>ACTAVS018</v>
      </c>
      <c r="C2103" s="1" t="str">
        <f>VLOOKUP(A2103,[1]Maestra!A$1:C$746,3,0)</f>
        <v>TC A Visa Signature - Cuotas</v>
      </c>
      <c r="D2103" s="1" t="s">
        <v>14</v>
      </c>
      <c r="E2103" s="1">
        <v>1</v>
      </c>
      <c r="F2103" s="1">
        <v>14</v>
      </c>
      <c r="G2103" s="1" t="s">
        <v>28</v>
      </c>
      <c r="H2103" s="1">
        <v>9999</v>
      </c>
      <c r="I2103" s="1" t="s">
        <v>449</v>
      </c>
      <c r="J2103" s="1" t="s">
        <v>33</v>
      </c>
      <c r="K2103" s="1" t="s">
        <v>325</v>
      </c>
      <c r="L2103" s="1" t="s">
        <v>450</v>
      </c>
      <c r="Q2103" s="2" t="s">
        <v>37</v>
      </c>
      <c r="R2103" s="1" t="s">
        <v>451</v>
      </c>
      <c r="S2103" s="1" t="str">
        <f t="shared" si="67"/>
        <v>CDO|1|14|CCU|VEN|COMP|CMED|NOR</v>
      </c>
      <c r="T2103" s="2" t="str">
        <f t="shared" si="68"/>
        <v>OK</v>
      </c>
    </row>
    <row r="2104" spans="1:20" x14ac:dyDescent="0.25">
      <c r="A2104" s="1">
        <v>301040206</v>
      </c>
      <c r="B2104" s="1" t="str">
        <f>VLOOKUP(A2104,[1]Maestra!A$1:C$746,2,0)</f>
        <v>ACTAVSK18</v>
      </c>
      <c r="C2104" s="1" t="str">
        <f>VLOOKUP(A2104,[1]Maestra!A$1:C$746,3,0)</f>
        <v>TC A Visa Signature - Cuotas por Disp Efectivo</v>
      </c>
      <c r="D2104" s="1" t="s">
        <v>14</v>
      </c>
      <c r="E2104" s="1">
        <v>1</v>
      </c>
      <c r="F2104" s="1">
        <v>14</v>
      </c>
      <c r="G2104" s="1" t="s">
        <v>28</v>
      </c>
      <c r="H2104" s="1">
        <v>9999</v>
      </c>
      <c r="I2104" s="1" t="s">
        <v>449</v>
      </c>
      <c r="J2104" s="1" t="s">
        <v>29</v>
      </c>
      <c r="K2104" s="1" t="s">
        <v>324</v>
      </c>
      <c r="L2104" s="1" t="s">
        <v>450</v>
      </c>
      <c r="Q2104" s="2" t="s">
        <v>37</v>
      </c>
      <c r="R2104" s="1" t="s">
        <v>451</v>
      </c>
      <c r="S2104" s="1" t="str">
        <f t="shared" si="67"/>
        <v>CDO|1|14|CCU|VEN|DIEF|CCRV|NOR</v>
      </c>
      <c r="T2104" s="2" t="str">
        <f t="shared" si="68"/>
        <v>OK</v>
      </c>
    </row>
    <row r="2105" spans="1:20" x14ac:dyDescent="0.25">
      <c r="A2105" s="1">
        <v>301040206</v>
      </c>
      <c r="B2105" s="1" t="str">
        <f>VLOOKUP(A2105,[1]Maestra!A$1:C$746,2,0)</f>
        <v>ACTAVSK18</v>
      </c>
      <c r="C2105" s="1" t="str">
        <f>VLOOKUP(A2105,[1]Maestra!A$1:C$746,3,0)</f>
        <v>TC A Visa Signature - Cuotas por Disp Efectivo</v>
      </c>
      <c r="D2105" s="1" t="s">
        <v>14</v>
      </c>
      <c r="E2105" s="1">
        <v>1</v>
      </c>
      <c r="F2105" s="1">
        <v>14</v>
      </c>
      <c r="G2105" s="1" t="s">
        <v>28</v>
      </c>
      <c r="H2105" s="1">
        <v>9999</v>
      </c>
      <c r="I2105" s="1" t="s">
        <v>449</v>
      </c>
      <c r="J2105" s="1" t="s">
        <v>29</v>
      </c>
      <c r="K2105" s="1" t="s">
        <v>325</v>
      </c>
      <c r="L2105" s="1" t="s">
        <v>450</v>
      </c>
      <c r="Q2105" s="2" t="s">
        <v>37</v>
      </c>
      <c r="R2105" s="1" t="s">
        <v>451</v>
      </c>
      <c r="S2105" s="1" t="str">
        <f t="shared" si="67"/>
        <v>CDO|1|14|CCU|VEN|DIEF|CMED|NOR</v>
      </c>
      <c r="T2105" s="2" t="str">
        <f t="shared" si="68"/>
        <v>OK</v>
      </c>
    </row>
    <row r="2106" spans="1:20" x14ac:dyDescent="0.25">
      <c r="A2106" s="1">
        <v>301040202</v>
      </c>
      <c r="B2106" s="1" t="str">
        <f>VLOOKUP(A2106,[1]Maestra!A$1:C$746,2,0)</f>
        <v>ACTAVS018</v>
      </c>
      <c r="C2106" s="1" t="str">
        <f>VLOOKUP(A2106,[1]Maestra!A$1:C$746,3,0)</f>
        <v>TC A Visa Signature - Cuotas</v>
      </c>
      <c r="D2106" s="1" t="s">
        <v>14</v>
      </c>
      <c r="E2106" s="1">
        <v>1</v>
      </c>
      <c r="F2106" s="1">
        <v>14</v>
      </c>
      <c r="G2106" s="1" t="s">
        <v>28</v>
      </c>
      <c r="H2106" s="1">
        <v>9999</v>
      </c>
      <c r="I2106" s="1" t="s">
        <v>452</v>
      </c>
      <c r="J2106" s="1" t="s">
        <v>33</v>
      </c>
      <c r="K2106" s="1" t="s">
        <v>324</v>
      </c>
      <c r="L2106" s="1" t="s">
        <v>21</v>
      </c>
      <c r="Q2106" s="2" t="s">
        <v>37</v>
      </c>
      <c r="R2106" s="1" t="s">
        <v>451</v>
      </c>
      <c r="S2106" s="1" t="str">
        <f t="shared" si="67"/>
        <v>CDO|1|14|CCU|VIG|COMP|CCRV|DUD</v>
      </c>
      <c r="T2106" s="2" t="str">
        <f t="shared" si="68"/>
        <v>OK</v>
      </c>
    </row>
    <row r="2107" spans="1:20" x14ac:dyDescent="0.25">
      <c r="A2107" s="1">
        <v>301040202</v>
      </c>
      <c r="B2107" s="1" t="str">
        <f>VLOOKUP(A2107,[1]Maestra!A$1:C$746,2,0)</f>
        <v>ACTAVS018</v>
      </c>
      <c r="C2107" s="1" t="str">
        <f>VLOOKUP(A2107,[1]Maestra!A$1:C$746,3,0)</f>
        <v>TC A Visa Signature - Cuotas</v>
      </c>
      <c r="D2107" s="1" t="s">
        <v>14</v>
      </c>
      <c r="E2107" s="1">
        <v>1</v>
      </c>
      <c r="F2107" s="1">
        <v>14</v>
      </c>
      <c r="G2107" s="1" t="s">
        <v>28</v>
      </c>
      <c r="H2107" s="1">
        <v>9999</v>
      </c>
      <c r="I2107" s="1" t="s">
        <v>452</v>
      </c>
      <c r="J2107" s="1" t="s">
        <v>33</v>
      </c>
      <c r="K2107" s="1" t="s">
        <v>324</v>
      </c>
      <c r="L2107" s="1" t="s">
        <v>450</v>
      </c>
      <c r="Q2107" s="2" t="s">
        <v>37</v>
      </c>
      <c r="R2107" s="1" t="s">
        <v>451</v>
      </c>
      <c r="S2107" s="1" t="str">
        <f t="shared" si="67"/>
        <v>CDO|1|14|CCU|VIG|COMP|CCRV|NOR</v>
      </c>
      <c r="T2107" s="2" t="str">
        <f t="shared" si="68"/>
        <v>OK</v>
      </c>
    </row>
    <row r="2108" spans="1:20" x14ac:dyDescent="0.25">
      <c r="A2108" s="1">
        <v>301040202</v>
      </c>
      <c r="B2108" s="1" t="str">
        <f>VLOOKUP(A2108,[1]Maestra!A$1:C$746,2,0)</f>
        <v>ACTAVS018</v>
      </c>
      <c r="C2108" s="1" t="str">
        <f>VLOOKUP(A2108,[1]Maestra!A$1:C$746,3,0)</f>
        <v>TC A Visa Signature - Cuotas</v>
      </c>
      <c r="D2108" s="1" t="s">
        <v>14</v>
      </c>
      <c r="E2108" s="1">
        <v>1</v>
      </c>
      <c r="F2108" s="1">
        <v>14</v>
      </c>
      <c r="G2108" s="1" t="s">
        <v>28</v>
      </c>
      <c r="H2108" s="1">
        <v>9999</v>
      </c>
      <c r="I2108" s="1" t="s">
        <v>452</v>
      </c>
      <c r="J2108" s="1" t="s">
        <v>33</v>
      </c>
      <c r="K2108" s="1" t="s">
        <v>325</v>
      </c>
      <c r="L2108" s="1" t="s">
        <v>21</v>
      </c>
      <c r="Q2108" s="2" t="s">
        <v>37</v>
      </c>
      <c r="R2108" s="1" t="s">
        <v>451</v>
      </c>
      <c r="S2108" s="1" t="str">
        <f t="shared" ref="S2108:S2171" si="69">_xlfn.CONCAT(D2108,"|",E2108,"|",F2108,"|",G2108,"|",I2108,"|",J2108,"|",K2108,"|",L2108)</f>
        <v>CDO|1|14|CCU|VIG|COMP|CMED|DUD</v>
      </c>
      <c r="T2108" s="2" t="str">
        <f t="shared" si="68"/>
        <v>OK</v>
      </c>
    </row>
    <row r="2109" spans="1:20" x14ac:dyDescent="0.25">
      <c r="A2109" s="1">
        <v>301040202</v>
      </c>
      <c r="B2109" s="1" t="str">
        <f>VLOOKUP(A2109,[1]Maestra!A$1:C$746,2,0)</f>
        <v>ACTAVS018</v>
      </c>
      <c r="C2109" s="1" t="str">
        <f>VLOOKUP(A2109,[1]Maestra!A$1:C$746,3,0)</f>
        <v>TC A Visa Signature - Cuotas</v>
      </c>
      <c r="D2109" s="1" t="s">
        <v>14</v>
      </c>
      <c r="E2109" s="1">
        <v>1</v>
      </c>
      <c r="F2109" s="1">
        <v>14</v>
      </c>
      <c r="G2109" s="1" t="s">
        <v>28</v>
      </c>
      <c r="H2109" s="1">
        <v>9999</v>
      </c>
      <c r="I2109" s="1" t="s">
        <v>452</v>
      </c>
      <c r="J2109" s="1" t="s">
        <v>33</v>
      </c>
      <c r="K2109" s="1" t="s">
        <v>325</v>
      </c>
      <c r="L2109" s="1" t="s">
        <v>450</v>
      </c>
      <c r="Q2109" s="2" t="s">
        <v>37</v>
      </c>
      <c r="R2109" s="1" t="s">
        <v>451</v>
      </c>
      <c r="S2109" s="1" t="str">
        <f t="shared" si="69"/>
        <v>CDO|1|14|CCU|VIG|COMP|CMED|NOR</v>
      </c>
      <c r="T2109" s="2" t="str">
        <f t="shared" si="68"/>
        <v>OK</v>
      </c>
    </row>
    <row r="2110" spans="1:20" x14ac:dyDescent="0.25">
      <c r="A2110" s="1">
        <v>301040206</v>
      </c>
      <c r="B2110" s="1" t="str">
        <f>VLOOKUP(A2110,[1]Maestra!A$1:C$746,2,0)</f>
        <v>ACTAVSK18</v>
      </c>
      <c r="C2110" s="1" t="str">
        <f>VLOOKUP(A2110,[1]Maestra!A$1:C$746,3,0)</f>
        <v>TC A Visa Signature - Cuotas por Disp Efectivo</v>
      </c>
      <c r="D2110" s="1" t="s">
        <v>14</v>
      </c>
      <c r="E2110" s="1">
        <v>1</v>
      </c>
      <c r="F2110" s="1">
        <v>14</v>
      </c>
      <c r="G2110" s="1" t="s">
        <v>28</v>
      </c>
      <c r="H2110" s="1">
        <v>9999</v>
      </c>
      <c r="I2110" s="1" t="s">
        <v>452</v>
      </c>
      <c r="J2110" s="1" t="s">
        <v>29</v>
      </c>
      <c r="K2110" s="1" t="s">
        <v>324</v>
      </c>
      <c r="L2110" s="1" t="s">
        <v>21</v>
      </c>
      <c r="Q2110" s="2" t="s">
        <v>37</v>
      </c>
      <c r="R2110" s="1" t="s">
        <v>451</v>
      </c>
      <c r="S2110" s="1" t="str">
        <f t="shared" si="69"/>
        <v>CDO|1|14|CCU|VIG|DIEF|CCRV|DUD</v>
      </c>
      <c r="T2110" s="2" t="str">
        <f t="shared" si="68"/>
        <v>OK</v>
      </c>
    </row>
    <row r="2111" spans="1:20" x14ac:dyDescent="0.25">
      <c r="A2111" s="1">
        <v>301040206</v>
      </c>
      <c r="B2111" s="1" t="str">
        <f>VLOOKUP(A2111,[1]Maestra!A$1:C$746,2,0)</f>
        <v>ACTAVSK18</v>
      </c>
      <c r="C2111" s="1" t="str">
        <f>VLOOKUP(A2111,[1]Maestra!A$1:C$746,3,0)</f>
        <v>TC A Visa Signature - Cuotas por Disp Efectivo</v>
      </c>
      <c r="D2111" s="1" t="s">
        <v>14</v>
      </c>
      <c r="E2111" s="1">
        <v>1</v>
      </c>
      <c r="F2111" s="1">
        <v>14</v>
      </c>
      <c r="G2111" s="1" t="s">
        <v>28</v>
      </c>
      <c r="H2111" s="1">
        <v>9999</v>
      </c>
      <c r="I2111" s="1" t="s">
        <v>452</v>
      </c>
      <c r="J2111" s="1" t="s">
        <v>29</v>
      </c>
      <c r="K2111" s="1" t="s">
        <v>324</v>
      </c>
      <c r="L2111" s="1" t="s">
        <v>450</v>
      </c>
      <c r="Q2111" s="2" t="s">
        <v>37</v>
      </c>
      <c r="R2111" s="1" t="s">
        <v>451</v>
      </c>
      <c r="S2111" s="1" t="str">
        <f t="shared" si="69"/>
        <v>CDO|1|14|CCU|VIG|DIEF|CCRV|NOR</v>
      </c>
      <c r="T2111" s="2" t="str">
        <f t="shared" si="68"/>
        <v>OK</v>
      </c>
    </row>
    <row r="2112" spans="1:20" x14ac:dyDescent="0.25">
      <c r="A2112" s="1">
        <v>301040206</v>
      </c>
      <c r="B2112" s="1" t="str">
        <f>VLOOKUP(A2112,[1]Maestra!A$1:C$746,2,0)</f>
        <v>ACTAVSK18</v>
      </c>
      <c r="C2112" s="1" t="str">
        <f>VLOOKUP(A2112,[1]Maestra!A$1:C$746,3,0)</f>
        <v>TC A Visa Signature - Cuotas por Disp Efectivo</v>
      </c>
      <c r="D2112" s="1" t="s">
        <v>14</v>
      </c>
      <c r="E2112" s="1">
        <v>1</v>
      </c>
      <c r="F2112" s="1">
        <v>14</v>
      </c>
      <c r="G2112" s="1" t="s">
        <v>28</v>
      </c>
      <c r="H2112" s="1">
        <v>9999</v>
      </c>
      <c r="I2112" s="1" t="s">
        <v>452</v>
      </c>
      <c r="J2112" s="1" t="s">
        <v>29</v>
      </c>
      <c r="K2112" s="1" t="s">
        <v>325</v>
      </c>
      <c r="L2112" s="1" t="s">
        <v>21</v>
      </c>
      <c r="Q2112" s="2" t="s">
        <v>37</v>
      </c>
      <c r="R2112" s="1" t="s">
        <v>451</v>
      </c>
      <c r="S2112" s="1" t="str">
        <f t="shared" si="69"/>
        <v>CDO|1|14|CCU|VIG|DIEF|CMED|DUD</v>
      </c>
      <c r="T2112" s="2" t="str">
        <f t="shared" si="68"/>
        <v>OK</v>
      </c>
    </row>
    <row r="2113" spans="1:20" x14ac:dyDescent="0.25">
      <c r="A2113" s="1">
        <v>301040206</v>
      </c>
      <c r="B2113" s="1" t="str">
        <f>VLOOKUP(A2113,[1]Maestra!A$1:C$746,2,0)</f>
        <v>ACTAVSK18</v>
      </c>
      <c r="C2113" s="1" t="str">
        <f>VLOOKUP(A2113,[1]Maestra!A$1:C$746,3,0)</f>
        <v>TC A Visa Signature - Cuotas por Disp Efectivo</v>
      </c>
      <c r="D2113" s="1" t="s">
        <v>14</v>
      </c>
      <c r="E2113" s="1">
        <v>1</v>
      </c>
      <c r="F2113" s="1">
        <v>14</v>
      </c>
      <c r="G2113" s="1" t="s">
        <v>28</v>
      </c>
      <c r="H2113" s="1">
        <v>9999</v>
      </c>
      <c r="I2113" s="1" t="s">
        <v>452</v>
      </c>
      <c r="J2113" s="1" t="s">
        <v>29</v>
      </c>
      <c r="K2113" s="1" t="s">
        <v>325</v>
      </c>
      <c r="L2113" s="1" t="s">
        <v>450</v>
      </c>
      <c r="Q2113" s="2" t="s">
        <v>37</v>
      </c>
      <c r="R2113" s="1" t="s">
        <v>451</v>
      </c>
      <c r="S2113" s="1" t="str">
        <f t="shared" si="69"/>
        <v>CDO|1|14|CCU|VIG|DIEF|CMED|NOR</v>
      </c>
      <c r="T2113" s="2" t="str">
        <f t="shared" si="68"/>
        <v>OK</v>
      </c>
    </row>
    <row r="2114" spans="1:20" x14ac:dyDescent="0.25">
      <c r="A2114" s="1">
        <v>301040204</v>
      </c>
      <c r="B2114" s="1" t="str">
        <f>VLOOKUP(A2114,[1]Maestra!A$1:C$746,2,0)</f>
        <v>ACTAVSJH8</v>
      </c>
      <c r="C2114" s="1" t="str">
        <f>VLOOKUP(A2114,[1]Maestra!A$1:C$746,3,0)</f>
        <v>TC A Visa Signature - Compra Deuda</v>
      </c>
      <c r="D2114" s="1" t="s">
        <v>14</v>
      </c>
      <c r="E2114" s="1">
        <v>1</v>
      </c>
      <c r="F2114" s="1">
        <v>14</v>
      </c>
      <c r="G2114" s="1" t="s">
        <v>22</v>
      </c>
      <c r="H2114" s="1">
        <v>9999</v>
      </c>
      <c r="I2114" s="1" t="s">
        <v>449</v>
      </c>
      <c r="J2114" s="1" t="s">
        <v>36</v>
      </c>
      <c r="K2114" s="1" t="s">
        <v>454</v>
      </c>
      <c r="L2114" s="1" t="s">
        <v>450</v>
      </c>
      <c r="Q2114" s="2" t="s">
        <v>37</v>
      </c>
      <c r="R2114" s="1" t="s">
        <v>451</v>
      </c>
      <c r="S2114" s="1" t="str">
        <f t="shared" si="69"/>
        <v>CDO|1|14|CDP|VEN|OTRO|CCNR|NOR</v>
      </c>
      <c r="T2114" s="2" t="str">
        <f t="shared" si="68"/>
        <v>OK</v>
      </c>
    </row>
    <row r="2115" spans="1:20" x14ac:dyDescent="0.25">
      <c r="A2115" s="1">
        <v>301040204</v>
      </c>
      <c r="B2115" s="1" t="str">
        <f>VLOOKUP(A2115,[1]Maestra!A$1:C$746,2,0)</f>
        <v>ACTAVSJH8</v>
      </c>
      <c r="C2115" s="1" t="str">
        <f>VLOOKUP(A2115,[1]Maestra!A$1:C$746,3,0)</f>
        <v>TC A Visa Signature - Compra Deuda</v>
      </c>
      <c r="D2115" s="1" t="s">
        <v>14</v>
      </c>
      <c r="E2115" s="1">
        <v>1</v>
      </c>
      <c r="F2115" s="1">
        <v>14</v>
      </c>
      <c r="G2115" s="1" t="s">
        <v>22</v>
      </c>
      <c r="H2115" s="1">
        <v>9999</v>
      </c>
      <c r="I2115" s="1" t="s">
        <v>449</v>
      </c>
      <c r="J2115" s="1" t="s">
        <v>36</v>
      </c>
      <c r="K2115" s="1" t="s">
        <v>325</v>
      </c>
      <c r="L2115" s="1" t="s">
        <v>450</v>
      </c>
      <c r="Q2115" s="2" t="s">
        <v>37</v>
      </c>
      <c r="R2115" s="1" t="s">
        <v>451</v>
      </c>
      <c r="S2115" s="1" t="str">
        <f t="shared" si="69"/>
        <v>CDO|1|14|CDP|VEN|OTRO|CMED|NOR</v>
      </c>
      <c r="T2115" s="2" t="str">
        <f t="shared" ref="T2115:T2178" si="70">IF(COUNTIFS($D$2:$D$20413,D2115,$S$2:$S$20413,S2115,$A$2:$A$20413,"&lt;&gt;"&amp;A2115)&gt;0,"Conflicto","OK")</f>
        <v>OK</v>
      </c>
    </row>
    <row r="2116" spans="1:20" x14ac:dyDescent="0.25">
      <c r="A2116" s="1">
        <v>301040204</v>
      </c>
      <c r="B2116" s="1" t="str">
        <f>VLOOKUP(A2116,[1]Maestra!A$1:C$746,2,0)</f>
        <v>ACTAVSJH8</v>
      </c>
      <c r="C2116" s="1" t="str">
        <f>VLOOKUP(A2116,[1]Maestra!A$1:C$746,3,0)</f>
        <v>TC A Visa Signature - Compra Deuda</v>
      </c>
      <c r="D2116" s="1" t="s">
        <v>14</v>
      </c>
      <c r="E2116" s="1">
        <v>1</v>
      </c>
      <c r="F2116" s="1">
        <v>14</v>
      </c>
      <c r="G2116" s="1" t="s">
        <v>22</v>
      </c>
      <c r="H2116" s="1">
        <v>9999</v>
      </c>
      <c r="I2116" s="1" t="s">
        <v>452</v>
      </c>
      <c r="J2116" s="1" t="s">
        <v>36</v>
      </c>
      <c r="K2116" s="1" t="s">
        <v>454</v>
      </c>
      <c r="L2116" s="1" t="s">
        <v>21</v>
      </c>
      <c r="Q2116" s="2" t="s">
        <v>37</v>
      </c>
      <c r="R2116" s="1" t="s">
        <v>451</v>
      </c>
      <c r="S2116" s="1" t="str">
        <f t="shared" si="69"/>
        <v>CDO|1|14|CDP|VIG|OTRO|CCNR|DUD</v>
      </c>
      <c r="T2116" s="2" t="str">
        <f t="shared" si="70"/>
        <v>OK</v>
      </c>
    </row>
    <row r="2117" spans="1:20" x14ac:dyDescent="0.25">
      <c r="A2117" s="1">
        <v>301040204</v>
      </c>
      <c r="B2117" s="1" t="str">
        <f>VLOOKUP(A2117,[1]Maestra!A$1:C$746,2,0)</f>
        <v>ACTAVSJH8</v>
      </c>
      <c r="C2117" s="1" t="str">
        <f>VLOOKUP(A2117,[1]Maestra!A$1:C$746,3,0)</f>
        <v>TC A Visa Signature - Compra Deuda</v>
      </c>
      <c r="D2117" s="1" t="s">
        <v>14</v>
      </c>
      <c r="E2117" s="1">
        <v>1</v>
      </c>
      <c r="F2117" s="1">
        <v>14</v>
      </c>
      <c r="G2117" s="1" t="s">
        <v>22</v>
      </c>
      <c r="H2117" s="1">
        <v>9999</v>
      </c>
      <c r="I2117" s="1" t="s">
        <v>452</v>
      </c>
      <c r="J2117" s="1" t="s">
        <v>36</v>
      </c>
      <c r="K2117" s="1" t="s">
        <v>454</v>
      </c>
      <c r="L2117" s="1" t="s">
        <v>450</v>
      </c>
      <c r="Q2117" s="2" t="s">
        <v>37</v>
      </c>
      <c r="R2117" s="1" t="s">
        <v>451</v>
      </c>
      <c r="S2117" s="1" t="str">
        <f t="shared" si="69"/>
        <v>CDO|1|14|CDP|VIG|OTRO|CCNR|NOR</v>
      </c>
      <c r="T2117" s="2" t="str">
        <f t="shared" si="70"/>
        <v>OK</v>
      </c>
    </row>
    <row r="2118" spans="1:20" x14ac:dyDescent="0.25">
      <c r="A2118" s="1">
        <v>301040204</v>
      </c>
      <c r="B2118" s="1" t="str">
        <f>VLOOKUP(A2118,[1]Maestra!A$1:C$746,2,0)</f>
        <v>ACTAVSJH8</v>
      </c>
      <c r="C2118" s="1" t="str">
        <f>VLOOKUP(A2118,[1]Maestra!A$1:C$746,3,0)</f>
        <v>TC A Visa Signature - Compra Deuda</v>
      </c>
      <c r="D2118" s="1" t="s">
        <v>14</v>
      </c>
      <c r="E2118" s="1">
        <v>1</v>
      </c>
      <c r="F2118" s="1">
        <v>14</v>
      </c>
      <c r="G2118" s="1" t="s">
        <v>22</v>
      </c>
      <c r="H2118" s="1">
        <v>9999</v>
      </c>
      <c r="I2118" s="1" t="s">
        <v>452</v>
      </c>
      <c r="J2118" s="1" t="s">
        <v>36</v>
      </c>
      <c r="K2118" s="1" t="s">
        <v>325</v>
      </c>
      <c r="L2118" s="1" t="s">
        <v>21</v>
      </c>
      <c r="Q2118" s="2" t="s">
        <v>37</v>
      </c>
      <c r="R2118" s="1" t="s">
        <v>451</v>
      </c>
      <c r="S2118" s="1" t="str">
        <f t="shared" si="69"/>
        <v>CDO|1|14|CDP|VIG|OTRO|CMED|DUD</v>
      </c>
      <c r="T2118" s="2" t="str">
        <f t="shared" si="70"/>
        <v>OK</v>
      </c>
    </row>
    <row r="2119" spans="1:20" x14ac:dyDescent="0.25">
      <c r="A2119" s="1">
        <v>301040204</v>
      </c>
      <c r="B2119" s="1" t="str">
        <f>VLOOKUP(A2119,[1]Maestra!A$1:C$746,2,0)</f>
        <v>ACTAVSJH8</v>
      </c>
      <c r="C2119" s="1" t="str">
        <f>VLOOKUP(A2119,[1]Maestra!A$1:C$746,3,0)</f>
        <v>TC A Visa Signature - Compra Deuda</v>
      </c>
      <c r="D2119" s="1" t="s">
        <v>14</v>
      </c>
      <c r="E2119" s="1">
        <v>1</v>
      </c>
      <c r="F2119" s="1">
        <v>14</v>
      </c>
      <c r="G2119" s="1" t="s">
        <v>22</v>
      </c>
      <c r="H2119" s="1">
        <v>9999</v>
      </c>
      <c r="I2119" s="1" t="s">
        <v>452</v>
      </c>
      <c r="J2119" s="1" t="s">
        <v>36</v>
      </c>
      <c r="K2119" s="1" t="s">
        <v>325</v>
      </c>
      <c r="L2119" s="1" t="s">
        <v>450</v>
      </c>
      <c r="Q2119" s="2" t="s">
        <v>37</v>
      </c>
      <c r="R2119" s="1" t="s">
        <v>451</v>
      </c>
      <c r="S2119" s="1" t="str">
        <f t="shared" si="69"/>
        <v>CDO|1|14|CDP|VIG|OTRO|CMED|NOR</v>
      </c>
      <c r="T2119" s="2" t="str">
        <f t="shared" si="70"/>
        <v>OK</v>
      </c>
    </row>
    <row r="2120" spans="1:20" x14ac:dyDescent="0.25">
      <c r="A2120" s="1">
        <v>301040204</v>
      </c>
      <c r="B2120" s="1" t="str">
        <f>VLOOKUP(A2120,[1]Maestra!A$1:C$746,2,0)</f>
        <v>ACTAVSJH8</v>
      </c>
      <c r="C2120" s="1" t="str">
        <f>VLOOKUP(A2120,[1]Maestra!A$1:C$746,3,0)</f>
        <v>TC A Visa Signature - Compra Deuda</v>
      </c>
      <c r="D2120" s="1" t="s">
        <v>14</v>
      </c>
      <c r="E2120" s="1">
        <v>1</v>
      </c>
      <c r="F2120" s="1">
        <v>14</v>
      </c>
      <c r="G2120" s="1" t="s">
        <v>23</v>
      </c>
      <c r="H2120" s="1">
        <v>9999</v>
      </c>
      <c r="I2120" s="1" t="s">
        <v>449</v>
      </c>
      <c r="J2120" s="1" t="s">
        <v>36</v>
      </c>
      <c r="K2120" s="1" t="s">
        <v>324</v>
      </c>
      <c r="L2120" s="1" t="s">
        <v>450</v>
      </c>
      <c r="Q2120" s="2" t="s">
        <v>37</v>
      </c>
      <c r="R2120" s="1" t="s">
        <v>451</v>
      </c>
      <c r="S2120" s="1" t="str">
        <f t="shared" si="69"/>
        <v>CDO|1|14|CDR|VEN|OTRO|CCRV|NOR</v>
      </c>
      <c r="T2120" s="2" t="str">
        <f t="shared" si="70"/>
        <v>OK</v>
      </c>
    </row>
    <row r="2121" spans="1:20" x14ac:dyDescent="0.25">
      <c r="A2121" s="1">
        <v>301040204</v>
      </c>
      <c r="B2121" s="1" t="str">
        <f>VLOOKUP(A2121,[1]Maestra!A$1:C$746,2,0)</f>
        <v>ACTAVSJH8</v>
      </c>
      <c r="C2121" s="1" t="str">
        <f>VLOOKUP(A2121,[1]Maestra!A$1:C$746,3,0)</f>
        <v>TC A Visa Signature - Compra Deuda</v>
      </c>
      <c r="D2121" s="1" t="s">
        <v>14</v>
      </c>
      <c r="E2121" s="1">
        <v>1</v>
      </c>
      <c r="F2121" s="1">
        <v>14</v>
      </c>
      <c r="G2121" s="1" t="s">
        <v>23</v>
      </c>
      <c r="H2121" s="1">
        <v>9999</v>
      </c>
      <c r="I2121" s="1" t="s">
        <v>449</v>
      </c>
      <c r="J2121" s="1" t="s">
        <v>36</v>
      </c>
      <c r="K2121" s="1" t="s">
        <v>325</v>
      </c>
      <c r="L2121" s="1" t="s">
        <v>450</v>
      </c>
      <c r="Q2121" s="2" t="s">
        <v>37</v>
      </c>
      <c r="R2121" s="1" t="s">
        <v>451</v>
      </c>
      <c r="S2121" s="1" t="str">
        <f t="shared" si="69"/>
        <v>CDO|1|14|CDR|VEN|OTRO|CMED|NOR</v>
      </c>
      <c r="T2121" s="2" t="str">
        <f t="shared" si="70"/>
        <v>OK</v>
      </c>
    </row>
    <row r="2122" spans="1:20" x14ac:dyDescent="0.25">
      <c r="A2122" s="1">
        <v>301040204</v>
      </c>
      <c r="B2122" s="1" t="str">
        <f>VLOOKUP(A2122,[1]Maestra!A$1:C$746,2,0)</f>
        <v>ACTAVSJH8</v>
      </c>
      <c r="C2122" s="1" t="str">
        <f>VLOOKUP(A2122,[1]Maestra!A$1:C$746,3,0)</f>
        <v>TC A Visa Signature - Compra Deuda</v>
      </c>
      <c r="D2122" s="1" t="s">
        <v>14</v>
      </c>
      <c r="E2122" s="1">
        <v>1</v>
      </c>
      <c r="F2122" s="1">
        <v>14</v>
      </c>
      <c r="G2122" s="1" t="s">
        <v>23</v>
      </c>
      <c r="H2122" s="1">
        <v>9999</v>
      </c>
      <c r="I2122" s="1" t="s">
        <v>452</v>
      </c>
      <c r="J2122" s="1" t="s">
        <v>36</v>
      </c>
      <c r="K2122" s="1" t="s">
        <v>324</v>
      </c>
      <c r="L2122" s="1" t="s">
        <v>21</v>
      </c>
      <c r="Q2122" s="2" t="s">
        <v>37</v>
      </c>
      <c r="R2122" s="1" t="s">
        <v>451</v>
      </c>
      <c r="S2122" s="1" t="str">
        <f t="shared" si="69"/>
        <v>CDO|1|14|CDR|VIG|OTRO|CCRV|DUD</v>
      </c>
      <c r="T2122" s="2" t="str">
        <f t="shared" si="70"/>
        <v>OK</v>
      </c>
    </row>
    <row r="2123" spans="1:20" x14ac:dyDescent="0.25">
      <c r="A2123" s="1">
        <v>301040204</v>
      </c>
      <c r="B2123" s="1" t="str">
        <f>VLOOKUP(A2123,[1]Maestra!A$1:C$746,2,0)</f>
        <v>ACTAVSJH8</v>
      </c>
      <c r="C2123" s="1" t="str">
        <f>VLOOKUP(A2123,[1]Maestra!A$1:C$746,3,0)</f>
        <v>TC A Visa Signature - Compra Deuda</v>
      </c>
      <c r="D2123" s="1" t="s">
        <v>14</v>
      </c>
      <c r="E2123" s="1">
        <v>1</v>
      </c>
      <c r="F2123" s="1">
        <v>14</v>
      </c>
      <c r="G2123" s="1" t="s">
        <v>23</v>
      </c>
      <c r="H2123" s="1">
        <v>9999</v>
      </c>
      <c r="I2123" s="1" t="s">
        <v>452</v>
      </c>
      <c r="J2123" s="1" t="s">
        <v>36</v>
      </c>
      <c r="K2123" s="1" t="s">
        <v>324</v>
      </c>
      <c r="L2123" s="1" t="s">
        <v>450</v>
      </c>
      <c r="Q2123" s="2" t="s">
        <v>37</v>
      </c>
      <c r="R2123" s="1" t="s">
        <v>451</v>
      </c>
      <c r="S2123" s="1" t="str">
        <f t="shared" si="69"/>
        <v>CDO|1|14|CDR|VIG|OTRO|CCRV|NOR</v>
      </c>
      <c r="T2123" s="2" t="str">
        <f t="shared" si="70"/>
        <v>OK</v>
      </c>
    </row>
    <row r="2124" spans="1:20" x14ac:dyDescent="0.25">
      <c r="A2124" s="1">
        <v>301040204</v>
      </c>
      <c r="B2124" s="1" t="str">
        <f>VLOOKUP(A2124,[1]Maestra!A$1:C$746,2,0)</f>
        <v>ACTAVSJH8</v>
      </c>
      <c r="C2124" s="1" t="str">
        <f>VLOOKUP(A2124,[1]Maestra!A$1:C$746,3,0)</f>
        <v>TC A Visa Signature - Compra Deuda</v>
      </c>
      <c r="D2124" s="1" t="s">
        <v>14</v>
      </c>
      <c r="E2124" s="1">
        <v>1</v>
      </c>
      <c r="F2124" s="1">
        <v>14</v>
      </c>
      <c r="G2124" s="1" t="s">
        <v>23</v>
      </c>
      <c r="H2124" s="1">
        <v>9999</v>
      </c>
      <c r="I2124" s="1" t="s">
        <v>452</v>
      </c>
      <c r="J2124" s="1" t="s">
        <v>36</v>
      </c>
      <c r="K2124" s="1" t="s">
        <v>325</v>
      </c>
      <c r="L2124" s="1" t="s">
        <v>21</v>
      </c>
      <c r="Q2124" s="2" t="s">
        <v>37</v>
      </c>
      <c r="R2124" s="1" t="s">
        <v>451</v>
      </c>
      <c r="S2124" s="1" t="str">
        <f t="shared" si="69"/>
        <v>CDO|1|14|CDR|VIG|OTRO|CMED|DUD</v>
      </c>
      <c r="T2124" s="2" t="str">
        <f t="shared" si="70"/>
        <v>OK</v>
      </c>
    </row>
    <row r="2125" spans="1:20" x14ac:dyDescent="0.25">
      <c r="A2125" s="1">
        <v>301040204</v>
      </c>
      <c r="B2125" s="1" t="str">
        <f>VLOOKUP(A2125,[1]Maestra!A$1:C$746,2,0)</f>
        <v>ACTAVSJH8</v>
      </c>
      <c r="C2125" s="1" t="str">
        <f>VLOOKUP(A2125,[1]Maestra!A$1:C$746,3,0)</f>
        <v>TC A Visa Signature - Compra Deuda</v>
      </c>
      <c r="D2125" s="1" t="s">
        <v>14</v>
      </c>
      <c r="E2125" s="1">
        <v>1</v>
      </c>
      <c r="F2125" s="1">
        <v>14</v>
      </c>
      <c r="G2125" s="1" t="s">
        <v>23</v>
      </c>
      <c r="H2125" s="1">
        <v>9999</v>
      </c>
      <c r="I2125" s="1" t="s">
        <v>452</v>
      </c>
      <c r="J2125" s="1" t="s">
        <v>36</v>
      </c>
      <c r="K2125" s="1" t="s">
        <v>325</v>
      </c>
      <c r="L2125" s="1" t="s">
        <v>450</v>
      </c>
      <c r="Q2125" s="2" t="s">
        <v>37</v>
      </c>
      <c r="R2125" s="1" t="s">
        <v>451</v>
      </c>
      <c r="S2125" s="1" t="str">
        <f t="shared" si="69"/>
        <v>CDO|1|14|CDR|VIG|OTRO|CMED|NOR</v>
      </c>
      <c r="T2125" s="2" t="str">
        <f t="shared" si="70"/>
        <v>OK</v>
      </c>
    </row>
    <row r="2126" spans="1:20" x14ac:dyDescent="0.25">
      <c r="A2126" s="1">
        <v>301040203</v>
      </c>
      <c r="B2126" s="1" t="str">
        <f>VLOOKUP(A2126,[1]Maestra!A$1:C$746,2,0)</f>
        <v>ACTAVSE08</v>
      </c>
      <c r="C2126" s="1" t="str">
        <f>VLOOKUP(A2126,[1]Maestra!A$1:C$746,3,0)</f>
        <v>TC A Visa Signature - Extracash</v>
      </c>
      <c r="D2126" s="1" t="s">
        <v>14</v>
      </c>
      <c r="E2126" s="1">
        <v>1</v>
      </c>
      <c r="F2126" s="1">
        <v>14</v>
      </c>
      <c r="G2126" s="1" t="s">
        <v>32</v>
      </c>
      <c r="H2126" s="1">
        <v>9999</v>
      </c>
      <c r="I2126" s="1" t="s">
        <v>453</v>
      </c>
      <c r="J2126" s="1" t="s">
        <v>36</v>
      </c>
      <c r="K2126" s="1" t="s">
        <v>454</v>
      </c>
      <c r="L2126" s="1" t="s">
        <v>450</v>
      </c>
      <c r="Q2126" s="2" t="s">
        <v>37</v>
      </c>
      <c r="R2126" s="1" t="s">
        <v>451</v>
      </c>
      <c r="S2126" s="1" t="str">
        <f t="shared" si="69"/>
        <v>CDO|1|14|EXT|ACR|OTRO|CCNR|NOR</v>
      </c>
      <c r="T2126" s="2" t="str">
        <f t="shared" si="70"/>
        <v>OK</v>
      </c>
    </row>
    <row r="2127" spans="1:20" x14ac:dyDescent="0.25">
      <c r="A2127" s="1">
        <v>301040203</v>
      </c>
      <c r="B2127" s="1" t="str">
        <f>VLOOKUP(A2127,[1]Maestra!A$1:C$746,2,0)</f>
        <v>ACTAVSE08</v>
      </c>
      <c r="C2127" s="1" t="str">
        <f>VLOOKUP(A2127,[1]Maestra!A$1:C$746,3,0)</f>
        <v>TC A Visa Signature - Extracash</v>
      </c>
      <c r="D2127" s="1" t="s">
        <v>14</v>
      </c>
      <c r="E2127" s="1">
        <v>1</v>
      </c>
      <c r="F2127" s="1">
        <v>14</v>
      </c>
      <c r="G2127" s="1" t="s">
        <v>32</v>
      </c>
      <c r="H2127" s="1">
        <v>9999</v>
      </c>
      <c r="I2127" s="1" t="s">
        <v>449</v>
      </c>
      <c r="J2127" s="1" t="s">
        <v>36</v>
      </c>
      <c r="K2127" s="1" t="s">
        <v>454</v>
      </c>
      <c r="L2127" s="1" t="s">
        <v>450</v>
      </c>
      <c r="Q2127" s="2" t="s">
        <v>37</v>
      </c>
      <c r="R2127" s="1" t="s">
        <v>451</v>
      </c>
      <c r="S2127" s="1" t="str">
        <f t="shared" si="69"/>
        <v>CDO|1|14|EXT|VEN|OTRO|CCNR|NOR</v>
      </c>
      <c r="T2127" s="2" t="str">
        <f t="shared" si="70"/>
        <v>OK</v>
      </c>
    </row>
    <row r="2128" spans="1:20" x14ac:dyDescent="0.25">
      <c r="A2128" s="1">
        <v>301040203</v>
      </c>
      <c r="B2128" s="1" t="str">
        <f>VLOOKUP(A2128,[1]Maestra!A$1:C$746,2,0)</f>
        <v>ACTAVSE08</v>
      </c>
      <c r="C2128" s="1" t="str">
        <f>VLOOKUP(A2128,[1]Maestra!A$1:C$746,3,0)</f>
        <v>TC A Visa Signature - Extracash</v>
      </c>
      <c r="D2128" s="1" t="s">
        <v>14</v>
      </c>
      <c r="E2128" s="1">
        <v>1</v>
      </c>
      <c r="F2128" s="1">
        <v>14</v>
      </c>
      <c r="G2128" s="1" t="s">
        <v>32</v>
      </c>
      <c r="H2128" s="1">
        <v>9999</v>
      </c>
      <c r="I2128" s="1" t="s">
        <v>449</v>
      </c>
      <c r="J2128" s="1" t="s">
        <v>36</v>
      </c>
      <c r="K2128" s="1" t="s">
        <v>325</v>
      </c>
      <c r="L2128" s="1" t="s">
        <v>450</v>
      </c>
      <c r="Q2128" s="2" t="s">
        <v>37</v>
      </c>
      <c r="R2128" s="1" t="s">
        <v>451</v>
      </c>
      <c r="S2128" s="1" t="str">
        <f t="shared" si="69"/>
        <v>CDO|1|14|EXT|VEN|OTRO|CMED|NOR</v>
      </c>
      <c r="T2128" s="2" t="str">
        <f t="shared" si="70"/>
        <v>OK</v>
      </c>
    </row>
    <row r="2129" spans="1:20" x14ac:dyDescent="0.25">
      <c r="A2129" s="1">
        <v>301040203</v>
      </c>
      <c r="B2129" s="1" t="str">
        <f>VLOOKUP(A2129,[1]Maestra!A$1:C$746,2,0)</f>
        <v>ACTAVSE08</v>
      </c>
      <c r="C2129" s="1" t="str">
        <f>VLOOKUP(A2129,[1]Maestra!A$1:C$746,3,0)</f>
        <v>TC A Visa Signature - Extracash</v>
      </c>
      <c r="D2129" s="1" t="s">
        <v>14</v>
      </c>
      <c r="E2129" s="1">
        <v>1</v>
      </c>
      <c r="F2129" s="1">
        <v>14</v>
      </c>
      <c r="G2129" s="1" t="s">
        <v>32</v>
      </c>
      <c r="H2129" s="1">
        <v>9999</v>
      </c>
      <c r="I2129" s="1" t="s">
        <v>452</v>
      </c>
      <c r="J2129" s="1" t="s">
        <v>36</v>
      </c>
      <c r="K2129" s="1" t="s">
        <v>454</v>
      </c>
      <c r="L2129" s="1" t="s">
        <v>21</v>
      </c>
      <c r="Q2129" s="2" t="s">
        <v>37</v>
      </c>
      <c r="R2129" s="1" t="s">
        <v>451</v>
      </c>
      <c r="S2129" s="1" t="str">
        <f t="shared" si="69"/>
        <v>CDO|1|14|EXT|VIG|OTRO|CCNR|DUD</v>
      </c>
      <c r="T2129" s="2" t="str">
        <f t="shared" si="70"/>
        <v>OK</v>
      </c>
    </row>
    <row r="2130" spans="1:20" x14ac:dyDescent="0.25">
      <c r="A2130" s="1">
        <v>301040203</v>
      </c>
      <c r="B2130" s="1" t="str">
        <f>VLOOKUP(A2130,[1]Maestra!A$1:C$746,2,0)</f>
        <v>ACTAVSE08</v>
      </c>
      <c r="C2130" s="1" t="str">
        <f>VLOOKUP(A2130,[1]Maestra!A$1:C$746,3,0)</f>
        <v>TC A Visa Signature - Extracash</v>
      </c>
      <c r="D2130" s="1" t="s">
        <v>14</v>
      </c>
      <c r="E2130" s="1">
        <v>1</v>
      </c>
      <c r="F2130" s="1">
        <v>14</v>
      </c>
      <c r="G2130" s="1" t="s">
        <v>32</v>
      </c>
      <c r="H2130" s="1">
        <v>9999</v>
      </c>
      <c r="I2130" s="1" t="s">
        <v>452</v>
      </c>
      <c r="J2130" s="1" t="s">
        <v>36</v>
      </c>
      <c r="K2130" s="1" t="s">
        <v>454</v>
      </c>
      <c r="L2130" s="1" t="s">
        <v>450</v>
      </c>
      <c r="Q2130" s="2" t="s">
        <v>37</v>
      </c>
      <c r="R2130" s="1" t="s">
        <v>451</v>
      </c>
      <c r="S2130" s="1" t="str">
        <f t="shared" si="69"/>
        <v>CDO|1|14|EXT|VIG|OTRO|CCNR|NOR</v>
      </c>
      <c r="T2130" s="2" t="str">
        <f t="shared" si="70"/>
        <v>OK</v>
      </c>
    </row>
    <row r="2131" spans="1:20" x14ac:dyDescent="0.25">
      <c r="A2131" s="1">
        <v>301040203</v>
      </c>
      <c r="B2131" s="1" t="str">
        <f>VLOOKUP(A2131,[1]Maestra!A$1:C$746,2,0)</f>
        <v>ACTAVSE08</v>
      </c>
      <c r="C2131" s="1" t="str">
        <f>VLOOKUP(A2131,[1]Maestra!A$1:C$746,3,0)</f>
        <v>TC A Visa Signature - Extracash</v>
      </c>
      <c r="D2131" s="1" t="s">
        <v>14</v>
      </c>
      <c r="E2131" s="1">
        <v>1</v>
      </c>
      <c r="F2131" s="1">
        <v>14</v>
      </c>
      <c r="G2131" s="1" t="s">
        <v>32</v>
      </c>
      <c r="H2131" s="1">
        <v>9999</v>
      </c>
      <c r="I2131" s="1" t="s">
        <v>452</v>
      </c>
      <c r="J2131" s="1" t="s">
        <v>36</v>
      </c>
      <c r="K2131" s="1" t="s">
        <v>325</v>
      </c>
      <c r="L2131" s="1" t="s">
        <v>21</v>
      </c>
      <c r="Q2131" s="2" t="s">
        <v>37</v>
      </c>
      <c r="R2131" s="1" t="s">
        <v>451</v>
      </c>
      <c r="S2131" s="1" t="str">
        <f t="shared" si="69"/>
        <v>CDO|1|14|EXT|VIG|OTRO|CMED|DUD</v>
      </c>
      <c r="T2131" s="2" t="str">
        <f t="shared" si="70"/>
        <v>OK</v>
      </c>
    </row>
    <row r="2132" spans="1:20" x14ac:dyDescent="0.25">
      <c r="A2132" s="1">
        <v>301040203</v>
      </c>
      <c r="B2132" s="1" t="str">
        <f>VLOOKUP(A2132,[1]Maestra!A$1:C$746,2,0)</f>
        <v>ACTAVSE08</v>
      </c>
      <c r="C2132" s="1" t="str">
        <f>VLOOKUP(A2132,[1]Maestra!A$1:C$746,3,0)</f>
        <v>TC A Visa Signature - Extracash</v>
      </c>
      <c r="D2132" s="1" t="s">
        <v>14</v>
      </c>
      <c r="E2132" s="1">
        <v>1</v>
      </c>
      <c r="F2132" s="1">
        <v>14</v>
      </c>
      <c r="G2132" s="1" t="s">
        <v>32</v>
      </c>
      <c r="H2132" s="1">
        <v>9999</v>
      </c>
      <c r="I2132" s="1" t="s">
        <v>452</v>
      </c>
      <c r="J2132" s="1" t="s">
        <v>36</v>
      </c>
      <c r="K2132" s="1" t="s">
        <v>325</v>
      </c>
      <c r="L2132" s="1" t="s">
        <v>450</v>
      </c>
      <c r="Q2132" s="2" t="s">
        <v>37</v>
      </c>
      <c r="R2132" s="1" t="s">
        <v>451</v>
      </c>
      <c r="S2132" s="1" t="str">
        <f t="shared" si="69"/>
        <v>CDO|1|14|EXT|VIG|OTRO|CMED|NOR</v>
      </c>
      <c r="T2132" s="2" t="str">
        <f t="shared" si="70"/>
        <v>OK</v>
      </c>
    </row>
    <row r="2133" spans="1:20" x14ac:dyDescent="0.25">
      <c r="A2133" s="1">
        <v>301040204</v>
      </c>
      <c r="B2133" s="1" t="str">
        <f>VLOOKUP(A2133,[1]Maestra!A$1:C$746,2,0)</f>
        <v>ACTAVSJH8</v>
      </c>
      <c r="C2133" s="1" t="str">
        <f>VLOOKUP(A2133,[1]Maestra!A$1:C$746,3,0)</f>
        <v>TC A Visa Signature - Compra Deuda</v>
      </c>
      <c r="D2133" s="1" t="s">
        <v>14</v>
      </c>
      <c r="E2133" s="1">
        <v>1</v>
      </c>
      <c r="F2133" s="1">
        <v>14</v>
      </c>
      <c r="G2133" s="1" t="s">
        <v>15</v>
      </c>
      <c r="H2133" s="1">
        <v>9999</v>
      </c>
      <c r="I2133" s="1" t="s">
        <v>452</v>
      </c>
      <c r="J2133" s="1" t="s">
        <v>33</v>
      </c>
      <c r="K2133" s="1" t="s">
        <v>454</v>
      </c>
      <c r="L2133" s="1" t="s">
        <v>450</v>
      </c>
      <c r="Q2133" s="2" t="s">
        <v>37</v>
      </c>
      <c r="R2133" s="1" t="s">
        <v>451</v>
      </c>
      <c r="S2133" s="1" t="str">
        <f t="shared" si="69"/>
        <v>CDO|1|14|LCA|VIG|COMP|CCNR|NOR</v>
      </c>
      <c r="T2133" s="2" t="str">
        <f t="shared" si="70"/>
        <v>OK</v>
      </c>
    </row>
    <row r="2134" spans="1:20" x14ac:dyDescent="0.25">
      <c r="A2134" s="1">
        <v>301040201</v>
      </c>
      <c r="B2134" s="1" t="str">
        <f>VLOOKUP(A2134,[1]Maestra!A$1:C$746,2,0)</f>
        <v>ACTASLR08</v>
      </c>
      <c r="C2134" s="1" t="str">
        <f>VLOOKUP(A2134,[1]Maestra!A$1:C$746,3,0)</f>
        <v>TC A Signature - Linea Rev.</v>
      </c>
      <c r="D2134" s="1" t="s">
        <v>14</v>
      </c>
      <c r="E2134" s="1">
        <v>1</v>
      </c>
      <c r="F2134" s="1">
        <v>14</v>
      </c>
      <c r="G2134" s="1" t="s">
        <v>15</v>
      </c>
      <c r="H2134" s="1">
        <v>9999</v>
      </c>
      <c r="I2134" s="1" t="s">
        <v>452</v>
      </c>
      <c r="J2134" s="1" t="s">
        <v>33</v>
      </c>
      <c r="K2134" s="1" t="s">
        <v>324</v>
      </c>
      <c r="L2134" s="1" t="s">
        <v>450</v>
      </c>
      <c r="Q2134" s="2" t="s">
        <v>37</v>
      </c>
      <c r="R2134" s="1" t="s">
        <v>451</v>
      </c>
      <c r="S2134" s="1" t="str">
        <f t="shared" si="69"/>
        <v>CDO|1|14|LCA|VIG|COMP|CCRV|NOR</v>
      </c>
      <c r="T2134" s="2" t="str">
        <f t="shared" si="70"/>
        <v>OK</v>
      </c>
    </row>
    <row r="2135" spans="1:20" x14ac:dyDescent="0.25">
      <c r="A2135" s="1">
        <v>301040204</v>
      </c>
      <c r="B2135" s="1" t="str">
        <f>VLOOKUP(A2135,[1]Maestra!A$1:C$746,2,0)</f>
        <v>ACTAVSJH8</v>
      </c>
      <c r="C2135" s="1" t="str">
        <f>VLOOKUP(A2135,[1]Maestra!A$1:C$746,3,0)</f>
        <v>TC A Visa Signature - Compra Deuda</v>
      </c>
      <c r="D2135" s="1" t="s">
        <v>14</v>
      </c>
      <c r="E2135" s="1">
        <v>1</v>
      </c>
      <c r="F2135" s="1">
        <v>14</v>
      </c>
      <c r="G2135" s="1" t="s">
        <v>15</v>
      </c>
      <c r="H2135" s="1">
        <v>9999</v>
      </c>
      <c r="I2135" s="1" t="s">
        <v>452</v>
      </c>
      <c r="J2135" s="1" t="s">
        <v>33</v>
      </c>
      <c r="K2135" s="1" t="s">
        <v>325</v>
      </c>
      <c r="L2135" s="1" t="s">
        <v>450</v>
      </c>
      <c r="Q2135" s="2" t="s">
        <v>37</v>
      </c>
      <c r="R2135" s="1" t="s">
        <v>451</v>
      </c>
      <c r="S2135" s="1" t="str">
        <f t="shared" si="69"/>
        <v>CDO|1|14|LCA|VIG|COMP|CMED|NOR</v>
      </c>
      <c r="T2135" s="2" t="str">
        <f t="shared" si="70"/>
        <v>OK</v>
      </c>
    </row>
    <row r="2136" spans="1:20" x14ac:dyDescent="0.25">
      <c r="A2136" s="1">
        <v>301040206</v>
      </c>
      <c r="B2136" s="1" t="str">
        <f>VLOOKUP(A2136,[1]Maestra!A$1:C$746,2,0)</f>
        <v>ACTAVSK18</v>
      </c>
      <c r="C2136" s="1" t="str">
        <f>VLOOKUP(A2136,[1]Maestra!A$1:C$746,3,0)</f>
        <v>TC A Visa Signature - Cuotas por Disp Efectivo</v>
      </c>
      <c r="D2136" s="1" t="s">
        <v>14</v>
      </c>
      <c r="E2136" s="1">
        <v>1</v>
      </c>
      <c r="F2136" s="1">
        <v>14</v>
      </c>
      <c r="G2136" s="1" t="s">
        <v>17</v>
      </c>
      <c r="H2136" s="1">
        <v>9999</v>
      </c>
      <c r="I2136" s="1" t="s">
        <v>452</v>
      </c>
      <c r="J2136" s="1" t="s">
        <v>33</v>
      </c>
      <c r="K2136" s="1" t="s">
        <v>454</v>
      </c>
      <c r="L2136" s="1" t="s">
        <v>450</v>
      </c>
      <c r="Q2136" s="2" t="s">
        <v>37</v>
      </c>
      <c r="R2136" s="1" t="s">
        <v>451</v>
      </c>
      <c r="S2136" s="1" t="str">
        <f t="shared" si="69"/>
        <v>CDO|1|14|LCB|VIG|COMP|CCNR|NOR</v>
      </c>
      <c r="T2136" s="2" t="str">
        <f t="shared" si="70"/>
        <v>OK</v>
      </c>
    </row>
    <row r="2137" spans="1:20" x14ac:dyDescent="0.25">
      <c r="A2137" s="1">
        <v>301040202</v>
      </c>
      <c r="B2137" s="1" t="str">
        <f>VLOOKUP(A2137,[1]Maestra!A$1:C$746,2,0)</f>
        <v>ACTAVS018</v>
      </c>
      <c r="C2137" s="1" t="str">
        <f>VLOOKUP(A2137,[1]Maestra!A$1:C$746,3,0)</f>
        <v>TC A Visa Signature - Cuotas</v>
      </c>
      <c r="D2137" s="1" t="s">
        <v>14</v>
      </c>
      <c r="E2137" s="1">
        <v>1</v>
      </c>
      <c r="F2137" s="1">
        <v>14</v>
      </c>
      <c r="G2137" s="1" t="s">
        <v>17</v>
      </c>
      <c r="H2137" s="1">
        <v>9999</v>
      </c>
      <c r="I2137" s="1" t="s">
        <v>452</v>
      </c>
      <c r="J2137" s="1" t="s">
        <v>33</v>
      </c>
      <c r="K2137" s="1" t="s">
        <v>327</v>
      </c>
      <c r="L2137" s="1" t="s">
        <v>450</v>
      </c>
      <c r="Q2137" s="2" t="s">
        <v>37</v>
      </c>
      <c r="R2137" s="1" t="s">
        <v>451</v>
      </c>
      <c r="S2137" s="1" t="str">
        <f t="shared" si="69"/>
        <v>CDO|1|14|LCB|VIG|COMP|CCOR|NOR</v>
      </c>
      <c r="T2137" s="2" t="str">
        <f t="shared" si="70"/>
        <v>OK</v>
      </c>
    </row>
    <row r="2138" spans="1:20" x14ac:dyDescent="0.25">
      <c r="A2138" s="1">
        <v>301040201</v>
      </c>
      <c r="B2138" s="1" t="str">
        <f>VLOOKUP(A2138,[1]Maestra!A$1:C$746,2,0)</f>
        <v>ACTASLR08</v>
      </c>
      <c r="C2138" s="1" t="str">
        <f>VLOOKUP(A2138,[1]Maestra!A$1:C$746,3,0)</f>
        <v>TC A Signature - Linea Rev.</v>
      </c>
      <c r="D2138" s="1" t="s">
        <v>14</v>
      </c>
      <c r="E2138" s="1">
        <v>1</v>
      </c>
      <c r="F2138" s="1">
        <v>14</v>
      </c>
      <c r="G2138" s="1" t="s">
        <v>17</v>
      </c>
      <c r="H2138" s="1">
        <v>9999</v>
      </c>
      <c r="I2138" s="1" t="s">
        <v>452</v>
      </c>
      <c r="J2138" s="1" t="s">
        <v>33</v>
      </c>
      <c r="K2138" s="1" t="s">
        <v>324</v>
      </c>
      <c r="L2138" s="1" t="s">
        <v>450</v>
      </c>
      <c r="Q2138" s="2" t="s">
        <v>37</v>
      </c>
      <c r="R2138" s="1" t="s">
        <v>451</v>
      </c>
      <c r="S2138" s="1" t="str">
        <f t="shared" si="69"/>
        <v>CDO|1|14|LCB|VIG|COMP|CCRV|NOR</v>
      </c>
      <c r="T2138" s="2" t="str">
        <f t="shared" si="70"/>
        <v>OK</v>
      </c>
    </row>
    <row r="2139" spans="1:20" x14ac:dyDescent="0.25">
      <c r="A2139" s="1">
        <v>301040201</v>
      </c>
      <c r="B2139" s="1" t="str">
        <f>VLOOKUP(A2139,[1]Maestra!A$1:C$746,2,0)</f>
        <v>ACTASLR08</v>
      </c>
      <c r="C2139" s="1" t="str">
        <f>VLOOKUP(A2139,[1]Maestra!A$1:C$746,3,0)</f>
        <v>TC A Signature - Linea Rev.</v>
      </c>
      <c r="D2139" s="1" t="s">
        <v>14</v>
      </c>
      <c r="E2139" s="1">
        <v>1</v>
      </c>
      <c r="F2139" s="1">
        <v>14</v>
      </c>
      <c r="G2139" s="1" t="s">
        <v>17</v>
      </c>
      <c r="H2139" s="1">
        <v>9999</v>
      </c>
      <c r="I2139" s="1" t="s">
        <v>452</v>
      </c>
      <c r="J2139" s="1" t="s">
        <v>33</v>
      </c>
      <c r="K2139" s="1" t="s">
        <v>322</v>
      </c>
      <c r="L2139" s="1" t="s">
        <v>450</v>
      </c>
      <c r="Q2139" s="2" t="s">
        <v>37</v>
      </c>
      <c r="R2139" s="1" t="s">
        <v>451</v>
      </c>
      <c r="S2139" s="1" t="str">
        <f t="shared" si="69"/>
        <v>CDO|1|14|LCB|VIG|COMP|CESF|NOR</v>
      </c>
      <c r="T2139" s="2" t="str">
        <f t="shared" si="70"/>
        <v>OK</v>
      </c>
    </row>
    <row r="2140" spans="1:20" x14ac:dyDescent="0.25">
      <c r="A2140" s="1">
        <v>301040201</v>
      </c>
      <c r="B2140" s="1" t="str">
        <f>VLOOKUP(A2140,[1]Maestra!A$1:C$746,2,0)</f>
        <v>ACTASLR08</v>
      </c>
      <c r="C2140" s="1" t="str">
        <f>VLOOKUP(A2140,[1]Maestra!A$1:C$746,3,0)</f>
        <v>TC A Signature - Linea Rev.</v>
      </c>
      <c r="D2140" s="1" t="s">
        <v>14</v>
      </c>
      <c r="E2140" s="1">
        <v>1</v>
      </c>
      <c r="F2140" s="1">
        <v>14</v>
      </c>
      <c r="G2140" s="1" t="s">
        <v>17</v>
      </c>
      <c r="H2140" s="1">
        <v>9999</v>
      </c>
      <c r="I2140" s="1" t="s">
        <v>452</v>
      </c>
      <c r="J2140" s="1" t="s">
        <v>33</v>
      </c>
      <c r="K2140" s="1" t="s">
        <v>323</v>
      </c>
      <c r="L2140" s="1" t="s">
        <v>450</v>
      </c>
      <c r="Q2140" s="2" t="s">
        <v>37</v>
      </c>
      <c r="R2140" s="1" t="s">
        <v>451</v>
      </c>
      <c r="S2140" s="1" t="str">
        <f t="shared" si="69"/>
        <v>CDO|1|14|LCB|VIG|COMP|CESP|NOR</v>
      </c>
      <c r="T2140" s="2" t="str">
        <f t="shared" si="70"/>
        <v>OK</v>
      </c>
    </row>
    <row r="2141" spans="1:20" x14ac:dyDescent="0.25">
      <c r="A2141" s="1">
        <v>301040201</v>
      </c>
      <c r="B2141" s="1" t="str">
        <f>VLOOKUP(A2141,[1]Maestra!A$1:C$746,2,0)</f>
        <v>ACTASLR08</v>
      </c>
      <c r="C2141" s="1" t="str">
        <f>VLOOKUP(A2141,[1]Maestra!A$1:C$746,3,0)</f>
        <v>TC A Signature - Linea Rev.</v>
      </c>
      <c r="D2141" s="1" t="s">
        <v>14</v>
      </c>
      <c r="E2141" s="1">
        <v>1</v>
      </c>
      <c r="F2141" s="1">
        <v>14</v>
      </c>
      <c r="G2141" s="1" t="s">
        <v>17</v>
      </c>
      <c r="H2141" s="1">
        <v>9999</v>
      </c>
      <c r="I2141" s="1" t="s">
        <v>452</v>
      </c>
      <c r="J2141" s="1" t="s">
        <v>33</v>
      </c>
      <c r="K2141" s="1" t="s">
        <v>328</v>
      </c>
      <c r="L2141" s="1" t="s">
        <v>450</v>
      </c>
      <c r="Q2141" s="2" t="s">
        <v>37</v>
      </c>
      <c r="R2141" s="1" t="s">
        <v>451</v>
      </c>
      <c r="S2141" s="1" t="str">
        <f t="shared" si="69"/>
        <v>CDO|1|14|LCB|VIG|COMP|CGEM|NOR</v>
      </c>
      <c r="T2141" s="2" t="str">
        <f t="shared" si="70"/>
        <v>OK</v>
      </c>
    </row>
    <row r="2142" spans="1:20" x14ac:dyDescent="0.25">
      <c r="A2142" s="1">
        <v>301040201</v>
      </c>
      <c r="B2142" s="1" t="str">
        <f>VLOOKUP(A2142,[1]Maestra!A$1:C$746,2,0)</f>
        <v>ACTASLR08</v>
      </c>
      <c r="C2142" s="1" t="str">
        <f>VLOOKUP(A2142,[1]Maestra!A$1:C$746,3,0)</f>
        <v>TC A Signature - Linea Rev.</v>
      </c>
      <c r="D2142" s="1" t="s">
        <v>14</v>
      </c>
      <c r="E2142" s="1">
        <v>1</v>
      </c>
      <c r="F2142" s="1">
        <v>14</v>
      </c>
      <c r="G2142" s="1" t="s">
        <v>17</v>
      </c>
      <c r="H2142" s="1">
        <v>9999</v>
      </c>
      <c r="I2142" s="1" t="s">
        <v>452</v>
      </c>
      <c r="J2142" s="1" t="s">
        <v>33</v>
      </c>
      <c r="K2142" s="1" t="s">
        <v>329</v>
      </c>
      <c r="L2142" s="1" t="s">
        <v>450</v>
      </c>
      <c r="Q2142" s="2" t="s">
        <v>37</v>
      </c>
      <c r="R2142" s="1" t="s">
        <v>451</v>
      </c>
      <c r="S2142" s="1" t="str">
        <f t="shared" si="69"/>
        <v>CDO|1|14|LCB|VIG|COMP|CIVA|NOR</v>
      </c>
      <c r="T2142" s="2" t="str">
        <f t="shared" si="70"/>
        <v>OK</v>
      </c>
    </row>
    <row r="2143" spans="1:20" x14ac:dyDescent="0.25">
      <c r="A2143" s="1">
        <v>301040201</v>
      </c>
      <c r="B2143" s="1" t="str">
        <f>VLOOKUP(A2143,[1]Maestra!A$1:C$746,2,0)</f>
        <v>ACTASLR08</v>
      </c>
      <c r="C2143" s="1" t="str">
        <f>VLOOKUP(A2143,[1]Maestra!A$1:C$746,3,0)</f>
        <v>TC A Signature - Linea Rev.</v>
      </c>
      <c r="D2143" s="1" t="s">
        <v>14</v>
      </c>
      <c r="E2143" s="1">
        <v>1</v>
      </c>
      <c r="F2143" s="1">
        <v>14</v>
      </c>
      <c r="G2143" s="1" t="s">
        <v>17</v>
      </c>
      <c r="H2143" s="1">
        <v>9999</v>
      </c>
      <c r="I2143" s="1" t="s">
        <v>452</v>
      </c>
      <c r="J2143" s="1" t="s">
        <v>33</v>
      </c>
      <c r="K2143" s="1" t="s">
        <v>325</v>
      </c>
      <c r="L2143" s="1" t="s">
        <v>450</v>
      </c>
      <c r="Q2143" s="2" t="s">
        <v>37</v>
      </c>
      <c r="R2143" s="1" t="s">
        <v>451</v>
      </c>
      <c r="S2143" s="1" t="str">
        <f t="shared" si="69"/>
        <v>CDO|1|14|LCB|VIG|COMP|CMED|NOR</v>
      </c>
      <c r="T2143" s="2" t="str">
        <f t="shared" si="70"/>
        <v>OK</v>
      </c>
    </row>
    <row r="2144" spans="1:20" x14ac:dyDescent="0.25">
      <c r="A2144" s="1">
        <v>301040201</v>
      </c>
      <c r="B2144" s="1" t="str">
        <f>VLOOKUP(A2144,[1]Maestra!A$1:C$746,2,0)</f>
        <v>ACTASLR08</v>
      </c>
      <c r="C2144" s="1" t="str">
        <f>VLOOKUP(A2144,[1]Maestra!A$1:C$746,3,0)</f>
        <v>TC A Signature - Linea Rev.</v>
      </c>
      <c r="D2144" s="1" t="s">
        <v>14</v>
      </c>
      <c r="E2144" s="1">
        <v>1</v>
      </c>
      <c r="F2144" s="1">
        <v>14</v>
      </c>
      <c r="G2144" s="1" t="s">
        <v>17</v>
      </c>
      <c r="H2144" s="1">
        <v>9999</v>
      </c>
      <c r="I2144" s="1" t="s">
        <v>452</v>
      </c>
      <c r="J2144" s="1" t="s">
        <v>33</v>
      </c>
      <c r="K2144" s="1" t="s">
        <v>330</v>
      </c>
      <c r="L2144" s="1" t="s">
        <v>450</v>
      </c>
      <c r="Q2144" s="2" t="s">
        <v>37</v>
      </c>
      <c r="R2144" s="1" t="s">
        <v>451</v>
      </c>
      <c r="S2144" s="1" t="str">
        <f t="shared" si="69"/>
        <v>CDO|1|14|LCB|VIG|COMP|CMIE|NOR</v>
      </c>
      <c r="T2144" s="2" t="str">
        <f t="shared" si="70"/>
        <v>OK</v>
      </c>
    </row>
    <row r="2145" spans="1:20" x14ac:dyDescent="0.25">
      <c r="A2145" s="1">
        <v>301040201</v>
      </c>
      <c r="B2145" s="1" t="str">
        <f>VLOOKUP(A2145,[1]Maestra!A$1:C$746,2,0)</f>
        <v>ACTASLR08</v>
      </c>
      <c r="C2145" s="1" t="str">
        <f>VLOOKUP(A2145,[1]Maestra!A$1:C$746,3,0)</f>
        <v>TC A Signature - Linea Rev.</v>
      </c>
      <c r="D2145" s="1" t="s">
        <v>14</v>
      </c>
      <c r="E2145" s="1">
        <v>1</v>
      </c>
      <c r="F2145" s="1">
        <v>14</v>
      </c>
      <c r="G2145" s="1" t="s">
        <v>17</v>
      </c>
      <c r="H2145" s="1">
        <v>9999</v>
      </c>
      <c r="I2145" s="1" t="s">
        <v>452</v>
      </c>
      <c r="J2145" s="1" t="s">
        <v>33</v>
      </c>
      <c r="K2145" s="1" t="s">
        <v>331</v>
      </c>
      <c r="L2145" s="1" t="s">
        <v>450</v>
      </c>
      <c r="Q2145" s="2" t="s">
        <v>37</v>
      </c>
      <c r="R2145" s="1" t="s">
        <v>451</v>
      </c>
      <c r="S2145" s="1" t="str">
        <f t="shared" si="69"/>
        <v>CDO|1|14|LCB|VIG|COMP|CPEM|NOR</v>
      </c>
      <c r="T2145" s="2" t="str">
        <f t="shared" si="70"/>
        <v>OK</v>
      </c>
    </row>
    <row r="2146" spans="1:20" x14ac:dyDescent="0.25">
      <c r="A2146" s="1">
        <v>301040201</v>
      </c>
      <c r="B2146" s="1" t="str">
        <f>VLOOKUP(A2146,[1]Maestra!A$1:C$746,2,0)</f>
        <v>ACTASLR08</v>
      </c>
      <c r="C2146" s="1" t="str">
        <f>VLOOKUP(A2146,[1]Maestra!A$1:C$746,3,0)</f>
        <v>TC A Signature - Linea Rev.</v>
      </c>
      <c r="D2146" s="1" t="s">
        <v>14</v>
      </c>
      <c r="E2146" s="1">
        <v>1</v>
      </c>
      <c r="F2146" s="1">
        <v>14</v>
      </c>
      <c r="G2146" s="1" t="s">
        <v>17</v>
      </c>
      <c r="H2146" s="1">
        <v>9999</v>
      </c>
      <c r="I2146" s="1" t="s">
        <v>452</v>
      </c>
      <c r="J2146" s="1" t="s">
        <v>33</v>
      </c>
      <c r="K2146" s="1" t="s">
        <v>332</v>
      </c>
      <c r="L2146" s="1" t="s">
        <v>450</v>
      </c>
      <c r="Q2146" s="2" t="s">
        <v>37</v>
      </c>
      <c r="R2146" s="1" t="s">
        <v>451</v>
      </c>
      <c r="S2146" s="1" t="str">
        <f t="shared" si="69"/>
        <v>CDO|1|14|LCB|VIG|COMP|CSOB|NOR</v>
      </c>
      <c r="T2146" s="2" t="str">
        <f t="shared" si="70"/>
        <v>OK</v>
      </c>
    </row>
    <row r="2147" spans="1:20" x14ac:dyDescent="0.25">
      <c r="A2147" s="1">
        <v>301040204</v>
      </c>
      <c r="B2147" s="1" t="str">
        <f>VLOOKUP(A2147,[1]Maestra!A$1:C$746,2,0)</f>
        <v>ACTAVSJH8</v>
      </c>
      <c r="C2147" s="1" t="str">
        <f>VLOOKUP(A2147,[1]Maestra!A$1:C$746,3,0)</f>
        <v>TC A Visa Signature - Compra Deuda</v>
      </c>
      <c r="D2147" s="1" t="s">
        <v>14</v>
      </c>
      <c r="E2147" s="1">
        <v>1</v>
      </c>
      <c r="F2147" s="1">
        <v>14</v>
      </c>
      <c r="G2147" s="1" t="s">
        <v>24</v>
      </c>
      <c r="H2147" s="1">
        <v>9999</v>
      </c>
      <c r="I2147" s="1" t="s">
        <v>452</v>
      </c>
      <c r="J2147" s="1" t="s">
        <v>33</v>
      </c>
      <c r="K2147" s="1" t="s">
        <v>454</v>
      </c>
      <c r="L2147" s="1" t="s">
        <v>450</v>
      </c>
      <c r="Q2147" s="2" t="s">
        <v>37</v>
      </c>
      <c r="R2147" s="1" t="s">
        <v>451</v>
      </c>
      <c r="S2147" s="1" t="str">
        <f t="shared" si="69"/>
        <v>CDO|1|14|LCN|VIG|COMP|CCNR|NOR</v>
      </c>
      <c r="T2147" s="2" t="str">
        <f t="shared" si="70"/>
        <v>OK</v>
      </c>
    </row>
    <row r="2148" spans="1:20" x14ac:dyDescent="0.25">
      <c r="A2148" s="1">
        <v>301040202</v>
      </c>
      <c r="B2148" s="1" t="str">
        <f>VLOOKUP(A2148,[1]Maestra!A$1:C$746,2,0)</f>
        <v>ACTAVS018</v>
      </c>
      <c r="C2148" s="1" t="str">
        <f>VLOOKUP(A2148,[1]Maestra!A$1:C$746,3,0)</f>
        <v>TC A Visa Signature - Cuotas</v>
      </c>
      <c r="D2148" s="1" t="s">
        <v>14</v>
      </c>
      <c r="E2148" s="1">
        <v>1</v>
      </c>
      <c r="F2148" s="1">
        <v>14</v>
      </c>
      <c r="G2148" s="1" t="s">
        <v>24</v>
      </c>
      <c r="H2148" s="1">
        <v>9999</v>
      </c>
      <c r="I2148" s="1" t="s">
        <v>452</v>
      </c>
      <c r="J2148" s="1" t="s">
        <v>33</v>
      </c>
      <c r="K2148" s="1" t="s">
        <v>324</v>
      </c>
      <c r="L2148" s="1" t="s">
        <v>450</v>
      </c>
      <c r="Q2148" s="2" t="s">
        <v>37</v>
      </c>
      <c r="R2148" s="1" t="s">
        <v>451</v>
      </c>
      <c r="S2148" s="1" t="str">
        <f t="shared" si="69"/>
        <v>CDO|1|14|LCN|VIG|COMP|CCRV|NOR</v>
      </c>
      <c r="T2148" s="2" t="str">
        <f t="shared" si="70"/>
        <v>OK</v>
      </c>
    </row>
    <row r="2149" spans="1:20" x14ac:dyDescent="0.25">
      <c r="A2149" s="1">
        <v>301040204</v>
      </c>
      <c r="B2149" s="1" t="str">
        <f>VLOOKUP(A2149,[1]Maestra!A$1:C$746,2,0)</f>
        <v>ACTAVSJH8</v>
      </c>
      <c r="C2149" s="1" t="str">
        <f>VLOOKUP(A2149,[1]Maestra!A$1:C$746,3,0)</f>
        <v>TC A Visa Signature - Compra Deuda</v>
      </c>
      <c r="D2149" s="1" t="s">
        <v>14</v>
      </c>
      <c r="E2149" s="1">
        <v>1</v>
      </c>
      <c r="F2149" s="1">
        <v>14</v>
      </c>
      <c r="G2149" s="1" t="s">
        <v>24</v>
      </c>
      <c r="H2149" s="1">
        <v>9999</v>
      </c>
      <c r="I2149" s="1" t="s">
        <v>452</v>
      </c>
      <c r="J2149" s="1" t="s">
        <v>33</v>
      </c>
      <c r="K2149" s="1" t="s">
        <v>325</v>
      </c>
      <c r="L2149" s="1" t="s">
        <v>450</v>
      </c>
      <c r="Q2149" s="2" t="s">
        <v>37</v>
      </c>
      <c r="R2149" s="1" t="s">
        <v>451</v>
      </c>
      <c r="S2149" s="1" t="str">
        <f t="shared" si="69"/>
        <v>CDO|1|14|LCN|VIG|COMP|CMED|NOR</v>
      </c>
      <c r="T2149" s="2" t="str">
        <f t="shared" si="70"/>
        <v>OK</v>
      </c>
    </row>
    <row r="2150" spans="1:20" x14ac:dyDescent="0.25">
      <c r="A2150" s="1">
        <v>301040202</v>
      </c>
      <c r="B2150" s="1" t="str">
        <f>VLOOKUP(A2150,[1]Maestra!A$1:C$746,2,0)</f>
        <v>ACTAVS018</v>
      </c>
      <c r="C2150" s="1" t="str">
        <f>VLOOKUP(A2150,[1]Maestra!A$1:C$746,3,0)</f>
        <v>TC A Visa Signature - Cuotas</v>
      </c>
      <c r="D2150" s="1" t="s">
        <v>14</v>
      </c>
      <c r="E2150" s="1">
        <v>1</v>
      </c>
      <c r="F2150" s="1">
        <v>14</v>
      </c>
      <c r="G2150" s="1" t="s">
        <v>25</v>
      </c>
      <c r="H2150" s="1">
        <v>9999</v>
      </c>
      <c r="I2150" s="1" t="s">
        <v>449</v>
      </c>
      <c r="J2150" s="1" t="s">
        <v>36</v>
      </c>
      <c r="K2150" s="1" t="s">
        <v>454</v>
      </c>
      <c r="L2150" s="1" t="s">
        <v>450</v>
      </c>
      <c r="Q2150" s="2" t="s">
        <v>37</v>
      </c>
      <c r="R2150" s="1" t="s">
        <v>451</v>
      </c>
      <c r="S2150" s="1" t="str">
        <f t="shared" si="69"/>
        <v>CDO|1|14|REP|VEN|OTRO|CCNR|NOR</v>
      </c>
      <c r="T2150" s="2" t="str">
        <f t="shared" si="70"/>
        <v>OK</v>
      </c>
    </row>
    <row r="2151" spans="1:20" x14ac:dyDescent="0.25">
      <c r="A2151" s="1">
        <v>301040204</v>
      </c>
      <c r="B2151" s="1" t="str">
        <f>VLOOKUP(A2151,[1]Maestra!A$1:C$746,2,0)</f>
        <v>ACTAVSJH8</v>
      </c>
      <c r="C2151" s="1" t="str">
        <f>VLOOKUP(A2151,[1]Maestra!A$1:C$746,3,0)</f>
        <v>TC A Visa Signature - Compra Deuda</v>
      </c>
      <c r="D2151" s="1" t="s">
        <v>14</v>
      </c>
      <c r="E2151" s="1">
        <v>1</v>
      </c>
      <c r="F2151" s="1">
        <v>14</v>
      </c>
      <c r="G2151" s="1" t="s">
        <v>25</v>
      </c>
      <c r="H2151" s="1">
        <v>9999</v>
      </c>
      <c r="I2151" s="1" t="s">
        <v>449</v>
      </c>
      <c r="J2151" s="1" t="s">
        <v>36</v>
      </c>
      <c r="K2151" s="1" t="s">
        <v>325</v>
      </c>
      <c r="L2151" s="1" t="s">
        <v>450</v>
      </c>
      <c r="Q2151" s="2" t="s">
        <v>37</v>
      </c>
      <c r="R2151" s="1" t="s">
        <v>451</v>
      </c>
      <c r="S2151" s="1" t="str">
        <f t="shared" si="69"/>
        <v>CDO|1|14|REP|VEN|OTRO|CMED|NOR</v>
      </c>
      <c r="T2151" s="2" t="str">
        <f t="shared" si="70"/>
        <v>OK</v>
      </c>
    </row>
    <row r="2152" spans="1:20" x14ac:dyDescent="0.25">
      <c r="A2152" s="1">
        <v>301040204</v>
      </c>
      <c r="B2152" s="1" t="str">
        <f>VLOOKUP(A2152,[1]Maestra!A$1:C$746,2,0)</f>
        <v>ACTAVSJH8</v>
      </c>
      <c r="C2152" s="1" t="str">
        <f>VLOOKUP(A2152,[1]Maestra!A$1:C$746,3,0)</f>
        <v>TC A Visa Signature - Compra Deuda</v>
      </c>
      <c r="D2152" s="1" t="s">
        <v>14</v>
      </c>
      <c r="E2152" s="1">
        <v>1</v>
      </c>
      <c r="F2152" s="1">
        <v>14</v>
      </c>
      <c r="G2152" s="1" t="s">
        <v>25</v>
      </c>
      <c r="H2152" s="1">
        <v>9999</v>
      </c>
      <c r="I2152" s="1" t="s">
        <v>452</v>
      </c>
      <c r="J2152" s="1" t="s">
        <v>36</v>
      </c>
      <c r="K2152" s="1" t="s">
        <v>454</v>
      </c>
      <c r="L2152" s="1" t="s">
        <v>21</v>
      </c>
      <c r="Q2152" s="2" t="s">
        <v>37</v>
      </c>
      <c r="R2152" s="1" t="s">
        <v>451</v>
      </c>
      <c r="S2152" s="1" t="str">
        <f t="shared" si="69"/>
        <v>CDO|1|14|REP|VIG|OTRO|CCNR|DUD</v>
      </c>
      <c r="T2152" s="2" t="str">
        <f t="shared" si="70"/>
        <v>OK</v>
      </c>
    </row>
    <row r="2153" spans="1:20" x14ac:dyDescent="0.25">
      <c r="A2153" s="1">
        <v>301040202</v>
      </c>
      <c r="B2153" s="1" t="str">
        <f>VLOOKUP(A2153,[1]Maestra!A$1:C$746,2,0)</f>
        <v>ACTAVS018</v>
      </c>
      <c r="C2153" s="1" t="str">
        <f>VLOOKUP(A2153,[1]Maestra!A$1:C$746,3,0)</f>
        <v>TC A Visa Signature - Cuotas</v>
      </c>
      <c r="D2153" s="1" t="s">
        <v>14</v>
      </c>
      <c r="E2153" s="1">
        <v>1</v>
      </c>
      <c r="F2153" s="1">
        <v>14</v>
      </c>
      <c r="G2153" s="1" t="s">
        <v>25</v>
      </c>
      <c r="H2153" s="1">
        <v>9999</v>
      </c>
      <c r="I2153" s="1" t="s">
        <v>452</v>
      </c>
      <c r="J2153" s="1" t="s">
        <v>36</v>
      </c>
      <c r="K2153" s="1" t="s">
        <v>454</v>
      </c>
      <c r="L2153" s="1" t="s">
        <v>450</v>
      </c>
      <c r="Q2153" s="2" t="s">
        <v>37</v>
      </c>
      <c r="R2153" s="1" t="s">
        <v>451</v>
      </c>
      <c r="S2153" s="1" t="str">
        <f t="shared" si="69"/>
        <v>CDO|1|14|REP|VIG|OTRO|CCNR|NOR</v>
      </c>
      <c r="T2153" s="2" t="str">
        <f t="shared" si="70"/>
        <v>OK</v>
      </c>
    </row>
    <row r="2154" spans="1:20" x14ac:dyDescent="0.25">
      <c r="A2154" s="1">
        <v>301040204</v>
      </c>
      <c r="B2154" s="1" t="str">
        <f>VLOOKUP(A2154,[1]Maestra!A$1:C$746,2,0)</f>
        <v>ACTAVSJH8</v>
      </c>
      <c r="C2154" s="1" t="str">
        <f>VLOOKUP(A2154,[1]Maestra!A$1:C$746,3,0)</f>
        <v>TC A Visa Signature - Compra Deuda</v>
      </c>
      <c r="D2154" s="1" t="s">
        <v>14</v>
      </c>
      <c r="E2154" s="1">
        <v>1</v>
      </c>
      <c r="F2154" s="1">
        <v>14</v>
      </c>
      <c r="G2154" s="1" t="s">
        <v>25</v>
      </c>
      <c r="H2154" s="1">
        <v>9999</v>
      </c>
      <c r="I2154" s="1" t="s">
        <v>452</v>
      </c>
      <c r="J2154" s="1" t="s">
        <v>36</v>
      </c>
      <c r="K2154" s="1" t="s">
        <v>325</v>
      </c>
      <c r="L2154" s="1" t="s">
        <v>21</v>
      </c>
      <c r="Q2154" s="2" t="s">
        <v>37</v>
      </c>
      <c r="R2154" s="1" t="s">
        <v>451</v>
      </c>
      <c r="S2154" s="1" t="str">
        <f t="shared" si="69"/>
        <v>CDO|1|14|REP|VIG|OTRO|CMED|DUD</v>
      </c>
      <c r="T2154" s="2" t="str">
        <f t="shared" si="70"/>
        <v>OK</v>
      </c>
    </row>
    <row r="2155" spans="1:20" x14ac:dyDescent="0.25">
      <c r="A2155" s="1">
        <v>301040204</v>
      </c>
      <c r="B2155" s="1" t="str">
        <f>VLOOKUP(A2155,[1]Maestra!A$1:C$746,2,0)</f>
        <v>ACTAVSJH8</v>
      </c>
      <c r="C2155" s="1" t="str">
        <f>VLOOKUP(A2155,[1]Maestra!A$1:C$746,3,0)</f>
        <v>TC A Visa Signature - Compra Deuda</v>
      </c>
      <c r="D2155" s="1" t="s">
        <v>14</v>
      </c>
      <c r="E2155" s="1">
        <v>1</v>
      </c>
      <c r="F2155" s="1">
        <v>14</v>
      </c>
      <c r="G2155" s="1" t="s">
        <v>25</v>
      </c>
      <c r="H2155" s="1">
        <v>9999</v>
      </c>
      <c r="I2155" s="1" t="s">
        <v>452</v>
      </c>
      <c r="J2155" s="1" t="s">
        <v>36</v>
      </c>
      <c r="K2155" s="1" t="s">
        <v>325</v>
      </c>
      <c r="L2155" s="1" t="s">
        <v>450</v>
      </c>
      <c r="Q2155" s="2" t="s">
        <v>37</v>
      </c>
      <c r="R2155" s="1" t="s">
        <v>451</v>
      </c>
      <c r="S2155" s="1" t="str">
        <f t="shared" si="69"/>
        <v>CDO|1|14|REP|VIG|OTRO|CMED|NOR</v>
      </c>
      <c r="T2155" s="2" t="str">
        <f t="shared" si="70"/>
        <v>OK</v>
      </c>
    </row>
    <row r="2156" spans="1:20" x14ac:dyDescent="0.25">
      <c r="A2156" s="1">
        <v>301079999</v>
      </c>
      <c r="B2156" s="1">
        <f>VLOOKUP(A2156,[1]Maestra!A$1:C$746,2,0)</f>
        <v>0</v>
      </c>
      <c r="C2156" s="1" t="str">
        <f>VLOOKUP(A2156,[1]Maestra!A$1:C$746,3,0)</f>
        <v>TC Visa Generico Acreedores</v>
      </c>
      <c r="D2156" s="1" t="s">
        <v>14</v>
      </c>
      <c r="E2156" s="1">
        <v>1</v>
      </c>
      <c r="F2156" s="1">
        <v>14</v>
      </c>
      <c r="G2156" s="1" t="s">
        <v>18</v>
      </c>
      <c r="H2156" s="1">
        <v>9999</v>
      </c>
      <c r="I2156" s="1" t="s">
        <v>453</v>
      </c>
      <c r="J2156" s="1" t="s">
        <v>36</v>
      </c>
      <c r="K2156" s="1" t="s">
        <v>324</v>
      </c>
      <c r="L2156" s="1" t="s">
        <v>450</v>
      </c>
      <c r="Q2156" s="2" t="s">
        <v>37</v>
      </c>
      <c r="R2156" s="1" t="s">
        <v>451</v>
      </c>
      <c r="S2156" s="1" t="str">
        <f t="shared" si="69"/>
        <v>CDO|1|14|RER|ACR|OTRO|CCRV|NOR</v>
      </c>
      <c r="T2156" s="2" t="str">
        <f t="shared" si="70"/>
        <v>OK</v>
      </c>
    </row>
    <row r="2157" spans="1:20" x14ac:dyDescent="0.25">
      <c r="A2157" s="1">
        <v>301040202</v>
      </c>
      <c r="B2157" s="1" t="str">
        <f>VLOOKUP(A2157,[1]Maestra!A$1:C$746,2,0)</f>
        <v>ACTAVS018</v>
      </c>
      <c r="C2157" s="1" t="str">
        <f>VLOOKUP(A2157,[1]Maestra!A$1:C$746,3,0)</f>
        <v>TC A Visa Signature - Cuotas</v>
      </c>
      <c r="D2157" s="1" t="s">
        <v>14</v>
      </c>
      <c r="E2157" s="1">
        <v>1</v>
      </c>
      <c r="F2157" s="1">
        <v>14</v>
      </c>
      <c r="G2157" s="1" t="s">
        <v>18</v>
      </c>
      <c r="H2157" s="1">
        <v>9999</v>
      </c>
      <c r="I2157" s="1" t="s">
        <v>449</v>
      </c>
      <c r="J2157" s="1" t="s">
        <v>36</v>
      </c>
      <c r="K2157" s="1" t="s">
        <v>324</v>
      </c>
      <c r="L2157" s="1" t="s">
        <v>450</v>
      </c>
      <c r="Q2157" s="2" t="s">
        <v>37</v>
      </c>
      <c r="R2157" s="1" t="s">
        <v>451</v>
      </c>
      <c r="S2157" s="1" t="str">
        <f t="shared" si="69"/>
        <v>CDO|1|14|RER|VEN|OTRO|CCRV|NOR</v>
      </c>
      <c r="T2157" s="2" t="str">
        <f t="shared" si="70"/>
        <v>OK</v>
      </c>
    </row>
    <row r="2158" spans="1:20" x14ac:dyDescent="0.25">
      <c r="A2158" s="1">
        <v>301040201</v>
      </c>
      <c r="B2158" s="1" t="str">
        <f>VLOOKUP(A2158,[1]Maestra!A$1:C$746,2,0)</f>
        <v>ACTASLR08</v>
      </c>
      <c r="C2158" s="1" t="str">
        <f>VLOOKUP(A2158,[1]Maestra!A$1:C$746,3,0)</f>
        <v>TC A Signature - Linea Rev.</v>
      </c>
      <c r="D2158" s="1" t="s">
        <v>14</v>
      </c>
      <c r="E2158" s="1">
        <v>1</v>
      </c>
      <c r="F2158" s="1">
        <v>14</v>
      </c>
      <c r="G2158" s="1" t="s">
        <v>18</v>
      </c>
      <c r="H2158" s="1">
        <v>9999</v>
      </c>
      <c r="I2158" s="1" t="s">
        <v>449</v>
      </c>
      <c r="J2158" s="1" t="s">
        <v>36</v>
      </c>
      <c r="K2158" s="1" t="s">
        <v>325</v>
      </c>
      <c r="L2158" s="1" t="s">
        <v>450</v>
      </c>
      <c r="Q2158" s="2" t="s">
        <v>37</v>
      </c>
      <c r="R2158" s="1" t="s">
        <v>451</v>
      </c>
      <c r="S2158" s="1" t="str">
        <f t="shared" si="69"/>
        <v>CDO|1|14|RER|VEN|OTRO|CMED|NOR</v>
      </c>
      <c r="T2158" s="2" t="str">
        <f t="shared" si="70"/>
        <v>OK</v>
      </c>
    </row>
    <row r="2159" spans="1:20" x14ac:dyDescent="0.25">
      <c r="A2159" s="1">
        <v>301040201</v>
      </c>
      <c r="B2159" s="1" t="str">
        <f>VLOOKUP(A2159,[1]Maestra!A$1:C$746,2,0)</f>
        <v>ACTASLR08</v>
      </c>
      <c r="C2159" s="1" t="str">
        <f>VLOOKUP(A2159,[1]Maestra!A$1:C$746,3,0)</f>
        <v>TC A Signature - Linea Rev.</v>
      </c>
      <c r="D2159" s="1" t="s">
        <v>14</v>
      </c>
      <c r="E2159" s="1">
        <v>1</v>
      </c>
      <c r="F2159" s="1">
        <v>14</v>
      </c>
      <c r="G2159" s="1" t="s">
        <v>18</v>
      </c>
      <c r="H2159" s="1">
        <v>9999</v>
      </c>
      <c r="I2159" s="1" t="s">
        <v>452</v>
      </c>
      <c r="J2159" s="1" t="s">
        <v>36</v>
      </c>
      <c r="K2159" s="1" t="s">
        <v>324</v>
      </c>
      <c r="L2159" s="1" t="s">
        <v>21</v>
      </c>
      <c r="Q2159" s="2" t="s">
        <v>37</v>
      </c>
      <c r="R2159" s="1" t="s">
        <v>451</v>
      </c>
      <c r="S2159" s="1" t="str">
        <f t="shared" si="69"/>
        <v>CDO|1|14|RER|VIG|OTRO|CCRV|DUD</v>
      </c>
      <c r="T2159" s="2" t="str">
        <f t="shared" si="70"/>
        <v>OK</v>
      </c>
    </row>
    <row r="2160" spans="1:20" x14ac:dyDescent="0.25">
      <c r="A2160" s="1">
        <v>301040201</v>
      </c>
      <c r="B2160" s="1" t="str">
        <f>VLOOKUP(A2160,[1]Maestra!A$1:C$746,2,0)</f>
        <v>ACTASLR08</v>
      </c>
      <c r="C2160" s="1" t="str">
        <f>VLOOKUP(A2160,[1]Maestra!A$1:C$746,3,0)</f>
        <v>TC A Signature - Linea Rev.</v>
      </c>
      <c r="D2160" s="1" t="s">
        <v>14</v>
      </c>
      <c r="E2160" s="1">
        <v>1</v>
      </c>
      <c r="F2160" s="1">
        <v>14</v>
      </c>
      <c r="G2160" s="1" t="s">
        <v>18</v>
      </c>
      <c r="H2160" s="1">
        <v>9999</v>
      </c>
      <c r="I2160" s="1" t="s">
        <v>452</v>
      </c>
      <c r="J2160" s="1" t="s">
        <v>36</v>
      </c>
      <c r="K2160" s="1" t="s">
        <v>324</v>
      </c>
      <c r="L2160" s="1" t="s">
        <v>450</v>
      </c>
      <c r="Q2160" s="2" t="s">
        <v>37</v>
      </c>
      <c r="R2160" s="1" t="s">
        <v>451</v>
      </c>
      <c r="S2160" s="1" t="str">
        <f t="shared" si="69"/>
        <v>CDO|1|14|RER|VIG|OTRO|CCRV|NOR</v>
      </c>
      <c r="T2160" s="2" t="str">
        <f t="shared" si="70"/>
        <v>OK</v>
      </c>
    </row>
    <row r="2161" spans="1:20" x14ac:dyDescent="0.25">
      <c r="A2161" s="1">
        <v>301040204</v>
      </c>
      <c r="B2161" s="1" t="str">
        <f>VLOOKUP(A2161,[1]Maestra!A$1:C$746,2,0)</f>
        <v>ACTAVSJH8</v>
      </c>
      <c r="C2161" s="1" t="str">
        <f>VLOOKUP(A2161,[1]Maestra!A$1:C$746,3,0)</f>
        <v>TC A Visa Signature - Compra Deuda</v>
      </c>
      <c r="D2161" s="1" t="s">
        <v>14</v>
      </c>
      <c r="E2161" s="1">
        <v>1</v>
      </c>
      <c r="F2161" s="1">
        <v>14</v>
      </c>
      <c r="G2161" s="1" t="s">
        <v>18</v>
      </c>
      <c r="H2161" s="1">
        <v>9999</v>
      </c>
      <c r="I2161" s="1" t="s">
        <v>452</v>
      </c>
      <c r="J2161" s="1" t="s">
        <v>36</v>
      </c>
      <c r="K2161" s="1" t="s">
        <v>325</v>
      </c>
      <c r="L2161" s="1" t="s">
        <v>21</v>
      </c>
      <c r="Q2161" s="2" t="s">
        <v>37</v>
      </c>
      <c r="R2161" s="1" t="s">
        <v>451</v>
      </c>
      <c r="S2161" s="1" t="str">
        <f t="shared" si="69"/>
        <v>CDO|1|14|RER|VIG|OTRO|CMED|DUD</v>
      </c>
      <c r="T2161" s="2" t="str">
        <f t="shared" si="70"/>
        <v>OK</v>
      </c>
    </row>
    <row r="2162" spans="1:20" x14ac:dyDescent="0.25">
      <c r="A2162" s="1">
        <v>301040201</v>
      </c>
      <c r="B2162" s="1" t="str">
        <f>VLOOKUP(A2162,[1]Maestra!A$1:C$746,2,0)</f>
        <v>ACTASLR08</v>
      </c>
      <c r="C2162" s="1" t="str">
        <f>VLOOKUP(A2162,[1]Maestra!A$1:C$746,3,0)</f>
        <v>TC A Signature - Linea Rev.</v>
      </c>
      <c r="D2162" s="1" t="s">
        <v>14</v>
      </c>
      <c r="E2162" s="1">
        <v>1</v>
      </c>
      <c r="F2162" s="1">
        <v>14</v>
      </c>
      <c r="G2162" s="1" t="s">
        <v>18</v>
      </c>
      <c r="H2162" s="1">
        <v>9999</v>
      </c>
      <c r="I2162" s="1" t="s">
        <v>452</v>
      </c>
      <c r="J2162" s="1" t="s">
        <v>36</v>
      </c>
      <c r="K2162" s="1" t="s">
        <v>325</v>
      </c>
      <c r="L2162" s="1" t="s">
        <v>450</v>
      </c>
      <c r="Q2162" s="2" t="s">
        <v>37</v>
      </c>
      <c r="R2162" s="1" t="s">
        <v>451</v>
      </c>
      <c r="S2162" s="1" t="str">
        <f t="shared" si="69"/>
        <v>CDO|1|14|RER|VIG|OTRO|CMED|NOR</v>
      </c>
      <c r="T2162" s="2" t="str">
        <f t="shared" si="70"/>
        <v>OK</v>
      </c>
    </row>
    <row r="2163" spans="1:20" x14ac:dyDescent="0.25">
      <c r="A2163" s="1">
        <v>301079999</v>
      </c>
      <c r="B2163" s="1">
        <f>VLOOKUP(A2163,[1]Maestra!A$1:C$746,2,0)</f>
        <v>0</v>
      </c>
      <c r="C2163" s="1" t="str">
        <f>VLOOKUP(A2163,[1]Maestra!A$1:C$746,3,0)</f>
        <v>TC Visa Generico Acreedores</v>
      </c>
      <c r="D2163" s="1" t="s">
        <v>14</v>
      </c>
      <c r="E2163" s="1">
        <v>1</v>
      </c>
      <c r="F2163" s="1">
        <v>14</v>
      </c>
      <c r="G2163" s="1" t="s">
        <v>19</v>
      </c>
      <c r="H2163" s="1">
        <v>9999</v>
      </c>
      <c r="I2163" s="1" t="s">
        <v>453</v>
      </c>
      <c r="J2163" s="1" t="s">
        <v>33</v>
      </c>
      <c r="K2163" s="1" t="s">
        <v>324</v>
      </c>
      <c r="L2163" s="1" t="s">
        <v>450</v>
      </c>
      <c r="Q2163" s="2" t="s">
        <v>37</v>
      </c>
      <c r="R2163" s="1" t="s">
        <v>451</v>
      </c>
      <c r="S2163" s="1" t="str">
        <f t="shared" si="69"/>
        <v>CDO|1|14|REV|ACR|COMP|CCRV|NOR</v>
      </c>
      <c r="T2163" s="2" t="str">
        <f t="shared" si="70"/>
        <v>OK</v>
      </c>
    </row>
    <row r="2164" spans="1:20" x14ac:dyDescent="0.25">
      <c r="A2164" s="1">
        <v>301079999</v>
      </c>
      <c r="B2164" s="1">
        <f>VLOOKUP(A2164,[1]Maestra!A$1:C$746,2,0)</f>
        <v>0</v>
      </c>
      <c r="C2164" s="1" t="str">
        <f>VLOOKUP(A2164,[1]Maestra!A$1:C$746,3,0)</f>
        <v>TC Visa Generico Acreedores</v>
      </c>
      <c r="D2164" s="1" t="s">
        <v>14</v>
      </c>
      <c r="E2164" s="1">
        <v>1</v>
      </c>
      <c r="F2164" s="1">
        <v>14</v>
      </c>
      <c r="G2164" s="1" t="s">
        <v>19</v>
      </c>
      <c r="H2164" s="1">
        <v>9999</v>
      </c>
      <c r="I2164" s="1" t="s">
        <v>453</v>
      </c>
      <c r="J2164" s="1" t="s">
        <v>33</v>
      </c>
      <c r="K2164" s="1" t="s">
        <v>325</v>
      </c>
      <c r="L2164" s="1" t="s">
        <v>450</v>
      </c>
      <c r="Q2164" s="2" t="s">
        <v>37</v>
      </c>
      <c r="R2164" s="1" t="s">
        <v>451</v>
      </c>
      <c r="S2164" s="1" t="str">
        <f t="shared" si="69"/>
        <v>CDO|1|14|REV|ACR|COMP|CMED|NOR</v>
      </c>
      <c r="T2164" s="2" t="str">
        <f t="shared" si="70"/>
        <v>OK</v>
      </c>
    </row>
    <row r="2165" spans="1:20" x14ac:dyDescent="0.25">
      <c r="A2165" s="1">
        <v>301079999</v>
      </c>
      <c r="B2165" s="1">
        <f>VLOOKUP(A2165,[1]Maestra!A$1:C$746,2,0)</f>
        <v>0</v>
      </c>
      <c r="C2165" s="1" t="str">
        <f>VLOOKUP(A2165,[1]Maestra!A$1:C$746,3,0)</f>
        <v>TC Visa Generico Acreedores</v>
      </c>
      <c r="D2165" s="1" t="s">
        <v>14</v>
      </c>
      <c r="E2165" s="1">
        <v>1</v>
      </c>
      <c r="F2165" s="1">
        <v>14</v>
      </c>
      <c r="G2165" s="1" t="s">
        <v>19</v>
      </c>
      <c r="H2165" s="1">
        <v>9999</v>
      </c>
      <c r="I2165" s="1" t="s">
        <v>453</v>
      </c>
      <c r="J2165" s="1" t="s">
        <v>29</v>
      </c>
      <c r="K2165" s="1" t="s">
        <v>324</v>
      </c>
      <c r="L2165" s="1" t="s">
        <v>450</v>
      </c>
      <c r="Q2165" s="2" t="s">
        <v>37</v>
      </c>
      <c r="R2165" s="1" t="s">
        <v>451</v>
      </c>
      <c r="S2165" s="1" t="str">
        <f t="shared" si="69"/>
        <v>CDO|1|14|REV|ACR|DIEF|CCRV|NOR</v>
      </c>
      <c r="T2165" s="2" t="str">
        <f t="shared" si="70"/>
        <v>OK</v>
      </c>
    </row>
    <row r="2166" spans="1:20" x14ac:dyDescent="0.25">
      <c r="A2166" s="1">
        <v>301079999</v>
      </c>
      <c r="B2166" s="1">
        <f>VLOOKUP(A2166,[1]Maestra!A$1:C$746,2,0)</f>
        <v>0</v>
      </c>
      <c r="C2166" s="1" t="str">
        <f>VLOOKUP(A2166,[1]Maestra!A$1:C$746,3,0)</f>
        <v>TC Visa Generico Acreedores</v>
      </c>
      <c r="D2166" s="1" t="s">
        <v>14</v>
      </c>
      <c r="E2166" s="1">
        <v>1</v>
      </c>
      <c r="F2166" s="1">
        <v>14</v>
      </c>
      <c r="G2166" s="1" t="s">
        <v>19</v>
      </c>
      <c r="H2166" s="1">
        <v>9999</v>
      </c>
      <c r="I2166" s="1" t="s">
        <v>453</v>
      </c>
      <c r="J2166" s="1" t="s">
        <v>29</v>
      </c>
      <c r="K2166" s="1" t="s">
        <v>325</v>
      </c>
      <c r="L2166" s="1" t="s">
        <v>450</v>
      </c>
      <c r="Q2166" s="2" t="s">
        <v>37</v>
      </c>
      <c r="R2166" s="1" t="s">
        <v>451</v>
      </c>
      <c r="S2166" s="1" t="str">
        <f t="shared" si="69"/>
        <v>CDO|1|14|REV|ACR|DIEF|CMED|NOR</v>
      </c>
      <c r="T2166" s="2" t="str">
        <f t="shared" si="70"/>
        <v>OK</v>
      </c>
    </row>
    <row r="2167" spans="1:20" x14ac:dyDescent="0.25">
      <c r="A2167" s="1">
        <v>301040201</v>
      </c>
      <c r="B2167" s="1" t="str">
        <f>VLOOKUP(A2167,[1]Maestra!A$1:C$746,2,0)</f>
        <v>ACTASLR08</v>
      </c>
      <c r="C2167" s="1" t="str">
        <f>VLOOKUP(A2167,[1]Maestra!A$1:C$746,3,0)</f>
        <v>TC A Signature - Linea Rev.</v>
      </c>
      <c r="D2167" s="1" t="s">
        <v>14</v>
      </c>
      <c r="E2167" s="1">
        <v>1</v>
      </c>
      <c r="F2167" s="1">
        <v>14</v>
      </c>
      <c r="G2167" s="1" t="s">
        <v>19</v>
      </c>
      <c r="H2167" s="1">
        <v>9999</v>
      </c>
      <c r="I2167" s="1" t="s">
        <v>449</v>
      </c>
      <c r="J2167" s="1" t="s">
        <v>33</v>
      </c>
      <c r="K2167" s="1" t="s">
        <v>324</v>
      </c>
      <c r="L2167" s="1" t="s">
        <v>450</v>
      </c>
      <c r="Q2167" s="2" t="s">
        <v>37</v>
      </c>
      <c r="R2167" s="1" t="s">
        <v>451</v>
      </c>
      <c r="S2167" s="1" t="str">
        <f t="shared" si="69"/>
        <v>CDO|1|14|REV|VEN|COMP|CCRV|NOR</v>
      </c>
      <c r="T2167" s="2" t="str">
        <f t="shared" si="70"/>
        <v>OK</v>
      </c>
    </row>
    <row r="2168" spans="1:20" x14ac:dyDescent="0.25">
      <c r="A2168" s="1">
        <v>301040201</v>
      </c>
      <c r="B2168" s="1" t="str">
        <f>VLOOKUP(A2168,[1]Maestra!A$1:C$746,2,0)</f>
        <v>ACTASLR08</v>
      </c>
      <c r="C2168" s="1" t="str">
        <f>VLOOKUP(A2168,[1]Maestra!A$1:C$746,3,0)</f>
        <v>TC A Signature - Linea Rev.</v>
      </c>
      <c r="D2168" s="1" t="s">
        <v>14</v>
      </c>
      <c r="E2168" s="1">
        <v>1</v>
      </c>
      <c r="F2168" s="1">
        <v>14</v>
      </c>
      <c r="G2168" s="1" t="s">
        <v>19</v>
      </c>
      <c r="H2168" s="1">
        <v>9999</v>
      </c>
      <c r="I2168" s="1" t="s">
        <v>449</v>
      </c>
      <c r="J2168" s="1" t="s">
        <v>33</v>
      </c>
      <c r="K2168" s="1" t="s">
        <v>325</v>
      </c>
      <c r="L2168" s="1" t="s">
        <v>450</v>
      </c>
      <c r="Q2168" s="2" t="s">
        <v>37</v>
      </c>
      <c r="R2168" s="1" t="s">
        <v>451</v>
      </c>
      <c r="S2168" s="1" t="str">
        <f t="shared" si="69"/>
        <v>CDO|1|14|REV|VEN|COMP|CMED|NOR</v>
      </c>
      <c r="T2168" s="2" t="str">
        <f t="shared" si="70"/>
        <v>OK</v>
      </c>
    </row>
    <row r="2169" spans="1:20" x14ac:dyDescent="0.25">
      <c r="A2169" s="1">
        <v>301040207</v>
      </c>
      <c r="B2169" s="1" t="str">
        <f>VLOOKUP(A2169,[1]Maestra!A$1:C$746,2,0)</f>
        <v>ACTAVSL08</v>
      </c>
      <c r="C2169" s="1" t="str">
        <f>VLOOKUP(A2169,[1]Maestra!A$1:C$746,3,0)</f>
        <v>TC A Visa Signature - Linea Rev. por Disp Efectivo</v>
      </c>
      <c r="D2169" s="1" t="s">
        <v>14</v>
      </c>
      <c r="E2169" s="1">
        <v>1</v>
      </c>
      <c r="F2169" s="1">
        <v>14</v>
      </c>
      <c r="G2169" s="1" t="s">
        <v>19</v>
      </c>
      <c r="H2169" s="1">
        <v>9999</v>
      </c>
      <c r="I2169" s="1" t="s">
        <v>449</v>
      </c>
      <c r="J2169" s="1" t="s">
        <v>29</v>
      </c>
      <c r="K2169" s="1" t="s">
        <v>324</v>
      </c>
      <c r="L2169" s="1" t="s">
        <v>450</v>
      </c>
      <c r="Q2169" s="2" t="s">
        <v>37</v>
      </c>
      <c r="R2169" s="1" t="s">
        <v>451</v>
      </c>
      <c r="S2169" s="1" t="str">
        <f t="shared" si="69"/>
        <v>CDO|1|14|REV|VEN|DIEF|CCRV|NOR</v>
      </c>
      <c r="T2169" s="2" t="str">
        <f t="shared" si="70"/>
        <v>OK</v>
      </c>
    </row>
    <row r="2170" spans="1:20" x14ac:dyDescent="0.25">
      <c r="A2170" s="1">
        <v>301040207</v>
      </c>
      <c r="B2170" s="1" t="str">
        <f>VLOOKUP(A2170,[1]Maestra!A$1:C$746,2,0)</f>
        <v>ACTAVSL08</v>
      </c>
      <c r="C2170" s="1" t="str">
        <f>VLOOKUP(A2170,[1]Maestra!A$1:C$746,3,0)</f>
        <v>TC A Visa Signature - Linea Rev. por Disp Efectivo</v>
      </c>
      <c r="D2170" s="1" t="s">
        <v>14</v>
      </c>
      <c r="E2170" s="1">
        <v>1</v>
      </c>
      <c r="F2170" s="1">
        <v>14</v>
      </c>
      <c r="G2170" s="1" t="s">
        <v>19</v>
      </c>
      <c r="H2170" s="1">
        <v>9999</v>
      </c>
      <c r="I2170" s="1" t="s">
        <v>449</v>
      </c>
      <c r="J2170" s="1" t="s">
        <v>29</v>
      </c>
      <c r="K2170" s="1" t="s">
        <v>325</v>
      </c>
      <c r="L2170" s="1" t="s">
        <v>450</v>
      </c>
      <c r="Q2170" s="2" t="s">
        <v>37</v>
      </c>
      <c r="R2170" s="1" t="s">
        <v>451</v>
      </c>
      <c r="S2170" s="1" t="str">
        <f t="shared" si="69"/>
        <v>CDO|1|14|REV|VEN|DIEF|CMED|NOR</v>
      </c>
      <c r="T2170" s="2" t="str">
        <f t="shared" si="70"/>
        <v>OK</v>
      </c>
    </row>
    <row r="2171" spans="1:20" x14ac:dyDescent="0.25">
      <c r="A2171" s="1">
        <v>301040201</v>
      </c>
      <c r="B2171" s="1" t="str">
        <f>VLOOKUP(A2171,[1]Maestra!A$1:C$746,2,0)</f>
        <v>ACTASLR08</v>
      </c>
      <c r="C2171" s="1" t="str">
        <f>VLOOKUP(A2171,[1]Maestra!A$1:C$746,3,0)</f>
        <v>TC A Signature - Linea Rev.</v>
      </c>
      <c r="D2171" s="1" t="s">
        <v>14</v>
      </c>
      <c r="E2171" s="1">
        <v>1</v>
      </c>
      <c r="F2171" s="1">
        <v>14</v>
      </c>
      <c r="G2171" s="1" t="s">
        <v>19</v>
      </c>
      <c r="H2171" s="1">
        <v>9999</v>
      </c>
      <c r="I2171" s="1" t="s">
        <v>452</v>
      </c>
      <c r="J2171" s="1" t="s">
        <v>33</v>
      </c>
      <c r="K2171" s="1" t="s">
        <v>324</v>
      </c>
      <c r="L2171" s="1" t="s">
        <v>21</v>
      </c>
      <c r="Q2171" s="2" t="s">
        <v>37</v>
      </c>
      <c r="R2171" s="1" t="s">
        <v>451</v>
      </c>
      <c r="S2171" s="1" t="str">
        <f t="shared" si="69"/>
        <v>CDO|1|14|REV|VIG|COMP|CCRV|DUD</v>
      </c>
      <c r="T2171" s="2" t="str">
        <f t="shared" si="70"/>
        <v>OK</v>
      </c>
    </row>
    <row r="2172" spans="1:20" x14ac:dyDescent="0.25">
      <c r="A2172" s="1">
        <v>301040201</v>
      </c>
      <c r="B2172" s="1" t="str">
        <f>VLOOKUP(A2172,[1]Maestra!A$1:C$746,2,0)</f>
        <v>ACTASLR08</v>
      </c>
      <c r="C2172" s="1" t="str">
        <f>VLOOKUP(A2172,[1]Maestra!A$1:C$746,3,0)</f>
        <v>TC A Signature - Linea Rev.</v>
      </c>
      <c r="D2172" s="1" t="s">
        <v>14</v>
      </c>
      <c r="E2172" s="1">
        <v>1</v>
      </c>
      <c r="F2172" s="1">
        <v>14</v>
      </c>
      <c r="G2172" s="1" t="s">
        <v>19</v>
      </c>
      <c r="H2172" s="1">
        <v>9999</v>
      </c>
      <c r="I2172" s="1" t="s">
        <v>452</v>
      </c>
      <c r="J2172" s="1" t="s">
        <v>33</v>
      </c>
      <c r="K2172" s="1" t="s">
        <v>324</v>
      </c>
      <c r="L2172" s="1" t="s">
        <v>450</v>
      </c>
      <c r="Q2172" s="2" t="s">
        <v>37</v>
      </c>
      <c r="R2172" s="1" t="s">
        <v>451</v>
      </c>
      <c r="S2172" s="1" t="str">
        <f t="shared" ref="S2172:S2235" si="71">_xlfn.CONCAT(D2172,"|",E2172,"|",F2172,"|",G2172,"|",I2172,"|",J2172,"|",K2172,"|",L2172)</f>
        <v>CDO|1|14|REV|VIG|COMP|CCRV|NOR</v>
      </c>
      <c r="T2172" s="2" t="str">
        <f t="shared" si="70"/>
        <v>OK</v>
      </c>
    </row>
    <row r="2173" spans="1:20" x14ac:dyDescent="0.25">
      <c r="A2173" s="1">
        <v>301040201</v>
      </c>
      <c r="B2173" s="1" t="str">
        <f>VLOOKUP(A2173,[1]Maestra!A$1:C$746,2,0)</f>
        <v>ACTASLR08</v>
      </c>
      <c r="C2173" s="1" t="str">
        <f>VLOOKUP(A2173,[1]Maestra!A$1:C$746,3,0)</f>
        <v>TC A Signature - Linea Rev.</v>
      </c>
      <c r="D2173" s="1" t="s">
        <v>14</v>
      </c>
      <c r="E2173" s="1">
        <v>1</v>
      </c>
      <c r="F2173" s="1">
        <v>14</v>
      </c>
      <c r="G2173" s="1" t="s">
        <v>19</v>
      </c>
      <c r="H2173" s="1">
        <v>9999</v>
      </c>
      <c r="I2173" s="1" t="s">
        <v>452</v>
      </c>
      <c r="J2173" s="1" t="s">
        <v>33</v>
      </c>
      <c r="K2173" s="1" t="s">
        <v>325</v>
      </c>
      <c r="L2173" s="1" t="s">
        <v>21</v>
      </c>
      <c r="Q2173" s="2" t="s">
        <v>37</v>
      </c>
      <c r="R2173" s="1" t="s">
        <v>451</v>
      </c>
      <c r="S2173" s="1" t="str">
        <f t="shared" si="71"/>
        <v>CDO|1|14|REV|VIG|COMP|CMED|DUD</v>
      </c>
      <c r="T2173" s="2" t="str">
        <f t="shared" si="70"/>
        <v>OK</v>
      </c>
    </row>
    <row r="2174" spans="1:20" x14ac:dyDescent="0.25">
      <c r="A2174" s="1">
        <v>301040201</v>
      </c>
      <c r="B2174" s="1" t="str">
        <f>VLOOKUP(A2174,[1]Maestra!A$1:C$746,2,0)</f>
        <v>ACTASLR08</v>
      </c>
      <c r="C2174" s="1" t="str">
        <f>VLOOKUP(A2174,[1]Maestra!A$1:C$746,3,0)</f>
        <v>TC A Signature - Linea Rev.</v>
      </c>
      <c r="D2174" s="1" t="s">
        <v>14</v>
      </c>
      <c r="E2174" s="1">
        <v>1</v>
      </c>
      <c r="F2174" s="1">
        <v>14</v>
      </c>
      <c r="G2174" s="1" t="s">
        <v>19</v>
      </c>
      <c r="H2174" s="1">
        <v>9999</v>
      </c>
      <c r="I2174" s="1" t="s">
        <v>452</v>
      </c>
      <c r="J2174" s="1" t="s">
        <v>33</v>
      </c>
      <c r="K2174" s="1" t="s">
        <v>325</v>
      </c>
      <c r="L2174" s="1" t="s">
        <v>450</v>
      </c>
      <c r="Q2174" s="2" t="s">
        <v>37</v>
      </c>
      <c r="R2174" s="1" t="s">
        <v>451</v>
      </c>
      <c r="S2174" s="1" t="str">
        <f t="shared" si="71"/>
        <v>CDO|1|14|REV|VIG|COMP|CMED|NOR</v>
      </c>
      <c r="T2174" s="2" t="str">
        <f t="shared" si="70"/>
        <v>OK</v>
      </c>
    </row>
    <row r="2175" spans="1:20" x14ac:dyDescent="0.25">
      <c r="A2175" s="1">
        <v>301040207</v>
      </c>
      <c r="B2175" s="1" t="str">
        <f>VLOOKUP(A2175,[1]Maestra!A$1:C$746,2,0)</f>
        <v>ACTAVSL08</v>
      </c>
      <c r="C2175" s="1" t="str">
        <f>VLOOKUP(A2175,[1]Maestra!A$1:C$746,3,0)</f>
        <v>TC A Visa Signature - Linea Rev. por Disp Efectivo</v>
      </c>
      <c r="D2175" s="1" t="s">
        <v>14</v>
      </c>
      <c r="E2175" s="1">
        <v>1</v>
      </c>
      <c r="F2175" s="1">
        <v>14</v>
      </c>
      <c r="G2175" s="1" t="s">
        <v>19</v>
      </c>
      <c r="H2175" s="1">
        <v>9999</v>
      </c>
      <c r="I2175" s="1" t="s">
        <v>452</v>
      </c>
      <c r="J2175" s="1" t="s">
        <v>29</v>
      </c>
      <c r="K2175" s="1" t="s">
        <v>324</v>
      </c>
      <c r="L2175" s="1" t="s">
        <v>21</v>
      </c>
      <c r="Q2175" s="2" t="s">
        <v>37</v>
      </c>
      <c r="R2175" s="1" t="s">
        <v>451</v>
      </c>
      <c r="S2175" s="1" t="str">
        <f t="shared" si="71"/>
        <v>CDO|1|14|REV|VIG|DIEF|CCRV|DUD</v>
      </c>
      <c r="T2175" s="2" t="str">
        <f t="shared" si="70"/>
        <v>OK</v>
      </c>
    </row>
    <row r="2176" spans="1:20" x14ac:dyDescent="0.25">
      <c r="A2176" s="1">
        <v>301040207</v>
      </c>
      <c r="B2176" s="1" t="str">
        <f>VLOOKUP(A2176,[1]Maestra!A$1:C$746,2,0)</f>
        <v>ACTAVSL08</v>
      </c>
      <c r="C2176" s="1" t="str">
        <f>VLOOKUP(A2176,[1]Maestra!A$1:C$746,3,0)</f>
        <v>TC A Visa Signature - Linea Rev. por Disp Efectivo</v>
      </c>
      <c r="D2176" s="1" t="s">
        <v>14</v>
      </c>
      <c r="E2176" s="1">
        <v>1</v>
      </c>
      <c r="F2176" s="1">
        <v>14</v>
      </c>
      <c r="G2176" s="1" t="s">
        <v>19</v>
      </c>
      <c r="H2176" s="1">
        <v>9999</v>
      </c>
      <c r="I2176" s="1" t="s">
        <v>452</v>
      </c>
      <c r="J2176" s="1" t="s">
        <v>29</v>
      </c>
      <c r="K2176" s="1" t="s">
        <v>324</v>
      </c>
      <c r="L2176" s="1" t="s">
        <v>450</v>
      </c>
      <c r="Q2176" s="2" t="s">
        <v>37</v>
      </c>
      <c r="R2176" s="1" t="s">
        <v>451</v>
      </c>
      <c r="S2176" s="1" t="str">
        <f t="shared" si="71"/>
        <v>CDO|1|14|REV|VIG|DIEF|CCRV|NOR</v>
      </c>
      <c r="T2176" s="2" t="str">
        <f t="shared" si="70"/>
        <v>OK</v>
      </c>
    </row>
    <row r="2177" spans="1:20" x14ac:dyDescent="0.25">
      <c r="A2177" s="1">
        <v>301040207</v>
      </c>
      <c r="B2177" s="1" t="str">
        <f>VLOOKUP(A2177,[1]Maestra!A$1:C$746,2,0)</f>
        <v>ACTAVSL08</v>
      </c>
      <c r="C2177" s="1" t="str">
        <f>VLOOKUP(A2177,[1]Maestra!A$1:C$746,3,0)</f>
        <v>TC A Visa Signature - Linea Rev. por Disp Efectivo</v>
      </c>
      <c r="D2177" s="1" t="s">
        <v>14</v>
      </c>
      <c r="E2177" s="1">
        <v>1</v>
      </c>
      <c r="F2177" s="1">
        <v>14</v>
      </c>
      <c r="G2177" s="1" t="s">
        <v>19</v>
      </c>
      <c r="H2177" s="1">
        <v>9999</v>
      </c>
      <c r="I2177" s="1" t="s">
        <v>452</v>
      </c>
      <c r="J2177" s="1" t="s">
        <v>29</v>
      </c>
      <c r="K2177" s="1" t="s">
        <v>325</v>
      </c>
      <c r="L2177" s="1" t="s">
        <v>21</v>
      </c>
      <c r="Q2177" s="2" t="s">
        <v>37</v>
      </c>
      <c r="R2177" s="1" t="s">
        <v>451</v>
      </c>
      <c r="S2177" s="1" t="str">
        <f t="shared" si="71"/>
        <v>CDO|1|14|REV|VIG|DIEF|CMED|DUD</v>
      </c>
      <c r="T2177" s="2" t="str">
        <f t="shared" si="70"/>
        <v>OK</v>
      </c>
    </row>
    <row r="2178" spans="1:20" x14ac:dyDescent="0.25">
      <c r="A2178" s="1">
        <v>301040207</v>
      </c>
      <c r="B2178" s="1" t="str">
        <f>VLOOKUP(A2178,[1]Maestra!A$1:C$746,2,0)</f>
        <v>ACTAVSL08</v>
      </c>
      <c r="C2178" s="1" t="str">
        <f>VLOOKUP(A2178,[1]Maestra!A$1:C$746,3,0)</f>
        <v>TC A Visa Signature - Linea Rev. por Disp Efectivo</v>
      </c>
      <c r="D2178" s="1" t="s">
        <v>14</v>
      </c>
      <c r="E2178" s="1">
        <v>1</v>
      </c>
      <c r="F2178" s="1">
        <v>14</v>
      </c>
      <c r="G2178" s="1" t="s">
        <v>19</v>
      </c>
      <c r="H2178" s="1">
        <v>9999</v>
      </c>
      <c r="I2178" s="1" t="s">
        <v>452</v>
      </c>
      <c r="J2178" s="1" t="s">
        <v>29</v>
      </c>
      <c r="K2178" s="1" t="s">
        <v>325</v>
      </c>
      <c r="L2178" s="1" t="s">
        <v>450</v>
      </c>
      <c r="Q2178" s="2" t="s">
        <v>37</v>
      </c>
      <c r="R2178" s="1" t="s">
        <v>451</v>
      </c>
      <c r="S2178" s="1" t="str">
        <f t="shared" si="71"/>
        <v>CDO|1|14|REV|VIG|DIEF|CMED|NOR</v>
      </c>
      <c r="T2178" s="2" t="str">
        <f t="shared" si="70"/>
        <v>OK</v>
      </c>
    </row>
    <row r="2179" spans="1:20" x14ac:dyDescent="0.25">
      <c r="A2179" s="1">
        <v>301040402</v>
      </c>
      <c r="B2179" s="1" t="str">
        <f>VLOOKUP(A2179,[1]Maestra!A$1:C$746,2,0)</f>
        <v>ACTCSCU08</v>
      </c>
      <c r="C2179" s="1" t="str">
        <f>VLOOKUP(A2179,[1]Maestra!A$1:C$746,3,0)</f>
        <v>TC Cashback Signature - Cuotas</v>
      </c>
      <c r="D2179" s="1" t="s">
        <v>14</v>
      </c>
      <c r="E2179" s="1">
        <v>1</v>
      </c>
      <c r="F2179" s="1">
        <v>16</v>
      </c>
      <c r="G2179" s="1" t="s">
        <v>28</v>
      </c>
      <c r="H2179" s="1">
        <v>9999</v>
      </c>
      <c r="I2179" s="1" t="s">
        <v>453</v>
      </c>
      <c r="J2179" s="1" t="s">
        <v>33</v>
      </c>
      <c r="K2179" s="1" t="s">
        <v>324</v>
      </c>
      <c r="L2179" s="1" t="s">
        <v>450</v>
      </c>
      <c r="Q2179" s="2" t="s">
        <v>37</v>
      </c>
      <c r="R2179" s="1" t="s">
        <v>451</v>
      </c>
      <c r="S2179" s="1" t="str">
        <f t="shared" si="71"/>
        <v>CDO|1|16|CCU|ACR|COMP|CCRV|NOR</v>
      </c>
      <c r="T2179" s="2" t="str">
        <f t="shared" ref="T2179:T2242" si="72">IF(COUNTIFS($D$2:$D$20413,D2179,$S$2:$S$20413,S2179,$A$2:$A$20413,"&lt;&gt;"&amp;A2179)&gt;0,"Conflicto","OK")</f>
        <v>OK</v>
      </c>
    </row>
    <row r="2180" spans="1:20" x14ac:dyDescent="0.25">
      <c r="A2180" s="1">
        <v>301040402</v>
      </c>
      <c r="B2180" s="1" t="str">
        <f>VLOOKUP(A2180,[1]Maestra!A$1:C$746,2,0)</f>
        <v>ACTCSCU08</v>
      </c>
      <c r="C2180" s="1" t="str">
        <f>VLOOKUP(A2180,[1]Maestra!A$1:C$746,3,0)</f>
        <v>TC Cashback Signature - Cuotas</v>
      </c>
      <c r="D2180" s="1" t="s">
        <v>14</v>
      </c>
      <c r="E2180" s="1">
        <v>1</v>
      </c>
      <c r="F2180" s="1">
        <v>16</v>
      </c>
      <c r="G2180" s="1" t="s">
        <v>28</v>
      </c>
      <c r="H2180" s="1">
        <v>9999</v>
      </c>
      <c r="I2180" s="1" t="s">
        <v>449</v>
      </c>
      <c r="J2180" s="1" t="s">
        <v>33</v>
      </c>
      <c r="K2180" s="1" t="s">
        <v>324</v>
      </c>
      <c r="L2180" s="1" t="s">
        <v>450</v>
      </c>
      <c r="Q2180" s="2" t="s">
        <v>37</v>
      </c>
      <c r="R2180" s="1" t="s">
        <v>451</v>
      </c>
      <c r="S2180" s="1" t="str">
        <f t="shared" si="71"/>
        <v>CDO|1|16|CCU|VEN|COMP|CCRV|NOR</v>
      </c>
      <c r="T2180" s="2" t="str">
        <f t="shared" si="72"/>
        <v>OK</v>
      </c>
    </row>
    <row r="2181" spans="1:20" x14ac:dyDescent="0.25">
      <c r="A2181" s="1">
        <v>301040402</v>
      </c>
      <c r="B2181" s="1" t="str">
        <f>VLOOKUP(A2181,[1]Maestra!A$1:C$746,2,0)</f>
        <v>ACTCSCU08</v>
      </c>
      <c r="C2181" s="1" t="str">
        <f>VLOOKUP(A2181,[1]Maestra!A$1:C$746,3,0)</f>
        <v>TC Cashback Signature - Cuotas</v>
      </c>
      <c r="D2181" s="1" t="s">
        <v>14</v>
      </c>
      <c r="E2181" s="1">
        <v>1</v>
      </c>
      <c r="F2181" s="1">
        <v>16</v>
      </c>
      <c r="G2181" s="1" t="s">
        <v>28</v>
      </c>
      <c r="H2181" s="1">
        <v>9999</v>
      </c>
      <c r="I2181" s="1" t="s">
        <v>449</v>
      </c>
      <c r="J2181" s="1" t="s">
        <v>33</v>
      </c>
      <c r="K2181" s="1" t="s">
        <v>325</v>
      </c>
      <c r="L2181" s="1" t="s">
        <v>450</v>
      </c>
      <c r="Q2181" s="2" t="s">
        <v>37</v>
      </c>
      <c r="R2181" s="1" t="s">
        <v>451</v>
      </c>
      <c r="S2181" s="1" t="str">
        <f t="shared" si="71"/>
        <v>CDO|1|16|CCU|VEN|COMP|CMED|NOR</v>
      </c>
      <c r="T2181" s="2" t="str">
        <f t="shared" si="72"/>
        <v>OK</v>
      </c>
    </row>
    <row r="2182" spans="1:20" x14ac:dyDescent="0.25">
      <c r="A2182" s="1">
        <v>301040406</v>
      </c>
      <c r="B2182" s="1" t="str">
        <f>VLOOKUP(A2182,[1]Maestra!A$1:C$746,2,0)</f>
        <v>ACTCSCP08</v>
      </c>
      <c r="C2182" s="1" t="str">
        <f>VLOOKUP(A2182,[1]Maestra!A$1:C$746,3,0)</f>
        <v>TC Cashback Signature - Cuotas por Disp Efectivo</v>
      </c>
      <c r="D2182" s="1" t="s">
        <v>14</v>
      </c>
      <c r="E2182" s="1">
        <v>1</v>
      </c>
      <c r="F2182" s="1">
        <v>16</v>
      </c>
      <c r="G2182" s="1" t="s">
        <v>28</v>
      </c>
      <c r="H2182" s="1">
        <v>9999</v>
      </c>
      <c r="I2182" s="1" t="s">
        <v>449</v>
      </c>
      <c r="J2182" s="1" t="s">
        <v>29</v>
      </c>
      <c r="K2182" s="1" t="s">
        <v>324</v>
      </c>
      <c r="L2182" s="1" t="s">
        <v>450</v>
      </c>
      <c r="Q2182" s="2" t="s">
        <v>37</v>
      </c>
      <c r="R2182" s="1" t="s">
        <v>451</v>
      </c>
      <c r="S2182" s="1" t="str">
        <f t="shared" si="71"/>
        <v>CDO|1|16|CCU|VEN|DIEF|CCRV|NOR</v>
      </c>
      <c r="T2182" s="2" t="str">
        <f t="shared" si="72"/>
        <v>OK</v>
      </c>
    </row>
    <row r="2183" spans="1:20" x14ac:dyDescent="0.25">
      <c r="A2183" s="1">
        <v>301040406</v>
      </c>
      <c r="B2183" s="1" t="str">
        <f>VLOOKUP(A2183,[1]Maestra!A$1:C$746,2,0)</f>
        <v>ACTCSCP08</v>
      </c>
      <c r="C2183" s="1" t="str">
        <f>VLOOKUP(A2183,[1]Maestra!A$1:C$746,3,0)</f>
        <v>TC Cashback Signature - Cuotas por Disp Efectivo</v>
      </c>
      <c r="D2183" s="1" t="s">
        <v>14</v>
      </c>
      <c r="E2183" s="1">
        <v>1</v>
      </c>
      <c r="F2183" s="1">
        <v>16</v>
      </c>
      <c r="G2183" s="1" t="s">
        <v>28</v>
      </c>
      <c r="H2183" s="1">
        <v>9999</v>
      </c>
      <c r="I2183" s="1" t="s">
        <v>449</v>
      </c>
      <c r="J2183" s="1" t="s">
        <v>29</v>
      </c>
      <c r="K2183" s="1" t="s">
        <v>325</v>
      </c>
      <c r="L2183" s="1" t="s">
        <v>450</v>
      </c>
      <c r="Q2183" s="2" t="s">
        <v>37</v>
      </c>
      <c r="R2183" s="1" t="s">
        <v>451</v>
      </c>
      <c r="S2183" s="1" t="str">
        <f t="shared" si="71"/>
        <v>CDO|1|16|CCU|VEN|DIEF|CMED|NOR</v>
      </c>
      <c r="T2183" s="2" t="str">
        <f t="shared" si="72"/>
        <v>OK</v>
      </c>
    </row>
    <row r="2184" spans="1:20" x14ac:dyDescent="0.25">
      <c r="A2184" s="1">
        <v>301040402</v>
      </c>
      <c r="B2184" s="1" t="str">
        <f>VLOOKUP(A2184,[1]Maestra!A$1:C$746,2,0)</f>
        <v>ACTCSCU08</v>
      </c>
      <c r="C2184" s="1" t="str">
        <f>VLOOKUP(A2184,[1]Maestra!A$1:C$746,3,0)</f>
        <v>TC Cashback Signature - Cuotas</v>
      </c>
      <c r="D2184" s="1" t="s">
        <v>14</v>
      </c>
      <c r="E2184" s="1">
        <v>1</v>
      </c>
      <c r="F2184" s="1">
        <v>16</v>
      </c>
      <c r="G2184" s="1" t="s">
        <v>28</v>
      </c>
      <c r="H2184" s="1">
        <v>9999</v>
      </c>
      <c r="I2184" s="1" t="s">
        <v>452</v>
      </c>
      <c r="J2184" s="1" t="s">
        <v>33</v>
      </c>
      <c r="K2184" s="1" t="s">
        <v>324</v>
      </c>
      <c r="L2184" s="1" t="s">
        <v>21</v>
      </c>
      <c r="Q2184" s="2" t="s">
        <v>37</v>
      </c>
      <c r="R2184" s="1" t="s">
        <v>451</v>
      </c>
      <c r="S2184" s="1" t="str">
        <f t="shared" si="71"/>
        <v>CDO|1|16|CCU|VIG|COMP|CCRV|DUD</v>
      </c>
      <c r="T2184" s="2" t="str">
        <f t="shared" si="72"/>
        <v>OK</v>
      </c>
    </row>
    <row r="2185" spans="1:20" x14ac:dyDescent="0.25">
      <c r="A2185" s="1">
        <v>301040402</v>
      </c>
      <c r="B2185" s="1" t="str">
        <f>VLOOKUP(A2185,[1]Maestra!A$1:C$746,2,0)</f>
        <v>ACTCSCU08</v>
      </c>
      <c r="C2185" s="1" t="str">
        <f>VLOOKUP(A2185,[1]Maestra!A$1:C$746,3,0)</f>
        <v>TC Cashback Signature - Cuotas</v>
      </c>
      <c r="D2185" s="1" t="s">
        <v>14</v>
      </c>
      <c r="E2185" s="1">
        <v>1</v>
      </c>
      <c r="F2185" s="1">
        <v>16</v>
      </c>
      <c r="G2185" s="1" t="s">
        <v>28</v>
      </c>
      <c r="H2185" s="1">
        <v>9999</v>
      </c>
      <c r="I2185" s="1" t="s">
        <v>452</v>
      </c>
      <c r="J2185" s="1" t="s">
        <v>33</v>
      </c>
      <c r="K2185" s="1" t="s">
        <v>324</v>
      </c>
      <c r="L2185" s="1" t="s">
        <v>450</v>
      </c>
      <c r="Q2185" s="2" t="s">
        <v>37</v>
      </c>
      <c r="R2185" s="1" t="s">
        <v>451</v>
      </c>
      <c r="S2185" s="1" t="str">
        <f t="shared" si="71"/>
        <v>CDO|1|16|CCU|VIG|COMP|CCRV|NOR</v>
      </c>
      <c r="T2185" s="2" t="str">
        <f t="shared" si="72"/>
        <v>OK</v>
      </c>
    </row>
    <row r="2186" spans="1:20" x14ac:dyDescent="0.25">
      <c r="A2186" s="1">
        <v>301040402</v>
      </c>
      <c r="B2186" s="1" t="str">
        <f>VLOOKUP(A2186,[1]Maestra!A$1:C$746,2,0)</f>
        <v>ACTCSCU08</v>
      </c>
      <c r="C2186" s="1" t="str">
        <f>VLOOKUP(A2186,[1]Maestra!A$1:C$746,3,0)</f>
        <v>TC Cashback Signature - Cuotas</v>
      </c>
      <c r="D2186" s="1" t="s">
        <v>14</v>
      </c>
      <c r="E2186" s="1">
        <v>1</v>
      </c>
      <c r="F2186" s="1">
        <v>16</v>
      </c>
      <c r="G2186" s="1" t="s">
        <v>28</v>
      </c>
      <c r="H2186" s="1">
        <v>9999</v>
      </c>
      <c r="I2186" s="1" t="s">
        <v>452</v>
      </c>
      <c r="J2186" s="1" t="s">
        <v>33</v>
      </c>
      <c r="K2186" s="1" t="s">
        <v>325</v>
      </c>
      <c r="L2186" s="1" t="s">
        <v>21</v>
      </c>
      <c r="Q2186" s="2" t="s">
        <v>37</v>
      </c>
      <c r="R2186" s="1" t="s">
        <v>451</v>
      </c>
      <c r="S2186" s="1" t="str">
        <f t="shared" si="71"/>
        <v>CDO|1|16|CCU|VIG|COMP|CMED|DUD</v>
      </c>
      <c r="T2186" s="2" t="str">
        <f t="shared" si="72"/>
        <v>OK</v>
      </c>
    </row>
    <row r="2187" spans="1:20" x14ac:dyDescent="0.25">
      <c r="A2187" s="1">
        <v>301040402</v>
      </c>
      <c r="B2187" s="1" t="str">
        <f>VLOOKUP(A2187,[1]Maestra!A$1:C$746,2,0)</f>
        <v>ACTCSCU08</v>
      </c>
      <c r="C2187" s="1" t="str">
        <f>VLOOKUP(A2187,[1]Maestra!A$1:C$746,3,0)</f>
        <v>TC Cashback Signature - Cuotas</v>
      </c>
      <c r="D2187" s="1" t="s">
        <v>14</v>
      </c>
      <c r="E2187" s="1">
        <v>1</v>
      </c>
      <c r="F2187" s="1">
        <v>16</v>
      </c>
      <c r="G2187" s="1" t="s">
        <v>28</v>
      </c>
      <c r="H2187" s="1">
        <v>9999</v>
      </c>
      <c r="I2187" s="1" t="s">
        <v>452</v>
      </c>
      <c r="J2187" s="1" t="s">
        <v>33</v>
      </c>
      <c r="K2187" s="1" t="s">
        <v>325</v>
      </c>
      <c r="L2187" s="1" t="s">
        <v>450</v>
      </c>
      <c r="Q2187" s="2" t="s">
        <v>37</v>
      </c>
      <c r="R2187" s="1" t="s">
        <v>451</v>
      </c>
      <c r="S2187" s="1" t="str">
        <f t="shared" si="71"/>
        <v>CDO|1|16|CCU|VIG|COMP|CMED|NOR</v>
      </c>
      <c r="T2187" s="2" t="str">
        <f t="shared" si="72"/>
        <v>OK</v>
      </c>
    </row>
    <row r="2188" spans="1:20" x14ac:dyDescent="0.25">
      <c r="A2188" s="1">
        <v>301040406</v>
      </c>
      <c r="B2188" s="1" t="str">
        <f>VLOOKUP(A2188,[1]Maestra!A$1:C$746,2,0)</f>
        <v>ACTCSCP08</v>
      </c>
      <c r="C2188" s="1" t="str">
        <f>VLOOKUP(A2188,[1]Maestra!A$1:C$746,3,0)</f>
        <v>TC Cashback Signature - Cuotas por Disp Efectivo</v>
      </c>
      <c r="D2188" s="1" t="s">
        <v>14</v>
      </c>
      <c r="E2188" s="1">
        <v>1</v>
      </c>
      <c r="F2188" s="1">
        <v>16</v>
      </c>
      <c r="G2188" s="1" t="s">
        <v>28</v>
      </c>
      <c r="H2188" s="1">
        <v>9999</v>
      </c>
      <c r="I2188" s="1" t="s">
        <v>452</v>
      </c>
      <c r="J2188" s="1" t="s">
        <v>29</v>
      </c>
      <c r="K2188" s="1" t="s">
        <v>324</v>
      </c>
      <c r="L2188" s="1" t="s">
        <v>21</v>
      </c>
      <c r="Q2188" s="2" t="s">
        <v>37</v>
      </c>
      <c r="R2188" s="1" t="s">
        <v>451</v>
      </c>
      <c r="S2188" s="1" t="str">
        <f t="shared" si="71"/>
        <v>CDO|1|16|CCU|VIG|DIEF|CCRV|DUD</v>
      </c>
      <c r="T2188" s="2" t="str">
        <f t="shared" si="72"/>
        <v>OK</v>
      </c>
    </row>
    <row r="2189" spans="1:20" x14ac:dyDescent="0.25">
      <c r="A2189" s="1">
        <v>301040406</v>
      </c>
      <c r="B2189" s="1" t="str">
        <f>VLOOKUP(A2189,[1]Maestra!A$1:C$746,2,0)</f>
        <v>ACTCSCP08</v>
      </c>
      <c r="C2189" s="1" t="str">
        <f>VLOOKUP(A2189,[1]Maestra!A$1:C$746,3,0)</f>
        <v>TC Cashback Signature - Cuotas por Disp Efectivo</v>
      </c>
      <c r="D2189" s="1" t="s">
        <v>14</v>
      </c>
      <c r="E2189" s="1">
        <v>1</v>
      </c>
      <c r="F2189" s="1">
        <v>16</v>
      </c>
      <c r="G2189" s="1" t="s">
        <v>28</v>
      </c>
      <c r="H2189" s="1">
        <v>9999</v>
      </c>
      <c r="I2189" s="1" t="s">
        <v>452</v>
      </c>
      <c r="J2189" s="1" t="s">
        <v>29</v>
      </c>
      <c r="K2189" s="1" t="s">
        <v>324</v>
      </c>
      <c r="L2189" s="1" t="s">
        <v>450</v>
      </c>
      <c r="Q2189" s="2" t="s">
        <v>37</v>
      </c>
      <c r="R2189" s="1" t="s">
        <v>451</v>
      </c>
      <c r="S2189" s="1" t="str">
        <f t="shared" si="71"/>
        <v>CDO|1|16|CCU|VIG|DIEF|CCRV|NOR</v>
      </c>
      <c r="T2189" s="2" t="str">
        <f t="shared" si="72"/>
        <v>OK</v>
      </c>
    </row>
    <row r="2190" spans="1:20" x14ac:dyDescent="0.25">
      <c r="A2190" s="1">
        <v>301040406</v>
      </c>
      <c r="B2190" s="1" t="str">
        <f>VLOOKUP(A2190,[1]Maestra!A$1:C$746,2,0)</f>
        <v>ACTCSCP08</v>
      </c>
      <c r="C2190" s="1" t="str">
        <f>VLOOKUP(A2190,[1]Maestra!A$1:C$746,3,0)</f>
        <v>TC Cashback Signature - Cuotas por Disp Efectivo</v>
      </c>
      <c r="D2190" s="1" t="s">
        <v>14</v>
      </c>
      <c r="E2190" s="1">
        <v>1</v>
      </c>
      <c r="F2190" s="1">
        <v>16</v>
      </c>
      <c r="G2190" s="1" t="s">
        <v>28</v>
      </c>
      <c r="H2190" s="1">
        <v>9999</v>
      </c>
      <c r="I2190" s="1" t="s">
        <v>452</v>
      </c>
      <c r="J2190" s="1" t="s">
        <v>29</v>
      </c>
      <c r="K2190" s="1" t="s">
        <v>325</v>
      </c>
      <c r="L2190" s="1" t="s">
        <v>21</v>
      </c>
      <c r="Q2190" s="2" t="s">
        <v>37</v>
      </c>
      <c r="R2190" s="1" t="s">
        <v>451</v>
      </c>
      <c r="S2190" s="1" t="str">
        <f t="shared" si="71"/>
        <v>CDO|1|16|CCU|VIG|DIEF|CMED|DUD</v>
      </c>
      <c r="T2190" s="2" t="str">
        <f t="shared" si="72"/>
        <v>OK</v>
      </c>
    </row>
    <row r="2191" spans="1:20" x14ac:dyDescent="0.25">
      <c r="A2191" s="1">
        <v>301040406</v>
      </c>
      <c r="B2191" s="1" t="str">
        <f>VLOOKUP(A2191,[1]Maestra!A$1:C$746,2,0)</f>
        <v>ACTCSCP08</v>
      </c>
      <c r="C2191" s="1" t="str">
        <f>VLOOKUP(A2191,[1]Maestra!A$1:C$746,3,0)</f>
        <v>TC Cashback Signature - Cuotas por Disp Efectivo</v>
      </c>
      <c r="D2191" s="1" t="s">
        <v>14</v>
      </c>
      <c r="E2191" s="1">
        <v>1</v>
      </c>
      <c r="F2191" s="1">
        <v>16</v>
      </c>
      <c r="G2191" s="1" t="s">
        <v>28</v>
      </c>
      <c r="H2191" s="1">
        <v>9999</v>
      </c>
      <c r="I2191" s="1" t="s">
        <v>452</v>
      </c>
      <c r="J2191" s="1" t="s">
        <v>29</v>
      </c>
      <c r="K2191" s="1" t="s">
        <v>325</v>
      </c>
      <c r="L2191" s="1" t="s">
        <v>450</v>
      </c>
      <c r="Q2191" s="2" t="s">
        <v>37</v>
      </c>
      <c r="R2191" s="1" t="s">
        <v>451</v>
      </c>
      <c r="S2191" s="1" t="str">
        <f t="shared" si="71"/>
        <v>CDO|1|16|CCU|VIG|DIEF|CMED|NOR</v>
      </c>
      <c r="T2191" s="2" t="str">
        <f t="shared" si="72"/>
        <v>OK</v>
      </c>
    </row>
    <row r="2192" spans="1:20" x14ac:dyDescent="0.25">
      <c r="A2192" s="1">
        <v>301040404</v>
      </c>
      <c r="B2192" s="1" t="str">
        <f>VLOOKUP(A2192,[1]Maestra!A$1:C$746,2,0)</f>
        <v>ACTCSCD08</v>
      </c>
      <c r="C2192" s="1" t="str">
        <f>VLOOKUP(A2192,[1]Maestra!A$1:C$746,3,0)</f>
        <v>TC Cashback Signature - Compra Deuda</v>
      </c>
      <c r="D2192" s="1" t="s">
        <v>14</v>
      </c>
      <c r="E2192" s="1">
        <v>1</v>
      </c>
      <c r="F2192" s="1">
        <v>16</v>
      </c>
      <c r="G2192" s="1" t="s">
        <v>22</v>
      </c>
      <c r="H2192" s="1">
        <v>9999</v>
      </c>
      <c r="I2192" s="1" t="s">
        <v>449</v>
      </c>
      <c r="J2192" s="1" t="s">
        <v>36</v>
      </c>
      <c r="K2192" s="1" t="s">
        <v>454</v>
      </c>
      <c r="L2192" s="1" t="s">
        <v>450</v>
      </c>
      <c r="Q2192" s="2" t="s">
        <v>37</v>
      </c>
      <c r="R2192" s="1" t="s">
        <v>451</v>
      </c>
      <c r="S2192" s="1" t="str">
        <f t="shared" si="71"/>
        <v>CDO|1|16|CDP|VEN|OTRO|CCNR|NOR</v>
      </c>
      <c r="T2192" s="2" t="str">
        <f t="shared" si="72"/>
        <v>OK</v>
      </c>
    </row>
    <row r="2193" spans="1:20" x14ac:dyDescent="0.25">
      <c r="A2193" s="1">
        <v>301040404</v>
      </c>
      <c r="B2193" s="1" t="str">
        <f>VLOOKUP(A2193,[1]Maestra!A$1:C$746,2,0)</f>
        <v>ACTCSCD08</v>
      </c>
      <c r="C2193" s="1" t="str">
        <f>VLOOKUP(A2193,[1]Maestra!A$1:C$746,3,0)</f>
        <v>TC Cashback Signature - Compra Deuda</v>
      </c>
      <c r="D2193" s="1" t="s">
        <v>14</v>
      </c>
      <c r="E2193" s="1">
        <v>1</v>
      </c>
      <c r="F2193" s="1">
        <v>16</v>
      </c>
      <c r="G2193" s="1" t="s">
        <v>22</v>
      </c>
      <c r="H2193" s="1">
        <v>9999</v>
      </c>
      <c r="I2193" s="1" t="s">
        <v>449</v>
      </c>
      <c r="J2193" s="1" t="s">
        <v>36</v>
      </c>
      <c r="K2193" s="1" t="s">
        <v>325</v>
      </c>
      <c r="L2193" s="1" t="s">
        <v>450</v>
      </c>
      <c r="Q2193" s="2" t="s">
        <v>37</v>
      </c>
      <c r="R2193" s="1" t="s">
        <v>451</v>
      </c>
      <c r="S2193" s="1" t="str">
        <f t="shared" si="71"/>
        <v>CDO|1|16|CDP|VEN|OTRO|CMED|NOR</v>
      </c>
      <c r="T2193" s="2" t="str">
        <f t="shared" si="72"/>
        <v>OK</v>
      </c>
    </row>
    <row r="2194" spans="1:20" x14ac:dyDescent="0.25">
      <c r="A2194" s="1">
        <v>301040404</v>
      </c>
      <c r="B2194" s="1" t="str">
        <f>VLOOKUP(A2194,[1]Maestra!A$1:C$746,2,0)</f>
        <v>ACTCSCD08</v>
      </c>
      <c r="C2194" s="1" t="str">
        <f>VLOOKUP(A2194,[1]Maestra!A$1:C$746,3,0)</f>
        <v>TC Cashback Signature - Compra Deuda</v>
      </c>
      <c r="D2194" s="1" t="s">
        <v>14</v>
      </c>
      <c r="E2194" s="1">
        <v>1</v>
      </c>
      <c r="F2194" s="1">
        <v>16</v>
      </c>
      <c r="G2194" s="1" t="s">
        <v>22</v>
      </c>
      <c r="H2194" s="1">
        <v>9999</v>
      </c>
      <c r="I2194" s="1" t="s">
        <v>452</v>
      </c>
      <c r="J2194" s="1" t="s">
        <v>36</v>
      </c>
      <c r="K2194" s="1" t="s">
        <v>454</v>
      </c>
      <c r="L2194" s="1" t="s">
        <v>21</v>
      </c>
      <c r="Q2194" s="2" t="s">
        <v>37</v>
      </c>
      <c r="R2194" s="1" t="s">
        <v>451</v>
      </c>
      <c r="S2194" s="1" t="str">
        <f t="shared" si="71"/>
        <v>CDO|1|16|CDP|VIG|OTRO|CCNR|DUD</v>
      </c>
      <c r="T2194" s="2" t="str">
        <f t="shared" si="72"/>
        <v>OK</v>
      </c>
    </row>
    <row r="2195" spans="1:20" x14ac:dyDescent="0.25">
      <c r="A2195" s="1">
        <v>301040404</v>
      </c>
      <c r="B2195" s="1" t="str">
        <f>VLOOKUP(A2195,[1]Maestra!A$1:C$746,2,0)</f>
        <v>ACTCSCD08</v>
      </c>
      <c r="C2195" s="1" t="str">
        <f>VLOOKUP(A2195,[1]Maestra!A$1:C$746,3,0)</f>
        <v>TC Cashback Signature - Compra Deuda</v>
      </c>
      <c r="D2195" s="1" t="s">
        <v>14</v>
      </c>
      <c r="E2195" s="1">
        <v>1</v>
      </c>
      <c r="F2195" s="1">
        <v>16</v>
      </c>
      <c r="G2195" s="1" t="s">
        <v>22</v>
      </c>
      <c r="H2195" s="1">
        <v>9999</v>
      </c>
      <c r="I2195" s="1" t="s">
        <v>452</v>
      </c>
      <c r="J2195" s="1" t="s">
        <v>36</v>
      </c>
      <c r="K2195" s="1" t="s">
        <v>454</v>
      </c>
      <c r="L2195" s="1" t="s">
        <v>450</v>
      </c>
      <c r="Q2195" s="2" t="s">
        <v>37</v>
      </c>
      <c r="R2195" s="1" t="s">
        <v>451</v>
      </c>
      <c r="S2195" s="1" t="str">
        <f t="shared" si="71"/>
        <v>CDO|1|16|CDP|VIG|OTRO|CCNR|NOR</v>
      </c>
      <c r="T2195" s="2" t="str">
        <f t="shared" si="72"/>
        <v>OK</v>
      </c>
    </row>
    <row r="2196" spans="1:20" x14ac:dyDescent="0.25">
      <c r="A2196" s="1">
        <v>301040404</v>
      </c>
      <c r="B2196" s="1" t="str">
        <f>VLOOKUP(A2196,[1]Maestra!A$1:C$746,2,0)</f>
        <v>ACTCSCD08</v>
      </c>
      <c r="C2196" s="1" t="str">
        <f>VLOOKUP(A2196,[1]Maestra!A$1:C$746,3,0)</f>
        <v>TC Cashback Signature - Compra Deuda</v>
      </c>
      <c r="D2196" s="1" t="s">
        <v>14</v>
      </c>
      <c r="E2196" s="1">
        <v>1</v>
      </c>
      <c r="F2196" s="1">
        <v>16</v>
      </c>
      <c r="G2196" s="1" t="s">
        <v>22</v>
      </c>
      <c r="H2196" s="1">
        <v>9999</v>
      </c>
      <c r="I2196" s="1" t="s">
        <v>452</v>
      </c>
      <c r="J2196" s="1" t="s">
        <v>36</v>
      </c>
      <c r="K2196" s="1" t="s">
        <v>325</v>
      </c>
      <c r="L2196" s="1" t="s">
        <v>21</v>
      </c>
      <c r="Q2196" s="2" t="s">
        <v>37</v>
      </c>
      <c r="R2196" s="1" t="s">
        <v>451</v>
      </c>
      <c r="S2196" s="1" t="str">
        <f t="shared" si="71"/>
        <v>CDO|1|16|CDP|VIG|OTRO|CMED|DUD</v>
      </c>
      <c r="T2196" s="2" t="str">
        <f t="shared" si="72"/>
        <v>OK</v>
      </c>
    </row>
    <row r="2197" spans="1:20" x14ac:dyDescent="0.25">
      <c r="A2197" s="1">
        <v>301040404</v>
      </c>
      <c r="B2197" s="1" t="str">
        <f>VLOOKUP(A2197,[1]Maestra!A$1:C$746,2,0)</f>
        <v>ACTCSCD08</v>
      </c>
      <c r="C2197" s="1" t="str">
        <f>VLOOKUP(A2197,[1]Maestra!A$1:C$746,3,0)</f>
        <v>TC Cashback Signature - Compra Deuda</v>
      </c>
      <c r="D2197" s="1" t="s">
        <v>14</v>
      </c>
      <c r="E2197" s="1">
        <v>1</v>
      </c>
      <c r="F2197" s="1">
        <v>16</v>
      </c>
      <c r="G2197" s="1" t="s">
        <v>22</v>
      </c>
      <c r="H2197" s="1">
        <v>9999</v>
      </c>
      <c r="I2197" s="1" t="s">
        <v>452</v>
      </c>
      <c r="J2197" s="1" t="s">
        <v>36</v>
      </c>
      <c r="K2197" s="1" t="s">
        <v>325</v>
      </c>
      <c r="L2197" s="1" t="s">
        <v>450</v>
      </c>
      <c r="Q2197" s="2" t="s">
        <v>37</v>
      </c>
      <c r="R2197" s="1" t="s">
        <v>451</v>
      </c>
      <c r="S2197" s="1" t="str">
        <f t="shared" si="71"/>
        <v>CDO|1|16|CDP|VIG|OTRO|CMED|NOR</v>
      </c>
      <c r="T2197" s="2" t="str">
        <f t="shared" si="72"/>
        <v>OK</v>
      </c>
    </row>
    <row r="2198" spans="1:20" x14ac:dyDescent="0.25">
      <c r="A2198" s="1">
        <v>301040404</v>
      </c>
      <c r="B2198" s="1" t="str">
        <f>VLOOKUP(A2198,[1]Maestra!A$1:C$746,2,0)</f>
        <v>ACTCSCD08</v>
      </c>
      <c r="C2198" s="1" t="str">
        <f>VLOOKUP(A2198,[1]Maestra!A$1:C$746,3,0)</f>
        <v>TC Cashback Signature - Compra Deuda</v>
      </c>
      <c r="D2198" s="1" t="s">
        <v>14</v>
      </c>
      <c r="E2198" s="1">
        <v>1</v>
      </c>
      <c r="F2198" s="1">
        <v>16</v>
      </c>
      <c r="G2198" s="1" t="s">
        <v>23</v>
      </c>
      <c r="H2198" s="1">
        <v>9999</v>
      </c>
      <c r="I2198" s="1" t="s">
        <v>449</v>
      </c>
      <c r="J2198" s="1" t="s">
        <v>36</v>
      </c>
      <c r="K2198" s="1" t="s">
        <v>324</v>
      </c>
      <c r="L2198" s="1" t="s">
        <v>450</v>
      </c>
      <c r="Q2198" s="2" t="s">
        <v>37</v>
      </c>
      <c r="R2198" s="1" t="s">
        <v>451</v>
      </c>
      <c r="S2198" s="1" t="str">
        <f t="shared" si="71"/>
        <v>CDO|1|16|CDR|VEN|OTRO|CCRV|NOR</v>
      </c>
      <c r="T2198" s="2" t="str">
        <f t="shared" si="72"/>
        <v>OK</v>
      </c>
    </row>
    <row r="2199" spans="1:20" x14ac:dyDescent="0.25">
      <c r="A2199" s="1">
        <v>301040404</v>
      </c>
      <c r="B2199" s="1" t="str">
        <f>VLOOKUP(A2199,[1]Maestra!A$1:C$746,2,0)</f>
        <v>ACTCSCD08</v>
      </c>
      <c r="C2199" s="1" t="str">
        <f>VLOOKUP(A2199,[1]Maestra!A$1:C$746,3,0)</f>
        <v>TC Cashback Signature - Compra Deuda</v>
      </c>
      <c r="D2199" s="1" t="s">
        <v>14</v>
      </c>
      <c r="E2199" s="1">
        <v>1</v>
      </c>
      <c r="F2199" s="1">
        <v>16</v>
      </c>
      <c r="G2199" s="1" t="s">
        <v>23</v>
      </c>
      <c r="H2199" s="1">
        <v>9999</v>
      </c>
      <c r="I2199" s="1" t="s">
        <v>449</v>
      </c>
      <c r="J2199" s="1" t="s">
        <v>36</v>
      </c>
      <c r="K2199" s="1" t="s">
        <v>325</v>
      </c>
      <c r="L2199" s="1" t="s">
        <v>450</v>
      </c>
      <c r="Q2199" s="2" t="s">
        <v>37</v>
      </c>
      <c r="R2199" s="1" t="s">
        <v>451</v>
      </c>
      <c r="S2199" s="1" t="str">
        <f t="shared" si="71"/>
        <v>CDO|1|16|CDR|VEN|OTRO|CMED|NOR</v>
      </c>
      <c r="T2199" s="2" t="str">
        <f t="shared" si="72"/>
        <v>OK</v>
      </c>
    </row>
    <row r="2200" spans="1:20" x14ac:dyDescent="0.25">
      <c r="A2200" s="1">
        <v>301040404</v>
      </c>
      <c r="B2200" s="1" t="str">
        <f>VLOOKUP(A2200,[1]Maestra!A$1:C$746,2,0)</f>
        <v>ACTCSCD08</v>
      </c>
      <c r="C2200" s="1" t="str">
        <f>VLOOKUP(A2200,[1]Maestra!A$1:C$746,3,0)</f>
        <v>TC Cashback Signature - Compra Deuda</v>
      </c>
      <c r="D2200" s="1" t="s">
        <v>14</v>
      </c>
      <c r="E2200" s="1">
        <v>1</v>
      </c>
      <c r="F2200" s="1">
        <v>16</v>
      </c>
      <c r="G2200" s="1" t="s">
        <v>23</v>
      </c>
      <c r="H2200" s="1">
        <v>9999</v>
      </c>
      <c r="I2200" s="1" t="s">
        <v>452</v>
      </c>
      <c r="J2200" s="1" t="s">
        <v>36</v>
      </c>
      <c r="K2200" s="1" t="s">
        <v>324</v>
      </c>
      <c r="L2200" s="1" t="s">
        <v>21</v>
      </c>
      <c r="Q2200" s="2" t="s">
        <v>37</v>
      </c>
      <c r="R2200" s="1" t="s">
        <v>451</v>
      </c>
      <c r="S2200" s="1" t="str">
        <f t="shared" si="71"/>
        <v>CDO|1|16|CDR|VIG|OTRO|CCRV|DUD</v>
      </c>
      <c r="T2200" s="2" t="str">
        <f t="shared" si="72"/>
        <v>OK</v>
      </c>
    </row>
    <row r="2201" spans="1:20" x14ac:dyDescent="0.25">
      <c r="A2201" s="1">
        <v>301040404</v>
      </c>
      <c r="B2201" s="1" t="str">
        <f>VLOOKUP(A2201,[1]Maestra!A$1:C$746,2,0)</f>
        <v>ACTCSCD08</v>
      </c>
      <c r="C2201" s="1" t="str">
        <f>VLOOKUP(A2201,[1]Maestra!A$1:C$746,3,0)</f>
        <v>TC Cashback Signature - Compra Deuda</v>
      </c>
      <c r="D2201" s="1" t="s">
        <v>14</v>
      </c>
      <c r="E2201" s="1">
        <v>1</v>
      </c>
      <c r="F2201" s="1">
        <v>16</v>
      </c>
      <c r="G2201" s="1" t="s">
        <v>23</v>
      </c>
      <c r="H2201" s="1">
        <v>9999</v>
      </c>
      <c r="I2201" s="1" t="s">
        <v>452</v>
      </c>
      <c r="J2201" s="1" t="s">
        <v>36</v>
      </c>
      <c r="K2201" s="1" t="s">
        <v>324</v>
      </c>
      <c r="L2201" s="1" t="s">
        <v>450</v>
      </c>
      <c r="Q2201" s="2" t="s">
        <v>37</v>
      </c>
      <c r="R2201" s="1" t="s">
        <v>451</v>
      </c>
      <c r="S2201" s="1" t="str">
        <f t="shared" si="71"/>
        <v>CDO|1|16|CDR|VIG|OTRO|CCRV|NOR</v>
      </c>
      <c r="T2201" s="2" t="str">
        <f t="shared" si="72"/>
        <v>OK</v>
      </c>
    </row>
    <row r="2202" spans="1:20" x14ac:dyDescent="0.25">
      <c r="A2202" s="1">
        <v>301040404</v>
      </c>
      <c r="B2202" s="1" t="str">
        <f>VLOOKUP(A2202,[1]Maestra!A$1:C$746,2,0)</f>
        <v>ACTCSCD08</v>
      </c>
      <c r="C2202" s="1" t="str">
        <f>VLOOKUP(A2202,[1]Maestra!A$1:C$746,3,0)</f>
        <v>TC Cashback Signature - Compra Deuda</v>
      </c>
      <c r="D2202" s="1" t="s">
        <v>14</v>
      </c>
      <c r="E2202" s="1">
        <v>1</v>
      </c>
      <c r="F2202" s="1">
        <v>16</v>
      </c>
      <c r="G2202" s="1" t="s">
        <v>23</v>
      </c>
      <c r="H2202" s="1">
        <v>9999</v>
      </c>
      <c r="I2202" s="1" t="s">
        <v>452</v>
      </c>
      <c r="J2202" s="1" t="s">
        <v>36</v>
      </c>
      <c r="K2202" s="1" t="s">
        <v>325</v>
      </c>
      <c r="L2202" s="1" t="s">
        <v>21</v>
      </c>
      <c r="Q2202" s="2" t="s">
        <v>37</v>
      </c>
      <c r="R2202" s="1" t="s">
        <v>451</v>
      </c>
      <c r="S2202" s="1" t="str">
        <f t="shared" si="71"/>
        <v>CDO|1|16|CDR|VIG|OTRO|CMED|DUD</v>
      </c>
      <c r="T2202" s="2" t="str">
        <f t="shared" si="72"/>
        <v>OK</v>
      </c>
    </row>
    <row r="2203" spans="1:20" x14ac:dyDescent="0.25">
      <c r="A2203" s="1">
        <v>301040404</v>
      </c>
      <c r="B2203" s="1" t="str">
        <f>VLOOKUP(A2203,[1]Maestra!A$1:C$746,2,0)</f>
        <v>ACTCSCD08</v>
      </c>
      <c r="C2203" s="1" t="str">
        <f>VLOOKUP(A2203,[1]Maestra!A$1:C$746,3,0)</f>
        <v>TC Cashback Signature - Compra Deuda</v>
      </c>
      <c r="D2203" s="1" t="s">
        <v>14</v>
      </c>
      <c r="E2203" s="1">
        <v>1</v>
      </c>
      <c r="F2203" s="1">
        <v>16</v>
      </c>
      <c r="G2203" s="1" t="s">
        <v>23</v>
      </c>
      <c r="H2203" s="1">
        <v>9999</v>
      </c>
      <c r="I2203" s="1" t="s">
        <v>452</v>
      </c>
      <c r="J2203" s="1" t="s">
        <v>36</v>
      </c>
      <c r="K2203" s="1" t="s">
        <v>325</v>
      </c>
      <c r="L2203" s="1" t="s">
        <v>450</v>
      </c>
      <c r="Q2203" s="2" t="s">
        <v>37</v>
      </c>
      <c r="R2203" s="1" t="s">
        <v>451</v>
      </c>
      <c r="S2203" s="1" t="str">
        <f t="shared" si="71"/>
        <v>CDO|1|16|CDR|VIG|OTRO|CMED|NOR</v>
      </c>
      <c r="T2203" s="2" t="str">
        <f t="shared" si="72"/>
        <v>OK</v>
      </c>
    </row>
    <row r="2204" spans="1:20" x14ac:dyDescent="0.25">
      <c r="A2204" s="1">
        <v>301040403</v>
      </c>
      <c r="B2204" s="1" t="str">
        <f>VLOOKUP(A2204,[1]Maestra!A$1:C$746,2,0)</f>
        <v>ACTCSEX08</v>
      </c>
      <c r="C2204" s="1" t="str">
        <f>VLOOKUP(A2204,[1]Maestra!A$1:C$746,3,0)</f>
        <v>TC Cashback Signature - Extracash</v>
      </c>
      <c r="D2204" s="1" t="s">
        <v>14</v>
      </c>
      <c r="E2204" s="1">
        <v>1</v>
      </c>
      <c r="F2204" s="1">
        <v>16</v>
      </c>
      <c r="G2204" s="1" t="s">
        <v>32</v>
      </c>
      <c r="H2204" s="1">
        <v>9999</v>
      </c>
      <c r="I2204" s="1" t="s">
        <v>449</v>
      </c>
      <c r="J2204" s="1" t="s">
        <v>36</v>
      </c>
      <c r="K2204" s="1" t="s">
        <v>454</v>
      </c>
      <c r="L2204" s="1" t="s">
        <v>450</v>
      </c>
      <c r="Q2204" s="2" t="s">
        <v>37</v>
      </c>
      <c r="R2204" s="1" t="s">
        <v>451</v>
      </c>
      <c r="S2204" s="1" t="str">
        <f t="shared" si="71"/>
        <v>CDO|1|16|EXT|VEN|OTRO|CCNR|NOR</v>
      </c>
      <c r="T2204" s="2" t="str">
        <f t="shared" si="72"/>
        <v>OK</v>
      </c>
    </row>
    <row r="2205" spans="1:20" x14ac:dyDescent="0.25">
      <c r="A2205" s="1">
        <v>301040403</v>
      </c>
      <c r="B2205" s="1" t="str">
        <f>VLOOKUP(A2205,[1]Maestra!A$1:C$746,2,0)</f>
        <v>ACTCSEX08</v>
      </c>
      <c r="C2205" s="1" t="str">
        <f>VLOOKUP(A2205,[1]Maestra!A$1:C$746,3,0)</f>
        <v>TC Cashback Signature - Extracash</v>
      </c>
      <c r="D2205" s="1" t="s">
        <v>14</v>
      </c>
      <c r="E2205" s="1">
        <v>1</v>
      </c>
      <c r="F2205" s="1">
        <v>16</v>
      </c>
      <c r="G2205" s="1" t="s">
        <v>32</v>
      </c>
      <c r="H2205" s="1">
        <v>9999</v>
      </c>
      <c r="I2205" s="1" t="s">
        <v>449</v>
      </c>
      <c r="J2205" s="1" t="s">
        <v>36</v>
      </c>
      <c r="K2205" s="1" t="s">
        <v>325</v>
      </c>
      <c r="L2205" s="1" t="s">
        <v>450</v>
      </c>
      <c r="Q2205" s="2" t="s">
        <v>37</v>
      </c>
      <c r="R2205" s="1" t="s">
        <v>451</v>
      </c>
      <c r="S2205" s="1" t="str">
        <f t="shared" si="71"/>
        <v>CDO|1|16|EXT|VEN|OTRO|CMED|NOR</v>
      </c>
      <c r="T2205" s="2" t="str">
        <f t="shared" si="72"/>
        <v>OK</v>
      </c>
    </row>
    <row r="2206" spans="1:20" x14ac:dyDescent="0.25">
      <c r="A2206" s="1">
        <v>301040403</v>
      </c>
      <c r="B2206" s="1" t="str">
        <f>VLOOKUP(A2206,[1]Maestra!A$1:C$746,2,0)</f>
        <v>ACTCSEX08</v>
      </c>
      <c r="C2206" s="1" t="str">
        <f>VLOOKUP(A2206,[1]Maestra!A$1:C$746,3,0)</f>
        <v>TC Cashback Signature - Extracash</v>
      </c>
      <c r="D2206" s="1" t="s">
        <v>14</v>
      </c>
      <c r="E2206" s="1">
        <v>1</v>
      </c>
      <c r="F2206" s="1">
        <v>16</v>
      </c>
      <c r="G2206" s="1" t="s">
        <v>32</v>
      </c>
      <c r="H2206" s="1">
        <v>9999</v>
      </c>
      <c r="I2206" s="1" t="s">
        <v>452</v>
      </c>
      <c r="J2206" s="1" t="s">
        <v>36</v>
      </c>
      <c r="K2206" s="1" t="s">
        <v>454</v>
      </c>
      <c r="L2206" s="1" t="s">
        <v>21</v>
      </c>
      <c r="Q2206" s="2" t="s">
        <v>37</v>
      </c>
      <c r="R2206" s="1" t="s">
        <v>451</v>
      </c>
      <c r="S2206" s="1" t="str">
        <f t="shared" si="71"/>
        <v>CDO|1|16|EXT|VIG|OTRO|CCNR|DUD</v>
      </c>
      <c r="T2206" s="2" t="str">
        <f t="shared" si="72"/>
        <v>OK</v>
      </c>
    </row>
    <row r="2207" spans="1:20" x14ac:dyDescent="0.25">
      <c r="A2207" s="1">
        <v>301040403</v>
      </c>
      <c r="B2207" s="1" t="str">
        <f>VLOOKUP(A2207,[1]Maestra!A$1:C$746,2,0)</f>
        <v>ACTCSEX08</v>
      </c>
      <c r="C2207" s="1" t="str">
        <f>VLOOKUP(A2207,[1]Maestra!A$1:C$746,3,0)</f>
        <v>TC Cashback Signature - Extracash</v>
      </c>
      <c r="D2207" s="1" t="s">
        <v>14</v>
      </c>
      <c r="E2207" s="1">
        <v>1</v>
      </c>
      <c r="F2207" s="1">
        <v>16</v>
      </c>
      <c r="G2207" s="1" t="s">
        <v>32</v>
      </c>
      <c r="H2207" s="1">
        <v>9999</v>
      </c>
      <c r="I2207" s="1" t="s">
        <v>452</v>
      </c>
      <c r="J2207" s="1" t="s">
        <v>36</v>
      </c>
      <c r="K2207" s="1" t="s">
        <v>454</v>
      </c>
      <c r="L2207" s="1" t="s">
        <v>450</v>
      </c>
      <c r="Q2207" s="2" t="s">
        <v>37</v>
      </c>
      <c r="R2207" s="1" t="s">
        <v>451</v>
      </c>
      <c r="S2207" s="1" t="str">
        <f t="shared" si="71"/>
        <v>CDO|1|16|EXT|VIG|OTRO|CCNR|NOR</v>
      </c>
      <c r="T2207" s="2" t="str">
        <f t="shared" si="72"/>
        <v>OK</v>
      </c>
    </row>
    <row r="2208" spans="1:20" x14ac:dyDescent="0.25">
      <c r="A2208" s="1">
        <v>301040403</v>
      </c>
      <c r="B2208" s="1" t="str">
        <f>VLOOKUP(A2208,[1]Maestra!A$1:C$746,2,0)</f>
        <v>ACTCSEX08</v>
      </c>
      <c r="C2208" s="1" t="str">
        <f>VLOOKUP(A2208,[1]Maestra!A$1:C$746,3,0)</f>
        <v>TC Cashback Signature - Extracash</v>
      </c>
      <c r="D2208" s="1" t="s">
        <v>14</v>
      </c>
      <c r="E2208" s="1">
        <v>1</v>
      </c>
      <c r="F2208" s="1">
        <v>16</v>
      </c>
      <c r="G2208" s="1" t="s">
        <v>32</v>
      </c>
      <c r="H2208" s="1">
        <v>9999</v>
      </c>
      <c r="I2208" s="1" t="s">
        <v>452</v>
      </c>
      <c r="J2208" s="1" t="s">
        <v>36</v>
      </c>
      <c r="K2208" s="1" t="s">
        <v>325</v>
      </c>
      <c r="L2208" s="1" t="s">
        <v>21</v>
      </c>
      <c r="Q2208" s="2" t="s">
        <v>37</v>
      </c>
      <c r="R2208" s="1" t="s">
        <v>451</v>
      </c>
      <c r="S2208" s="1" t="str">
        <f t="shared" si="71"/>
        <v>CDO|1|16|EXT|VIG|OTRO|CMED|DUD</v>
      </c>
      <c r="T2208" s="2" t="str">
        <f t="shared" si="72"/>
        <v>OK</v>
      </c>
    </row>
    <row r="2209" spans="1:20" x14ac:dyDescent="0.25">
      <c r="A2209" s="1">
        <v>301040403</v>
      </c>
      <c r="B2209" s="1" t="str">
        <f>VLOOKUP(A2209,[1]Maestra!A$1:C$746,2,0)</f>
        <v>ACTCSEX08</v>
      </c>
      <c r="C2209" s="1" t="str">
        <f>VLOOKUP(A2209,[1]Maestra!A$1:C$746,3,0)</f>
        <v>TC Cashback Signature - Extracash</v>
      </c>
      <c r="D2209" s="1" t="s">
        <v>14</v>
      </c>
      <c r="E2209" s="1">
        <v>1</v>
      </c>
      <c r="F2209" s="1">
        <v>16</v>
      </c>
      <c r="G2209" s="1" t="s">
        <v>32</v>
      </c>
      <c r="H2209" s="1">
        <v>9999</v>
      </c>
      <c r="I2209" s="1" t="s">
        <v>452</v>
      </c>
      <c r="J2209" s="1" t="s">
        <v>36</v>
      </c>
      <c r="K2209" s="1" t="s">
        <v>325</v>
      </c>
      <c r="L2209" s="1" t="s">
        <v>450</v>
      </c>
      <c r="Q2209" s="2" t="s">
        <v>37</v>
      </c>
      <c r="R2209" s="1" t="s">
        <v>451</v>
      </c>
      <c r="S2209" s="1" t="str">
        <f t="shared" si="71"/>
        <v>CDO|1|16|EXT|VIG|OTRO|CMED|NOR</v>
      </c>
      <c r="T2209" s="2" t="str">
        <f t="shared" si="72"/>
        <v>OK</v>
      </c>
    </row>
    <row r="2210" spans="1:20" x14ac:dyDescent="0.25">
      <c r="A2210" s="1">
        <v>301040404</v>
      </c>
      <c r="B2210" s="1" t="str">
        <f>VLOOKUP(A2210,[1]Maestra!A$1:C$746,2,0)</f>
        <v>ACTCSCD08</v>
      </c>
      <c r="C2210" s="1" t="str">
        <f>VLOOKUP(A2210,[1]Maestra!A$1:C$746,3,0)</f>
        <v>TC Cashback Signature - Compra Deuda</v>
      </c>
      <c r="D2210" s="1" t="s">
        <v>14</v>
      </c>
      <c r="E2210" s="1">
        <v>1</v>
      </c>
      <c r="F2210" s="1">
        <v>16</v>
      </c>
      <c r="G2210" s="1" t="s">
        <v>15</v>
      </c>
      <c r="H2210" s="1">
        <v>9999</v>
      </c>
      <c r="I2210" s="1" t="s">
        <v>452</v>
      </c>
      <c r="J2210" s="1" t="s">
        <v>33</v>
      </c>
      <c r="K2210" s="1" t="s">
        <v>454</v>
      </c>
      <c r="L2210" s="1" t="s">
        <v>450</v>
      </c>
      <c r="Q2210" s="2" t="s">
        <v>37</v>
      </c>
      <c r="R2210" s="1" t="s">
        <v>451</v>
      </c>
      <c r="S2210" s="1" t="str">
        <f t="shared" si="71"/>
        <v>CDO|1|16|LCA|VIG|COMP|CCNR|NOR</v>
      </c>
      <c r="T2210" s="2" t="str">
        <f t="shared" si="72"/>
        <v>OK</v>
      </c>
    </row>
    <row r="2211" spans="1:20" x14ac:dyDescent="0.25">
      <c r="A2211" s="1">
        <v>301040401</v>
      </c>
      <c r="B2211" s="1" t="str">
        <f>VLOOKUP(A2211,[1]Maestra!A$1:C$746,2,0)</f>
        <v>ACTCSL7N8</v>
      </c>
      <c r="C2211" s="1" t="str">
        <f>VLOOKUP(A2211,[1]Maestra!A$1:C$746,3,0)</f>
        <v>TC Cashback Signature - Linea Rev.</v>
      </c>
      <c r="D2211" s="1" t="s">
        <v>14</v>
      </c>
      <c r="E2211" s="1">
        <v>1</v>
      </c>
      <c r="F2211" s="1">
        <v>16</v>
      </c>
      <c r="G2211" s="1" t="s">
        <v>15</v>
      </c>
      <c r="H2211" s="1">
        <v>9999</v>
      </c>
      <c r="I2211" s="1" t="s">
        <v>452</v>
      </c>
      <c r="J2211" s="1" t="s">
        <v>33</v>
      </c>
      <c r="K2211" s="1" t="s">
        <v>324</v>
      </c>
      <c r="L2211" s="1" t="s">
        <v>450</v>
      </c>
      <c r="Q2211" s="2" t="s">
        <v>37</v>
      </c>
      <c r="R2211" s="1" t="s">
        <v>451</v>
      </c>
      <c r="S2211" s="1" t="str">
        <f t="shared" si="71"/>
        <v>CDO|1|16|LCA|VIG|COMP|CCRV|NOR</v>
      </c>
      <c r="T2211" s="2" t="str">
        <f t="shared" si="72"/>
        <v>OK</v>
      </c>
    </row>
    <row r="2212" spans="1:20" x14ac:dyDescent="0.25">
      <c r="A2212" s="1">
        <v>301040404</v>
      </c>
      <c r="B2212" s="1" t="str">
        <f>VLOOKUP(A2212,[1]Maestra!A$1:C$746,2,0)</f>
        <v>ACTCSCD08</v>
      </c>
      <c r="C2212" s="1" t="str">
        <f>VLOOKUP(A2212,[1]Maestra!A$1:C$746,3,0)</f>
        <v>TC Cashback Signature - Compra Deuda</v>
      </c>
      <c r="D2212" s="1" t="s">
        <v>14</v>
      </c>
      <c r="E2212" s="1">
        <v>1</v>
      </c>
      <c r="F2212" s="1">
        <v>16</v>
      </c>
      <c r="G2212" s="1" t="s">
        <v>15</v>
      </c>
      <c r="H2212" s="1">
        <v>9999</v>
      </c>
      <c r="I2212" s="1" t="s">
        <v>452</v>
      </c>
      <c r="J2212" s="1" t="s">
        <v>33</v>
      </c>
      <c r="K2212" s="1" t="s">
        <v>325</v>
      </c>
      <c r="L2212" s="1" t="s">
        <v>450</v>
      </c>
      <c r="Q2212" s="2" t="s">
        <v>37</v>
      </c>
      <c r="R2212" s="1" t="s">
        <v>451</v>
      </c>
      <c r="S2212" s="1" t="str">
        <f t="shared" si="71"/>
        <v>CDO|1|16|LCA|VIG|COMP|CMED|NOR</v>
      </c>
      <c r="T2212" s="2" t="str">
        <f t="shared" si="72"/>
        <v>OK</v>
      </c>
    </row>
    <row r="2213" spans="1:20" x14ac:dyDescent="0.25">
      <c r="A2213" s="1">
        <v>301040402</v>
      </c>
      <c r="B2213" s="1" t="str">
        <f>VLOOKUP(A2213,[1]Maestra!A$1:C$746,2,0)</f>
        <v>ACTCSCU08</v>
      </c>
      <c r="C2213" s="1" t="str">
        <f>VLOOKUP(A2213,[1]Maestra!A$1:C$746,3,0)</f>
        <v>TC Cashback Signature - Cuotas</v>
      </c>
      <c r="D2213" s="1" t="s">
        <v>14</v>
      </c>
      <c r="E2213" s="1">
        <v>1</v>
      </c>
      <c r="F2213" s="1">
        <v>16</v>
      </c>
      <c r="G2213" s="1" t="s">
        <v>17</v>
      </c>
      <c r="H2213" s="1">
        <v>9999</v>
      </c>
      <c r="I2213" s="1" t="s">
        <v>452</v>
      </c>
      <c r="J2213" s="1" t="s">
        <v>33</v>
      </c>
      <c r="K2213" s="1" t="s">
        <v>454</v>
      </c>
      <c r="L2213" s="1" t="s">
        <v>450</v>
      </c>
      <c r="Q2213" s="2" t="s">
        <v>37</v>
      </c>
      <c r="R2213" s="1" t="s">
        <v>451</v>
      </c>
      <c r="S2213" s="1" t="str">
        <f t="shared" si="71"/>
        <v>CDO|1|16|LCB|VIG|COMP|CCNR|NOR</v>
      </c>
      <c r="T2213" s="2" t="str">
        <f t="shared" si="72"/>
        <v>OK</v>
      </c>
    </row>
    <row r="2214" spans="1:20" x14ac:dyDescent="0.25">
      <c r="A2214" s="1">
        <v>301040402</v>
      </c>
      <c r="B2214" s="1" t="str">
        <f>VLOOKUP(A2214,[1]Maestra!A$1:C$746,2,0)</f>
        <v>ACTCSCU08</v>
      </c>
      <c r="C2214" s="1" t="str">
        <f>VLOOKUP(A2214,[1]Maestra!A$1:C$746,3,0)</f>
        <v>TC Cashback Signature - Cuotas</v>
      </c>
      <c r="D2214" s="1" t="s">
        <v>14</v>
      </c>
      <c r="E2214" s="1">
        <v>1</v>
      </c>
      <c r="F2214" s="1">
        <v>16</v>
      </c>
      <c r="G2214" s="1" t="s">
        <v>17</v>
      </c>
      <c r="H2214" s="1">
        <v>9999</v>
      </c>
      <c r="I2214" s="1" t="s">
        <v>452</v>
      </c>
      <c r="J2214" s="1" t="s">
        <v>33</v>
      </c>
      <c r="K2214" s="1" t="s">
        <v>327</v>
      </c>
      <c r="L2214" s="1" t="s">
        <v>450</v>
      </c>
      <c r="Q2214" s="2" t="s">
        <v>37</v>
      </c>
      <c r="R2214" s="1" t="s">
        <v>451</v>
      </c>
      <c r="S2214" s="1" t="str">
        <f t="shared" si="71"/>
        <v>CDO|1|16|LCB|VIG|COMP|CCOR|NOR</v>
      </c>
      <c r="T2214" s="2" t="str">
        <f t="shared" si="72"/>
        <v>OK</v>
      </c>
    </row>
    <row r="2215" spans="1:20" x14ac:dyDescent="0.25">
      <c r="A2215" s="1">
        <v>301040401</v>
      </c>
      <c r="B2215" s="1" t="str">
        <f>VLOOKUP(A2215,[1]Maestra!A$1:C$746,2,0)</f>
        <v>ACTCSL7N8</v>
      </c>
      <c r="C2215" s="1" t="str">
        <f>VLOOKUP(A2215,[1]Maestra!A$1:C$746,3,0)</f>
        <v>TC Cashback Signature - Linea Rev.</v>
      </c>
      <c r="D2215" s="1" t="s">
        <v>14</v>
      </c>
      <c r="E2215" s="1">
        <v>1</v>
      </c>
      <c r="F2215" s="1">
        <v>16</v>
      </c>
      <c r="G2215" s="1" t="s">
        <v>17</v>
      </c>
      <c r="H2215" s="1">
        <v>9999</v>
      </c>
      <c r="I2215" s="1" t="s">
        <v>452</v>
      </c>
      <c r="J2215" s="1" t="s">
        <v>33</v>
      </c>
      <c r="K2215" s="1" t="s">
        <v>324</v>
      </c>
      <c r="L2215" s="1" t="s">
        <v>450</v>
      </c>
      <c r="Q2215" s="2" t="s">
        <v>37</v>
      </c>
      <c r="R2215" s="1" t="s">
        <v>451</v>
      </c>
      <c r="S2215" s="1" t="str">
        <f t="shared" si="71"/>
        <v>CDO|1|16|LCB|VIG|COMP|CCRV|NOR</v>
      </c>
      <c r="T2215" s="2" t="str">
        <f t="shared" si="72"/>
        <v>OK</v>
      </c>
    </row>
    <row r="2216" spans="1:20" x14ac:dyDescent="0.25">
      <c r="A2216" s="1">
        <v>301040401</v>
      </c>
      <c r="B2216" s="1" t="str">
        <f>VLOOKUP(A2216,[1]Maestra!A$1:C$746,2,0)</f>
        <v>ACTCSL7N8</v>
      </c>
      <c r="C2216" s="1" t="str">
        <f>VLOOKUP(A2216,[1]Maestra!A$1:C$746,3,0)</f>
        <v>TC Cashback Signature - Linea Rev.</v>
      </c>
      <c r="D2216" s="1" t="s">
        <v>14</v>
      </c>
      <c r="E2216" s="1">
        <v>1</v>
      </c>
      <c r="F2216" s="1">
        <v>16</v>
      </c>
      <c r="G2216" s="1" t="s">
        <v>17</v>
      </c>
      <c r="H2216" s="1">
        <v>9999</v>
      </c>
      <c r="I2216" s="1" t="s">
        <v>452</v>
      </c>
      <c r="J2216" s="1" t="s">
        <v>33</v>
      </c>
      <c r="K2216" s="1" t="s">
        <v>322</v>
      </c>
      <c r="L2216" s="1" t="s">
        <v>450</v>
      </c>
      <c r="Q2216" s="2" t="s">
        <v>37</v>
      </c>
      <c r="R2216" s="1" t="s">
        <v>451</v>
      </c>
      <c r="S2216" s="1" t="str">
        <f t="shared" si="71"/>
        <v>CDO|1|16|LCB|VIG|COMP|CESF|NOR</v>
      </c>
      <c r="T2216" s="2" t="str">
        <f t="shared" si="72"/>
        <v>OK</v>
      </c>
    </row>
    <row r="2217" spans="1:20" x14ac:dyDescent="0.25">
      <c r="A2217" s="1">
        <v>301040401</v>
      </c>
      <c r="B2217" s="1" t="str">
        <f>VLOOKUP(A2217,[1]Maestra!A$1:C$746,2,0)</f>
        <v>ACTCSL7N8</v>
      </c>
      <c r="C2217" s="1" t="str">
        <f>VLOOKUP(A2217,[1]Maestra!A$1:C$746,3,0)</f>
        <v>TC Cashback Signature - Linea Rev.</v>
      </c>
      <c r="D2217" s="1" t="s">
        <v>14</v>
      </c>
      <c r="E2217" s="1">
        <v>1</v>
      </c>
      <c r="F2217" s="1">
        <v>16</v>
      </c>
      <c r="G2217" s="1" t="s">
        <v>17</v>
      </c>
      <c r="H2217" s="1">
        <v>9999</v>
      </c>
      <c r="I2217" s="1" t="s">
        <v>452</v>
      </c>
      <c r="J2217" s="1" t="s">
        <v>33</v>
      </c>
      <c r="K2217" s="1" t="s">
        <v>323</v>
      </c>
      <c r="L2217" s="1" t="s">
        <v>450</v>
      </c>
      <c r="Q2217" s="2" t="s">
        <v>37</v>
      </c>
      <c r="R2217" s="1" t="s">
        <v>451</v>
      </c>
      <c r="S2217" s="1" t="str">
        <f t="shared" si="71"/>
        <v>CDO|1|16|LCB|VIG|COMP|CESP|NOR</v>
      </c>
      <c r="T2217" s="2" t="str">
        <f t="shared" si="72"/>
        <v>OK</v>
      </c>
    </row>
    <row r="2218" spans="1:20" x14ac:dyDescent="0.25">
      <c r="A2218" s="1">
        <v>301040401</v>
      </c>
      <c r="B2218" s="1" t="str">
        <f>VLOOKUP(A2218,[1]Maestra!A$1:C$746,2,0)</f>
        <v>ACTCSL7N8</v>
      </c>
      <c r="C2218" s="1" t="str">
        <f>VLOOKUP(A2218,[1]Maestra!A$1:C$746,3,0)</f>
        <v>TC Cashback Signature - Linea Rev.</v>
      </c>
      <c r="D2218" s="1" t="s">
        <v>14</v>
      </c>
      <c r="E2218" s="1">
        <v>1</v>
      </c>
      <c r="F2218" s="1">
        <v>16</v>
      </c>
      <c r="G2218" s="1" t="s">
        <v>17</v>
      </c>
      <c r="H2218" s="1">
        <v>9999</v>
      </c>
      <c r="I2218" s="1" t="s">
        <v>452</v>
      </c>
      <c r="J2218" s="1" t="s">
        <v>33</v>
      </c>
      <c r="K2218" s="1" t="s">
        <v>328</v>
      </c>
      <c r="L2218" s="1" t="s">
        <v>450</v>
      </c>
      <c r="Q2218" s="2" t="s">
        <v>37</v>
      </c>
      <c r="R2218" s="1" t="s">
        <v>451</v>
      </c>
      <c r="S2218" s="1" t="str">
        <f t="shared" si="71"/>
        <v>CDO|1|16|LCB|VIG|COMP|CGEM|NOR</v>
      </c>
      <c r="T2218" s="2" t="str">
        <f t="shared" si="72"/>
        <v>OK</v>
      </c>
    </row>
    <row r="2219" spans="1:20" x14ac:dyDescent="0.25">
      <c r="A2219" s="1">
        <v>301040401</v>
      </c>
      <c r="B2219" s="1" t="str">
        <f>VLOOKUP(A2219,[1]Maestra!A$1:C$746,2,0)</f>
        <v>ACTCSL7N8</v>
      </c>
      <c r="C2219" s="1" t="str">
        <f>VLOOKUP(A2219,[1]Maestra!A$1:C$746,3,0)</f>
        <v>TC Cashback Signature - Linea Rev.</v>
      </c>
      <c r="D2219" s="1" t="s">
        <v>14</v>
      </c>
      <c r="E2219" s="1">
        <v>1</v>
      </c>
      <c r="F2219" s="1">
        <v>16</v>
      </c>
      <c r="G2219" s="1" t="s">
        <v>17</v>
      </c>
      <c r="H2219" s="1">
        <v>9999</v>
      </c>
      <c r="I2219" s="1" t="s">
        <v>452</v>
      </c>
      <c r="J2219" s="1" t="s">
        <v>33</v>
      </c>
      <c r="K2219" s="1" t="s">
        <v>329</v>
      </c>
      <c r="L2219" s="1" t="s">
        <v>450</v>
      </c>
      <c r="Q2219" s="2" t="s">
        <v>37</v>
      </c>
      <c r="R2219" s="1" t="s">
        <v>451</v>
      </c>
      <c r="S2219" s="1" t="str">
        <f t="shared" si="71"/>
        <v>CDO|1|16|LCB|VIG|COMP|CIVA|NOR</v>
      </c>
      <c r="T2219" s="2" t="str">
        <f t="shared" si="72"/>
        <v>OK</v>
      </c>
    </row>
    <row r="2220" spans="1:20" x14ac:dyDescent="0.25">
      <c r="A2220" s="1">
        <v>301040401</v>
      </c>
      <c r="B2220" s="1" t="str">
        <f>VLOOKUP(A2220,[1]Maestra!A$1:C$746,2,0)</f>
        <v>ACTCSL7N8</v>
      </c>
      <c r="C2220" s="1" t="str">
        <f>VLOOKUP(A2220,[1]Maestra!A$1:C$746,3,0)</f>
        <v>TC Cashback Signature - Linea Rev.</v>
      </c>
      <c r="D2220" s="1" t="s">
        <v>14</v>
      </c>
      <c r="E2220" s="1">
        <v>1</v>
      </c>
      <c r="F2220" s="1">
        <v>16</v>
      </c>
      <c r="G2220" s="1" t="s">
        <v>17</v>
      </c>
      <c r="H2220" s="1">
        <v>9999</v>
      </c>
      <c r="I2220" s="1" t="s">
        <v>452</v>
      </c>
      <c r="J2220" s="1" t="s">
        <v>33</v>
      </c>
      <c r="K2220" s="1" t="s">
        <v>325</v>
      </c>
      <c r="L2220" s="1" t="s">
        <v>450</v>
      </c>
      <c r="Q2220" s="2" t="s">
        <v>37</v>
      </c>
      <c r="R2220" s="1" t="s">
        <v>451</v>
      </c>
      <c r="S2220" s="1" t="str">
        <f t="shared" si="71"/>
        <v>CDO|1|16|LCB|VIG|COMP|CMED|NOR</v>
      </c>
      <c r="T2220" s="2" t="str">
        <f t="shared" si="72"/>
        <v>OK</v>
      </c>
    </row>
    <row r="2221" spans="1:20" x14ac:dyDescent="0.25">
      <c r="A2221" s="1">
        <v>301040401</v>
      </c>
      <c r="B2221" s="1" t="str">
        <f>VLOOKUP(A2221,[1]Maestra!A$1:C$746,2,0)</f>
        <v>ACTCSL7N8</v>
      </c>
      <c r="C2221" s="1" t="str">
        <f>VLOOKUP(A2221,[1]Maestra!A$1:C$746,3,0)</f>
        <v>TC Cashback Signature - Linea Rev.</v>
      </c>
      <c r="D2221" s="1" t="s">
        <v>14</v>
      </c>
      <c r="E2221" s="1">
        <v>1</v>
      </c>
      <c r="F2221" s="1">
        <v>16</v>
      </c>
      <c r="G2221" s="1" t="s">
        <v>17</v>
      </c>
      <c r="H2221" s="1">
        <v>9999</v>
      </c>
      <c r="I2221" s="1" t="s">
        <v>452</v>
      </c>
      <c r="J2221" s="1" t="s">
        <v>33</v>
      </c>
      <c r="K2221" s="1" t="s">
        <v>330</v>
      </c>
      <c r="L2221" s="1" t="s">
        <v>450</v>
      </c>
      <c r="Q2221" s="2" t="s">
        <v>37</v>
      </c>
      <c r="R2221" s="1" t="s">
        <v>451</v>
      </c>
      <c r="S2221" s="1" t="str">
        <f t="shared" si="71"/>
        <v>CDO|1|16|LCB|VIG|COMP|CMIE|NOR</v>
      </c>
      <c r="T2221" s="2" t="str">
        <f t="shared" si="72"/>
        <v>OK</v>
      </c>
    </row>
    <row r="2222" spans="1:20" x14ac:dyDescent="0.25">
      <c r="A2222" s="1">
        <v>301040401</v>
      </c>
      <c r="B2222" s="1" t="str">
        <f>VLOOKUP(A2222,[1]Maestra!A$1:C$746,2,0)</f>
        <v>ACTCSL7N8</v>
      </c>
      <c r="C2222" s="1" t="str">
        <f>VLOOKUP(A2222,[1]Maestra!A$1:C$746,3,0)</f>
        <v>TC Cashback Signature - Linea Rev.</v>
      </c>
      <c r="D2222" s="1" t="s">
        <v>14</v>
      </c>
      <c r="E2222" s="1">
        <v>1</v>
      </c>
      <c r="F2222" s="1">
        <v>16</v>
      </c>
      <c r="G2222" s="1" t="s">
        <v>17</v>
      </c>
      <c r="H2222" s="1">
        <v>9999</v>
      </c>
      <c r="I2222" s="1" t="s">
        <v>452</v>
      </c>
      <c r="J2222" s="1" t="s">
        <v>33</v>
      </c>
      <c r="K2222" s="1" t="s">
        <v>331</v>
      </c>
      <c r="L2222" s="1" t="s">
        <v>450</v>
      </c>
      <c r="Q2222" s="2" t="s">
        <v>37</v>
      </c>
      <c r="R2222" s="1" t="s">
        <v>451</v>
      </c>
      <c r="S2222" s="1" t="str">
        <f t="shared" si="71"/>
        <v>CDO|1|16|LCB|VIG|COMP|CPEM|NOR</v>
      </c>
      <c r="T2222" s="2" t="str">
        <f t="shared" si="72"/>
        <v>OK</v>
      </c>
    </row>
    <row r="2223" spans="1:20" x14ac:dyDescent="0.25">
      <c r="A2223" s="1">
        <v>301040401</v>
      </c>
      <c r="B2223" s="1" t="str">
        <f>VLOOKUP(A2223,[1]Maestra!A$1:C$746,2,0)</f>
        <v>ACTCSL7N8</v>
      </c>
      <c r="C2223" s="1" t="str">
        <f>VLOOKUP(A2223,[1]Maestra!A$1:C$746,3,0)</f>
        <v>TC Cashback Signature - Linea Rev.</v>
      </c>
      <c r="D2223" s="1" t="s">
        <v>14</v>
      </c>
      <c r="E2223" s="1">
        <v>1</v>
      </c>
      <c r="F2223" s="1">
        <v>16</v>
      </c>
      <c r="G2223" s="1" t="s">
        <v>17</v>
      </c>
      <c r="H2223" s="1">
        <v>9999</v>
      </c>
      <c r="I2223" s="1" t="s">
        <v>452</v>
      </c>
      <c r="J2223" s="1" t="s">
        <v>33</v>
      </c>
      <c r="K2223" s="1" t="s">
        <v>332</v>
      </c>
      <c r="L2223" s="1" t="s">
        <v>450</v>
      </c>
      <c r="Q2223" s="2" t="s">
        <v>37</v>
      </c>
      <c r="R2223" s="1" t="s">
        <v>451</v>
      </c>
      <c r="S2223" s="1" t="str">
        <f t="shared" si="71"/>
        <v>CDO|1|16|LCB|VIG|COMP|CSOB|NOR</v>
      </c>
      <c r="T2223" s="2" t="str">
        <f t="shared" si="72"/>
        <v>OK</v>
      </c>
    </row>
    <row r="2224" spans="1:20" x14ac:dyDescent="0.25">
      <c r="A2224" s="1">
        <v>301040404</v>
      </c>
      <c r="B2224" s="1" t="str">
        <f>VLOOKUP(A2224,[1]Maestra!A$1:C$746,2,0)</f>
        <v>ACTCSCD08</v>
      </c>
      <c r="C2224" s="1" t="str">
        <f>VLOOKUP(A2224,[1]Maestra!A$1:C$746,3,0)</f>
        <v>TC Cashback Signature - Compra Deuda</v>
      </c>
      <c r="D2224" s="1" t="s">
        <v>14</v>
      </c>
      <c r="E2224" s="1">
        <v>1</v>
      </c>
      <c r="F2224" s="1">
        <v>16</v>
      </c>
      <c r="G2224" s="1" t="s">
        <v>24</v>
      </c>
      <c r="H2224" s="1">
        <v>9999</v>
      </c>
      <c r="I2224" s="1" t="s">
        <v>452</v>
      </c>
      <c r="J2224" s="1" t="s">
        <v>33</v>
      </c>
      <c r="K2224" s="1" t="s">
        <v>454</v>
      </c>
      <c r="L2224" s="1" t="s">
        <v>450</v>
      </c>
      <c r="Q2224" s="2" t="s">
        <v>37</v>
      </c>
      <c r="R2224" s="1" t="s">
        <v>451</v>
      </c>
      <c r="S2224" s="1" t="str">
        <f t="shared" si="71"/>
        <v>CDO|1|16|LCN|VIG|COMP|CCNR|NOR</v>
      </c>
      <c r="T2224" s="2" t="str">
        <f t="shared" si="72"/>
        <v>OK</v>
      </c>
    </row>
    <row r="2225" spans="1:20" x14ac:dyDescent="0.25">
      <c r="A2225" s="1">
        <v>301040401</v>
      </c>
      <c r="B2225" s="1" t="str">
        <f>VLOOKUP(A2225,[1]Maestra!A$1:C$746,2,0)</f>
        <v>ACTCSL7N8</v>
      </c>
      <c r="C2225" s="1" t="str">
        <f>VLOOKUP(A2225,[1]Maestra!A$1:C$746,3,0)</f>
        <v>TC Cashback Signature - Linea Rev.</v>
      </c>
      <c r="D2225" s="1" t="s">
        <v>14</v>
      </c>
      <c r="E2225" s="1">
        <v>1</v>
      </c>
      <c r="F2225" s="1">
        <v>16</v>
      </c>
      <c r="G2225" s="1" t="s">
        <v>24</v>
      </c>
      <c r="H2225" s="1">
        <v>9999</v>
      </c>
      <c r="I2225" s="1" t="s">
        <v>452</v>
      </c>
      <c r="J2225" s="1" t="s">
        <v>33</v>
      </c>
      <c r="K2225" s="1" t="s">
        <v>324</v>
      </c>
      <c r="L2225" s="1" t="s">
        <v>450</v>
      </c>
      <c r="Q2225" s="2" t="s">
        <v>37</v>
      </c>
      <c r="R2225" s="1" t="s">
        <v>451</v>
      </c>
      <c r="S2225" s="1" t="str">
        <f t="shared" si="71"/>
        <v>CDO|1|16|LCN|VIG|COMP|CCRV|NOR</v>
      </c>
      <c r="T2225" s="2" t="str">
        <f t="shared" si="72"/>
        <v>OK</v>
      </c>
    </row>
    <row r="2226" spans="1:20" x14ac:dyDescent="0.25">
      <c r="A2226" s="1">
        <v>301040404</v>
      </c>
      <c r="B2226" s="1" t="str">
        <f>VLOOKUP(A2226,[1]Maestra!A$1:C$746,2,0)</f>
        <v>ACTCSCD08</v>
      </c>
      <c r="C2226" s="1" t="str">
        <f>VLOOKUP(A2226,[1]Maestra!A$1:C$746,3,0)</f>
        <v>TC Cashback Signature - Compra Deuda</v>
      </c>
      <c r="D2226" s="1" t="s">
        <v>14</v>
      </c>
      <c r="E2226" s="1">
        <v>1</v>
      </c>
      <c r="F2226" s="1">
        <v>16</v>
      </c>
      <c r="G2226" s="1" t="s">
        <v>24</v>
      </c>
      <c r="H2226" s="1">
        <v>9999</v>
      </c>
      <c r="I2226" s="1" t="s">
        <v>452</v>
      </c>
      <c r="J2226" s="1" t="s">
        <v>33</v>
      </c>
      <c r="K2226" s="1" t="s">
        <v>325</v>
      </c>
      <c r="L2226" s="1" t="s">
        <v>450</v>
      </c>
      <c r="Q2226" s="2" t="s">
        <v>37</v>
      </c>
      <c r="R2226" s="1" t="s">
        <v>451</v>
      </c>
      <c r="S2226" s="1" t="str">
        <f t="shared" si="71"/>
        <v>CDO|1|16|LCN|VIG|COMP|CMED|NOR</v>
      </c>
      <c r="T2226" s="2" t="str">
        <f t="shared" si="72"/>
        <v>OK</v>
      </c>
    </row>
    <row r="2227" spans="1:20" x14ac:dyDescent="0.25">
      <c r="A2227" s="1">
        <v>301040402</v>
      </c>
      <c r="B2227" s="1" t="str">
        <f>VLOOKUP(A2227,[1]Maestra!A$1:C$746,2,0)</f>
        <v>ACTCSCU08</v>
      </c>
      <c r="C2227" s="1" t="str">
        <f>VLOOKUP(A2227,[1]Maestra!A$1:C$746,3,0)</f>
        <v>TC Cashback Signature - Cuotas</v>
      </c>
      <c r="D2227" s="1" t="s">
        <v>14</v>
      </c>
      <c r="E2227" s="1">
        <v>1</v>
      </c>
      <c r="F2227" s="1">
        <v>16</v>
      </c>
      <c r="G2227" s="1" t="s">
        <v>25</v>
      </c>
      <c r="H2227" s="1">
        <v>9999</v>
      </c>
      <c r="I2227" s="1" t="s">
        <v>449</v>
      </c>
      <c r="J2227" s="1" t="s">
        <v>36</v>
      </c>
      <c r="K2227" s="1" t="s">
        <v>454</v>
      </c>
      <c r="L2227" s="1" t="s">
        <v>450</v>
      </c>
      <c r="Q2227" s="2" t="s">
        <v>37</v>
      </c>
      <c r="R2227" s="1" t="s">
        <v>451</v>
      </c>
      <c r="S2227" s="1" t="str">
        <f t="shared" si="71"/>
        <v>CDO|1|16|REP|VEN|OTRO|CCNR|NOR</v>
      </c>
      <c r="T2227" s="2" t="str">
        <f t="shared" si="72"/>
        <v>OK</v>
      </c>
    </row>
    <row r="2228" spans="1:20" x14ac:dyDescent="0.25">
      <c r="A2228" s="1">
        <v>301040404</v>
      </c>
      <c r="B2228" s="1" t="str">
        <f>VLOOKUP(A2228,[1]Maestra!A$1:C$746,2,0)</f>
        <v>ACTCSCD08</v>
      </c>
      <c r="C2228" s="1" t="str">
        <f>VLOOKUP(A2228,[1]Maestra!A$1:C$746,3,0)</f>
        <v>TC Cashback Signature - Compra Deuda</v>
      </c>
      <c r="D2228" s="1" t="s">
        <v>14</v>
      </c>
      <c r="E2228" s="1">
        <v>1</v>
      </c>
      <c r="F2228" s="1">
        <v>16</v>
      </c>
      <c r="G2228" s="1" t="s">
        <v>25</v>
      </c>
      <c r="H2228" s="1">
        <v>9999</v>
      </c>
      <c r="I2228" s="1" t="s">
        <v>449</v>
      </c>
      <c r="J2228" s="1" t="s">
        <v>36</v>
      </c>
      <c r="K2228" s="1" t="s">
        <v>325</v>
      </c>
      <c r="L2228" s="1" t="s">
        <v>450</v>
      </c>
      <c r="Q2228" s="2" t="s">
        <v>37</v>
      </c>
      <c r="R2228" s="1" t="s">
        <v>451</v>
      </c>
      <c r="S2228" s="1" t="str">
        <f t="shared" si="71"/>
        <v>CDO|1|16|REP|VEN|OTRO|CMED|NOR</v>
      </c>
      <c r="T2228" s="2" t="str">
        <f t="shared" si="72"/>
        <v>OK</v>
      </c>
    </row>
    <row r="2229" spans="1:20" x14ac:dyDescent="0.25">
      <c r="A2229" s="1">
        <v>301040404</v>
      </c>
      <c r="B2229" s="1" t="str">
        <f>VLOOKUP(A2229,[1]Maestra!A$1:C$746,2,0)</f>
        <v>ACTCSCD08</v>
      </c>
      <c r="C2229" s="1" t="str">
        <f>VLOOKUP(A2229,[1]Maestra!A$1:C$746,3,0)</f>
        <v>TC Cashback Signature - Compra Deuda</v>
      </c>
      <c r="D2229" s="1" t="s">
        <v>14</v>
      </c>
      <c r="E2229" s="1">
        <v>1</v>
      </c>
      <c r="F2229" s="1">
        <v>16</v>
      </c>
      <c r="G2229" s="1" t="s">
        <v>25</v>
      </c>
      <c r="H2229" s="1">
        <v>9999</v>
      </c>
      <c r="I2229" s="1" t="s">
        <v>452</v>
      </c>
      <c r="J2229" s="1" t="s">
        <v>36</v>
      </c>
      <c r="K2229" s="1" t="s">
        <v>454</v>
      </c>
      <c r="L2229" s="1" t="s">
        <v>21</v>
      </c>
      <c r="Q2229" s="2" t="s">
        <v>37</v>
      </c>
      <c r="R2229" s="1" t="s">
        <v>451</v>
      </c>
      <c r="S2229" s="1" t="str">
        <f t="shared" si="71"/>
        <v>CDO|1|16|REP|VIG|OTRO|CCNR|DUD</v>
      </c>
      <c r="T2229" s="2" t="str">
        <f t="shared" si="72"/>
        <v>OK</v>
      </c>
    </row>
    <row r="2230" spans="1:20" x14ac:dyDescent="0.25">
      <c r="A2230" s="1">
        <v>301040404</v>
      </c>
      <c r="B2230" s="1" t="str">
        <f>VLOOKUP(A2230,[1]Maestra!A$1:C$746,2,0)</f>
        <v>ACTCSCD08</v>
      </c>
      <c r="C2230" s="1" t="str">
        <f>VLOOKUP(A2230,[1]Maestra!A$1:C$746,3,0)</f>
        <v>TC Cashback Signature - Compra Deuda</v>
      </c>
      <c r="D2230" s="1" t="s">
        <v>14</v>
      </c>
      <c r="E2230" s="1">
        <v>1</v>
      </c>
      <c r="F2230" s="1">
        <v>16</v>
      </c>
      <c r="G2230" s="1" t="s">
        <v>25</v>
      </c>
      <c r="H2230" s="1">
        <v>9999</v>
      </c>
      <c r="I2230" s="1" t="s">
        <v>452</v>
      </c>
      <c r="J2230" s="1" t="s">
        <v>36</v>
      </c>
      <c r="K2230" s="1" t="s">
        <v>454</v>
      </c>
      <c r="L2230" s="1" t="s">
        <v>450</v>
      </c>
      <c r="Q2230" s="2" t="s">
        <v>37</v>
      </c>
      <c r="R2230" s="1" t="s">
        <v>451</v>
      </c>
      <c r="S2230" s="1" t="str">
        <f t="shared" si="71"/>
        <v>CDO|1|16|REP|VIG|OTRO|CCNR|NOR</v>
      </c>
      <c r="T2230" s="2" t="str">
        <f t="shared" si="72"/>
        <v>OK</v>
      </c>
    </row>
    <row r="2231" spans="1:20" x14ac:dyDescent="0.25">
      <c r="A2231" s="1">
        <v>301040404</v>
      </c>
      <c r="B2231" s="1" t="str">
        <f>VLOOKUP(A2231,[1]Maestra!A$1:C$746,2,0)</f>
        <v>ACTCSCD08</v>
      </c>
      <c r="C2231" s="1" t="str">
        <f>VLOOKUP(A2231,[1]Maestra!A$1:C$746,3,0)</f>
        <v>TC Cashback Signature - Compra Deuda</v>
      </c>
      <c r="D2231" s="1" t="s">
        <v>14</v>
      </c>
      <c r="E2231" s="1">
        <v>1</v>
      </c>
      <c r="F2231" s="1">
        <v>16</v>
      </c>
      <c r="G2231" s="1" t="s">
        <v>25</v>
      </c>
      <c r="H2231" s="1">
        <v>9999</v>
      </c>
      <c r="I2231" s="1" t="s">
        <v>452</v>
      </c>
      <c r="J2231" s="1" t="s">
        <v>36</v>
      </c>
      <c r="K2231" s="1" t="s">
        <v>325</v>
      </c>
      <c r="L2231" s="1" t="s">
        <v>21</v>
      </c>
      <c r="Q2231" s="2" t="s">
        <v>37</v>
      </c>
      <c r="R2231" s="1" t="s">
        <v>451</v>
      </c>
      <c r="S2231" s="1" t="str">
        <f t="shared" si="71"/>
        <v>CDO|1|16|REP|VIG|OTRO|CMED|DUD</v>
      </c>
      <c r="T2231" s="2" t="str">
        <f t="shared" si="72"/>
        <v>OK</v>
      </c>
    </row>
    <row r="2232" spans="1:20" x14ac:dyDescent="0.25">
      <c r="A2232" s="1">
        <v>301040404</v>
      </c>
      <c r="B2232" s="1" t="str">
        <f>VLOOKUP(A2232,[1]Maestra!A$1:C$746,2,0)</f>
        <v>ACTCSCD08</v>
      </c>
      <c r="C2232" s="1" t="str">
        <f>VLOOKUP(A2232,[1]Maestra!A$1:C$746,3,0)</f>
        <v>TC Cashback Signature - Compra Deuda</v>
      </c>
      <c r="D2232" s="1" t="s">
        <v>14</v>
      </c>
      <c r="E2232" s="1">
        <v>1</v>
      </c>
      <c r="F2232" s="1">
        <v>16</v>
      </c>
      <c r="G2232" s="1" t="s">
        <v>25</v>
      </c>
      <c r="H2232" s="1">
        <v>9999</v>
      </c>
      <c r="I2232" s="1" t="s">
        <v>452</v>
      </c>
      <c r="J2232" s="1" t="s">
        <v>36</v>
      </c>
      <c r="K2232" s="1" t="s">
        <v>325</v>
      </c>
      <c r="L2232" s="1" t="s">
        <v>450</v>
      </c>
      <c r="Q2232" s="2" t="s">
        <v>37</v>
      </c>
      <c r="R2232" s="1" t="s">
        <v>451</v>
      </c>
      <c r="S2232" s="1" t="str">
        <f t="shared" si="71"/>
        <v>CDO|1|16|REP|VIG|OTRO|CMED|NOR</v>
      </c>
      <c r="T2232" s="2" t="str">
        <f t="shared" si="72"/>
        <v>OK</v>
      </c>
    </row>
    <row r="2233" spans="1:20" x14ac:dyDescent="0.25">
      <c r="A2233" s="1">
        <v>301040401</v>
      </c>
      <c r="B2233" s="1" t="str">
        <f>VLOOKUP(A2233,[1]Maestra!A$1:C$746,2,0)</f>
        <v>ACTCSL7N8</v>
      </c>
      <c r="C2233" s="1" t="str">
        <f>VLOOKUP(A2233,[1]Maestra!A$1:C$746,3,0)</f>
        <v>TC Cashback Signature - Linea Rev.</v>
      </c>
      <c r="D2233" s="1" t="s">
        <v>14</v>
      </c>
      <c r="E2233" s="1">
        <v>1</v>
      </c>
      <c r="F2233" s="1">
        <v>16</v>
      </c>
      <c r="G2233" s="1" t="s">
        <v>18</v>
      </c>
      <c r="H2233" s="1">
        <v>9999</v>
      </c>
      <c r="I2233" s="1" t="s">
        <v>449</v>
      </c>
      <c r="J2233" s="1" t="s">
        <v>36</v>
      </c>
      <c r="K2233" s="1" t="s">
        <v>324</v>
      </c>
      <c r="L2233" s="1" t="s">
        <v>450</v>
      </c>
      <c r="Q2233" s="2" t="s">
        <v>37</v>
      </c>
      <c r="R2233" s="1" t="s">
        <v>451</v>
      </c>
      <c r="S2233" s="1" t="str">
        <f t="shared" si="71"/>
        <v>CDO|1|16|RER|VEN|OTRO|CCRV|NOR</v>
      </c>
      <c r="T2233" s="2" t="str">
        <f t="shared" si="72"/>
        <v>OK</v>
      </c>
    </row>
    <row r="2234" spans="1:20" x14ac:dyDescent="0.25">
      <c r="A2234" s="1">
        <v>301040401</v>
      </c>
      <c r="B2234" s="1" t="str">
        <f>VLOOKUP(A2234,[1]Maestra!A$1:C$746,2,0)</f>
        <v>ACTCSL7N8</v>
      </c>
      <c r="C2234" s="1" t="str">
        <f>VLOOKUP(A2234,[1]Maestra!A$1:C$746,3,0)</f>
        <v>TC Cashback Signature - Linea Rev.</v>
      </c>
      <c r="D2234" s="1" t="s">
        <v>14</v>
      </c>
      <c r="E2234" s="1">
        <v>1</v>
      </c>
      <c r="F2234" s="1">
        <v>16</v>
      </c>
      <c r="G2234" s="1" t="s">
        <v>18</v>
      </c>
      <c r="H2234" s="1">
        <v>9999</v>
      </c>
      <c r="I2234" s="1" t="s">
        <v>449</v>
      </c>
      <c r="J2234" s="1" t="s">
        <v>36</v>
      </c>
      <c r="K2234" s="1" t="s">
        <v>325</v>
      </c>
      <c r="L2234" s="1" t="s">
        <v>450</v>
      </c>
      <c r="Q2234" s="2" t="s">
        <v>37</v>
      </c>
      <c r="R2234" s="1" t="s">
        <v>451</v>
      </c>
      <c r="S2234" s="1" t="str">
        <f t="shared" si="71"/>
        <v>CDO|1|16|RER|VEN|OTRO|CMED|NOR</v>
      </c>
      <c r="T2234" s="2" t="str">
        <f t="shared" si="72"/>
        <v>OK</v>
      </c>
    </row>
    <row r="2235" spans="1:20" x14ac:dyDescent="0.25">
      <c r="A2235" s="1">
        <v>301040404</v>
      </c>
      <c r="B2235" s="1" t="str">
        <f>VLOOKUP(A2235,[1]Maestra!A$1:C$746,2,0)</f>
        <v>ACTCSCD08</v>
      </c>
      <c r="C2235" s="1" t="str">
        <f>VLOOKUP(A2235,[1]Maestra!A$1:C$746,3,0)</f>
        <v>TC Cashback Signature - Compra Deuda</v>
      </c>
      <c r="D2235" s="1" t="s">
        <v>14</v>
      </c>
      <c r="E2235" s="1">
        <v>1</v>
      </c>
      <c r="F2235" s="1">
        <v>16</v>
      </c>
      <c r="G2235" s="1" t="s">
        <v>18</v>
      </c>
      <c r="H2235" s="1">
        <v>9999</v>
      </c>
      <c r="I2235" s="1" t="s">
        <v>452</v>
      </c>
      <c r="J2235" s="1" t="s">
        <v>36</v>
      </c>
      <c r="K2235" s="1" t="s">
        <v>324</v>
      </c>
      <c r="L2235" s="1" t="s">
        <v>21</v>
      </c>
      <c r="Q2235" s="2" t="s">
        <v>37</v>
      </c>
      <c r="R2235" s="1" t="s">
        <v>451</v>
      </c>
      <c r="S2235" s="1" t="str">
        <f t="shared" si="71"/>
        <v>CDO|1|16|RER|VIG|OTRO|CCRV|DUD</v>
      </c>
      <c r="T2235" s="2" t="str">
        <f t="shared" si="72"/>
        <v>OK</v>
      </c>
    </row>
    <row r="2236" spans="1:20" x14ac:dyDescent="0.25">
      <c r="A2236" s="1">
        <v>301040401</v>
      </c>
      <c r="B2236" s="1" t="str">
        <f>VLOOKUP(A2236,[1]Maestra!A$1:C$746,2,0)</f>
        <v>ACTCSL7N8</v>
      </c>
      <c r="C2236" s="1" t="str">
        <f>VLOOKUP(A2236,[1]Maestra!A$1:C$746,3,0)</f>
        <v>TC Cashback Signature - Linea Rev.</v>
      </c>
      <c r="D2236" s="1" t="s">
        <v>14</v>
      </c>
      <c r="E2236" s="1">
        <v>1</v>
      </c>
      <c r="F2236" s="1">
        <v>16</v>
      </c>
      <c r="G2236" s="1" t="s">
        <v>18</v>
      </c>
      <c r="H2236" s="1">
        <v>9999</v>
      </c>
      <c r="I2236" s="1" t="s">
        <v>452</v>
      </c>
      <c r="J2236" s="1" t="s">
        <v>36</v>
      </c>
      <c r="K2236" s="1" t="s">
        <v>324</v>
      </c>
      <c r="L2236" s="1" t="s">
        <v>450</v>
      </c>
      <c r="Q2236" s="2" t="s">
        <v>37</v>
      </c>
      <c r="R2236" s="1" t="s">
        <v>451</v>
      </c>
      <c r="S2236" s="1" t="str">
        <f t="shared" ref="S2236:S2299" si="73">_xlfn.CONCAT(D2236,"|",E2236,"|",F2236,"|",G2236,"|",I2236,"|",J2236,"|",K2236,"|",L2236)</f>
        <v>CDO|1|16|RER|VIG|OTRO|CCRV|NOR</v>
      </c>
      <c r="T2236" s="2" t="str">
        <f t="shared" si="72"/>
        <v>OK</v>
      </c>
    </row>
    <row r="2237" spans="1:20" x14ac:dyDescent="0.25">
      <c r="A2237" s="1">
        <v>301040404</v>
      </c>
      <c r="B2237" s="1" t="str">
        <f>VLOOKUP(A2237,[1]Maestra!A$1:C$746,2,0)</f>
        <v>ACTCSCD08</v>
      </c>
      <c r="C2237" s="1" t="str">
        <f>VLOOKUP(A2237,[1]Maestra!A$1:C$746,3,0)</f>
        <v>TC Cashback Signature - Compra Deuda</v>
      </c>
      <c r="D2237" s="1" t="s">
        <v>14</v>
      </c>
      <c r="E2237" s="1">
        <v>1</v>
      </c>
      <c r="F2237" s="1">
        <v>16</v>
      </c>
      <c r="G2237" s="1" t="s">
        <v>18</v>
      </c>
      <c r="H2237" s="1">
        <v>9999</v>
      </c>
      <c r="I2237" s="1" t="s">
        <v>452</v>
      </c>
      <c r="J2237" s="1" t="s">
        <v>36</v>
      </c>
      <c r="K2237" s="1" t="s">
        <v>325</v>
      </c>
      <c r="L2237" s="1" t="s">
        <v>21</v>
      </c>
      <c r="Q2237" s="2" t="s">
        <v>37</v>
      </c>
      <c r="R2237" s="1" t="s">
        <v>451</v>
      </c>
      <c r="S2237" s="1" t="str">
        <f t="shared" si="73"/>
        <v>CDO|1|16|RER|VIG|OTRO|CMED|DUD</v>
      </c>
      <c r="T2237" s="2" t="str">
        <f t="shared" si="72"/>
        <v>OK</v>
      </c>
    </row>
    <row r="2238" spans="1:20" x14ac:dyDescent="0.25">
      <c r="A2238" s="1">
        <v>301040401</v>
      </c>
      <c r="B2238" s="1" t="str">
        <f>VLOOKUP(A2238,[1]Maestra!A$1:C$746,2,0)</f>
        <v>ACTCSL7N8</v>
      </c>
      <c r="C2238" s="1" t="str">
        <f>VLOOKUP(A2238,[1]Maestra!A$1:C$746,3,0)</f>
        <v>TC Cashback Signature - Linea Rev.</v>
      </c>
      <c r="D2238" s="1" t="s">
        <v>14</v>
      </c>
      <c r="E2238" s="1">
        <v>1</v>
      </c>
      <c r="F2238" s="1">
        <v>16</v>
      </c>
      <c r="G2238" s="1" t="s">
        <v>18</v>
      </c>
      <c r="H2238" s="1">
        <v>9999</v>
      </c>
      <c r="I2238" s="1" t="s">
        <v>452</v>
      </c>
      <c r="J2238" s="1" t="s">
        <v>36</v>
      </c>
      <c r="K2238" s="1" t="s">
        <v>325</v>
      </c>
      <c r="L2238" s="1" t="s">
        <v>450</v>
      </c>
      <c r="Q2238" s="2" t="s">
        <v>37</v>
      </c>
      <c r="R2238" s="1" t="s">
        <v>451</v>
      </c>
      <c r="S2238" s="1" t="str">
        <f t="shared" si="73"/>
        <v>CDO|1|16|RER|VIG|OTRO|CMED|NOR</v>
      </c>
      <c r="T2238" s="2" t="str">
        <f t="shared" si="72"/>
        <v>OK</v>
      </c>
    </row>
    <row r="2239" spans="1:20" x14ac:dyDescent="0.25">
      <c r="A2239" s="1">
        <v>301079999</v>
      </c>
      <c r="B2239" s="1">
        <f>VLOOKUP(A2239,[1]Maestra!A$1:C$746,2,0)</f>
        <v>0</v>
      </c>
      <c r="C2239" s="1" t="str">
        <f>VLOOKUP(A2239,[1]Maestra!A$1:C$746,3,0)</f>
        <v>TC Visa Generico Acreedores</v>
      </c>
      <c r="D2239" s="1" t="s">
        <v>14</v>
      </c>
      <c r="E2239" s="1">
        <v>1</v>
      </c>
      <c r="F2239" s="1">
        <v>16</v>
      </c>
      <c r="G2239" s="1" t="s">
        <v>19</v>
      </c>
      <c r="H2239" s="1">
        <v>9999</v>
      </c>
      <c r="I2239" s="1" t="s">
        <v>453</v>
      </c>
      <c r="J2239" s="1" t="s">
        <v>33</v>
      </c>
      <c r="K2239" s="1" t="s">
        <v>324</v>
      </c>
      <c r="L2239" s="1" t="s">
        <v>450</v>
      </c>
      <c r="Q2239" s="2" t="s">
        <v>37</v>
      </c>
      <c r="R2239" s="1" t="s">
        <v>451</v>
      </c>
      <c r="S2239" s="1" t="str">
        <f t="shared" si="73"/>
        <v>CDO|1|16|REV|ACR|COMP|CCRV|NOR</v>
      </c>
      <c r="T2239" s="2" t="str">
        <f t="shared" si="72"/>
        <v>OK</v>
      </c>
    </row>
    <row r="2240" spans="1:20" x14ac:dyDescent="0.25">
      <c r="A2240" s="1">
        <v>301079999</v>
      </c>
      <c r="B2240" s="1">
        <f>VLOOKUP(A2240,[1]Maestra!A$1:C$746,2,0)</f>
        <v>0</v>
      </c>
      <c r="C2240" s="1" t="str">
        <f>VLOOKUP(A2240,[1]Maestra!A$1:C$746,3,0)</f>
        <v>TC Visa Generico Acreedores</v>
      </c>
      <c r="D2240" s="1" t="s">
        <v>14</v>
      </c>
      <c r="E2240" s="1">
        <v>1</v>
      </c>
      <c r="F2240" s="1">
        <v>16</v>
      </c>
      <c r="G2240" s="1" t="s">
        <v>19</v>
      </c>
      <c r="H2240" s="1">
        <v>9999</v>
      </c>
      <c r="I2240" s="1" t="s">
        <v>453</v>
      </c>
      <c r="J2240" s="1" t="s">
        <v>33</v>
      </c>
      <c r="K2240" s="1" t="s">
        <v>325</v>
      </c>
      <c r="L2240" s="1" t="s">
        <v>450</v>
      </c>
      <c r="Q2240" s="2" t="s">
        <v>37</v>
      </c>
      <c r="R2240" s="1" t="s">
        <v>451</v>
      </c>
      <c r="S2240" s="1" t="str">
        <f t="shared" si="73"/>
        <v>CDO|1|16|REV|ACR|COMP|CMED|NOR</v>
      </c>
      <c r="T2240" s="2" t="str">
        <f t="shared" si="72"/>
        <v>OK</v>
      </c>
    </row>
    <row r="2241" spans="1:20" x14ac:dyDescent="0.25">
      <c r="A2241" s="1">
        <v>301079999</v>
      </c>
      <c r="B2241" s="1">
        <f>VLOOKUP(A2241,[1]Maestra!A$1:C$746,2,0)</f>
        <v>0</v>
      </c>
      <c r="C2241" s="1" t="str">
        <f>VLOOKUP(A2241,[1]Maestra!A$1:C$746,3,0)</f>
        <v>TC Visa Generico Acreedores</v>
      </c>
      <c r="D2241" s="1" t="s">
        <v>14</v>
      </c>
      <c r="E2241" s="1">
        <v>1</v>
      </c>
      <c r="F2241" s="1">
        <v>16</v>
      </c>
      <c r="G2241" s="1" t="s">
        <v>19</v>
      </c>
      <c r="H2241" s="1">
        <v>9999</v>
      </c>
      <c r="I2241" s="1" t="s">
        <v>453</v>
      </c>
      <c r="J2241" s="1" t="s">
        <v>29</v>
      </c>
      <c r="K2241" s="1" t="s">
        <v>324</v>
      </c>
      <c r="L2241" s="1" t="s">
        <v>450</v>
      </c>
      <c r="Q2241" s="2" t="s">
        <v>37</v>
      </c>
      <c r="R2241" s="1" t="s">
        <v>451</v>
      </c>
      <c r="S2241" s="1" t="str">
        <f t="shared" si="73"/>
        <v>CDO|1|16|REV|ACR|DIEF|CCRV|NOR</v>
      </c>
      <c r="T2241" s="2" t="str">
        <f t="shared" si="72"/>
        <v>OK</v>
      </c>
    </row>
    <row r="2242" spans="1:20" x14ac:dyDescent="0.25">
      <c r="A2242" s="1">
        <v>301079999</v>
      </c>
      <c r="B2242" s="1">
        <f>VLOOKUP(A2242,[1]Maestra!A$1:C$746,2,0)</f>
        <v>0</v>
      </c>
      <c r="C2242" s="1" t="str">
        <f>VLOOKUP(A2242,[1]Maestra!A$1:C$746,3,0)</f>
        <v>TC Visa Generico Acreedores</v>
      </c>
      <c r="D2242" s="1" t="s">
        <v>14</v>
      </c>
      <c r="E2242" s="1">
        <v>1</v>
      </c>
      <c r="F2242" s="1">
        <v>16</v>
      </c>
      <c r="G2242" s="1" t="s">
        <v>19</v>
      </c>
      <c r="H2242" s="1">
        <v>9999</v>
      </c>
      <c r="I2242" s="1" t="s">
        <v>453</v>
      </c>
      <c r="J2242" s="1" t="s">
        <v>29</v>
      </c>
      <c r="K2242" s="1" t="s">
        <v>325</v>
      </c>
      <c r="L2242" s="1" t="s">
        <v>450</v>
      </c>
      <c r="Q2242" s="2" t="s">
        <v>37</v>
      </c>
      <c r="R2242" s="1" t="s">
        <v>451</v>
      </c>
      <c r="S2242" s="1" t="str">
        <f t="shared" si="73"/>
        <v>CDO|1|16|REV|ACR|DIEF|CMED|NOR</v>
      </c>
      <c r="T2242" s="2" t="str">
        <f t="shared" si="72"/>
        <v>OK</v>
      </c>
    </row>
    <row r="2243" spans="1:20" x14ac:dyDescent="0.25">
      <c r="A2243" s="1">
        <v>301040401</v>
      </c>
      <c r="B2243" s="1" t="str">
        <f>VLOOKUP(A2243,[1]Maestra!A$1:C$746,2,0)</f>
        <v>ACTCSL7N8</v>
      </c>
      <c r="C2243" s="1" t="str">
        <f>VLOOKUP(A2243,[1]Maestra!A$1:C$746,3,0)</f>
        <v>TC Cashback Signature - Linea Rev.</v>
      </c>
      <c r="D2243" s="1" t="s">
        <v>14</v>
      </c>
      <c r="E2243" s="1">
        <v>1</v>
      </c>
      <c r="F2243" s="1">
        <v>16</v>
      </c>
      <c r="G2243" s="1" t="s">
        <v>19</v>
      </c>
      <c r="H2243" s="1">
        <v>9999</v>
      </c>
      <c r="I2243" s="1" t="s">
        <v>449</v>
      </c>
      <c r="J2243" s="1" t="s">
        <v>33</v>
      </c>
      <c r="K2243" s="1" t="s">
        <v>324</v>
      </c>
      <c r="L2243" s="1" t="s">
        <v>450</v>
      </c>
      <c r="Q2243" s="2" t="s">
        <v>37</v>
      </c>
      <c r="R2243" s="1" t="s">
        <v>451</v>
      </c>
      <c r="S2243" s="1" t="str">
        <f t="shared" si="73"/>
        <v>CDO|1|16|REV|VEN|COMP|CCRV|NOR</v>
      </c>
      <c r="T2243" s="2" t="str">
        <f t="shared" ref="T2243:T2306" si="74">IF(COUNTIFS($D$2:$D$20413,D2243,$S$2:$S$20413,S2243,$A$2:$A$20413,"&lt;&gt;"&amp;A2243)&gt;0,"Conflicto","OK")</f>
        <v>OK</v>
      </c>
    </row>
    <row r="2244" spans="1:20" x14ac:dyDescent="0.25">
      <c r="A2244" s="1">
        <v>301040401</v>
      </c>
      <c r="B2244" s="1" t="str">
        <f>VLOOKUP(A2244,[1]Maestra!A$1:C$746,2,0)</f>
        <v>ACTCSL7N8</v>
      </c>
      <c r="C2244" s="1" t="str">
        <f>VLOOKUP(A2244,[1]Maestra!A$1:C$746,3,0)</f>
        <v>TC Cashback Signature - Linea Rev.</v>
      </c>
      <c r="D2244" s="1" t="s">
        <v>14</v>
      </c>
      <c r="E2244" s="1">
        <v>1</v>
      </c>
      <c r="F2244" s="1">
        <v>16</v>
      </c>
      <c r="G2244" s="1" t="s">
        <v>19</v>
      </c>
      <c r="H2244" s="1">
        <v>9999</v>
      </c>
      <c r="I2244" s="1" t="s">
        <v>449</v>
      </c>
      <c r="J2244" s="1" t="s">
        <v>33</v>
      </c>
      <c r="K2244" s="1" t="s">
        <v>325</v>
      </c>
      <c r="L2244" s="1" t="s">
        <v>450</v>
      </c>
      <c r="Q2244" s="2" t="s">
        <v>37</v>
      </c>
      <c r="R2244" s="1" t="s">
        <v>451</v>
      </c>
      <c r="S2244" s="1" t="str">
        <f t="shared" si="73"/>
        <v>CDO|1|16|REV|VEN|COMP|CMED|NOR</v>
      </c>
      <c r="T2244" s="2" t="str">
        <f t="shared" si="74"/>
        <v>OK</v>
      </c>
    </row>
    <row r="2245" spans="1:20" x14ac:dyDescent="0.25">
      <c r="A2245" s="1">
        <v>301040407</v>
      </c>
      <c r="B2245" s="1" t="str">
        <f>VLOOKUP(A2245,[1]Maestra!A$1:C$746,2,0)</f>
        <v>ACTCSLJL8</v>
      </c>
      <c r="C2245" s="1" t="str">
        <f>VLOOKUP(A2245,[1]Maestra!A$1:C$746,3,0)</f>
        <v>TC Cashback Signature - Linea Rev. por Disp Efectivo</v>
      </c>
      <c r="D2245" s="1" t="s">
        <v>14</v>
      </c>
      <c r="E2245" s="1">
        <v>1</v>
      </c>
      <c r="F2245" s="1">
        <v>16</v>
      </c>
      <c r="G2245" s="1" t="s">
        <v>19</v>
      </c>
      <c r="H2245" s="1">
        <v>9999</v>
      </c>
      <c r="I2245" s="1" t="s">
        <v>449</v>
      </c>
      <c r="J2245" s="1" t="s">
        <v>29</v>
      </c>
      <c r="K2245" s="1" t="s">
        <v>324</v>
      </c>
      <c r="L2245" s="1" t="s">
        <v>450</v>
      </c>
      <c r="Q2245" s="2" t="s">
        <v>37</v>
      </c>
      <c r="R2245" s="1" t="s">
        <v>451</v>
      </c>
      <c r="S2245" s="1" t="str">
        <f t="shared" si="73"/>
        <v>CDO|1|16|REV|VEN|DIEF|CCRV|NOR</v>
      </c>
      <c r="T2245" s="2" t="str">
        <f t="shared" si="74"/>
        <v>OK</v>
      </c>
    </row>
    <row r="2246" spans="1:20" x14ac:dyDescent="0.25">
      <c r="A2246" s="1">
        <v>301040407</v>
      </c>
      <c r="B2246" s="1" t="str">
        <f>VLOOKUP(A2246,[1]Maestra!A$1:C$746,2,0)</f>
        <v>ACTCSLJL8</v>
      </c>
      <c r="C2246" s="1" t="str">
        <f>VLOOKUP(A2246,[1]Maestra!A$1:C$746,3,0)</f>
        <v>TC Cashback Signature - Linea Rev. por Disp Efectivo</v>
      </c>
      <c r="D2246" s="1" t="s">
        <v>14</v>
      </c>
      <c r="E2246" s="1">
        <v>1</v>
      </c>
      <c r="F2246" s="1">
        <v>16</v>
      </c>
      <c r="G2246" s="1" t="s">
        <v>19</v>
      </c>
      <c r="H2246" s="1">
        <v>9999</v>
      </c>
      <c r="I2246" s="1" t="s">
        <v>449</v>
      </c>
      <c r="J2246" s="1" t="s">
        <v>29</v>
      </c>
      <c r="K2246" s="1" t="s">
        <v>325</v>
      </c>
      <c r="L2246" s="1" t="s">
        <v>450</v>
      </c>
      <c r="Q2246" s="2" t="s">
        <v>37</v>
      </c>
      <c r="R2246" s="1" t="s">
        <v>451</v>
      </c>
      <c r="S2246" s="1" t="str">
        <f t="shared" si="73"/>
        <v>CDO|1|16|REV|VEN|DIEF|CMED|NOR</v>
      </c>
      <c r="T2246" s="2" t="str">
        <f t="shared" si="74"/>
        <v>OK</v>
      </c>
    </row>
    <row r="2247" spans="1:20" x14ac:dyDescent="0.25">
      <c r="A2247" s="1">
        <v>301040401</v>
      </c>
      <c r="B2247" s="1" t="str">
        <f>VLOOKUP(A2247,[1]Maestra!A$1:C$746,2,0)</f>
        <v>ACTCSL7N8</v>
      </c>
      <c r="C2247" s="1" t="str">
        <f>VLOOKUP(A2247,[1]Maestra!A$1:C$746,3,0)</f>
        <v>TC Cashback Signature - Linea Rev.</v>
      </c>
      <c r="D2247" s="1" t="s">
        <v>14</v>
      </c>
      <c r="E2247" s="1">
        <v>1</v>
      </c>
      <c r="F2247" s="1">
        <v>16</v>
      </c>
      <c r="G2247" s="1" t="s">
        <v>19</v>
      </c>
      <c r="H2247" s="1">
        <v>9999</v>
      </c>
      <c r="I2247" s="1" t="s">
        <v>452</v>
      </c>
      <c r="J2247" s="1" t="s">
        <v>33</v>
      </c>
      <c r="K2247" s="1" t="s">
        <v>324</v>
      </c>
      <c r="L2247" s="1" t="s">
        <v>21</v>
      </c>
      <c r="Q2247" s="2" t="s">
        <v>37</v>
      </c>
      <c r="R2247" s="1" t="s">
        <v>451</v>
      </c>
      <c r="S2247" s="1" t="str">
        <f t="shared" si="73"/>
        <v>CDO|1|16|REV|VIG|COMP|CCRV|DUD</v>
      </c>
      <c r="T2247" s="2" t="str">
        <f t="shared" si="74"/>
        <v>OK</v>
      </c>
    </row>
    <row r="2248" spans="1:20" x14ac:dyDescent="0.25">
      <c r="A2248" s="1">
        <v>301040401</v>
      </c>
      <c r="B2248" s="1" t="str">
        <f>VLOOKUP(A2248,[1]Maestra!A$1:C$746,2,0)</f>
        <v>ACTCSL7N8</v>
      </c>
      <c r="C2248" s="1" t="str">
        <f>VLOOKUP(A2248,[1]Maestra!A$1:C$746,3,0)</f>
        <v>TC Cashback Signature - Linea Rev.</v>
      </c>
      <c r="D2248" s="1" t="s">
        <v>14</v>
      </c>
      <c r="E2248" s="1">
        <v>1</v>
      </c>
      <c r="F2248" s="1">
        <v>16</v>
      </c>
      <c r="G2248" s="1" t="s">
        <v>19</v>
      </c>
      <c r="H2248" s="1">
        <v>9999</v>
      </c>
      <c r="I2248" s="1" t="s">
        <v>452</v>
      </c>
      <c r="J2248" s="1" t="s">
        <v>33</v>
      </c>
      <c r="K2248" s="1" t="s">
        <v>324</v>
      </c>
      <c r="L2248" s="1" t="s">
        <v>450</v>
      </c>
      <c r="Q2248" s="2" t="s">
        <v>37</v>
      </c>
      <c r="R2248" s="1" t="s">
        <v>451</v>
      </c>
      <c r="S2248" s="1" t="str">
        <f t="shared" si="73"/>
        <v>CDO|1|16|REV|VIG|COMP|CCRV|NOR</v>
      </c>
      <c r="T2248" s="2" t="str">
        <f t="shared" si="74"/>
        <v>OK</v>
      </c>
    </row>
    <row r="2249" spans="1:20" x14ac:dyDescent="0.25">
      <c r="A2249" s="1">
        <v>301040401</v>
      </c>
      <c r="B2249" s="1" t="str">
        <f>VLOOKUP(A2249,[1]Maestra!A$1:C$746,2,0)</f>
        <v>ACTCSL7N8</v>
      </c>
      <c r="C2249" s="1" t="str">
        <f>VLOOKUP(A2249,[1]Maestra!A$1:C$746,3,0)</f>
        <v>TC Cashback Signature - Linea Rev.</v>
      </c>
      <c r="D2249" s="1" t="s">
        <v>14</v>
      </c>
      <c r="E2249" s="1">
        <v>1</v>
      </c>
      <c r="F2249" s="1">
        <v>16</v>
      </c>
      <c r="G2249" s="1" t="s">
        <v>19</v>
      </c>
      <c r="H2249" s="1">
        <v>9999</v>
      </c>
      <c r="I2249" s="1" t="s">
        <v>452</v>
      </c>
      <c r="J2249" s="1" t="s">
        <v>33</v>
      </c>
      <c r="K2249" s="1" t="s">
        <v>325</v>
      </c>
      <c r="L2249" s="1" t="s">
        <v>21</v>
      </c>
      <c r="Q2249" s="2" t="s">
        <v>37</v>
      </c>
      <c r="R2249" s="1" t="s">
        <v>451</v>
      </c>
      <c r="S2249" s="1" t="str">
        <f t="shared" si="73"/>
        <v>CDO|1|16|REV|VIG|COMP|CMED|DUD</v>
      </c>
      <c r="T2249" s="2" t="str">
        <f t="shared" si="74"/>
        <v>OK</v>
      </c>
    </row>
    <row r="2250" spans="1:20" x14ac:dyDescent="0.25">
      <c r="A2250" s="1">
        <v>301040401</v>
      </c>
      <c r="B2250" s="1" t="str">
        <f>VLOOKUP(A2250,[1]Maestra!A$1:C$746,2,0)</f>
        <v>ACTCSL7N8</v>
      </c>
      <c r="C2250" s="1" t="str">
        <f>VLOOKUP(A2250,[1]Maestra!A$1:C$746,3,0)</f>
        <v>TC Cashback Signature - Linea Rev.</v>
      </c>
      <c r="D2250" s="1" t="s">
        <v>14</v>
      </c>
      <c r="E2250" s="1">
        <v>1</v>
      </c>
      <c r="F2250" s="1">
        <v>16</v>
      </c>
      <c r="G2250" s="1" t="s">
        <v>19</v>
      </c>
      <c r="H2250" s="1">
        <v>9999</v>
      </c>
      <c r="I2250" s="1" t="s">
        <v>452</v>
      </c>
      <c r="J2250" s="1" t="s">
        <v>33</v>
      </c>
      <c r="K2250" s="1" t="s">
        <v>325</v>
      </c>
      <c r="L2250" s="1" t="s">
        <v>450</v>
      </c>
      <c r="Q2250" s="2" t="s">
        <v>37</v>
      </c>
      <c r="R2250" s="1" t="s">
        <v>451</v>
      </c>
      <c r="S2250" s="1" t="str">
        <f t="shared" si="73"/>
        <v>CDO|1|16|REV|VIG|COMP|CMED|NOR</v>
      </c>
      <c r="T2250" s="2" t="str">
        <f t="shared" si="74"/>
        <v>OK</v>
      </c>
    </row>
    <row r="2251" spans="1:20" x14ac:dyDescent="0.25">
      <c r="A2251" s="1">
        <v>301040407</v>
      </c>
      <c r="B2251" s="1" t="str">
        <f>VLOOKUP(A2251,[1]Maestra!A$1:C$746,2,0)</f>
        <v>ACTCSLJL8</v>
      </c>
      <c r="C2251" s="1" t="str">
        <f>VLOOKUP(A2251,[1]Maestra!A$1:C$746,3,0)</f>
        <v>TC Cashback Signature - Linea Rev. por Disp Efectivo</v>
      </c>
      <c r="D2251" s="1" t="s">
        <v>14</v>
      </c>
      <c r="E2251" s="1">
        <v>1</v>
      </c>
      <c r="F2251" s="1">
        <v>16</v>
      </c>
      <c r="G2251" s="1" t="s">
        <v>19</v>
      </c>
      <c r="H2251" s="1">
        <v>9999</v>
      </c>
      <c r="I2251" s="1" t="s">
        <v>452</v>
      </c>
      <c r="J2251" s="1" t="s">
        <v>29</v>
      </c>
      <c r="K2251" s="1" t="s">
        <v>324</v>
      </c>
      <c r="L2251" s="1" t="s">
        <v>21</v>
      </c>
      <c r="Q2251" s="2" t="s">
        <v>37</v>
      </c>
      <c r="R2251" s="1" t="s">
        <v>451</v>
      </c>
      <c r="S2251" s="1" t="str">
        <f t="shared" si="73"/>
        <v>CDO|1|16|REV|VIG|DIEF|CCRV|DUD</v>
      </c>
      <c r="T2251" s="2" t="str">
        <f t="shared" si="74"/>
        <v>OK</v>
      </c>
    </row>
    <row r="2252" spans="1:20" x14ac:dyDescent="0.25">
      <c r="A2252" s="1">
        <v>301040407</v>
      </c>
      <c r="B2252" s="1" t="str">
        <f>VLOOKUP(A2252,[1]Maestra!A$1:C$746,2,0)</f>
        <v>ACTCSLJL8</v>
      </c>
      <c r="C2252" s="1" t="str">
        <f>VLOOKUP(A2252,[1]Maestra!A$1:C$746,3,0)</f>
        <v>TC Cashback Signature - Linea Rev. por Disp Efectivo</v>
      </c>
      <c r="D2252" s="1" t="s">
        <v>14</v>
      </c>
      <c r="E2252" s="1">
        <v>1</v>
      </c>
      <c r="F2252" s="1">
        <v>16</v>
      </c>
      <c r="G2252" s="1" t="s">
        <v>19</v>
      </c>
      <c r="H2252" s="1">
        <v>9999</v>
      </c>
      <c r="I2252" s="1" t="s">
        <v>452</v>
      </c>
      <c r="J2252" s="1" t="s">
        <v>29</v>
      </c>
      <c r="K2252" s="1" t="s">
        <v>324</v>
      </c>
      <c r="L2252" s="1" t="s">
        <v>450</v>
      </c>
      <c r="Q2252" s="2" t="s">
        <v>37</v>
      </c>
      <c r="R2252" s="1" t="s">
        <v>451</v>
      </c>
      <c r="S2252" s="1" t="str">
        <f t="shared" si="73"/>
        <v>CDO|1|16|REV|VIG|DIEF|CCRV|NOR</v>
      </c>
      <c r="T2252" s="2" t="str">
        <f t="shared" si="74"/>
        <v>OK</v>
      </c>
    </row>
    <row r="2253" spans="1:20" x14ac:dyDescent="0.25">
      <c r="A2253" s="1">
        <v>301040407</v>
      </c>
      <c r="B2253" s="1" t="str">
        <f>VLOOKUP(A2253,[1]Maestra!A$1:C$746,2,0)</f>
        <v>ACTCSLJL8</v>
      </c>
      <c r="C2253" s="1" t="str">
        <f>VLOOKUP(A2253,[1]Maestra!A$1:C$746,3,0)</f>
        <v>TC Cashback Signature - Linea Rev. por Disp Efectivo</v>
      </c>
      <c r="D2253" s="1" t="s">
        <v>14</v>
      </c>
      <c r="E2253" s="1">
        <v>1</v>
      </c>
      <c r="F2253" s="1">
        <v>16</v>
      </c>
      <c r="G2253" s="1" t="s">
        <v>19</v>
      </c>
      <c r="H2253" s="1">
        <v>9999</v>
      </c>
      <c r="I2253" s="1" t="s">
        <v>452</v>
      </c>
      <c r="J2253" s="1" t="s">
        <v>29</v>
      </c>
      <c r="K2253" s="1" t="s">
        <v>325</v>
      </c>
      <c r="L2253" s="1" t="s">
        <v>21</v>
      </c>
      <c r="Q2253" s="2" t="s">
        <v>37</v>
      </c>
      <c r="R2253" s="1" t="s">
        <v>451</v>
      </c>
      <c r="S2253" s="1" t="str">
        <f t="shared" si="73"/>
        <v>CDO|1|16|REV|VIG|DIEF|CMED|DUD</v>
      </c>
      <c r="T2253" s="2" t="str">
        <f t="shared" si="74"/>
        <v>OK</v>
      </c>
    </row>
    <row r="2254" spans="1:20" x14ac:dyDescent="0.25">
      <c r="A2254" s="1">
        <v>301040407</v>
      </c>
      <c r="B2254" s="1" t="str">
        <f>VLOOKUP(A2254,[1]Maestra!A$1:C$746,2,0)</f>
        <v>ACTCSLJL8</v>
      </c>
      <c r="C2254" s="1" t="str">
        <f>VLOOKUP(A2254,[1]Maestra!A$1:C$746,3,0)</f>
        <v>TC Cashback Signature - Linea Rev. por Disp Efectivo</v>
      </c>
      <c r="D2254" s="1" t="s">
        <v>14</v>
      </c>
      <c r="E2254" s="1">
        <v>1</v>
      </c>
      <c r="F2254" s="1">
        <v>16</v>
      </c>
      <c r="G2254" s="1" t="s">
        <v>19</v>
      </c>
      <c r="H2254" s="1">
        <v>9999</v>
      </c>
      <c r="I2254" s="1" t="s">
        <v>452</v>
      </c>
      <c r="J2254" s="1" t="s">
        <v>29</v>
      </c>
      <c r="K2254" s="1" t="s">
        <v>325</v>
      </c>
      <c r="L2254" s="1" t="s">
        <v>450</v>
      </c>
      <c r="Q2254" s="2" t="s">
        <v>37</v>
      </c>
      <c r="R2254" s="1" t="s">
        <v>451</v>
      </c>
      <c r="S2254" s="1" t="str">
        <f t="shared" si="73"/>
        <v>CDO|1|16|REV|VIG|DIEF|CMED|NOR</v>
      </c>
      <c r="T2254" s="2" t="str">
        <f t="shared" si="74"/>
        <v>OK</v>
      </c>
    </row>
    <row r="2255" spans="1:20" x14ac:dyDescent="0.25">
      <c r="A2255" s="1">
        <v>301079999</v>
      </c>
      <c r="B2255" s="1">
        <f>VLOOKUP(A2255,[1]Maestra!A$1:C$746,2,0)</f>
        <v>0</v>
      </c>
      <c r="C2255" s="1" t="str">
        <f>VLOOKUP(A2255,[1]Maestra!A$1:C$746,3,0)</f>
        <v>TC Visa Generico Acreedores</v>
      </c>
      <c r="D2255" s="1" t="s">
        <v>14</v>
      </c>
      <c r="E2255" s="1">
        <v>1</v>
      </c>
      <c r="F2255" s="1">
        <v>17</v>
      </c>
      <c r="G2255" s="1" t="s">
        <v>28</v>
      </c>
      <c r="H2255" s="1">
        <v>9999</v>
      </c>
      <c r="I2255" s="1" t="s">
        <v>453</v>
      </c>
      <c r="J2255" s="1" t="s">
        <v>33</v>
      </c>
      <c r="K2255" s="1" t="s">
        <v>324</v>
      </c>
      <c r="L2255" s="1" t="s">
        <v>450</v>
      </c>
      <c r="Q2255" s="2" t="s">
        <v>37</v>
      </c>
      <c r="R2255" s="1" t="s">
        <v>451</v>
      </c>
      <c r="S2255" s="1" t="str">
        <f t="shared" si="73"/>
        <v>CDO|1|17|CCU|ACR|COMP|CCRV|NOR</v>
      </c>
      <c r="T2255" s="2" t="str">
        <f t="shared" si="74"/>
        <v>OK</v>
      </c>
    </row>
    <row r="2256" spans="1:20" x14ac:dyDescent="0.25">
      <c r="A2256" s="1">
        <v>301090102</v>
      </c>
      <c r="B2256" s="1" t="str">
        <f>VLOOKUP(A2256,[1]Maestra!A$1:C$746,2,0)</f>
        <v>ACTCPRCU8</v>
      </c>
      <c r="C2256" s="1" t="str">
        <f>VLOOKUP(A2256,[1]Maestra!A$1:C$746,3,0)</f>
        <v>TC Premia Cuotas</v>
      </c>
      <c r="D2256" s="1" t="s">
        <v>14</v>
      </c>
      <c r="E2256" s="1">
        <v>1</v>
      </c>
      <c r="F2256" s="1">
        <v>17</v>
      </c>
      <c r="G2256" s="1" t="s">
        <v>28</v>
      </c>
      <c r="H2256" s="1">
        <v>9999</v>
      </c>
      <c r="I2256" s="1" t="s">
        <v>449</v>
      </c>
      <c r="J2256" s="1" t="s">
        <v>33</v>
      </c>
      <c r="K2256" s="1" t="s">
        <v>324</v>
      </c>
      <c r="L2256" s="1" t="s">
        <v>450</v>
      </c>
      <c r="Q2256" s="2" t="s">
        <v>37</v>
      </c>
      <c r="R2256" s="1" t="s">
        <v>451</v>
      </c>
      <c r="S2256" s="1" t="str">
        <f t="shared" si="73"/>
        <v>CDO|1|17|CCU|VEN|COMP|CCRV|NOR</v>
      </c>
      <c r="T2256" s="2" t="str">
        <f t="shared" si="74"/>
        <v>OK</v>
      </c>
    </row>
    <row r="2257" spans="1:20" x14ac:dyDescent="0.25">
      <c r="A2257" s="1">
        <v>301090102</v>
      </c>
      <c r="B2257" s="1" t="str">
        <f>VLOOKUP(A2257,[1]Maestra!A$1:C$746,2,0)</f>
        <v>ACTCPRCU8</v>
      </c>
      <c r="C2257" s="1" t="str">
        <f>VLOOKUP(A2257,[1]Maestra!A$1:C$746,3,0)</f>
        <v>TC Premia Cuotas</v>
      </c>
      <c r="D2257" s="1" t="s">
        <v>14</v>
      </c>
      <c r="E2257" s="1">
        <v>1</v>
      </c>
      <c r="F2257" s="1">
        <v>17</v>
      </c>
      <c r="G2257" s="1" t="s">
        <v>28</v>
      </c>
      <c r="H2257" s="1">
        <v>9999</v>
      </c>
      <c r="I2257" s="1" t="s">
        <v>449</v>
      </c>
      <c r="J2257" s="1" t="s">
        <v>33</v>
      </c>
      <c r="K2257" s="1" t="s">
        <v>325</v>
      </c>
      <c r="L2257" s="1" t="s">
        <v>450</v>
      </c>
      <c r="Q2257" s="2" t="s">
        <v>37</v>
      </c>
      <c r="R2257" s="1" t="s">
        <v>451</v>
      </c>
      <c r="S2257" s="1" t="str">
        <f t="shared" si="73"/>
        <v>CDO|1|17|CCU|VEN|COMP|CMED|NOR</v>
      </c>
      <c r="T2257" s="2" t="str">
        <f t="shared" si="74"/>
        <v>OK</v>
      </c>
    </row>
    <row r="2258" spans="1:20" x14ac:dyDescent="0.25">
      <c r="A2258" s="1">
        <v>301090106</v>
      </c>
      <c r="B2258" s="1" t="str">
        <f>VLOOKUP(A2258,[1]Maestra!A$1:C$746,2,0)</f>
        <v>ACTPDCP08</v>
      </c>
      <c r="C2258" s="1" t="str">
        <f>VLOOKUP(A2258,[1]Maestra!A$1:C$746,3,0)</f>
        <v>TC Premia Disp - Cuotas por Disp Efectivo</v>
      </c>
      <c r="D2258" s="1" t="s">
        <v>14</v>
      </c>
      <c r="E2258" s="1">
        <v>1</v>
      </c>
      <c r="F2258" s="1">
        <v>17</v>
      </c>
      <c r="G2258" s="1" t="s">
        <v>28</v>
      </c>
      <c r="H2258" s="1">
        <v>9999</v>
      </c>
      <c r="I2258" s="1" t="s">
        <v>449</v>
      </c>
      <c r="J2258" s="1" t="s">
        <v>29</v>
      </c>
      <c r="K2258" s="1" t="s">
        <v>324</v>
      </c>
      <c r="L2258" s="1" t="s">
        <v>450</v>
      </c>
      <c r="Q2258" s="2" t="s">
        <v>37</v>
      </c>
      <c r="R2258" s="1" t="s">
        <v>451</v>
      </c>
      <c r="S2258" s="1" t="str">
        <f t="shared" si="73"/>
        <v>CDO|1|17|CCU|VEN|DIEF|CCRV|NOR</v>
      </c>
      <c r="T2258" s="2" t="str">
        <f t="shared" si="74"/>
        <v>OK</v>
      </c>
    </row>
    <row r="2259" spans="1:20" x14ac:dyDescent="0.25">
      <c r="A2259" s="1">
        <v>301090106</v>
      </c>
      <c r="B2259" s="1" t="str">
        <f>VLOOKUP(A2259,[1]Maestra!A$1:C$746,2,0)</f>
        <v>ACTPDCP08</v>
      </c>
      <c r="C2259" s="1" t="str">
        <f>VLOOKUP(A2259,[1]Maestra!A$1:C$746,3,0)</f>
        <v>TC Premia Disp - Cuotas por Disp Efectivo</v>
      </c>
      <c r="D2259" s="1" t="s">
        <v>14</v>
      </c>
      <c r="E2259" s="1">
        <v>1</v>
      </c>
      <c r="F2259" s="1">
        <v>17</v>
      </c>
      <c r="G2259" s="1" t="s">
        <v>28</v>
      </c>
      <c r="H2259" s="1">
        <v>9999</v>
      </c>
      <c r="I2259" s="1" t="s">
        <v>449</v>
      </c>
      <c r="J2259" s="1" t="s">
        <v>29</v>
      </c>
      <c r="K2259" s="1" t="s">
        <v>325</v>
      </c>
      <c r="L2259" s="1" t="s">
        <v>450</v>
      </c>
      <c r="Q2259" s="2" t="s">
        <v>37</v>
      </c>
      <c r="R2259" s="1" t="s">
        <v>451</v>
      </c>
      <c r="S2259" s="1" t="str">
        <f t="shared" si="73"/>
        <v>CDO|1|17|CCU|VEN|DIEF|CMED|NOR</v>
      </c>
      <c r="T2259" s="2" t="str">
        <f t="shared" si="74"/>
        <v>OK</v>
      </c>
    </row>
    <row r="2260" spans="1:20" x14ac:dyDescent="0.25">
      <c r="A2260" s="1">
        <v>301090102</v>
      </c>
      <c r="B2260" s="1" t="str">
        <f>VLOOKUP(A2260,[1]Maestra!A$1:C$746,2,0)</f>
        <v>ACTCPRCU8</v>
      </c>
      <c r="C2260" s="1" t="str">
        <f>VLOOKUP(A2260,[1]Maestra!A$1:C$746,3,0)</f>
        <v>TC Premia Cuotas</v>
      </c>
      <c r="D2260" s="1" t="s">
        <v>14</v>
      </c>
      <c r="E2260" s="1">
        <v>1</v>
      </c>
      <c r="F2260" s="1">
        <v>17</v>
      </c>
      <c r="G2260" s="1" t="s">
        <v>28</v>
      </c>
      <c r="H2260" s="1">
        <v>9999</v>
      </c>
      <c r="I2260" s="1" t="s">
        <v>452</v>
      </c>
      <c r="J2260" s="1" t="s">
        <v>33</v>
      </c>
      <c r="K2260" s="1" t="s">
        <v>324</v>
      </c>
      <c r="L2260" s="1" t="s">
        <v>21</v>
      </c>
      <c r="Q2260" s="2" t="s">
        <v>37</v>
      </c>
      <c r="R2260" s="1" t="s">
        <v>451</v>
      </c>
      <c r="S2260" s="1" t="str">
        <f t="shared" si="73"/>
        <v>CDO|1|17|CCU|VIG|COMP|CCRV|DUD</v>
      </c>
      <c r="T2260" s="2" t="str">
        <f t="shared" si="74"/>
        <v>OK</v>
      </c>
    </row>
    <row r="2261" spans="1:20" x14ac:dyDescent="0.25">
      <c r="A2261" s="1">
        <v>301090102</v>
      </c>
      <c r="B2261" s="1" t="str">
        <f>VLOOKUP(A2261,[1]Maestra!A$1:C$746,2,0)</f>
        <v>ACTCPRCU8</v>
      </c>
      <c r="C2261" s="1" t="str">
        <f>VLOOKUP(A2261,[1]Maestra!A$1:C$746,3,0)</f>
        <v>TC Premia Cuotas</v>
      </c>
      <c r="D2261" s="1" t="s">
        <v>14</v>
      </c>
      <c r="E2261" s="1">
        <v>1</v>
      </c>
      <c r="F2261" s="1">
        <v>17</v>
      </c>
      <c r="G2261" s="1" t="s">
        <v>28</v>
      </c>
      <c r="H2261" s="1">
        <v>9999</v>
      </c>
      <c r="I2261" s="1" t="s">
        <v>452</v>
      </c>
      <c r="J2261" s="1" t="s">
        <v>33</v>
      </c>
      <c r="K2261" s="1" t="s">
        <v>324</v>
      </c>
      <c r="L2261" s="1" t="s">
        <v>450</v>
      </c>
      <c r="Q2261" s="2" t="s">
        <v>37</v>
      </c>
      <c r="R2261" s="1" t="s">
        <v>451</v>
      </c>
      <c r="S2261" s="1" t="str">
        <f t="shared" si="73"/>
        <v>CDO|1|17|CCU|VIG|COMP|CCRV|NOR</v>
      </c>
      <c r="T2261" s="2" t="str">
        <f t="shared" si="74"/>
        <v>OK</v>
      </c>
    </row>
    <row r="2262" spans="1:20" x14ac:dyDescent="0.25">
      <c r="A2262" s="1">
        <v>301040302</v>
      </c>
      <c r="B2262" s="1" t="str">
        <f>VLOOKUP(A2262,[1]Maestra!A$1:C$746,2,0)</f>
        <v>ACTAVC5F8</v>
      </c>
      <c r="C2262" s="1" t="str">
        <f>VLOOKUP(A2262,[1]Maestra!A$1:C$746,3,0)</f>
        <v>TC A Visa Clasica Int. - Cuotas</v>
      </c>
      <c r="D2262" s="1" t="s">
        <v>14</v>
      </c>
      <c r="E2262" s="1">
        <v>1</v>
      </c>
      <c r="F2262" s="1">
        <v>17</v>
      </c>
      <c r="G2262" s="1" t="s">
        <v>28</v>
      </c>
      <c r="H2262" s="1">
        <v>9999</v>
      </c>
      <c r="I2262" s="1" t="s">
        <v>452</v>
      </c>
      <c r="J2262" s="1" t="s">
        <v>33</v>
      </c>
      <c r="K2262" s="1" t="s">
        <v>325</v>
      </c>
      <c r="L2262" s="1" t="s">
        <v>450</v>
      </c>
      <c r="Q2262" s="2" t="s">
        <v>37</v>
      </c>
      <c r="R2262" s="1" t="s">
        <v>451</v>
      </c>
      <c r="S2262" s="1" t="str">
        <f t="shared" si="73"/>
        <v>CDO|1|17|CCU|VIG|COMP|CMED|NOR</v>
      </c>
      <c r="T2262" s="2" t="str">
        <f t="shared" si="74"/>
        <v>OK</v>
      </c>
    </row>
    <row r="2263" spans="1:20" x14ac:dyDescent="0.25">
      <c r="A2263" s="1">
        <v>301090106</v>
      </c>
      <c r="B2263" s="1" t="str">
        <f>VLOOKUP(A2263,[1]Maestra!A$1:C$746,2,0)</f>
        <v>ACTPDCP08</v>
      </c>
      <c r="C2263" s="1" t="str">
        <f>VLOOKUP(A2263,[1]Maestra!A$1:C$746,3,0)</f>
        <v>TC Premia Disp - Cuotas por Disp Efectivo</v>
      </c>
      <c r="D2263" s="1" t="s">
        <v>14</v>
      </c>
      <c r="E2263" s="1">
        <v>1</v>
      </c>
      <c r="F2263" s="1">
        <v>17</v>
      </c>
      <c r="G2263" s="1" t="s">
        <v>28</v>
      </c>
      <c r="H2263" s="1">
        <v>9999</v>
      </c>
      <c r="I2263" s="1" t="s">
        <v>452</v>
      </c>
      <c r="J2263" s="1" t="s">
        <v>29</v>
      </c>
      <c r="K2263" s="1" t="s">
        <v>324</v>
      </c>
      <c r="L2263" s="1" t="s">
        <v>21</v>
      </c>
      <c r="Q2263" s="2" t="s">
        <v>37</v>
      </c>
      <c r="R2263" s="1" t="s">
        <v>451</v>
      </c>
      <c r="S2263" s="1" t="str">
        <f t="shared" si="73"/>
        <v>CDO|1|17|CCU|VIG|DIEF|CCRV|DUD</v>
      </c>
      <c r="T2263" s="2" t="str">
        <f t="shared" si="74"/>
        <v>OK</v>
      </c>
    </row>
    <row r="2264" spans="1:20" x14ac:dyDescent="0.25">
      <c r="A2264" s="1">
        <v>301090106</v>
      </c>
      <c r="B2264" s="1" t="str">
        <f>VLOOKUP(A2264,[1]Maestra!A$1:C$746,2,0)</f>
        <v>ACTPDCP08</v>
      </c>
      <c r="C2264" s="1" t="str">
        <f>VLOOKUP(A2264,[1]Maestra!A$1:C$746,3,0)</f>
        <v>TC Premia Disp - Cuotas por Disp Efectivo</v>
      </c>
      <c r="D2264" s="1" t="s">
        <v>14</v>
      </c>
      <c r="E2264" s="1">
        <v>1</v>
      </c>
      <c r="F2264" s="1">
        <v>17</v>
      </c>
      <c r="G2264" s="1" t="s">
        <v>28</v>
      </c>
      <c r="H2264" s="1">
        <v>9999</v>
      </c>
      <c r="I2264" s="1" t="s">
        <v>452</v>
      </c>
      <c r="J2264" s="1" t="s">
        <v>29</v>
      </c>
      <c r="K2264" s="1" t="s">
        <v>324</v>
      </c>
      <c r="L2264" s="1" t="s">
        <v>450</v>
      </c>
      <c r="Q2264" s="2" t="s">
        <v>37</v>
      </c>
      <c r="R2264" s="1" t="s">
        <v>451</v>
      </c>
      <c r="S2264" s="1" t="str">
        <f t="shared" si="73"/>
        <v>CDO|1|17|CCU|VIG|DIEF|CCRV|NOR</v>
      </c>
      <c r="T2264" s="2" t="str">
        <f t="shared" si="74"/>
        <v>OK</v>
      </c>
    </row>
    <row r="2265" spans="1:20" x14ac:dyDescent="0.25">
      <c r="A2265" s="1">
        <v>301090106</v>
      </c>
      <c r="B2265" s="1" t="str">
        <f>VLOOKUP(A2265,[1]Maestra!A$1:C$746,2,0)</f>
        <v>ACTPDCP08</v>
      </c>
      <c r="C2265" s="1" t="str">
        <f>VLOOKUP(A2265,[1]Maestra!A$1:C$746,3,0)</f>
        <v>TC Premia Disp - Cuotas por Disp Efectivo</v>
      </c>
      <c r="D2265" s="1" t="s">
        <v>14</v>
      </c>
      <c r="E2265" s="1">
        <v>1</v>
      </c>
      <c r="F2265" s="1">
        <v>17</v>
      </c>
      <c r="G2265" s="1" t="s">
        <v>28</v>
      </c>
      <c r="H2265" s="1">
        <v>9999</v>
      </c>
      <c r="I2265" s="1" t="s">
        <v>452</v>
      </c>
      <c r="J2265" s="1" t="s">
        <v>29</v>
      </c>
      <c r="K2265" s="1" t="s">
        <v>325</v>
      </c>
      <c r="L2265" s="1" t="s">
        <v>450</v>
      </c>
      <c r="Q2265" s="2" t="s">
        <v>37</v>
      </c>
      <c r="R2265" s="1" t="s">
        <v>451</v>
      </c>
      <c r="S2265" s="1" t="str">
        <f t="shared" si="73"/>
        <v>CDO|1|17|CCU|VIG|DIEF|CMED|NOR</v>
      </c>
      <c r="T2265" s="2" t="str">
        <f t="shared" si="74"/>
        <v>OK</v>
      </c>
    </row>
    <row r="2266" spans="1:20" x14ac:dyDescent="0.25">
      <c r="A2266" s="1">
        <v>301090104</v>
      </c>
      <c r="B2266" s="1" t="str">
        <f>VLOOKUP(A2266,[1]Maestra!A$1:C$746,2,0)</f>
        <v>ACTPCODE8</v>
      </c>
      <c r="C2266" s="1" t="str">
        <f>VLOOKUP(A2266,[1]Maestra!A$1:C$746,3,0)</f>
        <v>TC Premia Compra Deuda</v>
      </c>
      <c r="D2266" s="1" t="s">
        <v>14</v>
      </c>
      <c r="E2266" s="1">
        <v>1</v>
      </c>
      <c r="F2266" s="1">
        <v>17</v>
      </c>
      <c r="G2266" s="1" t="s">
        <v>22</v>
      </c>
      <c r="H2266" s="1">
        <v>9999</v>
      </c>
      <c r="I2266" s="1" t="s">
        <v>449</v>
      </c>
      <c r="J2266" s="1" t="s">
        <v>36</v>
      </c>
      <c r="K2266" s="1" t="s">
        <v>454</v>
      </c>
      <c r="L2266" s="1" t="s">
        <v>450</v>
      </c>
      <c r="Q2266" s="2" t="s">
        <v>37</v>
      </c>
      <c r="R2266" s="1" t="s">
        <v>451</v>
      </c>
      <c r="S2266" s="1" t="str">
        <f t="shared" si="73"/>
        <v>CDO|1|17|CDP|VEN|OTRO|CCNR|NOR</v>
      </c>
      <c r="T2266" s="2" t="str">
        <f t="shared" si="74"/>
        <v>OK</v>
      </c>
    </row>
    <row r="2267" spans="1:20" x14ac:dyDescent="0.25">
      <c r="A2267" s="1">
        <v>301090104</v>
      </c>
      <c r="B2267" s="1" t="str">
        <f>VLOOKUP(A2267,[1]Maestra!A$1:C$746,2,0)</f>
        <v>ACTPCODE8</v>
      </c>
      <c r="C2267" s="1" t="str">
        <f>VLOOKUP(A2267,[1]Maestra!A$1:C$746,3,0)</f>
        <v>TC Premia Compra Deuda</v>
      </c>
      <c r="D2267" s="1" t="s">
        <v>14</v>
      </c>
      <c r="E2267" s="1">
        <v>1</v>
      </c>
      <c r="F2267" s="1">
        <v>17</v>
      </c>
      <c r="G2267" s="1" t="s">
        <v>22</v>
      </c>
      <c r="H2267" s="1">
        <v>9999</v>
      </c>
      <c r="I2267" s="1" t="s">
        <v>449</v>
      </c>
      <c r="J2267" s="1" t="s">
        <v>36</v>
      </c>
      <c r="K2267" s="1" t="s">
        <v>325</v>
      </c>
      <c r="L2267" s="1" t="s">
        <v>450</v>
      </c>
      <c r="Q2267" s="2" t="s">
        <v>37</v>
      </c>
      <c r="R2267" s="1" t="s">
        <v>451</v>
      </c>
      <c r="S2267" s="1" t="str">
        <f t="shared" si="73"/>
        <v>CDO|1|17|CDP|VEN|OTRO|CMED|NOR</v>
      </c>
      <c r="T2267" s="2" t="str">
        <f t="shared" si="74"/>
        <v>OK</v>
      </c>
    </row>
    <row r="2268" spans="1:20" x14ac:dyDescent="0.25">
      <c r="A2268" s="1">
        <v>301090104</v>
      </c>
      <c r="B2268" s="1" t="str">
        <f>VLOOKUP(A2268,[1]Maestra!A$1:C$746,2,0)</f>
        <v>ACTPCODE8</v>
      </c>
      <c r="C2268" s="1" t="str">
        <f>VLOOKUP(A2268,[1]Maestra!A$1:C$746,3,0)</f>
        <v>TC Premia Compra Deuda</v>
      </c>
      <c r="D2268" s="1" t="s">
        <v>14</v>
      </c>
      <c r="E2268" s="1">
        <v>1</v>
      </c>
      <c r="F2268" s="1">
        <v>17</v>
      </c>
      <c r="G2268" s="1" t="s">
        <v>22</v>
      </c>
      <c r="H2268" s="1">
        <v>9999</v>
      </c>
      <c r="I2268" s="1" t="s">
        <v>452</v>
      </c>
      <c r="J2268" s="1" t="s">
        <v>36</v>
      </c>
      <c r="K2268" s="1" t="s">
        <v>454</v>
      </c>
      <c r="L2268" s="1" t="s">
        <v>21</v>
      </c>
      <c r="Q2268" s="2" t="s">
        <v>37</v>
      </c>
      <c r="R2268" s="1" t="s">
        <v>451</v>
      </c>
      <c r="S2268" s="1" t="str">
        <f t="shared" si="73"/>
        <v>CDO|1|17|CDP|VIG|OTRO|CCNR|DUD</v>
      </c>
      <c r="T2268" s="2" t="str">
        <f t="shared" si="74"/>
        <v>OK</v>
      </c>
    </row>
    <row r="2269" spans="1:20" x14ac:dyDescent="0.25">
      <c r="A2269" s="1">
        <v>301090104</v>
      </c>
      <c r="B2269" s="1" t="str">
        <f>VLOOKUP(A2269,[1]Maestra!A$1:C$746,2,0)</f>
        <v>ACTPCODE8</v>
      </c>
      <c r="C2269" s="1" t="str">
        <f>VLOOKUP(A2269,[1]Maestra!A$1:C$746,3,0)</f>
        <v>TC Premia Compra Deuda</v>
      </c>
      <c r="D2269" s="1" t="s">
        <v>14</v>
      </c>
      <c r="E2269" s="1">
        <v>1</v>
      </c>
      <c r="F2269" s="1">
        <v>17</v>
      </c>
      <c r="G2269" s="1" t="s">
        <v>22</v>
      </c>
      <c r="H2269" s="1">
        <v>9999</v>
      </c>
      <c r="I2269" s="1" t="s">
        <v>452</v>
      </c>
      <c r="J2269" s="1" t="s">
        <v>36</v>
      </c>
      <c r="K2269" s="1" t="s">
        <v>454</v>
      </c>
      <c r="L2269" s="1" t="s">
        <v>450</v>
      </c>
      <c r="Q2269" s="2" t="s">
        <v>37</v>
      </c>
      <c r="R2269" s="1" t="s">
        <v>451</v>
      </c>
      <c r="S2269" s="1" t="str">
        <f t="shared" si="73"/>
        <v>CDO|1|17|CDP|VIG|OTRO|CCNR|NOR</v>
      </c>
      <c r="T2269" s="2" t="str">
        <f t="shared" si="74"/>
        <v>OK</v>
      </c>
    </row>
    <row r="2270" spans="1:20" x14ac:dyDescent="0.25">
      <c r="A2270" s="1">
        <v>301090104</v>
      </c>
      <c r="B2270" s="1" t="str">
        <f>VLOOKUP(A2270,[1]Maestra!A$1:C$746,2,0)</f>
        <v>ACTPCODE8</v>
      </c>
      <c r="C2270" s="1" t="str">
        <f>VLOOKUP(A2270,[1]Maestra!A$1:C$746,3,0)</f>
        <v>TC Premia Compra Deuda</v>
      </c>
      <c r="D2270" s="1" t="s">
        <v>14</v>
      </c>
      <c r="E2270" s="1">
        <v>1</v>
      </c>
      <c r="F2270" s="1">
        <v>17</v>
      </c>
      <c r="G2270" s="1" t="s">
        <v>22</v>
      </c>
      <c r="H2270" s="1">
        <v>9999</v>
      </c>
      <c r="I2270" s="1" t="s">
        <v>452</v>
      </c>
      <c r="J2270" s="1" t="s">
        <v>36</v>
      </c>
      <c r="K2270" s="1" t="s">
        <v>325</v>
      </c>
      <c r="L2270" s="1" t="s">
        <v>450</v>
      </c>
      <c r="Q2270" s="2" t="s">
        <v>37</v>
      </c>
      <c r="R2270" s="1" t="s">
        <v>451</v>
      </c>
      <c r="S2270" s="1" t="str">
        <f t="shared" si="73"/>
        <v>CDO|1|17|CDP|VIG|OTRO|CMED|NOR</v>
      </c>
      <c r="T2270" s="2" t="str">
        <f t="shared" si="74"/>
        <v>OK</v>
      </c>
    </row>
    <row r="2271" spans="1:20" x14ac:dyDescent="0.25">
      <c r="A2271" s="1">
        <v>301090104</v>
      </c>
      <c r="B2271" s="1" t="str">
        <f>VLOOKUP(A2271,[1]Maestra!A$1:C$746,2,0)</f>
        <v>ACTPCODE8</v>
      </c>
      <c r="C2271" s="1" t="str">
        <f>VLOOKUP(A2271,[1]Maestra!A$1:C$746,3,0)</f>
        <v>TC Premia Compra Deuda</v>
      </c>
      <c r="D2271" s="1" t="s">
        <v>14</v>
      </c>
      <c r="E2271" s="1">
        <v>1</v>
      </c>
      <c r="F2271" s="1">
        <v>17</v>
      </c>
      <c r="G2271" s="1" t="s">
        <v>23</v>
      </c>
      <c r="H2271" s="1">
        <v>9999</v>
      </c>
      <c r="I2271" s="1" t="s">
        <v>449</v>
      </c>
      <c r="J2271" s="1" t="s">
        <v>36</v>
      </c>
      <c r="K2271" s="1" t="s">
        <v>324</v>
      </c>
      <c r="L2271" s="1" t="s">
        <v>450</v>
      </c>
      <c r="Q2271" s="2" t="s">
        <v>37</v>
      </c>
      <c r="R2271" s="1" t="s">
        <v>451</v>
      </c>
      <c r="S2271" s="1" t="str">
        <f t="shared" si="73"/>
        <v>CDO|1|17|CDR|VEN|OTRO|CCRV|NOR</v>
      </c>
      <c r="T2271" s="2" t="str">
        <f t="shared" si="74"/>
        <v>OK</v>
      </c>
    </row>
    <row r="2272" spans="1:20" x14ac:dyDescent="0.25">
      <c r="A2272" s="1">
        <v>301090104</v>
      </c>
      <c r="B2272" s="1" t="str">
        <f>VLOOKUP(A2272,[1]Maestra!A$1:C$746,2,0)</f>
        <v>ACTPCODE8</v>
      </c>
      <c r="C2272" s="1" t="str">
        <f>VLOOKUP(A2272,[1]Maestra!A$1:C$746,3,0)</f>
        <v>TC Premia Compra Deuda</v>
      </c>
      <c r="D2272" s="1" t="s">
        <v>14</v>
      </c>
      <c r="E2272" s="1">
        <v>1</v>
      </c>
      <c r="F2272" s="1">
        <v>17</v>
      </c>
      <c r="G2272" s="1" t="s">
        <v>23</v>
      </c>
      <c r="H2272" s="1">
        <v>9999</v>
      </c>
      <c r="I2272" s="1" t="s">
        <v>452</v>
      </c>
      <c r="J2272" s="1" t="s">
        <v>36</v>
      </c>
      <c r="K2272" s="1" t="s">
        <v>324</v>
      </c>
      <c r="L2272" s="1" t="s">
        <v>21</v>
      </c>
      <c r="Q2272" s="2" t="s">
        <v>37</v>
      </c>
      <c r="R2272" s="1" t="s">
        <v>451</v>
      </c>
      <c r="S2272" s="1" t="str">
        <f t="shared" si="73"/>
        <v>CDO|1|17|CDR|VIG|OTRO|CCRV|DUD</v>
      </c>
      <c r="T2272" s="2" t="str">
        <f t="shared" si="74"/>
        <v>OK</v>
      </c>
    </row>
    <row r="2273" spans="1:20" x14ac:dyDescent="0.25">
      <c r="A2273" s="1">
        <v>301090104</v>
      </c>
      <c r="B2273" s="1" t="str">
        <f>VLOOKUP(A2273,[1]Maestra!A$1:C$746,2,0)</f>
        <v>ACTPCODE8</v>
      </c>
      <c r="C2273" s="1" t="str">
        <f>VLOOKUP(A2273,[1]Maestra!A$1:C$746,3,0)</f>
        <v>TC Premia Compra Deuda</v>
      </c>
      <c r="D2273" s="1" t="s">
        <v>14</v>
      </c>
      <c r="E2273" s="1">
        <v>1</v>
      </c>
      <c r="F2273" s="1">
        <v>17</v>
      </c>
      <c r="G2273" s="1" t="s">
        <v>23</v>
      </c>
      <c r="H2273" s="1">
        <v>9999</v>
      </c>
      <c r="I2273" s="1" t="s">
        <v>452</v>
      </c>
      <c r="J2273" s="1" t="s">
        <v>36</v>
      </c>
      <c r="K2273" s="1" t="s">
        <v>324</v>
      </c>
      <c r="L2273" s="1" t="s">
        <v>450</v>
      </c>
      <c r="Q2273" s="2" t="s">
        <v>37</v>
      </c>
      <c r="R2273" s="1" t="s">
        <v>451</v>
      </c>
      <c r="S2273" s="1" t="str">
        <f t="shared" si="73"/>
        <v>CDO|1|17|CDR|VIG|OTRO|CCRV|NOR</v>
      </c>
      <c r="T2273" s="2" t="str">
        <f t="shared" si="74"/>
        <v>OK</v>
      </c>
    </row>
    <row r="2274" spans="1:20" x14ac:dyDescent="0.25">
      <c r="A2274" s="1">
        <v>301090103</v>
      </c>
      <c r="B2274" s="1" t="str">
        <f>VLOOKUP(A2274,[1]Maestra!A$1:C$746,2,0)</f>
        <v>ACTCPREX8</v>
      </c>
      <c r="C2274" s="1" t="str">
        <f>VLOOKUP(A2274,[1]Maestra!A$1:C$746,3,0)</f>
        <v>TC Premia Extracash</v>
      </c>
      <c r="D2274" s="1" t="s">
        <v>14</v>
      </c>
      <c r="E2274" s="1">
        <v>1</v>
      </c>
      <c r="F2274" s="1">
        <v>17</v>
      </c>
      <c r="G2274" s="1" t="s">
        <v>32</v>
      </c>
      <c r="H2274" s="1">
        <v>9999</v>
      </c>
      <c r="I2274" s="1" t="s">
        <v>453</v>
      </c>
      <c r="J2274" s="1" t="s">
        <v>36</v>
      </c>
      <c r="K2274" s="1" t="s">
        <v>454</v>
      </c>
      <c r="L2274" s="1" t="s">
        <v>450</v>
      </c>
      <c r="Q2274" s="2" t="s">
        <v>37</v>
      </c>
      <c r="R2274" s="1" t="s">
        <v>451</v>
      </c>
      <c r="S2274" s="1" t="str">
        <f t="shared" si="73"/>
        <v>CDO|1|17|EXT|ACR|OTRO|CCNR|NOR</v>
      </c>
      <c r="T2274" s="2" t="str">
        <f t="shared" si="74"/>
        <v>OK</v>
      </c>
    </row>
    <row r="2275" spans="1:20" x14ac:dyDescent="0.25">
      <c r="A2275" s="1">
        <v>301090103</v>
      </c>
      <c r="B2275" s="1" t="str">
        <f>VLOOKUP(A2275,[1]Maestra!A$1:C$746,2,0)</f>
        <v>ACTCPREX8</v>
      </c>
      <c r="C2275" s="1" t="str">
        <f>VLOOKUP(A2275,[1]Maestra!A$1:C$746,3,0)</f>
        <v>TC Premia Extracash</v>
      </c>
      <c r="D2275" s="1" t="s">
        <v>14</v>
      </c>
      <c r="E2275" s="1">
        <v>1</v>
      </c>
      <c r="F2275" s="1">
        <v>17</v>
      </c>
      <c r="G2275" s="1" t="s">
        <v>32</v>
      </c>
      <c r="H2275" s="1">
        <v>9999</v>
      </c>
      <c r="I2275" s="1" t="s">
        <v>449</v>
      </c>
      <c r="J2275" s="1" t="s">
        <v>36</v>
      </c>
      <c r="K2275" s="1" t="s">
        <v>454</v>
      </c>
      <c r="L2275" s="1" t="s">
        <v>450</v>
      </c>
      <c r="Q2275" s="2" t="s">
        <v>37</v>
      </c>
      <c r="R2275" s="1" t="s">
        <v>451</v>
      </c>
      <c r="S2275" s="1" t="str">
        <f t="shared" si="73"/>
        <v>CDO|1|17|EXT|VEN|OTRO|CCNR|NOR</v>
      </c>
      <c r="T2275" s="2" t="str">
        <f t="shared" si="74"/>
        <v>OK</v>
      </c>
    </row>
    <row r="2276" spans="1:20" x14ac:dyDescent="0.25">
      <c r="A2276" s="1">
        <v>301090103</v>
      </c>
      <c r="B2276" s="1" t="str">
        <f>VLOOKUP(A2276,[1]Maestra!A$1:C$746,2,0)</f>
        <v>ACTCPREX8</v>
      </c>
      <c r="C2276" s="1" t="str">
        <f>VLOOKUP(A2276,[1]Maestra!A$1:C$746,3,0)</f>
        <v>TC Premia Extracash</v>
      </c>
      <c r="D2276" s="1" t="s">
        <v>14</v>
      </c>
      <c r="E2276" s="1">
        <v>1</v>
      </c>
      <c r="F2276" s="1">
        <v>17</v>
      </c>
      <c r="G2276" s="1" t="s">
        <v>32</v>
      </c>
      <c r="H2276" s="1">
        <v>9999</v>
      </c>
      <c r="I2276" s="1" t="s">
        <v>449</v>
      </c>
      <c r="J2276" s="1" t="s">
        <v>36</v>
      </c>
      <c r="K2276" s="1" t="s">
        <v>325</v>
      </c>
      <c r="L2276" s="1" t="s">
        <v>450</v>
      </c>
      <c r="Q2276" s="2" t="s">
        <v>37</v>
      </c>
      <c r="R2276" s="1" t="s">
        <v>451</v>
      </c>
      <c r="S2276" s="1" t="str">
        <f t="shared" si="73"/>
        <v>CDO|1|17|EXT|VEN|OTRO|CMED|NOR</v>
      </c>
      <c r="T2276" s="2" t="str">
        <f t="shared" si="74"/>
        <v>OK</v>
      </c>
    </row>
    <row r="2277" spans="1:20" x14ac:dyDescent="0.25">
      <c r="A2277" s="1">
        <v>301090103</v>
      </c>
      <c r="B2277" s="1" t="str">
        <f>VLOOKUP(A2277,[1]Maestra!A$1:C$746,2,0)</f>
        <v>ACTCPREX8</v>
      </c>
      <c r="C2277" s="1" t="str">
        <f>VLOOKUP(A2277,[1]Maestra!A$1:C$746,3,0)</f>
        <v>TC Premia Extracash</v>
      </c>
      <c r="D2277" s="1" t="s">
        <v>14</v>
      </c>
      <c r="E2277" s="1">
        <v>1</v>
      </c>
      <c r="F2277" s="1">
        <v>17</v>
      </c>
      <c r="G2277" s="1" t="s">
        <v>32</v>
      </c>
      <c r="H2277" s="1">
        <v>9999</v>
      </c>
      <c r="I2277" s="1" t="s">
        <v>452</v>
      </c>
      <c r="J2277" s="1" t="s">
        <v>36</v>
      </c>
      <c r="K2277" s="1" t="s">
        <v>454</v>
      </c>
      <c r="L2277" s="1" t="s">
        <v>21</v>
      </c>
      <c r="Q2277" s="2" t="s">
        <v>37</v>
      </c>
      <c r="R2277" s="1" t="s">
        <v>451</v>
      </c>
      <c r="S2277" s="1" t="str">
        <f t="shared" si="73"/>
        <v>CDO|1|17|EXT|VIG|OTRO|CCNR|DUD</v>
      </c>
      <c r="T2277" s="2" t="str">
        <f t="shared" si="74"/>
        <v>OK</v>
      </c>
    </row>
    <row r="2278" spans="1:20" x14ac:dyDescent="0.25">
      <c r="A2278" s="1">
        <v>301090103</v>
      </c>
      <c r="B2278" s="1" t="str">
        <f>VLOOKUP(A2278,[1]Maestra!A$1:C$746,2,0)</f>
        <v>ACTCPREX8</v>
      </c>
      <c r="C2278" s="1" t="str">
        <f>VLOOKUP(A2278,[1]Maestra!A$1:C$746,3,0)</f>
        <v>TC Premia Extracash</v>
      </c>
      <c r="D2278" s="1" t="s">
        <v>14</v>
      </c>
      <c r="E2278" s="1">
        <v>1</v>
      </c>
      <c r="F2278" s="1">
        <v>17</v>
      </c>
      <c r="G2278" s="1" t="s">
        <v>32</v>
      </c>
      <c r="H2278" s="1">
        <v>9999</v>
      </c>
      <c r="I2278" s="1" t="s">
        <v>452</v>
      </c>
      <c r="J2278" s="1" t="s">
        <v>36</v>
      </c>
      <c r="K2278" s="1" t="s">
        <v>454</v>
      </c>
      <c r="L2278" s="1" t="s">
        <v>450</v>
      </c>
      <c r="Q2278" s="2" t="s">
        <v>37</v>
      </c>
      <c r="R2278" s="1" t="s">
        <v>451</v>
      </c>
      <c r="S2278" s="1" t="str">
        <f t="shared" si="73"/>
        <v>CDO|1|17|EXT|VIG|OTRO|CCNR|NOR</v>
      </c>
      <c r="T2278" s="2" t="str">
        <f t="shared" si="74"/>
        <v>OK</v>
      </c>
    </row>
    <row r="2279" spans="1:20" x14ac:dyDescent="0.25">
      <c r="A2279" s="1">
        <v>301090103</v>
      </c>
      <c r="B2279" s="1" t="str">
        <f>VLOOKUP(A2279,[1]Maestra!A$1:C$746,2,0)</f>
        <v>ACTCPREX8</v>
      </c>
      <c r="C2279" s="1" t="str">
        <f>VLOOKUP(A2279,[1]Maestra!A$1:C$746,3,0)</f>
        <v>TC Premia Extracash</v>
      </c>
      <c r="D2279" s="1" t="s">
        <v>14</v>
      </c>
      <c r="E2279" s="1">
        <v>1</v>
      </c>
      <c r="F2279" s="1">
        <v>17</v>
      </c>
      <c r="G2279" s="1" t="s">
        <v>32</v>
      </c>
      <c r="H2279" s="1">
        <v>9999</v>
      </c>
      <c r="I2279" s="1" t="s">
        <v>452</v>
      </c>
      <c r="J2279" s="1" t="s">
        <v>36</v>
      </c>
      <c r="K2279" s="1" t="s">
        <v>325</v>
      </c>
      <c r="L2279" s="1" t="s">
        <v>21</v>
      </c>
      <c r="Q2279" s="2" t="s">
        <v>37</v>
      </c>
      <c r="R2279" s="1" t="s">
        <v>451</v>
      </c>
      <c r="S2279" s="1" t="str">
        <f t="shared" si="73"/>
        <v>CDO|1|17|EXT|VIG|OTRO|CMED|DUD</v>
      </c>
      <c r="T2279" s="2" t="str">
        <f t="shared" si="74"/>
        <v>OK</v>
      </c>
    </row>
    <row r="2280" spans="1:20" x14ac:dyDescent="0.25">
      <c r="A2280" s="1">
        <v>301090103</v>
      </c>
      <c r="B2280" s="1" t="str">
        <f>VLOOKUP(A2280,[1]Maestra!A$1:C$746,2,0)</f>
        <v>ACTCPREX8</v>
      </c>
      <c r="C2280" s="1" t="str">
        <f>VLOOKUP(A2280,[1]Maestra!A$1:C$746,3,0)</f>
        <v>TC Premia Extracash</v>
      </c>
      <c r="D2280" s="1" t="s">
        <v>14</v>
      </c>
      <c r="E2280" s="1">
        <v>1</v>
      </c>
      <c r="F2280" s="1">
        <v>17</v>
      </c>
      <c r="G2280" s="1" t="s">
        <v>32</v>
      </c>
      <c r="H2280" s="1">
        <v>9999</v>
      </c>
      <c r="I2280" s="1" t="s">
        <v>452</v>
      </c>
      <c r="J2280" s="1" t="s">
        <v>36</v>
      </c>
      <c r="K2280" s="1" t="s">
        <v>325</v>
      </c>
      <c r="L2280" s="1" t="s">
        <v>450</v>
      </c>
      <c r="Q2280" s="2" t="s">
        <v>37</v>
      </c>
      <c r="R2280" s="1" t="s">
        <v>451</v>
      </c>
      <c r="S2280" s="1" t="str">
        <f t="shared" si="73"/>
        <v>CDO|1|17|EXT|VIG|OTRO|CMED|NOR</v>
      </c>
      <c r="T2280" s="2" t="str">
        <f t="shared" si="74"/>
        <v>OK</v>
      </c>
    </row>
    <row r="2281" spans="1:20" x14ac:dyDescent="0.25">
      <c r="A2281" s="1">
        <v>301090101</v>
      </c>
      <c r="B2281" s="1" t="str">
        <f>VLOOKUP(A2281,[1]Maestra!A$1:C$746,2,0)</f>
        <v>ACTPLIRE8</v>
      </c>
      <c r="C2281" s="1" t="str">
        <f>VLOOKUP(A2281,[1]Maestra!A$1:C$746,3,0)</f>
        <v>TC Premia Línea Revolvente</v>
      </c>
      <c r="D2281" s="1" t="s">
        <v>14</v>
      </c>
      <c r="E2281" s="1">
        <v>1</v>
      </c>
      <c r="F2281" s="1">
        <v>17</v>
      </c>
      <c r="G2281" s="1" t="s">
        <v>15</v>
      </c>
      <c r="H2281" s="1">
        <v>9999</v>
      </c>
      <c r="I2281" s="1" t="s">
        <v>452</v>
      </c>
      <c r="J2281" s="1" t="s">
        <v>33</v>
      </c>
      <c r="K2281" s="1" t="s">
        <v>454</v>
      </c>
      <c r="L2281" s="1" t="s">
        <v>450</v>
      </c>
      <c r="Q2281" s="2" t="s">
        <v>37</v>
      </c>
      <c r="R2281" s="1" t="s">
        <v>451</v>
      </c>
      <c r="S2281" s="1" t="str">
        <f t="shared" si="73"/>
        <v>CDO|1|17|LCA|VIG|COMP|CCNR|NOR</v>
      </c>
      <c r="T2281" s="2" t="str">
        <f t="shared" si="74"/>
        <v>OK</v>
      </c>
    </row>
    <row r="2282" spans="1:20" x14ac:dyDescent="0.25">
      <c r="A2282" s="1">
        <v>301090101</v>
      </c>
      <c r="B2282" s="1" t="str">
        <f>VLOOKUP(A2282,[1]Maestra!A$1:C$746,2,0)</f>
        <v>ACTPLIRE8</v>
      </c>
      <c r="C2282" s="1" t="str">
        <f>VLOOKUP(A2282,[1]Maestra!A$1:C$746,3,0)</f>
        <v>TC Premia Línea Revolvente</v>
      </c>
      <c r="D2282" s="1" t="s">
        <v>14</v>
      </c>
      <c r="E2282" s="1">
        <v>1</v>
      </c>
      <c r="F2282" s="1">
        <v>17</v>
      </c>
      <c r="G2282" s="1" t="s">
        <v>15</v>
      </c>
      <c r="H2282" s="1">
        <v>9999</v>
      </c>
      <c r="I2282" s="1" t="s">
        <v>452</v>
      </c>
      <c r="J2282" s="1" t="s">
        <v>33</v>
      </c>
      <c r="K2282" s="1" t="s">
        <v>324</v>
      </c>
      <c r="L2282" s="1" t="s">
        <v>450</v>
      </c>
      <c r="Q2282" s="2" t="s">
        <v>37</v>
      </c>
      <c r="R2282" s="1" t="s">
        <v>451</v>
      </c>
      <c r="S2282" s="1" t="str">
        <f t="shared" si="73"/>
        <v>CDO|1|17|LCA|VIG|COMP|CCRV|NOR</v>
      </c>
      <c r="T2282" s="2" t="str">
        <f t="shared" si="74"/>
        <v>OK</v>
      </c>
    </row>
    <row r="2283" spans="1:20" x14ac:dyDescent="0.25">
      <c r="A2283" s="1">
        <v>301090101</v>
      </c>
      <c r="B2283" s="1" t="str">
        <f>VLOOKUP(A2283,[1]Maestra!A$1:C$746,2,0)</f>
        <v>ACTPLIRE8</v>
      </c>
      <c r="C2283" s="1" t="str">
        <f>VLOOKUP(A2283,[1]Maestra!A$1:C$746,3,0)</f>
        <v>TC Premia Línea Revolvente</v>
      </c>
      <c r="D2283" s="1" t="s">
        <v>14</v>
      </c>
      <c r="E2283" s="1">
        <v>1</v>
      </c>
      <c r="F2283" s="1">
        <v>17</v>
      </c>
      <c r="G2283" s="1" t="s">
        <v>15</v>
      </c>
      <c r="H2283" s="1">
        <v>9999</v>
      </c>
      <c r="I2283" s="1" t="s">
        <v>452</v>
      </c>
      <c r="J2283" s="1" t="s">
        <v>33</v>
      </c>
      <c r="K2283" s="1" t="s">
        <v>325</v>
      </c>
      <c r="L2283" s="1" t="s">
        <v>450</v>
      </c>
      <c r="Q2283" s="2" t="s">
        <v>37</v>
      </c>
      <c r="R2283" s="1" t="s">
        <v>451</v>
      </c>
      <c r="S2283" s="1" t="str">
        <f t="shared" si="73"/>
        <v>CDO|1|17|LCA|VIG|COMP|CMED|NOR</v>
      </c>
      <c r="T2283" s="2" t="str">
        <f t="shared" si="74"/>
        <v>OK</v>
      </c>
    </row>
    <row r="2284" spans="1:20" x14ac:dyDescent="0.25">
      <c r="A2284" s="1">
        <v>301090102</v>
      </c>
      <c r="B2284" s="1" t="str">
        <f>VLOOKUP(A2284,[1]Maestra!A$1:C$746,2,0)</f>
        <v>ACTCPRCU8</v>
      </c>
      <c r="C2284" s="1" t="str">
        <f>VLOOKUP(A2284,[1]Maestra!A$1:C$746,3,0)</f>
        <v>TC Premia Cuotas</v>
      </c>
      <c r="D2284" s="1" t="s">
        <v>14</v>
      </c>
      <c r="E2284" s="1">
        <v>1</v>
      </c>
      <c r="F2284" s="1">
        <v>17</v>
      </c>
      <c r="G2284" s="1" t="s">
        <v>17</v>
      </c>
      <c r="H2284" s="1">
        <v>9999</v>
      </c>
      <c r="I2284" s="1" t="s">
        <v>452</v>
      </c>
      <c r="J2284" s="1" t="s">
        <v>33</v>
      </c>
      <c r="K2284" s="1" t="s">
        <v>454</v>
      </c>
      <c r="L2284" s="1" t="s">
        <v>450</v>
      </c>
      <c r="Q2284" s="2" t="s">
        <v>37</v>
      </c>
      <c r="R2284" s="1" t="s">
        <v>451</v>
      </c>
      <c r="S2284" s="1" t="str">
        <f t="shared" si="73"/>
        <v>CDO|1|17|LCB|VIG|COMP|CCNR|NOR</v>
      </c>
      <c r="T2284" s="2" t="str">
        <f t="shared" si="74"/>
        <v>OK</v>
      </c>
    </row>
    <row r="2285" spans="1:20" x14ac:dyDescent="0.25">
      <c r="A2285" s="1">
        <v>301090102</v>
      </c>
      <c r="B2285" s="1" t="str">
        <f>VLOOKUP(A2285,[1]Maestra!A$1:C$746,2,0)</f>
        <v>ACTCPRCU8</v>
      </c>
      <c r="C2285" s="1" t="str">
        <f>VLOOKUP(A2285,[1]Maestra!A$1:C$746,3,0)</f>
        <v>TC Premia Cuotas</v>
      </c>
      <c r="D2285" s="1" t="s">
        <v>14</v>
      </c>
      <c r="E2285" s="1">
        <v>1</v>
      </c>
      <c r="F2285" s="1">
        <v>17</v>
      </c>
      <c r="G2285" s="1" t="s">
        <v>17</v>
      </c>
      <c r="H2285" s="1">
        <v>9999</v>
      </c>
      <c r="I2285" s="1" t="s">
        <v>452</v>
      </c>
      <c r="J2285" s="1" t="s">
        <v>33</v>
      </c>
      <c r="K2285" s="1" t="s">
        <v>327</v>
      </c>
      <c r="L2285" s="1" t="s">
        <v>450</v>
      </c>
      <c r="Q2285" s="2" t="s">
        <v>37</v>
      </c>
      <c r="R2285" s="1" t="s">
        <v>451</v>
      </c>
      <c r="S2285" s="1" t="str">
        <f t="shared" si="73"/>
        <v>CDO|1|17|LCB|VIG|COMP|CCOR|NOR</v>
      </c>
      <c r="T2285" s="2" t="str">
        <f t="shared" si="74"/>
        <v>OK</v>
      </c>
    </row>
    <row r="2286" spans="1:20" x14ac:dyDescent="0.25">
      <c r="A2286" s="1">
        <v>301090101</v>
      </c>
      <c r="B2286" s="1" t="str">
        <f>VLOOKUP(A2286,[1]Maestra!A$1:C$746,2,0)</f>
        <v>ACTPLIRE8</v>
      </c>
      <c r="C2286" s="1" t="str">
        <f>VLOOKUP(A2286,[1]Maestra!A$1:C$746,3,0)</f>
        <v>TC Premia Línea Revolvente</v>
      </c>
      <c r="D2286" s="1" t="s">
        <v>14</v>
      </c>
      <c r="E2286" s="1">
        <v>1</v>
      </c>
      <c r="F2286" s="1">
        <v>17</v>
      </c>
      <c r="G2286" s="1" t="s">
        <v>17</v>
      </c>
      <c r="H2286" s="1">
        <v>9999</v>
      </c>
      <c r="I2286" s="1" t="s">
        <v>452</v>
      </c>
      <c r="J2286" s="1" t="s">
        <v>33</v>
      </c>
      <c r="K2286" s="1" t="s">
        <v>324</v>
      </c>
      <c r="L2286" s="1" t="s">
        <v>450</v>
      </c>
      <c r="Q2286" s="2" t="s">
        <v>37</v>
      </c>
      <c r="R2286" s="1" t="s">
        <v>451</v>
      </c>
      <c r="S2286" s="1" t="str">
        <f t="shared" si="73"/>
        <v>CDO|1|17|LCB|VIG|COMP|CCRV|NOR</v>
      </c>
      <c r="T2286" s="2" t="str">
        <f t="shared" si="74"/>
        <v>OK</v>
      </c>
    </row>
    <row r="2287" spans="1:20" x14ac:dyDescent="0.25">
      <c r="A2287" s="1">
        <v>301090101</v>
      </c>
      <c r="B2287" s="1" t="str">
        <f>VLOOKUP(A2287,[1]Maestra!A$1:C$746,2,0)</f>
        <v>ACTPLIRE8</v>
      </c>
      <c r="C2287" s="1" t="str">
        <f>VLOOKUP(A2287,[1]Maestra!A$1:C$746,3,0)</f>
        <v>TC Premia Línea Revolvente</v>
      </c>
      <c r="D2287" s="1" t="s">
        <v>14</v>
      </c>
      <c r="E2287" s="1">
        <v>1</v>
      </c>
      <c r="F2287" s="1">
        <v>17</v>
      </c>
      <c r="G2287" s="1" t="s">
        <v>17</v>
      </c>
      <c r="H2287" s="1">
        <v>9999</v>
      </c>
      <c r="I2287" s="1" t="s">
        <v>452</v>
      </c>
      <c r="J2287" s="1" t="s">
        <v>33</v>
      </c>
      <c r="K2287" s="1" t="s">
        <v>322</v>
      </c>
      <c r="L2287" s="1" t="s">
        <v>450</v>
      </c>
      <c r="Q2287" s="2" t="s">
        <v>37</v>
      </c>
      <c r="R2287" s="1" t="s">
        <v>451</v>
      </c>
      <c r="S2287" s="1" t="str">
        <f t="shared" si="73"/>
        <v>CDO|1|17|LCB|VIG|COMP|CESF|NOR</v>
      </c>
      <c r="T2287" s="2" t="str">
        <f t="shared" si="74"/>
        <v>OK</v>
      </c>
    </row>
    <row r="2288" spans="1:20" x14ac:dyDescent="0.25">
      <c r="A2288" s="1">
        <v>301090101</v>
      </c>
      <c r="B2288" s="1" t="str">
        <f>VLOOKUP(A2288,[1]Maestra!A$1:C$746,2,0)</f>
        <v>ACTPLIRE8</v>
      </c>
      <c r="C2288" s="1" t="str">
        <f>VLOOKUP(A2288,[1]Maestra!A$1:C$746,3,0)</f>
        <v>TC Premia Línea Revolvente</v>
      </c>
      <c r="D2288" s="1" t="s">
        <v>14</v>
      </c>
      <c r="E2288" s="1">
        <v>1</v>
      </c>
      <c r="F2288" s="1">
        <v>17</v>
      </c>
      <c r="G2288" s="1" t="s">
        <v>17</v>
      </c>
      <c r="H2288" s="1">
        <v>9999</v>
      </c>
      <c r="I2288" s="1" t="s">
        <v>452</v>
      </c>
      <c r="J2288" s="1" t="s">
        <v>33</v>
      </c>
      <c r="K2288" s="1" t="s">
        <v>323</v>
      </c>
      <c r="L2288" s="1" t="s">
        <v>450</v>
      </c>
      <c r="Q2288" s="2" t="s">
        <v>37</v>
      </c>
      <c r="R2288" s="1" t="s">
        <v>451</v>
      </c>
      <c r="S2288" s="1" t="str">
        <f t="shared" si="73"/>
        <v>CDO|1|17|LCB|VIG|COMP|CESP|NOR</v>
      </c>
      <c r="T2288" s="2" t="str">
        <f t="shared" si="74"/>
        <v>OK</v>
      </c>
    </row>
    <row r="2289" spans="1:20" x14ac:dyDescent="0.25">
      <c r="A2289" s="1">
        <v>301090101</v>
      </c>
      <c r="B2289" s="1" t="str">
        <f>VLOOKUP(A2289,[1]Maestra!A$1:C$746,2,0)</f>
        <v>ACTPLIRE8</v>
      </c>
      <c r="C2289" s="1" t="str">
        <f>VLOOKUP(A2289,[1]Maestra!A$1:C$746,3,0)</f>
        <v>TC Premia Línea Revolvente</v>
      </c>
      <c r="D2289" s="1" t="s">
        <v>14</v>
      </c>
      <c r="E2289" s="1">
        <v>1</v>
      </c>
      <c r="F2289" s="1">
        <v>17</v>
      </c>
      <c r="G2289" s="1" t="s">
        <v>17</v>
      </c>
      <c r="H2289" s="1">
        <v>9999</v>
      </c>
      <c r="I2289" s="1" t="s">
        <v>452</v>
      </c>
      <c r="J2289" s="1" t="s">
        <v>33</v>
      </c>
      <c r="K2289" s="1" t="s">
        <v>328</v>
      </c>
      <c r="L2289" s="1" t="s">
        <v>450</v>
      </c>
      <c r="Q2289" s="2" t="s">
        <v>37</v>
      </c>
      <c r="R2289" s="1" t="s">
        <v>451</v>
      </c>
      <c r="S2289" s="1" t="str">
        <f t="shared" si="73"/>
        <v>CDO|1|17|LCB|VIG|COMP|CGEM|NOR</v>
      </c>
      <c r="T2289" s="2" t="str">
        <f t="shared" si="74"/>
        <v>OK</v>
      </c>
    </row>
    <row r="2290" spans="1:20" x14ac:dyDescent="0.25">
      <c r="A2290" s="1">
        <v>301090101</v>
      </c>
      <c r="B2290" s="1" t="str">
        <f>VLOOKUP(A2290,[1]Maestra!A$1:C$746,2,0)</f>
        <v>ACTPLIRE8</v>
      </c>
      <c r="C2290" s="1" t="str">
        <f>VLOOKUP(A2290,[1]Maestra!A$1:C$746,3,0)</f>
        <v>TC Premia Línea Revolvente</v>
      </c>
      <c r="D2290" s="1" t="s">
        <v>14</v>
      </c>
      <c r="E2290" s="1">
        <v>1</v>
      </c>
      <c r="F2290" s="1">
        <v>17</v>
      </c>
      <c r="G2290" s="1" t="s">
        <v>17</v>
      </c>
      <c r="H2290" s="1">
        <v>9999</v>
      </c>
      <c r="I2290" s="1" t="s">
        <v>452</v>
      </c>
      <c r="J2290" s="1" t="s">
        <v>33</v>
      </c>
      <c r="K2290" s="1" t="s">
        <v>329</v>
      </c>
      <c r="L2290" s="1" t="s">
        <v>450</v>
      </c>
      <c r="Q2290" s="2" t="s">
        <v>37</v>
      </c>
      <c r="R2290" s="1" t="s">
        <v>451</v>
      </c>
      <c r="S2290" s="1" t="str">
        <f t="shared" si="73"/>
        <v>CDO|1|17|LCB|VIG|COMP|CIVA|NOR</v>
      </c>
      <c r="T2290" s="2" t="str">
        <f t="shared" si="74"/>
        <v>OK</v>
      </c>
    </row>
    <row r="2291" spans="1:20" x14ac:dyDescent="0.25">
      <c r="A2291" s="1">
        <v>301090101</v>
      </c>
      <c r="B2291" s="1" t="str">
        <f>VLOOKUP(A2291,[1]Maestra!A$1:C$746,2,0)</f>
        <v>ACTPLIRE8</v>
      </c>
      <c r="C2291" s="1" t="str">
        <f>VLOOKUP(A2291,[1]Maestra!A$1:C$746,3,0)</f>
        <v>TC Premia Línea Revolvente</v>
      </c>
      <c r="D2291" s="1" t="s">
        <v>14</v>
      </c>
      <c r="E2291" s="1">
        <v>1</v>
      </c>
      <c r="F2291" s="1">
        <v>17</v>
      </c>
      <c r="G2291" s="1" t="s">
        <v>17</v>
      </c>
      <c r="H2291" s="1">
        <v>9999</v>
      </c>
      <c r="I2291" s="1" t="s">
        <v>452</v>
      </c>
      <c r="J2291" s="1" t="s">
        <v>33</v>
      </c>
      <c r="K2291" s="1" t="s">
        <v>325</v>
      </c>
      <c r="L2291" s="1" t="s">
        <v>450</v>
      </c>
      <c r="Q2291" s="2" t="s">
        <v>37</v>
      </c>
      <c r="R2291" s="1" t="s">
        <v>451</v>
      </c>
      <c r="S2291" s="1" t="str">
        <f t="shared" si="73"/>
        <v>CDO|1|17|LCB|VIG|COMP|CMED|NOR</v>
      </c>
      <c r="T2291" s="2" t="str">
        <f t="shared" si="74"/>
        <v>OK</v>
      </c>
    </row>
    <row r="2292" spans="1:20" x14ac:dyDescent="0.25">
      <c r="A2292" s="1">
        <v>301090101</v>
      </c>
      <c r="B2292" s="1" t="str">
        <f>VLOOKUP(A2292,[1]Maestra!A$1:C$746,2,0)</f>
        <v>ACTPLIRE8</v>
      </c>
      <c r="C2292" s="1" t="str">
        <f>VLOOKUP(A2292,[1]Maestra!A$1:C$746,3,0)</f>
        <v>TC Premia Línea Revolvente</v>
      </c>
      <c r="D2292" s="1" t="s">
        <v>14</v>
      </c>
      <c r="E2292" s="1">
        <v>1</v>
      </c>
      <c r="F2292" s="1">
        <v>17</v>
      </c>
      <c r="G2292" s="1" t="s">
        <v>17</v>
      </c>
      <c r="H2292" s="1">
        <v>9999</v>
      </c>
      <c r="I2292" s="1" t="s">
        <v>452</v>
      </c>
      <c r="J2292" s="1" t="s">
        <v>33</v>
      </c>
      <c r="K2292" s="1" t="s">
        <v>330</v>
      </c>
      <c r="L2292" s="1" t="s">
        <v>450</v>
      </c>
      <c r="Q2292" s="2" t="s">
        <v>37</v>
      </c>
      <c r="R2292" s="1" t="s">
        <v>451</v>
      </c>
      <c r="S2292" s="1" t="str">
        <f t="shared" si="73"/>
        <v>CDO|1|17|LCB|VIG|COMP|CMIE|NOR</v>
      </c>
      <c r="T2292" s="2" t="str">
        <f t="shared" si="74"/>
        <v>OK</v>
      </c>
    </row>
    <row r="2293" spans="1:20" x14ac:dyDescent="0.25">
      <c r="A2293" s="1">
        <v>301090101</v>
      </c>
      <c r="B2293" s="1" t="str">
        <f>VLOOKUP(A2293,[1]Maestra!A$1:C$746,2,0)</f>
        <v>ACTPLIRE8</v>
      </c>
      <c r="C2293" s="1" t="str">
        <f>VLOOKUP(A2293,[1]Maestra!A$1:C$746,3,0)</f>
        <v>TC Premia Línea Revolvente</v>
      </c>
      <c r="D2293" s="1" t="s">
        <v>14</v>
      </c>
      <c r="E2293" s="1">
        <v>1</v>
      </c>
      <c r="F2293" s="1">
        <v>17</v>
      </c>
      <c r="G2293" s="1" t="s">
        <v>17</v>
      </c>
      <c r="H2293" s="1">
        <v>9999</v>
      </c>
      <c r="I2293" s="1" t="s">
        <v>452</v>
      </c>
      <c r="J2293" s="1" t="s">
        <v>33</v>
      </c>
      <c r="K2293" s="1" t="s">
        <v>331</v>
      </c>
      <c r="L2293" s="1" t="s">
        <v>450</v>
      </c>
      <c r="Q2293" s="2" t="s">
        <v>37</v>
      </c>
      <c r="R2293" s="1" t="s">
        <v>451</v>
      </c>
      <c r="S2293" s="1" t="str">
        <f t="shared" si="73"/>
        <v>CDO|1|17|LCB|VIG|COMP|CPEM|NOR</v>
      </c>
      <c r="T2293" s="2" t="str">
        <f t="shared" si="74"/>
        <v>OK</v>
      </c>
    </row>
    <row r="2294" spans="1:20" x14ac:dyDescent="0.25">
      <c r="A2294" s="1">
        <v>301090101</v>
      </c>
      <c r="B2294" s="1" t="str">
        <f>VLOOKUP(A2294,[1]Maestra!A$1:C$746,2,0)</f>
        <v>ACTPLIRE8</v>
      </c>
      <c r="C2294" s="1" t="str">
        <f>VLOOKUP(A2294,[1]Maestra!A$1:C$746,3,0)</f>
        <v>TC Premia Línea Revolvente</v>
      </c>
      <c r="D2294" s="1" t="s">
        <v>14</v>
      </c>
      <c r="E2294" s="1">
        <v>1</v>
      </c>
      <c r="F2294" s="1">
        <v>17</v>
      </c>
      <c r="G2294" s="1" t="s">
        <v>17</v>
      </c>
      <c r="H2294" s="1">
        <v>9999</v>
      </c>
      <c r="I2294" s="1" t="s">
        <v>452</v>
      </c>
      <c r="J2294" s="1" t="s">
        <v>33</v>
      </c>
      <c r="K2294" s="1" t="s">
        <v>332</v>
      </c>
      <c r="L2294" s="1" t="s">
        <v>450</v>
      </c>
      <c r="Q2294" s="2" t="s">
        <v>37</v>
      </c>
      <c r="R2294" s="1" t="s">
        <v>451</v>
      </c>
      <c r="S2294" s="1" t="str">
        <f t="shared" si="73"/>
        <v>CDO|1|17|LCB|VIG|COMP|CSOB|NOR</v>
      </c>
      <c r="T2294" s="2" t="str">
        <f t="shared" si="74"/>
        <v>OK</v>
      </c>
    </row>
    <row r="2295" spans="1:20" x14ac:dyDescent="0.25">
      <c r="A2295" s="1">
        <v>301090101</v>
      </c>
      <c r="B2295" s="1" t="str">
        <f>VLOOKUP(A2295,[1]Maestra!A$1:C$746,2,0)</f>
        <v>ACTPLIRE8</v>
      </c>
      <c r="C2295" s="1" t="str">
        <f>VLOOKUP(A2295,[1]Maestra!A$1:C$746,3,0)</f>
        <v>TC Premia Línea Revolvente</v>
      </c>
      <c r="D2295" s="1" t="s">
        <v>14</v>
      </c>
      <c r="E2295" s="1">
        <v>1</v>
      </c>
      <c r="F2295" s="1">
        <v>17</v>
      </c>
      <c r="G2295" s="1" t="s">
        <v>24</v>
      </c>
      <c r="H2295" s="1">
        <v>9999</v>
      </c>
      <c r="I2295" s="1" t="s">
        <v>452</v>
      </c>
      <c r="J2295" s="1" t="s">
        <v>33</v>
      </c>
      <c r="K2295" s="1" t="s">
        <v>454</v>
      </c>
      <c r="L2295" s="1" t="s">
        <v>450</v>
      </c>
      <c r="Q2295" s="2" t="s">
        <v>37</v>
      </c>
      <c r="R2295" s="1" t="s">
        <v>451</v>
      </c>
      <c r="S2295" s="1" t="str">
        <f t="shared" si="73"/>
        <v>CDO|1|17|LCN|VIG|COMP|CCNR|NOR</v>
      </c>
      <c r="T2295" s="2" t="str">
        <f t="shared" si="74"/>
        <v>OK</v>
      </c>
    </row>
    <row r="2296" spans="1:20" x14ac:dyDescent="0.25">
      <c r="A2296" s="1">
        <v>301090101</v>
      </c>
      <c r="B2296" s="1" t="str">
        <f>VLOOKUP(A2296,[1]Maestra!A$1:C$746,2,0)</f>
        <v>ACTPLIRE8</v>
      </c>
      <c r="C2296" s="1" t="str">
        <f>VLOOKUP(A2296,[1]Maestra!A$1:C$746,3,0)</f>
        <v>TC Premia Línea Revolvente</v>
      </c>
      <c r="D2296" s="1" t="s">
        <v>14</v>
      </c>
      <c r="E2296" s="1">
        <v>1</v>
      </c>
      <c r="F2296" s="1">
        <v>17</v>
      </c>
      <c r="G2296" s="1" t="s">
        <v>24</v>
      </c>
      <c r="H2296" s="1">
        <v>9999</v>
      </c>
      <c r="I2296" s="1" t="s">
        <v>452</v>
      </c>
      <c r="J2296" s="1" t="s">
        <v>33</v>
      </c>
      <c r="K2296" s="1" t="s">
        <v>324</v>
      </c>
      <c r="L2296" s="1" t="s">
        <v>450</v>
      </c>
      <c r="Q2296" s="2" t="s">
        <v>37</v>
      </c>
      <c r="R2296" s="1" t="s">
        <v>451</v>
      </c>
      <c r="S2296" s="1" t="str">
        <f t="shared" si="73"/>
        <v>CDO|1|17|LCN|VIG|COMP|CCRV|NOR</v>
      </c>
      <c r="T2296" s="2" t="str">
        <f t="shared" si="74"/>
        <v>OK</v>
      </c>
    </row>
    <row r="2297" spans="1:20" x14ac:dyDescent="0.25">
      <c r="A2297" s="1">
        <v>301090101</v>
      </c>
      <c r="B2297" s="1" t="str">
        <f>VLOOKUP(A2297,[1]Maestra!A$1:C$746,2,0)</f>
        <v>ACTPLIRE8</v>
      </c>
      <c r="C2297" s="1" t="str">
        <f>VLOOKUP(A2297,[1]Maestra!A$1:C$746,3,0)</f>
        <v>TC Premia Línea Revolvente</v>
      </c>
      <c r="D2297" s="1" t="s">
        <v>14</v>
      </c>
      <c r="E2297" s="1">
        <v>1</v>
      </c>
      <c r="F2297" s="1">
        <v>17</v>
      </c>
      <c r="G2297" s="1" t="s">
        <v>24</v>
      </c>
      <c r="H2297" s="1">
        <v>9999</v>
      </c>
      <c r="I2297" s="1" t="s">
        <v>452</v>
      </c>
      <c r="J2297" s="1" t="s">
        <v>33</v>
      </c>
      <c r="K2297" s="1" t="s">
        <v>325</v>
      </c>
      <c r="L2297" s="1" t="s">
        <v>450</v>
      </c>
      <c r="Q2297" s="2" t="s">
        <v>37</v>
      </c>
      <c r="R2297" s="1" t="s">
        <v>451</v>
      </c>
      <c r="S2297" s="1" t="str">
        <f t="shared" si="73"/>
        <v>CDO|1|17|LCN|VIG|COMP|CMED|NOR</v>
      </c>
      <c r="T2297" s="2" t="str">
        <f t="shared" si="74"/>
        <v>OK</v>
      </c>
    </row>
    <row r="2298" spans="1:20" x14ac:dyDescent="0.25">
      <c r="A2298" s="1">
        <v>301090102</v>
      </c>
      <c r="B2298" s="1" t="str">
        <f>VLOOKUP(A2298,[1]Maestra!A$1:C$746,2,0)</f>
        <v>ACTCPRCU8</v>
      </c>
      <c r="C2298" s="1" t="str">
        <f>VLOOKUP(A2298,[1]Maestra!A$1:C$746,3,0)</f>
        <v>TC Premia Cuotas</v>
      </c>
      <c r="D2298" s="1" t="s">
        <v>14</v>
      </c>
      <c r="E2298" s="1">
        <v>1</v>
      </c>
      <c r="F2298" s="1">
        <v>17</v>
      </c>
      <c r="G2298" s="1" t="s">
        <v>25</v>
      </c>
      <c r="H2298" s="1">
        <v>9999</v>
      </c>
      <c r="I2298" s="1" t="s">
        <v>449</v>
      </c>
      <c r="J2298" s="1" t="s">
        <v>36</v>
      </c>
      <c r="K2298" s="1" t="s">
        <v>454</v>
      </c>
      <c r="L2298" s="1" t="s">
        <v>450</v>
      </c>
      <c r="Q2298" s="2" t="s">
        <v>37</v>
      </c>
      <c r="R2298" s="1" t="s">
        <v>451</v>
      </c>
      <c r="S2298" s="1" t="str">
        <f t="shared" si="73"/>
        <v>CDO|1|17|REP|VEN|OTRO|CCNR|NOR</v>
      </c>
      <c r="T2298" s="2" t="str">
        <f t="shared" si="74"/>
        <v>OK</v>
      </c>
    </row>
    <row r="2299" spans="1:20" x14ac:dyDescent="0.25">
      <c r="A2299" s="1">
        <v>301090102</v>
      </c>
      <c r="B2299" s="1" t="str">
        <f>VLOOKUP(A2299,[1]Maestra!A$1:C$746,2,0)</f>
        <v>ACTCPRCU8</v>
      </c>
      <c r="C2299" s="1" t="str">
        <f>VLOOKUP(A2299,[1]Maestra!A$1:C$746,3,0)</f>
        <v>TC Premia Cuotas</v>
      </c>
      <c r="D2299" s="1" t="s">
        <v>14</v>
      </c>
      <c r="E2299" s="1">
        <v>1</v>
      </c>
      <c r="F2299" s="1">
        <v>17</v>
      </c>
      <c r="G2299" s="1" t="s">
        <v>25</v>
      </c>
      <c r="H2299" s="1">
        <v>9999</v>
      </c>
      <c r="I2299" s="1" t="s">
        <v>449</v>
      </c>
      <c r="J2299" s="1" t="s">
        <v>36</v>
      </c>
      <c r="K2299" s="1" t="s">
        <v>325</v>
      </c>
      <c r="L2299" s="1" t="s">
        <v>450</v>
      </c>
      <c r="Q2299" s="2" t="s">
        <v>37</v>
      </c>
      <c r="R2299" s="1" t="s">
        <v>451</v>
      </c>
      <c r="S2299" s="1" t="str">
        <f t="shared" si="73"/>
        <v>CDO|1|17|REP|VEN|OTRO|CMED|NOR</v>
      </c>
      <c r="T2299" s="2" t="str">
        <f t="shared" si="74"/>
        <v>OK</v>
      </c>
    </row>
    <row r="2300" spans="1:20" x14ac:dyDescent="0.25">
      <c r="A2300" s="1">
        <v>301090199</v>
      </c>
      <c r="B2300" s="1" t="str">
        <f>VLOOKUP(A2300,[1]Maestra!A$1:C$746,2,0)</f>
        <v>ACTCPRGE8</v>
      </c>
      <c r="C2300" s="1" t="str">
        <f>VLOOKUP(A2300,[1]Maestra!A$1:C$746,3,0)</f>
        <v>TC Premia Generico</v>
      </c>
      <c r="D2300" s="1" t="s">
        <v>14</v>
      </c>
      <c r="E2300" s="1">
        <v>1</v>
      </c>
      <c r="F2300" s="1">
        <v>17</v>
      </c>
      <c r="G2300" s="1" t="s">
        <v>25</v>
      </c>
      <c r="H2300" s="1">
        <v>9999</v>
      </c>
      <c r="I2300" s="1" t="s">
        <v>452</v>
      </c>
      <c r="J2300" s="1" t="s">
        <v>36</v>
      </c>
      <c r="K2300" s="1" t="s">
        <v>454</v>
      </c>
      <c r="L2300" s="1" t="s">
        <v>21</v>
      </c>
      <c r="Q2300" s="2" t="s">
        <v>37</v>
      </c>
      <c r="R2300" s="1" t="s">
        <v>451</v>
      </c>
      <c r="S2300" s="1" t="str">
        <f t="shared" ref="S2300:S2363" si="75">_xlfn.CONCAT(D2300,"|",E2300,"|",F2300,"|",G2300,"|",I2300,"|",J2300,"|",K2300,"|",L2300)</f>
        <v>CDO|1|17|REP|VIG|OTRO|CCNR|DUD</v>
      </c>
      <c r="T2300" s="2" t="str">
        <f t="shared" si="74"/>
        <v>OK</v>
      </c>
    </row>
    <row r="2301" spans="1:20" x14ac:dyDescent="0.25">
      <c r="A2301" s="1">
        <v>301090102</v>
      </c>
      <c r="B2301" s="1" t="str">
        <f>VLOOKUP(A2301,[1]Maestra!A$1:C$746,2,0)</f>
        <v>ACTCPRCU8</v>
      </c>
      <c r="C2301" s="1" t="str">
        <f>VLOOKUP(A2301,[1]Maestra!A$1:C$746,3,0)</f>
        <v>TC Premia Cuotas</v>
      </c>
      <c r="D2301" s="1" t="s">
        <v>14</v>
      </c>
      <c r="E2301" s="1">
        <v>1</v>
      </c>
      <c r="F2301" s="1">
        <v>17</v>
      </c>
      <c r="G2301" s="1" t="s">
        <v>25</v>
      </c>
      <c r="H2301" s="1">
        <v>9999</v>
      </c>
      <c r="I2301" s="1" t="s">
        <v>452</v>
      </c>
      <c r="J2301" s="1" t="s">
        <v>36</v>
      </c>
      <c r="K2301" s="1" t="s">
        <v>454</v>
      </c>
      <c r="L2301" s="1" t="s">
        <v>450</v>
      </c>
      <c r="Q2301" s="2" t="s">
        <v>37</v>
      </c>
      <c r="R2301" s="1" t="s">
        <v>451</v>
      </c>
      <c r="S2301" s="1" t="str">
        <f t="shared" si="75"/>
        <v>CDO|1|17|REP|VIG|OTRO|CCNR|NOR</v>
      </c>
      <c r="T2301" s="2" t="str">
        <f t="shared" si="74"/>
        <v>OK</v>
      </c>
    </row>
    <row r="2302" spans="1:20" x14ac:dyDescent="0.25">
      <c r="A2302" s="1">
        <v>301090102</v>
      </c>
      <c r="B2302" s="1" t="str">
        <f>VLOOKUP(A2302,[1]Maestra!A$1:C$746,2,0)</f>
        <v>ACTCPRCU8</v>
      </c>
      <c r="C2302" s="1" t="str">
        <f>VLOOKUP(A2302,[1]Maestra!A$1:C$746,3,0)</f>
        <v>TC Premia Cuotas</v>
      </c>
      <c r="D2302" s="1" t="s">
        <v>14</v>
      </c>
      <c r="E2302" s="1">
        <v>1</v>
      </c>
      <c r="F2302" s="1">
        <v>17</v>
      </c>
      <c r="G2302" s="1" t="s">
        <v>25</v>
      </c>
      <c r="H2302" s="1">
        <v>9999</v>
      </c>
      <c r="I2302" s="1" t="s">
        <v>452</v>
      </c>
      <c r="J2302" s="1" t="s">
        <v>36</v>
      </c>
      <c r="K2302" s="1" t="s">
        <v>325</v>
      </c>
      <c r="L2302" s="1" t="s">
        <v>450</v>
      </c>
      <c r="Q2302" s="2" t="s">
        <v>37</v>
      </c>
      <c r="R2302" s="1" t="s">
        <v>451</v>
      </c>
      <c r="S2302" s="1" t="str">
        <f t="shared" si="75"/>
        <v>CDO|1|17|REP|VIG|OTRO|CMED|NOR</v>
      </c>
      <c r="T2302" s="2" t="str">
        <f t="shared" si="74"/>
        <v>OK</v>
      </c>
    </row>
    <row r="2303" spans="1:20" x14ac:dyDescent="0.25">
      <c r="A2303" s="1">
        <v>301079999</v>
      </c>
      <c r="B2303" s="1">
        <f>VLOOKUP(A2303,[1]Maestra!A$1:C$746,2,0)</f>
        <v>0</v>
      </c>
      <c r="C2303" s="1" t="str">
        <f>VLOOKUP(A2303,[1]Maestra!A$1:C$746,3,0)</f>
        <v>TC Visa Generico Acreedores</v>
      </c>
      <c r="D2303" s="1" t="s">
        <v>14</v>
      </c>
      <c r="E2303" s="1">
        <v>1</v>
      </c>
      <c r="F2303" s="1">
        <v>17</v>
      </c>
      <c r="G2303" s="1" t="s">
        <v>18</v>
      </c>
      <c r="H2303" s="1">
        <v>9999</v>
      </c>
      <c r="I2303" s="1" t="s">
        <v>453</v>
      </c>
      <c r="J2303" s="1" t="s">
        <v>36</v>
      </c>
      <c r="K2303" s="1" t="s">
        <v>324</v>
      </c>
      <c r="L2303" s="1" t="s">
        <v>450</v>
      </c>
      <c r="Q2303" s="2" t="s">
        <v>37</v>
      </c>
      <c r="R2303" s="1" t="s">
        <v>451</v>
      </c>
      <c r="S2303" s="1" t="str">
        <f t="shared" si="75"/>
        <v>CDO|1|17|RER|ACR|OTRO|CCRV|NOR</v>
      </c>
      <c r="T2303" s="2" t="str">
        <f t="shared" si="74"/>
        <v>OK</v>
      </c>
    </row>
    <row r="2304" spans="1:20" x14ac:dyDescent="0.25">
      <c r="A2304" s="1">
        <v>301090102</v>
      </c>
      <c r="B2304" s="1" t="str">
        <f>VLOOKUP(A2304,[1]Maestra!A$1:C$746,2,0)</f>
        <v>ACTCPRCU8</v>
      </c>
      <c r="C2304" s="1" t="str">
        <f>VLOOKUP(A2304,[1]Maestra!A$1:C$746,3,0)</f>
        <v>TC Premia Cuotas</v>
      </c>
      <c r="D2304" s="1" t="s">
        <v>14</v>
      </c>
      <c r="E2304" s="1">
        <v>1</v>
      </c>
      <c r="F2304" s="1">
        <v>17</v>
      </c>
      <c r="G2304" s="1" t="s">
        <v>18</v>
      </c>
      <c r="H2304" s="1">
        <v>9999</v>
      </c>
      <c r="I2304" s="1" t="s">
        <v>449</v>
      </c>
      <c r="J2304" s="1" t="s">
        <v>36</v>
      </c>
      <c r="K2304" s="1" t="s">
        <v>324</v>
      </c>
      <c r="L2304" s="1" t="s">
        <v>450</v>
      </c>
      <c r="Q2304" s="2" t="s">
        <v>37</v>
      </c>
      <c r="R2304" s="1" t="s">
        <v>451</v>
      </c>
      <c r="S2304" s="1" t="str">
        <f t="shared" si="75"/>
        <v>CDO|1|17|RER|VEN|OTRO|CCRV|NOR</v>
      </c>
      <c r="T2304" s="2" t="str">
        <f t="shared" si="74"/>
        <v>OK</v>
      </c>
    </row>
    <row r="2305" spans="1:20" x14ac:dyDescent="0.25">
      <c r="A2305" s="1">
        <v>301090102</v>
      </c>
      <c r="B2305" s="1" t="str">
        <f>VLOOKUP(A2305,[1]Maestra!A$1:C$746,2,0)</f>
        <v>ACTCPRCU8</v>
      </c>
      <c r="C2305" s="1" t="str">
        <f>VLOOKUP(A2305,[1]Maestra!A$1:C$746,3,0)</f>
        <v>TC Premia Cuotas</v>
      </c>
      <c r="D2305" s="1" t="s">
        <v>14</v>
      </c>
      <c r="E2305" s="1">
        <v>1</v>
      </c>
      <c r="F2305" s="1">
        <v>17</v>
      </c>
      <c r="G2305" s="1" t="s">
        <v>18</v>
      </c>
      <c r="H2305" s="1">
        <v>9999</v>
      </c>
      <c r="I2305" s="1" t="s">
        <v>449</v>
      </c>
      <c r="J2305" s="1" t="s">
        <v>36</v>
      </c>
      <c r="K2305" s="1" t="s">
        <v>325</v>
      </c>
      <c r="L2305" s="1" t="s">
        <v>450</v>
      </c>
      <c r="Q2305" s="2" t="s">
        <v>37</v>
      </c>
      <c r="R2305" s="1" t="s">
        <v>451</v>
      </c>
      <c r="S2305" s="1" t="str">
        <f t="shared" si="75"/>
        <v>CDO|1|17|RER|VEN|OTRO|CMED|NOR</v>
      </c>
      <c r="T2305" s="2" t="str">
        <f t="shared" si="74"/>
        <v>OK</v>
      </c>
    </row>
    <row r="2306" spans="1:20" x14ac:dyDescent="0.25">
      <c r="A2306" s="1">
        <v>301090102</v>
      </c>
      <c r="B2306" s="1" t="str">
        <f>VLOOKUP(A2306,[1]Maestra!A$1:C$746,2,0)</f>
        <v>ACTCPRCU8</v>
      </c>
      <c r="C2306" s="1" t="str">
        <f>VLOOKUP(A2306,[1]Maestra!A$1:C$746,3,0)</f>
        <v>TC Premia Cuotas</v>
      </c>
      <c r="D2306" s="1" t="s">
        <v>14</v>
      </c>
      <c r="E2306" s="1">
        <v>1</v>
      </c>
      <c r="F2306" s="1">
        <v>17</v>
      </c>
      <c r="G2306" s="1" t="s">
        <v>18</v>
      </c>
      <c r="H2306" s="1">
        <v>9999</v>
      </c>
      <c r="I2306" s="1" t="s">
        <v>452</v>
      </c>
      <c r="J2306" s="1" t="s">
        <v>36</v>
      </c>
      <c r="K2306" s="1" t="s">
        <v>324</v>
      </c>
      <c r="L2306" s="1" t="s">
        <v>21</v>
      </c>
      <c r="Q2306" s="2" t="s">
        <v>37</v>
      </c>
      <c r="R2306" s="1" t="s">
        <v>451</v>
      </c>
      <c r="S2306" s="1" t="str">
        <f t="shared" si="75"/>
        <v>CDO|1|17|RER|VIG|OTRO|CCRV|DUD</v>
      </c>
      <c r="T2306" s="2" t="str">
        <f t="shared" si="74"/>
        <v>OK</v>
      </c>
    </row>
    <row r="2307" spans="1:20" x14ac:dyDescent="0.25">
      <c r="A2307" s="1">
        <v>301090101</v>
      </c>
      <c r="B2307" s="1" t="str">
        <f>VLOOKUP(A2307,[1]Maestra!A$1:C$746,2,0)</f>
        <v>ACTPLIRE8</v>
      </c>
      <c r="C2307" s="1" t="str">
        <f>VLOOKUP(A2307,[1]Maestra!A$1:C$746,3,0)</f>
        <v>TC Premia Línea Revolvente</v>
      </c>
      <c r="D2307" s="1" t="s">
        <v>14</v>
      </c>
      <c r="E2307" s="1">
        <v>1</v>
      </c>
      <c r="F2307" s="1">
        <v>17</v>
      </c>
      <c r="G2307" s="1" t="s">
        <v>18</v>
      </c>
      <c r="H2307" s="1">
        <v>9999</v>
      </c>
      <c r="I2307" s="1" t="s">
        <v>452</v>
      </c>
      <c r="J2307" s="1" t="s">
        <v>36</v>
      </c>
      <c r="K2307" s="1" t="s">
        <v>324</v>
      </c>
      <c r="L2307" s="1" t="s">
        <v>450</v>
      </c>
      <c r="Q2307" s="2" t="s">
        <v>37</v>
      </c>
      <c r="R2307" s="1" t="s">
        <v>451</v>
      </c>
      <c r="S2307" s="1" t="str">
        <f t="shared" si="75"/>
        <v>CDO|1|17|RER|VIG|OTRO|CCRV|NOR</v>
      </c>
      <c r="T2307" s="2" t="str">
        <f t="shared" ref="T2307:T2370" si="76">IF(COUNTIFS($D$2:$D$20413,D2307,$S$2:$S$20413,S2307,$A$2:$A$20413,"&lt;&gt;"&amp;A2307)&gt;0,"Conflicto","OK")</f>
        <v>OK</v>
      </c>
    </row>
    <row r="2308" spans="1:20" x14ac:dyDescent="0.25">
      <c r="A2308" s="1">
        <v>301090101</v>
      </c>
      <c r="B2308" s="1" t="str">
        <f>VLOOKUP(A2308,[1]Maestra!A$1:C$746,2,0)</f>
        <v>ACTPLIRE8</v>
      </c>
      <c r="C2308" s="1" t="str">
        <f>VLOOKUP(A2308,[1]Maestra!A$1:C$746,3,0)</f>
        <v>TC Premia Línea Revolvente</v>
      </c>
      <c r="D2308" s="1" t="s">
        <v>14</v>
      </c>
      <c r="E2308" s="1">
        <v>1</v>
      </c>
      <c r="F2308" s="1">
        <v>17</v>
      </c>
      <c r="G2308" s="1" t="s">
        <v>18</v>
      </c>
      <c r="H2308" s="1">
        <v>9999</v>
      </c>
      <c r="I2308" s="1" t="s">
        <v>452</v>
      </c>
      <c r="J2308" s="1" t="s">
        <v>36</v>
      </c>
      <c r="K2308" s="1" t="s">
        <v>325</v>
      </c>
      <c r="L2308" s="1" t="s">
        <v>450</v>
      </c>
      <c r="Q2308" s="2" t="s">
        <v>37</v>
      </c>
      <c r="R2308" s="1" t="s">
        <v>451</v>
      </c>
      <c r="S2308" s="1" t="str">
        <f t="shared" si="75"/>
        <v>CDO|1|17|RER|VIG|OTRO|CMED|NOR</v>
      </c>
      <c r="T2308" s="2" t="str">
        <f t="shared" si="76"/>
        <v>OK</v>
      </c>
    </row>
    <row r="2309" spans="1:20" x14ac:dyDescent="0.25">
      <c r="A2309" s="1">
        <v>2101049901</v>
      </c>
      <c r="B2309" s="1">
        <f>VLOOKUP(A2309,[1]Maestra!A$1:C$746,2,0)</f>
        <v>0</v>
      </c>
      <c r="C2309" s="1" t="str">
        <f>VLOOKUP(A2309,[1]Maestra!A$1:C$746,3,0)</f>
        <v>Visa Acreedores</v>
      </c>
      <c r="D2309" s="1" t="s">
        <v>14</v>
      </c>
      <c r="E2309" s="1">
        <v>1</v>
      </c>
      <c r="F2309" s="1">
        <v>17</v>
      </c>
      <c r="G2309" s="1" t="s">
        <v>19</v>
      </c>
      <c r="H2309" s="1">
        <v>9999</v>
      </c>
      <c r="I2309" s="1" t="s">
        <v>453</v>
      </c>
      <c r="J2309" s="1" t="s">
        <v>33</v>
      </c>
      <c r="K2309" s="1" t="s">
        <v>324</v>
      </c>
      <c r="L2309" s="1" t="s">
        <v>450</v>
      </c>
      <c r="Q2309" s="2" t="s">
        <v>37</v>
      </c>
      <c r="R2309" s="1" t="s">
        <v>451</v>
      </c>
      <c r="S2309" s="1" t="str">
        <f t="shared" si="75"/>
        <v>CDO|1|17|REV|ACR|COMP|CCRV|NOR</v>
      </c>
      <c r="T2309" s="2" t="str">
        <f t="shared" si="76"/>
        <v>OK</v>
      </c>
    </row>
    <row r="2310" spans="1:20" x14ac:dyDescent="0.25">
      <c r="A2310" s="1">
        <v>2101049901</v>
      </c>
      <c r="B2310" s="1">
        <f>VLOOKUP(A2310,[1]Maestra!A$1:C$746,2,0)</f>
        <v>0</v>
      </c>
      <c r="C2310" s="1" t="str">
        <f>VLOOKUP(A2310,[1]Maestra!A$1:C$746,3,0)</f>
        <v>Visa Acreedores</v>
      </c>
      <c r="D2310" s="1" t="s">
        <v>14</v>
      </c>
      <c r="E2310" s="1">
        <v>1</v>
      </c>
      <c r="F2310" s="1">
        <v>17</v>
      </c>
      <c r="G2310" s="1" t="s">
        <v>19</v>
      </c>
      <c r="H2310" s="1">
        <v>9999</v>
      </c>
      <c r="I2310" s="1" t="s">
        <v>453</v>
      </c>
      <c r="J2310" s="1" t="s">
        <v>33</v>
      </c>
      <c r="K2310" s="1" t="s">
        <v>325</v>
      </c>
      <c r="L2310" s="1" t="s">
        <v>450</v>
      </c>
      <c r="Q2310" s="2" t="s">
        <v>37</v>
      </c>
      <c r="R2310" s="1" t="s">
        <v>451</v>
      </c>
      <c r="S2310" s="1" t="str">
        <f t="shared" si="75"/>
        <v>CDO|1|17|REV|ACR|COMP|CMED|NOR</v>
      </c>
      <c r="T2310" s="2" t="str">
        <f t="shared" si="76"/>
        <v>OK</v>
      </c>
    </row>
    <row r="2311" spans="1:20" x14ac:dyDescent="0.25">
      <c r="A2311" s="1">
        <v>2101049901</v>
      </c>
      <c r="B2311" s="1">
        <f>VLOOKUP(A2311,[1]Maestra!A$1:C$746,2,0)</f>
        <v>0</v>
      </c>
      <c r="C2311" s="1" t="str">
        <f>VLOOKUP(A2311,[1]Maestra!A$1:C$746,3,0)</f>
        <v>Visa Acreedores</v>
      </c>
      <c r="D2311" s="1" t="s">
        <v>14</v>
      </c>
      <c r="E2311" s="1">
        <v>1</v>
      </c>
      <c r="F2311" s="1">
        <v>17</v>
      </c>
      <c r="G2311" s="1" t="s">
        <v>19</v>
      </c>
      <c r="H2311" s="1">
        <v>9999</v>
      </c>
      <c r="I2311" s="1" t="s">
        <v>453</v>
      </c>
      <c r="J2311" s="1" t="s">
        <v>29</v>
      </c>
      <c r="K2311" s="1" t="s">
        <v>324</v>
      </c>
      <c r="L2311" s="1" t="s">
        <v>450</v>
      </c>
      <c r="Q2311" s="2" t="s">
        <v>37</v>
      </c>
      <c r="R2311" s="1" t="s">
        <v>451</v>
      </c>
      <c r="S2311" s="1" t="str">
        <f t="shared" si="75"/>
        <v>CDO|1|17|REV|ACR|DIEF|CCRV|NOR</v>
      </c>
      <c r="T2311" s="2" t="str">
        <f t="shared" si="76"/>
        <v>OK</v>
      </c>
    </row>
    <row r="2312" spans="1:20" x14ac:dyDescent="0.25">
      <c r="A2312" s="1">
        <v>301090101</v>
      </c>
      <c r="B2312" s="1" t="str">
        <f>VLOOKUP(A2312,[1]Maestra!A$1:C$746,2,0)</f>
        <v>ACTPLIRE8</v>
      </c>
      <c r="C2312" s="1" t="str">
        <f>VLOOKUP(A2312,[1]Maestra!A$1:C$746,3,0)</f>
        <v>TC Premia Línea Revolvente</v>
      </c>
      <c r="D2312" s="1" t="s">
        <v>14</v>
      </c>
      <c r="E2312" s="1">
        <v>1</v>
      </c>
      <c r="F2312" s="1">
        <v>17</v>
      </c>
      <c r="G2312" s="1" t="s">
        <v>19</v>
      </c>
      <c r="H2312" s="1">
        <v>9999</v>
      </c>
      <c r="I2312" s="1" t="s">
        <v>449</v>
      </c>
      <c r="J2312" s="1" t="s">
        <v>33</v>
      </c>
      <c r="K2312" s="1" t="s">
        <v>324</v>
      </c>
      <c r="L2312" s="1" t="s">
        <v>450</v>
      </c>
      <c r="Q2312" s="2" t="s">
        <v>37</v>
      </c>
      <c r="R2312" s="1" t="s">
        <v>451</v>
      </c>
      <c r="S2312" s="1" t="str">
        <f t="shared" si="75"/>
        <v>CDO|1|17|REV|VEN|COMP|CCRV|NOR</v>
      </c>
      <c r="T2312" s="2" t="str">
        <f t="shared" si="76"/>
        <v>OK</v>
      </c>
    </row>
    <row r="2313" spans="1:20" x14ac:dyDescent="0.25">
      <c r="A2313" s="1">
        <v>301090101</v>
      </c>
      <c r="B2313" s="1" t="str">
        <f>VLOOKUP(A2313,[1]Maestra!A$1:C$746,2,0)</f>
        <v>ACTPLIRE8</v>
      </c>
      <c r="C2313" s="1" t="str">
        <f>VLOOKUP(A2313,[1]Maestra!A$1:C$746,3,0)</f>
        <v>TC Premia Línea Revolvente</v>
      </c>
      <c r="D2313" s="1" t="s">
        <v>14</v>
      </c>
      <c r="E2313" s="1">
        <v>1</v>
      </c>
      <c r="F2313" s="1">
        <v>17</v>
      </c>
      <c r="G2313" s="1" t="s">
        <v>19</v>
      </c>
      <c r="H2313" s="1">
        <v>9999</v>
      </c>
      <c r="I2313" s="1" t="s">
        <v>449</v>
      </c>
      <c r="J2313" s="1" t="s">
        <v>33</v>
      </c>
      <c r="K2313" s="1" t="s">
        <v>325</v>
      </c>
      <c r="L2313" s="1" t="s">
        <v>450</v>
      </c>
      <c r="Q2313" s="2" t="s">
        <v>37</v>
      </c>
      <c r="R2313" s="1" t="s">
        <v>451</v>
      </c>
      <c r="S2313" s="1" t="str">
        <f t="shared" si="75"/>
        <v>CDO|1|17|REV|VEN|COMP|CMED|NOR</v>
      </c>
      <c r="T2313" s="2" t="str">
        <f t="shared" si="76"/>
        <v>OK</v>
      </c>
    </row>
    <row r="2314" spans="1:20" x14ac:dyDescent="0.25">
      <c r="A2314" s="1">
        <v>301090101</v>
      </c>
      <c r="B2314" s="1" t="str">
        <f>VLOOKUP(A2314,[1]Maestra!A$1:C$746,2,0)</f>
        <v>ACTPLIRE8</v>
      </c>
      <c r="C2314" s="1" t="str">
        <f>VLOOKUP(A2314,[1]Maestra!A$1:C$746,3,0)</f>
        <v>TC Premia Línea Revolvente</v>
      </c>
      <c r="D2314" s="1" t="s">
        <v>14</v>
      </c>
      <c r="E2314" s="1">
        <v>1</v>
      </c>
      <c r="F2314" s="1">
        <v>17</v>
      </c>
      <c r="G2314" s="1" t="s">
        <v>19</v>
      </c>
      <c r="H2314" s="1">
        <v>9999</v>
      </c>
      <c r="I2314" s="1" t="s">
        <v>449</v>
      </c>
      <c r="J2314" s="1" t="s">
        <v>29</v>
      </c>
      <c r="K2314" s="1" t="s">
        <v>324</v>
      </c>
      <c r="L2314" s="1" t="s">
        <v>450</v>
      </c>
      <c r="Q2314" s="2" t="s">
        <v>37</v>
      </c>
      <c r="R2314" s="1" t="s">
        <v>451</v>
      </c>
      <c r="S2314" s="1" t="str">
        <f t="shared" si="75"/>
        <v>CDO|1|17|REV|VEN|DIEF|CCRV|NOR</v>
      </c>
      <c r="T2314" s="2" t="str">
        <f t="shared" si="76"/>
        <v>OK</v>
      </c>
    </row>
    <row r="2315" spans="1:20" x14ac:dyDescent="0.25">
      <c r="A2315" s="1">
        <v>301090101</v>
      </c>
      <c r="B2315" s="1" t="str">
        <f>VLOOKUP(A2315,[1]Maestra!A$1:C$746,2,0)</f>
        <v>ACTPLIRE8</v>
      </c>
      <c r="C2315" s="1" t="str">
        <f>VLOOKUP(A2315,[1]Maestra!A$1:C$746,3,0)</f>
        <v>TC Premia Línea Revolvente</v>
      </c>
      <c r="D2315" s="1" t="s">
        <v>14</v>
      </c>
      <c r="E2315" s="1">
        <v>1</v>
      </c>
      <c r="F2315" s="1">
        <v>17</v>
      </c>
      <c r="G2315" s="1" t="s">
        <v>19</v>
      </c>
      <c r="H2315" s="1">
        <v>9999</v>
      </c>
      <c r="I2315" s="1" t="s">
        <v>449</v>
      </c>
      <c r="J2315" s="1" t="s">
        <v>29</v>
      </c>
      <c r="K2315" s="1" t="s">
        <v>325</v>
      </c>
      <c r="L2315" s="1" t="s">
        <v>450</v>
      </c>
      <c r="Q2315" s="2" t="s">
        <v>37</v>
      </c>
      <c r="R2315" s="1" t="s">
        <v>451</v>
      </c>
      <c r="S2315" s="1" t="str">
        <f t="shared" si="75"/>
        <v>CDO|1|17|REV|VEN|DIEF|CMED|NOR</v>
      </c>
      <c r="T2315" s="2" t="str">
        <f t="shared" si="76"/>
        <v>OK</v>
      </c>
    </row>
    <row r="2316" spans="1:20" x14ac:dyDescent="0.25">
      <c r="A2316" s="1">
        <v>301090101</v>
      </c>
      <c r="B2316" s="1" t="str">
        <f>VLOOKUP(A2316,[1]Maestra!A$1:C$746,2,0)</f>
        <v>ACTPLIRE8</v>
      </c>
      <c r="C2316" s="1" t="str">
        <f>VLOOKUP(A2316,[1]Maestra!A$1:C$746,3,0)</f>
        <v>TC Premia Línea Revolvente</v>
      </c>
      <c r="D2316" s="1" t="s">
        <v>14</v>
      </c>
      <c r="E2316" s="1">
        <v>1</v>
      </c>
      <c r="F2316" s="1">
        <v>17</v>
      </c>
      <c r="G2316" s="1" t="s">
        <v>19</v>
      </c>
      <c r="H2316" s="1">
        <v>9999</v>
      </c>
      <c r="I2316" s="1" t="s">
        <v>452</v>
      </c>
      <c r="J2316" s="1" t="s">
        <v>33</v>
      </c>
      <c r="K2316" s="1" t="s">
        <v>324</v>
      </c>
      <c r="L2316" s="1" t="s">
        <v>21</v>
      </c>
      <c r="Q2316" s="2" t="s">
        <v>37</v>
      </c>
      <c r="R2316" s="1" t="s">
        <v>451</v>
      </c>
      <c r="S2316" s="1" t="str">
        <f t="shared" si="75"/>
        <v>CDO|1|17|REV|VIG|COMP|CCRV|DUD</v>
      </c>
      <c r="T2316" s="2" t="str">
        <f t="shared" si="76"/>
        <v>OK</v>
      </c>
    </row>
    <row r="2317" spans="1:20" x14ac:dyDescent="0.25">
      <c r="A2317" s="1">
        <v>301090101</v>
      </c>
      <c r="B2317" s="1" t="str">
        <f>VLOOKUP(A2317,[1]Maestra!A$1:C$746,2,0)</f>
        <v>ACTPLIRE8</v>
      </c>
      <c r="C2317" s="1" t="str">
        <f>VLOOKUP(A2317,[1]Maestra!A$1:C$746,3,0)</f>
        <v>TC Premia Línea Revolvente</v>
      </c>
      <c r="D2317" s="1" t="s">
        <v>14</v>
      </c>
      <c r="E2317" s="1">
        <v>1</v>
      </c>
      <c r="F2317" s="1">
        <v>17</v>
      </c>
      <c r="G2317" s="1" t="s">
        <v>19</v>
      </c>
      <c r="H2317" s="1">
        <v>9999</v>
      </c>
      <c r="I2317" s="1" t="s">
        <v>452</v>
      </c>
      <c r="J2317" s="1" t="s">
        <v>33</v>
      </c>
      <c r="K2317" s="1" t="s">
        <v>324</v>
      </c>
      <c r="L2317" s="1" t="s">
        <v>450</v>
      </c>
      <c r="Q2317" s="2" t="s">
        <v>37</v>
      </c>
      <c r="R2317" s="1" t="s">
        <v>451</v>
      </c>
      <c r="S2317" s="1" t="str">
        <f t="shared" si="75"/>
        <v>CDO|1|17|REV|VIG|COMP|CCRV|NOR</v>
      </c>
      <c r="T2317" s="2" t="str">
        <f t="shared" si="76"/>
        <v>OK</v>
      </c>
    </row>
    <row r="2318" spans="1:20" x14ac:dyDescent="0.25">
      <c r="A2318" s="1">
        <v>301090101</v>
      </c>
      <c r="B2318" s="1" t="str">
        <f>VLOOKUP(A2318,[1]Maestra!A$1:C$746,2,0)</f>
        <v>ACTPLIRE8</v>
      </c>
      <c r="C2318" s="1" t="str">
        <f>VLOOKUP(A2318,[1]Maestra!A$1:C$746,3,0)</f>
        <v>TC Premia Línea Revolvente</v>
      </c>
      <c r="D2318" s="1" t="s">
        <v>14</v>
      </c>
      <c r="E2318" s="1">
        <v>1</v>
      </c>
      <c r="F2318" s="1">
        <v>17</v>
      </c>
      <c r="G2318" s="1" t="s">
        <v>19</v>
      </c>
      <c r="H2318" s="1">
        <v>9999</v>
      </c>
      <c r="I2318" s="1" t="s">
        <v>452</v>
      </c>
      <c r="J2318" s="1" t="s">
        <v>33</v>
      </c>
      <c r="K2318" s="1" t="s">
        <v>325</v>
      </c>
      <c r="L2318" s="1" t="s">
        <v>450</v>
      </c>
      <c r="Q2318" s="2" t="s">
        <v>37</v>
      </c>
      <c r="R2318" s="1" t="s">
        <v>451</v>
      </c>
      <c r="S2318" s="1" t="str">
        <f t="shared" si="75"/>
        <v>CDO|1|17|REV|VIG|COMP|CMED|NOR</v>
      </c>
      <c r="T2318" s="2" t="str">
        <f t="shared" si="76"/>
        <v>OK</v>
      </c>
    </row>
    <row r="2319" spans="1:20" x14ac:dyDescent="0.25">
      <c r="A2319" s="1">
        <v>301090101</v>
      </c>
      <c r="B2319" s="1" t="str">
        <f>VLOOKUP(A2319,[1]Maestra!A$1:C$746,2,0)</f>
        <v>ACTPLIRE8</v>
      </c>
      <c r="C2319" s="1" t="str">
        <f>VLOOKUP(A2319,[1]Maestra!A$1:C$746,3,0)</f>
        <v>TC Premia Línea Revolvente</v>
      </c>
      <c r="D2319" s="1" t="s">
        <v>14</v>
      </c>
      <c r="E2319" s="1">
        <v>1</v>
      </c>
      <c r="F2319" s="1">
        <v>17</v>
      </c>
      <c r="G2319" s="1" t="s">
        <v>19</v>
      </c>
      <c r="H2319" s="1">
        <v>9999</v>
      </c>
      <c r="I2319" s="1" t="s">
        <v>452</v>
      </c>
      <c r="J2319" s="1" t="s">
        <v>29</v>
      </c>
      <c r="K2319" s="1" t="s">
        <v>324</v>
      </c>
      <c r="L2319" s="1" t="s">
        <v>21</v>
      </c>
      <c r="Q2319" s="2" t="s">
        <v>37</v>
      </c>
      <c r="R2319" s="1" t="s">
        <v>451</v>
      </c>
      <c r="S2319" s="1" t="str">
        <f t="shared" si="75"/>
        <v>CDO|1|17|REV|VIG|DIEF|CCRV|DUD</v>
      </c>
      <c r="T2319" s="2" t="str">
        <f t="shared" si="76"/>
        <v>OK</v>
      </c>
    </row>
    <row r="2320" spans="1:20" x14ac:dyDescent="0.25">
      <c r="A2320" s="1">
        <v>301090101</v>
      </c>
      <c r="B2320" s="1" t="str">
        <f>VLOOKUP(A2320,[1]Maestra!A$1:C$746,2,0)</f>
        <v>ACTPLIRE8</v>
      </c>
      <c r="C2320" s="1" t="str">
        <f>VLOOKUP(A2320,[1]Maestra!A$1:C$746,3,0)</f>
        <v>TC Premia Línea Revolvente</v>
      </c>
      <c r="D2320" s="1" t="s">
        <v>14</v>
      </c>
      <c r="E2320" s="1">
        <v>1</v>
      </c>
      <c r="F2320" s="1">
        <v>17</v>
      </c>
      <c r="G2320" s="1" t="s">
        <v>19</v>
      </c>
      <c r="H2320" s="1">
        <v>9999</v>
      </c>
      <c r="I2320" s="1" t="s">
        <v>452</v>
      </c>
      <c r="J2320" s="1" t="s">
        <v>29</v>
      </c>
      <c r="K2320" s="1" t="s">
        <v>324</v>
      </c>
      <c r="L2320" s="1" t="s">
        <v>450</v>
      </c>
      <c r="Q2320" s="2" t="s">
        <v>37</v>
      </c>
      <c r="R2320" s="1" t="s">
        <v>451</v>
      </c>
      <c r="S2320" s="1" t="str">
        <f t="shared" si="75"/>
        <v>CDO|1|17|REV|VIG|DIEF|CCRV|NOR</v>
      </c>
      <c r="T2320" s="2" t="str">
        <f t="shared" si="76"/>
        <v>OK</v>
      </c>
    </row>
    <row r="2321" spans="1:20" x14ac:dyDescent="0.25">
      <c r="A2321" s="1">
        <v>301010107</v>
      </c>
      <c r="B2321" s="1" t="str">
        <f>VLOOKUP(A2321,[1]Maestra!A$1:C$746,2,0)</f>
        <v>ACTIVO8W8</v>
      </c>
      <c r="C2321" s="1" t="str">
        <f>VLOOKUP(A2321,[1]Maestra!A$1:C$746,3,0)</f>
        <v>TC IB Visa Oro - Linea Rev. por Disp Efectivo</v>
      </c>
      <c r="D2321" s="1" t="s">
        <v>14</v>
      </c>
      <c r="E2321" s="1">
        <v>1</v>
      </c>
      <c r="F2321" s="1">
        <v>17</v>
      </c>
      <c r="G2321" s="1" t="s">
        <v>19</v>
      </c>
      <c r="H2321" s="1">
        <v>9999</v>
      </c>
      <c r="I2321" s="1" t="s">
        <v>452</v>
      </c>
      <c r="J2321" s="1" t="s">
        <v>29</v>
      </c>
      <c r="K2321" s="1" t="s">
        <v>325</v>
      </c>
      <c r="L2321" s="1" t="s">
        <v>21</v>
      </c>
      <c r="Q2321" s="2" t="s">
        <v>37</v>
      </c>
      <c r="R2321" s="1" t="s">
        <v>451</v>
      </c>
      <c r="S2321" s="1" t="str">
        <f t="shared" si="75"/>
        <v>CDO|1|17|REV|VIG|DIEF|CMED|DUD</v>
      </c>
      <c r="T2321" s="2" t="str">
        <f t="shared" si="76"/>
        <v>OK</v>
      </c>
    </row>
    <row r="2322" spans="1:20" x14ac:dyDescent="0.25">
      <c r="A2322" s="1">
        <v>301010107</v>
      </c>
      <c r="B2322" s="1" t="str">
        <f>VLOOKUP(A2322,[1]Maestra!A$1:C$746,2,0)</f>
        <v>ACTIVO8W8</v>
      </c>
      <c r="C2322" s="1" t="str">
        <f>VLOOKUP(A2322,[1]Maestra!A$1:C$746,3,0)</f>
        <v>TC IB Visa Oro - Linea Rev. por Disp Efectivo</v>
      </c>
      <c r="D2322" s="1" t="s">
        <v>14</v>
      </c>
      <c r="E2322" s="1">
        <v>1</v>
      </c>
      <c r="F2322" s="1">
        <v>17</v>
      </c>
      <c r="G2322" s="1" t="s">
        <v>19</v>
      </c>
      <c r="H2322" s="1">
        <v>9999</v>
      </c>
      <c r="I2322" s="1" t="s">
        <v>452</v>
      </c>
      <c r="J2322" s="1" t="s">
        <v>29</v>
      </c>
      <c r="K2322" s="1" t="s">
        <v>325</v>
      </c>
      <c r="L2322" s="1" t="s">
        <v>450</v>
      </c>
      <c r="Q2322" s="2" t="s">
        <v>37</v>
      </c>
      <c r="R2322" s="1" t="s">
        <v>451</v>
      </c>
      <c r="S2322" s="1" t="str">
        <f t="shared" si="75"/>
        <v>CDO|1|17|REV|VIG|DIEF|CMED|NOR</v>
      </c>
      <c r="T2322" s="2" t="str">
        <f t="shared" si="76"/>
        <v>OK</v>
      </c>
    </row>
    <row r="2323" spans="1:20" x14ac:dyDescent="0.25">
      <c r="A2323" s="1">
        <v>301030202</v>
      </c>
      <c r="B2323" s="1" t="str">
        <f>VLOOKUP(A2323,[1]Maestra!A$1:C$746,2,0)</f>
        <v>ACTMVCU08</v>
      </c>
      <c r="C2323" s="1" t="str">
        <f>VLOOKUP(A2323,[1]Maestra!A$1:C$746,3,0)</f>
        <v>TC Megaplaza Visa - Cuotas</v>
      </c>
      <c r="D2323" s="1" t="s">
        <v>14</v>
      </c>
      <c r="E2323" s="1">
        <v>1</v>
      </c>
      <c r="F2323" s="1">
        <v>19</v>
      </c>
      <c r="G2323" s="1" t="s">
        <v>28</v>
      </c>
      <c r="H2323" s="1">
        <v>9999</v>
      </c>
      <c r="I2323" s="1" t="s">
        <v>449</v>
      </c>
      <c r="J2323" s="1" t="s">
        <v>33</v>
      </c>
      <c r="K2323" s="1" t="s">
        <v>327</v>
      </c>
      <c r="L2323" s="1" t="s">
        <v>450</v>
      </c>
      <c r="Q2323" s="2" t="s">
        <v>37</v>
      </c>
      <c r="R2323" s="1" t="s">
        <v>451</v>
      </c>
      <c r="S2323" s="1" t="str">
        <f t="shared" si="75"/>
        <v>CDO|1|19|CCU|VEN|COMP|CCOR|NOR</v>
      </c>
      <c r="T2323" s="2" t="str">
        <f t="shared" si="76"/>
        <v>OK</v>
      </c>
    </row>
    <row r="2324" spans="1:20" x14ac:dyDescent="0.25">
      <c r="A2324" s="1">
        <v>301030202</v>
      </c>
      <c r="B2324" s="1" t="str">
        <f>VLOOKUP(A2324,[1]Maestra!A$1:C$746,2,0)</f>
        <v>ACTMVCU08</v>
      </c>
      <c r="C2324" s="1" t="str">
        <f>VLOOKUP(A2324,[1]Maestra!A$1:C$746,3,0)</f>
        <v>TC Megaplaza Visa - Cuotas</v>
      </c>
      <c r="D2324" s="1" t="s">
        <v>14</v>
      </c>
      <c r="E2324" s="1">
        <v>1</v>
      </c>
      <c r="F2324" s="1">
        <v>19</v>
      </c>
      <c r="G2324" s="1" t="s">
        <v>28</v>
      </c>
      <c r="H2324" s="1">
        <v>9999</v>
      </c>
      <c r="I2324" s="1" t="s">
        <v>449</v>
      </c>
      <c r="J2324" s="1" t="s">
        <v>33</v>
      </c>
      <c r="K2324" s="1" t="s">
        <v>324</v>
      </c>
      <c r="L2324" s="1" t="s">
        <v>450</v>
      </c>
      <c r="Q2324" s="2" t="s">
        <v>37</v>
      </c>
      <c r="R2324" s="1" t="s">
        <v>451</v>
      </c>
      <c r="S2324" s="1" t="str">
        <f t="shared" si="75"/>
        <v>CDO|1|19|CCU|VEN|COMP|CCRV|NOR</v>
      </c>
      <c r="T2324" s="2" t="str">
        <f t="shared" si="76"/>
        <v>OK</v>
      </c>
    </row>
    <row r="2325" spans="1:20" x14ac:dyDescent="0.25">
      <c r="A2325" s="1">
        <v>301030202</v>
      </c>
      <c r="B2325" s="1" t="str">
        <f>VLOOKUP(A2325,[1]Maestra!A$1:C$746,2,0)</f>
        <v>ACTMVCU08</v>
      </c>
      <c r="C2325" s="1" t="str">
        <f>VLOOKUP(A2325,[1]Maestra!A$1:C$746,3,0)</f>
        <v>TC Megaplaza Visa - Cuotas</v>
      </c>
      <c r="D2325" s="1" t="s">
        <v>14</v>
      </c>
      <c r="E2325" s="1">
        <v>1</v>
      </c>
      <c r="F2325" s="1">
        <v>19</v>
      </c>
      <c r="G2325" s="1" t="s">
        <v>28</v>
      </c>
      <c r="H2325" s="1">
        <v>9999</v>
      </c>
      <c r="I2325" s="1" t="s">
        <v>449</v>
      </c>
      <c r="J2325" s="1" t="s">
        <v>33</v>
      </c>
      <c r="K2325" s="1" t="s">
        <v>323</v>
      </c>
      <c r="L2325" s="1" t="s">
        <v>450</v>
      </c>
      <c r="Q2325" s="2" t="s">
        <v>37</v>
      </c>
      <c r="R2325" s="1" t="s">
        <v>451</v>
      </c>
      <c r="S2325" s="1" t="str">
        <f t="shared" si="75"/>
        <v>CDO|1|19|CCU|VEN|COMP|CESP|NOR</v>
      </c>
      <c r="T2325" s="2" t="str">
        <f t="shared" si="76"/>
        <v>OK</v>
      </c>
    </row>
    <row r="2326" spans="1:20" x14ac:dyDescent="0.25">
      <c r="A2326" s="1">
        <v>301030202</v>
      </c>
      <c r="B2326" s="1" t="str">
        <f>VLOOKUP(A2326,[1]Maestra!A$1:C$746,2,0)</f>
        <v>ACTMVCU08</v>
      </c>
      <c r="C2326" s="1" t="str">
        <f>VLOOKUP(A2326,[1]Maestra!A$1:C$746,3,0)</f>
        <v>TC Megaplaza Visa - Cuotas</v>
      </c>
      <c r="D2326" s="1" t="s">
        <v>14</v>
      </c>
      <c r="E2326" s="1">
        <v>1</v>
      </c>
      <c r="F2326" s="1">
        <v>19</v>
      </c>
      <c r="G2326" s="1" t="s">
        <v>28</v>
      </c>
      <c r="H2326" s="1">
        <v>9999</v>
      </c>
      <c r="I2326" s="1" t="s">
        <v>449</v>
      </c>
      <c r="J2326" s="1" t="s">
        <v>33</v>
      </c>
      <c r="K2326" s="1" t="s">
        <v>328</v>
      </c>
      <c r="L2326" s="1" t="s">
        <v>450</v>
      </c>
      <c r="Q2326" s="2" t="s">
        <v>37</v>
      </c>
      <c r="R2326" s="1" t="s">
        <v>451</v>
      </c>
      <c r="S2326" s="1" t="str">
        <f t="shared" si="75"/>
        <v>CDO|1|19|CCU|VEN|COMP|CGEM|NOR</v>
      </c>
      <c r="T2326" s="2" t="str">
        <f t="shared" si="76"/>
        <v>OK</v>
      </c>
    </row>
    <row r="2327" spans="1:20" x14ac:dyDescent="0.25">
      <c r="A2327" s="1">
        <v>301030202</v>
      </c>
      <c r="B2327" s="1" t="str">
        <f>VLOOKUP(A2327,[1]Maestra!A$1:C$746,2,0)</f>
        <v>ACTMVCU08</v>
      </c>
      <c r="C2327" s="1" t="str">
        <f>VLOOKUP(A2327,[1]Maestra!A$1:C$746,3,0)</f>
        <v>TC Megaplaza Visa - Cuotas</v>
      </c>
      <c r="D2327" s="1" t="s">
        <v>14</v>
      </c>
      <c r="E2327" s="1">
        <v>1</v>
      </c>
      <c r="F2327" s="1">
        <v>19</v>
      </c>
      <c r="G2327" s="1" t="s">
        <v>28</v>
      </c>
      <c r="H2327" s="1">
        <v>9999</v>
      </c>
      <c r="I2327" s="1" t="s">
        <v>449</v>
      </c>
      <c r="J2327" s="1" t="s">
        <v>33</v>
      </c>
      <c r="K2327" s="1" t="s">
        <v>329</v>
      </c>
      <c r="L2327" s="1" t="s">
        <v>450</v>
      </c>
      <c r="Q2327" s="2" t="s">
        <v>37</v>
      </c>
      <c r="R2327" s="1" t="s">
        <v>451</v>
      </c>
      <c r="S2327" s="1" t="str">
        <f t="shared" si="75"/>
        <v>CDO|1|19|CCU|VEN|COMP|CIVA|NOR</v>
      </c>
      <c r="T2327" s="2" t="str">
        <f t="shared" si="76"/>
        <v>OK</v>
      </c>
    </row>
    <row r="2328" spans="1:20" x14ac:dyDescent="0.25">
      <c r="A2328" s="1">
        <v>301030202</v>
      </c>
      <c r="B2328" s="1" t="str">
        <f>VLOOKUP(A2328,[1]Maestra!A$1:C$746,2,0)</f>
        <v>ACTMVCU08</v>
      </c>
      <c r="C2328" s="1" t="str">
        <f>VLOOKUP(A2328,[1]Maestra!A$1:C$746,3,0)</f>
        <v>TC Megaplaza Visa - Cuotas</v>
      </c>
      <c r="D2328" s="1" t="s">
        <v>14</v>
      </c>
      <c r="E2328" s="1">
        <v>1</v>
      </c>
      <c r="F2328" s="1">
        <v>19</v>
      </c>
      <c r="G2328" s="1" t="s">
        <v>28</v>
      </c>
      <c r="H2328" s="1">
        <v>9999</v>
      </c>
      <c r="I2328" s="1" t="s">
        <v>449</v>
      </c>
      <c r="J2328" s="1" t="s">
        <v>33</v>
      </c>
      <c r="K2328" s="1" t="s">
        <v>325</v>
      </c>
      <c r="L2328" s="1" t="s">
        <v>450</v>
      </c>
      <c r="Q2328" s="2" t="s">
        <v>37</v>
      </c>
      <c r="R2328" s="1" t="s">
        <v>451</v>
      </c>
      <c r="S2328" s="1" t="str">
        <f t="shared" si="75"/>
        <v>CDO|1|19|CCU|VEN|COMP|CMED|NOR</v>
      </c>
      <c r="T2328" s="2" t="str">
        <f t="shared" si="76"/>
        <v>OK</v>
      </c>
    </row>
    <row r="2329" spans="1:20" x14ac:dyDescent="0.25">
      <c r="A2329" s="1">
        <v>301030202</v>
      </c>
      <c r="B2329" s="1" t="str">
        <f>VLOOKUP(A2329,[1]Maestra!A$1:C$746,2,0)</f>
        <v>ACTMVCU08</v>
      </c>
      <c r="C2329" s="1" t="str">
        <f>VLOOKUP(A2329,[1]Maestra!A$1:C$746,3,0)</f>
        <v>TC Megaplaza Visa - Cuotas</v>
      </c>
      <c r="D2329" s="1" t="s">
        <v>14</v>
      </c>
      <c r="E2329" s="1">
        <v>1</v>
      </c>
      <c r="F2329" s="1">
        <v>19</v>
      </c>
      <c r="G2329" s="1" t="s">
        <v>28</v>
      </c>
      <c r="H2329" s="1">
        <v>9999</v>
      </c>
      <c r="I2329" s="1" t="s">
        <v>449</v>
      </c>
      <c r="J2329" s="1" t="s">
        <v>33</v>
      </c>
      <c r="K2329" s="1" t="s">
        <v>330</v>
      </c>
      <c r="L2329" s="1" t="s">
        <v>450</v>
      </c>
      <c r="Q2329" s="2" t="s">
        <v>37</v>
      </c>
      <c r="R2329" s="1" t="s">
        <v>451</v>
      </c>
      <c r="S2329" s="1" t="str">
        <f t="shared" si="75"/>
        <v>CDO|1|19|CCU|VEN|COMP|CMIE|NOR</v>
      </c>
      <c r="T2329" s="2" t="str">
        <f t="shared" si="76"/>
        <v>OK</v>
      </c>
    </row>
    <row r="2330" spans="1:20" x14ac:dyDescent="0.25">
      <c r="A2330" s="1">
        <v>301030202</v>
      </c>
      <c r="B2330" s="1" t="str">
        <f>VLOOKUP(A2330,[1]Maestra!A$1:C$746,2,0)</f>
        <v>ACTMVCU08</v>
      </c>
      <c r="C2330" s="1" t="str">
        <f>VLOOKUP(A2330,[1]Maestra!A$1:C$746,3,0)</f>
        <v>TC Megaplaza Visa - Cuotas</v>
      </c>
      <c r="D2330" s="1" t="s">
        <v>14</v>
      </c>
      <c r="E2330" s="1">
        <v>1</v>
      </c>
      <c r="F2330" s="1">
        <v>19</v>
      </c>
      <c r="G2330" s="1" t="s">
        <v>28</v>
      </c>
      <c r="H2330" s="1">
        <v>9999</v>
      </c>
      <c r="I2330" s="1" t="s">
        <v>449</v>
      </c>
      <c r="J2330" s="1" t="s">
        <v>33</v>
      </c>
      <c r="K2330" s="1" t="s">
        <v>331</v>
      </c>
      <c r="L2330" s="1" t="s">
        <v>450</v>
      </c>
      <c r="Q2330" s="2" t="s">
        <v>37</v>
      </c>
      <c r="R2330" s="1" t="s">
        <v>451</v>
      </c>
      <c r="S2330" s="1" t="str">
        <f t="shared" si="75"/>
        <v>CDO|1|19|CCU|VEN|COMP|CPEM|NOR</v>
      </c>
      <c r="T2330" s="2" t="str">
        <f t="shared" si="76"/>
        <v>OK</v>
      </c>
    </row>
    <row r="2331" spans="1:20" x14ac:dyDescent="0.25">
      <c r="A2331" s="1">
        <v>301030206</v>
      </c>
      <c r="B2331" s="1" t="str">
        <f>VLOOKUP(A2331,[1]Maestra!A$1:C$746,2,0)</f>
        <v>ACTMVCP08</v>
      </c>
      <c r="C2331" s="1" t="str">
        <f>VLOOKUP(A2331,[1]Maestra!A$1:C$746,3,0)</f>
        <v>TC Megaplaza Visa - Cuotas por Disp Efectivo</v>
      </c>
      <c r="D2331" s="1" t="s">
        <v>14</v>
      </c>
      <c r="E2331" s="1">
        <v>1</v>
      </c>
      <c r="F2331" s="1">
        <v>19</v>
      </c>
      <c r="G2331" s="1" t="s">
        <v>28</v>
      </c>
      <c r="H2331" s="1">
        <v>9999</v>
      </c>
      <c r="I2331" s="1" t="s">
        <v>449</v>
      </c>
      <c r="J2331" s="1" t="s">
        <v>29</v>
      </c>
      <c r="K2331" s="1" t="s">
        <v>327</v>
      </c>
      <c r="L2331" s="1" t="s">
        <v>450</v>
      </c>
      <c r="Q2331" s="2" t="s">
        <v>37</v>
      </c>
      <c r="R2331" s="1" t="s">
        <v>451</v>
      </c>
      <c r="S2331" s="1" t="str">
        <f t="shared" si="75"/>
        <v>CDO|1|19|CCU|VEN|DIEF|CCOR|NOR</v>
      </c>
      <c r="T2331" s="2" t="str">
        <f t="shared" si="76"/>
        <v>OK</v>
      </c>
    </row>
    <row r="2332" spans="1:20" x14ac:dyDescent="0.25">
      <c r="A2332" s="1">
        <v>301030206</v>
      </c>
      <c r="B2332" s="1" t="str">
        <f>VLOOKUP(A2332,[1]Maestra!A$1:C$746,2,0)</f>
        <v>ACTMVCP08</v>
      </c>
      <c r="C2332" s="1" t="str">
        <f>VLOOKUP(A2332,[1]Maestra!A$1:C$746,3,0)</f>
        <v>TC Megaplaza Visa - Cuotas por Disp Efectivo</v>
      </c>
      <c r="D2332" s="1" t="s">
        <v>14</v>
      </c>
      <c r="E2332" s="1">
        <v>1</v>
      </c>
      <c r="F2332" s="1">
        <v>19</v>
      </c>
      <c r="G2332" s="1" t="s">
        <v>28</v>
      </c>
      <c r="H2332" s="1">
        <v>9999</v>
      </c>
      <c r="I2332" s="1" t="s">
        <v>449</v>
      </c>
      <c r="J2332" s="1" t="s">
        <v>29</v>
      </c>
      <c r="K2332" s="1" t="s">
        <v>324</v>
      </c>
      <c r="L2332" s="1" t="s">
        <v>450</v>
      </c>
      <c r="Q2332" s="2" t="s">
        <v>37</v>
      </c>
      <c r="R2332" s="1" t="s">
        <v>451</v>
      </c>
      <c r="S2332" s="1" t="str">
        <f t="shared" si="75"/>
        <v>CDO|1|19|CCU|VEN|DIEF|CCRV|NOR</v>
      </c>
      <c r="T2332" s="2" t="str">
        <f t="shared" si="76"/>
        <v>OK</v>
      </c>
    </row>
    <row r="2333" spans="1:20" x14ac:dyDescent="0.25">
      <c r="A2333" s="1">
        <v>301030206</v>
      </c>
      <c r="B2333" s="1" t="str">
        <f>VLOOKUP(A2333,[1]Maestra!A$1:C$746,2,0)</f>
        <v>ACTMVCP08</v>
      </c>
      <c r="C2333" s="1" t="str">
        <f>VLOOKUP(A2333,[1]Maestra!A$1:C$746,3,0)</f>
        <v>TC Megaplaza Visa - Cuotas por Disp Efectivo</v>
      </c>
      <c r="D2333" s="1" t="s">
        <v>14</v>
      </c>
      <c r="E2333" s="1">
        <v>1</v>
      </c>
      <c r="F2333" s="1">
        <v>19</v>
      </c>
      <c r="G2333" s="1" t="s">
        <v>28</v>
      </c>
      <c r="H2333" s="1">
        <v>9999</v>
      </c>
      <c r="I2333" s="1" t="s">
        <v>449</v>
      </c>
      <c r="J2333" s="1" t="s">
        <v>29</v>
      </c>
      <c r="K2333" s="1" t="s">
        <v>323</v>
      </c>
      <c r="L2333" s="1" t="s">
        <v>450</v>
      </c>
      <c r="Q2333" s="2" t="s">
        <v>37</v>
      </c>
      <c r="R2333" s="1" t="s">
        <v>451</v>
      </c>
      <c r="S2333" s="1" t="str">
        <f t="shared" si="75"/>
        <v>CDO|1|19|CCU|VEN|DIEF|CESP|NOR</v>
      </c>
      <c r="T2333" s="2" t="str">
        <f t="shared" si="76"/>
        <v>OK</v>
      </c>
    </row>
    <row r="2334" spans="1:20" x14ac:dyDescent="0.25">
      <c r="A2334" s="1">
        <v>301030206</v>
      </c>
      <c r="B2334" s="1" t="str">
        <f>VLOOKUP(A2334,[1]Maestra!A$1:C$746,2,0)</f>
        <v>ACTMVCP08</v>
      </c>
      <c r="C2334" s="1" t="str">
        <f>VLOOKUP(A2334,[1]Maestra!A$1:C$746,3,0)</f>
        <v>TC Megaplaza Visa - Cuotas por Disp Efectivo</v>
      </c>
      <c r="D2334" s="1" t="s">
        <v>14</v>
      </c>
      <c r="E2334" s="1">
        <v>1</v>
      </c>
      <c r="F2334" s="1">
        <v>19</v>
      </c>
      <c r="G2334" s="1" t="s">
        <v>28</v>
      </c>
      <c r="H2334" s="1">
        <v>9999</v>
      </c>
      <c r="I2334" s="1" t="s">
        <v>449</v>
      </c>
      <c r="J2334" s="1" t="s">
        <v>29</v>
      </c>
      <c r="K2334" s="1" t="s">
        <v>328</v>
      </c>
      <c r="L2334" s="1" t="s">
        <v>450</v>
      </c>
      <c r="Q2334" s="2" t="s">
        <v>37</v>
      </c>
      <c r="R2334" s="1" t="s">
        <v>451</v>
      </c>
      <c r="S2334" s="1" t="str">
        <f t="shared" si="75"/>
        <v>CDO|1|19|CCU|VEN|DIEF|CGEM|NOR</v>
      </c>
      <c r="T2334" s="2" t="str">
        <f t="shared" si="76"/>
        <v>OK</v>
      </c>
    </row>
    <row r="2335" spans="1:20" x14ac:dyDescent="0.25">
      <c r="A2335" s="1">
        <v>301030206</v>
      </c>
      <c r="B2335" s="1" t="str">
        <f>VLOOKUP(A2335,[1]Maestra!A$1:C$746,2,0)</f>
        <v>ACTMVCP08</v>
      </c>
      <c r="C2335" s="1" t="str">
        <f>VLOOKUP(A2335,[1]Maestra!A$1:C$746,3,0)</f>
        <v>TC Megaplaza Visa - Cuotas por Disp Efectivo</v>
      </c>
      <c r="D2335" s="1" t="s">
        <v>14</v>
      </c>
      <c r="E2335" s="1">
        <v>1</v>
      </c>
      <c r="F2335" s="1">
        <v>19</v>
      </c>
      <c r="G2335" s="1" t="s">
        <v>28</v>
      </c>
      <c r="H2335" s="1">
        <v>9999</v>
      </c>
      <c r="I2335" s="1" t="s">
        <v>449</v>
      </c>
      <c r="J2335" s="1" t="s">
        <v>29</v>
      </c>
      <c r="K2335" s="1" t="s">
        <v>329</v>
      </c>
      <c r="L2335" s="1" t="s">
        <v>450</v>
      </c>
      <c r="Q2335" s="2" t="s">
        <v>37</v>
      </c>
      <c r="R2335" s="1" t="s">
        <v>451</v>
      </c>
      <c r="S2335" s="1" t="str">
        <f t="shared" si="75"/>
        <v>CDO|1|19|CCU|VEN|DIEF|CIVA|NOR</v>
      </c>
      <c r="T2335" s="2" t="str">
        <f t="shared" si="76"/>
        <v>OK</v>
      </c>
    </row>
    <row r="2336" spans="1:20" x14ac:dyDescent="0.25">
      <c r="A2336" s="1">
        <v>301030206</v>
      </c>
      <c r="B2336" s="1" t="str">
        <f>VLOOKUP(A2336,[1]Maestra!A$1:C$746,2,0)</f>
        <v>ACTMVCP08</v>
      </c>
      <c r="C2336" s="1" t="str">
        <f>VLOOKUP(A2336,[1]Maestra!A$1:C$746,3,0)</f>
        <v>TC Megaplaza Visa - Cuotas por Disp Efectivo</v>
      </c>
      <c r="D2336" s="1" t="s">
        <v>14</v>
      </c>
      <c r="E2336" s="1">
        <v>1</v>
      </c>
      <c r="F2336" s="1">
        <v>19</v>
      </c>
      <c r="G2336" s="1" t="s">
        <v>28</v>
      </c>
      <c r="H2336" s="1">
        <v>9999</v>
      </c>
      <c r="I2336" s="1" t="s">
        <v>449</v>
      </c>
      <c r="J2336" s="1" t="s">
        <v>29</v>
      </c>
      <c r="K2336" s="1" t="s">
        <v>325</v>
      </c>
      <c r="L2336" s="1" t="s">
        <v>450</v>
      </c>
      <c r="Q2336" s="2" t="s">
        <v>37</v>
      </c>
      <c r="R2336" s="1" t="s">
        <v>451</v>
      </c>
      <c r="S2336" s="1" t="str">
        <f t="shared" si="75"/>
        <v>CDO|1|19|CCU|VEN|DIEF|CMED|NOR</v>
      </c>
      <c r="T2336" s="2" t="str">
        <f t="shared" si="76"/>
        <v>OK</v>
      </c>
    </row>
    <row r="2337" spans="1:20" x14ac:dyDescent="0.25">
      <c r="A2337" s="1">
        <v>301030206</v>
      </c>
      <c r="B2337" s="1" t="str">
        <f>VLOOKUP(A2337,[1]Maestra!A$1:C$746,2,0)</f>
        <v>ACTMVCP08</v>
      </c>
      <c r="C2337" s="1" t="str">
        <f>VLOOKUP(A2337,[1]Maestra!A$1:C$746,3,0)</f>
        <v>TC Megaplaza Visa - Cuotas por Disp Efectivo</v>
      </c>
      <c r="D2337" s="1" t="s">
        <v>14</v>
      </c>
      <c r="E2337" s="1">
        <v>1</v>
      </c>
      <c r="F2337" s="1">
        <v>19</v>
      </c>
      <c r="G2337" s="1" t="s">
        <v>28</v>
      </c>
      <c r="H2337" s="1">
        <v>9999</v>
      </c>
      <c r="I2337" s="1" t="s">
        <v>449</v>
      </c>
      <c r="J2337" s="1" t="s">
        <v>29</v>
      </c>
      <c r="K2337" s="1" t="s">
        <v>330</v>
      </c>
      <c r="L2337" s="1" t="s">
        <v>450</v>
      </c>
      <c r="Q2337" s="2" t="s">
        <v>37</v>
      </c>
      <c r="R2337" s="1" t="s">
        <v>451</v>
      </c>
      <c r="S2337" s="1" t="str">
        <f t="shared" si="75"/>
        <v>CDO|1|19|CCU|VEN|DIEF|CMIE|NOR</v>
      </c>
      <c r="T2337" s="2" t="str">
        <f t="shared" si="76"/>
        <v>OK</v>
      </c>
    </row>
    <row r="2338" spans="1:20" x14ac:dyDescent="0.25">
      <c r="A2338" s="1">
        <v>301030206</v>
      </c>
      <c r="B2338" s="1" t="str">
        <f>VLOOKUP(A2338,[1]Maestra!A$1:C$746,2,0)</f>
        <v>ACTMVCP08</v>
      </c>
      <c r="C2338" s="1" t="str">
        <f>VLOOKUP(A2338,[1]Maestra!A$1:C$746,3,0)</f>
        <v>TC Megaplaza Visa - Cuotas por Disp Efectivo</v>
      </c>
      <c r="D2338" s="1" t="s">
        <v>14</v>
      </c>
      <c r="E2338" s="1">
        <v>1</v>
      </c>
      <c r="F2338" s="1">
        <v>19</v>
      </c>
      <c r="G2338" s="1" t="s">
        <v>28</v>
      </c>
      <c r="H2338" s="1">
        <v>9999</v>
      </c>
      <c r="I2338" s="1" t="s">
        <v>449</v>
      </c>
      <c r="J2338" s="1" t="s">
        <v>29</v>
      </c>
      <c r="K2338" s="1" t="s">
        <v>331</v>
      </c>
      <c r="L2338" s="1" t="s">
        <v>450</v>
      </c>
      <c r="Q2338" s="2" t="s">
        <v>37</v>
      </c>
      <c r="R2338" s="1" t="s">
        <v>451</v>
      </c>
      <c r="S2338" s="1" t="str">
        <f t="shared" si="75"/>
        <v>CDO|1|19|CCU|VEN|DIEF|CPEM|NOR</v>
      </c>
      <c r="T2338" s="2" t="str">
        <f t="shared" si="76"/>
        <v>OK</v>
      </c>
    </row>
    <row r="2339" spans="1:20" x14ac:dyDescent="0.25">
      <c r="A2339" s="1">
        <v>301030202</v>
      </c>
      <c r="B2339" s="1" t="str">
        <f>VLOOKUP(A2339,[1]Maestra!A$1:C$746,2,0)</f>
        <v>ACTMVCU08</v>
      </c>
      <c r="C2339" s="1" t="str">
        <f>VLOOKUP(A2339,[1]Maestra!A$1:C$746,3,0)</f>
        <v>TC Megaplaza Visa - Cuotas</v>
      </c>
      <c r="D2339" s="1" t="s">
        <v>14</v>
      </c>
      <c r="E2339" s="1">
        <v>1</v>
      </c>
      <c r="F2339" s="1">
        <v>19</v>
      </c>
      <c r="G2339" s="1" t="s">
        <v>28</v>
      </c>
      <c r="H2339" s="1">
        <v>9999</v>
      </c>
      <c r="I2339" s="1" t="s">
        <v>452</v>
      </c>
      <c r="J2339" s="1" t="s">
        <v>33</v>
      </c>
      <c r="K2339" s="1" t="s">
        <v>327</v>
      </c>
      <c r="L2339" s="1" t="s">
        <v>21</v>
      </c>
      <c r="Q2339" s="2" t="s">
        <v>37</v>
      </c>
      <c r="R2339" s="1" t="s">
        <v>451</v>
      </c>
      <c r="S2339" s="1" t="str">
        <f t="shared" si="75"/>
        <v>CDO|1|19|CCU|VIG|COMP|CCOR|DUD</v>
      </c>
      <c r="T2339" s="2" t="str">
        <f t="shared" si="76"/>
        <v>OK</v>
      </c>
    </row>
    <row r="2340" spans="1:20" x14ac:dyDescent="0.25">
      <c r="A2340" s="1">
        <v>301030202</v>
      </c>
      <c r="B2340" s="1" t="str">
        <f>VLOOKUP(A2340,[1]Maestra!A$1:C$746,2,0)</f>
        <v>ACTMVCU08</v>
      </c>
      <c r="C2340" s="1" t="str">
        <f>VLOOKUP(A2340,[1]Maestra!A$1:C$746,3,0)</f>
        <v>TC Megaplaza Visa - Cuotas</v>
      </c>
      <c r="D2340" s="1" t="s">
        <v>14</v>
      </c>
      <c r="E2340" s="1">
        <v>1</v>
      </c>
      <c r="F2340" s="1">
        <v>19</v>
      </c>
      <c r="G2340" s="1" t="s">
        <v>28</v>
      </c>
      <c r="H2340" s="1">
        <v>9999</v>
      </c>
      <c r="I2340" s="1" t="s">
        <v>452</v>
      </c>
      <c r="J2340" s="1" t="s">
        <v>33</v>
      </c>
      <c r="K2340" s="1" t="s">
        <v>327</v>
      </c>
      <c r="L2340" s="1" t="s">
        <v>450</v>
      </c>
      <c r="Q2340" s="2" t="s">
        <v>37</v>
      </c>
      <c r="R2340" s="1" t="s">
        <v>451</v>
      </c>
      <c r="S2340" s="1" t="str">
        <f t="shared" si="75"/>
        <v>CDO|1|19|CCU|VIG|COMP|CCOR|NOR</v>
      </c>
      <c r="T2340" s="2" t="str">
        <f t="shared" si="76"/>
        <v>OK</v>
      </c>
    </row>
    <row r="2341" spans="1:20" x14ac:dyDescent="0.25">
      <c r="A2341" s="1">
        <v>301030202</v>
      </c>
      <c r="B2341" s="1" t="str">
        <f>VLOOKUP(A2341,[1]Maestra!A$1:C$746,2,0)</f>
        <v>ACTMVCU08</v>
      </c>
      <c r="C2341" s="1" t="str">
        <f>VLOOKUP(A2341,[1]Maestra!A$1:C$746,3,0)</f>
        <v>TC Megaplaza Visa - Cuotas</v>
      </c>
      <c r="D2341" s="1" t="s">
        <v>14</v>
      </c>
      <c r="E2341" s="1">
        <v>1</v>
      </c>
      <c r="F2341" s="1">
        <v>19</v>
      </c>
      <c r="G2341" s="1" t="s">
        <v>28</v>
      </c>
      <c r="H2341" s="1">
        <v>9999</v>
      </c>
      <c r="I2341" s="1" t="s">
        <v>452</v>
      </c>
      <c r="J2341" s="1" t="s">
        <v>33</v>
      </c>
      <c r="K2341" s="1" t="s">
        <v>324</v>
      </c>
      <c r="L2341" s="1" t="s">
        <v>21</v>
      </c>
      <c r="Q2341" s="2" t="s">
        <v>37</v>
      </c>
      <c r="R2341" s="1" t="s">
        <v>451</v>
      </c>
      <c r="S2341" s="1" t="str">
        <f t="shared" si="75"/>
        <v>CDO|1|19|CCU|VIG|COMP|CCRV|DUD</v>
      </c>
      <c r="T2341" s="2" t="str">
        <f t="shared" si="76"/>
        <v>OK</v>
      </c>
    </row>
    <row r="2342" spans="1:20" x14ac:dyDescent="0.25">
      <c r="A2342" s="1">
        <v>301030202</v>
      </c>
      <c r="B2342" s="1" t="str">
        <f>VLOOKUP(A2342,[1]Maestra!A$1:C$746,2,0)</f>
        <v>ACTMVCU08</v>
      </c>
      <c r="C2342" s="1" t="str">
        <f>VLOOKUP(A2342,[1]Maestra!A$1:C$746,3,0)</f>
        <v>TC Megaplaza Visa - Cuotas</v>
      </c>
      <c r="D2342" s="1" t="s">
        <v>14</v>
      </c>
      <c r="E2342" s="1">
        <v>1</v>
      </c>
      <c r="F2342" s="1">
        <v>19</v>
      </c>
      <c r="G2342" s="1" t="s">
        <v>28</v>
      </c>
      <c r="H2342" s="1">
        <v>9999</v>
      </c>
      <c r="I2342" s="1" t="s">
        <v>452</v>
      </c>
      <c r="J2342" s="1" t="s">
        <v>33</v>
      </c>
      <c r="K2342" s="1" t="s">
        <v>324</v>
      </c>
      <c r="L2342" s="1" t="s">
        <v>450</v>
      </c>
      <c r="Q2342" s="2" t="s">
        <v>37</v>
      </c>
      <c r="R2342" s="1" t="s">
        <v>451</v>
      </c>
      <c r="S2342" s="1" t="str">
        <f t="shared" si="75"/>
        <v>CDO|1|19|CCU|VIG|COMP|CCRV|NOR</v>
      </c>
      <c r="T2342" s="2" t="str">
        <f t="shared" si="76"/>
        <v>OK</v>
      </c>
    </row>
    <row r="2343" spans="1:20" x14ac:dyDescent="0.25">
      <c r="A2343" s="1">
        <v>301030202</v>
      </c>
      <c r="B2343" s="1" t="str">
        <f>VLOOKUP(A2343,[1]Maestra!A$1:C$746,2,0)</f>
        <v>ACTMVCU08</v>
      </c>
      <c r="C2343" s="1" t="str">
        <f>VLOOKUP(A2343,[1]Maestra!A$1:C$746,3,0)</f>
        <v>TC Megaplaza Visa - Cuotas</v>
      </c>
      <c r="D2343" s="1" t="s">
        <v>14</v>
      </c>
      <c r="E2343" s="1">
        <v>1</v>
      </c>
      <c r="F2343" s="1">
        <v>19</v>
      </c>
      <c r="G2343" s="1" t="s">
        <v>28</v>
      </c>
      <c r="H2343" s="1">
        <v>9999</v>
      </c>
      <c r="I2343" s="1" t="s">
        <v>452</v>
      </c>
      <c r="J2343" s="1" t="s">
        <v>33</v>
      </c>
      <c r="K2343" s="1" t="s">
        <v>323</v>
      </c>
      <c r="L2343" s="1" t="s">
        <v>21</v>
      </c>
      <c r="Q2343" s="2" t="s">
        <v>37</v>
      </c>
      <c r="R2343" s="1" t="s">
        <v>451</v>
      </c>
      <c r="S2343" s="1" t="str">
        <f t="shared" si="75"/>
        <v>CDO|1|19|CCU|VIG|COMP|CESP|DUD</v>
      </c>
      <c r="T2343" s="2" t="str">
        <f t="shared" si="76"/>
        <v>OK</v>
      </c>
    </row>
    <row r="2344" spans="1:20" x14ac:dyDescent="0.25">
      <c r="A2344" s="1">
        <v>301030202</v>
      </c>
      <c r="B2344" s="1" t="str">
        <f>VLOOKUP(A2344,[1]Maestra!A$1:C$746,2,0)</f>
        <v>ACTMVCU08</v>
      </c>
      <c r="C2344" s="1" t="str">
        <f>VLOOKUP(A2344,[1]Maestra!A$1:C$746,3,0)</f>
        <v>TC Megaplaza Visa - Cuotas</v>
      </c>
      <c r="D2344" s="1" t="s">
        <v>14</v>
      </c>
      <c r="E2344" s="1">
        <v>1</v>
      </c>
      <c r="F2344" s="1">
        <v>19</v>
      </c>
      <c r="G2344" s="1" t="s">
        <v>28</v>
      </c>
      <c r="H2344" s="1">
        <v>9999</v>
      </c>
      <c r="I2344" s="1" t="s">
        <v>452</v>
      </c>
      <c r="J2344" s="1" t="s">
        <v>33</v>
      </c>
      <c r="K2344" s="1" t="s">
        <v>323</v>
      </c>
      <c r="L2344" s="1" t="s">
        <v>450</v>
      </c>
      <c r="Q2344" s="2" t="s">
        <v>37</v>
      </c>
      <c r="R2344" s="1" t="s">
        <v>451</v>
      </c>
      <c r="S2344" s="1" t="str">
        <f t="shared" si="75"/>
        <v>CDO|1|19|CCU|VIG|COMP|CESP|NOR</v>
      </c>
      <c r="T2344" s="2" t="str">
        <f t="shared" si="76"/>
        <v>OK</v>
      </c>
    </row>
    <row r="2345" spans="1:20" x14ac:dyDescent="0.25">
      <c r="A2345" s="1">
        <v>301030202</v>
      </c>
      <c r="B2345" s="1" t="str">
        <f>VLOOKUP(A2345,[1]Maestra!A$1:C$746,2,0)</f>
        <v>ACTMVCU08</v>
      </c>
      <c r="C2345" s="1" t="str">
        <f>VLOOKUP(A2345,[1]Maestra!A$1:C$746,3,0)</f>
        <v>TC Megaplaza Visa - Cuotas</v>
      </c>
      <c r="D2345" s="1" t="s">
        <v>14</v>
      </c>
      <c r="E2345" s="1">
        <v>1</v>
      </c>
      <c r="F2345" s="1">
        <v>19</v>
      </c>
      <c r="G2345" s="1" t="s">
        <v>28</v>
      </c>
      <c r="H2345" s="1">
        <v>9999</v>
      </c>
      <c r="I2345" s="1" t="s">
        <v>452</v>
      </c>
      <c r="J2345" s="1" t="s">
        <v>33</v>
      </c>
      <c r="K2345" s="1" t="s">
        <v>328</v>
      </c>
      <c r="L2345" s="1" t="s">
        <v>21</v>
      </c>
      <c r="Q2345" s="2" t="s">
        <v>37</v>
      </c>
      <c r="R2345" s="1" t="s">
        <v>451</v>
      </c>
      <c r="S2345" s="1" t="str">
        <f t="shared" si="75"/>
        <v>CDO|1|19|CCU|VIG|COMP|CGEM|DUD</v>
      </c>
      <c r="T2345" s="2" t="str">
        <f t="shared" si="76"/>
        <v>OK</v>
      </c>
    </row>
    <row r="2346" spans="1:20" x14ac:dyDescent="0.25">
      <c r="A2346" s="1">
        <v>301030202</v>
      </c>
      <c r="B2346" s="1" t="str">
        <f>VLOOKUP(A2346,[1]Maestra!A$1:C$746,2,0)</f>
        <v>ACTMVCU08</v>
      </c>
      <c r="C2346" s="1" t="str">
        <f>VLOOKUP(A2346,[1]Maestra!A$1:C$746,3,0)</f>
        <v>TC Megaplaza Visa - Cuotas</v>
      </c>
      <c r="D2346" s="1" t="s">
        <v>14</v>
      </c>
      <c r="E2346" s="1">
        <v>1</v>
      </c>
      <c r="F2346" s="1">
        <v>19</v>
      </c>
      <c r="G2346" s="1" t="s">
        <v>28</v>
      </c>
      <c r="H2346" s="1">
        <v>9999</v>
      </c>
      <c r="I2346" s="1" t="s">
        <v>452</v>
      </c>
      <c r="J2346" s="1" t="s">
        <v>33</v>
      </c>
      <c r="K2346" s="1" t="s">
        <v>328</v>
      </c>
      <c r="L2346" s="1" t="s">
        <v>450</v>
      </c>
      <c r="Q2346" s="2" t="s">
        <v>37</v>
      </c>
      <c r="R2346" s="1" t="s">
        <v>451</v>
      </c>
      <c r="S2346" s="1" t="str">
        <f t="shared" si="75"/>
        <v>CDO|1|19|CCU|VIG|COMP|CGEM|NOR</v>
      </c>
      <c r="T2346" s="2" t="str">
        <f t="shared" si="76"/>
        <v>OK</v>
      </c>
    </row>
    <row r="2347" spans="1:20" x14ac:dyDescent="0.25">
      <c r="A2347" s="1">
        <v>301030202</v>
      </c>
      <c r="B2347" s="1" t="str">
        <f>VLOOKUP(A2347,[1]Maestra!A$1:C$746,2,0)</f>
        <v>ACTMVCU08</v>
      </c>
      <c r="C2347" s="1" t="str">
        <f>VLOOKUP(A2347,[1]Maestra!A$1:C$746,3,0)</f>
        <v>TC Megaplaza Visa - Cuotas</v>
      </c>
      <c r="D2347" s="1" t="s">
        <v>14</v>
      </c>
      <c r="E2347" s="1">
        <v>1</v>
      </c>
      <c r="F2347" s="1">
        <v>19</v>
      </c>
      <c r="G2347" s="1" t="s">
        <v>28</v>
      </c>
      <c r="H2347" s="1">
        <v>9999</v>
      </c>
      <c r="I2347" s="1" t="s">
        <v>452</v>
      </c>
      <c r="J2347" s="1" t="s">
        <v>33</v>
      </c>
      <c r="K2347" s="1" t="s">
        <v>329</v>
      </c>
      <c r="L2347" s="1" t="s">
        <v>21</v>
      </c>
      <c r="Q2347" s="2" t="s">
        <v>37</v>
      </c>
      <c r="R2347" s="1" t="s">
        <v>451</v>
      </c>
      <c r="S2347" s="1" t="str">
        <f t="shared" si="75"/>
        <v>CDO|1|19|CCU|VIG|COMP|CIVA|DUD</v>
      </c>
      <c r="T2347" s="2" t="str">
        <f t="shared" si="76"/>
        <v>OK</v>
      </c>
    </row>
    <row r="2348" spans="1:20" x14ac:dyDescent="0.25">
      <c r="A2348" s="1">
        <v>301030202</v>
      </c>
      <c r="B2348" s="1" t="str">
        <f>VLOOKUP(A2348,[1]Maestra!A$1:C$746,2,0)</f>
        <v>ACTMVCU08</v>
      </c>
      <c r="C2348" s="1" t="str">
        <f>VLOOKUP(A2348,[1]Maestra!A$1:C$746,3,0)</f>
        <v>TC Megaplaza Visa - Cuotas</v>
      </c>
      <c r="D2348" s="1" t="s">
        <v>14</v>
      </c>
      <c r="E2348" s="1">
        <v>1</v>
      </c>
      <c r="F2348" s="1">
        <v>19</v>
      </c>
      <c r="G2348" s="1" t="s">
        <v>28</v>
      </c>
      <c r="H2348" s="1">
        <v>9999</v>
      </c>
      <c r="I2348" s="1" t="s">
        <v>452</v>
      </c>
      <c r="J2348" s="1" t="s">
        <v>33</v>
      </c>
      <c r="K2348" s="1" t="s">
        <v>329</v>
      </c>
      <c r="L2348" s="1" t="s">
        <v>450</v>
      </c>
      <c r="Q2348" s="2" t="s">
        <v>37</v>
      </c>
      <c r="R2348" s="1" t="s">
        <v>451</v>
      </c>
      <c r="S2348" s="1" t="str">
        <f t="shared" si="75"/>
        <v>CDO|1|19|CCU|VIG|COMP|CIVA|NOR</v>
      </c>
      <c r="T2348" s="2" t="str">
        <f t="shared" si="76"/>
        <v>OK</v>
      </c>
    </row>
    <row r="2349" spans="1:20" x14ac:dyDescent="0.25">
      <c r="A2349" s="1">
        <v>301030202</v>
      </c>
      <c r="B2349" s="1" t="str">
        <f>VLOOKUP(A2349,[1]Maestra!A$1:C$746,2,0)</f>
        <v>ACTMVCU08</v>
      </c>
      <c r="C2349" s="1" t="str">
        <f>VLOOKUP(A2349,[1]Maestra!A$1:C$746,3,0)</f>
        <v>TC Megaplaza Visa - Cuotas</v>
      </c>
      <c r="D2349" s="1" t="s">
        <v>14</v>
      </c>
      <c r="E2349" s="1">
        <v>1</v>
      </c>
      <c r="F2349" s="1">
        <v>19</v>
      </c>
      <c r="G2349" s="1" t="s">
        <v>28</v>
      </c>
      <c r="H2349" s="1">
        <v>9999</v>
      </c>
      <c r="I2349" s="1" t="s">
        <v>452</v>
      </c>
      <c r="J2349" s="1" t="s">
        <v>33</v>
      </c>
      <c r="K2349" s="1" t="s">
        <v>325</v>
      </c>
      <c r="L2349" s="1" t="s">
        <v>21</v>
      </c>
      <c r="Q2349" s="2" t="s">
        <v>37</v>
      </c>
      <c r="R2349" s="1" t="s">
        <v>451</v>
      </c>
      <c r="S2349" s="1" t="str">
        <f t="shared" si="75"/>
        <v>CDO|1|19|CCU|VIG|COMP|CMED|DUD</v>
      </c>
      <c r="T2349" s="2" t="str">
        <f t="shared" si="76"/>
        <v>OK</v>
      </c>
    </row>
    <row r="2350" spans="1:20" x14ac:dyDescent="0.25">
      <c r="A2350" s="1">
        <v>301030202</v>
      </c>
      <c r="B2350" s="1" t="str">
        <f>VLOOKUP(A2350,[1]Maestra!A$1:C$746,2,0)</f>
        <v>ACTMVCU08</v>
      </c>
      <c r="C2350" s="1" t="str">
        <f>VLOOKUP(A2350,[1]Maestra!A$1:C$746,3,0)</f>
        <v>TC Megaplaza Visa - Cuotas</v>
      </c>
      <c r="D2350" s="1" t="s">
        <v>14</v>
      </c>
      <c r="E2350" s="1">
        <v>1</v>
      </c>
      <c r="F2350" s="1">
        <v>19</v>
      </c>
      <c r="G2350" s="1" t="s">
        <v>28</v>
      </c>
      <c r="H2350" s="1">
        <v>9999</v>
      </c>
      <c r="I2350" s="1" t="s">
        <v>452</v>
      </c>
      <c r="J2350" s="1" t="s">
        <v>33</v>
      </c>
      <c r="K2350" s="1" t="s">
        <v>325</v>
      </c>
      <c r="L2350" s="1" t="s">
        <v>450</v>
      </c>
      <c r="Q2350" s="2" t="s">
        <v>37</v>
      </c>
      <c r="R2350" s="1" t="s">
        <v>451</v>
      </c>
      <c r="S2350" s="1" t="str">
        <f t="shared" si="75"/>
        <v>CDO|1|19|CCU|VIG|COMP|CMED|NOR</v>
      </c>
      <c r="T2350" s="2" t="str">
        <f t="shared" si="76"/>
        <v>OK</v>
      </c>
    </row>
    <row r="2351" spans="1:20" x14ac:dyDescent="0.25">
      <c r="A2351" s="1">
        <v>301030202</v>
      </c>
      <c r="B2351" s="1" t="str">
        <f>VLOOKUP(A2351,[1]Maestra!A$1:C$746,2,0)</f>
        <v>ACTMVCU08</v>
      </c>
      <c r="C2351" s="1" t="str">
        <f>VLOOKUP(A2351,[1]Maestra!A$1:C$746,3,0)</f>
        <v>TC Megaplaza Visa - Cuotas</v>
      </c>
      <c r="D2351" s="1" t="s">
        <v>14</v>
      </c>
      <c r="E2351" s="1">
        <v>1</v>
      </c>
      <c r="F2351" s="1">
        <v>19</v>
      </c>
      <c r="G2351" s="1" t="s">
        <v>28</v>
      </c>
      <c r="H2351" s="1">
        <v>9999</v>
      </c>
      <c r="I2351" s="1" t="s">
        <v>452</v>
      </c>
      <c r="J2351" s="1" t="s">
        <v>33</v>
      </c>
      <c r="K2351" s="1" t="s">
        <v>330</v>
      </c>
      <c r="L2351" s="1" t="s">
        <v>21</v>
      </c>
      <c r="Q2351" s="2" t="s">
        <v>37</v>
      </c>
      <c r="R2351" s="1" t="s">
        <v>451</v>
      </c>
      <c r="S2351" s="1" t="str">
        <f t="shared" si="75"/>
        <v>CDO|1|19|CCU|VIG|COMP|CMIE|DUD</v>
      </c>
      <c r="T2351" s="2" t="str">
        <f t="shared" si="76"/>
        <v>OK</v>
      </c>
    </row>
    <row r="2352" spans="1:20" x14ac:dyDescent="0.25">
      <c r="A2352" s="1">
        <v>301030202</v>
      </c>
      <c r="B2352" s="1" t="str">
        <f>VLOOKUP(A2352,[1]Maestra!A$1:C$746,2,0)</f>
        <v>ACTMVCU08</v>
      </c>
      <c r="C2352" s="1" t="str">
        <f>VLOOKUP(A2352,[1]Maestra!A$1:C$746,3,0)</f>
        <v>TC Megaplaza Visa - Cuotas</v>
      </c>
      <c r="D2352" s="1" t="s">
        <v>14</v>
      </c>
      <c r="E2352" s="1">
        <v>1</v>
      </c>
      <c r="F2352" s="1">
        <v>19</v>
      </c>
      <c r="G2352" s="1" t="s">
        <v>28</v>
      </c>
      <c r="H2352" s="1">
        <v>9999</v>
      </c>
      <c r="I2352" s="1" t="s">
        <v>452</v>
      </c>
      <c r="J2352" s="1" t="s">
        <v>33</v>
      </c>
      <c r="K2352" s="1" t="s">
        <v>330</v>
      </c>
      <c r="L2352" s="1" t="s">
        <v>450</v>
      </c>
      <c r="Q2352" s="2" t="s">
        <v>37</v>
      </c>
      <c r="R2352" s="1" t="s">
        <v>451</v>
      </c>
      <c r="S2352" s="1" t="str">
        <f t="shared" si="75"/>
        <v>CDO|1|19|CCU|VIG|COMP|CMIE|NOR</v>
      </c>
      <c r="T2352" s="2" t="str">
        <f t="shared" si="76"/>
        <v>OK</v>
      </c>
    </row>
    <row r="2353" spans="1:20" x14ac:dyDescent="0.25">
      <c r="A2353" s="1">
        <v>301030202</v>
      </c>
      <c r="B2353" s="1" t="str">
        <f>VLOOKUP(A2353,[1]Maestra!A$1:C$746,2,0)</f>
        <v>ACTMVCU08</v>
      </c>
      <c r="C2353" s="1" t="str">
        <f>VLOOKUP(A2353,[1]Maestra!A$1:C$746,3,0)</f>
        <v>TC Megaplaza Visa - Cuotas</v>
      </c>
      <c r="D2353" s="1" t="s">
        <v>14</v>
      </c>
      <c r="E2353" s="1">
        <v>1</v>
      </c>
      <c r="F2353" s="1">
        <v>19</v>
      </c>
      <c r="G2353" s="1" t="s">
        <v>28</v>
      </c>
      <c r="H2353" s="1">
        <v>9999</v>
      </c>
      <c r="I2353" s="1" t="s">
        <v>452</v>
      </c>
      <c r="J2353" s="1" t="s">
        <v>33</v>
      </c>
      <c r="K2353" s="1" t="s">
        <v>331</v>
      </c>
      <c r="L2353" s="1" t="s">
        <v>21</v>
      </c>
      <c r="Q2353" s="2" t="s">
        <v>37</v>
      </c>
      <c r="R2353" s="1" t="s">
        <v>451</v>
      </c>
      <c r="S2353" s="1" t="str">
        <f t="shared" si="75"/>
        <v>CDO|1|19|CCU|VIG|COMP|CPEM|DUD</v>
      </c>
      <c r="T2353" s="2" t="str">
        <f t="shared" si="76"/>
        <v>OK</v>
      </c>
    </row>
    <row r="2354" spans="1:20" x14ac:dyDescent="0.25">
      <c r="A2354" s="1">
        <v>301030202</v>
      </c>
      <c r="B2354" s="1" t="str">
        <f>VLOOKUP(A2354,[1]Maestra!A$1:C$746,2,0)</f>
        <v>ACTMVCU08</v>
      </c>
      <c r="C2354" s="1" t="str">
        <f>VLOOKUP(A2354,[1]Maestra!A$1:C$746,3,0)</f>
        <v>TC Megaplaza Visa - Cuotas</v>
      </c>
      <c r="D2354" s="1" t="s">
        <v>14</v>
      </c>
      <c r="E2354" s="1">
        <v>1</v>
      </c>
      <c r="F2354" s="1">
        <v>19</v>
      </c>
      <c r="G2354" s="1" t="s">
        <v>28</v>
      </c>
      <c r="H2354" s="1">
        <v>9999</v>
      </c>
      <c r="I2354" s="1" t="s">
        <v>452</v>
      </c>
      <c r="J2354" s="1" t="s">
        <v>33</v>
      </c>
      <c r="K2354" s="1" t="s">
        <v>331</v>
      </c>
      <c r="L2354" s="1" t="s">
        <v>450</v>
      </c>
      <c r="Q2354" s="2" t="s">
        <v>37</v>
      </c>
      <c r="R2354" s="1" t="s">
        <v>451</v>
      </c>
      <c r="S2354" s="1" t="str">
        <f t="shared" si="75"/>
        <v>CDO|1|19|CCU|VIG|COMP|CPEM|NOR</v>
      </c>
      <c r="T2354" s="2" t="str">
        <f t="shared" si="76"/>
        <v>OK</v>
      </c>
    </row>
    <row r="2355" spans="1:20" x14ac:dyDescent="0.25">
      <c r="A2355" s="1">
        <v>301030206</v>
      </c>
      <c r="B2355" s="1" t="str">
        <f>VLOOKUP(A2355,[1]Maestra!A$1:C$746,2,0)</f>
        <v>ACTMVCP08</v>
      </c>
      <c r="C2355" s="1" t="str">
        <f>VLOOKUP(A2355,[1]Maestra!A$1:C$746,3,0)</f>
        <v>TC Megaplaza Visa - Cuotas por Disp Efectivo</v>
      </c>
      <c r="D2355" s="1" t="s">
        <v>14</v>
      </c>
      <c r="E2355" s="1">
        <v>1</v>
      </c>
      <c r="F2355" s="1">
        <v>19</v>
      </c>
      <c r="G2355" s="1" t="s">
        <v>28</v>
      </c>
      <c r="H2355" s="1">
        <v>9999</v>
      </c>
      <c r="I2355" s="1" t="s">
        <v>452</v>
      </c>
      <c r="J2355" s="1" t="s">
        <v>29</v>
      </c>
      <c r="K2355" s="1" t="s">
        <v>327</v>
      </c>
      <c r="L2355" s="1" t="s">
        <v>21</v>
      </c>
      <c r="Q2355" s="2" t="s">
        <v>37</v>
      </c>
      <c r="R2355" s="1" t="s">
        <v>451</v>
      </c>
      <c r="S2355" s="1" t="str">
        <f t="shared" si="75"/>
        <v>CDO|1|19|CCU|VIG|DIEF|CCOR|DUD</v>
      </c>
      <c r="T2355" s="2" t="str">
        <f t="shared" si="76"/>
        <v>OK</v>
      </c>
    </row>
    <row r="2356" spans="1:20" x14ac:dyDescent="0.25">
      <c r="A2356" s="1">
        <v>301030206</v>
      </c>
      <c r="B2356" s="1" t="str">
        <f>VLOOKUP(A2356,[1]Maestra!A$1:C$746,2,0)</f>
        <v>ACTMVCP08</v>
      </c>
      <c r="C2356" s="1" t="str">
        <f>VLOOKUP(A2356,[1]Maestra!A$1:C$746,3,0)</f>
        <v>TC Megaplaza Visa - Cuotas por Disp Efectivo</v>
      </c>
      <c r="D2356" s="1" t="s">
        <v>14</v>
      </c>
      <c r="E2356" s="1">
        <v>1</v>
      </c>
      <c r="F2356" s="1">
        <v>19</v>
      </c>
      <c r="G2356" s="1" t="s">
        <v>28</v>
      </c>
      <c r="H2356" s="1">
        <v>9999</v>
      </c>
      <c r="I2356" s="1" t="s">
        <v>452</v>
      </c>
      <c r="J2356" s="1" t="s">
        <v>29</v>
      </c>
      <c r="K2356" s="1" t="s">
        <v>327</v>
      </c>
      <c r="L2356" s="1" t="s">
        <v>450</v>
      </c>
      <c r="Q2356" s="2" t="s">
        <v>37</v>
      </c>
      <c r="R2356" s="1" t="s">
        <v>451</v>
      </c>
      <c r="S2356" s="1" t="str">
        <f t="shared" si="75"/>
        <v>CDO|1|19|CCU|VIG|DIEF|CCOR|NOR</v>
      </c>
      <c r="T2356" s="2" t="str">
        <f t="shared" si="76"/>
        <v>OK</v>
      </c>
    </row>
    <row r="2357" spans="1:20" x14ac:dyDescent="0.25">
      <c r="A2357" s="1">
        <v>301030206</v>
      </c>
      <c r="B2357" s="1" t="str">
        <f>VLOOKUP(A2357,[1]Maestra!A$1:C$746,2,0)</f>
        <v>ACTMVCP08</v>
      </c>
      <c r="C2357" s="1" t="str">
        <f>VLOOKUP(A2357,[1]Maestra!A$1:C$746,3,0)</f>
        <v>TC Megaplaza Visa - Cuotas por Disp Efectivo</v>
      </c>
      <c r="D2357" s="1" t="s">
        <v>14</v>
      </c>
      <c r="E2357" s="1">
        <v>1</v>
      </c>
      <c r="F2357" s="1">
        <v>19</v>
      </c>
      <c r="G2357" s="1" t="s">
        <v>28</v>
      </c>
      <c r="H2357" s="1">
        <v>9999</v>
      </c>
      <c r="I2357" s="1" t="s">
        <v>452</v>
      </c>
      <c r="J2357" s="1" t="s">
        <v>29</v>
      </c>
      <c r="K2357" s="1" t="s">
        <v>324</v>
      </c>
      <c r="L2357" s="1" t="s">
        <v>21</v>
      </c>
      <c r="Q2357" s="2" t="s">
        <v>37</v>
      </c>
      <c r="R2357" s="1" t="s">
        <v>451</v>
      </c>
      <c r="S2357" s="1" t="str">
        <f t="shared" si="75"/>
        <v>CDO|1|19|CCU|VIG|DIEF|CCRV|DUD</v>
      </c>
      <c r="T2357" s="2" t="str">
        <f t="shared" si="76"/>
        <v>OK</v>
      </c>
    </row>
    <row r="2358" spans="1:20" x14ac:dyDescent="0.25">
      <c r="A2358" s="1">
        <v>301030206</v>
      </c>
      <c r="B2358" s="1" t="str">
        <f>VLOOKUP(A2358,[1]Maestra!A$1:C$746,2,0)</f>
        <v>ACTMVCP08</v>
      </c>
      <c r="C2358" s="1" t="str">
        <f>VLOOKUP(A2358,[1]Maestra!A$1:C$746,3,0)</f>
        <v>TC Megaplaza Visa - Cuotas por Disp Efectivo</v>
      </c>
      <c r="D2358" s="1" t="s">
        <v>14</v>
      </c>
      <c r="E2358" s="1">
        <v>1</v>
      </c>
      <c r="F2358" s="1">
        <v>19</v>
      </c>
      <c r="G2358" s="1" t="s">
        <v>28</v>
      </c>
      <c r="H2358" s="1">
        <v>9999</v>
      </c>
      <c r="I2358" s="1" t="s">
        <v>452</v>
      </c>
      <c r="J2358" s="1" t="s">
        <v>29</v>
      </c>
      <c r="K2358" s="1" t="s">
        <v>324</v>
      </c>
      <c r="L2358" s="1" t="s">
        <v>450</v>
      </c>
      <c r="Q2358" s="2" t="s">
        <v>37</v>
      </c>
      <c r="R2358" s="1" t="s">
        <v>451</v>
      </c>
      <c r="S2358" s="1" t="str">
        <f t="shared" si="75"/>
        <v>CDO|1|19|CCU|VIG|DIEF|CCRV|NOR</v>
      </c>
      <c r="T2358" s="2" t="str">
        <f t="shared" si="76"/>
        <v>OK</v>
      </c>
    </row>
    <row r="2359" spans="1:20" x14ac:dyDescent="0.25">
      <c r="A2359" s="1">
        <v>301030206</v>
      </c>
      <c r="B2359" s="1" t="str">
        <f>VLOOKUP(A2359,[1]Maestra!A$1:C$746,2,0)</f>
        <v>ACTMVCP08</v>
      </c>
      <c r="C2359" s="1" t="str">
        <f>VLOOKUP(A2359,[1]Maestra!A$1:C$746,3,0)</f>
        <v>TC Megaplaza Visa - Cuotas por Disp Efectivo</v>
      </c>
      <c r="D2359" s="1" t="s">
        <v>14</v>
      </c>
      <c r="E2359" s="1">
        <v>1</v>
      </c>
      <c r="F2359" s="1">
        <v>19</v>
      </c>
      <c r="G2359" s="1" t="s">
        <v>28</v>
      </c>
      <c r="H2359" s="1">
        <v>9999</v>
      </c>
      <c r="I2359" s="1" t="s">
        <v>452</v>
      </c>
      <c r="J2359" s="1" t="s">
        <v>29</v>
      </c>
      <c r="K2359" s="1" t="s">
        <v>323</v>
      </c>
      <c r="L2359" s="1" t="s">
        <v>21</v>
      </c>
      <c r="Q2359" s="2" t="s">
        <v>37</v>
      </c>
      <c r="R2359" s="1" t="s">
        <v>451</v>
      </c>
      <c r="S2359" s="1" t="str">
        <f t="shared" si="75"/>
        <v>CDO|1|19|CCU|VIG|DIEF|CESP|DUD</v>
      </c>
      <c r="T2359" s="2" t="str">
        <f t="shared" si="76"/>
        <v>OK</v>
      </c>
    </row>
    <row r="2360" spans="1:20" x14ac:dyDescent="0.25">
      <c r="A2360" s="1">
        <v>301030206</v>
      </c>
      <c r="B2360" s="1" t="str">
        <f>VLOOKUP(A2360,[1]Maestra!A$1:C$746,2,0)</f>
        <v>ACTMVCP08</v>
      </c>
      <c r="C2360" s="1" t="str">
        <f>VLOOKUP(A2360,[1]Maestra!A$1:C$746,3,0)</f>
        <v>TC Megaplaza Visa - Cuotas por Disp Efectivo</v>
      </c>
      <c r="D2360" s="1" t="s">
        <v>14</v>
      </c>
      <c r="E2360" s="1">
        <v>1</v>
      </c>
      <c r="F2360" s="1">
        <v>19</v>
      </c>
      <c r="G2360" s="1" t="s">
        <v>28</v>
      </c>
      <c r="H2360" s="1">
        <v>9999</v>
      </c>
      <c r="I2360" s="1" t="s">
        <v>452</v>
      </c>
      <c r="J2360" s="1" t="s">
        <v>29</v>
      </c>
      <c r="K2360" s="1" t="s">
        <v>323</v>
      </c>
      <c r="L2360" s="1" t="s">
        <v>450</v>
      </c>
      <c r="Q2360" s="2" t="s">
        <v>37</v>
      </c>
      <c r="R2360" s="1" t="s">
        <v>451</v>
      </c>
      <c r="S2360" s="1" t="str">
        <f t="shared" si="75"/>
        <v>CDO|1|19|CCU|VIG|DIEF|CESP|NOR</v>
      </c>
      <c r="T2360" s="2" t="str">
        <f t="shared" si="76"/>
        <v>OK</v>
      </c>
    </row>
    <row r="2361" spans="1:20" x14ac:dyDescent="0.25">
      <c r="A2361" s="1">
        <v>301030206</v>
      </c>
      <c r="B2361" s="1" t="str">
        <f>VLOOKUP(A2361,[1]Maestra!A$1:C$746,2,0)</f>
        <v>ACTMVCP08</v>
      </c>
      <c r="C2361" s="1" t="str">
        <f>VLOOKUP(A2361,[1]Maestra!A$1:C$746,3,0)</f>
        <v>TC Megaplaza Visa - Cuotas por Disp Efectivo</v>
      </c>
      <c r="D2361" s="1" t="s">
        <v>14</v>
      </c>
      <c r="E2361" s="1">
        <v>1</v>
      </c>
      <c r="F2361" s="1">
        <v>19</v>
      </c>
      <c r="G2361" s="1" t="s">
        <v>28</v>
      </c>
      <c r="H2361" s="1">
        <v>9999</v>
      </c>
      <c r="I2361" s="1" t="s">
        <v>452</v>
      </c>
      <c r="J2361" s="1" t="s">
        <v>29</v>
      </c>
      <c r="K2361" s="1" t="s">
        <v>328</v>
      </c>
      <c r="L2361" s="1" t="s">
        <v>21</v>
      </c>
      <c r="Q2361" s="2" t="s">
        <v>37</v>
      </c>
      <c r="R2361" s="1" t="s">
        <v>451</v>
      </c>
      <c r="S2361" s="1" t="str">
        <f t="shared" si="75"/>
        <v>CDO|1|19|CCU|VIG|DIEF|CGEM|DUD</v>
      </c>
      <c r="T2361" s="2" t="str">
        <f t="shared" si="76"/>
        <v>OK</v>
      </c>
    </row>
    <row r="2362" spans="1:20" x14ac:dyDescent="0.25">
      <c r="A2362" s="1">
        <v>301030206</v>
      </c>
      <c r="B2362" s="1" t="str">
        <f>VLOOKUP(A2362,[1]Maestra!A$1:C$746,2,0)</f>
        <v>ACTMVCP08</v>
      </c>
      <c r="C2362" s="1" t="str">
        <f>VLOOKUP(A2362,[1]Maestra!A$1:C$746,3,0)</f>
        <v>TC Megaplaza Visa - Cuotas por Disp Efectivo</v>
      </c>
      <c r="D2362" s="1" t="s">
        <v>14</v>
      </c>
      <c r="E2362" s="1">
        <v>1</v>
      </c>
      <c r="F2362" s="1">
        <v>19</v>
      </c>
      <c r="G2362" s="1" t="s">
        <v>28</v>
      </c>
      <c r="H2362" s="1">
        <v>9999</v>
      </c>
      <c r="I2362" s="1" t="s">
        <v>452</v>
      </c>
      <c r="J2362" s="1" t="s">
        <v>29</v>
      </c>
      <c r="K2362" s="1" t="s">
        <v>328</v>
      </c>
      <c r="L2362" s="1" t="s">
        <v>450</v>
      </c>
      <c r="Q2362" s="2" t="s">
        <v>37</v>
      </c>
      <c r="R2362" s="1" t="s">
        <v>451</v>
      </c>
      <c r="S2362" s="1" t="str">
        <f t="shared" si="75"/>
        <v>CDO|1|19|CCU|VIG|DIEF|CGEM|NOR</v>
      </c>
      <c r="T2362" s="2" t="str">
        <f t="shared" si="76"/>
        <v>OK</v>
      </c>
    </row>
    <row r="2363" spans="1:20" x14ac:dyDescent="0.25">
      <c r="A2363" s="1">
        <v>301030206</v>
      </c>
      <c r="B2363" s="1" t="str">
        <f>VLOOKUP(A2363,[1]Maestra!A$1:C$746,2,0)</f>
        <v>ACTMVCP08</v>
      </c>
      <c r="C2363" s="1" t="str">
        <f>VLOOKUP(A2363,[1]Maestra!A$1:C$746,3,0)</f>
        <v>TC Megaplaza Visa - Cuotas por Disp Efectivo</v>
      </c>
      <c r="D2363" s="1" t="s">
        <v>14</v>
      </c>
      <c r="E2363" s="1">
        <v>1</v>
      </c>
      <c r="F2363" s="1">
        <v>19</v>
      </c>
      <c r="G2363" s="1" t="s">
        <v>28</v>
      </c>
      <c r="H2363" s="1">
        <v>9999</v>
      </c>
      <c r="I2363" s="1" t="s">
        <v>452</v>
      </c>
      <c r="J2363" s="1" t="s">
        <v>29</v>
      </c>
      <c r="K2363" s="1" t="s">
        <v>329</v>
      </c>
      <c r="L2363" s="1" t="s">
        <v>21</v>
      </c>
      <c r="Q2363" s="2" t="s">
        <v>37</v>
      </c>
      <c r="R2363" s="1" t="s">
        <v>451</v>
      </c>
      <c r="S2363" s="1" t="str">
        <f t="shared" si="75"/>
        <v>CDO|1|19|CCU|VIG|DIEF|CIVA|DUD</v>
      </c>
      <c r="T2363" s="2" t="str">
        <f t="shared" si="76"/>
        <v>OK</v>
      </c>
    </row>
    <row r="2364" spans="1:20" x14ac:dyDescent="0.25">
      <c r="A2364" s="1">
        <v>301030206</v>
      </c>
      <c r="B2364" s="1" t="str">
        <f>VLOOKUP(A2364,[1]Maestra!A$1:C$746,2,0)</f>
        <v>ACTMVCP08</v>
      </c>
      <c r="C2364" s="1" t="str">
        <f>VLOOKUP(A2364,[1]Maestra!A$1:C$746,3,0)</f>
        <v>TC Megaplaza Visa - Cuotas por Disp Efectivo</v>
      </c>
      <c r="D2364" s="1" t="s">
        <v>14</v>
      </c>
      <c r="E2364" s="1">
        <v>1</v>
      </c>
      <c r="F2364" s="1">
        <v>19</v>
      </c>
      <c r="G2364" s="1" t="s">
        <v>28</v>
      </c>
      <c r="H2364" s="1">
        <v>9999</v>
      </c>
      <c r="I2364" s="1" t="s">
        <v>452</v>
      </c>
      <c r="J2364" s="1" t="s">
        <v>29</v>
      </c>
      <c r="K2364" s="1" t="s">
        <v>329</v>
      </c>
      <c r="L2364" s="1" t="s">
        <v>450</v>
      </c>
      <c r="Q2364" s="2" t="s">
        <v>37</v>
      </c>
      <c r="R2364" s="1" t="s">
        <v>451</v>
      </c>
      <c r="S2364" s="1" t="str">
        <f t="shared" ref="S2364:S2427" si="77">_xlfn.CONCAT(D2364,"|",E2364,"|",F2364,"|",G2364,"|",I2364,"|",J2364,"|",K2364,"|",L2364)</f>
        <v>CDO|1|19|CCU|VIG|DIEF|CIVA|NOR</v>
      </c>
      <c r="T2364" s="2" t="str">
        <f t="shared" si="76"/>
        <v>OK</v>
      </c>
    </row>
    <row r="2365" spans="1:20" x14ac:dyDescent="0.25">
      <c r="A2365" s="1">
        <v>301030206</v>
      </c>
      <c r="B2365" s="1" t="str">
        <f>VLOOKUP(A2365,[1]Maestra!A$1:C$746,2,0)</f>
        <v>ACTMVCP08</v>
      </c>
      <c r="C2365" s="1" t="str">
        <f>VLOOKUP(A2365,[1]Maestra!A$1:C$746,3,0)</f>
        <v>TC Megaplaza Visa - Cuotas por Disp Efectivo</v>
      </c>
      <c r="D2365" s="1" t="s">
        <v>14</v>
      </c>
      <c r="E2365" s="1">
        <v>1</v>
      </c>
      <c r="F2365" s="1">
        <v>19</v>
      </c>
      <c r="G2365" s="1" t="s">
        <v>28</v>
      </c>
      <c r="H2365" s="1">
        <v>9999</v>
      </c>
      <c r="I2365" s="1" t="s">
        <v>452</v>
      </c>
      <c r="J2365" s="1" t="s">
        <v>29</v>
      </c>
      <c r="K2365" s="1" t="s">
        <v>325</v>
      </c>
      <c r="L2365" s="1" t="s">
        <v>21</v>
      </c>
      <c r="Q2365" s="2" t="s">
        <v>37</v>
      </c>
      <c r="R2365" s="1" t="s">
        <v>451</v>
      </c>
      <c r="S2365" s="1" t="str">
        <f t="shared" si="77"/>
        <v>CDO|1|19|CCU|VIG|DIEF|CMED|DUD</v>
      </c>
      <c r="T2365" s="2" t="str">
        <f t="shared" si="76"/>
        <v>OK</v>
      </c>
    </row>
    <row r="2366" spans="1:20" x14ac:dyDescent="0.25">
      <c r="A2366" s="1">
        <v>301030206</v>
      </c>
      <c r="B2366" s="1" t="str">
        <f>VLOOKUP(A2366,[1]Maestra!A$1:C$746,2,0)</f>
        <v>ACTMVCP08</v>
      </c>
      <c r="C2366" s="1" t="str">
        <f>VLOOKUP(A2366,[1]Maestra!A$1:C$746,3,0)</f>
        <v>TC Megaplaza Visa - Cuotas por Disp Efectivo</v>
      </c>
      <c r="D2366" s="1" t="s">
        <v>14</v>
      </c>
      <c r="E2366" s="1">
        <v>1</v>
      </c>
      <c r="F2366" s="1">
        <v>19</v>
      </c>
      <c r="G2366" s="1" t="s">
        <v>28</v>
      </c>
      <c r="H2366" s="1">
        <v>9999</v>
      </c>
      <c r="I2366" s="1" t="s">
        <v>452</v>
      </c>
      <c r="J2366" s="1" t="s">
        <v>29</v>
      </c>
      <c r="K2366" s="1" t="s">
        <v>325</v>
      </c>
      <c r="L2366" s="1" t="s">
        <v>450</v>
      </c>
      <c r="Q2366" s="2" t="s">
        <v>37</v>
      </c>
      <c r="R2366" s="1" t="s">
        <v>451</v>
      </c>
      <c r="S2366" s="1" t="str">
        <f t="shared" si="77"/>
        <v>CDO|1|19|CCU|VIG|DIEF|CMED|NOR</v>
      </c>
      <c r="T2366" s="2" t="str">
        <f t="shared" si="76"/>
        <v>OK</v>
      </c>
    </row>
    <row r="2367" spans="1:20" x14ac:dyDescent="0.25">
      <c r="A2367" s="1">
        <v>301030206</v>
      </c>
      <c r="B2367" s="1" t="str">
        <f>VLOOKUP(A2367,[1]Maestra!A$1:C$746,2,0)</f>
        <v>ACTMVCP08</v>
      </c>
      <c r="C2367" s="1" t="str">
        <f>VLOOKUP(A2367,[1]Maestra!A$1:C$746,3,0)</f>
        <v>TC Megaplaza Visa - Cuotas por Disp Efectivo</v>
      </c>
      <c r="D2367" s="1" t="s">
        <v>14</v>
      </c>
      <c r="E2367" s="1">
        <v>1</v>
      </c>
      <c r="F2367" s="1">
        <v>19</v>
      </c>
      <c r="G2367" s="1" t="s">
        <v>28</v>
      </c>
      <c r="H2367" s="1">
        <v>9999</v>
      </c>
      <c r="I2367" s="1" t="s">
        <v>452</v>
      </c>
      <c r="J2367" s="1" t="s">
        <v>29</v>
      </c>
      <c r="K2367" s="1" t="s">
        <v>330</v>
      </c>
      <c r="L2367" s="1" t="s">
        <v>21</v>
      </c>
      <c r="Q2367" s="2" t="s">
        <v>37</v>
      </c>
      <c r="R2367" s="1" t="s">
        <v>451</v>
      </c>
      <c r="S2367" s="1" t="str">
        <f t="shared" si="77"/>
        <v>CDO|1|19|CCU|VIG|DIEF|CMIE|DUD</v>
      </c>
      <c r="T2367" s="2" t="str">
        <f t="shared" si="76"/>
        <v>OK</v>
      </c>
    </row>
    <row r="2368" spans="1:20" x14ac:dyDescent="0.25">
      <c r="A2368" s="1">
        <v>301030206</v>
      </c>
      <c r="B2368" s="1" t="str">
        <f>VLOOKUP(A2368,[1]Maestra!A$1:C$746,2,0)</f>
        <v>ACTMVCP08</v>
      </c>
      <c r="C2368" s="1" t="str">
        <f>VLOOKUP(A2368,[1]Maestra!A$1:C$746,3,0)</f>
        <v>TC Megaplaza Visa - Cuotas por Disp Efectivo</v>
      </c>
      <c r="D2368" s="1" t="s">
        <v>14</v>
      </c>
      <c r="E2368" s="1">
        <v>1</v>
      </c>
      <c r="F2368" s="1">
        <v>19</v>
      </c>
      <c r="G2368" s="1" t="s">
        <v>28</v>
      </c>
      <c r="H2368" s="1">
        <v>9999</v>
      </c>
      <c r="I2368" s="1" t="s">
        <v>452</v>
      </c>
      <c r="J2368" s="1" t="s">
        <v>29</v>
      </c>
      <c r="K2368" s="1" t="s">
        <v>330</v>
      </c>
      <c r="L2368" s="1" t="s">
        <v>450</v>
      </c>
      <c r="Q2368" s="2" t="s">
        <v>37</v>
      </c>
      <c r="R2368" s="1" t="s">
        <v>451</v>
      </c>
      <c r="S2368" s="1" t="str">
        <f t="shared" si="77"/>
        <v>CDO|1|19|CCU|VIG|DIEF|CMIE|NOR</v>
      </c>
      <c r="T2368" s="2" t="str">
        <f t="shared" si="76"/>
        <v>OK</v>
      </c>
    </row>
    <row r="2369" spans="1:20" x14ac:dyDescent="0.25">
      <c r="A2369" s="1">
        <v>301030206</v>
      </c>
      <c r="B2369" s="1" t="str">
        <f>VLOOKUP(A2369,[1]Maestra!A$1:C$746,2,0)</f>
        <v>ACTMVCP08</v>
      </c>
      <c r="C2369" s="1" t="str">
        <f>VLOOKUP(A2369,[1]Maestra!A$1:C$746,3,0)</f>
        <v>TC Megaplaza Visa - Cuotas por Disp Efectivo</v>
      </c>
      <c r="D2369" s="1" t="s">
        <v>14</v>
      </c>
      <c r="E2369" s="1">
        <v>1</v>
      </c>
      <c r="F2369" s="1">
        <v>19</v>
      </c>
      <c r="G2369" s="1" t="s">
        <v>28</v>
      </c>
      <c r="H2369" s="1">
        <v>9999</v>
      </c>
      <c r="I2369" s="1" t="s">
        <v>452</v>
      </c>
      <c r="J2369" s="1" t="s">
        <v>29</v>
      </c>
      <c r="K2369" s="1" t="s">
        <v>331</v>
      </c>
      <c r="L2369" s="1" t="s">
        <v>21</v>
      </c>
      <c r="Q2369" s="2" t="s">
        <v>37</v>
      </c>
      <c r="R2369" s="1" t="s">
        <v>451</v>
      </c>
      <c r="S2369" s="1" t="str">
        <f t="shared" si="77"/>
        <v>CDO|1|19|CCU|VIG|DIEF|CPEM|DUD</v>
      </c>
      <c r="T2369" s="2" t="str">
        <f t="shared" si="76"/>
        <v>OK</v>
      </c>
    </row>
    <row r="2370" spans="1:20" x14ac:dyDescent="0.25">
      <c r="A2370" s="1">
        <v>301030206</v>
      </c>
      <c r="B2370" s="1" t="str">
        <f>VLOOKUP(A2370,[1]Maestra!A$1:C$746,2,0)</f>
        <v>ACTMVCP08</v>
      </c>
      <c r="C2370" s="1" t="str">
        <f>VLOOKUP(A2370,[1]Maestra!A$1:C$746,3,0)</f>
        <v>TC Megaplaza Visa - Cuotas por Disp Efectivo</v>
      </c>
      <c r="D2370" s="1" t="s">
        <v>14</v>
      </c>
      <c r="E2370" s="1">
        <v>1</v>
      </c>
      <c r="F2370" s="1">
        <v>19</v>
      </c>
      <c r="G2370" s="1" t="s">
        <v>28</v>
      </c>
      <c r="H2370" s="1">
        <v>9999</v>
      </c>
      <c r="I2370" s="1" t="s">
        <v>452</v>
      </c>
      <c r="J2370" s="1" t="s">
        <v>29</v>
      </c>
      <c r="K2370" s="1" t="s">
        <v>331</v>
      </c>
      <c r="L2370" s="1" t="s">
        <v>450</v>
      </c>
      <c r="Q2370" s="2" t="s">
        <v>37</v>
      </c>
      <c r="R2370" s="1" t="s">
        <v>451</v>
      </c>
      <c r="S2370" s="1" t="str">
        <f t="shared" si="77"/>
        <v>CDO|1|19|CCU|VIG|DIEF|CPEM|NOR</v>
      </c>
      <c r="T2370" s="2" t="str">
        <f t="shared" si="76"/>
        <v>OK</v>
      </c>
    </row>
    <row r="2371" spans="1:20" x14ac:dyDescent="0.25">
      <c r="A2371" s="1">
        <v>301030204</v>
      </c>
      <c r="B2371" s="1" t="str">
        <f>VLOOKUP(A2371,[1]Maestra!A$1:C$746,2,0)</f>
        <v>ACTMVCD08</v>
      </c>
      <c r="C2371" s="1" t="str">
        <f>VLOOKUP(A2371,[1]Maestra!A$1:C$746,3,0)</f>
        <v>TC Megaplaza Visa - Compra Deuda</v>
      </c>
      <c r="D2371" s="1" t="s">
        <v>14</v>
      </c>
      <c r="E2371" s="1">
        <v>1</v>
      </c>
      <c r="F2371" s="1">
        <v>19</v>
      </c>
      <c r="G2371" s="1" t="s">
        <v>22</v>
      </c>
      <c r="H2371" s="1">
        <v>9999</v>
      </c>
      <c r="I2371" s="1" t="s">
        <v>449</v>
      </c>
      <c r="J2371" s="1" t="s">
        <v>36</v>
      </c>
      <c r="K2371" s="1" t="s">
        <v>454</v>
      </c>
      <c r="L2371" s="1" t="s">
        <v>450</v>
      </c>
      <c r="Q2371" s="2" t="s">
        <v>37</v>
      </c>
      <c r="R2371" s="1" t="s">
        <v>451</v>
      </c>
      <c r="S2371" s="1" t="str">
        <f t="shared" si="77"/>
        <v>CDO|1|19|CDP|VEN|OTRO|CCNR|NOR</v>
      </c>
      <c r="T2371" s="2" t="str">
        <f t="shared" ref="T2371:T2434" si="78">IF(COUNTIFS($D$2:$D$20413,D2371,$S$2:$S$20413,S2371,$A$2:$A$20413,"&lt;&gt;"&amp;A2371)&gt;0,"Conflicto","OK")</f>
        <v>OK</v>
      </c>
    </row>
    <row r="2372" spans="1:20" x14ac:dyDescent="0.25">
      <c r="A2372" s="1">
        <v>301030204</v>
      </c>
      <c r="B2372" s="1" t="str">
        <f>VLOOKUP(A2372,[1]Maestra!A$1:C$746,2,0)</f>
        <v>ACTMVCD08</v>
      </c>
      <c r="C2372" s="1" t="str">
        <f>VLOOKUP(A2372,[1]Maestra!A$1:C$746,3,0)</f>
        <v>TC Megaplaza Visa - Compra Deuda</v>
      </c>
      <c r="D2372" s="1" t="s">
        <v>14</v>
      </c>
      <c r="E2372" s="1">
        <v>1</v>
      </c>
      <c r="F2372" s="1">
        <v>19</v>
      </c>
      <c r="G2372" s="1" t="s">
        <v>22</v>
      </c>
      <c r="H2372" s="1">
        <v>9999</v>
      </c>
      <c r="I2372" s="1" t="s">
        <v>449</v>
      </c>
      <c r="J2372" s="1" t="s">
        <v>36</v>
      </c>
      <c r="K2372" s="1" t="s">
        <v>327</v>
      </c>
      <c r="L2372" s="1" t="s">
        <v>450</v>
      </c>
      <c r="Q2372" s="2" t="s">
        <v>37</v>
      </c>
      <c r="R2372" s="1" t="s">
        <v>451</v>
      </c>
      <c r="S2372" s="1" t="str">
        <f t="shared" si="77"/>
        <v>CDO|1|19|CDP|VEN|OTRO|CCOR|NOR</v>
      </c>
      <c r="T2372" s="2" t="str">
        <f t="shared" si="78"/>
        <v>OK</v>
      </c>
    </row>
    <row r="2373" spans="1:20" x14ac:dyDescent="0.25">
      <c r="A2373" s="1">
        <v>301030204</v>
      </c>
      <c r="B2373" s="1" t="str">
        <f>VLOOKUP(A2373,[1]Maestra!A$1:C$746,2,0)</f>
        <v>ACTMVCD08</v>
      </c>
      <c r="C2373" s="1" t="str">
        <f>VLOOKUP(A2373,[1]Maestra!A$1:C$746,3,0)</f>
        <v>TC Megaplaza Visa - Compra Deuda</v>
      </c>
      <c r="D2373" s="1" t="s">
        <v>14</v>
      </c>
      <c r="E2373" s="1">
        <v>1</v>
      </c>
      <c r="F2373" s="1">
        <v>19</v>
      </c>
      <c r="G2373" s="1" t="s">
        <v>22</v>
      </c>
      <c r="H2373" s="1">
        <v>9999</v>
      </c>
      <c r="I2373" s="1" t="s">
        <v>449</v>
      </c>
      <c r="J2373" s="1" t="s">
        <v>36</v>
      </c>
      <c r="K2373" s="1" t="s">
        <v>323</v>
      </c>
      <c r="L2373" s="1" t="s">
        <v>450</v>
      </c>
      <c r="Q2373" s="2" t="s">
        <v>37</v>
      </c>
      <c r="R2373" s="1" t="s">
        <v>451</v>
      </c>
      <c r="S2373" s="1" t="str">
        <f t="shared" si="77"/>
        <v>CDO|1|19|CDP|VEN|OTRO|CESP|NOR</v>
      </c>
      <c r="T2373" s="2" t="str">
        <f t="shared" si="78"/>
        <v>OK</v>
      </c>
    </row>
    <row r="2374" spans="1:20" x14ac:dyDescent="0.25">
      <c r="A2374" s="1">
        <v>301030204</v>
      </c>
      <c r="B2374" s="1" t="str">
        <f>VLOOKUP(A2374,[1]Maestra!A$1:C$746,2,0)</f>
        <v>ACTMVCD08</v>
      </c>
      <c r="C2374" s="1" t="str">
        <f>VLOOKUP(A2374,[1]Maestra!A$1:C$746,3,0)</f>
        <v>TC Megaplaza Visa - Compra Deuda</v>
      </c>
      <c r="D2374" s="1" t="s">
        <v>14</v>
      </c>
      <c r="E2374" s="1">
        <v>1</v>
      </c>
      <c r="F2374" s="1">
        <v>19</v>
      </c>
      <c r="G2374" s="1" t="s">
        <v>22</v>
      </c>
      <c r="H2374" s="1">
        <v>9999</v>
      </c>
      <c r="I2374" s="1" t="s">
        <v>449</v>
      </c>
      <c r="J2374" s="1" t="s">
        <v>36</v>
      </c>
      <c r="K2374" s="1" t="s">
        <v>328</v>
      </c>
      <c r="L2374" s="1" t="s">
        <v>450</v>
      </c>
      <c r="Q2374" s="2" t="s">
        <v>37</v>
      </c>
      <c r="R2374" s="1" t="s">
        <v>451</v>
      </c>
      <c r="S2374" s="1" t="str">
        <f t="shared" si="77"/>
        <v>CDO|1|19|CDP|VEN|OTRO|CGEM|NOR</v>
      </c>
      <c r="T2374" s="2" t="str">
        <f t="shared" si="78"/>
        <v>OK</v>
      </c>
    </row>
    <row r="2375" spans="1:20" x14ac:dyDescent="0.25">
      <c r="A2375" s="1">
        <v>301030204</v>
      </c>
      <c r="B2375" s="1" t="str">
        <f>VLOOKUP(A2375,[1]Maestra!A$1:C$746,2,0)</f>
        <v>ACTMVCD08</v>
      </c>
      <c r="C2375" s="1" t="str">
        <f>VLOOKUP(A2375,[1]Maestra!A$1:C$746,3,0)</f>
        <v>TC Megaplaza Visa - Compra Deuda</v>
      </c>
      <c r="D2375" s="1" t="s">
        <v>14</v>
      </c>
      <c r="E2375" s="1">
        <v>1</v>
      </c>
      <c r="F2375" s="1">
        <v>19</v>
      </c>
      <c r="G2375" s="1" t="s">
        <v>22</v>
      </c>
      <c r="H2375" s="1">
        <v>9999</v>
      </c>
      <c r="I2375" s="1" t="s">
        <v>449</v>
      </c>
      <c r="J2375" s="1" t="s">
        <v>36</v>
      </c>
      <c r="K2375" s="1" t="s">
        <v>329</v>
      </c>
      <c r="L2375" s="1" t="s">
        <v>450</v>
      </c>
      <c r="Q2375" s="2" t="s">
        <v>37</v>
      </c>
      <c r="R2375" s="1" t="s">
        <v>451</v>
      </c>
      <c r="S2375" s="1" t="str">
        <f t="shared" si="77"/>
        <v>CDO|1|19|CDP|VEN|OTRO|CIVA|NOR</v>
      </c>
      <c r="T2375" s="2" t="str">
        <f t="shared" si="78"/>
        <v>OK</v>
      </c>
    </row>
    <row r="2376" spans="1:20" x14ac:dyDescent="0.25">
      <c r="A2376" s="1">
        <v>301030204</v>
      </c>
      <c r="B2376" s="1" t="str">
        <f>VLOOKUP(A2376,[1]Maestra!A$1:C$746,2,0)</f>
        <v>ACTMVCD08</v>
      </c>
      <c r="C2376" s="1" t="str">
        <f>VLOOKUP(A2376,[1]Maestra!A$1:C$746,3,0)</f>
        <v>TC Megaplaza Visa - Compra Deuda</v>
      </c>
      <c r="D2376" s="1" t="s">
        <v>14</v>
      </c>
      <c r="E2376" s="1">
        <v>1</v>
      </c>
      <c r="F2376" s="1">
        <v>19</v>
      </c>
      <c r="G2376" s="1" t="s">
        <v>22</v>
      </c>
      <c r="H2376" s="1">
        <v>9999</v>
      </c>
      <c r="I2376" s="1" t="s">
        <v>449</v>
      </c>
      <c r="J2376" s="1" t="s">
        <v>36</v>
      </c>
      <c r="K2376" s="1" t="s">
        <v>325</v>
      </c>
      <c r="L2376" s="1" t="s">
        <v>450</v>
      </c>
      <c r="Q2376" s="2" t="s">
        <v>37</v>
      </c>
      <c r="R2376" s="1" t="s">
        <v>451</v>
      </c>
      <c r="S2376" s="1" t="str">
        <f t="shared" si="77"/>
        <v>CDO|1|19|CDP|VEN|OTRO|CMED|NOR</v>
      </c>
      <c r="T2376" s="2" t="str">
        <f t="shared" si="78"/>
        <v>OK</v>
      </c>
    </row>
    <row r="2377" spans="1:20" x14ac:dyDescent="0.25">
      <c r="A2377" s="1">
        <v>301030204</v>
      </c>
      <c r="B2377" s="1" t="str">
        <f>VLOOKUP(A2377,[1]Maestra!A$1:C$746,2,0)</f>
        <v>ACTMVCD08</v>
      </c>
      <c r="C2377" s="1" t="str">
        <f>VLOOKUP(A2377,[1]Maestra!A$1:C$746,3,0)</f>
        <v>TC Megaplaza Visa - Compra Deuda</v>
      </c>
      <c r="D2377" s="1" t="s">
        <v>14</v>
      </c>
      <c r="E2377" s="1">
        <v>1</v>
      </c>
      <c r="F2377" s="1">
        <v>19</v>
      </c>
      <c r="G2377" s="1" t="s">
        <v>22</v>
      </c>
      <c r="H2377" s="1">
        <v>9999</v>
      </c>
      <c r="I2377" s="1" t="s">
        <v>449</v>
      </c>
      <c r="J2377" s="1" t="s">
        <v>36</v>
      </c>
      <c r="K2377" s="1" t="s">
        <v>330</v>
      </c>
      <c r="L2377" s="1" t="s">
        <v>450</v>
      </c>
      <c r="Q2377" s="2" t="s">
        <v>37</v>
      </c>
      <c r="R2377" s="1" t="s">
        <v>451</v>
      </c>
      <c r="S2377" s="1" t="str">
        <f t="shared" si="77"/>
        <v>CDO|1|19|CDP|VEN|OTRO|CMIE|NOR</v>
      </c>
      <c r="T2377" s="2" t="str">
        <f t="shared" si="78"/>
        <v>OK</v>
      </c>
    </row>
    <row r="2378" spans="1:20" x14ac:dyDescent="0.25">
      <c r="A2378" s="1">
        <v>301030204</v>
      </c>
      <c r="B2378" s="1" t="str">
        <f>VLOOKUP(A2378,[1]Maestra!A$1:C$746,2,0)</f>
        <v>ACTMVCD08</v>
      </c>
      <c r="C2378" s="1" t="str">
        <f>VLOOKUP(A2378,[1]Maestra!A$1:C$746,3,0)</f>
        <v>TC Megaplaza Visa - Compra Deuda</v>
      </c>
      <c r="D2378" s="1" t="s">
        <v>14</v>
      </c>
      <c r="E2378" s="1">
        <v>1</v>
      </c>
      <c r="F2378" s="1">
        <v>19</v>
      </c>
      <c r="G2378" s="1" t="s">
        <v>22</v>
      </c>
      <c r="H2378" s="1">
        <v>9999</v>
      </c>
      <c r="I2378" s="1" t="s">
        <v>449</v>
      </c>
      <c r="J2378" s="1" t="s">
        <v>36</v>
      </c>
      <c r="K2378" s="1" t="s">
        <v>331</v>
      </c>
      <c r="L2378" s="1" t="s">
        <v>450</v>
      </c>
      <c r="Q2378" s="2" t="s">
        <v>37</v>
      </c>
      <c r="R2378" s="1" t="s">
        <v>451</v>
      </c>
      <c r="S2378" s="1" t="str">
        <f t="shared" si="77"/>
        <v>CDO|1|19|CDP|VEN|OTRO|CPEM|NOR</v>
      </c>
      <c r="T2378" s="2" t="str">
        <f t="shared" si="78"/>
        <v>OK</v>
      </c>
    </row>
    <row r="2379" spans="1:20" x14ac:dyDescent="0.25">
      <c r="A2379" s="1">
        <v>301030204</v>
      </c>
      <c r="B2379" s="1" t="str">
        <f>VLOOKUP(A2379,[1]Maestra!A$1:C$746,2,0)</f>
        <v>ACTMVCD08</v>
      </c>
      <c r="C2379" s="1" t="str">
        <f>VLOOKUP(A2379,[1]Maestra!A$1:C$746,3,0)</f>
        <v>TC Megaplaza Visa - Compra Deuda</v>
      </c>
      <c r="D2379" s="1" t="s">
        <v>14</v>
      </c>
      <c r="E2379" s="1">
        <v>1</v>
      </c>
      <c r="F2379" s="1">
        <v>19</v>
      </c>
      <c r="G2379" s="1" t="s">
        <v>22</v>
      </c>
      <c r="H2379" s="1">
        <v>9999</v>
      </c>
      <c r="I2379" s="1" t="s">
        <v>452</v>
      </c>
      <c r="J2379" s="1" t="s">
        <v>36</v>
      </c>
      <c r="K2379" s="1" t="s">
        <v>454</v>
      </c>
      <c r="L2379" s="1" t="s">
        <v>21</v>
      </c>
      <c r="Q2379" s="2" t="s">
        <v>37</v>
      </c>
      <c r="R2379" s="1" t="s">
        <v>451</v>
      </c>
      <c r="S2379" s="1" t="str">
        <f t="shared" si="77"/>
        <v>CDO|1|19|CDP|VIG|OTRO|CCNR|DUD</v>
      </c>
      <c r="T2379" s="2" t="str">
        <f t="shared" si="78"/>
        <v>OK</v>
      </c>
    </row>
    <row r="2380" spans="1:20" x14ac:dyDescent="0.25">
      <c r="A2380" s="1">
        <v>301030204</v>
      </c>
      <c r="B2380" s="1" t="str">
        <f>VLOOKUP(A2380,[1]Maestra!A$1:C$746,2,0)</f>
        <v>ACTMVCD08</v>
      </c>
      <c r="C2380" s="1" t="str">
        <f>VLOOKUP(A2380,[1]Maestra!A$1:C$746,3,0)</f>
        <v>TC Megaplaza Visa - Compra Deuda</v>
      </c>
      <c r="D2380" s="1" t="s">
        <v>14</v>
      </c>
      <c r="E2380" s="1">
        <v>1</v>
      </c>
      <c r="F2380" s="1">
        <v>19</v>
      </c>
      <c r="G2380" s="1" t="s">
        <v>22</v>
      </c>
      <c r="H2380" s="1">
        <v>9999</v>
      </c>
      <c r="I2380" s="1" t="s">
        <v>452</v>
      </c>
      <c r="J2380" s="1" t="s">
        <v>36</v>
      </c>
      <c r="K2380" s="1" t="s">
        <v>454</v>
      </c>
      <c r="L2380" s="1" t="s">
        <v>450</v>
      </c>
      <c r="Q2380" s="2" t="s">
        <v>37</v>
      </c>
      <c r="R2380" s="1" t="s">
        <v>451</v>
      </c>
      <c r="S2380" s="1" t="str">
        <f t="shared" si="77"/>
        <v>CDO|1|19|CDP|VIG|OTRO|CCNR|NOR</v>
      </c>
      <c r="T2380" s="2" t="str">
        <f t="shared" si="78"/>
        <v>OK</v>
      </c>
    </row>
    <row r="2381" spans="1:20" x14ac:dyDescent="0.25">
      <c r="A2381" s="1">
        <v>301030204</v>
      </c>
      <c r="B2381" s="1" t="str">
        <f>VLOOKUP(A2381,[1]Maestra!A$1:C$746,2,0)</f>
        <v>ACTMVCD08</v>
      </c>
      <c r="C2381" s="1" t="str">
        <f>VLOOKUP(A2381,[1]Maestra!A$1:C$746,3,0)</f>
        <v>TC Megaplaza Visa - Compra Deuda</v>
      </c>
      <c r="D2381" s="1" t="s">
        <v>14</v>
      </c>
      <c r="E2381" s="1">
        <v>1</v>
      </c>
      <c r="F2381" s="1">
        <v>19</v>
      </c>
      <c r="G2381" s="1" t="s">
        <v>22</v>
      </c>
      <c r="H2381" s="1">
        <v>9999</v>
      </c>
      <c r="I2381" s="1" t="s">
        <v>452</v>
      </c>
      <c r="J2381" s="1" t="s">
        <v>36</v>
      </c>
      <c r="K2381" s="1" t="s">
        <v>327</v>
      </c>
      <c r="L2381" s="1" t="s">
        <v>21</v>
      </c>
      <c r="Q2381" s="2" t="s">
        <v>37</v>
      </c>
      <c r="R2381" s="1" t="s">
        <v>451</v>
      </c>
      <c r="S2381" s="1" t="str">
        <f t="shared" si="77"/>
        <v>CDO|1|19|CDP|VIG|OTRO|CCOR|DUD</v>
      </c>
      <c r="T2381" s="2" t="str">
        <f t="shared" si="78"/>
        <v>OK</v>
      </c>
    </row>
    <row r="2382" spans="1:20" x14ac:dyDescent="0.25">
      <c r="A2382" s="1">
        <v>301030204</v>
      </c>
      <c r="B2382" s="1" t="str">
        <f>VLOOKUP(A2382,[1]Maestra!A$1:C$746,2,0)</f>
        <v>ACTMVCD08</v>
      </c>
      <c r="C2382" s="1" t="str">
        <f>VLOOKUP(A2382,[1]Maestra!A$1:C$746,3,0)</f>
        <v>TC Megaplaza Visa - Compra Deuda</v>
      </c>
      <c r="D2382" s="1" t="s">
        <v>14</v>
      </c>
      <c r="E2382" s="1">
        <v>1</v>
      </c>
      <c r="F2382" s="1">
        <v>19</v>
      </c>
      <c r="G2382" s="1" t="s">
        <v>22</v>
      </c>
      <c r="H2382" s="1">
        <v>9999</v>
      </c>
      <c r="I2382" s="1" t="s">
        <v>452</v>
      </c>
      <c r="J2382" s="1" t="s">
        <v>36</v>
      </c>
      <c r="K2382" s="1" t="s">
        <v>327</v>
      </c>
      <c r="L2382" s="1" t="s">
        <v>450</v>
      </c>
      <c r="Q2382" s="2" t="s">
        <v>37</v>
      </c>
      <c r="R2382" s="1" t="s">
        <v>451</v>
      </c>
      <c r="S2382" s="1" t="str">
        <f t="shared" si="77"/>
        <v>CDO|1|19|CDP|VIG|OTRO|CCOR|NOR</v>
      </c>
      <c r="T2382" s="2" t="str">
        <f t="shared" si="78"/>
        <v>OK</v>
      </c>
    </row>
    <row r="2383" spans="1:20" x14ac:dyDescent="0.25">
      <c r="A2383" s="1">
        <v>301030204</v>
      </c>
      <c r="B2383" s="1" t="str">
        <f>VLOOKUP(A2383,[1]Maestra!A$1:C$746,2,0)</f>
        <v>ACTMVCD08</v>
      </c>
      <c r="C2383" s="1" t="str">
        <f>VLOOKUP(A2383,[1]Maestra!A$1:C$746,3,0)</f>
        <v>TC Megaplaza Visa - Compra Deuda</v>
      </c>
      <c r="D2383" s="1" t="s">
        <v>14</v>
      </c>
      <c r="E2383" s="1">
        <v>1</v>
      </c>
      <c r="F2383" s="1">
        <v>19</v>
      </c>
      <c r="G2383" s="1" t="s">
        <v>22</v>
      </c>
      <c r="H2383" s="1">
        <v>9999</v>
      </c>
      <c r="I2383" s="1" t="s">
        <v>452</v>
      </c>
      <c r="J2383" s="1" t="s">
        <v>36</v>
      </c>
      <c r="K2383" s="1" t="s">
        <v>323</v>
      </c>
      <c r="L2383" s="1" t="s">
        <v>21</v>
      </c>
      <c r="Q2383" s="2" t="s">
        <v>37</v>
      </c>
      <c r="R2383" s="1" t="s">
        <v>451</v>
      </c>
      <c r="S2383" s="1" t="str">
        <f t="shared" si="77"/>
        <v>CDO|1|19|CDP|VIG|OTRO|CESP|DUD</v>
      </c>
      <c r="T2383" s="2" t="str">
        <f t="shared" si="78"/>
        <v>OK</v>
      </c>
    </row>
    <row r="2384" spans="1:20" x14ac:dyDescent="0.25">
      <c r="A2384" s="1">
        <v>301030204</v>
      </c>
      <c r="B2384" s="1" t="str">
        <f>VLOOKUP(A2384,[1]Maestra!A$1:C$746,2,0)</f>
        <v>ACTMVCD08</v>
      </c>
      <c r="C2384" s="1" t="str">
        <f>VLOOKUP(A2384,[1]Maestra!A$1:C$746,3,0)</f>
        <v>TC Megaplaza Visa - Compra Deuda</v>
      </c>
      <c r="D2384" s="1" t="s">
        <v>14</v>
      </c>
      <c r="E2384" s="1">
        <v>1</v>
      </c>
      <c r="F2384" s="1">
        <v>19</v>
      </c>
      <c r="G2384" s="1" t="s">
        <v>22</v>
      </c>
      <c r="H2384" s="1">
        <v>9999</v>
      </c>
      <c r="I2384" s="1" t="s">
        <v>452</v>
      </c>
      <c r="J2384" s="1" t="s">
        <v>36</v>
      </c>
      <c r="K2384" s="1" t="s">
        <v>323</v>
      </c>
      <c r="L2384" s="1" t="s">
        <v>450</v>
      </c>
      <c r="Q2384" s="2" t="s">
        <v>37</v>
      </c>
      <c r="R2384" s="1" t="s">
        <v>451</v>
      </c>
      <c r="S2384" s="1" t="str">
        <f t="shared" si="77"/>
        <v>CDO|1|19|CDP|VIG|OTRO|CESP|NOR</v>
      </c>
      <c r="T2384" s="2" t="str">
        <f t="shared" si="78"/>
        <v>OK</v>
      </c>
    </row>
    <row r="2385" spans="1:20" x14ac:dyDescent="0.25">
      <c r="A2385" s="1">
        <v>301030204</v>
      </c>
      <c r="B2385" s="1" t="str">
        <f>VLOOKUP(A2385,[1]Maestra!A$1:C$746,2,0)</f>
        <v>ACTMVCD08</v>
      </c>
      <c r="C2385" s="1" t="str">
        <f>VLOOKUP(A2385,[1]Maestra!A$1:C$746,3,0)</f>
        <v>TC Megaplaza Visa - Compra Deuda</v>
      </c>
      <c r="D2385" s="1" t="s">
        <v>14</v>
      </c>
      <c r="E2385" s="1">
        <v>1</v>
      </c>
      <c r="F2385" s="1">
        <v>19</v>
      </c>
      <c r="G2385" s="1" t="s">
        <v>22</v>
      </c>
      <c r="H2385" s="1">
        <v>9999</v>
      </c>
      <c r="I2385" s="1" t="s">
        <v>452</v>
      </c>
      <c r="J2385" s="1" t="s">
        <v>36</v>
      </c>
      <c r="K2385" s="1" t="s">
        <v>328</v>
      </c>
      <c r="L2385" s="1" t="s">
        <v>21</v>
      </c>
      <c r="Q2385" s="2" t="s">
        <v>37</v>
      </c>
      <c r="R2385" s="1" t="s">
        <v>451</v>
      </c>
      <c r="S2385" s="1" t="str">
        <f t="shared" si="77"/>
        <v>CDO|1|19|CDP|VIG|OTRO|CGEM|DUD</v>
      </c>
      <c r="T2385" s="2" t="str">
        <f t="shared" si="78"/>
        <v>OK</v>
      </c>
    </row>
    <row r="2386" spans="1:20" x14ac:dyDescent="0.25">
      <c r="A2386" s="1">
        <v>301030204</v>
      </c>
      <c r="B2386" s="1" t="str">
        <f>VLOOKUP(A2386,[1]Maestra!A$1:C$746,2,0)</f>
        <v>ACTMVCD08</v>
      </c>
      <c r="C2386" s="1" t="str">
        <f>VLOOKUP(A2386,[1]Maestra!A$1:C$746,3,0)</f>
        <v>TC Megaplaza Visa - Compra Deuda</v>
      </c>
      <c r="D2386" s="1" t="s">
        <v>14</v>
      </c>
      <c r="E2386" s="1">
        <v>1</v>
      </c>
      <c r="F2386" s="1">
        <v>19</v>
      </c>
      <c r="G2386" s="1" t="s">
        <v>22</v>
      </c>
      <c r="H2386" s="1">
        <v>9999</v>
      </c>
      <c r="I2386" s="1" t="s">
        <v>452</v>
      </c>
      <c r="J2386" s="1" t="s">
        <v>36</v>
      </c>
      <c r="K2386" s="1" t="s">
        <v>328</v>
      </c>
      <c r="L2386" s="1" t="s">
        <v>450</v>
      </c>
      <c r="Q2386" s="2" t="s">
        <v>37</v>
      </c>
      <c r="R2386" s="1" t="s">
        <v>451</v>
      </c>
      <c r="S2386" s="1" t="str">
        <f t="shared" si="77"/>
        <v>CDO|1|19|CDP|VIG|OTRO|CGEM|NOR</v>
      </c>
      <c r="T2386" s="2" t="str">
        <f t="shared" si="78"/>
        <v>OK</v>
      </c>
    </row>
    <row r="2387" spans="1:20" x14ac:dyDescent="0.25">
      <c r="A2387" s="1">
        <v>301030204</v>
      </c>
      <c r="B2387" s="1" t="str">
        <f>VLOOKUP(A2387,[1]Maestra!A$1:C$746,2,0)</f>
        <v>ACTMVCD08</v>
      </c>
      <c r="C2387" s="1" t="str">
        <f>VLOOKUP(A2387,[1]Maestra!A$1:C$746,3,0)</f>
        <v>TC Megaplaza Visa - Compra Deuda</v>
      </c>
      <c r="D2387" s="1" t="s">
        <v>14</v>
      </c>
      <c r="E2387" s="1">
        <v>1</v>
      </c>
      <c r="F2387" s="1">
        <v>19</v>
      </c>
      <c r="G2387" s="1" t="s">
        <v>22</v>
      </c>
      <c r="H2387" s="1">
        <v>9999</v>
      </c>
      <c r="I2387" s="1" t="s">
        <v>452</v>
      </c>
      <c r="J2387" s="1" t="s">
        <v>36</v>
      </c>
      <c r="K2387" s="1" t="s">
        <v>329</v>
      </c>
      <c r="L2387" s="1" t="s">
        <v>21</v>
      </c>
      <c r="Q2387" s="2" t="s">
        <v>37</v>
      </c>
      <c r="R2387" s="1" t="s">
        <v>451</v>
      </c>
      <c r="S2387" s="1" t="str">
        <f t="shared" si="77"/>
        <v>CDO|1|19|CDP|VIG|OTRO|CIVA|DUD</v>
      </c>
      <c r="T2387" s="2" t="str">
        <f t="shared" si="78"/>
        <v>OK</v>
      </c>
    </row>
    <row r="2388" spans="1:20" x14ac:dyDescent="0.25">
      <c r="A2388" s="1">
        <v>301030204</v>
      </c>
      <c r="B2388" s="1" t="str">
        <f>VLOOKUP(A2388,[1]Maestra!A$1:C$746,2,0)</f>
        <v>ACTMVCD08</v>
      </c>
      <c r="C2388" s="1" t="str">
        <f>VLOOKUP(A2388,[1]Maestra!A$1:C$746,3,0)</f>
        <v>TC Megaplaza Visa - Compra Deuda</v>
      </c>
      <c r="D2388" s="1" t="s">
        <v>14</v>
      </c>
      <c r="E2388" s="1">
        <v>1</v>
      </c>
      <c r="F2388" s="1">
        <v>19</v>
      </c>
      <c r="G2388" s="1" t="s">
        <v>22</v>
      </c>
      <c r="H2388" s="1">
        <v>9999</v>
      </c>
      <c r="I2388" s="1" t="s">
        <v>452</v>
      </c>
      <c r="J2388" s="1" t="s">
        <v>36</v>
      </c>
      <c r="K2388" s="1" t="s">
        <v>329</v>
      </c>
      <c r="L2388" s="1" t="s">
        <v>450</v>
      </c>
      <c r="Q2388" s="2" t="s">
        <v>37</v>
      </c>
      <c r="R2388" s="1" t="s">
        <v>451</v>
      </c>
      <c r="S2388" s="1" t="str">
        <f t="shared" si="77"/>
        <v>CDO|1|19|CDP|VIG|OTRO|CIVA|NOR</v>
      </c>
      <c r="T2388" s="2" t="str">
        <f t="shared" si="78"/>
        <v>OK</v>
      </c>
    </row>
    <row r="2389" spans="1:20" x14ac:dyDescent="0.25">
      <c r="A2389" s="1">
        <v>301030204</v>
      </c>
      <c r="B2389" s="1" t="str">
        <f>VLOOKUP(A2389,[1]Maestra!A$1:C$746,2,0)</f>
        <v>ACTMVCD08</v>
      </c>
      <c r="C2389" s="1" t="str">
        <f>VLOOKUP(A2389,[1]Maestra!A$1:C$746,3,0)</f>
        <v>TC Megaplaza Visa - Compra Deuda</v>
      </c>
      <c r="D2389" s="1" t="s">
        <v>14</v>
      </c>
      <c r="E2389" s="1">
        <v>1</v>
      </c>
      <c r="F2389" s="1">
        <v>19</v>
      </c>
      <c r="G2389" s="1" t="s">
        <v>22</v>
      </c>
      <c r="H2389" s="1">
        <v>9999</v>
      </c>
      <c r="I2389" s="1" t="s">
        <v>452</v>
      </c>
      <c r="J2389" s="1" t="s">
        <v>36</v>
      </c>
      <c r="K2389" s="1" t="s">
        <v>325</v>
      </c>
      <c r="L2389" s="1" t="s">
        <v>21</v>
      </c>
      <c r="Q2389" s="2" t="s">
        <v>37</v>
      </c>
      <c r="R2389" s="1" t="s">
        <v>451</v>
      </c>
      <c r="S2389" s="1" t="str">
        <f t="shared" si="77"/>
        <v>CDO|1|19|CDP|VIG|OTRO|CMED|DUD</v>
      </c>
      <c r="T2389" s="2" t="str">
        <f t="shared" si="78"/>
        <v>OK</v>
      </c>
    </row>
    <row r="2390" spans="1:20" x14ac:dyDescent="0.25">
      <c r="A2390" s="1">
        <v>301030204</v>
      </c>
      <c r="B2390" s="1" t="str">
        <f>VLOOKUP(A2390,[1]Maestra!A$1:C$746,2,0)</f>
        <v>ACTMVCD08</v>
      </c>
      <c r="C2390" s="1" t="str">
        <f>VLOOKUP(A2390,[1]Maestra!A$1:C$746,3,0)</f>
        <v>TC Megaplaza Visa - Compra Deuda</v>
      </c>
      <c r="D2390" s="1" t="s">
        <v>14</v>
      </c>
      <c r="E2390" s="1">
        <v>1</v>
      </c>
      <c r="F2390" s="1">
        <v>19</v>
      </c>
      <c r="G2390" s="1" t="s">
        <v>22</v>
      </c>
      <c r="H2390" s="1">
        <v>9999</v>
      </c>
      <c r="I2390" s="1" t="s">
        <v>452</v>
      </c>
      <c r="J2390" s="1" t="s">
        <v>36</v>
      </c>
      <c r="K2390" s="1" t="s">
        <v>325</v>
      </c>
      <c r="L2390" s="1" t="s">
        <v>450</v>
      </c>
      <c r="Q2390" s="2" t="s">
        <v>37</v>
      </c>
      <c r="R2390" s="1" t="s">
        <v>451</v>
      </c>
      <c r="S2390" s="1" t="str">
        <f t="shared" si="77"/>
        <v>CDO|1|19|CDP|VIG|OTRO|CMED|NOR</v>
      </c>
      <c r="T2390" s="2" t="str">
        <f t="shared" si="78"/>
        <v>OK</v>
      </c>
    </row>
    <row r="2391" spans="1:20" x14ac:dyDescent="0.25">
      <c r="A2391" s="1">
        <v>301030204</v>
      </c>
      <c r="B2391" s="1" t="str">
        <f>VLOOKUP(A2391,[1]Maestra!A$1:C$746,2,0)</f>
        <v>ACTMVCD08</v>
      </c>
      <c r="C2391" s="1" t="str">
        <f>VLOOKUP(A2391,[1]Maestra!A$1:C$746,3,0)</f>
        <v>TC Megaplaza Visa - Compra Deuda</v>
      </c>
      <c r="D2391" s="1" t="s">
        <v>14</v>
      </c>
      <c r="E2391" s="1">
        <v>1</v>
      </c>
      <c r="F2391" s="1">
        <v>19</v>
      </c>
      <c r="G2391" s="1" t="s">
        <v>22</v>
      </c>
      <c r="H2391" s="1">
        <v>9999</v>
      </c>
      <c r="I2391" s="1" t="s">
        <v>452</v>
      </c>
      <c r="J2391" s="1" t="s">
        <v>36</v>
      </c>
      <c r="K2391" s="1" t="s">
        <v>330</v>
      </c>
      <c r="L2391" s="1" t="s">
        <v>21</v>
      </c>
      <c r="Q2391" s="2" t="s">
        <v>37</v>
      </c>
      <c r="R2391" s="1" t="s">
        <v>451</v>
      </c>
      <c r="S2391" s="1" t="str">
        <f t="shared" si="77"/>
        <v>CDO|1|19|CDP|VIG|OTRO|CMIE|DUD</v>
      </c>
      <c r="T2391" s="2" t="str">
        <f t="shared" si="78"/>
        <v>OK</v>
      </c>
    </row>
    <row r="2392" spans="1:20" x14ac:dyDescent="0.25">
      <c r="A2392" s="1">
        <v>301030204</v>
      </c>
      <c r="B2392" s="1" t="str">
        <f>VLOOKUP(A2392,[1]Maestra!A$1:C$746,2,0)</f>
        <v>ACTMVCD08</v>
      </c>
      <c r="C2392" s="1" t="str">
        <f>VLOOKUP(A2392,[1]Maestra!A$1:C$746,3,0)</f>
        <v>TC Megaplaza Visa - Compra Deuda</v>
      </c>
      <c r="D2392" s="1" t="s">
        <v>14</v>
      </c>
      <c r="E2392" s="1">
        <v>1</v>
      </c>
      <c r="F2392" s="1">
        <v>19</v>
      </c>
      <c r="G2392" s="1" t="s">
        <v>22</v>
      </c>
      <c r="H2392" s="1">
        <v>9999</v>
      </c>
      <c r="I2392" s="1" t="s">
        <v>452</v>
      </c>
      <c r="J2392" s="1" t="s">
        <v>36</v>
      </c>
      <c r="K2392" s="1" t="s">
        <v>330</v>
      </c>
      <c r="L2392" s="1" t="s">
        <v>450</v>
      </c>
      <c r="Q2392" s="2" t="s">
        <v>37</v>
      </c>
      <c r="R2392" s="1" t="s">
        <v>451</v>
      </c>
      <c r="S2392" s="1" t="str">
        <f t="shared" si="77"/>
        <v>CDO|1|19|CDP|VIG|OTRO|CMIE|NOR</v>
      </c>
      <c r="T2392" s="2" t="str">
        <f t="shared" si="78"/>
        <v>OK</v>
      </c>
    </row>
    <row r="2393" spans="1:20" x14ac:dyDescent="0.25">
      <c r="A2393" s="1">
        <v>301030204</v>
      </c>
      <c r="B2393" s="1" t="str">
        <f>VLOOKUP(A2393,[1]Maestra!A$1:C$746,2,0)</f>
        <v>ACTMVCD08</v>
      </c>
      <c r="C2393" s="1" t="str">
        <f>VLOOKUP(A2393,[1]Maestra!A$1:C$746,3,0)</f>
        <v>TC Megaplaza Visa - Compra Deuda</v>
      </c>
      <c r="D2393" s="1" t="s">
        <v>14</v>
      </c>
      <c r="E2393" s="1">
        <v>1</v>
      </c>
      <c r="F2393" s="1">
        <v>19</v>
      </c>
      <c r="G2393" s="1" t="s">
        <v>22</v>
      </c>
      <c r="H2393" s="1">
        <v>9999</v>
      </c>
      <c r="I2393" s="1" t="s">
        <v>452</v>
      </c>
      <c r="J2393" s="1" t="s">
        <v>36</v>
      </c>
      <c r="K2393" s="1" t="s">
        <v>331</v>
      </c>
      <c r="L2393" s="1" t="s">
        <v>21</v>
      </c>
      <c r="Q2393" s="2" t="s">
        <v>37</v>
      </c>
      <c r="R2393" s="1" t="s">
        <v>451</v>
      </c>
      <c r="S2393" s="1" t="str">
        <f t="shared" si="77"/>
        <v>CDO|1|19|CDP|VIG|OTRO|CPEM|DUD</v>
      </c>
      <c r="T2393" s="2" t="str">
        <f t="shared" si="78"/>
        <v>OK</v>
      </c>
    </row>
    <row r="2394" spans="1:20" x14ac:dyDescent="0.25">
      <c r="A2394" s="1">
        <v>301030204</v>
      </c>
      <c r="B2394" s="1" t="str">
        <f>VLOOKUP(A2394,[1]Maestra!A$1:C$746,2,0)</f>
        <v>ACTMVCD08</v>
      </c>
      <c r="C2394" s="1" t="str">
        <f>VLOOKUP(A2394,[1]Maestra!A$1:C$746,3,0)</f>
        <v>TC Megaplaza Visa - Compra Deuda</v>
      </c>
      <c r="D2394" s="1" t="s">
        <v>14</v>
      </c>
      <c r="E2394" s="1">
        <v>1</v>
      </c>
      <c r="F2394" s="1">
        <v>19</v>
      </c>
      <c r="G2394" s="1" t="s">
        <v>22</v>
      </c>
      <c r="H2394" s="1">
        <v>9999</v>
      </c>
      <c r="I2394" s="1" t="s">
        <v>452</v>
      </c>
      <c r="J2394" s="1" t="s">
        <v>36</v>
      </c>
      <c r="K2394" s="1" t="s">
        <v>331</v>
      </c>
      <c r="L2394" s="1" t="s">
        <v>450</v>
      </c>
      <c r="Q2394" s="2" t="s">
        <v>37</v>
      </c>
      <c r="R2394" s="1" t="s">
        <v>451</v>
      </c>
      <c r="S2394" s="1" t="str">
        <f t="shared" si="77"/>
        <v>CDO|1|19|CDP|VIG|OTRO|CPEM|NOR</v>
      </c>
      <c r="T2394" s="2" t="str">
        <f t="shared" si="78"/>
        <v>OK</v>
      </c>
    </row>
    <row r="2395" spans="1:20" x14ac:dyDescent="0.25">
      <c r="A2395" s="1">
        <v>301030204</v>
      </c>
      <c r="B2395" s="1" t="str">
        <f>VLOOKUP(A2395,[1]Maestra!A$1:C$746,2,0)</f>
        <v>ACTMVCD08</v>
      </c>
      <c r="C2395" s="1" t="str">
        <f>VLOOKUP(A2395,[1]Maestra!A$1:C$746,3,0)</f>
        <v>TC Megaplaza Visa - Compra Deuda</v>
      </c>
      <c r="D2395" s="1" t="s">
        <v>14</v>
      </c>
      <c r="E2395" s="1">
        <v>1</v>
      </c>
      <c r="F2395" s="1">
        <v>19</v>
      </c>
      <c r="G2395" s="1" t="s">
        <v>23</v>
      </c>
      <c r="H2395" s="1">
        <v>9999</v>
      </c>
      <c r="I2395" s="1" t="s">
        <v>449</v>
      </c>
      <c r="J2395" s="1" t="s">
        <v>36</v>
      </c>
      <c r="K2395" s="1" t="s">
        <v>327</v>
      </c>
      <c r="L2395" s="1" t="s">
        <v>450</v>
      </c>
      <c r="Q2395" s="2" t="s">
        <v>37</v>
      </c>
      <c r="R2395" s="1" t="s">
        <v>451</v>
      </c>
      <c r="S2395" s="1" t="str">
        <f t="shared" si="77"/>
        <v>CDO|1|19|CDR|VEN|OTRO|CCOR|NOR</v>
      </c>
      <c r="T2395" s="2" t="str">
        <f t="shared" si="78"/>
        <v>OK</v>
      </c>
    </row>
    <row r="2396" spans="1:20" x14ac:dyDescent="0.25">
      <c r="A2396" s="1">
        <v>301030204</v>
      </c>
      <c r="B2396" s="1" t="str">
        <f>VLOOKUP(A2396,[1]Maestra!A$1:C$746,2,0)</f>
        <v>ACTMVCD08</v>
      </c>
      <c r="C2396" s="1" t="str">
        <f>VLOOKUP(A2396,[1]Maestra!A$1:C$746,3,0)</f>
        <v>TC Megaplaza Visa - Compra Deuda</v>
      </c>
      <c r="D2396" s="1" t="s">
        <v>14</v>
      </c>
      <c r="E2396" s="1">
        <v>1</v>
      </c>
      <c r="F2396" s="1">
        <v>19</v>
      </c>
      <c r="G2396" s="1" t="s">
        <v>23</v>
      </c>
      <c r="H2396" s="1">
        <v>9999</v>
      </c>
      <c r="I2396" s="1" t="s">
        <v>449</v>
      </c>
      <c r="J2396" s="1" t="s">
        <v>36</v>
      </c>
      <c r="K2396" s="1" t="s">
        <v>324</v>
      </c>
      <c r="L2396" s="1" t="s">
        <v>450</v>
      </c>
      <c r="Q2396" s="2" t="s">
        <v>37</v>
      </c>
      <c r="R2396" s="1" t="s">
        <v>451</v>
      </c>
      <c r="S2396" s="1" t="str">
        <f t="shared" si="77"/>
        <v>CDO|1|19|CDR|VEN|OTRO|CCRV|NOR</v>
      </c>
      <c r="T2396" s="2" t="str">
        <f t="shared" si="78"/>
        <v>OK</v>
      </c>
    </row>
    <row r="2397" spans="1:20" x14ac:dyDescent="0.25">
      <c r="A2397" s="1">
        <v>301030204</v>
      </c>
      <c r="B2397" s="1" t="str">
        <f>VLOOKUP(A2397,[1]Maestra!A$1:C$746,2,0)</f>
        <v>ACTMVCD08</v>
      </c>
      <c r="C2397" s="1" t="str">
        <f>VLOOKUP(A2397,[1]Maestra!A$1:C$746,3,0)</f>
        <v>TC Megaplaza Visa - Compra Deuda</v>
      </c>
      <c r="D2397" s="1" t="s">
        <v>14</v>
      </c>
      <c r="E2397" s="1">
        <v>1</v>
      </c>
      <c r="F2397" s="1">
        <v>19</v>
      </c>
      <c r="G2397" s="1" t="s">
        <v>23</v>
      </c>
      <c r="H2397" s="1">
        <v>9999</v>
      </c>
      <c r="I2397" s="1" t="s">
        <v>449</v>
      </c>
      <c r="J2397" s="1" t="s">
        <v>36</v>
      </c>
      <c r="K2397" s="1" t="s">
        <v>323</v>
      </c>
      <c r="L2397" s="1" t="s">
        <v>450</v>
      </c>
      <c r="Q2397" s="2" t="s">
        <v>37</v>
      </c>
      <c r="R2397" s="1" t="s">
        <v>451</v>
      </c>
      <c r="S2397" s="1" t="str">
        <f t="shared" si="77"/>
        <v>CDO|1|19|CDR|VEN|OTRO|CESP|NOR</v>
      </c>
      <c r="T2397" s="2" t="str">
        <f t="shared" si="78"/>
        <v>OK</v>
      </c>
    </row>
    <row r="2398" spans="1:20" x14ac:dyDescent="0.25">
      <c r="A2398" s="1">
        <v>301030204</v>
      </c>
      <c r="B2398" s="1" t="str">
        <f>VLOOKUP(A2398,[1]Maestra!A$1:C$746,2,0)</f>
        <v>ACTMVCD08</v>
      </c>
      <c r="C2398" s="1" t="str">
        <f>VLOOKUP(A2398,[1]Maestra!A$1:C$746,3,0)</f>
        <v>TC Megaplaza Visa - Compra Deuda</v>
      </c>
      <c r="D2398" s="1" t="s">
        <v>14</v>
      </c>
      <c r="E2398" s="1">
        <v>1</v>
      </c>
      <c r="F2398" s="1">
        <v>19</v>
      </c>
      <c r="G2398" s="1" t="s">
        <v>23</v>
      </c>
      <c r="H2398" s="1">
        <v>9999</v>
      </c>
      <c r="I2398" s="1" t="s">
        <v>449</v>
      </c>
      <c r="J2398" s="1" t="s">
        <v>36</v>
      </c>
      <c r="K2398" s="1" t="s">
        <v>328</v>
      </c>
      <c r="L2398" s="1" t="s">
        <v>450</v>
      </c>
      <c r="Q2398" s="2" t="s">
        <v>37</v>
      </c>
      <c r="R2398" s="1" t="s">
        <v>451</v>
      </c>
      <c r="S2398" s="1" t="str">
        <f t="shared" si="77"/>
        <v>CDO|1|19|CDR|VEN|OTRO|CGEM|NOR</v>
      </c>
      <c r="T2398" s="2" t="str">
        <f t="shared" si="78"/>
        <v>OK</v>
      </c>
    </row>
    <row r="2399" spans="1:20" x14ac:dyDescent="0.25">
      <c r="A2399" s="1">
        <v>301030204</v>
      </c>
      <c r="B2399" s="1" t="str">
        <f>VLOOKUP(A2399,[1]Maestra!A$1:C$746,2,0)</f>
        <v>ACTMVCD08</v>
      </c>
      <c r="C2399" s="1" t="str">
        <f>VLOOKUP(A2399,[1]Maestra!A$1:C$746,3,0)</f>
        <v>TC Megaplaza Visa - Compra Deuda</v>
      </c>
      <c r="D2399" s="1" t="s">
        <v>14</v>
      </c>
      <c r="E2399" s="1">
        <v>1</v>
      </c>
      <c r="F2399" s="1">
        <v>19</v>
      </c>
      <c r="G2399" s="1" t="s">
        <v>23</v>
      </c>
      <c r="H2399" s="1">
        <v>9999</v>
      </c>
      <c r="I2399" s="1" t="s">
        <v>449</v>
      </c>
      <c r="J2399" s="1" t="s">
        <v>36</v>
      </c>
      <c r="K2399" s="1" t="s">
        <v>329</v>
      </c>
      <c r="L2399" s="1" t="s">
        <v>450</v>
      </c>
      <c r="Q2399" s="2" t="s">
        <v>37</v>
      </c>
      <c r="R2399" s="1" t="s">
        <v>451</v>
      </c>
      <c r="S2399" s="1" t="str">
        <f t="shared" si="77"/>
        <v>CDO|1|19|CDR|VEN|OTRO|CIVA|NOR</v>
      </c>
      <c r="T2399" s="2" t="str">
        <f t="shared" si="78"/>
        <v>OK</v>
      </c>
    </row>
    <row r="2400" spans="1:20" x14ac:dyDescent="0.25">
      <c r="A2400" s="1">
        <v>301030204</v>
      </c>
      <c r="B2400" s="1" t="str">
        <f>VLOOKUP(A2400,[1]Maestra!A$1:C$746,2,0)</f>
        <v>ACTMVCD08</v>
      </c>
      <c r="C2400" s="1" t="str">
        <f>VLOOKUP(A2400,[1]Maestra!A$1:C$746,3,0)</f>
        <v>TC Megaplaza Visa - Compra Deuda</v>
      </c>
      <c r="D2400" s="1" t="s">
        <v>14</v>
      </c>
      <c r="E2400" s="1">
        <v>1</v>
      </c>
      <c r="F2400" s="1">
        <v>19</v>
      </c>
      <c r="G2400" s="1" t="s">
        <v>23</v>
      </c>
      <c r="H2400" s="1">
        <v>9999</v>
      </c>
      <c r="I2400" s="1" t="s">
        <v>449</v>
      </c>
      <c r="J2400" s="1" t="s">
        <v>36</v>
      </c>
      <c r="K2400" s="1" t="s">
        <v>325</v>
      </c>
      <c r="L2400" s="1" t="s">
        <v>450</v>
      </c>
      <c r="Q2400" s="2" t="s">
        <v>37</v>
      </c>
      <c r="R2400" s="1" t="s">
        <v>451</v>
      </c>
      <c r="S2400" s="1" t="str">
        <f t="shared" si="77"/>
        <v>CDO|1|19|CDR|VEN|OTRO|CMED|NOR</v>
      </c>
      <c r="T2400" s="2" t="str">
        <f t="shared" si="78"/>
        <v>OK</v>
      </c>
    </row>
    <row r="2401" spans="1:20" x14ac:dyDescent="0.25">
      <c r="A2401" s="1">
        <v>301030204</v>
      </c>
      <c r="B2401" s="1" t="str">
        <f>VLOOKUP(A2401,[1]Maestra!A$1:C$746,2,0)</f>
        <v>ACTMVCD08</v>
      </c>
      <c r="C2401" s="1" t="str">
        <f>VLOOKUP(A2401,[1]Maestra!A$1:C$746,3,0)</f>
        <v>TC Megaplaza Visa - Compra Deuda</v>
      </c>
      <c r="D2401" s="1" t="s">
        <v>14</v>
      </c>
      <c r="E2401" s="1">
        <v>1</v>
      </c>
      <c r="F2401" s="1">
        <v>19</v>
      </c>
      <c r="G2401" s="1" t="s">
        <v>23</v>
      </c>
      <c r="H2401" s="1">
        <v>9999</v>
      </c>
      <c r="I2401" s="1" t="s">
        <v>449</v>
      </c>
      <c r="J2401" s="1" t="s">
        <v>36</v>
      </c>
      <c r="K2401" s="1" t="s">
        <v>330</v>
      </c>
      <c r="L2401" s="1" t="s">
        <v>450</v>
      </c>
      <c r="Q2401" s="2" t="s">
        <v>37</v>
      </c>
      <c r="R2401" s="1" t="s">
        <v>451</v>
      </c>
      <c r="S2401" s="1" t="str">
        <f t="shared" si="77"/>
        <v>CDO|1|19|CDR|VEN|OTRO|CMIE|NOR</v>
      </c>
      <c r="T2401" s="2" t="str">
        <f t="shared" si="78"/>
        <v>OK</v>
      </c>
    </row>
    <row r="2402" spans="1:20" x14ac:dyDescent="0.25">
      <c r="A2402" s="1">
        <v>301030204</v>
      </c>
      <c r="B2402" s="1" t="str">
        <f>VLOOKUP(A2402,[1]Maestra!A$1:C$746,2,0)</f>
        <v>ACTMVCD08</v>
      </c>
      <c r="C2402" s="1" t="str">
        <f>VLOOKUP(A2402,[1]Maestra!A$1:C$746,3,0)</f>
        <v>TC Megaplaza Visa - Compra Deuda</v>
      </c>
      <c r="D2402" s="1" t="s">
        <v>14</v>
      </c>
      <c r="E2402" s="1">
        <v>1</v>
      </c>
      <c r="F2402" s="1">
        <v>19</v>
      </c>
      <c r="G2402" s="1" t="s">
        <v>23</v>
      </c>
      <c r="H2402" s="1">
        <v>9999</v>
      </c>
      <c r="I2402" s="1" t="s">
        <v>449</v>
      </c>
      <c r="J2402" s="1" t="s">
        <v>36</v>
      </c>
      <c r="K2402" s="1" t="s">
        <v>331</v>
      </c>
      <c r="L2402" s="1" t="s">
        <v>450</v>
      </c>
      <c r="Q2402" s="2" t="s">
        <v>37</v>
      </c>
      <c r="R2402" s="1" t="s">
        <v>451</v>
      </c>
      <c r="S2402" s="1" t="str">
        <f t="shared" si="77"/>
        <v>CDO|1|19|CDR|VEN|OTRO|CPEM|NOR</v>
      </c>
      <c r="T2402" s="2" t="str">
        <f t="shared" si="78"/>
        <v>OK</v>
      </c>
    </row>
    <row r="2403" spans="1:20" x14ac:dyDescent="0.25">
      <c r="A2403" s="1">
        <v>301030204</v>
      </c>
      <c r="B2403" s="1" t="str">
        <f>VLOOKUP(A2403,[1]Maestra!A$1:C$746,2,0)</f>
        <v>ACTMVCD08</v>
      </c>
      <c r="C2403" s="1" t="str">
        <f>VLOOKUP(A2403,[1]Maestra!A$1:C$746,3,0)</f>
        <v>TC Megaplaza Visa - Compra Deuda</v>
      </c>
      <c r="D2403" s="1" t="s">
        <v>14</v>
      </c>
      <c r="E2403" s="1">
        <v>1</v>
      </c>
      <c r="F2403" s="1">
        <v>19</v>
      </c>
      <c r="G2403" s="1" t="s">
        <v>23</v>
      </c>
      <c r="H2403" s="1">
        <v>9999</v>
      </c>
      <c r="I2403" s="1" t="s">
        <v>452</v>
      </c>
      <c r="J2403" s="1" t="s">
        <v>36</v>
      </c>
      <c r="K2403" s="1" t="s">
        <v>327</v>
      </c>
      <c r="L2403" s="1" t="s">
        <v>21</v>
      </c>
      <c r="Q2403" s="2" t="s">
        <v>37</v>
      </c>
      <c r="R2403" s="1" t="s">
        <v>451</v>
      </c>
      <c r="S2403" s="1" t="str">
        <f t="shared" si="77"/>
        <v>CDO|1|19|CDR|VIG|OTRO|CCOR|DUD</v>
      </c>
      <c r="T2403" s="2" t="str">
        <f t="shared" si="78"/>
        <v>OK</v>
      </c>
    </row>
    <row r="2404" spans="1:20" x14ac:dyDescent="0.25">
      <c r="A2404" s="1">
        <v>301030204</v>
      </c>
      <c r="B2404" s="1" t="str">
        <f>VLOOKUP(A2404,[1]Maestra!A$1:C$746,2,0)</f>
        <v>ACTMVCD08</v>
      </c>
      <c r="C2404" s="1" t="str">
        <f>VLOOKUP(A2404,[1]Maestra!A$1:C$746,3,0)</f>
        <v>TC Megaplaza Visa - Compra Deuda</v>
      </c>
      <c r="D2404" s="1" t="s">
        <v>14</v>
      </c>
      <c r="E2404" s="1">
        <v>1</v>
      </c>
      <c r="F2404" s="1">
        <v>19</v>
      </c>
      <c r="G2404" s="1" t="s">
        <v>23</v>
      </c>
      <c r="H2404" s="1">
        <v>9999</v>
      </c>
      <c r="I2404" s="1" t="s">
        <v>452</v>
      </c>
      <c r="J2404" s="1" t="s">
        <v>36</v>
      </c>
      <c r="K2404" s="1" t="s">
        <v>327</v>
      </c>
      <c r="L2404" s="1" t="s">
        <v>450</v>
      </c>
      <c r="Q2404" s="2" t="s">
        <v>37</v>
      </c>
      <c r="R2404" s="1" t="s">
        <v>451</v>
      </c>
      <c r="S2404" s="1" t="str">
        <f t="shared" si="77"/>
        <v>CDO|1|19|CDR|VIG|OTRO|CCOR|NOR</v>
      </c>
      <c r="T2404" s="2" t="str">
        <f t="shared" si="78"/>
        <v>OK</v>
      </c>
    </row>
    <row r="2405" spans="1:20" x14ac:dyDescent="0.25">
      <c r="A2405" s="1">
        <v>301030204</v>
      </c>
      <c r="B2405" s="1" t="str">
        <f>VLOOKUP(A2405,[1]Maestra!A$1:C$746,2,0)</f>
        <v>ACTMVCD08</v>
      </c>
      <c r="C2405" s="1" t="str">
        <f>VLOOKUP(A2405,[1]Maestra!A$1:C$746,3,0)</f>
        <v>TC Megaplaza Visa - Compra Deuda</v>
      </c>
      <c r="D2405" s="1" t="s">
        <v>14</v>
      </c>
      <c r="E2405" s="1">
        <v>1</v>
      </c>
      <c r="F2405" s="1">
        <v>19</v>
      </c>
      <c r="G2405" s="1" t="s">
        <v>23</v>
      </c>
      <c r="H2405" s="1">
        <v>9999</v>
      </c>
      <c r="I2405" s="1" t="s">
        <v>452</v>
      </c>
      <c r="J2405" s="1" t="s">
        <v>36</v>
      </c>
      <c r="K2405" s="1" t="s">
        <v>324</v>
      </c>
      <c r="L2405" s="1" t="s">
        <v>21</v>
      </c>
      <c r="Q2405" s="2" t="s">
        <v>37</v>
      </c>
      <c r="R2405" s="1" t="s">
        <v>451</v>
      </c>
      <c r="S2405" s="1" t="str">
        <f t="shared" si="77"/>
        <v>CDO|1|19|CDR|VIG|OTRO|CCRV|DUD</v>
      </c>
      <c r="T2405" s="2" t="str">
        <f t="shared" si="78"/>
        <v>OK</v>
      </c>
    </row>
    <row r="2406" spans="1:20" x14ac:dyDescent="0.25">
      <c r="A2406" s="1">
        <v>301030204</v>
      </c>
      <c r="B2406" s="1" t="str">
        <f>VLOOKUP(A2406,[1]Maestra!A$1:C$746,2,0)</f>
        <v>ACTMVCD08</v>
      </c>
      <c r="C2406" s="1" t="str">
        <f>VLOOKUP(A2406,[1]Maestra!A$1:C$746,3,0)</f>
        <v>TC Megaplaza Visa - Compra Deuda</v>
      </c>
      <c r="D2406" s="1" t="s">
        <v>14</v>
      </c>
      <c r="E2406" s="1">
        <v>1</v>
      </c>
      <c r="F2406" s="1">
        <v>19</v>
      </c>
      <c r="G2406" s="1" t="s">
        <v>23</v>
      </c>
      <c r="H2406" s="1">
        <v>9999</v>
      </c>
      <c r="I2406" s="1" t="s">
        <v>452</v>
      </c>
      <c r="J2406" s="1" t="s">
        <v>36</v>
      </c>
      <c r="K2406" s="1" t="s">
        <v>324</v>
      </c>
      <c r="L2406" s="1" t="s">
        <v>450</v>
      </c>
      <c r="Q2406" s="2" t="s">
        <v>37</v>
      </c>
      <c r="R2406" s="1" t="s">
        <v>451</v>
      </c>
      <c r="S2406" s="1" t="str">
        <f t="shared" si="77"/>
        <v>CDO|1|19|CDR|VIG|OTRO|CCRV|NOR</v>
      </c>
      <c r="T2406" s="2" t="str">
        <f t="shared" si="78"/>
        <v>OK</v>
      </c>
    </row>
    <row r="2407" spans="1:20" x14ac:dyDescent="0.25">
      <c r="A2407" s="1">
        <v>301030204</v>
      </c>
      <c r="B2407" s="1" t="str">
        <f>VLOOKUP(A2407,[1]Maestra!A$1:C$746,2,0)</f>
        <v>ACTMVCD08</v>
      </c>
      <c r="C2407" s="1" t="str">
        <f>VLOOKUP(A2407,[1]Maestra!A$1:C$746,3,0)</f>
        <v>TC Megaplaza Visa - Compra Deuda</v>
      </c>
      <c r="D2407" s="1" t="s">
        <v>14</v>
      </c>
      <c r="E2407" s="1">
        <v>1</v>
      </c>
      <c r="F2407" s="1">
        <v>19</v>
      </c>
      <c r="G2407" s="1" t="s">
        <v>23</v>
      </c>
      <c r="H2407" s="1">
        <v>9999</v>
      </c>
      <c r="I2407" s="1" t="s">
        <v>452</v>
      </c>
      <c r="J2407" s="1" t="s">
        <v>36</v>
      </c>
      <c r="K2407" s="1" t="s">
        <v>323</v>
      </c>
      <c r="L2407" s="1" t="s">
        <v>21</v>
      </c>
      <c r="Q2407" s="2" t="s">
        <v>37</v>
      </c>
      <c r="R2407" s="1" t="s">
        <v>451</v>
      </c>
      <c r="S2407" s="1" t="str">
        <f t="shared" si="77"/>
        <v>CDO|1|19|CDR|VIG|OTRO|CESP|DUD</v>
      </c>
      <c r="T2407" s="2" t="str">
        <f t="shared" si="78"/>
        <v>OK</v>
      </c>
    </row>
    <row r="2408" spans="1:20" x14ac:dyDescent="0.25">
      <c r="A2408" s="1">
        <v>301030204</v>
      </c>
      <c r="B2408" s="1" t="str">
        <f>VLOOKUP(A2408,[1]Maestra!A$1:C$746,2,0)</f>
        <v>ACTMVCD08</v>
      </c>
      <c r="C2408" s="1" t="str">
        <f>VLOOKUP(A2408,[1]Maestra!A$1:C$746,3,0)</f>
        <v>TC Megaplaza Visa - Compra Deuda</v>
      </c>
      <c r="D2408" s="1" t="s">
        <v>14</v>
      </c>
      <c r="E2408" s="1">
        <v>1</v>
      </c>
      <c r="F2408" s="1">
        <v>19</v>
      </c>
      <c r="G2408" s="1" t="s">
        <v>23</v>
      </c>
      <c r="H2408" s="1">
        <v>9999</v>
      </c>
      <c r="I2408" s="1" t="s">
        <v>452</v>
      </c>
      <c r="J2408" s="1" t="s">
        <v>36</v>
      </c>
      <c r="K2408" s="1" t="s">
        <v>323</v>
      </c>
      <c r="L2408" s="1" t="s">
        <v>450</v>
      </c>
      <c r="Q2408" s="2" t="s">
        <v>37</v>
      </c>
      <c r="R2408" s="1" t="s">
        <v>451</v>
      </c>
      <c r="S2408" s="1" t="str">
        <f t="shared" si="77"/>
        <v>CDO|1|19|CDR|VIG|OTRO|CESP|NOR</v>
      </c>
      <c r="T2408" s="2" t="str">
        <f t="shared" si="78"/>
        <v>OK</v>
      </c>
    </row>
    <row r="2409" spans="1:20" x14ac:dyDescent="0.25">
      <c r="A2409" s="1">
        <v>301030204</v>
      </c>
      <c r="B2409" s="1" t="str">
        <f>VLOOKUP(A2409,[1]Maestra!A$1:C$746,2,0)</f>
        <v>ACTMVCD08</v>
      </c>
      <c r="C2409" s="1" t="str">
        <f>VLOOKUP(A2409,[1]Maestra!A$1:C$746,3,0)</f>
        <v>TC Megaplaza Visa - Compra Deuda</v>
      </c>
      <c r="D2409" s="1" t="s">
        <v>14</v>
      </c>
      <c r="E2409" s="1">
        <v>1</v>
      </c>
      <c r="F2409" s="1">
        <v>19</v>
      </c>
      <c r="G2409" s="1" t="s">
        <v>23</v>
      </c>
      <c r="H2409" s="1">
        <v>9999</v>
      </c>
      <c r="I2409" s="1" t="s">
        <v>452</v>
      </c>
      <c r="J2409" s="1" t="s">
        <v>36</v>
      </c>
      <c r="K2409" s="1" t="s">
        <v>328</v>
      </c>
      <c r="L2409" s="1" t="s">
        <v>21</v>
      </c>
      <c r="Q2409" s="2" t="s">
        <v>37</v>
      </c>
      <c r="R2409" s="1" t="s">
        <v>451</v>
      </c>
      <c r="S2409" s="1" t="str">
        <f t="shared" si="77"/>
        <v>CDO|1|19|CDR|VIG|OTRO|CGEM|DUD</v>
      </c>
      <c r="T2409" s="2" t="str">
        <f t="shared" si="78"/>
        <v>OK</v>
      </c>
    </row>
    <row r="2410" spans="1:20" x14ac:dyDescent="0.25">
      <c r="A2410" s="1">
        <v>301030204</v>
      </c>
      <c r="B2410" s="1" t="str">
        <f>VLOOKUP(A2410,[1]Maestra!A$1:C$746,2,0)</f>
        <v>ACTMVCD08</v>
      </c>
      <c r="C2410" s="1" t="str">
        <f>VLOOKUP(A2410,[1]Maestra!A$1:C$746,3,0)</f>
        <v>TC Megaplaza Visa - Compra Deuda</v>
      </c>
      <c r="D2410" s="1" t="s">
        <v>14</v>
      </c>
      <c r="E2410" s="1">
        <v>1</v>
      </c>
      <c r="F2410" s="1">
        <v>19</v>
      </c>
      <c r="G2410" s="1" t="s">
        <v>23</v>
      </c>
      <c r="H2410" s="1">
        <v>9999</v>
      </c>
      <c r="I2410" s="1" t="s">
        <v>452</v>
      </c>
      <c r="J2410" s="1" t="s">
        <v>36</v>
      </c>
      <c r="K2410" s="1" t="s">
        <v>328</v>
      </c>
      <c r="L2410" s="1" t="s">
        <v>450</v>
      </c>
      <c r="Q2410" s="2" t="s">
        <v>37</v>
      </c>
      <c r="R2410" s="1" t="s">
        <v>451</v>
      </c>
      <c r="S2410" s="1" t="str">
        <f t="shared" si="77"/>
        <v>CDO|1|19|CDR|VIG|OTRO|CGEM|NOR</v>
      </c>
      <c r="T2410" s="2" t="str">
        <f t="shared" si="78"/>
        <v>OK</v>
      </c>
    </row>
    <row r="2411" spans="1:20" x14ac:dyDescent="0.25">
      <c r="A2411" s="1">
        <v>301030204</v>
      </c>
      <c r="B2411" s="1" t="str">
        <f>VLOOKUP(A2411,[1]Maestra!A$1:C$746,2,0)</f>
        <v>ACTMVCD08</v>
      </c>
      <c r="C2411" s="1" t="str">
        <f>VLOOKUP(A2411,[1]Maestra!A$1:C$746,3,0)</f>
        <v>TC Megaplaza Visa - Compra Deuda</v>
      </c>
      <c r="D2411" s="1" t="s">
        <v>14</v>
      </c>
      <c r="E2411" s="1">
        <v>1</v>
      </c>
      <c r="F2411" s="1">
        <v>19</v>
      </c>
      <c r="G2411" s="1" t="s">
        <v>23</v>
      </c>
      <c r="H2411" s="1">
        <v>9999</v>
      </c>
      <c r="I2411" s="1" t="s">
        <v>452</v>
      </c>
      <c r="J2411" s="1" t="s">
        <v>36</v>
      </c>
      <c r="K2411" s="1" t="s">
        <v>329</v>
      </c>
      <c r="L2411" s="1" t="s">
        <v>21</v>
      </c>
      <c r="Q2411" s="2" t="s">
        <v>37</v>
      </c>
      <c r="R2411" s="1" t="s">
        <v>451</v>
      </c>
      <c r="S2411" s="1" t="str">
        <f t="shared" si="77"/>
        <v>CDO|1|19|CDR|VIG|OTRO|CIVA|DUD</v>
      </c>
      <c r="T2411" s="2" t="str">
        <f t="shared" si="78"/>
        <v>OK</v>
      </c>
    </row>
    <row r="2412" spans="1:20" x14ac:dyDescent="0.25">
      <c r="A2412" s="1">
        <v>301030204</v>
      </c>
      <c r="B2412" s="1" t="str">
        <f>VLOOKUP(A2412,[1]Maestra!A$1:C$746,2,0)</f>
        <v>ACTMVCD08</v>
      </c>
      <c r="C2412" s="1" t="str">
        <f>VLOOKUP(A2412,[1]Maestra!A$1:C$746,3,0)</f>
        <v>TC Megaplaza Visa - Compra Deuda</v>
      </c>
      <c r="D2412" s="1" t="s">
        <v>14</v>
      </c>
      <c r="E2412" s="1">
        <v>1</v>
      </c>
      <c r="F2412" s="1">
        <v>19</v>
      </c>
      <c r="G2412" s="1" t="s">
        <v>23</v>
      </c>
      <c r="H2412" s="1">
        <v>9999</v>
      </c>
      <c r="I2412" s="1" t="s">
        <v>452</v>
      </c>
      <c r="J2412" s="1" t="s">
        <v>36</v>
      </c>
      <c r="K2412" s="1" t="s">
        <v>329</v>
      </c>
      <c r="L2412" s="1" t="s">
        <v>450</v>
      </c>
      <c r="Q2412" s="2" t="s">
        <v>37</v>
      </c>
      <c r="R2412" s="1" t="s">
        <v>451</v>
      </c>
      <c r="S2412" s="1" t="str">
        <f t="shared" si="77"/>
        <v>CDO|1|19|CDR|VIG|OTRO|CIVA|NOR</v>
      </c>
      <c r="T2412" s="2" t="str">
        <f t="shared" si="78"/>
        <v>OK</v>
      </c>
    </row>
    <row r="2413" spans="1:20" x14ac:dyDescent="0.25">
      <c r="A2413" s="1">
        <v>301030204</v>
      </c>
      <c r="B2413" s="1" t="str">
        <f>VLOOKUP(A2413,[1]Maestra!A$1:C$746,2,0)</f>
        <v>ACTMVCD08</v>
      </c>
      <c r="C2413" s="1" t="str">
        <f>VLOOKUP(A2413,[1]Maestra!A$1:C$746,3,0)</f>
        <v>TC Megaplaza Visa - Compra Deuda</v>
      </c>
      <c r="D2413" s="1" t="s">
        <v>14</v>
      </c>
      <c r="E2413" s="1">
        <v>1</v>
      </c>
      <c r="F2413" s="1">
        <v>19</v>
      </c>
      <c r="G2413" s="1" t="s">
        <v>23</v>
      </c>
      <c r="H2413" s="1">
        <v>9999</v>
      </c>
      <c r="I2413" s="1" t="s">
        <v>452</v>
      </c>
      <c r="J2413" s="1" t="s">
        <v>36</v>
      </c>
      <c r="K2413" s="1" t="s">
        <v>325</v>
      </c>
      <c r="L2413" s="1" t="s">
        <v>21</v>
      </c>
      <c r="Q2413" s="2" t="s">
        <v>37</v>
      </c>
      <c r="R2413" s="1" t="s">
        <v>451</v>
      </c>
      <c r="S2413" s="1" t="str">
        <f t="shared" si="77"/>
        <v>CDO|1|19|CDR|VIG|OTRO|CMED|DUD</v>
      </c>
      <c r="T2413" s="2" t="str">
        <f t="shared" si="78"/>
        <v>OK</v>
      </c>
    </row>
    <row r="2414" spans="1:20" x14ac:dyDescent="0.25">
      <c r="A2414" s="1">
        <v>301030204</v>
      </c>
      <c r="B2414" s="1" t="str">
        <f>VLOOKUP(A2414,[1]Maestra!A$1:C$746,2,0)</f>
        <v>ACTMVCD08</v>
      </c>
      <c r="C2414" s="1" t="str">
        <f>VLOOKUP(A2414,[1]Maestra!A$1:C$746,3,0)</f>
        <v>TC Megaplaza Visa - Compra Deuda</v>
      </c>
      <c r="D2414" s="1" t="s">
        <v>14</v>
      </c>
      <c r="E2414" s="1">
        <v>1</v>
      </c>
      <c r="F2414" s="1">
        <v>19</v>
      </c>
      <c r="G2414" s="1" t="s">
        <v>23</v>
      </c>
      <c r="H2414" s="1">
        <v>9999</v>
      </c>
      <c r="I2414" s="1" t="s">
        <v>452</v>
      </c>
      <c r="J2414" s="1" t="s">
        <v>36</v>
      </c>
      <c r="K2414" s="1" t="s">
        <v>325</v>
      </c>
      <c r="L2414" s="1" t="s">
        <v>450</v>
      </c>
      <c r="Q2414" s="2" t="s">
        <v>37</v>
      </c>
      <c r="R2414" s="1" t="s">
        <v>451</v>
      </c>
      <c r="S2414" s="1" t="str">
        <f t="shared" si="77"/>
        <v>CDO|1|19|CDR|VIG|OTRO|CMED|NOR</v>
      </c>
      <c r="T2414" s="2" t="str">
        <f t="shared" si="78"/>
        <v>OK</v>
      </c>
    </row>
    <row r="2415" spans="1:20" x14ac:dyDescent="0.25">
      <c r="A2415" s="1">
        <v>301030204</v>
      </c>
      <c r="B2415" s="1" t="str">
        <f>VLOOKUP(A2415,[1]Maestra!A$1:C$746,2,0)</f>
        <v>ACTMVCD08</v>
      </c>
      <c r="C2415" s="1" t="str">
        <f>VLOOKUP(A2415,[1]Maestra!A$1:C$746,3,0)</f>
        <v>TC Megaplaza Visa - Compra Deuda</v>
      </c>
      <c r="D2415" s="1" t="s">
        <v>14</v>
      </c>
      <c r="E2415" s="1">
        <v>1</v>
      </c>
      <c r="F2415" s="1">
        <v>19</v>
      </c>
      <c r="G2415" s="1" t="s">
        <v>23</v>
      </c>
      <c r="H2415" s="1">
        <v>9999</v>
      </c>
      <c r="I2415" s="1" t="s">
        <v>452</v>
      </c>
      <c r="J2415" s="1" t="s">
        <v>36</v>
      </c>
      <c r="K2415" s="1" t="s">
        <v>330</v>
      </c>
      <c r="L2415" s="1" t="s">
        <v>21</v>
      </c>
      <c r="Q2415" s="2" t="s">
        <v>37</v>
      </c>
      <c r="R2415" s="1" t="s">
        <v>451</v>
      </c>
      <c r="S2415" s="1" t="str">
        <f t="shared" si="77"/>
        <v>CDO|1|19|CDR|VIG|OTRO|CMIE|DUD</v>
      </c>
      <c r="T2415" s="2" t="str">
        <f t="shared" si="78"/>
        <v>OK</v>
      </c>
    </row>
    <row r="2416" spans="1:20" x14ac:dyDescent="0.25">
      <c r="A2416" s="1">
        <v>301030204</v>
      </c>
      <c r="B2416" s="1" t="str">
        <f>VLOOKUP(A2416,[1]Maestra!A$1:C$746,2,0)</f>
        <v>ACTMVCD08</v>
      </c>
      <c r="C2416" s="1" t="str">
        <f>VLOOKUP(A2416,[1]Maestra!A$1:C$746,3,0)</f>
        <v>TC Megaplaza Visa - Compra Deuda</v>
      </c>
      <c r="D2416" s="1" t="s">
        <v>14</v>
      </c>
      <c r="E2416" s="1">
        <v>1</v>
      </c>
      <c r="F2416" s="1">
        <v>19</v>
      </c>
      <c r="G2416" s="1" t="s">
        <v>23</v>
      </c>
      <c r="H2416" s="1">
        <v>9999</v>
      </c>
      <c r="I2416" s="1" t="s">
        <v>452</v>
      </c>
      <c r="J2416" s="1" t="s">
        <v>36</v>
      </c>
      <c r="K2416" s="1" t="s">
        <v>330</v>
      </c>
      <c r="L2416" s="1" t="s">
        <v>450</v>
      </c>
      <c r="Q2416" s="2" t="s">
        <v>37</v>
      </c>
      <c r="R2416" s="1" t="s">
        <v>451</v>
      </c>
      <c r="S2416" s="1" t="str">
        <f t="shared" si="77"/>
        <v>CDO|1|19|CDR|VIG|OTRO|CMIE|NOR</v>
      </c>
      <c r="T2416" s="2" t="str">
        <f t="shared" si="78"/>
        <v>OK</v>
      </c>
    </row>
    <row r="2417" spans="1:20" x14ac:dyDescent="0.25">
      <c r="A2417" s="1">
        <v>301030204</v>
      </c>
      <c r="B2417" s="1" t="str">
        <f>VLOOKUP(A2417,[1]Maestra!A$1:C$746,2,0)</f>
        <v>ACTMVCD08</v>
      </c>
      <c r="C2417" s="1" t="str">
        <f>VLOOKUP(A2417,[1]Maestra!A$1:C$746,3,0)</f>
        <v>TC Megaplaza Visa - Compra Deuda</v>
      </c>
      <c r="D2417" s="1" t="s">
        <v>14</v>
      </c>
      <c r="E2417" s="1">
        <v>1</v>
      </c>
      <c r="F2417" s="1">
        <v>19</v>
      </c>
      <c r="G2417" s="1" t="s">
        <v>23</v>
      </c>
      <c r="H2417" s="1">
        <v>9999</v>
      </c>
      <c r="I2417" s="1" t="s">
        <v>452</v>
      </c>
      <c r="J2417" s="1" t="s">
        <v>36</v>
      </c>
      <c r="K2417" s="1" t="s">
        <v>331</v>
      </c>
      <c r="L2417" s="1" t="s">
        <v>21</v>
      </c>
      <c r="Q2417" s="2" t="s">
        <v>37</v>
      </c>
      <c r="R2417" s="1" t="s">
        <v>451</v>
      </c>
      <c r="S2417" s="1" t="str">
        <f t="shared" si="77"/>
        <v>CDO|1|19|CDR|VIG|OTRO|CPEM|DUD</v>
      </c>
      <c r="T2417" s="2" t="str">
        <f t="shared" si="78"/>
        <v>OK</v>
      </c>
    </row>
    <row r="2418" spans="1:20" x14ac:dyDescent="0.25">
      <c r="A2418" s="1">
        <v>301030204</v>
      </c>
      <c r="B2418" s="1" t="str">
        <f>VLOOKUP(A2418,[1]Maestra!A$1:C$746,2,0)</f>
        <v>ACTMVCD08</v>
      </c>
      <c r="C2418" s="1" t="str">
        <f>VLOOKUP(A2418,[1]Maestra!A$1:C$746,3,0)</f>
        <v>TC Megaplaza Visa - Compra Deuda</v>
      </c>
      <c r="D2418" s="1" t="s">
        <v>14</v>
      </c>
      <c r="E2418" s="1">
        <v>1</v>
      </c>
      <c r="F2418" s="1">
        <v>19</v>
      </c>
      <c r="G2418" s="1" t="s">
        <v>23</v>
      </c>
      <c r="H2418" s="1">
        <v>9999</v>
      </c>
      <c r="I2418" s="1" t="s">
        <v>452</v>
      </c>
      <c r="J2418" s="1" t="s">
        <v>36</v>
      </c>
      <c r="K2418" s="1" t="s">
        <v>331</v>
      </c>
      <c r="L2418" s="1" t="s">
        <v>450</v>
      </c>
      <c r="Q2418" s="2" t="s">
        <v>37</v>
      </c>
      <c r="R2418" s="1" t="s">
        <v>451</v>
      </c>
      <c r="S2418" s="1" t="str">
        <f t="shared" si="77"/>
        <v>CDO|1|19|CDR|VIG|OTRO|CPEM|NOR</v>
      </c>
      <c r="T2418" s="2" t="str">
        <f t="shared" si="78"/>
        <v>OK</v>
      </c>
    </row>
    <row r="2419" spans="1:20" x14ac:dyDescent="0.25">
      <c r="A2419" s="1">
        <v>301030203</v>
      </c>
      <c r="B2419" s="1" t="str">
        <f>VLOOKUP(A2419,[1]Maestra!A$1:C$746,2,0)</f>
        <v>ACTMVEX08</v>
      </c>
      <c r="C2419" s="1" t="str">
        <f>VLOOKUP(A2419,[1]Maestra!A$1:C$746,3,0)</f>
        <v>TC Megaplaza Visa - Extracash</v>
      </c>
      <c r="D2419" s="1" t="s">
        <v>14</v>
      </c>
      <c r="E2419" s="1">
        <v>1</v>
      </c>
      <c r="F2419" s="1">
        <v>19</v>
      </c>
      <c r="G2419" s="1" t="s">
        <v>32</v>
      </c>
      <c r="H2419" s="1">
        <v>9999</v>
      </c>
      <c r="I2419" s="1" t="s">
        <v>449</v>
      </c>
      <c r="J2419" s="1" t="s">
        <v>36</v>
      </c>
      <c r="K2419" s="1" t="s">
        <v>454</v>
      </c>
      <c r="L2419" s="1" t="s">
        <v>450</v>
      </c>
      <c r="Q2419" s="2" t="s">
        <v>37</v>
      </c>
      <c r="R2419" s="1" t="s">
        <v>451</v>
      </c>
      <c r="S2419" s="1" t="str">
        <f t="shared" si="77"/>
        <v>CDO|1|19|EXT|VEN|OTRO|CCNR|NOR</v>
      </c>
      <c r="T2419" s="2" t="str">
        <f t="shared" si="78"/>
        <v>OK</v>
      </c>
    </row>
    <row r="2420" spans="1:20" x14ac:dyDescent="0.25">
      <c r="A2420" s="1">
        <v>301030203</v>
      </c>
      <c r="B2420" s="1" t="str">
        <f>VLOOKUP(A2420,[1]Maestra!A$1:C$746,2,0)</f>
        <v>ACTMVEX08</v>
      </c>
      <c r="C2420" s="1" t="str">
        <f>VLOOKUP(A2420,[1]Maestra!A$1:C$746,3,0)</f>
        <v>TC Megaplaza Visa - Extracash</v>
      </c>
      <c r="D2420" s="1" t="s">
        <v>14</v>
      </c>
      <c r="E2420" s="1">
        <v>1</v>
      </c>
      <c r="F2420" s="1">
        <v>19</v>
      </c>
      <c r="G2420" s="1" t="s">
        <v>32</v>
      </c>
      <c r="H2420" s="1">
        <v>9999</v>
      </c>
      <c r="I2420" s="1" t="s">
        <v>449</v>
      </c>
      <c r="J2420" s="1" t="s">
        <v>36</v>
      </c>
      <c r="K2420" s="1" t="s">
        <v>327</v>
      </c>
      <c r="L2420" s="1" t="s">
        <v>450</v>
      </c>
      <c r="Q2420" s="2" t="s">
        <v>37</v>
      </c>
      <c r="R2420" s="1" t="s">
        <v>451</v>
      </c>
      <c r="S2420" s="1" t="str">
        <f t="shared" si="77"/>
        <v>CDO|1|19|EXT|VEN|OTRO|CCOR|NOR</v>
      </c>
      <c r="T2420" s="2" t="str">
        <f t="shared" si="78"/>
        <v>OK</v>
      </c>
    </row>
    <row r="2421" spans="1:20" x14ac:dyDescent="0.25">
      <c r="A2421" s="1">
        <v>301030203</v>
      </c>
      <c r="B2421" s="1" t="str">
        <f>VLOOKUP(A2421,[1]Maestra!A$1:C$746,2,0)</f>
        <v>ACTMVEX08</v>
      </c>
      <c r="C2421" s="1" t="str">
        <f>VLOOKUP(A2421,[1]Maestra!A$1:C$746,3,0)</f>
        <v>TC Megaplaza Visa - Extracash</v>
      </c>
      <c r="D2421" s="1" t="s">
        <v>14</v>
      </c>
      <c r="E2421" s="1">
        <v>1</v>
      </c>
      <c r="F2421" s="1">
        <v>19</v>
      </c>
      <c r="G2421" s="1" t="s">
        <v>32</v>
      </c>
      <c r="H2421" s="1">
        <v>9999</v>
      </c>
      <c r="I2421" s="1" t="s">
        <v>449</v>
      </c>
      <c r="J2421" s="1" t="s">
        <v>36</v>
      </c>
      <c r="K2421" s="1" t="s">
        <v>323</v>
      </c>
      <c r="L2421" s="1" t="s">
        <v>450</v>
      </c>
      <c r="Q2421" s="2" t="s">
        <v>37</v>
      </c>
      <c r="R2421" s="1" t="s">
        <v>451</v>
      </c>
      <c r="S2421" s="1" t="str">
        <f t="shared" si="77"/>
        <v>CDO|1|19|EXT|VEN|OTRO|CESP|NOR</v>
      </c>
      <c r="T2421" s="2" t="str">
        <f t="shared" si="78"/>
        <v>OK</v>
      </c>
    </row>
    <row r="2422" spans="1:20" x14ac:dyDescent="0.25">
      <c r="A2422" s="1">
        <v>301030203</v>
      </c>
      <c r="B2422" s="1" t="str">
        <f>VLOOKUP(A2422,[1]Maestra!A$1:C$746,2,0)</f>
        <v>ACTMVEX08</v>
      </c>
      <c r="C2422" s="1" t="str">
        <f>VLOOKUP(A2422,[1]Maestra!A$1:C$746,3,0)</f>
        <v>TC Megaplaza Visa - Extracash</v>
      </c>
      <c r="D2422" s="1" t="s">
        <v>14</v>
      </c>
      <c r="E2422" s="1">
        <v>1</v>
      </c>
      <c r="F2422" s="1">
        <v>19</v>
      </c>
      <c r="G2422" s="1" t="s">
        <v>32</v>
      </c>
      <c r="H2422" s="1">
        <v>9999</v>
      </c>
      <c r="I2422" s="1" t="s">
        <v>449</v>
      </c>
      <c r="J2422" s="1" t="s">
        <v>36</v>
      </c>
      <c r="K2422" s="1" t="s">
        <v>328</v>
      </c>
      <c r="L2422" s="1" t="s">
        <v>450</v>
      </c>
      <c r="Q2422" s="2" t="s">
        <v>37</v>
      </c>
      <c r="R2422" s="1" t="s">
        <v>451</v>
      </c>
      <c r="S2422" s="1" t="str">
        <f t="shared" si="77"/>
        <v>CDO|1|19|EXT|VEN|OTRO|CGEM|NOR</v>
      </c>
      <c r="T2422" s="2" t="str">
        <f t="shared" si="78"/>
        <v>OK</v>
      </c>
    </row>
    <row r="2423" spans="1:20" x14ac:dyDescent="0.25">
      <c r="A2423" s="1">
        <v>301030203</v>
      </c>
      <c r="B2423" s="1" t="str">
        <f>VLOOKUP(A2423,[1]Maestra!A$1:C$746,2,0)</f>
        <v>ACTMVEX08</v>
      </c>
      <c r="C2423" s="1" t="str">
        <f>VLOOKUP(A2423,[1]Maestra!A$1:C$746,3,0)</f>
        <v>TC Megaplaza Visa - Extracash</v>
      </c>
      <c r="D2423" s="1" t="s">
        <v>14</v>
      </c>
      <c r="E2423" s="1">
        <v>1</v>
      </c>
      <c r="F2423" s="1">
        <v>19</v>
      </c>
      <c r="G2423" s="1" t="s">
        <v>32</v>
      </c>
      <c r="H2423" s="1">
        <v>9999</v>
      </c>
      <c r="I2423" s="1" t="s">
        <v>449</v>
      </c>
      <c r="J2423" s="1" t="s">
        <v>36</v>
      </c>
      <c r="K2423" s="1" t="s">
        <v>329</v>
      </c>
      <c r="L2423" s="1" t="s">
        <v>450</v>
      </c>
      <c r="Q2423" s="2" t="s">
        <v>37</v>
      </c>
      <c r="R2423" s="1" t="s">
        <v>451</v>
      </c>
      <c r="S2423" s="1" t="str">
        <f t="shared" si="77"/>
        <v>CDO|1|19|EXT|VEN|OTRO|CIVA|NOR</v>
      </c>
      <c r="T2423" s="2" t="str">
        <f t="shared" si="78"/>
        <v>OK</v>
      </c>
    </row>
    <row r="2424" spans="1:20" x14ac:dyDescent="0.25">
      <c r="A2424" s="1">
        <v>301030203</v>
      </c>
      <c r="B2424" s="1" t="str">
        <f>VLOOKUP(A2424,[1]Maestra!A$1:C$746,2,0)</f>
        <v>ACTMVEX08</v>
      </c>
      <c r="C2424" s="1" t="str">
        <f>VLOOKUP(A2424,[1]Maestra!A$1:C$746,3,0)</f>
        <v>TC Megaplaza Visa - Extracash</v>
      </c>
      <c r="D2424" s="1" t="s">
        <v>14</v>
      </c>
      <c r="E2424" s="1">
        <v>1</v>
      </c>
      <c r="F2424" s="1">
        <v>19</v>
      </c>
      <c r="G2424" s="1" t="s">
        <v>32</v>
      </c>
      <c r="H2424" s="1">
        <v>9999</v>
      </c>
      <c r="I2424" s="1" t="s">
        <v>449</v>
      </c>
      <c r="J2424" s="1" t="s">
        <v>36</v>
      </c>
      <c r="K2424" s="1" t="s">
        <v>325</v>
      </c>
      <c r="L2424" s="1" t="s">
        <v>450</v>
      </c>
      <c r="Q2424" s="2" t="s">
        <v>37</v>
      </c>
      <c r="R2424" s="1" t="s">
        <v>451</v>
      </c>
      <c r="S2424" s="1" t="str">
        <f t="shared" si="77"/>
        <v>CDO|1|19|EXT|VEN|OTRO|CMED|NOR</v>
      </c>
      <c r="T2424" s="2" t="str">
        <f t="shared" si="78"/>
        <v>OK</v>
      </c>
    </row>
    <row r="2425" spans="1:20" x14ac:dyDescent="0.25">
      <c r="A2425" s="1">
        <v>301030203</v>
      </c>
      <c r="B2425" s="1" t="str">
        <f>VLOOKUP(A2425,[1]Maestra!A$1:C$746,2,0)</f>
        <v>ACTMVEX08</v>
      </c>
      <c r="C2425" s="1" t="str">
        <f>VLOOKUP(A2425,[1]Maestra!A$1:C$746,3,0)</f>
        <v>TC Megaplaza Visa - Extracash</v>
      </c>
      <c r="D2425" s="1" t="s">
        <v>14</v>
      </c>
      <c r="E2425" s="1">
        <v>1</v>
      </c>
      <c r="F2425" s="1">
        <v>19</v>
      </c>
      <c r="G2425" s="1" t="s">
        <v>32</v>
      </c>
      <c r="H2425" s="1">
        <v>9999</v>
      </c>
      <c r="I2425" s="1" t="s">
        <v>449</v>
      </c>
      <c r="J2425" s="1" t="s">
        <v>36</v>
      </c>
      <c r="K2425" s="1" t="s">
        <v>330</v>
      </c>
      <c r="L2425" s="1" t="s">
        <v>450</v>
      </c>
      <c r="Q2425" s="2" t="s">
        <v>37</v>
      </c>
      <c r="R2425" s="1" t="s">
        <v>451</v>
      </c>
      <c r="S2425" s="1" t="str">
        <f t="shared" si="77"/>
        <v>CDO|1|19|EXT|VEN|OTRO|CMIE|NOR</v>
      </c>
      <c r="T2425" s="2" t="str">
        <f t="shared" si="78"/>
        <v>OK</v>
      </c>
    </row>
    <row r="2426" spans="1:20" x14ac:dyDescent="0.25">
      <c r="A2426" s="1">
        <v>301030203</v>
      </c>
      <c r="B2426" s="1" t="str">
        <f>VLOOKUP(A2426,[1]Maestra!A$1:C$746,2,0)</f>
        <v>ACTMVEX08</v>
      </c>
      <c r="C2426" s="1" t="str">
        <f>VLOOKUP(A2426,[1]Maestra!A$1:C$746,3,0)</f>
        <v>TC Megaplaza Visa - Extracash</v>
      </c>
      <c r="D2426" s="1" t="s">
        <v>14</v>
      </c>
      <c r="E2426" s="1">
        <v>1</v>
      </c>
      <c r="F2426" s="1">
        <v>19</v>
      </c>
      <c r="G2426" s="1" t="s">
        <v>32</v>
      </c>
      <c r="H2426" s="1">
        <v>9999</v>
      </c>
      <c r="I2426" s="1" t="s">
        <v>449</v>
      </c>
      <c r="J2426" s="1" t="s">
        <v>36</v>
      </c>
      <c r="K2426" s="1" t="s">
        <v>331</v>
      </c>
      <c r="L2426" s="1" t="s">
        <v>450</v>
      </c>
      <c r="Q2426" s="2" t="s">
        <v>37</v>
      </c>
      <c r="R2426" s="1" t="s">
        <v>451</v>
      </c>
      <c r="S2426" s="1" t="str">
        <f t="shared" si="77"/>
        <v>CDO|1|19|EXT|VEN|OTRO|CPEM|NOR</v>
      </c>
      <c r="T2426" s="2" t="str">
        <f t="shared" si="78"/>
        <v>OK</v>
      </c>
    </row>
    <row r="2427" spans="1:20" x14ac:dyDescent="0.25">
      <c r="A2427" s="1">
        <v>301030203</v>
      </c>
      <c r="B2427" s="1" t="str">
        <f>VLOOKUP(A2427,[1]Maestra!A$1:C$746,2,0)</f>
        <v>ACTMVEX08</v>
      </c>
      <c r="C2427" s="1" t="str">
        <f>VLOOKUP(A2427,[1]Maestra!A$1:C$746,3,0)</f>
        <v>TC Megaplaza Visa - Extracash</v>
      </c>
      <c r="D2427" s="1" t="s">
        <v>14</v>
      </c>
      <c r="E2427" s="1">
        <v>1</v>
      </c>
      <c r="F2427" s="1">
        <v>19</v>
      </c>
      <c r="G2427" s="1" t="s">
        <v>32</v>
      </c>
      <c r="H2427" s="1">
        <v>9999</v>
      </c>
      <c r="I2427" s="1" t="s">
        <v>452</v>
      </c>
      <c r="J2427" s="1" t="s">
        <v>36</v>
      </c>
      <c r="K2427" s="1" t="s">
        <v>454</v>
      </c>
      <c r="L2427" s="1" t="s">
        <v>21</v>
      </c>
      <c r="Q2427" s="2" t="s">
        <v>37</v>
      </c>
      <c r="R2427" s="1" t="s">
        <v>451</v>
      </c>
      <c r="S2427" s="1" t="str">
        <f t="shared" si="77"/>
        <v>CDO|1|19|EXT|VIG|OTRO|CCNR|DUD</v>
      </c>
      <c r="T2427" s="2" t="str">
        <f t="shared" si="78"/>
        <v>OK</v>
      </c>
    </row>
    <row r="2428" spans="1:20" x14ac:dyDescent="0.25">
      <c r="A2428" s="1">
        <v>301030203</v>
      </c>
      <c r="B2428" s="1" t="str">
        <f>VLOOKUP(A2428,[1]Maestra!A$1:C$746,2,0)</f>
        <v>ACTMVEX08</v>
      </c>
      <c r="C2428" s="1" t="str">
        <f>VLOOKUP(A2428,[1]Maestra!A$1:C$746,3,0)</f>
        <v>TC Megaplaza Visa - Extracash</v>
      </c>
      <c r="D2428" s="1" t="s">
        <v>14</v>
      </c>
      <c r="E2428" s="1">
        <v>1</v>
      </c>
      <c r="F2428" s="1">
        <v>19</v>
      </c>
      <c r="G2428" s="1" t="s">
        <v>32</v>
      </c>
      <c r="H2428" s="1">
        <v>9999</v>
      </c>
      <c r="I2428" s="1" t="s">
        <v>452</v>
      </c>
      <c r="J2428" s="1" t="s">
        <v>36</v>
      </c>
      <c r="K2428" s="1" t="s">
        <v>454</v>
      </c>
      <c r="L2428" s="1" t="s">
        <v>450</v>
      </c>
      <c r="Q2428" s="2" t="s">
        <v>37</v>
      </c>
      <c r="R2428" s="1" t="s">
        <v>451</v>
      </c>
      <c r="S2428" s="1" t="str">
        <f t="shared" ref="S2428:S2491" si="79">_xlfn.CONCAT(D2428,"|",E2428,"|",F2428,"|",G2428,"|",I2428,"|",J2428,"|",K2428,"|",L2428)</f>
        <v>CDO|1|19|EXT|VIG|OTRO|CCNR|NOR</v>
      </c>
      <c r="T2428" s="2" t="str">
        <f t="shared" si="78"/>
        <v>OK</v>
      </c>
    </row>
    <row r="2429" spans="1:20" x14ac:dyDescent="0.25">
      <c r="A2429" s="1">
        <v>301030203</v>
      </c>
      <c r="B2429" s="1" t="str">
        <f>VLOOKUP(A2429,[1]Maestra!A$1:C$746,2,0)</f>
        <v>ACTMVEX08</v>
      </c>
      <c r="C2429" s="1" t="str">
        <f>VLOOKUP(A2429,[1]Maestra!A$1:C$746,3,0)</f>
        <v>TC Megaplaza Visa - Extracash</v>
      </c>
      <c r="D2429" s="1" t="s">
        <v>14</v>
      </c>
      <c r="E2429" s="1">
        <v>1</v>
      </c>
      <c r="F2429" s="1">
        <v>19</v>
      </c>
      <c r="G2429" s="1" t="s">
        <v>32</v>
      </c>
      <c r="H2429" s="1">
        <v>9999</v>
      </c>
      <c r="I2429" s="1" t="s">
        <v>452</v>
      </c>
      <c r="J2429" s="1" t="s">
        <v>36</v>
      </c>
      <c r="K2429" s="1" t="s">
        <v>327</v>
      </c>
      <c r="L2429" s="1" t="s">
        <v>21</v>
      </c>
      <c r="Q2429" s="2" t="s">
        <v>37</v>
      </c>
      <c r="R2429" s="1" t="s">
        <v>451</v>
      </c>
      <c r="S2429" s="1" t="str">
        <f t="shared" si="79"/>
        <v>CDO|1|19|EXT|VIG|OTRO|CCOR|DUD</v>
      </c>
      <c r="T2429" s="2" t="str">
        <f t="shared" si="78"/>
        <v>OK</v>
      </c>
    </row>
    <row r="2430" spans="1:20" x14ac:dyDescent="0.25">
      <c r="A2430" s="1">
        <v>301030203</v>
      </c>
      <c r="B2430" s="1" t="str">
        <f>VLOOKUP(A2430,[1]Maestra!A$1:C$746,2,0)</f>
        <v>ACTMVEX08</v>
      </c>
      <c r="C2430" s="1" t="str">
        <f>VLOOKUP(A2430,[1]Maestra!A$1:C$746,3,0)</f>
        <v>TC Megaplaza Visa - Extracash</v>
      </c>
      <c r="D2430" s="1" t="s">
        <v>14</v>
      </c>
      <c r="E2430" s="1">
        <v>1</v>
      </c>
      <c r="F2430" s="1">
        <v>19</v>
      </c>
      <c r="G2430" s="1" t="s">
        <v>32</v>
      </c>
      <c r="H2430" s="1">
        <v>9999</v>
      </c>
      <c r="I2430" s="1" t="s">
        <v>452</v>
      </c>
      <c r="J2430" s="1" t="s">
        <v>36</v>
      </c>
      <c r="K2430" s="1" t="s">
        <v>327</v>
      </c>
      <c r="L2430" s="1" t="s">
        <v>450</v>
      </c>
      <c r="Q2430" s="2" t="s">
        <v>37</v>
      </c>
      <c r="R2430" s="1" t="s">
        <v>451</v>
      </c>
      <c r="S2430" s="1" t="str">
        <f t="shared" si="79"/>
        <v>CDO|1|19|EXT|VIG|OTRO|CCOR|NOR</v>
      </c>
      <c r="T2430" s="2" t="str">
        <f t="shared" si="78"/>
        <v>OK</v>
      </c>
    </row>
    <row r="2431" spans="1:20" x14ac:dyDescent="0.25">
      <c r="A2431" s="1">
        <v>301030203</v>
      </c>
      <c r="B2431" s="1" t="str">
        <f>VLOOKUP(A2431,[1]Maestra!A$1:C$746,2,0)</f>
        <v>ACTMVEX08</v>
      </c>
      <c r="C2431" s="1" t="str">
        <f>VLOOKUP(A2431,[1]Maestra!A$1:C$746,3,0)</f>
        <v>TC Megaplaza Visa - Extracash</v>
      </c>
      <c r="D2431" s="1" t="s">
        <v>14</v>
      </c>
      <c r="E2431" s="1">
        <v>1</v>
      </c>
      <c r="F2431" s="1">
        <v>19</v>
      </c>
      <c r="G2431" s="1" t="s">
        <v>32</v>
      </c>
      <c r="H2431" s="1">
        <v>9999</v>
      </c>
      <c r="I2431" s="1" t="s">
        <v>452</v>
      </c>
      <c r="J2431" s="1" t="s">
        <v>36</v>
      </c>
      <c r="K2431" s="1" t="s">
        <v>323</v>
      </c>
      <c r="L2431" s="1" t="s">
        <v>21</v>
      </c>
      <c r="Q2431" s="2" t="s">
        <v>37</v>
      </c>
      <c r="R2431" s="1" t="s">
        <v>451</v>
      </c>
      <c r="S2431" s="1" t="str">
        <f t="shared" si="79"/>
        <v>CDO|1|19|EXT|VIG|OTRO|CESP|DUD</v>
      </c>
      <c r="T2431" s="2" t="str">
        <f t="shared" si="78"/>
        <v>OK</v>
      </c>
    </row>
    <row r="2432" spans="1:20" x14ac:dyDescent="0.25">
      <c r="A2432" s="1">
        <v>301030203</v>
      </c>
      <c r="B2432" s="1" t="str">
        <f>VLOOKUP(A2432,[1]Maestra!A$1:C$746,2,0)</f>
        <v>ACTMVEX08</v>
      </c>
      <c r="C2432" s="1" t="str">
        <f>VLOOKUP(A2432,[1]Maestra!A$1:C$746,3,0)</f>
        <v>TC Megaplaza Visa - Extracash</v>
      </c>
      <c r="D2432" s="1" t="s">
        <v>14</v>
      </c>
      <c r="E2432" s="1">
        <v>1</v>
      </c>
      <c r="F2432" s="1">
        <v>19</v>
      </c>
      <c r="G2432" s="1" t="s">
        <v>32</v>
      </c>
      <c r="H2432" s="1">
        <v>9999</v>
      </c>
      <c r="I2432" s="1" t="s">
        <v>452</v>
      </c>
      <c r="J2432" s="1" t="s">
        <v>36</v>
      </c>
      <c r="K2432" s="1" t="s">
        <v>323</v>
      </c>
      <c r="L2432" s="1" t="s">
        <v>450</v>
      </c>
      <c r="Q2432" s="2" t="s">
        <v>37</v>
      </c>
      <c r="R2432" s="1" t="s">
        <v>451</v>
      </c>
      <c r="S2432" s="1" t="str">
        <f t="shared" si="79"/>
        <v>CDO|1|19|EXT|VIG|OTRO|CESP|NOR</v>
      </c>
      <c r="T2432" s="2" t="str">
        <f t="shared" si="78"/>
        <v>OK</v>
      </c>
    </row>
    <row r="2433" spans="1:20" x14ac:dyDescent="0.25">
      <c r="A2433" s="1">
        <v>301030203</v>
      </c>
      <c r="B2433" s="1" t="str">
        <f>VLOOKUP(A2433,[1]Maestra!A$1:C$746,2,0)</f>
        <v>ACTMVEX08</v>
      </c>
      <c r="C2433" s="1" t="str">
        <f>VLOOKUP(A2433,[1]Maestra!A$1:C$746,3,0)</f>
        <v>TC Megaplaza Visa - Extracash</v>
      </c>
      <c r="D2433" s="1" t="s">
        <v>14</v>
      </c>
      <c r="E2433" s="1">
        <v>1</v>
      </c>
      <c r="F2433" s="1">
        <v>19</v>
      </c>
      <c r="G2433" s="1" t="s">
        <v>32</v>
      </c>
      <c r="H2433" s="1">
        <v>9999</v>
      </c>
      <c r="I2433" s="1" t="s">
        <v>452</v>
      </c>
      <c r="J2433" s="1" t="s">
        <v>36</v>
      </c>
      <c r="K2433" s="1" t="s">
        <v>328</v>
      </c>
      <c r="L2433" s="1" t="s">
        <v>21</v>
      </c>
      <c r="Q2433" s="2" t="s">
        <v>37</v>
      </c>
      <c r="R2433" s="1" t="s">
        <v>451</v>
      </c>
      <c r="S2433" s="1" t="str">
        <f t="shared" si="79"/>
        <v>CDO|1|19|EXT|VIG|OTRO|CGEM|DUD</v>
      </c>
      <c r="T2433" s="2" t="str">
        <f t="shared" si="78"/>
        <v>OK</v>
      </c>
    </row>
    <row r="2434" spans="1:20" x14ac:dyDescent="0.25">
      <c r="A2434" s="1">
        <v>301030203</v>
      </c>
      <c r="B2434" s="1" t="str">
        <f>VLOOKUP(A2434,[1]Maestra!A$1:C$746,2,0)</f>
        <v>ACTMVEX08</v>
      </c>
      <c r="C2434" s="1" t="str">
        <f>VLOOKUP(A2434,[1]Maestra!A$1:C$746,3,0)</f>
        <v>TC Megaplaza Visa - Extracash</v>
      </c>
      <c r="D2434" s="1" t="s">
        <v>14</v>
      </c>
      <c r="E2434" s="1">
        <v>1</v>
      </c>
      <c r="F2434" s="1">
        <v>19</v>
      </c>
      <c r="G2434" s="1" t="s">
        <v>32</v>
      </c>
      <c r="H2434" s="1">
        <v>9999</v>
      </c>
      <c r="I2434" s="1" t="s">
        <v>452</v>
      </c>
      <c r="J2434" s="1" t="s">
        <v>36</v>
      </c>
      <c r="K2434" s="1" t="s">
        <v>328</v>
      </c>
      <c r="L2434" s="1" t="s">
        <v>450</v>
      </c>
      <c r="Q2434" s="2" t="s">
        <v>37</v>
      </c>
      <c r="R2434" s="1" t="s">
        <v>451</v>
      </c>
      <c r="S2434" s="1" t="str">
        <f t="shared" si="79"/>
        <v>CDO|1|19|EXT|VIG|OTRO|CGEM|NOR</v>
      </c>
      <c r="T2434" s="2" t="str">
        <f t="shared" si="78"/>
        <v>OK</v>
      </c>
    </row>
    <row r="2435" spans="1:20" x14ac:dyDescent="0.25">
      <c r="A2435" s="1">
        <v>301030203</v>
      </c>
      <c r="B2435" s="1" t="str">
        <f>VLOOKUP(A2435,[1]Maestra!A$1:C$746,2,0)</f>
        <v>ACTMVEX08</v>
      </c>
      <c r="C2435" s="1" t="str">
        <f>VLOOKUP(A2435,[1]Maestra!A$1:C$746,3,0)</f>
        <v>TC Megaplaza Visa - Extracash</v>
      </c>
      <c r="D2435" s="1" t="s">
        <v>14</v>
      </c>
      <c r="E2435" s="1">
        <v>1</v>
      </c>
      <c r="F2435" s="1">
        <v>19</v>
      </c>
      <c r="G2435" s="1" t="s">
        <v>32</v>
      </c>
      <c r="H2435" s="1">
        <v>9999</v>
      </c>
      <c r="I2435" s="1" t="s">
        <v>452</v>
      </c>
      <c r="J2435" s="1" t="s">
        <v>36</v>
      </c>
      <c r="K2435" s="1" t="s">
        <v>329</v>
      </c>
      <c r="L2435" s="1" t="s">
        <v>21</v>
      </c>
      <c r="Q2435" s="2" t="s">
        <v>37</v>
      </c>
      <c r="R2435" s="1" t="s">
        <v>451</v>
      </c>
      <c r="S2435" s="1" t="str">
        <f t="shared" si="79"/>
        <v>CDO|1|19|EXT|VIG|OTRO|CIVA|DUD</v>
      </c>
      <c r="T2435" s="2" t="str">
        <f t="shared" ref="T2435:T2498" si="80">IF(COUNTIFS($D$2:$D$20413,D2435,$S$2:$S$20413,S2435,$A$2:$A$20413,"&lt;&gt;"&amp;A2435)&gt;0,"Conflicto","OK")</f>
        <v>OK</v>
      </c>
    </row>
    <row r="2436" spans="1:20" x14ac:dyDescent="0.25">
      <c r="A2436" s="1">
        <v>301030203</v>
      </c>
      <c r="B2436" s="1" t="str">
        <f>VLOOKUP(A2436,[1]Maestra!A$1:C$746,2,0)</f>
        <v>ACTMVEX08</v>
      </c>
      <c r="C2436" s="1" t="str">
        <f>VLOOKUP(A2436,[1]Maestra!A$1:C$746,3,0)</f>
        <v>TC Megaplaza Visa - Extracash</v>
      </c>
      <c r="D2436" s="1" t="s">
        <v>14</v>
      </c>
      <c r="E2436" s="1">
        <v>1</v>
      </c>
      <c r="F2436" s="1">
        <v>19</v>
      </c>
      <c r="G2436" s="1" t="s">
        <v>32</v>
      </c>
      <c r="H2436" s="1">
        <v>9999</v>
      </c>
      <c r="I2436" s="1" t="s">
        <v>452</v>
      </c>
      <c r="J2436" s="1" t="s">
        <v>36</v>
      </c>
      <c r="K2436" s="1" t="s">
        <v>329</v>
      </c>
      <c r="L2436" s="1" t="s">
        <v>450</v>
      </c>
      <c r="Q2436" s="2" t="s">
        <v>37</v>
      </c>
      <c r="R2436" s="1" t="s">
        <v>451</v>
      </c>
      <c r="S2436" s="1" t="str">
        <f t="shared" si="79"/>
        <v>CDO|1|19|EXT|VIG|OTRO|CIVA|NOR</v>
      </c>
      <c r="T2436" s="2" t="str">
        <f t="shared" si="80"/>
        <v>OK</v>
      </c>
    </row>
    <row r="2437" spans="1:20" x14ac:dyDescent="0.25">
      <c r="A2437" s="1">
        <v>301030203</v>
      </c>
      <c r="B2437" s="1" t="str">
        <f>VLOOKUP(A2437,[1]Maestra!A$1:C$746,2,0)</f>
        <v>ACTMVEX08</v>
      </c>
      <c r="C2437" s="1" t="str">
        <f>VLOOKUP(A2437,[1]Maestra!A$1:C$746,3,0)</f>
        <v>TC Megaplaza Visa - Extracash</v>
      </c>
      <c r="D2437" s="1" t="s">
        <v>14</v>
      </c>
      <c r="E2437" s="1">
        <v>1</v>
      </c>
      <c r="F2437" s="1">
        <v>19</v>
      </c>
      <c r="G2437" s="1" t="s">
        <v>32</v>
      </c>
      <c r="H2437" s="1">
        <v>9999</v>
      </c>
      <c r="I2437" s="1" t="s">
        <v>452</v>
      </c>
      <c r="J2437" s="1" t="s">
        <v>36</v>
      </c>
      <c r="K2437" s="1" t="s">
        <v>325</v>
      </c>
      <c r="L2437" s="1" t="s">
        <v>21</v>
      </c>
      <c r="Q2437" s="2" t="s">
        <v>37</v>
      </c>
      <c r="R2437" s="1" t="s">
        <v>451</v>
      </c>
      <c r="S2437" s="1" t="str">
        <f t="shared" si="79"/>
        <v>CDO|1|19|EXT|VIG|OTRO|CMED|DUD</v>
      </c>
      <c r="T2437" s="2" t="str">
        <f t="shared" si="80"/>
        <v>OK</v>
      </c>
    </row>
    <row r="2438" spans="1:20" x14ac:dyDescent="0.25">
      <c r="A2438" s="1">
        <v>301030203</v>
      </c>
      <c r="B2438" s="1" t="str">
        <f>VLOOKUP(A2438,[1]Maestra!A$1:C$746,2,0)</f>
        <v>ACTMVEX08</v>
      </c>
      <c r="C2438" s="1" t="str">
        <f>VLOOKUP(A2438,[1]Maestra!A$1:C$746,3,0)</f>
        <v>TC Megaplaza Visa - Extracash</v>
      </c>
      <c r="D2438" s="1" t="s">
        <v>14</v>
      </c>
      <c r="E2438" s="1">
        <v>1</v>
      </c>
      <c r="F2438" s="1">
        <v>19</v>
      </c>
      <c r="G2438" s="1" t="s">
        <v>32</v>
      </c>
      <c r="H2438" s="1">
        <v>9999</v>
      </c>
      <c r="I2438" s="1" t="s">
        <v>452</v>
      </c>
      <c r="J2438" s="1" t="s">
        <v>36</v>
      </c>
      <c r="K2438" s="1" t="s">
        <v>325</v>
      </c>
      <c r="L2438" s="1" t="s">
        <v>450</v>
      </c>
      <c r="Q2438" s="2" t="s">
        <v>37</v>
      </c>
      <c r="R2438" s="1" t="s">
        <v>451</v>
      </c>
      <c r="S2438" s="1" t="str">
        <f t="shared" si="79"/>
        <v>CDO|1|19|EXT|VIG|OTRO|CMED|NOR</v>
      </c>
      <c r="T2438" s="2" t="str">
        <f t="shared" si="80"/>
        <v>OK</v>
      </c>
    </row>
    <row r="2439" spans="1:20" x14ac:dyDescent="0.25">
      <c r="A2439" s="1">
        <v>301030203</v>
      </c>
      <c r="B2439" s="1" t="str">
        <f>VLOOKUP(A2439,[1]Maestra!A$1:C$746,2,0)</f>
        <v>ACTMVEX08</v>
      </c>
      <c r="C2439" s="1" t="str">
        <f>VLOOKUP(A2439,[1]Maestra!A$1:C$746,3,0)</f>
        <v>TC Megaplaza Visa - Extracash</v>
      </c>
      <c r="D2439" s="1" t="s">
        <v>14</v>
      </c>
      <c r="E2439" s="1">
        <v>1</v>
      </c>
      <c r="F2439" s="1">
        <v>19</v>
      </c>
      <c r="G2439" s="1" t="s">
        <v>32</v>
      </c>
      <c r="H2439" s="1">
        <v>9999</v>
      </c>
      <c r="I2439" s="1" t="s">
        <v>452</v>
      </c>
      <c r="J2439" s="1" t="s">
        <v>36</v>
      </c>
      <c r="K2439" s="1" t="s">
        <v>330</v>
      </c>
      <c r="L2439" s="1" t="s">
        <v>21</v>
      </c>
      <c r="Q2439" s="2" t="s">
        <v>37</v>
      </c>
      <c r="R2439" s="1" t="s">
        <v>451</v>
      </c>
      <c r="S2439" s="1" t="str">
        <f t="shared" si="79"/>
        <v>CDO|1|19|EXT|VIG|OTRO|CMIE|DUD</v>
      </c>
      <c r="T2439" s="2" t="str">
        <f t="shared" si="80"/>
        <v>OK</v>
      </c>
    </row>
    <row r="2440" spans="1:20" x14ac:dyDescent="0.25">
      <c r="A2440" s="1">
        <v>301030203</v>
      </c>
      <c r="B2440" s="1" t="str">
        <f>VLOOKUP(A2440,[1]Maestra!A$1:C$746,2,0)</f>
        <v>ACTMVEX08</v>
      </c>
      <c r="C2440" s="1" t="str">
        <f>VLOOKUP(A2440,[1]Maestra!A$1:C$746,3,0)</f>
        <v>TC Megaplaza Visa - Extracash</v>
      </c>
      <c r="D2440" s="1" t="s">
        <v>14</v>
      </c>
      <c r="E2440" s="1">
        <v>1</v>
      </c>
      <c r="F2440" s="1">
        <v>19</v>
      </c>
      <c r="G2440" s="1" t="s">
        <v>32</v>
      </c>
      <c r="H2440" s="1">
        <v>9999</v>
      </c>
      <c r="I2440" s="1" t="s">
        <v>452</v>
      </c>
      <c r="J2440" s="1" t="s">
        <v>36</v>
      </c>
      <c r="K2440" s="1" t="s">
        <v>330</v>
      </c>
      <c r="L2440" s="1" t="s">
        <v>450</v>
      </c>
      <c r="Q2440" s="2" t="s">
        <v>37</v>
      </c>
      <c r="R2440" s="1" t="s">
        <v>451</v>
      </c>
      <c r="S2440" s="1" t="str">
        <f t="shared" si="79"/>
        <v>CDO|1|19|EXT|VIG|OTRO|CMIE|NOR</v>
      </c>
      <c r="T2440" s="2" t="str">
        <f t="shared" si="80"/>
        <v>OK</v>
      </c>
    </row>
    <row r="2441" spans="1:20" x14ac:dyDescent="0.25">
      <c r="A2441" s="1">
        <v>301030203</v>
      </c>
      <c r="B2441" s="1" t="str">
        <f>VLOOKUP(A2441,[1]Maestra!A$1:C$746,2,0)</f>
        <v>ACTMVEX08</v>
      </c>
      <c r="C2441" s="1" t="str">
        <f>VLOOKUP(A2441,[1]Maestra!A$1:C$746,3,0)</f>
        <v>TC Megaplaza Visa - Extracash</v>
      </c>
      <c r="D2441" s="1" t="s">
        <v>14</v>
      </c>
      <c r="E2441" s="1">
        <v>1</v>
      </c>
      <c r="F2441" s="1">
        <v>19</v>
      </c>
      <c r="G2441" s="1" t="s">
        <v>32</v>
      </c>
      <c r="H2441" s="1">
        <v>9999</v>
      </c>
      <c r="I2441" s="1" t="s">
        <v>452</v>
      </c>
      <c r="J2441" s="1" t="s">
        <v>36</v>
      </c>
      <c r="K2441" s="1" t="s">
        <v>331</v>
      </c>
      <c r="L2441" s="1" t="s">
        <v>21</v>
      </c>
      <c r="Q2441" s="2" t="s">
        <v>37</v>
      </c>
      <c r="R2441" s="1" t="s">
        <v>451</v>
      </c>
      <c r="S2441" s="1" t="str">
        <f t="shared" si="79"/>
        <v>CDO|1|19|EXT|VIG|OTRO|CPEM|DUD</v>
      </c>
      <c r="T2441" s="2" t="str">
        <f t="shared" si="80"/>
        <v>OK</v>
      </c>
    </row>
    <row r="2442" spans="1:20" x14ac:dyDescent="0.25">
      <c r="A2442" s="1">
        <v>301030203</v>
      </c>
      <c r="B2442" s="1" t="str">
        <f>VLOOKUP(A2442,[1]Maestra!A$1:C$746,2,0)</f>
        <v>ACTMVEX08</v>
      </c>
      <c r="C2442" s="1" t="str">
        <f>VLOOKUP(A2442,[1]Maestra!A$1:C$746,3,0)</f>
        <v>TC Megaplaza Visa - Extracash</v>
      </c>
      <c r="D2442" s="1" t="s">
        <v>14</v>
      </c>
      <c r="E2442" s="1">
        <v>1</v>
      </c>
      <c r="F2442" s="1">
        <v>19</v>
      </c>
      <c r="G2442" s="1" t="s">
        <v>32</v>
      </c>
      <c r="H2442" s="1">
        <v>9999</v>
      </c>
      <c r="I2442" s="1" t="s">
        <v>452</v>
      </c>
      <c r="J2442" s="1" t="s">
        <v>36</v>
      </c>
      <c r="K2442" s="1" t="s">
        <v>331</v>
      </c>
      <c r="L2442" s="1" t="s">
        <v>450</v>
      </c>
      <c r="Q2442" s="2" t="s">
        <v>37</v>
      </c>
      <c r="R2442" s="1" t="s">
        <v>451</v>
      </c>
      <c r="S2442" s="1" t="str">
        <f t="shared" si="79"/>
        <v>CDO|1|19|EXT|VIG|OTRO|CPEM|NOR</v>
      </c>
      <c r="T2442" s="2" t="str">
        <f t="shared" si="80"/>
        <v>OK</v>
      </c>
    </row>
    <row r="2443" spans="1:20" x14ac:dyDescent="0.25">
      <c r="A2443" s="1">
        <v>301030201</v>
      </c>
      <c r="B2443" s="1" t="str">
        <f>VLOOKUP(A2443,[1]Maestra!A$1:C$746,2,0)</f>
        <v>ACTMVL038</v>
      </c>
      <c r="C2443" s="1" t="str">
        <f>VLOOKUP(A2443,[1]Maestra!A$1:C$746,3,0)</f>
        <v>TC Megaplaza Visa - Linea Rev.</v>
      </c>
      <c r="D2443" s="1" t="s">
        <v>14</v>
      </c>
      <c r="E2443" s="1">
        <v>1</v>
      </c>
      <c r="F2443" s="1">
        <v>19</v>
      </c>
      <c r="G2443" s="1" t="s">
        <v>15</v>
      </c>
      <c r="H2443" s="1">
        <v>9999</v>
      </c>
      <c r="I2443" s="1" t="s">
        <v>452</v>
      </c>
      <c r="J2443" s="1" t="s">
        <v>33</v>
      </c>
      <c r="K2443" s="1" t="s">
        <v>454</v>
      </c>
      <c r="L2443" s="1" t="s">
        <v>450</v>
      </c>
      <c r="Q2443" s="2" t="s">
        <v>37</v>
      </c>
      <c r="R2443" s="1" t="s">
        <v>451</v>
      </c>
      <c r="S2443" s="1" t="str">
        <f t="shared" si="79"/>
        <v>CDO|1|19|LCA|VIG|COMP|CCNR|NOR</v>
      </c>
      <c r="T2443" s="2" t="str">
        <f t="shared" si="80"/>
        <v>OK</v>
      </c>
    </row>
    <row r="2444" spans="1:20" x14ac:dyDescent="0.25">
      <c r="A2444" s="1">
        <v>301030201</v>
      </c>
      <c r="B2444" s="1" t="str">
        <f>VLOOKUP(A2444,[1]Maestra!A$1:C$746,2,0)</f>
        <v>ACTMVL038</v>
      </c>
      <c r="C2444" s="1" t="str">
        <f>VLOOKUP(A2444,[1]Maestra!A$1:C$746,3,0)</f>
        <v>TC Megaplaza Visa - Linea Rev.</v>
      </c>
      <c r="D2444" s="1" t="s">
        <v>14</v>
      </c>
      <c r="E2444" s="1">
        <v>1</v>
      </c>
      <c r="F2444" s="1">
        <v>19</v>
      </c>
      <c r="G2444" s="1" t="s">
        <v>15</v>
      </c>
      <c r="H2444" s="1">
        <v>9999</v>
      </c>
      <c r="I2444" s="1" t="s">
        <v>452</v>
      </c>
      <c r="J2444" s="1" t="s">
        <v>33</v>
      </c>
      <c r="K2444" s="1" t="s">
        <v>327</v>
      </c>
      <c r="L2444" s="1" t="s">
        <v>450</v>
      </c>
      <c r="Q2444" s="2" t="s">
        <v>37</v>
      </c>
      <c r="R2444" s="1" t="s">
        <v>451</v>
      </c>
      <c r="S2444" s="1" t="str">
        <f t="shared" si="79"/>
        <v>CDO|1|19|LCA|VIG|COMP|CCOR|NOR</v>
      </c>
      <c r="T2444" s="2" t="str">
        <f t="shared" si="80"/>
        <v>OK</v>
      </c>
    </row>
    <row r="2445" spans="1:20" x14ac:dyDescent="0.25">
      <c r="A2445" s="1">
        <v>301030201</v>
      </c>
      <c r="B2445" s="1" t="str">
        <f>VLOOKUP(A2445,[1]Maestra!A$1:C$746,2,0)</f>
        <v>ACTMVL038</v>
      </c>
      <c r="C2445" s="1" t="str">
        <f>VLOOKUP(A2445,[1]Maestra!A$1:C$746,3,0)</f>
        <v>TC Megaplaza Visa - Linea Rev.</v>
      </c>
      <c r="D2445" s="1" t="s">
        <v>14</v>
      </c>
      <c r="E2445" s="1">
        <v>1</v>
      </c>
      <c r="F2445" s="1">
        <v>19</v>
      </c>
      <c r="G2445" s="1" t="s">
        <v>15</v>
      </c>
      <c r="H2445" s="1">
        <v>9999</v>
      </c>
      <c r="I2445" s="1" t="s">
        <v>452</v>
      </c>
      <c r="J2445" s="1" t="s">
        <v>33</v>
      </c>
      <c r="K2445" s="1" t="s">
        <v>324</v>
      </c>
      <c r="L2445" s="1" t="s">
        <v>450</v>
      </c>
      <c r="Q2445" s="2" t="s">
        <v>37</v>
      </c>
      <c r="R2445" s="1" t="s">
        <v>451</v>
      </c>
      <c r="S2445" s="1" t="str">
        <f t="shared" si="79"/>
        <v>CDO|1|19|LCA|VIG|COMP|CCRV|NOR</v>
      </c>
      <c r="T2445" s="2" t="str">
        <f t="shared" si="80"/>
        <v>OK</v>
      </c>
    </row>
    <row r="2446" spans="1:20" x14ac:dyDescent="0.25">
      <c r="A2446" s="1">
        <v>301030201</v>
      </c>
      <c r="B2446" s="1" t="str">
        <f>VLOOKUP(A2446,[1]Maestra!A$1:C$746,2,0)</f>
        <v>ACTMVL038</v>
      </c>
      <c r="C2446" s="1" t="str">
        <f>VLOOKUP(A2446,[1]Maestra!A$1:C$746,3,0)</f>
        <v>TC Megaplaza Visa - Linea Rev.</v>
      </c>
      <c r="D2446" s="1" t="s">
        <v>14</v>
      </c>
      <c r="E2446" s="1">
        <v>1</v>
      </c>
      <c r="F2446" s="1">
        <v>19</v>
      </c>
      <c r="G2446" s="1" t="s">
        <v>15</v>
      </c>
      <c r="H2446" s="1">
        <v>9999</v>
      </c>
      <c r="I2446" s="1" t="s">
        <v>452</v>
      </c>
      <c r="J2446" s="1" t="s">
        <v>33</v>
      </c>
      <c r="K2446" s="1" t="s">
        <v>322</v>
      </c>
      <c r="L2446" s="1" t="s">
        <v>450</v>
      </c>
      <c r="Q2446" s="2" t="s">
        <v>37</v>
      </c>
      <c r="R2446" s="1" t="s">
        <v>451</v>
      </c>
      <c r="S2446" s="1" t="str">
        <f t="shared" si="79"/>
        <v>CDO|1|19|LCA|VIG|COMP|CESF|NOR</v>
      </c>
      <c r="T2446" s="2" t="str">
        <f t="shared" si="80"/>
        <v>OK</v>
      </c>
    </row>
    <row r="2447" spans="1:20" x14ac:dyDescent="0.25">
      <c r="A2447" s="1">
        <v>301030201</v>
      </c>
      <c r="B2447" s="1" t="str">
        <f>VLOOKUP(A2447,[1]Maestra!A$1:C$746,2,0)</f>
        <v>ACTMVL038</v>
      </c>
      <c r="C2447" s="1" t="str">
        <f>VLOOKUP(A2447,[1]Maestra!A$1:C$746,3,0)</f>
        <v>TC Megaplaza Visa - Linea Rev.</v>
      </c>
      <c r="D2447" s="1" t="s">
        <v>14</v>
      </c>
      <c r="E2447" s="1">
        <v>1</v>
      </c>
      <c r="F2447" s="1">
        <v>19</v>
      </c>
      <c r="G2447" s="1" t="s">
        <v>15</v>
      </c>
      <c r="H2447" s="1">
        <v>9999</v>
      </c>
      <c r="I2447" s="1" t="s">
        <v>452</v>
      </c>
      <c r="J2447" s="1" t="s">
        <v>33</v>
      </c>
      <c r="K2447" s="1" t="s">
        <v>323</v>
      </c>
      <c r="L2447" s="1" t="s">
        <v>450</v>
      </c>
      <c r="Q2447" s="2" t="s">
        <v>37</v>
      </c>
      <c r="R2447" s="1" t="s">
        <v>451</v>
      </c>
      <c r="S2447" s="1" t="str">
        <f t="shared" si="79"/>
        <v>CDO|1|19|LCA|VIG|COMP|CESP|NOR</v>
      </c>
      <c r="T2447" s="2" t="str">
        <f t="shared" si="80"/>
        <v>OK</v>
      </c>
    </row>
    <row r="2448" spans="1:20" x14ac:dyDescent="0.25">
      <c r="A2448" s="1">
        <v>301030201</v>
      </c>
      <c r="B2448" s="1" t="str">
        <f>VLOOKUP(A2448,[1]Maestra!A$1:C$746,2,0)</f>
        <v>ACTMVL038</v>
      </c>
      <c r="C2448" s="1" t="str">
        <f>VLOOKUP(A2448,[1]Maestra!A$1:C$746,3,0)</f>
        <v>TC Megaplaza Visa - Linea Rev.</v>
      </c>
      <c r="D2448" s="1" t="s">
        <v>14</v>
      </c>
      <c r="E2448" s="1">
        <v>1</v>
      </c>
      <c r="F2448" s="1">
        <v>19</v>
      </c>
      <c r="G2448" s="1" t="s">
        <v>15</v>
      </c>
      <c r="H2448" s="1">
        <v>9999</v>
      </c>
      <c r="I2448" s="1" t="s">
        <v>452</v>
      </c>
      <c r="J2448" s="1" t="s">
        <v>33</v>
      </c>
      <c r="K2448" s="1" t="s">
        <v>328</v>
      </c>
      <c r="L2448" s="1" t="s">
        <v>450</v>
      </c>
      <c r="Q2448" s="2" t="s">
        <v>37</v>
      </c>
      <c r="R2448" s="1" t="s">
        <v>451</v>
      </c>
      <c r="S2448" s="1" t="str">
        <f t="shared" si="79"/>
        <v>CDO|1|19|LCA|VIG|COMP|CGEM|NOR</v>
      </c>
      <c r="T2448" s="2" t="str">
        <f t="shared" si="80"/>
        <v>OK</v>
      </c>
    </row>
    <row r="2449" spans="1:20" x14ac:dyDescent="0.25">
      <c r="A2449" s="1">
        <v>301030201</v>
      </c>
      <c r="B2449" s="1" t="str">
        <f>VLOOKUP(A2449,[1]Maestra!A$1:C$746,2,0)</f>
        <v>ACTMVL038</v>
      </c>
      <c r="C2449" s="1" t="str">
        <f>VLOOKUP(A2449,[1]Maestra!A$1:C$746,3,0)</f>
        <v>TC Megaplaza Visa - Linea Rev.</v>
      </c>
      <c r="D2449" s="1" t="s">
        <v>14</v>
      </c>
      <c r="E2449" s="1">
        <v>1</v>
      </c>
      <c r="F2449" s="1">
        <v>19</v>
      </c>
      <c r="G2449" s="1" t="s">
        <v>15</v>
      </c>
      <c r="H2449" s="1">
        <v>9999</v>
      </c>
      <c r="I2449" s="1" t="s">
        <v>452</v>
      </c>
      <c r="J2449" s="1" t="s">
        <v>33</v>
      </c>
      <c r="K2449" s="1" t="s">
        <v>329</v>
      </c>
      <c r="L2449" s="1" t="s">
        <v>450</v>
      </c>
      <c r="Q2449" s="2" t="s">
        <v>37</v>
      </c>
      <c r="R2449" s="1" t="s">
        <v>451</v>
      </c>
      <c r="S2449" s="1" t="str">
        <f t="shared" si="79"/>
        <v>CDO|1|19|LCA|VIG|COMP|CIVA|NOR</v>
      </c>
      <c r="T2449" s="2" t="str">
        <f t="shared" si="80"/>
        <v>OK</v>
      </c>
    </row>
    <row r="2450" spans="1:20" x14ac:dyDescent="0.25">
      <c r="A2450" s="1">
        <v>301030201</v>
      </c>
      <c r="B2450" s="1" t="str">
        <f>VLOOKUP(A2450,[1]Maestra!A$1:C$746,2,0)</f>
        <v>ACTMVL038</v>
      </c>
      <c r="C2450" s="1" t="str">
        <f>VLOOKUP(A2450,[1]Maestra!A$1:C$746,3,0)</f>
        <v>TC Megaplaza Visa - Linea Rev.</v>
      </c>
      <c r="D2450" s="1" t="s">
        <v>14</v>
      </c>
      <c r="E2450" s="1">
        <v>1</v>
      </c>
      <c r="F2450" s="1">
        <v>19</v>
      </c>
      <c r="G2450" s="1" t="s">
        <v>15</v>
      </c>
      <c r="H2450" s="1">
        <v>9999</v>
      </c>
      <c r="I2450" s="1" t="s">
        <v>452</v>
      </c>
      <c r="J2450" s="1" t="s">
        <v>33</v>
      </c>
      <c r="K2450" s="1" t="s">
        <v>325</v>
      </c>
      <c r="L2450" s="1" t="s">
        <v>450</v>
      </c>
      <c r="Q2450" s="2" t="s">
        <v>37</v>
      </c>
      <c r="R2450" s="1" t="s">
        <v>451</v>
      </c>
      <c r="S2450" s="1" t="str">
        <f t="shared" si="79"/>
        <v>CDO|1|19|LCA|VIG|COMP|CMED|NOR</v>
      </c>
      <c r="T2450" s="2" t="str">
        <f t="shared" si="80"/>
        <v>OK</v>
      </c>
    </row>
    <row r="2451" spans="1:20" x14ac:dyDescent="0.25">
      <c r="A2451" s="1">
        <v>301030201</v>
      </c>
      <c r="B2451" s="1" t="str">
        <f>VLOOKUP(A2451,[1]Maestra!A$1:C$746,2,0)</f>
        <v>ACTMVL038</v>
      </c>
      <c r="C2451" s="1" t="str">
        <f>VLOOKUP(A2451,[1]Maestra!A$1:C$746,3,0)</f>
        <v>TC Megaplaza Visa - Linea Rev.</v>
      </c>
      <c r="D2451" s="1" t="s">
        <v>14</v>
      </c>
      <c r="E2451" s="1">
        <v>1</v>
      </c>
      <c r="F2451" s="1">
        <v>19</v>
      </c>
      <c r="G2451" s="1" t="s">
        <v>15</v>
      </c>
      <c r="H2451" s="1">
        <v>9999</v>
      </c>
      <c r="I2451" s="1" t="s">
        <v>452</v>
      </c>
      <c r="J2451" s="1" t="s">
        <v>33</v>
      </c>
      <c r="K2451" s="1" t="s">
        <v>330</v>
      </c>
      <c r="L2451" s="1" t="s">
        <v>450</v>
      </c>
      <c r="Q2451" s="2" t="s">
        <v>37</v>
      </c>
      <c r="R2451" s="1" t="s">
        <v>451</v>
      </c>
      <c r="S2451" s="1" t="str">
        <f t="shared" si="79"/>
        <v>CDO|1|19|LCA|VIG|COMP|CMIE|NOR</v>
      </c>
      <c r="T2451" s="2" t="str">
        <f t="shared" si="80"/>
        <v>OK</v>
      </c>
    </row>
    <row r="2452" spans="1:20" x14ac:dyDescent="0.25">
      <c r="A2452" s="1">
        <v>301030201</v>
      </c>
      <c r="B2452" s="1" t="str">
        <f>VLOOKUP(A2452,[1]Maestra!A$1:C$746,2,0)</f>
        <v>ACTMVL038</v>
      </c>
      <c r="C2452" s="1" t="str">
        <f>VLOOKUP(A2452,[1]Maestra!A$1:C$746,3,0)</f>
        <v>TC Megaplaza Visa - Linea Rev.</v>
      </c>
      <c r="D2452" s="1" t="s">
        <v>14</v>
      </c>
      <c r="E2452" s="1">
        <v>1</v>
      </c>
      <c r="F2452" s="1">
        <v>19</v>
      </c>
      <c r="G2452" s="1" t="s">
        <v>15</v>
      </c>
      <c r="H2452" s="1">
        <v>9999</v>
      </c>
      <c r="I2452" s="1" t="s">
        <v>452</v>
      </c>
      <c r="J2452" s="1" t="s">
        <v>33</v>
      </c>
      <c r="K2452" s="1" t="s">
        <v>331</v>
      </c>
      <c r="L2452" s="1" t="s">
        <v>450</v>
      </c>
      <c r="Q2452" s="2" t="s">
        <v>37</v>
      </c>
      <c r="R2452" s="1" t="s">
        <v>451</v>
      </c>
      <c r="S2452" s="1" t="str">
        <f t="shared" si="79"/>
        <v>CDO|1|19|LCA|VIG|COMP|CPEM|NOR</v>
      </c>
      <c r="T2452" s="2" t="str">
        <f t="shared" si="80"/>
        <v>OK</v>
      </c>
    </row>
    <row r="2453" spans="1:20" x14ac:dyDescent="0.25">
      <c r="A2453" s="1">
        <v>301030202</v>
      </c>
      <c r="B2453" s="1" t="str">
        <f>VLOOKUP(A2453,[1]Maestra!A$1:C$746,2,0)</f>
        <v>ACTMVCU08</v>
      </c>
      <c r="C2453" s="1" t="str">
        <f>VLOOKUP(A2453,[1]Maestra!A$1:C$746,3,0)</f>
        <v>TC Megaplaza Visa - Cuotas</v>
      </c>
      <c r="D2453" s="1" t="s">
        <v>14</v>
      </c>
      <c r="E2453" s="1">
        <v>1</v>
      </c>
      <c r="F2453" s="1">
        <v>19</v>
      </c>
      <c r="G2453" s="1" t="s">
        <v>17</v>
      </c>
      <c r="H2453" s="1">
        <v>9999</v>
      </c>
      <c r="I2453" s="1" t="s">
        <v>452</v>
      </c>
      <c r="J2453" s="1" t="s">
        <v>33</v>
      </c>
      <c r="K2453" s="1" t="s">
        <v>454</v>
      </c>
      <c r="L2453" s="1" t="s">
        <v>450</v>
      </c>
      <c r="Q2453" s="2" t="s">
        <v>37</v>
      </c>
      <c r="R2453" s="1" t="s">
        <v>451</v>
      </c>
      <c r="S2453" s="1" t="str">
        <f t="shared" si="79"/>
        <v>CDO|1|19|LCB|VIG|COMP|CCNR|NOR</v>
      </c>
      <c r="T2453" s="2" t="str">
        <f t="shared" si="80"/>
        <v>OK</v>
      </c>
    </row>
    <row r="2454" spans="1:20" x14ac:dyDescent="0.25">
      <c r="A2454" s="1">
        <v>301030202</v>
      </c>
      <c r="B2454" s="1" t="str">
        <f>VLOOKUP(A2454,[1]Maestra!A$1:C$746,2,0)</f>
        <v>ACTMVCU08</v>
      </c>
      <c r="C2454" s="1" t="str">
        <f>VLOOKUP(A2454,[1]Maestra!A$1:C$746,3,0)</f>
        <v>TC Megaplaza Visa - Cuotas</v>
      </c>
      <c r="D2454" s="1" t="s">
        <v>14</v>
      </c>
      <c r="E2454" s="1">
        <v>1</v>
      </c>
      <c r="F2454" s="1">
        <v>19</v>
      </c>
      <c r="G2454" s="1" t="s">
        <v>17</v>
      </c>
      <c r="H2454" s="1">
        <v>9999</v>
      </c>
      <c r="I2454" s="1" t="s">
        <v>452</v>
      </c>
      <c r="J2454" s="1" t="s">
        <v>33</v>
      </c>
      <c r="K2454" s="1" t="s">
        <v>327</v>
      </c>
      <c r="L2454" s="1" t="s">
        <v>450</v>
      </c>
      <c r="Q2454" s="2" t="s">
        <v>37</v>
      </c>
      <c r="R2454" s="1" t="s">
        <v>451</v>
      </c>
      <c r="S2454" s="1" t="str">
        <f t="shared" si="79"/>
        <v>CDO|1|19|LCB|VIG|COMP|CCOR|NOR</v>
      </c>
      <c r="T2454" s="2" t="str">
        <f t="shared" si="80"/>
        <v>OK</v>
      </c>
    </row>
    <row r="2455" spans="1:20" x14ac:dyDescent="0.25">
      <c r="A2455" s="1">
        <v>301030201</v>
      </c>
      <c r="B2455" s="1" t="str">
        <f>VLOOKUP(A2455,[1]Maestra!A$1:C$746,2,0)</f>
        <v>ACTMVL038</v>
      </c>
      <c r="C2455" s="1" t="str">
        <f>VLOOKUP(A2455,[1]Maestra!A$1:C$746,3,0)</f>
        <v>TC Megaplaza Visa - Linea Rev.</v>
      </c>
      <c r="D2455" s="1" t="s">
        <v>14</v>
      </c>
      <c r="E2455" s="1">
        <v>1</v>
      </c>
      <c r="F2455" s="1">
        <v>19</v>
      </c>
      <c r="G2455" s="1" t="s">
        <v>17</v>
      </c>
      <c r="H2455" s="1">
        <v>9999</v>
      </c>
      <c r="I2455" s="1" t="s">
        <v>452</v>
      </c>
      <c r="J2455" s="1" t="s">
        <v>33</v>
      </c>
      <c r="K2455" s="1" t="s">
        <v>324</v>
      </c>
      <c r="L2455" s="1" t="s">
        <v>450</v>
      </c>
      <c r="Q2455" s="2" t="s">
        <v>37</v>
      </c>
      <c r="R2455" s="1" t="s">
        <v>451</v>
      </c>
      <c r="S2455" s="1" t="str">
        <f t="shared" si="79"/>
        <v>CDO|1|19|LCB|VIG|COMP|CCRV|NOR</v>
      </c>
      <c r="T2455" s="2" t="str">
        <f t="shared" si="80"/>
        <v>OK</v>
      </c>
    </row>
    <row r="2456" spans="1:20" x14ac:dyDescent="0.25">
      <c r="A2456" s="1">
        <v>301030201</v>
      </c>
      <c r="B2456" s="1" t="str">
        <f>VLOOKUP(A2456,[1]Maestra!A$1:C$746,2,0)</f>
        <v>ACTMVL038</v>
      </c>
      <c r="C2456" s="1" t="str">
        <f>VLOOKUP(A2456,[1]Maestra!A$1:C$746,3,0)</f>
        <v>TC Megaplaza Visa - Linea Rev.</v>
      </c>
      <c r="D2456" s="1" t="s">
        <v>14</v>
      </c>
      <c r="E2456" s="1">
        <v>1</v>
      </c>
      <c r="F2456" s="1">
        <v>19</v>
      </c>
      <c r="G2456" s="1" t="s">
        <v>17</v>
      </c>
      <c r="H2456" s="1">
        <v>9999</v>
      </c>
      <c r="I2456" s="1" t="s">
        <v>452</v>
      </c>
      <c r="J2456" s="1" t="s">
        <v>33</v>
      </c>
      <c r="K2456" s="1" t="s">
        <v>322</v>
      </c>
      <c r="L2456" s="1" t="s">
        <v>450</v>
      </c>
      <c r="Q2456" s="2" t="s">
        <v>37</v>
      </c>
      <c r="R2456" s="1" t="s">
        <v>451</v>
      </c>
      <c r="S2456" s="1" t="str">
        <f t="shared" si="79"/>
        <v>CDO|1|19|LCB|VIG|COMP|CESF|NOR</v>
      </c>
      <c r="T2456" s="2" t="str">
        <f t="shared" si="80"/>
        <v>OK</v>
      </c>
    </row>
    <row r="2457" spans="1:20" x14ac:dyDescent="0.25">
      <c r="A2457" s="1">
        <v>301030201</v>
      </c>
      <c r="B2457" s="1" t="str">
        <f>VLOOKUP(A2457,[1]Maestra!A$1:C$746,2,0)</f>
        <v>ACTMVL038</v>
      </c>
      <c r="C2457" s="1" t="str">
        <f>VLOOKUP(A2457,[1]Maestra!A$1:C$746,3,0)</f>
        <v>TC Megaplaza Visa - Linea Rev.</v>
      </c>
      <c r="D2457" s="1" t="s">
        <v>14</v>
      </c>
      <c r="E2457" s="1">
        <v>1</v>
      </c>
      <c r="F2457" s="1">
        <v>19</v>
      </c>
      <c r="G2457" s="1" t="s">
        <v>17</v>
      </c>
      <c r="H2457" s="1">
        <v>9999</v>
      </c>
      <c r="I2457" s="1" t="s">
        <v>452</v>
      </c>
      <c r="J2457" s="1" t="s">
        <v>33</v>
      </c>
      <c r="K2457" s="1" t="s">
        <v>323</v>
      </c>
      <c r="L2457" s="1" t="s">
        <v>450</v>
      </c>
      <c r="Q2457" s="2" t="s">
        <v>37</v>
      </c>
      <c r="R2457" s="1" t="s">
        <v>451</v>
      </c>
      <c r="S2457" s="1" t="str">
        <f t="shared" si="79"/>
        <v>CDO|1|19|LCB|VIG|COMP|CESP|NOR</v>
      </c>
      <c r="T2457" s="2" t="str">
        <f t="shared" si="80"/>
        <v>OK</v>
      </c>
    </row>
    <row r="2458" spans="1:20" x14ac:dyDescent="0.25">
      <c r="A2458" s="1">
        <v>301030201</v>
      </c>
      <c r="B2458" s="1" t="str">
        <f>VLOOKUP(A2458,[1]Maestra!A$1:C$746,2,0)</f>
        <v>ACTMVL038</v>
      </c>
      <c r="C2458" s="1" t="str">
        <f>VLOOKUP(A2458,[1]Maestra!A$1:C$746,3,0)</f>
        <v>TC Megaplaza Visa - Linea Rev.</v>
      </c>
      <c r="D2458" s="1" t="s">
        <v>14</v>
      </c>
      <c r="E2458" s="1">
        <v>1</v>
      </c>
      <c r="F2458" s="1">
        <v>19</v>
      </c>
      <c r="G2458" s="1" t="s">
        <v>17</v>
      </c>
      <c r="H2458" s="1">
        <v>9999</v>
      </c>
      <c r="I2458" s="1" t="s">
        <v>452</v>
      </c>
      <c r="J2458" s="1" t="s">
        <v>33</v>
      </c>
      <c r="K2458" s="1" t="s">
        <v>328</v>
      </c>
      <c r="L2458" s="1" t="s">
        <v>450</v>
      </c>
      <c r="Q2458" s="2" t="s">
        <v>37</v>
      </c>
      <c r="R2458" s="1" t="s">
        <v>451</v>
      </c>
      <c r="S2458" s="1" t="str">
        <f t="shared" si="79"/>
        <v>CDO|1|19|LCB|VIG|COMP|CGEM|NOR</v>
      </c>
      <c r="T2458" s="2" t="str">
        <f t="shared" si="80"/>
        <v>OK</v>
      </c>
    </row>
    <row r="2459" spans="1:20" x14ac:dyDescent="0.25">
      <c r="A2459" s="1">
        <v>301030201</v>
      </c>
      <c r="B2459" s="1" t="str">
        <f>VLOOKUP(A2459,[1]Maestra!A$1:C$746,2,0)</f>
        <v>ACTMVL038</v>
      </c>
      <c r="C2459" s="1" t="str">
        <f>VLOOKUP(A2459,[1]Maestra!A$1:C$746,3,0)</f>
        <v>TC Megaplaza Visa - Linea Rev.</v>
      </c>
      <c r="D2459" s="1" t="s">
        <v>14</v>
      </c>
      <c r="E2459" s="1">
        <v>1</v>
      </c>
      <c r="F2459" s="1">
        <v>19</v>
      </c>
      <c r="G2459" s="1" t="s">
        <v>17</v>
      </c>
      <c r="H2459" s="1">
        <v>9999</v>
      </c>
      <c r="I2459" s="1" t="s">
        <v>452</v>
      </c>
      <c r="J2459" s="1" t="s">
        <v>33</v>
      </c>
      <c r="K2459" s="1" t="s">
        <v>329</v>
      </c>
      <c r="L2459" s="1" t="s">
        <v>450</v>
      </c>
      <c r="Q2459" s="2" t="s">
        <v>37</v>
      </c>
      <c r="R2459" s="1" t="s">
        <v>451</v>
      </c>
      <c r="S2459" s="1" t="str">
        <f t="shared" si="79"/>
        <v>CDO|1|19|LCB|VIG|COMP|CIVA|NOR</v>
      </c>
      <c r="T2459" s="2" t="str">
        <f t="shared" si="80"/>
        <v>OK</v>
      </c>
    </row>
    <row r="2460" spans="1:20" x14ac:dyDescent="0.25">
      <c r="A2460" s="1">
        <v>301030201</v>
      </c>
      <c r="B2460" s="1" t="str">
        <f>VLOOKUP(A2460,[1]Maestra!A$1:C$746,2,0)</f>
        <v>ACTMVL038</v>
      </c>
      <c r="C2460" s="1" t="str">
        <f>VLOOKUP(A2460,[1]Maestra!A$1:C$746,3,0)</f>
        <v>TC Megaplaza Visa - Linea Rev.</v>
      </c>
      <c r="D2460" s="1" t="s">
        <v>14</v>
      </c>
      <c r="E2460" s="1">
        <v>1</v>
      </c>
      <c r="F2460" s="1">
        <v>19</v>
      </c>
      <c r="G2460" s="1" t="s">
        <v>17</v>
      </c>
      <c r="H2460" s="1">
        <v>9999</v>
      </c>
      <c r="I2460" s="1" t="s">
        <v>452</v>
      </c>
      <c r="J2460" s="1" t="s">
        <v>33</v>
      </c>
      <c r="K2460" s="1" t="s">
        <v>325</v>
      </c>
      <c r="L2460" s="1" t="s">
        <v>450</v>
      </c>
      <c r="Q2460" s="2" t="s">
        <v>37</v>
      </c>
      <c r="R2460" s="1" t="s">
        <v>451</v>
      </c>
      <c r="S2460" s="1" t="str">
        <f t="shared" si="79"/>
        <v>CDO|1|19|LCB|VIG|COMP|CMED|NOR</v>
      </c>
      <c r="T2460" s="2" t="str">
        <f t="shared" si="80"/>
        <v>OK</v>
      </c>
    </row>
    <row r="2461" spans="1:20" x14ac:dyDescent="0.25">
      <c r="A2461" s="1">
        <v>301030201</v>
      </c>
      <c r="B2461" s="1" t="str">
        <f>VLOOKUP(A2461,[1]Maestra!A$1:C$746,2,0)</f>
        <v>ACTMVL038</v>
      </c>
      <c r="C2461" s="1" t="str">
        <f>VLOOKUP(A2461,[1]Maestra!A$1:C$746,3,0)</f>
        <v>TC Megaplaza Visa - Linea Rev.</v>
      </c>
      <c r="D2461" s="1" t="s">
        <v>14</v>
      </c>
      <c r="E2461" s="1">
        <v>1</v>
      </c>
      <c r="F2461" s="1">
        <v>19</v>
      </c>
      <c r="G2461" s="1" t="s">
        <v>17</v>
      </c>
      <c r="H2461" s="1">
        <v>9999</v>
      </c>
      <c r="I2461" s="1" t="s">
        <v>452</v>
      </c>
      <c r="J2461" s="1" t="s">
        <v>33</v>
      </c>
      <c r="K2461" s="1" t="s">
        <v>330</v>
      </c>
      <c r="L2461" s="1" t="s">
        <v>450</v>
      </c>
      <c r="Q2461" s="2" t="s">
        <v>37</v>
      </c>
      <c r="R2461" s="1" t="s">
        <v>451</v>
      </c>
      <c r="S2461" s="1" t="str">
        <f t="shared" si="79"/>
        <v>CDO|1|19|LCB|VIG|COMP|CMIE|NOR</v>
      </c>
      <c r="T2461" s="2" t="str">
        <f t="shared" si="80"/>
        <v>OK</v>
      </c>
    </row>
    <row r="2462" spans="1:20" x14ac:dyDescent="0.25">
      <c r="A2462" s="1">
        <v>301030201</v>
      </c>
      <c r="B2462" s="1" t="str">
        <f>VLOOKUP(A2462,[1]Maestra!A$1:C$746,2,0)</f>
        <v>ACTMVL038</v>
      </c>
      <c r="C2462" s="1" t="str">
        <f>VLOOKUP(A2462,[1]Maestra!A$1:C$746,3,0)</f>
        <v>TC Megaplaza Visa - Linea Rev.</v>
      </c>
      <c r="D2462" s="1" t="s">
        <v>14</v>
      </c>
      <c r="E2462" s="1">
        <v>1</v>
      </c>
      <c r="F2462" s="1">
        <v>19</v>
      </c>
      <c r="G2462" s="1" t="s">
        <v>17</v>
      </c>
      <c r="H2462" s="1">
        <v>9999</v>
      </c>
      <c r="I2462" s="1" t="s">
        <v>452</v>
      </c>
      <c r="J2462" s="1" t="s">
        <v>33</v>
      </c>
      <c r="K2462" s="1" t="s">
        <v>331</v>
      </c>
      <c r="L2462" s="1" t="s">
        <v>450</v>
      </c>
      <c r="Q2462" s="2" t="s">
        <v>37</v>
      </c>
      <c r="R2462" s="1" t="s">
        <v>451</v>
      </c>
      <c r="S2462" s="1" t="str">
        <f t="shared" si="79"/>
        <v>CDO|1|19|LCB|VIG|COMP|CPEM|NOR</v>
      </c>
      <c r="T2462" s="2" t="str">
        <f t="shared" si="80"/>
        <v>OK</v>
      </c>
    </row>
    <row r="2463" spans="1:20" x14ac:dyDescent="0.25">
      <c r="A2463" s="1">
        <v>301030201</v>
      </c>
      <c r="B2463" s="1" t="str">
        <f>VLOOKUP(A2463,[1]Maestra!A$1:C$746,2,0)</f>
        <v>ACTMVL038</v>
      </c>
      <c r="C2463" s="1" t="str">
        <f>VLOOKUP(A2463,[1]Maestra!A$1:C$746,3,0)</f>
        <v>TC Megaplaza Visa - Linea Rev.</v>
      </c>
      <c r="D2463" s="1" t="s">
        <v>14</v>
      </c>
      <c r="E2463" s="1">
        <v>1</v>
      </c>
      <c r="F2463" s="1">
        <v>19</v>
      </c>
      <c r="G2463" s="1" t="s">
        <v>17</v>
      </c>
      <c r="H2463" s="1">
        <v>9999</v>
      </c>
      <c r="I2463" s="1" t="s">
        <v>452</v>
      </c>
      <c r="J2463" s="1" t="s">
        <v>33</v>
      </c>
      <c r="K2463" s="1" t="s">
        <v>332</v>
      </c>
      <c r="L2463" s="1" t="s">
        <v>450</v>
      </c>
      <c r="Q2463" s="2" t="s">
        <v>37</v>
      </c>
      <c r="R2463" s="1" t="s">
        <v>451</v>
      </c>
      <c r="S2463" s="1" t="str">
        <f t="shared" si="79"/>
        <v>CDO|1|19|LCB|VIG|COMP|CSOB|NOR</v>
      </c>
      <c r="T2463" s="2" t="str">
        <f t="shared" si="80"/>
        <v>OK</v>
      </c>
    </row>
    <row r="2464" spans="1:20" x14ac:dyDescent="0.25">
      <c r="A2464" s="1">
        <v>301030201</v>
      </c>
      <c r="B2464" s="1" t="str">
        <f>VLOOKUP(A2464,[1]Maestra!A$1:C$746,2,0)</f>
        <v>ACTMVL038</v>
      </c>
      <c r="C2464" s="1" t="str">
        <f>VLOOKUP(A2464,[1]Maestra!A$1:C$746,3,0)</f>
        <v>TC Megaplaza Visa - Linea Rev.</v>
      </c>
      <c r="D2464" s="1" t="s">
        <v>14</v>
      </c>
      <c r="E2464" s="1">
        <v>1</v>
      </c>
      <c r="F2464" s="1">
        <v>19</v>
      </c>
      <c r="G2464" s="1" t="s">
        <v>24</v>
      </c>
      <c r="H2464" s="1">
        <v>9999</v>
      </c>
      <c r="I2464" s="1" t="s">
        <v>452</v>
      </c>
      <c r="J2464" s="1" t="s">
        <v>33</v>
      </c>
      <c r="K2464" s="1" t="s">
        <v>454</v>
      </c>
      <c r="L2464" s="1" t="s">
        <v>450</v>
      </c>
      <c r="Q2464" s="2" t="s">
        <v>37</v>
      </c>
      <c r="R2464" s="1" t="s">
        <v>451</v>
      </c>
      <c r="S2464" s="1" t="str">
        <f t="shared" si="79"/>
        <v>CDO|1|19|LCN|VIG|COMP|CCNR|NOR</v>
      </c>
      <c r="T2464" s="2" t="str">
        <f t="shared" si="80"/>
        <v>OK</v>
      </c>
    </row>
    <row r="2465" spans="1:20" x14ac:dyDescent="0.25">
      <c r="A2465" s="1">
        <v>301030201</v>
      </c>
      <c r="B2465" s="1" t="str">
        <f>VLOOKUP(A2465,[1]Maestra!A$1:C$746,2,0)</f>
        <v>ACTMVL038</v>
      </c>
      <c r="C2465" s="1" t="str">
        <f>VLOOKUP(A2465,[1]Maestra!A$1:C$746,3,0)</f>
        <v>TC Megaplaza Visa - Linea Rev.</v>
      </c>
      <c r="D2465" s="1" t="s">
        <v>14</v>
      </c>
      <c r="E2465" s="1">
        <v>1</v>
      </c>
      <c r="F2465" s="1">
        <v>19</v>
      </c>
      <c r="G2465" s="1" t="s">
        <v>24</v>
      </c>
      <c r="H2465" s="1">
        <v>9999</v>
      </c>
      <c r="I2465" s="1" t="s">
        <v>452</v>
      </c>
      <c r="J2465" s="1" t="s">
        <v>33</v>
      </c>
      <c r="K2465" s="1" t="s">
        <v>327</v>
      </c>
      <c r="L2465" s="1" t="s">
        <v>450</v>
      </c>
      <c r="Q2465" s="2" t="s">
        <v>37</v>
      </c>
      <c r="R2465" s="1" t="s">
        <v>451</v>
      </c>
      <c r="S2465" s="1" t="str">
        <f t="shared" si="79"/>
        <v>CDO|1|19|LCN|VIG|COMP|CCOR|NOR</v>
      </c>
      <c r="T2465" s="2" t="str">
        <f t="shared" si="80"/>
        <v>OK</v>
      </c>
    </row>
    <row r="2466" spans="1:20" x14ac:dyDescent="0.25">
      <c r="A2466" s="1">
        <v>301030201</v>
      </c>
      <c r="B2466" s="1" t="str">
        <f>VLOOKUP(A2466,[1]Maestra!A$1:C$746,2,0)</f>
        <v>ACTMVL038</v>
      </c>
      <c r="C2466" s="1" t="str">
        <f>VLOOKUP(A2466,[1]Maestra!A$1:C$746,3,0)</f>
        <v>TC Megaplaza Visa - Linea Rev.</v>
      </c>
      <c r="D2466" s="1" t="s">
        <v>14</v>
      </c>
      <c r="E2466" s="1">
        <v>1</v>
      </c>
      <c r="F2466" s="1">
        <v>19</v>
      </c>
      <c r="G2466" s="1" t="s">
        <v>24</v>
      </c>
      <c r="H2466" s="1">
        <v>9999</v>
      </c>
      <c r="I2466" s="1" t="s">
        <v>452</v>
      </c>
      <c r="J2466" s="1" t="s">
        <v>33</v>
      </c>
      <c r="K2466" s="1" t="s">
        <v>324</v>
      </c>
      <c r="L2466" s="1" t="s">
        <v>450</v>
      </c>
      <c r="Q2466" s="2" t="s">
        <v>37</v>
      </c>
      <c r="R2466" s="1" t="s">
        <v>451</v>
      </c>
      <c r="S2466" s="1" t="str">
        <f t="shared" si="79"/>
        <v>CDO|1|19|LCN|VIG|COMP|CCRV|NOR</v>
      </c>
      <c r="T2466" s="2" t="str">
        <f t="shared" si="80"/>
        <v>OK</v>
      </c>
    </row>
    <row r="2467" spans="1:20" x14ac:dyDescent="0.25">
      <c r="A2467" s="1">
        <v>301030201</v>
      </c>
      <c r="B2467" s="1" t="str">
        <f>VLOOKUP(A2467,[1]Maestra!A$1:C$746,2,0)</f>
        <v>ACTMVL038</v>
      </c>
      <c r="C2467" s="1" t="str">
        <f>VLOOKUP(A2467,[1]Maestra!A$1:C$746,3,0)</f>
        <v>TC Megaplaza Visa - Linea Rev.</v>
      </c>
      <c r="D2467" s="1" t="s">
        <v>14</v>
      </c>
      <c r="E2467" s="1">
        <v>1</v>
      </c>
      <c r="F2467" s="1">
        <v>19</v>
      </c>
      <c r="G2467" s="1" t="s">
        <v>24</v>
      </c>
      <c r="H2467" s="1">
        <v>9999</v>
      </c>
      <c r="I2467" s="1" t="s">
        <v>452</v>
      </c>
      <c r="J2467" s="1" t="s">
        <v>33</v>
      </c>
      <c r="K2467" s="1" t="s">
        <v>322</v>
      </c>
      <c r="L2467" s="1" t="s">
        <v>450</v>
      </c>
      <c r="Q2467" s="2" t="s">
        <v>37</v>
      </c>
      <c r="R2467" s="1" t="s">
        <v>451</v>
      </c>
      <c r="S2467" s="1" t="str">
        <f t="shared" si="79"/>
        <v>CDO|1|19|LCN|VIG|COMP|CESF|NOR</v>
      </c>
      <c r="T2467" s="2" t="str">
        <f t="shared" si="80"/>
        <v>OK</v>
      </c>
    </row>
    <row r="2468" spans="1:20" x14ac:dyDescent="0.25">
      <c r="A2468" s="1">
        <v>301030201</v>
      </c>
      <c r="B2468" s="1" t="str">
        <f>VLOOKUP(A2468,[1]Maestra!A$1:C$746,2,0)</f>
        <v>ACTMVL038</v>
      </c>
      <c r="C2468" s="1" t="str">
        <f>VLOOKUP(A2468,[1]Maestra!A$1:C$746,3,0)</f>
        <v>TC Megaplaza Visa - Linea Rev.</v>
      </c>
      <c r="D2468" s="1" t="s">
        <v>14</v>
      </c>
      <c r="E2468" s="1">
        <v>1</v>
      </c>
      <c r="F2468" s="1">
        <v>19</v>
      </c>
      <c r="G2468" s="1" t="s">
        <v>24</v>
      </c>
      <c r="H2468" s="1">
        <v>9999</v>
      </c>
      <c r="I2468" s="1" t="s">
        <v>452</v>
      </c>
      <c r="J2468" s="1" t="s">
        <v>33</v>
      </c>
      <c r="K2468" s="1" t="s">
        <v>323</v>
      </c>
      <c r="L2468" s="1" t="s">
        <v>450</v>
      </c>
      <c r="Q2468" s="2" t="s">
        <v>37</v>
      </c>
      <c r="R2468" s="1" t="s">
        <v>451</v>
      </c>
      <c r="S2468" s="1" t="str">
        <f t="shared" si="79"/>
        <v>CDO|1|19|LCN|VIG|COMP|CESP|NOR</v>
      </c>
      <c r="T2468" s="2" t="str">
        <f t="shared" si="80"/>
        <v>OK</v>
      </c>
    </row>
    <row r="2469" spans="1:20" x14ac:dyDescent="0.25">
      <c r="A2469" s="1">
        <v>301030201</v>
      </c>
      <c r="B2469" s="1" t="str">
        <f>VLOOKUP(A2469,[1]Maestra!A$1:C$746,2,0)</f>
        <v>ACTMVL038</v>
      </c>
      <c r="C2469" s="1" t="str">
        <f>VLOOKUP(A2469,[1]Maestra!A$1:C$746,3,0)</f>
        <v>TC Megaplaza Visa - Linea Rev.</v>
      </c>
      <c r="D2469" s="1" t="s">
        <v>14</v>
      </c>
      <c r="E2469" s="1">
        <v>1</v>
      </c>
      <c r="F2469" s="1">
        <v>19</v>
      </c>
      <c r="G2469" s="1" t="s">
        <v>24</v>
      </c>
      <c r="H2469" s="1">
        <v>9999</v>
      </c>
      <c r="I2469" s="1" t="s">
        <v>452</v>
      </c>
      <c r="J2469" s="1" t="s">
        <v>33</v>
      </c>
      <c r="K2469" s="1" t="s">
        <v>328</v>
      </c>
      <c r="L2469" s="1" t="s">
        <v>450</v>
      </c>
      <c r="Q2469" s="2" t="s">
        <v>37</v>
      </c>
      <c r="R2469" s="1" t="s">
        <v>451</v>
      </c>
      <c r="S2469" s="1" t="str">
        <f t="shared" si="79"/>
        <v>CDO|1|19|LCN|VIG|COMP|CGEM|NOR</v>
      </c>
      <c r="T2469" s="2" t="str">
        <f t="shared" si="80"/>
        <v>OK</v>
      </c>
    </row>
    <row r="2470" spans="1:20" x14ac:dyDescent="0.25">
      <c r="A2470" s="1">
        <v>301030201</v>
      </c>
      <c r="B2470" s="1" t="str">
        <f>VLOOKUP(A2470,[1]Maestra!A$1:C$746,2,0)</f>
        <v>ACTMVL038</v>
      </c>
      <c r="C2470" s="1" t="str">
        <f>VLOOKUP(A2470,[1]Maestra!A$1:C$746,3,0)</f>
        <v>TC Megaplaza Visa - Linea Rev.</v>
      </c>
      <c r="D2470" s="1" t="s">
        <v>14</v>
      </c>
      <c r="E2470" s="1">
        <v>1</v>
      </c>
      <c r="F2470" s="1">
        <v>19</v>
      </c>
      <c r="G2470" s="1" t="s">
        <v>24</v>
      </c>
      <c r="H2470" s="1">
        <v>9999</v>
      </c>
      <c r="I2470" s="1" t="s">
        <v>452</v>
      </c>
      <c r="J2470" s="1" t="s">
        <v>33</v>
      </c>
      <c r="K2470" s="1" t="s">
        <v>329</v>
      </c>
      <c r="L2470" s="1" t="s">
        <v>450</v>
      </c>
      <c r="Q2470" s="2" t="s">
        <v>37</v>
      </c>
      <c r="R2470" s="1" t="s">
        <v>451</v>
      </c>
      <c r="S2470" s="1" t="str">
        <f t="shared" si="79"/>
        <v>CDO|1|19|LCN|VIG|COMP|CIVA|NOR</v>
      </c>
      <c r="T2470" s="2" t="str">
        <f t="shared" si="80"/>
        <v>OK</v>
      </c>
    </row>
    <row r="2471" spans="1:20" x14ac:dyDescent="0.25">
      <c r="A2471" s="1">
        <v>301030201</v>
      </c>
      <c r="B2471" s="1" t="str">
        <f>VLOOKUP(A2471,[1]Maestra!A$1:C$746,2,0)</f>
        <v>ACTMVL038</v>
      </c>
      <c r="C2471" s="1" t="str">
        <f>VLOOKUP(A2471,[1]Maestra!A$1:C$746,3,0)</f>
        <v>TC Megaplaza Visa - Linea Rev.</v>
      </c>
      <c r="D2471" s="1" t="s">
        <v>14</v>
      </c>
      <c r="E2471" s="1">
        <v>1</v>
      </c>
      <c r="F2471" s="1">
        <v>19</v>
      </c>
      <c r="G2471" s="1" t="s">
        <v>24</v>
      </c>
      <c r="H2471" s="1">
        <v>9999</v>
      </c>
      <c r="I2471" s="1" t="s">
        <v>452</v>
      </c>
      <c r="J2471" s="1" t="s">
        <v>33</v>
      </c>
      <c r="K2471" s="1" t="s">
        <v>325</v>
      </c>
      <c r="L2471" s="1" t="s">
        <v>450</v>
      </c>
      <c r="Q2471" s="2" t="s">
        <v>37</v>
      </c>
      <c r="R2471" s="1" t="s">
        <v>451</v>
      </c>
      <c r="S2471" s="1" t="str">
        <f t="shared" si="79"/>
        <v>CDO|1|19|LCN|VIG|COMP|CMED|NOR</v>
      </c>
      <c r="T2471" s="2" t="str">
        <f t="shared" si="80"/>
        <v>OK</v>
      </c>
    </row>
    <row r="2472" spans="1:20" x14ac:dyDescent="0.25">
      <c r="A2472" s="1">
        <v>301030201</v>
      </c>
      <c r="B2472" s="1" t="str">
        <f>VLOOKUP(A2472,[1]Maestra!A$1:C$746,2,0)</f>
        <v>ACTMVL038</v>
      </c>
      <c r="C2472" s="1" t="str">
        <f>VLOOKUP(A2472,[1]Maestra!A$1:C$746,3,0)</f>
        <v>TC Megaplaza Visa - Linea Rev.</v>
      </c>
      <c r="D2472" s="1" t="s">
        <v>14</v>
      </c>
      <c r="E2472" s="1">
        <v>1</v>
      </c>
      <c r="F2472" s="1">
        <v>19</v>
      </c>
      <c r="G2472" s="1" t="s">
        <v>24</v>
      </c>
      <c r="H2472" s="1">
        <v>9999</v>
      </c>
      <c r="I2472" s="1" t="s">
        <v>452</v>
      </c>
      <c r="J2472" s="1" t="s">
        <v>33</v>
      </c>
      <c r="K2472" s="1" t="s">
        <v>330</v>
      </c>
      <c r="L2472" s="1" t="s">
        <v>450</v>
      </c>
      <c r="Q2472" s="2" t="s">
        <v>37</v>
      </c>
      <c r="R2472" s="1" t="s">
        <v>451</v>
      </c>
      <c r="S2472" s="1" t="str">
        <f t="shared" si="79"/>
        <v>CDO|1|19|LCN|VIG|COMP|CMIE|NOR</v>
      </c>
      <c r="T2472" s="2" t="str">
        <f t="shared" si="80"/>
        <v>OK</v>
      </c>
    </row>
    <row r="2473" spans="1:20" x14ac:dyDescent="0.25">
      <c r="A2473" s="1">
        <v>301030201</v>
      </c>
      <c r="B2473" s="1" t="str">
        <f>VLOOKUP(A2473,[1]Maestra!A$1:C$746,2,0)</f>
        <v>ACTMVL038</v>
      </c>
      <c r="C2473" s="1" t="str">
        <f>VLOOKUP(A2473,[1]Maestra!A$1:C$746,3,0)</f>
        <v>TC Megaplaza Visa - Linea Rev.</v>
      </c>
      <c r="D2473" s="1" t="s">
        <v>14</v>
      </c>
      <c r="E2473" s="1">
        <v>1</v>
      </c>
      <c r="F2473" s="1">
        <v>19</v>
      </c>
      <c r="G2473" s="1" t="s">
        <v>24</v>
      </c>
      <c r="H2473" s="1">
        <v>9999</v>
      </c>
      <c r="I2473" s="1" t="s">
        <v>452</v>
      </c>
      <c r="J2473" s="1" t="s">
        <v>33</v>
      </c>
      <c r="K2473" s="1" t="s">
        <v>331</v>
      </c>
      <c r="L2473" s="1" t="s">
        <v>450</v>
      </c>
      <c r="Q2473" s="2" t="s">
        <v>37</v>
      </c>
      <c r="R2473" s="1" t="s">
        <v>451</v>
      </c>
      <c r="S2473" s="1" t="str">
        <f t="shared" si="79"/>
        <v>CDO|1|19|LCN|VIG|COMP|CPEM|NOR</v>
      </c>
      <c r="T2473" s="2" t="str">
        <f t="shared" si="80"/>
        <v>OK</v>
      </c>
    </row>
    <row r="2474" spans="1:20" x14ac:dyDescent="0.25">
      <c r="A2474" s="1">
        <v>301030204</v>
      </c>
      <c r="B2474" s="1" t="str">
        <f>VLOOKUP(A2474,[1]Maestra!A$1:C$746,2,0)</f>
        <v>ACTMVCD08</v>
      </c>
      <c r="C2474" s="1" t="str">
        <f>VLOOKUP(A2474,[1]Maestra!A$1:C$746,3,0)</f>
        <v>TC Megaplaza Visa - Compra Deuda</v>
      </c>
      <c r="D2474" s="1" t="s">
        <v>14</v>
      </c>
      <c r="E2474" s="1">
        <v>1</v>
      </c>
      <c r="F2474" s="1">
        <v>19</v>
      </c>
      <c r="G2474" s="1" t="s">
        <v>25</v>
      </c>
      <c r="H2474" s="1">
        <v>9999</v>
      </c>
      <c r="I2474" s="1" t="s">
        <v>449</v>
      </c>
      <c r="J2474" s="1" t="s">
        <v>36</v>
      </c>
      <c r="K2474" s="1" t="s">
        <v>454</v>
      </c>
      <c r="L2474" s="1" t="s">
        <v>450</v>
      </c>
      <c r="Q2474" s="2" t="s">
        <v>37</v>
      </c>
      <c r="R2474" s="1" t="s">
        <v>451</v>
      </c>
      <c r="S2474" s="1" t="str">
        <f t="shared" si="79"/>
        <v>CDO|1|19|REP|VEN|OTRO|CCNR|NOR</v>
      </c>
      <c r="T2474" s="2" t="str">
        <f t="shared" si="80"/>
        <v>OK</v>
      </c>
    </row>
    <row r="2475" spans="1:20" x14ac:dyDescent="0.25">
      <c r="A2475" s="1">
        <v>301030204</v>
      </c>
      <c r="B2475" s="1" t="str">
        <f>VLOOKUP(A2475,[1]Maestra!A$1:C$746,2,0)</f>
        <v>ACTMVCD08</v>
      </c>
      <c r="C2475" s="1" t="str">
        <f>VLOOKUP(A2475,[1]Maestra!A$1:C$746,3,0)</f>
        <v>TC Megaplaza Visa - Compra Deuda</v>
      </c>
      <c r="D2475" s="1" t="s">
        <v>14</v>
      </c>
      <c r="E2475" s="1">
        <v>1</v>
      </c>
      <c r="F2475" s="1">
        <v>19</v>
      </c>
      <c r="G2475" s="1" t="s">
        <v>25</v>
      </c>
      <c r="H2475" s="1">
        <v>9999</v>
      </c>
      <c r="I2475" s="1" t="s">
        <v>449</v>
      </c>
      <c r="J2475" s="1" t="s">
        <v>36</v>
      </c>
      <c r="K2475" s="1" t="s">
        <v>327</v>
      </c>
      <c r="L2475" s="1" t="s">
        <v>450</v>
      </c>
      <c r="Q2475" s="2" t="s">
        <v>37</v>
      </c>
      <c r="R2475" s="1" t="s">
        <v>451</v>
      </c>
      <c r="S2475" s="1" t="str">
        <f t="shared" si="79"/>
        <v>CDO|1|19|REP|VEN|OTRO|CCOR|NOR</v>
      </c>
      <c r="T2475" s="2" t="str">
        <f t="shared" si="80"/>
        <v>OK</v>
      </c>
    </row>
    <row r="2476" spans="1:20" x14ac:dyDescent="0.25">
      <c r="A2476" s="1">
        <v>301030204</v>
      </c>
      <c r="B2476" s="1" t="str">
        <f>VLOOKUP(A2476,[1]Maestra!A$1:C$746,2,0)</f>
        <v>ACTMVCD08</v>
      </c>
      <c r="C2476" s="1" t="str">
        <f>VLOOKUP(A2476,[1]Maestra!A$1:C$746,3,0)</f>
        <v>TC Megaplaza Visa - Compra Deuda</v>
      </c>
      <c r="D2476" s="1" t="s">
        <v>14</v>
      </c>
      <c r="E2476" s="1">
        <v>1</v>
      </c>
      <c r="F2476" s="1">
        <v>19</v>
      </c>
      <c r="G2476" s="1" t="s">
        <v>25</v>
      </c>
      <c r="H2476" s="1">
        <v>9999</v>
      </c>
      <c r="I2476" s="1" t="s">
        <v>449</v>
      </c>
      <c r="J2476" s="1" t="s">
        <v>36</v>
      </c>
      <c r="K2476" s="1" t="s">
        <v>323</v>
      </c>
      <c r="L2476" s="1" t="s">
        <v>450</v>
      </c>
      <c r="Q2476" s="2" t="s">
        <v>37</v>
      </c>
      <c r="R2476" s="1" t="s">
        <v>451</v>
      </c>
      <c r="S2476" s="1" t="str">
        <f t="shared" si="79"/>
        <v>CDO|1|19|REP|VEN|OTRO|CESP|NOR</v>
      </c>
      <c r="T2476" s="2" t="str">
        <f t="shared" si="80"/>
        <v>OK</v>
      </c>
    </row>
    <row r="2477" spans="1:20" x14ac:dyDescent="0.25">
      <c r="A2477" s="1">
        <v>301030204</v>
      </c>
      <c r="B2477" s="1" t="str">
        <f>VLOOKUP(A2477,[1]Maestra!A$1:C$746,2,0)</f>
        <v>ACTMVCD08</v>
      </c>
      <c r="C2477" s="1" t="str">
        <f>VLOOKUP(A2477,[1]Maestra!A$1:C$746,3,0)</f>
        <v>TC Megaplaza Visa - Compra Deuda</v>
      </c>
      <c r="D2477" s="1" t="s">
        <v>14</v>
      </c>
      <c r="E2477" s="1">
        <v>1</v>
      </c>
      <c r="F2477" s="1">
        <v>19</v>
      </c>
      <c r="G2477" s="1" t="s">
        <v>25</v>
      </c>
      <c r="H2477" s="1">
        <v>9999</v>
      </c>
      <c r="I2477" s="1" t="s">
        <v>449</v>
      </c>
      <c r="J2477" s="1" t="s">
        <v>36</v>
      </c>
      <c r="K2477" s="1" t="s">
        <v>328</v>
      </c>
      <c r="L2477" s="1" t="s">
        <v>450</v>
      </c>
      <c r="Q2477" s="2" t="s">
        <v>37</v>
      </c>
      <c r="R2477" s="1" t="s">
        <v>451</v>
      </c>
      <c r="S2477" s="1" t="str">
        <f t="shared" si="79"/>
        <v>CDO|1|19|REP|VEN|OTRO|CGEM|NOR</v>
      </c>
      <c r="T2477" s="2" t="str">
        <f t="shared" si="80"/>
        <v>OK</v>
      </c>
    </row>
    <row r="2478" spans="1:20" x14ac:dyDescent="0.25">
      <c r="A2478" s="1">
        <v>301030204</v>
      </c>
      <c r="B2478" s="1" t="str">
        <f>VLOOKUP(A2478,[1]Maestra!A$1:C$746,2,0)</f>
        <v>ACTMVCD08</v>
      </c>
      <c r="C2478" s="1" t="str">
        <f>VLOOKUP(A2478,[1]Maestra!A$1:C$746,3,0)</f>
        <v>TC Megaplaza Visa - Compra Deuda</v>
      </c>
      <c r="D2478" s="1" t="s">
        <v>14</v>
      </c>
      <c r="E2478" s="1">
        <v>1</v>
      </c>
      <c r="F2478" s="1">
        <v>19</v>
      </c>
      <c r="G2478" s="1" t="s">
        <v>25</v>
      </c>
      <c r="H2478" s="1">
        <v>9999</v>
      </c>
      <c r="I2478" s="1" t="s">
        <v>449</v>
      </c>
      <c r="J2478" s="1" t="s">
        <v>36</v>
      </c>
      <c r="K2478" s="1" t="s">
        <v>329</v>
      </c>
      <c r="L2478" s="1" t="s">
        <v>450</v>
      </c>
      <c r="Q2478" s="2" t="s">
        <v>37</v>
      </c>
      <c r="R2478" s="1" t="s">
        <v>451</v>
      </c>
      <c r="S2478" s="1" t="str">
        <f t="shared" si="79"/>
        <v>CDO|1|19|REP|VEN|OTRO|CIVA|NOR</v>
      </c>
      <c r="T2478" s="2" t="str">
        <f t="shared" si="80"/>
        <v>OK</v>
      </c>
    </row>
    <row r="2479" spans="1:20" x14ac:dyDescent="0.25">
      <c r="A2479" s="1">
        <v>301030204</v>
      </c>
      <c r="B2479" s="1" t="str">
        <f>VLOOKUP(A2479,[1]Maestra!A$1:C$746,2,0)</f>
        <v>ACTMVCD08</v>
      </c>
      <c r="C2479" s="1" t="str">
        <f>VLOOKUP(A2479,[1]Maestra!A$1:C$746,3,0)</f>
        <v>TC Megaplaza Visa - Compra Deuda</v>
      </c>
      <c r="D2479" s="1" t="s">
        <v>14</v>
      </c>
      <c r="E2479" s="1">
        <v>1</v>
      </c>
      <c r="F2479" s="1">
        <v>19</v>
      </c>
      <c r="G2479" s="1" t="s">
        <v>25</v>
      </c>
      <c r="H2479" s="1">
        <v>9999</v>
      </c>
      <c r="I2479" s="1" t="s">
        <v>449</v>
      </c>
      <c r="J2479" s="1" t="s">
        <v>36</v>
      </c>
      <c r="K2479" s="1" t="s">
        <v>325</v>
      </c>
      <c r="L2479" s="1" t="s">
        <v>450</v>
      </c>
      <c r="Q2479" s="2" t="s">
        <v>37</v>
      </c>
      <c r="R2479" s="1" t="s">
        <v>451</v>
      </c>
      <c r="S2479" s="1" t="str">
        <f t="shared" si="79"/>
        <v>CDO|1|19|REP|VEN|OTRO|CMED|NOR</v>
      </c>
      <c r="T2479" s="2" t="str">
        <f t="shared" si="80"/>
        <v>OK</v>
      </c>
    </row>
    <row r="2480" spans="1:20" x14ac:dyDescent="0.25">
      <c r="A2480" s="1">
        <v>301030204</v>
      </c>
      <c r="B2480" s="1" t="str">
        <f>VLOOKUP(A2480,[1]Maestra!A$1:C$746,2,0)</f>
        <v>ACTMVCD08</v>
      </c>
      <c r="C2480" s="1" t="str">
        <f>VLOOKUP(A2480,[1]Maestra!A$1:C$746,3,0)</f>
        <v>TC Megaplaza Visa - Compra Deuda</v>
      </c>
      <c r="D2480" s="1" t="s">
        <v>14</v>
      </c>
      <c r="E2480" s="1">
        <v>1</v>
      </c>
      <c r="F2480" s="1">
        <v>19</v>
      </c>
      <c r="G2480" s="1" t="s">
        <v>25</v>
      </c>
      <c r="H2480" s="1">
        <v>9999</v>
      </c>
      <c r="I2480" s="1" t="s">
        <v>449</v>
      </c>
      <c r="J2480" s="1" t="s">
        <v>36</v>
      </c>
      <c r="K2480" s="1" t="s">
        <v>330</v>
      </c>
      <c r="L2480" s="1" t="s">
        <v>450</v>
      </c>
      <c r="Q2480" s="2" t="s">
        <v>37</v>
      </c>
      <c r="R2480" s="1" t="s">
        <v>451</v>
      </c>
      <c r="S2480" s="1" t="str">
        <f t="shared" si="79"/>
        <v>CDO|1|19|REP|VEN|OTRO|CMIE|NOR</v>
      </c>
      <c r="T2480" s="2" t="str">
        <f t="shared" si="80"/>
        <v>OK</v>
      </c>
    </row>
    <row r="2481" spans="1:20" x14ac:dyDescent="0.25">
      <c r="A2481" s="1">
        <v>301030204</v>
      </c>
      <c r="B2481" s="1" t="str">
        <f>VLOOKUP(A2481,[1]Maestra!A$1:C$746,2,0)</f>
        <v>ACTMVCD08</v>
      </c>
      <c r="C2481" s="1" t="str">
        <f>VLOOKUP(A2481,[1]Maestra!A$1:C$746,3,0)</f>
        <v>TC Megaplaza Visa - Compra Deuda</v>
      </c>
      <c r="D2481" s="1" t="s">
        <v>14</v>
      </c>
      <c r="E2481" s="1">
        <v>1</v>
      </c>
      <c r="F2481" s="1">
        <v>19</v>
      </c>
      <c r="G2481" s="1" t="s">
        <v>25</v>
      </c>
      <c r="H2481" s="1">
        <v>9999</v>
      </c>
      <c r="I2481" s="1" t="s">
        <v>449</v>
      </c>
      <c r="J2481" s="1" t="s">
        <v>36</v>
      </c>
      <c r="K2481" s="1" t="s">
        <v>331</v>
      </c>
      <c r="L2481" s="1" t="s">
        <v>450</v>
      </c>
      <c r="Q2481" s="2" t="s">
        <v>37</v>
      </c>
      <c r="R2481" s="1" t="s">
        <v>451</v>
      </c>
      <c r="S2481" s="1" t="str">
        <f t="shared" si="79"/>
        <v>CDO|1|19|REP|VEN|OTRO|CPEM|NOR</v>
      </c>
      <c r="T2481" s="2" t="str">
        <f t="shared" si="80"/>
        <v>OK</v>
      </c>
    </row>
    <row r="2482" spans="1:20" x14ac:dyDescent="0.25">
      <c r="A2482" s="1">
        <v>301030204</v>
      </c>
      <c r="B2482" s="1" t="str">
        <f>VLOOKUP(A2482,[1]Maestra!A$1:C$746,2,0)</f>
        <v>ACTMVCD08</v>
      </c>
      <c r="C2482" s="1" t="str">
        <f>VLOOKUP(A2482,[1]Maestra!A$1:C$746,3,0)</f>
        <v>TC Megaplaza Visa - Compra Deuda</v>
      </c>
      <c r="D2482" s="1" t="s">
        <v>14</v>
      </c>
      <c r="E2482" s="1">
        <v>1</v>
      </c>
      <c r="F2482" s="1">
        <v>19</v>
      </c>
      <c r="G2482" s="1" t="s">
        <v>25</v>
      </c>
      <c r="H2482" s="1">
        <v>9999</v>
      </c>
      <c r="I2482" s="1" t="s">
        <v>452</v>
      </c>
      <c r="J2482" s="1" t="s">
        <v>36</v>
      </c>
      <c r="K2482" s="1" t="s">
        <v>454</v>
      </c>
      <c r="L2482" s="1" t="s">
        <v>21</v>
      </c>
      <c r="Q2482" s="2" t="s">
        <v>37</v>
      </c>
      <c r="R2482" s="1" t="s">
        <v>451</v>
      </c>
      <c r="S2482" s="1" t="str">
        <f t="shared" si="79"/>
        <v>CDO|1|19|REP|VIG|OTRO|CCNR|DUD</v>
      </c>
      <c r="T2482" s="2" t="str">
        <f t="shared" si="80"/>
        <v>OK</v>
      </c>
    </row>
    <row r="2483" spans="1:20" x14ac:dyDescent="0.25">
      <c r="A2483" s="1">
        <v>301030204</v>
      </c>
      <c r="B2483" s="1" t="str">
        <f>VLOOKUP(A2483,[1]Maestra!A$1:C$746,2,0)</f>
        <v>ACTMVCD08</v>
      </c>
      <c r="C2483" s="1" t="str">
        <f>VLOOKUP(A2483,[1]Maestra!A$1:C$746,3,0)</f>
        <v>TC Megaplaza Visa - Compra Deuda</v>
      </c>
      <c r="D2483" s="1" t="s">
        <v>14</v>
      </c>
      <c r="E2483" s="1">
        <v>1</v>
      </c>
      <c r="F2483" s="1">
        <v>19</v>
      </c>
      <c r="G2483" s="1" t="s">
        <v>25</v>
      </c>
      <c r="H2483" s="1">
        <v>9999</v>
      </c>
      <c r="I2483" s="1" t="s">
        <v>452</v>
      </c>
      <c r="J2483" s="1" t="s">
        <v>36</v>
      </c>
      <c r="K2483" s="1" t="s">
        <v>454</v>
      </c>
      <c r="L2483" s="1" t="s">
        <v>450</v>
      </c>
      <c r="Q2483" s="2" t="s">
        <v>37</v>
      </c>
      <c r="R2483" s="1" t="s">
        <v>451</v>
      </c>
      <c r="S2483" s="1" t="str">
        <f t="shared" si="79"/>
        <v>CDO|1|19|REP|VIG|OTRO|CCNR|NOR</v>
      </c>
      <c r="T2483" s="2" t="str">
        <f t="shared" si="80"/>
        <v>OK</v>
      </c>
    </row>
    <row r="2484" spans="1:20" x14ac:dyDescent="0.25">
      <c r="A2484" s="1">
        <v>301030204</v>
      </c>
      <c r="B2484" s="1" t="str">
        <f>VLOOKUP(A2484,[1]Maestra!A$1:C$746,2,0)</f>
        <v>ACTMVCD08</v>
      </c>
      <c r="C2484" s="1" t="str">
        <f>VLOOKUP(A2484,[1]Maestra!A$1:C$746,3,0)</f>
        <v>TC Megaplaza Visa - Compra Deuda</v>
      </c>
      <c r="D2484" s="1" t="s">
        <v>14</v>
      </c>
      <c r="E2484" s="1">
        <v>1</v>
      </c>
      <c r="F2484" s="1">
        <v>19</v>
      </c>
      <c r="G2484" s="1" t="s">
        <v>25</v>
      </c>
      <c r="H2484" s="1">
        <v>9999</v>
      </c>
      <c r="I2484" s="1" t="s">
        <v>452</v>
      </c>
      <c r="J2484" s="1" t="s">
        <v>36</v>
      </c>
      <c r="K2484" s="1" t="s">
        <v>327</v>
      </c>
      <c r="L2484" s="1" t="s">
        <v>21</v>
      </c>
      <c r="Q2484" s="2" t="s">
        <v>37</v>
      </c>
      <c r="R2484" s="1" t="s">
        <v>451</v>
      </c>
      <c r="S2484" s="1" t="str">
        <f t="shared" si="79"/>
        <v>CDO|1|19|REP|VIG|OTRO|CCOR|DUD</v>
      </c>
      <c r="T2484" s="2" t="str">
        <f t="shared" si="80"/>
        <v>OK</v>
      </c>
    </row>
    <row r="2485" spans="1:20" x14ac:dyDescent="0.25">
      <c r="A2485" s="1">
        <v>301030204</v>
      </c>
      <c r="B2485" s="1" t="str">
        <f>VLOOKUP(A2485,[1]Maestra!A$1:C$746,2,0)</f>
        <v>ACTMVCD08</v>
      </c>
      <c r="C2485" s="1" t="str">
        <f>VLOOKUP(A2485,[1]Maestra!A$1:C$746,3,0)</f>
        <v>TC Megaplaza Visa - Compra Deuda</v>
      </c>
      <c r="D2485" s="1" t="s">
        <v>14</v>
      </c>
      <c r="E2485" s="1">
        <v>1</v>
      </c>
      <c r="F2485" s="1">
        <v>19</v>
      </c>
      <c r="G2485" s="1" t="s">
        <v>25</v>
      </c>
      <c r="H2485" s="1">
        <v>9999</v>
      </c>
      <c r="I2485" s="1" t="s">
        <v>452</v>
      </c>
      <c r="J2485" s="1" t="s">
        <v>36</v>
      </c>
      <c r="K2485" s="1" t="s">
        <v>327</v>
      </c>
      <c r="L2485" s="1" t="s">
        <v>450</v>
      </c>
      <c r="Q2485" s="2" t="s">
        <v>37</v>
      </c>
      <c r="R2485" s="1" t="s">
        <v>451</v>
      </c>
      <c r="S2485" s="1" t="str">
        <f t="shared" si="79"/>
        <v>CDO|1|19|REP|VIG|OTRO|CCOR|NOR</v>
      </c>
      <c r="T2485" s="2" t="str">
        <f t="shared" si="80"/>
        <v>OK</v>
      </c>
    </row>
    <row r="2486" spans="1:20" x14ac:dyDescent="0.25">
      <c r="A2486" s="1">
        <v>301030204</v>
      </c>
      <c r="B2486" s="1" t="str">
        <f>VLOOKUP(A2486,[1]Maestra!A$1:C$746,2,0)</f>
        <v>ACTMVCD08</v>
      </c>
      <c r="C2486" s="1" t="str">
        <f>VLOOKUP(A2486,[1]Maestra!A$1:C$746,3,0)</f>
        <v>TC Megaplaza Visa - Compra Deuda</v>
      </c>
      <c r="D2486" s="1" t="s">
        <v>14</v>
      </c>
      <c r="E2486" s="1">
        <v>1</v>
      </c>
      <c r="F2486" s="1">
        <v>19</v>
      </c>
      <c r="G2486" s="1" t="s">
        <v>25</v>
      </c>
      <c r="H2486" s="1">
        <v>9999</v>
      </c>
      <c r="I2486" s="1" t="s">
        <v>452</v>
      </c>
      <c r="J2486" s="1" t="s">
        <v>36</v>
      </c>
      <c r="K2486" s="1" t="s">
        <v>323</v>
      </c>
      <c r="L2486" s="1" t="s">
        <v>21</v>
      </c>
      <c r="Q2486" s="2" t="s">
        <v>37</v>
      </c>
      <c r="R2486" s="1" t="s">
        <v>451</v>
      </c>
      <c r="S2486" s="1" t="str">
        <f t="shared" si="79"/>
        <v>CDO|1|19|REP|VIG|OTRO|CESP|DUD</v>
      </c>
      <c r="T2486" s="2" t="str">
        <f t="shared" si="80"/>
        <v>OK</v>
      </c>
    </row>
    <row r="2487" spans="1:20" x14ac:dyDescent="0.25">
      <c r="A2487" s="1">
        <v>301030204</v>
      </c>
      <c r="B2487" s="1" t="str">
        <f>VLOOKUP(A2487,[1]Maestra!A$1:C$746,2,0)</f>
        <v>ACTMVCD08</v>
      </c>
      <c r="C2487" s="1" t="str">
        <f>VLOOKUP(A2487,[1]Maestra!A$1:C$746,3,0)</f>
        <v>TC Megaplaza Visa - Compra Deuda</v>
      </c>
      <c r="D2487" s="1" t="s">
        <v>14</v>
      </c>
      <c r="E2487" s="1">
        <v>1</v>
      </c>
      <c r="F2487" s="1">
        <v>19</v>
      </c>
      <c r="G2487" s="1" t="s">
        <v>25</v>
      </c>
      <c r="H2487" s="1">
        <v>9999</v>
      </c>
      <c r="I2487" s="1" t="s">
        <v>452</v>
      </c>
      <c r="J2487" s="1" t="s">
        <v>36</v>
      </c>
      <c r="K2487" s="1" t="s">
        <v>323</v>
      </c>
      <c r="L2487" s="1" t="s">
        <v>450</v>
      </c>
      <c r="Q2487" s="2" t="s">
        <v>37</v>
      </c>
      <c r="R2487" s="1" t="s">
        <v>451</v>
      </c>
      <c r="S2487" s="1" t="str">
        <f t="shared" si="79"/>
        <v>CDO|1|19|REP|VIG|OTRO|CESP|NOR</v>
      </c>
      <c r="T2487" s="2" t="str">
        <f t="shared" si="80"/>
        <v>OK</v>
      </c>
    </row>
    <row r="2488" spans="1:20" x14ac:dyDescent="0.25">
      <c r="A2488" s="1">
        <v>301030204</v>
      </c>
      <c r="B2488" s="1" t="str">
        <f>VLOOKUP(A2488,[1]Maestra!A$1:C$746,2,0)</f>
        <v>ACTMVCD08</v>
      </c>
      <c r="C2488" s="1" t="str">
        <f>VLOOKUP(A2488,[1]Maestra!A$1:C$746,3,0)</f>
        <v>TC Megaplaza Visa - Compra Deuda</v>
      </c>
      <c r="D2488" s="1" t="s">
        <v>14</v>
      </c>
      <c r="E2488" s="1">
        <v>1</v>
      </c>
      <c r="F2488" s="1">
        <v>19</v>
      </c>
      <c r="G2488" s="1" t="s">
        <v>25</v>
      </c>
      <c r="H2488" s="1">
        <v>9999</v>
      </c>
      <c r="I2488" s="1" t="s">
        <v>452</v>
      </c>
      <c r="J2488" s="1" t="s">
        <v>36</v>
      </c>
      <c r="K2488" s="1" t="s">
        <v>328</v>
      </c>
      <c r="L2488" s="1" t="s">
        <v>21</v>
      </c>
      <c r="Q2488" s="2" t="s">
        <v>37</v>
      </c>
      <c r="R2488" s="1" t="s">
        <v>451</v>
      </c>
      <c r="S2488" s="1" t="str">
        <f t="shared" si="79"/>
        <v>CDO|1|19|REP|VIG|OTRO|CGEM|DUD</v>
      </c>
      <c r="T2488" s="2" t="str">
        <f t="shared" si="80"/>
        <v>OK</v>
      </c>
    </row>
    <row r="2489" spans="1:20" x14ac:dyDescent="0.25">
      <c r="A2489" s="1">
        <v>301030204</v>
      </c>
      <c r="B2489" s="1" t="str">
        <f>VLOOKUP(A2489,[1]Maestra!A$1:C$746,2,0)</f>
        <v>ACTMVCD08</v>
      </c>
      <c r="C2489" s="1" t="str">
        <f>VLOOKUP(A2489,[1]Maestra!A$1:C$746,3,0)</f>
        <v>TC Megaplaza Visa - Compra Deuda</v>
      </c>
      <c r="D2489" s="1" t="s">
        <v>14</v>
      </c>
      <c r="E2489" s="1">
        <v>1</v>
      </c>
      <c r="F2489" s="1">
        <v>19</v>
      </c>
      <c r="G2489" s="1" t="s">
        <v>25</v>
      </c>
      <c r="H2489" s="1">
        <v>9999</v>
      </c>
      <c r="I2489" s="1" t="s">
        <v>452</v>
      </c>
      <c r="J2489" s="1" t="s">
        <v>36</v>
      </c>
      <c r="K2489" s="1" t="s">
        <v>328</v>
      </c>
      <c r="L2489" s="1" t="s">
        <v>450</v>
      </c>
      <c r="Q2489" s="2" t="s">
        <v>37</v>
      </c>
      <c r="R2489" s="1" t="s">
        <v>451</v>
      </c>
      <c r="S2489" s="1" t="str">
        <f t="shared" si="79"/>
        <v>CDO|1|19|REP|VIG|OTRO|CGEM|NOR</v>
      </c>
      <c r="T2489" s="2" t="str">
        <f t="shared" si="80"/>
        <v>OK</v>
      </c>
    </row>
    <row r="2490" spans="1:20" x14ac:dyDescent="0.25">
      <c r="A2490" s="1">
        <v>301030204</v>
      </c>
      <c r="B2490" s="1" t="str">
        <f>VLOOKUP(A2490,[1]Maestra!A$1:C$746,2,0)</f>
        <v>ACTMVCD08</v>
      </c>
      <c r="C2490" s="1" t="str">
        <f>VLOOKUP(A2490,[1]Maestra!A$1:C$746,3,0)</f>
        <v>TC Megaplaza Visa - Compra Deuda</v>
      </c>
      <c r="D2490" s="1" t="s">
        <v>14</v>
      </c>
      <c r="E2490" s="1">
        <v>1</v>
      </c>
      <c r="F2490" s="1">
        <v>19</v>
      </c>
      <c r="G2490" s="1" t="s">
        <v>25</v>
      </c>
      <c r="H2490" s="1">
        <v>9999</v>
      </c>
      <c r="I2490" s="1" t="s">
        <v>452</v>
      </c>
      <c r="J2490" s="1" t="s">
        <v>36</v>
      </c>
      <c r="K2490" s="1" t="s">
        <v>329</v>
      </c>
      <c r="L2490" s="1" t="s">
        <v>21</v>
      </c>
      <c r="Q2490" s="2" t="s">
        <v>37</v>
      </c>
      <c r="R2490" s="1" t="s">
        <v>451</v>
      </c>
      <c r="S2490" s="1" t="str">
        <f t="shared" si="79"/>
        <v>CDO|1|19|REP|VIG|OTRO|CIVA|DUD</v>
      </c>
      <c r="T2490" s="2" t="str">
        <f t="shared" si="80"/>
        <v>OK</v>
      </c>
    </row>
    <row r="2491" spans="1:20" x14ac:dyDescent="0.25">
      <c r="A2491" s="1">
        <v>301030204</v>
      </c>
      <c r="B2491" s="1" t="str">
        <f>VLOOKUP(A2491,[1]Maestra!A$1:C$746,2,0)</f>
        <v>ACTMVCD08</v>
      </c>
      <c r="C2491" s="1" t="str">
        <f>VLOOKUP(A2491,[1]Maestra!A$1:C$746,3,0)</f>
        <v>TC Megaplaza Visa - Compra Deuda</v>
      </c>
      <c r="D2491" s="1" t="s">
        <v>14</v>
      </c>
      <c r="E2491" s="1">
        <v>1</v>
      </c>
      <c r="F2491" s="1">
        <v>19</v>
      </c>
      <c r="G2491" s="1" t="s">
        <v>25</v>
      </c>
      <c r="H2491" s="1">
        <v>9999</v>
      </c>
      <c r="I2491" s="1" t="s">
        <v>452</v>
      </c>
      <c r="J2491" s="1" t="s">
        <v>36</v>
      </c>
      <c r="K2491" s="1" t="s">
        <v>329</v>
      </c>
      <c r="L2491" s="1" t="s">
        <v>450</v>
      </c>
      <c r="Q2491" s="2" t="s">
        <v>37</v>
      </c>
      <c r="R2491" s="1" t="s">
        <v>451</v>
      </c>
      <c r="S2491" s="1" t="str">
        <f t="shared" si="79"/>
        <v>CDO|1|19|REP|VIG|OTRO|CIVA|NOR</v>
      </c>
      <c r="T2491" s="2" t="str">
        <f t="shared" si="80"/>
        <v>OK</v>
      </c>
    </row>
    <row r="2492" spans="1:20" x14ac:dyDescent="0.25">
      <c r="A2492" s="1">
        <v>301030204</v>
      </c>
      <c r="B2492" s="1" t="str">
        <f>VLOOKUP(A2492,[1]Maestra!A$1:C$746,2,0)</f>
        <v>ACTMVCD08</v>
      </c>
      <c r="C2492" s="1" t="str">
        <f>VLOOKUP(A2492,[1]Maestra!A$1:C$746,3,0)</f>
        <v>TC Megaplaza Visa - Compra Deuda</v>
      </c>
      <c r="D2492" s="1" t="s">
        <v>14</v>
      </c>
      <c r="E2492" s="1">
        <v>1</v>
      </c>
      <c r="F2492" s="1">
        <v>19</v>
      </c>
      <c r="G2492" s="1" t="s">
        <v>25</v>
      </c>
      <c r="H2492" s="1">
        <v>9999</v>
      </c>
      <c r="I2492" s="1" t="s">
        <v>452</v>
      </c>
      <c r="J2492" s="1" t="s">
        <v>36</v>
      </c>
      <c r="K2492" s="1" t="s">
        <v>325</v>
      </c>
      <c r="L2492" s="1" t="s">
        <v>21</v>
      </c>
      <c r="Q2492" s="2" t="s">
        <v>37</v>
      </c>
      <c r="R2492" s="1" t="s">
        <v>451</v>
      </c>
      <c r="S2492" s="1" t="str">
        <f t="shared" ref="S2492:S2555" si="81">_xlfn.CONCAT(D2492,"|",E2492,"|",F2492,"|",G2492,"|",I2492,"|",J2492,"|",K2492,"|",L2492)</f>
        <v>CDO|1|19|REP|VIG|OTRO|CMED|DUD</v>
      </c>
      <c r="T2492" s="2" t="str">
        <f t="shared" si="80"/>
        <v>OK</v>
      </c>
    </row>
    <row r="2493" spans="1:20" x14ac:dyDescent="0.25">
      <c r="A2493" s="1">
        <v>301030204</v>
      </c>
      <c r="B2493" s="1" t="str">
        <f>VLOOKUP(A2493,[1]Maestra!A$1:C$746,2,0)</f>
        <v>ACTMVCD08</v>
      </c>
      <c r="C2493" s="1" t="str">
        <f>VLOOKUP(A2493,[1]Maestra!A$1:C$746,3,0)</f>
        <v>TC Megaplaza Visa - Compra Deuda</v>
      </c>
      <c r="D2493" s="1" t="s">
        <v>14</v>
      </c>
      <c r="E2493" s="1">
        <v>1</v>
      </c>
      <c r="F2493" s="1">
        <v>19</v>
      </c>
      <c r="G2493" s="1" t="s">
        <v>25</v>
      </c>
      <c r="H2493" s="1">
        <v>9999</v>
      </c>
      <c r="I2493" s="1" t="s">
        <v>452</v>
      </c>
      <c r="J2493" s="1" t="s">
        <v>36</v>
      </c>
      <c r="K2493" s="1" t="s">
        <v>325</v>
      </c>
      <c r="L2493" s="1" t="s">
        <v>450</v>
      </c>
      <c r="Q2493" s="2" t="s">
        <v>37</v>
      </c>
      <c r="R2493" s="1" t="s">
        <v>451</v>
      </c>
      <c r="S2493" s="1" t="str">
        <f t="shared" si="81"/>
        <v>CDO|1|19|REP|VIG|OTRO|CMED|NOR</v>
      </c>
      <c r="T2493" s="2" t="str">
        <f t="shared" si="80"/>
        <v>OK</v>
      </c>
    </row>
    <row r="2494" spans="1:20" x14ac:dyDescent="0.25">
      <c r="A2494" s="1">
        <v>301030204</v>
      </c>
      <c r="B2494" s="1" t="str">
        <f>VLOOKUP(A2494,[1]Maestra!A$1:C$746,2,0)</f>
        <v>ACTMVCD08</v>
      </c>
      <c r="C2494" s="1" t="str">
        <f>VLOOKUP(A2494,[1]Maestra!A$1:C$746,3,0)</f>
        <v>TC Megaplaza Visa - Compra Deuda</v>
      </c>
      <c r="D2494" s="1" t="s">
        <v>14</v>
      </c>
      <c r="E2494" s="1">
        <v>1</v>
      </c>
      <c r="F2494" s="1">
        <v>19</v>
      </c>
      <c r="G2494" s="1" t="s">
        <v>25</v>
      </c>
      <c r="H2494" s="1">
        <v>9999</v>
      </c>
      <c r="I2494" s="1" t="s">
        <v>452</v>
      </c>
      <c r="J2494" s="1" t="s">
        <v>36</v>
      </c>
      <c r="K2494" s="1" t="s">
        <v>330</v>
      </c>
      <c r="L2494" s="1" t="s">
        <v>21</v>
      </c>
      <c r="Q2494" s="2" t="s">
        <v>37</v>
      </c>
      <c r="R2494" s="1" t="s">
        <v>451</v>
      </c>
      <c r="S2494" s="1" t="str">
        <f t="shared" si="81"/>
        <v>CDO|1|19|REP|VIG|OTRO|CMIE|DUD</v>
      </c>
      <c r="T2494" s="2" t="str">
        <f t="shared" si="80"/>
        <v>OK</v>
      </c>
    </row>
    <row r="2495" spans="1:20" x14ac:dyDescent="0.25">
      <c r="A2495" s="1">
        <v>301030204</v>
      </c>
      <c r="B2495" s="1" t="str">
        <f>VLOOKUP(A2495,[1]Maestra!A$1:C$746,2,0)</f>
        <v>ACTMVCD08</v>
      </c>
      <c r="C2495" s="1" t="str">
        <f>VLOOKUP(A2495,[1]Maestra!A$1:C$746,3,0)</f>
        <v>TC Megaplaza Visa - Compra Deuda</v>
      </c>
      <c r="D2495" s="1" t="s">
        <v>14</v>
      </c>
      <c r="E2495" s="1">
        <v>1</v>
      </c>
      <c r="F2495" s="1">
        <v>19</v>
      </c>
      <c r="G2495" s="1" t="s">
        <v>25</v>
      </c>
      <c r="H2495" s="1">
        <v>9999</v>
      </c>
      <c r="I2495" s="1" t="s">
        <v>452</v>
      </c>
      <c r="J2495" s="1" t="s">
        <v>36</v>
      </c>
      <c r="K2495" s="1" t="s">
        <v>330</v>
      </c>
      <c r="L2495" s="1" t="s">
        <v>450</v>
      </c>
      <c r="Q2495" s="2" t="s">
        <v>37</v>
      </c>
      <c r="R2495" s="1" t="s">
        <v>451</v>
      </c>
      <c r="S2495" s="1" t="str">
        <f t="shared" si="81"/>
        <v>CDO|1|19|REP|VIG|OTRO|CMIE|NOR</v>
      </c>
      <c r="T2495" s="2" t="str">
        <f t="shared" si="80"/>
        <v>OK</v>
      </c>
    </row>
    <row r="2496" spans="1:20" x14ac:dyDescent="0.25">
      <c r="A2496" s="1">
        <v>301030204</v>
      </c>
      <c r="B2496" s="1" t="str">
        <f>VLOOKUP(A2496,[1]Maestra!A$1:C$746,2,0)</f>
        <v>ACTMVCD08</v>
      </c>
      <c r="C2496" s="1" t="str">
        <f>VLOOKUP(A2496,[1]Maestra!A$1:C$746,3,0)</f>
        <v>TC Megaplaza Visa - Compra Deuda</v>
      </c>
      <c r="D2496" s="1" t="s">
        <v>14</v>
      </c>
      <c r="E2496" s="1">
        <v>1</v>
      </c>
      <c r="F2496" s="1">
        <v>19</v>
      </c>
      <c r="G2496" s="1" t="s">
        <v>25</v>
      </c>
      <c r="H2496" s="1">
        <v>9999</v>
      </c>
      <c r="I2496" s="1" t="s">
        <v>452</v>
      </c>
      <c r="J2496" s="1" t="s">
        <v>36</v>
      </c>
      <c r="K2496" s="1" t="s">
        <v>331</v>
      </c>
      <c r="L2496" s="1" t="s">
        <v>21</v>
      </c>
      <c r="Q2496" s="2" t="s">
        <v>37</v>
      </c>
      <c r="R2496" s="1" t="s">
        <v>451</v>
      </c>
      <c r="S2496" s="1" t="str">
        <f t="shared" si="81"/>
        <v>CDO|1|19|REP|VIG|OTRO|CPEM|DUD</v>
      </c>
      <c r="T2496" s="2" t="str">
        <f t="shared" si="80"/>
        <v>OK</v>
      </c>
    </row>
    <row r="2497" spans="1:20" x14ac:dyDescent="0.25">
      <c r="A2497" s="1">
        <v>301030204</v>
      </c>
      <c r="B2497" s="1" t="str">
        <f>VLOOKUP(A2497,[1]Maestra!A$1:C$746,2,0)</f>
        <v>ACTMVCD08</v>
      </c>
      <c r="C2497" s="1" t="str">
        <f>VLOOKUP(A2497,[1]Maestra!A$1:C$746,3,0)</f>
        <v>TC Megaplaza Visa - Compra Deuda</v>
      </c>
      <c r="D2497" s="1" t="s">
        <v>14</v>
      </c>
      <c r="E2497" s="1">
        <v>1</v>
      </c>
      <c r="F2497" s="1">
        <v>19</v>
      </c>
      <c r="G2497" s="1" t="s">
        <v>25</v>
      </c>
      <c r="H2497" s="1">
        <v>9999</v>
      </c>
      <c r="I2497" s="1" t="s">
        <v>452</v>
      </c>
      <c r="J2497" s="1" t="s">
        <v>36</v>
      </c>
      <c r="K2497" s="1" t="s">
        <v>331</v>
      </c>
      <c r="L2497" s="1" t="s">
        <v>450</v>
      </c>
      <c r="Q2497" s="2" t="s">
        <v>37</v>
      </c>
      <c r="R2497" s="1" t="s">
        <v>451</v>
      </c>
      <c r="S2497" s="1" t="str">
        <f t="shared" si="81"/>
        <v>CDO|1|19|REP|VIG|OTRO|CPEM|NOR</v>
      </c>
      <c r="T2497" s="2" t="str">
        <f t="shared" si="80"/>
        <v>OK</v>
      </c>
    </row>
    <row r="2498" spans="1:20" x14ac:dyDescent="0.25">
      <c r="A2498" s="1">
        <v>301030201</v>
      </c>
      <c r="B2498" s="1" t="str">
        <f>VLOOKUP(A2498,[1]Maestra!A$1:C$746,2,0)</f>
        <v>ACTMVL038</v>
      </c>
      <c r="C2498" s="1" t="str">
        <f>VLOOKUP(A2498,[1]Maestra!A$1:C$746,3,0)</f>
        <v>TC Megaplaza Visa - Linea Rev.</v>
      </c>
      <c r="D2498" s="1" t="s">
        <v>14</v>
      </c>
      <c r="E2498" s="1">
        <v>1</v>
      </c>
      <c r="F2498" s="1">
        <v>19</v>
      </c>
      <c r="G2498" s="1" t="s">
        <v>18</v>
      </c>
      <c r="H2498" s="1">
        <v>9999</v>
      </c>
      <c r="I2498" s="1" t="s">
        <v>449</v>
      </c>
      <c r="J2498" s="1" t="s">
        <v>36</v>
      </c>
      <c r="K2498" s="1" t="s">
        <v>327</v>
      </c>
      <c r="L2498" s="1" t="s">
        <v>450</v>
      </c>
      <c r="Q2498" s="2" t="s">
        <v>37</v>
      </c>
      <c r="R2498" s="1" t="s">
        <v>451</v>
      </c>
      <c r="S2498" s="1" t="str">
        <f t="shared" si="81"/>
        <v>CDO|1|19|RER|VEN|OTRO|CCOR|NOR</v>
      </c>
      <c r="T2498" s="2" t="str">
        <f t="shared" si="80"/>
        <v>OK</v>
      </c>
    </row>
    <row r="2499" spans="1:20" x14ac:dyDescent="0.25">
      <c r="A2499" s="1">
        <v>301030201</v>
      </c>
      <c r="B2499" s="1" t="str">
        <f>VLOOKUP(A2499,[1]Maestra!A$1:C$746,2,0)</f>
        <v>ACTMVL038</v>
      </c>
      <c r="C2499" s="1" t="str">
        <f>VLOOKUP(A2499,[1]Maestra!A$1:C$746,3,0)</f>
        <v>TC Megaplaza Visa - Linea Rev.</v>
      </c>
      <c r="D2499" s="1" t="s">
        <v>14</v>
      </c>
      <c r="E2499" s="1">
        <v>1</v>
      </c>
      <c r="F2499" s="1">
        <v>19</v>
      </c>
      <c r="G2499" s="1" t="s">
        <v>18</v>
      </c>
      <c r="H2499" s="1">
        <v>9999</v>
      </c>
      <c r="I2499" s="1" t="s">
        <v>449</v>
      </c>
      <c r="J2499" s="1" t="s">
        <v>36</v>
      </c>
      <c r="K2499" s="1" t="s">
        <v>324</v>
      </c>
      <c r="L2499" s="1" t="s">
        <v>450</v>
      </c>
      <c r="Q2499" s="2" t="s">
        <v>37</v>
      </c>
      <c r="R2499" s="1" t="s">
        <v>451</v>
      </c>
      <c r="S2499" s="1" t="str">
        <f t="shared" si="81"/>
        <v>CDO|1|19|RER|VEN|OTRO|CCRV|NOR</v>
      </c>
      <c r="T2499" s="2" t="str">
        <f t="shared" ref="T2499:T2562" si="82">IF(COUNTIFS($D$2:$D$20413,D2499,$S$2:$S$20413,S2499,$A$2:$A$20413,"&lt;&gt;"&amp;A2499)&gt;0,"Conflicto","OK")</f>
        <v>OK</v>
      </c>
    </row>
    <row r="2500" spans="1:20" x14ac:dyDescent="0.25">
      <c r="A2500" s="1">
        <v>301030201</v>
      </c>
      <c r="B2500" s="1" t="str">
        <f>VLOOKUP(A2500,[1]Maestra!A$1:C$746,2,0)</f>
        <v>ACTMVL038</v>
      </c>
      <c r="C2500" s="1" t="str">
        <f>VLOOKUP(A2500,[1]Maestra!A$1:C$746,3,0)</f>
        <v>TC Megaplaza Visa - Linea Rev.</v>
      </c>
      <c r="D2500" s="1" t="s">
        <v>14</v>
      </c>
      <c r="E2500" s="1">
        <v>1</v>
      </c>
      <c r="F2500" s="1">
        <v>19</v>
      </c>
      <c r="G2500" s="1" t="s">
        <v>18</v>
      </c>
      <c r="H2500" s="1">
        <v>9999</v>
      </c>
      <c r="I2500" s="1" t="s">
        <v>449</v>
      </c>
      <c r="J2500" s="1" t="s">
        <v>36</v>
      </c>
      <c r="K2500" s="1" t="s">
        <v>323</v>
      </c>
      <c r="L2500" s="1" t="s">
        <v>450</v>
      </c>
      <c r="Q2500" s="2" t="s">
        <v>37</v>
      </c>
      <c r="R2500" s="1" t="s">
        <v>451</v>
      </c>
      <c r="S2500" s="1" t="str">
        <f t="shared" si="81"/>
        <v>CDO|1|19|RER|VEN|OTRO|CESP|NOR</v>
      </c>
      <c r="T2500" s="2" t="str">
        <f t="shared" si="82"/>
        <v>OK</v>
      </c>
    </row>
    <row r="2501" spans="1:20" x14ac:dyDescent="0.25">
      <c r="A2501" s="1">
        <v>301030201</v>
      </c>
      <c r="B2501" s="1" t="str">
        <f>VLOOKUP(A2501,[1]Maestra!A$1:C$746,2,0)</f>
        <v>ACTMVL038</v>
      </c>
      <c r="C2501" s="1" t="str">
        <f>VLOOKUP(A2501,[1]Maestra!A$1:C$746,3,0)</f>
        <v>TC Megaplaza Visa - Linea Rev.</v>
      </c>
      <c r="D2501" s="1" t="s">
        <v>14</v>
      </c>
      <c r="E2501" s="1">
        <v>1</v>
      </c>
      <c r="F2501" s="1">
        <v>19</v>
      </c>
      <c r="G2501" s="1" t="s">
        <v>18</v>
      </c>
      <c r="H2501" s="1">
        <v>9999</v>
      </c>
      <c r="I2501" s="1" t="s">
        <v>449</v>
      </c>
      <c r="J2501" s="1" t="s">
        <v>36</v>
      </c>
      <c r="K2501" s="1" t="s">
        <v>328</v>
      </c>
      <c r="L2501" s="1" t="s">
        <v>450</v>
      </c>
      <c r="Q2501" s="2" t="s">
        <v>37</v>
      </c>
      <c r="R2501" s="1" t="s">
        <v>451</v>
      </c>
      <c r="S2501" s="1" t="str">
        <f t="shared" si="81"/>
        <v>CDO|1|19|RER|VEN|OTRO|CGEM|NOR</v>
      </c>
      <c r="T2501" s="2" t="str">
        <f t="shared" si="82"/>
        <v>OK</v>
      </c>
    </row>
    <row r="2502" spans="1:20" x14ac:dyDescent="0.25">
      <c r="A2502" s="1">
        <v>301030204</v>
      </c>
      <c r="B2502" s="1" t="str">
        <f>VLOOKUP(A2502,[1]Maestra!A$1:C$746,2,0)</f>
        <v>ACTMVCD08</v>
      </c>
      <c r="C2502" s="1" t="str">
        <f>VLOOKUP(A2502,[1]Maestra!A$1:C$746,3,0)</f>
        <v>TC Megaplaza Visa - Compra Deuda</v>
      </c>
      <c r="D2502" s="1" t="s">
        <v>14</v>
      </c>
      <c r="E2502" s="1">
        <v>1</v>
      </c>
      <c r="F2502" s="1">
        <v>19</v>
      </c>
      <c r="G2502" s="1" t="s">
        <v>18</v>
      </c>
      <c r="H2502" s="1">
        <v>9999</v>
      </c>
      <c r="I2502" s="1" t="s">
        <v>449</v>
      </c>
      <c r="J2502" s="1" t="s">
        <v>36</v>
      </c>
      <c r="K2502" s="1" t="s">
        <v>329</v>
      </c>
      <c r="L2502" s="1" t="s">
        <v>450</v>
      </c>
      <c r="Q2502" s="2" t="s">
        <v>37</v>
      </c>
      <c r="R2502" s="1" t="s">
        <v>451</v>
      </c>
      <c r="S2502" s="1" t="str">
        <f t="shared" si="81"/>
        <v>CDO|1|19|RER|VEN|OTRO|CIVA|NOR</v>
      </c>
      <c r="T2502" s="2" t="str">
        <f t="shared" si="82"/>
        <v>OK</v>
      </c>
    </row>
    <row r="2503" spans="1:20" x14ac:dyDescent="0.25">
      <c r="A2503" s="1">
        <v>301030201</v>
      </c>
      <c r="B2503" s="1" t="str">
        <f>VLOOKUP(A2503,[1]Maestra!A$1:C$746,2,0)</f>
        <v>ACTMVL038</v>
      </c>
      <c r="C2503" s="1" t="str">
        <f>VLOOKUP(A2503,[1]Maestra!A$1:C$746,3,0)</f>
        <v>TC Megaplaza Visa - Linea Rev.</v>
      </c>
      <c r="D2503" s="1" t="s">
        <v>14</v>
      </c>
      <c r="E2503" s="1">
        <v>1</v>
      </c>
      <c r="F2503" s="1">
        <v>19</v>
      </c>
      <c r="G2503" s="1" t="s">
        <v>18</v>
      </c>
      <c r="H2503" s="1">
        <v>9999</v>
      </c>
      <c r="I2503" s="1" t="s">
        <v>449</v>
      </c>
      <c r="J2503" s="1" t="s">
        <v>36</v>
      </c>
      <c r="K2503" s="1" t="s">
        <v>325</v>
      </c>
      <c r="L2503" s="1" t="s">
        <v>450</v>
      </c>
      <c r="Q2503" s="2" t="s">
        <v>37</v>
      </c>
      <c r="R2503" s="1" t="s">
        <v>451</v>
      </c>
      <c r="S2503" s="1" t="str">
        <f t="shared" si="81"/>
        <v>CDO|1|19|RER|VEN|OTRO|CMED|NOR</v>
      </c>
      <c r="T2503" s="2" t="str">
        <f t="shared" si="82"/>
        <v>OK</v>
      </c>
    </row>
    <row r="2504" spans="1:20" x14ac:dyDescent="0.25">
      <c r="A2504" s="1">
        <v>301030201</v>
      </c>
      <c r="B2504" s="1" t="str">
        <f>VLOOKUP(A2504,[1]Maestra!A$1:C$746,2,0)</f>
        <v>ACTMVL038</v>
      </c>
      <c r="C2504" s="1" t="str">
        <f>VLOOKUP(A2504,[1]Maestra!A$1:C$746,3,0)</f>
        <v>TC Megaplaza Visa - Linea Rev.</v>
      </c>
      <c r="D2504" s="1" t="s">
        <v>14</v>
      </c>
      <c r="E2504" s="1">
        <v>1</v>
      </c>
      <c r="F2504" s="1">
        <v>19</v>
      </c>
      <c r="G2504" s="1" t="s">
        <v>18</v>
      </c>
      <c r="H2504" s="1">
        <v>9999</v>
      </c>
      <c r="I2504" s="1" t="s">
        <v>449</v>
      </c>
      <c r="J2504" s="1" t="s">
        <v>36</v>
      </c>
      <c r="K2504" s="1" t="s">
        <v>330</v>
      </c>
      <c r="L2504" s="1" t="s">
        <v>450</v>
      </c>
      <c r="Q2504" s="2" t="s">
        <v>37</v>
      </c>
      <c r="R2504" s="1" t="s">
        <v>451</v>
      </c>
      <c r="S2504" s="1" t="str">
        <f t="shared" si="81"/>
        <v>CDO|1|19|RER|VEN|OTRO|CMIE|NOR</v>
      </c>
      <c r="T2504" s="2" t="str">
        <f t="shared" si="82"/>
        <v>OK</v>
      </c>
    </row>
    <row r="2505" spans="1:20" x14ac:dyDescent="0.25">
      <c r="A2505" s="1">
        <v>301030201</v>
      </c>
      <c r="B2505" s="1" t="str">
        <f>VLOOKUP(A2505,[1]Maestra!A$1:C$746,2,0)</f>
        <v>ACTMVL038</v>
      </c>
      <c r="C2505" s="1" t="str">
        <f>VLOOKUP(A2505,[1]Maestra!A$1:C$746,3,0)</f>
        <v>TC Megaplaza Visa - Linea Rev.</v>
      </c>
      <c r="D2505" s="1" t="s">
        <v>14</v>
      </c>
      <c r="E2505" s="1">
        <v>1</v>
      </c>
      <c r="F2505" s="1">
        <v>19</v>
      </c>
      <c r="G2505" s="1" t="s">
        <v>18</v>
      </c>
      <c r="H2505" s="1">
        <v>9999</v>
      </c>
      <c r="I2505" s="1" t="s">
        <v>449</v>
      </c>
      <c r="J2505" s="1" t="s">
        <v>36</v>
      </c>
      <c r="K2505" s="1" t="s">
        <v>331</v>
      </c>
      <c r="L2505" s="1" t="s">
        <v>450</v>
      </c>
      <c r="Q2505" s="2" t="s">
        <v>37</v>
      </c>
      <c r="R2505" s="1" t="s">
        <v>451</v>
      </c>
      <c r="S2505" s="1" t="str">
        <f t="shared" si="81"/>
        <v>CDO|1|19|RER|VEN|OTRO|CPEM|NOR</v>
      </c>
      <c r="T2505" s="2" t="str">
        <f t="shared" si="82"/>
        <v>OK</v>
      </c>
    </row>
    <row r="2506" spans="1:20" x14ac:dyDescent="0.25">
      <c r="A2506" s="1">
        <v>301030204</v>
      </c>
      <c r="B2506" s="1" t="str">
        <f>VLOOKUP(A2506,[1]Maestra!A$1:C$746,2,0)</f>
        <v>ACTMVCD08</v>
      </c>
      <c r="C2506" s="1" t="str">
        <f>VLOOKUP(A2506,[1]Maestra!A$1:C$746,3,0)</f>
        <v>TC Megaplaza Visa - Compra Deuda</v>
      </c>
      <c r="D2506" s="1" t="s">
        <v>14</v>
      </c>
      <c r="E2506" s="1">
        <v>1</v>
      </c>
      <c r="F2506" s="1">
        <v>19</v>
      </c>
      <c r="G2506" s="1" t="s">
        <v>18</v>
      </c>
      <c r="H2506" s="1">
        <v>9999</v>
      </c>
      <c r="I2506" s="1" t="s">
        <v>452</v>
      </c>
      <c r="J2506" s="1" t="s">
        <v>36</v>
      </c>
      <c r="K2506" s="1" t="s">
        <v>327</v>
      </c>
      <c r="L2506" s="1" t="s">
        <v>21</v>
      </c>
      <c r="Q2506" s="2" t="s">
        <v>37</v>
      </c>
      <c r="R2506" s="1" t="s">
        <v>451</v>
      </c>
      <c r="S2506" s="1" t="str">
        <f t="shared" si="81"/>
        <v>CDO|1|19|RER|VIG|OTRO|CCOR|DUD</v>
      </c>
      <c r="T2506" s="2" t="str">
        <f t="shared" si="82"/>
        <v>OK</v>
      </c>
    </row>
    <row r="2507" spans="1:20" x14ac:dyDescent="0.25">
      <c r="A2507" s="1">
        <v>301030204</v>
      </c>
      <c r="B2507" s="1" t="str">
        <f>VLOOKUP(A2507,[1]Maestra!A$1:C$746,2,0)</f>
        <v>ACTMVCD08</v>
      </c>
      <c r="C2507" s="1" t="str">
        <f>VLOOKUP(A2507,[1]Maestra!A$1:C$746,3,0)</f>
        <v>TC Megaplaza Visa - Compra Deuda</v>
      </c>
      <c r="D2507" s="1" t="s">
        <v>14</v>
      </c>
      <c r="E2507" s="1">
        <v>1</v>
      </c>
      <c r="F2507" s="1">
        <v>19</v>
      </c>
      <c r="G2507" s="1" t="s">
        <v>18</v>
      </c>
      <c r="H2507" s="1">
        <v>9999</v>
      </c>
      <c r="I2507" s="1" t="s">
        <v>452</v>
      </c>
      <c r="J2507" s="1" t="s">
        <v>36</v>
      </c>
      <c r="K2507" s="1" t="s">
        <v>327</v>
      </c>
      <c r="L2507" s="1" t="s">
        <v>450</v>
      </c>
      <c r="Q2507" s="2" t="s">
        <v>37</v>
      </c>
      <c r="R2507" s="1" t="s">
        <v>451</v>
      </c>
      <c r="S2507" s="1" t="str">
        <f t="shared" si="81"/>
        <v>CDO|1|19|RER|VIG|OTRO|CCOR|NOR</v>
      </c>
      <c r="T2507" s="2" t="str">
        <f t="shared" si="82"/>
        <v>OK</v>
      </c>
    </row>
    <row r="2508" spans="1:20" x14ac:dyDescent="0.25">
      <c r="A2508" s="1">
        <v>301030204</v>
      </c>
      <c r="B2508" s="1" t="str">
        <f>VLOOKUP(A2508,[1]Maestra!A$1:C$746,2,0)</f>
        <v>ACTMVCD08</v>
      </c>
      <c r="C2508" s="1" t="str">
        <f>VLOOKUP(A2508,[1]Maestra!A$1:C$746,3,0)</f>
        <v>TC Megaplaza Visa - Compra Deuda</v>
      </c>
      <c r="D2508" s="1" t="s">
        <v>14</v>
      </c>
      <c r="E2508" s="1">
        <v>1</v>
      </c>
      <c r="F2508" s="1">
        <v>19</v>
      </c>
      <c r="G2508" s="1" t="s">
        <v>18</v>
      </c>
      <c r="H2508" s="1">
        <v>9999</v>
      </c>
      <c r="I2508" s="1" t="s">
        <v>452</v>
      </c>
      <c r="J2508" s="1" t="s">
        <v>36</v>
      </c>
      <c r="K2508" s="1" t="s">
        <v>324</v>
      </c>
      <c r="L2508" s="1" t="s">
        <v>21</v>
      </c>
      <c r="Q2508" s="2" t="s">
        <v>37</v>
      </c>
      <c r="R2508" s="1" t="s">
        <v>451</v>
      </c>
      <c r="S2508" s="1" t="str">
        <f t="shared" si="81"/>
        <v>CDO|1|19|RER|VIG|OTRO|CCRV|DUD</v>
      </c>
      <c r="T2508" s="2" t="str">
        <f t="shared" si="82"/>
        <v>OK</v>
      </c>
    </row>
    <row r="2509" spans="1:20" x14ac:dyDescent="0.25">
      <c r="A2509" s="1">
        <v>301030204</v>
      </c>
      <c r="B2509" s="1" t="str">
        <f>VLOOKUP(A2509,[1]Maestra!A$1:C$746,2,0)</f>
        <v>ACTMVCD08</v>
      </c>
      <c r="C2509" s="1" t="str">
        <f>VLOOKUP(A2509,[1]Maestra!A$1:C$746,3,0)</f>
        <v>TC Megaplaza Visa - Compra Deuda</v>
      </c>
      <c r="D2509" s="1" t="s">
        <v>14</v>
      </c>
      <c r="E2509" s="1">
        <v>1</v>
      </c>
      <c r="F2509" s="1">
        <v>19</v>
      </c>
      <c r="G2509" s="1" t="s">
        <v>18</v>
      </c>
      <c r="H2509" s="1">
        <v>9999</v>
      </c>
      <c r="I2509" s="1" t="s">
        <v>452</v>
      </c>
      <c r="J2509" s="1" t="s">
        <v>36</v>
      </c>
      <c r="K2509" s="1" t="s">
        <v>324</v>
      </c>
      <c r="L2509" s="1" t="s">
        <v>450</v>
      </c>
      <c r="Q2509" s="2" t="s">
        <v>37</v>
      </c>
      <c r="R2509" s="1" t="s">
        <v>451</v>
      </c>
      <c r="S2509" s="1" t="str">
        <f t="shared" si="81"/>
        <v>CDO|1|19|RER|VIG|OTRO|CCRV|NOR</v>
      </c>
      <c r="T2509" s="2" t="str">
        <f t="shared" si="82"/>
        <v>OK</v>
      </c>
    </row>
    <row r="2510" spans="1:20" x14ac:dyDescent="0.25">
      <c r="A2510" s="1">
        <v>301030204</v>
      </c>
      <c r="B2510" s="1" t="str">
        <f>VLOOKUP(A2510,[1]Maestra!A$1:C$746,2,0)</f>
        <v>ACTMVCD08</v>
      </c>
      <c r="C2510" s="1" t="str">
        <f>VLOOKUP(A2510,[1]Maestra!A$1:C$746,3,0)</f>
        <v>TC Megaplaza Visa - Compra Deuda</v>
      </c>
      <c r="D2510" s="1" t="s">
        <v>14</v>
      </c>
      <c r="E2510" s="1">
        <v>1</v>
      </c>
      <c r="F2510" s="1">
        <v>19</v>
      </c>
      <c r="G2510" s="1" t="s">
        <v>18</v>
      </c>
      <c r="H2510" s="1">
        <v>9999</v>
      </c>
      <c r="I2510" s="1" t="s">
        <v>452</v>
      </c>
      <c r="J2510" s="1" t="s">
        <v>36</v>
      </c>
      <c r="K2510" s="1" t="s">
        <v>323</v>
      </c>
      <c r="L2510" s="1" t="s">
        <v>21</v>
      </c>
      <c r="Q2510" s="2" t="s">
        <v>37</v>
      </c>
      <c r="R2510" s="1" t="s">
        <v>451</v>
      </c>
      <c r="S2510" s="1" t="str">
        <f t="shared" si="81"/>
        <v>CDO|1|19|RER|VIG|OTRO|CESP|DUD</v>
      </c>
      <c r="T2510" s="2" t="str">
        <f t="shared" si="82"/>
        <v>OK</v>
      </c>
    </row>
    <row r="2511" spans="1:20" x14ac:dyDescent="0.25">
      <c r="A2511" s="1">
        <v>301030204</v>
      </c>
      <c r="B2511" s="1" t="str">
        <f>VLOOKUP(A2511,[1]Maestra!A$1:C$746,2,0)</f>
        <v>ACTMVCD08</v>
      </c>
      <c r="C2511" s="1" t="str">
        <f>VLOOKUP(A2511,[1]Maestra!A$1:C$746,3,0)</f>
        <v>TC Megaplaza Visa - Compra Deuda</v>
      </c>
      <c r="D2511" s="1" t="s">
        <v>14</v>
      </c>
      <c r="E2511" s="1">
        <v>1</v>
      </c>
      <c r="F2511" s="1">
        <v>19</v>
      </c>
      <c r="G2511" s="1" t="s">
        <v>18</v>
      </c>
      <c r="H2511" s="1">
        <v>9999</v>
      </c>
      <c r="I2511" s="1" t="s">
        <v>452</v>
      </c>
      <c r="J2511" s="1" t="s">
        <v>36</v>
      </c>
      <c r="K2511" s="1" t="s">
        <v>323</v>
      </c>
      <c r="L2511" s="1" t="s">
        <v>450</v>
      </c>
      <c r="Q2511" s="2" t="s">
        <v>37</v>
      </c>
      <c r="R2511" s="1" t="s">
        <v>451</v>
      </c>
      <c r="S2511" s="1" t="str">
        <f t="shared" si="81"/>
        <v>CDO|1|19|RER|VIG|OTRO|CESP|NOR</v>
      </c>
      <c r="T2511" s="2" t="str">
        <f t="shared" si="82"/>
        <v>OK</v>
      </c>
    </row>
    <row r="2512" spans="1:20" x14ac:dyDescent="0.25">
      <c r="A2512" s="1">
        <v>301030204</v>
      </c>
      <c r="B2512" s="1" t="str">
        <f>VLOOKUP(A2512,[1]Maestra!A$1:C$746,2,0)</f>
        <v>ACTMVCD08</v>
      </c>
      <c r="C2512" s="1" t="str">
        <f>VLOOKUP(A2512,[1]Maestra!A$1:C$746,3,0)</f>
        <v>TC Megaplaza Visa - Compra Deuda</v>
      </c>
      <c r="D2512" s="1" t="s">
        <v>14</v>
      </c>
      <c r="E2512" s="1">
        <v>1</v>
      </c>
      <c r="F2512" s="1">
        <v>19</v>
      </c>
      <c r="G2512" s="1" t="s">
        <v>18</v>
      </c>
      <c r="H2512" s="1">
        <v>9999</v>
      </c>
      <c r="I2512" s="1" t="s">
        <v>452</v>
      </c>
      <c r="J2512" s="1" t="s">
        <v>36</v>
      </c>
      <c r="K2512" s="1" t="s">
        <v>328</v>
      </c>
      <c r="L2512" s="1" t="s">
        <v>21</v>
      </c>
      <c r="Q2512" s="2" t="s">
        <v>37</v>
      </c>
      <c r="R2512" s="1" t="s">
        <v>451</v>
      </c>
      <c r="S2512" s="1" t="str">
        <f t="shared" si="81"/>
        <v>CDO|1|19|RER|VIG|OTRO|CGEM|DUD</v>
      </c>
      <c r="T2512" s="2" t="str">
        <f t="shared" si="82"/>
        <v>OK</v>
      </c>
    </row>
    <row r="2513" spans="1:20" x14ac:dyDescent="0.25">
      <c r="A2513" s="1">
        <v>301030204</v>
      </c>
      <c r="B2513" s="1" t="str">
        <f>VLOOKUP(A2513,[1]Maestra!A$1:C$746,2,0)</f>
        <v>ACTMVCD08</v>
      </c>
      <c r="C2513" s="1" t="str">
        <f>VLOOKUP(A2513,[1]Maestra!A$1:C$746,3,0)</f>
        <v>TC Megaplaza Visa - Compra Deuda</v>
      </c>
      <c r="D2513" s="1" t="s">
        <v>14</v>
      </c>
      <c r="E2513" s="1">
        <v>1</v>
      </c>
      <c r="F2513" s="1">
        <v>19</v>
      </c>
      <c r="G2513" s="1" t="s">
        <v>18</v>
      </c>
      <c r="H2513" s="1">
        <v>9999</v>
      </c>
      <c r="I2513" s="1" t="s">
        <v>452</v>
      </c>
      <c r="J2513" s="1" t="s">
        <v>36</v>
      </c>
      <c r="K2513" s="1" t="s">
        <v>328</v>
      </c>
      <c r="L2513" s="1" t="s">
        <v>450</v>
      </c>
      <c r="Q2513" s="2" t="s">
        <v>37</v>
      </c>
      <c r="R2513" s="1" t="s">
        <v>451</v>
      </c>
      <c r="S2513" s="1" t="str">
        <f t="shared" si="81"/>
        <v>CDO|1|19|RER|VIG|OTRO|CGEM|NOR</v>
      </c>
      <c r="T2513" s="2" t="str">
        <f t="shared" si="82"/>
        <v>OK</v>
      </c>
    </row>
    <row r="2514" spans="1:20" x14ac:dyDescent="0.25">
      <c r="A2514" s="1">
        <v>301030204</v>
      </c>
      <c r="B2514" s="1" t="str">
        <f>VLOOKUP(A2514,[1]Maestra!A$1:C$746,2,0)</f>
        <v>ACTMVCD08</v>
      </c>
      <c r="C2514" s="1" t="str">
        <f>VLOOKUP(A2514,[1]Maestra!A$1:C$746,3,0)</f>
        <v>TC Megaplaza Visa - Compra Deuda</v>
      </c>
      <c r="D2514" s="1" t="s">
        <v>14</v>
      </c>
      <c r="E2514" s="1">
        <v>1</v>
      </c>
      <c r="F2514" s="1">
        <v>19</v>
      </c>
      <c r="G2514" s="1" t="s">
        <v>18</v>
      </c>
      <c r="H2514" s="1">
        <v>9999</v>
      </c>
      <c r="I2514" s="1" t="s">
        <v>452</v>
      </c>
      <c r="J2514" s="1" t="s">
        <v>36</v>
      </c>
      <c r="K2514" s="1" t="s">
        <v>329</v>
      </c>
      <c r="L2514" s="1" t="s">
        <v>21</v>
      </c>
      <c r="Q2514" s="2" t="s">
        <v>37</v>
      </c>
      <c r="R2514" s="1" t="s">
        <v>451</v>
      </c>
      <c r="S2514" s="1" t="str">
        <f t="shared" si="81"/>
        <v>CDO|1|19|RER|VIG|OTRO|CIVA|DUD</v>
      </c>
      <c r="T2514" s="2" t="str">
        <f t="shared" si="82"/>
        <v>OK</v>
      </c>
    </row>
    <row r="2515" spans="1:20" x14ac:dyDescent="0.25">
      <c r="A2515" s="1">
        <v>301030201</v>
      </c>
      <c r="B2515" s="1" t="str">
        <f>VLOOKUP(A2515,[1]Maestra!A$1:C$746,2,0)</f>
        <v>ACTMVL038</v>
      </c>
      <c r="C2515" s="1" t="str">
        <f>VLOOKUP(A2515,[1]Maestra!A$1:C$746,3,0)</f>
        <v>TC Megaplaza Visa - Linea Rev.</v>
      </c>
      <c r="D2515" s="1" t="s">
        <v>14</v>
      </c>
      <c r="E2515" s="1">
        <v>1</v>
      </c>
      <c r="F2515" s="1">
        <v>19</v>
      </c>
      <c r="G2515" s="1" t="s">
        <v>18</v>
      </c>
      <c r="H2515" s="1">
        <v>9999</v>
      </c>
      <c r="I2515" s="1" t="s">
        <v>452</v>
      </c>
      <c r="J2515" s="1" t="s">
        <v>36</v>
      </c>
      <c r="K2515" s="1" t="s">
        <v>329</v>
      </c>
      <c r="L2515" s="1" t="s">
        <v>450</v>
      </c>
      <c r="Q2515" s="2" t="s">
        <v>37</v>
      </c>
      <c r="R2515" s="1" t="s">
        <v>451</v>
      </c>
      <c r="S2515" s="1" t="str">
        <f t="shared" si="81"/>
        <v>CDO|1|19|RER|VIG|OTRO|CIVA|NOR</v>
      </c>
      <c r="T2515" s="2" t="str">
        <f t="shared" si="82"/>
        <v>OK</v>
      </c>
    </row>
    <row r="2516" spans="1:20" x14ac:dyDescent="0.25">
      <c r="A2516" s="1">
        <v>301030204</v>
      </c>
      <c r="B2516" s="1" t="str">
        <f>VLOOKUP(A2516,[1]Maestra!A$1:C$746,2,0)</f>
        <v>ACTMVCD08</v>
      </c>
      <c r="C2516" s="1" t="str">
        <f>VLOOKUP(A2516,[1]Maestra!A$1:C$746,3,0)</f>
        <v>TC Megaplaza Visa - Compra Deuda</v>
      </c>
      <c r="D2516" s="1" t="s">
        <v>14</v>
      </c>
      <c r="E2516" s="1">
        <v>1</v>
      </c>
      <c r="F2516" s="1">
        <v>19</v>
      </c>
      <c r="G2516" s="1" t="s">
        <v>18</v>
      </c>
      <c r="H2516" s="1">
        <v>9999</v>
      </c>
      <c r="I2516" s="1" t="s">
        <v>452</v>
      </c>
      <c r="J2516" s="1" t="s">
        <v>36</v>
      </c>
      <c r="K2516" s="1" t="s">
        <v>325</v>
      </c>
      <c r="L2516" s="1" t="s">
        <v>21</v>
      </c>
      <c r="Q2516" s="2" t="s">
        <v>37</v>
      </c>
      <c r="R2516" s="1" t="s">
        <v>451</v>
      </c>
      <c r="S2516" s="1" t="str">
        <f t="shared" si="81"/>
        <v>CDO|1|19|RER|VIG|OTRO|CMED|DUD</v>
      </c>
      <c r="T2516" s="2" t="str">
        <f t="shared" si="82"/>
        <v>OK</v>
      </c>
    </row>
    <row r="2517" spans="1:20" x14ac:dyDescent="0.25">
      <c r="A2517" s="1">
        <v>301030204</v>
      </c>
      <c r="B2517" s="1" t="str">
        <f>VLOOKUP(A2517,[1]Maestra!A$1:C$746,2,0)</f>
        <v>ACTMVCD08</v>
      </c>
      <c r="C2517" s="1" t="str">
        <f>VLOOKUP(A2517,[1]Maestra!A$1:C$746,3,0)</f>
        <v>TC Megaplaza Visa - Compra Deuda</v>
      </c>
      <c r="D2517" s="1" t="s">
        <v>14</v>
      </c>
      <c r="E2517" s="1">
        <v>1</v>
      </c>
      <c r="F2517" s="1">
        <v>19</v>
      </c>
      <c r="G2517" s="1" t="s">
        <v>18</v>
      </c>
      <c r="H2517" s="1">
        <v>9999</v>
      </c>
      <c r="I2517" s="1" t="s">
        <v>452</v>
      </c>
      <c r="J2517" s="1" t="s">
        <v>36</v>
      </c>
      <c r="K2517" s="1" t="s">
        <v>325</v>
      </c>
      <c r="L2517" s="1" t="s">
        <v>450</v>
      </c>
      <c r="Q2517" s="2" t="s">
        <v>37</v>
      </c>
      <c r="R2517" s="1" t="s">
        <v>451</v>
      </c>
      <c r="S2517" s="1" t="str">
        <f t="shared" si="81"/>
        <v>CDO|1|19|RER|VIG|OTRO|CMED|NOR</v>
      </c>
      <c r="T2517" s="2" t="str">
        <f t="shared" si="82"/>
        <v>OK</v>
      </c>
    </row>
    <row r="2518" spans="1:20" x14ac:dyDescent="0.25">
      <c r="A2518" s="1">
        <v>301030204</v>
      </c>
      <c r="B2518" s="1" t="str">
        <f>VLOOKUP(A2518,[1]Maestra!A$1:C$746,2,0)</f>
        <v>ACTMVCD08</v>
      </c>
      <c r="C2518" s="1" t="str">
        <f>VLOOKUP(A2518,[1]Maestra!A$1:C$746,3,0)</f>
        <v>TC Megaplaza Visa - Compra Deuda</v>
      </c>
      <c r="D2518" s="1" t="s">
        <v>14</v>
      </c>
      <c r="E2518" s="1">
        <v>1</v>
      </c>
      <c r="F2518" s="1">
        <v>19</v>
      </c>
      <c r="G2518" s="1" t="s">
        <v>18</v>
      </c>
      <c r="H2518" s="1">
        <v>9999</v>
      </c>
      <c r="I2518" s="1" t="s">
        <v>452</v>
      </c>
      <c r="J2518" s="1" t="s">
        <v>36</v>
      </c>
      <c r="K2518" s="1" t="s">
        <v>330</v>
      </c>
      <c r="L2518" s="1" t="s">
        <v>21</v>
      </c>
      <c r="Q2518" s="2" t="s">
        <v>37</v>
      </c>
      <c r="R2518" s="1" t="s">
        <v>451</v>
      </c>
      <c r="S2518" s="1" t="str">
        <f t="shared" si="81"/>
        <v>CDO|1|19|RER|VIG|OTRO|CMIE|DUD</v>
      </c>
      <c r="T2518" s="2" t="str">
        <f t="shared" si="82"/>
        <v>OK</v>
      </c>
    </row>
    <row r="2519" spans="1:20" x14ac:dyDescent="0.25">
      <c r="A2519" s="1">
        <v>301030204</v>
      </c>
      <c r="B2519" s="1" t="str">
        <f>VLOOKUP(A2519,[1]Maestra!A$1:C$746,2,0)</f>
        <v>ACTMVCD08</v>
      </c>
      <c r="C2519" s="1" t="str">
        <f>VLOOKUP(A2519,[1]Maestra!A$1:C$746,3,0)</f>
        <v>TC Megaplaza Visa - Compra Deuda</v>
      </c>
      <c r="D2519" s="1" t="s">
        <v>14</v>
      </c>
      <c r="E2519" s="1">
        <v>1</v>
      </c>
      <c r="F2519" s="1">
        <v>19</v>
      </c>
      <c r="G2519" s="1" t="s">
        <v>18</v>
      </c>
      <c r="H2519" s="1">
        <v>9999</v>
      </c>
      <c r="I2519" s="1" t="s">
        <v>452</v>
      </c>
      <c r="J2519" s="1" t="s">
        <v>36</v>
      </c>
      <c r="K2519" s="1" t="s">
        <v>330</v>
      </c>
      <c r="L2519" s="1" t="s">
        <v>450</v>
      </c>
      <c r="Q2519" s="2" t="s">
        <v>37</v>
      </c>
      <c r="R2519" s="1" t="s">
        <v>451</v>
      </c>
      <c r="S2519" s="1" t="str">
        <f t="shared" si="81"/>
        <v>CDO|1|19|RER|VIG|OTRO|CMIE|NOR</v>
      </c>
      <c r="T2519" s="2" t="str">
        <f t="shared" si="82"/>
        <v>OK</v>
      </c>
    </row>
    <row r="2520" spans="1:20" x14ac:dyDescent="0.25">
      <c r="A2520" s="1">
        <v>301030204</v>
      </c>
      <c r="B2520" s="1" t="str">
        <f>VLOOKUP(A2520,[1]Maestra!A$1:C$746,2,0)</f>
        <v>ACTMVCD08</v>
      </c>
      <c r="C2520" s="1" t="str">
        <f>VLOOKUP(A2520,[1]Maestra!A$1:C$746,3,0)</f>
        <v>TC Megaplaza Visa - Compra Deuda</v>
      </c>
      <c r="D2520" s="1" t="s">
        <v>14</v>
      </c>
      <c r="E2520" s="1">
        <v>1</v>
      </c>
      <c r="F2520" s="1">
        <v>19</v>
      </c>
      <c r="G2520" s="1" t="s">
        <v>18</v>
      </c>
      <c r="H2520" s="1">
        <v>9999</v>
      </c>
      <c r="I2520" s="1" t="s">
        <v>452</v>
      </c>
      <c r="J2520" s="1" t="s">
        <v>36</v>
      </c>
      <c r="K2520" s="1" t="s">
        <v>331</v>
      </c>
      <c r="L2520" s="1" t="s">
        <v>21</v>
      </c>
      <c r="Q2520" s="2" t="s">
        <v>37</v>
      </c>
      <c r="R2520" s="1" t="s">
        <v>451</v>
      </c>
      <c r="S2520" s="1" t="str">
        <f t="shared" si="81"/>
        <v>CDO|1|19|RER|VIG|OTRO|CPEM|DUD</v>
      </c>
      <c r="T2520" s="2" t="str">
        <f t="shared" si="82"/>
        <v>OK</v>
      </c>
    </row>
    <row r="2521" spans="1:20" x14ac:dyDescent="0.25">
      <c r="A2521" s="1">
        <v>301030204</v>
      </c>
      <c r="B2521" s="1" t="str">
        <f>VLOOKUP(A2521,[1]Maestra!A$1:C$746,2,0)</f>
        <v>ACTMVCD08</v>
      </c>
      <c r="C2521" s="1" t="str">
        <f>VLOOKUP(A2521,[1]Maestra!A$1:C$746,3,0)</f>
        <v>TC Megaplaza Visa - Compra Deuda</v>
      </c>
      <c r="D2521" s="1" t="s">
        <v>14</v>
      </c>
      <c r="E2521" s="1">
        <v>1</v>
      </c>
      <c r="F2521" s="1">
        <v>19</v>
      </c>
      <c r="G2521" s="1" t="s">
        <v>18</v>
      </c>
      <c r="H2521" s="1">
        <v>9999</v>
      </c>
      <c r="I2521" s="1" t="s">
        <v>452</v>
      </c>
      <c r="J2521" s="1" t="s">
        <v>36</v>
      </c>
      <c r="K2521" s="1" t="s">
        <v>331</v>
      </c>
      <c r="L2521" s="1" t="s">
        <v>450</v>
      </c>
      <c r="Q2521" s="2" t="s">
        <v>37</v>
      </c>
      <c r="R2521" s="1" t="s">
        <v>451</v>
      </c>
      <c r="S2521" s="1" t="str">
        <f t="shared" si="81"/>
        <v>CDO|1|19|RER|VIG|OTRO|CPEM|NOR</v>
      </c>
      <c r="T2521" s="2" t="str">
        <f t="shared" si="82"/>
        <v>OK</v>
      </c>
    </row>
    <row r="2522" spans="1:20" x14ac:dyDescent="0.25">
      <c r="A2522" s="1">
        <v>2101049906</v>
      </c>
      <c r="B2522" s="1">
        <f>VLOOKUP(A2522,[1]Maestra!A$1:C$746,2,0)</f>
        <v>0</v>
      </c>
      <c r="C2522" s="1" t="str">
        <f>VLOOKUP(A2522,[1]Maestra!A$1:C$746,3,0)</f>
        <v>MegaPlaza Acreedores</v>
      </c>
      <c r="D2522" s="1" t="s">
        <v>14</v>
      </c>
      <c r="E2522" s="1">
        <v>1</v>
      </c>
      <c r="F2522" s="1">
        <v>19</v>
      </c>
      <c r="G2522" s="1" t="s">
        <v>19</v>
      </c>
      <c r="H2522" s="1">
        <v>9999</v>
      </c>
      <c r="I2522" s="1" t="s">
        <v>453</v>
      </c>
      <c r="J2522" s="1" t="s">
        <v>33</v>
      </c>
      <c r="K2522" s="1" t="s">
        <v>327</v>
      </c>
      <c r="L2522" s="1" t="s">
        <v>450</v>
      </c>
      <c r="Q2522" s="2" t="s">
        <v>37</v>
      </c>
      <c r="R2522" s="1" t="s">
        <v>451</v>
      </c>
      <c r="S2522" s="1" t="str">
        <f t="shared" si="81"/>
        <v>CDO|1|19|REV|ACR|COMP|CCOR|NOR</v>
      </c>
      <c r="T2522" s="2" t="str">
        <f t="shared" si="82"/>
        <v>OK</v>
      </c>
    </row>
    <row r="2523" spans="1:20" x14ac:dyDescent="0.25">
      <c r="A2523" s="1">
        <v>2101049906</v>
      </c>
      <c r="B2523" s="1">
        <f>VLOOKUP(A2523,[1]Maestra!A$1:C$746,2,0)</f>
        <v>0</v>
      </c>
      <c r="C2523" s="1" t="str">
        <f>VLOOKUP(A2523,[1]Maestra!A$1:C$746,3,0)</f>
        <v>MegaPlaza Acreedores</v>
      </c>
      <c r="D2523" s="1" t="s">
        <v>14</v>
      </c>
      <c r="E2523" s="1">
        <v>1</v>
      </c>
      <c r="F2523" s="1">
        <v>19</v>
      </c>
      <c r="G2523" s="1" t="s">
        <v>19</v>
      </c>
      <c r="H2523" s="1">
        <v>9999</v>
      </c>
      <c r="I2523" s="1" t="s">
        <v>453</v>
      </c>
      <c r="J2523" s="1" t="s">
        <v>33</v>
      </c>
      <c r="K2523" s="1" t="s">
        <v>324</v>
      </c>
      <c r="L2523" s="1" t="s">
        <v>450</v>
      </c>
      <c r="Q2523" s="2" t="s">
        <v>37</v>
      </c>
      <c r="R2523" s="1" t="s">
        <v>451</v>
      </c>
      <c r="S2523" s="1" t="str">
        <f t="shared" si="81"/>
        <v>CDO|1|19|REV|ACR|COMP|CCRV|NOR</v>
      </c>
      <c r="T2523" s="2" t="str">
        <f t="shared" si="82"/>
        <v>OK</v>
      </c>
    </row>
    <row r="2524" spans="1:20" x14ac:dyDescent="0.25">
      <c r="A2524" s="1">
        <v>2101049906</v>
      </c>
      <c r="B2524" s="1">
        <f>VLOOKUP(A2524,[1]Maestra!A$1:C$746,2,0)</f>
        <v>0</v>
      </c>
      <c r="C2524" s="1" t="str">
        <f>VLOOKUP(A2524,[1]Maestra!A$1:C$746,3,0)</f>
        <v>MegaPlaza Acreedores</v>
      </c>
      <c r="D2524" s="1" t="s">
        <v>14</v>
      </c>
      <c r="E2524" s="1">
        <v>1</v>
      </c>
      <c r="F2524" s="1">
        <v>19</v>
      </c>
      <c r="G2524" s="1" t="s">
        <v>19</v>
      </c>
      <c r="H2524" s="1">
        <v>9999</v>
      </c>
      <c r="I2524" s="1" t="s">
        <v>453</v>
      </c>
      <c r="J2524" s="1" t="s">
        <v>33</v>
      </c>
      <c r="K2524" s="1" t="s">
        <v>322</v>
      </c>
      <c r="L2524" s="1" t="s">
        <v>450</v>
      </c>
      <c r="Q2524" s="2" t="s">
        <v>37</v>
      </c>
      <c r="R2524" s="1" t="s">
        <v>451</v>
      </c>
      <c r="S2524" s="1" t="str">
        <f t="shared" si="81"/>
        <v>CDO|1|19|REV|ACR|COMP|CESF|NOR</v>
      </c>
      <c r="T2524" s="2" t="str">
        <f t="shared" si="82"/>
        <v>OK</v>
      </c>
    </row>
    <row r="2525" spans="1:20" x14ac:dyDescent="0.25">
      <c r="A2525" s="1">
        <v>2101049906</v>
      </c>
      <c r="B2525" s="1">
        <f>VLOOKUP(A2525,[1]Maestra!A$1:C$746,2,0)</f>
        <v>0</v>
      </c>
      <c r="C2525" s="1" t="str">
        <f>VLOOKUP(A2525,[1]Maestra!A$1:C$746,3,0)</f>
        <v>MegaPlaza Acreedores</v>
      </c>
      <c r="D2525" s="1" t="s">
        <v>14</v>
      </c>
      <c r="E2525" s="1">
        <v>1</v>
      </c>
      <c r="F2525" s="1">
        <v>19</v>
      </c>
      <c r="G2525" s="1" t="s">
        <v>19</v>
      </c>
      <c r="H2525" s="1">
        <v>9999</v>
      </c>
      <c r="I2525" s="1" t="s">
        <v>453</v>
      </c>
      <c r="J2525" s="1" t="s">
        <v>33</v>
      </c>
      <c r="K2525" s="1" t="s">
        <v>323</v>
      </c>
      <c r="L2525" s="1" t="s">
        <v>450</v>
      </c>
      <c r="Q2525" s="2" t="s">
        <v>37</v>
      </c>
      <c r="R2525" s="1" t="s">
        <v>451</v>
      </c>
      <c r="S2525" s="1" t="str">
        <f t="shared" si="81"/>
        <v>CDO|1|19|REV|ACR|COMP|CESP|NOR</v>
      </c>
      <c r="T2525" s="2" t="str">
        <f t="shared" si="82"/>
        <v>OK</v>
      </c>
    </row>
    <row r="2526" spans="1:20" x14ac:dyDescent="0.25">
      <c r="A2526" s="1">
        <v>2101049906</v>
      </c>
      <c r="B2526" s="1">
        <f>VLOOKUP(A2526,[1]Maestra!A$1:C$746,2,0)</f>
        <v>0</v>
      </c>
      <c r="C2526" s="1" t="str">
        <f>VLOOKUP(A2526,[1]Maestra!A$1:C$746,3,0)</f>
        <v>MegaPlaza Acreedores</v>
      </c>
      <c r="D2526" s="1" t="s">
        <v>14</v>
      </c>
      <c r="E2526" s="1">
        <v>1</v>
      </c>
      <c r="F2526" s="1">
        <v>19</v>
      </c>
      <c r="G2526" s="1" t="s">
        <v>19</v>
      </c>
      <c r="H2526" s="1">
        <v>9999</v>
      </c>
      <c r="I2526" s="1" t="s">
        <v>453</v>
      </c>
      <c r="J2526" s="1" t="s">
        <v>33</v>
      </c>
      <c r="K2526" s="1" t="s">
        <v>328</v>
      </c>
      <c r="L2526" s="1" t="s">
        <v>450</v>
      </c>
      <c r="Q2526" s="2" t="s">
        <v>37</v>
      </c>
      <c r="R2526" s="1" t="s">
        <v>451</v>
      </c>
      <c r="S2526" s="1" t="str">
        <f t="shared" si="81"/>
        <v>CDO|1|19|REV|ACR|COMP|CGEM|NOR</v>
      </c>
      <c r="T2526" s="2" t="str">
        <f t="shared" si="82"/>
        <v>OK</v>
      </c>
    </row>
    <row r="2527" spans="1:20" x14ac:dyDescent="0.25">
      <c r="A2527" s="1">
        <v>2101049906</v>
      </c>
      <c r="B2527" s="1">
        <f>VLOOKUP(A2527,[1]Maestra!A$1:C$746,2,0)</f>
        <v>0</v>
      </c>
      <c r="C2527" s="1" t="str">
        <f>VLOOKUP(A2527,[1]Maestra!A$1:C$746,3,0)</f>
        <v>MegaPlaza Acreedores</v>
      </c>
      <c r="D2527" s="1" t="s">
        <v>14</v>
      </c>
      <c r="E2527" s="1">
        <v>1</v>
      </c>
      <c r="F2527" s="1">
        <v>19</v>
      </c>
      <c r="G2527" s="1" t="s">
        <v>19</v>
      </c>
      <c r="H2527" s="1">
        <v>9999</v>
      </c>
      <c r="I2527" s="1" t="s">
        <v>453</v>
      </c>
      <c r="J2527" s="1" t="s">
        <v>33</v>
      </c>
      <c r="K2527" s="1" t="s">
        <v>329</v>
      </c>
      <c r="L2527" s="1" t="s">
        <v>450</v>
      </c>
      <c r="Q2527" s="2" t="s">
        <v>37</v>
      </c>
      <c r="R2527" s="1" t="s">
        <v>451</v>
      </c>
      <c r="S2527" s="1" t="str">
        <f t="shared" si="81"/>
        <v>CDO|1|19|REV|ACR|COMP|CIVA|NOR</v>
      </c>
      <c r="T2527" s="2" t="str">
        <f t="shared" si="82"/>
        <v>OK</v>
      </c>
    </row>
    <row r="2528" spans="1:20" x14ac:dyDescent="0.25">
      <c r="A2528" s="1">
        <v>2101049906</v>
      </c>
      <c r="B2528" s="1">
        <f>VLOOKUP(A2528,[1]Maestra!A$1:C$746,2,0)</f>
        <v>0</v>
      </c>
      <c r="C2528" s="1" t="str">
        <f>VLOOKUP(A2528,[1]Maestra!A$1:C$746,3,0)</f>
        <v>MegaPlaza Acreedores</v>
      </c>
      <c r="D2528" s="1" t="s">
        <v>14</v>
      </c>
      <c r="E2528" s="1">
        <v>1</v>
      </c>
      <c r="F2528" s="1">
        <v>19</v>
      </c>
      <c r="G2528" s="1" t="s">
        <v>19</v>
      </c>
      <c r="H2528" s="1">
        <v>9999</v>
      </c>
      <c r="I2528" s="1" t="s">
        <v>453</v>
      </c>
      <c r="J2528" s="1" t="s">
        <v>33</v>
      </c>
      <c r="K2528" s="1" t="s">
        <v>325</v>
      </c>
      <c r="L2528" s="1" t="s">
        <v>450</v>
      </c>
      <c r="Q2528" s="2" t="s">
        <v>37</v>
      </c>
      <c r="R2528" s="1" t="s">
        <v>451</v>
      </c>
      <c r="S2528" s="1" t="str">
        <f t="shared" si="81"/>
        <v>CDO|1|19|REV|ACR|COMP|CMED|NOR</v>
      </c>
      <c r="T2528" s="2" t="str">
        <f t="shared" si="82"/>
        <v>OK</v>
      </c>
    </row>
    <row r="2529" spans="1:20" x14ac:dyDescent="0.25">
      <c r="A2529" s="1">
        <v>2101049906</v>
      </c>
      <c r="B2529" s="1">
        <f>VLOOKUP(A2529,[1]Maestra!A$1:C$746,2,0)</f>
        <v>0</v>
      </c>
      <c r="C2529" s="1" t="str">
        <f>VLOOKUP(A2529,[1]Maestra!A$1:C$746,3,0)</f>
        <v>MegaPlaza Acreedores</v>
      </c>
      <c r="D2529" s="1" t="s">
        <v>14</v>
      </c>
      <c r="E2529" s="1">
        <v>1</v>
      </c>
      <c r="F2529" s="1">
        <v>19</v>
      </c>
      <c r="G2529" s="1" t="s">
        <v>19</v>
      </c>
      <c r="H2529" s="1">
        <v>9999</v>
      </c>
      <c r="I2529" s="1" t="s">
        <v>453</v>
      </c>
      <c r="J2529" s="1" t="s">
        <v>33</v>
      </c>
      <c r="K2529" s="1" t="s">
        <v>330</v>
      </c>
      <c r="L2529" s="1" t="s">
        <v>450</v>
      </c>
      <c r="Q2529" s="2" t="s">
        <v>37</v>
      </c>
      <c r="R2529" s="1" t="s">
        <v>451</v>
      </c>
      <c r="S2529" s="1" t="str">
        <f t="shared" si="81"/>
        <v>CDO|1|19|REV|ACR|COMP|CMIE|NOR</v>
      </c>
      <c r="T2529" s="2" t="str">
        <f t="shared" si="82"/>
        <v>OK</v>
      </c>
    </row>
    <row r="2530" spans="1:20" x14ac:dyDescent="0.25">
      <c r="A2530" s="1">
        <v>2101049906</v>
      </c>
      <c r="B2530" s="1">
        <f>VLOOKUP(A2530,[1]Maestra!A$1:C$746,2,0)</f>
        <v>0</v>
      </c>
      <c r="C2530" s="1" t="str">
        <f>VLOOKUP(A2530,[1]Maestra!A$1:C$746,3,0)</f>
        <v>MegaPlaza Acreedores</v>
      </c>
      <c r="D2530" s="1" t="s">
        <v>14</v>
      </c>
      <c r="E2530" s="1">
        <v>1</v>
      </c>
      <c r="F2530" s="1">
        <v>19</v>
      </c>
      <c r="G2530" s="1" t="s">
        <v>19</v>
      </c>
      <c r="H2530" s="1">
        <v>9999</v>
      </c>
      <c r="I2530" s="1" t="s">
        <v>453</v>
      </c>
      <c r="J2530" s="1" t="s">
        <v>33</v>
      </c>
      <c r="K2530" s="1" t="s">
        <v>331</v>
      </c>
      <c r="L2530" s="1" t="s">
        <v>450</v>
      </c>
      <c r="Q2530" s="2" t="s">
        <v>37</v>
      </c>
      <c r="R2530" s="1" t="s">
        <v>451</v>
      </c>
      <c r="S2530" s="1" t="str">
        <f t="shared" si="81"/>
        <v>CDO|1|19|REV|ACR|COMP|CPEM|NOR</v>
      </c>
      <c r="T2530" s="2" t="str">
        <f t="shared" si="82"/>
        <v>OK</v>
      </c>
    </row>
    <row r="2531" spans="1:20" x14ac:dyDescent="0.25">
      <c r="A2531" s="1">
        <v>2101049906</v>
      </c>
      <c r="B2531" s="1">
        <f>VLOOKUP(A2531,[1]Maestra!A$1:C$746,2,0)</f>
        <v>0</v>
      </c>
      <c r="C2531" s="1" t="str">
        <f>VLOOKUP(A2531,[1]Maestra!A$1:C$746,3,0)</f>
        <v>MegaPlaza Acreedores</v>
      </c>
      <c r="D2531" s="1" t="s">
        <v>14</v>
      </c>
      <c r="E2531" s="1">
        <v>1</v>
      </c>
      <c r="F2531" s="1">
        <v>19</v>
      </c>
      <c r="G2531" s="1" t="s">
        <v>19</v>
      </c>
      <c r="H2531" s="1">
        <v>9999</v>
      </c>
      <c r="I2531" s="1" t="s">
        <v>453</v>
      </c>
      <c r="J2531" s="1" t="s">
        <v>29</v>
      </c>
      <c r="K2531" s="1" t="s">
        <v>327</v>
      </c>
      <c r="L2531" s="1" t="s">
        <v>450</v>
      </c>
      <c r="Q2531" s="2" t="s">
        <v>37</v>
      </c>
      <c r="R2531" s="1" t="s">
        <v>451</v>
      </c>
      <c r="S2531" s="1" t="str">
        <f t="shared" si="81"/>
        <v>CDO|1|19|REV|ACR|DIEF|CCOR|NOR</v>
      </c>
      <c r="T2531" s="2" t="str">
        <f t="shared" si="82"/>
        <v>OK</v>
      </c>
    </row>
    <row r="2532" spans="1:20" x14ac:dyDescent="0.25">
      <c r="A2532" s="1">
        <v>2101049906</v>
      </c>
      <c r="B2532" s="1">
        <f>VLOOKUP(A2532,[1]Maestra!A$1:C$746,2,0)</f>
        <v>0</v>
      </c>
      <c r="C2532" s="1" t="str">
        <f>VLOOKUP(A2532,[1]Maestra!A$1:C$746,3,0)</f>
        <v>MegaPlaza Acreedores</v>
      </c>
      <c r="D2532" s="1" t="s">
        <v>14</v>
      </c>
      <c r="E2532" s="1">
        <v>1</v>
      </c>
      <c r="F2532" s="1">
        <v>19</v>
      </c>
      <c r="G2532" s="1" t="s">
        <v>19</v>
      </c>
      <c r="H2532" s="1">
        <v>9999</v>
      </c>
      <c r="I2532" s="1" t="s">
        <v>453</v>
      </c>
      <c r="J2532" s="1" t="s">
        <v>29</v>
      </c>
      <c r="K2532" s="1" t="s">
        <v>324</v>
      </c>
      <c r="L2532" s="1" t="s">
        <v>450</v>
      </c>
      <c r="Q2532" s="2" t="s">
        <v>37</v>
      </c>
      <c r="R2532" s="1" t="s">
        <v>451</v>
      </c>
      <c r="S2532" s="1" t="str">
        <f t="shared" si="81"/>
        <v>CDO|1|19|REV|ACR|DIEF|CCRV|NOR</v>
      </c>
      <c r="T2532" s="2" t="str">
        <f t="shared" si="82"/>
        <v>OK</v>
      </c>
    </row>
    <row r="2533" spans="1:20" x14ac:dyDescent="0.25">
      <c r="A2533" s="1">
        <v>2101049906</v>
      </c>
      <c r="B2533" s="1">
        <f>VLOOKUP(A2533,[1]Maestra!A$1:C$746,2,0)</f>
        <v>0</v>
      </c>
      <c r="C2533" s="1" t="str">
        <f>VLOOKUP(A2533,[1]Maestra!A$1:C$746,3,0)</f>
        <v>MegaPlaza Acreedores</v>
      </c>
      <c r="D2533" s="1" t="s">
        <v>14</v>
      </c>
      <c r="E2533" s="1">
        <v>1</v>
      </c>
      <c r="F2533" s="1">
        <v>19</v>
      </c>
      <c r="G2533" s="1" t="s">
        <v>19</v>
      </c>
      <c r="H2533" s="1">
        <v>9999</v>
      </c>
      <c r="I2533" s="1" t="s">
        <v>453</v>
      </c>
      <c r="J2533" s="1" t="s">
        <v>29</v>
      </c>
      <c r="K2533" s="1" t="s">
        <v>322</v>
      </c>
      <c r="L2533" s="1" t="s">
        <v>450</v>
      </c>
      <c r="Q2533" s="2" t="s">
        <v>37</v>
      </c>
      <c r="R2533" s="1" t="s">
        <v>451</v>
      </c>
      <c r="S2533" s="1" t="str">
        <f t="shared" si="81"/>
        <v>CDO|1|19|REV|ACR|DIEF|CESF|NOR</v>
      </c>
      <c r="T2533" s="2" t="str">
        <f t="shared" si="82"/>
        <v>OK</v>
      </c>
    </row>
    <row r="2534" spans="1:20" x14ac:dyDescent="0.25">
      <c r="A2534" s="1">
        <v>2101049906</v>
      </c>
      <c r="B2534" s="1">
        <f>VLOOKUP(A2534,[1]Maestra!A$1:C$746,2,0)</f>
        <v>0</v>
      </c>
      <c r="C2534" s="1" t="str">
        <f>VLOOKUP(A2534,[1]Maestra!A$1:C$746,3,0)</f>
        <v>MegaPlaza Acreedores</v>
      </c>
      <c r="D2534" s="1" t="s">
        <v>14</v>
      </c>
      <c r="E2534" s="1">
        <v>1</v>
      </c>
      <c r="F2534" s="1">
        <v>19</v>
      </c>
      <c r="G2534" s="1" t="s">
        <v>19</v>
      </c>
      <c r="H2534" s="1">
        <v>9999</v>
      </c>
      <c r="I2534" s="1" t="s">
        <v>453</v>
      </c>
      <c r="J2534" s="1" t="s">
        <v>29</v>
      </c>
      <c r="K2534" s="1" t="s">
        <v>323</v>
      </c>
      <c r="L2534" s="1" t="s">
        <v>450</v>
      </c>
      <c r="Q2534" s="2" t="s">
        <v>37</v>
      </c>
      <c r="R2534" s="1" t="s">
        <v>451</v>
      </c>
      <c r="S2534" s="1" t="str">
        <f t="shared" si="81"/>
        <v>CDO|1|19|REV|ACR|DIEF|CESP|NOR</v>
      </c>
      <c r="T2534" s="2" t="str">
        <f t="shared" si="82"/>
        <v>OK</v>
      </c>
    </row>
    <row r="2535" spans="1:20" x14ac:dyDescent="0.25">
      <c r="A2535" s="1">
        <v>2101049906</v>
      </c>
      <c r="B2535" s="1">
        <f>VLOOKUP(A2535,[1]Maestra!A$1:C$746,2,0)</f>
        <v>0</v>
      </c>
      <c r="C2535" s="1" t="str">
        <f>VLOOKUP(A2535,[1]Maestra!A$1:C$746,3,0)</f>
        <v>MegaPlaza Acreedores</v>
      </c>
      <c r="D2535" s="1" t="s">
        <v>14</v>
      </c>
      <c r="E2535" s="1">
        <v>1</v>
      </c>
      <c r="F2535" s="1">
        <v>19</v>
      </c>
      <c r="G2535" s="1" t="s">
        <v>19</v>
      </c>
      <c r="H2535" s="1">
        <v>9999</v>
      </c>
      <c r="I2535" s="1" t="s">
        <v>453</v>
      </c>
      <c r="J2535" s="1" t="s">
        <v>29</v>
      </c>
      <c r="K2535" s="1" t="s">
        <v>328</v>
      </c>
      <c r="L2535" s="1" t="s">
        <v>450</v>
      </c>
      <c r="Q2535" s="2" t="s">
        <v>37</v>
      </c>
      <c r="R2535" s="1" t="s">
        <v>451</v>
      </c>
      <c r="S2535" s="1" t="str">
        <f t="shared" si="81"/>
        <v>CDO|1|19|REV|ACR|DIEF|CGEM|NOR</v>
      </c>
      <c r="T2535" s="2" t="str">
        <f t="shared" si="82"/>
        <v>OK</v>
      </c>
    </row>
    <row r="2536" spans="1:20" x14ac:dyDescent="0.25">
      <c r="A2536" s="1">
        <v>2101049906</v>
      </c>
      <c r="B2536" s="1">
        <f>VLOOKUP(A2536,[1]Maestra!A$1:C$746,2,0)</f>
        <v>0</v>
      </c>
      <c r="C2536" s="1" t="str">
        <f>VLOOKUP(A2536,[1]Maestra!A$1:C$746,3,0)</f>
        <v>MegaPlaza Acreedores</v>
      </c>
      <c r="D2536" s="1" t="s">
        <v>14</v>
      </c>
      <c r="E2536" s="1">
        <v>1</v>
      </c>
      <c r="F2536" s="1">
        <v>19</v>
      </c>
      <c r="G2536" s="1" t="s">
        <v>19</v>
      </c>
      <c r="H2536" s="1">
        <v>9999</v>
      </c>
      <c r="I2536" s="1" t="s">
        <v>453</v>
      </c>
      <c r="J2536" s="1" t="s">
        <v>29</v>
      </c>
      <c r="K2536" s="1" t="s">
        <v>329</v>
      </c>
      <c r="L2536" s="1" t="s">
        <v>450</v>
      </c>
      <c r="Q2536" s="2" t="s">
        <v>37</v>
      </c>
      <c r="R2536" s="1" t="s">
        <v>451</v>
      </c>
      <c r="S2536" s="1" t="str">
        <f t="shared" si="81"/>
        <v>CDO|1|19|REV|ACR|DIEF|CIVA|NOR</v>
      </c>
      <c r="T2536" s="2" t="str">
        <f t="shared" si="82"/>
        <v>OK</v>
      </c>
    </row>
    <row r="2537" spans="1:20" x14ac:dyDescent="0.25">
      <c r="A2537" s="1">
        <v>2101049906</v>
      </c>
      <c r="B2537" s="1">
        <f>VLOOKUP(A2537,[1]Maestra!A$1:C$746,2,0)</f>
        <v>0</v>
      </c>
      <c r="C2537" s="1" t="str">
        <f>VLOOKUP(A2537,[1]Maestra!A$1:C$746,3,0)</f>
        <v>MegaPlaza Acreedores</v>
      </c>
      <c r="D2537" s="1" t="s">
        <v>14</v>
      </c>
      <c r="E2537" s="1">
        <v>1</v>
      </c>
      <c r="F2537" s="1">
        <v>19</v>
      </c>
      <c r="G2537" s="1" t="s">
        <v>19</v>
      </c>
      <c r="H2537" s="1">
        <v>9999</v>
      </c>
      <c r="I2537" s="1" t="s">
        <v>453</v>
      </c>
      <c r="J2537" s="1" t="s">
        <v>29</v>
      </c>
      <c r="K2537" s="1" t="s">
        <v>325</v>
      </c>
      <c r="L2537" s="1" t="s">
        <v>450</v>
      </c>
      <c r="Q2537" s="2" t="s">
        <v>37</v>
      </c>
      <c r="R2537" s="1" t="s">
        <v>451</v>
      </c>
      <c r="S2537" s="1" t="str">
        <f t="shared" si="81"/>
        <v>CDO|1|19|REV|ACR|DIEF|CMED|NOR</v>
      </c>
      <c r="T2537" s="2" t="str">
        <f t="shared" si="82"/>
        <v>OK</v>
      </c>
    </row>
    <row r="2538" spans="1:20" x14ac:dyDescent="0.25">
      <c r="A2538" s="1">
        <v>2101049906</v>
      </c>
      <c r="B2538" s="1">
        <f>VLOOKUP(A2538,[1]Maestra!A$1:C$746,2,0)</f>
        <v>0</v>
      </c>
      <c r="C2538" s="1" t="str">
        <f>VLOOKUP(A2538,[1]Maestra!A$1:C$746,3,0)</f>
        <v>MegaPlaza Acreedores</v>
      </c>
      <c r="D2538" s="1" t="s">
        <v>14</v>
      </c>
      <c r="E2538" s="1">
        <v>1</v>
      </c>
      <c r="F2538" s="1">
        <v>19</v>
      </c>
      <c r="G2538" s="1" t="s">
        <v>19</v>
      </c>
      <c r="H2538" s="1">
        <v>9999</v>
      </c>
      <c r="I2538" s="1" t="s">
        <v>453</v>
      </c>
      <c r="J2538" s="1" t="s">
        <v>29</v>
      </c>
      <c r="K2538" s="1" t="s">
        <v>330</v>
      </c>
      <c r="L2538" s="1" t="s">
        <v>450</v>
      </c>
      <c r="Q2538" s="2" t="s">
        <v>37</v>
      </c>
      <c r="R2538" s="1" t="s">
        <v>451</v>
      </c>
      <c r="S2538" s="1" t="str">
        <f t="shared" si="81"/>
        <v>CDO|1|19|REV|ACR|DIEF|CMIE|NOR</v>
      </c>
      <c r="T2538" s="2" t="str">
        <f t="shared" si="82"/>
        <v>OK</v>
      </c>
    </row>
    <row r="2539" spans="1:20" x14ac:dyDescent="0.25">
      <c r="A2539" s="1">
        <v>2101049906</v>
      </c>
      <c r="B2539" s="1">
        <f>VLOOKUP(A2539,[1]Maestra!A$1:C$746,2,0)</f>
        <v>0</v>
      </c>
      <c r="C2539" s="1" t="str">
        <f>VLOOKUP(A2539,[1]Maestra!A$1:C$746,3,0)</f>
        <v>MegaPlaza Acreedores</v>
      </c>
      <c r="D2539" s="1" t="s">
        <v>14</v>
      </c>
      <c r="E2539" s="1">
        <v>1</v>
      </c>
      <c r="F2539" s="1">
        <v>19</v>
      </c>
      <c r="G2539" s="1" t="s">
        <v>19</v>
      </c>
      <c r="H2539" s="1">
        <v>9999</v>
      </c>
      <c r="I2539" s="1" t="s">
        <v>453</v>
      </c>
      <c r="J2539" s="1" t="s">
        <v>29</v>
      </c>
      <c r="K2539" s="1" t="s">
        <v>331</v>
      </c>
      <c r="L2539" s="1" t="s">
        <v>450</v>
      </c>
      <c r="Q2539" s="2" t="s">
        <v>37</v>
      </c>
      <c r="R2539" s="1" t="s">
        <v>451</v>
      </c>
      <c r="S2539" s="1" t="str">
        <f t="shared" si="81"/>
        <v>CDO|1|19|REV|ACR|DIEF|CPEM|NOR</v>
      </c>
      <c r="T2539" s="2" t="str">
        <f t="shared" si="82"/>
        <v>OK</v>
      </c>
    </row>
    <row r="2540" spans="1:20" x14ac:dyDescent="0.25">
      <c r="A2540" s="1">
        <v>301030201</v>
      </c>
      <c r="B2540" s="1" t="str">
        <f>VLOOKUP(A2540,[1]Maestra!A$1:C$746,2,0)</f>
        <v>ACTMVL038</v>
      </c>
      <c r="C2540" s="1" t="str">
        <f>VLOOKUP(A2540,[1]Maestra!A$1:C$746,3,0)</f>
        <v>TC Megaplaza Visa - Linea Rev.</v>
      </c>
      <c r="D2540" s="1" t="s">
        <v>14</v>
      </c>
      <c r="E2540" s="1">
        <v>1</v>
      </c>
      <c r="F2540" s="1">
        <v>19</v>
      </c>
      <c r="G2540" s="1" t="s">
        <v>19</v>
      </c>
      <c r="H2540" s="1">
        <v>9999</v>
      </c>
      <c r="I2540" s="1" t="s">
        <v>449</v>
      </c>
      <c r="J2540" s="1" t="s">
        <v>33</v>
      </c>
      <c r="K2540" s="1" t="s">
        <v>327</v>
      </c>
      <c r="L2540" s="1" t="s">
        <v>450</v>
      </c>
      <c r="Q2540" s="2" t="s">
        <v>37</v>
      </c>
      <c r="R2540" s="1" t="s">
        <v>451</v>
      </c>
      <c r="S2540" s="1" t="str">
        <f t="shared" si="81"/>
        <v>CDO|1|19|REV|VEN|COMP|CCOR|NOR</v>
      </c>
      <c r="T2540" s="2" t="str">
        <f t="shared" si="82"/>
        <v>OK</v>
      </c>
    </row>
    <row r="2541" spans="1:20" x14ac:dyDescent="0.25">
      <c r="A2541" s="1">
        <v>301030201</v>
      </c>
      <c r="B2541" s="1" t="str">
        <f>VLOOKUP(A2541,[1]Maestra!A$1:C$746,2,0)</f>
        <v>ACTMVL038</v>
      </c>
      <c r="C2541" s="1" t="str">
        <f>VLOOKUP(A2541,[1]Maestra!A$1:C$746,3,0)</f>
        <v>TC Megaplaza Visa - Linea Rev.</v>
      </c>
      <c r="D2541" s="1" t="s">
        <v>14</v>
      </c>
      <c r="E2541" s="1">
        <v>1</v>
      </c>
      <c r="F2541" s="1">
        <v>19</v>
      </c>
      <c r="G2541" s="1" t="s">
        <v>19</v>
      </c>
      <c r="H2541" s="1">
        <v>9999</v>
      </c>
      <c r="I2541" s="1" t="s">
        <v>449</v>
      </c>
      <c r="J2541" s="1" t="s">
        <v>33</v>
      </c>
      <c r="K2541" s="1" t="s">
        <v>324</v>
      </c>
      <c r="L2541" s="1" t="s">
        <v>450</v>
      </c>
      <c r="Q2541" s="2" t="s">
        <v>37</v>
      </c>
      <c r="R2541" s="1" t="s">
        <v>451</v>
      </c>
      <c r="S2541" s="1" t="str">
        <f t="shared" si="81"/>
        <v>CDO|1|19|REV|VEN|COMP|CCRV|NOR</v>
      </c>
      <c r="T2541" s="2" t="str">
        <f t="shared" si="82"/>
        <v>OK</v>
      </c>
    </row>
    <row r="2542" spans="1:20" x14ac:dyDescent="0.25">
      <c r="A2542" s="1">
        <v>301030201</v>
      </c>
      <c r="B2542" s="1" t="str">
        <f>VLOOKUP(A2542,[1]Maestra!A$1:C$746,2,0)</f>
        <v>ACTMVL038</v>
      </c>
      <c r="C2542" s="1" t="str">
        <f>VLOOKUP(A2542,[1]Maestra!A$1:C$746,3,0)</f>
        <v>TC Megaplaza Visa - Linea Rev.</v>
      </c>
      <c r="D2542" s="1" t="s">
        <v>14</v>
      </c>
      <c r="E2542" s="1">
        <v>1</v>
      </c>
      <c r="F2542" s="1">
        <v>19</v>
      </c>
      <c r="G2542" s="1" t="s">
        <v>19</v>
      </c>
      <c r="H2542" s="1">
        <v>9999</v>
      </c>
      <c r="I2542" s="1" t="s">
        <v>449</v>
      </c>
      <c r="J2542" s="1" t="s">
        <v>33</v>
      </c>
      <c r="K2542" s="1" t="s">
        <v>322</v>
      </c>
      <c r="L2542" s="1" t="s">
        <v>450</v>
      </c>
      <c r="Q2542" s="2" t="s">
        <v>37</v>
      </c>
      <c r="R2542" s="1" t="s">
        <v>451</v>
      </c>
      <c r="S2542" s="1" t="str">
        <f t="shared" si="81"/>
        <v>CDO|1|19|REV|VEN|COMP|CESF|NOR</v>
      </c>
      <c r="T2542" s="2" t="str">
        <f t="shared" si="82"/>
        <v>OK</v>
      </c>
    </row>
    <row r="2543" spans="1:20" x14ac:dyDescent="0.25">
      <c r="A2543" s="1">
        <v>301030201</v>
      </c>
      <c r="B2543" s="1" t="str">
        <f>VLOOKUP(A2543,[1]Maestra!A$1:C$746,2,0)</f>
        <v>ACTMVL038</v>
      </c>
      <c r="C2543" s="1" t="str">
        <f>VLOOKUP(A2543,[1]Maestra!A$1:C$746,3,0)</f>
        <v>TC Megaplaza Visa - Linea Rev.</v>
      </c>
      <c r="D2543" s="1" t="s">
        <v>14</v>
      </c>
      <c r="E2543" s="1">
        <v>1</v>
      </c>
      <c r="F2543" s="1">
        <v>19</v>
      </c>
      <c r="G2543" s="1" t="s">
        <v>19</v>
      </c>
      <c r="H2543" s="1">
        <v>9999</v>
      </c>
      <c r="I2543" s="1" t="s">
        <v>449</v>
      </c>
      <c r="J2543" s="1" t="s">
        <v>33</v>
      </c>
      <c r="K2543" s="1" t="s">
        <v>323</v>
      </c>
      <c r="L2543" s="1" t="s">
        <v>450</v>
      </c>
      <c r="Q2543" s="2" t="s">
        <v>37</v>
      </c>
      <c r="R2543" s="1" t="s">
        <v>451</v>
      </c>
      <c r="S2543" s="1" t="str">
        <f t="shared" si="81"/>
        <v>CDO|1|19|REV|VEN|COMP|CESP|NOR</v>
      </c>
      <c r="T2543" s="2" t="str">
        <f t="shared" si="82"/>
        <v>OK</v>
      </c>
    </row>
    <row r="2544" spans="1:20" x14ac:dyDescent="0.25">
      <c r="A2544" s="1">
        <v>301030201</v>
      </c>
      <c r="B2544" s="1" t="str">
        <f>VLOOKUP(A2544,[1]Maestra!A$1:C$746,2,0)</f>
        <v>ACTMVL038</v>
      </c>
      <c r="C2544" s="1" t="str">
        <f>VLOOKUP(A2544,[1]Maestra!A$1:C$746,3,0)</f>
        <v>TC Megaplaza Visa - Linea Rev.</v>
      </c>
      <c r="D2544" s="1" t="s">
        <v>14</v>
      </c>
      <c r="E2544" s="1">
        <v>1</v>
      </c>
      <c r="F2544" s="1">
        <v>19</v>
      </c>
      <c r="G2544" s="1" t="s">
        <v>19</v>
      </c>
      <c r="H2544" s="1">
        <v>9999</v>
      </c>
      <c r="I2544" s="1" t="s">
        <v>449</v>
      </c>
      <c r="J2544" s="1" t="s">
        <v>33</v>
      </c>
      <c r="K2544" s="1" t="s">
        <v>328</v>
      </c>
      <c r="L2544" s="1" t="s">
        <v>450</v>
      </c>
      <c r="Q2544" s="2" t="s">
        <v>37</v>
      </c>
      <c r="R2544" s="1" t="s">
        <v>451</v>
      </c>
      <c r="S2544" s="1" t="str">
        <f t="shared" si="81"/>
        <v>CDO|1|19|REV|VEN|COMP|CGEM|NOR</v>
      </c>
      <c r="T2544" s="2" t="str">
        <f t="shared" si="82"/>
        <v>OK</v>
      </c>
    </row>
    <row r="2545" spans="1:20" x14ac:dyDescent="0.25">
      <c r="A2545" s="1">
        <v>301030201</v>
      </c>
      <c r="B2545" s="1" t="str">
        <f>VLOOKUP(A2545,[1]Maestra!A$1:C$746,2,0)</f>
        <v>ACTMVL038</v>
      </c>
      <c r="C2545" s="1" t="str">
        <f>VLOOKUP(A2545,[1]Maestra!A$1:C$746,3,0)</f>
        <v>TC Megaplaza Visa - Linea Rev.</v>
      </c>
      <c r="D2545" s="1" t="s">
        <v>14</v>
      </c>
      <c r="E2545" s="1">
        <v>1</v>
      </c>
      <c r="F2545" s="1">
        <v>19</v>
      </c>
      <c r="G2545" s="1" t="s">
        <v>19</v>
      </c>
      <c r="H2545" s="1">
        <v>9999</v>
      </c>
      <c r="I2545" s="1" t="s">
        <v>449</v>
      </c>
      <c r="J2545" s="1" t="s">
        <v>33</v>
      </c>
      <c r="K2545" s="1" t="s">
        <v>329</v>
      </c>
      <c r="L2545" s="1" t="s">
        <v>450</v>
      </c>
      <c r="Q2545" s="2" t="s">
        <v>37</v>
      </c>
      <c r="R2545" s="1" t="s">
        <v>451</v>
      </c>
      <c r="S2545" s="1" t="str">
        <f t="shared" si="81"/>
        <v>CDO|1|19|REV|VEN|COMP|CIVA|NOR</v>
      </c>
      <c r="T2545" s="2" t="str">
        <f t="shared" si="82"/>
        <v>OK</v>
      </c>
    </row>
    <row r="2546" spans="1:20" x14ac:dyDescent="0.25">
      <c r="A2546" s="1">
        <v>301030201</v>
      </c>
      <c r="B2546" s="1" t="str">
        <f>VLOOKUP(A2546,[1]Maestra!A$1:C$746,2,0)</f>
        <v>ACTMVL038</v>
      </c>
      <c r="C2546" s="1" t="str">
        <f>VLOOKUP(A2546,[1]Maestra!A$1:C$746,3,0)</f>
        <v>TC Megaplaza Visa - Linea Rev.</v>
      </c>
      <c r="D2546" s="1" t="s">
        <v>14</v>
      </c>
      <c r="E2546" s="1">
        <v>1</v>
      </c>
      <c r="F2546" s="1">
        <v>19</v>
      </c>
      <c r="G2546" s="1" t="s">
        <v>19</v>
      </c>
      <c r="H2546" s="1">
        <v>9999</v>
      </c>
      <c r="I2546" s="1" t="s">
        <v>449</v>
      </c>
      <c r="J2546" s="1" t="s">
        <v>33</v>
      </c>
      <c r="K2546" s="1" t="s">
        <v>325</v>
      </c>
      <c r="L2546" s="1" t="s">
        <v>450</v>
      </c>
      <c r="Q2546" s="2" t="s">
        <v>37</v>
      </c>
      <c r="R2546" s="1" t="s">
        <v>451</v>
      </c>
      <c r="S2546" s="1" t="str">
        <f t="shared" si="81"/>
        <v>CDO|1|19|REV|VEN|COMP|CMED|NOR</v>
      </c>
      <c r="T2546" s="2" t="str">
        <f t="shared" si="82"/>
        <v>OK</v>
      </c>
    </row>
    <row r="2547" spans="1:20" x14ac:dyDescent="0.25">
      <c r="A2547" s="1">
        <v>301030201</v>
      </c>
      <c r="B2547" s="1" t="str">
        <f>VLOOKUP(A2547,[1]Maestra!A$1:C$746,2,0)</f>
        <v>ACTMVL038</v>
      </c>
      <c r="C2547" s="1" t="str">
        <f>VLOOKUP(A2547,[1]Maestra!A$1:C$746,3,0)</f>
        <v>TC Megaplaza Visa - Linea Rev.</v>
      </c>
      <c r="D2547" s="1" t="s">
        <v>14</v>
      </c>
      <c r="E2547" s="1">
        <v>1</v>
      </c>
      <c r="F2547" s="1">
        <v>19</v>
      </c>
      <c r="G2547" s="1" t="s">
        <v>19</v>
      </c>
      <c r="H2547" s="1">
        <v>9999</v>
      </c>
      <c r="I2547" s="1" t="s">
        <v>449</v>
      </c>
      <c r="J2547" s="1" t="s">
        <v>33</v>
      </c>
      <c r="K2547" s="1" t="s">
        <v>330</v>
      </c>
      <c r="L2547" s="1" t="s">
        <v>450</v>
      </c>
      <c r="Q2547" s="2" t="s">
        <v>37</v>
      </c>
      <c r="R2547" s="1" t="s">
        <v>451</v>
      </c>
      <c r="S2547" s="1" t="str">
        <f t="shared" si="81"/>
        <v>CDO|1|19|REV|VEN|COMP|CMIE|NOR</v>
      </c>
      <c r="T2547" s="2" t="str">
        <f t="shared" si="82"/>
        <v>OK</v>
      </c>
    </row>
    <row r="2548" spans="1:20" x14ac:dyDescent="0.25">
      <c r="A2548" s="1">
        <v>301030201</v>
      </c>
      <c r="B2548" s="1" t="str">
        <f>VLOOKUP(A2548,[1]Maestra!A$1:C$746,2,0)</f>
        <v>ACTMVL038</v>
      </c>
      <c r="C2548" s="1" t="str">
        <f>VLOOKUP(A2548,[1]Maestra!A$1:C$746,3,0)</f>
        <v>TC Megaplaza Visa - Linea Rev.</v>
      </c>
      <c r="D2548" s="1" t="s">
        <v>14</v>
      </c>
      <c r="E2548" s="1">
        <v>1</v>
      </c>
      <c r="F2548" s="1">
        <v>19</v>
      </c>
      <c r="G2548" s="1" t="s">
        <v>19</v>
      </c>
      <c r="H2548" s="1">
        <v>9999</v>
      </c>
      <c r="I2548" s="1" t="s">
        <v>449</v>
      </c>
      <c r="J2548" s="1" t="s">
        <v>33</v>
      </c>
      <c r="K2548" s="1" t="s">
        <v>331</v>
      </c>
      <c r="L2548" s="1" t="s">
        <v>450</v>
      </c>
      <c r="Q2548" s="2" t="s">
        <v>37</v>
      </c>
      <c r="R2548" s="1" t="s">
        <v>451</v>
      </c>
      <c r="S2548" s="1" t="str">
        <f t="shared" si="81"/>
        <v>CDO|1|19|REV|VEN|COMP|CPEM|NOR</v>
      </c>
      <c r="T2548" s="2" t="str">
        <f t="shared" si="82"/>
        <v>OK</v>
      </c>
    </row>
    <row r="2549" spans="1:20" x14ac:dyDescent="0.25">
      <c r="A2549" s="1">
        <v>301030207</v>
      </c>
      <c r="B2549" s="1" t="str">
        <f>VLOOKUP(A2549,[1]Maestra!A$1:C$746,2,0)</f>
        <v>ACTMVLIH8</v>
      </c>
      <c r="C2549" s="1" t="str">
        <f>VLOOKUP(A2549,[1]Maestra!A$1:C$746,3,0)</f>
        <v>TC Megaplaza Visa - Linea Rev. por Disp Efectivo</v>
      </c>
      <c r="D2549" s="1" t="s">
        <v>14</v>
      </c>
      <c r="E2549" s="1">
        <v>1</v>
      </c>
      <c r="F2549" s="1">
        <v>19</v>
      </c>
      <c r="G2549" s="1" t="s">
        <v>19</v>
      </c>
      <c r="H2549" s="1">
        <v>9999</v>
      </c>
      <c r="I2549" s="1" t="s">
        <v>449</v>
      </c>
      <c r="J2549" s="1" t="s">
        <v>29</v>
      </c>
      <c r="K2549" s="1" t="s">
        <v>327</v>
      </c>
      <c r="L2549" s="1" t="s">
        <v>450</v>
      </c>
      <c r="Q2549" s="2" t="s">
        <v>37</v>
      </c>
      <c r="R2549" s="1" t="s">
        <v>451</v>
      </c>
      <c r="S2549" s="1" t="str">
        <f t="shared" si="81"/>
        <v>CDO|1|19|REV|VEN|DIEF|CCOR|NOR</v>
      </c>
      <c r="T2549" s="2" t="str">
        <f t="shared" si="82"/>
        <v>OK</v>
      </c>
    </row>
    <row r="2550" spans="1:20" x14ac:dyDescent="0.25">
      <c r="A2550" s="1">
        <v>301030207</v>
      </c>
      <c r="B2550" s="1" t="str">
        <f>VLOOKUP(A2550,[1]Maestra!A$1:C$746,2,0)</f>
        <v>ACTMVLIH8</v>
      </c>
      <c r="C2550" s="1" t="str">
        <f>VLOOKUP(A2550,[1]Maestra!A$1:C$746,3,0)</f>
        <v>TC Megaplaza Visa - Linea Rev. por Disp Efectivo</v>
      </c>
      <c r="D2550" s="1" t="s">
        <v>14</v>
      </c>
      <c r="E2550" s="1">
        <v>1</v>
      </c>
      <c r="F2550" s="1">
        <v>19</v>
      </c>
      <c r="G2550" s="1" t="s">
        <v>19</v>
      </c>
      <c r="H2550" s="1">
        <v>9999</v>
      </c>
      <c r="I2550" s="1" t="s">
        <v>449</v>
      </c>
      <c r="J2550" s="1" t="s">
        <v>29</v>
      </c>
      <c r="K2550" s="1" t="s">
        <v>324</v>
      </c>
      <c r="L2550" s="1" t="s">
        <v>450</v>
      </c>
      <c r="Q2550" s="2" t="s">
        <v>37</v>
      </c>
      <c r="R2550" s="1" t="s">
        <v>451</v>
      </c>
      <c r="S2550" s="1" t="str">
        <f t="shared" si="81"/>
        <v>CDO|1|19|REV|VEN|DIEF|CCRV|NOR</v>
      </c>
      <c r="T2550" s="2" t="str">
        <f t="shared" si="82"/>
        <v>OK</v>
      </c>
    </row>
    <row r="2551" spans="1:20" x14ac:dyDescent="0.25">
      <c r="A2551" s="1">
        <v>301030207</v>
      </c>
      <c r="B2551" s="1" t="str">
        <f>VLOOKUP(A2551,[1]Maestra!A$1:C$746,2,0)</f>
        <v>ACTMVLIH8</v>
      </c>
      <c r="C2551" s="1" t="str">
        <f>VLOOKUP(A2551,[1]Maestra!A$1:C$746,3,0)</f>
        <v>TC Megaplaza Visa - Linea Rev. por Disp Efectivo</v>
      </c>
      <c r="D2551" s="1" t="s">
        <v>14</v>
      </c>
      <c r="E2551" s="1">
        <v>1</v>
      </c>
      <c r="F2551" s="1">
        <v>19</v>
      </c>
      <c r="G2551" s="1" t="s">
        <v>19</v>
      </c>
      <c r="H2551" s="1">
        <v>9999</v>
      </c>
      <c r="I2551" s="1" t="s">
        <v>449</v>
      </c>
      <c r="J2551" s="1" t="s">
        <v>29</v>
      </c>
      <c r="K2551" s="1" t="s">
        <v>322</v>
      </c>
      <c r="L2551" s="1" t="s">
        <v>450</v>
      </c>
      <c r="Q2551" s="2" t="s">
        <v>37</v>
      </c>
      <c r="R2551" s="1" t="s">
        <v>451</v>
      </c>
      <c r="S2551" s="1" t="str">
        <f t="shared" si="81"/>
        <v>CDO|1|19|REV|VEN|DIEF|CESF|NOR</v>
      </c>
      <c r="T2551" s="2" t="str">
        <f t="shared" si="82"/>
        <v>OK</v>
      </c>
    </row>
    <row r="2552" spans="1:20" x14ac:dyDescent="0.25">
      <c r="A2552" s="1">
        <v>301030207</v>
      </c>
      <c r="B2552" s="1" t="str">
        <f>VLOOKUP(A2552,[1]Maestra!A$1:C$746,2,0)</f>
        <v>ACTMVLIH8</v>
      </c>
      <c r="C2552" s="1" t="str">
        <f>VLOOKUP(A2552,[1]Maestra!A$1:C$746,3,0)</f>
        <v>TC Megaplaza Visa - Linea Rev. por Disp Efectivo</v>
      </c>
      <c r="D2552" s="1" t="s">
        <v>14</v>
      </c>
      <c r="E2552" s="1">
        <v>1</v>
      </c>
      <c r="F2552" s="1">
        <v>19</v>
      </c>
      <c r="G2552" s="1" t="s">
        <v>19</v>
      </c>
      <c r="H2552" s="1">
        <v>9999</v>
      </c>
      <c r="I2552" s="1" t="s">
        <v>449</v>
      </c>
      <c r="J2552" s="1" t="s">
        <v>29</v>
      </c>
      <c r="K2552" s="1" t="s">
        <v>323</v>
      </c>
      <c r="L2552" s="1" t="s">
        <v>450</v>
      </c>
      <c r="Q2552" s="2" t="s">
        <v>37</v>
      </c>
      <c r="R2552" s="1" t="s">
        <v>451</v>
      </c>
      <c r="S2552" s="1" t="str">
        <f t="shared" si="81"/>
        <v>CDO|1|19|REV|VEN|DIEF|CESP|NOR</v>
      </c>
      <c r="T2552" s="2" t="str">
        <f t="shared" si="82"/>
        <v>OK</v>
      </c>
    </row>
    <row r="2553" spans="1:20" x14ac:dyDescent="0.25">
      <c r="A2553" s="1">
        <v>301030207</v>
      </c>
      <c r="B2553" s="1" t="str">
        <f>VLOOKUP(A2553,[1]Maestra!A$1:C$746,2,0)</f>
        <v>ACTMVLIH8</v>
      </c>
      <c r="C2553" s="1" t="str">
        <f>VLOOKUP(A2553,[1]Maestra!A$1:C$746,3,0)</f>
        <v>TC Megaplaza Visa - Linea Rev. por Disp Efectivo</v>
      </c>
      <c r="D2553" s="1" t="s">
        <v>14</v>
      </c>
      <c r="E2553" s="1">
        <v>1</v>
      </c>
      <c r="F2553" s="1">
        <v>19</v>
      </c>
      <c r="G2553" s="1" t="s">
        <v>19</v>
      </c>
      <c r="H2553" s="1">
        <v>9999</v>
      </c>
      <c r="I2553" s="1" t="s">
        <v>449</v>
      </c>
      <c r="J2553" s="1" t="s">
        <v>29</v>
      </c>
      <c r="K2553" s="1" t="s">
        <v>328</v>
      </c>
      <c r="L2553" s="1" t="s">
        <v>450</v>
      </c>
      <c r="Q2553" s="2" t="s">
        <v>37</v>
      </c>
      <c r="R2553" s="1" t="s">
        <v>451</v>
      </c>
      <c r="S2553" s="1" t="str">
        <f t="shared" si="81"/>
        <v>CDO|1|19|REV|VEN|DIEF|CGEM|NOR</v>
      </c>
      <c r="T2553" s="2" t="str">
        <f t="shared" si="82"/>
        <v>OK</v>
      </c>
    </row>
    <row r="2554" spans="1:20" x14ac:dyDescent="0.25">
      <c r="A2554" s="1">
        <v>301030207</v>
      </c>
      <c r="B2554" s="1" t="str">
        <f>VLOOKUP(A2554,[1]Maestra!A$1:C$746,2,0)</f>
        <v>ACTMVLIH8</v>
      </c>
      <c r="C2554" s="1" t="str">
        <f>VLOOKUP(A2554,[1]Maestra!A$1:C$746,3,0)</f>
        <v>TC Megaplaza Visa - Linea Rev. por Disp Efectivo</v>
      </c>
      <c r="D2554" s="1" t="s">
        <v>14</v>
      </c>
      <c r="E2554" s="1">
        <v>1</v>
      </c>
      <c r="F2554" s="1">
        <v>19</v>
      </c>
      <c r="G2554" s="1" t="s">
        <v>19</v>
      </c>
      <c r="H2554" s="1">
        <v>9999</v>
      </c>
      <c r="I2554" s="1" t="s">
        <v>449</v>
      </c>
      <c r="J2554" s="1" t="s">
        <v>29</v>
      </c>
      <c r="K2554" s="1" t="s">
        <v>329</v>
      </c>
      <c r="L2554" s="1" t="s">
        <v>450</v>
      </c>
      <c r="Q2554" s="2" t="s">
        <v>37</v>
      </c>
      <c r="R2554" s="1" t="s">
        <v>451</v>
      </c>
      <c r="S2554" s="1" t="str">
        <f t="shared" si="81"/>
        <v>CDO|1|19|REV|VEN|DIEF|CIVA|NOR</v>
      </c>
      <c r="T2554" s="2" t="str">
        <f t="shared" si="82"/>
        <v>OK</v>
      </c>
    </row>
    <row r="2555" spans="1:20" x14ac:dyDescent="0.25">
      <c r="A2555" s="1">
        <v>301030207</v>
      </c>
      <c r="B2555" s="1" t="str">
        <f>VLOOKUP(A2555,[1]Maestra!A$1:C$746,2,0)</f>
        <v>ACTMVLIH8</v>
      </c>
      <c r="C2555" s="1" t="str">
        <f>VLOOKUP(A2555,[1]Maestra!A$1:C$746,3,0)</f>
        <v>TC Megaplaza Visa - Linea Rev. por Disp Efectivo</v>
      </c>
      <c r="D2555" s="1" t="s">
        <v>14</v>
      </c>
      <c r="E2555" s="1">
        <v>1</v>
      </c>
      <c r="F2555" s="1">
        <v>19</v>
      </c>
      <c r="G2555" s="1" t="s">
        <v>19</v>
      </c>
      <c r="H2555" s="1">
        <v>9999</v>
      </c>
      <c r="I2555" s="1" t="s">
        <v>449</v>
      </c>
      <c r="J2555" s="1" t="s">
        <v>29</v>
      </c>
      <c r="K2555" s="1" t="s">
        <v>325</v>
      </c>
      <c r="L2555" s="1" t="s">
        <v>450</v>
      </c>
      <c r="Q2555" s="2" t="s">
        <v>37</v>
      </c>
      <c r="R2555" s="1" t="s">
        <v>451</v>
      </c>
      <c r="S2555" s="1" t="str">
        <f t="shared" si="81"/>
        <v>CDO|1|19|REV|VEN|DIEF|CMED|NOR</v>
      </c>
      <c r="T2555" s="2" t="str">
        <f t="shared" si="82"/>
        <v>OK</v>
      </c>
    </row>
    <row r="2556" spans="1:20" x14ac:dyDescent="0.25">
      <c r="A2556" s="1">
        <v>301030207</v>
      </c>
      <c r="B2556" s="1" t="str">
        <f>VLOOKUP(A2556,[1]Maestra!A$1:C$746,2,0)</f>
        <v>ACTMVLIH8</v>
      </c>
      <c r="C2556" s="1" t="str">
        <f>VLOOKUP(A2556,[1]Maestra!A$1:C$746,3,0)</f>
        <v>TC Megaplaza Visa - Linea Rev. por Disp Efectivo</v>
      </c>
      <c r="D2556" s="1" t="s">
        <v>14</v>
      </c>
      <c r="E2556" s="1">
        <v>1</v>
      </c>
      <c r="F2556" s="1">
        <v>19</v>
      </c>
      <c r="G2556" s="1" t="s">
        <v>19</v>
      </c>
      <c r="H2556" s="1">
        <v>9999</v>
      </c>
      <c r="I2556" s="1" t="s">
        <v>449</v>
      </c>
      <c r="J2556" s="1" t="s">
        <v>29</v>
      </c>
      <c r="K2556" s="1" t="s">
        <v>330</v>
      </c>
      <c r="L2556" s="1" t="s">
        <v>450</v>
      </c>
      <c r="Q2556" s="2" t="s">
        <v>37</v>
      </c>
      <c r="R2556" s="1" t="s">
        <v>451</v>
      </c>
      <c r="S2556" s="1" t="str">
        <f t="shared" ref="S2556:S2619" si="83">_xlfn.CONCAT(D2556,"|",E2556,"|",F2556,"|",G2556,"|",I2556,"|",J2556,"|",K2556,"|",L2556)</f>
        <v>CDO|1|19|REV|VEN|DIEF|CMIE|NOR</v>
      </c>
      <c r="T2556" s="2" t="str">
        <f t="shared" si="82"/>
        <v>OK</v>
      </c>
    </row>
    <row r="2557" spans="1:20" x14ac:dyDescent="0.25">
      <c r="A2557" s="1">
        <v>301030207</v>
      </c>
      <c r="B2557" s="1" t="str">
        <f>VLOOKUP(A2557,[1]Maestra!A$1:C$746,2,0)</f>
        <v>ACTMVLIH8</v>
      </c>
      <c r="C2557" s="1" t="str">
        <f>VLOOKUP(A2557,[1]Maestra!A$1:C$746,3,0)</f>
        <v>TC Megaplaza Visa - Linea Rev. por Disp Efectivo</v>
      </c>
      <c r="D2557" s="1" t="s">
        <v>14</v>
      </c>
      <c r="E2557" s="1">
        <v>1</v>
      </c>
      <c r="F2557" s="1">
        <v>19</v>
      </c>
      <c r="G2557" s="1" t="s">
        <v>19</v>
      </c>
      <c r="H2557" s="1">
        <v>9999</v>
      </c>
      <c r="I2557" s="1" t="s">
        <v>449</v>
      </c>
      <c r="J2557" s="1" t="s">
        <v>29</v>
      </c>
      <c r="K2557" s="1" t="s">
        <v>331</v>
      </c>
      <c r="L2557" s="1" t="s">
        <v>450</v>
      </c>
      <c r="Q2557" s="2" t="s">
        <v>37</v>
      </c>
      <c r="R2557" s="1" t="s">
        <v>451</v>
      </c>
      <c r="S2557" s="1" t="str">
        <f t="shared" si="83"/>
        <v>CDO|1|19|REV|VEN|DIEF|CPEM|NOR</v>
      </c>
      <c r="T2557" s="2" t="str">
        <f t="shared" si="82"/>
        <v>OK</v>
      </c>
    </row>
    <row r="2558" spans="1:20" x14ac:dyDescent="0.25">
      <c r="A2558" s="1">
        <v>301030201</v>
      </c>
      <c r="B2558" s="1" t="str">
        <f>VLOOKUP(A2558,[1]Maestra!A$1:C$746,2,0)</f>
        <v>ACTMVL038</v>
      </c>
      <c r="C2558" s="1" t="str">
        <f>VLOOKUP(A2558,[1]Maestra!A$1:C$746,3,0)</f>
        <v>TC Megaplaza Visa - Linea Rev.</v>
      </c>
      <c r="D2558" s="1" t="s">
        <v>14</v>
      </c>
      <c r="E2558" s="1">
        <v>1</v>
      </c>
      <c r="F2558" s="1">
        <v>19</v>
      </c>
      <c r="G2558" s="1" t="s">
        <v>19</v>
      </c>
      <c r="H2558" s="1">
        <v>9999</v>
      </c>
      <c r="I2558" s="1" t="s">
        <v>452</v>
      </c>
      <c r="J2558" s="1" t="s">
        <v>33</v>
      </c>
      <c r="K2558" s="1" t="s">
        <v>327</v>
      </c>
      <c r="L2558" s="1" t="s">
        <v>21</v>
      </c>
      <c r="Q2558" s="2" t="s">
        <v>37</v>
      </c>
      <c r="R2558" s="1" t="s">
        <v>451</v>
      </c>
      <c r="S2558" s="1" t="str">
        <f t="shared" si="83"/>
        <v>CDO|1|19|REV|VIG|COMP|CCOR|DUD</v>
      </c>
      <c r="T2558" s="2" t="str">
        <f t="shared" si="82"/>
        <v>OK</v>
      </c>
    </row>
    <row r="2559" spans="1:20" x14ac:dyDescent="0.25">
      <c r="A2559" s="1">
        <v>301030201</v>
      </c>
      <c r="B2559" s="1" t="str">
        <f>VLOOKUP(A2559,[1]Maestra!A$1:C$746,2,0)</f>
        <v>ACTMVL038</v>
      </c>
      <c r="C2559" s="1" t="str">
        <f>VLOOKUP(A2559,[1]Maestra!A$1:C$746,3,0)</f>
        <v>TC Megaplaza Visa - Linea Rev.</v>
      </c>
      <c r="D2559" s="1" t="s">
        <v>14</v>
      </c>
      <c r="E2559" s="1">
        <v>1</v>
      </c>
      <c r="F2559" s="1">
        <v>19</v>
      </c>
      <c r="G2559" s="1" t="s">
        <v>19</v>
      </c>
      <c r="H2559" s="1">
        <v>9999</v>
      </c>
      <c r="I2559" s="1" t="s">
        <v>452</v>
      </c>
      <c r="J2559" s="1" t="s">
        <v>33</v>
      </c>
      <c r="K2559" s="1" t="s">
        <v>327</v>
      </c>
      <c r="L2559" s="1" t="s">
        <v>450</v>
      </c>
      <c r="Q2559" s="2" t="s">
        <v>37</v>
      </c>
      <c r="R2559" s="1" t="s">
        <v>451</v>
      </c>
      <c r="S2559" s="1" t="str">
        <f t="shared" si="83"/>
        <v>CDO|1|19|REV|VIG|COMP|CCOR|NOR</v>
      </c>
      <c r="T2559" s="2" t="str">
        <f t="shared" si="82"/>
        <v>OK</v>
      </c>
    </row>
    <row r="2560" spans="1:20" x14ac:dyDescent="0.25">
      <c r="A2560" s="1">
        <v>301030201</v>
      </c>
      <c r="B2560" s="1" t="str">
        <f>VLOOKUP(A2560,[1]Maestra!A$1:C$746,2,0)</f>
        <v>ACTMVL038</v>
      </c>
      <c r="C2560" s="1" t="str">
        <f>VLOOKUP(A2560,[1]Maestra!A$1:C$746,3,0)</f>
        <v>TC Megaplaza Visa - Linea Rev.</v>
      </c>
      <c r="D2560" s="1" t="s">
        <v>14</v>
      </c>
      <c r="E2560" s="1">
        <v>1</v>
      </c>
      <c r="F2560" s="1">
        <v>19</v>
      </c>
      <c r="G2560" s="1" t="s">
        <v>19</v>
      </c>
      <c r="H2560" s="1">
        <v>9999</v>
      </c>
      <c r="I2560" s="1" t="s">
        <v>452</v>
      </c>
      <c r="J2560" s="1" t="s">
        <v>33</v>
      </c>
      <c r="K2560" s="1" t="s">
        <v>324</v>
      </c>
      <c r="L2560" s="1" t="s">
        <v>21</v>
      </c>
      <c r="Q2560" s="2" t="s">
        <v>37</v>
      </c>
      <c r="R2560" s="1" t="s">
        <v>451</v>
      </c>
      <c r="S2560" s="1" t="str">
        <f t="shared" si="83"/>
        <v>CDO|1|19|REV|VIG|COMP|CCRV|DUD</v>
      </c>
      <c r="T2560" s="2" t="str">
        <f t="shared" si="82"/>
        <v>OK</v>
      </c>
    </row>
    <row r="2561" spans="1:20" x14ac:dyDescent="0.25">
      <c r="A2561" s="1">
        <v>301030201</v>
      </c>
      <c r="B2561" s="1" t="str">
        <f>VLOOKUP(A2561,[1]Maestra!A$1:C$746,2,0)</f>
        <v>ACTMVL038</v>
      </c>
      <c r="C2561" s="1" t="str">
        <f>VLOOKUP(A2561,[1]Maestra!A$1:C$746,3,0)</f>
        <v>TC Megaplaza Visa - Linea Rev.</v>
      </c>
      <c r="D2561" s="1" t="s">
        <v>14</v>
      </c>
      <c r="E2561" s="1">
        <v>1</v>
      </c>
      <c r="F2561" s="1">
        <v>19</v>
      </c>
      <c r="G2561" s="1" t="s">
        <v>19</v>
      </c>
      <c r="H2561" s="1">
        <v>9999</v>
      </c>
      <c r="I2561" s="1" t="s">
        <v>452</v>
      </c>
      <c r="J2561" s="1" t="s">
        <v>33</v>
      </c>
      <c r="K2561" s="1" t="s">
        <v>324</v>
      </c>
      <c r="L2561" s="1" t="s">
        <v>450</v>
      </c>
      <c r="Q2561" s="2" t="s">
        <v>37</v>
      </c>
      <c r="R2561" s="1" t="s">
        <v>451</v>
      </c>
      <c r="S2561" s="1" t="str">
        <f t="shared" si="83"/>
        <v>CDO|1|19|REV|VIG|COMP|CCRV|NOR</v>
      </c>
      <c r="T2561" s="2" t="str">
        <f t="shared" si="82"/>
        <v>OK</v>
      </c>
    </row>
    <row r="2562" spans="1:20" x14ac:dyDescent="0.25">
      <c r="A2562" s="1">
        <v>301030201</v>
      </c>
      <c r="B2562" s="1" t="str">
        <f>VLOOKUP(A2562,[1]Maestra!A$1:C$746,2,0)</f>
        <v>ACTMVL038</v>
      </c>
      <c r="C2562" s="1" t="str">
        <f>VLOOKUP(A2562,[1]Maestra!A$1:C$746,3,0)</f>
        <v>TC Megaplaza Visa - Linea Rev.</v>
      </c>
      <c r="D2562" s="1" t="s">
        <v>14</v>
      </c>
      <c r="E2562" s="1">
        <v>1</v>
      </c>
      <c r="F2562" s="1">
        <v>19</v>
      </c>
      <c r="G2562" s="1" t="s">
        <v>19</v>
      </c>
      <c r="H2562" s="1">
        <v>9999</v>
      </c>
      <c r="I2562" s="1" t="s">
        <v>452</v>
      </c>
      <c r="J2562" s="1" t="s">
        <v>33</v>
      </c>
      <c r="K2562" s="1" t="s">
        <v>322</v>
      </c>
      <c r="L2562" s="1" t="s">
        <v>21</v>
      </c>
      <c r="Q2562" s="2" t="s">
        <v>37</v>
      </c>
      <c r="R2562" s="1" t="s">
        <v>451</v>
      </c>
      <c r="S2562" s="1" t="str">
        <f t="shared" si="83"/>
        <v>CDO|1|19|REV|VIG|COMP|CESF|DUD</v>
      </c>
      <c r="T2562" s="2" t="str">
        <f t="shared" si="82"/>
        <v>OK</v>
      </c>
    </row>
    <row r="2563" spans="1:20" x14ac:dyDescent="0.25">
      <c r="A2563" s="1">
        <v>301030201</v>
      </c>
      <c r="B2563" s="1" t="str">
        <f>VLOOKUP(A2563,[1]Maestra!A$1:C$746,2,0)</f>
        <v>ACTMVL038</v>
      </c>
      <c r="C2563" s="1" t="str">
        <f>VLOOKUP(A2563,[1]Maestra!A$1:C$746,3,0)</f>
        <v>TC Megaplaza Visa - Linea Rev.</v>
      </c>
      <c r="D2563" s="1" t="s">
        <v>14</v>
      </c>
      <c r="E2563" s="1">
        <v>1</v>
      </c>
      <c r="F2563" s="1">
        <v>19</v>
      </c>
      <c r="G2563" s="1" t="s">
        <v>19</v>
      </c>
      <c r="H2563" s="1">
        <v>9999</v>
      </c>
      <c r="I2563" s="1" t="s">
        <v>452</v>
      </c>
      <c r="J2563" s="1" t="s">
        <v>33</v>
      </c>
      <c r="K2563" s="1" t="s">
        <v>322</v>
      </c>
      <c r="L2563" s="1" t="s">
        <v>450</v>
      </c>
      <c r="Q2563" s="2" t="s">
        <v>37</v>
      </c>
      <c r="R2563" s="1" t="s">
        <v>451</v>
      </c>
      <c r="S2563" s="1" t="str">
        <f t="shared" si="83"/>
        <v>CDO|1|19|REV|VIG|COMP|CESF|NOR</v>
      </c>
      <c r="T2563" s="2" t="str">
        <f t="shared" ref="T2563:T2626" si="84">IF(COUNTIFS($D$2:$D$20413,D2563,$S$2:$S$20413,S2563,$A$2:$A$20413,"&lt;&gt;"&amp;A2563)&gt;0,"Conflicto","OK")</f>
        <v>OK</v>
      </c>
    </row>
    <row r="2564" spans="1:20" x14ac:dyDescent="0.25">
      <c r="A2564" s="1">
        <v>301030201</v>
      </c>
      <c r="B2564" s="1" t="str">
        <f>VLOOKUP(A2564,[1]Maestra!A$1:C$746,2,0)</f>
        <v>ACTMVL038</v>
      </c>
      <c r="C2564" s="1" t="str">
        <f>VLOOKUP(A2564,[1]Maestra!A$1:C$746,3,0)</f>
        <v>TC Megaplaza Visa - Linea Rev.</v>
      </c>
      <c r="D2564" s="1" t="s">
        <v>14</v>
      </c>
      <c r="E2564" s="1">
        <v>1</v>
      </c>
      <c r="F2564" s="1">
        <v>19</v>
      </c>
      <c r="G2564" s="1" t="s">
        <v>19</v>
      </c>
      <c r="H2564" s="1">
        <v>9999</v>
      </c>
      <c r="I2564" s="1" t="s">
        <v>452</v>
      </c>
      <c r="J2564" s="1" t="s">
        <v>33</v>
      </c>
      <c r="K2564" s="1" t="s">
        <v>323</v>
      </c>
      <c r="L2564" s="1" t="s">
        <v>21</v>
      </c>
      <c r="Q2564" s="2" t="s">
        <v>37</v>
      </c>
      <c r="R2564" s="1" t="s">
        <v>451</v>
      </c>
      <c r="S2564" s="1" t="str">
        <f t="shared" si="83"/>
        <v>CDO|1|19|REV|VIG|COMP|CESP|DUD</v>
      </c>
      <c r="T2564" s="2" t="str">
        <f t="shared" si="84"/>
        <v>OK</v>
      </c>
    </row>
    <row r="2565" spans="1:20" x14ac:dyDescent="0.25">
      <c r="A2565" s="1">
        <v>301030201</v>
      </c>
      <c r="B2565" s="1" t="str">
        <f>VLOOKUP(A2565,[1]Maestra!A$1:C$746,2,0)</f>
        <v>ACTMVL038</v>
      </c>
      <c r="C2565" s="1" t="str">
        <f>VLOOKUP(A2565,[1]Maestra!A$1:C$746,3,0)</f>
        <v>TC Megaplaza Visa - Linea Rev.</v>
      </c>
      <c r="D2565" s="1" t="s">
        <v>14</v>
      </c>
      <c r="E2565" s="1">
        <v>1</v>
      </c>
      <c r="F2565" s="1">
        <v>19</v>
      </c>
      <c r="G2565" s="1" t="s">
        <v>19</v>
      </c>
      <c r="H2565" s="1">
        <v>9999</v>
      </c>
      <c r="I2565" s="1" t="s">
        <v>452</v>
      </c>
      <c r="J2565" s="1" t="s">
        <v>33</v>
      </c>
      <c r="K2565" s="1" t="s">
        <v>323</v>
      </c>
      <c r="L2565" s="1" t="s">
        <v>450</v>
      </c>
      <c r="Q2565" s="2" t="s">
        <v>37</v>
      </c>
      <c r="R2565" s="1" t="s">
        <v>451</v>
      </c>
      <c r="S2565" s="1" t="str">
        <f t="shared" si="83"/>
        <v>CDO|1|19|REV|VIG|COMP|CESP|NOR</v>
      </c>
      <c r="T2565" s="2" t="str">
        <f t="shared" si="84"/>
        <v>OK</v>
      </c>
    </row>
    <row r="2566" spans="1:20" x14ac:dyDescent="0.25">
      <c r="A2566" s="1">
        <v>301030201</v>
      </c>
      <c r="B2566" s="1" t="str">
        <f>VLOOKUP(A2566,[1]Maestra!A$1:C$746,2,0)</f>
        <v>ACTMVL038</v>
      </c>
      <c r="C2566" s="1" t="str">
        <f>VLOOKUP(A2566,[1]Maestra!A$1:C$746,3,0)</f>
        <v>TC Megaplaza Visa - Linea Rev.</v>
      </c>
      <c r="D2566" s="1" t="s">
        <v>14</v>
      </c>
      <c r="E2566" s="1">
        <v>1</v>
      </c>
      <c r="F2566" s="1">
        <v>19</v>
      </c>
      <c r="G2566" s="1" t="s">
        <v>19</v>
      </c>
      <c r="H2566" s="1">
        <v>9999</v>
      </c>
      <c r="I2566" s="1" t="s">
        <v>452</v>
      </c>
      <c r="J2566" s="1" t="s">
        <v>33</v>
      </c>
      <c r="K2566" s="1" t="s">
        <v>328</v>
      </c>
      <c r="L2566" s="1" t="s">
        <v>21</v>
      </c>
      <c r="Q2566" s="2" t="s">
        <v>37</v>
      </c>
      <c r="R2566" s="1" t="s">
        <v>451</v>
      </c>
      <c r="S2566" s="1" t="str">
        <f t="shared" si="83"/>
        <v>CDO|1|19|REV|VIG|COMP|CGEM|DUD</v>
      </c>
      <c r="T2566" s="2" t="str">
        <f t="shared" si="84"/>
        <v>OK</v>
      </c>
    </row>
    <row r="2567" spans="1:20" x14ac:dyDescent="0.25">
      <c r="A2567" s="1">
        <v>301030201</v>
      </c>
      <c r="B2567" s="1" t="str">
        <f>VLOOKUP(A2567,[1]Maestra!A$1:C$746,2,0)</f>
        <v>ACTMVL038</v>
      </c>
      <c r="C2567" s="1" t="str">
        <f>VLOOKUP(A2567,[1]Maestra!A$1:C$746,3,0)</f>
        <v>TC Megaplaza Visa - Linea Rev.</v>
      </c>
      <c r="D2567" s="1" t="s">
        <v>14</v>
      </c>
      <c r="E2567" s="1">
        <v>1</v>
      </c>
      <c r="F2567" s="1">
        <v>19</v>
      </c>
      <c r="G2567" s="1" t="s">
        <v>19</v>
      </c>
      <c r="H2567" s="1">
        <v>9999</v>
      </c>
      <c r="I2567" s="1" t="s">
        <v>452</v>
      </c>
      <c r="J2567" s="1" t="s">
        <v>33</v>
      </c>
      <c r="K2567" s="1" t="s">
        <v>328</v>
      </c>
      <c r="L2567" s="1" t="s">
        <v>450</v>
      </c>
      <c r="Q2567" s="2" t="s">
        <v>37</v>
      </c>
      <c r="R2567" s="1" t="s">
        <v>451</v>
      </c>
      <c r="S2567" s="1" t="str">
        <f t="shared" si="83"/>
        <v>CDO|1|19|REV|VIG|COMP|CGEM|NOR</v>
      </c>
      <c r="T2567" s="2" t="str">
        <f t="shared" si="84"/>
        <v>OK</v>
      </c>
    </row>
    <row r="2568" spans="1:20" x14ac:dyDescent="0.25">
      <c r="A2568" s="1">
        <v>301030201</v>
      </c>
      <c r="B2568" s="1" t="str">
        <f>VLOOKUP(A2568,[1]Maestra!A$1:C$746,2,0)</f>
        <v>ACTMVL038</v>
      </c>
      <c r="C2568" s="1" t="str">
        <f>VLOOKUP(A2568,[1]Maestra!A$1:C$746,3,0)</f>
        <v>TC Megaplaza Visa - Linea Rev.</v>
      </c>
      <c r="D2568" s="1" t="s">
        <v>14</v>
      </c>
      <c r="E2568" s="1">
        <v>1</v>
      </c>
      <c r="F2568" s="1">
        <v>19</v>
      </c>
      <c r="G2568" s="1" t="s">
        <v>19</v>
      </c>
      <c r="H2568" s="1">
        <v>9999</v>
      </c>
      <c r="I2568" s="1" t="s">
        <v>452</v>
      </c>
      <c r="J2568" s="1" t="s">
        <v>33</v>
      </c>
      <c r="K2568" s="1" t="s">
        <v>329</v>
      </c>
      <c r="L2568" s="1" t="s">
        <v>21</v>
      </c>
      <c r="Q2568" s="2" t="s">
        <v>37</v>
      </c>
      <c r="R2568" s="1" t="s">
        <v>451</v>
      </c>
      <c r="S2568" s="1" t="str">
        <f t="shared" si="83"/>
        <v>CDO|1|19|REV|VIG|COMP|CIVA|DUD</v>
      </c>
      <c r="T2568" s="2" t="str">
        <f t="shared" si="84"/>
        <v>OK</v>
      </c>
    </row>
    <row r="2569" spans="1:20" x14ac:dyDescent="0.25">
      <c r="A2569" s="1">
        <v>301030201</v>
      </c>
      <c r="B2569" s="1" t="str">
        <f>VLOOKUP(A2569,[1]Maestra!A$1:C$746,2,0)</f>
        <v>ACTMVL038</v>
      </c>
      <c r="C2569" s="1" t="str">
        <f>VLOOKUP(A2569,[1]Maestra!A$1:C$746,3,0)</f>
        <v>TC Megaplaza Visa - Linea Rev.</v>
      </c>
      <c r="D2569" s="1" t="s">
        <v>14</v>
      </c>
      <c r="E2569" s="1">
        <v>1</v>
      </c>
      <c r="F2569" s="1">
        <v>19</v>
      </c>
      <c r="G2569" s="1" t="s">
        <v>19</v>
      </c>
      <c r="H2569" s="1">
        <v>9999</v>
      </c>
      <c r="I2569" s="1" t="s">
        <v>452</v>
      </c>
      <c r="J2569" s="1" t="s">
        <v>33</v>
      </c>
      <c r="K2569" s="1" t="s">
        <v>329</v>
      </c>
      <c r="L2569" s="1" t="s">
        <v>450</v>
      </c>
      <c r="Q2569" s="2" t="s">
        <v>37</v>
      </c>
      <c r="R2569" s="1" t="s">
        <v>451</v>
      </c>
      <c r="S2569" s="1" t="str">
        <f t="shared" si="83"/>
        <v>CDO|1|19|REV|VIG|COMP|CIVA|NOR</v>
      </c>
      <c r="T2569" s="2" t="str">
        <f t="shared" si="84"/>
        <v>OK</v>
      </c>
    </row>
    <row r="2570" spans="1:20" x14ac:dyDescent="0.25">
      <c r="A2570" s="1">
        <v>301030201</v>
      </c>
      <c r="B2570" s="1" t="str">
        <f>VLOOKUP(A2570,[1]Maestra!A$1:C$746,2,0)</f>
        <v>ACTMVL038</v>
      </c>
      <c r="C2570" s="1" t="str">
        <f>VLOOKUP(A2570,[1]Maestra!A$1:C$746,3,0)</f>
        <v>TC Megaplaza Visa - Linea Rev.</v>
      </c>
      <c r="D2570" s="1" t="s">
        <v>14</v>
      </c>
      <c r="E2570" s="1">
        <v>1</v>
      </c>
      <c r="F2570" s="1">
        <v>19</v>
      </c>
      <c r="G2570" s="1" t="s">
        <v>19</v>
      </c>
      <c r="H2570" s="1">
        <v>9999</v>
      </c>
      <c r="I2570" s="1" t="s">
        <v>452</v>
      </c>
      <c r="J2570" s="1" t="s">
        <v>33</v>
      </c>
      <c r="K2570" s="1" t="s">
        <v>325</v>
      </c>
      <c r="L2570" s="1" t="s">
        <v>21</v>
      </c>
      <c r="Q2570" s="2" t="s">
        <v>37</v>
      </c>
      <c r="R2570" s="1" t="s">
        <v>451</v>
      </c>
      <c r="S2570" s="1" t="str">
        <f t="shared" si="83"/>
        <v>CDO|1|19|REV|VIG|COMP|CMED|DUD</v>
      </c>
      <c r="T2570" s="2" t="str">
        <f t="shared" si="84"/>
        <v>OK</v>
      </c>
    </row>
    <row r="2571" spans="1:20" x14ac:dyDescent="0.25">
      <c r="A2571" s="1">
        <v>301030201</v>
      </c>
      <c r="B2571" s="1" t="str">
        <f>VLOOKUP(A2571,[1]Maestra!A$1:C$746,2,0)</f>
        <v>ACTMVL038</v>
      </c>
      <c r="C2571" s="1" t="str">
        <f>VLOOKUP(A2571,[1]Maestra!A$1:C$746,3,0)</f>
        <v>TC Megaplaza Visa - Linea Rev.</v>
      </c>
      <c r="D2571" s="1" t="s">
        <v>14</v>
      </c>
      <c r="E2571" s="1">
        <v>1</v>
      </c>
      <c r="F2571" s="1">
        <v>19</v>
      </c>
      <c r="G2571" s="1" t="s">
        <v>19</v>
      </c>
      <c r="H2571" s="1">
        <v>9999</v>
      </c>
      <c r="I2571" s="1" t="s">
        <v>452</v>
      </c>
      <c r="J2571" s="1" t="s">
        <v>33</v>
      </c>
      <c r="K2571" s="1" t="s">
        <v>325</v>
      </c>
      <c r="L2571" s="1" t="s">
        <v>450</v>
      </c>
      <c r="Q2571" s="2" t="s">
        <v>37</v>
      </c>
      <c r="R2571" s="1" t="s">
        <v>451</v>
      </c>
      <c r="S2571" s="1" t="str">
        <f t="shared" si="83"/>
        <v>CDO|1|19|REV|VIG|COMP|CMED|NOR</v>
      </c>
      <c r="T2571" s="2" t="str">
        <f t="shared" si="84"/>
        <v>OK</v>
      </c>
    </row>
    <row r="2572" spans="1:20" x14ac:dyDescent="0.25">
      <c r="A2572" s="1">
        <v>301030201</v>
      </c>
      <c r="B2572" s="1" t="str">
        <f>VLOOKUP(A2572,[1]Maestra!A$1:C$746,2,0)</f>
        <v>ACTMVL038</v>
      </c>
      <c r="C2572" s="1" t="str">
        <f>VLOOKUP(A2572,[1]Maestra!A$1:C$746,3,0)</f>
        <v>TC Megaplaza Visa - Linea Rev.</v>
      </c>
      <c r="D2572" s="1" t="s">
        <v>14</v>
      </c>
      <c r="E2572" s="1">
        <v>1</v>
      </c>
      <c r="F2572" s="1">
        <v>19</v>
      </c>
      <c r="G2572" s="1" t="s">
        <v>19</v>
      </c>
      <c r="H2572" s="1">
        <v>9999</v>
      </c>
      <c r="I2572" s="1" t="s">
        <v>452</v>
      </c>
      <c r="J2572" s="1" t="s">
        <v>33</v>
      </c>
      <c r="K2572" s="1" t="s">
        <v>330</v>
      </c>
      <c r="L2572" s="1" t="s">
        <v>21</v>
      </c>
      <c r="Q2572" s="2" t="s">
        <v>37</v>
      </c>
      <c r="R2572" s="1" t="s">
        <v>451</v>
      </c>
      <c r="S2572" s="1" t="str">
        <f t="shared" si="83"/>
        <v>CDO|1|19|REV|VIG|COMP|CMIE|DUD</v>
      </c>
      <c r="T2572" s="2" t="str">
        <f t="shared" si="84"/>
        <v>OK</v>
      </c>
    </row>
    <row r="2573" spans="1:20" x14ac:dyDescent="0.25">
      <c r="A2573" s="1">
        <v>301030201</v>
      </c>
      <c r="B2573" s="1" t="str">
        <f>VLOOKUP(A2573,[1]Maestra!A$1:C$746,2,0)</f>
        <v>ACTMVL038</v>
      </c>
      <c r="C2573" s="1" t="str">
        <f>VLOOKUP(A2573,[1]Maestra!A$1:C$746,3,0)</f>
        <v>TC Megaplaza Visa - Linea Rev.</v>
      </c>
      <c r="D2573" s="1" t="s">
        <v>14</v>
      </c>
      <c r="E2573" s="1">
        <v>1</v>
      </c>
      <c r="F2573" s="1">
        <v>19</v>
      </c>
      <c r="G2573" s="1" t="s">
        <v>19</v>
      </c>
      <c r="H2573" s="1">
        <v>9999</v>
      </c>
      <c r="I2573" s="1" t="s">
        <v>452</v>
      </c>
      <c r="J2573" s="1" t="s">
        <v>33</v>
      </c>
      <c r="K2573" s="1" t="s">
        <v>330</v>
      </c>
      <c r="L2573" s="1" t="s">
        <v>450</v>
      </c>
      <c r="Q2573" s="2" t="s">
        <v>37</v>
      </c>
      <c r="R2573" s="1" t="s">
        <v>451</v>
      </c>
      <c r="S2573" s="1" t="str">
        <f t="shared" si="83"/>
        <v>CDO|1|19|REV|VIG|COMP|CMIE|NOR</v>
      </c>
      <c r="T2573" s="2" t="str">
        <f t="shared" si="84"/>
        <v>OK</v>
      </c>
    </row>
    <row r="2574" spans="1:20" x14ac:dyDescent="0.25">
      <c r="A2574" s="1">
        <v>301030201</v>
      </c>
      <c r="B2574" s="1" t="str">
        <f>VLOOKUP(A2574,[1]Maestra!A$1:C$746,2,0)</f>
        <v>ACTMVL038</v>
      </c>
      <c r="C2574" s="1" t="str">
        <f>VLOOKUP(A2574,[1]Maestra!A$1:C$746,3,0)</f>
        <v>TC Megaplaza Visa - Linea Rev.</v>
      </c>
      <c r="D2574" s="1" t="s">
        <v>14</v>
      </c>
      <c r="E2574" s="1">
        <v>1</v>
      </c>
      <c r="F2574" s="1">
        <v>19</v>
      </c>
      <c r="G2574" s="1" t="s">
        <v>19</v>
      </c>
      <c r="H2574" s="1">
        <v>9999</v>
      </c>
      <c r="I2574" s="1" t="s">
        <v>452</v>
      </c>
      <c r="J2574" s="1" t="s">
        <v>33</v>
      </c>
      <c r="K2574" s="1" t="s">
        <v>331</v>
      </c>
      <c r="L2574" s="1" t="s">
        <v>21</v>
      </c>
      <c r="Q2574" s="2" t="s">
        <v>37</v>
      </c>
      <c r="R2574" s="1" t="s">
        <v>451</v>
      </c>
      <c r="S2574" s="1" t="str">
        <f t="shared" si="83"/>
        <v>CDO|1|19|REV|VIG|COMP|CPEM|DUD</v>
      </c>
      <c r="T2574" s="2" t="str">
        <f t="shared" si="84"/>
        <v>OK</v>
      </c>
    </row>
    <row r="2575" spans="1:20" x14ac:dyDescent="0.25">
      <c r="A2575" s="1">
        <v>301030201</v>
      </c>
      <c r="B2575" s="1" t="str">
        <f>VLOOKUP(A2575,[1]Maestra!A$1:C$746,2,0)</f>
        <v>ACTMVL038</v>
      </c>
      <c r="C2575" s="1" t="str">
        <f>VLOOKUP(A2575,[1]Maestra!A$1:C$746,3,0)</f>
        <v>TC Megaplaza Visa - Linea Rev.</v>
      </c>
      <c r="D2575" s="1" t="s">
        <v>14</v>
      </c>
      <c r="E2575" s="1">
        <v>1</v>
      </c>
      <c r="F2575" s="1">
        <v>19</v>
      </c>
      <c r="G2575" s="1" t="s">
        <v>19</v>
      </c>
      <c r="H2575" s="1">
        <v>9999</v>
      </c>
      <c r="I2575" s="1" t="s">
        <v>452</v>
      </c>
      <c r="J2575" s="1" t="s">
        <v>33</v>
      </c>
      <c r="K2575" s="1" t="s">
        <v>331</v>
      </c>
      <c r="L2575" s="1" t="s">
        <v>450</v>
      </c>
      <c r="Q2575" s="2" t="s">
        <v>37</v>
      </c>
      <c r="R2575" s="1" t="s">
        <v>451</v>
      </c>
      <c r="S2575" s="1" t="str">
        <f t="shared" si="83"/>
        <v>CDO|1|19|REV|VIG|COMP|CPEM|NOR</v>
      </c>
      <c r="T2575" s="2" t="str">
        <f t="shared" si="84"/>
        <v>OK</v>
      </c>
    </row>
    <row r="2576" spans="1:20" x14ac:dyDescent="0.25">
      <c r="A2576" s="1">
        <v>301030207</v>
      </c>
      <c r="B2576" s="1" t="str">
        <f>VLOOKUP(A2576,[1]Maestra!A$1:C$746,2,0)</f>
        <v>ACTMVLIH8</v>
      </c>
      <c r="C2576" s="1" t="str">
        <f>VLOOKUP(A2576,[1]Maestra!A$1:C$746,3,0)</f>
        <v>TC Megaplaza Visa - Linea Rev. por Disp Efectivo</v>
      </c>
      <c r="D2576" s="1" t="s">
        <v>14</v>
      </c>
      <c r="E2576" s="1">
        <v>1</v>
      </c>
      <c r="F2576" s="1">
        <v>19</v>
      </c>
      <c r="G2576" s="1" t="s">
        <v>19</v>
      </c>
      <c r="H2576" s="1">
        <v>9999</v>
      </c>
      <c r="I2576" s="1" t="s">
        <v>452</v>
      </c>
      <c r="J2576" s="1" t="s">
        <v>29</v>
      </c>
      <c r="K2576" s="1" t="s">
        <v>327</v>
      </c>
      <c r="L2576" s="1" t="s">
        <v>21</v>
      </c>
      <c r="Q2576" s="2" t="s">
        <v>37</v>
      </c>
      <c r="R2576" s="1" t="s">
        <v>451</v>
      </c>
      <c r="S2576" s="1" t="str">
        <f t="shared" si="83"/>
        <v>CDO|1|19|REV|VIG|DIEF|CCOR|DUD</v>
      </c>
      <c r="T2576" s="2" t="str">
        <f t="shared" si="84"/>
        <v>OK</v>
      </c>
    </row>
    <row r="2577" spans="1:20" x14ac:dyDescent="0.25">
      <c r="A2577" s="1">
        <v>301030207</v>
      </c>
      <c r="B2577" s="1" t="str">
        <f>VLOOKUP(A2577,[1]Maestra!A$1:C$746,2,0)</f>
        <v>ACTMVLIH8</v>
      </c>
      <c r="C2577" s="1" t="str">
        <f>VLOOKUP(A2577,[1]Maestra!A$1:C$746,3,0)</f>
        <v>TC Megaplaza Visa - Linea Rev. por Disp Efectivo</v>
      </c>
      <c r="D2577" s="1" t="s">
        <v>14</v>
      </c>
      <c r="E2577" s="1">
        <v>1</v>
      </c>
      <c r="F2577" s="1">
        <v>19</v>
      </c>
      <c r="G2577" s="1" t="s">
        <v>19</v>
      </c>
      <c r="H2577" s="1">
        <v>9999</v>
      </c>
      <c r="I2577" s="1" t="s">
        <v>452</v>
      </c>
      <c r="J2577" s="1" t="s">
        <v>29</v>
      </c>
      <c r="K2577" s="1" t="s">
        <v>327</v>
      </c>
      <c r="L2577" s="1" t="s">
        <v>450</v>
      </c>
      <c r="Q2577" s="2" t="s">
        <v>37</v>
      </c>
      <c r="R2577" s="1" t="s">
        <v>451</v>
      </c>
      <c r="S2577" s="1" t="str">
        <f t="shared" si="83"/>
        <v>CDO|1|19|REV|VIG|DIEF|CCOR|NOR</v>
      </c>
      <c r="T2577" s="2" t="str">
        <f t="shared" si="84"/>
        <v>OK</v>
      </c>
    </row>
    <row r="2578" spans="1:20" x14ac:dyDescent="0.25">
      <c r="A2578" s="1">
        <v>301030207</v>
      </c>
      <c r="B2578" s="1" t="str">
        <f>VLOOKUP(A2578,[1]Maestra!A$1:C$746,2,0)</f>
        <v>ACTMVLIH8</v>
      </c>
      <c r="C2578" s="1" t="str">
        <f>VLOOKUP(A2578,[1]Maestra!A$1:C$746,3,0)</f>
        <v>TC Megaplaza Visa - Linea Rev. por Disp Efectivo</v>
      </c>
      <c r="D2578" s="1" t="s">
        <v>14</v>
      </c>
      <c r="E2578" s="1">
        <v>1</v>
      </c>
      <c r="F2578" s="1">
        <v>19</v>
      </c>
      <c r="G2578" s="1" t="s">
        <v>19</v>
      </c>
      <c r="H2578" s="1">
        <v>9999</v>
      </c>
      <c r="I2578" s="1" t="s">
        <v>452</v>
      </c>
      <c r="J2578" s="1" t="s">
        <v>29</v>
      </c>
      <c r="K2578" s="1" t="s">
        <v>324</v>
      </c>
      <c r="L2578" s="1" t="s">
        <v>21</v>
      </c>
      <c r="Q2578" s="2" t="s">
        <v>37</v>
      </c>
      <c r="R2578" s="1" t="s">
        <v>451</v>
      </c>
      <c r="S2578" s="1" t="str">
        <f t="shared" si="83"/>
        <v>CDO|1|19|REV|VIG|DIEF|CCRV|DUD</v>
      </c>
      <c r="T2578" s="2" t="str">
        <f t="shared" si="84"/>
        <v>OK</v>
      </c>
    </row>
    <row r="2579" spans="1:20" x14ac:dyDescent="0.25">
      <c r="A2579" s="1">
        <v>301030207</v>
      </c>
      <c r="B2579" s="1" t="str">
        <f>VLOOKUP(A2579,[1]Maestra!A$1:C$746,2,0)</f>
        <v>ACTMVLIH8</v>
      </c>
      <c r="C2579" s="1" t="str">
        <f>VLOOKUP(A2579,[1]Maestra!A$1:C$746,3,0)</f>
        <v>TC Megaplaza Visa - Linea Rev. por Disp Efectivo</v>
      </c>
      <c r="D2579" s="1" t="s">
        <v>14</v>
      </c>
      <c r="E2579" s="1">
        <v>1</v>
      </c>
      <c r="F2579" s="1">
        <v>19</v>
      </c>
      <c r="G2579" s="1" t="s">
        <v>19</v>
      </c>
      <c r="H2579" s="1">
        <v>9999</v>
      </c>
      <c r="I2579" s="1" t="s">
        <v>452</v>
      </c>
      <c r="J2579" s="1" t="s">
        <v>29</v>
      </c>
      <c r="K2579" s="1" t="s">
        <v>324</v>
      </c>
      <c r="L2579" s="1" t="s">
        <v>450</v>
      </c>
      <c r="Q2579" s="2" t="s">
        <v>37</v>
      </c>
      <c r="R2579" s="1" t="s">
        <v>451</v>
      </c>
      <c r="S2579" s="1" t="str">
        <f t="shared" si="83"/>
        <v>CDO|1|19|REV|VIG|DIEF|CCRV|NOR</v>
      </c>
      <c r="T2579" s="2" t="str">
        <f t="shared" si="84"/>
        <v>OK</v>
      </c>
    </row>
    <row r="2580" spans="1:20" x14ac:dyDescent="0.25">
      <c r="A2580" s="1">
        <v>301030207</v>
      </c>
      <c r="B2580" s="1" t="str">
        <f>VLOOKUP(A2580,[1]Maestra!A$1:C$746,2,0)</f>
        <v>ACTMVLIH8</v>
      </c>
      <c r="C2580" s="1" t="str">
        <f>VLOOKUP(A2580,[1]Maestra!A$1:C$746,3,0)</f>
        <v>TC Megaplaza Visa - Linea Rev. por Disp Efectivo</v>
      </c>
      <c r="D2580" s="1" t="s">
        <v>14</v>
      </c>
      <c r="E2580" s="1">
        <v>1</v>
      </c>
      <c r="F2580" s="1">
        <v>19</v>
      </c>
      <c r="G2580" s="1" t="s">
        <v>19</v>
      </c>
      <c r="H2580" s="1">
        <v>9999</v>
      </c>
      <c r="I2580" s="1" t="s">
        <v>452</v>
      </c>
      <c r="J2580" s="1" t="s">
        <v>29</v>
      </c>
      <c r="K2580" s="1" t="s">
        <v>322</v>
      </c>
      <c r="L2580" s="1" t="s">
        <v>21</v>
      </c>
      <c r="Q2580" s="2" t="s">
        <v>37</v>
      </c>
      <c r="R2580" s="1" t="s">
        <v>451</v>
      </c>
      <c r="S2580" s="1" t="str">
        <f t="shared" si="83"/>
        <v>CDO|1|19|REV|VIG|DIEF|CESF|DUD</v>
      </c>
      <c r="T2580" s="2" t="str">
        <f t="shared" si="84"/>
        <v>OK</v>
      </c>
    </row>
    <row r="2581" spans="1:20" x14ac:dyDescent="0.25">
      <c r="A2581" s="1">
        <v>301030207</v>
      </c>
      <c r="B2581" s="1" t="str">
        <f>VLOOKUP(A2581,[1]Maestra!A$1:C$746,2,0)</f>
        <v>ACTMVLIH8</v>
      </c>
      <c r="C2581" s="1" t="str">
        <f>VLOOKUP(A2581,[1]Maestra!A$1:C$746,3,0)</f>
        <v>TC Megaplaza Visa - Linea Rev. por Disp Efectivo</v>
      </c>
      <c r="D2581" s="1" t="s">
        <v>14</v>
      </c>
      <c r="E2581" s="1">
        <v>1</v>
      </c>
      <c r="F2581" s="1">
        <v>19</v>
      </c>
      <c r="G2581" s="1" t="s">
        <v>19</v>
      </c>
      <c r="H2581" s="1">
        <v>9999</v>
      </c>
      <c r="I2581" s="1" t="s">
        <v>452</v>
      </c>
      <c r="J2581" s="1" t="s">
        <v>29</v>
      </c>
      <c r="K2581" s="1" t="s">
        <v>322</v>
      </c>
      <c r="L2581" s="1" t="s">
        <v>450</v>
      </c>
      <c r="Q2581" s="2" t="s">
        <v>37</v>
      </c>
      <c r="R2581" s="1" t="s">
        <v>451</v>
      </c>
      <c r="S2581" s="1" t="str">
        <f t="shared" si="83"/>
        <v>CDO|1|19|REV|VIG|DIEF|CESF|NOR</v>
      </c>
      <c r="T2581" s="2" t="str">
        <f t="shared" si="84"/>
        <v>OK</v>
      </c>
    </row>
    <row r="2582" spans="1:20" x14ac:dyDescent="0.25">
      <c r="A2582" s="1">
        <v>301030207</v>
      </c>
      <c r="B2582" s="1" t="str">
        <f>VLOOKUP(A2582,[1]Maestra!A$1:C$746,2,0)</f>
        <v>ACTMVLIH8</v>
      </c>
      <c r="C2582" s="1" t="str">
        <f>VLOOKUP(A2582,[1]Maestra!A$1:C$746,3,0)</f>
        <v>TC Megaplaza Visa - Linea Rev. por Disp Efectivo</v>
      </c>
      <c r="D2582" s="1" t="s">
        <v>14</v>
      </c>
      <c r="E2582" s="1">
        <v>1</v>
      </c>
      <c r="F2582" s="1">
        <v>19</v>
      </c>
      <c r="G2582" s="1" t="s">
        <v>19</v>
      </c>
      <c r="H2582" s="1">
        <v>9999</v>
      </c>
      <c r="I2582" s="1" t="s">
        <v>452</v>
      </c>
      <c r="J2582" s="1" t="s">
        <v>29</v>
      </c>
      <c r="K2582" s="1" t="s">
        <v>323</v>
      </c>
      <c r="L2582" s="1" t="s">
        <v>21</v>
      </c>
      <c r="Q2582" s="2" t="s">
        <v>37</v>
      </c>
      <c r="R2582" s="1" t="s">
        <v>451</v>
      </c>
      <c r="S2582" s="1" t="str">
        <f t="shared" si="83"/>
        <v>CDO|1|19|REV|VIG|DIEF|CESP|DUD</v>
      </c>
      <c r="T2582" s="2" t="str">
        <f t="shared" si="84"/>
        <v>OK</v>
      </c>
    </row>
    <row r="2583" spans="1:20" x14ac:dyDescent="0.25">
      <c r="A2583" s="1">
        <v>301030207</v>
      </c>
      <c r="B2583" s="1" t="str">
        <f>VLOOKUP(A2583,[1]Maestra!A$1:C$746,2,0)</f>
        <v>ACTMVLIH8</v>
      </c>
      <c r="C2583" s="1" t="str">
        <f>VLOOKUP(A2583,[1]Maestra!A$1:C$746,3,0)</f>
        <v>TC Megaplaza Visa - Linea Rev. por Disp Efectivo</v>
      </c>
      <c r="D2583" s="1" t="s">
        <v>14</v>
      </c>
      <c r="E2583" s="1">
        <v>1</v>
      </c>
      <c r="F2583" s="1">
        <v>19</v>
      </c>
      <c r="G2583" s="1" t="s">
        <v>19</v>
      </c>
      <c r="H2583" s="1">
        <v>9999</v>
      </c>
      <c r="I2583" s="1" t="s">
        <v>452</v>
      </c>
      <c r="J2583" s="1" t="s">
        <v>29</v>
      </c>
      <c r="K2583" s="1" t="s">
        <v>323</v>
      </c>
      <c r="L2583" s="1" t="s">
        <v>450</v>
      </c>
      <c r="Q2583" s="2" t="s">
        <v>37</v>
      </c>
      <c r="R2583" s="1" t="s">
        <v>451</v>
      </c>
      <c r="S2583" s="1" t="str">
        <f t="shared" si="83"/>
        <v>CDO|1|19|REV|VIG|DIEF|CESP|NOR</v>
      </c>
      <c r="T2583" s="2" t="str">
        <f t="shared" si="84"/>
        <v>OK</v>
      </c>
    </row>
    <row r="2584" spans="1:20" x14ac:dyDescent="0.25">
      <c r="A2584" s="1">
        <v>301030207</v>
      </c>
      <c r="B2584" s="1" t="str">
        <f>VLOOKUP(A2584,[1]Maestra!A$1:C$746,2,0)</f>
        <v>ACTMVLIH8</v>
      </c>
      <c r="C2584" s="1" t="str">
        <f>VLOOKUP(A2584,[1]Maestra!A$1:C$746,3,0)</f>
        <v>TC Megaplaza Visa - Linea Rev. por Disp Efectivo</v>
      </c>
      <c r="D2584" s="1" t="s">
        <v>14</v>
      </c>
      <c r="E2584" s="1">
        <v>1</v>
      </c>
      <c r="F2584" s="1">
        <v>19</v>
      </c>
      <c r="G2584" s="1" t="s">
        <v>19</v>
      </c>
      <c r="H2584" s="1">
        <v>9999</v>
      </c>
      <c r="I2584" s="1" t="s">
        <v>452</v>
      </c>
      <c r="J2584" s="1" t="s">
        <v>29</v>
      </c>
      <c r="K2584" s="1" t="s">
        <v>328</v>
      </c>
      <c r="L2584" s="1" t="s">
        <v>21</v>
      </c>
      <c r="Q2584" s="2" t="s">
        <v>37</v>
      </c>
      <c r="R2584" s="1" t="s">
        <v>451</v>
      </c>
      <c r="S2584" s="1" t="str">
        <f t="shared" si="83"/>
        <v>CDO|1|19|REV|VIG|DIEF|CGEM|DUD</v>
      </c>
      <c r="T2584" s="2" t="str">
        <f t="shared" si="84"/>
        <v>OK</v>
      </c>
    </row>
    <row r="2585" spans="1:20" x14ac:dyDescent="0.25">
      <c r="A2585" s="1">
        <v>301030207</v>
      </c>
      <c r="B2585" s="1" t="str">
        <f>VLOOKUP(A2585,[1]Maestra!A$1:C$746,2,0)</f>
        <v>ACTMVLIH8</v>
      </c>
      <c r="C2585" s="1" t="str">
        <f>VLOOKUP(A2585,[1]Maestra!A$1:C$746,3,0)</f>
        <v>TC Megaplaza Visa - Linea Rev. por Disp Efectivo</v>
      </c>
      <c r="D2585" s="1" t="s">
        <v>14</v>
      </c>
      <c r="E2585" s="1">
        <v>1</v>
      </c>
      <c r="F2585" s="1">
        <v>19</v>
      </c>
      <c r="G2585" s="1" t="s">
        <v>19</v>
      </c>
      <c r="H2585" s="1">
        <v>9999</v>
      </c>
      <c r="I2585" s="1" t="s">
        <v>452</v>
      </c>
      <c r="J2585" s="1" t="s">
        <v>29</v>
      </c>
      <c r="K2585" s="1" t="s">
        <v>328</v>
      </c>
      <c r="L2585" s="1" t="s">
        <v>450</v>
      </c>
      <c r="Q2585" s="2" t="s">
        <v>37</v>
      </c>
      <c r="R2585" s="1" t="s">
        <v>451</v>
      </c>
      <c r="S2585" s="1" t="str">
        <f t="shared" si="83"/>
        <v>CDO|1|19|REV|VIG|DIEF|CGEM|NOR</v>
      </c>
      <c r="T2585" s="2" t="str">
        <f t="shared" si="84"/>
        <v>OK</v>
      </c>
    </row>
    <row r="2586" spans="1:20" x14ac:dyDescent="0.25">
      <c r="A2586" s="1">
        <v>301030207</v>
      </c>
      <c r="B2586" s="1" t="str">
        <f>VLOOKUP(A2586,[1]Maestra!A$1:C$746,2,0)</f>
        <v>ACTMVLIH8</v>
      </c>
      <c r="C2586" s="1" t="str">
        <f>VLOOKUP(A2586,[1]Maestra!A$1:C$746,3,0)</f>
        <v>TC Megaplaza Visa - Linea Rev. por Disp Efectivo</v>
      </c>
      <c r="D2586" s="1" t="s">
        <v>14</v>
      </c>
      <c r="E2586" s="1">
        <v>1</v>
      </c>
      <c r="F2586" s="1">
        <v>19</v>
      </c>
      <c r="G2586" s="1" t="s">
        <v>19</v>
      </c>
      <c r="H2586" s="1">
        <v>9999</v>
      </c>
      <c r="I2586" s="1" t="s">
        <v>452</v>
      </c>
      <c r="J2586" s="1" t="s">
        <v>29</v>
      </c>
      <c r="K2586" s="1" t="s">
        <v>329</v>
      </c>
      <c r="L2586" s="1" t="s">
        <v>21</v>
      </c>
      <c r="Q2586" s="2" t="s">
        <v>37</v>
      </c>
      <c r="R2586" s="1" t="s">
        <v>451</v>
      </c>
      <c r="S2586" s="1" t="str">
        <f t="shared" si="83"/>
        <v>CDO|1|19|REV|VIG|DIEF|CIVA|DUD</v>
      </c>
      <c r="T2586" s="2" t="str">
        <f t="shared" si="84"/>
        <v>OK</v>
      </c>
    </row>
    <row r="2587" spans="1:20" x14ac:dyDescent="0.25">
      <c r="A2587" s="1">
        <v>301030207</v>
      </c>
      <c r="B2587" s="1" t="str">
        <f>VLOOKUP(A2587,[1]Maestra!A$1:C$746,2,0)</f>
        <v>ACTMVLIH8</v>
      </c>
      <c r="C2587" s="1" t="str">
        <f>VLOOKUP(A2587,[1]Maestra!A$1:C$746,3,0)</f>
        <v>TC Megaplaza Visa - Linea Rev. por Disp Efectivo</v>
      </c>
      <c r="D2587" s="1" t="s">
        <v>14</v>
      </c>
      <c r="E2587" s="1">
        <v>1</v>
      </c>
      <c r="F2587" s="1">
        <v>19</v>
      </c>
      <c r="G2587" s="1" t="s">
        <v>19</v>
      </c>
      <c r="H2587" s="1">
        <v>9999</v>
      </c>
      <c r="I2587" s="1" t="s">
        <v>452</v>
      </c>
      <c r="J2587" s="1" t="s">
        <v>29</v>
      </c>
      <c r="K2587" s="1" t="s">
        <v>329</v>
      </c>
      <c r="L2587" s="1" t="s">
        <v>450</v>
      </c>
      <c r="Q2587" s="2" t="s">
        <v>37</v>
      </c>
      <c r="R2587" s="1" t="s">
        <v>451</v>
      </c>
      <c r="S2587" s="1" t="str">
        <f t="shared" si="83"/>
        <v>CDO|1|19|REV|VIG|DIEF|CIVA|NOR</v>
      </c>
      <c r="T2587" s="2" t="str">
        <f t="shared" si="84"/>
        <v>OK</v>
      </c>
    </row>
    <row r="2588" spans="1:20" x14ac:dyDescent="0.25">
      <c r="A2588" s="1">
        <v>301030207</v>
      </c>
      <c r="B2588" s="1" t="str">
        <f>VLOOKUP(A2588,[1]Maestra!A$1:C$746,2,0)</f>
        <v>ACTMVLIH8</v>
      </c>
      <c r="C2588" s="1" t="str">
        <f>VLOOKUP(A2588,[1]Maestra!A$1:C$746,3,0)</f>
        <v>TC Megaplaza Visa - Linea Rev. por Disp Efectivo</v>
      </c>
      <c r="D2588" s="1" t="s">
        <v>14</v>
      </c>
      <c r="E2588" s="1">
        <v>1</v>
      </c>
      <c r="F2588" s="1">
        <v>19</v>
      </c>
      <c r="G2588" s="1" t="s">
        <v>19</v>
      </c>
      <c r="H2588" s="1">
        <v>9999</v>
      </c>
      <c r="I2588" s="1" t="s">
        <v>452</v>
      </c>
      <c r="J2588" s="1" t="s">
        <v>29</v>
      </c>
      <c r="K2588" s="1" t="s">
        <v>325</v>
      </c>
      <c r="L2588" s="1" t="s">
        <v>21</v>
      </c>
      <c r="Q2588" s="2" t="s">
        <v>37</v>
      </c>
      <c r="R2588" s="1" t="s">
        <v>451</v>
      </c>
      <c r="S2588" s="1" t="str">
        <f t="shared" si="83"/>
        <v>CDO|1|19|REV|VIG|DIEF|CMED|DUD</v>
      </c>
      <c r="T2588" s="2" t="str">
        <f t="shared" si="84"/>
        <v>OK</v>
      </c>
    </row>
    <row r="2589" spans="1:20" x14ac:dyDescent="0.25">
      <c r="A2589" s="1">
        <v>301030207</v>
      </c>
      <c r="B2589" s="1" t="str">
        <f>VLOOKUP(A2589,[1]Maestra!A$1:C$746,2,0)</f>
        <v>ACTMVLIH8</v>
      </c>
      <c r="C2589" s="1" t="str">
        <f>VLOOKUP(A2589,[1]Maestra!A$1:C$746,3,0)</f>
        <v>TC Megaplaza Visa - Linea Rev. por Disp Efectivo</v>
      </c>
      <c r="D2589" s="1" t="s">
        <v>14</v>
      </c>
      <c r="E2589" s="1">
        <v>1</v>
      </c>
      <c r="F2589" s="1">
        <v>19</v>
      </c>
      <c r="G2589" s="1" t="s">
        <v>19</v>
      </c>
      <c r="H2589" s="1">
        <v>9999</v>
      </c>
      <c r="I2589" s="1" t="s">
        <v>452</v>
      </c>
      <c r="J2589" s="1" t="s">
        <v>29</v>
      </c>
      <c r="K2589" s="1" t="s">
        <v>325</v>
      </c>
      <c r="L2589" s="1" t="s">
        <v>450</v>
      </c>
      <c r="Q2589" s="2" t="s">
        <v>37</v>
      </c>
      <c r="R2589" s="1" t="s">
        <v>451</v>
      </c>
      <c r="S2589" s="1" t="str">
        <f t="shared" si="83"/>
        <v>CDO|1|19|REV|VIG|DIEF|CMED|NOR</v>
      </c>
      <c r="T2589" s="2" t="str">
        <f t="shared" si="84"/>
        <v>OK</v>
      </c>
    </row>
    <row r="2590" spans="1:20" x14ac:dyDescent="0.25">
      <c r="A2590" s="1">
        <v>301030207</v>
      </c>
      <c r="B2590" s="1" t="str">
        <f>VLOOKUP(A2590,[1]Maestra!A$1:C$746,2,0)</f>
        <v>ACTMVLIH8</v>
      </c>
      <c r="C2590" s="1" t="str">
        <f>VLOOKUP(A2590,[1]Maestra!A$1:C$746,3,0)</f>
        <v>TC Megaplaza Visa - Linea Rev. por Disp Efectivo</v>
      </c>
      <c r="D2590" s="1" t="s">
        <v>14</v>
      </c>
      <c r="E2590" s="1">
        <v>1</v>
      </c>
      <c r="F2590" s="1">
        <v>19</v>
      </c>
      <c r="G2590" s="1" t="s">
        <v>19</v>
      </c>
      <c r="H2590" s="1">
        <v>9999</v>
      </c>
      <c r="I2590" s="1" t="s">
        <v>452</v>
      </c>
      <c r="J2590" s="1" t="s">
        <v>29</v>
      </c>
      <c r="K2590" s="1" t="s">
        <v>330</v>
      </c>
      <c r="L2590" s="1" t="s">
        <v>21</v>
      </c>
      <c r="Q2590" s="2" t="s">
        <v>37</v>
      </c>
      <c r="R2590" s="1" t="s">
        <v>451</v>
      </c>
      <c r="S2590" s="1" t="str">
        <f t="shared" si="83"/>
        <v>CDO|1|19|REV|VIG|DIEF|CMIE|DUD</v>
      </c>
      <c r="T2590" s="2" t="str">
        <f t="shared" si="84"/>
        <v>OK</v>
      </c>
    </row>
    <row r="2591" spans="1:20" x14ac:dyDescent="0.25">
      <c r="A2591" s="1">
        <v>301030207</v>
      </c>
      <c r="B2591" s="1" t="str">
        <f>VLOOKUP(A2591,[1]Maestra!A$1:C$746,2,0)</f>
        <v>ACTMVLIH8</v>
      </c>
      <c r="C2591" s="1" t="str">
        <f>VLOOKUP(A2591,[1]Maestra!A$1:C$746,3,0)</f>
        <v>TC Megaplaza Visa - Linea Rev. por Disp Efectivo</v>
      </c>
      <c r="D2591" s="1" t="s">
        <v>14</v>
      </c>
      <c r="E2591" s="1">
        <v>1</v>
      </c>
      <c r="F2591" s="1">
        <v>19</v>
      </c>
      <c r="G2591" s="1" t="s">
        <v>19</v>
      </c>
      <c r="H2591" s="1">
        <v>9999</v>
      </c>
      <c r="I2591" s="1" t="s">
        <v>452</v>
      </c>
      <c r="J2591" s="1" t="s">
        <v>29</v>
      </c>
      <c r="K2591" s="1" t="s">
        <v>330</v>
      </c>
      <c r="L2591" s="1" t="s">
        <v>450</v>
      </c>
      <c r="Q2591" s="2" t="s">
        <v>37</v>
      </c>
      <c r="R2591" s="1" t="s">
        <v>451</v>
      </c>
      <c r="S2591" s="1" t="str">
        <f t="shared" si="83"/>
        <v>CDO|1|19|REV|VIG|DIEF|CMIE|NOR</v>
      </c>
      <c r="T2591" s="2" t="str">
        <f t="shared" si="84"/>
        <v>OK</v>
      </c>
    </row>
    <row r="2592" spans="1:20" x14ac:dyDescent="0.25">
      <c r="A2592" s="1">
        <v>301030207</v>
      </c>
      <c r="B2592" s="1" t="str">
        <f>VLOOKUP(A2592,[1]Maestra!A$1:C$746,2,0)</f>
        <v>ACTMVLIH8</v>
      </c>
      <c r="C2592" s="1" t="str">
        <f>VLOOKUP(A2592,[1]Maestra!A$1:C$746,3,0)</f>
        <v>TC Megaplaza Visa - Linea Rev. por Disp Efectivo</v>
      </c>
      <c r="D2592" s="1" t="s">
        <v>14</v>
      </c>
      <c r="E2592" s="1">
        <v>1</v>
      </c>
      <c r="F2592" s="1">
        <v>19</v>
      </c>
      <c r="G2592" s="1" t="s">
        <v>19</v>
      </c>
      <c r="H2592" s="1">
        <v>9999</v>
      </c>
      <c r="I2592" s="1" t="s">
        <v>452</v>
      </c>
      <c r="J2592" s="1" t="s">
        <v>29</v>
      </c>
      <c r="K2592" s="1" t="s">
        <v>331</v>
      </c>
      <c r="L2592" s="1" t="s">
        <v>21</v>
      </c>
      <c r="Q2592" s="2" t="s">
        <v>37</v>
      </c>
      <c r="R2592" s="1" t="s">
        <v>451</v>
      </c>
      <c r="S2592" s="1" t="str">
        <f t="shared" si="83"/>
        <v>CDO|1|19|REV|VIG|DIEF|CPEM|DUD</v>
      </c>
      <c r="T2592" s="2" t="str">
        <f t="shared" si="84"/>
        <v>OK</v>
      </c>
    </row>
    <row r="2593" spans="1:20" x14ac:dyDescent="0.25">
      <c r="A2593" s="1">
        <v>301030207</v>
      </c>
      <c r="B2593" s="1" t="str">
        <f>VLOOKUP(A2593,[1]Maestra!A$1:C$746,2,0)</f>
        <v>ACTMVLIH8</v>
      </c>
      <c r="C2593" s="1" t="str">
        <f>VLOOKUP(A2593,[1]Maestra!A$1:C$746,3,0)</f>
        <v>TC Megaplaza Visa - Linea Rev. por Disp Efectivo</v>
      </c>
      <c r="D2593" s="1" t="s">
        <v>14</v>
      </c>
      <c r="E2593" s="1">
        <v>1</v>
      </c>
      <c r="F2593" s="1">
        <v>19</v>
      </c>
      <c r="G2593" s="1" t="s">
        <v>19</v>
      </c>
      <c r="H2593" s="1">
        <v>9999</v>
      </c>
      <c r="I2593" s="1" t="s">
        <v>452</v>
      </c>
      <c r="J2593" s="1" t="s">
        <v>29</v>
      </c>
      <c r="K2593" s="1" t="s">
        <v>331</v>
      </c>
      <c r="L2593" s="1" t="s">
        <v>450</v>
      </c>
      <c r="Q2593" s="2" t="s">
        <v>37</v>
      </c>
      <c r="R2593" s="1" t="s">
        <v>451</v>
      </c>
      <c r="S2593" s="1" t="str">
        <f t="shared" si="83"/>
        <v>CDO|1|19|REV|VIG|DIEF|CPEM|NOR</v>
      </c>
      <c r="T2593" s="2" t="str">
        <f t="shared" si="84"/>
        <v>OK</v>
      </c>
    </row>
    <row r="2594" spans="1:20" x14ac:dyDescent="0.25">
      <c r="A2594" s="1">
        <v>301050102</v>
      </c>
      <c r="B2594" s="1" t="str">
        <f>VLOOKUP(A2594,[1]Maestra!A$1:C$746,2,0)</f>
        <v>ACTVVCU08</v>
      </c>
      <c r="C2594" s="1" t="str">
        <f>VLOOKUP(A2594,[1]Maestra!A$1:C$746,3,0)</f>
        <v>TC Vea Visa - Cuotas</v>
      </c>
      <c r="D2594" s="1" t="s">
        <v>14</v>
      </c>
      <c r="E2594" s="1">
        <v>1</v>
      </c>
      <c r="F2594" s="1">
        <v>20</v>
      </c>
      <c r="G2594" s="1" t="s">
        <v>28</v>
      </c>
      <c r="H2594" s="1">
        <v>9999</v>
      </c>
      <c r="I2594" s="1" t="s">
        <v>449</v>
      </c>
      <c r="J2594" s="1" t="s">
        <v>33</v>
      </c>
      <c r="K2594" s="1" t="s">
        <v>327</v>
      </c>
      <c r="L2594" s="1" t="s">
        <v>450</v>
      </c>
      <c r="Q2594" s="2" t="s">
        <v>37</v>
      </c>
      <c r="R2594" s="1" t="s">
        <v>451</v>
      </c>
      <c r="S2594" s="1" t="str">
        <f t="shared" si="83"/>
        <v>CDO|1|20|CCU|VEN|COMP|CCOR|NOR</v>
      </c>
      <c r="T2594" s="2" t="str">
        <f t="shared" si="84"/>
        <v>OK</v>
      </c>
    </row>
    <row r="2595" spans="1:20" x14ac:dyDescent="0.25">
      <c r="A2595" s="1">
        <v>301050102</v>
      </c>
      <c r="B2595" s="1" t="str">
        <f>VLOOKUP(A2595,[1]Maestra!A$1:C$746,2,0)</f>
        <v>ACTVVCU08</v>
      </c>
      <c r="C2595" s="1" t="str">
        <f>VLOOKUP(A2595,[1]Maestra!A$1:C$746,3,0)</f>
        <v>TC Vea Visa - Cuotas</v>
      </c>
      <c r="D2595" s="1" t="s">
        <v>14</v>
      </c>
      <c r="E2595" s="1">
        <v>1</v>
      </c>
      <c r="F2595" s="1">
        <v>20</v>
      </c>
      <c r="G2595" s="1" t="s">
        <v>28</v>
      </c>
      <c r="H2595" s="1">
        <v>9999</v>
      </c>
      <c r="I2595" s="1" t="s">
        <v>449</v>
      </c>
      <c r="J2595" s="1" t="s">
        <v>33</v>
      </c>
      <c r="K2595" s="1" t="s">
        <v>324</v>
      </c>
      <c r="L2595" s="1" t="s">
        <v>450</v>
      </c>
      <c r="Q2595" s="2" t="s">
        <v>37</v>
      </c>
      <c r="R2595" s="1" t="s">
        <v>451</v>
      </c>
      <c r="S2595" s="1" t="str">
        <f t="shared" si="83"/>
        <v>CDO|1|20|CCU|VEN|COMP|CCRV|NOR</v>
      </c>
      <c r="T2595" s="2" t="str">
        <f t="shared" si="84"/>
        <v>OK</v>
      </c>
    </row>
    <row r="2596" spans="1:20" x14ac:dyDescent="0.25">
      <c r="A2596" s="1">
        <v>301050102</v>
      </c>
      <c r="B2596" s="1" t="str">
        <f>VLOOKUP(A2596,[1]Maestra!A$1:C$746,2,0)</f>
        <v>ACTVVCU08</v>
      </c>
      <c r="C2596" s="1" t="str">
        <f>VLOOKUP(A2596,[1]Maestra!A$1:C$746,3,0)</f>
        <v>TC Vea Visa - Cuotas</v>
      </c>
      <c r="D2596" s="1" t="s">
        <v>14</v>
      </c>
      <c r="E2596" s="1">
        <v>1</v>
      </c>
      <c r="F2596" s="1">
        <v>20</v>
      </c>
      <c r="G2596" s="1" t="s">
        <v>28</v>
      </c>
      <c r="H2596" s="1">
        <v>9999</v>
      </c>
      <c r="I2596" s="1" t="s">
        <v>449</v>
      </c>
      <c r="J2596" s="1" t="s">
        <v>33</v>
      </c>
      <c r="K2596" s="1" t="s">
        <v>323</v>
      </c>
      <c r="L2596" s="1" t="s">
        <v>450</v>
      </c>
      <c r="Q2596" s="2" t="s">
        <v>37</v>
      </c>
      <c r="R2596" s="1" t="s">
        <v>451</v>
      </c>
      <c r="S2596" s="1" t="str">
        <f t="shared" si="83"/>
        <v>CDO|1|20|CCU|VEN|COMP|CESP|NOR</v>
      </c>
      <c r="T2596" s="2" t="str">
        <f t="shared" si="84"/>
        <v>OK</v>
      </c>
    </row>
    <row r="2597" spans="1:20" x14ac:dyDescent="0.25">
      <c r="A2597" s="1">
        <v>301050102</v>
      </c>
      <c r="B2597" s="1" t="str">
        <f>VLOOKUP(A2597,[1]Maestra!A$1:C$746,2,0)</f>
        <v>ACTVVCU08</v>
      </c>
      <c r="C2597" s="1" t="str">
        <f>VLOOKUP(A2597,[1]Maestra!A$1:C$746,3,0)</f>
        <v>TC Vea Visa - Cuotas</v>
      </c>
      <c r="D2597" s="1" t="s">
        <v>14</v>
      </c>
      <c r="E2597" s="1">
        <v>1</v>
      </c>
      <c r="F2597" s="1">
        <v>20</v>
      </c>
      <c r="G2597" s="1" t="s">
        <v>28</v>
      </c>
      <c r="H2597" s="1">
        <v>9999</v>
      </c>
      <c r="I2597" s="1" t="s">
        <v>449</v>
      </c>
      <c r="J2597" s="1" t="s">
        <v>33</v>
      </c>
      <c r="K2597" s="1" t="s">
        <v>328</v>
      </c>
      <c r="L2597" s="1" t="s">
        <v>450</v>
      </c>
      <c r="Q2597" s="2" t="s">
        <v>37</v>
      </c>
      <c r="R2597" s="1" t="s">
        <v>451</v>
      </c>
      <c r="S2597" s="1" t="str">
        <f t="shared" si="83"/>
        <v>CDO|1|20|CCU|VEN|COMP|CGEM|NOR</v>
      </c>
      <c r="T2597" s="2" t="str">
        <f t="shared" si="84"/>
        <v>OK</v>
      </c>
    </row>
    <row r="2598" spans="1:20" x14ac:dyDescent="0.25">
      <c r="A2598" s="1">
        <v>301050102</v>
      </c>
      <c r="B2598" s="1" t="str">
        <f>VLOOKUP(A2598,[1]Maestra!A$1:C$746,2,0)</f>
        <v>ACTVVCU08</v>
      </c>
      <c r="C2598" s="1" t="str">
        <f>VLOOKUP(A2598,[1]Maestra!A$1:C$746,3,0)</f>
        <v>TC Vea Visa - Cuotas</v>
      </c>
      <c r="D2598" s="1" t="s">
        <v>14</v>
      </c>
      <c r="E2598" s="1">
        <v>1</v>
      </c>
      <c r="F2598" s="1">
        <v>20</v>
      </c>
      <c r="G2598" s="1" t="s">
        <v>28</v>
      </c>
      <c r="H2598" s="1">
        <v>9999</v>
      </c>
      <c r="I2598" s="1" t="s">
        <v>449</v>
      </c>
      <c r="J2598" s="1" t="s">
        <v>33</v>
      </c>
      <c r="K2598" s="1" t="s">
        <v>329</v>
      </c>
      <c r="L2598" s="1" t="s">
        <v>450</v>
      </c>
      <c r="Q2598" s="2" t="s">
        <v>37</v>
      </c>
      <c r="R2598" s="1" t="s">
        <v>451</v>
      </c>
      <c r="S2598" s="1" t="str">
        <f t="shared" si="83"/>
        <v>CDO|1|20|CCU|VEN|COMP|CIVA|NOR</v>
      </c>
      <c r="T2598" s="2" t="str">
        <f t="shared" si="84"/>
        <v>OK</v>
      </c>
    </row>
    <row r="2599" spans="1:20" x14ac:dyDescent="0.25">
      <c r="A2599" s="1">
        <v>301050102</v>
      </c>
      <c r="B2599" s="1" t="str">
        <f>VLOOKUP(A2599,[1]Maestra!A$1:C$746,2,0)</f>
        <v>ACTVVCU08</v>
      </c>
      <c r="C2599" s="1" t="str">
        <f>VLOOKUP(A2599,[1]Maestra!A$1:C$746,3,0)</f>
        <v>TC Vea Visa - Cuotas</v>
      </c>
      <c r="D2599" s="1" t="s">
        <v>14</v>
      </c>
      <c r="E2599" s="1">
        <v>1</v>
      </c>
      <c r="F2599" s="1">
        <v>20</v>
      </c>
      <c r="G2599" s="1" t="s">
        <v>28</v>
      </c>
      <c r="H2599" s="1">
        <v>9999</v>
      </c>
      <c r="I2599" s="1" t="s">
        <v>449</v>
      </c>
      <c r="J2599" s="1" t="s">
        <v>33</v>
      </c>
      <c r="K2599" s="1" t="s">
        <v>325</v>
      </c>
      <c r="L2599" s="1" t="s">
        <v>450</v>
      </c>
      <c r="Q2599" s="2" t="s">
        <v>37</v>
      </c>
      <c r="R2599" s="1" t="s">
        <v>451</v>
      </c>
      <c r="S2599" s="1" t="str">
        <f t="shared" si="83"/>
        <v>CDO|1|20|CCU|VEN|COMP|CMED|NOR</v>
      </c>
      <c r="T2599" s="2" t="str">
        <f t="shared" si="84"/>
        <v>OK</v>
      </c>
    </row>
    <row r="2600" spans="1:20" x14ac:dyDescent="0.25">
      <c r="A2600" s="1">
        <v>301050102</v>
      </c>
      <c r="B2600" s="1" t="str">
        <f>VLOOKUP(A2600,[1]Maestra!A$1:C$746,2,0)</f>
        <v>ACTVVCU08</v>
      </c>
      <c r="C2600" s="1" t="str">
        <f>VLOOKUP(A2600,[1]Maestra!A$1:C$746,3,0)</f>
        <v>TC Vea Visa - Cuotas</v>
      </c>
      <c r="D2600" s="1" t="s">
        <v>14</v>
      </c>
      <c r="E2600" s="1">
        <v>1</v>
      </c>
      <c r="F2600" s="1">
        <v>20</v>
      </c>
      <c r="G2600" s="1" t="s">
        <v>28</v>
      </c>
      <c r="H2600" s="1">
        <v>9999</v>
      </c>
      <c r="I2600" s="1" t="s">
        <v>449</v>
      </c>
      <c r="J2600" s="1" t="s">
        <v>33</v>
      </c>
      <c r="K2600" s="1" t="s">
        <v>330</v>
      </c>
      <c r="L2600" s="1" t="s">
        <v>450</v>
      </c>
      <c r="Q2600" s="2" t="s">
        <v>37</v>
      </c>
      <c r="R2600" s="1" t="s">
        <v>451</v>
      </c>
      <c r="S2600" s="1" t="str">
        <f t="shared" si="83"/>
        <v>CDO|1|20|CCU|VEN|COMP|CMIE|NOR</v>
      </c>
      <c r="T2600" s="2" t="str">
        <f t="shared" si="84"/>
        <v>OK</v>
      </c>
    </row>
    <row r="2601" spans="1:20" x14ac:dyDescent="0.25">
      <c r="A2601" s="1">
        <v>301050102</v>
      </c>
      <c r="B2601" s="1" t="str">
        <f>VLOOKUP(A2601,[1]Maestra!A$1:C$746,2,0)</f>
        <v>ACTVVCU08</v>
      </c>
      <c r="C2601" s="1" t="str">
        <f>VLOOKUP(A2601,[1]Maestra!A$1:C$746,3,0)</f>
        <v>TC Vea Visa - Cuotas</v>
      </c>
      <c r="D2601" s="1" t="s">
        <v>14</v>
      </c>
      <c r="E2601" s="1">
        <v>1</v>
      </c>
      <c r="F2601" s="1">
        <v>20</v>
      </c>
      <c r="G2601" s="1" t="s">
        <v>28</v>
      </c>
      <c r="H2601" s="1">
        <v>9999</v>
      </c>
      <c r="I2601" s="1" t="s">
        <v>449</v>
      </c>
      <c r="J2601" s="1" t="s">
        <v>33</v>
      </c>
      <c r="K2601" s="1" t="s">
        <v>331</v>
      </c>
      <c r="L2601" s="1" t="s">
        <v>450</v>
      </c>
      <c r="Q2601" s="2" t="s">
        <v>37</v>
      </c>
      <c r="R2601" s="1" t="s">
        <v>451</v>
      </c>
      <c r="S2601" s="1" t="str">
        <f t="shared" si="83"/>
        <v>CDO|1|20|CCU|VEN|COMP|CPEM|NOR</v>
      </c>
      <c r="T2601" s="2" t="str">
        <f t="shared" si="84"/>
        <v>OK</v>
      </c>
    </row>
    <row r="2602" spans="1:20" x14ac:dyDescent="0.25">
      <c r="A2602" s="1">
        <v>301050106</v>
      </c>
      <c r="B2602" s="1" t="str">
        <f>VLOOKUP(A2602,[1]Maestra!A$1:C$746,2,0)</f>
        <v>ACTVVCP08</v>
      </c>
      <c r="C2602" s="1" t="str">
        <f>VLOOKUP(A2602,[1]Maestra!A$1:C$746,3,0)</f>
        <v>TC Vea Visa - Cuotas por Disp Efectivo</v>
      </c>
      <c r="D2602" s="1" t="s">
        <v>14</v>
      </c>
      <c r="E2602" s="1">
        <v>1</v>
      </c>
      <c r="F2602" s="1">
        <v>20</v>
      </c>
      <c r="G2602" s="1" t="s">
        <v>28</v>
      </c>
      <c r="H2602" s="1">
        <v>9999</v>
      </c>
      <c r="I2602" s="1" t="s">
        <v>449</v>
      </c>
      <c r="J2602" s="1" t="s">
        <v>29</v>
      </c>
      <c r="K2602" s="1" t="s">
        <v>327</v>
      </c>
      <c r="L2602" s="1" t="s">
        <v>450</v>
      </c>
      <c r="Q2602" s="2" t="s">
        <v>37</v>
      </c>
      <c r="R2602" s="1" t="s">
        <v>451</v>
      </c>
      <c r="S2602" s="1" t="str">
        <f t="shared" si="83"/>
        <v>CDO|1|20|CCU|VEN|DIEF|CCOR|NOR</v>
      </c>
      <c r="T2602" s="2" t="str">
        <f t="shared" si="84"/>
        <v>OK</v>
      </c>
    </row>
    <row r="2603" spans="1:20" x14ac:dyDescent="0.25">
      <c r="A2603" s="1">
        <v>301050106</v>
      </c>
      <c r="B2603" s="1" t="str">
        <f>VLOOKUP(A2603,[1]Maestra!A$1:C$746,2,0)</f>
        <v>ACTVVCP08</v>
      </c>
      <c r="C2603" s="1" t="str">
        <f>VLOOKUP(A2603,[1]Maestra!A$1:C$746,3,0)</f>
        <v>TC Vea Visa - Cuotas por Disp Efectivo</v>
      </c>
      <c r="D2603" s="1" t="s">
        <v>14</v>
      </c>
      <c r="E2603" s="1">
        <v>1</v>
      </c>
      <c r="F2603" s="1">
        <v>20</v>
      </c>
      <c r="G2603" s="1" t="s">
        <v>28</v>
      </c>
      <c r="H2603" s="1">
        <v>9999</v>
      </c>
      <c r="I2603" s="1" t="s">
        <v>449</v>
      </c>
      <c r="J2603" s="1" t="s">
        <v>29</v>
      </c>
      <c r="K2603" s="1" t="s">
        <v>324</v>
      </c>
      <c r="L2603" s="1" t="s">
        <v>450</v>
      </c>
      <c r="Q2603" s="2" t="s">
        <v>37</v>
      </c>
      <c r="R2603" s="1" t="s">
        <v>451</v>
      </c>
      <c r="S2603" s="1" t="str">
        <f t="shared" si="83"/>
        <v>CDO|1|20|CCU|VEN|DIEF|CCRV|NOR</v>
      </c>
      <c r="T2603" s="2" t="str">
        <f t="shared" si="84"/>
        <v>OK</v>
      </c>
    </row>
    <row r="2604" spans="1:20" x14ac:dyDescent="0.25">
      <c r="A2604" s="1">
        <v>301050106</v>
      </c>
      <c r="B2604" s="1" t="str">
        <f>VLOOKUP(A2604,[1]Maestra!A$1:C$746,2,0)</f>
        <v>ACTVVCP08</v>
      </c>
      <c r="C2604" s="1" t="str">
        <f>VLOOKUP(A2604,[1]Maestra!A$1:C$746,3,0)</f>
        <v>TC Vea Visa - Cuotas por Disp Efectivo</v>
      </c>
      <c r="D2604" s="1" t="s">
        <v>14</v>
      </c>
      <c r="E2604" s="1">
        <v>1</v>
      </c>
      <c r="F2604" s="1">
        <v>20</v>
      </c>
      <c r="G2604" s="1" t="s">
        <v>28</v>
      </c>
      <c r="H2604" s="1">
        <v>9999</v>
      </c>
      <c r="I2604" s="1" t="s">
        <v>449</v>
      </c>
      <c r="J2604" s="1" t="s">
        <v>29</v>
      </c>
      <c r="K2604" s="1" t="s">
        <v>323</v>
      </c>
      <c r="L2604" s="1" t="s">
        <v>450</v>
      </c>
      <c r="Q2604" s="2" t="s">
        <v>37</v>
      </c>
      <c r="R2604" s="1" t="s">
        <v>451</v>
      </c>
      <c r="S2604" s="1" t="str">
        <f t="shared" si="83"/>
        <v>CDO|1|20|CCU|VEN|DIEF|CESP|NOR</v>
      </c>
      <c r="T2604" s="2" t="str">
        <f t="shared" si="84"/>
        <v>OK</v>
      </c>
    </row>
    <row r="2605" spans="1:20" x14ac:dyDescent="0.25">
      <c r="A2605" s="1">
        <v>301050106</v>
      </c>
      <c r="B2605" s="1" t="str">
        <f>VLOOKUP(A2605,[1]Maestra!A$1:C$746,2,0)</f>
        <v>ACTVVCP08</v>
      </c>
      <c r="C2605" s="1" t="str">
        <f>VLOOKUP(A2605,[1]Maestra!A$1:C$746,3,0)</f>
        <v>TC Vea Visa - Cuotas por Disp Efectivo</v>
      </c>
      <c r="D2605" s="1" t="s">
        <v>14</v>
      </c>
      <c r="E2605" s="1">
        <v>1</v>
      </c>
      <c r="F2605" s="1">
        <v>20</v>
      </c>
      <c r="G2605" s="1" t="s">
        <v>28</v>
      </c>
      <c r="H2605" s="1">
        <v>9999</v>
      </c>
      <c r="I2605" s="1" t="s">
        <v>449</v>
      </c>
      <c r="J2605" s="1" t="s">
        <v>29</v>
      </c>
      <c r="K2605" s="1" t="s">
        <v>328</v>
      </c>
      <c r="L2605" s="1" t="s">
        <v>450</v>
      </c>
      <c r="Q2605" s="2" t="s">
        <v>37</v>
      </c>
      <c r="R2605" s="1" t="s">
        <v>451</v>
      </c>
      <c r="S2605" s="1" t="str">
        <f t="shared" si="83"/>
        <v>CDO|1|20|CCU|VEN|DIEF|CGEM|NOR</v>
      </c>
      <c r="T2605" s="2" t="str">
        <f t="shared" si="84"/>
        <v>OK</v>
      </c>
    </row>
    <row r="2606" spans="1:20" x14ac:dyDescent="0.25">
      <c r="A2606" s="1">
        <v>301050106</v>
      </c>
      <c r="B2606" s="1" t="str">
        <f>VLOOKUP(A2606,[1]Maestra!A$1:C$746,2,0)</f>
        <v>ACTVVCP08</v>
      </c>
      <c r="C2606" s="1" t="str">
        <f>VLOOKUP(A2606,[1]Maestra!A$1:C$746,3,0)</f>
        <v>TC Vea Visa - Cuotas por Disp Efectivo</v>
      </c>
      <c r="D2606" s="1" t="s">
        <v>14</v>
      </c>
      <c r="E2606" s="1">
        <v>1</v>
      </c>
      <c r="F2606" s="1">
        <v>20</v>
      </c>
      <c r="G2606" s="1" t="s">
        <v>28</v>
      </c>
      <c r="H2606" s="1">
        <v>9999</v>
      </c>
      <c r="I2606" s="1" t="s">
        <v>449</v>
      </c>
      <c r="J2606" s="1" t="s">
        <v>29</v>
      </c>
      <c r="K2606" s="1" t="s">
        <v>329</v>
      </c>
      <c r="L2606" s="1" t="s">
        <v>450</v>
      </c>
      <c r="Q2606" s="2" t="s">
        <v>37</v>
      </c>
      <c r="R2606" s="1" t="s">
        <v>451</v>
      </c>
      <c r="S2606" s="1" t="str">
        <f t="shared" si="83"/>
        <v>CDO|1|20|CCU|VEN|DIEF|CIVA|NOR</v>
      </c>
      <c r="T2606" s="2" t="str">
        <f t="shared" si="84"/>
        <v>OK</v>
      </c>
    </row>
    <row r="2607" spans="1:20" x14ac:dyDescent="0.25">
      <c r="A2607" s="1">
        <v>301050106</v>
      </c>
      <c r="B2607" s="1" t="str">
        <f>VLOOKUP(A2607,[1]Maestra!A$1:C$746,2,0)</f>
        <v>ACTVVCP08</v>
      </c>
      <c r="C2607" s="1" t="str">
        <f>VLOOKUP(A2607,[1]Maestra!A$1:C$746,3,0)</f>
        <v>TC Vea Visa - Cuotas por Disp Efectivo</v>
      </c>
      <c r="D2607" s="1" t="s">
        <v>14</v>
      </c>
      <c r="E2607" s="1">
        <v>1</v>
      </c>
      <c r="F2607" s="1">
        <v>20</v>
      </c>
      <c r="G2607" s="1" t="s">
        <v>28</v>
      </c>
      <c r="H2607" s="1">
        <v>9999</v>
      </c>
      <c r="I2607" s="1" t="s">
        <v>449</v>
      </c>
      <c r="J2607" s="1" t="s">
        <v>29</v>
      </c>
      <c r="K2607" s="1" t="s">
        <v>325</v>
      </c>
      <c r="L2607" s="1" t="s">
        <v>450</v>
      </c>
      <c r="Q2607" s="2" t="s">
        <v>37</v>
      </c>
      <c r="R2607" s="1" t="s">
        <v>451</v>
      </c>
      <c r="S2607" s="1" t="str">
        <f t="shared" si="83"/>
        <v>CDO|1|20|CCU|VEN|DIEF|CMED|NOR</v>
      </c>
      <c r="T2607" s="2" t="str">
        <f t="shared" si="84"/>
        <v>OK</v>
      </c>
    </row>
    <row r="2608" spans="1:20" x14ac:dyDescent="0.25">
      <c r="A2608" s="1">
        <v>301050106</v>
      </c>
      <c r="B2608" s="1" t="str">
        <f>VLOOKUP(A2608,[1]Maestra!A$1:C$746,2,0)</f>
        <v>ACTVVCP08</v>
      </c>
      <c r="C2608" s="1" t="str">
        <f>VLOOKUP(A2608,[1]Maestra!A$1:C$746,3,0)</f>
        <v>TC Vea Visa - Cuotas por Disp Efectivo</v>
      </c>
      <c r="D2608" s="1" t="s">
        <v>14</v>
      </c>
      <c r="E2608" s="1">
        <v>1</v>
      </c>
      <c r="F2608" s="1">
        <v>20</v>
      </c>
      <c r="G2608" s="1" t="s">
        <v>28</v>
      </c>
      <c r="H2608" s="1">
        <v>9999</v>
      </c>
      <c r="I2608" s="1" t="s">
        <v>449</v>
      </c>
      <c r="J2608" s="1" t="s">
        <v>29</v>
      </c>
      <c r="K2608" s="1" t="s">
        <v>330</v>
      </c>
      <c r="L2608" s="1" t="s">
        <v>450</v>
      </c>
      <c r="Q2608" s="2" t="s">
        <v>37</v>
      </c>
      <c r="R2608" s="1" t="s">
        <v>451</v>
      </c>
      <c r="S2608" s="1" t="str">
        <f t="shared" si="83"/>
        <v>CDO|1|20|CCU|VEN|DIEF|CMIE|NOR</v>
      </c>
      <c r="T2608" s="2" t="str">
        <f t="shared" si="84"/>
        <v>OK</v>
      </c>
    </row>
    <row r="2609" spans="1:20" x14ac:dyDescent="0.25">
      <c r="A2609" s="1">
        <v>301050106</v>
      </c>
      <c r="B2609" s="1" t="str">
        <f>VLOOKUP(A2609,[1]Maestra!A$1:C$746,2,0)</f>
        <v>ACTVVCP08</v>
      </c>
      <c r="C2609" s="1" t="str">
        <f>VLOOKUP(A2609,[1]Maestra!A$1:C$746,3,0)</f>
        <v>TC Vea Visa - Cuotas por Disp Efectivo</v>
      </c>
      <c r="D2609" s="1" t="s">
        <v>14</v>
      </c>
      <c r="E2609" s="1">
        <v>1</v>
      </c>
      <c r="F2609" s="1">
        <v>20</v>
      </c>
      <c r="G2609" s="1" t="s">
        <v>28</v>
      </c>
      <c r="H2609" s="1">
        <v>9999</v>
      </c>
      <c r="I2609" s="1" t="s">
        <v>449</v>
      </c>
      <c r="J2609" s="1" t="s">
        <v>29</v>
      </c>
      <c r="K2609" s="1" t="s">
        <v>331</v>
      </c>
      <c r="L2609" s="1" t="s">
        <v>450</v>
      </c>
      <c r="Q2609" s="2" t="s">
        <v>37</v>
      </c>
      <c r="R2609" s="1" t="s">
        <v>451</v>
      </c>
      <c r="S2609" s="1" t="str">
        <f t="shared" si="83"/>
        <v>CDO|1|20|CCU|VEN|DIEF|CPEM|NOR</v>
      </c>
      <c r="T2609" s="2" t="str">
        <f t="shared" si="84"/>
        <v>OK</v>
      </c>
    </row>
    <row r="2610" spans="1:20" x14ac:dyDescent="0.25">
      <c r="A2610" s="1">
        <v>301050102</v>
      </c>
      <c r="B2610" s="1" t="str">
        <f>VLOOKUP(A2610,[1]Maestra!A$1:C$746,2,0)</f>
        <v>ACTVVCU08</v>
      </c>
      <c r="C2610" s="1" t="str">
        <f>VLOOKUP(A2610,[1]Maestra!A$1:C$746,3,0)</f>
        <v>TC Vea Visa - Cuotas</v>
      </c>
      <c r="D2610" s="1" t="s">
        <v>14</v>
      </c>
      <c r="E2610" s="1">
        <v>1</v>
      </c>
      <c r="F2610" s="1">
        <v>20</v>
      </c>
      <c r="G2610" s="1" t="s">
        <v>28</v>
      </c>
      <c r="H2610" s="1">
        <v>9999</v>
      </c>
      <c r="I2610" s="1" t="s">
        <v>452</v>
      </c>
      <c r="J2610" s="1" t="s">
        <v>33</v>
      </c>
      <c r="K2610" s="1" t="s">
        <v>327</v>
      </c>
      <c r="L2610" s="1" t="s">
        <v>21</v>
      </c>
      <c r="Q2610" s="2" t="s">
        <v>37</v>
      </c>
      <c r="R2610" s="1" t="s">
        <v>451</v>
      </c>
      <c r="S2610" s="1" t="str">
        <f t="shared" si="83"/>
        <v>CDO|1|20|CCU|VIG|COMP|CCOR|DUD</v>
      </c>
      <c r="T2610" s="2" t="str">
        <f t="shared" si="84"/>
        <v>OK</v>
      </c>
    </row>
    <row r="2611" spans="1:20" x14ac:dyDescent="0.25">
      <c r="A2611" s="1">
        <v>301050102</v>
      </c>
      <c r="B2611" s="1" t="str">
        <f>VLOOKUP(A2611,[1]Maestra!A$1:C$746,2,0)</f>
        <v>ACTVVCU08</v>
      </c>
      <c r="C2611" s="1" t="str">
        <f>VLOOKUP(A2611,[1]Maestra!A$1:C$746,3,0)</f>
        <v>TC Vea Visa - Cuotas</v>
      </c>
      <c r="D2611" s="1" t="s">
        <v>14</v>
      </c>
      <c r="E2611" s="1">
        <v>1</v>
      </c>
      <c r="F2611" s="1">
        <v>20</v>
      </c>
      <c r="G2611" s="1" t="s">
        <v>28</v>
      </c>
      <c r="H2611" s="1">
        <v>9999</v>
      </c>
      <c r="I2611" s="1" t="s">
        <v>452</v>
      </c>
      <c r="J2611" s="1" t="s">
        <v>33</v>
      </c>
      <c r="K2611" s="1" t="s">
        <v>327</v>
      </c>
      <c r="L2611" s="1" t="s">
        <v>450</v>
      </c>
      <c r="Q2611" s="2" t="s">
        <v>37</v>
      </c>
      <c r="R2611" s="1" t="s">
        <v>451</v>
      </c>
      <c r="S2611" s="1" t="str">
        <f t="shared" si="83"/>
        <v>CDO|1|20|CCU|VIG|COMP|CCOR|NOR</v>
      </c>
      <c r="T2611" s="2" t="str">
        <f t="shared" si="84"/>
        <v>OK</v>
      </c>
    </row>
    <row r="2612" spans="1:20" x14ac:dyDescent="0.25">
      <c r="A2612" s="1">
        <v>301050102</v>
      </c>
      <c r="B2612" s="1" t="str">
        <f>VLOOKUP(A2612,[1]Maestra!A$1:C$746,2,0)</f>
        <v>ACTVVCU08</v>
      </c>
      <c r="C2612" s="1" t="str">
        <f>VLOOKUP(A2612,[1]Maestra!A$1:C$746,3,0)</f>
        <v>TC Vea Visa - Cuotas</v>
      </c>
      <c r="D2612" s="1" t="s">
        <v>14</v>
      </c>
      <c r="E2612" s="1">
        <v>1</v>
      </c>
      <c r="F2612" s="1">
        <v>20</v>
      </c>
      <c r="G2612" s="1" t="s">
        <v>28</v>
      </c>
      <c r="H2612" s="1">
        <v>9999</v>
      </c>
      <c r="I2612" s="1" t="s">
        <v>452</v>
      </c>
      <c r="J2612" s="1" t="s">
        <v>33</v>
      </c>
      <c r="K2612" s="1" t="s">
        <v>324</v>
      </c>
      <c r="L2612" s="1" t="s">
        <v>21</v>
      </c>
      <c r="Q2612" s="2" t="s">
        <v>37</v>
      </c>
      <c r="R2612" s="1" t="s">
        <v>451</v>
      </c>
      <c r="S2612" s="1" t="str">
        <f t="shared" si="83"/>
        <v>CDO|1|20|CCU|VIG|COMP|CCRV|DUD</v>
      </c>
      <c r="T2612" s="2" t="str">
        <f t="shared" si="84"/>
        <v>OK</v>
      </c>
    </row>
    <row r="2613" spans="1:20" x14ac:dyDescent="0.25">
      <c r="A2613" s="1">
        <v>301050102</v>
      </c>
      <c r="B2613" s="1" t="str">
        <f>VLOOKUP(A2613,[1]Maestra!A$1:C$746,2,0)</f>
        <v>ACTVVCU08</v>
      </c>
      <c r="C2613" s="1" t="str">
        <f>VLOOKUP(A2613,[1]Maestra!A$1:C$746,3,0)</f>
        <v>TC Vea Visa - Cuotas</v>
      </c>
      <c r="D2613" s="1" t="s">
        <v>14</v>
      </c>
      <c r="E2613" s="1">
        <v>1</v>
      </c>
      <c r="F2613" s="1">
        <v>20</v>
      </c>
      <c r="G2613" s="1" t="s">
        <v>28</v>
      </c>
      <c r="H2613" s="1">
        <v>9999</v>
      </c>
      <c r="I2613" s="1" t="s">
        <v>452</v>
      </c>
      <c r="J2613" s="1" t="s">
        <v>33</v>
      </c>
      <c r="K2613" s="1" t="s">
        <v>324</v>
      </c>
      <c r="L2613" s="1" t="s">
        <v>450</v>
      </c>
      <c r="Q2613" s="2" t="s">
        <v>37</v>
      </c>
      <c r="R2613" s="1" t="s">
        <v>451</v>
      </c>
      <c r="S2613" s="1" t="str">
        <f t="shared" si="83"/>
        <v>CDO|1|20|CCU|VIG|COMP|CCRV|NOR</v>
      </c>
      <c r="T2613" s="2" t="str">
        <f t="shared" si="84"/>
        <v>OK</v>
      </c>
    </row>
    <row r="2614" spans="1:20" x14ac:dyDescent="0.25">
      <c r="A2614" s="1">
        <v>301050102</v>
      </c>
      <c r="B2614" s="1" t="str">
        <f>VLOOKUP(A2614,[1]Maestra!A$1:C$746,2,0)</f>
        <v>ACTVVCU08</v>
      </c>
      <c r="C2614" s="1" t="str">
        <f>VLOOKUP(A2614,[1]Maestra!A$1:C$746,3,0)</f>
        <v>TC Vea Visa - Cuotas</v>
      </c>
      <c r="D2614" s="1" t="s">
        <v>14</v>
      </c>
      <c r="E2614" s="1">
        <v>1</v>
      </c>
      <c r="F2614" s="1">
        <v>20</v>
      </c>
      <c r="G2614" s="1" t="s">
        <v>28</v>
      </c>
      <c r="H2614" s="1">
        <v>9999</v>
      </c>
      <c r="I2614" s="1" t="s">
        <v>452</v>
      </c>
      <c r="J2614" s="1" t="s">
        <v>33</v>
      </c>
      <c r="K2614" s="1" t="s">
        <v>323</v>
      </c>
      <c r="L2614" s="1" t="s">
        <v>21</v>
      </c>
      <c r="Q2614" s="2" t="s">
        <v>37</v>
      </c>
      <c r="R2614" s="1" t="s">
        <v>451</v>
      </c>
      <c r="S2614" s="1" t="str">
        <f t="shared" si="83"/>
        <v>CDO|1|20|CCU|VIG|COMP|CESP|DUD</v>
      </c>
      <c r="T2614" s="2" t="str">
        <f t="shared" si="84"/>
        <v>OK</v>
      </c>
    </row>
    <row r="2615" spans="1:20" x14ac:dyDescent="0.25">
      <c r="A2615" s="1">
        <v>301050102</v>
      </c>
      <c r="B2615" s="1" t="str">
        <f>VLOOKUP(A2615,[1]Maestra!A$1:C$746,2,0)</f>
        <v>ACTVVCU08</v>
      </c>
      <c r="C2615" s="1" t="str">
        <f>VLOOKUP(A2615,[1]Maestra!A$1:C$746,3,0)</f>
        <v>TC Vea Visa - Cuotas</v>
      </c>
      <c r="D2615" s="1" t="s">
        <v>14</v>
      </c>
      <c r="E2615" s="1">
        <v>1</v>
      </c>
      <c r="F2615" s="1">
        <v>20</v>
      </c>
      <c r="G2615" s="1" t="s">
        <v>28</v>
      </c>
      <c r="H2615" s="1">
        <v>9999</v>
      </c>
      <c r="I2615" s="1" t="s">
        <v>452</v>
      </c>
      <c r="J2615" s="1" t="s">
        <v>33</v>
      </c>
      <c r="K2615" s="1" t="s">
        <v>323</v>
      </c>
      <c r="L2615" s="1" t="s">
        <v>450</v>
      </c>
      <c r="Q2615" s="2" t="s">
        <v>37</v>
      </c>
      <c r="R2615" s="1" t="s">
        <v>451</v>
      </c>
      <c r="S2615" s="1" t="str">
        <f t="shared" si="83"/>
        <v>CDO|1|20|CCU|VIG|COMP|CESP|NOR</v>
      </c>
      <c r="T2615" s="2" t="str">
        <f t="shared" si="84"/>
        <v>OK</v>
      </c>
    </row>
    <row r="2616" spans="1:20" x14ac:dyDescent="0.25">
      <c r="A2616" s="1">
        <v>301050102</v>
      </c>
      <c r="B2616" s="1" t="str">
        <f>VLOOKUP(A2616,[1]Maestra!A$1:C$746,2,0)</f>
        <v>ACTVVCU08</v>
      </c>
      <c r="C2616" s="1" t="str">
        <f>VLOOKUP(A2616,[1]Maestra!A$1:C$746,3,0)</f>
        <v>TC Vea Visa - Cuotas</v>
      </c>
      <c r="D2616" s="1" t="s">
        <v>14</v>
      </c>
      <c r="E2616" s="1">
        <v>1</v>
      </c>
      <c r="F2616" s="1">
        <v>20</v>
      </c>
      <c r="G2616" s="1" t="s">
        <v>28</v>
      </c>
      <c r="H2616" s="1">
        <v>9999</v>
      </c>
      <c r="I2616" s="1" t="s">
        <v>452</v>
      </c>
      <c r="J2616" s="1" t="s">
        <v>33</v>
      </c>
      <c r="K2616" s="1" t="s">
        <v>328</v>
      </c>
      <c r="L2616" s="1" t="s">
        <v>21</v>
      </c>
      <c r="Q2616" s="2" t="s">
        <v>37</v>
      </c>
      <c r="R2616" s="1" t="s">
        <v>451</v>
      </c>
      <c r="S2616" s="1" t="str">
        <f t="shared" si="83"/>
        <v>CDO|1|20|CCU|VIG|COMP|CGEM|DUD</v>
      </c>
      <c r="T2616" s="2" t="str">
        <f t="shared" si="84"/>
        <v>OK</v>
      </c>
    </row>
    <row r="2617" spans="1:20" x14ac:dyDescent="0.25">
      <c r="A2617" s="1">
        <v>301050102</v>
      </c>
      <c r="B2617" s="1" t="str">
        <f>VLOOKUP(A2617,[1]Maestra!A$1:C$746,2,0)</f>
        <v>ACTVVCU08</v>
      </c>
      <c r="C2617" s="1" t="str">
        <f>VLOOKUP(A2617,[1]Maestra!A$1:C$746,3,0)</f>
        <v>TC Vea Visa - Cuotas</v>
      </c>
      <c r="D2617" s="1" t="s">
        <v>14</v>
      </c>
      <c r="E2617" s="1">
        <v>1</v>
      </c>
      <c r="F2617" s="1">
        <v>20</v>
      </c>
      <c r="G2617" s="1" t="s">
        <v>28</v>
      </c>
      <c r="H2617" s="1">
        <v>9999</v>
      </c>
      <c r="I2617" s="1" t="s">
        <v>452</v>
      </c>
      <c r="J2617" s="1" t="s">
        <v>33</v>
      </c>
      <c r="K2617" s="1" t="s">
        <v>328</v>
      </c>
      <c r="L2617" s="1" t="s">
        <v>450</v>
      </c>
      <c r="Q2617" s="2" t="s">
        <v>37</v>
      </c>
      <c r="R2617" s="1" t="s">
        <v>451</v>
      </c>
      <c r="S2617" s="1" t="str">
        <f t="shared" si="83"/>
        <v>CDO|1|20|CCU|VIG|COMP|CGEM|NOR</v>
      </c>
      <c r="T2617" s="2" t="str">
        <f t="shared" si="84"/>
        <v>OK</v>
      </c>
    </row>
    <row r="2618" spans="1:20" x14ac:dyDescent="0.25">
      <c r="A2618" s="1">
        <v>301050102</v>
      </c>
      <c r="B2618" s="1" t="str">
        <f>VLOOKUP(A2618,[1]Maestra!A$1:C$746,2,0)</f>
        <v>ACTVVCU08</v>
      </c>
      <c r="C2618" s="1" t="str">
        <f>VLOOKUP(A2618,[1]Maestra!A$1:C$746,3,0)</f>
        <v>TC Vea Visa - Cuotas</v>
      </c>
      <c r="D2618" s="1" t="s">
        <v>14</v>
      </c>
      <c r="E2618" s="1">
        <v>1</v>
      </c>
      <c r="F2618" s="1">
        <v>20</v>
      </c>
      <c r="G2618" s="1" t="s">
        <v>28</v>
      </c>
      <c r="H2618" s="1">
        <v>9999</v>
      </c>
      <c r="I2618" s="1" t="s">
        <v>452</v>
      </c>
      <c r="J2618" s="1" t="s">
        <v>33</v>
      </c>
      <c r="K2618" s="1" t="s">
        <v>329</v>
      </c>
      <c r="L2618" s="1" t="s">
        <v>21</v>
      </c>
      <c r="Q2618" s="2" t="s">
        <v>37</v>
      </c>
      <c r="R2618" s="1" t="s">
        <v>451</v>
      </c>
      <c r="S2618" s="1" t="str">
        <f t="shared" si="83"/>
        <v>CDO|1|20|CCU|VIG|COMP|CIVA|DUD</v>
      </c>
      <c r="T2618" s="2" t="str">
        <f t="shared" si="84"/>
        <v>OK</v>
      </c>
    </row>
    <row r="2619" spans="1:20" x14ac:dyDescent="0.25">
      <c r="A2619" s="1">
        <v>301050102</v>
      </c>
      <c r="B2619" s="1" t="str">
        <f>VLOOKUP(A2619,[1]Maestra!A$1:C$746,2,0)</f>
        <v>ACTVVCU08</v>
      </c>
      <c r="C2619" s="1" t="str">
        <f>VLOOKUP(A2619,[1]Maestra!A$1:C$746,3,0)</f>
        <v>TC Vea Visa - Cuotas</v>
      </c>
      <c r="D2619" s="1" t="s">
        <v>14</v>
      </c>
      <c r="E2619" s="1">
        <v>1</v>
      </c>
      <c r="F2619" s="1">
        <v>20</v>
      </c>
      <c r="G2619" s="1" t="s">
        <v>28</v>
      </c>
      <c r="H2619" s="1">
        <v>9999</v>
      </c>
      <c r="I2619" s="1" t="s">
        <v>452</v>
      </c>
      <c r="J2619" s="1" t="s">
        <v>33</v>
      </c>
      <c r="K2619" s="1" t="s">
        <v>329</v>
      </c>
      <c r="L2619" s="1" t="s">
        <v>450</v>
      </c>
      <c r="Q2619" s="2" t="s">
        <v>37</v>
      </c>
      <c r="R2619" s="1" t="s">
        <v>451</v>
      </c>
      <c r="S2619" s="1" t="str">
        <f t="shared" si="83"/>
        <v>CDO|1|20|CCU|VIG|COMP|CIVA|NOR</v>
      </c>
      <c r="T2619" s="2" t="str">
        <f t="shared" si="84"/>
        <v>OK</v>
      </c>
    </row>
    <row r="2620" spans="1:20" x14ac:dyDescent="0.25">
      <c r="A2620" s="1">
        <v>301050102</v>
      </c>
      <c r="B2620" s="1" t="str">
        <f>VLOOKUP(A2620,[1]Maestra!A$1:C$746,2,0)</f>
        <v>ACTVVCU08</v>
      </c>
      <c r="C2620" s="1" t="str">
        <f>VLOOKUP(A2620,[1]Maestra!A$1:C$746,3,0)</f>
        <v>TC Vea Visa - Cuotas</v>
      </c>
      <c r="D2620" s="1" t="s">
        <v>14</v>
      </c>
      <c r="E2620" s="1">
        <v>1</v>
      </c>
      <c r="F2620" s="1">
        <v>20</v>
      </c>
      <c r="G2620" s="1" t="s">
        <v>28</v>
      </c>
      <c r="H2620" s="1">
        <v>9999</v>
      </c>
      <c r="I2620" s="1" t="s">
        <v>452</v>
      </c>
      <c r="J2620" s="1" t="s">
        <v>33</v>
      </c>
      <c r="K2620" s="1" t="s">
        <v>325</v>
      </c>
      <c r="L2620" s="1" t="s">
        <v>21</v>
      </c>
      <c r="Q2620" s="2" t="s">
        <v>37</v>
      </c>
      <c r="R2620" s="1" t="s">
        <v>451</v>
      </c>
      <c r="S2620" s="1" t="str">
        <f t="shared" ref="S2620:S2683" si="85">_xlfn.CONCAT(D2620,"|",E2620,"|",F2620,"|",G2620,"|",I2620,"|",J2620,"|",K2620,"|",L2620)</f>
        <v>CDO|1|20|CCU|VIG|COMP|CMED|DUD</v>
      </c>
      <c r="T2620" s="2" t="str">
        <f t="shared" si="84"/>
        <v>OK</v>
      </c>
    </row>
    <row r="2621" spans="1:20" x14ac:dyDescent="0.25">
      <c r="A2621" s="1">
        <v>301050102</v>
      </c>
      <c r="B2621" s="1" t="str">
        <f>VLOOKUP(A2621,[1]Maestra!A$1:C$746,2,0)</f>
        <v>ACTVVCU08</v>
      </c>
      <c r="C2621" s="1" t="str">
        <f>VLOOKUP(A2621,[1]Maestra!A$1:C$746,3,0)</f>
        <v>TC Vea Visa - Cuotas</v>
      </c>
      <c r="D2621" s="1" t="s">
        <v>14</v>
      </c>
      <c r="E2621" s="1">
        <v>1</v>
      </c>
      <c r="F2621" s="1">
        <v>20</v>
      </c>
      <c r="G2621" s="1" t="s">
        <v>28</v>
      </c>
      <c r="H2621" s="1">
        <v>9999</v>
      </c>
      <c r="I2621" s="1" t="s">
        <v>452</v>
      </c>
      <c r="J2621" s="1" t="s">
        <v>33</v>
      </c>
      <c r="K2621" s="1" t="s">
        <v>325</v>
      </c>
      <c r="L2621" s="1" t="s">
        <v>450</v>
      </c>
      <c r="Q2621" s="2" t="s">
        <v>37</v>
      </c>
      <c r="R2621" s="1" t="s">
        <v>451</v>
      </c>
      <c r="S2621" s="1" t="str">
        <f t="shared" si="85"/>
        <v>CDO|1|20|CCU|VIG|COMP|CMED|NOR</v>
      </c>
      <c r="T2621" s="2" t="str">
        <f t="shared" si="84"/>
        <v>OK</v>
      </c>
    </row>
    <row r="2622" spans="1:20" x14ac:dyDescent="0.25">
      <c r="A2622" s="1">
        <v>301050102</v>
      </c>
      <c r="B2622" s="1" t="str">
        <f>VLOOKUP(A2622,[1]Maestra!A$1:C$746,2,0)</f>
        <v>ACTVVCU08</v>
      </c>
      <c r="C2622" s="1" t="str">
        <f>VLOOKUP(A2622,[1]Maestra!A$1:C$746,3,0)</f>
        <v>TC Vea Visa - Cuotas</v>
      </c>
      <c r="D2622" s="1" t="s">
        <v>14</v>
      </c>
      <c r="E2622" s="1">
        <v>1</v>
      </c>
      <c r="F2622" s="1">
        <v>20</v>
      </c>
      <c r="G2622" s="1" t="s">
        <v>28</v>
      </c>
      <c r="H2622" s="1">
        <v>9999</v>
      </c>
      <c r="I2622" s="1" t="s">
        <v>452</v>
      </c>
      <c r="J2622" s="1" t="s">
        <v>33</v>
      </c>
      <c r="K2622" s="1" t="s">
        <v>330</v>
      </c>
      <c r="L2622" s="1" t="s">
        <v>21</v>
      </c>
      <c r="Q2622" s="2" t="s">
        <v>37</v>
      </c>
      <c r="R2622" s="1" t="s">
        <v>451</v>
      </c>
      <c r="S2622" s="1" t="str">
        <f t="shared" si="85"/>
        <v>CDO|1|20|CCU|VIG|COMP|CMIE|DUD</v>
      </c>
      <c r="T2622" s="2" t="str">
        <f t="shared" si="84"/>
        <v>OK</v>
      </c>
    </row>
    <row r="2623" spans="1:20" x14ac:dyDescent="0.25">
      <c r="A2623" s="1">
        <v>301050102</v>
      </c>
      <c r="B2623" s="1" t="str">
        <f>VLOOKUP(A2623,[1]Maestra!A$1:C$746,2,0)</f>
        <v>ACTVVCU08</v>
      </c>
      <c r="C2623" s="1" t="str">
        <f>VLOOKUP(A2623,[1]Maestra!A$1:C$746,3,0)</f>
        <v>TC Vea Visa - Cuotas</v>
      </c>
      <c r="D2623" s="1" t="s">
        <v>14</v>
      </c>
      <c r="E2623" s="1">
        <v>1</v>
      </c>
      <c r="F2623" s="1">
        <v>20</v>
      </c>
      <c r="G2623" s="1" t="s">
        <v>28</v>
      </c>
      <c r="H2623" s="1">
        <v>9999</v>
      </c>
      <c r="I2623" s="1" t="s">
        <v>452</v>
      </c>
      <c r="J2623" s="1" t="s">
        <v>33</v>
      </c>
      <c r="K2623" s="1" t="s">
        <v>330</v>
      </c>
      <c r="L2623" s="1" t="s">
        <v>450</v>
      </c>
      <c r="Q2623" s="2" t="s">
        <v>37</v>
      </c>
      <c r="R2623" s="1" t="s">
        <v>451</v>
      </c>
      <c r="S2623" s="1" t="str">
        <f t="shared" si="85"/>
        <v>CDO|1|20|CCU|VIG|COMP|CMIE|NOR</v>
      </c>
      <c r="T2623" s="2" t="str">
        <f t="shared" si="84"/>
        <v>OK</v>
      </c>
    </row>
    <row r="2624" spans="1:20" x14ac:dyDescent="0.25">
      <c r="A2624" s="1">
        <v>301050102</v>
      </c>
      <c r="B2624" s="1" t="str">
        <f>VLOOKUP(A2624,[1]Maestra!A$1:C$746,2,0)</f>
        <v>ACTVVCU08</v>
      </c>
      <c r="C2624" s="1" t="str">
        <f>VLOOKUP(A2624,[1]Maestra!A$1:C$746,3,0)</f>
        <v>TC Vea Visa - Cuotas</v>
      </c>
      <c r="D2624" s="1" t="s">
        <v>14</v>
      </c>
      <c r="E2624" s="1">
        <v>1</v>
      </c>
      <c r="F2624" s="1">
        <v>20</v>
      </c>
      <c r="G2624" s="1" t="s">
        <v>28</v>
      </c>
      <c r="H2624" s="1">
        <v>9999</v>
      </c>
      <c r="I2624" s="1" t="s">
        <v>452</v>
      </c>
      <c r="J2624" s="1" t="s">
        <v>33</v>
      </c>
      <c r="K2624" s="1" t="s">
        <v>331</v>
      </c>
      <c r="L2624" s="1" t="s">
        <v>21</v>
      </c>
      <c r="Q2624" s="2" t="s">
        <v>37</v>
      </c>
      <c r="R2624" s="1" t="s">
        <v>451</v>
      </c>
      <c r="S2624" s="1" t="str">
        <f t="shared" si="85"/>
        <v>CDO|1|20|CCU|VIG|COMP|CPEM|DUD</v>
      </c>
      <c r="T2624" s="2" t="str">
        <f t="shared" si="84"/>
        <v>OK</v>
      </c>
    </row>
    <row r="2625" spans="1:20" x14ac:dyDescent="0.25">
      <c r="A2625" s="1">
        <v>301050102</v>
      </c>
      <c r="B2625" s="1" t="str">
        <f>VLOOKUP(A2625,[1]Maestra!A$1:C$746,2,0)</f>
        <v>ACTVVCU08</v>
      </c>
      <c r="C2625" s="1" t="str">
        <f>VLOOKUP(A2625,[1]Maestra!A$1:C$746,3,0)</f>
        <v>TC Vea Visa - Cuotas</v>
      </c>
      <c r="D2625" s="1" t="s">
        <v>14</v>
      </c>
      <c r="E2625" s="1">
        <v>1</v>
      </c>
      <c r="F2625" s="1">
        <v>20</v>
      </c>
      <c r="G2625" s="1" t="s">
        <v>28</v>
      </c>
      <c r="H2625" s="1">
        <v>9999</v>
      </c>
      <c r="I2625" s="1" t="s">
        <v>452</v>
      </c>
      <c r="J2625" s="1" t="s">
        <v>33</v>
      </c>
      <c r="K2625" s="1" t="s">
        <v>331</v>
      </c>
      <c r="L2625" s="1" t="s">
        <v>450</v>
      </c>
      <c r="Q2625" s="2" t="s">
        <v>37</v>
      </c>
      <c r="R2625" s="1" t="s">
        <v>451</v>
      </c>
      <c r="S2625" s="1" t="str">
        <f t="shared" si="85"/>
        <v>CDO|1|20|CCU|VIG|COMP|CPEM|NOR</v>
      </c>
      <c r="T2625" s="2" t="str">
        <f t="shared" si="84"/>
        <v>OK</v>
      </c>
    </row>
    <row r="2626" spans="1:20" x14ac:dyDescent="0.25">
      <c r="A2626" s="1">
        <v>301050106</v>
      </c>
      <c r="B2626" s="1" t="str">
        <f>VLOOKUP(A2626,[1]Maestra!A$1:C$746,2,0)</f>
        <v>ACTVVCP08</v>
      </c>
      <c r="C2626" s="1" t="str">
        <f>VLOOKUP(A2626,[1]Maestra!A$1:C$746,3,0)</f>
        <v>TC Vea Visa - Cuotas por Disp Efectivo</v>
      </c>
      <c r="D2626" s="1" t="s">
        <v>14</v>
      </c>
      <c r="E2626" s="1">
        <v>1</v>
      </c>
      <c r="F2626" s="1">
        <v>20</v>
      </c>
      <c r="G2626" s="1" t="s">
        <v>28</v>
      </c>
      <c r="H2626" s="1">
        <v>9999</v>
      </c>
      <c r="I2626" s="1" t="s">
        <v>452</v>
      </c>
      <c r="J2626" s="1" t="s">
        <v>29</v>
      </c>
      <c r="K2626" s="1" t="s">
        <v>327</v>
      </c>
      <c r="L2626" s="1" t="s">
        <v>21</v>
      </c>
      <c r="Q2626" s="2" t="s">
        <v>37</v>
      </c>
      <c r="R2626" s="1" t="s">
        <v>451</v>
      </c>
      <c r="S2626" s="1" t="str">
        <f t="shared" si="85"/>
        <v>CDO|1|20|CCU|VIG|DIEF|CCOR|DUD</v>
      </c>
      <c r="T2626" s="2" t="str">
        <f t="shared" si="84"/>
        <v>OK</v>
      </c>
    </row>
    <row r="2627" spans="1:20" x14ac:dyDescent="0.25">
      <c r="A2627" s="1">
        <v>301050106</v>
      </c>
      <c r="B2627" s="1" t="str">
        <f>VLOOKUP(A2627,[1]Maestra!A$1:C$746,2,0)</f>
        <v>ACTVVCP08</v>
      </c>
      <c r="C2627" s="1" t="str">
        <f>VLOOKUP(A2627,[1]Maestra!A$1:C$746,3,0)</f>
        <v>TC Vea Visa - Cuotas por Disp Efectivo</v>
      </c>
      <c r="D2627" s="1" t="s">
        <v>14</v>
      </c>
      <c r="E2627" s="1">
        <v>1</v>
      </c>
      <c r="F2627" s="1">
        <v>20</v>
      </c>
      <c r="G2627" s="1" t="s">
        <v>28</v>
      </c>
      <c r="H2627" s="1">
        <v>9999</v>
      </c>
      <c r="I2627" s="1" t="s">
        <v>452</v>
      </c>
      <c r="J2627" s="1" t="s">
        <v>29</v>
      </c>
      <c r="K2627" s="1" t="s">
        <v>327</v>
      </c>
      <c r="L2627" s="1" t="s">
        <v>450</v>
      </c>
      <c r="Q2627" s="2" t="s">
        <v>37</v>
      </c>
      <c r="R2627" s="1" t="s">
        <v>451</v>
      </c>
      <c r="S2627" s="1" t="str">
        <f t="shared" si="85"/>
        <v>CDO|1|20|CCU|VIG|DIEF|CCOR|NOR</v>
      </c>
      <c r="T2627" s="2" t="str">
        <f t="shared" ref="T2627:T2690" si="86">IF(COUNTIFS($D$2:$D$20413,D2627,$S$2:$S$20413,S2627,$A$2:$A$20413,"&lt;&gt;"&amp;A2627)&gt;0,"Conflicto","OK")</f>
        <v>OK</v>
      </c>
    </row>
    <row r="2628" spans="1:20" x14ac:dyDescent="0.25">
      <c r="A2628" s="1">
        <v>301050106</v>
      </c>
      <c r="B2628" s="1" t="str">
        <f>VLOOKUP(A2628,[1]Maestra!A$1:C$746,2,0)</f>
        <v>ACTVVCP08</v>
      </c>
      <c r="C2628" s="1" t="str">
        <f>VLOOKUP(A2628,[1]Maestra!A$1:C$746,3,0)</f>
        <v>TC Vea Visa - Cuotas por Disp Efectivo</v>
      </c>
      <c r="D2628" s="1" t="s">
        <v>14</v>
      </c>
      <c r="E2628" s="1">
        <v>1</v>
      </c>
      <c r="F2628" s="1">
        <v>20</v>
      </c>
      <c r="G2628" s="1" t="s">
        <v>28</v>
      </c>
      <c r="H2628" s="1">
        <v>9999</v>
      </c>
      <c r="I2628" s="1" t="s">
        <v>452</v>
      </c>
      <c r="J2628" s="1" t="s">
        <v>29</v>
      </c>
      <c r="K2628" s="1" t="s">
        <v>324</v>
      </c>
      <c r="L2628" s="1" t="s">
        <v>21</v>
      </c>
      <c r="Q2628" s="2" t="s">
        <v>37</v>
      </c>
      <c r="R2628" s="1" t="s">
        <v>451</v>
      </c>
      <c r="S2628" s="1" t="str">
        <f t="shared" si="85"/>
        <v>CDO|1|20|CCU|VIG|DIEF|CCRV|DUD</v>
      </c>
      <c r="T2628" s="2" t="str">
        <f t="shared" si="86"/>
        <v>OK</v>
      </c>
    </row>
    <row r="2629" spans="1:20" x14ac:dyDescent="0.25">
      <c r="A2629" s="1">
        <v>301050106</v>
      </c>
      <c r="B2629" s="1" t="str">
        <f>VLOOKUP(A2629,[1]Maestra!A$1:C$746,2,0)</f>
        <v>ACTVVCP08</v>
      </c>
      <c r="C2629" s="1" t="str">
        <f>VLOOKUP(A2629,[1]Maestra!A$1:C$746,3,0)</f>
        <v>TC Vea Visa - Cuotas por Disp Efectivo</v>
      </c>
      <c r="D2629" s="1" t="s">
        <v>14</v>
      </c>
      <c r="E2629" s="1">
        <v>1</v>
      </c>
      <c r="F2629" s="1">
        <v>20</v>
      </c>
      <c r="G2629" s="1" t="s">
        <v>28</v>
      </c>
      <c r="H2629" s="1">
        <v>9999</v>
      </c>
      <c r="I2629" s="1" t="s">
        <v>452</v>
      </c>
      <c r="J2629" s="1" t="s">
        <v>29</v>
      </c>
      <c r="K2629" s="1" t="s">
        <v>324</v>
      </c>
      <c r="L2629" s="1" t="s">
        <v>450</v>
      </c>
      <c r="Q2629" s="2" t="s">
        <v>37</v>
      </c>
      <c r="R2629" s="1" t="s">
        <v>451</v>
      </c>
      <c r="S2629" s="1" t="str">
        <f t="shared" si="85"/>
        <v>CDO|1|20|CCU|VIG|DIEF|CCRV|NOR</v>
      </c>
      <c r="T2629" s="2" t="str">
        <f t="shared" si="86"/>
        <v>OK</v>
      </c>
    </row>
    <row r="2630" spans="1:20" x14ac:dyDescent="0.25">
      <c r="A2630" s="1">
        <v>301050106</v>
      </c>
      <c r="B2630" s="1" t="str">
        <f>VLOOKUP(A2630,[1]Maestra!A$1:C$746,2,0)</f>
        <v>ACTVVCP08</v>
      </c>
      <c r="C2630" s="1" t="str">
        <f>VLOOKUP(A2630,[1]Maestra!A$1:C$746,3,0)</f>
        <v>TC Vea Visa - Cuotas por Disp Efectivo</v>
      </c>
      <c r="D2630" s="1" t="s">
        <v>14</v>
      </c>
      <c r="E2630" s="1">
        <v>1</v>
      </c>
      <c r="F2630" s="1">
        <v>20</v>
      </c>
      <c r="G2630" s="1" t="s">
        <v>28</v>
      </c>
      <c r="H2630" s="1">
        <v>9999</v>
      </c>
      <c r="I2630" s="1" t="s">
        <v>452</v>
      </c>
      <c r="J2630" s="1" t="s">
        <v>29</v>
      </c>
      <c r="K2630" s="1" t="s">
        <v>323</v>
      </c>
      <c r="L2630" s="1" t="s">
        <v>21</v>
      </c>
      <c r="Q2630" s="2" t="s">
        <v>37</v>
      </c>
      <c r="R2630" s="1" t="s">
        <v>451</v>
      </c>
      <c r="S2630" s="1" t="str">
        <f t="shared" si="85"/>
        <v>CDO|1|20|CCU|VIG|DIEF|CESP|DUD</v>
      </c>
      <c r="T2630" s="2" t="str">
        <f t="shared" si="86"/>
        <v>OK</v>
      </c>
    </row>
    <row r="2631" spans="1:20" x14ac:dyDescent="0.25">
      <c r="A2631" s="1">
        <v>301050106</v>
      </c>
      <c r="B2631" s="1" t="str">
        <f>VLOOKUP(A2631,[1]Maestra!A$1:C$746,2,0)</f>
        <v>ACTVVCP08</v>
      </c>
      <c r="C2631" s="1" t="str">
        <f>VLOOKUP(A2631,[1]Maestra!A$1:C$746,3,0)</f>
        <v>TC Vea Visa - Cuotas por Disp Efectivo</v>
      </c>
      <c r="D2631" s="1" t="s">
        <v>14</v>
      </c>
      <c r="E2631" s="1">
        <v>1</v>
      </c>
      <c r="F2631" s="1">
        <v>20</v>
      </c>
      <c r="G2631" s="1" t="s">
        <v>28</v>
      </c>
      <c r="H2631" s="1">
        <v>9999</v>
      </c>
      <c r="I2631" s="1" t="s">
        <v>452</v>
      </c>
      <c r="J2631" s="1" t="s">
        <v>29</v>
      </c>
      <c r="K2631" s="1" t="s">
        <v>323</v>
      </c>
      <c r="L2631" s="1" t="s">
        <v>450</v>
      </c>
      <c r="Q2631" s="2" t="s">
        <v>37</v>
      </c>
      <c r="R2631" s="1" t="s">
        <v>451</v>
      </c>
      <c r="S2631" s="1" t="str">
        <f t="shared" si="85"/>
        <v>CDO|1|20|CCU|VIG|DIEF|CESP|NOR</v>
      </c>
      <c r="T2631" s="2" t="str">
        <f t="shared" si="86"/>
        <v>OK</v>
      </c>
    </row>
    <row r="2632" spans="1:20" x14ac:dyDescent="0.25">
      <c r="A2632" s="1">
        <v>301050106</v>
      </c>
      <c r="B2632" s="1" t="str">
        <f>VLOOKUP(A2632,[1]Maestra!A$1:C$746,2,0)</f>
        <v>ACTVVCP08</v>
      </c>
      <c r="C2632" s="1" t="str">
        <f>VLOOKUP(A2632,[1]Maestra!A$1:C$746,3,0)</f>
        <v>TC Vea Visa - Cuotas por Disp Efectivo</v>
      </c>
      <c r="D2632" s="1" t="s">
        <v>14</v>
      </c>
      <c r="E2632" s="1">
        <v>1</v>
      </c>
      <c r="F2632" s="1">
        <v>20</v>
      </c>
      <c r="G2632" s="1" t="s">
        <v>28</v>
      </c>
      <c r="H2632" s="1">
        <v>9999</v>
      </c>
      <c r="I2632" s="1" t="s">
        <v>452</v>
      </c>
      <c r="J2632" s="1" t="s">
        <v>29</v>
      </c>
      <c r="K2632" s="1" t="s">
        <v>328</v>
      </c>
      <c r="L2632" s="1" t="s">
        <v>21</v>
      </c>
      <c r="Q2632" s="2" t="s">
        <v>37</v>
      </c>
      <c r="R2632" s="1" t="s">
        <v>451</v>
      </c>
      <c r="S2632" s="1" t="str">
        <f t="shared" si="85"/>
        <v>CDO|1|20|CCU|VIG|DIEF|CGEM|DUD</v>
      </c>
      <c r="T2632" s="2" t="str">
        <f t="shared" si="86"/>
        <v>OK</v>
      </c>
    </row>
    <row r="2633" spans="1:20" x14ac:dyDescent="0.25">
      <c r="A2633" s="1">
        <v>301050106</v>
      </c>
      <c r="B2633" s="1" t="str">
        <f>VLOOKUP(A2633,[1]Maestra!A$1:C$746,2,0)</f>
        <v>ACTVVCP08</v>
      </c>
      <c r="C2633" s="1" t="str">
        <f>VLOOKUP(A2633,[1]Maestra!A$1:C$746,3,0)</f>
        <v>TC Vea Visa - Cuotas por Disp Efectivo</v>
      </c>
      <c r="D2633" s="1" t="s">
        <v>14</v>
      </c>
      <c r="E2633" s="1">
        <v>1</v>
      </c>
      <c r="F2633" s="1">
        <v>20</v>
      </c>
      <c r="G2633" s="1" t="s">
        <v>28</v>
      </c>
      <c r="H2633" s="1">
        <v>9999</v>
      </c>
      <c r="I2633" s="1" t="s">
        <v>452</v>
      </c>
      <c r="J2633" s="1" t="s">
        <v>29</v>
      </c>
      <c r="K2633" s="1" t="s">
        <v>328</v>
      </c>
      <c r="L2633" s="1" t="s">
        <v>450</v>
      </c>
      <c r="Q2633" s="2" t="s">
        <v>37</v>
      </c>
      <c r="R2633" s="1" t="s">
        <v>451</v>
      </c>
      <c r="S2633" s="1" t="str">
        <f t="shared" si="85"/>
        <v>CDO|1|20|CCU|VIG|DIEF|CGEM|NOR</v>
      </c>
      <c r="T2633" s="2" t="str">
        <f t="shared" si="86"/>
        <v>OK</v>
      </c>
    </row>
    <row r="2634" spans="1:20" x14ac:dyDescent="0.25">
      <c r="A2634" s="1">
        <v>301050106</v>
      </c>
      <c r="B2634" s="1" t="str">
        <f>VLOOKUP(A2634,[1]Maestra!A$1:C$746,2,0)</f>
        <v>ACTVVCP08</v>
      </c>
      <c r="C2634" s="1" t="str">
        <f>VLOOKUP(A2634,[1]Maestra!A$1:C$746,3,0)</f>
        <v>TC Vea Visa - Cuotas por Disp Efectivo</v>
      </c>
      <c r="D2634" s="1" t="s">
        <v>14</v>
      </c>
      <c r="E2634" s="1">
        <v>1</v>
      </c>
      <c r="F2634" s="1">
        <v>20</v>
      </c>
      <c r="G2634" s="1" t="s">
        <v>28</v>
      </c>
      <c r="H2634" s="1">
        <v>9999</v>
      </c>
      <c r="I2634" s="1" t="s">
        <v>452</v>
      </c>
      <c r="J2634" s="1" t="s">
        <v>29</v>
      </c>
      <c r="K2634" s="1" t="s">
        <v>329</v>
      </c>
      <c r="L2634" s="1" t="s">
        <v>21</v>
      </c>
      <c r="Q2634" s="2" t="s">
        <v>37</v>
      </c>
      <c r="R2634" s="1" t="s">
        <v>451</v>
      </c>
      <c r="S2634" s="1" t="str">
        <f t="shared" si="85"/>
        <v>CDO|1|20|CCU|VIG|DIEF|CIVA|DUD</v>
      </c>
      <c r="T2634" s="2" t="str">
        <f t="shared" si="86"/>
        <v>OK</v>
      </c>
    </row>
    <row r="2635" spans="1:20" x14ac:dyDescent="0.25">
      <c r="A2635" s="1">
        <v>301050106</v>
      </c>
      <c r="B2635" s="1" t="str">
        <f>VLOOKUP(A2635,[1]Maestra!A$1:C$746,2,0)</f>
        <v>ACTVVCP08</v>
      </c>
      <c r="C2635" s="1" t="str">
        <f>VLOOKUP(A2635,[1]Maestra!A$1:C$746,3,0)</f>
        <v>TC Vea Visa - Cuotas por Disp Efectivo</v>
      </c>
      <c r="D2635" s="1" t="s">
        <v>14</v>
      </c>
      <c r="E2635" s="1">
        <v>1</v>
      </c>
      <c r="F2635" s="1">
        <v>20</v>
      </c>
      <c r="G2635" s="1" t="s">
        <v>28</v>
      </c>
      <c r="H2635" s="1">
        <v>9999</v>
      </c>
      <c r="I2635" s="1" t="s">
        <v>452</v>
      </c>
      <c r="J2635" s="1" t="s">
        <v>29</v>
      </c>
      <c r="K2635" s="1" t="s">
        <v>329</v>
      </c>
      <c r="L2635" s="1" t="s">
        <v>450</v>
      </c>
      <c r="Q2635" s="2" t="s">
        <v>37</v>
      </c>
      <c r="R2635" s="1" t="s">
        <v>451</v>
      </c>
      <c r="S2635" s="1" t="str">
        <f t="shared" si="85"/>
        <v>CDO|1|20|CCU|VIG|DIEF|CIVA|NOR</v>
      </c>
      <c r="T2635" s="2" t="str">
        <f t="shared" si="86"/>
        <v>OK</v>
      </c>
    </row>
    <row r="2636" spans="1:20" x14ac:dyDescent="0.25">
      <c r="A2636" s="1">
        <v>301050106</v>
      </c>
      <c r="B2636" s="1" t="str">
        <f>VLOOKUP(A2636,[1]Maestra!A$1:C$746,2,0)</f>
        <v>ACTVVCP08</v>
      </c>
      <c r="C2636" s="1" t="str">
        <f>VLOOKUP(A2636,[1]Maestra!A$1:C$746,3,0)</f>
        <v>TC Vea Visa - Cuotas por Disp Efectivo</v>
      </c>
      <c r="D2636" s="1" t="s">
        <v>14</v>
      </c>
      <c r="E2636" s="1">
        <v>1</v>
      </c>
      <c r="F2636" s="1">
        <v>20</v>
      </c>
      <c r="G2636" s="1" t="s">
        <v>28</v>
      </c>
      <c r="H2636" s="1">
        <v>9999</v>
      </c>
      <c r="I2636" s="1" t="s">
        <v>452</v>
      </c>
      <c r="J2636" s="1" t="s">
        <v>29</v>
      </c>
      <c r="K2636" s="1" t="s">
        <v>325</v>
      </c>
      <c r="L2636" s="1" t="s">
        <v>21</v>
      </c>
      <c r="Q2636" s="2" t="s">
        <v>37</v>
      </c>
      <c r="R2636" s="1" t="s">
        <v>451</v>
      </c>
      <c r="S2636" s="1" t="str">
        <f t="shared" si="85"/>
        <v>CDO|1|20|CCU|VIG|DIEF|CMED|DUD</v>
      </c>
      <c r="T2636" s="2" t="str">
        <f t="shared" si="86"/>
        <v>OK</v>
      </c>
    </row>
    <row r="2637" spans="1:20" x14ac:dyDescent="0.25">
      <c r="A2637" s="1">
        <v>301050106</v>
      </c>
      <c r="B2637" s="1" t="str">
        <f>VLOOKUP(A2637,[1]Maestra!A$1:C$746,2,0)</f>
        <v>ACTVVCP08</v>
      </c>
      <c r="C2637" s="1" t="str">
        <f>VLOOKUP(A2637,[1]Maestra!A$1:C$746,3,0)</f>
        <v>TC Vea Visa - Cuotas por Disp Efectivo</v>
      </c>
      <c r="D2637" s="1" t="s">
        <v>14</v>
      </c>
      <c r="E2637" s="1">
        <v>1</v>
      </c>
      <c r="F2637" s="1">
        <v>20</v>
      </c>
      <c r="G2637" s="1" t="s">
        <v>28</v>
      </c>
      <c r="H2637" s="1">
        <v>9999</v>
      </c>
      <c r="I2637" s="1" t="s">
        <v>452</v>
      </c>
      <c r="J2637" s="1" t="s">
        <v>29</v>
      </c>
      <c r="K2637" s="1" t="s">
        <v>325</v>
      </c>
      <c r="L2637" s="1" t="s">
        <v>450</v>
      </c>
      <c r="Q2637" s="2" t="s">
        <v>37</v>
      </c>
      <c r="R2637" s="1" t="s">
        <v>451</v>
      </c>
      <c r="S2637" s="1" t="str">
        <f t="shared" si="85"/>
        <v>CDO|1|20|CCU|VIG|DIEF|CMED|NOR</v>
      </c>
      <c r="T2637" s="2" t="str">
        <f t="shared" si="86"/>
        <v>OK</v>
      </c>
    </row>
    <row r="2638" spans="1:20" x14ac:dyDescent="0.25">
      <c r="A2638" s="1">
        <v>301050106</v>
      </c>
      <c r="B2638" s="1" t="str">
        <f>VLOOKUP(A2638,[1]Maestra!A$1:C$746,2,0)</f>
        <v>ACTVVCP08</v>
      </c>
      <c r="C2638" s="1" t="str">
        <f>VLOOKUP(A2638,[1]Maestra!A$1:C$746,3,0)</f>
        <v>TC Vea Visa - Cuotas por Disp Efectivo</v>
      </c>
      <c r="D2638" s="1" t="s">
        <v>14</v>
      </c>
      <c r="E2638" s="1">
        <v>1</v>
      </c>
      <c r="F2638" s="1">
        <v>20</v>
      </c>
      <c r="G2638" s="1" t="s">
        <v>28</v>
      </c>
      <c r="H2638" s="1">
        <v>9999</v>
      </c>
      <c r="I2638" s="1" t="s">
        <v>452</v>
      </c>
      <c r="J2638" s="1" t="s">
        <v>29</v>
      </c>
      <c r="K2638" s="1" t="s">
        <v>330</v>
      </c>
      <c r="L2638" s="1" t="s">
        <v>21</v>
      </c>
      <c r="Q2638" s="2" t="s">
        <v>37</v>
      </c>
      <c r="R2638" s="1" t="s">
        <v>451</v>
      </c>
      <c r="S2638" s="1" t="str">
        <f t="shared" si="85"/>
        <v>CDO|1|20|CCU|VIG|DIEF|CMIE|DUD</v>
      </c>
      <c r="T2638" s="2" t="str">
        <f t="shared" si="86"/>
        <v>OK</v>
      </c>
    </row>
    <row r="2639" spans="1:20" x14ac:dyDescent="0.25">
      <c r="A2639" s="1">
        <v>301050106</v>
      </c>
      <c r="B2639" s="1" t="str">
        <f>VLOOKUP(A2639,[1]Maestra!A$1:C$746,2,0)</f>
        <v>ACTVVCP08</v>
      </c>
      <c r="C2639" s="1" t="str">
        <f>VLOOKUP(A2639,[1]Maestra!A$1:C$746,3,0)</f>
        <v>TC Vea Visa - Cuotas por Disp Efectivo</v>
      </c>
      <c r="D2639" s="1" t="s">
        <v>14</v>
      </c>
      <c r="E2639" s="1">
        <v>1</v>
      </c>
      <c r="F2639" s="1">
        <v>20</v>
      </c>
      <c r="G2639" s="1" t="s">
        <v>28</v>
      </c>
      <c r="H2639" s="1">
        <v>9999</v>
      </c>
      <c r="I2639" s="1" t="s">
        <v>452</v>
      </c>
      <c r="J2639" s="1" t="s">
        <v>29</v>
      </c>
      <c r="K2639" s="1" t="s">
        <v>330</v>
      </c>
      <c r="L2639" s="1" t="s">
        <v>450</v>
      </c>
      <c r="Q2639" s="2" t="s">
        <v>37</v>
      </c>
      <c r="R2639" s="1" t="s">
        <v>451</v>
      </c>
      <c r="S2639" s="1" t="str">
        <f t="shared" si="85"/>
        <v>CDO|1|20|CCU|VIG|DIEF|CMIE|NOR</v>
      </c>
      <c r="T2639" s="2" t="str">
        <f t="shared" si="86"/>
        <v>OK</v>
      </c>
    </row>
    <row r="2640" spans="1:20" x14ac:dyDescent="0.25">
      <c r="A2640" s="1">
        <v>301050106</v>
      </c>
      <c r="B2640" s="1" t="str">
        <f>VLOOKUP(A2640,[1]Maestra!A$1:C$746,2,0)</f>
        <v>ACTVVCP08</v>
      </c>
      <c r="C2640" s="1" t="str">
        <f>VLOOKUP(A2640,[1]Maestra!A$1:C$746,3,0)</f>
        <v>TC Vea Visa - Cuotas por Disp Efectivo</v>
      </c>
      <c r="D2640" s="1" t="s">
        <v>14</v>
      </c>
      <c r="E2640" s="1">
        <v>1</v>
      </c>
      <c r="F2640" s="1">
        <v>20</v>
      </c>
      <c r="G2640" s="1" t="s">
        <v>28</v>
      </c>
      <c r="H2640" s="1">
        <v>9999</v>
      </c>
      <c r="I2640" s="1" t="s">
        <v>452</v>
      </c>
      <c r="J2640" s="1" t="s">
        <v>29</v>
      </c>
      <c r="K2640" s="1" t="s">
        <v>331</v>
      </c>
      <c r="L2640" s="1" t="s">
        <v>21</v>
      </c>
      <c r="Q2640" s="2" t="s">
        <v>37</v>
      </c>
      <c r="R2640" s="1" t="s">
        <v>451</v>
      </c>
      <c r="S2640" s="1" t="str">
        <f t="shared" si="85"/>
        <v>CDO|1|20|CCU|VIG|DIEF|CPEM|DUD</v>
      </c>
      <c r="T2640" s="2" t="str">
        <f t="shared" si="86"/>
        <v>OK</v>
      </c>
    </row>
    <row r="2641" spans="1:20" x14ac:dyDescent="0.25">
      <c r="A2641" s="1">
        <v>301050106</v>
      </c>
      <c r="B2641" s="1" t="str">
        <f>VLOOKUP(A2641,[1]Maestra!A$1:C$746,2,0)</f>
        <v>ACTVVCP08</v>
      </c>
      <c r="C2641" s="1" t="str">
        <f>VLOOKUP(A2641,[1]Maestra!A$1:C$746,3,0)</f>
        <v>TC Vea Visa - Cuotas por Disp Efectivo</v>
      </c>
      <c r="D2641" s="1" t="s">
        <v>14</v>
      </c>
      <c r="E2641" s="1">
        <v>1</v>
      </c>
      <c r="F2641" s="1">
        <v>20</v>
      </c>
      <c r="G2641" s="1" t="s">
        <v>28</v>
      </c>
      <c r="H2641" s="1">
        <v>9999</v>
      </c>
      <c r="I2641" s="1" t="s">
        <v>452</v>
      </c>
      <c r="J2641" s="1" t="s">
        <v>29</v>
      </c>
      <c r="K2641" s="1" t="s">
        <v>331</v>
      </c>
      <c r="L2641" s="1" t="s">
        <v>450</v>
      </c>
      <c r="Q2641" s="2" t="s">
        <v>37</v>
      </c>
      <c r="R2641" s="1" t="s">
        <v>451</v>
      </c>
      <c r="S2641" s="1" t="str">
        <f t="shared" si="85"/>
        <v>CDO|1|20|CCU|VIG|DIEF|CPEM|NOR</v>
      </c>
      <c r="T2641" s="2" t="str">
        <f t="shared" si="86"/>
        <v>OK</v>
      </c>
    </row>
    <row r="2642" spans="1:20" x14ac:dyDescent="0.25">
      <c r="A2642" s="1">
        <v>301050104</v>
      </c>
      <c r="B2642" s="1" t="str">
        <f>VLOOKUP(A2642,[1]Maestra!A$1:C$746,2,0)</f>
        <v>ACTVVCD08</v>
      </c>
      <c r="C2642" s="1" t="str">
        <f>VLOOKUP(A2642,[1]Maestra!A$1:C$746,3,0)</f>
        <v>TC Vea Visa - Compra Deuda</v>
      </c>
      <c r="D2642" s="1" t="s">
        <v>14</v>
      </c>
      <c r="E2642" s="1">
        <v>1</v>
      </c>
      <c r="F2642" s="1">
        <v>20</v>
      </c>
      <c r="G2642" s="1" t="s">
        <v>22</v>
      </c>
      <c r="H2642" s="1">
        <v>9999</v>
      </c>
      <c r="I2642" s="1" t="s">
        <v>449</v>
      </c>
      <c r="J2642" s="1" t="s">
        <v>36</v>
      </c>
      <c r="K2642" s="1" t="s">
        <v>454</v>
      </c>
      <c r="L2642" s="1" t="s">
        <v>450</v>
      </c>
      <c r="Q2642" s="2" t="s">
        <v>37</v>
      </c>
      <c r="R2642" s="1" t="s">
        <v>451</v>
      </c>
      <c r="S2642" s="1" t="str">
        <f t="shared" si="85"/>
        <v>CDO|1|20|CDP|VEN|OTRO|CCNR|NOR</v>
      </c>
      <c r="T2642" s="2" t="str">
        <f t="shared" si="86"/>
        <v>OK</v>
      </c>
    </row>
    <row r="2643" spans="1:20" x14ac:dyDescent="0.25">
      <c r="A2643" s="1">
        <v>301050104</v>
      </c>
      <c r="B2643" s="1" t="str">
        <f>VLOOKUP(A2643,[1]Maestra!A$1:C$746,2,0)</f>
        <v>ACTVVCD08</v>
      </c>
      <c r="C2643" s="1" t="str">
        <f>VLOOKUP(A2643,[1]Maestra!A$1:C$746,3,0)</f>
        <v>TC Vea Visa - Compra Deuda</v>
      </c>
      <c r="D2643" s="1" t="s">
        <v>14</v>
      </c>
      <c r="E2643" s="1">
        <v>1</v>
      </c>
      <c r="F2643" s="1">
        <v>20</v>
      </c>
      <c r="G2643" s="1" t="s">
        <v>22</v>
      </c>
      <c r="H2643" s="1">
        <v>9999</v>
      </c>
      <c r="I2643" s="1" t="s">
        <v>449</v>
      </c>
      <c r="J2643" s="1" t="s">
        <v>36</v>
      </c>
      <c r="K2643" s="1" t="s">
        <v>327</v>
      </c>
      <c r="L2643" s="1" t="s">
        <v>450</v>
      </c>
      <c r="Q2643" s="2" t="s">
        <v>37</v>
      </c>
      <c r="R2643" s="1" t="s">
        <v>451</v>
      </c>
      <c r="S2643" s="1" t="str">
        <f t="shared" si="85"/>
        <v>CDO|1|20|CDP|VEN|OTRO|CCOR|NOR</v>
      </c>
      <c r="T2643" s="2" t="str">
        <f t="shared" si="86"/>
        <v>OK</v>
      </c>
    </row>
    <row r="2644" spans="1:20" x14ac:dyDescent="0.25">
      <c r="A2644" s="1">
        <v>301050104</v>
      </c>
      <c r="B2644" s="1" t="str">
        <f>VLOOKUP(A2644,[1]Maestra!A$1:C$746,2,0)</f>
        <v>ACTVVCD08</v>
      </c>
      <c r="C2644" s="1" t="str">
        <f>VLOOKUP(A2644,[1]Maestra!A$1:C$746,3,0)</f>
        <v>TC Vea Visa - Compra Deuda</v>
      </c>
      <c r="D2644" s="1" t="s">
        <v>14</v>
      </c>
      <c r="E2644" s="1">
        <v>1</v>
      </c>
      <c r="F2644" s="1">
        <v>20</v>
      </c>
      <c r="G2644" s="1" t="s">
        <v>22</v>
      </c>
      <c r="H2644" s="1">
        <v>9999</v>
      </c>
      <c r="I2644" s="1" t="s">
        <v>449</v>
      </c>
      <c r="J2644" s="1" t="s">
        <v>36</v>
      </c>
      <c r="K2644" s="1" t="s">
        <v>323</v>
      </c>
      <c r="L2644" s="1" t="s">
        <v>450</v>
      </c>
      <c r="Q2644" s="2" t="s">
        <v>37</v>
      </c>
      <c r="R2644" s="1" t="s">
        <v>451</v>
      </c>
      <c r="S2644" s="1" t="str">
        <f t="shared" si="85"/>
        <v>CDO|1|20|CDP|VEN|OTRO|CESP|NOR</v>
      </c>
      <c r="T2644" s="2" t="str">
        <f t="shared" si="86"/>
        <v>OK</v>
      </c>
    </row>
    <row r="2645" spans="1:20" x14ac:dyDescent="0.25">
      <c r="A2645" s="1">
        <v>301050104</v>
      </c>
      <c r="B2645" s="1" t="str">
        <f>VLOOKUP(A2645,[1]Maestra!A$1:C$746,2,0)</f>
        <v>ACTVVCD08</v>
      </c>
      <c r="C2645" s="1" t="str">
        <f>VLOOKUP(A2645,[1]Maestra!A$1:C$746,3,0)</f>
        <v>TC Vea Visa - Compra Deuda</v>
      </c>
      <c r="D2645" s="1" t="s">
        <v>14</v>
      </c>
      <c r="E2645" s="1">
        <v>1</v>
      </c>
      <c r="F2645" s="1">
        <v>20</v>
      </c>
      <c r="G2645" s="1" t="s">
        <v>22</v>
      </c>
      <c r="H2645" s="1">
        <v>9999</v>
      </c>
      <c r="I2645" s="1" t="s">
        <v>449</v>
      </c>
      <c r="J2645" s="1" t="s">
        <v>36</v>
      </c>
      <c r="K2645" s="1" t="s">
        <v>328</v>
      </c>
      <c r="L2645" s="1" t="s">
        <v>450</v>
      </c>
      <c r="Q2645" s="2" t="s">
        <v>37</v>
      </c>
      <c r="R2645" s="1" t="s">
        <v>451</v>
      </c>
      <c r="S2645" s="1" t="str">
        <f t="shared" si="85"/>
        <v>CDO|1|20|CDP|VEN|OTRO|CGEM|NOR</v>
      </c>
      <c r="T2645" s="2" t="str">
        <f t="shared" si="86"/>
        <v>OK</v>
      </c>
    </row>
    <row r="2646" spans="1:20" x14ac:dyDescent="0.25">
      <c r="A2646" s="1">
        <v>301050104</v>
      </c>
      <c r="B2646" s="1" t="str">
        <f>VLOOKUP(A2646,[1]Maestra!A$1:C$746,2,0)</f>
        <v>ACTVVCD08</v>
      </c>
      <c r="C2646" s="1" t="str">
        <f>VLOOKUP(A2646,[1]Maestra!A$1:C$746,3,0)</f>
        <v>TC Vea Visa - Compra Deuda</v>
      </c>
      <c r="D2646" s="1" t="s">
        <v>14</v>
      </c>
      <c r="E2646" s="1">
        <v>1</v>
      </c>
      <c r="F2646" s="1">
        <v>20</v>
      </c>
      <c r="G2646" s="1" t="s">
        <v>22</v>
      </c>
      <c r="H2646" s="1">
        <v>9999</v>
      </c>
      <c r="I2646" s="1" t="s">
        <v>449</v>
      </c>
      <c r="J2646" s="1" t="s">
        <v>36</v>
      </c>
      <c r="K2646" s="1" t="s">
        <v>329</v>
      </c>
      <c r="L2646" s="1" t="s">
        <v>450</v>
      </c>
      <c r="Q2646" s="2" t="s">
        <v>37</v>
      </c>
      <c r="R2646" s="1" t="s">
        <v>451</v>
      </c>
      <c r="S2646" s="1" t="str">
        <f t="shared" si="85"/>
        <v>CDO|1|20|CDP|VEN|OTRO|CIVA|NOR</v>
      </c>
      <c r="T2646" s="2" t="str">
        <f t="shared" si="86"/>
        <v>OK</v>
      </c>
    </row>
    <row r="2647" spans="1:20" x14ac:dyDescent="0.25">
      <c r="A2647" s="1">
        <v>301050104</v>
      </c>
      <c r="B2647" s="1" t="str">
        <f>VLOOKUP(A2647,[1]Maestra!A$1:C$746,2,0)</f>
        <v>ACTVVCD08</v>
      </c>
      <c r="C2647" s="1" t="str">
        <f>VLOOKUP(A2647,[1]Maestra!A$1:C$746,3,0)</f>
        <v>TC Vea Visa - Compra Deuda</v>
      </c>
      <c r="D2647" s="1" t="s">
        <v>14</v>
      </c>
      <c r="E2647" s="1">
        <v>1</v>
      </c>
      <c r="F2647" s="1">
        <v>20</v>
      </c>
      <c r="G2647" s="1" t="s">
        <v>22</v>
      </c>
      <c r="H2647" s="1">
        <v>9999</v>
      </c>
      <c r="I2647" s="1" t="s">
        <v>449</v>
      </c>
      <c r="J2647" s="1" t="s">
        <v>36</v>
      </c>
      <c r="K2647" s="1" t="s">
        <v>325</v>
      </c>
      <c r="L2647" s="1" t="s">
        <v>450</v>
      </c>
      <c r="Q2647" s="2" t="s">
        <v>37</v>
      </c>
      <c r="R2647" s="1" t="s">
        <v>451</v>
      </c>
      <c r="S2647" s="1" t="str">
        <f t="shared" si="85"/>
        <v>CDO|1|20|CDP|VEN|OTRO|CMED|NOR</v>
      </c>
      <c r="T2647" s="2" t="str">
        <f t="shared" si="86"/>
        <v>OK</v>
      </c>
    </row>
    <row r="2648" spans="1:20" x14ac:dyDescent="0.25">
      <c r="A2648" s="1">
        <v>301050104</v>
      </c>
      <c r="B2648" s="1" t="str">
        <f>VLOOKUP(A2648,[1]Maestra!A$1:C$746,2,0)</f>
        <v>ACTVVCD08</v>
      </c>
      <c r="C2648" s="1" t="str">
        <f>VLOOKUP(A2648,[1]Maestra!A$1:C$746,3,0)</f>
        <v>TC Vea Visa - Compra Deuda</v>
      </c>
      <c r="D2648" s="1" t="s">
        <v>14</v>
      </c>
      <c r="E2648" s="1">
        <v>1</v>
      </c>
      <c r="F2648" s="1">
        <v>20</v>
      </c>
      <c r="G2648" s="1" t="s">
        <v>22</v>
      </c>
      <c r="H2648" s="1">
        <v>9999</v>
      </c>
      <c r="I2648" s="1" t="s">
        <v>449</v>
      </c>
      <c r="J2648" s="1" t="s">
        <v>36</v>
      </c>
      <c r="K2648" s="1" t="s">
        <v>330</v>
      </c>
      <c r="L2648" s="1" t="s">
        <v>450</v>
      </c>
      <c r="Q2648" s="2" t="s">
        <v>37</v>
      </c>
      <c r="R2648" s="1" t="s">
        <v>451</v>
      </c>
      <c r="S2648" s="1" t="str">
        <f t="shared" si="85"/>
        <v>CDO|1|20|CDP|VEN|OTRO|CMIE|NOR</v>
      </c>
      <c r="T2648" s="2" t="str">
        <f t="shared" si="86"/>
        <v>OK</v>
      </c>
    </row>
    <row r="2649" spans="1:20" x14ac:dyDescent="0.25">
      <c r="A2649" s="1">
        <v>301050104</v>
      </c>
      <c r="B2649" s="1" t="str">
        <f>VLOOKUP(A2649,[1]Maestra!A$1:C$746,2,0)</f>
        <v>ACTVVCD08</v>
      </c>
      <c r="C2649" s="1" t="str">
        <f>VLOOKUP(A2649,[1]Maestra!A$1:C$746,3,0)</f>
        <v>TC Vea Visa - Compra Deuda</v>
      </c>
      <c r="D2649" s="1" t="s">
        <v>14</v>
      </c>
      <c r="E2649" s="1">
        <v>1</v>
      </c>
      <c r="F2649" s="1">
        <v>20</v>
      </c>
      <c r="G2649" s="1" t="s">
        <v>22</v>
      </c>
      <c r="H2649" s="1">
        <v>9999</v>
      </c>
      <c r="I2649" s="1" t="s">
        <v>449</v>
      </c>
      <c r="J2649" s="1" t="s">
        <v>36</v>
      </c>
      <c r="K2649" s="1" t="s">
        <v>331</v>
      </c>
      <c r="L2649" s="1" t="s">
        <v>450</v>
      </c>
      <c r="Q2649" s="2" t="s">
        <v>37</v>
      </c>
      <c r="R2649" s="1" t="s">
        <v>451</v>
      </c>
      <c r="S2649" s="1" t="str">
        <f t="shared" si="85"/>
        <v>CDO|1|20|CDP|VEN|OTRO|CPEM|NOR</v>
      </c>
      <c r="T2649" s="2" t="str">
        <f t="shared" si="86"/>
        <v>OK</v>
      </c>
    </row>
    <row r="2650" spans="1:20" x14ac:dyDescent="0.25">
      <c r="A2650" s="1">
        <v>301050104</v>
      </c>
      <c r="B2650" s="1" t="str">
        <f>VLOOKUP(A2650,[1]Maestra!A$1:C$746,2,0)</f>
        <v>ACTVVCD08</v>
      </c>
      <c r="C2650" s="1" t="str">
        <f>VLOOKUP(A2650,[1]Maestra!A$1:C$746,3,0)</f>
        <v>TC Vea Visa - Compra Deuda</v>
      </c>
      <c r="D2650" s="1" t="s">
        <v>14</v>
      </c>
      <c r="E2650" s="1">
        <v>1</v>
      </c>
      <c r="F2650" s="1">
        <v>20</v>
      </c>
      <c r="G2650" s="1" t="s">
        <v>22</v>
      </c>
      <c r="H2650" s="1">
        <v>9999</v>
      </c>
      <c r="I2650" s="1" t="s">
        <v>452</v>
      </c>
      <c r="J2650" s="1" t="s">
        <v>36</v>
      </c>
      <c r="K2650" s="1" t="s">
        <v>454</v>
      </c>
      <c r="L2650" s="1" t="s">
        <v>21</v>
      </c>
      <c r="Q2650" s="2" t="s">
        <v>37</v>
      </c>
      <c r="R2650" s="1" t="s">
        <v>451</v>
      </c>
      <c r="S2650" s="1" t="str">
        <f t="shared" si="85"/>
        <v>CDO|1|20|CDP|VIG|OTRO|CCNR|DUD</v>
      </c>
      <c r="T2650" s="2" t="str">
        <f t="shared" si="86"/>
        <v>OK</v>
      </c>
    </row>
    <row r="2651" spans="1:20" x14ac:dyDescent="0.25">
      <c r="A2651" s="1">
        <v>301050104</v>
      </c>
      <c r="B2651" s="1" t="str">
        <f>VLOOKUP(A2651,[1]Maestra!A$1:C$746,2,0)</f>
        <v>ACTVVCD08</v>
      </c>
      <c r="C2651" s="1" t="str">
        <f>VLOOKUP(A2651,[1]Maestra!A$1:C$746,3,0)</f>
        <v>TC Vea Visa - Compra Deuda</v>
      </c>
      <c r="D2651" s="1" t="s">
        <v>14</v>
      </c>
      <c r="E2651" s="1">
        <v>1</v>
      </c>
      <c r="F2651" s="1">
        <v>20</v>
      </c>
      <c r="G2651" s="1" t="s">
        <v>22</v>
      </c>
      <c r="H2651" s="1">
        <v>9999</v>
      </c>
      <c r="I2651" s="1" t="s">
        <v>452</v>
      </c>
      <c r="J2651" s="1" t="s">
        <v>36</v>
      </c>
      <c r="K2651" s="1" t="s">
        <v>454</v>
      </c>
      <c r="L2651" s="1" t="s">
        <v>450</v>
      </c>
      <c r="Q2651" s="2" t="s">
        <v>37</v>
      </c>
      <c r="R2651" s="1" t="s">
        <v>451</v>
      </c>
      <c r="S2651" s="1" t="str">
        <f t="shared" si="85"/>
        <v>CDO|1|20|CDP|VIG|OTRO|CCNR|NOR</v>
      </c>
      <c r="T2651" s="2" t="str">
        <f t="shared" si="86"/>
        <v>OK</v>
      </c>
    </row>
    <row r="2652" spans="1:20" x14ac:dyDescent="0.25">
      <c r="A2652" s="1">
        <v>301050104</v>
      </c>
      <c r="B2652" s="1" t="str">
        <f>VLOOKUP(A2652,[1]Maestra!A$1:C$746,2,0)</f>
        <v>ACTVVCD08</v>
      </c>
      <c r="C2652" s="1" t="str">
        <f>VLOOKUP(A2652,[1]Maestra!A$1:C$746,3,0)</f>
        <v>TC Vea Visa - Compra Deuda</v>
      </c>
      <c r="D2652" s="1" t="s">
        <v>14</v>
      </c>
      <c r="E2652" s="1">
        <v>1</v>
      </c>
      <c r="F2652" s="1">
        <v>20</v>
      </c>
      <c r="G2652" s="1" t="s">
        <v>22</v>
      </c>
      <c r="H2652" s="1">
        <v>9999</v>
      </c>
      <c r="I2652" s="1" t="s">
        <v>452</v>
      </c>
      <c r="J2652" s="1" t="s">
        <v>36</v>
      </c>
      <c r="K2652" s="1" t="s">
        <v>327</v>
      </c>
      <c r="L2652" s="1" t="s">
        <v>21</v>
      </c>
      <c r="Q2652" s="2" t="s">
        <v>37</v>
      </c>
      <c r="R2652" s="1" t="s">
        <v>451</v>
      </c>
      <c r="S2652" s="1" t="str">
        <f t="shared" si="85"/>
        <v>CDO|1|20|CDP|VIG|OTRO|CCOR|DUD</v>
      </c>
      <c r="T2652" s="2" t="str">
        <f t="shared" si="86"/>
        <v>OK</v>
      </c>
    </row>
    <row r="2653" spans="1:20" x14ac:dyDescent="0.25">
      <c r="A2653" s="1">
        <v>301050104</v>
      </c>
      <c r="B2653" s="1" t="str">
        <f>VLOOKUP(A2653,[1]Maestra!A$1:C$746,2,0)</f>
        <v>ACTVVCD08</v>
      </c>
      <c r="C2653" s="1" t="str">
        <f>VLOOKUP(A2653,[1]Maestra!A$1:C$746,3,0)</f>
        <v>TC Vea Visa - Compra Deuda</v>
      </c>
      <c r="D2653" s="1" t="s">
        <v>14</v>
      </c>
      <c r="E2653" s="1">
        <v>1</v>
      </c>
      <c r="F2653" s="1">
        <v>20</v>
      </c>
      <c r="G2653" s="1" t="s">
        <v>22</v>
      </c>
      <c r="H2653" s="1">
        <v>9999</v>
      </c>
      <c r="I2653" s="1" t="s">
        <v>452</v>
      </c>
      <c r="J2653" s="1" t="s">
        <v>36</v>
      </c>
      <c r="K2653" s="1" t="s">
        <v>327</v>
      </c>
      <c r="L2653" s="1" t="s">
        <v>450</v>
      </c>
      <c r="Q2653" s="2" t="s">
        <v>37</v>
      </c>
      <c r="R2653" s="1" t="s">
        <v>451</v>
      </c>
      <c r="S2653" s="1" t="str">
        <f t="shared" si="85"/>
        <v>CDO|1|20|CDP|VIG|OTRO|CCOR|NOR</v>
      </c>
      <c r="T2653" s="2" t="str">
        <f t="shared" si="86"/>
        <v>OK</v>
      </c>
    </row>
    <row r="2654" spans="1:20" x14ac:dyDescent="0.25">
      <c r="A2654" s="1">
        <v>301050104</v>
      </c>
      <c r="B2654" s="1" t="str">
        <f>VLOOKUP(A2654,[1]Maestra!A$1:C$746,2,0)</f>
        <v>ACTVVCD08</v>
      </c>
      <c r="C2654" s="1" t="str">
        <f>VLOOKUP(A2654,[1]Maestra!A$1:C$746,3,0)</f>
        <v>TC Vea Visa - Compra Deuda</v>
      </c>
      <c r="D2654" s="1" t="s">
        <v>14</v>
      </c>
      <c r="E2654" s="1">
        <v>1</v>
      </c>
      <c r="F2654" s="1">
        <v>20</v>
      </c>
      <c r="G2654" s="1" t="s">
        <v>22</v>
      </c>
      <c r="H2654" s="1">
        <v>9999</v>
      </c>
      <c r="I2654" s="1" t="s">
        <v>452</v>
      </c>
      <c r="J2654" s="1" t="s">
        <v>36</v>
      </c>
      <c r="K2654" s="1" t="s">
        <v>323</v>
      </c>
      <c r="L2654" s="1" t="s">
        <v>21</v>
      </c>
      <c r="Q2654" s="2" t="s">
        <v>37</v>
      </c>
      <c r="R2654" s="1" t="s">
        <v>451</v>
      </c>
      <c r="S2654" s="1" t="str">
        <f t="shared" si="85"/>
        <v>CDO|1|20|CDP|VIG|OTRO|CESP|DUD</v>
      </c>
      <c r="T2654" s="2" t="str">
        <f t="shared" si="86"/>
        <v>OK</v>
      </c>
    </row>
    <row r="2655" spans="1:20" x14ac:dyDescent="0.25">
      <c r="A2655" s="1">
        <v>301050104</v>
      </c>
      <c r="B2655" s="1" t="str">
        <f>VLOOKUP(A2655,[1]Maestra!A$1:C$746,2,0)</f>
        <v>ACTVVCD08</v>
      </c>
      <c r="C2655" s="1" t="str">
        <f>VLOOKUP(A2655,[1]Maestra!A$1:C$746,3,0)</f>
        <v>TC Vea Visa - Compra Deuda</v>
      </c>
      <c r="D2655" s="1" t="s">
        <v>14</v>
      </c>
      <c r="E2655" s="1">
        <v>1</v>
      </c>
      <c r="F2655" s="1">
        <v>20</v>
      </c>
      <c r="G2655" s="1" t="s">
        <v>22</v>
      </c>
      <c r="H2655" s="1">
        <v>9999</v>
      </c>
      <c r="I2655" s="1" t="s">
        <v>452</v>
      </c>
      <c r="J2655" s="1" t="s">
        <v>36</v>
      </c>
      <c r="K2655" s="1" t="s">
        <v>323</v>
      </c>
      <c r="L2655" s="1" t="s">
        <v>450</v>
      </c>
      <c r="Q2655" s="2" t="s">
        <v>37</v>
      </c>
      <c r="R2655" s="1" t="s">
        <v>451</v>
      </c>
      <c r="S2655" s="1" t="str">
        <f t="shared" si="85"/>
        <v>CDO|1|20|CDP|VIG|OTRO|CESP|NOR</v>
      </c>
      <c r="T2655" s="2" t="str">
        <f t="shared" si="86"/>
        <v>OK</v>
      </c>
    </row>
    <row r="2656" spans="1:20" x14ac:dyDescent="0.25">
      <c r="A2656" s="1">
        <v>301050104</v>
      </c>
      <c r="B2656" s="1" t="str">
        <f>VLOOKUP(A2656,[1]Maestra!A$1:C$746,2,0)</f>
        <v>ACTVVCD08</v>
      </c>
      <c r="C2656" s="1" t="str">
        <f>VLOOKUP(A2656,[1]Maestra!A$1:C$746,3,0)</f>
        <v>TC Vea Visa - Compra Deuda</v>
      </c>
      <c r="D2656" s="1" t="s">
        <v>14</v>
      </c>
      <c r="E2656" s="1">
        <v>1</v>
      </c>
      <c r="F2656" s="1">
        <v>20</v>
      </c>
      <c r="G2656" s="1" t="s">
        <v>22</v>
      </c>
      <c r="H2656" s="1">
        <v>9999</v>
      </c>
      <c r="I2656" s="1" t="s">
        <v>452</v>
      </c>
      <c r="J2656" s="1" t="s">
        <v>36</v>
      </c>
      <c r="K2656" s="1" t="s">
        <v>328</v>
      </c>
      <c r="L2656" s="1" t="s">
        <v>21</v>
      </c>
      <c r="Q2656" s="2" t="s">
        <v>37</v>
      </c>
      <c r="R2656" s="1" t="s">
        <v>451</v>
      </c>
      <c r="S2656" s="1" t="str">
        <f t="shared" si="85"/>
        <v>CDO|1|20|CDP|VIG|OTRO|CGEM|DUD</v>
      </c>
      <c r="T2656" s="2" t="str">
        <f t="shared" si="86"/>
        <v>OK</v>
      </c>
    </row>
    <row r="2657" spans="1:20" x14ac:dyDescent="0.25">
      <c r="A2657" s="1">
        <v>301050104</v>
      </c>
      <c r="B2657" s="1" t="str">
        <f>VLOOKUP(A2657,[1]Maestra!A$1:C$746,2,0)</f>
        <v>ACTVVCD08</v>
      </c>
      <c r="C2657" s="1" t="str">
        <f>VLOOKUP(A2657,[1]Maestra!A$1:C$746,3,0)</f>
        <v>TC Vea Visa - Compra Deuda</v>
      </c>
      <c r="D2657" s="1" t="s">
        <v>14</v>
      </c>
      <c r="E2657" s="1">
        <v>1</v>
      </c>
      <c r="F2657" s="1">
        <v>20</v>
      </c>
      <c r="G2657" s="1" t="s">
        <v>22</v>
      </c>
      <c r="H2657" s="1">
        <v>9999</v>
      </c>
      <c r="I2657" s="1" t="s">
        <v>452</v>
      </c>
      <c r="J2657" s="1" t="s">
        <v>36</v>
      </c>
      <c r="K2657" s="1" t="s">
        <v>328</v>
      </c>
      <c r="L2657" s="1" t="s">
        <v>450</v>
      </c>
      <c r="Q2657" s="2" t="s">
        <v>37</v>
      </c>
      <c r="R2657" s="1" t="s">
        <v>451</v>
      </c>
      <c r="S2657" s="1" t="str">
        <f t="shared" si="85"/>
        <v>CDO|1|20|CDP|VIG|OTRO|CGEM|NOR</v>
      </c>
      <c r="T2657" s="2" t="str">
        <f t="shared" si="86"/>
        <v>OK</v>
      </c>
    </row>
    <row r="2658" spans="1:20" x14ac:dyDescent="0.25">
      <c r="A2658" s="1">
        <v>301050104</v>
      </c>
      <c r="B2658" s="1" t="str">
        <f>VLOOKUP(A2658,[1]Maestra!A$1:C$746,2,0)</f>
        <v>ACTVVCD08</v>
      </c>
      <c r="C2658" s="1" t="str">
        <f>VLOOKUP(A2658,[1]Maestra!A$1:C$746,3,0)</f>
        <v>TC Vea Visa - Compra Deuda</v>
      </c>
      <c r="D2658" s="1" t="s">
        <v>14</v>
      </c>
      <c r="E2658" s="1">
        <v>1</v>
      </c>
      <c r="F2658" s="1">
        <v>20</v>
      </c>
      <c r="G2658" s="1" t="s">
        <v>22</v>
      </c>
      <c r="H2658" s="1">
        <v>9999</v>
      </c>
      <c r="I2658" s="1" t="s">
        <v>452</v>
      </c>
      <c r="J2658" s="1" t="s">
        <v>36</v>
      </c>
      <c r="K2658" s="1" t="s">
        <v>329</v>
      </c>
      <c r="L2658" s="1" t="s">
        <v>21</v>
      </c>
      <c r="Q2658" s="2" t="s">
        <v>37</v>
      </c>
      <c r="R2658" s="1" t="s">
        <v>451</v>
      </c>
      <c r="S2658" s="1" t="str">
        <f t="shared" si="85"/>
        <v>CDO|1|20|CDP|VIG|OTRO|CIVA|DUD</v>
      </c>
      <c r="T2658" s="2" t="str">
        <f t="shared" si="86"/>
        <v>OK</v>
      </c>
    </row>
    <row r="2659" spans="1:20" x14ac:dyDescent="0.25">
      <c r="A2659" s="1">
        <v>301050104</v>
      </c>
      <c r="B2659" s="1" t="str">
        <f>VLOOKUP(A2659,[1]Maestra!A$1:C$746,2,0)</f>
        <v>ACTVVCD08</v>
      </c>
      <c r="C2659" s="1" t="str">
        <f>VLOOKUP(A2659,[1]Maestra!A$1:C$746,3,0)</f>
        <v>TC Vea Visa - Compra Deuda</v>
      </c>
      <c r="D2659" s="1" t="s">
        <v>14</v>
      </c>
      <c r="E2659" s="1">
        <v>1</v>
      </c>
      <c r="F2659" s="1">
        <v>20</v>
      </c>
      <c r="G2659" s="1" t="s">
        <v>22</v>
      </c>
      <c r="H2659" s="1">
        <v>9999</v>
      </c>
      <c r="I2659" s="1" t="s">
        <v>452</v>
      </c>
      <c r="J2659" s="1" t="s">
        <v>36</v>
      </c>
      <c r="K2659" s="1" t="s">
        <v>329</v>
      </c>
      <c r="L2659" s="1" t="s">
        <v>450</v>
      </c>
      <c r="Q2659" s="2" t="s">
        <v>37</v>
      </c>
      <c r="R2659" s="1" t="s">
        <v>451</v>
      </c>
      <c r="S2659" s="1" t="str">
        <f t="shared" si="85"/>
        <v>CDO|1|20|CDP|VIG|OTRO|CIVA|NOR</v>
      </c>
      <c r="T2659" s="2" t="str">
        <f t="shared" si="86"/>
        <v>OK</v>
      </c>
    </row>
    <row r="2660" spans="1:20" x14ac:dyDescent="0.25">
      <c r="A2660" s="1">
        <v>301050104</v>
      </c>
      <c r="B2660" s="1" t="str">
        <f>VLOOKUP(A2660,[1]Maestra!A$1:C$746,2,0)</f>
        <v>ACTVVCD08</v>
      </c>
      <c r="C2660" s="1" t="str">
        <f>VLOOKUP(A2660,[1]Maestra!A$1:C$746,3,0)</f>
        <v>TC Vea Visa - Compra Deuda</v>
      </c>
      <c r="D2660" s="1" t="s">
        <v>14</v>
      </c>
      <c r="E2660" s="1">
        <v>1</v>
      </c>
      <c r="F2660" s="1">
        <v>20</v>
      </c>
      <c r="G2660" s="1" t="s">
        <v>22</v>
      </c>
      <c r="H2660" s="1">
        <v>9999</v>
      </c>
      <c r="I2660" s="1" t="s">
        <v>452</v>
      </c>
      <c r="J2660" s="1" t="s">
        <v>36</v>
      </c>
      <c r="K2660" s="1" t="s">
        <v>325</v>
      </c>
      <c r="L2660" s="1" t="s">
        <v>21</v>
      </c>
      <c r="Q2660" s="2" t="s">
        <v>37</v>
      </c>
      <c r="R2660" s="1" t="s">
        <v>451</v>
      </c>
      <c r="S2660" s="1" t="str">
        <f t="shared" si="85"/>
        <v>CDO|1|20|CDP|VIG|OTRO|CMED|DUD</v>
      </c>
      <c r="T2660" s="2" t="str">
        <f t="shared" si="86"/>
        <v>OK</v>
      </c>
    </row>
    <row r="2661" spans="1:20" x14ac:dyDescent="0.25">
      <c r="A2661" s="1">
        <v>301050104</v>
      </c>
      <c r="B2661" s="1" t="str">
        <f>VLOOKUP(A2661,[1]Maestra!A$1:C$746,2,0)</f>
        <v>ACTVVCD08</v>
      </c>
      <c r="C2661" s="1" t="str">
        <f>VLOOKUP(A2661,[1]Maestra!A$1:C$746,3,0)</f>
        <v>TC Vea Visa - Compra Deuda</v>
      </c>
      <c r="D2661" s="1" t="s">
        <v>14</v>
      </c>
      <c r="E2661" s="1">
        <v>1</v>
      </c>
      <c r="F2661" s="1">
        <v>20</v>
      </c>
      <c r="G2661" s="1" t="s">
        <v>22</v>
      </c>
      <c r="H2661" s="1">
        <v>9999</v>
      </c>
      <c r="I2661" s="1" t="s">
        <v>452</v>
      </c>
      <c r="J2661" s="1" t="s">
        <v>36</v>
      </c>
      <c r="K2661" s="1" t="s">
        <v>325</v>
      </c>
      <c r="L2661" s="1" t="s">
        <v>450</v>
      </c>
      <c r="Q2661" s="2" t="s">
        <v>37</v>
      </c>
      <c r="R2661" s="1" t="s">
        <v>451</v>
      </c>
      <c r="S2661" s="1" t="str">
        <f t="shared" si="85"/>
        <v>CDO|1|20|CDP|VIG|OTRO|CMED|NOR</v>
      </c>
      <c r="T2661" s="2" t="str">
        <f t="shared" si="86"/>
        <v>OK</v>
      </c>
    </row>
    <row r="2662" spans="1:20" x14ac:dyDescent="0.25">
      <c r="A2662" s="1">
        <v>301050104</v>
      </c>
      <c r="B2662" s="1" t="str">
        <f>VLOOKUP(A2662,[1]Maestra!A$1:C$746,2,0)</f>
        <v>ACTVVCD08</v>
      </c>
      <c r="C2662" s="1" t="str">
        <f>VLOOKUP(A2662,[1]Maestra!A$1:C$746,3,0)</f>
        <v>TC Vea Visa - Compra Deuda</v>
      </c>
      <c r="D2662" s="1" t="s">
        <v>14</v>
      </c>
      <c r="E2662" s="1">
        <v>1</v>
      </c>
      <c r="F2662" s="1">
        <v>20</v>
      </c>
      <c r="G2662" s="1" t="s">
        <v>22</v>
      </c>
      <c r="H2662" s="1">
        <v>9999</v>
      </c>
      <c r="I2662" s="1" t="s">
        <v>452</v>
      </c>
      <c r="J2662" s="1" t="s">
        <v>36</v>
      </c>
      <c r="K2662" s="1" t="s">
        <v>330</v>
      </c>
      <c r="L2662" s="1" t="s">
        <v>21</v>
      </c>
      <c r="Q2662" s="2" t="s">
        <v>37</v>
      </c>
      <c r="R2662" s="1" t="s">
        <v>451</v>
      </c>
      <c r="S2662" s="1" t="str">
        <f t="shared" si="85"/>
        <v>CDO|1|20|CDP|VIG|OTRO|CMIE|DUD</v>
      </c>
      <c r="T2662" s="2" t="str">
        <f t="shared" si="86"/>
        <v>OK</v>
      </c>
    </row>
    <row r="2663" spans="1:20" x14ac:dyDescent="0.25">
      <c r="A2663" s="1">
        <v>301050104</v>
      </c>
      <c r="B2663" s="1" t="str">
        <f>VLOOKUP(A2663,[1]Maestra!A$1:C$746,2,0)</f>
        <v>ACTVVCD08</v>
      </c>
      <c r="C2663" s="1" t="str">
        <f>VLOOKUP(A2663,[1]Maestra!A$1:C$746,3,0)</f>
        <v>TC Vea Visa - Compra Deuda</v>
      </c>
      <c r="D2663" s="1" t="s">
        <v>14</v>
      </c>
      <c r="E2663" s="1">
        <v>1</v>
      </c>
      <c r="F2663" s="1">
        <v>20</v>
      </c>
      <c r="G2663" s="1" t="s">
        <v>22</v>
      </c>
      <c r="H2663" s="1">
        <v>9999</v>
      </c>
      <c r="I2663" s="1" t="s">
        <v>452</v>
      </c>
      <c r="J2663" s="1" t="s">
        <v>36</v>
      </c>
      <c r="K2663" s="1" t="s">
        <v>330</v>
      </c>
      <c r="L2663" s="1" t="s">
        <v>450</v>
      </c>
      <c r="Q2663" s="2" t="s">
        <v>37</v>
      </c>
      <c r="R2663" s="1" t="s">
        <v>451</v>
      </c>
      <c r="S2663" s="1" t="str">
        <f t="shared" si="85"/>
        <v>CDO|1|20|CDP|VIG|OTRO|CMIE|NOR</v>
      </c>
      <c r="T2663" s="2" t="str">
        <f t="shared" si="86"/>
        <v>OK</v>
      </c>
    </row>
    <row r="2664" spans="1:20" x14ac:dyDescent="0.25">
      <c r="A2664" s="1">
        <v>301050104</v>
      </c>
      <c r="B2664" s="1" t="str">
        <f>VLOOKUP(A2664,[1]Maestra!A$1:C$746,2,0)</f>
        <v>ACTVVCD08</v>
      </c>
      <c r="C2664" s="1" t="str">
        <f>VLOOKUP(A2664,[1]Maestra!A$1:C$746,3,0)</f>
        <v>TC Vea Visa - Compra Deuda</v>
      </c>
      <c r="D2664" s="1" t="s">
        <v>14</v>
      </c>
      <c r="E2664" s="1">
        <v>1</v>
      </c>
      <c r="F2664" s="1">
        <v>20</v>
      </c>
      <c r="G2664" s="1" t="s">
        <v>22</v>
      </c>
      <c r="H2664" s="1">
        <v>9999</v>
      </c>
      <c r="I2664" s="1" t="s">
        <v>452</v>
      </c>
      <c r="J2664" s="1" t="s">
        <v>36</v>
      </c>
      <c r="K2664" s="1" t="s">
        <v>331</v>
      </c>
      <c r="L2664" s="1" t="s">
        <v>21</v>
      </c>
      <c r="Q2664" s="2" t="s">
        <v>37</v>
      </c>
      <c r="R2664" s="1" t="s">
        <v>451</v>
      </c>
      <c r="S2664" s="1" t="str">
        <f t="shared" si="85"/>
        <v>CDO|1|20|CDP|VIG|OTRO|CPEM|DUD</v>
      </c>
      <c r="T2664" s="2" t="str">
        <f t="shared" si="86"/>
        <v>OK</v>
      </c>
    </row>
    <row r="2665" spans="1:20" x14ac:dyDescent="0.25">
      <c r="A2665" s="1">
        <v>301050104</v>
      </c>
      <c r="B2665" s="1" t="str">
        <f>VLOOKUP(A2665,[1]Maestra!A$1:C$746,2,0)</f>
        <v>ACTVVCD08</v>
      </c>
      <c r="C2665" s="1" t="str">
        <f>VLOOKUP(A2665,[1]Maestra!A$1:C$746,3,0)</f>
        <v>TC Vea Visa - Compra Deuda</v>
      </c>
      <c r="D2665" s="1" t="s">
        <v>14</v>
      </c>
      <c r="E2665" s="1">
        <v>1</v>
      </c>
      <c r="F2665" s="1">
        <v>20</v>
      </c>
      <c r="G2665" s="1" t="s">
        <v>22</v>
      </c>
      <c r="H2665" s="1">
        <v>9999</v>
      </c>
      <c r="I2665" s="1" t="s">
        <v>452</v>
      </c>
      <c r="J2665" s="1" t="s">
        <v>36</v>
      </c>
      <c r="K2665" s="1" t="s">
        <v>331</v>
      </c>
      <c r="L2665" s="1" t="s">
        <v>450</v>
      </c>
      <c r="Q2665" s="2" t="s">
        <v>37</v>
      </c>
      <c r="R2665" s="1" t="s">
        <v>451</v>
      </c>
      <c r="S2665" s="1" t="str">
        <f t="shared" si="85"/>
        <v>CDO|1|20|CDP|VIG|OTRO|CPEM|NOR</v>
      </c>
      <c r="T2665" s="2" t="str">
        <f t="shared" si="86"/>
        <v>OK</v>
      </c>
    </row>
    <row r="2666" spans="1:20" x14ac:dyDescent="0.25">
      <c r="A2666" s="1">
        <v>301050104</v>
      </c>
      <c r="B2666" s="1" t="str">
        <f>VLOOKUP(A2666,[1]Maestra!A$1:C$746,2,0)</f>
        <v>ACTVVCD08</v>
      </c>
      <c r="C2666" s="1" t="str">
        <f>VLOOKUP(A2666,[1]Maestra!A$1:C$746,3,0)</f>
        <v>TC Vea Visa - Compra Deuda</v>
      </c>
      <c r="D2666" s="1" t="s">
        <v>14</v>
      </c>
      <c r="E2666" s="1">
        <v>1</v>
      </c>
      <c r="F2666" s="1">
        <v>20</v>
      </c>
      <c r="G2666" s="1" t="s">
        <v>23</v>
      </c>
      <c r="H2666" s="1">
        <v>9999</v>
      </c>
      <c r="I2666" s="1" t="s">
        <v>449</v>
      </c>
      <c r="J2666" s="1" t="s">
        <v>36</v>
      </c>
      <c r="K2666" s="1" t="s">
        <v>327</v>
      </c>
      <c r="L2666" s="1" t="s">
        <v>450</v>
      </c>
      <c r="Q2666" s="2" t="s">
        <v>37</v>
      </c>
      <c r="R2666" s="1" t="s">
        <v>451</v>
      </c>
      <c r="S2666" s="1" t="str">
        <f t="shared" si="85"/>
        <v>CDO|1|20|CDR|VEN|OTRO|CCOR|NOR</v>
      </c>
      <c r="T2666" s="2" t="str">
        <f t="shared" si="86"/>
        <v>OK</v>
      </c>
    </row>
    <row r="2667" spans="1:20" x14ac:dyDescent="0.25">
      <c r="A2667" s="1">
        <v>301050104</v>
      </c>
      <c r="B2667" s="1" t="str">
        <f>VLOOKUP(A2667,[1]Maestra!A$1:C$746,2,0)</f>
        <v>ACTVVCD08</v>
      </c>
      <c r="C2667" s="1" t="str">
        <f>VLOOKUP(A2667,[1]Maestra!A$1:C$746,3,0)</f>
        <v>TC Vea Visa - Compra Deuda</v>
      </c>
      <c r="D2667" s="1" t="s">
        <v>14</v>
      </c>
      <c r="E2667" s="1">
        <v>1</v>
      </c>
      <c r="F2667" s="1">
        <v>20</v>
      </c>
      <c r="G2667" s="1" t="s">
        <v>23</v>
      </c>
      <c r="H2667" s="1">
        <v>9999</v>
      </c>
      <c r="I2667" s="1" t="s">
        <v>449</v>
      </c>
      <c r="J2667" s="1" t="s">
        <v>36</v>
      </c>
      <c r="K2667" s="1" t="s">
        <v>324</v>
      </c>
      <c r="L2667" s="1" t="s">
        <v>450</v>
      </c>
      <c r="Q2667" s="2" t="s">
        <v>37</v>
      </c>
      <c r="R2667" s="1" t="s">
        <v>451</v>
      </c>
      <c r="S2667" s="1" t="str">
        <f t="shared" si="85"/>
        <v>CDO|1|20|CDR|VEN|OTRO|CCRV|NOR</v>
      </c>
      <c r="T2667" s="2" t="str">
        <f t="shared" si="86"/>
        <v>OK</v>
      </c>
    </row>
    <row r="2668" spans="1:20" x14ac:dyDescent="0.25">
      <c r="A2668" s="1">
        <v>301050104</v>
      </c>
      <c r="B2668" s="1" t="str">
        <f>VLOOKUP(A2668,[1]Maestra!A$1:C$746,2,0)</f>
        <v>ACTVVCD08</v>
      </c>
      <c r="C2668" s="1" t="str">
        <f>VLOOKUP(A2668,[1]Maestra!A$1:C$746,3,0)</f>
        <v>TC Vea Visa - Compra Deuda</v>
      </c>
      <c r="D2668" s="1" t="s">
        <v>14</v>
      </c>
      <c r="E2668" s="1">
        <v>1</v>
      </c>
      <c r="F2668" s="1">
        <v>20</v>
      </c>
      <c r="G2668" s="1" t="s">
        <v>23</v>
      </c>
      <c r="H2668" s="1">
        <v>9999</v>
      </c>
      <c r="I2668" s="1" t="s">
        <v>449</v>
      </c>
      <c r="J2668" s="1" t="s">
        <v>36</v>
      </c>
      <c r="K2668" s="1" t="s">
        <v>323</v>
      </c>
      <c r="L2668" s="1" t="s">
        <v>450</v>
      </c>
      <c r="Q2668" s="2" t="s">
        <v>37</v>
      </c>
      <c r="R2668" s="1" t="s">
        <v>451</v>
      </c>
      <c r="S2668" s="1" t="str">
        <f t="shared" si="85"/>
        <v>CDO|1|20|CDR|VEN|OTRO|CESP|NOR</v>
      </c>
      <c r="T2668" s="2" t="str">
        <f t="shared" si="86"/>
        <v>OK</v>
      </c>
    </row>
    <row r="2669" spans="1:20" x14ac:dyDescent="0.25">
      <c r="A2669" s="1">
        <v>301050104</v>
      </c>
      <c r="B2669" s="1" t="str">
        <f>VLOOKUP(A2669,[1]Maestra!A$1:C$746,2,0)</f>
        <v>ACTVVCD08</v>
      </c>
      <c r="C2669" s="1" t="str">
        <f>VLOOKUP(A2669,[1]Maestra!A$1:C$746,3,0)</f>
        <v>TC Vea Visa - Compra Deuda</v>
      </c>
      <c r="D2669" s="1" t="s">
        <v>14</v>
      </c>
      <c r="E2669" s="1">
        <v>1</v>
      </c>
      <c r="F2669" s="1">
        <v>20</v>
      </c>
      <c r="G2669" s="1" t="s">
        <v>23</v>
      </c>
      <c r="H2669" s="1">
        <v>9999</v>
      </c>
      <c r="I2669" s="1" t="s">
        <v>449</v>
      </c>
      <c r="J2669" s="1" t="s">
        <v>36</v>
      </c>
      <c r="K2669" s="1" t="s">
        <v>328</v>
      </c>
      <c r="L2669" s="1" t="s">
        <v>450</v>
      </c>
      <c r="Q2669" s="2" t="s">
        <v>37</v>
      </c>
      <c r="R2669" s="1" t="s">
        <v>451</v>
      </c>
      <c r="S2669" s="1" t="str">
        <f t="shared" si="85"/>
        <v>CDO|1|20|CDR|VEN|OTRO|CGEM|NOR</v>
      </c>
      <c r="T2669" s="2" t="str">
        <f t="shared" si="86"/>
        <v>OK</v>
      </c>
    </row>
    <row r="2670" spans="1:20" x14ac:dyDescent="0.25">
      <c r="A2670" s="1">
        <v>301050104</v>
      </c>
      <c r="B2670" s="1" t="str">
        <f>VLOOKUP(A2670,[1]Maestra!A$1:C$746,2,0)</f>
        <v>ACTVVCD08</v>
      </c>
      <c r="C2670" s="1" t="str">
        <f>VLOOKUP(A2670,[1]Maestra!A$1:C$746,3,0)</f>
        <v>TC Vea Visa - Compra Deuda</v>
      </c>
      <c r="D2670" s="1" t="s">
        <v>14</v>
      </c>
      <c r="E2670" s="1">
        <v>1</v>
      </c>
      <c r="F2670" s="1">
        <v>20</v>
      </c>
      <c r="G2670" s="1" t="s">
        <v>23</v>
      </c>
      <c r="H2670" s="1">
        <v>9999</v>
      </c>
      <c r="I2670" s="1" t="s">
        <v>449</v>
      </c>
      <c r="J2670" s="1" t="s">
        <v>36</v>
      </c>
      <c r="K2670" s="1" t="s">
        <v>329</v>
      </c>
      <c r="L2670" s="1" t="s">
        <v>450</v>
      </c>
      <c r="Q2670" s="2" t="s">
        <v>37</v>
      </c>
      <c r="R2670" s="1" t="s">
        <v>451</v>
      </c>
      <c r="S2670" s="1" t="str">
        <f t="shared" si="85"/>
        <v>CDO|1|20|CDR|VEN|OTRO|CIVA|NOR</v>
      </c>
      <c r="T2670" s="2" t="str">
        <f t="shared" si="86"/>
        <v>OK</v>
      </c>
    </row>
    <row r="2671" spans="1:20" x14ac:dyDescent="0.25">
      <c r="A2671" s="1">
        <v>301050104</v>
      </c>
      <c r="B2671" s="1" t="str">
        <f>VLOOKUP(A2671,[1]Maestra!A$1:C$746,2,0)</f>
        <v>ACTVVCD08</v>
      </c>
      <c r="C2671" s="1" t="str">
        <f>VLOOKUP(A2671,[1]Maestra!A$1:C$746,3,0)</f>
        <v>TC Vea Visa - Compra Deuda</v>
      </c>
      <c r="D2671" s="1" t="s">
        <v>14</v>
      </c>
      <c r="E2671" s="1">
        <v>1</v>
      </c>
      <c r="F2671" s="1">
        <v>20</v>
      </c>
      <c r="G2671" s="1" t="s">
        <v>23</v>
      </c>
      <c r="H2671" s="1">
        <v>9999</v>
      </c>
      <c r="I2671" s="1" t="s">
        <v>449</v>
      </c>
      <c r="J2671" s="1" t="s">
        <v>36</v>
      </c>
      <c r="K2671" s="1" t="s">
        <v>325</v>
      </c>
      <c r="L2671" s="1" t="s">
        <v>450</v>
      </c>
      <c r="Q2671" s="2" t="s">
        <v>37</v>
      </c>
      <c r="R2671" s="1" t="s">
        <v>451</v>
      </c>
      <c r="S2671" s="1" t="str">
        <f t="shared" si="85"/>
        <v>CDO|1|20|CDR|VEN|OTRO|CMED|NOR</v>
      </c>
      <c r="T2671" s="2" t="str">
        <f t="shared" si="86"/>
        <v>OK</v>
      </c>
    </row>
    <row r="2672" spans="1:20" x14ac:dyDescent="0.25">
      <c r="A2672" s="1">
        <v>301050104</v>
      </c>
      <c r="B2672" s="1" t="str">
        <f>VLOOKUP(A2672,[1]Maestra!A$1:C$746,2,0)</f>
        <v>ACTVVCD08</v>
      </c>
      <c r="C2672" s="1" t="str">
        <f>VLOOKUP(A2672,[1]Maestra!A$1:C$746,3,0)</f>
        <v>TC Vea Visa - Compra Deuda</v>
      </c>
      <c r="D2672" s="1" t="s">
        <v>14</v>
      </c>
      <c r="E2672" s="1">
        <v>1</v>
      </c>
      <c r="F2672" s="1">
        <v>20</v>
      </c>
      <c r="G2672" s="1" t="s">
        <v>23</v>
      </c>
      <c r="H2672" s="1">
        <v>9999</v>
      </c>
      <c r="I2672" s="1" t="s">
        <v>449</v>
      </c>
      <c r="J2672" s="1" t="s">
        <v>36</v>
      </c>
      <c r="K2672" s="1" t="s">
        <v>330</v>
      </c>
      <c r="L2672" s="1" t="s">
        <v>450</v>
      </c>
      <c r="Q2672" s="2" t="s">
        <v>37</v>
      </c>
      <c r="R2672" s="1" t="s">
        <v>451</v>
      </c>
      <c r="S2672" s="1" t="str">
        <f t="shared" si="85"/>
        <v>CDO|1|20|CDR|VEN|OTRO|CMIE|NOR</v>
      </c>
      <c r="T2672" s="2" t="str">
        <f t="shared" si="86"/>
        <v>OK</v>
      </c>
    </row>
    <row r="2673" spans="1:20" x14ac:dyDescent="0.25">
      <c r="A2673" s="1">
        <v>301050104</v>
      </c>
      <c r="B2673" s="1" t="str">
        <f>VLOOKUP(A2673,[1]Maestra!A$1:C$746,2,0)</f>
        <v>ACTVVCD08</v>
      </c>
      <c r="C2673" s="1" t="str">
        <f>VLOOKUP(A2673,[1]Maestra!A$1:C$746,3,0)</f>
        <v>TC Vea Visa - Compra Deuda</v>
      </c>
      <c r="D2673" s="1" t="s">
        <v>14</v>
      </c>
      <c r="E2673" s="1">
        <v>1</v>
      </c>
      <c r="F2673" s="1">
        <v>20</v>
      </c>
      <c r="G2673" s="1" t="s">
        <v>23</v>
      </c>
      <c r="H2673" s="1">
        <v>9999</v>
      </c>
      <c r="I2673" s="1" t="s">
        <v>449</v>
      </c>
      <c r="J2673" s="1" t="s">
        <v>36</v>
      </c>
      <c r="K2673" s="1" t="s">
        <v>331</v>
      </c>
      <c r="L2673" s="1" t="s">
        <v>450</v>
      </c>
      <c r="Q2673" s="2" t="s">
        <v>37</v>
      </c>
      <c r="R2673" s="1" t="s">
        <v>451</v>
      </c>
      <c r="S2673" s="1" t="str">
        <f t="shared" si="85"/>
        <v>CDO|1|20|CDR|VEN|OTRO|CPEM|NOR</v>
      </c>
      <c r="T2673" s="2" t="str">
        <f t="shared" si="86"/>
        <v>OK</v>
      </c>
    </row>
    <row r="2674" spans="1:20" x14ac:dyDescent="0.25">
      <c r="A2674" s="1">
        <v>301050104</v>
      </c>
      <c r="B2674" s="1" t="str">
        <f>VLOOKUP(A2674,[1]Maestra!A$1:C$746,2,0)</f>
        <v>ACTVVCD08</v>
      </c>
      <c r="C2674" s="1" t="str">
        <f>VLOOKUP(A2674,[1]Maestra!A$1:C$746,3,0)</f>
        <v>TC Vea Visa - Compra Deuda</v>
      </c>
      <c r="D2674" s="1" t="s">
        <v>14</v>
      </c>
      <c r="E2674" s="1">
        <v>1</v>
      </c>
      <c r="F2674" s="1">
        <v>20</v>
      </c>
      <c r="G2674" s="1" t="s">
        <v>23</v>
      </c>
      <c r="H2674" s="1">
        <v>9999</v>
      </c>
      <c r="I2674" s="1" t="s">
        <v>452</v>
      </c>
      <c r="J2674" s="1" t="s">
        <v>36</v>
      </c>
      <c r="K2674" s="1" t="s">
        <v>327</v>
      </c>
      <c r="L2674" s="1" t="s">
        <v>21</v>
      </c>
      <c r="Q2674" s="2" t="s">
        <v>37</v>
      </c>
      <c r="R2674" s="1" t="s">
        <v>451</v>
      </c>
      <c r="S2674" s="1" t="str">
        <f t="shared" si="85"/>
        <v>CDO|1|20|CDR|VIG|OTRO|CCOR|DUD</v>
      </c>
      <c r="T2674" s="2" t="str">
        <f t="shared" si="86"/>
        <v>OK</v>
      </c>
    </row>
    <row r="2675" spans="1:20" x14ac:dyDescent="0.25">
      <c r="A2675" s="1">
        <v>301050104</v>
      </c>
      <c r="B2675" s="1" t="str">
        <f>VLOOKUP(A2675,[1]Maestra!A$1:C$746,2,0)</f>
        <v>ACTVVCD08</v>
      </c>
      <c r="C2675" s="1" t="str">
        <f>VLOOKUP(A2675,[1]Maestra!A$1:C$746,3,0)</f>
        <v>TC Vea Visa - Compra Deuda</v>
      </c>
      <c r="D2675" s="1" t="s">
        <v>14</v>
      </c>
      <c r="E2675" s="1">
        <v>1</v>
      </c>
      <c r="F2675" s="1">
        <v>20</v>
      </c>
      <c r="G2675" s="1" t="s">
        <v>23</v>
      </c>
      <c r="H2675" s="1">
        <v>9999</v>
      </c>
      <c r="I2675" s="1" t="s">
        <v>452</v>
      </c>
      <c r="J2675" s="1" t="s">
        <v>36</v>
      </c>
      <c r="K2675" s="1" t="s">
        <v>327</v>
      </c>
      <c r="L2675" s="1" t="s">
        <v>450</v>
      </c>
      <c r="Q2675" s="2" t="s">
        <v>37</v>
      </c>
      <c r="R2675" s="1" t="s">
        <v>451</v>
      </c>
      <c r="S2675" s="1" t="str">
        <f t="shared" si="85"/>
        <v>CDO|1|20|CDR|VIG|OTRO|CCOR|NOR</v>
      </c>
      <c r="T2675" s="2" t="str">
        <f t="shared" si="86"/>
        <v>OK</v>
      </c>
    </row>
    <row r="2676" spans="1:20" x14ac:dyDescent="0.25">
      <c r="A2676" s="1">
        <v>301050104</v>
      </c>
      <c r="B2676" s="1" t="str">
        <f>VLOOKUP(A2676,[1]Maestra!A$1:C$746,2,0)</f>
        <v>ACTVVCD08</v>
      </c>
      <c r="C2676" s="1" t="str">
        <f>VLOOKUP(A2676,[1]Maestra!A$1:C$746,3,0)</f>
        <v>TC Vea Visa - Compra Deuda</v>
      </c>
      <c r="D2676" s="1" t="s">
        <v>14</v>
      </c>
      <c r="E2676" s="1">
        <v>1</v>
      </c>
      <c r="F2676" s="1">
        <v>20</v>
      </c>
      <c r="G2676" s="1" t="s">
        <v>23</v>
      </c>
      <c r="H2676" s="1">
        <v>9999</v>
      </c>
      <c r="I2676" s="1" t="s">
        <v>452</v>
      </c>
      <c r="J2676" s="1" t="s">
        <v>36</v>
      </c>
      <c r="K2676" s="1" t="s">
        <v>324</v>
      </c>
      <c r="L2676" s="1" t="s">
        <v>21</v>
      </c>
      <c r="Q2676" s="2" t="s">
        <v>37</v>
      </c>
      <c r="R2676" s="1" t="s">
        <v>451</v>
      </c>
      <c r="S2676" s="1" t="str">
        <f t="shared" si="85"/>
        <v>CDO|1|20|CDR|VIG|OTRO|CCRV|DUD</v>
      </c>
      <c r="T2676" s="2" t="str">
        <f t="shared" si="86"/>
        <v>OK</v>
      </c>
    </row>
    <row r="2677" spans="1:20" x14ac:dyDescent="0.25">
      <c r="A2677" s="1">
        <v>301050104</v>
      </c>
      <c r="B2677" s="1" t="str">
        <f>VLOOKUP(A2677,[1]Maestra!A$1:C$746,2,0)</f>
        <v>ACTVVCD08</v>
      </c>
      <c r="C2677" s="1" t="str">
        <f>VLOOKUP(A2677,[1]Maestra!A$1:C$746,3,0)</f>
        <v>TC Vea Visa - Compra Deuda</v>
      </c>
      <c r="D2677" s="1" t="s">
        <v>14</v>
      </c>
      <c r="E2677" s="1">
        <v>1</v>
      </c>
      <c r="F2677" s="1">
        <v>20</v>
      </c>
      <c r="G2677" s="1" t="s">
        <v>23</v>
      </c>
      <c r="H2677" s="1">
        <v>9999</v>
      </c>
      <c r="I2677" s="1" t="s">
        <v>452</v>
      </c>
      <c r="J2677" s="1" t="s">
        <v>36</v>
      </c>
      <c r="K2677" s="1" t="s">
        <v>324</v>
      </c>
      <c r="L2677" s="1" t="s">
        <v>450</v>
      </c>
      <c r="Q2677" s="2" t="s">
        <v>37</v>
      </c>
      <c r="R2677" s="1" t="s">
        <v>451</v>
      </c>
      <c r="S2677" s="1" t="str">
        <f t="shared" si="85"/>
        <v>CDO|1|20|CDR|VIG|OTRO|CCRV|NOR</v>
      </c>
      <c r="T2677" s="2" t="str">
        <f t="shared" si="86"/>
        <v>OK</v>
      </c>
    </row>
    <row r="2678" spans="1:20" x14ac:dyDescent="0.25">
      <c r="A2678" s="1">
        <v>301050104</v>
      </c>
      <c r="B2678" s="1" t="str">
        <f>VLOOKUP(A2678,[1]Maestra!A$1:C$746,2,0)</f>
        <v>ACTVVCD08</v>
      </c>
      <c r="C2678" s="1" t="str">
        <f>VLOOKUP(A2678,[1]Maestra!A$1:C$746,3,0)</f>
        <v>TC Vea Visa - Compra Deuda</v>
      </c>
      <c r="D2678" s="1" t="s">
        <v>14</v>
      </c>
      <c r="E2678" s="1">
        <v>1</v>
      </c>
      <c r="F2678" s="1">
        <v>20</v>
      </c>
      <c r="G2678" s="1" t="s">
        <v>23</v>
      </c>
      <c r="H2678" s="1">
        <v>9999</v>
      </c>
      <c r="I2678" s="1" t="s">
        <v>452</v>
      </c>
      <c r="J2678" s="1" t="s">
        <v>36</v>
      </c>
      <c r="K2678" s="1" t="s">
        <v>323</v>
      </c>
      <c r="L2678" s="1" t="s">
        <v>21</v>
      </c>
      <c r="Q2678" s="2" t="s">
        <v>37</v>
      </c>
      <c r="R2678" s="1" t="s">
        <v>451</v>
      </c>
      <c r="S2678" s="1" t="str">
        <f t="shared" si="85"/>
        <v>CDO|1|20|CDR|VIG|OTRO|CESP|DUD</v>
      </c>
      <c r="T2678" s="2" t="str">
        <f t="shared" si="86"/>
        <v>OK</v>
      </c>
    </row>
    <row r="2679" spans="1:20" x14ac:dyDescent="0.25">
      <c r="A2679" s="1">
        <v>301050104</v>
      </c>
      <c r="B2679" s="1" t="str">
        <f>VLOOKUP(A2679,[1]Maestra!A$1:C$746,2,0)</f>
        <v>ACTVVCD08</v>
      </c>
      <c r="C2679" s="1" t="str">
        <f>VLOOKUP(A2679,[1]Maestra!A$1:C$746,3,0)</f>
        <v>TC Vea Visa - Compra Deuda</v>
      </c>
      <c r="D2679" s="1" t="s">
        <v>14</v>
      </c>
      <c r="E2679" s="1">
        <v>1</v>
      </c>
      <c r="F2679" s="1">
        <v>20</v>
      </c>
      <c r="G2679" s="1" t="s">
        <v>23</v>
      </c>
      <c r="H2679" s="1">
        <v>9999</v>
      </c>
      <c r="I2679" s="1" t="s">
        <v>452</v>
      </c>
      <c r="J2679" s="1" t="s">
        <v>36</v>
      </c>
      <c r="K2679" s="1" t="s">
        <v>323</v>
      </c>
      <c r="L2679" s="1" t="s">
        <v>450</v>
      </c>
      <c r="Q2679" s="2" t="s">
        <v>37</v>
      </c>
      <c r="R2679" s="1" t="s">
        <v>451</v>
      </c>
      <c r="S2679" s="1" t="str">
        <f t="shared" si="85"/>
        <v>CDO|1|20|CDR|VIG|OTRO|CESP|NOR</v>
      </c>
      <c r="T2679" s="2" t="str">
        <f t="shared" si="86"/>
        <v>OK</v>
      </c>
    </row>
    <row r="2680" spans="1:20" x14ac:dyDescent="0.25">
      <c r="A2680" s="1">
        <v>301050104</v>
      </c>
      <c r="B2680" s="1" t="str">
        <f>VLOOKUP(A2680,[1]Maestra!A$1:C$746,2,0)</f>
        <v>ACTVVCD08</v>
      </c>
      <c r="C2680" s="1" t="str">
        <f>VLOOKUP(A2680,[1]Maestra!A$1:C$746,3,0)</f>
        <v>TC Vea Visa - Compra Deuda</v>
      </c>
      <c r="D2680" s="1" t="s">
        <v>14</v>
      </c>
      <c r="E2680" s="1">
        <v>1</v>
      </c>
      <c r="F2680" s="1">
        <v>20</v>
      </c>
      <c r="G2680" s="1" t="s">
        <v>23</v>
      </c>
      <c r="H2680" s="1">
        <v>9999</v>
      </c>
      <c r="I2680" s="1" t="s">
        <v>452</v>
      </c>
      <c r="J2680" s="1" t="s">
        <v>36</v>
      </c>
      <c r="K2680" s="1" t="s">
        <v>328</v>
      </c>
      <c r="L2680" s="1" t="s">
        <v>21</v>
      </c>
      <c r="Q2680" s="2" t="s">
        <v>37</v>
      </c>
      <c r="R2680" s="1" t="s">
        <v>451</v>
      </c>
      <c r="S2680" s="1" t="str">
        <f t="shared" si="85"/>
        <v>CDO|1|20|CDR|VIG|OTRO|CGEM|DUD</v>
      </c>
      <c r="T2680" s="2" t="str">
        <f t="shared" si="86"/>
        <v>OK</v>
      </c>
    </row>
    <row r="2681" spans="1:20" x14ac:dyDescent="0.25">
      <c r="A2681" s="1">
        <v>301050104</v>
      </c>
      <c r="B2681" s="1" t="str">
        <f>VLOOKUP(A2681,[1]Maestra!A$1:C$746,2,0)</f>
        <v>ACTVVCD08</v>
      </c>
      <c r="C2681" s="1" t="str">
        <f>VLOOKUP(A2681,[1]Maestra!A$1:C$746,3,0)</f>
        <v>TC Vea Visa - Compra Deuda</v>
      </c>
      <c r="D2681" s="1" t="s">
        <v>14</v>
      </c>
      <c r="E2681" s="1">
        <v>1</v>
      </c>
      <c r="F2681" s="1">
        <v>20</v>
      </c>
      <c r="G2681" s="1" t="s">
        <v>23</v>
      </c>
      <c r="H2681" s="1">
        <v>9999</v>
      </c>
      <c r="I2681" s="1" t="s">
        <v>452</v>
      </c>
      <c r="J2681" s="1" t="s">
        <v>36</v>
      </c>
      <c r="K2681" s="1" t="s">
        <v>328</v>
      </c>
      <c r="L2681" s="1" t="s">
        <v>450</v>
      </c>
      <c r="Q2681" s="2" t="s">
        <v>37</v>
      </c>
      <c r="R2681" s="1" t="s">
        <v>451</v>
      </c>
      <c r="S2681" s="1" t="str">
        <f t="shared" si="85"/>
        <v>CDO|1|20|CDR|VIG|OTRO|CGEM|NOR</v>
      </c>
      <c r="T2681" s="2" t="str">
        <f t="shared" si="86"/>
        <v>OK</v>
      </c>
    </row>
    <row r="2682" spans="1:20" x14ac:dyDescent="0.25">
      <c r="A2682" s="1">
        <v>301050104</v>
      </c>
      <c r="B2682" s="1" t="str">
        <f>VLOOKUP(A2682,[1]Maestra!A$1:C$746,2,0)</f>
        <v>ACTVVCD08</v>
      </c>
      <c r="C2682" s="1" t="str">
        <f>VLOOKUP(A2682,[1]Maestra!A$1:C$746,3,0)</f>
        <v>TC Vea Visa - Compra Deuda</v>
      </c>
      <c r="D2682" s="1" t="s">
        <v>14</v>
      </c>
      <c r="E2682" s="1">
        <v>1</v>
      </c>
      <c r="F2682" s="1">
        <v>20</v>
      </c>
      <c r="G2682" s="1" t="s">
        <v>23</v>
      </c>
      <c r="H2682" s="1">
        <v>9999</v>
      </c>
      <c r="I2682" s="1" t="s">
        <v>452</v>
      </c>
      <c r="J2682" s="1" t="s">
        <v>36</v>
      </c>
      <c r="K2682" s="1" t="s">
        <v>329</v>
      </c>
      <c r="L2682" s="1" t="s">
        <v>21</v>
      </c>
      <c r="Q2682" s="2" t="s">
        <v>37</v>
      </c>
      <c r="R2682" s="1" t="s">
        <v>451</v>
      </c>
      <c r="S2682" s="1" t="str">
        <f t="shared" si="85"/>
        <v>CDO|1|20|CDR|VIG|OTRO|CIVA|DUD</v>
      </c>
      <c r="T2682" s="2" t="str">
        <f t="shared" si="86"/>
        <v>OK</v>
      </c>
    </row>
    <row r="2683" spans="1:20" x14ac:dyDescent="0.25">
      <c r="A2683" s="1">
        <v>301050104</v>
      </c>
      <c r="B2683" s="1" t="str">
        <f>VLOOKUP(A2683,[1]Maestra!A$1:C$746,2,0)</f>
        <v>ACTVVCD08</v>
      </c>
      <c r="C2683" s="1" t="str">
        <f>VLOOKUP(A2683,[1]Maestra!A$1:C$746,3,0)</f>
        <v>TC Vea Visa - Compra Deuda</v>
      </c>
      <c r="D2683" s="1" t="s">
        <v>14</v>
      </c>
      <c r="E2683" s="1">
        <v>1</v>
      </c>
      <c r="F2683" s="1">
        <v>20</v>
      </c>
      <c r="G2683" s="1" t="s">
        <v>23</v>
      </c>
      <c r="H2683" s="1">
        <v>9999</v>
      </c>
      <c r="I2683" s="1" t="s">
        <v>452</v>
      </c>
      <c r="J2683" s="1" t="s">
        <v>36</v>
      </c>
      <c r="K2683" s="1" t="s">
        <v>329</v>
      </c>
      <c r="L2683" s="1" t="s">
        <v>450</v>
      </c>
      <c r="Q2683" s="2" t="s">
        <v>37</v>
      </c>
      <c r="R2683" s="1" t="s">
        <v>451</v>
      </c>
      <c r="S2683" s="1" t="str">
        <f t="shared" si="85"/>
        <v>CDO|1|20|CDR|VIG|OTRO|CIVA|NOR</v>
      </c>
      <c r="T2683" s="2" t="str">
        <f t="shared" si="86"/>
        <v>OK</v>
      </c>
    </row>
    <row r="2684" spans="1:20" x14ac:dyDescent="0.25">
      <c r="A2684" s="1">
        <v>301050104</v>
      </c>
      <c r="B2684" s="1" t="str">
        <f>VLOOKUP(A2684,[1]Maestra!A$1:C$746,2,0)</f>
        <v>ACTVVCD08</v>
      </c>
      <c r="C2684" s="1" t="str">
        <f>VLOOKUP(A2684,[1]Maestra!A$1:C$746,3,0)</f>
        <v>TC Vea Visa - Compra Deuda</v>
      </c>
      <c r="D2684" s="1" t="s">
        <v>14</v>
      </c>
      <c r="E2684" s="1">
        <v>1</v>
      </c>
      <c r="F2684" s="1">
        <v>20</v>
      </c>
      <c r="G2684" s="1" t="s">
        <v>23</v>
      </c>
      <c r="H2684" s="1">
        <v>9999</v>
      </c>
      <c r="I2684" s="1" t="s">
        <v>452</v>
      </c>
      <c r="J2684" s="1" t="s">
        <v>36</v>
      </c>
      <c r="K2684" s="1" t="s">
        <v>325</v>
      </c>
      <c r="L2684" s="1" t="s">
        <v>21</v>
      </c>
      <c r="Q2684" s="2" t="s">
        <v>37</v>
      </c>
      <c r="R2684" s="1" t="s">
        <v>451</v>
      </c>
      <c r="S2684" s="1" t="str">
        <f t="shared" ref="S2684:S2747" si="87">_xlfn.CONCAT(D2684,"|",E2684,"|",F2684,"|",G2684,"|",I2684,"|",J2684,"|",K2684,"|",L2684)</f>
        <v>CDO|1|20|CDR|VIG|OTRO|CMED|DUD</v>
      </c>
      <c r="T2684" s="2" t="str">
        <f t="shared" si="86"/>
        <v>OK</v>
      </c>
    </row>
    <row r="2685" spans="1:20" x14ac:dyDescent="0.25">
      <c r="A2685" s="1">
        <v>301050104</v>
      </c>
      <c r="B2685" s="1" t="str">
        <f>VLOOKUP(A2685,[1]Maestra!A$1:C$746,2,0)</f>
        <v>ACTVVCD08</v>
      </c>
      <c r="C2685" s="1" t="str">
        <f>VLOOKUP(A2685,[1]Maestra!A$1:C$746,3,0)</f>
        <v>TC Vea Visa - Compra Deuda</v>
      </c>
      <c r="D2685" s="1" t="s">
        <v>14</v>
      </c>
      <c r="E2685" s="1">
        <v>1</v>
      </c>
      <c r="F2685" s="1">
        <v>20</v>
      </c>
      <c r="G2685" s="1" t="s">
        <v>23</v>
      </c>
      <c r="H2685" s="1">
        <v>9999</v>
      </c>
      <c r="I2685" s="1" t="s">
        <v>452</v>
      </c>
      <c r="J2685" s="1" t="s">
        <v>36</v>
      </c>
      <c r="K2685" s="1" t="s">
        <v>325</v>
      </c>
      <c r="L2685" s="1" t="s">
        <v>450</v>
      </c>
      <c r="Q2685" s="2" t="s">
        <v>37</v>
      </c>
      <c r="R2685" s="1" t="s">
        <v>451</v>
      </c>
      <c r="S2685" s="1" t="str">
        <f t="shared" si="87"/>
        <v>CDO|1|20|CDR|VIG|OTRO|CMED|NOR</v>
      </c>
      <c r="T2685" s="2" t="str">
        <f t="shared" si="86"/>
        <v>OK</v>
      </c>
    </row>
    <row r="2686" spans="1:20" x14ac:dyDescent="0.25">
      <c r="A2686" s="1">
        <v>301050104</v>
      </c>
      <c r="B2686" s="1" t="str">
        <f>VLOOKUP(A2686,[1]Maestra!A$1:C$746,2,0)</f>
        <v>ACTVVCD08</v>
      </c>
      <c r="C2686" s="1" t="str">
        <f>VLOOKUP(A2686,[1]Maestra!A$1:C$746,3,0)</f>
        <v>TC Vea Visa - Compra Deuda</v>
      </c>
      <c r="D2686" s="1" t="s">
        <v>14</v>
      </c>
      <c r="E2686" s="1">
        <v>1</v>
      </c>
      <c r="F2686" s="1">
        <v>20</v>
      </c>
      <c r="G2686" s="1" t="s">
        <v>23</v>
      </c>
      <c r="H2686" s="1">
        <v>9999</v>
      </c>
      <c r="I2686" s="1" t="s">
        <v>452</v>
      </c>
      <c r="J2686" s="1" t="s">
        <v>36</v>
      </c>
      <c r="K2686" s="1" t="s">
        <v>330</v>
      </c>
      <c r="L2686" s="1" t="s">
        <v>21</v>
      </c>
      <c r="Q2686" s="2" t="s">
        <v>37</v>
      </c>
      <c r="R2686" s="1" t="s">
        <v>451</v>
      </c>
      <c r="S2686" s="1" t="str">
        <f t="shared" si="87"/>
        <v>CDO|1|20|CDR|VIG|OTRO|CMIE|DUD</v>
      </c>
      <c r="T2686" s="2" t="str">
        <f t="shared" si="86"/>
        <v>OK</v>
      </c>
    </row>
    <row r="2687" spans="1:20" x14ac:dyDescent="0.25">
      <c r="A2687" s="1">
        <v>301050104</v>
      </c>
      <c r="B2687" s="1" t="str">
        <f>VLOOKUP(A2687,[1]Maestra!A$1:C$746,2,0)</f>
        <v>ACTVVCD08</v>
      </c>
      <c r="C2687" s="1" t="str">
        <f>VLOOKUP(A2687,[1]Maestra!A$1:C$746,3,0)</f>
        <v>TC Vea Visa - Compra Deuda</v>
      </c>
      <c r="D2687" s="1" t="s">
        <v>14</v>
      </c>
      <c r="E2687" s="1">
        <v>1</v>
      </c>
      <c r="F2687" s="1">
        <v>20</v>
      </c>
      <c r="G2687" s="1" t="s">
        <v>23</v>
      </c>
      <c r="H2687" s="1">
        <v>9999</v>
      </c>
      <c r="I2687" s="1" t="s">
        <v>452</v>
      </c>
      <c r="J2687" s="1" t="s">
        <v>36</v>
      </c>
      <c r="K2687" s="1" t="s">
        <v>330</v>
      </c>
      <c r="L2687" s="1" t="s">
        <v>450</v>
      </c>
      <c r="Q2687" s="2" t="s">
        <v>37</v>
      </c>
      <c r="R2687" s="1" t="s">
        <v>451</v>
      </c>
      <c r="S2687" s="1" t="str">
        <f t="shared" si="87"/>
        <v>CDO|1|20|CDR|VIG|OTRO|CMIE|NOR</v>
      </c>
      <c r="T2687" s="2" t="str">
        <f t="shared" si="86"/>
        <v>OK</v>
      </c>
    </row>
    <row r="2688" spans="1:20" x14ac:dyDescent="0.25">
      <c r="A2688" s="1">
        <v>301050104</v>
      </c>
      <c r="B2688" s="1" t="str">
        <f>VLOOKUP(A2688,[1]Maestra!A$1:C$746,2,0)</f>
        <v>ACTVVCD08</v>
      </c>
      <c r="C2688" s="1" t="str">
        <f>VLOOKUP(A2688,[1]Maestra!A$1:C$746,3,0)</f>
        <v>TC Vea Visa - Compra Deuda</v>
      </c>
      <c r="D2688" s="1" t="s">
        <v>14</v>
      </c>
      <c r="E2688" s="1">
        <v>1</v>
      </c>
      <c r="F2688" s="1">
        <v>20</v>
      </c>
      <c r="G2688" s="1" t="s">
        <v>23</v>
      </c>
      <c r="H2688" s="1">
        <v>9999</v>
      </c>
      <c r="I2688" s="1" t="s">
        <v>452</v>
      </c>
      <c r="J2688" s="1" t="s">
        <v>36</v>
      </c>
      <c r="K2688" s="1" t="s">
        <v>331</v>
      </c>
      <c r="L2688" s="1" t="s">
        <v>21</v>
      </c>
      <c r="Q2688" s="2" t="s">
        <v>37</v>
      </c>
      <c r="R2688" s="1" t="s">
        <v>451</v>
      </c>
      <c r="S2688" s="1" t="str">
        <f t="shared" si="87"/>
        <v>CDO|1|20|CDR|VIG|OTRO|CPEM|DUD</v>
      </c>
      <c r="T2688" s="2" t="str">
        <f t="shared" si="86"/>
        <v>OK</v>
      </c>
    </row>
    <row r="2689" spans="1:20" x14ac:dyDescent="0.25">
      <c r="A2689" s="1">
        <v>301050104</v>
      </c>
      <c r="B2689" s="1" t="str">
        <f>VLOOKUP(A2689,[1]Maestra!A$1:C$746,2,0)</f>
        <v>ACTVVCD08</v>
      </c>
      <c r="C2689" s="1" t="str">
        <f>VLOOKUP(A2689,[1]Maestra!A$1:C$746,3,0)</f>
        <v>TC Vea Visa - Compra Deuda</v>
      </c>
      <c r="D2689" s="1" t="s">
        <v>14</v>
      </c>
      <c r="E2689" s="1">
        <v>1</v>
      </c>
      <c r="F2689" s="1">
        <v>20</v>
      </c>
      <c r="G2689" s="1" t="s">
        <v>23</v>
      </c>
      <c r="H2689" s="1">
        <v>9999</v>
      </c>
      <c r="I2689" s="1" t="s">
        <v>452</v>
      </c>
      <c r="J2689" s="1" t="s">
        <v>36</v>
      </c>
      <c r="K2689" s="1" t="s">
        <v>331</v>
      </c>
      <c r="L2689" s="1" t="s">
        <v>450</v>
      </c>
      <c r="Q2689" s="2" t="s">
        <v>37</v>
      </c>
      <c r="R2689" s="1" t="s">
        <v>451</v>
      </c>
      <c r="S2689" s="1" t="str">
        <f t="shared" si="87"/>
        <v>CDO|1|20|CDR|VIG|OTRO|CPEM|NOR</v>
      </c>
      <c r="T2689" s="2" t="str">
        <f t="shared" si="86"/>
        <v>OK</v>
      </c>
    </row>
    <row r="2690" spans="1:20" x14ac:dyDescent="0.25">
      <c r="A2690" s="1">
        <v>301050103</v>
      </c>
      <c r="B2690" s="1" t="str">
        <f>VLOOKUP(A2690,[1]Maestra!A$1:C$746,2,0)</f>
        <v>ACTVVEX08</v>
      </c>
      <c r="C2690" s="1" t="str">
        <f>VLOOKUP(A2690,[1]Maestra!A$1:C$746,3,0)</f>
        <v>TC Vea Visa - Extracash</v>
      </c>
      <c r="D2690" s="1" t="s">
        <v>14</v>
      </c>
      <c r="E2690" s="1">
        <v>1</v>
      </c>
      <c r="F2690" s="1">
        <v>20</v>
      </c>
      <c r="G2690" s="1" t="s">
        <v>32</v>
      </c>
      <c r="H2690" s="1">
        <v>9999</v>
      </c>
      <c r="I2690" s="1" t="s">
        <v>449</v>
      </c>
      <c r="J2690" s="1" t="s">
        <v>36</v>
      </c>
      <c r="K2690" s="1" t="s">
        <v>454</v>
      </c>
      <c r="L2690" s="1" t="s">
        <v>450</v>
      </c>
      <c r="Q2690" s="2" t="s">
        <v>37</v>
      </c>
      <c r="R2690" s="1" t="s">
        <v>451</v>
      </c>
      <c r="S2690" s="1" t="str">
        <f t="shared" si="87"/>
        <v>CDO|1|20|EXT|VEN|OTRO|CCNR|NOR</v>
      </c>
      <c r="T2690" s="2" t="str">
        <f t="shared" si="86"/>
        <v>OK</v>
      </c>
    </row>
    <row r="2691" spans="1:20" x14ac:dyDescent="0.25">
      <c r="A2691" s="1">
        <v>301050103</v>
      </c>
      <c r="B2691" s="1" t="str">
        <f>VLOOKUP(A2691,[1]Maestra!A$1:C$746,2,0)</f>
        <v>ACTVVEX08</v>
      </c>
      <c r="C2691" s="1" t="str">
        <f>VLOOKUP(A2691,[1]Maestra!A$1:C$746,3,0)</f>
        <v>TC Vea Visa - Extracash</v>
      </c>
      <c r="D2691" s="1" t="s">
        <v>14</v>
      </c>
      <c r="E2691" s="1">
        <v>1</v>
      </c>
      <c r="F2691" s="1">
        <v>20</v>
      </c>
      <c r="G2691" s="1" t="s">
        <v>32</v>
      </c>
      <c r="H2691" s="1">
        <v>9999</v>
      </c>
      <c r="I2691" s="1" t="s">
        <v>449</v>
      </c>
      <c r="J2691" s="1" t="s">
        <v>36</v>
      </c>
      <c r="K2691" s="1" t="s">
        <v>327</v>
      </c>
      <c r="L2691" s="1" t="s">
        <v>450</v>
      </c>
      <c r="Q2691" s="2" t="s">
        <v>37</v>
      </c>
      <c r="R2691" s="1" t="s">
        <v>451</v>
      </c>
      <c r="S2691" s="1" t="str">
        <f t="shared" si="87"/>
        <v>CDO|1|20|EXT|VEN|OTRO|CCOR|NOR</v>
      </c>
      <c r="T2691" s="2" t="str">
        <f t="shared" ref="T2691:T2754" si="88">IF(COUNTIFS($D$2:$D$20413,D2691,$S$2:$S$20413,S2691,$A$2:$A$20413,"&lt;&gt;"&amp;A2691)&gt;0,"Conflicto","OK")</f>
        <v>OK</v>
      </c>
    </row>
    <row r="2692" spans="1:20" x14ac:dyDescent="0.25">
      <c r="A2692" s="1">
        <v>301050103</v>
      </c>
      <c r="B2692" s="1" t="str">
        <f>VLOOKUP(A2692,[1]Maestra!A$1:C$746,2,0)</f>
        <v>ACTVVEX08</v>
      </c>
      <c r="C2692" s="1" t="str">
        <f>VLOOKUP(A2692,[1]Maestra!A$1:C$746,3,0)</f>
        <v>TC Vea Visa - Extracash</v>
      </c>
      <c r="D2692" s="1" t="s">
        <v>14</v>
      </c>
      <c r="E2692" s="1">
        <v>1</v>
      </c>
      <c r="F2692" s="1">
        <v>20</v>
      </c>
      <c r="G2692" s="1" t="s">
        <v>32</v>
      </c>
      <c r="H2692" s="1">
        <v>9999</v>
      </c>
      <c r="I2692" s="1" t="s">
        <v>449</v>
      </c>
      <c r="J2692" s="1" t="s">
        <v>36</v>
      </c>
      <c r="K2692" s="1" t="s">
        <v>323</v>
      </c>
      <c r="L2692" s="1" t="s">
        <v>450</v>
      </c>
      <c r="Q2692" s="2" t="s">
        <v>37</v>
      </c>
      <c r="R2692" s="1" t="s">
        <v>451</v>
      </c>
      <c r="S2692" s="1" t="str">
        <f t="shared" si="87"/>
        <v>CDO|1|20|EXT|VEN|OTRO|CESP|NOR</v>
      </c>
      <c r="T2692" s="2" t="str">
        <f t="shared" si="88"/>
        <v>OK</v>
      </c>
    </row>
    <row r="2693" spans="1:20" x14ac:dyDescent="0.25">
      <c r="A2693" s="1">
        <v>301050103</v>
      </c>
      <c r="B2693" s="1" t="str">
        <f>VLOOKUP(A2693,[1]Maestra!A$1:C$746,2,0)</f>
        <v>ACTVVEX08</v>
      </c>
      <c r="C2693" s="1" t="str">
        <f>VLOOKUP(A2693,[1]Maestra!A$1:C$746,3,0)</f>
        <v>TC Vea Visa - Extracash</v>
      </c>
      <c r="D2693" s="1" t="s">
        <v>14</v>
      </c>
      <c r="E2693" s="1">
        <v>1</v>
      </c>
      <c r="F2693" s="1">
        <v>20</v>
      </c>
      <c r="G2693" s="1" t="s">
        <v>32</v>
      </c>
      <c r="H2693" s="1">
        <v>9999</v>
      </c>
      <c r="I2693" s="1" t="s">
        <v>449</v>
      </c>
      <c r="J2693" s="1" t="s">
        <v>36</v>
      </c>
      <c r="K2693" s="1" t="s">
        <v>328</v>
      </c>
      <c r="L2693" s="1" t="s">
        <v>450</v>
      </c>
      <c r="Q2693" s="2" t="s">
        <v>37</v>
      </c>
      <c r="R2693" s="1" t="s">
        <v>451</v>
      </c>
      <c r="S2693" s="1" t="str">
        <f t="shared" si="87"/>
        <v>CDO|1|20|EXT|VEN|OTRO|CGEM|NOR</v>
      </c>
      <c r="T2693" s="2" t="str">
        <f t="shared" si="88"/>
        <v>OK</v>
      </c>
    </row>
    <row r="2694" spans="1:20" x14ac:dyDescent="0.25">
      <c r="A2694" s="1">
        <v>301050103</v>
      </c>
      <c r="B2694" s="1" t="str">
        <f>VLOOKUP(A2694,[1]Maestra!A$1:C$746,2,0)</f>
        <v>ACTVVEX08</v>
      </c>
      <c r="C2694" s="1" t="str">
        <f>VLOOKUP(A2694,[1]Maestra!A$1:C$746,3,0)</f>
        <v>TC Vea Visa - Extracash</v>
      </c>
      <c r="D2694" s="1" t="s">
        <v>14</v>
      </c>
      <c r="E2694" s="1">
        <v>1</v>
      </c>
      <c r="F2694" s="1">
        <v>20</v>
      </c>
      <c r="G2694" s="1" t="s">
        <v>32</v>
      </c>
      <c r="H2694" s="1">
        <v>9999</v>
      </c>
      <c r="I2694" s="1" t="s">
        <v>449</v>
      </c>
      <c r="J2694" s="1" t="s">
        <v>36</v>
      </c>
      <c r="K2694" s="1" t="s">
        <v>329</v>
      </c>
      <c r="L2694" s="1" t="s">
        <v>450</v>
      </c>
      <c r="Q2694" s="2" t="s">
        <v>37</v>
      </c>
      <c r="R2694" s="1" t="s">
        <v>451</v>
      </c>
      <c r="S2694" s="1" t="str">
        <f t="shared" si="87"/>
        <v>CDO|1|20|EXT|VEN|OTRO|CIVA|NOR</v>
      </c>
      <c r="T2694" s="2" t="str">
        <f t="shared" si="88"/>
        <v>OK</v>
      </c>
    </row>
    <row r="2695" spans="1:20" x14ac:dyDescent="0.25">
      <c r="A2695" s="1">
        <v>301050103</v>
      </c>
      <c r="B2695" s="1" t="str">
        <f>VLOOKUP(A2695,[1]Maestra!A$1:C$746,2,0)</f>
        <v>ACTVVEX08</v>
      </c>
      <c r="C2695" s="1" t="str">
        <f>VLOOKUP(A2695,[1]Maestra!A$1:C$746,3,0)</f>
        <v>TC Vea Visa - Extracash</v>
      </c>
      <c r="D2695" s="1" t="s">
        <v>14</v>
      </c>
      <c r="E2695" s="1">
        <v>1</v>
      </c>
      <c r="F2695" s="1">
        <v>20</v>
      </c>
      <c r="G2695" s="1" t="s">
        <v>32</v>
      </c>
      <c r="H2695" s="1">
        <v>9999</v>
      </c>
      <c r="I2695" s="1" t="s">
        <v>449</v>
      </c>
      <c r="J2695" s="1" t="s">
        <v>36</v>
      </c>
      <c r="K2695" s="1" t="s">
        <v>325</v>
      </c>
      <c r="L2695" s="1" t="s">
        <v>450</v>
      </c>
      <c r="Q2695" s="2" t="s">
        <v>37</v>
      </c>
      <c r="R2695" s="1" t="s">
        <v>451</v>
      </c>
      <c r="S2695" s="1" t="str">
        <f t="shared" si="87"/>
        <v>CDO|1|20|EXT|VEN|OTRO|CMED|NOR</v>
      </c>
      <c r="T2695" s="2" t="str">
        <f t="shared" si="88"/>
        <v>OK</v>
      </c>
    </row>
    <row r="2696" spans="1:20" x14ac:dyDescent="0.25">
      <c r="A2696" s="1">
        <v>301050103</v>
      </c>
      <c r="B2696" s="1" t="str">
        <f>VLOOKUP(A2696,[1]Maestra!A$1:C$746,2,0)</f>
        <v>ACTVVEX08</v>
      </c>
      <c r="C2696" s="1" t="str">
        <f>VLOOKUP(A2696,[1]Maestra!A$1:C$746,3,0)</f>
        <v>TC Vea Visa - Extracash</v>
      </c>
      <c r="D2696" s="1" t="s">
        <v>14</v>
      </c>
      <c r="E2696" s="1">
        <v>1</v>
      </c>
      <c r="F2696" s="1">
        <v>20</v>
      </c>
      <c r="G2696" s="1" t="s">
        <v>32</v>
      </c>
      <c r="H2696" s="1">
        <v>9999</v>
      </c>
      <c r="I2696" s="1" t="s">
        <v>449</v>
      </c>
      <c r="J2696" s="1" t="s">
        <v>36</v>
      </c>
      <c r="K2696" s="1" t="s">
        <v>330</v>
      </c>
      <c r="L2696" s="1" t="s">
        <v>450</v>
      </c>
      <c r="Q2696" s="2" t="s">
        <v>37</v>
      </c>
      <c r="R2696" s="1" t="s">
        <v>451</v>
      </c>
      <c r="S2696" s="1" t="str">
        <f t="shared" si="87"/>
        <v>CDO|1|20|EXT|VEN|OTRO|CMIE|NOR</v>
      </c>
      <c r="T2696" s="2" t="str">
        <f t="shared" si="88"/>
        <v>OK</v>
      </c>
    </row>
    <row r="2697" spans="1:20" x14ac:dyDescent="0.25">
      <c r="A2697" s="1">
        <v>301050103</v>
      </c>
      <c r="B2697" s="1" t="str">
        <f>VLOOKUP(A2697,[1]Maestra!A$1:C$746,2,0)</f>
        <v>ACTVVEX08</v>
      </c>
      <c r="C2697" s="1" t="str">
        <f>VLOOKUP(A2697,[1]Maestra!A$1:C$746,3,0)</f>
        <v>TC Vea Visa - Extracash</v>
      </c>
      <c r="D2697" s="1" t="s">
        <v>14</v>
      </c>
      <c r="E2697" s="1">
        <v>1</v>
      </c>
      <c r="F2697" s="1">
        <v>20</v>
      </c>
      <c r="G2697" s="1" t="s">
        <v>32</v>
      </c>
      <c r="H2697" s="1">
        <v>9999</v>
      </c>
      <c r="I2697" s="1" t="s">
        <v>449</v>
      </c>
      <c r="J2697" s="1" t="s">
        <v>36</v>
      </c>
      <c r="K2697" s="1" t="s">
        <v>331</v>
      </c>
      <c r="L2697" s="1" t="s">
        <v>450</v>
      </c>
      <c r="Q2697" s="2" t="s">
        <v>37</v>
      </c>
      <c r="R2697" s="1" t="s">
        <v>451</v>
      </c>
      <c r="S2697" s="1" t="str">
        <f t="shared" si="87"/>
        <v>CDO|1|20|EXT|VEN|OTRO|CPEM|NOR</v>
      </c>
      <c r="T2697" s="2" t="str">
        <f t="shared" si="88"/>
        <v>OK</v>
      </c>
    </row>
    <row r="2698" spans="1:20" x14ac:dyDescent="0.25">
      <c r="A2698" s="1">
        <v>301050103</v>
      </c>
      <c r="B2698" s="1" t="str">
        <f>VLOOKUP(A2698,[1]Maestra!A$1:C$746,2,0)</f>
        <v>ACTVVEX08</v>
      </c>
      <c r="C2698" s="1" t="str">
        <f>VLOOKUP(A2698,[1]Maestra!A$1:C$746,3,0)</f>
        <v>TC Vea Visa - Extracash</v>
      </c>
      <c r="D2698" s="1" t="s">
        <v>14</v>
      </c>
      <c r="E2698" s="1">
        <v>1</v>
      </c>
      <c r="F2698" s="1">
        <v>20</v>
      </c>
      <c r="G2698" s="1" t="s">
        <v>32</v>
      </c>
      <c r="H2698" s="1">
        <v>9999</v>
      </c>
      <c r="I2698" s="1" t="s">
        <v>452</v>
      </c>
      <c r="J2698" s="1" t="s">
        <v>36</v>
      </c>
      <c r="K2698" s="1" t="s">
        <v>454</v>
      </c>
      <c r="L2698" s="1" t="s">
        <v>21</v>
      </c>
      <c r="Q2698" s="2" t="s">
        <v>37</v>
      </c>
      <c r="R2698" s="1" t="s">
        <v>451</v>
      </c>
      <c r="S2698" s="1" t="str">
        <f t="shared" si="87"/>
        <v>CDO|1|20|EXT|VIG|OTRO|CCNR|DUD</v>
      </c>
      <c r="T2698" s="2" t="str">
        <f t="shared" si="88"/>
        <v>OK</v>
      </c>
    </row>
    <row r="2699" spans="1:20" x14ac:dyDescent="0.25">
      <c r="A2699" s="1">
        <v>301050103</v>
      </c>
      <c r="B2699" s="1" t="str">
        <f>VLOOKUP(A2699,[1]Maestra!A$1:C$746,2,0)</f>
        <v>ACTVVEX08</v>
      </c>
      <c r="C2699" s="1" t="str">
        <f>VLOOKUP(A2699,[1]Maestra!A$1:C$746,3,0)</f>
        <v>TC Vea Visa - Extracash</v>
      </c>
      <c r="D2699" s="1" t="s">
        <v>14</v>
      </c>
      <c r="E2699" s="1">
        <v>1</v>
      </c>
      <c r="F2699" s="1">
        <v>20</v>
      </c>
      <c r="G2699" s="1" t="s">
        <v>32</v>
      </c>
      <c r="H2699" s="1">
        <v>9999</v>
      </c>
      <c r="I2699" s="1" t="s">
        <v>452</v>
      </c>
      <c r="J2699" s="1" t="s">
        <v>36</v>
      </c>
      <c r="K2699" s="1" t="s">
        <v>454</v>
      </c>
      <c r="L2699" s="1" t="s">
        <v>450</v>
      </c>
      <c r="Q2699" s="2" t="s">
        <v>37</v>
      </c>
      <c r="R2699" s="1" t="s">
        <v>451</v>
      </c>
      <c r="S2699" s="1" t="str">
        <f t="shared" si="87"/>
        <v>CDO|1|20|EXT|VIG|OTRO|CCNR|NOR</v>
      </c>
      <c r="T2699" s="2" t="str">
        <f t="shared" si="88"/>
        <v>OK</v>
      </c>
    </row>
    <row r="2700" spans="1:20" x14ac:dyDescent="0.25">
      <c r="A2700" s="1">
        <v>301050103</v>
      </c>
      <c r="B2700" s="1" t="str">
        <f>VLOOKUP(A2700,[1]Maestra!A$1:C$746,2,0)</f>
        <v>ACTVVEX08</v>
      </c>
      <c r="C2700" s="1" t="str">
        <f>VLOOKUP(A2700,[1]Maestra!A$1:C$746,3,0)</f>
        <v>TC Vea Visa - Extracash</v>
      </c>
      <c r="D2700" s="1" t="s">
        <v>14</v>
      </c>
      <c r="E2700" s="1">
        <v>1</v>
      </c>
      <c r="F2700" s="1">
        <v>20</v>
      </c>
      <c r="G2700" s="1" t="s">
        <v>32</v>
      </c>
      <c r="H2700" s="1">
        <v>9999</v>
      </c>
      <c r="I2700" s="1" t="s">
        <v>452</v>
      </c>
      <c r="J2700" s="1" t="s">
        <v>36</v>
      </c>
      <c r="K2700" s="1" t="s">
        <v>327</v>
      </c>
      <c r="L2700" s="1" t="s">
        <v>21</v>
      </c>
      <c r="Q2700" s="2" t="s">
        <v>37</v>
      </c>
      <c r="R2700" s="1" t="s">
        <v>451</v>
      </c>
      <c r="S2700" s="1" t="str">
        <f t="shared" si="87"/>
        <v>CDO|1|20|EXT|VIG|OTRO|CCOR|DUD</v>
      </c>
      <c r="T2700" s="2" t="str">
        <f t="shared" si="88"/>
        <v>OK</v>
      </c>
    </row>
    <row r="2701" spans="1:20" x14ac:dyDescent="0.25">
      <c r="A2701" s="1">
        <v>301050103</v>
      </c>
      <c r="B2701" s="1" t="str">
        <f>VLOOKUP(A2701,[1]Maestra!A$1:C$746,2,0)</f>
        <v>ACTVVEX08</v>
      </c>
      <c r="C2701" s="1" t="str">
        <f>VLOOKUP(A2701,[1]Maestra!A$1:C$746,3,0)</f>
        <v>TC Vea Visa - Extracash</v>
      </c>
      <c r="D2701" s="1" t="s">
        <v>14</v>
      </c>
      <c r="E2701" s="1">
        <v>1</v>
      </c>
      <c r="F2701" s="1">
        <v>20</v>
      </c>
      <c r="G2701" s="1" t="s">
        <v>32</v>
      </c>
      <c r="H2701" s="1">
        <v>9999</v>
      </c>
      <c r="I2701" s="1" t="s">
        <v>452</v>
      </c>
      <c r="J2701" s="1" t="s">
        <v>36</v>
      </c>
      <c r="K2701" s="1" t="s">
        <v>327</v>
      </c>
      <c r="L2701" s="1" t="s">
        <v>450</v>
      </c>
      <c r="Q2701" s="2" t="s">
        <v>37</v>
      </c>
      <c r="R2701" s="1" t="s">
        <v>451</v>
      </c>
      <c r="S2701" s="1" t="str">
        <f t="shared" si="87"/>
        <v>CDO|1|20|EXT|VIG|OTRO|CCOR|NOR</v>
      </c>
      <c r="T2701" s="2" t="str">
        <f t="shared" si="88"/>
        <v>OK</v>
      </c>
    </row>
    <row r="2702" spans="1:20" x14ac:dyDescent="0.25">
      <c r="A2702" s="1">
        <v>301050103</v>
      </c>
      <c r="B2702" s="1" t="str">
        <f>VLOOKUP(A2702,[1]Maestra!A$1:C$746,2,0)</f>
        <v>ACTVVEX08</v>
      </c>
      <c r="C2702" s="1" t="str">
        <f>VLOOKUP(A2702,[1]Maestra!A$1:C$746,3,0)</f>
        <v>TC Vea Visa - Extracash</v>
      </c>
      <c r="D2702" s="1" t="s">
        <v>14</v>
      </c>
      <c r="E2702" s="1">
        <v>1</v>
      </c>
      <c r="F2702" s="1">
        <v>20</v>
      </c>
      <c r="G2702" s="1" t="s">
        <v>32</v>
      </c>
      <c r="H2702" s="1">
        <v>9999</v>
      </c>
      <c r="I2702" s="1" t="s">
        <v>452</v>
      </c>
      <c r="J2702" s="1" t="s">
        <v>36</v>
      </c>
      <c r="K2702" s="1" t="s">
        <v>323</v>
      </c>
      <c r="L2702" s="1" t="s">
        <v>21</v>
      </c>
      <c r="Q2702" s="2" t="s">
        <v>37</v>
      </c>
      <c r="R2702" s="1" t="s">
        <v>451</v>
      </c>
      <c r="S2702" s="1" t="str">
        <f t="shared" si="87"/>
        <v>CDO|1|20|EXT|VIG|OTRO|CESP|DUD</v>
      </c>
      <c r="T2702" s="2" t="str">
        <f t="shared" si="88"/>
        <v>OK</v>
      </c>
    </row>
    <row r="2703" spans="1:20" x14ac:dyDescent="0.25">
      <c r="A2703" s="1">
        <v>301050103</v>
      </c>
      <c r="B2703" s="1" t="str">
        <f>VLOOKUP(A2703,[1]Maestra!A$1:C$746,2,0)</f>
        <v>ACTVVEX08</v>
      </c>
      <c r="C2703" s="1" t="str">
        <f>VLOOKUP(A2703,[1]Maestra!A$1:C$746,3,0)</f>
        <v>TC Vea Visa - Extracash</v>
      </c>
      <c r="D2703" s="1" t="s">
        <v>14</v>
      </c>
      <c r="E2703" s="1">
        <v>1</v>
      </c>
      <c r="F2703" s="1">
        <v>20</v>
      </c>
      <c r="G2703" s="1" t="s">
        <v>32</v>
      </c>
      <c r="H2703" s="1">
        <v>9999</v>
      </c>
      <c r="I2703" s="1" t="s">
        <v>452</v>
      </c>
      <c r="J2703" s="1" t="s">
        <v>36</v>
      </c>
      <c r="K2703" s="1" t="s">
        <v>323</v>
      </c>
      <c r="L2703" s="1" t="s">
        <v>450</v>
      </c>
      <c r="Q2703" s="2" t="s">
        <v>37</v>
      </c>
      <c r="R2703" s="1" t="s">
        <v>451</v>
      </c>
      <c r="S2703" s="1" t="str">
        <f t="shared" si="87"/>
        <v>CDO|1|20|EXT|VIG|OTRO|CESP|NOR</v>
      </c>
      <c r="T2703" s="2" t="str">
        <f t="shared" si="88"/>
        <v>OK</v>
      </c>
    </row>
    <row r="2704" spans="1:20" x14ac:dyDescent="0.25">
      <c r="A2704" s="1">
        <v>301050103</v>
      </c>
      <c r="B2704" s="1" t="str">
        <f>VLOOKUP(A2704,[1]Maestra!A$1:C$746,2,0)</f>
        <v>ACTVVEX08</v>
      </c>
      <c r="C2704" s="1" t="str">
        <f>VLOOKUP(A2704,[1]Maestra!A$1:C$746,3,0)</f>
        <v>TC Vea Visa - Extracash</v>
      </c>
      <c r="D2704" s="1" t="s">
        <v>14</v>
      </c>
      <c r="E2704" s="1">
        <v>1</v>
      </c>
      <c r="F2704" s="1">
        <v>20</v>
      </c>
      <c r="G2704" s="1" t="s">
        <v>32</v>
      </c>
      <c r="H2704" s="1">
        <v>9999</v>
      </c>
      <c r="I2704" s="1" t="s">
        <v>452</v>
      </c>
      <c r="J2704" s="1" t="s">
        <v>36</v>
      </c>
      <c r="K2704" s="1" t="s">
        <v>328</v>
      </c>
      <c r="L2704" s="1" t="s">
        <v>21</v>
      </c>
      <c r="Q2704" s="2" t="s">
        <v>37</v>
      </c>
      <c r="R2704" s="1" t="s">
        <v>451</v>
      </c>
      <c r="S2704" s="1" t="str">
        <f t="shared" si="87"/>
        <v>CDO|1|20|EXT|VIG|OTRO|CGEM|DUD</v>
      </c>
      <c r="T2704" s="2" t="str">
        <f t="shared" si="88"/>
        <v>OK</v>
      </c>
    </row>
    <row r="2705" spans="1:20" x14ac:dyDescent="0.25">
      <c r="A2705" s="1">
        <v>301050103</v>
      </c>
      <c r="B2705" s="1" t="str">
        <f>VLOOKUP(A2705,[1]Maestra!A$1:C$746,2,0)</f>
        <v>ACTVVEX08</v>
      </c>
      <c r="C2705" s="1" t="str">
        <f>VLOOKUP(A2705,[1]Maestra!A$1:C$746,3,0)</f>
        <v>TC Vea Visa - Extracash</v>
      </c>
      <c r="D2705" s="1" t="s">
        <v>14</v>
      </c>
      <c r="E2705" s="1">
        <v>1</v>
      </c>
      <c r="F2705" s="1">
        <v>20</v>
      </c>
      <c r="G2705" s="1" t="s">
        <v>32</v>
      </c>
      <c r="H2705" s="1">
        <v>9999</v>
      </c>
      <c r="I2705" s="1" t="s">
        <v>452</v>
      </c>
      <c r="J2705" s="1" t="s">
        <v>36</v>
      </c>
      <c r="K2705" s="1" t="s">
        <v>328</v>
      </c>
      <c r="L2705" s="1" t="s">
        <v>450</v>
      </c>
      <c r="Q2705" s="2" t="s">
        <v>37</v>
      </c>
      <c r="R2705" s="1" t="s">
        <v>451</v>
      </c>
      <c r="S2705" s="1" t="str">
        <f t="shared" si="87"/>
        <v>CDO|1|20|EXT|VIG|OTRO|CGEM|NOR</v>
      </c>
      <c r="T2705" s="2" t="str">
        <f t="shared" si="88"/>
        <v>OK</v>
      </c>
    </row>
    <row r="2706" spans="1:20" x14ac:dyDescent="0.25">
      <c r="A2706" s="1">
        <v>301050103</v>
      </c>
      <c r="B2706" s="1" t="str">
        <f>VLOOKUP(A2706,[1]Maestra!A$1:C$746,2,0)</f>
        <v>ACTVVEX08</v>
      </c>
      <c r="C2706" s="1" t="str">
        <f>VLOOKUP(A2706,[1]Maestra!A$1:C$746,3,0)</f>
        <v>TC Vea Visa - Extracash</v>
      </c>
      <c r="D2706" s="1" t="s">
        <v>14</v>
      </c>
      <c r="E2706" s="1">
        <v>1</v>
      </c>
      <c r="F2706" s="1">
        <v>20</v>
      </c>
      <c r="G2706" s="1" t="s">
        <v>32</v>
      </c>
      <c r="H2706" s="1">
        <v>9999</v>
      </c>
      <c r="I2706" s="1" t="s">
        <v>452</v>
      </c>
      <c r="J2706" s="1" t="s">
        <v>36</v>
      </c>
      <c r="K2706" s="1" t="s">
        <v>329</v>
      </c>
      <c r="L2706" s="1" t="s">
        <v>21</v>
      </c>
      <c r="Q2706" s="2" t="s">
        <v>37</v>
      </c>
      <c r="R2706" s="1" t="s">
        <v>451</v>
      </c>
      <c r="S2706" s="1" t="str">
        <f t="shared" si="87"/>
        <v>CDO|1|20|EXT|VIG|OTRO|CIVA|DUD</v>
      </c>
      <c r="T2706" s="2" t="str">
        <f t="shared" si="88"/>
        <v>OK</v>
      </c>
    </row>
    <row r="2707" spans="1:20" x14ac:dyDescent="0.25">
      <c r="A2707" s="1">
        <v>301050103</v>
      </c>
      <c r="B2707" s="1" t="str">
        <f>VLOOKUP(A2707,[1]Maestra!A$1:C$746,2,0)</f>
        <v>ACTVVEX08</v>
      </c>
      <c r="C2707" s="1" t="str">
        <f>VLOOKUP(A2707,[1]Maestra!A$1:C$746,3,0)</f>
        <v>TC Vea Visa - Extracash</v>
      </c>
      <c r="D2707" s="1" t="s">
        <v>14</v>
      </c>
      <c r="E2707" s="1">
        <v>1</v>
      </c>
      <c r="F2707" s="1">
        <v>20</v>
      </c>
      <c r="G2707" s="1" t="s">
        <v>32</v>
      </c>
      <c r="H2707" s="1">
        <v>9999</v>
      </c>
      <c r="I2707" s="1" t="s">
        <v>452</v>
      </c>
      <c r="J2707" s="1" t="s">
        <v>36</v>
      </c>
      <c r="K2707" s="1" t="s">
        <v>329</v>
      </c>
      <c r="L2707" s="1" t="s">
        <v>450</v>
      </c>
      <c r="Q2707" s="2" t="s">
        <v>37</v>
      </c>
      <c r="R2707" s="1" t="s">
        <v>451</v>
      </c>
      <c r="S2707" s="1" t="str">
        <f t="shared" si="87"/>
        <v>CDO|1|20|EXT|VIG|OTRO|CIVA|NOR</v>
      </c>
      <c r="T2707" s="2" t="str">
        <f t="shared" si="88"/>
        <v>OK</v>
      </c>
    </row>
    <row r="2708" spans="1:20" x14ac:dyDescent="0.25">
      <c r="A2708" s="1">
        <v>301050103</v>
      </c>
      <c r="B2708" s="1" t="str">
        <f>VLOOKUP(A2708,[1]Maestra!A$1:C$746,2,0)</f>
        <v>ACTVVEX08</v>
      </c>
      <c r="C2708" s="1" t="str">
        <f>VLOOKUP(A2708,[1]Maestra!A$1:C$746,3,0)</f>
        <v>TC Vea Visa - Extracash</v>
      </c>
      <c r="D2708" s="1" t="s">
        <v>14</v>
      </c>
      <c r="E2708" s="1">
        <v>1</v>
      </c>
      <c r="F2708" s="1">
        <v>20</v>
      </c>
      <c r="G2708" s="1" t="s">
        <v>32</v>
      </c>
      <c r="H2708" s="1">
        <v>9999</v>
      </c>
      <c r="I2708" s="1" t="s">
        <v>452</v>
      </c>
      <c r="J2708" s="1" t="s">
        <v>36</v>
      </c>
      <c r="K2708" s="1" t="s">
        <v>325</v>
      </c>
      <c r="L2708" s="1" t="s">
        <v>21</v>
      </c>
      <c r="Q2708" s="2" t="s">
        <v>37</v>
      </c>
      <c r="R2708" s="1" t="s">
        <v>451</v>
      </c>
      <c r="S2708" s="1" t="str">
        <f t="shared" si="87"/>
        <v>CDO|1|20|EXT|VIG|OTRO|CMED|DUD</v>
      </c>
      <c r="T2708" s="2" t="str">
        <f t="shared" si="88"/>
        <v>OK</v>
      </c>
    </row>
    <row r="2709" spans="1:20" x14ac:dyDescent="0.25">
      <c r="A2709" s="1">
        <v>301050103</v>
      </c>
      <c r="B2709" s="1" t="str">
        <f>VLOOKUP(A2709,[1]Maestra!A$1:C$746,2,0)</f>
        <v>ACTVVEX08</v>
      </c>
      <c r="C2709" s="1" t="str">
        <f>VLOOKUP(A2709,[1]Maestra!A$1:C$746,3,0)</f>
        <v>TC Vea Visa - Extracash</v>
      </c>
      <c r="D2709" s="1" t="s">
        <v>14</v>
      </c>
      <c r="E2709" s="1">
        <v>1</v>
      </c>
      <c r="F2709" s="1">
        <v>20</v>
      </c>
      <c r="G2709" s="1" t="s">
        <v>32</v>
      </c>
      <c r="H2709" s="1">
        <v>9999</v>
      </c>
      <c r="I2709" s="1" t="s">
        <v>452</v>
      </c>
      <c r="J2709" s="1" t="s">
        <v>36</v>
      </c>
      <c r="K2709" s="1" t="s">
        <v>325</v>
      </c>
      <c r="L2709" s="1" t="s">
        <v>450</v>
      </c>
      <c r="Q2709" s="2" t="s">
        <v>37</v>
      </c>
      <c r="R2709" s="1" t="s">
        <v>451</v>
      </c>
      <c r="S2709" s="1" t="str">
        <f t="shared" si="87"/>
        <v>CDO|1|20|EXT|VIG|OTRO|CMED|NOR</v>
      </c>
      <c r="T2709" s="2" t="str">
        <f t="shared" si="88"/>
        <v>OK</v>
      </c>
    </row>
    <row r="2710" spans="1:20" x14ac:dyDescent="0.25">
      <c r="A2710" s="1">
        <v>301050103</v>
      </c>
      <c r="B2710" s="1" t="str">
        <f>VLOOKUP(A2710,[1]Maestra!A$1:C$746,2,0)</f>
        <v>ACTVVEX08</v>
      </c>
      <c r="C2710" s="1" t="str">
        <f>VLOOKUP(A2710,[1]Maestra!A$1:C$746,3,0)</f>
        <v>TC Vea Visa - Extracash</v>
      </c>
      <c r="D2710" s="1" t="s">
        <v>14</v>
      </c>
      <c r="E2710" s="1">
        <v>1</v>
      </c>
      <c r="F2710" s="1">
        <v>20</v>
      </c>
      <c r="G2710" s="1" t="s">
        <v>32</v>
      </c>
      <c r="H2710" s="1">
        <v>9999</v>
      </c>
      <c r="I2710" s="1" t="s">
        <v>452</v>
      </c>
      <c r="J2710" s="1" t="s">
        <v>36</v>
      </c>
      <c r="K2710" s="1" t="s">
        <v>330</v>
      </c>
      <c r="L2710" s="1" t="s">
        <v>21</v>
      </c>
      <c r="Q2710" s="2" t="s">
        <v>37</v>
      </c>
      <c r="R2710" s="1" t="s">
        <v>451</v>
      </c>
      <c r="S2710" s="1" t="str">
        <f t="shared" si="87"/>
        <v>CDO|1|20|EXT|VIG|OTRO|CMIE|DUD</v>
      </c>
      <c r="T2710" s="2" t="str">
        <f t="shared" si="88"/>
        <v>OK</v>
      </c>
    </row>
    <row r="2711" spans="1:20" x14ac:dyDescent="0.25">
      <c r="A2711" s="1">
        <v>301050103</v>
      </c>
      <c r="B2711" s="1" t="str">
        <f>VLOOKUP(A2711,[1]Maestra!A$1:C$746,2,0)</f>
        <v>ACTVVEX08</v>
      </c>
      <c r="C2711" s="1" t="str">
        <f>VLOOKUP(A2711,[1]Maestra!A$1:C$746,3,0)</f>
        <v>TC Vea Visa - Extracash</v>
      </c>
      <c r="D2711" s="1" t="s">
        <v>14</v>
      </c>
      <c r="E2711" s="1">
        <v>1</v>
      </c>
      <c r="F2711" s="1">
        <v>20</v>
      </c>
      <c r="G2711" s="1" t="s">
        <v>32</v>
      </c>
      <c r="H2711" s="1">
        <v>9999</v>
      </c>
      <c r="I2711" s="1" t="s">
        <v>452</v>
      </c>
      <c r="J2711" s="1" t="s">
        <v>36</v>
      </c>
      <c r="K2711" s="1" t="s">
        <v>330</v>
      </c>
      <c r="L2711" s="1" t="s">
        <v>450</v>
      </c>
      <c r="Q2711" s="2" t="s">
        <v>37</v>
      </c>
      <c r="R2711" s="1" t="s">
        <v>451</v>
      </c>
      <c r="S2711" s="1" t="str">
        <f t="shared" si="87"/>
        <v>CDO|1|20|EXT|VIG|OTRO|CMIE|NOR</v>
      </c>
      <c r="T2711" s="2" t="str">
        <f t="shared" si="88"/>
        <v>OK</v>
      </c>
    </row>
    <row r="2712" spans="1:20" x14ac:dyDescent="0.25">
      <c r="A2712" s="1">
        <v>301050103</v>
      </c>
      <c r="B2712" s="1" t="str">
        <f>VLOOKUP(A2712,[1]Maestra!A$1:C$746,2,0)</f>
        <v>ACTVVEX08</v>
      </c>
      <c r="C2712" s="1" t="str">
        <f>VLOOKUP(A2712,[1]Maestra!A$1:C$746,3,0)</f>
        <v>TC Vea Visa - Extracash</v>
      </c>
      <c r="D2712" s="1" t="s">
        <v>14</v>
      </c>
      <c r="E2712" s="1">
        <v>1</v>
      </c>
      <c r="F2712" s="1">
        <v>20</v>
      </c>
      <c r="G2712" s="1" t="s">
        <v>32</v>
      </c>
      <c r="H2712" s="1">
        <v>9999</v>
      </c>
      <c r="I2712" s="1" t="s">
        <v>452</v>
      </c>
      <c r="J2712" s="1" t="s">
        <v>36</v>
      </c>
      <c r="K2712" s="1" t="s">
        <v>331</v>
      </c>
      <c r="L2712" s="1" t="s">
        <v>21</v>
      </c>
      <c r="Q2712" s="2" t="s">
        <v>37</v>
      </c>
      <c r="R2712" s="1" t="s">
        <v>451</v>
      </c>
      <c r="S2712" s="1" t="str">
        <f t="shared" si="87"/>
        <v>CDO|1|20|EXT|VIG|OTRO|CPEM|DUD</v>
      </c>
      <c r="T2712" s="2" t="str">
        <f t="shared" si="88"/>
        <v>OK</v>
      </c>
    </row>
    <row r="2713" spans="1:20" x14ac:dyDescent="0.25">
      <c r="A2713" s="1">
        <v>301050103</v>
      </c>
      <c r="B2713" s="1" t="str">
        <f>VLOOKUP(A2713,[1]Maestra!A$1:C$746,2,0)</f>
        <v>ACTVVEX08</v>
      </c>
      <c r="C2713" s="1" t="str">
        <f>VLOOKUP(A2713,[1]Maestra!A$1:C$746,3,0)</f>
        <v>TC Vea Visa - Extracash</v>
      </c>
      <c r="D2713" s="1" t="s">
        <v>14</v>
      </c>
      <c r="E2713" s="1">
        <v>1</v>
      </c>
      <c r="F2713" s="1">
        <v>20</v>
      </c>
      <c r="G2713" s="1" t="s">
        <v>32</v>
      </c>
      <c r="H2713" s="1">
        <v>9999</v>
      </c>
      <c r="I2713" s="1" t="s">
        <v>452</v>
      </c>
      <c r="J2713" s="1" t="s">
        <v>36</v>
      </c>
      <c r="K2713" s="1" t="s">
        <v>331</v>
      </c>
      <c r="L2713" s="1" t="s">
        <v>450</v>
      </c>
      <c r="Q2713" s="2" t="s">
        <v>37</v>
      </c>
      <c r="R2713" s="1" t="s">
        <v>451</v>
      </c>
      <c r="S2713" s="1" t="str">
        <f t="shared" si="87"/>
        <v>CDO|1|20|EXT|VIG|OTRO|CPEM|NOR</v>
      </c>
      <c r="T2713" s="2" t="str">
        <f t="shared" si="88"/>
        <v>OK</v>
      </c>
    </row>
    <row r="2714" spans="1:20" x14ac:dyDescent="0.25">
      <c r="A2714" s="1">
        <v>301050101</v>
      </c>
      <c r="B2714" s="1" t="str">
        <f>VLOOKUP(A2714,[1]Maestra!A$1:C$746,2,0)</f>
        <v>ACTVVLKM8</v>
      </c>
      <c r="C2714" s="1" t="str">
        <f>VLOOKUP(A2714,[1]Maestra!A$1:C$746,3,0)</f>
        <v>TC Vea Visa - Linea Rev.</v>
      </c>
      <c r="D2714" s="1" t="s">
        <v>14</v>
      </c>
      <c r="E2714" s="1">
        <v>1</v>
      </c>
      <c r="F2714" s="1">
        <v>20</v>
      </c>
      <c r="G2714" s="1" t="s">
        <v>15</v>
      </c>
      <c r="H2714" s="1">
        <v>9999</v>
      </c>
      <c r="I2714" s="1" t="s">
        <v>452</v>
      </c>
      <c r="J2714" s="1" t="s">
        <v>33</v>
      </c>
      <c r="K2714" s="1" t="s">
        <v>454</v>
      </c>
      <c r="L2714" s="1" t="s">
        <v>450</v>
      </c>
      <c r="Q2714" s="2" t="s">
        <v>37</v>
      </c>
      <c r="R2714" s="1" t="s">
        <v>451</v>
      </c>
      <c r="S2714" s="1" t="str">
        <f t="shared" si="87"/>
        <v>CDO|1|20|LCA|VIG|COMP|CCNR|NOR</v>
      </c>
      <c r="T2714" s="2" t="str">
        <f t="shared" si="88"/>
        <v>OK</v>
      </c>
    </row>
    <row r="2715" spans="1:20" x14ac:dyDescent="0.25">
      <c r="A2715" s="1">
        <v>301050101</v>
      </c>
      <c r="B2715" s="1" t="str">
        <f>VLOOKUP(A2715,[1]Maestra!A$1:C$746,2,0)</f>
        <v>ACTVVLKM8</v>
      </c>
      <c r="C2715" s="1" t="str">
        <f>VLOOKUP(A2715,[1]Maestra!A$1:C$746,3,0)</f>
        <v>TC Vea Visa - Linea Rev.</v>
      </c>
      <c r="D2715" s="1" t="s">
        <v>14</v>
      </c>
      <c r="E2715" s="1">
        <v>1</v>
      </c>
      <c r="F2715" s="1">
        <v>20</v>
      </c>
      <c r="G2715" s="1" t="s">
        <v>15</v>
      </c>
      <c r="H2715" s="1">
        <v>9999</v>
      </c>
      <c r="I2715" s="1" t="s">
        <v>452</v>
      </c>
      <c r="J2715" s="1" t="s">
        <v>33</v>
      </c>
      <c r="K2715" s="1" t="s">
        <v>327</v>
      </c>
      <c r="L2715" s="1" t="s">
        <v>450</v>
      </c>
      <c r="Q2715" s="2" t="s">
        <v>37</v>
      </c>
      <c r="R2715" s="1" t="s">
        <v>451</v>
      </c>
      <c r="S2715" s="1" t="str">
        <f t="shared" si="87"/>
        <v>CDO|1|20|LCA|VIG|COMP|CCOR|NOR</v>
      </c>
      <c r="T2715" s="2" t="str">
        <f t="shared" si="88"/>
        <v>OK</v>
      </c>
    </row>
    <row r="2716" spans="1:20" x14ac:dyDescent="0.25">
      <c r="A2716" s="1">
        <v>301050101</v>
      </c>
      <c r="B2716" s="1" t="str">
        <f>VLOOKUP(A2716,[1]Maestra!A$1:C$746,2,0)</f>
        <v>ACTVVLKM8</v>
      </c>
      <c r="C2716" s="1" t="str">
        <f>VLOOKUP(A2716,[1]Maestra!A$1:C$746,3,0)</f>
        <v>TC Vea Visa - Linea Rev.</v>
      </c>
      <c r="D2716" s="1" t="s">
        <v>14</v>
      </c>
      <c r="E2716" s="1">
        <v>1</v>
      </c>
      <c r="F2716" s="1">
        <v>20</v>
      </c>
      <c r="G2716" s="1" t="s">
        <v>15</v>
      </c>
      <c r="H2716" s="1">
        <v>9999</v>
      </c>
      <c r="I2716" s="1" t="s">
        <v>452</v>
      </c>
      <c r="J2716" s="1" t="s">
        <v>33</v>
      </c>
      <c r="K2716" s="1" t="s">
        <v>324</v>
      </c>
      <c r="L2716" s="1" t="s">
        <v>450</v>
      </c>
      <c r="Q2716" s="2" t="s">
        <v>37</v>
      </c>
      <c r="R2716" s="1" t="s">
        <v>451</v>
      </c>
      <c r="S2716" s="1" t="str">
        <f t="shared" si="87"/>
        <v>CDO|1|20|LCA|VIG|COMP|CCRV|NOR</v>
      </c>
      <c r="T2716" s="2" t="str">
        <f t="shared" si="88"/>
        <v>OK</v>
      </c>
    </row>
    <row r="2717" spans="1:20" x14ac:dyDescent="0.25">
      <c r="A2717" s="1">
        <v>301050101</v>
      </c>
      <c r="B2717" s="1" t="str">
        <f>VLOOKUP(A2717,[1]Maestra!A$1:C$746,2,0)</f>
        <v>ACTVVLKM8</v>
      </c>
      <c r="C2717" s="1" t="str">
        <f>VLOOKUP(A2717,[1]Maestra!A$1:C$746,3,0)</f>
        <v>TC Vea Visa - Linea Rev.</v>
      </c>
      <c r="D2717" s="1" t="s">
        <v>14</v>
      </c>
      <c r="E2717" s="1">
        <v>1</v>
      </c>
      <c r="F2717" s="1">
        <v>20</v>
      </c>
      <c r="G2717" s="1" t="s">
        <v>15</v>
      </c>
      <c r="H2717" s="1">
        <v>9999</v>
      </c>
      <c r="I2717" s="1" t="s">
        <v>452</v>
      </c>
      <c r="J2717" s="1" t="s">
        <v>33</v>
      </c>
      <c r="K2717" s="1" t="s">
        <v>322</v>
      </c>
      <c r="L2717" s="1" t="s">
        <v>450</v>
      </c>
      <c r="Q2717" s="2" t="s">
        <v>37</v>
      </c>
      <c r="R2717" s="1" t="s">
        <v>451</v>
      </c>
      <c r="S2717" s="1" t="str">
        <f t="shared" si="87"/>
        <v>CDO|1|20|LCA|VIG|COMP|CESF|NOR</v>
      </c>
      <c r="T2717" s="2" t="str">
        <f t="shared" si="88"/>
        <v>OK</v>
      </c>
    </row>
    <row r="2718" spans="1:20" x14ac:dyDescent="0.25">
      <c r="A2718" s="1">
        <v>301050101</v>
      </c>
      <c r="B2718" s="1" t="str">
        <f>VLOOKUP(A2718,[1]Maestra!A$1:C$746,2,0)</f>
        <v>ACTVVLKM8</v>
      </c>
      <c r="C2718" s="1" t="str">
        <f>VLOOKUP(A2718,[1]Maestra!A$1:C$746,3,0)</f>
        <v>TC Vea Visa - Linea Rev.</v>
      </c>
      <c r="D2718" s="1" t="s">
        <v>14</v>
      </c>
      <c r="E2718" s="1">
        <v>1</v>
      </c>
      <c r="F2718" s="1">
        <v>20</v>
      </c>
      <c r="G2718" s="1" t="s">
        <v>15</v>
      </c>
      <c r="H2718" s="1">
        <v>9999</v>
      </c>
      <c r="I2718" s="1" t="s">
        <v>452</v>
      </c>
      <c r="J2718" s="1" t="s">
        <v>33</v>
      </c>
      <c r="K2718" s="1" t="s">
        <v>323</v>
      </c>
      <c r="L2718" s="1" t="s">
        <v>450</v>
      </c>
      <c r="Q2718" s="2" t="s">
        <v>37</v>
      </c>
      <c r="R2718" s="1" t="s">
        <v>451</v>
      </c>
      <c r="S2718" s="1" t="str">
        <f t="shared" si="87"/>
        <v>CDO|1|20|LCA|VIG|COMP|CESP|NOR</v>
      </c>
      <c r="T2718" s="2" t="str">
        <f t="shared" si="88"/>
        <v>OK</v>
      </c>
    </row>
    <row r="2719" spans="1:20" x14ac:dyDescent="0.25">
      <c r="A2719" s="1">
        <v>301050101</v>
      </c>
      <c r="B2719" s="1" t="str">
        <f>VLOOKUP(A2719,[1]Maestra!A$1:C$746,2,0)</f>
        <v>ACTVVLKM8</v>
      </c>
      <c r="C2719" s="1" t="str">
        <f>VLOOKUP(A2719,[1]Maestra!A$1:C$746,3,0)</f>
        <v>TC Vea Visa - Linea Rev.</v>
      </c>
      <c r="D2719" s="1" t="s">
        <v>14</v>
      </c>
      <c r="E2719" s="1">
        <v>1</v>
      </c>
      <c r="F2719" s="1">
        <v>20</v>
      </c>
      <c r="G2719" s="1" t="s">
        <v>15</v>
      </c>
      <c r="H2719" s="1">
        <v>9999</v>
      </c>
      <c r="I2719" s="1" t="s">
        <v>452</v>
      </c>
      <c r="J2719" s="1" t="s">
        <v>33</v>
      </c>
      <c r="K2719" s="1" t="s">
        <v>328</v>
      </c>
      <c r="L2719" s="1" t="s">
        <v>450</v>
      </c>
      <c r="Q2719" s="2" t="s">
        <v>37</v>
      </c>
      <c r="R2719" s="1" t="s">
        <v>451</v>
      </c>
      <c r="S2719" s="1" t="str">
        <f t="shared" si="87"/>
        <v>CDO|1|20|LCA|VIG|COMP|CGEM|NOR</v>
      </c>
      <c r="T2719" s="2" t="str">
        <f t="shared" si="88"/>
        <v>OK</v>
      </c>
    </row>
    <row r="2720" spans="1:20" x14ac:dyDescent="0.25">
      <c r="A2720" s="1">
        <v>301050101</v>
      </c>
      <c r="B2720" s="1" t="str">
        <f>VLOOKUP(A2720,[1]Maestra!A$1:C$746,2,0)</f>
        <v>ACTVVLKM8</v>
      </c>
      <c r="C2720" s="1" t="str">
        <f>VLOOKUP(A2720,[1]Maestra!A$1:C$746,3,0)</f>
        <v>TC Vea Visa - Linea Rev.</v>
      </c>
      <c r="D2720" s="1" t="s">
        <v>14</v>
      </c>
      <c r="E2720" s="1">
        <v>1</v>
      </c>
      <c r="F2720" s="1">
        <v>20</v>
      </c>
      <c r="G2720" s="1" t="s">
        <v>15</v>
      </c>
      <c r="H2720" s="1">
        <v>9999</v>
      </c>
      <c r="I2720" s="1" t="s">
        <v>452</v>
      </c>
      <c r="J2720" s="1" t="s">
        <v>33</v>
      </c>
      <c r="K2720" s="1" t="s">
        <v>329</v>
      </c>
      <c r="L2720" s="1" t="s">
        <v>450</v>
      </c>
      <c r="Q2720" s="2" t="s">
        <v>37</v>
      </c>
      <c r="R2720" s="1" t="s">
        <v>451</v>
      </c>
      <c r="S2720" s="1" t="str">
        <f t="shared" si="87"/>
        <v>CDO|1|20|LCA|VIG|COMP|CIVA|NOR</v>
      </c>
      <c r="T2720" s="2" t="str">
        <f t="shared" si="88"/>
        <v>OK</v>
      </c>
    </row>
    <row r="2721" spans="1:20" x14ac:dyDescent="0.25">
      <c r="A2721" s="1">
        <v>301050101</v>
      </c>
      <c r="B2721" s="1" t="str">
        <f>VLOOKUP(A2721,[1]Maestra!A$1:C$746,2,0)</f>
        <v>ACTVVLKM8</v>
      </c>
      <c r="C2721" s="1" t="str">
        <f>VLOOKUP(A2721,[1]Maestra!A$1:C$746,3,0)</f>
        <v>TC Vea Visa - Linea Rev.</v>
      </c>
      <c r="D2721" s="1" t="s">
        <v>14</v>
      </c>
      <c r="E2721" s="1">
        <v>1</v>
      </c>
      <c r="F2721" s="1">
        <v>20</v>
      </c>
      <c r="G2721" s="1" t="s">
        <v>15</v>
      </c>
      <c r="H2721" s="1">
        <v>9999</v>
      </c>
      <c r="I2721" s="1" t="s">
        <v>452</v>
      </c>
      <c r="J2721" s="1" t="s">
        <v>33</v>
      </c>
      <c r="K2721" s="1" t="s">
        <v>325</v>
      </c>
      <c r="L2721" s="1" t="s">
        <v>450</v>
      </c>
      <c r="Q2721" s="2" t="s">
        <v>37</v>
      </c>
      <c r="R2721" s="1" t="s">
        <v>451</v>
      </c>
      <c r="S2721" s="1" t="str">
        <f t="shared" si="87"/>
        <v>CDO|1|20|LCA|VIG|COMP|CMED|NOR</v>
      </c>
      <c r="T2721" s="2" t="str">
        <f t="shared" si="88"/>
        <v>OK</v>
      </c>
    </row>
    <row r="2722" spans="1:20" x14ac:dyDescent="0.25">
      <c r="A2722" s="1">
        <v>301050101</v>
      </c>
      <c r="B2722" s="1" t="str">
        <f>VLOOKUP(A2722,[1]Maestra!A$1:C$746,2,0)</f>
        <v>ACTVVLKM8</v>
      </c>
      <c r="C2722" s="1" t="str">
        <f>VLOOKUP(A2722,[1]Maestra!A$1:C$746,3,0)</f>
        <v>TC Vea Visa - Linea Rev.</v>
      </c>
      <c r="D2722" s="1" t="s">
        <v>14</v>
      </c>
      <c r="E2722" s="1">
        <v>1</v>
      </c>
      <c r="F2722" s="1">
        <v>20</v>
      </c>
      <c r="G2722" s="1" t="s">
        <v>15</v>
      </c>
      <c r="H2722" s="1">
        <v>9999</v>
      </c>
      <c r="I2722" s="1" t="s">
        <v>452</v>
      </c>
      <c r="J2722" s="1" t="s">
        <v>33</v>
      </c>
      <c r="K2722" s="1" t="s">
        <v>330</v>
      </c>
      <c r="L2722" s="1" t="s">
        <v>450</v>
      </c>
      <c r="Q2722" s="2" t="s">
        <v>37</v>
      </c>
      <c r="R2722" s="1" t="s">
        <v>451</v>
      </c>
      <c r="S2722" s="1" t="str">
        <f t="shared" si="87"/>
        <v>CDO|1|20|LCA|VIG|COMP|CMIE|NOR</v>
      </c>
      <c r="T2722" s="2" t="str">
        <f t="shared" si="88"/>
        <v>OK</v>
      </c>
    </row>
    <row r="2723" spans="1:20" x14ac:dyDescent="0.25">
      <c r="A2723" s="1">
        <v>301050101</v>
      </c>
      <c r="B2723" s="1" t="str">
        <f>VLOOKUP(A2723,[1]Maestra!A$1:C$746,2,0)</f>
        <v>ACTVVLKM8</v>
      </c>
      <c r="C2723" s="1" t="str">
        <f>VLOOKUP(A2723,[1]Maestra!A$1:C$746,3,0)</f>
        <v>TC Vea Visa - Linea Rev.</v>
      </c>
      <c r="D2723" s="1" t="s">
        <v>14</v>
      </c>
      <c r="E2723" s="1">
        <v>1</v>
      </c>
      <c r="F2723" s="1">
        <v>20</v>
      </c>
      <c r="G2723" s="1" t="s">
        <v>15</v>
      </c>
      <c r="H2723" s="1">
        <v>9999</v>
      </c>
      <c r="I2723" s="1" t="s">
        <v>452</v>
      </c>
      <c r="J2723" s="1" t="s">
        <v>33</v>
      </c>
      <c r="K2723" s="1" t="s">
        <v>331</v>
      </c>
      <c r="L2723" s="1" t="s">
        <v>450</v>
      </c>
      <c r="Q2723" s="2" t="s">
        <v>37</v>
      </c>
      <c r="R2723" s="1" t="s">
        <v>451</v>
      </c>
      <c r="S2723" s="1" t="str">
        <f t="shared" si="87"/>
        <v>CDO|1|20|LCA|VIG|COMP|CPEM|NOR</v>
      </c>
      <c r="T2723" s="2" t="str">
        <f t="shared" si="88"/>
        <v>OK</v>
      </c>
    </row>
    <row r="2724" spans="1:20" x14ac:dyDescent="0.25">
      <c r="A2724" s="1">
        <v>301050102</v>
      </c>
      <c r="B2724" s="1" t="str">
        <f>VLOOKUP(A2724,[1]Maestra!A$1:C$746,2,0)</f>
        <v>ACTVVCU08</v>
      </c>
      <c r="C2724" s="1" t="str">
        <f>VLOOKUP(A2724,[1]Maestra!A$1:C$746,3,0)</f>
        <v>TC Vea Visa - Cuotas</v>
      </c>
      <c r="D2724" s="1" t="s">
        <v>14</v>
      </c>
      <c r="E2724" s="1">
        <v>1</v>
      </c>
      <c r="F2724" s="1">
        <v>20</v>
      </c>
      <c r="G2724" s="1" t="s">
        <v>17</v>
      </c>
      <c r="H2724" s="1">
        <v>9999</v>
      </c>
      <c r="I2724" s="1" t="s">
        <v>452</v>
      </c>
      <c r="J2724" s="1" t="s">
        <v>33</v>
      </c>
      <c r="K2724" s="1" t="s">
        <v>454</v>
      </c>
      <c r="L2724" s="1" t="s">
        <v>450</v>
      </c>
      <c r="Q2724" s="2" t="s">
        <v>37</v>
      </c>
      <c r="R2724" s="1" t="s">
        <v>451</v>
      </c>
      <c r="S2724" s="1" t="str">
        <f t="shared" si="87"/>
        <v>CDO|1|20|LCB|VIG|COMP|CCNR|NOR</v>
      </c>
      <c r="T2724" s="2" t="str">
        <f t="shared" si="88"/>
        <v>OK</v>
      </c>
    </row>
    <row r="2725" spans="1:20" x14ac:dyDescent="0.25">
      <c r="A2725" s="1">
        <v>301050102</v>
      </c>
      <c r="B2725" s="1" t="str">
        <f>VLOOKUP(A2725,[1]Maestra!A$1:C$746,2,0)</f>
        <v>ACTVVCU08</v>
      </c>
      <c r="C2725" s="1" t="str">
        <f>VLOOKUP(A2725,[1]Maestra!A$1:C$746,3,0)</f>
        <v>TC Vea Visa - Cuotas</v>
      </c>
      <c r="D2725" s="1" t="s">
        <v>14</v>
      </c>
      <c r="E2725" s="1">
        <v>1</v>
      </c>
      <c r="F2725" s="1">
        <v>20</v>
      </c>
      <c r="G2725" s="1" t="s">
        <v>17</v>
      </c>
      <c r="H2725" s="1">
        <v>9999</v>
      </c>
      <c r="I2725" s="1" t="s">
        <v>452</v>
      </c>
      <c r="J2725" s="1" t="s">
        <v>33</v>
      </c>
      <c r="K2725" s="1" t="s">
        <v>327</v>
      </c>
      <c r="L2725" s="1" t="s">
        <v>450</v>
      </c>
      <c r="Q2725" s="2" t="s">
        <v>37</v>
      </c>
      <c r="R2725" s="1" t="s">
        <v>451</v>
      </c>
      <c r="S2725" s="1" t="str">
        <f t="shared" si="87"/>
        <v>CDO|1|20|LCB|VIG|COMP|CCOR|NOR</v>
      </c>
      <c r="T2725" s="2" t="str">
        <f t="shared" si="88"/>
        <v>OK</v>
      </c>
    </row>
    <row r="2726" spans="1:20" x14ac:dyDescent="0.25">
      <c r="A2726" s="1">
        <v>301050101</v>
      </c>
      <c r="B2726" s="1" t="str">
        <f>VLOOKUP(A2726,[1]Maestra!A$1:C$746,2,0)</f>
        <v>ACTVVLKM8</v>
      </c>
      <c r="C2726" s="1" t="str">
        <f>VLOOKUP(A2726,[1]Maestra!A$1:C$746,3,0)</f>
        <v>TC Vea Visa - Linea Rev.</v>
      </c>
      <c r="D2726" s="1" t="s">
        <v>14</v>
      </c>
      <c r="E2726" s="1">
        <v>1</v>
      </c>
      <c r="F2726" s="1">
        <v>20</v>
      </c>
      <c r="G2726" s="1" t="s">
        <v>17</v>
      </c>
      <c r="H2726" s="1">
        <v>9999</v>
      </c>
      <c r="I2726" s="1" t="s">
        <v>452</v>
      </c>
      <c r="J2726" s="1" t="s">
        <v>33</v>
      </c>
      <c r="K2726" s="1" t="s">
        <v>324</v>
      </c>
      <c r="L2726" s="1" t="s">
        <v>450</v>
      </c>
      <c r="Q2726" s="2" t="s">
        <v>37</v>
      </c>
      <c r="R2726" s="1" t="s">
        <v>451</v>
      </c>
      <c r="S2726" s="1" t="str">
        <f t="shared" si="87"/>
        <v>CDO|1|20|LCB|VIG|COMP|CCRV|NOR</v>
      </c>
      <c r="T2726" s="2" t="str">
        <f t="shared" si="88"/>
        <v>OK</v>
      </c>
    </row>
    <row r="2727" spans="1:20" x14ac:dyDescent="0.25">
      <c r="A2727" s="1">
        <v>301050101</v>
      </c>
      <c r="B2727" s="1" t="str">
        <f>VLOOKUP(A2727,[1]Maestra!A$1:C$746,2,0)</f>
        <v>ACTVVLKM8</v>
      </c>
      <c r="C2727" s="1" t="str">
        <f>VLOOKUP(A2727,[1]Maestra!A$1:C$746,3,0)</f>
        <v>TC Vea Visa - Linea Rev.</v>
      </c>
      <c r="D2727" s="1" t="s">
        <v>14</v>
      </c>
      <c r="E2727" s="1">
        <v>1</v>
      </c>
      <c r="F2727" s="1">
        <v>20</v>
      </c>
      <c r="G2727" s="1" t="s">
        <v>17</v>
      </c>
      <c r="H2727" s="1">
        <v>9999</v>
      </c>
      <c r="I2727" s="1" t="s">
        <v>452</v>
      </c>
      <c r="J2727" s="1" t="s">
        <v>33</v>
      </c>
      <c r="K2727" s="1" t="s">
        <v>322</v>
      </c>
      <c r="L2727" s="1" t="s">
        <v>450</v>
      </c>
      <c r="Q2727" s="2" t="s">
        <v>37</v>
      </c>
      <c r="R2727" s="1" t="s">
        <v>451</v>
      </c>
      <c r="S2727" s="1" t="str">
        <f t="shared" si="87"/>
        <v>CDO|1|20|LCB|VIG|COMP|CESF|NOR</v>
      </c>
      <c r="T2727" s="2" t="str">
        <f t="shared" si="88"/>
        <v>OK</v>
      </c>
    </row>
    <row r="2728" spans="1:20" x14ac:dyDescent="0.25">
      <c r="A2728" s="1">
        <v>301050101</v>
      </c>
      <c r="B2728" s="1" t="str">
        <f>VLOOKUP(A2728,[1]Maestra!A$1:C$746,2,0)</f>
        <v>ACTVVLKM8</v>
      </c>
      <c r="C2728" s="1" t="str">
        <f>VLOOKUP(A2728,[1]Maestra!A$1:C$746,3,0)</f>
        <v>TC Vea Visa - Linea Rev.</v>
      </c>
      <c r="D2728" s="1" t="s">
        <v>14</v>
      </c>
      <c r="E2728" s="1">
        <v>1</v>
      </c>
      <c r="F2728" s="1">
        <v>20</v>
      </c>
      <c r="G2728" s="1" t="s">
        <v>17</v>
      </c>
      <c r="H2728" s="1">
        <v>9999</v>
      </c>
      <c r="I2728" s="1" t="s">
        <v>452</v>
      </c>
      <c r="J2728" s="1" t="s">
        <v>33</v>
      </c>
      <c r="K2728" s="1" t="s">
        <v>323</v>
      </c>
      <c r="L2728" s="1" t="s">
        <v>450</v>
      </c>
      <c r="Q2728" s="2" t="s">
        <v>37</v>
      </c>
      <c r="R2728" s="1" t="s">
        <v>451</v>
      </c>
      <c r="S2728" s="1" t="str">
        <f t="shared" si="87"/>
        <v>CDO|1|20|LCB|VIG|COMP|CESP|NOR</v>
      </c>
      <c r="T2728" s="2" t="str">
        <f t="shared" si="88"/>
        <v>OK</v>
      </c>
    </row>
    <row r="2729" spans="1:20" x14ac:dyDescent="0.25">
      <c r="A2729" s="1">
        <v>301050101</v>
      </c>
      <c r="B2729" s="1" t="str">
        <f>VLOOKUP(A2729,[1]Maestra!A$1:C$746,2,0)</f>
        <v>ACTVVLKM8</v>
      </c>
      <c r="C2729" s="1" t="str">
        <f>VLOOKUP(A2729,[1]Maestra!A$1:C$746,3,0)</f>
        <v>TC Vea Visa - Linea Rev.</v>
      </c>
      <c r="D2729" s="1" t="s">
        <v>14</v>
      </c>
      <c r="E2729" s="1">
        <v>1</v>
      </c>
      <c r="F2729" s="1">
        <v>20</v>
      </c>
      <c r="G2729" s="1" t="s">
        <v>17</v>
      </c>
      <c r="H2729" s="1">
        <v>9999</v>
      </c>
      <c r="I2729" s="1" t="s">
        <v>452</v>
      </c>
      <c r="J2729" s="1" t="s">
        <v>33</v>
      </c>
      <c r="K2729" s="1" t="s">
        <v>328</v>
      </c>
      <c r="L2729" s="1" t="s">
        <v>450</v>
      </c>
      <c r="Q2729" s="2" t="s">
        <v>37</v>
      </c>
      <c r="R2729" s="1" t="s">
        <v>451</v>
      </c>
      <c r="S2729" s="1" t="str">
        <f t="shared" si="87"/>
        <v>CDO|1|20|LCB|VIG|COMP|CGEM|NOR</v>
      </c>
      <c r="T2729" s="2" t="str">
        <f t="shared" si="88"/>
        <v>OK</v>
      </c>
    </row>
    <row r="2730" spans="1:20" x14ac:dyDescent="0.25">
      <c r="A2730" s="1">
        <v>301050101</v>
      </c>
      <c r="B2730" s="1" t="str">
        <f>VLOOKUP(A2730,[1]Maestra!A$1:C$746,2,0)</f>
        <v>ACTVVLKM8</v>
      </c>
      <c r="C2730" s="1" t="str">
        <f>VLOOKUP(A2730,[1]Maestra!A$1:C$746,3,0)</f>
        <v>TC Vea Visa - Linea Rev.</v>
      </c>
      <c r="D2730" s="1" t="s">
        <v>14</v>
      </c>
      <c r="E2730" s="1">
        <v>1</v>
      </c>
      <c r="F2730" s="1">
        <v>20</v>
      </c>
      <c r="G2730" s="1" t="s">
        <v>17</v>
      </c>
      <c r="H2730" s="1">
        <v>9999</v>
      </c>
      <c r="I2730" s="1" t="s">
        <v>452</v>
      </c>
      <c r="J2730" s="1" t="s">
        <v>33</v>
      </c>
      <c r="K2730" s="1" t="s">
        <v>329</v>
      </c>
      <c r="L2730" s="1" t="s">
        <v>450</v>
      </c>
      <c r="Q2730" s="2" t="s">
        <v>37</v>
      </c>
      <c r="R2730" s="1" t="s">
        <v>451</v>
      </c>
      <c r="S2730" s="1" t="str">
        <f t="shared" si="87"/>
        <v>CDO|1|20|LCB|VIG|COMP|CIVA|NOR</v>
      </c>
      <c r="T2730" s="2" t="str">
        <f t="shared" si="88"/>
        <v>OK</v>
      </c>
    </row>
    <row r="2731" spans="1:20" x14ac:dyDescent="0.25">
      <c r="A2731" s="1">
        <v>301050101</v>
      </c>
      <c r="B2731" s="1" t="str">
        <f>VLOOKUP(A2731,[1]Maestra!A$1:C$746,2,0)</f>
        <v>ACTVVLKM8</v>
      </c>
      <c r="C2731" s="1" t="str">
        <f>VLOOKUP(A2731,[1]Maestra!A$1:C$746,3,0)</f>
        <v>TC Vea Visa - Linea Rev.</v>
      </c>
      <c r="D2731" s="1" t="s">
        <v>14</v>
      </c>
      <c r="E2731" s="1">
        <v>1</v>
      </c>
      <c r="F2731" s="1">
        <v>20</v>
      </c>
      <c r="G2731" s="1" t="s">
        <v>17</v>
      </c>
      <c r="H2731" s="1">
        <v>9999</v>
      </c>
      <c r="I2731" s="1" t="s">
        <v>452</v>
      </c>
      <c r="J2731" s="1" t="s">
        <v>33</v>
      </c>
      <c r="K2731" s="1" t="s">
        <v>325</v>
      </c>
      <c r="L2731" s="1" t="s">
        <v>450</v>
      </c>
      <c r="Q2731" s="2" t="s">
        <v>37</v>
      </c>
      <c r="R2731" s="1" t="s">
        <v>451</v>
      </c>
      <c r="S2731" s="1" t="str">
        <f t="shared" si="87"/>
        <v>CDO|1|20|LCB|VIG|COMP|CMED|NOR</v>
      </c>
      <c r="T2731" s="2" t="str">
        <f t="shared" si="88"/>
        <v>OK</v>
      </c>
    </row>
    <row r="2732" spans="1:20" x14ac:dyDescent="0.25">
      <c r="A2732" s="1">
        <v>301050101</v>
      </c>
      <c r="B2732" s="1" t="str">
        <f>VLOOKUP(A2732,[1]Maestra!A$1:C$746,2,0)</f>
        <v>ACTVVLKM8</v>
      </c>
      <c r="C2732" s="1" t="str">
        <f>VLOOKUP(A2732,[1]Maestra!A$1:C$746,3,0)</f>
        <v>TC Vea Visa - Linea Rev.</v>
      </c>
      <c r="D2732" s="1" t="s">
        <v>14</v>
      </c>
      <c r="E2732" s="1">
        <v>1</v>
      </c>
      <c r="F2732" s="1">
        <v>20</v>
      </c>
      <c r="G2732" s="1" t="s">
        <v>17</v>
      </c>
      <c r="H2732" s="1">
        <v>9999</v>
      </c>
      <c r="I2732" s="1" t="s">
        <v>452</v>
      </c>
      <c r="J2732" s="1" t="s">
        <v>33</v>
      </c>
      <c r="K2732" s="1" t="s">
        <v>330</v>
      </c>
      <c r="L2732" s="1" t="s">
        <v>450</v>
      </c>
      <c r="Q2732" s="2" t="s">
        <v>37</v>
      </c>
      <c r="R2732" s="1" t="s">
        <v>451</v>
      </c>
      <c r="S2732" s="1" t="str">
        <f t="shared" si="87"/>
        <v>CDO|1|20|LCB|VIG|COMP|CMIE|NOR</v>
      </c>
      <c r="T2732" s="2" t="str">
        <f t="shared" si="88"/>
        <v>OK</v>
      </c>
    </row>
    <row r="2733" spans="1:20" x14ac:dyDescent="0.25">
      <c r="A2733" s="1">
        <v>301050101</v>
      </c>
      <c r="B2733" s="1" t="str">
        <f>VLOOKUP(A2733,[1]Maestra!A$1:C$746,2,0)</f>
        <v>ACTVVLKM8</v>
      </c>
      <c r="C2733" s="1" t="str">
        <f>VLOOKUP(A2733,[1]Maestra!A$1:C$746,3,0)</f>
        <v>TC Vea Visa - Linea Rev.</v>
      </c>
      <c r="D2733" s="1" t="s">
        <v>14</v>
      </c>
      <c r="E2733" s="1">
        <v>1</v>
      </c>
      <c r="F2733" s="1">
        <v>20</v>
      </c>
      <c r="G2733" s="1" t="s">
        <v>17</v>
      </c>
      <c r="H2733" s="1">
        <v>9999</v>
      </c>
      <c r="I2733" s="1" t="s">
        <v>452</v>
      </c>
      <c r="J2733" s="1" t="s">
        <v>33</v>
      </c>
      <c r="K2733" s="1" t="s">
        <v>331</v>
      </c>
      <c r="L2733" s="1" t="s">
        <v>450</v>
      </c>
      <c r="Q2733" s="2" t="s">
        <v>37</v>
      </c>
      <c r="R2733" s="1" t="s">
        <v>451</v>
      </c>
      <c r="S2733" s="1" t="str">
        <f t="shared" si="87"/>
        <v>CDO|1|20|LCB|VIG|COMP|CPEM|NOR</v>
      </c>
      <c r="T2733" s="2" t="str">
        <f t="shared" si="88"/>
        <v>OK</v>
      </c>
    </row>
    <row r="2734" spans="1:20" x14ac:dyDescent="0.25">
      <c r="A2734" s="1">
        <v>301050101</v>
      </c>
      <c r="B2734" s="1" t="str">
        <f>VLOOKUP(A2734,[1]Maestra!A$1:C$746,2,0)</f>
        <v>ACTVVLKM8</v>
      </c>
      <c r="C2734" s="1" t="str">
        <f>VLOOKUP(A2734,[1]Maestra!A$1:C$746,3,0)</f>
        <v>TC Vea Visa - Linea Rev.</v>
      </c>
      <c r="D2734" s="1" t="s">
        <v>14</v>
      </c>
      <c r="E2734" s="1">
        <v>1</v>
      </c>
      <c r="F2734" s="1">
        <v>20</v>
      </c>
      <c r="G2734" s="1" t="s">
        <v>17</v>
      </c>
      <c r="H2734" s="1">
        <v>9999</v>
      </c>
      <c r="I2734" s="1" t="s">
        <v>452</v>
      </c>
      <c r="J2734" s="1" t="s">
        <v>33</v>
      </c>
      <c r="K2734" s="1" t="s">
        <v>332</v>
      </c>
      <c r="L2734" s="1" t="s">
        <v>450</v>
      </c>
      <c r="Q2734" s="2" t="s">
        <v>37</v>
      </c>
      <c r="R2734" s="1" t="s">
        <v>451</v>
      </c>
      <c r="S2734" s="1" t="str">
        <f t="shared" si="87"/>
        <v>CDO|1|20|LCB|VIG|COMP|CSOB|NOR</v>
      </c>
      <c r="T2734" s="2" t="str">
        <f t="shared" si="88"/>
        <v>OK</v>
      </c>
    </row>
    <row r="2735" spans="1:20" x14ac:dyDescent="0.25">
      <c r="A2735" s="1">
        <v>301050101</v>
      </c>
      <c r="B2735" s="1" t="str">
        <f>VLOOKUP(A2735,[1]Maestra!A$1:C$746,2,0)</f>
        <v>ACTVVLKM8</v>
      </c>
      <c r="C2735" s="1" t="str">
        <f>VLOOKUP(A2735,[1]Maestra!A$1:C$746,3,0)</f>
        <v>TC Vea Visa - Linea Rev.</v>
      </c>
      <c r="D2735" s="1" t="s">
        <v>14</v>
      </c>
      <c r="E2735" s="1">
        <v>1</v>
      </c>
      <c r="F2735" s="1">
        <v>20</v>
      </c>
      <c r="G2735" s="1" t="s">
        <v>24</v>
      </c>
      <c r="H2735" s="1">
        <v>9999</v>
      </c>
      <c r="I2735" s="1" t="s">
        <v>452</v>
      </c>
      <c r="J2735" s="1" t="s">
        <v>33</v>
      </c>
      <c r="K2735" s="1" t="s">
        <v>454</v>
      </c>
      <c r="L2735" s="1" t="s">
        <v>450</v>
      </c>
      <c r="Q2735" s="2" t="s">
        <v>37</v>
      </c>
      <c r="R2735" s="1" t="s">
        <v>451</v>
      </c>
      <c r="S2735" s="1" t="str">
        <f t="shared" si="87"/>
        <v>CDO|1|20|LCN|VIG|COMP|CCNR|NOR</v>
      </c>
      <c r="T2735" s="2" t="str">
        <f t="shared" si="88"/>
        <v>OK</v>
      </c>
    </row>
    <row r="2736" spans="1:20" x14ac:dyDescent="0.25">
      <c r="A2736" s="1">
        <v>301050101</v>
      </c>
      <c r="B2736" s="1" t="str">
        <f>VLOOKUP(A2736,[1]Maestra!A$1:C$746,2,0)</f>
        <v>ACTVVLKM8</v>
      </c>
      <c r="C2736" s="1" t="str">
        <f>VLOOKUP(A2736,[1]Maestra!A$1:C$746,3,0)</f>
        <v>TC Vea Visa - Linea Rev.</v>
      </c>
      <c r="D2736" s="1" t="s">
        <v>14</v>
      </c>
      <c r="E2736" s="1">
        <v>1</v>
      </c>
      <c r="F2736" s="1">
        <v>20</v>
      </c>
      <c r="G2736" s="1" t="s">
        <v>24</v>
      </c>
      <c r="H2736" s="1">
        <v>9999</v>
      </c>
      <c r="I2736" s="1" t="s">
        <v>452</v>
      </c>
      <c r="J2736" s="1" t="s">
        <v>33</v>
      </c>
      <c r="K2736" s="1" t="s">
        <v>327</v>
      </c>
      <c r="L2736" s="1" t="s">
        <v>450</v>
      </c>
      <c r="Q2736" s="2" t="s">
        <v>37</v>
      </c>
      <c r="R2736" s="1" t="s">
        <v>451</v>
      </c>
      <c r="S2736" s="1" t="str">
        <f t="shared" si="87"/>
        <v>CDO|1|20|LCN|VIG|COMP|CCOR|NOR</v>
      </c>
      <c r="T2736" s="2" t="str">
        <f t="shared" si="88"/>
        <v>OK</v>
      </c>
    </row>
    <row r="2737" spans="1:20" x14ac:dyDescent="0.25">
      <c r="A2737" s="1">
        <v>301050101</v>
      </c>
      <c r="B2737" s="1" t="str">
        <f>VLOOKUP(A2737,[1]Maestra!A$1:C$746,2,0)</f>
        <v>ACTVVLKM8</v>
      </c>
      <c r="C2737" s="1" t="str">
        <f>VLOOKUP(A2737,[1]Maestra!A$1:C$746,3,0)</f>
        <v>TC Vea Visa - Linea Rev.</v>
      </c>
      <c r="D2737" s="1" t="s">
        <v>14</v>
      </c>
      <c r="E2737" s="1">
        <v>1</v>
      </c>
      <c r="F2737" s="1">
        <v>20</v>
      </c>
      <c r="G2737" s="1" t="s">
        <v>24</v>
      </c>
      <c r="H2737" s="1">
        <v>9999</v>
      </c>
      <c r="I2737" s="1" t="s">
        <v>452</v>
      </c>
      <c r="J2737" s="1" t="s">
        <v>33</v>
      </c>
      <c r="K2737" s="1" t="s">
        <v>324</v>
      </c>
      <c r="L2737" s="1" t="s">
        <v>450</v>
      </c>
      <c r="Q2737" s="2" t="s">
        <v>37</v>
      </c>
      <c r="R2737" s="1" t="s">
        <v>451</v>
      </c>
      <c r="S2737" s="1" t="str">
        <f t="shared" si="87"/>
        <v>CDO|1|20|LCN|VIG|COMP|CCRV|NOR</v>
      </c>
      <c r="T2737" s="2" t="str">
        <f t="shared" si="88"/>
        <v>OK</v>
      </c>
    </row>
    <row r="2738" spans="1:20" x14ac:dyDescent="0.25">
      <c r="A2738" s="1">
        <v>301059999</v>
      </c>
      <c r="B2738" s="1" t="str">
        <f>VLOOKUP(A2738,[1]Maestra!A$1:C$746,2,0)</f>
        <v>ACTVVIGE8</v>
      </c>
      <c r="C2738" s="1" t="str">
        <f>VLOOKUP(A2738,[1]Maestra!A$1:C$746,3,0)</f>
        <v>TC Vea Visa Generico</v>
      </c>
      <c r="D2738" s="1" t="s">
        <v>14</v>
      </c>
      <c r="E2738" s="1">
        <v>1</v>
      </c>
      <c r="F2738" s="1">
        <v>20</v>
      </c>
      <c r="G2738" s="1" t="s">
        <v>24</v>
      </c>
      <c r="H2738" s="1">
        <v>9999</v>
      </c>
      <c r="I2738" s="1" t="s">
        <v>452</v>
      </c>
      <c r="J2738" s="1" t="s">
        <v>33</v>
      </c>
      <c r="K2738" s="1" t="s">
        <v>322</v>
      </c>
      <c r="L2738" s="1" t="s">
        <v>450</v>
      </c>
      <c r="Q2738" s="2" t="s">
        <v>37</v>
      </c>
      <c r="R2738" s="1" t="s">
        <v>451</v>
      </c>
      <c r="S2738" s="1" t="str">
        <f t="shared" si="87"/>
        <v>CDO|1|20|LCN|VIG|COMP|CESF|NOR</v>
      </c>
      <c r="T2738" s="2" t="str">
        <f t="shared" si="88"/>
        <v>OK</v>
      </c>
    </row>
    <row r="2739" spans="1:20" x14ac:dyDescent="0.25">
      <c r="A2739" s="1">
        <v>301050101</v>
      </c>
      <c r="B2739" s="1" t="str">
        <f>VLOOKUP(A2739,[1]Maestra!A$1:C$746,2,0)</f>
        <v>ACTVVLKM8</v>
      </c>
      <c r="C2739" s="1" t="str">
        <f>VLOOKUP(A2739,[1]Maestra!A$1:C$746,3,0)</f>
        <v>TC Vea Visa - Linea Rev.</v>
      </c>
      <c r="D2739" s="1" t="s">
        <v>14</v>
      </c>
      <c r="E2739" s="1">
        <v>1</v>
      </c>
      <c r="F2739" s="1">
        <v>20</v>
      </c>
      <c r="G2739" s="1" t="s">
        <v>24</v>
      </c>
      <c r="H2739" s="1">
        <v>9999</v>
      </c>
      <c r="I2739" s="1" t="s">
        <v>452</v>
      </c>
      <c r="J2739" s="1" t="s">
        <v>33</v>
      </c>
      <c r="K2739" s="1" t="s">
        <v>323</v>
      </c>
      <c r="L2739" s="1" t="s">
        <v>450</v>
      </c>
      <c r="Q2739" s="2" t="s">
        <v>37</v>
      </c>
      <c r="R2739" s="1" t="s">
        <v>451</v>
      </c>
      <c r="S2739" s="1" t="str">
        <f t="shared" si="87"/>
        <v>CDO|1|20|LCN|VIG|COMP|CESP|NOR</v>
      </c>
      <c r="T2739" s="2" t="str">
        <f t="shared" si="88"/>
        <v>OK</v>
      </c>
    </row>
    <row r="2740" spans="1:20" x14ac:dyDescent="0.25">
      <c r="A2740" s="1">
        <v>301050101</v>
      </c>
      <c r="B2740" s="1" t="str">
        <f>VLOOKUP(A2740,[1]Maestra!A$1:C$746,2,0)</f>
        <v>ACTVVLKM8</v>
      </c>
      <c r="C2740" s="1" t="str">
        <f>VLOOKUP(A2740,[1]Maestra!A$1:C$746,3,0)</f>
        <v>TC Vea Visa - Linea Rev.</v>
      </c>
      <c r="D2740" s="1" t="s">
        <v>14</v>
      </c>
      <c r="E2740" s="1">
        <v>1</v>
      </c>
      <c r="F2740" s="1">
        <v>20</v>
      </c>
      <c r="G2740" s="1" t="s">
        <v>24</v>
      </c>
      <c r="H2740" s="1">
        <v>9999</v>
      </c>
      <c r="I2740" s="1" t="s">
        <v>452</v>
      </c>
      <c r="J2740" s="1" t="s">
        <v>33</v>
      </c>
      <c r="K2740" s="1" t="s">
        <v>328</v>
      </c>
      <c r="L2740" s="1" t="s">
        <v>450</v>
      </c>
      <c r="Q2740" s="2" t="s">
        <v>37</v>
      </c>
      <c r="R2740" s="1" t="s">
        <v>451</v>
      </c>
      <c r="S2740" s="1" t="str">
        <f t="shared" si="87"/>
        <v>CDO|1|20|LCN|VIG|COMP|CGEM|NOR</v>
      </c>
      <c r="T2740" s="2" t="str">
        <f t="shared" si="88"/>
        <v>OK</v>
      </c>
    </row>
    <row r="2741" spans="1:20" x14ac:dyDescent="0.25">
      <c r="A2741" s="1">
        <v>301050101</v>
      </c>
      <c r="B2741" s="1" t="str">
        <f>VLOOKUP(A2741,[1]Maestra!A$1:C$746,2,0)</f>
        <v>ACTVVLKM8</v>
      </c>
      <c r="C2741" s="1" t="str">
        <f>VLOOKUP(A2741,[1]Maestra!A$1:C$746,3,0)</f>
        <v>TC Vea Visa - Linea Rev.</v>
      </c>
      <c r="D2741" s="1" t="s">
        <v>14</v>
      </c>
      <c r="E2741" s="1">
        <v>1</v>
      </c>
      <c r="F2741" s="1">
        <v>20</v>
      </c>
      <c r="G2741" s="1" t="s">
        <v>24</v>
      </c>
      <c r="H2741" s="1">
        <v>9999</v>
      </c>
      <c r="I2741" s="1" t="s">
        <v>452</v>
      </c>
      <c r="J2741" s="1" t="s">
        <v>33</v>
      </c>
      <c r="K2741" s="1" t="s">
        <v>329</v>
      </c>
      <c r="L2741" s="1" t="s">
        <v>450</v>
      </c>
      <c r="Q2741" s="2" t="s">
        <v>37</v>
      </c>
      <c r="R2741" s="1" t="s">
        <v>451</v>
      </c>
      <c r="S2741" s="1" t="str">
        <f t="shared" si="87"/>
        <v>CDO|1|20|LCN|VIG|COMP|CIVA|NOR</v>
      </c>
      <c r="T2741" s="2" t="str">
        <f t="shared" si="88"/>
        <v>OK</v>
      </c>
    </row>
    <row r="2742" spans="1:20" x14ac:dyDescent="0.25">
      <c r="A2742" s="1">
        <v>301050101</v>
      </c>
      <c r="B2742" s="1" t="str">
        <f>VLOOKUP(A2742,[1]Maestra!A$1:C$746,2,0)</f>
        <v>ACTVVLKM8</v>
      </c>
      <c r="C2742" s="1" t="str">
        <f>VLOOKUP(A2742,[1]Maestra!A$1:C$746,3,0)</f>
        <v>TC Vea Visa - Linea Rev.</v>
      </c>
      <c r="D2742" s="1" t="s">
        <v>14</v>
      </c>
      <c r="E2742" s="1">
        <v>1</v>
      </c>
      <c r="F2742" s="1">
        <v>20</v>
      </c>
      <c r="G2742" s="1" t="s">
        <v>24</v>
      </c>
      <c r="H2742" s="1">
        <v>9999</v>
      </c>
      <c r="I2742" s="1" t="s">
        <v>452</v>
      </c>
      <c r="J2742" s="1" t="s">
        <v>33</v>
      </c>
      <c r="K2742" s="1" t="s">
        <v>325</v>
      </c>
      <c r="L2742" s="1" t="s">
        <v>450</v>
      </c>
      <c r="Q2742" s="2" t="s">
        <v>37</v>
      </c>
      <c r="R2742" s="1" t="s">
        <v>451</v>
      </c>
      <c r="S2742" s="1" t="str">
        <f t="shared" si="87"/>
        <v>CDO|1|20|LCN|VIG|COMP|CMED|NOR</v>
      </c>
      <c r="T2742" s="2" t="str">
        <f t="shared" si="88"/>
        <v>OK</v>
      </c>
    </row>
    <row r="2743" spans="1:20" x14ac:dyDescent="0.25">
      <c r="A2743" s="1">
        <v>301050101</v>
      </c>
      <c r="B2743" s="1" t="str">
        <f>VLOOKUP(A2743,[1]Maestra!A$1:C$746,2,0)</f>
        <v>ACTVVLKM8</v>
      </c>
      <c r="C2743" s="1" t="str">
        <f>VLOOKUP(A2743,[1]Maestra!A$1:C$746,3,0)</f>
        <v>TC Vea Visa - Linea Rev.</v>
      </c>
      <c r="D2743" s="1" t="s">
        <v>14</v>
      </c>
      <c r="E2743" s="1">
        <v>1</v>
      </c>
      <c r="F2743" s="1">
        <v>20</v>
      </c>
      <c r="G2743" s="1" t="s">
        <v>24</v>
      </c>
      <c r="H2743" s="1">
        <v>9999</v>
      </c>
      <c r="I2743" s="1" t="s">
        <v>452</v>
      </c>
      <c r="J2743" s="1" t="s">
        <v>33</v>
      </c>
      <c r="K2743" s="1" t="s">
        <v>330</v>
      </c>
      <c r="L2743" s="1" t="s">
        <v>450</v>
      </c>
      <c r="Q2743" s="2" t="s">
        <v>37</v>
      </c>
      <c r="R2743" s="1" t="s">
        <v>451</v>
      </c>
      <c r="S2743" s="1" t="str">
        <f t="shared" si="87"/>
        <v>CDO|1|20|LCN|VIG|COMP|CMIE|NOR</v>
      </c>
      <c r="T2743" s="2" t="str">
        <f t="shared" si="88"/>
        <v>OK</v>
      </c>
    </row>
    <row r="2744" spans="1:20" x14ac:dyDescent="0.25">
      <c r="A2744" s="1">
        <v>301050101</v>
      </c>
      <c r="B2744" s="1" t="str">
        <f>VLOOKUP(A2744,[1]Maestra!A$1:C$746,2,0)</f>
        <v>ACTVVLKM8</v>
      </c>
      <c r="C2744" s="1" t="str">
        <f>VLOOKUP(A2744,[1]Maestra!A$1:C$746,3,0)</f>
        <v>TC Vea Visa - Linea Rev.</v>
      </c>
      <c r="D2744" s="1" t="s">
        <v>14</v>
      </c>
      <c r="E2744" s="1">
        <v>1</v>
      </c>
      <c r="F2744" s="1">
        <v>20</v>
      </c>
      <c r="G2744" s="1" t="s">
        <v>24</v>
      </c>
      <c r="H2744" s="1">
        <v>9999</v>
      </c>
      <c r="I2744" s="1" t="s">
        <v>452</v>
      </c>
      <c r="J2744" s="1" t="s">
        <v>33</v>
      </c>
      <c r="K2744" s="1" t="s">
        <v>331</v>
      </c>
      <c r="L2744" s="1" t="s">
        <v>450</v>
      </c>
      <c r="Q2744" s="2" t="s">
        <v>37</v>
      </c>
      <c r="R2744" s="1" t="s">
        <v>451</v>
      </c>
      <c r="S2744" s="1" t="str">
        <f t="shared" si="87"/>
        <v>CDO|1|20|LCN|VIG|COMP|CPEM|NOR</v>
      </c>
      <c r="T2744" s="2" t="str">
        <f t="shared" si="88"/>
        <v>OK</v>
      </c>
    </row>
    <row r="2745" spans="1:20" x14ac:dyDescent="0.25">
      <c r="A2745" s="1">
        <v>301050104</v>
      </c>
      <c r="B2745" s="1" t="str">
        <f>VLOOKUP(A2745,[1]Maestra!A$1:C$746,2,0)</f>
        <v>ACTVVCD08</v>
      </c>
      <c r="C2745" s="1" t="str">
        <f>VLOOKUP(A2745,[1]Maestra!A$1:C$746,3,0)</f>
        <v>TC Vea Visa - Compra Deuda</v>
      </c>
      <c r="D2745" s="1" t="s">
        <v>14</v>
      </c>
      <c r="E2745" s="1">
        <v>1</v>
      </c>
      <c r="F2745" s="1">
        <v>20</v>
      </c>
      <c r="G2745" s="1" t="s">
        <v>25</v>
      </c>
      <c r="H2745" s="1">
        <v>9999</v>
      </c>
      <c r="I2745" s="1" t="s">
        <v>449</v>
      </c>
      <c r="J2745" s="1" t="s">
        <v>36</v>
      </c>
      <c r="K2745" s="1" t="s">
        <v>454</v>
      </c>
      <c r="L2745" s="1" t="s">
        <v>450</v>
      </c>
      <c r="Q2745" s="2" t="s">
        <v>37</v>
      </c>
      <c r="R2745" s="1" t="s">
        <v>451</v>
      </c>
      <c r="S2745" s="1" t="str">
        <f t="shared" si="87"/>
        <v>CDO|1|20|REP|VEN|OTRO|CCNR|NOR</v>
      </c>
      <c r="T2745" s="2" t="str">
        <f t="shared" si="88"/>
        <v>OK</v>
      </c>
    </row>
    <row r="2746" spans="1:20" x14ac:dyDescent="0.25">
      <c r="A2746" s="1">
        <v>301050104</v>
      </c>
      <c r="B2746" s="1" t="str">
        <f>VLOOKUP(A2746,[1]Maestra!A$1:C$746,2,0)</f>
        <v>ACTVVCD08</v>
      </c>
      <c r="C2746" s="1" t="str">
        <f>VLOOKUP(A2746,[1]Maestra!A$1:C$746,3,0)</f>
        <v>TC Vea Visa - Compra Deuda</v>
      </c>
      <c r="D2746" s="1" t="s">
        <v>14</v>
      </c>
      <c r="E2746" s="1">
        <v>1</v>
      </c>
      <c r="F2746" s="1">
        <v>20</v>
      </c>
      <c r="G2746" s="1" t="s">
        <v>25</v>
      </c>
      <c r="H2746" s="1">
        <v>9999</v>
      </c>
      <c r="I2746" s="1" t="s">
        <v>449</v>
      </c>
      <c r="J2746" s="1" t="s">
        <v>36</v>
      </c>
      <c r="K2746" s="1" t="s">
        <v>327</v>
      </c>
      <c r="L2746" s="1" t="s">
        <v>450</v>
      </c>
      <c r="Q2746" s="2" t="s">
        <v>37</v>
      </c>
      <c r="R2746" s="1" t="s">
        <v>451</v>
      </c>
      <c r="S2746" s="1" t="str">
        <f t="shared" si="87"/>
        <v>CDO|1|20|REP|VEN|OTRO|CCOR|NOR</v>
      </c>
      <c r="T2746" s="2" t="str">
        <f t="shared" si="88"/>
        <v>OK</v>
      </c>
    </row>
    <row r="2747" spans="1:20" x14ac:dyDescent="0.25">
      <c r="A2747" s="1">
        <v>301050104</v>
      </c>
      <c r="B2747" s="1" t="str">
        <f>VLOOKUP(A2747,[1]Maestra!A$1:C$746,2,0)</f>
        <v>ACTVVCD08</v>
      </c>
      <c r="C2747" s="1" t="str">
        <f>VLOOKUP(A2747,[1]Maestra!A$1:C$746,3,0)</f>
        <v>TC Vea Visa - Compra Deuda</v>
      </c>
      <c r="D2747" s="1" t="s">
        <v>14</v>
      </c>
      <c r="E2747" s="1">
        <v>1</v>
      </c>
      <c r="F2747" s="1">
        <v>20</v>
      </c>
      <c r="G2747" s="1" t="s">
        <v>25</v>
      </c>
      <c r="H2747" s="1">
        <v>9999</v>
      </c>
      <c r="I2747" s="1" t="s">
        <v>449</v>
      </c>
      <c r="J2747" s="1" t="s">
        <v>36</v>
      </c>
      <c r="K2747" s="1" t="s">
        <v>323</v>
      </c>
      <c r="L2747" s="1" t="s">
        <v>450</v>
      </c>
      <c r="Q2747" s="2" t="s">
        <v>37</v>
      </c>
      <c r="R2747" s="1" t="s">
        <v>451</v>
      </c>
      <c r="S2747" s="1" t="str">
        <f t="shared" si="87"/>
        <v>CDO|1|20|REP|VEN|OTRO|CESP|NOR</v>
      </c>
      <c r="T2747" s="2" t="str">
        <f t="shared" si="88"/>
        <v>OK</v>
      </c>
    </row>
    <row r="2748" spans="1:20" x14ac:dyDescent="0.25">
      <c r="A2748" s="1">
        <v>301050104</v>
      </c>
      <c r="B2748" s="1" t="str">
        <f>VLOOKUP(A2748,[1]Maestra!A$1:C$746,2,0)</f>
        <v>ACTVVCD08</v>
      </c>
      <c r="C2748" s="1" t="str">
        <f>VLOOKUP(A2748,[1]Maestra!A$1:C$746,3,0)</f>
        <v>TC Vea Visa - Compra Deuda</v>
      </c>
      <c r="D2748" s="1" t="s">
        <v>14</v>
      </c>
      <c r="E2748" s="1">
        <v>1</v>
      </c>
      <c r="F2748" s="1">
        <v>20</v>
      </c>
      <c r="G2748" s="1" t="s">
        <v>25</v>
      </c>
      <c r="H2748" s="1">
        <v>9999</v>
      </c>
      <c r="I2748" s="1" t="s">
        <v>449</v>
      </c>
      <c r="J2748" s="1" t="s">
        <v>36</v>
      </c>
      <c r="K2748" s="1" t="s">
        <v>328</v>
      </c>
      <c r="L2748" s="1" t="s">
        <v>450</v>
      </c>
      <c r="Q2748" s="2" t="s">
        <v>37</v>
      </c>
      <c r="R2748" s="1" t="s">
        <v>451</v>
      </c>
      <c r="S2748" s="1" t="str">
        <f t="shared" ref="S2748:S2811" si="89">_xlfn.CONCAT(D2748,"|",E2748,"|",F2748,"|",G2748,"|",I2748,"|",J2748,"|",K2748,"|",L2748)</f>
        <v>CDO|1|20|REP|VEN|OTRO|CGEM|NOR</v>
      </c>
      <c r="T2748" s="2" t="str">
        <f t="shared" si="88"/>
        <v>OK</v>
      </c>
    </row>
    <row r="2749" spans="1:20" x14ac:dyDescent="0.25">
      <c r="A2749" s="1">
        <v>301050104</v>
      </c>
      <c r="B2749" s="1" t="str">
        <f>VLOOKUP(A2749,[1]Maestra!A$1:C$746,2,0)</f>
        <v>ACTVVCD08</v>
      </c>
      <c r="C2749" s="1" t="str">
        <f>VLOOKUP(A2749,[1]Maestra!A$1:C$746,3,0)</f>
        <v>TC Vea Visa - Compra Deuda</v>
      </c>
      <c r="D2749" s="1" t="s">
        <v>14</v>
      </c>
      <c r="E2749" s="1">
        <v>1</v>
      </c>
      <c r="F2749" s="1">
        <v>20</v>
      </c>
      <c r="G2749" s="1" t="s">
        <v>25</v>
      </c>
      <c r="H2749" s="1">
        <v>9999</v>
      </c>
      <c r="I2749" s="1" t="s">
        <v>449</v>
      </c>
      <c r="J2749" s="1" t="s">
        <v>36</v>
      </c>
      <c r="K2749" s="1" t="s">
        <v>329</v>
      </c>
      <c r="L2749" s="1" t="s">
        <v>450</v>
      </c>
      <c r="Q2749" s="2" t="s">
        <v>37</v>
      </c>
      <c r="R2749" s="1" t="s">
        <v>451</v>
      </c>
      <c r="S2749" s="1" t="str">
        <f t="shared" si="89"/>
        <v>CDO|1|20|REP|VEN|OTRO|CIVA|NOR</v>
      </c>
      <c r="T2749" s="2" t="str">
        <f t="shared" si="88"/>
        <v>OK</v>
      </c>
    </row>
    <row r="2750" spans="1:20" x14ac:dyDescent="0.25">
      <c r="A2750" s="1">
        <v>301050104</v>
      </c>
      <c r="B2750" s="1" t="str">
        <f>VLOOKUP(A2750,[1]Maestra!A$1:C$746,2,0)</f>
        <v>ACTVVCD08</v>
      </c>
      <c r="C2750" s="1" t="str">
        <f>VLOOKUP(A2750,[1]Maestra!A$1:C$746,3,0)</f>
        <v>TC Vea Visa - Compra Deuda</v>
      </c>
      <c r="D2750" s="1" t="s">
        <v>14</v>
      </c>
      <c r="E2750" s="1">
        <v>1</v>
      </c>
      <c r="F2750" s="1">
        <v>20</v>
      </c>
      <c r="G2750" s="1" t="s">
        <v>25</v>
      </c>
      <c r="H2750" s="1">
        <v>9999</v>
      </c>
      <c r="I2750" s="1" t="s">
        <v>449</v>
      </c>
      <c r="J2750" s="1" t="s">
        <v>36</v>
      </c>
      <c r="K2750" s="1" t="s">
        <v>325</v>
      </c>
      <c r="L2750" s="1" t="s">
        <v>450</v>
      </c>
      <c r="Q2750" s="2" t="s">
        <v>37</v>
      </c>
      <c r="R2750" s="1" t="s">
        <v>451</v>
      </c>
      <c r="S2750" s="1" t="str">
        <f t="shared" si="89"/>
        <v>CDO|1|20|REP|VEN|OTRO|CMED|NOR</v>
      </c>
      <c r="T2750" s="2" t="str">
        <f t="shared" si="88"/>
        <v>OK</v>
      </c>
    </row>
    <row r="2751" spans="1:20" x14ac:dyDescent="0.25">
      <c r="A2751" s="1">
        <v>301050104</v>
      </c>
      <c r="B2751" s="1" t="str">
        <f>VLOOKUP(A2751,[1]Maestra!A$1:C$746,2,0)</f>
        <v>ACTVVCD08</v>
      </c>
      <c r="C2751" s="1" t="str">
        <f>VLOOKUP(A2751,[1]Maestra!A$1:C$746,3,0)</f>
        <v>TC Vea Visa - Compra Deuda</v>
      </c>
      <c r="D2751" s="1" t="s">
        <v>14</v>
      </c>
      <c r="E2751" s="1">
        <v>1</v>
      </c>
      <c r="F2751" s="1">
        <v>20</v>
      </c>
      <c r="G2751" s="1" t="s">
        <v>25</v>
      </c>
      <c r="H2751" s="1">
        <v>9999</v>
      </c>
      <c r="I2751" s="1" t="s">
        <v>449</v>
      </c>
      <c r="J2751" s="1" t="s">
        <v>36</v>
      </c>
      <c r="K2751" s="1" t="s">
        <v>330</v>
      </c>
      <c r="L2751" s="1" t="s">
        <v>450</v>
      </c>
      <c r="Q2751" s="2" t="s">
        <v>37</v>
      </c>
      <c r="R2751" s="1" t="s">
        <v>451</v>
      </c>
      <c r="S2751" s="1" t="str">
        <f t="shared" si="89"/>
        <v>CDO|1|20|REP|VEN|OTRO|CMIE|NOR</v>
      </c>
      <c r="T2751" s="2" t="str">
        <f t="shared" si="88"/>
        <v>OK</v>
      </c>
    </row>
    <row r="2752" spans="1:20" x14ac:dyDescent="0.25">
      <c r="A2752" s="1">
        <v>301050104</v>
      </c>
      <c r="B2752" s="1" t="str">
        <f>VLOOKUP(A2752,[1]Maestra!A$1:C$746,2,0)</f>
        <v>ACTVVCD08</v>
      </c>
      <c r="C2752" s="1" t="str">
        <f>VLOOKUP(A2752,[1]Maestra!A$1:C$746,3,0)</f>
        <v>TC Vea Visa - Compra Deuda</v>
      </c>
      <c r="D2752" s="1" t="s">
        <v>14</v>
      </c>
      <c r="E2752" s="1">
        <v>1</v>
      </c>
      <c r="F2752" s="1">
        <v>20</v>
      </c>
      <c r="G2752" s="1" t="s">
        <v>25</v>
      </c>
      <c r="H2752" s="1">
        <v>9999</v>
      </c>
      <c r="I2752" s="1" t="s">
        <v>449</v>
      </c>
      <c r="J2752" s="1" t="s">
        <v>36</v>
      </c>
      <c r="K2752" s="1" t="s">
        <v>331</v>
      </c>
      <c r="L2752" s="1" t="s">
        <v>450</v>
      </c>
      <c r="Q2752" s="2" t="s">
        <v>37</v>
      </c>
      <c r="R2752" s="1" t="s">
        <v>451</v>
      </c>
      <c r="S2752" s="1" t="str">
        <f t="shared" si="89"/>
        <v>CDO|1|20|REP|VEN|OTRO|CPEM|NOR</v>
      </c>
      <c r="T2752" s="2" t="str">
        <f t="shared" si="88"/>
        <v>OK</v>
      </c>
    </row>
    <row r="2753" spans="1:20" x14ac:dyDescent="0.25">
      <c r="A2753" s="1">
        <v>301050104</v>
      </c>
      <c r="B2753" s="1" t="str">
        <f>VLOOKUP(A2753,[1]Maestra!A$1:C$746,2,0)</f>
        <v>ACTVVCD08</v>
      </c>
      <c r="C2753" s="1" t="str">
        <f>VLOOKUP(A2753,[1]Maestra!A$1:C$746,3,0)</f>
        <v>TC Vea Visa - Compra Deuda</v>
      </c>
      <c r="D2753" s="1" t="s">
        <v>14</v>
      </c>
      <c r="E2753" s="1">
        <v>1</v>
      </c>
      <c r="F2753" s="1">
        <v>20</v>
      </c>
      <c r="G2753" s="1" t="s">
        <v>25</v>
      </c>
      <c r="H2753" s="1">
        <v>9999</v>
      </c>
      <c r="I2753" s="1" t="s">
        <v>452</v>
      </c>
      <c r="J2753" s="1" t="s">
        <v>36</v>
      </c>
      <c r="K2753" s="1" t="s">
        <v>454</v>
      </c>
      <c r="L2753" s="1" t="s">
        <v>21</v>
      </c>
      <c r="Q2753" s="2" t="s">
        <v>37</v>
      </c>
      <c r="R2753" s="1" t="s">
        <v>451</v>
      </c>
      <c r="S2753" s="1" t="str">
        <f t="shared" si="89"/>
        <v>CDO|1|20|REP|VIG|OTRO|CCNR|DUD</v>
      </c>
      <c r="T2753" s="2" t="str">
        <f t="shared" si="88"/>
        <v>OK</v>
      </c>
    </row>
    <row r="2754" spans="1:20" x14ac:dyDescent="0.25">
      <c r="A2754" s="1">
        <v>301050104</v>
      </c>
      <c r="B2754" s="1" t="str">
        <f>VLOOKUP(A2754,[1]Maestra!A$1:C$746,2,0)</f>
        <v>ACTVVCD08</v>
      </c>
      <c r="C2754" s="1" t="str">
        <f>VLOOKUP(A2754,[1]Maestra!A$1:C$746,3,0)</f>
        <v>TC Vea Visa - Compra Deuda</v>
      </c>
      <c r="D2754" s="1" t="s">
        <v>14</v>
      </c>
      <c r="E2754" s="1">
        <v>1</v>
      </c>
      <c r="F2754" s="1">
        <v>20</v>
      </c>
      <c r="G2754" s="1" t="s">
        <v>25</v>
      </c>
      <c r="H2754" s="1">
        <v>9999</v>
      </c>
      <c r="I2754" s="1" t="s">
        <v>452</v>
      </c>
      <c r="J2754" s="1" t="s">
        <v>36</v>
      </c>
      <c r="K2754" s="1" t="s">
        <v>454</v>
      </c>
      <c r="L2754" s="1" t="s">
        <v>450</v>
      </c>
      <c r="Q2754" s="2" t="s">
        <v>37</v>
      </c>
      <c r="R2754" s="1" t="s">
        <v>451</v>
      </c>
      <c r="S2754" s="1" t="str">
        <f t="shared" si="89"/>
        <v>CDO|1|20|REP|VIG|OTRO|CCNR|NOR</v>
      </c>
      <c r="T2754" s="2" t="str">
        <f t="shared" si="88"/>
        <v>OK</v>
      </c>
    </row>
    <row r="2755" spans="1:20" x14ac:dyDescent="0.25">
      <c r="A2755" s="1">
        <v>301050104</v>
      </c>
      <c r="B2755" s="1" t="str">
        <f>VLOOKUP(A2755,[1]Maestra!A$1:C$746,2,0)</f>
        <v>ACTVVCD08</v>
      </c>
      <c r="C2755" s="1" t="str">
        <f>VLOOKUP(A2755,[1]Maestra!A$1:C$746,3,0)</f>
        <v>TC Vea Visa - Compra Deuda</v>
      </c>
      <c r="D2755" s="1" t="s">
        <v>14</v>
      </c>
      <c r="E2755" s="1">
        <v>1</v>
      </c>
      <c r="F2755" s="1">
        <v>20</v>
      </c>
      <c r="G2755" s="1" t="s">
        <v>25</v>
      </c>
      <c r="H2755" s="1">
        <v>9999</v>
      </c>
      <c r="I2755" s="1" t="s">
        <v>452</v>
      </c>
      <c r="J2755" s="1" t="s">
        <v>36</v>
      </c>
      <c r="K2755" s="1" t="s">
        <v>327</v>
      </c>
      <c r="L2755" s="1" t="s">
        <v>21</v>
      </c>
      <c r="Q2755" s="2" t="s">
        <v>37</v>
      </c>
      <c r="R2755" s="1" t="s">
        <v>451</v>
      </c>
      <c r="S2755" s="1" t="str">
        <f t="shared" si="89"/>
        <v>CDO|1|20|REP|VIG|OTRO|CCOR|DUD</v>
      </c>
      <c r="T2755" s="2" t="str">
        <f t="shared" ref="T2755:T2818" si="90">IF(COUNTIFS($D$2:$D$20413,D2755,$S$2:$S$20413,S2755,$A$2:$A$20413,"&lt;&gt;"&amp;A2755)&gt;0,"Conflicto","OK")</f>
        <v>OK</v>
      </c>
    </row>
    <row r="2756" spans="1:20" x14ac:dyDescent="0.25">
      <c r="A2756" s="1">
        <v>301050104</v>
      </c>
      <c r="B2756" s="1" t="str">
        <f>VLOOKUP(A2756,[1]Maestra!A$1:C$746,2,0)</f>
        <v>ACTVVCD08</v>
      </c>
      <c r="C2756" s="1" t="str">
        <f>VLOOKUP(A2756,[1]Maestra!A$1:C$746,3,0)</f>
        <v>TC Vea Visa - Compra Deuda</v>
      </c>
      <c r="D2756" s="1" t="s">
        <v>14</v>
      </c>
      <c r="E2756" s="1">
        <v>1</v>
      </c>
      <c r="F2756" s="1">
        <v>20</v>
      </c>
      <c r="G2756" s="1" t="s">
        <v>25</v>
      </c>
      <c r="H2756" s="1">
        <v>9999</v>
      </c>
      <c r="I2756" s="1" t="s">
        <v>452</v>
      </c>
      <c r="J2756" s="1" t="s">
        <v>36</v>
      </c>
      <c r="K2756" s="1" t="s">
        <v>327</v>
      </c>
      <c r="L2756" s="1" t="s">
        <v>450</v>
      </c>
      <c r="Q2756" s="2" t="s">
        <v>37</v>
      </c>
      <c r="R2756" s="1" t="s">
        <v>451</v>
      </c>
      <c r="S2756" s="1" t="str">
        <f t="shared" si="89"/>
        <v>CDO|1|20|REP|VIG|OTRO|CCOR|NOR</v>
      </c>
      <c r="T2756" s="2" t="str">
        <f t="shared" si="90"/>
        <v>OK</v>
      </c>
    </row>
    <row r="2757" spans="1:20" x14ac:dyDescent="0.25">
      <c r="A2757" s="1">
        <v>301050104</v>
      </c>
      <c r="B2757" s="1" t="str">
        <f>VLOOKUP(A2757,[1]Maestra!A$1:C$746,2,0)</f>
        <v>ACTVVCD08</v>
      </c>
      <c r="C2757" s="1" t="str">
        <f>VLOOKUP(A2757,[1]Maestra!A$1:C$746,3,0)</f>
        <v>TC Vea Visa - Compra Deuda</v>
      </c>
      <c r="D2757" s="1" t="s">
        <v>14</v>
      </c>
      <c r="E2757" s="1">
        <v>1</v>
      </c>
      <c r="F2757" s="1">
        <v>20</v>
      </c>
      <c r="G2757" s="1" t="s">
        <v>25</v>
      </c>
      <c r="H2757" s="1">
        <v>9999</v>
      </c>
      <c r="I2757" s="1" t="s">
        <v>452</v>
      </c>
      <c r="J2757" s="1" t="s">
        <v>36</v>
      </c>
      <c r="K2757" s="1" t="s">
        <v>323</v>
      </c>
      <c r="L2757" s="1" t="s">
        <v>21</v>
      </c>
      <c r="Q2757" s="2" t="s">
        <v>37</v>
      </c>
      <c r="R2757" s="1" t="s">
        <v>451</v>
      </c>
      <c r="S2757" s="1" t="str">
        <f t="shared" si="89"/>
        <v>CDO|1|20|REP|VIG|OTRO|CESP|DUD</v>
      </c>
      <c r="T2757" s="2" t="str">
        <f t="shared" si="90"/>
        <v>OK</v>
      </c>
    </row>
    <row r="2758" spans="1:20" x14ac:dyDescent="0.25">
      <c r="A2758" s="1">
        <v>301050104</v>
      </c>
      <c r="B2758" s="1" t="str">
        <f>VLOOKUP(A2758,[1]Maestra!A$1:C$746,2,0)</f>
        <v>ACTVVCD08</v>
      </c>
      <c r="C2758" s="1" t="str">
        <f>VLOOKUP(A2758,[1]Maestra!A$1:C$746,3,0)</f>
        <v>TC Vea Visa - Compra Deuda</v>
      </c>
      <c r="D2758" s="1" t="s">
        <v>14</v>
      </c>
      <c r="E2758" s="1">
        <v>1</v>
      </c>
      <c r="F2758" s="1">
        <v>20</v>
      </c>
      <c r="G2758" s="1" t="s">
        <v>25</v>
      </c>
      <c r="H2758" s="1">
        <v>9999</v>
      </c>
      <c r="I2758" s="1" t="s">
        <v>452</v>
      </c>
      <c r="J2758" s="1" t="s">
        <v>36</v>
      </c>
      <c r="K2758" s="1" t="s">
        <v>323</v>
      </c>
      <c r="L2758" s="1" t="s">
        <v>450</v>
      </c>
      <c r="Q2758" s="2" t="s">
        <v>37</v>
      </c>
      <c r="R2758" s="1" t="s">
        <v>451</v>
      </c>
      <c r="S2758" s="1" t="str">
        <f t="shared" si="89"/>
        <v>CDO|1|20|REP|VIG|OTRO|CESP|NOR</v>
      </c>
      <c r="T2758" s="2" t="str">
        <f t="shared" si="90"/>
        <v>OK</v>
      </c>
    </row>
    <row r="2759" spans="1:20" x14ac:dyDescent="0.25">
      <c r="A2759" s="1">
        <v>301050104</v>
      </c>
      <c r="B2759" s="1" t="str">
        <f>VLOOKUP(A2759,[1]Maestra!A$1:C$746,2,0)</f>
        <v>ACTVVCD08</v>
      </c>
      <c r="C2759" s="1" t="str">
        <f>VLOOKUP(A2759,[1]Maestra!A$1:C$746,3,0)</f>
        <v>TC Vea Visa - Compra Deuda</v>
      </c>
      <c r="D2759" s="1" t="s">
        <v>14</v>
      </c>
      <c r="E2759" s="1">
        <v>1</v>
      </c>
      <c r="F2759" s="1">
        <v>20</v>
      </c>
      <c r="G2759" s="1" t="s">
        <v>25</v>
      </c>
      <c r="H2759" s="1">
        <v>9999</v>
      </c>
      <c r="I2759" s="1" t="s">
        <v>452</v>
      </c>
      <c r="J2759" s="1" t="s">
        <v>36</v>
      </c>
      <c r="K2759" s="1" t="s">
        <v>328</v>
      </c>
      <c r="L2759" s="1" t="s">
        <v>21</v>
      </c>
      <c r="Q2759" s="2" t="s">
        <v>37</v>
      </c>
      <c r="R2759" s="1" t="s">
        <v>451</v>
      </c>
      <c r="S2759" s="1" t="str">
        <f t="shared" si="89"/>
        <v>CDO|1|20|REP|VIG|OTRO|CGEM|DUD</v>
      </c>
      <c r="T2759" s="2" t="str">
        <f t="shared" si="90"/>
        <v>OK</v>
      </c>
    </row>
    <row r="2760" spans="1:20" x14ac:dyDescent="0.25">
      <c r="A2760" s="1">
        <v>301050104</v>
      </c>
      <c r="B2760" s="1" t="str">
        <f>VLOOKUP(A2760,[1]Maestra!A$1:C$746,2,0)</f>
        <v>ACTVVCD08</v>
      </c>
      <c r="C2760" s="1" t="str">
        <f>VLOOKUP(A2760,[1]Maestra!A$1:C$746,3,0)</f>
        <v>TC Vea Visa - Compra Deuda</v>
      </c>
      <c r="D2760" s="1" t="s">
        <v>14</v>
      </c>
      <c r="E2760" s="1">
        <v>1</v>
      </c>
      <c r="F2760" s="1">
        <v>20</v>
      </c>
      <c r="G2760" s="1" t="s">
        <v>25</v>
      </c>
      <c r="H2760" s="1">
        <v>9999</v>
      </c>
      <c r="I2760" s="1" t="s">
        <v>452</v>
      </c>
      <c r="J2760" s="1" t="s">
        <v>36</v>
      </c>
      <c r="K2760" s="1" t="s">
        <v>328</v>
      </c>
      <c r="L2760" s="1" t="s">
        <v>450</v>
      </c>
      <c r="Q2760" s="2" t="s">
        <v>37</v>
      </c>
      <c r="R2760" s="1" t="s">
        <v>451</v>
      </c>
      <c r="S2760" s="1" t="str">
        <f t="shared" si="89"/>
        <v>CDO|1|20|REP|VIG|OTRO|CGEM|NOR</v>
      </c>
      <c r="T2760" s="2" t="str">
        <f t="shared" si="90"/>
        <v>OK</v>
      </c>
    </row>
    <row r="2761" spans="1:20" x14ac:dyDescent="0.25">
      <c r="A2761" s="1">
        <v>301050104</v>
      </c>
      <c r="B2761" s="1" t="str">
        <f>VLOOKUP(A2761,[1]Maestra!A$1:C$746,2,0)</f>
        <v>ACTVVCD08</v>
      </c>
      <c r="C2761" s="1" t="str">
        <f>VLOOKUP(A2761,[1]Maestra!A$1:C$746,3,0)</f>
        <v>TC Vea Visa - Compra Deuda</v>
      </c>
      <c r="D2761" s="1" t="s">
        <v>14</v>
      </c>
      <c r="E2761" s="1">
        <v>1</v>
      </c>
      <c r="F2761" s="1">
        <v>20</v>
      </c>
      <c r="G2761" s="1" t="s">
        <v>25</v>
      </c>
      <c r="H2761" s="1">
        <v>9999</v>
      </c>
      <c r="I2761" s="1" t="s">
        <v>452</v>
      </c>
      <c r="J2761" s="1" t="s">
        <v>36</v>
      </c>
      <c r="K2761" s="1" t="s">
        <v>329</v>
      </c>
      <c r="L2761" s="1" t="s">
        <v>21</v>
      </c>
      <c r="Q2761" s="2" t="s">
        <v>37</v>
      </c>
      <c r="R2761" s="1" t="s">
        <v>451</v>
      </c>
      <c r="S2761" s="1" t="str">
        <f t="shared" si="89"/>
        <v>CDO|1|20|REP|VIG|OTRO|CIVA|DUD</v>
      </c>
      <c r="T2761" s="2" t="str">
        <f t="shared" si="90"/>
        <v>OK</v>
      </c>
    </row>
    <row r="2762" spans="1:20" x14ac:dyDescent="0.25">
      <c r="A2762" s="1">
        <v>301050104</v>
      </c>
      <c r="B2762" s="1" t="str">
        <f>VLOOKUP(A2762,[1]Maestra!A$1:C$746,2,0)</f>
        <v>ACTVVCD08</v>
      </c>
      <c r="C2762" s="1" t="str">
        <f>VLOOKUP(A2762,[1]Maestra!A$1:C$746,3,0)</f>
        <v>TC Vea Visa - Compra Deuda</v>
      </c>
      <c r="D2762" s="1" t="s">
        <v>14</v>
      </c>
      <c r="E2762" s="1">
        <v>1</v>
      </c>
      <c r="F2762" s="1">
        <v>20</v>
      </c>
      <c r="G2762" s="1" t="s">
        <v>25</v>
      </c>
      <c r="H2762" s="1">
        <v>9999</v>
      </c>
      <c r="I2762" s="1" t="s">
        <v>452</v>
      </c>
      <c r="J2762" s="1" t="s">
        <v>36</v>
      </c>
      <c r="K2762" s="1" t="s">
        <v>329</v>
      </c>
      <c r="L2762" s="1" t="s">
        <v>450</v>
      </c>
      <c r="Q2762" s="2" t="s">
        <v>37</v>
      </c>
      <c r="R2762" s="1" t="s">
        <v>451</v>
      </c>
      <c r="S2762" s="1" t="str">
        <f t="shared" si="89"/>
        <v>CDO|1|20|REP|VIG|OTRO|CIVA|NOR</v>
      </c>
      <c r="T2762" s="2" t="str">
        <f t="shared" si="90"/>
        <v>OK</v>
      </c>
    </row>
    <row r="2763" spans="1:20" x14ac:dyDescent="0.25">
      <c r="A2763" s="1">
        <v>301050104</v>
      </c>
      <c r="B2763" s="1" t="str">
        <f>VLOOKUP(A2763,[1]Maestra!A$1:C$746,2,0)</f>
        <v>ACTVVCD08</v>
      </c>
      <c r="C2763" s="1" t="str">
        <f>VLOOKUP(A2763,[1]Maestra!A$1:C$746,3,0)</f>
        <v>TC Vea Visa - Compra Deuda</v>
      </c>
      <c r="D2763" s="1" t="s">
        <v>14</v>
      </c>
      <c r="E2763" s="1">
        <v>1</v>
      </c>
      <c r="F2763" s="1">
        <v>20</v>
      </c>
      <c r="G2763" s="1" t="s">
        <v>25</v>
      </c>
      <c r="H2763" s="1">
        <v>9999</v>
      </c>
      <c r="I2763" s="1" t="s">
        <v>452</v>
      </c>
      <c r="J2763" s="1" t="s">
        <v>36</v>
      </c>
      <c r="K2763" s="1" t="s">
        <v>325</v>
      </c>
      <c r="L2763" s="1" t="s">
        <v>21</v>
      </c>
      <c r="Q2763" s="2" t="s">
        <v>37</v>
      </c>
      <c r="R2763" s="1" t="s">
        <v>451</v>
      </c>
      <c r="S2763" s="1" t="str">
        <f t="shared" si="89"/>
        <v>CDO|1|20|REP|VIG|OTRO|CMED|DUD</v>
      </c>
      <c r="T2763" s="2" t="str">
        <f t="shared" si="90"/>
        <v>OK</v>
      </c>
    </row>
    <row r="2764" spans="1:20" x14ac:dyDescent="0.25">
      <c r="A2764" s="1">
        <v>301050104</v>
      </c>
      <c r="B2764" s="1" t="str">
        <f>VLOOKUP(A2764,[1]Maestra!A$1:C$746,2,0)</f>
        <v>ACTVVCD08</v>
      </c>
      <c r="C2764" s="1" t="str">
        <f>VLOOKUP(A2764,[1]Maestra!A$1:C$746,3,0)</f>
        <v>TC Vea Visa - Compra Deuda</v>
      </c>
      <c r="D2764" s="1" t="s">
        <v>14</v>
      </c>
      <c r="E2764" s="1">
        <v>1</v>
      </c>
      <c r="F2764" s="1">
        <v>20</v>
      </c>
      <c r="G2764" s="1" t="s">
        <v>25</v>
      </c>
      <c r="H2764" s="1">
        <v>9999</v>
      </c>
      <c r="I2764" s="1" t="s">
        <v>452</v>
      </c>
      <c r="J2764" s="1" t="s">
        <v>36</v>
      </c>
      <c r="K2764" s="1" t="s">
        <v>325</v>
      </c>
      <c r="L2764" s="1" t="s">
        <v>450</v>
      </c>
      <c r="Q2764" s="2" t="s">
        <v>37</v>
      </c>
      <c r="R2764" s="1" t="s">
        <v>451</v>
      </c>
      <c r="S2764" s="1" t="str">
        <f t="shared" si="89"/>
        <v>CDO|1|20|REP|VIG|OTRO|CMED|NOR</v>
      </c>
      <c r="T2764" s="2" t="str">
        <f t="shared" si="90"/>
        <v>OK</v>
      </c>
    </row>
    <row r="2765" spans="1:20" x14ac:dyDescent="0.25">
      <c r="A2765" s="1">
        <v>301050104</v>
      </c>
      <c r="B2765" s="1" t="str">
        <f>VLOOKUP(A2765,[1]Maestra!A$1:C$746,2,0)</f>
        <v>ACTVVCD08</v>
      </c>
      <c r="C2765" s="1" t="str">
        <f>VLOOKUP(A2765,[1]Maestra!A$1:C$746,3,0)</f>
        <v>TC Vea Visa - Compra Deuda</v>
      </c>
      <c r="D2765" s="1" t="s">
        <v>14</v>
      </c>
      <c r="E2765" s="1">
        <v>1</v>
      </c>
      <c r="F2765" s="1">
        <v>20</v>
      </c>
      <c r="G2765" s="1" t="s">
        <v>25</v>
      </c>
      <c r="H2765" s="1">
        <v>9999</v>
      </c>
      <c r="I2765" s="1" t="s">
        <v>452</v>
      </c>
      <c r="J2765" s="1" t="s">
        <v>36</v>
      </c>
      <c r="K2765" s="1" t="s">
        <v>330</v>
      </c>
      <c r="L2765" s="1" t="s">
        <v>21</v>
      </c>
      <c r="Q2765" s="2" t="s">
        <v>37</v>
      </c>
      <c r="R2765" s="1" t="s">
        <v>451</v>
      </c>
      <c r="S2765" s="1" t="str">
        <f t="shared" si="89"/>
        <v>CDO|1|20|REP|VIG|OTRO|CMIE|DUD</v>
      </c>
      <c r="T2765" s="2" t="str">
        <f t="shared" si="90"/>
        <v>OK</v>
      </c>
    </row>
    <row r="2766" spans="1:20" x14ac:dyDescent="0.25">
      <c r="A2766" s="1">
        <v>301050104</v>
      </c>
      <c r="B2766" s="1" t="str">
        <f>VLOOKUP(A2766,[1]Maestra!A$1:C$746,2,0)</f>
        <v>ACTVVCD08</v>
      </c>
      <c r="C2766" s="1" t="str">
        <f>VLOOKUP(A2766,[1]Maestra!A$1:C$746,3,0)</f>
        <v>TC Vea Visa - Compra Deuda</v>
      </c>
      <c r="D2766" s="1" t="s">
        <v>14</v>
      </c>
      <c r="E2766" s="1">
        <v>1</v>
      </c>
      <c r="F2766" s="1">
        <v>20</v>
      </c>
      <c r="G2766" s="1" t="s">
        <v>25</v>
      </c>
      <c r="H2766" s="1">
        <v>9999</v>
      </c>
      <c r="I2766" s="1" t="s">
        <v>452</v>
      </c>
      <c r="J2766" s="1" t="s">
        <v>36</v>
      </c>
      <c r="K2766" s="1" t="s">
        <v>330</v>
      </c>
      <c r="L2766" s="1" t="s">
        <v>450</v>
      </c>
      <c r="Q2766" s="2" t="s">
        <v>37</v>
      </c>
      <c r="R2766" s="1" t="s">
        <v>451</v>
      </c>
      <c r="S2766" s="1" t="str">
        <f t="shared" si="89"/>
        <v>CDO|1|20|REP|VIG|OTRO|CMIE|NOR</v>
      </c>
      <c r="T2766" s="2" t="str">
        <f t="shared" si="90"/>
        <v>OK</v>
      </c>
    </row>
    <row r="2767" spans="1:20" x14ac:dyDescent="0.25">
      <c r="A2767" s="1">
        <v>301050104</v>
      </c>
      <c r="B2767" s="1" t="str">
        <f>VLOOKUP(A2767,[1]Maestra!A$1:C$746,2,0)</f>
        <v>ACTVVCD08</v>
      </c>
      <c r="C2767" s="1" t="str">
        <f>VLOOKUP(A2767,[1]Maestra!A$1:C$746,3,0)</f>
        <v>TC Vea Visa - Compra Deuda</v>
      </c>
      <c r="D2767" s="1" t="s">
        <v>14</v>
      </c>
      <c r="E2767" s="1">
        <v>1</v>
      </c>
      <c r="F2767" s="1">
        <v>20</v>
      </c>
      <c r="G2767" s="1" t="s">
        <v>25</v>
      </c>
      <c r="H2767" s="1">
        <v>9999</v>
      </c>
      <c r="I2767" s="1" t="s">
        <v>452</v>
      </c>
      <c r="J2767" s="1" t="s">
        <v>36</v>
      </c>
      <c r="K2767" s="1" t="s">
        <v>331</v>
      </c>
      <c r="L2767" s="1" t="s">
        <v>21</v>
      </c>
      <c r="Q2767" s="2" t="s">
        <v>37</v>
      </c>
      <c r="R2767" s="1" t="s">
        <v>451</v>
      </c>
      <c r="S2767" s="1" t="str">
        <f t="shared" si="89"/>
        <v>CDO|1|20|REP|VIG|OTRO|CPEM|DUD</v>
      </c>
      <c r="T2767" s="2" t="str">
        <f t="shared" si="90"/>
        <v>OK</v>
      </c>
    </row>
    <row r="2768" spans="1:20" x14ac:dyDescent="0.25">
      <c r="A2768" s="1">
        <v>301050104</v>
      </c>
      <c r="B2768" s="1" t="str">
        <f>VLOOKUP(A2768,[1]Maestra!A$1:C$746,2,0)</f>
        <v>ACTVVCD08</v>
      </c>
      <c r="C2768" s="1" t="str">
        <f>VLOOKUP(A2768,[1]Maestra!A$1:C$746,3,0)</f>
        <v>TC Vea Visa - Compra Deuda</v>
      </c>
      <c r="D2768" s="1" t="s">
        <v>14</v>
      </c>
      <c r="E2768" s="1">
        <v>1</v>
      </c>
      <c r="F2768" s="1">
        <v>20</v>
      </c>
      <c r="G2768" s="1" t="s">
        <v>25</v>
      </c>
      <c r="H2768" s="1">
        <v>9999</v>
      </c>
      <c r="I2768" s="1" t="s">
        <v>452</v>
      </c>
      <c r="J2768" s="1" t="s">
        <v>36</v>
      </c>
      <c r="K2768" s="1" t="s">
        <v>331</v>
      </c>
      <c r="L2768" s="1" t="s">
        <v>450</v>
      </c>
      <c r="Q2768" s="2" t="s">
        <v>37</v>
      </c>
      <c r="R2768" s="1" t="s">
        <v>451</v>
      </c>
      <c r="S2768" s="1" t="str">
        <f t="shared" si="89"/>
        <v>CDO|1|20|REP|VIG|OTRO|CPEM|NOR</v>
      </c>
      <c r="T2768" s="2" t="str">
        <f t="shared" si="90"/>
        <v>OK</v>
      </c>
    </row>
    <row r="2769" spans="1:20" x14ac:dyDescent="0.25">
      <c r="A2769" s="1">
        <v>301050101</v>
      </c>
      <c r="B2769" s="1" t="str">
        <f>VLOOKUP(A2769,[1]Maestra!A$1:C$746,2,0)</f>
        <v>ACTVVLKM8</v>
      </c>
      <c r="C2769" s="1" t="str">
        <f>VLOOKUP(A2769,[1]Maestra!A$1:C$746,3,0)</f>
        <v>TC Vea Visa - Linea Rev.</v>
      </c>
      <c r="D2769" s="1" t="s">
        <v>14</v>
      </c>
      <c r="E2769" s="1">
        <v>1</v>
      </c>
      <c r="F2769" s="1">
        <v>20</v>
      </c>
      <c r="G2769" s="1" t="s">
        <v>18</v>
      </c>
      <c r="H2769" s="1">
        <v>9999</v>
      </c>
      <c r="I2769" s="1" t="s">
        <v>449</v>
      </c>
      <c r="J2769" s="1" t="s">
        <v>36</v>
      </c>
      <c r="K2769" s="1" t="s">
        <v>327</v>
      </c>
      <c r="L2769" s="1" t="s">
        <v>450</v>
      </c>
      <c r="Q2769" s="2" t="s">
        <v>37</v>
      </c>
      <c r="R2769" s="1" t="s">
        <v>451</v>
      </c>
      <c r="S2769" s="1" t="str">
        <f t="shared" si="89"/>
        <v>CDO|1|20|RER|VEN|OTRO|CCOR|NOR</v>
      </c>
      <c r="T2769" s="2" t="str">
        <f t="shared" si="90"/>
        <v>OK</v>
      </c>
    </row>
    <row r="2770" spans="1:20" x14ac:dyDescent="0.25">
      <c r="A2770" s="1">
        <v>301050101</v>
      </c>
      <c r="B2770" s="1" t="str">
        <f>VLOOKUP(A2770,[1]Maestra!A$1:C$746,2,0)</f>
        <v>ACTVVLKM8</v>
      </c>
      <c r="C2770" s="1" t="str">
        <f>VLOOKUP(A2770,[1]Maestra!A$1:C$746,3,0)</f>
        <v>TC Vea Visa - Linea Rev.</v>
      </c>
      <c r="D2770" s="1" t="s">
        <v>14</v>
      </c>
      <c r="E2770" s="1">
        <v>1</v>
      </c>
      <c r="F2770" s="1">
        <v>20</v>
      </c>
      <c r="G2770" s="1" t="s">
        <v>18</v>
      </c>
      <c r="H2770" s="1">
        <v>9999</v>
      </c>
      <c r="I2770" s="1" t="s">
        <v>449</v>
      </c>
      <c r="J2770" s="1" t="s">
        <v>36</v>
      </c>
      <c r="K2770" s="1" t="s">
        <v>324</v>
      </c>
      <c r="L2770" s="1" t="s">
        <v>450</v>
      </c>
      <c r="Q2770" s="2" t="s">
        <v>37</v>
      </c>
      <c r="R2770" s="1" t="s">
        <v>451</v>
      </c>
      <c r="S2770" s="1" t="str">
        <f t="shared" si="89"/>
        <v>CDO|1|20|RER|VEN|OTRO|CCRV|NOR</v>
      </c>
      <c r="T2770" s="2" t="str">
        <f t="shared" si="90"/>
        <v>OK</v>
      </c>
    </row>
    <row r="2771" spans="1:20" x14ac:dyDescent="0.25">
      <c r="A2771" s="1">
        <v>301050101</v>
      </c>
      <c r="B2771" s="1" t="str">
        <f>VLOOKUP(A2771,[1]Maestra!A$1:C$746,2,0)</f>
        <v>ACTVVLKM8</v>
      </c>
      <c r="C2771" s="1" t="str">
        <f>VLOOKUP(A2771,[1]Maestra!A$1:C$746,3,0)</f>
        <v>TC Vea Visa - Linea Rev.</v>
      </c>
      <c r="D2771" s="1" t="s">
        <v>14</v>
      </c>
      <c r="E2771" s="1">
        <v>1</v>
      </c>
      <c r="F2771" s="1">
        <v>20</v>
      </c>
      <c r="G2771" s="1" t="s">
        <v>18</v>
      </c>
      <c r="H2771" s="1">
        <v>9999</v>
      </c>
      <c r="I2771" s="1" t="s">
        <v>449</v>
      </c>
      <c r="J2771" s="1" t="s">
        <v>36</v>
      </c>
      <c r="K2771" s="1" t="s">
        <v>323</v>
      </c>
      <c r="L2771" s="1" t="s">
        <v>450</v>
      </c>
      <c r="Q2771" s="2" t="s">
        <v>37</v>
      </c>
      <c r="R2771" s="1" t="s">
        <v>451</v>
      </c>
      <c r="S2771" s="1" t="str">
        <f t="shared" si="89"/>
        <v>CDO|1|20|RER|VEN|OTRO|CESP|NOR</v>
      </c>
      <c r="T2771" s="2" t="str">
        <f t="shared" si="90"/>
        <v>OK</v>
      </c>
    </row>
    <row r="2772" spans="1:20" x14ac:dyDescent="0.25">
      <c r="A2772" s="1">
        <v>301050101</v>
      </c>
      <c r="B2772" s="1" t="str">
        <f>VLOOKUP(A2772,[1]Maestra!A$1:C$746,2,0)</f>
        <v>ACTVVLKM8</v>
      </c>
      <c r="C2772" s="1" t="str">
        <f>VLOOKUP(A2772,[1]Maestra!A$1:C$746,3,0)</f>
        <v>TC Vea Visa - Linea Rev.</v>
      </c>
      <c r="D2772" s="1" t="s">
        <v>14</v>
      </c>
      <c r="E2772" s="1">
        <v>1</v>
      </c>
      <c r="F2772" s="1">
        <v>20</v>
      </c>
      <c r="G2772" s="1" t="s">
        <v>18</v>
      </c>
      <c r="H2772" s="1">
        <v>9999</v>
      </c>
      <c r="I2772" s="1" t="s">
        <v>449</v>
      </c>
      <c r="J2772" s="1" t="s">
        <v>36</v>
      </c>
      <c r="K2772" s="1" t="s">
        <v>328</v>
      </c>
      <c r="L2772" s="1" t="s">
        <v>450</v>
      </c>
      <c r="Q2772" s="2" t="s">
        <v>37</v>
      </c>
      <c r="R2772" s="1" t="s">
        <v>451</v>
      </c>
      <c r="S2772" s="1" t="str">
        <f t="shared" si="89"/>
        <v>CDO|1|20|RER|VEN|OTRO|CGEM|NOR</v>
      </c>
      <c r="T2772" s="2" t="str">
        <f t="shared" si="90"/>
        <v>OK</v>
      </c>
    </row>
    <row r="2773" spans="1:20" x14ac:dyDescent="0.25">
      <c r="A2773" s="1">
        <v>301050101</v>
      </c>
      <c r="B2773" s="1" t="str">
        <f>VLOOKUP(A2773,[1]Maestra!A$1:C$746,2,0)</f>
        <v>ACTVVLKM8</v>
      </c>
      <c r="C2773" s="1" t="str">
        <f>VLOOKUP(A2773,[1]Maestra!A$1:C$746,3,0)</f>
        <v>TC Vea Visa - Linea Rev.</v>
      </c>
      <c r="D2773" s="1" t="s">
        <v>14</v>
      </c>
      <c r="E2773" s="1">
        <v>1</v>
      </c>
      <c r="F2773" s="1">
        <v>20</v>
      </c>
      <c r="G2773" s="1" t="s">
        <v>18</v>
      </c>
      <c r="H2773" s="1">
        <v>9999</v>
      </c>
      <c r="I2773" s="1" t="s">
        <v>449</v>
      </c>
      <c r="J2773" s="1" t="s">
        <v>36</v>
      </c>
      <c r="K2773" s="1" t="s">
        <v>329</v>
      </c>
      <c r="L2773" s="1" t="s">
        <v>450</v>
      </c>
      <c r="Q2773" s="2" t="s">
        <v>37</v>
      </c>
      <c r="R2773" s="1" t="s">
        <v>451</v>
      </c>
      <c r="S2773" s="1" t="str">
        <f t="shared" si="89"/>
        <v>CDO|1|20|RER|VEN|OTRO|CIVA|NOR</v>
      </c>
      <c r="T2773" s="2" t="str">
        <f t="shared" si="90"/>
        <v>OK</v>
      </c>
    </row>
    <row r="2774" spans="1:20" x14ac:dyDescent="0.25">
      <c r="A2774" s="1">
        <v>301050101</v>
      </c>
      <c r="B2774" s="1" t="str">
        <f>VLOOKUP(A2774,[1]Maestra!A$1:C$746,2,0)</f>
        <v>ACTVVLKM8</v>
      </c>
      <c r="C2774" s="1" t="str">
        <f>VLOOKUP(A2774,[1]Maestra!A$1:C$746,3,0)</f>
        <v>TC Vea Visa - Linea Rev.</v>
      </c>
      <c r="D2774" s="1" t="s">
        <v>14</v>
      </c>
      <c r="E2774" s="1">
        <v>1</v>
      </c>
      <c r="F2774" s="1">
        <v>20</v>
      </c>
      <c r="G2774" s="1" t="s">
        <v>18</v>
      </c>
      <c r="H2774" s="1">
        <v>9999</v>
      </c>
      <c r="I2774" s="1" t="s">
        <v>449</v>
      </c>
      <c r="J2774" s="1" t="s">
        <v>36</v>
      </c>
      <c r="K2774" s="1" t="s">
        <v>325</v>
      </c>
      <c r="L2774" s="1" t="s">
        <v>450</v>
      </c>
      <c r="Q2774" s="2" t="s">
        <v>37</v>
      </c>
      <c r="R2774" s="1" t="s">
        <v>451</v>
      </c>
      <c r="S2774" s="1" t="str">
        <f t="shared" si="89"/>
        <v>CDO|1|20|RER|VEN|OTRO|CMED|NOR</v>
      </c>
      <c r="T2774" s="2" t="str">
        <f t="shared" si="90"/>
        <v>OK</v>
      </c>
    </row>
    <row r="2775" spans="1:20" x14ac:dyDescent="0.25">
      <c r="A2775" s="1">
        <v>301050101</v>
      </c>
      <c r="B2775" s="1" t="str">
        <f>VLOOKUP(A2775,[1]Maestra!A$1:C$746,2,0)</f>
        <v>ACTVVLKM8</v>
      </c>
      <c r="C2775" s="1" t="str">
        <f>VLOOKUP(A2775,[1]Maestra!A$1:C$746,3,0)</f>
        <v>TC Vea Visa - Linea Rev.</v>
      </c>
      <c r="D2775" s="1" t="s">
        <v>14</v>
      </c>
      <c r="E2775" s="1">
        <v>1</v>
      </c>
      <c r="F2775" s="1">
        <v>20</v>
      </c>
      <c r="G2775" s="1" t="s">
        <v>18</v>
      </c>
      <c r="H2775" s="1">
        <v>9999</v>
      </c>
      <c r="I2775" s="1" t="s">
        <v>449</v>
      </c>
      <c r="J2775" s="1" t="s">
        <v>36</v>
      </c>
      <c r="K2775" s="1" t="s">
        <v>330</v>
      </c>
      <c r="L2775" s="1" t="s">
        <v>450</v>
      </c>
      <c r="Q2775" s="2" t="s">
        <v>37</v>
      </c>
      <c r="R2775" s="1" t="s">
        <v>451</v>
      </c>
      <c r="S2775" s="1" t="str">
        <f t="shared" si="89"/>
        <v>CDO|1|20|RER|VEN|OTRO|CMIE|NOR</v>
      </c>
      <c r="T2775" s="2" t="str">
        <f t="shared" si="90"/>
        <v>OK</v>
      </c>
    </row>
    <row r="2776" spans="1:20" x14ac:dyDescent="0.25">
      <c r="A2776" s="1">
        <v>301050101</v>
      </c>
      <c r="B2776" s="1" t="str">
        <f>VLOOKUP(A2776,[1]Maestra!A$1:C$746,2,0)</f>
        <v>ACTVVLKM8</v>
      </c>
      <c r="C2776" s="1" t="str">
        <f>VLOOKUP(A2776,[1]Maestra!A$1:C$746,3,0)</f>
        <v>TC Vea Visa - Linea Rev.</v>
      </c>
      <c r="D2776" s="1" t="s">
        <v>14</v>
      </c>
      <c r="E2776" s="1">
        <v>1</v>
      </c>
      <c r="F2776" s="1">
        <v>20</v>
      </c>
      <c r="G2776" s="1" t="s">
        <v>18</v>
      </c>
      <c r="H2776" s="1">
        <v>9999</v>
      </c>
      <c r="I2776" s="1" t="s">
        <v>449</v>
      </c>
      <c r="J2776" s="1" t="s">
        <v>36</v>
      </c>
      <c r="K2776" s="1" t="s">
        <v>331</v>
      </c>
      <c r="L2776" s="1" t="s">
        <v>450</v>
      </c>
      <c r="Q2776" s="2" t="s">
        <v>37</v>
      </c>
      <c r="R2776" s="1" t="s">
        <v>451</v>
      </c>
      <c r="S2776" s="1" t="str">
        <f t="shared" si="89"/>
        <v>CDO|1|20|RER|VEN|OTRO|CPEM|NOR</v>
      </c>
      <c r="T2776" s="2" t="str">
        <f t="shared" si="90"/>
        <v>OK</v>
      </c>
    </row>
    <row r="2777" spans="1:20" x14ac:dyDescent="0.25">
      <c r="A2777" s="1">
        <v>301050104</v>
      </c>
      <c r="B2777" s="1" t="str">
        <f>VLOOKUP(A2777,[1]Maestra!A$1:C$746,2,0)</f>
        <v>ACTVVCD08</v>
      </c>
      <c r="C2777" s="1" t="str">
        <f>VLOOKUP(A2777,[1]Maestra!A$1:C$746,3,0)</f>
        <v>TC Vea Visa - Compra Deuda</v>
      </c>
      <c r="D2777" s="1" t="s">
        <v>14</v>
      </c>
      <c r="E2777" s="1">
        <v>1</v>
      </c>
      <c r="F2777" s="1">
        <v>20</v>
      </c>
      <c r="G2777" s="1" t="s">
        <v>18</v>
      </c>
      <c r="H2777" s="1">
        <v>9999</v>
      </c>
      <c r="I2777" s="1" t="s">
        <v>452</v>
      </c>
      <c r="J2777" s="1" t="s">
        <v>36</v>
      </c>
      <c r="K2777" s="1" t="s">
        <v>327</v>
      </c>
      <c r="L2777" s="1" t="s">
        <v>21</v>
      </c>
      <c r="Q2777" s="2" t="s">
        <v>37</v>
      </c>
      <c r="R2777" s="1" t="s">
        <v>451</v>
      </c>
      <c r="S2777" s="1" t="str">
        <f t="shared" si="89"/>
        <v>CDO|1|20|RER|VIG|OTRO|CCOR|DUD</v>
      </c>
      <c r="T2777" s="2" t="str">
        <f t="shared" si="90"/>
        <v>OK</v>
      </c>
    </row>
    <row r="2778" spans="1:20" x14ac:dyDescent="0.25">
      <c r="A2778" s="1">
        <v>301050101</v>
      </c>
      <c r="B2778" s="1" t="str">
        <f>VLOOKUP(A2778,[1]Maestra!A$1:C$746,2,0)</f>
        <v>ACTVVLKM8</v>
      </c>
      <c r="C2778" s="1" t="str">
        <f>VLOOKUP(A2778,[1]Maestra!A$1:C$746,3,0)</f>
        <v>TC Vea Visa - Linea Rev.</v>
      </c>
      <c r="D2778" s="1" t="s">
        <v>14</v>
      </c>
      <c r="E2778" s="1">
        <v>1</v>
      </c>
      <c r="F2778" s="1">
        <v>20</v>
      </c>
      <c r="G2778" s="1" t="s">
        <v>18</v>
      </c>
      <c r="H2778" s="1">
        <v>9999</v>
      </c>
      <c r="I2778" s="1" t="s">
        <v>452</v>
      </c>
      <c r="J2778" s="1" t="s">
        <v>36</v>
      </c>
      <c r="K2778" s="1" t="s">
        <v>327</v>
      </c>
      <c r="L2778" s="1" t="s">
        <v>450</v>
      </c>
      <c r="Q2778" s="2" t="s">
        <v>37</v>
      </c>
      <c r="R2778" s="1" t="s">
        <v>451</v>
      </c>
      <c r="S2778" s="1" t="str">
        <f t="shared" si="89"/>
        <v>CDO|1|20|RER|VIG|OTRO|CCOR|NOR</v>
      </c>
      <c r="T2778" s="2" t="str">
        <f t="shared" si="90"/>
        <v>OK</v>
      </c>
    </row>
    <row r="2779" spans="1:20" x14ac:dyDescent="0.25">
      <c r="A2779" s="1">
        <v>301050104</v>
      </c>
      <c r="B2779" s="1" t="str">
        <f>VLOOKUP(A2779,[1]Maestra!A$1:C$746,2,0)</f>
        <v>ACTVVCD08</v>
      </c>
      <c r="C2779" s="1" t="str">
        <f>VLOOKUP(A2779,[1]Maestra!A$1:C$746,3,0)</f>
        <v>TC Vea Visa - Compra Deuda</v>
      </c>
      <c r="D2779" s="1" t="s">
        <v>14</v>
      </c>
      <c r="E2779" s="1">
        <v>1</v>
      </c>
      <c r="F2779" s="1">
        <v>20</v>
      </c>
      <c r="G2779" s="1" t="s">
        <v>18</v>
      </c>
      <c r="H2779" s="1">
        <v>9999</v>
      </c>
      <c r="I2779" s="1" t="s">
        <v>452</v>
      </c>
      <c r="J2779" s="1" t="s">
        <v>36</v>
      </c>
      <c r="K2779" s="1" t="s">
        <v>324</v>
      </c>
      <c r="L2779" s="1" t="s">
        <v>21</v>
      </c>
      <c r="Q2779" s="2" t="s">
        <v>37</v>
      </c>
      <c r="R2779" s="1" t="s">
        <v>451</v>
      </c>
      <c r="S2779" s="1" t="str">
        <f t="shared" si="89"/>
        <v>CDO|1|20|RER|VIG|OTRO|CCRV|DUD</v>
      </c>
      <c r="T2779" s="2" t="str">
        <f t="shared" si="90"/>
        <v>OK</v>
      </c>
    </row>
    <row r="2780" spans="1:20" x14ac:dyDescent="0.25">
      <c r="A2780" s="1">
        <v>301050101</v>
      </c>
      <c r="B2780" s="1" t="str">
        <f>VLOOKUP(A2780,[1]Maestra!A$1:C$746,2,0)</f>
        <v>ACTVVLKM8</v>
      </c>
      <c r="C2780" s="1" t="str">
        <f>VLOOKUP(A2780,[1]Maestra!A$1:C$746,3,0)</f>
        <v>TC Vea Visa - Linea Rev.</v>
      </c>
      <c r="D2780" s="1" t="s">
        <v>14</v>
      </c>
      <c r="E2780" s="1">
        <v>1</v>
      </c>
      <c r="F2780" s="1">
        <v>20</v>
      </c>
      <c r="G2780" s="1" t="s">
        <v>18</v>
      </c>
      <c r="H2780" s="1">
        <v>9999</v>
      </c>
      <c r="I2780" s="1" t="s">
        <v>452</v>
      </c>
      <c r="J2780" s="1" t="s">
        <v>36</v>
      </c>
      <c r="K2780" s="1" t="s">
        <v>324</v>
      </c>
      <c r="L2780" s="1" t="s">
        <v>450</v>
      </c>
      <c r="Q2780" s="2" t="s">
        <v>37</v>
      </c>
      <c r="R2780" s="1" t="s">
        <v>451</v>
      </c>
      <c r="S2780" s="1" t="str">
        <f t="shared" si="89"/>
        <v>CDO|1|20|RER|VIG|OTRO|CCRV|NOR</v>
      </c>
      <c r="T2780" s="2" t="str">
        <f t="shared" si="90"/>
        <v>OK</v>
      </c>
    </row>
    <row r="2781" spans="1:20" x14ac:dyDescent="0.25">
      <c r="A2781" s="1">
        <v>301050104</v>
      </c>
      <c r="B2781" s="1" t="str">
        <f>VLOOKUP(A2781,[1]Maestra!A$1:C$746,2,0)</f>
        <v>ACTVVCD08</v>
      </c>
      <c r="C2781" s="1" t="str">
        <f>VLOOKUP(A2781,[1]Maestra!A$1:C$746,3,0)</f>
        <v>TC Vea Visa - Compra Deuda</v>
      </c>
      <c r="D2781" s="1" t="s">
        <v>14</v>
      </c>
      <c r="E2781" s="1">
        <v>1</v>
      </c>
      <c r="F2781" s="1">
        <v>20</v>
      </c>
      <c r="G2781" s="1" t="s">
        <v>18</v>
      </c>
      <c r="H2781" s="1">
        <v>9999</v>
      </c>
      <c r="I2781" s="1" t="s">
        <v>452</v>
      </c>
      <c r="J2781" s="1" t="s">
        <v>36</v>
      </c>
      <c r="K2781" s="1" t="s">
        <v>323</v>
      </c>
      <c r="L2781" s="1" t="s">
        <v>21</v>
      </c>
      <c r="Q2781" s="2" t="s">
        <v>37</v>
      </c>
      <c r="R2781" s="1" t="s">
        <v>451</v>
      </c>
      <c r="S2781" s="1" t="str">
        <f t="shared" si="89"/>
        <v>CDO|1|20|RER|VIG|OTRO|CESP|DUD</v>
      </c>
      <c r="T2781" s="2" t="str">
        <f t="shared" si="90"/>
        <v>OK</v>
      </c>
    </row>
    <row r="2782" spans="1:20" x14ac:dyDescent="0.25">
      <c r="A2782" s="1">
        <v>301050101</v>
      </c>
      <c r="B2782" s="1" t="str">
        <f>VLOOKUP(A2782,[1]Maestra!A$1:C$746,2,0)</f>
        <v>ACTVVLKM8</v>
      </c>
      <c r="C2782" s="1" t="str">
        <f>VLOOKUP(A2782,[1]Maestra!A$1:C$746,3,0)</f>
        <v>TC Vea Visa - Linea Rev.</v>
      </c>
      <c r="D2782" s="1" t="s">
        <v>14</v>
      </c>
      <c r="E2782" s="1">
        <v>1</v>
      </c>
      <c r="F2782" s="1">
        <v>20</v>
      </c>
      <c r="G2782" s="1" t="s">
        <v>18</v>
      </c>
      <c r="H2782" s="1">
        <v>9999</v>
      </c>
      <c r="I2782" s="1" t="s">
        <v>452</v>
      </c>
      <c r="J2782" s="1" t="s">
        <v>36</v>
      </c>
      <c r="K2782" s="1" t="s">
        <v>323</v>
      </c>
      <c r="L2782" s="1" t="s">
        <v>450</v>
      </c>
      <c r="Q2782" s="2" t="s">
        <v>37</v>
      </c>
      <c r="R2782" s="1" t="s">
        <v>451</v>
      </c>
      <c r="S2782" s="1" t="str">
        <f t="shared" si="89"/>
        <v>CDO|1|20|RER|VIG|OTRO|CESP|NOR</v>
      </c>
      <c r="T2782" s="2" t="str">
        <f t="shared" si="90"/>
        <v>OK</v>
      </c>
    </row>
    <row r="2783" spans="1:20" x14ac:dyDescent="0.25">
      <c r="A2783" s="1">
        <v>301050104</v>
      </c>
      <c r="B2783" s="1" t="str">
        <f>VLOOKUP(A2783,[1]Maestra!A$1:C$746,2,0)</f>
        <v>ACTVVCD08</v>
      </c>
      <c r="C2783" s="1" t="str">
        <f>VLOOKUP(A2783,[1]Maestra!A$1:C$746,3,0)</f>
        <v>TC Vea Visa - Compra Deuda</v>
      </c>
      <c r="D2783" s="1" t="s">
        <v>14</v>
      </c>
      <c r="E2783" s="1">
        <v>1</v>
      </c>
      <c r="F2783" s="1">
        <v>20</v>
      </c>
      <c r="G2783" s="1" t="s">
        <v>18</v>
      </c>
      <c r="H2783" s="1">
        <v>9999</v>
      </c>
      <c r="I2783" s="1" t="s">
        <v>452</v>
      </c>
      <c r="J2783" s="1" t="s">
        <v>36</v>
      </c>
      <c r="K2783" s="1" t="s">
        <v>328</v>
      </c>
      <c r="L2783" s="1" t="s">
        <v>21</v>
      </c>
      <c r="Q2783" s="2" t="s">
        <v>37</v>
      </c>
      <c r="R2783" s="1" t="s">
        <v>451</v>
      </c>
      <c r="S2783" s="1" t="str">
        <f t="shared" si="89"/>
        <v>CDO|1|20|RER|VIG|OTRO|CGEM|DUD</v>
      </c>
      <c r="T2783" s="2" t="str">
        <f t="shared" si="90"/>
        <v>OK</v>
      </c>
    </row>
    <row r="2784" spans="1:20" x14ac:dyDescent="0.25">
      <c r="A2784" s="1">
        <v>301050101</v>
      </c>
      <c r="B2784" s="1" t="str">
        <f>VLOOKUP(A2784,[1]Maestra!A$1:C$746,2,0)</f>
        <v>ACTVVLKM8</v>
      </c>
      <c r="C2784" s="1" t="str">
        <f>VLOOKUP(A2784,[1]Maestra!A$1:C$746,3,0)</f>
        <v>TC Vea Visa - Linea Rev.</v>
      </c>
      <c r="D2784" s="1" t="s">
        <v>14</v>
      </c>
      <c r="E2784" s="1">
        <v>1</v>
      </c>
      <c r="F2784" s="1">
        <v>20</v>
      </c>
      <c r="G2784" s="1" t="s">
        <v>18</v>
      </c>
      <c r="H2784" s="1">
        <v>9999</v>
      </c>
      <c r="I2784" s="1" t="s">
        <v>452</v>
      </c>
      <c r="J2784" s="1" t="s">
        <v>36</v>
      </c>
      <c r="K2784" s="1" t="s">
        <v>328</v>
      </c>
      <c r="L2784" s="1" t="s">
        <v>450</v>
      </c>
      <c r="Q2784" s="2" t="s">
        <v>37</v>
      </c>
      <c r="R2784" s="1" t="s">
        <v>451</v>
      </c>
      <c r="S2784" s="1" t="str">
        <f t="shared" si="89"/>
        <v>CDO|1|20|RER|VIG|OTRO|CGEM|NOR</v>
      </c>
      <c r="T2784" s="2" t="str">
        <f t="shared" si="90"/>
        <v>OK</v>
      </c>
    </row>
    <row r="2785" spans="1:20" x14ac:dyDescent="0.25">
      <c r="A2785" s="1">
        <v>301050104</v>
      </c>
      <c r="B2785" s="1" t="str">
        <f>VLOOKUP(A2785,[1]Maestra!A$1:C$746,2,0)</f>
        <v>ACTVVCD08</v>
      </c>
      <c r="C2785" s="1" t="str">
        <f>VLOOKUP(A2785,[1]Maestra!A$1:C$746,3,0)</f>
        <v>TC Vea Visa - Compra Deuda</v>
      </c>
      <c r="D2785" s="1" t="s">
        <v>14</v>
      </c>
      <c r="E2785" s="1">
        <v>1</v>
      </c>
      <c r="F2785" s="1">
        <v>20</v>
      </c>
      <c r="G2785" s="1" t="s">
        <v>18</v>
      </c>
      <c r="H2785" s="1">
        <v>9999</v>
      </c>
      <c r="I2785" s="1" t="s">
        <v>452</v>
      </c>
      <c r="J2785" s="1" t="s">
        <v>36</v>
      </c>
      <c r="K2785" s="1" t="s">
        <v>329</v>
      </c>
      <c r="L2785" s="1" t="s">
        <v>21</v>
      </c>
      <c r="Q2785" s="2" t="s">
        <v>37</v>
      </c>
      <c r="R2785" s="1" t="s">
        <v>451</v>
      </c>
      <c r="S2785" s="1" t="str">
        <f t="shared" si="89"/>
        <v>CDO|1|20|RER|VIG|OTRO|CIVA|DUD</v>
      </c>
      <c r="T2785" s="2" t="str">
        <f t="shared" si="90"/>
        <v>OK</v>
      </c>
    </row>
    <row r="2786" spans="1:20" x14ac:dyDescent="0.25">
      <c r="A2786" s="1">
        <v>301050101</v>
      </c>
      <c r="B2786" s="1" t="str">
        <f>VLOOKUP(A2786,[1]Maestra!A$1:C$746,2,0)</f>
        <v>ACTVVLKM8</v>
      </c>
      <c r="C2786" s="1" t="str">
        <f>VLOOKUP(A2786,[1]Maestra!A$1:C$746,3,0)</f>
        <v>TC Vea Visa - Linea Rev.</v>
      </c>
      <c r="D2786" s="1" t="s">
        <v>14</v>
      </c>
      <c r="E2786" s="1">
        <v>1</v>
      </c>
      <c r="F2786" s="1">
        <v>20</v>
      </c>
      <c r="G2786" s="1" t="s">
        <v>18</v>
      </c>
      <c r="H2786" s="1">
        <v>9999</v>
      </c>
      <c r="I2786" s="1" t="s">
        <v>452</v>
      </c>
      <c r="J2786" s="1" t="s">
        <v>36</v>
      </c>
      <c r="K2786" s="1" t="s">
        <v>329</v>
      </c>
      <c r="L2786" s="1" t="s">
        <v>450</v>
      </c>
      <c r="Q2786" s="2" t="s">
        <v>37</v>
      </c>
      <c r="R2786" s="1" t="s">
        <v>451</v>
      </c>
      <c r="S2786" s="1" t="str">
        <f t="shared" si="89"/>
        <v>CDO|1|20|RER|VIG|OTRO|CIVA|NOR</v>
      </c>
      <c r="T2786" s="2" t="str">
        <f t="shared" si="90"/>
        <v>OK</v>
      </c>
    </row>
    <row r="2787" spans="1:20" x14ac:dyDescent="0.25">
      <c r="A2787" s="1">
        <v>301050104</v>
      </c>
      <c r="B2787" s="1" t="str">
        <f>VLOOKUP(A2787,[1]Maestra!A$1:C$746,2,0)</f>
        <v>ACTVVCD08</v>
      </c>
      <c r="C2787" s="1" t="str">
        <f>VLOOKUP(A2787,[1]Maestra!A$1:C$746,3,0)</f>
        <v>TC Vea Visa - Compra Deuda</v>
      </c>
      <c r="D2787" s="1" t="s">
        <v>14</v>
      </c>
      <c r="E2787" s="1">
        <v>1</v>
      </c>
      <c r="F2787" s="1">
        <v>20</v>
      </c>
      <c r="G2787" s="1" t="s">
        <v>18</v>
      </c>
      <c r="H2787" s="1">
        <v>9999</v>
      </c>
      <c r="I2787" s="1" t="s">
        <v>452</v>
      </c>
      <c r="J2787" s="1" t="s">
        <v>36</v>
      </c>
      <c r="K2787" s="1" t="s">
        <v>325</v>
      </c>
      <c r="L2787" s="1" t="s">
        <v>21</v>
      </c>
      <c r="Q2787" s="2" t="s">
        <v>37</v>
      </c>
      <c r="R2787" s="1" t="s">
        <v>451</v>
      </c>
      <c r="S2787" s="1" t="str">
        <f t="shared" si="89"/>
        <v>CDO|1|20|RER|VIG|OTRO|CMED|DUD</v>
      </c>
      <c r="T2787" s="2" t="str">
        <f t="shared" si="90"/>
        <v>OK</v>
      </c>
    </row>
    <row r="2788" spans="1:20" x14ac:dyDescent="0.25">
      <c r="A2788" s="1">
        <v>301050101</v>
      </c>
      <c r="B2788" s="1" t="str">
        <f>VLOOKUP(A2788,[1]Maestra!A$1:C$746,2,0)</f>
        <v>ACTVVLKM8</v>
      </c>
      <c r="C2788" s="1" t="str">
        <f>VLOOKUP(A2788,[1]Maestra!A$1:C$746,3,0)</f>
        <v>TC Vea Visa - Linea Rev.</v>
      </c>
      <c r="D2788" s="1" t="s">
        <v>14</v>
      </c>
      <c r="E2788" s="1">
        <v>1</v>
      </c>
      <c r="F2788" s="1">
        <v>20</v>
      </c>
      <c r="G2788" s="1" t="s">
        <v>18</v>
      </c>
      <c r="H2788" s="1">
        <v>9999</v>
      </c>
      <c r="I2788" s="1" t="s">
        <v>452</v>
      </c>
      <c r="J2788" s="1" t="s">
        <v>36</v>
      </c>
      <c r="K2788" s="1" t="s">
        <v>325</v>
      </c>
      <c r="L2788" s="1" t="s">
        <v>450</v>
      </c>
      <c r="Q2788" s="2" t="s">
        <v>37</v>
      </c>
      <c r="R2788" s="1" t="s">
        <v>451</v>
      </c>
      <c r="S2788" s="1" t="str">
        <f t="shared" si="89"/>
        <v>CDO|1|20|RER|VIG|OTRO|CMED|NOR</v>
      </c>
      <c r="T2788" s="2" t="str">
        <f t="shared" si="90"/>
        <v>OK</v>
      </c>
    </row>
    <row r="2789" spans="1:20" x14ac:dyDescent="0.25">
      <c r="A2789" s="1">
        <v>301050104</v>
      </c>
      <c r="B2789" s="1" t="str">
        <f>VLOOKUP(A2789,[1]Maestra!A$1:C$746,2,0)</f>
        <v>ACTVVCD08</v>
      </c>
      <c r="C2789" s="1" t="str">
        <f>VLOOKUP(A2789,[1]Maestra!A$1:C$746,3,0)</f>
        <v>TC Vea Visa - Compra Deuda</v>
      </c>
      <c r="D2789" s="1" t="s">
        <v>14</v>
      </c>
      <c r="E2789" s="1">
        <v>1</v>
      </c>
      <c r="F2789" s="1">
        <v>20</v>
      </c>
      <c r="G2789" s="1" t="s">
        <v>18</v>
      </c>
      <c r="H2789" s="1">
        <v>9999</v>
      </c>
      <c r="I2789" s="1" t="s">
        <v>452</v>
      </c>
      <c r="J2789" s="1" t="s">
        <v>36</v>
      </c>
      <c r="K2789" s="1" t="s">
        <v>330</v>
      </c>
      <c r="L2789" s="1" t="s">
        <v>21</v>
      </c>
      <c r="Q2789" s="2" t="s">
        <v>37</v>
      </c>
      <c r="R2789" s="1" t="s">
        <v>451</v>
      </c>
      <c r="S2789" s="1" t="str">
        <f t="shared" si="89"/>
        <v>CDO|1|20|RER|VIG|OTRO|CMIE|DUD</v>
      </c>
      <c r="T2789" s="2" t="str">
        <f t="shared" si="90"/>
        <v>OK</v>
      </c>
    </row>
    <row r="2790" spans="1:20" x14ac:dyDescent="0.25">
      <c r="A2790" s="1">
        <v>301050101</v>
      </c>
      <c r="B2790" s="1" t="str">
        <f>VLOOKUP(A2790,[1]Maestra!A$1:C$746,2,0)</f>
        <v>ACTVVLKM8</v>
      </c>
      <c r="C2790" s="1" t="str">
        <f>VLOOKUP(A2790,[1]Maestra!A$1:C$746,3,0)</f>
        <v>TC Vea Visa - Linea Rev.</v>
      </c>
      <c r="D2790" s="1" t="s">
        <v>14</v>
      </c>
      <c r="E2790" s="1">
        <v>1</v>
      </c>
      <c r="F2790" s="1">
        <v>20</v>
      </c>
      <c r="G2790" s="1" t="s">
        <v>18</v>
      </c>
      <c r="H2790" s="1">
        <v>9999</v>
      </c>
      <c r="I2790" s="1" t="s">
        <v>452</v>
      </c>
      <c r="J2790" s="1" t="s">
        <v>36</v>
      </c>
      <c r="K2790" s="1" t="s">
        <v>330</v>
      </c>
      <c r="L2790" s="1" t="s">
        <v>450</v>
      </c>
      <c r="Q2790" s="2" t="s">
        <v>37</v>
      </c>
      <c r="R2790" s="1" t="s">
        <v>451</v>
      </c>
      <c r="S2790" s="1" t="str">
        <f t="shared" si="89"/>
        <v>CDO|1|20|RER|VIG|OTRO|CMIE|NOR</v>
      </c>
      <c r="T2790" s="2" t="str">
        <f t="shared" si="90"/>
        <v>OK</v>
      </c>
    </row>
    <row r="2791" spans="1:20" x14ac:dyDescent="0.25">
      <c r="A2791" s="1">
        <v>301050104</v>
      </c>
      <c r="B2791" s="1" t="str">
        <f>VLOOKUP(A2791,[1]Maestra!A$1:C$746,2,0)</f>
        <v>ACTVVCD08</v>
      </c>
      <c r="C2791" s="1" t="str">
        <f>VLOOKUP(A2791,[1]Maestra!A$1:C$746,3,0)</f>
        <v>TC Vea Visa - Compra Deuda</v>
      </c>
      <c r="D2791" s="1" t="s">
        <v>14</v>
      </c>
      <c r="E2791" s="1">
        <v>1</v>
      </c>
      <c r="F2791" s="1">
        <v>20</v>
      </c>
      <c r="G2791" s="1" t="s">
        <v>18</v>
      </c>
      <c r="H2791" s="1">
        <v>9999</v>
      </c>
      <c r="I2791" s="1" t="s">
        <v>452</v>
      </c>
      <c r="J2791" s="1" t="s">
        <v>36</v>
      </c>
      <c r="K2791" s="1" t="s">
        <v>331</v>
      </c>
      <c r="L2791" s="1" t="s">
        <v>21</v>
      </c>
      <c r="Q2791" s="2" t="s">
        <v>37</v>
      </c>
      <c r="R2791" s="1" t="s">
        <v>451</v>
      </c>
      <c r="S2791" s="1" t="str">
        <f t="shared" si="89"/>
        <v>CDO|1|20|RER|VIG|OTRO|CPEM|DUD</v>
      </c>
      <c r="T2791" s="2" t="str">
        <f t="shared" si="90"/>
        <v>OK</v>
      </c>
    </row>
    <row r="2792" spans="1:20" x14ac:dyDescent="0.25">
      <c r="A2792" s="1">
        <v>301050101</v>
      </c>
      <c r="B2792" s="1" t="str">
        <f>VLOOKUP(A2792,[1]Maestra!A$1:C$746,2,0)</f>
        <v>ACTVVLKM8</v>
      </c>
      <c r="C2792" s="1" t="str">
        <f>VLOOKUP(A2792,[1]Maestra!A$1:C$746,3,0)</f>
        <v>TC Vea Visa - Linea Rev.</v>
      </c>
      <c r="D2792" s="1" t="s">
        <v>14</v>
      </c>
      <c r="E2792" s="1">
        <v>1</v>
      </c>
      <c r="F2792" s="1">
        <v>20</v>
      </c>
      <c r="G2792" s="1" t="s">
        <v>18</v>
      </c>
      <c r="H2792" s="1">
        <v>9999</v>
      </c>
      <c r="I2792" s="1" t="s">
        <v>452</v>
      </c>
      <c r="J2792" s="1" t="s">
        <v>36</v>
      </c>
      <c r="K2792" s="1" t="s">
        <v>331</v>
      </c>
      <c r="L2792" s="1" t="s">
        <v>450</v>
      </c>
      <c r="Q2792" s="2" t="s">
        <v>37</v>
      </c>
      <c r="R2792" s="1" t="s">
        <v>451</v>
      </c>
      <c r="S2792" s="1" t="str">
        <f t="shared" si="89"/>
        <v>CDO|1|20|RER|VIG|OTRO|CPEM|NOR</v>
      </c>
      <c r="T2792" s="2" t="str">
        <f t="shared" si="90"/>
        <v>OK</v>
      </c>
    </row>
    <row r="2793" spans="1:20" x14ac:dyDescent="0.25">
      <c r="A2793" s="1">
        <v>2101049905</v>
      </c>
      <c r="B2793" s="1">
        <f>VLOOKUP(A2793,[1]Maestra!A$1:C$746,2,0)</f>
        <v>0</v>
      </c>
      <c r="C2793" s="1" t="str">
        <f>VLOOKUP(A2793,[1]Maestra!A$1:C$746,3,0)</f>
        <v>Vea Acreedores</v>
      </c>
      <c r="D2793" s="1" t="s">
        <v>14</v>
      </c>
      <c r="E2793" s="1">
        <v>1</v>
      </c>
      <c r="F2793" s="1">
        <v>20</v>
      </c>
      <c r="G2793" s="1" t="s">
        <v>19</v>
      </c>
      <c r="H2793" s="1">
        <v>9999</v>
      </c>
      <c r="I2793" s="1" t="s">
        <v>453</v>
      </c>
      <c r="J2793" s="1" t="s">
        <v>33</v>
      </c>
      <c r="K2793" s="1" t="s">
        <v>327</v>
      </c>
      <c r="L2793" s="1" t="s">
        <v>450</v>
      </c>
      <c r="Q2793" s="2" t="s">
        <v>37</v>
      </c>
      <c r="R2793" s="1" t="s">
        <v>451</v>
      </c>
      <c r="S2793" s="1" t="str">
        <f t="shared" si="89"/>
        <v>CDO|1|20|REV|ACR|COMP|CCOR|NOR</v>
      </c>
      <c r="T2793" s="2" t="str">
        <f t="shared" si="90"/>
        <v>OK</v>
      </c>
    </row>
    <row r="2794" spans="1:20" x14ac:dyDescent="0.25">
      <c r="A2794" s="1">
        <v>2101049905</v>
      </c>
      <c r="B2794" s="1">
        <f>VLOOKUP(A2794,[1]Maestra!A$1:C$746,2,0)</f>
        <v>0</v>
      </c>
      <c r="C2794" s="1" t="str">
        <f>VLOOKUP(A2794,[1]Maestra!A$1:C$746,3,0)</f>
        <v>Vea Acreedores</v>
      </c>
      <c r="D2794" s="1" t="s">
        <v>14</v>
      </c>
      <c r="E2794" s="1">
        <v>1</v>
      </c>
      <c r="F2794" s="1">
        <v>20</v>
      </c>
      <c r="G2794" s="1" t="s">
        <v>19</v>
      </c>
      <c r="H2794" s="1">
        <v>9999</v>
      </c>
      <c r="I2794" s="1" t="s">
        <v>453</v>
      </c>
      <c r="J2794" s="1" t="s">
        <v>33</v>
      </c>
      <c r="K2794" s="1" t="s">
        <v>324</v>
      </c>
      <c r="L2794" s="1" t="s">
        <v>450</v>
      </c>
      <c r="Q2794" s="2" t="s">
        <v>37</v>
      </c>
      <c r="R2794" s="1" t="s">
        <v>451</v>
      </c>
      <c r="S2794" s="1" t="str">
        <f t="shared" si="89"/>
        <v>CDO|1|20|REV|ACR|COMP|CCRV|NOR</v>
      </c>
      <c r="T2794" s="2" t="str">
        <f t="shared" si="90"/>
        <v>OK</v>
      </c>
    </row>
    <row r="2795" spans="1:20" x14ac:dyDescent="0.25">
      <c r="A2795" s="1">
        <v>2101049905</v>
      </c>
      <c r="B2795" s="1">
        <f>VLOOKUP(A2795,[1]Maestra!A$1:C$746,2,0)</f>
        <v>0</v>
      </c>
      <c r="C2795" s="1" t="str">
        <f>VLOOKUP(A2795,[1]Maestra!A$1:C$746,3,0)</f>
        <v>Vea Acreedores</v>
      </c>
      <c r="D2795" s="1" t="s">
        <v>14</v>
      </c>
      <c r="E2795" s="1">
        <v>1</v>
      </c>
      <c r="F2795" s="1">
        <v>20</v>
      </c>
      <c r="G2795" s="1" t="s">
        <v>19</v>
      </c>
      <c r="H2795" s="1">
        <v>9999</v>
      </c>
      <c r="I2795" s="1" t="s">
        <v>453</v>
      </c>
      <c r="J2795" s="1" t="s">
        <v>33</v>
      </c>
      <c r="K2795" s="1" t="s">
        <v>322</v>
      </c>
      <c r="L2795" s="1" t="s">
        <v>450</v>
      </c>
      <c r="Q2795" s="2" t="s">
        <v>37</v>
      </c>
      <c r="R2795" s="1" t="s">
        <v>451</v>
      </c>
      <c r="S2795" s="1" t="str">
        <f t="shared" si="89"/>
        <v>CDO|1|20|REV|ACR|COMP|CESF|NOR</v>
      </c>
      <c r="T2795" s="2" t="str">
        <f t="shared" si="90"/>
        <v>OK</v>
      </c>
    </row>
    <row r="2796" spans="1:20" x14ac:dyDescent="0.25">
      <c r="A2796" s="1">
        <v>2101049905</v>
      </c>
      <c r="B2796" s="1">
        <f>VLOOKUP(A2796,[1]Maestra!A$1:C$746,2,0)</f>
        <v>0</v>
      </c>
      <c r="C2796" s="1" t="str">
        <f>VLOOKUP(A2796,[1]Maestra!A$1:C$746,3,0)</f>
        <v>Vea Acreedores</v>
      </c>
      <c r="D2796" s="1" t="s">
        <v>14</v>
      </c>
      <c r="E2796" s="1">
        <v>1</v>
      </c>
      <c r="F2796" s="1">
        <v>20</v>
      </c>
      <c r="G2796" s="1" t="s">
        <v>19</v>
      </c>
      <c r="H2796" s="1">
        <v>9999</v>
      </c>
      <c r="I2796" s="1" t="s">
        <v>453</v>
      </c>
      <c r="J2796" s="1" t="s">
        <v>33</v>
      </c>
      <c r="K2796" s="1" t="s">
        <v>323</v>
      </c>
      <c r="L2796" s="1" t="s">
        <v>450</v>
      </c>
      <c r="Q2796" s="2" t="s">
        <v>37</v>
      </c>
      <c r="R2796" s="1" t="s">
        <v>451</v>
      </c>
      <c r="S2796" s="1" t="str">
        <f t="shared" si="89"/>
        <v>CDO|1|20|REV|ACR|COMP|CESP|NOR</v>
      </c>
      <c r="T2796" s="2" t="str">
        <f t="shared" si="90"/>
        <v>OK</v>
      </c>
    </row>
    <row r="2797" spans="1:20" x14ac:dyDescent="0.25">
      <c r="A2797" s="1">
        <v>2101049905</v>
      </c>
      <c r="B2797" s="1">
        <f>VLOOKUP(A2797,[1]Maestra!A$1:C$746,2,0)</f>
        <v>0</v>
      </c>
      <c r="C2797" s="1" t="str">
        <f>VLOOKUP(A2797,[1]Maestra!A$1:C$746,3,0)</f>
        <v>Vea Acreedores</v>
      </c>
      <c r="D2797" s="1" t="s">
        <v>14</v>
      </c>
      <c r="E2797" s="1">
        <v>1</v>
      </c>
      <c r="F2797" s="1">
        <v>20</v>
      </c>
      <c r="G2797" s="1" t="s">
        <v>19</v>
      </c>
      <c r="H2797" s="1">
        <v>9999</v>
      </c>
      <c r="I2797" s="1" t="s">
        <v>453</v>
      </c>
      <c r="J2797" s="1" t="s">
        <v>33</v>
      </c>
      <c r="K2797" s="1" t="s">
        <v>328</v>
      </c>
      <c r="L2797" s="1" t="s">
        <v>450</v>
      </c>
      <c r="Q2797" s="2" t="s">
        <v>37</v>
      </c>
      <c r="R2797" s="1" t="s">
        <v>451</v>
      </c>
      <c r="S2797" s="1" t="str">
        <f t="shared" si="89"/>
        <v>CDO|1|20|REV|ACR|COMP|CGEM|NOR</v>
      </c>
      <c r="T2797" s="2" t="str">
        <f t="shared" si="90"/>
        <v>OK</v>
      </c>
    </row>
    <row r="2798" spans="1:20" x14ac:dyDescent="0.25">
      <c r="A2798" s="1">
        <v>2101049905</v>
      </c>
      <c r="B2798" s="1">
        <f>VLOOKUP(A2798,[1]Maestra!A$1:C$746,2,0)</f>
        <v>0</v>
      </c>
      <c r="C2798" s="1" t="str">
        <f>VLOOKUP(A2798,[1]Maestra!A$1:C$746,3,0)</f>
        <v>Vea Acreedores</v>
      </c>
      <c r="D2798" s="1" t="s">
        <v>14</v>
      </c>
      <c r="E2798" s="1">
        <v>1</v>
      </c>
      <c r="F2798" s="1">
        <v>20</v>
      </c>
      <c r="G2798" s="1" t="s">
        <v>19</v>
      </c>
      <c r="H2798" s="1">
        <v>9999</v>
      </c>
      <c r="I2798" s="1" t="s">
        <v>453</v>
      </c>
      <c r="J2798" s="1" t="s">
        <v>33</v>
      </c>
      <c r="K2798" s="1" t="s">
        <v>329</v>
      </c>
      <c r="L2798" s="1" t="s">
        <v>450</v>
      </c>
      <c r="Q2798" s="2" t="s">
        <v>37</v>
      </c>
      <c r="R2798" s="1" t="s">
        <v>451</v>
      </c>
      <c r="S2798" s="1" t="str">
        <f t="shared" si="89"/>
        <v>CDO|1|20|REV|ACR|COMP|CIVA|NOR</v>
      </c>
      <c r="T2798" s="2" t="str">
        <f t="shared" si="90"/>
        <v>OK</v>
      </c>
    </row>
    <row r="2799" spans="1:20" x14ac:dyDescent="0.25">
      <c r="A2799" s="1">
        <v>2101049905</v>
      </c>
      <c r="B2799" s="1">
        <f>VLOOKUP(A2799,[1]Maestra!A$1:C$746,2,0)</f>
        <v>0</v>
      </c>
      <c r="C2799" s="1" t="str">
        <f>VLOOKUP(A2799,[1]Maestra!A$1:C$746,3,0)</f>
        <v>Vea Acreedores</v>
      </c>
      <c r="D2799" s="1" t="s">
        <v>14</v>
      </c>
      <c r="E2799" s="1">
        <v>1</v>
      </c>
      <c r="F2799" s="1">
        <v>20</v>
      </c>
      <c r="G2799" s="1" t="s">
        <v>19</v>
      </c>
      <c r="H2799" s="1">
        <v>9999</v>
      </c>
      <c r="I2799" s="1" t="s">
        <v>453</v>
      </c>
      <c r="J2799" s="1" t="s">
        <v>33</v>
      </c>
      <c r="K2799" s="1" t="s">
        <v>325</v>
      </c>
      <c r="L2799" s="1" t="s">
        <v>450</v>
      </c>
      <c r="Q2799" s="2" t="s">
        <v>37</v>
      </c>
      <c r="R2799" s="1" t="s">
        <v>451</v>
      </c>
      <c r="S2799" s="1" t="str">
        <f t="shared" si="89"/>
        <v>CDO|1|20|REV|ACR|COMP|CMED|NOR</v>
      </c>
      <c r="T2799" s="2" t="str">
        <f t="shared" si="90"/>
        <v>OK</v>
      </c>
    </row>
    <row r="2800" spans="1:20" x14ac:dyDescent="0.25">
      <c r="A2800" s="1">
        <v>2101049905</v>
      </c>
      <c r="B2800" s="1">
        <f>VLOOKUP(A2800,[1]Maestra!A$1:C$746,2,0)</f>
        <v>0</v>
      </c>
      <c r="C2800" s="1" t="str">
        <f>VLOOKUP(A2800,[1]Maestra!A$1:C$746,3,0)</f>
        <v>Vea Acreedores</v>
      </c>
      <c r="D2800" s="1" t="s">
        <v>14</v>
      </c>
      <c r="E2800" s="1">
        <v>1</v>
      </c>
      <c r="F2800" s="1">
        <v>20</v>
      </c>
      <c r="G2800" s="1" t="s">
        <v>19</v>
      </c>
      <c r="H2800" s="1">
        <v>9999</v>
      </c>
      <c r="I2800" s="1" t="s">
        <v>453</v>
      </c>
      <c r="J2800" s="1" t="s">
        <v>33</v>
      </c>
      <c r="K2800" s="1" t="s">
        <v>330</v>
      </c>
      <c r="L2800" s="1" t="s">
        <v>450</v>
      </c>
      <c r="Q2800" s="2" t="s">
        <v>37</v>
      </c>
      <c r="R2800" s="1" t="s">
        <v>451</v>
      </c>
      <c r="S2800" s="1" t="str">
        <f t="shared" si="89"/>
        <v>CDO|1|20|REV|ACR|COMP|CMIE|NOR</v>
      </c>
      <c r="T2800" s="2" t="str">
        <f t="shared" si="90"/>
        <v>OK</v>
      </c>
    </row>
    <row r="2801" spans="1:20" x14ac:dyDescent="0.25">
      <c r="A2801" s="1">
        <v>2101049905</v>
      </c>
      <c r="B2801" s="1">
        <f>VLOOKUP(A2801,[1]Maestra!A$1:C$746,2,0)</f>
        <v>0</v>
      </c>
      <c r="C2801" s="1" t="str">
        <f>VLOOKUP(A2801,[1]Maestra!A$1:C$746,3,0)</f>
        <v>Vea Acreedores</v>
      </c>
      <c r="D2801" s="1" t="s">
        <v>14</v>
      </c>
      <c r="E2801" s="1">
        <v>1</v>
      </c>
      <c r="F2801" s="1">
        <v>20</v>
      </c>
      <c r="G2801" s="1" t="s">
        <v>19</v>
      </c>
      <c r="H2801" s="1">
        <v>9999</v>
      </c>
      <c r="I2801" s="1" t="s">
        <v>453</v>
      </c>
      <c r="J2801" s="1" t="s">
        <v>33</v>
      </c>
      <c r="K2801" s="1" t="s">
        <v>331</v>
      </c>
      <c r="L2801" s="1" t="s">
        <v>450</v>
      </c>
      <c r="Q2801" s="2" t="s">
        <v>37</v>
      </c>
      <c r="R2801" s="1" t="s">
        <v>451</v>
      </c>
      <c r="S2801" s="1" t="str">
        <f t="shared" si="89"/>
        <v>CDO|1|20|REV|ACR|COMP|CPEM|NOR</v>
      </c>
      <c r="T2801" s="2" t="str">
        <f t="shared" si="90"/>
        <v>OK</v>
      </c>
    </row>
    <row r="2802" spans="1:20" x14ac:dyDescent="0.25">
      <c r="A2802" s="1">
        <v>2101049905</v>
      </c>
      <c r="B2802" s="1">
        <f>VLOOKUP(A2802,[1]Maestra!A$1:C$746,2,0)</f>
        <v>0</v>
      </c>
      <c r="C2802" s="1" t="str">
        <f>VLOOKUP(A2802,[1]Maestra!A$1:C$746,3,0)</f>
        <v>Vea Acreedores</v>
      </c>
      <c r="D2802" s="1" t="s">
        <v>14</v>
      </c>
      <c r="E2802" s="1">
        <v>1</v>
      </c>
      <c r="F2802" s="1">
        <v>20</v>
      </c>
      <c r="G2802" s="1" t="s">
        <v>19</v>
      </c>
      <c r="H2802" s="1">
        <v>9999</v>
      </c>
      <c r="I2802" s="1" t="s">
        <v>453</v>
      </c>
      <c r="J2802" s="1" t="s">
        <v>29</v>
      </c>
      <c r="K2802" s="1" t="s">
        <v>327</v>
      </c>
      <c r="L2802" s="1" t="s">
        <v>450</v>
      </c>
      <c r="Q2802" s="2" t="s">
        <v>37</v>
      </c>
      <c r="R2802" s="1" t="s">
        <v>451</v>
      </c>
      <c r="S2802" s="1" t="str">
        <f t="shared" si="89"/>
        <v>CDO|1|20|REV|ACR|DIEF|CCOR|NOR</v>
      </c>
      <c r="T2802" s="2" t="str">
        <f t="shared" si="90"/>
        <v>OK</v>
      </c>
    </row>
    <row r="2803" spans="1:20" x14ac:dyDescent="0.25">
      <c r="A2803" s="1">
        <v>2101049905</v>
      </c>
      <c r="B2803" s="1">
        <f>VLOOKUP(A2803,[1]Maestra!A$1:C$746,2,0)</f>
        <v>0</v>
      </c>
      <c r="C2803" s="1" t="str">
        <f>VLOOKUP(A2803,[1]Maestra!A$1:C$746,3,0)</f>
        <v>Vea Acreedores</v>
      </c>
      <c r="D2803" s="1" t="s">
        <v>14</v>
      </c>
      <c r="E2803" s="1">
        <v>1</v>
      </c>
      <c r="F2803" s="1">
        <v>20</v>
      </c>
      <c r="G2803" s="1" t="s">
        <v>19</v>
      </c>
      <c r="H2803" s="1">
        <v>9999</v>
      </c>
      <c r="I2803" s="1" t="s">
        <v>453</v>
      </c>
      <c r="J2803" s="1" t="s">
        <v>29</v>
      </c>
      <c r="K2803" s="1" t="s">
        <v>324</v>
      </c>
      <c r="L2803" s="1" t="s">
        <v>450</v>
      </c>
      <c r="Q2803" s="2" t="s">
        <v>37</v>
      </c>
      <c r="R2803" s="1" t="s">
        <v>451</v>
      </c>
      <c r="S2803" s="1" t="str">
        <f t="shared" si="89"/>
        <v>CDO|1|20|REV|ACR|DIEF|CCRV|NOR</v>
      </c>
      <c r="T2803" s="2" t="str">
        <f t="shared" si="90"/>
        <v>OK</v>
      </c>
    </row>
    <row r="2804" spans="1:20" x14ac:dyDescent="0.25">
      <c r="A2804" s="1">
        <v>2101049905</v>
      </c>
      <c r="B2804" s="1">
        <f>VLOOKUP(A2804,[1]Maestra!A$1:C$746,2,0)</f>
        <v>0</v>
      </c>
      <c r="C2804" s="1" t="str">
        <f>VLOOKUP(A2804,[1]Maestra!A$1:C$746,3,0)</f>
        <v>Vea Acreedores</v>
      </c>
      <c r="D2804" s="1" t="s">
        <v>14</v>
      </c>
      <c r="E2804" s="1">
        <v>1</v>
      </c>
      <c r="F2804" s="1">
        <v>20</v>
      </c>
      <c r="G2804" s="1" t="s">
        <v>19</v>
      </c>
      <c r="H2804" s="1">
        <v>9999</v>
      </c>
      <c r="I2804" s="1" t="s">
        <v>453</v>
      </c>
      <c r="J2804" s="1" t="s">
        <v>29</v>
      </c>
      <c r="K2804" s="1" t="s">
        <v>322</v>
      </c>
      <c r="L2804" s="1" t="s">
        <v>450</v>
      </c>
      <c r="Q2804" s="2" t="s">
        <v>37</v>
      </c>
      <c r="R2804" s="1" t="s">
        <v>451</v>
      </c>
      <c r="S2804" s="1" t="str">
        <f t="shared" si="89"/>
        <v>CDO|1|20|REV|ACR|DIEF|CESF|NOR</v>
      </c>
      <c r="T2804" s="2" t="str">
        <f t="shared" si="90"/>
        <v>OK</v>
      </c>
    </row>
    <row r="2805" spans="1:20" x14ac:dyDescent="0.25">
      <c r="A2805" s="1">
        <v>2101049905</v>
      </c>
      <c r="B2805" s="1">
        <f>VLOOKUP(A2805,[1]Maestra!A$1:C$746,2,0)</f>
        <v>0</v>
      </c>
      <c r="C2805" s="1" t="str">
        <f>VLOOKUP(A2805,[1]Maestra!A$1:C$746,3,0)</f>
        <v>Vea Acreedores</v>
      </c>
      <c r="D2805" s="1" t="s">
        <v>14</v>
      </c>
      <c r="E2805" s="1">
        <v>1</v>
      </c>
      <c r="F2805" s="1">
        <v>20</v>
      </c>
      <c r="G2805" s="1" t="s">
        <v>19</v>
      </c>
      <c r="H2805" s="1">
        <v>9999</v>
      </c>
      <c r="I2805" s="1" t="s">
        <v>453</v>
      </c>
      <c r="J2805" s="1" t="s">
        <v>29</v>
      </c>
      <c r="K2805" s="1" t="s">
        <v>323</v>
      </c>
      <c r="L2805" s="1" t="s">
        <v>450</v>
      </c>
      <c r="Q2805" s="2" t="s">
        <v>37</v>
      </c>
      <c r="R2805" s="1" t="s">
        <v>451</v>
      </c>
      <c r="S2805" s="1" t="str">
        <f t="shared" si="89"/>
        <v>CDO|1|20|REV|ACR|DIEF|CESP|NOR</v>
      </c>
      <c r="T2805" s="2" t="str">
        <f t="shared" si="90"/>
        <v>OK</v>
      </c>
    </row>
    <row r="2806" spans="1:20" x14ac:dyDescent="0.25">
      <c r="A2806" s="1">
        <v>2101049905</v>
      </c>
      <c r="B2806" s="1">
        <f>VLOOKUP(A2806,[1]Maestra!A$1:C$746,2,0)</f>
        <v>0</v>
      </c>
      <c r="C2806" s="1" t="str">
        <f>VLOOKUP(A2806,[1]Maestra!A$1:C$746,3,0)</f>
        <v>Vea Acreedores</v>
      </c>
      <c r="D2806" s="1" t="s">
        <v>14</v>
      </c>
      <c r="E2806" s="1">
        <v>1</v>
      </c>
      <c r="F2806" s="1">
        <v>20</v>
      </c>
      <c r="G2806" s="1" t="s">
        <v>19</v>
      </c>
      <c r="H2806" s="1">
        <v>9999</v>
      </c>
      <c r="I2806" s="1" t="s">
        <v>453</v>
      </c>
      <c r="J2806" s="1" t="s">
        <v>29</v>
      </c>
      <c r="K2806" s="1" t="s">
        <v>328</v>
      </c>
      <c r="L2806" s="1" t="s">
        <v>450</v>
      </c>
      <c r="Q2806" s="2" t="s">
        <v>37</v>
      </c>
      <c r="R2806" s="1" t="s">
        <v>451</v>
      </c>
      <c r="S2806" s="1" t="str">
        <f t="shared" si="89"/>
        <v>CDO|1|20|REV|ACR|DIEF|CGEM|NOR</v>
      </c>
      <c r="T2806" s="2" t="str">
        <f t="shared" si="90"/>
        <v>OK</v>
      </c>
    </row>
    <row r="2807" spans="1:20" x14ac:dyDescent="0.25">
      <c r="A2807" s="1">
        <v>2101049905</v>
      </c>
      <c r="B2807" s="1">
        <f>VLOOKUP(A2807,[1]Maestra!A$1:C$746,2,0)</f>
        <v>0</v>
      </c>
      <c r="C2807" s="1" t="str">
        <f>VLOOKUP(A2807,[1]Maestra!A$1:C$746,3,0)</f>
        <v>Vea Acreedores</v>
      </c>
      <c r="D2807" s="1" t="s">
        <v>14</v>
      </c>
      <c r="E2807" s="1">
        <v>1</v>
      </c>
      <c r="F2807" s="1">
        <v>20</v>
      </c>
      <c r="G2807" s="1" t="s">
        <v>19</v>
      </c>
      <c r="H2807" s="1">
        <v>9999</v>
      </c>
      <c r="I2807" s="1" t="s">
        <v>453</v>
      </c>
      <c r="J2807" s="1" t="s">
        <v>29</v>
      </c>
      <c r="K2807" s="1" t="s">
        <v>329</v>
      </c>
      <c r="L2807" s="1" t="s">
        <v>450</v>
      </c>
      <c r="Q2807" s="2" t="s">
        <v>37</v>
      </c>
      <c r="R2807" s="1" t="s">
        <v>451</v>
      </c>
      <c r="S2807" s="1" t="str">
        <f t="shared" si="89"/>
        <v>CDO|1|20|REV|ACR|DIEF|CIVA|NOR</v>
      </c>
      <c r="T2807" s="2" t="str">
        <f t="shared" si="90"/>
        <v>OK</v>
      </c>
    </row>
    <row r="2808" spans="1:20" x14ac:dyDescent="0.25">
      <c r="A2808" s="1">
        <v>2101049905</v>
      </c>
      <c r="B2808" s="1">
        <f>VLOOKUP(A2808,[1]Maestra!A$1:C$746,2,0)</f>
        <v>0</v>
      </c>
      <c r="C2808" s="1" t="str">
        <f>VLOOKUP(A2808,[1]Maestra!A$1:C$746,3,0)</f>
        <v>Vea Acreedores</v>
      </c>
      <c r="D2808" s="1" t="s">
        <v>14</v>
      </c>
      <c r="E2808" s="1">
        <v>1</v>
      </c>
      <c r="F2808" s="1">
        <v>20</v>
      </c>
      <c r="G2808" s="1" t="s">
        <v>19</v>
      </c>
      <c r="H2808" s="1">
        <v>9999</v>
      </c>
      <c r="I2808" s="1" t="s">
        <v>453</v>
      </c>
      <c r="J2808" s="1" t="s">
        <v>29</v>
      </c>
      <c r="K2808" s="1" t="s">
        <v>325</v>
      </c>
      <c r="L2808" s="1" t="s">
        <v>450</v>
      </c>
      <c r="Q2808" s="2" t="s">
        <v>37</v>
      </c>
      <c r="R2808" s="1" t="s">
        <v>451</v>
      </c>
      <c r="S2808" s="1" t="str">
        <f t="shared" si="89"/>
        <v>CDO|1|20|REV|ACR|DIEF|CMED|NOR</v>
      </c>
      <c r="T2808" s="2" t="str">
        <f t="shared" si="90"/>
        <v>OK</v>
      </c>
    </row>
    <row r="2809" spans="1:20" x14ac:dyDescent="0.25">
      <c r="A2809" s="1">
        <v>2101049905</v>
      </c>
      <c r="B2809" s="1">
        <f>VLOOKUP(A2809,[1]Maestra!A$1:C$746,2,0)</f>
        <v>0</v>
      </c>
      <c r="C2809" s="1" t="str">
        <f>VLOOKUP(A2809,[1]Maestra!A$1:C$746,3,0)</f>
        <v>Vea Acreedores</v>
      </c>
      <c r="D2809" s="1" t="s">
        <v>14</v>
      </c>
      <c r="E2809" s="1">
        <v>1</v>
      </c>
      <c r="F2809" s="1">
        <v>20</v>
      </c>
      <c r="G2809" s="1" t="s">
        <v>19</v>
      </c>
      <c r="H2809" s="1">
        <v>9999</v>
      </c>
      <c r="I2809" s="1" t="s">
        <v>453</v>
      </c>
      <c r="J2809" s="1" t="s">
        <v>29</v>
      </c>
      <c r="K2809" s="1" t="s">
        <v>330</v>
      </c>
      <c r="L2809" s="1" t="s">
        <v>450</v>
      </c>
      <c r="Q2809" s="2" t="s">
        <v>37</v>
      </c>
      <c r="R2809" s="1" t="s">
        <v>451</v>
      </c>
      <c r="S2809" s="1" t="str">
        <f t="shared" si="89"/>
        <v>CDO|1|20|REV|ACR|DIEF|CMIE|NOR</v>
      </c>
      <c r="T2809" s="2" t="str">
        <f t="shared" si="90"/>
        <v>OK</v>
      </c>
    </row>
    <row r="2810" spans="1:20" x14ac:dyDescent="0.25">
      <c r="A2810" s="1">
        <v>2101049905</v>
      </c>
      <c r="B2810" s="1">
        <f>VLOOKUP(A2810,[1]Maestra!A$1:C$746,2,0)</f>
        <v>0</v>
      </c>
      <c r="C2810" s="1" t="str">
        <f>VLOOKUP(A2810,[1]Maestra!A$1:C$746,3,0)</f>
        <v>Vea Acreedores</v>
      </c>
      <c r="D2810" s="1" t="s">
        <v>14</v>
      </c>
      <c r="E2810" s="1">
        <v>1</v>
      </c>
      <c r="F2810" s="1">
        <v>20</v>
      </c>
      <c r="G2810" s="1" t="s">
        <v>19</v>
      </c>
      <c r="H2810" s="1">
        <v>9999</v>
      </c>
      <c r="I2810" s="1" t="s">
        <v>453</v>
      </c>
      <c r="J2810" s="1" t="s">
        <v>29</v>
      </c>
      <c r="K2810" s="1" t="s">
        <v>331</v>
      </c>
      <c r="L2810" s="1" t="s">
        <v>450</v>
      </c>
      <c r="Q2810" s="2" t="s">
        <v>37</v>
      </c>
      <c r="R2810" s="1" t="s">
        <v>451</v>
      </c>
      <c r="S2810" s="1" t="str">
        <f t="shared" si="89"/>
        <v>CDO|1|20|REV|ACR|DIEF|CPEM|NOR</v>
      </c>
      <c r="T2810" s="2" t="str">
        <f t="shared" si="90"/>
        <v>OK</v>
      </c>
    </row>
    <row r="2811" spans="1:20" x14ac:dyDescent="0.25">
      <c r="A2811" s="1">
        <v>301050101</v>
      </c>
      <c r="B2811" s="1" t="str">
        <f>VLOOKUP(A2811,[1]Maestra!A$1:C$746,2,0)</f>
        <v>ACTVVLKM8</v>
      </c>
      <c r="C2811" s="1" t="str">
        <f>VLOOKUP(A2811,[1]Maestra!A$1:C$746,3,0)</f>
        <v>TC Vea Visa - Linea Rev.</v>
      </c>
      <c r="D2811" s="1" t="s">
        <v>14</v>
      </c>
      <c r="E2811" s="1">
        <v>1</v>
      </c>
      <c r="F2811" s="1">
        <v>20</v>
      </c>
      <c r="G2811" s="1" t="s">
        <v>19</v>
      </c>
      <c r="H2811" s="1">
        <v>9999</v>
      </c>
      <c r="I2811" s="1" t="s">
        <v>449</v>
      </c>
      <c r="J2811" s="1" t="s">
        <v>33</v>
      </c>
      <c r="K2811" s="1" t="s">
        <v>327</v>
      </c>
      <c r="L2811" s="1" t="s">
        <v>450</v>
      </c>
      <c r="Q2811" s="2" t="s">
        <v>37</v>
      </c>
      <c r="R2811" s="1" t="s">
        <v>451</v>
      </c>
      <c r="S2811" s="1" t="str">
        <f t="shared" si="89"/>
        <v>CDO|1|20|REV|VEN|COMP|CCOR|NOR</v>
      </c>
      <c r="T2811" s="2" t="str">
        <f t="shared" si="90"/>
        <v>OK</v>
      </c>
    </row>
    <row r="2812" spans="1:20" x14ac:dyDescent="0.25">
      <c r="A2812" s="1">
        <v>301050101</v>
      </c>
      <c r="B2812" s="1" t="str">
        <f>VLOOKUP(A2812,[1]Maestra!A$1:C$746,2,0)</f>
        <v>ACTVVLKM8</v>
      </c>
      <c r="C2812" s="1" t="str">
        <f>VLOOKUP(A2812,[1]Maestra!A$1:C$746,3,0)</f>
        <v>TC Vea Visa - Linea Rev.</v>
      </c>
      <c r="D2812" s="1" t="s">
        <v>14</v>
      </c>
      <c r="E2812" s="1">
        <v>1</v>
      </c>
      <c r="F2812" s="1">
        <v>20</v>
      </c>
      <c r="G2812" s="1" t="s">
        <v>19</v>
      </c>
      <c r="H2812" s="1">
        <v>9999</v>
      </c>
      <c r="I2812" s="1" t="s">
        <v>449</v>
      </c>
      <c r="J2812" s="1" t="s">
        <v>33</v>
      </c>
      <c r="K2812" s="1" t="s">
        <v>324</v>
      </c>
      <c r="L2812" s="1" t="s">
        <v>450</v>
      </c>
      <c r="Q2812" s="2" t="s">
        <v>37</v>
      </c>
      <c r="R2812" s="1" t="s">
        <v>451</v>
      </c>
      <c r="S2812" s="1" t="str">
        <f t="shared" ref="S2812:S2875" si="91">_xlfn.CONCAT(D2812,"|",E2812,"|",F2812,"|",G2812,"|",I2812,"|",J2812,"|",K2812,"|",L2812)</f>
        <v>CDO|1|20|REV|VEN|COMP|CCRV|NOR</v>
      </c>
      <c r="T2812" s="2" t="str">
        <f t="shared" si="90"/>
        <v>OK</v>
      </c>
    </row>
    <row r="2813" spans="1:20" x14ac:dyDescent="0.25">
      <c r="A2813" s="1">
        <v>301050101</v>
      </c>
      <c r="B2813" s="1" t="str">
        <f>VLOOKUP(A2813,[1]Maestra!A$1:C$746,2,0)</f>
        <v>ACTVVLKM8</v>
      </c>
      <c r="C2813" s="1" t="str">
        <f>VLOOKUP(A2813,[1]Maestra!A$1:C$746,3,0)</f>
        <v>TC Vea Visa - Linea Rev.</v>
      </c>
      <c r="D2813" s="1" t="s">
        <v>14</v>
      </c>
      <c r="E2813" s="1">
        <v>1</v>
      </c>
      <c r="F2813" s="1">
        <v>20</v>
      </c>
      <c r="G2813" s="1" t="s">
        <v>19</v>
      </c>
      <c r="H2813" s="1">
        <v>9999</v>
      </c>
      <c r="I2813" s="1" t="s">
        <v>449</v>
      </c>
      <c r="J2813" s="1" t="s">
        <v>33</v>
      </c>
      <c r="K2813" s="1" t="s">
        <v>322</v>
      </c>
      <c r="L2813" s="1" t="s">
        <v>450</v>
      </c>
      <c r="Q2813" s="2" t="s">
        <v>37</v>
      </c>
      <c r="R2813" s="1" t="s">
        <v>451</v>
      </c>
      <c r="S2813" s="1" t="str">
        <f t="shared" si="91"/>
        <v>CDO|1|20|REV|VEN|COMP|CESF|NOR</v>
      </c>
      <c r="T2813" s="2" t="str">
        <f t="shared" si="90"/>
        <v>OK</v>
      </c>
    </row>
    <row r="2814" spans="1:20" x14ac:dyDescent="0.25">
      <c r="A2814" s="1">
        <v>301050101</v>
      </c>
      <c r="B2814" s="1" t="str">
        <f>VLOOKUP(A2814,[1]Maestra!A$1:C$746,2,0)</f>
        <v>ACTVVLKM8</v>
      </c>
      <c r="C2814" s="1" t="str">
        <f>VLOOKUP(A2814,[1]Maestra!A$1:C$746,3,0)</f>
        <v>TC Vea Visa - Linea Rev.</v>
      </c>
      <c r="D2814" s="1" t="s">
        <v>14</v>
      </c>
      <c r="E2814" s="1">
        <v>1</v>
      </c>
      <c r="F2814" s="1">
        <v>20</v>
      </c>
      <c r="G2814" s="1" t="s">
        <v>19</v>
      </c>
      <c r="H2814" s="1">
        <v>9999</v>
      </c>
      <c r="I2814" s="1" t="s">
        <v>449</v>
      </c>
      <c r="J2814" s="1" t="s">
        <v>33</v>
      </c>
      <c r="K2814" s="1" t="s">
        <v>323</v>
      </c>
      <c r="L2814" s="1" t="s">
        <v>450</v>
      </c>
      <c r="Q2814" s="2" t="s">
        <v>37</v>
      </c>
      <c r="R2814" s="1" t="s">
        <v>451</v>
      </c>
      <c r="S2814" s="1" t="str">
        <f t="shared" si="91"/>
        <v>CDO|1|20|REV|VEN|COMP|CESP|NOR</v>
      </c>
      <c r="T2814" s="2" t="str">
        <f t="shared" si="90"/>
        <v>OK</v>
      </c>
    </row>
    <row r="2815" spans="1:20" x14ac:dyDescent="0.25">
      <c r="A2815" s="1">
        <v>301050101</v>
      </c>
      <c r="B2815" s="1" t="str">
        <f>VLOOKUP(A2815,[1]Maestra!A$1:C$746,2,0)</f>
        <v>ACTVVLKM8</v>
      </c>
      <c r="C2815" s="1" t="str">
        <f>VLOOKUP(A2815,[1]Maestra!A$1:C$746,3,0)</f>
        <v>TC Vea Visa - Linea Rev.</v>
      </c>
      <c r="D2815" s="1" t="s">
        <v>14</v>
      </c>
      <c r="E2815" s="1">
        <v>1</v>
      </c>
      <c r="F2815" s="1">
        <v>20</v>
      </c>
      <c r="G2815" s="1" t="s">
        <v>19</v>
      </c>
      <c r="H2815" s="1">
        <v>9999</v>
      </c>
      <c r="I2815" s="1" t="s">
        <v>449</v>
      </c>
      <c r="J2815" s="1" t="s">
        <v>33</v>
      </c>
      <c r="K2815" s="1" t="s">
        <v>328</v>
      </c>
      <c r="L2815" s="1" t="s">
        <v>450</v>
      </c>
      <c r="Q2815" s="2" t="s">
        <v>37</v>
      </c>
      <c r="R2815" s="1" t="s">
        <v>451</v>
      </c>
      <c r="S2815" s="1" t="str">
        <f t="shared" si="91"/>
        <v>CDO|1|20|REV|VEN|COMP|CGEM|NOR</v>
      </c>
      <c r="T2815" s="2" t="str">
        <f t="shared" si="90"/>
        <v>OK</v>
      </c>
    </row>
    <row r="2816" spans="1:20" x14ac:dyDescent="0.25">
      <c r="A2816" s="1">
        <v>301050101</v>
      </c>
      <c r="B2816" s="1" t="str">
        <f>VLOOKUP(A2816,[1]Maestra!A$1:C$746,2,0)</f>
        <v>ACTVVLKM8</v>
      </c>
      <c r="C2816" s="1" t="str">
        <f>VLOOKUP(A2816,[1]Maestra!A$1:C$746,3,0)</f>
        <v>TC Vea Visa - Linea Rev.</v>
      </c>
      <c r="D2816" s="1" t="s">
        <v>14</v>
      </c>
      <c r="E2816" s="1">
        <v>1</v>
      </c>
      <c r="F2816" s="1">
        <v>20</v>
      </c>
      <c r="G2816" s="1" t="s">
        <v>19</v>
      </c>
      <c r="H2816" s="1">
        <v>9999</v>
      </c>
      <c r="I2816" s="1" t="s">
        <v>449</v>
      </c>
      <c r="J2816" s="1" t="s">
        <v>33</v>
      </c>
      <c r="K2816" s="1" t="s">
        <v>329</v>
      </c>
      <c r="L2816" s="1" t="s">
        <v>450</v>
      </c>
      <c r="Q2816" s="2" t="s">
        <v>37</v>
      </c>
      <c r="R2816" s="1" t="s">
        <v>451</v>
      </c>
      <c r="S2816" s="1" t="str">
        <f t="shared" si="91"/>
        <v>CDO|1|20|REV|VEN|COMP|CIVA|NOR</v>
      </c>
      <c r="T2816" s="2" t="str">
        <f t="shared" si="90"/>
        <v>OK</v>
      </c>
    </row>
    <row r="2817" spans="1:20" x14ac:dyDescent="0.25">
      <c r="A2817" s="1">
        <v>301050101</v>
      </c>
      <c r="B2817" s="1" t="str">
        <f>VLOOKUP(A2817,[1]Maestra!A$1:C$746,2,0)</f>
        <v>ACTVVLKM8</v>
      </c>
      <c r="C2817" s="1" t="str">
        <f>VLOOKUP(A2817,[1]Maestra!A$1:C$746,3,0)</f>
        <v>TC Vea Visa - Linea Rev.</v>
      </c>
      <c r="D2817" s="1" t="s">
        <v>14</v>
      </c>
      <c r="E2817" s="1">
        <v>1</v>
      </c>
      <c r="F2817" s="1">
        <v>20</v>
      </c>
      <c r="G2817" s="1" t="s">
        <v>19</v>
      </c>
      <c r="H2817" s="1">
        <v>9999</v>
      </c>
      <c r="I2817" s="1" t="s">
        <v>449</v>
      </c>
      <c r="J2817" s="1" t="s">
        <v>33</v>
      </c>
      <c r="K2817" s="1" t="s">
        <v>325</v>
      </c>
      <c r="L2817" s="1" t="s">
        <v>450</v>
      </c>
      <c r="Q2817" s="2" t="s">
        <v>37</v>
      </c>
      <c r="R2817" s="1" t="s">
        <v>451</v>
      </c>
      <c r="S2817" s="1" t="str">
        <f t="shared" si="91"/>
        <v>CDO|1|20|REV|VEN|COMP|CMED|NOR</v>
      </c>
      <c r="T2817" s="2" t="str">
        <f t="shared" si="90"/>
        <v>OK</v>
      </c>
    </row>
    <row r="2818" spans="1:20" x14ac:dyDescent="0.25">
      <c r="A2818" s="1">
        <v>301050101</v>
      </c>
      <c r="B2818" s="1" t="str">
        <f>VLOOKUP(A2818,[1]Maestra!A$1:C$746,2,0)</f>
        <v>ACTVVLKM8</v>
      </c>
      <c r="C2818" s="1" t="str">
        <f>VLOOKUP(A2818,[1]Maestra!A$1:C$746,3,0)</f>
        <v>TC Vea Visa - Linea Rev.</v>
      </c>
      <c r="D2818" s="1" t="s">
        <v>14</v>
      </c>
      <c r="E2818" s="1">
        <v>1</v>
      </c>
      <c r="F2818" s="1">
        <v>20</v>
      </c>
      <c r="G2818" s="1" t="s">
        <v>19</v>
      </c>
      <c r="H2818" s="1">
        <v>9999</v>
      </c>
      <c r="I2818" s="1" t="s">
        <v>449</v>
      </c>
      <c r="J2818" s="1" t="s">
        <v>33</v>
      </c>
      <c r="K2818" s="1" t="s">
        <v>330</v>
      </c>
      <c r="L2818" s="1" t="s">
        <v>450</v>
      </c>
      <c r="Q2818" s="2" t="s">
        <v>37</v>
      </c>
      <c r="R2818" s="1" t="s">
        <v>451</v>
      </c>
      <c r="S2818" s="1" t="str">
        <f t="shared" si="91"/>
        <v>CDO|1|20|REV|VEN|COMP|CMIE|NOR</v>
      </c>
      <c r="T2818" s="2" t="str">
        <f t="shared" si="90"/>
        <v>OK</v>
      </c>
    </row>
    <row r="2819" spans="1:20" x14ac:dyDescent="0.25">
      <c r="A2819" s="1">
        <v>301050101</v>
      </c>
      <c r="B2819" s="1" t="str">
        <f>VLOOKUP(A2819,[1]Maestra!A$1:C$746,2,0)</f>
        <v>ACTVVLKM8</v>
      </c>
      <c r="C2819" s="1" t="str">
        <f>VLOOKUP(A2819,[1]Maestra!A$1:C$746,3,0)</f>
        <v>TC Vea Visa - Linea Rev.</v>
      </c>
      <c r="D2819" s="1" t="s">
        <v>14</v>
      </c>
      <c r="E2819" s="1">
        <v>1</v>
      </c>
      <c r="F2819" s="1">
        <v>20</v>
      </c>
      <c r="G2819" s="1" t="s">
        <v>19</v>
      </c>
      <c r="H2819" s="1">
        <v>9999</v>
      </c>
      <c r="I2819" s="1" t="s">
        <v>449</v>
      </c>
      <c r="J2819" s="1" t="s">
        <v>33</v>
      </c>
      <c r="K2819" s="1" t="s">
        <v>331</v>
      </c>
      <c r="L2819" s="1" t="s">
        <v>450</v>
      </c>
      <c r="Q2819" s="2" t="s">
        <v>37</v>
      </c>
      <c r="R2819" s="1" t="s">
        <v>451</v>
      </c>
      <c r="S2819" s="1" t="str">
        <f t="shared" si="91"/>
        <v>CDO|1|20|REV|VEN|COMP|CPEM|NOR</v>
      </c>
      <c r="T2819" s="2" t="str">
        <f t="shared" ref="T2819:T2882" si="92">IF(COUNTIFS($D$2:$D$20413,D2819,$S$2:$S$20413,S2819,$A$2:$A$20413,"&lt;&gt;"&amp;A2819)&gt;0,"Conflicto","OK")</f>
        <v>OK</v>
      </c>
    </row>
    <row r="2820" spans="1:20" x14ac:dyDescent="0.25">
      <c r="A2820" s="1">
        <v>301050107</v>
      </c>
      <c r="B2820" s="1" t="str">
        <f>VLOOKUP(A2820,[1]Maestra!A$1:C$746,2,0)</f>
        <v>ACTVVLCO8</v>
      </c>
      <c r="C2820" s="1" t="str">
        <f>VLOOKUP(A2820,[1]Maestra!A$1:C$746,3,0)</f>
        <v>TC Vea Visa - Linea Rev. por Disp Efectivo</v>
      </c>
      <c r="D2820" s="1" t="s">
        <v>14</v>
      </c>
      <c r="E2820" s="1">
        <v>1</v>
      </c>
      <c r="F2820" s="1">
        <v>20</v>
      </c>
      <c r="G2820" s="1" t="s">
        <v>19</v>
      </c>
      <c r="H2820" s="1">
        <v>9999</v>
      </c>
      <c r="I2820" s="1" t="s">
        <v>449</v>
      </c>
      <c r="J2820" s="1" t="s">
        <v>29</v>
      </c>
      <c r="K2820" s="1" t="s">
        <v>327</v>
      </c>
      <c r="L2820" s="1" t="s">
        <v>450</v>
      </c>
      <c r="Q2820" s="2" t="s">
        <v>37</v>
      </c>
      <c r="R2820" s="1" t="s">
        <v>451</v>
      </c>
      <c r="S2820" s="1" t="str">
        <f t="shared" si="91"/>
        <v>CDO|1|20|REV|VEN|DIEF|CCOR|NOR</v>
      </c>
      <c r="T2820" s="2" t="str">
        <f t="shared" si="92"/>
        <v>OK</v>
      </c>
    </row>
    <row r="2821" spans="1:20" x14ac:dyDescent="0.25">
      <c r="A2821" s="1">
        <v>301050107</v>
      </c>
      <c r="B2821" s="1" t="str">
        <f>VLOOKUP(A2821,[1]Maestra!A$1:C$746,2,0)</f>
        <v>ACTVVLCO8</v>
      </c>
      <c r="C2821" s="1" t="str">
        <f>VLOOKUP(A2821,[1]Maestra!A$1:C$746,3,0)</f>
        <v>TC Vea Visa - Linea Rev. por Disp Efectivo</v>
      </c>
      <c r="D2821" s="1" t="s">
        <v>14</v>
      </c>
      <c r="E2821" s="1">
        <v>1</v>
      </c>
      <c r="F2821" s="1">
        <v>20</v>
      </c>
      <c r="G2821" s="1" t="s">
        <v>19</v>
      </c>
      <c r="H2821" s="1">
        <v>9999</v>
      </c>
      <c r="I2821" s="1" t="s">
        <v>449</v>
      </c>
      <c r="J2821" s="1" t="s">
        <v>29</v>
      </c>
      <c r="K2821" s="1" t="s">
        <v>324</v>
      </c>
      <c r="L2821" s="1" t="s">
        <v>450</v>
      </c>
      <c r="Q2821" s="2" t="s">
        <v>37</v>
      </c>
      <c r="R2821" s="1" t="s">
        <v>451</v>
      </c>
      <c r="S2821" s="1" t="str">
        <f t="shared" si="91"/>
        <v>CDO|1|20|REV|VEN|DIEF|CCRV|NOR</v>
      </c>
      <c r="T2821" s="2" t="str">
        <f t="shared" si="92"/>
        <v>OK</v>
      </c>
    </row>
    <row r="2822" spans="1:20" x14ac:dyDescent="0.25">
      <c r="A2822" s="1">
        <v>301050107</v>
      </c>
      <c r="B2822" s="1" t="str">
        <f>VLOOKUP(A2822,[1]Maestra!A$1:C$746,2,0)</f>
        <v>ACTVVLCO8</v>
      </c>
      <c r="C2822" s="1" t="str">
        <f>VLOOKUP(A2822,[1]Maestra!A$1:C$746,3,0)</f>
        <v>TC Vea Visa - Linea Rev. por Disp Efectivo</v>
      </c>
      <c r="D2822" s="1" t="s">
        <v>14</v>
      </c>
      <c r="E2822" s="1">
        <v>1</v>
      </c>
      <c r="F2822" s="1">
        <v>20</v>
      </c>
      <c r="G2822" s="1" t="s">
        <v>19</v>
      </c>
      <c r="H2822" s="1">
        <v>9999</v>
      </c>
      <c r="I2822" s="1" t="s">
        <v>449</v>
      </c>
      <c r="J2822" s="1" t="s">
        <v>29</v>
      </c>
      <c r="K2822" s="1" t="s">
        <v>322</v>
      </c>
      <c r="L2822" s="1" t="s">
        <v>450</v>
      </c>
      <c r="Q2822" s="2" t="s">
        <v>37</v>
      </c>
      <c r="R2822" s="1" t="s">
        <v>451</v>
      </c>
      <c r="S2822" s="1" t="str">
        <f t="shared" si="91"/>
        <v>CDO|1|20|REV|VEN|DIEF|CESF|NOR</v>
      </c>
      <c r="T2822" s="2" t="str">
        <f t="shared" si="92"/>
        <v>OK</v>
      </c>
    </row>
    <row r="2823" spans="1:20" x14ac:dyDescent="0.25">
      <c r="A2823" s="1">
        <v>301050107</v>
      </c>
      <c r="B2823" s="1" t="str">
        <f>VLOOKUP(A2823,[1]Maestra!A$1:C$746,2,0)</f>
        <v>ACTVVLCO8</v>
      </c>
      <c r="C2823" s="1" t="str">
        <f>VLOOKUP(A2823,[1]Maestra!A$1:C$746,3,0)</f>
        <v>TC Vea Visa - Linea Rev. por Disp Efectivo</v>
      </c>
      <c r="D2823" s="1" t="s">
        <v>14</v>
      </c>
      <c r="E2823" s="1">
        <v>1</v>
      </c>
      <c r="F2823" s="1">
        <v>20</v>
      </c>
      <c r="G2823" s="1" t="s">
        <v>19</v>
      </c>
      <c r="H2823" s="1">
        <v>9999</v>
      </c>
      <c r="I2823" s="1" t="s">
        <v>449</v>
      </c>
      <c r="J2823" s="1" t="s">
        <v>29</v>
      </c>
      <c r="K2823" s="1" t="s">
        <v>323</v>
      </c>
      <c r="L2823" s="1" t="s">
        <v>450</v>
      </c>
      <c r="Q2823" s="2" t="s">
        <v>37</v>
      </c>
      <c r="R2823" s="1" t="s">
        <v>451</v>
      </c>
      <c r="S2823" s="1" t="str">
        <f t="shared" si="91"/>
        <v>CDO|1|20|REV|VEN|DIEF|CESP|NOR</v>
      </c>
      <c r="T2823" s="2" t="str">
        <f t="shared" si="92"/>
        <v>OK</v>
      </c>
    </row>
    <row r="2824" spans="1:20" x14ac:dyDescent="0.25">
      <c r="A2824" s="1">
        <v>301050107</v>
      </c>
      <c r="B2824" s="1" t="str">
        <f>VLOOKUP(A2824,[1]Maestra!A$1:C$746,2,0)</f>
        <v>ACTVVLCO8</v>
      </c>
      <c r="C2824" s="1" t="str">
        <f>VLOOKUP(A2824,[1]Maestra!A$1:C$746,3,0)</f>
        <v>TC Vea Visa - Linea Rev. por Disp Efectivo</v>
      </c>
      <c r="D2824" s="1" t="s">
        <v>14</v>
      </c>
      <c r="E2824" s="1">
        <v>1</v>
      </c>
      <c r="F2824" s="1">
        <v>20</v>
      </c>
      <c r="G2824" s="1" t="s">
        <v>19</v>
      </c>
      <c r="H2824" s="1">
        <v>9999</v>
      </c>
      <c r="I2824" s="1" t="s">
        <v>449</v>
      </c>
      <c r="J2824" s="1" t="s">
        <v>29</v>
      </c>
      <c r="K2824" s="1" t="s">
        <v>328</v>
      </c>
      <c r="L2824" s="1" t="s">
        <v>450</v>
      </c>
      <c r="Q2824" s="2" t="s">
        <v>37</v>
      </c>
      <c r="R2824" s="1" t="s">
        <v>451</v>
      </c>
      <c r="S2824" s="1" t="str">
        <f t="shared" si="91"/>
        <v>CDO|1|20|REV|VEN|DIEF|CGEM|NOR</v>
      </c>
      <c r="T2824" s="2" t="str">
        <f t="shared" si="92"/>
        <v>OK</v>
      </c>
    </row>
    <row r="2825" spans="1:20" x14ac:dyDescent="0.25">
      <c r="A2825" s="1">
        <v>301050107</v>
      </c>
      <c r="B2825" s="1" t="str">
        <f>VLOOKUP(A2825,[1]Maestra!A$1:C$746,2,0)</f>
        <v>ACTVVLCO8</v>
      </c>
      <c r="C2825" s="1" t="str">
        <f>VLOOKUP(A2825,[1]Maestra!A$1:C$746,3,0)</f>
        <v>TC Vea Visa - Linea Rev. por Disp Efectivo</v>
      </c>
      <c r="D2825" s="1" t="s">
        <v>14</v>
      </c>
      <c r="E2825" s="1">
        <v>1</v>
      </c>
      <c r="F2825" s="1">
        <v>20</v>
      </c>
      <c r="G2825" s="1" t="s">
        <v>19</v>
      </c>
      <c r="H2825" s="1">
        <v>9999</v>
      </c>
      <c r="I2825" s="1" t="s">
        <v>449</v>
      </c>
      <c r="J2825" s="1" t="s">
        <v>29</v>
      </c>
      <c r="K2825" s="1" t="s">
        <v>329</v>
      </c>
      <c r="L2825" s="1" t="s">
        <v>450</v>
      </c>
      <c r="Q2825" s="2" t="s">
        <v>37</v>
      </c>
      <c r="R2825" s="1" t="s">
        <v>451</v>
      </c>
      <c r="S2825" s="1" t="str">
        <f t="shared" si="91"/>
        <v>CDO|1|20|REV|VEN|DIEF|CIVA|NOR</v>
      </c>
      <c r="T2825" s="2" t="str">
        <f t="shared" si="92"/>
        <v>OK</v>
      </c>
    </row>
    <row r="2826" spans="1:20" x14ac:dyDescent="0.25">
      <c r="A2826" s="1">
        <v>301050107</v>
      </c>
      <c r="B2826" s="1" t="str">
        <f>VLOOKUP(A2826,[1]Maestra!A$1:C$746,2,0)</f>
        <v>ACTVVLCO8</v>
      </c>
      <c r="C2826" s="1" t="str">
        <f>VLOOKUP(A2826,[1]Maestra!A$1:C$746,3,0)</f>
        <v>TC Vea Visa - Linea Rev. por Disp Efectivo</v>
      </c>
      <c r="D2826" s="1" t="s">
        <v>14</v>
      </c>
      <c r="E2826" s="1">
        <v>1</v>
      </c>
      <c r="F2826" s="1">
        <v>20</v>
      </c>
      <c r="G2826" s="1" t="s">
        <v>19</v>
      </c>
      <c r="H2826" s="1">
        <v>9999</v>
      </c>
      <c r="I2826" s="1" t="s">
        <v>449</v>
      </c>
      <c r="J2826" s="1" t="s">
        <v>29</v>
      </c>
      <c r="K2826" s="1" t="s">
        <v>325</v>
      </c>
      <c r="L2826" s="1" t="s">
        <v>450</v>
      </c>
      <c r="Q2826" s="2" t="s">
        <v>37</v>
      </c>
      <c r="R2826" s="1" t="s">
        <v>451</v>
      </c>
      <c r="S2826" s="1" t="str">
        <f t="shared" si="91"/>
        <v>CDO|1|20|REV|VEN|DIEF|CMED|NOR</v>
      </c>
      <c r="T2826" s="2" t="str">
        <f t="shared" si="92"/>
        <v>OK</v>
      </c>
    </row>
    <row r="2827" spans="1:20" x14ac:dyDescent="0.25">
      <c r="A2827" s="1">
        <v>301050107</v>
      </c>
      <c r="B2827" s="1" t="str">
        <f>VLOOKUP(A2827,[1]Maestra!A$1:C$746,2,0)</f>
        <v>ACTVVLCO8</v>
      </c>
      <c r="C2827" s="1" t="str">
        <f>VLOOKUP(A2827,[1]Maestra!A$1:C$746,3,0)</f>
        <v>TC Vea Visa - Linea Rev. por Disp Efectivo</v>
      </c>
      <c r="D2827" s="1" t="s">
        <v>14</v>
      </c>
      <c r="E2827" s="1">
        <v>1</v>
      </c>
      <c r="F2827" s="1">
        <v>20</v>
      </c>
      <c r="G2827" s="1" t="s">
        <v>19</v>
      </c>
      <c r="H2827" s="1">
        <v>9999</v>
      </c>
      <c r="I2827" s="1" t="s">
        <v>449</v>
      </c>
      <c r="J2827" s="1" t="s">
        <v>29</v>
      </c>
      <c r="K2827" s="1" t="s">
        <v>330</v>
      </c>
      <c r="L2827" s="1" t="s">
        <v>450</v>
      </c>
      <c r="Q2827" s="2" t="s">
        <v>37</v>
      </c>
      <c r="R2827" s="1" t="s">
        <v>451</v>
      </c>
      <c r="S2827" s="1" t="str">
        <f t="shared" si="91"/>
        <v>CDO|1|20|REV|VEN|DIEF|CMIE|NOR</v>
      </c>
      <c r="T2827" s="2" t="str">
        <f t="shared" si="92"/>
        <v>OK</v>
      </c>
    </row>
    <row r="2828" spans="1:20" x14ac:dyDescent="0.25">
      <c r="A2828" s="1">
        <v>301050107</v>
      </c>
      <c r="B2828" s="1" t="str">
        <f>VLOOKUP(A2828,[1]Maestra!A$1:C$746,2,0)</f>
        <v>ACTVVLCO8</v>
      </c>
      <c r="C2828" s="1" t="str">
        <f>VLOOKUP(A2828,[1]Maestra!A$1:C$746,3,0)</f>
        <v>TC Vea Visa - Linea Rev. por Disp Efectivo</v>
      </c>
      <c r="D2828" s="1" t="s">
        <v>14</v>
      </c>
      <c r="E2828" s="1">
        <v>1</v>
      </c>
      <c r="F2828" s="1">
        <v>20</v>
      </c>
      <c r="G2828" s="1" t="s">
        <v>19</v>
      </c>
      <c r="H2828" s="1">
        <v>9999</v>
      </c>
      <c r="I2828" s="1" t="s">
        <v>449</v>
      </c>
      <c r="J2828" s="1" t="s">
        <v>29</v>
      </c>
      <c r="K2828" s="1" t="s">
        <v>331</v>
      </c>
      <c r="L2828" s="1" t="s">
        <v>450</v>
      </c>
      <c r="Q2828" s="2" t="s">
        <v>37</v>
      </c>
      <c r="R2828" s="1" t="s">
        <v>451</v>
      </c>
      <c r="S2828" s="1" t="str">
        <f t="shared" si="91"/>
        <v>CDO|1|20|REV|VEN|DIEF|CPEM|NOR</v>
      </c>
      <c r="T2828" s="2" t="str">
        <f t="shared" si="92"/>
        <v>OK</v>
      </c>
    </row>
    <row r="2829" spans="1:20" x14ac:dyDescent="0.25">
      <c r="A2829" s="1">
        <v>301050101</v>
      </c>
      <c r="B2829" s="1" t="str">
        <f>VLOOKUP(A2829,[1]Maestra!A$1:C$746,2,0)</f>
        <v>ACTVVLKM8</v>
      </c>
      <c r="C2829" s="1" t="str">
        <f>VLOOKUP(A2829,[1]Maestra!A$1:C$746,3,0)</f>
        <v>TC Vea Visa - Linea Rev.</v>
      </c>
      <c r="D2829" s="1" t="s">
        <v>14</v>
      </c>
      <c r="E2829" s="1">
        <v>1</v>
      </c>
      <c r="F2829" s="1">
        <v>20</v>
      </c>
      <c r="G2829" s="1" t="s">
        <v>19</v>
      </c>
      <c r="H2829" s="1">
        <v>9999</v>
      </c>
      <c r="I2829" s="1" t="s">
        <v>452</v>
      </c>
      <c r="J2829" s="1" t="s">
        <v>33</v>
      </c>
      <c r="K2829" s="1" t="s">
        <v>327</v>
      </c>
      <c r="L2829" s="1" t="s">
        <v>21</v>
      </c>
      <c r="Q2829" s="2" t="s">
        <v>37</v>
      </c>
      <c r="R2829" s="1" t="s">
        <v>451</v>
      </c>
      <c r="S2829" s="1" t="str">
        <f t="shared" si="91"/>
        <v>CDO|1|20|REV|VIG|COMP|CCOR|DUD</v>
      </c>
      <c r="T2829" s="2" t="str">
        <f t="shared" si="92"/>
        <v>OK</v>
      </c>
    </row>
    <row r="2830" spans="1:20" x14ac:dyDescent="0.25">
      <c r="A2830" s="1">
        <v>301050101</v>
      </c>
      <c r="B2830" s="1" t="str">
        <f>VLOOKUP(A2830,[1]Maestra!A$1:C$746,2,0)</f>
        <v>ACTVVLKM8</v>
      </c>
      <c r="C2830" s="1" t="str">
        <f>VLOOKUP(A2830,[1]Maestra!A$1:C$746,3,0)</f>
        <v>TC Vea Visa - Linea Rev.</v>
      </c>
      <c r="D2830" s="1" t="s">
        <v>14</v>
      </c>
      <c r="E2830" s="1">
        <v>1</v>
      </c>
      <c r="F2830" s="1">
        <v>20</v>
      </c>
      <c r="G2830" s="1" t="s">
        <v>19</v>
      </c>
      <c r="H2830" s="1">
        <v>9999</v>
      </c>
      <c r="I2830" s="1" t="s">
        <v>452</v>
      </c>
      <c r="J2830" s="1" t="s">
        <v>33</v>
      </c>
      <c r="K2830" s="1" t="s">
        <v>327</v>
      </c>
      <c r="L2830" s="1" t="s">
        <v>450</v>
      </c>
      <c r="Q2830" s="2" t="s">
        <v>37</v>
      </c>
      <c r="R2830" s="1" t="s">
        <v>451</v>
      </c>
      <c r="S2830" s="1" t="str">
        <f t="shared" si="91"/>
        <v>CDO|1|20|REV|VIG|COMP|CCOR|NOR</v>
      </c>
      <c r="T2830" s="2" t="str">
        <f t="shared" si="92"/>
        <v>OK</v>
      </c>
    </row>
    <row r="2831" spans="1:20" x14ac:dyDescent="0.25">
      <c r="A2831" s="1">
        <v>301050101</v>
      </c>
      <c r="B2831" s="1" t="str">
        <f>VLOOKUP(A2831,[1]Maestra!A$1:C$746,2,0)</f>
        <v>ACTVVLKM8</v>
      </c>
      <c r="C2831" s="1" t="str">
        <f>VLOOKUP(A2831,[1]Maestra!A$1:C$746,3,0)</f>
        <v>TC Vea Visa - Linea Rev.</v>
      </c>
      <c r="D2831" s="1" t="s">
        <v>14</v>
      </c>
      <c r="E2831" s="1">
        <v>1</v>
      </c>
      <c r="F2831" s="1">
        <v>20</v>
      </c>
      <c r="G2831" s="1" t="s">
        <v>19</v>
      </c>
      <c r="H2831" s="1">
        <v>9999</v>
      </c>
      <c r="I2831" s="1" t="s">
        <v>452</v>
      </c>
      <c r="J2831" s="1" t="s">
        <v>33</v>
      </c>
      <c r="K2831" s="1" t="s">
        <v>324</v>
      </c>
      <c r="L2831" s="1" t="s">
        <v>21</v>
      </c>
      <c r="Q2831" s="2" t="s">
        <v>37</v>
      </c>
      <c r="R2831" s="1" t="s">
        <v>451</v>
      </c>
      <c r="S2831" s="1" t="str">
        <f t="shared" si="91"/>
        <v>CDO|1|20|REV|VIG|COMP|CCRV|DUD</v>
      </c>
      <c r="T2831" s="2" t="str">
        <f t="shared" si="92"/>
        <v>OK</v>
      </c>
    </row>
    <row r="2832" spans="1:20" x14ac:dyDescent="0.25">
      <c r="A2832" s="1">
        <v>301050101</v>
      </c>
      <c r="B2832" s="1" t="str">
        <f>VLOOKUP(A2832,[1]Maestra!A$1:C$746,2,0)</f>
        <v>ACTVVLKM8</v>
      </c>
      <c r="C2832" s="1" t="str">
        <f>VLOOKUP(A2832,[1]Maestra!A$1:C$746,3,0)</f>
        <v>TC Vea Visa - Linea Rev.</v>
      </c>
      <c r="D2832" s="1" t="s">
        <v>14</v>
      </c>
      <c r="E2832" s="1">
        <v>1</v>
      </c>
      <c r="F2832" s="1">
        <v>20</v>
      </c>
      <c r="G2832" s="1" t="s">
        <v>19</v>
      </c>
      <c r="H2832" s="1">
        <v>9999</v>
      </c>
      <c r="I2832" s="1" t="s">
        <v>452</v>
      </c>
      <c r="J2832" s="1" t="s">
        <v>33</v>
      </c>
      <c r="K2832" s="1" t="s">
        <v>324</v>
      </c>
      <c r="L2832" s="1" t="s">
        <v>450</v>
      </c>
      <c r="Q2832" s="2" t="s">
        <v>37</v>
      </c>
      <c r="R2832" s="1" t="s">
        <v>451</v>
      </c>
      <c r="S2832" s="1" t="str">
        <f t="shared" si="91"/>
        <v>CDO|1|20|REV|VIG|COMP|CCRV|NOR</v>
      </c>
      <c r="T2832" s="2" t="str">
        <f t="shared" si="92"/>
        <v>OK</v>
      </c>
    </row>
    <row r="2833" spans="1:20" x14ac:dyDescent="0.25">
      <c r="A2833" s="1">
        <v>301050101</v>
      </c>
      <c r="B2833" s="1" t="str">
        <f>VLOOKUP(A2833,[1]Maestra!A$1:C$746,2,0)</f>
        <v>ACTVVLKM8</v>
      </c>
      <c r="C2833" s="1" t="str">
        <f>VLOOKUP(A2833,[1]Maestra!A$1:C$746,3,0)</f>
        <v>TC Vea Visa - Linea Rev.</v>
      </c>
      <c r="D2833" s="1" t="s">
        <v>14</v>
      </c>
      <c r="E2833" s="1">
        <v>1</v>
      </c>
      <c r="F2833" s="1">
        <v>20</v>
      </c>
      <c r="G2833" s="1" t="s">
        <v>19</v>
      </c>
      <c r="H2833" s="1">
        <v>9999</v>
      </c>
      <c r="I2833" s="1" t="s">
        <v>452</v>
      </c>
      <c r="J2833" s="1" t="s">
        <v>33</v>
      </c>
      <c r="K2833" s="1" t="s">
        <v>322</v>
      </c>
      <c r="L2833" s="1" t="s">
        <v>21</v>
      </c>
      <c r="Q2833" s="2" t="s">
        <v>37</v>
      </c>
      <c r="R2833" s="1" t="s">
        <v>451</v>
      </c>
      <c r="S2833" s="1" t="str">
        <f t="shared" si="91"/>
        <v>CDO|1|20|REV|VIG|COMP|CESF|DUD</v>
      </c>
      <c r="T2833" s="2" t="str">
        <f t="shared" si="92"/>
        <v>OK</v>
      </c>
    </row>
    <row r="2834" spans="1:20" x14ac:dyDescent="0.25">
      <c r="A2834" s="1">
        <v>301050101</v>
      </c>
      <c r="B2834" s="1" t="str">
        <f>VLOOKUP(A2834,[1]Maestra!A$1:C$746,2,0)</f>
        <v>ACTVVLKM8</v>
      </c>
      <c r="C2834" s="1" t="str">
        <f>VLOOKUP(A2834,[1]Maestra!A$1:C$746,3,0)</f>
        <v>TC Vea Visa - Linea Rev.</v>
      </c>
      <c r="D2834" s="1" t="s">
        <v>14</v>
      </c>
      <c r="E2834" s="1">
        <v>1</v>
      </c>
      <c r="F2834" s="1">
        <v>20</v>
      </c>
      <c r="G2834" s="1" t="s">
        <v>19</v>
      </c>
      <c r="H2834" s="1">
        <v>9999</v>
      </c>
      <c r="I2834" s="1" t="s">
        <v>452</v>
      </c>
      <c r="J2834" s="1" t="s">
        <v>33</v>
      </c>
      <c r="K2834" s="1" t="s">
        <v>322</v>
      </c>
      <c r="L2834" s="1" t="s">
        <v>450</v>
      </c>
      <c r="Q2834" s="2" t="s">
        <v>37</v>
      </c>
      <c r="R2834" s="1" t="s">
        <v>451</v>
      </c>
      <c r="S2834" s="1" t="str">
        <f t="shared" si="91"/>
        <v>CDO|1|20|REV|VIG|COMP|CESF|NOR</v>
      </c>
      <c r="T2834" s="2" t="str">
        <f t="shared" si="92"/>
        <v>OK</v>
      </c>
    </row>
    <row r="2835" spans="1:20" x14ac:dyDescent="0.25">
      <c r="A2835" s="1">
        <v>301050101</v>
      </c>
      <c r="B2835" s="1" t="str">
        <f>VLOOKUP(A2835,[1]Maestra!A$1:C$746,2,0)</f>
        <v>ACTVVLKM8</v>
      </c>
      <c r="C2835" s="1" t="str">
        <f>VLOOKUP(A2835,[1]Maestra!A$1:C$746,3,0)</f>
        <v>TC Vea Visa - Linea Rev.</v>
      </c>
      <c r="D2835" s="1" t="s">
        <v>14</v>
      </c>
      <c r="E2835" s="1">
        <v>1</v>
      </c>
      <c r="F2835" s="1">
        <v>20</v>
      </c>
      <c r="G2835" s="1" t="s">
        <v>19</v>
      </c>
      <c r="H2835" s="1">
        <v>9999</v>
      </c>
      <c r="I2835" s="1" t="s">
        <v>452</v>
      </c>
      <c r="J2835" s="1" t="s">
        <v>33</v>
      </c>
      <c r="K2835" s="1" t="s">
        <v>323</v>
      </c>
      <c r="L2835" s="1" t="s">
        <v>21</v>
      </c>
      <c r="Q2835" s="2" t="s">
        <v>37</v>
      </c>
      <c r="R2835" s="1" t="s">
        <v>451</v>
      </c>
      <c r="S2835" s="1" t="str">
        <f t="shared" si="91"/>
        <v>CDO|1|20|REV|VIG|COMP|CESP|DUD</v>
      </c>
      <c r="T2835" s="2" t="str">
        <f t="shared" si="92"/>
        <v>OK</v>
      </c>
    </row>
    <row r="2836" spans="1:20" x14ac:dyDescent="0.25">
      <c r="A2836" s="1">
        <v>301050101</v>
      </c>
      <c r="B2836" s="1" t="str">
        <f>VLOOKUP(A2836,[1]Maestra!A$1:C$746,2,0)</f>
        <v>ACTVVLKM8</v>
      </c>
      <c r="C2836" s="1" t="str">
        <f>VLOOKUP(A2836,[1]Maestra!A$1:C$746,3,0)</f>
        <v>TC Vea Visa - Linea Rev.</v>
      </c>
      <c r="D2836" s="1" t="s">
        <v>14</v>
      </c>
      <c r="E2836" s="1">
        <v>1</v>
      </c>
      <c r="F2836" s="1">
        <v>20</v>
      </c>
      <c r="G2836" s="1" t="s">
        <v>19</v>
      </c>
      <c r="H2836" s="1">
        <v>9999</v>
      </c>
      <c r="I2836" s="1" t="s">
        <v>452</v>
      </c>
      <c r="J2836" s="1" t="s">
        <v>33</v>
      </c>
      <c r="K2836" s="1" t="s">
        <v>323</v>
      </c>
      <c r="L2836" s="1" t="s">
        <v>450</v>
      </c>
      <c r="Q2836" s="2" t="s">
        <v>37</v>
      </c>
      <c r="R2836" s="1" t="s">
        <v>451</v>
      </c>
      <c r="S2836" s="1" t="str">
        <f t="shared" si="91"/>
        <v>CDO|1|20|REV|VIG|COMP|CESP|NOR</v>
      </c>
      <c r="T2836" s="2" t="str">
        <f t="shared" si="92"/>
        <v>OK</v>
      </c>
    </row>
    <row r="2837" spans="1:20" x14ac:dyDescent="0.25">
      <c r="A2837" s="1">
        <v>301050101</v>
      </c>
      <c r="B2837" s="1" t="str">
        <f>VLOOKUP(A2837,[1]Maestra!A$1:C$746,2,0)</f>
        <v>ACTVVLKM8</v>
      </c>
      <c r="C2837" s="1" t="str">
        <f>VLOOKUP(A2837,[1]Maestra!A$1:C$746,3,0)</f>
        <v>TC Vea Visa - Linea Rev.</v>
      </c>
      <c r="D2837" s="1" t="s">
        <v>14</v>
      </c>
      <c r="E2837" s="1">
        <v>1</v>
      </c>
      <c r="F2837" s="1">
        <v>20</v>
      </c>
      <c r="G2837" s="1" t="s">
        <v>19</v>
      </c>
      <c r="H2837" s="1">
        <v>9999</v>
      </c>
      <c r="I2837" s="1" t="s">
        <v>452</v>
      </c>
      <c r="J2837" s="1" t="s">
        <v>33</v>
      </c>
      <c r="K2837" s="1" t="s">
        <v>328</v>
      </c>
      <c r="L2837" s="1" t="s">
        <v>21</v>
      </c>
      <c r="Q2837" s="2" t="s">
        <v>37</v>
      </c>
      <c r="R2837" s="1" t="s">
        <v>451</v>
      </c>
      <c r="S2837" s="1" t="str">
        <f t="shared" si="91"/>
        <v>CDO|1|20|REV|VIG|COMP|CGEM|DUD</v>
      </c>
      <c r="T2837" s="2" t="str">
        <f t="shared" si="92"/>
        <v>OK</v>
      </c>
    </row>
    <row r="2838" spans="1:20" x14ac:dyDescent="0.25">
      <c r="A2838" s="1">
        <v>301050101</v>
      </c>
      <c r="B2838" s="1" t="str">
        <f>VLOOKUP(A2838,[1]Maestra!A$1:C$746,2,0)</f>
        <v>ACTVVLKM8</v>
      </c>
      <c r="C2838" s="1" t="str">
        <f>VLOOKUP(A2838,[1]Maestra!A$1:C$746,3,0)</f>
        <v>TC Vea Visa - Linea Rev.</v>
      </c>
      <c r="D2838" s="1" t="s">
        <v>14</v>
      </c>
      <c r="E2838" s="1">
        <v>1</v>
      </c>
      <c r="F2838" s="1">
        <v>20</v>
      </c>
      <c r="G2838" s="1" t="s">
        <v>19</v>
      </c>
      <c r="H2838" s="1">
        <v>9999</v>
      </c>
      <c r="I2838" s="1" t="s">
        <v>452</v>
      </c>
      <c r="J2838" s="1" t="s">
        <v>33</v>
      </c>
      <c r="K2838" s="1" t="s">
        <v>328</v>
      </c>
      <c r="L2838" s="1" t="s">
        <v>450</v>
      </c>
      <c r="Q2838" s="2" t="s">
        <v>37</v>
      </c>
      <c r="R2838" s="1" t="s">
        <v>451</v>
      </c>
      <c r="S2838" s="1" t="str">
        <f t="shared" si="91"/>
        <v>CDO|1|20|REV|VIG|COMP|CGEM|NOR</v>
      </c>
      <c r="T2838" s="2" t="str">
        <f t="shared" si="92"/>
        <v>OK</v>
      </c>
    </row>
    <row r="2839" spans="1:20" x14ac:dyDescent="0.25">
      <c r="A2839" s="1">
        <v>301050101</v>
      </c>
      <c r="B2839" s="1" t="str">
        <f>VLOOKUP(A2839,[1]Maestra!A$1:C$746,2,0)</f>
        <v>ACTVVLKM8</v>
      </c>
      <c r="C2839" s="1" t="str">
        <f>VLOOKUP(A2839,[1]Maestra!A$1:C$746,3,0)</f>
        <v>TC Vea Visa - Linea Rev.</v>
      </c>
      <c r="D2839" s="1" t="s">
        <v>14</v>
      </c>
      <c r="E2839" s="1">
        <v>1</v>
      </c>
      <c r="F2839" s="1">
        <v>20</v>
      </c>
      <c r="G2839" s="1" t="s">
        <v>19</v>
      </c>
      <c r="H2839" s="1">
        <v>9999</v>
      </c>
      <c r="I2839" s="1" t="s">
        <v>452</v>
      </c>
      <c r="J2839" s="1" t="s">
        <v>33</v>
      </c>
      <c r="K2839" s="1" t="s">
        <v>329</v>
      </c>
      <c r="L2839" s="1" t="s">
        <v>21</v>
      </c>
      <c r="Q2839" s="2" t="s">
        <v>37</v>
      </c>
      <c r="R2839" s="1" t="s">
        <v>451</v>
      </c>
      <c r="S2839" s="1" t="str">
        <f t="shared" si="91"/>
        <v>CDO|1|20|REV|VIG|COMP|CIVA|DUD</v>
      </c>
      <c r="T2839" s="2" t="str">
        <f t="shared" si="92"/>
        <v>OK</v>
      </c>
    </row>
    <row r="2840" spans="1:20" x14ac:dyDescent="0.25">
      <c r="A2840" s="1">
        <v>301050101</v>
      </c>
      <c r="B2840" s="1" t="str">
        <f>VLOOKUP(A2840,[1]Maestra!A$1:C$746,2,0)</f>
        <v>ACTVVLKM8</v>
      </c>
      <c r="C2840" s="1" t="str">
        <f>VLOOKUP(A2840,[1]Maestra!A$1:C$746,3,0)</f>
        <v>TC Vea Visa - Linea Rev.</v>
      </c>
      <c r="D2840" s="1" t="s">
        <v>14</v>
      </c>
      <c r="E2840" s="1">
        <v>1</v>
      </c>
      <c r="F2840" s="1">
        <v>20</v>
      </c>
      <c r="G2840" s="1" t="s">
        <v>19</v>
      </c>
      <c r="H2840" s="1">
        <v>9999</v>
      </c>
      <c r="I2840" s="1" t="s">
        <v>452</v>
      </c>
      <c r="J2840" s="1" t="s">
        <v>33</v>
      </c>
      <c r="K2840" s="1" t="s">
        <v>329</v>
      </c>
      <c r="L2840" s="1" t="s">
        <v>450</v>
      </c>
      <c r="Q2840" s="2" t="s">
        <v>37</v>
      </c>
      <c r="R2840" s="1" t="s">
        <v>451</v>
      </c>
      <c r="S2840" s="1" t="str">
        <f t="shared" si="91"/>
        <v>CDO|1|20|REV|VIG|COMP|CIVA|NOR</v>
      </c>
      <c r="T2840" s="2" t="str">
        <f t="shared" si="92"/>
        <v>OK</v>
      </c>
    </row>
    <row r="2841" spans="1:20" x14ac:dyDescent="0.25">
      <c r="A2841" s="1">
        <v>301050101</v>
      </c>
      <c r="B2841" s="1" t="str">
        <f>VLOOKUP(A2841,[1]Maestra!A$1:C$746,2,0)</f>
        <v>ACTVVLKM8</v>
      </c>
      <c r="C2841" s="1" t="str">
        <f>VLOOKUP(A2841,[1]Maestra!A$1:C$746,3,0)</f>
        <v>TC Vea Visa - Linea Rev.</v>
      </c>
      <c r="D2841" s="1" t="s">
        <v>14</v>
      </c>
      <c r="E2841" s="1">
        <v>1</v>
      </c>
      <c r="F2841" s="1">
        <v>20</v>
      </c>
      <c r="G2841" s="1" t="s">
        <v>19</v>
      </c>
      <c r="H2841" s="1">
        <v>9999</v>
      </c>
      <c r="I2841" s="1" t="s">
        <v>452</v>
      </c>
      <c r="J2841" s="1" t="s">
        <v>33</v>
      </c>
      <c r="K2841" s="1" t="s">
        <v>325</v>
      </c>
      <c r="L2841" s="1" t="s">
        <v>21</v>
      </c>
      <c r="Q2841" s="2" t="s">
        <v>37</v>
      </c>
      <c r="R2841" s="1" t="s">
        <v>451</v>
      </c>
      <c r="S2841" s="1" t="str">
        <f t="shared" si="91"/>
        <v>CDO|1|20|REV|VIG|COMP|CMED|DUD</v>
      </c>
      <c r="T2841" s="2" t="str">
        <f t="shared" si="92"/>
        <v>OK</v>
      </c>
    </row>
    <row r="2842" spans="1:20" x14ac:dyDescent="0.25">
      <c r="A2842" s="1">
        <v>301050101</v>
      </c>
      <c r="B2842" s="1" t="str">
        <f>VLOOKUP(A2842,[1]Maestra!A$1:C$746,2,0)</f>
        <v>ACTVVLKM8</v>
      </c>
      <c r="C2842" s="1" t="str">
        <f>VLOOKUP(A2842,[1]Maestra!A$1:C$746,3,0)</f>
        <v>TC Vea Visa - Linea Rev.</v>
      </c>
      <c r="D2842" s="1" t="s">
        <v>14</v>
      </c>
      <c r="E2842" s="1">
        <v>1</v>
      </c>
      <c r="F2842" s="1">
        <v>20</v>
      </c>
      <c r="G2842" s="1" t="s">
        <v>19</v>
      </c>
      <c r="H2842" s="1">
        <v>9999</v>
      </c>
      <c r="I2842" s="1" t="s">
        <v>452</v>
      </c>
      <c r="J2842" s="1" t="s">
        <v>33</v>
      </c>
      <c r="K2842" s="1" t="s">
        <v>325</v>
      </c>
      <c r="L2842" s="1" t="s">
        <v>450</v>
      </c>
      <c r="Q2842" s="2" t="s">
        <v>37</v>
      </c>
      <c r="R2842" s="1" t="s">
        <v>451</v>
      </c>
      <c r="S2842" s="1" t="str">
        <f t="shared" si="91"/>
        <v>CDO|1|20|REV|VIG|COMP|CMED|NOR</v>
      </c>
      <c r="T2842" s="2" t="str">
        <f t="shared" si="92"/>
        <v>OK</v>
      </c>
    </row>
    <row r="2843" spans="1:20" x14ac:dyDescent="0.25">
      <c r="A2843" s="1">
        <v>301050101</v>
      </c>
      <c r="B2843" s="1" t="str">
        <f>VLOOKUP(A2843,[1]Maestra!A$1:C$746,2,0)</f>
        <v>ACTVVLKM8</v>
      </c>
      <c r="C2843" s="1" t="str">
        <f>VLOOKUP(A2843,[1]Maestra!A$1:C$746,3,0)</f>
        <v>TC Vea Visa - Linea Rev.</v>
      </c>
      <c r="D2843" s="1" t="s">
        <v>14</v>
      </c>
      <c r="E2843" s="1">
        <v>1</v>
      </c>
      <c r="F2843" s="1">
        <v>20</v>
      </c>
      <c r="G2843" s="1" t="s">
        <v>19</v>
      </c>
      <c r="H2843" s="1">
        <v>9999</v>
      </c>
      <c r="I2843" s="1" t="s">
        <v>452</v>
      </c>
      <c r="J2843" s="1" t="s">
        <v>33</v>
      </c>
      <c r="K2843" s="1" t="s">
        <v>330</v>
      </c>
      <c r="L2843" s="1" t="s">
        <v>21</v>
      </c>
      <c r="Q2843" s="2" t="s">
        <v>37</v>
      </c>
      <c r="R2843" s="1" t="s">
        <v>451</v>
      </c>
      <c r="S2843" s="1" t="str">
        <f t="shared" si="91"/>
        <v>CDO|1|20|REV|VIG|COMP|CMIE|DUD</v>
      </c>
      <c r="T2843" s="2" t="str">
        <f t="shared" si="92"/>
        <v>OK</v>
      </c>
    </row>
    <row r="2844" spans="1:20" x14ac:dyDescent="0.25">
      <c r="A2844" s="1">
        <v>301050101</v>
      </c>
      <c r="B2844" s="1" t="str">
        <f>VLOOKUP(A2844,[1]Maestra!A$1:C$746,2,0)</f>
        <v>ACTVVLKM8</v>
      </c>
      <c r="C2844" s="1" t="str">
        <f>VLOOKUP(A2844,[1]Maestra!A$1:C$746,3,0)</f>
        <v>TC Vea Visa - Linea Rev.</v>
      </c>
      <c r="D2844" s="1" t="s">
        <v>14</v>
      </c>
      <c r="E2844" s="1">
        <v>1</v>
      </c>
      <c r="F2844" s="1">
        <v>20</v>
      </c>
      <c r="G2844" s="1" t="s">
        <v>19</v>
      </c>
      <c r="H2844" s="1">
        <v>9999</v>
      </c>
      <c r="I2844" s="1" t="s">
        <v>452</v>
      </c>
      <c r="J2844" s="1" t="s">
        <v>33</v>
      </c>
      <c r="K2844" s="1" t="s">
        <v>330</v>
      </c>
      <c r="L2844" s="1" t="s">
        <v>450</v>
      </c>
      <c r="Q2844" s="2" t="s">
        <v>37</v>
      </c>
      <c r="R2844" s="1" t="s">
        <v>451</v>
      </c>
      <c r="S2844" s="1" t="str">
        <f t="shared" si="91"/>
        <v>CDO|1|20|REV|VIG|COMP|CMIE|NOR</v>
      </c>
      <c r="T2844" s="2" t="str">
        <f t="shared" si="92"/>
        <v>OK</v>
      </c>
    </row>
    <row r="2845" spans="1:20" x14ac:dyDescent="0.25">
      <c r="A2845" s="1">
        <v>301050101</v>
      </c>
      <c r="B2845" s="1" t="str">
        <f>VLOOKUP(A2845,[1]Maestra!A$1:C$746,2,0)</f>
        <v>ACTVVLKM8</v>
      </c>
      <c r="C2845" s="1" t="str">
        <f>VLOOKUP(A2845,[1]Maestra!A$1:C$746,3,0)</f>
        <v>TC Vea Visa - Linea Rev.</v>
      </c>
      <c r="D2845" s="1" t="s">
        <v>14</v>
      </c>
      <c r="E2845" s="1">
        <v>1</v>
      </c>
      <c r="F2845" s="1">
        <v>20</v>
      </c>
      <c r="G2845" s="1" t="s">
        <v>19</v>
      </c>
      <c r="H2845" s="1">
        <v>9999</v>
      </c>
      <c r="I2845" s="1" t="s">
        <v>452</v>
      </c>
      <c r="J2845" s="1" t="s">
        <v>33</v>
      </c>
      <c r="K2845" s="1" t="s">
        <v>331</v>
      </c>
      <c r="L2845" s="1" t="s">
        <v>21</v>
      </c>
      <c r="Q2845" s="2" t="s">
        <v>37</v>
      </c>
      <c r="R2845" s="1" t="s">
        <v>451</v>
      </c>
      <c r="S2845" s="1" t="str">
        <f t="shared" si="91"/>
        <v>CDO|1|20|REV|VIG|COMP|CPEM|DUD</v>
      </c>
      <c r="T2845" s="2" t="str">
        <f t="shared" si="92"/>
        <v>OK</v>
      </c>
    </row>
    <row r="2846" spans="1:20" x14ac:dyDescent="0.25">
      <c r="A2846" s="1">
        <v>301050101</v>
      </c>
      <c r="B2846" s="1" t="str">
        <f>VLOOKUP(A2846,[1]Maestra!A$1:C$746,2,0)</f>
        <v>ACTVVLKM8</v>
      </c>
      <c r="C2846" s="1" t="str">
        <f>VLOOKUP(A2846,[1]Maestra!A$1:C$746,3,0)</f>
        <v>TC Vea Visa - Linea Rev.</v>
      </c>
      <c r="D2846" s="1" t="s">
        <v>14</v>
      </c>
      <c r="E2846" s="1">
        <v>1</v>
      </c>
      <c r="F2846" s="1">
        <v>20</v>
      </c>
      <c r="G2846" s="1" t="s">
        <v>19</v>
      </c>
      <c r="H2846" s="1">
        <v>9999</v>
      </c>
      <c r="I2846" s="1" t="s">
        <v>452</v>
      </c>
      <c r="J2846" s="1" t="s">
        <v>33</v>
      </c>
      <c r="K2846" s="1" t="s">
        <v>331</v>
      </c>
      <c r="L2846" s="1" t="s">
        <v>450</v>
      </c>
      <c r="Q2846" s="2" t="s">
        <v>37</v>
      </c>
      <c r="R2846" s="1" t="s">
        <v>451</v>
      </c>
      <c r="S2846" s="1" t="str">
        <f t="shared" si="91"/>
        <v>CDO|1|20|REV|VIG|COMP|CPEM|NOR</v>
      </c>
      <c r="T2846" s="2" t="str">
        <f t="shared" si="92"/>
        <v>OK</v>
      </c>
    </row>
    <row r="2847" spans="1:20" x14ac:dyDescent="0.25">
      <c r="A2847" s="1">
        <v>301050107</v>
      </c>
      <c r="B2847" s="1" t="str">
        <f>VLOOKUP(A2847,[1]Maestra!A$1:C$746,2,0)</f>
        <v>ACTVVLCO8</v>
      </c>
      <c r="C2847" s="1" t="str">
        <f>VLOOKUP(A2847,[1]Maestra!A$1:C$746,3,0)</f>
        <v>TC Vea Visa - Linea Rev. por Disp Efectivo</v>
      </c>
      <c r="D2847" s="1" t="s">
        <v>14</v>
      </c>
      <c r="E2847" s="1">
        <v>1</v>
      </c>
      <c r="F2847" s="1">
        <v>20</v>
      </c>
      <c r="G2847" s="1" t="s">
        <v>19</v>
      </c>
      <c r="H2847" s="1">
        <v>9999</v>
      </c>
      <c r="I2847" s="1" t="s">
        <v>452</v>
      </c>
      <c r="J2847" s="1" t="s">
        <v>29</v>
      </c>
      <c r="K2847" s="1" t="s">
        <v>327</v>
      </c>
      <c r="L2847" s="1" t="s">
        <v>21</v>
      </c>
      <c r="Q2847" s="2" t="s">
        <v>37</v>
      </c>
      <c r="R2847" s="1" t="s">
        <v>451</v>
      </c>
      <c r="S2847" s="1" t="str">
        <f t="shared" si="91"/>
        <v>CDO|1|20|REV|VIG|DIEF|CCOR|DUD</v>
      </c>
      <c r="T2847" s="2" t="str">
        <f t="shared" si="92"/>
        <v>OK</v>
      </c>
    </row>
    <row r="2848" spans="1:20" x14ac:dyDescent="0.25">
      <c r="A2848" s="1">
        <v>301050107</v>
      </c>
      <c r="B2848" s="1" t="str">
        <f>VLOOKUP(A2848,[1]Maestra!A$1:C$746,2,0)</f>
        <v>ACTVVLCO8</v>
      </c>
      <c r="C2848" s="1" t="str">
        <f>VLOOKUP(A2848,[1]Maestra!A$1:C$746,3,0)</f>
        <v>TC Vea Visa - Linea Rev. por Disp Efectivo</v>
      </c>
      <c r="D2848" s="1" t="s">
        <v>14</v>
      </c>
      <c r="E2848" s="1">
        <v>1</v>
      </c>
      <c r="F2848" s="1">
        <v>20</v>
      </c>
      <c r="G2848" s="1" t="s">
        <v>19</v>
      </c>
      <c r="H2848" s="1">
        <v>9999</v>
      </c>
      <c r="I2848" s="1" t="s">
        <v>452</v>
      </c>
      <c r="J2848" s="1" t="s">
        <v>29</v>
      </c>
      <c r="K2848" s="1" t="s">
        <v>327</v>
      </c>
      <c r="L2848" s="1" t="s">
        <v>450</v>
      </c>
      <c r="Q2848" s="2" t="s">
        <v>37</v>
      </c>
      <c r="R2848" s="1" t="s">
        <v>451</v>
      </c>
      <c r="S2848" s="1" t="str">
        <f t="shared" si="91"/>
        <v>CDO|1|20|REV|VIG|DIEF|CCOR|NOR</v>
      </c>
      <c r="T2848" s="2" t="str">
        <f t="shared" si="92"/>
        <v>OK</v>
      </c>
    </row>
    <row r="2849" spans="1:20" x14ac:dyDescent="0.25">
      <c r="A2849" s="1">
        <v>301050107</v>
      </c>
      <c r="B2849" s="1" t="str">
        <f>VLOOKUP(A2849,[1]Maestra!A$1:C$746,2,0)</f>
        <v>ACTVVLCO8</v>
      </c>
      <c r="C2849" s="1" t="str">
        <f>VLOOKUP(A2849,[1]Maestra!A$1:C$746,3,0)</f>
        <v>TC Vea Visa - Linea Rev. por Disp Efectivo</v>
      </c>
      <c r="D2849" s="1" t="s">
        <v>14</v>
      </c>
      <c r="E2849" s="1">
        <v>1</v>
      </c>
      <c r="F2849" s="1">
        <v>20</v>
      </c>
      <c r="G2849" s="1" t="s">
        <v>19</v>
      </c>
      <c r="H2849" s="1">
        <v>9999</v>
      </c>
      <c r="I2849" s="1" t="s">
        <v>452</v>
      </c>
      <c r="J2849" s="1" t="s">
        <v>29</v>
      </c>
      <c r="K2849" s="1" t="s">
        <v>324</v>
      </c>
      <c r="L2849" s="1" t="s">
        <v>21</v>
      </c>
      <c r="Q2849" s="2" t="s">
        <v>37</v>
      </c>
      <c r="R2849" s="1" t="s">
        <v>451</v>
      </c>
      <c r="S2849" s="1" t="str">
        <f t="shared" si="91"/>
        <v>CDO|1|20|REV|VIG|DIEF|CCRV|DUD</v>
      </c>
      <c r="T2849" s="2" t="str">
        <f t="shared" si="92"/>
        <v>OK</v>
      </c>
    </row>
    <row r="2850" spans="1:20" x14ac:dyDescent="0.25">
      <c r="A2850" s="1">
        <v>301050107</v>
      </c>
      <c r="B2850" s="1" t="str">
        <f>VLOOKUP(A2850,[1]Maestra!A$1:C$746,2,0)</f>
        <v>ACTVVLCO8</v>
      </c>
      <c r="C2850" s="1" t="str">
        <f>VLOOKUP(A2850,[1]Maestra!A$1:C$746,3,0)</f>
        <v>TC Vea Visa - Linea Rev. por Disp Efectivo</v>
      </c>
      <c r="D2850" s="1" t="s">
        <v>14</v>
      </c>
      <c r="E2850" s="1">
        <v>1</v>
      </c>
      <c r="F2850" s="1">
        <v>20</v>
      </c>
      <c r="G2850" s="1" t="s">
        <v>19</v>
      </c>
      <c r="H2850" s="1">
        <v>9999</v>
      </c>
      <c r="I2850" s="1" t="s">
        <v>452</v>
      </c>
      <c r="J2850" s="1" t="s">
        <v>29</v>
      </c>
      <c r="K2850" s="1" t="s">
        <v>324</v>
      </c>
      <c r="L2850" s="1" t="s">
        <v>450</v>
      </c>
      <c r="Q2850" s="2" t="s">
        <v>37</v>
      </c>
      <c r="R2850" s="1" t="s">
        <v>451</v>
      </c>
      <c r="S2850" s="1" t="str">
        <f t="shared" si="91"/>
        <v>CDO|1|20|REV|VIG|DIEF|CCRV|NOR</v>
      </c>
      <c r="T2850" s="2" t="str">
        <f t="shared" si="92"/>
        <v>OK</v>
      </c>
    </row>
    <row r="2851" spans="1:20" x14ac:dyDescent="0.25">
      <c r="A2851" s="1">
        <v>301050107</v>
      </c>
      <c r="B2851" s="1" t="str">
        <f>VLOOKUP(A2851,[1]Maestra!A$1:C$746,2,0)</f>
        <v>ACTVVLCO8</v>
      </c>
      <c r="C2851" s="1" t="str">
        <f>VLOOKUP(A2851,[1]Maestra!A$1:C$746,3,0)</f>
        <v>TC Vea Visa - Linea Rev. por Disp Efectivo</v>
      </c>
      <c r="D2851" s="1" t="s">
        <v>14</v>
      </c>
      <c r="E2851" s="1">
        <v>1</v>
      </c>
      <c r="F2851" s="1">
        <v>20</v>
      </c>
      <c r="G2851" s="1" t="s">
        <v>19</v>
      </c>
      <c r="H2851" s="1">
        <v>9999</v>
      </c>
      <c r="I2851" s="1" t="s">
        <v>452</v>
      </c>
      <c r="J2851" s="1" t="s">
        <v>29</v>
      </c>
      <c r="K2851" s="1" t="s">
        <v>322</v>
      </c>
      <c r="L2851" s="1" t="s">
        <v>21</v>
      </c>
      <c r="Q2851" s="2" t="s">
        <v>37</v>
      </c>
      <c r="R2851" s="1" t="s">
        <v>451</v>
      </c>
      <c r="S2851" s="1" t="str">
        <f t="shared" si="91"/>
        <v>CDO|1|20|REV|VIG|DIEF|CESF|DUD</v>
      </c>
      <c r="T2851" s="2" t="str">
        <f t="shared" si="92"/>
        <v>OK</v>
      </c>
    </row>
    <row r="2852" spans="1:20" x14ac:dyDescent="0.25">
      <c r="A2852" s="1">
        <v>301050107</v>
      </c>
      <c r="B2852" s="1" t="str">
        <f>VLOOKUP(A2852,[1]Maestra!A$1:C$746,2,0)</f>
        <v>ACTVVLCO8</v>
      </c>
      <c r="C2852" s="1" t="str">
        <f>VLOOKUP(A2852,[1]Maestra!A$1:C$746,3,0)</f>
        <v>TC Vea Visa - Linea Rev. por Disp Efectivo</v>
      </c>
      <c r="D2852" s="1" t="s">
        <v>14</v>
      </c>
      <c r="E2852" s="1">
        <v>1</v>
      </c>
      <c r="F2852" s="1">
        <v>20</v>
      </c>
      <c r="G2852" s="1" t="s">
        <v>19</v>
      </c>
      <c r="H2852" s="1">
        <v>9999</v>
      </c>
      <c r="I2852" s="1" t="s">
        <v>452</v>
      </c>
      <c r="J2852" s="1" t="s">
        <v>29</v>
      </c>
      <c r="K2852" s="1" t="s">
        <v>322</v>
      </c>
      <c r="L2852" s="1" t="s">
        <v>450</v>
      </c>
      <c r="Q2852" s="2" t="s">
        <v>37</v>
      </c>
      <c r="R2852" s="1" t="s">
        <v>451</v>
      </c>
      <c r="S2852" s="1" t="str">
        <f t="shared" si="91"/>
        <v>CDO|1|20|REV|VIG|DIEF|CESF|NOR</v>
      </c>
      <c r="T2852" s="2" t="str">
        <f t="shared" si="92"/>
        <v>OK</v>
      </c>
    </row>
    <row r="2853" spans="1:20" x14ac:dyDescent="0.25">
      <c r="A2853" s="1">
        <v>301050107</v>
      </c>
      <c r="B2853" s="1" t="str">
        <f>VLOOKUP(A2853,[1]Maestra!A$1:C$746,2,0)</f>
        <v>ACTVVLCO8</v>
      </c>
      <c r="C2853" s="1" t="str">
        <f>VLOOKUP(A2853,[1]Maestra!A$1:C$746,3,0)</f>
        <v>TC Vea Visa - Linea Rev. por Disp Efectivo</v>
      </c>
      <c r="D2853" s="1" t="s">
        <v>14</v>
      </c>
      <c r="E2853" s="1">
        <v>1</v>
      </c>
      <c r="F2853" s="1">
        <v>20</v>
      </c>
      <c r="G2853" s="1" t="s">
        <v>19</v>
      </c>
      <c r="H2853" s="1">
        <v>9999</v>
      </c>
      <c r="I2853" s="1" t="s">
        <v>452</v>
      </c>
      <c r="J2853" s="1" t="s">
        <v>29</v>
      </c>
      <c r="K2853" s="1" t="s">
        <v>323</v>
      </c>
      <c r="L2853" s="1" t="s">
        <v>21</v>
      </c>
      <c r="Q2853" s="2" t="s">
        <v>37</v>
      </c>
      <c r="R2853" s="1" t="s">
        <v>451</v>
      </c>
      <c r="S2853" s="1" t="str">
        <f t="shared" si="91"/>
        <v>CDO|1|20|REV|VIG|DIEF|CESP|DUD</v>
      </c>
      <c r="T2853" s="2" t="str">
        <f t="shared" si="92"/>
        <v>OK</v>
      </c>
    </row>
    <row r="2854" spans="1:20" x14ac:dyDescent="0.25">
      <c r="A2854" s="1">
        <v>301050107</v>
      </c>
      <c r="B2854" s="1" t="str">
        <f>VLOOKUP(A2854,[1]Maestra!A$1:C$746,2,0)</f>
        <v>ACTVVLCO8</v>
      </c>
      <c r="C2854" s="1" t="str">
        <f>VLOOKUP(A2854,[1]Maestra!A$1:C$746,3,0)</f>
        <v>TC Vea Visa - Linea Rev. por Disp Efectivo</v>
      </c>
      <c r="D2854" s="1" t="s">
        <v>14</v>
      </c>
      <c r="E2854" s="1">
        <v>1</v>
      </c>
      <c r="F2854" s="1">
        <v>20</v>
      </c>
      <c r="G2854" s="1" t="s">
        <v>19</v>
      </c>
      <c r="H2854" s="1">
        <v>9999</v>
      </c>
      <c r="I2854" s="1" t="s">
        <v>452</v>
      </c>
      <c r="J2854" s="1" t="s">
        <v>29</v>
      </c>
      <c r="K2854" s="1" t="s">
        <v>323</v>
      </c>
      <c r="L2854" s="1" t="s">
        <v>450</v>
      </c>
      <c r="Q2854" s="2" t="s">
        <v>37</v>
      </c>
      <c r="R2854" s="1" t="s">
        <v>451</v>
      </c>
      <c r="S2854" s="1" t="str">
        <f t="shared" si="91"/>
        <v>CDO|1|20|REV|VIG|DIEF|CESP|NOR</v>
      </c>
      <c r="T2854" s="2" t="str">
        <f t="shared" si="92"/>
        <v>OK</v>
      </c>
    </row>
    <row r="2855" spans="1:20" x14ac:dyDescent="0.25">
      <c r="A2855" s="1">
        <v>301050107</v>
      </c>
      <c r="B2855" s="1" t="str">
        <f>VLOOKUP(A2855,[1]Maestra!A$1:C$746,2,0)</f>
        <v>ACTVVLCO8</v>
      </c>
      <c r="C2855" s="1" t="str">
        <f>VLOOKUP(A2855,[1]Maestra!A$1:C$746,3,0)</f>
        <v>TC Vea Visa - Linea Rev. por Disp Efectivo</v>
      </c>
      <c r="D2855" s="1" t="s">
        <v>14</v>
      </c>
      <c r="E2855" s="1">
        <v>1</v>
      </c>
      <c r="F2855" s="1">
        <v>20</v>
      </c>
      <c r="G2855" s="1" t="s">
        <v>19</v>
      </c>
      <c r="H2855" s="1">
        <v>9999</v>
      </c>
      <c r="I2855" s="1" t="s">
        <v>452</v>
      </c>
      <c r="J2855" s="1" t="s">
        <v>29</v>
      </c>
      <c r="K2855" s="1" t="s">
        <v>328</v>
      </c>
      <c r="L2855" s="1" t="s">
        <v>21</v>
      </c>
      <c r="Q2855" s="2" t="s">
        <v>37</v>
      </c>
      <c r="R2855" s="1" t="s">
        <v>451</v>
      </c>
      <c r="S2855" s="1" t="str">
        <f t="shared" si="91"/>
        <v>CDO|1|20|REV|VIG|DIEF|CGEM|DUD</v>
      </c>
      <c r="T2855" s="2" t="str">
        <f t="shared" si="92"/>
        <v>OK</v>
      </c>
    </row>
    <row r="2856" spans="1:20" x14ac:dyDescent="0.25">
      <c r="A2856" s="1">
        <v>301050107</v>
      </c>
      <c r="B2856" s="1" t="str">
        <f>VLOOKUP(A2856,[1]Maestra!A$1:C$746,2,0)</f>
        <v>ACTVVLCO8</v>
      </c>
      <c r="C2856" s="1" t="str">
        <f>VLOOKUP(A2856,[1]Maestra!A$1:C$746,3,0)</f>
        <v>TC Vea Visa - Linea Rev. por Disp Efectivo</v>
      </c>
      <c r="D2856" s="1" t="s">
        <v>14</v>
      </c>
      <c r="E2856" s="1">
        <v>1</v>
      </c>
      <c r="F2856" s="1">
        <v>20</v>
      </c>
      <c r="G2856" s="1" t="s">
        <v>19</v>
      </c>
      <c r="H2856" s="1">
        <v>9999</v>
      </c>
      <c r="I2856" s="1" t="s">
        <v>452</v>
      </c>
      <c r="J2856" s="1" t="s">
        <v>29</v>
      </c>
      <c r="K2856" s="1" t="s">
        <v>328</v>
      </c>
      <c r="L2856" s="1" t="s">
        <v>450</v>
      </c>
      <c r="Q2856" s="2" t="s">
        <v>37</v>
      </c>
      <c r="R2856" s="1" t="s">
        <v>451</v>
      </c>
      <c r="S2856" s="1" t="str">
        <f t="shared" si="91"/>
        <v>CDO|1|20|REV|VIG|DIEF|CGEM|NOR</v>
      </c>
      <c r="T2856" s="2" t="str">
        <f t="shared" si="92"/>
        <v>OK</v>
      </c>
    </row>
    <row r="2857" spans="1:20" x14ac:dyDescent="0.25">
      <c r="A2857" s="1">
        <v>301050107</v>
      </c>
      <c r="B2857" s="1" t="str">
        <f>VLOOKUP(A2857,[1]Maestra!A$1:C$746,2,0)</f>
        <v>ACTVVLCO8</v>
      </c>
      <c r="C2857" s="1" t="str">
        <f>VLOOKUP(A2857,[1]Maestra!A$1:C$746,3,0)</f>
        <v>TC Vea Visa - Linea Rev. por Disp Efectivo</v>
      </c>
      <c r="D2857" s="1" t="s">
        <v>14</v>
      </c>
      <c r="E2857" s="1">
        <v>1</v>
      </c>
      <c r="F2857" s="1">
        <v>20</v>
      </c>
      <c r="G2857" s="1" t="s">
        <v>19</v>
      </c>
      <c r="H2857" s="1">
        <v>9999</v>
      </c>
      <c r="I2857" s="1" t="s">
        <v>452</v>
      </c>
      <c r="J2857" s="1" t="s">
        <v>29</v>
      </c>
      <c r="K2857" s="1" t="s">
        <v>329</v>
      </c>
      <c r="L2857" s="1" t="s">
        <v>21</v>
      </c>
      <c r="Q2857" s="2" t="s">
        <v>37</v>
      </c>
      <c r="R2857" s="1" t="s">
        <v>451</v>
      </c>
      <c r="S2857" s="1" t="str">
        <f t="shared" si="91"/>
        <v>CDO|1|20|REV|VIG|DIEF|CIVA|DUD</v>
      </c>
      <c r="T2857" s="2" t="str">
        <f t="shared" si="92"/>
        <v>OK</v>
      </c>
    </row>
    <row r="2858" spans="1:20" x14ac:dyDescent="0.25">
      <c r="A2858" s="1">
        <v>301050107</v>
      </c>
      <c r="B2858" s="1" t="str">
        <f>VLOOKUP(A2858,[1]Maestra!A$1:C$746,2,0)</f>
        <v>ACTVVLCO8</v>
      </c>
      <c r="C2858" s="1" t="str">
        <f>VLOOKUP(A2858,[1]Maestra!A$1:C$746,3,0)</f>
        <v>TC Vea Visa - Linea Rev. por Disp Efectivo</v>
      </c>
      <c r="D2858" s="1" t="s">
        <v>14</v>
      </c>
      <c r="E2858" s="1">
        <v>1</v>
      </c>
      <c r="F2858" s="1">
        <v>20</v>
      </c>
      <c r="G2858" s="1" t="s">
        <v>19</v>
      </c>
      <c r="H2858" s="1">
        <v>9999</v>
      </c>
      <c r="I2858" s="1" t="s">
        <v>452</v>
      </c>
      <c r="J2858" s="1" t="s">
        <v>29</v>
      </c>
      <c r="K2858" s="1" t="s">
        <v>329</v>
      </c>
      <c r="L2858" s="1" t="s">
        <v>450</v>
      </c>
      <c r="Q2858" s="2" t="s">
        <v>37</v>
      </c>
      <c r="R2858" s="1" t="s">
        <v>451</v>
      </c>
      <c r="S2858" s="1" t="str">
        <f t="shared" si="91"/>
        <v>CDO|1|20|REV|VIG|DIEF|CIVA|NOR</v>
      </c>
      <c r="T2858" s="2" t="str">
        <f t="shared" si="92"/>
        <v>OK</v>
      </c>
    </row>
    <row r="2859" spans="1:20" x14ac:dyDescent="0.25">
      <c r="A2859" s="1">
        <v>301050107</v>
      </c>
      <c r="B2859" s="1" t="str">
        <f>VLOOKUP(A2859,[1]Maestra!A$1:C$746,2,0)</f>
        <v>ACTVVLCO8</v>
      </c>
      <c r="C2859" s="1" t="str">
        <f>VLOOKUP(A2859,[1]Maestra!A$1:C$746,3,0)</f>
        <v>TC Vea Visa - Linea Rev. por Disp Efectivo</v>
      </c>
      <c r="D2859" s="1" t="s">
        <v>14</v>
      </c>
      <c r="E2859" s="1">
        <v>1</v>
      </c>
      <c r="F2859" s="1">
        <v>20</v>
      </c>
      <c r="G2859" s="1" t="s">
        <v>19</v>
      </c>
      <c r="H2859" s="1">
        <v>9999</v>
      </c>
      <c r="I2859" s="1" t="s">
        <v>452</v>
      </c>
      <c r="J2859" s="1" t="s">
        <v>29</v>
      </c>
      <c r="K2859" s="1" t="s">
        <v>325</v>
      </c>
      <c r="L2859" s="1" t="s">
        <v>21</v>
      </c>
      <c r="Q2859" s="2" t="s">
        <v>37</v>
      </c>
      <c r="R2859" s="1" t="s">
        <v>451</v>
      </c>
      <c r="S2859" s="1" t="str">
        <f t="shared" si="91"/>
        <v>CDO|1|20|REV|VIG|DIEF|CMED|DUD</v>
      </c>
      <c r="T2859" s="2" t="str">
        <f t="shared" si="92"/>
        <v>OK</v>
      </c>
    </row>
    <row r="2860" spans="1:20" x14ac:dyDescent="0.25">
      <c r="A2860" s="1">
        <v>301050107</v>
      </c>
      <c r="B2860" s="1" t="str">
        <f>VLOOKUP(A2860,[1]Maestra!A$1:C$746,2,0)</f>
        <v>ACTVVLCO8</v>
      </c>
      <c r="C2860" s="1" t="str">
        <f>VLOOKUP(A2860,[1]Maestra!A$1:C$746,3,0)</f>
        <v>TC Vea Visa - Linea Rev. por Disp Efectivo</v>
      </c>
      <c r="D2860" s="1" t="s">
        <v>14</v>
      </c>
      <c r="E2860" s="1">
        <v>1</v>
      </c>
      <c r="F2860" s="1">
        <v>20</v>
      </c>
      <c r="G2860" s="1" t="s">
        <v>19</v>
      </c>
      <c r="H2860" s="1">
        <v>9999</v>
      </c>
      <c r="I2860" s="1" t="s">
        <v>452</v>
      </c>
      <c r="J2860" s="1" t="s">
        <v>29</v>
      </c>
      <c r="K2860" s="1" t="s">
        <v>325</v>
      </c>
      <c r="L2860" s="1" t="s">
        <v>450</v>
      </c>
      <c r="Q2860" s="2" t="s">
        <v>37</v>
      </c>
      <c r="R2860" s="1" t="s">
        <v>451</v>
      </c>
      <c r="S2860" s="1" t="str">
        <f t="shared" si="91"/>
        <v>CDO|1|20|REV|VIG|DIEF|CMED|NOR</v>
      </c>
      <c r="T2860" s="2" t="str">
        <f t="shared" si="92"/>
        <v>OK</v>
      </c>
    </row>
    <row r="2861" spans="1:20" x14ac:dyDescent="0.25">
      <c r="A2861" s="1">
        <v>301050107</v>
      </c>
      <c r="B2861" s="1" t="str">
        <f>VLOOKUP(A2861,[1]Maestra!A$1:C$746,2,0)</f>
        <v>ACTVVLCO8</v>
      </c>
      <c r="C2861" s="1" t="str">
        <f>VLOOKUP(A2861,[1]Maestra!A$1:C$746,3,0)</f>
        <v>TC Vea Visa - Linea Rev. por Disp Efectivo</v>
      </c>
      <c r="D2861" s="1" t="s">
        <v>14</v>
      </c>
      <c r="E2861" s="1">
        <v>1</v>
      </c>
      <c r="F2861" s="1">
        <v>20</v>
      </c>
      <c r="G2861" s="1" t="s">
        <v>19</v>
      </c>
      <c r="H2861" s="1">
        <v>9999</v>
      </c>
      <c r="I2861" s="1" t="s">
        <v>452</v>
      </c>
      <c r="J2861" s="1" t="s">
        <v>29</v>
      </c>
      <c r="K2861" s="1" t="s">
        <v>330</v>
      </c>
      <c r="L2861" s="1" t="s">
        <v>21</v>
      </c>
      <c r="Q2861" s="2" t="s">
        <v>37</v>
      </c>
      <c r="R2861" s="1" t="s">
        <v>451</v>
      </c>
      <c r="S2861" s="1" t="str">
        <f t="shared" si="91"/>
        <v>CDO|1|20|REV|VIG|DIEF|CMIE|DUD</v>
      </c>
      <c r="T2861" s="2" t="str">
        <f t="shared" si="92"/>
        <v>OK</v>
      </c>
    </row>
    <row r="2862" spans="1:20" x14ac:dyDescent="0.25">
      <c r="A2862" s="1">
        <v>301050107</v>
      </c>
      <c r="B2862" s="1" t="str">
        <f>VLOOKUP(A2862,[1]Maestra!A$1:C$746,2,0)</f>
        <v>ACTVVLCO8</v>
      </c>
      <c r="C2862" s="1" t="str">
        <f>VLOOKUP(A2862,[1]Maestra!A$1:C$746,3,0)</f>
        <v>TC Vea Visa - Linea Rev. por Disp Efectivo</v>
      </c>
      <c r="D2862" s="1" t="s">
        <v>14</v>
      </c>
      <c r="E2862" s="1">
        <v>1</v>
      </c>
      <c r="F2862" s="1">
        <v>20</v>
      </c>
      <c r="G2862" s="1" t="s">
        <v>19</v>
      </c>
      <c r="H2862" s="1">
        <v>9999</v>
      </c>
      <c r="I2862" s="1" t="s">
        <v>452</v>
      </c>
      <c r="J2862" s="1" t="s">
        <v>29</v>
      </c>
      <c r="K2862" s="1" t="s">
        <v>330</v>
      </c>
      <c r="L2862" s="1" t="s">
        <v>450</v>
      </c>
      <c r="Q2862" s="2" t="s">
        <v>37</v>
      </c>
      <c r="R2862" s="1" t="s">
        <v>451</v>
      </c>
      <c r="S2862" s="1" t="str">
        <f t="shared" si="91"/>
        <v>CDO|1|20|REV|VIG|DIEF|CMIE|NOR</v>
      </c>
      <c r="T2862" s="2" t="str">
        <f t="shared" si="92"/>
        <v>OK</v>
      </c>
    </row>
    <row r="2863" spans="1:20" x14ac:dyDescent="0.25">
      <c r="A2863" s="1">
        <v>301050107</v>
      </c>
      <c r="B2863" s="1" t="str">
        <f>VLOOKUP(A2863,[1]Maestra!A$1:C$746,2,0)</f>
        <v>ACTVVLCO8</v>
      </c>
      <c r="C2863" s="1" t="str">
        <f>VLOOKUP(A2863,[1]Maestra!A$1:C$746,3,0)</f>
        <v>TC Vea Visa - Linea Rev. por Disp Efectivo</v>
      </c>
      <c r="D2863" s="1" t="s">
        <v>14</v>
      </c>
      <c r="E2863" s="1">
        <v>1</v>
      </c>
      <c r="F2863" s="1">
        <v>20</v>
      </c>
      <c r="G2863" s="1" t="s">
        <v>19</v>
      </c>
      <c r="H2863" s="1">
        <v>9999</v>
      </c>
      <c r="I2863" s="1" t="s">
        <v>452</v>
      </c>
      <c r="J2863" s="1" t="s">
        <v>29</v>
      </c>
      <c r="K2863" s="1" t="s">
        <v>331</v>
      </c>
      <c r="L2863" s="1" t="s">
        <v>21</v>
      </c>
      <c r="Q2863" s="2" t="s">
        <v>37</v>
      </c>
      <c r="R2863" s="1" t="s">
        <v>451</v>
      </c>
      <c r="S2863" s="1" t="str">
        <f t="shared" si="91"/>
        <v>CDO|1|20|REV|VIG|DIEF|CPEM|DUD</v>
      </c>
      <c r="T2863" s="2" t="str">
        <f t="shared" si="92"/>
        <v>OK</v>
      </c>
    </row>
    <row r="2864" spans="1:20" x14ac:dyDescent="0.25">
      <c r="A2864" s="1">
        <v>301050107</v>
      </c>
      <c r="B2864" s="1" t="str">
        <f>VLOOKUP(A2864,[1]Maestra!A$1:C$746,2,0)</f>
        <v>ACTVVLCO8</v>
      </c>
      <c r="C2864" s="1" t="str">
        <f>VLOOKUP(A2864,[1]Maestra!A$1:C$746,3,0)</f>
        <v>TC Vea Visa - Linea Rev. por Disp Efectivo</v>
      </c>
      <c r="D2864" s="1" t="s">
        <v>14</v>
      </c>
      <c r="E2864" s="1">
        <v>1</v>
      </c>
      <c r="F2864" s="1">
        <v>20</v>
      </c>
      <c r="G2864" s="1" t="s">
        <v>19</v>
      </c>
      <c r="H2864" s="1">
        <v>9999</v>
      </c>
      <c r="I2864" s="1" t="s">
        <v>452</v>
      </c>
      <c r="J2864" s="1" t="s">
        <v>29</v>
      </c>
      <c r="K2864" s="1" t="s">
        <v>331</v>
      </c>
      <c r="L2864" s="1" t="s">
        <v>450</v>
      </c>
      <c r="Q2864" s="2" t="s">
        <v>37</v>
      </c>
      <c r="R2864" s="1" t="s">
        <v>451</v>
      </c>
      <c r="S2864" s="1" t="str">
        <f t="shared" si="91"/>
        <v>CDO|1|20|REV|VIG|DIEF|CPEM|NOR</v>
      </c>
      <c r="T2864" s="2" t="str">
        <f t="shared" si="92"/>
        <v>OK</v>
      </c>
    </row>
    <row r="2865" spans="1:20" x14ac:dyDescent="0.25">
      <c r="A2865" s="1">
        <v>2101049901</v>
      </c>
      <c r="B2865" s="1">
        <f>VLOOKUP(A2865,[1]Maestra!A$1:C$746,2,0)</f>
        <v>0</v>
      </c>
      <c r="C2865" s="1" t="str">
        <f>VLOOKUP(A2865,[1]Maestra!A$1:C$746,3,0)</f>
        <v>Visa Acreedores</v>
      </c>
      <c r="D2865" s="1" t="s">
        <v>14</v>
      </c>
      <c r="E2865" s="1">
        <v>1</v>
      </c>
      <c r="F2865" s="1">
        <v>21</v>
      </c>
      <c r="G2865" s="1" t="s">
        <v>28</v>
      </c>
      <c r="H2865" s="1">
        <v>9999</v>
      </c>
      <c r="I2865" s="1" t="s">
        <v>453</v>
      </c>
      <c r="J2865" s="1" t="s">
        <v>29</v>
      </c>
      <c r="K2865" s="1" t="s">
        <v>324</v>
      </c>
      <c r="L2865" s="1" t="s">
        <v>450</v>
      </c>
      <c r="Q2865" s="2" t="s">
        <v>37</v>
      </c>
      <c r="R2865" s="1" t="s">
        <v>451</v>
      </c>
      <c r="S2865" s="1" t="str">
        <f t="shared" si="91"/>
        <v>CDO|1|21|CCU|ACR|DIEF|CCRV|NOR</v>
      </c>
      <c r="T2865" s="2" t="str">
        <f t="shared" si="92"/>
        <v>OK</v>
      </c>
    </row>
    <row r="2866" spans="1:20" x14ac:dyDescent="0.25">
      <c r="A2866" s="1">
        <v>301060102</v>
      </c>
      <c r="B2866" s="1" t="str">
        <f>VLOOKUP(A2866,[1]Maestra!A$1:C$746,2,0)</f>
        <v>ACTCPCU08</v>
      </c>
      <c r="C2866" s="1" t="str">
        <f>VLOOKUP(A2866,[1]Maestra!A$1:C$746,3,0)</f>
        <v>TC Cashback Platinum - Cuotas</v>
      </c>
      <c r="D2866" s="1" t="s">
        <v>14</v>
      </c>
      <c r="E2866" s="1">
        <v>1</v>
      </c>
      <c r="F2866" s="1">
        <v>21</v>
      </c>
      <c r="G2866" s="1" t="s">
        <v>28</v>
      </c>
      <c r="H2866" s="1">
        <v>9999</v>
      </c>
      <c r="I2866" s="1" t="s">
        <v>449</v>
      </c>
      <c r="J2866" s="1" t="s">
        <v>33</v>
      </c>
      <c r="K2866" s="1" t="s">
        <v>324</v>
      </c>
      <c r="L2866" s="1" t="s">
        <v>450</v>
      </c>
      <c r="Q2866" s="2" t="s">
        <v>37</v>
      </c>
      <c r="R2866" s="1" t="s">
        <v>451</v>
      </c>
      <c r="S2866" s="1" t="str">
        <f t="shared" si="91"/>
        <v>CDO|1|21|CCU|VEN|COMP|CCRV|NOR</v>
      </c>
      <c r="T2866" s="2" t="str">
        <f t="shared" si="92"/>
        <v>OK</v>
      </c>
    </row>
    <row r="2867" spans="1:20" x14ac:dyDescent="0.25">
      <c r="A2867" s="1">
        <v>301060102</v>
      </c>
      <c r="B2867" s="1" t="str">
        <f>VLOOKUP(A2867,[1]Maestra!A$1:C$746,2,0)</f>
        <v>ACTCPCU08</v>
      </c>
      <c r="C2867" s="1" t="str">
        <f>VLOOKUP(A2867,[1]Maestra!A$1:C$746,3,0)</f>
        <v>TC Cashback Platinum - Cuotas</v>
      </c>
      <c r="D2867" s="1" t="s">
        <v>14</v>
      </c>
      <c r="E2867" s="1">
        <v>1</v>
      </c>
      <c r="F2867" s="1">
        <v>21</v>
      </c>
      <c r="G2867" s="1" t="s">
        <v>28</v>
      </c>
      <c r="H2867" s="1">
        <v>9999</v>
      </c>
      <c r="I2867" s="1" t="s">
        <v>449</v>
      </c>
      <c r="J2867" s="1" t="s">
        <v>33</v>
      </c>
      <c r="K2867" s="1" t="s">
        <v>325</v>
      </c>
      <c r="L2867" s="1" t="s">
        <v>450</v>
      </c>
      <c r="Q2867" s="2" t="s">
        <v>37</v>
      </c>
      <c r="R2867" s="1" t="s">
        <v>451</v>
      </c>
      <c r="S2867" s="1" t="str">
        <f t="shared" si="91"/>
        <v>CDO|1|21|CCU|VEN|COMP|CMED|NOR</v>
      </c>
      <c r="T2867" s="2" t="str">
        <f t="shared" si="92"/>
        <v>OK</v>
      </c>
    </row>
    <row r="2868" spans="1:20" x14ac:dyDescent="0.25">
      <c r="A2868" s="1">
        <v>301060106</v>
      </c>
      <c r="B2868" s="1" t="str">
        <f>VLOOKUP(A2868,[1]Maestra!A$1:C$746,2,0)</f>
        <v>ACTCPCP08</v>
      </c>
      <c r="C2868" s="1" t="str">
        <f>VLOOKUP(A2868,[1]Maestra!A$1:C$746,3,0)</f>
        <v>TC Cashback Platinum - Cuotas por Disp Efectivo</v>
      </c>
      <c r="D2868" s="1" t="s">
        <v>14</v>
      </c>
      <c r="E2868" s="1">
        <v>1</v>
      </c>
      <c r="F2868" s="1">
        <v>21</v>
      </c>
      <c r="G2868" s="1" t="s">
        <v>28</v>
      </c>
      <c r="H2868" s="1">
        <v>9999</v>
      </c>
      <c r="I2868" s="1" t="s">
        <v>449</v>
      </c>
      <c r="J2868" s="1" t="s">
        <v>29</v>
      </c>
      <c r="K2868" s="1" t="s">
        <v>324</v>
      </c>
      <c r="L2868" s="1" t="s">
        <v>450</v>
      </c>
      <c r="Q2868" s="2" t="s">
        <v>37</v>
      </c>
      <c r="R2868" s="1" t="s">
        <v>451</v>
      </c>
      <c r="S2868" s="1" t="str">
        <f t="shared" si="91"/>
        <v>CDO|1|21|CCU|VEN|DIEF|CCRV|NOR</v>
      </c>
      <c r="T2868" s="2" t="str">
        <f t="shared" si="92"/>
        <v>OK</v>
      </c>
    </row>
    <row r="2869" spans="1:20" x14ac:dyDescent="0.25">
      <c r="A2869" s="1">
        <v>301060106</v>
      </c>
      <c r="B2869" s="1" t="str">
        <f>VLOOKUP(A2869,[1]Maestra!A$1:C$746,2,0)</f>
        <v>ACTCPCP08</v>
      </c>
      <c r="C2869" s="1" t="str">
        <f>VLOOKUP(A2869,[1]Maestra!A$1:C$746,3,0)</f>
        <v>TC Cashback Platinum - Cuotas por Disp Efectivo</v>
      </c>
      <c r="D2869" s="1" t="s">
        <v>14</v>
      </c>
      <c r="E2869" s="1">
        <v>1</v>
      </c>
      <c r="F2869" s="1">
        <v>21</v>
      </c>
      <c r="G2869" s="1" t="s">
        <v>28</v>
      </c>
      <c r="H2869" s="1">
        <v>9999</v>
      </c>
      <c r="I2869" s="1" t="s">
        <v>449</v>
      </c>
      <c r="J2869" s="1" t="s">
        <v>29</v>
      </c>
      <c r="K2869" s="1" t="s">
        <v>325</v>
      </c>
      <c r="L2869" s="1" t="s">
        <v>450</v>
      </c>
      <c r="Q2869" s="2" t="s">
        <v>37</v>
      </c>
      <c r="R2869" s="1" t="s">
        <v>451</v>
      </c>
      <c r="S2869" s="1" t="str">
        <f t="shared" si="91"/>
        <v>CDO|1|21|CCU|VEN|DIEF|CMED|NOR</v>
      </c>
      <c r="T2869" s="2" t="str">
        <f t="shared" si="92"/>
        <v>OK</v>
      </c>
    </row>
    <row r="2870" spans="1:20" x14ac:dyDescent="0.25">
      <c r="A2870" s="1">
        <v>301060102</v>
      </c>
      <c r="B2870" s="1" t="str">
        <f>VLOOKUP(A2870,[1]Maestra!A$1:C$746,2,0)</f>
        <v>ACTCPCU08</v>
      </c>
      <c r="C2870" s="1" t="str">
        <f>VLOOKUP(A2870,[1]Maestra!A$1:C$746,3,0)</f>
        <v>TC Cashback Platinum - Cuotas</v>
      </c>
      <c r="D2870" s="1" t="s">
        <v>14</v>
      </c>
      <c r="E2870" s="1">
        <v>1</v>
      </c>
      <c r="F2870" s="1">
        <v>21</v>
      </c>
      <c r="G2870" s="1" t="s">
        <v>28</v>
      </c>
      <c r="H2870" s="1">
        <v>9999</v>
      </c>
      <c r="I2870" s="1" t="s">
        <v>452</v>
      </c>
      <c r="J2870" s="1" t="s">
        <v>33</v>
      </c>
      <c r="K2870" s="1" t="s">
        <v>324</v>
      </c>
      <c r="L2870" s="1" t="s">
        <v>21</v>
      </c>
      <c r="Q2870" s="2" t="s">
        <v>37</v>
      </c>
      <c r="R2870" s="1" t="s">
        <v>451</v>
      </c>
      <c r="S2870" s="1" t="str">
        <f t="shared" si="91"/>
        <v>CDO|1|21|CCU|VIG|COMP|CCRV|DUD</v>
      </c>
      <c r="T2870" s="2" t="str">
        <f t="shared" si="92"/>
        <v>OK</v>
      </c>
    </row>
    <row r="2871" spans="1:20" x14ac:dyDescent="0.25">
      <c r="A2871" s="1">
        <v>301060102</v>
      </c>
      <c r="B2871" s="1" t="str">
        <f>VLOOKUP(A2871,[1]Maestra!A$1:C$746,2,0)</f>
        <v>ACTCPCU08</v>
      </c>
      <c r="C2871" s="1" t="str">
        <f>VLOOKUP(A2871,[1]Maestra!A$1:C$746,3,0)</f>
        <v>TC Cashback Platinum - Cuotas</v>
      </c>
      <c r="D2871" s="1" t="s">
        <v>14</v>
      </c>
      <c r="E2871" s="1">
        <v>1</v>
      </c>
      <c r="F2871" s="1">
        <v>21</v>
      </c>
      <c r="G2871" s="1" t="s">
        <v>28</v>
      </c>
      <c r="H2871" s="1">
        <v>9999</v>
      </c>
      <c r="I2871" s="1" t="s">
        <v>452</v>
      </c>
      <c r="J2871" s="1" t="s">
        <v>33</v>
      </c>
      <c r="K2871" s="1" t="s">
        <v>324</v>
      </c>
      <c r="L2871" s="1" t="s">
        <v>450</v>
      </c>
      <c r="Q2871" s="2" t="s">
        <v>37</v>
      </c>
      <c r="R2871" s="1" t="s">
        <v>451</v>
      </c>
      <c r="S2871" s="1" t="str">
        <f t="shared" si="91"/>
        <v>CDO|1|21|CCU|VIG|COMP|CCRV|NOR</v>
      </c>
      <c r="T2871" s="2" t="str">
        <f t="shared" si="92"/>
        <v>OK</v>
      </c>
    </row>
    <row r="2872" spans="1:20" x14ac:dyDescent="0.25">
      <c r="A2872" s="1">
        <v>301060102</v>
      </c>
      <c r="B2872" s="1" t="str">
        <f>VLOOKUP(A2872,[1]Maestra!A$1:C$746,2,0)</f>
        <v>ACTCPCU08</v>
      </c>
      <c r="C2872" s="1" t="str">
        <f>VLOOKUP(A2872,[1]Maestra!A$1:C$746,3,0)</f>
        <v>TC Cashback Platinum - Cuotas</v>
      </c>
      <c r="D2872" s="1" t="s">
        <v>14</v>
      </c>
      <c r="E2872" s="1">
        <v>1</v>
      </c>
      <c r="F2872" s="1">
        <v>21</v>
      </c>
      <c r="G2872" s="1" t="s">
        <v>28</v>
      </c>
      <c r="H2872" s="1">
        <v>9999</v>
      </c>
      <c r="I2872" s="1" t="s">
        <v>452</v>
      </c>
      <c r="J2872" s="1" t="s">
        <v>33</v>
      </c>
      <c r="K2872" s="1" t="s">
        <v>325</v>
      </c>
      <c r="L2872" s="1" t="s">
        <v>21</v>
      </c>
      <c r="Q2872" s="2" t="s">
        <v>37</v>
      </c>
      <c r="R2872" s="1" t="s">
        <v>451</v>
      </c>
      <c r="S2872" s="1" t="str">
        <f t="shared" si="91"/>
        <v>CDO|1|21|CCU|VIG|COMP|CMED|DUD</v>
      </c>
      <c r="T2872" s="2" t="str">
        <f t="shared" si="92"/>
        <v>OK</v>
      </c>
    </row>
    <row r="2873" spans="1:20" x14ac:dyDescent="0.25">
      <c r="A2873" s="1">
        <v>301060102</v>
      </c>
      <c r="B2873" s="1" t="str">
        <f>VLOOKUP(A2873,[1]Maestra!A$1:C$746,2,0)</f>
        <v>ACTCPCU08</v>
      </c>
      <c r="C2873" s="1" t="str">
        <f>VLOOKUP(A2873,[1]Maestra!A$1:C$746,3,0)</f>
        <v>TC Cashback Platinum - Cuotas</v>
      </c>
      <c r="D2873" s="1" t="s">
        <v>14</v>
      </c>
      <c r="E2873" s="1">
        <v>1</v>
      </c>
      <c r="F2873" s="1">
        <v>21</v>
      </c>
      <c r="G2873" s="1" t="s">
        <v>28</v>
      </c>
      <c r="H2873" s="1">
        <v>9999</v>
      </c>
      <c r="I2873" s="1" t="s">
        <v>452</v>
      </c>
      <c r="J2873" s="1" t="s">
        <v>33</v>
      </c>
      <c r="K2873" s="1" t="s">
        <v>325</v>
      </c>
      <c r="L2873" s="1" t="s">
        <v>450</v>
      </c>
      <c r="Q2873" s="2" t="s">
        <v>37</v>
      </c>
      <c r="R2873" s="1" t="s">
        <v>451</v>
      </c>
      <c r="S2873" s="1" t="str">
        <f t="shared" si="91"/>
        <v>CDO|1|21|CCU|VIG|COMP|CMED|NOR</v>
      </c>
      <c r="T2873" s="2" t="str">
        <f t="shared" si="92"/>
        <v>OK</v>
      </c>
    </row>
    <row r="2874" spans="1:20" x14ac:dyDescent="0.25">
      <c r="A2874" s="1">
        <v>301060106</v>
      </c>
      <c r="B2874" s="1" t="str">
        <f>VLOOKUP(A2874,[1]Maestra!A$1:C$746,2,0)</f>
        <v>ACTCPCP08</v>
      </c>
      <c r="C2874" s="1" t="str">
        <f>VLOOKUP(A2874,[1]Maestra!A$1:C$746,3,0)</f>
        <v>TC Cashback Platinum - Cuotas por Disp Efectivo</v>
      </c>
      <c r="D2874" s="1" t="s">
        <v>14</v>
      </c>
      <c r="E2874" s="1">
        <v>1</v>
      </c>
      <c r="F2874" s="1">
        <v>21</v>
      </c>
      <c r="G2874" s="1" t="s">
        <v>28</v>
      </c>
      <c r="H2874" s="1">
        <v>9999</v>
      </c>
      <c r="I2874" s="1" t="s">
        <v>452</v>
      </c>
      <c r="J2874" s="1" t="s">
        <v>29</v>
      </c>
      <c r="K2874" s="1" t="s">
        <v>324</v>
      </c>
      <c r="L2874" s="1" t="s">
        <v>21</v>
      </c>
      <c r="Q2874" s="2" t="s">
        <v>37</v>
      </c>
      <c r="R2874" s="1" t="s">
        <v>451</v>
      </c>
      <c r="S2874" s="1" t="str">
        <f t="shared" si="91"/>
        <v>CDO|1|21|CCU|VIG|DIEF|CCRV|DUD</v>
      </c>
      <c r="T2874" s="2" t="str">
        <f t="shared" si="92"/>
        <v>OK</v>
      </c>
    </row>
    <row r="2875" spans="1:20" x14ac:dyDescent="0.25">
      <c r="A2875" s="1">
        <v>301060106</v>
      </c>
      <c r="B2875" s="1" t="str">
        <f>VLOOKUP(A2875,[1]Maestra!A$1:C$746,2,0)</f>
        <v>ACTCPCP08</v>
      </c>
      <c r="C2875" s="1" t="str">
        <f>VLOOKUP(A2875,[1]Maestra!A$1:C$746,3,0)</f>
        <v>TC Cashback Platinum - Cuotas por Disp Efectivo</v>
      </c>
      <c r="D2875" s="1" t="s">
        <v>14</v>
      </c>
      <c r="E2875" s="1">
        <v>1</v>
      </c>
      <c r="F2875" s="1">
        <v>21</v>
      </c>
      <c r="G2875" s="1" t="s">
        <v>28</v>
      </c>
      <c r="H2875" s="1">
        <v>9999</v>
      </c>
      <c r="I2875" s="1" t="s">
        <v>452</v>
      </c>
      <c r="J2875" s="1" t="s">
        <v>29</v>
      </c>
      <c r="K2875" s="1" t="s">
        <v>324</v>
      </c>
      <c r="L2875" s="1" t="s">
        <v>450</v>
      </c>
      <c r="Q2875" s="2" t="s">
        <v>37</v>
      </c>
      <c r="R2875" s="1" t="s">
        <v>451</v>
      </c>
      <c r="S2875" s="1" t="str">
        <f t="shared" si="91"/>
        <v>CDO|1|21|CCU|VIG|DIEF|CCRV|NOR</v>
      </c>
      <c r="T2875" s="2" t="str">
        <f t="shared" si="92"/>
        <v>OK</v>
      </c>
    </row>
    <row r="2876" spans="1:20" x14ac:dyDescent="0.25">
      <c r="A2876" s="1">
        <v>301060106</v>
      </c>
      <c r="B2876" s="1" t="str">
        <f>VLOOKUP(A2876,[1]Maestra!A$1:C$746,2,0)</f>
        <v>ACTCPCP08</v>
      </c>
      <c r="C2876" s="1" t="str">
        <f>VLOOKUP(A2876,[1]Maestra!A$1:C$746,3,0)</f>
        <v>TC Cashback Platinum - Cuotas por Disp Efectivo</v>
      </c>
      <c r="D2876" s="1" t="s">
        <v>14</v>
      </c>
      <c r="E2876" s="1">
        <v>1</v>
      </c>
      <c r="F2876" s="1">
        <v>21</v>
      </c>
      <c r="G2876" s="1" t="s">
        <v>28</v>
      </c>
      <c r="H2876" s="1">
        <v>9999</v>
      </c>
      <c r="I2876" s="1" t="s">
        <v>452</v>
      </c>
      <c r="J2876" s="1" t="s">
        <v>29</v>
      </c>
      <c r="K2876" s="1" t="s">
        <v>325</v>
      </c>
      <c r="L2876" s="1" t="s">
        <v>21</v>
      </c>
      <c r="Q2876" s="2" t="s">
        <v>37</v>
      </c>
      <c r="R2876" s="1" t="s">
        <v>451</v>
      </c>
      <c r="S2876" s="1" t="str">
        <f t="shared" ref="S2876:S2939" si="93">_xlfn.CONCAT(D2876,"|",E2876,"|",F2876,"|",G2876,"|",I2876,"|",J2876,"|",K2876,"|",L2876)</f>
        <v>CDO|1|21|CCU|VIG|DIEF|CMED|DUD</v>
      </c>
      <c r="T2876" s="2" t="str">
        <f t="shared" si="92"/>
        <v>OK</v>
      </c>
    </row>
    <row r="2877" spans="1:20" x14ac:dyDescent="0.25">
      <c r="A2877" s="1">
        <v>301060106</v>
      </c>
      <c r="B2877" s="1" t="str">
        <f>VLOOKUP(A2877,[1]Maestra!A$1:C$746,2,0)</f>
        <v>ACTCPCP08</v>
      </c>
      <c r="C2877" s="1" t="str">
        <f>VLOOKUP(A2877,[1]Maestra!A$1:C$746,3,0)</f>
        <v>TC Cashback Platinum - Cuotas por Disp Efectivo</v>
      </c>
      <c r="D2877" s="1" t="s">
        <v>14</v>
      </c>
      <c r="E2877" s="1">
        <v>1</v>
      </c>
      <c r="F2877" s="1">
        <v>21</v>
      </c>
      <c r="G2877" s="1" t="s">
        <v>28</v>
      </c>
      <c r="H2877" s="1">
        <v>9999</v>
      </c>
      <c r="I2877" s="1" t="s">
        <v>452</v>
      </c>
      <c r="J2877" s="1" t="s">
        <v>29</v>
      </c>
      <c r="K2877" s="1" t="s">
        <v>325</v>
      </c>
      <c r="L2877" s="1" t="s">
        <v>450</v>
      </c>
      <c r="Q2877" s="2" t="s">
        <v>37</v>
      </c>
      <c r="R2877" s="1" t="s">
        <v>451</v>
      </c>
      <c r="S2877" s="1" t="str">
        <f t="shared" si="93"/>
        <v>CDO|1|21|CCU|VIG|DIEF|CMED|NOR</v>
      </c>
      <c r="T2877" s="2" t="str">
        <f t="shared" si="92"/>
        <v>OK</v>
      </c>
    </row>
    <row r="2878" spans="1:20" x14ac:dyDescent="0.25">
      <c r="A2878" s="1">
        <v>301060104</v>
      </c>
      <c r="B2878" s="1" t="str">
        <f>VLOOKUP(A2878,[1]Maestra!A$1:C$746,2,0)</f>
        <v>ACTCPCD08</v>
      </c>
      <c r="C2878" s="1" t="str">
        <f>VLOOKUP(A2878,[1]Maestra!A$1:C$746,3,0)</f>
        <v>TC Cashback Platinum - Compra Deuda</v>
      </c>
      <c r="D2878" s="1" t="s">
        <v>14</v>
      </c>
      <c r="E2878" s="1">
        <v>1</v>
      </c>
      <c r="F2878" s="1">
        <v>21</v>
      </c>
      <c r="G2878" s="1" t="s">
        <v>22</v>
      </c>
      <c r="H2878" s="1">
        <v>9999</v>
      </c>
      <c r="I2878" s="1" t="s">
        <v>449</v>
      </c>
      <c r="J2878" s="1" t="s">
        <v>36</v>
      </c>
      <c r="K2878" s="1" t="s">
        <v>454</v>
      </c>
      <c r="L2878" s="1" t="s">
        <v>450</v>
      </c>
      <c r="Q2878" s="2" t="s">
        <v>37</v>
      </c>
      <c r="R2878" s="1" t="s">
        <v>451</v>
      </c>
      <c r="S2878" s="1" t="str">
        <f t="shared" si="93"/>
        <v>CDO|1|21|CDP|VEN|OTRO|CCNR|NOR</v>
      </c>
      <c r="T2878" s="2" t="str">
        <f t="shared" si="92"/>
        <v>OK</v>
      </c>
    </row>
    <row r="2879" spans="1:20" x14ac:dyDescent="0.25">
      <c r="A2879" s="1">
        <v>301060104</v>
      </c>
      <c r="B2879" s="1" t="str">
        <f>VLOOKUP(A2879,[1]Maestra!A$1:C$746,2,0)</f>
        <v>ACTCPCD08</v>
      </c>
      <c r="C2879" s="1" t="str">
        <f>VLOOKUP(A2879,[1]Maestra!A$1:C$746,3,0)</f>
        <v>TC Cashback Platinum - Compra Deuda</v>
      </c>
      <c r="D2879" s="1" t="s">
        <v>14</v>
      </c>
      <c r="E2879" s="1">
        <v>1</v>
      </c>
      <c r="F2879" s="1">
        <v>21</v>
      </c>
      <c r="G2879" s="1" t="s">
        <v>22</v>
      </c>
      <c r="H2879" s="1">
        <v>9999</v>
      </c>
      <c r="I2879" s="1" t="s">
        <v>449</v>
      </c>
      <c r="J2879" s="1" t="s">
        <v>36</v>
      </c>
      <c r="K2879" s="1" t="s">
        <v>325</v>
      </c>
      <c r="L2879" s="1" t="s">
        <v>450</v>
      </c>
      <c r="Q2879" s="2" t="s">
        <v>37</v>
      </c>
      <c r="R2879" s="1" t="s">
        <v>451</v>
      </c>
      <c r="S2879" s="1" t="str">
        <f t="shared" si="93"/>
        <v>CDO|1|21|CDP|VEN|OTRO|CMED|NOR</v>
      </c>
      <c r="T2879" s="2" t="str">
        <f t="shared" si="92"/>
        <v>OK</v>
      </c>
    </row>
    <row r="2880" spans="1:20" x14ac:dyDescent="0.25">
      <c r="A2880" s="1">
        <v>301060104</v>
      </c>
      <c r="B2880" s="1" t="str">
        <f>VLOOKUP(A2880,[1]Maestra!A$1:C$746,2,0)</f>
        <v>ACTCPCD08</v>
      </c>
      <c r="C2880" s="1" t="str">
        <f>VLOOKUP(A2880,[1]Maestra!A$1:C$746,3,0)</f>
        <v>TC Cashback Platinum - Compra Deuda</v>
      </c>
      <c r="D2880" s="1" t="s">
        <v>14</v>
      </c>
      <c r="E2880" s="1">
        <v>1</v>
      </c>
      <c r="F2880" s="1">
        <v>21</v>
      </c>
      <c r="G2880" s="1" t="s">
        <v>22</v>
      </c>
      <c r="H2880" s="1">
        <v>9999</v>
      </c>
      <c r="I2880" s="1" t="s">
        <v>452</v>
      </c>
      <c r="J2880" s="1" t="s">
        <v>36</v>
      </c>
      <c r="K2880" s="1" t="s">
        <v>454</v>
      </c>
      <c r="L2880" s="1" t="s">
        <v>21</v>
      </c>
      <c r="Q2880" s="2" t="s">
        <v>37</v>
      </c>
      <c r="R2880" s="1" t="s">
        <v>451</v>
      </c>
      <c r="S2880" s="1" t="str">
        <f t="shared" si="93"/>
        <v>CDO|1|21|CDP|VIG|OTRO|CCNR|DUD</v>
      </c>
      <c r="T2880" s="2" t="str">
        <f t="shared" si="92"/>
        <v>OK</v>
      </c>
    </row>
    <row r="2881" spans="1:20" x14ac:dyDescent="0.25">
      <c r="A2881" s="1">
        <v>301060104</v>
      </c>
      <c r="B2881" s="1" t="str">
        <f>VLOOKUP(A2881,[1]Maestra!A$1:C$746,2,0)</f>
        <v>ACTCPCD08</v>
      </c>
      <c r="C2881" s="1" t="str">
        <f>VLOOKUP(A2881,[1]Maestra!A$1:C$746,3,0)</f>
        <v>TC Cashback Platinum - Compra Deuda</v>
      </c>
      <c r="D2881" s="1" t="s">
        <v>14</v>
      </c>
      <c r="E2881" s="1">
        <v>1</v>
      </c>
      <c r="F2881" s="1">
        <v>21</v>
      </c>
      <c r="G2881" s="1" t="s">
        <v>22</v>
      </c>
      <c r="H2881" s="1">
        <v>9999</v>
      </c>
      <c r="I2881" s="1" t="s">
        <v>452</v>
      </c>
      <c r="J2881" s="1" t="s">
        <v>36</v>
      </c>
      <c r="K2881" s="1" t="s">
        <v>454</v>
      </c>
      <c r="L2881" s="1" t="s">
        <v>450</v>
      </c>
      <c r="Q2881" s="2" t="s">
        <v>37</v>
      </c>
      <c r="R2881" s="1" t="s">
        <v>451</v>
      </c>
      <c r="S2881" s="1" t="str">
        <f t="shared" si="93"/>
        <v>CDO|1|21|CDP|VIG|OTRO|CCNR|NOR</v>
      </c>
      <c r="T2881" s="2" t="str">
        <f t="shared" si="92"/>
        <v>OK</v>
      </c>
    </row>
    <row r="2882" spans="1:20" x14ac:dyDescent="0.25">
      <c r="A2882" s="1">
        <v>301060104</v>
      </c>
      <c r="B2882" s="1" t="str">
        <f>VLOOKUP(A2882,[1]Maestra!A$1:C$746,2,0)</f>
        <v>ACTCPCD08</v>
      </c>
      <c r="C2882" s="1" t="str">
        <f>VLOOKUP(A2882,[1]Maestra!A$1:C$746,3,0)</f>
        <v>TC Cashback Platinum - Compra Deuda</v>
      </c>
      <c r="D2882" s="1" t="s">
        <v>14</v>
      </c>
      <c r="E2882" s="1">
        <v>1</v>
      </c>
      <c r="F2882" s="1">
        <v>21</v>
      </c>
      <c r="G2882" s="1" t="s">
        <v>22</v>
      </c>
      <c r="H2882" s="1">
        <v>9999</v>
      </c>
      <c r="I2882" s="1" t="s">
        <v>452</v>
      </c>
      <c r="J2882" s="1" t="s">
        <v>36</v>
      </c>
      <c r="K2882" s="1" t="s">
        <v>325</v>
      </c>
      <c r="L2882" s="1" t="s">
        <v>21</v>
      </c>
      <c r="Q2882" s="2" t="s">
        <v>37</v>
      </c>
      <c r="R2882" s="1" t="s">
        <v>451</v>
      </c>
      <c r="S2882" s="1" t="str">
        <f t="shared" si="93"/>
        <v>CDO|1|21|CDP|VIG|OTRO|CMED|DUD</v>
      </c>
      <c r="T2882" s="2" t="str">
        <f t="shared" si="92"/>
        <v>OK</v>
      </c>
    </row>
    <row r="2883" spans="1:20" x14ac:dyDescent="0.25">
      <c r="A2883" s="1">
        <v>301060104</v>
      </c>
      <c r="B2883" s="1" t="str">
        <f>VLOOKUP(A2883,[1]Maestra!A$1:C$746,2,0)</f>
        <v>ACTCPCD08</v>
      </c>
      <c r="C2883" s="1" t="str">
        <f>VLOOKUP(A2883,[1]Maestra!A$1:C$746,3,0)</f>
        <v>TC Cashback Platinum - Compra Deuda</v>
      </c>
      <c r="D2883" s="1" t="s">
        <v>14</v>
      </c>
      <c r="E2883" s="1">
        <v>1</v>
      </c>
      <c r="F2883" s="1">
        <v>21</v>
      </c>
      <c r="G2883" s="1" t="s">
        <v>22</v>
      </c>
      <c r="H2883" s="1">
        <v>9999</v>
      </c>
      <c r="I2883" s="1" t="s">
        <v>452</v>
      </c>
      <c r="J2883" s="1" t="s">
        <v>36</v>
      </c>
      <c r="K2883" s="1" t="s">
        <v>325</v>
      </c>
      <c r="L2883" s="1" t="s">
        <v>450</v>
      </c>
      <c r="Q2883" s="2" t="s">
        <v>37</v>
      </c>
      <c r="R2883" s="1" t="s">
        <v>451</v>
      </c>
      <c r="S2883" s="1" t="str">
        <f t="shared" si="93"/>
        <v>CDO|1|21|CDP|VIG|OTRO|CMED|NOR</v>
      </c>
      <c r="T2883" s="2" t="str">
        <f t="shared" ref="T2883:T2946" si="94">IF(COUNTIFS($D$2:$D$20413,D2883,$S$2:$S$20413,S2883,$A$2:$A$20413,"&lt;&gt;"&amp;A2883)&gt;0,"Conflicto","OK")</f>
        <v>OK</v>
      </c>
    </row>
    <row r="2884" spans="1:20" x14ac:dyDescent="0.25">
      <c r="A2884" s="1">
        <v>301060104</v>
      </c>
      <c r="B2884" s="1" t="str">
        <f>VLOOKUP(A2884,[1]Maestra!A$1:C$746,2,0)</f>
        <v>ACTCPCD08</v>
      </c>
      <c r="C2884" s="1" t="str">
        <f>VLOOKUP(A2884,[1]Maestra!A$1:C$746,3,0)</f>
        <v>TC Cashback Platinum - Compra Deuda</v>
      </c>
      <c r="D2884" s="1" t="s">
        <v>14</v>
      </c>
      <c r="E2884" s="1">
        <v>1</v>
      </c>
      <c r="F2884" s="1">
        <v>21</v>
      </c>
      <c r="G2884" s="1" t="s">
        <v>23</v>
      </c>
      <c r="H2884" s="1">
        <v>9999</v>
      </c>
      <c r="I2884" s="1" t="s">
        <v>449</v>
      </c>
      <c r="J2884" s="1" t="s">
        <v>36</v>
      </c>
      <c r="K2884" s="1" t="s">
        <v>324</v>
      </c>
      <c r="L2884" s="1" t="s">
        <v>450</v>
      </c>
      <c r="Q2884" s="2" t="s">
        <v>37</v>
      </c>
      <c r="R2884" s="1" t="s">
        <v>451</v>
      </c>
      <c r="S2884" s="1" t="str">
        <f t="shared" si="93"/>
        <v>CDO|1|21|CDR|VEN|OTRO|CCRV|NOR</v>
      </c>
      <c r="T2884" s="2" t="str">
        <f t="shared" si="94"/>
        <v>OK</v>
      </c>
    </row>
    <row r="2885" spans="1:20" x14ac:dyDescent="0.25">
      <c r="A2885" s="1">
        <v>301060104</v>
      </c>
      <c r="B2885" s="1" t="str">
        <f>VLOOKUP(A2885,[1]Maestra!A$1:C$746,2,0)</f>
        <v>ACTCPCD08</v>
      </c>
      <c r="C2885" s="1" t="str">
        <f>VLOOKUP(A2885,[1]Maestra!A$1:C$746,3,0)</f>
        <v>TC Cashback Platinum - Compra Deuda</v>
      </c>
      <c r="D2885" s="1" t="s">
        <v>14</v>
      </c>
      <c r="E2885" s="1">
        <v>1</v>
      </c>
      <c r="F2885" s="1">
        <v>21</v>
      </c>
      <c r="G2885" s="1" t="s">
        <v>23</v>
      </c>
      <c r="H2885" s="1">
        <v>9999</v>
      </c>
      <c r="I2885" s="1" t="s">
        <v>449</v>
      </c>
      <c r="J2885" s="1" t="s">
        <v>36</v>
      </c>
      <c r="K2885" s="1" t="s">
        <v>325</v>
      </c>
      <c r="L2885" s="1" t="s">
        <v>450</v>
      </c>
      <c r="Q2885" s="2" t="s">
        <v>37</v>
      </c>
      <c r="R2885" s="1" t="s">
        <v>451</v>
      </c>
      <c r="S2885" s="1" t="str">
        <f t="shared" si="93"/>
        <v>CDO|1|21|CDR|VEN|OTRO|CMED|NOR</v>
      </c>
      <c r="T2885" s="2" t="str">
        <f t="shared" si="94"/>
        <v>OK</v>
      </c>
    </row>
    <row r="2886" spans="1:20" x14ac:dyDescent="0.25">
      <c r="A2886" s="1">
        <v>301060104</v>
      </c>
      <c r="B2886" s="1" t="str">
        <f>VLOOKUP(A2886,[1]Maestra!A$1:C$746,2,0)</f>
        <v>ACTCPCD08</v>
      </c>
      <c r="C2886" s="1" t="str">
        <f>VLOOKUP(A2886,[1]Maestra!A$1:C$746,3,0)</f>
        <v>TC Cashback Platinum - Compra Deuda</v>
      </c>
      <c r="D2886" s="1" t="s">
        <v>14</v>
      </c>
      <c r="E2886" s="1">
        <v>1</v>
      </c>
      <c r="F2886" s="1">
        <v>21</v>
      </c>
      <c r="G2886" s="1" t="s">
        <v>23</v>
      </c>
      <c r="H2886" s="1">
        <v>9999</v>
      </c>
      <c r="I2886" s="1" t="s">
        <v>452</v>
      </c>
      <c r="J2886" s="1" t="s">
        <v>36</v>
      </c>
      <c r="K2886" s="1" t="s">
        <v>324</v>
      </c>
      <c r="L2886" s="1" t="s">
        <v>21</v>
      </c>
      <c r="Q2886" s="2" t="s">
        <v>37</v>
      </c>
      <c r="R2886" s="1" t="s">
        <v>451</v>
      </c>
      <c r="S2886" s="1" t="str">
        <f t="shared" si="93"/>
        <v>CDO|1|21|CDR|VIG|OTRO|CCRV|DUD</v>
      </c>
      <c r="T2886" s="2" t="str">
        <f t="shared" si="94"/>
        <v>OK</v>
      </c>
    </row>
    <row r="2887" spans="1:20" x14ac:dyDescent="0.25">
      <c r="A2887" s="1">
        <v>301060104</v>
      </c>
      <c r="B2887" s="1" t="str">
        <f>VLOOKUP(A2887,[1]Maestra!A$1:C$746,2,0)</f>
        <v>ACTCPCD08</v>
      </c>
      <c r="C2887" s="1" t="str">
        <f>VLOOKUP(A2887,[1]Maestra!A$1:C$746,3,0)</f>
        <v>TC Cashback Platinum - Compra Deuda</v>
      </c>
      <c r="D2887" s="1" t="s">
        <v>14</v>
      </c>
      <c r="E2887" s="1">
        <v>1</v>
      </c>
      <c r="F2887" s="1">
        <v>21</v>
      </c>
      <c r="G2887" s="1" t="s">
        <v>23</v>
      </c>
      <c r="H2887" s="1">
        <v>9999</v>
      </c>
      <c r="I2887" s="1" t="s">
        <v>452</v>
      </c>
      <c r="J2887" s="1" t="s">
        <v>36</v>
      </c>
      <c r="K2887" s="1" t="s">
        <v>324</v>
      </c>
      <c r="L2887" s="1" t="s">
        <v>450</v>
      </c>
      <c r="Q2887" s="2" t="s">
        <v>37</v>
      </c>
      <c r="R2887" s="1" t="s">
        <v>451</v>
      </c>
      <c r="S2887" s="1" t="str">
        <f t="shared" si="93"/>
        <v>CDO|1|21|CDR|VIG|OTRO|CCRV|NOR</v>
      </c>
      <c r="T2887" s="2" t="str">
        <f t="shared" si="94"/>
        <v>OK</v>
      </c>
    </row>
    <row r="2888" spans="1:20" x14ac:dyDescent="0.25">
      <c r="A2888" s="1">
        <v>301060104</v>
      </c>
      <c r="B2888" s="1" t="str">
        <f>VLOOKUP(A2888,[1]Maestra!A$1:C$746,2,0)</f>
        <v>ACTCPCD08</v>
      </c>
      <c r="C2888" s="1" t="str">
        <f>VLOOKUP(A2888,[1]Maestra!A$1:C$746,3,0)</f>
        <v>TC Cashback Platinum - Compra Deuda</v>
      </c>
      <c r="D2888" s="1" t="s">
        <v>14</v>
      </c>
      <c r="E2888" s="1">
        <v>1</v>
      </c>
      <c r="F2888" s="1">
        <v>21</v>
      </c>
      <c r="G2888" s="1" t="s">
        <v>23</v>
      </c>
      <c r="H2888" s="1">
        <v>9999</v>
      </c>
      <c r="I2888" s="1" t="s">
        <v>452</v>
      </c>
      <c r="J2888" s="1" t="s">
        <v>36</v>
      </c>
      <c r="K2888" s="1" t="s">
        <v>325</v>
      </c>
      <c r="L2888" s="1" t="s">
        <v>21</v>
      </c>
      <c r="Q2888" s="2" t="s">
        <v>37</v>
      </c>
      <c r="R2888" s="1" t="s">
        <v>451</v>
      </c>
      <c r="S2888" s="1" t="str">
        <f t="shared" si="93"/>
        <v>CDO|1|21|CDR|VIG|OTRO|CMED|DUD</v>
      </c>
      <c r="T2888" s="2" t="str">
        <f t="shared" si="94"/>
        <v>OK</v>
      </c>
    </row>
    <row r="2889" spans="1:20" x14ac:dyDescent="0.25">
      <c r="A2889" s="1">
        <v>301060104</v>
      </c>
      <c r="B2889" s="1" t="str">
        <f>VLOOKUP(A2889,[1]Maestra!A$1:C$746,2,0)</f>
        <v>ACTCPCD08</v>
      </c>
      <c r="C2889" s="1" t="str">
        <f>VLOOKUP(A2889,[1]Maestra!A$1:C$746,3,0)</f>
        <v>TC Cashback Platinum - Compra Deuda</v>
      </c>
      <c r="D2889" s="1" t="s">
        <v>14</v>
      </c>
      <c r="E2889" s="1">
        <v>1</v>
      </c>
      <c r="F2889" s="1">
        <v>21</v>
      </c>
      <c r="G2889" s="1" t="s">
        <v>23</v>
      </c>
      <c r="H2889" s="1">
        <v>9999</v>
      </c>
      <c r="I2889" s="1" t="s">
        <v>452</v>
      </c>
      <c r="J2889" s="1" t="s">
        <v>36</v>
      </c>
      <c r="K2889" s="1" t="s">
        <v>325</v>
      </c>
      <c r="L2889" s="1" t="s">
        <v>450</v>
      </c>
      <c r="Q2889" s="2" t="s">
        <v>37</v>
      </c>
      <c r="R2889" s="1" t="s">
        <v>451</v>
      </c>
      <c r="S2889" s="1" t="str">
        <f t="shared" si="93"/>
        <v>CDO|1|21|CDR|VIG|OTRO|CMED|NOR</v>
      </c>
      <c r="T2889" s="2" t="str">
        <f t="shared" si="94"/>
        <v>OK</v>
      </c>
    </row>
    <row r="2890" spans="1:20" x14ac:dyDescent="0.25">
      <c r="A2890" s="1">
        <v>301079999</v>
      </c>
      <c r="B2890" s="1">
        <f>VLOOKUP(A2890,[1]Maestra!A$1:C$746,2,0)</f>
        <v>0</v>
      </c>
      <c r="C2890" s="1" t="str">
        <f>VLOOKUP(A2890,[1]Maestra!A$1:C$746,3,0)</f>
        <v>TC Visa Generico Acreedores</v>
      </c>
      <c r="D2890" s="1" t="s">
        <v>14</v>
      </c>
      <c r="E2890" s="1">
        <v>1</v>
      </c>
      <c r="F2890" s="1">
        <v>21</v>
      </c>
      <c r="G2890" s="1" t="s">
        <v>32</v>
      </c>
      <c r="H2890" s="1">
        <v>9999</v>
      </c>
      <c r="I2890" s="1" t="s">
        <v>453</v>
      </c>
      <c r="J2890" s="1" t="s">
        <v>36</v>
      </c>
      <c r="K2890" s="1" t="s">
        <v>454</v>
      </c>
      <c r="L2890" s="1" t="s">
        <v>450</v>
      </c>
      <c r="Q2890" s="2" t="s">
        <v>37</v>
      </c>
      <c r="R2890" s="1" t="s">
        <v>451</v>
      </c>
      <c r="S2890" s="1" t="str">
        <f t="shared" si="93"/>
        <v>CDO|1|21|EXT|ACR|OTRO|CCNR|NOR</v>
      </c>
      <c r="T2890" s="2" t="str">
        <f t="shared" si="94"/>
        <v>OK</v>
      </c>
    </row>
    <row r="2891" spans="1:20" x14ac:dyDescent="0.25">
      <c r="A2891" s="1">
        <v>301060103</v>
      </c>
      <c r="B2891" s="1" t="str">
        <f>VLOOKUP(A2891,[1]Maestra!A$1:C$746,2,0)</f>
        <v>ACTCPEX08</v>
      </c>
      <c r="C2891" s="1" t="str">
        <f>VLOOKUP(A2891,[1]Maestra!A$1:C$746,3,0)</f>
        <v>TC Cashback Platinum - Extracash</v>
      </c>
      <c r="D2891" s="1" t="s">
        <v>14</v>
      </c>
      <c r="E2891" s="1">
        <v>1</v>
      </c>
      <c r="F2891" s="1">
        <v>21</v>
      </c>
      <c r="G2891" s="1" t="s">
        <v>32</v>
      </c>
      <c r="H2891" s="1">
        <v>9999</v>
      </c>
      <c r="I2891" s="1" t="s">
        <v>449</v>
      </c>
      <c r="J2891" s="1" t="s">
        <v>36</v>
      </c>
      <c r="K2891" s="1" t="s">
        <v>454</v>
      </c>
      <c r="L2891" s="1" t="s">
        <v>450</v>
      </c>
      <c r="Q2891" s="2" t="s">
        <v>37</v>
      </c>
      <c r="R2891" s="1" t="s">
        <v>451</v>
      </c>
      <c r="S2891" s="1" t="str">
        <f t="shared" si="93"/>
        <v>CDO|1|21|EXT|VEN|OTRO|CCNR|NOR</v>
      </c>
      <c r="T2891" s="2" t="str">
        <f t="shared" si="94"/>
        <v>OK</v>
      </c>
    </row>
    <row r="2892" spans="1:20" x14ac:dyDescent="0.25">
      <c r="A2892" s="1">
        <v>301060103</v>
      </c>
      <c r="B2892" s="1" t="str">
        <f>VLOOKUP(A2892,[1]Maestra!A$1:C$746,2,0)</f>
        <v>ACTCPEX08</v>
      </c>
      <c r="C2892" s="1" t="str">
        <f>VLOOKUP(A2892,[1]Maestra!A$1:C$746,3,0)</f>
        <v>TC Cashback Platinum - Extracash</v>
      </c>
      <c r="D2892" s="1" t="s">
        <v>14</v>
      </c>
      <c r="E2892" s="1">
        <v>1</v>
      </c>
      <c r="F2892" s="1">
        <v>21</v>
      </c>
      <c r="G2892" s="1" t="s">
        <v>32</v>
      </c>
      <c r="H2892" s="1">
        <v>9999</v>
      </c>
      <c r="I2892" s="1" t="s">
        <v>449</v>
      </c>
      <c r="J2892" s="1" t="s">
        <v>36</v>
      </c>
      <c r="K2892" s="1" t="s">
        <v>325</v>
      </c>
      <c r="L2892" s="1" t="s">
        <v>450</v>
      </c>
      <c r="Q2892" s="2" t="s">
        <v>37</v>
      </c>
      <c r="R2892" s="1" t="s">
        <v>451</v>
      </c>
      <c r="S2892" s="1" t="str">
        <f t="shared" si="93"/>
        <v>CDO|1|21|EXT|VEN|OTRO|CMED|NOR</v>
      </c>
      <c r="T2892" s="2" t="str">
        <f t="shared" si="94"/>
        <v>OK</v>
      </c>
    </row>
    <row r="2893" spans="1:20" x14ac:dyDescent="0.25">
      <c r="A2893" s="1">
        <v>301060103</v>
      </c>
      <c r="B2893" s="1" t="str">
        <f>VLOOKUP(A2893,[1]Maestra!A$1:C$746,2,0)</f>
        <v>ACTCPEX08</v>
      </c>
      <c r="C2893" s="1" t="str">
        <f>VLOOKUP(A2893,[1]Maestra!A$1:C$746,3,0)</f>
        <v>TC Cashback Platinum - Extracash</v>
      </c>
      <c r="D2893" s="1" t="s">
        <v>14</v>
      </c>
      <c r="E2893" s="1">
        <v>1</v>
      </c>
      <c r="F2893" s="1">
        <v>21</v>
      </c>
      <c r="G2893" s="1" t="s">
        <v>32</v>
      </c>
      <c r="H2893" s="1">
        <v>9999</v>
      </c>
      <c r="I2893" s="1" t="s">
        <v>452</v>
      </c>
      <c r="J2893" s="1" t="s">
        <v>36</v>
      </c>
      <c r="K2893" s="1" t="s">
        <v>454</v>
      </c>
      <c r="L2893" s="1" t="s">
        <v>21</v>
      </c>
      <c r="Q2893" s="2" t="s">
        <v>37</v>
      </c>
      <c r="R2893" s="1" t="s">
        <v>451</v>
      </c>
      <c r="S2893" s="1" t="str">
        <f t="shared" si="93"/>
        <v>CDO|1|21|EXT|VIG|OTRO|CCNR|DUD</v>
      </c>
      <c r="T2893" s="2" t="str">
        <f t="shared" si="94"/>
        <v>OK</v>
      </c>
    </row>
    <row r="2894" spans="1:20" x14ac:dyDescent="0.25">
      <c r="A2894" s="1">
        <v>301060103</v>
      </c>
      <c r="B2894" s="1" t="str">
        <f>VLOOKUP(A2894,[1]Maestra!A$1:C$746,2,0)</f>
        <v>ACTCPEX08</v>
      </c>
      <c r="C2894" s="1" t="str">
        <f>VLOOKUP(A2894,[1]Maestra!A$1:C$746,3,0)</f>
        <v>TC Cashback Platinum - Extracash</v>
      </c>
      <c r="D2894" s="1" t="s">
        <v>14</v>
      </c>
      <c r="E2894" s="1">
        <v>1</v>
      </c>
      <c r="F2894" s="1">
        <v>21</v>
      </c>
      <c r="G2894" s="1" t="s">
        <v>32</v>
      </c>
      <c r="H2894" s="1">
        <v>9999</v>
      </c>
      <c r="I2894" s="1" t="s">
        <v>452</v>
      </c>
      <c r="J2894" s="1" t="s">
        <v>36</v>
      </c>
      <c r="K2894" s="1" t="s">
        <v>454</v>
      </c>
      <c r="L2894" s="1" t="s">
        <v>450</v>
      </c>
      <c r="Q2894" s="2" t="s">
        <v>37</v>
      </c>
      <c r="R2894" s="1" t="s">
        <v>451</v>
      </c>
      <c r="S2894" s="1" t="str">
        <f t="shared" si="93"/>
        <v>CDO|1|21|EXT|VIG|OTRO|CCNR|NOR</v>
      </c>
      <c r="T2894" s="2" t="str">
        <f t="shared" si="94"/>
        <v>OK</v>
      </c>
    </row>
    <row r="2895" spans="1:20" x14ac:dyDescent="0.25">
      <c r="A2895" s="1">
        <v>301060103</v>
      </c>
      <c r="B2895" s="1" t="str">
        <f>VLOOKUP(A2895,[1]Maestra!A$1:C$746,2,0)</f>
        <v>ACTCPEX08</v>
      </c>
      <c r="C2895" s="1" t="str">
        <f>VLOOKUP(A2895,[1]Maestra!A$1:C$746,3,0)</f>
        <v>TC Cashback Platinum - Extracash</v>
      </c>
      <c r="D2895" s="1" t="s">
        <v>14</v>
      </c>
      <c r="E2895" s="1">
        <v>1</v>
      </c>
      <c r="F2895" s="1">
        <v>21</v>
      </c>
      <c r="G2895" s="1" t="s">
        <v>32</v>
      </c>
      <c r="H2895" s="1">
        <v>9999</v>
      </c>
      <c r="I2895" s="1" t="s">
        <v>452</v>
      </c>
      <c r="J2895" s="1" t="s">
        <v>36</v>
      </c>
      <c r="K2895" s="1" t="s">
        <v>325</v>
      </c>
      <c r="L2895" s="1" t="s">
        <v>21</v>
      </c>
      <c r="Q2895" s="2" t="s">
        <v>37</v>
      </c>
      <c r="R2895" s="1" t="s">
        <v>451</v>
      </c>
      <c r="S2895" s="1" t="str">
        <f t="shared" si="93"/>
        <v>CDO|1|21|EXT|VIG|OTRO|CMED|DUD</v>
      </c>
      <c r="T2895" s="2" t="str">
        <f t="shared" si="94"/>
        <v>OK</v>
      </c>
    </row>
    <row r="2896" spans="1:20" x14ac:dyDescent="0.25">
      <c r="A2896" s="1">
        <v>301060103</v>
      </c>
      <c r="B2896" s="1" t="str">
        <f>VLOOKUP(A2896,[1]Maestra!A$1:C$746,2,0)</f>
        <v>ACTCPEX08</v>
      </c>
      <c r="C2896" s="1" t="str">
        <f>VLOOKUP(A2896,[1]Maestra!A$1:C$746,3,0)</f>
        <v>TC Cashback Platinum - Extracash</v>
      </c>
      <c r="D2896" s="1" t="s">
        <v>14</v>
      </c>
      <c r="E2896" s="1">
        <v>1</v>
      </c>
      <c r="F2896" s="1">
        <v>21</v>
      </c>
      <c r="G2896" s="1" t="s">
        <v>32</v>
      </c>
      <c r="H2896" s="1">
        <v>9999</v>
      </c>
      <c r="I2896" s="1" t="s">
        <v>452</v>
      </c>
      <c r="J2896" s="1" t="s">
        <v>36</v>
      </c>
      <c r="K2896" s="1" t="s">
        <v>325</v>
      </c>
      <c r="L2896" s="1" t="s">
        <v>450</v>
      </c>
      <c r="Q2896" s="2" t="s">
        <v>37</v>
      </c>
      <c r="R2896" s="1" t="s">
        <v>451</v>
      </c>
      <c r="S2896" s="1" t="str">
        <f t="shared" si="93"/>
        <v>CDO|1|21|EXT|VIG|OTRO|CMED|NOR</v>
      </c>
      <c r="T2896" s="2" t="str">
        <f t="shared" si="94"/>
        <v>OK</v>
      </c>
    </row>
    <row r="2897" spans="1:20" x14ac:dyDescent="0.25">
      <c r="A2897" s="1">
        <v>301060104</v>
      </c>
      <c r="B2897" s="1" t="str">
        <f>VLOOKUP(A2897,[1]Maestra!A$1:C$746,2,0)</f>
        <v>ACTCPCD08</v>
      </c>
      <c r="C2897" s="1" t="str">
        <f>VLOOKUP(A2897,[1]Maestra!A$1:C$746,3,0)</f>
        <v>TC Cashback Platinum - Compra Deuda</v>
      </c>
      <c r="D2897" s="1" t="s">
        <v>14</v>
      </c>
      <c r="E2897" s="1">
        <v>1</v>
      </c>
      <c r="F2897" s="1">
        <v>21</v>
      </c>
      <c r="G2897" s="1" t="s">
        <v>15</v>
      </c>
      <c r="H2897" s="1">
        <v>9999</v>
      </c>
      <c r="I2897" s="1" t="s">
        <v>452</v>
      </c>
      <c r="J2897" s="1" t="s">
        <v>33</v>
      </c>
      <c r="K2897" s="1" t="s">
        <v>454</v>
      </c>
      <c r="L2897" s="1" t="s">
        <v>450</v>
      </c>
      <c r="Q2897" s="2" t="s">
        <v>37</v>
      </c>
      <c r="R2897" s="1" t="s">
        <v>451</v>
      </c>
      <c r="S2897" s="1" t="str">
        <f t="shared" si="93"/>
        <v>CDO|1|21|LCA|VIG|COMP|CCNR|NOR</v>
      </c>
      <c r="T2897" s="2" t="str">
        <f t="shared" si="94"/>
        <v>OK</v>
      </c>
    </row>
    <row r="2898" spans="1:20" x14ac:dyDescent="0.25">
      <c r="A2898" s="1">
        <v>301060101</v>
      </c>
      <c r="B2898" s="1" t="str">
        <f>VLOOKUP(A2898,[1]Maestra!A$1:C$746,2,0)</f>
        <v>ACTCPLMD8</v>
      </c>
      <c r="C2898" s="1" t="str">
        <f>VLOOKUP(A2898,[1]Maestra!A$1:C$746,3,0)</f>
        <v>TC Cashback Platinum - Linea Rev.</v>
      </c>
      <c r="D2898" s="1" t="s">
        <v>14</v>
      </c>
      <c r="E2898" s="1">
        <v>1</v>
      </c>
      <c r="F2898" s="1">
        <v>21</v>
      </c>
      <c r="G2898" s="1" t="s">
        <v>15</v>
      </c>
      <c r="H2898" s="1">
        <v>9999</v>
      </c>
      <c r="I2898" s="1" t="s">
        <v>452</v>
      </c>
      <c r="J2898" s="1" t="s">
        <v>33</v>
      </c>
      <c r="K2898" s="1" t="s">
        <v>324</v>
      </c>
      <c r="L2898" s="1" t="s">
        <v>450</v>
      </c>
      <c r="Q2898" s="2" t="s">
        <v>37</v>
      </c>
      <c r="R2898" s="1" t="s">
        <v>451</v>
      </c>
      <c r="S2898" s="1" t="str">
        <f t="shared" si="93"/>
        <v>CDO|1|21|LCA|VIG|COMP|CCRV|NOR</v>
      </c>
      <c r="T2898" s="2" t="str">
        <f t="shared" si="94"/>
        <v>OK</v>
      </c>
    </row>
    <row r="2899" spans="1:20" x14ac:dyDescent="0.25">
      <c r="A2899" s="1">
        <v>301060104</v>
      </c>
      <c r="B2899" s="1" t="str">
        <f>VLOOKUP(A2899,[1]Maestra!A$1:C$746,2,0)</f>
        <v>ACTCPCD08</v>
      </c>
      <c r="C2899" s="1" t="str">
        <f>VLOOKUP(A2899,[1]Maestra!A$1:C$746,3,0)</f>
        <v>TC Cashback Platinum - Compra Deuda</v>
      </c>
      <c r="D2899" s="1" t="s">
        <v>14</v>
      </c>
      <c r="E2899" s="1">
        <v>1</v>
      </c>
      <c r="F2899" s="1">
        <v>21</v>
      </c>
      <c r="G2899" s="1" t="s">
        <v>15</v>
      </c>
      <c r="H2899" s="1">
        <v>9999</v>
      </c>
      <c r="I2899" s="1" t="s">
        <v>452</v>
      </c>
      <c r="J2899" s="1" t="s">
        <v>33</v>
      </c>
      <c r="K2899" s="1" t="s">
        <v>325</v>
      </c>
      <c r="L2899" s="1" t="s">
        <v>450</v>
      </c>
      <c r="Q2899" s="2" t="s">
        <v>37</v>
      </c>
      <c r="R2899" s="1" t="s">
        <v>451</v>
      </c>
      <c r="S2899" s="1" t="str">
        <f t="shared" si="93"/>
        <v>CDO|1|21|LCA|VIG|COMP|CMED|NOR</v>
      </c>
      <c r="T2899" s="2" t="str">
        <f t="shared" si="94"/>
        <v>OK</v>
      </c>
    </row>
    <row r="2900" spans="1:20" x14ac:dyDescent="0.25">
      <c r="A2900" s="1">
        <v>301060101</v>
      </c>
      <c r="B2900" s="1" t="str">
        <f>VLOOKUP(A2900,[1]Maestra!A$1:C$746,2,0)</f>
        <v>ACTCPLMD8</v>
      </c>
      <c r="C2900" s="1" t="str">
        <f>VLOOKUP(A2900,[1]Maestra!A$1:C$746,3,0)</f>
        <v>TC Cashback Platinum - Linea Rev.</v>
      </c>
      <c r="D2900" s="1" t="s">
        <v>14</v>
      </c>
      <c r="E2900" s="1">
        <v>1</v>
      </c>
      <c r="F2900" s="1">
        <v>21</v>
      </c>
      <c r="G2900" s="1" t="s">
        <v>17</v>
      </c>
      <c r="H2900" s="1">
        <v>9999</v>
      </c>
      <c r="I2900" s="1" t="s">
        <v>452</v>
      </c>
      <c r="J2900" s="1" t="s">
        <v>33</v>
      </c>
      <c r="K2900" s="1" t="s">
        <v>454</v>
      </c>
      <c r="L2900" s="1" t="s">
        <v>450</v>
      </c>
      <c r="Q2900" s="2" t="s">
        <v>37</v>
      </c>
      <c r="R2900" s="1" t="s">
        <v>451</v>
      </c>
      <c r="S2900" s="1" t="str">
        <f t="shared" si="93"/>
        <v>CDO|1|21|LCB|VIG|COMP|CCNR|NOR</v>
      </c>
      <c r="T2900" s="2" t="str">
        <f t="shared" si="94"/>
        <v>OK</v>
      </c>
    </row>
    <row r="2901" spans="1:20" x14ac:dyDescent="0.25">
      <c r="A2901" s="1">
        <v>301060101</v>
      </c>
      <c r="B2901" s="1" t="str">
        <f>VLOOKUP(A2901,[1]Maestra!A$1:C$746,2,0)</f>
        <v>ACTCPLMD8</v>
      </c>
      <c r="C2901" s="1" t="str">
        <f>VLOOKUP(A2901,[1]Maestra!A$1:C$746,3,0)</f>
        <v>TC Cashback Platinum - Linea Rev.</v>
      </c>
      <c r="D2901" s="1" t="s">
        <v>14</v>
      </c>
      <c r="E2901" s="1">
        <v>1</v>
      </c>
      <c r="F2901" s="1">
        <v>21</v>
      </c>
      <c r="G2901" s="1" t="s">
        <v>17</v>
      </c>
      <c r="H2901" s="1">
        <v>9999</v>
      </c>
      <c r="I2901" s="1" t="s">
        <v>452</v>
      </c>
      <c r="J2901" s="1" t="s">
        <v>33</v>
      </c>
      <c r="K2901" s="1" t="s">
        <v>327</v>
      </c>
      <c r="L2901" s="1" t="s">
        <v>450</v>
      </c>
      <c r="Q2901" s="2" t="s">
        <v>37</v>
      </c>
      <c r="R2901" s="1" t="s">
        <v>451</v>
      </c>
      <c r="S2901" s="1" t="str">
        <f t="shared" si="93"/>
        <v>CDO|1|21|LCB|VIG|COMP|CCOR|NOR</v>
      </c>
      <c r="T2901" s="2" t="str">
        <f t="shared" si="94"/>
        <v>OK</v>
      </c>
    </row>
    <row r="2902" spans="1:20" x14ac:dyDescent="0.25">
      <c r="A2902" s="1">
        <v>301060101</v>
      </c>
      <c r="B2902" s="1" t="str">
        <f>VLOOKUP(A2902,[1]Maestra!A$1:C$746,2,0)</f>
        <v>ACTCPLMD8</v>
      </c>
      <c r="C2902" s="1" t="str">
        <f>VLOOKUP(A2902,[1]Maestra!A$1:C$746,3,0)</f>
        <v>TC Cashback Platinum - Linea Rev.</v>
      </c>
      <c r="D2902" s="1" t="s">
        <v>14</v>
      </c>
      <c r="E2902" s="1">
        <v>1</v>
      </c>
      <c r="F2902" s="1">
        <v>21</v>
      </c>
      <c r="G2902" s="1" t="s">
        <v>17</v>
      </c>
      <c r="H2902" s="1">
        <v>9999</v>
      </c>
      <c r="I2902" s="1" t="s">
        <v>452</v>
      </c>
      <c r="J2902" s="1" t="s">
        <v>33</v>
      </c>
      <c r="K2902" s="1" t="s">
        <v>324</v>
      </c>
      <c r="L2902" s="1" t="s">
        <v>450</v>
      </c>
      <c r="Q2902" s="2" t="s">
        <v>37</v>
      </c>
      <c r="R2902" s="1" t="s">
        <v>451</v>
      </c>
      <c r="S2902" s="1" t="str">
        <f t="shared" si="93"/>
        <v>CDO|1|21|LCB|VIG|COMP|CCRV|NOR</v>
      </c>
      <c r="T2902" s="2" t="str">
        <f t="shared" si="94"/>
        <v>OK</v>
      </c>
    </row>
    <row r="2903" spans="1:20" x14ac:dyDescent="0.25">
      <c r="A2903" s="1">
        <v>301060101</v>
      </c>
      <c r="B2903" s="1" t="str">
        <f>VLOOKUP(A2903,[1]Maestra!A$1:C$746,2,0)</f>
        <v>ACTCPLMD8</v>
      </c>
      <c r="C2903" s="1" t="str">
        <f>VLOOKUP(A2903,[1]Maestra!A$1:C$746,3,0)</f>
        <v>TC Cashback Platinum - Linea Rev.</v>
      </c>
      <c r="D2903" s="1" t="s">
        <v>14</v>
      </c>
      <c r="E2903" s="1">
        <v>1</v>
      </c>
      <c r="F2903" s="1">
        <v>21</v>
      </c>
      <c r="G2903" s="1" t="s">
        <v>17</v>
      </c>
      <c r="H2903" s="1">
        <v>9999</v>
      </c>
      <c r="I2903" s="1" t="s">
        <v>452</v>
      </c>
      <c r="J2903" s="1" t="s">
        <v>33</v>
      </c>
      <c r="K2903" s="1" t="s">
        <v>322</v>
      </c>
      <c r="L2903" s="1" t="s">
        <v>450</v>
      </c>
      <c r="Q2903" s="2" t="s">
        <v>37</v>
      </c>
      <c r="R2903" s="1" t="s">
        <v>451</v>
      </c>
      <c r="S2903" s="1" t="str">
        <f t="shared" si="93"/>
        <v>CDO|1|21|LCB|VIG|COMP|CESF|NOR</v>
      </c>
      <c r="T2903" s="2" t="str">
        <f t="shared" si="94"/>
        <v>OK</v>
      </c>
    </row>
    <row r="2904" spans="1:20" x14ac:dyDescent="0.25">
      <c r="A2904" s="1">
        <v>301060101</v>
      </c>
      <c r="B2904" s="1" t="str">
        <f>VLOOKUP(A2904,[1]Maestra!A$1:C$746,2,0)</f>
        <v>ACTCPLMD8</v>
      </c>
      <c r="C2904" s="1" t="str">
        <f>VLOOKUP(A2904,[1]Maestra!A$1:C$746,3,0)</f>
        <v>TC Cashback Platinum - Linea Rev.</v>
      </c>
      <c r="D2904" s="1" t="s">
        <v>14</v>
      </c>
      <c r="E2904" s="1">
        <v>1</v>
      </c>
      <c r="F2904" s="1">
        <v>21</v>
      </c>
      <c r="G2904" s="1" t="s">
        <v>17</v>
      </c>
      <c r="H2904" s="1">
        <v>9999</v>
      </c>
      <c r="I2904" s="1" t="s">
        <v>452</v>
      </c>
      <c r="J2904" s="1" t="s">
        <v>33</v>
      </c>
      <c r="K2904" s="1" t="s">
        <v>328</v>
      </c>
      <c r="L2904" s="1" t="s">
        <v>450</v>
      </c>
      <c r="Q2904" s="2" t="s">
        <v>37</v>
      </c>
      <c r="R2904" s="1" t="s">
        <v>451</v>
      </c>
      <c r="S2904" s="1" t="str">
        <f t="shared" si="93"/>
        <v>CDO|1|21|LCB|VIG|COMP|CGEM|NOR</v>
      </c>
      <c r="T2904" s="2" t="str">
        <f t="shared" si="94"/>
        <v>OK</v>
      </c>
    </row>
    <row r="2905" spans="1:20" x14ac:dyDescent="0.25">
      <c r="A2905" s="1">
        <v>301060101</v>
      </c>
      <c r="B2905" s="1" t="str">
        <f>VLOOKUP(A2905,[1]Maestra!A$1:C$746,2,0)</f>
        <v>ACTCPLMD8</v>
      </c>
      <c r="C2905" s="1" t="str">
        <f>VLOOKUP(A2905,[1]Maestra!A$1:C$746,3,0)</f>
        <v>TC Cashback Platinum - Linea Rev.</v>
      </c>
      <c r="D2905" s="1" t="s">
        <v>14</v>
      </c>
      <c r="E2905" s="1">
        <v>1</v>
      </c>
      <c r="F2905" s="1">
        <v>21</v>
      </c>
      <c r="G2905" s="1" t="s">
        <v>17</v>
      </c>
      <c r="H2905" s="1">
        <v>9999</v>
      </c>
      <c r="I2905" s="1" t="s">
        <v>452</v>
      </c>
      <c r="J2905" s="1" t="s">
        <v>33</v>
      </c>
      <c r="K2905" s="1" t="s">
        <v>329</v>
      </c>
      <c r="L2905" s="1" t="s">
        <v>450</v>
      </c>
      <c r="Q2905" s="2" t="s">
        <v>37</v>
      </c>
      <c r="R2905" s="1" t="s">
        <v>451</v>
      </c>
      <c r="S2905" s="1" t="str">
        <f t="shared" si="93"/>
        <v>CDO|1|21|LCB|VIG|COMP|CIVA|NOR</v>
      </c>
      <c r="T2905" s="2" t="str">
        <f t="shared" si="94"/>
        <v>OK</v>
      </c>
    </row>
    <row r="2906" spans="1:20" x14ac:dyDescent="0.25">
      <c r="A2906" s="1">
        <v>301060101</v>
      </c>
      <c r="B2906" s="1" t="str">
        <f>VLOOKUP(A2906,[1]Maestra!A$1:C$746,2,0)</f>
        <v>ACTCPLMD8</v>
      </c>
      <c r="C2906" s="1" t="str">
        <f>VLOOKUP(A2906,[1]Maestra!A$1:C$746,3,0)</f>
        <v>TC Cashback Platinum - Linea Rev.</v>
      </c>
      <c r="D2906" s="1" t="s">
        <v>14</v>
      </c>
      <c r="E2906" s="1">
        <v>1</v>
      </c>
      <c r="F2906" s="1">
        <v>21</v>
      </c>
      <c r="G2906" s="1" t="s">
        <v>17</v>
      </c>
      <c r="H2906" s="1">
        <v>9999</v>
      </c>
      <c r="I2906" s="1" t="s">
        <v>452</v>
      </c>
      <c r="J2906" s="1" t="s">
        <v>33</v>
      </c>
      <c r="K2906" s="1" t="s">
        <v>325</v>
      </c>
      <c r="L2906" s="1" t="s">
        <v>450</v>
      </c>
      <c r="Q2906" s="2" t="s">
        <v>37</v>
      </c>
      <c r="R2906" s="1" t="s">
        <v>451</v>
      </c>
      <c r="S2906" s="1" t="str">
        <f t="shared" si="93"/>
        <v>CDO|1|21|LCB|VIG|COMP|CMED|NOR</v>
      </c>
      <c r="T2906" s="2" t="str">
        <f t="shared" si="94"/>
        <v>OK</v>
      </c>
    </row>
    <row r="2907" spans="1:20" x14ac:dyDescent="0.25">
      <c r="A2907" s="1">
        <v>301060101</v>
      </c>
      <c r="B2907" s="1" t="str">
        <f>VLOOKUP(A2907,[1]Maestra!A$1:C$746,2,0)</f>
        <v>ACTCPLMD8</v>
      </c>
      <c r="C2907" s="1" t="str">
        <f>VLOOKUP(A2907,[1]Maestra!A$1:C$746,3,0)</f>
        <v>TC Cashback Platinum - Linea Rev.</v>
      </c>
      <c r="D2907" s="1" t="s">
        <v>14</v>
      </c>
      <c r="E2907" s="1">
        <v>1</v>
      </c>
      <c r="F2907" s="1">
        <v>21</v>
      </c>
      <c r="G2907" s="1" t="s">
        <v>17</v>
      </c>
      <c r="H2907" s="1">
        <v>9999</v>
      </c>
      <c r="I2907" s="1" t="s">
        <v>452</v>
      </c>
      <c r="J2907" s="1" t="s">
        <v>33</v>
      </c>
      <c r="K2907" s="1" t="s">
        <v>330</v>
      </c>
      <c r="L2907" s="1" t="s">
        <v>450</v>
      </c>
      <c r="Q2907" s="2" t="s">
        <v>37</v>
      </c>
      <c r="R2907" s="1" t="s">
        <v>451</v>
      </c>
      <c r="S2907" s="1" t="str">
        <f t="shared" si="93"/>
        <v>CDO|1|21|LCB|VIG|COMP|CMIE|NOR</v>
      </c>
      <c r="T2907" s="2" t="str">
        <f t="shared" si="94"/>
        <v>OK</v>
      </c>
    </row>
    <row r="2908" spans="1:20" x14ac:dyDescent="0.25">
      <c r="A2908" s="1">
        <v>301060101</v>
      </c>
      <c r="B2908" s="1" t="str">
        <f>VLOOKUP(A2908,[1]Maestra!A$1:C$746,2,0)</f>
        <v>ACTCPLMD8</v>
      </c>
      <c r="C2908" s="1" t="str">
        <f>VLOOKUP(A2908,[1]Maestra!A$1:C$746,3,0)</f>
        <v>TC Cashback Platinum - Linea Rev.</v>
      </c>
      <c r="D2908" s="1" t="s">
        <v>14</v>
      </c>
      <c r="E2908" s="1">
        <v>1</v>
      </c>
      <c r="F2908" s="1">
        <v>21</v>
      </c>
      <c r="G2908" s="1" t="s">
        <v>17</v>
      </c>
      <c r="H2908" s="1">
        <v>9999</v>
      </c>
      <c r="I2908" s="1" t="s">
        <v>452</v>
      </c>
      <c r="J2908" s="1" t="s">
        <v>33</v>
      </c>
      <c r="K2908" s="1" t="s">
        <v>331</v>
      </c>
      <c r="L2908" s="1" t="s">
        <v>450</v>
      </c>
      <c r="Q2908" s="2" t="s">
        <v>37</v>
      </c>
      <c r="R2908" s="1" t="s">
        <v>451</v>
      </c>
      <c r="S2908" s="1" t="str">
        <f t="shared" si="93"/>
        <v>CDO|1|21|LCB|VIG|COMP|CPEM|NOR</v>
      </c>
      <c r="T2908" s="2" t="str">
        <f t="shared" si="94"/>
        <v>OK</v>
      </c>
    </row>
    <row r="2909" spans="1:20" x14ac:dyDescent="0.25">
      <c r="A2909" s="1">
        <v>301060101</v>
      </c>
      <c r="B2909" s="1" t="str">
        <f>VLOOKUP(A2909,[1]Maestra!A$1:C$746,2,0)</f>
        <v>ACTCPLMD8</v>
      </c>
      <c r="C2909" s="1" t="str">
        <f>VLOOKUP(A2909,[1]Maestra!A$1:C$746,3,0)</f>
        <v>TC Cashback Platinum - Linea Rev.</v>
      </c>
      <c r="D2909" s="1" t="s">
        <v>14</v>
      </c>
      <c r="E2909" s="1">
        <v>1</v>
      </c>
      <c r="F2909" s="1">
        <v>21</v>
      </c>
      <c r="G2909" s="1" t="s">
        <v>17</v>
      </c>
      <c r="H2909" s="1">
        <v>9999</v>
      </c>
      <c r="I2909" s="1" t="s">
        <v>452</v>
      </c>
      <c r="J2909" s="1" t="s">
        <v>33</v>
      </c>
      <c r="K2909" s="1" t="s">
        <v>332</v>
      </c>
      <c r="L2909" s="1" t="s">
        <v>450</v>
      </c>
      <c r="Q2909" s="2" t="s">
        <v>37</v>
      </c>
      <c r="R2909" s="1" t="s">
        <v>451</v>
      </c>
      <c r="S2909" s="1" t="str">
        <f t="shared" si="93"/>
        <v>CDO|1|21|LCB|VIG|COMP|CSOB|NOR</v>
      </c>
      <c r="T2909" s="2" t="str">
        <f t="shared" si="94"/>
        <v>OK</v>
      </c>
    </row>
    <row r="2910" spans="1:20" x14ac:dyDescent="0.25">
      <c r="A2910" s="1">
        <v>301060104</v>
      </c>
      <c r="B2910" s="1" t="str">
        <f>VLOOKUP(A2910,[1]Maestra!A$1:C$746,2,0)</f>
        <v>ACTCPCD08</v>
      </c>
      <c r="C2910" s="1" t="str">
        <f>VLOOKUP(A2910,[1]Maestra!A$1:C$746,3,0)</f>
        <v>TC Cashback Platinum - Compra Deuda</v>
      </c>
      <c r="D2910" s="1" t="s">
        <v>14</v>
      </c>
      <c r="E2910" s="1">
        <v>1</v>
      </c>
      <c r="F2910" s="1">
        <v>21</v>
      </c>
      <c r="G2910" s="1" t="s">
        <v>24</v>
      </c>
      <c r="H2910" s="1">
        <v>9999</v>
      </c>
      <c r="I2910" s="1" t="s">
        <v>452</v>
      </c>
      <c r="J2910" s="1" t="s">
        <v>33</v>
      </c>
      <c r="K2910" s="1" t="s">
        <v>454</v>
      </c>
      <c r="L2910" s="1" t="s">
        <v>450</v>
      </c>
      <c r="Q2910" s="2" t="s">
        <v>37</v>
      </c>
      <c r="R2910" s="1" t="s">
        <v>451</v>
      </c>
      <c r="S2910" s="1" t="str">
        <f t="shared" si="93"/>
        <v>CDO|1|21|LCN|VIG|COMP|CCNR|NOR</v>
      </c>
      <c r="T2910" s="2" t="str">
        <f t="shared" si="94"/>
        <v>OK</v>
      </c>
    </row>
    <row r="2911" spans="1:20" x14ac:dyDescent="0.25">
      <c r="A2911" s="1">
        <v>301060101</v>
      </c>
      <c r="B2911" s="1" t="str">
        <f>VLOOKUP(A2911,[1]Maestra!A$1:C$746,2,0)</f>
        <v>ACTCPLMD8</v>
      </c>
      <c r="C2911" s="1" t="str">
        <f>VLOOKUP(A2911,[1]Maestra!A$1:C$746,3,0)</f>
        <v>TC Cashback Platinum - Linea Rev.</v>
      </c>
      <c r="D2911" s="1" t="s">
        <v>14</v>
      </c>
      <c r="E2911" s="1">
        <v>1</v>
      </c>
      <c r="F2911" s="1">
        <v>21</v>
      </c>
      <c r="G2911" s="1" t="s">
        <v>24</v>
      </c>
      <c r="H2911" s="1">
        <v>9999</v>
      </c>
      <c r="I2911" s="1" t="s">
        <v>452</v>
      </c>
      <c r="J2911" s="1" t="s">
        <v>33</v>
      </c>
      <c r="K2911" s="1" t="s">
        <v>324</v>
      </c>
      <c r="L2911" s="1" t="s">
        <v>450</v>
      </c>
      <c r="Q2911" s="2" t="s">
        <v>37</v>
      </c>
      <c r="R2911" s="1" t="s">
        <v>451</v>
      </c>
      <c r="S2911" s="1" t="str">
        <f t="shared" si="93"/>
        <v>CDO|1|21|LCN|VIG|COMP|CCRV|NOR</v>
      </c>
      <c r="T2911" s="2" t="str">
        <f t="shared" si="94"/>
        <v>OK</v>
      </c>
    </row>
    <row r="2912" spans="1:20" x14ac:dyDescent="0.25">
      <c r="A2912" s="1">
        <v>301060104</v>
      </c>
      <c r="B2912" s="1" t="str">
        <f>VLOOKUP(A2912,[1]Maestra!A$1:C$746,2,0)</f>
        <v>ACTCPCD08</v>
      </c>
      <c r="C2912" s="1" t="str">
        <f>VLOOKUP(A2912,[1]Maestra!A$1:C$746,3,0)</f>
        <v>TC Cashback Platinum - Compra Deuda</v>
      </c>
      <c r="D2912" s="1" t="s">
        <v>14</v>
      </c>
      <c r="E2912" s="1">
        <v>1</v>
      </c>
      <c r="F2912" s="1">
        <v>21</v>
      </c>
      <c r="G2912" s="1" t="s">
        <v>24</v>
      </c>
      <c r="H2912" s="1">
        <v>9999</v>
      </c>
      <c r="I2912" s="1" t="s">
        <v>452</v>
      </c>
      <c r="J2912" s="1" t="s">
        <v>33</v>
      </c>
      <c r="K2912" s="1" t="s">
        <v>325</v>
      </c>
      <c r="L2912" s="1" t="s">
        <v>450</v>
      </c>
      <c r="Q2912" s="2" t="s">
        <v>37</v>
      </c>
      <c r="R2912" s="1" t="s">
        <v>451</v>
      </c>
      <c r="S2912" s="1" t="str">
        <f t="shared" si="93"/>
        <v>CDO|1|21|LCN|VIG|COMP|CMED|NOR</v>
      </c>
      <c r="T2912" s="2" t="str">
        <f t="shared" si="94"/>
        <v>OK</v>
      </c>
    </row>
    <row r="2913" spans="1:20" x14ac:dyDescent="0.25">
      <c r="A2913" s="1">
        <v>301060104</v>
      </c>
      <c r="B2913" s="1" t="str">
        <f>VLOOKUP(A2913,[1]Maestra!A$1:C$746,2,0)</f>
        <v>ACTCPCD08</v>
      </c>
      <c r="C2913" s="1" t="str">
        <f>VLOOKUP(A2913,[1]Maestra!A$1:C$746,3,0)</f>
        <v>TC Cashback Platinum - Compra Deuda</v>
      </c>
      <c r="D2913" s="1" t="s">
        <v>14</v>
      </c>
      <c r="E2913" s="1">
        <v>1</v>
      </c>
      <c r="F2913" s="1">
        <v>21</v>
      </c>
      <c r="G2913" s="1" t="s">
        <v>25</v>
      </c>
      <c r="H2913" s="1">
        <v>9999</v>
      </c>
      <c r="I2913" s="1" t="s">
        <v>449</v>
      </c>
      <c r="J2913" s="1" t="s">
        <v>36</v>
      </c>
      <c r="K2913" s="1" t="s">
        <v>454</v>
      </c>
      <c r="L2913" s="1" t="s">
        <v>450</v>
      </c>
      <c r="Q2913" s="2" t="s">
        <v>37</v>
      </c>
      <c r="R2913" s="1" t="s">
        <v>451</v>
      </c>
      <c r="S2913" s="1" t="str">
        <f t="shared" si="93"/>
        <v>CDO|1|21|REP|VEN|OTRO|CCNR|NOR</v>
      </c>
      <c r="T2913" s="2" t="str">
        <f t="shared" si="94"/>
        <v>OK</v>
      </c>
    </row>
    <row r="2914" spans="1:20" x14ac:dyDescent="0.25">
      <c r="A2914" s="1">
        <v>301060104</v>
      </c>
      <c r="B2914" s="1" t="str">
        <f>VLOOKUP(A2914,[1]Maestra!A$1:C$746,2,0)</f>
        <v>ACTCPCD08</v>
      </c>
      <c r="C2914" s="1" t="str">
        <f>VLOOKUP(A2914,[1]Maestra!A$1:C$746,3,0)</f>
        <v>TC Cashback Platinum - Compra Deuda</v>
      </c>
      <c r="D2914" s="1" t="s">
        <v>14</v>
      </c>
      <c r="E2914" s="1">
        <v>1</v>
      </c>
      <c r="F2914" s="1">
        <v>21</v>
      </c>
      <c r="G2914" s="1" t="s">
        <v>25</v>
      </c>
      <c r="H2914" s="1">
        <v>9999</v>
      </c>
      <c r="I2914" s="1" t="s">
        <v>449</v>
      </c>
      <c r="J2914" s="1" t="s">
        <v>36</v>
      </c>
      <c r="K2914" s="1" t="s">
        <v>325</v>
      </c>
      <c r="L2914" s="1" t="s">
        <v>450</v>
      </c>
      <c r="Q2914" s="2" t="s">
        <v>37</v>
      </c>
      <c r="R2914" s="1" t="s">
        <v>451</v>
      </c>
      <c r="S2914" s="1" t="str">
        <f t="shared" si="93"/>
        <v>CDO|1|21|REP|VEN|OTRO|CMED|NOR</v>
      </c>
      <c r="T2914" s="2" t="str">
        <f t="shared" si="94"/>
        <v>OK</v>
      </c>
    </row>
    <row r="2915" spans="1:20" x14ac:dyDescent="0.25">
      <c r="A2915" s="1">
        <v>301060104</v>
      </c>
      <c r="B2915" s="1" t="str">
        <f>VLOOKUP(A2915,[1]Maestra!A$1:C$746,2,0)</f>
        <v>ACTCPCD08</v>
      </c>
      <c r="C2915" s="1" t="str">
        <f>VLOOKUP(A2915,[1]Maestra!A$1:C$746,3,0)</f>
        <v>TC Cashback Platinum - Compra Deuda</v>
      </c>
      <c r="D2915" s="1" t="s">
        <v>14</v>
      </c>
      <c r="E2915" s="1">
        <v>1</v>
      </c>
      <c r="F2915" s="1">
        <v>21</v>
      </c>
      <c r="G2915" s="1" t="s">
        <v>25</v>
      </c>
      <c r="H2915" s="1">
        <v>9999</v>
      </c>
      <c r="I2915" s="1" t="s">
        <v>452</v>
      </c>
      <c r="J2915" s="1" t="s">
        <v>36</v>
      </c>
      <c r="K2915" s="1" t="s">
        <v>454</v>
      </c>
      <c r="L2915" s="1" t="s">
        <v>21</v>
      </c>
      <c r="Q2915" s="2" t="s">
        <v>37</v>
      </c>
      <c r="R2915" s="1" t="s">
        <v>451</v>
      </c>
      <c r="S2915" s="1" t="str">
        <f t="shared" si="93"/>
        <v>CDO|1|21|REP|VIG|OTRO|CCNR|DUD</v>
      </c>
      <c r="T2915" s="2" t="str">
        <f t="shared" si="94"/>
        <v>OK</v>
      </c>
    </row>
    <row r="2916" spans="1:20" x14ac:dyDescent="0.25">
      <c r="A2916" s="1">
        <v>301060102</v>
      </c>
      <c r="B2916" s="1" t="str">
        <f>VLOOKUP(A2916,[1]Maestra!A$1:C$746,2,0)</f>
        <v>ACTCPCU08</v>
      </c>
      <c r="C2916" s="1" t="str">
        <f>VLOOKUP(A2916,[1]Maestra!A$1:C$746,3,0)</f>
        <v>TC Cashback Platinum - Cuotas</v>
      </c>
      <c r="D2916" s="1" t="s">
        <v>14</v>
      </c>
      <c r="E2916" s="1">
        <v>1</v>
      </c>
      <c r="F2916" s="1">
        <v>21</v>
      </c>
      <c r="G2916" s="1" t="s">
        <v>25</v>
      </c>
      <c r="H2916" s="1">
        <v>9999</v>
      </c>
      <c r="I2916" s="1" t="s">
        <v>452</v>
      </c>
      <c r="J2916" s="1" t="s">
        <v>36</v>
      </c>
      <c r="K2916" s="1" t="s">
        <v>454</v>
      </c>
      <c r="L2916" s="1" t="s">
        <v>450</v>
      </c>
      <c r="Q2916" s="2" t="s">
        <v>37</v>
      </c>
      <c r="R2916" s="1" t="s">
        <v>451</v>
      </c>
      <c r="S2916" s="1" t="str">
        <f t="shared" si="93"/>
        <v>CDO|1|21|REP|VIG|OTRO|CCNR|NOR</v>
      </c>
      <c r="T2916" s="2" t="str">
        <f t="shared" si="94"/>
        <v>OK</v>
      </c>
    </row>
    <row r="2917" spans="1:20" x14ac:dyDescent="0.25">
      <c r="A2917" s="1">
        <v>301060104</v>
      </c>
      <c r="B2917" s="1" t="str">
        <f>VLOOKUP(A2917,[1]Maestra!A$1:C$746,2,0)</f>
        <v>ACTCPCD08</v>
      </c>
      <c r="C2917" s="1" t="str">
        <f>VLOOKUP(A2917,[1]Maestra!A$1:C$746,3,0)</f>
        <v>TC Cashback Platinum - Compra Deuda</v>
      </c>
      <c r="D2917" s="1" t="s">
        <v>14</v>
      </c>
      <c r="E2917" s="1">
        <v>1</v>
      </c>
      <c r="F2917" s="1">
        <v>21</v>
      </c>
      <c r="G2917" s="1" t="s">
        <v>25</v>
      </c>
      <c r="H2917" s="1">
        <v>9999</v>
      </c>
      <c r="I2917" s="1" t="s">
        <v>452</v>
      </c>
      <c r="J2917" s="1" t="s">
        <v>36</v>
      </c>
      <c r="K2917" s="1" t="s">
        <v>325</v>
      </c>
      <c r="L2917" s="1" t="s">
        <v>21</v>
      </c>
      <c r="Q2917" s="2" t="s">
        <v>37</v>
      </c>
      <c r="R2917" s="1" t="s">
        <v>451</v>
      </c>
      <c r="S2917" s="1" t="str">
        <f t="shared" si="93"/>
        <v>CDO|1|21|REP|VIG|OTRO|CMED|DUD</v>
      </c>
      <c r="T2917" s="2" t="str">
        <f t="shared" si="94"/>
        <v>OK</v>
      </c>
    </row>
    <row r="2918" spans="1:20" x14ac:dyDescent="0.25">
      <c r="A2918" s="1">
        <v>301060104</v>
      </c>
      <c r="B2918" s="1" t="str">
        <f>VLOOKUP(A2918,[1]Maestra!A$1:C$746,2,0)</f>
        <v>ACTCPCD08</v>
      </c>
      <c r="C2918" s="1" t="str">
        <f>VLOOKUP(A2918,[1]Maestra!A$1:C$746,3,0)</f>
        <v>TC Cashback Platinum - Compra Deuda</v>
      </c>
      <c r="D2918" s="1" t="s">
        <v>14</v>
      </c>
      <c r="E2918" s="1">
        <v>1</v>
      </c>
      <c r="F2918" s="1">
        <v>21</v>
      </c>
      <c r="G2918" s="1" t="s">
        <v>25</v>
      </c>
      <c r="H2918" s="1">
        <v>9999</v>
      </c>
      <c r="I2918" s="1" t="s">
        <v>452</v>
      </c>
      <c r="J2918" s="1" t="s">
        <v>36</v>
      </c>
      <c r="K2918" s="1" t="s">
        <v>325</v>
      </c>
      <c r="L2918" s="1" t="s">
        <v>450</v>
      </c>
      <c r="Q2918" s="2" t="s">
        <v>37</v>
      </c>
      <c r="R2918" s="1" t="s">
        <v>451</v>
      </c>
      <c r="S2918" s="1" t="str">
        <f t="shared" si="93"/>
        <v>CDO|1|21|REP|VIG|OTRO|CMED|NOR</v>
      </c>
      <c r="T2918" s="2" t="str">
        <f t="shared" si="94"/>
        <v>OK</v>
      </c>
    </row>
    <row r="2919" spans="1:20" x14ac:dyDescent="0.25">
      <c r="A2919" s="1">
        <v>301060101</v>
      </c>
      <c r="B2919" s="1" t="str">
        <f>VLOOKUP(A2919,[1]Maestra!A$1:C$746,2,0)</f>
        <v>ACTCPLMD8</v>
      </c>
      <c r="C2919" s="1" t="str">
        <f>VLOOKUP(A2919,[1]Maestra!A$1:C$746,3,0)</f>
        <v>TC Cashback Platinum - Linea Rev.</v>
      </c>
      <c r="D2919" s="1" t="s">
        <v>14</v>
      </c>
      <c r="E2919" s="1">
        <v>1</v>
      </c>
      <c r="F2919" s="1">
        <v>21</v>
      </c>
      <c r="G2919" s="1" t="s">
        <v>18</v>
      </c>
      <c r="H2919" s="1">
        <v>9999</v>
      </c>
      <c r="I2919" s="1" t="s">
        <v>449</v>
      </c>
      <c r="J2919" s="1" t="s">
        <v>36</v>
      </c>
      <c r="K2919" s="1" t="s">
        <v>324</v>
      </c>
      <c r="L2919" s="1" t="s">
        <v>450</v>
      </c>
      <c r="Q2919" s="2" t="s">
        <v>37</v>
      </c>
      <c r="R2919" s="1" t="s">
        <v>451</v>
      </c>
      <c r="S2919" s="1" t="str">
        <f t="shared" si="93"/>
        <v>CDO|1|21|RER|VEN|OTRO|CCRV|NOR</v>
      </c>
      <c r="T2919" s="2" t="str">
        <f t="shared" si="94"/>
        <v>OK</v>
      </c>
    </row>
    <row r="2920" spans="1:20" x14ac:dyDescent="0.25">
      <c r="A2920" s="1">
        <v>301060101</v>
      </c>
      <c r="B2920" s="1" t="str">
        <f>VLOOKUP(A2920,[1]Maestra!A$1:C$746,2,0)</f>
        <v>ACTCPLMD8</v>
      </c>
      <c r="C2920" s="1" t="str">
        <f>VLOOKUP(A2920,[1]Maestra!A$1:C$746,3,0)</f>
        <v>TC Cashback Platinum - Linea Rev.</v>
      </c>
      <c r="D2920" s="1" t="s">
        <v>14</v>
      </c>
      <c r="E2920" s="1">
        <v>1</v>
      </c>
      <c r="F2920" s="1">
        <v>21</v>
      </c>
      <c r="G2920" s="1" t="s">
        <v>18</v>
      </c>
      <c r="H2920" s="1">
        <v>9999</v>
      </c>
      <c r="I2920" s="1" t="s">
        <v>449</v>
      </c>
      <c r="J2920" s="1" t="s">
        <v>36</v>
      </c>
      <c r="K2920" s="1" t="s">
        <v>325</v>
      </c>
      <c r="L2920" s="1" t="s">
        <v>450</v>
      </c>
      <c r="Q2920" s="2" t="s">
        <v>37</v>
      </c>
      <c r="R2920" s="1" t="s">
        <v>451</v>
      </c>
      <c r="S2920" s="1" t="str">
        <f t="shared" si="93"/>
        <v>CDO|1|21|RER|VEN|OTRO|CMED|NOR</v>
      </c>
      <c r="T2920" s="2" t="str">
        <f t="shared" si="94"/>
        <v>OK</v>
      </c>
    </row>
    <row r="2921" spans="1:20" x14ac:dyDescent="0.25">
      <c r="A2921" s="1">
        <v>301060101</v>
      </c>
      <c r="B2921" s="1" t="str">
        <f>VLOOKUP(A2921,[1]Maestra!A$1:C$746,2,0)</f>
        <v>ACTCPLMD8</v>
      </c>
      <c r="C2921" s="1" t="str">
        <f>VLOOKUP(A2921,[1]Maestra!A$1:C$746,3,0)</f>
        <v>TC Cashback Platinum - Linea Rev.</v>
      </c>
      <c r="D2921" s="1" t="s">
        <v>14</v>
      </c>
      <c r="E2921" s="1">
        <v>1</v>
      </c>
      <c r="F2921" s="1">
        <v>21</v>
      </c>
      <c r="G2921" s="1" t="s">
        <v>18</v>
      </c>
      <c r="H2921" s="1">
        <v>9999</v>
      </c>
      <c r="I2921" s="1" t="s">
        <v>452</v>
      </c>
      <c r="J2921" s="1" t="s">
        <v>36</v>
      </c>
      <c r="K2921" s="1" t="s">
        <v>324</v>
      </c>
      <c r="L2921" s="1" t="s">
        <v>21</v>
      </c>
      <c r="Q2921" s="2" t="s">
        <v>37</v>
      </c>
      <c r="R2921" s="1" t="s">
        <v>451</v>
      </c>
      <c r="S2921" s="1" t="str">
        <f t="shared" si="93"/>
        <v>CDO|1|21|RER|VIG|OTRO|CCRV|DUD</v>
      </c>
      <c r="T2921" s="2" t="str">
        <f t="shared" si="94"/>
        <v>OK</v>
      </c>
    </row>
    <row r="2922" spans="1:20" x14ac:dyDescent="0.25">
      <c r="A2922" s="1">
        <v>301060101</v>
      </c>
      <c r="B2922" s="1" t="str">
        <f>VLOOKUP(A2922,[1]Maestra!A$1:C$746,2,0)</f>
        <v>ACTCPLMD8</v>
      </c>
      <c r="C2922" s="1" t="str">
        <f>VLOOKUP(A2922,[1]Maestra!A$1:C$746,3,0)</f>
        <v>TC Cashback Platinum - Linea Rev.</v>
      </c>
      <c r="D2922" s="1" t="s">
        <v>14</v>
      </c>
      <c r="E2922" s="1">
        <v>1</v>
      </c>
      <c r="F2922" s="1">
        <v>21</v>
      </c>
      <c r="G2922" s="1" t="s">
        <v>18</v>
      </c>
      <c r="H2922" s="1">
        <v>9999</v>
      </c>
      <c r="I2922" s="1" t="s">
        <v>452</v>
      </c>
      <c r="J2922" s="1" t="s">
        <v>36</v>
      </c>
      <c r="K2922" s="1" t="s">
        <v>324</v>
      </c>
      <c r="L2922" s="1" t="s">
        <v>450</v>
      </c>
      <c r="Q2922" s="2" t="s">
        <v>37</v>
      </c>
      <c r="R2922" s="1" t="s">
        <v>451</v>
      </c>
      <c r="S2922" s="1" t="str">
        <f t="shared" si="93"/>
        <v>CDO|1|21|RER|VIG|OTRO|CCRV|NOR</v>
      </c>
      <c r="T2922" s="2" t="str">
        <f t="shared" si="94"/>
        <v>OK</v>
      </c>
    </row>
    <row r="2923" spans="1:20" x14ac:dyDescent="0.25">
      <c r="A2923" s="1">
        <v>301060104</v>
      </c>
      <c r="B2923" s="1" t="str">
        <f>VLOOKUP(A2923,[1]Maestra!A$1:C$746,2,0)</f>
        <v>ACTCPCD08</v>
      </c>
      <c r="C2923" s="1" t="str">
        <f>VLOOKUP(A2923,[1]Maestra!A$1:C$746,3,0)</f>
        <v>TC Cashback Platinum - Compra Deuda</v>
      </c>
      <c r="D2923" s="1" t="s">
        <v>14</v>
      </c>
      <c r="E2923" s="1">
        <v>1</v>
      </c>
      <c r="F2923" s="1">
        <v>21</v>
      </c>
      <c r="G2923" s="1" t="s">
        <v>18</v>
      </c>
      <c r="H2923" s="1">
        <v>9999</v>
      </c>
      <c r="I2923" s="1" t="s">
        <v>452</v>
      </c>
      <c r="J2923" s="1" t="s">
        <v>36</v>
      </c>
      <c r="K2923" s="1" t="s">
        <v>325</v>
      </c>
      <c r="L2923" s="1" t="s">
        <v>21</v>
      </c>
      <c r="Q2923" s="2" t="s">
        <v>37</v>
      </c>
      <c r="R2923" s="1" t="s">
        <v>451</v>
      </c>
      <c r="S2923" s="1" t="str">
        <f t="shared" si="93"/>
        <v>CDO|1|21|RER|VIG|OTRO|CMED|DUD</v>
      </c>
      <c r="T2923" s="2" t="str">
        <f t="shared" si="94"/>
        <v>OK</v>
      </c>
    </row>
    <row r="2924" spans="1:20" x14ac:dyDescent="0.25">
      <c r="A2924" s="1">
        <v>301060101</v>
      </c>
      <c r="B2924" s="1" t="str">
        <f>VLOOKUP(A2924,[1]Maestra!A$1:C$746,2,0)</f>
        <v>ACTCPLMD8</v>
      </c>
      <c r="C2924" s="1" t="str">
        <f>VLOOKUP(A2924,[1]Maestra!A$1:C$746,3,0)</f>
        <v>TC Cashback Platinum - Linea Rev.</v>
      </c>
      <c r="D2924" s="1" t="s">
        <v>14</v>
      </c>
      <c r="E2924" s="1">
        <v>1</v>
      </c>
      <c r="F2924" s="1">
        <v>21</v>
      </c>
      <c r="G2924" s="1" t="s">
        <v>18</v>
      </c>
      <c r="H2924" s="1">
        <v>9999</v>
      </c>
      <c r="I2924" s="1" t="s">
        <v>452</v>
      </c>
      <c r="J2924" s="1" t="s">
        <v>36</v>
      </c>
      <c r="K2924" s="1" t="s">
        <v>325</v>
      </c>
      <c r="L2924" s="1" t="s">
        <v>450</v>
      </c>
      <c r="Q2924" s="2" t="s">
        <v>37</v>
      </c>
      <c r="R2924" s="1" t="s">
        <v>451</v>
      </c>
      <c r="S2924" s="1" t="str">
        <f t="shared" si="93"/>
        <v>CDO|1|21|RER|VIG|OTRO|CMED|NOR</v>
      </c>
      <c r="T2924" s="2" t="str">
        <f t="shared" si="94"/>
        <v>OK</v>
      </c>
    </row>
    <row r="2925" spans="1:20" x14ac:dyDescent="0.25">
      <c r="A2925" s="1">
        <v>301079999</v>
      </c>
      <c r="B2925" s="1">
        <f>VLOOKUP(A2925,[1]Maestra!A$1:C$746,2,0)</f>
        <v>0</v>
      </c>
      <c r="C2925" s="1" t="str">
        <f>VLOOKUP(A2925,[1]Maestra!A$1:C$746,3,0)</f>
        <v>TC Visa Generico Acreedores</v>
      </c>
      <c r="D2925" s="1" t="s">
        <v>14</v>
      </c>
      <c r="E2925" s="1">
        <v>1</v>
      </c>
      <c r="F2925" s="1">
        <v>21</v>
      </c>
      <c r="G2925" s="1" t="s">
        <v>19</v>
      </c>
      <c r="H2925" s="1">
        <v>9999</v>
      </c>
      <c r="I2925" s="1" t="s">
        <v>453</v>
      </c>
      <c r="J2925" s="1" t="s">
        <v>33</v>
      </c>
      <c r="K2925" s="1" t="s">
        <v>324</v>
      </c>
      <c r="L2925" s="1" t="s">
        <v>450</v>
      </c>
      <c r="Q2925" s="2" t="s">
        <v>37</v>
      </c>
      <c r="R2925" s="1" t="s">
        <v>451</v>
      </c>
      <c r="S2925" s="1" t="str">
        <f t="shared" si="93"/>
        <v>CDO|1|21|REV|ACR|COMP|CCRV|NOR</v>
      </c>
      <c r="T2925" s="2" t="str">
        <f t="shared" si="94"/>
        <v>OK</v>
      </c>
    </row>
    <row r="2926" spans="1:20" x14ac:dyDescent="0.25">
      <c r="A2926" s="1">
        <v>301079999</v>
      </c>
      <c r="B2926" s="1">
        <f>VLOOKUP(A2926,[1]Maestra!A$1:C$746,2,0)</f>
        <v>0</v>
      </c>
      <c r="C2926" s="1" t="str">
        <f>VLOOKUP(A2926,[1]Maestra!A$1:C$746,3,0)</f>
        <v>TC Visa Generico Acreedores</v>
      </c>
      <c r="D2926" s="1" t="s">
        <v>14</v>
      </c>
      <c r="E2926" s="1">
        <v>1</v>
      </c>
      <c r="F2926" s="1">
        <v>21</v>
      </c>
      <c r="G2926" s="1" t="s">
        <v>19</v>
      </c>
      <c r="H2926" s="1">
        <v>9999</v>
      </c>
      <c r="I2926" s="1" t="s">
        <v>453</v>
      </c>
      <c r="J2926" s="1" t="s">
        <v>33</v>
      </c>
      <c r="K2926" s="1" t="s">
        <v>325</v>
      </c>
      <c r="L2926" s="1" t="s">
        <v>450</v>
      </c>
      <c r="Q2926" s="2" t="s">
        <v>37</v>
      </c>
      <c r="R2926" s="1" t="s">
        <v>451</v>
      </c>
      <c r="S2926" s="1" t="str">
        <f t="shared" si="93"/>
        <v>CDO|1|21|REV|ACR|COMP|CMED|NOR</v>
      </c>
      <c r="T2926" s="2" t="str">
        <f t="shared" si="94"/>
        <v>OK</v>
      </c>
    </row>
    <row r="2927" spans="1:20" x14ac:dyDescent="0.25">
      <c r="A2927" s="1">
        <v>301079999</v>
      </c>
      <c r="B2927" s="1">
        <f>VLOOKUP(A2927,[1]Maestra!A$1:C$746,2,0)</f>
        <v>0</v>
      </c>
      <c r="C2927" s="1" t="str">
        <f>VLOOKUP(A2927,[1]Maestra!A$1:C$746,3,0)</f>
        <v>TC Visa Generico Acreedores</v>
      </c>
      <c r="D2927" s="1" t="s">
        <v>14</v>
      </c>
      <c r="E2927" s="1">
        <v>1</v>
      </c>
      <c r="F2927" s="1">
        <v>21</v>
      </c>
      <c r="G2927" s="1" t="s">
        <v>19</v>
      </c>
      <c r="H2927" s="1">
        <v>9999</v>
      </c>
      <c r="I2927" s="1" t="s">
        <v>453</v>
      </c>
      <c r="J2927" s="1" t="s">
        <v>29</v>
      </c>
      <c r="K2927" s="1" t="s">
        <v>324</v>
      </c>
      <c r="L2927" s="1" t="s">
        <v>450</v>
      </c>
      <c r="Q2927" s="2" t="s">
        <v>37</v>
      </c>
      <c r="R2927" s="1" t="s">
        <v>451</v>
      </c>
      <c r="S2927" s="1" t="str">
        <f t="shared" si="93"/>
        <v>CDO|1|21|REV|ACR|DIEF|CCRV|NOR</v>
      </c>
      <c r="T2927" s="2" t="str">
        <f t="shared" si="94"/>
        <v>OK</v>
      </c>
    </row>
    <row r="2928" spans="1:20" x14ac:dyDescent="0.25">
      <c r="A2928" s="1">
        <v>301079999</v>
      </c>
      <c r="B2928" s="1">
        <f>VLOOKUP(A2928,[1]Maestra!A$1:C$746,2,0)</f>
        <v>0</v>
      </c>
      <c r="C2928" s="1" t="str">
        <f>VLOOKUP(A2928,[1]Maestra!A$1:C$746,3,0)</f>
        <v>TC Visa Generico Acreedores</v>
      </c>
      <c r="D2928" s="1" t="s">
        <v>14</v>
      </c>
      <c r="E2928" s="1">
        <v>1</v>
      </c>
      <c r="F2928" s="1">
        <v>21</v>
      </c>
      <c r="G2928" s="1" t="s">
        <v>19</v>
      </c>
      <c r="H2928" s="1">
        <v>9999</v>
      </c>
      <c r="I2928" s="1" t="s">
        <v>453</v>
      </c>
      <c r="J2928" s="1" t="s">
        <v>29</v>
      </c>
      <c r="K2928" s="1" t="s">
        <v>325</v>
      </c>
      <c r="L2928" s="1" t="s">
        <v>450</v>
      </c>
      <c r="Q2928" s="2" t="s">
        <v>37</v>
      </c>
      <c r="R2928" s="1" t="s">
        <v>451</v>
      </c>
      <c r="S2928" s="1" t="str">
        <f t="shared" si="93"/>
        <v>CDO|1|21|REV|ACR|DIEF|CMED|NOR</v>
      </c>
      <c r="T2928" s="2" t="str">
        <f t="shared" si="94"/>
        <v>OK</v>
      </c>
    </row>
    <row r="2929" spans="1:20" x14ac:dyDescent="0.25">
      <c r="A2929" s="1">
        <v>301060101</v>
      </c>
      <c r="B2929" s="1" t="str">
        <f>VLOOKUP(A2929,[1]Maestra!A$1:C$746,2,0)</f>
        <v>ACTCPLMD8</v>
      </c>
      <c r="C2929" s="1" t="str">
        <f>VLOOKUP(A2929,[1]Maestra!A$1:C$746,3,0)</f>
        <v>TC Cashback Platinum - Linea Rev.</v>
      </c>
      <c r="D2929" s="1" t="s">
        <v>14</v>
      </c>
      <c r="E2929" s="1">
        <v>1</v>
      </c>
      <c r="F2929" s="1">
        <v>21</v>
      </c>
      <c r="G2929" s="1" t="s">
        <v>19</v>
      </c>
      <c r="H2929" s="1">
        <v>9999</v>
      </c>
      <c r="I2929" s="1" t="s">
        <v>449</v>
      </c>
      <c r="J2929" s="1" t="s">
        <v>33</v>
      </c>
      <c r="K2929" s="1" t="s">
        <v>324</v>
      </c>
      <c r="L2929" s="1" t="s">
        <v>450</v>
      </c>
      <c r="Q2929" s="2" t="s">
        <v>37</v>
      </c>
      <c r="R2929" s="1" t="s">
        <v>451</v>
      </c>
      <c r="S2929" s="1" t="str">
        <f t="shared" si="93"/>
        <v>CDO|1|21|REV|VEN|COMP|CCRV|NOR</v>
      </c>
      <c r="T2929" s="2" t="str">
        <f t="shared" si="94"/>
        <v>OK</v>
      </c>
    </row>
    <row r="2930" spans="1:20" x14ac:dyDescent="0.25">
      <c r="A2930" s="1">
        <v>301060101</v>
      </c>
      <c r="B2930" s="1" t="str">
        <f>VLOOKUP(A2930,[1]Maestra!A$1:C$746,2,0)</f>
        <v>ACTCPLMD8</v>
      </c>
      <c r="C2930" s="1" t="str">
        <f>VLOOKUP(A2930,[1]Maestra!A$1:C$746,3,0)</f>
        <v>TC Cashback Platinum - Linea Rev.</v>
      </c>
      <c r="D2930" s="1" t="s">
        <v>14</v>
      </c>
      <c r="E2930" s="1">
        <v>1</v>
      </c>
      <c r="F2930" s="1">
        <v>21</v>
      </c>
      <c r="G2930" s="1" t="s">
        <v>19</v>
      </c>
      <c r="H2930" s="1">
        <v>9999</v>
      </c>
      <c r="I2930" s="1" t="s">
        <v>449</v>
      </c>
      <c r="J2930" s="1" t="s">
        <v>33</v>
      </c>
      <c r="K2930" s="1" t="s">
        <v>325</v>
      </c>
      <c r="L2930" s="1" t="s">
        <v>450</v>
      </c>
      <c r="Q2930" s="2" t="s">
        <v>37</v>
      </c>
      <c r="R2930" s="1" t="s">
        <v>451</v>
      </c>
      <c r="S2930" s="1" t="str">
        <f t="shared" si="93"/>
        <v>CDO|1|21|REV|VEN|COMP|CMED|NOR</v>
      </c>
      <c r="T2930" s="2" t="str">
        <f t="shared" si="94"/>
        <v>OK</v>
      </c>
    </row>
    <row r="2931" spans="1:20" x14ac:dyDescent="0.25">
      <c r="A2931" s="1">
        <v>301060107</v>
      </c>
      <c r="B2931" s="1" t="str">
        <f>VLOOKUP(A2931,[1]Maestra!A$1:C$746,2,0)</f>
        <v>ACTCPLZX8</v>
      </c>
      <c r="C2931" s="1" t="str">
        <f>VLOOKUP(A2931,[1]Maestra!A$1:C$746,3,0)</f>
        <v>TC Cashback Platinum - Linea Rev. por Disp Efectivo</v>
      </c>
      <c r="D2931" s="1" t="s">
        <v>14</v>
      </c>
      <c r="E2931" s="1">
        <v>1</v>
      </c>
      <c r="F2931" s="1">
        <v>21</v>
      </c>
      <c r="G2931" s="1" t="s">
        <v>19</v>
      </c>
      <c r="H2931" s="1">
        <v>9999</v>
      </c>
      <c r="I2931" s="1" t="s">
        <v>449</v>
      </c>
      <c r="J2931" s="1" t="s">
        <v>29</v>
      </c>
      <c r="K2931" s="1" t="s">
        <v>324</v>
      </c>
      <c r="L2931" s="1" t="s">
        <v>450</v>
      </c>
      <c r="Q2931" s="2" t="s">
        <v>37</v>
      </c>
      <c r="R2931" s="1" t="s">
        <v>451</v>
      </c>
      <c r="S2931" s="1" t="str">
        <f t="shared" si="93"/>
        <v>CDO|1|21|REV|VEN|DIEF|CCRV|NOR</v>
      </c>
      <c r="T2931" s="2" t="str">
        <f t="shared" si="94"/>
        <v>OK</v>
      </c>
    </row>
    <row r="2932" spans="1:20" x14ac:dyDescent="0.25">
      <c r="A2932" s="1">
        <v>301060107</v>
      </c>
      <c r="B2932" s="1" t="str">
        <f>VLOOKUP(A2932,[1]Maestra!A$1:C$746,2,0)</f>
        <v>ACTCPLZX8</v>
      </c>
      <c r="C2932" s="1" t="str">
        <f>VLOOKUP(A2932,[1]Maestra!A$1:C$746,3,0)</f>
        <v>TC Cashback Platinum - Linea Rev. por Disp Efectivo</v>
      </c>
      <c r="D2932" s="1" t="s">
        <v>14</v>
      </c>
      <c r="E2932" s="1">
        <v>1</v>
      </c>
      <c r="F2932" s="1">
        <v>21</v>
      </c>
      <c r="G2932" s="1" t="s">
        <v>19</v>
      </c>
      <c r="H2932" s="1">
        <v>9999</v>
      </c>
      <c r="I2932" s="1" t="s">
        <v>449</v>
      </c>
      <c r="J2932" s="1" t="s">
        <v>29</v>
      </c>
      <c r="K2932" s="1" t="s">
        <v>325</v>
      </c>
      <c r="L2932" s="1" t="s">
        <v>450</v>
      </c>
      <c r="Q2932" s="2" t="s">
        <v>37</v>
      </c>
      <c r="R2932" s="1" t="s">
        <v>451</v>
      </c>
      <c r="S2932" s="1" t="str">
        <f t="shared" si="93"/>
        <v>CDO|1|21|REV|VEN|DIEF|CMED|NOR</v>
      </c>
      <c r="T2932" s="2" t="str">
        <f t="shared" si="94"/>
        <v>OK</v>
      </c>
    </row>
    <row r="2933" spans="1:20" x14ac:dyDescent="0.25">
      <c r="A2933" s="1">
        <v>301060101</v>
      </c>
      <c r="B2933" s="1" t="str">
        <f>VLOOKUP(A2933,[1]Maestra!A$1:C$746,2,0)</f>
        <v>ACTCPLMD8</v>
      </c>
      <c r="C2933" s="1" t="str">
        <f>VLOOKUP(A2933,[1]Maestra!A$1:C$746,3,0)</f>
        <v>TC Cashback Platinum - Linea Rev.</v>
      </c>
      <c r="D2933" s="1" t="s">
        <v>14</v>
      </c>
      <c r="E2933" s="1">
        <v>1</v>
      </c>
      <c r="F2933" s="1">
        <v>21</v>
      </c>
      <c r="G2933" s="1" t="s">
        <v>19</v>
      </c>
      <c r="H2933" s="1">
        <v>9999</v>
      </c>
      <c r="I2933" s="1" t="s">
        <v>452</v>
      </c>
      <c r="J2933" s="1" t="s">
        <v>33</v>
      </c>
      <c r="K2933" s="1" t="s">
        <v>324</v>
      </c>
      <c r="L2933" s="1" t="s">
        <v>21</v>
      </c>
      <c r="Q2933" s="2" t="s">
        <v>37</v>
      </c>
      <c r="R2933" s="1" t="s">
        <v>451</v>
      </c>
      <c r="S2933" s="1" t="str">
        <f t="shared" si="93"/>
        <v>CDO|1|21|REV|VIG|COMP|CCRV|DUD</v>
      </c>
      <c r="T2933" s="2" t="str">
        <f t="shared" si="94"/>
        <v>OK</v>
      </c>
    </row>
    <row r="2934" spans="1:20" x14ac:dyDescent="0.25">
      <c r="A2934" s="1">
        <v>301060101</v>
      </c>
      <c r="B2934" s="1" t="str">
        <f>VLOOKUP(A2934,[1]Maestra!A$1:C$746,2,0)</f>
        <v>ACTCPLMD8</v>
      </c>
      <c r="C2934" s="1" t="str">
        <f>VLOOKUP(A2934,[1]Maestra!A$1:C$746,3,0)</f>
        <v>TC Cashback Platinum - Linea Rev.</v>
      </c>
      <c r="D2934" s="1" t="s">
        <v>14</v>
      </c>
      <c r="E2934" s="1">
        <v>1</v>
      </c>
      <c r="F2934" s="1">
        <v>21</v>
      </c>
      <c r="G2934" s="1" t="s">
        <v>19</v>
      </c>
      <c r="H2934" s="1">
        <v>9999</v>
      </c>
      <c r="I2934" s="1" t="s">
        <v>452</v>
      </c>
      <c r="J2934" s="1" t="s">
        <v>33</v>
      </c>
      <c r="K2934" s="1" t="s">
        <v>324</v>
      </c>
      <c r="L2934" s="1" t="s">
        <v>450</v>
      </c>
      <c r="Q2934" s="2" t="s">
        <v>37</v>
      </c>
      <c r="R2934" s="1" t="s">
        <v>451</v>
      </c>
      <c r="S2934" s="1" t="str">
        <f t="shared" si="93"/>
        <v>CDO|1|21|REV|VIG|COMP|CCRV|NOR</v>
      </c>
      <c r="T2934" s="2" t="str">
        <f t="shared" si="94"/>
        <v>OK</v>
      </c>
    </row>
    <row r="2935" spans="1:20" x14ac:dyDescent="0.25">
      <c r="A2935" s="1">
        <v>301060101</v>
      </c>
      <c r="B2935" s="1" t="str">
        <f>VLOOKUP(A2935,[1]Maestra!A$1:C$746,2,0)</f>
        <v>ACTCPLMD8</v>
      </c>
      <c r="C2935" s="1" t="str">
        <f>VLOOKUP(A2935,[1]Maestra!A$1:C$746,3,0)</f>
        <v>TC Cashback Platinum - Linea Rev.</v>
      </c>
      <c r="D2935" s="1" t="s">
        <v>14</v>
      </c>
      <c r="E2935" s="1">
        <v>1</v>
      </c>
      <c r="F2935" s="1">
        <v>21</v>
      </c>
      <c r="G2935" s="1" t="s">
        <v>19</v>
      </c>
      <c r="H2935" s="1">
        <v>9999</v>
      </c>
      <c r="I2935" s="1" t="s">
        <v>452</v>
      </c>
      <c r="J2935" s="1" t="s">
        <v>33</v>
      </c>
      <c r="K2935" s="1" t="s">
        <v>325</v>
      </c>
      <c r="L2935" s="1" t="s">
        <v>21</v>
      </c>
      <c r="Q2935" s="2" t="s">
        <v>37</v>
      </c>
      <c r="R2935" s="1" t="s">
        <v>451</v>
      </c>
      <c r="S2935" s="1" t="str">
        <f t="shared" si="93"/>
        <v>CDO|1|21|REV|VIG|COMP|CMED|DUD</v>
      </c>
      <c r="T2935" s="2" t="str">
        <f t="shared" si="94"/>
        <v>OK</v>
      </c>
    </row>
    <row r="2936" spans="1:20" x14ac:dyDescent="0.25">
      <c r="A2936" s="1">
        <v>301060101</v>
      </c>
      <c r="B2936" s="1" t="str">
        <f>VLOOKUP(A2936,[1]Maestra!A$1:C$746,2,0)</f>
        <v>ACTCPLMD8</v>
      </c>
      <c r="C2936" s="1" t="str">
        <f>VLOOKUP(A2936,[1]Maestra!A$1:C$746,3,0)</f>
        <v>TC Cashback Platinum - Linea Rev.</v>
      </c>
      <c r="D2936" s="1" t="s">
        <v>14</v>
      </c>
      <c r="E2936" s="1">
        <v>1</v>
      </c>
      <c r="F2936" s="1">
        <v>21</v>
      </c>
      <c r="G2936" s="1" t="s">
        <v>19</v>
      </c>
      <c r="H2936" s="1">
        <v>9999</v>
      </c>
      <c r="I2936" s="1" t="s">
        <v>452</v>
      </c>
      <c r="J2936" s="1" t="s">
        <v>33</v>
      </c>
      <c r="K2936" s="1" t="s">
        <v>325</v>
      </c>
      <c r="L2936" s="1" t="s">
        <v>450</v>
      </c>
      <c r="Q2936" s="2" t="s">
        <v>37</v>
      </c>
      <c r="R2936" s="1" t="s">
        <v>451</v>
      </c>
      <c r="S2936" s="1" t="str">
        <f t="shared" si="93"/>
        <v>CDO|1|21|REV|VIG|COMP|CMED|NOR</v>
      </c>
      <c r="T2936" s="2" t="str">
        <f t="shared" si="94"/>
        <v>OK</v>
      </c>
    </row>
    <row r="2937" spans="1:20" x14ac:dyDescent="0.25">
      <c r="A2937" s="1">
        <v>301060107</v>
      </c>
      <c r="B2937" s="1" t="str">
        <f>VLOOKUP(A2937,[1]Maestra!A$1:C$746,2,0)</f>
        <v>ACTCPLZX8</v>
      </c>
      <c r="C2937" s="1" t="str">
        <f>VLOOKUP(A2937,[1]Maestra!A$1:C$746,3,0)</f>
        <v>TC Cashback Platinum - Linea Rev. por Disp Efectivo</v>
      </c>
      <c r="D2937" s="1" t="s">
        <v>14</v>
      </c>
      <c r="E2937" s="1">
        <v>1</v>
      </c>
      <c r="F2937" s="1">
        <v>21</v>
      </c>
      <c r="G2937" s="1" t="s">
        <v>19</v>
      </c>
      <c r="H2937" s="1">
        <v>9999</v>
      </c>
      <c r="I2937" s="1" t="s">
        <v>452</v>
      </c>
      <c r="J2937" s="1" t="s">
        <v>29</v>
      </c>
      <c r="K2937" s="1" t="s">
        <v>324</v>
      </c>
      <c r="L2937" s="1" t="s">
        <v>21</v>
      </c>
      <c r="Q2937" s="2" t="s">
        <v>37</v>
      </c>
      <c r="R2937" s="1" t="s">
        <v>451</v>
      </c>
      <c r="S2937" s="1" t="str">
        <f t="shared" si="93"/>
        <v>CDO|1|21|REV|VIG|DIEF|CCRV|DUD</v>
      </c>
      <c r="T2937" s="2" t="str">
        <f t="shared" si="94"/>
        <v>OK</v>
      </c>
    </row>
    <row r="2938" spans="1:20" x14ac:dyDescent="0.25">
      <c r="A2938" s="1">
        <v>301060107</v>
      </c>
      <c r="B2938" s="1" t="str">
        <f>VLOOKUP(A2938,[1]Maestra!A$1:C$746,2,0)</f>
        <v>ACTCPLZX8</v>
      </c>
      <c r="C2938" s="1" t="str">
        <f>VLOOKUP(A2938,[1]Maestra!A$1:C$746,3,0)</f>
        <v>TC Cashback Platinum - Linea Rev. por Disp Efectivo</v>
      </c>
      <c r="D2938" s="1" t="s">
        <v>14</v>
      </c>
      <c r="E2938" s="1">
        <v>1</v>
      </c>
      <c r="F2938" s="1">
        <v>21</v>
      </c>
      <c r="G2938" s="1" t="s">
        <v>19</v>
      </c>
      <c r="H2938" s="1">
        <v>9999</v>
      </c>
      <c r="I2938" s="1" t="s">
        <v>452</v>
      </c>
      <c r="J2938" s="1" t="s">
        <v>29</v>
      </c>
      <c r="K2938" s="1" t="s">
        <v>324</v>
      </c>
      <c r="L2938" s="1" t="s">
        <v>450</v>
      </c>
      <c r="Q2938" s="2" t="s">
        <v>37</v>
      </c>
      <c r="R2938" s="1" t="s">
        <v>451</v>
      </c>
      <c r="S2938" s="1" t="str">
        <f t="shared" si="93"/>
        <v>CDO|1|21|REV|VIG|DIEF|CCRV|NOR</v>
      </c>
      <c r="T2938" s="2" t="str">
        <f t="shared" si="94"/>
        <v>OK</v>
      </c>
    </row>
    <row r="2939" spans="1:20" x14ac:dyDescent="0.25">
      <c r="A2939" s="1">
        <v>301060107</v>
      </c>
      <c r="B2939" s="1" t="str">
        <f>VLOOKUP(A2939,[1]Maestra!A$1:C$746,2,0)</f>
        <v>ACTCPLZX8</v>
      </c>
      <c r="C2939" s="1" t="str">
        <f>VLOOKUP(A2939,[1]Maestra!A$1:C$746,3,0)</f>
        <v>TC Cashback Platinum - Linea Rev. por Disp Efectivo</v>
      </c>
      <c r="D2939" s="1" t="s">
        <v>14</v>
      </c>
      <c r="E2939" s="1">
        <v>1</v>
      </c>
      <c r="F2939" s="1">
        <v>21</v>
      </c>
      <c r="G2939" s="1" t="s">
        <v>19</v>
      </c>
      <c r="H2939" s="1">
        <v>9999</v>
      </c>
      <c r="I2939" s="1" t="s">
        <v>452</v>
      </c>
      <c r="J2939" s="1" t="s">
        <v>29</v>
      </c>
      <c r="K2939" s="1" t="s">
        <v>325</v>
      </c>
      <c r="L2939" s="1" t="s">
        <v>21</v>
      </c>
      <c r="Q2939" s="2" t="s">
        <v>37</v>
      </c>
      <c r="R2939" s="1" t="s">
        <v>451</v>
      </c>
      <c r="S2939" s="1" t="str">
        <f t="shared" si="93"/>
        <v>CDO|1|21|REV|VIG|DIEF|CMED|DUD</v>
      </c>
      <c r="T2939" s="2" t="str">
        <f t="shared" si="94"/>
        <v>OK</v>
      </c>
    </row>
    <row r="2940" spans="1:20" x14ac:dyDescent="0.25">
      <c r="A2940" s="1">
        <v>301060107</v>
      </c>
      <c r="B2940" s="1" t="str">
        <f>VLOOKUP(A2940,[1]Maestra!A$1:C$746,2,0)</f>
        <v>ACTCPLZX8</v>
      </c>
      <c r="C2940" s="1" t="str">
        <f>VLOOKUP(A2940,[1]Maestra!A$1:C$746,3,0)</f>
        <v>TC Cashback Platinum - Linea Rev. por Disp Efectivo</v>
      </c>
      <c r="D2940" s="1" t="s">
        <v>14</v>
      </c>
      <c r="E2940" s="1">
        <v>1</v>
      </c>
      <c r="F2940" s="1">
        <v>21</v>
      </c>
      <c r="G2940" s="1" t="s">
        <v>19</v>
      </c>
      <c r="H2940" s="1">
        <v>9999</v>
      </c>
      <c r="I2940" s="1" t="s">
        <v>452</v>
      </c>
      <c r="J2940" s="1" t="s">
        <v>29</v>
      </c>
      <c r="K2940" s="1" t="s">
        <v>325</v>
      </c>
      <c r="L2940" s="1" t="s">
        <v>450</v>
      </c>
      <c r="Q2940" s="2" t="s">
        <v>37</v>
      </c>
      <c r="R2940" s="1" t="s">
        <v>451</v>
      </c>
      <c r="S2940" s="1" t="str">
        <f t="shared" ref="S2940:S3003" si="95">_xlfn.CONCAT(D2940,"|",E2940,"|",F2940,"|",G2940,"|",I2940,"|",J2940,"|",K2940,"|",L2940)</f>
        <v>CDO|1|21|REV|VIG|DIEF|CMED|NOR</v>
      </c>
      <c r="T2940" s="2" t="str">
        <f t="shared" si="94"/>
        <v>OK</v>
      </c>
    </row>
    <row r="2941" spans="1:20" x14ac:dyDescent="0.25">
      <c r="A2941" s="1">
        <v>301060202</v>
      </c>
      <c r="B2941" s="1" t="str">
        <f>VLOOKUP(A2941,[1]Maestra!A$1:C$746,2,0)</f>
        <v>ACTCVOJD8</v>
      </c>
      <c r="C2941" s="1" t="str">
        <f>VLOOKUP(A2941,[1]Maestra!A$1:C$746,3,0)</f>
        <v>TC Cashback Visa Oro - Cuotas</v>
      </c>
      <c r="D2941" s="1" t="s">
        <v>14</v>
      </c>
      <c r="E2941" s="1">
        <v>1</v>
      </c>
      <c r="F2941" s="1">
        <v>22</v>
      </c>
      <c r="G2941" s="1" t="s">
        <v>28</v>
      </c>
      <c r="H2941" s="1">
        <v>9999</v>
      </c>
      <c r="I2941" s="1" t="s">
        <v>449</v>
      </c>
      <c r="J2941" s="1" t="s">
        <v>33</v>
      </c>
      <c r="K2941" s="1" t="s">
        <v>324</v>
      </c>
      <c r="L2941" s="1" t="s">
        <v>450</v>
      </c>
      <c r="Q2941" s="2" t="s">
        <v>37</v>
      </c>
      <c r="R2941" s="1" t="s">
        <v>451</v>
      </c>
      <c r="S2941" s="1" t="str">
        <f t="shared" si="95"/>
        <v>CDO|1|22|CCU|VEN|COMP|CCRV|NOR</v>
      </c>
      <c r="T2941" s="2" t="str">
        <f t="shared" si="94"/>
        <v>OK</v>
      </c>
    </row>
    <row r="2942" spans="1:20" x14ac:dyDescent="0.25">
      <c r="A2942" s="1">
        <v>301060202</v>
      </c>
      <c r="B2942" s="1" t="str">
        <f>VLOOKUP(A2942,[1]Maestra!A$1:C$746,2,0)</f>
        <v>ACTCVOJD8</v>
      </c>
      <c r="C2942" s="1" t="str">
        <f>VLOOKUP(A2942,[1]Maestra!A$1:C$746,3,0)</f>
        <v>TC Cashback Visa Oro - Cuotas</v>
      </c>
      <c r="D2942" s="1" t="s">
        <v>14</v>
      </c>
      <c r="E2942" s="1">
        <v>1</v>
      </c>
      <c r="F2942" s="1">
        <v>22</v>
      </c>
      <c r="G2942" s="1" t="s">
        <v>28</v>
      </c>
      <c r="H2942" s="1">
        <v>9999</v>
      </c>
      <c r="I2942" s="1" t="s">
        <v>449</v>
      </c>
      <c r="J2942" s="1" t="s">
        <v>33</v>
      </c>
      <c r="K2942" s="1" t="s">
        <v>325</v>
      </c>
      <c r="L2942" s="1" t="s">
        <v>450</v>
      </c>
      <c r="Q2942" s="2" t="s">
        <v>37</v>
      </c>
      <c r="R2942" s="1" t="s">
        <v>451</v>
      </c>
      <c r="S2942" s="1" t="str">
        <f t="shared" si="95"/>
        <v>CDO|1|22|CCU|VEN|COMP|CMED|NOR</v>
      </c>
      <c r="T2942" s="2" t="str">
        <f t="shared" si="94"/>
        <v>OK</v>
      </c>
    </row>
    <row r="2943" spans="1:20" x14ac:dyDescent="0.25">
      <c r="A2943" s="1">
        <v>301060206</v>
      </c>
      <c r="B2943" s="1" t="str">
        <f>VLOOKUP(A2943,[1]Maestra!A$1:C$746,2,0)</f>
        <v>ACTCVO1R8</v>
      </c>
      <c r="C2943" s="1" t="str">
        <f>VLOOKUP(A2943,[1]Maestra!A$1:C$746,3,0)</f>
        <v>TC Cashback Visa Oro - Cuotas por Disp Efectivo</v>
      </c>
      <c r="D2943" s="1" t="s">
        <v>14</v>
      </c>
      <c r="E2943" s="1">
        <v>1</v>
      </c>
      <c r="F2943" s="1">
        <v>22</v>
      </c>
      <c r="G2943" s="1" t="s">
        <v>28</v>
      </c>
      <c r="H2943" s="1">
        <v>9999</v>
      </c>
      <c r="I2943" s="1" t="s">
        <v>449</v>
      </c>
      <c r="J2943" s="1" t="s">
        <v>29</v>
      </c>
      <c r="K2943" s="1" t="s">
        <v>324</v>
      </c>
      <c r="L2943" s="1" t="s">
        <v>450</v>
      </c>
      <c r="Q2943" s="2" t="s">
        <v>37</v>
      </c>
      <c r="R2943" s="1" t="s">
        <v>451</v>
      </c>
      <c r="S2943" s="1" t="str">
        <f t="shared" si="95"/>
        <v>CDO|1|22|CCU|VEN|DIEF|CCRV|NOR</v>
      </c>
      <c r="T2943" s="2" t="str">
        <f t="shared" si="94"/>
        <v>OK</v>
      </c>
    </row>
    <row r="2944" spans="1:20" x14ac:dyDescent="0.25">
      <c r="A2944" s="1">
        <v>301060206</v>
      </c>
      <c r="B2944" s="1" t="str">
        <f>VLOOKUP(A2944,[1]Maestra!A$1:C$746,2,0)</f>
        <v>ACTCVO1R8</v>
      </c>
      <c r="C2944" s="1" t="str">
        <f>VLOOKUP(A2944,[1]Maestra!A$1:C$746,3,0)</f>
        <v>TC Cashback Visa Oro - Cuotas por Disp Efectivo</v>
      </c>
      <c r="D2944" s="1" t="s">
        <v>14</v>
      </c>
      <c r="E2944" s="1">
        <v>1</v>
      </c>
      <c r="F2944" s="1">
        <v>22</v>
      </c>
      <c r="G2944" s="1" t="s">
        <v>28</v>
      </c>
      <c r="H2944" s="1">
        <v>9999</v>
      </c>
      <c r="I2944" s="1" t="s">
        <v>449</v>
      </c>
      <c r="J2944" s="1" t="s">
        <v>29</v>
      </c>
      <c r="K2944" s="1" t="s">
        <v>325</v>
      </c>
      <c r="L2944" s="1" t="s">
        <v>450</v>
      </c>
      <c r="Q2944" s="2" t="s">
        <v>37</v>
      </c>
      <c r="R2944" s="1" t="s">
        <v>451</v>
      </c>
      <c r="S2944" s="1" t="str">
        <f t="shared" si="95"/>
        <v>CDO|1|22|CCU|VEN|DIEF|CMED|NOR</v>
      </c>
      <c r="T2944" s="2" t="str">
        <f t="shared" si="94"/>
        <v>OK</v>
      </c>
    </row>
    <row r="2945" spans="1:20" x14ac:dyDescent="0.25">
      <c r="A2945" s="1">
        <v>301060202</v>
      </c>
      <c r="B2945" s="1" t="str">
        <f>VLOOKUP(A2945,[1]Maestra!A$1:C$746,2,0)</f>
        <v>ACTCVOJD8</v>
      </c>
      <c r="C2945" s="1" t="str">
        <f>VLOOKUP(A2945,[1]Maestra!A$1:C$746,3,0)</f>
        <v>TC Cashback Visa Oro - Cuotas</v>
      </c>
      <c r="D2945" s="1" t="s">
        <v>14</v>
      </c>
      <c r="E2945" s="1">
        <v>1</v>
      </c>
      <c r="F2945" s="1">
        <v>22</v>
      </c>
      <c r="G2945" s="1" t="s">
        <v>28</v>
      </c>
      <c r="H2945" s="1">
        <v>9999</v>
      </c>
      <c r="I2945" s="1" t="s">
        <v>452</v>
      </c>
      <c r="J2945" s="1" t="s">
        <v>33</v>
      </c>
      <c r="K2945" s="1" t="s">
        <v>324</v>
      </c>
      <c r="L2945" s="1" t="s">
        <v>21</v>
      </c>
      <c r="Q2945" s="2" t="s">
        <v>37</v>
      </c>
      <c r="R2945" s="1" t="s">
        <v>451</v>
      </c>
      <c r="S2945" s="1" t="str">
        <f t="shared" si="95"/>
        <v>CDO|1|22|CCU|VIG|COMP|CCRV|DUD</v>
      </c>
      <c r="T2945" s="2" t="str">
        <f t="shared" si="94"/>
        <v>OK</v>
      </c>
    </row>
    <row r="2946" spans="1:20" x14ac:dyDescent="0.25">
      <c r="A2946" s="1">
        <v>301060202</v>
      </c>
      <c r="B2946" s="1" t="str">
        <f>VLOOKUP(A2946,[1]Maestra!A$1:C$746,2,0)</f>
        <v>ACTCVOJD8</v>
      </c>
      <c r="C2946" s="1" t="str">
        <f>VLOOKUP(A2946,[1]Maestra!A$1:C$746,3,0)</f>
        <v>TC Cashback Visa Oro - Cuotas</v>
      </c>
      <c r="D2946" s="1" t="s">
        <v>14</v>
      </c>
      <c r="E2946" s="1">
        <v>1</v>
      </c>
      <c r="F2946" s="1">
        <v>22</v>
      </c>
      <c r="G2946" s="1" t="s">
        <v>28</v>
      </c>
      <c r="H2946" s="1">
        <v>9999</v>
      </c>
      <c r="I2946" s="1" t="s">
        <v>452</v>
      </c>
      <c r="J2946" s="1" t="s">
        <v>33</v>
      </c>
      <c r="K2946" s="1" t="s">
        <v>324</v>
      </c>
      <c r="L2946" s="1" t="s">
        <v>450</v>
      </c>
      <c r="Q2946" s="2" t="s">
        <v>37</v>
      </c>
      <c r="R2946" s="1" t="s">
        <v>451</v>
      </c>
      <c r="S2946" s="1" t="str">
        <f t="shared" si="95"/>
        <v>CDO|1|22|CCU|VIG|COMP|CCRV|NOR</v>
      </c>
      <c r="T2946" s="2" t="str">
        <f t="shared" si="94"/>
        <v>OK</v>
      </c>
    </row>
    <row r="2947" spans="1:20" x14ac:dyDescent="0.25">
      <c r="A2947" s="1">
        <v>301060202</v>
      </c>
      <c r="B2947" s="1" t="str">
        <f>VLOOKUP(A2947,[1]Maestra!A$1:C$746,2,0)</f>
        <v>ACTCVOJD8</v>
      </c>
      <c r="C2947" s="1" t="str">
        <f>VLOOKUP(A2947,[1]Maestra!A$1:C$746,3,0)</f>
        <v>TC Cashback Visa Oro - Cuotas</v>
      </c>
      <c r="D2947" s="1" t="s">
        <v>14</v>
      </c>
      <c r="E2947" s="1">
        <v>1</v>
      </c>
      <c r="F2947" s="1">
        <v>22</v>
      </c>
      <c r="G2947" s="1" t="s">
        <v>28</v>
      </c>
      <c r="H2947" s="1">
        <v>9999</v>
      </c>
      <c r="I2947" s="1" t="s">
        <v>452</v>
      </c>
      <c r="J2947" s="1" t="s">
        <v>33</v>
      </c>
      <c r="K2947" s="1" t="s">
        <v>325</v>
      </c>
      <c r="L2947" s="1" t="s">
        <v>21</v>
      </c>
      <c r="Q2947" s="2" t="s">
        <v>37</v>
      </c>
      <c r="R2947" s="1" t="s">
        <v>451</v>
      </c>
      <c r="S2947" s="1" t="str">
        <f t="shared" si="95"/>
        <v>CDO|1|22|CCU|VIG|COMP|CMED|DUD</v>
      </c>
      <c r="T2947" s="2" t="str">
        <f t="shared" ref="T2947:T3010" si="96">IF(COUNTIFS($D$2:$D$20413,D2947,$S$2:$S$20413,S2947,$A$2:$A$20413,"&lt;&gt;"&amp;A2947)&gt;0,"Conflicto","OK")</f>
        <v>OK</v>
      </c>
    </row>
    <row r="2948" spans="1:20" x14ac:dyDescent="0.25">
      <c r="A2948" s="1">
        <v>301060202</v>
      </c>
      <c r="B2948" s="1" t="str">
        <f>VLOOKUP(A2948,[1]Maestra!A$1:C$746,2,0)</f>
        <v>ACTCVOJD8</v>
      </c>
      <c r="C2948" s="1" t="str">
        <f>VLOOKUP(A2948,[1]Maestra!A$1:C$746,3,0)</f>
        <v>TC Cashback Visa Oro - Cuotas</v>
      </c>
      <c r="D2948" s="1" t="s">
        <v>14</v>
      </c>
      <c r="E2948" s="1">
        <v>1</v>
      </c>
      <c r="F2948" s="1">
        <v>22</v>
      </c>
      <c r="G2948" s="1" t="s">
        <v>28</v>
      </c>
      <c r="H2948" s="1">
        <v>9999</v>
      </c>
      <c r="I2948" s="1" t="s">
        <v>452</v>
      </c>
      <c r="J2948" s="1" t="s">
        <v>33</v>
      </c>
      <c r="K2948" s="1" t="s">
        <v>325</v>
      </c>
      <c r="L2948" s="1" t="s">
        <v>450</v>
      </c>
      <c r="Q2948" s="2" t="s">
        <v>37</v>
      </c>
      <c r="R2948" s="1" t="s">
        <v>451</v>
      </c>
      <c r="S2948" s="1" t="str">
        <f t="shared" si="95"/>
        <v>CDO|1|22|CCU|VIG|COMP|CMED|NOR</v>
      </c>
      <c r="T2948" s="2" t="str">
        <f t="shared" si="96"/>
        <v>OK</v>
      </c>
    </row>
    <row r="2949" spans="1:20" x14ac:dyDescent="0.25">
      <c r="A2949" s="1">
        <v>301060206</v>
      </c>
      <c r="B2949" s="1" t="str">
        <f>VLOOKUP(A2949,[1]Maestra!A$1:C$746,2,0)</f>
        <v>ACTCVO1R8</v>
      </c>
      <c r="C2949" s="1" t="str">
        <f>VLOOKUP(A2949,[1]Maestra!A$1:C$746,3,0)</f>
        <v>TC Cashback Visa Oro - Cuotas por Disp Efectivo</v>
      </c>
      <c r="D2949" s="1" t="s">
        <v>14</v>
      </c>
      <c r="E2949" s="1">
        <v>1</v>
      </c>
      <c r="F2949" s="1">
        <v>22</v>
      </c>
      <c r="G2949" s="1" t="s">
        <v>28</v>
      </c>
      <c r="H2949" s="1">
        <v>9999</v>
      </c>
      <c r="I2949" s="1" t="s">
        <v>452</v>
      </c>
      <c r="J2949" s="1" t="s">
        <v>29</v>
      </c>
      <c r="K2949" s="1" t="s">
        <v>324</v>
      </c>
      <c r="L2949" s="1" t="s">
        <v>21</v>
      </c>
      <c r="Q2949" s="2" t="s">
        <v>37</v>
      </c>
      <c r="R2949" s="1" t="s">
        <v>451</v>
      </c>
      <c r="S2949" s="1" t="str">
        <f t="shared" si="95"/>
        <v>CDO|1|22|CCU|VIG|DIEF|CCRV|DUD</v>
      </c>
      <c r="T2949" s="2" t="str">
        <f t="shared" si="96"/>
        <v>OK</v>
      </c>
    </row>
    <row r="2950" spans="1:20" x14ac:dyDescent="0.25">
      <c r="A2950" s="1">
        <v>301060206</v>
      </c>
      <c r="B2950" s="1" t="str">
        <f>VLOOKUP(A2950,[1]Maestra!A$1:C$746,2,0)</f>
        <v>ACTCVO1R8</v>
      </c>
      <c r="C2950" s="1" t="str">
        <f>VLOOKUP(A2950,[1]Maestra!A$1:C$746,3,0)</f>
        <v>TC Cashback Visa Oro - Cuotas por Disp Efectivo</v>
      </c>
      <c r="D2950" s="1" t="s">
        <v>14</v>
      </c>
      <c r="E2950" s="1">
        <v>1</v>
      </c>
      <c r="F2950" s="1">
        <v>22</v>
      </c>
      <c r="G2950" s="1" t="s">
        <v>28</v>
      </c>
      <c r="H2950" s="1">
        <v>9999</v>
      </c>
      <c r="I2950" s="1" t="s">
        <v>452</v>
      </c>
      <c r="J2950" s="1" t="s">
        <v>29</v>
      </c>
      <c r="K2950" s="1" t="s">
        <v>324</v>
      </c>
      <c r="L2950" s="1" t="s">
        <v>450</v>
      </c>
      <c r="Q2950" s="2" t="s">
        <v>37</v>
      </c>
      <c r="R2950" s="1" t="s">
        <v>451</v>
      </c>
      <c r="S2950" s="1" t="str">
        <f t="shared" si="95"/>
        <v>CDO|1|22|CCU|VIG|DIEF|CCRV|NOR</v>
      </c>
      <c r="T2950" s="2" t="str">
        <f t="shared" si="96"/>
        <v>OK</v>
      </c>
    </row>
    <row r="2951" spans="1:20" x14ac:dyDescent="0.25">
      <c r="A2951" s="1">
        <v>301060206</v>
      </c>
      <c r="B2951" s="1" t="str">
        <f>VLOOKUP(A2951,[1]Maestra!A$1:C$746,2,0)</f>
        <v>ACTCVO1R8</v>
      </c>
      <c r="C2951" s="1" t="str">
        <f>VLOOKUP(A2951,[1]Maestra!A$1:C$746,3,0)</f>
        <v>TC Cashback Visa Oro - Cuotas por Disp Efectivo</v>
      </c>
      <c r="D2951" s="1" t="s">
        <v>14</v>
      </c>
      <c r="E2951" s="1">
        <v>1</v>
      </c>
      <c r="F2951" s="1">
        <v>22</v>
      </c>
      <c r="G2951" s="1" t="s">
        <v>28</v>
      </c>
      <c r="H2951" s="1">
        <v>9999</v>
      </c>
      <c r="I2951" s="1" t="s">
        <v>452</v>
      </c>
      <c r="J2951" s="1" t="s">
        <v>29</v>
      </c>
      <c r="K2951" s="1" t="s">
        <v>325</v>
      </c>
      <c r="L2951" s="1" t="s">
        <v>21</v>
      </c>
      <c r="Q2951" s="2" t="s">
        <v>37</v>
      </c>
      <c r="R2951" s="1" t="s">
        <v>451</v>
      </c>
      <c r="S2951" s="1" t="str">
        <f t="shared" si="95"/>
        <v>CDO|1|22|CCU|VIG|DIEF|CMED|DUD</v>
      </c>
      <c r="T2951" s="2" t="str">
        <f t="shared" si="96"/>
        <v>OK</v>
      </c>
    </row>
    <row r="2952" spans="1:20" x14ac:dyDescent="0.25">
      <c r="A2952" s="1">
        <v>301060206</v>
      </c>
      <c r="B2952" s="1" t="str">
        <f>VLOOKUP(A2952,[1]Maestra!A$1:C$746,2,0)</f>
        <v>ACTCVO1R8</v>
      </c>
      <c r="C2952" s="1" t="str">
        <f>VLOOKUP(A2952,[1]Maestra!A$1:C$746,3,0)</f>
        <v>TC Cashback Visa Oro - Cuotas por Disp Efectivo</v>
      </c>
      <c r="D2952" s="1" t="s">
        <v>14</v>
      </c>
      <c r="E2952" s="1">
        <v>1</v>
      </c>
      <c r="F2952" s="1">
        <v>22</v>
      </c>
      <c r="G2952" s="1" t="s">
        <v>28</v>
      </c>
      <c r="H2952" s="1">
        <v>9999</v>
      </c>
      <c r="I2952" s="1" t="s">
        <v>452</v>
      </c>
      <c r="J2952" s="1" t="s">
        <v>29</v>
      </c>
      <c r="K2952" s="1" t="s">
        <v>325</v>
      </c>
      <c r="L2952" s="1" t="s">
        <v>450</v>
      </c>
      <c r="Q2952" s="2" t="s">
        <v>37</v>
      </c>
      <c r="R2952" s="1" t="s">
        <v>451</v>
      </c>
      <c r="S2952" s="1" t="str">
        <f t="shared" si="95"/>
        <v>CDO|1|22|CCU|VIG|DIEF|CMED|NOR</v>
      </c>
      <c r="T2952" s="2" t="str">
        <f t="shared" si="96"/>
        <v>OK</v>
      </c>
    </row>
    <row r="2953" spans="1:20" x14ac:dyDescent="0.25">
      <c r="A2953" s="1">
        <v>301060204</v>
      </c>
      <c r="B2953" s="1" t="str">
        <f>VLOOKUP(A2953,[1]Maestra!A$1:C$746,2,0)</f>
        <v>ACTCVOD78</v>
      </c>
      <c r="C2953" s="1" t="str">
        <f>VLOOKUP(A2953,[1]Maestra!A$1:C$746,3,0)</f>
        <v>TC Cashback Visa Oro - Compra Deuda</v>
      </c>
      <c r="D2953" s="1" t="s">
        <v>14</v>
      </c>
      <c r="E2953" s="1">
        <v>1</v>
      </c>
      <c r="F2953" s="1">
        <v>22</v>
      </c>
      <c r="G2953" s="1" t="s">
        <v>22</v>
      </c>
      <c r="H2953" s="1">
        <v>9999</v>
      </c>
      <c r="I2953" s="1" t="s">
        <v>449</v>
      </c>
      <c r="J2953" s="1" t="s">
        <v>36</v>
      </c>
      <c r="K2953" s="1" t="s">
        <v>454</v>
      </c>
      <c r="L2953" s="1" t="s">
        <v>450</v>
      </c>
      <c r="Q2953" s="2" t="s">
        <v>37</v>
      </c>
      <c r="R2953" s="1" t="s">
        <v>451</v>
      </c>
      <c r="S2953" s="1" t="str">
        <f t="shared" si="95"/>
        <v>CDO|1|22|CDP|VEN|OTRO|CCNR|NOR</v>
      </c>
      <c r="T2953" s="2" t="str">
        <f t="shared" si="96"/>
        <v>OK</v>
      </c>
    </row>
    <row r="2954" spans="1:20" x14ac:dyDescent="0.25">
      <c r="A2954" s="1">
        <v>301060204</v>
      </c>
      <c r="B2954" s="1" t="str">
        <f>VLOOKUP(A2954,[1]Maestra!A$1:C$746,2,0)</f>
        <v>ACTCVOD78</v>
      </c>
      <c r="C2954" s="1" t="str">
        <f>VLOOKUP(A2954,[1]Maestra!A$1:C$746,3,0)</f>
        <v>TC Cashback Visa Oro - Compra Deuda</v>
      </c>
      <c r="D2954" s="1" t="s">
        <v>14</v>
      </c>
      <c r="E2954" s="1">
        <v>1</v>
      </c>
      <c r="F2954" s="1">
        <v>22</v>
      </c>
      <c r="G2954" s="1" t="s">
        <v>22</v>
      </c>
      <c r="H2954" s="1">
        <v>9999</v>
      </c>
      <c r="I2954" s="1" t="s">
        <v>449</v>
      </c>
      <c r="J2954" s="1" t="s">
        <v>36</v>
      </c>
      <c r="K2954" s="1" t="s">
        <v>325</v>
      </c>
      <c r="L2954" s="1" t="s">
        <v>450</v>
      </c>
      <c r="Q2954" s="2" t="s">
        <v>37</v>
      </c>
      <c r="R2954" s="1" t="s">
        <v>451</v>
      </c>
      <c r="S2954" s="1" t="str">
        <f t="shared" si="95"/>
        <v>CDO|1|22|CDP|VEN|OTRO|CMED|NOR</v>
      </c>
      <c r="T2954" s="2" t="str">
        <f t="shared" si="96"/>
        <v>OK</v>
      </c>
    </row>
    <row r="2955" spans="1:20" x14ac:dyDescent="0.25">
      <c r="A2955" s="1">
        <v>301060204</v>
      </c>
      <c r="B2955" s="1" t="str">
        <f>VLOOKUP(A2955,[1]Maestra!A$1:C$746,2,0)</f>
        <v>ACTCVOD78</v>
      </c>
      <c r="C2955" s="1" t="str">
        <f>VLOOKUP(A2955,[1]Maestra!A$1:C$746,3,0)</f>
        <v>TC Cashback Visa Oro - Compra Deuda</v>
      </c>
      <c r="D2955" s="1" t="s">
        <v>14</v>
      </c>
      <c r="E2955" s="1">
        <v>1</v>
      </c>
      <c r="F2955" s="1">
        <v>22</v>
      </c>
      <c r="G2955" s="1" t="s">
        <v>22</v>
      </c>
      <c r="H2955" s="1">
        <v>9999</v>
      </c>
      <c r="I2955" s="1" t="s">
        <v>452</v>
      </c>
      <c r="J2955" s="1" t="s">
        <v>36</v>
      </c>
      <c r="K2955" s="1" t="s">
        <v>454</v>
      </c>
      <c r="L2955" s="1" t="s">
        <v>21</v>
      </c>
      <c r="Q2955" s="2" t="s">
        <v>37</v>
      </c>
      <c r="R2955" s="1" t="s">
        <v>451</v>
      </c>
      <c r="S2955" s="1" t="str">
        <f t="shared" si="95"/>
        <v>CDO|1|22|CDP|VIG|OTRO|CCNR|DUD</v>
      </c>
      <c r="T2955" s="2" t="str">
        <f t="shared" si="96"/>
        <v>OK</v>
      </c>
    </row>
    <row r="2956" spans="1:20" x14ac:dyDescent="0.25">
      <c r="A2956" s="1">
        <v>301060204</v>
      </c>
      <c r="B2956" s="1" t="str">
        <f>VLOOKUP(A2956,[1]Maestra!A$1:C$746,2,0)</f>
        <v>ACTCVOD78</v>
      </c>
      <c r="C2956" s="1" t="str">
        <f>VLOOKUP(A2956,[1]Maestra!A$1:C$746,3,0)</f>
        <v>TC Cashback Visa Oro - Compra Deuda</v>
      </c>
      <c r="D2956" s="1" t="s">
        <v>14</v>
      </c>
      <c r="E2956" s="1">
        <v>1</v>
      </c>
      <c r="F2956" s="1">
        <v>22</v>
      </c>
      <c r="G2956" s="1" t="s">
        <v>22</v>
      </c>
      <c r="H2956" s="1">
        <v>9999</v>
      </c>
      <c r="I2956" s="1" t="s">
        <v>452</v>
      </c>
      <c r="J2956" s="1" t="s">
        <v>36</v>
      </c>
      <c r="K2956" s="1" t="s">
        <v>454</v>
      </c>
      <c r="L2956" s="1" t="s">
        <v>450</v>
      </c>
      <c r="Q2956" s="2" t="s">
        <v>37</v>
      </c>
      <c r="R2956" s="1" t="s">
        <v>451</v>
      </c>
      <c r="S2956" s="1" t="str">
        <f t="shared" si="95"/>
        <v>CDO|1|22|CDP|VIG|OTRO|CCNR|NOR</v>
      </c>
      <c r="T2956" s="2" t="str">
        <f t="shared" si="96"/>
        <v>OK</v>
      </c>
    </row>
    <row r="2957" spans="1:20" x14ac:dyDescent="0.25">
      <c r="A2957" s="1">
        <v>301060204</v>
      </c>
      <c r="B2957" s="1" t="str">
        <f>VLOOKUP(A2957,[1]Maestra!A$1:C$746,2,0)</f>
        <v>ACTCVOD78</v>
      </c>
      <c r="C2957" s="1" t="str">
        <f>VLOOKUP(A2957,[1]Maestra!A$1:C$746,3,0)</f>
        <v>TC Cashback Visa Oro - Compra Deuda</v>
      </c>
      <c r="D2957" s="1" t="s">
        <v>14</v>
      </c>
      <c r="E2957" s="1">
        <v>1</v>
      </c>
      <c r="F2957" s="1">
        <v>22</v>
      </c>
      <c r="G2957" s="1" t="s">
        <v>22</v>
      </c>
      <c r="H2957" s="1">
        <v>9999</v>
      </c>
      <c r="I2957" s="1" t="s">
        <v>452</v>
      </c>
      <c r="J2957" s="1" t="s">
        <v>36</v>
      </c>
      <c r="K2957" s="1" t="s">
        <v>325</v>
      </c>
      <c r="L2957" s="1" t="s">
        <v>21</v>
      </c>
      <c r="Q2957" s="2" t="s">
        <v>37</v>
      </c>
      <c r="R2957" s="1" t="s">
        <v>451</v>
      </c>
      <c r="S2957" s="1" t="str">
        <f t="shared" si="95"/>
        <v>CDO|1|22|CDP|VIG|OTRO|CMED|DUD</v>
      </c>
      <c r="T2957" s="2" t="str">
        <f t="shared" si="96"/>
        <v>OK</v>
      </c>
    </row>
    <row r="2958" spans="1:20" x14ac:dyDescent="0.25">
      <c r="A2958" s="1">
        <v>301060204</v>
      </c>
      <c r="B2958" s="1" t="str">
        <f>VLOOKUP(A2958,[1]Maestra!A$1:C$746,2,0)</f>
        <v>ACTCVOD78</v>
      </c>
      <c r="C2958" s="1" t="str">
        <f>VLOOKUP(A2958,[1]Maestra!A$1:C$746,3,0)</f>
        <v>TC Cashback Visa Oro - Compra Deuda</v>
      </c>
      <c r="D2958" s="1" t="s">
        <v>14</v>
      </c>
      <c r="E2958" s="1">
        <v>1</v>
      </c>
      <c r="F2958" s="1">
        <v>22</v>
      </c>
      <c r="G2958" s="1" t="s">
        <v>22</v>
      </c>
      <c r="H2958" s="1">
        <v>9999</v>
      </c>
      <c r="I2958" s="1" t="s">
        <v>452</v>
      </c>
      <c r="J2958" s="1" t="s">
        <v>36</v>
      </c>
      <c r="K2958" s="1" t="s">
        <v>325</v>
      </c>
      <c r="L2958" s="1" t="s">
        <v>450</v>
      </c>
      <c r="Q2958" s="2" t="s">
        <v>37</v>
      </c>
      <c r="R2958" s="1" t="s">
        <v>451</v>
      </c>
      <c r="S2958" s="1" t="str">
        <f t="shared" si="95"/>
        <v>CDO|1|22|CDP|VIG|OTRO|CMED|NOR</v>
      </c>
      <c r="T2958" s="2" t="str">
        <f t="shared" si="96"/>
        <v>OK</v>
      </c>
    </row>
    <row r="2959" spans="1:20" x14ac:dyDescent="0.25">
      <c r="A2959" s="1">
        <v>301060204</v>
      </c>
      <c r="B2959" s="1" t="str">
        <f>VLOOKUP(A2959,[1]Maestra!A$1:C$746,2,0)</f>
        <v>ACTCVOD78</v>
      </c>
      <c r="C2959" s="1" t="str">
        <f>VLOOKUP(A2959,[1]Maestra!A$1:C$746,3,0)</f>
        <v>TC Cashback Visa Oro - Compra Deuda</v>
      </c>
      <c r="D2959" s="1" t="s">
        <v>14</v>
      </c>
      <c r="E2959" s="1">
        <v>1</v>
      </c>
      <c r="F2959" s="1">
        <v>22</v>
      </c>
      <c r="G2959" s="1" t="s">
        <v>23</v>
      </c>
      <c r="H2959" s="1">
        <v>9999</v>
      </c>
      <c r="I2959" s="1" t="s">
        <v>449</v>
      </c>
      <c r="J2959" s="1" t="s">
        <v>36</v>
      </c>
      <c r="K2959" s="1" t="s">
        <v>324</v>
      </c>
      <c r="L2959" s="1" t="s">
        <v>450</v>
      </c>
      <c r="Q2959" s="2" t="s">
        <v>37</v>
      </c>
      <c r="R2959" s="1" t="s">
        <v>451</v>
      </c>
      <c r="S2959" s="1" t="str">
        <f t="shared" si="95"/>
        <v>CDO|1|22|CDR|VEN|OTRO|CCRV|NOR</v>
      </c>
      <c r="T2959" s="2" t="str">
        <f t="shared" si="96"/>
        <v>OK</v>
      </c>
    </row>
    <row r="2960" spans="1:20" x14ac:dyDescent="0.25">
      <c r="A2960" s="1">
        <v>301060204</v>
      </c>
      <c r="B2960" s="1" t="str">
        <f>VLOOKUP(A2960,[1]Maestra!A$1:C$746,2,0)</f>
        <v>ACTCVOD78</v>
      </c>
      <c r="C2960" s="1" t="str">
        <f>VLOOKUP(A2960,[1]Maestra!A$1:C$746,3,0)</f>
        <v>TC Cashback Visa Oro - Compra Deuda</v>
      </c>
      <c r="D2960" s="1" t="s">
        <v>14</v>
      </c>
      <c r="E2960" s="1">
        <v>1</v>
      </c>
      <c r="F2960" s="1">
        <v>22</v>
      </c>
      <c r="G2960" s="1" t="s">
        <v>23</v>
      </c>
      <c r="H2960" s="1">
        <v>9999</v>
      </c>
      <c r="I2960" s="1" t="s">
        <v>449</v>
      </c>
      <c r="J2960" s="1" t="s">
        <v>36</v>
      </c>
      <c r="K2960" s="1" t="s">
        <v>325</v>
      </c>
      <c r="L2960" s="1" t="s">
        <v>450</v>
      </c>
      <c r="Q2960" s="2" t="s">
        <v>37</v>
      </c>
      <c r="R2960" s="1" t="s">
        <v>451</v>
      </c>
      <c r="S2960" s="1" t="str">
        <f t="shared" si="95"/>
        <v>CDO|1|22|CDR|VEN|OTRO|CMED|NOR</v>
      </c>
      <c r="T2960" s="2" t="str">
        <f t="shared" si="96"/>
        <v>OK</v>
      </c>
    </row>
    <row r="2961" spans="1:20" x14ac:dyDescent="0.25">
      <c r="A2961" s="1">
        <v>301060204</v>
      </c>
      <c r="B2961" s="1" t="str">
        <f>VLOOKUP(A2961,[1]Maestra!A$1:C$746,2,0)</f>
        <v>ACTCVOD78</v>
      </c>
      <c r="C2961" s="1" t="str">
        <f>VLOOKUP(A2961,[1]Maestra!A$1:C$746,3,0)</f>
        <v>TC Cashback Visa Oro - Compra Deuda</v>
      </c>
      <c r="D2961" s="1" t="s">
        <v>14</v>
      </c>
      <c r="E2961" s="1">
        <v>1</v>
      </c>
      <c r="F2961" s="1">
        <v>22</v>
      </c>
      <c r="G2961" s="1" t="s">
        <v>23</v>
      </c>
      <c r="H2961" s="1">
        <v>9999</v>
      </c>
      <c r="I2961" s="1" t="s">
        <v>452</v>
      </c>
      <c r="J2961" s="1" t="s">
        <v>36</v>
      </c>
      <c r="K2961" s="1" t="s">
        <v>324</v>
      </c>
      <c r="L2961" s="1" t="s">
        <v>21</v>
      </c>
      <c r="Q2961" s="2" t="s">
        <v>37</v>
      </c>
      <c r="R2961" s="1" t="s">
        <v>451</v>
      </c>
      <c r="S2961" s="1" t="str">
        <f t="shared" si="95"/>
        <v>CDO|1|22|CDR|VIG|OTRO|CCRV|DUD</v>
      </c>
      <c r="T2961" s="2" t="str">
        <f t="shared" si="96"/>
        <v>OK</v>
      </c>
    </row>
    <row r="2962" spans="1:20" x14ac:dyDescent="0.25">
      <c r="A2962" s="1">
        <v>301060204</v>
      </c>
      <c r="B2962" s="1" t="str">
        <f>VLOOKUP(A2962,[1]Maestra!A$1:C$746,2,0)</f>
        <v>ACTCVOD78</v>
      </c>
      <c r="C2962" s="1" t="str">
        <f>VLOOKUP(A2962,[1]Maestra!A$1:C$746,3,0)</f>
        <v>TC Cashback Visa Oro - Compra Deuda</v>
      </c>
      <c r="D2962" s="1" t="s">
        <v>14</v>
      </c>
      <c r="E2962" s="1">
        <v>1</v>
      </c>
      <c r="F2962" s="1">
        <v>22</v>
      </c>
      <c r="G2962" s="1" t="s">
        <v>23</v>
      </c>
      <c r="H2962" s="1">
        <v>9999</v>
      </c>
      <c r="I2962" s="1" t="s">
        <v>452</v>
      </c>
      <c r="J2962" s="1" t="s">
        <v>36</v>
      </c>
      <c r="K2962" s="1" t="s">
        <v>324</v>
      </c>
      <c r="L2962" s="1" t="s">
        <v>450</v>
      </c>
      <c r="Q2962" s="2" t="s">
        <v>37</v>
      </c>
      <c r="R2962" s="1" t="s">
        <v>451</v>
      </c>
      <c r="S2962" s="1" t="str">
        <f t="shared" si="95"/>
        <v>CDO|1|22|CDR|VIG|OTRO|CCRV|NOR</v>
      </c>
      <c r="T2962" s="2" t="str">
        <f t="shared" si="96"/>
        <v>OK</v>
      </c>
    </row>
    <row r="2963" spans="1:20" x14ac:dyDescent="0.25">
      <c r="A2963" s="1">
        <v>301060204</v>
      </c>
      <c r="B2963" s="1" t="str">
        <f>VLOOKUP(A2963,[1]Maestra!A$1:C$746,2,0)</f>
        <v>ACTCVOD78</v>
      </c>
      <c r="C2963" s="1" t="str">
        <f>VLOOKUP(A2963,[1]Maestra!A$1:C$746,3,0)</f>
        <v>TC Cashback Visa Oro - Compra Deuda</v>
      </c>
      <c r="D2963" s="1" t="s">
        <v>14</v>
      </c>
      <c r="E2963" s="1">
        <v>1</v>
      </c>
      <c r="F2963" s="1">
        <v>22</v>
      </c>
      <c r="G2963" s="1" t="s">
        <v>23</v>
      </c>
      <c r="H2963" s="1">
        <v>9999</v>
      </c>
      <c r="I2963" s="1" t="s">
        <v>452</v>
      </c>
      <c r="J2963" s="1" t="s">
        <v>36</v>
      </c>
      <c r="K2963" s="1" t="s">
        <v>325</v>
      </c>
      <c r="L2963" s="1" t="s">
        <v>21</v>
      </c>
      <c r="Q2963" s="2" t="s">
        <v>37</v>
      </c>
      <c r="R2963" s="1" t="s">
        <v>451</v>
      </c>
      <c r="S2963" s="1" t="str">
        <f t="shared" si="95"/>
        <v>CDO|1|22|CDR|VIG|OTRO|CMED|DUD</v>
      </c>
      <c r="T2963" s="2" t="str">
        <f t="shared" si="96"/>
        <v>OK</v>
      </c>
    </row>
    <row r="2964" spans="1:20" x14ac:dyDescent="0.25">
      <c r="A2964" s="1">
        <v>301060204</v>
      </c>
      <c r="B2964" s="1" t="str">
        <f>VLOOKUP(A2964,[1]Maestra!A$1:C$746,2,0)</f>
        <v>ACTCVOD78</v>
      </c>
      <c r="C2964" s="1" t="str">
        <f>VLOOKUP(A2964,[1]Maestra!A$1:C$746,3,0)</f>
        <v>TC Cashback Visa Oro - Compra Deuda</v>
      </c>
      <c r="D2964" s="1" t="s">
        <v>14</v>
      </c>
      <c r="E2964" s="1">
        <v>1</v>
      </c>
      <c r="F2964" s="1">
        <v>22</v>
      </c>
      <c r="G2964" s="1" t="s">
        <v>23</v>
      </c>
      <c r="H2964" s="1">
        <v>9999</v>
      </c>
      <c r="I2964" s="1" t="s">
        <v>452</v>
      </c>
      <c r="J2964" s="1" t="s">
        <v>36</v>
      </c>
      <c r="K2964" s="1" t="s">
        <v>325</v>
      </c>
      <c r="L2964" s="1" t="s">
        <v>450</v>
      </c>
      <c r="Q2964" s="2" t="s">
        <v>37</v>
      </c>
      <c r="R2964" s="1" t="s">
        <v>451</v>
      </c>
      <c r="S2964" s="1" t="str">
        <f t="shared" si="95"/>
        <v>CDO|1|22|CDR|VIG|OTRO|CMED|NOR</v>
      </c>
      <c r="T2964" s="2" t="str">
        <f t="shared" si="96"/>
        <v>OK</v>
      </c>
    </row>
    <row r="2965" spans="1:20" x14ac:dyDescent="0.25">
      <c r="A2965" s="1">
        <v>301079999</v>
      </c>
      <c r="B2965" s="1">
        <f>VLOOKUP(A2965,[1]Maestra!A$1:C$746,2,0)</f>
        <v>0</v>
      </c>
      <c r="C2965" s="1" t="str">
        <f>VLOOKUP(A2965,[1]Maestra!A$1:C$746,3,0)</f>
        <v>TC Visa Generico Acreedores</v>
      </c>
      <c r="D2965" s="1" t="s">
        <v>14</v>
      </c>
      <c r="E2965" s="1">
        <v>1</v>
      </c>
      <c r="F2965" s="1">
        <v>22</v>
      </c>
      <c r="G2965" s="1" t="s">
        <v>32</v>
      </c>
      <c r="H2965" s="1">
        <v>9999</v>
      </c>
      <c r="I2965" s="1" t="s">
        <v>453</v>
      </c>
      <c r="J2965" s="1" t="s">
        <v>36</v>
      </c>
      <c r="K2965" s="1" t="s">
        <v>454</v>
      </c>
      <c r="L2965" s="1" t="s">
        <v>450</v>
      </c>
      <c r="Q2965" s="2" t="s">
        <v>37</v>
      </c>
      <c r="R2965" s="1" t="s">
        <v>451</v>
      </c>
      <c r="S2965" s="1" t="str">
        <f t="shared" si="95"/>
        <v>CDO|1|22|EXT|ACR|OTRO|CCNR|NOR</v>
      </c>
      <c r="T2965" s="2" t="str">
        <f t="shared" si="96"/>
        <v>OK</v>
      </c>
    </row>
    <row r="2966" spans="1:20" x14ac:dyDescent="0.25">
      <c r="A2966" s="1">
        <v>301060203</v>
      </c>
      <c r="B2966" s="1" t="str">
        <f>VLOOKUP(A2966,[1]Maestra!A$1:C$746,2,0)</f>
        <v>ACTCVOE08</v>
      </c>
      <c r="C2966" s="1" t="str">
        <f>VLOOKUP(A2966,[1]Maestra!A$1:C$746,3,0)</f>
        <v>TC Cashback Visa Oro - Extracash</v>
      </c>
      <c r="D2966" s="1" t="s">
        <v>14</v>
      </c>
      <c r="E2966" s="1">
        <v>1</v>
      </c>
      <c r="F2966" s="1">
        <v>22</v>
      </c>
      <c r="G2966" s="1" t="s">
        <v>32</v>
      </c>
      <c r="H2966" s="1">
        <v>9999</v>
      </c>
      <c r="I2966" s="1" t="s">
        <v>449</v>
      </c>
      <c r="J2966" s="1" t="s">
        <v>36</v>
      </c>
      <c r="K2966" s="1" t="s">
        <v>454</v>
      </c>
      <c r="L2966" s="1" t="s">
        <v>450</v>
      </c>
      <c r="Q2966" s="2" t="s">
        <v>37</v>
      </c>
      <c r="R2966" s="1" t="s">
        <v>451</v>
      </c>
      <c r="S2966" s="1" t="str">
        <f t="shared" si="95"/>
        <v>CDO|1|22|EXT|VEN|OTRO|CCNR|NOR</v>
      </c>
      <c r="T2966" s="2" t="str">
        <f t="shared" si="96"/>
        <v>OK</v>
      </c>
    </row>
    <row r="2967" spans="1:20" x14ac:dyDescent="0.25">
      <c r="A2967" s="1">
        <v>301060203</v>
      </c>
      <c r="B2967" s="1" t="str">
        <f>VLOOKUP(A2967,[1]Maestra!A$1:C$746,2,0)</f>
        <v>ACTCVOE08</v>
      </c>
      <c r="C2967" s="1" t="str">
        <f>VLOOKUP(A2967,[1]Maestra!A$1:C$746,3,0)</f>
        <v>TC Cashback Visa Oro - Extracash</v>
      </c>
      <c r="D2967" s="1" t="s">
        <v>14</v>
      </c>
      <c r="E2967" s="1">
        <v>1</v>
      </c>
      <c r="F2967" s="1">
        <v>22</v>
      </c>
      <c r="G2967" s="1" t="s">
        <v>32</v>
      </c>
      <c r="H2967" s="1">
        <v>9999</v>
      </c>
      <c r="I2967" s="1" t="s">
        <v>449</v>
      </c>
      <c r="J2967" s="1" t="s">
        <v>36</v>
      </c>
      <c r="K2967" s="1" t="s">
        <v>325</v>
      </c>
      <c r="L2967" s="1" t="s">
        <v>450</v>
      </c>
      <c r="Q2967" s="2" t="s">
        <v>37</v>
      </c>
      <c r="R2967" s="1" t="s">
        <v>451</v>
      </c>
      <c r="S2967" s="1" t="str">
        <f t="shared" si="95"/>
        <v>CDO|1|22|EXT|VEN|OTRO|CMED|NOR</v>
      </c>
      <c r="T2967" s="2" t="str">
        <f t="shared" si="96"/>
        <v>OK</v>
      </c>
    </row>
    <row r="2968" spans="1:20" x14ac:dyDescent="0.25">
      <c r="A2968" s="1">
        <v>301060203</v>
      </c>
      <c r="B2968" s="1" t="str">
        <f>VLOOKUP(A2968,[1]Maestra!A$1:C$746,2,0)</f>
        <v>ACTCVOE08</v>
      </c>
      <c r="C2968" s="1" t="str">
        <f>VLOOKUP(A2968,[1]Maestra!A$1:C$746,3,0)</f>
        <v>TC Cashback Visa Oro - Extracash</v>
      </c>
      <c r="D2968" s="1" t="s">
        <v>14</v>
      </c>
      <c r="E2968" s="1">
        <v>1</v>
      </c>
      <c r="F2968" s="1">
        <v>22</v>
      </c>
      <c r="G2968" s="1" t="s">
        <v>32</v>
      </c>
      <c r="H2968" s="1">
        <v>9999</v>
      </c>
      <c r="I2968" s="1" t="s">
        <v>452</v>
      </c>
      <c r="J2968" s="1" t="s">
        <v>36</v>
      </c>
      <c r="K2968" s="1" t="s">
        <v>454</v>
      </c>
      <c r="L2968" s="1" t="s">
        <v>21</v>
      </c>
      <c r="Q2968" s="2" t="s">
        <v>37</v>
      </c>
      <c r="R2968" s="1" t="s">
        <v>451</v>
      </c>
      <c r="S2968" s="1" t="str">
        <f t="shared" si="95"/>
        <v>CDO|1|22|EXT|VIG|OTRO|CCNR|DUD</v>
      </c>
      <c r="T2968" s="2" t="str">
        <f t="shared" si="96"/>
        <v>OK</v>
      </c>
    </row>
    <row r="2969" spans="1:20" x14ac:dyDescent="0.25">
      <c r="A2969" s="1">
        <v>301060203</v>
      </c>
      <c r="B2969" s="1" t="str">
        <f>VLOOKUP(A2969,[1]Maestra!A$1:C$746,2,0)</f>
        <v>ACTCVOE08</v>
      </c>
      <c r="C2969" s="1" t="str">
        <f>VLOOKUP(A2969,[1]Maestra!A$1:C$746,3,0)</f>
        <v>TC Cashback Visa Oro - Extracash</v>
      </c>
      <c r="D2969" s="1" t="s">
        <v>14</v>
      </c>
      <c r="E2969" s="1">
        <v>1</v>
      </c>
      <c r="F2969" s="1">
        <v>22</v>
      </c>
      <c r="G2969" s="1" t="s">
        <v>32</v>
      </c>
      <c r="H2969" s="1">
        <v>9999</v>
      </c>
      <c r="I2969" s="1" t="s">
        <v>452</v>
      </c>
      <c r="J2969" s="1" t="s">
        <v>36</v>
      </c>
      <c r="K2969" s="1" t="s">
        <v>454</v>
      </c>
      <c r="L2969" s="1" t="s">
        <v>450</v>
      </c>
      <c r="Q2969" s="2" t="s">
        <v>37</v>
      </c>
      <c r="R2969" s="1" t="s">
        <v>451</v>
      </c>
      <c r="S2969" s="1" t="str">
        <f t="shared" si="95"/>
        <v>CDO|1|22|EXT|VIG|OTRO|CCNR|NOR</v>
      </c>
      <c r="T2969" s="2" t="str">
        <f t="shared" si="96"/>
        <v>OK</v>
      </c>
    </row>
    <row r="2970" spans="1:20" x14ac:dyDescent="0.25">
      <c r="A2970" s="1">
        <v>301060203</v>
      </c>
      <c r="B2970" s="1" t="str">
        <f>VLOOKUP(A2970,[1]Maestra!A$1:C$746,2,0)</f>
        <v>ACTCVOE08</v>
      </c>
      <c r="C2970" s="1" t="str">
        <f>VLOOKUP(A2970,[1]Maestra!A$1:C$746,3,0)</f>
        <v>TC Cashback Visa Oro - Extracash</v>
      </c>
      <c r="D2970" s="1" t="s">
        <v>14</v>
      </c>
      <c r="E2970" s="1">
        <v>1</v>
      </c>
      <c r="F2970" s="1">
        <v>22</v>
      </c>
      <c r="G2970" s="1" t="s">
        <v>32</v>
      </c>
      <c r="H2970" s="1">
        <v>9999</v>
      </c>
      <c r="I2970" s="1" t="s">
        <v>452</v>
      </c>
      <c r="J2970" s="1" t="s">
        <v>36</v>
      </c>
      <c r="K2970" s="1" t="s">
        <v>325</v>
      </c>
      <c r="L2970" s="1" t="s">
        <v>21</v>
      </c>
      <c r="Q2970" s="2" t="s">
        <v>37</v>
      </c>
      <c r="R2970" s="1" t="s">
        <v>451</v>
      </c>
      <c r="S2970" s="1" t="str">
        <f t="shared" si="95"/>
        <v>CDO|1|22|EXT|VIG|OTRO|CMED|DUD</v>
      </c>
      <c r="T2970" s="2" t="str">
        <f t="shared" si="96"/>
        <v>OK</v>
      </c>
    </row>
    <row r="2971" spans="1:20" x14ac:dyDescent="0.25">
      <c r="A2971" s="1">
        <v>301060203</v>
      </c>
      <c r="B2971" s="1" t="str">
        <f>VLOOKUP(A2971,[1]Maestra!A$1:C$746,2,0)</f>
        <v>ACTCVOE08</v>
      </c>
      <c r="C2971" s="1" t="str">
        <f>VLOOKUP(A2971,[1]Maestra!A$1:C$746,3,0)</f>
        <v>TC Cashback Visa Oro - Extracash</v>
      </c>
      <c r="D2971" s="1" t="s">
        <v>14</v>
      </c>
      <c r="E2971" s="1">
        <v>1</v>
      </c>
      <c r="F2971" s="1">
        <v>22</v>
      </c>
      <c r="G2971" s="1" t="s">
        <v>32</v>
      </c>
      <c r="H2971" s="1">
        <v>9999</v>
      </c>
      <c r="I2971" s="1" t="s">
        <v>452</v>
      </c>
      <c r="J2971" s="1" t="s">
        <v>36</v>
      </c>
      <c r="K2971" s="1" t="s">
        <v>325</v>
      </c>
      <c r="L2971" s="1" t="s">
        <v>450</v>
      </c>
      <c r="Q2971" s="2" t="s">
        <v>37</v>
      </c>
      <c r="R2971" s="1" t="s">
        <v>451</v>
      </c>
      <c r="S2971" s="1" t="str">
        <f t="shared" si="95"/>
        <v>CDO|1|22|EXT|VIG|OTRO|CMED|NOR</v>
      </c>
      <c r="T2971" s="2" t="str">
        <f t="shared" si="96"/>
        <v>OK</v>
      </c>
    </row>
    <row r="2972" spans="1:20" x14ac:dyDescent="0.25">
      <c r="A2972" s="1">
        <v>301060204</v>
      </c>
      <c r="B2972" s="1" t="str">
        <f>VLOOKUP(A2972,[1]Maestra!A$1:C$746,2,0)</f>
        <v>ACTCVOD78</v>
      </c>
      <c r="C2972" s="1" t="str">
        <f>VLOOKUP(A2972,[1]Maestra!A$1:C$746,3,0)</f>
        <v>TC Cashback Visa Oro - Compra Deuda</v>
      </c>
      <c r="D2972" s="1" t="s">
        <v>14</v>
      </c>
      <c r="E2972" s="1">
        <v>1</v>
      </c>
      <c r="F2972" s="1">
        <v>22</v>
      </c>
      <c r="G2972" s="1" t="s">
        <v>15</v>
      </c>
      <c r="H2972" s="1">
        <v>9999</v>
      </c>
      <c r="I2972" s="1" t="s">
        <v>452</v>
      </c>
      <c r="J2972" s="1" t="s">
        <v>33</v>
      </c>
      <c r="K2972" s="1" t="s">
        <v>454</v>
      </c>
      <c r="L2972" s="1" t="s">
        <v>450</v>
      </c>
      <c r="Q2972" s="2" t="s">
        <v>37</v>
      </c>
      <c r="R2972" s="1" t="s">
        <v>451</v>
      </c>
      <c r="S2972" s="1" t="str">
        <f t="shared" si="95"/>
        <v>CDO|1|22|LCA|VIG|COMP|CCNR|NOR</v>
      </c>
      <c r="T2972" s="2" t="str">
        <f t="shared" si="96"/>
        <v>OK</v>
      </c>
    </row>
    <row r="2973" spans="1:20" x14ac:dyDescent="0.25">
      <c r="A2973" s="1">
        <v>301060201</v>
      </c>
      <c r="B2973" s="1" t="str">
        <f>VLOOKUP(A2973,[1]Maestra!A$1:C$746,2,0)</f>
        <v>ACTCVOLR8</v>
      </c>
      <c r="C2973" s="1" t="str">
        <f>VLOOKUP(A2973,[1]Maestra!A$1:C$746,3,0)</f>
        <v>TC Cashback Visa Oro - Linea Rev.</v>
      </c>
      <c r="D2973" s="1" t="s">
        <v>14</v>
      </c>
      <c r="E2973" s="1">
        <v>1</v>
      </c>
      <c r="F2973" s="1">
        <v>22</v>
      </c>
      <c r="G2973" s="1" t="s">
        <v>15</v>
      </c>
      <c r="H2973" s="1">
        <v>9999</v>
      </c>
      <c r="I2973" s="1" t="s">
        <v>452</v>
      </c>
      <c r="J2973" s="1" t="s">
        <v>33</v>
      </c>
      <c r="K2973" s="1" t="s">
        <v>324</v>
      </c>
      <c r="L2973" s="1" t="s">
        <v>450</v>
      </c>
      <c r="Q2973" s="2" t="s">
        <v>37</v>
      </c>
      <c r="R2973" s="1" t="s">
        <v>451</v>
      </c>
      <c r="S2973" s="1" t="str">
        <f t="shared" si="95"/>
        <v>CDO|1|22|LCA|VIG|COMP|CCRV|NOR</v>
      </c>
      <c r="T2973" s="2" t="str">
        <f t="shared" si="96"/>
        <v>OK</v>
      </c>
    </row>
    <row r="2974" spans="1:20" x14ac:dyDescent="0.25">
      <c r="A2974" s="1">
        <v>301060204</v>
      </c>
      <c r="B2974" s="1" t="str">
        <f>VLOOKUP(A2974,[1]Maestra!A$1:C$746,2,0)</f>
        <v>ACTCVOD78</v>
      </c>
      <c r="C2974" s="1" t="str">
        <f>VLOOKUP(A2974,[1]Maestra!A$1:C$746,3,0)</f>
        <v>TC Cashback Visa Oro - Compra Deuda</v>
      </c>
      <c r="D2974" s="1" t="s">
        <v>14</v>
      </c>
      <c r="E2974" s="1">
        <v>1</v>
      </c>
      <c r="F2974" s="1">
        <v>22</v>
      </c>
      <c r="G2974" s="1" t="s">
        <v>15</v>
      </c>
      <c r="H2974" s="1">
        <v>9999</v>
      </c>
      <c r="I2974" s="1" t="s">
        <v>452</v>
      </c>
      <c r="J2974" s="1" t="s">
        <v>33</v>
      </c>
      <c r="K2974" s="1" t="s">
        <v>325</v>
      </c>
      <c r="L2974" s="1" t="s">
        <v>450</v>
      </c>
      <c r="Q2974" s="2" t="s">
        <v>37</v>
      </c>
      <c r="R2974" s="1" t="s">
        <v>451</v>
      </c>
      <c r="S2974" s="1" t="str">
        <f t="shared" si="95"/>
        <v>CDO|1|22|LCA|VIG|COMP|CMED|NOR</v>
      </c>
      <c r="T2974" s="2" t="str">
        <f t="shared" si="96"/>
        <v>OK</v>
      </c>
    </row>
    <row r="2975" spans="1:20" x14ac:dyDescent="0.25">
      <c r="A2975" s="1">
        <v>301060202</v>
      </c>
      <c r="B2975" s="1" t="str">
        <f>VLOOKUP(A2975,[1]Maestra!A$1:C$746,2,0)</f>
        <v>ACTCVOJD8</v>
      </c>
      <c r="C2975" s="1" t="str">
        <f>VLOOKUP(A2975,[1]Maestra!A$1:C$746,3,0)</f>
        <v>TC Cashback Visa Oro - Cuotas</v>
      </c>
      <c r="D2975" s="1" t="s">
        <v>14</v>
      </c>
      <c r="E2975" s="1">
        <v>1</v>
      </c>
      <c r="F2975" s="1">
        <v>22</v>
      </c>
      <c r="G2975" s="1" t="s">
        <v>17</v>
      </c>
      <c r="H2975" s="1">
        <v>9999</v>
      </c>
      <c r="I2975" s="1" t="s">
        <v>452</v>
      </c>
      <c r="J2975" s="1" t="s">
        <v>33</v>
      </c>
      <c r="K2975" s="1" t="s">
        <v>454</v>
      </c>
      <c r="L2975" s="1" t="s">
        <v>450</v>
      </c>
      <c r="Q2975" s="2" t="s">
        <v>37</v>
      </c>
      <c r="R2975" s="1" t="s">
        <v>451</v>
      </c>
      <c r="S2975" s="1" t="str">
        <f t="shared" si="95"/>
        <v>CDO|1|22|LCB|VIG|COMP|CCNR|NOR</v>
      </c>
      <c r="T2975" s="2" t="str">
        <f t="shared" si="96"/>
        <v>OK</v>
      </c>
    </row>
    <row r="2976" spans="1:20" x14ac:dyDescent="0.25">
      <c r="A2976" s="1">
        <v>301060202</v>
      </c>
      <c r="B2976" s="1" t="str">
        <f>VLOOKUP(A2976,[1]Maestra!A$1:C$746,2,0)</f>
        <v>ACTCVOJD8</v>
      </c>
      <c r="C2976" s="1" t="str">
        <f>VLOOKUP(A2976,[1]Maestra!A$1:C$746,3,0)</f>
        <v>TC Cashback Visa Oro - Cuotas</v>
      </c>
      <c r="D2976" s="1" t="s">
        <v>14</v>
      </c>
      <c r="E2976" s="1">
        <v>1</v>
      </c>
      <c r="F2976" s="1">
        <v>22</v>
      </c>
      <c r="G2976" s="1" t="s">
        <v>17</v>
      </c>
      <c r="H2976" s="1">
        <v>9999</v>
      </c>
      <c r="I2976" s="1" t="s">
        <v>452</v>
      </c>
      <c r="J2976" s="1" t="s">
        <v>33</v>
      </c>
      <c r="K2976" s="1" t="s">
        <v>327</v>
      </c>
      <c r="L2976" s="1" t="s">
        <v>450</v>
      </c>
      <c r="Q2976" s="2" t="s">
        <v>37</v>
      </c>
      <c r="R2976" s="1" t="s">
        <v>451</v>
      </c>
      <c r="S2976" s="1" t="str">
        <f t="shared" si="95"/>
        <v>CDO|1|22|LCB|VIG|COMP|CCOR|NOR</v>
      </c>
      <c r="T2976" s="2" t="str">
        <f t="shared" si="96"/>
        <v>OK</v>
      </c>
    </row>
    <row r="2977" spans="1:20" x14ac:dyDescent="0.25">
      <c r="A2977" s="1">
        <v>301060201</v>
      </c>
      <c r="B2977" s="1" t="str">
        <f>VLOOKUP(A2977,[1]Maestra!A$1:C$746,2,0)</f>
        <v>ACTCVOLR8</v>
      </c>
      <c r="C2977" s="1" t="str">
        <f>VLOOKUP(A2977,[1]Maestra!A$1:C$746,3,0)</f>
        <v>TC Cashback Visa Oro - Linea Rev.</v>
      </c>
      <c r="D2977" s="1" t="s">
        <v>14</v>
      </c>
      <c r="E2977" s="1">
        <v>1</v>
      </c>
      <c r="F2977" s="1">
        <v>22</v>
      </c>
      <c r="G2977" s="1" t="s">
        <v>17</v>
      </c>
      <c r="H2977" s="1">
        <v>9999</v>
      </c>
      <c r="I2977" s="1" t="s">
        <v>452</v>
      </c>
      <c r="J2977" s="1" t="s">
        <v>33</v>
      </c>
      <c r="K2977" s="1" t="s">
        <v>324</v>
      </c>
      <c r="L2977" s="1" t="s">
        <v>450</v>
      </c>
      <c r="Q2977" s="2" t="s">
        <v>37</v>
      </c>
      <c r="R2977" s="1" t="s">
        <v>451</v>
      </c>
      <c r="S2977" s="1" t="str">
        <f t="shared" si="95"/>
        <v>CDO|1|22|LCB|VIG|COMP|CCRV|NOR</v>
      </c>
      <c r="T2977" s="2" t="str">
        <f t="shared" si="96"/>
        <v>OK</v>
      </c>
    </row>
    <row r="2978" spans="1:20" x14ac:dyDescent="0.25">
      <c r="A2978" s="1">
        <v>301060201</v>
      </c>
      <c r="B2978" s="1" t="str">
        <f>VLOOKUP(A2978,[1]Maestra!A$1:C$746,2,0)</f>
        <v>ACTCVOLR8</v>
      </c>
      <c r="C2978" s="1" t="str">
        <f>VLOOKUP(A2978,[1]Maestra!A$1:C$746,3,0)</f>
        <v>TC Cashback Visa Oro - Linea Rev.</v>
      </c>
      <c r="D2978" s="1" t="s">
        <v>14</v>
      </c>
      <c r="E2978" s="1">
        <v>1</v>
      </c>
      <c r="F2978" s="1">
        <v>22</v>
      </c>
      <c r="G2978" s="1" t="s">
        <v>17</v>
      </c>
      <c r="H2978" s="1">
        <v>9999</v>
      </c>
      <c r="I2978" s="1" t="s">
        <v>452</v>
      </c>
      <c r="J2978" s="1" t="s">
        <v>33</v>
      </c>
      <c r="K2978" s="1" t="s">
        <v>322</v>
      </c>
      <c r="L2978" s="1" t="s">
        <v>450</v>
      </c>
      <c r="Q2978" s="2" t="s">
        <v>37</v>
      </c>
      <c r="R2978" s="1" t="s">
        <v>451</v>
      </c>
      <c r="S2978" s="1" t="str">
        <f t="shared" si="95"/>
        <v>CDO|1|22|LCB|VIG|COMP|CESF|NOR</v>
      </c>
      <c r="T2978" s="2" t="str">
        <f t="shared" si="96"/>
        <v>OK</v>
      </c>
    </row>
    <row r="2979" spans="1:20" x14ac:dyDescent="0.25">
      <c r="A2979" s="1">
        <v>301060201</v>
      </c>
      <c r="B2979" s="1" t="str">
        <f>VLOOKUP(A2979,[1]Maestra!A$1:C$746,2,0)</f>
        <v>ACTCVOLR8</v>
      </c>
      <c r="C2979" s="1" t="str">
        <f>VLOOKUP(A2979,[1]Maestra!A$1:C$746,3,0)</f>
        <v>TC Cashback Visa Oro - Linea Rev.</v>
      </c>
      <c r="D2979" s="1" t="s">
        <v>14</v>
      </c>
      <c r="E2979" s="1">
        <v>1</v>
      </c>
      <c r="F2979" s="1">
        <v>22</v>
      </c>
      <c r="G2979" s="1" t="s">
        <v>17</v>
      </c>
      <c r="H2979" s="1">
        <v>9999</v>
      </c>
      <c r="I2979" s="1" t="s">
        <v>452</v>
      </c>
      <c r="J2979" s="1" t="s">
        <v>33</v>
      </c>
      <c r="K2979" s="1" t="s">
        <v>323</v>
      </c>
      <c r="L2979" s="1" t="s">
        <v>450</v>
      </c>
      <c r="Q2979" s="2" t="s">
        <v>37</v>
      </c>
      <c r="R2979" s="1" t="s">
        <v>451</v>
      </c>
      <c r="S2979" s="1" t="str">
        <f t="shared" si="95"/>
        <v>CDO|1|22|LCB|VIG|COMP|CESP|NOR</v>
      </c>
      <c r="T2979" s="2" t="str">
        <f t="shared" si="96"/>
        <v>OK</v>
      </c>
    </row>
    <row r="2980" spans="1:20" x14ac:dyDescent="0.25">
      <c r="A2980" s="1">
        <v>301060201</v>
      </c>
      <c r="B2980" s="1" t="str">
        <f>VLOOKUP(A2980,[1]Maestra!A$1:C$746,2,0)</f>
        <v>ACTCVOLR8</v>
      </c>
      <c r="C2980" s="1" t="str">
        <f>VLOOKUP(A2980,[1]Maestra!A$1:C$746,3,0)</f>
        <v>TC Cashback Visa Oro - Linea Rev.</v>
      </c>
      <c r="D2980" s="1" t="s">
        <v>14</v>
      </c>
      <c r="E2980" s="1">
        <v>1</v>
      </c>
      <c r="F2980" s="1">
        <v>22</v>
      </c>
      <c r="G2980" s="1" t="s">
        <v>17</v>
      </c>
      <c r="H2980" s="1">
        <v>9999</v>
      </c>
      <c r="I2980" s="1" t="s">
        <v>452</v>
      </c>
      <c r="J2980" s="1" t="s">
        <v>33</v>
      </c>
      <c r="K2980" s="1" t="s">
        <v>328</v>
      </c>
      <c r="L2980" s="1" t="s">
        <v>450</v>
      </c>
      <c r="Q2980" s="2" t="s">
        <v>37</v>
      </c>
      <c r="R2980" s="1" t="s">
        <v>451</v>
      </c>
      <c r="S2980" s="1" t="str">
        <f t="shared" si="95"/>
        <v>CDO|1|22|LCB|VIG|COMP|CGEM|NOR</v>
      </c>
      <c r="T2980" s="2" t="str">
        <f t="shared" si="96"/>
        <v>OK</v>
      </c>
    </row>
    <row r="2981" spans="1:20" x14ac:dyDescent="0.25">
      <c r="A2981" s="1">
        <v>301060201</v>
      </c>
      <c r="B2981" s="1" t="str">
        <f>VLOOKUP(A2981,[1]Maestra!A$1:C$746,2,0)</f>
        <v>ACTCVOLR8</v>
      </c>
      <c r="C2981" s="1" t="str">
        <f>VLOOKUP(A2981,[1]Maestra!A$1:C$746,3,0)</f>
        <v>TC Cashback Visa Oro - Linea Rev.</v>
      </c>
      <c r="D2981" s="1" t="s">
        <v>14</v>
      </c>
      <c r="E2981" s="1">
        <v>1</v>
      </c>
      <c r="F2981" s="1">
        <v>22</v>
      </c>
      <c r="G2981" s="1" t="s">
        <v>17</v>
      </c>
      <c r="H2981" s="1">
        <v>9999</v>
      </c>
      <c r="I2981" s="1" t="s">
        <v>452</v>
      </c>
      <c r="J2981" s="1" t="s">
        <v>33</v>
      </c>
      <c r="K2981" s="1" t="s">
        <v>329</v>
      </c>
      <c r="L2981" s="1" t="s">
        <v>450</v>
      </c>
      <c r="Q2981" s="2" t="s">
        <v>37</v>
      </c>
      <c r="R2981" s="1" t="s">
        <v>451</v>
      </c>
      <c r="S2981" s="1" t="str">
        <f t="shared" si="95"/>
        <v>CDO|1|22|LCB|VIG|COMP|CIVA|NOR</v>
      </c>
      <c r="T2981" s="2" t="str">
        <f t="shared" si="96"/>
        <v>OK</v>
      </c>
    </row>
    <row r="2982" spans="1:20" x14ac:dyDescent="0.25">
      <c r="A2982" s="1">
        <v>301060201</v>
      </c>
      <c r="B2982" s="1" t="str">
        <f>VLOOKUP(A2982,[1]Maestra!A$1:C$746,2,0)</f>
        <v>ACTCVOLR8</v>
      </c>
      <c r="C2982" s="1" t="str">
        <f>VLOOKUP(A2982,[1]Maestra!A$1:C$746,3,0)</f>
        <v>TC Cashback Visa Oro - Linea Rev.</v>
      </c>
      <c r="D2982" s="1" t="s">
        <v>14</v>
      </c>
      <c r="E2982" s="1">
        <v>1</v>
      </c>
      <c r="F2982" s="1">
        <v>22</v>
      </c>
      <c r="G2982" s="1" t="s">
        <v>17</v>
      </c>
      <c r="H2982" s="1">
        <v>9999</v>
      </c>
      <c r="I2982" s="1" t="s">
        <v>452</v>
      </c>
      <c r="J2982" s="1" t="s">
        <v>33</v>
      </c>
      <c r="K2982" s="1" t="s">
        <v>330</v>
      </c>
      <c r="L2982" s="1" t="s">
        <v>450</v>
      </c>
      <c r="Q2982" s="2" t="s">
        <v>37</v>
      </c>
      <c r="R2982" s="1" t="s">
        <v>451</v>
      </c>
      <c r="S2982" s="1" t="str">
        <f t="shared" si="95"/>
        <v>CDO|1|22|LCB|VIG|COMP|CMIE|NOR</v>
      </c>
      <c r="T2982" s="2" t="str">
        <f t="shared" si="96"/>
        <v>OK</v>
      </c>
    </row>
    <row r="2983" spans="1:20" x14ac:dyDescent="0.25">
      <c r="A2983" s="1">
        <v>301060201</v>
      </c>
      <c r="B2983" s="1" t="str">
        <f>VLOOKUP(A2983,[1]Maestra!A$1:C$746,2,0)</f>
        <v>ACTCVOLR8</v>
      </c>
      <c r="C2983" s="1" t="str">
        <f>VLOOKUP(A2983,[1]Maestra!A$1:C$746,3,0)</f>
        <v>TC Cashback Visa Oro - Linea Rev.</v>
      </c>
      <c r="D2983" s="1" t="s">
        <v>14</v>
      </c>
      <c r="E2983" s="1">
        <v>1</v>
      </c>
      <c r="F2983" s="1">
        <v>22</v>
      </c>
      <c r="G2983" s="1" t="s">
        <v>17</v>
      </c>
      <c r="H2983" s="1">
        <v>9999</v>
      </c>
      <c r="I2983" s="1" t="s">
        <v>452</v>
      </c>
      <c r="J2983" s="1" t="s">
        <v>33</v>
      </c>
      <c r="K2983" s="1" t="s">
        <v>331</v>
      </c>
      <c r="L2983" s="1" t="s">
        <v>450</v>
      </c>
      <c r="Q2983" s="2" t="s">
        <v>37</v>
      </c>
      <c r="R2983" s="1" t="s">
        <v>451</v>
      </c>
      <c r="S2983" s="1" t="str">
        <f t="shared" si="95"/>
        <v>CDO|1|22|LCB|VIG|COMP|CPEM|NOR</v>
      </c>
      <c r="T2983" s="2" t="str">
        <f t="shared" si="96"/>
        <v>OK</v>
      </c>
    </row>
    <row r="2984" spans="1:20" x14ac:dyDescent="0.25">
      <c r="A2984" s="1">
        <v>301060201</v>
      </c>
      <c r="B2984" s="1" t="str">
        <f>VLOOKUP(A2984,[1]Maestra!A$1:C$746,2,0)</f>
        <v>ACTCVOLR8</v>
      </c>
      <c r="C2984" s="1" t="str">
        <f>VLOOKUP(A2984,[1]Maestra!A$1:C$746,3,0)</f>
        <v>TC Cashback Visa Oro - Linea Rev.</v>
      </c>
      <c r="D2984" s="1" t="s">
        <v>14</v>
      </c>
      <c r="E2984" s="1">
        <v>1</v>
      </c>
      <c r="F2984" s="1">
        <v>22</v>
      </c>
      <c r="G2984" s="1" t="s">
        <v>17</v>
      </c>
      <c r="H2984" s="1">
        <v>9999</v>
      </c>
      <c r="I2984" s="1" t="s">
        <v>452</v>
      </c>
      <c r="J2984" s="1" t="s">
        <v>33</v>
      </c>
      <c r="K2984" s="1" t="s">
        <v>332</v>
      </c>
      <c r="L2984" s="1" t="s">
        <v>450</v>
      </c>
      <c r="Q2984" s="2" t="s">
        <v>37</v>
      </c>
      <c r="R2984" s="1" t="s">
        <v>451</v>
      </c>
      <c r="S2984" s="1" t="str">
        <f t="shared" si="95"/>
        <v>CDO|1|22|LCB|VIG|COMP|CSOB|NOR</v>
      </c>
      <c r="T2984" s="2" t="str">
        <f t="shared" si="96"/>
        <v>OK</v>
      </c>
    </row>
    <row r="2985" spans="1:20" x14ac:dyDescent="0.25">
      <c r="A2985" s="1">
        <v>301060204</v>
      </c>
      <c r="B2985" s="1" t="str">
        <f>VLOOKUP(A2985,[1]Maestra!A$1:C$746,2,0)</f>
        <v>ACTCVOD78</v>
      </c>
      <c r="C2985" s="1" t="str">
        <f>VLOOKUP(A2985,[1]Maestra!A$1:C$746,3,0)</f>
        <v>TC Cashback Visa Oro - Compra Deuda</v>
      </c>
      <c r="D2985" s="1" t="s">
        <v>14</v>
      </c>
      <c r="E2985" s="1">
        <v>1</v>
      </c>
      <c r="F2985" s="1">
        <v>22</v>
      </c>
      <c r="G2985" s="1" t="s">
        <v>24</v>
      </c>
      <c r="H2985" s="1">
        <v>9999</v>
      </c>
      <c r="I2985" s="1" t="s">
        <v>452</v>
      </c>
      <c r="J2985" s="1" t="s">
        <v>33</v>
      </c>
      <c r="K2985" s="1" t="s">
        <v>454</v>
      </c>
      <c r="L2985" s="1" t="s">
        <v>450</v>
      </c>
      <c r="Q2985" s="2" t="s">
        <v>37</v>
      </c>
      <c r="R2985" s="1" t="s">
        <v>451</v>
      </c>
      <c r="S2985" s="1" t="str">
        <f t="shared" si="95"/>
        <v>CDO|1|22|LCN|VIG|COMP|CCNR|NOR</v>
      </c>
      <c r="T2985" s="2" t="str">
        <f t="shared" si="96"/>
        <v>OK</v>
      </c>
    </row>
    <row r="2986" spans="1:20" x14ac:dyDescent="0.25">
      <c r="A2986" s="1">
        <v>301060201</v>
      </c>
      <c r="B2986" s="1" t="str">
        <f>VLOOKUP(A2986,[1]Maestra!A$1:C$746,2,0)</f>
        <v>ACTCVOLR8</v>
      </c>
      <c r="C2986" s="1" t="str">
        <f>VLOOKUP(A2986,[1]Maestra!A$1:C$746,3,0)</f>
        <v>TC Cashback Visa Oro - Linea Rev.</v>
      </c>
      <c r="D2986" s="1" t="s">
        <v>14</v>
      </c>
      <c r="E2986" s="1">
        <v>1</v>
      </c>
      <c r="F2986" s="1">
        <v>22</v>
      </c>
      <c r="G2986" s="1" t="s">
        <v>24</v>
      </c>
      <c r="H2986" s="1">
        <v>9999</v>
      </c>
      <c r="I2986" s="1" t="s">
        <v>452</v>
      </c>
      <c r="J2986" s="1" t="s">
        <v>33</v>
      </c>
      <c r="K2986" s="1" t="s">
        <v>324</v>
      </c>
      <c r="L2986" s="1" t="s">
        <v>450</v>
      </c>
      <c r="Q2986" s="2" t="s">
        <v>37</v>
      </c>
      <c r="R2986" s="1" t="s">
        <v>451</v>
      </c>
      <c r="S2986" s="1" t="str">
        <f t="shared" si="95"/>
        <v>CDO|1|22|LCN|VIG|COMP|CCRV|NOR</v>
      </c>
      <c r="T2986" s="2" t="str">
        <f t="shared" si="96"/>
        <v>OK</v>
      </c>
    </row>
    <row r="2987" spans="1:20" x14ac:dyDescent="0.25">
      <c r="A2987" s="1">
        <v>301060204</v>
      </c>
      <c r="B2987" s="1" t="str">
        <f>VLOOKUP(A2987,[1]Maestra!A$1:C$746,2,0)</f>
        <v>ACTCVOD78</v>
      </c>
      <c r="C2987" s="1" t="str">
        <f>VLOOKUP(A2987,[1]Maestra!A$1:C$746,3,0)</f>
        <v>TC Cashback Visa Oro - Compra Deuda</v>
      </c>
      <c r="D2987" s="1" t="s">
        <v>14</v>
      </c>
      <c r="E2987" s="1">
        <v>1</v>
      </c>
      <c r="F2987" s="1">
        <v>22</v>
      </c>
      <c r="G2987" s="1" t="s">
        <v>24</v>
      </c>
      <c r="H2987" s="1">
        <v>9999</v>
      </c>
      <c r="I2987" s="1" t="s">
        <v>452</v>
      </c>
      <c r="J2987" s="1" t="s">
        <v>33</v>
      </c>
      <c r="K2987" s="1" t="s">
        <v>325</v>
      </c>
      <c r="L2987" s="1" t="s">
        <v>450</v>
      </c>
      <c r="Q2987" s="2" t="s">
        <v>37</v>
      </c>
      <c r="R2987" s="1" t="s">
        <v>451</v>
      </c>
      <c r="S2987" s="1" t="str">
        <f t="shared" si="95"/>
        <v>CDO|1|22|LCN|VIG|COMP|CMED|NOR</v>
      </c>
      <c r="T2987" s="2" t="str">
        <f t="shared" si="96"/>
        <v>OK</v>
      </c>
    </row>
    <row r="2988" spans="1:20" x14ac:dyDescent="0.25">
      <c r="A2988" s="1">
        <v>301060202</v>
      </c>
      <c r="B2988" s="1" t="str">
        <f>VLOOKUP(A2988,[1]Maestra!A$1:C$746,2,0)</f>
        <v>ACTCVOJD8</v>
      </c>
      <c r="C2988" s="1" t="str">
        <f>VLOOKUP(A2988,[1]Maestra!A$1:C$746,3,0)</f>
        <v>TC Cashback Visa Oro - Cuotas</v>
      </c>
      <c r="D2988" s="1" t="s">
        <v>14</v>
      </c>
      <c r="E2988" s="1">
        <v>1</v>
      </c>
      <c r="F2988" s="1">
        <v>22</v>
      </c>
      <c r="G2988" s="1" t="s">
        <v>25</v>
      </c>
      <c r="H2988" s="1">
        <v>9999</v>
      </c>
      <c r="I2988" s="1" t="s">
        <v>449</v>
      </c>
      <c r="J2988" s="1" t="s">
        <v>36</v>
      </c>
      <c r="K2988" s="1" t="s">
        <v>454</v>
      </c>
      <c r="L2988" s="1" t="s">
        <v>450</v>
      </c>
      <c r="Q2988" s="2" t="s">
        <v>37</v>
      </c>
      <c r="R2988" s="1" t="s">
        <v>451</v>
      </c>
      <c r="S2988" s="1" t="str">
        <f t="shared" si="95"/>
        <v>CDO|1|22|REP|VEN|OTRO|CCNR|NOR</v>
      </c>
      <c r="T2988" s="2" t="str">
        <f t="shared" si="96"/>
        <v>OK</v>
      </c>
    </row>
    <row r="2989" spans="1:20" x14ac:dyDescent="0.25">
      <c r="A2989" s="1">
        <v>301060204</v>
      </c>
      <c r="B2989" s="1" t="str">
        <f>VLOOKUP(A2989,[1]Maestra!A$1:C$746,2,0)</f>
        <v>ACTCVOD78</v>
      </c>
      <c r="C2989" s="1" t="str">
        <f>VLOOKUP(A2989,[1]Maestra!A$1:C$746,3,0)</f>
        <v>TC Cashback Visa Oro - Compra Deuda</v>
      </c>
      <c r="D2989" s="1" t="s">
        <v>14</v>
      </c>
      <c r="E2989" s="1">
        <v>1</v>
      </c>
      <c r="F2989" s="1">
        <v>22</v>
      </c>
      <c r="G2989" s="1" t="s">
        <v>25</v>
      </c>
      <c r="H2989" s="1">
        <v>9999</v>
      </c>
      <c r="I2989" s="1" t="s">
        <v>449</v>
      </c>
      <c r="J2989" s="1" t="s">
        <v>36</v>
      </c>
      <c r="K2989" s="1" t="s">
        <v>325</v>
      </c>
      <c r="L2989" s="1" t="s">
        <v>450</v>
      </c>
      <c r="Q2989" s="2" t="s">
        <v>37</v>
      </c>
      <c r="R2989" s="1" t="s">
        <v>451</v>
      </c>
      <c r="S2989" s="1" t="str">
        <f t="shared" si="95"/>
        <v>CDO|1|22|REP|VEN|OTRO|CMED|NOR</v>
      </c>
      <c r="T2989" s="2" t="str">
        <f t="shared" si="96"/>
        <v>OK</v>
      </c>
    </row>
    <row r="2990" spans="1:20" x14ac:dyDescent="0.25">
      <c r="A2990" s="1">
        <v>301060204</v>
      </c>
      <c r="B2990" s="1" t="str">
        <f>VLOOKUP(A2990,[1]Maestra!A$1:C$746,2,0)</f>
        <v>ACTCVOD78</v>
      </c>
      <c r="C2990" s="1" t="str">
        <f>VLOOKUP(A2990,[1]Maestra!A$1:C$746,3,0)</f>
        <v>TC Cashback Visa Oro - Compra Deuda</v>
      </c>
      <c r="D2990" s="1" t="s">
        <v>14</v>
      </c>
      <c r="E2990" s="1">
        <v>1</v>
      </c>
      <c r="F2990" s="1">
        <v>22</v>
      </c>
      <c r="G2990" s="1" t="s">
        <v>25</v>
      </c>
      <c r="H2990" s="1">
        <v>9999</v>
      </c>
      <c r="I2990" s="1" t="s">
        <v>452</v>
      </c>
      <c r="J2990" s="1" t="s">
        <v>36</v>
      </c>
      <c r="K2990" s="1" t="s">
        <v>454</v>
      </c>
      <c r="L2990" s="1" t="s">
        <v>21</v>
      </c>
      <c r="Q2990" s="2" t="s">
        <v>37</v>
      </c>
      <c r="R2990" s="1" t="s">
        <v>451</v>
      </c>
      <c r="S2990" s="1" t="str">
        <f t="shared" si="95"/>
        <v>CDO|1|22|REP|VIG|OTRO|CCNR|DUD</v>
      </c>
      <c r="T2990" s="2" t="str">
        <f t="shared" si="96"/>
        <v>OK</v>
      </c>
    </row>
    <row r="2991" spans="1:20" x14ac:dyDescent="0.25">
      <c r="A2991" s="1">
        <v>301060202</v>
      </c>
      <c r="B2991" s="1" t="str">
        <f>VLOOKUP(A2991,[1]Maestra!A$1:C$746,2,0)</f>
        <v>ACTCVOJD8</v>
      </c>
      <c r="C2991" s="1" t="str">
        <f>VLOOKUP(A2991,[1]Maestra!A$1:C$746,3,0)</f>
        <v>TC Cashback Visa Oro - Cuotas</v>
      </c>
      <c r="D2991" s="1" t="s">
        <v>14</v>
      </c>
      <c r="E2991" s="1">
        <v>1</v>
      </c>
      <c r="F2991" s="1">
        <v>22</v>
      </c>
      <c r="G2991" s="1" t="s">
        <v>25</v>
      </c>
      <c r="H2991" s="1">
        <v>9999</v>
      </c>
      <c r="I2991" s="1" t="s">
        <v>452</v>
      </c>
      <c r="J2991" s="1" t="s">
        <v>36</v>
      </c>
      <c r="K2991" s="1" t="s">
        <v>454</v>
      </c>
      <c r="L2991" s="1" t="s">
        <v>450</v>
      </c>
      <c r="Q2991" s="2" t="s">
        <v>37</v>
      </c>
      <c r="R2991" s="1" t="s">
        <v>451</v>
      </c>
      <c r="S2991" s="1" t="str">
        <f t="shared" si="95"/>
        <v>CDO|1|22|REP|VIG|OTRO|CCNR|NOR</v>
      </c>
      <c r="T2991" s="2" t="str">
        <f t="shared" si="96"/>
        <v>OK</v>
      </c>
    </row>
    <row r="2992" spans="1:20" x14ac:dyDescent="0.25">
      <c r="A2992" s="1">
        <v>301060204</v>
      </c>
      <c r="B2992" s="1" t="str">
        <f>VLOOKUP(A2992,[1]Maestra!A$1:C$746,2,0)</f>
        <v>ACTCVOD78</v>
      </c>
      <c r="C2992" s="1" t="str">
        <f>VLOOKUP(A2992,[1]Maestra!A$1:C$746,3,0)</f>
        <v>TC Cashback Visa Oro - Compra Deuda</v>
      </c>
      <c r="D2992" s="1" t="s">
        <v>14</v>
      </c>
      <c r="E2992" s="1">
        <v>1</v>
      </c>
      <c r="F2992" s="1">
        <v>22</v>
      </c>
      <c r="G2992" s="1" t="s">
        <v>25</v>
      </c>
      <c r="H2992" s="1">
        <v>9999</v>
      </c>
      <c r="I2992" s="1" t="s">
        <v>452</v>
      </c>
      <c r="J2992" s="1" t="s">
        <v>36</v>
      </c>
      <c r="K2992" s="1" t="s">
        <v>325</v>
      </c>
      <c r="L2992" s="1" t="s">
        <v>21</v>
      </c>
      <c r="Q2992" s="2" t="s">
        <v>37</v>
      </c>
      <c r="R2992" s="1" t="s">
        <v>451</v>
      </c>
      <c r="S2992" s="1" t="str">
        <f t="shared" si="95"/>
        <v>CDO|1|22|REP|VIG|OTRO|CMED|DUD</v>
      </c>
      <c r="T2992" s="2" t="str">
        <f t="shared" si="96"/>
        <v>OK</v>
      </c>
    </row>
    <row r="2993" spans="1:20" x14ac:dyDescent="0.25">
      <c r="A2993" s="1">
        <v>301060204</v>
      </c>
      <c r="B2993" s="1" t="str">
        <f>VLOOKUP(A2993,[1]Maestra!A$1:C$746,2,0)</f>
        <v>ACTCVOD78</v>
      </c>
      <c r="C2993" s="1" t="str">
        <f>VLOOKUP(A2993,[1]Maestra!A$1:C$746,3,0)</f>
        <v>TC Cashback Visa Oro - Compra Deuda</v>
      </c>
      <c r="D2993" s="1" t="s">
        <v>14</v>
      </c>
      <c r="E2993" s="1">
        <v>1</v>
      </c>
      <c r="F2993" s="1">
        <v>22</v>
      </c>
      <c r="G2993" s="1" t="s">
        <v>25</v>
      </c>
      <c r="H2993" s="1">
        <v>9999</v>
      </c>
      <c r="I2993" s="1" t="s">
        <v>452</v>
      </c>
      <c r="J2993" s="1" t="s">
        <v>36</v>
      </c>
      <c r="K2993" s="1" t="s">
        <v>325</v>
      </c>
      <c r="L2993" s="1" t="s">
        <v>450</v>
      </c>
      <c r="Q2993" s="2" t="s">
        <v>37</v>
      </c>
      <c r="R2993" s="1" t="s">
        <v>451</v>
      </c>
      <c r="S2993" s="1" t="str">
        <f t="shared" si="95"/>
        <v>CDO|1|22|REP|VIG|OTRO|CMED|NOR</v>
      </c>
      <c r="T2993" s="2" t="str">
        <f t="shared" si="96"/>
        <v>OK</v>
      </c>
    </row>
    <row r="2994" spans="1:20" x14ac:dyDescent="0.25">
      <c r="A2994" s="1">
        <v>301060201</v>
      </c>
      <c r="B2994" s="1" t="str">
        <f>VLOOKUP(A2994,[1]Maestra!A$1:C$746,2,0)</f>
        <v>ACTCVOLR8</v>
      </c>
      <c r="C2994" s="1" t="str">
        <f>VLOOKUP(A2994,[1]Maestra!A$1:C$746,3,0)</f>
        <v>TC Cashback Visa Oro - Linea Rev.</v>
      </c>
      <c r="D2994" s="1" t="s">
        <v>14</v>
      </c>
      <c r="E2994" s="1">
        <v>1</v>
      </c>
      <c r="F2994" s="1">
        <v>22</v>
      </c>
      <c r="G2994" s="1" t="s">
        <v>18</v>
      </c>
      <c r="H2994" s="1">
        <v>9999</v>
      </c>
      <c r="I2994" s="1" t="s">
        <v>449</v>
      </c>
      <c r="J2994" s="1" t="s">
        <v>36</v>
      </c>
      <c r="K2994" s="1" t="s">
        <v>324</v>
      </c>
      <c r="L2994" s="1" t="s">
        <v>450</v>
      </c>
      <c r="Q2994" s="2" t="s">
        <v>37</v>
      </c>
      <c r="R2994" s="1" t="s">
        <v>451</v>
      </c>
      <c r="S2994" s="1" t="str">
        <f t="shared" si="95"/>
        <v>CDO|1|22|RER|VEN|OTRO|CCRV|NOR</v>
      </c>
      <c r="T2994" s="2" t="str">
        <f t="shared" si="96"/>
        <v>OK</v>
      </c>
    </row>
    <row r="2995" spans="1:20" x14ac:dyDescent="0.25">
      <c r="A2995" s="1">
        <v>301060201</v>
      </c>
      <c r="B2995" s="1" t="str">
        <f>VLOOKUP(A2995,[1]Maestra!A$1:C$746,2,0)</f>
        <v>ACTCVOLR8</v>
      </c>
      <c r="C2995" s="1" t="str">
        <f>VLOOKUP(A2995,[1]Maestra!A$1:C$746,3,0)</f>
        <v>TC Cashback Visa Oro - Linea Rev.</v>
      </c>
      <c r="D2995" s="1" t="s">
        <v>14</v>
      </c>
      <c r="E2995" s="1">
        <v>1</v>
      </c>
      <c r="F2995" s="1">
        <v>22</v>
      </c>
      <c r="G2995" s="1" t="s">
        <v>18</v>
      </c>
      <c r="H2995" s="1">
        <v>9999</v>
      </c>
      <c r="I2995" s="1" t="s">
        <v>449</v>
      </c>
      <c r="J2995" s="1" t="s">
        <v>36</v>
      </c>
      <c r="K2995" s="1" t="s">
        <v>325</v>
      </c>
      <c r="L2995" s="1" t="s">
        <v>450</v>
      </c>
      <c r="Q2995" s="2" t="s">
        <v>37</v>
      </c>
      <c r="R2995" s="1" t="s">
        <v>451</v>
      </c>
      <c r="S2995" s="1" t="str">
        <f t="shared" si="95"/>
        <v>CDO|1|22|RER|VEN|OTRO|CMED|NOR</v>
      </c>
      <c r="T2995" s="2" t="str">
        <f t="shared" si="96"/>
        <v>OK</v>
      </c>
    </row>
    <row r="2996" spans="1:20" x14ac:dyDescent="0.25">
      <c r="A2996" s="1">
        <v>301060201</v>
      </c>
      <c r="B2996" s="1" t="str">
        <f>VLOOKUP(A2996,[1]Maestra!A$1:C$746,2,0)</f>
        <v>ACTCVOLR8</v>
      </c>
      <c r="C2996" s="1" t="str">
        <f>VLOOKUP(A2996,[1]Maestra!A$1:C$746,3,0)</f>
        <v>TC Cashback Visa Oro - Linea Rev.</v>
      </c>
      <c r="D2996" s="1" t="s">
        <v>14</v>
      </c>
      <c r="E2996" s="1">
        <v>1</v>
      </c>
      <c r="F2996" s="1">
        <v>22</v>
      </c>
      <c r="G2996" s="1" t="s">
        <v>18</v>
      </c>
      <c r="H2996" s="1">
        <v>9999</v>
      </c>
      <c r="I2996" s="1" t="s">
        <v>452</v>
      </c>
      <c r="J2996" s="1" t="s">
        <v>36</v>
      </c>
      <c r="K2996" s="1" t="s">
        <v>324</v>
      </c>
      <c r="L2996" s="1" t="s">
        <v>21</v>
      </c>
      <c r="Q2996" s="2" t="s">
        <v>37</v>
      </c>
      <c r="R2996" s="1" t="s">
        <v>451</v>
      </c>
      <c r="S2996" s="1" t="str">
        <f t="shared" si="95"/>
        <v>CDO|1|22|RER|VIG|OTRO|CCRV|DUD</v>
      </c>
      <c r="T2996" s="2" t="str">
        <f t="shared" si="96"/>
        <v>OK</v>
      </c>
    </row>
    <row r="2997" spans="1:20" x14ac:dyDescent="0.25">
      <c r="A2997" s="1">
        <v>301060201</v>
      </c>
      <c r="B2997" s="1" t="str">
        <f>VLOOKUP(A2997,[1]Maestra!A$1:C$746,2,0)</f>
        <v>ACTCVOLR8</v>
      </c>
      <c r="C2997" s="1" t="str">
        <f>VLOOKUP(A2997,[1]Maestra!A$1:C$746,3,0)</f>
        <v>TC Cashback Visa Oro - Linea Rev.</v>
      </c>
      <c r="D2997" s="1" t="s">
        <v>14</v>
      </c>
      <c r="E2997" s="1">
        <v>1</v>
      </c>
      <c r="F2997" s="1">
        <v>22</v>
      </c>
      <c r="G2997" s="1" t="s">
        <v>18</v>
      </c>
      <c r="H2997" s="1">
        <v>9999</v>
      </c>
      <c r="I2997" s="1" t="s">
        <v>452</v>
      </c>
      <c r="J2997" s="1" t="s">
        <v>36</v>
      </c>
      <c r="K2997" s="1" t="s">
        <v>324</v>
      </c>
      <c r="L2997" s="1" t="s">
        <v>450</v>
      </c>
      <c r="Q2997" s="2" t="s">
        <v>37</v>
      </c>
      <c r="R2997" s="1" t="s">
        <v>451</v>
      </c>
      <c r="S2997" s="1" t="str">
        <f t="shared" si="95"/>
        <v>CDO|1|22|RER|VIG|OTRO|CCRV|NOR</v>
      </c>
      <c r="T2997" s="2" t="str">
        <f t="shared" si="96"/>
        <v>OK</v>
      </c>
    </row>
    <row r="2998" spans="1:20" x14ac:dyDescent="0.25">
      <c r="A2998" s="1">
        <v>301060204</v>
      </c>
      <c r="B2998" s="1" t="str">
        <f>VLOOKUP(A2998,[1]Maestra!A$1:C$746,2,0)</f>
        <v>ACTCVOD78</v>
      </c>
      <c r="C2998" s="1" t="str">
        <f>VLOOKUP(A2998,[1]Maestra!A$1:C$746,3,0)</f>
        <v>TC Cashback Visa Oro - Compra Deuda</v>
      </c>
      <c r="D2998" s="1" t="s">
        <v>14</v>
      </c>
      <c r="E2998" s="1">
        <v>1</v>
      </c>
      <c r="F2998" s="1">
        <v>22</v>
      </c>
      <c r="G2998" s="1" t="s">
        <v>18</v>
      </c>
      <c r="H2998" s="1">
        <v>9999</v>
      </c>
      <c r="I2998" s="1" t="s">
        <v>452</v>
      </c>
      <c r="J2998" s="1" t="s">
        <v>36</v>
      </c>
      <c r="K2998" s="1" t="s">
        <v>325</v>
      </c>
      <c r="L2998" s="1" t="s">
        <v>21</v>
      </c>
      <c r="Q2998" s="2" t="s">
        <v>37</v>
      </c>
      <c r="R2998" s="1" t="s">
        <v>451</v>
      </c>
      <c r="S2998" s="1" t="str">
        <f t="shared" si="95"/>
        <v>CDO|1|22|RER|VIG|OTRO|CMED|DUD</v>
      </c>
      <c r="T2998" s="2" t="str">
        <f t="shared" si="96"/>
        <v>OK</v>
      </c>
    </row>
    <row r="2999" spans="1:20" x14ac:dyDescent="0.25">
      <c r="A2999" s="1">
        <v>301060201</v>
      </c>
      <c r="B2999" s="1" t="str">
        <f>VLOOKUP(A2999,[1]Maestra!A$1:C$746,2,0)</f>
        <v>ACTCVOLR8</v>
      </c>
      <c r="C2999" s="1" t="str">
        <f>VLOOKUP(A2999,[1]Maestra!A$1:C$746,3,0)</f>
        <v>TC Cashback Visa Oro - Linea Rev.</v>
      </c>
      <c r="D2999" s="1" t="s">
        <v>14</v>
      </c>
      <c r="E2999" s="1">
        <v>1</v>
      </c>
      <c r="F2999" s="1">
        <v>22</v>
      </c>
      <c r="G2999" s="1" t="s">
        <v>18</v>
      </c>
      <c r="H2999" s="1">
        <v>9999</v>
      </c>
      <c r="I2999" s="1" t="s">
        <v>452</v>
      </c>
      <c r="J2999" s="1" t="s">
        <v>36</v>
      </c>
      <c r="K2999" s="1" t="s">
        <v>325</v>
      </c>
      <c r="L2999" s="1" t="s">
        <v>450</v>
      </c>
      <c r="Q2999" s="2" t="s">
        <v>37</v>
      </c>
      <c r="R2999" s="1" t="s">
        <v>451</v>
      </c>
      <c r="S2999" s="1" t="str">
        <f t="shared" si="95"/>
        <v>CDO|1|22|RER|VIG|OTRO|CMED|NOR</v>
      </c>
      <c r="T2999" s="2" t="str">
        <f t="shared" si="96"/>
        <v>OK</v>
      </c>
    </row>
    <row r="3000" spans="1:20" x14ac:dyDescent="0.25">
      <c r="A3000" s="1">
        <v>301079999</v>
      </c>
      <c r="B3000" s="1">
        <f>VLOOKUP(A3000,[1]Maestra!A$1:C$746,2,0)</f>
        <v>0</v>
      </c>
      <c r="C3000" s="1" t="str">
        <f>VLOOKUP(A3000,[1]Maestra!A$1:C$746,3,0)</f>
        <v>TC Visa Generico Acreedores</v>
      </c>
      <c r="D3000" s="1" t="s">
        <v>14</v>
      </c>
      <c r="E3000" s="1">
        <v>1</v>
      </c>
      <c r="F3000" s="1">
        <v>22</v>
      </c>
      <c r="G3000" s="1" t="s">
        <v>19</v>
      </c>
      <c r="H3000" s="1">
        <v>9999</v>
      </c>
      <c r="I3000" s="1" t="s">
        <v>453</v>
      </c>
      <c r="J3000" s="1" t="s">
        <v>33</v>
      </c>
      <c r="K3000" s="1" t="s">
        <v>324</v>
      </c>
      <c r="L3000" s="1" t="s">
        <v>450</v>
      </c>
      <c r="Q3000" s="2" t="s">
        <v>37</v>
      </c>
      <c r="R3000" s="1" t="s">
        <v>451</v>
      </c>
      <c r="S3000" s="1" t="str">
        <f t="shared" si="95"/>
        <v>CDO|1|22|REV|ACR|COMP|CCRV|NOR</v>
      </c>
      <c r="T3000" s="2" t="str">
        <f t="shared" si="96"/>
        <v>OK</v>
      </c>
    </row>
    <row r="3001" spans="1:20" x14ac:dyDescent="0.25">
      <c r="A3001" s="1">
        <v>301079999</v>
      </c>
      <c r="B3001" s="1">
        <f>VLOOKUP(A3001,[1]Maestra!A$1:C$746,2,0)</f>
        <v>0</v>
      </c>
      <c r="C3001" s="1" t="str">
        <f>VLOOKUP(A3001,[1]Maestra!A$1:C$746,3,0)</f>
        <v>TC Visa Generico Acreedores</v>
      </c>
      <c r="D3001" s="1" t="s">
        <v>14</v>
      </c>
      <c r="E3001" s="1">
        <v>1</v>
      </c>
      <c r="F3001" s="1">
        <v>22</v>
      </c>
      <c r="G3001" s="1" t="s">
        <v>19</v>
      </c>
      <c r="H3001" s="1">
        <v>9999</v>
      </c>
      <c r="I3001" s="1" t="s">
        <v>453</v>
      </c>
      <c r="J3001" s="1" t="s">
        <v>33</v>
      </c>
      <c r="K3001" s="1" t="s">
        <v>325</v>
      </c>
      <c r="L3001" s="1" t="s">
        <v>450</v>
      </c>
      <c r="Q3001" s="2" t="s">
        <v>37</v>
      </c>
      <c r="R3001" s="1" t="s">
        <v>451</v>
      </c>
      <c r="S3001" s="1" t="str">
        <f t="shared" si="95"/>
        <v>CDO|1|22|REV|ACR|COMP|CMED|NOR</v>
      </c>
      <c r="T3001" s="2" t="str">
        <f t="shared" si="96"/>
        <v>OK</v>
      </c>
    </row>
    <row r="3002" spans="1:20" x14ac:dyDescent="0.25">
      <c r="A3002" s="1">
        <v>301079999</v>
      </c>
      <c r="B3002" s="1">
        <f>VLOOKUP(A3002,[1]Maestra!A$1:C$746,2,0)</f>
        <v>0</v>
      </c>
      <c r="C3002" s="1" t="str">
        <f>VLOOKUP(A3002,[1]Maestra!A$1:C$746,3,0)</f>
        <v>TC Visa Generico Acreedores</v>
      </c>
      <c r="D3002" s="1" t="s">
        <v>14</v>
      </c>
      <c r="E3002" s="1">
        <v>1</v>
      </c>
      <c r="F3002" s="1">
        <v>22</v>
      </c>
      <c r="G3002" s="1" t="s">
        <v>19</v>
      </c>
      <c r="H3002" s="1">
        <v>9999</v>
      </c>
      <c r="I3002" s="1" t="s">
        <v>453</v>
      </c>
      <c r="J3002" s="1" t="s">
        <v>29</v>
      </c>
      <c r="K3002" s="1" t="s">
        <v>324</v>
      </c>
      <c r="L3002" s="1" t="s">
        <v>450</v>
      </c>
      <c r="Q3002" s="2" t="s">
        <v>37</v>
      </c>
      <c r="R3002" s="1" t="s">
        <v>451</v>
      </c>
      <c r="S3002" s="1" t="str">
        <f t="shared" si="95"/>
        <v>CDO|1|22|REV|ACR|DIEF|CCRV|NOR</v>
      </c>
      <c r="T3002" s="2" t="str">
        <f t="shared" si="96"/>
        <v>OK</v>
      </c>
    </row>
    <row r="3003" spans="1:20" x14ac:dyDescent="0.25">
      <c r="A3003" s="1">
        <v>301079999</v>
      </c>
      <c r="B3003" s="1">
        <f>VLOOKUP(A3003,[1]Maestra!A$1:C$746,2,0)</f>
        <v>0</v>
      </c>
      <c r="C3003" s="1" t="str">
        <f>VLOOKUP(A3003,[1]Maestra!A$1:C$746,3,0)</f>
        <v>TC Visa Generico Acreedores</v>
      </c>
      <c r="D3003" s="1" t="s">
        <v>14</v>
      </c>
      <c r="E3003" s="1">
        <v>1</v>
      </c>
      <c r="F3003" s="1">
        <v>22</v>
      </c>
      <c r="G3003" s="1" t="s">
        <v>19</v>
      </c>
      <c r="H3003" s="1">
        <v>9999</v>
      </c>
      <c r="I3003" s="1" t="s">
        <v>453</v>
      </c>
      <c r="J3003" s="1" t="s">
        <v>29</v>
      </c>
      <c r="K3003" s="1" t="s">
        <v>325</v>
      </c>
      <c r="L3003" s="1" t="s">
        <v>450</v>
      </c>
      <c r="Q3003" s="2" t="s">
        <v>37</v>
      </c>
      <c r="R3003" s="1" t="s">
        <v>451</v>
      </c>
      <c r="S3003" s="1" t="str">
        <f t="shared" si="95"/>
        <v>CDO|1|22|REV|ACR|DIEF|CMED|NOR</v>
      </c>
      <c r="T3003" s="2" t="str">
        <f t="shared" si="96"/>
        <v>OK</v>
      </c>
    </row>
    <row r="3004" spans="1:20" x14ac:dyDescent="0.25">
      <c r="A3004" s="1">
        <v>301060201</v>
      </c>
      <c r="B3004" s="1" t="str">
        <f>VLOOKUP(A3004,[1]Maestra!A$1:C$746,2,0)</f>
        <v>ACTCVOLR8</v>
      </c>
      <c r="C3004" s="1" t="str">
        <f>VLOOKUP(A3004,[1]Maestra!A$1:C$746,3,0)</f>
        <v>TC Cashback Visa Oro - Linea Rev.</v>
      </c>
      <c r="D3004" s="1" t="s">
        <v>14</v>
      </c>
      <c r="E3004" s="1">
        <v>1</v>
      </c>
      <c r="F3004" s="1">
        <v>22</v>
      </c>
      <c r="G3004" s="1" t="s">
        <v>19</v>
      </c>
      <c r="H3004" s="1">
        <v>9999</v>
      </c>
      <c r="I3004" s="1" t="s">
        <v>449</v>
      </c>
      <c r="J3004" s="1" t="s">
        <v>33</v>
      </c>
      <c r="K3004" s="1" t="s">
        <v>324</v>
      </c>
      <c r="L3004" s="1" t="s">
        <v>450</v>
      </c>
      <c r="Q3004" s="2" t="s">
        <v>37</v>
      </c>
      <c r="R3004" s="1" t="s">
        <v>451</v>
      </c>
      <c r="S3004" s="1" t="str">
        <f t="shared" ref="S3004:S3067" si="97">_xlfn.CONCAT(D3004,"|",E3004,"|",F3004,"|",G3004,"|",I3004,"|",J3004,"|",K3004,"|",L3004)</f>
        <v>CDO|1|22|REV|VEN|COMP|CCRV|NOR</v>
      </c>
      <c r="T3004" s="2" t="str">
        <f t="shared" si="96"/>
        <v>OK</v>
      </c>
    </row>
    <row r="3005" spans="1:20" x14ac:dyDescent="0.25">
      <c r="A3005" s="1">
        <v>301060201</v>
      </c>
      <c r="B3005" s="1" t="str">
        <f>VLOOKUP(A3005,[1]Maestra!A$1:C$746,2,0)</f>
        <v>ACTCVOLR8</v>
      </c>
      <c r="C3005" s="1" t="str">
        <f>VLOOKUP(A3005,[1]Maestra!A$1:C$746,3,0)</f>
        <v>TC Cashback Visa Oro - Linea Rev.</v>
      </c>
      <c r="D3005" s="1" t="s">
        <v>14</v>
      </c>
      <c r="E3005" s="1">
        <v>1</v>
      </c>
      <c r="F3005" s="1">
        <v>22</v>
      </c>
      <c r="G3005" s="1" t="s">
        <v>19</v>
      </c>
      <c r="H3005" s="1">
        <v>9999</v>
      </c>
      <c r="I3005" s="1" t="s">
        <v>449</v>
      </c>
      <c r="J3005" s="1" t="s">
        <v>33</v>
      </c>
      <c r="K3005" s="1" t="s">
        <v>325</v>
      </c>
      <c r="L3005" s="1" t="s">
        <v>450</v>
      </c>
      <c r="Q3005" s="2" t="s">
        <v>37</v>
      </c>
      <c r="R3005" s="1" t="s">
        <v>451</v>
      </c>
      <c r="S3005" s="1" t="str">
        <f t="shared" si="97"/>
        <v>CDO|1|22|REV|VEN|COMP|CMED|NOR</v>
      </c>
      <c r="T3005" s="2" t="str">
        <f t="shared" si="96"/>
        <v>OK</v>
      </c>
    </row>
    <row r="3006" spans="1:20" x14ac:dyDescent="0.25">
      <c r="A3006" s="1">
        <v>301060207</v>
      </c>
      <c r="B3006" s="1" t="str">
        <f>VLOOKUP(A3006,[1]Maestra!A$1:C$746,2,0)</f>
        <v>ACTCVOZB8</v>
      </c>
      <c r="C3006" s="1" t="str">
        <f>VLOOKUP(A3006,[1]Maestra!A$1:C$746,3,0)</f>
        <v>TC Cashback Visa Oro - Linea Rev. por Disp Efectivo</v>
      </c>
      <c r="D3006" s="1" t="s">
        <v>14</v>
      </c>
      <c r="E3006" s="1">
        <v>1</v>
      </c>
      <c r="F3006" s="1">
        <v>22</v>
      </c>
      <c r="G3006" s="1" t="s">
        <v>19</v>
      </c>
      <c r="H3006" s="1">
        <v>9999</v>
      </c>
      <c r="I3006" s="1" t="s">
        <v>449</v>
      </c>
      <c r="J3006" s="1" t="s">
        <v>29</v>
      </c>
      <c r="K3006" s="1" t="s">
        <v>324</v>
      </c>
      <c r="L3006" s="1" t="s">
        <v>450</v>
      </c>
      <c r="Q3006" s="2" t="s">
        <v>37</v>
      </c>
      <c r="R3006" s="1" t="s">
        <v>451</v>
      </c>
      <c r="S3006" s="1" t="str">
        <f t="shared" si="97"/>
        <v>CDO|1|22|REV|VEN|DIEF|CCRV|NOR</v>
      </c>
      <c r="T3006" s="2" t="str">
        <f t="shared" si="96"/>
        <v>OK</v>
      </c>
    </row>
    <row r="3007" spans="1:20" x14ac:dyDescent="0.25">
      <c r="A3007" s="1">
        <v>301060207</v>
      </c>
      <c r="B3007" s="1" t="str">
        <f>VLOOKUP(A3007,[1]Maestra!A$1:C$746,2,0)</f>
        <v>ACTCVOZB8</v>
      </c>
      <c r="C3007" s="1" t="str">
        <f>VLOOKUP(A3007,[1]Maestra!A$1:C$746,3,0)</f>
        <v>TC Cashback Visa Oro - Linea Rev. por Disp Efectivo</v>
      </c>
      <c r="D3007" s="1" t="s">
        <v>14</v>
      </c>
      <c r="E3007" s="1">
        <v>1</v>
      </c>
      <c r="F3007" s="1">
        <v>22</v>
      </c>
      <c r="G3007" s="1" t="s">
        <v>19</v>
      </c>
      <c r="H3007" s="1">
        <v>9999</v>
      </c>
      <c r="I3007" s="1" t="s">
        <v>449</v>
      </c>
      <c r="J3007" s="1" t="s">
        <v>29</v>
      </c>
      <c r="K3007" s="1" t="s">
        <v>325</v>
      </c>
      <c r="L3007" s="1" t="s">
        <v>450</v>
      </c>
      <c r="Q3007" s="2" t="s">
        <v>37</v>
      </c>
      <c r="R3007" s="1" t="s">
        <v>451</v>
      </c>
      <c r="S3007" s="1" t="str">
        <f t="shared" si="97"/>
        <v>CDO|1|22|REV|VEN|DIEF|CMED|NOR</v>
      </c>
      <c r="T3007" s="2" t="str">
        <f t="shared" si="96"/>
        <v>OK</v>
      </c>
    </row>
    <row r="3008" spans="1:20" x14ac:dyDescent="0.25">
      <c r="A3008" s="1">
        <v>301060201</v>
      </c>
      <c r="B3008" s="1" t="str">
        <f>VLOOKUP(A3008,[1]Maestra!A$1:C$746,2,0)</f>
        <v>ACTCVOLR8</v>
      </c>
      <c r="C3008" s="1" t="str">
        <f>VLOOKUP(A3008,[1]Maestra!A$1:C$746,3,0)</f>
        <v>TC Cashback Visa Oro - Linea Rev.</v>
      </c>
      <c r="D3008" s="1" t="s">
        <v>14</v>
      </c>
      <c r="E3008" s="1">
        <v>1</v>
      </c>
      <c r="F3008" s="1">
        <v>22</v>
      </c>
      <c r="G3008" s="1" t="s">
        <v>19</v>
      </c>
      <c r="H3008" s="1">
        <v>9999</v>
      </c>
      <c r="I3008" s="1" t="s">
        <v>452</v>
      </c>
      <c r="J3008" s="1" t="s">
        <v>33</v>
      </c>
      <c r="K3008" s="1" t="s">
        <v>324</v>
      </c>
      <c r="L3008" s="1" t="s">
        <v>21</v>
      </c>
      <c r="Q3008" s="2" t="s">
        <v>37</v>
      </c>
      <c r="R3008" s="1" t="s">
        <v>451</v>
      </c>
      <c r="S3008" s="1" t="str">
        <f t="shared" si="97"/>
        <v>CDO|1|22|REV|VIG|COMP|CCRV|DUD</v>
      </c>
      <c r="T3008" s="2" t="str">
        <f t="shared" si="96"/>
        <v>OK</v>
      </c>
    </row>
    <row r="3009" spans="1:20" x14ac:dyDescent="0.25">
      <c r="A3009" s="1">
        <v>301060201</v>
      </c>
      <c r="B3009" s="1" t="str">
        <f>VLOOKUP(A3009,[1]Maestra!A$1:C$746,2,0)</f>
        <v>ACTCVOLR8</v>
      </c>
      <c r="C3009" s="1" t="str">
        <f>VLOOKUP(A3009,[1]Maestra!A$1:C$746,3,0)</f>
        <v>TC Cashback Visa Oro - Linea Rev.</v>
      </c>
      <c r="D3009" s="1" t="s">
        <v>14</v>
      </c>
      <c r="E3009" s="1">
        <v>1</v>
      </c>
      <c r="F3009" s="1">
        <v>22</v>
      </c>
      <c r="G3009" s="1" t="s">
        <v>19</v>
      </c>
      <c r="H3009" s="1">
        <v>9999</v>
      </c>
      <c r="I3009" s="1" t="s">
        <v>452</v>
      </c>
      <c r="J3009" s="1" t="s">
        <v>33</v>
      </c>
      <c r="K3009" s="1" t="s">
        <v>324</v>
      </c>
      <c r="L3009" s="1" t="s">
        <v>450</v>
      </c>
      <c r="Q3009" s="2" t="s">
        <v>37</v>
      </c>
      <c r="R3009" s="1" t="s">
        <v>451</v>
      </c>
      <c r="S3009" s="1" t="str">
        <f t="shared" si="97"/>
        <v>CDO|1|22|REV|VIG|COMP|CCRV|NOR</v>
      </c>
      <c r="T3009" s="2" t="str">
        <f t="shared" si="96"/>
        <v>OK</v>
      </c>
    </row>
    <row r="3010" spans="1:20" x14ac:dyDescent="0.25">
      <c r="A3010" s="1">
        <v>301060201</v>
      </c>
      <c r="B3010" s="1" t="str">
        <f>VLOOKUP(A3010,[1]Maestra!A$1:C$746,2,0)</f>
        <v>ACTCVOLR8</v>
      </c>
      <c r="C3010" s="1" t="str">
        <f>VLOOKUP(A3010,[1]Maestra!A$1:C$746,3,0)</f>
        <v>TC Cashback Visa Oro - Linea Rev.</v>
      </c>
      <c r="D3010" s="1" t="s">
        <v>14</v>
      </c>
      <c r="E3010" s="1">
        <v>1</v>
      </c>
      <c r="F3010" s="1">
        <v>22</v>
      </c>
      <c r="G3010" s="1" t="s">
        <v>19</v>
      </c>
      <c r="H3010" s="1">
        <v>9999</v>
      </c>
      <c r="I3010" s="1" t="s">
        <v>452</v>
      </c>
      <c r="J3010" s="1" t="s">
        <v>33</v>
      </c>
      <c r="K3010" s="1" t="s">
        <v>325</v>
      </c>
      <c r="L3010" s="1" t="s">
        <v>21</v>
      </c>
      <c r="Q3010" s="2" t="s">
        <v>37</v>
      </c>
      <c r="R3010" s="1" t="s">
        <v>451</v>
      </c>
      <c r="S3010" s="1" t="str">
        <f t="shared" si="97"/>
        <v>CDO|1|22|REV|VIG|COMP|CMED|DUD</v>
      </c>
      <c r="T3010" s="2" t="str">
        <f t="shared" si="96"/>
        <v>OK</v>
      </c>
    </row>
    <row r="3011" spans="1:20" x14ac:dyDescent="0.25">
      <c r="A3011" s="1">
        <v>301060201</v>
      </c>
      <c r="B3011" s="1" t="str">
        <f>VLOOKUP(A3011,[1]Maestra!A$1:C$746,2,0)</f>
        <v>ACTCVOLR8</v>
      </c>
      <c r="C3011" s="1" t="str">
        <f>VLOOKUP(A3011,[1]Maestra!A$1:C$746,3,0)</f>
        <v>TC Cashback Visa Oro - Linea Rev.</v>
      </c>
      <c r="D3011" s="1" t="s">
        <v>14</v>
      </c>
      <c r="E3011" s="1">
        <v>1</v>
      </c>
      <c r="F3011" s="1">
        <v>22</v>
      </c>
      <c r="G3011" s="1" t="s">
        <v>19</v>
      </c>
      <c r="H3011" s="1">
        <v>9999</v>
      </c>
      <c r="I3011" s="1" t="s">
        <v>452</v>
      </c>
      <c r="J3011" s="1" t="s">
        <v>33</v>
      </c>
      <c r="K3011" s="1" t="s">
        <v>325</v>
      </c>
      <c r="L3011" s="1" t="s">
        <v>450</v>
      </c>
      <c r="Q3011" s="2" t="s">
        <v>37</v>
      </c>
      <c r="R3011" s="1" t="s">
        <v>451</v>
      </c>
      <c r="S3011" s="1" t="str">
        <f t="shared" si="97"/>
        <v>CDO|1|22|REV|VIG|COMP|CMED|NOR</v>
      </c>
      <c r="T3011" s="2" t="str">
        <f t="shared" ref="T3011:T3074" si="98">IF(COUNTIFS($D$2:$D$20413,D3011,$S$2:$S$20413,S3011,$A$2:$A$20413,"&lt;&gt;"&amp;A3011)&gt;0,"Conflicto","OK")</f>
        <v>OK</v>
      </c>
    </row>
    <row r="3012" spans="1:20" x14ac:dyDescent="0.25">
      <c r="A3012" s="1">
        <v>301060207</v>
      </c>
      <c r="B3012" s="1" t="str">
        <f>VLOOKUP(A3012,[1]Maestra!A$1:C$746,2,0)</f>
        <v>ACTCVOZB8</v>
      </c>
      <c r="C3012" s="1" t="str">
        <f>VLOOKUP(A3012,[1]Maestra!A$1:C$746,3,0)</f>
        <v>TC Cashback Visa Oro - Linea Rev. por Disp Efectivo</v>
      </c>
      <c r="D3012" s="1" t="s">
        <v>14</v>
      </c>
      <c r="E3012" s="1">
        <v>1</v>
      </c>
      <c r="F3012" s="1">
        <v>22</v>
      </c>
      <c r="G3012" s="1" t="s">
        <v>19</v>
      </c>
      <c r="H3012" s="1">
        <v>9999</v>
      </c>
      <c r="I3012" s="1" t="s">
        <v>452</v>
      </c>
      <c r="J3012" s="1" t="s">
        <v>29</v>
      </c>
      <c r="K3012" s="1" t="s">
        <v>324</v>
      </c>
      <c r="L3012" s="1" t="s">
        <v>21</v>
      </c>
      <c r="Q3012" s="2" t="s">
        <v>37</v>
      </c>
      <c r="R3012" s="1" t="s">
        <v>451</v>
      </c>
      <c r="S3012" s="1" t="str">
        <f t="shared" si="97"/>
        <v>CDO|1|22|REV|VIG|DIEF|CCRV|DUD</v>
      </c>
      <c r="T3012" s="2" t="str">
        <f t="shared" si="98"/>
        <v>OK</v>
      </c>
    </row>
    <row r="3013" spans="1:20" x14ac:dyDescent="0.25">
      <c r="A3013" s="1">
        <v>301060207</v>
      </c>
      <c r="B3013" s="1" t="str">
        <f>VLOOKUP(A3013,[1]Maestra!A$1:C$746,2,0)</f>
        <v>ACTCVOZB8</v>
      </c>
      <c r="C3013" s="1" t="str">
        <f>VLOOKUP(A3013,[1]Maestra!A$1:C$746,3,0)</f>
        <v>TC Cashback Visa Oro - Linea Rev. por Disp Efectivo</v>
      </c>
      <c r="D3013" s="1" t="s">
        <v>14</v>
      </c>
      <c r="E3013" s="1">
        <v>1</v>
      </c>
      <c r="F3013" s="1">
        <v>22</v>
      </c>
      <c r="G3013" s="1" t="s">
        <v>19</v>
      </c>
      <c r="H3013" s="1">
        <v>9999</v>
      </c>
      <c r="I3013" s="1" t="s">
        <v>452</v>
      </c>
      <c r="J3013" s="1" t="s">
        <v>29</v>
      </c>
      <c r="K3013" s="1" t="s">
        <v>324</v>
      </c>
      <c r="L3013" s="1" t="s">
        <v>450</v>
      </c>
      <c r="Q3013" s="2" t="s">
        <v>37</v>
      </c>
      <c r="R3013" s="1" t="s">
        <v>451</v>
      </c>
      <c r="S3013" s="1" t="str">
        <f t="shared" si="97"/>
        <v>CDO|1|22|REV|VIG|DIEF|CCRV|NOR</v>
      </c>
      <c r="T3013" s="2" t="str">
        <f t="shared" si="98"/>
        <v>OK</v>
      </c>
    </row>
    <row r="3014" spans="1:20" x14ac:dyDescent="0.25">
      <c r="A3014" s="1">
        <v>301060207</v>
      </c>
      <c r="B3014" s="1" t="str">
        <f>VLOOKUP(A3014,[1]Maestra!A$1:C$746,2,0)</f>
        <v>ACTCVOZB8</v>
      </c>
      <c r="C3014" s="1" t="str">
        <f>VLOOKUP(A3014,[1]Maestra!A$1:C$746,3,0)</f>
        <v>TC Cashback Visa Oro - Linea Rev. por Disp Efectivo</v>
      </c>
      <c r="D3014" s="1" t="s">
        <v>14</v>
      </c>
      <c r="E3014" s="1">
        <v>1</v>
      </c>
      <c r="F3014" s="1">
        <v>22</v>
      </c>
      <c r="G3014" s="1" t="s">
        <v>19</v>
      </c>
      <c r="H3014" s="1">
        <v>9999</v>
      </c>
      <c r="I3014" s="1" t="s">
        <v>452</v>
      </c>
      <c r="J3014" s="1" t="s">
        <v>29</v>
      </c>
      <c r="K3014" s="1" t="s">
        <v>325</v>
      </c>
      <c r="L3014" s="1" t="s">
        <v>21</v>
      </c>
      <c r="Q3014" s="2" t="s">
        <v>37</v>
      </c>
      <c r="R3014" s="1" t="s">
        <v>451</v>
      </c>
      <c r="S3014" s="1" t="str">
        <f t="shared" si="97"/>
        <v>CDO|1|22|REV|VIG|DIEF|CMED|DUD</v>
      </c>
      <c r="T3014" s="2" t="str">
        <f t="shared" si="98"/>
        <v>OK</v>
      </c>
    </row>
    <row r="3015" spans="1:20" x14ac:dyDescent="0.25">
      <c r="A3015" s="1">
        <v>301060207</v>
      </c>
      <c r="B3015" s="1" t="str">
        <f>VLOOKUP(A3015,[1]Maestra!A$1:C$746,2,0)</f>
        <v>ACTCVOZB8</v>
      </c>
      <c r="C3015" s="1" t="str">
        <f>VLOOKUP(A3015,[1]Maestra!A$1:C$746,3,0)</f>
        <v>TC Cashback Visa Oro - Linea Rev. por Disp Efectivo</v>
      </c>
      <c r="D3015" s="1" t="s">
        <v>14</v>
      </c>
      <c r="E3015" s="1">
        <v>1</v>
      </c>
      <c r="F3015" s="1">
        <v>22</v>
      </c>
      <c r="G3015" s="1" t="s">
        <v>19</v>
      </c>
      <c r="H3015" s="1">
        <v>9999</v>
      </c>
      <c r="I3015" s="1" t="s">
        <v>452</v>
      </c>
      <c r="J3015" s="1" t="s">
        <v>29</v>
      </c>
      <c r="K3015" s="1" t="s">
        <v>325</v>
      </c>
      <c r="L3015" s="1" t="s">
        <v>450</v>
      </c>
      <c r="Q3015" s="2" t="s">
        <v>37</v>
      </c>
      <c r="R3015" s="1" t="s">
        <v>451</v>
      </c>
      <c r="S3015" s="1" t="str">
        <f t="shared" si="97"/>
        <v>CDO|1|22|REV|VIG|DIEF|CMED|NOR</v>
      </c>
      <c r="T3015" s="2" t="str">
        <f t="shared" si="98"/>
        <v>OK</v>
      </c>
    </row>
    <row r="3016" spans="1:20" x14ac:dyDescent="0.25">
      <c r="A3016" s="1">
        <v>301010402</v>
      </c>
      <c r="B3016" s="1" t="str">
        <f>VLOOKUP(A3016,[1]Maestra!A$1:C$746,2,0)</f>
        <v>ACTIVP0G8</v>
      </c>
      <c r="C3016" s="1" t="str">
        <f>VLOOKUP(A3016,[1]Maestra!A$1:C$746,3,0)</f>
        <v>TC IB Visa Platinum - Cuotas</v>
      </c>
      <c r="D3016" s="1" t="s">
        <v>14</v>
      </c>
      <c r="E3016" s="1">
        <v>1</v>
      </c>
      <c r="F3016" s="1">
        <v>23</v>
      </c>
      <c r="G3016" s="1" t="s">
        <v>28</v>
      </c>
      <c r="H3016" s="1">
        <v>9999</v>
      </c>
      <c r="I3016" s="1" t="s">
        <v>449</v>
      </c>
      <c r="J3016" s="1" t="s">
        <v>33</v>
      </c>
      <c r="K3016" s="1" t="s">
        <v>324</v>
      </c>
      <c r="L3016" s="1" t="s">
        <v>450</v>
      </c>
      <c r="Q3016" s="2" t="s">
        <v>37</v>
      </c>
      <c r="R3016" s="1" t="s">
        <v>451</v>
      </c>
      <c r="S3016" s="1" t="str">
        <f t="shared" si="97"/>
        <v>CDO|1|23|CCU|VEN|COMP|CCRV|NOR</v>
      </c>
      <c r="T3016" s="2" t="str">
        <f t="shared" si="98"/>
        <v>OK</v>
      </c>
    </row>
    <row r="3017" spans="1:20" x14ac:dyDescent="0.25">
      <c r="A3017" s="1">
        <v>301010402</v>
      </c>
      <c r="B3017" s="1" t="str">
        <f>VLOOKUP(A3017,[1]Maestra!A$1:C$746,2,0)</f>
        <v>ACTIVP0G8</v>
      </c>
      <c r="C3017" s="1" t="str">
        <f>VLOOKUP(A3017,[1]Maestra!A$1:C$746,3,0)</f>
        <v>TC IB Visa Platinum - Cuotas</v>
      </c>
      <c r="D3017" s="1" t="s">
        <v>14</v>
      </c>
      <c r="E3017" s="1">
        <v>1</v>
      </c>
      <c r="F3017" s="1">
        <v>23</v>
      </c>
      <c r="G3017" s="1" t="s">
        <v>28</v>
      </c>
      <c r="H3017" s="1">
        <v>9999</v>
      </c>
      <c r="I3017" s="1" t="s">
        <v>449</v>
      </c>
      <c r="J3017" s="1" t="s">
        <v>33</v>
      </c>
      <c r="K3017" s="1" t="s">
        <v>325</v>
      </c>
      <c r="L3017" s="1" t="s">
        <v>450</v>
      </c>
      <c r="Q3017" s="2" t="s">
        <v>37</v>
      </c>
      <c r="R3017" s="1" t="s">
        <v>451</v>
      </c>
      <c r="S3017" s="1" t="str">
        <f t="shared" si="97"/>
        <v>CDO|1|23|CCU|VEN|COMP|CMED|NOR</v>
      </c>
      <c r="T3017" s="2" t="str">
        <f t="shared" si="98"/>
        <v>OK</v>
      </c>
    </row>
    <row r="3018" spans="1:20" x14ac:dyDescent="0.25">
      <c r="A3018" s="1">
        <v>301010406</v>
      </c>
      <c r="B3018" s="1" t="str">
        <f>VLOOKUP(A3018,[1]Maestra!A$1:C$746,2,0)</f>
        <v>ACTIVPKG8</v>
      </c>
      <c r="C3018" s="1" t="str">
        <f>VLOOKUP(A3018,[1]Maestra!A$1:C$746,3,0)</f>
        <v>TC IB Visa Platinum - Cuotas por Disp Efectivo</v>
      </c>
      <c r="D3018" s="1" t="s">
        <v>14</v>
      </c>
      <c r="E3018" s="1">
        <v>1</v>
      </c>
      <c r="F3018" s="1">
        <v>23</v>
      </c>
      <c r="G3018" s="1" t="s">
        <v>28</v>
      </c>
      <c r="H3018" s="1">
        <v>9999</v>
      </c>
      <c r="I3018" s="1" t="s">
        <v>449</v>
      </c>
      <c r="J3018" s="1" t="s">
        <v>29</v>
      </c>
      <c r="K3018" s="1" t="s">
        <v>324</v>
      </c>
      <c r="L3018" s="1" t="s">
        <v>450</v>
      </c>
      <c r="Q3018" s="2" t="s">
        <v>37</v>
      </c>
      <c r="R3018" s="1" t="s">
        <v>451</v>
      </c>
      <c r="S3018" s="1" t="str">
        <f t="shared" si="97"/>
        <v>CDO|1|23|CCU|VEN|DIEF|CCRV|NOR</v>
      </c>
      <c r="T3018" s="2" t="str">
        <f t="shared" si="98"/>
        <v>OK</v>
      </c>
    </row>
    <row r="3019" spans="1:20" x14ac:dyDescent="0.25">
      <c r="A3019" s="1">
        <v>301010406</v>
      </c>
      <c r="B3019" s="1" t="str">
        <f>VLOOKUP(A3019,[1]Maestra!A$1:C$746,2,0)</f>
        <v>ACTIVPKG8</v>
      </c>
      <c r="C3019" s="1" t="str">
        <f>VLOOKUP(A3019,[1]Maestra!A$1:C$746,3,0)</f>
        <v>TC IB Visa Platinum - Cuotas por Disp Efectivo</v>
      </c>
      <c r="D3019" s="1" t="s">
        <v>14</v>
      </c>
      <c r="E3019" s="1">
        <v>1</v>
      </c>
      <c r="F3019" s="1">
        <v>23</v>
      </c>
      <c r="G3019" s="1" t="s">
        <v>28</v>
      </c>
      <c r="H3019" s="1">
        <v>9999</v>
      </c>
      <c r="I3019" s="1" t="s">
        <v>449</v>
      </c>
      <c r="J3019" s="1" t="s">
        <v>29</v>
      </c>
      <c r="K3019" s="1" t="s">
        <v>325</v>
      </c>
      <c r="L3019" s="1" t="s">
        <v>450</v>
      </c>
      <c r="Q3019" s="2" t="s">
        <v>37</v>
      </c>
      <c r="R3019" s="1" t="s">
        <v>451</v>
      </c>
      <c r="S3019" s="1" t="str">
        <f t="shared" si="97"/>
        <v>CDO|1|23|CCU|VEN|DIEF|CMED|NOR</v>
      </c>
      <c r="T3019" s="2" t="str">
        <f t="shared" si="98"/>
        <v>OK</v>
      </c>
    </row>
    <row r="3020" spans="1:20" x14ac:dyDescent="0.25">
      <c r="A3020" s="1">
        <v>301010402</v>
      </c>
      <c r="B3020" s="1" t="str">
        <f>VLOOKUP(A3020,[1]Maestra!A$1:C$746,2,0)</f>
        <v>ACTIVP0G8</v>
      </c>
      <c r="C3020" s="1" t="str">
        <f>VLOOKUP(A3020,[1]Maestra!A$1:C$746,3,0)</f>
        <v>TC IB Visa Platinum - Cuotas</v>
      </c>
      <c r="D3020" s="1" t="s">
        <v>14</v>
      </c>
      <c r="E3020" s="1">
        <v>1</v>
      </c>
      <c r="F3020" s="1">
        <v>23</v>
      </c>
      <c r="G3020" s="1" t="s">
        <v>28</v>
      </c>
      <c r="H3020" s="1">
        <v>9999</v>
      </c>
      <c r="I3020" s="1" t="s">
        <v>452</v>
      </c>
      <c r="J3020" s="1" t="s">
        <v>33</v>
      </c>
      <c r="K3020" s="1" t="s">
        <v>324</v>
      </c>
      <c r="L3020" s="1" t="s">
        <v>21</v>
      </c>
      <c r="Q3020" s="2" t="s">
        <v>37</v>
      </c>
      <c r="R3020" s="1" t="s">
        <v>451</v>
      </c>
      <c r="S3020" s="1" t="str">
        <f t="shared" si="97"/>
        <v>CDO|1|23|CCU|VIG|COMP|CCRV|DUD</v>
      </c>
      <c r="T3020" s="2" t="str">
        <f t="shared" si="98"/>
        <v>OK</v>
      </c>
    </row>
    <row r="3021" spans="1:20" x14ac:dyDescent="0.25">
      <c r="A3021" s="1">
        <v>301010402</v>
      </c>
      <c r="B3021" s="1" t="str">
        <f>VLOOKUP(A3021,[1]Maestra!A$1:C$746,2,0)</f>
        <v>ACTIVP0G8</v>
      </c>
      <c r="C3021" s="1" t="str">
        <f>VLOOKUP(A3021,[1]Maestra!A$1:C$746,3,0)</f>
        <v>TC IB Visa Platinum - Cuotas</v>
      </c>
      <c r="D3021" s="1" t="s">
        <v>14</v>
      </c>
      <c r="E3021" s="1">
        <v>1</v>
      </c>
      <c r="F3021" s="1">
        <v>23</v>
      </c>
      <c r="G3021" s="1" t="s">
        <v>28</v>
      </c>
      <c r="H3021" s="1">
        <v>9999</v>
      </c>
      <c r="I3021" s="1" t="s">
        <v>452</v>
      </c>
      <c r="J3021" s="1" t="s">
        <v>33</v>
      </c>
      <c r="K3021" s="1" t="s">
        <v>324</v>
      </c>
      <c r="L3021" s="1" t="s">
        <v>450</v>
      </c>
      <c r="Q3021" s="2" t="s">
        <v>37</v>
      </c>
      <c r="R3021" s="1" t="s">
        <v>451</v>
      </c>
      <c r="S3021" s="1" t="str">
        <f t="shared" si="97"/>
        <v>CDO|1|23|CCU|VIG|COMP|CCRV|NOR</v>
      </c>
      <c r="T3021" s="2" t="str">
        <f t="shared" si="98"/>
        <v>OK</v>
      </c>
    </row>
    <row r="3022" spans="1:20" x14ac:dyDescent="0.25">
      <c r="A3022" s="1">
        <v>301010402</v>
      </c>
      <c r="B3022" s="1" t="str">
        <f>VLOOKUP(A3022,[1]Maestra!A$1:C$746,2,0)</f>
        <v>ACTIVP0G8</v>
      </c>
      <c r="C3022" s="1" t="str">
        <f>VLOOKUP(A3022,[1]Maestra!A$1:C$746,3,0)</f>
        <v>TC IB Visa Platinum - Cuotas</v>
      </c>
      <c r="D3022" s="1" t="s">
        <v>14</v>
      </c>
      <c r="E3022" s="1">
        <v>1</v>
      </c>
      <c r="F3022" s="1">
        <v>23</v>
      </c>
      <c r="G3022" s="1" t="s">
        <v>28</v>
      </c>
      <c r="H3022" s="1">
        <v>9999</v>
      </c>
      <c r="I3022" s="1" t="s">
        <v>452</v>
      </c>
      <c r="J3022" s="1" t="s">
        <v>33</v>
      </c>
      <c r="K3022" s="1" t="s">
        <v>325</v>
      </c>
      <c r="L3022" s="1" t="s">
        <v>21</v>
      </c>
      <c r="Q3022" s="2" t="s">
        <v>37</v>
      </c>
      <c r="R3022" s="1" t="s">
        <v>451</v>
      </c>
      <c r="S3022" s="1" t="str">
        <f t="shared" si="97"/>
        <v>CDO|1|23|CCU|VIG|COMP|CMED|DUD</v>
      </c>
      <c r="T3022" s="2" t="str">
        <f t="shared" si="98"/>
        <v>OK</v>
      </c>
    </row>
    <row r="3023" spans="1:20" x14ac:dyDescent="0.25">
      <c r="A3023" s="1">
        <v>301010402</v>
      </c>
      <c r="B3023" s="1" t="str">
        <f>VLOOKUP(A3023,[1]Maestra!A$1:C$746,2,0)</f>
        <v>ACTIVP0G8</v>
      </c>
      <c r="C3023" s="1" t="str">
        <f>VLOOKUP(A3023,[1]Maestra!A$1:C$746,3,0)</f>
        <v>TC IB Visa Platinum - Cuotas</v>
      </c>
      <c r="D3023" s="1" t="s">
        <v>14</v>
      </c>
      <c r="E3023" s="1">
        <v>1</v>
      </c>
      <c r="F3023" s="1">
        <v>23</v>
      </c>
      <c r="G3023" s="1" t="s">
        <v>28</v>
      </c>
      <c r="H3023" s="1">
        <v>9999</v>
      </c>
      <c r="I3023" s="1" t="s">
        <v>452</v>
      </c>
      <c r="J3023" s="1" t="s">
        <v>33</v>
      </c>
      <c r="K3023" s="1" t="s">
        <v>325</v>
      </c>
      <c r="L3023" s="1" t="s">
        <v>450</v>
      </c>
      <c r="Q3023" s="2" t="s">
        <v>37</v>
      </c>
      <c r="R3023" s="1" t="s">
        <v>451</v>
      </c>
      <c r="S3023" s="1" t="str">
        <f t="shared" si="97"/>
        <v>CDO|1|23|CCU|VIG|COMP|CMED|NOR</v>
      </c>
      <c r="T3023" s="2" t="str">
        <f t="shared" si="98"/>
        <v>OK</v>
      </c>
    </row>
    <row r="3024" spans="1:20" x14ac:dyDescent="0.25">
      <c r="A3024" s="1">
        <v>301010406</v>
      </c>
      <c r="B3024" s="1" t="str">
        <f>VLOOKUP(A3024,[1]Maestra!A$1:C$746,2,0)</f>
        <v>ACTIVPKG8</v>
      </c>
      <c r="C3024" s="1" t="str">
        <f>VLOOKUP(A3024,[1]Maestra!A$1:C$746,3,0)</f>
        <v>TC IB Visa Platinum - Cuotas por Disp Efectivo</v>
      </c>
      <c r="D3024" s="1" t="s">
        <v>14</v>
      </c>
      <c r="E3024" s="1">
        <v>1</v>
      </c>
      <c r="F3024" s="1">
        <v>23</v>
      </c>
      <c r="G3024" s="1" t="s">
        <v>28</v>
      </c>
      <c r="H3024" s="1">
        <v>9999</v>
      </c>
      <c r="I3024" s="1" t="s">
        <v>452</v>
      </c>
      <c r="J3024" s="1" t="s">
        <v>29</v>
      </c>
      <c r="K3024" s="1" t="s">
        <v>324</v>
      </c>
      <c r="L3024" s="1" t="s">
        <v>21</v>
      </c>
      <c r="Q3024" s="2" t="s">
        <v>37</v>
      </c>
      <c r="R3024" s="1" t="s">
        <v>451</v>
      </c>
      <c r="S3024" s="1" t="str">
        <f t="shared" si="97"/>
        <v>CDO|1|23|CCU|VIG|DIEF|CCRV|DUD</v>
      </c>
      <c r="T3024" s="2" t="str">
        <f t="shared" si="98"/>
        <v>OK</v>
      </c>
    </row>
    <row r="3025" spans="1:20" x14ac:dyDescent="0.25">
      <c r="A3025" s="1">
        <v>301010406</v>
      </c>
      <c r="B3025" s="1" t="str">
        <f>VLOOKUP(A3025,[1]Maestra!A$1:C$746,2,0)</f>
        <v>ACTIVPKG8</v>
      </c>
      <c r="C3025" s="1" t="str">
        <f>VLOOKUP(A3025,[1]Maestra!A$1:C$746,3,0)</f>
        <v>TC IB Visa Platinum - Cuotas por Disp Efectivo</v>
      </c>
      <c r="D3025" s="1" t="s">
        <v>14</v>
      </c>
      <c r="E3025" s="1">
        <v>1</v>
      </c>
      <c r="F3025" s="1">
        <v>23</v>
      </c>
      <c r="G3025" s="1" t="s">
        <v>28</v>
      </c>
      <c r="H3025" s="1">
        <v>9999</v>
      </c>
      <c r="I3025" s="1" t="s">
        <v>452</v>
      </c>
      <c r="J3025" s="1" t="s">
        <v>29</v>
      </c>
      <c r="K3025" s="1" t="s">
        <v>324</v>
      </c>
      <c r="L3025" s="1" t="s">
        <v>450</v>
      </c>
      <c r="Q3025" s="2" t="s">
        <v>37</v>
      </c>
      <c r="R3025" s="1" t="s">
        <v>451</v>
      </c>
      <c r="S3025" s="1" t="str">
        <f t="shared" si="97"/>
        <v>CDO|1|23|CCU|VIG|DIEF|CCRV|NOR</v>
      </c>
      <c r="T3025" s="2" t="str">
        <f t="shared" si="98"/>
        <v>OK</v>
      </c>
    </row>
    <row r="3026" spans="1:20" x14ac:dyDescent="0.25">
      <c r="A3026" s="1">
        <v>301010406</v>
      </c>
      <c r="B3026" s="1" t="str">
        <f>VLOOKUP(A3026,[1]Maestra!A$1:C$746,2,0)</f>
        <v>ACTIVPKG8</v>
      </c>
      <c r="C3026" s="1" t="str">
        <f>VLOOKUP(A3026,[1]Maestra!A$1:C$746,3,0)</f>
        <v>TC IB Visa Platinum - Cuotas por Disp Efectivo</v>
      </c>
      <c r="D3026" s="1" t="s">
        <v>14</v>
      </c>
      <c r="E3026" s="1">
        <v>1</v>
      </c>
      <c r="F3026" s="1">
        <v>23</v>
      </c>
      <c r="G3026" s="1" t="s">
        <v>28</v>
      </c>
      <c r="H3026" s="1">
        <v>9999</v>
      </c>
      <c r="I3026" s="1" t="s">
        <v>452</v>
      </c>
      <c r="J3026" s="1" t="s">
        <v>29</v>
      </c>
      <c r="K3026" s="1" t="s">
        <v>325</v>
      </c>
      <c r="L3026" s="1" t="s">
        <v>21</v>
      </c>
      <c r="Q3026" s="2" t="s">
        <v>37</v>
      </c>
      <c r="R3026" s="1" t="s">
        <v>451</v>
      </c>
      <c r="S3026" s="1" t="str">
        <f t="shared" si="97"/>
        <v>CDO|1|23|CCU|VIG|DIEF|CMED|DUD</v>
      </c>
      <c r="T3026" s="2" t="str">
        <f t="shared" si="98"/>
        <v>OK</v>
      </c>
    </row>
    <row r="3027" spans="1:20" x14ac:dyDescent="0.25">
      <c r="A3027" s="1">
        <v>301010406</v>
      </c>
      <c r="B3027" s="1" t="str">
        <f>VLOOKUP(A3027,[1]Maestra!A$1:C$746,2,0)</f>
        <v>ACTIVPKG8</v>
      </c>
      <c r="C3027" s="1" t="str">
        <f>VLOOKUP(A3027,[1]Maestra!A$1:C$746,3,0)</f>
        <v>TC IB Visa Platinum - Cuotas por Disp Efectivo</v>
      </c>
      <c r="D3027" s="1" t="s">
        <v>14</v>
      </c>
      <c r="E3027" s="1">
        <v>1</v>
      </c>
      <c r="F3027" s="1">
        <v>23</v>
      </c>
      <c r="G3027" s="1" t="s">
        <v>28</v>
      </c>
      <c r="H3027" s="1">
        <v>9999</v>
      </c>
      <c r="I3027" s="1" t="s">
        <v>452</v>
      </c>
      <c r="J3027" s="1" t="s">
        <v>29</v>
      </c>
      <c r="K3027" s="1" t="s">
        <v>325</v>
      </c>
      <c r="L3027" s="1" t="s">
        <v>450</v>
      </c>
      <c r="Q3027" s="2" t="s">
        <v>37</v>
      </c>
      <c r="R3027" s="1" t="s">
        <v>451</v>
      </c>
      <c r="S3027" s="1" t="str">
        <f t="shared" si="97"/>
        <v>CDO|1|23|CCU|VIG|DIEF|CMED|NOR</v>
      </c>
      <c r="T3027" s="2" t="str">
        <f t="shared" si="98"/>
        <v>OK</v>
      </c>
    </row>
    <row r="3028" spans="1:20" x14ac:dyDescent="0.25">
      <c r="A3028" s="1">
        <v>301010404</v>
      </c>
      <c r="B3028" s="1" t="str">
        <f>VLOOKUP(A3028,[1]Maestra!A$1:C$746,2,0)</f>
        <v>ACTIVPJW8</v>
      </c>
      <c r="C3028" s="1" t="str">
        <f>VLOOKUP(A3028,[1]Maestra!A$1:C$746,3,0)</f>
        <v>TC IB Visa Platinum - Compra Deuda</v>
      </c>
      <c r="D3028" s="1" t="s">
        <v>14</v>
      </c>
      <c r="E3028" s="1">
        <v>1</v>
      </c>
      <c r="F3028" s="1">
        <v>23</v>
      </c>
      <c r="G3028" s="1" t="s">
        <v>22</v>
      </c>
      <c r="H3028" s="1">
        <v>9999</v>
      </c>
      <c r="I3028" s="1" t="s">
        <v>449</v>
      </c>
      <c r="J3028" s="1" t="s">
        <v>36</v>
      </c>
      <c r="K3028" s="1" t="s">
        <v>454</v>
      </c>
      <c r="L3028" s="1" t="s">
        <v>450</v>
      </c>
      <c r="Q3028" s="2" t="s">
        <v>37</v>
      </c>
      <c r="R3028" s="1" t="s">
        <v>451</v>
      </c>
      <c r="S3028" s="1" t="str">
        <f t="shared" si="97"/>
        <v>CDO|1|23|CDP|VEN|OTRO|CCNR|NOR</v>
      </c>
      <c r="T3028" s="2" t="str">
        <f t="shared" si="98"/>
        <v>OK</v>
      </c>
    </row>
    <row r="3029" spans="1:20" x14ac:dyDescent="0.25">
      <c r="A3029" s="1">
        <v>301010404</v>
      </c>
      <c r="B3029" s="1" t="str">
        <f>VLOOKUP(A3029,[1]Maestra!A$1:C$746,2,0)</f>
        <v>ACTIVPJW8</v>
      </c>
      <c r="C3029" s="1" t="str">
        <f>VLOOKUP(A3029,[1]Maestra!A$1:C$746,3,0)</f>
        <v>TC IB Visa Platinum - Compra Deuda</v>
      </c>
      <c r="D3029" s="1" t="s">
        <v>14</v>
      </c>
      <c r="E3029" s="1">
        <v>1</v>
      </c>
      <c r="F3029" s="1">
        <v>23</v>
      </c>
      <c r="G3029" s="1" t="s">
        <v>22</v>
      </c>
      <c r="H3029" s="1">
        <v>9999</v>
      </c>
      <c r="I3029" s="1" t="s">
        <v>449</v>
      </c>
      <c r="J3029" s="1" t="s">
        <v>36</v>
      </c>
      <c r="K3029" s="1" t="s">
        <v>325</v>
      </c>
      <c r="L3029" s="1" t="s">
        <v>450</v>
      </c>
      <c r="Q3029" s="2" t="s">
        <v>37</v>
      </c>
      <c r="R3029" s="1" t="s">
        <v>451</v>
      </c>
      <c r="S3029" s="1" t="str">
        <f t="shared" si="97"/>
        <v>CDO|1|23|CDP|VEN|OTRO|CMED|NOR</v>
      </c>
      <c r="T3029" s="2" t="str">
        <f t="shared" si="98"/>
        <v>OK</v>
      </c>
    </row>
    <row r="3030" spans="1:20" x14ac:dyDescent="0.25">
      <c r="A3030" s="1">
        <v>301010404</v>
      </c>
      <c r="B3030" s="1" t="str">
        <f>VLOOKUP(A3030,[1]Maestra!A$1:C$746,2,0)</f>
        <v>ACTIVPJW8</v>
      </c>
      <c r="C3030" s="1" t="str">
        <f>VLOOKUP(A3030,[1]Maestra!A$1:C$746,3,0)</f>
        <v>TC IB Visa Platinum - Compra Deuda</v>
      </c>
      <c r="D3030" s="1" t="s">
        <v>14</v>
      </c>
      <c r="E3030" s="1">
        <v>1</v>
      </c>
      <c r="F3030" s="1">
        <v>23</v>
      </c>
      <c r="G3030" s="1" t="s">
        <v>22</v>
      </c>
      <c r="H3030" s="1">
        <v>9999</v>
      </c>
      <c r="I3030" s="1" t="s">
        <v>452</v>
      </c>
      <c r="J3030" s="1" t="s">
        <v>36</v>
      </c>
      <c r="K3030" s="1" t="s">
        <v>454</v>
      </c>
      <c r="L3030" s="1" t="s">
        <v>21</v>
      </c>
      <c r="Q3030" s="2" t="s">
        <v>37</v>
      </c>
      <c r="R3030" s="1" t="s">
        <v>451</v>
      </c>
      <c r="S3030" s="1" t="str">
        <f t="shared" si="97"/>
        <v>CDO|1|23|CDP|VIG|OTRO|CCNR|DUD</v>
      </c>
      <c r="T3030" s="2" t="str">
        <f t="shared" si="98"/>
        <v>OK</v>
      </c>
    </row>
    <row r="3031" spans="1:20" x14ac:dyDescent="0.25">
      <c r="A3031" s="1">
        <v>301010404</v>
      </c>
      <c r="B3031" s="1" t="str">
        <f>VLOOKUP(A3031,[1]Maestra!A$1:C$746,2,0)</f>
        <v>ACTIVPJW8</v>
      </c>
      <c r="C3031" s="1" t="str">
        <f>VLOOKUP(A3031,[1]Maestra!A$1:C$746,3,0)</f>
        <v>TC IB Visa Platinum - Compra Deuda</v>
      </c>
      <c r="D3031" s="1" t="s">
        <v>14</v>
      </c>
      <c r="E3031" s="1">
        <v>1</v>
      </c>
      <c r="F3031" s="1">
        <v>23</v>
      </c>
      <c r="G3031" s="1" t="s">
        <v>22</v>
      </c>
      <c r="H3031" s="1">
        <v>9999</v>
      </c>
      <c r="I3031" s="1" t="s">
        <v>452</v>
      </c>
      <c r="J3031" s="1" t="s">
        <v>36</v>
      </c>
      <c r="K3031" s="1" t="s">
        <v>454</v>
      </c>
      <c r="L3031" s="1" t="s">
        <v>450</v>
      </c>
      <c r="Q3031" s="2" t="s">
        <v>37</v>
      </c>
      <c r="R3031" s="1" t="s">
        <v>451</v>
      </c>
      <c r="S3031" s="1" t="str">
        <f t="shared" si="97"/>
        <v>CDO|1|23|CDP|VIG|OTRO|CCNR|NOR</v>
      </c>
      <c r="T3031" s="2" t="str">
        <f t="shared" si="98"/>
        <v>OK</v>
      </c>
    </row>
    <row r="3032" spans="1:20" x14ac:dyDescent="0.25">
      <c r="A3032" s="1">
        <v>301010404</v>
      </c>
      <c r="B3032" s="1" t="str">
        <f>VLOOKUP(A3032,[1]Maestra!A$1:C$746,2,0)</f>
        <v>ACTIVPJW8</v>
      </c>
      <c r="C3032" s="1" t="str">
        <f>VLOOKUP(A3032,[1]Maestra!A$1:C$746,3,0)</f>
        <v>TC IB Visa Platinum - Compra Deuda</v>
      </c>
      <c r="D3032" s="1" t="s">
        <v>14</v>
      </c>
      <c r="E3032" s="1">
        <v>1</v>
      </c>
      <c r="F3032" s="1">
        <v>23</v>
      </c>
      <c r="G3032" s="1" t="s">
        <v>22</v>
      </c>
      <c r="H3032" s="1">
        <v>9999</v>
      </c>
      <c r="I3032" s="1" t="s">
        <v>452</v>
      </c>
      <c r="J3032" s="1" t="s">
        <v>36</v>
      </c>
      <c r="K3032" s="1" t="s">
        <v>325</v>
      </c>
      <c r="L3032" s="1" t="s">
        <v>21</v>
      </c>
      <c r="Q3032" s="2" t="s">
        <v>37</v>
      </c>
      <c r="R3032" s="1" t="s">
        <v>451</v>
      </c>
      <c r="S3032" s="1" t="str">
        <f t="shared" si="97"/>
        <v>CDO|1|23|CDP|VIG|OTRO|CMED|DUD</v>
      </c>
      <c r="T3032" s="2" t="str">
        <f t="shared" si="98"/>
        <v>OK</v>
      </c>
    </row>
    <row r="3033" spans="1:20" x14ac:dyDescent="0.25">
      <c r="A3033" s="1">
        <v>301010404</v>
      </c>
      <c r="B3033" s="1" t="str">
        <f>VLOOKUP(A3033,[1]Maestra!A$1:C$746,2,0)</f>
        <v>ACTIVPJW8</v>
      </c>
      <c r="C3033" s="1" t="str">
        <f>VLOOKUP(A3033,[1]Maestra!A$1:C$746,3,0)</f>
        <v>TC IB Visa Platinum - Compra Deuda</v>
      </c>
      <c r="D3033" s="1" t="s">
        <v>14</v>
      </c>
      <c r="E3033" s="1">
        <v>1</v>
      </c>
      <c r="F3033" s="1">
        <v>23</v>
      </c>
      <c r="G3033" s="1" t="s">
        <v>22</v>
      </c>
      <c r="H3033" s="1">
        <v>9999</v>
      </c>
      <c r="I3033" s="1" t="s">
        <v>452</v>
      </c>
      <c r="J3033" s="1" t="s">
        <v>36</v>
      </c>
      <c r="K3033" s="1" t="s">
        <v>325</v>
      </c>
      <c r="L3033" s="1" t="s">
        <v>450</v>
      </c>
      <c r="Q3033" s="2" t="s">
        <v>37</v>
      </c>
      <c r="R3033" s="1" t="s">
        <v>451</v>
      </c>
      <c r="S3033" s="1" t="str">
        <f t="shared" si="97"/>
        <v>CDO|1|23|CDP|VIG|OTRO|CMED|NOR</v>
      </c>
      <c r="T3033" s="2" t="str">
        <f t="shared" si="98"/>
        <v>OK</v>
      </c>
    </row>
    <row r="3034" spans="1:20" x14ac:dyDescent="0.25">
      <c r="A3034" s="1">
        <v>301010404</v>
      </c>
      <c r="B3034" s="1" t="str">
        <f>VLOOKUP(A3034,[1]Maestra!A$1:C$746,2,0)</f>
        <v>ACTIVPJW8</v>
      </c>
      <c r="C3034" s="1" t="str">
        <f>VLOOKUP(A3034,[1]Maestra!A$1:C$746,3,0)</f>
        <v>TC IB Visa Platinum - Compra Deuda</v>
      </c>
      <c r="D3034" s="1" t="s">
        <v>14</v>
      </c>
      <c r="E3034" s="1">
        <v>1</v>
      </c>
      <c r="F3034" s="1">
        <v>23</v>
      </c>
      <c r="G3034" s="1" t="s">
        <v>23</v>
      </c>
      <c r="H3034" s="1">
        <v>9999</v>
      </c>
      <c r="I3034" s="1" t="s">
        <v>449</v>
      </c>
      <c r="J3034" s="1" t="s">
        <v>36</v>
      </c>
      <c r="K3034" s="1" t="s">
        <v>324</v>
      </c>
      <c r="L3034" s="1" t="s">
        <v>450</v>
      </c>
      <c r="Q3034" s="2" t="s">
        <v>37</v>
      </c>
      <c r="R3034" s="1" t="s">
        <v>451</v>
      </c>
      <c r="S3034" s="1" t="str">
        <f t="shared" si="97"/>
        <v>CDO|1|23|CDR|VEN|OTRO|CCRV|NOR</v>
      </c>
      <c r="T3034" s="2" t="str">
        <f t="shared" si="98"/>
        <v>OK</v>
      </c>
    </row>
    <row r="3035" spans="1:20" x14ac:dyDescent="0.25">
      <c r="A3035" s="1">
        <v>301010404</v>
      </c>
      <c r="B3035" s="1" t="str">
        <f>VLOOKUP(A3035,[1]Maestra!A$1:C$746,2,0)</f>
        <v>ACTIVPJW8</v>
      </c>
      <c r="C3035" s="1" t="str">
        <f>VLOOKUP(A3035,[1]Maestra!A$1:C$746,3,0)</f>
        <v>TC IB Visa Platinum - Compra Deuda</v>
      </c>
      <c r="D3035" s="1" t="s">
        <v>14</v>
      </c>
      <c r="E3035" s="1">
        <v>1</v>
      </c>
      <c r="F3035" s="1">
        <v>23</v>
      </c>
      <c r="G3035" s="1" t="s">
        <v>23</v>
      </c>
      <c r="H3035" s="1">
        <v>9999</v>
      </c>
      <c r="I3035" s="1" t="s">
        <v>449</v>
      </c>
      <c r="J3035" s="1" t="s">
        <v>36</v>
      </c>
      <c r="K3035" s="1" t="s">
        <v>325</v>
      </c>
      <c r="L3035" s="1" t="s">
        <v>450</v>
      </c>
      <c r="Q3035" s="2" t="s">
        <v>37</v>
      </c>
      <c r="R3035" s="1" t="s">
        <v>451</v>
      </c>
      <c r="S3035" s="1" t="str">
        <f t="shared" si="97"/>
        <v>CDO|1|23|CDR|VEN|OTRO|CMED|NOR</v>
      </c>
      <c r="T3035" s="2" t="str">
        <f t="shared" si="98"/>
        <v>OK</v>
      </c>
    </row>
    <row r="3036" spans="1:20" x14ac:dyDescent="0.25">
      <c r="A3036" s="1">
        <v>301010404</v>
      </c>
      <c r="B3036" s="1" t="str">
        <f>VLOOKUP(A3036,[1]Maestra!A$1:C$746,2,0)</f>
        <v>ACTIVPJW8</v>
      </c>
      <c r="C3036" s="1" t="str">
        <f>VLOOKUP(A3036,[1]Maestra!A$1:C$746,3,0)</f>
        <v>TC IB Visa Platinum - Compra Deuda</v>
      </c>
      <c r="D3036" s="1" t="s">
        <v>14</v>
      </c>
      <c r="E3036" s="1">
        <v>1</v>
      </c>
      <c r="F3036" s="1">
        <v>23</v>
      </c>
      <c r="G3036" s="1" t="s">
        <v>23</v>
      </c>
      <c r="H3036" s="1">
        <v>9999</v>
      </c>
      <c r="I3036" s="1" t="s">
        <v>452</v>
      </c>
      <c r="J3036" s="1" t="s">
        <v>36</v>
      </c>
      <c r="K3036" s="1" t="s">
        <v>324</v>
      </c>
      <c r="L3036" s="1" t="s">
        <v>21</v>
      </c>
      <c r="Q3036" s="2" t="s">
        <v>37</v>
      </c>
      <c r="R3036" s="1" t="s">
        <v>451</v>
      </c>
      <c r="S3036" s="1" t="str">
        <f t="shared" si="97"/>
        <v>CDO|1|23|CDR|VIG|OTRO|CCRV|DUD</v>
      </c>
      <c r="T3036" s="2" t="str">
        <f t="shared" si="98"/>
        <v>OK</v>
      </c>
    </row>
    <row r="3037" spans="1:20" x14ac:dyDescent="0.25">
      <c r="A3037" s="1">
        <v>301010404</v>
      </c>
      <c r="B3037" s="1" t="str">
        <f>VLOOKUP(A3037,[1]Maestra!A$1:C$746,2,0)</f>
        <v>ACTIVPJW8</v>
      </c>
      <c r="C3037" s="1" t="str">
        <f>VLOOKUP(A3037,[1]Maestra!A$1:C$746,3,0)</f>
        <v>TC IB Visa Platinum - Compra Deuda</v>
      </c>
      <c r="D3037" s="1" t="s">
        <v>14</v>
      </c>
      <c r="E3037" s="1">
        <v>1</v>
      </c>
      <c r="F3037" s="1">
        <v>23</v>
      </c>
      <c r="G3037" s="1" t="s">
        <v>23</v>
      </c>
      <c r="H3037" s="1">
        <v>9999</v>
      </c>
      <c r="I3037" s="1" t="s">
        <v>452</v>
      </c>
      <c r="J3037" s="1" t="s">
        <v>36</v>
      </c>
      <c r="K3037" s="1" t="s">
        <v>324</v>
      </c>
      <c r="L3037" s="1" t="s">
        <v>450</v>
      </c>
      <c r="Q3037" s="2" t="s">
        <v>37</v>
      </c>
      <c r="R3037" s="1" t="s">
        <v>451</v>
      </c>
      <c r="S3037" s="1" t="str">
        <f t="shared" si="97"/>
        <v>CDO|1|23|CDR|VIG|OTRO|CCRV|NOR</v>
      </c>
      <c r="T3037" s="2" t="str">
        <f t="shared" si="98"/>
        <v>OK</v>
      </c>
    </row>
    <row r="3038" spans="1:20" x14ac:dyDescent="0.25">
      <c r="A3038" s="1">
        <v>301010404</v>
      </c>
      <c r="B3038" s="1" t="str">
        <f>VLOOKUP(A3038,[1]Maestra!A$1:C$746,2,0)</f>
        <v>ACTIVPJW8</v>
      </c>
      <c r="C3038" s="1" t="str">
        <f>VLOOKUP(A3038,[1]Maestra!A$1:C$746,3,0)</f>
        <v>TC IB Visa Platinum - Compra Deuda</v>
      </c>
      <c r="D3038" s="1" t="s">
        <v>14</v>
      </c>
      <c r="E3038" s="1">
        <v>1</v>
      </c>
      <c r="F3038" s="1">
        <v>23</v>
      </c>
      <c r="G3038" s="1" t="s">
        <v>23</v>
      </c>
      <c r="H3038" s="1">
        <v>9999</v>
      </c>
      <c r="I3038" s="1" t="s">
        <v>452</v>
      </c>
      <c r="J3038" s="1" t="s">
        <v>36</v>
      </c>
      <c r="K3038" s="1" t="s">
        <v>325</v>
      </c>
      <c r="L3038" s="1" t="s">
        <v>21</v>
      </c>
      <c r="Q3038" s="2" t="s">
        <v>37</v>
      </c>
      <c r="R3038" s="1" t="s">
        <v>451</v>
      </c>
      <c r="S3038" s="1" t="str">
        <f t="shared" si="97"/>
        <v>CDO|1|23|CDR|VIG|OTRO|CMED|DUD</v>
      </c>
      <c r="T3038" s="2" t="str">
        <f t="shared" si="98"/>
        <v>OK</v>
      </c>
    </row>
    <row r="3039" spans="1:20" x14ac:dyDescent="0.25">
      <c r="A3039" s="1">
        <v>301010404</v>
      </c>
      <c r="B3039" s="1" t="str">
        <f>VLOOKUP(A3039,[1]Maestra!A$1:C$746,2,0)</f>
        <v>ACTIVPJW8</v>
      </c>
      <c r="C3039" s="1" t="str">
        <f>VLOOKUP(A3039,[1]Maestra!A$1:C$746,3,0)</f>
        <v>TC IB Visa Platinum - Compra Deuda</v>
      </c>
      <c r="D3039" s="1" t="s">
        <v>14</v>
      </c>
      <c r="E3039" s="1">
        <v>1</v>
      </c>
      <c r="F3039" s="1">
        <v>23</v>
      </c>
      <c r="G3039" s="1" t="s">
        <v>23</v>
      </c>
      <c r="H3039" s="1">
        <v>9999</v>
      </c>
      <c r="I3039" s="1" t="s">
        <v>452</v>
      </c>
      <c r="J3039" s="1" t="s">
        <v>36</v>
      </c>
      <c r="K3039" s="1" t="s">
        <v>325</v>
      </c>
      <c r="L3039" s="1" t="s">
        <v>450</v>
      </c>
      <c r="Q3039" s="2" t="s">
        <v>37</v>
      </c>
      <c r="R3039" s="1" t="s">
        <v>451</v>
      </c>
      <c r="S3039" s="1" t="str">
        <f t="shared" si="97"/>
        <v>CDO|1|23|CDR|VIG|OTRO|CMED|NOR</v>
      </c>
      <c r="T3039" s="2" t="str">
        <f t="shared" si="98"/>
        <v>OK</v>
      </c>
    </row>
    <row r="3040" spans="1:20" x14ac:dyDescent="0.25">
      <c r="A3040" s="1">
        <v>301010403</v>
      </c>
      <c r="B3040" s="1" t="str">
        <f>VLOOKUP(A3040,[1]Maestra!A$1:C$746,2,0)</f>
        <v>ACTIVPE08</v>
      </c>
      <c r="C3040" s="1" t="str">
        <f>VLOOKUP(A3040,[1]Maestra!A$1:C$746,3,0)</f>
        <v>TC IB Visa Platinum - Extracash</v>
      </c>
      <c r="D3040" s="1" t="s">
        <v>14</v>
      </c>
      <c r="E3040" s="1">
        <v>1</v>
      </c>
      <c r="F3040" s="1">
        <v>23</v>
      </c>
      <c r="G3040" s="1" t="s">
        <v>32</v>
      </c>
      <c r="H3040" s="1">
        <v>9999</v>
      </c>
      <c r="I3040" s="1" t="s">
        <v>453</v>
      </c>
      <c r="J3040" s="1" t="s">
        <v>36</v>
      </c>
      <c r="K3040" s="1" t="s">
        <v>454</v>
      </c>
      <c r="L3040" s="1" t="s">
        <v>450</v>
      </c>
      <c r="Q3040" s="2" t="s">
        <v>37</v>
      </c>
      <c r="R3040" s="1" t="s">
        <v>451</v>
      </c>
      <c r="S3040" s="1" t="str">
        <f t="shared" si="97"/>
        <v>CDO|1|23|EXT|ACR|OTRO|CCNR|NOR</v>
      </c>
      <c r="T3040" s="2" t="str">
        <f t="shared" si="98"/>
        <v>OK</v>
      </c>
    </row>
    <row r="3041" spans="1:20" x14ac:dyDescent="0.25">
      <c r="A3041" s="1">
        <v>301010403</v>
      </c>
      <c r="B3041" s="1" t="str">
        <f>VLOOKUP(A3041,[1]Maestra!A$1:C$746,2,0)</f>
        <v>ACTIVPE08</v>
      </c>
      <c r="C3041" s="1" t="str">
        <f>VLOOKUP(A3041,[1]Maestra!A$1:C$746,3,0)</f>
        <v>TC IB Visa Platinum - Extracash</v>
      </c>
      <c r="D3041" s="1" t="s">
        <v>14</v>
      </c>
      <c r="E3041" s="1">
        <v>1</v>
      </c>
      <c r="F3041" s="1">
        <v>23</v>
      </c>
      <c r="G3041" s="1" t="s">
        <v>32</v>
      </c>
      <c r="H3041" s="1">
        <v>9999</v>
      </c>
      <c r="I3041" s="1" t="s">
        <v>449</v>
      </c>
      <c r="J3041" s="1" t="s">
        <v>36</v>
      </c>
      <c r="K3041" s="1" t="s">
        <v>454</v>
      </c>
      <c r="L3041" s="1" t="s">
        <v>450</v>
      </c>
      <c r="Q3041" s="2" t="s">
        <v>37</v>
      </c>
      <c r="R3041" s="1" t="s">
        <v>451</v>
      </c>
      <c r="S3041" s="1" t="str">
        <f t="shared" si="97"/>
        <v>CDO|1|23|EXT|VEN|OTRO|CCNR|NOR</v>
      </c>
      <c r="T3041" s="2" t="str">
        <f t="shared" si="98"/>
        <v>OK</v>
      </c>
    </row>
    <row r="3042" spans="1:20" x14ac:dyDescent="0.25">
      <c r="A3042" s="1">
        <v>301010403</v>
      </c>
      <c r="B3042" s="1" t="str">
        <f>VLOOKUP(A3042,[1]Maestra!A$1:C$746,2,0)</f>
        <v>ACTIVPE08</v>
      </c>
      <c r="C3042" s="1" t="str">
        <f>VLOOKUP(A3042,[1]Maestra!A$1:C$746,3,0)</f>
        <v>TC IB Visa Platinum - Extracash</v>
      </c>
      <c r="D3042" s="1" t="s">
        <v>14</v>
      </c>
      <c r="E3042" s="1">
        <v>1</v>
      </c>
      <c r="F3042" s="1">
        <v>23</v>
      </c>
      <c r="G3042" s="1" t="s">
        <v>32</v>
      </c>
      <c r="H3042" s="1">
        <v>9999</v>
      </c>
      <c r="I3042" s="1" t="s">
        <v>449</v>
      </c>
      <c r="J3042" s="1" t="s">
        <v>36</v>
      </c>
      <c r="K3042" s="1" t="s">
        <v>325</v>
      </c>
      <c r="L3042" s="1" t="s">
        <v>450</v>
      </c>
      <c r="Q3042" s="2" t="s">
        <v>37</v>
      </c>
      <c r="R3042" s="1" t="s">
        <v>451</v>
      </c>
      <c r="S3042" s="1" t="str">
        <f t="shared" si="97"/>
        <v>CDO|1|23|EXT|VEN|OTRO|CMED|NOR</v>
      </c>
      <c r="T3042" s="2" t="str">
        <f t="shared" si="98"/>
        <v>OK</v>
      </c>
    </row>
    <row r="3043" spans="1:20" x14ac:dyDescent="0.25">
      <c r="A3043" s="1">
        <v>301010403</v>
      </c>
      <c r="B3043" s="1" t="str">
        <f>VLOOKUP(A3043,[1]Maestra!A$1:C$746,2,0)</f>
        <v>ACTIVPE08</v>
      </c>
      <c r="C3043" s="1" t="str">
        <f>VLOOKUP(A3043,[1]Maestra!A$1:C$746,3,0)</f>
        <v>TC IB Visa Platinum - Extracash</v>
      </c>
      <c r="D3043" s="1" t="s">
        <v>14</v>
      </c>
      <c r="E3043" s="1">
        <v>1</v>
      </c>
      <c r="F3043" s="1">
        <v>23</v>
      </c>
      <c r="G3043" s="1" t="s">
        <v>32</v>
      </c>
      <c r="H3043" s="1">
        <v>9999</v>
      </c>
      <c r="I3043" s="1" t="s">
        <v>452</v>
      </c>
      <c r="J3043" s="1" t="s">
        <v>36</v>
      </c>
      <c r="K3043" s="1" t="s">
        <v>454</v>
      </c>
      <c r="L3043" s="1" t="s">
        <v>21</v>
      </c>
      <c r="Q3043" s="2" t="s">
        <v>37</v>
      </c>
      <c r="R3043" s="1" t="s">
        <v>451</v>
      </c>
      <c r="S3043" s="1" t="str">
        <f t="shared" si="97"/>
        <v>CDO|1|23|EXT|VIG|OTRO|CCNR|DUD</v>
      </c>
      <c r="T3043" s="2" t="str">
        <f t="shared" si="98"/>
        <v>OK</v>
      </c>
    </row>
    <row r="3044" spans="1:20" x14ac:dyDescent="0.25">
      <c r="A3044" s="1">
        <v>301010403</v>
      </c>
      <c r="B3044" s="1" t="str">
        <f>VLOOKUP(A3044,[1]Maestra!A$1:C$746,2,0)</f>
        <v>ACTIVPE08</v>
      </c>
      <c r="C3044" s="1" t="str">
        <f>VLOOKUP(A3044,[1]Maestra!A$1:C$746,3,0)</f>
        <v>TC IB Visa Platinum - Extracash</v>
      </c>
      <c r="D3044" s="1" t="s">
        <v>14</v>
      </c>
      <c r="E3044" s="1">
        <v>1</v>
      </c>
      <c r="F3044" s="1">
        <v>23</v>
      </c>
      <c r="G3044" s="1" t="s">
        <v>32</v>
      </c>
      <c r="H3044" s="1">
        <v>9999</v>
      </c>
      <c r="I3044" s="1" t="s">
        <v>452</v>
      </c>
      <c r="J3044" s="1" t="s">
        <v>36</v>
      </c>
      <c r="K3044" s="1" t="s">
        <v>454</v>
      </c>
      <c r="L3044" s="1" t="s">
        <v>450</v>
      </c>
      <c r="Q3044" s="2" t="s">
        <v>37</v>
      </c>
      <c r="R3044" s="1" t="s">
        <v>451</v>
      </c>
      <c r="S3044" s="1" t="str">
        <f t="shared" si="97"/>
        <v>CDO|1|23|EXT|VIG|OTRO|CCNR|NOR</v>
      </c>
      <c r="T3044" s="2" t="str">
        <f t="shared" si="98"/>
        <v>OK</v>
      </c>
    </row>
    <row r="3045" spans="1:20" x14ac:dyDescent="0.25">
      <c r="A3045" s="1">
        <v>301010403</v>
      </c>
      <c r="B3045" s="1" t="str">
        <f>VLOOKUP(A3045,[1]Maestra!A$1:C$746,2,0)</f>
        <v>ACTIVPE08</v>
      </c>
      <c r="C3045" s="1" t="str">
        <f>VLOOKUP(A3045,[1]Maestra!A$1:C$746,3,0)</f>
        <v>TC IB Visa Platinum - Extracash</v>
      </c>
      <c r="D3045" s="1" t="s">
        <v>14</v>
      </c>
      <c r="E3045" s="1">
        <v>1</v>
      </c>
      <c r="F3045" s="1">
        <v>23</v>
      </c>
      <c r="G3045" s="1" t="s">
        <v>32</v>
      </c>
      <c r="H3045" s="1">
        <v>9999</v>
      </c>
      <c r="I3045" s="1" t="s">
        <v>452</v>
      </c>
      <c r="J3045" s="1" t="s">
        <v>36</v>
      </c>
      <c r="K3045" s="1" t="s">
        <v>325</v>
      </c>
      <c r="L3045" s="1" t="s">
        <v>21</v>
      </c>
      <c r="Q3045" s="2" t="s">
        <v>37</v>
      </c>
      <c r="R3045" s="1" t="s">
        <v>451</v>
      </c>
      <c r="S3045" s="1" t="str">
        <f t="shared" si="97"/>
        <v>CDO|1|23|EXT|VIG|OTRO|CMED|DUD</v>
      </c>
      <c r="T3045" s="2" t="str">
        <f t="shared" si="98"/>
        <v>OK</v>
      </c>
    </row>
    <row r="3046" spans="1:20" x14ac:dyDescent="0.25">
      <c r="A3046" s="1">
        <v>301010403</v>
      </c>
      <c r="B3046" s="1" t="str">
        <f>VLOOKUP(A3046,[1]Maestra!A$1:C$746,2,0)</f>
        <v>ACTIVPE08</v>
      </c>
      <c r="C3046" s="1" t="str">
        <f>VLOOKUP(A3046,[1]Maestra!A$1:C$746,3,0)</f>
        <v>TC IB Visa Platinum - Extracash</v>
      </c>
      <c r="D3046" s="1" t="s">
        <v>14</v>
      </c>
      <c r="E3046" s="1">
        <v>1</v>
      </c>
      <c r="F3046" s="1">
        <v>23</v>
      </c>
      <c r="G3046" s="1" t="s">
        <v>32</v>
      </c>
      <c r="H3046" s="1">
        <v>9999</v>
      </c>
      <c r="I3046" s="1" t="s">
        <v>452</v>
      </c>
      <c r="J3046" s="1" t="s">
        <v>36</v>
      </c>
      <c r="K3046" s="1" t="s">
        <v>325</v>
      </c>
      <c r="L3046" s="1" t="s">
        <v>450</v>
      </c>
      <c r="Q3046" s="2" t="s">
        <v>37</v>
      </c>
      <c r="R3046" s="1" t="s">
        <v>451</v>
      </c>
      <c r="S3046" s="1" t="str">
        <f t="shared" si="97"/>
        <v>CDO|1|23|EXT|VIG|OTRO|CMED|NOR</v>
      </c>
      <c r="T3046" s="2" t="str">
        <f t="shared" si="98"/>
        <v>OK</v>
      </c>
    </row>
    <row r="3047" spans="1:20" x14ac:dyDescent="0.25">
      <c r="A3047" s="1">
        <v>301010404</v>
      </c>
      <c r="B3047" s="1" t="str">
        <f>VLOOKUP(A3047,[1]Maestra!A$1:C$746,2,0)</f>
        <v>ACTIVPJW8</v>
      </c>
      <c r="C3047" s="1" t="str">
        <f>VLOOKUP(A3047,[1]Maestra!A$1:C$746,3,0)</f>
        <v>TC IB Visa Platinum - Compra Deuda</v>
      </c>
      <c r="D3047" s="1" t="s">
        <v>14</v>
      </c>
      <c r="E3047" s="1">
        <v>1</v>
      </c>
      <c r="F3047" s="1">
        <v>23</v>
      </c>
      <c r="G3047" s="1" t="s">
        <v>15</v>
      </c>
      <c r="H3047" s="1">
        <v>9999</v>
      </c>
      <c r="I3047" s="1" t="s">
        <v>452</v>
      </c>
      <c r="J3047" s="1" t="s">
        <v>33</v>
      </c>
      <c r="K3047" s="1" t="s">
        <v>454</v>
      </c>
      <c r="L3047" s="1" t="s">
        <v>450</v>
      </c>
      <c r="Q3047" s="2" t="s">
        <v>37</v>
      </c>
      <c r="R3047" s="1" t="s">
        <v>451</v>
      </c>
      <c r="S3047" s="1" t="str">
        <f t="shared" si="97"/>
        <v>CDO|1|23|LCA|VIG|COMP|CCNR|NOR</v>
      </c>
      <c r="T3047" s="2" t="str">
        <f t="shared" si="98"/>
        <v>OK</v>
      </c>
    </row>
    <row r="3048" spans="1:20" x14ac:dyDescent="0.25">
      <c r="A3048" s="1">
        <v>301010403</v>
      </c>
      <c r="B3048" s="1" t="str">
        <f>VLOOKUP(A3048,[1]Maestra!A$1:C$746,2,0)</f>
        <v>ACTIVPE08</v>
      </c>
      <c r="C3048" s="1" t="str">
        <f>VLOOKUP(A3048,[1]Maestra!A$1:C$746,3,0)</f>
        <v>TC IB Visa Platinum - Extracash</v>
      </c>
      <c r="D3048" s="1" t="s">
        <v>14</v>
      </c>
      <c r="E3048" s="1">
        <v>1</v>
      </c>
      <c r="F3048" s="1">
        <v>23</v>
      </c>
      <c r="G3048" s="1" t="s">
        <v>15</v>
      </c>
      <c r="H3048" s="1">
        <v>9999</v>
      </c>
      <c r="I3048" s="1" t="s">
        <v>452</v>
      </c>
      <c r="J3048" s="1" t="s">
        <v>33</v>
      </c>
      <c r="K3048" s="1" t="s">
        <v>324</v>
      </c>
      <c r="L3048" s="1" t="s">
        <v>450</v>
      </c>
      <c r="Q3048" s="2" t="s">
        <v>37</v>
      </c>
      <c r="R3048" s="1" t="s">
        <v>451</v>
      </c>
      <c r="S3048" s="1" t="str">
        <f t="shared" si="97"/>
        <v>CDO|1|23|LCA|VIG|COMP|CCRV|NOR</v>
      </c>
      <c r="T3048" s="2" t="str">
        <f t="shared" si="98"/>
        <v>OK</v>
      </c>
    </row>
    <row r="3049" spans="1:20" x14ac:dyDescent="0.25">
      <c r="A3049" s="1">
        <v>301010404</v>
      </c>
      <c r="B3049" s="1" t="str">
        <f>VLOOKUP(A3049,[1]Maestra!A$1:C$746,2,0)</f>
        <v>ACTIVPJW8</v>
      </c>
      <c r="C3049" s="1" t="str">
        <f>VLOOKUP(A3049,[1]Maestra!A$1:C$746,3,0)</f>
        <v>TC IB Visa Platinum - Compra Deuda</v>
      </c>
      <c r="D3049" s="1" t="s">
        <v>14</v>
      </c>
      <c r="E3049" s="1">
        <v>1</v>
      </c>
      <c r="F3049" s="1">
        <v>23</v>
      </c>
      <c r="G3049" s="1" t="s">
        <v>15</v>
      </c>
      <c r="H3049" s="1">
        <v>9999</v>
      </c>
      <c r="I3049" s="1" t="s">
        <v>452</v>
      </c>
      <c r="J3049" s="1" t="s">
        <v>33</v>
      </c>
      <c r="K3049" s="1" t="s">
        <v>325</v>
      </c>
      <c r="L3049" s="1" t="s">
        <v>450</v>
      </c>
      <c r="Q3049" s="2" t="s">
        <v>37</v>
      </c>
      <c r="R3049" s="1" t="s">
        <v>451</v>
      </c>
      <c r="S3049" s="1" t="str">
        <f t="shared" si="97"/>
        <v>CDO|1|23|LCA|VIG|COMP|CMED|NOR</v>
      </c>
      <c r="T3049" s="2" t="str">
        <f t="shared" si="98"/>
        <v>OK</v>
      </c>
    </row>
    <row r="3050" spans="1:20" x14ac:dyDescent="0.25">
      <c r="A3050" s="1">
        <v>301010402</v>
      </c>
      <c r="B3050" s="1" t="str">
        <f>VLOOKUP(A3050,[1]Maestra!A$1:C$746,2,0)</f>
        <v>ACTIVP0G8</v>
      </c>
      <c r="C3050" s="1" t="str">
        <f>VLOOKUP(A3050,[1]Maestra!A$1:C$746,3,0)</f>
        <v>TC IB Visa Platinum - Cuotas</v>
      </c>
      <c r="D3050" s="1" t="s">
        <v>14</v>
      </c>
      <c r="E3050" s="1">
        <v>1</v>
      </c>
      <c r="F3050" s="1">
        <v>23</v>
      </c>
      <c r="G3050" s="1" t="s">
        <v>17</v>
      </c>
      <c r="H3050" s="1">
        <v>9999</v>
      </c>
      <c r="I3050" s="1" t="s">
        <v>452</v>
      </c>
      <c r="J3050" s="1" t="s">
        <v>33</v>
      </c>
      <c r="K3050" s="1" t="s">
        <v>454</v>
      </c>
      <c r="L3050" s="1" t="s">
        <v>450</v>
      </c>
      <c r="Q3050" s="2" t="s">
        <v>37</v>
      </c>
      <c r="R3050" s="1" t="s">
        <v>451</v>
      </c>
      <c r="S3050" s="1" t="str">
        <f t="shared" si="97"/>
        <v>CDO|1|23|LCB|VIG|COMP|CCNR|NOR</v>
      </c>
      <c r="T3050" s="2" t="str">
        <f t="shared" si="98"/>
        <v>OK</v>
      </c>
    </row>
    <row r="3051" spans="1:20" x14ac:dyDescent="0.25">
      <c r="A3051" s="1">
        <v>301010402</v>
      </c>
      <c r="B3051" s="1" t="str">
        <f>VLOOKUP(A3051,[1]Maestra!A$1:C$746,2,0)</f>
        <v>ACTIVP0G8</v>
      </c>
      <c r="C3051" s="1" t="str">
        <f>VLOOKUP(A3051,[1]Maestra!A$1:C$746,3,0)</f>
        <v>TC IB Visa Platinum - Cuotas</v>
      </c>
      <c r="D3051" s="1" t="s">
        <v>14</v>
      </c>
      <c r="E3051" s="1">
        <v>1</v>
      </c>
      <c r="F3051" s="1">
        <v>23</v>
      </c>
      <c r="G3051" s="1" t="s">
        <v>17</v>
      </c>
      <c r="H3051" s="1">
        <v>9999</v>
      </c>
      <c r="I3051" s="1" t="s">
        <v>452</v>
      </c>
      <c r="J3051" s="1" t="s">
        <v>33</v>
      </c>
      <c r="K3051" s="1" t="s">
        <v>327</v>
      </c>
      <c r="L3051" s="1" t="s">
        <v>450</v>
      </c>
      <c r="Q3051" s="2" t="s">
        <v>37</v>
      </c>
      <c r="R3051" s="1" t="s">
        <v>451</v>
      </c>
      <c r="S3051" s="1" t="str">
        <f t="shared" si="97"/>
        <v>CDO|1|23|LCB|VIG|COMP|CCOR|NOR</v>
      </c>
      <c r="T3051" s="2" t="str">
        <f t="shared" si="98"/>
        <v>OK</v>
      </c>
    </row>
    <row r="3052" spans="1:20" x14ac:dyDescent="0.25">
      <c r="A3052" s="1">
        <v>301010401</v>
      </c>
      <c r="B3052" s="1" t="str">
        <f>VLOOKUP(A3052,[1]Maestra!A$1:C$746,2,0)</f>
        <v>ACTIVPY78</v>
      </c>
      <c r="C3052" s="1" t="str">
        <f>VLOOKUP(A3052,[1]Maestra!A$1:C$746,3,0)</f>
        <v>TC IB Visa Platinum - Linea Rev.</v>
      </c>
      <c r="D3052" s="1" t="s">
        <v>14</v>
      </c>
      <c r="E3052" s="1">
        <v>1</v>
      </c>
      <c r="F3052" s="1">
        <v>23</v>
      </c>
      <c r="G3052" s="1" t="s">
        <v>17</v>
      </c>
      <c r="H3052" s="1">
        <v>9999</v>
      </c>
      <c r="I3052" s="1" t="s">
        <v>452</v>
      </c>
      <c r="J3052" s="1" t="s">
        <v>33</v>
      </c>
      <c r="K3052" s="1" t="s">
        <v>324</v>
      </c>
      <c r="L3052" s="1" t="s">
        <v>450</v>
      </c>
      <c r="Q3052" s="2" t="s">
        <v>37</v>
      </c>
      <c r="R3052" s="1" t="s">
        <v>451</v>
      </c>
      <c r="S3052" s="1" t="str">
        <f t="shared" si="97"/>
        <v>CDO|1|23|LCB|VIG|COMP|CCRV|NOR</v>
      </c>
      <c r="T3052" s="2" t="str">
        <f t="shared" si="98"/>
        <v>OK</v>
      </c>
    </row>
    <row r="3053" spans="1:20" x14ac:dyDescent="0.25">
      <c r="A3053" s="1">
        <v>301010401</v>
      </c>
      <c r="B3053" s="1" t="str">
        <f>VLOOKUP(A3053,[1]Maestra!A$1:C$746,2,0)</f>
        <v>ACTIVPY78</v>
      </c>
      <c r="C3053" s="1" t="str">
        <f>VLOOKUP(A3053,[1]Maestra!A$1:C$746,3,0)</f>
        <v>TC IB Visa Platinum - Linea Rev.</v>
      </c>
      <c r="D3053" s="1" t="s">
        <v>14</v>
      </c>
      <c r="E3053" s="1">
        <v>1</v>
      </c>
      <c r="F3053" s="1">
        <v>23</v>
      </c>
      <c r="G3053" s="1" t="s">
        <v>17</v>
      </c>
      <c r="H3053" s="1">
        <v>9999</v>
      </c>
      <c r="I3053" s="1" t="s">
        <v>452</v>
      </c>
      <c r="J3053" s="1" t="s">
        <v>33</v>
      </c>
      <c r="K3053" s="1" t="s">
        <v>322</v>
      </c>
      <c r="L3053" s="1" t="s">
        <v>450</v>
      </c>
      <c r="Q3053" s="2" t="s">
        <v>37</v>
      </c>
      <c r="R3053" s="1" t="s">
        <v>451</v>
      </c>
      <c r="S3053" s="1" t="str">
        <f t="shared" si="97"/>
        <v>CDO|1|23|LCB|VIG|COMP|CESF|NOR</v>
      </c>
      <c r="T3053" s="2" t="str">
        <f t="shared" si="98"/>
        <v>OK</v>
      </c>
    </row>
    <row r="3054" spans="1:20" x14ac:dyDescent="0.25">
      <c r="A3054" s="1">
        <v>301010401</v>
      </c>
      <c r="B3054" s="1" t="str">
        <f>VLOOKUP(A3054,[1]Maestra!A$1:C$746,2,0)</f>
        <v>ACTIVPY78</v>
      </c>
      <c r="C3054" s="1" t="str">
        <f>VLOOKUP(A3054,[1]Maestra!A$1:C$746,3,0)</f>
        <v>TC IB Visa Platinum - Linea Rev.</v>
      </c>
      <c r="D3054" s="1" t="s">
        <v>14</v>
      </c>
      <c r="E3054" s="1">
        <v>1</v>
      </c>
      <c r="F3054" s="1">
        <v>23</v>
      </c>
      <c r="G3054" s="1" t="s">
        <v>17</v>
      </c>
      <c r="H3054" s="1">
        <v>9999</v>
      </c>
      <c r="I3054" s="1" t="s">
        <v>452</v>
      </c>
      <c r="J3054" s="1" t="s">
        <v>33</v>
      </c>
      <c r="K3054" s="1" t="s">
        <v>323</v>
      </c>
      <c r="L3054" s="1" t="s">
        <v>450</v>
      </c>
      <c r="Q3054" s="2" t="s">
        <v>37</v>
      </c>
      <c r="R3054" s="1" t="s">
        <v>451</v>
      </c>
      <c r="S3054" s="1" t="str">
        <f t="shared" si="97"/>
        <v>CDO|1|23|LCB|VIG|COMP|CESP|NOR</v>
      </c>
      <c r="T3054" s="2" t="str">
        <f t="shared" si="98"/>
        <v>OK</v>
      </c>
    </row>
    <row r="3055" spans="1:20" x14ac:dyDescent="0.25">
      <c r="A3055" s="1">
        <v>301010401</v>
      </c>
      <c r="B3055" s="1" t="str">
        <f>VLOOKUP(A3055,[1]Maestra!A$1:C$746,2,0)</f>
        <v>ACTIVPY78</v>
      </c>
      <c r="C3055" s="1" t="str">
        <f>VLOOKUP(A3055,[1]Maestra!A$1:C$746,3,0)</f>
        <v>TC IB Visa Platinum - Linea Rev.</v>
      </c>
      <c r="D3055" s="1" t="s">
        <v>14</v>
      </c>
      <c r="E3055" s="1">
        <v>1</v>
      </c>
      <c r="F3055" s="1">
        <v>23</v>
      </c>
      <c r="G3055" s="1" t="s">
        <v>17</v>
      </c>
      <c r="H3055" s="1">
        <v>9999</v>
      </c>
      <c r="I3055" s="1" t="s">
        <v>452</v>
      </c>
      <c r="J3055" s="1" t="s">
        <v>33</v>
      </c>
      <c r="K3055" s="1" t="s">
        <v>328</v>
      </c>
      <c r="L3055" s="1" t="s">
        <v>450</v>
      </c>
      <c r="Q3055" s="2" t="s">
        <v>37</v>
      </c>
      <c r="R3055" s="1" t="s">
        <v>451</v>
      </c>
      <c r="S3055" s="1" t="str">
        <f t="shared" si="97"/>
        <v>CDO|1|23|LCB|VIG|COMP|CGEM|NOR</v>
      </c>
      <c r="T3055" s="2" t="str">
        <f t="shared" si="98"/>
        <v>OK</v>
      </c>
    </row>
    <row r="3056" spans="1:20" x14ac:dyDescent="0.25">
      <c r="A3056" s="1">
        <v>301010401</v>
      </c>
      <c r="B3056" s="1" t="str">
        <f>VLOOKUP(A3056,[1]Maestra!A$1:C$746,2,0)</f>
        <v>ACTIVPY78</v>
      </c>
      <c r="C3056" s="1" t="str">
        <f>VLOOKUP(A3056,[1]Maestra!A$1:C$746,3,0)</f>
        <v>TC IB Visa Platinum - Linea Rev.</v>
      </c>
      <c r="D3056" s="1" t="s">
        <v>14</v>
      </c>
      <c r="E3056" s="1">
        <v>1</v>
      </c>
      <c r="F3056" s="1">
        <v>23</v>
      </c>
      <c r="G3056" s="1" t="s">
        <v>17</v>
      </c>
      <c r="H3056" s="1">
        <v>9999</v>
      </c>
      <c r="I3056" s="1" t="s">
        <v>452</v>
      </c>
      <c r="J3056" s="1" t="s">
        <v>33</v>
      </c>
      <c r="K3056" s="1" t="s">
        <v>329</v>
      </c>
      <c r="L3056" s="1" t="s">
        <v>450</v>
      </c>
      <c r="Q3056" s="2" t="s">
        <v>37</v>
      </c>
      <c r="R3056" s="1" t="s">
        <v>451</v>
      </c>
      <c r="S3056" s="1" t="str">
        <f t="shared" si="97"/>
        <v>CDO|1|23|LCB|VIG|COMP|CIVA|NOR</v>
      </c>
      <c r="T3056" s="2" t="str">
        <f t="shared" si="98"/>
        <v>OK</v>
      </c>
    </row>
    <row r="3057" spans="1:20" x14ac:dyDescent="0.25">
      <c r="A3057" s="1">
        <v>301010401</v>
      </c>
      <c r="B3057" s="1" t="str">
        <f>VLOOKUP(A3057,[1]Maestra!A$1:C$746,2,0)</f>
        <v>ACTIVPY78</v>
      </c>
      <c r="C3057" s="1" t="str">
        <f>VLOOKUP(A3057,[1]Maestra!A$1:C$746,3,0)</f>
        <v>TC IB Visa Platinum - Linea Rev.</v>
      </c>
      <c r="D3057" s="1" t="s">
        <v>14</v>
      </c>
      <c r="E3057" s="1">
        <v>1</v>
      </c>
      <c r="F3057" s="1">
        <v>23</v>
      </c>
      <c r="G3057" s="1" t="s">
        <v>17</v>
      </c>
      <c r="H3057" s="1">
        <v>9999</v>
      </c>
      <c r="I3057" s="1" t="s">
        <v>452</v>
      </c>
      <c r="J3057" s="1" t="s">
        <v>33</v>
      </c>
      <c r="K3057" s="1" t="s">
        <v>325</v>
      </c>
      <c r="L3057" s="1" t="s">
        <v>450</v>
      </c>
      <c r="Q3057" s="2" t="s">
        <v>37</v>
      </c>
      <c r="R3057" s="1" t="s">
        <v>451</v>
      </c>
      <c r="S3057" s="1" t="str">
        <f t="shared" si="97"/>
        <v>CDO|1|23|LCB|VIG|COMP|CMED|NOR</v>
      </c>
      <c r="T3057" s="2" t="str">
        <f t="shared" si="98"/>
        <v>OK</v>
      </c>
    </row>
    <row r="3058" spans="1:20" x14ac:dyDescent="0.25">
      <c r="A3058" s="1">
        <v>301010401</v>
      </c>
      <c r="B3058" s="1" t="str">
        <f>VLOOKUP(A3058,[1]Maestra!A$1:C$746,2,0)</f>
        <v>ACTIVPY78</v>
      </c>
      <c r="C3058" s="1" t="str">
        <f>VLOOKUP(A3058,[1]Maestra!A$1:C$746,3,0)</f>
        <v>TC IB Visa Platinum - Linea Rev.</v>
      </c>
      <c r="D3058" s="1" t="s">
        <v>14</v>
      </c>
      <c r="E3058" s="1">
        <v>1</v>
      </c>
      <c r="F3058" s="1">
        <v>23</v>
      </c>
      <c r="G3058" s="1" t="s">
        <v>17</v>
      </c>
      <c r="H3058" s="1">
        <v>9999</v>
      </c>
      <c r="I3058" s="1" t="s">
        <v>452</v>
      </c>
      <c r="J3058" s="1" t="s">
        <v>33</v>
      </c>
      <c r="K3058" s="1" t="s">
        <v>330</v>
      </c>
      <c r="L3058" s="1" t="s">
        <v>450</v>
      </c>
      <c r="Q3058" s="2" t="s">
        <v>37</v>
      </c>
      <c r="R3058" s="1" t="s">
        <v>451</v>
      </c>
      <c r="S3058" s="1" t="str">
        <f t="shared" si="97"/>
        <v>CDO|1|23|LCB|VIG|COMP|CMIE|NOR</v>
      </c>
      <c r="T3058" s="2" t="str">
        <f t="shared" si="98"/>
        <v>OK</v>
      </c>
    </row>
    <row r="3059" spans="1:20" x14ac:dyDescent="0.25">
      <c r="A3059" s="1">
        <v>301010401</v>
      </c>
      <c r="B3059" s="1" t="str">
        <f>VLOOKUP(A3059,[1]Maestra!A$1:C$746,2,0)</f>
        <v>ACTIVPY78</v>
      </c>
      <c r="C3059" s="1" t="str">
        <f>VLOOKUP(A3059,[1]Maestra!A$1:C$746,3,0)</f>
        <v>TC IB Visa Platinum - Linea Rev.</v>
      </c>
      <c r="D3059" s="1" t="s">
        <v>14</v>
      </c>
      <c r="E3059" s="1">
        <v>1</v>
      </c>
      <c r="F3059" s="1">
        <v>23</v>
      </c>
      <c r="G3059" s="1" t="s">
        <v>17</v>
      </c>
      <c r="H3059" s="1">
        <v>9999</v>
      </c>
      <c r="I3059" s="1" t="s">
        <v>452</v>
      </c>
      <c r="J3059" s="1" t="s">
        <v>33</v>
      </c>
      <c r="K3059" s="1" t="s">
        <v>331</v>
      </c>
      <c r="L3059" s="1" t="s">
        <v>450</v>
      </c>
      <c r="Q3059" s="2" t="s">
        <v>37</v>
      </c>
      <c r="R3059" s="1" t="s">
        <v>451</v>
      </c>
      <c r="S3059" s="1" t="str">
        <f t="shared" si="97"/>
        <v>CDO|1|23|LCB|VIG|COMP|CPEM|NOR</v>
      </c>
      <c r="T3059" s="2" t="str">
        <f t="shared" si="98"/>
        <v>OK</v>
      </c>
    </row>
    <row r="3060" spans="1:20" x14ac:dyDescent="0.25">
      <c r="A3060" s="1">
        <v>301010401</v>
      </c>
      <c r="B3060" s="1" t="str">
        <f>VLOOKUP(A3060,[1]Maestra!A$1:C$746,2,0)</f>
        <v>ACTIVPY78</v>
      </c>
      <c r="C3060" s="1" t="str">
        <f>VLOOKUP(A3060,[1]Maestra!A$1:C$746,3,0)</f>
        <v>TC IB Visa Platinum - Linea Rev.</v>
      </c>
      <c r="D3060" s="1" t="s">
        <v>14</v>
      </c>
      <c r="E3060" s="1">
        <v>1</v>
      </c>
      <c r="F3060" s="1">
        <v>23</v>
      </c>
      <c r="G3060" s="1" t="s">
        <v>17</v>
      </c>
      <c r="H3060" s="1">
        <v>9999</v>
      </c>
      <c r="I3060" s="1" t="s">
        <v>452</v>
      </c>
      <c r="J3060" s="1" t="s">
        <v>33</v>
      </c>
      <c r="K3060" s="1" t="s">
        <v>332</v>
      </c>
      <c r="L3060" s="1" t="s">
        <v>450</v>
      </c>
      <c r="Q3060" s="2" t="s">
        <v>37</v>
      </c>
      <c r="R3060" s="1" t="s">
        <v>451</v>
      </c>
      <c r="S3060" s="1" t="str">
        <f t="shared" si="97"/>
        <v>CDO|1|23|LCB|VIG|COMP|CSOB|NOR</v>
      </c>
      <c r="T3060" s="2" t="str">
        <f t="shared" si="98"/>
        <v>OK</v>
      </c>
    </row>
    <row r="3061" spans="1:20" x14ac:dyDescent="0.25">
      <c r="A3061" s="1">
        <v>301010404</v>
      </c>
      <c r="B3061" s="1" t="str">
        <f>VLOOKUP(A3061,[1]Maestra!A$1:C$746,2,0)</f>
        <v>ACTIVPJW8</v>
      </c>
      <c r="C3061" s="1" t="str">
        <f>VLOOKUP(A3061,[1]Maestra!A$1:C$746,3,0)</f>
        <v>TC IB Visa Platinum - Compra Deuda</v>
      </c>
      <c r="D3061" s="1" t="s">
        <v>14</v>
      </c>
      <c r="E3061" s="1">
        <v>1</v>
      </c>
      <c r="F3061" s="1">
        <v>23</v>
      </c>
      <c r="G3061" s="1" t="s">
        <v>24</v>
      </c>
      <c r="H3061" s="1">
        <v>9999</v>
      </c>
      <c r="I3061" s="1" t="s">
        <v>452</v>
      </c>
      <c r="J3061" s="1" t="s">
        <v>33</v>
      </c>
      <c r="K3061" s="1" t="s">
        <v>454</v>
      </c>
      <c r="L3061" s="1" t="s">
        <v>450</v>
      </c>
      <c r="Q3061" s="2" t="s">
        <v>37</v>
      </c>
      <c r="R3061" s="1" t="s">
        <v>451</v>
      </c>
      <c r="S3061" s="1" t="str">
        <f t="shared" si="97"/>
        <v>CDO|1|23|LCN|VIG|COMP|CCNR|NOR</v>
      </c>
      <c r="T3061" s="2" t="str">
        <f t="shared" si="98"/>
        <v>OK</v>
      </c>
    </row>
    <row r="3062" spans="1:20" x14ac:dyDescent="0.25">
      <c r="A3062" s="1">
        <v>301010403</v>
      </c>
      <c r="B3062" s="1" t="str">
        <f>VLOOKUP(A3062,[1]Maestra!A$1:C$746,2,0)</f>
        <v>ACTIVPE08</v>
      </c>
      <c r="C3062" s="1" t="str">
        <f>VLOOKUP(A3062,[1]Maestra!A$1:C$746,3,0)</f>
        <v>TC IB Visa Platinum - Extracash</v>
      </c>
      <c r="D3062" s="1" t="s">
        <v>14</v>
      </c>
      <c r="E3062" s="1">
        <v>1</v>
      </c>
      <c r="F3062" s="1">
        <v>23</v>
      </c>
      <c r="G3062" s="1" t="s">
        <v>24</v>
      </c>
      <c r="H3062" s="1">
        <v>9999</v>
      </c>
      <c r="I3062" s="1" t="s">
        <v>452</v>
      </c>
      <c r="J3062" s="1" t="s">
        <v>33</v>
      </c>
      <c r="K3062" s="1" t="s">
        <v>324</v>
      </c>
      <c r="L3062" s="1" t="s">
        <v>450</v>
      </c>
      <c r="Q3062" s="2" t="s">
        <v>37</v>
      </c>
      <c r="R3062" s="1" t="s">
        <v>451</v>
      </c>
      <c r="S3062" s="1" t="str">
        <f t="shared" si="97"/>
        <v>CDO|1|23|LCN|VIG|COMP|CCRV|NOR</v>
      </c>
      <c r="T3062" s="2" t="str">
        <f t="shared" si="98"/>
        <v>OK</v>
      </c>
    </row>
    <row r="3063" spans="1:20" x14ac:dyDescent="0.25">
      <c r="A3063" s="1">
        <v>301010403</v>
      </c>
      <c r="B3063" s="1" t="str">
        <f>VLOOKUP(A3063,[1]Maestra!A$1:C$746,2,0)</f>
        <v>ACTIVPE08</v>
      </c>
      <c r="C3063" s="1" t="str">
        <f>VLOOKUP(A3063,[1]Maestra!A$1:C$746,3,0)</f>
        <v>TC IB Visa Platinum - Extracash</v>
      </c>
      <c r="D3063" s="1" t="s">
        <v>14</v>
      </c>
      <c r="E3063" s="1">
        <v>1</v>
      </c>
      <c r="F3063" s="1">
        <v>23</v>
      </c>
      <c r="G3063" s="1" t="s">
        <v>24</v>
      </c>
      <c r="H3063" s="1">
        <v>9999</v>
      </c>
      <c r="I3063" s="1" t="s">
        <v>452</v>
      </c>
      <c r="J3063" s="1" t="s">
        <v>33</v>
      </c>
      <c r="K3063" s="1" t="s">
        <v>325</v>
      </c>
      <c r="L3063" s="1" t="s">
        <v>450</v>
      </c>
      <c r="Q3063" s="2" t="s">
        <v>37</v>
      </c>
      <c r="R3063" s="1" t="s">
        <v>451</v>
      </c>
      <c r="S3063" s="1" t="str">
        <f t="shared" si="97"/>
        <v>CDO|1|23|LCN|VIG|COMP|CMED|NOR</v>
      </c>
      <c r="T3063" s="2" t="str">
        <f t="shared" si="98"/>
        <v>OK</v>
      </c>
    </row>
    <row r="3064" spans="1:20" x14ac:dyDescent="0.25">
      <c r="A3064" s="1">
        <v>301080304</v>
      </c>
      <c r="B3064" s="1" t="str">
        <f>VLOOKUP(A3064,[1]Maestra!A$1:C$746,2,0)</f>
        <v>ACTICVZJ8</v>
      </c>
      <c r="C3064" s="1" t="str">
        <f>VLOOKUP(A3064,[1]Maestra!A$1:C$746,3,0)</f>
        <v>TC IB Claro Visa Platinum - Compra Deuda</v>
      </c>
      <c r="D3064" s="1" t="s">
        <v>14</v>
      </c>
      <c r="E3064" s="1">
        <v>1</v>
      </c>
      <c r="F3064" s="1">
        <v>23</v>
      </c>
      <c r="G3064" s="1" t="s">
        <v>25</v>
      </c>
      <c r="H3064" s="1">
        <v>9999</v>
      </c>
      <c r="I3064" s="1" t="s">
        <v>449</v>
      </c>
      <c r="J3064" s="1" t="s">
        <v>36</v>
      </c>
      <c r="K3064" s="1" t="s">
        <v>454</v>
      </c>
      <c r="L3064" s="1" t="s">
        <v>450</v>
      </c>
      <c r="Q3064" s="2" t="s">
        <v>37</v>
      </c>
      <c r="R3064" s="1" t="s">
        <v>451</v>
      </c>
      <c r="S3064" s="1" t="str">
        <f t="shared" si="97"/>
        <v>CDO|1|23|REP|VEN|OTRO|CCNR|NOR</v>
      </c>
      <c r="T3064" s="2" t="str">
        <f t="shared" si="98"/>
        <v>OK</v>
      </c>
    </row>
    <row r="3065" spans="1:20" x14ac:dyDescent="0.25">
      <c r="A3065" s="1">
        <v>301080304</v>
      </c>
      <c r="B3065" s="1" t="str">
        <f>VLOOKUP(A3065,[1]Maestra!A$1:C$746,2,0)</f>
        <v>ACTICVZJ8</v>
      </c>
      <c r="C3065" s="1" t="str">
        <f>VLOOKUP(A3065,[1]Maestra!A$1:C$746,3,0)</f>
        <v>TC IB Claro Visa Platinum - Compra Deuda</v>
      </c>
      <c r="D3065" s="1" t="s">
        <v>14</v>
      </c>
      <c r="E3065" s="1">
        <v>1</v>
      </c>
      <c r="F3065" s="1">
        <v>23</v>
      </c>
      <c r="G3065" s="1" t="s">
        <v>25</v>
      </c>
      <c r="H3065" s="1">
        <v>9999</v>
      </c>
      <c r="I3065" s="1" t="s">
        <v>449</v>
      </c>
      <c r="J3065" s="1" t="s">
        <v>36</v>
      </c>
      <c r="K3065" s="1" t="s">
        <v>325</v>
      </c>
      <c r="L3065" s="1" t="s">
        <v>450</v>
      </c>
      <c r="Q3065" s="2" t="s">
        <v>37</v>
      </c>
      <c r="R3065" s="1" t="s">
        <v>451</v>
      </c>
      <c r="S3065" s="1" t="str">
        <f t="shared" si="97"/>
        <v>CDO|1|23|REP|VEN|OTRO|CMED|NOR</v>
      </c>
      <c r="T3065" s="2" t="str">
        <f t="shared" si="98"/>
        <v>OK</v>
      </c>
    </row>
    <row r="3066" spans="1:20" x14ac:dyDescent="0.25">
      <c r="A3066" s="1">
        <v>301010401</v>
      </c>
      <c r="B3066" s="1" t="str">
        <f>VLOOKUP(A3066,[1]Maestra!A$1:C$746,2,0)</f>
        <v>ACTIVPY78</v>
      </c>
      <c r="C3066" s="1" t="str">
        <f>VLOOKUP(A3066,[1]Maestra!A$1:C$746,3,0)</f>
        <v>TC IB Visa Platinum - Linea Rev.</v>
      </c>
      <c r="D3066" s="1" t="s">
        <v>14</v>
      </c>
      <c r="E3066" s="1">
        <v>1</v>
      </c>
      <c r="F3066" s="1">
        <v>23</v>
      </c>
      <c r="G3066" s="1" t="s">
        <v>25</v>
      </c>
      <c r="H3066" s="1">
        <v>9999</v>
      </c>
      <c r="I3066" s="1" t="s">
        <v>452</v>
      </c>
      <c r="J3066" s="1" t="s">
        <v>36</v>
      </c>
      <c r="K3066" s="1" t="s">
        <v>454</v>
      </c>
      <c r="L3066" s="1" t="s">
        <v>21</v>
      </c>
      <c r="Q3066" s="2" t="s">
        <v>37</v>
      </c>
      <c r="R3066" s="1" t="s">
        <v>451</v>
      </c>
      <c r="S3066" s="1" t="str">
        <f t="shared" si="97"/>
        <v>CDO|1|23|REP|VIG|OTRO|CCNR|DUD</v>
      </c>
      <c r="T3066" s="2" t="str">
        <f t="shared" si="98"/>
        <v>OK</v>
      </c>
    </row>
    <row r="3067" spans="1:20" x14ac:dyDescent="0.25">
      <c r="A3067" s="1">
        <v>301080304</v>
      </c>
      <c r="B3067" s="1" t="str">
        <f>VLOOKUP(A3067,[1]Maestra!A$1:C$746,2,0)</f>
        <v>ACTICVZJ8</v>
      </c>
      <c r="C3067" s="1" t="str">
        <f>VLOOKUP(A3067,[1]Maestra!A$1:C$746,3,0)</f>
        <v>TC IB Claro Visa Platinum - Compra Deuda</v>
      </c>
      <c r="D3067" s="1" t="s">
        <v>14</v>
      </c>
      <c r="E3067" s="1">
        <v>1</v>
      </c>
      <c r="F3067" s="1">
        <v>23</v>
      </c>
      <c r="G3067" s="1" t="s">
        <v>25</v>
      </c>
      <c r="H3067" s="1">
        <v>9999</v>
      </c>
      <c r="I3067" s="1" t="s">
        <v>452</v>
      </c>
      <c r="J3067" s="1" t="s">
        <v>36</v>
      </c>
      <c r="K3067" s="1" t="s">
        <v>454</v>
      </c>
      <c r="L3067" s="1" t="s">
        <v>450</v>
      </c>
      <c r="Q3067" s="2" t="s">
        <v>37</v>
      </c>
      <c r="R3067" s="1" t="s">
        <v>451</v>
      </c>
      <c r="S3067" s="1" t="str">
        <f t="shared" si="97"/>
        <v>CDO|1|23|REP|VIG|OTRO|CCNR|NOR</v>
      </c>
      <c r="T3067" s="2" t="str">
        <f t="shared" si="98"/>
        <v>OK</v>
      </c>
    </row>
    <row r="3068" spans="1:20" x14ac:dyDescent="0.25">
      <c r="A3068" s="1">
        <v>301010401</v>
      </c>
      <c r="B3068" s="1" t="str">
        <f>VLOOKUP(A3068,[1]Maestra!A$1:C$746,2,0)</f>
        <v>ACTIVPY78</v>
      </c>
      <c r="C3068" s="1" t="str">
        <f>VLOOKUP(A3068,[1]Maestra!A$1:C$746,3,0)</f>
        <v>TC IB Visa Platinum - Linea Rev.</v>
      </c>
      <c r="D3068" s="1" t="s">
        <v>14</v>
      </c>
      <c r="E3068" s="1">
        <v>1</v>
      </c>
      <c r="F3068" s="1">
        <v>23</v>
      </c>
      <c r="G3068" s="1" t="s">
        <v>25</v>
      </c>
      <c r="H3068" s="1">
        <v>9999</v>
      </c>
      <c r="I3068" s="1" t="s">
        <v>452</v>
      </c>
      <c r="J3068" s="1" t="s">
        <v>36</v>
      </c>
      <c r="K3068" s="1" t="s">
        <v>325</v>
      </c>
      <c r="L3068" s="1" t="s">
        <v>21</v>
      </c>
      <c r="Q3068" s="2" t="s">
        <v>37</v>
      </c>
      <c r="R3068" s="1" t="s">
        <v>451</v>
      </c>
      <c r="S3068" s="1" t="str">
        <f t="shared" ref="S3068:S3131" si="99">_xlfn.CONCAT(D3068,"|",E3068,"|",F3068,"|",G3068,"|",I3068,"|",J3068,"|",K3068,"|",L3068)</f>
        <v>CDO|1|23|REP|VIG|OTRO|CMED|DUD</v>
      </c>
      <c r="T3068" s="2" t="str">
        <f t="shared" si="98"/>
        <v>OK</v>
      </c>
    </row>
    <row r="3069" spans="1:20" x14ac:dyDescent="0.25">
      <c r="A3069" s="1">
        <v>301080304</v>
      </c>
      <c r="B3069" s="1" t="str">
        <f>VLOOKUP(A3069,[1]Maestra!A$1:C$746,2,0)</f>
        <v>ACTICVZJ8</v>
      </c>
      <c r="C3069" s="1" t="str">
        <f>VLOOKUP(A3069,[1]Maestra!A$1:C$746,3,0)</f>
        <v>TC IB Claro Visa Platinum - Compra Deuda</v>
      </c>
      <c r="D3069" s="1" t="s">
        <v>14</v>
      </c>
      <c r="E3069" s="1">
        <v>1</v>
      </c>
      <c r="F3069" s="1">
        <v>23</v>
      </c>
      <c r="G3069" s="1" t="s">
        <v>25</v>
      </c>
      <c r="H3069" s="1">
        <v>9999</v>
      </c>
      <c r="I3069" s="1" t="s">
        <v>452</v>
      </c>
      <c r="J3069" s="1" t="s">
        <v>36</v>
      </c>
      <c r="K3069" s="1" t="s">
        <v>325</v>
      </c>
      <c r="L3069" s="1" t="s">
        <v>450</v>
      </c>
      <c r="Q3069" s="2" t="s">
        <v>37</v>
      </c>
      <c r="R3069" s="1" t="s">
        <v>451</v>
      </c>
      <c r="S3069" s="1" t="str">
        <f t="shared" si="99"/>
        <v>CDO|1|23|REP|VIG|OTRO|CMED|NOR</v>
      </c>
      <c r="T3069" s="2" t="str">
        <f t="shared" si="98"/>
        <v>OK</v>
      </c>
    </row>
    <row r="3070" spans="1:20" x14ac:dyDescent="0.25">
      <c r="A3070" s="1">
        <v>2101049905</v>
      </c>
      <c r="B3070" s="1">
        <f>VLOOKUP(A3070,[1]Maestra!A$1:C$746,2,0)</f>
        <v>0</v>
      </c>
      <c r="C3070" s="1" t="str">
        <f>VLOOKUP(A3070,[1]Maestra!A$1:C$746,3,0)</f>
        <v>Vea Acreedores</v>
      </c>
      <c r="D3070" s="1" t="s">
        <v>14</v>
      </c>
      <c r="E3070" s="1">
        <v>1</v>
      </c>
      <c r="F3070" s="1">
        <v>23</v>
      </c>
      <c r="G3070" s="1" t="s">
        <v>18</v>
      </c>
      <c r="H3070" s="1">
        <v>9999</v>
      </c>
      <c r="I3070" s="1" t="s">
        <v>453</v>
      </c>
      <c r="J3070" s="1" t="s">
        <v>36</v>
      </c>
      <c r="K3070" s="1" t="s">
        <v>324</v>
      </c>
      <c r="L3070" s="1" t="s">
        <v>450</v>
      </c>
      <c r="Q3070" s="2" t="s">
        <v>37</v>
      </c>
      <c r="R3070" s="1" t="s">
        <v>451</v>
      </c>
      <c r="S3070" s="1" t="str">
        <f t="shared" si="99"/>
        <v>CDO|1|23|RER|ACR|OTRO|CCRV|NOR</v>
      </c>
      <c r="T3070" s="2" t="str">
        <f t="shared" si="98"/>
        <v>OK</v>
      </c>
    </row>
    <row r="3071" spans="1:20" x14ac:dyDescent="0.25">
      <c r="A3071" s="1">
        <v>301010401</v>
      </c>
      <c r="B3071" s="1" t="str">
        <f>VLOOKUP(A3071,[1]Maestra!A$1:C$746,2,0)</f>
        <v>ACTIVPY78</v>
      </c>
      <c r="C3071" s="1" t="str">
        <f>VLOOKUP(A3071,[1]Maestra!A$1:C$746,3,0)</f>
        <v>TC IB Visa Platinum - Linea Rev.</v>
      </c>
      <c r="D3071" s="1" t="s">
        <v>14</v>
      </c>
      <c r="E3071" s="1">
        <v>1</v>
      </c>
      <c r="F3071" s="1">
        <v>23</v>
      </c>
      <c r="G3071" s="1" t="s">
        <v>18</v>
      </c>
      <c r="H3071" s="1">
        <v>9999</v>
      </c>
      <c r="I3071" s="1" t="s">
        <v>449</v>
      </c>
      <c r="J3071" s="1" t="s">
        <v>36</v>
      </c>
      <c r="K3071" s="1" t="s">
        <v>324</v>
      </c>
      <c r="L3071" s="1" t="s">
        <v>450</v>
      </c>
      <c r="Q3071" s="2" t="s">
        <v>37</v>
      </c>
      <c r="R3071" s="1" t="s">
        <v>451</v>
      </c>
      <c r="S3071" s="1" t="str">
        <f t="shared" si="99"/>
        <v>CDO|1|23|RER|VEN|OTRO|CCRV|NOR</v>
      </c>
      <c r="T3071" s="2" t="str">
        <f t="shared" si="98"/>
        <v>OK</v>
      </c>
    </row>
    <row r="3072" spans="1:20" x14ac:dyDescent="0.25">
      <c r="A3072" s="1">
        <v>301010401</v>
      </c>
      <c r="B3072" s="1" t="str">
        <f>VLOOKUP(A3072,[1]Maestra!A$1:C$746,2,0)</f>
        <v>ACTIVPY78</v>
      </c>
      <c r="C3072" s="1" t="str">
        <f>VLOOKUP(A3072,[1]Maestra!A$1:C$746,3,0)</f>
        <v>TC IB Visa Platinum - Linea Rev.</v>
      </c>
      <c r="D3072" s="1" t="s">
        <v>14</v>
      </c>
      <c r="E3072" s="1">
        <v>1</v>
      </c>
      <c r="F3072" s="1">
        <v>23</v>
      </c>
      <c r="G3072" s="1" t="s">
        <v>18</v>
      </c>
      <c r="H3072" s="1">
        <v>9999</v>
      </c>
      <c r="I3072" s="1" t="s">
        <v>449</v>
      </c>
      <c r="J3072" s="1" t="s">
        <v>36</v>
      </c>
      <c r="K3072" s="1" t="s">
        <v>325</v>
      </c>
      <c r="L3072" s="1" t="s">
        <v>450</v>
      </c>
      <c r="Q3072" s="2" t="s">
        <v>37</v>
      </c>
      <c r="R3072" s="1" t="s">
        <v>451</v>
      </c>
      <c r="S3072" s="1" t="str">
        <f t="shared" si="99"/>
        <v>CDO|1|23|RER|VEN|OTRO|CMED|NOR</v>
      </c>
      <c r="T3072" s="2" t="str">
        <f t="shared" si="98"/>
        <v>OK</v>
      </c>
    </row>
    <row r="3073" spans="1:20" x14ac:dyDescent="0.25">
      <c r="A3073" s="1">
        <v>301010401</v>
      </c>
      <c r="B3073" s="1" t="str">
        <f>VLOOKUP(A3073,[1]Maestra!A$1:C$746,2,0)</f>
        <v>ACTIVPY78</v>
      </c>
      <c r="C3073" s="1" t="str">
        <f>VLOOKUP(A3073,[1]Maestra!A$1:C$746,3,0)</f>
        <v>TC IB Visa Platinum - Linea Rev.</v>
      </c>
      <c r="D3073" s="1" t="s">
        <v>14</v>
      </c>
      <c r="E3073" s="1">
        <v>1</v>
      </c>
      <c r="F3073" s="1">
        <v>23</v>
      </c>
      <c r="G3073" s="1" t="s">
        <v>18</v>
      </c>
      <c r="H3073" s="1">
        <v>9999</v>
      </c>
      <c r="I3073" s="1" t="s">
        <v>452</v>
      </c>
      <c r="J3073" s="1" t="s">
        <v>36</v>
      </c>
      <c r="K3073" s="1" t="s">
        <v>324</v>
      </c>
      <c r="L3073" s="1" t="s">
        <v>21</v>
      </c>
      <c r="Q3073" s="2" t="s">
        <v>37</v>
      </c>
      <c r="R3073" s="1" t="s">
        <v>451</v>
      </c>
      <c r="S3073" s="1" t="str">
        <f t="shared" si="99"/>
        <v>CDO|1|23|RER|VIG|OTRO|CCRV|DUD</v>
      </c>
      <c r="T3073" s="2" t="str">
        <f t="shared" si="98"/>
        <v>OK</v>
      </c>
    </row>
    <row r="3074" spans="1:20" x14ac:dyDescent="0.25">
      <c r="A3074" s="1">
        <v>301010401</v>
      </c>
      <c r="B3074" s="1" t="str">
        <f>VLOOKUP(A3074,[1]Maestra!A$1:C$746,2,0)</f>
        <v>ACTIVPY78</v>
      </c>
      <c r="C3074" s="1" t="str">
        <f>VLOOKUP(A3074,[1]Maestra!A$1:C$746,3,0)</f>
        <v>TC IB Visa Platinum - Linea Rev.</v>
      </c>
      <c r="D3074" s="1" t="s">
        <v>14</v>
      </c>
      <c r="E3074" s="1">
        <v>1</v>
      </c>
      <c r="F3074" s="1">
        <v>23</v>
      </c>
      <c r="G3074" s="1" t="s">
        <v>18</v>
      </c>
      <c r="H3074" s="1">
        <v>9999</v>
      </c>
      <c r="I3074" s="1" t="s">
        <v>452</v>
      </c>
      <c r="J3074" s="1" t="s">
        <v>36</v>
      </c>
      <c r="K3074" s="1" t="s">
        <v>324</v>
      </c>
      <c r="L3074" s="1" t="s">
        <v>450</v>
      </c>
      <c r="Q3074" s="2" t="s">
        <v>37</v>
      </c>
      <c r="R3074" s="1" t="s">
        <v>451</v>
      </c>
      <c r="S3074" s="1" t="str">
        <f t="shared" si="99"/>
        <v>CDO|1|23|RER|VIG|OTRO|CCRV|NOR</v>
      </c>
      <c r="T3074" s="2" t="str">
        <f t="shared" si="98"/>
        <v>OK</v>
      </c>
    </row>
    <row r="3075" spans="1:20" x14ac:dyDescent="0.25">
      <c r="A3075" s="1">
        <v>301010401</v>
      </c>
      <c r="B3075" s="1" t="str">
        <f>VLOOKUP(A3075,[1]Maestra!A$1:C$746,2,0)</f>
        <v>ACTIVPY78</v>
      </c>
      <c r="C3075" s="1" t="str">
        <f>VLOOKUP(A3075,[1]Maestra!A$1:C$746,3,0)</f>
        <v>TC IB Visa Platinum - Linea Rev.</v>
      </c>
      <c r="D3075" s="1" t="s">
        <v>14</v>
      </c>
      <c r="E3075" s="1">
        <v>1</v>
      </c>
      <c r="F3075" s="1">
        <v>23</v>
      </c>
      <c r="G3075" s="1" t="s">
        <v>18</v>
      </c>
      <c r="H3075" s="1">
        <v>9999</v>
      </c>
      <c r="I3075" s="1" t="s">
        <v>452</v>
      </c>
      <c r="J3075" s="1" t="s">
        <v>36</v>
      </c>
      <c r="K3075" s="1" t="s">
        <v>325</v>
      </c>
      <c r="L3075" s="1" t="s">
        <v>21</v>
      </c>
      <c r="Q3075" s="2" t="s">
        <v>37</v>
      </c>
      <c r="R3075" s="1" t="s">
        <v>451</v>
      </c>
      <c r="S3075" s="1" t="str">
        <f t="shared" si="99"/>
        <v>CDO|1|23|RER|VIG|OTRO|CMED|DUD</v>
      </c>
      <c r="T3075" s="2" t="str">
        <f t="shared" ref="T3075:T3138" si="100">IF(COUNTIFS($D$2:$D$20413,D3075,$S$2:$S$20413,S3075,$A$2:$A$20413,"&lt;&gt;"&amp;A3075)&gt;0,"Conflicto","OK")</f>
        <v>OK</v>
      </c>
    </row>
    <row r="3076" spans="1:20" x14ac:dyDescent="0.25">
      <c r="A3076" s="1">
        <v>301010401</v>
      </c>
      <c r="B3076" s="1" t="str">
        <f>VLOOKUP(A3076,[1]Maestra!A$1:C$746,2,0)</f>
        <v>ACTIVPY78</v>
      </c>
      <c r="C3076" s="1" t="str">
        <f>VLOOKUP(A3076,[1]Maestra!A$1:C$746,3,0)</f>
        <v>TC IB Visa Platinum - Linea Rev.</v>
      </c>
      <c r="D3076" s="1" t="s">
        <v>14</v>
      </c>
      <c r="E3076" s="1">
        <v>1</v>
      </c>
      <c r="F3076" s="1">
        <v>23</v>
      </c>
      <c r="G3076" s="1" t="s">
        <v>18</v>
      </c>
      <c r="H3076" s="1">
        <v>9999</v>
      </c>
      <c r="I3076" s="1" t="s">
        <v>452</v>
      </c>
      <c r="J3076" s="1" t="s">
        <v>36</v>
      </c>
      <c r="K3076" s="1" t="s">
        <v>325</v>
      </c>
      <c r="L3076" s="1" t="s">
        <v>450</v>
      </c>
      <c r="Q3076" s="2" t="s">
        <v>37</v>
      </c>
      <c r="R3076" s="1" t="s">
        <v>451</v>
      </c>
      <c r="S3076" s="1" t="str">
        <f t="shared" si="99"/>
        <v>CDO|1|23|RER|VIG|OTRO|CMED|NOR</v>
      </c>
      <c r="T3076" s="2" t="str">
        <f t="shared" si="100"/>
        <v>OK</v>
      </c>
    </row>
    <row r="3077" spans="1:20" x14ac:dyDescent="0.25">
      <c r="A3077" s="1">
        <v>2101049905</v>
      </c>
      <c r="B3077" s="1">
        <f>VLOOKUP(A3077,[1]Maestra!A$1:C$746,2,0)</f>
        <v>0</v>
      </c>
      <c r="C3077" s="1" t="str">
        <f>VLOOKUP(A3077,[1]Maestra!A$1:C$746,3,0)</f>
        <v>Vea Acreedores</v>
      </c>
      <c r="D3077" s="1" t="s">
        <v>14</v>
      </c>
      <c r="E3077" s="1">
        <v>1</v>
      </c>
      <c r="F3077" s="1">
        <v>23</v>
      </c>
      <c r="G3077" s="1" t="s">
        <v>19</v>
      </c>
      <c r="H3077" s="1">
        <v>9999</v>
      </c>
      <c r="I3077" s="1" t="s">
        <v>453</v>
      </c>
      <c r="J3077" s="1" t="s">
        <v>33</v>
      </c>
      <c r="K3077" s="1" t="s">
        <v>324</v>
      </c>
      <c r="L3077" s="1" t="s">
        <v>450</v>
      </c>
      <c r="Q3077" s="2" t="s">
        <v>37</v>
      </c>
      <c r="R3077" s="1" t="s">
        <v>451</v>
      </c>
      <c r="S3077" s="1" t="str">
        <f t="shared" si="99"/>
        <v>CDO|1|23|REV|ACR|COMP|CCRV|NOR</v>
      </c>
      <c r="T3077" s="2" t="str">
        <f t="shared" si="100"/>
        <v>OK</v>
      </c>
    </row>
    <row r="3078" spans="1:20" x14ac:dyDescent="0.25">
      <c r="A3078" s="1">
        <v>2101049905</v>
      </c>
      <c r="B3078" s="1">
        <f>VLOOKUP(A3078,[1]Maestra!A$1:C$746,2,0)</f>
        <v>0</v>
      </c>
      <c r="C3078" s="1" t="str">
        <f>VLOOKUP(A3078,[1]Maestra!A$1:C$746,3,0)</f>
        <v>Vea Acreedores</v>
      </c>
      <c r="D3078" s="1" t="s">
        <v>14</v>
      </c>
      <c r="E3078" s="1">
        <v>1</v>
      </c>
      <c r="F3078" s="1">
        <v>23</v>
      </c>
      <c r="G3078" s="1" t="s">
        <v>19</v>
      </c>
      <c r="H3078" s="1">
        <v>9999</v>
      </c>
      <c r="I3078" s="1" t="s">
        <v>453</v>
      </c>
      <c r="J3078" s="1" t="s">
        <v>33</v>
      </c>
      <c r="K3078" s="1" t="s">
        <v>325</v>
      </c>
      <c r="L3078" s="1" t="s">
        <v>450</v>
      </c>
      <c r="Q3078" s="2" t="s">
        <v>37</v>
      </c>
      <c r="R3078" s="1" t="s">
        <v>451</v>
      </c>
      <c r="S3078" s="1" t="str">
        <f t="shared" si="99"/>
        <v>CDO|1|23|REV|ACR|COMP|CMED|NOR</v>
      </c>
      <c r="T3078" s="2" t="str">
        <f t="shared" si="100"/>
        <v>OK</v>
      </c>
    </row>
    <row r="3079" spans="1:20" x14ac:dyDescent="0.25">
      <c r="A3079" s="1">
        <v>2101049905</v>
      </c>
      <c r="B3079" s="1">
        <f>VLOOKUP(A3079,[1]Maestra!A$1:C$746,2,0)</f>
        <v>0</v>
      </c>
      <c r="C3079" s="1" t="str">
        <f>VLOOKUP(A3079,[1]Maestra!A$1:C$746,3,0)</f>
        <v>Vea Acreedores</v>
      </c>
      <c r="D3079" s="1" t="s">
        <v>14</v>
      </c>
      <c r="E3079" s="1">
        <v>1</v>
      </c>
      <c r="F3079" s="1">
        <v>23</v>
      </c>
      <c r="G3079" s="1" t="s">
        <v>19</v>
      </c>
      <c r="H3079" s="1">
        <v>9999</v>
      </c>
      <c r="I3079" s="1" t="s">
        <v>453</v>
      </c>
      <c r="J3079" s="1" t="s">
        <v>29</v>
      </c>
      <c r="K3079" s="1" t="s">
        <v>324</v>
      </c>
      <c r="L3079" s="1" t="s">
        <v>450</v>
      </c>
      <c r="Q3079" s="2" t="s">
        <v>37</v>
      </c>
      <c r="R3079" s="1" t="s">
        <v>451</v>
      </c>
      <c r="S3079" s="1" t="str">
        <f t="shared" si="99"/>
        <v>CDO|1|23|REV|ACR|DIEF|CCRV|NOR</v>
      </c>
      <c r="T3079" s="2" t="str">
        <f t="shared" si="100"/>
        <v>OK</v>
      </c>
    </row>
    <row r="3080" spans="1:20" x14ac:dyDescent="0.25">
      <c r="A3080" s="1">
        <v>2101049905</v>
      </c>
      <c r="B3080" s="1">
        <f>VLOOKUP(A3080,[1]Maestra!A$1:C$746,2,0)</f>
        <v>0</v>
      </c>
      <c r="C3080" s="1" t="str">
        <f>VLOOKUP(A3080,[1]Maestra!A$1:C$746,3,0)</f>
        <v>Vea Acreedores</v>
      </c>
      <c r="D3080" s="1" t="s">
        <v>14</v>
      </c>
      <c r="E3080" s="1">
        <v>1</v>
      </c>
      <c r="F3080" s="1">
        <v>23</v>
      </c>
      <c r="G3080" s="1" t="s">
        <v>19</v>
      </c>
      <c r="H3080" s="1">
        <v>9999</v>
      </c>
      <c r="I3080" s="1" t="s">
        <v>453</v>
      </c>
      <c r="J3080" s="1" t="s">
        <v>29</v>
      </c>
      <c r="K3080" s="1" t="s">
        <v>325</v>
      </c>
      <c r="L3080" s="1" t="s">
        <v>450</v>
      </c>
      <c r="Q3080" s="2" t="s">
        <v>37</v>
      </c>
      <c r="R3080" s="1" t="s">
        <v>451</v>
      </c>
      <c r="S3080" s="1" t="str">
        <f t="shared" si="99"/>
        <v>CDO|1|23|REV|ACR|DIEF|CMED|NOR</v>
      </c>
      <c r="T3080" s="2" t="str">
        <f t="shared" si="100"/>
        <v>OK</v>
      </c>
    </row>
    <row r="3081" spans="1:20" x14ac:dyDescent="0.25">
      <c r="A3081" s="1">
        <v>301010401</v>
      </c>
      <c r="B3081" s="1" t="str">
        <f>VLOOKUP(A3081,[1]Maestra!A$1:C$746,2,0)</f>
        <v>ACTIVPY78</v>
      </c>
      <c r="C3081" s="1" t="str">
        <f>VLOOKUP(A3081,[1]Maestra!A$1:C$746,3,0)</f>
        <v>TC IB Visa Platinum - Linea Rev.</v>
      </c>
      <c r="D3081" s="1" t="s">
        <v>14</v>
      </c>
      <c r="E3081" s="1">
        <v>1</v>
      </c>
      <c r="F3081" s="1">
        <v>23</v>
      </c>
      <c r="G3081" s="1" t="s">
        <v>19</v>
      </c>
      <c r="H3081" s="1">
        <v>9999</v>
      </c>
      <c r="I3081" s="1" t="s">
        <v>449</v>
      </c>
      <c r="J3081" s="1" t="s">
        <v>33</v>
      </c>
      <c r="K3081" s="1" t="s">
        <v>324</v>
      </c>
      <c r="L3081" s="1" t="s">
        <v>450</v>
      </c>
      <c r="Q3081" s="2" t="s">
        <v>37</v>
      </c>
      <c r="R3081" s="1" t="s">
        <v>451</v>
      </c>
      <c r="S3081" s="1" t="str">
        <f t="shared" si="99"/>
        <v>CDO|1|23|REV|VEN|COMP|CCRV|NOR</v>
      </c>
      <c r="T3081" s="2" t="str">
        <f t="shared" si="100"/>
        <v>OK</v>
      </c>
    </row>
    <row r="3082" spans="1:20" x14ac:dyDescent="0.25">
      <c r="A3082" s="1">
        <v>301010401</v>
      </c>
      <c r="B3082" s="1" t="str">
        <f>VLOOKUP(A3082,[1]Maestra!A$1:C$746,2,0)</f>
        <v>ACTIVPY78</v>
      </c>
      <c r="C3082" s="1" t="str">
        <f>VLOOKUP(A3082,[1]Maestra!A$1:C$746,3,0)</f>
        <v>TC IB Visa Platinum - Linea Rev.</v>
      </c>
      <c r="D3082" s="1" t="s">
        <v>14</v>
      </c>
      <c r="E3082" s="1">
        <v>1</v>
      </c>
      <c r="F3082" s="1">
        <v>23</v>
      </c>
      <c r="G3082" s="1" t="s">
        <v>19</v>
      </c>
      <c r="H3082" s="1">
        <v>9999</v>
      </c>
      <c r="I3082" s="1" t="s">
        <v>449</v>
      </c>
      <c r="J3082" s="1" t="s">
        <v>33</v>
      </c>
      <c r="K3082" s="1" t="s">
        <v>325</v>
      </c>
      <c r="L3082" s="1" t="s">
        <v>450</v>
      </c>
      <c r="Q3082" s="2" t="s">
        <v>37</v>
      </c>
      <c r="R3082" s="1" t="s">
        <v>451</v>
      </c>
      <c r="S3082" s="1" t="str">
        <f t="shared" si="99"/>
        <v>CDO|1|23|REV|VEN|COMP|CMED|NOR</v>
      </c>
      <c r="T3082" s="2" t="str">
        <f t="shared" si="100"/>
        <v>OK</v>
      </c>
    </row>
    <row r="3083" spans="1:20" x14ac:dyDescent="0.25">
      <c r="A3083" s="1">
        <v>301010407</v>
      </c>
      <c r="B3083" s="1" t="str">
        <f>VLOOKUP(A3083,[1]Maestra!A$1:C$746,2,0)</f>
        <v>ACTIVPDD8</v>
      </c>
      <c r="C3083" s="1" t="str">
        <f>VLOOKUP(A3083,[1]Maestra!A$1:C$746,3,0)</f>
        <v>TC IB Visa Platinum - Linea Rev. por Disp Efectivo</v>
      </c>
      <c r="D3083" s="1" t="s">
        <v>14</v>
      </c>
      <c r="E3083" s="1">
        <v>1</v>
      </c>
      <c r="F3083" s="1">
        <v>23</v>
      </c>
      <c r="G3083" s="1" t="s">
        <v>19</v>
      </c>
      <c r="H3083" s="1">
        <v>9999</v>
      </c>
      <c r="I3083" s="1" t="s">
        <v>449</v>
      </c>
      <c r="J3083" s="1" t="s">
        <v>29</v>
      </c>
      <c r="K3083" s="1" t="s">
        <v>324</v>
      </c>
      <c r="L3083" s="1" t="s">
        <v>450</v>
      </c>
      <c r="Q3083" s="2" t="s">
        <v>37</v>
      </c>
      <c r="R3083" s="1" t="s">
        <v>451</v>
      </c>
      <c r="S3083" s="1" t="str">
        <f t="shared" si="99"/>
        <v>CDO|1|23|REV|VEN|DIEF|CCRV|NOR</v>
      </c>
      <c r="T3083" s="2" t="str">
        <f t="shared" si="100"/>
        <v>OK</v>
      </c>
    </row>
    <row r="3084" spans="1:20" x14ac:dyDescent="0.25">
      <c r="A3084" s="1">
        <v>301010407</v>
      </c>
      <c r="B3084" s="1" t="str">
        <f>VLOOKUP(A3084,[1]Maestra!A$1:C$746,2,0)</f>
        <v>ACTIVPDD8</v>
      </c>
      <c r="C3084" s="1" t="str">
        <f>VLOOKUP(A3084,[1]Maestra!A$1:C$746,3,0)</f>
        <v>TC IB Visa Platinum - Linea Rev. por Disp Efectivo</v>
      </c>
      <c r="D3084" s="1" t="s">
        <v>14</v>
      </c>
      <c r="E3084" s="1">
        <v>1</v>
      </c>
      <c r="F3084" s="1">
        <v>23</v>
      </c>
      <c r="G3084" s="1" t="s">
        <v>19</v>
      </c>
      <c r="H3084" s="1">
        <v>9999</v>
      </c>
      <c r="I3084" s="1" t="s">
        <v>449</v>
      </c>
      <c r="J3084" s="1" t="s">
        <v>29</v>
      </c>
      <c r="K3084" s="1" t="s">
        <v>325</v>
      </c>
      <c r="L3084" s="1" t="s">
        <v>450</v>
      </c>
      <c r="Q3084" s="2" t="s">
        <v>37</v>
      </c>
      <c r="R3084" s="1" t="s">
        <v>451</v>
      </c>
      <c r="S3084" s="1" t="str">
        <f t="shared" si="99"/>
        <v>CDO|1|23|REV|VEN|DIEF|CMED|NOR</v>
      </c>
      <c r="T3084" s="2" t="str">
        <f t="shared" si="100"/>
        <v>OK</v>
      </c>
    </row>
    <row r="3085" spans="1:20" x14ac:dyDescent="0.25">
      <c r="A3085" s="1">
        <v>301010401</v>
      </c>
      <c r="B3085" s="1" t="str">
        <f>VLOOKUP(A3085,[1]Maestra!A$1:C$746,2,0)</f>
        <v>ACTIVPY78</v>
      </c>
      <c r="C3085" s="1" t="str">
        <f>VLOOKUP(A3085,[1]Maestra!A$1:C$746,3,0)</f>
        <v>TC IB Visa Platinum - Linea Rev.</v>
      </c>
      <c r="D3085" s="1" t="s">
        <v>14</v>
      </c>
      <c r="E3085" s="1">
        <v>1</v>
      </c>
      <c r="F3085" s="1">
        <v>23</v>
      </c>
      <c r="G3085" s="1" t="s">
        <v>19</v>
      </c>
      <c r="H3085" s="1">
        <v>9999</v>
      </c>
      <c r="I3085" s="1" t="s">
        <v>452</v>
      </c>
      <c r="J3085" s="1" t="s">
        <v>33</v>
      </c>
      <c r="K3085" s="1" t="s">
        <v>324</v>
      </c>
      <c r="L3085" s="1" t="s">
        <v>21</v>
      </c>
      <c r="Q3085" s="2" t="s">
        <v>37</v>
      </c>
      <c r="R3085" s="1" t="s">
        <v>451</v>
      </c>
      <c r="S3085" s="1" t="str">
        <f t="shared" si="99"/>
        <v>CDO|1|23|REV|VIG|COMP|CCRV|DUD</v>
      </c>
      <c r="T3085" s="2" t="str">
        <f t="shared" si="100"/>
        <v>OK</v>
      </c>
    </row>
    <row r="3086" spans="1:20" x14ac:dyDescent="0.25">
      <c r="A3086" s="1">
        <v>301010401</v>
      </c>
      <c r="B3086" s="1" t="str">
        <f>VLOOKUP(A3086,[1]Maestra!A$1:C$746,2,0)</f>
        <v>ACTIVPY78</v>
      </c>
      <c r="C3086" s="1" t="str">
        <f>VLOOKUP(A3086,[1]Maestra!A$1:C$746,3,0)</f>
        <v>TC IB Visa Platinum - Linea Rev.</v>
      </c>
      <c r="D3086" s="1" t="s">
        <v>14</v>
      </c>
      <c r="E3086" s="1">
        <v>1</v>
      </c>
      <c r="F3086" s="1">
        <v>23</v>
      </c>
      <c r="G3086" s="1" t="s">
        <v>19</v>
      </c>
      <c r="H3086" s="1">
        <v>9999</v>
      </c>
      <c r="I3086" s="1" t="s">
        <v>452</v>
      </c>
      <c r="J3086" s="1" t="s">
        <v>33</v>
      </c>
      <c r="K3086" s="1" t="s">
        <v>324</v>
      </c>
      <c r="L3086" s="1" t="s">
        <v>450</v>
      </c>
      <c r="Q3086" s="2" t="s">
        <v>37</v>
      </c>
      <c r="R3086" s="1" t="s">
        <v>451</v>
      </c>
      <c r="S3086" s="1" t="str">
        <f t="shared" si="99"/>
        <v>CDO|1|23|REV|VIG|COMP|CCRV|NOR</v>
      </c>
      <c r="T3086" s="2" t="str">
        <f t="shared" si="100"/>
        <v>OK</v>
      </c>
    </row>
    <row r="3087" spans="1:20" x14ac:dyDescent="0.25">
      <c r="A3087" s="1">
        <v>301010401</v>
      </c>
      <c r="B3087" s="1" t="str">
        <f>VLOOKUP(A3087,[1]Maestra!A$1:C$746,2,0)</f>
        <v>ACTIVPY78</v>
      </c>
      <c r="C3087" s="1" t="str">
        <f>VLOOKUP(A3087,[1]Maestra!A$1:C$746,3,0)</f>
        <v>TC IB Visa Platinum - Linea Rev.</v>
      </c>
      <c r="D3087" s="1" t="s">
        <v>14</v>
      </c>
      <c r="E3087" s="1">
        <v>1</v>
      </c>
      <c r="F3087" s="1">
        <v>23</v>
      </c>
      <c r="G3087" s="1" t="s">
        <v>19</v>
      </c>
      <c r="H3087" s="1">
        <v>9999</v>
      </c>
      <c r="I3087" s="1" t="s">
        <v>452</v>
      </c>
      <c r="J3087" s="1" t="s">
        <v>33</v>
      </c>
      <c r="K3087" s="1" t="s">
        <v>325</v>
      </c>
      <c r="L3087" s="1" t="s">
        <v>21</v>
      </c>
      <c r="Q3087" s="2" t="s">
        <v>37</v>
      </c>
      <c r="R3087" s="1" t="s">
        <v>451</v>
      </c>
      <c r="S3087" s="1" t="str">
        <f t="shared" si="99"/>
        <v>CDO|1|23|REV|VIG|COMP|CMED|DUD</v>
      </c>
      <c r="T3087" s="2" t="str">
        <f t="shared" si="100"/>
        <v>OK</v>
      </c>
    </row>
    <row r="3088" spans="1:20" x14ac:dyDescent="0.25">
      <c r="A3088" s="1">
        <v>301010401</v>
      </c>
      <c r="B3088" s="1" t="str">
        <f>VLOOKUP(A3088,[1]Maestra!A$1:C$746,2,0)</f>
        <v>ACTIVPY78</v>
      </c>
      <c r="C3088" s="1" t="str">
        <f>VLOOKUP(A3088,[1]Maestra!A$1:C$746,3,0)</f>
        <v>TC IB Visa Platinum - Linea Rev.</v>
      </c>
      <c r="D3088" s="1" t="s">
        <v>14</v>
      </c>
      <c r="E3088" s="1">
        <v>1</v>
      </c>
      <c r="F3088" s="1">
        <v>23</v>
      </c>
      <c r="G3088" s="1" t="s">
        <v>19</v>
      </c>
      <c r="H3088" s="1">
        <v>9999</v>
      </c>
      <c r="I3088" s="1" t="s">
        <v>452</v>
      </c>
      <c r="J3088" s="1" t="s">
        <v>33</v>
      </c>
      <c r="K3088" s="1" t="s">
        <v>325</v>
      </c>
      <c r="L3088" s="1" t="s">
        <v>450</v>
      </c>
      <c r="Q3088" s="2" t="s">
        <v>37</v>
      </c>
      <c r="R3088" s="1" t="s">
        <v>451</v>
      </c>
      <c r="S3088" s="1" t="str">
        <f t="shared" si="99"/>
        <v>CDO|1|23|REV|VIG|COMP|CMED|NOR</v>
      </c>
      <c r="T3088" s="2" t="str">
        <f t="shared" si="100"/>
        <v>OK</v>
      </c>
    </row>
    <row r="3089" spans="1:20" x14ac:dyDescent="0.25">
      <c r="A3089" s="1">
        <v>301010407</v>
      </c>
      <c r="B3089" s="1" t="str">
        <f>VLOOKUP(A3089,[1]Maestra!A$1:C$746,2,0)</f>
        <v>ACTIVPDD8</v>
      </c>
      <c r="C3089" s="1" t="str">
        <f>VLOOKUP(A3089,[1]Maestra!A$1:C$746,3,0)</f>
        <v>TC IB Visa Platinum - Linea Rev. por Disp Efectivo</v>
      </c>
      <c r="D3089" s="1" t="s">
        <v>14</v>
      </c>
      <c r="E3089" s="1">
        <v>1</v>
      </c>
      <c r="F3089" s="1">
        <v>23</v>
      </c>
      <c r="G3089" s="1" t="s">
        <v>19</v>
      </c>
      <c r="H3089" s="1">
        <v>9999</v>
      </c>
      <c r="I3089" s="1" t="s">
        <v>452</v>
      </c>
      <c r="J3089" s="1" t="s">
        <v>29</v>
      </c>
      <c r="K3089" s="1" t="s">
        <v>324</v>
      </c>
      <c r="L3089" s="1" t="s">
        <v>21</v>
      </c>
      <c r="Q3089" s="2" t="s">
        <v>37</v>
      </c>
      <c r="R3089" s="1" t="s">
        <v>451</v>
      </c>
      <c r="S3089" s="1" t="str">
        <f t="shared" si="99"/>
        <v>CDO|1|23|REV|VIG|DIEF|CCRV|DUD</v>
      </c>
      <c r="T3089" s="2" t="str">
        <f t="shared" si="100"/>
        <v>OK</v>
      </c>
    </row>
    <row r="3090" spans="1:20" x14ac:dyDescent="0.25">
      <c r="A3090" s="1">
        <v>301010407</v>
      </c>
      <c r="B3090" s="1" t="str">
        <f>VLOOKUP(A3090,[1]Maestra!A$1:C$746,2,0)</f>
        <v>ACTIVPDD8</v>
      </c>
      <c r="C3090" s="1" t="str">
        <f>VLOOKUP(A3090,[1]Maestra!A$1:C$746,3,0)</f>
        <v>TC IB Visa Platinum - Linea Rev. por Disp Efectivo</v>
      </c>
      <c r="D3090" s="1" t="s">
        <v>14</v>
      </c>
      <c r="E3090" s="1">
        <v>1</v>
      </c>
      <c r="F3090" s="1">
        <v>23</v>
      </c>
      <c r="G3090" s="1" t="s">
        <v>19</v>
      </c>
      <c r="H3090" s="1">
        <v>9999</v>
      </c>
      <c r="I3090" s="1" t="s">
        <v>452</v>
      </c>
      <c r="J3090" s="1" t="s">
        <v>29</v>
      </c>
      <c r="K3090" s="1" t="s">
        <v>324</v>
      </c>
      <c r="L3090" s="1" t="s">
        <v>450</v>
      </c>
      <c r="Q3090" s="2" t="s">
        <v>37</v>
      </c>
      <c r="R3090" s="1" t="s">
        <v>451</v>
      </c>
      <c r="S3090" s="1" t="str">
        <f t="shared" si="99"/>
        <v>CDO|1|23|REV|VIG|DIEF|CCRV|NOR</v>
      </c>
      <c r="T3090" s="2" t="str">
        <f t="shared" si="100"/>
        <v>OK</v>
      </c>
    </row>
    <row r="3091" spans="1:20" x14ac:dyDescent="0.25">
      <c r="A3091" s="1">
        <v>301010407</v>
      </c>
      <c r="B3091" s="1" t="str">
        <f>VLOOKUP(A3091,[1]Maestra!A$1:C$746,2,0)</f>
        <v>ACTIVPDD8</v>
      </c>
      <c r="C3091" s="1" t="str">
        <f>VLOOKUP(A3091,[1]Maestra!A$1:C$746,3,0)</f>
        <v>TC IB Visa Platinum - Linea Rev. por Disp Efectivo</v>
      </c>
      <c r="D3091" s="1" t="s">
        <v>14</v>
      </c>
      <c r="E3091" s="1">
        <v>1</v>
      </c>
      <c r="F3091" s="1">
        <v>23</v>
      </c>
      <c r="G3091" s="1" t="s">
        <v>19</v>
      </c>
      <c r="H3091" s="1">
        <v>9999</v>
      </c>
      <c r="I3091" s="1" t="s">
        <v>452</v>
      </c>
      <c r="J3091" s="1" t="s">
        <v>29</v>
      </c>
      <c r="K3091" s="1" t="s">
        <v>325</v>
      </c>
      <c r="L3091" s="1" t="s">
        <v>21</v>
      </c>
      <c r="Q3091" s="2" t="s">
        <v>37</v>
      </c>
      <c r="R3091" s="1" t="s">
        <v>451</v>
      </c>
      <c r="S3091" s="1" t="str">
        <f t="shared" si="99"/>
        <v>CDO|1|23|REV|VIG|DIEF|CMED|DUD</v>
      </c>
      <c r="T3091" s="2" t="str">
        <f t="shared" si="100"/>
        <v>OK</v>
      </c>
    </row>
    <row r="3092" spans="1:20" x14ac:dyDescent="0.25">
      <c r="A3092" s="1">
        <v>301010407</v>
      </c>
      <c r="B3092" s="1" t="str">
        <f>VLOOKUP(A3092,[1]Maestra!A$1:C$746,2,0)</f>
        <v>ACTIVPDD8</v>
      </c>
      <c r="C3092" s="1" t="str">
        <f>VLOOKUP(A3092,[1]Maestra!A$1:C$746,3,0)</f>
        <v>TC IB Visa Platinum - Linea Rev. por Disp Efectivo</v>
      </c>
      <c r="D3092" s="1" t="s">
        <v>14</v>
      </c>
      <c r="E3092" s="1">
        <v>1</v>
      </c>
      <c r="F3092" s="1">
        <v>23</v>
      </c>
      <c r="G3092" s="1" t="s">
        <v>19</v>
      </c>
      <c r="H3092" s="1">
        <v>9999</v>
      </c>
      <c r="I3092" s="1" t="s">
        <v>452</v>
      </c>
      <c r="J3092" s="1" t="s">
        <v>29</v>
      </c>
      <c r="K3092" s="1" t="s">
        <v>325</v>
      </c>
      <c r="L3092" s="1" t="s">
        <v>450</v>
      </c>
      <c r="Q3092" s="2" t="s">
        <v>37</v>
      </c>
      <c r="R3092" s="1" t="s">
        <v>451</v>
      </c>
      <c r="S3092" s="1" t="str">
        <f t="shared" si="99"/>
        <v>CDO|1|23|REV|VIG|DIEF|CMED|NOR</v>
      </c>
      <c r="T3092" s="2" t="str">
        <f t="shared" si="100"/>
        <v>OK</v>
      </c>
    </row>
    <row r="3093" spans="1:20" x14ac:dyDescent="0.25">
      <c r="A3093" s="1">
        <v>301050202</v>
      </c>
      <c r="B3093" s="1" t="str">
        <f>VLOOKUP(A3093,[1]Maestra!A$1:C$746,2,0)</f>
        <v>ACTVVOJF8</v>
      </c>
      <c r="C3093" s="1" t="str">
        <f>VLOOKUP(A3093,[1]Maestra!A$1:C$746,3,0)</f>
        <v>TC Vea Visa Oro - Cuotas</v>
      </c>
      <c r="D3093" s="1" t="s">
        <v>14</v>
      </c>
      <c r="E3093" s="1">
        <v>1</v>
      </c>
      <c r="F3093" s="1">
        <v>24</v>
      </c>
      <c r="G3093" s="1" t="s">
        <v>28</v>
      </c>
      <c r="H3093" s="1">
        <v>9999</v>
      </c>
      <c r="I3093" s="1" t="s">
        <v>449</v>
      </c>
      <c r="J3093" s="1" t="s">
        <v>33</v>
      </c>
      <c r="K3093" s="1" t="s">
        <v>327</v>
      </c>
      <c r="L3093" s="1" t="s">
        <v>450</v>
      </c>
      <c r="Q3093" s="2" t="s">
        <v>37</v>
      </c>
      <c r="R3093" s="1" t="s">
        <v>451</v>
      </c>
      <c r="S3093" s="1" t="str">
        <f t="shared" si="99"/>
        <v>CDO|1|24|CCU|VEN|COMP|CCOR|NOR</v>
      </c>
      <c r="T3093" s="2" t="str">
        <f t="shared" si="100"/>
        <v>OK</v>
      </c>
    </row>
    <row r="3094" spans="1:20" x14ac:dyDescent="0.25">
      <c r="A3094" s="1">
        <v>301050202</v>
      </c>
      <c r="B3094" s="1" t="str">
        <f>VLOOKUP(A3094,[1]Maestra!A$1:C$746,2,0)</f>
        <v>ACTVVOJF8</v>
      </c>
      <c r="C3094" s="1" t="str">
        <f>VLOOKUP(A3094,[1]Maestra!A$1:C$746,3,0)</f>
        <v>TC Vea Visa Oro - Cuotas</v>
      </c>
      <c r="D3094" s="1" t="s">
        <v>14</v>
      </c>
      <c r="E3094" s="1">
        <v>1</v>
      </c>
      <c r="F3094" s="1">
        <v>24</v>
      </c>
      <c r="G3094" s="1" t="s">
        <v>28</v>
      </c>
      <c r="H3094" s="1">
        <v>9999</v>
      </c>
      <c r="I3094" s="1" t="s">
        <v>449</v>
      </c>
      <c r="J3094" s="1" t="s">
        <v>33</v>
      </c>
      <c r="K3094" s="1" t="s">
        <v>324</v>
      </c>
      <c r="L3094" s="1" t="s">
        <v>450</v>
      </c>
      <c r="Q3094" s="2" t="s">
        <v>37</v>
      </c>
      <c r="R3094" s="1" t="s">
        <v>451</v>
      </c>
      <c r="S3094" s="1" t="str">
        <f t="shared" si="99"/>
        <v>CDO|1|24|CCU|VEN|COMP|CCRV|NOR</v>
      </c>
      <c r="T3094" s="2" t="str">
        <f t="shared" si="100"/>
        <v>OK</v>
      </c>
    </row>
    <row r="3095" spans="1:20" x14ac:dyDescent="0.25">
      <c r="A3095" s="1">
        <v>301050202</v>
      </c>
      <c r="B3095" s="1" t="str">
        <f>VLOOKUP(A3095,[1]Maestra!A$1:C$746,2,0)</f>
        <v>ACTVVOJF8</v>
      </c>
      <c r="C3095" s="1" t="str">
        <f>VLOOKUP(A3095,[1]Maestra!A$1:C$746,3,0)</f>
        <v>TC Vea Visa Oro - Cuotas</v>
      </c>
      <c r="D3095" s="1" t="s">
        <v>14</v>
      </c>
      <c r="E3095" s="1">
        <v>1</v>
      </c>
      <c r="F3095" s="1">
        <v>24</v>
      </c>
      <c r="G3095" s="1" t="s">
        <v>28</v>
      </c>
      <c r="H3095" s="1">
        <v>9999</v>
      </c>
      <c r="I3095" s="1" t="s">
        <v>449</v>
      </c>
      <c r="J3095" s="1" t="s">
        <v>33</v>
      </c>
      <c r="K3095" s="1" t="s">
        <v>323</v>
      </c>
      <c r="L3095" s="1" t="s">
        <v>450</v>
      </c>
      <c r="Q3095" s="2" t="s">
        <v>37</v>
      </c>
      <c r="R3095" s="1" t="s">
        <v>451</v>
      </c>
      <c r="S3095" s="1" t="str">
        <f t="shared" si="99"/>
        <v>CDO|1|24|CCU|VEN|COMP|CESP|NOR</v>
      </c>
      <c r="T3095" s="2" t="str">
        <f t="shared" si="100"/>
        <v>OK</v>
      </c>
    </row>
    <row r="3096" spans="1:20" x14ac:dyDescent="0.25">
      <c r="A3096" s="1">
        <v>301050202</v>
      </c>
      <c r="B3096" s="1" t="str">
        <f>VLOOKUP(A3096,[1]Maestra!A$1:C$746,2,0)</f>
        <v>ACTVVOJF8</v>
      </c>
      <c r="C3096" s="1" t="str">
        <f>VLOOKUP(A3096,[1]Maestra!A$1:C$746,3,0)</f>
        <v>TC Vea Visa Oro - Cuotas</v>
      </c>
      <c r="D3096" s="1" t="s">
        <v>14</v>
      </c>
      <c r="E3096" s="1">
        <v>1</v>
      </c>
      <c r="F3096" s="1">
        <v>24</v>
      </c>
      <c r="G3096" s="1" t="s">
        <v>28</v>
      </c>
      <c r="H3096" s="1">
        <v>9999</v>
      </c>
      <c r="I3096" s="1" t="s">
        <v>449</v>
      </c>
      <c r="J3096" s="1" t="s">
        <v>33</v>
      </c>
      <c r="K3096" s="1" t="s">
        <v>328</v>
      </c>
      <c r="L3096" s="1" t="s">
        <v>450</v>
      </c>
      <c r="Q3096" s="2" t="s">
        <v>37</v>
      </c>
      <c r="R3096" s="1" t="s">
        <v>451</v>
      </c>
      <c r="S3096" s="1" t="str">
        <f t="shared" si="99"/>
        <v>CDO|1|24|CCU|VEN|COMP|CGEM|NOR</v>
      </c>
      <c r="T3096" s="2" t="str">
        <f t="shared" si="100"/>
        <v>OK</v>
      </c>
    </row>
    <row r="3097" spans="1:20" x14ac:dyDescent="0.25">
      <c r="A3097" s="1">
        <v>301050202</v>
      </c>
      <c r="B3097" s="1" t="str">
        <f>VLOOKUP(A3097,[1]Maestra!A$1:C$746,2,0)</f>
        <v>ACTVVOJF8</v>
      </c>
      <c r="C3097" s="1" t="str">
        <f>VLOOKUP(A3097,[1]Maestra!A$1:C$746,3,0)</f>
        <v>TC Vea Visa Oro - Cuotas</v>
      </c>
      <c r="D3097" s="1" t="s">
        <v>14</v>
      </c>
      <c r="E3097" s="1">
        <v>1</v>
      </c>
      <c r="F3097" s="1">
        <v>24</v>
      </c>
      <c r="G3097" s="1" t="s">
        <v>28</v>
      </c>
      <c r="H3097" s="1">
        <v>9999</v>
      </c>
      <c r="I3097" s="1" t="s">
        <v>449</v>
      </c>
      <c r="J3097" s="1" t="s">
        <v>33</v>
      </c>
      <c r="K3097" s="1" t="s">
        <v>329</v>
      </c>
      <c r="L3097" s="1" t="s">
        <v>450</v>
      </c>
      <c r="Q3097" s="2" t="s">
        <v>37</v>
      </c>
      <c r="R3097" s="1" t="s">
        <v>451</v>
      </c>
      <c r="S3097" s="1" t="str">
        <f t="shared" si="99"/>
        <v>CDO|1|24|CCU|VEN|COMP|CIVA|NOR</v>
      </c>
      <c r="T3097" s="2" t="str">
        <f t="shared" si="100"/>
        <v>OK</v>
      </c>
    </row>
    <row r="3098" spans="1:20" x14ac:dyDescent="0.25">
      <c r="A3098" s="1">
        <v>301050202</v>
      </c>
      <c r="B3098" s="1" t="str">
        <f>VLOOKUP(A3098,[1]Maestra!A$1:C$746,2,0)</f>
        <v>ACTVVOJF8</v>
      </c>
      <c r="C3098" s="1" t="str">
        <f>VLOOKUP(A3098,[1]Maestra!A$1:C$746,3,0)</f>
        <v>TC Vea Visa Oro - Cuotas</v>
      </c>
      <c r="D3098" s="1" t="s">
        <v>14</v>
      </c>
      <c r="E3098" s="1">
        <v>1</v>
      </c>
      <c r="F3098" s="1">
        <v>24</v>
      </c>
      <c r="G3098" s="1" t="s">
        <v>28</v>
      </c>
      <c r="H3098" s="1">
        <v>9999</v>
      </c>
      <c r="I3098" s="1" t="s">
        <v>449</v>
      </c>
      <c r="J3098" s="1" t="s">
        <v>33</v>
      </c>
      <c r="K3098" s="1" t="s">
        <v>325</v>
      </c>
      <c r="L3098" s="1" t="s">
        <v>450</v>
      </c>
      <c r="Q3098" s="2" t="s">
        <v>37</v>
      </c>
      <c r="R3098" s="1" t="s">
        <v>451</v>
      </c>
      <c r="S3098" s="1" t="str">
        <f t="shared" si="99"/>
        <v>CDO|1|24|CCU|VEN|COMP|CMED|NOR</v>
      </c>
      <c r="T3098" s="2" t="str">
        <f t="shared" si="100"/>
        <v>OK</v>
      </c>
    </row>
    <row r="3099" spans="1:20" x14ac:dyDescent="0.25">
      <c r="A3099" s="1">
        <v>301050202</v>
      </c>
      <c r="B3099" s="1" t="str">
        <f>VLOOKUP(A3099,[1]Maestra!A$1:C$746,2,0)</f>
        <v>ACTVVOJF8</v>
      </c>
      <c r="C3099" s="1" t="str">
        <f>VLOOKUP(A3099,[1]Maestra!A$1:C$746,3,0)</f>
        <v>TC Vea Visa Oro - Cuotas</v>
      </c>
      <c r="D3099" s="1" t="s">
        <v>14</v>
      </c>
      <c r="E3099" s="1">
        <v>1</v>
      </c>
      <c r="F3099" s="1">
        <v>24</v>
      </c>
      <c r="G3099" s="1" t="s">
        <v>28</v>
      </c>
      <c r="H3099" s="1">
        <v>9999</v>
      </c>
      <c r="I3099" s="1" t="s">
        <v>449</v>
      </c>
      <c r="J3099" s="1" t="s">
        <v>33</v>
      </c>
      <c r="K3099" s="1" t="s">
        <v>330</v>
      </c>
      <c r="L3099" s="1" t="s">
        <v>450</v>
      </c>
      <c r="Q3099" s="2" t="s">
        <v>37</v>
      </c>
      <c r="R3099" s="1" t="s">
        <v>451</v>
      </c>
      <c r="S3099" s="1" t="str">
        <f t="shared" si="99"/>
        <v>CDO|1|24|CCU|VEN|COMP|CMIE|NOR</v>
      </c>
      <c r="T3099" s="2" t="str">
        <f t="shared" si="100"/>
        <v>OK</v>
      </c>
    </row>
    <row r="3100" spans="1:20" x14ac:dyDescent="0.25">
      <c r="A3100" s="1">
        <v>301050202</v>
      </c>
      <c r="B3100" s="1" t="str">
        <f>VLOOKUP(A3100,[1]Maestra!A$1:C$746,2,0)</f>
        <v>ACTVVOJF8</v>
      </c>
      <c r="C3100" s="1" t="str">
        <f>VLOOKUP(A3100,[1]Maestra!A$1:C$746,3,0)</f>
        <v>TC Vea Visa Oro - Cuotas</v>
      </c>
      <c r="D3100" s="1" t="s">
        <v>14</v>
      </c>
      <c r="E3100" s="1">
        <v>1</v>
      </c>
      <c r="F3100" s="1">
        <v>24</v>
      </c>
      <c r="G3100" s="1" t="s">
        <v>28</v>
      </c>
      <c r="H3100" s="1">
        <v>9999</v>
      </c>
      <c r="I3100" s="1" t="s">
        <v>449</v>
      </c>
      <c r="J3100" s="1" t="s">
        <v>33</v>
      </c>
      <c r="K3100" s="1" t="s">
        <v>331</v>
      </c>
      <c r="L3100" s="1" t="s">
        <v>450</v>
      </c>
      <c r="Q3100" s="2" t="s">
        <v>37</v>
      </c>
      <c r="R3100" s="1" t="s">
        <v>451</v>
      </c>
      <c r="S3100" s="1" t="str">
        <f t="shared" si="99"/>
        <v>CDO|1|24|CCU|VEN|COMP|CPEM|NOR</v>
      </c>
      <c r="T3100" s="2" t="str">
        <f t="shared" si="100"/>
        <v>OK</v>
      </c>
    </row>
    <row r="3101" spans="1:20" x14ac:dyDescent="0.25">
      <c r="A3101" s="1">
        <v>301050206</v>
      </c>
      <c r="B3101" s="1" t="str">
        <f>VLOOKUP(A3101,[1]Maestra!A$1:C$746,2,0)</f>
        <v>ACTVVO9V8</v>
      </c>
      <c r="C3101" s="1" t="str">
        <f>VLOOKUP(A3101,[1]Maestra!A$1:C$746,3,0)</f>
        <v>TC Vea Visa Oro - Cuotas por Disp Efectivo</v>
      </c>
      <c r="D3101" s="1" t="s">
        <v>14</v>
      </c>
      <c r="E3101" s="1">
        <v>1</v>
      </c>
      <c r="F3101" s="1">
        <v>24</v>
      </c>
      <c r="G3101" s="1" t="s">
        <v>28</v>
      </c>
      <c r="H3101" s="1">
        <v>9999</v>
      </c>
      <c r="I3101" s="1" t="s">
        <v>449</v>
      </c>
      <c r="J3101" s="1" t="s">
        <v>29</v>
      </c>
      <c r="K3101" s="1" t="s">
        <v>327</v>
      </c>
      <c r="L3101" s="1" t="s">
        <v>450</v>
      </c>
      <c r="Q3101" s="2" t="s">
        <v>37</v>
      </c>
      <c r="R3101" s="1" t="s">
        <v>451</v>
      </c>
      <c r="S3101" s="1" t="str">
        <f t="shared" si="99"/>
        <v>CDO|1|24|CCU|VEN|DIEF|CCOR|NOR</v>
      </c>
      <c r="T3101" s="2" t="str">
        <f t="shared" si="100"/>
        <v>OK</v>
      </c>
    </row>
    <row r="3102" spans="1:20" x14ac:dyDescent="0.25">
      <c r="A3102" s="1">
        <v>301050206</v>
      </c>
      <c r="B3102" s="1" t="str">
        <f>VLOOKUP(A3102,[1]Maestra!A$1:C$746,2,0)</f>
        <v>ACTVVO9V8</v>
      </c>
      <c r="C3102" s="1" t="str">
        <f>VLOOKUP(A3102,[1]Maestra!A$1:C$746,3,0)</f>
        <v>TC Vea Visa Oro - Cuotas por Disp Efectivo</v>
      </c>
      <c r="D3102" s="1" t="s">
        <v>14</v>
      </c>
      <c r="E3102" s="1">
        <v>1</v>
      </c>
      <c r="F3102" s="1">
        <v>24</v>
      </c>
      <c r="G3102" s="1" t="s">
        <v>28</v>
      </c>
      <c r="H3102" s="1">
        <v>9999</v>
      </c>
      <c r="I3102" s="1" t="s">
        <v>449</v>
      </c>
      <c r="J3102" s="1" t="s">
        <v>29</v>
      </c>
      <c r="K3102" s="1" t="s">
        <v>324</v>
      </c>
      <c r="L3102" s="1" t="s">
        <v>450</v>
      </c>
      <c r="Q3102" s="2" t="s">
        <v>37</v>
      </c>
      <c r="R3102" s="1" t="s">
        <v>451</v>
      </c>
      <c r="S3102" s="1" t="str">
        <f t="shared" si="99"/>
        <v>CDO|1|24|CCU|VEN|DIEF|CCRV|NOR</v>
      </c>
      <c r="T3102" s="2" t="str">
        <f t="shared" si="100"/>
        <v>OK</v>
      </c>
    </row>
    <row r="3103" spans="1:20" x14ac:dyDescent="0.25">
      <c r="A3103" s="1">
        <v>301050206</v>
      </c>
      <c r="B3103" s="1" t="str">
        <f>VLOOKUP(A3103,[1]Maestra!A$1:C$746,2,0)</f>
        <v>ACTVVO9V8</v>
      </c>
      <c r="C3103" s="1" t="str">
        <f>VLOOKUP(A3103,[1]Maestra!A$1:C$746,3,0)</f>
        <v>TC Vea Visa Oro - Cuotas por Disp Efectivo</v>
      </c>
      <c r="D3103" s="1" t="s">
        <v>14</v>
      </c>
      <c r="E3103" s="1">
        <v>1</v>
      </c>
      <c r="F3103" s="1">
        <v>24</v>
      </c>
      <c r="G3103" s="1" t="s">
        <v>28</v>
      </c>
      <c r="H3103" s="1">
        <v>9999</v>
      </c>
      <c r="I3103" s="1" t="s">
        <v>449</v>
      </c>
      <c r="J3103" s="1" t="s">
        <v>29</v>
      </c>
      <c r="K3103" s="1" t="s">
        <v>323</v>
      </c>
      <c r="L3103" s="1" t="s">
        <v>450</v>
      </c>
      <c r="Q3103" s="2" t="s">
        <v>37</v>
      </c>
      <c r="R3103" s="1" t="s">
        <v>451</v>
      </c>
      <c r="S3103" s="1" t="str">
        <f t="shared" si="99"/>
        <v>CDO|1|24|CCU|VEN|DIEF|CESP|NOR</v>
      </c>
      <c r="T3103" s="2" t="str">
        <f t="shared" si="100"/>
        <v>OK</v>
      </c>
    </row>
    <row r="3104" spans="1:20" x14ac:dyDescent="0.25">
      <c r="A3104" s="1">
        <v>301050206</v>
      </c>
      <c r="B3104" s="1" t="str">
        <f>VLOOKUP(A3104,[1]Maestra!A$1:C$746,2,0)</f>
        <v>ACTVVO9V8</v>
      </c>
      <c r="C3104" s="1" t="str">
        <f>VLOOKUP(A3104,[1]Maestra!A$1:C$746,3,0)</f>
        <v>TC Vea Visa Oro - Cuotas por Disp Efectivo</v>
      </c>
      <c r="D3104" s="1" t="s">
        <v>14</v>
      </c>
      <c r="E3104" s="1">
        <v>1</v>
      </c>
      <c r="F3104" s="1">
        <v>24</v>
      </c>
      <c r="G3104" s="1" t="s">
        <v>28</v>
      </c>
      <c r="H3104" s="1">
        <v>9999</v>
      </c>
      <c r="I3104" s="1" t="s">
        <v>449</v>
      </c>
      <c r="J3104" s="1" t="s">
        <v>29</v>
      </c>
      <c r="K3104" s="1" t="s">
        <v>328</v>
      </c>
      <c r="L3104" s="1" t="s">
        <v>450</v>
      </c>
      <c r="Q3104" s="2" t="s">
        <v>37</v>
      </c>
      <c r="R3104" s="1" t="s">
        <v>451</v>
      </c>
      <c r="S3104" s="1" t="str">
        <f t="shared" si="99"/>
        <v>CDO|1|24|CCU|VEN|DIEF|CGEM|NOR</v>
      </c>
      <c r="T3104" s="2" t="str">
        <f t="shared" si="100"/>
        <v>OK</v>
      </c>
    </row>
    <row r="3105" spans="1:20" x14ac:dyDescent="0.25">
      <c r="A3105" s="1">
        <v>301050206</v>
      </c>
      <c r="B3105" s="1" t="str">
        <f>VLOOKUP(A3105,[1]Maestra!A$1:C$746,2,0)</f>
        <v>ACTVVO9V8</v>
      </c>
      <c r="C3105" s="1" t="str">
        <f>VLOOKUP(A3105,[1]Maestra!A$1:C$746,3,0)</f>
        <v>TC Vea Visa Oro - Cuotas por Disp Efectivo</v>
      </c>
      <c r="D3105" s="1" t="s">
        <v>14</v>
      </c>
      <c r="E3105" s="1">
        <v>1</v>
      </c>
      <c r="F3105" s="1">
        <v>24</v>
      </c>
      <c r="G3105" s="1" t="s">
        <v>28</v>
      </c>
      <c r="H3105" s="1">
        <v>9999</v>
      </c>
      <c r="I3105" s="1" t="s">
        <v>449</v>
      </c>
      <c r="J3105" s="1" t="s">
        <v>29</v>
      </c>
      <c r="K3105" s="1" t="s">
        <v>329</v>
      </c>
      <c r="L3105" s="1" t="s">
        <v>450</v>
      </c>
      <c r="Q3105" s="2" t="s">
        <v>37</v>
      </c>
      <c r="R3105" s="1" t="s">
        <v>451</v>
      </c>
      <c r="S3105" s="1" t="str">
        <f t="shared" si="99"/>
        <v>CDO|1|24|CCU|VEN|DIEF|CIVA|NOR</v>
      </c>
      <c r="T3105" s="2" t="str">
        <f t="shared" si="100"/>
        <v>OK</v>
      </c>
    </row>
    <row r="3106" spans="1:20" x14ac:dyDescent="0.25">
      <c r="A3106" s="1">
        <v>301050206</v>
      </c>
      <c r="B3106" s="1" t="str">
        <f>VLOOKUP(A3106,[1]Maestra!A$1:C$746,2,0)</f>
        <v>ACTVVO9V8</v>
      </c>
      <c r="C3106" s="1" t="str">
        <f>VLOOKUP(A3106,[1]Maestra!A$1:C$746,3,0)</f>
        <v>TC Vea Visa Oro - Cuotas por Disp Efectivo</v>
      </c>
      <c r="D3106" s="1" t="s">
        <v>14</v>
      </c>
      <c r="E3106" s="1">
        <v>1</v>
      </c>
      <c r="F3106" s="1">
        <v>24</v>
      </c>
      <c r="G3106" s="1" t="s">
        <v>28</v>
      </c>
      <c r="H3106" s="1">
        <v>9999</v>
      </c>
      <c r="I3106" s="1" t="s">
        <v>449</v>
      </c>
      <c r="J3106" s="1" t="s">
        <v>29</v>
      </c>
      <c r="K3106" s="1" t="s">
        <v>325</v>
      </c>
      <c r="L3106" s="1" t="s">
        <v>450</v>
      </c>
      <c r="Q3106" s="2" t="s">
        <v>37</v>
      </c>
      <c r="R3106" s="1" t="s">
        <v>451</v>
      </c>
      <c r="S3106" s="1" t="str">
        <f t="shared" si="99"/>
        <v>CDO|1|24|CCU|VEN|DIEF|CMED|NOR</v>
      </c>
      <c r="T3106" s="2" t="str">
        <f t="shared" si="100"/>
        <v>OK</v>
      </c>
    </row>
    <row r="3107" spans="1:20" x14ac:dyDescent="0.25">
      <c r="A3107" s="1">
        <v>301050206</v>
      </c>
      <c r="B3107" s="1" t="str">
        <f>VLOOKUP(A3107,[1]Maestra!A$1:C$746,2,0)</f>
        <v>ACTVVO9V8</v>
      </c>
      <c r="C3107" s="1" t="str">
        <f>VLOOKUP(A3107,[1]Maestra!A$1:C$746,3,0)</f>
        <v>TC Vea Visa Oro - Cuotas por Disp Efectivo</v>
      </c>
      <c r="D3107" s="1" t="s">
        <v>14</v>
      </c>
      <c r="E3107" s="1">
        <v>1</v>
      </c>
      <c r="F3107" s="1">
        <v>24</v>
      </c>
      <c r="G3107" s="1" t="s">
        <v>28</v>
      </c>
      <c r="H3107" s="1">
        <v>9999</v>
      </c>
      <c r="I3107" s="1" t="s">
        <v>449</v>
      </c>
      <c r="J3107" s="1" t="s">
        <v>29</v>
      </c>
      <c r="K3107" s="1" t="s">
        <v>330</v>
      </c>
      <c r="L3107" s="1" t="s">
        <v>450</v>
      </c>
      <c r="Q3107" s="2" t="s">
        <v>37</v>
      </c>
      <c r="R3107" s="1" t="s">
        <v>451</v>
      </c>
      <c r="S3107" s="1" t="str">
        <f t="shared" si="99"/>
        <v>CDO|1|24|CCU|VEN|DIEF|CMIE|NOR</v>
      </c>
      <c r="T3107" s="2" t="str">
        <f t="shared" si="100"/>
        <v>OK</v>
      </c>
    </row>
    <row r="3108" spans="1:20" x14ac:dyDescent="0.25">
      <c r="A3108" s="1">
        <v>301050206</v>
      </c>
      <c r="B3108" s="1" t="str">
        <f>VLOOKUP(A3108,[1]Maestra!A$1:C$746,2,0)</f>
        <v>ACTVVO9V8</v>
      </c>
      <c r="C3108" s="1" t="str">
        <f>VLOOKUP(A3108,[1]Maestra!A$1:C$746,3,0)</f>
        <v>TC Vea Visa Oro - Cuotas por Disp Efectivo</v>
      </c>
      <c r="D3108" s="1" t="s">
        <v>14</v>
      </c>
      <c r="E3108" s="1">
        <v>1</v>
      </c>
      <c r="F3108" s="1">
        <v>24</v>
      </c>
      <c r="G3108" s="1" t="s">
        <v>28</v>
      </c>
      <c r="H3108" s="1">
        <v>9999</v>
      </c>
      <c r="I3108" s="1" t="s">
        <v>449</v>
      </c>
      <c r="J3108" s="1" t="s">
        <v>29</v>
      </c>
      <c r="K3108" s="1" t="s">
        <v>331</v>
      </c>
      <c r="L3108" s="1" t="s">
        <v>450</v>
      </c>
      <c r="Q3108" s="2" t="s">
        <v>37</v>
      </c>
      <c r="R3108" s="1" t="s">
        <v>451</v>
      </c>
      <c r="S3108" s="1" t="str">
        <f t="shared" si="99"/>
        <v>CDO|1|24|CCU|VEN|DIEF|CPEM|NOR</v>
      </c>
      <c r="T3108" s="2" t="str">
        <f t="shared" si="100"/>
        <v>OK</v>
      </c>
    </row>
    <row r="3109" spans="1:20" x14ac:dyDescent="0.25">
      <c r="A3109" s="1">
        <v>301050202</v>
      </c>
      <c r="B3109" s="1" t="str">
        <f>VLOOKUP(A3109,[1]Maestra!A$1:C$746,2,0)</f>
        <v>ACTVVOJF8</v>
      </c>
      <c r="C3109" s="1" t="str">
        <f>VLOOKUP(A3109,[1]Maestra!A$1:C$746,3,0)</f>
        <v>TC Vea Visa Oro - Cuotas</v>
      </c>
      <c r="D3109" s="1" t="s">
        <v>14</v>
      </c>
      <c r="E3109" s="1">
        <v>1</v>
      </c>
      <c r="F3109" s="1">
        <v>24</v>
      </c>
      <c r="G3109" s="1" t="s">
        <v>28</v>
      </c>
      <c r="H3109" s="1">
        <v>9999</v>
      </c>
      <c r="I3109" s="1" t="s">
        <v>452</v>
      </c>
      <c r="J3109" s="1" t="s">
        <v>33</v>
      </c>
      <c r="K3109" s="1" t="s">
        <v>327</v>
      </c>
      <c r="L3109" s="1" t="s">
        <v>21</v>
      </c>
      <c r="Q3109" s="2" t="s">
        <v>37</v>
      </c>
      <c r="R3109" s="1" t="s">
        <v>451</v>
      </c>
      <c r="S3109" s="1" t="str">
        <f t="shared" si="99"/>
        <v>CDO|1|24|CCU|VIG|COMP|CCOR|DUD</v>
      </c>
      <c r="T3109" s="2" t="str">
        <f t="shared" si="100"/>
        <v>OK</v>
      </c>
    </row>
    <row r="3110" spans="1:20" x14ac:dyDescent="0.25">
      <c r="A3110" s="1">
        <v>301050202</v>
      </c>
      <c r="B3110" s="1" t="str">
        <f>VLOOKUP(A3110,[1]Maestra!A$1:C$746,2,0)</f>
        <v>ACTVVOJF8</v>
      </c>
      <c r="C3110" s="1" t="str">
        <f>VLOOKUP(A3110,[1]Maestra!A$1:C$746,3,0)</f>
        <v>TC Vea Visa Oro - Cuotas</v>
      </c>
      <c r="D3110" s="1" t="s">
        <v>14</v>
      </c>
      <c r="E3110" s="1">
        <v>1</v>
      </c>
      <c r="F3110" s="1">
        <v>24</v>
      </c>
      <c r="G3110" s="1" t="s">
        <v>28</v>
      </c>
      <c r="H3110" s="1">
        <v>9999</v>
      </c>
      <c r="I3110" s="1" t="s">
        <v>452</v>
      </c>
      <c r="J3110" s="1" t="s">
        <v>33</v>
      </c>
      <c r="K3110" s="1" t="s">
        <v>327</v>
      </c>
      <c r="L3110" s="1" t="s">
        <v>450</v>
      </c>
      <c r="Q3110" s="2" t="s">
        <v>37</v>
      </c>
      <c r="R3110" s="1" t="s">
        <v>451</v>
      </c>
      <c r="S3110" s="1" t="str">
        <f t="shared" si="99"/>
        <v>CDO|1|24|CCU|VIG|COMP|CCOR|NOR</v>
      </c>
      <c r="T3110" s="2" t="str">
        <f t="shared" si="100"/>
        <v>OK</v>
      </c>
    </row>
    <row r="3111" spans="1:20" x14ac:dyDescent="0.25">
      <c r="A3111" s="1">
        <v>301050202</v>
      </c>
      <c r="B3111" s="1" t="str">
        <f>VLOOKUP(A3111,[1]Maestra!A$1:C$746,2,0)</f>
        <v>ACTVVOJF8</v>
      </c>
      <c r="C3111" s="1" t="str">
        <f>VLOOKUP(A3111,[1]Maestra!A$1:C$746,3,0)</f>
        <v>TC Vea Visa Oro - Cuotas</v>
      </c>
      <c r="D3111" s="1" t="s">
        <v>14</v>
      </c>
      <c r="E3111" s="1">
        <v>1</v>
      </c>
      <c r="F3111" s="1">
        <v>24</v>
      </c>
      <c r="G3111" s="1" t="s">
        <v>28</v>
      </c>
      <c r="H3111" s="1">
        <v>9999</v>
      </c>
      <c r="I3111" s="1" t="s">
        <v>452</v>
      </c>
      <c r="J3111" s="1" t="s">
        <v>33</v>
      </c>
      <c r="K3111" s="1" t="s">
        <v>324</v>
      </c>
      <c r="L3111" s="1" t="s">
        <v>21</v>
      </c>
      <c r="Q3111" s="2" t="s">
        <v>37</v>
      </c>
      <c r="R3111" s="1" t="s">
        <v>451</v>
      </c>
      <c r="S3111" s="1" t="str">
        <f t="shared" si="99"/>
        <v>CDO|1|24|CCU|VIG|COMP|CCRV|DUD</v>
      </c>
      <c r="T3111" s="2" t="str">
        <f t="shared" si="100"/>
        <v>OK</v>
      </c>
    </row>
    <row r="3112" spans="1:20" x14ac:dyDescent="0.25">
      <c r="A3112" s="1">
        <v>301050202</v>
      </c>
      <c r="B3112" s="1" t="str">
        <f>VLOOKUP(A3112,[1]Maestra!A$1:C$746,2,0)</f>
        <v>ACTVVOJF8</v>
      </c>
      <c r="C3112" s="1" t="str">
        <f>VLOOKUP(A3112,[1]Maestra!A$1:C$746,3,0)</f>
        <v>TC Vea Visa Oro - Cuotas</v>
      </c>
      <c r="D3112" s="1" t="s">
        <v>14</v>
      </c>
      <c r="E3112" s="1">
        <v>1</v>
      </c>
      <c r="F3112" s="1">
        <v>24</v>
      </c>
      <c r="G3112" s="1" t="s">
        <v>28</v>
      </c>
      <c r="H3112" s="1">
        <v>9999</v>
      </c>
      <c r="I3112" s="1" t="s">
        <v>452</v>
      </c>
      <c r="J3112" s="1" t="s">
        <v>33</v>
      </c>
      <c r="K3112" s="1" t="s">
        <v>324</v>
      </c>
      <c r="L3112" s="1" t="s">
        <v>450</v>
      </c>
      <c r="Q3112" s="2" t="s">
        <v>37</v>
      </c>
      <c r="R3112" s="1" t="s">
        <v>451</v>
      </c>
      <c r="S3112" s="1" t="str">
        <f t="shared" si="99"/>
        <v>CDO|1|24|CCU|VIG|COMP|CCRV|NOR</v>
      </c>
      <c r="T3112" s="2" t="str">
        <f t="shared" si="100"/>
        <v>OK</v>
      </c>
    </row>
    <row r="3113" spans="1:20" x14ac:dyDescent="0.25">
      <c r="A3113" s="1">
        <v>301050202</v>
      </c>
      <c r="B3113" s="1" t="str">
        <f>VLOOKUP(A3113,[1]Maestra!A$1:C$746,2,0)</f>
        <v>ACTVVOJF8</v>
      </c>
      <c r="C3113" s="1" t="str">
        <f>VLOOKUP(A3113,[1]Maestra!A$1:C$746,3,0)</f>
        <v>TC Vea Visa Oro - Cuotas</v>
      </c>
      <c r="D3113" s="1" t="s">
        <v>14</v>
      </c>
      <c r="E3113" s="1">
        <v>1</v>
      </c>
      <c r="F3113" s="1">
        <v>24</v>
      </c>
      <c r="G3113" s="1" t="s">
        <v>28</v>
      </c>
      <c r="H3113" s="1">
        <v>9999</v>
      </c>
      <c r="I3113" s="1" t="s">
        <v>452</v>
      </c>
      <c r="J3113" s="1" t="s">
        <v>33</v>
      </c>
      <c r="K3113" s="1" t="s">
        <v>323</v>
      </c>
      <c r="L3113" s="1" t="s">
        <v>21</v>
      </c>
      <c r="Q3113" s="2" t="s">
        <v>37</v>
      </c>
      <c r="R3113" s="1" t="s">
        <v>451</v>
      </c>
      <c r="S3113" s="1" t="str">
        <f t="shared" si="99"/>
        <v>CDO|1|24|CCU|VIG|COMP|CESP|DUD</v>
      </c>
      <c r="T3113" s="2" t="str">
        <f t="shared" si="100"/>
        <v>OK</v>
      </c>
    </row>
    <row r="3114" spans="1:20" x14ac:dyDescent="0.25">
      <c r="A3114" s="1">
        <v>301050202</v>
      </c>
      <c r="B3114" s="1" t="str">
        <f>VLOOKUP(A3114,[1]Maestra!A$1:C$746,2,0)</f>
        <v>ACTVVOJF8</v>
      </c>
      <c r="C3114" s="1" t="str">
        <f>VLOOKUP(A3114,[1]Maestra!A$1:C$746,3,0)</f>
        <v>TC Vea Visa Oro - Cuotas</v>
      </c>
      <c r="D3114" s="1" t="s">
        <v>14</v>
      </c>
      <c r="E3114" s="1">
        <v>1</v>
      </c>
      <c r="F3114" s="1">
        <v>24</v>
      </c>
      <c r="G3114" s="1" t="s">
        <v>28</v>
      </c>
      <c r="H3114" s="1">
        <v>9999</v>
      </c>
      <c r="I3114" s="1" t="s">
        <v>452</v>
      </c>
      <c r="J3114" s="1" t="s">
        <v>33</v>
      </c>
      <c r="K3114" s="1" t="s">
        <v>323</v>
      </c>
      <c r="L3114" s="1" t="s">
        <v>450</v>
      </c>
      <c r="Q3114" s="2" t="s">
        <v>37</v>
      </c>
      <c r="R3114" s="1" t="s">
        <v>451</v>
      </c>
      <c r="S3114" s="1" t="str">
        <f t="shared" si="99"/>
        <v>CDO|1|24|CCU|VIG|COMP|CESP|NOR</v>
      </c>
      <c r="T3114" s="2" t="str">
        <f t="shared" si="100"/>
        <v>OK</v>
      </c>
    </row>
    <row r="3115" spans="1:20" x14ac:dyDescent="0.25">
      <c r="A3115" s="1">
        <v>301050202</v>
      </c>
      <c r="B3115" s="1" t="str">
        <f>VLOOKUP(A3115,[1]Maestra!A$1:C$746,2,0)</f>
        <v>ACTVVOJF8</v>
      </c>
      <c r="C3115" s="1" t="str">
        <f>VLOOKUP(A3115,[1]Maestra!A$1:C$746,3,0)</f>
        <v>TC Vea Visa Oro - Cuotas</v>
      </c>
      <c r="D3115" s="1" t="s">
        <v>14</v>
      </c>
      <c r="E3115" s="1">
        <v>1</v>
      </c>
      <c r="F3115" s="1">
        <v>24</v>
      </c>
      <c r="G3115" s="1" t="s">
        <v>28</v>
      </c>
      <c r="H3115" s="1">
        <v>9999</v>
      </c>
      <c r="I3115" s="1" t="s">
        <v>452</v>
      </c>
      <c r="J3115" s="1" t="s">
        <v>33</v>
      </c>
      <c r="K3115" s="1" t="s">
        <v>328</v>
      </c>
      <c r="L3115" s="1" t="s">
        <v>21</v>
      </c>
      <c r="Q3115" s="2" t="s">
        <v>37</v>
      </c>
      <c r="R3115" s="1" t="s">
        <v>451</v>
      </c>
      <c r="S3115" s="1" t="str">
        <f t="shared" si="99"/>
        <v>CDO|1|24|CCU|VIG|COMP|CGEM|DUD</v>
      </c>
      <c r="T3115" s="2" t="str">
        <f t="shared" si="100"/>
        <v>OK</v>
      </c>
    </row>
    <row r="3116" spans="1:20" x14ac:dyDescent="0.25">
      <c r="A3116" s="1">
        <v>301050202</v>
      </c>
      <c r="B3116" s="1" t="str">
        <f>VLOOKUP(A3116,[1]Maestra!A$1:C$746,2,0)</f>
        <v>ACTVVOJF8</v>
      </c>
      <c r="C3116" s="1" t="str">
        <f>VLOOKUP(A3116,[1]Maestra!A$1:C$746,3,0)</f>
        <v>TC Vea Visa Oro - Cuotas</v>
      </c>
      <c r="D3116" s="1" t="s">
        <v>14</v>
      </c>
      <c r="E3116" s="1">
        <v>1</v>
      </c>
      <c r="F3116" s="1">
        <v>24</v>
      </c>
      <c r="G3116" s="1" t="s">
        <v>28</v>
      </c>
      <c r="H3116" s="1">
        <v>9999</v>
      </c>
      <c r="I3116" s="1" t="s">
        <v>452</v>
      </c>
      <c r="J3116" s="1" t="s">
        <v>33</v>
      </c>
      <c r="K3116" s="1" t="s">
        <v>328</v>
      </c>
      <c r="L3116" s="1" t="s">
        <v>450</v>
      </c>
      <c r="Q3116" s="2" t="s">
        <v>37</v>
      </c>
      <c r="R3116" s="1" t="s">
        <v>451</v>
      </c>
      <c r="S3116" s="1" t="str">
        <f t="shared" si="99"/>
        <v>CDO|1|24|CCU|VIG|COMP|CGEM|NOR</v>
      </c>
      <c r="T3116" s="2" t="str">
        <f t="shared" si="100"/>
        <v>OK</v>
      </c>
    </row>
    <row r="3117" spans="1:20" x14ac:dyDescent="0.25">
      <c r="A3117" s="1">
        <v>301050202</v>
      </c>
      <c r="B3117" s="1" t="str">
        <f>VLOOKUP(A3117,[1]Maestra!A$1:C$746,2,0)</f>
        <v>ACTVVOJF8</v>
      </c>
      <c r="C3117" s="1" t="str">
        <f>VLOOKUP(A3117,[1]Maestra!A$1:C$746,3,0)</f>
        <v>TC Vea Visa Oro - Cuotas</v>
      </c>
      <c r="D3117" s="1" t="s">
        <v>14</v>
      </c>
      <c r="E3117" s="1">
        <v>1</v>
      </c>
      <c r="F3117" s="1">
        <v>24</v>
      </c>
      <c r="G3117" s="1" t="s">
        <v>28</v>
      </c>
      <c r="H3117" s="1">
        <v>9999</v>
      </c>
      <c r="I3117" s="1" t="s">
        <v>452</v>
      </c>
      <c r="J3117" s="1" t="s">
        <v>33</v>
      </c>
      <c r="K3117" s="1" t="s">
        <v>329</v>
      </c>
      <c r="L3117" s="1" t="s">
        <v>21</v>
      </c>
      <c r="Q3117" s="2" t="s">
        <v>37</v>
      </c>
      <c r="R3117" s="1" t="s">
        <v>451</v>
      </c>
      <c r="S3117" s="1" t="str">
        <f t="shared" si="99"/>
        <v>CDO|1|24|CCU|VIG|COMP|CIVA|DUD</v>
      </c>
      <c r="T3117" s="2" t="str">
        <f t="shared" si="100"/>
        <v>OK</v>
      </c>
    </row>
    <row r="3118" spans="1:20" x14ac:dyDescent="0.25">
      <c r="A3118" s="1">
        <v>301050202</v>
      </c>
      <c r="B3118" s="1" t="str">
        <f>VLOOKUP(A3118,[1]Maestra!A$1:C$746,2,0)</f>
        <v>ACTVVOJF8</v>
      </c>
      <c r="C3118" s="1" t="str">
        <f>VLOOKUP(A3118,[1]Maestra!A$1:C$746,3,0)</f>
        <v>TC Vea Visa Oro - Cuotas</v>
      </c>
      <c r="D3118" s="1" t="s">
        <v>14</v>
      </c>
      <c r="E3118" s="1">
        <v>1</v>
      </c>
      <c r="F3118" s="1">
        <v>24</v>
      </c>
      <c r="G3118" s="1" t="s">
        <v>28</v>
      </c>
      <c r="H3118" s="1">
        <v>9999</v>
      </c>
      <c r="I3118" s="1" t="s">
        <v>452</v>
      </c>
      <c r="J3118" s="1" t="s">
        <v>33</v>
      </c>
      <c r="K3118" s="1" t="s">
        <v>329</v>
      </c>
      <c r="L3118" s="1" t="s">
        <v>450</v>
      </c>
      <c r="Q3118" s="2" t="s">
        <v>37</v>
      </c>
      <c r="R3118" s="1" t="s">
        <v>451</v>
      </c>
      <c r="S3118" s="1" t="str">
        <f t="shared" si="99"/>
        <v>CDO|1|24|CCU|VIG|COMP|CIVA|NOR</v>
      </c>
      <c r="T3118" s="2" t="str">
        <f t="shared" si="100"/>
        <v>OK</v>
      </c>
    </row>
    <row r="3119" spans="1:20" x14ac:dyDescent="0.25">
      <c r="A3119" s="1">
        <v>301050202</v>
      </c>
      <c r="B3119" s="1" t="str">
        <f>VLOOKUP(A3119,[1]Maestra!A$1:C$746,2,0)</f>
        <v>ACTVVOJF8</v>
      </c>
      <c r="C3119" s="1" t="str">
        <f>VLOOKUP(A3119,[1]Maestra!A$1:C$746,3,0)</f>
        <v>TC Vea Visa Oro - Cuotas</v>
      </c>
      <c r="D3119" s="1" t="s">
        <v>14</v>
      </c>
      <c r="E3119" s="1">
        <v>1</v>
      </c>
      <c r="F3119" s="1">
        <v>24</v>
      </c>
      <c r="G3119" s="1" t="s">
        <v>28</v>
      </c>
      <c r="H3119" s="1">
        <v>9999</v>
      </c>
      <c r="I3119" s="1" t="s">
        <v>452</v>
      </c>
      <c r="J3119" s="1" t="s">
        <v>33</v>
      </c>
      <c r="K3119" s="1" t="s">
        <v>325</v>
      </c>
      <c r="L3119" s="1" t="s">
        <v>21</v>
      </c>
      <c r="Q3119" s="2" t="s">
        <v>37</v>
      </c>
      <c r="R3119" s="1" t="s">
        <v>451</v>
      </c>
      <c r="S3119" s="1" t="str">
        <f t="shared" si="99"/>
        <v>CDO|1|24|CCU|VIG|COMP|CMED|DUD</v>
      </c>
      <c r="T3119" s="2" t="str">
        <f t="shared" si="100"/>
        <v>OK</v>
      </c>
    </row>
    <row r="3120" spans="1:20" x14ac:dyDescent="0.25">
      <c r="A3120" s="1">
        <v>301050202</v>
      </c>
      <c r="B3120" s="1" t="str">
        <f>VLOOKUP(A3120,[1]Maestra!A$1:C$746,2,0)</f>
        <v>ACTVVOJF8</v>
      </c>
      <c r="C3120" s="1" t="str">
        <f>VLOOKUP(A3120,[1]Maestra!A$1:C$746,3,0)</f>
        <v>TC Vea Visa Oro - Cuotas</v>
      </c>
      <c r="D3120" s="1" t="s">
        <v>14</v>
      </c>
      <c r="E3120" s="1">
        <v>1</v>
      </c>
      <c r="F3120" s="1">
        <v>24</v>
      </c>
      <c r="G3120" s="1" t="s">
        <v>28</v>
      </c>
      <c r="H3120" s="1">
        <v>9999</v>
      </c>
      <c r="I3120" s="1" t="s">
        <v>452</v>
      </c>
      <c r="J3120" s="1" t="s">
        <v>33</v>
      </c>
      <c r="K3120" s="1" t="s">
        <v>325</v>
      </c>
      <c r="L3120" s="1" t="s">
        <v>450</v>
      </c>
      <c r="Q3120" s="2" t="s">
        <v>37</v>
      </c>
      <c r="R3120" s="1" t="s">
        <v>451</v>
      </c>
      <c r="S3120" s="1" t="str">
        <f t="shared" si="99"/>
        <v>CDO|1|24|CCU|VIG|COMP|CMED|NOR</v>
      </c>
      <c r="T3120" s="2" t="str">
        <f t="shared" si="100"/>
        <v>OK</v>
      </c>
    </row>
    <row r="3121" spans="1:20" x14ac:dyDescent="0.25">
      <c r="A3121" s="1">
        <v>301050202</v>
      </c>
      <c r="B3121" s="1" t="str">
        <f>VLOOKUP(A3121,[1]Maestra!A$1:C$746,2,0)</f>
        <v>ACTVVOJF8</v>
      </c>
      <c r="C3121" s="1" t="str">
        <f>VLOOKUP(A3121,[1]Maestra!A$1:C$746,3,0)</f>
        <v>TC Vea Visa Oro - Cuotas</v>
      </c>
      <c r="D3121" s="1" t="s">
        <v>14</v>
      </c>
      <c r="E3121" s="1">
        <v>1</v>
      </c>
      <c r="F3121" s="1">
        <v>24</v>
      </c>
      <c r="G3121" s="1" t="s">
        <v>28</v>
      </c>
      <c r="H3121" s="1">
        <v>9999</v>
      </c>
      <c r="I3121" s="1" t="s">
        <v>452</v>
      </c>
      <c r="J3121" s="1" t="s">
        <v>33</v>
      </c>
      <c r="K3121" s="1" t="s">
        <v>330</v>
      </c>
      <c r="L3121" s="1" t="s">
        <v>21</v>
      </c>
      <c r="Q3121" s="2" t="s">
        <v>37</v>
      </c>
      <c r="R3121" s="1" t="s">
        <v>451</v>
      </c>
      <c r="S3121" s="1" t="str">
        <f t="shared" si="99"/>
        <v>CDO|1|24|CCU|VIG|COMP|CMIE|DUD</v>
      </c>
      <c r="T3121" s="2" t="str">
        <f t="shared" si="100"/>
        <v>OK</v>
      </c>
    </row>
    <row r="3122" spans="1:20" x14ac:dyDescent="0.25">
      <c r="A3122" s="1">
        <v>301050202</v>
      </c>
      <c r="B3122" s="1" t="str">
        <f>VLOOKUP(A3122,[1]Maestra!A$1:C$746,2,0)</f>
        <v>ACTVVOJF8</v>
      </c>
      <c r="C3122" s="1" t="str">
        <f>VLOOKUP(A3122,[1]Maestra!A$1:C$746,3,0)</f>
        <v>TC Vea Visa Oro - Cuotas</v>
      </c>
      <c r="D3122" s="1" t="s">
        <v>14</v>
      </c>
      <c r="E3122" s="1">
        <v>1</v>
      </c>
      <c r="F3122" s="1">
        <v>24</v>
      </c>
      <c r="G3122" s="1" t="s">
        <v>28</v>
      </c>
      <c r="H3122" s="1">
        <v>9999</v>
      </c>
      <c r="I3122" s="1" t="s">
        <v>452</v>
      </c>
      <c r="J3122" s="1" t="s">
        <v>33</v>
      </c>
      <c r="K3122" s="1" t="s">
        <v>330</v>
      </c>
      <c r="L3122" s="1" t="s">
        <v>450</v>
      </c>
      <c r="Q3122" s="2" t="s">
        <v>37</v>
      </c>
      <c r="R3122" s="1" t="s">
        <v>451</v>
      </c>
      <c r="S3122" s="1" t="str">
        <f t="shared" si="99"/>
        <v>CDO|1|24|CCU|VIG|COMP|CMIE|NOR</v>
      </c>
      <c r="T3122" s="2" t="str">
        <f t="shared" si="100"/>
        <v>OK</v>
      </c>
    </row>
    <row r="3123" spans="1:20" x14ac:dyDescent="0.25">
      <c r="A3123" s="1">
        <v>301050202</v>
      </c>
      <c r="B3123" s="1" t="str">
        <f>VLOOKUP(A3123,[1]Maestra!A$1:C$746,2,0)</f>
        <v>ACTVVOJF8</v>
      </c>
      <c r="C3123" s="1" t="str">
        <f>VLOOKUP(A3123,[1]Maestra!A$1:C$746,3,0)</f>
        <v>TC Vea Visa Oro - Cuotas</v>
      </c>
      <c r="D3123" s="1" t="s">
        <v>14</v>
      </c>
      <c r="E3123" s="1">
        <v>1</v>
      </c>
      <c r="F3123" s="1">
        <v>24</v>
      </c>
      <c r="G3123" s="1" t="s">
        <v>28</v>
      </c>
      <c r="H3123" s="1">
        <v>9999</v>
      </c>
      <c r="I3123" s="1" t="s">
        <v>452</v>
      </c>
      <c r="J3123" s="1" t="s">
        <v>33</v>
      </c>
      <c r="K3123" s="1" t="s">
        <v>331</v>
      </c>
      <c r="L3123" s="1" t="s">
        <v>21</v>
      </c>
      <c r="Q3123" s="2" t="s">
        <v>37</v>
      </c>
      <c r="R3123" s="1" t="s">
        <v>451</v>
      </c>
      <c r="S3123" s="1" t="str">
        <f t="shared" si="99"/>
        <v>CDO|1|24|CCU|VIG|COMP|CPEM|DUD</v>
      </c>
      <c r="T3123" s="2" t="str">
        <f t="shared" si="100"/>
        <v>OK</v>
      </c>
    </row>
    <row r="3124" spans="1:20" x14ac:dyDescent="0.25">
      <c r="A3124" s="1">
        <v>301050202</v>
      </c>
      <c r="B3124" s="1" t="str">
        <f>VLOOKUP(A3124,[1]Maestra!A$1:C$746,2,0)</f>
        <v>ACTVVOJF8</v>
      </c>
      <c r="C3124" s="1" t="str">
        <f>VLOOKUP(A3124,[1]Maestra!A$1:C$746,3,0)</f>
        <v>TC Vea Visa Oro - Cuotas</v>
      </c>
      <c r="D3124" s="1" t="s">
        <v>14</v>
      </c>
      <c r="E3124" s="1">
        <v>1</v>
      </c>
      <c r="F3124" s="1">
        <v>24</v>
      </c>
      <c r="G3124" s="1" t="s">
        <v>28</v>
      </c>
      <c r="H3124" s="1">
        <v>9999</v>
      </c>
      <c r="I3124" s="1" t="s">
        <v>452</v>
      </c>
      <c r="J3124" s="1" t="s">
        <v>33</v>
      </c>
      <c r="K3124" s="1" t="s">
        <v>331</v>
      </c>
      <c r="L3124" s="1" t="s">
        <v>450</v>
      </c>
      <c r="Q3124" s="2" t="s">
        <v>37</v>
      </c>
      <c r="R3124" s="1" t="s">
        <v>451</v>
      </c>
      <c r="S3124" s="1" t="str">
        <f t="shared" si="99"/>
        <v>CDO|1|24|CCU|VIG|COMP|CPEM|NOR</v>
      </c>
      <c r="T3124" s="2" t="str">
        <f t="shared" si="100"/>
        <v>OK</v>
      </c>
    </row>
    <row r="3125" spans="1:20" x14ac:dyDescent="0.25">
      <c r="A3125" s="1">
        <v>301050206</v>
      </c>
      <c r="B3125" s="1" t="str">
        <f>VLOOKUP(A3125,[1]Maestra!A$1:C$746,2,0)</f>
        <v>ACTVVO9V8</v>
      </c>
      <c r="C3125" s="1" t="str">
        <f>VLOOKUP(A3125,[1]Maestra!A$1:C$746,3,0)</f>
        <v>TC Vea Visa Oro - Cuotas por Disp Efectivo</v>
      </c>
      <c r="D3125" s="1" t="s">
        <v>14</v>
      </c>
      <c r="E3125" s="1">
        <v>1</v>
      </c>
      <c r="F3125" s="1">
        <v>24</v>
      </c>
      <c r="G3125" s="1" t="s">
        <v>28</v>
      </c>
      <c r="H3125" s="1">
        <v>9999</v>
      </c>
      <c r="I3125" s="1" t="s">
        <v>452</v>
      </c>
      <c r="J3125" s="1" t="s">
        <v>29</v>
      </c>
      <c r="K3125" s="1" t="s">
        <v>327</v>
      </c>
      <c r="L3125" s="1" t="s">
        <v>21</v>
      </c>
      <c r="Q3125" s="2" t="s">
        <v>37</v>
      </c>
      <c r="R3125" s="1" t="s">
        <v>451</v>
      </c>
      <c r="S3125" s="1" t="str">
        <f t="shared" si="99"/>
        <v>CDO|1|24|CCU|VIG|DIEF|CCOR|DUD</v>
      </c>
      <c r="T3125" s="2" t="str">
        <f t="shared" si="100"/>
        <v>OK</v>
      </c>
    </row>
    <row r="3126" spans="1:20" x14ac:dyDescent="0.25">
      <c r="A3126" s="1">
        <v>301050206</v>
      </c>
      <c r="B3126" s="1" t="str">
        <f>VLOOKUP(A3126,[1]Maestra!A$1:C$746,2,0)</f>
        <v>ACTVVO9V8</v>
      </c>
      <c r="C3126" s="1" t="str">
        <f>VLOOKUP(A3126,[1]Maestra!A$1:C$746,3,0)</f>
        <v>TC Vea Visa Oro - Cuotas por Disp Efectivo</v>
      </c>
      <c r="D3126" s="1" t="s">
        <v>14</v>
      </c>
      <c r="E3126" s="1">
        <v>1</v>
      </c>
      <c r="F3126" s="1">
        <v>24</v>
      </c>
      <c r="G3126" s="1" t="s">
        <v>28</v>
      </c>
      <c r="H3126" s="1">
        <v>9999</v>
      </c>
      <c r="I3126" s="1" t="s">
        <v>452</v>
      </c>
      <c r="J3126" s="1" t="s">
        <v>29</v>
      </c>
      <c r="K3126" s="1" t="s">
        <v>327</v>
      </c>
      <c r="L3126" s="1" t="s">
        <v>450</v>
      </c>
      <c r="Q3126" s="2" t="s">
        <v>37</v>
      </c>
      <c r="R3126" s="1" t="s">
        <v>451</v>
      </c>
      <c r="S3126" s="1" t="str">
        <f t="shared" si="99"/>
        <v>CDO|1|24|CCU|VIG|DIEF|CCOR|NOR</v>
      </c>
      <c r="T3126" s="2" t="str">
        <f t="shared" si="100"/>
        <v>OK</v>
      </c>
    </row>
    <row r="3127" spans="1:20" x14ac:dyDescent="0.25">
      <c r="A3127" s="1">
        <v>301050206</v>
      </c>
      <c r="B3127" s="1" t="str">
        <f>VLOOKUP(A3127,[1]Maestra!A$1:C$746,2,0)</f>
        <v>ACTVVO9V8</v>
      </c>
      <c r="C3127" s="1" t="str">
        <f>VLOOKUP(A3127,[1]Maestra!A$1:C$746,3,0)</f>
        <v>TC Vea Visa Oro - Cuotas por Disp Efectivo</v>
      </c>
      <c r="D3127" s="1" t="s">
        <v>14</v>
      </c>
      <c r="E3127" s="1">
        <v>1</v>
      </c>
      <c r="F3127" s="1">
        <v>24</v>
      </c>
      <c r="G3127" s="1" t="s">
        <v>28</v>
      </c>
      <c r="H3127" s="1">
        <v>9999</v>
      </c>
      <c r="I3127" s="1" t="s">
        <v>452</v>
      </c>
      <c r="J3127" s="1" t="s">
        <v>29</v>
      </c>
      <c r="K3127" s="1" t="s">
        <v>324</v>
      </c>
      <c r="L3127" s="1" t="s">
        <v>21</v>
      </c>
      <c r="Q3127" s="2" t="s">
        <v>37</v>
      </c>
      <c r="R3127" s="1" t="s">
        <v>451</v>
      </c>
      <c r="S3127" s="1" t="str">
        <f t="shared" si="99"/>
        <v>CDO|1|24|CCU|VIG|DIEF|CCRV|DUD</v>
      </c>
      <c r="T3127" s="2" t="str">
        <f t="shared" si="100"/>
        <v>OK</v>
      </c>
    </row>
    <row r="3128" spans="1:20" x14ac:dyDescent="0.25">
      <c r="A3128" s="1">
        <v>301050206</v>
      </c>
      <c r="B3128" s="1" t="str">
        <f>VLOOKUP(A3128,[1]Maestra!A$1:C$746,2,0)</f>
        <v>ACTVVO9V8</v>
      </c>
      <c r="C3128" s="1" t="str">
        <f>VLOOKUP(A3128,[1]Maestra!A$1:C$746,3,0)</f>
        <v>TC Vea Visa Oro - Cuotas por Disp Efectivo</v>
      </c>
      <c r="D3128" s="1" t="s">
        <v>14</v>
      </c>
      <c r="E3128" s="1">
        <v>1</v>
      </c>
      <c r="F3128" s="1">
        <v>24</v>
      </c>
      <c r="G3128" s="1" t="s">
        <v>28</v>
      </c>
      <c r="H3128" s="1">
        <v>9999</v>
      </c>
      <c r="I3128" s="1" t="s">
        <v>452</v>
      </c>
      <c r="J3128" s="1" t="s">
        <v>29</v>
      </c>
      <c r="K3128" s="1" t="s">
        <v>324</v>
      </c>
      <c r="L3128" s="1" t="s">
        <v>450</v>
      </c>
      <c r="Q3128" s="2" t="s">
        <v>37</v>
      </c>
      <c r="R3128" s="1" t="s">
        <v>451</v>
      </c>
      <c r="S3128" s="1" t="str">
        <f t="shared" si="99"/>
        <v>CDO|1|24|CCU|VIG|DIEF|CCRV|NOR</v>
      </c>
      <c r="T3128" s="2" t="str">
        <f t="shared" si="100"/>
        <v>OK</v>
      </c>
    </row>
    <row r="3129" spans="1:20" x14ac:dyDescent="0.25">
      <c r="A3129" s="1">
        <v>301050206</v>
      </c>
      <c r="B3129" s="1" t="str">
        <f>VLOOKUP(A3129,[1]Maestra!A$1:C$746,2,0)</f>
        <v>ACTVVO9V8</v>
      </c>
      <c r="C3129" s="1" t="str">
        <f>VLOOKUP(A3129,[1]Maestra!A$1:C$746,3,0)</f>
        <v>TC Vea Visa Oro - Cuotas por Disp Efectivo</v>
      </c>
      <c r="D3129" s="1" t="s">
        <v>14</v>
      </c>
      <c r="E3129" s="1">
        <v>1</v>
      </c>
      <c r="F3129" s="1">
        <v>24</v>
      </c>
      <c r="G3129" s="1" t="s">
        <v>28</v>
      </c>
      <c r="H3129" s="1">
        <v>9999</v>
      </c>
      <c r="I3129" s="1" t="s">
        <v>452</v>
      </c>
      <c r="J3129" s="1" t="s">
        <v>29</v>
      </c>
      <c r="K3129" s="1" t="s">
        <v>323</v>
      </c>
      <c r="L3129" s="1" t="s">
        <v>21</v>
      </c>
      <c r="Q3129" s="2" t="s">
        <v>37</v>
      </c>
      <c r="R3129" s="1" t="s">
        <v>451</v>
      </c>
      <c r="S3129" s="1" t="str">
        <f t="shared" si="99"/>
        <v>CDO|1|24|CCU|VIG|DIEF|CESP|DUD</v>
      </c>
      <c r="T3129" s="2" t="str">
        <f t="shared" si="100"/>
        <v>OK</v>
      </c>
    </row>
    <row r="3130" spans="1:20" x14ac:dyDescent="0.25">
      <c r="A3130" s="1">
        <v>301050206</v>
      </c>
      <c r="B3130" s="1" t="str">
        <f>VLOOKUP(A3130,[1]Maestra!A$1:C$746,2,0)</f>
        <v>ACTVVO9V8</v>
      </c>
      <c r="C3130" s="1" t="str">
        <f>VLOOKUP(A3130,[1]Maestra!A$1:C$746,3,0)</f>
        <v>TC Vea Visa Oro - Cuotas por Disp Efectivo</v>
      </c>
      <c r="D3130" s="1" t="s">
        <v>14</v>
      </c>
      <c r="E3130" s="1">
        <v>1</v>
      </c>
      <c r="F3130" s="1">
        <v>24</v>
      </c>
      <c r="G3130" s="1" t="s">
        <v>28</v>
      </c>
      <c r="H3130" s="1">
        <v>9999</v>
      </c>
      <c r="I3130" s="1" t="s">
        <v>452</v>
      </c>
      <c r="J3130" s="1" t="s">
        <v>29</v>
      </c>
      <c r="K3130" s="1" t="s">
        <v>323</v>
      </c>
      <c r="L3130" s="1" t="s">
        <v>450</v>
      </c>
      <c r="Q3130" s="2" t="s">
        <v>37</v>
      </c>
      <c r="R3130" s="1" t="s">
        <v>451</v>
      </c>
      <c r="S3130" s="1" t="str">
        <f t="shared" si="99"/>
        <v>CDO|1|24|CCU|VIG|DIEF|CESP|NOR</v>
      </c>
      <c r="T3130" s="2" t="str">
        <f t="shared" si="100"/>
        <v>OK</v>
      </c>
    </row>
    <row r="3131" spans="1:20" x14ac:dyDescent="0.25">
      <c r="A3131" s="1">
        <v>301050206</v>
      </c>
      <c r="B3131" s="1" t="str">
        <f>VLOOKUP(A3131,[1]Maestra!A$1:C$746,2,0)</f>
        <v>ACTVVO9V8</v>
      </c>
      <c r="C3131" s="1" t="str">
        <f>VLOOKUP(A3131,[1]Maestra!A$1:C$746,3,0)</f>
        <v>TC Vea Visa Oro - Cuotas por Disp Efectivo</v>
      </c>
      <c r="D3131" s="1" t="s">
        <v>14</v>
      </c>
      <c r="E3131" s="1">
        <v>1</v>
      </c>
      <c r="F3131" s="1">
        <v>24</v>
      </c>
      <c r="G3131" s="1" t="s">
        <v>28</v>
      </c>
      <c r="H3131" s="1">
        <v>9999</v>
      </c>
      <c r="I3131" s="1" t="s">
        <v>452</v>
      </c>
      <c r="J3131" s="1" t="s">
        <v>29</v>
      </c>
      <c r="K3131" s="1" t="s">
        <v>328</v>
      </c>
      <c r="L3131" s="1" t="s">
        <v>21</v>
      </c>
      <c r="Q3131" s="2" t="s">
        <v>37</v>
      </c>
      <c r="R3131" s="1" t="s">
        <v>451</v>
      </c>
      <c r="S3131" s="1" t="str">
        <f t="shared" si="99"/>
        <v>CDO|1|24|CCU|VIG|DIEF|CGEM|DUD</v>
      </c>
      <c r="T3131" s="2" t="str">
        <f t="shared" si="100"/>
        <v>OK</v>
      </c>
    </row>
    <row r="3132" spans="1:20" x14ac:dyDescent="0.25">
      <c r="A3132" s="1">
        <v>301050206</v>
      </c>
      <c r="B3132" s="1" t="str">
        <f>VLOOKUP(A3132,[1]Maestra!A$1:C$746,2,0)</f>
        <v>ACTVVO9V8</v>
      </c>
      <c r="C3132" s="1" t="str">
        <f>VLOOKUP(A3132,[1]Maestra!A$1:C$746,3,0)</f>
        <v>TC Vea Visa Oro - Cuotas por Disp Efectivo</v>
      </c>
      <c r="D3132" s="1" t="s">
        <v>14</v>
      </c>
      <c r="E3132" s="1">
        <v>1</v>
      </c>
      <c r="F3132" s="1">
        <v>24</v>
      </c>
      <c r="G3132" s="1" t="s">
        <v>28</v>
      </c>
      <c r="H3132" s="1">
        <v>9999</v>
      </c>
      <c r="I3132" s="1" t="s">
        <v>452</v>
      </c>
      <c r="J3132" s="1" t="s">
        <v>29</v>
      </c>
      <c r="K3132" s="1" t="s">
        <v>328</v>
      </c>
      <c r="L3132" s="1" t="s">
        <v>450</v>
      </c>
      <c r="Q3132" s="2" t="s">
        <v>37</v>
      </c>
      <c r="R3132" s="1" t="s">
        <v>451</v>
      </c>
      <c r="S3132" s="1" t="str">
        <f t="shared" ref="S3132:S3195" si="101">_xlfn.CONCAT(D3132,"|",E3132,"|",F3132,"|",G3132,"|",I3132,"|",J3132,"|",K3132,"|",L3132)</f>
        <v>CDO|1|24|CCU|VIG|DIEF|CGEM|NOR</v>
      </c>
      <c r="T3132" s="2" t="str">
        <f t="shared" si="100"/>
        <v>OK</v>
      </c>
    </row>
    <row r="3133" spans="1:20" x14ac:dyDescent="0.25">
      <c r="A3133" s="1">
        <v>301050206</v>
      </c>
      <c r="B3133" s="1" t="str">
        <f>VLOOKUP(A3133,[1]Maestra!A$1:C$746,2,0)</f>
        <v>ACTVVO9V8</v>
      </c>
      <c r="C3133" s="1" t="str">
        <f>VLOOKUP(A3133,[1]Maestra!A$1:C$746,3,0)</f>
        <v>TC Vea Visa Oro - Cuotas por Disp Efectivo</v>
      </c>
      <c r="D3133" s="1" t="s">
        <v>14</v>
      </c>
      <c r="E3133" s="1">
        <v>1</v>
      </c>
      <c r="F3133" s="1">
        <v>24</v>
      </c>
      <c r="G3133" s="1" t="s">
        <v>28</v>
      </c>
      <c r="H3133" s="1">
        <v>9999</v>
      </c>
      <c r="I3133" s="1" t="s">
        <v>452</v>
      </c>
      <c r="J3133" s="1" t="s">
        <v>29</v>
      </c>
      <c r="K3133" s="1" t="s">
        <v>329</v>
      </c>
      <c r="L3133" s="1" t="s">
        <v>21</v>
      </c>
      <c r="Q3133" s="2" t="s">
        <v>37</v>
      </c>
      <c r="R3133" s="1" t="s">
        <v>451</v>
      </c>
      <c r="S3133" s="1" t="str">
        <f t="shared" si="101"/>
        <v>CDO|1|24|CCU|VIG|DIEF|CIVA|DUD</v>
      </c>
      <c r="T3133" s="2" t="str">
        <f t="shared" si="100"/>
        <v>OK</v>
      </c>
    </row>
    <row r="3134" spans="1:20" x14ac:dyDescent="0.25">
      <c r="A3134" s="1">
        <v>301050206</v>
      </c>
      <c r="B3134" s="1" t="str">
        <f>VLOOKUP(A3134,[1]Maestra!A$1:C$746,2,0)</f>
        <v>ACTVVO9V8</v>
      </c>
      <c r="C3134" s="1" t="str">
        <f>VLOOKUP(A3134,[1]Maestra!A$1:C$746,3,0)</f>
        <v>TC Vea Visa Oro - Cuotas por Disp Efectivo</v>
      </c>
      <c r="D3134" s="1" t="s">
        <v>14</v>
      </c>
      <c r="E3134" s="1">
        <v>1</v>
      </c>
      <c r="F3134" s="1">
        <v>24</v>
      </c>
      <c r="G3134" s="1" t="s">
        <v>28</v>
      </c>
      <c r="H3134" s="1">
        <v>9999</v>
      </c>
      <c r="I3134" s="1" t="s">
        <v>452</v>
      </c>
      <c r="J3134" s="1" t="s">
        <v>29</v>
      </c>
      <c r="K3134" s="1" t="s">
        <v>329</v>
      </c>
      <c r="L3134" s="1" t="s">
        <v>450</v>
      </c>
      <c r="Q3134" s="2" t="s">
        <v>37</v>
      </c>
      <c r="R3134" s="1" t="s">
        <v>451</v>
      </c>
      <c r="S3134" s="1" t="str">
        <f t="shared" si="101"/>
        <v>CDO|1|24|CCU|VIG|DIEF|CIVA|NOR</v>
      </c>
      <c r="T3134" s="2" t="str">
        <f t="shared" si="100"/>
        <v>OK</v>
      </c>
    </row>
    <row r="3135" spans="1:20" x14ac:dyDescent="0.25">
      <c r="A3135" s="1">
        <v>301050206</v>
      </c>
      <c r="B3135" s="1" t="str">
        <f>VLOOKUP(A3135,[1]Maestra!A$1:C$746,2,0)</f>
        <v>ACTVVO9V8</v>
      </c>
      <c r="C3135" s="1" t="str">
        <f>VLOOKUP(A3135,[1]Maestra!A$1:C$746,3,0)</f>
        <v>TC Vea Visa Oro - Cuotas por Disp Efectivo</v>
      </c>
      <c r="D3135" s="1" t="s">
        <v>14</v>
      </c>
      <c r="E3135" s="1">
        <v>1</v>
      </c>
      <c r="F3135" s="1">
        <v>24</v>
      </c>
      <c r="G3135" s="1" t="s">
        <v>28</v>
      </c>
      <c r="H3135" s="1">
        <v>9999</v>
      </c>
      <c r="I3135" s="1" t="s">
        <v>452</v>
      </c>
      <c r="J3135" s="1" t="s">
        <v>29</v>
      </c>
      <c r="K3135" s="1" t="s">
        <v>325</v>
      </c>
      <c r="L3135" s="1" t="s">
        <v>21</v>
      </c>
      <c r="Q3135" s="2" t="s">
        <v>37</v>
      </c>
      <c r="R3135" s="1" t="s">
        <v>451</v>
      </c>
      <c r="S3135" s="1" t="str">
        <f t="shared" si="101"/>
        <v>CDO|1|24|CCU|VIG|DIEF|CMED|DUD</v>
      </c>
      <c r="T3135" s="2" t="str">
        <f t="shared" si="100"/>
        <v>OK</v>
      </c>
    </row>
    <row r="3136" spans="1:20" x14ac:dyDescent="0.25">
      <c r="A3136" s="1">
        <v>301050206</v>
      </c>
      <c r="B3136" s="1" t="str">
        <f>VLOOKUP(A3136,[1]Maestra!A$1:C$746,2,0)</f>
        <v>ACTVVO9V8</v>
      </c>
      <c r="C3136" s="1" t="str">
        <f>VLOOKUP(A3136,[1]Maestra!A$1:C$746,3,0)</f>
        <v>TC Vea Visa Oro - Cuotas por Disp Efectivo</v>
      </c>
      <c r="D3136" s="1" t="s">
        <v>14</v>
      </c>
      <c r="E3136" s="1">
        <v>1</v>
      </c>
      <c r="F3136" s="1">
        <v>24</v>
      </c>
      <c r="G3136" s="1" t="s">
        <v>28</v>
      </c>
      <c r="H3136" s="1">
        <v>9999</v>
      </c>
      <c r="I3136" s="1" t="s">
        <v>452</v>
      </c>
      <c r="J3136" s="1" t="s">
        <v>29</v>
      </c>
      <c r="K3136" s="1" t="s">
        <v>325</v>
      </c>
      <c r="L3136" s="1" t="s">
        <v>450</v>
      </c>
      <c r="Q3136" s="2" t="s">
        <v>37</v>
      </c>
      <c r="R3136" s="1" t="s">
        <v>451</v>
      </c>
      <c r="S3136" s="1" t="str">
        <f t="shared" si="101"/>
        <v>CDO|1|24|CCU|VIG|DIEF|CMED|NOR</v>
      </c>
      <c r="T3136" s="2" t="str">
        <f t="shared" si="100"/>
        <v>OK</v>
      </c>
    </row>
    <row r="3137" spans="1:20" x14ac:dyDescent="0.25">
      <c r="A3137" s="1">
        <v>301050206</v>
      </c>
      <c r="B3137" s="1" t="str">
        <f>VLOOKUP(A3137,[1]Maestra!A$1:C$746,2,0)</f>
        <v>ACTVVO9V8</v>
      </c>
      <c r="C3137" s="1" t="str">
        <f>VLOOKUP(A3137,[1]Maestra!A$1:C$746,3,0)</f>
        <v>TC Vea Visa Oro - Cuotas por Disp Efectivo</v>
      </c>
      <c r="D3137" s="1" t="s">
        <v>14</v>
      </c>
      <c r="E3137" s="1">
        <v>1</v>
      </c>
      <c r="F3137" s="1">
        <v>24</v>
      </c>
      <c r="G3137" s="1" t="s">
        <v>28</v>
      </c>
      <c r="H3137" s="1">
        <v>9999</v>
      </c>
      <c r="I3137" s="1" t="s">
        <v>452</v>
      </c>
      <c r="J3137" s="1" t="s">
        <v>29</v>
      </c>
      <c r="K3137" s="1" t="s">
        <v>330</v>
      </c>
      <c r="L3137" s="1" t="s">
        <v>21</v>
      </c>
      <c r="Q3137" s="2" t="s">
        <v>37</v>
      </c>
      <c r="R3137" s="1" t="s">
        <v>451</v>
      </c>
      <c r="S3137" s="1" t="str">
        <f t="shared" si="101"/>
        <v>CDO|1|24|CCU|VIG|DIEF|CMIE|DUD</v>
      </c>
      <c r="T3137" s="2" t="str">
        <f t="shared" si="100"/>
        <v>OK</v>
      </c>
    </row>
    <row r="3138" spans="1:20" x14ac:dyDescent="0.25">
      <c r="A3138" s="1">
        <v>301050206</v>
      </c>
      <c r="B3138" s="1" t="str">
        <f>VLOOKUP(A3138,[1]Maestra!A$1:C$746,2,0)</f>
        <v>ACTVVO9V8</v>
      </c>
      <c r="C3138" s="1" t="str">
        <f>VLOOKUP(A3138,[1]Maestra!A$1:C$746,3,0)</f>
        <v>TC Vea Visa Oro - Cuotas por Disp Efectivo</v>
      </c>
      <c r="D3138" s="1" t="s">
        <v>14</v>
      </c>
      <c r="E3138" s="1">
        <v>1</v>
      </c>
      <c r="F3138" s="1">
        <v>24</v>
      </c>
      <c r="G3138" s="1" t="s">
        <v>28</v>
      </c>
      <c r="H3138" s="1">
        <v>9999</v>
      </c>
      <c r="I3138" s="1" t="s">
        <v>452</v>
      </c>
      <c r="J3138" s="1" t="s">
        <v>29</v>
      </c>
      <c r="K3138" s="1" t="s">
        <v>330</v>
      </c>
      <c r="L3138" s="1" t="s">
        <v>450</v>
      </c>
      <c r="Q3138" s="2" t="s">
        <v>37</v>
      </c>
      <c r="R3138" s="1" t="s">
        <v>451</v>
      </c>
      <c r="S3138" s="1" t="str">
        <f t="shared" si="101"/>
        <v>CDO|1|24|CCU|VIG|DIEF|CMIE|NOR</v>
      </c>
      <c r="T3138" s="2" t="str">
        <f t="shared" si="100"/>
        <v>OK</v>
      </c>
    </row>
    <row r="3139" spans="1:20" x14ac:dyDescent="0.25">
      <c r="A3139" s="1">
        <v>301050206</v>
      </c>
      <c r="B3139" s="1" t="str">
        <f>VLOOKUP(A3139,[1]Maestra!A$1:C$746,2,0)</f>
        <v>ACTVVO9V8</v>
      </c>
      <c r="C3139" s="1" t="str">
        <f>VLOOKUP(A3139,[1]Maestra!A$1:C$746,3,0)</f>
        <v>TC Vea Visa Oro - Cuotas por Disp Efectivo</v>
      </c>
      <c r="D3139" s="1" t="s">
        <v>14</v>
      </c>
      <c r="E3139" s="1">
        <v>1</v>
      </c>
      <c r="F3139" s="1">
        <v>24</v>
      </c>
      <c r="G3139" s="1" t="s">
        <v>28</v>
      </c>
      <c r="H3139" s="1">
        <v>9999</v>
      </c>
      <c r="I3139" s="1" t="s">
        <v>452</v>
      </c>
      <c r="J3139" s="1" t="s">
        <v>29</v>
      </c>
      <c r="K3139" s="1" t="s">
        <v>331</v>
      </c>
      <c r="L3139" s="1" t="s">
        <v>21</v>
      </c>
      <c r="Q3139" s="2" t="s">
        <v>37</v>
      </c>
      <c r="R3139" s="1" t="s">
        <v>451</v>
      </c>
      <c r="S3139" s="1" t="str">
        <f t="shared" si="101"/>
        <v>CDO|1|24|CCU|VIG|DIEF|CPEM|DUD</v>
      </c>
      <c r="T3139" s="2" t="str">
        <f t="shared" ref="T3139:T3202" si="102">IF(COUNTIFS($D$2:$D$20413,D3139,$S$2:$S$20413,S3139,$A$2:$A$20413,"&lt;&gt;"&amp;A3139)&gt;0,"Conflicto","OK")</f>
        <v>OK</v>
      </c>
    </row>
    <row r="3140" spans="1:20" x14ac:dyDescent="0.25">
      <c r="A3140" s="1">
        <v>301050206</v>
      </c>
      <c r="B3140" s="1" t="str">
        <f>VLOOKUP(A3140,[1]Maestra!A$1:C$746,2,0)</f>
        <v>ACTVVO9V8</v>
      </c>
      <c r="C3140" s="1" t="str">
        <f>VLOOKUP(A3140,[1]Maestra!A$1:C$746,3,0)</f>
        <v>TC Vea Visa Oro - Cuotas por Disp Efectivo</v>
      </c>
      <c r="D3140" s="1" t="s">
        <v>14</v>
      </c>
      <c r="E3140" s="1">
        <v>1</v>
      </c>
      <c r="F3140" s="1">
        <v>24</v>
      </c>
      <c r="G3140" s="1" t="s">
        <v>28</v>
      </c>
      <c r="H3140" s="1">
        <v>9999</v>
      </c>
      <c r="I3140" s="1" t="s">
        <v>452</v>
      </c>
      <c r="J3140" s="1" t="s">
        <v>29</v>
      </c>
      <c r="K3140" s="1" t="s">
        <v>331</v>
      </c>
      <c r="L3140" s="1" t="s">
        <v>450</v>
      </c>
      <c r="Q3140" s="2" t="s">
        <v>37</v>
      </c>
      <c r="R3140" s="1" t="s">
        <v>451</v>
      </c>
      <c r="S3140" s="1" t="str">
        <f t="shared" si="101"/>
        <v>CDO|1|24|CCU|VIG|DIEF|CPEM|NOR</v>
      </c>
      <c r="T3140" s="2" t="str">
        <f t="shared" si="102"/>
        <v>OK</v>
      </c>
    </row>
    <row r="3141" spans="1:20" x14ac:dyDescent="0.25">
      <c r="A3141" s="1">
        <v>301050204</v>
      </c>
      <c r="B3141" s="1" t="str">
        <f>VLOOKUP(A3141,[1]Maestra!A$1:C$746,2,0)</f>
        <v>ACTVVOXB8</v>
      </c>
      <c r="C3141" s="1" t="str">
        <f>VLOOKUP(A3141,[1]Maestra!A$1:C$746,3,0)</f>
        <v>TC Vea Visa Oro - Compra Deuda</v>
      </c>
      <c r="D3141" s="1" t="s">
        <v>14</v>
      </c>
      <c r="E3141" s="1">
        <v>1</v>
      </c>
      <c r="F3141" s="1">
        <v>24</v>
      </c>
      <c r="G3141" s="1" t="s">
        <v>22</v>
      </c>
      <c r="H3141" s="1">
        <v>9999</v>
      </c>
      <c r="I3141" s="1" t="s">
        <v>449</v>
      </c>
      <c r="J3141" s="1" t="s">
        <v>36</v>
      </c>
      <c r="K3141" s="1" t="s">
        <v>454</v>
      </c>
      <c r="L3141" s="1" t="s">
        <v>450</v>
      </c>
      <c r="Q3141" s="2" t="s">
        <v>37</v>
      </c>
      <c r="R3141" s="1" t="s">
        <v>451</v>
      </c>
      <c r="S3141" s="1" t="str">
        <f t="shared" si="101"/>
        <v>CDO|1|24|CDP|VEN|OTRO|CCNR|NOR</v>
      </c>
      <c r="T3141" s="2" t="str">
        <f t="shared" si="102"/>
        <v>OK</v>
      </c>
    </row>
    <row r="3142" spans="1:20" x14ac:dyDescent="0.25">
      <c r="A3142" s="1">
        <v>301050204</v>
      </c>
      <c r="B3142" s="1" t="str">
        <f>VLOOKUP(A3142,[1]Maestra!A$1:C$746,2,0)</f>
        <v>ACTVVOXB8</v>
      </c>
      <c r="C3142" s="1" t="str">
        <f>VLOOKUP(A3142,[1]Maestra!A$1:C$746,3,0)</f>
        <v>TC Vea Visa Oro - Compra Deuda</v>
      </c>
      <c r="D3142" s="1" t="s">
        <v>14</v>
      </c>
      <c r="E3142" s="1">
        <v>1</v>
      </c>
      <c r="F3142" s="1">
        <v>24</v>
      </c>
      <c r="G3142" s="1" t="s">
        <v>22</v>
      </c>
      <c r="H3142" s="1">
        <v>9999</v>
      </c>
      <c r="I3142" s="1" t="s">
        <v>449</v>
      </c>
      <c r="J3142" s="1" t="s">
        <v>36</v>
      </c>
      <c r="K3142" s="1" t="s">
        <v>327</v>
      </c>
      <c r="L3142" s="1" t="s">
        <v>450</v>
      </c>
      <c r="Q3142" s="2" t="s">
        <v>37</v>
      </c>
      <c r="R3142" s="1" t="s">
        <v>451</v>
      </c>
      <c r="S3142" s="1" t="str">
        <f t="shared" si="101"/>
        <v>CDO|1|24|CDP|VEN|OTRO|CCOR|NOR</v>
      </c>
      <c r="T3142" s="2" t="str">
        <f t="shared" si="102"/>
        <v>OK</v>
      </c>
    </row>
    <row r="3143" spans="1:20" x14ac:dyDescent="0.25">
      <c r="A3143" s="1">
        <v>301050204</v>
      </c>
      <c r="B3143" s="1" t="str">
        <f>VLOOKUP(A3143,[1]Maestra!A$1:C$746,2,0)</f>
        <v>ACTVVOXB8</v>
      </c>
      <c r="C3143" s="1" t="str">
        <f>VLOOKUP(A3143,[1]Maestra!A$1:C$746,3,0)</f>
        <v>TC Vea Visa Oro - Compra Deuda</v>
      </c>
      <c r="D3143" s="1" t="s">
        <v>14</v>
      </c>
      <c r="E3143" s="1">
        <v>1</v>
      </c>
      <c r="F3143" s="1">
        <v>24</v>
      </c>
      <c r="G3143" s="1" t="s">
        <v>22</v>
      </c>
      <c r="H3143" s="1">
        <v>9999</v>
      </c>
      <c r="I3143" s="1" t="s">
        <v>449</v>
      </c>
      <c r="J3143" s="1" t="s">
        <v>36</v>
      </c>
      <c r="K3143" s="1" t="s">
        <v>323</v>
      </c>
      <c r="L3143" s="1" t="s">
        <v>450</v>
      </c>
      <c r="Q3143" s="2" t="s">
        <v>37</v>
      </c>
      <c r="R3143" s="1" t="s">
        <v>451</v>
      </c>
      <c r="S3143" s="1" t="str">
        <f t="shared" si="101"/>
        <v>CDO|1|24|CDP|VEN|OTRO|CESP|NOR</v>
      </c>
      <c r="T3143" s="2" t="str">
        <f t="shared" si="102"/>
        <v>OK</v>
      </c>
    </row>
    <row r="3144" spans="1:20" x14ac:dyDescent="0.25">
      <c r="A3144" s="1">
        <v>301050204</v>
      </c>
      <c r="B3144" s="1" t="str">
        <f>VLOOKUP(A3144,[1]Maestra!A$1:C$746,2,0)</f>
        <v>ACTVVOXB8</v>
      </c>
      <c r="C3144" s="1" t="str">
        <f>VLOOKUP(A3144,[1]Maestra!A$1:C$746,3,0)</f>
        <v>TC Vea Visa Oro - Compra Deuda</v>
      </c>
      <c r="D3144" s="1" t="s">
        <v>14</v>
      </c>
      <c r="E3144" s="1">
        <v>1</v>
      </c>
      <c r="F3144" s="1">
        <v>24</v>
      </c>
      <c r="G3144" s="1" t="s">
        <v>22</v>
      </c>
      <c r="H3144" s="1">
        <v>9999</v>
      </c>
      <c r="I3144" s="1" t="s">
        <v>449</v>
      </c>
      <c r="J3144" s="1" t="s">
        <v>36</v>
      </c>
      <c r="K3144" s="1" t="s">
        <v>328</v>
      </c>
      <c r="L3144" s="1" t="s">
        <v>450</v>
      </c>
      <c r="Q3144" s="2" t="s">
        <v>37</v>
      </c>
      <c r="R3144" s="1" t="s">
        <v>451</v>
      </c>
      <c r="S3144" s="1" t="str">
        <f t="shared" si="101"/>
        <v>CDO|1|24|CDP|VEN|OTRO|CGEM|NOR</v>
      </c>
      <c r="T3144" s="2" t="str">
        <f t="shared" si="102"/>
        <v>OK</v>
      </c>
    </row>
    <row r="3145" spans="1:20" x14ac:dyDescent="0.25">
      <c r="A3145" s="1">
        <v>301050204</v>
      </c>
      <c r="B3145" s="1" t="str">
        <f>VLOOKUP(A3145,[1]Maestra!A$1:C$746,2,0)</f>
        <v>ACTVVOXB8</v>
      </c>
      <c r="C3145" s="1" t="str">
        <f>VLOOKUP(A3145,[1]Maestra!A$1:C$746,3,0)</f>
        <v>TC Vea Visa Oro - Compra Deuda</v>
      </c>
      <c r="D3145" s="1" t="s">
        <v>14</v>
      </c>
      <c r="E3145" s="1">
        <v>1</v>
      </c>
      <c r="F3145" s="1">
        <v>24</v>
      </c>
      <c r="G3145" s="1" t="s">
        <v>22</v>
      </c>
      <c r="H3145" s="1">
        <v>9999</v>
      </c>
      <c r="I3145" s="1" t="s">
        <v>449</v>
      </c>
      <c r="J3145" s="1" t="s">
        <v>36</v>
      </c>
      <c r="K3145" s="1" t="s">
        <v>329</v>
      </c>
      <c r="L3145" s="1" t="s">
        <v>450</v>
      </c>
      <c r="Q3145" s="2" t="s">
        <v>37</v>
      </c>
      <c r="R3145" s="1" t="s">
        <v>451</v>
      </c>
      <c r="S3145" s="1" t="str">
        <f t="shared" si="101"/>
        <v>CDO|1|24|CDP|VEN|OTRO|CIVA|NOR</v>
      </c>
      <c r="T3145" s="2" t="str">
        <f t="shared" si="102"/>
        <v>OK</v>
      </c>
    </row>
    <row r="3146" spans="1:20" x14ac:dyDescent="0.25">
      <c r="A3146" s="1">
        <v>301050204</v>
      </c>
      <c r="B3146" s="1" t="str">
        <f>VLOOKUP(A3146,[1]Maestra!A$1:C$746,2,0)</f>
        <v>ACTVVOXB8</v>
      </c>
      <c r="C3146" s="1" t="str">
        <f>VLOOKUP(A3146,[1]Maestra!A$1:C$746,3,0)</f>
        <v>TC Vea Visa Oro - Compra Deuda</v>
      </c>
      <c r="D3146" s="1" t="s">
        <v>14</v>
      </c>
      <c r="E3146" s="1">
        <v>1</v>
      </c>
      <c r="F3146" s="1">
        <v>24</v>
      </c>
      <c r="G3146" s="1" t="s">
        <v>22</v>
      </c>
      <c r="H3146" s="1">
        <v>9999</v>
      </c>
      <c r="I3146" s="1" t="s">
        <v>449</v>
      </c>
      <c r="J3146" s="1" t="s">
        <v>36</v>
      </c>
      <c r="K3146" s="1" t="s">
        <v>325</v>
      </c>
      <c r="L3146" s="1" t="s">
        <v>450</v>
      </c>
      <c r="Q3146" s="2" t="s">
        <v>37</v>
      </c>
      <c r="R3146" s="1" t="s">
        <v>451</v>
      </c>
      <c r="S3146" s="1" t="str">
        <f t="shared" si="101"/>
        <v>CDO|1|24|CDP|VEN|OTRO|CMED|NOR</v>
      </c>
      <c r="T3146" s="2" t="str">
        <f t="shared" si="102"/>
        <v>OK</v>
      </c>
    </row>
    <row r="3147" spans="1:20" x14ac:dyDescent="0.25">
      <c r="A3147" s="1">
        <v>301050204</v>
      </c>
      <c r="B3147" s="1" t="str">
        <f>VLOOKUP(A3147,[1]Maestra!A$1:C$746,2,0)</f>
        <v>ACTVVOXB8</v>
      </c>
      <c r="C3147" s="1" t="str">
        <f>VLOOKUP(A3147,[1]Maestra!A$1:C$746,3,0)</f>
        <v>TC Vea Visa Oro - Compra Deuda</v>
      </c>
      <c r="D3147" s="1" t="s">
        <v>14</v>
      </c>
      <c r="E3147" s="1">
        <v>1</v>
      </c>
      <c r="F3147" s="1">
        <v>24</v>
      </c>
      <c r="G3147" s="1" t="s">
        <v>22</v>
      </c>
      <c r="H3147" s="1">
        <v>9999</v>
      </c>
      <c r="I3147" s="1" t="s">
        <v>449</v>
      </c>
      <c r="J3147" s="1" t="s">
        <v>36</v>
      </c>
      <c r="K3147" s="1" t="s">
        <v>330</v>
      </c>
      <c r="L3147" s="1" t="s">
        <v>450</v>
      </c>
      <c r="Q3147" s="2" t="s">
        <v>37</v>
      </c>
      <c r="R3147" s="1" t="s">
        <v>451</v>
      </c>
      <c r="S3147" s="1" t="str">
        <f t="shared" si="101"/>
        <v>CDO|1|24|CDP|VEN|OTRO|CMIE|NOR</v>
      </c>
      <c r="T3147" s="2" t="str">
        <f t="shared" si="102"/>
        <v>OK</v>
      </c>
    </row>
    <row r="3148" spans="1:20" x14ac:dyDescent="0.25">
      <c r="A3148" s="1">
        <v>301050204</v>
      </c>
      <c r="B3148" s="1" t="str">
        <f>VLOOKUP(A3148,[1]Maestra!A$1:C$746,2,0)</f>
        <v>ACTVVOXB8</v>
      </c>
      <c r="C3148" s="1" t="str">
        <f>VLOOKUP(A3148,[1]Maestra!A$1:C$746,3,0)</f>
        <v>TC Vea Visa Oro - Compra Deuda</v>
      </c>
      <c r="D3148" s="1" t="s">
        <v>14</v>
      </c>
      <c r="E3148" s="1">
        <v>1</v>
      </c>
      <c r="F3148" s="1">
        <v>24</v>
      </c>
      <c r="G3148" s="1" t="s">
        <v>22</v>
      </c>
      <c r="H3148" s="1">
        <v>9999</v>
      </c>
      <c r="I3148" s="1" t="s">
        <v>449</v>
      </c>
      <c r="J3148" s="1" t="s">
        <v>36</v>
      </c>
      <c r="K3148" s="1" t="s">
        <v>331</v>
      </c>
      <c r="L3148" s="1" t="s">
        <v>450</v>
      </c>
      <c r="Q3148" s="2" t="s">
        <v>37</v>
      </c>
      <c r="R3148" s="1" t="s">
        <v>451</v>
      </c>
      <c r="S3148" s="1" t="str">
        <f t="shared" si="101"/>
        <v>CDO|1|24|CDP|VEN|OTRO|CPEM|NOR</v>
      </c>
      <c r="T3148" s="2" t="str">
        <f t="shared" si="102"/>
        <v>OK</v>
      </c>
    </row>
    <row r="3149" spans="1:20" x14ac:dyDescent="0.25">
      <c r="A3149" s="1">
        <v>301050204</v>
      </c>
      <c r="B3149" s="1" t="str">
        <f>VLOOKUP(A3149,[1]Maestra!A$1:C$746,2,0)</f>
        <v>ACTVVOXB8</v>
      </c>
      <c r="C3149" s="1" t="str">
        <f>VLOOKUP(A3149,[1]Maestra!A$1:C$746,3,0)</f>
        <v>TC Vea Visa Oro - Compra Deuda</v>
      </c>
      <c r="D3149" s="1" t="s">
        <v>14</v>
      </c>
      <c r="E3149" s="1">
        <v>1</v>
      </c>
      <c r="F3149" s="1">
        <v>24</v>
      </c>
      <c r="G3149" s="1" t="s">
        <v>22</v>
      </c>
      <c r="H3149" s="1">
        <v>9999</v>
      </c>
      <c r="I3149" s="1" t="s">
        <v>452</v>
      </c>
      <c r="J3149" s="1" t="s">
        <v>36</v>
      </c>
      <c r="K3149" s="1" t="s">
        <v>454</v>
      </c>
      <c r="L3149" s="1" t="s">
        <v>21</v>
      </c>
      <c r="Q3149" s="2" t="s">
        <v>37</v>
      </c>
      <c r="R3149" s="1" t="s">
        <v>451</v>
      </c>
      <c r="S3149" s="1" t="str">
        <f t="shared" si="101"/>
        <v>CDO|1|24|CDP|VIG|OTRO|CCNR|DUD</v>
      </c>
      <c r="T3149" s="2" t="str">
        <f t="shared" si="102"/>
        <v>OK</v>
      </c>
    </row>
    <row r="3150" spans="1:20" x14ac:dyDescent="0.25">
      <c r="A3150" s="1">
        <v>301050204</v>
      </c>
      <c r="B3150" s="1" t="str">
        <f>VLOOKUP(A3150,[1]Maestra!A$1:C$746,2,0)</f>
        <v>ACTVVOXB8</v>
      </c>
      <c r="C3150" s="1" t="str">
        <f>VLOOKUP(A3150,[1]Maestra!A$1:C$746,3,0)</f>
        <v>TC Vea Visa Oro - Compra Deuda</v>
      </c>
      <c r="D3150" s="1" t="s">
        <v>14</v>
      </c>
      <c r="E3150" s="1">
        <v>1</v>
      </c>
      <c r="F3150" s="1">
        <v>24</v>
      </c>
      <c r="G3150" s="1" t="s">
        <v>22</v>
      </c>
      <c r="H3150" s="1">
        <v>9999</v>
      </c>
      <c r="I3150" s="1" t="s">
        <v>452</v>
      </c>
      <c r="J3150" s="1" t="s">
        <v>36</v>
      </c>
      <c r="K3150" s="1" t="s">
        <v>454</v>
      </c>
      <c r="L3150" s="1" t="s">
        <v>450</v>
      </c>
      <c r="Q3150" s="2" t="s">
        <v>37</v>
      </c>
      <c r="R3150" s="1" t="s">
        <v>451</v>
      </c>
      <c r="S3150" s="1" t="str">
        <f t="shared" si="101"/>
        <v>CDO|1|24|CDP|VIG|OTRO|CCNR|NOR</v>
      </c>
      <c r="T3150" s="2" t="str">
        <f t="shared" si="102"/>
        <v>OK</v>
      </c>
    </row>
    <row r="3151" spans="1:20" x14ac:dyDescent="0.25">
      <c r="A3151" s="1">
        <v>301050204</v>
      </c>
      <c r="B3151" s="1" t="str">
        <f>VLOOKUP(A3151,[1]Maestra!A$1:C$746,2,0)</f>
        <v>ACTVVOXB8</v>
      </c>
      <c r="C3151" s="1" t="str">
        <f>VLOOKUP(A3151,[1]Maestra!A$1:C$746,3,0)</f>
        <v>TC Vea Visa Oro - Compra Deuda</v>
      </c>
      <c r="D3151" s="1" t="s">
        <v>14</v>
      </c>
      <c r="E3151" s="1">
        <v>1</v>
      </c>
      <c r="F3151" s="1">
        <v>24</v>
      </c>
      <c r="G3151" s="1" t="s">
        <v>22</v>
      </c>
      <c r="H3151" s="1">
        <v>9999</v>
      </c>
      <c r="I3151" s="1" t="s">
        <v>452</v>
      </c>
      <c r="J3151" s="1" t="s">
        <v>36</v>
      </c>
      <c r="K3151" s="1" t="s">
        <v>327</v>
      </c>
      <c r="L3151" s="1" t="s">
        <v>21</v>
      </c>
      <c r="Q3151" s="2" t="s">
        <v>37</v>
      </c>
      <c r="R3151" s="1" t="s">
        <v>451</v>
      </c>
      <c r="S3151" s="1" t="str">
        <f t="shared" si="101"/>
        <v>CDO|1|24|CDP|VIG|OTRO|CCOR|DUD</v>
      </c>
      <c r="T3151" s="2" t="str">
        <f t="shared" si="102"/>
        <v>OK</v>
      </c>
    </row>
    <row r="3152" spans="1:20" x14ac:dyDescent="0.25">
      <c r="A3152" s="1">
        <v>301050204</v>
      </c>
      <c r="B3152" s="1" t="str">
        <f>VLOOKUP(A3152,[1]Maestra!A$1:C$746,2,0)</f>
        <v>ACTVVOXB8</v>
      </c>
      <c r="C3152" s="1" t="str">
        <f>VLOOKUP(A3152,[1]Maestra!A$1:C$746,3,0)</f>
        <v>TC Vea Visa Oro - Compra Deuda</v>
      </c>
      <c r="D3152" s="1" t="s">
        <v>14</v>
      </c>
      <c r="E3152" s="1">
        <v>1</v>
      </c>
      <c r="F3152" s="1">
        <v>24</v>
      </c>
      <c r="G3152" s="1" t="s">
        <v>22</v>
      </c>
      <c r="H3152" s="1">
        <v>9999</v>
      </c>
      <c r="I3152" s="1" t="s">
        <v>452</v>
      </c>
      <c r="J3152" s="1" t="s">
        <v>36</v>
      </c>
      <c r="K3152" s="1" t="s">
        <v>327</v>
      </c>
      <c r="L3152" s="1" t="s">
        <v>450</v>
      </c>
      <c r="Q3152" s="2" t="s">
        <v>37</v>
      </c>
      <c r="R3152" s="1" t="s">
        <v>451</v>
      </c>
      <c r="S3152" s="1" t="str">
        <f t="shared" si="101"/>
        <v>CDO|1|24|CDP|VIG|OTRO|CCOR|NOR</v>
      </c>
      <c r="T3152" s="2" t="str">
        <f t="shared" si="102"/>
        <v>OK</v>
      </c>
    </row>
    <row r="3153" spans="1:20" x14ac:dyDescent="0.25">
      <c r="A3153" s="1">
        <v>301050204</v>
      </c>
      <c r="B3153" s="1" t="str">
        <f>VLOOKUP(A3153,[1]Maestra!A$1:C$746,2,0)</f>
        <v>ACTVVOXB8</v>
      </c>
      <c r="C3153" s="1" t="str">
        <f>VLOOKUP(A3153,[1]Maestra!A$1:C$746,3,0)</f>
        <v>TC Vea Visa Oro - Compra Deuda</v>
      </c>
      <c r="D3153" s="1" t="s">
        <v>14</v>
      </c>
      <c r="E3153" s="1">
        <v>1</v>
      </c>
      <c r="F3153" s="1">
        <v>24</v>
      </c>
      <c r="G3153" s="1" t="s">
        <v>22</v>
      </c>
      <c r="H3153" s="1">
        <v>9999</v>
      </c>
      <c r="I3153" s="1" t="s">
        <v>452</v>
      </c>
      <c r="J3153" s="1" t="s">
        <v>36</v>
      </c>
      <c r="K3153" s="1" t="s">
        <v>323</v>
      </c>
      <c r="L3153" s="1" t="s">
        <v>21</v>
      </c>
      <c r="Q3153" s="2" t="s">
        <v>37</v>
      </c>
      <c r="R3153" s="1" t="s">
        <v>451</v>
      </c>
      <c r="S3153" s="1" t="str">
        <f t="shared" si="101"/>
        <v>CDO|1|24|CDP|VIG|OTRO|CESP|DUD</v>
      </c>
      <c r="T3153" s="2" t="str">
        <f t="shared" si="102"/>
        <v>OK</v>
      </c>
    </row>
    <row r="3154" spans="1:20" x14ac:dyDescent="0.25">
      <c r="A3154" s="1">
        <v>301050204</v>
      </c>
      <c r="B3154" s="1" t="str">
        <f>VLOOKUP(A3154,[1]Maestra!A$1:C$746,2,0)</f>
        <v>ACTVVOXB8</v>
      </c>
      <c r="C3154" s="1" t="str">
        <f>VLOOKUP(A3154,[1]Maestra!A$1:C$746,3,0)</f>
        <v>TC Vea Visa Oro - Compra Deuda</v>
      </c>
      <c r="D3154" s="1" t="s">
        <v>14</v>
      </c>
      <c r="E3154" s="1">
        <v>1</v>
      </c>
      <c r="F3154" s="1">
        <v>24</v>
      </c>
      <c r="G3154" s="1" t="s">
        <v>22</v>
      </c>
      <c r="H3154" s="1">
        <v>9999</v>
      </c>
      <c r="I3154" s="1" t="s">
        <v>452</v>
      </c>
      <c r="J3154" s="1" t="s">
        <v>36</v>
      </c>
      <c r="K3154" s="1" t="s">
        <v>323</v>
      </c>
      <c r="L3154" s="1" t="s">
        <v>450</v>
      </c>
      <c r="Q3154" s="2" t="s">
        <v>37</v>
      </c>
      <c r="R3154" s="1" t="s">
        <v>451</v>
      </c>
      <c r="S3154" s="1" t="str">
        <f t="shared" si="101"/>
        <v>CDO|1|24|CDP|VIG|OTRO|CESP|NOR</v>
      </c>
      <c r="T3154" s="2" t="str">
        <f t="shared" si="102"/>
        <v>OK</v>
      </c>
    </row>
    <row r="3155" spans="1:20" x14ac:dyDescent="0.25">
      <c r="A3155" s="1">
        <v>301050204</v>
      </c>
      <c r="B3155" s="1" t="str">
        <f>VLOOKUP(A3155,[1]Maestra!A$1:C$746,2,0)</f>
        <v>ACTVVOXB8</v>
      </c>
      <c r="C3155" s="1" t="str">
        <f>VLOOKUP(A3155,[1]Maestra!A$1:C$746,3,0)</f>
        <v>TC Vea Visa Oro - Compra Deuda</v>
      </c>
      <c r="D3155" s="1" t="s">
        <v>14</v>
      </c>
      <c r="E3155" s="1">
        <v>1</v>
      </c>
      <c r="F3155" s="1">
        <v>24</v>
      </c>
      <c r="G3155" s="1" t="s">
        <v>22</v>
      </c>
      <c r="H3155" s="1">
        <v>9999</v>
      </c>
      <c r="I3155" s="1" t="s">
        <v>452</v>
      </c>
      <c r="J3155" s="1" t="s">
        <v>36</v>
      </c>
      <c r="K3155" s="1" t="s">
        <v>328</v>
      </c>
      <c r="L3155" s="1" t="s">
        <v>21</v>
      </c>
      <c r="Q3155" s="2" t="s">
        <v>37</v>
      </c>
      <c r="R3155" s="1" t="s">
        <v>451</v>
      </c>
      <c r="S3155" s="1" t="str">
        <f t="shared" si="101"/>
        <v>CDO|1|24|CDP|VIG|OTRO|CGEM|DUD</v>
      </c>
      <c r="T3155" s="2" t="str">
        <f t="shared" si="102"/>
        <v>OK</v>
      </c>
    </row>
    <row r="3156" spans="1:20" x14ac:dyDescent="0.25">
      <c r="A3156" s="1">
        <v>301050204</v>
      </c>
      <c r="B3156" s="1" t="str">
        <f>VLOOKUP(A3156,[1]Maestra!A$1:C$746,2,0)</f>
        <v>ACTVVOXB8</v>
      </c>
      <c r="C3156" s="1" t="str">
        <f>VLOOKUP(A3156,[1]Maestra!A$1:C$746,3,0)</f>
        <v>TC Vea Visa Oro - Compra Deuda</v>
      </c>
      <c r="D3156" s="1" t="s">
        <v>14</v>
      </c>
      <c r="E3156" s="1">
        <v>1</v>
      </c>
      <c r="F3156" s="1">
        <v>24</v>
      </c>
      <c r="G3156" s="1" t="s">
        <v>22</v>
      </c>
      <c r="H3156" s="1">
        <v>9999</v>
      </c>
      <c r="I3156" s="1" t="s">
        <v>452</v>
      </c>
      <c r="J3156" s="1" t="s">
        <v>36</v>
      </c>
      <c r="K3156" s="1" t="s">
        <v>328</v>
      </c>
      <c r="L3156" s="1" t="s">
        <v>450</v>
      </c>
      <c r="Q3156" s="2" t="s">
        <v>37</v>
      </c>
      <c r="R3156" s="1" t="s">
        <v>451</v>
      </c>
      <c r="S3156" s="1" t="str">
        <f t="shared" si="101"/>
        <v>CDO|1|24|CDP|VIG|OTRO|CGEM|NOR</v>
      </c>
      <c r="T3156" s="2" t="str">
        <f t="shared" si="102"/>
        <v>OK</v>
      </c>
    </row>
    <row r="3157" spans="1:20" x14ac:dyDescent="0.25">
      <c r="A3157" s="1">
        <v>301050204</v>
      </c>
      <c r="B3157" s="1" t="str">
        <f>VLOOKUP(A3157,[1]Maestra!A$1:C$746,2,0)</f>
        <v>ACTVVOXB8</v>
      </c>
      <c r="C3157" s="1" t="str">
        <f>VLOOKUP(A3157,[1]Maestra!A$1:C$746,3,0)</f>
        <v>TC Vea Visa Oro - Compra Deuda</v>
      </c>
      <c r="D3157" s="1" t="s">
        <v>14</v>
      </c>
      <c r="E3157" s="1">
        <v>1</v>
      </c>
      <c r="F3157" s="1">
        <v>24</v>
      </c>
      <c r="G3157" s="1" t="s">
        <v>22</v>
      </c>
      <c r="H3157" s="1">
        <v>9999</v>
      </c>
      <c r="I3157" s="1" t="s">
        <v>452</v>
      </c>
      <c r="J3157" s="1" t="s">
        <v>36</v>
      </c>
      <c r="K3157" s="1" t="s">
        <v>329</v>
      </c>
      <c r="L3157" s="1" t="s">
        <v>21</v>
      </c>
      <c r="Q3157" s="2" t="s">
        <v>37</v>
      </c>
      <c r="R3157" s="1" t="s">
        <v>451</v>
      </c>
      <c r="S3157" s="1" t="str">
        <f t="shared" si="101"/>
        <v>CDO|1|24|CDP|VIG|OTRO|CIVA|DUD</v>
      </c>
      <c r="T3157" s="2" t="str">
        <f t="shared" si="102"/>
        <v>OK</v>
      </c>
    </row>
    <row r="3158" spans="1:20" x14ac:dyDescent="0.25">
      <c r="A3158" s="1">
        <v>301050204</v>
      </c>
      <c r="B3158" s="1" t="str">
        <f>VLOOKUP(A3158,[1]Maestra!A$1:C$746,2,0)</f>
        <v>ACTVVOXB8</v>
      </c>
      <c r="C3158" s="1" t="str">
        <f>VLOOKUP(A3158,[1]Maestra!A$1:C$746,3,0)</f>
        <v>TC Vea Visa Oro - Compra Deuda</v>
      </c>
      <c r="D3158" s="1" t="s">
        <v>14</v>
      </c>
      <c r="E3158" s="1">
        <v>1</v>
      </c>
      <c r="F3158" s="1">
        <v>24</v>
      </c>
      <c r="G3158" s="1" t="s">
        <v>22</v>
      </c>
      <c r="H3158" s="1">
        <v>9999</v>
      </c>
      <c r="I3158" s="1" t="s">
        <v>452</v>
      </c>
      <c r="J3158" s="1" t="s">
        <v>36</v>
      </c>
      <c r="K3158" s="1" t="s">
        <v>329</v>
      </c>
      <c r="L3158" s="1" t="s">
        <v>450</v>
      </c>
      <c r="Q3158" s="2" t="s">
        <v>37</v>
      </c>
      <c r="R3158" s="1" t="s">
        <v>451</v>
      </c>
      <c r="S3158" s="1" t="str">
        <f t="shared" si="101"/>
        <v>CDO|1|24|CDP|VIG|OTRO|CIVA|NOR</v>
      </c>
      <c r="T3158" s="2" t="str">
        <f t="shared" si="102"/>
        <v>OK</v>
      </c>
    </row>
    <row r="3159" spans="1:20" x14ac:dyDescent="0.25">
      <c r="A3159" s="1">
        <v>301050204</v>
      </c>
      <c r="B3159" s="1" t="str">
        <f>VLOOKUP(A3159,[1]Maestra!A$1:C$746,2,0)</f>
        <v>ACTVVOXB8</v>
      </c>
      <c r="C3159" s="1" t="str">
        <f>VLOOKUP(A3159,[1]Maestra!A$1:C$746,3,0)</f>
        <v>TC Vea Visa Oro - Compra Deuda</v>
      </c>
      <c r="D3159" s="1" t="s">
        <v>14</v>
      </c>
      <c r="E3159" s="1">
        <v>1</v>
      </c>
      <c r="F3159" s="1">
        <v>24</v>
      </c>
      <c r="G3159" s="1" t="s">
        <v>22</v>
      </c>
      <c r="H3159" s="1">
        <v>9999</v>
      </c>
      <c r="I3159" s="1" t="s">
        <v>452</v>
      </c>
      <c r="J3159" s="1" t="s">
        <v>36</v>
      </c>
      <c r="K3159" s="1" t="s">
        <v>325</v>
      </c>
      <c r="L3159" s="1" t="s">
        <v>21</v>
      </c>
      <c r="Q3159" s="2" t="s">
        <v>37</v>
      </c>
      <c r="R3159" s="1" t="s">
        <v>451</v>
      </c>
      <c r="S3159" s="1" t="str">
        <f t="shared" si="101"/>
        <v>CDO|1|24|CDP|VIG|OTRO|CMED|DUD</v>
      </c>
      <c r="T3159" s="2" t="str">
        <f t="shared" si="102"/>
        <v>OK</v>
      </c>
    </row>
    <row r="3160" spans="1:20" x14ac:dyDescent="0.25">
      <c r="A3160" s="1">
        <v>301050204</v>
      </c>
      <c r="B3160" s="1" t="str">
        <f>VLOOKUP(A3160,[1]Maestra!A$1:C$746,2,0)</f>
        <v>ACTVVOXB8</v>
      </c>
      <c r="C3160" s="1" t="str">
        <f>VLOOKUP(A3160,[1]Maestra!A$1:C$746,3,0)</f>
        <v>TC Vea Visa Oro - Compra Deuda</v>
      </c>
      <c r="D3160" s="1" t="s">
        <v>14</v>
      </c>
      <c r="E3160" s="1">
        <v>1</v>
      </c>
      <c r="F3160" s="1">
        <v>24</v>
      </c>
      <c r="G3160" s="1" t="s">
        <v>22</v>
      </c>
      <c r="H3160" s="1">
        <v>9999</v>
      </c>
      <c r="I3160" s="1" t="s">
        <v>452</v>
      </c>
      <c r="J3160" s="1" t="s">
        <v>36</v>
      </c>
      <c r="K3160" s="1" t="s">
        <v>325</v>
      </c>
      <c r="L3160" s="1" t="s">
        <v>450</v>
      </c>
      <c r="Q3160" s="2" t="s">
        <v>37</v>
      </c>
      <c r="R3160" s="1" t="s">
        <v>451</v>
      </c>
      <c r="S3160" s="1" t="str">
        <f t="shared" si="101"/>
        <v>CDO|1|24|CDP|VIG|OTRO|CMED|NOR</v>
      </c>
      <c r="T3160" s="2" t="str">
        <f t="shared" si="102"/>
        <v>OK</v>
      </c>
    </row>
    <row r="3161" spans="1:20" x14ac:dyDescent="0.25">
      <c r="A3161" s="1">
        <v>301050204</v>
      </c>
      <c r="B3161" s="1" t="str">
        <f>VLOOKUP(A3161,[1]Maestra!A$1:C$746,2,0)</f>
        <v>ACTVVOXB8</v>
      </c>
      <c r="C3161" s="1" t="str">
        <f>VLOOKUP(A3161,[1]Maestra!A$1:C$746,3,0)</f>
        <v>TC Vea Visa Oro - Compra Deuda</v>
      </c>
      <c r="D3161" s="1" t="s">
        <v>14</v>
      </c>
      <c r="E3161" s="1">
        <v>1</v>
      </c>
      <c r="F3161" s="1">
        <v>24</v>
      </c>
      <c r="G3161" s="1" t="s">
        <v>22</v>
      </c>
      <c r="H3161" s="1">
        <v>9999</v>
      </c>
      <c r="I3161" s="1" t="s">
        <v>452</v>
      </c>
      <c r="J3161" s="1" t="s">
        <v>36</v>
      </c>
      <c r="K3161" s="1" t="s">
        <v>330</v>
      </c>
      <c r="L3161" s="1" t="s">
        <v>21</v>
      </c>
      <c r="Q3161" s="2" t="s">
        <v>37</v>
      </c>
      <c r="R3161" s="1" t="s">
        <v>451</v>
      </c>
      <c r="S3161" s="1" t="str">
        <f t="shared" si="101"/>
        <v>CDO|1|24|CDP|VIG|OTRO|CMIE|DUD</v>
      </c>
      <c r="T3161" s="2" t="str">
        <f t="shared" si="102"/>
        <v>OK</v>
      </c>
    </row>
    <row r="3162" spans="1:20" x14ac:dyDescent="0.25">
      <c r="A3162" s="1">
        <v>301050204</v>
      </c>
      <c r="B3162" s="1" t="str">
        <f>VLOOKUP(A3162,[1]Maestra!A$1:C$746,2,0)</f>
        <v>ACTVVOXB8</v>
      </c>
      <c r="C3162" s="1" t="str">
        <f>VLOOKUP(A3162,[1]Maestra!A$1:C$746,3,0)</f>
        <v>TC Vea Visa Oro - Compra Deuda</v>
      </c>
      <c r="D3162" s="1" t="s">
        <v>14</v>
      </c>
      <c r="E3162" s="1">
        <v>1</v>
      </c>
      <c r="F3162" s="1">
        <v>24</v>
      </c>
      <c r="G3162" s="1" t="s">
        <v>22</v>
      </c>
      <c r="H3162" s="1">
        <v>9999</v>
      </c>
      <c r="I3162" s="1" t="s">
        <v>452</v>
      </c>
      <c r="J3162" s="1" t="s">
        <v>36</v>
      </c>
      <c r="K3162" s="1" t="s">
        <v>330</v>
      </c>
      <c r="L3162" s="1" t="s">
        <v>450</v>
      </c>
      <c r="Q3162" s="2" t="s">
        <v>37</v>
      </c>
      <c r="R3162" s="1" t="s">
        <v>451</v>
      </c>
      <c r="S3162" s="1" t="str">
        <f t="shared" si="101"/>
        <v>CDO|1|24|CDP|VIG|OTRO|CMIE|NOR</v>
      </c>
      <c r="T3162" s="2" t="str">
        <f t="shared" si="102"/>
        <v>OK</v>
      </c>
    </row>
    <row r="3163" spans="1:20" x14ac:dyDescent="0.25">
      <c r="A3163" s="1">
        <v>301050204</v>
      </c>
      <c r="B3163" s="1" t="str">
        <f>VLOOKUP(A3163,[1]Maestra!A$1:C$746,2,0)</f>
        <v>ACTVVOXB8</v>
      </c>
      <c r="C3163" s="1" t="str">
        <f>VLOOKUP(A3163,[1]Maestra!A$1:C$746,3,0)</f>
        <v>TC Vea Visa Oro - Compra Deuda</v>
      </c>
      <c r="D3163" s="1" t="s">
        <v>14</v>
      </c>
      <c r="E3163" s="1">
        <v>1</v>
      </c>
      <c r="F3163" s="1">
        <v>24</v>
      </c>
      <c r="G3163" s="1" t="s">
        <v>22</v>
      </c>
      <c r="H3163" s="1">
        <v>9999</v>
      </c>
      <c r="I3163" s="1" t="s">
        <v>452</v>
      </c>
      <c r="J3163" s="1" t="s">
        <v>36</v>
      </c>
      <c r="K3163" s="1" t="s">
        <v>331</v>
      </c>
      <c r="L3163" s="1" t="s">
        <v>21</v>
      </c>
      <c r="Q3163" s="2" t="s">
        <v>37</v>
      </c>
      <c r="R3163" s="1" t="s">
        <v>451</v>
      </c>
      <c r="S3163" s="1" t="str">
        <f t="shared" si="101"/>
        <v>CDO|1|24|CDP|VIG|OTRO|CPEM|DUD</v>
      </c>
      <c r="T3163" s="2" t="str">
        <f t="shared" si="102"/>
        <v>OK</v>
      </c>
    </row>
    <row r="3164" spans="1:20" x14ac:dyDescent="0.25">
      <c r="A3164" s="1">
        <v>301050204</v>
      </c>
      <c r="B3164" s="1" t="str">
        <f>VLOOKUP(A3164,[1]Maestra!A$1:C$746,2,0)</f>
        <v>ACTVVOXB8</v>
      </c>
      <c r="C3164" s="1" t="str">
        <f>VLOOKUP(A3164,[1]Maestra!A$1:C$746,3,0)</f>
        <v>TC Vea Visa Oro - Compra Deuda</v>
      </c>
      <c r="D3164" s="1" t="s">
        <v>14</v>
      </c>
      <c r="E3164" s="1">
        <v>1</v>
      </c>
      <c r="F3164" s="1">
        <v>24</v>
      </c>
      <c r="G3164" s="1" t="s">
        <v>22</v>
      </c>
      <c r="H3164" s="1">
        <v>9999</v>
      </c>
      <c r="I3164" s="1" t="s">
        <v>452</v>
      </c>
      <c r="J3164" s="1" t="s">
        <v>36</v>
      </c>
      <c r="K3164" s="1" t="s">
        <v>331</v>
      </c>
      <c r="L3164" s="1" t="s">
        <v>450</v>
      </c>
      <c r="Q3164" s="2" t="s">
        <v>37</v>
      </c>
      <c r="R3164" s="1" t="s">
        <v>451</v>
      </c>
      <c r="S3164" s="1" t="str">
        <f t="shared" si="101"/>
        <v>CDO|1|24|CDP|VIG|OTRO|CPEM|NOR</v>
      </c>
      <c r="T3164" s="2" t="str">
        <f t="shared" si="102"/>
        <v>OK</v>
      </c>
    </row>
    <row r="3165" spans="1:20" x14ac:dyDescent="0.25">
      <c r="A3165" s="1">
        <v>301050204</v>
      </c>
      <c r="B3165" s="1" t="str">
        <f>VLOOKUP(A3165,[1]Maestra!A$1:C$746,2,0)</f>
        <v>ACTVVOXB8</v>
      </c>
      <c r="C3165" s="1" t="str">
        <f>VLOOKUP(A3165,[1]Maestra!A$1:C$746,3,0)</f>
        <v>TC Vea Visa Oro - Compra Deuda</v>
      </c>
      <c r="D3165" s="1" t="s">
        <v>14</v>
      </c>
      <c r="E3165" s="1">
        <v>1</v>
      </c>
      <c r="F3165" s="1">
        <v>24</v>
      </c>
      <c r="G3165" s="1" t="s">
        <v>23</v>
      </c>
      <c r="H3165" s="1">
        <v>9999</v>
      </c>
      <c r="I3165" s="1" t="s">
        <v>449</v>
      </c>
      <c r="J3165" s="1" t="s">
        <v>36</v>
      </c>
      <c r="K3165" s="1" t="s">
        <v>327</v>
      </c>
      <c r="L3165" s="1" t="s">
        <v>450</v>
      </c>
      <c r="Q3165" s="2" t="s">
        <v>37</v>
      </c>
      <c r="R3165" s="1" t="s">
        <v>451</v>
      </c>
      <c r="S3165" s="1" t="str">
        <f t="shared" si="101"/>
        <v>CDO|1|24|CDR|VEN|OTRO|CCOR|NOR</v>
      </c>
      <c r="T3165" s="2" t="str">
        <f t="shared" si="102"/>
        <v>OK</v>
      </c>
    </row>
    <row r="3166" spans="1:20" x14ac:dyDescent="0.25">
      <c r="A3166" s="1">
        <v>301050204</v>
      </c>
      <c r="B3166" s="1" t="str">
        <f>VLOOKUP(A3166,[1]Maestra!A$1:C$746,2,0)</f>
        <v>ACTVVOXB8</v>
      </c>
      <c r="C3166" s="1" t="str">
        <f>VLOOKUP(A3166,[1]Maestra!A$1:C$746,3,0)</f>
        <v>TC Vea Visa Oro - Compra Deuda</v>
      </c>
      <c r="D3166" s="1" t="s">
        <v>14</v>
      </c>
      <c r="E3166" s="1">
        <v>1</v>
      </c>
      <c r="F3166" s="1">
        <v>24</v>
      </c>
      <c r="G3166" s="1" t="s">
        <v>23</v>
      </c>
      <c r="H3166" s="1">
        <v>9999</v>
      </c>
      <c r="I3166" s="1" t="s">
        <v>449</v>
      </c>
      <c r="J3166" s="1" t="s">
        <v>36</v>
      </c>
      <c r="K3166" s="1" t="s">
        <v>324</v>
      </c>
      <c r="L3166" s="1" t="s">
        <v>450</v>
      </c>
      <c r="Q3166" s="2" t="s">
        <v>37</v>
      </c>
      <c r="R3166" s="1" t="s">
        <v>451</v>
      </c>
      <c r="S3166" s="1" t="str">
        <f t="shared" si="101"/>
        <v>CDO|1|24|CDR|VEN|OTRO|CCRV|NOR</v>
      </c>
      <c r="T3166" s="2" t="str">
        <f t="shared" si="102"/>
        <v>OK</v>
      </c>
    </row>
    <row r="3167" spans="1:20" x14ac:dyDescent="0.25">
      <c r="A3167" s="1">
        <v>301050204</v>
      </c>
      <c r="B3167" s="1" t="str">
        <f>VLOOKUP(A3167,[1]Maestra!A$1:C$746,2,0)</f>
        <v>ACTVVOXB8</v>
      </c>
      <c r="C3167" s="1" t="str">
        <f>VLOOKUP(A3167,[1]Maestra!A$1:C$746,3,0)</f>
        <v>TC Vea Visa Oro - Compra Deuda</v>
      </c>
      <c r="D3167" s="1" t="s">
        <v>14</v>
      </c>
      <c r="E3167" s="1">
        <v>1</v>
      </c>
      <c r="F3167" s="1">
        <v>24</v>
      </c>
      <c r="G3167" s="1" t="s">
        <v>23</v>
      </c>
      <c r="H3167" s="1">
        <v>9999</v>
      </c>
      <c r="I3167" s="1" t="s">
        <v>449</v>
      </c>
      <c r="J3167" s="1" t="s">
        <v>36</v>
      </c>
      <c r="K3167" s="1" t="s">
        <v>323</v>
      </c>
      <c r="L3167" s="1" t="s">
        <v>450</v>
      </c>
      <c r="Q3167" s="2" t="s">
        <v>37</v>
      </c>
      <c r="R3167" s="1" t="s">
        <v>451</v>
      </c>
      <c r="S3167" s="1" t="str">
        <f t="shared" si="101"/>
        <v>CDO|1|24|CDR|VEN|OTRO|CESP|NOR</v>
      </c>
      <c r="T3167" s="2" t="str">
        <f t="shared" si="102"/>
        <v>OK</v>
      </c>
    </row>
    <row r="3168" spans="1:20" x14ac:dyDescent="0.25">
      <c r="A3168" s="1">
        <v>301050204</v>
      </c>
      <c r="B3168" s="1" t="str">
        <f>VLOOKUP(A3168,[1]Maestra!A$1:C$746,2,0)</f>
        <v>ACTVVOXB8</v>
      </c>
      <c r="C3168" s="1" t="str">
        <f>VLOOKUP(A3168,[1]Maestra!A$1:C$746,3,0)</f>
        <v>TC Vea Visa Oro - Compra Deuda</v>
      </c>
      <c r="D3168" s="1" t="s">
        <v>14</v>
      </c>
      <c r="E3168" s="1">
        <v>1</v>
      </c>
      <c r="F3168" s="1">
        <v>24</v>
      </c>
      <c r="G3168" s="1" t="s">
        <v>23</v>
      </c>
      <c r="H3168" s="1">
        <v>9999</v>
      </c>
      <c r="I3168" s="1" t="s">
        <v>449</v>
      </c>
      <c r="J3168" s="1" t="s">
        <v>36</v>
      </c>
      <c r="K3168" s="1" t="s">
        <v>328</v>
      </c>
      <c r="L3168" s="1" t="s">
        <v>450</v>
      </c>
      <c r="Q3168" s="2" t="s">
        <v>37</v>
      </c>
      <c r="R3168" s="1" t="s">
        <v>451</v>
      </c>
      <c r="S3168" s="1" t="str">
        <f t="shared" si="101"/>
        <v>CDO|1|24|CDR|VEN|OTRO|CGEM|NOR</v>
      </c>
      <c r="T3168" s="2" t="str">
        <f t="shared" si="102"/>
        <v>OK</v>
      </c>
    </row>
    <row r="3169" spans="1:20" x14ac:dyDescent="0.25">
      <c r="A3169" s="1">
        <v>301050204</v>
      </c>
      <c r="B3169" s="1" t="str">
        <f>VLOOKUP(A3169,[1]Maestra!A$1:C$746,2,0)</f>
        <v>ACTVVOXB8</v>
      </c>
      <c r="C3169" s="1" t="str">
        <f>VLOOKUP(A3169,[1]Maestra!A$1:C$746,3,0)</f>
        <v>TC Vea Visa Oro - Compra Deuda</v>
      </c>
      <c r="D3169" s="1" t="s">
        <v>14</v>
      </c>
      <c r="E3169" s="1">
        <v>1</v>
      </c>
      <c r="F3169" s="1">
        <v>24</v>
      </c>
      <c r="G3169" s="1" t="s">
        <v>23</v>
      </c>
      <c r="H3169" s="1">
        <v>9999</v>
      </c>
      <c r="I3169" s="1" t="s">
        <v>449</v>
      </c>
      <c r="J3169" s="1" t="s">
        <v>36</v>
      </c>
      <c r="K3169" s="1" t="s">
        <v>329</v>
      </c>
      <c r="L3169" s="1" t="s">
        <v>450</v>
      </c>
      <c r="Q3169" s="2" t="s">
        <v>37</v>
      </c>
      <c r="R3169" s="1" t="s">
        <v>451</v>
      </c>
      <c r="S3169" s="1" t="str">
        <f t="shared" si="101"/>
        <v>CDO|1|24|CDR|VEN|OTRO|CIVA|NOR</v>
      </c>
      <c r="T3169" s="2" t="str">
        <f t="shared" si="102"/>
        <v>OK</v>
      </c>
    </row>
    <row r="3170" spans="1:20" x14ac:dyDescent="0.25">
      <c r="A3170" s="1">
        <v>301050204</v>
      </c>
      <c r="B3170" s="1" t="str">
        <f>VLOOKUP(A3170,[1]Maestra!A$1:C$746,2,0)</f>
        <v>ACTVVOXB8</v>
      </c>
      <c r="C3170" s="1" t="str">
        <f>VLOOKUP(A3170,[1]Maestra!A$1:C$746,3,0)</f>
        <v>TC Vea Visa Oro - Compra Deuda</v>
      </c>
      <c r="D3170" s="1" t="s">
        <v>14</v>
      </c>
      <c r="E3170" s="1">
        <v>1</v>
      </c>
      <c r="F3170" s="1">
        <v>24</v>
      </c>
      <c r="G3170" s="1" t="s">
        <v>23</v>
      </c>
      <c r="H3170" s="1">
        <v>9999</v>
      </c>
      <c r="I3170" s="1" t="s">
        <v>449</v>
      </c>
      <c r="J3170" s="1" t="s">
        <v>36</v>
      </c>
      <c r="K3170" s="1" t="s">
        <v>325</v>
      </c>
      <c r="L3170" s="1" t="s">
        <v>450</v>
      </c>
      <c r="Q3170" s="2" t="s">
        <v>37</v>
      </c>
      <c r="R3170" s="1" t="s">
        <v>451</v>
      </c>
      <c r="S3170" s="1" t="str">
        <f t="shared" si="101"/>
        <v>CDO|1|24|CDR|VEN|OTRO|CMED|NOR</v>
      </c>
      <c r="T3170" s="2" t="str">
        <f t="shared" si="102"/>
        <v>OK</v>
      </c>
    </row>
    <row r="3171" spans="1:20" x14ac:dyDescent="0.25">
      <c r="A3171" s="1">
        <v>301050204</v>
      </c>
      <c r="B3171" s="1" t="str">
        <f>VLOOKUP(A3171,[1]Maestra!A$1:C$746,2,0)</f>
        <v>ACTVVOXB8</v>
      </c>
      <c r="C3171" s="1" t="str">
        <f>VLOOKUP(A3171,[1]Maestra!A$1:C$746,3,0)</f>
        <v>TC Vea Visa Oro - Compra Deuda</v>
      </c>
      <c r="D3171" s="1" t="s">
        <v>14</v>
      </c>
      <c r="E3171" s="1">
        <v>1</v>
      </c>
      <c r="F3171" s="1">
        <v>24</v>
      </c>
      <c r="G3171" s="1" t="s">
        <v>23</v>
      </c>
      <c r="H3171" s="1">
        <v>9999</v>
      </c>
      <c r="I3171" s="1" t="s">
        <v>449</v>
      </c>
      <c r="J3171" s="1" t="s">
        <v>36</v>
      </c>
      <c r="K3171" s="1" t="s">
        <v>330</v>
      </c>
      <c r="L3171" s="1" t="s">
        <v>450</v>
      </c>
      <c r="Q3171" s="2" t="s">
        <v>37</v>
      </c>
      <c r="R3171" s="1" t="s">
        <v>451</v>
      </c>
      <c r="S3171" s="1" t="str">
        <f t="shared" si="101"/>
        <v>CDO|1|24|CDR|VEN|OTRO|CMIE|NOR</v>
      </c>
      <c r="T3171" s="2" t="str">
        <f t="shared" si="102"/>
        <v>OK</v>
      </c>
    </row>
    <row r="3172" spans="1:20" x14ac:dyDescent="0.25">
      <c r="A3172" s="1">
        <v>301050204</v>
      </c>
      <c r="B3172" s="1" t="str">
        <f>VLOOKUP(A3172,[1]Maestra!A$1:C$746,2,0)</f>
        <v>ACTVVOXB8</v>
      </c>
      <c r="C3172" s="1" t="str">
        <f>VLOOKUP(A3172,[1]Maestra!A$1:C$746,3,0)</f>
        <v>TC Vea Visa Oro - Compra Deuda</v>
      </c>
      <c r="D3172" s="1" t="s">
        <v>14</v>
      </c>
      <c r="E3172" s="1">
        <v>1</v>
      </c>
      <c r="F3172" s="1">
        <v>24</v>
      </c>
      <c r="G3172" s="1" t="s">
        <v>23</v>
      </c>
      <c r="H3172" s="1">
        <v>9999</v>
      </c>
      <c r="I3172" s="1" t="s">
        <v>449</v>
      </c>
      <c r="J3172" s="1" t="s">
        <v>36</v>
      </c>
      <c r="K3172" s="1" t="s">
        <v>331</v>
      </c>
      <c r="L3172" s="1" t="s">
        <v>450</v>
      </c>
      <c r="Q3172" s="2" t="s">
        <v>37</v>
      </c>
      <c r="R3172" s="1" t="s">
        <v>451</v>
      </c>
      <c r="S3172" s="1" t="str">
        <f t="shared" si="101"/>
        <v>CDO|1|24|CDR|VEN|OTRO|CPEM|NOR</v>
      </c>
      <c r="T3172" s="2" t="str">
        <f t="shared" si="102"/>
        <v>OK</v>
      </c>
    </row>
    <row r="3173" spans="1:20" x14ac:dyDescent="0.25">
      <c r="A3173" s="1">
        <v>301050204</v>
      </c>
      <c r="B3173" s="1" t="str">
        <f>VLOOKUP(A3173,[1]Maestra!A$1:C$746,2,0)</f>
        <v>ACTVVOXB8</v>
      </c>
      <c r="C3173" s="1" t="str">
        <f>VLOOKUP(A3173,[1]Maestra!A$1:C$746,3,0)</f>
        <v>TC Vea Visa Oro - Compra Deuda</v>
      </c>
      <c r="D3173" s="1" t="s">
        <v>14</v>
      </c>
      <c r="E3173" s="1">
        <v>1</v>
      </c>
      <c r="F3173" s="1">
        <v>24</v>
      </c>
      <c r="G3173" s="1" t="s">
        <v>23</v>
      </c>
      <c r="H3173" s="1">
        <v>9999</v>
      </c>
      <c r="I3173" s="1" t="s">
        <v>452</v>
      </c>
      <c r="J3173" s="1" t="s">
        <v>36</v>
      </c>
      <c r="K3173" s="1" t="s">
        <v>327</v>
      </c>
      <c r="L3173" s="1" t="s">
        <v>21</v>
      </c>
      <c r="Q3173" s="2" t="s">
        <v>37</v>
      </c>
      <c r="R3173" s="1" t="s">
        <v>451</v>
      </c>
      <c r="S3173" s="1" t="str">
        <f t="shared" si="101"/>
        <v>CDO|1|24|CDR|VIG|OTRO|CCOR|DUD</v>
      </c>
      <c r="T3173" s="2" t="str">
        <f t="shared" si="102"/>
        <v>OK</v>
      </c>
    </row>
    <row r="3174" spans="1:20" x14ac:dyDescent="0.25">
      <c r="A3174" s="1">
        <v>301050204</v>
      </c>
      <c r="B3174" s="1" t="str">
        <f>VLOOKUP(A3174,[1]Maestra!A$1:C$746,2,0)</f>
        <v>ACTVVOXB8</v>
      </c>
      <c r="C3174" s="1" t="str">
        <f>VLOOKUP(A3174,[1]Maestra!A$1:C$746,3,0)</f>
        <v>TC Vea Visa Oro - Compra Deuda</v>
      </c>
      <c r="D3174" s="1" t="s">
        <v>14</v>
      </c>
      <c r="E3174" s="1">
        <v>1</v>
      </c>
      <c r="F3174" s="1">
        <v>24</v>
      </c>
      <c r="G3174" s="1" t="s">
        <v>23</v>
      </c>
      <c r="H3174" s="1">
        <v>9999</v>
      </c>
      <c r="I3174" s="1" t="s">
        <v>452</v>
      </c>
      <c r="J3174" s="1" t="s">
        <v>36</v>
      </c>
      <c r="K3174" s="1" t="s">
        <v>327</v>
      </c>
      <c r="L3174" s="1" t="s">
        <v>450</v>
      </c>
      <c r="Q3174" s="2" t="s">
        <v>37</v>
      </c>
      <c r="R3174" s="1" t="s">
        <v>451</v>
      </c>
      <c r="S3174" s="1" t="str">
        <f t="shared" si="101"/>
        <v>CDO|1|24|CDR|VIG|OTRO|CCOR|NOR</v>
      </c>
      <c r="T3174" s="2" t="str">
        <f t="shared" si="102"/>
        <v>OK</v>
      </c>
    </row>
    <row r="3175" spans="1:20" x14ac:dyDescent="0.25">
      <c r="A3175" s="1">
        <v>301050204</v>
      </c>
      <c r="B3175" s="1" t="str">
        <f>VLOOKUP(A3175,[1]Maestra!A$1:C$746,2,0)</f>
        <v>ACTVVOXB8</v>
      </c>
      <c r="C3175" s="1" t="str">
        <f>VLOOKUP(A3175,[1]Maestra!A$1:C$746,3,0)</f>
        <v>TC Vea Visa Oro - Compra Deuda</v>
      </c>
      <c r="D3175" s="1" t="s">
        <v>14</v>
      </c>
      <c r="E3175" s="1">
        <v>1</v>
      </c>
      <c r="F3175" s="1">
        <v>24</v>
      </c>
      <c r="G3175" s="1" t="s">
        <v>23</v>
      </c>
      <c r="H3175" s="1">
        <v>9999</v>
      </c>
      <c r="I3175" s="1" t="s">
        <v>452</v>
      </c>
      <c r="J3175" s="1" t="s">
        <v>36</v>
      </c>
      <c r="K3175" s="1" t="s">
        <v>324</v>
      </c>
      <c r="L3175" s="1" t="s">
        <v>21</v>
      </c>
      <c r="Q3175" s="2" t="s">
        <v>37</v>
      </c>
      <c r="R3175" s="1" t="s">
        <v>451</v>
      </c>
      <c r="S3175" s="1" t="str">
        <f t="shared" si="101"/>
        <v>CDO|1|24|CDR|VIG|OTRO|CCRV|DUD</v>
      </c>
      <c r="T3175" s="2" t="str">
        <f t="shared" si="102"/>
        <v>OK</v>
      </c>
    </row>
    <row r="3176" spans="1:20" x14ac:dyDescent="0.25">
      <c r="A3176" s="1">
        <v>301050204</v>
      </c>
      <c r="B3176" s="1" t="str">
        <f>VLOOKUP(A3176,[1]Maestra!A$1:C$746,2,0)</f>
        <v>ACTVVOXB8</v>
      </c>
      <c r="C3176" s="1" t="str">
        <f>VLOOKUP(A3176,[1]Maestra!A$1:C$746,3,0)</f>
        <v>TC Vea Visa Oro - Compra Deuda</v>
      </c>
      <c r="D3176" s="1" t="s">
        <v>14</v>
      </c>
      <c r="E3176" s="1">
        <v>1</v>
      </c>
      <c r="F3176" s="1">
        <v>24</v>
      </c>
      <c r="G3176" s="1" t="s">
        <v>23</v>
      </c>
      <c r="H3176" s="1">
        <v>9999</v>
      </c>
      <c r="I3176" s="1" t="s">
        <v>452</v>
      </c>
      <c r="J3176" s="1" t="s">
        <v>36</v>
      </c>
      <c r="K3176" s="1" t="s">
        <v>324</v>
      </c>
      <c r="L3176" s="1" t="s">
        <v>450</v>
      </c>
      <c r="Q3176" s="2" t="s">
        <v>37</v>
      </c>
      <c r="R3176" s="1" t="s">
        <v>451</v>
      </c>
      <c r="S3176" s="1" t="str">
        <f t="shared" si="101"/>
        <v>CDO|1|24|CDR|VIG|OTRO|CCRV|NOR</v>
      </c>
      <c r="T3176" s="2" t="str">
        <f t="shared" si="102"/>
        <v>OK</v>
      </c>
    </row>
    <row r="3177" spans="1:20" x14ac:dyDescent="0.25">
      <c r="A3177" s="1">
        <v>301050204</v>
      </c>
      <c r="B3177" s="1" t="str">
        <f>VLOOKUP(A3177,[1]Maestra!A$1:C$746,2,0)</f>
        <v>ACTVVOXB8</v>
      </c>
      <c r="C3177" s="1" t="str">
        <f>VLOOKUP(A3177,[1]Maestra!A$1:C$746,3,0)</f>
        <v>TC Vea Visa Oro - Compra Deuda</v>
      </c>
      <c r="D3177" s="1" t="s">
        <v>14</v>
      </c>
      <c r="E3177" s="1">
        <v>1</v>
      </c>
      <c r="F3177" s="1">
        <v>24</v>
      </c>
      <c r="G3177" s="1" t="s">
        <v>23</v>
      </c>
      <c r="H3177" s="1">
        <v>9999</v>
      </c>
      <c r="I3177" s="1" t="s">
        <v>452</v>
      </c>
      <c r="J3177" s="1" t="s">
        <v>36</v>
      </c>
      <c r="K3177" s="1" t="s">
        <v>323</v>
      </c>
      <c r="L3177" s="1" t="s">
        <v>21</v>
      </c>
      <c r="Q3177" s="2" t="s">
        <v>37</v>
      </c>
      <c r="R3177" s="1" t="s">
        <v>451</v>
      </c>
      <c r="S3177" s="1" t="str">
        <f t="shared" si="101"/>
        <v>CDO|1|24|CDR|VIG|OTRO|CESP|DUD</v>
      </c>
      <c r="T3177" s="2" t="str">
        <f t="shared" si="102"/>
        <v>OK</v>
      </c>
    </row>
    <row r="3178" spans="1:20" x14ac:dyDescent="0.25">
      <c r="A3178" s="1">
        <v>301050204</v>
      </c>
      <c r="B3178" s="1" t="str">
        <f>VLOOKUP(A3178,[1]Maestra!A$1:C$746,2,0)</f>
        <v>ACTVVOXB8</v>
      </c>
      <c r="C3178" s="1" t="str">
        <f>VLOOKUP(A3178,[1]Maestra!A$1:C$746,3,0)</f>
        <v>TC Vea Visa Oro - Compra Deuda</v>
      </c>
      <c r="D3178" s="1" t="s">
        <v>14</v>
      </c>
      <c r="E3178" s="1">
        <v>1</v>
      </c>
      <c r="F3178" s="1">
        <v>24</v>
      </c>
      <c r="G3178" s="1" t="s">
        <v>23</v>
      </c>
      <c r="H3178" s="1">
        <v>9999</v>
      </c>
      <c r="I3178" s="1" t="s">
        <v>452</v>
      </c>
      <c r="J3178" s="1" t="s">
        <v>36</v>
      </c>
      <c r="K3178" s="1" t="s">
        <v>323</v>
      </c>
      <c r="L3178" s="1" t="s">
        <v>450</v>
      </c>
      <c r="Q3178" s="2" t="s">
        <v>37</v>
      </c>
      <c r="R3178" s="1" t="s">
        <v>451</v>
      </c>
      <c r="S3178" s="1" t="str">
        <f t="shared" si="101"/>
        <v>CDO|1|24|CDR|VIG|OTRO|CESP|NOR</v>
      </c>
      <c r="T3178" s="2" t="str">
        <f t="shared" si="102"/>
        <v>OK</v>
      </c>
    </row>
    <row r="3179" spans="1:20" x14ac:dyDescent="0.25">
      <c r="A3179" s="1">
        <v>301050204</v>
      </c>
      <c r="B3179" s="1" t="str">
        <f>VLOOKUP(A3179,[1]Maestra!A$1:C$746,2,0)</f>
        <v>ACTVVOXB8</v>
      </c>
      <c r="C3179" s="1" t="str">
        <f>VLOOKUP(A3179,[1]Maestra!A$1:C$746,3,0)</f>
        <v>TC Vea Visa Oro - Compra Deuda</v>
      </c>
      <c r="D3179" s="1" t="s">
        <v>14</v>
      </c>
      <c r="E3179" s="1">
        <v>1</v>
      </c>
      <c r="F3179" s="1">
        <v>24</v>
      </c>
      <c r="G3179" s="1" t="s">
        <v>23</v>
      </c>
      <c r="H3179" s="1">
        <v>9999</v>
      </c>
      <c r="I3179" s="1" t="s">
        <v>452</v>
      </c>
      <c r="J3179" s="1" t="s">
        <v>36</v>
      </c>
      <c r="K3179" s="1" t="s">
        <v>328</v>
      </c>
      <c r="L3179" s="1" t="s">
        <v>21</v>
      </c>
      <c r="Q3179" s="2" t="s">
        <v>37</v>
      </c>
      <c r="R3179" s="1" t="s">
        <v>451</v>
      </c>
      <c r="S3179" s="1" t="str">
        <f t="shared" si="101"/>
        <v>CDO|1|24|CDR|VIG|OTRO|CGEM|DUD</v>
      </c>
      <c r="T3179" s="2" t="str">
        <f t="shared" si="102"/>
        <v>OK</v>
      </c>
    </row>
    <row r="3180" spans="1:20" x14ac:dyDescent="0.25">
      <c r="A3180" s="1">
        <v>301050204</v>
      </c>
      <c r="B3180" s="1" t="str">
        <f>VLOOKUP(A3180,[1]Maestra!A$1:C$746,2,0)</f>
        <v>ACTVVOXB8</v>
      </c>
      <c r="C3180" s="1" t="str">
        <f>VLOOKUP(A3180,[1]Maestra!A$1:C$746,3,0)</f>
        <v>TC Vea Visa Oro - Compra Deuda</v>
      </c>
      <c r="D3180" s="1" t="s">
        <v>14</v>
      </c>
      <c r="E3180" s="1">
        <v>1</v>
      </c>
      <c r="F3180" s="1">
        <v>24</v>
      </c>
      <c r="G3180" s="1" t="s">
        <v>23</v>
      </c>
      <c r="H3180" s="1">
        <v>9999</v>
      </c>
      <c r="I3180" s="1" t="s">
        <v>452</v>
      </c>
      <c r="J3180" s="1" t="s">
        <v>36</v>
      </c>
      <c r="K3180" s="1" t="s">
        <v>328</v>
      </c>
      <c r="L3180" s="1" t="s">
        <v>450</v>
      </c>
      <c r="Q3180" s="2" t="s">
        <v>37</v>
      </c>
      <c r="R3180" s="1" t="s">
        <v>451</v>
      </c>
      <c r="S3180" s="1" t="str">
        <f t="shared" si="101"/>
        <v>CDO|1|24|CDR|VIG|OTRO|CGEM|NOR</v>
      </c>
      <c r="T3180" s="2" t="str">
        <f t="shared" si="102"/>
        <v>OK</v>
      </c>
    </row>
    <row r="3181" spans="1:20" x14ac:dyDescent="0.25">
      <c r="A3181" s="1">
        <v>301050204</v>
      </c>
      <c r="B3181" s="1" t="str">
        <f>VLOOKUP(A3181,[1]Maestra!A$1:C$746,2,0)</f>
        <v>ACTVVOXB8</v>
      </c>
      <c r="C3181" s="1" t="str">
        <f>VLOOKUP(A3181,[1]Maestra!A$1:C$746,3,0)</f>
        <v>TC Vea Visa Oro - Compra Deuda</v>
      </c>
      <c r="D3181" s="1" t="s">
        <v>14</v>
      </c>
      <c r="E3181" s="1">
        <v>1</v>
      </c>
      <c r="F3181" s="1">
        <v>24</v>
      </c>
      <c r="G3181" s="1" t="s">
        <v>23</v>
      </c>
      <c r="H3181" s="1">
        <v>9999</v>
      </c>
      <c r="I3181" s="1" t="s">
        <v>452</v>
      </c>
      <c r="J3181" s="1" t="s">
        <v>36</v>
      </c>
      <c r="K3181" s="1" t="s">
        <v>329</v>
      </c>
      <c r="L3181" s="1" t="s">
        <v>21</v>
      </c>
      <c r="Q3181" s="2" t="s">
        <v>37</v>
      </c>
      <c r="R3181" s="1" t="s">
        <v>451</v>
      </c>
      <c r="S3181" s="1" t="str">
        <f t="shared" si="101"/>
        <v>CDO|1|24|CDR|VIG|OTRO|CIVA|DUD</v>
      </c>
      <c r="T3181" s="2" t="str">
        <f t="shared" si="102"/>
        <v>OK</v>
      </c>
    </row>
    <row r="3182" spans="1:20" x14ac:dyDescent="0.25">
      <c r="A3182" s="1">
        <v>301050204</v>
      </c>
      <c r="B3182" s="1" t="str">
        <f>VLOOKUP(A3182,[1]Maestra!A$1:C$746,2,0)</f>
        <v>ACTVVOXB8</v>
      </c>
      <c r="C3182" s="1" t="str">
        <f>VLOOKUP(A3182,[1]Maestra!A$1:C$746,3,0)</f>
        <v>TC Vea Visa Oro - Compra Deuda</v>
      </c>
      <c r="D3182" s="1" t="s">
        <v>14</v>
      </c>
      <c r="E3182" s="1">
        <v>1</v>
      </c>
      <c r="F3182" s="1">
        <v>24</v>
      </c>
      <c r="G3182" s="1" t="s">
        <v>23</v>
      </c>
      <c r="H3182" s="1">
        <v>9999</v>
      </c>
      <c r="I3182" s="1" t="s">
        <v>452</v>
      </c>
      <c r="J3182" s="1" t="s">
        <v>36</v>
      </c>
      <c r="K3182" s="1" t="s">
        <v>329</v>
      </c>
      <c r="L3182" s="1" t="s">
        <v>450</v>
      </c>
      <c r="Q3182" s="2" t="s">
        <v>37</v>
      </c>
      <c r="R3182" s="1" t="s">
        <v>451</v>
      </c>
      <c r="S3182" s="1" t="str">
        <f t="shared" si="101"/>
        <v>CDO|1|24|CDR|VIG|OTRO|CIVA|NOR</v>
      </c>
      <c r="T3182" s="2" t="str">
        <f t="shared" si="102"/>
        <v>OK</v>
      </c>
    </row>
    <row r="3183" spans="1:20" x14ac:dyDescent="0.25">
      <c r="A3183" s="1">
        <v>301050204</v>
      </c>
      <c r="B3183" s="1" t="str">
        <f>VLOOKUP(A3183,[1]Maestra!A$1:C$746,2,0)</f>
        <v>ACTVVOXB8</v>
      </c>
      <c r="C3183" s="1" t="str">
        <f>VLOOKUP(A3183,[1]Maestra!A$1:C$746,3,0)</f>
        <v>TC Vea Visa Oro - Compra Deuda</v>
      </c>
      <c r="D3183" s="1" t="s">
        <v>14</v>
      </c>
      <c r="E3183" s="1">
        <v>1</v>
      </c>
      <c r="F3183" s="1">
        <v>24</v>
      </c>
      <c r="G3183" s="1" t="s">
        <v>23</v>
      </c>
      <c r="H3183" s="1">
        <v>9999</v>
      </c>
      <c r="I3183" s="1" t="s">
        <v>452</v>
      </c>
      <c r="J3183" s="1" t="s">
        <v>36</v>
      </c>
      <c r="K3183" s="1" t="s">
        <v>325</v>
      </c>
      <c r="L3183" s="1" t="s">
        <v>21</v>
      </c>
      <c r="Q3183" s="2" t="s">
        <v>37</v>
      </c>
      <c r="R3183" s="1" t="s">
        <v>451</v>
      </c>
      <c r="S3183" s="1" t="str">
        <f t="shared" si="101"/>
        <v>CDO|1|24|CDR|VIG|OTRO|CMED|DUD</v>
      </c>
      <c r="T3183" s="2" t="str">
        <f t="shared" si="102"/>
        <v>OK</v>
      </c>
    </row>
    <row r="3184" spans="1:20" x14ac:dyDescent="0.25">
      <c r="A3184" s="1">
        <v>301050204</v>
      </c>
      <c r="B3184" s="1" t="str">
        <f>VLOOKUP(A3184,[1]Maestra!A$1:C$746,2,0)</f>
        <v>ACTVVOXB8</v>
      </c>
      <c r="C3184" s="1" t="str">
        <f>VLOOKUP(A3184,[1]Maestra!A$1:C$746,3,0)</f>
        <v>TC Vea Visa Oro - Compra Deuda</v>
      </c>
      <c r="D3184" s="1" t="s">
        <v>14</v>
      </c>
      <c r="E3184" s="1">
        <v>1</v>
      </c>
      <c r="F3184" s="1">
        <v>24</v>
      </c>
      <c r="G3184" s="1" t="s">
        <v>23</v>
      </c>
      <c r="H3184" s="1">
        <v>9999</v>
      </c>
      <c r="I3184" s="1" t="s">
        <v>452</v>
      </c>
      <c r="J3184" s="1" t="s">
        <v>36</v>
      </c>
      <c r="K3184" s="1" t="s">
        <v>325</v>
      </c>
      <c r="L3184" s="1" t="s">
        <v>450</v>
      </c>
      <c r="Q3184" s="2" t="s">
        <v>37</v>
      </c>
      <c r="R3184" s="1" t="s">
        <v>451</v>
      </c>
      <c r="S3184" s="1" t="str">
        <f t="shared" si="101"/>
        <v>CDO|1|24|CDR|VIG|OTRO|CMED|NOR</v>
      </c>
      <c r="T3184" s="2" t="str">
        <f t="shared" si="102"/>
        <v>OK</v>
      </c>
    </row>
    <row r="3185" spans="1:20" x14ac:dyDescent="0.25">
      <c r="A3185" s="1">
        <v>301050204</v>
      </c>
      <c r="B3185" s="1" t="str">
        <f>VLOOKUP(A3185,[1]Maestra!A$1:C$746,2,0)</f>
        <v>ACTVVOXB8</v>
      </c>
      <c r="C3185" s="1" t="str">
        <f>VLOOKUP(A3185,[1]Maestra!A$1:C$746,3,0)</f>
        <v>TC Vea Visa Oro - Compra Deuda</v>
      </c>
      <c r="D3185" s="1" t="s">
        <v>14</v>
      </c>
      <c r="E3185" s="1">
        <v>1</v>
      </c>
      <c r="F3185" s="1">
        <v>24</v>
      </c>
      <c r="G3185" s="1" t="s">
        <v>23</v>
      </c>
      <c r="H3185" s="1">
        <v>9999</v>
      </c>
      <c r="I3185" s="1" t="s">
        <v>452</v>
      </c>
      <c r="J3185" s="1" t="s">
        <v>36</v>
      </c>
      <c r="K3185" s="1" t="s">
        <v>330</v>
      </c>
      <c r="L3185" s="1" t="s">
        <v>21</v>
      </c>
      <c r="Q3185" s="2" t="s">
        <v>37</v>
      </c>
      <c r="R3185" s="1" t="s">
        <v>451</v>
      </c>
      <c r="S3185" s="1" t="str">
        <f t="shared" si="101"/>
        <v>CDO|1|24|CDR|VIG|OTRO|CMIE|DUD</v>
      </c>
      <c r="T3185" s="2" t="str">
        <f t="shared" si="102"/>
        <v>OK</v>
      </c>
    </row>
    <row r="3186" spans="1:20" x14ac:dyDescent="0.25">
      <c r="A3186" s="1">
        <v>301050204</v>
      </c>
      <c r="B3186" s="1" t="str">
        <f>VLOOKUP(A3186,[1]Maestra!A$1:C$746,2,0)</f>
        <v>ACTVVOXB8</v>
      </c>
      <c r="C3186" s="1" t="str">
        <f>VLOOKUP(A3186,[1]Maestra!A$1:C$746,3,0)</f>
        <v>TC Vea Visa Oro - Compra Deuda</v>
      </c>
      <c r="D3186" s="1" t="s">
        <v>14</v>
      </c>
      <c r="E3186" s="1">
        <v>1</v>
      </c>
      <c r="F3186" s="1">
        <v>24</v>
      </c>
      <c r="G3186" s="1" t="s">
        <v>23</v>
      </c>
      <c r="H3186" s="1">
        <v>9999</v>
      </c>
      <c r="I3186" s="1" t="s">
        <v>452</v>
      </c>
      <c r="J3186" s="1" t="s">
        <v>36</v>
      </c>
      <c r="K3186" s="1" t="s">
        <v>330</v>
      </c>
      <c r="L3186" s="1" t="s">
        <v>450</v>
      </c>
      <c r="Q3186" s="2" t="s">
        <v>37</v>
      </c>
      <c r="R3186" s="1" t="s">
        <v>451</v>
      </c>
      <c r="S3186" s="1" t="str">
        <f t="shared" si="101"/>
        <v>CDO|1|24|CDR|VIG|OTRO|CMIE|NOR</v>
      </c>
      <c r="T3186" s="2" t="str">
        <f t="shared" si="102"/>
        <v>OK</v>
      </c>
    </row>
    <row r="3187" spans="1:20" x14ac:dyDescent="0.25">
      <c r="A3187" s="1">
        <v>301050204</v>
      </c>
      <c r="B3187" s="1" t="str">
        <f>VLOOKUP(A3187,[1]Maestra!A$1:C$746,2,0)</f>
        <v>ACTVVOXB8</v>
      </c>
      <c r="C3187" s="1" t="str">
        <f>VLOOKUP(A3187,[1]Maestra!A$1:C$746,3,0)</f>
        <v>TC Vea Visa Oro - Compra Deuda</v>
      </c>
      <c r="D3187" s="1" t="s">
        <v>14</v>
      </c>
      <c r="E3187" s="1">
        <v>1</v>
      </c>
      <c r="F3187" s="1">
        <v>24</v>
      </c>
      <c r="G3187" s="1" t="s">
        <v>23</v>
      </c>
      <c r="H3187" s="1">
        <v>9999</v>
      </c>
      <c r="I3187" s="1" t="s">
        <v>452</v>
      </c>
      <c r="J3187" s="1" t="s">
        <v>36</v>
      </c>
      <c r="K3187" s="1" t="s">
        <v>331</v>
      </c>
      <c r="L3187" s="1" t="s">
        <v>21</v>
      </c>
      <c r="Q3187" s="2" t="s">
        <v>37</v>
      </c>
      <c r="R3187" s="1" t="s">
        <v>451</v>
      </c>
      <c r="S3187" s="1" t="str">
        <f t="shared" si="101"/>
        <v>CDO|1|24|CDR|VIG|OTRO|CPEM|DUD</v>
      </c>
      <c r="T3187" s="2" t="str">
        <f t="shared" si="102"/>
        <v>OK</v>
      </c>
    </row>
    <row r="3188" spans="1:20" x14ac:dyDescent="0.25">
      <c r="A3188" s="1">
        <v>301050204</v>
      </c>
      <c r="B3188" s="1" t="str">
        <f>VLOOKUP(A3188,[1]Maestra!A$1:C$746,2,0)</f>
        <v>ACTVVOXB8</v>
      </c>
      <c r="C3188" s="1" t="str">
        <f>VLOOKUP(A3188,[1]Maestra!A$1:C$746,3,0)</f>
        <v>TC Vea Visa Oro - Compra Deuda</v>
      </c>
      <c r="D3188" s="1" t="s">
        <v>14</v>
      </c>
      <c r="E3188" s="1">
        <v>1</v>
      </c>
      <c r="F3188" s="1">
        <v>24</v>
      </c>
      <c r="G3188" s="1" t="s">
        <v>23</v>
      </c>
      <c r="H3188" s="1">
        <v>9999</v>
      </c>
      <c r="I3188" s="1" t="s">
        <v>452</v>
      </c>
      <c r="J3188" s="1" t="s">
        <v>36</v>
      </c>
      <c r="K3188" s="1" t="s">
        <v>331</v>
      </c>
      <c r="L3188" s="1" t="s">
        <v>450</v>
      </c>
      <c r="Q3188" s="2" t="s">
        <v>37</v>
      </c>
      <c r="R3188" s="1" t="s">
        <v>451</v>
      </c>
      <c r="S3188" s="1" t="str">
        <f t="shared" si="101"/>
        <v>CDO|1|24|CDR|VIG|OTRO|CPEM|NOR</v>
      </c>
      <c r="T3188" s="2" t="str">
        <f t="shared" si="102"/>
        <v>OK</v>
      </c>
    </row>
    <row r="3189" spans="1:20" x14ac:dyDescent="0.25">
      <c r="A3189" s="1">
        <v>301050203</v>
      </c>
      <c r="B3189" s="1" t="str">
        <f>VLOOKUP(A3189,[1]Maestra!A$1:C$746,2,0)</f>
        <v>ACTVVOE08</v>
      </c>
      <c r="C3189" s="1" t="str">
        <f>VLOOKUP(A3189,[1]Maestra!A$1:C$746,3,0)</f>
        <v>TC Vea Visa Oro - Extracash</v>
      </c>
      <c r="D3189" s="1" t="s">
        <v>14</v>
      </c>
      <c r="E3189" s="1">
        <v>1</v>
      </c>
      <c r="F3189" s="1">
        <v>24</v>
      </c>
      <c r="G3189" s="1" t="s">
        <v>32</v>
      </c>
      <c r="H3189" s="1">
        <v>9999</v>
      </c>
      <c r="I3189" s="1" t="s">
        <v>449</v>
      </c>
      <c r="J3189" s="1" t="s">
        <v>36</v>
      </c>
      <c r="K3189" s="1" t="s">
        <v>454</v>
      </c>
      <c r="L3189" s="1" t="s">
        <v>450</v>
      </c>
      <c r="Q3189" s="2" t="s">
        <v>37</v>
      </c>
      <c r="R3189" s="1" t="s">
        <v>451</v>
      </c>
      <c r="S3189" s="1" t="str">
        <f t="shared" si="101"/>
        <v>CDO|1|24|EXT|VEN|OTRO|CCNR|NOR</v>
      </c>
      <c r="T3189" s="2" t="str">
        <f t="shared" si="102"/>
        <v>OK</v>
      </c>
    </row>
    <row r="3190" spans="1:20" x14ac:dyDescent="0.25">
      <c r="A3190" s="1">
        <v>301050203</v>
      </c>
      <c r="B3190" s="1" t="str">
        <f>VLOOKUP(A3190,[1]Maestra!A$1:C$746,2,0)</f>
        <v>ACTVVOE08</v>
      </c>
      <c r="C3190" s="1" t="str">
        <f>VLOOKUP(A3190,[1]Maestra!A$1:C$746,3,0)</f>
        <v>TC Vea Visa Oro - Extracash</v>
      </c>
      <c r="D3190" s="1" t="s">
        <v>14</v>
      </c>
      <c r="E3190" s="1">
        <v>1</v>
      </c>
      <c r="F3190" s="1">
        <v>24</v>
      </c>
      <c r="G3190" s="1" t="s">
        <v>32</v>
      </c>
      <c r="H3190" s="1">
        <v>9999</v>
      </c>
      <c r="I3190" s="1" t="s">
        <v>449</v>
      </c>
      <c r="J3190" s="1" t="s">
        <v>36</v>
      </c>
      <c r="K3190" s="1" t="s">
        <v>327</v>
      </c>
      <c r="L3190" s="1" t="s">
        <v>450</v>
      </c>
      <c r="Q3190" s="2" t="s">
        <v>37</v>
      </c>
      <c r="R3190" s="1" t="s">
        <v>451</v>
      </c>
      <c r="S3190" s="1" t="str">
        <f t="shared" si="101"/>
        <v>CDO|1|24|EXT|VEN|OTRO|CCOR|NOR</v>
      </c>
      <c r="T3190" s="2" t="str">
        <f t="shared" si="102"/>
        <v>OK</v>
      </c>
    </row>
    <row r="3191" spans="1:20" x14ac:dyDescent="0.25">
      <c r="A3191" s="1">
        <v>301050203</v>
      </c>
      <c r="B3191" s="1" t="str">
        <f>VLOOKUP(A3191,[1]Maestra!A$1:C$746,2,0)</f>
        <v>ACTVVOE08</v>
      </c>
      <c r="C3191" s="1" t="str">
        <f>VLOOKUP(A3191,[1]Maestra!A$1:C$746,3,0)</f>
        <v>TC Vea Visa Oro - Extracash</v>
      </c>
      <c r="D3191" s="1" t="s">
        <v>14</v>
      </c>
      <c r="E3191" s="1">
        <v>1</v>
      </c>
      <c r="F3191" s="1">
        <v>24</v>
      </c>
      <c r="G3191" s="1" t="s">
        <v>32</v>
      </c>
      <c r="H3191" s="1">
        <v>9999</v>
      </c>
      <c r="I3191" s="1" t="s">
        <v>449</v>
      </c>
      <c r="J3191" s="1" t="s">
        <v>36</v>
      </c>
      <c r="K3191" s="1" t="s">
        <v>323</v>
      </c>
      <c r="L3191" s="1" t="s">
        <v>450</v>
      </c>
      <c r="Q3191" s="2" t="s">
        <v>37</v>
      </c>
      <c r="R3191" s="1" t="s">
        <v>451</v>
      </c>
      <c r="S3191" s="1" t="str">
        <f t="shared" si="101"/>
        <v>CDO|1|24|EXT|VEN|OTRO|CESP|NOR</v>
      </c>
      <c r="T3191" s="2" t="str">
        <f t="shared" si="102"/>
        <v>OK</v>
      </c>
    </row>
    <row r="3192" spans="1:20" x14ac:dyDescent="0.25">
      <c r="A3192" s="1">
        <v>301050203</v>
      </c>
      <c r="B3192" s="1" t="str">
        <f>VLOOKUP(A3192,[1]Maestra!A$1:C$746,2,0)</f>
        <v>ACTVVOE08</v>
      </c>
      <c r="C3192" s="1" t="str">
        <f>VLOOKUP(A3192,[1]Maestra!A$1:C$746,3,0)</f>
        <v>TC Vea Visa Oro - Extracash</v>
      </c>
      <c r="D3192" s="1" t="s">
        <v>14</v>
      </c>
      <c r="E3192" s="1">
        <v>1</v>
      </c>
      <c r="F3192" s="1">
        <v>24</v>
      </c>
      <c r="G3192" s="1" t="s">
        <v>32</v>
      </c>
      <c r="H3192" s="1">
        <v>9999</v>
      </c>
      <c r="I3192" s="1" t="s">
        <v>449</v>
      </c>
      <c r="J3192" s="1" t="s">
        <v>36</v>
      </c>
      <c r="K3192" s="1" t="s">
        <v>328</v>
      </c>
      <c r="L3192" s="1" t="s">
        <v>450</v>
      </c>
      <c r="Q3192" s="2" t="s">
        <v>37</v>
      </c>
      <c r="R3192" s="1" t="s">
        <v>451</v>
      </c>
      <c r="S3192" s="1" t="str">
        <f t="shared" si="101"/>
        <v>CDO|1|24|EXT|VEN|OTRO|CGEM|NOR</v>
      </c>
      <c r="T3192" s="2" t="str">
        <f t="shared" si="102"/>
        <v>OK</v>
      </c>
    </row>
    <row r="3193" spans="1:20" x14ac:dyDescent="0.25">
      <c r="A3193" s="1">
        <v>301050203</v>
      </c>
      <c r="B3193" s="1" t="str">
        <f>VLOOKUP(A3193,[1]Maestra!A$1:C$746,2,0)</f>
        <v>ACTVVOE08</v>
      </c>
      <c r="C3193" s="1" t="str">
        <f>VLOOKUP(A3193,[1]Maestra!A$1:C$746,3,0)</f>
        <v>TC Vea Visa Oro - Extracash</v>
      </c>
      <c r="D3193" s="1" t="s">
        <v>14</v>
      </c>
      <c r="E3193" s="1">
        <v>1</v>
      </c>
      <c r="F3193" s="1">
        <v>24</v>
      </c>
      <c r="G3193" s="1" t="s">
        <v>32</v>
      </c>
      <c r="H3193" s="1">
        <v>9999</v>
      </c>
      <c r="I3193" s="1" t="s">
        <v>449</v>
      </c>
      <c r="J3193" s="1" t="s">
        <v>36</v>
      </c>
      <c r="K3193" s="1" t="s">
        <v>329</v>
      </c>
      <c r="L3193" s="1" t="s">
        <v>450</v>
      </c>
      <c r="Q3193" s="2" t="s">
        <v>37</v>
      </c>
      <c r="R3193" s="1" t="s">
        <v>451</v>
      </c>
      <c r="S3193" s="1" t="str">
        <f t="shared" si="101"/>
        <v>CDO|1|24|EXT|VEN|OTRO|CIVA|NOR</v>
      </c>
      <c r="T3193" s="2" t="str">
        <f t="shared" si="102"/>
        <v>OK</v>
      </c>
    </row>
    <row r="3194" spans="1:20" x14ac:dyDescent="0.25">
      <c r="A3194" s="1">
        <v>301050203</v>
      </c>
      <c r="B3194" s="1" t="str">
        <f>VLOOKUP(A3194,[1]Maestra!A$1:C$746,2,0)</f>
        <v>ACTVVOE08</v>
      </c>
      <c r="C3194" s="1" t="str">
        <f>VLOOKUP(A3194,[1]Maestra!A$1:C$746,3,0)</f>
        <v>TC Vea Visa Oro - Extracash</v>
      </c>
      <c r="D3194" s="1" t="s">
        <v>14</v>
      </c>
      <c r="E3194" s="1">
        <v>1</v>
      </c>
      <c r="F3194" s="1">
        <v>24</v>
      </c>
      <c r="G3194" s="1" t="s">
        <v>32</v>
      </c>
      <c r="H3194" s="1">
        <v>9999</v>
      </c>
      <c r="I3194" s="1" t="s">
        <v>449</v>
      </c>
      <c r="J3194" s="1" t="s">
        <v>36</v>
      </c>
      <c r="K3194" s="1" t="s">
        <v>325</v>
      </c>
      <c r="L3194" s="1" t="s">
        <v>450</v>
      </c>
      <c r="Q3194" s="2" t="s">
        <v>37</v>
      </c>
      <c r="R3194" s="1" t="s">
        <v>451</v>
      </c>
      <c r="S3194" s="1" t="str">
        <f t="shared" si="101"/>
        <v>CDO|1|24|EXT|VEN|OTRO|CMED|NOR</v>
      </c>
      <c r="T3194" s="2" t="str">
        <f t="shared" si="102"/>
        <v>OK</v>
      </c>
    </row>
    <row r="3195" spans="1:20" x14ac:dyDescent="0.25">
      <c r="A3195" s="1">
        <v>301050203</v>
      </c>
      <c r="B3195" s="1" t="str">
        <f>VLOOKUP(A3195,[1]Maestra!A$1:C$746,2,0)</f>
        <v>ACTVVOE08</v>
      </c>
      <c r="C3195" s="1" t="str">
        <f>VLOOKUP(A3195,[1]Maestra!A$1:C$746,3,0)</f>
        <v>TC Vea Visa Oro - Extracash</v>
      </c>
      <c r="D3195" s="1" t="s">
        <v>14</v>
      </c>
      <c r="E3195" s="1">
        <v>1</v>
      </c>
      <c r="F3195" s="1">
        <v>24</v>
      </c>
      <c r="G3195" s="1" t="s">
        <v>32</v>
      </c>
      <c r="H3195" s="1">
        <v>9999</v>
      </c>
      <c r="I3195" s="1" t="s">
        <v>449</v>
      </c>
      <c r="J3195" s="1" t="s">
        <v>36</v>
      </c>
      <c r="K3195" s="1" t="s">
        <v>330</v>
      </c>
      <c r="L3195" s="1" t="s">
        <v>450</v>
      </c>
      <c r="Q3195" s="2" t="s">
        <v>37</v>
      </c>
      <c r="R3195" s="1" t="s">
        <v>451</v>
      </c>
      <c r="S3195" s="1" t="str">
        <f t="shared" si="101"/>
        <v>CDO|1|24|EXT|VEN|OTRO|CMIE|NOR</v>
      </c>
      <c r="T3195" s="2" t="str">
        <f t="shared" si="102"/>
        <v>OK</v>
      </c>
    </row>
    <row r="3196" spans="1:20" x14ac:dyDescent="0.25">
      <c r="A3196" s="1">
        <v>301050203</v>
      </c>
      <c r="B3196" s="1" t="str">
        <f>VLOOKUP(A3196,[1]Maestra!A$1:C$746,2,0)</f>
        <v>ACTVVOE08</v>
      </c>
      <c r="C3196" s="1" t="str">
        <f>VLOOKUP(A3196,[1]Maestra!A$1:C$746,3,0)</f>
        <v>TC Vea Visa Oro - Extracash</v>
      </c>
      <c r="D3196" s="1" t="s">
        <v>14</v>
      </c>
      <c r="E3196" s="1">
        <v>1</v>
      </c>
      <c r="F3196" s="1">
        <v>24</v>
      </c>
      <c r="G3196" s="1" t="s">
        <v>32</v>
      </c>
      <c r="H3196" s="1">
        <v>9999</v>
      </c>
      <c r="I3196" s="1" t="s">
        <v>449</v>
      </c>
      <c r="J3196" s="1" t="s">
        <v>36</v>
      </c>
      <c r="K3196" s="1" t="s">
        <v>331</v>
      </c>
      <c r="L3196" s="1" t="s">
        <v>450</v>
      </c>
      <c r="Q3196" s="2" t="s">
        <v>37</v>
      </c>
      <c r="R3196" s="1" t="s">
        <v>451</v>
      </c>
      <c r="S3196" s="1" t="str">
        <f t="shared" ref="S3196:S3259" si="103">_xlfn.CONCAT(D3196,"|",E3196,"|",F3196,"|",G3196,"|",I3196,"|",J3196,"|",K3196,"|",L3196)</f>
        <v>CDO|1|24|EXT|VEN|OTRO|CPEM|NOR</v>
      </c>
      <c r="T3196" s="2" t="str">
        <f t="shared" si="102"/>
        <v>OK</v>
      </c>
    </row>
    <row r="3197" spans="1:20" x14ac:dyDescent="0.25">
      <c r="A3197" s="1">
        <v>301050203</v>
      </c>
      <c r="B3197" s="1" t="str">
        <f>VLOOKUP(A3197,[1]Maestra!A$1:C$746,2,0)</f>
        <v>ACTVVOE08</v>
      </c>
      <c r="C3197" s="1" t="str">
        <f>VLOOKUP(A3197,[1]Maestra!A$1:C$746,3,0)</f>
        <v>TC Vea Visa Oro - Extracash</v>
      </c>
      <c r="D3197" s="1" t="s">
        <v>14</v>
      </c>
      <c r="E3197" s="1">
        <v>1</v>
      </c>
      <c r="F3197" s="1">
        <v>24</v>
      </c>
      <c r="G3197" s="1" t="s">
        <v>32</v>
      </c>
      <c r="H3197" s="1">
        <v>9999</v>
      </c>
      <c r="I3197" s="1" t="s">
        <v>452</v>
      </c>
      <c r="J3197" s="1" t="s">
        <v>36</v>
      </c>
      <c r="K3197" s="1" t="s">
        <v>454</v>
      </c>
      <c r="L3197" s="1" t="s">
        <v>21</v>
      </c>
      <c r="Q3197" s="2" t="s">
        <v>37</v>
      </c>
      <c r="R3197" s="1" t="s">
        <v>451</v>
      </c>
      <c r="S3197" s="1" t="str">
        <f t="shared" si="103"/>
        <v>CDO|1|24|EXT|VIG|OTRO|CCNR|DUD</v>
      </c>
      <c r="T3197" s="2" t="str">
        <f t="shared" si="102"/>
        <v>OK</v>
      </c>
    </row>
    <row r="3198" spans="1:20" x14ac:dyDescent="0.25">
      <c r="A3198" s="1">
        <v>301050203</v>
      </c>
      <c r="B3198" s="1" t="str">
        <f>VLOOKUP(A3198,[1]Maestra!A$1:C$746,2,0)</f>
        <v>ACTVVOE08</v>
      </c>
      <c r="C3198" s="1" t="str">
        <f>VLOOKUP(A3198,[1]Maestra!A$1:C$746,3,0)</f>
        <v>TC Vea Visa Oro - Extracash</v>
      </c>
      <c r="D3198" s="1" t="s">
        <v>14</v>
      </c>
      <c r="E3198" s="1">
        <v>1</v>
      </c>
      <c r="F3198" s="1">
        <v>24</v>
      </c>
      <c r="G3198" s="1" t="s">
        <v>32</v>
      </c>
      <c r="H3198" s="1">
        <v>9999</v>
      </c>
      <c r="I3198" s="1" t="s">
        <v>452</v>
      </c>
      <c r="J3198" s="1" t="s">
        <v>36</v>
      </c>
      <c r="K3198" s="1" t="s">
        <v>454</v>
      </c>
      <c r="L3198" s="1" t="s">
        <v>450</v>
      </c>
      <c r="Q3198" s="2" t="s">
        <v>37</v>
      </c>
      <c r="R3198" s="1" t="s">
        <v>451</v>
      </c>
      <c r="S3198" s="1" t="str">
        <f t="shared" si="103"/>
        <v>CDO|1|24|EXT|VIG|OTRO|CCNR|NOR</v>
      </c>
      <c r="T3198" s="2" t="str">
        <f t="shared" si="102"/>
        <v>OK</v>
      </c>
    </row>
    <row r="3199" spans="1:20" x14ac:dyDescent="0.25">
      <c r="A3199" s="1">
        <v>301050203</v>
      </c>
      <c r="B3199" s="1" t="str">
        <f>VLOOKUP(A3199,[1]Maestra!A$1:C$746,2,0)</f>
        <v>ACTVVOE08</v>
      </c>
      <c r="C3199" s="1" t="str">
        <f>VLOOKUP(A3199,[1]Maestra!A$1:C$746,3,0)</f>
        <v>TC Vea Visa Oro - Extracash</v>
      </c>
      <c r="D3199" s="1" t="s">
        <v>14</v>
      </c>
      <c r="E3199" s="1">
        <v>1</v>
      </c>
      <c r="F3199" s="1">
        <v>24</v>
      </c>
      <c r="G3199" s="1" t="s">
        <v>32</v>
      </c>
      <c r="H3199" s="1">
        <v>9999</v>
      </c>
      <c r="I3199" s="1" t="s">
        <v>452</v>
      </c>
      <c r="J3199" s="1" t="s">
        <v>36</v>
      </c>
      <c r="K3199" s="1" t="s">
        <v>327</v>
      </c>
      <c r="L3199" s="1" t="s">
        <v>21</v>
      </c>
      <c r="Q3199" s="2" t="s">
        <v>37</v>
      </c>
      <c r="R3199" s="1" t="s">
        <v>451</v>
      </c>
      <c r="S3199" s="1" t="str">
        <f t="shared" si="103"/>
        <v>CDO|1|24|EXT|VIG|OTRO|CCOR|DUD</v>
      </c>
      <c r="T3199" s="2" t="str">
        <f t="shared" si="102"/>
        <v>OK</v>
      </c>
    </row>
    <row r="3200" spans="1:20" x14ac:dyDescent="0.25">
      <c r="A3200" s="1">
        <v>301050203</v>
      </c>
      <c r="B3200" s="1" t="str">
        <f>VLOOKUP(A3200,[1]Maestra!A$1:C$746,2,0)</f>
        <v>ACTVVOE08</v>
      </c>
      <c r="C3200" s="1" t="str">
        <f>VLOOKUP(A3200,[1]Maestra!A$1:C$746,3,0)</f>
        <v>TC Vea Visa Oro - Extracash</v>
      </c>
      <c r="D3200" s="1" t="s">
        <v>14</v>
      </c>
      <c r="E3200" s="1">
        <v>1</v>
      </c>
      <c r="F3200" s="1">
        <v>24</v>
      </c>
      <c r="G3200" s="1" t="s">
        <v>32</v>
      </c>
      <c r="H3200" s="1">
        <v>9999</v>
      </c>
      <c r="I3200" s="1" t="s">
        <v>452</v>
      </c>
      <c r="J3200" s="1" t="s">
        <v>36</v>
      </c>
      <c r="K3200" s="1" t="s">
        <v>327</v>
      </c>
      <c r="L3200" s="1" t="s">
        <v>450</v>
      </c>
      <c r="Q3200" s="2" t="s">
        <v>37</v>
      </c>
      <c r="R3200" s="1" t="s">
        <v>451</v>
      </c>
      <c r="S3200" s="1" t="str">
        <f t="shared" si="103"/>
        <v>CDO|1|24|EXT|VIG|OTRO|CCOR|NOR</v>
      </c>
      <c r="T3200" s="2" t="str">
        <f t="shared" si="102"/>
        <v>OK</v>
      </c>
    </row>
    <row r="3201" spans="1:20" x14ac:dyDescent="0.25">
      <c r="A3201" s="1">
        <v>301050203</v>
      </c>
      <c r="B3201" s="1" t="str">
        <f>VLOOKUP(A3201,[1]Maestra!A$1:C$746,2,0)</f>
        <v>ACTVVOE08</v>
      </c>
      <c r="C3201" s="1" t="str">
        <f>VLOOKUP(A3201,[1]Maestra!A$1:C$746,3,0)</f>
        <v>TC Vea Visa Oro - Extracash</v>
      </c>
      <c r="D3201" s="1" t="s">
        <v>14</v>
      </c>
      <c r="E3201" s="1">
        <v>1</v>
      </c>
      <c r="F3201" s="1">
        <v>24</v>
      </c>
      <c r="G3201" s="1" t="s">
        <v>32</v>
      </c>
      <c r="H3201" s="1">
        <v>9999</v>
      </c>
      <c r="I3201" s="1" t="s">
        <v>452</v>
      </c>
      <c r="J3201" s="1" t="s">
        <v>36</v>
      </c>
      <c r="K3201" s="1" t="s">
        <v>323</v>
      </c>
      <c r="L3201" s="1" t="s">
        <v>21</v>
      </c>
      <c r="Q3201" s="2" t="s">
        <v>37</v>
      </c>
      <c r="R3201" s="1" t="s">
        <v>451</v>
      </c>
      <c r="S3201" s="1" t="str">
        <f t="shared" si="103"/>
        <v>CDO|1|24|EXT|VIG|OTRO|CESP|DUD</v>
      </c>
      <c r="T3201" s="2" t="str">
        <f t="shared" si="102"/>
        <v>OK</v>
      </c>
    </row>
    <row r="3202" spans="1:20" x14ac:dyDescent="0.25">
      <c r="A3202" s="1">
        <v>301050203</v>
      </c>
      <c r="B3202" s="1" t="str">
        <f>VLOOKUP(A3202,[1]Maestra!A$1:C$746,2,0)</f>
        <v>ACTVVOE08</v>
      </c>
      <c r="C3202" s="1" t="str">
        <f>VLOOKUP(A3202,[1]Maestra!A$1:C$746,3,0)</f>
        <v>TC Vea Visa Oro - Extracash</v>
      </c>
      <c r="D3202" s="1" t="s">
        <v>14</v>
      </c>
      <c r="E3202" s="1">
        <v>1</v>
      </c>
      <c r="F3202" s="1">
        <v>24</v>
      </c>
      <c r="G3202" s="1" t="s">
        <v>32</v>
      </c>
      <c r="H3202" s="1">
        <v>9999</v>
      </c>
      <c r="I3202" s="1" t="s">
        <v>452</v>
      </c>
      <c r="J3202" s="1" t="s">
        <v>36</v>
      </c>
      <c r="K3202" s="1" t="s">
        <v>323</v>
      </c>
      <c r="L3202" s="1" t="s">
        <v>450</v>
      </c>
      <c r="Q3202" s="2" t="s">
        <v>37</v>
      </c>
      <c r="R3202" s="1" t="s">
        <v>451</v>
      </c>
      <c r="S3202" s="1" t="str">
        <f t="shared" si="103"/>
        <v>CDO|1|24|EXT|VIG|OTRO|CESP|NOR</v>
      </c>
      <c r="T3202" s="2" t="str">
        <f t="shared" si="102"/>
        <v>OK</v>
      </c>
    </row>
    <row r="3203" spans="1:20" x14ac:dyDescent="0.25">
      <c r="A3203" s="1">
        <v>301050203</v>
      </c>
      <c r="B3203" s="1" t="str">
        <f>VLOOKUP(A3203,[1]Maestra!A$1:C$746,2,0)</f>
        <v>ACTVVOE08</v>
      </c>
      <c r="C3203" s="1" t="str">
        <f>VLOOKUP(A3203,[1]Maestra!A$1:C$746,3,0)</f>
        <v>TC Vea Visa Oro - Extracash</v>
      </c>
      <c r="D3203" s="1" t="s">
        <v>14</v>
      </c>
      <c r="E3203" s="1">
        <v>1</v>
      </c>
      <c r="F3203" s="1">
        <v>24</v>
      </c>
      <c r="G3203" s="1" t="s">
        <v>32</v>
      </c>
      <c r="H3203" s="1">
        <v>9999</v>
      </c>
      <c r="I3203" s="1" t="s">
        <v>452</v>
      </c>
      <c r="J3203" s="1" t="s">
        <v>36</v>
      </c>
      <c r="K3203" s="1" t="s">
        <v>328</v>
      </c>
      <c r="L3203" s="1" t="s">
        <v>21</v>
      </c>
      <c r="Q3203" s="2" t="s">
        <v>37</v>
      </c>
      <c r="R3203" s="1" t="s">
        <v>451</v>
      </c>
      <c r="S3203" s="1" t="str">
        <f t="shared" si="103"/>
        <v>CDO|1|24|EXT|VIG|OTRO|CGEM|DUD</v>
      </c>
      <c r="T3203" s="2" t="str">
        <f t="shared" ref="T3203:T3266" si="104">IF(COUNTIFS($D$2:$D$20413,D3203,$S$2:$S$20413,S3203,$A$2:$A$20413,"&lt;&gt;"&amp;A3203)&gt;0,"Conflicto","OK")</f>
        <v>OK</v>
      </c>
    </row>
    <row r="3204" spans="1:20" x14ac:dyDescent="0.25">
      <c r="A3204" s="1">
        <v>301050203</v>
      </c>
      <c r="B3204" s="1" t="str">
        <f>VLOOKUP(A3204,[1]Maestra!A$1:C$746,2,0)</f>
        <v>ACTVVOE08</v>
      </c>
      <c r="C3204" s="1" t="str">
        <f>VLOOKUP(A3204,[1]Maestra!A$1:C$746,3,0)</f>
        <v>TC Vea Visa Oro - Extracash</v>
      </c>
      <c r="D3204" s="1" t="s">
        <v>14</v>
      </c>
      <c r="E3204" s="1">
        <v>1</v>
      </c>
      <c r="F3204" s="1">
        <v>24</v>
      </c>
      <c r="G3204" s="1" t="s">
        <v>32</v>
      </c>
      <c r="H3204" s="1">
        <v>9999</v>
      </c>
      <c r="I3204" s="1" t="s">
        <v>452</v>
      </c>
      <c r="J3204" s="1" t="s">
        <v>36</v>
      </c>
      <c r="K3204" s="1" t="s">
        <v>328</v>
      </c>
      <c r="L3204" s="1" t="s">
        <v>450</v>
      </c>
      <c r="Q3204" s="2" t="s">
        <v>37</v>
      </c>
      <c r="R3204" s="1" t="s">
        <v>451</v>
      </c>
      <c r="S3204" s="1" t="str">
        <f t="shared" si="103"/>
        <v>CDO|1|24|EXT|VIG|OTRO|CGEM|NOR</v>
      </c>
      <c r="T3204" s="2" t="str">
        <f t="shared" si="104"/>
        <v>OK</v>
      </c>
    </row>
    <row r="3205" spans="1:20" x14ac:dyDescent="0.25">
      <c r="A3205" s="1">
        <v>301050203</v>
      </c>
      <c r="B3205" s="1" t="str">
        <f>VLOOKUP(A3205,[1]Maestra!A$1:C$746,2,0)</f>
        <v>ACTVVOE08</v>
      </c>
      <c r="C3205" s="1" t="str">
        <f>VLOOKUP(A3205,[1]Maestra!A$1:C$746,3,0)</f>
        <v>TC Vea Visa Oro - Extracash</v>
      </c>
      <c r="D3205" s="1" t="s">
        <v>14</v>
      </c>
      <c r="E3205" s="1">
        <v>1</v>
      </c>
      <c r="F3205" s="1">
        <v>24</v>
      </c>
      <c r="G3205" s="1" t="s">
        <v>32</v>
      </c>
      <c r="H3205" s="1">
        <v>9999</v>
      </c>
      <c r="I3205" s="1" t="s">
        <v>452</v>
      </c>
      <c r="J3205" s="1" t="s">
        <v>36</v>
      </c>
      <c r="K3205" s="1" t="s">
        <v>329</v>
      </c>
      <c r="L3205" s="1" t="s">
        <v>21</v>
      </c>
      <c r="Q3205" s="2" t="s">
        <v>37</v>
      </c>
      <c r="R3205" s="1" t="s">
        <v>451</v>
      </c>
      <c r="S3205" s="1" t="str">
        <f t="shared" si="103"/>
        <v>CDO|1|24|EXT|VIG|OTRO|CIVA|DUD</v>
      </c>
      <c r="T3205" s="2" t="str">
        <f t="shared" si="104"/>
        <v>OK</v>
      </c>
    </row>
    <row r="3206" spans="1:20" x14ac:dyDescent="0.25">
      <c r="A3206" s="1">
        <v>301050203</v>
      </c>
      <c r="B3206" s="1" t="str">
        <f>VLOOKUP(A3206,[1]Maestra!A$1:C$746,2,0)</f>
        <v>ACTVVOE08</v>
      </c>
      <c r="C3206" s="1" t="str">
        <f>VLOOKUP(A3206,[1]Maestra!A$1:C$746,3,0)</f>
        <v>TC Vea Visa Oro - Extracash</v>
      </c>
      <c r="D3206" s="1" t="s">
        <v>14</v>
      </c>
      <c r="E3206" s="1">
        <v>1</v>
      </c>
      <c r="F3206" s="1">
        <v>24</v>
      </c>
      <c r="G3206" s="1" t="s">
        <v>32</v>
      </c>
      <c r="H3206" s="1">
        <v>9999</v>
      </c>
      <c r="I3206" s="1" t="s">
        <v>452</v>
      </c>
      <c r="J3206" s="1" t="s">
        <v>36</v>
      </c>
      <c r="K3206" s="1" t="s">
        <v>329</v>
      </c>
      <c r="L3206" s="1" t="s">
        <v>450</v>
      </c>
      <c r="Q3206" s="2" t="s">
        <v>37</v>
      </c>
      <c r="R3206" s="1" t="s">
        <v>451</v>
      </c>
      <c r="S3206" s="1" t="str">
        <f t="shared" si="103"/>
        <v>CDO|1|24|EXT|VIG|OTRO|CIVA|NOR</v>
      </c>
      <c r="T3206" s="2" t="str">
        <f t="shared" si="104"/>
        <v>OK</v>
      </c>
    </row>
    <row r="3207" spans="1:20" x14ac:dyDescent="0.25">
      <c r="A3207" s="1">
        <v>301050203</v>
      </c>
      <c r="B3207" s="1" t="str">
        <f>VLOOKUP(A3207,[1]Maestra!A$1:C$746,2,0)</f>
        <v>ACTVVOE08</v>
      </c>
      <c r="C3207" s="1" t="str">
        <f>VLOOKUP(A3207,[1]Maestra!A$1:C$746,3,0)</f>
        <v>TC Vea Visa Oro - Extracash</v>
      </c>
      <c r="D3207" s="1" t="s">
        <v>14</v>
      </c>
      <c r="E3207" s="1">
        <v>1</v>
      </c>
      <c r="F3207" s="1">
        <v>24</v>
      </c>
      <c r="G3207" s="1" t="s">
        <v>32</v>
      </c>
      <c r="H3207" s="1">
        <v>9999</v>
      </c>
      <c r="I3207" s="1" t="s">
        <v>452</v>
      </c>
      <c r="J3207" s="1" t="s">
        <v>36</v>
      </c>
      <c r="K3207" s="1" t="s">
        <v>325</v>
      </c>
      <c r="L3207" s="1" t="s">
        <v>21</v>
      </c>
      <c r="Q3207" s="2" t="s">
        <v>37</v>
      </c>
      <c r="R3207" s="1" t="s">
        <v>451</v>
      </c>
      <c r="S3207" s="1" t="str">
        <f t="shared" si="103"/>
        <v>CDO|1|24|EXT|VIG|OTRO|CMED|DUD</v>
      </c>
      <c r="T3207" s="2" t="str">
        <f t="shared" si="104"/>
        <v>OK</v>
      </c>
    </row>
    <row r="3208" spans="1:20" x14ac:dyDescent="0.25">
      <c r="A3208" s="1">
        <v>301050203</v>
      </c>
      <c r="B3208" s="1" t="str">
        <f>VLOOKUP(A3208,[1]Maestra!A$1:C$746,2,0)</f>
        <v>ACTVVOE08</v>
      </c>
      <c r="C3208" s="1" t="str">
        <f>VLOOKUP(A3208,[1]Maestra!A$1:C$746,3,0)</f>
        <v>TC Vea Visa Oro - Extracash</v>
      </c>
      <c r="D3208" s="1" t="s">
        <v>14</v>
      </c>
      <c r="E3208" s="1">
        <v>1</v>
      </c>
      <c r="F3208" s="1">
        <v>24</v>
      </c>
      <c r="G3208" s="1" t="s">
        <v>32</v>
      </c>
      <c r="H3208" s="1">
        <v>9999</v>
      </c>
      <c r="I3208" s="1" t="s">
        <v>452</v>
      </c>
      <c r="J3208" s="1" t="s">
        <v>36</v>
      </c>
      <c r="K3208" s="1" t="s">
        <v>325</v>
      </c>
      <c r="L3208" s="1" t="s">
        <v>450</v>
      </c>
      <c r="Q3208" s="2" t="s">
        <v>37</v>
      </c>
      <c r="R3208" s="1" t="s">
        <v>451</v>
      </c>
      <c r="S3208" s="1" t="str">
        <f t="shared" si="103"/>
        <v>CDO|1|24|EXT|VIG|OTRO|CMED|NOR</v>
      </c>
      <c r="T3208" s="2" t="str">
        <f t="shared" si="104"/>
        <v>OK</v>
      </c>
    </row>
    <row r="3209" spans="1:20" x14ac:dyDescent="0.25">
      <c r="A3209" s="1">
        <v>301050203</v>
      </c>
      <c r="B3209" s="1" t="str">
        <f>VLOOKUP(A3209,[1]Maestra!A$1:C$746,2,0)</f>
        <v>ACTVVOE08</v>
      </c>
      <c r="C3209" s="1" t="str">
        <f>VLOOKUP(A3209,[1]Maestra!A$1:C$746,3,0)</f>
        <v>TC Vea Visa Oro - Extracash</v>
      </c>
      <c r="D3209" s="1" t="s">
        <v>14</v>
      </c>
      <c r="E3209" s="1">
        <v>1</v>
      </c>
      <c r="F3209" s="1">
        <v>24</v>
      </c>
      <c r="G3209" s="1" t="s">
        <v>32</v>
      </c>
      <c r="H3209" s="1">
        <v>9999</v>
      </c>
      <c r="I3209" s="1" t="s">
        <v>452</v>
      </c>
      <c r="J3209" s="1" t="s">
        <v>36</v>
      </c>
      <c r="K3209" s="1" t="s">
        <v>330</v>
      </c>
      <c r="L3209" s="1" t="s">
        <v>21</v>
      </c>
      <c r="Q3209" s="2" t="s">
        <v>37</v>
      </c>
      <c r="R3209" s="1" t="s">
        <v>451</v>
      </c>
      <c r="S3209" s="1" t="str">
        <f t="shared" si="103"/>
        <v>CDO|1|24|EXT|VIG|OTRO|CMIE|DUD</v>
      </c>
      <c r="T3209" s="2" t="str">
        <f t="shared" si="104"/>
        <v>OK</v>
      </c>
    </row>
    <row r="3210" spans="1:20" x14ac:dyDescent="0.25">
      <c r="A3210" s="1">
        <v>301050203</v>
      </c>
      <c r="B3210" s="1" t="str">
        <f>VLOOKUP(A3210,[1]Maestra!A$1:C$746,2,0)</f>
        <v>ACTVVOE08</v>
      </c>
      <c r="C3210" s="1" t="str">
        <f>VLOOKUP(A3210,[1]Maestra!A$1:C$746,3,0)</f>
        <v>TC Vea Visa Oro - Extracash</v>
      </c>
      <c r="D3210" s="1" t="s">
        <v>14</v>
      </c>
      <c r="E3210" s="1">
        <v>1</v>
      </c>
      <c r="F3210" s="1">
        <v>24</v>
      </c>
      <c r="G3210" s="1" t="s">
        <v>32</v>
      </c>
      <c r="H3210" s="1">
        <v>9999</v>
      </c>
      <c r="I3210" s="1" t="s">
        <v>452</v>
      </c>
      <c r="J3210" s="1" t="s">
        <v>36</v>
      </c>
      <c r="K3210" s="1" t="s">
        <v>330</v>
      </c>
      <c r="L3210" s="1" t="s">
        <v>450</v>
      </c>
      <c r="Q3210" s="2" t="s">
        <v>37</v>
      </c>
      <c r="R3210" s="1" t="s">
        <v>451</v>
      </c>
      <c r="S3210" s="1" t="str">
        <f t="shared" si="103"/>
        <v>CDO|1|24|EXT|VIG|OTRO|CMIE|NOR</v>
      </c>
      <c r="T3210" s="2" t="str">
        <f t="shared" si="104"/>
        <v>OK</v>
      </c>
    </row>
    <row r="3211" spans="1:20" x14ac:dyDescent="0.25">
      <c r="A3211" s="1">
        <v>301050203</v>
      </c>
      <c r="B3211" s="1" t="str">
        <f>VLOOKUP(A3211,[1]Maestra!A$1:C$746,2,0)</f>
        <v>ACTVVOE08</v>
      </c>
      <c r="C3211" s="1" t="str">
        <f>VLOOKUP(A3211,[1]Maestra!A$1:C$746,3,0)</f>
        <v>TC Vea Visa Oro - Extracash</v>
      </c>
      <c r="D3211" s="1" t="s">
        <v>14</v>
      </c>
      <c r="E3211" s="1">
        <v>1</v>
      </c>
      <c r="F3211" s="1">
        <v>24</v>
      </c>
      <c r="G3211" s="1" t="s">
        <v>32</v>
      </c>
      <c r="H3211" s="1">
        <v>9999</v>
      </c>
      <c r="I3211" s="1" t="s">
        <v>452</v>
      </c>
      <c r="J3211" s="1" t="s">
        <v>36</v>
      </c>
      <c r="K3211" s="1" t="s">
        <v>331</v>
      </c>
      <c r="L3211" s="1" t="s">
        <v>21</v>
      </c>
      <c r="Q3211" s="2" t="s">
        <v>37</v>
      </c>
      <c r="R3211" s="1" t="s">
        <v>451</v>
      </c>
      <c r="S3211" s="1" t="str">
        <f t="shared" si="103"/>
        <v>CDO|1|24|EXT|VIG|OTRO|CPEM|DUD</v>
      </c>
      <c r="T3211" s="2" t="str">
        <f t="shared" si="104"/>
        <v>OK</v>
      </c>
    </row>
    <row r="3212" spans="1:20" x14ac:dyDescent="0.25">
      <c r="A3212" s="1">
        <v>301050203</v>
      </c>
      <c r="B3212" s="1" t="str">
        <f>VLOOKUP(A3212,[1]Maestra!A$1:C$746,2,0)</f>
        <v>ACTVVOE08</v>
      </c>
      <c r="C3212" s="1" t="str">
        <f>VLOOKUP(A3212,[1]Maestra!A$1:C$746,3,0)</f>
        <v>TC Vea Visa Oro - Extracash</v>
      </c>
      <c r="D3212" s="1" t="s">
        <v>14</v>
      </c>
      <c r="E3212" s="1">
        <v>1</v>
      </c>
      <c r="F3212" s="1">
        <v>24</v>
      </c>
      <c r="G3212" s="1" t="s">
        <v>32</v>
      </c>
      <c r="H3212" s="1">
        <v>9999</v>
      </c>
      <c r="I3212" s="1" t="s">
        <v>452</v>
      </c>
      <c r="J3212" s="1" t="s">
        <v>36</v>
      </c>
      <c r="K3212" s="1" t="s">
        <v>331</v>
      </c>
      <c r="L3212" s="1" t="s">
        <v>450</v>
      </c>
      <c r="Q3212" s="2" t="s">
        <v>37</v>
      </c>
      <c r="R3212" s="1" t="s">
        <v>451</v>
      </c>
      <c r="S3212" s="1" t="str">
        <f t="shared" si="103"/>
        <v>CDO|1|24|EXT|VIG|OTRO|CPEM|NOR</v>
      </c>
      <c r="T3212" s="2" t="str">
        <f t="shared" si="104"/>
        <v>OK</v>
      </c>
    </row>
    <row r="3213" spans="1:20" x14ac:dyDescent="0.25">
      <c r="A3213" s="1">
        <v>301050299</v>
      </c>
      <c r="B3213" s="1" t="str">
        <f>VLOOKUP(A3213,[1]Maestra!A$1:C$746,2,0)</f>
        <v>ACTVVOGE8</v>
      </c>
      <c r="C3213" s="1" t="str">
        <f>VLOOKUP(A3213,[1]Maestra!A$1:C$746,3,0)</f>
        <v>TC Vea Visa Oro Generica</v>
      </c>
      <c r="D3213" s="1" t="s">
        <v>14</v>
      </c>
      <c r="E3213" s="1">
        <v>1</v>
      </c>
      <c r="F3213" s="1">
        <v>24</v>
      </c>
      <c r="G3213" s="1" t="s">
        <v>15</v>
      </c>
      <c r="H3213" s="1">
        <v>9999</v>
      </c>
      <c r="I3213" s="1" t="s">
        <v>452</v>
      </c>
      <c r="J3213" s="1" t="s">
        <v>33</v>
      </c>
      <c r="K3213" s="1" t="s">
        <v>454</v>
      </c>
      <c r="L3213" s="1" t="s">
        <v>450</v>
      </c>
      <c r="Q3213" s="2" t="s">
        <v>37</v>
      </c>
      <c r="R3213" s="1" t="s">
        <v>451</v>
      </c>
      <c r="S3213" s="1" t="str">
        <f t="shared" si="103"/>
        <v>CDO|1|24|LCA|VIG|COMP|CCNR|NOR</v>
      </c>
      <c r="T3213" s="2" t="str">
        <f t="shared" si="104"/>
        <v>OK</v>
      </c>
    </row>
    <row r="3214" spans="1:20" x14ac:dyDescent="0.25">
      <c r="A3214" s="1">
        <v>301050299</v>
      </c>
      <c r="B3214" s="1" t="str">
        <f>VLOOKUP(A3214,[1]Maestra!A$1:C$746,2,0)</f>
        <v>ACTVVOGE8</v>
      </c>
      <c r="C3214" s="1" t="str">
        <f>VLOOKUP(A3214,[1]Maestra!A$1:C$746,3,0)</f>
        <v>TC Vea Visa Oro Generica</v>
      </c>
      <c r="D3214" s="1" t="s">
        <v>14</v>
      </c>
      <c r="E3214" s="1">
        <v>1</v>
      </c>
      <c r="F3214" s="1">
        <v>24</v>
      </c>
      <c r="G3214" s="1" t="s">
        <v>15</v>
      </c>
      <c r="H3214" s="1">
        <v>9999</v>
      </c>
      <c r="I3214" s="1" t="s">
        <v>452</v>
      </c>
      <c r="J3214" s="1" t="s">
        <v>33</v>
      </c>
      <c r="K3214" s="1" t="s">
        <v>327</v>
      </c>
      <c r="L3214" s="1" t="s">
        <v>450</v>
      </c>
      <c r="Q3214" s="2" t="s">
        <v>37</v>
      </c>
      <c r="R3214" s="1" t="s">
        <v>451</v>
      </c>
      <c r="S3214" s="1" t="str">
        <f t="shared" si="103"/>
        <v>CDO|1|24|LCA|VIG|COMP|CCOR|NOR</v>
      </c>
      <c r="T3214" s="2" t="str">
        <f t="shared" si="104"/>
        <v>OK</v>
      </c>
    </row>
    <row r="3215" spans="1:20" x14ac:dyDescent="0.25">
      <c r="A3215" s="1">
        <v>301050299</v>
      </c>
      <c r="B3215" s="1" t="str">
        <f>VLOOKUP(A3215,[1]Maestra!A$1:C$746,2,0)</f>
        <v>ACTVVOGE8</v>
      </c>
      <c r="C3215" s="1" t="str">
        <f>VLOOKUP(A3215,[1]Maestra!A$1:C$746,3,0)</f>
        <v>TC Vea Visa Oro Generica</v>
      </c>
      <c r="D3215" s="1" t="s">
        <v>14</v>
      </c>
      <c r="E3215" s="1">
        <v>1</v>
      </c>
      <c r="F3215" s="1">
        <v>24</v>
      </c>
      <c r="G3215" s="1" t="s">
        <v>15</v>
      </c>
      <c r="H3215" s="1">
        <v>9999</v>
      </c>
      <c r="I3215" s="1" t="s">
        <v>452</v>
      </c>
      <c r="J3215" s="1" t="s">
        <v>33</v>
      </c>
      <c r="K3215" s="1" t="s">
        <v>324</v>
      </c>
      <c r="L3215" s="1" t="s">
        <v>450</v>
      </c>
      <c r="Q3215" s="2" t="s">
        <v>37</v>
      </c>
      <c r="R3215" s="1" t="s">
        <v>451</v>
      </c>
      <c r="S3215" s="1" t="str">
        <f t="shared" si="103"/>
        <v>CDO|1|24|LCA|VIG|COMP|CCRV|NOR</v>
      </c>
      <c r="T3215" s="2" t="str">
        <f t="shared" si="104"/>
        <v>OK</v>
      </c>
    </row>
    <row r="3216" spans="1:20" x14ac:dyDescent="0.25">
      <c r="A3216" s="1">
        <v>301050299</v>
      </c>
      <c r="B3216" s="1" t="str">
        <f>VLOOKUP(A3216,[1]Maestra!A$1:C$746,2,0)</f>
        <v>ACTVVOGE8</v>
      </c>
      <c r="C3216" s="1" t="str">
        <f>VLOOKUP(A3216,[1]Maestra!A$1:C$746,3,0)</f>
        <v>TC Vea Visa Oro Generica</v>
      </c>
      <c r="D3216" s="1" t="s">
        <v>14</v>
      </c>
      <c r="E3216" s="1">
        <v>1</v>
      </c>
      <c r="F3216" s="1">
        <v>24</v>
      </c>
      <c r="G3216" s="1" t="s">
        <v>15</v>
      </c>
      <c r="H3216" s="1">
        <v>9999</v>
      </c>
      <c r="I3216" s="1" t="s">
        <v>452</v>
      </c>
      <c r="J3216" s="1" t="s">
        <v>33</v>
      </c>
      <c r="K3216" s="1" t="s">
        <v>322</v>
      </c>
      <c r="L3216" s="1" t="s">
        <v>450</v>
      </c>
      <c r="Q3216" s="2" t="s">
        <v>37</v>
      </c>
      <c r="R3216" s="1" t="s">
        <v>451</v>
      </c>
      <c r="S3216" s="1" t="str">
        <f t="shared" si="103"/>
        <v>CDO|1|24|LCA|VIG|COMP|CESF|NOR</v>
      </c>
      <c r="T3216" s="2" t="str">
        <f t="shared" si="104"/>
        <v>OK</v>
      </c>
    </row>
    <row r="3217" spans="1:20" x14ac:dyDescent="0.25">
      <c r="A3217" s="1">
        <v>301050299</v>
      </c>
      <c r="B3217" s="1" t="str">
        <f>VLOOKUP(A3217,[1]Maestra!A$1:C$746,2,0)</f>
        <v>ACTVVOGE8</v>
      </c>
      <c r="C3217" s="1" t="str">
        <f>VLOOKUP(A3217,[1]Maestra!A$1:C$746,3,0)</f>
        <v>TC Vea Visa Oro Generica</v>
      </c>
      <c r="D3217" s="1" t="s">
        <v>14</v>
      </c>
      <c r="E3217" s="1">
        <v>1</v>
      </c>
      <c r="F3217" s="1">
        <v>24</v>
      </c>
      <c r="G3217" s="1" t="s">
        <v>15</v>
      </c>
      <c r="H3217" s="1">
        <v>9999</v>
      </c>
      <c r="I3217" s="1" t="s">
        <v>452</v>
      </c>
      <c r="J3217" s="1" t="s">
        <v>33</v>
      </c>
      <c r="K3217" s="1" t="s">
        <v>323</v>
      </c>
      <c r="L3217" s="1" t="s">
        <v>450</v>
      </c>
      <c r="Q3217" s="2" t="s">
        <v>37</v>
      </c>
      <c r="R3217" s="1" t="s">
        <v>451</v>
      </c>
      <c r="S3217" s="1" t="str">
        <f t="shared" si="103"/>
        <v>CDO|1|24|LCA|VIG|COMP|CESP|NOR</v>
      </c>
      <c r="T3217" s="2" t="str">
        <f t="shared" si="104"/>
        <v>OK</v>
      </c>
    </row>
    <row r="3218" spans="1:20" x14ac:dyDescent="0.25">
      <c r="A3218" s="1">
        <v>301050299</v>
      </c>
      <c r="B3218" s="1" t="str">
        <f>VLOOKUP(A3218,[1]Maestra!A$1:C$746,2,0)</f>
        <v>ACTVVOGE8</v>
      </c>
      <c r="C3218" s="1" t="str">
        <f>VLOOKUP(A3218,[1]Maestra!A$1:C$746,3,0)</f>
        <v>TC Vea Visa Oro Generica</v>
      </c>
      <c r="D3218" s="1" t="s">
        <v>14</v>
      </c>
      <c r="E3218" s="1">
        <v>1</v>
      </c>
      <c r="F3218" s="1">
        <v>24</v>
      </c>
      <c r="G3218" s="1" t="s">
        <v>15</v>
      </c>
      <c r="H3218" s="1">
        <v>9999</v>
      </c>
      <c r="I3218" s="1" t="s">
        <v>452</v>
      </c>
      <c r="J3218" s="1" t="s">
        <v>33</v>
      </c>
      <c r="K3218" s="1" t="s">
        <v>328</v>
      </c>
      <c r="L3218" s="1" t="s">
        <v>450</v>
      </c>
      <c r="Q3218" s="2" t="s">
        <v>37</v>
      </c>
      <c r="R3218" s="1" t="s">
        <v>451</v>
      </c>
      <c r="S3218" s="1" t="str">
        <f t="shared" si="103"/>
        <v>CDO|1|24|LCA|VIG|COMP|CGEM|NOR</v>
      </c>
      <c r="T3218" s="2" t="str">
        <f t="shared" si="104"/>
        <v>OK</v>
      </c>
    </row>
    <row r="3219" spans="1:20" x14ac:dyDescent="0.25">
      <c r="A3219" s="1">
        <v>301050299</v>
      </c>
      <c r="B3219" s="1" t="str">
        <f>VLOOKUP(A3219,[1]Maestra!A$1:C$746,2,0)</f>
        <v>ACTVVOGE8</v>
      </c>
      <c r="C3219" s="1" t="str">
        <f>VLOOKUP(A3219,[1]Maestra!A$1:C$746,3,0)</f>
        <v>TC Vea Visa Oro Generica</v>
      </c>
      <c r="D3219" s="1" t="s">
        <v>14</v>
      </c>
      <c r="E3219" s="1">
        <v>1</v>
      </c>
      <c r="F3219" s="1">
        <v>24</v>
      </c>
      <c r="G3219" s="1" t="s">
        <v>15</v>
      </c>
      <c r="H3219" s="1">
        <v>9999</v>
      </c>
      <c r="I3219" s="1" t="s">
        <v>452</v>
      </c>
      <c r="J3219" s="1" t="s">
        <v>33</v>
      </c>
      <c r="K3219" s="1" t="s">
        <v>329</v>
      </c>
      <c r="L3219" s="1" t="s">
        <v>450</v>
      </c>
      <c r="Q3219" s="2" t="s">
        <v>37</v>
      </c>
      <c r="R3219" s="1" t="s">
        <v>451</v>
      </c>
      <c r="S3219" s="1" t="str">
        <f t="shared" si="103"/>
        <v>CDO|1|24|LCA|VIG|COMP|CIVA|NOR</v>
      </c>
      <c r="T3219" s="2" t="str">
        <f t="shared" si="104"/>
        <v>OK</v>
      </c>
    </row>
    <row r="3220" spans="1:20" x14ac:dyDescent="0.25">
      <c r="A3220" s="1">
        <v>301050299</v>
      </c>
      <c r="B3220" s="1" t="str">
        <f>VLOOKUP(A3220,[1]Maestra!A$1:C$746,2,0)</f>
        <v>ACTVVOGE8</v>
      </c>
      <c r="C3220" s="1" t="str">
        <f>VLOOKUP(A3220,[1]Maestra!A$1:C$746,3,0)</f>
        <v>TC Vea Visa Oro Generica</v>
      </c>
      <c r="D3220" s="1" t="s">
        <v>14</v>
      </c>
      <c r="E3220" s="1">
        <v>1</v>
      </c>
      <c r="F3220" s="1">
        <v>24</v>
      </c>
      <c r="G3220" s="1" t="s">
        <v>15</v>
      </c>
      <c r="H3220" s="1">
        <v>9999</v>
      </c>
      <c r="I3220" s="1" t="s">
        <v>452</v>
      </c>
      <c r="J3220" s="1" t="s">
        <v>33</v>
      </c>
      <c r="K3220" s="1" t="s">
        <v>325</v>
      </c>
      <c r="L3220" s="1" t="s">
        <v>450</v>
      </c>
      <c r="Q3220" s="2" t="s">
        <v>37</v>
      </c>
      <c r="R3220" s="1" t="s">
        <v>451</v>
      </c>
      <c r="S3220" s="1" t="str">
        <f t="shared" si="103"/>
        <v>CDO|1|24|LCA|VIG|COMP|CMED|NOR</v>
      </c>
      <c r="T3220" s="2" t="str">
        <f t="shared" si="104"/>
        <v>OK</v>
      </c>
    </row>
    <row r="3221" spans="1:20" x14ac:dyDescent="0.25">
      <c r="A3221" s="1">
        <v>301050299</v>
      </c>
      <c r="B3221" s="1" t="str">
        <f>VLOOKUP(A3221,[1]Maestra!A$1:C$746,2,0)</f>
        <v>ACTVVOGE8</v>
      </c>
      <c r="C3221" s="1" t="str">
        <f>VLOOKUP(A3221,[1]Maestra!A$1:C$746,3,0)</f>
        <v>TC Vea Visa Oro Generica</v>
      </c>
      <c r="D3221" s="1" t="s">
        <v>14</v>
      </c>
      <c r="E3221" s="1">
        <v>1</v>
      </c>
      <c r="F3221" s="1">
        <v>24</v>
      </c>
      <c r="G3221" s="1" t="s">
        <v>15</v>
      </c>
      <c r="H3221" s="1">
        <v>9999</v>
      </c>
      <c r="I3221" s="1" t="s">
        <v>452</v>
      </c>
      <c r="J3221" s="1" t="s">
        <v>33</v>
      </c>
      <c r="K3221" s="1" t="s">
        <v>330</v>
      </c>
      <c r="L3221" s="1" t="s">
        <v>450</v>
      </c>
      <c r="Q3221" s="2" t="s">
        <v>37</v>
      </c>
      <c r="R3221" s="1" t="s">
        <v>451</v>
      </c>
      <c r="S3221" s="1" t="str">
        <f t="shared" si="103"/>
        <v>CDO|1|24|LCA|VIG|COMP|CMIE|NOR</v>
      </c>
      <c r="T3221" s="2" t="str">
        <f t="shared" si="104"/>
        <v>OK</v>
      </c>
    </row>
    <row r="3222" spans="1:20" x14ac:dyDescent="0.25">
      <c r="A3222" s="1">
        <v>301050299</v>
      </c>
      <c r="B3222" s="1" t="str">
        <f>VLOOKUP(A3222,[1]Maestra!A$1:C$746,2,0)</f>
        <v>ACTVVOGE8</v>
      </c>
      <c r="C3222" s="1" t="str">
        <f>VLOOKUP(A3222,[1]Maestra!A$1:C$746,3,0)</f>
        <v>TC Vea Visa Oro Generica</v>
      </c>
      <c r="D3222" s="1" t="s">
        <v>14</v>
      </c>
      <c r="E3222" s="1">
        <v>1</v>
      </c>
      <c r="F3222" s="1">
        <v>24</v>
      </c>
      <c r="G3222" s="1" t="s">
        <v>15</v>
      </c>
      <c r="H3222" s="1">
        <v>9999</v>
      </c>
      <c r="I3222" s="1" t="s">
        <v>452</v>
      </c>
      <c r="J3222" s="1" t="s">
        <v>33</v>
      </c>
      <c r="K3222" s="1" t="s">
        <v>331</v>
      </c>
      <c r="L3222" s="1" t="s">
        <v>450</v>
      </c>
      <c r="Q3222" s="2" t="s">
        <v>37</v>
      </c>
      <c r="R3222" s="1" t="s">
        <v>451</v>
      </c>
      <c r="S3222" s="1" t="str">
        <f t="shared" si="103"/>
        <v>CDO|1|24|LCA|VIG|COMP|CPEM|NOR</v>
      </c>
      <c r="T3222" s="2" t="str">
        <f t="shared" si="104"/>
        <v>OK</v>
      </c>
    </row>
    <row r="3223" spans="1:20" x14ac:dyDescent="0.25">
      <c r="A3223" s="1">
        <v>301050202</v>
      </c>
      <c r="B3223" s="1" t="str">
        <f>VLOOKUP(A3223,[1]Maestra!A$1:C$746,2,0)</f>
        <v>ACTVVOJF8</v>
      </c>
      <c r="C3223" s="1" t="str">
        <f>VLOOKUP(A3223,[1]Maestra!A$1:C$746,3,0)</f>
        <v>TC Vea Visa Oro - Cuotas</v>
      </c>
      <c r="D3223" s="1" t="s">
        <v>14</v>
      </c>
      <c r="E3223" s="1">
        <v>1</v>
      </c>
      <c r="F3223" s="1">
        <v>24</v>
      </c>
      <c r="G3223" s="1" t="s">
        <v>17</v>
      </c>
      <c r="H3223" s="1">
        <v>9999</v>
      </c>
      <c r="I3223" s="1" t="s">
        <v>452</v>
      </c>
      <c r="J3223" s="1" t="s">
        <v>33</v>
      </c>
      <c r="K3223" s="1" t="s">
        <v>454</v>
      </c>
      <c r="L3223" s="1" t="s">
        <v>450</v>
      </c>
      <c r="Q3223" s="2" t="s">
        <v>37</v>
      </c>
      <c r="R3223" s="1" t="s">
        <v>451</v>
      </c>
      <c r="S3223" s="1" t="str">
        <f t="shared" si="103"/>
        <v>CDO|1|24|LCB|VIG|COMP|CCNR|NOR</v>
      </c>
      <c r="T3223" s="2" t="str">
        <f t="shared" si="104"/>
        <v>OK</v>
      </c>
    </row>
    <row r="3224" spans="1:20" x14ac:dyDescent="0.25">
      <c r="A3224" s="1">
        <v>301050202</v>
      </c>
      <c r="B3224" s="1" t="str">
        <f>VLOOKUP(A3224,[1]Maestra!A$1:C$746,2,0)</f>
        <v>ACTVVOJF8</v>
      </c>
      <c r="C3224" s="1" t="str">
        <f>VLOOKUP(A3224,[1]Maestra!A$1:C$746,3,0)</f>
        <v>TC Vea Visa Oro - Cuotas</v>
      </c>
      <c r="D3224" s="1" t="s">
        <v>14</v>
      </c>
      <c r="E3224" s="1">
        <v>1</v>
      </c>
      <c r="F3224" s="1">
        <v>24</v>
      </c>
      <c r="G3224" s="1" t="s">
        <v>17</v>
      </c>
      <c r="H3224" s="1">
        <v>9999</v>
      </c>
      <c r="I3224" s="1" t="s">
        <v>452</v>
      </c>
      <c r="J3224" s="1" t="s">
        <v>33</v>
      </c>
      <c r="K3224" s="1" t="s">
        <v>327</v>
      </c>
      <c r="L3224" s="1" t="s">
        <v>450</v>
      </c>
      <c r="Q3224" s="2" t="s">
        <v>37</v>
      </c>
      <c r="R3224" s="1" t="s">
        <v>451</v>
      </c>
      <c r="S3224" s="1" t="str">
        <f t="shared" si="103"/>
        <v>CDO|1|24|LCB|VIG|COMP|CCOR|NOR</v>
      </c>
      <c r="T3224" s="2" t="str">
        <f t="shared" si="104"/>
        <v>OK</v>
      </c>
    </row>
    <row r="3225" spans="1:20" x14ac:dyDescent="0.25">
      <c r="A3225" s="1">
        <v>301050201</v>
      </c>
      <c r="B3225" s="1" t="str">
        <f>VLOOKUP(A3225,[1]Maestra!A$1:C$746,2,0)</f>
        <v>ACTVVOYM8</v>
      </c>
      <c r="C3225" s="1" t="str">
        <f>VLOOKUP(A3225,[1]Maestra!A$1:C$746,3,0)</f>
        <v>TC Vea Visa Oro - Linea Rev.</v>
      </c>
      <c r="D3225" s="1" t="s">
        <v>14</v>
      </c>
      <c r="E3225" s="1">
        <v>1</v>
      </c>
      <c r="F3225" s="1">
        <v>24</v>
      </c>
      <c r="G3225" s="1" t="s">
        <v>17</v>
      </c>
      <c r="H3225" s="1">
        <v>9999</v>
      </c>
      <c r="I3225" s="1" t="s">
        <v>452</v>
      </c>
      <c r="J3225" s="1" t="s">
        <v>33</v>
      </c>
      <c r="K3225" s="1" t="s">
        <v>324</v>
      </c>
      <c r="L3225" s="1" t="s">
        <v>450</v>
      </c>
      <c r="Q3225" s="2" t="s">
        <v>37</v>
      </c>
      <c r="R3225" s="1" t="s">
        <v>451</v>
      </c>
      <c r="S3225" s="1" t="str">
        <f t="shared" si="103"/>
        <v>CDO|1|24|LCB|VIG|COMP|CCRV|NOR</v>
      </c>
      <c r="T3225" s="2" t="str">
        <f t="shared" si="104"/>
        <v>OK</v>
      </c>
    </row>
    <row r="3226" spans="1:20" x14ac:dyDescent="0.25">
      <c r="A3226" s="1">
        <v>301050201</v>
      </c>
      <c r="B3226" s="1" t="str">
        <f>VLOOKUP(A3226,[1]Maestra!A$1:C$746,2,0)</f>
        <v>ACTVVOYM8</v>
      </c>
      <c r="C3226" s="1" t="str">
        <f>VLOOKUP(A3226,[1]Maestra!A$1:C$746,3,0)</f>
        <v>TC Vea Visa Oro - Linea Rev.</v>
      </c>
      <c r="D3226" s="1" t="s">
        <v>14</v>
      </c>
      <c r="E3226" s="1">
        <v>1</v>
      </c>
      <c r="F3226" s="1">
        <v>24</v>
      </c>
      <c r="G3226" s="1" t="s">
        <v>17</v>
      </c>
      <c r="H3226" s="1">
        <v>9999</v>
      </c>
      <c r="I3226" s="1" t="s">
        <v>452</v>
      </c>
      <c r="J3226" s="1" t="s">
        <v>33</v>
      </c>
      <c r="K3226" s="1" t="s">
        <v>322</v>
      </c>
      <c r="L3226" s="1" t="s">
        <v>450</v>
      </c>
      <c r="Q3226" s="2" t="s">
        <v>37</v>
      </c>
      <c r="R3226" s="1" t="s">
        <v>451</v>
      </c>
      <c r="S3226" s="1" t="str">
        <f t="shared" si="103"/>
        <v>CDO|1|24|LCB|VIG|COMP|CESF|NOR</v>
      </c>
      <c r="T3226" s="2" t="str">
        <f t="shared" si="104"/>
        <v>OK</v>
      </c>
    </row>
    <row r="3227" spans="1:20" x14ac:dyDescent="0.25">
      <c r="A3227" s="1">
        <v>301050201</v>
      </c>
      <c r="B3227" s="1" t="str">
        <f>VLOOKUP(A3227,[1]Maestra!A$1:C$746,2,0)</f>
        <v>ACTVVOYM8</v>
      </c>
      <c r="C3227" s="1" t="str">
        <f>VLOOKUP(A3227,[1]Maestra!A$1:C$746,3,0)</f>
        <v>TC Vea Visa Oro - Linea Rev.</v>
      </c>
      <c r="D3227" s="1" t="s">
        <v>14</v>
      </c>
      <c r="E3227" s="1">
        <v>1</v>
      </c>
      <c r="F3227" s="1">
        <v>24</v>
      </c>
      <c r="G3227" s="1" t="s">
        <v>17</v>
      </c>
      <c r="H3227" s="1">
        <v>9999</v>
      </c>
      <c r="I3227" s="1" t="s">
        <v>452</v>
      </c>
      <c r="J3227" s="1" t="s">
        <v>33</v>
      </c>
      <c r="K3227" s="1" t="s">
        <v>323</v>
      </c>
      <c r="L3227" s="1" t="s">
        <v>450</v>
      </c>
      <c r="Q3227" s="2" t="s">
        <v>37</v>
      </c>
      <c r="R3227" s="1" t="s">
        <v>451</v>
      </c>
      <c r="S3227" s="1" t="str">
        <f t="shared" si="103"/>
        <v>CDO|1|24|LCB|VIG|COMP|CESP|NOR</v>
      </c>
      <c r="T3227" s="2" t="str">
        <f t="shared" si="104"/>
        <v>OK</v>
      </c>
    </row>
    <row r="3228" spans="1:20" x14ac:dyDescent="0.25">
      <c r="A3228" s="1">
        <v>301050201</v>
      </c>
      <c r="B3228" s="1" t="str">
        <f>VLOOKUP(A3228,[1]Maestra!A$1:C$746,2,0)</f>
        <v>ACTVVOYM8</v>
      </c>
      <c r="C3228" s="1" t="str">
        <f>VLOOKUP(A3228,[1]Maestra!A$1:C$746,3,0)</f>
        <v>TC Vea Visa Oro - Linea Rev.</v>
      </c>
      <c r="D3228" s="1" t="s">
        <v>14</v>
      </c>
      <c r="E3228" s="1">
        <v>1</v>
      </c>
      <c r="F3228" s="1">
        <v>24</v>
      </c>
      <c r="G3228" s="1" t="s">
        <v>17</v>
      </c>
      <c r="H3228" s="1">
        <v>9999</v>
      </c>
      <c r="I3228" s="1" t="s">
        <v>452</v>
      </c>
      <c r="J3228" s="1" t="s">
        <v>33</v>
      </c>
      <c r="K3228" s="1" t="s">
        <v>328</v>
      </c>
      <c r="L3228" s="1" t="s">
        <v>450</v>
      </c>
      <c r="Q3228" s="2" t="s">
        <v>37</v>
      </c>
      <c r="R3228" s="1" t="s">
        <v>451</v>
      </c>
      <c r="S3228" s="1" t="str">
        <f t="shared" si="103"/>
        <v>CDO|1|24|LCB|VIG|COMP|CGEM|NOR</v>
      </c>
      <c r="T3228" s="2" t="str">
        <f t="shared" si="104"/>
        <v>OK</v>
      </c>
    </row>
    <row r="3229" spans="1:20" x14ac:dyDescent="0.25">
      <c r="A3229" s="1">
        <v>301050201</v>
      </c>
      <c r="B3229" s="1" t="str">
        <f>VLOOKUP(A3229,[1]Maestra!A$1:C$746,2,0)</f>
        <v>ACTVVOYM8</v>
      </c>
      <c r="C3229" s="1" t="str">
        <f>VLOOKUP(A3229,[1]Maestra!A$1:C$746,3,0)</f>
        <v>TC Vea Visa Oro - Linea Rev.</v>
      </c>
      <c r="D3229" s="1" t="s">
        <v>14</v>
      </c>
      <c r="E3229" s="1">
        <v>1</v>
      </c>
      <c r="F3229" s="1">
        <v>24</v>
      </c>
      <c r="G3229" s="1" t="s">
        <v>17</v>
      </c>
      <c r="H3229" s="1">
        <v>9999</v>
      </c>
      <c r="I3229" s="1" t="s">
        <v>452</v>
      </c>
      <c r="J3229" s="1" t="s">
        <v>33</v>
      </c>
      <c r="K3229" s="1" t="s">
        <v>329</v>
      </c>
      <c r="L3229" s="1" t="s">
        <v>450</v>
      </c>
      <c r="Q3229" s="2" t="s">
        <v>37</v>
      </c>
      <c r="R3229" s="1" t="s">
        <v>451</v>
      </c>
      <c r="S3229" s="1" t="str">
        <f t="shared" si="103"/>
        <v>CDO|1|24|LCB|VIG|COMP|CIVA|NOR</v>
      </c>
      <c r="T3229" s="2" t="str">
        <f t="shared" si="104"/>
        <v>OK</v>
      </c>
    </row>
    <row r="3230" spans="1:20" x14ac:dyDescent="0.25">
      <c r="A3230" s="1">
        <v>301050201</v>
      </c>
      <c r="B3230" s="1" t="str">
        <f>VLOOKUP(A3230,[1]Maestra!A$1:C$746,2,0)</f>
        <v>ACTVVOYM8</v>
      </c>
      <c r="C3230" s="1" t="str">
        <f>VLOOKUP(A3230,[1]Maestra!A$1:C$746,3,0)</f>
        <v>TC Vea Visa Oro - Linea Rev.</v>
      </c>
      <c r="D3230" s="1" t="s">
        <v>14</v>
      </c>
      <c r="E3230" s="1">
        <v>1</v>
      </c>
      <c r="F3230" s="1">
        <v>24</v>
      </c>
      <c r="G3230" s="1" t="s">
        <v>17</v>
      </c>
      <c r="H3230" s="1">
        <v>9999</v>
      </c>
      <c r="I3230" s="1" t="s">
        <v>452</v>
      </c>
      <c r="J3230" s="1" t="s">
        <v>33</v>
      </c>
      <c r="K3230" s="1" t="s">
        <v>325</v>
      </c>
      <c r="L3230" s="1" t="s">
        <v>450</v>
      </c>
      <c r="Q3230" s="2" t="s">
        <v>37</v>
      </c>
      <c r="R3230" s="1" t="s">
        <v>451</v>
      </c>
      <c r="S3230" s="1" t="str">
        <f t="shared" si="103"/>
        <v>CDO|1|24|LCB|VIG|COMP|CMED|NOR</v>
      </c>
      <c r="T3230" s="2" t="str">
        <f t="shared" si="104"/>
        <v>OK</v>
      </c>
    </row>
    <row r="3231" spans="1:20" x14ac:dyDescent="0.25">
      <c r="A3231" s="1">
        <v>301050201</v>
      </c>
      <c r="B3231" s="1" t="str">
        <f>VLOOKUP(A3231,[1]Maestra!A$1:C$746,2,0)</f>
        <v>ACTVVOYM8</v>
      </c>
      <c r="C3231" s="1" t="str">
        <f>VLOOKUP(A3231,[1]Maestra!A$1:C$746,3,0)</f>
        <v>TC Vea Visa Oro - Linea Rev.</v>
      </c>
      <c r="D3231" s="1" t="s">
        <v>14</v>
      </c>
      <c r="E3231" s="1">
        <v>1</v>
      </c>
      <c r="F3231" s="1">
        <v>24</v>
      </c>
      <c r="G3231" s="1" t="s">
        <v>17</v>
      </c>
      <c r="H3231" s="1">
        <v>9999</v>
      </c>
      <c r="I3231" s="1" t="s">
        <v>452</v>
      </c>
      <c r="J3231" s="1" t="s">
        <v>33</v>
      </c>
      <c r="K3231" s="1" t="s">
        <v>330</v>
      </c>
      <c r="L3231" s="1" t="s">
        <v>450</v>
      </c>
      <c r="Q3231" s="2" t="s">
        <v>37</v>
      </c>
      <c r="R3231" s="1" t="s">
        <v>451</v>
      </c>
      <c r="S3231" s="1" t="str">
        <f t="shared" si="103"/>
        <v>CDO|1|24|LCB|VIG|COMP|CMIE|NOR</v>
      </c>
      <c r="T3231" s="2" t="str">
        <f t="shared" si="104"/>
        <v>OK</v>
      </c>
    </row>
    <row r="3232" spans="1:20" x14ac:dyDescent="0.25">
      <c r="A3232" s="1">
        <v>301050201</v>
      </c>
      <c r="B3232" s="1" t="str">
        <f>VLOOKUP(A3232,[1]Maestra!A$1:C$746,2,0)</f>
        <v>ACTVVOYM8</v>
      </c>
      <c r="C3232" s="1" t="str">
        <f>VLOOKUP(A3232,[1]Maestra!A$1:C$746,3,0)</f>
        <v>TC Vea Visa Oro - Linea Rev.</v>
      </c>
      <c r="D3232" s="1" t="s">
        <v>14</v>
      </c>
      <c r="E3232" s="1">
        <v>1</v>
      </c>
      <c r="F3232" s="1">
        <v>24</v>
      </c>
      <c r="G3232" s="1" t="s">
        <v>17</v>
      </c>
      <c r="H3232" s="1">
        <v>9999</v>
      </c>
      <c r="I3232" s="1" t="s">
        <v>452</v>
      </c>
      <c r="J3232" s="1" t="s">
        <v>33</v>
      </c>
      <c r="K3232" s="1" t="s">
        <v>331</v>
      </c>
      <c r="L3232" s="1" t="s">
        <v>450</v>
      </c>
      <c r="Q3232" s="2" t="s">
        <v>37</v>
      </c>
      <c r="R3232" s="1" t="s">
        <v>451</v>
      </c>
      <c r="S3232" s="1" t="str">
        <f t="shared" si="103"/>
        <v>CDO|1|24|LCB|VIG|COMP|CPEM|NOR</v>
      </c>
      <c r="T3232" s="2" t="str">
        <f t="shared" si="104"/>
        <v>OK</v>
      </c>
    </row>
    <row r="3233" spans="1:20" x14ac:dyDescent="0.25">
      <c r="A3233" s="1">
        <v>301050201</v>
      </c>
      <c r="B3233" s="1" t="str">
        <f>VLOOKUP(A3233,[1]Maestra!A$1:C$746,2,0)</f>
        <v>ACTVVOYM8</v>
      </c>
      <c r="C3233" s="1" t="str">
        <f>VLOOKUP(A3233,[1]Maestra!A$1:C$746,3,0)</f>
        <v>TC Vea Visa Oro - Linea Rev.</v>
      </c>
      <c r="D3233" s="1" t="s">
        <v>14</v>
      </c>
      <c r="E3233" s="1">
        <v>1</v>
      </c>
      <c r="F3233" s="1">
        <v>24</v>
      </c>
      <c r="G3233" s="1" t="s">
        <v>17</v>
      </c>
      <c r="H3233" s="1">
        <v>9999</v>
      </c>
      <c r="I3233" s="1" t="s">
        <v>452</v>
      </c>
      <c r="J3233" s="1" t="s">
        <v>33</v>
      </c>
      <c r="K3233" s="1" t="s">
        <v>332</v>
      </c>
      <c r="L3233" s="1" t="s">
        <v>450</v>
      </c>
      <c r="Q3233" s="2" t="s">
        <v>37</v>
      </c>
      <c r="R3233" s="1" t="s">
        <v>451</v>
      </c>
      <c r="S3233" s="1" t="str">
        <f t="shared" si="103"/>
        <v>CDO|1|24|LCB|VIG|COMP|CSOB|NOR</v>
      </c>
      <c r="T3233" s="2" t="str">
        <f t="shared" si="104"/>
        <v>OK</v>
      </c>
    </row>
    <row r="3234" spans="1:20" x14ac:dyDescent="0.25">
      <c r="A3234" s="1">
        <v>301050299</v>
      </c>
      <c r="B3234" s="1" t="str">
        <f>VLOOKUP(A3234,[1]Maestra!A$1:C$746,2,0)</f>
        <v>ACTVVOGE8</v>
      </c>
      <c r="C3234" s="1" t="str">
        <f>VLOOKUP(A3234,[1]Maestra!A$1:C$746,3,0)</f>
        <v>TC Vea Visa Oro Generica</v>
      </c>
      <c r="D3234" s="1" t="s">
        <v>14</v>
      </c>
      <c r="E3234" s="1">
        <v>1</v>
      </c>
      <c r="F3234" s="1">
        <v>24</v>
      </c>
      <c r="G3234" s="1" t="s">
        <v>24</v>
      </c>
      <c r="H3234" s="1">
        <v>9999</v>
      </c>
      <c r="I3234" s="1" t="s">
        <v>452</v>
      </c>
      <c r="J3234" s="1" t="s">
        <v>33</v>
      </c>
      <c r="K3234" s="1" t="s">
        <v>454</v>
      </c>
      <c r="L3234" s="1" t="s">
        <v>450</v>
      </c>
      <c r="Q3234" s="2" t="s">
        <v>37</v>
      </c>
      <c r="R3234" s="1" t="s">
        <v>451</v>
      </c>
      <c r="S3234" s="1" t="str">
        <f t="shared" si="103"/>
        <v>CDO|1|24|LCN|VIG|COMP|CCNR|NOR</v>
      </c>
      <c r="T3234" s="2" t="str">
        <f t="shared" si="104"/>
        <v>OK</v>
      </c>
    </row>
    <row r="3235" spans="1:20" x14ac:dyDescent="0.25">
      <c r="A3235" s="1">
        <v>301050299</v>
      </c>
      <c r="B3235" s="1" t="str">
        <f>VLOOKUP(A3235,[1]Maestra!A$1:C$746,2,0)</f>
        <v>ACTVVOGE8</v>
      </c>
      <c r="C3235" s="1" t="str">
        <f>VLOOKUP(A3235,[1]Maestra!A$1:C$746,3,0)</f>
        <v>TC Vea Visa Oro Generica</v>
      </c>
      <c r="D3235" s="1" t="s">
        <v>14</v>
      </c>
      <c r="E3235" s="1">
        <v>1</v>
      </c>
      <c r="F3235" s="1">
        <v>24</v>
      </c>
      <c r="G3235" s="1" t="s">
        <v>24</v>
      </c>
      <c r="H3235" s="1">
        <v>9999</v>
      </c>
      <c r="I3235" s="1" t="s">
        <v>452</v>
      </c>
      <c r="J3235" s="1" t="s">
        <v>33</v>
      </c>
      <c r="K3235" s="1" t="s">
        <v>327</v>
      </c>
      <c r="L3235" s="1" t="s">
        <v>450</v>
      </c>
      <c r="Q3235" s="2" t="s">
        <v>37</v>
      </c>
      <c r="R3235" s="1" t="s">
        <v>451</v>
      </c>
      <c r="S3235" s="1" t="str">
        <f t="shared" si="103"/>
        <v>CDO|1|24|LCN|VIG|COMP|CCOR|NOR</v>
      </c>
      <c r="T3235" s="2" t="str">
        <f t="shared" si="104"/>
        <v>OK</v>
      </c>
    </row>
    <row r="3236" spans="1:20" x14ac:dyDescent="0.25">
      <c r="A3236" s="1">
        <v>301050299</v>
      </c>
      <c r="B3236" s="1" t="str">
        <f>VLOOKUP(A3236,[1]Maestra!A$1:C$746,2,0)</f>
        <v>ACTVVOGE8</v>
      </c>
      <c r="C3236" s="1" t="str">
        <f>VLOOKUP(A3236,[1]Maestra!A$1:C$746,3,0)</f>
        <v>TC Vea Visa Oro Generica</v>
      </c>
      <c r="D3236" s="1" t="s">
        <v>14</v>
      </c>
      <c r="E3236" s="1">
        <v>1</v>
      </c>
      <c r="F3236" s="1">
        <v>24</v>
      </c>
      <c r="G3236" s="1" t="s">
        <v>24</v>
      </c>
      <c r="H3236" s="1">
        <v>9999</v>
      </c>
      <c r="I3236" s="1" t="s">
        <v>452</v>
      </c>
      <c r="J3236" s="1" t="s">
        <v>33</v>
      </c>
      <c r="K3236" s="1" t="s">
        <v>324</v>
      </c>
      <c r="L3236" s="1" t="s">
        <v>450</v>
      </c>
      <c r="Q3236" s="2" t="s">
        <v>37</v>
      </c>
      <c r="R3236" s="1" t="s">
        <v>451</v>
      </c>
      <c r="S3236" s="1" t="str">
        <f t="shared" si="103"/>
        <v>CDO|1|24|LCN|VIG|COMP|CCRV|NOR</v>
      </c>
      <c r="T3236" s="2" t="str">
        <f t="shared" si="104"/>
        <v>OK</v>
      </c>
    </row>
    <row r="3237" spans="1:20" x14ac:dyDescent="0.25">
      <c r="A3237" s="1">
        <v>301050299</v>
      </c>
      <c r="B3237" s="1" t="str">
        <f>VLOOKUP(A3237,[1]Maestra!A$1:C$746,2,0)</f>
        <v>ACTVVOGE8</v>
      </c>
      <c r="C3237" s="1" t="str">
        <f>VLOOKUP(A3237,[1]Maestra!A$1:C$746,3,0)</f>
        <v>TC Vea Visa Oro Generica</v>
      </c>
      <c r="D3237" s="1" t="s">
        <v>14</v>
      </c>
      <c r="E3237" s="1">
        <v>1</v>
      </c>
      <c r="F3237" s="1">
        <v>24</v>
      </c>
      <c r="G3237" s="1" t="s">
        <v>24</v>
      </c>
      <c r="H3237" s="1">
        <v>9999</v>
      </c>
      <c r="I3237" s="1" t="s">
        <v>452</v>
      </c>
      <c r="J3237" s="1" t="s">
        <v>33</v>
      </c>
      <c r="K3237" s="1" t="s">
        <v>322</v>
      </c>
      <c r="L3237" s="1" t="s">
        <v>450</v>
      </c>
      <c r="Q3237" s="2" t="s">
        <v>37</v>
      </c>
      <c r="R3237" s="1" t="s">
        <v>451</v>
      </c>
      <c r="S3237" s="1" t="str">
        <f t="shared" si="103"/>
        <v>CDO|1|24|LCN|VIG|COMP|CESF|NOR</v>
      </c>
      <c r="T3237" s="2" t="str">
        <f t="shared" si="104"/>
        <v>OK</v>
      </c>
    </row>
    <row r="3238" spans="1:20" x14ac:dyDescent="0.25">
      <c r="A3238" s="1">
        <v>301050299</v>
      </c>
      <c r="B3238" s="1" t="str">
        <f>VLOOKUP(A3238,[1]Maestra!A$1:C$746,2,0)</f>
        <v>ACTVVOGE8</v>
      </c>
      <c r="C3238" s="1" t="str">
        <f>VLOOKUP(A3238,[1]Maestra!A$1:C$746,3,0)</f>
        <v>TC Vea Visa Oro Generica</v>
      </c>
      <c r="D3238" s="1" t="s">
        <v>14</v>
      </c>
      <c r="E3238" s="1">
        <v>1</v>
      </c>
      <c r="F3238" s="1">
        <v>24</v>
      </c>
      <c r="G3238" s="1" t="s">
        <v>24</v>
      </c>
      <c r="H3238" s="1">
        <v>9999</v>
      </c>
      <c r="I3238" s="1" t="s">
        <v>452</v>
      </c>
      <c r="J3238" s="1" t="s">
        <v>33</v>
      </c>
      <c r="K3238" s="1" t="s">
        <v>323</v>
      </c>
      <c r="L3238" s="1" t="s">
        <v>450</v>
      </c>
      <c r="Q3238" s="2" t="s">
        <v>37</v>
      </c>
      <c r="R3238" s="1" t="s">
        <v>451</v>
      </c>
      <c r="S3238" s="1" t="str">
        <f t="shared" si="103"/>
        <v>CDO|1|24|LCN|VIG|COMP|CESP|NOR</v>
      </c>
      <c r="T3238" s="2" t="str">
        <f t="shared" si="104"/>
        <v>OK</v>
      </c>
    </row>
    <row r="3239" spans="1:20" x14ac:dyDescent="0.25">
      <c r="A3239" s="1">
        <v>301050299</v>
      </c>
      <c r="B3239" s="1" t="str">
        <f>VLOOKUP(A3239,[1]Maestra!A$1:C$746,2,0)</f>
        <v>ACTVVOGE8</v>
      </c>
      <c r="C3239" s="1" t="str">
        <f>VLOOKUP(A3239,[1]Maestra!A$1:C$746,3,0)</f>
        <v>TC Vea Visa Oro Generica</v>
      </c>
      <c r="D3239" s="1" t="s">
        <v>14</v>
      </c>
      <c r="E3239" s="1">
        <v>1</v>
      </c>
      <c r="F3239" s="1">
        <v>24</v>
      </c>
      <c r="G3239" s="1" t="s">
        <v>24</v>
      </c>
      <c r="H3239" s="1">
        <v>9999</v>
      </c>
      <c r="I3239" s="1" t="s">
        <v>452</v>
      </c>
      <c r="J3239" s="1" t="s">
        <v>33</v>
      </c>
      <c r="K3239" s="1" t="s">
        <v>328</v>
      </c>
      <c r="L3239" s="1" t="s">
        <v>450</v>
      </c>
      <c r="Q3239" s="2" t="s">
        <v>37</v>
      </c>
      <c r="R3239" s="1" t="s">
        <v>451</v>
      </c>
      <c r="S3239" s="1" t="str">
        <f t="shared" si="103"/>
        <v>CDO|1|24|LCN|VIG|COMP|CGEM|NOR</v>
      </c>
      <c r="T3239" s="2" t="str">
        <f t="shared" si="104"/>
        <v>OK</v>
      </c>
    </row>
    <row r="3240" spans="1:20" x14ac:dyDescent="0.25">
      <c r="A3240" s="1">
        <v>301050299</v>
      </c>
      <c r="B3240" s="1" t="str">
        <f>VLOOKUP(A3240,[1]Maestra!A$1:C$746,2,0)</f>
        <v>ACTVVOGE8</v>
      </c>
      <c r="C3240" s="1" t="str">
        <f>VLOOKUP(A3240,[1]Maestra!A$1:C$746,3,0)</f>
        <v>TC Vea Visa Oro Generica</v>
      </c>
      <c r="D3240" s="1" t="s">
        <v>14</v>
      </c>
      <c r="E3240" s="1">
        <v>1</v>
      </c>
      <c r="F3240" s="1">
        <v>24</v>
      </c>
      <c r="G3240" s="1" t="s">
        <v>24</v>
      </c>
      <c r="H3240" s="1">
        <v>9999</v>
      </c>
      <c r="I3240" s="1" t="s">
        <v>452</v>
      </c>
      <c r="J3240" s="1" t="s">
        <v>33</v>
      </c>
      <c r="K3240" s="1" t="s">
        <v>329</v>
      </c>
      <c r="L3240" s="1" t="s">
        <v>450</v>
      </c>
      <c r="Q3240" s="2" t="s">
        <v>37</v>
      </c>
      <c r="R3240" s="1" t="s">
        <v>451</v>
      </c>
      <c r="S3240" s="1" t="str">
        <f t="shared" si="103"/>
        <v>CDO|1|24|LCN|VIG|COMP|CIVA|NOR</v>
      </c>
      <c r="T3240" s="2" t="str">
        <f t="shared" si="104"/>
        <v>OK</v>
      </c>
    </row>
    <row r="3241" spans="1:20" x14ac:dyDescent="0.25">
      <c r="A3241" s="1">
        <v>301050299</v>
      </c>
      <c r="B3241" s="1" t="str">
        <f>VLOOKUP(A3241,[1]Maestra!A$1:C$746,2,0)</f>
        <v>ACTVVOGE8</v>
      </c>
      <c r="C3241" s="1" t="str">
        <f>VLOOKUP(A3241,[1]Maestra!A$1:C$746,3,0)</f>
        <v>TC Vea Visa Oro Generica</v>
      </c>
      <c r="D3241" s="1" t="s">
        <v>14</v>
      </c>
      <c r="E3241" s="1">
        <v>1</v>
      </c>
      <c r="F3241" s="1">
        <v>24</v>
      </c>
      <c r="G3241" s="1" t="s">
        <v>24</v>
      </c>
      <c r="H3241" s="1">
        <v>9999</v>
      </c>
      <c r="I3241" s="1" t="s">
        <v>452</v>
      </c>
      <c r="J3241" s="1" t="s">
        <v>33</v>
      </c>
      <c r="K3241" s="1" t="s">
        <v>325</v>
      </c>
      <c r="L3241" s="1" t="s">
        <v>450</v>
      </c>
      <c r="Q3241" s="2" t="s">
        <v>37</v>
      </c>
      <c r="R3241" s="1" t="s">
        <v>451</v>
      </c>
      <c r="S3241" s="1" t="str">
        <f t="shared" si="103"/>
        <v>CDO|1|24|LCN|VIG|COMP|CMED|NOR</v>
      </c>
      <c r="T3241" s="2" t="str">
        <f t="shared" si="104"/>
        <v>OK</v>
      </c>
    </row>
    <row r="3242" spans="1:20" x14ac:dyDescent="0.25">
      <c r="A3242" s="1">
        <v>301050299</v>
      </c>
      <c r="B3242" s="1" t="str">
        <f>VLOOKUP(A3242,[1]Maestra!A$1:C$746,2,0)</f>
        <v>ACTVVOGE8</v>
      </c>
      <c r="C3242" s="1" t="str">
        <f>VLOOKUP(A3242,[1]Maestra!A$1:C$746,3,0)</f>
        <v>TC Vea Visa Oro Generica</v>
      </c>
      <c r="D3242" s="1" t="s">
        <v>14</v>
      </c>
      <c r="E3242" s="1">
        <v>1</v>
      </c>
      <c r="F3242" s="1">
        <v>24</v>
      </c>
      <c r="G3242" s="1" t="s">
        <v>24</v>
      </c>
      <c r="H3242" s="1">
        <v>9999</v>
      </c>
      <c r="I3242" s="1" t="s">
        <v>452</v>
      </c>
      <c r="J3242" s="1" t="s">
        <v>33</v>
      </c>
      <c r="K3242" s="1" t="s">
        <v>330</v>
      </c>
      <c r="L3242" s="1" t="s">
        <v>450</v>
      </c>
      <c r="Q3242" s="2" t="s">
        <v>37</v>
      </c>
      <c r="R3242" s="1" t="s">
        <v>451</v>
      </c>
      <c r="S3242" s="1" t="str">
        <f t="shared" si="103"/>
        <v>CDO|1|24|LCN|VIG|COMP|CMIE|NOR</v>
      </c>
      <c r="T3242" s="2" t="str">
        <f t="shared" si="104"/>
        <v>OK</v>
      </c>
    </row>
    <row r="3243" spans="1:20" x14ac:dyDescent="0.25">
      <c r="A3243" s="1">
        <v>301050299</v>
      </c>
      <c r="B3243" s="1" t="str">
        <f>VLOOKUP(A3243,[1]Maestra!A$1:C$746,2,0)</f>
        <v>ACTVVOGE8</v>
      </c>
      <c r="C3243" s="1" t="str">
        <f>VLOOKUP(A3243,[1]Maestra!A$1:C$746,3,0)</f>
        <v>TC Vea Visa Oro Generica</v>
      </c>
      <c r="D3243" s="1" t="s">
        <v>14</v>
      </c>
      <c r="E3243" s="1">
        <v>1</v>
      </c>
      <c r="F3243" s="1">
        <v>24</v>
      </c>
      <c r="G3243" s="1" t="s">
        <v>24</v>
      </c>
      <c r="H3243" s="1">
        <v>9999</v>
      </c>
      <c r="I3243" s="1" t="s">
        <v>452</v>
      </c>
      <c r="J3243" s="1" t="s">
        <v>33</v>
      </c>
      <c r="K3243" s="1" t="s">
        <v>331</v>
      </c>
      <c r="L3243" s="1" t="s">
        <v>450</v>
      </c>
      <c r="Q3243" s="2" t="s">
        <v>37</v>
      </c>
      <c r="R3243" s="1" t="s">
        <v>451</v>
      </c>
      <c r="S3243" s="1" t="str">
        <f t="shared" si="103"/>
        <v>CDO|1|24|LCN|VIG|COMP|CPEM|NOR</v>
      </c>
      <c r="T3243" s="2" t="str">
        <f t="shared" si="104"/>
        <v>OK</v>
      </c>
    </row>
    <row r="3244" spans="1:20" x14ac:dyDescent="0.25">
      <c r="A3244" s="1">
        <v>301050205</v>
      </c>
      <c r="B3244" s="1" t="e">
        <f>VLOOKUP(A3244,[1]Maestra!A$1:C$746,2,0)</f>
        <v>#N/A</v>
      </c>
      <c r="C3244" s="1" t="e">
        <f>VLOOKUP(A3244,[1]Maestra!A$1:C$746,3,0)</f>
        <v>#N/A</v>
      </c>
      <c r="D3244" s="1" t="s">
        <v>14</v>
      </c>
      <c r="E3244" s="1">
        <v>1</v>
      </c>
      <c r="F3244" s="1">
        <v>24</v>
      </c>
      <c r="G3244" s="1" t="s">
        <v>25</v>
      </c>
      <c r="H3244" s="1">
        <v>9999</v>
      </c>
      <c r="I3244" s="1" t="s">
        <v>449</v>
      </c>
      <c r="J3244" s="1" t="s">
        <v>36</v>
      </c>
      <c r="K3244" s="1" t="s">
        <v>454</v>
      </c>
      <c r="L3244" s="1" t="s">
        <v>450</v>
      </c>
      <c r="Q3244" s="2" t="s">
        <v>37</v>
      </c>
      <c r="R3244" s="1" t="s">
        <v>451</v>
      </c>
      <c r="S3244" s="1" t="str">
        <f t="shared" si="103"/>
        <v>CDO|1|24|REP|VEN|OTRO|CCNR|NOR</v>
      </c>
      <c r="T3244" s="2" t="str">
        <f t="shared" si="104"/>
        <v>OK</v>
      </c>
    </row>
    <row r="3245" spans="1:20" x14ac:dyDescent="0.25">
      <c r="A3245" s="1">
        <v>301050204</v>
      </c>
      <c r="B3245" s="1" t="str">
        <f>VLOOKUP(A3245,[1]Maestra!A$1:C$746,2,0)</f>
        <v>ACTVVOXB8</v>
      </c>
      <c r="C3245" s="1" t="str">
        <f>VLOOKUP(A3245,[1]Maestra!A$1:C$746,3,0)</f>
        <v>TC Vea Visa Oro - Compra Deuda</v>
      </c>
      <c r="D3245" s="1" t="s">
        <v>14</v>
      </c>
      <c r="E3245" s="1">
        <v>1</v>
      </c>
      <c r="F3245" s="1">
        <v>24</v>
      </c>
      <c r="G3245" s="1" t="s">
        <v>25</v>
      </c>
      <c r="H3245" s="1">
        <v>9999</v>
      </c>
      <c r="I3245" s="1" t="s">
        <v>449</v>
      </c>
      <c r="J3245" s="1" t="s">
        <v>36</v>
      </c>
      <c r="K3245" s="1" t="s">
        <v>327</v>
      </c>
      <c r="L3245" s="1" t="s">
        <v>450</v>
      </c>
      <c r="Q3245" s="2" t="s">
        <v>37</v>
      </c>
      <c r="R3245" s="1" t="s">
        <v>451</v>
      </c>
      <c r="S3245" s="1" t="str">
        <f t="shared" si="103"/>
        <v>CDO|1|24|REP|VEN|OTRO|CCOR|NOR</v>
      </c>
      <c r="T3245" s="2" t="str">
        <f t="shared" si="104"/>
        <v>OK</v>
      </c>
    </row>
    <row r="3246" spans="1:20" x14ac:dyDescent="0.25">
      <c r="A3246" s="1">
        <v>301050204</v>
      </c>
      <c r="B3246" s="1" t="str">
        <f>VLOOKUP(A3246,[1]Maestra!A$1:C$746,2,0)</f>
        <v>ACTVVOXB8</v>
      </c>
      <c r="C3246" s="1" t="str">
        <f>VLOOKUP(A3246,[1]Maestra!A$1:C$746,3,0)</f>
        <v>TC Vea Visa Oro - Compra Deuda</v>
      </c>
      <c r="D3246" s="1" t="s">
        <v>14</v>
      </c>
      <c r="E3246" s="1">
        <v>1</v>
      </c>
      <c r="F3246" s="1">
        <v>24</v>
      </c>
      <c r="G3246" s="1" t="s">
        <v>25</v>
      </c>
      <c r="H3246" s="1">
        <v>9999</v>
      </c>
      <c r="I3246" s="1" t="s">
        <v>449</v>
      </c>
      <c r="J3246" s="1" t="s">
        <v>36</v>
      </c>
      <c r="K3246" s="1" t="s">
        <v>323</v>
      </c>
      <c r="L3246" s="1" t="s">
        <v>450</v>
      </c>
      <c r="Q3246" s="2" t="s">
        <v>37</v>
      </c>
      <c r="R3246" s="1" t="s">
        <v>451</v>
      </c>
      <c r="S3246" s="1" t="str">
        <f t="shared" si="103"/>
        <v>CDO|1|24|REP|VEN|OTRO|CESP|NOR</v>
      </c>
      <c r="T3246" s="2" t="str">
        <f t="shared" si="104"/>
        <v>OK</v>
      </c>
    </row>
    <row r="3247" spans="1:20" x14ac:dyDescent="0.25">
      <c r="A3247" s="1">
        <v>301050204</v>
      </c>
      <c r="B3247" s="1" t="str">
        <f>VLOOKUP(A3247,[1]Maestra!A$1:C$746,2,0)</f>
        <v>ACTVVOXB8</v>
      </c>
      <c r="C3247" s="1" t="str">
        <f>VLOOKUP(A3247,[1]Maestra!A$1:C$746,3,0)</f>
        <v>TC Vea Visa Oro - Compra Deuda</v>
      </c>
      <c r="D3247" s="1" t="s">
        <v>14</v>
      </c>
      <c r="E3247" s="1">
        <v>1</v>
      </c>
      <c r="F3247" s="1">
        <v>24</v>
      </c>
      <c r="G3247" s="1" t="s">
        <v>25</v>
      </c>
      <c r="H3247" s="1">
        <v>9999</v>
      </c>
      <c r="I3247" s="1" t="s">
        <v>449</v>
      </c>
      <c r="J3247" s="1" t="s">
        <v>36</v>
      </c>
      <c r="K3247" s="1" t="s">
        <v>328</v>
      </c>
      <c r="L3247" s="1" t="s">
        <v>450</v>
      </c>
      <c r="Q3247" s="2" t="s">
        <v>37</v>
      </c>
      <c r="R3247" s="1" t="s">
        <v>451</v>
      </c>
      <c r="S3247" s="1" t="str">
        <f t="shared" si="103"/>
        <v>CDO|1|24|REP|VEN|OTRO|CGEM|NOR</v>
      </c>
      <c r="T3247" s="2" t="str">
        <f t="shared" si="104"/>
        <v>OK</v>
      </c>
    </row>
    <row r="3248" spans="1:20" x14ac:dyDescent="0.25">
      <c r="A3248" s="1">
        <v>301050204</v>
      </c>
      <c r="B3248" s="1" t="str">
        <f>VLOOKUP(A3248,[1]Maestra!A$1:C$746,2,0)</f>
        <v>ACTVVOXB8</v>
      </c>
      <c r="C3248" s="1" t="str">
        <f>VLOOKUP(A3248,[1]Maestra!A$1:C$746,3,0)</f>
        <v>TC Vea Visa Oro - Compra Deuda</v>
      </c>
      <c r="D3248" s="1" t="s">
        <v>14</v>
      </c>
      <c r="E3248" s="1">
        <v>1</v>
      </c>
      <c r="F3248" s="1">
        <v>24</v>
      </c>
      <c r="G3248" s="1" t="s">
        <v>25</v>
      </c>
      <c r="H3248" s="1">
        <v>9999</v>
      </c>
      <c r="I3248" s="1" t="s">
        <v>449</v>
      </c>
      <c r="J3248" s="1" t="s">
        <v>36</v>
      </c>
      <c r="K3248" s="1" t="s">
        <v>329</v>
      </c>
      <c r="L3248" s="1" t="s">
        <v>450</v>
      </c>
      <c r="Q3248" s="2" t="s">
        <v>37</v>
      </c>
      <c r="R3248" s="1" t="s">
        <v>451</v>
      </c>
      <c r="S3248" s="1" t="str">
        <f t="shared" si="103"/>
        <v>CDO|1|24|REP|VEN|OTRO|CIVA|NOR</v>
      </c>
      <c r="T3248" s="2" t="str">
        <f t="shared" si="104"/>
        <v>OK</v>
      </c>
    </row>
    <row r="3249" spans="1:20" x14ac:dyDescent="0.25">
      <c r="A3249" s="1">
        <v>301050204</v>
      </c>
      <c r="B3249" s="1" t="str">
        <f>VLOOKUP(A3249,[1]Maestra!A$1:C$746,2,0)</f>
        <v>ACTVVOXB8</v>
      </c>
      <c r="C3249" s="1" t="str">
        <f>VLOOKUP(A3249,[1]Maestra!A$1:C$746,3,0)</f>
        <v>TC Vea Visa Oro - Compra Deuda</v>
      </c>
      <c r="D3249" s="1" t="s">
        <v>14</v>
      </c>
      <c r="E3249" s="1">
        <v>1</v>
      </c>
      <c r="F3249" s="1">
        <v>24</v>
      </c>
      <c r="G3249" s="1" t="s">
        <v>25</v>
      </c>
      <c r="H3249" s="1">
        <v>9999</v>
      </c>
      <c r="I3249" s="1" t="s">
        <v>449</v>
      </c>
      <c r="J3249" s="1" t="s">
        <v>36</v>
      </c>
      <c r="K3249" s="1" t="s">
        <v>325</v>
      </c>
      <c r="L3249" s="1" t="s">
        <v>450</v>
      </c>
      <c r="Q3249" s="2" t="s">
        <v>37</v>
      </c>
      <c r="R3249" s="1" t="s">
        <v>451</v>
      </c>
      <c r="S3249" s="1" t="str">
        <f t="shared" si="103"/>
        <v>CDO|1|24|REP|VEN|OTRO|CMED|NOR</v>
      </c>
      <c r="T3249" s="2" t="str">
        <f t="shared" si="104"/>
        <v>OK</v>
      </c>
    </row>
    <row r="3250" spans="1:20" x14ac:dyDescent="0.25">
      <c r="A3250" s="1">
        <v>301050204</v>
      </c>
      <c r="B3250" s="1" t="str">
        <f>VLOOKUP(A3250,[1]Maestra!A$1:C$746,2,0)</f>
        <v>ACTVVOXB8</v>
      </c>
      <c r="C3250" s="1" t="str">
        <f>VLOOKUP(A3250,[1]Maestra!A$1:C$746,3,0)</f>
        <v>TC Vea Visa Oro - Compra Deuda</v>
      </c>
      <c r="D3250" s="1" t="s">
        <v>14</v>
      </c>
      <c r="E3250" s="1">
        <v>1</v>
      </c>
      <c r="F3250" s="1">
        <v>24</v>
      </c>
      <c r="G3250" s="1" t="s">
        <v>25</v>
      </c>
      <c r="H3250" s="1">
        <v>9999</v>
      </c>
      <c r="I3250" s="1" t="s">
        <v>449</v>
      </c>
      <c r="J3250" s="1" t="s">
        <v>36</v>
      </c>
      <c r="K3250" s="1" t="s">
        <v>330</v>
      </c>
      <c r="L3250" s="1" t="s">
        <v>450</v>
      </c>
      <c r="Q3250" s="2" t="s">
        <v>37</v>
      </c>
      <c r="R3250" s="1" t="s">
        <v>451</v>
      </c>
      <c r="S3250" s="1" t="str">
        <f t="shared" si="103"/>
        <v>CDO|1|24|REP|VEN|OTRO|CMIE|NOR</v>
      </c>
      <c r="T3250" s="2" t="str">
        <f t="shared" si="104"/>
        <v>OK</v>
      </c>
    </row>
    <row r="3251" spans="1:20" x14ac:dyDescent="0.25">
      <c r="A3251" s="1">
        <v>301050204</v>
      </c>
      <c r="B3251" s="1" t="str">
        <f>VLOOKUP(A3251,[1]Maestra!A$1:C$746,2,0)</f>
        <v>ACTVVOXB8</v>
      </c>
      <c r="C3251" s="1" t="str">
        <f>VLOOKUP(A3251,[1]Maestra!A$1:C$746,3,0)</f>
        <v>TC Vea Visa Oro - Compra Deuda</v>
      </c>
      <c r="D3251" s="1" t="s">
        <v>14</v>
      </c>
      <c r="E3251" s="1">
        <v>1</v>
      </c>
      <c r="F3251" s="1">
        <v>24</v>
      </c>
      <c r="G3251" s="1" t="s">
        <v>25</v>
      </c>
      <c r="H3251" s="1">
        <v>9999</v>
      </c>
      <c r="I3251" s="1" t="s">
        <v>449</v>
      </c>
      <c r="J3251" s="1" t="s">
        <v>36</v>
      </c>
      <c r="K3251" s="1" t="s">
        <v>331</v>
      </c>
      <c r="L3251" s="1" t="s">
        <v>450</v>
      </c>
      <c r="Q3251" s="2" t="s">
        <v>37</v>
      </c>
      <c r="R3251" s="1" t="s">
        <v>451</v>
      </c>
      <c r="S3251" s="1" t="str">
        <f t="shared" si="103"/>
        <v>CDO|1|24|REP|VEN|OTRO|CPEM|NOR</v>
      </c>
      <c r="T3251" s="2" t="str">
        <f t="shared" si="104"/>
        <v>OK</v>
      </c>
    </row>
    <row r="3252" spans="1:20" x14ac:dyDescent="0.25">
      <c r="A3252" s="1">
        <v>301050204</v>
      </c>
      <c r="B3252" s="1" t="str">
        <f>VLOOKUP(A3252,[1]Maestra!A$1:C$746,2,0)</f>
        <v>ACTVVOXB8</v>
      </c>
      <c r="C3252" s="1" t="str">
        <f>VLOOKUP(A3252,[1]Maestra!A$1:C$746,3,0)</f>
        <v>TC Vea Visa Oro - Compra Deuda</v>
      </c>
      <c r="D3252" s="1" t="s">
        <v>14</v>
      </c>
      <c r="E3252" s="1">
        <v>1</v>
      </c>
      <c r="F3252" s="1">
        <v>24</v>
      </c>
      <c r="G3252" s="1" t="s">
        <v>25</v>
      </c>
      <c r="H3252" s="1">
        <v>9999</v>
      </c>
      <c r="I3252" s="1" t="s">
        <v>452</v>
      </c>
      <c r="J3252" s="1" t="s">
        <v>36</v>
      </c>
      <c r="K3252" s="1" t="s">
        <v>454</v>
      </c>
      <c r="L3252" s="1" t="s">
        <v>21</v>
      </c>
      <c r="Q3252" s="2" t="s">
        <v>37</v>
      </c>
      <c r="R3252" s="1" t="s">
        <v>451</v>
      </c>
      <c r="S3252" s="1" t="str">
        <f t="shared" si="103"/>
        <v>CDO|1|24|REP|VIG|OTRO|CCNR|DUD</v>
      </c>
      <c r="T3252" s="2" t="str">
        <f t="shared" si="104"/>
        <v>OK</v>
      </c>
    </row>
    <row r="3253" spans="1:20" x14ac:dyDescent="0.25">
      <c r="A3253" s="1">
        <v>301050204</v>
      </c>
      <c r="B3253" s="1" t="str">
        <f>VLOOKUP(A3253,[1]Maestra!A$1:C$746,2,0)</f>
        <v>ACTVVOXB8</v>
      </c>
      <c r="C3253" s="1" t="str">
        <f>VLOOKUP(A3253,[1]Maestra!A$1:C$746,3,0)</f>
        <v>TC Vea Visa Oro - Compra Deuda</v>
      </c>
      <c r="D3253" s="1" t="s">
        <v>14</v>
      </c>
      <c r="E3253" s="1">
        <v>1</v>
      </c>
      <c r="F3253" s="1">
        <v>24</v>
      </c>
      <c r="G3253" s="1" t="s">
        <v>25</v>
      </c>
      <c r="H3253" s="1">
        <v>9999</v>
      </c>
      <c r="I3253" s="1" t="s">
        <v>452</v>
      </c>
      <c r="J3253" s="1" t="s">
        <v>36</v>
      </c>
      <c r="K3253" s="1" t="s">
        <v>454</v>
      </c>
      <c r="L3253" s="1" t="s">
        <v>450</v>
      </c>
      <c r="Q3253" s="2" t="s">
        <v>37</v>
      </c>
      <c r="R3253" s="1" t="s">
        <v>451</v>
      </c>
      <c r="S3253" s="1" t="str">
        <f t="shared" si="103"/>
        <v>CDO|1|24|REP|VIG|OTRO|CCNR|NOR</v>
      </c>
      <c r="T3253" s="2" t="str">
        <f t="shared" si="104"/>
        <v>OK</v>
      </c>
    </row>
    <row r="3254" spans="1:20" x14ac:dyDescent="0.25">
      <c r="A3254" s="1">
        <v>301050204</v>
      </c>
      <c r="B3254" s="1" t="str">
        <f>VLOOKUP(A3254,[1]Maestra!A$1:C$746,2,0)</f>
        <v>ACTVVOXB8</v>
      </c>
      <c r="C3254" s="1" t="str">
        <f>VLOOKUP(A3254,[1]Maestra!A$1:C$746,3,0)</f>
        <v>TC Vea Visa Oro - Compra Deuda</v>
      </c>
      <c r="D3254" s="1" t="s">
        <v>14</v>
      </c>
      <c r="E3254" s="1">
        <v>1</v>
      </c>
      <c r="F3254" s="1">
        <v>24</v>
      </c>
      <c r="G3254" s="1" t="s">
        <v>25</v>
      </c>
      <c r="H3254" s="1">
        <v>9999</v>
      </c>
      <c r="I3254" s="1" t="s">
        <v>452</v>
      </c>
      <c r="J3254" s="1" t="s">
        <v>36</v>
      </c>
      <c r="K3254" s="1" t="s">
        <v>327</v>
      </c>
      <c r="L3254" s="1" t="s">
        <v>21</v>
      </c>
      <c r="Q3254" s="2" t="s">
        <v>37</v>
      </c>
      <c r="R3254" s="1" t="s">
        <v>451</v>
      </c>
      <c r="S3254" s="1" t="str">
        <f t="shared" si="103"/>
        <v>CDO|1|24|REP|VIG|OTRO|CCOR|DUD</v>
      </c>
      <c r="T3254" s="2" t="str">
        <f t="shared" si="104"/>
        <v>OK</v>
      </c>
    </row>
    <row r="3255" spans="1:20" x14ac:dyDescent="0.25">
      <c r="A3255" s="1">
        <v>301050204</v>
      </c>
      <c r="B3255" s="1" t="str">
        <f>VLOOKUP(A3255,[1]Maestra!A$1:C$746,2,0)</f>
        <v>ACTVVOXB8</v>
      </c>
      <c r="C3255" s="1" t="str">
        <f>VLOOKUP(A3255,[1]Maestra!A$1:C$746,3,0)</f>
        <v>TC Vea Visa Oro - Compra Deuda</v>
      </c>
      <c r="D3255" s="1" t="s">
        <v>14</v>
      </c>
      <c r="E3255" s="1">
        <v>1</v>
      </c>
      <c r="F3255" s="1">
        <v>24</v>
      </c>
      <c r="G3255" s="1" t="s">
        <v>25</v>
      </c>
      <c r="H3255" s="1">
        <v>9999</v>
      </c>
      <c r="I3255" s="1" t="s">
        <v>452</v>
      </c>
      <c r="J3255" s="1" t="s">
        <v>36</v>
      </c>
      <c r="K3255" s="1" t="s">
        <v>327</v>
      </c>
      <c r="L3255" s="1" t="s">
        <v>450</v>
      </c>
      <c r="Q3255" s="2" t="s">
        <v>37</v>
      </c>
      <c r="R3255" s="1" t="s">
        <v>451</v>
      </c>
      <c r="S3255" s="1" t="str">
        <f t="shared" si="103"/>
        <v>CDO|1|24|REP|VIG|OTRO|CCOR|NOR</v>
      </c>
      <c r="T3255" s="2" t="str">
        <f t="shared" si="104"/>
        <v>OK</v>
      </c>
    </row>
    <row r="3256" spans="1:20" x14ac:dyDescent="0.25">
      <c r="A3256" s="1">
        <v>301050204</v>
      </c>
      <c r="B3256" s="1" t="str">
        <f>VLOOKUP(A3256,[1]Maestra!A$1:C$746,2,0)</f>
        <v>ACTVVOXB8</v>
      </c>
      <c r="C3256" s="1" t="str">
        <f>VLOOKUP(A3256,[1]Maestra!A$1:C$746,3,0)</f>
        <v>TC Vea Visa Oro - Compra Deuda</v>
      </c>
      <c r="D3256" s="1" t="s">
        <v>14</v>
      </c>
      <c r="E3256" s="1">
        <v>1</v>
      </c>
      <c r="F3256" s="1">
        <v>24</v>
      </c>
      <c r="G3256" s="1" t="s">
        <v>25</v>
      </c>
      <c r="H3256" s="1">
        <v>9999</v>
      </c>
      <c r="I3256" s="1" t="s">
        <v>452</v>
      </c>
      <c r="J3256" s="1" t="s">
        <v>36</v>
      </c>
      <c r="K3256" s="1" t="s">
        <v>323</v>
      </c>
      <c r="L3256" s="1" t="s">
        <v>21</v>
      </c>
      <c r="Q3256" s="2" t="s">
        <v>37</v>
      </c>
      <c r="R3256" s="1" t="s">
        <v>451</v>
      </c>
      <c r="S3256" s="1" t="str">
        <f t="shared" si="103"/>
        <v>CDO|1|24|REP|VIG|OTRO|CESP|DUD</v>
      </c>
      <c r="T3256" s="2" t="str">
        <f t="shared" si="104"/>
        <v>OK</v>
      </c>
    </row>
    <row r="3257" spans="1:20" x14ac:dyDescent="0.25">
      <c r="A3257" s="1">
        <v>301050204</v>
      </c>
      <c r="B3257" s="1" t="str">
        <f>VLOOKUP(A3257,[1]Maestra!A$1:C$746,2,0)</f>
        <v>ACTVVOXB8</v>
      </c>
      <c r="C3257" s="1" t="str">
        <f>VLOOKUP(A3257,[1]Maestra!A$1:C$746,3,0)</f>
        <v>TC Vea Visa Oro - Compra Deuda</v>
      </c>
      <c r="D3257" s="1" t="s">
        <v>14</v>
      </c>
      <c r="E3257" s="1">
        <v>1</v>
      </c>
      <c r="F3257" s="1">
        <v>24</v>
      </c>
      <c r="G3257" s="1" t="s">
        <v>25</v>
      </c>
      <c r="H3257" s="1">
        <v>9999</v>
      </c>
      <c r="I3257" s="1" t="s">
        <v>452</v>
      </c>
      <c r="J3257" s="1" t="s">
        <v>36</v>
      </c>
      <c r="K3257" s="1" t="s">
        <v>323</v>
      </c>
      <c r="L3257" s="1" t="s">
        <v>450</v>
      </c>
      <c r="Q3257" s="2" t="s">
        <v>37</v>
      </c>
      <c r="R3257" s="1" t="s">
        <v>451</v>
      </c>
      <c r="S3257" s="1" t="str">
        <f t="shared" si="103"/>
        <v>CDO|1|24|REP|VIG|OTRO|CESP|NOR</v>
      </c>
      <c r="T3257" s="2" t="str">
        <f t="shared" si="104"/>
        <v>OK</v>
      </c>
    </row>
    <row r="3258" spans="1:20" x14ac:dyDescent="0.25">
      <c r="A3258" s="1">
        <v>301050204</v>
      </c>
      <c r="B3258" s="1" t="str">
        <f>VLOOKUP(A3258,[1]Maestra!A$1:C$746,2,0)</f>
        <v>ACTVVOXB8</v>
      </c>
      <c r="C3258" s="1" t="str">
        <f>VLOOKUP(A3258,[1]Maestra!A$1:C$746,3,0)</f>
        <v>TC Vea Visa Oro - Compra Deuda</v>
      </c>
      <c r="D3258" s="1" t="s">
        <v>14</v>
      </c>
      <c r="E3258" s="1">
        <v>1</v>
      </c>
      <c r="F3258" s="1">
        <v>24</v>
      </c>
      <c r="G3258" s="1" t="s">
        <v>25</v>
      </c>
      <c r="H3258" s="1">
        <v>9999</v>
      </c>
      <c r="I3258" s="1" t="s">
        <v>452</v>
      </c>
      <c r="J3258" s="1" t="s">
        <v>36</v>
      </c>
      <c r="K3258" s="1" t="s">
        <v>328</v>
      </c>
      <c r="L3258" s="1" t="s">
        <v>21</v>
      </c>
      <c r="Q3258" s="2" t="s">
        <v>37</v>
      </c>
      <c r="R3258" s="1" t="s">
        <v>451</v>
      </c>
      <c r="S3258" s="1" t="str">
        <f t="shared" si="103"/>
        <v>CDO|1|24|REP|VIG|OTRO|CGEM|DUD</v>
      </c>
      <c r="T3258" s="2" t="str">
        <f t="shared" si="104"/>
        <v>OK</v>
      </c>
    </row>
    <row r="3259" spans="1:20" x14ac:dyDescent="0.25">
      <c r="A3259" s="1">
        <v>301050204</v>
      </c>
      <c r="B3259" s="1" t="str">
        <f>VLOOKUP(A3259,[1]Maestra!A$1:C$746,2,0)</f>
        <v>ACTVVOXB8</v>
      </c>
      <c r="C3259" s="1" t="str">
        <f>VLOOKUP(A3259,[1]Maestra!A$1:C$746,3,0)</f>
        <v>TC Vea Visa Oro - Compra Deuda</v>
      </c>
      <c r="D3259" s="1" t="s">
        <v>14</v>
      </c>
      <c r="E3259" s="1">
        <v>1</v>
      </c>
      <c r="F3259" s="1">
        <v>24</v>
      </c>
      <c r="G3259" s="1" t="s">
        <v>25</v>
      </c>
      <c r="H3259" s="1">
        <v>9999</v>
      </c>
      <c r="I3259" s="1" t="s">
        <v>452</v>
      </c>
      <c r="J3259" s="1" t="s">
        <v>36</v>
      </c>
      <c r="K3259" s="1" t="s">
        <v>328</v>
      </c>
      <c r="L3259" s="1" t="s">
        <v>450</v>
      </c>
      <c r="Q3259" s="2" t="s">
        <v>37</v>
      </c>
      <c r="R3259" s="1" t="s">
        <v>451</v>
      </c>
      <c r="S3259" s="1" t="str">
        <f t="shared" si="103"/>
        <v>CDO|1|24|REP|VIG|OTRO|CGEM|NOR</v>
      </c>
      <c r="T3259" s="2" t="str">
        <f t="shared" si="104"/>
        <v>OK</v>
      </c>
    </row>
    <row r="3260" spans="1:20" x14ac:dyDescent="0.25">
      <c r="A3260" s="1">
        <v>301050204</v>
      </c>
      <c r="B3260" s="1" t="str">
        <f>VLOOKUP(A3260,[1]Maestra!A$1:C$746,2,0)</f>
        <v>ACTVVOXB8</v>
      </c>
      <c r="C3260" s="1" t="str">
        <f>VLOOKUP(A3260,[1]Maestra!A$1:C$746,3,0)</f>
        <v>TC Vea Visa Oro - Compra Deuda</v>
      </c>
      <c r="D3260" s="1" t="s">
        <v>14</v>
      </c>
      <c r="E3260" s="1">
        <v>1</v>
      </c>
      <c r="F3260" s="1">
        <v>24</v>
      </c>
      <c r="G3260" s="1" t="s">
        <v>25</v>
      </c>
      <c r="H3260" s="1">
        <v>9999</v>
      </c>
      <c r="I3260" s="1" t="s">
        <v>452</v>
      </c>
      <c r="J3260" s="1" t="s">
        <v>36</v>
      </c>
      <c r="K3260" s="1" t="s">
        <v>329</v>
      </c>
      <c r="L3260" s="1" t="s">
        <v>21</v>
      </c>
      <c r="Q3260" s="2" t="s">
        <v>37</v>
      </c>
      <c r="R3260" s="1" t="s">
        <v>451</v>
      </c>
      <c r="S3260" s="1" t="str">
        <f t="shared" ref="S3260:S3323" si="105">_xlfn.CONCAT(D3260,"|",E3260,"|",F3260,"|",G3260,"|",I3260,"|",J3260,"|",K3260,"|",L3260)</f>
        <v>CDO|1|24|REP|VIG|OTRO|CIVA|DUD</v>
      </c>
      <c r="T3260" s="2" t="str">
        <f t="shared" si="104"/>
        <v>OK</v>
      </c>
    </row>
    <row r="3261" spans="1:20" x14ac:dyDescent="0.25">
      <c r="A3261" s="1">
        <v>301050204</v>
      </c>
      <c r="B3261" s="1" t="str">
        <f>VLOOKUP(A3261,[1]Maestra!A$1:C$746,2,0)</f>
        <v>ACTVVOXB8</v>
      </c>
      <c r="C3261" s="1" t="str">
        <f>VLOOKUP(A3261,[1]Maestra!A$1:C$746,3,0)</f>
        <v>TC Vea Visa Oro - Compra Deuda</v>
      </c>
      <c r="D3261" s="1" t="s">
        <v>14</v>
      </c>
      <c r="E3261" s="1">
        <v>1</v>
      </c>
      <c r="F3261" s="1">
        <v>24</v>
      </c>
      <c r="G3261" s="1" t="s">
        <v>25</v>
      </c>
      <c r="H3261" s="1">
        <v>9999</v>
      </c>
      <c r="I3261" s="1" t="s">
        <v>452</v>
      </c>
      <c r="J3261" s="1" t="s">
        <v>36</v>
      </c>
      <c r="K3261" s="1" t="s">
        <v>329</v>
      </c>
      <c r="L3261" s="1" t="s">
        <v>450</v>
      </c>
      <c r="Q3261" s="2" t="s">
        <v>37</v>
      </c>
      <c r="R3261" s="1" t="s">
        <v>451</v>
      </c>
      <c r="S3261" s="1" t="str">
        <f t="shared" si="105"/>
        <v>CDO|1|24|REP|VIG|OTRO|CIVA|NOR</v>
      </c>
      <c r="T3261" s="2" t="str">
        <f t="shared" si="104"/>
        <v>OK</v>
      </c>
    </row>
    <row r="3262" spans="1:20" x14ac:dyDescent="0.25">
      <c r="A3262" s="1">
        <v>301050204</v>
      </c>
      <c r="B3262" s="1" t="str">
        <f>VLOOKUP(A3262,[1]Maestra!A$1:C$746,2,0)</f>
        <v>ACTVVOXB8</v>
      </c>
      <c r="C3262" s="1" t="str">
        <f>VLOOKUP(A3262,[1]Maestra!A$1:C$746,3,0)</f>
        <v>TC Vea Visa Oro - Compra Deuda</v>
      </c>
      <c r="D3262" s="1" t="s">
        <v>14</v>
      </c>
      <c r="E3262" s="1">
        <v>1</v>
      </c>
      <c r="F3262" s="1">
        <v>24</v>
      </c>
      <c r="G3262" s="1" t="s">
        <v>25</v>
      </c>
      <c r="H3262" s="1">
        <v>9999</v>
      </c>
      <c r="I3262" s="1" t="s">
        <v>452</v>
      </c>
      <c r="J3262" s="1" t="s">
        <v>36</v>
      </c>
      <c r="K3262" s="1" t="s">
        <v>325</v>
      </c>
      <c r="L3262" s="1" t="s">
        <v>21</v>
      </c>
      <c r="Q3262" s="2" t="s">
        <v>37</v>
      </c>
      <c r="R3262" s="1" t="s">
        <v>451</v>
      </c>
      <c r="S3262" s="1" t="str">
        <f t="shared" si="105"/>
        <v>CDO|1|24|REP|VIG|OTRO|CMED|DUD</v>
      </c>
      <c r="T3262" s="2" t="str">
        <f t="shared" si="104"/>
        <v>OK</v>
      </c>
    </row>
    <row r="3263" spans="1:20" x14ac:dyDescent="0.25">
      <c r="A3263" s="1">
        <v>301050204</v>
      </c>
      <c r="B3263" s="1" t="str">
        <f>VLOOKUP(A3263,[1]Maestra!A$1:C$746,2,0)</f>
        <v>ACTVVOXB8</v>
      </c>
      <c r="C3263" s="1" t="str">
        <f>VLOOKUP(A3263,[1]Maestra!A$1:C$746,3,0)</f>
        <v>TC Vea Visa Oro - Compra Deuda</v>
      </c>
      <c r="D3263" s="1" t="s">
        <v>14</v>
      </c>
      <c r="E3263" s="1">
        <v>1</v>
      </c>
      <c r="F3263" s="1">
        <v>24</v>
      </c>
      <c r="G3263" s="1" t="s">
        <v>25</v>
      </c>
      <c r="H3263" s="1">
        <v>9999</v>
      </c>
      <c r="I3263" s="1" t="s">
        <v>452</v>
      </c>
      <c r="J3263" s="1" t="s">
        <v>36</v>
      </c>
      <c r="K3263" s="1" t="s">
        <v>325</v>
      </c>
      <c r="L3263" s="1" t="s">
        <v>450</v>
      </c>
      <c r="Q3263" s="2" t="s">
        <v>37</v>
      </c>
      <c r="R3263" s="1" t="s">
        <v>451</v>
      </c>
      <c r="S3263" s="1" t="str">
        <f t="shared" si="105"/>
        <v>CDO|1|24|REP|VIG|OTRO|CMED|NOR</v>
      </c>
      <c r="T3263" s="2" t="str">
        <f t="shared" si="104"/>
        <v>OK</v>
      </c>
    </row>
    <row r="3264" spans="1:20" x14ac:dyDescent="0.25">
      <c r="A3264" s="1">
        <v>301050204</v>
      </c>
      <c r="B3264" s="1" t="str">
        <f>VLOOKUP(A3264,[1]Maestra!A$1:C$746,2,0)</f>
        <v>ACTVVOXB8</v>
      </c>
      <c r="C3264" s="1" t="str">
        <f>VLOOKUP(A3264,[1]Maestra!A$1:C$746,3,0)</f>
        <v>TC Vea Visa Oro - Compra Deuda</v>
      </c>
      <c r="D3264" s="1" t="s">
        <v>14</v>
      </c>
      <c r="E3264" s="1">
        <v>1</v>
      </c>
      <c r="F3264" s="1">
        <v>24</v>
      </c>
      <c r="G3264" s="1" t="s">
        <v>25</v>
      </c>
      <c r="H3264" s="1">
        <v>9999</v>
      </c>
      <c r="I3264" s="1" t="s">
        <v>452</v>
      </c>
      <c r="J3264" s="1" t="s">
        <v>36</v>
      </c>
      <c r="K3264" s="1" t="s">
        <v>330</v>
      </c>
      <c r="L3264" s="1" t="s">
        <v>21</v>
      </c>
      <c r="Q3264" s="2" t="s">
        <v>37</v>
      </c>
      <c r="R3264" s="1" t="s">
        <v>451</v>
      </c>
      <c r="S3264" s="1" t="str">
        <f t="shared" si="105"/>
        <v>CDO|1|24|REP|VIG|OTRO|CMIE|DUD</v>
      </c>
      <c r="T3264" s="2" t="str">
        <f t="shared" si="104"/>
        <v>OK</v>
      </c>
    </row>
    <row r="3265" spans="1:20" x14ac:dyDescent="0.25">
      <c r="A3265" s="1">
        <v>301050204</v>
      </c>
      <c r="B3265" s="1" t="str">
        <f>VLOOKUP(A3265,[1]Maestra!A$1:C$746,2,0)</f>
        <v>ACTVVOXB8</v>
      </c>
      <c r="C3265" s="1" t="str">
        <f>VLOOKUP(A3265,[1]Maestra!A$1:C$746,3,0)</f>
        <v>TC Vea Visa Oro - Compra Deuda</v>
      </c>
      <c r="D3265" s="1" t="s">
        <v>14</v>
      </c>
      <c r="E3265" s="1">
        <v>1</v>
      </c>
      <c r="F3265" s="1">
        <v>24</v>
      </c>
      <c r="G3265" s="1" t="s">
        <v>25</v>
      </c>
      <c r="H3265" s="1">
        <v>9999</v>
      </c>
      <c r="I3265" s="1" t="s">
        <v>452</v>
      </c>
      <c r="J3265" s="1" t="s">
        <v>36</v>
      </c>
      <c r="K3265" s="1" t="s">
        <v>330</v>
      </c>
      <c r="L3265" s="1" t="s">
        <v>450</v>
      </c>
      <c r="Q3265" s="2" t="s">
        <v>37</v>
      </c>
      <c r="R3265" s="1" t="s">
        <v>451</v>
      </c>
      <c r="S3265" s="1" t="str">
        <f t="shared" si="105"/>
        <v>CDO|1|24|REP|VIG|OTRO|CMIE|NOR</v>
      </c>
      <c r="T3265" s="2" t="str">
        <f t="shared" si="104"/>
        <v>OK</v>
      </c>
    </row>
    <row r="3266" spans="1:20" x14ac:dyDescent="0.25">
      <c r="A3266" s="1">
        <v>301050204</v>
      </c>
      <c r="B3266" s="1" t="str">
        <f>VLOOKUP(A3266,[1]Maestra!A$1:C$746,2,0)</f>
        <v>ACTVVOXB8</v>
      </c>
      <c r="C3266" s="1" t="str">
        <f>VLOOKUP(A3266,[1]Maestra!A$1:C$746,3,0)</f>
        <v>TC Vea Visa Oro - Compra Deuda</v>
      </c>
      <c r="D3266" s="1" t="s">
        <v>14</v>
      </c>
      <c r="E3266" s="1">
        <v>1</v>
      </c>
      <c r="F3266" s="1">
        <v>24</v>
      </c>
      <c r="G3266" s="1" t="s">
        <v>25</v>
      </c>
      <c r="H3266" s="1">
        <v>9999</v>
      </c>
      <c r="I3266" s="1" t="s">
        <v>452</v>
      </c>
      <c r="J3266" s="1" t="s">
        <v>36</v>
      </c>
      <c r="K3266" s="1" t="s">
        <v>331</v>
      </c>
      <c r="L3266" s="1" t="s">
        <v>21</v>
      </c>
      <c r="Q3266" s="2" t="s">
        <v>37</v>
      </c>
      <c r="R3266" s="1" t="s">
        <v>451</v>
      </c>
      <c r="S3266" s="1" t="str">
        <f t="shared" si="105"/>
        <v>CDO|1|24|REP|VIG|OTRO|CPEM|DUD</v>
      </c>
      <c r="T3266" s="2" t="str">
        <f t="shared" si="104"/>
        <v>OK</v>
      </c>
    </row>
    <row r="3267" spans="1:20" x14ac:dyDescent="0.25">
      <c r="A3267" s="1">
        <v>301050204</v>
      </c>
      <c r="B3267" s="1" t="str">
        <f>VLOOKUP(A3267,[1]Maestra!A$1:C$746,2,0)</f>
        <v>ACTVVOXB8</v>
      </c>
      <c r="C3267" s="1" t="str">
        <f>VLOOKUP(A3267,[1]Maestra!A$1:C$746,3,0)</f>
        <v>TC Vea Visa Oro - Compra Deuda</v>
      </c>
      <c r="D3267" s="1" t="s">
        <v>14</v>
      </c>
      <c r="E3267" s="1">
        <v>1</v>
      </c>
      <c r="F3267" s="1">
        <v>24</v>
      </c>
      <c r="G3267" s="1" t="s">
        <v>25</v>
      </c>
      <c r="H3267" s="1">
        <v>9999</v>
      </c>
      <c r="I3267" s="1" t="s">
        <v>452</v>
      </c>
      <c r="J3267" s="1" t="s">
        <v>36</v>
      </c>
      <c r="K3267" s="1" t="s">
        <v>331</v>
      </c>
      <c r="L3267" s="1" t="s">
        <v>450</v>
      </c>
      <c r="Q3267" s="2" t="s">
        <v>37</v>
      </c>
      <c r="R3267" s="1" t="s">
        <v>451</v>
      </c>
      <c r="S3267" s="1" t="str">
        <f t="shared" si="105"/>
        <v>CDO|1|24|REP|VIG|OTRO|CPEM|NOR</v>
      </c>
      <c r="T3267" s="2" t="str">
        <f t="shared" ref="T3267:T3330" si="106">IF(COUNTIFS($D$2:$D$20413,D3267,$S$2:$S$20413,S3267,$A$2:$A$20413,"&lt;&gt;"&amp;A3267)&gt;0,"Conflicto","OK")</f>
        <v>OK</v>
      </c>
    </row>
    <row r="3268" spans="1:20" x14ac:dyDescent="0.25">
      <c r="A3268" s="1">
        <v>301050201</v>
      </c>
      <c r="B3268" s="1" t="str">
        <f>VLOOKUP(A3268,[1]Maestra!A$1:C$746,2,0)</f>
        <v>ACTVVOYM8</v>
      </c>
      <c r="C3268" s="1" t="str">
        <f>VLOOKUP(A3268,[1]Maestra!A$1:C$746,3,0)</f>
        <v>TC Vea Visa Oro - Linea Rev.</v>
      </c>
      <c r="D3268" s="1" t="s">
        <v>14</v>
      </c>
      <c r="E3268" s="1">
        <v>1</v>
      </c>
      <c r="F3268" s="1">
        <v>24</v>
      </c>
      <c r="G3268" s="1" t="s">
        <v>18</v>
      </c>
      <c r="H3268" s="1">
        <v>9999</v>
      </c>
      <c r="I3268" s="1" t="s">
        <v>449</v>
      </c>
      <c r="J3268" s="1" t="s">
        <v>36</v>
      </c>
      <c r="K3268" s="1" t="s">
        <v>327</v>
      </c>
      <c r="L3268" s="1" t="s">
        <v>450</v>
      </c>
      <c r="Q3268" s="2" t="s">
        <v>37</v>
      </c>
      <c r="R3268" s="1" t="s">
        <v>451</v>
      </c>
      <c r="S3268" s="1" t="str">
        <f t="shared" si="105"/>
        <v>CDO|1|24|RER|VEN|OTRO|CCOR|NOR</v>
      </c>
      <c r="T3268" s="2" t="str">
        <f t="shared" si="106"/>
        <v>OK</v>
      </c>
    </row>
    <row r="3269" spans="1:20" x14ac:dyDescent="0.25">
      <c r="A3269" s="1">
        <v>301050201</v>
      </c>
      <c r="B3269" s="1" t="str">
        <f>VLOOKUP(A3269,[1]Maestra!A$1:C$746,2,0)</f>
        <v>ACTVVOYM8</v>
      </c>
      <c r="C3269" s="1" t="str">
        <f>VLOOKUP(A3269,[1]Maestra!A$1:C$746,3,0)</f>
        <v>TC Vea Visa Oro - Linea Rev.</v>
      </c>
      <c r="D3269" s="1" t="s">
        <v>14</v>
      </c>
      <c r="E3269" s="1">
        <v>1</v>
      </c>
      <c r="F3269" s="1">
        <v>24</v>
      </c>
      <c r="G3269" s="1" t="s">
        <v>18</v>
      </c>
      <c r="H3269" s="1">
        <v>9999</v>
      </c>
      <c r="I3269" s="1" t="s">
        <v>449</v>
      </c>
      <c r="J3269" s="1" t="s">
        <v>36</v>
      </c>
      <c r="K3269" s="1" t="s">
        <v>324</v>
      </c>
      <c r="L3269" s="1" t="s">
        <v>450</v>
      </c>
      <c r="Q3269" s="2" t="s">
        <v>37</v>
      </c>
      <c r="R3269" s="1" t="s">
        <v>451</v>
      </c>
      <c r="S3269" s="1" t="str">
        <f t="shared" si="105"/>
        <v>CDO|1|24|RER|VEN|OTRO|CCRV|NOR</v>
      </c>
      <c r="T3269" s="2" t="str">
        <f t="shared" si="106"/>
        <v>OK</v>
      </c>
    </row>
    <row r="3270" spans="1:20" x14ac:dyDescent="0.25">
      <c r="A3270" s="1">
        <v>301050201</v>
      </c>
      <c r="B3270" s="1" t="str">
        <f>VLOOKUP(A3270,[1]Maestra!A$1:C$746,2,0)</f>
        <v>ACTVVOYM8</v>
      </c>
      <c r="C3270" s="1" t="str">
        <f>VLOOKUP(A3270,[1]Maestra!A$1:C$746,3,0)</f>
        <v>TC Vea Visa Oro - Linea Rev.</v>
      </c>
      <c r="D3270" s="1" t="s">
        <v>14</v>
      </c>
      <c r="E3270" s="1">
        <v>1</v>
      </c>
      <c r="F3270" s="1">
        <v>24</v>
      </c>
      <c r="G3270" s="1" t="s">
        <v>18</v>
      </c>
      <c r="H3270" s="1">
        <v>9999</v>
      </c>
      <c r="I3270" s="1" t="s">
        <v>449</v>
      </c>
      <c r="J3270" s="1" t="s">
        <v>36</v>
      </c>
      <c r="K3270" s="1" t="s">
        <v>323</v>
      </c>
      <c r="L3270" s="1" t="s">
        <v>450</v>
      </c>
      <c r="Q3270" s="2" t="s">
        <v>37</v>
      </c>
      <c r="R3270" s="1" t="s">
        <v>451</v>
      </c>
      <c r="S3270" s="1" t="str">
        <f t="shared" si="105"/>
        <v>CDO|1|24|RER|VEN|OTRO|CESP|NOR</v>
      </c>
      <c r="T3270" s="2" t="str">
        <f t="shared" si="106"/>
        <v>OK</v>
      </c>
    </row>
    <row r="3271" spans="1:20" x14ac:dyDescent="0.25">
      <c r="A3271" s="1">
        <v>301050201</v>
      </c>
      <c r="B3271" s="1" t="str">
        <f>VLOOKUP(A3271,[1]Maestra!A$1:C$746,2,0)</f>
        <v>ACTVVOYM8</v>
      </c>
      <c r="C3271" s="1" t="str">
        <f>VLOOKUP(A3271,[1]Maestra!A$1:C$746,3,0)</f>
        <v>TC Vea Visa Oro - Linea Rev.</v>
      </c>
      <c r="D3271" s="1" t="s">
        <v>14</v>
      </c>
      <c r="E3271" s="1">
        <v>1</v>
      </c>
      <c r="F3271" s="1">
        <v>24</v>
      </c>
      <c r="G3271" s="1" t="s">
        <v>18</v>
      </c>
      <c r="H3271" s="1">
        <v>9999</v>
      </c>
      <c r="I3271" s="1" t="s">
        <v>449</v>
      </c>
      <c r="J3271" s="1" t="s">
        <v>36</v>
      </c>
      <c r="K3271" s="1" t="s">
        <v>328</v>
      </c>
      <c r="L3271" s="1" t="s">
        <v>450</v>
      </c>
      <c r="Q3271" s="2" t="s">
        <v>37</v>
      </c>
      <c r="R3271" s="1" t="s">
        <v>451</v>
      </c>
      <c r="S3271" s="1" t="str">
        <f t="shared" si="105"/>
        <v>CDO|1|24|RER|VEN|OTRO|CGEM|NOR</v>
      </c>
      <c r="T3271" s="2" t="str">
        <f t="shared" si="106"/>
        <v>OK</v>
      </c>
    </row>
    <row r="3272" spans="1:20" x14ac:dyDescent="0.25">
      <c r="A3272" s="1">
        <v>301050201</v>
      </c>
      <c r="B3272" s="1" t="str">
        <f>VLOOKUP(A3272,[1]Maestra!A$1:C$746,2,0)</f>
        <v>ACTVVOYM8</v>
      </c>
      <c r="C3272" s="1" t="str">
        <f>VLOOKUP(A3272,[1]Maestra!A$1:C$746,3,0)</f>
        <v>TC Vea Visa Oro - Linea Rev.</v>
      </c>
      <c r="D3272" s="1" t="s">
        <v>14</v>
      </c>
      <c r="E3272" s="1">
        <v>1</v>
      </c>
      <c r="F3272" s="1">
        <v>24</v>
      </c>
      <c r="G3272" s="1" t="s">
        <v>18</v>
      </c>
      <c r="H3272" s="1">
        <v>9999</v>
      </c>
      <c r="I3272" s="1" t="s">
        <v>449</v>
      </c>
      <c r="J3272" s="1" t="s">
        <v>36</v>
      </c>
      <c r="K3272" s="1" t="s">
        <v>329</v>
      </c>
      <c r="L3272" s="1" t="s">
        <v>450</v>
      </c>
      <c r="Q3272" s="2" t="s">
        <v>37</v>
      </c>
      <c r="R3272" s="1" t="s">
        <v>451</v>
      </c>
      <c r="S3272" s="1" t="str">
        <f t="shared" si="105"/>
        <v>CDO|1|24|RER|VEN|OTRO|CIVA|NOR</v>
      </c>
      <c r="T3272" s="2" t="str">
        <f t="shared" si="106"/>
        <v>OK</v>
      </c>
    </row>
    <row r="3273" spans="1:20" x14ac:dyDescent="0.25">
      <c r="A3273" s="1">
        <v>301050201</v>
      </c>
      <c r="B3273" s="1" t="str">
        <f>VLOOKUP(A3273,[1]Maestra!A$1:C$746,2,0)</f>
        <v>ACTVVOYM8</v>
      </c>
      <c r="C3273" s="1" t="str">
        <f>VLOOKUP(A3273,[1]Maestra!A$1:C$746,3,0)</f>
        <v>TC Vea Visa Oro - Linea Rev.</v>
      </c>
      <c r="D3273" s="1" t="s">
        <v>14</v>
      </c>
      <c r="E3273" s="1">
        <v>1</v>
      </c>
      <c r="F3273" s="1">
        <v>24</v>
      </c>
      <c r="G3273" s="1" t="s">
        <v>18</v>
      </c>
      <c r="H3273" s="1">
        <v>9999</v>
      </c>
      <c r="I3273" s="1" t="s">
        <v>449</v>
      </c>
      <c r="J3273" s="1" t="s">
        <v>36</v>
      </c>
      <c r="K3273" s="1" t="s">
        <v>325</v>
      </c>
      <c r="L3273" s="1" t="s">
        <v>450</v>
      </c>
      <c r="Q3273" s="2" t="s">
        <v>37</v>
      </c>
      <c r="R3273" s="1" t="s">
        <v>451</v>
      </c>
      <c r="S3273" s="1" t="str">
        <f t="shared" si="105"/>
        <v>CDO|1|24|RER|VEN|OTRO|CMED|NOR</v>
      </c>
      <c r="T3273" s="2" t="str">
        <f t="shared" si="106"/>
        <v>OK</v>
      </c>
    </row>
    <row r="3274" spans="1:20" x14ac:dyDescent="0.25">
      <c r="A3274" s="1">
        <v>301050201</v>
      </c>
      <c r="B3274" s="1" t="str">
        <f>VLOOKUP(A3274,[1]Maestra!A$1:C$746,2,0)</f>
        <v>ACTVVOYM8</v>
      </c>
      <c r="C3274" s="1" t="str">
        <f>VLOOKUP(A3274,[1]Maestra!A$1:C$746,3,0)</f>
        <v>TC Vea Visa Oro - Linea Rev.</v>
      </c>
      <c r="D3274" s="1" t="s">
        <v>14</v>
      </c>
      <c r="E3274" s="1">
        <v>1</v>
      </c>
      <c r="F3274" s="1">
        <v>24</v>
      </c>
      <c r="G3274" s="1" t="s">
        <v>18</v>
      </c>
      <c r="H3274" s="1">
        <v>9999</v>
      </c>
      <c r="I3274" s="1" t="s">
        <v>449</v>
      </c>
      <c r="J3274" s="1" t="s">
        <v>36</v>
      </c>
      <c r="K3274" s="1" t="s">
        <v>330</v>
      </c>
      <c r="L3274" s="1" t="s">
        <v>450</v>
      </c>
      <c r="Q3274" s="2" t="s">
        <v>37</v>
      </c>
      <c r="R3274" s="1" t="s">
        <v>451</v>
      </c>
      <c r="S3274" s="1" t="str">
        <f t="shared" si="105"/>
        <v>CDO|1|24|RER|VEN|OTRO|CMIE|NOR</v>
      </c>
      <c r="T3274" s="2" t="str">
        <f t="shared" si="106"/>
        <v>OK</v>
      </c>
    </row>
    <row r="3275" spans="1:20" x14ac:dyDescent="0.25">
      <c r="A3275" s="1">
        <v>301050201</v>
      </c>
      <c r="B3275" s="1" t="str">
        <f>VLOOKUP(A3275,[1]Maestra!A$1:C$746,2,0)</f>
        <v>ACTVVOYM8</v>
      </c>
      <c r="C3275" s="1" t="str">
        <f>VLOOKUP(A3275,[1]Maestra!A$1:C$746,3,0)</f>
        <v>TC Vea Visa Oro - Linea Rev.</v>
      </c>
      <c r="D3275" s="1" t="s">
        <v>14</v>
      </c>
      <c r="E3275" s="1">
        <v>1</v>
      </c>
      <c r="F3275" s="1">
        <v>24</v>
      </c>
      <c r="G3275" s="1" t="s">
        <v>18</v>
      </c>
      <c r="H3275" s="1">
        <v>9999</v>
      </c>
      <c r="I3275" s="1" t="s">
        <v>449</v>
      </c>
      <c r="J3275" s="1" t="s">
        <v>36</v>
      </c>
      <c r="K3275" s="1" t="s">
        <v>331</v>
      </c>
      <c r="L3275" s="1" t="s">
        <v>450</v>
      </c>
      <c r="Q3275" s="2" t="s">
        <v>37</v>
      </c>
      <c r="R3275" s="1" t="s">
        <v>451</v>
      </c>
      <c r="S3275" s="1" t="str">
        <f t="shared" si="105"/>
        <v>CDO|1|24|RER|VEN|OTRO|CPEM|NOR</v>
      </c>
      <c r="T3275" s="2" t="str">
        <f t="shared" si="106"/>
        <v>OK</v>
      </c>
    </row>
    <row r="3276" spans="1:20" x14ac:dyDescent="0.25">
      <c r="A3276" s="1">
        <v>301050204</v>
      </c>
      <c r="B3276" s="1" t="str">
        <f>VLOOKUP(A3276,[1]Maestra!A$1:C$746,2,0)</f>
        <v>ACTVVOXB8</v>
      </c>
      <c r="C3276" s="1" t="str">
        <f>VLOOKUP(A3276,[1]Maestra!A$1:C$746,3,0)</f>
        <v>TC Vea Visa Oro - Compra Deuda</v>
      </c>
      <c r="D3276" s="1" t="s">
        <v>14</v>
      </c>
      <c r="E3276" s="1">
        <v>1</v>
      </c>
      <c r="F3276" s="1">
        <v>24</v>
      </c>
      <c r="G3276" s="1" t="s">
        <v>18</v>
      </c>
      <c r="H3276" s="1">
        <v>9999</v>
      </c>
      <c r="I3276" s="1" t="s">
        <v>452</v>
      </c>
      <c r="J3276" s="1" t="s">
        <v>36</v>
      </c>
      <c r="K3276" s="1" t="s">
        <v>327</v>
      </c>
      <c r="L3276" s="1" t="s">
        <v>21</v>
      </c>
      <c r="Q3276" s="2" t="s">
        <v>37</v>
      </c>
      <c r="R3276" s="1" t="s">
        <v>451</v>
      </c>
      <c r="S3276" s="1" t="str">
        <f t="shared" si="105"/>
        <v>CDO|1|24|RER|VIG|OTRO|CCOR|DUD</v>
      </c>
      <c r="T3276" s="2" t="str">
        <f t="shared" si="106"/>
        <v>OK</v>
      </c>
    </row>
    <row r="3277" spans="1:20" x14ac:dyDescent="0.25">
      <c r="A3277" s="1">
        <v>301050201</v>
      </c>
      <c r="B3277" s="1" t="str">
        <f>VLOOKUP(A3277,[1]Maestra!A$1:C$746,2,0)</f>
        <v>ACTVVOYM8</v>
      </c>
      <c r="C3277" s="1" t="str">
        <f>VLOOKUP(A3277,[1]Maestra!A$1:C$746,3,0)</f>
        <v>TC Vea Visa Oro - Linea Rev.</v>
      </c>
      <c r="D3277" s="1" t="s">
        <v>14</v>
      </c>
      <c r="E3277" s="1">
        <v>1</v>
      </c>
      <c r="F3277" s="1">
        <v>24</v>
      </c>
      <c r="G3277" s="1" t="s">
        <v>18</v>
      </c>
      <c r="H3277" s="1">
        <v>9999</v>
      </c>
      <c r="I3277" s="1" t="s">
        <v>452</v>
      </c>
      <c r="J3277" s="1" t="s">
        <v>36</v>
      </c>
      <c r="K3277" s="1" t="s">
        <v>327</v>
      </c>
      <c r="L3277" s="1" t="s">
        <v>450</v>
      </c>
      <c r="Q3277" s="2" t="s">
        <v>37</v>
      </c>
      <c r="R3277" s="1" t="s">
        <v>451</v>
      </c>
      <c r="S3277" s="1" t="str">
        <f t="shared" si="105"/>
        <v>CDO|1|24|RER|VIG|OTRO|CCOR|NOR</v>
      </c>
      <c r="T3277" s="2" t="str">
        <f t="shared" si="106"/>
        <v>OK</v>
      </c>
    </row>
    <row r="3278" spans="1:20" x14ac:dyDescent="0.25">
      <c r="A3278" s="1">
        <v>301050204</v>
      </c>
      <c r="B3278" s="1" t="str">
        <f>VLOOKUP(A3278,[1]Maestra!A$1:C$746,2,0)</f>
        <v>ACTVVOXB8</v>
      </c>
      <c r="C3278" s="1" t="str">
        <f>VLOOKUP(A3278,[1]Maestra!A$1:C$746,3,0)</f>
        <v>TC Vea Visa Oro - Compra Deuda</v>
      </c>
      <c r="D3278" s="1" t="s">
        <v>14</v>
      </c>
      <c r="E3278" s="1">
        <v>1</v>
      </c>
      <c r="F3278" s="1">
        <v>24</v>
      </c>
      <c r="G3278" s="1" t="s">
        <v>18</v>
      </c>
      <c r="H3278" s="1">
        <v>9999</v>
      </c>
      <c r="I3278" s="1" t="s">
        <v>452</v>
      </c>
      <c r="J3278" s="1" t="s">
        <v>36</v>
      </c>
      <c r="K3278" s="1" t="s">
        <v>324</v>
      </c>
      <c r="L3278" s="1" t="s">
        <v>21</v>
      </c>
      <c r="Q3278" s="2" t="s">
        <v>37</v>
      </c>
      <c r="R3278" s="1" t="s">
        <v>451</v>
      </c>
      <c r="S3278" s="1" t="str">
        <f t="shared" si="105"/>
        <v>CDO|1|24|RER|VIG|OTRO|CCRV|DUD</v>
      </c>
      <c r="T3278" s="2" t="str">
        <f t="shared" si="106"/>
        <v>OK</v>
      </c>
    </row>
    <row r="3279" spans="1:20" x14ac:dyDescent="0.25">
      <c r="A3279" s="1">
        <v>301050201</v>
      </c>
      <c r="B3279" s="1" t="str">
        <f>VLOOKUP(A3279,[1]Maestra!A$1:C$746,2,0)</f>
        <v>ACTVVOYM8</v>
      </c>
      <c r="C3279" s="1" t="str">
        <f>VLOOKUP(A3279,[1]Maestra!A$1:C$746,3,0)</f>
        <v>TC Vea Visa Oro - Linea Rev.</v>
      </c>
      <c r="D3279" s="1" t="s">
        <v>14</v>
      </c>
      <c r="E3279" s="1">
        <v>1</v>
      </c>
      <c r="F3279" s="1">
        <v>24</v>
      </c>
      <c r="G3279" s="1" t="s">
        <v>18</v>
      </c>
      <c r="H3279" s="1">
        <v>9999</v>
      </c>
      <c r="I3279" s="1" t="s">
        <v>452</v>
      </c>
      <c r="J3279" s="1" t="s">
        <v>36</v>
      </c>
      <c r="K3279" s="1" t="s">
        <v>324</v>
      </c>
      <c r="L3279" s="1" t="s">
        <v>450</v>
      </c>
      <c r="Q3279" s="2" t="s">
        <v>37</v>
      </c>
      <c r="R3279" s="1" t="s">
        <v>451</v>
      </c>
      <c r="S3279" s="1" t="str">
        <f t="shared" si="105"/>
        <v>CDO|1|24|RER|VIG|OTRO|CCRV|NOR</v>
      </c>
      <c r="T3279" s="2" t="str">
        <f t="shared" si="106"/>
        <v>OK</v>
      </c>
    </row>
    <row r="3280" spans="1:20" x14ac:dyDescent="0.25">
      <c r="A3280" s="1">
        <v>301050204</v>
      </c>
      <c r="B3280" s="1" t="str">
        <f>VLOOKUP(A3280,[1]Maestra!A$1:C$746,2,0)</f>
        <v>ACTVVOXB8</v>
      </c>
      <c r="C3280" s="1" t="str">
        <f>VLOOKUP(A3280,[1]Maestra!A$1:C$746,3,0)</f>
        <v>TC Vea Visa Oro - Compra Deuda</v>
      </c>
      <c r="D3280" s="1" t="s">
        <v>14</v>
      </c>
      <c r="E3280" s="1">
        <v>1</v>
      </c>
      <c r="F3280" s="1">
        <v>24</v>
      </c>
      <c r="G3280" s="1" t="s">
        <v>18</v>
      </c>
      <c r="H3280" s="1">
        <v>9999</v>
      </c>
      <c r="I3280" s="1" t="s">
        <v>452</v>
      </c>
      <c r="J3280" s="1" t="s">
        <v>36</v>
      </c>
      <c r="K3280" s="1" t="s">
        <v>323</v>
      </c>
      <c r="L3280" s="1" t="s">
        <v>21</v>
      </c>
      <c r="Q3280" s="2" t="s">
        <v>37</v>
      </c>
      <c r="R3280" s="1" t="s">
        <v>451</v>
      </c>
      <c r="S3280" s="1" t="str">
        <f t="shared" si="105"/>
        <v>CDO|1|24|RER|VIG|OTRO|CESP|DUD</v>
      </c>
      <c r="T3280" s="2" t="str">
        <f t="shared" si="106"/>
        <v>OK</v>
      </c>
    </row>
    <row r="3281" spans="1:20" x14ac:dyDescent="0.25">
      <c r="A3281" s="1">
        <v>301050201</v>
      </c>
      <c r="B3281" s="1" t="str">
        <f>VLOOKUP(A3281,[1]Maestra!A$1:C$746,2,0)</f>
        <v>ACTVVOYM8</v>
      </c>
      <c r="C3281" s="1" t="str">
        <f>VLOOKUP(A3281,[1]Maestra!A$1:C$746,3,0)</f>
        <v>TC Vea Visa Oro - Linea Rev.</v>
      </c>
      <c r="D3281" s="1" t="s">
        <v>14</v>
      </c>
      <c r="E3281" s="1">
        <v>1</v>
      </c>
      <c r="F3281" s="1">
        <v>24</v>
      </c>
      <c r="G3281" s="1" t="s">
        <v>18</v>
      </c>
      <c r="H3281" s="1">
        <v>9999</v>
      </c>
      <c r="I3281" s="1" t="s">
        <v>452</v>
      </c>
      <c r="J3281" s="1" t="s">
        <v>36</v>
      </c>
      <c r="K3281" s="1" t="s">
        <v>323</v>
      </c>
      <c r="L3281" s="1" t="s">
        <v>450</v>
      </c>
      <c r="Q3281" s="2" t="s">
        <v>37</v>
      </c>
      <c r="R3281" s="1" t="s">
        <v>451</v>
      </c>
      <c r="S3281" s="1" t="str">
        <f t="shared" si="105"/>
        <v>CDO|1|24|RER|VIG|OTRO|CESP|NOR</v>
      </c>
      <c r="T3281" s="2" t="str">
        <f t="shared" si="106"/>
        <v>OK</v>
      </c>
    </row>
    <row r="3282" spans="1:20" x14ac:dyDescent="0.25">
      <c r="A3282" s="1">
        <v>301050204</v>
      </c>
      <c r="B3282" s="1" t="str">
        <f>VLOOKUP(A3282,[1]Maestra!A$1:C$746,2,0)</f>
        <v>ACTVVOXB8</v>
      </c>
      <c r="C3282" s="1" t="str">
        <f>VLOOKUP(A3282,[1]Maestra!A$1:C$746,3,0)</f>
        <v>TC Vea Visa Oro - Compra Deuda</v>
      </c>
      <c r="D3282" s="1" t="s">
        <v>14</v>
      </c>
      <c r="E3282" s="1">
        <v>1</v>
      </c>
      <c r="F3282" s="1">
        <v>24</v>
      </c>
      <c r="G3282" s="1" t="s">
        <v>18</v>
      </c>
      <c r="H3282" s="1">
        <v>9999</v>
      </c>
      <c r="I3282" s="1" t="s">
        <v>452</v>
      </c>
      <c r="J3282" s="1" t="s">
        <v>36</v>
      </c>
      <c r="K3282" s="1" t="s">
        <v>328</v>
      </c>
      <c r="L3282" s="1" t="s">
        <v>21</v>
      </c>
      <c r="Q3282" s="2" t="s">
        <v>37</v>
      </c>
      <c r="R3282" s="1" t="s">
        <v>451</v>
      </c>
      <c r="S3282" s="1" t="str">
        <f t="shared" si="105"/>
        <v>CDO|1|24|RER|VIG|OTRO|CGEM|DUD</v>
      </c>
      <c r="T3282" s="2" t="str">
        <f t="shared" si="106"/>
        <v>OK</v>
      </c>
    </row>
    <row r="3283" spans="1:20" x14ac:dyDescent="0.25">
      <c r="A3283" s="1">
        <v>301050201</v>
      </c>
      <c r="B3283" s="1" t="str">
        <f>VLOOKUP(A3283,[1]Maestra!A$1:C$746,2,0)</f>
        <v>ACTVVOYM8</v>
      </c>
      <c r="C3283" s="1" t="str">
        <f>VLOOKUP(A3283,[1]Maestra!A$1:C$746,3,0)</f>
        <v>TC Vea Visa Oro - Linea Rev.</v>
      </c>
      <c r="D3283" s="1" t="s">
        <v>14</v>
      </c>
      <c r="E3283" s="1">
        <v>1</v>
      </c>
      <c r="F3283" s="1">
        <v>24</v>
      </c>
      <c r="G3283" s="1" t="s">
        <v>18</v>
      </c>
      <c r="H3283" s="1">
        <v>9999</v>
      </c>
      <c r="I3283" s="1" t="s">
        <v>452</v>
      </c>
      <c r="J3283" s="1" t="s">
        <v>36</v>
      </c>
      <c r="K3283" s="1" t="s">
        <v>328</v>
      </c>
      <c r="L3283" s="1" t="s">
        <v>450</v>
      </c>
      <c r="Q3283" s="2" t="s">
        <v>37</v>
      </c>
      <c r="R3283" s="1" t="s">
        <v>451</v>
      </c>
      <c r="S3283" s="1" t="str">
        <f t="shared" si="105"/>
        <v>CDO|1|24|RER|VIG|OTRO|CGEM|NOR</v>
      </c>
      <c r="T3283" s="2" t="str">
        <f t="shared" si="106"/>
        <v>OK</v>
      </c>
    </row>
    <row r="3284" spans="1:20" x14ac:dyDescent="0.25">
      <c r="A3284" s="1">
        <v>301050204</v>
      </c>
      <c r="B3284" s="1" t="str">
        <f>VLOOKUP(A3284,[1]Maestra!A$1:C$746,2,0)</f>
        <v>ACTVVOXB8</v>
      </c>
      <c r="C3284" s="1" t="str">
        <f>VLOOKUP(A3284,[1]Maestra!A$1:C$746,3,0)</f>
        <v>TC Vea Visa Oro - Compra Deuda</v>
      </c>
      <c r="D3284" s="1" t="s">
        <v>14</v>
      </c>
      <c r="E3284" s="1">
        <v>1</v>
      </c>
      <c r="F3284" s="1">
        <v>24</v>
      </c>
      <c r="G3284" s="1" t="s">
        <v>18</v>
      </c>
      <c r="H3284" s="1">
        <v>9999</v>
      </c>
      <c r="I3284" s="1" t="s">
        <v>452</v>
      </c>
      <c r="J3284" s="1" t="s">
        <v>36</v>
      </c>
      <c r="K3284" s="1" t="s">
        <v>329</v>
      </c>
      <c r="L3284" s="1" t="s">
        <v>21</v>
      </c>
      <c r="Q3284" s="2" t="s">
        <v>37</v>
      </c>
      <c r="R3284" s="1" t="s">
        <v>451</v>
      </c>
      <c r="S3284" s="1" t="str">
        <f t="shared" si="105"/>
        <v>CDO|1|24|RER|VIG|OTRO|CIVA|DUD</v>
      </c>
      <c r="T3284" s="2" t="str">
        <f t="shared" si="106"/>
        <v>OK</v>
      </c>
    </row>
    <row r="3285" spans="1:20" x14ac:dyDescent="0.25">
      <c r="A3285" s="1">
        <v>301050201</v>
      </c>
      <c r="B3285" s="1" t="str">
        <f>VLOOKUP(A3285,[1]Maestra!A$1:C$746,2,0)</f>
        <v>ACTVVOYM8</v>
      </c>
      <c r="C3285" s="1" t="str">
        <f>VLOOKUP(A3285,[1]Maestra!A$1:C$746,3,0)</f>
        <v>TC Vea Visa Oro - Linea Rev.</v>
      </c>
      <c r="D3285" s="1" t="s">
        <v>14</v>
      </c>
      <c r="E3285" s="1">
        <v>1</v>
      </c>
      <c r="F3285" s="1">
        <v>24</v>
      </c>
      <c r="G3285" s="1" t="s">
        <v>18</v>
      </c>
      <c r="H3285" s="1">
        <v>9999</v>
      </c>
      <c r="I3285" s="1" t="s">
        <v>452</v>
      </c>
      <c r="J3285" s="1" t="s">
        <v>36</v>
      </c>
      <c r="K3285" s="1" t="s">
        <v>329</v>
      </c>
      <c r="L3285" s="1" t="s">
        <v>450</v>
      </c>
      <c r="Q3285" s="2" t="s">
        <v>37</v>
      </c>
      <c r="R3285" s="1" t="s">
        <v>451</v>
      </c>
      <c r="S3285" s="1" t="str">
        <f t="shared" si="105"/>
        <v>CDO|1|24|RER|VIG|OTRO|CIVA|NOR</v>
      </c>
      <c r="T3285" s="2" t="str">
        <f t="shared" si="106"/>
        <v>OK</v>
      </c>
    </row>
    <row r="3286" spans="1:20" x14ac:dyDescent="0.25">
      <c r="A3286" s="1">
        <v>301050204</v>
      </c>
      <c r="B3286" s="1" t="str">
        <f>VLOOKUP(A3286,[1]Maestra!A$1:C$746,2,0)</f>
        <v>ACTVVOXB8</v>
      </c>
      <c r="C3286" s="1" t="str">
        <f>VLOOKUP(A3286,[1]Maestra!A$1:C$746,3,0)</f>
        <v>TC Vea Visa Oro - Compra Deuda</v>
      </c>
      <c r="D3286" s="1" t="s">
        <v>14</v>
      </c>
      <c r="E3286" s="1">
        <v>1</v>
      </c>
      <c r="F3286" s="1">
        <v>24</v>
      </c>
      <c r="G3286" s="1" t="s">
        <v>18</v>
      </c>
      <c r="H3286" s="1">
        <v>9999</v>
      </c>
      <c r="I3286" s="1" t="s">
        <v>452</v>
      </c>
      <c r="J3286" s="1" t="s">
        <v>36</v>
      </c>
      <c r="K3286" s="1" t="s">
        <v>325</v>
      </c>
      <c r="L3286" s="1" t="s">
        <v>21</v>
      </c>
      <c r="Q3286" s="2" t="s">
        <v>37</v>
      </c>
      <c r="R3286" s="1" t="s">
        <v>451</v>
      </c>
      <c r="S3286" s="1" t="str">
        <f t="shared" si="105"/>
        <v>CDO|1|24|RER|VIG|OTRO|CMED|DUD</v>
      </c>
      <c r="T3286" s="2" t="str">
        <f t="shared" si="106"/>
        <v>OK</v>
      </c>
    </row>
    <row r="3287" spans="1:20" x14ac:dyDescent="0.25">
      <c r="A3287" s="1">
        <v>301050201</v>
      </c>
      <c r="B3287" s="1" t="str">
        <f>VLOOKUP(A3287,[1]Maestra!A$1:C$746,2,0)</f>
        <v>ACTVVOYM8</v>
      </c>
      <c r="C3287" s="1" t="str">
        <f>VLOOKUP(A3287,[1]Maestra!A$1:C$746,3,0)</f>
        <v>TC Vea Visa Oro - Linea Rev.</v>
      </c>
      <c r="D3287" s="1" t="s">
        <v>14</v>
      </c>
      <c r="E3287" s="1">
        <v>1</v>
      </c>
      <c r="F3287" s="1">
        <v>24</v>
      </c>
      <c r="G3287" s="1" t="s">
        <v>18</v>
      </c>
      <c r="H3287" s="1">
        <v>9999</v>
      </c>
      <c r="I3287" s="1" t="s">
        <v>452</v>
      </c>
      <c r="J3287" s="1" t="s">
        <v>36</v>
      </c>
      <c r="K3287" s="1" t="s">
        <v>325</v>
      </c>
      <c r="L3287" s="1" t="s">
        <v>450</v>
      </c>
      <c r="Q3287" s="2" t="s">
        <v>37</v>
      </c>
      <c r="R3287" s="1" t="s">
        <v>451</v>
      </c>
      <c r="S3287" s="1" t="str">
        <f t="shared" si="105"/>
        <v>CDO|1|24|RER|VIG|OTRO|CMED|NOR</v>
      </c>
      <c r="T3287" s="2" t="str">
        <f t="shared" si="106"/>
        <v>OK</v>
      </c>
    </row>
    <row r="3288" spans="1:20" x14ac:dyDescent="0.25">
      <c r="A3288" s="1">
        <v>301050204</v>
      </c>
      <c r="B3288" s="1" t="str">
        <f>VLOOKUP(A3288,[1]Maestra!A$1:C$746,2,0)</f>
        <v>ACTVVOXB8</v>
      </c>
      <c r="C3288" s="1" t="str">
        <f>VLOOKUP(A3288,[1]Maestra!A$1:C$746,3,0)</f>
        <v>TC Vea Visa Oro - Compra Deuda</v>
      </c>
      <c r="D3288" s="1" t="s">
        <v>14</v>
      </c>
      <c r="E3288" s="1">
        <v>1</v>
      </c>
      <c r="F3288" s="1">
        <v>24</v>
      </c>
      <c r="G3288" s="1" t="s">
        <v>18</v>
      </c>
      <c r="H3288" s="1">
        <v>9999</v>
      </c>
      <c r="I3288" s="1" t="s">
        <v>452</v>
      </c>
      <c r="J3288" s="1" t="s">
        <v>36</v>
      </c>
      <c r="K3288" s="1" t="s">
        <v>330</v>
      </c>
      <c r="L3288" s="1" t="s">
        <v>21</v>
      </c>
      <c r="Q3288" s="2" t="s">
        <v>37</v>
      </c>
      <c r="R3288" s="1" t="s">
        <v>451</v>
      </c>
      <c r="S3288" s="1" t="str">
        <f t="shared" si="105"/>
        <v>CDO|1|24|RER|VIG|OTRO|CMIE|DUD</v>
      </c>
      <c r="T3288" s="2" t="str">
        <f t="shared" si="106"/>
        <v>OK</v>
      </c>
    </row>
    <row r="3289" spans="1:20" x14ac:dyDescent="0.25">
      <c r="A3289" s="1">
        <v>301050201</v>
      </c>
      <c r="B3289" s="1" t="str">
        <f>VLOOKUP(A3289,[1]Maestra!A$1:C$746,2,0)</f>
        <v>ACTVVOYM8</v>
      </c>
      <c r="C3289" s="1" t="str">
        <f>VLOOKUP(A3289,[1]Maestra!A$1:C$746,3,0)</f>
        <v>TC Vea Visa Oro - Linea Rev.</v>
      </c>
      <c r="D3289" s="1" t="s">
        <v>14</v>
      </c>
      <c r="E3289" s="1">
        <v>1</v>
      </c>
      <c r="F3289" s="1">
        <v>24</v>
      </c>
      <c r="G3289" s="1" t="s">
        <v>18</v>
      </c>
      <c r="H3289" s="1">
        <v>9999</v>
      </c>
      <c r="I3289" s="1" t="s">
        <v>452</v>
      </c>
      <c r="J3289" s="1" t="s">
        <v>36</v>
      </c>
      <c r="K3289" s="1" t="s">
        <v>330</v>
      </c>
      <c r="L3289" s="1" t="s">
        <v>450</v>
      </c>
      <c r="Q3289" s="2" t="s">
        <v>37</v>
      </c>
      <c r="R3289" s="1" t="s">
        <v>451</v>
      </c>
      <c r="S3289" s="1" t="str">
        <f t="shared" si="105"/>
        <v>CDO|1|24|RER|VIG|OTRO|CMIE|NOR</v>
      </c>
      <c r="T3289" s="2" t="str">
        <f t="shared" si="106"/>
        <v>OK</v>
      </c>
    </row>
    <row r="3290" spans="1:20" x14ac:dyDescent="0.25">
      <c r="A3290" s="1">
        <v>301050204</v>
      </c>
      <c r="B3290" s="1" t="str">
        <f>VLOOKUP(A3290,[1]Maestra!A$1:C$746,2,0)</f>
        <v>ACTVVOXB8</v>
      </c>
      <c r="C3290" s="1" t="str">
        <f>VLOOKUP(A3290,[1]Maestra!A$1:C$746,3,0)</f>
        <v>TC Vea Visa Oro - Compra Deuda</v>
      </c>
      <c r="D3290" s="1" t="s">
        <v>14</v>
      </c>
      <c r="E3290" s="1">
        <v>1</v>
      </c>
      <c r="F3290" s="1">
        <v>24</v>
      </c>
      <c r="G3290" s="1" t="s">
        <v>18</v>
      </c>
      <c r="H3290" s="1">
        <v>9999</v>
      </c>
      <c r="I3290" s="1" t="s">
        <v>452</v>
      </c>
      <c r="J3290" s="1" t="s">
        <v>36</v>
      </c>
      <c r="K3290" s="1" t="s">
        <v>331</v>
      </c>
      <c r="L3290" s="1" t="s">
        <v>21</v>
      </c>
      <c r="Q3290" s="2" t="s">
        <v>37</v>
      </c>
      <c r="R3290" s="1" t="s">
        <v>451</v>
      </c>
      <c r="S3290" s="1" t="str">
        <f t="shared" si="105"/>
        <v>CDO|1|24|RER|VIG|OTRO|CPEM|DUD</v>
      </c>
      <c r="T3290" s="2" t="str">
        <f t="shared" si="106"/>
        <v>OK</v>
      </c>
    </row>
    <row r="3291" spans="1:20" x14ac:dyDescent="0.25">
      <c r="A3291" s="1">
        <v>301050204</v>
      </c>
      <c r="B3291" s="1" t="str">
        <f>VLOOKUP(A3291,[1]Maestra!A$1:C$746,2,0)</f>
        <v>ACTVVOXB8</v>
      </c>
      <c r="C3291" s="1" t="str">
        <f>VLOOKUP(A3291,[1]Maestra!A$1:C$746,3,0)</f>
        <v>TC Vea Visa Oro - Compra Deuda</v>
      </c>
      <c r="D3291" s="1" t="s">
        <v>14</v>
      </c>
      <c r="E3291" s="1">
        <v>1</v>
      </c>
      <c r="F3291" s="1">
        <v>24</v>
      </c>
      <c r="G3291" s="1" t="s">
        <v>18</v>
      </c>
      <c r="H3291" s="1">
        <v>9999</v>
      </c>
      <c r="I3291" s="1" t="s">
        <v>452</v>
      </c>
      <c r="J3291" s="1" t="s">
        <v>36</v>
      </c>
      <c r="K3291" s="1" t="s">
        <v>331</v>
      </c>
      <c r="L3291" s="1" t="s">
        <v>450</v>
      </c>
      <c r="Q3291" s="2" t="s">
        <v>37</v>
      </c>
      <c r="R3291" s="1" t="s">
        <v>451</v>
      </c>
      <c r="S3291" s="1" t="str">
        <f t="shared" si="105"/>
        <v>CDO|1|24|RER|VIG|OTRO|CPEM|NOR</v>
      </c>
      <c r="T3291" s="2" t="str">
        <f t="shared" si="106"/>
        <v>OK</v>
      </c>
    </row>
    <row r="3292" spans="1:20" x14ac:dyDescent="0.25">
      <c r="A3292" s="1">
        <v>2101049905</v>
      </c>
      <c r="B3292" s="1">
        <f>VLOOKUP(A3292,[1]Maestra!A$1:C$746,2,0)</f>
        <v>0</v>
      </c>
      <c r="C3292" s="1" t="str">
        <f>VLOOKUP(A3292,[1]Maestra!A$1:C$746,3,0)</f>
        <v>Vea Acreedores</v>
      </c>
      <c r="D3292" s="1" t="s">
        <v>14</v>
      </c>
      <c r="E3292" s="1">
        <v>1</v>
      </c>
      <c r="F3292" s="1">
        <v>24</v>
      </c>
      <c r="G3292" s="1" t="s">
        <v>19</v>
      </c>
      <c r="H3292" s="1">
        <v>9999</v>
      </c>
      <c r="I3292" s="1" t="s">
        <v>453</v>
      </c>
      <c r="J3292" s="1" t="s">
        <v>33</v>
      </c>
      <c r="K3292" s="1" t="s">
        <v>327</v>
      </c>
      <c r="L3292" s="1" t="s">
        <v>450</v>
      </c>
      <c r="Q3292" s="2" t="s">
        <v>37</v>
      </c>
      <c r="R3292" s="1" t="s">
        <v>451</v>
      </c>
      <c r="S3292" s="1" t="str">
        <f t="shared" si="105"/>
        <v>CDO|1|24|REV|ACR|COMP|CCOR|NOR</v>
      </c>
      <c r="T3292" s="2" t="str">
        <f t="shared" si="106"/>
        <v>OK</v>
      </c>
    </row>
    <row r="3293" spans="1:20" x14ac:dyDescent="0.25">
      <c r="A3293" s="1">
        <v>2101049905</v>
      </c>
      <c r="B3293" s="1">
        <f>VLOOKUP(A3293,[1]Maestra!A$1:C$746,2,0)</f>
        <v>0</v>
      </c>
      <c r="C3293" s="1" t="str">
        <f>VLOOKUP(A3293,[1]Maestra!A$1:C$746,3,0)</f>
        <v>Vea Acreedores</v>
      </c>
      <c r="D3293" s="1" t="s">
        <v>14</v>
      </c>
      <c r="E3293" s="1">
        <v>1</v>
      </c>
      <c r="F3293" s="1">
        <v>24</v>
      </c>
      <c r="G3293" s="1" t="s">
        <v>19</v>
      </c>
      <c r="H3293" s="1">
        <v>9999</v>
      </c>
      <c r="I3293" s="1" t="s">
        <v>453</v>
      </c>
      <c r="J3293" s="1" t="s">
        <v>33</v>
      </c>
      <c r="K3293" s="1" t="s">
        <v>324</v>
      </c>
      <c r="L3293" s="1" t="s">
        <v>450</v>
      </c>
      <c r="Q3293" s="2" t="s">
        <v>37</v>
      </c>
      <c r="R3293" s="1" t="s">
        <v>451</v>
      </c>
      <c r="S3293" s="1" t="str">
        <f t="shared" si="105"/>
        <v>CDO|1|24|REV|ACR|COMP|CCRV|NOR</v>
      </c>
      <c r="T3293" s="2" t="str">
        <f t="shared" si="106"/>
        <v>OK</v>
      </c>
    </row>
    <row r="3294" spans="1:20" x14ac:dyDescent="0.25">
      <c r="A3294" s="1">
        <v>2101049905</v>
      </c>
      <c r="B3294" s="1">
        <f>VLOOKUP(A3294,[1]Maestra!A$1:C$746,2,0)</f>
        <v>0</v>
      </c>
      <c r="C3294" s="1" t="str">
        <f>VLOOKUP(A3294,[1]Maestra!A$1:C$746,3,0)</f>
        <v>Vea Acreedores</v>
      </c>
      <c r="D3294" s="1" t="s">
        <v>14</v>
      </c>
      <c r="E3294" s="1">
        <v>1</v>
      </c>
      <c r="F3294" s="1">
        <v>24</v>
      </c>
      <c r="G3294" s="1" t="s">
        <v>19</v>
      </c>
      <c r="H3294" s="1">
        <v>9999</v>
      </c>
      <c r="I3294" s="1" t="s">
        <v>453</v>
      </c>
      <c r="J3294" s="1" t="s">
        <v>33</v>
      </c>
      <c r="K3294" s="1" t="s">
        <v>322</v>
      </c>
      <c r="L3294" s="1" t="s">
        <v>450</v>
      </c>
      <c r="Q3294" s="2" t="s">
        <v>37</v>
      </c>
      <c r="R3294" s="1" t="s">
        <v>451</v>
      </c>
      <c r="S3294" s="1" t="str">
        <f t="shared" si="105"/>
        <v>CDO|1|24|REV|ACR|COMP|CESF|NOR</v>
      </c>
      <c r="T3294" s="2" t="str">
        <f t="shared" si="106"/>
        <v>OK</v>
      </c>
    </row>
    <row r="3295" spans="1:20" x14ac:dyDescent="0.25">
      <c r="A3295" s="1">
        <v>2101049905</v>
      </c>
      <c r="B3295" s="1">
        <f>VLOOKUP(A3295,[1]Maestra!A$1:C$746,2,0)</f>
        <v>0</v>
      </c>
      <c r="C3295" s="1" t="str">
        <f>VLOOKUP(A3295,[1]Maestra!A$1:C$746,3,0)</f>
        <v>Vea Acreedores</v>
      </c>
      <c r="D3295" s="1" t="s">
        <v>14</v>
      </c>
      <c r="E3295" s="1">
        <v>1</v>
      </c>
      <c r="F3295" s="1">
        <v>24</v>
      </c>
      <c r="G3295" s="1" t="s">
        <v>19</v>
      </c>
      <c r="H3295" s="1">
        <v>9999</v>
      </c>
      <c r="I3295" s="1" t="s">
        <v>453</v>
      </c>
      <c r="J3295" s="1" t="s">
        <v>33</v>
      </c>
      <c r="K3295" s="1" t="s">
        <v>323</v>
      </c>
      <c r="L3295" s="1" t="s">
        <v>450</v>
      </c>
      <c r="Q3295" s="2" t="s">
        <v>37</v>
      </c>
      <c r="R3295" s="1" t="s">
        <v>451</v>
      </c>
      <c r="S3295" s="1" t="str">
        <f t="shared" si="105"/>
        <v>CDO|1|24|REV|ACR|COMP|CESP|NOR</v>
      </c>
      <c r="T3295" s="2" t="str">
        <f t="shared" si="106"/>
        <v>OK</v>
      </c>
    </row>
    <row r="3296" spans="1:20" x14ac:dyDescent="0.25">
      <c r="A3296" s="1">
        <v>2101049905</v>
      </c>
      <c r="B3296" s="1">
        <f>VLOOKUP(A3296,[1]Maestra!A$1:C$746,2,0)</f>
        <v>0</v>
      </c>
      <c r="C3296" s="1" t="str">
        <f>VLOOKUP(A3296,[1]Maestra!A$1:C$746,3,0)</f>
        <v>Vea Acreedores</v>
      </c>
      <c r="D3296" s="1" t="s">
        <v>14</v>
      </c>
      <c r="E3296" s="1">
        <v>1</v>
      </c>
      <c r="F3296" s="1">
        <v>24</v>
      </c>
      <c r="G3296" s="1" t="s">
        <v>19</v>
      </c>
      <c r="H3296" s="1">
        <v>9999</v>
      </c>
      <c r="I3296" s="1" t="s">
        <v>453</v>
      </c>
      <c r="J3296" s="1" t="s">
        <v>33</v>
      </c>
      <c r="K3296" s="1" t="s">
        <v>328</v>
      </c>
      <c r="L3296" s="1" t="s">
        <v>450</v>
      </c>
      <c r="Q3296" s="2" t="s">
        <v>37</v>
      </c>
      <c r="R3296" s="1" t="s">
        <v>451</v>
      </c>
      <c r="S3296" s="1" t="str">
        <f t="shared" si="105"/>
        <v>CDO|1|24|REV|ACR|COMP|CGEM|NOR</v>
      </c>
      <c r="T3296" s="2" t="str">
        <f t="shared" si="106"/>
        <v>OK</v>
      </c>
    </row>
    <row r="3297" spans="1:20" x14ac:dyDescent="0.25">
      <c r="A3297" s="1">
        <v>2101049905</v>
      </c>
      <c r="B3297" s="1">
        <f>VLOOKUP(A3297,[1]Maestra!A$1:C$746,2,0)</f>
        <v>0</v>
      </c>
      <c r="C3297" s="1" t="str">
        <f>VLOOKUP(A3297,[1]Maestra!A$1:C$746,3,0)</f>
        <v>Vea Acreedores</v>
      </c>
      <c r="D3297" s="1" t="s">
        <v>14</v>
      </c>
      <c r="E3297" s="1">
        <v>1</v>
      </c>
      <c r="F3297" s="1">
        <v>24</v>
      </c>
      <c r="G3297" s="1" t="s">
        <v>19</v>
      </c>
      <c r="H3297" s="1">
        <v>9999</v>
      </c>
      <c r="I3297" s="1" t="s">
        <v>453</v>
      </c>
      <c r="J3297" s="1" t="s">
        <v>33</v>
      </c>
      <c r="K3297" s="1" t="s">
        <v>329</v>
      </c>
      <c r="L3297" s="1" t="s">
        <v>450</v>
      </c>
      <c r="Q3297" s="2" t="s">
        <v>37</v>
      </c>
      <c r="R3297" s="1" t="s">
        <v>451</v>
      </c>
      <c r="S3297" s="1" t="str">
        <f t="shared" si="105"/>
        <v>CDO|1|24|REV|ACR|COMP|CIVA|NOR</v>
      </c>
      <c r="T3297" s="2" t="str">
        <f t="shared" si="106"/>
        <v>OK</v>
      </c>
    </row>
    <row r="3298" spans="1:20" x14ac:dyDescent="0.25">
      <c r="A3298" s="1">
        <v>2101049905</v>
      </c>
      <c r="B3298" s="1">
        <f>VLOOKUP(A3298,[1]Maestra!A$1:C$746,2,0)</f>
        <v>0</v>
      </c>
      <c r="C3298" s="1" t="str">
        <f>VLOOKUP(A3298,[1]Maestra!A$1:C$746,3,0)</f>
        <v>Vea Acreedores</v>
      </c>
      <c r="D3298" s="1" t="s">
        <v>14</v>
      </c>
      <c r="E3298" s="1">
        <v>1</v>
      </c>
      <c r="F3298" s="1">
        <v>24</v>
      </c>
      <c r="G3298" s="1" t="s">
        <v>19</v>
      </c>
      <c r="H3298" s="1">
        <v>9999</v>
      </c>
      <c r="I3298" s="1" t="s">
        <v>453</v>
      </c>
      <c r="J3298" s="1" t="s">
        <v>33</v>
      </c>
      <c r="K3298" s="1" t="s">
        <v>325</v>
      </c>
      <c r="L3298" s="1" t="s">
        <v>450</v>
      </c>
      <c r="Q3298" s="2" t="s">
        <v>37</v>
      </c>
      <c r="R3298" s="1" t="s">
        <v>451</v>
      </c>
      <c r="S3298" s="1" t="str">
        <f t="shared" si="105"/>
        <v>CDO|1|24|REV|ACR|COMP|CMED|NOR</v>
      </c>
      <c r="T3298" s="2" t="str">
        <f t="shared" si="106"/>
        <v>OK</v>
      </c>
    </row>
    <row r="3299" spans="1:20" x14ac:dyDescent="0.25">
      <c r="A3299" s="1">
        <v>2101049905</v>
      </c>
      <c r="B3299" s="1">
        <f>VLOOKUP(A3299,[1]Maestra!A$1:C$746,2,0)</f>
        <v>0</v>
      </c>
      <c r="C3299" s="1" t="str">
        <f>VLOOKUP(A3299,[1]Maestra!A$1:C$746,3,0)</f>
        <v>Vea Acreedores</v>
      </c>
      <c r="D3299" s="1" t="s">
        <v>14</v>
      </c>
      <c r="E3299" s="1">
        <v>1</v>
      </c>
      <c r="F3299" s="1">
        <v>24</v>
      </c>
      <c r="G3299" s="1" t="s">
        <v>19</v>
      </c>
      <c r="H3299" s="1">
        <v>9999</v>
      </c>
      <c r="I3299" s="1" t="s">
        <v>453</v>
      </c>
      <c r="J3299" s="1" t="s">
        <v>33</v>
      </c>
      <c r="K3299" s="1" t="s">
        <v>330</v>
      </c>
      <c r="L3299" s="1" t="s">
        <v>450</v>
      </c>
      <c r="Q3299" s="2" t="s">
        <v>37</v>
      </c>
      <c r="R3299" s="1" t="s">
        <v>451</v>
      </c>
      <c r="S3299" s="1" t="str">
        <f t="shared" si="105"/>
        <v>CDO|1|24|REV|ACR|COMP|CMIE|NOR</v>
      </c>
      <c r="T3299" s="2" t="str">
        <f t="shared" si="106"/>
        <v>OK</v>
      </c>
    </row>
    <row r="3300" spans="1:20" x14ac:dyDescent="0.25">
      <c r="A3300" s="1">
        <v>2101049905</v>
      </c>
      <c r="B3300" s="1">
        <f>VLOOKUP(A3300,[1]Maestra!A$1:C$746,2,0)</f>
        <v>0</v>
      </c>
      <c r="C3300" s="1" t="str">
        <f>VLOOKUP(A3300,[1]Maestra!A$1:C$746,3,0)</f>
        <v>Vea Acreedores</v>
      </c>
      <c r="D3300" s="1" t="s">
        <v>14</v>
      </c>
      <c r="E3300" s="1">
        <v>1</v>
      </c>
      <c r="F3300" s="1">
        <v>24</v>
      </c>
      <c r="G3300" s="1" t="s">
        <v>19</v>
      </c>
      <c r="H3300" s="1">
        <v>9999</v>
      </c>
      <c r="I3300" s="1" t="s">
        <v>453</v>
      </c>
      <c r="J3300" s="1" t="s">
        <v>33</v>
      </c>
      <c r="K3300" s="1" t="s">
        <v>331</v>
      </c>
      <c r="L3300" s="1" t="s">
        <v>450</v>
      </c>
      <c r="Q3300" s="2" t="s">
        <v>37</v>
      </c>
      <c r="R3300" s="1" t="s">
        <v>451</v>
      </c>
      <c r="S3300" s="1" t="str">
        <f t="shared" si="105"/>
        <v>CDO|1|24|REV|ACR|COMP|CPEM|NOR</v>
      </c>
      <c r="T3300" s="2" t="str">
        <f t="shared" si="106"/>
        <v>OK</v>
      </c>
    </row>
    <row r="3301" spans="1:20" x14ac:dyDescent="0.25">
      <c r="A3301" s="1">
        <v>2101049905</v>
      </c>
      <c r="B3301" s="1">
        <f>VLOOKUP(A3301,[1]Maestra!A$1:C$746,2,0)</f>
        <v>0</v>
      </c>
      <c r="C3301" s="1" t="str">
        <f>VLOOKUP(A3301,[1]Maestra!A$1:C$746,3,0)</f>
        <v>Vea Acreedores</v>
      </c>
      <c r="D3301" s="1" t="s">
        <v>14</v>
      </c>
      <c r="E3301" s="1">
        <v>1</v>
      </c>
      <c r="F3301" s="1">
        <v>24</v>
      </c>
      <c r="G3301" s="1" t="s">
        <v>19</v>
      </c>
      <c r="H3301" s="1">
        <v>9999</v>
      </c>
      <c r="I3301" s="1" t="s">
        <v>453</v>
      </c>
      <c r="J3301" s="1" t="s">
        <v>29</v>
      </c>
      <c r="K3301" s="1" t="s">
        <v>327</v>
      </c>
      <c r="L3301" s="1" t="s">
        <v>450</v>
      </c>
      <c r="Q3301" s="2" t="s">
        <v>37</v>
      </c>
      <c r="R3301" s="1" t="s">
        <v>451</v>
      </c>
      <c r="S3301" s="1" t="str">
        <f t="shared" si="105"/>
        <v>CDO|1|24|REV|ACR|DIEF|CCOR|NOR</v>
      </c>
      <c r="T3301" s="2" t="str">
        <f t="shared" si="106"/>
        <v>OK</v>
      </c>
    </row>
    <row r="3302" spans="1:20" x14ac:dyDescent="0.25">
      <c r="A3302" s="1">
        <v>2101049905</v>
      </c>
      <c r="B3302" s="1">
        <f>VLOOKUP(A3302,[1]Maestra!A$1:C$746,2,0)</f>
        <v>0</v>
      </c>
      <c r="C3302" s="1" t="str">
        <f>VLOOKUP(A3302,[1]Maestra!A$1:C$746,3,0)</f>
        <v>Vea Acreedores</v>
      </c>
      <c r="D3302" s="1" t="s">
        <v>14</v>
      </c>
      <c r="E3302" s="1">
        <v>1</v>
      </c>
      <c r="F3302" s="1">
        <v>24</v>
      </c>
      <c r="G3302" s="1" t="s">
        <v>19</v>
      </c>
      <c r="H3302" s="1">
        <v>9999</v>
      </c>
      <c r="I3302" s="1" t="s">
        <v>453</v>
      </c>
      <c r="J3302" s="1" t="s">
        <v>29</v>
      </c>
      <c r="K3302" s="1" t="s">
        <v>324</v>
      </c>
      <c r="L3302" s="1" t="s">
        <v>450</v>
      </c>
      <c r="Q3302" s="2" t="s">
        <v>37</v>
      </c>
      <c r="R3302" s="1" t="s">
        <v>451</v>
      </c>
      <c r="S3302" s="1" t="str">
        <f t="shared" si="105"/>
        <v>CDO|1|24|REV|ACR|DIEF|CCRV|NOR</v>
      </c>
      <c r="T3302" s="2" t="str">
        <f t="shared" si="106"/>
        <v>OK</v>
      </c>
    </row>
    <row r="3303" spans="1:20" x14ac:dyDescent="0.25">
      <c r="A3303" s="1">
        <v>2101049905</v>
      </c>
      <c r="B3303" s="1">
        <f>VLOOKUP(A3303,[1]Maestra!A$1:C$746,2,0)</f>
        <v>0</v>
      </c>
      <c r="C3303" s="1" t="str">
        <f>VLOOKUP(A3303,[1]Maestra!A$1:C$746,3,0)</f>
        <v>Vea Acreedores</v>
      </c>
      <c r="D3303" s="1" t="s">
        <v>14</v>
      </c>
      <c r="E3303" s="1">
        <v>1</v>
      </c>
      <c r="F3303" s="1">
        <v>24</v>
      </c>
      <c r="G3303" s="1" t="s">
        <v>19</v>
      </c>
      <c r="H3303" s="1">
        <v>9999</v>
      </c>
      <c r="I3303" s="1" t="s">
        <v>453</v>
      </c>
      <c r="J3303" s="1" t="s">
        <v>29</v>
      </c>
      <c r="K3303" s="1" t="s">
        <v>322</v>
      </c>
      <c r="L3303" s="1" t="s">
        <v>450</v>
      </c>
      <c r="Q3303" s="2" t="s">
        <v>37</v>
      </c>
      <c r="R3303" s="1" t="s">
        <v>451</v>
      </c>
      <c r="S3303" s="1" t="str">
        <f t="shared" si="105"/>
        <v>CDO|1|24|REV|ACR|DIEF|CESF|NOR</v>
      </c>
      <c r="T3303" s="2" t="str">
        <f t="shared" si="106"/>
        <v>OK</v>
      </c>
    </row>
    <row r="3304" spans="1:20" x14ac:dyDescent="0.25">
      <c r="A3304" s="1">
        <v>2101049905</v>
      </c>
      <c r="B3304" s="1">
        <f>VLOOKUP(A3304,[1]Maestra!A$1:C$746,2,0)</f>
        <v>0</v>
      </c>
      <c r="C3304" s="1" t="str">
        <f>VLOOKUP(A3304,[1]Maestra!A$1:C$746,3,0)</f>
        <v>Vea Acreedores</v>
      </c>
      <c r="D3304" s="1" t="s">
        <v>14</v>
      </c>
      <c r="E3304" s="1">
        <v>1</v>
      </c>
      <c r="F3304" s="1">
        <v>24</v>
      </c>
      <c r="G3304" s="1" t="s">
        <v>19</v>
      </c>
      <c r="H3304" s="1">
        <v>9999</v>
      </c>
      <c r="I3304" s="1" t="s">
        <v>453</v>
      </c>
      <c r="J3304" s="1" t="s">
        <v>29</v>
      </c>
      <c r="K3304" s="1" t="s">
        <v>323</v>
      </c>
      <c r="L3304" s="1" t="s">
        <v>450</v>
      </c>
      <c r="Q3304" s="2" t="s">
        <v>37</v>
      </c>
      <c r="R3304" s="1" t="s">
        <v>451</v>
      </c>
      <c r="S3304" s="1" t="str">
        <f t="shared" si="105"/>
        <v>CDO|1|24|REV|ACR|DIEF|CESP|NOR</v>
      </c>
      <c r="T3304" s="2" t="str">
        <f t="shared" si="106"/>
        <v>OK</v>
      </c>
    </row>
    <row r="3305" spans="1:20" x14ac:dyDescent="0.25">
      <c r="A3305" s="1">
        <v>2101049905</v>
      </c>
      <c r="B3305" s="1">
        <f>VLOOKUP(A3305,[1]Maestra!A$1:C$746,2,0)</f>
        <v>0</v>
      </c>
      <c r="C3305" s="1" t="str">
        <f>VLOOKUP(A3305,[1]Maestra!A$1:C$746,3,0)</f>
        <v>Vea Acreedores</v>
      </c>
      <c r="D3305" s="1" t="s">
        <v>14</v>
      </c>
      <c r="E3305" s="1">
        <v>1</v>
      </c>
      <c r="F3305" s="1">
        <v>24</v>
      </c>
      <c r="G3305" s="1" t="s">
        <v>19</v>
      </c>
      <c r="H3305" s="1">
        <v>9999</v>
      </c>
      <c r="I3305" s="1" t="s">
        <v>453</v>
      </c>
      <c r="J3305" s="1" t="s">
        <v>29</v>
      </c>
      <c r="K3305" s="1" t="s">
        <v>328</v>
      </c>
      <c r="L3305" s="1" t="s">
        <v>450</v>
      </c>
      <c r="Q3305" s="2" t="s">
        <v>37</v>
      </c>
      <c r="R3305" s="1" t="s">
        <v>451</v>
      </c>
      <c r="S3305" s="1" t="str">
        <f t="shared" si="105"/>
        <v>CDO|1|24|REV|ACR|DIEF|CGEM|NOR</v>
      </c>
      <c r="T3305" s="2" t="str">
        <f t="shared" si="106"/>
        <v>OK</v>
      </c>
    </row>
    <row r="3306" spans="1:20" x14ac:dyDescent="0.25">
      <c r="A3306" s="1">
        <v>2101049905</v>
      </c>
      <c r="B3306" s="1">
        <f>VLOOKUP(A3306,[1]Maestra!A$1:C$746,2,0)</f>
        <v>0</v>
      </c>
      <c r="C3306" s="1" t="str">
        <f>VLOOKUP(A3306,[1]Maestra!A$1:C$746,3,0)</f>
        <v>Vea Acreedores</v>
      </c>
      <c r="D3306" s="1" t="s">
        <v>14</v>
      </c>
      <c r="E3306" s="1">
        <v>1</v>
      </c>
      <c r="F3306" s="1">
        <v>24</v>
      </c>
      <c r="G3306" s="1" t="s">
        <v>19</v>
      </c>
      <c r="H3306" s="1">
        <v>9999</v>
      </c>
      <c r="I3306" s="1" t="s">
        <v>453</v>
      </c>
      <c r="J3306" s="1" t="s">
        <v>29</v>
      </c>
      <c r="K3306" s="1" t="s">
        <v>329</v>
      </c>
      <c r="L3306" s="1" t="s">
        <v>450</v>
      </c>
      <c r="Q3306" s="2" t="s">
        <v>37</v>
      </c>
      <c r="R3306" s="1" t="s">
        <v>451</v>
      </c>
      <c r="S3306" s="1" t="str">
        <f t="shared" si="105"/>
        <v>CDO|1|24|REV|ACR|DIEF|CIVA|NOR</v>
      </c>
      <c r="T3306" s="2" t="str">
        <f t="shared" si="106"/>
        <v>OK</v>
      </c>
    </row>
    <row r="3307" spans="1:20" x14ac:dyDescent="0.25">
      <c r="A3307" s="1">
        <v>2101049905</v>
      </c>
      <c r="B3307" s="1">
        <f>VLOOKUP(A3307,[1]Maestra!A$1:C$746,2,0)</f>
        <v>0</v>
      </c>
      <c r="C3307" s="1" t="str">
        <f>VLOOKUP(A3307,[1]Maestra!A$1:C$746,3,0)</f>
        <v>Vea Acreedores</v>
      </c>
      <c r="D3307" s="1" t="s">
        <v>14</v>
      </c>
      <c r="E3307" s="1">
        <v>1</v>
      </c>
      <c r="F3307" s="1">
        <v>24</v>
      </c>
      <c r="G3307" s="1" t="s">
        <v>19</v>
      </c>
      <c r="H3307" s="1">
        <v>9999</v>
      </c>
      <c r="I3307" s="1" t="s">
        <v>453</v>
      </c>
      <c r="J3307" s="1" t="s">
        <v>29</v>
      </c>
      <c r="K3307" s="1" t="s">
        <v>325</v>
      </c>
      <c r="L3307" s="1" t="s">
        <v>450</v>
      </c>
      <c r="Q3307" s="2" t="s">
        <v>37</v>
      </c>
      <c r="R3307" s="1" t="s">
        <v>451</v>
      </c>
      <c r="S3307" s="1" t="str">
        <f t="shared" si="105"/>
        <v>CDO|1|24|REV|ACR|DIEF|CMED|NOR</v>
      </c>
      <c r="T3307" s="2" t="str">
        <f t="shared" si="106"/>
        <v>OK</v>
      </c>
    </row>
    <row r="3308" spans="1:20" x14ac:dyDescent="0.25">
      <c r="A3308" s="1">
        <v>2101049905</v>
      </c>
      <c r="B3308" s="1">
        <f>VLOOKUP(A3308,[1]Maestra!A$1:C$746,2,0)</f>
        <v>0</v>
      </c>
      <c r="C3308" s="1" t="str">
        <f>VLOOKUP(A3308,[1]Maestra!A$1:C$746,3,0)</f>
        <v>Vea Acreedores</v>
      </c>
      <c r="D3308" s="1" t="s">
        <v>14</v>
      </c>
      <c r="E3308" s="1">
        <v>1</v>
      </c>
      <c r="F3308" s="1">
        <v>24</v>
      </c>
      <c r="G3308" s="1" t="s">
        <v>19</v>
      </c>
      <c r="H3308" s="1">
        <v>9999</v>
      </c>
      <c r="I3308" s="1" t="s">
        <v>453</v>
      </c>
      <c r="J3308" s="1" t="s">
        <v>29</v>
      </c>
      <c r="K3308" s="1" t="s">
        <v>330</v>
      </c>
      <c r="L3308" s="1" t="s">
        <v>450</v>
      </c>
      <c r="Q3308" s="2" t="s">
        <v>37</v>
      </c>
      <c r="R3308" s="1" t="s">
        <v>451</v>
      </c>
      <c r="S3308" s="1" t="str">
        <f t="shared" si="105"/>
        <v>CDO|1|24|REV|ACR|DIEF|CMIE|NOR</v>
      </c>
      <c r="T3308" s="2" t="str">
        <f t="shared" si="106"/>
        <v>OK</v>
      </c>
    </row>
    <row r="3309" spans="1:20" x14ac:dyDescent="0.25">
      <c r="A3309" s="1">
        <v>2101049905</v>
      </c>
      <c r="B3309" s="1">
        <f>VLOOKUP(A3309,[1]Maestra!A$1:C$746,2,0)</f>
        <v>0</v>
      </c>
      <c r="C3309" s="1" t="str">
        <f>VLOOKUP(A3309,[1]Maestra!A$1:C$746,3,0)</f>
        <v>Vea Acreedores</v>
      </c>
      <c r="D3309" s="1" t="s">
        <v>14</v>
      </c>
      <c r="E3309" s="1">
        <v>1</v>
      </c>
      <c r="F3309" s="1">
        <v>24</v>
      </c>
      <c r="G3309" s="1" t="s">
        <v>19</v>
      </c>
      <c r="H3309" s="1">
        <v>9999</v>
      </c>
      <c r="I3309" s="1" t="s">
        <v>453</v>
      </c>
      <c r="J3309" s="1" t="s">
        <v>29</v>
      </c>
      <c r="K3309" s="1" t="s">
        <v>331</v>
      </c>
      <c r="L3309" s="1" t="s">
        <v>450</v>
      </c>
      <c r="Q3309" s="2" t="s">
        <v>37</v>
      </c>
      <c r="R3309" s="1" t="s">
        <v>451</v>
      </c>
      <c r="S3309" s="1" t="str">
        <f t="shared" si="105"/>
        <v>CDO|1|24|REV|ACR|DIEF|CPEM|NOR</v>
      </c>
      <c r="T3309" s="2" t="str">
        <f t="shared" si="106"/>
        <v>OK</v>
      </c>
    </row>
    <row r="3310" spans="1:20" x14ac:dyDescent="0.25">
      <c r="A3310" s="1">
        <v>301050201</v>
      </c>
      <c r="B3310" s="1" t="str">
        <f>VLOOKUP(A3310,[1]Maestra!A$1:C$746,2,0)</f>
        <v>ACTVVOYM8</v>
      </c>
      <c r="C3310" s="1" t="str">
        <f>VLOOKUP(A3310,[1]Maestra!A$1:C$746,3,0)</f>
        <v>TC Vea Visa Oro - Linea Rev.</v>
      </c>
      <c r="D3310" s="1" t="s">
        <v>14</v>
      </c>
      <c r="E3310" s="1">
        <v>1</v>
      </c>
      <c r="F3310" s="1">
        <v>24</v>
      </c>
      <c r="G3310" s="1" t="s">
        <v>19</v>
      </c>
      <c r="H3310" s="1">
        <v>9999</v>
      </c>
      <c r="I3310" s="1" t="s">
        <v>449</v>
      </c>
      <c r="J3310" s="1" t="s">
        <v>33</v>
      </c>
      <c r="K3310" s="1" t="s">
        <v>327</v>
      </c>
      <c r="L3310" s="1" t="s">
        <v>450</v>
      </c>
      <c r="Q3310" s="2" t="s">
        <v>37</v>
      </c>
      <c r="R3310" s="1" t="s">
        <v>451</v>
      </c>
      <c r="S3310" s="1" t="str">
        <f t="shared" si="105"/>
        <v>CDO|1|24|REV|VEN|COMP|CCOR|NOR</v>
      </c>
      <c r="T3310" s="2" t="str">
        <f t="shared" si="106"/>
        <v>OK</v>
      </c>
    </row>
    <row r="3311" spans="1:20" x14ac:dyDescent="0.25">
      <c r="A3311" s="1">
        <v>301050201</v>
      </c>
      <c r="B3311" s="1" t="str">
        <f>VLOOKUP(A3311,[1]Maestra!A$1:C$746,2,0)</f>
        <v>ACTVVOYM8</v>
      </c>
      <c r="C3311" s="1" t="str">
        <f>VLOOKUP(A3311,[1]Maestra!A$1:C$746,3,0)</f>
        <v>TC Vea Visa Oro - Linea Rev.</v>
      </c>
      <c r="D3311" s="1" t="s">
        <v>14</v>
      </c>
      <c r="E3311" s="1">
        <v>1</v>
      </c>
      <c r="F3311" s="1">
        <v>24</v>
      </c>
      <c r="G3311" s="1" t="s">
        <v>19</v>
      </c>
      <c r="H3311" s="1">
        <v>9999</v>
      </c>
      <c r="I3311" s="1" t="s">
        <v>449</v>
      </c>
      <c r="J3311" s="1" t="s">
        <v>33</v>
      </c>
      <c r="K3311" s="1" t="s">
        <v>324</v>
      </c>
      <c r="L3311" s="1" t="s">
        <v>450</v>
      </c>
      <c r="Q3311" s="2" t="s">
        <v>37</v>
      </c>
      <c r="R3311" s="1" t="s">
        <v>451</v>
      </c>
      <c r="S3311" s="1" t="str">
        <f t="shared" si="105"/>
        <v>CDO|1|24|REV|VEN|COMP|CCRV|NOR</v>
      </c>
      <c r="T3311" s="2" t="str">
        <f t="shared" si="106"/>
        <v>OK</v>
      </c>
    </row>
    <row r="3312" spans="1:20" x14ac:dyDescent="0.25">
      <c r="A3312" s="1">
        <v>301050201</v>
      </c>
      <c r="B3312" s="1" t="str">
        <f>VLOOKUP(A3312,[1]Maestra!A$1:C$746,2,0)</f>
        <v>ACTVVOYM8</v>
      </c>
      <c r="C3312" s="1" t="str">
        <f>VLOOKUP(A3312,[1]Maestra!A$1:C$746,3,0)</f>
        <v>TC Vea Visa Oro - Linea Rev.</v>
      </c>
      <c r="D3312" s="1" t="s">
        <v>14</v>
      </c>
      <c r="E3312" s="1">
        <v>1</v>
      </c>
      <c r="F3312" s="1">
        <v>24</v>
      </c>
      <c r="G3312" s="1" t="s">
        <v>19</v>
      </c>
      <c r="H3312" s="1">
        <v>9999</v>
      </c>
      <c r="I3312" s="1" t="s">
        <v>449</v>
      </c>
      <c r="J3312" s="1" t="s">
        <v>33</v>
      </c>
      <c r="K3312" s="1" t="s">
        <v>322</v>
      </c>
      <c r="L3312" s="1" t="s">
        <v>450</v>
      </c>
      <c r="Q3312" s="2" t="s">
        <v>37</v>
      </c>
      <c r="R3312" s="1" t="s">
        <v>451</v>
      </c>
      <c r="S3312" s="1" t="str">
        <f t="shared" si="105"/>
        <v>CDO|1|24|REV|VEN|COMP|CESF|NOR</v>
      </c>
      <c r="T3312" s="2" t="str">
        <f t="shared" si="106"/>
        <v>OK</v>
      </c>
    </row>
    <row r="3313" spans="1:20" x14ac:dyDescent="0.25">
      <c r="A3313" s="1">
        <v>301050201</v>
      </c>
      <c r="B3313" s="1" t="str">
        <f>VLOOKUP(A3313,[1]Maestra!A$1:C$746,2,0)</f>
        <v>ACTVVOYM8</v>
      </c>
      <c r="C3313" s="1" t="str">
        <f>VLOOKUP(A3313,[1]Maestra!A$1:C$746,3,0)</f>
        <v>TC Vea Visa Oro - Linea Rev.</v>
      </c>
      <c r="D3313" s="1" t="s">
        <v>14</v>
      </c>
      <c r="E3313" s="1">
        <v>1</v>
      </c>
      <c r="F3313" s="1">
        <v>24</v>
      </c>
      <c r="G3313" s="1" t="s">
        <v>19</v>
      </c>
      <c r="H3313" s="1">
        <v>9999</v>
      </c>
      <c r="I3313" s="1" t="s">
        <v>449</v>
      </c>
      <c r="J3313" s="1" t="s">
        <v>33</v>
      </c>
      <c r="K3313" s="1" t="s">
        <v>323</v>
      </c>
      <c r="L3313" s="1" t="s">
        <v>450</v>
      </c>
      <c r="Q3313" s="2" t="s">
        <v>37</v>
      </c>
      <c r="R3313" s="1" t="s">
        <v>451</v>
      </c>
      <c r="S3313" s="1" t="str">
        <f t="shared" si="105"/>
        <v>CDO|1|24|REV|VEN|COMP|CESP|NOR</v>
      </c>
      <c r="T3313" s="2" t="str">
        <f t="shared" si="106"/>
        <v>OK</v>
      </c>
    </row>
    <row r="3314" spans="1:20" x14ac:dyDescent="0.25">
      <c r="A3314" s="1">
        <v>301050201</v>
      </c>
      <c r="B3314" s="1" t="str">
        <f>VLOOKUP(A3314,[1]Maestra!A$1:C$746,2,0)</f>
        <v>ACTVVOYM8</v>
      </c>
      <c r="C3314" s="1" t="str">
        <f>VLOOKUP(A3314,[1]Maestra!A$1:C$746,3,0)</f>
        <v>TC Vea Visa Oro - Linea Rev.</v>
      </c>
      <c r="D3314" s="1" t="s">
        <v>14</v>
      </c>
      <c r="E3314" s="1">
        <v>1</v>
      </c>
      <c r="F3314" s="1">
        <v>24</v>
      </c>
      <c r="G3314" s="1" t="s">
        <v>19</v>
      </c>
      <c r="H3314" s="1">
        <v>9999</v>
      </c>
      <c r="I3314" s="1" t="s">
        <v>449</v>
      </c>
      <c r="J3314" s="1" t="s">
        <v>33</v>
      </c>
      <c r="K3314" s="1" t="s">
        <v>328</v>
      </c>
      <c r="L3314" s="1" t="s">
        <v>450</v>
      </c>
      <c r="Q3314" s="2" t="s">
        <v>37</v>
      </c>
      <c r="R3314" s="1" t="s">
        <v>451</v>
      </c>
      <c r="S3314" s="1" t="str">
        <f t="shared" si="105"/>
        <v>CDO|1|24|REV|VEN|COMP|CGEM|NOR</v>
      </c>
      <c r="T3314" s="2" t="str">
        <f t="shared" si="106"/>
        <v>OK</v>
      </c>
    </row>
    <row r="3315" spans="1:20" x14ac:dyDescent="0.25">
      <c r="A3315" s="1">
        <v>301050201</v>
      </c>
      <c r="B3315" s="1" t="str">
        <f>VLOOKUP(A3315,[1]Maestra!A$1:C$746,2,0)</f>
        <v>ACTVVOYM8</v>
      </c>
      <c r="C3315" s="1" t="str">
        <f>VLOOKUP(A3315,[1]Maestra!A$1:C$746,3,0)</f>
        <v>TC Vea Visa Oro - Linea Rev.</v>
      </c>
      <c r="D3315" s="1" t="s">
        <v>14</v>
      </c>
      <c r="E3315" s="1">
        <v>1</v>
      </c>
      <c r="F3315" s="1">
        <v>24</v>
      </c>
      <c r="G3315" s="1" t="s">
        <v>19</v>
      </c>
      <c r="H3315" s="1">
        <v>9999</v>
      </c>
      <c r="I3315" s="1" t="s">
        <v>449</v>
      </c>
      <c r="J3315" s="1" t="s">
        <v>33</v>
      </c>
      <c r="K3315" s="1" t="s">
        <v>329</v>
      </c>
      <c r="L3315" s="1" t="s">
        <v>450</v>
      </c>
      <c r="Q3315" s="2" t="s">
        <v>37</v>
      </c>
      <c r="R3315" s="1" t="s">
        <v>451</v>
      </c>
      <c r="S3315" s="1" t="str">
        <f t="shared" si="105"/>
        <v>CDO|1|24|REV|VEN|COMP|CIVA|NOR</v>
      </c>
      <c r="T3315" s="2" t="str">
        <f t="shared" si="106"/>
        <v>OK</v>
      </c>
    </row>
    <row r="3316" spans="1:20" x14ac:dyDescent="0.25">
      <c r="A3316" s="1">
        <v>301050201</v>
      </c>
      <c r="B3316" s="1" t="str">
        <f>VLOOKUP(A3316,[1]Maestra!A$1:C$746,2,0)</f>
        <v>ACTVVOYM8</v>
      </c>
      <c r="C3316" s="1" t="str">
        <f>VLOOKUP(A3316,[1]Maestra!A$1:C$746,3,0)</f>
        <v>TC Vea Visa Oro - Linea Rev.</v>
      </c>
      <c r="D3316" s="1" t="s">
        <v>14</v>
      </c>
      <c r="E3316" s="1">
        <v>1</v>
      </c>
      <c r="F3316" s="1">
        <v>24</v>
      </c>
      <c r="G3316" s="1" t="s">
        <v>19</v>
      </c>
      <c r="H3316" s="1">
        <v>9999</v>
      </c>
      <c r="I3316" s="1" t="s">
        <v>449</v>
      </c>
      <c r="J3316" s="1" t="s">
        <v>33</v>
      </c>
      <c r="K3316" s="1" t="s">
        <v>325</v>
      </c>
      <c r="L3316" s="1" t="s">
        <v>450</v>
      </c>
      <c r="Q3316" s="2" t="s">
        <v>37</v>
      </c>
      <c r="R3316" s="1" t="s">
        <v>451</v>
      </c>
      <c r="S3316" s="1" t="str">
        <f t="shared" si="105"/>
        <v>CDO|1|24|REV|VEN|COMP|CMED|NOR</v>
      </c>
      <c r="T3316" s="2" t="str">
        <f t="shared" si="106"/>
        <v>OK</v>
      </c>
    </row>
    <row r="3317" spans="1:20" x14ac:dyDescent="0.25">
      <c r="A3317" s="1">
        <v>301050201</v>
      </c>
      <c r="B3317" s="1" t="str">
        <f>VLOOKUP(A3317,[1]Maestra!A$1:C$746,2,0)</f>
        <v>ACTVVOYM8</v>
      </c>
      <c r="C3317" s="1" t="str">
        <f>VLOOKUP(A3317,[1]Maestra!A$1:C$746,3,0)</f>
        <v>TC Vea Visa Oro - Linea Rev.</v>
      </c>
      <c r="D3317" s="1" t="s">
        <v>14</v>
      </c>
      <c r="E3317" s="1">
        <v>1</v>
      </c>
      <c r="F3317" s="1">
        <v>24</v>
      </c>
      <c r="G3317" s="1" t="s">
        <v>19</v>
      </c>
      <c r="H3317" s="1">
        <v>9999</v>
      </c>
      <c r="I3317" s="1" t="s">
        <v>449</v>
      </c>
      <c r="J3317" s="1" t="s">
        <v>33</v>
      </c>
      <c r="K3317" s="1" t="s">
        <v>330</v>
      </c>
      <c r="L3317" s="1" t="s">
        <v>450</v>
      </c>
      <c r="Q3317" s="2" t="s">
        <v>37</v>
      </c>
      <c r="R3317" s="1" t="s">
        <v>451</v>
      </c>
      <c r="S3317" s="1" t="str">
        <f t="shared" si="105"/>
        <v>CDO|1|24|REV|VEN|COMP|CMIE|NOR</v>
      </c>
      <c r="T3317" s="2" t="str">
        <f t="shared" si="106"/>
        <v>OK</v>
      </c>
    </row>
    <row r="3318" spans="1:20" x14ac:dyDescent="0.25">
      <c r="A3318" s="1">
        <v>301050201</v>
      </c>
      <c r="B3318" s="1" t="str">
        <f>VLOOKUP(A3318,[1]Maestra!A$1:C$746,2,0)</f>
        <v>ACTVVOYM8</v>
      </c>
      <c r="C3318" s="1" t="str">
        <f>VLOOKUP(A3318,[1]Maestra!A$1:C$746,3,0)</f>
        <v>TC Vea Visa Oro - Linea Rev.</v>
      </c>
      <c r="D3318" s="1" t="s">
        <v>14</v>
      </c>
      <c r="E3318" s="1">
        <v>1</v>
      </c>
      <c r="F3318" s="1">
        <v>24</v>
      </c>
      <c r="G3318" s="1" t="s">
        <v>19</v>
      </c>
      <c r="H3318" s="1">
        <v>9999</v>
      </c>
      <c r="I3318" s="1" t="s">
        <v>449</v>
      </c>
      <c r="J3318" s="1" t="s">
        <v>33</v>
      </c>
      <c r="K3318" s="1" t="s">
        <v>331</v>
      </c>
      <c r="L3318" s="1" t="s">
        <v>450</v>
      </c>
      <c r="Q3318" s="2" t="s">
        <v>37</v>
      </c>
      <c r="R3318" s="1" t="s">
        <v>451</v>
      </c>
      <c r="S3318" s="1" t="str">
        <f t="shared" si="105"/>
        <v>CDO|1|24|REV|VEN|COMP|CPEM|NOR</v>
      </c>
      <c r="T3318" s="2" t="str">
        <f t="shared" si="106"/>
        <v>OK</v>
      </c>
    </row>
    <row r="3319" spans="1:20" x14ac:dyDescent="0.25">
      <c r="A3319" s="1">
        <v>301050207</v>
      </c>
      <c r="B3319" s="1" t="str">
        <f>VLOOKUP(A3319,[1]Maestra!A$1:C$746,2,0)</f>
        <v>ACTVVOK88</v>
      </c>
      <c r="C3319" s="1" t="str">
        <f>VLOOKUP(A3319,[1]Maestra!A$1:C$746,3,0)</f>
        <v>TC Vea Visa Oro - Linea Rev. por Disp Efectivo</v>
      </c>
      <c r="D3319" s="1" t="s">
        <v>14</v>
      </c>
      <c r="E3319" s="1">
        <v>1</v>
      </c>
      <c r="F3319" s="1">
        <v>24</v>
      </c>
      <c r="G3319" s="1" t="s">
        <v>19</v>
      </c>
      <c r="H3319" s="1">
        <v>9999</v>
      </c>
      <c r="I3319" s="1" t="s">
        <v>449</v>
      </c>
      <c r="J3319" s="1" t="s">
        <v>29</v>
      </c>
      <c r="K3319" s="1" t="s">
        <v>327</v>
      </c>
      <c r="L3319" s="1" t="s">
        <v>450</v>
      </c>
      <c r="Q3319" s="2" t="s">
        <v>37</v>
      </c>
      <c r="R3319" s="1" t="s">
        <v>451</v>
      </c>
      <c r="S3319" s="1" t="str">
        <f t="shared" si="105"/>
        <v>CDO|1|24|REV|VEN|DIEF|CCOR|NOR</v>
      </c>
      <c r="T3319" s="2" t="str">
        <f t="shared" si="106"/>
        <v>OK</v>
      </c>
    </row>
    <row r="3320" spans="1:20" x14ac:dyDescent="0.25">
      <c r="A3320" s="1">
        <v>301050207</v>
      </c>
      <c r="B3320" s="1" t="str">
        <f>VLOOKUP(A3320,[1]Maestra!A$1:C$746,2,0)</f>
        <v>ACTVVOK88</v>
      </c>
      <c r="C3320" s="1" t="str">
        <f>VLOOKUP(A3320,[1]Maestra!A$1:C$746,3,0)</f>
        <v>TC Vea Visa Oro - Linea Rev. por Disp Efectivo</v>
      </c>
      <c r="D3320" s="1" t="s">
        <v>14</v>
      </c>
      <c r="E3320" s="1">
        <v>1</v>
      </c>
      <c r="F3320" s="1">
        <v>24</v>
      </c>
      <c r="G3320" s="1" t="s">
        <v>19</v>
      </c>
      <c r="H3320" s="1">
        <v>9999</v>
      </c>
      <c r="I3320" s="1" t="s">
        <v>449</v>
      </c>
      <c r="J3320" s="1" t="s">
        <v>29</v>
      </c>
      <c r="K3320" s="1" t="s">
        <v>324</v>
      </c>
      <c r="L3320" s="1" t="s">
        <v>450</v>
      </c>
      <c r="Q3320" s="2" t="s">
        <v>37</v>
      </c>
      <c r="R3320" s="1" t="s">
        <v>451</v>
      </c>
      <c r="S3320" s="1" t="str">
        <f t="shared" si="105"/>
        <v>CDO|1|24|REV|VEN|DIEF|CCRV|NOR</v>
      </c>
      <c r="T3320" s="2" t="str">
        <f t="shared" si="106"/>
        <v>OK</v>
      </c>
    </row>
    <row r="3321" spans="1:20" x14ac:dyDescent="0.25">
      <c r="A3321" s="1">
        <v>301050207</v>
      </c>
      <c r="B3321" s="1" t="str">
        <f>VLOOKUP(A3321,[1]Maestra!A$1:C$746,2,0)</f>
        <v>ACTVVOK88</v>
      </c>
      <c r="C3321" s="1" t="str">
        <f>VLOOKUP(A3321,[1]Maestra!A$1:C$746,3,0)</f>
        <v>TC Vea Visa Oro - Linea Rev. por Disp Efectivo</v>
      </c>
      <c r="D3321" s="1" t="s">
        <v>14</v>
      </c>
      <c r="E3321" s="1">
        <v>1</v>
      </c>
      <c r="F3321" s="1">
        <v>24</v>
      </c>
      <c r="G3321" s="1" t="s">
        <v>19</v>
      </c>
      <c r="H3321" s="1">
        <v>9999</v>
      </c>
      <c r="I3321" s="1" t="s">
        <v>449</v>
      </c>
      <c r="J3321" s="1" t="s">
        <v>29</v>
      </c>
      <c r="K3321" s="1" t="s">
        <v>322</v>
      </c>
      <c r="L3321" s="1" t="s">
        <v>450</v>
      </c>
      <c r="Q3321" s="2" t="s">
        <v>37</v>
      </c>
      <c r="R3321" s="1" t="s">
        <v>451</v>
      </c>
      <c r="S3321" s="1" t="str">
        <f t="shared" si="105"/>
        <v>CDO|1|24|REV|VEN|DIEF|CESF|NOR</v>
      </c>
      <c r="T3321" s="2" t="str">
        <f t="shared" si="106"/>
        <v>OK</v>
      </c>
    </row>
    <row r="3322" spans="1:20" x14ac:dyDescent="0.25">
      <c r="A3322" s="1">
        <v>301050207</v>
      </c>
      <c r="B3322" s="1" t="str">
        <f>VLOOKUP(A3322,[1]Maestra!A$1:C$746,2,0)</f>
        <v>ACTVVOK88</v>
      </c>
      <c r="C3322" s="1" t="str">
        <f>VLOOKUP(A3322,[1]Maestra!A$1:C$746,3,0)</f>
        <v>TC Vea Visa Oro - Linea Rev. por Disp Efectivo</v>
      </c>
      <c r="D3322" s="1" t="s">
        <v>14</v>
      </c>
      <c r="E3322" s="1">
        <v>1</v>
      </c>
      <c r="F3322" s="1">
        <v>24</v>
      </c>
      <c r="G3322" s="1" t="s">
        <v>19</v>
      </c>
      <c r="H3322" s="1">
        <v>9999</v>
      </c>
      <c r="I3322" s="1" t="s">
        <v>449</v>
      </c>
      <c r="J3322" s="1" t="s">
        <v>29</v>
      </c>
      <c r="K3322" s="1" t="s">
        <v>323</v>
      </c>
      <c r="L3322" s="1" t="s">
        <v>450</v>
      </c>
      <c r="Q3322" s="2" t="s">
        <v>37</v>
      </c>
      <c r="R3322" s="1" t="s">
        <v>451</v>
      </c>
      <c r="S3322" s="1" t="str">
        <f t="shared" si="105"/>
        <v>CDO|1|24|REV|VEN|DIEF|CESP|NOR</v>
      </c>
      <c r="T3322" s="2" t="str">
        <f t="shared" si="106"/>
        <v>OK</v>
      </c>
    </row>
    <row r="3323" spans="1:20" x14ac:dyDescent="0.25">
      <c r="A3323" s="1">
        <v>301050207</v>
      </c>
      <c r="B3323" s="1" t="str">
        <f>VLOOKUP(A3323,[1]Maestra!A$1:C$746,2,0)</f>
        <v>ACTVVOK88</v>
      </c>
      <c r="C3323" s="1" t="str">
        <f>VLOOKUP(A3323,[1]Maestra!A$1:C$746,3,0)</f>
        <v>TC Vea Visa Oro - Linea Rev. por Disp Efectivo</v>
      </c>
      <c r="D3323" s="1" t="s">
        <v>14</v>
      </c>
      <c r="E3323" s="1">
        <v>1</v>
      </c>
      <c r="F3323" s="1">
        <v>24</v>
      </c>
      <c r="G3323" s="1" t="s">
        <v>19</v>
      </c>
      <c r="H3323" s="1">
        <v>9999</v>
      </c>
      <c r="I3323" s="1" t="s">
        <v>449</v>
      </c>
      <c r="J3323" s="1" t="s">
        <v>29</v>
      </c>
      <c r="K3323" s="1" t="s">
        <v>328</v>
      </c>
      <c r="L3323" s="1" t="s">
        <v>450</v>
      </c>
      <c r="Q3323" s="2" t="s">
        <v>37</v>
      </c>
      <c r="R3323" s="1" t="s">
        <v>451</v>
      </c>
      <c r="S3323" s="1" t="str">
        <f t="shared" si="105"/>
        <v>CDO|1|24|REV|VEN|DIEF|CGEM|NOR</v>
      </c>
      <c r="T3323" s="2" t="str">
        <f t="shared" si="106"/>
        <v>OK</v>
      </c>
    </row>
    <row r="3324" spans="1:20" x14ac:dyDescent="0.25">
      <c r="A3324" s="1">
        <v>301050207</v>
      </c>
      <c r="B3324" s="1" t="str">
        <f>VLOOKUP(A3324,[1]Maestra!A$1:C$746,2,0)</f>
        <v>ACTVVOK88</v>
      </c>
      <c r="C3324" s="1" t="str">
        <f>VLOOKUP(A3324,[1]Maestra!A$1:C$746,3,0)</f>
        <v>TC Vea Visa Oro - Linea Rev. por Disp Efectivo</v>
      </c>
      <c r="D3324" s="1" t="s">
        <v>14</v>
      </c>
      <c r="E3324" s="1">
        <v>1</v>
      </c>
      <c r="F3324" s="1">
        <v>24</v>
      </c>
      <c r="G3324" s="1" t="s">
        <v>19</v>
      </c>
      <c r="H3324" s="1">
        <v>9999</v>
      </c>
      <c r="I3324" s="1" t="s">
        <v>449</v>
      </c>
      <c r="J3324" s="1" t="s">
        <v>29</v>
      </c>
      <c r="K3324" s="1" t="s">
        <v>329</v>
      </c>
      <c r="L3324" s="1" t="s">
        <v>450</v>
      </c>
      <c r="Q3324" s="2" t="s">
        <v>37</v>
      </c>
      <c r="R3324" s="1" t="s">
        <v>451</v>
      </c>
      <c r="S3324" s="1" t="str">
        <f t="shared" ref="S3324:S3387" si="107">_xlfn.CONCAT(D3324,"|",E3324,"|",F3324,"|",G3324,"|",I3324,"|",J3324,"|",K3324,"|",L3324)</f>
        <v>CDO|1|24|REV|VEN|DIEF|CIVA|NOR</v>
      </c>
      <c r="T3324" s="2" t="str">
        <f t="shared" si="106"/>
        <v>OK</v>
      </c>
    </row>
    <row r="3325" spans="1:20" x14ac:dyDescent="0.25">
      <c r="A3325" s="1">
        <v>301050207</v>
      </c>
      <c r="B3325" s="1" t="str">
        <f>VLOOKUP(A3325,[1]Maestra!A$1:C$746,2,0)</f>
        <v>ACTVVOK88</v>
      </c>
      <c r="C3325" s="1" t="str">
        <f>VLOOKUP(A3325,[1]Maestra!A$1:C$746,3,0)</f>
        <v>TC Vea Visa Oro - Linea Rev. por Disp Efectivo</v>
      </c>
      <c r="D3325" s="1" t="s">
        <v>14</v>
      </c>
      <c r="E3325" s="1">
        <v>1</v>
      </c>
      <c r="F3325" s="1">
        <v>24</v>
      </c>
      <c r="G3325" s="1" t="s">
        <v>19</v>
      </c>
      <c r="H3325" s="1">
        <v>9999</v>
      </c>
      <c r="I3325" s="1" t="s">
        <v>449</v>
      </c>
      <c r="J3325" s="1" t="s">
        <v>29</v>
      </c>
      <c r="K3325" s="1" t="s">
        <v>325</v>
      </c>
      <c r="L3325" s="1" t="s">
        <v>450</v>
      </c>
      <c r="Q3325" s="2" t="s">
        <v>37</v>
      </c>
      <c r="R3325" s="1" t="s">
        <v>451</v>
      </c>
      <c r="S3325" s="1" t="str">
        <f t="shared" si="107"/>
        <v>CDO|1|24|REV|VEN|DIEF|CMED|NOR</v>
      </c>
      <c r="T3325" s="2" t="str">
        <f t="shared" si="106"/>
        <v>OK</v>
      </c>
    </row>
    <row r="3326" spans="1:20" x14ac:dyDescent="0.25">
      <c r="A3326" s="1">
        <v>301050207</v>
      </c>
      <c r="B3326" s="1" t="str">
        <f>VLOOKUP(A3326,[1]Maestra!A$1:C$746,2,0)</f>
        <v>ACTVVOK88</v>
      </c>
      <c r="C3326" s="1" t="str">
        <f>VLOOKUP(A3326,[1]Maestra!A$1:C$746,3,0)</f>
        <v>TC Vea Visa Oro - Linea Rev. por Disp Efectivo</v>
      </c>
      <c r="D3326" s="1" t="s">
        <v>14</v>
      </c>
      <c r="E3326" s="1">
        <v>1</v>
      </c>
      <c r="F3326" s="1">
        <v>24</v>
      </c>
      <c r="G3326" s="1" t="s">
        <v>19</v>
      </c>
      <c r="H3326" s="1">
        <v>9999</v>
      </c>
      <c r="I3326" s="1" t="s">
        <v>449</v>
      </c>
      <c r="J3326" s="1" t="s">
        <v>29</v>
      </c>
      <c r="K3326" s="1" t="s">
        <v>330</v>
      </c>
      <c r="L3326" s="1" t="s">
        <v>450</v>
      </c>
      <c r="Q3326" s="2" t="s">
        <v>37</v>
      </c>
      <c r="R3326" s="1" t="s">
        <v>451</v>
      </c>
      <c r="S3326" s="1" t="str">
        <f t="shared" si="107"/>
        <v>CDO|1|24|REV|VEN|DIEF|CMIE|NOR</v>
      </c>
      <c r="T3326" s="2" t="str">
        <f t="shared" si="106"/>
        <v>OK</v>
      </c>
    </row>
    <row r="3327" spans="1:20" x14ac:dyDescent="0.25">
      <c r="A3327" s="1">
        <v>301050207</v>
      </c>
      <c r="B3327" s="1" t="str">
        <f>VLOOKUP(A3327,[1]Maestra!A$1:C$746,2,0)</f>
        <v>ACTVVOK88</v>
      </c>
      <c r="C3327" s="1" t="str">
        <f>VLOOKUP(A3327,[1]Maestra!A$1:C$746,3,0)</f>
        <v>TC Vea Visa Oro - Linea Rev. por Disp Efectivo</v>
      </c>
      <c r="D3327" s="1" t="s">
        <v>14</v>
      </c>
      <c r="E3327" s="1">
        <v>1</v>
      </c>
      <c r="F3327" s="1">
        <v>24</v>
      </c>
      <c r="G3327" s="1" t="s">
        <v>19</v>
      </c>
      <c r="H3327" s="1">
        <v>9999</v>
      </c>
      <c r="I3327" s="1" t="s">
        <v>449</v>
      </c>
      <c r="J3327" s="1" t="s">
        <v>29</v>
      </c>
      <c r="K3327" s="1" t="s">
        <v>331</v>
      </c>
      <c r="L3327" s="1" t="s">
        <v>450</v>
      </c>
      <c r="Q3327" s="2" t="s">
        <v>37</v>
      </c>
      <c r="R3327" s="1" t="s">
        <v>451</v>
      </c>
      <c r="S3327" s="1" t="str">
        <f t="shared" si="107"/>
        <v>CDO|1|24|REV|VEN|DIEF|CPEM|NOR</v>
      </c>
      <c r="T3327" s="2" t="str">
        <f t="shared" si="106"/>
        <v>OK</v>
      </c>
    </row>
    <row r="3328" spans="1:20" x14ac:dyDescent="0.25">
      <c r="A3328" s="1">
        <v>301050201</v>
      </c>
      <c r="B3328" s="1" t="str">
        <f>VLOOKUP(A3328,[1]Maestra!A$1:C$746,2,0)</f>
        <v>ACTVVOYM8</v>
      </c>
      <c r="C3328" s="1" t="str">
        <f>VLOOKUP(A3328,[1]Maestra!A$1:C$746,3,0)</f>
        <v>TC Vea Visa Oro - Linea Rev.</v>
      </c>
      <c r="D3328" s="1" t="s">
        <v>14</v>
      </c>
      <c r="E3328" s="1">
        <v>1</v>
      </c>
      <c r="F3328" s="1">
        <v>24</v>
      </c>
      <c r="G3328" s="1" t="s">
        <v>19</v>
      </c>
      <c r="H3328" s="1">
        <v>9999</v>
      </c>
      <c r="I3328" s="1" t="s">
        <v>452</v>
      </c>
      <c r="J3328" s="1" t="s">
        <v>33</v>
      </c>
      <c r="K3328" s="1" t="s">
        <v>327</v>
      </c>
      <c r="L3328" s="1" t="s">
        <v>21</v>
      </c>
      <c r="Q3328" s="2" t="s">
        <v>37</v>
      </c>
      <c r="R3328" s="1" t="s">
        <v>451</v>
      </c>
      <c r="S3328" s="1" t="str">
        <f t="shared" si="107"/>
        <v>CDO|1|24|REV|VIG|COMP|CCOR|DUD</v>
      </c>
      <c r="T3328" s="2" t="str">
        <f t="shared" si="106"/>
        <v>OK</v>
      </c>
    </row>
    <row r="3329" spans="1:20" x14ac:dyDescent="0.25">
      <c r="A3329" s="1">
        <v>301050201</v>
      </c>
      <c r="B3329" s="1" t="str">
        <f>VLOOKUP(A3329,[1]Maestra!A$1:C$746,2,0)</f>
        <v>ACTVVOYM8</v>
      </c>
      <c r="C3329" s="1" t="str">
        <f>VLOOKUP(A3329,[1]Maestra!A$1:C$746,3,0)</f>
        <v>TC Vea Visa Oro - Linea Rev.</v>
      </c>
      <c r="D3329" s="1" t="s">
        <v>14</v>
      </c>
      <c r="E3329" s="1">
        <v>1</v>
      </c>
      <c r="F3329" s="1">
        <v>24</v>
      </c>
      <c r="G3329" s="1" t="s">
        <v>19</v>
      </c>
      <c r="H3329" s="1">
        <v>9999</v>
      </c>
      <c r="I3329" s="1" t="s">
        <v>452</v>
      </c>
      <c r="J3329" s="1" t="s">
        <v>33</v>
      </c>
      <c r="K3329" s="1" t="s">
        <v>327</v>
      </c>
      <c r="L3329" s="1" t="s">
        <v>450</v>
      </c>
      <c r="Q3329" s="2" t="s">
        <v>37</v>
      </c>
      <c r="R3329" s="1" t="s">
        <v>451</v>
      </c>
      <c r="S3329" s="1" t="str">
        <f t="shared" si="107"/>
        <v>CDO|1|24|REV|VIG|COMP|CCOR|NOR</v>
      </c>
      <c r="T3329" s="2" t="str">
        <f t="shared" si="106"/>
        <v>OK</v>
      </c>
    </row>
    <row r="3330" spans="1:20" x14ac:dyDescent="0.25">
      <c r="A3330" s="1">
        <v>301050201</v>
      </c>
      <c r="B3330" s="1" t="str">
        <f>VLOOKUP(A3330,[1]Maestra!A$1:C$746,2,0)</f>
        <v>ACTVVOYM8</v>
      </c>
      <c r="C3330" s="1" t="str">
        <f>VLOOKUP(A3330,[1]Maestra!A$1:C$746,3,0)</f>
        <v>TC Vea Visa Oro - Linea Rev.</v>
      </c>
      <c r="D3330" s="1" t="s">
        <v>14</v>
      </c>
      <c r="E3330" s="1">
        <v>1</v>
      </c>
      <c r="F3330" s="1">
        <v>24</v>
      </c>
      <c r="G3330" s="1" t="s">
        <v>19</v>
      </c>
      <c r="H3330" s="1">
        <v>9999</v>
      </c>
      <c r="I3330" s="1" t="s">
        <v>452</v>
      </c>
      <c r="J3330" s="1" t="s">
        <v>33</v>
      </c>
      <c r="K3330" s="1" t="s">
        <v>324</v>
      </c>
      <c r="L3330" s="1" t="s">
        <v>21</v>
      </c>
      <c r="Q3330" s="2" t="s">
        <v>37</v>
      </c>
      <c r="R3330" s="1" t="s">
        <v>451</v>
      </c>
      <c r="S3330" s="1" t="str">
        <f t="shared" si="107"/>
        <v>CDO|1|24|REV|VIG|COMP|CCRV|DUD</v>
      </c>
      <c r="T3330" s="2" t="str">
        <f t="shared" si="106"/>
        <v>OK</v>
      </c>
    </row>
    <row r="3331" spans="1:20" x14ac:dyDescent="0.25">
      <c r="A3331" s="1">
        <v>301050201</v>
      </c>
      <c r="B3331" s="1" t="str">
        <f>VLOOKUP(A3331,[1]Maestra!A$1:C$746,2,0)</f>
        <v>ACTVVOYM8</v>
      </c>
      <c r="C3331" s="1" t="str">
        <f>VLOOKUP(A3331,[1]Maestra!A$1:C$746,3,0)</f>
        <v>TC Vea Visa Oro - Linea Rev.</v>
      </c>
      <c r="D3331" s="1" t="s">
        <v>14</v>
      </c>
      <c r="E3331" s="1">
        <v>1</v>
      </c>
      <c r="F3331" s="1">
        <v>24</v>
      </c>
      <c r="G3331" s="1" t="s">
        <v>19</v>
      </c>
      <c r="H3331" s="1">
        <v>9999</v>
      </c>
      <c r="I3331" s="1" t="s">
        <v>452</v>
      </c>
      <c r="J3331" s="1" t="s">
        <v>33</v>
      </c>
      <c r="K3331" s="1" t="s">
        <v>324</v>
      </c>
      <c r="L3331" s="1" t="s">
        <v>450</v>
      </c>
      <c r="Q3331" s="2" t="s">
        <v>37</v>
      </c>
      <c r="R3331" s="1" t="s">
        <v>451</v>
      </c>
      <c r="S3331" s="1" t="str">
        <f t="shared" si="107"/>
        <v>CDO|1|24|REV|VIG|COMP|CCRV|NOR</v>
      </c>
      <c r="T3331" s="2" t="str">
        <f t="shared" ref="T3331:T3394" si="108">IF(COUNTIFS($D$2:$D$20413,D3331,$S$2:$S$20413,S3331,$A$2:$A$20413,"&lt;&gt;"&amp;A3331)&gt;0,"Conflicto","OK")</f>
        <v>OK</v>
      </c>
    </row>
    <row r="3332" spans="1:20" x14ac:dyDescent="0.25">
      <c r="A3332" s="1">
        <v>301050201</v>
      </c>
      <c r="B3332" s="1" t="str">
        <f>VLOOKUP(A3332,[1]Maestra!A$1:C$746,2,0)</f>
        <v>ACTVVOYM8</v>
      </c>
      <c r="C3332" s="1" t="str">
        <f>VLOOKUP(A3332,[1]Maestra!A$1:C$746,3,0)</f>
        <v>TC Vea Visa Oro - Linea Rev.</v>
      </c>
      <c r="D3332" s="1" t="s">
        <v>14</v>
      </c>
      <c r="E3332" s="1">
        <v>1</v>
      </c>
      <c r="F3332" s="1">
        <v>24</v>
      </c>
      <c r="G3332" s="1" t="s">
        <v>19</v>
      </c>
      <c r="H3332" s="1">
        <v>9999</v>
      </c>
      <c r="I3332" s="1" t="s">
        <v>452</v>
      </c>
      <c r="J3332" s="1" t="s">
        <v>33</v>
      </c>
      <c r="K3332" s="1" t="s">
        <v>322</v>
      </c>
      <c r="L3332" s="1" t="s">
        <v>21</v>
      </c>
      <c r="Q3332" s="2" t="s">
        <v>37</v>
      </c>
      <c r="R3332" s="1" t="s">
        <v>451</v>
      </c>
      <c r="S3332" s="1" t="str">
        <f t="shared" si="107"/>
        <v>CDO|1|24|REV|VIG|COMP|CESF|DUD</v>
      </c>
      <c r="T3332" s="2" t="str">
        <f t="shared" si="108"/>
        <v>OK</v>
      </c>
    </row>
    <row r="3333" spans="1:20" x14ac:dyDescent="0.25">
      <c r="A3333" s="1">
        <v>301050201</v>
      </c>
      <c r="B3333" s="1" t="str">
        <f>VLOOKUP(A3333,[1]Maestra!A$1:C$746,2,0)</f>
        <v>ACTVVOYM8</v>
      </c>
      <c r="C3333" s="1" t="str">
        <f>VLOOKUP(A3333,[1]Maestra!A$1:C$746,3,0)</f>
        <v>TC Vea Visa Oro - Linea Rev.</v>
      </c>
      <c r="D3333" s="1" t="s">
        <v>14</v>
      </c>
      <c r="E3333" s="1">
        <v>1</v>
      </c>
      <c r="F3333" s="1">
        <v>24</v>
      </c>
      <c r="G3333" s="1" t="s">
        <v>19</v>
      </c>
      <c r="H3333" s="1">
        <v>9999</v>
      </c>
      <c r="I3333" s="1" t="s">
        <v>452</v>
      </c>
      <c r="J3333" s="1" t="s">
        <v>33</v>
      </c>
      <c r="K3333" s="1" t="s">
        <v>322</v>
      </c>
      <c r="L3333" s="1" t="s">
        <v>450</v>
      </c>
      <c r="Q3333" s="2" t="s">
        <v>37</v>
      </c>
      <c r="R3333" s="1" t="s">
        <v>451</v>
      </c>
      <c r="S3333" s="1" t="str">
        <f t="shared" si="107"/>
        <v>CDO|1|24|REV|VIG|COMP|CESF|NOR</v>
      </c>
      <c r="T3333" s="2" t="str">
        <f t="shared" si="108"/>
        <v>OK</v>
      </c>
    </row>
    <row r="3334" spans="1:20" x14ac:dyDescent="0.25">
      <c r="A3334" s="1">
        <v>301050201</v>
      </c>
      <c r="B3334" s="1" t="str">
        <f>VLOOKUP(A3334,[1]Maestra!A$1:C$746,2,0)</f>
        <v>ACTVVOYM8</v>
      </c>
      <c r="C3334" s="1" t="str">
        <f>VLOOKUP(A3334,[1]Maestra!A$1:C$746,3,0)</f>
        <v>TC Vea Visa Oro - Linea Rev.</v>
      </c>
      <c r="D3334" s="1" t="s">
        <v>14</v>
      </c>
      <c r="E3334" s="1">
        <v>1</v>
      </c>
      <c r="F3334" s="1">
        <v>24</v>
      </c>
      <c r="G3334" s="1" t="s">
        <v>19</v>
      </c>
      <c r="H3334" s="1">
        <v>9999</v>
      </c>
      <c r="I3334" s="1" t="s">
        <v>452</v>
      </c>
      <c r="J3334" s="1" t="s">
        <v>33</v>
      </c>
      <c r="K3334" s="1" t="s">
        <v>323</v>
      </c>
      <c r="L3334" s="1" t="s">
        <v>21</v>
      </c>
      <c r="Q3334" s="2" t="s">
        <v>37</v>
      </c>
      <c r="R3334" s="1" t="s">
        <v>451</v>
      </c>
      <c r="S3334" s="1" t="str">
        <f t="shared" si="107"/>
        <v>CDO|1|24|REV|VIG|COMP|CESP|DUD</v>
      </c>
      <c r="T3334" s="2" t="str">
        <f t="shared" si="108"/>
        <v>OK</v>
      </c>
    </row>
    <row r="3335" spans="1:20" x14ac:dyDescent="0.25">
      <c r="A3335" s="1">
        <v>301050201</v>
      </c>
      <c r="B3335" s="1" t="str">
        <f>VLOOKUP(A3335,[1]Maestra!A$1:C$746,2,0)</f>
        <v>ACTVVOYM8</v>
      </c>
      <c r="C3335" s="1" t="str">
        <f>VLOOKUP(A3335,[1]Maestra!A$1:C$746,3,0)</f>
        <v>TC Vea Visa Oro - Linea Rev.</v>
      </c>
      <c r="D3335" s="1" t="s">
        <v>14</v>
      </c>
      <c r="E3335" s="1">
        <v>1</v>
      </c>
      <c r="F3335" s="1">
        <v>24</v>
      </c>
      <c r="G3335" s="1" t="s">
        <v>19</v>
      </c>
      <c r="H3335" s="1">
        <v>9999</v>
      </c>
      <c r="I3335" s="1" t="s">
        <v>452</v>
      </c>
      <c r="J3335" s="1" t="s">
        <v>33</v>
      </c>
      <c r="K3335" s="1" t="s">
        <v>323</v>
      </c>
      <c r="L3335" s="1" t="s">
        <v>450</v>
      </c>
      <c r="Q3335" s="2" t="s">
        <v>37</v>
      </c>
      <c r="R3335" s="1" t="s">
        <v>451</v>
      </c>
      <c r="S3335" s="1" t="str">
        <f t="shared" si="107"/>
        <v>CDO|1|24|REV|VIG|COMP|CESP|NOR</v>
      </c>
      <c r="T3335" s="2" t="str">
        <f t="shared" si="108"/>
        <v>OK</v>
      </c>
    </row>
    <row r="3336" spans="1:20" x14ac:dyDescent="0.25">
      <c r="A3336" s="1">
        <v>301050201</v>
      </c>
      <c r="B3336" s="1" t="str">
        <f>VLOOKUP(A3336,[1]Maestra!A$1:C$746,2,0)</f>
        <v>ACTVVOYM8</v>
      </c>
      <c r="C3336" s="1" t="str">
        <f>VLOOKUP(A3336,[1]Maestra!A$1:C$746,3,0)</f>
        <v>TC Vea Visa Oro - Linea Rev.</v>
      </c>
      <c r="D3336" s="1" t="s">
        <v>14</v>
      </c>
      <c r="E3336" s="1">
        <v>1</v>
      </c>
      <c r="F3336" s="1">
        <v>24</v>
      </c>
      <c r="G3336" s="1" t="s">
        <v>19</v>
      </c>
      <c r="H3336" s="1">
        <v>9999</v>
      </c>
      <c r="I3336" s="1" t="s">
        <v>452</v>
      </c>
      <c r="J3336" s="1" t="s">
        <v>33</v>
      </c>
      <c r="K3336" s="1" t="s">
        <v>328</v>
      </c>
      <c r="L3336" s="1" t="s">
        <v>21</v>
      </c>
      <c r="Q3336" s="2" t="s">
        <v>37</v>
      </c>
      <c r="R3336" s="1" t="s">
        <v>451</v>
      </c>
      <c r="S3336" s="1" t="str">
        <f t="shared" si="107"/>
        <v>CDO|1|24|REV|VIG|COMP|CGEM|DUD</v>
      </c>
      <c r="T3336" s="2" t="str">
        <f t="shared" si="108"/>
        <v>OK</v>
      </c>
    </row>
    <row r="3337" spans="1:20" x14ac:dyDescent="0.25">
      <c r="A3337" s="1">
        <v>301050201</v>
      </c>
      <c r="B3337" s="1" t="str">
        <f>VLOOKUP(A3337,[1]Maestra!A$1:C$746,2,0)</f>
        <v>ACTVVOYM8</v>
      </c>
      <c r="C3337" s="1" t="str">
        <f>VLOOKUP(A3337,[1]Maestra!A$1:C$746,3,0)</f>
        <v>TC Vea Visa Oro - Linea Rev.</v>
      </c>
      <c r="D3337" s="1" t="s">
        <v>14</v>
      </c>
      <c r="E3337" s="1">
        <v>1</v>
      </c>
      <c r="F3337" s="1">
        <v>24</v>
      </c>
      <c r="G3337" s="1" t="s">
        <v>19</v>
      </c>
      <c r="H3337" s="1">
        <v>9999</v>
      </c>
      <c r="I3337" s="1" t="s">
        <v>452</v>
      </c>
      <c r="J3337" s="1" t="s">
        <v>33</v>
      </c>
      <c r="K3337" s="1" t="s">
        <v>328</v>
      </c>
      <c r="L3337" s="1" t="s">
        <v>450</v>
      </c>
      <c r="Q3337" s="2" t="s">
        <v>37</v>
      </c>
      <c r="R3337" s="1" t="s">
        <v>451</v>
      </c>
      <c r="S3337" s="1" t="str">
        <f t="shared" si="107"/>
        <v>CDO|1|24|REV|VIG|COMP|CGEM|NOR</v>
      </c>
      <c r="T3337" s="2" t="str">
        <f t="shared" si="108"/>
        <v>OK</v>
      </c>
    </row>
    <row r="3338" spans="1:20" x14ac:dyDescent="0.25">
      <c r="A3338" s="1">
        <v>301050201</v>
      </c>
      <c r="B3338" s="1" t="str">
        <f>VLOOKUP(A3338,[1]Maestra!A$1:C$746,2,0)</f>
        <v>ACTVVOYM8</v>
      </c>
      <c r="C3338" s="1" t="str">
        <f>VLOOKUP(A3338,[1]Maestra!A$1:C$746,3,0)</f>
        <v>TC Vea Visa Oro - Linea Rev.</v>
      </c>
      <c r="D3338" s="1" t="s">
        <v>14</v>
      </c>
      <c r="E3338" s="1">
        <v>1</v>
      </c>
      <c r="F3338" s="1">
        <v>24</v>
      </c>
      <c r="G3338" s="1" t="s">
        <v>19</v>
      </c>
      <c r="H3338" s="1">
        <v>9999</v>
      </c>
      <c r="I3338" s="1" t="s">
        <v>452</v>
      </c>
      <c r="J3338" s="1" t="s">
        <v>33</v>
      </c>
      <c r="K3338" s="1" t="s">
        <v>329</v>
      </c>
      <c r="L3338" s="1" t="s">
        <v>21</v>
      </c>
      <c r="Q3338" s="2" t="s">
        <v>37</v>
      </c>
      <c r="R3338" s="1" t="s">
        <v>451</v>
      </c>
      <c r="S3338" s="1" t="str">
        <f t="shared" si="107"/>
        <v>CDO|1|24|REV|VIG|COMP|CIVA|DUD</v>
      </c>
      <c r="T3338" s="2" t="str">
        <f t="shared" si="108"/>
        <v>OK</v>
      </c>
    </row>
    <row r="3339" spans="1:20" x14ac:dyDescent="0.25">
      <c r="A3339" s="1">
        <v>301050201</v>
      </c>
      <c r="B3339" s="1" t="str">
        <f>VLOOKUP(A3339,[1]Maestra!A$1:C$746,2,0)</f>
        <v>ACTVVOYM8</v>
      </c>
      <c r="C3339" s="1" t="str">
        <f>VLOOKUP(A3339,[1]Maestra!A$1:C$746,3,0)</f>
        <v>TC Vea Visa Oro - Linea Rev.</v>
      </c>
      <c r="D3339" s="1" t="s">
        <v>14</v>
      </c>
      <c r="E3339" s="1">
        <v>1</v>
      </c>
      <c r="F3339" s="1">
        <v>24</v>
      </c>
      <c r="G3339" s="1" t="s">
        <v>19</v>
      </c>
      <c r="H3339" s="1">
        <v>9999</v>
      </c>
      <c r="I3339" s="1" t="s">
        <v>452</v>
      </c>
      <c r="J3339" s="1" t="s">
        <v>33</v>
      </c>
      <c r="K3339" s="1" t="s">
        <v>329</v>
      </c>
      <c r="L3339" s="1" t="s">
        <v>450</v>
      </c>
      <c r="Q3339" s="2" t="s">
        <v>37</v>
      </c>
      <c r="R3339" s="1" t="s">
        <v>451</v>
      </c>
      <c r="S3339" s="1" t="str">
        <f t="shared" si="107"/>
        <v>CDO|1|24|REV|VIG|COMP|CIVA|NOR</v>
      </c>
      <c r="T3339" s="2" t="str">
        <f t="shared" si="108"/>
        <v>OK</v>
      </c>
    </row>
    <row r="3340" spans="1:20" x14ac:dyDescent="0.25">
      <c r="A3340" s="1">
        <v>301050201</v>
      </c>
      <c r="B3340" s="1" t="str">
        <f>VLOOKUP(A3340,[1]Maestra!A$1:C$746,2,0)</f>
        <v>ACTVVOYM8</v>
      </c>
      <c r="C3340" s="1" t="str">
        <f>VLOOKUP(A3340,[1]Maestra!A$1:C$746,3,0)</f>
        <v>TC Vea Visa Oro - Linea Rev.</v>
      </c>
      <c r="D3340" s="1" t="s">
        <v>14</v>
      </c>
      <c r="E3340" s="1">
        <v>1</v>
      </c>
      <c r="F3340" s="1">
        <v>24</v>
      </c>
      <c r="G3340" s="1" t="s">
        <v>19</v>
      </c>
      <c r="H3340" s="1">
        <v>9999</v>
      </c>
      <c r="I3340" s="1" t="s">
        <v>452</v>
      </c>
      <c r="J3340" s="1" t="s">
        <v>33</v>
      </c>
      <c r="K3340" s="1" t="s">
        <v>325</v>
      </c>
      <c r="L3340" s="1" t="s">
        <v>21</v>
      </c>
      <c r="Q3340" s="2" t="s">
        <v>37</v>
      </c>
      <c r="R3340" s="1" t="s">
        <v>451</v>
      </c>
      <c r="S3340" s="1" t="str">
        <f t="shared" si="107"/>
        <v>CDO|1|24|REV|VIG|COMP|CMED|DUD</v>
      </c>
      <c r="T3340" s="2" t="str">
        <f t="shared" si="108"/>
        <v>OK</v>
      </c>
    </row>
    <row r="3341" spans="1:20" x14ac:dyDescent="0.25">
      <c r="A3341" s="1">
        <v>301050201</v>
      </c>
      <c r="B3341" s="1" t="str">
        <f>VLOOKUP(A3341,[1]Maestra!A$1:C$746,2,0)</f>
        <v>ACTVVOYM8</v>
      </c>
      <c r="C3341" s="1" t="str">
        <f>VLOOKUP(A3341,[1]Maestra!A$1:C$746,3,0)</f>
        <v>TC Vea Visa Oro - Linea Rev.</v>
      </c>
      <c r="D3341" s="1" t="s">
        <v>14</v>
      </c>
      <c r="E3341" s="1">
        <v>1</v>
      </c>
      <c r="F3341" s="1">
        <v>24</v>
      </c>
      <c r="G3341" s="1" t="s">
        <v>19</v>
      </c>
      <c r="H3341" s="1">
        <v>9999</v>
      </c>
      <c r="I3341" s="1" t="s">
        <v>452</v>
      </c>
      <c r="J3341" s="1" t="s">
        <v>33</v>
      </c>
      <c r="K3341" s="1" t="s">
        <v>325</v>
      </c>
      <c r="L3341" s="1" t="s">
        <v>450</v>
      </c>
      <c r="Q3341" s="2" t="s">
        <v>37</v>
      </c>
      <c r="R3341" s="1" t="s">
        <v>451</v>
      </c>
      <c r="S3341" s="1" t="str">
        <f t="shared" si="107"/>
        <v>CDO|1|24|REV|VIG|COMP|CMED|NOR</v>
      </c>
      <c r="T3341" s="2" t="str">
        <f t="shared" si="108"/>
        <v>OK</v>
      </c>
    </row>
    <row r="3342" spans="1:20" x14ac:dyDescent="0.25">
      <c r="A3342" s="1">
        <v>301050201</v>
      </c>
      <c r="B3342" s="1" t="str">
        <f>VLOOKUP(A3342,[1]Maestra!A$1:C$746,2,0)</f>
        <v>ACTVVOYM8</v>
      </c>
      <c r="C3342" s="1" t="str">
        <f>VLOOKUP(A3342,[1]Maestra!A$1:C$746,3,0)</f>
        <v>TC Vea Visa Oro - Linea Rev.</v>
      </c>
      <c r="D3342" s="1" t="s">
        <v>14</v>
      </c>
      <c r="E3342" s="1">
        <v>1</v>
      </c>
      <c r="F3342" s="1">
        <v>24</v>
      </c>
      <c r="G3342" s="1" t="s">
        <v>19</v>
      </c>
      <c r="H3342" s="1">
        <v>9999</v>
      </c>
      <c r="I3342" s="1" t="s">
        <v>452</v>
      </c>
      <c r="J3342" s="1" t="s">
        <v>33</v>
      </c>
      <c r="K3342" s="1" t="s">
        <v>330</v>
      </c>
      <c r="L3342" s="1" t="s">
        <v>21</v>
      </c>
      <c r="Q3342" s="2" t="s">
        <v>37</v>
      </c>
      <c r="R3342" s="1" t="s">
        <v>451</v>
      </c>
      <c r="S3342" s="1" t="str">
        <f t="shared" si="107"/>
        <v>CDO|1|24|REV|VIG|COMP|CMIE|DUD</v>
      </c>
      <c r="T3342" s="2" t="str">
        <f t="shared" si="108"/>
        <v>OK</v>
      </c>
    </row>
    <row r="3343" spans="1:20" x14ac:dyDescent="0.25">
      <c r="A3343" s="1">
        <v>301050201</v>
      </c>
      <c r="B3343" s="1" t="str">
        <f>VLOOKUP(A3343,[1]Maestra!A$1:C$746,2,0)</f>
        <v>ACTVVOYM8</v>
      </c>
      <c r="C3343" s="1" t="str">
        <f>VLOOKUP(A3343,[1]Maestra!A$1:C$746,3,0)</f>
        <v>TC Vea Visa Oro - Linea Rev.</v>
      </c>
      <c r="D3343" s="1" t="s">
        <v>14</v>
      </c>
      <c r="E3343" s="1">
        <v>1</v>
      </c>
      <c r="F3343" s="1">
        <v>24</v>
      </c>
      <c r="G3343" s="1" t="s">
        <v>19</v>
      </c>
      <c r="H3343" s="1">
        <v>9999</v>
      </c>
      <c r="I3343" s="1" t="s">
        <v>452</v>
      </c>
      <c r="J3343" s="1" t="s">
        <v>33</v>
      </c>
      <c r="K3343" s="1" t="s">
        <v>330</v>
      </c>
      <c r="L3343" s="1" t="s">
        <v>450</v>
      </c>
      <c r="Q3343" s="2" t="s">
        <v>37</v>
      </c>
      <c r="R3343" s="1" t="s">
        <v>451</v>
      </c>
      <c r="S3343" s="1" t="str">
        <f t="shared" si="107"/>
        <v>CDO|1|24|REV|VIG|COMP|CMIE|NOR</v>
      </c>
      <c r="T3343" s="2" t="str">
        <f t="shared" si="108"/>
        <v>OK</v>
      </c>
    </row>
    <row r="3344" spans="1:20" x14ac:dyDescent="0.25">
      <c r="A3344" s="1">
        <v>301050201</v>
      </c>
      <c r="B3344" s="1" t="str">
        <f>VLOOKUP(A3344,[1]Maestra!A$1:C$746,2,0)</f>
        <v>ACTVVOYM8</v>
      </c>
      <c r="C3344" s="1" t="str">
        <f>VLOOKUP(A3344,[1]Maestra!A$1:C$746,3,0)</f>
        <v>TC Vea Visa Oro - Linea Rev.</v>
      </c>
      <c r="D3344" s="1" t="s">
        <v>14</v>
      </c>
      <c r="E3344" s="1">
        <v>1</v>
      </c>
      <c r="F3344" s="1">
        <v>24</v>
      </c>
      <c r="G3344" s="1" t="s">
        <v>19</v>
      </c>
      <c r="H3344" s="1">
        <v>9999</v>
      </c>
      <c r="I3344" s="1" t="s">
        <v>452</v>
      </c>
      <c r="J3344" s="1" t="s">
        <v>33</v>
      </c>
      <c r="K3344" s="1" t="s">
        <v>331</v>
      </c>
      <c r="L3344" s="1" t="s">
        <v>21</v>
      </c>
      <c r="Q3344" s="2" t="s">
        <v>37</v>
      </c>
      <c r="R3344" s="1" t="s">
        <v>451</v>
      </c>
      <c r="S3344" s="1" t="str">
        <f t="shared" si="107"/>
        <v>CDO|1|24|REV|VIG|COMP|CPEM|DUD</v>
      </c>
      <c r="T3344" s="2" t="str">
        <f t="shared" si="108"/>
        <v>OK</v>
      </c>
    </row>
    <row r="3345" spans="1:20" x14ac:dyDescent="0.25">
      <c r="A3345" s="1">
        <v>301050201</v>
      </c>
      <c r="B3345" s="1" t="str">
        <f>VLOOKUP(A3345,[1]Maestra!A$1:C$746,2,0)</f>
        <v>ACTVVOYM8</v>
      </c>
      <c r="C3345" s="1" t="str">
        <f>VLOOKUP(A3345,[1]Maestra!A$1:C$746,3,0)</f>
        <v>TC Vea Visa Oro - Linea Rev.</v>
      </c>
      <c r="D3345" s="1" t="s">
        <v>14</v>
      </c>
      <c r="E3345" s="1">
        <v>1</v>
      </c>
      <c r="F3345" s="1">
        <v>24</v>
      </c>
      <c r="G3345" s="1" t="s">
        <v>19</v>
      </c>
      <c r="H3345" s="1">
        <v>9999</v>
      </c>
      <c r="I3345" s="1" t="s">
        <v>452</v>
      </c>
      <c r="J3345" s="1" t="s">
        <v>33</v>
      </c>
      <c r="K3345" s="1" t="s">
        <v>331</v>
      </c>
      <c r="L3345" s="1" t="s">
        <v>450</v>
      </c>
      <c r="Q3345" s="2" t="s">
        <v>37</v>
      </c>
      <c r="R3345" s="1" t="s">
        <v>451</v>
      </c>
      <c r="S3345" s="1" t="str">
        <f t="shared" si="107"/>
        <v>CDO|1|24|REV|VIG|COMP|CPEM|NOR</v>
      </c>
      <c r="T3345" s="2" t="str">
        <f t="shared" si="108"/>
        <v>OK</v>
      </c>
    </row>
    <row r="3346" spans="1:20" x14ac:dyDescent="0.25">
      <c r="A3346" s="1">
        <v>301050207</v>
      </c>
      <c r="B3346" s="1" t="str">
        <f>VLOOKUP(A3346,[1]Maestra!A$1:C$746,2,0)</f>
        <v>ACTVVOK88</v>
      </c>
      <c r="C3346" s="1" t="str">
        <f>VLOOKUP(A3346,[1]Maestra!A$1:C$746,3,0)</f>
        <v>TC Vea Visa Oro - Linea Rev. por Disp Efectivo</v>
      </c>
      <c r="D3346" s="1" t="s">
        <v>14</v>
      </c>
      <c r="E3346" s="1">
        <v>1</v>
      </c>
      <c r="F3346" s="1">
        <v>24</v>
      </c>
      <c r="G3346" s="1" t="s">
        <v>19</v>
      </c>
      <c r="H3346" s="1">
        <v>9999</v>
      </c>
      <c r="I3346" s="1" t="s">
        <v>452</v>
      </c>
      <c r="J3346" s="1" t="s">
        <v>29</v>
      </c>
      <c r="K3346" s="1" t="s">
        <v>327</v>
      </c>
      <c r="L3346" s="1" t="s">
        <v>21</v>
      </c>
      <c r="Q3346" s="2" t="s">
        <v>37</v>
      </c>
      <c r="R3346" s="1" t="s">
        <v>451</v>
      </c>
      <c r="S3346" s="1" t="str">
        <f t="shared" si="107"/>
        <v>CDO|1|24|REV|VIG|DIEF|CCOR|DUD</v>
      </c>
      <c r="T3346" s="2" t="str">
        <f t="shared" si="108"/>
        <v>OK</v>
      </c>
    </row>
    <row r="3347" spans="1:20" x14ac:dyDescent="0.25">
      <c r="A3347" s="1">
        <v>301050207</v>
      </c>
      <c r="B3347" s="1" t="str">
        <f>VLOOKUP(A3347,[1]Maestra!A$1:C$746,2,0)</f>
        <v>ACTVVOK88</v>
      </c>
      <c r="C3347" s="1" t="str">
        <f>VLOOKUP(A3347,[1]Maestra!A$1:C$746,3,0)</f>
        <v>TC Vea Visa Oro - Linea Rev. por Disp Efectivo</v>
      </c>
      <c r="D3347" s="1" t="s">
        <v>14</v>
      </c>
      <c r="E3347" s="1">
        <v>1</v>
      </c>
      <c r="F3347" s="1">
        <v>24</v>
      </c>
      <c r="G3347" s="1" t="s">
        <v>19</v>
      </c>
      <c r="H3347" s="1">
        <v>9999</v>
      </c>
      <c r="I3347" s="1" t="s">
        <v>452</v>
      </c>
      <c r="J3347" s="1" t="s">
        <v>29</v>
      </c>
      <c r="K3347" s="1" t="s">
        <v>327</v>
      </c>
      <c r="L3347" s="1" t="s">
        <v>450</v>
      </c>
      <c r="Q3347" s="2" t="s">
        <v>37</v>
      </c>
      <c r="R3347" s="1" t="s">
        <v>451</v>
      </c>
      <c r="S3347" s="1" t="str">
        <f t="shared" si="107"/>
        <v>CDO|1|24|REV|VIG|DIEF|CCOR|NOR</v>
      </c>
      <c r="T3347" s="2" t="str">
        <f t="shared" si="108"/>
        <v>OK</v>
      </c>
    </row>
    <row r="3348" spans="1:20" x14ac:dyDescent="0.25">
      <c r="A3348" s="1">
        <v>301050207</v>
      </c>
      <c r="B3348" s="1" t="str">
        <f>VLOOKUP(A3348,[1]Maestra!A$1:C$746,2,0)</f>
        <v>ACTVVOK88</v>
      </c>
      <c r="C3348" s="1" t="str">
        <f>VLOOKUP(A3348,[1]Maestra!A$1:C$746,3,0)</f>
        <v>TC Vea Visa Oro - Linea Rev. por Disp Efectivo</v>
      </c>
      <c r="D3348" s="1" t="s">
        <v>14</v>
      </c>
      <c r="E3348" s="1">
        <v>1</v>
      </c>
      <c r="F3348" s="1">
        <v>24</v>
      </c>
      <c r="G3348" s="1" t="s">
        <v>19</v>
      </c>
      <c r="H3348" s="1">
        <v>9999</v>
      </c>
      <c r="I3348" s="1" t="s">
        <v>452</v>
      </c>
      <c r="J3348" s="1" t="s">
        <v>29</v>
      </c>
      <c r="K3348" s="1" t="s">
        <v>324</v>
      </c>
      <c r="L3348" s="1" t="s">
        <v>21</v>
      </c>
      <c r="Q3348" s="2" t="s">
        <v>37</v>
      </c>
      <c r="R3348" s="1" t="s">
        <v>451</v>
      </c>
      <c r="S3348" s="1" t="str">
        <f t="shared" si="107"/>
        <v>CDO|1|24|REV|VIG|DIEF|CCRV|DUD</v>
      </c>
      <c r="T3348" s="2" t="str">
        <f t="shared" si="108"/>
        <v>OK</v>
      </c>
    </row>
    <row r="3349" spans="1:20" x14ac:dyDescent="0.25">
      <c r="A3349" s="1">
        <v>301050207</v>
      </c>
      <c r="B3349" s="1" t="str">
        <f>VLOOKUP(A3349,[1]Maestra!A$1:C$746,2,0)</f>
        <v>ACTVVOK88</v>
      </c>
      <c r="C3349" s="1" t="str">
        <f>VLOOKUP(A3349,[1]Maestra!A$1:C$746,3,0)</f>
        <v>TC Vea Visa Oro - Linea Rev. por Disp Efectivo</v>
      </c>
      <c r="D3349" s="1" t="s">
        <v>14</v>
      </c>
      <c r="E3349" s="1">
        <v>1</v>
      </c>
      <c r="F3349" s="1">
        <v>24</v>
      </c>
      <c r="G3349" s="1" t="s">
        <v>19</v>
      </c>
      <c r="H3349" s="1">
        <v>9999</v>
      </c>
      <c r="I3349" s="1" t="s">
        <v>452</v>
      </c>
      <c r="J3349" s="1" t="s">
        <v>29</v>
      </c>
      <c r="K3349" s="1" t="s">
        <v>324</v>
      </c>
      <c r="L3349" s="1" t="s">
        <v>450</v>
      </c>
      <c r="Q3349" s="2" t="s">
        <v>37</v>
      </c>
      <c r="R3349" s="1" t="s">
        <v>451</v>
      </c>
      <c r="S3349" s="1" t="str">
        <f t="shared" si="107"/>
        <v>CDO|1|24|REV|VIG|DIEF|CCRV|NOR</v>
      </c>
      <c r="T3349" s="2" t="str">
        <f t="shared" si="108"/>
        <v>OK</v>
      </c>
    </row>
    <row r="3350" spans="1:20" x14ac:dyDescent="0.25">
      <c r="A3350" s="1">
        <v>301050207</v>
      </c>
      <c r="B3350" s="1" t="str">
        <f>VLOOKUP(A3350,[1]Maestra!A$1:C$746,2,0)</f>
        <v>ACTVVOK88</v>
      </c>
      <c r="C3350" s="1" t="str">
        <f>VLOOKUP(A3350,[1]Maestra!A$1:C$746,3,0)</f>
        <v>TC Vea Visa Oro - Linea Rev. por Disp Efectivo</v>
      </c>
      <c r="D3350" s="1" t="s">
        <v>14</v>
      </c>
      <c r="E3350" s="1">
        <v>1</v>
      </c>
      <c r="F3350" s="1">
        <v>24</v>
      </c>
      <c r="G3350" s="1" t="s">
        <v>19</v>
      </c>
      <c r="H3350" s="1">
        <v>9999</v>
      </c>
      <c r="I3350" s="1" t="s">
        <v>452</v>
      </c>
      <c r="J3350" s="1" t="s">
        <v>29</v>
      </c>
      <c r="K3350" s="1" t="s">
        <v>322</v>
      </c>
      <c r="L3350" s="1" t="s">
        <v>21</v>
      </c>
      <c r="Q3350" s="2" t="s">
        <v>37</v>
      </c>
      <c r="R3350" s="1" t="s">
        <v>451</v>
      </c>
      <c r="S3350" s="1" t="str">
        <f t="shared" si="107"/>
        <v>CDO|1|24|REV|VIG|DIEF|CESF|DUD</v>
      </c>
      <c r="T3350" s="2" t="str">
        <f t="shared" si="108"/>
        <v>OK</v>
      </c>
    </row>
    <row r="3351" spans="1:20" x14ac:dyDescent="0.25">
      <c r="A3351" s="1">
        <v>301050207</v>
      </c>
      <c r="B3351" s="1" t="str">
        <f>VLOOKUP(A3351,[1]Maestra!A$1:C$746,2,0)</f>
        <v>ACTVVOK88</v>
      </c>
      <c r="C3351" s="1" t="str">
        <f>VLOOKUP(A3351,[1]Maestra!A$1:C$746,3,0)</f>
        <v>TC Vea Visa Oro - Linea Rev. por Disp Efectivo</v>
      </c>
      <c r="D3351" s="1" t="s">
        <v>14</v>
      </c>
      <c r="E3351" s="1">
        <v>1</v>
      </c>
      <c r="F3351" s="1">
        <v>24</v>
      </c>
      <c r="G3351" s="1" t="s">
        <v>19</v>
      </c>
      <c r="H3351" s="1">
        <v>9999</v>
      </c>
      <c r="I3351" s="1" t="s">
        <v>452</v>
      </c>
      <c r="J3351" s="1" t="s">
        <v>29</v>
      </c>
      <c r="K3351" s="1" t="s">
        <v>322</v>
      </c>
      <c r="L3351" s="1" t="s">
        <v>450</v>
      </c>
      <c r="Q3351" s="2" t="s">
        <v>37</v>
      </c>
      <c r="R3351" s="1" t="s">
        <v>451</v>
      </c>
      <c r="S3351" s="1" t="str">
        <f t="shared" si="107"/>
        <v>CDO|1|24|REV|VIG|DIEF|CESF|NOR</v>
      </c>
      <c r="T3351" s="2" t="str">
        <f t="shared" si="108"/>
        <v>OK</v>
      </c>
    </row>
    <row r="3352" spans="1:20" x14ac:dyDescent="0.25">
      <c r="A3352" s="1">
        <v>301050207</v>
      </c>
      <c r="B3352" s="1" t="str">
        <f>VLOOKUP(A3352,[1]Maestra!A$1:C$746,2,0)</f>
        <v>ACTVVOK88</v>
      </c>
      <c r="C3352" s="1" t="str">
        <f>VLOOKUP(A3352,[1]Maestra!A$1:C$746,3,0)</f>
        <v>TC Vea Visa Oro - Linea Rev. por Disp Efectivo</v>
      </c>
      <c r="D3352" s="1" t="s">
        <v>14</v>
      </c>
      <c r="E3352" s="1">
        <v>1</v>
      </c>
      <c r="F3352" s="1">
        <v>24</v>
      </c>
      <c r="G3352" s="1" t="s">
        <v>19</v>
      </c>
      <c r="H3352" s="1">
        <v>9999</v>
      </c>
      <c r="I3352" s="1" t="s">
        <v>452</v>
      </c>
      <c r="J3352" s="1" t="s">
        <v>29</v>
      </c>
      <c r="K3352" s="1" t="s">
        <v>323</v>
      </c>
      <c r="L3352" s="1" t="s">
        <v>21</v>
      </c>
      <c r="Q3352" s="2" t="s">
        <v>37</v>
      </c>
      <c r="R3352" s="1" t="s">
        <v>451</v>
      </c>
      <c r="S3352" s="1" t="str">
        <f t="shared" si="107"/>
        <v>CDO|1|24|REV|VIG|DIEF|CESP|DUD</v>
      </c>
      <c r="T3352" s="2" t="str">
        <f t="shared" si="108"/>
        <v>OK</v>
      </c>
    </row>
    <row r="3353" spans="1:20" x14ac:dyDescent="0.25">
      <c r="A3353" s="1">
        <v>301050207</v>
      </c>
      <c r="B3353" s="1" t="str">
        <f>VLOOKUP(A3353,[1]Maestra!A$1:C$746,2,0)</f>
        <v>ACTVVOK88</v>
      </c>
      <c r="C3353" s="1" t="str">
        <f>VLOOKUP(A3353,[1]Maestra!A$1:C$746,3,0)</f>
        <v>TC Vea Visa Oro - Linea Rev. por Disp Efectivo</v>
      </c>
      <c r="D3353" s="1" t="s">
        <v>14</v>
      </c>
      <c r="E3353" s="1">
        <v>1</v>
      </c>
      <c r="F3353" s="1">
        <v>24</v>
      </c>
      <c r="G3353" s="1" t="s">
        <v>19</v>
      </c>
      <c r="H3353" s="1">
        <v>9999</v>
      </c>
      <c r="I3353" s="1" t="s">
        <v>452</v>
      </c>
      <c r="J3353" s="1" t="s">
        <v>29</v>
      </c>
      <c r="K3353" s="1" t="s">
        <v>323</v>
      </c>
      <c r="L3353" s="1" t="s">
        <v>450</v>
      </c>
      <c r="Q3353" s="2" t="s">
        <v>37</v>
      </c>
      <c r="R3353" s="1" t="s">
        <v>451</v>
      </c>
      <c r="S3353" s="1" t="str">
        <f t="shared" si="107"/>
        <v>CDO|1|24|REV|VIG|DIEF|CESP|NOR</v>
      </c>
      <c r="T3353" s="2" t="str">
        <f t="shared" si="108"/>
        <v>OK</v>
      </c>
    </row>
    <row r="3354" spans="1:20" x14ac:dyDescent="0.25">
      <c r="A3354" s="1">
        <v>301050207</v>
      </c>
      <c r="B3354" s="1" t="str">
        <f>VLOOKUP(A3354,[1]Maestra!A$1:C$746,2,0)</f>
        <v>ACTVVOK88</v>
      </c>
      <c r="C3354" s="1" t="str">
        <f>VLOOKUP(A3354,[1]Maestra!A$1:C$746,3,0)</f>
        <v>TC Vea Visa Oro - Linea Rev. por Disp Efectivo</v>
      </c>
      <c r="D3354" s="1" t="s">
        <v>14</v>
      </c>
      <c r="E3354" s="1">
        <v>1</v>
      </c>
      <c r="F3354" s="1">
        <v>24</v>
      </c>
      <c r="G3354" s="1" t="s">
        <v>19</v>
      </c>
      <c r="H3354" s="1">
        <v>9999</v>
      </c>
      <c r="I3354" s="1" t="s">
        <v>452</v>
      </c>
      <c r="J3354" s="1" t="s">
        <v>29</v>
      </c>
      <c r="K3354" s="1" t="s">
        <v>328</v>
      </c>
      <c r="L3354" s="1" t="s">
        <v>21</v>
      </c>
      <c r="Q3354" s="2" t="s">
        <v>37</v>
      </c>
      <c r="R3354" s="1" t="s">
        <v>451</v>
      </c>
      <c r="S3354" s="1" t="str">
        <f t="shared" si="107"/>
        <v>CDO|1|24|REV|VIG|DIEF|CGEM|DUD</v>
      </c>
      <c r="T3354" s="2" t="str">
        <f t="shared" si="108"/>
        <v>OK</v>
      </c>
    </row>
    <row r="3355" spans="1:20" x14ac:dyDescent="0.25">
      <c r="A3355" s="1">
        <v>301050207</v>
      </c>
      <c r="B3355" s="1" t="str">
        <f>VLOOKUP(A3355,[1]Maestra!A$1:C$746,2,0)</f>
        <v>ACTVVOK88</v>
      </c>
      <c r="C3355" s="1" t="str">
        <f>VLOOKUP(A3355,[1]Maestra!A$1:C$746,3,0)</f>
        <v>TC Vea Visa Oro - Linea Rev. por Disp Efectivo</v>
      </c>
      <c r="D3355" s="1" t="s">
        <v>14</v>
      </c>
      <c r="E3355" s="1">
        <v>1</v>
      </c>
      <c r="F3355" s="1">
        <v>24</v>
      </c>
      <c r="G3355" s="1" t="s">
        <v>19</v>
      </c>
      <c r="H3355" s="1">
        <v>9999</v>
      </c>
      <c r="I3355" s="1" t="s">
        <v>452</v>
      </c>
      <c r="J3355" s="1" t="s">
        <v>29</v>
      </c>
      <c r="K3355" s="1" t="s">
        <v>328</v>
      </c>
      <c r="L3355" s="1" t="s">
        <v>450</v>
      </c>
      <c r="Q3355" s="2" t="s">
        <v>37</v>
      </c>
      <c r="R3355" s="1" t="s">
        <v>451</v>
      </c>
      <c r="S3355" s="1" t="str">
        <f t="shared" si="107"/>
        <v>CDO|1|24|REV|VIG|DIEF|CGEM|NOR</v>
      </c>
      <c r="T3355" s="2" t="str">
        <f t="shared" si="108"/>
        <v>OK</v>
      </c>
    </row>
    <row r="3356" spans="1:20" x14ac:dyDescent="0.25">
      <c r="A3356" s="1">
        <v>301050207</v>
      </c>
      <c r="B3356" s="1" t="str">
        <f>VLOOKUP(A3356,[1]Maestra!A$1:C$746,2,0)</f>
        <v>ACTVVOK88</v>
      </c>
      <c r="C3356" s="1" t="str">
        <f>VLOOKUP(A3356,[1]Maestra!A$1:C$746,3,0)</f>
        <v>TC Vea Visa Oro - Linea Rev. por Disp Efectivo</v>
      </c>
      <c r="D3356" s="1" t="s">
        <v>14</v>
      </c>
      <c r="E3356" s="1">
        <v>1</v>
      </c>
      <c r="F3356" s="1">
        <v>24</v>
      </c>
      <c r="G3356" s="1" t="s">
        <v>19</v>
      </c>
      <c r="H3356" s="1">
        <v>9999</v>
      </c>
      <c r="I3356" s="1" t="s">
        <v>452</v>
      </c>
      <c r="J3356" s="1" t="s">
        <v>29</v>
      </c>
      <c r="K3356" s="1" t="s">
        <v>329</v>
      </c>
      <c r="L3356" s="1" t="s">
        <v>21</v>
      </c>
      <c r="Q3356" s="2" t="s">
        <v>37</v>
      </c>
      <c r="R3356" s="1" t="s">
        <v>451</v>
      </c>
      <c r="S3356" s="1" t="str">
        <f t="shared" si="107"/>
        <v>CDO|1|24|REV|VIG|DIEF|CIVA|DUD</v>
      </c>
      <c r="T3356" s="2" t="str">
        <f t="shared" si="108"/>
        <v>OK</v>
      </c>
    </row>
    <row r="3357" spans="1:20" x14ac:dyDescent="0.25">
      <c r="A3357" s="1">
        <v>301050207</v>
      </c>
      <c r="B3357" s="1" t="str">
        <f>VLOOKUP(A3357,[1]Maestra!A$1:C$746,2,0)</f>
        <v>ACTVVOK88</v>
      </c>
      <c r="C3357" s="1" t="str">
        <f>VLOOKUP(A3357,[1]Maestra!A$1:C$746,3,0)</f>
        <v>TC Vea Visa Oro - Linea Rev. por Disp Efectivo</v>
      </c>
      <c r="D3357" s="1" t="s">
        <v>14</v>
      </c>
      <c r="E3357" s="1">
        <v>1</v>
      </c>
      <c r="F3357" s="1">
        <v>24</v>
      </c>
      <c r="G3357" s="1" t="s">
        <v>19</v>
      </c>
      <c r="H3357" s="1">
        <v>9999</v>
      </c>
      <c r="I3357" s="1" t="s">
        <v>452</v>
      </c>
      <c r="J3357" s="1" t="s">
        <v>29</v>
      </c>
      <c r="K3357" s="1" t="s">
        <v>329</v>
      </c>
      <c r="L3357" s="1" t="s">
        <v>450</v>
      </c>
      <c r="Q3357" s="2" t="s">
        <v>37</v>
      </c>
      <c r="R3357" s="1" t="s">
        <v>451</v>
      </c>
      <c r="S3357" s="1" t="str">
        <f t="shared" si="107"/>
        <v>CDO|1|24|REV|VIG|DIEF|CIVA|NOR</v>
      </c>
      <c r="T3357" s="2" t="str">
        <f t="shared" si="108"/>
        <v>OK</v>
      </c>
    </row>
    <row r="3358" spans="1:20" x14ac:dyDescent="0.25">
      <c r="A3358" s="1">
        <v>301050207</v>
      </c>
      <c r="B3358" s="1" t="str">
        <f>VLOOKUP(A3358,[1]Maestra!A$1:C$746,2,0)</f>
        <v>ACTVVOK88</v>
      </c>
      <c r="C3358" s="1" t="str">
        <f>VLOOKUP(A3358,[1]Maestra!A$1:C$746,3,0)</f>
        <v>TC Vea Visa Oro - Linea Rev. por Disp Efectivo</v>
      </c>
      <c r="D3358" s="1" t="s">
        <v>14</v>
      </c>
      <c r="E3358" s="1">
        <v>1</v>
      </c>
      <c r="F3358" s="1">
        <v>24</v>
      </c>
      <c r="G3358" s="1" t="s">
        <v>19</v>
      </c>
      <c r="H3358" s="1">
        <v>9999</v>
      </c>
      <c r="I3358" s="1" t="s">
        <v>452</v>
      </c>
      <c r="J3358" s="1" t="s">
        <v>29</v>
      </c>
      <c r="K3358" s="1" t="s">
        <v>325</v>
      </c>
      <c r="L3358" s="1" t="s">
        <v>21</v>
      </c>
      <c r="Q3358" s="2" t="s">
        <v>37</v>
      </c>
      <c r="R3358" s="1" t="s">
        <v>451</v>
      </c>
      <c r="S3358" s="1" t="str">
        <f t="shared" si="107"/>
        <v>CDO|1|24|REV|VIG|DIEF|CMED|DUD</v>
      </c>
      <c r="T3358" s="2" t="str">
        <f t="shared" si="108"/>
        <v>OK</v>
      </c>
    </row>
    <row r="3359" spans="1:20" x14ac:dyDescent="0.25">
      <c r="A3359" s="1">
        <v>301050207</v>
      </c>
      <c r="B3359" s="1" t="str">
        <f>VLOOKUP(A3359,[1]Maestra!A$1:C$746,2,0)</f>
        <v>ACTVVOK88</v>
      </c>
      <c r="C3359" s="1" t="str">
        <f>VLOOKUP(A3359,[1]Maestra!A$1:C$746,3,0)</f>
        <v>TC Vea Visa Oro - Linea Rev. por Disp Efectivo</v>
      </c>
      <c r="D3359" s="1" t="s">
        <v>14</v>
      </c>
      <c r="E3359" s="1">
        <v>1</v>
      </c>
      <c r="F3359" s="1">
        <v>24</v>
      </c>
      <c r="G3359" s="1" t="s">
        <v>19</v>
      </c>
      <c r="H3359" s="1">
        <v>9999</v>
      </c>
      <c r="I3359" s="1" t="s">
        <v>452</v>
      </c>
      <c r="J3359" s="1" t="s">
        <v>29</v>
      </c>
      <c r="K3359" s="1" t="s">
        <v>325</v>
      </c>
      <c r="L3359" s="1" t="s">
        <v>450</v>
      </c>
      <c r="Q3359" s="2" t="s">
        <v>37</v>
      </c>
      <c r="R3359" s="1" t="s">
        <v>451</v>
      </c>
      <c r="S3359" s="1" t="str">
        <f t="shared" si="107"/>
        <v>CDO|1|24|REV|VIG|DIEF|CMED|NOR</v>
      </c>
      <c r="T3359" s="2" t="str">
        <f t="shared" si="108"/>
        <v>OK</v>
      </c>
    </row>
    <row r="3360" spans="1:20" x14ac:dyDescent="0.25">
      <c r="A3360" s="1">
        <v>301050207</v>
      </c>
      <c r="B3360" s="1" t="str">
        <f>VLOOKUP(A3360,[1]Maestra!A$1:C$746,2,0)</f>
        <v>ACTVVOK88</v>
      </c>
      <c r="C3360" s="1" t="str">
        <f>VLOOKUP(A3360,[1]Maestra!A$1:C$746,3,0)</f>
        <v>TC Vea Visa Oro - Linea Rev. por Disp Efectivo</v>
      </c>
      <c r="D3360" s="1" t="s">
        <v>14</v>
      </c>
      <c r="E3360" s="1">
        <v>1</v>
      </c>
      <c r="F3360" s="1">
        <v>24</v>
      </c>
      <c r="G3360" s="1" t="s">
        <v>19</v>
      </c>
      <c r="H3360" s="1">
        <v>9999</v>
      </c>
      <c r="I3360" s="1" t="s">
        <v>452</v>
      </c>
      <c r="J3360" s="1" t="s">
        <v>29</v>
      </c>
      <c r="K3360" s="1" t="s">
        <v>330</v>
      </c>
      <c r="L3360" s="1" t="s">
        <v>21</v>
      </c>
      <c r="Q3360" s="2" t="s">
        <v>37</v>
      </c>
      <c r="R3360" s="1" t="s">
        <v>451</v>
      </c>
      <c r="S3360" s="1" t="str">
        <f t="shared" si="107"/>
        <v>CDO|1|24|REV|VIG|DIEF|CMIE|DUD</v>
      </c>
      <c r="T3360" s="2" t="str">
        <f t="shared" si="108"/>
        <v>OK</v>
      </c>
    </row>
    <row r="3361" spans="1:20" x14ac:dyDescent="0.25">
      <c r="A3361" s="1">
        <v>301050207</v>
      </c>
      <c r="B3361" s="1" t="str">
        <f>VLOOKUP(A3361,[1]Maestra!A$1:C$746,2,0)</f>
        <v>ACTVVOK88</v>
      </c>
      <c r="C3361" s="1" t="str">
        <f>VLOOKUP(A3361,[1]Maestra!A$1:C$746,3,0)</f>
        <v>TC Vea Visa Oro - Linea Rev. por Disp Efectivo</v>
      </c>
      <c r="D3361" s="1" t="s">
        <v>14</v>
      </c>
      <c r="E3361" s="1">
        <v>1</v>
      </c>
      <c r="F3361" s="1">
        <v>24</v>
      </c>
      <c r="G3361" s="1" t="s">
        <v>19</v>
      </c>
      <c r="H3361" s="1">
        <v>9999</v>
      </c>
      <c r="I3361" s="1" t="s">
        <v>452</v>
      </c>
      <c r="J3361" s="1" t="s">
        <v>29</v>
      </c>
      <c r="K3361" s="1" t="s">
        <v>330</v>
      </c>
      <c r="L3361" s="1" t="s">
        <v>450</v>
      </c>
      <c r="Q3361" s="2" t="s">
        <v>37</v>
      </c>
      <c r="R3361" s="1" t="s">
        <v>451</v>
      </c>
      <c r="S3361" s="1" t="str">
        <f t="shared" si="107"/>
        <v>CDO|1|24|REV|VIG|DIEF|CMIE|NOR</v>
      </c>
      <c r="T3361" s="2" t="str">
        <f t="shared" si="108"/>
        <v>OK</v>
      </c>
    </row>
    <row r="3362" spans="1:20" x14ac:dyDescent="0.25">
      <c r="A3362" s="1">
        <v>301050207</v>
      </c>
      <c r="B3362" s="1" t="str">
        <f>VLOOKUP(A3362,[1]Maestra!A$1:C$746,2,0)</f>
        <v>ACTVVOK88</v>
      </c>
      <c r="C3362" s="1" t="str">
        <f>VLOOKUP(A3362,[1]Maestra!A$1:C$746,3,0)</f>
        <v>TC Vea Visa Oro - Linea Rev. por Disp Efectivo</v>
      </c>
      <c r="D3362" s="1" t="s">
        <v>14</v>
      </c>
      <c r="E3362" s="1">
        <v>1</v>
      </c>
      <c r="F3362" s="1">
        <v>24</v>
      </c>
      <c r="G3362" s="1" t="s">
        <v>19</v>
      </c>
      <c r="H3362" s="1">
        <v>9999</v>
      </c>
      <c r="I3362" s="1" t="s">
        <v>452</v>
      </c>
      <c r="J3362" s="1" t="s">
        <v>29</v>
      </c>
      <c r="K3362" s="1" t="s">
        <v>331</v>
      </c>
      <c r="L3362" s="1" t="s">
        <v>21</v>
      </c>
      <c r="Q3362" s="2" t="s">
        <v>37</v>
      </c>
      <c r="R3362" s="1" t="s">
        <v>451</v>
      </c>
      <c r="S3362" s="1" t="str">
        <f t="shared" si="107"/>
        <v>CDO|1|24|REV|VIG|DIEF|CPEM|DUD</v>
      </c>
      <c r="T3362" s="2" t="str">
        <f t="shared" si="108"/>
        <v>OK</v>
      </c>
    </row>
    <row r="3363" spans="1:20" x14ac:dyDescent="0.25">
      <c r="A3363" s="1">
        <v>301050207</v>
      </c>
      <c r="B3363" s="1" t="str">
        <f>VLOOKUP(A3363,[1]Maestra!A$1:C$746,2,0)</f>
        <v>ACTVVOK88</v>
      </c>
      <c r="C3363" s="1" t="str">
        <f>VLOOKUP(A3363,[1]Maestra!A$1:C$746,3,0)</f>
        <v>TC Vea Visa Oro - Linea Rev. por Disp Efectivo</v>
      </c>
      <c r="D3363" s="1" t="s">
        <v>14</v>
      </c>
      <c r="E3363" s="1">
        <v>1</v>
      </c>
      <c r="F3363" s="1">
        <v>24</v>
      </c>
      <c r="G3363" s="1" t="s">
        <v>19</v>
      </c>
      <c r="H3363" s="1">
        <v>9999</v>
      </c>
      <c r="I3363" s="1" t="s">
        <v>452</v>
      </c>
      <c r="J3363" s="1" t="s">
        <v>29</v>
      </c>
      <c r="K3363" s="1" t="s">
        <v>331</v>
      </c>
      <c r="L3363" s="1" t="s">
        <v>450</v>
      </c>
      <c r="Q3363" s="2" t="s">
        <v>37</v>
      </c>
      <c r="R3363" s="1" t="s">
        <v>451</v>
      </c>
      <c r="S3363" s="1" t="str">
        <f t="shared" si="107"/>
        <v>CDO|1|24|REV|VIG|DIEF|CPEM|NOR</v>
      </c>
      <c r="T3363" s="2" t="str">
        <f t="shared" si="108"/>
        <v>OK</v>
      </c>
    </row>
    <row r="3364" spans="1:20" x14ac:dyDescent="0.25">
      <c r="A3364" s="1">
        <v>301079999</v>
      </c>
      <c r="B3364" s="1">
        <f>VLOOKUP(A3364,[1]Maestra!A$1:C$746,2,0)</f>
        <v>0</v>
      </c>
      <c r="C3364" s="1" t="str">
        <f>VLOOKUP(A3364,[1]Maestra!A$1:C$746,3,0)</f>
        <v>TC Visa Generico Acreedores</v>
      </c>
      <c r="D3364" s="1" t="s">
        <v>14</v>
      </c>
      <c r="E3364" s="1">
        <v>1</v>
      </c>
      <c r="F3364" s="1">
        <v>29</v>
      </c>
      <c r="G3364" s="1" t="s">
        <v>28</v>
      </c>
      <c r="H3364" s="1">
        <v>9999</v>
      </c>
      <c r="I3364" s="1" t="s">
        <v>453</v>
      </c>
      <c r="J3364" s="1" t="s">
        <v>33</v>
      </c>
      <c r="K3364" s="1" t="s">
        <v>324</v>
      </c>
      <c r="L3364" s="1" t="s">
        <v>450</v>
      </c>
      <c r="Q3364" s="2" t="s">
        <v>37</v>
      </c>
      <c r="R3364" s="1" t="s">
        <v>451</v>
      </c>
      <c r="S3364" s="1" t="str">
        <f t="shared" si="107"/>
        <v>CDO|1|29|CCU|ACR|COMP|CCRV|NOR</v>
      </c>
      <c r="T3364" s="2" t="str">
        <f t="shared" si="108"/>
        <v>OK</v>
      </c>
    </row>
    <row r="3365" spans="1:20" x14ac:dyDescent="0.25">
      <c r="A3365" s="1">
        <v>301080102</v>
      </c>
      <c r="B3365" s="1" t="str">
        <f>VLOOKUP(A3365,[1]Maestra!A$1:C$746,2,0)</f>
        <v>ACTICV678</v>
      </c>
      <c r="C3365" s="1" t="str">
        <f>VLOOKUP(A3365,[1]Maestra!A$1:C$746,3,0)</f>
        <v>TC IB Claro Visa Clas. - Cuotas</v>
      </c>
      <c r="D3365" s="1" t="s">
        <v>14</v>
      </c>
      <c r="E3365" s="1">
        <v>1</v>
      </c>
      <c r="F3365" s="1">
        <v>29</v>
      </c>
      <c r="G3365" s="1" t="s">
        <v>28</v>
      </c>
      <c r="H3365" s="1">
        <v>9999</v>
      </c>
      <c r="I3365" s="1" t="s">
        <v>449</v>
      </c>
      <c r="J3365" s="1" t="s">
        <v>33</v>
      </c>
      <c r="K3365" s="1" t="s">
        <v>324</v>
      </c>
      <c r="L3365" s="1" t="s">
        <v>450</v>
      </c>
      <c r="Q3365" s="2" t="s">
        <v>37</v>
      </c>
      <c r="R3365" s="1" t="s">
        <v>451</v>
      </c>
      <c r="S3365" s="1" t="str">
        <f t="shared" si="107"/>
        <v>CDO|1|29|CCU|VEN|COMP|CCRV|NOR</v>
      </c>
      <c r="T3365" s="2" t="str">
        <f t="shared" si="108"/>
        <v>OK</v>
      </c>
    </row>
    <row r="3366" spans="1:20" x14ac:dyDescent="0.25">
      <c r="A3366" s="1">
        <v>301080102</v>
      </c>
      <c r="B3366" s="1" t="str">
        <f>VLOOKUP(A3366,[1]Maestra!A$1:C$746,2,0)</f>
        <v>ACTICV678</v>
      </c>
      <c r="C3366" s="1" t="str">
        <f>VLOOKUP(A3366,[1]Maestra!A$1:C$746,3,0)</f>
        <v>TC IB Claro Visa Clas. - Cuotas</v>
      </c>
      <c r="D3366" s="1" t="s">
        <v>14</v>
      </c>
      <c r="E3366" s="1">
        <v>1</v>
      </c>
      <c r="F3366" s="1">
        <v>29</v>
      </c>
      <c r="G3366" s="1" t="s">
        <v>28</v>
      </c>
      <c r="H3366" s="1">
        <v>9999</v>
      </c>
      <c r="I3366" s="1" t="s">
        <v>449</v>
      </c>
      <c r="J3366" s="1" t="s">
        <v>33</v>
      </c>
      <c r="K3366" s="1" t="s">
        <v>325</v>
      </c>
      <c r="L3366" s="1" t="s">
        <v>450</v>
      </c>
      <c r="Q3366" s="2" t="s">
        <v>37</v>
      </c>
      <c r="R3366" s="1" t="s">
        <v>451</v>
      </c>
      <c r="S3366" s="1" t="str">
        <f t="shared" si="107"/>
        <v>CDO|1|29|CCU|VEN|COMP|CMED|NOR</v>
      </c>
      <c r="T3366" s="2" t="str">
        <f t="shared" si="108"/>
        <v>OK</v>
      </c>
    </row>
    <row r="3367" spans="1:20" x14ac:dyDescent="0.25">
      <c r="A3367" s="1">
        <v>301080106</v>
      </c>
      <c r="B3367" s="1" t="str">
        <f>VLOOKUP(A3367,[1]Maestra!A$1:C$746,2,0)</f>
        <v>ACTICVMZ8</v>
      </c>
      <c r="C3367" s="1" t="str">
        <f>VLOOKUP(A3367,[1]Maestra!A$1:C$746,3,0)</f>
        <v>TC IB Claro Visa Clas. - Cuotas por Disp Efectivo</v>
      </c>
      <c r="D3367" s="1" t="s">
        <v>14</v>
      </c>
      <c r="E3367" s="1">
        <v>1</v>
      </c>
      <c r="F3367" s="1">
        <v>29</v>
      </c>
      <c r="G3367" s="1" t="s">
        <v>28</v>
      </c>
      <c r="H3367" s="1">
        <v>9999</v>
      </c>
      <c r="I3367" s="1" t="s">
        <v>449</v>
      </c>
      <c r="J3367" s="1" t="s">
        <v>29</v>
      </c>
      <c r="K3367" s="1" t="s">
        <v>324</v>
      </c>
      <c r="L3367" s="1" t="s">
        <v>450</v>
      </c>
      <c r="Q3367" s="2" t="s">
        <v>37</v>
      </c>
      <c r="R3367" s="1" t="s">
        <v>451</v>
      </c>
      <c r="S3367" s="1" t="str">
        <f t="shared" si="107"/>
        <v>CDO|1|29|CCU|VEN|DIEF|CCRV|NOR</v>
      </c>
      <c r="T3367" s="2" t="str">
        <f t="shared" si="108"/>
        <v>OK</v>
      </c>
    </row>
    <row r="3368" spans="1:20" x14ac:dyDescent="0.25">
      <c r="A3368" s="1">
        <v>301080106</v>
      </c>
      <c r="B3368" s="1" t="str">
        <f>VLOOKUP(A3368,[1]Maestra!A$1:C$746,2,0)</f>
        <v>ACTICVMZ8</v>
      </c>
      <c r="C3368" s="1" t="str">
        <f>VLOOKUP(A3368,[1]Maestra!A$1:C$746,3,0)</f>
        <v>TC IB Claro Visa Clas. - Cuotas por Disp Efectivo</v>
      </c>
      <c r="D3368" s="1" t="s">
        <v>14</v>
      </c>
      <c r="E3368" s="1">
        <v>1</v>
      </c>
      <c r="F3368" s="1">
        <v>29</v>
      </c>
      <c r="G3368" s="1" t="s">
        <v>28</v>
      </c>
      <c r="H3368" s="1">
        <v>9999</v>
      </c>
      <c r="I3368" s="1" t="s">
        <v>449</v>
      </c>
      <c r="J3368" s="1" t="s">
        <v>29</v>
      </c>
      <c r="K3368" s="1" t="s">
        <v>325</v>
      </c>
      <c r="L3368" s="1" t="s">
        <v>450</v>
      </c>
      <c r="Q3368" s="2" t="s">
        <v>37</v>
      </c>
      <c r="R3368" s="1" t="s">
        <v>451</v>
      </c>
      <c r="S3368" s="1" t="str">
        <f t="shared" si="107"/>
        <v>CDO|1|29|CCU|VEN|DIEF|CMED|NOR</v>
      </c>
      <c r="T3368" s="2" t="str">
        <f t="shared" si="108"/>
        <v>OK</v>
      </c>
    </row>
    <row r="3369" spans="1:20" x14ac:dyDescent="0.25">
      <c r="A3369" s="1">
        <v>301080102</v>
      </c>
      <c r="B3369" s="1" t="str">
        <f>VLOOKUP(A3369,[1]Maestra!A$1:C$746,2,0)</f>
        <v>ACTICV678</v>
      </c>
      <c r="C3369" s="1" t="str">
        <f>VLOOKUP(A3369,[1]Maestra!A$1:C$746,3,0)</f>
        <v>TC IB Claro Visa Clas. - Cuotas</v>
      </c>
      <c r="D3369" s="1" t="s">
        <v>14</v>
      </c>
      <c r="E3369" s="1">
        <v>1</v>
      </c>
      <c r="F3369" s="1">
        <v>29</v>
      </c>
      <c r="G3369" s="1" t="s">
        <v>28</v>
      </c>
      <c r="H3369" s="1">
        <v>9999</v>
      </c>
      <c r="I3369" s="1" t="s">
        <v>452</v>
      </c>
      <c r="J3369" s="1" t="s">
        <v>33</v>
      </c>
      <c r="K3369" s="1" t="s">
        <v>324</v>
      </c>
      <c r="L3369" s="1" t="s">
        <v>21</v>
      </c>
      <c r="Q3369" s="2" t="s">
        <v>37</v>
      </c>
      <c r="R3369" s="1" t="s">
        <v>451</v>
      </c>
      <c r="S3369" s="1" t="str">
        <f t="shared" si="107"/>
        <v>CDO|1|29|CCU|VIG|COMP|CCRV|DUD</v>
      </c>
      <c r="T3369" s="2" t="str">
        <f t="shared" si="108"/>
        <v>OK</v>
      </c>
    </row>
    <row r="3370" spans="1:20" x14ac:dyDescent="0.25">
      <c r="A3370" s="1">
        <v>301080102</v>
      </c>
      <c r="B3370" s="1" t="str">
        <f>VLOOKUP(A3370,[1]Maestra!A$1:C$746,2,0)</f>
        <v>ACTICV678</v>
      </c>
      <c r="C3370" s="1" t="str">
        <f>VLOOKUP(A3370,[1]Maestra!A$1:C$746,3,0)</f>
        <v>TC IB Claro Visa Clas. - Cuotas</v>
      </c>
      <c r="D3370" s="1" t="s">
        <v>14</v>
      </c>
      <c r="E3370" s="1">
        <v>1</v>
      </c>
      <c r="F3370" s="1">
        <v>29</v>
      </c>
      <c r="G3370" s="1" t="s">
        <v>28</v>
      </c>
      <c r="H3370" s="1">
        <v>9999</v>
      </c>
      <c r="I3370" s="1" t="s">
        <v>452</v>
      </c>
      <c r="J3370" s="1" t="s">
        <v>33</v>
      </c>
      <c r="K3370" s="1" t="s">
        <v>324</v>
      </c>
      <c r="L3370" s="1" t="s">
        <v>450</v>
      </c>
      <c r="Q3370" s="2" t="s">
        <v>37</v>
      </c>
      <c r="R3370" s="1" t="s">
        <v>451</v>
      </c>
      <c r="S3370" s="1" t="str">
        <f t="shared" si="107"/>
        <v>CDO|1|29|CCU|VIG|COMP|CCRV|NOR</v>
      </c>
      <c r="T3370" s="2" t="str">
        <f t="shared" si="108"/>
        <v>OK</v>
      </c>
    </row>
    <row r="3371" spans="1:20" x14ac:dyDescent="0.25">
      <c r="A3371" s="1">
        <v>301080102</v>
      </c>
      <c r="B3371" s="1" t="str">
        <f>VLOOKUP(A3371,[1]Maestra!A$1:C$746,2,0)</f>
        <v>ACTICV678</v>
      </c>
      <c r="C3371" s="1" t="str">
        <f>VLOOKUP(A3371,[1]Maestra!A$1:C$746,3,0)</f>
        <v>TC IB Claro Visa Clas. - Cuotas</v>
      </c>
      <c r="D3371" s="1" t="s">
        <v>14</v>
      </c>
      <c r="E3371" s="1">
        <v>1</v>
      </c>
      <c r="F3371" s="1">
        <v>29</v>
      </c>
      <c r="G3371" s="1" t="s">
        <v>28</v>
      </c>
      <c r="H3371" s="1">
        <v>9999</v>
      </c>
      <c r="I3371" s="1" t="s">
        <v>452</v>
      </c>
      <c r="J3371" s="1" t="s">
        <v>33</v>
      </c>
      <c r="K3371" s="1" t="s">
        <v>325</v>
      </c>
      <c r="L3371" s="1" t="s">
        <v>21</v>
      </c>
      <c r="Q3371" s="2" t="s">
        <v>37</v>
      </c>
      <c r="R3371" s="1" t="s">
        <v>451</v>
      </c>
      <c r="S3371" s="1" t="str">
        <f t="shared" si="107"/>
        <v>CDO|1|29|CCU|VIG|COMP|CMED|DUD</v>
      </c>
      <c r="T3371" s="2" t="str">
        <f t="shared" si="108"/>
        <v>OK</v>
      </c>
    </row>
    <row r="3372" spans="1:20" x14ac:dyDescent="0.25">
      <c r="A3372" s="1">
        <v>301080102</v>
      </c>
      <c r="B3372" s="1" t="str">
        <f>VLOOKUP(A3372,[1]Maestra!A$1:C$746,2,0)</f>
        <v>ACTICV678</v>
      </c>
      <c r="C3372" s="1" t="str">
        <f>VLOOKUP(A3372,[1]Maestra!A$1:C$746,3,0)</f>
        <v>TC IB Claro Visa Clas. - Cuotas</v>
      </c>
      <c r="D3372" s="1" t="s">
        <v>14</v>
      </c>
      <c r="E3372" s="1">
        <v>1</v>
      </c>
      <c r="F3372" s="1">
        <v>29</v>
      </c>
      <c r="G3372" s="1" t="s">
        <v>28</v>
      </c>
      <c r="H3372" s="1">
        <v>9999</v>
      </c>
      <c r="I3372" s="1" t="s">
        <v>452</v>
      </c>
      <c r="J3372" s="1" t="s">
        <v>33</v>
      </c>
      <c r="K3372" s="1" t="s">
        <v>325</v>
      </c>
      <c r="L3372" s="1" t="s">
        <v>450</v>
      </c>
      <c r="Q3372" s="2" t="s">
        <v>37</v>
      </c>
      <c r="R3372" s="1" t="s">
        <v>451</v>
      </c>
      <c r="S3372" s="1" t="str">
        <f t="shared" si="107"/>
        <v>CDO|1|29|CCU|VIG|COMP|CMED|NOR</v>
      </c>
      <c r="T3372" s="2" t="str">
        <f t="shared" si="108"/>
        <v>OK</v>
      </c>
    </row>
    <row r="3373" spans="1:20" x14ac:dyDescent="0.25">
      <c r="A3373" s="1">
        <v>301080106</v>
      </c>
      <c r="B3373" s="1" t="str">
        <f>VLOOKUP(A3373,[1]Maestra!A$1:C$746,2,0)</f>
        <v>ACTICVMZ8</v>
      </c>
      <c r="C3373" s="1" t="str">
        <f>VLOOKUP(A3373,[1]Maestra!A$1:C$746,3,0)</f>
        <v>TC IB Claro Visa Clas. - Cuotas por Disp Efectivo</v>
      </c>
      <c r="D3373" s="1" t="s">
        <v>14</v>
      </c>
      <c r="E3373" s="1">
        <v>1</v>
      </c>
      <c r="F3373" s="1">
        <v>29</v>
      </c>
      <c r="G3373" s="1" t="s">
        <v>28</v>
      </c>
      <c r="H3373" s="1">
        <v>9999</v>
      </c>
      <c r="I3373" s="1" t="s">
        <v>452</v>
      </c>
      <c r="J3373" s="1" t="s">
        <v>29</v>
      </c>
      <c r="K3373" s="1" t="s">
        <v>324</v>
      </c>
      <c r="L3373" s="1" t="s">
        <v>21</v>
      </c>
      <c r="Q3373" s="2" t="s">
        <v>37</v>
      </c>
      <c r="R3373" s="1" t="s">
        <v>451</v>
      </c>
      <c r="S3373" s="1" t="str">
        <f t="shared" si="107"/>
        <v>CDO|1|29|CCU|VIG|DIEF|CCRV|DUD</v>
      </c>
      <c r="T3373" s="2" t="str">
        <f t="shared" si="108"/>
        <v>OK</v>
      </c>
    </row>
    <row r="3374" spans="1:20" x14ac:dyDescent="0.25">
      <c r="A3374" s="1">
        <v>301080106</v>
      </c>
      <c r="B3374" s="1" t="str">
        <f>VLOOKUP(A3374,[1]Maestra!A$1:C$746,2,0)</f>
        <v>ACTICVMZ8</v>
      </c>
      <c r="C3374" s="1" t="str">
        <f>VLOOKUP(A3374,[1]Maestra!A$1:C$746,3,0)</f>
        <v>TC IB Claro Visa Clas. - Cuotas por Disp Efectivo</v>
      </c>
      <c r="D3374" s="1" t="s">
        <v>14</v>
      </c>
      <c r="E3374" s="1">
        <v>1</v>
      </c>
      <c r="F3374" s="1">
        <v>29</v>
      </c>
      <c r="G3374" s="1" t="s">
        <v>28</v>
      </c>
      <c r="H3374" s="1">
        <v>9999</v>
      </c>
      <c r="I3374" s="1" t="s">
        <v>452</v>
      </c>
      <c r="J3374" s="1" t="s">
        <v>29</v>
      </c>
      <c r="K3374" s="1" t="s">
        <v>324</v>
      </c>
      <c r="L3374" s="1" t="s">
        <v>450</v>
      </c>
      <c r="Q3374" s="2" t="s">
        <v>37</v>
      </c>
      <c r="R3374" s="1" t="s">
        <v>451</v>
      </c>
      <c r="S3374" s="1" t="str">
        <f t="shared" si="107"/>
        <v>CDO|1|29|CCU|VIG|DIEF|CCRV|NOR</v>
      </c>
      <c r="T3374" s="2" t="str">
        <f t="shared" si="108"/>
        <v>OK</v>
      </c>
    </row>
    <row r="3375" spans="1:20" x14ac:dyDescent="0.25">
      <c r="A3375" s="1">
        <v>301080106</v>
      </c>
      <c r="B3375" s="1" t="str">
        <f>VLOOKUP(A3375,[1]Maestra!A$1:C$746,2,0)</f>
        <v>ACTICVMZ8</v>
      </c>
      <c r="C3375" s="1" t="str">
        <f>VLOOKUP(A3375,[1]Maestra!A$1:C$746,3,0)</f>
        <v>TC IB Claro Visa Clas. - Cuotas por Disp Efectivo</v>
      </c>
      <c r="D3375" s="1" t="s">
        <v>14</v>
      </c>
      <c r="E3375" s="1">
        <v>1</v>
      </c>
      <c r="F3375" s="1">
        <v>29</v>
      </c>
      <c r="G3375" s="1" t="s">
        <v>28</v>
      </c>
      <c r="H3375" s="1">
        <v>9999</v>
      </c>
      <c r="I3375" s="1" t="s">
        <v>452</v>
      </c>
      <c r="J3375" s="1" t="s">
        <v>29</v>
      </c>
      <c r="K3375" s="1" t="s">
        <v>325</v>
      </c>
      <c r="L3375" s="1" t="s">
        <v>21</v>
      </c>
      <c r="Q3375" s="2" t="s">
        <v>37</v>
      </c>
      <c r="R3375" s="1" t="s">
        <v>451</v>
      </c>
      <c r="S3375" s="1" t="str">
        <f t="shared" si="107"/>
        <v>CDO|1|29|CCU|VIG|DIEF|CMED|DUD</v>
      </c>
      <c r="T3375" s="2" t="str">
        <f t="shared" si="108"/>
        <v>OK</v>
      </c>
    </row>
    <row r="3376" spans="1:20" x14ac:dyDescent="0.25">
      <c r="A3376" s="1">
        <v>301080106</v>
      </c>
      <c r="B3376" s="1" t="str">
        <f>VLOOKUP(A3376,[1]Maestra!A$1:C$746,2,0)</f>
        <v>ACTICVMZ8</v>
      </c>
      <c r="C3376" s="1" t="str">
        <f>VLOOKUP(A3376,[1]Maestra!A$1:C$746,3,0)</f>
        <v>TC IB Claro Visa Clas. - Cuotas por Disp Efectivo</v>
      </c>
      <c r="D3376" s="1" t="s">
        <v>14</v>
      </c>
      <c r="E3376" s="1">
        <v>1</v>
      </c>
      <c r="F3376" s="1">
        <v>29</v>
      </c>
      <c r="G3376" s="1" t="s">
        <v>28</v>
      </c>
      <c r="H3376" s="1">
        <v>9999</v>
      </c>
      <c r="I3376" s="1" t="s">
        <v>452</v>
      </c>
      <c r="J3376" s="1" t="s">
        <v>29</v>
      </c>
      <c r="K3376" s="1" t="s">
        <v>325</v>
      </c>
      <c r="L3376" s="1" t="s">
        <v>450</v>
      </c>
      <c r="Q3376" s="2" t="s">
        <v>37</v>
      </c>
      <c r="R3376" s="1" t="s">
        <v>451</v>
      </c>
      <c r="S3376" s="1" t="str">
        <f t="shared" si="107"/>
        <v>CDO|1|29|CCU|VIG|DIEF|CMED|NOR</v>
      </c>
      <c r="T3376" s="2" t="str">
        <f t="shared" si="108"/>
        <v>OK</v>
      </c>
    </row>
    <row r="3377" spans="1:20" x14ac:dyDescent="0.25">
      <c r="A3377" s="1">
        <v>301080104</v>
      </c>
      <c r="B3377" s="1" t="str">
        <f>VLOOKUP(A3377,[1]Maestra!A$1:C$746,2,0)</f>
        <v>ACTICVAF8</v>
      </c>
      <c r="C3377" s="1" t="str">
        <f>VLOOKUP(A3377,[1]Maestra!A$1:C$746,3,0)</f>
        <v>TC IB Claro Visa Clas. - Compra Deuda</v>
      </c>
      <c r="D3377" s="1" t="s">
        <v>14</v>
      </c>
      <c r="E3377" s="1">
        <v>1</v>
      </c>
      <c r="F3377" s="1">
        <v>29</v>
      </c>
      <c r="G3377" s="1" t="s">
        <v>22</v>
      </c>
      <c r="H3377" s="1">
        <v>9999</v>
      </c>
      <c r="I3377" s="1" t="s">
        <v>449</v>
      </c>
      <c r="J3377" s="1" t="s">
        <v>36</v>
      </c>
      <c r="K3377" s="1" t="s">
        <v>454</v>
      </c>
      <c r="L3377" s="1" t="s">
        <v>450</v>
      </c>
      <c r="Q3377" s="2" t="s">
        <v>37</v>
      </c>
      <c r="R3377" s="1" t="s">
        <v>451</v>
      </c>
      <c r="S3377" s="1" t="str">
        <f t="shared" si="107"/>
        <v>CDO|1|29|CDP|VEN|OTRO|CCNR|NOR</v>
      </c>
      <c r="T3377" s="2" t="str">
        <f t="shared" si="108"/>
        <v>OK</v>
      </c>
    </row>
    <row r="3378" spans="1:20" x14ac:dyDescent="0.25">
      <c r="A3378" s="1">
        <v>301080104</v>
      </c>
      <c r="B3378" s="1" t="str">
        <f>VLOOKUP(A3378,[1]Maestra!A$1:C$746,2,0)</f>
        <v>ACTICVAF8</v>
      </c>
      <c r="C3378" s="1" t="str">
        <f>VLOOKUP(A3378,[1]Maestra!A$1:C$746,3,0)</f>
        <v>TC IB Claro Visa Clas. - Compra Deuda</v>
      </c>
      <c r="D3378" s="1" t="s">
        <v>14</v>
      </c>
      <c r="E3378" s="1">
        <v>1</v>
      </c>
      <c r="F3378" s="1">
        <v>29</v>
      </c>
      <c r="G3378" s="1" t="s">
        <v>22</v>
      </c>
      <c r="H3378" s="1">
        <v>9999</v>
      </c>
      <c r="I3378" s="1" t="s">
        <v>449</v>
      </c>
      <c r="J3378" s="1" t="s">
        <v>36</v>
      </c>
      <c r="K3378" s="1" t="s">
        <v>325</v>
      </c>
      <c r="L3378" s="1" t="s">
        <v>450</v>
      </c>
      <c r="Q3378" s="2" t="s">
        <v>37</v>
      </c>
      <c r="R3378" s="1" t="s">
        <v>451</v>
      </c>
      <c r="S3378" s="1" t="str">
        <f t="shared" si="107"/>
        <v>CDO|1|29|CDP|VEN|OTRO|CMED|NOR</v>
      </c>
      <c r="T3378" s="2" t="str">
        <f t="shared" si="108"/>
        <v>OK</v>
      </c>
    </row>
    <row r="3379" spans="1:20" x14ac:dyDescent="0.25">
      <c r="A3379" s="1">
        <v>301080104</v>
      </c>
      <c r="B3379" s="1" t="str">
        <f>VLOOKUP(A3379,[1]Maestra!A$1:C$746,2,0)</f>
        <v>ACTICVAF8</v>
      </c>
      <c r="C3379" s="1" t="str">
        <f>VLOOKUP(A3379,[1]Maestra!A$1:C$746,3,0)</f>
        <v>TC IB Claro Visa Clas. - Compra Deuda</v>
      </c>
      <c r="D3379" s="1" t="s">
        <v>14</v>
      </c>
      <c r="E3379" s="1">
        <v>1</v>
      </c>
      <c r="F3379" s="1">
        <v>29</v>
      </c>
      <c r="G3379" s="1" t="s">
        <v>22</v>
      </c>
      <c r="H3379" s="1">
        <v>9999</v>
      </c>
      <c r="I3379" s="1" t="s">
        <v>452</v>
      </c>
      <c r="J3379" s="1" t="s">
        <v>36</v>
      </c>
      <c r="K3379" s="1" t="s">
        <v>454</v>
      </c>
      <c r="L3379" s="1" t="s">
        <v>21</v>
      </c>
      <c r="Q3379" s="2" t="s">
        <v>37</v>
      </c>
      <c r="R3379" s="1" t="s">
        <v>451</v>
      </c>
      <c r="S3379" s="1" t="str">
        <f t="shared" si="107"/>
        <v>CDO|1|29|CDP|VIG|OTRO|CCNR|DUD</v>
      </c>
      <c r="T3379" s="2" t="str">
        <f t="shared" si="108"/>
        <v>OK</v>
      </c>
    </row>
    <row r="3380" spans="1:20" x14ac:dyDescent="0.25">
      <c r="A3380" s="1">
        <v>301080104</v>
      </c>
      <c r="B3380" s="1" t="str">
        <f>VLOOKUP(A3380,[1]Maestra!A$1:C$746,2,0)</f>
        <v>ACTICVAF8</v>
      </c>
      <c r="C3380" s="1" t="str">
        <f>VLOOKUP(A3380,[1]Maestra!A$1:C$746,3,0)</f>
        <v>TC IB Claro Visa Clas. - Compra Deuda</v>
      </c>
      <c r="D3380" s="1" t="s">
        <v>14</v>
      </c>
      <c r="E3380" s="1">
        <v>1</v>
      </c>
      <c r="F3380" s="1">
        <v>29</v>
      </c>
      <c r="G3380" s="1" t="s">
        <v>22</v>
      </c>
      <c r="H3380" s="1">
        <v>9999</v>
      </c>
      <c r="I3380" s="1" t="s">
        <v>452</v>
      </c>
      <c r="J3380" s="1" t="s">
        <v>36</v>
      </c>
      <c r="K3380" s="1" t="s">
        <v>454</v>
      </c>
      <c r="L3380" s="1" t="s">
        <v>450</v>
      </c>
      <c r="Q3380" s="2" t="s">
        <v>37</v>
      </c>
      <c r="R3380" s="1" t="s">
        <v>451</v>
      </c>
      <c r="S3380" s="1" t="str">
        <f t="shared" si="107"/>
        <v>CDO|1|29|CDP|VIG|OTRO|CCNR|NOR</v>
      </c>
      <c r="T3380" s="2" t="str">
        <f t="shared" si="108"/>
        <v>OK</v>
      </c>
    </row>
    <row r="3381" spans="1:20" x14ac:dyDescent="0.25">
      <c r="A3381" s="1">
        <v>301080104</v>
      </c>
      <c r="B3381" s="1" t="str">
        <f>VLOOKUP(A3381,[1]Maestra!A$1:C$746,2,0)</f>
        <v>ACTICVAF8</v>
      </c>
      <c r="C3381" s="1" t="str">
        <f>VLOOKUP(A3381,[1]Maestra!A$1:C$746,3,0)</f>
        <v>TC IB Claro Visa Clas. - Compra Deuda</v>
      </c>
      <c r="D3381" s="1" t="s">
        <v>14</v>
      </c>
      <c r="E3381" s="1">
        <v>1</v>
      </c>
      <c r="F3381" s="1">
        <v>29</v>
      </c>
      <c r="G3381" s="1" t="s">
        <v>22</v>
      </c>
      <c r="H3381" s="1">
        <v>9999</v>
      </c>
      <c r="I3381" s="1" t="s">
        <v>452</v>
      </c>
      <c r="J3381" s="1" t="s">
        <v>36</v>
      </c>
      <c r="K3381" s="1" t="s">
        <v>325</v>
      </c>
      <c r="L3381" s="1" t="s">
        <v>21</v>
      </c>
      <c r="Q3381" s="2" t="s">
        <v>37</v>
      </c>
      <c r="R3381" s="1" t="s">
        <v>451</v>
      </c>
      <c r="S3381" s="1" t="str">
        <f t="shared" si="107"/>
        <v>CDO|1|29|CDP|VIG|OTRO|CMED|DUD</v>
      </c>
      <c r="T3381" s="2" t="str">
        <f t="shared" si="108"/>
        <v>OK</v>
      </c>
    </row>
    <row r="3382" spans="1:20" x14ac:dyDescent="0.25">
      <c r="A3382" s="1">
        <v>301080104</v>
      </c>
      <c r="B3382" s="1" t="str">
        <f>VLOOKUP(A3382,[1]Maestra!A$1:C$746,2,0)</f>
        <v>ACTICVAF8</v>
      </c>
      <c r="C3382" s="1" t="str">
        <f>VLOOKUP(A3382,[1]Maestra!A$1:C$746,3,0)</f>
        <v>TC IB Claro Visa Clas. - Compra Deuda</v>
      </c>
      <c r="D3382" s="1" t="s">
        <v>14</v>
      </c>
      <c r="E3382" s="1">
        <v>1</v>
      </c>
      <c r="F3382" s="1">
        <v>29</v>
      </c>
      <c r="G3382" s="1" t="s">
        <v>22</v>
      </c>
      <c r="H3382" s="1">
        <v>9999</v>
      </c>
      <c r="I3382" s="1" t="s">
        <v>452</v>
      </c>
      <c r="J3382" s="1" t="s">
        <v>36</v>
      </c>
      <c r="K3382" s="1" t="s">
        <v>325</v>
      </c>
      <c r="L3382" s="1" t="s">
        <v>450</v>
      </c>
      <c r="Q3382" s="2" t="s">
        <v>37</v>
      </c>
      <c r="R3382" s="1" t="s">
        <v>451</v>
      </c>
      <c r="S3382" s="1" t="str">
        <f t="shared" si="107"/>
        <v>CDO|1|29|CDP|VIG|OTRO|CMED|NOR</v>
      </c>
      <c r="T3382" s="2" t="str">
        <f t="shared" si="108"/>
        <v>OK</v>
      </c>
    </row>
    <row r="3383" spans="1:20" x14ac:dyDescent="0.25">
      <c r="A3383" s="1">
        <v>301080104</v>
      </c>
      <c r="B3383" s="1" t="str">
        <f>VLOOKUP(A3383,[1]Maestra!A$1:C$746,2,0)</f>
        <v>ACTICVAF8</v>
      </c>
      <c r="C3383" s="1" t="str">
        <f>VLOOKUP(A3383,[1]Maestra!A$1:C$746,3,0)</f>
        <v>TC IB Claro Visa Clas. - Compra Deuda</v>
      </c>
      <c r="D3383" s="1" t="s">
        <v>14</v>
      </c>
      <c r="E3383" s="1">
        <v>1</v>
      </c>
      <c r="F3383" s="1">
        <v>29</v>
      </c>
      <c r="G3383" s="1" t="s">
        <v>23</v>
      </c>
      <c r="H3383" s="1">
        <v>9999</v>
      </c>
      <c r="I3383" s="1" t="s">
        <v>449</v>
      </c>
      <c r="J3383" s="1" t="s">
        <v>36</v>
      </c>
      <c r="K3383" s="1" t="s">
        <v>324</v>
      </c>
      <c r="L3383" s="1" t="s">
        <v>450</v>
      </c>
      <c r="Q3383" s="2" t="s">
        <v>37</v>
      </c>
      <c r="R3383" s="1" t="s">
        <v>451</v>
      </c>
      <c r="S3383" s="1" t="str">
        <f t="shared" si="107"/>
        <v>CDO|1|29|CDR|VEN|OTRO|CCRV|NOR</v>
      </c>
      <c r="T3383" s="2" t="str">
        <f t="shared" si="108"/>
        <v>OK</v>
      </c>
    </row>
    <row r="3384" spans="1:20" x14ac:dyDescent="0.25">
      <c r="A3384" s="1">
        <v>301080104</v>
      </c>
      <c r="B3384" s="1" t="str">
        <f>VLOOKUP(A3384,[1]Maestra!A$1:C$746,2,0)</f>
        <v>ACTICVAF8</v>
      </c>
      <c r="C3384" s="1" t="str">
        <f>VLOOKUP(A3384,[1]Maestra!A$1:C$746,3,0)</f>
        <v>TC IB Claro Visa Clas. - Compra Deuda</v>
      </c>
      <c r="D3384" s="1" t="s">
        <v>14</v>
      </c>
      <c r="E3384" s="1">
        <v>1</v>
      </c>
      <c r="F3384" s="1">
        <v>29</v>
      </c>
      <c r="G3384" s="1" t="s">
        <v>23</v>
      </c>
      <c r="H3384" s="1">
        <v>9999</v>
      </c>
      <c r="I3384" s="1" t="s">
        <v>449</v>
      </c>
      <c r="J3384" s="1" t="s">
        <v>36</v>
      </c>
      <c r="K3384" s="1" t="s">
        <v>325</v>
      </c>
      <c r="L3384" s="1" t="s">
        <v>450</v>
      </c>
      <c r="Q3384" s="2" t="s">
        <v>37</v>
      </c>
      <c r="R3384" s="1" t="s">
        <v>451</v>
      </c>
      <c r="S3384" s="1" t="str">
        <f t="shared" si="107"/>
        <v>CDO|1|29|CDR|VEN|OTRO|CMED|NOR</v>
      </c>
      <c r="T3384" s="2" t="str">
        <f t="shared" si="108"/>
        <v>OK</v>
      </c>
    </row>
    <row r="3385" spans="1:20" x14ac:dyDescent="0.25">
      <c r="A3385" s="1">
        <v>301080104</v>
      </c>
      <c r="B3385" s="1" t="str">
        <f>VLOOKUP(A3385,[1]Maestra!A$1:C$746,2,0)</f>
        <v>ACTICVAF8</v>
      </c>
      <c r="C3385" s="1" t="str">
        <f>VLOOKUP(A3385,[1]Maestra!A$1:C$746,3,0)</f>
        <v>TC IB Claro Visa Clas. - Compra Deuda</v>
      </c>
      <c r="D3385" s="1" t="s">
        <v>14</v>
      </c>
      <c r="E3385" s="1">
        <v>1</v>
      </c>
      <c r="F3385" s="1">
        <v>29</v>
      </c>
      <c r="G3385" s="1" t="s">
        <v>23</v>
      </c>
      <c r="H3385" s="1">
        <v>9999</v>
      </c>
      <c r="I3385" s="1" t="s">
        <v>452</v>
      </c>
      <c r="J3385" s="1" t="s">
        <v>36</v>
      </c>
      <c r="K3385" s="1" t="s">
        <v>324</v>
      </c>
      <c r="L3385" s="1" t="s">
        <v>21</v>
      </c>
      <c r="Q3385" s="2" t="s">
        <v>37</v>
      </c>
      <c r="R3385" s="1" t="s">
        <v>451</v>
      </c>
      <c r="S3385" s="1" t="str">
        <f t="shared" si="107"/>
        <v>CDO|1|29|CDR|VIG|OTRO|CCRV|DUD</v>
      </c>
      <c r="T3385" s="2" t="str">
        <f t="shared" si="108"/>
        <v>OK</v>
      </c>
    </row>
    <row r="3386" spans="1:20" x14ac:dyDescent="0.25">
      <c r="A3386" s="1">
        <v>301080104</v>
      </c>
      <c r="B3386" s="1" t="str">
        <f>VLOOKUP(A3386,[1]Maestra!A$1:C$746,2,0)</f>
        <v>ACTICVAF8</v>
      </c>
      <c r="C3386" s="1" t="str">
        <f>VLOOKUP(A3386,[1]Maestra!A$1:C$746,3,0)</f>
        <v>TC IB Claro Visa Clas. - Compra Deuda</v>
      </c>
      <c r="D3386" s="1" t="s">
        <v>14</v>
      </c>
      <c r="E3386" s="1">
        <v>1</v>
      </c>
      <c r="F3386" s="1">
        <v>29</v>
      </c>
      <c r="G3386" s="1" t="s">
        <v>23</v>
      </c>
      <c r="H3386" s="1">
        <v>9999</v>
      </c>
      <c r="I3386" s="1" t="s">
        <v>452</v>
      </c>
      <c r="J3386" s="1" t="s">
        <v>36</v>
      </c>
      <c r="K3386" s="1" t="s">
        <v>324</v>
      </c>
      <c r="L3386" s="1" t="s">
        <v>450</v>
      </c>
      <c r="Q3386" s="2" t="s">
        <v>37</v>
      </c>
      <c r="R3386" s="1" t="s">
        <v>451</v>
      </c>
      <c r="S3386" s="1" t="str">
        <f t="shared" si="107"/>
        <v>CDO|1|29|CDR|VIG|OTRO|CCRV|NOR</v>
      </c>
      <c r="T3386" s="2" t="str">
        <f t="shared" si="108"/>
        <v>OK</v>
      </c>
    </row>
    <row r="3387" spans="1:20" x14ac:dyDescent="0.25">
      <c r="A3387" s="1">
        <v>301080104</v>
      </c>
      <c r="B3387" s="1" t="str">
        <f>VLOOKUP(A3387,[1]Maestra!A$1:C$746,2,0)</f>
        <v>ACTICVAF8</v>
      </c>
      <c r="C3387" s="1" t="str">
        <f>VLOOKUP(A3387,[1]Maestra!A$1:C$746,3,0)</f>
        <v>TC IB Claro Visa Clas. - Compra Deuda</v>
      </c>
      <c r="D3387" s="1" t="s">
        <v>14</v>
      </c>
      <c r="E3387" s="1">
        <v>1</v>
      </c>
      <c r="F3387" s="1">
        <v>29</v>
      </c>
      <c r="G3387" s="1" t="s">
        <v>23</v>
      </c>
      <c r="H3387" s="1">
        <v>9999</v>
      </c>
      <c r="I3387" s="1" t="s">
        <v>452</v>
      </c>
      <c r="J3387" s="1" t="s">
        <v>36</v>
      </c>
      <c r="K3387" s="1" t="s">
        <v>325</v>
      </c>
      <c r="L3387" s="1" t="s">
        <v>21</v>
      </c>
      <c r="Q3387" s="2" t="s">
        <v>37</v>
      </c>
      <c r="R3387" s="1" t="s">
        <v>451</v>
      </c>
      <c r="S3387" s="1" t="str">
        <f t="shared" si="107"/>
        <v>CDO|1|29|CDR|VIG|OTRO|CMED|DUD</v>
      </c>
      <c r="T3387" s="2" t="str">
        <f t="shared" si="108"/>
        <v>OK</v>
      </c>
    </row>
    <row r="3388" spans="1:20" x14ac:dyDescent="0.25">
      <c r="A3388" s="1">
        <v>301080104</v>
      </c>
      <c r="B3388" s="1" t="str">
        <f>VLOOKUP(A3388,[1]Maestra!A$1:C$746,2,0)</f>
        <v>ACTICVAF8</v>
      </c>
      <c r="C3388" s="1" t="str">
        <f>VLOOKUP(A3388,[1]Maestra!A$1:C$746,3,0)</f>
        <v>TC IB Claro Visa Clas. - Compra Deuda</v>
      </c>
      <c r="D3388" s="1" t="s">
        <v>14</v>
      </c>
      <c r="E3388" s="1">
        <v>1</v>
      </c>
      <c r="F3388" s="1">
        <v>29</v>
      </c>
      <c r="G3388" s="1" t="s">
        <v>23</v>
      </c>
      <c r="H3388" s="1">
        <v>9999</v>
      </c>
      <c r="I3388" s="1" t="s">
        <v>452</v>
      </c>
      <c r="J3388" s="1" t="s">
        <v>36</v>
      </c>
      <c r="K3388" s="1" t="s">
        <v>325</v>
      </c>
      <c r="L3388" s="1" t="s">
        <v>450</v>
      </c>
      <c r="Q3388" s="2" t="s">
        <v>37</v>
      </c>
      <c r="R3388" s="1" t="s">
        <v>451</v>
      </c>
      <c r="S3388" s="1" t="str">
        <f t="shared" ref="S3388:S3451" si="109">_xlfn.CONCAT(D3388,"|",E3388,"|",F3388,"|",G3388,"|",I3388,"|",J3388,"|",K3388,"|",L3388)</f>
        <v>CDO|1|29|CDR|VIG|OTRO|CMED|NOR</v>
      </c>
      <c r="T3388" s="2" t="str">
        <f t="shared" si="108"/>
        <v>OK</v>
      </c>
    </row>
    <row r="3389" spans="1:20" x14ac:dyDescent="0.25">
      <c r="A3389" s="1">
        <v>301079999</v>
      </c>
      <c r="B3389" s="1">
        <f>VLOOKUP(A3389,[1]Maestra!A$1:C$746,2,0)</f>
        <v>0</v>
      </c>
      <c r="C3389" s="1" t="str">
        <f>VLOOKUP(A3389,[1]Maestra!A$1:C$746,3,0)</f>
        <v>TC Visa Generico Acreedores</v>
      </c>
      <c r="D3389" s="1" t="s">
        <v>14</v>
      </c>
      <c r="E3389" s="1">
        <v>1</v>
      </c>
      <c r="F3389" s="1">
        <v>29</v>
      </c>
      <c r="G3389" s="1" t="s">
        <v>32</v>
      </c>
      <c r="H3389" s="1">
        <v>9999</v>
      </c>
      <c r="I3389" s="1" t="s">
        <v>453</v>
      </c>
      <c r="J3389" s="1" t="s">
        <v>36</v>
      </c>
      <c r="K3389" s="1" t="s">
        <v>454</v>
      </c>
      <c r="L3389" s="1" t="s">
        <v>450</v>
      </c>
      <c r="Q3389" s="2" t="s">
        <v>37</v>
      </c>
      <c r="R3389" s="1" t="s">
        <v>451</v>
      </c>
      <c r="S3389" s="1" t="str">
        <f t="shared" si="109"/>
        <v>CDO|1|29|EXT|ACR|OTRO|CCNR|NOR</v>
      </c>
      <c r="T3389" s="2" t="str">
        <f t="shared" si="108"/>
        <v>OK</v>
      </c>
    </row>
    <row r="3390" spans="1:20" x14ac:dyDescent="0.25">
      <c r="A3390" s="1">
        <v>301080103</v>
      </c>
      <c r="B3390" s="1" t="str">
        <f>VLOOKUP(A3390,[1]Maestra!A$1:C$746,2,0)</f>
        <v>ACTICVUP8</v>
      </c>
      <c r="C3390" s="1" t="str">
        <f>VLOOKUP(A3390,[1]Maestra!A$1:C$746,3,0)</f>
        <v>TC IB Claro Visa Clas. - Extracash</v>
      </c>
      <c r="D3390" s="1" t="s">
        <v>14</v>
      </c>
      <c r="E3390" s="1">
        <v>1</v>
      </c>
      <c r="F3390" s="1">
        <v>29</v>
      </c>
      <c r="G3390" s="1" t="s">
        <v>32</v>
      </c>
      <c r="H3390" s="1">
        <v>9999</v>
      </c>
      <c r="I3390" s="1" t="s">
        <v>449</v>
      </c>
      <c r="J3390" s="1" t="s">
        <v>36</v>
      </c>
      <c r="K3390" s="1" t="s">
        <v>454</v>
      </c>
      <c r="L3390" s="1" t="s">
        <v>450</v>
      </c>
      <c r="Q3390" s="2" t="s">
        <v>37</v>
      </c>
      <c r="R3390" s="1" t="s">
        <v>451</v>
      </c>
      <c r="S3390" s="1" t="str">
        <f t="shared" si="109"/>
        <v>CDO|1|29|EXT|VEN|OTRO|CCNR|NOR</v>
      </c>
      <c r="T3390" s="2" t="str">
        <f t="shared" si="108"/>
        <v>OK</v>
      </c>
    </row>
    <row r="3391" spans="1:20" x14ac:dyDescent="0.25">
      <c r="A3391" s="1">
        <v>301080103</v>
      </c>
      <c r="B3391" s="1" t="str">
        <f>VLOOKUP(A3391,[1]Maestra!A$1:C$746,2,0)</f>
        <v>ACTICVUP8</v>
      </c>
      <c r="C3391" s="1" t="str">
        <f>VLOOKUP(A3391,[1]Maestra!A$1:C$746,3,0)</f>
        <v>TC IB Claro Visa Clas. - Extracash</v>
      </c>
      <c r="D3391" s="1" t="s">
        <v>14</v>
      </c>
      <c r="E3391" s="1">
        <v>1</v>
      </c>
      <c r="F3391" s="1">
        <v>29</v>
      </c>
      <c r="G3391" s="1" t="s">
        <v>32</v>
      </c>
      <c r="H3391" s="1">
        <v>9999</v>
      </c>
      <c r="I3391" s="1" t="s">
        <v>449</v>
      </c>
      <c r="J3391" s="1" t="s">
        <v>36</v>
      </c>
      <c r="K3391" s="1" t="s">
        <v>325</v>
      </c>
      <c r="L3391" s="1" t="s">
        <v>450</v>
      </c>
      <c r="Q3391" s="2" t="s">
        <v>37</v>
      </c>
      <c r="R3391" s="1" t="s">
        <v>451</v>
      </c>
      <c r="S3391" s="1" t="str">
        <f t="shared" si="109"/>
        <v>CDO|1|29|EXT|VEN|OTRO|CMED|NOR</v>
      </c>
      <c r="T3391" s="2" t="str">
        <f t="shared" si="108"/>
        <v>OK</v>
      </c>
    </row>
    <row r="3392" spans="1:20" x14ac:dyDescent="0.25">
      <c r="A3392" s="1">
        <v>301080103</v>
      </c>
      <c r="B3392" s="1" t="str">
        <f>VLOOKUP(A3392,[1]Maestra!A$1:C$746,2,0)</f>
        <v>ACTICVUP8</v>
      </c>
      <c r="C3392" s="1" t="str">
        <f>VLOOKUP(A3392,[1]Maestra!A$1:C$746,3,0)</f>
        <v>TC IB Claro Visa Clas. - Extracash</v>
      </c>
      <c r="D3392" s="1" t="s">
        <v>14</v>
      </c>
      <c r="E3392" s="1">
        <v>1</v>
      </c>
      <c r="F3392" s="1">
        <v>29</v>
      </c>
      <c r="G3392" s="1" t="s">
        <v>32</v>
      </c>
      <c r="H3392" s="1">
        <v>9999</v>
      </c>
      <c r="I3392" s="1" t="s">
        <v>452</v>
      </c>
      <c r="J3392" s="1" t="s">
        <v>36</v>
      </c>
      <c r="K3392" s="1" t="s">
        <v>454</v>
      </c>
      <c r="L3392" s="1" t="s">
        <v>21</v>
      </c>
      <c r="Q3392" s="2" t="s">
        <v>37</v>
      </c>
      <c r="R3392" s="1" t="s">
        <v>451</v>
      </c>
      <c r="S3392" s="1" t="str">
        <f t="shared" si="109"/>
        <v>CDO|1|29|EXT|VIG|OTRO|CCNR|DUD</v>
      </c>
      <c r="T3392" s="2" t="str">
        <f t="shared" si="108"/>
        <v>OK</v>
      </c>
    </row>
    <row r="3393" spans="1:20" x14ac:dyDescent="0.25">
      <c r="A3393" s="1">
        <v>301080103</v>
      </c>
      <c r="B3393" s="1" t="str">
        <f>VLOOKUP(A3393,[1]Maestra!A$1:C$746,2,0)</f>
        <v>ACTICVUP8</v>
      </c>
      <c r="C3393" s="1" t="str">
        <f>VLOOKUP(A3393,[1]Maestra!A$1:C$746,3,0)</f>
        <v>TC IB Claro Visa Clas. - Extracash</v>
      </c>
      <c r="D3393" s="1" t="s">
        <v>14</v>
      </c>
      <c r="E3393" s="1">
        <v>1</v>
      </c>
      <c r="F3393" s="1">
        <v>29</v>
      </c>
      <c r="G3393" s="1" t="s">
        <v>32</v>
      </c>
      <c r="H3393" s="1">
        <v>9999</v>
      </c>
      <c r="I3393" s="1" t="s">
        <v>452</v>
      </c>
      <c r="J3393" s="1" t="s">
        <v>36</v>
      </c>
      <c r="K3393" s="1" t="s">
        <v>454</v>
      </c>
      <c r="L3393" s="1" t="s">
        <v>450</v>
      </c>
      <c r="Q3393" s="2" t="s">
        <v>37</v>
      </c>
      <c r="R3393" s="1" t="s">
        <v>451</v>
      </c>
      <c r="S3393" s="1" t="str">
        <f t="shared" si="109"/>
        <v>CDO|1|29|EXT|VIG|OTRO|CCNR|NOR</v>
      </c>
      <c r="T3393" s="2" t="str">
        <f t="shared" si="108"/>
        <v>OK</v>
      </c>
    </row>
    <row r="3394" spans="1:20" x14ac:dyDescent="0.25">
      <c r="A3394" s="1">
        <v>301080103</v>
      </c>
      <c r="B3394" s="1" t="str">
        <f>VLOOKUP(A3394,[1]Maestra!A$1:C$746,2,0)</f>
        <v>ACTICVUP8</v>
      </c>
      <c r="C3394" s="1" t="str">
        <f>VLOOKUP(A3394,[1]Maestra!A$1:C$746,3,0)</f>
        <v>TC IB Claro Visa Clas. - Extracash</v>
      </c>
      <c r="D3394" s="1" t="s">
        <v>14</v>
      </c>
      <c r="E3394" s="1">
        <v>1</v>
      </c>
      <c r="F3394" s="1">
        <v>29</v>
      </c>
      <c r="G3394" s="1" t="s">
        <v>32</v>
      </c>
      <c r="H3394" s="1">
        <v>9999</v>
      </c>
      <c r="I3394" s="1" t="s">
        <v>452</v>
      </c>
      <c r="J3394" s="1" t="s">
        <v>36</v>
      </c>
      <c r="K3394" s="1" t="s">
        <v>325</v>
      </c>
      <c r="L3394" s="1" t="s">
        <v>21</v>
      </c>
      <c r="Q3394" s="2" t="s">
        <v>37</v>
      </c>
      <c r="R3394" s="1" t="s">
        <v>451</v>
      </c>
      <c r="S3394" s="1" t="str">
        <f t="shared" si="109"/>
        <v>CDO|1|29|EXT|VIG|OTRO|CMED|DUD</v>
      </c>
      <c r="T3394" s="2" t="str">
        <f t="shared" si="108"/>
        <v>OK</v>
      </c>
    </row>
    <row r="3395" spans="1:20" x14ac:dyDescent="0.25">
      <c r="A3395" s="1">
        <v>301080103</v>
      </c>
      <c r="B3395" s="1" t="str">
        <f>VLOOKUP(A3395,[1]Maestra!A$1:C$746,2,0)</f>
        <v>ACTICVUP8</v>
      </c>
      <c r="C3395" s="1" t="str">
        <f>VLOOKUP(A3395,[1]Maestra!A$1:C$746,3,0)</f>
        <v>TC IB Claro Visa Clas. - Extracash</v>
      </c>
      <c r="D3395" s="1" t="s">
        <v>14</v>
      </c>
      <c r="E3395" s="1">
        <v>1</v>
      </c>
      <c r="F3395" s="1">
        <v>29</v>
      </c>
      <c r="G3395" s="1" t="s">
        <v>32</v>
      </c>
      <c r="H3395" s="1">
        <v>9999</v>
      </c>
      <c r="I3395" s="1" t="s">
        <v>452</v>
      </c>
      <c r="J3395" s="1" t="s">
        <v>36</v>
      </c>
      <c r="K3395" s="1" t="s">
        <v>325</v>
      </c>
      <c r="L3395" s="1" t="s">
        <v>450</v>
      </c>
      <c r="Q3395" s="2" t="s">
        <v>37</v>
      </c>
      <c r="R3395" s="1" t="s">
        <v>451</v>
      </c>
      <c r="S3395" s="1" t="str">
        <f t="shared" si="109"/>
        <v>CDO|1|29|EXT|VIG|OTRO|CMED|NOR</v>
      </c>
      <c r="T3395" s="2" t="str">
        <f t="shared" ref="T3395:T3458" si="110">IF(COUNTIFS($D$2:$D$20413,D3395,$S$2:$S$20413,S3395,$A$2:$A$20413,"&lt;&gt;"&amp;A3395)&gt;0,"Conflicto","OK")</f>
        <v>OK</v>
      </c>
    </row>
    <row r="3396" spans="1:20" x14ac:dyDescent="0.25">
      <c r="A3396" s="1">
        <v>301080104</v>
      </c>
      <c r="B3396" s="1" t="str">
        <f>VLOOKUP(A3396,[1]Maestra!A$1:C$746,2,0)</f>
        <v>ACTICVAF8</v>
      </c>
      <c r="C3396" s="1" t="str">
        <f>VLOOKUP(A3396,[1]Maestra!A$1:C$746,3,0)</f>
        <v>TC IB Claro Visa Clas. - Compra Deuda</v>
      </c>
      <c r="D3396" s="1" t="s">
        <v>14</v>
      </c>
      <c r="E3396" s="1">
        <v>1</v>
      </c>
      <c r="F3396" s="1">
        <v>29</v>
      </c>
      <c r="G3396" s="1" t="s">
        <v>15</v>
      </c>
      <c r="H3396" s="1">
        <v>9999</v>
      </c>
      <c r="I3396" s="1" t="s">
        <v>452</v>
      </c>
      <c r="J3396" s="1" t="s">
        <v>33</v>
      </c>
      <c r="K3396" s="1" t="s">
        <v>454</v>
      </c>
      <c r="L3396" s="1" t="s">
        <v>450</v>
      </c>
      <c r="Q3396" s="2" t="s">
        <v>37</v>
      </c>
      <c r="R3396" s="1" t="s">
        <v>451</v>
      </c>
      <c r="S3396" s="1" t="str">
        <f t="shared" si="109"/>
        <v>CDO|1|29|LCA|VIG|COMP|CCNR|NOR</v>
      </c>
      <c r="T3396" s="2" t="str">
        <f t="shared" si="110"/>
        <v>OK</v>
      </c>
    </row>
    <row r="3397" spans="1:20" x14ac:dyDescent="0.25">
      <c r="A3397" s="1">
        <v>301080101</v>
      </c>
      <c r="B3397" s="1" t="str">
        <f>VLOOKUP(A3397,[1]Maestra!A$1:C$746,2,0)</f>
        <v>ACTICVD88</v>
      </c>
      <c r="C3397" s="1" t="str">
        <f>VLOOKUP(A3397,[1]Maestra!A$1:C$746,3,0)</f>
        <v>TC IB Claro Visa Clas. - Linea Rev</v>
      </c>
      <c r="D3397" s="1" t="s">
        <v>14</v>
      </c>
      <c r="E3397" s="1">
        <v>1</v>
      </c>
      <c r="F3397" s="1">
        <v>29</v>
      </c>
      <c r="G3397" s="1" t="s">
        <v>15</v>
      </c>
      <c r="H3397" s="1">
        <v>9999</v>
      </c>
      <c r="I3397" s="1" t="s">
        <v>452</v>
      </c>
      <c r="J3397" s="1" t="s">
        <v>33</v>
      </c>
      <c r="K3397" s="1" t="s">
        <v>324</v>
      </c>
      <c r="L3397" s="1" t="s">
        <v>450</v>
      </c>
      <c r="Q3397" s="2" t="s">
        <v>37</v>
      </c>
      <c r="R3397" s="1" t="s">
        <v>451</v>
      </c>
      <c r="S3397" s="1" t="str">
        <f t="shared" si="109"/>
        <v>CDO|1|29|LCA|VIG|COMP|CCRV|NOR</v>
      </c>
      <c r="T3397" s="2" t="str">
        <f t="shared" si="110"/>
        <v>OK</v>
      </c>
    </row>
    <row r="3398" spans="1:20" x14ac:dyDescent="0.25">
      <c r="A3398" s="1">
        <v>301080104</v>
      </c>
      <c r="B3398" s="1" t="str">
        <f>VLOOKUP(A3398,[1]Maestra!A$1:C$746,2,0)</f>
        <v>ACTICVAF8</v>
      </c>
      <c r="C3398" s="1" t="str">
        <f>VLOOKUP(A3398,[1]Maestra!A$1:C$746,3,0)</f>
        <v>TC IB Claro Visa Clas. - Compra Deuda</v>
      </c>
      <c r="D3398" s="1" t="s">
        <v>14</v>
      </c>
      <c r="E3398" s="1">
        <v>1</v>
      </c>
      <c r="F3398" s="1">
        <v>29</v>
      </c>
      <c r="G3398" s="1" t="s">
        <v>15</v>
      </c>
      <c r="H3398" s="1">
        <v>9999</v>
      </c>
      <c r="I3398" s="1" t="s">
        <v>452</v>
      </c>
      <c r="J3398" s="1" t="s">
        <v>33</v>
      </c>
      <c r="K3398" s="1" t="s">
        <v>325</v>
      </c>
      <c r="L3398" s="1" t="s">
        <v>450</v>
      </c>
      <c r="Q3398" s="2" t="s">
        <v>37</v>
      </c>
      <c r="R3398" s="1" t="s">
        <v>451</v>
      </c>
      <c r="S3398" s="1" t="str">
        <f t="shared" si="109"/>
        <v>CDO|1|29|LCA|VIG|COMP|CMED|NOR</v>
      </c>
      <c r="T3398" s="2" t="str">
        <f t="shared" si="110"/>
        <v>OK</v>
      </c>
    </row>
    <row r="3399" spans="1:20" x14ac:dyDescent="0.25">
      <c r="A3399" s="1">
        <v>301080102</v>
      </c>
      <c r="B3399" s="1" t="str">
        <f>VLOOKUP(A3399,[1]Maestra!A$1:C$746,2,0)</f>
        <v>ACTICV678</v>
      </c>
      <c r="C3399" s="1" t="str">
        <f>VLOOKUP(A3399,[1]Maestra!A$1:C$746,3,0)</f>
        <v>TC IB Claro Visa Clas. - Cuotas</v>
      </c>
      <c r="D3399" s="1" t="s">
        <v>14</v>
      </c>
      <c r="E3399" s="1">
        <v>1</v>
      </c>
      <c r="F3399" s="1">
        <v>29</v>
      </c>
      <c r="G3399" s="1" t="s">
        <v>17</v>
      </c>
      <c r="H3399" s="1">
        <v>9999</v>
      </c>
      <c r="I3399" s="1" t="s">
        <v>452</v>
      </c>
      <c r="J3399" s="1" t="s">
        <v>33</v>
      </c>
      <c r="K3399" s="1" t="s">
        <v>454</v>
      </c>
      <c r="L3399" s="1" t="s">
        <v>450</v>
      </c>
      <c r="Q3399" s="2" t="s">
        <v>37</v>
      </c>
      <c r="R3399" s="1" t="s">
        <v>451</v>
      </c>
      <c r="S3399" s="1" t="str">
        <f t="shared" si="109"/>
        <v>CDO|1|29|LCB|VIG|COMP|CCNR|NOR</v>
      </c>
      <c r="T3399" s="2" t="str">
        <f t="shared" si="110"/>
        <v>OK</v>
      </c>
    </row>
    <row r="3400" spans="1:20" x14ac:dyDescent="0.25">
      <c r="A3400" s="1">
        <v>301080102</v>
      </c>
      <c r="B3400" s="1" t="str">
        <f>VLOOKUP(A3400,[1]Maestra!A$1:C$746,2,0)</f>
        <v>ACTICV678</v>
      </c>
      <c r="C3400" s="1" t="str">
        <f>VLOOKUP(A3400,[1]Maestra!A$1:C$746,3,0)</f>
        <v>TC IB Claro Visa Clas. - Cuotas</v>
      </c>
      <c r="D3400" s="1" t="s">
        <v>14</v>
      </c>
      <c r="E3400" s="1">
        <v>1</v>
      </c>
      <c r="F3400" s="1">
        <v>29</v>
      </c>
      <c r="G3400" s="1" t="s">
        <v>17</v>
      </c>
      <c r="H3400" s="1">
        <v>9999</v>
      </c>
      <c r="I3400" s="1" t="s">
        <v>452</v>
      </c>
      <c r="J3400" s="1" t="s">
        <v>33</v>
      </c>
      <c r="K3400" s="1" t="s">
        <v>327</v>
      </c>
      <c r="L3400" s="1" t="s">
        <v>450</v>
      </c>
      <c r="Q3400" s="2" t="s">
        <v>37</v>
      </c>
      <c r="R3400" s="1" t="s">
        <v>451</v>
      </c>
      <c r="S3400" s="1" t="str">
        <f t="shared" si="109"/>
        <v>CDO|1|29|LCB|VIG|COMP|CCOR|NOR</v>
      </c>
      <c r="T3400" s="2" t="str">
        <f t="shared" si="110"/>
        <v>OK</v>
      </c>
    </row>
    <row r="3401" spans="1:20" x14ac:dyDescent="0.25">
      <c r="A3401" s="1">
        <v>301080101</v>
      </c>
      <c r="B3401" s="1" t="str">
        <f>VLOOKUP(A3401,[1]Maestra!A$1:C$746,2,0)</f>
        <v>ACTICVD88</v>
      </c>
      <c r="C3401" s="1" t="str">
        <f>VLOOKUP(A3401,[1]Maestra!A$1:C$746,3,0)</f>
        <v>TC IB Claro Visa Clas. - Linea Rev</v>
      </c>
      <c r="D3401" s="1" t="s">
        <v>14</v>
      </c>
      <c r="E3401" s="1">
        <v>1</v>
      </c>
      <c r="F3401" s="1">
        <v>29</v>
      </c>
      <c r="G3401" s="1" t="s">
        <v>17</v>
      </c>
      <c r="H3401" s="1">
        <v>9999</v>
      </c>
      <c r="I3401" s="1" t="s">
        <v>452</v>
      </c>
      <c r="J3401" s="1" t="s">
        <v>33</v>
      </c>
      <c r="K3401" s="1" t="s">
        <v>324</v>
      </c>
      <c r="L3401" s="1" t="s">
        <v>450</v>
      </c>
      <c r="Q3401" s="2" t="s">
        <v>37</v>
      </c>
      <c r="R3401" s="1" t="s">
        <v>451</v>
      </c>
      <c r="S3401" s="1" t="str">
        <f t="shared" si="109"/>
        <v>CDO|1|29|LCB|VIG|COMP|CCRV|NOR</v>
      </c>
      <c r="T3401" s="2" t="str">
        <f t="shared" si="110"/>
        <v>OK</v>
      </c>
    </row>
    <row r="3402" spans="1:20" x14ac:dyDescent="0.25">
      <c r="A3402" s="1">
        <v>301080101</v>
      </c>
      <c r="B3402" s="1" t="str">
        <f>VLOOKUP(A3402,[1]Maestra!A$1:C$746,2,0)</f>
        <v>ACTICVD88</v>
      </c>
      <c r="C3402" s="1" t="str">
        <f>VLOOKUP(A3402,[1]Maestra!A$1:C$746,3,0)</f>
        <v>TC IB Claro Visa Clas. - Linea Rev</v>
      </c>
      <c r="D3402" s="1" t="s">
        <v>14</v>
      </c>
      <c r="E3402" s="1">
        <v>1</v>
      </c>
      <c r="F3402" s="1">
        <v>29</v>
      </c>
      <c r="G3402" s="1" t="s">
        <v>17</v>
      </c>
      <c r="H3402" s="1">
        <v>9999</v>
      </c>
      <c r="I3402" s="1" t="s">
        <v>452</v>
      </c>
      <c r="J3402" s="1" t="s">
        <v>33</v>
      </c>
      <c r="K3402" s="1" t="s">
        <v>322</v>
      </c>
      <c r="L3402" s="1" t="s">
        <v>450</v>
      </c>
      <c r="Q3402" s="2" t="s">
        <v>37</v>
      </c>
      <c r="R3402" s="1" t="s">
        <v>451</v>
      </c>
      <c r="S3402" s="1" t="str">
        <f t="shared" si="109"/>
        <v>CDO|1|29|LCB|VIG|COMP|CESF|NOR</v>
      </c>
      <c r="T3402" s="2" t="str">
        <f t="shared" si="110"/>
        <v>OK</v>
      </c>
    </row>
    <row r="3403" spans="1:20" x14ac:dyDescent="0.25">
      <c r="A3403" s="1">
        <v>301080101</v>
      </c>
      <c r="B3403" s="1" t="str">
        <f>VLOOKUP(A3403,[1]Maestra!A$1:C$746,2,0)</f>
        <v>ACTICVD88</v>
      </c>
      <c r="C3403" s="1" t="str">
        <f>VLOOKUP(A3403,[1]Maestra!A$1:C$746,3,0)</f>
        <v>TC IB Claro Visa Clas. - Linea Rev</v>
      </c>
      <c r="D3403" s="1" t="s">
        <v>14</v>
      </c>
      <c r="E3403" s="1">
        <v>1</v>
      </c>
      <c r="F3403" s="1">
        <v>29</v>
      </c>
      <c r="G3403" s="1" t="s">
        <v>17</v>
      </c>
      <c r="H3403" s="1">
        <v>9999</v>
      </c>
      <c r="I3403" s="1" t="s">
        <v>452</v>
      </c>
      <c r="J3403" s="1" t="s">
        <v>33</v>
      </c>
      <c r="K3403" s="1" t="s">
        <v>323</v>
      </c>
      <c r="L3403" s="1" t="s">
        <v>450</v>
      </c>
      <c r="Q3403" s="2" t="s">
        <v>37</v>
      </c>
      <c r="R3403" s="1" t="s">
        <v>451</v>
      </c>
      <c r="S3403" s="1" t="str">
        <f t="shared" si="109"/>
        <v>CDO|1|29|LCB|VIG|COMP|CESP|NOR</v>
      </c>
      <c r="T3403" s="2" t="str">
        <f t="shared" si="110"/>
        <v>OK</v>
      </c>
    </row>
    <row r="3404" spans="1:20" x14ac:dyDescent="0.25">
      <c r="A3404" s="1">
        <v>301080101</v>
      </c>
      <c r="B3404" s="1" t="str">
        <f>VLOOKUP(A3404,[1]Maestra!A$1:C$746,2,0)</f>
        <v>ACTICVD88</v>
      </c>
      <c r="C3404" s="1" t="str">
        <f>VLOOKUP(A3404,[1]Maestra!A$1:C$746,3,0)</f>
        <v>TC IB Claro Visa Clas. - Linea Rev</v>
      </c>
      <c r="D3404" s="1" t="s">
        <v>14</v>
      </c>
      <c r="E3404" s="1">
        <v>1</v>
      </c>
      <c r="F3404" s="1">
        <v>29</v>
      </c>
      <c r="G3404" s="1" t="s">
        <v>17</v>
      </c>
      <c r="H3404" s="1">
        <v>9999</v>
      </c>
      <c r="I3404" s="1" t="s">
        <v>452</v>
      </c>
      <c r="J3404" s="1" t="s">
        <v>33</v>
      </c>
      <c r="K3404" s="1" t="s">
        <v>328</v>
      </c>
      <c r="L3404" s="1" t="s">
        <v>450</v>
      </c>
      <c r="Q3404" s="2" t="s">
        <v>37</v>
      </c>
      <c r="R3404" s="1" t="s">
        <v>451</v>
      </c>
      <c r="S3404" s="1" t="str">
        <f t="shared" si="109"/>
        <v>CDO|1|29|LCB|VIG|COMP|CGEM|NOR</v>
      </c>
      <c r="T3404" s="2" t="str">
        <f t="shared" si="110"/>
        <v>OK</v>
      </c>
    </row>
    <row r="3405" spans="1:20" x14ac:dyDescent="0.25">
      <c r="A3405" s="1">
        <v>301080101</v>
      </c>
      <c r="B3405" s="1" t="str">
        <f>VLOOKUP(A3405,[1]Maestra!A$1:C$746,2,0)</f>
        <v>ACTICVD88</v>
      </c>
      <c r="C3405" s="1" t="str">
        <f>VLOOKUP(A3405,[1]Maestra!A$1:C$746,3,0)</f>
        <v>TC IB Claro Visa Clas. - Linea Rev</v>
      </c>
      <c r="D3405" s="1" t="s">
        <v>14</v>
      </c>
      <c r="E3405" s="1">
        <v>1</v>
      </c>
      <c r="F3405" s="1">
        <v>29</v>
      </c>
      <c r="G3405" s="1" t="s">
        <v>17</v>
      </c>
      <c r="H3405" s="1">
        <v>9999</v>
      </c>
      <c r="I3405" s="1" t="s">
        <v>452</v>
      </c>
      <c r="J3405" s="1" t="s">
        <v>33</v>
      </c>
      <c r="K3405" s="1" t="s">
        <v>329</v>
      </c>
      <c r="L3405" s="1" t="s">
        <v>450</v>
      </c>
      <c r="Q3405" s="2" t="s">
        <v>37</v>
      </c>
      <c r="R3405" s="1" t="s">
        <v>451</v>
      </c>
      <c r="S3405" s="1" t="str">
        <f t="shared" si="109"/>
        <v>CDO|1|29|LCB|VIG|COMP|CIVA|NOR</v>
      </c>
      <c r="T3405" s="2" t="str">
        <f t="shared" si="110"/>
        <v>OK</v>
      </c>
    </row>
    <row r="3406" spans="1:20" x14ac:dyDescent="0.25">
      <c r="A3406" s="1">
        <v>301080101</v>
      </c>
      <c r="B3406" s="1" t="str">
        <f>VLOOKUP(A3406,[1]Maestra!A$1:C$746,2,0)</f>
        <v>ACTICVD88</v>
      </c>
      <c r="C3406" s="1" t="str">
        <f>VLOOKUP(A3406,[1]Maestra!A$1:C$746,3,0)</f>
        <v>TC IB Claro Visa Clas. - Linea Rev</v>
      </c>
      <c r="D3406" s="1" t="s">
        <v>14</v>
      </c>
      <c r="E3406" s="1">
        <v>1</v>
      </c>
      <c r="F3406" s="1">
        <v>29</v>
      </c>
      <c r="G3406" s="1" t="s">
        <v>17</v>
      </c>
      <c r="H3406" s="1">
        <v>9999</v>
      </c>
      <c r="I3406" s="1" t="s">
        <v>452</v>
      </c>
      <c r="J3406" s="1" t="s">
        <v>33</v>
      </c>
      <c r="K3406" s="1" t="s">
        <v>325</v>
      </c>
      <c r="L3406" s="1" t="s">
        <v>450</v>
      </c>
      <c r="Q3406" s="2" t="s">
        <v>37</v>
      </c>
      <c r="R3406" s="1" t="s">
        <v>451</v>
      </c>
      <c r="S3406" s="1" t="str">
        <f t="shared" si="109"/>
        <v>CDO|1|29|LCB|VIG|COMP|CMED|NOR</v>
      </c>
      <c r="T3406" s="2" t="str">
        <f t="shared" si="110"/>
        <v>OK</v>
      </c>
    </row>
    <row r="3407" spans="1:20" x14ac:dyDescent="0.25">
      <c r="A3407" s="1">
        <v>301080101</v>
      </c>
      <c r="B3407" s="1" t="str">
        <f>VLOOKUP(A3407,[1]Maestra!A$1:C$746,2,0)</f>
        <v>ACTICVD88</v>
      </c>
      <c r="C3407" s="1" t="str">
        <f>VLOOKUP(A3407,[1]Maestra!A$1:C$746,3,0)</f>
        <v>TC IB Claro Visa Clas. - Linea Rev</v>
      </c>
      <c r="D3407" s="1" t="s">
        <v>14</v>
      </c>
      <c r="E3407" s="1">
        <v>1</v>
      </c>
      <c r="F3407" s="1">
        <v>29</v>
      </c>
      <c r="G3407" s="1" t="s">
        <v>17</v>
      </c>
      <c r="H3407" s="1">
        <v>9999</v>
      </c>
      <c r="I3407" s="1" t="s">
        <v>452</v>
      </c>
      <c r="J3407" s="1" t="s">
        <v>33</v>
      </c>
      <c r="K3407" s="1" t="s">
        <v>330</v>
      </c>
      <c r="L3407" s="1" t="s">
        <v>450</v>
      </c>
      <c r="Q3407" s="2" t="s">
        <v>37</v>
      </c>
      <c r="R3407" s="1" t="s">
        <v>451</v>
      </c>
      <c r="S3407" s="1" t="str">
        <f t="shared" si="109"/>
        <v>CDO|1|29|LCB|VIG|COMP|CMIE|NOR</v>
      </c>
      <c r="T3407" s="2" t="str">
        <f t="shared" si="110"/>
        <v>OK</v>
      </c>
    </row>
    <row r="3408" spans="1:20" x14ac:dyDescent="0.25">
      <c r="A3408" s="1">
        <v>301080101</v>
      </c>
      <c r="B3408" s="1" t="str">
        <f>VLOOKUP(A3408,[1]Maestra!A$1:C$746,2,0)</f>
        <v>ACTICVD88</v>
      </c>
      <c r="C3408" s="1" t="str">
        <f>VLOOKUP(A3408,[1]Maestra!A$1:C$746,3,0)</f>
        <v>TC IB Claro Visa Clas. - Linea Rev</v>
      </c>
      <c r="D3408" s="1" t="s">
        <v>14</v>
      </c>
      <c r="E3408" s="1">
        <v>1</v>
      </c>
      <c r="F3408" s="1">
        <v>29</v>
      </c>
      <c r="G3408" s="1" t="s">
        <v>17</v>
      </c>
      <c r="H3408" s="1">
        <v>9999</v>
      </c>
      <c r="I3408" s="1" t="s">
        <v>452</v>
      </c>
      <c r="J3408" s="1" t="s">
        <v>33</v>
      </c>
      <c r="K3408" s="1" t="s">
        <v>331</v>
      </c>
      <c r="L3408" s="1" t="s">
        <v>450</v>
      </c>
      <c r="Q3408" s="2" t="s">
        <v>37</v>
      </c>
      <c r="R3408" s="1" t="s">
        <v>451</v>
      </c>
      <c r="S3408" s="1" t="str">
        <f t="shared" si="109"/>
        <v>CDO|1|29|LCB|VIG|COMP|CPEM|NOR</v>
      </c>
      <c r="T3408" s="2" t="str">
        <f t="shared" si="110"/>
        <v>OK</v>
      </c>
    </row>
    <row r="3409" spans="1:20" x14ac:dyDescent="0.25">
      <c r="A3409" s="1">
        <v>301080101</v>
      </c>
      <c r="B3409" s="1" t="str">
        <f>VLOOKUP(A3409,[1]Maestra!A$1:C$746,2,0)</f>
        <v>ACTICVD88</v>
      </c>
      <c r="C3409" s="1" t="str">
        <f>VLOOKUP(A3409,[1]Maestra!A$1:C$746,3,0)</f>
        <v>TC IB Claro Visa Clas. - Linea Rev</v>
      </c>
      <c r="D3409" s="1" t="s">
        <v>14</v>
      </c>
      <c r="E3409" s="1">
        <v>1</v>
      </c>
      <c r="F3409" s="1">
        <v>29</v>
      </c>
      <c r="G3409" s="1" t="s">
        <v>17</v>
      </c>
      <c r="H3409" s="1">
        <v>9999</v>
      </c>
      <c r="I3409" s="1" t="s">
        <v>452</v>
      </c>
      <c r="J3409" s="1" t="s">
        <v>33</v>
      </c>
      <c r="K3409" s="1" t="s">
        <v>332</v>
      </c>
      <c r="L3409" s="1" t="s">
        <v>450</v>
      </c>
      <c r="Q3409" s="2" t="s">
        <v>37</v>
      </c>
      <c r="R3409" s="1" t="s">
        <v>451</v>
      </c>
      <c r="S3409" s="1" t="str">
        <f t="shared" si="109"/>
        <v>CDO|1|29|LCB|VIG|COMP|CSOB|NOR</v>
      </c>
      <c r="T3409" s="2" t="str">
        <f t="shared" si="110"/>
        <v>OK</v>
      </c>
    </row>
    <row r="3410" spans="1:20" x14ac:dyDescent="0.25">
      <c r="A3410" s="1">
        <v>301080104</v>
      </c>
      <c r="B3410" s="1" t="str">
        <f>VLOOKUP(A3410,[1]Maestra!A$1:C$746,2,0)</f>
        <v>ACTICVAF8</v>
      </c>
      <c r="C3410" s="1" t="str">
        <f>VLOOKUP(A3410,[1]Maestra!A$1:C$746,3,0)</f>
        <v>TC IB Claro Visa Clas. - Compra Deuda</v>
      </c>
      <c r="D3410" s="1" t="s">
        <v>14</v>
      </c>
      <c r="E3410" s="1">
        <v>1</v>
      </c>
      <c r="F3410" s="1">
        <v>29</v>
      </c>
      <c r="G3410" s="1" t="s">
        <v>24</v>
      </c>
      <c r="H3410" s="1">
        <v>9999</v>
      </c>
      <c r="I3410" s="1" t="s">
        <v>452</v>
      </c>
      <c r="J3410" s="1" t="s">
        <v>33</v>
      </c>
      <c r="K3410" s="1" t="s">
        <v>454</v>
      </c>
      <c r="L3410" s="1" t="s">
        <v>450</v>
      </c>
      <c r="Q3410" s="2" t="s">
        <v>37</v>
      </c>
      <c r="R3410" s="1" t="s">
        <v>451</v>
      </c>
      <c r="S3410" s="1" t="str">
        <f t="shared" si="109"/>
        <v>CDO|1|29|LCN|VIG|COMP|CCNR|NOR</v>
      </c>
      <c r="T3410" s="2" t="str">
        <f t="shared" si="110"/>
        <v>OK</v>
      </c>
    </row>
    <row r="3411" spans="1:20" x14ac:dyDescent="0.25">
      <c r="A3411" s="1">
        <v>301080101</v>
      </c>
      <c r="B3411" s="1" t="str">
        <f>VLOOKUP(A3411,[1]Maestra!A$1:C$746,2,0)</f>
        <v>ACTICVD88</v>
      </c>
      <c r="C3411" s="1" t="str">
        <f>VLOOKUP(A3411,[1]Maestra!A$1:C$746,3,0)</f>
        <v>TC IB Claro Visa Clas. - Linea Rev</v>
      </c>
      <c r="D3411" s="1" t="s">
        <v>14</v>
      </c>
      <c r="E3411" s="1">
        <v>1</v>
      </c>
      <c r="F3411" s="1">
        <v>29</v>
      </c>
      <c r="G3411" s="1" t="s">
        <v>24</v>
      </c>
      <c r="H3411" s="1">
        <v>9999</v>
      </c>
      <c r="I3411" s="1" t="s">
        <v>452</v>
      </c>
      <c r="J3411" s="1" t="s">
        <v>33</v>
      </c>
      <c r="K3411" s="1" t="s">
        <v>324</v>
      </c>
      <c r="L3411" s="1" t="s">
        <v>450</v>
      </c>
      <c r="Q3411" s="2" t="s">
        <v>37</v>
      </c>
      <c r="R3411" s="1" t="s">
        <v>451</v>
      </c>
      <c r="S3411" s="1" t="str">
        <f t="shared" si="109"/>
        <v>CDO|1|29|LCN|VIG|COMP|CCRV|NOR</v>
      </c>
      <c r="T3411" s="2" t="str">
        <f t="shared" si="110"/>
        <v>OK</v>
      </c>
    </row>
    <row r="3412" spans="1:20" x14ac:dyDescent="0.25">
      <c r="A3412" s="1">
        <v>301080104</v>
      </c>
      <c r="B3412" s="1" t="str">
        <f>VLOOKUP(A3412,[1]Maestra!A$1:C$746,2,0)</f>
        <v>ACTICVAF8</v>
      </c>
      <c r="C3412" s="1" t="str">
        <f>VLOOKUP(A3412,[1]Maestra!A$1:C$746,3,0)</f>
        <v>TC IB Claro Visa Clas. - Compra Deuda</v>
      </c>
      <c r="D3412" s="1" t="s">
        <v>14</v>
      </c>
      <c r="E3412" s="1">
        <v>1</v>
      </c>
      <c r="F3412" s="1">
        <v>29</v>
      </c>
      <c r="G3412" s="1" t="s">
        <v>24</v>
      </c>
      <c r="H3412" s="1">
        <v>9999</v>
      </c>
      <c r="I3412" s="1" t="s">
        <v>452</v>
      </c>
      <c r="J3412" s="1" t="s">
        <v>33</v>
      </c>
      <c r="K3412" s="1" t="s">
        <v>325</v>
      </c>
      <c r="L3412" s="1" t="s">
        <v>450</v>
      </c>
      <c r="Q3412" s="2" t="s">
        <v>37</v>
      </c>
      <c r="R3412" s="1" t="s">
        <v>451</v>
      </c>
      <c r="S3412" s="1" t="str">
        <f t="shared" si="109"/>
        <v>CDO|1|29|LCN|VIG|COMP|CMED|NOR</v>
      </c>
      <c r="T3412" s="2" t="str">
        <f t="shared" si="110"/>
        <v>OK</v>
      </c>
    </row>
    <row r="3413" spans="1:20" x14ac:dyDescent="0.25">
      <c r="A3413" s="1">
        <v>301080102</v>
      </c>
      <c r="B3413" s="1" t="str">
        <f>VLOOKUP(A3413,[1]Maestra!A$1:C$746,2,0)</f>
        <v>ACTICV678</v>
      </c>
      <c r="C3413" s="1" t="str">
        <f>VLOOKUP(A3413,[1]Maestra!A$1:C$746,3,0)</f>
        <v>TC IB Claro Visa Clas. - Cuotas</v>
      </c>
      <c r="D3413" s="1" t="s">
        <v>14</v>
      </c>
      <c r="E3413" s="1">
        <v>1</v>
      </c>
      <c r="F3413" s="1">
        <v>29</v>
      </c>
      <c r="G3413" s="1" t="s">
        <v>25</v>
      </c>
      <c r="H3413" s="1">
        <v>9999</v>
      </c>
      <c r="I3413" s="1" t="s">
        <v>449</v>
      </c>
      <c r="J3413" s="1" t="s">
        <v>36</v>
      </c>
      <c r="K3413" s="1" t="s">
        <v>454</v>
      </c>
      <c r="L3413" s="1" t="s">
        <v>450</v>
      </c>
      <c r="Q3413" s="2" t="s">
        <v>37</v>
      </c>
      <c r="R3413" s="1" t="s">
        <v>451</v>
      </c>
      <c r="S3413" s="1" t="str">
        <f t="shared" si="109"/>
        <v>CDO|1|29|REP|VEN|OTRO|CCNR|NOR</v>
      </c>
      <c r="T3413" s="2" t="str">
        <f t="shared" si="110"/>
        <v>OK</v>
      </c>
    </row>
    <row r="3414" spans="1:20" x14ac:dyDescent="0.25">
      <c r="A3414" s="1">
        <v>301080104</v>
      </c>
      <c r="B3414" s="1" t="str">
        <f>VLOOKUP(A3414,[1]Maestra!A$1:C$746,2,0)</f>
        <v>ACTICVAF8</v>
      </c>
      <c r="C3414" s="1" t="str">
        <f>VLOOKUP(A3414,[1]Maestra!A$1:C$746,3,0)</f>
        <v>TC IB Claro Visa Clas. - Compra Deuda</v>
      </c>
      <c r="D3414" s="1" t="s">
        <v>14</v>
      </c>
      <c r="E3414" s="1">
        <v>1</v>
      </c>
      <c r="F3414" s="1">
        <v>29</v>
      </c>
      <c r="G3414" s="1" t="s">
        <v>25</v>
      </c>
      <c r="H3414" s="1">
        <v>9999</v>
      </c>
      <c r="I3414" s="1" t="s">
        <v>449</v>
      </c>
      <c r="J3414" s="1" t="s">
        <v>36</v>
      </c>
      <c r="K3414" s="1" t="s">
        <v>325</v>
      </c>
      <c r="L3414" s="1" t="s">
        <v>450</v>
      </c>
      <c r="Q3414" s="2" t="s">
        <v>37</v>
      </c>
      <c r="R3414" s="1" t="s">
        <v>451</v>
      </c>
      <c r="S3414" s="1" t="str">
        <f t="shared" si="109"/>
        <v>CDO|1|29|REP|VEN|OTRO|CMED|NOR</v>
      </c>
      <c r="T3414" s="2" t="str">
        <f t="shared" si="110"/>
        <v>OK</v>
      </c>
    </row>
    <row r="3415" spans="1:20" x14ac:dyDescent="0.25">
      <c r="A3415" s="1">
        <v>301080104</v>
      </c>
      <c r="B3415" s="1" t="str">
        <f>VLOOKUP(A3415,[1]Maestra!A$1:C$746,2,0)</f>
        <v>ACTICVAF8</v>
      </c>
      <c r="C3415" s="1" t="str">
        <f>VLOOKUP(A3415,[1]Maestra!A$1:C$746,3,0)</f>
        <v>TC IB Claro Visa Clas. - Compra Deuda</v>
      </c>
      <c r="D3415" s="1" t="s">
        <v>14</v>
      </c>
      <c r="E3415" s="1">
        <v>1</v>
      </c>
      <c r="F3415" s="1">
        <v>29</v>
      </c>
      <c r="G3415" s="1" t="s">
        <v>25</v>
      </c>
      <c r="H3415" s="1">
        <v>9999</v>
      </c>
      <c r="I3415" s="1" t="s">
        <v>452</v>
      </c>
      <c r="J3415" s="1" t="s">
        <v>36</v>
      </c>
      <c r="K3415" s="1" t="s">
        <v>454</v>
      </c>
      <c r="L3415" s="1" t="s">
        <v>21</v>
      </c>
      <c r="Q3415" s="2" t="s">
        <v>37</v>
      </c>
      <c r="R3415" s="1" t="s">
        <v>451</v>
      </c>
      <c r="S3415" s="1" t="str">
        <f t="shared" si="109"/>
        <v>CDO|1|29|REP|VIG|OTRO|CCNR|DUD</v>
      </c>
      <c r="T3415" s="2" t="str">
        <f t="shared" si="110"/>
        <v>OK</v>
      </c>
    </row>
    <row r="3416" spans="1:20" x14ac:dyDescent="0.25">
      <c r="A3416" s="1">
        <v>301080102</v>
      </c>
      <c r="B3416" s="1" t="str">
        <f>VLOOKUP(A3416,[1]Maestra!A$1:C$746,2,0)</f>
        <v>ACTICV678</v>
      </c>
      <c r="C3416" s="1" t="str">
        <f>VLOOKUP(A3416,[1]Maestra!A$1:C$746,3,0)</f>
        <v>TC IB Claro Visa Clas. - Cuotas</v>
      </c>
      <c r="D3416" s="1" t="s">
        <v>14</v>
      </c>
      <c r="E3416" s="1">
        <v>1</v>
      </c>
      <c r="F3416" s="1">
        <v>29</v>
      </c>
      <c r="G3416" s="1" t="s">
        <v>25</v>
      </c>
      <c r="H3416" s="1">
        <v>9999</v>
      </c>
      <c r="I3416" s="1" t="s">
        <v>452</v>
      </c>
      <c r="J3416" s="1" t="s">
        <v>36</v>
      </c>
      <c r="K3416" s="1" t="s">
        <v>454</v>
      </c>
      <c r="L3416" s="1" t="s">
        <v>450</v>
      </c>
      <c r="Q3416" s="2" t="s">
        <v>37</v>
      </c>
      <c r="R3416" s="1" t="s">
        <v>451</v>
      </c>
      <c r="S3416" s="1" t="str">
        <f t="shared" si="109"/>
        <v>CDO|1|29|REP|VIG|OTRO|CCNR|NOR</v>
      </c>
      <c r="T3416" s="2" t="str">
        <f t="shared" si="110"/>
        <v>OK</v>
      </c>
    </row>
    <row r="3417" spans="1:20" x14ac:dyDescent="0.25">
      <c r="A3417" s="1">
        <v>301080104</v>
      </c>
      <c r="B3417" s="1" t="str">
        <f>VLOOKUP(A3417,[1]Maestra!A$1:C$746,2,0)</f>
        <v>ACTICVAF8</v>
      </c>
      <c r="C3417" s="1" t="str">
        <f>VLOOKUP(A3417,[1]Maestra!A$1:C$746,3,0)</f>
        <v>TC IB Claro Visa Clas. - Compra Deuda</v>
      </c>
      <c r="D3417" s="1" t="s">
        <v>14</v>
      </c>
      <c r="E3417" s="1">
        <v>1</v>
      </c>
      <c r="F3417" s="1">
        <v>29</v>
      </c>
      <c r="G3417" s="1" t="s">
        <v>25</v>
      </c>
      <c r="H3417" s="1">
        <v>9999</v>
      </c>
      <c r="I3417" s="1" t="s">
        <v>452</v>
      </c>
      <c r="J3417" s="1" t="s">
        <v>36</v>
      </c>
      <c r="K3417" s="1" t="s">
        <v>325</v>
      </c>
      <c r="L3417" s="1" t="s">
        <v>21</v>
      </c>
      <c r="Q3417" s="2" t="s">
        <v>37</v>
      </c>
      <c r="R3417" s="1" t="s">
        <v>451</v>
      </c>
      <c r="S3417" s="1" t="str">
        <f t="shared" si="109"/>
        <v>CDO|1|29|REP|VIG|OTRO|CMED|DUD</v>
      </c>
      <c r="T3417" s="2" t="str">
        <f t="shared" si="110"/>
        <v>OK</v>
      </c>
    </row>
    <row r="3418" spans="1:20" x14ac:dyDescent="0.25">
      <c r="A3418" s="1">
        <v>301080104</v>
      </c>
      <c r="B3418" s="1" t="str">
        <f>VLOOKUP(A3418,[1]Maestra!A$1:C$746,2,0)</f>
        <v>ACTICVAF8</v>
      </c>
      <c r="C3418" s="1" t="str">
        <f>VLOOKUP(A3418,[1]Maestra!A$1:C$746,3,0)</f>
        <v>TC IB Claro Visa Clas. - Compra Deuda</v>
      </c>
      <c r="D3418" s="1" t="s">
        <v>14</v>
      </c>
      <c r="E3418" s="1">
        <v>1</v>
      </c>
      <c r="F3418" s="1">
        <v>29</v>
      </c>
      <c r="G3418" s="1" t="s">
        <v>25</v>
      </c>
      <c r="H3418" s="1">
        <v>9999</v>
      </c>
      <c r="I3418" s="1" t="s">
        <v>452</v>
      </c>
      <c r="J3418" s="1" t="s">
        <v>36</v>
      </c>
      <c r="K3418" s="1" t="s">
        <v>325</v>
      </c>
      <c r="L3418" s="1" t="s">
        <v>450</v>
      </c>
      <c r="Q3418" s="2" t="s">
        <v>37</v>
      </c>
      <c r="R3418" s="1" t="s">
        <v>451</v>
      </c>
      <c r="S3418" s="1" t="str">
        <f t="shared" si="109"/>
        <v>CDO|1|29|REP|VIG|OTRO|CMED|NOR</v>
      </c>
      <c r="T3418" s="2" t="str">
        <f t="shared" si="110"/>
        <v>OK</v>
      </c>
    </row>
    <row r="3419" spans="1:20" x14ac:dyDescent="0.25">
      <c r="A3419" s="1">
        <v>301080101</v>
      </c>
      <c r="B3419" s="1" t="str">
        <f>VLOOKUP(A3419,[1]Maestra!A$1:C$746,2,0)</f>
        <v>ACTICVD88</v>
      </c>
      <c r="C3419" s="1" t="str">
        <f>VLOOKUP(A3419,[1]Maestra!A$1:C$746,3,0)</f>
        <v>TC IB Claro Visa Clas. - Linea Rev</v>
      </c>
      <c r="D3419" s="1" t="s">
        <v>14</v>
      </c>
      <c r="E3419" s="1">
        <v>1</v>
      </c>
      <c r="F3419" s="1">
        <v>29</v>
      </c>
      <c r="G3419" s="1" t="s">
        <v>18</v>
      </c>
      <c r="H3419" s="1">
        <v>9999</v>
      </c>
      <c r="I3419" s="1" t="s">
        <v>449</v>
      </c>
      <c r="J3419" s="1" t="s">
        <v>36</v>
      </c>
      <c r="K3419" s="1" t="s">
        <v>324</v>
      </c>
      <c r="L3419" s="1" t="s">
        <v>450</v>
      </c>
      <c r="Q3419" s="2" t="s">
        <v>37</v>
      </c>
      <c r="R3419" s="1" t="s">
        <v>451</v>
      </c>
      <c r="S3419" s="1" t="str">
        <f t="shared" si="109"/>
        <v>CDO|1|29|RER|VEN|OTRO|CCRV|NOR</v>
      </c>
      <c r="T3419" s="2" t="str">
        <f t="shared" si="110"/>
        <v>OK</v>
      </c>
    </row>
    <row r="3420" spans="1:20" x14ac:dyDescent="0.25">
      <c r="A3420" s="1">
        <v>301080101</v>
      </c>
      <c r="B3420" s="1" t="str">
        <f>VLOOKUP(A3420,[1]Maestra!A$1:C$746,2,0)</f>
        <v>ACTICVD88</v>
      </c>
      <c r="C3420" s="1" t="str">
        <f>VLOOKUP(A3420,[1]Maestra!A$1:C$746,3,0)</f>
        <v>TC IB Claro Visa Clas. - Linea Rev</v>
      </c>
      <c r="D3420" s="1" t="s">
        <v>14</v>
      </c>
      <c r="E3420" s="1">
        <v>1</v>
      </c>
      <c r="F3420" s="1">
        <v>29</v>
      </c>
      <c r="G3420" s="1" t="s">
        <v>18</v>
      </c>
      <c r="H3420" s="1">
        <v>9999</v>
      </c>
      <c r="I3420" s="1" t="s">
        <v>449</v>
      </c>
      <c r="J3420" s="1" t="s">
        <v>36</v>
      </c>
      <c r="K3420" s="1" t="s">
        <v>325</v>
      </c>
      <c r="L3420" s="1" t="s">
        <v>450</v>
      </c>
      <c r="Q3420" s="2" t="s">
        <v>37</v>
      </c>
      <c r="R3420" s="1" t="s">
        <v>451</v>
      </c>
      <c r="S3420" s="1" t="str">
        <f t="shared" si="109"/>
        <v>CDO|1|29|RER|VEN|OTRO|CMED|NOR</v>
      </c>
      <c r="T3420" s="2" t="str">
        <f t="shared" si="110"/>
        <v>OK</v>
      </c>
    </row>
    <row r="3421" spans="1:20" x14ac:dyDescent="0.25">
      <c r="A3421" s="1">
        <v>301080101</v>
      </c>
      <c r="B3421" s="1" t="str">
        <f>VLOOKUP(A3421,[1]Maestra!A$1:C$746,2,0)</f>
        <v>ACTICVD88</v>
      </c>
      <c r="C3421" s="1" t="str">
        <f>VLOOKUP(A3421,[1]Maestra!A$1:C$746,3,0)</f>
        <v>TC IB Claro Visa Clas. - Linea Rev</v>
      </c>
      <c r="D3421" s="1" t="s">
        <v>14</v>
      </c>
      <c r="E3421" s="1">
        <v>1</v>
      </c>
      <c r="F3421" s="1">
        <v>29</v>
      </c>
      <c r="G3421" s="1" t="s">
        <v>18</v>
      </c>
      <c r="H3421" s="1">
        <v>9999</v>
      </c>
      <c r="I3421" s="1" t="s">
        <v>452</v>
      </c>
      <c r="J3421" s="1" t="s">
        <v>36</v>
      </c>
      <c r="K3421" s="1" t="s">
        <v>324</v>
      </c>
      <c r="L3421" s="1" t="s">
        <v>21</v>
      </c>
      <c r="Q3421" s="2" t="s">
        <v>37</v>
      </c>
      <c r="R3421" s="1" t="s">
        <v>451</v>
      </c>
      <c r="S3421" s="1" t="str">
        <f t="shared" si="109"/>
        <v>CDO|1|29|RER|VIG|OTRO|CCRV|DUD</v>
      </c>
      <c r="T3421" s="2" t="str">
        <f t="shared" si="110"/>
        <v>OK</v>
      </c>
    </row>
    <row r="3422" spans="1:20" x14ac:dyDescent="0.25">
      <c r="A3422" s="1">
        <v>301080101</v>
      </c>
      <c r="B3422" s="1" t="str">
        <f>VLOOKUP(A3422,[1]Maestra!A$1:C$746,2,0)</f>
        <v>ACTICVD88</v>
      </c>
      <c r="C3422" s="1" t="str">
        <f>VLOOKUP(A3422,[1]Maestra!A$1:C$746,3,0)</f>
        <v>TC IB Claro Visa Clas. - Linea Rev</v>
      </c>
      <c r="D3422" s="1" t="s">
        <v>14</v>
      </c>
      <c r="E3422" s="1">
        <v>1</v>
      </c>
      <c r="F3422" s="1">
        <v>29</v>
      </c>
      <c r="G3422" s="1" t="s">
        <v>18</v>
      </c>
      <c r="H3422" s="1">
        <v>9999</v>
      </c>
      <c r="I3422" s="1" t="s">
        <v>452</v>
      </c>
      <c r="J3422" s="1" t="s">
        <v>36</v>
      </c>
      <c r="K3422" s="1" t="s">
        <v>324</v>
      </c>
      <c r="L3422" s="1" t="s">
        <v>450</v>
      </c>
      <c r="Q3422" s="2" t="s">
        <v>37</v>
      </c>
      <c r="R3422" s="1" t="s">
        <v>451</v>
      </c>
      <c r="S3422" s="1" t="str">
        <f t="shared" si="109"/>
        <v>CDO|1|29|RER|VIG|OTRO|CCRV|NOR</v>
      </c>
      <c r="T3422" s="2" t="str">
        <f t="shared" si="110"/>
        <v>OK</v>
      </c>
    </row>
    <row r="3423" spans="1:20" x14ac:dyDescent="0.25">
      <c r="A3423" s="1">
        <v>301080104</v>
      </c>
      <c r="B3423" s="1" t="str">
        <f>VLOOKUP(A3423,[1]Maestra!A$1:C$746,2,0)</f>
        <v>ACTICVAF8</v>
      </c>
      <c r="C3423" s="1" t="str">
        <f>VLOOKUP(A3423,[1]Maestra!A$1:C$746,3,0)</f>
        <v>TC IB Claro Visa Clas. - Compra Deuda</v>
      </c>
      <c r="D3423" s="1" t="s">
        <v>14</v>
      </c>
      <c r="E3423" s="1">
        <v>1</v>
      </c>
      <c r="F3423" s="1">
        <v>29</v>
      </c>
      <c r="G3423" s="1" t="s">
        <v>18</v>
      </c>
      <c r="H3423" s="1">
        <v>9999</v>
      </c>
      <c r="I3423" s="1" t="s">
        <v>452</v>
      </c>
      <c r="J3423" s="1" t="s">
        <v>36</v>
      </c>
      <c r="K3423" s="1" t="s">
        <v>325</v>
      </c>
      <c r="L3423" s="1" t="s">
        <v>21</v>
      </c>
      <c r="Q3423" s="2" t="s">
        <v>37</v>
      </c>
      <c r="R3423" s="1" t="s">
        <v>451</v>
      </c>
      <c r="S3423" s="1" t="str">
        <f t="shared" si="109"/>
        <v>CDO|1|29|RER|VIG|OTRO|CMED|DUD</v>
      </c>
      <c r="T3423" s="2" t="str">
        <f t="shared" si="110"/>
        <v>OK</v>
      </c>
    </row>
    <row r="3424" spans="1:20" x14ac:dyDescent="0.25">
      <c r="A3424" s="1">
        <v>301080101</v>
      </c>
      <c r="B3424" s="1" t="str">
        <f>VLOOKUP(A3424,[1]Maestra!A$1:C$746,2,0)</f>
        <v>ACTICVD88</v>
      </c>
      <c r="C3424" s="1" t="str">
        <f>VLOOKUP(A3424,[1]Maestra!A$1:C$746,3,0)</f>
        <v>TC IB Claro Visa Clas. - Linea Rev</v>
      </c>
      <c r="D3424" s="1" t="s">
        <v>14</v>
      </c>
      <c r="E3424" s="1">
        <v>1</v>
      </c>
      <c r="F3424" s="1">
        <v>29</v>
      </c>
      <c r="G3424" s="1" t="s">
        <v>18</v>
      </c>
      <c r="H3424" s="1">
        <v>9999</v>
      </c>
      <c r="I3424" s="1" t="s">
        <v>452</v>
      </c>
      <c r="J3424" s="1" t="s">
        <v>36</v>
      </c>
      <c r="K3424" s="1" t="s">
        <v>325</v>
      </c>
      <c r="L3424" s="1" t="s">
        <v>450</v>
      </c>
      <c r="Q3424" s="2" t="s">
        <v>37</v>
      </c>
      <c r="R3424" s="1" t="s">
        <v>451</v>
      </c>
      <c r="S3424" s="1" t="str">
        <f t="shared" si="109"/>
        <v>CDO|1|29|RER|VIG|OTRO|CMED|NOR</v>
      </c>
      <c r="T3424" s="2" t="str">
        <f t="shared" si="110"/>
        <v>OK</v>
      </c>
    </row>
    <row r="3425" spans="1:20" x14ac:dyDescent="0.25">
      <c r="A3425" s="1">
        <v>301079999</v>
      </c>
      <c r="B3425" s="1">
        <f>VLOOKUP(A3425,[1]Maestra!A$1:C$746,2,0)</f>
        <v>0</v>
      </c>
      <c r="C3425" s="1" t="str">
        <f>VLOOKUP(A3425,[1]Maestra!A$1:C$746,3,0)</f>
        <v>TC Visa Generico Acreedores</v>
      </c>
      <c r="D3425" s="1" t="s">
        <v>14</v>
      </c>
      <c r="E3425" s="1">
        <v>1</v>
      </c>
      <c r="F3425" s="1">
        <v>29</v>
      </c>
      <c r="G3425" s="1" t="s">
        <v>19</v>
      </c>
      <c r="H3425" s="1">
        <v>9999</v>
      </c>
      <c r="I3425" s="1" t="s">
        <v>453</v>
      </c>
      <c r="J3425" s="1" t="s">
        <v>33</v>
      </c>
      <c r="K3425" s="1" t="s">
        <v>324</v>
      </c>
      <c r="L3425" s="1" t="s">
        <v>450</v>
      </c>
      <c r="Q3425" s="2" t="s">
        <v>37</v>
      </c>
      <c r="R3425" s="1" t="s">
        <v>451</v>
      </c>
      <c r="S3425" s="1" t="str">
        <f t="shared" si="109"/>
        <v>CDO|1|29|REV|ACR|COMP|CCRV|NOR</v>
      </c>
      <c r="T3425" s="2" t="str">
        <f t="shared" si="110"/>
        <v>OK</v>
      </c>
    </row>
    <row r="3426" spans="1:20" x14ac:dyDescent="0.25">
      <c r="A3426" s="1">
        <v>301079999</v>
      </c>
      <c r="B3426" s="1">
        <f>VLOOKUP(A3426,[1]Maestra!A$1:C$746,2,0)</f>
        <v>0</v>
      </c>
      <c r="C3426" s="1" t="str">
        <f>VLOOKUP(A3426,[1]Maestra!A$1:C$746,3,0)</f>
        <v>TC Visa Generico Acreedores</v>
      </c>
      <c r="D3426" s="1" t="s">
        <v>14</v>
      </c>
      <c r="E3426" s="1">
        <v>1</v>
      </c>
      <c r="F3426" s="1">
        <v>29</v>
      </c>
      <c r="G3426" s="1" t="s">
        <v>19</v>
      </c>
      <c r="H3426" s="1">
        <v>9999</v>
      </c>
      <c r="I3426" s="1" t="s">
        <v>453</v>
      </c>
      <c r="J3426" s="1" t="s">
        <v>33</v>
      </c>
      <c r="K3426" s="1" t="s">
        <v>325</v>
      </c>
      <c r="L3426" s="1" t="s">
        <v>450</v>
      </c>
      <c r="Q3426" s="2" t="s">
        <v>37</v>
      </c>
      <c r="R3426" s="1" t="s">
        <v>451</v>
      </c>
      <c r="S3426" s="1" t="str">
        <f t="shared" si="109"/>
        <v>CDO|1|29|REV|ACR|COMP|CMED|NOR</v>
      </c>
      <c r="T3426" s="2" t="str">
        <f t="shared" si="110"/>
        <v>OK</v>
      </c>
    </row>
    <row r="3427" spans="1:20" x14ac:dyDescent="0.25">
      <c r="A3427" s="1">
        <v>301079999</v>
      </c>
      <c r="B3427" s="1">
        <f>VLOOKUP(A3427,[1]Maestra!A$1:C$746,2,0)</f>
        <v>0</v>
      </c>
      <c r="C3427" s="1" t="str">
        <f>VLOOKUP(A3427,[1]Maestra!A$1:C$746,3,0)</f>
        <v>TC Visa Generico Acreedores</v>
      </c>
      <c r="D3427" s="1" t="s">
        <v>14</v>
      </c>
      <c r="E3427" s="1">
        <v>1</v>
      </c>
      <c r="F3427" s="1">
        <v>29</v>
      </c>
      <c r="G3427" s="1" t="s">
        <v>19</v>
      </c>
      <c r="H3427" s="1">
        <v>9999</v>
      </c>
      <c r="I3427" s="1" t="s">
        <v>453</v>
      </c>
      <c r="J3427" s="1" t="s">
        <v>29</v>
      </c>
      <c r="K3427" s="1" t="s">
        <v>324</v>
      </c>
      <c r="L3427" s="1" t="s">
        <v>450</v>
      </c>
      <c r="Q3427" s="2" t="s">
        <v>37</v>
      </c>
      <c r="R3427" s="1" t="s">
        <v>451</v>
      </c>
      <c r="S3427" s="1" t="str">
        <f t="shared" si="109"/>
        <v>CDO|1|29|REV|ACR|DIEF|CCRV|NOR</v>
      </c>
      <c r="T3427" s="2" t="str">
        <f t="shared" si="110"/>
        <v>OK</v>
      </c>
    </row>
    <row r="3428" spans="1:20" x14ac:dyDescent="0.25">
      <c r="A3428" s="1">
        <v>301079999</v>
      </c>
      <c r="B3428" s="1">
        <f>VLOOKUP(A3428,[1]Maestra!A$1:C$746,2,0)</f>
        <v>0</v>
      </c>
      <c r="C3428" s="1" t="str">
        <f>VLOOKUP(A3428,[1]Maestra!A$1:C$746,3,0)</f>
        <v>TC Visa Generico Acreedores</v>
      </c>
      <c r="D3428" s="1" t="s">
        <v>14</v>
      </c>
      <c r="E3428" s="1">
        <v>1</v>
      </c>
      <c r="F3428" s="1">
        <v>29</v>
      </c>
      <c r="G3428" s="1" t="s">
        <v>19</v>
      </c>
      <c r="H3428" s="1">
        <v>9999</v>
      </c>
      <c r="I3428" s="1" t="s">
        <v>453</v>
      </c>
      <c r="J3428" s="1" t="s">
        <v>29</v>
      </c>
      <c r="K3428" s="1" t="s">
        <v>325</v>
      </c>
      <c r="L3428" s="1" t="s">
        <v>450</v>
      </c>
      <c r="Q3428" s="2" t="s">
        <v>37</v>
      </c>
      <c r="R3428" s="1" t="s">
        <v>451</v>
      </c>
      <c r="S3428" s="1" t="str">
        <f t="shared" si="109"/>
        <v>CDO|1|29|REV|ACR|DIEF|CMED|NOR</v>
      </c>
      <c r="T3428" s="2" t="str">
        <f t="shared" si="110"/>
        <v>OK</v>
      </c>
    </row>
    <row r="3429" spans="1:20" x14ac:dyDescent="0.25">
      <c r="A3429" s="1">
        <v>301080101</v>
      </c>
      <c r="B3429" s="1" t="str">
        <f>VLOOKUP(A3429,[1]Maestra!A$1:C$746,2,0)</f>
        <v>ACTICVD88</v>
      </c>
      <c r="C3429" s="1" t="str">
        <f>VLOOKUP(A3429,[1]Maestra!A$1:C$746,3,0)</f>
        <v>TC IB Claro Visa Clas. - Linea Rev</v>
      </c>
      <c r="D3429" s="1" t="s">
        <v>14</v>
      </c>
      <c r="E3429" s="1">
        <v>1</v>
      </c>
      <c r="F3429" s="1">
        <v>29</v>
      </c>
      <c r="G3429" s="1" t="s">
        <v>19</v>
      </c>
      <c r="H3429" s="1">
        <v>9999</v>
      </c>
      <c r="I3429" s="1" t="s">
        <v>449</v>
      </c>
      <c r="J3429" s="1" t="s">
        <v>33</v>
      </c>
      <c r="K3429" s="1" t="s">
        <v>324</v>
      </c>
      <c r="L3429" s="1" t="s">
        <v>450</v>
      </c>
      <c r="Q3429" s="2" t="s">
        <v>37</v>
      </c>
      <c r="R3429" s="1" t="s">
        <v>451</v>
      </c>
      <c r="S3429" s="1" t="str">
        <f t="shared" si="109"/>
        <v>CDO|1|29|REV|VEN|COMP|CCRV|NOR</v>
      </c>
      <c r="T3429" s="2" t="str">
        <f t="shared" si="110"/>
        <v>OK</v>
      </c>
    </row>
    <row r="3430" spans="1:20" x14ac:dyDescent="0.25">
      <c r="A3430" s="1">
        <v>301080101</v>
      </c>
      <c r="B3430" s="1" t="str">
        <f>VLOOKUP(A3430,[1]Maestra!A$1:C$746,2,0)</f>
        <v>ACTICVD88</v>
      </c>
      <c r="C3430" s="1" t="str">
        <f>VLOOKUP(A3430,[1]Maestra!A$1:C$746,3,0)</f>
        <v>TC IB Claro Visa Clas. - Linea Rev</v>
      </c>
      <c r="D3430" s="1" t="s">
        <v>14</v>
      </c>
      <c r="E3430" s="1">
        <v>1</v>
      </c>
      <c r="F3430" s="1">
        <v>29</v>
      </c>
      <c r="G3430" s="1" t="s">
        <v>19</v>
      </c>
      <c r="H3430" s="1">
        <v>9999</v>
      </c>
      <c r="I3430" s="1" t="s">
        <v>449</v>
      </c>
      <c r="J3430" s="1" t="s">
        <v>33</v>
      </c>
      <c r="K3430" s="1" t="s">
        <v>325</v>
      </c>
      <c r="L3430" s="1" t="s">
        <v>450</v>
      </c>
      <c r="Q3430" s="2" t="s">
        <v>37</v>
      </c>
      <c r="R3430" s="1" t="s">
        <v>451</v>
      </c>
      <c r="S3430" s="1" t="str">
        <f t="shared" si="109"/>
        <v>CDO|1|29|REV|VEN|COMP|CMED|NOR</v>
      </c>
      <c r="T3430" s="2" t="str">
        <f t="shared" si="110"/>
        <v>OK</v>
      </c>
    </row>
    <row r="3431" spans="1:20" x14ac:dyDescent="0.25">
      <c r="A3431" s="1">
        <v>301080107</v>
      </c>
      <c r="B3431" s="1" t="str">
        <f>VLOOKUP(A3431,[1]Maestra!A$1:C$746,2,0)</f>
        <v>ACTICVP68</v>
      </c>
      <c r="C3431" s="1" t="str">
        <f>VLOOKUP(A3431,[1]Maestra!A$1:C$746,3,0)</f>
        <v>TC IB Claro Visa Clas. - Linea Rev. por disp efectivo</v>
      </c>
      <c r="D3431" s="1" t="s">
        <v>14</v>
      </c>
      <c r="E3431" s="1">
        <v>1</v>
      </c>
      <c r="F3431" s="1">
        <v>29</v>
      </c>
      <c r="G3431" s="1" t="s">
        <v>19</v>
      </c>
      <c r="H3431" s="1">
        <v>9999</v>
      </c>
      <c r="I3431" s="1" t="s">
        <v>449</v>
      </c>
      <c r="J3431" s="1" t="s">
        <v>29</v>
      </c>
      <c r="K3431" s="1" t="s">
        <v>324</v>
      </c>
      <c r="L3431" s="1" t="s">
        <v>450</v>
      </c>
      <c r="Q3431" s="2" t="s">
        <v>37</v>
      </c>
      <c r="R3431" s="1" t="s">
        <v>451</v>
      </c>
      <c r="S3431" s="1" t="str">
        <f t="shared" si="109"/>
        <v>CDO|1|29|REV|VEN|DIEF|CCRV|NOR</v>
      </c>
      <c r="T3431" s="2" t="str">
        <f t="shared" si="110"/>
        <v>OK</v>
      </c>
    </row>
    <row r="3432" spans="1:20" x14ac:dyDescent="0.25">
      <c r="A3432" s="1">
        <v>301080107</v>
      </c>
      <c r="B3432" s="1" t="str">
        <f>VLOOKUP(A3432,[1]Maestra!A$1:C$746,2,0)</f>
        <v>ACTICVP68</v>
      </c>
      <c r="C3432" s="1" t="str">
        <f>VLOOKUP(A3432,[1]Maestra!A$1:C$746,3,0)</f>
        <v>TC IB Claro Visa Clas. - Linea Rev. por disp efectivo</v>
      </c>
      <c r="D3432" s="1" t="s">
        <v>14</v>
      </c>
      <c r="E3432" s="1">
        <v>1</v>
      </c>
      <c r="F3432" s="1">
        <v>29</v>
      </c>
      <c r="G3432" s="1" t="s">
        <v>19</v>
      </c>
      <c r="H3432" s="1">
        <v>9999</v>
      </c>
      <c r="I3432" s="1" t="s">
        <v>449</v>
      </c>
      <c r="J3432" s="1" t="s">
        <v>29</v>
      </c>
      <c r="K3432" s="1" t="s">
        <v>325</v>
      </c>
      <c r="L3432" s="1" t="s">
        <v>450</v>
      </c>
      <c r="Q3432" s="2" t="s">
        <v>37</v>
      </c>
      <c r="R3432" s="1" t="s">
        <v>451</v>
      </c>
      <c r="S3432" s="1" t="str">
        <f t="shared" si="109"/>
        <v>CDO|1|29|REV|VEN|DIEF|CMED|NOR</v>
      </c>
      <c r="T3432" s="2" t="str">
        <f t="shared" si="110"/>
        <v>OK</v>
      </c>
    </row>
    <row r="3433" spans="1:20" x14ac:dyDescent="0.25">
      <c r="A3433" s="1">
        <v>301080101</v>
      </c>
      <c r="B3433" s="1" t="str">
        <f>VLOOKUP(A3433,[1]Maestra!A$1:C$746,2,0)</f>
        <v>ACTICVD88</v>
      </c>
      <c r="C3433" s="1" t="str">
        <f>VLOOKUP(A3433,[1]Maestra!A$1:C$746,3,0)</f>
        <v>TC IB Claro Visa Clas. - Linea Rev</v>
      </c>
      <c r="D3433" s="1" t="s">
        <v>14</v>
      </c>
      <c r="E3433" s="1">
        <v>1</v>
      </c>
      <c r="F3433" s="1">
        <v>29</v>
      </c>
      <c r="G3433" s="1" t="s">
        <v>19</v>
      </c>
      <c r="H3433" s="1">
        <v>9999</v>
      </c>
      <c r="I3433" s="1" t="s">
        <v>452</v>
      </c>
      <c r="J3433" s="1" t="s">
        <v>33</v>
      </c>
      <c r="K3433" s="1" t="s">
        <v>324</v>
      </c>
      <c r="L3433" s="1" t="s">
        <v>21</v>
      </c>
      <c r="Q3433" s="2" t="s">
        <v>37</v>
      </c>
      <c r="R3433" s="1" t="s">
        <v>451</v>
      </c>
      <c r="S3433" s="1" t="str">
        <f t="shared" si="109"/>
        <v>CDO|1|29|REV|VIG|COMP|CCRV|DUD</v>
      </c>
      <c r="T3433" s="2" t="str">
        <f t="shared" si="110"/>
        <v>OK</v>
      </c>
    </row>
    <row r="3434" spans="1:20" x14ac:dyDescent="0.25">
      <c r="A3434" s="1">
        <v>301080101</v>
      </c>
      <c r="B3434" s="1" t="str">
        <f>VLOOKUP(A3434,[1]Maestra!A$1:C$746,2,0)</f>
        <v>ACTICVD88</v>
      </c>
      <c r="C3434" s="1" t="str">
        <f>VLOOKUP(A3434,[1]Maestra!A$1:C$746,3,0)</f>
        <v>TC IB Claro Visa Clas. - Linea Rev</v>
      </c>
      <c r="D3434" s="1" t="s">
        <v>14</v>
      </c>
      <c r="E3434" s="1">
        <v>1</v>
      </c>
      <c r="F3434" s="1">
        <v>29</v>
      </c>
      <c r="G3434" s="1" t="s">
        <v>19</v>
      </c>
      <c r="H3434" s="1">
        <v>9999</v>
      </c>
      <c r="I3434" s="1" t="s">
        <v>452</v>
      </c>
      <c r="J3434" s="1" t="s">
        <v>33</v>
      </c>
      <c r="K3434" s="1" t="s">
        <v>324</v>
      </c>
      <c r="L3434" s="1" t="s">
        <v>450</v>
      </c>
      <c r="Q3434" s="2" t="s">
        <v>37</v>
      </c>
      <c r="R3434" s="1" t="s">
        <v>451</v>
      </c>
      <c r="S3434" s="1" t="str">
        <f t="shared" si="109"/>
        <v>CDO|1|29|REV|VIG|COMP|CCRV|NOR</v>
      </c>
      <c r="T3434" s="2" t="str">
        <f t="shared" si="110"/>
        <v>OK</v>
      </c>
    </row>
    <row r="3435" spans="1:20" x14ac:dyDescent="0.25">
      <c r="A3435" s="1">
        <v>301080101</v>
      </c>
      <c r="B3435" s="1" t="str">
        <f>VLOOKUP(A3435,[1]Maestra!A$1:C$746,2,0)</f>
        <v>ACTICVD88</v>
      </c>
      <c r="C3435" s="1" t="str">
        <f>VLOOKUP(A3435,[1]Maestra!A$1:C$746,3,0)</f>
        <v>TC IB Claro Visa Clas. - Linea Rev</v>
      </c>
      <c r="D3435" s="1" t="s">
        <v>14</v>
      </c>
      <c r="E3435" s="1">
        <v>1</v>
      </c>
      <c r="F3435" s="1">
        <v>29</v>
      </c>
      <c r="G3435" s="1" t="s">
        <v>19</v>
      </c>
      <c r="H3435" s="1">
        <v>9999</v>
      </c>
      <c r="I3435" s="1" t="s">
        <v>452</v>
      </c>
      <c r="J3435" s="1" t="s">
        <v>33</v>
      </c>
      <c r="K3435" s="1" t="s">
        <v>325</v>
      </c>
      <c r="L3435" s="1" t="s">
        <v>21</v>
      </c>
      <c r="Q3435" s="2" t="s">
        <v>37</v>
      </c>
      <c r="R3435" s="1" t="s">
        <v>451</v>
      </c>
      <c r="S3435" s="1" t="str">
        <f t="shared" si="109"/>
        <v>CDO|1|29|REV|VIG|COMP|CMED|DUD</v>
      </c>
      <c r="T3435" s="2" t="str">
        <f t="shared" si="110"/>
        <v>OK</v>
      </c>
    </row>
    <row r="3436" spans="1:20" x14ac:dyDescent="0.25">
      <c r="A3436" s="1">
        <v>301080101</v>
      </c>
      <c r="B3436" s="1" t="str">
        <f>VLOOKUP(A3436,[1]Maestra!A$1:C$746,2,0)</f>
        <v>ACTICVD88</v>
      </c>
      <c r="C3436" s="1" t="str">
        <f>VLOOKUP(A3436,[1]Maestra!A$1:C$746,3,0)</f>
        <v>TC IB Claro Visa Clas. - Linea Rev</v>
      </c>
      <c r="D3436" s="1" t="s">
        <v>14</v>
      </c>
      <c r="E3436" s="1">
        <v>1</v>
      </c>
      <c r="F3436" s="1">
        <v>29</v>
      </c>
      <c r="G3436" s="1" t="s">
        <v>19</v>
      </c>
      <c r="H3436" s="1">
        <v>9999</v>
      </c>
      <c r="I3436" s="1" t="s">
        <v>452</v>
      </c>
      <c r="J3436" s="1" t="s">
        <v>33</v>
      </c>
      <c r="K3436" s="1" t="s">
        <v>325</v>
      </c>
      <c r="L3436" s="1" t="s">
        <v>450</v>
      </c>
      <c r="Q3436" s="2" t="s">
        <v>37</v>
      </c>
      <c r="R3436" s="1" t="s">
        <v>451</v>
      </c>
      <c r="S3436" s="1" t="str">
        <f t="shared" si="109"/>
        <v>CDO|1|29|REV|VIG|COMP|CMED|NOR</v>
      </c>
      <c r="T3436" s="2" t="str">
        <f t="shared" si="110"/>
        <v>OK</v>
      </c>
    </row>
    <row r="3437" spans="1:20" x14ac:dyDescent="0.25">
      <c r="A3437" s="1">
        <v>301080107</v>
      </c>
      <c r="B3437" s="1" t="str">
        <f>VLOOKUP(A3437,[1]Maestra!A$1:C$746,2,0)</f>
        <v>ACTICVP68</v>
      </c>
      <c r="C3437" s="1" t="str">
        <f>VLOOKUP(A3437,[1]Maestra!A$1:C$746,3,0)</f>
        <v>TC IB Claro Visa Clas. - Linea Rev. por disp efectivo</v>
      </c>
      <c r="D3437" s="1" t="s">
        <v>14</v>
      </c>
      <c r="E3437" s="1">
        <v>1</v>
      </c>
      <c r="F3437" s="1">
        <v>29</v>
      </c>
      <c r="G3437" s="1" t="s">
        <v>19</v>
      </c>
      <c r="H3437" s="1">
        <v>9999</v>
      </c>
      <c r="I3437" s="1" t="s">
        <v>452</v>
      </c>
      <c r="J3437" s="1" t="s">
        <v>29</v>
      </c>
      <c r="K3437" s="1" t="s">
        <v>324</v>
      </c>
      <c r="L3437" s="1" t="s">
        <v>21</v>
      </c>
      <c r="Q3437" s="2" t="s">
        <v>37</v>
      </c>
      <c r="R3437" s="1" t="s">
        <v>451</v>
      </c>
      <c r="S3437" s="1" t="str">
        <f t="shared" si="109"/>
        <v>CDO|1|29|REV|VIG|DIEF|CCRV|DUD</v>
      </c>
      <c r="T3437" s="2" t="str">
        <f t="shared" si="110"/>
        <v>OK</v>
      </c>
    </row>
    <row r="3438" spans="1:20" x14ac:dyDescent="0.25">
      <c r="A3438" s="1">
        <v>301080107</v>
      </c>
      <c r="B3438" s="1" t="str">
        <f>VLOOKUP(A3438,[1]Maestra!A$1:C$746,2,0)</f>
        <v>ACTICVP68</v>
      </c>
      <c r="C3438" s="1" t="str">
        <f>VLOOKUP(A3438,[1]Maestra!A$1:C$746,3,0)</f>
        <v>TC IB Claro Visa Clas. - Linea Rev. por disp efectivo</v>
      </c>
      <c r="D3438" s="1" t="s">
        <v>14</v>
      </c>
      <c r="E3438" s="1">
        <v>1</v>
      </c>
      <c r="F3438" s="1">
        <v>29</v>
      </c>
      <c r="G3438" s="1" t="s">
        <v>19</v>
      </c>
      <c r="H3438" s="1">
        <v>9999</v>
      </c>
      <c r="I3438" s="1" t="s">
        <v>452</v>
      </c>
      <c r="J3438" s="1" t="s">
        <v>29</v>
      </c>
      <c r="K3438" s="1" t="s">
        <v>324</v>
      </c>
      <c r="L3438" s="1" t="s">
        <v>450</v>
      </c>
      <c r="Q3438" s="2" t="s">
        <v>37</v>
      </c>
      <c r="R3438" s="1" t="s">
        <v>451</v>
      </c>
      <c r="S3438" s="1" t="str">
        <f t="shared" si="109"/>
        <v>CDO|1|29|REV|VIG|DIEF|CCRV|NOR</v>
      </c>
      <c r="T3438" s="2" t="str">
        <f t="shared" si="110"/>
        <v>OK</v>
      </c>
    </row>
    <row r="3439" spans="1:20" x14ac:dyDescent="0.25">
      <c r="A3439" s="1">
        <v>301080107</v>
      </c>
      <c r="B3439" s="1" t="str">
        <f>VLOOKUP(A3439,[1]Maestra!A$1:C$746,2,0)</f>
        <v>ACTICVP68</v>
      </c>
      <c r="C3439" s="1" t="str">
        <f>VLOOKUP(A3439,[1]Maestra!A$1:C$746,3,0)</f>
        <v>TC IB Claro Visa Clas. - Linea Rev. por disp efectivo</v>
      </c>
      <c r="D3439" s="1" t="s">
        <v>14</v>
      </c>
      <c r="E3439" s="1">
        <v>1</v>
      </c>
      <c r="F3439" s="1">
        <v>29</v>
      </c>
      <c r="G3439" s="1" t="s">
        <v>19</v>
      </c>
      <c r="H3439" s="1">
        <v>9999</v>
      </c>
      <c r="I3439" s="1" t="s">
        <v>452</v>
      </c>
      <c r="J3439" s="1" t="s">
        <v>29</v>
      </c>
      <c r="K3439" s="1" t="s">
        <v>325</v>
      </c>
      <c r="L3439" s="1" t="s">
        <v>21</v>
      </c>
      <c r="Q3439" s="2" t="s">
        <v>37</v>
      </c>
      <c r="R3439" s="1" t="s">
        <v>451</v>
      </c>
      <c r="S3439" s="1" t="str">
        <f t="shared" si="109"/>
        <v>CDO|1|29|REV|VIG|DIEF|CMED|DUD</v>
      </c>
      <c r="T3439" s="2" t="str">
        <f t="shared" si="110"/>
        <v>OK</v>
      </c>
    </row>
    <row r="3440" spans="1:20" x14ac:dyDescent="0.25">
      <c r="A3440" s="1">
        <v>301080107</v>
      </c>
      <c r="B3440" s="1" t="str">
        <f>VLOOKUP(A3440,[1]Maestra!A$1:C$746,2,0)</f>
        <v>ACTICVP68</v>
      </c>
      <c r="C3440" s="1" t="str">
        <f>VLOOKUP(A3440,[1]Maestra!A$1:C$746,3,0)</f>
        <v>TC IB Claro Visa Clas. - Linea Rev. por disp efectivo</v>
      </c>
      <c r="D3440" s="1" t="s">
        <v>14</v>
      </c>
      <c r="E3440" s="1">
        <v>1</v>
      </c>
      <c r="F3440" s="1">
        <v>29</v>
      </c>
      <c r="G3440" s="1" t="s">
        <v>19</v>
      </c>
      <c r="H3440" s="1">
        <v>9999</v>
      </c>
      <c r="I3440" s="1" t="s">
        <v>452</v>
      </c>
      <c r="J3440" s="1" t="s">
        <v>29</v>
      </c>
      <c r="K3440" s="1" t="s">
        <v>325</v>
      </c>
      <c r="L3440" s="1" t="s">
        <v>450</v>
      </c>
      <c r="Q3440" s="2" t="s">
        <v>37</v>
      </c>
      <c r="R3440" s="1" t="s">
        <v>451</v>
      </c>
      <c r="S3440" s="1" t="str">
        <f t="shared" si="109"/>
        <v>CDO|1|29|REV|VIG|DIEF|CMED|NOR</v>
      </c>
      <c r="T3440" s="2" t="str">
        <f t="shared" si="110"/>
        <v>OK</v>
      </c>
    </row>
    <row r="3441" spans="1:20" x14ac:dyDescent="0.25">
      <c r="A3441" s="1">
        <v>301080202</v>
      </c>
      <c r="B3441" s="1" t="str">
        <f>VLOOKUP(A3441,[1]Maestra!A$1:C$746,2,0)</f>
        <v>ACTICV9F8</v>
      </c>
      <c r="C3441" s="1" t="str">
        <f>VLOOKUP(A3441,[1]Maestra!A$1:C$746,3,0)</f>
        <v>TC IB Claro Visa Oro - Cuotas</v>
      </c>
      <c r="D3441" s="1" t="s">
        <v>14</v>
      </c>
      <c r="E3441" s="1">
        <v>1</v>
      </c>
      <c r="F3441" s="1">
        <v>30</v>
      </c>
      <c r="G3441" s="1" t="s">
        <v>28</v>
      </c>
      <c r="H3441" s="1">
        <v>9999</v>
      </c>
      <c r="I3441" s="1" t="s">
        <v>449</v>
      </c>
      <c r="J3441" s="1" t="s">
        <v>33</v>
      </c>
      <c r="K3441" s="1" t="s">
        <v>324</v>
      </c>
      <c r="L3441" s="1" t="s">
        <v>450</v>
      </c>
      <c r="Q3441" s="2" t="s">
        <v>37</v>
      </c>
      <c r="R3441" s="1" t="s">
        <v>451</v>
      </c>
      <c r="S3441" s="1" t="str">
        <f t="shared" si="109"/>
        <v>CDO|1|30|CCU|VEN|COMP|CCRV|NOR</v>
      </c>
      <c r="T3441" s="2" t="str">
        <f t="shared" si="110"/>
        <v>OK</v>
      </c>
    </row>
    <row r="3442" spans="1:20" x14ac:dyDescent="0.25">
      <c r="A3442" s="1">
        <v>301080202</v>
      </c>
      <c r="B3442" s="1" t="str">
        <f>VLOOKUP(A3442,[1]Maestra!A$1:C$746,2,0)</f>
        <v>ACTICV9F8</v>
      </c>
      <c r="C3442" s="1" t="str">
        <f>VLOOKUP(A3442,[1]Maestra!A$1:C$746,3,0)</f>
        <v>TC IB Claro Visa Oro - Cuotas</v>
      </c>
      <c r="D3442" s="1" t="s">
        <v>14</v>
      </c>
      <c r="E3442" s="1">
        <v>1</v>
      </c>
      <c r="F3442" s="1">
        <v>30</v>
      </c>
      <c r="G3442" s="1" t="s">
        <v>28</v>
      </c>
      <c r="H3442" s="1">
        <v>9999</v>
      </c>
      <c r="I3442" s="1" t="s">
        <v>449</v>
      </c>
      <c r="J3442" s="1" t="s">
        <v>33</v>
      </c>
      <c r="K3442" s="1" t="s">
        <v>325</v>
      </c>
      <c r="L3442" s="1" t="s">
        <v>450</v>
      </c>
      <c r="Q3442" s="2" t="s">
        <v>37</v>
      </c>
      <c r="R3442" s="1" t="s">
        <v>451</v>
      </c>
      <c r="S3442" s="1" t="str">
        <f t="shared" si="109"/>
        <v>CDO|1|30|CCU|VEN|COMP|CMED|NOR</v>
      </c>
      <c r="T3442" s="2" t="str">
        <f t="shared" si="110"/>
        <v>OK</v>
      </c>
    </row>
    <row r="3443" spans="1:20" x14ac:dyDescent="0.25">
      <c r="A3443" s="1">
        <v>301080206</v>
      </c>
      <c r="B3443" s="1" t="str">
        <f>VLOOKUP(A3443,[1]Maestra!A$1:C$746,2,0)</f>
        <v>ACTICVRT8</v>
      </c>
      <c r="C3443" s="1" t="str">
        <f>VLOOKUP(A3443,[1]Maestra!A$1:C$746,3,0)</f>
        <v>TC IB Claro Visa Oro - Cuotas por Disp. Efectivo</v>
      </c>
      <c r="D3443" s="1" t="s">
        <v>14</v>
      </c>
      <c r="E3443" s="1">
        <v>1</v>
      </c>
      <c r="F3443" s="1">
        <v>30</v>
      </c>
      <c r="G3443" s="1" t="s">
        <v>28</v>
      </c>
      <c r="H3443" s="1">
        <v>9999</v>
      </c>
      <c r="I3443" s="1" t="s">
        <v>449</v>
      </c>
      <c r="J3443" s="1" t="s">
        <v>29</v>
      </c>
      <c r="K3443" s="1" t="s">
        <v>324</v>
      </c>
      <c r="L3443" s="1" t="s">
        <v>450</v>
      </c>
      <c r="Q3443" s="2" t="s">
        <v>37</v>
      </c>
      <c r="R3443" s="1" t="s">
        <v>451</v>
      </c>
      <c r="S3443" s="1" t="str">
        <f t="shared" si="109"/>
        <v>CDO|1|30|CCU|VEN|DIEF|CCRV|NOR</v>
      </c>
      <c r="T3443" s="2" t="str">
        <f t="shared" si="110"/>
        <v>OK</v>
      </c>
    </row>
    <row r="3444" spans="1:20" x14ac:dyDescent="0.25">
      <c r="A3444" s="1">
        <v>301080206</v>
      </c>
      <c r="B3444" s="1" t="str">
        <f>VLOOKUP(A3444,[1]Maestra!A$1:C$746,2,0)</f>
        <v>ACTICVRT8</v>
      </c>
      <c r="C3444" s="1" t="str">
        <f>VLOOKUP(A3444,[1]Maestra!A$1:C$746,3,0)</f>
        <v>TC IB Claro Visa Oro - Cuotas por Disp. Efectivo</v>
      </c>
      <c r="D3444" s="1" t="s">
        <v>14</v>
      </c>
      <c r="E3444" s="1">
        <v>1</v>
      </c>
      <c r="F3444" s="1">
        <v>30</v>
      </c>
      <c r="G3444" s="1" t="s">
        <v>28</v>
      </c>
      <c r="H3444" s="1">
        <v>9999</v>
      </c>
      <c r="I3444" s="1" t="s">
        <v>449</v>
      </c>
      <c r="J3444" s="1" t="s">
        <v>29</v>
      </c>
      <c r="K3444" s="1" t="s">
        <v>325</v>
      </c>
      <c r="L3444" s="1" t="s">
        <v>450</v>
      </c>
      <c r="Q3444" s="2" t="s">
        <v>37</v>
      </c>
      <c r="R3444" s="1" t="s">
        <v>451</v>
      </c>
      <c r="S3444" s="1" t="str">
        <f t="shared" si="109"/>
        <v>CDO|1|30|CCU|VEN|DIEF|CMED|NOR</v>
      </c>
      <c r="T3444" s="2" t="str">
        <f t="shared" si="110"/>
        <v>OK</v>
      </c>
    </row>
    <row r="3445" spans="1:20" x14ac:dyDescent="0.25">
      <c r="A3445" s="1">
        <v>301080202</v>
      </c>
      <c r="B3445" s="1" t="str">
        <f>VLOOKUP(A3445,[1]Maestra!A$1:C$746,2,0)</f>
        <v>ACTICV9F8</v>
      </c>
      <c r="C3445" s="1" t="str">
        <f>VLOOKUP(A3445,[1]Maestra!A$1:C$746,3,0)</f>
        <v>TC IB Claro Visa Oro - Cuotas</v>
      </c>
      <c r="D3445" s="1" t="s">
        <v>14</v>
      </c>
      <c r="E3445" s="1">
        <v>1</v>
      </c>
      <c r="F3445" s="1">
        <v>30</v>
      </c>
      <c r="G3445" s="1" t="s">
        <v>28</v>
      </c>
      <c r="H3445" s="1">
        <v>9999</v>
      </c>
      <c r="I3445" s="1" t="s">
        <v>452</v>
      </c>
      <c r="J3445" s="1" t="s">
        <v>33</v>
      </c>
      <c r="K3445" s="1" t="s">
        <v>324</v>
      </c>
      <c r="L3445" s="1" t="s">
        <v>21</v>
      </c>
      <c r="Q3445" s="2" t="s">
        <v>37</v>
      </c>
      <c r="R3445" s="1" t="s">
        <v>451</v>
      </c>
      <c r="S3445" s="1" t="str">
        <f t="shared" si="109"/>
        <v>CDO|1|30|CCU|VIG|COMP|CCRV|DUD</v>
      </c>
      <c r="T3445" s="2" t="str">
        <f t="shared" si="110"/>
        <v>OK</v>
      </c>
    </row>
    <row r="3446" spans="1:20" x14ac:dyDescent="0.25">
      <c r="A3446" s="1">
        <v>301080202</v>
      </c>
      <c r="B3446" s="1" t="str">
        <f>VLOOKUP(A3446,[1]Maestra!A$1:C$746,2,0)</f>
        <v>ACTICV9F8</v>
      </c>
      <c r="C3446" s="1" t="str">
        <f>VLOOKUP(A3446,[1]Maestra!A$1:C$746,3,0)</f>
        <v>TC IB Claro Visa Oro - Cuotas</v>
      </c>
      <c r="D3446" s="1" t="s">
        <v>14</v>
      </c>
      <c r="E3446" s="1">
        <v>1</v>
      </c>
      <c r="F3446" s="1">
        <v>30</v>
      </c>
      <c r="G3446" s="1" t="s">
        <v>28</v>
      </c>
      <c r="H3446" s="1">
        <v>9999</v>
      </c>
      <c r="I3446" s="1" t="s">
        <v>452</v>
      </c>
      <c r="J3446" s="1" t="s">
        <v>33</v>
      </c>
      <c r="K3446" s="1" t="s">
        <v>324</v>
      </c>
      <c r="L3446" s="1" t="s">
        <v>450</v>
      </c>
      <c r="Q3446" s="2" t="s">
        <v>37</v>
      </c>
      <c r="R3446" s="1" t="s">
        <v>451</v>
      </c>
      <c r="S3446" s="1" t="str">
        <f t="shared" si="109"/>
        <v>CDO|1|30|CCU|VIG|COMP|CCRV|NOR</v>
      </c>
      <c r="T3446" s="2" t="str">
        <f t="shared" si="110"/>
        <v>OK</v>
      </c>
    </row>
    <row r="3447" spans="1:20" x14ac:dyDescent="0.25">
      <c r="A3447" s="1">
        <v>301080202</v>
      </c>
      <c r="B3447" s="1" t="str">
        <f>VLOOKUP(A3447,[1]Maestra!A$1:C$746,2,0)</f>
        <v>ACTICV9F8</v>
      </c>
      <c r="C3447" s="1" t="str">
        <f>VLOOKUP(A3447,[1]Maestra!A$1:C$746,3,0)</f>
        <v>TC IB Claro Visa Oro - Cuotas</v>
      </c>
      <c r="D3447" s="1" t="s">
        <v>14</v>
      </c>
      <c r="E3447" s="1">
        <v>1</v>
      </c>
      <c r="F3447" s="1">
        <v>30</v>
      </c>
      <c r="G3447" s="1" t="s">
        <v>28</v>
      </c>
      <c r="H3447" s="1">
        <v>9999</v>
      </c>
      <c r="I3447" s="1" t="s">
        <v>452</v>
      </c>
      <c r="J3447" s="1" t="s">
        <v>33</v>
      </c>
      <c r="K3447" s="1" t="s">
        <v>325</v>
      </c>
      <c r="L3447" s="1" t="s">
        <v>21</v>
      </c>
      <c r="Q3447" s="2" t="s">
        <v>37</v>
      </c>
      <c r="R3447" s="1" t="s">
        <v>451</v>
      </c>
      <c r="S3447" s="1" t="str">
        <f t="shared" si="109"/>
        <v>CDO|1|30|CCU|VIG|COMP|CMED|DUD</v>
      </c>
      <c r="T3447" s="2" t="str">
        <f t="shared" si="110"/>
        <v>OK</v>
      </c>
    </row>
    <row r="3448" spans="1:20" x14ac:dyDescent="0.25">
      <c r="A3448" s="1">
        <v>301080202</v>
      </c>
      <c r="B3448" s="1" t="str">
        <f>VLOOKUP(A3448,[1]Maestra!A$1:C$746,2,0)</f>
        <v>ACTICV9F8</v>
      </c>
      <c r="C3448" s="1" t="str">
        <f>VLOOKUP(A3448,[1]Maestra!A$1:C$746,3,0)</f>
        <v>TC IB Claro Visa Oro - Cuotas</v>
      </c>
      <c r="D3448" s="1" t="s">
        <v>14</v>
      </c>
      <c r="E3448" s="1">
        <v>1</v>
      </c>
      <c r="F3448" s="1">
        <v>30</v>
      </c>
      <c r="G3448" s="1" t="s">
        <v>28</v>
      </c>
      <c r="H3448" s="1">
        <v>9999</v>
      </c>
      <c r="I3448" s="1" t="s">
        <v>452</v>
      </c>
      <c r="J3448" s="1" t="s">
        <v>33</v>
      </c>
      <c r="K3448" s="1" t="s">
        <v>325</v>
      </c>
      <c r="L3448" s="1" t="s">
        <v>450</v>
      </c>
      <c r="Q3448" s="2" t="s">
        <v>37</v>
      </c>
      <c r="R3448" s="1" t="s">
        <v>451</v>
      </c>
      <c r="S3448" s="1" t="str">
        <f t="shared" si="109"/>
        <v>CDO|1|30|CCU|VIG|COMP|CMED|NOR</v>
      </c>
      <c r="T3448" s="2" t="str">
        <f t="shared" si="110"/>
        <v>OK</v>
      </c>
    </row>
    <row r="3449" spans="1:20" x14ac:dyDescent="0.25">
      <c r="A3449" s="1">
        <v>301080206</v>
      </c>
      <c r="B3449" s="1" t="str">
        <f>VLOOKUP(A3449,[1]Maestra!A$1:C$746,2,0)</f>
        <v>ACTICVRT8</v>
      </c>
      <c r="C3449" s="1" t="str">
        <f>VLOOKUP(A3449,[1]Maestra!A$1:C$746,3,0)</f>
        <v>TC IB Claro Visa Oro - Cuotas por Disp. Efectivo</v>
      </c>
      <c r="D3449" s="1" t="s">
        <v>14</v>
      </c>
      <c r="E3449" s="1">
        <v>1</v>
      </c>
      <c r="F3449" s="1">
        <v>30</v>
      </c>
      <c r="G3449" s="1" t="s">
        <v>28</v>
      </c>
      <c r="H3449" s="1">
        <v>9999</v>
      </c>
      <c r="I3449" s="1" t="s">
        <v>452</v>
      </c>
      <c r="J3449" s="1" t="s">
        <v>29</v>
      </c>
      <c r="K3449" s="1" t="s">
        <v>324</v>
      </c>
      <c r="L3449" s="1" t="s">
        <v>21</v>
      </c>
      <c r="Q3449" s="2" t="s">
        <v>37</v>
      </c>
      <c r="R3449" s="1" t="s">
        <v>451</v>
      </c>
      <c r="S3449" s="1" t="str">
        <f t="shared" si="109"/>
        <v>CDO|1|30|CCU|VIG|DIEF|CCRV|DUD</v>
      </c>
      <c r="T3449" s="2" t="str">
        <f t="shared" si="110"/>
        <v>OK</v>
      </c>
    </row>
    <row r="3450" spans="1:20" x14ac:dyDescent="0.25">
      <c r="A3450" s="1">
        <v>301080206</v>
      </c>
      <c r="B3450" s="1" t="str">
        <f>VLOOKUP(A3450,[1]Maestra!A$1:C$746,2,0)</f>
        <v>ACTICVRT8</v>
      </c>
      <c r="C3450" s="1" t="str">
        <f>VLOOKUP(A3450,[1]Maestra!A$1:C$746,3,0)</f>
        <v>TC IB Claro Visa Oro - Cuotas por Disp. Efectivo</v>
      </c>
      <c r="D3450" s="1" t="s">
        <v>14</v>
      </c>
      <c r="E3450" s="1">
        <v>1</v>
      </c>
      <c r="F3450" s="1">
        <v>30</v>
      </c>
      <c r="G3450" s="1" t="s">
        <v>28</v>
      </c>
      <c r="H3450" s="1">
        <v>9999</v>
      </c>
      <c r="I3450" s="1" t="s">
        <v>452</v>
      </c>
      <c r="J3450" s="1" t="s">
        <v>29</v>
      </c>
      <c r="K3450" s="1" t="s">
        <v>324</v>
      </c>
      <c r="L3450" s="1" t="s">
        <v>450</v>
      </c>
      <c r="Q3450" s="2" t="s">
        <v>37</v>
      </c>
      <c r="R3450" s="1" t="s">
        <v>451</v>
      </c>
      <c r="S3450" s="1" t="str">
        <f t="shared" si="109"/>
        <v>CDO|1|30|CCU|VIG|DIEF|CCRV|NOR</v>
      </c>
      <c r="T3450" s="2" t="str">
        <f t="shared" si="110"/>
        <v>OK</v>
      </c>
    </row>
    <row r="3451" spans="1:20" x14ac:dyDescent="0.25">
      <c r="A3451" s="1">
        <v>301080206</v>
      </c>
      <c r="B3451" s="1" t="str">
        <f>VLOOKUP(A3451,[1]Maestra!A$1:C$746,2,0)</f>
        <v>ACTICVRT8</v>
      </c>
      <c r="C3451" s="1" t="str">
        <f>VLOOKUP(A3451,[1]Maestra!A$1:C$746,3,0)</f>
        <v>TC IB Claro Visa Oro - Cuotas por Disp. Efectivo</v>
      </c>
      <c r="D3451" s="1" t="s">
        <v>14</v>
      </c>
      <c r="E3451" s="1">
        <v>1</v>
      </c>
      <c r="F3451" s="1">
        <v>30</v>
      </c>
      <c r="G3451" s="1" t="s">
        <v>28</v>
      </c>
      <c r="H3451" s="1">
        <v>9999</v>
      </c>
      <c r="I3451" s="1" t="s">
        <v>452</v>
      </c>
      <c r="J3451" s="1" t="s">
        <v>29</v>
      </c>
      <c r="K3451" s="1" t="s">
        <v>325</v>
      </c>
      <c r="L3451" s="1" t="s">
        <v>21</v>
      </c>
      <c r="Q3451" s="2" t="s">
        <v>37</v>
      </c>
      <c r="R3451" s="1" t="s">
        <v>451</v>
      </c>
      <c r="S3451" s="1" t="str">
        <f t="shared" si="109"/>
        <v>CDO|1|30|CCU|VIG|DIEF|CMED|DUD</v>
      </c>
      <c r="T3451" s="2" t="str">
        <f t="shared" si="110"/>
        <v>OK</v>
      </c>
    </row>
    <row r="3452" spans="1:20" x14ac:dyDescent="0.25">
      <c r="A3452" s="1">
        <v>301080206</v>
      </c>
      <c r="B3452" s="1" t="str">
        <f>VLOOKUP(A3452,[1]Maestra!A$1:C$746,2,0)</f>
        <v>ACTICVRT8</v>
      </c>
      <c r="C3452" s="1" t="str">
        <f>VLOOKUP(A3452,[1]Maestra!A$1:C$746,3,0)</f>
        <v>TC IB Claro Visa Oro - Cuotas por Disp. Efectivo</v>
      </c>
      <c r="D3452" s="1" t="s">
        <v>14</v>
      </c>
      <c r="E3452" s="1">
        <v>1</v>
      </c>
      <c r="F3452" s="1">
        <v>30</v>
      </c>
      <c r="G3452" s="1" t="s">
        <v>28</v>
      </c>
      <c r="H3452" s="1">
        <v>9999</v>
      </c>
      <c r="I3452" s="1" t="s">
        <v>452</v>
      </c>
      <c r="J3452" s="1" t="s">
        <v>29</v>
      </c>
      <c r="K3452" s="1" t="s">
        <v>325</v>
      </c>
      <c r="L3452" s="1" t="s">
        <v>450</v>
      </c>
      <c r="Q3452" s="2" t="s">
        <v>37</v>
      </c>
      <c r="R3452" s="1" t="s">
        <v>451</v>
      </c>
      <c r="S3452" s="1" t="str">
        <f t="shared" ref="S3452:S3515" si="111">_xlfn.CONCAT(D3452,"|",E3452,"|",F3452,"|",G3452,"|",I3452,"|",J3452,"|",K3452,"|",L3452)</f>
        <v>CDO|1|30|CCU|VIG|DIEF|CMED|NOR</v>
      </c>
      <c r="T3452" s="2" t="str">
        <f t="shared" si="110"/>
        <v>OK</v>
      </c>
    </row>
    <row r="3453" spans="1:20" x14ac:dyDescent="0.25">
      <c r="A3453" s="1">
        <v>301080204</v>
      </c>
      <c r="B3453" s="1" t="str">
        <f>VLOOKUP(A3453,[1]Maestra!A$1:C$746,2,0)</f>
        <v>ACTICV398</v>
      </c>
      <c r="C3453" s="1" t="str">
        <f>VLOOKUP(A3453,[1]Maestra!A$1:C$746,3,0)</f>
        <v>TC IB Claro Visa Oro - Compra Deuda</v>
      </c>
      <c r="D3453" s="1" t="s">
        <v>14</v>
      </c>
      <c r="E3453" s="1">
        <v>1</v>
      </c>
      <c r="F3453" s="1">
        <v>30</v>
      </c>
      <c r="G3453" s="1" t="s">
        <v>22</v>
      </c>
      <c r="H3453" s="1">
        <v>9999</v>
      </c>
      <c r="I3453" s="1" t="s">
        <v>449</v>
      </c>
      <c r="J3453" s="1" t="s">
        <v>36</v>
      </c>
      <c r="K3453" s="1" t="s">
        <v>454</v>
      </c>
      <c r="L3453" s="1" t="s">
        <v>450</v>
      </c>
      <c r="Q3453" s="2" t="s">
        <v>37</v>
      </c>
      <c r="R3453" s="1" t="s">
        <v>451</v>
      </c>
      <c r="S3453" s="1" t="str">
        <f t="shared" si="111"/>
        <v>CDO|1|30|CDP|VEN|OTRO|CCNR|NOR</v>
      </c>
      <c r="T3453" s="2" t="str">
        <f t="shared" si="110"/>
        <v>OK</v>
      </c>
    </row>
    <row r="3454" spans="1:20" x14ac:dyDescent="0.25">
      <c r="A3454" s="1">
        <v>301080204</v>
      </c>
      <c r="B3454" s="1" t="str">
        <f>VLOOKUP(A3454,[1]Maestra!A$1:C$746,2,0)</f>
        <v>ACTICV398</v>
      </c>
      <c r="C3454" s="1" t="str">
        <f>VLOOKUP(A3454,[1]Maestra!A$1:C$746,3,0)</f>
        <v>TC IB Claro Visa Oro - Compra Deuda</v>
      </c>
      <c r="D3454" s="1" t="s">
        <v>14</v>
      </c>
      <c r="E3454" s="1">
        <v>1</v>
      </c>
      <c r="F3454" s="1">
        <v>30</v>
      </c>
      <c r="G3454" s="1" t="s">
        <v>22</v>
      </c>
      <c r="H3454" s="1">
        <v>9999</v>
      </c>
      <c r="I3454" s="1" t="s">
        <v>449</v>
      </c>
      <c r="J3454" s="1" t="s">
        <v>36</v>
      </c>
      <c r="K3454" s="1" t="s">
        <v>325</v>
      </c>
      <c r="L3454" s="1" t="s">
        <v>450</v>
      </c>
      <c r="Q3454" s="2" t="s">
        <v>37</v>
      </c>
      <c r="R3454" s="1" t="s">
        <v>451</v>
      </c>
      <c r="S3454" s="1" t="str">
        <f t="shared" si="111"/>
        <v>CDO|1|30|CDP|VEN|OTRO|CMED|NOR</v>
      </c>
      <c r="T3454" s="2" t="str">
        <f t="shared" si="110"/>
        <v>OK</v>
      </c>
    </row>
    <row r="3455" spans="1:20" x14ac:dyDescent="0.25">
      <c r="A3455" s="1">
        <v>301080204</v>
      </c>
      <c r="B3455" s="1" t="str">
        <f>VLOOKUP(A3455,[1]Maestra!A$1:C$746,2,0)</f>
        <v>ACTICV398</v>
      </c>
      <c r="C3455" s="1" t="str">
        <f>VLOOKUP(A3455,[1]Maestra!A$1:C$746,3,0)</f>
        <v>TC IB Claro Visa Oro - Compra Deuda</v>
      </c>
      <c r="D3455" s="1" t="s">
        <v>14</v>
      </c>
      <c r="E3455" s="1">
        <v>1</v>
      </c>
      <c r="F3455" s="1">
        <v>30</v>
      </c>
      <c r="G3455" s="1" t="s">
        <v>22</v>
      </c>
      <c r="H3455" s="1">
        <v>9999</v>
      </c>
      <c r="I3455" s="1" t="s">
        <v>452</v>
      </c>
      <c r="J3455" s="1" t="s">
        <v>36</v>
      </c>
      <c r="K3455" s="1" t="s">
        <v>454</v>
      </c>
      <c r="L3455" s="1" t="s">
        <v>21</v>
      </c>
      <c r="Q3455" s="2" t="s">
        <v>37</v>
      </c>
      <c r="R3455" s="1" t="s">
        <v>451</v>
      </c>
      <c r="S3455" s="1" t="str">
        <f t="shared" si="111"/>
        <v>CDO|1|30|CDP|VIG|OTRO|CCNR|DUD</v>
      </c>
      <c r="T3455" s="2" t="str">
        <f t="shared" si="110"/>
        <v>OK</v>
      </c>
    </row>
    <row r="3456" spans="1:20" x14ac:dyDescent="0.25">
      <c r="A3456" s="1">
        <v>301080204</v>
      </c>
      <c r="B3456" s="1" t="str">
        <f>VLOOKUP(A3456,[1]Maestra!A$1:C$746,2,0)</f>
        <v>ACTICV398</v>
      </c>
      <c r="C3456" s="1" t="str">
        <f>VLOOKUP(A3456,[1]Maestra!A$1:C$746,3,0)</f>
        <v>TC IB Claro Visa Oro - Compra Deuda</v>
      </c>
      <c r="D3456" s="1" t="s">
        <v>14</v>
      </c>
      <c r="E3456" s="1">
        <v>1</v>
      </c>
      <c r="F3456" s="1">
        <v>30</v>
      </c>
      <c r="G3456" s="1" t="s">
        <v>22</v>
      </c>
      <c r="H3456" s="1">
        <v>9999</v>
      </c>
      <c r="I3456" s="1" t="s">
        <v>452</v>
      </c>
      <c r="J3456" s="1" t="s">
        <v>36</v>
      </c>
      <c r="K3456" s="1" t="s">
        <v>454</v>
      </c>
      <c r="L3456" s="1" t="s">
        <v>450</v>
      </c>
      <c r="Q3456" s="2" t="s">
        <v>37</v>
      </c>
      <c r="R3456" s="1" t="s">
        <v>451</v>
      </c>
      <c r="S3456" s="1" t="str">
        <f t="shared" si="111"/>
        <v>CDO|1|30|CDP|VIG|OTRO|CCNR|NOR</v>
      </c>
      <c r="T3456" s="2" t="str">
        <f t="shared" si="110"/>
        <v>OK</v>
      </c>
    </row>
    <row r="3457" spans="1:20" x14ac:dyDescent="0.25">
      <c r="A3457" s="1">
        <v>301080204</v>
      </c>
      <c r="B3457" s="1" t="str">
        <f>VLOOKUP(A3457,[1]Maestra!A$1:C$746,2,0)</f>
        <v>ACTICV398</v>
      </c>
      <c r="C3457" s="1" t="str">
        <f>VLOOKUP(A3457,[1]Maestra!A$1:C$746,3,0)</f>
        <v>TC IB Claro Visa Oro - Compra Deuda</v>
      </c>
      <c r="D3457" s="1" t="s">
        <v>14</v>
      </c>
      <c r="E3457" s="1">
        <v>1</v>
      </c>
      <c r="F3457" s="1">
        <v>30</v>
      </c>
      <c r="G3457" s="1" t="s">
        <v>22</v>
      </c>
      <c r="H3457" s="1">
        <v>9999</v>
      </c>
      <c r="I3457" s="1" t="s">
        <v>452</v>
      </c>
      <c r="J3457" s="1" t="s">
        <v>36</v>
      </c>
      <c r="K3457" s="1" t="s">
        <v>325</v>
      </c>
      <c r="L3457" s="1" t="s">
        <v>21</v>
      </c>
      <c r="Q3457" s="2" t="s">
        <v>37</v>
      </c>
      <c r="R3457" s="1" t="s">
        <v>451</v>
      </c>
      <c r="S3457" s="1" t="str">
        <f t="shared" si="111"/>
        <v>CDO|1|30|CDP|VIG|OTRO|CMED|DUD</v>
      </c>
      <c r="T3457" s="2" t="str">
        <f t="shared" si="110"/>
        <v>OK</v>
      </c>
    </row>
    <row r="3458" spans="1:20" x14ac:dyDescent="0.25">
      <c r="A3458" s="1">
        <v>301080204</v>
      </c>
      <c r="B3458" s="1" t="str">
        <f>VLOOKUP(A3458,[1]Maestra!A$1:C$746,2,0)</f>
        <v>ACTICV398</v>
      </c>
      <c r="C3458" s="1" t="str">
        <f>VLOOKUP(A3458,[1]Maestra!A$1:C$746,3,0)</f>
        <v>TC IB Claro Visa Oro - Compra Deuda</v>
      </c>
      <c r="D3458" s="1" t="s">
        <v>14</v>
      </c>
      <c r="E3458" s="1">
        <v>1</v>
      </c>
      <c r="F3458" s="1">
        <v>30</v>
      </c>
      <c r="G3458" s="1" t="s">
        <v>22</v>
      </c>
      <c r="H3458" s="1">
        <v>9999</v>
      </c>
      <c r="I3458" s="1" t="s">
        <v>452</v>
      </c>
      <c r="J3458" s="1" t="s">
        <v>36</v>
      </c>
      <c r="K3458" s="1" t="s">
        <v>325</v>
      </c>
      <c r="L3458" s="1" t="s">
        <v>450</v>
      </c>
      <c r="Q3458" s="2" t="s">
        <v>37</v>
      </c>
      <c r="R3458" s="1" t="s">
        <v>451</v>
      </c>
      <c r="S3458" s="1" t="str">
        <f t="shared" si="111"/>
        <v>CDO|1|30|CDP|VIG|OTRO|CMED|NOR</v>
      </c>
      <c r="T3458" s="2" t="str">
        <f t="shared" si="110"/>
        <v>OK</v>
      </c>
    </row>
    <row r="3459" spans="1:20" x14ac:dyDescent="0.25">
      <c r="A3459" s="1">
        <v>301080204</v>
      </c>
      <c r="B3459" s="1" t="str">
        <f>VLOOKUP(A3459,[1]Maestra!A$1:C$746,2,0)</f>
        <v>ACTICV398</v>
      </c>
      <c r="C3459" s="1" t="str">
        <f>VLOOKUP(A3459,[1]Maestra!A$1:C$746,3,0)</f>
        <v>TC IB Claro Visa Oro - Compra Deuda</v>
      </c>
      <c r="D3459" s="1" t="s">
        <v>14</v>
      </c>
      <c r="E3459" s="1">
        <v>1</v>
      </c>
      <c r="F3459" s="1">
        <v>30</v>
      </c>
      <c r="G3459" s="1" t="s">
        <v>23</v>
      </c>
      <c r="H3459" s="1">
        <v>9999</v>
      </c>
      <c r="I3459" s="1" t="s">
        <v>449</v>
      </c>
      <c r="J3459" s="1" t="s">
        <v>36</v>
      </c>
      <c r="K3459" s="1" t="s">
        <v>324</v>
      </c>
      <c r="L3459" s="1" t="s">
        <v>450</v>
      </c>
      <c r="Q3459" s="2" t="s">
        <v>37</v>
      </c>
      <c r="R3459" s="1" t="s">
        <v>451</v>
      </c>
      <c r="S3459" s="1" t="str">
        <f t="shared" si="111"/>
        <v>CDO|1|30|CDR|VEN|OTRO|CCRV|NOR</v>
      </c>
      <c r="T3459" s="2" t="str">
        <f t="shared" ref="T3459:T3522" si="112">IF(COUNTIFS($D$2:$D$20413,D3459,$S$2:$S$20413,S3459,$A$2:$A$20413,"&lt;&gt;"&amp;A3459)&gt;0,"Conflicto","OK")</f>
        <v>OK</v>
      </c>
    </row>
    <row r="3460" spans="1:20" x14ac:dyDescent="0.25">
      <c r="A3460" s="1">
        <v>301080204</v>
      </c>
      <c r="B3460" s="1" t="str">
        <f>VLOOKUP(A3460,[1]Maestra!A$1:C$746,2,0)</f>
        <v>ACTICV398</v>
      </c>
      <c r="C3460" s="1" t="str">
        <f>VLOOKUP(A3460,[1]Maestra!A$1:C$746,3,0)</f>
        <v>TC IB Claro Visa Oro - Compra Deuda</v>
      </c>
      <c r="D3460" s="1" t="s">
        <v>14</v>
      </c>
      <c r="E3460" s="1">
        <v>1</v>
      </c>
      <c r="F3460" s="1">
        <v>30</v>
      </c>
      <c r="G3460" s="1" t="s">
        <v>23</v>
      </c>
      <c r="H3460" s="1">
        <v>9999</v>
      </c>
      <c r="I3460" s="1" t="s">
        <v>449</v>
      </c>
      <c r="J3460" s="1" t="s">
        <v>36</v>
      </c>
      <c r="K3460" s="1" t="s">
        <v>325</v>
      </c>
      <c r="L3460" s="1" t="s">
        <v>450</v>
      </c>
      <c r="Q3460" s="2" t="s">
        <v>37</v>
      </c>
      <c r="R3460" s="1" t="s">
        <v>451</v>
      </c>
      <c r="S3460" s="1" t="str">
        <f t="shared" si="111"/>
        <v>CDO|1|30|CDR|VEN|OTRO|CMED|NOR</v>
      </c>
      <c r="T3460" s="2" t="str">
        <f t="shared" si="112"/>
        <v>OK</v>
      </c>
    </row>
    <row r="3461" spans="1:20" x14ac:dyDescent="0.25">
      <c r="A3461" s="1">
        <v>301080204</v>
      </c>
      <c r="B3461" s="1" t="str">
        <f>VLOOKUP(A3461,[1]Maestra!A$1:C$746,2,0)</f>
        <v>ACTICV398</v>
      </c>
      <c r="C3461" s="1" t="str">
        <f>VLOOKUP(A3461,[1]Maestra!A$1:C$746,3,0)</f>
        <v>TC IB Claro Visa Oro - Compra Deuda</v>
      </c>
      <c r="D3461" s="1" t="s">
        <v>14</v>
      </c>
      <c r="E3461" s="1">
        <v>1</v>
      </c>
      <c r="F3461" s="1">
        <v>30</v>
      </c>
      <c r="G3461" s="1" t="s">
        <v>23</v>
      </c>
      <c r="H3461" s="1">
        <v>9999</v>
      </c>
      <c r="I3461" s="1" t="s">
        <v>452</v>
      </c>
      <c r="J3461" s="1" t="s">
        <v>36</v>
      </c>
      <c r="K3461" s="1" t="s">
        <v>324</v>
      </c>
      <c r="L3461" s="1" t="s">
        <v>21</v>
      </c>
      <c r="Q3461" s="2" t="s">
        <v>37</v>
      </c>
      <c r="R3461" s="1" t="s">
        <v>451</v>
      </c>
      <c r="S3461" s="1" t="str">
        <f t="shared" si="111"/>
        <v>CDO|1|30|CDR|VIG|OTRO|CCRV|DUD</v>
      </c>
      <c r="T3461" s="2" t="str">
        <f t="shared" si="112"/>
        <v>OK</v>
      </c>
    </row>
    <row r="3462" spans="1:20" x14ac:dyDescent="0.25">
      <c r="A3462" s="1">
        <v>301080204</v>
      </c>
      <c r="B3462" s="1" t="str">
        <f>VLOOKUP(A3462,[1]Maestra!A$1:C$746,2,0)</f>
        <v>ACTICV398</v>
      </c>
      <c r="C3462" s="1" t="str">
        <f>VLOOKUP(A3462,[1]Maestra!A$1:C$746,3,0)</f>
        <v>TC IB Claro Visa Oro - Compra Deuda</v>
      </c>
      <c r="D3462" s="1" t="s">
        <v>14</v>
      </c>
      <c r="E3462" s="1">
        <v>1</v>
      </c>
      <c r="F3462" s="1">
        <v>30</v>
      </c>
      <c r="G3462" s="1" t="s">
        <v>23</v>
      </c>
      <c r="H3462" s="1">
        <v>9999</v>
      </c>
      <c r="I3462" s="1" t="s">
        <v>452</v>
      </c>
      <c r="J3462" s="1" t="s">
        <v>36</v>
      </c>
      <c r="K3462" s="1" t="s">
        <v>324</v>
      </c>
      <c r="L3462" s="1" t="s">
        <v>450</v>
      </c>
      <c r="Q3462" s="2" t="s">
        <v>37</v>
      </c>
      <c r="R3462" s="1" t="s">
        <v>451</v>
      </c>
      <c r="S3462" s="1" t="str">
        <f t="shared" si="111"/>
        <v>CDO|1|30|CDR|VIG|OTRO|CCRV|NOR</v>
      </c>
      <c r="T3462" s="2" t="str">
        <f t="shared" si="112"/>
        <v>OK</v>
      </c>
    </row>
    <row r="3463" spans="1:20" x14ac:dyDescent="0.25">
      <c r="A3463" s="1">
        <v>301080204</v>
      </c>
      <c r="B3463" s="1" t="str">
        <f>VLOOKUP(A3463,[1]Maestra!A$1:C$746,2,0)</f>
        <v>ACTICV398</v>
      </c>
      <c r="C3463" s="1" t="str">
        <f>VLOOKUP(A3463,[1]Maestra!A$1:C$746,3,0)</f>
        <v>TC IB Claro Visa Oro - Compra Deuda</v>
      </c>
      <c r="D3463" s="1" t="s">
        <v>14</v>
      </c>
      <c r="E3463" s="1">
        <v>1</v>
      </c>
      <c r="F3463" s="1">
        <v>30</v>
      </c>
      <c r="G3463" s="1" t="s">
        <v>23</v>
      </c>
      <c r="H3463" s="1">
        <v>9999</v>
      </c>
      <c r="I3463" s="1" t="s">
        <v>452</v>
      </c>
      <c r="J3463" s="1" t="s">
        <v>36</v>
      </c>
      <c r="K3463" s="1" t="s">
        <v>325</v>
      </c>
      <c r="L3463" s="1" t="s">
        <v>21</v>
      </c>
      <c r="Q3463" s="2" t="s">
        <v>37</v>
      </c>
      <c r="R3463" s="1" t="s">
        <v>451</v>
      </c>
      <c r="S3463" s="1" t="str">
        <f t="shared" si="111"/>
        <v>CDO|1|30|CDR|VIG|OTRO|CMED|DUD</v>
      </c>
      <c r="T3463" s="2" t="str">
        <f t="shared" si="112"/>
        <v>OK</v>
      </c>
    </row>
    <row r="3464" spans="1:20" x14ac:dyDescent="0.25">
      <c r="A3464" s="1">
        <v>301080204</v>
      </c>
      <c r="B3464" s="1" t="str">
        <f>VLOOKUP(A3464,[1]Maestra!A$1:C$746,2,0)</f>
        <v>ACTICV398</v>
      </c>
      <c r="C3464" s="1" t="str">
        <f>VLOOKUP(A3464,[1]Maestra!A$1:C$746,3,0)</f>
        <v>TC IB Claro Visa Oro - Compra Deuda</v>
      </c>
      <c r="D3464" s="1" t="s">
        <v>14</v>
      </c>
      <c r="E3464" s="1">
        <v>1</v>
      </c>
      <c r="F3464" s="1">
        <v>30</v>
      </c>
      <c r="G3464" s="1" t="s">
        <v>23</v>
      </c>
      <c r="H3464" s="1">
        <v>9999</v>
      </c>
      <c r="I3464" s="1" t="s">
        <v>452</v>
      </c>
      <c r="J3464" s="1" t="s">
        <v>36</v>
      </c>
      <c r="K3464" s="1" t="s">
        <v>325</v>
      </c>
      <c r="L3464" s="1" t="s">
        <v>450</v>
      </c>
      <c r="Q3464" s="2" t="s">
        <v>37</v>
      </c>
      <c r="R3464" s="1" t="s">
        <v>451</v>
      </c>
      <c r="S3464" s="1" t="str">
        <f t="shared" si="111"/>
        <v>CDO|1|30|CDR|VIG|OTRO|CMED|NOR</v>
      </c>
      <c r="T3464" s="2" t="str">
        <f t="shared" si="112"/>
        <v>OK</v>
      </c>
    </row>
    <row r="3465" spans="1:20" x14ac:dyDescent="0.25">
      <c r="A3465" s="1">
        <v>301080203</v>
      </c>
      <c r="B3465" s="1" t="str">
        <f>VLOOKUP(A3465,[1]Maestra!A$1:C$746,2,0)</f>
        <v>ACTICVS18</v>
      </c>
      <c r="C3465" s="1" t="str">
        <f>VLOOKUP(A3465,[1]Maestra!A$1:C$746,3,0)</f>
        <v>TC IB Claro Visa Oro - Extracash</v>
      </c>
      <c r="D3465" s="1" t="s">
        <v>14</v>
      </c>
      <c r="E3465" s="1">
        <v>1</v>
      </c>
      <c r="F3465" s="1">
        <v>30</v>
      </c>
      <c r="G3465" s="1" t="s">
        <v>32</v>
      </c>
      <c r="H3465" s="1">
        <v>9999</v>
      </c>
      <c r="I3465" s="1" t="s">
        <v>449</v>
      </c>
      <c r="J3465" s="1" t="s">
        <v>36</v>
      </c>
      <c r="K3465" s="1" t="s">
        <v>454</v>
      </c>
      <c r="L3465" s="1" t="s">
        <v>450</v>
      </c>
      <c r="Q3465" s="2" t="s">
        <v>37</v>
      </c>
      <c r="R3465" s="1" t="s">
        <v>451</v>
      </c>
      <c r="S3465" s="1" t="str">
        <f t="shared" si="111"/>
        <v>CDO|1|30|EXT|VEN|OTRO|CCNR|NOR</v>
      </c>
      <c r="T3465" s="2" t="str">
        <f t="shared" si="112"/>
        <v>OK</v>
      </c>
    </row>
    <row r="3466" spans="1:20" x14ac:dyDescent="0.25">
      <c r="A3466" s="1">
        <v>301080203</v>
      </c>
      <c r="B3466" s="1" t="str">
        <f>VLOOKUP(A3466,[1]Maestra!A$1:C$746,2,0)</f>
        <v>ACTICVS18</v>
      </c>
      <c r="C3466" s="1" t="str">
        <f>VLOOKUP(A3466,[1]Maestra!A$1:C$746,3,0)</f>
        <v>TC IB Claro Visa Oro - Extracash</v>
      </c>
      <c r="D3466" s="1" t="s">
        <v>14</v>
      </c>
      <c r="E3466" s="1">
        <v>1</v>
      </c>
      <c r="F3466" s="1">
        <v>30</v>
      </c>
      <c r="G3466" s="1" t="s">
        <v>32</v>
      </c>
      <c r="H3466" s="1">
        <v>9999</v>
      </c>
      <c r="I3466" s="1" t="s">
        <v>449</v>
      </c>
      <c r="J3466" s="1" t="s">
        <v>36</v>
      </c>
      <c r="K3466" s="1" t="s">
        <v>325</v>
      </c>
      <c r="L3466" s="1" t="s">
        <v>450</v>
      </c>
      <c r="Q3466" s="2" t="s">
        <v>37</v>
      </c>
      <c r="R3466" s="1" t="s">
        <v>451</v>
      </c>
      <c r="S3466" s="1" t="str">
        <f t="shared" si="111"/>
        <v>CDO|1|30|EXT|VEN|OTRO|CMED|NOR</v>
      </c>
      <c r="T3466" s="2" t="str">
        <f t="shared" si="112"/>
        <v>OK</v>
      </c>
    </row>
    <row r="3467" spans="1:20" x14ac:dyDescent="0.25">
      <c r="A3467" s="1">
        <v>301080203</v>
      </c>
      <c r="B3467" s="1" t="str">
        <f>VLOOKUP(A3467,[1]Maestra!A$1:C$746,2,0)</f>
        <v>ACTICVS18</v>
      </c>
      <c r="C3467" s="1" t="str">
        <f>VLOOKUP(A3467,[1]Maestra!A$1:C$746,3,0)</f>
        <v>TC IB Claro Visa Oro - Extracash</v>
      </c>
      <c r="D3467" s="1" t="s">
        <v>14</v>
      </c>
      <c r="E3467" s="1">
        <v>1</v>
      </c>
      <c r="F3467" s="1">
        <v>30</v>
      </c>
      <c r="G3467" s="1" t="s">
        <v>32</v>
      </c>
      <c r="H3467" s="1">
        <v>9999</v>
      </c>
      <c r="I3467" s="1" t="s">
        <v>452</v>
      </c>
      <c r="J3467" s="1" t="s">
        <v>36</v>
      </c>
      <c r="K3467" s="1" t="s">
        <v>454</v>
      </c>
      <c r="L3467" s="1" t="s">
        <v>21</v>
      </c>
      <c r="Q3467" s="2" t="s">
        <v>37</v>
      </c>
      <c r="R3467" s="1" t="s">
        <v>451</v>
      </c>
      <c r="S3467" s="1" t="str">
        <f t="shared" si="111"/>
        <v>CDO|1|30|EXT|VIG|OTRO|CCNR|DUD</v>
      </c>
      <c r="T3467" s="2" t="str">
        <f t="shared" si="112"/>
        <v>OK</v>
      </c>
    </row>
    <row r="3468" spans="1:20" x14ac:dyDescent="0.25">
      <c r="A3468" s="1">
        <v>301080203</v>
      </c>
      <c r="B3468" s="1" t="str">
        <f>VLOOKUP(A3468,[1]Maestra!A$1:C$746,2,0)</f>
        <v>ACTICVS18</v>
      </c>
      <c r="C3468" s="1" t="str">
        <f>VLOOKUP(A3468,[1]Maestra!A$1:C$746,3,0)</f>
        <v>TC IB Claro Visa Oro - Extracash</v>
      </c>
      <c r="D3468" s="1" t="s">
        <v>14</v>
      </c>
      <c r="E3468" s="1">
        <v>1</v>
      </c>
      <c r="F3468" s="1">
        <v>30</v>
      </c>
      <c r="G3468" s="1" t="s">
        <v>32</v>
      </c>
      <c r="H3468" s="1">
        <v>9999</v>
      </c>
      <c r="I3468" s="1" t="s">
        <v>452</v>
      </c>
      <c r="J3468" s="1" t="s">
        <v>36</v>
      </c>
      <c r="K3468" s="1" t="s">
        <v>454</v>
      </c>
      <c r="L3468" s="1" t="s">
        <v>450</v>
      </c>
      <c r="Q3468" s="2" t="s">
        <v>37</v>
      </c>
      <c r="R3468" s="1" t="s">
        <v>451</v>
      </c>
      <c r="S3468" s="1" t="str">
        <f t="shared" si="111"/>
        <v>CDO|1|30|EXT|VIG|OTRO|CCNR|NOR</v>
      </c>
      <c r="T3468" s="2" t="str">
        <f t="shared" si="112"/>
        <v>OK</v>
      </c>
    </row>
    <row r="3469" spans="1:20" x14ac:dyDescent="0.25">
      <c r="A3469" s="1">
        <v>301080203</v>
      </c>
      <c r="B3469" s="1" t="str">
        <f>VLOOKUP(A3469,[1]Maestra!A$1:C$746,2,0)</f>
        <v>ACTICVS18</v>
      </c>
      <c r="C3469" s="1" t="str">
        <f>VLOOKUP(A3469,[1]Maestra!A$1:C$746,3,0)</f>
        <v>TC IB Claro Visa Oro - Extracash</v>
      </c>
      <c r="D3469" s="1" t="s">
        <v>14</v>
      </c>
      <c r="E3469" s="1">
        <v>1</v>
      </c>
      <c r="F3469" s="1">
        <v>30</v>
      </c>
      <c r="G3469" s="1" t="s">
        <v>32</v>
      </c>
      <c r="H3469" s="1">
        <v>9999</v>
      </c>
      <c r="I3469" s="1" t="s">
        <v>452</v>
      </c>
      <c r="J3469" s="1" t="s">
        <v>36</v>
      </c>
      <c r="K3469" s="1" t="s">
        <v>325</v>
      </c>
      <c r="L3469" s="1" t="s">
        <v>21</v>
      </c>
      <c r="Q3469" s="2" t="s">
        <v>37</v>
      </c>
      <c r="R3469" s="1" t="s">
        <v>451</v>
      </c>
      <c r="S3469" s="1" t="str">
        <f t="shared" si="111"/>
        <v>CDO|1|30|EXT|VIG|OTRO|CMED|DUD</v>
      </c>
      <c r="T3469" s="2" t="str">
        <f t="shared" si="112"/>
        <v>OK</v>
      </c>
    </row>
    <row r="3470" spans="1:20" x14ac:dyDescent="0.25">
      <c r="A3470" s="1">
        <v>301080203</v>
      </c>
      <c r="B3470" s="1" t="str">
        <f>VLOOKUP(A3470,[1]Maestra!A$1:C$746,2,0)</f>
        <v>ACTICVS18</v>
      </c>
      <c r="C3470" s="1" t="str">
        <f>VLOOKUP(A3470,[1]Maestra!A$1:C$746,3,0)</f>
        <v>TC IB Claro Visa Oro - Extracash</v>
      </c>
      <c r="D3470" s="1" t="s">
        <v>14</v>
      </c>
      <c r="E3470" s="1">
        <v>1</v>
      </c>
      <c r="F3470" s="1">
        <v>30</v>
      </c>
      <c r="G3470" s="1" t="s">
        <v>32</v>
      </c>
      <c r="H3470" s="1">
        <v>9999</v>
      </c>
      <c r="I3470" s="1" t="s">
        <v>452</v>
      </c>
      <c r="J3470" s="1" t="s">
        <v>36</v>
      </c>
      <c r="K3470" s="1" t="s">
        <v>325</v>
      </c>
      <c r="L3470" s="1" t="s">
        <v>450</v>
      </c>
      <c r="Q3470" s="2" t="s">
        <v>37</v>
      </c>
      <c r="R3470" s="1" t="s">
        <v>451</v>
      </c>
      <c r="S3470" s="1" t="str">
        <f t="shared" si="111"/>
        <v>CDO|1|30|EXT|VIG|OTRO|CMED|NOR</v>
      </c>
      <c r="T3470" s="2" t="str">
        <f t="shared" si="112"/>
        <v>OK</v>
      </c>
    </row>
    <row r="3471" spans="1:20" x14ac:dyDescent="0.25">
      <c r="A3471" s="1">
        <v>301080202</v>
      </c>
      <c r="B3471" s="1" t="str">
        <f>VLOOKUP(A3471,[1]Maestra!A$1:C$746,2,0)</f>
        <v>ACTICV9F8</v>
      </c>
      <c r="C3471" s="1" t="str">
        <f>VLOOKUP(A3471,[1]Maestra!A$1:C$746,3,0)</f>
        <v>TC IB Claro Visa Oro - Cuotas</v>
      </c>
      <c r="D3471" s="1" t="s">
        <v>14</v>
      </c>
      <c r="E3471" s="1">
        <v>1</v>
      </c>
      <c r="F3471" s="1">
        <v>30</v>
      </c>
      <c r="G3471" s="1" t="s">
        <v>15</v>
      </c>
      <c r="H3471" s="1">
        <v>9999</v>
      </c>
      <c r="I3471" s="1" t="s">
        <v>452</v>
      </c>
      <c r="J3471" s="1" t="s">
        <v>33</v>
      </c>
      <c r="K3471" s="1" t="s">
        <v>454</v>
      </c>
      <c r="L3471" s="1" t="s">
        <v>450</v>
      </c>
      <c r="Q3471" s="2" t="s">
        <v>37</v>
      </c>
      <c r="R3471" s="1" t="s">
        <v>451</v>
      </c>
      <c r="S3471" s="1" t="str">
        <f t="shared" si="111"/>
        <v>CDO|1|30|LCA|VIG|COMP|CCNR|NOR</v>
      </c>
      <c r="T3471" s="2" t="str">
        <f t="shared" si="112"/>
        <v>OK</v>
      </c>
    </row>
    <row r="3472" spans="1:20" x14ac:dyDescent="0.25">
      <c r="A3472" s="1">
        <v>301080201</v>
      </c>
      <c r="B3472" s="1" t="str">
        <f>VLOOKUP(A3472,[1]Maestra!A$1:C$746,2,0)</f>
        <v>ACTICVBT8</v>
      </c>
      <c r="C3472" s="1" t="str">
        <f>VLOOKUP(A3472,[1]Maestra!A$1:C$746,3,0)</f>
        <v>TC IB Claro Visa Oro - Linea Rev.</v>
      </c>
      <c r="D3472" s="1" t="s">
        <v>14</v>
      </c>
      <c r="E3472" s="1">
        <v>1</v>
      </c>
      <c r="F3472" s="1">
        <v>30</v>
      </c>
      <c r="G3472" s="1" t="s">
        <v>15</v>
      </c>
      <c r="H3472" s="1">
        <v>9999</v>
      </c>
      <c r="I3472" s="1" t="s">
        <v>452</v>
      </c>
      <c r="J3472" s="1" t="s">
        <v>33</v>
      </c>
      <c r="K3472" s="1" t="s">
        <v>324</v>
      </c>
      <c r="L3472" s="1" t="s">
        <v>450</v>
      </c>
      <c r="Q3472" s="2" t="s">
        <v>37</v>
      </c>
      <c r="R3472" s="1" t="s">
        <v>451</v>
      </c>
      <c r="S3472" s="1" t="str">
        <f t="shared" si="111"/>
        <v>CDO|1|30|LCA|VIG|COMP|CCRV|NOR</v>
      </c>
      <c r="T3472" s="2" t="str">
        <f t="shared" si="112"/>
        <v>OK</v>
      </c>
    </row>
    <row r="3473" spans="1:20" x14ac:dyDescent="0.25">
      <c r="A3473" s="1">
        <v>301080204</v>
      </c>
      <c r="B3473" s="1" t="str">
        <f>VLOOKUP(A3473,[1]Maestra!A$1:C$746,2,0)</f>
        <v>ACTICV398</v>
      </c>
      <c r="C3473" s="1" t="str">
        <f>VLOOKUP(A3473,[1]Maestra!A$1:C$746,3,0)</f>
        <v>TC IB Claro Visa Oro - Compra Deuda</v>
      </c>
      <c r="D3473" s="1" t="s">
        <v>14</v>
      </c>
      <c r="E3473" s="1">
        <v>1</v>
      </c>
      <c r="F3473" s="1">
        <v>30</v>
      </c>
      <c r="G3473" s="1" t="s">
        <v>15</v>
      </c>
      <c r="H3473" s="1">
        <v>9999</v>
      </c>
      <c r="I3473" s="1" t="s">
        <v>452</v>
      </c>
      <c r="J3473" s="1" t="s">
        <v>33</v>
      </c>
      <c r="K3473" s="1" t="s">
        <v>325</v>
      </c>
      <c r="L3473" s="1" t="s">
        <v>450</v>
      </c>
      <c r="Q3473" s="2" t="s">
        <v>37</v>
      </c>
      <c r="R3473" s="1" t="s">
        <v>451</v>
      </c>
      <c r="S3473" s="1" t="str">
        <f t="shared" si="111"/>
        <v>CDO|1|30|LCA|VIG|COMP|CMED|NOR</v>
      </c>
      <c r="T3473" s="2" t="str">
        <f t="shared" si="112"/>
        <v>OK</v>
      </c>
    </row>
    <row r="3474" spans="1:20" x14ac:dyDescent="0.25">
      <c r="A3474" s="1">
        <v>301080202</v>
      </c>
      <c r="B3474" s="1" t="str">
        <f>VLOOKUP(A3474,[1]Maestra!A$1:C$746,2,0)</f>
        <v>ACTICV9F8</v>
      </c>
      <c r="C3474" s="1" t="str">
        <f>VLOOKUP(A3474,[1]Maestra!A$1:C$746,3,0)</f>
        <v>TC IB Claro Visa Oro - Cuotas</v>
      </c>
      <c r="D3474" s="1" t="s">
        <v>14</v>
      </c>
      <c r="E3474" s="1">
        <v>1</v>
      </c>
      <c r="F3474" s="1">
        <v>30</v>
      </c>
      <c r="G3474" s="1" t="s">
        <v>17</v>
      </c>
      <c r="H3474" s="1">
        <v>9999</v>
      </c>
      <c r="I3474" s="1" t="s">
        <v>452</v>
      </c>
      <c r="J3474" s="1" t="s">
        <v>33</v>
      </c>
      <c r="K3474" s="1" t="s">
        <v>454</v>
      </c>
      <c r="L3474" s="1" t="s">
        <v>450</v>
      </c>
      <c r="Q3474" s="2" t="s">
        <v>37</v>
      </c>
      <c r="R3474" s="1" t="s">
        <v>451</v>
      </c>
      <c r="S3474" s="1" t="str">
        <f t="shared" si="111"/>
        <v>CDO|1|30|LCB|VIG|COMP|CCNR|NOR</v>
      </c>
      <c r="T3474" s="2" t="str">
        <f t="shared" si="112"/>
        <v>OK</v>
      </c>
    </row>
    <row r="3475" spans="1:20" x14ac:dyDescent="0.25">
      <c r="A3475" s="1">
        <v>301080202</v>
      </c>
      <c r="B3475" s="1" t="str">
        <f>VLOOKUP(A3475,[1]Maestra!A$1:C$746,2,0)</f>
        <v>ACTICV9F8</v>
      </c>
      <c r="C3475" s="1" t="str">
        <f>VLOOKUP(A3475,[1]Maestra!A$1:C$746,3,0)</f>
        <v>TC IB Claro Visa Oro - Cuotas</v>
      </c>
      <c r="D3475" s="1" t="s">
        <v>14</v>
      </c>
      <c r="E3475" s="1">
        <v>1</v>
      </c>
      <c r="F3475" s="1">
        <v>30</v>
      </c>
      <c r="G3475" s="1" t="s">
        <v>17</v>
      </c>
      <c r="H3475" s="1">
        <v>9999</v>
      </c>
      <c r="I3475" s="1" t="s">
        <v>452</v>
      </c>
      <c r="J3475" s="1" t="s">
        <v>33</v>
      </c>
      <c r="K3475" s="1" t="s">
        <v>327</v>
      </c>
      <c r="L3475" s="1" t="s">
        <v>450</v>
      </c>
      <c r="Q3475" s="2" t="s">
        <v>37</v>
      </c>
      <c r="R3475" s="1" t="s">
        <v>451</v>
      </c>
      <c r="S3475" s="1" t="str">
        <f t="shared" si="111"/>
        <v>CDO|1|30|LCB|VIG|COMP|CCOR|NOR</v>
      </c>
      <c r="T3475" s="2" t="str">
        <f t="shared" si="112"/>
        <v>OK</v>
      </c>
    </row>
    <row r="3476" spans="1:20" x14ac:dyDescent="0.25">
      <c r="A3476" s="1">
        <v>301080201</v>
      </c>
      <c r="B3476" s="1" t="str">
        <f>VLOOKUP(A3476,[1]Maestra!A$1:C$746,2,0)</f>
        <v>ACTICVBT8</v>
      </c>
      <c r="C3476" s="1" t="str">
        <f>VLOOKUP(A3476,[1]Maestra!A$1:C$746,3,0)</f>
        <v>TC IB Claro Visa Oro - Linea Rev.</v>
      </c>
      <c r="D3476" s="1" t="s">
        <v>14</v>
      </c>
      <c r="E3476" s="1">
        <v>1</v>
      </c>
      <c r="F3476" s="1">
        <v>30</v>
      </c>
      <c r="G3476" s="1" t="s">
        <v>17</v>
      </c>
      <c r="H3476" s="1">
        <v>9999</v>
      </c>
      <c r="I3476" s="1" t="s">
        <v>452</v>
      </c>
      <c r="J3476" s="1" t="s">
        <v>33</v>
      </c>
      <c r="K3476" s="1" t="s">
        <v>324</v>
      </c>
      <c r="L3476" s="1" t="s">
        <v>450</v>
      </c>
      <c r="Q3476" s="2" t="s">
        <v>37</v>
      </c>
      <c r="R3476" s="1" t="s">
        <v>451</v>
      </c>
      <c r="S3476" s="1" t="str">
        <f t="shared" si="111"/>
        <v>CDO|1|30|LCB|VIG|COMP|CCRV|NOR</v>
      </c>
      <c r="T3476" s="2" t="str">
        <f t="shared" si="112"/>
        <v>OK</v>
      </c>
    </row>
    <row r="3477" spans="1:20" x14ac:dyDescent="0.25">
      <c r="A3477" s="1">
        <v>301080201</v>
      </c>
      <c r="B3477" s="1" t="str">
        <f>VLOOKUP(A3477,[1]Maestra!A$1:C$746,2,0)</f>
        <v>ACTICVBT8</v>
      </c>
      <c r="C3477" s="1" t="str">
        <f>VLOOKUP(A3477,[1]Maestra!A$1:C$746,3,0)</f>
        <v>TC IB Claro Visa Oro - Linea Rev.</v>
      </c>
      <c r="D3477" s="1" t="s">
        <v>14</v>
      </c>
      <c r="E3477" s="1">
        <v>1</v>
      </c>
      <c r="F3477" s="1">
        <v>30</v>
      </c>
      <c r="G3477" s="1" t="s">
        <v>17</v>
      </c>
      <c r="H3477" s="1">
        <v>9999</v>
      </c>
      <c r="I3477" s="1" t="s">
        <v>452</v>
      </c>
      <c r="J3477" s="1" t="s">
        <v>33</v>
      </c>
      <c r="K3477" s="1" t="s">
        <v>322</v>
      </c>
      <c r="L3477" s="1" t="s">
        <v>450</v>
      </c>
      <c r="Q3477" s="2" t="s">
        <v>37</v>
      </c>
      <c r="R3477" s="1" t="s">
        <v>451</v>
      </c>
      <c r="S3477" s="1" t="str">
        <f t="shared" si="111"/>
        <v>CDO|1|30|LCB|VIG|COMP|CESF|NOR</v>
      </c>
      <c r="T3477" s="2" t="str">
        <f t="shared" si="112"/>
        <v>OK</v>
      </c>
    </row>
    <row r="3478" spans="1:20" x14ac:dyDescent="0.25">
      <c r="A3478" s="1">
        <v>301080201</v>
      </c>
      <c r="B3478" s="1" t="str">
        <f>VLOOKUP(A3478,[1]Maestra!A$1:C$746,2,0)</f>
        <v>ACTICVBT8</v>
      </c>
      <c r="C3478" s="1" t="str">
        <f>VLOOKUP(A3478,[1]Maestra!A$1:C$746,3,0)</f>
        <v>TC IB Claro Visa Oro - Linea Rev.</v>
      </c>
      <c r="D3478" s="1" t="s">
        <v>14</v>
      </c>
      <c r="E3478" s="1">
        <v>1</v>
      </c>
      <c r="F3478" s="1">
        <v>30</v>
      </c>
      <c r="G3478" s="1" t="s">
        <v>17</v>
      </c>
      <c r="H3478" s="1">
        <v>9999</v>
      </c>
      <c r="I3478" s="1" t="s">
        <v>452</v>
      </c>
      <c r="J3478" s="1" t="s">
        <v>33</v>
      </c>
      <c r="K3478" s="1" t="s">
        <v>323</v>
      </c>
      <c r="L3478" s="1" t="s">
        <v>450</v>
      </c>
      <c r="Q3478" s="2" t="s">
        <v>37</v>
      </c>
      <c r="R3478" s="1" t="s">
        <v>451</v>
      </c>
      <c r="S3478" s="1" t="str">
        <f t="shared" si="111"/>
        <v>CDO|1|30|LCB|VIG|COMP|CESP|NOR</v>
      </c>
      <c r="T3478" s="2" t="str">
        <f t="shared" si="112"/>
        <v>OK</v>
      </c>
    </row>
    <row r="3479" spans="1:20" x14ac:dyDescent="0.25">
      <c r="A3479" s="1">
        <v>301080201</v>
      </c>
      <c r="B3479" s="1" t="str">
        <f>VLOOKUP(A3479,[1]Maestra!A$1:C$746,2,0)</f>
        <v>ACTICVBT8</v>
      </c>
      <c r="C3479" s="1" t="str">
        <f>VLOOKUP(A3479,[1]Maestra!A$1:C$746,3,0)</f>
        <v>TC IB Claro Visa Oro - Linea Rev.</v>
      </c>
      <c r="D3479" s="1" t="s">
        <v>14</v>
      </c>
      <c r="E3479" s="1">
        <v>1</v>
      </c>
      <c r="F3479" s="1">
        <v>30</v>
      </c>
      <c r="G3479" s="1" t="s">
        <v>17</v>
      </c>
      <c r="H3479" s="1">
        <v>9999</v>
      </c>
      <c r="I3479" s="1" t="s">
        <v>452</v>
      </c>
      <c r="J3479" s="1" t="s">
        <v>33</v>
      </c>
      <c r="K3479" s="1" t="s">
        <v>328</v>
      </c>
      <c r="L3479" s="1" t="s">
        <v>450</v>
      </c>
      <c r="Q3479" s="2" t="s">
        <v>37</v>
      </c>
      <c r="R3479" s="1" t="s">
        <v>451</v>
      </c>
      <c r="S3479" s="1" t="str">
        <f t="shared" si="111"/>
        <v>CDO|1|30|LCB|VIG|COMP|CGEM|NOR</v>
      </c>
      <c r="T3479" s="2" t="str">
        <f t="shared" si="112"/>
        <v>OK</v>
      </c>
    </row>
    <row r="3480" spans="1:20" x14ac:dyDescent="0.25">
      <c r="A3480" s="1">
        <v>301080201</v>
      </c>
      <c r="B3480" s="1" t="str">
        <f>VLOOKUP(A3480,[1]Maestra!A$1:C$746,2,0)</f>
        <v>ACTICVBT8</v>
      </c>
      <c r="C3480" s="1" t="str">
        <f>VLOOKUP(A3480,[1]Maestra!A$1:C$746,3,0)</f>
        <v>TC IB Claro Visa Oro - Linea Rev.</v>
      </c>
      <c r="D3480" s="1" t="s">
        <v>14</v>
      </c>
      <c r="E3480" s="1">
        <v>1</v>
      </c>
      <c r="F3480" s="1">
        <v>30</v>
      </c>
      <c r="G3480" s="1" t="s">
        <v>17</v>
      </c>
      <c r="H3480" s="1">
        <v>9999</v>
      </c>
      <c r="I3480" s="1" t="s">
        <v>452</v>
      </c>
      <c r="J3480" s="1" t="s">
        <v>33</v>
      </c>
      <c r="K3480" s="1" t="s">
        <v>329</v>
      </c>
      <c r="L3480" s="1" t="s">
        <v>450</v>
      </c>
      <c r="Q3480" s="2" t="s">
        <v>37</v>
      </c>
      <c r="R3480" s="1" t="s">
        <v>451</v>
      </c>
      <c r="S3480" s="1" t="str">
        <f t="shared" si="111"/>
        <v>CDO|1|30|LCB|VIG|COMP|CIVA|NOR</v>
      </c>
      <c r="T3480" s="2" t="str">
        <f t="shared" si="112"/>
        <v>OK</v>
      </c>
    </row>
    <row r="3481" spans="1:20" x14ac:dyDescent="0.25">
      <c r="A3481" s="1">
        <v>301080201</v>
      </c>
      <c r="B3481" s="1" t="str">
        <f>VLOOKUP(A3481,[1]Maestra!A$1:C$746,2,0)</f>
        <v>ACTICVBT8</v>
      </c>
      <c r="C3481" s="1" t="str">
        <f>VLOOKUP(A3481,[1]Maestra!A$1:C$746,3,0)</f>
        <v>TC IB Claro Visa Oro - Linea Rev.</v>
      </c>
      <c r="D3481" s="1" t="s">
        <v>14</v>
      </c>
      <c r="E3481" s="1">
        <v>1</v>
      </c>
      <c r="F3481" s="1">
        <v>30</v>
      </c>
      <c r="G3481" s="1" t="s">
        <v>17</v>
      </c>
      <c r="H3481" s="1">
        <v>9999</v>
      </c>
      <c r="I3481" s="1" t="s">
        <v>452</v>
      </c>
      <c r="J3481" s="1" t="s">
        <v>33</v>
      </c>
      <c r="K3481" s="1" t="s">
        <v>325</v>
      </c>
      <c r="L3481" s="1" t="s">
        <v>450</v>
      </c>
      <c r="Q3481" s="2" t="s">
        <v>37</v>
      </c>
      <c r="R3481" s="1" t="s">
        <v>451</v>
      </c>
      <c r="S3481" s="1" t="str">
        <f t="shared" si="111"/>
        <v>CDO|1|30|LCB|VIG|COMP|CMED|NOR</v>
      </c>
      <c r="T3481" s="2" t="str">
        <f t="shared" si="112"/>
        <v>OK</v>
      </c>
    </row>
    <row r="3482" spans="1:20" x14ac:dyDescent="0.25">
      <c r="A3482" s="1">
        <v>301080201</v>
      </c>
      <c r="B3482" s="1" t="str">
        <f>VLOOKUP(A3482,[1]Maestra!A$1:C$746,2,0)</f>
        <v>ACTICVBT8</v>
      </c>
      <c r="C3482" s="1" t="str">
        <f>VLOOKUP(A3482,[1]Maestra!A$1:C$746,3,0)</f>
        <v>TC IB Claro Visa Oro - Linea Rev.</v>
      </c>
      <c r="D3482" s="1" t="s">
        <v>14</v>
      </c>
      <c r="E3482" s="1">
        <v>1</v>
      </c>
      <c r="F3482" s="1">
        <v>30</v>
      </c>
      <c r="G3482" s="1" t="s">
        <v>17</v>
      </c>
      <c r="H3482" s="1">
        <v>9999</v>
      </c>
      <c r="I3482" s="1" t="s">
        <v>452</v>
      </c>
      <c r="J3482" s="1" t="s">
        <v>33</v>
      </c>
      <c r="K3482" s="1" t="s">
        <v>330</v>
      </c>
      <c r="L3482" s="1" t="s">
        <v>450</v>
      </c>
      <c r="Q3482" s="2" t="s">
        <v>37</v>
      </c>
      <c r="R3482" s="1" t="s">
        <v>451</v>
      </c>
      <c r="S3482" s="1" t="str">
        <f t="shared" si="111"/>
        <v>CDO|1|30|LCB|VIG|COMP|CMIE|NOR</v>
      </c>
      <c r="T3482" s="2" t="str">
        <f t="shared" si="112"/>
        <v>OK</v>
      </c>
    </row>
    <row r="3483" spans="1:20" x14ac:dyDescent="0.25">
      <c r="A3483" s="1">
        <v>301080201</v>
      </c>
      <c r="B3483" s="1" t="str">
        <f>VLOOKUP(A3483,[1]Maestra!A$1:C$746,2,0)</f>
        <v>ACTICVBT8</v>
      </c>
      <c r="C3483" s="1" t="str">
        <f>VLOOKUP(A3483,[1]Maestra!A$1:C$746,3,0)</f>
        <v>TC IB Claro Visa Oro - Linea Rev.</v>
      </c>
      <c r="D3483" s="1" t="s">
        <v>14</v>
      </c>
      <c r="E3483" s="1">
        <v>1</v>
      </c>
      <c r="F3483" s="1">
        <v>30</v>
      </c>
      <c r="G3483" s="1" t="s">
        <v>17</v>
      </c>
      <c r="H3483" s="1">
        <v>9999</v>
      </c>
      <c r="I3483" s="1" t="s">
        <v>452</v>
      </c>
      <c r="J3483" s="1" t="s">
        <v>33</v>
      </c>
      <c r="K3483" s="1" t="s">
        <v>331</v>
      </c>
      <c r="L3483" s="1" t="s">
        <v>450</v>
      </c>
      <c r="Q3483" s="2" t="s">
        <v>37</v>
      </c>
      <c r="R3483" s="1" t="s">
        <v>451</v>
      </c>
      <c r="S3483" s="1" t="str">
        <f t="shared" si="111"/>
        <v>CDO|1|30|LCB|VIG|COMP|CPEM|NOR</v>
      </c>
      <c r="T3483" s="2" t="str">
        <f t="shared" si="112"/>
        <v>OK</v>
      </c>
    </row>
    <row r="3484" spans="1:20" x14ac:dyDescent="0.25">
      <c r="A3484" s="1">
        <v>301080201</v>
      </c>
      <c r="B3484" s="1" t="str">
        <f>VLOOKUP(A3484,[1]Maestra!A$1:C$746,2,0)</f>
        <v>ACTICVBT8</v>
      </c>
      <c r="C3484" s="1" t="str">
        <f>VLOOKUP(A3484,[1]Maestra!A$1:C$746,3,0)</f>
        <v>TC IB Claro Visa Oro - Linea Rev.</v>
      </c>
      <c r="D3484" s="1" t="s">
        <v>14</v>
      </c>
      <c r="E3484" s="1">
        <v>1</v>
      </c>
      <c r="F3484" s="1">
        <v>30</v>
      </c>
      <c r="G3484" s="1" t="s">
        <v>17</v>
      </c>
      <c r="H3484" s="1">
        <v>9999</v>
      </c>
      <c r="I3484" s="1" t="s">
        <v>452</v>
      </c>
      <c r="J3484" s="1" t="s">
        <v>33</v>
      </c>
      <c r="K3484" s="1" t="s">
        <v>332</v>
      </c>
      <c r="L3484" s="1" t="s">
        <v>450</v>
      </c>
      <c r="Q3484" s="2" t="s">
        <v>37</v>
      </c>
      <c r="R3484" s="1" t="s">
        <v>451</v>
      </c>
      <c r="S3484" s="1" t="str">
        <f t="shared" si="111"/>
        <v>CDO|1|30|LCB|VIG|COMP|CSOB|NOR</v>
      </c>
      <c r="T3484" s="2" t="str">
        <f t="shared" si="112"/>
        <v>OK</v>
      </c>
    </row>
    <row r="3485" spans="1:20" x14ac:dyDescent="0.25">
      <c r="A3485" s="1">
        <v>301080204</v>
      </c>
      <c r="B3485" s="1" t="str">
        <f>VLOOKUP(A3485,[1]Maestra!A$1:C$746,2,0)</f>
        <v>ACTICV398</v>
      </c>
      <c r="C3485" s="1" t="str">
        <f>VLOOKUP(A3485,[1]Maestra!A$1:C$746,3,0)</f>
        <v>TC IB Claro Visa Oro - Compra Deuda</v>
      </c>
      <c r="D3485" s="1" t="s">
        <v>14</v>
      </c>
      <c r="E3485" s="1">
        <v>1</v>
      </c>
      <c r="F3485" s="1">
        <v>30</v>
      </c>
      <c r="G3485" s="1" t="s">
        <v>24</v>
      </c>
      <c r="H3485" s="1">
        <v>9999</v>
      </c>
      <c r="I3485" s="1" t="s">
        <v>452</v>
      </c>
      <c r="J3485" s="1" t="s">
        <v>33</v>
      </c>
      <c r="K3485" s="1" t="s">
        <v>454</v>
      </c>
      <c r="L3485" s="1" t="s">
        <v>450</v>
      </c>
      <c r="Q3485" s="2" t="s">
        <v>37</v>
      </c>
      <c r="R3485" s="1" t="s">
        <v>451</v>
      </c>
      <c r="S3485" s="1" t="str">
        <f t="shared" si="111"/>
        <v>CDO|1|30|LCN|VIG|COMP|CCNR|NOR</v>
      </c>
      <c r="T3485" s="2" t="str">
        <f t="shared" si="112"/>
        <v>OK</v>
      </c>
    </row>
    <row r="3486" spans="1:20" x14ac:dyDescent="0.25">
      <c r="A3486" s="1">
        <v>301080201</v>
      </c>
      <c r="B3486" s="1" t="str">
        <f>VLOOKUP(A3486,[1]Maestra!A$1:C$746,2,0)</f>
        <v>ACTICVBT8</v>
      </c>
      <c r="C3486" s="1" t="str">
        <f>VLOOKUP(A3486,[1]Maestra!A$1:C$746,3,0)</f>
        <v>TC IB Claro Visa Oro - Linea Rev.</v>
      </c>
      <c r="D3486" s="1" t="s">
        <v>14</v>
      </c>
      <c r="E3486" s="1">
        <v>1</v>
      </c>
      <c r="F3486" s="1">
        <v>30</v>
      </c>
      <c r="G3486" s="1" t="s">
        <v>24</v>
      </c>
      <c r="H3486" s="1">
        <v>9999</v>
      </c>
      <c r="I3486" s="1" t="s">
        <v>452</v>
      </c>
      <c r="J3486" s="1" t="s">
        <v>33</v>
      </c>
      <c r="K3486" s="1" t="s">
        <v>324</v>
      </c>
      <c r="L3486" s="1" t="s">
        <v>450</v>
      </c>
      <c r="Q3486" s="2" t="s">
        <v>37</v>
      </c>
      <c r="R3486" s="1" t="s">
        <v>451</v>
      </c>
      <c r="S3486" s="1" t="str">
        <f t="shared" si="111"/>
        <v>CDO|1|30|LCN|VIG|COMP|CCRV|NOR</v>
      </c>
      <c r="T3486" s="2" t="str">
        <f t="shared" si="112"/>
        <v>OK</v>
      </c>
    </row>
    <row r="3487" spans="1:20" x14ac:dyDescent="0.25">
      <c r="A3487" s="1">
        <v>301080204</v>
      </c>
      <c r="B3487" s="1" t="str">
        <f>VLOOKUP(A3487,[1]Maestra!A$1:C$746,2,0)</f>
        <v>ACTICV398</v>
      </c>
      <c r="C3487" s="1" t="str">
        <f>VLOOKUP(A3487,[1]Maestra!A$1:C$746,3,0)</f>
        <v>TC IB Claro Visa Oro - Compra Deuda</v>
      </c>
      <c r="D3487" s="1" t="s">
        <v>14</v>
      </c>
      <c r="E3487" s="1">
        <v>1</v>
      </c>
      <c r="F3487" s="1">
        <v>30</v>
      </c>
      <c r="G3487" s="1" t="s">
        <v>24</v>
      </c>
      <c r="H3487" s="1">
        <v>9999</v>
      </c>
      <c r="I3487" s="1" t="s">
        <v>452</v>
      </c>
      <c r="J3487" s="1" t="s">
        <v>33</v>
      </c>
      <c r="K3487" s="1" t="s">
        <v>325</v>
      </c>
      <c r="L3487" s="1" t="s">
        <v>450</v>
      </c>
      <c r="Q3487" s="2" t="s">
        <v>37</v>
      </c>
      <c r="R3487" s="1" t="s">
        <v>451</v>
      </c>
      <c r="S3487" s="1" t="str">
        <f t="shared" si="111"/>
        <v>CDO|1|30|LCN|VIG|COMP|CMED|NOR</v>
      </c>
      <c r="T3487" s="2" t="str">
        <f t="shared" si="112"/>
        <v>OK</v>
      </c>
    </row>
    <row r="3488" spans="1:20" x14ac:dyDescent="0.25">
      <c r="A3488" s="1">
        <v>301080202</v>
      </c>
      <c r="B3488" s="1" t="str">
        <f>VLOOKUP(A3488,[1]Maestra!A$1:C$746,2,0)</f>
        <v>ACTICV9F8</v>
      </c>
      <c r="C3488" s="1" t="str">
        <f>VLOOKUP(A3488,[1]Maestra!A$1:C$746,3,0)</f>
        <v>TC IB Claro Visa Oro - Cuotas</v>
      </c>
      <c r="D3488" s="1" t="s">
        <v>14</v>
      </c>
      <c r="E3488" s="1">
        <v>1</v>
      </c>
      <c r="F3488" s="1">
        <v>30</v>
      </c>
      <c r="G3488" s="1" t="s">
        <v>25</v>
      </c>
      <c r="H3488" s="1">
        <v>9999</v>
      </c>
      <c r="I3488" s="1" t="s">
        <v>449</v>
      </c>
      <c r="J3488" s="1" t="s">
        <v>36</v>
      </c>
      <c r="K3488" s="1" t="s">
        <v>454</v>
      </c>
      <c r="L3488" s="1" t="s">
        <v>450</v>
      </c>
      <c r="Q3488" s="2" t="s">
        <v>37</v>
      </c>
      <c r="R3488" s="1" t="s">
        <v>451</v>
      </c>
      <c r="S3488" s="1" t="str">
        <f t="shared" si="111"/>
        <v>CDO|1|30|REP|VEN|OTRO|CCNR|NOR</v>
      </c>
      <c r="T3488" s="2" t="str">
        <f t="shared" si="112"/>
        <v>OK</v>
      </c>
    </row>
    <row r="3489" spans="1:20" x14ac:dyDescent="0.25">
      <c r="A3489" s="1">
        <v>301080204</v>
      </c>
      <c r="B3489" s="1" t="str">
        <f>VLOOKUP(A3489,[1]Maestra!A$1:C$746,2,0)</f>
        <v>ACTICV398</v>
      </c>
      <c r="C3489" s="1" t="str">
        <f>VLOOKUP(A3489,[1]Maestra!A$1:C$746,3,0)</f>
        <v>TC IB Claro Visa Oro - Compra Deuda</v>
      </c>
      <c r="D3489" s="1" t="s">
        <v>14</v>
      </c>
      <c r="E3489" s="1">
        <v>1</v>
      </c>
      <c r="F3489" s="1">
        <v>30</v>
      </c>
      <c r="G3489" s="1" t="s">
        <v>25</v>
      </c>
      <c r="H3489" s="1">
        <v>9999</v>
      </c>
      <c r="I3489" s="1" t="s">
        <v>449</v>
      </c>
      <c r="J3489" s="1" t="s">
        <v>36</v>
      </c>
      <c r="K3489" s="1" t="s">
        <v>325</v>
      </c>
      <c r="L3489" s="1" t="s">
        <v>450</v>
      </c>
      <c r="Q3489" s="2" t="s">
        <v>37</v>
      </c>
      <c r="R3489" s="1" t="s">
        <v>451</v>
      </c>
      <c r="S3489" s="1" t="str">
        <f t="shared" si="111"/>
        <v>CDO|1|30|REP|VEN|OTRO|CMED|NOR</v>
      </c>
      <c r="T3489" s="2" t="str">
        <f t="shared" si="112"/>
        <v>OK</v>
      </c>
    </row>
    <row r="3490" spans="1:20" x14ac:dyDescent="0.25">
      <c r="A3490" s="1">
        <v>301080204</v>
      </c>
      <c r="B3490" s="1" t="str">
        <f>VLOOKUP(A3490,[1]Maestra!A$1:C$746,2,0)</f>
        <v>ACTICV398</v>
      </c>
      <c r="C3490" s="1" t="str">
        <f>VLOOKUP(A3490,[1]Maestra!A$1:C$746,3,0)</f>
        <v>TC IB Claro Visa Oro - Compra Deuda</v>
      </c>
      <c r="D3490" s="1" t="s">
        <v>14</v>
      </c>
      <c r="E3490" s="1">
        <v>1</v>
      </c>
      <c r="F3490" s="1">
        <v>30</v>
      </c>
      <c r="G3490" s="1" t="s">
        <v>25</v>
      </c>
      <c r="H3490" s="1">
        <v>9999</v>
      </c>
      <c r="I3490" s="1" t="s">
        <v>452</v>
      </c>
      <c r="J3490" s="1" t="s">
        <v>36</v>
      </c>
      <c r="K3490" s="1" t="s">
        <v>454</v>
      </c>
      <c r="L3490" s="1" t="s">
        <v>21</v>
      </c>
      <c r="Q3490" s="2" t="s">
        <v>37</v>
      </c>
      <c r="R3490" s="1" t="s">
        <v>451</v>
      </c>
      <c r="S3490" s="1" t="str">
        <f t="shared" si="111"/>
        <v>CDO|1|30|REP|VIG|OTRO|CCNR|DUD</v>
      </c>
      <c r="T3490" s="2" t="str">
        <f t="shared" si="112"/>
        <v>OK</v>
      </c>
    </row>
    <row r="3491" spans="1:20" x14ac:dyDescent="0.25">
      <c r="A3491" s="1">
        <v>301080202</v>
      </c>
      <c r="B3491" s="1" t="str">
        <f>VLOOKUP(A3491,[1]Maestra!A$1:C$746,2,0)</f>
        <v>ACTICV9F8</v>
      </c>
      <c r="C3491" s="1" t="str">
        <f>VLOOKUP(A3491,[1]Maestra!A$1:C$746,3,0)</f>
        <v>TC IB Claro Visa Oro - Cuotas</v>
      </c>
      <c r="D3491" s="1" t="s">
        <v>14</v>
      </c>
      <c r="E3491" s="1">
        <v>1</v>
      </c>
      <c r="F3491" s="1">
        <v>30</v>
      </c>
      <c r="G3491" s="1" t="s">
        <v>25</v>
      </c>
      <c r="H3491" s="1">
        <v>9999</v>
      </c>
      <c r="I3491" s="1" t="s">
        <v>452</v>
      </c>
      <c r="J3491" s="1" t="s">
        <v>36</v>
      </c>
      <c r="K3491" s="1" t="s">
        <v>454</v>
      </c>
      <c r="L3491" s="1" t="s">
        <v>450</v>
      </c>
      <c r="Q3491" s="2" t="s">
        <v>37</v>
      </c>
      <c r="R3491" s="1" t="s">
        <v>451</v>
      </c>
      <c r="S3491" s="1" t="str">
        <f t="shared" si="111"/>
        <v>CDO|1|30|REP|VIG|OTRO|CCNR|NOR</v>
      </c>
      <c r="T3491" s="2" t="str">
        <f t="shared" si="112"/>
        <v>OK</v>
      </c>
    </row>
    <row r="3492" spans="1:20" x14ac:dyDescent="0.25">
      <c r="A3492" s="1">
        <v>301080204</v>
      </c>
      <c r="B3492" s="1" t="str">
        <f>VLOOKUP(A3492,[1]Maestra!A$1:C$746,2,0)</f>
        <v>ACTICV398</v>
      </c>
      <c r="C3492" s="1" t="str">
        <f>VLOOKUP(A3492,[1]Maestra!A$1:C$746,3,0)</f>
        <v>TC IB Claro Visa Oro - Compra Deuda</v>
      </c>
      <c r="D3492" s="1" t="s">
        <v>14</v>
      </c>
      <c r="E3492" s="1">
        <v>1</v>
      </c>
      <c r="F3492" s="1">
        <v>30</v>
      </c>
      <c r="G3492" s="1" t="s">
        <v>25</v>
      </c>
      <c r="H3492" s="1">
        <v>9999</v>
      </c>
      <c r="I3492" s="1" t="s">
        <v>452</v>
      </c>
      <c r="J3492" s="1" t="s">
        <v>36</v>
      </c>
      <c r="K3492" s="1" t="s">
        <v>325</v>
      </c>
      <c r="L3492" s="1" t="s">
        <v>21</v>
      </c>
      <c r="Q3492" s="2" t="s">
        <v>37</v>
      </c>
      <c r="R3492" s="1" t="s">
        <v>451</v>
      </c>
      <c r="S3492" s="1" t="str">
        <f t="shared" si="111"/>
        <v>CDO|1|30|REP|VIG|OTRO|CMED|DUD</v>
      </c>
      <c r="T3492" s="2" t="str">
        <f t="shared" si="112"/>
        <v>OK</v>
      </c>
    </row>
    <row r="3493" spans="1:20" x14ac:dyDescent="0.25">
      <c r="A3493" s="1">
        <v>301080204</v>
      </c>
      <c r="B3493" s="1" t="str">
        <f>VLOOKUP(A3493,[1]Maestra!A$1:C$746,2,0)</f>
        <v>ACTICV398</v>
      </c>
      <c r="C3493" s="1" t="str">
        <f>VLOOKUP(A3493,[1]Maestra!A$1:C$746,3,0)</f>
        <v>TC IB Claro Visa Oro - Compra Deuda</v>
      </c>
      <c r="D3493" s="1" t="s">
        <v>14</v>
      </c>
      <c r="E3493" s="1">
        <v>1</v>
      </c>
      <c r="F3493" s="1">
        <v>30</v>
      </c>
      <c r="G3493" s="1" t="s">
        <v>25</v>
      </c>
      <c r="H3493" s="1">
        <v>9999</v>
      </c>
      <c r="I3493" s="1" t="s">
        <v>452</v>
      </c>
      <c r="J3493" s="1" t="s">
        <v>36</v>
      </c>
      <c r="K3493" s="1" t="s">
        <v>325</v>
      </c>
      <c r="L3493" s="1" t="s">
        <v>450</v>
      </c>
      <c r="Q3493" s="2" t="s">
        <v>37</v>
      </c>
      <c r="R3493" s="1" t="s">
        <v>451</v>
      </c>
      <c r="S3493" s="1" t="str">
        <f t="shared" si="111"/>
        <v>CDO|1|30|REP|VIG|OTRO|CMED|NOR</v>
      </c>
      <c r="T3493" s="2" t="str">
        <f t="shared" si="112"/>
        <v>OK</v>
      </c>
    </row>
    <row r="3494" spans="1:20" x14ac:dyDescent="0.25">
      <c r="A3494" s="1">
        <v>301080201</v>
      </c>
      <c r="B3494" s="1" t="str">
        <f>VLOOKUP(A3494,[1]Maestra!A$1:C$746,2,0)</f>
        <v>ACTICVBT8</v>
      </c>
      <c r="C3494" s="1" t="str">
        <f>VLOOKUP(A3494,[1]Maestra!A$1:C$746,3,0)</f>
        <v>TC IB Claro Visa Oro - Linea Rev.</v>
      </c>
      <c r="D3494" s="1" t="s">
        <v>14</v>
      </c>
      <c r="E3494" s="1">
        <v>1</v>
      </c>
      <c r="F3494" s="1">
        <v>30</v>
      </c>
      <c r="G3494" s="1" t="s">
        <v>18</v>
      </c>
      <c r="H3494" s="1">
        <v>9999</v>
      </c>
      <c r="I3494" s="1" t="s">
        <v>449</v>
      </c>
      <c r="J3494" s="1" t="s">
        <v>36</v>
      </c>
      <c r="K3494" s="1" t="s">
        <v>324</v>
      </c>
      <c r="L3494" s="1" t="s">
        <v>450</v>
      </c>
      <c r="Q3494" s="2" t="s">
        <v>37</v>
      </c>
      <c r="R3494" s="1" t="s">
        <v>451</v>
      </c>
      <c r="S3494" s="1" t="str">
        <f t="shared" si="111"/>
        <v>CDO|1|30|RER|VEN|OTRO|CCRV|NOR</v>
      </c>
      <c r="T3494" s="2" t="str">
        <f t="shared" si="112"/>
        <v>OK</v>
      </c>
    </row>
    <row r="3495" spans="1:20" x14ac:dyDescent="0.25">
      <c r="A3495" s="1">
        <v>301080201</v>
      </c>
      <c r="B3495" s="1" t="str">
        <f>VLOOKUP(A3495,[1]Maestra!A$1:C$746,2,0)</f>
        <v>ACTICVBT8</v>
      </c>
      <c r="C3495" s="1" t="str">
        <f>VLOOKUP(A3495,[1]Maestra!A$1:C$746,3,0)</f>
        <v>TC IB Claro Visa Oro - Linea Rev.</v>
      </c>
      <c r="D3495" s="1" t="s">
        <v>14</v>
      </c>
      <c r="E3495" s="1">
        <v>1</v>
      </c>
      <c r="F3495" s="1">
        <v>30</v>
      </c>
      <c r="G3495" s="1" t="s">
        <v>18</v>
      </c>
      <c r="H3495" s="1">
        <v>9999</v>
      </c>
      <c r="I3495" s="1" t="s">
        <v>449</v>
      </c>
      <c r="J3495" s="1" t="s">
        <v>36</v>
      </c>
      <c r="K3495" s="1" t="s">
        <v>325</v>
      </c>
      <c r="L3495" s="1" t="s">
        <v>450</v>
      </c>
      <c r="Q3495" s="2" t="s">
        <v>37</v>
      </c>
      <c r="R3495" s="1" t="s">
        <v>451</v>
      </c>
      <c r="S3495" s="1" t="str">
        <f t="shared" si="111"/>
        <v>CDO|1|30|RER|VEN|OTRO|CMED|NOR</v>
      </c>
      <c r="T3495" s="2" t="str">
        <f t="shared" si="112"/>
        <v>OK</v>
      </c>
    </row>
    <row r="3496" spans="1:20" x14ac:dyDescent="0.25">
      <c r="A3496" s="1">
        <v>301080201</v>
      </c>
      <c r="B3496" s="1" t="str">
        <f>VLOOKUP(A3496,[1]Maestra!A$1:C$746,2,0)</f>
        <v>ACTICVBT8</v>
      </c>
      <c r="C3496" s="1" t="str">
        <f>VLOOKUP(A3496,[1]Maestra!A$1:C$746,3,0)</f>
        <v>TC IB Claro Visa Oro - Linea Rev.</v>
      </c>
      <c r="D3496" s="1" t="s">
        <v>14</v>
      </c>
      <c r="E3496" s="1">
        <v>1</v>
      </c>
      <c r="F3496" s="1">
        <v>30</v>
      </c>
      <c r="G3496" s="1" t="s">
        <v>18</v>
      </c>
      <c r="H3496" s="1">
        <v>9999</v>
      </c>
      <c r="I3496" s="1" t="s">
        <v>452</v>
      </c>
      <c r="J3496" s="1" t="s">
        <v>36</v>
      </c>
      <c r="K3496" s="1" t="s">
        <v>324</v>
      </c>
      <c r="L3496" s="1" t="s">
        <v>21</v>
      </c>
      <c r="Q3496" s="2" t="s">
        <v>37</v>
      </c>
      <c r="R3496" s="1" t="s">
        <v>451</v>
      </c>
      <c r="S3496" s="1" t="str">
        <f t="shared" si="111"/>
        <v>CDO|1|30|RER|VIG|OTRO|CCRV|DUD</v>
      </c>
      <c r="T3496" s="2" t="str">
        <f t="shared" si="112"/>
        <v>OK</v>
      </c>
    </row>
    <row r="3497" spans="1:20" x14ac:dyDescent="0.25">
      <c r="A3497" s="1">
        <v>301080201</v>
      </c>
      <c r="B3497" s="1" t="str">
        <f>VLOOKUP(A3497,[1]Maestra!A$1:C$746,2,0)</f>
        <v>ACTICVBT8</v>
      </c>
      <c r="C3497" s="1" t="str">
        <f>VLOOKUP(A3497,[1]Maestra!A$1:C$746,3,0)</f>
        <v>TC IB Claro Visa Oro - Linea Rev.</v>
      </c>
      <c r="D3497" s="1" t="s">
        <v>14</v>
      </c>
      <c r="E3497" s="1">
        <v>1</v>
      </c>
      <c r="F3497" s="1">
        <v>30</v>
      </c>
      <c r="G3497" s="1" t="s">
        <v>18</v>
      </c>
      <c r="H3497" s="1">
        <v>9999</v>
      </c>
      <c r="I3497" s="1" t="s">
        <v>452</v>
      </c>
      <c r="J3497" s="1" t="s">
        <v>36</v>
      </c>
      <c r="K3497" s="1" t="s">
        <v>324</v>
      </c>
      <c r="L3497" s="1" t="s">
        <v>450</v>
      </c>
      <c r="Q3497" s="2" t="s">
        <v>37</v>
      </c>
      <c r="R3497" s="1" t="s">
        <v>451</v>
      </c>
      <c r="S3497" s="1" t="str">
        <f t="shared" si="111"/>
        <v>CDO|1|30|RER|VIG|OTRO|CCRV|NOR</v>
      </c>
      <c r="T3497" s="2" t="str">
        <f t="shared" si="112"/>
        <v>OK</v>
      </c>
    </row>
    <row r="3498" spans="1:20" x14ac:dyDescent="0.25">
      <c r="A3498" s="1">
        <v>301080204</v>
      </c>
      <c r="B3498" s="1" t="str">
        <f>VLOOKUP(A3498,[1]Maestra!A$1:C$746,2,0)</f>
        <v>ACTICV398</v>
      </c>
      <c r="C3498" s="1" t="str">
        <f>VLOOKUP(A3498,[1]Maestra!A$1:C$746,3,0)</f>
        <v>TC IB Claro Visa Oro - Compra Deuda</v>
      </c>
      <c r="D3498" s="1" t="s">
        <v>14</v>
      </c>
      <c r="E3498" s="1">
        <v>1</v>
      </c>
      <c r="F3498" s="1">
        <v>30</v>
      </c>
      <c r="G3498" s="1" t="s">
        <v>18</v>
      </c>
      <c r="H3498" s="1">
        <v>9999</v>
      </c>
      <c r="I3498" s="1" t="s">
        <v>452</v>
      </c>
      <c r="J3498" s="1" t="s">
        <v>36</v>
      </c>
      <c r="K3498" s="1" t="s">
        <v>325</v>
      </c>
      <c r="L3498" s="1" t="s">
        <v>21</v>
      </c>
      <c r="Q3498" s="2" t="s">
        <v>37</v>
      </c>
      <c r="R3498" s="1" t="s">
        <v>451</v>
      </c>
      <c r="S3498" s="1" t="str">
        <f t="shared" si="111"/>
        <v>CDO|1|30|RER|VIG|OTRO|CMED|DUD</v>
      </c>
      <c r="T3498" s="2" t="str">
        <f t="shared" si="112"/>
        <v>OK</v>
      </c>
    </row>
    <row r="3499" spans="1:20" x14ac:dyDescent="0.25">
      <c r="A3499" s="1">
        <v>301080201</v>
      </c>
      <c r="B3499" s="1" t="str">
        <f>VLOOKUP(A3499,[1]Maestra!A$1:C$746,2,0)</f>
        <v>ACTICVBT8</v>
      </c>
      <c r="C3499" s="1" t="str">
        <f>VLOOKUP(A3499,[1]Maestra!A$1:C$746,3,0)</f>
        <v>TC IB Claro Visa Oro - Linea Rev.</v>
      </c>
      <c r="D3499" s="1" t="s">
        <v>14</v>
      </c>
      <c r="E3499" s="1">
        <v>1</v>
      </c>
      <c r="F3499" s="1">
        <v>30</v>
      </c>
      <c r="G3499" s="1" t="s">
        <v>18</v>
      </c>
      <c r="H3499" s="1">
        <v>9999</v>
      </c>
      <c r="I3499" s="1" t="s">
        <v>452</v>
      </c>
      <c r="J3499" s="1" t="s">
        <v>36</v>
      </c>
      <c r="K3499" s="1" t="s">
        <v>325</v>
      </c>
      <c r="L3499" s="1" t="s">
        <v>450</v>
      </c>
      <c r="Q3499" s="2" t="s">
        <v>37</v>
      </c>
      <c r="R3499" s="1" t="s">
        <v>451</v>
      </c>
      <c r="S3499" s="1" t="str">
        <f t="shared" si="111"/>
        <v>CDO|1|30|RER|VIG|OTRO|CMED|NOR</v>
      </c>
      <c r="T3499" s="2" t="str">
        <f t="shared" si="112"/>
        <v>OK</v>
      </c>
    </row>
    <row r="3500" spans="1:20" x14ac:dyDescent="0.25">
      <c r="A3500" s="1">
        <v>301079999</v>
      </c>
      <c r="B3500" s="1">
        <f>VLOOKUP(A3500,[1]Maestra!A$1:C$746,2,0)</f>
        <v>0</v>
      </c>
      <c r="C3500" s="1" t="str">
        <f>VLOOKUP(A3500,[1]Maestra!A$1:C$746,3,0)</f>
        <v>TC Visa Generico Acreedores</v>
      </c>
      <c r="D3500" s="1" t="s">
        <v>14</v>
      </c>
      <c r="E3500" s="1">
        <v>1</v>
      </c>
      <c r="F3500" s="1">
        <v>30</v>
      </c>
      <c r="G3500" s="1" t="s">
        <v>19</v>
      </c>
      <c r="H3500" s="1">
        <v>9999</v>
      </c>
      <c r="I3500" s="1" t="s">
        <v>453</v>
      </c>
      <c r="J3500" s="1" t="s">
        <v>33</v>
      </c>
      <c r="K3500" s="1" t="s">
        <v>324</v>
      </c>
      <c r="L3500" s="1" t="s">
        <v>450</v>
      </c>
      <c r="Q3500" s="2" t="s">
        <v>37</v>
      </c>
      <c r="R3500" s="1" t="s">
        <v>451</v>
      </c>
      <c r="S3500" s="1" t="str">
        <f t="shared" si="111"/>
        <v>CDO|1|30|REV|ACR|COMP|CCRV|NOR</v>
      </c>
      <c r="T3500" s="2" t="str">
        <f t="shared" si="112"/>
        <v>OK</v>
      </c>
    </row>
    <row r="3501" spans="1:20" x14ac:dyDescent="0.25">
      <c r="A3501" s="1">
        <v>301079999</v>
      </c>
      <c r="B3501" s="1">
        <f>VLOOKUP(A3501,[1]Maestra!A$1:C$746,2,0)</f>
        <v>0</v>
      </c>
      <c r="C3501" s="1" t="str">
        <f>VLOOKUP(A3501,[1]Maestra!A$1:C$746,3,0)</f>
        <v>TC Visa Generico Acreedores</v>
      </c>
      <c r="D3501" s="1" t="s">
        <v>14</v>
      </c>
      <c r="E3501" s="1">
        <v>1</v>
      </c>
      <c r="F3501" s="1">
        <v>30</v>
      </c>
      <c r="G3501" s="1" t="s">
        <v>19</v>
      </c>
      <c r="H3501" s="1">
        <v>9999</v>
      </c>
      <c r="I3501" s="1" t="s">
        <v>453</v>
      </c>
      <c r="J3501" s="1" t="s">
        <v>33</v>
      </c>
      <c r="K3501" s="1" t="s">
        <v>325</v>
      </c>
      <c r="L3501" s="1" t="s">
        <v>450</v>
      </c>
      <c r="Q3501" s="2" t="s">
        <v>37</v>
      </c>
      <c r="R3501" s="1" t="s">
        <v>451</v>
      </c>
      <c r="S3501" s="1" t="str">
        <f t="shared" si="111"/>
        <v>CDO|1|30|REV|ACR|COMP|CMED|NOR</v>
      </c>
      <c r="T3501" s="2" t="str">
        <f t="shared" si="112"/>
        <v>OK</v>
      </c>
    </row>
    <row r="3502" spans="1:20" x14ac:dyDescent="0.25">
      <c r="A3502" s="1">
        <v>301079999</v>
      </c>
      <c r="B3502" s="1">
        <f>VLOOKUP(A3502,[1]Maestra!A$1:C$746,2,0)</f>
        <v>0</v>
      </c>
      <c r="C3502" s="1" t="str">
        <f>VLOOKUP(A3502,[1]Maestra!A$1:C$746,3,0)</f>
        <v>TC Visa Generico Acreedores</v>
      </c>
      <c r="D3502" s="1" t="s">
        <v>14</v>
      </c>
      <c r="E3502" s="1">
        <v>1</v>
      </c>
      <c r="F3502" s="1">
        <v>30</v>
      </c>
      <c r="G3502" s="1" t="s">
        <v>19</v>
      </c>
      <c r="H3502" s="1">
        <v>9999</v>
      </c>
      <c r="I3502" s="1" t="s">
        <v>453</v>
      </c>
      <c r="J3502" s="1" t="s">
        <v>29</v>
      </c>
      <c r="K3502" s="1" t="s">
        <v>324</v>
      </c>
      <c r="L3502" s="1" t="s">
        <v>450</v>
      </c>
      <c r="Q3502" s="2" t="s">
        <v>37</v>
      </c>
      <c r="R3502" s="1" t="s">
        <v>451</v>
      </c>
      <c r="S3502" s="1" t="str">
        <f t="shared" si="111"/>
        <v>CDO|1|30|REV|ACR|DIEF|CCRV|NOR</v>
      </c>
      <c r="T3502" s="2" t="str">
        <f t="shared" si="112"/>
        <v>OK</v>
      </c>
    </row>
    <row r="3503" spans="1:20" x14ac:dyDescent="0.25">
      <c r="A3503" s="1">
        <v>301079999</v>
      </c>
      <c r="B3503" s="1">
        <f>VLOOKUP(A3503,[1]Maestra!A$1:C$746,2,0)</f>
        <v>0</v>
      </c>
      <c r="C3503" s="1" t="str">
        <f>VLOOKUP(A3503,[1]Maestra!A$1:C$746,3,0)</f>
        <v>TC Visa Generico Acreedores</v>
      </c>
      <c r="D3503" s="1" t="s">
        <v>14</v>
      </c>
      <c r="E3503" s="1">
        <v>1</v>
      </c>
      <c r="F3503" s="1">
        <v>30</v>
      </c>
      <c r="G3503" s="1" t="s">
        <v>19</v>
      </c>
      <c r="H3503" s="1">
        <v>9999</v>
      </c>
      <c r="I3503" s="1" t="s">
        <v>453</v>
      </c>
      <c r="J3503" s="1" t="s">
        <v>29</v>
      </c>
      <c r="K3503" s="1" t="s">
        <v>325</v>
      </c>
      <c r="L3503" s="1" t="s">
        <v>450</v>
      </c>
      <c r="Q3503" s="2" t="s">
        <v>37</v>
      </c>
      <c r="R3503" s="1" t="s">
        <v>451</v>
      </c>
      <c r="S3503" s="1" t="str">
        <f t="shared" si="111"/>
        <v>CDO|1|30|REV|ACR|DIEF|CMED|NOR</v>
      </c>
      <c r="T3503" s="2" t="str">
        <f t="shared" si="112"/>
        <v>OK</v>
      </c>
    </row>
    <row r="3504" spans="1:20" x14ac:dyDescent="0.25">
      <c r="A3504" s="1">
        <v>301080201</v>
      </c>
      <c r="B3504" s="1" t="str">
        <f>VLOOKUP(A3504,[1]Maestra!A$1:C$746,2,0)</f>
        <v>ACTICVBT8</v>
      </c>
      <c r="C3504" s="1" t="str">
        <f>VLOOKUP(A3504,[1]Maestra!A$1:C$746,3,0)</f>
        <v>TC IB Claro Visa Oro - Linea Rev.</v>
      </c>
      <c r="D3504" s="1" t="s">
        <v>14</v>
      </c>
      <c r="E3504" s="1">
        <v>1</v>
      </c>
      <c r="F3504" s="1">
        <v>30</v>
      </c>
      <c r="G3504" s="1" t="s">
        <v>19</v>
      </c>
      <c r="H3504" s="1">
        <v>9999</v>
      </c>
      <c r="I3504" s="1" t="s">
        <v>449</v>
      </c>
      <c r="J3504" s="1" t="s">
        <v>33</v>
      </c>
      <c r="K3504" s="1" t="s">
        <v>324</v>
      </c>
      <c r="L3504" s="1" t="s">
        <v>450</v>
      </c>
      <c r="Q3504" s="2" t="s">
        <v>37</v>
      </c>
      <c r="R3504" s="1" t="s">
        <v>451</v>
      </c>
      <c r="S3504" s="1" t="str">
        <f t="shared" si="111"/>
        <v>CDO|1|30|REV|VEN|COMP|CCRV|NOR</v>
      </c>
      <c r="T3504" s="2" t="str">
        <f t="shared" si="112"/>
        <v>OK</v>
      </c>
    </row>
    <row r="3505" spans="1:20" x14ac:dyDescent="0.25">
      <c r="A3505" s="1">
        <v>301080201</v>
      </c>
      <c r="B3505" s="1" t="str">
        <f>VLOOKUP(A3505,[1]Maestra!A$1:C$746,2,0)</f>
        <v>ACTICVBT8</v>
      </c>
      <c r="C3505" s="1" t="str">
        <f>VLOOKUP(A3505,[1]Maestra!A$1:C$746,3,0)</f>
        <v>TC IB Claro Visa Oro - Linea Rev.</v>
      </c>
      <c r="D3505" s="1" t="s">
        <v>14</v>
      </c>
      <c r="E3505" s="1">
        <v>1</v>
      </c>
      <c r="F3505" s="1">
        <v>30</v>
      </c>
      <c r="G3505" s="1" t="s">
        <v>19</v>
      </c>
      <c r="H3505" s="1">
        <v>9999</v>
      </c>
      <c r="I3505" s="1" t="s">
        <v>449</v>
      </c>
      <c r="J3505" s="1" t="s">
        <v>33</v>
      </c>
      <c r="K3505" s="1" t="s">
        <v>325</v>
      </c>
      <c r="L3505" s="1" t="s">
        <v>450</v>
      </c>
      <c r="Q3505" s="2" t="s">
        <v>37</v>
      </c>
      <c r="R3505" s="1" t="s">
        <v>451</v>
      </c>
      <c r="S3505" s="1" t="str">
        <f t="shared" si="111"/>
        <v>CDO|1|30|REV|VEN|COMP|CMED|NOR</v>
      </c>
      <c r="T3505" s="2" t="str">
        <f t="shared" si="112"/>
        <v>OK</v>
      </c>
    </row>
    <row r="3506" spans="1:20" x14ac:dyDescent="0.25">
      <c r="A3506" s="1">
        <v>301080207</v>
      </c>
      <c r="B3506" s="1" t="str">
        <f>VLOOKUP(A3506,[1]Maestra!A$1:C$746,2,0)</f>
        <v>ACTICVPD8</v>
      </c>
      <c r="C3506" s="1" t="str">
        <f>VLOOKUP(A3506,[1]Maestra!A$1:C$746,3,0)</f>
        <v>TC IB Claro Visa Oro - Linea Rev. por Disp Efectivo</v>
      </c>
      <c r="D3506" s="1" t="s">
        <v>14</v>
      </c>
      <c r="E3506" s="1">
        <v>1</v>
      </c>
      <c r="F3506" s="1">
        <v>30</v>
      </c>
      <c r="G3506" s="1" t="s">
        <v>19</v>
      </c>
      <c r="H3506" s="1">
        <v>9999</v>
      </c>
      <c r="I3506" s="1" t="s">
        <v>449</v>
      </c>
      <c r="J3506" s="1" t="s">
        <v>29</v>
      </c>
      <c r="K3506" s="1" t="s">
        <v>324</v>
      </c>
      <c r="L3506" s="1" t="s">
        <v>450</v>
      </c>
      <c r="Q3506" s="2" t="s">
        <v>37</v>
      </c>
      <c r="R3506" s="1" t="s">
        <v>451</v>
      </c>
      <c r="S3506" s="1" t="str">
        <f t="shared" si="111"/>
        <v>CDO|1|30|REV|VEN|DIEF|CCRV|NOR</v>
      </c>
      <c r="T3506" s="2" t="str">
        <f t="shared" si="112"/>
        <v>OK</v>
      </c>
    </row>
    <row r="3507" spans="1:20" x14ac:dyDescent="0.25">
      <c r="A3507" s="1">
        <v>301080207</v>
      </c>
      <c r="B3507" s="1" t="str">
        <f>VLOOKUP(A3507,[1]Maestra!A$1:C$746,2,0)</f>
        <v>ACTICVPD8</v>
      </c>
      <c r="C3507" s="1" t="str">
        <f>VLOOKUP(A3507,[1]Maestra!A$1:C$746,3,0)</f>
        <v>TC IB Claro Visa Oro - Linea Rev. por Disp Efectivo</v>
      </c>
      <c r="D3507" s="1" t="s">
        <v>14</v>
      </c>
      <c r="E3507" s="1">
        <v>1</v>
      </c>
      <c r="F3507" s="1">
        <v>30</v>
      </c>
      <c r="G3507" s="1" t="s">
        <v>19</v>
      </c>
      <c r="H3507" s="1">
        <v>9999</v>
      </c>
      <c r="I3507" s="1" t="s">
        <v>449</v>
      </c>
      <c r="J3507" s="1" t="s">
        <v>29</v>
      </c>
      <c r="K3507" s="1" t="s">
        <v>325</v>
      </c>
      <c r="L3507" s="1" t="s">
        <v>450</v>
      </c>
      <c r="Q3507" s="2" t="s">
        <v>37</v>
      </c>
      <c r="R3507" s="1" t="s">
        <v>451</v>
      </c>
      <c r="S3507" s="1" t="str">
        <f t="shared" si="111"/>
        <v>CDO|1|30|REV|VEN|DIEF|CMED|NOR</v>
      </c>
      <c r="T3507" s="2" t="str">
        <f t="shared" si="112"/>
        <v>OK</v>
      </c>
    </row>
    <row r="3508" spans="1:20" x14ac:dyDescent="0.25">
      <c r="A3508" s="1">
        <v>301080201</v>
      </c>
      <c r="B3508" s="1" t="str">
        <f>VLOOKUP(A3508,[1]Maestra!A$1:C$746,2,0)</f>
        <v>ACTICVBT8</v>
      </c>
      <c r="C3508" s="1" t="str">
        <f>VLOOKUP(A3508,[1]Maestra!A$1:C$746,3,0)</f>
        <v>TC IB Claro Visa Oro - Linea Rev.</v>
      </c>
      <c r="D3508" s="1" t="s">
        <v>14</v>
      </c>
      <c r="E3508" s="1">
        <v>1</v>
      </c>
      <c r="F3508" s="1">
        <v>30</v>
      </c>
      <c r="G3508" s="1" t="s">
        <v>19</v>
      </c>
      <c r="H3508" s="1">
        <v>9999</v>
      </c>
      <c r="I3508" s="1" t="s">
        <v>452</v>
      </c>
      <c r="J3508" s="1" t="s">
        <v>33</v>
      </c>
      <c r="K3508" s="1" t="s">
        <v>324</v>
      </c>
      <c r="L3508" s="1" t="s">
        <v>21</v>
      </c>
      <c r="Q3508" s="2" t="s">
        <v>37</v>
      </c>
      <c r="R3508" s="1" t="s">
        <v>451</v>
      </c>
      <c r="S3508" s="1" t="str">
        <f t="shared" si="111"/>
        <v>CDO|1|30|REV|VIG|COMP|CCRV|DUD</v>
      </c>
      <c r="T3508" s="2" t="str">
        <f t="shared" si="112"/>
        <v>OK</v>
      </c>
    </row>
    <row r="3509" spans="1:20" x14ac:dyDescent="0.25">
      <c r="A3509" s="1">
        <v>301080201</v>
      </c>
      <c r="B3509" s="1" t="str">
        <f>VLOOKUP(A3509,[1]Maestra!A$1:C$746,2,0)</f>
        <v>ACTICVBT8</v>
      </c>
      <c r="C3509" s="1" t="str">
        <f>VLOOKUP(A3509,[1]Maestra!A$1:C$746,3,0)</f>
        <v>TC IB Claro Visa Oro - Linea Rev.</v>
      </c>
      <c r="D3509" s="1" t="s">
        <v>14</v>
      </c>
      <c r="E3509" s="1">
        <v>1</v>
      </c>
      <c r="F3509" s="1">
        <v>30</v>
      </c>
      <c r="G3509" s="1" t="s">
        <v>19</v>
      </c>
      <c r="H3509" s="1">
        <v>9999</v>
      </c>
      <c r="I3509" s="1" t="s">
        <v>452</v>
      </c>
      <c r="J3509" s="1" t="s">
        <v>33</v>
      </c>
      <c r="K3509" s="1" t="s">
        <v>324</v>
      </c>
      <c r="L3509" s="1" t="s">
        <v>450</v>
      </c>
      <c r="Q3509" s="2" t="s">
        <v>37</v>
      </c>
      <c r="R3509" s="1" t="s">
        <v>451</v>
      </c>
      <c r="S3509" s="1" t="str">
        <f t="shared" si="111"/>
        <v>CDO|1|30|REV|VIG|COMP|CCRV|NOR</v>
      </c>
      <c r="T3509" s="2" t="str">
        <f t="shared" si="112"/>
        <v>OK</v>
      </c>
    </row>
    <row r="3510" spans="1:20" x14ac:dyDescent="0.25">
      <c r="A3510" s="1">
        <v>301080201</v>
      </c>
      <c r="B3510" s="1" t="str">
        <f>VLOOKUP(A3510,[1]Maestra!A$1:C$746,2,0)</f>
        <v>ACTICVBT8</v>
      </c>
      <c r="C3510" s="1" t="str">
        <f>VLOOKUP(A3510,[1]Maestra!A$1:C$746,3,0)</f>
        <v>TC IB Claro Visa Oro - Linea Rev.</v>
      </c>
      <c r="D3510" s="1" t="s">
        <v>14</v>
      </c>
      <c r="E3510" s="1">
        <v>1</v>
      </c>
      <c r="F3510" s="1">
        <v>30</v>
      </c>
      <c r="G3510" s="1" t="s">
        <v>19</v>
      </c>
      <c r="H3510" s="1">
        <v>9999</v>
      </c>
      <c r="I3510" s="1" t="s">
        <v>452</v>
      </c>
      <c r="J3510" s="1" t="s">
        <v>33</v>
      </c>
      <c r="K3510" s="1" t="s">
        <v>325</v>
      </c>
      <c r="L3510" s="1" t="s">
        <v>21</v>
      </c>
      <c r="Q3510" s="2" t="s">
        <v>37</v>
      </c>
      <c r="R3510" s="1" t="s">
        <v>451</v>
      </c>
      <c r="S3510" s="1" t="str">
        <f t="shared" si="111"/>
        <v>CDO|1|30|REV|VIG|COMP|CMED|DUD</v>
      </c>
      <c r="T3510" s="2" t="str">
        <f t="shared" si="112"/>
        <v>OK</v>
      </c>
    </row>
    <row r="3511" spans="1:20" x14ac:dyDescent="0.25">
      <c r="A3511" s="1">
        <v>301080201</v>
      </c>
      <c r="B3511" s="1" t="str">
        <f>VLOOKUP(A3511,[1]Maestra!A$1:C$746,2,0)</f>
        <v>ACTICVBT8</v>
      </c>
      <c r="C3511" s="1" t="str">
        <f>VLOOKUP(A3511,[1]Maestra!A$1:C$746,3,0)</f>
        <v>TC IB Claro Visa Oro - Linea Rev.</v>
      </c>
      <c r="D3511" s="1" t="s">
        <v>14</v>
      </c>
      <c r="E3511" s="1">
        <v>1</v>
      </c>
      <c r="F3511" s="1">
        <v>30</v>
      </c>
      <c r="G3511" s="1" t="s">
        <v>19</v>
      </c>
      <c r="H3511" s="1">
        <v>9999</v>
      </c>
      <c r="I3511" s="1" t="s">
        <v>452</v>
      </c>
      <c r="J3511" s="1" t="s">
        <v>33</v>
      </c>
      <c r="K3511" s="1" t="s">
        <v>325</v>
      </c>
      <c r="L3511" s="1" t="s">
        <v>450</v>
      </c>
      <c r="Q3511" s="2" t="s">
        <v>37</v>
      </c>
      <c r="R3511" s="1" t="s">
        <v>451</v>
      </c>
      <c r="S3511" s="1" t="str">
        <f t="shared" si="111"/>
        <v>CDO|1|30|REV|VIG|COMP|CMED|NOR</v>
      </c>
      <c r="T3511" s="2" t="str">
        <f t="shared" si="112"/>
        <v>OK</v>
      </c>
    </row>
    <row r="3512" spans="1:20" x14ac:dyDescent="0.25">
      <c r="A3512" s="1">
        <v>301080207</v>
      </c>
      <c r="B3512" s="1" t="str">
        <f>VLOOKUP(A3512,[1]Maestra!A$1:C$746,2,0)</f>
        <v>ACTICVPD8</v>
      </c>
      <c r="C3512" s="1" t="str">
        <f>VLOOKUP(A3512,[1]Maestra!A$1:C$746,3,0)</f>
        <v>TC IB Claro Visa Oro - Linea Rev. por Disp Efectivo</v>
      </c>
      <c r="D3512" s="1" t="s">
        <v>14</v>
      </c>
      <c r="E3512" s="1">
        <v>1</v>
      </c>
      <c r="F3512" s="1">
        <v>30</v>
      </c>
      <c r="G3512" s="1" t="s">
        <v>19</v>
      </c>
      <c r="H3512" s="1">
        <v>9999</v>
      </c>
      <c r="I3512" s="1" t="s">
        <v>452</v>
      </c>
      <c r="J3512" s="1" t="s">
        <v>29</v>
      </c>
      <c r="K3512" s="1" t="s">
        <v>324</v>
      </c>
      <c r="L3512" s="1" t="s">
        <v>21</v>
      </c>
      <c r="Q3512" s="2" t="s">
        <v>37</v>
      </c>
      <c r="R3512" s="1" t="s">
        <v>451</v>
      </c>
      <c r="S3512" s="1" t="str">
        <f t="shared" si="111"/>
        <v>CDO|1|30|REV|VIG|DIEF|CCRV|DUD</v>
      </c>
      <c r="T3512" s="2" t="str">
        <f t="shared" si="112"/>
        <v>OK</v>
      </c>
    </row>
    <row r="3513" spans="1:20" x14ac:dyDescent="0.25">
      <c r="A3513" s="1">
        <v>301080207</v>
      </c>
      <c r="B3513" s="1" t="str">
        <f>VLOOKUP(A3513,[1]Maestra!A$1:C$746,2,0)</f>
        <v>ACTICVPD8</v>
      </c>
      <c r="C3513" s="1" t="str">
        <f>VLOOKUP(A3513,[1]Maestra!A$1:C$746,3,0)</f>
        <v>TC IB Claro Visa Oro - Linea Rev. por Disp Efectivo</v>
      </c>
      <c r="D3513" s="1" t="s">
        <v>14</v>
      </c>
      <c r="E3513" s="1">
        <v>1</v>
      </c>
      <c r="F3513" s="1">
        <v>30</v>
      </c>
      <c r="G3513" s="1" t="s">
        <v>19</v>
      </c>
      <c r="H3513" s="1">
        <v>9999</v>
      </c>
      <c r="I3513" s="1" t="s">
        <v>452</v>
      </c>
      <c r="J3513" s="1" t="s">
        <v>29</v>
      </c>
      <c r="K3513" s="1" t="s">
        <v>324</v>
      </c>
      <c r="L3513" s="1" t="s">
        <v>450</v>
      </c>
      <c r="Q3513" s="2" t="s">
        <v>37</v>
      </c>
      <c r="R3513" s="1" t="s">
        <v>451</v>
      </c>
      <c r="S3513" s="1" t="str">
        <f t="shared" si="111"/>
        <v>CDO|1|30|REV|VIG|DIEF|CCRV|NOR</v>
      </c>
      <c r="T3513" s="2" t="str">
        <f t="shared" si="112"/>
        <v>OK</v>
      </c>
    </row>
    <row r="3514" spans="1:20" x14ac:dyDescent="0.25">
      <c r="A3514" s="1">
        <v>301080207</v>
      </c>
      <c r="B3514" s="1" t="str">
        <f>VLOOKUP(A3514,[1]Maestra!A$1:C$746,2,0)</f>
        <v>ACTICVPD8</v>
      </c>
      <c r="C3514" s="1" t="str">
        <f>VLOOKUP(A3514,[1]Maestra!A$1:C$746,3,0)</f>
        <v>TC IB Claro Visa Oro - Linea Rev. por Disp Efectivo</v>
      </c>
      <c r="D3514" s="1" t="s">
        <v>14</v>
      </c>
      <c r="E3514" s="1">
        <v>1</v>
      </c>
      <c r="F3514" s="1">
        <v>30</v>
      </c>
      <c r="G3514" s="1" t="s">
        <v>19</v>
      </c>
      <c r="H3514" s="1">
        <v>9999</v>
      </c>
      <c r="I3514" s="1" t="s">
        <v>452</v>
      </c>
      <c r="J3514" s="1" t="s">
        <v>29</v>
      </c>
      <c r="K3514" s="1" t="s">
        <v>325</v>
      </c>
      <c r="L3514" s="1" t="s">
        <v>21</v>
      </c>
      <c r="Q3514" s="2" t="s">
        <v>37</v>
      </c>
      <c r="R3514" s="1" t="s">
        <v>451</v>
      </c>
      <c r="S3514" s="1" t="str">
        <f t="shared" si="111"/>
        <v>CDO|1|30|REV|VIG|DIEF|CMED|DUD</v>
      </c>
      <c r="T3514" s="2" t="str">
        <f t="shared" si="112"/>
        <v>OK</v>
      </c>
    </row>
    <row r="3515" spans="1:20" x14ac:dyDescent="0.25">
      <c r="A3515" s="1">
        <v>301080207</v>
      </c>
      <c r="B3515" s="1" t="str">
        <f>VLOOKUP(A3515,[1]Maestra!A$1:C$746,2,0)</f>
        <v>ACTICVPD8</v>
      </c>
      <c r="C3515" s="1" t="str">
        <f>VLOOKUP(A3515,[1]Maestra!A$1:C$746,3,0)</f>
        <v>TC IB Claro Visa Oro - Linea Rev. por Disp Efectivo</v>
      </c>
      <c r="D3515" s="1" t="s">
        <v>14</v>
      </c>
      <c r="E3515" s="1">
        <v>1</v>
      </c>
      <c r="F3515" s="1">
        <v>30</v>
      </c>
      <c r="G3515" s="1" t="s">
        <v>19</v>
      </c>
      <c r="H3515" s="1">
        <v>9999</v>
      </c>
      <c r="I3515" s="1" t="s">
        <v>452</v>
      </c>
      <c r="J3515" s="1" t="s">
        <v>29</v>
      </c>
      <c r="K3515" s="1" t="s">
        <v>325</v>
      </c>
      <c r="L3515" s="1" t="s">
        <v>450</v>
      </c>
      <c r="Q3515" s="2" t="s">
        <v>37</v>
      </c>
      <c r="R3515" s="1" t="s">
        <v>451</v>
      </c>
      <c r="S3515" s="1" t="str">
        <f t="shared" si="111"/>
        <v>CDO|1|30|REV|VIG|DIEF|CMED|NOR</v>
      </c>
      <c r="T3515" s="2" t="str">
        <f t="shared" si="112"/>
        <v>OK</v>
      </c>
    </row>
    <row r="3516" spans="1:20" x14ac:dyDescent="0.25">
      <c r="A3516" s="1">
        <v>301080302</v>
      </c>
      <c r="B3516" s="1" t="str">
        <f>VLOOKUP(A3516,[1]Maestra!A$1:C$746,2,0)</f>
        <v>ACTICVPR8</v>
      </c>
      <c r="C3516" s="1" t="str">
        <f>VLOOKUP(A3516,[1]Maestra!A$1:C$746,3,0)</f>
        <v>TC IB Claro Visa Platinum - Cuotas</v>
      </c>
      <c r="D3516" s="1" t="s">
        <v>14</v>
      </c>
      <c r="E3516" s="1">
        <v>1</v>
      </c>
      <c r="F3516" s="1">
        <v>31</v>
      </c>
      <c r="G3516" s="1" t="s">
        <v>28</v>
      </c>
      <c r="H3516" s="1">
        <v>9999</v>
      </c>
      <c r="I3516" s="1" t="s">
        <v>449</v>
      </c>
      <c r="J3516" s="1" t="s">
        <v>33</v>
      </c>
      <c r="K3516" s="1" t="s">
        <v>324</v>
      </c>
      <c r="L3516" s="1" t="s">
        <v>450</v>
      </c>
      <c r="Q3516" s="2" t="s">
        <v>37</v>
      </c>
      <c r="R3516" s="1" t="s">
        <v>451</v>
      </c>
      <c r="S3516" s="1" t="str">
        <f t="shared" ref="S3516:S3579" si="113">_xlfn.CONCAT(D3516,"|",E3516,"|",F3516,"|",G3516,"|",I3516,"|",J3516,"|",K3516,"|",L3516)</f>
        <v>CDO|1|31|CCU|VEN|COMP|CCRV|NOR</v>
      </c>
      <c r="T3516" s="2" t="str">
        <f t="shared" si="112"/>
        <v>OK</v>
      </c>
    </row>
    <row r="3517" spans="1:20" x14ac:dyDescent="0.25">
      <c r="A3517" s="1">
        <v>301080302</v>
      </c>
      <c r="B3517" s="1" t="str">
        <f>VLOOKUP(A3517,[1]Maestra!A$1:C$746,2,0)</f>
        <v>ACTICVPR8</v>
      </c>
      <c r="C3517" s="1" t="str">
        <f>VLOOKUP(A3517,[1]Maestra!A$1:C$746,3,0)</f>
        <v>TC IB Claro Visa Platinum - Cuotas</v>
      </c>
      <c r="D3517" s="1" t="s">
        <v>14</v>
      </c>
      <c r="E3517" s="1">
        <v>1</v>
      </c>
      <c r="F3517" s="1">
        <v>31</v>
      </c>
      <c r="G3517" s="1" t="s">
        <v>28</v>
      </c>
      <c r="H3517" s="1">
        <v>9999</v>
      </c>
      <c r="I3517" s="1" t="s">
        <v>449</v>
      </c>
      <c r="J3517" s="1" t="s">
        <v>33</v>
      </c>
      <c r="K3517" s="1" t="s">
        <v>325</v>
      </c>
      <c r="L3517" s="1" t="s">
        <v>450</v>
      </c>
      <c r="Q3517" s="2" t="s">
        <v>37</v>
      </c>
      <c r="R3517" s="1" t="s">
        <v>451</v>
      </c>
      <c r="S3517" s="1" t="str">
        <f t="shared" si="113"/>
        <v>CDO|1|31|CCU|VEN|COMP|CMED|NOR</v>
      </c>
      <c r="T3517" s="2" t="str">
        <f t="shared" si="112"/>
        <v>OK</v>
      </c>
    </row>
    <row r="3518" spans="1:20" x14ac:dyDescent="0.25">
      <c r="A3518" s="1">
        <v>301080306</v>
      </c>
      <c r="B3518" s="1" t="str">
        <f>VLOOKUP(A3518,[1]Maestra!A$1:C$746,2,0)</f>
        <v>ACTICV038</v>
      </c>
      <c r="C3518" s="1" t="str">
        <f>VLOOKUP(A3518,[1]Maestra!A$1:C$746,3,0)</f>
        <v>TC IB Claro Visa Platinum - Cuotas por Disp Efectivo</v>
      </c>
      <c r="D3518" s="1" t="s">
        <v>14</v>
      </c>
      <c r="E3518" s="1">
        <v>1</v>
      </c>
      <c r="F3518" s="1">
        <v>31</v>
      </c>
      <c r="G3518" s="1" t="s">
        <v>28</v>
      </c>
      <c r="H3518" s="1">
        <v>9999</v>
      </c>
      <c r="I3518" s="1" t="s">
        <v>449</v>
      </c>
      <c r="J3518" s="1" t="s">
        <v>29</v>
      </c>
      <c r="K3518" s="1" t="s">
        <v>324</v>
      </c>
      <c r="L3518" s="1" t="s">
        <v>450</v>
      </c>
      <c r="Q3518" s="2" t="s">
        <v>37</v>
      </c>
      <c r="R3518" s="1" t="s">
        <v>451</v>
      </c>
      <c r="S3518" s="1" t="str">
        <f t="shared" si="113"/>
        <v>CDO|1|31|CCU|VEN|DIEF|CCRV|NOR</v>
      </c>
      <c r="T3518" s="2" t="str">
        <f t="shared" si="112"/>
        <v>OK</v>
      </c>
    </row>
    <row r="3519" spans="1:20" x14ac:dyDescent="0.25">
      <c r="A3519" s="1">
        <v>301080306</v>
      </c>
      <c r="B3519" s="1" t="str">
        <f>VLOOKUP(A3519,[1]Maestra!A$1:C$746,2,0)</f>
        <v>ACTICV038</v>
      </c>
      <c r="C3519" s="1" t="str">
        <f>VLOOKUP(A3519,[1]Maestra!A$1:C$746,3,0)</f>
        <v>TC IB Claro Visa Platinum - Cuotas por Disp Efectivo</v>
      </c>
      <c r="D3519" s="1" t="s">
        <v>14</v>
      </c>
      <c r="E3519" s="1">
        <v>1</v>
      </c>
      <c r="F3519" s="1">
        <v>31</v>
      </c>
      <c r="G3519" s="1" t="s">
        <v>28</v>
      </c>
      <c r="H3519" s="1">
        <v>9999</v>
      </c>
      <c r="I3519" s="1" t="s">
        <v>449</v>
      </c>
      <c r="J3519" s="1" t="s">
        <v>29</v>
      </c>
      <c r="K3519" s="1" t="s">
        <v>325</v>
      </c>
      <c r="L3519" s="1" t="s">
        <v>450</v>
      </c>
      <c r="Q3519" s="2" t="s">
        <v>37</v>
      </c>
      <c r="R3519" s="1" t="s">
        <v>451</v>
      </c>
      <c r="S3519" s="1" t="str">
        <f t="shared" si="113"/>
        <v>CDO|1|31|CCU|VEN|DIEF|CMED|NOR</v>
      </c>
      <c r="T3519" s="2" t="str">
        <f t="shared" si="112"/>
        <v>OK</v>
      </c>
    </row>
    <row r="3520" spans="1:20" x14ac:dyDescent="0.25">
      <c r="A3520" s="1">
        <v>301080302</v>
      </c>
      <c r="B3520" s="1" t="str">
        <f>VLOOKUP(A3520,[1]Maestra!A$1:C$746,2,0)</f>
        <v>ACTICVPR8</v>
      </c>
      <c r="C3520" s="1" t="str">
        <f>VLOOKUP(A3520,[1]Maestra!A$1:C$746,3,0)</f>
        <v>TC IB Claro Visa Platinum - Cuotas</v>
      </c>
      <c r="D3520" s="1" t="s">
        <v>14</v>
      </c>
      <c r="E3520" s="1">
        <v>1</v>
      </c>
      <c r="F3520" s="1">
        <v>31</v>
      </c>
      <c r="G3520" s="1" t="s">
        <v>28</v>
      </c>
      <c r="H3520" s="1">
        <v>9999</v>
      </c>
      <c r="I3520" s="1" t="s">
        <v>452</v>
      </c>
      <c r="J3520" s="1" t="s">
        <v>33</v>
      </c>
      <c r="K3520" s="1" t="s">
        <v>324</v>
      </c>
      <c r="L3520" s="1" t="s">
        <v>21</v>
      </c>
      <c r="Q3520" s="2" t="s">
        <v>37</v>
      </c>
      <c r="R3520" s="1" t="s">
        <v>451</v>
      </c>
      <c r="S3520" s="1" t="str">
        <f t="shared" si="113"/>
        <v>CDO|1|31|CCU|VIG|COMP|CCRV|DUD</v>
      </c>
      <c r="T3520" s="2" t="str">
        <f t="shared" si="112"/>
        <v>OK</v>
      </c>
    </row>
    <row r="3521" spans="1:20" x14ac:dyDescent="0.25">
      <c r="A3521" s="1">
        <v>301080302</v>
      </c>
      <c r="B3521" s="1" t="str">
        <f>VLOOKUP(A3521,[1]Maestra!A$1:C$746,2,0)</f>
        <v>ACTICVPR8</v>
      </c>
      <c r="C3521" s="1" t="str">
        <f>VLOOKUP(A3521,[1]Maestra!A$1:C$746,3,0)</f>
        <v>TC IB Claro Visa Platinum - Cuotas</v>
      </c>
      <c r="D3521" s="1" t="s">
        <v>14</v>
      </c>
      <c r="E3521" s="1">
        <v>1</v>
      </c>
      <c r="F3521" s="1">
        <v>31</v>
      </c>
      <c r="G3521" s="1" t="s">
        <v>28</v>
      </c>
      <c r="H3521" s="1">
        <v>9999</v>
      </c>
      <c r="I3521" s="1" t="s">
        <v>452</v>
      </c>
      <c r="J3521" s="1" t="s">
        <v>33</v>
      </c>
      <c r="K3521" s="1" t="s">
        <v>324</v>
      </c>
      <c r="L3521" s="1" t="s">
        <v>450</v>
      </c>
      <c r="Q3521" s="2" t="s">
        <v>37</v>
      </c>
      <c r="R3521" s="1" t="s">
        <v>451</v>
      </c>
      <c r="S3521" s="1" t="str">
        <f t="shared" si="113"/>
        <v>CDO|1|31|CCU|VIG|COMP|CCRV|NOR</v>
      </c>
      <c r="T3521" s="2" t="str">
        <f t="shared" si="112"/>
        <v>OK</v>
      </c>
    </row>
    <row r="3522" spans="1:20" x14ac:dyDescent="0.25">
      <c r="A3522" s="1">
        <v>301080302</v>
      </c>
      <c r="B3522" s="1" t="str">
        <f>VLOOKUP(A3522,[1]Maestra!A$1:C$746,2,0)</f>
        <v>ACTICVPR8</v>
      </c>
      <c r="C3522" s="1" t="str">
        <f>VLOOKUP(A3522,[1]Maestra!A$1:C$746,3,0)</f>
        <v>TC IB Claro Visa Platinum - Cuotas</v>
      </c>
      <c r="D3522" s="1" t="s">
        <v>14</v>
      </c>
      <c r="E3522" s="1">
        <v>1</v>
      </c>
      <c r="F3522" s="1">
        <v>31</v>
      </c>
      <c r="G3522" s="1" t="s">
        <v>28</v>
      </c>
      <c r="H3522" s="1">
        <v>9999</v>
      </c>
      <c r="I3522" s="1" t="s">
        <v>452</v>
      </c>
      <c r="J3522" s="1" t="s">
        <v>33</v>
      </c>
      <c r="K3522" s="1" t="s">
        <v>325</v>
      </c>
      <c r="L3522" s="1" t="s">
        <v>21</v>
      </c>
      <c r="Q3522" s="2" t="s">
        <v>37</v>
      </c>
      <c r="R3522" s="1" t="s">
        <v>451</v>
      </c>
      <c r="S3522" s="1" t="str">
        <f t="shared" si="113"/>
        <v>CDO|1|31|CCU|VIG|COMP|CMED|DUD</v>
      </c>
      <c r="T3522" s="2" t="str">
        <f t="shared" si="112"/>
        <v>OK</v>
      </c>
    </row>
    <row r="3523" spans="1:20" x14ac:dyDescent="0.25">
      <c r="A3523" s="1">
        <v>301080302</v>
      </c>
      <c r="B3523" s="1" t="str">
        <f>VLOOKUP(A3523,[1]Maestra!A$1:C$746,2,0)</f>
        <v>ACTICVPR8</v>
      </c>
      <c r="C3523" s="1" t="str">
        <f>VLOOKUP(A3523,[1]Maestra!A$1:C$746,3,0)</f>
        <v>TC IB Claro Visa Platinum - Cuotas</v>
      </c>
      <c r="D3523" s="1" t="s">
        <v>14</v>
      </c>
      <c r="E3523" s="1">
        <v>1</v>
      </c>
      <c r="F3523" s="1">
        <v>31</v>
      </c>
      <c r="G3523" s="1" t="s">
        <v>28</v>
      </c>
      <c r="H3523" s="1">
        <v>9999</v>
      </c>
      <c r="I3523" s="1" t="s">
        <v>452</v>
      </c>
      <c r="J3523" s="1" t="s">
        <v>33</v>
      </c>
      <c r="K3523" s="1" t="s">
        <v>325</v>
      </c>
      <c r="L3523" s="1" t="s">
        <v>450</v>
      </c>
      <c r="Q3523" s="2" t="s">
        <v>37</v>
      </c>
      <c r="R3523" s="1" t="s">
        <v>451</v>
      </c>
      <c r="S3523" s="1" t="str">
        <f t="shared" si="113"/>
        <v>CDO|1|31|CCU|VIG|COMP|CMED|NOR</v>
      </c>
      <c r="T3523" s="2" t="str">
        <f t="shared" ref="T3523:T3586" si="114">IF(COUNTIFS($D$2:$D$20413,D3523,$S$2:$S$20413,S3523,$A$2:$A$20413,"&lt;&gt;"&amp;A3523)&gt;0,"Conflicto","OK")</f>
        <v>OK</v>
      </c>
    </row>
    <row r="3524" spans="1:20" x14ac:dyDescent="0.25">
      <c r="A3524" s="1">
        <v>301080306</v>
      </c>
      <c r="B3524" s="1" t="str">
        <f>VLOOKUP(A3524,[1]Maestra!A$1:C$746,2,0)</f>
        <v>ACTICV038</v>
      </c>
      <c r="C3524" s="1" t="str">
        <f>VLOOKUP(A3524,[1]Maestra!A$1:C$746,3,0)</f>
        <v>TC IB Claro Visa Platinum - Cuotas por Disp Efectivo</v>
      </c>
      <c r="D3524" s="1" t="s">
        <v>14</v>
      </c>
      <c r="E3524" s="1">
        <v>1</v>
      </c>
      <c r="F3524" s="1">
        <v>31</v>
      </c>
      <c r="G3524" s="1" t="s">
        <v>28</v>
      </c>
      <c r="H3524" s="1">
        <v>9999</v>
      </c>
      <c r="I3524" s="1" t="s">
        <v>452</v>
      </c>
      <c r="J3524" s="1" t="s">
        <v>29</v>
      </c>
      <c r="K3524" s="1" t="s">
        <v>324</v>
      </c>
      <c r="L3524" s="1" t="s">
        <v>21</v>
      </c>
      <c r="Q3524" s="2" t="s">
        <v>37</v>
      </c>
      <c r="R3524" s="1" t="s">
        <v>451</v>
      </c>
      <c r="S3524" s="1" t="str">
        <f t="shared" si="113"/>
        <v>CDO|1|31|CCU|VIG|DIEF|CCRV|DUD</v>
      </c>
      <c r="T3524" s="2" t="str">
        <f t="shared" si="114"/>
        <v>OK</v>
      </c>
    </row>
    <row r="3525" spans="1:20" x14ac:dyDescent="0.25">
      <c r="A3525" s="1">
        <v>301080306</v>
      </c>
      <c r="B3525" s="1" t="str">
        <f>VLOOKUP(A3525,[1]Maestra!A$1:C$746,2,0)</f>
        <v>ACTICV038</v>
      </c>
      <c r="C3525" s="1" t="str">
        <f>VLOOKUP(A3525,[1]Maestra!A$1:C$746,3,0)</f>
        <v>TC IB Claro Visa Platinum - Cuotas por Disp Efectivo</v>
      </c>
      <c r="D3525" s="1" t="s">
        <v>14</v>
      </c>
      <c r="E3525" s="1">
        <v>1</v>
      </c>
      <c r="F3525" s="1">
        <v>31</v>
      </c>
      <c r="G3525" s="1" t="s">
        <v>28</v>
      </c>
      <c r="H3525" s="1">
        <v>9999</v>
      </c>
      <c r="I3525" s="1" t="s">
        <v>452</v>
      </c>
      <c r="J3525" s="1" t="s">
        <v>29</v>
      </c>
      <c r="K3525" s="1" t="s">
        <v>324</v>
      </c>
      <c r="L3525" s="1" t="s">
        <v>450</v>
      </c>
      <c r="Q3525" s="2" t="s">
        <v>37</v>
      </c>
      <c r="R3525" s="1" t="s">
        <v>451</v>
      </c>
      <c r="S3525" s="1" t="str">
        <f t="shared" si="113"/>
        <v>CDO|1|31|CCU|VIG|DIEF|CCRV|NOR</v>
      </c>
      <c r="T3525" s="2" t="str">
        <f t="shared" si="114"/>
        <v>OK</v>
      </c>
    </row>
    <row r="3526" spans="1:20" x14ac:dyDescent="0.25">
      <c r="A3526" s="1">
        <v>301080306</v>
      </c>
      <c r="B3526" s="1" t="str">
        <f>VLOOKUP(A3526,[1]Maestra!A$1:C$746,2,0)</f>
        <v>ACTICV038</v>
      </c>
      <c r="C3526" s="1" t="str">
        <f>VLOOKUP(A3526,[1]Maestra!A$1:C$746,3,0)</f>
        <v>TC IB Claro Visa Platinum - Cuotas por Disp Efectivo</v>
      </c>
      <c r="D3526" s="1" t="s">
        <v>14</v>
      </c>
      <c r="E3526" s="1">
        <v>1</v>
      </c>
      <c r="F3526" s="1">
        <v>31</v>
      </c>
      <c r="G3526" s="1" t="s">
        <v>28</v>
      </c>
      <c r="H3526" s="1">
        <v>9999</v>
      </c>
      <c r="I3526" s="1" t="s">
        <v>452</v>
      </c>
      <c r="J3526" s="1" t="s">
        <v>29</v>
      </c>
      <c r="K3526" s="1" t="s">
        <v>325</v>
      </c>
      <c r="L3526" s="1" t="s">
        <v>21</v>
      </c>
      <c r="Q3526" s="2" t="s">
        <v>37</v>
      </c>
      <c r="R3526" s="1" t="s">
        <v>451</v>
      </c>
      <c r="S3526" s="1" t="str">
        <f t="shared" si="113"/>
        <v>CDO|1|31|CCU|VIG|DIEF|CMED|DUD</v>
      </c>
      <c r="T3526" s="2" t="str">
        <f t="shared" si="114"/>
        <v>OK</v>
      </c>
    </row>
    <row r="3527" spans="1:20" x14ac:dyDescent="0.25">
      <c r="A3527" s="1">
        <v>301080306</v>
      </c>
      <c r="B3527" s="1" t="str">
        <f>VLOOKUP(A3527,[1]Maestra!A$1:C$746,2,0)</f>
        <v>ACTICV038</v>
      </c>
      <c r="C3527" s="1" t="str">
        <f>VLOOKUP(A3527,[1]Maestra!A$1:C$746,3,0)</f>
        <v>TC IB Claro Visa Platinum - Cuotas por Disp Efectivo</v>
      </c>
      <c r="D3527" s="1" t="s">
        <v>14</v>
      </c>
      <c r="E3527" s="1">
        <v>1</v>
      </c>
      <c r="F3527" s="1">
        <v>31</v>
      </c>
      <c r="G3527" s="1" t="s">
        <v>28</v>
      </c>
      <c r="H3527" s="1">
        <v>9999</v>
      </c>
      <c r="I3527" s="1" t="s">
        <v>452</v>
      </c>
      <c r="J3527" s="1" t="s">
        <v>29</v>
      </c>
      <c r="K3527" s="1" t="s">
        <v>325</v>
      </c>
      <c r="L3527" s="1" t="s">
        <v>450</v>
      </c>
      <c r="Q3527" s="2" t="s">
        <v>37</v>
      </c>
      <c r="R3527" s="1" t="s">
        <v>451</v>
      </c>
      <c r="S3527" s="1" t="str">
        <f t="shared" si="113"/>
        <v>CDO|1|31|CCU|VIG|DIEF|CMED|NOR</v>
      </c>
      <c r="T3527" s="2" t="str">
        <f t="shared" si="114"/>
        <v>OK</v>
      </c>
    </row>
    <row r="3528" spans="1:20" x14ac:dyDescent="0.25">
      <c r="A3528" s="1">
        <v>301080304</v>
      </c>
      <c r="B3528" s="1" t="str">
        <f>VLOOKUP(A3528,[1]Maestra!A$1:C$746,2,0)</f>
        <v>ACTICVZJ8</v>
      </c>
      <c r="C3528" s="1" t="str">
        <f>VLOOKUP(A3528,[1]Maestra!A$1:C$746,3,0)</f>
        <v>TC IB Claro Visa Platinum - Compra Deuda</v>
      </c>
      <c r="D3528" s="1" t="s">
        <v>14</v>
      </c>
      <c r="E3528" s="1">
        <v>1</v>
      </c>
      <c r="F3528" s="1">
        <v>31</v>
      </c>
      <c r="G3528" s="1" t="s">
        <v>22</v>
      </c>
      <c r="H3528" s="1">
        <v>9999</v>
      </c>
      <c r="I3528" s="1" t="s">
        <v>449</v>
      </c>
      <c r="J3528" s="1" t="s">
        <v>36</v>
      </c>
      <c r="K3528" s="1" t="s">
        <v>454</v>
      </c>
      <c r="L3528" s="1" t="s">
        <v>450</v>
      </c>
      <c r="Q3528" s="2" t="s">
        <v>37</v>
      </c>
      <c r="R3528" s="1" t="s">
        <v>451</v>
      </c>
      <c r="S3528" s="1" t="str">
        <f t="shared" si="113"/>
        <v>CDO|1|31|CDP|VEN|OTRO|CCNR|NOR</v>
      </c>
      <c r="T3528" s="2" t="str">
        <f t="shared" si="114"/>
        <v>OK</v>
      </c>
    </row>
    <row r="3529" spans="1:20" x14ac:dyDescent="0.25">
      <c r="A3529" s="1">
        <v>301080304</v>
      </c>
      <c r="B3529" s="1" t="str">
        <f>VLOOKUP(A3529,[1]Maestra!A$1:C$746,2,0)</f>
        <v>ACTICVZJ8</v>
      </c>
      <c r="C3529" s="1" t="str">
        <f>VLOOKUP(A3529,[1]Maestra!A$1:C$746,3,0)</f>
        <v>TC IB Claro Visa Platinum - Compra Deuda</v>
      </c>
      <c r="D3529" s="1" t="s">
        <v>14</v>
      </c>
      <c r="E3529" s="1">
        <v>1</v>
      </c>
      <c r="F3529" s="1">
        <v>31</v>
      </c>
      <c r="G3529" s="1" t="s">
        <v>22</v>
      </c>
      <c r="H3529" s="1">
        <v>9999</v>
      </c>
      <c r="I3529" s="1" t="s">
        <v>449</v>
      </c>
      <c r="J3529" s="1" t="s">
        <v>36</v>
      </c>
      <c r="K3529" s="1" t="s">
        <v>325</v>
      </c>
      <c r="L3529" s="1" t="s">
        <v>450</v>
      </c>
      <c r="Q3529" s="2" t="s">
        <v>37</v>
      </c>
      <c r="R3529" s="1" t="s">
        <v>451</v>
      </c>
      <c r="S3529" s="1" t="str">
        <f t="shared" si="113"/>
        <v>CDO|1|31|CDP|VEN|OTRO|CMED|NOR</v>
      </c>
      <c r="T3529" s="2" t="str">
        <f t="shared" si="114"/>
        <v>OK</v>
      </c>
    </row>
    <row r="3530" spans="1:20" x14ac:dyDescent="0.25">
      <c r="A3530" s="1">
        <v>301080304</v>
      </c>
      <c r="B3530" s="1" t="str">
        <f>VLOOKUP(A3530,[1]Maestra!A$1:C$746,2,0)</f>
        <v>ACTICVZJ8</v>
      </c>
      <c r="C3530" s="1" t="str">
        <f>VLOOKUP(A3530,[1]Maestra!A$1:C$746,3,0)</f>
        <v>TC IB Claro Visa Platinum - Compra Deuda</v>
      </c>
      <c r="D3530" s="1" t="s">
        <v>14</v>
      </c>
      <c r="E3530" s="1">
        <v>1</v>
      </c>
      <c r="F3530" s="1">
        <v>31</v>
      </c>
      <c r="G3530" s="1" t="s">
        <v>22</v>
      </c>
      <c r="H3530" s="1">
        <v>9999</v>
      </c>
      <c r="I3530" s="1" t="s">
        <v>452</v>
      </c>
      <c r="J3530" s="1" t="s">
        <v>36</v>
      </c>
      <c r="K3530" s="1" t="s">
        <v>454</v>
      </c>
      <c r="L3530" s="1" t="s">
        <v>21</v>
      </c>
      <c r="Q3530" s="2" t="s">
        <v>37</v>
      </c>
      <c r="R3530" s="1" t="s">
        <v>451</v>
      </c>
      <c r="S3530" s="1" t="str">
        <f t="shared" si="113"/>
        <v>CDO|1|31|CDP|VIG|OTRO|CCNR|DUD</v>
      </c>
      <c r="T3530" s="2" t="str">
        <f t="shared" si="114"/>
        <v>OK</v>
      </c>
    </row>
    <row r="3531" spans="1:20" x14ac:dyDescent="0.25">
      <c r="A3531" s="1">
        <v>301080304</v>
      </c>
      <c r="B3531" s="1" t="str">
        <f>VLOOKUP(A3531,[1]Maestra!A$1:C$746,2,0)</f>
        <v>ACTICVZJ8</v>
      </c>
      <c r="C3531" s="1" t="str">
        <f>VLOOKUP(A3531,[1]Maestra!A$1:C$746,3,0)</f>
        <v>TC IB Claro Visa Platinum - Compra Deuda</v>
      </c>
      <c r="D3531" s="1" t="s">
        <v>14</v>
      </c>
      <c r="E3531" s="1">
        <v>1</v>
      </c>
      <c r="F3531" s="1">
        <v>31</v>
      </c>
      <c r="G3531" s="1" t="s">
        <v>22</v>
      </c>
      <c r="H3531" s="1">
        <v>9999</v>
      </c>
      <c r="I3531" s="1" t="s">
        <v>452</v>
      </c>
      <c r="J3531" s="1" t="s">
        <v>36</v>
      </c>
      <c r="K3531" s="1" t="s">
        <v>454</v>
      </c>
      <c r="L3531" s="1" t="s">
        <v>450</v>
      </c>
      <c r="Q3531" s="2" t="s">
        <v>37</v>
      </c>
      <c r="R3531" s="1" t="s">
        <v>451</v>
      </c>
      <c r="S3531" s="1" t="str">
        <f t="shared" si="113"/>
        <v>CDO|1|31|CDP|VIG|OTRO|CCNR|NOR</v>
      </c>
      <c r="T3531" s="2" t="str">
        <f t="shared" si="114"/>
        <v>OK</v>
      </c>
    </row>
    <row r="3532" spans="1:20" x14ac:dyDescent="0.25">
      <c r="A3532" s="1">
        <v>301080304</v>
      </c>
      <c r="B3532" s="1" t="str">
        <f>VLOOKUP(A3532,[1]Maestra!A$1:C$746,2,0)</f>
        <v>ACTICVZJ8</v>
      </c>
      <c r="C3532" s="1" t="str">
        <f>VLOOKUP(A3532,[1]Maestra!A$1:C$746,3,0)</f>
        <v>TC IB Claro Visa Platinum - Compra Deuda</v>
      </c>
      <c r="D3532" s="1" t="s">
        <v>14</v>
      </c>
      <c r="E3532" s="1">
        <v>1</v>
      </c>
      <c r="F3532" s="1">
        <v>31</v>
      </c>
      <c r="G3532" s="1" t="s">
        <v>22</v>
      </c>
      <c r="H3532" s="1">
        <v>9999</v>
      </c>
      <c r="I3532" s="1" t="s">
        <v>452</v>
      </c>
      <c r="J3532" s="1" t="s">
        <v>36</v>
      </c>
      <c r="K3532" s="1" t="s">
        <v>325</v>
      </c>
      <c r="L3532" s="1" t="s">
        <v>21</v>
      </c>
      <c r="Q3532" s="2" t="s">
        <v>37</v>
      </c>
      <c r="R3532" s="1" t="s">
        <v>451</v>
      </c>
      <c r="S3532" s="1" t="str">
        <f t="shared" si="113"/>
        <v>CDO|1|31|CDP|VIG|OTRO|CMED|DUD</v>
      </c>
      <c r="T3532" s="2" t="str">
        <f t="shared" si="114"/>
        <v>OK</v>
      </c>
    </row>
    <row r="3533" spans="1:20" x14ac:dyDescent="0.25">
      <c r="A3533" s="1">
        <v>301080304</v>
      </c>
      <c r="B3533" s="1" t="str">
        <f>VLOOKUP(A3533,[1]Maestra!A$1:C$746,2,0)</f>
        <v>ACTICVZJ8</v>
      </c>
      <c r="C3533" s="1" t="str">
        <f>VLOOKUP(A3533,[1]Maestra!A$1:C$746,3,0)</f>
        <v>TC IB Claro Visa Platinum - Compra Deuda</v>
      </c>
      <c r="D3533" s="1" t="s">
        <v>14</v>
      </c>
      <c r="E3533" s="1">
        <v>1</v>
      </c>
      <c r="F3533" s="1">
        <v>31</v>
      </c>
      <c r="G3533" s="1" t="s">
        <v>22</v>
      </c>
      <c r="H3533" s="1">
        <v>9999</v>
      </c>
      <c r="I3533" s="1" t="s">
        <v>452</v>
      </c>
      <c r="J3533" s="1" t="s">
        <v>36</v>
      </c>
      <c r="K3533" s="1" t="s">
        <v>325</v>
      </c>
      <c r="L3533" s="1" t="s">
        <v>450</v>
      </c>
      <c r="Q3533" s="2" t="s">
        <v>37</v>
      </c>
      <c r="R3533" s="1" t="s">
        <v>451</v>
      </c>
      <c r="S3533" s="1" t="str">
        <f t="shared" si="113"/>
        <v>CDO|1|31|CDP|VIG|OTRO|CMED|NOR</v>
      </c>
      <c r="T3533" s="2" t="str">
        <f t="shared" si="114"/>
        <v>OK</v>
      </c>
    </row>
    <row r="3534" spans="1:20" x14ac:dyDescent="0.25">
      <c r="A3534" s="1">
        <v>301080304</v>
      </c>
      <c r="B3534" s="1" t="str">
        <f>VLOOKUP(A3534,[1]Maestra!A$1:C$746,2,0)</f>
        <v>ACTICVZJ8</v>
      </c>
      <c r="C3534" s="1" t="str">
        <f>VLOOKUP(A3534,[1]Maestra!A$1:C$746,3,0)</f>
        <v>TC IB Claro Visa Platinum - Compra Deuda</v>
      </c>
      <c r="D3534" s="1" t="s">
        <v>14</v>
      </c>
      <c r="E3534" s="1">
        <v>1</v>
      </c>
      <c r="F3534" s="1">
        <v>31</v>
      </c>
      <c r="G3534" s="1" t="s">
        <v>23</v>
      </c>
      <c r="H3534" s="1">
        <v>9999</v>
      </c>
      <c r="I3534" s="1" t="s">
        <v>449</v>
      </c>
      <c r="J3534" s="1" t="s">
        <v>36</v>
      </c>
      <c r="K3534" s="1" t="s">
        <v>324</v>
      </c>
      <c r="L3534" s="1" t="s">
        <v>450</v>
      </c>
      <c r="Q3534" s="2" t="s">
        <v>37</v>
      </c>
      <c r="R3534" s="1" t="s">
        <v>451</v>
      </c>
      <c r="S3534" s="1" t="str">
        <f t="shared" si="113"/>
        <v>CDO|1|31|CDR|VEN|OTRO|CCRV|NOR</v>
      </c>
      <c r="T3534" s="2" t="str">
        <f t="shared" si="114"/>
        <v>OK</v>
      </c>
    </row>
    <row r="3535" spans="1:20" x14ac:dyDescent="0.25">
      <c r="A3535" s="1">
        <v>301080304</v>
      </c>
      <c r="B3535" s="1" t="str">
        <f>VLOOKUP(A3535,[1]Maestra!A$1:C$746,2,0)</f>
        <v>ACTICVZJ8</v>
      </c>
      <c r="C3535" s="1" t="str">
        <f>VLOOKUP(A3535,[1]Maestra!A$1:C$746,3,0)</f>
        <v>TC IB Claro Visa Platinum - Compra Deuda</v>
      </c>
      <c r="D3535" s="1" t="s">
        <v>14</v>
      </c>
      <c r="E3535" s="1">
        <v>1</v>
      </c>
      <c r="F3535" s="1">
        <v>31</v>
      </c>
      <c r="G3535" s="1" t="s">
        <v>23</v>
      </c>
      <c r="H3535" s="1">
        <v>9999</v>
      </c>
      <c r="I3535" s="1" t="s">
        <v>449</v>
      </c>
      <c r="J3535" s="1" t="s">
        <v>36</v>
      </c>
      <c r="K3535" s="1" t="s">
        <v>325</v>
      </c>
      <c r="L3535" s="1" t="s">
        <v>450</v>
      </c>
      <c r="Q3535" s="2" t="s">
        <v>37</v>
      </c>
      <c r="R3535" s="1" t="s">
        <v>451</v>
      </c>
      <c r="S3535" s="1" t="str">
        <f t="shared" si="113"/>
        <v>CDO|1|31|CDR|VEN|OTRO|CMED|NOR</v>
      </c>
      <c r="T3535" s="2" t="str">
        <f t="shared" si="114"/>
        <v>OK</v>
      </c>
    </row>
    <row r="3536" spans="1:20" x14ac:dyDescent="0.25">
      <c r="A3536" s="1">
        <v>301080304</v>
      </c>
      <c r="B3536" s="1" t="str">
        <f>VLOOKUP(A3536,[1]Maestra!A$1:C$746,2,0)</f>
        <v>ACTICVZJ8</v>
      </c>
      <c r="C3536" s="1" t="str">
        <f>VLOOKUP(A3536,[1]Maestra!A$1:C$746,3,0)</f>
        <v>TC IB Claro Visa Platinum - Compra Deuda</v>
      </c>
      <c r="D3536" s="1" t="s">
        <v>14</v>
      </c>
      <c r="E3536" s="1">
        <v>1</v>
      </c>
      <c r="F3536" s="1">
        <v>31</v>
      </c>
      <c r="G3536" s="1" t="s">
        <v>23</v>
      </c>
      <c r="H3536" s="1">
        <v>9999</v>
      </c>
      <c r="I3536" s="1" t="s">
        <v>452</v>
      </c>
      <c r="J3536" s="1" t="s">
        <v>36</v>
      </c>
      <c r="K3536" s="1" t="s">
        <v>324</v>
      </c>
      <c r="L3536" s="1" t="s">
        <v>21</v>
      </c>
      <c r="Q3536" s="2" t="s">
        <v>37</v>
      </c>
      <c r="R3536" s="1" t="s">
        <v>451</v>
      </c>
      <c r="S3536" s="1" t="str">
        <f t="shared" si="113"/>
        <v>CDO|1|31|CDR|VIG|OTRO|CCRV|DUD</v>
      </c>
      <c r="T3536" s="2" t="str">
        <f t="shared" si="114"/>
        <v>OK</v>
      </c>
    </row>
    <row r="3537" spans="1:20" x14ac:dyDescent="0.25">
      <c r="A3537" s="1">
        <v>301080304</v>
      </c>
      <c r="B3537" s="1" t="str">
        <f>VLOOKUP(A3537,[1]Maestra!A$1:C$746,2,0)</f>
        <v>ACTICVZJ8</v>
      </c>
      <c r="C3537" s="1" t="str">
        <f>VLOOKUP(A3537,[1]Maestra!A$1:C$746,3,0)</f>
        <v>TC IB Claro Visa Platinum - Compra Deuda</v>
      </c>
      <c r="D3537" s="1" t="s">
        <v>14</v>
      </c>
      <c r="E3537" s="1">
        <v>1</v>
      </c>
      <c r="F3537" s="1">
        <v>31</v>
      </c>
      <c r="G3537" s="1" t="s">
        <v>23</v>
      </c>
      <c r="H3537" s="1">
        <v>9999</v>
      </c>
      <c r="I3537" s="1" t="s">
        <v>452</v>
      </c>
      <c r="J3537" s="1" t="s">
        <v>36</v>
      </c>
      <c r="K3537" s="1" t="s">
        <v>324</v>
      </c>
      <c r="L3537" s="1" t="s">
        <v>450</v>
      </c>
      <c r="Q3537" s="2" t="s">
        <v>37</v>
      </c>
      <c r="R3537" s="1" t="s">
        <v>451</v>
      </c>
      <c r="S3537" s="1" t="str">
        <f t="shared" si="113"/>
        <v>CDO|1|31|CDR|VIG|OTRO|CCRV|NOR</v>
      </c>
      <c r="T3537" s="2" t="str">
        <f t="shared" si="114"/>
        <v>OK</v>
      </c>
    </row>
    <row r="3538" spans="1:20" x14ac:dyDescent="0.25">
      <c r="A3538" s="1">
        <v>301080304</v>
      </c>
      <c r="B3538" s="1" t="str">
        <f>VLOOKUP(A3538,[1]Maestra!A$1:C$746,2,0)</f>
        <v>ACTICVZJ8</v>
      </c>
      <c r="C3538" s="1" t="str">
        <f>VLOOKUP(A3538,[1]Maestra!A$1:C$746,3,0)</f>
        <v>TC IB Claro Visa Platinum - Compra Deuda</v>
      </c>
      <c r="D3538" s="1" t="s">
        <v>14</v>
      </c>
      <c r="E3538" s="1">
        <v>1</v>
      </c>
      <c r="F3538" s="1">
        <v>31</v>
      </c>
      <c r="G3538" s="1" t="s">
        <v>23</v>
      </c>
      <c r="H3538" s="1">
        <v>9999</v>
      </c>
      <c r="I3538" s="1" t="s">
        <v>452</v>
      </c>
      <c r="J3538" s="1" t="s">
        <v>36</v>
      </c>
      <c r="K3538" s="1" t="s">
        <v>325</v>
      </c>
      <c r="L3538" s="1" t="s">
        <v>21</v>
      </c>
      <c r="Q3538" s="2" t="s">
        <v>37</v>
      </c>
      <c r="R3538" s="1" t="s">
        <v>451</v>
      </c>
      <c r="S3538" s="1" t="str">
        <f t="shared" si="113"/>
        <v>CDO|1|31|CDR|VIG|OTRO|CMED|DUD</v>
      </c>
      <c r="T3538" s="2" t="str">
        <f t="shared" si="114"/>
        <v>OK</v>
      </c>
    </row>
    <row r="3539" spans="1:20" x14ac:dyDescent="0.25">
      <c r="A3539" s="1">
        <v>301080304</v>
      </c>
      <c r="B3539" s="1" t="str">
        <f>VLOOKUP(A3539,[1]Maestra!A$1:C$746,2,0)</f>
        <v>ACTICVZJ8</v>
      </c>
      <c r="C3539" s="1" t="str">
        <f>VLOOKUP(A3539,[1]Maestra!A$1:C$746,3,0)</f>
        <v>TC IB Claro Visa Platinum - Compra Deuda</v>
      </c>
      <c r="D3539" s="1" t="s">
        <v>14</v>
      </c>
      <c r="E3539" s="1">
        <v>1</v>
      </c>
      <c r="F3539" s="1">
        <v>31</v>
      </c>
      <c r="G3539" s="1" t="s">
        <v>23</v>
      </c>
      <c r="H3539" s="1">
        <v>9999</v>
      </c>
      <c r="I3539" s="1" t="s">
        <v>452</v>
      </c>
      <c r="J3539" s="1" t="s">
        <v>36</v>
      </c>
      <c r="K3539" s="1" t="s">
        <v>325</v>
      </c>
      <c r="L3539" s="1" t="s">
        <v>450</v>
      </c>
      <c r="Q3539" s="2" t="s">
        <v>37</v>
      </c>
      <c r="R3539" s="1" t="s">
        <v>451</v>
      </c>
      <c r="S3539" s="1" t="str">
        <f t="shared" si="113"/>
        <v>CDO|1|31|CDR|VIG|OTRO|CMED|NOR</v>
      </c>
      <c r="T3539" s="2" t="str">
        <f t="shared" si="114"/>
        <v>OK</v>
      </c>
    </row>
    <row r="3540" spans="1:20" x14ac:dyDescent="0.25">
      <c r="A3540" s="1">
        <v>301079999</v>
      </c>
      <c r="B3540" s="1">
        <f>VLOOKUP(A3540,[1]Maestra!A$1:C$746,2,0)</f>
        <v>0</v>
      </c>
      <c r="C3540" s="1" t="str">
        <f>VLOOKUP(A3540,[1]Maestra!A$1:C$746,3,0)</f>
        <v>TC Visa Generico Acreedores</v>
      </c>
      <c r="D3540" s="1" t="s">
        <v>14</v>
      </c>
      <c r="E3540" s="1">
        <v>1</v>
      </c>
      <c r="F3540" s="1">
        <v>31</v>
      </c>
      <c r="G3540" s="1" t="s">
        <v>32</v>
      </c>
      <c r="H3540" s="1">
        <v>9999</v>
      </c>
      <c r="I3540" s="1" t="s">
        <v>453</v>
      </c>
      <c r="J3540" s="1" t="s">
        <v>36</v>
      </c>
      <c r="K3540" s="1" t="s">
        <v>454</v>
      </c>
      <c r="L3540" s="1" t="s">
        <v>450</v>
      </c>
      <c r="Q3540" s="2" t="s">
        <v>37</v>
      </c>
      <c r="R3540" s="1" t="s">
        <v>451</v>
      </c>
      <c r="S3540" s="1" t="str">
        <f t="shared" si="113"/>
        <v>CDO|1|31|EXT|ACR|OTRO|CCNR|NOR</v>
      </c>
      <c r="T3540" s="2" t="str">
        <f t="shared" si="114"/>
        <v>OK</v>
      </c>
    </row>
    <row r="3541" spans="1:20" x14ac:dyDescent="0.25">
      <c r="A3541" s="1">
        <v>301079999</v>
      </c>
      <c r="B3541" s="1">
        <f>VLOOKUP(A3541,[1]Maestra!A$1:C$746,2,0)</f>
        <v>0</v>
      </c>
      <c r="C3541" s="1" t="str">
        <f>VLOOKUP(A3541,[1]Maestra!A$1:C$746,3,0)</f>
        <v>TC Visa Generico Acreedores</v>
      </c>
      <c r="D3541" s="1" t="s">
        <v>14</v>
      </c>
      <c r="E3541" s="1">
        <v>1</v>
      </c>
      <c r="F3541" s="1">
        <v>31</v>
      </c>
      <c r="G3541" s="1" t="s">
        <v>32</v>
      </c>
      <c r="H3541" s="1">
        <v>9999</v>
      </c>
      <c r="I3541" s="1" t="s">
        <v>453</v>
      </c>
      <c r="J3541" s="1" t="s">
        <v>36</v>
      </c>
      <c r="K3541" s="1" t="s">
        <v>325</v>
      </c>
      <c r="L3541" s="1" t="s">
        <v>450</v>
      </c>
      <c r="Q3541" s="2" t="s">
        <v>37</v>
      </c>
      <c r="R3541" s="1" t="s">
        <v>451</v>
      </c>
      <c r="S3541" s="1" t="str">
        <f t="shared" si="113"/>
        <v>CDO|1|31|EXT|ACR|OTRO|CMED|NOR</v>
      </c>
      <c r="T3541" s="2" t="str">
        <f t="shared" si="114"/>
        <v>OK</v>
      </c>
    </row>
    <row r="3542" spans="1:20" x14ac:dyDescent="0.25">
      <c r="A3542" s="1">
        <v>301080303</v>
      </c>
      <c r="B3542" s="1" t="str">
        <f>VLOOKUP(A3542,[1]Maestra!A$1:C$746,2,0)</f>
        <v>ACTICV1T8</v>
      </c>
      <c r="C3542" s="1" t="str">
        <f>VLOOKUP(A3542,[1]Maestra!A$1:C$746,3,0)</f>
        <v>TC IB Claro Visa Platinum - Extracash</v>
      </c>
      <c r="D3542" s="1" t="s">
        <v>14</v>
      </c>
      <c r="E3542" s="1">
        <v>1</v>
      </c>
      <c r="F3542" s="1">
        <v>31</v>
      </c>
      <c r="G3542" s="1" t="s">
        <v>32</v>
      </c>
      <c r="H3542" s="1">
        <v>9999</v>
      </c>
      <c r="I3542" s="1" t="s">
        <v>449</v>
      </c>
      <c r="J3542" s="1" t="s">
        <v>36</v>
      </c>
      <c r="K3542" s="1" t="s">
        <v>454</v>
      </c>
      <c r="L3542" s="1" t="s">
        <v>450</v>
      </c>
      <c r="Q3542" s="2" t="s">
        <v>37</v>
      </c>
      <c r="R3542" s="1" t="s">
        <v>451</v>
      </c>
      <c r="S3542" s="1" t="str">
        <f t="shared" si="113"/>
        <v>CDO|1|31|EXT|VEN|OTRO|CCNR|NOR</v>
      </c>
      <c r="T3542" s="2" t="str">
        <f t="shared" si="114"/>
        <v>OK</v>
      </c>
    </row>
    <row r="3543" spans="1:20" x14ac:dyDescent="0.25">
      <c r="A3543" s="1">
        <v>301080303</v>
      </c>
      <c r="B3543" s="1" t="str">
        <f>VLOOKUP(A3543,[1]Maestra!A$1:C$746,2,0)</f>
        <v>ACTICV1T8</v>
      </c>
      <c r="C3543" s="1" t="str">
        <f>VLOOKUP(A3543,[1]Maestra!A$1:C$746,3,0)</f>
        <v>TC IB Claro Visa Platinum - Extracash</v>
      </c>
      <c r="D3543" s="1" t="s">
        <v>14</v>
      </c>
      <c r="E3543" s="1">
        <v>1</v>
      </c>
      <c r="F3543" s="1">
        <v>31</v>
      </c>
      <c r="G3543" s="1" t="s">
        <v>32</v>
      </c>
      <c r="H3543" s="1">
        <v>9999</v>
      </c>
      <c r="I3543" s="1" t="s">
        <v>449</v>
      </c>
      <c r="J3543" s="1" t="s">
        <v>36</v>
      </c>
      <c r="K3543" s="1" t="s">
        <v>325</v>
      </c>
      <c r="L3543" s="1" t="s">
        <v>450</v>
      </c>
      <c r="Q3543" s="2" t="s">
        <v>37</v>
      </c>
      <c r="R3543" s="1" t="s">
        <v>451</v>
      </c>
      <c r="S3543" s="1" t="str">
        <f t="shared" si="113"/>
        <v>CDO|1|31|EXT|VEN|OTRO|CMED|NOR</v>
      </c>
      <c r="T3543" s="2" t="str">
        <f t="shared" si="114"/>
        <v>OK</v>
      </c>
    </row>
    <row r="3544" spans="1:20" x14ac:dyDescent="0.25">
      <c r="A3544" s="1">
        <v>301080303</v>
      </c>
      <c r="B3544" s="1" t="str">
        <f>VLOOKUP(A3544,[1]Maestra!A$1:C$746,2,0)</f>
        <v>ACTICV1T8</v>
      </c>
      <c r="C3544" s="1" t="str">
        <f>VLOOKUP(A3544,[1]Maestra!A$1:C$746,3,0)</f>
        <v>TC IB Claro Visa Platinum - Extracash</v>
      </c>
      <c r="D3544" s="1" t="s">
        <v>14</v>
      </c>
      <c r="E3544" s="1">
        <v>1</v>
      </c>
      <c r="F3544" s="1">
        <v>31</v>
      </c>
      <c r="G3544" s="1" t="s">
        <v>32</v>
      </c>
      <c r="H3544" s="1">
        <v>9999</v>
      </c>
      <c r="I3544" s="1" t="s">
        <v>452</v>
      </c>
      <c r="J3544" s="1" t="s">
        <v>36</v>
      </c>
      <c r="K3544" s="1" t="s">
        <v>454</v>
      </c>
      <c r="L3544" s="1" t="s">
        <v>21</v>
      </c>
      <c r="Q3544" s="2" t="s">
        <v>37</v>
      </c>
      <c r="R3544" s="1" t="s">
        <v>451</v>
      </c>
      <c r="S3544" s="1" t="str">
        <f t="shared" si="113"/>
        <v>CDO|1|31|EXT|VIG|OTRO|CCNR|DUD</v>
      </c>
      <c r="T3544" s="2" t="str">
        <f t="shared" si="114"/>
        <v>OK</v>
      </c>
    </row>
    <row r="3545" spans="1:20" x14ac:dyDescent="0.25">
      <c r="A3545" s="1">
        <v>301080303</v>
      </c>
      <c r="B3545" s="1" t="str">
        <f>VLOOKUP(A3545,[1]Maestra!A$1:C$746,2,0)</f>
        <v>ACTICV1T8</v>
      </c>
      <c r="C3545" s="1" t="str">
        <f>VLOOKUP(A3545,[1]Maestra!A$1:C$746,3,0)</f>
        <v>TC IB Claro Visa Platinum - Extracash</v>
      </c>
      <c r="D3545" s="1" t="s">
        <v>14</v>
      </c>
      <c r="E3545" s="1">
        <v>1</v>
      </c>
      <c r="F3545" s="1">
        <v>31</v>
      </c>
      <c r="G3545" s="1" t="s">
        <v>32</v>
      </c>
      <c r="H3545" s="1">
        <v>9999</v>
      </c>
      <c r="I3545" s="1" t="s">
        <v>452</v>
      </c>
      <c r="J3545" s="1" t="s">
        <v>36</v>
      </c>
      <c r="K3545" s="1" t="s">
        <v>454</v>
      </c>
      <c r="L3545" s="1" t="s">
        <v>450</v>
      </c>
      <c r="Q3545" s="2" t="s">
        <v>37</v>
      </c>
      <c r="R3545" s="1" t="s">
        <v>451</v>
      </c>
      <c r="S3545" s="1" t="str">
        <f t="shared" si="113"/>
        <v>CDO|1|31|EXT|VIG|OTRO|CCNR|NOR</v>
      </c>
      <c r="T3545" s="2" t="str">
        <f t="shared" si="114"/>
        <v>OK</v>
      </c>
    </row>
    <row r="3546" spans="1:20" x14ac:dyDescent="0.25">
      <c r="A3546" s="1">
        <v>301080303</v>
      </c>
      <c r="B3546" s="1" t="str">
        <f>VLOOKUP(A3546,[1]Maestra!A$1:C$746,2,0)</f>
        <v>ACTICV1T8</v>
      </c>
      <c r="C3546" s="1" t="str">
        <f>VLOOKUP(A3546,[1]Maestra!A$1:C$746,3,0)</f>
        <v>TC IB Claro Visa Platinum - Extracash</v>
      </c>
      <c r="D3546" s="1" t="s">
        <v>14</v>
      </c>
      <c r="E3546" s="1">
        <v>1</v>
      </c>
      <c r="F3546" s="1">
        <v>31</v>
      </c>
      <c r="G3546" s="1" t="s">
        <v>32</v>
      </c>
      <c r="H3546" s="1">
        <v>9999</v>
      </c>
      <c r="I3546" s="1" t="s">
        <v>452</v>
      </c>
      <c r="J3546" s="1" t="s">
        <v>36</v>
      </c>
      <c r="K3546" s="1" t="s">
        <v>325</v>
      </c>
      <c r="L3546" s="1" t="s">
        <v>21</v>
      </c>
      <c r="Q3546" s="2" t="s">
        <v>37</v>
      </c>
      <c r="R3546" s="1" t="s">
        <v>451</v>
      </c>
      <c r="S3546" s="1" t="str">
        <f t="shared" si="113"/>
        <v>CDO|1|31|EXT|VIG|OTRO|CMED|DUD</v>
      </c>
      <c r="T3546" s="2" t="str">
        <f t="shared" si="114"/>
        <v>OK</v>
      </c>
    </row>
    <row r="3547" spans="1:20" x14ac:dyDescent="0.25">
      <c r="A3547" s="1">
        <v>301080303</v>
      </c>
      <c r="B3547" s="1" t="str">
        <f>VLOOKUP(A3547,[1]Maestra!A$1:C$746,2,0)</f>
        <v>ACTICV1T8</v>
      </c>
      <c r="C3547" s="1" t="str">
        <f>VLOOKUP(A3547,[1]Maestra!A$1:C$746,3,0)</f>
        <v>TC IB Claro Visa Platinum - Extracash</v>
      </c>
      <c r="D3547" s="1" t="s">
        <v>14</v>
      </c>
      <c r="E3547" s="1">
        <v>1</v>
      </c>
      <c r="F3547" s="1">
        <v>31</v>
      </c>
      <c r="G3547" s="1" t="s">
        <v>32</v>
      </c>
      <c r="H3547" s="1">
        <v>9999</v>
      </c>
      <c r="I3547" s="1" t="s">
        <v>452</v>
      </c>
      <c r="J3547" s="1" t="s">
        <v>36</v>
      </c>
      <c r="K3547" s="1" t="s">
        <v>325</v>
      </c>
      <c r="L3547" s="1" t="s">
        <v>450</v>
      </c>
      <c r="Q3547" s="2" t="s">
        <v>37</v>
      </c>
      <c r="R3547" s="1" t="s">
        <v>451</v>
      </c>
      <c r="S3547" s="1" t="str">
        <f t="shared" si="113"/>
        <v>CDO|1|31|EXT|VIG|OTRO|CMED|NOR</v>
      </c>
      <c r="T3547" s="2" t="str">
        <f t="shared" si="114"/>
        <v>OK</v>
      </c>
    </row>
    <row r="3548" spans="1:20" x14ac:dyDescent="0.25">
      <c r="A3548" s="1">
        <v>301050203</v>
      </c>
      <c r="B3548" s="1" t="str">
        <f>VLOOKUP(A3548,[1]Maestra!A$1:C$746,2,0)</f>
        <v>ACTVVOE08</v>
      </c>
      <c r="C3548" s="1" t="str">
        <f>VLOOKUP(A3548,[1]Maestra!A$1:C$746,3,0)</f>
        <v>TC Vea Visa Oro - Extracash</v>
      </c>
      <c r="D3548" s="1" t="s">
        <v>14</v>
      </c>
      <c r="E3548" s="1">
        <v>1</v>
      </c>
      <c r="F3548" s="1">
        <v>31</v>
      </c>
      <c r="G3548" s="1" t="s">
        <v>32</v>
      </c>
      <c r="H3548" s="1">
        <v>9999</v>
      </c>
      <c r="I3548" s="1" t="s">
        <v>452</v>
      </c>
      <c r="J3548" s="1" t="s">
        <v>36</v>
      </c>
      <c r="K3548" s="1" t="s">
        <v>331</v>
      </c>
      <c r="L3548" s="1" t="s">
        <v>450</v>
      </c>
      <c r="Q3548" s="2" t="s">
        <v>37</v>
      </c>
      <c r="R3548" s="1" t="s">
        <v>451</v>
      </c>
      <c r="S3548" s="1" t="str">
        <f t="shared" si="113"/>
        <v>CDO|1|31|EXT|VIG|OTRO|CPEM|NOR</v>
      </c>
      <c r="T3548" s="2" t="str">
        <f t="shared" si="114"/>
        <v>OK</v>
      </c>
    </row>
    <row r="3549" spans="1:20" x14ac:dyDescent="0.25">
      <c r="A3549" s="1">
        <v>301080304</v>
      </c>
      <c r="B3549" s="1" t="str">
        <f>VLOOKUP(A3549,[1]Maestra!A$1:C$746,2,0)</f>
        <v>ACTICVZJ8</v>
      </c>
      <c r="C3549" s="1" t="str">
        <f>VLOOKUP(A3549,[1]Maestra!A$1:C$746,3,0)</f>
        <v>TC IB Claro Visa Platinum - Compra Deuda</v>
      </c>
      <c r="D3549" s="1" t="s">
        <v>14</v>
      </c>
      <c r="E3549" s="1">
        <v>1</v>
      </c>
      <c r="F3549" s="1">
        <v>31</v>
      </c>
      <c r="G3549" s="1" t="s">
        <v>15</v>
      </c>
      <c r="H3549" s="1">
        <v>9999</v>
      </c>
      <c r="I3549" s="1" t="s">
        <v>452</v>
      </c>
      <c r="J3549" s="1" t="s">
        <v>33</v>
      </c>
      <c r="K3549" s="1" t="s">
        <v>454</v>
      </c>
      <c r="L3549" s="1" t="s">
        <v>450</v>
      </c>
      <c r="Q3549" s="2" t="s">
        <v>37</v>
      </c>
      <c r="R3549" s="1" t="s">
        <v>451</v>
      </c>
      <c r="S3549" s="1" t="str">
        <f t="shared" si="113"/>
        <v>CDO|1|31|LCA|VIG|COMP|CCNR|NOR</v>
      </c>
      <c r="T3549" s="2" t="str">
        <f t="shared" si="114"/>
        <v>OK</v>
      </c>
    </row>
    <row r="3550" spans="1:20" x14ac:dyDescent="0.25">
      <c r="A3550" s="1">
        <v>301080301</v>
      </c>
      <c r="B3550" s="1" t="str">
        <f>VLOOKUP(A3550,[1]Maestra!A$1:C$746,2,0)</f>
        <v>ACTICVFC8</v>
      </c>
      <c r="C3550" s="1" t="str">
        <f>VLOOKUP(A3550,[1]Maestra!A$1:C$746,3,0)</f>
        <v>TC IB Claro Visa Platinum - Linea Rev.</v>
      </c>
      <c r="D3550" s="1" t="s">
        <v>14</v>
      </c>
      <c r="E3550" s="1">
        <v>1</v>
      </c>
      <c r="F3550" s="1">
        <v>31</v>
      </c>
      <c r="G3550" s="1" t="s">
        <v>15</v>
      </c>
      <c r="H3550" s="1">
        <v>9999</v>
      </c>
      <c r="I3550" s="1" t="s">
        <v>452</v>
      </c>
      <c r="J3550" s="1" t="s">
        <v>33</v>
      </c>
      <c r="K3550" s="1" t="s">
        <v>324</v>
      </c>
      <c r="L3550" s="1" t="s">
        <v>450</v>
      </c>
      <c r="Q3550" s="2" t="s">
        <v>37</v>
      </c>
      <c r="R3550" s="1" t="s">
        <v>451</v>
      </c>
      <c r="S3550" s="1" t="str">
        <f t="shared" si="113"/>
        <v>CDO|1|31|LCA|VIG|COMP|CCRV|NOR</v>
      </c>
      <c r="T3550" s="2" t="str">
        <f t="shared" si="114"/>
        <v>OK</v>
      </c>
    </row>
    <row r="3551" spans="1:20" x14ac:dyDescent="0.25">
      <c r="A3551" s="1">
        <v>301080304</v>
      </c>
      <c r="B3551" s="1" t="str">
        <f>VLOOKUP(A3551,[1]Maestra!A$1:C$746,2,0)</f>
        <v>ACTICVZJ8</v>
      </c>
      <c r="C3551" s="1" t="str">
        <f>VLOOKUP(A3551,[1]Maestra!A$1:C$746,3,0)</f>
        <v>TC IB Claro Visa Platinum - Compra Deuda</v>
      </c>
      <c r="D3551" s="1" t="s">
        <v>14</v>
      </c>
      <c r="E3551" s="1">
        <v>1</v>
      </c>
      <c r="F3551" s="1">
        <v>31</v>
      </c>
      <c r="G3551" s="1" t="s">
        <v>15</v>
      </c>
      <c r="H3551" s="1">
        <v>9999</v>
      </c>
      <c r="I3551" s="1" t="s">
        <v>452</v>
      </c>
      <c r="J3551" s="1" t="s">
        <v>33</v>
      </c>
      <c r="K3551" s="1" t="s">
        <v>325</v>
      </c>
      <c r="L3551" s="1" t="s">
        <v>450</v>
      </c>
      <c r="Q3551" s="2" t="s">
        <v>37</v>
      </c>
      <c r="R3551" s="1" t="s">
        <v>451</v>
      </c>
      <c r="S3551" s="1" t="str">
        <f t="shared" si="113"/>
        <v>CDO|1|31|LCA|VIG|COMP|CMED|NOR</v>
      </c>
      <c r="T3551" s="2" t="str">
        <f t="shared" si="114"/>
        <v>OK</v>
      </c>
    </row>
    <row r="3552" spans="1:20" x14ac:dyDescent="0.25">
      <c r="A3552" s="1">
        <v>399999999</v>
      </c>
      <c r="B3552" s="1" t="str">
        <f>VLOOKUP(A3552,[1]Maestra!A$1:C$746,2,0)</f>
        <v>ACTCGEN08</v>
      </c>
      <c r="C3552" s="1" t="str">
        <f>VLOOKUP(A3552,[1]Maestra!A$1:C$746,3,0)</f>
        <v>TC Generico</v>
      </c>
      <c r="D3552" s="1" t="s">
        <v>14</v>
      </c>
      <c r="E3552" s="1">
        <v>1</v>
      </c>
      <c r="F3552" s="1">
        <v>31</v>
      </c>
      <c r="G3552" s="1" t="s">
        <v>15</v>
      </c>
      <c r="H3552" s="1">
        <v>9999</v>
      </c>
      <c r="I3552" s="1" t="s">
        <v>452</v>
      </c>
      <c r="J3552" s="1" t="s">
        <v>33</v>
      </c>
      <c r="K3552" s="1" t="s">
        <v>331</v>
      </c>
      <c r="L3552" s="1" t="s">
        <v>450</v>
      </c>
      <c r="Q3552" s="2" t="s">
        <v>37</v>
      </c>
      <c r="R3552" s="1" t="s">
        <v>451</v>
      </c>
      <c r="S3552" s="1" t="str">
        <f t="shared" si="113"/>
        <v>CDO|1|31|LCA|VIG|COMP|CPEM|NOR</v>
      </c>
      <c r="T3552" s="2" t="str">
        <f t="shared" si="114"/>
        <v>OK</v>
      </c>
    </row>
    <row r="3553" spans="1:20" x14ac:dyDescent="0.25">
      <c r="A3553" s="1">
        <v>301080302</v>
      </c>
      <c r="B3553" s="1" t="str">
        <f>VLOOKUP(A3553,[1]Maestra!A$1:C$746,2,0)</f>
        <v>ACTICVPR8</v>
      </c>
      <c r="C3553" s="1" t="str">
        <f>VLOOKUP(A3553,[1]Maestra!A$1:C$746,3,0)</f>
        <v>TC IB Claro Visa Platinum - Cuotas</v>
      </c>
      <c r="D3553" s="1" t="s">
        <v>14</v>
      </c>
      <c r="E3553" s="1">
        <v>1</v>
      </c>
      <c r="F3553" s="1">
        <v>31</v>
      </c>
      <c r="G3553" s="1" t="s">
        <v>17</v>
      </c>
      <c r="H3553" s="1">
        <v>9999</v>
      </c>
      <c r="I3553" s="1" t="s">
        <v>452</v>
      </c>
      <c r="J3553" s="1" t="s">
        <v>33</v>
      </c>
      <c r="K3553" s="1" t="s">
        <v>454</v>
      </c>
      <c r="L3553" s="1" t="s">
        <v>450</v>
      </c>
      <c r="Q3553" s="2" t="s">
        <v>37</v>
      </c>
      <c r="R3553" s="1" t="s">
        <v>451</v>
      </c>
      <c r="S3553" s="1" t="str">
        <f t="shared" si="113"/>
        <v>CDO|1|31|LCB|VIG|COMP|CCNR|NOR</v>
      </c>
      <c r="T3553" s="2" t="str">
        <f t="shared" si="114"/>
        <v>OK</v>
      </c>
    </row>
    <row r="3554" spans="1:20" x14ac:dyDescent="0.25">
      <c r="A3554" s="1">
        <v>301080302</v>
      </c>
      <c r="B3554" s="1" t="str">
        <f>VLOOKUP(A3554,[1]Maestra!A$1:C$746,2,0)</f>
        <v>ACTICVPR8</v>
      </c>
      <c r="C3554" s="1" t="str">
        <f>VLOOKUP(A3554,[1]Maestra!A$1:C$746,3,0)</f>
        <v>TC IB Claro Visa Platinum - Cuotas</v>
      </c>
      <c r="D3554" s="1" t="s">
        <v>14</v>
      </c>
      <c r="E3554" s="1">
        <v>1</v>
      </c>
      <c r="F3554" s="1">
        <v>31</v>
      </c>
      <c r="G3554" s="1" t="s">
        <v>17</v>
      </c>
      <c r="H3554" s="1">
        <v>9999</v>
      </c>
      <c r="I3554" s="1" t="s">
        <v>452</v>
      </c>
      <c r="J3554" s="1" t="s">
        <v>33</v>
      </c>
      <c r="K3554" s="1" t="s">
        <v>327</v>
      </c>
      <c r="L3554" s="1" t="s">
        <v>450</v>
      </c>
      <c r="Q3554" s="2" t="s">
        <v>37</v>
      </c>
      <c r="R3554" s="1" t="s">
        <v>451</v>
      </c>
      <c r="S3554" s="1" t="str">
        <f t="shared" si="113"/>
        <v>CDO|1|31|LCB|VIG|COMP|CCOR|NOR</v>
      </c>
      <c r="T3554" s="2" t="str">
        <f t="shared" si="114"/>
        <v>OK</v>
      </c>
    </row>
    <row r="3555" spans="1:20" x14ac:dyDescent="0.25">
      <c r="A3555" s="1">
        <v>301080301</v>
      </c>
      <c r="B3555" s="1" t="str">
        <f>VLOOKUP(A3555,[1]Maestra!A$1:C$746,2,0)</f>
        <v>ACTICVFC8</v>
      </c>
      <c r="C3555" s="1" t="str">
        <f>VLOOKUP(A3555,[1]Maestra!A$1:C$746,3,0)</f>
        <v>TC IB Claro Visa Platinum - Linea Rev.</v>
      </c>
      <c r="D3555" s="1" t="s">
        <v>14</v>
      </c>
      <c r="E3555" s="1">
        <v>1</v>
      </c>
      <c r="F3555" s="1">
        <v>31</v>
      </c>
      <c r="G3555" s="1" t="s">
        <v>17</v>
      </c>
      <c r="H3555" s="1">
        <v>9999</v>
      </c>
      <c r="I3555" s="1" t="s">
        <v>452</v>
      </c>
      <c r="J3555" s="1" t="s">
        <v>33</v>
      </c>
      <c r="K3555" s="1" t="s">
        <v>324</v>
      </c>
      <c r="L3555" s="1" t="s">
        <v>450</v>
      </c>
      <c r="Q3555" s="2" t="s">
        <v>37</v>
      </c>
      <c r="R3555" s="1" t="s">
        <v>451</v>
      </c>
      <c r="S3555" s="1" t="str">
        <f t="shared" si="113"/>
        <v>CDO|1|31|LCB|VIG|COMP|CCRV|NOR</v>
      </c>
      <c r="T3555" s="2" t="str">
        <f t="shared" si="114"/>
        <v>OK</v>
      </c>
    </row>
    <row r="3556" spans="1:20" x14ac:dyDescent="0.25">
      <c r="A3556" s="1">
        <v>301080301</v>
      </c>
      <c r="B3556" s="1" t="str">
        <f>VLOOKUP(A3556,[1]Maestra!A$1:C$746,2,0)</f>
        <v>ACTICVFC8</v>
      </c>
      <c r="C3556" s="1" t="str">
        <f>VLOOKUP(A3556,[1]Maestra!A$1:C$746,3,0)</f>
        <v>TC IB Claro Visa Platinum - Linea Rev.</v>
      </c>
      <c r="D3556" s="1" t="s">
        <v>14</v>
      </c>
      <c r="E3556" s="1">
        <v>1</v>
      </c>
      <c r="F3556" s="1">
        <v>31</v>
      </c>
      <c r="G3556" s="1" t="s">
        <v>17</v>
      </c>
      <c r="H3556" s="1">
        <v>9999</v>
      </c>
      <c r="I3556" s="1" t="s">
        <v>452</v>
      </c>
      <c r="J3556" s="1" t="s">
        <v>33</v>
      </c>
      <c r="K3556" s="1" t="s">
        <v>322</v>
      </c>
      <c r="L3556" s="1" t="s">
        <v>450</v>
      </c>
      <c r="Q3556" s="2" t="s">
        <v>37</v>
      </c>
      <c r="R3556" s="1" t="s">
        <v>451</v>
      </c>
      <c r="S3556" s="1" t="str">
        <f t="shared" si="113"/>
        <v>CDO|1|31|LCB|VIG|COMP|CESF|NOR</v>
      </c>
      <c r="T3556" s="2" t="str">
        <f t="shared" si="114"/>
        <v>OK</v>
      </c>
    </row>
    <row r="3557" spans="1:20" x14ac:dyDescent="0.25">
      <c r="A3557" s="1">
        <v>301080301</v>
      </c>
      <c r="B3557" s="1" t="str">
        <f>VLOOKUP(A3557,[1]Maestra!A$1:C$746,2,0)</f>
        <v>ACTICVFC8</v>
      </c>
      <c r="C3557" s="1" t="str">
        <f>VLOOKUP(A3557,[1]Maestra!A$1:C$746,3,0)</f>
        <v>TC IB Claro Visa Platinum - Linea Rev.</v>
      </c>
      <c r="D3557" s="1" t="s">
        <v>14</v>
      </c>
      <c r="E3557" s="1">
        <v>1</v>
      </c>
      <c r="F3557" s="1">
        <v>31</v>
      </c>
      <c r="G3557" s="1" t="s">
        <v>17</v>
      </c>
      <c r="H3557" s="1">
        <v>9999</v>
      </c>
      <c r="I3557" s="1" t="s">
        <v>452</v>
      </c>
      <c r="J3557" s="1" t="s">
        <v>33</v>
      </c>
      <c r="K3557" s="1" t="s">
        <v>323</v>
      </c>
      <c r="L3557" s="1" t="s">
        <v>450</v>
      </c>
      <c r="Q3557" s="2" t="s">
        <v>37</v>
      </c>
      <c r="R3557" s="1" t="s">
        <v>451</v>
      </c>
      <c r="S3557" s="1" t="str">
        <f t="shared" si="113"/>
        <v>CDO|1|31|LCB|VIG|COMP|CESP|NOR</v>
      </c>
      <c r="T3557" s="2" t="str">
        <f t="shared" si="114"/>
        <v>OK</v>
      </c>
    </row>
    <row r="3558" spans="1:20" x14ac:dyDescent="0.25">
      <c r="A3558" s="1">
        <v>301080301</v>
      </c>
      <c r="B3558" s="1" t="str">
        <f>VLOOKUP(A3558,[1]Maestra!A$1:C$746,2,0)</f>
        <v>ACTICVFC8</v>
      </c>
      <c r="C3558" s="1" t="str">
        <f>VLOOKUP(A3558,[1]Maestra!A$1:C$746,3,0)</f>
        <v>TC IB Claro Visa Platinum - Linea Rev.</v>
      </c>
      <c r="D3558" s="1" t="s">
        <v>14</v>
      </c>
      <c r="E3558" s="1">
        <v>1</v>
      </c>
      <c r="F3558" s="1">
        <v>31</v>
      </c>
      <c r="G3558" s="1" t="s">
        <v>17</v>
      </c>
      <c r="H3558" s="1">
        <v>9999</v>
      </c>
      <c r="I3558" s="1" t="s">
        <v>452</v>
      </c>
      <c r="J3558" s="1" t="s">
        <v>33</v>
      </c>
      <c r="K3558" s="1" t="s">
        <v>328</v>
      </c>
      <c r="L3558" s="1" t="s">
        <v>450</v>
      </c>
      <c r="Q3558" s="2" t="s">
        <v>37</v>
      </c>
      <c r="R3558" s="1" t="s">
        <v>451</v>
      </c>
      <c r="S3558" s="1" t="str">
        <f t="shared" si="113"/>
        <v>CDO|1|31|LCB|VIG|COMP|CGEM|NOR</v>
      </c>
      <c r="T3558" s="2" t="str">
        <f t="shared" si="114"/>
        <v>OK</v>
      </c>
    </row>
    <row r="3559" spans="1:20" x14ac:dyDescent="0.25">
      <c r="A3559" s="1">
        <v>301080301</v>
      </c>
      <c r="B3559" s="1" t="str">
        <f>VLOOKUP(A3559,[1]Maestra!A$1:C$746,2,0)</f>
        <v>ACTICVFC8</v>
      </c>
      <c r="C3559" s="1" t="str">
        <f>VLOOKUP(A3559,[1]Maestra!A$1:C$746,3,0)</f>
        <v>TC IB Claro Visa Platinum - Linea Rev.</v>
      </c>
      <c r="D3559" s="1" t="s">
        <v>14</v>
      </c>
      <c r="E3559" s="1">
        <v>1</v>
      </c>
      <c r="F3559" s="1">
        <v>31</v>
      </c>
      <c r="G3559" s="1" t="s">
        <v>17</v>
      </c>
      <c r="H3559" s="1">
        <v>9999</v>
      </c>
      <c r="I3559" s="1" t="s">
        <v>452</v>
      </c>
      <c r="J3559" s="1" t="s">
        <v>33</v>
      </c>
      <c r="K3559" s="1" t="s">
        <v>329</v>
      </c>
      <c r="L3559" s="1" t="s">
        <v>450</v>
      </c>
      <c r="Q3559" s="2" t="s">
        <v>37</v>
      </c>
      <c r="R3559" s="1" t="s">
        <v>451</v>
      </c>
      <c r="S3559" s="1" t="str">
        <f t="shared" si="113"/>
        <v>CDO|1|31|LCB|VIG|COMP|CIVA|NOR</v>
      </c>
      <c r="T3559" s="2" t="str">
        <f t="shared" si="114"/>
        <v>OK</v>
      </c>
    </row>
    <row r="3560" spans="1:20" x14ac:dyDescent="0.25">
      <c r="A3560" s="1">
        <v>301080301</v>
      </c>
      <c r="B3560" s="1" t="str">
        <f>VLOOKUP(A3560,[1]Maestra!A$1:C$746,2,0)</f>
        <v>ACTICVFC8</v>
      </c>
      <c r="C3560" s="1" t="str">
        <f>VLOOKUP(A3560,[1]Maestra!A$1:C$746,3,0)</f>
        <v>TC IB Claro Visa Platinum - Linea Rev.</v>
      </c>
      <c r="D3560" s="1" t="s">
        <v>14</v>
      </c>
      <c r="E3560" s="1">
        <v>1</v>
      </c>
      <c r="F3560" s="1">
        <v>31</v>
      </c>
      <c r="G3560" s="1" t="s">
        <v>17</v>
      </c>
      <c r="H3560" s="1">
        <v>9999</v>
      </c>
      <c r="I3560" s="1" t="s">
        <v>452</v>
      </c>
      <c r="J3560" s="1" t="s">
        <v>33</v>
      </c>
      <c r="K3560" s="1" t="s">
        <v>325</v>
      </c>
      <c r="L3560" s="1" t="s">
        <v>450</v>
      </c>
      <c r="Q3560" s="2" t="s">
        <v>37</v>
      </c>
      <c r="R3560" s="1" t="s">
        <v>451</v>
      </c>
      <c r="S3560" s="1" t="str">
        <f t="shared" si="113"/>
        <v>CDO|1|31|LCB|VIG|COMP|CMED|NOR</v>
      </c>
      <c r="T3560" s="2" t="str">
        <f t="shared" si="114"/>
        <v>OK</v>
      </c>
    </row>
    <row r="3561" spans="1:20" x14ac:dyDescent="0.25">
      <c r="A3561" s="1">
        <v>301080301</v>
      </c>
      <c r="B3561" s="1" t="str">
        <f>VLOOKUP(A3561,[1]Maestra!A$1:C$746,2,0)</f>
        <v>ACTICVFC8</v>
      </c>
      <c r="C3561" s="1" t="str">
        <f>VLOOKUP(A3561,[1]Maestra!A$1:C$746,3,0)</f>
        <v>TC IB Claro Visa Platinum - Linea Rev.</v>
      </c>
      <c r="D3561" s="1" t="s">
        <v>14</v>
      </c>
      <c r="E3561" s="1">
        <v>1</v>
      </c>
      <c r="F3561" s="1">
        <v>31</v>
      </c>
      <c r="G3561" s="1" t="s">
        <v>17</v>
      </c>
      <c r="H3561" s="1">
        <v>9999</v>
      </c>
      <c r="I3561" s="1" t="s">
        <v>452</v>
      </c>
      <c r="J3561" s="1" t="s">
        <v>33</v>
      </c>
      <c r="K3561" s="1" t="s">
        <v>330</v>
      </c>
      <c r="L3561" s="1" t="s">
        <v>450</v>
      </c>
      <c r="Q3561" s="2" t="s">
        <v>37</v>
      </c>
      <c r="R3561" s="1" t="s">
        <v>451</v>
      </c>
      <c r="S3561" s="1" t="str">
        <f t="shared" si="113"/>
        <v>CDO|1|31|LCB|VIG|COMP|CMIE|NOR</v>
      </c>
      <c r="T3561" s="2" t="str">
        <f t="shared" si="114"/>
        <v>OK</v>
      </c>
    </row>
    <row r="3562" spans="1:20" x14ac:dyDescent="0.25">
      <c r="A3562" s="1">
        <v>301080301</v>
      </c>
      <c r="B3562" s="1" t="str">
        <f>VLOOKUP(A3562,[1]Maestra!A$1:C$746,2,0)</f>
        <v>ACTICVFC8</v>
      </c>
      <c r="C3562" s="1" t="str">
        <f>VLOOKUP(A3562,[1]Maestra!A$1:C$746,3,0)</f>
        <v>TC IB Claro Visa Platinum - Linea Rev.</v>
      </c>
      <c r="D3562" s="1" t="s">
        <v>14</v>
      </c>
      <c r="E3562" s="1">
        <v>1</v>
      </c>
      <c r="F3562" s="1">
        <v>31</v>
      </c>
      <c r="G3562" s="1" t="s">
        <v>17</v>
      </c>
      <c r="H3562" s="1">
        <v>9999</v>
      </c>
      <c r="I3562" s="1" t="s">
        <v>452</v>
      </c>
      <c r="J3562" s="1" t="s">
        <v>33</v>
      </c>
      <c r="K3562" s="1" t="s">
        <v>331</v>
      </c>
      <c r="L3562" s="1" t="s">
        <v>450</v>
      </c>
      <c r="Q3562" s="2" t="s">
        <v>37</v>
      </c>
      <c r="R3562" s="1" t="s">
        <v>451</v>
      </c>
      <c r="S3562" s="1" t="str">
        <f t="shared" si="113"/>
        <v>CDO|1|31|LCB|VIG|COMP|CPEM|NOR</v>
      </c>
      <c r="T3562" s="2" t="str">
        <f t="shared" si="114"/>
        <v>OK</v>
      </c>
    </row>
    <row r="3563" spans="1:20" x14ac:dyDescent="0.25">
      <c r="A3563" s="1">
        <v>301080301</v>
      </c>
      <c r="B3563" s="1" t="str">
        <f>VLOOKUP(A3563,[1]Maestra!A$1:C$746,2,0)</f>
        <v>ACTICVFC8</v>
      </c>
      <c r="C3563" s="1" t="str">
        <f>VLOOKUP(A3563,[1]Maestra!A$1:C$746,3,0)</f>
        <v>TC IB Claro Visa Platinum - Linea Rev.</v>
      </c>
      <c r="D3563" s="1" t="s">
        <v>14</v>
      </c>
      <c r="E3563" s="1">
        <v>1</v>
      </c>
      <c r="F3563" s="1">
        <v>31</v>
      </c>
      <c r="G3563" s="1" t="s">
        <v>17</v>
      </c>
      <c r="H3563" s="1">
        <v>9999</v>
      </c>
      <c r="I3563" s="1" t="s">
        <v>452</v>
      </c>
      <c r="J3563" s="1" t="s">
        <v>33</v>
      </c>
      <c r="K3563" s="1" t="s">
        <v>332</v>
      </c>
      <c r="L3563" s="1" t="s">
        <v>450</v>
      </c>
      <c r="Q3563" s="2" t="s">
        <v>37</v>
      </c>
      <c r="R3563" s="1" t="s">
        <v>451</v>
      </c>
      <c r="S3563" s="1" t="str">
        <f t="shared" si="113"/>
        <v>CDO|1|31|LCB|VIG|COMP|CSOB|NOR</v>
      </c>
      <c r="T3563" s="2" t="str">
        <f t="shared" si="114"/>
        <v>OK</v>
      </c>
    </row>
    <row r="3564" spans="1:20" x14ac:dyDescent="0.25">
      <c r="A3564" s="1">
        <v>301080304</v>
      </c>
      <c r="B3564" s="1" t="str">
        <f>VLOOKUP(A3564,[1]Maestra!A$1:C$746,2,0)</f>
        <v>ACTICVZJ8</v>
      </c>
      <c r="C3564" s="1" t="str">
        <f>VLOOKUP(A3564,[1]Maestra!A$1:C$746,3,0)</f>
        <v>TC IB Claro Visa Platinum - Compra Deuda</v>
      </c>
      <c r="D3564" s="1" t="s">
        <v>14</v>
      </c>
      <c r="E3564" s="1">
        <v>1</v>
      </c>
      <c r="F3564" s="1">
        <v>31</v>
      </c>
      <c r="G3564" s="1" t="s">
        <v>24</v>
      </c>
      <c r="H3564" s="1">
        <v>9999</v>
      </c>
      <c r="I3564" s="1" t="s">
        <v>452</v>
      </c>
      <c r="J3564" s="1" t="s">
        <v>33</v>
      </c>
      <c r="K3564" s="1" t="s">
        <v>454</v>
      </c>
      <c r="L3564" s="1" t="s">
        <v>450</v>
      </c>
      <c r="Q3564" s="2" t="s">
        <v>37</v>
      </c>
      <c r="R3564" s="1" t="s">
        <v>451</v>
      </c>
      <c r="S3564" s="1" t="str">
        <f t="shared" si="113"/>
        <v>CDO|1|31|LCN|VIG|COMP|CCNR|NOR</v>
      </c>
      <c r="T3564" s="2" t="str">
        <f t="shared" si="114"/>
        <v>OK</v>
      </c>
    </row>
    <row r="3565" spans="1:20" x14ac:dyDescent="0.25">
      <c r="A3565" s="1">
        <v>301080301</v>
      </c>
      <c r="B3565" s="1" t="str">
        <f>VLOOKUP(A3565,[1]Maestra!A$1:C$746,2,0)</f>
        <v>ACTICVFC8</v>
      </c>
      <c r="C3565" s="1" t="str">
        <f>VLOOKUP(A3565,[1]Maestra!A$1:C$746,3,0)</f>
        <v>TC IB Claro Visa Platinum - Linea Rev.</v>
      </c>
      <c r="D3565" s="1" t="s">
        <v>14</v>
      </c>
      <c r="E3565" s="1">
        <v>1</v>
      </c>
      <c r="F3565" s="1">
        <v>31</v>
      </c>
      <c r="G3565" s="1" t="s">
        <v>24</v>
      </c>
      <c r="H3565" s="1">
        <v>9999</v>
      </c>
      <c r="I3565" s="1" t="s">
        <v>452</v>
      </c>
      <c r="J3565" s="1" t="s">
        <v>33</v>
      </c>
      <c r="K3565" s="1" t="s">
        <v>324</v>
      </c>
      <c r="L3565" s="1" t="s">
        <v>450</v>
      </c>
      <c r="Q3565" s="2" t="s">
        <v>37</v>
      </c>
      <c r="R3565" s="1" t="s">
        <v>451</v>
      </c>
      <c r="S3565" s="1" t="str">
        <f t="shared" si="113"/>
        <v>CDO|1|31|LCN|VIG|COMP|CCRV|NOR</v>
      </c>
      <c r="T3565" s="2" t="str">
        <f t="shared" si="114"/>
        <v>OK</v>
      </c>
    </row>
    <row r="3566" spans="1:20" x14ac:dyDescent="0.25">
      <c r="A3566" s="1">
        <v>301080304</v>
      </c>
      <c r="B3566" s="1" t="str">
        <f>VLOOKUP(A3566,[1]Maestra!A$1:C$746,2,0)</f>
        <v>ACTICVZJ8</v>
      </c>
      <c r="C3566" s="1" t="str">
        <f>VLOOKUP(A3566,[1]Maestra!A$1:C$746,3,0)</f>
        <v>TC IB Claro Visa Platinum - Compra Deuda</v>
      </c>
      <c r="D3566" s="1" t="s">
        <v>14</v>
      </c>
      <c r="E3566" s="1">
        <v>1</v>
      </c>
      <c r="F3566" s="1">
        <v>31</v>
      </c>
      <c r="G3566" s="1" t="s">
        <v>24</v>
      </c>
      <c r="H3566" s="1">
        <v>9999</v>
      </c>
      <c r="I3566" s="1" t="s">
        <v>452</v>
      </c>
      <c r="J3566" s="1" t="s">
        <v>33</v>
      </c>
      <c r="K3566" s="1" t="s">
        <v>325</v>
      </c>
      <c r="L3566" s="1" t="s">
        <v>450</v>
      </c>
      <c r="Q3566" s="2" t="s">
        <v>37</v>
      </c>
      <c r="R3566" s="1" t="s">
        <v>451</v>
      </c>
      <c r="S3566" s="1" t="str">
        <f t="shared" si="113"/>
        <v>CDO|1|31|LCN|VIG|COMP|CMED|NOR</v>
      </c>
      <c r="T3566" s="2" t="str">
        <f t="shared" si="114"/>
        <v>OK</v>
      </c>
    </row>
    <row r="3567" spans="1:20" x14ac:dyDescent="0.25">
      <c r="A3567" s="1">
        <v>399999999</v>
      </c>
      <c r="B3567" s="1" t="str">
        <f>VLOOKUP(A3567,[1]Maestra!A$1:C$746,2,0)</f>
        <v>ACTCGEN08</v>
      </c>
      <c r="C3567" s="1" t="str">
        <f>VLOOKUP(A3567,[1]Maestra!A$1:C$746,3,0)</f>
        <v>TC Generico</v>
      </c>
      <c r="D3567" s="1" t="s">
        <v>14</v>
      </c>
      <c r="E3567" s="1">
        <v>1</v>
      </c>
      <c r="F3567" s="1">
        <v>31</v>
      </c>
      <c r="G3567" s="1" t="s">
        <v>24</v>
      </c>
      <c r="H3567" s="1">
        <v>9999</v>
      </c>
      <c r="I3567" s="1" t="s">
        <v>452</v>
      </c>
      <c r="J3567" s="1" t="s">
        <v>33</v>
      </c>
      <c r="K3567" s="1" t="s">
        <v>331</v>
      </c>
      <c r="L3567" s="1" t="s">
        <v>450</v>
      </c>
      <c r="Q3567" s="2" t="s">
        <v>37</v>
      </c>
      <c r="R3567" s="1" t="s">
        <v>451</v>
      </c>
      <c r="S3567" s="1" t="str">
        <f t="shared" si="113"/>
        <v>CDO|1|31|LCN|VIG|COMP|CPEM|NOR</v>
      </c>
      <c r="T3567" s="2" t="str">
        <f t="shared" si="114"/>
        <v>OK</v>
      </c>
    </row>
    <row r="3568" spans="1:20" x14ac:dyDescent="0.25">
      <c r="A3568" s="1">
        <v>301080302</v>
      </c>
      <c r="B3568" s="1" t="str">
        <f>VLOOKUP(A3568,[1]Maestra!A$1:C$746,2,0)</f>
        <v>ACTICVPR8</v>
      </c>
      <c r="C3568" s="1" t="str">
        <f>VLOOKUP(A3568,[1]Maestra!A$1:C$746,3,0)</f>
        <v>TC IB Claro Visa Platinum - Cuotas</v>
      </c>
      <c r="D3568" s="1" t="s">
        <v>14</v>
      </c>
      <c r="E3568" s="1">
        <v>1</v>
      </c>
      <c r="F3568" s="1">
        <v>31</v>
      </c>
      <c r="G3568" s="1" t="s">
        <v>25</v>
      </c>
      <c r="H3568" s="1">
        <v>9999</v>
      </c>
      <c r="I3568" s="1" t="s">
        <v>449</v>
      </c>
      <c r="J3568" s="1" t="s">
        <v>36</v>
      </c>
      <c r="K3568" s="1" t="s">
        <v>454</v>
      </c>
      <c r="L3568" s="1" t="s">
        <v>450</v>
      </c>
      <c r="Q3568" s="2" t="s">
        <v>37</v>
      </c>
      <c r="R3568" s="1" t="s">
        <v>451</v>
      </c>
      <c r="S3568" s="1" t="str">
        <f t="shared" si="113"/>
        <v>CDO|1|31|REP|VEN|OTRO|CCNR|NOR</v>
      </c>
      <c r="T3568" s="2" t="str">
        <f t="shared" si="114"/>
        <v>OK</v>
      </c>
    </row>
    <row r="3569" spans="1:20" x14ac:dyDescent="0.25">
      <c r="A3569" s="1">
        <v>301080304</v>
      </c>
      <c r="B3569" s="1" t="str">
        <f>VLOOKUP(A3569,[1]Maestra!A$1:C$746,2,0)</f>
        <v>ACTICVZJ8</v>
      </c>
      <c r="C3569" s="1" t="str">
        <f>VLOOKUP(A3569,[1]Maestra!A$1:C$746,3,0)</f>
        <v>TC IB Claro Visa Platinum - Compra Deuda</v>
      </c>
      <c r="D3569" s="1" t="s">
        <v>14</v>
      </c>
      <c r="E3569" s="1">
        <v>1</v>
      </c>
      <c r="F3569" s="1">
        <v>31</v>
      </c>
      <c r="G3569" s="1" t="s">
        <v>25</v>
      </c>
      <c r="H3569" s="1">
        <v>9999</v>
      </c>
      <c r="I3569" s="1" t="s">
        <v>449</v>
      </c>
      <c r="J3569" s="1" t="s">
        <v>36</v>
      </c>
      <c r="K3569" s="1" t="s">
        <v>325</v>
      </c>
      <c r="L3569" s="1" t="s">
        <v>450</v>
      </c>
      <c r="Q3569" s="2" t="s">
        <v>37</v>
      </c>
      <c r="R3569" s="1" t="s">
        <v>451</v>
      </c>
      <c r="S3569" s="1" t="str">
        <f t="shared" si="113"/>
        <v>CDO|1|31|REP|VEN|OTRO|CMED|NOR</v>
      </c>
      <c r="T3569" s="2" t="str">
        <f t="shared" si="114"/>
        <v>OK</v>
      </c>
    </row>
    <row r="3570" spans="1:20" x14ac:dyDescent="0.25">
      <c r="A3570" s="1">
        <v>301080304</v>
      </c>
      <c r="B3570" s="1" t="str">
        <f>VLOOKUP(A3570,[1]Maestra!A$1:C$746,2,0)</f>
        <v>ACTICVZJ8</v>
      </c>
      <c r="C3570" s="1" t="str">
        <f>VLOOKUP(A3570,[1]Maestra!A$1:C$746,3,0)</f>
        <v>TC IB Claro Visa Platinum - Compra Deuda</v>
      </c>
      <c r="D3570" s="1" t="s">
        <v>14</v>
      </c>
      <c r="E3570" s="1">
        <v>1</v>
      </c>
      <c r="F3570" s="1">
        <v>31</v>
      </c>
      <c r="G3570" s="1" t="s">
        <v>25</v>
      </c>
      <c r="H3570" s="1">
        <v>9999</v>
      </c>
      <c r="I3570" s="1" t="s">
        <v>452</v>
      </c>
      <c r="J3570" s="1" t="s">
        <v>36</v>
      </c>
      <c r="K3570" s="1" t="s">
        <v>454</v>
      </c>
      <c r="L3570" s="1" t="s">
        <v>21</v>
      </c>
      <c r="Q3570" s="2" t="s">
        <v>37</v>
      </c>
      <c r="R3570" s="1" t="s">
        <v>451</v>
      </c>
      <c r="S3570" s="1" t="str">
        <f t="shared" si="113"/>
        <v>CDO|1|31|REP|VIG|OTRO|CCNR|DUD</v>
      </c>
      <c r="T3570" s="2" t="str">
        <f t="shared" si="114"/>
        <v>OK</v>
      </c>
    </row>
    <row r="3571" spans="1:20" x14ac:dyDescent="0.25">
      <c r="A3571" s="1">
        <v>301080302</v>
      </c>
      <c r="B3571" s="1" t="str">
        <f>VLOOKUP(A3571,[1]Maestra!A$1:C$746,2,0)</f>
        <v>ACTICVPR8</v>
      </c>
      <c r="C3571" s="1" t="str">
        <f>VLOOKUP(A3571,[1]Maestra!A$1:C$746,3,0)</f>
        <v>TC IB Claro Visa Platinum - Cuotas</v>
      </c>
      <c r="D3571" s="1" t="s">
        <v>14</v>
      </c>
      <c r="E3571" s="1">
        <v>1</v>
      </c>
      <c r="F3571" s="1">
        <v>31</v>
      </c>
      <c r="G3571" s="1" t="s">
        <v>25</v>
      </c>
      <c r="H3571" s="1">
        <v>9999</v>
      </c>
      <c r="I3571" s="1" t="s">
        <v>452</v>
      </c>
      <c r="J3571" s="1" t="s">
        <v>36</v>
      </c>
      <c r="K3571" s="1" t="s">
        <v>454</v>
      </c>
      <c r="L3571" s="1" t="s">
        <v>450</v>
      </c>
      <c r="Q3571" s="2" t="s">
        <v>37</v>
      </c>
      <c r="R3571" s="1" t="s">
        <v>451</v>
      </c>
      <c r="S3571" s="1" t="str">
        <f t="shared" si="113"/>
        <v>CDO|1|31|REP|VIG|OTRO|CCNR|NOR</v>
      </c>
      <c r="T3571" s="2" t="str">
        <f t="shared" si="114"/>
        <v>OK</v>
      </c>
    </row>
    <row r="3572" spans="1:20" x14ac:dyDescent="0.25">
      <c r="A3572" s="1">
        <v>301080304</v>
      </c>
      <c r="B3572" s="1" t="str">
        <f>VLOOKUP(A3572,[1]Maestra!A$1:C$746,2,0)</f>
        <v>ACTICVZJ8</v>
      </c>
      <c r="C3572" s="1" t="str">
        <f>VLOOKUP(A3572,[1]Maestra!A$1:C$746,3,0)</f>
        <v>TC IB Claro Visa Platinum - Compra Deuda</v>
      </c>
      <c r="D3572" s="1" t="s">
        <v>14</v>
      </c>
      <c r="E3572" s="1">
        <v>1</v>
      </c>
      <c r="F3572" s="1">
        <v>31</v>
      </c>
      <c r="G3572" s="1" t="s">
        <v>25</v>
      </c>
      <c r="H3572" s="1">
        <v>9999</v>
      </c>
      <c r="I3572" s="1" t="s">
        <v>452</v>
      </c>
      <c r="J3572" s="1" t="s">
        <v>36</v>
      </c>
      <c r="K3572" s="1" t="s">
        <v>325</v>
      </c>
      <c r="L3572" s="1" t="s">
        <v>21</v>
      </c>
      <c r="Q3572" s="2" t="s">
        <v>37</v>
      </c>
      <c r="R3572" s="1" t="s">
        <v>451</v>
      </c>
      <c r="S3572" s="1" t="str">
        <f t="shared" si="113"/>
        <v>CDO|1|31|REP|VIG|OTRO|CMED|DUD</v>
      </c>
      <c r="T3572" s="2" t="str">
        <f t="shared" si="114"/>
        <v>OK</v>
      </c>
    </row>
    <row r="3573" spans="1:20" x14ac:dyDescent="0.25">
      <c r="A3573" s="1">
        <v>301080304</v>
      </c>
      <c r="B3573" s="1" t="str">
        <f>VLOOKUP(A3573,[1]Maestra!A$1:C$746,2,0)</f>
        <v>ACTICVZJ8</v>
      </c>
      <c r="C3573" s="1" t="str">
        <f>VLOOKUP(A3573,[1]Maestra!A$1:C$746,3,0)</f>
        <v>TC IB Claro Visa Platinum - Compra Deuda</v>
      </c>
      <c r="D3573" s="1" t="s">
        <v>14</v>
      </c>
      <c r="E3573" s="1">
        <v>1</v>
      </c>
      <c r="F3573" s="1">
        <v>31</v>
      </c>
      <c r="G3573" s="1" t="s">
        <v>25</v>
      </c>
      <c r="H3573" s="1">
        <v>9999</v>
      </c>
      <c r="I3573" s="1" t="s">
        <v>452</v>
      </c>
      <c r="J3573" s="1" t="s">
        <v>36</v>
      </c>
      <c r="K3573" s="1" t="s">
        <v>325</v>
      </c>
      <c r="L3573" s="1" t="s">
        <v>450</v>
      </c>
      <c r="Q3573" s="2" t="s">
        <v>37</v>
      </c>
      <c r="R3573" s="1" t="s">
        <v>451</v>
      </c>
      <c r="S3573" s="1" t="str">
        <f t="shared" si="113"/>
        <v>CDO|1|31|REP|VIG|OTRO|CMED|NOR</v>
      </c>
      <c r="T3573" s="2" t="str">
        <f t="shared" si="114"/>
        <v>OK</v>
      </c>
    </row>
    <row r="3574" spans="1:20" x14ac:dyDescent="0.25">
      <c r="A3574" s="1">
        <v>301079999</v>
      </c>
      <c r="B3574" s="1">
        <f>VLOOKUP(A3574,[1]Maestra!A$1:C$746,2,0)</f>
        <v>0</v>
      </c>
      <c r="C3574" s="1" t="str">
        <f>VLOOKUP(A3574,[1]Maestra!A$1:C$746,3,0)</f>
        <v>TC Visa Generico Acreedores</v>
      </c>
      <c r="D3574" s="1" t="s">
        <v>14</v>
      </c>
      <c r="E3574" s="1">
        <v>1</v>
      </c>
      <c r="F3574" s="1">
        <v>31</v>
      </c>
      <c r="G3574" s="1" t="s">
        <v>18</v>
      </c>
      <c r="H3574" s="1">
        <v>9999</v>
      </c>
      <c r="I3574" s="1" t="s">
        <v>453</v>
      </c>
      <c r="J3574" s="1" t="s">
        <v>36</v>
      </c>
      <c r="K3574" s="1" t="s">
        <v>324</v>
      </c>
      <c r="L3574" s="1" t="s">
        <v>450</v>
      </c>
      <c r="Q3574" s="2" t="s">
        <v>37</v>
      </c>
      <c r="R3574" s="1" t="s">
        <v>451</v>
      </c>
      <c r="S3574" s="1" t="str">
        <f t="shared" si="113"/>
        <v>CDO|1|31|RER|ACR|OTRO|CCRV|NOR</v>
      </c>
      <c r="T3574" s="2" t="str">
        <f t="shared" si="114"/>
        <v>OK</v>
      </c>
    </row>
    <row r="3575" spans="1:20" x14ac:dyDescent="0.25">
      <c r="A3575" s="1">
        <v>301080301</v>
      </c>
      <c r="B3575" s="1" t="str">
        <f>VLOOKUP(A3575,[1]Maestra!A$1:C$746,2,0)</f>
        <v>ACTICVFC8</v>
      </c>
      <c r="C3575" s="1" t="str">
        <f>VLOOKUP(A3575,[1]Maestra!A$1:C$746,3,0)</f>
        <v>TC IB Claro Visa Platinum - Linea Rev.</v>
      </c>
      <c r="D3575" s="1" t="s">
        <v>14</v>
      </c>
      <c r="E3575" s="1">
        <v>1</v>
      </c>
      <c r="F3575" s="1">
        <v>31</v>
      </c>
      <c r="G3575" s="1" t="s">
        <v>18</v>
      </c>
      <c r="H3575" s="1">
        <v>9999</v>
      </c>
      <c r="I3575" s="1" t="s">
        <v>449</v>
      </c>
      <c r="J3575" s="1" t="s">
        <v>36</v>
      </c>
      <c r="K3575" s="1" t="s">
        <v>324</v>
      </c>
      <c r="L3575" s="1" t="s">
        <v>450</v>
      </c>
      <c r="Q3575" s="2" t="s">
        <v>37</v>
      </c>
      <c r="R3575" s="1" t="s">
        <v>451</v>
      </c>
      <c r="S3575" s="1" t="str">
        <f t="shared" si="113"/>
        <v>CDO|1|31|RER|VEN|OTRO|CCRV|NOR</v>
      </c>
      <c r="T3575" s="2" t="str">
        <f t="shared" si="114"/>
        <v>OK</v>
      </c>
    </row>
    <row r="3576" spans="1:20" x14ac:dyDescent="0.25">
      <c r="A3576" s="1">
        <v>301080301</v>
      </c>
      <c r="B3576" s="1" t="str">
        <f>VLOOKUP(A3576,[1]Maestra!A$1:C$746,2,0)</f>
        <v>ACTICVFC8</v>
      </c>
      <c r="C3576" s="1" t="str">
        <f>VLOOKUP(A3576,[1]Maestra!A$1:C$746,3,0)</f>
        <v>TC IB Claro Visa Platinum - Linea Rev.</v>
      </c>
      <c r="D3576" s="1" t="s">
        <v>14</v>
      </c>
      <c r="E3576" s="1">
        <v>1</v>
      </c>
      <c r="F3576" s="1">
        <v>31</v>
      </c>
      <c r="G3576" s="1" t="s">
        <v>18</v>
      </c>
      <c r="H3576" s="1">
        <v>9999</v>
      </c>
      <c r="I3576" s="1" t="s">
        <v>449</v>
      </c>
      <c r="J3576" s="1" t="s">
        <v>36</v>
      </c>
      <c r="K3576" s="1" t="s">
        <v>325</v>
      </c>
      <c r="L3576" s="1" t="s">
        <v>450</v>
      </c>
      <c r="Q3576" s="2" t="s">
        <v>37</v>
      </c>
      <c r="R3576" s="1" t="s">
        <v>451</v>
      </c>
      <c r="S3576" s="1" t="str">
        <f t="shared" si="113"/>
        <v>CDO|1|31|RER|VEN|OTRO|CMED|NOR</v>
      </c>
      <c r="T3576" s="2" t="str">
        <f t="shared" si="114"/>
        <v>OK</v>
      </c>
    </row>
    <row r="3577" spans="1:20" x14ac:dyDescent="0.25">
      <c r="A3577" s="1">
        <v>301080301</v>
      </c>
      <c r="B3577" s="1" t="str">
        <f>VLOOKUP(A3577,[1]Maestra!A$1:C$746,2,0)</f>
        <v>ACTICVFC8</v>
      </c>
      <c r="C3577" s="1" t="str">
        <f>VLOOKUP(A3577,[1]Maestra!A$1:C$746,3,0)</f>
        <v>TC IB Claro Visa Platinum - Linea Rev.</v>
      </c>
      <c r="D3577" s="1" t="s">
        <v>14</v>
      </c>
      <c r="E3577" s="1">
        <v>1</v>
      </c>
      <c r="F3577" s="1">
        <v>31</v>
      </c>
      <c r="G3577" s="1" t="s">
        <v>18</v>
      </c>
      <c r="H3577" s="1">
        <v>9999</v>
      </c>
      <c r="I3577" s="1" t="s">
        <v>452</v>
      </c>
      <c r="J3577" s="1" t="s">
        <v>36</v>
      </c>
      <c r="K3577" s="1" t="s">
        <v>324</v>
      </c>
      <c r="L3577" s="1" t="s">
        <v>21</v>
      </c>
      <c r="Q3577" s="2" t="s">
        <v>37</v>
      </c>
      <c r="R3577" s="1" t="s">
        <v>451</v>
      </c>
      <c r="S3577" s="1" t="str">
        <f t="shared" si="113"/>
        <v>CDO|1|31|RER|VIG|OTRO|CCRV|DUD</v>
      </c>
      <c r="T3577" s="2" t="str">
        <f t="shared" si="114"/>
        <v>OK</v>
      </c>
    </row>
    <row r="3578" spans="1:20" x14ac:dyDescent="0.25">
      <c r="A3578" s="1">
        <v>301080301</v>
      </c>
      <c r="B3578" s="1" t="str">
        <f>VLOOKUP(A3578,[1]Maestra!A$1:C$746,2,0)</f>
        <v>ACTICVFC8</v>
      </c>
      <c r="C3578" s="1" t="str">
        <f>VLOOKUP(A3578,[1]Maestra!A$1:C$746,3,0)</f>
        <v>TC IB Claro Visa Platinum - Linea Rev.</v>
      </c>
      <c r="D3578" s="1" t="s">
        <v>14</v>
      </c>
      <c r="E3578" s="1">
        <v>1</v>
      </c>
      <c r="F3578" s="1">
        <v>31</v>
      </c>
      <c r="G3578" s="1" t="s">
        <v>18</v>
      </c>
      <c r="H3578" s="1">
        <v>9999</v>
      </c>
      <c r="I3578" s="1" t="s">
        <v>452</v>
      </c>
      <c r="J3578" s="1" t="s">
        <v>36</v>
      </c>
      <c r="K3578" s="1" t="s">
        <v>324</v>
      </c>
      <c r="L3578" s="1" t="s">
        <v>450</v>
      </c>
      <c r="Q3578" s="2" t="s">
        <v>37</v>
      </c>
      <c r="R3578" s="1" t="s">
        <v>451</v>
      </c>
      <c r="S3578" s="1" t="str">
        <f t="shared" si="113"/>
        <v>CDO|1|31|RER|VIG|OTRO|CCRV|NOR</v>
      </c>
      <c r="T3578" s="2" t="str">
        <f t="shared" si="114"/>
        <v>OK</v>
      </c>
    </row>
    <row r="3579" spans="1:20" x14ac:dyDescent="0.25">
      <c r="A3579" s="1">
        <v>301080304</v>
      </c>
      <c r="B3579" s="1" t="str">
        <f>VLOOKUP(A3579,[1]Maestra!A$1:C$746,2,0)</f>
        <v>ACTICVZJ8</v>
      </c>
      <c r="C3579" s="1" t="str">
        <f>VLOOKUP(A3579,[1]Maestra!A$1:C$746,3,0)</f>
        <v>TC IB Claro Visa Platinum - Compra Deuda</v>
      </c>
      <c r="D3579" s="1" t="s">
        <v>14</v>
      </c>
      <c r="E3579" s="1">
        <v>1</v>
      </c>
      <c r="F3579" s="1">
        <v>31</v>
      </c>
      <c r="G3579" s="1" t="s">
        <v>18</v>
      </c>
      <c r="H3579" s="1">
        <v>9999</v>
      </c>
      <c r="I3579" s="1" t="s">
        <v>452</v>
      </c>
      <c r="J3579" s="1" t="s">
        <v>36</v>
      </c>
      <c r="K3579" s="1" t="s">
        <v>325</v>
      </c>
      <c r="L3579" s="1" t="s">
        <v>21</v>
      </c>
      <c r="Q3579" s="2" t="s">
        <v>37</v>
      </c>
      <c r="R3579" s="1" t="s">
        <v>451</v>
      </c>
      <c r="S3579" s="1" t="str">
        <f t="shared" si="113"/>
        <v>CDO|1|31|RER|VIG|OTRO|CMED|DUD</v>
      </c>
      <c r="T3579" s="2" t="str">
        <f t="shared" si="114"/>
        <v>OK</v>
      </c>
    </row>
    <row r="3580" spans="1:20" x14ac:dyDescent="0.25">
      <c r="A3580" s="1">
        <v>301080301</v>
      </c>
      <c r="B3580" s="1" t="str">
        <f>VLOOKUP(A3580,[1]Maestra!A$1:C$746,2,0)</f>
        <v>ACTICVFC8</v>
      </c>
      <c r="C3580" s="1" t="str">
        <f>VLOOKUP(A3580,[1]Maestra!A$1:C$746,3,0)</f>
        <v>TC IB Claro Visa Platinum - Linea Rev.</v>
      </c>
      <c r="D3580" s="1" t="s">
        <v>14</v>
      </c>
      <c r="E3580" s="1">
        <v>1</v>
      </c>
      <c r="F3580" s="1">
        <v>31</v>
      </c>
      <c r="G3580" s="1" t="s">
        <v>18</v>
      </c>
      <c r="H3580" s="1">
        <v>9999</v>
      </c>
      <c r="I3580" s="1" t="s">
        <v>452</v>
      </c>
      <c r="J3580" s="1" t="s">
        <v>36</v>
      </c>
      <c r="K3580" s="1" t="s">
        <v>325</v>
      </c>
      <c r="L3580" s="1" t="s">
        <v>450</v>
      </c>
      <c r="Q3580" s="2" t="s">
        <v>37</v>
      </c>
      <c r="R3580" s="1" t="s">
        <v>451</v>
      </c>
      <c r="S3580" s="1" t="str">
        <f t="shared" ref="S3580:S3643" si="115">_xlfn.CONCAT(D3580,"|",E3580,"|",F3580,"|",G3580,"|",I3580,"|",J3580,"|",K3580,"|",L3580)</f>
        <v>CDO|1|31|RER|VIG|OTRO|CMED|NOR</v>
      </c>
      <c r="T3580" s="2" t="str">
        <f t="shared" si="114"/>
        <v>OK</v>
      </c>
    </row>
    <row r="3581" spans="1:20" x14ac:dyDescent="0.25">
      <c r="A3581" s="1">
        <v>301079999</v>
      </c>
      <c r="B3581" s="1">
        <f>VLOOKUP(A3581,[1]Maestra!A$1:C$746,2,0)</f>
        <v>0</v>
      </c>
      <c r="C3581" s="1" t="str">
        <f>VLOOKUP(A3581,[1]Maestra!A$1:C$746,3,0)</f>
        <v>TC Visa Generico Acreedores</v>
      </c>
      <c r="D3581" s="1" t="s">
        <v>14</v>
      </c>
      <c r="E3581" s="1">
        <v>1</v>
      </c>
      <c r="F3581" s="1">
        <v>31</v>
      </c>
      <c r="G3581" s="1" t="s">
        <v>19</v>
      </c>
      <c r="H3581" s="1">
        <v>9999</v>
      </c>
      <c r="I3581" s="1" t="s">
        <v>453</v>
      </c>
      <c r="J3581" s="1" t="s">
        <v>33</v>
      </c>
      <c r="K3581" s="1" t="s">
        <v>324</v>
      </c>
      <c r="L3581" s="1" t="s">
        <v>450</v>
      </c>
      <c r="Q3581" s="2" t="s">
        <v>37</v>
      </c>
      <c r="R3581" s="1" t="s">
        <v>451</v>
      </c>
      <c r="S3581" s="1" t="str">
        <f t="shared" si="115"/>
        <v>CDO|1|31|REV|ACR|COMP|CCRV|NOR</v>
      </c>
      <c r="T3581" s="2" t="str">
        <f t="shared" si="114"/>
        <v>OK</v>
      </c>
    </row>
    <row r="3582" spans="1:20" x14ac:dyDescent="0.25">
      <c r="A3582" s="1">
        <v>301079999</v>
      </c>
      <c r="B3582" s="1">
        <f>VLOOKUP(A3582,[1]Maestra!A$1:C$746,2,0)</f>
        <v>0</v>
      </c>
      <c r="C3582" s="1" t="str">
        <f>VLOOKUP(A3582,[1]Maestra!A$1:C$746,3,0)</f>
        <v>TC Visa Generico Acreedores</v>
      </c>
      <c r="D3582" s="1" t="s">
        <v>14</v>
      </c>
      <c r="E3582" s="1">
        <v>1</v>
      </c>
      <c r="F3582" s="1">
        <v>31</v>
      </c>
      <c r="G3582" s="1" t="s">
        <v>19</v>
      </c>
      <c r="H3582" s="1">
        <v>9999</v>
      </c>
      <c r="I3582" s="1" t="s">
        <v>453</v>
      </c>
      <c r="J3582" s="1" t="s">
        <v>33</v>
      </c>
      <c r="K3582" s="1" t="s">
        <v>325</v>
      </c>
      <c r="L3582" s="1" t="s">
        <v>450</v>
      </c>
      <c r="Q3582" s="2" t="s">
        <v>37</v>
      </c>
      <c r="R3582" s="1" t="s">
        <v>451</v>
      </c>
      <c r="S3582" s="1" t="str">
        <f t="shared" si="115"/>
        <v>CDO|1|31|REV|ACR|COMP|CMED|NOR</v>
      </c>
      <c r="T3582" s="2" t="str">
        <f t="shared" si="114"/>
        <v>OK</v>
      </c>
    </row>
    <row r="3583" spans="1:20" x14ac:dyDescent="0.25">
      <c r="A3583" s="1">
        <v>2101049905</v>
      </c>
      <c r="B3583" s="1">
        <f>VLOOKUP(A3583,[1]Maestra!A$1:C$746,2,0)</f>
        <v>0</v>
      </c>
      <c r="C3583" s="1" t="str">
        <f>VLOOKUP(A3583,[1]Maestra!A$1:C$746,3,0)</f>
        <v>Vea Acreedores</v>
      </c>
      <c r="D3583" s="1" t="s">
        <v>14</v>
      </c>
      <c r="E3583" s="1">
        <v>1</v>
      </c>
      <c r="F3583" s="1">
        <v>31</v>
      </c>
      <c r="G3583" s="1" t="s">
        <v>19</v>
      </c>
      <c r="H3583" s="1">
        <v>9999</v>
      </c>
      <c r="I3583" s="1" t="s">
        <v>453</v>
      </c>
      <c r="J3583" s="1" t="s">
        <v>33</v>
      </c>
      <c r="K3583" s="1" t="s">
        <v>331</v>
      </c>
      <c r="L3583" s="1" t="s">
        <v>450</v>
      </c>
      <c r="Q3583" s="2" t="s">
        <v>37</v>
      </c>
      <c r="R3583" s="1" t="s">
        <v>451</v>
      </c>
      <c r="S3583" s="1" t="str">
        <f t="shared" si="115"/>
        <v>CDO|1|31|REV|ACR|COMP|CPEM|NOR</v>
      </c>
      <c r="T3583" s="2" t="str">
        <f t="shared" si="114"/>
        <v>OK</v>
      </c>
    </row>
    <row r="3584" spans="1:20" x14ac:dyDescent="0.25">
      <c r="A3584" s="1">
        <v>301079999</v>
      </c>
      <c r="B3584" s="1">
        <f>VLOOKUP(A3584,[1]Maestra!A$1:C$746,2,0)</f>
        <v>0</v>
      </c>
      <c r="C3584" s="1" t="str">
        <f>VLOOKUP(A3584,[1]Maestra!A$1:C$746,3,0)</f>
        <v>TC Visa Generico Acreedores</v>
      </c>
      <c r="D3584" s="1" t="s">
        <v>14</v>
      </c>
      <c r="E3584" s="1">
        <v>1</v>
      </c>
      <c r="F3584" s="1">
        <v>31</v>
      </c>
      <c r="G3584" s="1" t="s">
        <v>19</v>
      </c>
      <c r="H3584" s="1">
        <v>9999</v>
      </c>
      <c r="I3584" s="1" t="s">
        <v>453</v>
      </c>
      <c r="J3584" s="1" t="s">
        <v>29</v>
      </c>
      <c r="K3584" s="1" t="s">
        <v>324</v>
      </c>
      <c r="L3584" s="1" t="s">
        <v>450</v>
      </c>
      <c r="Q3584" s="2" t="s">
        <v>37</v>
      </c>
      <c r="R3584" s="1" t="s">
        <v>451</v>
      </c>
      <c r="S3584" s="1" t="str">
        <f t="shared" si="115"/>
        <v>CDO|1|31|REV|ACR|DIEF|CCRV|NOR</v>
      </c>
      <c r="T3584" s="2" t="str">
        <f t="shared" si="114"/>
        <v>OK</v>
      </c>
    </row>
    <row r="3585" spans="1:20" x14ac:dyDescent="0.25">
      <c r="A3585" s="1">
        <v>301079999</v>
      </c>
      <c r="B3585" s="1">
        <f>VLOOKUP(A3585,[1]Maestra!A$1:C$746,2,0)</f>
        <v>0</v>
      </c>
      <c r="C3585" s="1" t="str">
        <f>VLOOKUP(A3585,[1]Maestra!A$1:C$746,3,0)</f>
        <v>TC Visa Generico Acreedores</v>
      </c>
      <c r="D3585" s="1" t="s">
        <v>14</v>
      </c>
      <c r="E3585" s="1">
        <v>1</v>
      </c>
      <c r="F3585" s="1">
        <v>31</v>
      </c>
      <c r="G3585" s="1" t="s">
        <v>19</v>
      </c>
      <c r="H3585" s="1">
        <v>9999</v>
      </c>
      <c r="I3585" s="1" t="s">
        <v>453</v>
      </c>
      <c r="J3585" s="1" t="s">
        <v>29</v>
      </c>
      <c r="K3585" s="1" t="s">
        <v>325</v>
      </c>
      <c r="L3585" s="1" t="s">
        <v>450</v>
      </c>
      <c r="Q3585" s="2" t="s">
        <v>37</v>
      </c>
      <c r="R3585" s="1" t="s">
        <v>451</v>
      </c>
      <c r="S3585" s="1" t="str">
        <f t="shared" si="115"/>
        <v>CDO|1|31|REV|ACR|DIEF|CMED|NOR</v>
      </c>
      <c r="T3585" s="2" t="str">
        <f t="shared" si="114"/>
        <v>OK</v>
      </c>
    </row>
    <row r="3586" spans="1:20" x14ac:dyDescent="0.25">
      <c r="A3586" s="1">
        <v>301080301</v>
      </c>
      <c r="B3586" s="1" t="str">
        <f>VLOOKUP(A3586,[1]Maestra!A$1:C$746,2,0)</f>
        <v>ACTICVFC8</v>
      </c>
      <c r="C3586" s="1" t="str">
        <f>VLOOKUP(A3586,[1]Maestra!A$1:C$746,3,0)</f>
        <v>TC IB Claro Visa Platinum - Linea Rev.</v>
      </c>
      <c r="D3586" s="1" t="s">
        <v>14</v>
      </c>
      <c r="E3586" s="1">
        <v>1</v>
      </c>
      <c r="F3586" s="1">
        <v>31</v>
      </c>
      <c r="G3586" s="1" t="s">
        <v>19</v>
      </c>
      <c r="H3586" s="1">
        <v>9999</v>
      </c>
      <c r="I3586" s="1" t="s">
        <v>449</v>
      </c>
      <c r="J3586" s="1" t="s">
        <v>33</v>
      </c>
      <c r="K3586" s="1" t="s">
        <v>324</v>
      </c>
      <c r="L3586" s="1" t="s">
        <v>450</v>
      </c>
      <c r="Q3586" s="2" t="s">
        <v>37</v>
      </c>
      <c r="R3586" s="1" t="s">
        <v>451</v>
      </c>
      <c r="S3586" s="1" t="str">
        <f t="shared" si="115"/>
        <v>CDO|1|31|REV|VEN|COMP|CCRV|NOR</v>
      </c>
      <c r="T3586" s="2" t="str">
        <f t="shared" si="114"/>
        <v>OK</v>
      </c>
    </row>
    <row r="3587" spans="1:20" x14ac:dyDescent="0.25">
      <c r="A3587" s="1">
        <v>301080301</v>
      </c>
      <c r="B3587" s="1" t="str">
        <f>VLOOKUP(A3587,[1]Maestra!A$1:C$746,2,0)</f>
        <v>ACTICVFC8</v>
      </c>
      <c r="C3587" s="1" t="str">
        <f>VLOOKUP(A3587,[1]Maestra!A$1:C$746,3,0)</f>
        <v>TC IB Claro Visa Platinum - Linea Rev.</v>
      </c>
      <c r="D3587" s="1" t="s">
        <v>14</v>
      </c>
      <c r="E3587" s="1">
        <v>1</v>
      </c>
      <c r="F3587" s="1">
        <v>31</v>
      </c>
      <c r="G3587" s="1" t="s">
        <v>19</v>
      </c>
      <c r="H3587" s="1">
        <v>9999</v>
      </c>
      <c r="I3587" s="1" t="s">
        <v>449</v>
      </c>
      <c r="J3587" s="1" t="s">
        <v>33</v>
      </c>
      <c r="K3587" s="1" t="s">
        <v>325</v>
      </c>
      <c r="L3587" s="1" t="s">
        <v>450</v>
      </c>
      <c r="Q3587" s="2" t="s">
        <v>37</v>
      </c>
      <c r="R3587" s="1" t="s">
        <v>451</v>
      </c>
      <c r="S3587" s="1" t="str">
        <f t="shared" si="115"/>
        <v>CDO|1|31|REV|VEN|COMP|CMED|NOR</v>
      </c>
      <c r="T3587" s="2" t="str">
        <f t="shared" ref="T3587:T3650" si="116">IF(COUNTIFS($D$2:$D$20413,D3587,$S$2:$S$20413,S3587,$A$2:$A$20413,"&lt;&gt;"&amp;A3587)&gt;0,"Conflicto","OK")</f>
        <v>OK</v>
      </c>
    </row>
    <row r="3588" spans="1:20" x14ac:dyDescent="0.25">
      <c r="A3588" s="1">
        <v>301080307</v>
      </c>
      <c r="B3588" s="1" t="str">
        <f>VLOOKUP(A3588,[1]Maestra!A$1:C$746,2,0)</f>
        <v>ACTICVKU8</v>
      </c>
      <c r="C3588" s="1" t="str">
        <f>VLOOKUP(A3588,[1]Maestra!A$1:C$746,3,0)</f>
        <v>TC IB Claro Visa Platinum - Linea Rev. por Disp Efectivo</v>
      </c>
      <c r="D3588" s="1" t="s">
        <v>14</v>
      </c>
      <c r="E3588" s="1">
        <v>1</v>
      </c>
      <c r="F3588" s="1">
        <v>31</v>
      </c>
      <c r="G3588" s="1" t="s">
        <v>19</v>
      </c>
      <c r="H3588" s="1">
        <v>9999</v>
      </c>
      <c r="I3588" s="1" t="s">
        <v>449</v>
      </c>
      <c r="J3588" s="1" t="s">
        <v>29</v>
      </c>
      <c r="K3588" s="1" t="s">
        <v>324</v>
      </c>
      <c r="L3588" s="1" t="s">
        <v>450</v>
      </c>
      <c r="Q3588" s="2" t="s">
        <v>37</v>
      </c>
      <c r="R3588" s="1" t="s">
        <v>451</v>
      </c>
      <c r="S3588" s="1" t="str">
        <f t="shared" si="115"/>
        <v>CDO|1|31|REV|VEN|DIEF|CCRV|NOR</v>
      </c>
      <c r="T3588" s="2" t="str">
        <f t="shared" si="116"/>
        <v>OK</v>
      </c>
    </row>
    <row r="3589" spans="1:20" x14ac:dyDescent="0.25">
      <c r="A3589" s="1">
        <v>301080307</v>
      </c>
      <c r="B3589" s="1" t="str">
        <f>VLOOKUP(A3589,[1]Maestra!A$1:C$746,2,0)</f>
        <v>ACTICVKU8</v>
      </c>
      <c r="C3589" s="1" t="str">
        <f>VLOOKUP(A3589,[1]Maestra!A$1:C$746,3,0)</f>
        <v>TC IB Claro Visa Platinum - Linea Rev. por Disp Efectivo</v>
      </c>
      <c r="D3589" s="1" t="s">
        <v>14</v>
      </c>
      <c r="E3589" s="1">
        <v>1</v>
      </c>
      <c r="F3589" s="1">
        <v>31</v>
      </c>
      <c r="G3589" s="1" t="s">
        <v>19</v>
      </c>
      <c r="H3589" s="1">
        <v>9999</v>
      </c>
      <c r="I3589" s="1" t="s">
        <v>449</v>
      </c>
      <c r="J3589" s="1" t="s">
        <v>29</v>
      </c>
      <c r="K3589" s="1" t="s">
        <v>325</v>
      </c>
      <c r="L3589" s="1" t="s">
        <v>450</v>
      </c>
      <c r="Q3589" s="2" t="s">
        <v>37</v>
      </c>
      <c r="R3589" s="1" t="s">
        <v>451</v>
      </c>
      <c r="S3589" s="1" t="str">
        <f t="shared" si="115"/>
        <v>CDO|1|31|REV|VEN|DIEF|CMED|NOR</v>
      </c>
      <c r="T3589" s="2" t="str">
        <f t="shared" si="116"/>
        <v>OK</v>
      </c>
    </row>
    <row r="3590" spans="1:20" x14ac:dyDescent="0.25">
      <c r="A3590" s="1">
        <v>301080301</v>
      </c>
      <c r="B3590" s="1" t="str">
        <f>VLOOKUP(A3590,[1]Maestra!A$1:C$746,2,0)</f>
        <v>ACTICVFC8</v>
      </c>
      <c r="C3590" s="1" t="str">
        <f>VLOOKUP(A3590,[1]Maestra!A$1:C$746,3,0)</f>
        <v>TC IB Claro Visa Platinum - Linea Rev.</v>
      </c>
      <c r="D3590" s="1" t="s">
        <v>14</v>
      </c>
      <c r="E3590" s="1">
        <v>1</v>
      </c>
      <c r="F3590" s="1">
        <v>31</v>
      </c>
      <c r="G3590" s="1" t="s">
        <v>19</v>
      </c>
      <c r="H3590" s="1">
        <v>9999</v>
      </c>
      <c r="I3590" s="1" t="s">
        <v>452</v>
      </c>
      <c r="J3590" s="1" t="s">
        <v>33</v>
      </c>
      <c r="K3590" s="1" t="s">
        <v>324</v>
      </c>
      <c r="L3590" s="1" t="s">
        <v>21</v>
      </c>
      <c r="Q3590" s="2" t="s">
        <v>37</v>
      </c>
      <c r="R3590" s="1" t="s">
        <v>451</v>
      </c>
      <c r="S3590" s="1" t="str">
        <f t="shared" si="115"/>
        <v>CDO|1|31|REV|VIG|COMP|CCRV|DUD</v>
      </c>
      <c r="T3590" s="2" t="str">
        <f t="shared" si="116"/>
        <v>OK</v>
      </c>
    </row>
    <row r="3591" spans="1:20" x14ac:dyDescent="0.25">
      <c r="A3591" s="1">
        <v>301080301</v>
      </c>
      <c r="B3591" s="1" t="str">
        <f>VLOOKUP(A3591,[1]Maestra!A$1:C$746,2,0)</f>
        <v>ACTICVFC8</v>
      </c>
      <c r="C3591" s="1" t="str">
        <f>VLOOKUP(A3591,[1]Maestra!A$1:C$746,3,0)</f>
        <v>TC IB Claro Visa Platinum - Linea Rev.</v>
      </c>
      <c r="D3591" s="1" t="s">
        <v>14</v>
      </c>
      <c r="E3591" s="1">
        <v>1</v>
      </c>
      <c r="F3591" s="1">
        <v>31</v>
      </c>
      <c r="G3591" s="1" t="s">
        <v>19</v>
      </c>
      <c r="H3591" s="1">
        <v>9999</v>
      </c>
      <c r="I3591" s="1" t="s">
        <v>452</v>
      </c>
      <c r="J3591" s="1" t="s">
        <v>33</v>
      </c>
      <c r="K3591" s="1" t="s">
        <v>324</v>
      </c>
      <c r="L3591" s="1" t="s">
        <v>450</v>
      </c>
      <c r="Q3591" s="2" t="s">
        <v>37</v>
      </c>
      <c r="R3591" s="1" t="s">
        <v>451</v>
      </c>
      <c r="S3591" s="1" t="str">
        <f t="shared" si="115"/>
        <v>CDO|1|31|REV|VIG|COMP|CCRV|NOR</v>
      </c>
      <c r="T3591" s="2" t="str">
        <f t="shared" si="116"/>
        <v>OK</v>
      </c>
    </row>
    <row r="3592" spans="1:20" x14ac:dyDescent="0.25">
      <c r="A3592" s="1">
        <v>301080301</v>
      </c>
      <c r="B3592" s="1" t="str">
        <f>VLOOKUP(A3592,[1]Maestra!A$1:C$746,2,0)</f>
        <v>ACTICVFC8</v>
      </c>
      <c r="C3592" s="1" t="str">
        <f>VLOOKUP(A3592,[1]Maestra!A$1:C$746,3,0)</f>
        <v>TC IB Claro Visa Platinum - Linea Rev.</v>
      </c>
      <c r="D3592" s="1" t="s">
        <v>14</v>
      </c>
      <c r="E3592" s="1">
        <v>1</v>
      </c>
      <c r="F3592" s="1">
        <v>31</v>
      </c>
      <c r="G3592" s="1" t="s">
        <v>19</v>
      </c>
      <c r="H3592" s="1">
        <v>9999</v>
      </c>
      <c r="I3592" s="1" t="s">
        <v>452</v>
      </c>
      <c r="J3592" s="1" t="s">
        <v>33</v>
      </c>
      <c r="K3592" s="1" t="s">
        <v>325</v>
      </c>
      <c r="L3592" s="1" t="s">
        <v>21</v>
      </c>
      <c r="Q3592" s="2" t="s">
        <v>37</v>
      </c>
      <c r="R3592" s="1" t="s">
        <v>451</v>
      </c>
      <c r="S3592" s="1" t="str">
        <f t="shared" si="115"/>
        <v>CDO|1|31|REV|VIG|COMP|CMED|DUD</v>
      </c>
      <c r="T3592" s="2" t="str">
        <f t="shared" si="116"/>
        <v>OK</v>
      </c>
    </row>
    <row r="3593" spans="1:20" x14ac:dyDescent="0.25">
      <c r="A3593" s="1">
        <v>301080301</v>
      </c>
      <c r="B3593" s="1" t="str">
        <f>VLOOKUP(A3593,[1]Maestra!A$1:C$746,2,0)</f>
        <v>ACTICVFC8</v>
      </c>
      <c r="C3593" s="1" t="str">
        <f>VLOOKUP(A3593,[1]Maestra!A$1:C$746,3,0)</f>
        <v>TC IB Claro Visa Platinum - Linea Rev.</v>
      </c>
      <c r="D3593" s="1" t="s">
        <v>14</v>
      </c>
      <c r="E3593" s="1">
        <v>1</v>
      </c>
      <c r="F3593" s="1">
        <v>31</v>
      </c>
      <c r="G3593" s="1" t="s">
        <v>19</v>
      </c>
      <c r="H3593" s="1">
        <v>9999</v>
      </c>
      <c r="I3593" s="1" t="s">
        <v>452</v>
      </c>
      <c r="J3593" s="1" t="s">
        <v>33</v>
      </c>
      <c r="K3593" s="1" t="s">
        <v>325</v>
      </c>
      <c r="L3593" s="1" t="s">
        <v>450</v>
      </c>
      <c r="Q3593" s="2" t="s">
        <v>37</v>
      </c>
      <c r="R3593" s="1" t="s">
        <v>451</v>
      </c>
      <c r="S3593" s="1" t="str">
        <f t="shared" si="115"/>
        <v>CDO|1|31|REV|VIG|COMP|CMED|NOR</v>
      </c>
      <c r="T3593" s="2" t="str">
        <f t="shared" si="116"/>
        <v>OK</v>
      </c>
    </row>
    <row r="3594" spans="1:20" x14ac:dyDescent="0.25">
      <c r="A3594" s="1">
        <v>301050201</v>
      </c>
      <c r="B3594" s="1" t="str">
        <f>VLOOKUP(A3594,[1]Maestra!A$1:C$746,2,0)</f>
        <v>ACTVVOYM8</v>
      </c>
      <c r="C3594" s="1" t="str">
        <f>VLOOKUP(A3594,[1]Maestra!A$1:C$746,3,0)</f>
        <v>TC Vea Visa Oro - Linea Rev.</v>
      </c>
      <c r="D3594" s="1" t="s">
        <v>14</v>
      </c>
      <c r="E3594" s="1">
        <v>1</v>
      </c>
      <c r="F3594" s="1">
        <v>31</v>
      </c>
      <c r="G3594" s="1" t="s">
        <v>19</v>
      </c>
      <c r="H3594" s="1">
        <v>9999</v>
      </c>
      <c r="I3594" s="1" t="s">
        <v>452</v>
      </c>
      <c r="J3594" s="1" t="s">
        <v>33</v>
      </c>
      <c r="K3594" s="1" t="s">
        <v>331</v>
      </c>
      <c r="L3594" s="1" t="s">
        <v>450</v>
      </c>
      <c r="Q3594" s="2" t="s">
        <v>37</v>
      </c>
      <c r="R3594" s="1" t="s">
        <v>451</v>
      </c>
      <c r="S3594" s="1" t="str">
        <f t="shared" si="115"/>
        <v>CDO|1|31|REV|VIG|COMP|CPEM|NOR</v>
      </c>
      <c r="T3594" s="2" t="str">
        <f t="shared" si="116"/>
        <v>OK</v>
      </c>
    </row>
    <row r="3595" spans="1:20" x14ac:dyDescent="0.25">
      <c r="A3595" s="1">
        <v>301080307</v>
      </c>
      <c r="B3595" s="1" t="str">
        <f>VLOOKUP(A3595,[1]Maestra!A$1:C$746,2,0)</f>
        <v>ACTICVKU8</v>
      </c>
      <c r="C3595" s="1" t="str">
        <f>VLOOKUP(A3595,[1]Maestra!A$1:C$746,3,0)</f>
        <v>TC IB Claro Visa Platinum - Linea Rev. por Disp Efectivo</v>
      </c>
      <c r="D3595" s="1" t="s">
        <v>14</v>
      </c>
      <c r="E3595" s="1">
        <v>1</v>
      </c>
      <c r="F3595" s="1">
        <v>31</v>
      </c>
      <c r="G3595" s="1" t="s">
        <v>19</v>
      </c>
      <c r="H3595" s="1">
        <v>9999</v>
      </c>
      <c r="I3595" s="1" t="s">
        <v>452</v>
      </c>
      <c r="J3595" s="1" t="s">
        <v>29</v>
      </c>
      <c r="K3595" s="1" t="s">
        <v>324</v>
      </c>
      <c r="L3595" s="1" t="s">
        <v>21</v>
      </c>
      <c r="Q3595" s="2" t="s">
        <v>37</v>
      </c>
      <c r="R3595" s="1" t="s">
        <v>451</v>
      </c>
      <c r="S3595" s="1" t="str">
        <f t="shared" si="115"/>
        <v>CDO|1|31|REV|VIG|DIEF|CCRV|DUD</v>
      </c>
      <c r="T3595" s="2" t="str">
        <f t="shared" si="116"/>
        <v>OK</v>
      </c>
    </row>
    <row r="3596" spans="1:20" x14ac:dyDescent="0.25">
      <c r="A3596" s="1">
        <v>301080307</v>
      </c>
      <c r="B3596" s="1" t="str">
        <f>VLOOKUP(A3596,[1]Maestra!A$1:C$746,2,0)</f>
        <v>ACTICVKU8</v>
      </c>
      <c r="C3596" s="1" t="str">
        <f>VLOOKUP(A3596,[1]Maestra!A$1:C$746,3,0)</f>
        <v>TC IB Claro Visa Platinum - Linea Rev. por Disp Efectivo</v>
      </c>
      <c r="D3596" s="1" t="s">
        <v>14</v>
      </c>
      <c r="E3596" s="1">
        <v>1</v>
      </c>
      <c r="F3596" s="1">
        <v>31</v>
      </c>
      <c r="G3596" s="1" t="s">
        <v>19</v>
      </c>
      <c r="H3596" s="1">
        <v>9999</v>
      </c>
      <c r="I3596" s="1" t="s">
        <v>452</v>
      </c>
      <c r="J3596" s="1" t="s">
        <v>29</v>
      </c>
      <c r="K3596" s="1" t="s">
        <v>324</v>
      </c>
      <c r="L3596" s="1" t="s">
        <v>450</v>
      </c>
      <c r="Q3596" s="2" t="s">
        <v>37</v>
      </c>
      <c r="R3596" s="1" t="s">
        <v>451</v>
      </c>
      <c r="S3596" s="1" t="str">
        <f t="shared" si="115"/>
        <v>CDO|1|31|REV|VIG|DIEF|CCRV|NOR</v>
      </c>
      <c r="T3596" s="2" t="str">
        <f t="shared" si="116"/>
        <v>OK</v>
      </c>
    </row>
    <row r="3597" spans="1:20" x14ac:dyDescent="0.25">
      <c r="A3597" s="1">
        <v>301080307</v>
      </c>
      <c r="B3597" s="1" t="str">
        <f>VLOOKUP(A3597,[1]Maestra!A$1:C$746,2,0)</f>
        <v>ACTICVKU8</v>
      </c>
      <c r="C3597" s="1" t="str">
        <f>VLOOKUP(A3597,[1]Maestra!A$1:C$746,3,0)</f>
        <v>TC IB Claro Visa Platinum - Linea Rev. por Disp Efectivo</v>
      </c>
      <c r="D3597" s="1" t="s">
        <v>14</v>
      </c>
      <c r="E3597" s="1">
        <v>1</v>
      </c>
      <c r="F3597" s="1">
        <v>31</v>
      </c>
      <c r="G3597" s="1" t="s">
        <v>19</v>
      </c>
      <c r="H3597" s="1">
        <v>9999</v>
      </c>
      <c r="I3597" s="1" t="s">
        <v>452</v>
      </c>
      <c r="J3597" s="1" t="s">
        <v>29</v>
      </c>
      <c r="K3597" s="1" t="s">
        <v>325</v>
      </c>
      <c r="L3597" s="1" t="s">
        <v>21</v>
      </c>
      <c r="Q3597" s="2" t="s">
        <v>37</v>
      </c>
      <c r="R3597" s="1" t="s">
        <v>451</v>
      </c>
      <c r="S3597" s="1" t="str">
        <f t="shared" si="115"/>
        <v>CDO|1|31|REV|VIG|DIEF|CMED|DUD</v>
      </c>
      <c r="T3597" s="2" t="str">
        <f t="shared" si="116"/>
        <v>OK</v>
      </c>
    </row>
    <row r="3598" spans="1:20" x14ac:dyDescent="0.25">
      <c r="A3598" s="1">
        <v>301080307</v>
      </c>
      <c r="B3598" s="1" t="str">
        <f>VLOOKUP(A3598,[1]Maestra!A$1:C$746,2,0)</f>
        <v>ACTICVKU8</v>
      </c>
      <c r="C3598" s="1" t="str">
        <f>VLOOKUP(A3598,[1]Maestra!A$1:C$746,3,0)</f>
        <v>TC IB Claro Visa Platinum - Linea Rev. por Disp Efectivo</v>
      </c>
      <c r="D3598" s="1" t="s">
        <v>14</v>
      </c>
      <c r="E3598" s="1">
        <v>1</v>
      </c>
      <c r="F3598" s="1">
        <v>31</v>
      </c>
      <c r="G3598" s="1" t="s">
        <v>19</v>
      </c>
      <c r="H3598" s="1">
        <v>9999</v>
      </c>
      <c r="I3598" s="1" t="s">
        <v>452</v>
      </c>
      <c r="J3598" s="1" t="s">
        <v>29</v>
      </c>
      <c r="K3598" s="1" t="s">
        <v>325</v>
      </c>
      <c r="L3598" s="1" t="s">
        <v>450</v>
      </c>
      <c r="Q3598" s="2" t="s">
        <v>37</v>
      </c>
      <c r="R3598" s="1" t="s">
        <v>451</v>
      </c>
      <c r="S3598" s="1" t="str">
        <f t="shared" si="115"/>
        <v>CDO|1|31|REV|VIG|DIEF|CMED|NOR</v>
      </c>
      <c r="T3598" s="2" t="str">
        <f t="shared" si="116"/>
        <v>OK</v>
      </c>
    </row>
    <row r="3599" spans="1:20" x14ac:dyDescent="0.25">
      <c r="A3599" s="1">
        <v>301040304</v>
      </c>
      <c r="B3599" s="1" t="str">
        <f>VLOOKUP(A3599,[1]Maestra!A$1:C$746,2,0)</f>
        <v>ACTAVC9N8</v>
      </c>
      <c r="C3599" s="1" t="str">
        <f>VLOOKUP(A3599,[1]Maestra!A$1:C$746,3,0)</f>
        <v>TC A Visa Clasica Int. - Compra Deuda</v>
      </c>
      <c r="D3599" s="1" t="s">
        <v>14</v>
      </c>
      <c r="E3599" s="1">
        <v>1</v>
      </c>
      <c r="F3599" s="1">
        <v>9999</v>
      </c>
      <c r="G3599" s="1" t="s">
        <v>22</v>
      </c>
      <c r="H3599" s="1">
        <v>9999</v>
      </c>
      <c r="I3599" s="1" t="s">
        <v>449</v>
      </c>
      <c r="J3599" s="1" t="s">
        <v>36</v>
      </c>
      <c r="K3599" s="1" t="s">
        <v>454</v>
      </c>
      <c r="L3599" s="1" t="s">
        <v>450</v>
      </c>
      <c r="Q3599" s="2" t="s">
        <v>37</v>
      </c>
      <c r="R3599" s="1" t="s">
        <v>451</v>
      </c>
      <c r="S3599" s="1" t="str">
        <f t="shared" si="115"/>
        <v>CDO|1|9999|CDP|VEN|OTRO|CCNR|NOR</v>
      </c>
      <c r="T3599" s="2" t="str">
        <f t="shared" si="116"/>
        <v>OK</v>
      </c>
    </row>
    <row r="3600" spans="1:20" x14ac:dyDescent="0.25">
      <c r="A3600" s="1">
        <v>301040304</v>
      </c>
      <c r="B3600" s="1" t="str">
        <f>VLOOKUP(A3600,[1]Maestra!A$1:C$746,2,0)</f>
        <v>ACTAVC9N8</v>
      </c>
      <c r="C3600" s="1" t="str">
        <f>VLOOKUP(A3600,[1]Maestra!A$1:C$746,3,0)</f>
        <v>TC A Visa Clasica Int. - Compra Deuda</v>
      </c>
      <c r="D3600" s="1" t="s">
        <v>14</v>
      </c>
      <c r="E3600" s="1">
        <v>1</v>
      </c>
      <c r="F3600" s="1">
        <v>9999</v>
      </c>
      <c r="G3600" s="1" t="s">
        <v>23</v>
      </c>
      <c r="H3600" s="1">
        <v>9999</v>
      </c>
      <c r="I3600" s="1" t="s">
        <v>449</v>
      </c>
      <c r="J3600" s="1" t="s">
        <v>36</v>
      </c>
      <c r="K3600" s="1" t="s">
        <v>454</v>
      </c>
      <c r="L3600" s="1" t="s">
        <v>450</v>
      </c>
      <c r="Q3600" s="2" t="s">
        <v>37</v>
      </c>
      <c r="R3600" s="1" t="s">
        <v>451</v>
      </c>
      <c r="S3600" s="1" t="str">
        <f t="shared" si="115"/>
        <v>CDO|1|9999|CDR|VEN|OTRO|CCNR|NOR</v>
      </c>
      <c r="T3600" s="2" t="str">
        <f t="shared" si="116"/>
        <v>OK</v>
      </c>
    </row>
    <row r="3601" spans="1:20" x14ac:dyDescent="0.25">
      <c r="A3601" s="1">
        <v>301040303</v>
      </c>
      <c r="B3601" s="1" t="str">
        <f>VLOOKUP(A3601,[1]Maestra!A$1:C$746,2,0)</f>
        <v>ACTAVCTX8</v>
      </c>
      <c r="C3601" s="1" t="str">
        <f>VLOOKUP(A3601,[1]Maestra!A$1:C$746,3,0)</f>
        <v>TC A Visa Clasica Int. - Extracash</v>
      </c>
      <c r="D3601" s="1" t="s">
        <v>14</v>
      </c>
      <c r="E3601" s="1">
        <v>1</v>
      </c>
      <c r="F3601" s="1">
        <v>9999</v>
      </c>
      <c r="G3601" s="1" t="s">
        <v>32</v>
      </c>
      <c r="H3601" s="1">
        <v>9999</v>
      </c>
      <c r="I3601" s="1" t="s">
        <v>449</v>
      </c>
      <c r="J3601" s="1" t="s">
        <v>36</v>
      </c>
      <c r="K3601" s="1" t="s">
        <v>454</v>
      </c>
      <c r="L3601" s="1" t="s">
        <v>450</v>
      </c>
      <c r="Q3601" s="2" t="s">
        <v>37</v>
      </c>
      <c r="R3601" s="1" t="s">
        <v>451</v>
      </c>
      <c r="S3601" s="1" t="str">
        <f t="shared" si="115"/>
        <v>CDO|1|9999|EXT|VEN|OTRO|CCNR|NOR</v>
      </c>
      <c r="T3601" s="2" t="str">
        <f t="shared" si="116"/>
        <v>OK</v>
      </c>
    </row>
    <row r="3602" spans="1:20" x14ac:dyDescent="0.25">
      <c r="A3602" s="1">
        <v>301040301</v>
      </c>
      <c r="B3602" s="1" t="str">
        <f>VLOOKUP(A3602,[1]Maestra!A$1:C$746,2,0)</f>
        <v>ACTAVCCG8</v>
      </c>
      <c r="C3602" s="1" t="str">
        <f>VLOOKUP(A3602,[1]Maestra!A$1:C$746,3,0)</f>
        <v>TC A Visa Clasica Int. - Linea Rev.</v>
      </c>
      <c r="D3602" s="1" t="s">
        <v>14</v>
      </c>
      <c r="E3602" s="1">
        <v>1</v>
      </c>
      <c r="F3602" s="1">
        <v>9999</v>
      </c>
      <c r="G3602" s="1" t="s">
        <v>19</v>
      </c>
      <c r="H3602" s="1">
        <v>9999</v>
      </c>
      <c r="I3602" s="1" t="s">
        <v>449</v>
      </c>
      <c r="J3602" s="1" t="s">
        <v>33</v>
      </c>
      <c r="K3602" s="1" t="s">
        <v>324</v>
      </c>
      <c r="L3602" s="1" t="s">
        <v>450</v>
      </c>
      <c r="Q3602" s="2" t="s">
        <v>37</v>
      </c>
      <c r="R3602" s="1" t="s">
        <v>451</v>
      </c>
      <c r="S3602" s="1" t="str">
        <f t="shared" si="115"/>
        <v>CDO|1|9999|REV|VEN|COMP|CCRV|NOR</v>
      </c>
      <c r="T3602" s="2" t="str">
        <f t="shared" si="116"/>
        <v>OK</v>
      </c>
    </row>
    <row r="3603" spans="1:20" x14ac:dyDescent="0.25">
      <c r="A3603" s="1">
        <v>301040301</v>
      </c>
      <c r="B3603" s="1" t="str">
        <f>VLOOKUP(A3603,[1]Maestra!A$1:C$746,2,0)</f>
        <v>ACTAVCCG8</v>
      </c>
      <c r="C3603" s="1" t="str">
        <f>VLOOKUP(A3603,[1]Maestra!A$1:C$746,3,0)</f>
        <v>TC A Visa Clasica Int. - Linea Rev.</v>
      </c>
      <c r="D3603" s="1" t="s">
        <v>14</v>
      </c>
      <c r="E3603" s="1">
        <v>1</v>
      </c>
      <c r="F3603" s="1">
        <v>9999</v>
      </c>
      <c r="G3603" s="1" t="s">
        <v>19</v>
      </c>
      <c r="H3603" s="1">
        <v>9999</v>
      </c>
      <c r="I3603" s="1" t="s">
        <v>452</v>
      </c>
      <c r="J3603" s="1" t="s">
        <v>33</v>
      </c>
      <c r="K3603" s="1" t="s">
        <v>324</v>
      </c>
      <c r="L3603" s="1" t="s">
        <v>21</v>
      </c>
      <c r="Q3603" s="2" t="s">
        <v>37</v>
      </c>
      <c r="R3603" s="1" t="s">
        <v>451</v>
      </c>
      <c r="S3603" s="1" t="str">
        <f t="shared" si="115"/>
        <v>CDO|1|9999|REV|VIG|COMP|CCRV|DUD</v>
      </c>
      <c r="T3603" s="2" t="str">
        <f t="shared" si="116"/>
        <v>OK</v>
      </c>
    </row>
    <row r="3604" spans="1:20" x14ac:dyDescent="0.25">
      <c r="A3604" s="1">
        <v>301040301</v>
      </c>
      <c r="B3604" s="1" t="str">
        <f>VLOOKUP(A3604,[1]Maestra!A$1:C$746,2,0)</f>
        <v>ACTAVCCG8</v>
      </c>
      <c r="C3604" s="1" t="str">
        <f>VLOOKUP(A3604,[1]Maestra!A$1:C$746,3,0)</f>
        <v>TC A Visa Clasica Int. - Linea Rev.</v>
      </c>
      <c r="D3604" s="1" t="s">
        <v>14</v>
      </c>
      <c r="E3604" s="1">
        <v>1</v>
      </c>
      <c r="F3604" s="1">
        <v>9999</v>
      </c>
      <c r="G3604" s="1" t="s">
        <v>19</v>
      </c>
      <c r="H3604" s="1">
        <v>9999</v>
      </c>
      <c r="I3604" s="1" t="s">
        <v>452</v>
      </c>
      <c r="J3604" s="1" t="s">
        <v>33</v>
      </c>
      <c r="K3604" s="1" t="s">
        <v>324</v>
      </c>
      <c r="L3604" s="1" t="s">
        <v>450</v>
      </c>
      <c r="Q3604" s="2" t="s">
        <v>37</v>
      </c>
      <c r="R3604" s="1" t="s">
        <v>451</v>
      </c>
      <c r="S3604" s="1" t="str">
        <f t="shared" si="115"/>
        <v>CDO|1|9999|REV|VIG|COMP|CCRV|NOR</v>
      </c>
      <c r="T3604" s="2" t="str">
        <f t="shared" si="116"/>
        <v>OK</v>
      </c>
    </row>
    <row r="3605" spans="1:20" x14ac:dyDescent="0.25">
      <c r="A3605" s="1">
        <v>2101049902</v>
      </c>
      <c r="B3605" s="1">
        <f>VLOOKUP(A3605,[1]Maestra!A$1:C$746,2,0)</f>
        <v>0</v>
      </c>
      <c r="C3605" s="1" t="str">
        <f>VLOOKUP(A3605,[1]Maestra!A$1:C$746,3,0)</f>
        <v>Amex Acreedores</v>
      </c>
      <c r="D3605" s="1" t="s">
        <v>14</v>
      </c>
      <c r="E3605" s="1">
        <v>2</v>
      </c>
      <c r="F3605" s="1">
        <v>2</v>
      </c>
      <c r="G3605" s="1" t="s">
        <v>19</v>
      </c>
      <c r="H3605" s="1">
        <v>9999</v>
      </c>
      <c r="I3605" s="1" t="s">
        <v>453</v>
      </c>
      <c r="J3605" s="1" t="s">
        <v>33</v>
      </c>
      <c r="K3605" s="1" t="s">
        <v>325</v>
      </c>
      <c r="L3605" s="1" t="s">
        <v>450</v>
      </c>
      <c r="Q3605" s="2" t="s">
        <v>37</v>
      </c>
      <c r="R3605" s="1" t="s">
        <v>451</v>
      </c>
      <c r="S3605" s="1" t="str">
        <f t="shared" si="115"/>
        <v>CDO|2|2|REV|ACR|COMP|CMED|NOR</v>
      </c>
      <c r="T3605" s="2" t="str">
        <f t="shared" si="116"/>
        <v>OK</v>
      </c>
    </row>
    <row r="3606" spans="1:20" x14ac:dyDescent="0.25">
      <c r="A3606" s="1">
        <v>302010102</v>
      </c>
      <c r="B3606" s="1" t="str">
        <f>VLOOKUP(A3606,[1]Maestra!A$1:C$746,2,0)</f>
        <v>ACTARCU08</v>
      </c>
      <c r="C3606" s="1" t="str">
        <f>VLOOKUP(A3606,[1]Maestra!A$1:C$746,3,0)</f>
        <v>TC Amex Rev. - Cuotas</v>
      </c>
      <c r="D3606" s="1" t="s">
        <v>14</v>
      </c>
      <c r="E3606" s="1">
        <v>2</v>
      </c>
      <c r="F3606" s="1">
        <v>3</v>
      </c>
      <c r="G3606" s="1" t="s">
        <v>28</v>
      </c>
      <c r="H3606" s="1">
        <v>9999</v>
      </c>
      <c r="I3606" s="1" t="s">
        <v>449</v>
      </c>
      <c r="J3606" s="1" t="s">
        <v>33</v>
      </c>
      <c r="K3606" s="1" t="s">
        <v>324</v>
      </c>
      <c r="L3606" s="1" t="s">
        <v>450</v>
      </c>
      <c r="Q3606" s="2" t="s">
        <v>37</v>
      </c>
      <c r="R3606" s="1" t="s">
        <v>451</v>
      </c>
      <c r="S3606" s="1" t="str">
        <f t="shared" si="115"/>
        <v>CDO|2|3|CCU|VEN|COMP|CCRV|NOR</v>
      </c>
      <c r="T3606" s="2" t="str">
        <f t="shared" si="116"/>
        <v>OK</v>
      </c>
    </row>
    <row r="3607" spans="1:20" x14ac:dyDescent="0.25">
      <c r="A3607" s="1">
        <v>302010102</v>
      </c>
      <c r="B3607" s="1" t="str">
        <f>VLOOKUP(A3607,[1]Maestra!A$1:C$746,2,0)</f>
        <v>ACTARCU08</v>
      </c>
      <c r="C3607" s="1" t="str">
        <f>VLOOKUP(A3607,[1]Maestra!A$1:C$746,3,0)</f>
        <v>TC Amex Rev. - Cuotas</v>
      </c>
      <c r="D3607" s="1" t="s">
        <v>14</v>
      </c>
      <c r="E3607" s="1">
        <v>2</v>
      </c>
      <c r="F3607" s="1">
        <v>3</v>
      </c>
      <c r="G3607" s="1" t="s">
        <v>28</v>
      </c>
      <c r="H3607" s="1">
        <v>9999</v>
      </c>
      <c r="I3607" s="1" t="s">
        <v>449</v>
      </c>
      <c r="J3607" s="1" t="s">
        <v>33</v>
      </c>
      <c r="K3607" s="1" t="s">
        <v>325</v>
      </c>
      <c r="L3607" s="1" t="s">
        <v>450</v>
      </c>
      <c r="Q3607" s="2" t="s">
        <v>37</v>
      </c>
      <c r="R3607" s="1" t="s">
        <v>451</v>
      </c>
      <c r="S3607" s="1" t="str">
        <f t="shared" si="115"/>
        <v>CDO|2|3|CCU|VEN|COMP|CMED|NOR</v>
      </c>
      <c r="T3607" s="2" t="str">
        <f t="shared" si="116"/>
        <v>OK</v>
      </c>
    </row>
    <row r="3608" spans="1:20" x14ac:dyDescent="0.25">
      <c r="A3608" s="1">
        <v>302010106</v>
      </c>
      <c r="B3608" s="1" t="str">
        <f>VLOOKUP(A3608,[1]Maestra!A$1:C$746,2,0)</f>
        <v>ACTARCP08</v>
      </c>
      <c r="C3608" s="1" t="str">
        <f>VLOOKUP(A3608,[1]Maestra!A$1:C$746,3,0)</f>
        <v>TC Amex Rev. - Cuotas por Disp Efectivo</v>
      </c>
      <c r="D3608" s="1" t="s">
        <v>14</v>
      </c>
      <c r="E3608" s="1">
        <v>2</v>
      </c>
      <c r="F3608" s="1">
        <v>3</v>
      </c>
      <c r="G3608" s="1" t="s">
        <v>28</v>
      </c>
      <c r="H3608" s="1">
        <v>9999</v>
      </c>
      <c r="I3608" s="1" t="s">
        <v>449</v>
      </c>
      <c r="J3608" s="1" t="s">
        <v>29</v>
      </c>
      <c r="K3608" s="1" t="s">
        <v>324</v>
      </c>
      <c r="L3608" s="1" t="s">
        <v>450</v>
      </c>
      <c r="Q3608" s="2" t="s">
        <v>37</v>
      </c>
      <c r="R3608" s="1" t="s">
        <v>451</v>
      </c>
      <c r="S3608" s="1" t="str">
        <f t="shared" si="115"/>
        <v>CDO|2|3|CCU|VEN|DIEF|CCRV|NOR</v>
      </c>
      <c r="T3608" s="2" t="str">
        <f t="shared" si="116"/>
        <v>OK</v>
      </c>
    </row>
    <row r="3609" spans="1:20" x14ac:dyDescent="0.25">
      <c r="A3609" s="1">
        <v>302010106</v>
      </c>
      <c r="B3609" s="1" t="str">
        <f>VLOOKUP(A3609,[1]Maestra!A$1:C$746,2,0)</f>
        <v>ACTARCP08</v>
      </c>
      <c r="C3609" s="1" t="str">
        <f>VLOOKUP(A3609,[1]Maestra!A$1:C$746,3,0)</f>
        <v>TC Amex Rev. - Cuotas por Disp Efectivo</v>
      </c>
      <c r="D3609" s="1" t="s">
        <v>14</v>
      </c>
      <c r="E3609" s="1">
        <v>2</v>
      </c>
      <c r="F3609" s="1">
        <v>3</v>
      </c>
      <c r="G3609" s="1" t="s">
        <v>28</v>
      </c>
      <c r="H3609" s="1">
        <v>9999</v>
      </c>
      <c r="I3609" s="1" t="s">
        <v>449</v>
      </c>
      <c r="J3609" s="1" t="s">
        <v>29</v>
      </c>
      <c r="K3609" s="1" t="s">
        <v>325</v>
      </c>
      <c r="L3609" s="1" t="s">
        <v>450</v>
      </c>
      <c r="Q3609" s="2" t="s">
        <v>37</v>
      </c>
      <c r="R3609" s="1" t="s">
        <v>451</v>
      </c>
      <c r="S3609" s="1" t="str">
        <f t="shared" si="115"/>
        <v>CDO|2|3|CCU|VEN|DIEF|CMED|NOR</v>
      </c>
      <c r="T3609" s="2" t="str">
        <f t="shared" si="116"/>
        <v>OK</v>
      </c>
    </row>
    <row r="3610" spans="1:20" x14ac:dyDescent="0.25">
      <c r="A3610" s="1">
        <v>302010102</v>
      </c>
      <c r="B3610" s="1" t="str">
        <f>VLOOKUP(A3610,[1]Maestra!A$1:C$746,2,0)</f>
        <v>ACTARCU08</v>
      </c>
      <c r="C3610" s="1" t="str">
        <f>VLOOKUP(A3610,[1]Maestra!A$1:C$746,3,0)</f>
        <v>TC Amex Rev. - Cuotas</v>
      </c>
      <c r="D3610" s="1" t="s">
        <v>14</v>
      </c>
      <c r="E3610" s="1">
        <v>2</v>
      </c>
      <c r="F3610" s="1">
        <v>3</v>
      </c>
      <c r="G3610" s="1" t="s">
        <v>28</v>
      </c>
      <c r="H3610" s="1">
        <v>9999</v>
      </c>
      <c r="I3610" s="1" t="s">
        <v>452</v>
      </c>
      <c r="J3610" s="1" t="s">
        <v>33</v>
      </c>
      <c r="K3610" s="1" t="s">
        <v>324</v>
      </c>
      <c r="L3610" s="1" t="s">
        <v>21</v>
      </c>
      <c r="Q3610" s="2" t="s">
        <v>37</v>
      </c>
      <c r="R3610" s="1" t="s">
        <v>451</v>
      </c>
      <c r="S3610" s="1" t="str">
        <f t="shared" si="115"/>
        <v>CDO|2|3|CCU|VIG|COMP|CCRV|DUD</v>
      </c>
      <c r="T3610" s="2" t="str">
        <f t="shared" si="116"/>
        <v>OK</v>
      </c>
    </row>
    <row r="3611" spans="1:20" x14ac:dyDescent="0.25">
      <c r="A3611" s="1">
        <v>302010102</v>
      </c>
      <c r="B3611" s="1" t="str">
        <f>VLOOKUP(A3611,[1]Maestra!A$1:C$746,2,0)</f>
        <v>ACTARCU08</v>
      </c>
      <c r="C3611" s="1" t="str">
        <f>VLOOKUP(A3611,[1]Maestra!A$1:C$746,3,0)</f>
        <v>TC Amex Rev. - Cuotas</v>
      </c>
      <c r="D3611" s="1" t="s">
        <v>14</v>
      </c>
      <c r="E3611" s="1">
        <v>2</v>
      </c>
      <c r="F3611" s="1">
        <v>3</v>
      </c>
      <c r="G3611" s="1" t="s">
        <v>28</v>
      </c>
      <c r="H3611" s="1">
        <v>9999</v>
      </c>
      <c r="I3611" s="1" t="s">
        <v>452</v>
      </c>
      <c r="J3611" s="1" t="s">
        <v>33</v>
      </c>
      <c r="K3611" s="1" t="s">
        <v>324</v>
      </c>
      <c r="L3611" s="1" t="s">
        <v>450</v>
      </c>
      <c r="Q3611" s="2" t="s">
        <v>37</v>
      </c>
      <c r="R3611" s="1" t="s">
        <v>451</v>
      </c>
      <c r="S3611" s="1" t="str">
        <f t="shared" si="115"/>
        <v>CDO|2|3|CCU|VIG|COMP|CCRV|NOR</v>
      </c>
      <c r="T3611" s="2" t="str">
        <f t="shared" si="116"/>
        <v>OK</v>
      </c>
    </row>
    <row r="3612" spans="1:20" x14ac:dyDescent="0.25">
      <c r="A3612" s="1">
        <v>302010102</v>
      </c>
      <c r="B3612" s="1" t="str">
        <f>VLOOKUP(A3612,[1]Maestra!A$1:C$746,2,0)</f>
        <v>ACTARCU08</v>
      </c>
      <c r="C3612" s="1" t="str">
        <f>VLOOKUP(A3612,[1]Maestra!A$1:C$746,3,0)</f>
        <v>TC Amex Rev. - Cuotas</v>
      </c>
      <c r="D3612" s="1" t="s">
        <v>14</v>
      </c>
      <c r="E3612" s="1">
        <v>2</v>
      </c>
      <c r="F3612" s="1">
        <v>3</v>
      </c>
      <c r="G3612" s="1" t="s">
        <v>28</v>
      </c>
      <c r="H3612" s="1">
        <v>9999</v>
      </c>
      <c r="I3612" s="1" t="s">
        <v>452</v>
      </c>
      <c r="J3612" s="1" t="s">
        <v>33</v>
      </c>
      <c r="K3612" s="1" t="s">
        <v>325</v>
      </c>
      <c r="L3612" s="1" t="s">
        <v>21</v>
      </c>
      <c r="Q3612" s="2" t="s">
        <v>37</v>
      </c>
      <c r="R3612" s="1" t="s">
        <v>451</v>
      </c>
      <c r="S3612" s="1" t="str">
        <f t="shared" si="115"/>
        <v>CDO|2|3|CCU|VIG|COMP|CMED|DUD</v>
      </c>
      <c r="T3612" s="2" t="str">
        <f t="shared" si="116"/>
        <v>OK</v>
      </c>
    </row>
    <row r="3613" spans="1:20" x14ac:dyDescent="0.25">
      <c r="A3613" s="1">
        <v>302010102</v>
      </c>
      <c r="B3613" s="1" t="str">
        <f>VLOOKUP(A3613,[1]Maestra!A$1:C$746,2,0)</f>
        <v>ACTARCU08</v>
      </c>
      <c r="C3613" s="1" t="str">
        <f>VLOOKUP(A3613,[1]Maestra!A$1:C$746,3,0)</f>
        <v>TC Amex Rev. - Cuotas</v>
      </c>
      <c r="D3613" s="1" t="s">
        <v>14</v>
      </c>
      <c r="E3613" s="1">
        <v>2</v>
      </c>
      <c r="F3613" s="1">
        <v>3</v>
      </c>
      <c r="G3613" s="1" t="s">
        <v>28</v>
      </c>
      <c r="H3613" s="1">
        <v>9999</v>
      </c>
      <c r="I3613" s="1" t="s">
        <v>452</v>
      </c>
      <c r="J3613" s="1" t="s">
        <v>33</v>
      </c>
      <c r="K3613" s="1" t="s">
        <v>325</v>
      </c>
      <c r="L3613" s="1" t="s">
        <v>450</v>
      </c>
      <c r="Q3613" s="2" t="s">
        <v>37</v>
      </c>
      <c r="R3613" s="1" t="s">
        <v>451</v>
      </c>
      <c r="S3613" s="1" t="str">
        <f t="shared" si="115"/>
        <v>CDO|2|3|CCU|VIG|COMP|CMED|NOR</v>
      </c>
      <c r="T3613" s="2" t="str">
        <f t="shared" si="116"/>
        <v>OK</v>
      </c>
    </row>
    <row r="3614" spans="1:20" x14ac:dyDescent="0.25">
      <c r="A3614" s="1">
        <v>302010106</v>
      </c>
      <c r="B3614" s="1" t="str">
        <f>VLOOKUP(A3614,[1]Maestra!A$1:C$746,2,0)</f>
        <v>ACTARCP08</v>
      </c>
      <c r="C3614" s="1" t="str">
        <f>VLOOKUP(A3614,[1]Maestra!A$1:C$746,3,0)</f>
        <v>TC Amex Rev. - Cuotas por Disp Efectivo</v>
      </c>
      <c r="D3614" s="1" t="s">
        <v>14</v>
      </c>
      <c r="E3614" s="1">
        <v>2</v>
      </c>
      <c r="F3614" s="1">
        <v>3</v>
      </c>
      <c r="G3614" s="1" t="s">
        <v>28</v>
      </c>
      <c r="H3614" s="1">
        <v>9999</v>
      </c>
      <c r="I3614" s="1" t="s">
        <v>452</v>
      </c>
      <c r="J3614" s="1" t="s">
        <v>29</v>
      </c>
      <c r="K3614" s="1" t="s">
        <v>324</v>
      </c>
      <c r="L3614" s="1" t="s">
        <v>21</v>
      </c>
      <c r="Q3614" s="2" t="s">
        <v>37</v>
      </c>
      <c r="R3614" s="1" t="s">
        <v>451</v>
      </c>
      <c r="S3614" s="1" t="str">
        <f t="shared" si="115"/>
        <v>CDO|2|3|CCU|VIG|DIEF|CCRV|DUD</v>
      </c>
      <c r="T3614" s="2" t="str">
        <f t="shared" si="116"/>
        <v>OK</v>
      </c>
    </row>
    <row r="3615" spans="1:20" x14ac:dyDescent="0.25">
      <c r="A3615" s="1">
        <v>302010106</v>
      </c>
      <c r="B3615" s="1" t="str">
        <f>VLOOKUP(A3615,[1]Maestra!A$1:C$746,2,0)</f>
        <v>ACTARCP08</v>
      </c>
      <c r="C3615" s="1" t="str">
        <f>VLOOKUP(A3615,[1]Maestra!A$1:C$746,3,0)</f>
        <v>TC Amex Rev. - Cuotas por Disp Efectivo</v>
      </c>
      <c r="D3615" s="1" t="s">
        <v>14</v>
      </c>
      <c r="E3615" s="1">
        <v>2</v>
      </c>
      <c r="F3615" s="1">
        <v>3</v>
      </c>
      <c r="G3615" s="1" t="s">
        <v>28</v>
      </c>
      <c r="H3615" s="1">
        <v>9999</v>
      </c>
      <c r="I3615" s="1" t="s">
        <v>452</v>
      </c>
      <c r="J3615" s="1" t="s">
        <v>29</v>
      </c>
      <c r="K3615" s="1" t="s">
        <v>324</v>
      </c>
      <c r="L3615" s="1" t="s">
        <v>450</v>
      </c>
      <c r="Q3615" s="2" t="s">
        <v>37</v>
      </c>
      <c r="R3615" s="1" t="s">
        <v>451</v>
      </c>
      <c r="S3615" s="1" t="str">
        <f t="shared" si="115"/>
        <v>CDO|2|3|CCU|VIG|DIEF|CCRV|NOR</v>
      </c>
      <c r="T3615" s="2" t="str">
        <f t="shared" si="116"/>
        <v>OK</v>
      </c>
    </row>
    <row r="3616" spans="1:20" x14ac:dyDescent="0.25">
      <c r="A3616" s="1">
        <v>302010106</v>
      </c>
      <c r="B3616" s="1" t="str">
        <f>VLOOKUP(A3616,[1]Maestra!A$1:C$746,2,0)</f>
        <v>ACTARCP08</v>
      </c>
      <c r="C3616" s="1" t="str">
        <f>VLOOKUP(A3616,[1]Maestra!A$1:C$746,3,0)</f>
        <v>TC Amex Rev. - Cuotas por Disp Efectivo</v>
      </c>
      <c r="D3616" s="1" t="s">
        <v>14</v>
      </c>
      <c r="E3616" s="1">
        <v>2</v>
      </c>
      <c r="F3616" s="1">
        <v>3</v>
      </c>
      <c r="G3616" s="1" t="s">
        <v>28</v>
      </c>
      <c r="H3616" s="1">
        <v>9999</v>
      </c>
      <c r="I3616" s="1" t="s">
        <v>452</v>
      </c>
      <c r="J3616" s="1" t="s">
        <v>29</v>
      </c>
      <c r="K3616" s="1" t="s">
        <v>325</v>
      </c>
      <c r="L3616" s="1" t="s">
        <v>21</v>
      </c>
      <c r="Q3616" s="2" t="s">
        <v>37</v>
      </c>
      <c r="R3616" s="1" t="s">
        <v>451</v>
      </c>
      <c r="S3616" s="1" t="str">
        <f t="shared" si="115"/>
        <v>CDO|2|3|CCU|VIG|DIEF|CMED|DUD</v>
      </c>
      <c r="T3616" s="2" t="str">
        <f t="shared" si="116"/>
        <v>OK</v>
      </c>
    </row>
    <row r="3617" spans="1:20" x14ac:dyDescent="0.25">
      <c r="A3617" s="1">
        <v>302010106</v>
      </c>
      <c r="B3617" s="1" t="str">
        <f>VLOOKUP(A3617,[1]Maestra!A$1:C$746,2,0)</f>
        <v>ACTARCP08</v>
      </c>
      <c r="C3617" s="1" t="str">
        <f>VLOOKUP(A3617,[1]Maestra!A$1:C$746,3,0)</f>
        <v>TC Amex Rev. - Cuotas por Disp Efectivo</v>
      </c>
      <c r="D3617" s="1" t="s">
        <v>14</v>
      </c>
      <c r="E3617" s="1">
        <v>2</v>
      </c>
      <c r="F3617" s="1">
        <v>3</v>
      </c>
      <c r="G3617" s="1" t="s">
        <v>28</v>
      </c>
      <c r="H3617" s="1">
        <v>9999</v>
      </c>
      <c r="I3617" s="1" t="s">
        <v>452</v>
      </c>
      <c r="J3617" s="1" t="s">
        <v>29</v>
      </c>
      <c r="K3617" s="1" t="s">
        <v>325</v>
      </c>
      <c r="L3617" s="1" t="s">
        <v>450</v>
      </c>
      <c r="Q3617" s="2" t="s">
        <v>37</v>
      </c>
      <c r="R3617" s="1" t="s">
        <v>451</v>
      </c>
      <c r="S3617" s="1" t="str">
        <f t="shared" si="115"/>
        <v>CDO|2|3|CCU|VIG|DIEF|CMED|NOR</v>
      </c>
      <c r="T3617" s="2" t="str">
        <f t="shared" si="116"/>
        <v>OK</v>
      </c>
    </row>
    <row r="3618" spans="1:20" x14ac:dyDescent="0.25">
      <c r="A3618" s="1">
        <v>302010104</v>
      </c>
      <c r="B3618" s="1" t="str">
        <f>VLOOKUP(A3618,[1]Maestra!A$1:C$746,2,0)</f>
        <v>ACTARCD08</v>
      </c>
      <c r="C3618" s="1" t="str">
        <f>VLOOKUP(A3618,[1]Maestra!A$1:C$746,3,0)</f>
        <v>TC Amex Rev. - Compra Deuda</v>
      </c>
      <c r="D3618" s="1" t="s">
        <v>14</v>
      </c>
      <c r="E3618" s="1">
        <v>2</v>
      </c>
      <c r="F3618" s="1">
        <v>3</v>
      </c>
      <c r="G3618" s="1" t="s">
        <v>22</v>
      </c>
      <c r="H3618" s="1">
        <v>9999</v>
      </c>
      <c r="I3618" s="1" t="s">
        <v>449</v>
      </c>
      <c r="J3618" s="1" t="s">
        <v>36</v>
      </c>
      <c r="K3618" s="1" t="s">
        <v>454</v>
      </c>
      <c r="L3618" s="1" t="s">
        <v>450</v>
      </c>
      <c r="Q3618" s="2" t="s">
        <v>37</v>
      </c>
      <c r="R3618" s="1" t="s">
        <v>451</v>
      </c>
      <c r="S3618" s="1" t="str">
        <f t="shared" si="115"/>
        <v>CDO|2|3|CDP|VEN|OTRO|CCNR|NOR</v>
      </c>
      <c r="T3618" s="2" t="str">
        <f t="shared" si="116"/>
        <v>OK</v>
      </c>
    </row>
    <row r="3619" spans="1:20" x14ac:dyDescent="0.25">
      <c r="A3619" s="1">
        <v>302010104</v>
      </c>
      <c r="B3619" s="1" t="str">
        <f>VLOOKUP(A3619,[1]Maestra!A$1:C$746,2,0)</f>
        <v>ACTARCD08</v>
      </c>
      <c r="C3619" s="1" t="str">
        <f>VLOOKUP(A3619,[1]Maestra!A$1:C$746,3,0)</f>
        <v>TC Amex Rev. - Compra Deuda</v>
      </c>
      <c r="D3619" s="1" t="s">
        <v>14</v>
      </c>
      <c r="E3619" s="1">
        <v>2</v>
      </c>
      <c r="F3619" s="1">
        <v>3</v>
      </c>
      <c r="G3619" s="1" t="s">
        <v>22</v>
      </c>
      <c r="H3619" s="1">
        <v>9999</v>
      </c>
      <c r="I3619" s="1" t="s">
        <v>449</v>
      </c>
      <c r="J3619" s="1" t="s">
        <v>36</v>
      </c>
      <c r="K3619" s="1" t="s">
        <v>325</v>
      </c>
      <c r="L3619" s="1" t="s">
        <v>450</v>
      </c>
      <c r="Q3619" s="2" t="s">
        <v>37</v>
      </c>
      <c r="R3619" s="1" t="s">
        <v>451</v>
      </c>
      <c r="S3619" s="1" t="str">
        <f t="shared" si="115"/>
        <v>CDO|2|3|CDP|VEN|OTRO|CMED|NOR</v>
      </c>
      <c r="T3619" s="2" t="str">
        <f t="shared" si="116"/>
        <v>OK</v>
      </c>
    </row>
    <row r="3620" spans="1:20" x14ac:dyDescent="0.25">
      <c r="A3620" s="1">
        <v>302010104</v>
      </c>
      <c r="B3620" s="1" t="str">
        <f>VLOOKUP(A3620,[1]Maestra!A$1:C$746,2,0)</f>
        <v>ACTARCD08</v>
      </c>
      <c r="C3620" s="1" t="str">
        <f>VLOOKUP(A3620,[1]Maestra!A$1:C$746,3,0)</f>
        <v>TC Amex Rev. - Compra Deuda</v>
      </c>
      <c r="D3620" s="1" t="s">
        <v>14</v>
      </c>
      <c r="E3620" s="1">
        <v>2</v>
      </c>
      <c r="F3620" s="1">
        <v>3</v>
      </c>
      <c r="G3620" s="1" t="s">
        <v>22</v>
      </c>
      <c r="H3620" s="1">
        <v>9999</v>
      </c>
      <c r="I3620" s="1" t="s">
        <v>452</v>
      </c>
      <c r="J3620" s="1" t="s">
        <v>36</v>
      </c>
      <c r="K3620" s="1" t="s">
        <v>454</v>
      </c>
      <c r="L3620" s="1" t="s">
        <v>21</v>
      </c>
      <c r="Q3620" s="2" t="s">
        <v>37</v>
      </c>
      <c r="R3620" s="1" t="s">
        <v>451</v>
      </c>
      <c r="S3620" s="1" t="str">
        <f t="shared" si="115"/>
        <v>CDO|2|3|CDP|VIG|OTRO|CCNR|DUD</v>
      </c>
      <c r="T3620" s="2" t="str">
        <f t="shared" si="116"/>
        <v>OK</v>
      </c>
    </row>
    <row r="3621" spans="1:20" x14ac:dyDescent="0.25">
      <c r="A3621" s="1">
        <v>302010104</v>
      </c>
      <c r="B3621" s="1" t="str">
        <f>VLOOKUP(A3621,[1]Maestra!A$1:C$746,2,0)</f>
        <v>ACTARCD08</v>
      </c>
      <c r="C3621" s="1" t="str">
        <f>VLOOKUP(A3621,[1]Maestra!A$1:C$746,3,0)</f>
        <v>TC Amex Rev. - Compra Deuda</v>
      </c>
      <c r="D3621" s="1" t="s">
        <v>14</v>
      </c>
      <c r="E3621" s="1">
        <v>2</v>
      </c>
      <c r="F3621" s="1">
        <v>3</v>
      </c>
      <c r="G3621" s="1" t="s">
        <v>22</v>
      </c>
      <c r="H3621" s="1">
        <v>9999</v>
      </c>
      <c r="I3621" s="1" t="s">
        <v>452</v>
      </c>
      <c r="J3621" s="1" t="s">
        <v>36</v>
      </c>
      <c r="K3621" s="1" t="s">
        <v>454</v>
      </c>
      <c r="L3621" s="1" t="s">
        <v>450</v>
      </c>
      <c r="Q3621" s="2" t="s">
        <v>37</v>
      </c>
      <c r="R3621" s="1" t="s">
        <v>451</v>
      </c>
      <c r="S3621" s="1" t="str">
        <f t="shared" si="115"/>
        <v>CDO|2|3|CDP|VIG|OTRO|CCNR|NOR</v>
      </c>
      <c r="T3621" s="2" t="str">
        <f t="shared" si="116"/>
        <v>OK</v>
      </c>
    </row>
    <row r="3622" spans="1:20" x14ac:dyDescent="0.25">
      <c r="A3622" s="1">
        <v>302010104</v>
      </c>
      <c r="B3622" s="1" t="str">
        <f>VLOOKUP(A3622,[1]Maestra!A$1:C$746,2,0)</f>
        <v>ACTARCD08</v>
      </c>
      <c r="C3622" s="1" t="str">
        <f>VLOOKUP(A3622,[1]Maestra!A$1:C$746,3,0)</f>
        <v>TC Amex Rev. - Compra Deuda</v>
      </c>
      <c r="D3622" s="1" t="s">
        <v>14</v>
      </c>
      <c r="E3622" s="1">
        <v>2</v>
      </c>
      <c r="F3622" s="1">
        <v>3</v>
      </c>
      <c r="G3622" s="1" t="s">
        <v>22</v>
      </c>
      <c r="H3622" s="1">
        <v>9999</v>
      </c>
      <c r="I3622" s="1" t="s">
        <v>452</v>
      </c>
      <c r="J3622" s="1" t="s">
        <v>36</v>
      </c>
      <c r="K3622" s="1" t="s">
        <v>325</v>
      </c>
      <c r="L3622" s="1" t="s">
        <v>21</v>
      </c>
      <c r="Q3622" s="2" t="s">
        <v>37</v>
      </c>
      <c r="R3622" s="1" t="s">
        <v>451</v>
      </c>
      <c r="S3622" s="1" t="str">
        <f t="shared" si="115"/>
        <v>CDO|2|3|CDP|VIG|OTRO|CMED|DUD</v>
      </c>
      <c r="T3622" s="2" t="str">
        <f t="shared" si="116"/>
        <v>OK</v>
      </c>
    </row>
    <row r="3623" spans="1:20" x14ac:dyDescent="0.25">
      <c r="A3623" s="1">
        <v>302010104</v>
      </c>
      <c r="B3623" s="1" t="str">
        <f>VLOOKUP(A3623,[1]Maestra!A$1:C$746,2,0)</f>
        <v>ACTARCD08</v>
      </c>
      <c r="C3623" s="1" t="str">
        <f>VLOOKUP(A3623,[1]Maestra!A$1:C$746,3,0)</f>
        <v>TC Amex Rev. - Compra Deuda</v>
      </c>
      <c r="D3623" s="1" t="s">
        <v>14</v>
      </c>
      <c r="E3623" s="1">
        <v>2</v>
      </c>
      <c r="F3623" s="1">
        <v>3</v>
      </c>
      <c r="G3623" s="1" t="s">
        <v>22</v>
      </c>
      <c r="H3623" s="1">
        <v>9999</v>
      </c>
      <c r="I3623" s="1" t="s">
        <v>452</v>
      </c>
      <c r="J3623" s="1" t="s">
        <v>36</v>
      </c>
      <c r="K3623" s="1" t="s">
        <v>325</v>
      </c>
      <c r="L3623" s="1" t="s">
        <v>450</v>
      </c>
      <c r="Q3623" s="2" t="s">
        <v>37</v>
      </c>
      <c r="R3623" s="1" t="s">
        <v>451</v>
      </c>
      <c r="S3623" s="1" t="str">
        <f t="shared" si="115"/>
        <v>CDO|2|3|CDP|VIG|OTRO|CMED|NOR</v>
      </c>
      <c r="T3623" s="2" t="str">
        <f t="shared" si="116"/>
        <v>OK</v>
      </c>
    </row>
    <row r="3624" spans="1:20" x14ac:dyDescent="0.25">
      <c r="A3624" s="1">
        <v>302010104</v>
      </c>
      <c r="B3624" s="1" t="str">
        <f>VLOOKUP(A3624,[1]Maestra!A$1:C$746,2,0)</f>
        <v>ACTARCD08</v>
      </c>
      <c r="C3624" s="1" t="str">
        <f>VLOOKUP(A3624,[1]Maestra!A$1:C$746,3,0)</f>
        <v>TC Amex Rev. - Compra Deuda</v>
      </c>
      <c r="D3624" s="1" t="s">
        <v>14</v>
      </c>
      <c r="E3624" s="1">
        <v>2</v>
      </c>
      <c r="F3624" s="1">
        <v>3</v>
      </c>
      <c r="G3624" s="1" t="s">
        <v>23</v>
      </c>
      <c r="H3624" s="1">
        <v>9999</v>
      </c>
      <c r="I3624" s="1" t="s">
        <v>449</v>
      </c>
      <c r="J3624" s="1" t="s">
        <v>36</v>
      </c>
      <c r="K3624" s="1" t="s">
        <v>324</v>
      </c>
      <c r="L3624" s="1" t="s">
        <v>450</v>
      </c>
      <c r="Q3624" s="2" t="s">
        <v>37</v>
      </c>
      <c r="R3624" s="1" t="s">
        <v>451</v>
      </c>
      <c r="S3624" s="1" t="str">
        <f t="shared" si="115"/>
        <v>CDO|2|3|CDR|VEN|OTRO|CCRV|NOR</v>
      </c>
      <c r="T3624" s="2" t="str">
        <f t="shared" si="116"/>
        <v>OK</v>
      </c>
    </row>
    <row r="3625" spans="1:20" x14ac:dyDescent="0.25">
      <c r="A3625" s="1">
        <v>302010104</v>
      </c>
      <c r="B3625" s="1" t="str">
        <f>VLOOKUP(A3625,[1]Maestra!A$1:C$746,2,0)</f>
        <v>ACTARCD08</v>
      </c>
      <c r="C3625" s="1" t="str">
        <f>VLOOKUP(A3625,[1]Maestra!A$1:C$746,3,0)</f>
        <v>TC Amex Rev. - Compra Deuda</v>
      </c>
      <c r="D3625" s="1" t="s">
        <v>14</v>
      </c>
      <c r="E3625" s="1">
        <v>2</v>
      </c>
      <c r="F3625" s="1">
        <v>3</v>
      </c>
      <c r="G3625" s="1" t="s">
        <v>23</v>
      </c>
      <c r="H3625" s="1">
        <v>9999</v>
      </c>
      <c r="I3625" s="1" t="s">
        <v>449</v>
      </c>
      <c r="J3625" s="1" t="s">
        <v>36</v>
      </c>
      <c r="K3625" s="1" t="s">
        <v>325</v>
      </c>
      <c r="L3625" s="1" t="s">
        <v>450</v>
      </c>
      <c r="Q3625" s="2" t="s">
        <v>37</v>
      </c>
      <c r="R3625" s="1" t="s">
        <v>451</v>
      </c>
      <c r="S3625" s="1" t="str">
        <f t="shared" si="115"/>
        <v>CDO|2|3|CDR|VEN|OTRO|CMED|NOR</v>
      </c>
      <c r="T3625" s="2" t="str">
        <f t="shared" si="116"/>
        <v>OK</v>
      </c>
    </row>
    <row r="3626" spans="1:20" x14ac:dyDescent="0.25">
      <c r="A3626" s="1">
        <v>302010104</v>
      </c>
      <c r="B3626" s="1" t="str">
        <f>VLOOKUP(A3626,[1]Maestra!A$1:C$746,2,0)</f>
        <v>ACTARCD08</v>
      </c>
      <c r="C3626" s="1" t="str">
        <f>VLOOKUP(A3626,[1]Maestra!A$1:C$746,3,0)</f>
        <v>TC Amex Rev. - Compra Deuda</v>
      </c>
      <c r="D3626" s="1" t="s">
        <v>14</v>
      </c>
      <c r="E3626" s="1">
        <v>2</v>
      </c>
      <c r="F3626" s="1">
        <v>3</v>
      </c>
      <c r="G3626" s="1" t="s">
        <v>23</v>
      </c>
      <c r="H3626" s="1">
        <v>9999</v>
      </c>
      <c r="I3626" s="1" t="s">
        <v>452</v>
      </c>
      <c r="J3626" s="1" t="s">
        <v>36</v>
      </c>
      <c r="K3626" s="1" t="s">
        <v>324</v>
      </c>
      <c r="L3626" s="1" t="s">
        <v>21</v>
      </c>
      <c r="Q3626" s="2" t="s">
        <v>37</v>
      </c>
      <c r="R3626" s="1" t="s">
        <v>451</v>
      </c>
      <c r="S3626" s="1" t="str">
        <f t="shared" si="115"/>
        <v>CDO|2|3|CDR|VIG|OTRO|CCRV|DUD</v>
      </c>
      <c r="T3626" s="2" t="str">
        <f t="shared" si="116"/>
        <v>OK</v>
      </c>
    </row>
    <row r="3627" spans="1:20" x14ac:dyDescent="0.25">
      <c r="A3627" s="1">
        <v>302010104</v>
      </c>
      <c r="B3627" s="1" t="str">
        <f>VLOOKUP(A3627,[1]Maestra!A$1:C$746,2,0)</f>
        <v>ACTARCD08</v>
      </c>
      <c r="C3627" s="1" t="str">
        <f>VLOOKUP(A3627,[1]Maestra!A$1:C$746,3,0)</f>
        <v>TC Amex Rev. - Compra Deuda</v>
      </c>
      <c r="D3627" s="1" t="s">
        <v>14</v>
      </c>
      <c r="E3627" s="1">
        <v>2</v>
      </c>
      <c r="F3627" s="1">
        <v>3</v>
      </c>
      <c r="G3627" s="1" t="s">
        <v>23</v>
      </c>
      <c r="H3627" s="1">
        <v>9999</v>
      </c>
      <c r="I3627" s="1" t="s">
        <v>452</v>
      </c>
      <c r="J3627" s="1" t="s">
        <v>36</v>
      </c>
      <c r="K3627" s="1" t="s">
        <v>324</v>
      </c>
      <c r="L3627" s="1" t="s">
        <v>450</v>
      </c>
      <c r="Q3627" s="2" t="s">
        <v>37</v>
      </c>
      <c r="R3627" s="1" t="s">
        <v>451</v>
      </c>
      <c r="S3627" s="1" t="str">
        <f t="shared" si="115"/>
        <v>CDO|2|3|CDR|VIG|OTRO|CCRV|NOR</v>
      </c>
      <c r="T3627" s="2" t="str">
        <f t="shared" si="116"/>
        <v>OK</v>
      </c>
    </row>
    <row r="3628" spans="1:20" x14ac:dyDescent="0.25">
      <c r="A3628" s="1">
        <v>302010104</v>
      </c>
      <c r="B3628" s="1" t="str">
        <f>VLOOKUP(A3628,[1]Maestra!A$1:C$746,2,0)</f>
        <v>ACTARCD08</v>
      </c>
      <c r="C3628" s="1" t="str">
        <f>VLOOKUP(A3628,[1]Maestra!A$1:C$746,3,0)</f>
        <v>TC Amex Rev. - Compra Deuda</v>
      </c>
      <c r="D3628" s="1" t="s">
        <v>14</v>
      </c>
      <c r="E3628" s="1">
        <v>2</v>
      </c>
      <c r="F3628" s="1">
        <v>3</v>
      </c>
      <c r="G3628" s="1" t="s">
        <v>23</v>
      </c>
      <c r="H3628" s="1">
        <v>9999</v>
      </c>
      <c r="I3628" s="1" t="s">
        <v>452</v>
      </c>
      <c r="J3628" s="1" t="s">
        <v>36</v>
      </c>
      <c r="K3628" s="1" t="s">
        <v>325</v>
      </c>
      <c r="L3628" s="1" t="s">
        <v>21</v>
      </c>
      <c r="Q3628" s="2" t="s">
        <v>37</v>
      </c>
      <c r="R3628" s="1" t="s">
        <v>451</v>
      </c>
      <c r="S3628" s="1" t="str">
        <f t="shared" si="115"/>
        <v>CDO|2|3|CDR|VIG|OTRO|CMED|DUD</v>
      </c>
      <c r="T3628" s="2" t="str">
        <f t="shared" si="116"/>
        <v>OK</v>
      </c>
    </row>
    <row r="3629" spans="1:20" x14ac:dyDescent="0.25">
      <c r="A3629" s="1">
        <v>302010104</v>
      </c>
      <c r="B3629" s="1" t="str">
        <f>VLOOKUP(A3629,[1]Maestra!A$1:C$746,2,0)</f>
        <v>ACTARCD08</v>
      </c>
      <c r="C3629" s="1" t="str">
        <f>VLOOKUP(A3629,[1]Maestra!A$1:C$746,3,0)</f>
        <v>TC Amex Rev. - Compra Deuda</v>
      </c>
      <c r="D3629" s="1" t="s">
        <v>14</v>
      </c>
      <c r="E3629" s="1">
        <v>2</v>
      </c>
      <c r="F3629" s="1">
        <v>3</v>
      </c>
      <c r="G3629" s="1" t="s">
        <v>23</v>
      </c>
      <c r="H3629" s="1">
        <v>9999</v>
      </c>
      <c r="I3629" s="1" t="s">
        <v>452</v>
      </c>
      <c r="J3629" s="1" t="s">
        <v>36</v>
      </c>
      <c r="K3629" s="1" t="s">
        <v>325</v>
      </c>
      <c r="L3629" s="1" t="s">
        <v>450</v>
      </c>
      <c r="Q3629" s="2" t="s">
        <v>37</v>
      </c>
      <c r="R3629" s="1" t="s">
        <v>451</v>
      </c>
      <c r="S3629" s="1" t="str">
        <f t="shared" si="115"/>
        <v>CDO|2|3|CDR|VIG|OTRO|CMED|NOR</v>
      </c>
      <c r="T3629" s="2" t="str">
        <f t="shared" si="116"/>
        <v>OK</v>
      </c>
    </row>
    <row r="3630" spans="1:20" x14ac:dyDescent="0.25">
      <c r="A3630" s="1">
        <v>2101049902</v>
      </c>
      <c r="B3630" s="1">
        <f>VLOOKUP(A3630,[1]Maestra!A$1:C$746,2,0)</f>
        <v>0</v>
      </c>
      <c r="C3630" s="1" t="str">
        <f>VLOOKUP(A3630,[1]Maestra!A$1:C$746,3,0)</f>
        <v>Amex Acreedores</v>
      </c>
      <c r="D3630" s="1" t="s">
        <v>14</v>
      </c>
      <c r="E3630" s="1">
        <v>2</v>
      </c>
      <c r="F3630" s="1">
        <v>3</v>
      </c>
      <c r="G3630" s="1" t="s">
        <v>32</v>
      </c>
      <c r="H3630" s="1">
        <v>9999</v>
      </c>
      <c r="I3630" s="1" t="s">
        <v>453</v>
      </c>
      <c r="J3630" s="1" t="s">
        <v>36</v>
      </c>
      <c r="K3630" s="1" t="s">
        <v>454</v>
      </c>
      <c r="L3630" s="1" t="s">
        <v>450</v>
      </c>
      <c r="Q3630" s="2" t="s">
        <v>37</v>
      </c>
      <c r="R3630" s="1" t="s">
        <v>451</v>
      </c>
      <c r="S3630" s="1" t="str">
        <f t="shared" si="115"/>
        <v>CDO|2|3|EXT|ACR|OTRO|CCNR|NOR</v>
      </c>
      <c r="T3630" s="2" t="str">
        <f t="shared" si="116"/>
        <v>OK</v>
      </c>
    </row>
    <row r="3631" spans="1:20" x14ac:dyDescent="0.25">
      <c r="A3631" s="1">
        <v>302010103</v>
      </c>
      <c r="B3631" s="1" t="str">
        <f>VLOOKUP(A3631,[1]Maestra!A$1:C$746,2,0)</f>
        <v>ACTAREX08</v>
      </c>
      <c r="C3631" s="1" t="str">
        <f>VLOOKUP(A3631,[1]Maestra!A$1:C$746,3,0)</f>
        <v>TC Amex Rev. - Extracash</v>
      </c>
      <c r="D3631" s="1" t="s">
        <v>14</v>
      </c>
      <c r="E3631" s="1">
        <v>2</v>
      </c>
      <c r="F3631" s="1">
        <v>3</v>
      </c>
      <c r="G3631" s="1" t="s">
        <v>32</v>
      </c>
      <c r="H3631" s="1">
        <v>9999</v>
      </c>
      <c r="I3631" s="1" t="s">
        <v>449</v>
      </c>
      <c r="J3631" s="1" t="s">
        <v>36</v>
      </c>
      <c r="K3631" s="1" t="s">
        <v>454</v>
      </c>
      <c r="L3631" s="1" t="s">
        <v>450</v>
      </c>
      <c r="Q3631" s="2" t="s">
        <v>37</v>
      </c>
      <c r="R3631" s="1" t="s">
        <v>451</v>
      </c>
      <c r="S3631" s="1" t="str">
        <f t="shared" si="115"/>
        <v>CDO|2|3|EXT|VEN|OTRO|CCNR|NOR</v>
      </c>
      <c r="T3631" s="2" t="str">
        <f t="shared" si="116"/>
        <v>OK</v>
      </c>
    </row>
    <row r="3632" spans="1:20" x14ac:dyDescent="0.25">
      <c r="A3632" s="1">
        <v>302010103</v>
      </c>
      <c r="B3632" s="1" t="str">
        <f>VLOOKUP(A3632,[1]Maestra!A$1:C$746,2,0)</f>
        <v>ACTAREX08</v>
      </c>
      <c r="C3632" s="1" t="str">
        <f>VLOOKUP(A3632,[1]Maestra!A$1:C$746,3,0)</f>
        <v>TC Amex Rev. - Extracash</v>
      </c>
      <c r="D3632" s="1" t="s">
        <v>14</v>
      </c>
      <c r="E3632" s="1">
        <v>2</v>
      </c>
      <c r="F3632" s="1">
        <v>3</v>
      </c>
      <c r="G3632" s="1" t="s">
        <v>32</v>
      </c>
      <c r="H3632" s="1">
        <v>9999</v>
      </c>
      <c r="I3632" s="1" t="s">
        <v>449</v>
      </c>
      <c r="J3632" s="1" t="s">
        <v>36</v>
      </c>
      <c r="K3632" s="1" t="s">
        <v>325</v>
      </c>
      <c r="L3632" s="1" t="s">
        <v>450</v>
      </c>
      <c r="Q3632" s="2" t="s">
        <v>37</v>
      </c>
      <c r="R3632" s="1" t="s">
        <v>451</v>
      </c>
      <c r="S3632" s="1" t="str">
        <f t="shared" si="115"/>
        <v>CDO|2|3|EXT|VEN|OTRO|CMED|NOR</v>
      </c>
      <c r="T3632" s="2" t="str">
        <f t="shared" si="116"/>
        <v>OK</v>
      </c>
    </row>
    <row r="3633" spans="1:20" x14ac:dyDescent="0.25">
      <c r="A3633" s="1">
        <v>302010103</v>
      </c>
      <c r="B3633" s="1" t="str">
        <f>VLOOKUP(A3633,[1]Maestra!A$1:C$746,2,0)</f>
        <v>ACTAREX08</v>
      </c>
      <c r="C3633" s="1" t="str">
        <f>VLOOKUP(A3633,[1]Maestra!A$1:C$746,3,0)</f>
        <v>TC Amex Rev. - Extracash</v>
      </c>
      <c r="D3633" s="1" t="s">
        <v>14</v>
      </c>
      <c r="E3633" s="1">
        <v>2</v>
      </c>
      <c r="F3633" s="1">
        <v>3</v>
      </c>
      <c r="G3633" s="1" t="s">
        <v>32</v>
      </c>
      <c r="H3633" s="1">
        <v>9999</v>
      </c>
      <c r="I3633" s="1" t="s">
        <v>452</v>
      </c>
      <c r="J3633" s="1" t="s">
        <v>36</v>
      </c>
      <c r="K3633" s="1" t="s">
        <v>454</v>
      </c>
      <c r="L3633" s="1" t="s">
        <v>21</v>
      </c>
      <c r="Q3633" s="2" t="s">
        <v>37</v>
      </c>
      <c r="R3633" s="1" t="s">
        <v>451</v>
      </c>
      <c r="S3633" s="1" t="str">
        <f t="shared" si="115"/>
        <v>CDO|2|3|EXT|VIG|OTRO|CCNR|DUD</v>
      </c>
      <c r="T3633" s="2" t="str">
        <f t="shared" si="116"/>
        <v>OK</v>
      </c>
    </row>
    <row r="3634" spans="1:20" x14ac:dyDescent="0.25">
      <c r="A3634" s="1">
        <v>302010103</v>
      </c>
      <c r="B3634" s="1" t="str">
        <f>VLOOKUP(A3634,[1]Maestra!A$1:C$746,2,0)</f>
        <v>ACTAREX08</v>
      </c>
      <c r="C3634" s="1" t="str">
        <f>VLOOKUP(A3634,[1]Maestra!A$1:C$746,3,0)</f>
        <v>TC Amex Rev. - Extracash</v>
      </c>
      <c r="D3634" s="1" t="s">
        <v>14</v>
      </c>
      <c r="E3634" s="1">
        <v>2</v>
      </c>
      <c r="F3634" s="1">
        <v>3</v>
      </c>
      <c r="G3634" s="1" t="s">
        <v>32</v>
      </c>
      <c r="H3634" s="1">
        <v>9999</v>
      </c>
      <c r="I3634" s="1" t="s">
        <v>452</v>
      </c>
      <c r="J3634" s="1" t="s">
        <v>36</v>
      </c>
      <c r="K3634" s="1" t="s">
        <v>454</v>
      </c>
      <c r="L3634" s="1" t="s">
        <v>450</v>
      </c>
      <c r="Q3634" s="2" t="s">
        <v>37</v>
      </c>
      <c r="R3634" s="1" t="s">
        <v>451</v>
      </c>
      <c r="S3634" s="1" t="str">
        <f t="shared" si="115"/>
        <v>CDO|2|3|EXT|VIG|OTRO|CCNR|NOR</v>
      </c>
      <c r="T3634" s="2" t="str">
        <f t="shared" si="116"/>
        <v>OK</v>
      </c>
    </row>
    <row r="3635" spans="1:20" x14ac:dyDescent="0.25">
      <c r="A3635" s="1">
        <v>302010103</v>
      </c>
      <c r="B3635" s="1" t="str">
        <f>VLOOKUP(A3635,[1]Maestra!A$1:C$746,2,0)</f>
        <v>ACTAREX08</v>
      </c>
      <c r="C3635" s="1" t="str">
        <f>VLOOKUP(A3635,[1]Maestra!A$1:C$746,3,0)</f>
        <v>TC Amex Rev. - Extracash</v>
      </c>
      <c r="D3635" s="1" t="s">
        <v>14</v>
      </c>
      <c r="E3635" s="1">
        <v>2</v>
      </c>
      <c r="F3635" s="1">
        <v>3</v>
      </c>
      <c r="G3635" s="1" t="s">
        <v>32</v>
      </c>
      <c r="H3635" s="1">
        <v>9999</v>
      </c>
      <c r="I3635" s="1" t="s">
        <v>452</v>
      </c>
      <c r="J3635" s="1" t="s">
        <v>36</v>
      </c>
      <c r="K3635" s="1" t="s">
        <v>325</v>
      </c>
      <c r="L3635" s="1" t="s">
        <v>21</v>
      </c>
      <c r="Q3635" s="2" t="s">
        <v>37</v>
      </c>
      <c r="R3635" s="1" t="s">
        <v>451</v>
      </c>
      <c r="S3635" s="1" t="str">
        <f t="shared" si="115"/>
        <v>CDO|2|3|EXT|VIG|OTRO|CMED|DUD</v>
      </c>
      <c r="T3635" s="2" t="str">
        <f t="shared" si="116"/>
        <v>OK</v>
      </c>
    </row>
    <row r="3636" spans="1:20" x14ac:dyDescent="0.25">
      <c r="A3636" s="1">
        <v>302010103</v>
      </c>
      <c r="B3636" s="1" t="str">
        <f>VLOOKUP(A3636,[1]Maestra!A$1:C$746,2,0)</f>
        <v>ACTAREX08</v>
      </c>
      <c r="C3636" s="1" t="str">
        <f>VLOOKUP(A3636,[1]Maestra!A$1:C$746,3,0)</f>
        <v>TC Amex Rev. - Extracash</v>
      </c>
      <c r="D3636" s="1" t="s">
        <v>14</v>
      </c>
      <c r="E3636" s="1">
        <v>2</v>
      </c>
      <c r="F3636" s="1">
        <v>3</v>
      </c>
      <c r="G3636" s="1" t="s">
        <v>32</v>
      </c>
      <c r="H3636" s="1">
        <v>9999</v>
      </c>
      <c r="I3636" s="1" t="s">
        <v>452</v>
      </c>
      <c r="J3636" s="1" t="s">
        <v>36</v>
      </c>
      <c r="K3636" s="1" t="s">
        <v>325</v>
      </c>
      <c r="L3636" s="1" t="s">
        <v>450</v>
      </c>
      <c r="Q3636" s="2" t="s">
        <v>37</v>
      </c>
      <c r="R3636" s="1" t="s">
        <v>451</v>
      </c>
      <c r="S3636" s="1" t="str">
        <f t="shared" si="115"/>
        <v>CDO|2|3|EXT|VIG|OTRO|CMED|NOR</v>
      </c>
      <c r="T3636" s="2" t="str">
        <f t="shared" si="116"/>
        <v>OK</v>
      </c>
    </row>
    <row r="3637" spans="1:20" x14ac:dyDescent="0.25">
      <c r="A3637" s="1">
        <v>302010104</v>
      </c>
      <c r="B3637" s="1" t="str">
        <f>VLOOKUP(A3637,[1]Maestra!A$1:C$746,2,0)</f>
        <v>ACTARCD08</v>
      </c>
      <c r="C3637" s="1" t="str">
        <f>VLOOKUP(A3637,[1]Maestra!A$1:C$746,3,0)</f>
        <v>TC Amex Rev. - Compra Deuda</v>
      </c>
      <c r="D3637" s="1" t="s">
        <v>14</v>
      </c>
      <c r="E3637" s="1">
        <v>2</v>
      </c>
      <c r="F3637" s="1">
        <v>3</v>
      </c>
      <c r="G3637" s="1" t="s">
        <v>15</v>
      </c>
      <c r="H3637" s="1">
        <v>9999</v>
      </c>
      <c r="I3637" s="1" t="s">
        <v>452</v>
      </c>
      <c r="J3637" s="1" t="s">
        <v>33</v>
      </c>
      <c r="K3637" s="1" t="s">
        <v>454</v>
      </c>
      <c r="L3637" s="1" t="s">
        <v>450</v>
      </c>
      <c r="Q3637" s="2" t="s">
        <v>37</v>
      </c>
      <c r="R3637" s="1" t="s">
        <v>451</v>
      </c>
      <c r="S3637" s="1" t="str">
        <f t="shared" si="115"/>
        <v>CDO|2|3|LCA|VIG|COMP|CCNR|NOR</v>
      </c>
      <c r="T3637" s="2" t="str">
        <f t="shared" si="116"/>
        <v>OK</v>
      </c>
    </row>
    <row r="3638" spans="1:20" x14ac:dyDescent="0.25">
      <c r="A3638" s="1">
        <v>302010101</v>
      </c>
      <c r="B3638" s="1" t="str">
        <f>VLOOKUP(A3638,[1]Maestra!A$1:C$746,2,0)</f>
        <v>ACTARLRQ8</v>
      </c>
      <c r="C3638" s="1" t="str">
        <f>VLOOKUP(A3638,[1]Maestra!A$1:C$746,3,0)</f>
        <v>TC Amex Rev. - Linea Rev.</v>
      </c>
      <c r="D3638" s="1" t="s">
        <v>14</v>
      </c>
      <c r="E3638" s="1">
        <v>2</v>
      </c>
      <c r="F3638" s="1">
        <v>3</v>
      </c>
      <c r="G3638" s="1" t="s">
        <v>15</v>
      </c>
      <c r="H3638" s="1">
        <v>9999</v>
      </c>
      <c r="I3638" s="1" t="s">
        <v>452</v>
      </c>
      <c r="J3638" s="1" t="s">
        <v>33</v>
      </c>
      <c r="K3638" s="1" t="s">
        <v>324</v>
      </c>
      <c r="L3638" s="1" t="s">
        <v>450</v>
      </c>
      <c r="Q3638" s="2" t="s">
        <v>37</v>
      </c>
      <c r="R3638" s="1" t="s">
        <v>451</v>
      </c>
      <c r="S3638" s="1" t="str">
        <f t="shared" si="115"/>
        <v>CDO|2|3|LCA|VIG|COMP|CCRV|NOR</v>
      </c>
      <c r="T3638" s="2" t="str">
        <f t="shared" si="116"/>
        <v>OK</v>
      </c>
    </row>
    <row r="3639" spans="1:20" x14ac:dyDescent="0.25">
      <c r="A3639" s="1">
        <v>302010101</v>
      </c>
      <c r="B3639" s="1" t="str">
        <f>VLOOKUP(A3639,[1]Maestra!A$1:C$746,2,0)</f>
        <v>ACTARLRQ8</v>
      </c>
      <c r="C3639" s="1" t="str">
        <f>VLOOKUP(A3639,[1]Maestra!A$1:C$746,3,0)</f>
        <v>TC Amex Rev. - Linea Rev.</v>
      </c>
      <c r="D3639" s="1" t="s">
        <v>14</v>
      </c>
      <c r="E3639" s="1">
        <v>2</v>
      </c>
      <c r="F3639" s="1">
        <v>3</v>
      </c>
      <c r="G3639" s="1" t="s">
        <v>15</v>
      </c>
      <c r="H3639" s="1">
        <v>9999</v>
      </c>
      <c r="I3639" s="1" t="s">
        <v>452</v>
      </c>
      <c r="J3639" s="1" t="s">
        <v>33</v>
      </c>
      <c r="K3639" s="1" t="s">
        <v>325</v>
      </c>
      <c r="L3639" s="1" t="s">
        <v>450</v>
      </c>
      <c r="Q3639" s="2" t="s">
        <v>37</v>
      </c>
      <c r="R3639" s="1" t="s">
        <v>451</v>
      </c>
      <c r="S3639" s="1" t="str">
        <f t="shared" si="115"/>
        <v>CDO|2|3|LCA|VIG|COMP|CMED|NOR</v>
      </c>
      <c r="T3639" s="2" t="str">
        <f t="shared" si="116"/>
        <v>OK</v>
      </c>
    </row>
    <row r="3640" spans="1:20" x14ac:dyDescent="0.25">
      <c r="A3640" s="1">
        <v>302020102</v>
      </c>
      <c r="B3640" s="1" t="str">
        <f>VLOOKUP(A3640,[1]Maestra!A$1:C$746,2,0)</f>
        <v>ACTAGCU08</v>
      </c>
      <c r="C3640" s="1" t="str">
        <f>VLOOKUP(A3640,[1]Maestra!A$1:C$746,3,0)</f>
        <v>TC Amex Green - Cuotas</v>
      </c>
      <c r="D3640" s="1" t="s">
        <v>14</v>
      </c>
      <c r="E3640" s="1">
        <v>2</v>
      </c>
      <c r="F3640" s="1">
        <v>3</v>
      </c>
      <c r="G3640" s="1" t="s">
        <v>17</v>
      </c>
      <c r="H3640" s="1">
        <v>9999</v>
      </c>
      <c r="I3640" s="1" t="s">
        <v>452</v>
      </c>
      <c r="J3640" s="1" t="s">
        <v>33</v>
      </c>
      <c r="K3640" s="1" t="s">
        <v>454</v>
      </c>
      <c r="L3640" s="1" t="s">
        <v>450</v>
      </c>
      <c r="Q3640" s="2" t="s">
        <v>37</v>
      </c>
      <c r="R3640" s="1" t="s">
        <v>451</v>
      </c>
      <c r="S3640" s="1" t="str">
        <f t="shared" si="115"/>
        <v>CDO|2|3|LCB|VIG|COMP|CCNR|NOR</v>
      </c>
      <c r="T3640" s="2" t="str">
        <f t="shared" si="116"/>
        <v>OK</v>
      </c>
    </row>
    <row r="3641" spans="1:20" x14ac:dyDescent="0.25">
      <c r="A3641" s="1">
        <v>302020102</v>
      </c>
      <c r="B3641" s="1" t="str">
        <f>VLOOKUP(A3641,[1]Maestra!A$1:C$746,2,0)</f>
        <v>ACTAGCU08</v>
      </c>
      <c r="C3641" s="1" t="str">
        <f>VLOOKUP(A3641,[1]Maestra!A$1:C$746,3,0)</f>
        <v>TC Amex Green - Cuotas</v>
      </c>
      <c r="D3641" s="1" t="s">
        <v>14</v>
      </c>
      <c r="E3641" s="1">
        <v>2</v>
      </c>
      <c r="F3641" s="1">
        <v>3</v>
      </c>
      <c r="G3641" s="1" t="s">
        <v>17</v>
      </c>
      <c r="H3641" s="1">
        <v>9999</v>
      </c>
      <c r="I3641" s="1" t="s">
        <v>452</v>
      </c>
      <c r="J3641" s="1" t="s">
        <v>33</v>
      </c>
      <c r="K3641" s="1" t="s">
        <v>327</v>
      </c>
      <c r="L3641" s="1" t="s">
        <v>450</v>
      </c>
      <c r="Q3641" s="2" t="s">
        <v>37</v>
      </c>
      <c r="R3641" s="1" t="s">
        <v>451</v>
      </c>
      <c r="S3641" s="1" t="str">
        <f t="shared" si="115"/>
        <v>CDO|2|3|LCB|VIG|COMP|CCOR|NOR</v>
      </c>
      <c r="T3641" s="2" t="str">
        <f t="shared" si="116"/>
        <v>OK</v>
      </c>
    </row>
    <row r="3642" spans="1:20" x14ac:dyDescent="0.25">
      <c r="A3642" s="1">
        <v>302020102</v>
      </c>
      <c r="B3642" s="1" t="str">
        <f>VLOOKUP(A3642,[1]Maestra!A$1:C$746,2,0)</f>
        <v>ACTAGCU08</v>
      </c>
      <c r="C3642" s="1" t="str">
        <f>VLOOKUP(A3642,[1]Maestra!A$1:C$746,3,0)</f>
        <v>TC Amex Green - Cuotas</v>
      </c>
      <c r="D3642" s="1" t="s">
        <v>14</v>
      </c>
      <c r="E3642" s="1">
        <v>2</v>
      </c>
      <c r="F3642" s="1">
        <v>3</v>
      </c>
      <c r="G3642" s="1" t="s">
        <v>17</v>
      </c>
      <c r="H3642" s="1">
        <v>9999</v>
      </c>
      <c r="I3642" s="1" t="s">
        <v>452</v>
      </c>
      <c r="J3642" s="1" t="s">
        <v>33</v>
      </c>
      <c r="K3642" s="1" t="s">
        <v>324</v>
      </c>
      <c r="L3642" s="1" t="s">
        <v>450</v>
      </c>
      <c r="Q3642" s="2" t="s">
        <v>37</v>
      </c>
      <c r="R3642" s="1" t="s">
        <v>451</v>
      </c>
      <c r="S3642" s="1" t="str">
        <f t="shared" si="115"/>
        <v>CDO|2|3|LCB|VIG|COMP|CCRV|NOR</v>
      </c>
      <c r="T3642" s="2" t="str">
        <f t="shared" si="116"/>
        <v>OK</v>
      </c>
    </row>
    <row r="3643" spans="1:20" x14ac:dyDescent="0.25">
      <c r="A3643" s="1">
        <v>302020101</v>
      </c>
      <c r="B3643" s="1" t="str">
        <f>VLOOKUP(A3643,[1]Maestra!A$1:C$746,2,0)</f>
        <v>ACTAGLRS8</v>
      </c>
      <c r="C3643" s="1" t="str">
        <f>VLOOKUP(A3643,[1]Maestra!A$1:C$746,3,0)</f>
        <v>TC Amex Green - Linea Rev.</v>
      </c>
      <c r="D3643" s="1" t="s">
        <v>14</v>
      </c>
      <c r="E3643" s="1">
        <v>2</v>
      </c>
      <c r="F3643" s="1">
        <v>3</v>
      </c>
      <c r="G3643" s="1" t="s">
        <v>17</v>
      </c>
      <c r="H3643" s="1">
        <v>9999</v>
      </c>
      <c r="I3643" s="1" t="s">
        <v>452</v>
      </c>
      <c r="J3643" s="1" t="s">
        <v>33</v>
      </c>
      <c r="K3643" s="1" t="s">
        <v>322</v>
      </c>
      <c r="L3643" s="1" t="s">
        <v>450</v>
      </c>
      <c r="Q3643" s="2" t="s">
        <v>37</v>
      </c>
      <c r="R3643" s="1" t="s">
        <v>451</v>
      </c>
      <c r="S3643" s="1" t="str">
        <f t="shared" si="115"/>
        <v>CDO|2|3|LCB|VIG|COMP|CESF|NOR</v>
      </c>
      <c r="T3643" s="2" t="str">
        <f t="shared" si="116"/>
        <v>OK</v>
      </c>
    </row>
    <row r="3644" spans="1:20" x14ac:dyDescent="0.25">
      <c r="A3644" s="1">
        <v>302020101</v>
      </c>
      <c r="B3644" s="1" t="str">
        <f>VLOOKUP(A3644,[1]Maestra!A$1:C$746,2,0)</f>
        <v>ACTAGLRS8</v>
      </c>
      <c r="C3644" s="1" t="str">
        <f>VLOOKUP(A3644,[1]Maestra!A$1:C$746,3,0)</f>
        <v>TC Amex Green - Linea Rev.</v>
      </c>
      <c r="D3644" s="1" t="s">
        <v>14</v>
      </c>
      <c r="E3644" s="1">
        <v>2</v>
      </c>
      <c r="F3644" s="1">
        <v>3</v>
      </c>
      <c r="G3644" s="1" t="s">
        <v>17</v>
      </c>
      <c r="H3644" s="1">
        <v>9999</v>
      </c>
      <c r="I3644" s="1" t="s">
        <v>452</v>
      </c>
      <c r="J3644" s="1" t="s">
        <v>33</v>
      </c>
      <c r="K3644" s="1" t="s">
        <v>323</v>
      </c>
      <c r="L3644" s="1" t="s">
        <v>450</v>
      </c>
      <c r="Q3644" s="2" t="s">
        <v>37</v>
      </c>
      <c r="R3644" s="1" t="s">
        <v>451</v>
      </c>
      <c r="S3644" s="1" t="str">
        <f t="shared" ref="S3644:S3707" si="117">_xlfn.CONCAT(D3644,"|",E3644,"|",F3644,"|",G3644,"|",I3644,"|",J3644,"|",K3644,"|",L3644)</f>
        <v>CDO|2|3|LCB|VIG|COMP|CESP|NOR</v>
      </c>
      <c r="T3644" s="2" t="str">
        <f t="shared" si="116"/>
        <v>OK</v>
      </c>
    </row>
    <row r="3645" spans="1:20" x14ac:dyDescent="0.25">
      <c r="A3645" s="1">
        <v>302020101</v>
      </c>
      <c r="B3645" s="1" t="str">
        <f>VLOOKUP(A3645,[1]Maestra!A$1:C$746,2,0)</f>
        <v>ACTAGLRS8</v>
      </c>
      <c r="C3645" s="1" t="str">
        <f>VLOOKUP(A3645,[1]Maestra!A$1:C$746,3,0)</f>
        <v>TC Amex Green - Linea Rev.</v>
      </c>
      <c r="D3645" s="1" t="s">
        <v>14</v>
      </c>
      <c r="E3645" s="1">
        <v>2</v>
      </c>
      <c r="F3645" s="1">
        <v>3</v>
      </c>
      <c r="G3645" s="1" t="s">
        <v>17</v>
      </c>
      <c r="H3645" s="1">
        <v>9999</v>
      </c>
      <c r="I3645" s="1" t="s">
        <v>452</v>
      </c>
      <c r="J3645" s="1" t="s">
        <v>33</v>
      </c>
      <c r="K3645" s="1" t="s">
        <v>328</v>
      </c>
      <c r="L3645" s="1" t="s">
        <v>450</v>
      </c>
      <c r="Q3645" s="2" t="s">
        <v>37</v>
      </c>
      <c r="R3645" s="1" t="s">
        <v>451</v>
      </c>
      <c r="S3645" s="1" t="str">
        <f t="shared" si="117"/>
        <v>CDO|2|3|LCB|VIG|COMP|CGEM|NOR</v>
      </c>
      <c r="T3645" s="2" t="str">
        <f t="shared" si="116"/>
        <v>OK</v>
      </c>
    </row>
    <row r="3646" spans="1:20" x14ac:dyDescent="0.25">
      <c r="A3646" s="1">
        <v>302020101</v>
      </c>
      <c r="B3646" s="1" t="str">
        <f>VLOOKUP(A3646,[1]Maestra!A$1:C$746,2,0)</f>
        <v>ACTAGLRS8</v>
      </c>
      <c r="C3646" s="1" t="str">
        <f>VLOOKUP(A3646,[1]Maestra!A$1:C$746,3,0)</f>
        <v>TC Amex Green - Linea Rev.</v>
      </c>
      <c r="D3646" s="1" t="s">
        <v>14</v>
      </c>
      <c r="E3646" s="1">
        <v>2</v>
      </c>
      <c r="F3646" s="1">
        <v>3</v>
      </c>
      <c r="G3646" s="1" t="s">
        <v>17</v>
      </c>
      <c r="H3646" s="1">
        <v>9999</v>
      </c>
      <c r="I3646" s="1" t="s">
        <v>452</v>
      </c>
      <c r="J3646" s="1" t="s">
        <v>33</v>
      </c>
      <c r="K3646" s="1" t="s">
        <v>329</v>
      </c>
      <c r="L3646" s="1" t="s">
        <v>450</v>
      </c>
      <c r="Q3646" s="2" t="s">
        <v>37</v>
      </c>
      <c r="R3646" s="1" t="s">
        <v>451</v>
      </c>
      <c r="S3646" s="1" t="str">
        <f t="shared" si="117"/>
        <v>CDO|2|3|LCB|VIG|COMP|CIVA|NOR</v>
      </c>
      <c r="T3646" s="2" t="str">
        <f t="shared" si="116"/>
        <v>OK</v>
      </c>
    </row>
    <row r="3647" spans="1:20" x14ac:dyDescent="0.25">
      <c r="A3647" s="1">
        <v>302020101</v>
      </c>
      <c r="B3647" s="1" t="str">
        <f>VLOOKUP(A3647,[1]Maestra!A$1:C$746,2,0)</f>
        <v>ACTAGLRS8</v>
      </c>
      <c r="C3647" s="1" t="str">
        <f>VLOOKUP(A3647,[1]Maestra!A$1:C$746,3,0)</f>
        <v>TC Amex Green - Linea Rev.</v>
      </c>
      <c r="D3647" s="1" t="s">
        <v>14</v>
      </c>
      <c r="E3647" s="1">
        <v>2</v>
      </c>
      <c r="F3647" s="1">
        <v>3</v>
      </c>
      <c r="G3647" s="1" t="s">
        <v>17</v>
      </c>
      <c r="H3647" s="1">
        <v>9999</v>
      </c>
      <c r="I3647" s="1" t="s">
        <v>452</v>
      </c>
      <c r="J3647" s="1" t="s">
        <v>33</v>
      </c>
      <c r="K3647" s="1" t="s">
        <v>325</v>
      </c>
      <c r="L3647" s="1" t="s">
        <v>450</v>
      </c>
      <c r="Q3647" s="2" t="s">
        <v>37</v>
      </c>
      <c r="R3647" s="1" t="s">
        <v>451</v>
      </c>
      <c r="S3647" s="1" t="str">
        <f t="shared" si="117"/>
        <v>CDO|2|3|LCB|VIG|COMP|CMED|NOR</v>
      </c>
      <c r="T3647" s="2" t="str">
        <f t="shared" si="116"/>
        <v>OK</v>
      </c>
    </row>
    <row r="3648" spans="1:20" x14ac:dyDescent="0.25">
      <c r="A3648" s="1">
        <v>302020101</v>
      </c>
      <c r="B3648" s="1" t="str">
        <f>VLOOKUP(A3648,[1]Maestra!A$1:C$746,2,0)</f>
        <v>ACTAGLRS8</v>
      </c>
      <c r="C3648" s="1" t="str">
        <f>VLOOKUP(A3648,[1]Maestra!A$1:C$746,3,0)</f>
        <v>TC Amex Green - Linea Rev.</v>
      </c>
      <c r="D3648" s="1" t="s">
        <v>14</v>
      </c>
      <c r="E3648" s="1">
        <v>2</v>
      </c>
      <c r="F3648" s="1">
        <v>3</v>
      </c>
      <c r="G3648" s="1" t="s">
        <v>17</v>
      </c>
      <c r="H3648" s="1">
        <v>9999</v>
      </c>
      <c r="I3648" s="1" t="s">
        <v>452</v>
      </c>
      <c r="J3648" s="1" t="s">
        <v>33</v>
      </c>
      <c r="K3648" s="1" t="s">
        <v>330</v>
      </c>
      <c r="L3648" s="1" t="s">
        <v>450</v>
      </c>
      <c r="Q3648" s="2" t="s">
        <v>37</v>
      </c>
      <c r="R3648" s="1" t="s">
        <v>451</v>
      </c>
      <c r="S3648" s="1" t="str">
        <f t="shared" si="117"/>
        <v>CDO|2|3|LCB|VIG|COMP|CMIE|NOR</v>
      </c>
      <c r="T3648" s="2" t="str">
        <f t="shared" si="116"/>
        <v>OK</v>
      </c>
    </row>
    <row r="3649" spans="1:20" x14ac:dyDescent="0.25">
      <c r="A3649" s="1">
        <v>302020101</v>
      </c>
      <c r="B3649" s="1" t="str">
        <f>VLOOKUP(A3649,[1]Maestra!A$1:C$746,2,0)</f>
        <v>ACTAGLRS8</v>
      </c>
      <c r="C3649" s="1" t="str">
        <f>VLOOKUP(A3649,[1]Maestra!A$1:C$746,3,0)</f>
        <v>TC Amex Green - Linea Rev.</v>
      </c>
      <c r="D3649" s="1" t="s">
        <v>14</v>
      </c>
      <c r="E3649" s="1">
        <v>2</v>
      </c>
      <c r="F3649" s="1">
        <v>3</v>
      </c>
      <c r="G3649" s="1" t="s">
        <v>17</v>
      </c>
      <c r="H3649" s="1">
        <v>9999</v>
      </c>
      <c r="I3649" s="1" t="s">
        <v>452</v>
      </c>
      <c r="J3649" s="1" t="s">
        <v>33</v>
      </c>
      <c r="K3649" s="1" t="s">
        <v>331</v>
      </c>
      <c r="L3649" s="1" t="s">
        <v>450</v>
      </c>
      <c r="Q3649" s="2" t="s">
        <v>37</v>
      </c>
      <c r="R3649" s="1" t="s">
        <v>451</v>
      </c>
      <c r="S3649" s="1" t="str">
        <f t="shared" si="117"/>
        <v>CDO|2|3|LCB|VIG|COMP|CPEM|NOR</v>
      </c>
      <c r="T3649" s="2" t="str">
        <f t="shared" si="116"/>
        <v>OK</v>
      </c>
    </row>
    <row r="3650" spans="1:20" x14ac:dyDescent="0.25">
      <c r="A3650" s="1">
        <v>302020101</v>
      </c>
      <c r="B3650" s="1" t="str">
        <f>VLOOKUP(A3650,[1]Maestra!A$1:C$746,2,0)</f>
        <v>ACTAGLRS8</v>
      </c>
      <c r="C3650" s="1" t="str">
        <f>VLOOKUP(A3650,[1]Maestra!A$1:C$746,3,0)</f>
        <v>TC Amex Green - Linea Rev.</v>
      </c>
      <c r="D3650" s="1" t="s">
        <v>14</v>
      </c>
      <c r="E3650" s="1">
        <v>2</v>
      </c>
      <c r="F3650" s="1">
        <v>3</v>
      </c>
      <c r="G3650" s="1" t="s">
        <v>17</v>
      </c>
      <c r="H3650" s="1">
        <v>9999</v>
      </c>
      <c r="I3650" s="1" t="s">
        <v>452</v>
      </c>
      <c r="J3650" s="1" t="s">
        <v>33</v>
      </c>
      <c r="K3650" s="1" t="s">
        <v>332</v>
      </c>
      <c r="L3650" s="1" t="s">
        <v>450</v>
      </c>
      <c r="Q3650" s="2" t="s">
        <v>37</v>
      </c>
      <c r="R3650" s="1" t="s">
        <v>451</v>
      </c>
      <c r="S3650" s="1" t="str">
        <f t="shared" si="117"/>
        <v>CDO|2|3|LCB|VIG|COMP|CSOB|NOR</v>
      </c>
      <c r="T3650" s="2" t="str">
        <f t="shared" si="116"/>
        <v>OK</v>
      </c>
    </row>
    <row r="3651" spans="1:20" x14ac:dyDescent="0.25">
      <c r="A3651" s="1">
        <v>302010104</v>
      </c>
      <c r="B3651" s="1" t="str">
        <f>VLOOKUP(A3651,[1]Maestra!A$1:C$746,2,0)</f>
        <v>ACTARCD08</v>
      </c>
      <c r="C3651" s="1" t="str">
        <f>VLOOKUP(A3651,[1]Maestra!A$1:C$746,3,0)</f>
        <v>TC Amex Rev. - Compra Deuda</v>
      </c>
      <c r="D3651" s="1" t="s">
        <v>14</v>
      </c>
      <c r="E3651" s="1">
        <v>2</v>
      </c>
      <c r="F3651" s="1">
        <v>3</v>
      </c>
      <c r="G3651" s="1" t="s">
        <v>24</v>
      </c>
      <c r="H3651" s="1">
        <v>9999</v>
      </c>
      <c r="I3651" s="1" t="s">
        <v>452</v>
      </c>
      <c r="J3651" s="1" t="s">
        <v>33</v>
      </c>
      <c r="K3651" s="1" t="s">
        <v>454</v>
      </c>
      <c r="L3651" s="1" t="s">
        <v>450</v>
      </c>
      <c r="Q3651" s="2" t="s">
        <v>37</v>
      </c>
      <c r="R3651" s="1" t="s">
        <v>451</v>
      </c>
      <c r="S3651" s="1" t="str">
        <f t="shared" si="117"/>
        <v>CDO|2|3|LCN|VIG|COMP|CCNR|NOR</v>
      </c>
      <c r="T3651" s="2" t="str">
        <f t="shared" ref="T3651:T3714" si="118">IF(COUNTIFS($D$2:$D$20413,D3651,$S$2:$S$20413,S3651,$A$2:$A$20413,"&lt;&gt;"&amp;A3651)&gt;0,"Conflicto","OK")</f>
        <v>OK</v>
      </c>
    </row>
    <row r="3652" spans="1:20" x14ac:dyDescent="0.25">
      <c r="A3652" s="1">
        <v>302010101</v>
      </c>
      <c r="B3652" s="1" t="str">
        <f>VLOOKUP(A3652,[1]Maestra!A$1:C$746,2,0)</f>
        <v>ACTARLRQ8</v>
      </c>
      <c r="C3652" s="1" t="str">
        <f>VLOOKUP(A3652,[1]Maestra!A$1:C$746,3,0)</f>
        <v>TC Amex Rev. - Linea Rev.</v>
      </c>
      <c r="D3652" s="1" t="s">
        <v>14</v>
      </c>
      <c r="E3652" s="1">
        <v>2</v>
      </c>
      <c r="F3652" s="1">
        <v>3</v>
      </c>
      <c r="G3652" s="1" t="s">
        <v>24</v>
      </c>
      <c r="H3652" s="1">
        <v>9999</v>
      </c>
      <c r="I3652" s="1" t="s">
        <v>452</v>
      </c>
      <c r="J3652" s="1" t="s">
        <v>33</v>
      </c>
      <c r="K3652" s="1" t="s">
        <v>324</v>
      </c>
      <c r="L3652" s="1" t="s">
        <v>450</v>
      </c>
      <c r="Q3652" s="2" t="s">
        <v>37</v>
      </c>
      <c r="R3652" s="1" t="s">
        <v>451</v>
      </c>
      <c r="S3652" s="1" t="str">
        <f t="shared" si="117"/>
        <v>CDO|2|3|LCN|VIG|COMP|CCRV|NOR</v>
      </c>
      <c r="T3652" s="2" t="str">
        <f t="shared" si="118"/>
        <v>OK</v>
      </c>
    </row>
    <row r="3653" spans="1:20" x14ac:dyDescent="0.25">
      <c r="A3653" s="1">
        <v>302010104</v>
      </c>
      <c r="B3653" s="1" t="str">
        <f>VLOOKUP(A3653,[1]Maestra!A$1:C$746,2,0)</f>
        <v>ACTARCD08</v>
      </c>
      <c r="C3653" s="1" t="str">
        <f>VLOOKUP(A3653,[1]Maestra!A$1:C$746,3,0)</f>
        <v>TC Amex Rev. - Compra Deuda</v>
      </c>
      <c r="D3653" s="1" t="s">
        <v>14</v>
      </c>
      <c r="E3653" s="1">
        <v>2</v>
      </c>
      <c r="F3653" s="1">
        <v>3</v>
      </c>
      <c r="G3653" s="1" t="s">
        <v>24</v>
      </c>
      <c r="H3653" s="1">
        <v>9999</v>
      </c>
      <c r="I3653" s="1" t="s">
        <v>452</v>
      </c>
      <c r="J3653" s="1" t="s">
        <v>33</v>
      </c>
      <c r="K3653" s="1" t="s">
        <v>325</v>
      </c>
      <c r="L3653" s="1" t="s">
        <v>450</v>
      </c>
      <c r="Q3653" s="2" t="s">
        <v>37</v>
      </c>
      <c r="R3653" s="1" t="s">
        <v>451</v>
      </c>
      <c r="S3653" s="1" t="str">
        <f t="shared" si="117"/>
        <v>CDO|2|3|LCN|VIG|COMP|CMED|NOR</v>
      </c>
      <c r="T3653" s="2" t="str">
        <f t="shared" si="118"/>
        <v>OK</v>
      </c>
    </row>
    <row r="3654" spans="1:20" x14ac:dyDescent="0.25">
      <c r="A3654" s="1">
        <v>302010104</v>
      </c>
      <c r="B3654" s="1" t="str">
        <f>VLOOKUP(A3654,[1]Maestra!A$1:C$746,2,0)</f>
        <v>ACTARCD08</v>
      </c>
      <c r="C3654" s="1" t="str">
        <f>VLOOKUP(A3654,[1]Maestra!A$1:C$746,3,0)</f>
        <v>TC Amex Rev. - Compra Deuda</v>
      </c>
      <c r="D3654" s="1" t="s">
        <v>14</v>
      </c>
      <c r="E3654" s="1">
        <v>2</v>
      </c>
      <c r="F3654" s="1">
        <v>3</v>
      </c>
      <c r="G3654" s="1" t="s">
        <v>25</v>
      </c>
      <c r="H3654" s="1">
        <v>9999</v>
      </c>
      <c r="I3654" s="1" t="s">
        <v>449</v>
      </c>
      <c r="J3654" s="1" t="s">
        <v>36</v>
      </c>
      <c r="K3654" s="1" t="s">
        <v>454</v>
      </c>
      <c r="L3654" s="1" t="s">
        <v>450</v>
      </c>
      <c r="Q3654" s="2" t="s">
        <v>37</v>
      </c>
      <c r="R3654" s="1" t="s">
        <v>451</v>
      </c>
      <c r="S3654" s="1" t="str">
        <f t="shared" si="117"/>
        <v>CDO|2|3|REP|VEN|OTRO|CCNR|NOR</v>
      </c>
      <c r="T3654" s="2" t="str">
        <f t="shared" si="118"/>
        <v>OK</v>
      </c>
    </row>
    <row r="3655" spans="1:20" x14ac:dyDescent="0.25">
      <c r="A3655" s="1">
        <v>302010102</v>
      </c>
      <c r="B3655" s="1" t="str">
        <f>VLOOKUP(A3655,[1]Maestra!A$1:C$746,2,0)</f>
        <v>ACTARCU08</v>
      </c>
      <c r="C3655" s="1" t="str">
        <f>VLOOKUP(A3655,[1]Maestra!A$1:C$746,3,0)</f>
        <v>TC Amex Rev. - Cuotas</v>
      </c>
      <c r="D3655" s="1" t="s">
        <v>14</v>
      </c>
      <c r="E3655" s="1">
        <v>2</v>
      </c>
      <c r="F3655" s="1">
        <v>3</v>
      </c>
      <c r="G3655" s="1" t="s">
        <v>25</v>
      </c>
      <c r="H3655" s="1">
        <v>9999</v>
      </c>
      <c r="I3655" s="1" t="s">
        <v>452</v>
      </c>
      <c r="J3655" s="1" t="s">
        <v>36</v>
      </c>
      <c r="K3655" s="1" t="s">
        <v>454</v>
      </c>
      <c r="L3655" s="1" t="s">
        <v>21</v>
      </c>
      <c r="Q3655" s="2" t="s">
        <v>37</v>
      </c>
      <c r="R3655" s="1" t="s">
        <v>451</v>
      </c>
      <c r="S3655" s="1" t="str">
        <f t="shared" si="117"/>
        <v>CDO|2|3|REP|VIG|OTRO|CCNR|DUD</v>
      </c>
      <c r="T3655" s="2" t="str">
        <f t="shared" si="118"/>
        <v>OK</v>
      </c>
    </row>
    <row r="3656" spans="1:20" x14ac:dyDescent="0.25">
      <c r="A3656" s="1">
        <v>302010104</v>
      </c>
      <c r="B3656" s="1" t="str">
        <f>VLOOKUP(A3656,[1]Maestra!A$1:C$746,2,0)</f>
        <v>ACTARCD08</v>
      </c>
      <c r="C3656" s="1" t="str">
        <f>VLOOKUP(A3656,[1]Maestra!A$1:C$746,3,0)</f>
        <v>TC Amex Rev. - Compra Deuda</v>
      </c>
      <c r="D3656" s="1" t="s">
        <v>14</v>
      </c>
      <c r="E3656" s="1">
        <v>2</v>
      </c>
      <c r="F3656" s="1">
        <v>3</v>
      </c>
      <c r="G3656" s="1" t="s">
        <v>25</v>
      </c>
      <c r="H3656" s="1">
        <v>9999</v>
      </c>
      <c r="I3656" s="1" t="s">
        <v>452</v>
      </c>
      <c r="J3656" s="1" t="s">
        <v>36</v>
      </c>
      <c r="K3656" s="1" t="s">
        <v>454</v>
      </c>
      <c r="L3656" s="1" t="s">
        <v>450</v>
      </c>
      <c r="Q3656" s="2" t="s">
        <v>37</v>
      </c>
      <c r="R3656" s="1" t="s">
        <v>451</v>
      </c>
      <c r="S3656" s="1" t="str">
        <f t="shared" si="117"/>
        <v>CDO|2|3|REP|VIG|OTRO|CCNR|NOR</v>
      </c>
      <c r="T3656" s="2" t="str">
        <f t="shared" si="118"/>
        <v>OK</v>
      </c>
    </row>
    <row r="3657" spans="1:20" x14ac:dyDescent="0.25">
      <c r="A3657" s="1">
        <v>302010101</v>
      </c>
      <c r="B3657" s="1" t="str">
        <f>VLOOKUP(A3657,[1]Maestra!A$1:C$746,2,0)</f>
        <v>ACTARLRQ8</v>
      </c>
      <c r="C3657" s="1" t="str">
        <f>VLOOKUP(A3657,[1]Maestra!A$1:C$746,3,0)</f>
        <v>TC Amex Rev. - Linea Rev.</v>
      </c>
      <c r="D3657" s="1" t="s">
        <v>14</v>
      </c>
      <c r="E3657" s="1">
        <v>2</v>
      </c>
      <c r="F3657" s="1">
        <v>3</v>
      </c>
      <c r="G3657" s="1" t="s">
        <v>18</v>
      </c>
      <c r="H3657" s="1">
        <v>9999</v>
      </c>
      <c r="I3657" s="1" t="s">
        <v>449</v>
      </c>
      <c r="J3657" s="1" t="s">
        <v>36</v>
      </c>
      <c r="K3657" s="1" t="s">
        <v>324</v>
      </c>
      <c r="L3657" s="1" t="s">
        <v>450</v>
      </c>
      <c r="Q3657" s="2" t="s">
        <v>37</v>
      </c>
      <c r="R3657" s="1" t="s">
        <v>451</v>
      </c>
      <c r="S3657" s="1" t="str">
        <f t="shared" si="117"/>
        <v>CDO|2|3|RER|VEN|OTRO|CCRV|NOR</v>
      </c>
      <c r="T3657" s="2" t="str">
        <f t="shared" si="118"/>
        <v>OK</v>
      </c>
    </row>
    <row r="3658" spans="1:20" x14ac:dyDescent="0.25">
      <c r="A3658" s="1">
        <v>302010101</v>
      </c>
      <c r="B3658" s="1" t="str">
        <f>VLOOKUP(A3658,[1]Maestra!A$1:C$746,2,0)</f>
        <v>ACTARLRQ8</v>
      </c>
      <c r="C3658" s="1" t="str">
        <f>VLOOKUP(A3658,[1]Maestra!A$1:C$746,3,0)</f>
        <v>TC Amex Rev. - Linea Rev.</v>
      </c>
      <c r="D3658" s="1" t="s">
        <v>14</v>
      </c>
      <c r="E3658" s="1">
        <v>2</v>
      </c>
      <c r="F3658" s="1">
        <v>3</v>
      </c>
      <c r="G3658" s="1" t="s">
        <v>18</v>
      </c>
      <c r="H3658" s="1">
        <v>9999</v>
      </c>
      <c r="I3658" s="1" t="s">
        <v>452</v>
      </c>
      <c r="J3658" s="1" t="s">
        <v>36</v>
      </c>
      <c r="K3658" s="1" t="s">
        <v>324</v>
      </c>
      <c r="L3658" s="1" t="s">
        <v>21</v>
      </c>
      <c r="Q3658" s="2" t="s">
        <v>37</v>
      </c>
      <c r="R3658" s="1" t="s">
        <v>451</v>
      </c>
      <c r="S3658" s="1" t="str">
        <f t="shared" si="117"/>
        <v>CDO|2|3|RER|VIG|OTRO|CCRV|DUD</v>
      </c>
      <c r="T3658" s="2" t="str">
        <f t="shared" si="118"/>
        <v>OK</v>
      </c>
    </row>
    <row r="3659" spans="1:20" x14ac:dyDescent="0.25">
      <c r="A3659" s="1">
        <v>302999999</v>
      </c>
      <c r="B3659" s="1" t="str">
        <f>VLOOKUP(A3659,[1]Maestra!A$1:C$746,2,0)</f>
        <v>ACTAEXGE8</v>
      </c>
      <c r="C3659" s="1" t="str">
        <f>VLOOKUP(A3659,[1]Maestra!A$1:C$746,3,0)</f>
        <v>TC American Express Generico</v>
      </c>
      <c r="D3659" s="1" t="s">
        <v>14</v>
      </c>
      <c r="E3659" s="1">
        <v>2</v>
      </c>
      <c r="F3659" s="1">
        <v>3</v>
      </c>
      <c r="G3659" s="1" t="s">
        <v>18</v>
      </c>
      <c r="H3659" s="1">
        <v>9999</v>
      </c>
      <c r="I3659" s="1" t="s">
        <v>452</v>
      </c>
      <c r="J3659" s="1" t="s">
        <v>36</v>
      </c>
      <c r="K3659" s="1" t="s">
        <v>324</v>
      </c>
      <c r="L3659" s="1" t="s">
        <v>450</v>
      </c>
      <c r="Q3659" s="2" t="s">
        <v>37</v>
      </c>
      <c r="R3659" s="1" t="s">
        <v>451</v>
      </c>
      <c r="S3659" s="1" t="str">
        <f t="shared" si="117"/>
        <v>CDO|2|3|RER|VIG|OTRO|CCRV|NOR</v>
      </c>
      <c r="T3659" s="2" t="str">
        <f t="shared" si="118"/>
        <v>OK</v>
      </c>
    </row>
    <row r="3660" spans="1:20" x14ac:dyDescent="0.25">
      <c r="A3660" s="1">
        <v>302010101</v>
      </c>
      <c r="B3660" s="1" t="str">
        <f>VLOOKUP(A3660,[1]Maestra!A$1:C$746,2,0)</f>
        <v>ACTARLRQ8</v>
      </c>
      <c r="C3660" s="1" t="str">
        <f>VLOOKUP(A3660,[1]Maestra!A$1:C$746,3,0)</f>
        <v>TC Amex Rev. - Linea Rev.</v>
      </c>
      <c r="D3660" s="1" t="s">
        <v>14</v>
      </c>
      <c r="E3660" s="1">
        <v>2</v>
      </c>
      <c r="F3660" s="1">
        <v>3</v>
      </c>
      <c r="G3660" s="1" t="s">
        <v>18</v>
      </c>
      <c r="H3660" s="1">
        <v>9999</v>
      </c>
      <c r="I3660" s="1" t="s">
        <v>452</v>
      </c>
      <c r="J3660" s="1" t="s">
        <v>36</v>
      </c>
      <c r="K3660" s="1" t="s">
        <v>325</v>
      </c>
      <c r="L3660" s="1" t="s">
        <v>450</v>
      </c>
      <c r="Q3660" s="2" t="s">
        <v>37</v>
      </c>
      <c r="R3660" s="1" t="s">
        <v>451</v>
      </c>
      <c r="S3660" s="1" t="str">
        <f t="shared" si="117"/>
        <v>CDO|2|3|RER|VIG|OTRO|CMED|NOR</v>
      </c>
      <c r="T3660" s="2" t="str">
        <f t="shared" si="118"/>
        <v>OK</v>
      </c>
    </row>
    <row r="3661" spans="1:20" x14ac:dyDescent="0.25">
      <c r="A3661" s="1">
        <v>2101049902</v>
      </c>
      <c r="B3661" s="1">
        <f>VLOOKUP(A3661,[1]Maestra!A$1:C$746,2,0)</f>
        <v>0</v>
      </c>
      <c r="C3661" s="1" t="str">
        <f>VLOOKUP(A3661,[1]Maestra!A$1:C$746,3,0)</f>
        <v>Amex Acreedores</v>
      </c>
      <c r="D3661" s="1" t="s">
        <v>14</v>
      </c>
      <c r="E3661" s="1">
        <v>2</v>
      </c>
      <c r="F3661" s="1">
        <v>3</v>
      </c>
      <c r="G3661" s="1" t="s">
        <v>19</v>
      </c>
      <c r="H3661" s="1">
        <v>9999</v>
      </c>
      <c r="I3661" s="1" t="s">
        <v>453</v>
      </c>
      <c r="J3661" s="1" t="s">
        <v>33</v>
      </c>
      <c r="K3661" s="1" t="s">
        <v>324</v>
      </c>
      <c r="L3661" s="1" t="s">
        <v>450</v>
      </c>
      <c r="Q3661" s="2" t="s">
        <v>37</v>
      </c>
      <c r="R3661" s="1" t="s">
        <v>451</v>
      </c>
      <c r="S3661" s="1" t="str">
        <f t="shared" si="117"/>
        <v>CDO|2|3|REV|ACR|COMP|CCRV|NOR</v>
      </c>
      <c r="T3661" s="2" t="str">
        <f t="shared" si="118"/>
        <v>OK</v>
      </c>
    </row>
    <row r="3662" spans="1:20" x14ac:dyDescent="0.25">
      <c r="A3662" s="1">
        <v>2101049902</v>
      </c>
      <c r="B3662" s="1">
        <f>VLOOKUP(A3662,[1]Maestra!A$1:C$746,2,0)</f>
        <v>0</v>
      </c>
      <c r="C3662" s="1" t="str">
        <f>VLOOKUP(A3662,[1]Maestra!A$1:C$746,3,0)</f>
        <v>Amex Acreedores</v>
      </c>
      <c r="D3662" s="1" t="s">
        <v>14</v>
      </c>
      <c r="E3662" s="1">
        <v>2</v>
      </c>
      <c r="F3662" s="1">
        <v>3</v>
      </c>
      <c r="G3662" s="1" t="s">
        <v>19</v>
      </c>
      <c r="H3662" s="1">
        <v>9999</v>
      </c>
      <c r="I3662" s="1" t="s">
        <v>453</v>
      </c>
      <c r="J3662" s="1" t="s">
        <v>33</v>
      </c>
      <c r="K3662" s="1" t="s">
        <v>325</v>
      </c>
      <c r="L3662" s="1" t="s">
        <v>450</v>
      </c>
      <c r="Q3662" s="2" t="s">
        <v>37</v>
      </c>
      <c r="R3662" s="1" t="s">
        <v>451</v>
      </c>
      <c r="S3662" s="1" t="str">
        <f t="shared" si="117"/>
        <v>CDO|2|3|REV|ACR|COMP|CMED|NOR</v>
      </c>
      <c r="T3662" s="2" t="str">
        <f t="shared" si="118"/>
        <v>OK</v>
      </c>
    </row>
    <row r="3663" spans="1:20" x14ac:dyDescent="0.25">
      <c r="A3663" s="1">
        <v>2101049902</v>
      </c>
      <c r="B3663" s="1">
        <f>VLOOKUP(A3663,[1]Maestra!A$1:C$746,2,0)</f>
        <v>0</v>
      </c>
      <c r="C3663" s="1" t="str">
        <f>VLOOKUP(A3663,[1]Maestra!A$1:C$746,3,0)</f>
        <v>Amex Acreedores</v>
      </c>
      <c r="D3663" s="1" t="s">
        <v>14</v>
      </c>
      <c r="E3663" s="1">
        <v>2</v>
      </c>
      <c r="F3663" s="1">
        <v>3</v>
      </c>
      <c r="G3663" s="1" t="s">
        <v>19</v>
      </c>
      <c r="H3663" s="1">
        <v>9999</v>
      </c>
      <c r="I3663" s="1" t="s">
        <v>453</v>
      </c>
      <c r="J3663" s="1" t="s">
        <v>29</v>
      </c>
      <c r="K3663" s="1" t="s">
        <v>324</v>
      </c>
      <c r="L3663" s="1" t="s">
        <v>450</v>
      </c>
      <c r="Q3663" s="2" t="s">
        <v>37</v>
      </c>
      <c r="R3663" s="1" t="s">
        <v>451</v>
      </c>
      <c r="S3663" s="1" t="str">
        <f t="shared" si="117"/>
        <v>CDO|2|3|REV|ACR|DIEF|CCRV|NOR</v>
      </c>
      <c r="T3663" s="2" t="str">
        <f t="shared" si="118"/>
        <v>OK</v>
      </c>
    </row>
    <row r="3664" spans="1:20" x14ac:dyDescent="0.25">
      <c r="A3664" s="1">
        <v>302010101</v>
      </c>
      <c r="B3664" s="1" t="str">
        <f>VLOOKUP(A3664,[1]Maestra!A$1:C$746,2,0)</f>
        <v>ACTARLRQ8</v>
      </c>
      <c r="C3664" s="1" t="str">
        <f>VLOOKUP(A3664,[1]Maestra!A$1:C$746,3,0)</f>
        <v>TC Amex Rev. - Linea Rev.</v>
      </c>
      <c r="D3664" s="1" t="s">
        <v>14</v>
      </c>
      <c r="E3664" s="1">
        <v>2</v>
      </c>
      <c r="F3664" s="1">
        <v>3</v>
      </c>
      <c r="G3664" s="1" t="s">
        <v>19</v>
      </c>
      <c r="H3664" s="1">
        <v>9999</v>
      </c>
      <c r="I3664" s="1" t="s">
        <v>449</v>
      </c>
      <c r="J3664" s="1" t="s">
        <v>33</v>
      </c>
      <c r="K3664" s="1" t="s">
        <v>324</v>
      </c>
      <c r="L3664" s="1" t="s">
        <v>450</v>
      </c>
      <c r="Q3664" s="2" t="s">
        <v>37</v>
      </c>
      <c r="R3664" s="1" t="s">
        <v>451</v>
      </c>
      <c r="S3664" s="1" t="str">
        <f t="shared" si="117"/>
        <v>CDO|2|3|REV|VEN|COMP|CCRV|NOR</v>
      </c>
      <c r="T3664" s="2" t="str">
        <f t="shared" si="118"/>
        <v>OK</v>
      </c>
    </row>
    <row r="3665" spans="1:20" x14ac:dyDescent="0.25">
      <c r="A3665" s="1">
        <v>302010101</v>
      </c>
      <c r="B3665" s="1" t="str">
        <f>VLOOKUP(A3665,[1]Maestra!A$1:C$746,2,0)</f>
        <v>ACTARLRQ8</v>
      </c>
      <c r="C3665" s="1" t="str">
        <f>VLOOKUP(A3665,[1]Maestra!A$1:C$746,3,0)</f>
        <v>TC Amex Rev. - Linea Rev.</v>
      </c>
      <c r="D3665" s="1" t="s">
        <v>14</v>
      </c>
      <c r="E3665" s="1">
        <v>2</v>
      </c>
      <c r="F3665" s="1">
        <v>3</v>
      </c>
      <c r="G3665" s="1" t="s">
        <v>19</v>
      </c>
      <c r="H3665" s="1">
        <v>9999</v>
      </c>
      <c r="I3665" s="1" t="s">
        <v>449</v>
      </c>
      <c r="J3665" s="1" t="s">
        <v>33</v>
      </c>
      <c r="K3665" s="1" t="s">
        <v>325</v>
      </c>
      <c r="L3665" s="1" t="s">
        <v>450</v>
      </c>
      <c r="Q3665" s="2" t="s">
        <v>37</v>
      </c>
      <c r="R3665" s="1" t="s">
        <v>451</v>
      </c>
      <c r="S3665" s="1" t="str">
        <f t="shared" si="117"/>
        <v>CDO|2|3|REV|VEN|COMP|CMED|NOR</v>
      </c>
      <c r="T3665" s="2" t="str">
        <f t="shared" si="118"/>
        <v>OK</v>
      </c>
    </row>
    <row r="3666" spans="1:20" x14ac:dyDescent="0.25">
      <c r="A3666" s="1">
        <v>302010107</v>
      </c>
      <c r="B3666" s="1" t="str">
        <f>VLOOKUP(A3666,[1]Maestra!A$1:C$746,2,0)</f>
        <v>ACTARLJS8</v>
      </c>
      <c r="C3666" s="1" t="str">
        <f>VLOOKUP(A3666,[1]Maestra!A$1:C$746,3,0)</f>
        <v>TC Amex Rev. - Linea Rev. por Disp Efectivo</v>
      </c>
      <c r="D3666" s="1" t="s">
        <v>14</v>
      </c>
      <c r="E3666" s="1">
        <v>2</v>
      </c>
      <c r="F3666" s="1">
        <v>3</v>
      </c>
      <c r="G3666" s="1" t="s">
        <v>19</v>
      </c>
      <c r="H3666" s="1">
        <v>9999</v>
      </c>
      <c r="I3666" s="1" t="s">
        <v>449</v>
      </c>
      <c r="J3666" s="1" t="s">
        <v>29</v>
      </c>
      <c r="K3666" s="1" t="s">
        <v>324</v>
      </c>
      <c r="L3666" s="1" t="s">
        <v>450</v>
      </c>
      <c r="Q3666" s="2" t="s">
        <v>37</v>
      </c>
      <c r="R3666" s="1" t="s">
        <v>451</v>
      </c>
      <c r="S3666" s="1" t="str">
        <f t="shared" si="117"/>
        <v>CDO|2|3|REV|VEN|DIEF|CCRV|NOR</v>
      </c>
      <c r="T3666" s="2" t="str">
        <f t="shared" si="118"/>
        <v>OK</v>
      </c>
    </row>
    <row r="3667" spans="1:20" x14ac:dyDescent="0.25">
      <c r="A3667" s="1">
        <v>302010101</v>
      </c>
      <c r="B3667" s="1" t="str">
        <f>VLOOKUP(A3667,[1]Maestra!A$1:C$746,2,0)</f>
        <v>ACTARLRQ8</v>
      </c>
      <c r="C3667" s="1" t="str">
        <f>VLOOKUP(A3667,[1]Maestra!A$1:C$746,3,0)</f>
        <v>TC Amex Rev. - Linea Rev.</v>
      </c>
      <c r="D3667" s="1" t="s">
        <v>14</v>
      </c>
      <c r="E3667" s="1">
        <v>2</v>
      </c>
      <c r="F3667" s="1">
        <v>3</v>
      </c>
      <c r="G3667" s="1" t="s">
        <v>19</v>
      </c>
      <c r="H3667" s="1">
        <v>9999</v>
      </c>
      <c r="I3667" s="1" t="s">
        <v>452</v>
      </c>
      <c r="J3667" s="1" t="s">
        <v>33</v>
      </c>
      <c r="K3667" s="1" t="s">
        <v>324</v>
      </c>
      <c r="L3667" s="1" t="s">
        <v>21</v>
      </c>
      <c r="Q3667" s="2" t="s">
        <v>37</v>
      </c>
      <c r="R3667" s="1" t="s">
        <v>451</v>
      </c>
      <c r="S3667" s="1" t="str">
        <f t="shared" si="117"/>
        <v>CDO|2|3|REV|VIG|COMP|CCRV|DUD</v>
      </c>
      <c r="T3667" s="2" t="str">
        <f t="shared" si="118"/>
        <v>OK</v>
      </c>
    </row>
    <row r="3668" spans="1:20" x14ac:dyDescent="0.25">
      <c r="A3668" s="1">
        <v>302010101</v>
      </c>
      <c r="B3668" s="1" t="str">
        <f>VLOOKUP(A3668,[1]Maestra!A$1:C$746,2,0)</f>
        <v>ACTARLRQ8</v>
      </c>
      <c r="C3668" s="1" t="str">
        <f>VLOOKUP(A3668,[1]Maestra!A$1:C$746,3,0)</f>
        <v>TC Amex Rev. - Linea Rev.</v>
      </c>
      <c r="D3668" s="1" t="s">
        <v>14</v>
      </c>
      <c r="E3668" s="1">
        <v>2</v>
      </c>
      <c r="F3668" s="1">
        <v>3</v>
      </c>
      <c r="G3668" s="1" t="s">
        <v>19</v>
      </c>
      <c r="H3668" s="1">
        <v>9999</v>
      </c>
      <c r="I3668" s="1" t="s">
        <v>452</v>
      </c>
      <c r="J3668" s="1" t="s">
        <v>33</v>
      </c>
      <c r="K3668" s="1" t="s">
        <v>324</v>
      </c>
      <c r="L3668" s="1" t="s">
        <v>450</v>
      </c>
      <c r="Q3668" s="2" t="s">
        <v>37</v>
      </c>
      <c r="R3668" s="1" t="s">
        <v>451</v>
      </c>
      <c r="S3668" s="1" t="str">
        <f t="shared" si="117"/>
        <v>CDO|2|3|REV|VIG|COMP|CCRV|NOR</v>
      </c>
      <c r="T3668" s="2" t="str">
        <f t="shared" si="118"/>
        <v>OK</v>
      </c>
    </row>
    <row r="3669" spans="1:20" x14ac:dyDescent="0.25">
      <c r="A3669" s="1">
        <v>302010101</v>
      </c>
      <c r="B3669" s="1" t="str">
        <f>VLOOKUP(A3669,[1]Maestra!A$1:C$746,2,0)</f>
        <v>ACTARLRQ8</v>
      </c>
      <c r="C3669" s="1" t="str">
        <f>VLOOKUP(A3669,[1]Maestra!A$1:C$746,3,0)</f>
        <v>TC Amex Rev. - Linea Rev.</v>
      </c>
      <c r="D3669" s="1" t="s">
        <v>14</v>
      </c>
      <c r="E3669" s="1">
        <v>2</v>
      </c>
      <c r="F3669" s="1">
        <v>3</v>
      </c>
      <c r="G3669" s="1" t="s">
        <v>19</v>
      </c>
      <c r="H3669" s="1">
        <v>9999</v>
      </c>
      <c r="I3669" s="1" t="s">
        <v>452</v>
      </c>
      <c r="J3669" s="1" t="s">
        <v>33</v>
      </c>
      <c r="K3669" s="1" t="s">
        <v>325</v>
      </c>
      <c r="L3669" s="1" t="s">
        <v>21</v>
      </c>
      <c r="Q3669" s="2" t="s">
        <v>37</v>
      </c>
      <c r="R3669" s="1" t="s">
        <v>451</v>
      </c>
      <c r="S3669" s="1" t="str">
        <f t="shared" si="117"/>
        <v>CDO|2|3|REV|VIG|COMP|CMED|DUD</v>
      </c>
      <c r="T3669" s="2" t="str">
        <f t="shared" si="118"/>
        <v>OK</v>
      </c>
    </row>
    <row r="3670" spans="1:20" x14ac:dyDescent="0.25">
      <c r="A3670" s="1">
        <v>302010101</v>
      </c>
      <c r="B3670" s="1" t="str">
        <f>VLOOKUP(A3670,[1]Maestra!A$1:C$746,2,0)</f>
        <v>ACTARLRQ8</v>
      </c>
      <c r="C3670" s="1" t="str">
        <f>VLOOKUP(A3670,[1]Maestra!A$1:C$746,3,0)</f>
        <v>TC Amex Rev. - Linea Rev.</v>
      </c>
      <c r="D3670" s="1" t="s">
        <v>14</v>
      </c>
      <c r="E3670" s="1">
        <v>2</v>
      </c>
      <c r="F3670" s="1">
        <v>3</v>
      </c>
      <c r="G3670" s="1" t="s">
        <v>19</v>
      </c>
      <c r="H3670" s="1">
        <v>9999</v>
      </c>
      <c r="I3670" s="1" t="s">
        <v>452</v>
      </c>
      <c r="J3670" s="1" t="s">
        <v>33</v>
      </c>
      <c r="K3670" s="1" t="s">
        <v>325</v>
      </c>
      <c r="L3670" s="1" t="s">
        <v>450</v>
      </c>
      <c r="Q3670" s="2" t="s">
        <v>37</v>
      </c>
      <c r="R3670" s="1" t="s">
        <v>451</v>
      </c>
      <c r="S3670" s="1" t="str">
        <f t="shared" si="117"/>
        <v>CDO|2|3|REV|VIG|COMP|CMED|NOR</v>
      </c>
      <c r="T3670" s="2" t="str">
        <f t="shared" si="118"/>
        <v>OK</v>
      </c>
    </row>
    <row r="3671" spans="1:20" x14ac:dyDescent="0.25">
      <c r="A3671" s="1">
        <v>302020107</v>
      </c>
      <c r="B3671" s="1" t="str">
        <f>VLOOKUP(A3671,[1]Maestra!A$1:C$746,2,0)</f>
        <v>ACTAGLGM8</v>
      </c>
      <c r="C3671" s="1" t="str">
        <f>VLOOKUP(A3671,[1]Maestra!A$1:C$746,3,0)</f>
        <v>TC Amex Green - Linea Rev. por Disp Efectivo</v>
      </c>
      <c r="D3671" s="1" t="s">
        <v>14</v>
      </c>
      <c r="E3671" s="1">
        <v>2</v>
      </c>
      <c r="F3671" s="1">
        <v>3</v>
      </c>
      <c r="G3671" s="1" t="s">
        <v>19</v>
      </c>
      <c r="H3671" s="1">
        <v>9999</v>
      </c>
      <c r="I3671" s="1" t="s">
        <v>452</v>
      </c>
      <c r="J3671" s="1" t="s">
        <v>29</v>
      </c>
      <c r="K3671" s="1" t="s">
        <v>324</v>
      </c>
      <c r="L3671" s="1" t="s">
        <v>21</v>
      </c>
      <c r="Q3671" s="2" t="s">
        <v>37</v>
      </c>
      <c r="R3671" s="1" t="s">
        <v>451</v>
      </c>
      <c r="S3671" s="1" t="str">
        <f t="shared" si="117"/>
        <v>CDO|2|3|REV|VIG|DIEF|CCRV|DUD</v>
      </c>
      <c r="T3671" s="2" t="str">
        <f t="shared" si="118"/>
        <v>OK</v>
      </c>
    </row>
    <row r="3672" spans="1:20" x14ac:dyDescent="0.25">
      <c r="A3672" s="1">
        <v>302010107</v>
      </c>
      <c r="B3672" s="1" t="str">
        <f>VLOOKUP(A3672,[1]Maestra!A$1:C$746,2,0)</f>
        <v>ACTARLJS8</v>
      </c>
      <c r="C3672" s="1" t="str">
        <f>VLOOKUP(A3672,[1]Maestra!A$1:C$746,3,0)</f>
        <v>TC Amex Rev. - Linea Rev. por Disp Efectivo</v>
      </c>
      <c r="D3672" s="1" t="s">
        <v>14</v>
      </c>
      <c r="E3672" s="1">
        <v>2</v>
      </c>
      <c r="F3672" s="1">
        <v>3</v>
      </c>
      <c r="G3672" s="1" t="s">
        <v>19</v>
      </c>
      <c r="H3672" s="1">
        <v>9999</v>
      </c>
      <c r="I3672" s="1" t="s">
        <v>452</v>
      </c>
      <c r="J3672" s="1" t="s">
        <v>29</v>
      </c>
      <c r="K3672" s="1" t="s">
        <v>324</v>
      </c>
      <c r="L3672" s="1" t="s">
        <v>450</v>
      </c>
      <c r="Q3672" s="2" t="s">
        <v>37</v>
      </c>
      <c r="R3672" s="1" t="s">
        <v>451</v>
      </c>
      <c r="S3672" s="1" t="str">
        <f t="shared" si="117"/>
        <v>CDO|2|3|REV|VIG|DIEF|CCRV|NOR</v>
      </c>
      <c r="T3672" s="2" t="str">
        <f t="shared" si="118"/>
        <v>OK</v>
      </c>
    </row>
    <row r="3673" spans="1:20" x14ac:dyDescent="0.25">
      <c r="A3673" s="1">
        <v>302030202</v>
      </c>
      <c r="B3673" s="1" t="str">
        <f>VLOOKUP(A3673,[1]Maestra!A$1:C$746,2,0)</f>
        <v>ACTAGRJ88</v>
      </c>
      <c r="C3673" s="1" t="str">
        <f>VLOOKUP(A3673,[1]Maestra!A$1:C$746,3,0)</f>
        <v>TC Amex Gold Rev. - Cuotas</v>
      </c>
      <c r="D3673" s="1" t="s">
        <v>14</v>
      </c>
      <c r="E3673" s="1">
        <v>2</v>
      </c>
      <c r="F3673" s="1">
        <v>4</v>
      </c>
      <c r="G3673" s="1" t="s">
        <v>28</v>
      </c>
      <c r="H3673" s="1">
        <v>9999</v>
      </c>
      <c r="I3673" s="1" t="s">
        <v>449</v>
      </c>
      <c r="J3673" s="1" t="s">
        <v>33</v>
      </c>
      <c r="K3673" s="1" t="s">
        <v>324</v>
      </c>
      <c r="L3673" s="1" t="s">
        <v>450</v>
      </c>
      <c r="Q3673" s="2" t="s">
        <v>37</v>
      </c>
      <c r="R3673" s="1" t="s">
        <v>451</v>
      </c>
      <c r="S3673" s="1" t="str">
        <f t="shared" si="117"/>
        <v>CDO|2|4|CCU|VEN|COMP|CCRV|NOR</v>
      </c>
      <c r="T3673" s="2" t="str">
        <f t="shared" si="118"/>
        <v>OK</v>
      </c>
    </row>
    <row r="3674" spans="1:20" x14ac:dyDescent="0.25">
      <c r="A3674" s="1">
        <v>302030202</v>
      </c>
      <c r="B3674" s="1" t="str">
        <f>VLOOKUP(A3674,[1]Maestra!A$1:C$746,2,0)</f>
        <v>ACTAGRJ88</v>
      </c>
      <c r="C3674" s="1" t="str">
        <f>VLOOKUP(A3674,[1]Maestra!A$1:C$746,3,0)</f>
        <v>TC Amex Gold Rev. - Cuotas</v>
      </c>
      <c r="D3674" s="1" t="s">
        <v>14</v>
      </c>
      <c r="E3674" s="1">
        <v>2</v>
      </c>
      <c r="F3674" s="1">
        <v>4</v>
      </c>
      <c r="G3674" s="1" t="s">
        <v>28</v>
      </c>
      <c r="H3674" s="1">
        <v>9999</v>
      </c>
      <c r="I3674" s="1" t="s">
        <v>449</v>
      </c>
      <c r="J3674" s="1" t="s">
        <v>33</v>
      </c>
      <c r="K3674" s="1" t="s">
        <v>325</v>
      </c>
      <c r="L3674" s="1" t="s">
        <v>450</v>
      </c>
      <c r="Q3674" s="2" t="s">
        <v>37</v>
      </c>
      <c r="R3674" s="1" t="s">
        <v>451</v>
      </c>
      <c r="S3674" s="1" t="str">
        <f t="shared" si="117"/>
        <v>CDO|2|4|CCU|VEN|COMP|CMED|NOR</v>
      </c>
      <c r="T3674" s="2" t="str">
        <f t="shared" si="118"/>
        <v>OK</v>
      </c>
    </row>
    <row r="3675" spans="1:20" x14ac:dyDescent="0.25">
      <c r="A3675" s="1">
        <v>302030206</v>
      </c>
      <c r="B3675" s="1" t="str">
        <f>VLOOKUP(A3675,[1]Maestra!A$1:C$746,2,0)</f>
        <v>ACTAGR828</v>
      </c>
      <c r="C3675" s="1" t="str">
        <f>VLOOKUP(A3675,[1]Maestra!A$1:C$746,3,0)</f>
        <v>TC Amex Gold Rev. - Cuotas por Disp Efectivo</v>
      </c>
      <c r="D3675" s="1" t="s">
        <v>14</v>
      </c>
      <c r="E3675" s="1">
        <v>2</v>
      </c>
      <c r="F3675" s="1">
        <v>4</v>
      </c>
      <c r="G3675" s="1" t="s">
        <v>28</v>
      </c>
      <c r="H3675" s="1">
        <v>9999</v>
      </c>
      <c r="I3675" s="1" t="s">
        <v>449</v>
      </c>
      <c r="J3675" s="1" t="s">
        <v>29</v>
      </c>
      <c r="K3675" s="1" t="s">
        <v>324</v>
      </c>
      <c r="L3675" s="1" t="s">
        <v>450</v>
      </c>
      <c r="Q3675" s="2" t="s">
        <v>37</v>
      </c>
      <c r="R3675" s="1" t="s">
        <v>451</v>
      </c>
      <c r="S3675" s="1" t="str">
        <f t="shared" si="117"/>
        <v>CDO|2|4|CCU|VEN|DIEF|CCRV|NOR</v>
      </c>
      <c r="T3675" s="2" t="str">
        <f t="shared" si="118"/>
        <v>OK</v>
      </c>
    </row>
    <row r="3676" spans="1:20" x14ac:dyDescent="0.25">
      <c r="A3676" s="1">
        <v>302030206</v>
      </c>
      <c r="B3676" s="1" t="str">
        <f>VLOOKUP(A3676,[1]Maestra!A$1:C$746,2,0)</f>
        <v>ACTAGR828</v>
      </c>
      <c r="C3676" s="1" t="str">
        <f>VLOOKUP(A3676,[1]Maestra!A$1:C$746,3,0)</f>
        <v>TC Amex Gold Rev. - Cuotas por Disp Efectivo</v>
      </c>
      <c r="D3676" s="1" t="s">
        <v>14</v>
      </c>
      <c r="E3676" s="1">
        <v>2</v>
      </c>
      <c r="F3676" s="1">
        <v>4</v>
      </c>
      <c r="G3676" s="1" t="s">
        <v>28</v>
      </c>
      <c r="H3676" s="1">
        <v>9999</v>
      </c>
      <c r="I3676" s="1" t="s">
        <v>449</v>
      </c>
      <c r="J3676" s="1" t="s">
        <v>29</v>
      </c>
      <c r="K3676" s="1" t="s">
        <v>325</v>
      </c>
      <c r="L3676" s="1" t="s">
        <v>450</v>
      </c>
      <c r="Q3676" s="2" t="s">
        <v>37</v>
      </c>
      <c r="R3676" s="1" t="s">
        <v>451</v>
      </c>
      <c r="S3676" s="1" t="str">
        <f t="shared" si="117"/>
        <v>CDO|2|4|CCU|VEN|DIEF|CMED|NOR</v>
      </c>
      <c r="T3676" s="2" t="str">
        <f t="shared" si="118"/>
        <v>OK</v>
      </c>
    </row>
    <row r="3677" spans="1:20" x14ac:dyDescent="0.25">
      <c r="A3677" s="1">
        <v>302030202</v>
      </c>
      <c r="B3677" s="1" t="str">
        <f>VLOOKUP(A3677,[1]Maestra!A$1:C$746,2,0)</f>
        <v>ACTAGRJ88</v>
      </c>
      <c r="C3677" s="1" t="str">
        <f>VLOOKUP(A3677,[1]Maestra!A$1:C$746,3,0)</f>
        <v>TC Amex Gold Rev. - Cuotas</v>
      </c>
      <c r="D3677" s="1" t="s">
        <v>14</v>
      </c>
      <c r="E3677" s="1">
        <v>2</v>
      </c>
      <c r="F3677" s="1">
        <v>4</v>
      </c>
      <c r="G3677" s="1" t="s">
        <v>28</v>
      </c>
      <c r="H3677" s="1">
        <v>9999</v>
      </c>
      <c r="I3677" s="1" t="s">
        <v>452</v>
      </c>
      <c r="J3677" s="1" t="s">
        <v>33</v>
      </c>
      <c r="K3677" s="1" t="s">
        <v>324</v>
      </c>
      <c r="L3677" s="1" t="s">
        <v>21</v>
      </c>
      <c r="Q3677" s="2" t="s">
        <v>37</v>
      </c>
      <c r="R3677" s="1" t="s">
        <v>451</v>
      </c>
      <c r="S3677" s="1" t="str">
        <f t="shared" si="117"/>
        <v>CDO|2|4|CCU|VIG|COMP|CCRV|DUD</v>
      </c>
      <c r="T3677" s="2" t="str">
        <f t="shared" si="118"/>
        <v>OK</v>
      </c>
    </row>
    <row r="3678" spans="1:20" x14ac:dyDescent="0.25">
      <c r="A3678" s="1">
        <v>302030202</v>
      </c>
      <c r="B3678" s="1" t="str">
        <f>VLOOKUP(A3678,[1]Maestra!A$1:C$746,2,0)</f>
        <v>ACTAGRJ88</v>
      </c>
      <c r="C3678" s="1" t="str">
        <f>VLOOKUP(A3678,[1]Maestra!A$1:C$746,3,0)</f>
        <v>TC Amex Gold Rev. - Cuotas</v>
      </c>
      <c r="D3678" s="1" t="s">
        <v>14</v>
      </c>
      <c r="E3678" s="1">
        <v>2</v>
      </c>
      <c r="F3678" s="1">
        <v>4</v>
      </c>
      <c r="G3678" s="1" t="s">
        <v>28</v>
      </c>
      <c r="H3678" s="1">
        <v>9999</v>
      </c>
      <c r="I3678" s="1" t="s">
        <v>452</v>
      </c>
      <c r="J3678" s="1" t="s">
        <v>33</v>
      </c>
      <c r="K3678" s="1" t="s">
        <v>324</v>
      </c>
      <c r="L3678" s="1" t="s">
        <v>450</v>
      </c>
      <c r="Q3678" s="2" t="s">
        <v>37</v>
      </c>
      <c r="R3678" s="1" t="s">
        <v>451</v>
      </c>
      <c r="S3678" s="1" t="str">
        <f t="shared" si="117"/>
        <v>CDO|2|4|CCU|VIG|COMP|CCRV|NOR</v>
      </c>
      <c r="T3678" s="2" t="str">
        <f t="shared" si="118"/>
        <v>OK</v>
      </c>
    </row>
    <row r="3679" spans="1:20" x14ac:dyDescent="0.25">
      <c r="A3679" s="1">
        <v>302030202</v>
      </c>
      <c r="B3679" s="1" t="str">
        <f>VLOOKUP(A3679,[1]Maestra!A$1:C$746,2,0)</f>
        <v>ACTAGRJ88</v>
      </c>
      <c r="C3679" s="1" t="str">
        <f>VLOOKUP(A3679,[1]Maestra!A$1:C$746,3,0)</f>
        <v>TC Amex Gold Rev. - Cuotas</v>
      </c>
      <c r="D3679" s="1" t="s">
        <v>14</v>
      </c>
      <c r="E3679" s="1">
        <v>2</v>
      </c>
      <c r="F3679" s="1">
        <v>4</v>
      </c>
      <c r="G3679" s="1" t="s">
        <v>28</v>
      </c>
      <c r="H3679" s="1">
        <v>9999</v>
      </c>
      <c r="I3679" s="1" t="s">
        <v>452</v>
      </c>
      <c r="J3679" s="1" t="s">
        <v>33</v>
      </c>
      <c r="K3679" s="1" t="s">
        <v>325</v>
      </c>
      <c r="L3679" s="1" t="s">
        <v>21</v>
      </c>
      <c r="Q3679" s="2" t="s">
        <v>37</v>
      </c>
      <c r="R3679" s="1" t="s">
        <v>451</v>
      </c>
      <c r="S3679" s="1" t="str">
        <f t="shared" si="117"/>
        <v>CDO|2|4|CCU|VIG|COMP|CMED|DUD</v>
      </c>
      <c r="T3679" s="2" t="str">
        <f t="shared" si="118"/>
        <v>OK</v>
      </c>
    </row>
    <row r="3680" spans="1:20" x14ac:dyDescent="0.25">
      <c r="A3680" s="1">
        <v>302030202</v>
      </c>
      <c r="B3680" s="1" t="str">
        <f>VLOOKUP(A3680,[1]Maestra!A$1:C$746,2,0)</f>
        <v>ACTAGRJ88</v>
      </c>
      <c r="C3680" s="1" t="str">
        <f>VLOOKUP(A3680,[1]Maestra!A$1:C$746,3,0)</f>
        <v>TC Amex Gold Rev. - Cuotas</v>
      </c>
      <c r="D3680" s="1" t="s">
        <v>14</v>
      </c>
      <c r="E3680" s="1">
        <v>2</v>
      </c>
      <c r="F3680" s="1">
        <v>4</v>
      </c>
      <c r="G3680" s="1" t="s">
        <v>28</v>
      </c>
      <c r="H3680" s="1">
        <v>9999</v>
      </c>
      <c r="I3680" s="1" t="s">
        <v>452</v>
      </c>
      <c r="J3680" s="1" t="s">
        <v>33</v>
      </c>
      <c r="K3680" s="1" t="s">
        <v>325</v>
      </c>
      <c r="L3680" s="1" t="s">
        <v>450</v>
      </c>
      <c r="Q3680" s="2" t="s">
        <v>37</v>
      </c>
      <c r="R3680" s="1" t="s">
        <v>451</v>
      </c>
      <c r="S3680" s="1" t="str">
        <f t="shared" si="117"/>
        <v>CDO|2|4|CCU|VIG|COMP|CMED|NOR</v>
      </c>
      <c r="T3680" s="2" t="str">
        <f t="shared" si="118"/>
        <v>OK</v>
      </c>
    </row>
    <row r="3681" spans="1:20" x14ac:dyDescent="0.25">
      <c r="A3681" s="1">
        <v>302030206</v>
      </c>
      <c r="B3681" s="1" t="str">
        <f>VLOOKUP(A3681,[1]Maestra!A$1:C$746,2,0)</f>
        <v>ACTAGR828</v>
      </c>
      <c r="C3681" s="1" t="str">
        <f>VLOOKUP(A3681,[1]Maestra!A$1:C$746,3,0)</f>
        <v>TC Amex Gold Rev. - Cuotas por Disp Efectivo</v>
      </c>
      <c r="D3681" s="1" t="s">
        <v>14</v>
      </c>
      <c r="E3681" s="1">
        <v>2</v>
      </c>
      <c r="F3681" s="1">
        <v>4</v>
      </c>
      <c r="G3681" s="1" t="s">
        <v>28</v>
      </c>
      <c r="H3681" s="1">
        <v>9999</v>
      </c>
      <c r="I3681" s="1" t="s">
        <v>452</v>
      </c>
      <c r="J3681" s="1" t="s">
        <v>29</v>
      </c>
      <c r="K3681" s="1" t="s">
        <v>324</v>
      </c>
      <c r="L3681" s="1" t="s">
        <v>21</v>
      </c>
      <c r="Q3681" s="2" t="s">
        <v>37</v>
      </c>
      <c r="R3681" s="1" t="s">
        <v>451</v>
      </c>
      <c r="S3681" s="1" t="str">
        <f t="shared" si="117"/>
        <v>CDO|2|4|CCU|VIG|DIEF|CCRV|DUD</v>
      </c>
      <c r="T3681" s="2" t="str">
        <f t="shared" si="118"/>
        <v>OK</v>
      </c>
    </row>
    <row r="3682" spans="1:20" x14ac:dyDescent="0.25">
      <c r="A3682" s="1">
        <v>302030206</v>
      </c>
      <c r="B3682" s="1" t="str">
        <f>VLOOKUP(A3682,[1]Maestra!A$1:C$746,2,0)</f>
        <v>ACTAGR828</v>
      </c>
      <c r="C3682" s="1" t="str">
        <f>VLOOKUP(A3682,[1]Maestra!A$1:C$746,3,0)</f>
        <v>TC Amex Gold Rev. - Cuotas por Disp Efectivo</v>
      </c>
      <c r="D3682" s="1" t="s">
        <v>14</v>
      </c>
      <c r="E3682" s="1">
        <v>2</v>
      </c>
      <c r="F3682" s="1">
        <v>4</v>
      </c>
      <c r="G3682" s="1" t="s">
        <v>28</v>
      </c>
      <c r="H3682" s="1">
        <v>9999</v>
      </c>
      <c r="I3682" s="1" t="s">
        <v>452</v>
      </c>
      <c r="J3682" s="1" t="s">
        <v>29</v>
      </c>
      <c r="K3682" s="1" t="s">
        <v>324</v>
      </c>
      <c r="L3682" s="1" t="s">
        <v>450</v>
      </c>
      <c r="Q3682" s="2" t="s">
        <v>37</v>
      </c>
      <c r="R3682" s="1" t="s">
        <v>451</v>
      </c>
      <c r="S3682" s="1" t="str">
        <f t="shared" si="117"/>
        <v>CDO|2|4|CCU|VIG|DIEF|CCRV|NOR</v>
      </c>
      <c r="T3682" s="2" t="str">
        <f t="shared" si="118"/>
        <v>OK</v>
      </c>
    </row>
    <row r="3683" spans="1:20" x14ac:dyDescent="0.25">
      <c r="A3683" s="1">
        <v>302030206</v>
      </c>
      <c r="B3683" s="1" t="str">
        <f>VLOOKUP(A3683,[1]Maestra!A$1:C$746,2,0)</f>
        <v>ACTAGR828</v>
      </c>
      <c r="C3683" s="1" t="str">
        <f>VLOOKUP(A3683,[1]Maestra!A$1:C$746,3,0)</f>
        <v>TC Amex Gold Rev. - Cuotas por Disp Efectivo</v>
      </c>
      <c r="D3683" s="1" t="s">
        <v>14</v>
      </c>
      <c r="E3683" s="1">
        <v>2</v>
      </c>
      <c r="F3683" s="1">
        <v>4</v>
      </c>
      <c r="G3683" s="1" t="s">
        <v>28</v>
      </c>
      <c r="H3683" s="1">
        <v>9999</v>
      </c>
      <c r="I3683" s="1" t="s">
        <v>452</v>
      </c>
      <c r="J3683" s="1" t="s">
        <v>29</v>
      </c>
      <c r="K3683" s="1" t="s">
        <v>325</v>
      </c>
      <c r="L3683" s="1" t="s">
        <v>21</v>
      </c>
      <c r="Q3683" s="2" t="s">
        <v>37</v>
      </c>
      <c r="R3683" s="1" t="s">
        <v>451</v>
      </c>
      <c r="S3683" s="1" t="str">
        <f t="shared" si="117"/>
        <v>CDO|2|4|CCU|VIG|DIEF|CMED|DUD</v>
      </c>
      <c r="T3683" s="2" t="str">
        <f t="shared" si="118"/>
        <v>OK</v>
      </c>
    </row>
    <row r="3684" spans="1:20" x14ac:dyDescent="0.25">
      <c r="A3684" s="1">
        <v>302030206</v>
      </c>
      <c r="B3684" s="1" t="str">
        <f>VLOOKUP(A3684,[1]Maestra!A$1:C$746,2,0)</f>
        <v>ACTAGR828</v>
      </c>
      <c r="C3684" s="1" t="str">
        <f>VLOOKUP(A3684,[1]Maestra!A$1:C$746,3,0)</f>
        <v>TC Amex Gold Rev. - Cuotas por Disp Efectivo</v>
      </c>
      <c r="D3684" s="1" t="s">
        <v>14</v>
      </c>
      <c r="E3684" s="1">
        <v>2</v>
      </c>
      <c r="F3684" s="1">
        <v>4</v>
      </c>
      <c r="G3684" s="1" t="s">
        <v>28</v>
      </c>
      <c r="H3684" s="1">
        <v>9999</v>
      </c>
      <c r="I3684" s="1" t="s">
        <v>452</v>
      </c>
      <c r="J3684" s="1" t="s">
        <v>29</v>
      </c>
      <c r="K3684" s="1" t="s">
        <v>325</v>
      </c>
      <c r="L3684" s="1" t="s">
        <v>450</v>
      </c>
      <c r="Q3684" s="2" t="s">
        <v>37</v>
      </c>
      <c r="R3684" s="1" t="s">
        <v>451</v>
      </c>
      <c r="S3684" s="1" t="str">
        <f t="shared" si="117"/>
        <v>CDO|2|4|CCU|VIG|DIEF|CMED|NOR</v>
      </c>
      <c r="T3684" s="2" t="str">
        <f t="shared" si="118"/>
        <v>OK</v>
      </c>
    </row>
    <row r="3685" spans="1:20" x14ac:dyDescent="0.25">
      <c r="A3685" s="1">
        <v>302030104</v>
      </c>
      <c r="B3685" s="1" t="str">
        <f>VLOOKUP(A3685,[1]Maestra!A$1:C$746,2,0)</f>
        <v>ACTAGNBT8</v>
      </c>
      <c r="C3685" s="1" t="str">
        <f>VLOOKUP(A3685,[1]Maestra!A$1:C$746,3,0)</f>
        <v>TC Amex Gold No Rev. - Compra Deuda</v>
      </c>
      <c r="D3685" s="1" t="s">
        <v>14</v>
      </c>
      <c r="E3685" s="1">
        <v>2</v>
      </c>
      <c r="F3685" s="1">
        <v>4</v>
      </c>
      <c r="G3685" s="1" t="s">
        <v>22</v>
      </c>
      <c r="H3685" s="1">
        <v>9999</v>
      </c>
      <c r="I3685" s="1" t="s">
        <v>449</v>
      </c>
      <c r="J3685" s="1" t="s">
        <v>36</v>
      </c>
      <c r="K3685" s="1" t="s">
        <v>454</v>
      </c>
      <c r="L3685" s="1" t="s">
        <v>450</v>
      </c>
      <c r="Q3685" s="2" t="s">
        <v>37</v>
      </c>
      <c r="R3685" s="1" t="s">
        <v>451</v>
      </c>
      <c r="S3685" s="1" t="str">
        <f t="shared" si="117"/>
        <v>CDO|2|4|CDP|VEN|OTRO|CCNR|NOR</v>
      </c>
      <c r="T3685" s="2" t="str">
        <f t="shared" si="118"/>
        <v>OK</v>
      </c>
    </row>
    <row r="3686" spans="1:20" x14ac:dyDescent="0.25">
      <c r="A3686" s="1">
        <v>302030204</v>
      </c>
      <c r="B3686" s="1" t="str">
        <f>VLOOKUP(A3686,[1]Maestra!A$1:C$746,2,0)</f>
        <v>ACTAGR7I8</v>
      </c>
      <c r="C3686" s="1" t="str">
        <f>VLOOKUP(A3686,[1]Maestra!A$1:C$746,3,0)</f>
        <v>TC Amex Gold Rev. - Compra Deuda</v>
      </c>
      <c r="D3686" s="1" t="s">
        <v>14</v>
      </c>
      <c r="E3686" s="1">
        <v>2</v>
      </c>
      <c r="F3686" s="1">
        <v>4</v>
      </c>
      <c r="G3686" s="1" t="s">
        <v>22</v>
      </c>
      <c r="H3686" s="1">
        <v>9999</v>
      </c>
      <c r="I3686" s="1" t="s">
        <v>449</v>
      </c>
      <c r="J3686" s="1" t="s">
        <v>36</v>
      </c>
      <c r="K3686" s="1" t="s">
        <v>325</v>
      </c>
      <c r="L3686" s="1" t="s">
        <v>450</v>
      </c>
      <c r="Q3686" s="2" t="s">
        <v>37</v>
      </c>
      <c r="R3686" s="1" t="s">
        <v>451</v>
      </c>
      <c r="S3686" s="1" t="str">
        <f t="shared" si="117"/>
        <v>CDO|2|4|CDP|VEN|OTRO|CMED|NOR</v>
      </c>
      <c r="T3686" s="2" t="str">
        <f t="shared" si="118"/>
        <v>OK</v>
      </c>
    </row>
    <row r="3687" spans="1:20" x14ac:dyDescent="0.25">
      <c r="A3687" s="1">
        <v>302030104</v>
      </c>
      <c r="B3687" s="1" t="str">
        <f>VLOOKUP(A3687,[1]Maestra!A$1:C$746,2,0)</f>
        <v>ACTAGNBT8</v>
      </c>
      <c r="C3687" s="1" t="str">
        <f>VLOOKUP(A3687,[1]Maestra!A$1:C$746,3,0)</f>
        <v>TC Amex Gold No Rev. - Compra Deuda</v>
      </c>
      <c r="D3687" s="1" t="s">
        <v>14</v>
      </c>
      <c r="E3687" s="1">
        <v>2</v>
      </c>
      <c r="F3687" s="1">
        <v>4</v>
      </c>
      <c r="G3687" s="1" t="s">
        <v>22</v>
      </c>
      <c r="H3687" s="1">
        <v>9999</v>
      </c>
      <c r="I3687" s="1" t="s">
        <v>452</v>
      </c>
      <c r="J3687" s="1" t="s">
        <v>36</v>
      </c>
      <c r="K3687" s="1" t="s">
        <v>454</v>
      </c>
      <c r="L3687" s="1" t="s">
        <v>21</v>
      </c>
      <c r="Q3687" s="2" t="s">
        <v>37</v>
      </c>
      <c r="R3687" s="1" t="s">
        <v>451</v>
      </c>
      <c r="S3687" s="1" t="str">
        <f t="shared" si="117"/>
        <v>CDO|2|4|CDP|VIG|OTRO|CCNR|DUD</v>
      </c>
      <c r="T3687" s="2" t="str">
        <f t="shared" si="118"/>
        <v>OK</v>
      </c>
    </row>
    <row r="3688" spans="1:20" x14ac:dyDescent="0.25">
      <c r="A3688" s="1">
        <v>302030104</v>
      </c>
      <c r="B3688" s="1" t="str">
        <f>VLOOKUP(A3688,[1]Maestra!A$1:C$746,2,0)</f>
        <v>ACTAGNBT8</v>
      </c>
      <c r="C3688" s="1" t="str">
        <f>VLOOKUP(A3688,[1]Maestra!A$1:C$746,3,0)</f>
        <v>TC Amex Gold No Rev. - Compra Deuda</v>
      </c>
      <c r="D3688" s="1" t="s">
        <v>14</v>
      </c>
      <c r="E3688" s="1">
        <v>2</v>
      </c>
      <c r="F3688" s="1">
        <v>4</v>
      </c>
      <c r="G3688" s="1" t="s">
        <v>22</v>
      </c>
      <c r="H3688" s="1">
        <v>9999</v>
      </c>
      <c r="I3688" s="1" t="s">
        <v>452</v>
      </c>
      <c r="J3688" s="1" t="s">
        <v>36</v>
      </c>
      <c r="K3688" s="1" t="s">
        <v>454</v>
      </c>
      <c r="L3688" s="1" t="s">
        <v>450</v>
      </c>
      <c r="Q3688" s="2" t="s">
        <v>37</v>
      </c>
      <c r="R3688" s="1" t="s">
        <v>451</v>
      </c>
      <c r="S3688" s="1" t="str">
        <f t="shared" si="117"/>
        <v>CDO|2|4|CDP|VIG|OTRO|CCNR|NOR</v>
      </c>
      <c r="T3688" s="2" t="str">
        <f t="shared" si="118"/>
        <v>OK</v>
      </c>
    </row>
    <row r="3689" spans="1:20" x14ac:dyDescent="0.25">
      <c r="A3689" s="1">
        <v>309010104</v>
      </c>
      <c r="B3689" s="1" t="str">
        <f>VLOOKUP(A3689,[1]Maestra!A$1:C$746,2,0)</f>
        <v>ACTABCD08</v>
      </c>
      <c r="C3689" s="1" t="str">
        <f>VLOOKUP(A3689,[1]Maestra!A$1:C$746,3,0)</f>
        <v>TC Amex Blue - Compra Deuda</v>
      </c>
      <c r="D3689" s="1" t="s">
        <v>14</v>
      </c>
      <c r="E3689" s="1">
        <v>2</v>
      </c>
      <c r="F3689" s="1">
        <v>4</v>
      </c>
      <c r="G3689" s="1" t="s">
        <v>22</v>
      </c>
      <c r="H3689" s="1">
        <v>9999</v>
      </c>
      <c r="I3689" s="1" t="s">
        <v>452</v>
      </c>
      <c r="J3689" s="1" t="s">
        <v>36</v>
      </c>
      <c r="K3689" s="1" t="s">
        <v>325</v>
      </c>
      <c r="L3689" s="1" t="s">
        <v>21</v>
      </c>
      <c r="Q3689" s="2" t="s">
        <v>37</v>
      </c>
      <c r="R3689" s="1" t="s">
        <v>451</v>
      </c>
      <c r="S3689" s="1" t="str">
        <f t="shared" si="117"/>
        <v>CDO|2|4|CDP|VIG|OTRO|CMED|DUD</v>
      </c>
      <c r="T3689" s="2" t="str">
        <f t="shared" si="118"/>
        <v>OK</v>
      </c>
    </row>
    <row r="3690" spans="1:20" x14ac:dyDescent="0.25">
      <c r="A3690" s="1">
        <v>302030204</v>
      </c>
      <c r="B3690" s="1" t="str">
        <f>VLOOKUP(A3690,[1]Maestra!A$1:C$746,2,0)</f>
        <v>ACTAGR7I8</v>
      </c>
      <c r="C3690" s="1" t="str">
        <f>VLOOKUP(A3690,[1]Maestra!A$1:C$746,3,0)</f>
        <v>TC Amex Gold Rev. - Compra Deuda</v>
      </c>
      <c r="D3690" s="1" t="s">
        <v>14</v>
      </c>
      <c r="E3690" s="1">
        <v>2</v>
      </c>
      <c r="F3690" s="1">
        <v>4</v>
      </c>
      <c r="G3690" s="1" t="s">
        <v>22</v>
      </c>
      <c r="H3690" s="1">
        <v>9999</v>
      </c>
      <c r="I3690" s="1" t="s">
        <v>452</v>
      </c>
      <c r="J3690" s="1" t="s">
        <v>36</v>
      </c>
      <c r="K3690" s="1" t="s">
        <v>325</v>
      </c>
      <c r="L3690" s="1" t="s">
        <v>450</v>
      </c>
      <c r="Q3690" s="2" t="s">
        <v>37</v>
      </c>
      <c r="R3690" s="1" t="s">
        <v>451</v>
      </c>
      <c r="S3690" s="1" t="str">
        <f t="shared" si="117"/>
        <v>CDO|2|4|CDP|VIG|OTRO|CMED|NOR</v>
      </c>
      <c r="T3690" s="2" t="str">
        <f t="shared" si="118"/>
        <v>OK</v>
      </c>
    </row>
    <row r="3691" spans="1:20" x14ac:dyDescent="0.25">
      <c r="A3691" s="1">
        <v>302030204</v>
      </c>
      <c r="B3691" s="1" t="str">
        <f>VLOOKUP(A3691,[1]Maestra!A$1:C$746,2,0)</f>
        <v>ACTAGR7I8</v>
      </c>
      <c r="C3691" s="1" t="str">
        <f>VLOOKUP(A3691,[1]Maestra!A$1:C$746,3,0)</f>
        <v>TC Amex Gold Rev. - Compra Deuda</v>
      </c>
      <c r="D3691" s="1" t="s">
        <v>14</v>
      </c>
      <c r="E3691" s="1">
        <v>2</v>
      </c>
      <c r="F3691" s="1">
        <v>4</v>
      </c>
      <c r="G3691" s="1" t="s">
        <v>23</v>
      </c>
      <c r="H3691" s="1">
        <v>9999</v>
      </c>
      <c r="I3691" s="1" t="s">
        <v>449</v>
      </c>
      <c r="J3691" s="1" t="s">
        <v>36</v>
      </c>
      <c r="K3691" s="1" t="s">
        <v>324</v>
      </c>
      <c r="L3691" s="1" t="s">
        <v>450</v>
      </c>
      <c r="Q3691" s="2" t="s">
        <v>37</v>
      </c>
      <c r="R3691" s="1" t="s">
        <v>451</v>
      </c>
      <c r="S3691" s="1" t="str">
        <f t="shared" si="117"/>
        <v>CDO|2|4|CDR|VEN|OTRO|CCRV|NOR</v>
      </c>
      <c r="T3691" s="2" t="str">
        <f t="shared" si="118"/>
        <v>OK</v>
      </c>
    </row>
    <row r="3692" spans="1:20" x14ac:dyDescent="0.25">
      <c r="A3692" s="1">
        <v>302010104</v>
      </c>
      <c r="B3692" s="1" t="str">
        <f>VLOOKUP(A3692,[1]Maestra!A$1:C$746,2,0)</f>
        <v>ACTARCD08</v>
      </c>
      <c r="C3692" s="1" t="str">
        <f>VLOOKUP(A3692,[1]Maestra!A$1:C$746,3,0)</f>
        <v>TC Amex Rev. - Compra Deuda</v>
      </c>
      <c r="D3692" s="1" t="s">
        <v>14</v>
      </c>
      <c r="E3692" s="1">
        <v>2</v>
      </c>
      <c r="F3692" s="1">
        <v>4</v>
      </c>
      <c r="G3692" s="1" t="s">
        <v>23</v>
      </c>
      <c r="H3692" s="1">
        <v>9999</v>
      </c>
      <c r="I3692" s="1" t="s">
        <v>449</v>
      </c>
      <c r="J3692" s="1" t="s">
        <v>36</v>
      </c>
      <c r="K3692" s="1" t="s">
        <v>325</v>
      </c>
      <c r="L3692" s="1" t="s">
        <v>450</v>
      </c>
      <c r="Q3692" s="2" t="s">
        <v>37</v>
      </c>
      <c r="R3692" s="1" t="s">
        <v>451</v>
      </c>
      <c r="S3692" s="1" t="str">
        <f t="shared" si="117"/>
        <v>CDO|2|4|CDR|VEN|OTRO|CMED|NOR</v>
      </c>
      <c r="T3692" s="2" t="str">
        <f t="shared" si="118"/>
        <v>OK</v>
      </c>
    </row>
    <row r="3693" spans="1:20" x14ac:dyDescent="0.25">
      <c r="A3693" s="1">
        <v>302030204</v>
      </c>
      <c r="B3693" s="1" t="str">
        <f>VLOOKUP(A3693,[1]Maestra!A$1:C$746,2,0)</f>
        <v>ACTAGR7I8</v>
      </c>
      <c r="C3693" s="1" t="str">
        <f>VLOOKUP(A3693,[1]Maestra!A$1:C$746,3,0)</f>
        <v>TC Amex Gold Rev. - Compra Deuda</v>
      </c>
      <c r="D3693" s="1" t="s">
        <v>14</v>
      </c>
      <c r="E3693" s="1">
        <v>2</v>
      </c>
      <c r="F3693" s="1">
        <v>4</v>
      </c>
      <c r="G3693" s="1" t="s">
        <v>23</v>
      </c>
      <c r="H3693" s="1">
        <v>9999</v>
      </c>
      <c r="I3693" s="1" t="s">
        <v>452</v>
      </c>
      <c r="J3693" s="1" t="s">
        <v>36</v>
      </c>
      <c r="K3693" s="1" t="s">
        <v>324</v>
      </c>
      <c r="L3693" s="1" t="s">
        <v>21</v>
      </c>
      <c r="Q3693" s="2" t="s">
        <v>37</v>
      </c>
      <c r="R3693" s="1" t="s">
        <v>451</v>
      </c>
      <c r="S3693" s="1" t="str">
        <f t="shared" si="117"/>
        <v>CDO|2|4|CDR|VIG|OTRO|CCRV|DUD</v>
      </c>
      <c r="T3693" s="2" t="str">
        <f t="shared" si="118"/>
        <v>OK</v>
      </c>
    </row>
    <row r="3694" spans="1:20" x14ac:dyDescent="0.25">
      <c r="A3694" s="1">
        <v>302030204</v>
      </c>
      <c r="B3694" s="1" t="str">
        <f>VLOOKUP(A3694,[1]Maestra!A$1:C$746,2,0)</f>
        <v>ACTAGR7I8</v>
      </c>
      <c r="C3694" s="1" t="str">
        <f>VLOOKUP(A3694,[1]Maestra!A$1:C$746,3,0)</f>
        <v>TC Amex Gold Rev. - Compra Deuda</v>
      </c>
      <c r="D3694" s="1" t="s">
        <v>14</v>
      </c>
      <c r="E3694" s="1">
        <v>2</v>
      </c>
      <c r="F3694" s="1">
        <v>4</v>
      </c>
      <c r="G3694" s="1" t="s">
        <v>23</v>
      </c>
      <c r="H3694" s="1">
        <v>9999</v>
      </c>
      <c r="I3694" s="1" t="s">
        <v>452</v>
      </c>
      <c r="J3694" s="1" t="s">
        <v>36</v>
      </c>
      <c r="K3694" s="1" t="s">
        <v>324</v>
      </c>
      <c r="L3694" s="1" t="s">
        <v>450</v>
      </c>
      <c r="Q3694" s="2" t="s">
        <v>37</v>
      </c>
      <c r="R3694" s="1" t="s">
        <v>451</v>
      </c>
      <c r="S3694" s="1" t="str">
        <f t="shared" si="117"/>
        <v>CDO|2|4|CDR|VIG|OTRO|CCRV|NOR</v>
      </c>
      <c r="T3694" s="2" t="str">
        <f t="shared" si="118"/>
        <v>OK</v>
      </c>
    </row>
    <row r="3695" spans="1:20" x14ac:dyDescent="0.25">
      <c r="A3695" s="1">
        <v>309010104</v>
      </c>
      <c r="B3695" s="1" t="str">
        <f>VLOOKUP(A3695,[1]Maestra!A$1:C$746,2,0)</f>
        <v>ACTABCD08</v>
      </c>
      <c r="C3695" s="1" t="str">
        <f>VLOOKUP(A3695,[1]Maestra!A$1:C$746,3,0)</f>
        <v>TC Amex Blue - Compra Deuda</v>
      </c>
      <c r="D3695" s="1" t="s">
        <v>14</v>
      </c>
      <c r="E3695" s="1">
        <v>2</v>
      </c>
      <c r="F3695" s="1">
        <v>4</v>
      </c>
      <c r="G3695" s="1" t="s">
        <v>23</v>
      </c>
      <c r="H3695" s="1">
        <v>9999</v>
      </c>
      <c r="I3695" s="1" t="s">
        <v>452</v>
      </c>
      <c r="J3695" s="1" t="s">
        <v>36</v>
      </c>
      <c r="K3695" s="1" t="s">
        <v>325</v>
      </c>
      <c r="L3695" s="1" t="s">
        <v>21</v>
      </c>
      <c r="Q3695" s="2" t="s">
        <v>37</v>
      </c>
      <c r="R3695" s="1" t="s">
        <v>451</v>
      </c>
      <c r="S3695" s="1" t="str">
        <f t="shared" si="117"/>
        <v>CDO|2|4|CDR|VIG|OTRO|CMED|DUD</v>
      </c>
      <c r="T3695" s="2" t="str">
        <f t="shared" si="118"/>
        <v>OK</v>
      </c>
    </row>
    <row r="3696" spans="1:20" x14ac:dyDescent="0.25">
      <c r="A3696" s="1">
        <v>309010104</v>
      </c>
      <c r="B3696" s="1" t="str">
        <f>VLOOKUP(A3696,[1]Maestra!A$1:C$746,2,0)</f>
        <v>ACTABCD08</v>
      </c>
      <c r="C3696" s="1" t="str">
        <f>VLOOKUP(A3696,[1]Maestra!A$1:C$746,3,0)</f>
        <v>TC Amex Blue - Compra Deuda</v>
      </c>
      <c r="D3696" s="1" t="s">
        <v>14</v>
      </c>
      <c r="E3696" s="1">
        <v>2</v>
      </c>
      <c r="F3696" s="1">
        <v>4</v>
      </c>
      <c r="G3696" s="1" t="s">
        <v>23</v>
      </c>
      <c r="H3696" s="1">
        <v>9999</v>
      </c>
      <c r="I3696" s="1" t="s">
        <v>452</v>
      </c>
      <c r="J3696" s="1" t="s">
        <v>36</v>
      </c>
      <c r="K3696" s="1" t="s">
        <v>325</v>
      </c>
      <c r="L3696" s="1" t="s">
        <v>450</v>
      </c>
      <c r="Q3696" s="2" t="s">
        <v>37</v>
      </c>
      <c r="R3696" s="1" t="s">
        <v>451</v>
      </c>
      <c r="S3696" s="1" t="str">
        <f t="shared" si="117"/>
        <v>CDO|2|4|CDR|VIG|OTRO|CMED|NOR</v>
      </c>
      <c r="T3696" s="2" t="str">
        <f t="shared" si="118"/>
        <v>OK</v>
      </c>
    </row>
    <row r="3697" spans="1:20" x14ac:dyDescent="0.25">
      <c r="A3697" s="1">
        <v>2101049902</v>
      </c>
      <c r="B3697" s="1">
        <f>VLOOKUP(A3697,[1]Maestra!A$1:C$746,2,0)</f>
        <v>0</v>
      </c>
      <c r="C3697" s="1" t="str">
        <f>VLOOKUP(A3697,[1]Maestra!A$1:C$746,3,0)</f>
        <v>Amex Acreedores</v>
      </c>
      <c r="D3697" s="1" t="s">
        <v>14</v>
      </c>
      <c r="E3697" s="1">
        <v>2</v>
      </c>
      <c r="F3697" s="1">
        <v>4</v>
      </c>
      <c r="G3697" s="1" t="s">
        <v>32</v>
      </c>
      <c r="H3697" s="1">
        <v>9999</v>
      </c>
      <c r="I3697" s="1" t="s">
        <v>453</v>
      </c>
      <c r="J3697" s="1" t="s">
        <v>36</v>
      </c>
      <c r="K3697" s="1" t="s">
        <v>454</v>
      </c>
      <c r="L3697" s="1" t="s">
        <v>450</v>
      </c>
      <c r="Q3697" s="2" t="s">
        <v>37</v>
      </c>
      <c r="R3697" s="1" t="s">
        <v>451</v>
      </c>
      <c r="S3697" s="1" t="str">
        <f t="shared" si="117"/>
        <v>CDO|2|4|EXT|ACR|OTRO|CCNR|NOR</v>
      </c>
      <c r="T3697" s="2" t="str">
        <f t="shared" si="118"/>
        <v>OK</v>
      </c>
    </row>
    <row r="3698" spans="1:20" x14ac:dyDescent="0.25">
      <c r="A3698" s="1">
        <v>302030103</v>
      </c>
      <c r="B3698" s="1" t="str">
        <f>VLOOKUP(A3698,[1]Maestra!A$1:C$746,2,0)</f>
        <v>ACTAGN538</v>
      </c>
      <c r="C3698" s="1" t="str">
        <f>VLOOKUP(A3698,[1]Maestra!A$1:C$746,3,0)</f>
        <v>TC Amex Gold No Rev. - Extracash</v>
      </c>
      <c r="D3698" s="1" t="s">
        <v>14</v>
      </c>
      <c r="E3698" s="1">
        <v>2</v>
      </c>
      <c r="F3698" s="1">
        <v>4</v>
      </c>
      <c r="G3698" s="1" t="s">
        <v>32</v>
      </c>
      <c r="H3698" s="1">
        <v>9999</v>
      </c>
      <c r="I3698" s="1" t="s">
        <v>449</v>
      </c>
      <c r="J3698" s="1" t="s">
        <v>36</v>
      </c>
      <c r="K3698" s="1" t="s">
        <v>454</v>
      </c>
      <c r="L3698" s="1" t="s">
        <v>450</v>
      </c>
      <c r="Q3698" s="2" t="s">
        <v>37</v>
      </c>
      <c r="R3698" s="1" t="s">
        <v>451</v>
      </c>
      <c r="S3698" s="1" t="str">
        <f t="shared" si="117"/>
        <v>CDO|2|4|EXT|VEN|OTRO|CCNR|NOR</v>
      </c>
      <c r="T3698" s="2" t="str">
        <f t="shared" si="118"/>
        <v>OK</v>
      </c>
    </row>
    <row r="3699" spans="1:20" x14ac:dyDescent="0.25">
      <c r="A3699" s="1">
        <v>302030203</v>
      </c>
      <c r="B3699" s="1" t="str">
        <f>VLOOKUP(A3699,[1]Maestra!A$1:C$746,2,0)</f>
        <v>ACTAGRE08</v>
      </c>
      <c r="C3699" s="1" t="str">
        <f>VLOOKUP(A3699,[1]Maestra!A$1:C$746,3,0)</f>
        <v>TC Amex Gold Rev. - Extracash</v>
      </c>
      <c r="D3699" s="1" t="s">
        <v>14</v>
      </c>
      <c r="E3699" s="1">
        <v>2</v>
      </c>
      <c r="F3699" s="1">
        <v>4</v>
      </c>
      <c r="G3699" s="1" t="s">
        <v>32</v>
      </c>
      <c r="H3699" s="1">
        <v>9999</v>
      </c>
      <c r="I3699" s="1" t="s">
        <v>449</v>
      </c>
      <c r="J3699" s="1" t="s">
        <v>36</v>
      </c>
      <c r="K3699" s="1" t="s">
        <v>325</v>
      </c>
      <c r="L3699" s="1" t="s">
        <v>450</v>
      </c>
      <c r="Q3699" s="2" t="s">
        <v>37</v>
      </c>
      <c r="R3699" s="1" t="s">
        <v>451</v>
      </c>
      <c r="S3699" s="1" t="str">
        <f t="shared" si="117"/>
        <v>CDO|2|4|EXT|VEN|OTRO|CMED|NOR</v>
      </c>
      <c r="T3699" s="2" t="str">
        <f t="shared" si="118"/>
        <v>OK</v>
      </c>
    </row>
    <row r="3700" spans="1:20" x14ac:dyDescent="0.25">
      <c r="A3700" s="1">
        <v>302030103</v>
      </c>
      <c r="B3700" s="1" t="str">
        <f>VLOOKUP(A3700,[1]Maestra!A$1:C$746,2,0)</f>
        <v>ACTAGN538</v>
      </c>
      <c r="C3700" s="1" t="str">
        <f>VLOOKUP(A3700,[1]Maestra!A$1:C$746,3,0)</f>
        <v>TC Amex Gold No Rev. - Extracash</v>
      </c>
      <c r="D3700" s="1" t="s">
        <v>14</v>
      </c>
      <c r="E3700" s="1">
        <v>2</v>
      </c>
      <c r="F3700" s="1">
        <v>4</v>
      </c>
      <c r="G3700" s="1" t="s">
        <v>32</v>
      </c>
      <c r="H3700" s="1">
        <v>9999</v>
      </c>
      <c r="I3700" s="1" t="s">
        <v>452</v>
      </c>
      <c r="J3700" s="1" t="s">
        <v>36</v>
      </c>
      <c r="K3700" s="1" t="s">
        <v>454</v>
      </c>
      <c r="L3700" s="1" t="s">
        <v>21</v>
      </c>
      <c r="Q3700" s="2" t="s">
        <v>37</v>
      </c>
      <c r="R3700" s="1" t="s">
        <v>451</v>
      </c>
      <c r="S3700" s="1" t="str">
        <f t="shared" si="117"/>
        <v>CDO|2|4|EXT|VIG|OTRO|CCNR|DUD</v>
      </c>
      <c r="T3700" s="2" t="str">
        <f t="shared" si="118"/>
        <v>OK</v>
      </c>
    </row>
    <row r="3701" spans="1:20" x14ac:dyDescent="0.25">
      <c r="A3701" s="1">
        <v>302030103</v>
      </c>
      <c r="B3701" s="1" t="str">
        <f>VLOOKUP(A3701,[1]Maestra!A$1:C$746,2,0)</f>
        <v>ACTAGN538</v>
      </c>
      <c r="C3701" s="1" t="str">
        <f>VLOOKUP(A3701,[1]Maestra!A$1:C$746,3,0)</f>
        <v>TC Amex Gold No Rev. - Extracash</v>
      </c>
      <c r="D3701" s="1" t="s">
        <v>14</v>
      </c>
      <c r="E3701" s="1">
        <v>2</v>
      </c>
      <c r="F3701" s="1">
        <v>4</v>
      </c>
      <c r="G3701" s="1" t="s">
        <v>32</v>
      </c>
      <c r="H3701" s="1">
        <v>9999</v>
      </c>
      <c r="I3701" s="1" t="s">
        <v>452</v>
      </c>
      <c r="J3701" s="1" t="s">
        <v>36</v>
      </c>
      <c r="K3701" s="1" t="s">
        <v>454</v>
      </c>
      <c r="L3701" s="1" t="s">
        <v>450</v>
      </c>
      <c r="Q3701" s="2" t="s">
        <v>37</v>
      </c>
      <c r="R3701" s="1" t="s">
        <v>451</v>
      </c>
      <c r="S3701" s="1" t="str">
        <f t="shared" si="117"/>
        <v>CDO|2|4|EXT|VIG|OTRO|CCNR|NOR</v>
      </c>
      <c r="T3701" s="2" t="str">
        <f t="shared" si="118"/>
        <v>OK</v>
      </c>
    </row>
    <row r="3702" spans="1:20" x14ac:dyDescent="0.25">
      <c r="A3702" s="1">
        <v>302030203</v>
      </c>
      <c r="B3702" s="1" t="str">
        <f>VLOOKUP(A3702,[1]Maestra!A$1:C$746,2,0)</f>
        <v>ACTAGRE08</v>
      </c>
      <c r="C3702" s="1" t="str">
        <f>VLOOKUP(A3702,[1]Maestra!A$1:C$746,3,0)</f>
        <v>TC Amex Gold Rev. - Extracash</v>
      </c>
      <c r="D3702" s="1" t="s">
        <v>14</v>
      </c>
      <c r="E3702" s="1">
        <v>2</v>
      </c>
      <c r="F3702" s="1">
        <v>4</v>
      </c>
      <c r="G3702" s="1" t="s">
        <v>32</v>
      </c>
      <c r="H3702" s="1">
        <v>9999</v>
      </c>
      <c r="I3702" s="1" t="s">
        <v>452</v>
      </c>
      <c r="J3702" s="1" t="s">
        <v>36</v>
      </c>
      <c r="K3702" s="1" t="s">
        <v>325</v>
      </c>
      <c r="L3702" s="1" t="s">
        <v>21</v>
      </c>
      <c r="Q3702" s="2" t="s">
        <v>37</v>
      </c>
      <c r="R3702" s="1" t="s">
        <v>451</v>
      </c>
      <c r="S3702" s="1" t="str">
        <f t="shared" si="117"/>
        <v>CDO|2|4|EXT|VIG|OTRO|CMED|DUD</v>
      </c>
      <c r="T3702" s="2" t="str">
        <f t="shared" si="118"/>
        <v>OK</v>
      </c>
    </row>
    <row r="3703" spans="1:20" x14ac:dyDescent="0.25">
      <c r="A3703" s="1">
        <v>302030203</v>
      </c>
      <c r="B3703" s="1" t="str">
        <f>VLOOKUP(A3703,[1]Maestra!A$1:C$746,2,0)</f>
        <v>ACTAGRE08</v>
      </c>
      <c r="C3703" s="1" t="str">
        <f>VLOOKUP(A3703,[1]Maestra!A$1:C$746,3,0)</f>
        <v>TC Amex Gold Rev. - Extracash</v>
      </c>
      <c r="D3703" s="1" t="s">
        <v>14</v>
      </c>
      <c r="E3703" s="1">
        <v>2</v>
      </c>
      <c r="F3703" s="1">
        <v>4</v>
      </c>
      <c r="G3703" s="1" t="s">
        <v>32</v>
      </c>
      <c r="H3703" s="1">
        <v>9999</v>
      </c>
      <c r="I3703" s="1" t="s">
        <v>452</v>
      </c>
      <c r="J3703" s="1" t="s">
        <v>36</v>
      </c>
      <c r="K3703" s="1" t="s">
        <v>325</v>
      </c>
      <c r="L3703" s="1" t="s">
        <v>450</v>
      </c>
      <c r="Q3703" s="2" t="s">
        <v>37</v>
      </c>
      <c r="R3703" s="1" t="s">
        <v>451</v>
      </c>
      <c r="S3703" s="1" t="str">
        <f t="shared" si="117"/>
        <v>CDO|2|4|EXT|VIG|OTRO|CMED|NOR</v>
      </c>
      <c r="T3703" s="2" t="str">
        <f t="shared" si="118"/>
        <v>OK</v>
      </c>
    </row>
    <row r="3704" spans="1:20" x14ac:dyDescent="0.25">
      <c r="A3704" s="1">
        <v>302030104</v>
      </c>
      <c r="B3704" s="1" t="str">
        <f>VLOOKUP(A3704,[1]Maestra!A$1:C$746,2,0)</f>
        <v>ACTAGNBT8</v>
      </c>
      <c r="C3704" s="1" t="str">
        <f>VLOOKUP(A3704,[1]Maestra!A$1:C$746,3,0)</f>
        <v>TC Amex Gold No Rev. - Compra Deuda</v>
      </c>
      <c r="D3704" s="1" t="s">
        <v>14</v>
      </c>
      <c r="E3704" s="1">
        <v>2</v>
      </c>
      <c r="F3704" s="1">
        <v>4</v>
      </c>
      <c r="G3704" s="1" t="s">
        <v>15</v>
      </c>
      <c r="H3704" s="1">
        <v>9999</v>
      </c>
      <c r="I3704" s="1" t="s">
        <v>452</v>
      </c>
      <c r="J3704" s="1" t="s">
        <v>33</v>
      </c>
      <c r="K3704" s="1" t="s">
        <v>454</v>
      </c>
      <c r="L3704" s="1" t="s">
        <v>450</v>
      </c>
      <c r="Q3704" s="2" t="s">
        <v>37</v>
      </c>
      <c r="R3704" s="1" t="s">
        <v>451</v>
      </c>
      <c r="S3704" s="1" t="str">
        <f t="shared" si="117"/>
        <v>CDO|2|4|LCA|VIG|COMP|CCNR|NOR</v>
      </c>
      <c r="T3704" s="2" t="str">
        <f t="shared" si="118"/>
        <v>OK</v>
      </c>
    </row>
    <row r="3705" spans="1:20" x14ac:dyDescent="0.25">
      <c r="A3705" s="1">
        <v>302030202</v>
      </c>
      <c r="B3705" s="1" t="str">
        <f>VLOOKUP(A3705,[1]Maestra!A$1:C$746,2,0)</f>
        <v>ACTAGRJ88</v>
      </c>
      <c r="C3705" s="1" t="str">
        <f>VLOOKUP(A3705,[1]Maestra!A$1:C$746,3,0)</f>
        <v>TC Amex Gold Rev. - Cuotas</v>
      </c>
      <c r="D3705" s="1" t="s">
        <v>14</v>
      </c>
      <c r="E3705" s="1">
        <v>2</v>
      </c>
      <c r="F3705" s="1">
        <v>4</v>
      </c>
      <c r="G3705" s="1" t="s">
        <v>15</v>
      </c>
      <c r="H3705" s="1">
        <v>9999</v>
      </c>
      <c r="I3705" s="1" t="s">
        <v>452</v>
      </c>
      <c r="J3705" s="1" t="s">
        <v>33</v>
      </c>
      <c r="K3705" s="1" t="s">
        <v>324</v>
      </c>
      <c r="L3705" s="1" t="s">
        <v>450</v>
      </c>
      <c r="Q3705" s="2" t="s">
        <v>37</v>
      </c>
      <c r="R3705" s="1" t="s">
        <v>451</v>
      </c>
      <c r="S3705" s="1" t="str">
        <f t="shared" si="117"/>
        <v>CDO|2|4|LCA|VIG|COMP|CCRV|NOR</v>
      </c>
      <c r="T3705" s="2" t="str">
        <f t="shared" si="118"/>
        <v>OK</v>
      </c>
    </row>
    <row r="3706" spans="1:20" x14ac:dyDescent="0.25">
      <c r="A3706" s="1">
        <v>307050101</v>
      </c>
      <c r="B3706" s="1" t="str">
        <f>VLOOKUP(A3706,[1]Maestra!A$1:C$746,2,0)</f>
        <v>ACTACPL08</v>
      </c>
      <c r="C3706" s="1" t="str">
        <f>VLOOKUP(A3706,[1]Maestra!A$1:C$746,3,0)</f>
        <v>TC Amex Centurión Platinum - Linea Rev.</v>
      </c>
      <c r="D3706" s="1" t="s">
        <v>14</v>
      </c>
      <c r="E3706" s="1">
        <v>2</v>
      </c>
      <c r="F3706" s="1">
        <v>4</v>
      </c>
      <c r="G3706" s="1" t="s">
        <v>15</v>
      </c>
      <c r="H3706" s="1">
        <v>9999</v>
      </c>
      <c r="I3706" s="1" t="s">
        <v>452</v>
      </c>
      <c r="J3706" s="1" t="s">
        <v>33</v>
      </c>
      <c r="K3706" s="1" t="s">
        <v>325</v>
      </c>
      <c r="L3706" s="1" t="s">
        <v>450</v>
      </c>
      <c r="Q3706" s="2" t="s">
        <v>37</v>
      </c>
      <c r="R3706" s="1" t="s">
        <v>451</v>
      </c>
      <c r="S3706" s="1" t="str">
        <f t="shared" si="117"/>
        <v>CDO|2|4|LCA|VIG|COMP|CMED|NOR</v>
      </c>
      <c r="T3706" s="2" t="str">
        <f t="shared" si="118"/>
        <v>OK</v>
      </c>
    </row>
    <row r="3707" spans="1:20" x14ac:dyDescent="0.25">
      <c r="A3707" s="1">
        <v>302030102</v>
      </c>
      <c r="B3707" s="1" t="str">
        <f>VLOOKUP(A3707,[1]Maestra!A$1:C$746,2,0)</f>
        <v>ACTAGNSD8</v>
      </c>
      <c r="C3707" s="1" t="str">
        <f>VLOOKUP(A3707,[1]Maestra!A$1:C$746,3,0)</f>
        <v>TC Amex Gold No Rev. - Cuotas</v>
      </c>
      <c r="D3707" s="1" t="s">
        <v>14</v>
      </c>
      <c r="E3707" s="1">
        <v>2</v>
      </c>
      <c r="F3707" s="1">
        <v>4</v>
      </c>
      <c r="G3707" s="1" t="s">
        <v>17</v>
      </c>
      <c r="H3707" s="1">
        <v>9999</v>
      </c>
      <c r="I3707" s="1" t="s">
        <v>452</v>
      </c>
      <c r="J3707" s="1" t="s">
        <v>33</v>
      </c>
      <c r="K3707" s="1" t="s">
        <v>454</v>
      </c>
      <c r="L3707" s="1" t="s">
        <v>450</v>
      </c>
      <c r="Q3707" s="2" t="s">
        <v>37</v>
      </c>
      <c r="R3707" s="1" t="s">
        <v>451</v>
      </c>
      <c r="S3707" s="1" t="str">
        <f t="shared" si="117"/>
        <v>CDO|2|4|LCB|VIG|COMP|CCNR|NOR</v>
      </c>
      <c r="T3707" s="2" t="str">
        <f t="shared" si="118"/>
        <v>OK</v>
      </c>
    </row>
    <row r="3708" spans="1:20" x14ac:dyDescent="0.25">
      <c r="A3708" s="1">
        <v>302030202</v>
      </c>
      <c r="B3708" s="1" t="str">
        <f>VLOOKUP(A3708,[1]Maestra!A$1:C$746,2,0)</f>
        <v>ACTAGRJ88</v>
      </c>
      <c r="C3708" s="1" t="str">
        <f>VLOOKUP(A3708,[1]Maestra!A$1:C$746,3,0)</f>
        <v>TC Amex Gold Rev. - Cuotas</v>
      </c>
      <c r="D3708" s="1" t="s">
        <v>14</v>
      </c>
      <c r="E3708" s="1">
        <v>2</v>
      </c>
      <c r="F3708" s="1">
        <v>4</v>
      </c>
      <c r="G3708" s="1" t="s">
        <v>17</v>
      </c>
      <c r="H3708" s="1">
        <v>9999</v>
      </c>
      <c r="I3708" s="1" t="s">
        <v>452</v>
      </c>
      <c r="J3708" s="1" t="s">
        <v>33</v>
      </c>
      <c r="K3708" s="1" t="s">
        <v>327</v>
      </c>
      <c r="L3708" s="1" t="s">
        <v>450</v>
      </c>
      <c r="Q3708" s="2" t="s">
        <v>37</v>
      </c>
      <c r="R3708" s="1" t="s">
        <v>451</v>
      </c>
      <c r="S3708" s="1" t="str">
        <f t="shared" ref="S3708:S3771" si="119">_xlfn.CONCAT(D3708,"|",E3708,"|",F3708,"|",G3708,"|",I3708,"|",J3708,"|",K3708,"|",L3708)</f>
        <v>CDO|2|4|LCB|VIG|COMP|CCOR|NOR</v>
      </c>
      <c r="T3708" s="2" t="str">
        <f t="shared" si="118"/>
        <v>OK</v>
      </c>
    </row>
    <row r="3709" spans="1:20" x14ac:dyDescent="0.25">
      <c r="A3709" s="1">
        <v>302030202</v>
      </c>
      <c r="B3709" s="1" t="str">
        <f>VLOOKUP(A3709,[1]Maestra!A$1:C$746,2,0)</f>
        <v>ACTAGRJ88</v>
      </c>
      <c r="C3709" s="1" t="str">
        <f>VLOOKUP(A3709,[1]Maestra!A$1:C$746,3,0)</f>
        <v>TC Amex Gold Rev. - Cuotas</v>
      </c>
      <c r="D3709" s="1" t="s">
        <v>14</v>
      </c>
      <c r="E3709" s="1">
        <v>2</v>
      </c>
      <c r="F3709" s="1">
        <v>4</v>
      </c>
      <c r="G3709" s="1" t="s">
        <v>17</v>
      </c>
      <c r="H3709" s="1">
        <v>9999</v>
      </c>
      <c r="I3709" s="1" t="s">
        <v>452</v>
      </c>
      <c r="J3709" s="1" t="s">
        <v>33</v>
      </c>
      <c r="K3709" s="1" t="s">
        <v>324</v>
      </c>
      <c r="L3709" s="1" t="s">
        <v>450</v>
      </c>
      <c r="Q3709" s="2" t="s">
        <v>37</v>
      </c>
      <c r="R3709" s="1" t="s">
        <v>451</v>
      </c>
      <c r="S3709" s="1" t="str">
        <f t="shared" si="119"/>
        <v>CDO|2|4|LCB|VIG|COMP|CCRV|NOR</v>
      </c>
      <c r="T3709" s="2" t="str">
        <f t="shared" si="118"/>
        <v>OK</v>
      </c>
    </row>
    <row r="3710" spans="1:20" x14ac:dyDescent="0.25">
      <c r="A3710" s="1">
        <v>302030201</v>
      </c>
      <c r="B3710" s="1" t="str">
        <f>VLOOKUP(A3710,[1]Maestra!A$1:C$746,2,0)</f>
        <v>ACTAGR328</v>
      </c>
      <c r="C3710" s="1" t="str">
        <f>VLOOKUP(A3710,[1]Maestra!A$1:C$746,3,0)</f>
        <v>TC Amex Gold Rev. - Linea Rev.</v>
      </c>
      <c r="D3710" s="1" t="s">
        <v>14</v>
      </c>
      <c r="E3710" s="1">
        <v>2</v>
      </c>
      <c r="F3710" s="1">
        <v>4</v>
      </c>
      <c r="G3710" s="1" t="s">
        <v>17</v>
      </c>
      <c r="H3710" s="1">
        <v>9999</v>
      </c>
      <c r="I3710" s="1" t="s">
        <v>452</v>
      </c>
      <c r="J3710" s="1" t="s">
        <v>33</v>
      </c>
      <c r="K3710" s="1" t="s">
        <v>322</v>
      </c>
      <c r="L3710" s="1" t="s">
        <v>450</v>
      </c>
      <c r="Q3710" s="2" t="s">
        <v>37</v>
      </c>
      <c r="R3710" s="1" t="s">
        <v>451</v>
      </c>
      <c r="S3710" s="1" t="str">
        <f t="shared" si="119"/>
        <v>CDO|2|4|LCB|VIG|COMP|CESF|NOR</v>
      </c>
      <c r="T3710" s="2" t="str">
        <f t="shared" si="118"/>
        <v>OK</v>
      </c>
    </row>
    <row r="3711" spans="1:20" x14ac:dyDescent="0.25">
      <c r="A3711" s="1">
        <v>302030201</v>
      </c>
      <c r="B3711" s="1" t="str">
        <f>VLOOKUP(A3711,[1]Maestra!A$1:C$746,2,0)</f>
        <v>ACTAGR328</v>
      </c>
      <c r="C3711" s="1" t="str">
        <f>VLOOKUP(A3711,[1]Maestra!A$1:C$746,3,0)</f>
        <v>TC Amex Gold Rev. - Linea Rev.</v>
      </c>
      <c r="D3711" s="1" t="s">
        <v>14</v>
      </c>
      <c r="E3711" s="1">
        <v>2</v>
      </c>
      <c r="F3711" s="1">
        <v>4</v>
      </c>
      <c r="G3711" s="1" t="s">
        <v>17</v>
      </c>
      <c r="H3711" s="1">
        <v>9999</v>
      </c>
      <c r="I3711" s="1" t="s">
        <v>452</v>
      </c>
      <c r="J3711" s="1" t="s">
        <v>33</v>
      </c>
      <c r="K3711" s="1" t="s">
        <v>323</v>
      </c>
      <c r="L3711" s="1" t="s">
        <v>450</v>
      </c>
      <c r="Q3711" s="2" t="s">
        <v>37</v>
      </c>
      <c r="R3711" s="1" t="s">
        <v>451</v>
      </c>
      <c r="S3711" s="1" t="str">
        <f t="shared" si="119"/>
        <v>CDO|2|4|LCB|VIG|COMP|CESP|NOR</v>
      </c>
      <c r="T3711" s="2" t="str">
        <f t="shared" si="118"/>
        <v>OK</v>
      </c>
    </row>
    <row r="3712" spans="1:20" x14ac:dyDescent="0.25">
      <c r="A3712" s="1">
        <v>302030201</v>
      </c>
      <c r="B3712" s="1" t="str">
        <f>VLOOKUP(A3712,[1]Maestra!A$1:C$746,2,0)</f>
        <v>ACTAGR328</v>
      </c>
      <c r="C3712" s="1" t="str">
        <f>VLOOKUP(A3712,[1]Maestra!A$1:C$746,3,0)</f>
        <v>TC Amex Gold Rev. - Linea Rev.</v>
      </c>
      <c r="D3712" s="1" t="s">
        <v>14</v>
      </c>
      <c r="E3712" s="1">
        <v>2</v>
      </c>
      <c r="F3712" s="1">
        <v>4</v>
      </c>
      <c r="G3712" s="1" t="s">
        <v>17</v>
      </c>
      <c r="H3712" s="1">
        <v>9999</v>
      </c>
      <c r="I3712" s="1" t="s">
        <v>452</v>
      </c>
      <c r="J3712" s="1" t="s">
        <v>33</v>
      </c>
      <c r="K3712" s="1" t="s">
        <v>328</v>
      </c>
      <c r="L3712" s="1" t="s">
        <v>450</v>
      </c>
      <c r="Q3712" s="2" t="s">
        <v>37</v>
      </c>
      <c r="R3712" s="1" t="s">
        <v>451</v>
      </c>
      <c r="S3712" s="1" t="str">
        <f t="shared" si="119"/>
        <v>CDO|2|4|LCB|VIG|COMP|CGEM|NOR</v>
      </c>
      <c r="T3712" s="2" t="str">
        <f t="shared" si="118"/>
        <v>OK</v>
      </c>
    </row>
    <row r="3713" spans="1:20" x14ac:dyDescent="0.25">
      <c r="A3713" s="1">
        <v>302030201</v>
      </c>
      <c r="B3713" s="1" t="str">
        <f>VLOOKUP(A3713,[1]Maestra!A$1:C$746,2,0)</f>
        <v>ACTAGR328</v>
      </c>
      <c r="C3713" s="1" t="str">
        <f>VLOOKUP(A3713,[1]Maestra!A$1:C$746,3,0)</f>
        <v>TC Amex Gold Rev. - Linea Rev.</v>
      </c>
      <c r="D3713" s="1" t="s">
        <v>14</v>
      </c>
      <c r="E3713" s="1">
        <v>2</v>
      </c>
      <c r="F3713" s="1">
        <v>4</v>
      </c>
      <c r="G3713" s="1" t="s">
        <v>17</v>
      </c>
      <c r="H3713" s="1">
        <v>9999</v>
      </c>
      <c r="I3713" s="1" t="s">
        <v>452</v>
      </c>
      <c r="J3713" s="1" t="s">
        <v>33</v>
      </c>
      <c r="K3713" s="1" t="s">
        <v>329</v>
      </c>
      <c r="L3713" s="1" t="s">
        <v>450</v>
      </c>
      <c r="Q3713" s="2" t="s">
        <v>37</v>
      </c>
      <c r="R3713" s="1" t="s">
        <v>451</v>
      </c>
      <c r="S3713" s="1" t="str">
        <f t="shared" si="119"/>
        <v>CDO|2|4|LCB|VIG|COMP|CIVA|NOR</v>
      </c>
      <c r="T3713" s="2" t="str">
        <f t="shared" si="118"/>
        <v>OK</v>
      </c>
    </row>
    <row r="3714" spans="1:20" x14ac:dyDescent="0.25">
      <c r="A3714" s="1">
        <v>302030201</v>
      </c>
      <c r="B3714" s="1" t="str">
        <f>VLOOKUP(A3714,[1]Maestra!A$1:C$746,2,0)</f>
        <v>ACTAGR328</v>
      </c>
      <c r="C3714" s="1" t="str">
        <f>VLOOKUP(A3714,[1]Maestra!A$1:C$746,3,0)</f>
        <v>TC Amex Gold Rev. - Linea Rev.</v>
      </c>
      <c r="D3714" s="1" t="s">
        <v>14</v>
      </c>
      <c r="E3714" s="1">
        <v>2</v>
      </c>
      <c r="F3714" s="1">
        <v>4</v>
      </c>
      <c r="G3714" s="1" t="s">
        <v>17</v>
      </c>
      <c r="H3714" s="1">
        <v>9999</v>
      </c>
      <c r="I3714" s="1" t="s">
        <v>452</v>
      </c>
      <c r="J3714" s="1" t="s">
        <v>33</v>
      </c>
      <c r="K3714" s="1" t="s">
        <v>325</v>
      </c>
      <c r="L3714" s="1" t="s">
        <v>450</v>
      </c>
      <c r="Q3714" s="2" t="s">
        <v>37</v>
      </c>
      <c r="R3714" s="1" t="s">
        <v>451</v>
      </c>
      <c r="S3714" s="1" t="str">
        <f t="shared" si="119"/>
        <v>CDO|2|4|LCB|VIG|COMP|CMED|NOR</v>
      </c>
      <c r="T3714" s="2" t="str">
        <f t="shared" si="118"/>
        <v>OK</v>
      </c>
    </row>
    <row r="3715" spans="1:20" x14ac:dyDescent="0.25">
      <c r="A3715" s="1">
        <v>302030201</v>
      </c>
      <c r="B3715" s="1" t="str">
        <f>VLOOKUP(A3715,[1]Maestra!A$1:C$746,2,0)</f>
        <v>ACTAGR328</v>
      </c>
      <c r="C3715" s="1" t="str">
        <f>VLOOKUP(A3715,[1]Maestra!A$1:C$746,3,0)</f>
        <v>TC Amex Gold Rev. - Linea Rev.</v>
      </c>
      <c r="D3715" s="1" t="s">
        <v>14</v>
      </c>
      <c r="E3715" s="1">
        <v>2</v>
      </c>
      <c r="F3715" s="1">
        <v>4</v>
      </c>
      <c r="G3715" s="1" t="s">
        <v>17</v>
      </c>
      <c r="H3715" s="1">
        <v>9999</v>
      </c>
      <c r="I3715" s="1" t="s">
        <v>452</v>
      </c>
      <c r="J3715" s="1" t="s">
        <v>33</v>
      </c>
      <c r="K3715" s="1" t="s">
        <v>330</v>
      </c>
      <c r="L3715" s="1" t="s">
        <v>450</v>
      </c>
      <c r="Q3715" s="2" t="s">
        <v>37</v>
      </c>
      <c r="R3715" s="1" t="s">
        <v>451</v>
      </c>
      <c r="S3715" s="1" t="str">
        <f t="shared" si="119"/>
        <v>CDO|2|4|LCB|VIG|COMP|CMIE|NOR</v>
      </c>
      <c r="T3715" s="2" t="str">
        <f t="shared" ref="T3715:T3778" si="120">IF(COUNTIFS($D$2:$D$20413,D3715,$S$2:$S$20413,S3715,$A$2:$A$20413,"&lt;&gt;"&amp;A3715)&gt;0,"Conflicto","OK")</f>
        <v>OK</v>
      </c>
    </row>
    <row r="3716" spans="1:20" x14ac:dyDescent="0.25">
      <c r="A3716" s="1">
        <v>302030201</v>
      </c>
      <c r="B3716" s="1" t="str">
        <f>VLOOKUP(A3716,[1]Maestra!A$1:C$746,2,0)</f>
        <v>ACTAGR328</v>
      </c>
      <c r="C3716" s="1" t="str">
        <f>VLOOKUP(A3716,[1]Maestra!A$1:C$746,3,0)</f>
        <v>TC Amex Gold Rev. - Linea Rev.</v>
      </c>
      <c r="D3716" s="1" t="s">
        <v>14</v>
      </c>
      <c r="E3716" s="1">
        <v>2</v>
      </c>
      <c r="F3716" s="1">
        <v>4</v>
      </c>
      <c r="G3716" s="1" t="s">
        <v>17</v>
      </c>
      <c r="H3716" s="1">
        <v>9999</v>
      </c>
      <c r="I3716" s="1" t="s">
        <v>452</v>
      </c>
      <c r="J3716" s="1" t="s">
        <v>33</v>
      </c>
      <c r="K3716" s="1" t="s">
        <v>331</v>
      </c>
      <c r="L3716" s="1" t="s">
        <v>450</v>
      </c>
      <c r="Q3716" s="2" t="s">
        <v>37</v>
      </c>
      <c r="R3716" s="1" t="s">
        <v>451</v>
      </c>
      <c r="S3716" s="1" t="str">
        <f t="shared" si="119"/>
        <v>CDO|2|4|LCB|VIG|COMP|CPEM|NOR</v>
      </c>
      <c r="T3716" s="2" t="str">
        <f t="shared" si="120"/>
        <v>OK</v>
      </c>
    </row>
    <row r="3717" spans="1:20" x14ac:dyDescent="0.25">
      <c r="A3717" s="1">
        <v>302030201</v>
      </c>
      <c r="B3717" s="1" t="str">
        <f>VLOOKUP(A3717,[1]Maestra!A$1:C$746,2,0)</f>
        <v>ACTAGR328</v>
      </c>
      <c r="C3717" s="1" t="str">
        <f>VLOOKUP(A3717,[1]Maestra!A$1:C$746,3,0)</f>
        <v>TC Amex Gold Rev. - Linea Rev.</v>
      </c>
      <c r="D3717" s="1" t="s">
        <v>14</v>
      </c>
      <c r="E3717" s="1">
        <v>2</v>
      </c>
      <c r="F3717" s="1">
        <v>4</v>
      </c>
      <c r="G3717" s="1" t="s">
        <v>17</v>
      </c>
      <c r="H3717" s="1">
        <v>9999</v>
      </c>
      <c r="I3717" s="1" t="s">
        <v>452</v>
      </c>
      <c r="J3717" s="1" t="s">
        <v>33</v>
      </c>
      <c r="K3717" s="1" t="s">
        <v>332</v>
      </c>
      <c r="L3717" s="1" t="s">
        <v>450</v>
      </c>
      <c r="Q3717" s="2" t="s">
        <v>37</v>
      </c>
      <c r="R3717" s="1" t="s">
        <v>451</v>
      </c>
      <c r="S3717" s="1" t="str">
        <f t="shared" si="119"/>
        <v>CDO|2|4|LCB|VIG|COMP|CSOB|NOR</v>
      </c>
      <c r="T3717" s="2" t="str">
        <f t="shared" si="120"/>
        <v>OK</v>
      </c>
    </row>
    <row r="3718" spans="1:20" x14ac:dyDescent="0.25">
      <c r="A3718" s="1">
        <v>302030102</v>
      </c>
      <c r="B3718" s="1" t="str">
        <f>VLOOKUP(A3718,[1]Maestra!A$1:C$746,2,0)</f>
        <v>ACTAGNSD8</v>
      </c>
      <c r="C3718" s="1" t="str">
        <f>VLOOKUP(A3718,[1]Maestra!A$1:C$746,3,0)</f>
        <v>TC Amex Gold No Rev. - Cuotas</v>
      </c>
      <c r="D3718" s="1" t="s">
        <v>14</v>
      </c>
      <c r="E3718" s="1">
        <v>2</v>
      </c>
      <c r="F3718" s="1">
        <v>4</v>
      </c>
      <c r="G3718" s="1" t="s">
        <v>24</v>
      </c>
      <c r="H3718" s="1">
        <v>9999</v>
      </c>
      <c r="I3718" s="1" t="s">
        <v>452</v>
      </c>
      <c r="J3718" s="1" t="s">
        <v>33</v>
      </c>
      <c r="K3718" s="1" t="s">
        <v>454</v>
      </c>
      <c r="L3718" s="1" t="s">
        <v>450</v>
      </c>
      <c r="Q3718" s="2" t="s">
        <v>37</v>
      </c>
      <c r="R3718" s="1" t="s">
        <v>451</v>
      </c>
      <c r="S3718" s="1" t="str">
        <f t="shared" si="119"/>
        <v>CDO|2|4|LCN|VIG|COMP|CCNR|NOR</v>
      </c>
      <c r="T3718" s="2" t="str">
        <f t="shared" si="120"/>
        <v>OK</v>
      </c>
    </row>
    <row r="3719" spans="1:20" x14ac:dyDescent="0.25">
      <c r="A3719" s="1">
        <v>302030202</v>
      </c>
      <c r="B3719" s="1" t="str">
        <f>VLOOKUP(A3719,[1]Maestra!A$1:C$746,2,0)</f>
        <v>ACTAGRJ88</v>
      </c>
      <c r="C3719" s="1" t="str">
        <f>VLOOKUP(A3719,[1]Maestra!A$1:C$746,3,0)</f>
        <v>TC Amex Gold Rev. - Cuotas</v>
      </c>
      <c r="D3719" s="1" t="s">
        <v>14</v>
      </c>
      <c r="E3719" s="1">
        <v>2</v>
      </c>
      <c r="F3719" s="1">
        <v>4</v>
      </c>
      <c r="G3719" s="1" t="s">
        <v>24</v>
      </c>
      <c r="H3719" s="1">
        <v>9999</v>
      </c>
      <c r="I3719" s="1" t="s">
        <v>452</v>
      </c>
      <c r="J3719" s="1" t="s">
        <v>33</v>
      </c>
      <c r="K3719" s="1" t="s">
        <v>324</v>
      </c>
      <c r="L3719" s="1" t="s">
        <v>450</v>
      </c>
      <c r="Q3719" s="2" t="s">
        <v>37</v>
      </c>
      <c r="R3719" s="1" t="s">
        <v>451</v>
      </c>
      <c r="S3719" s="1" t="str">
        <f t="shared" si="119"/>
        <v>CDO|2|4|LCN|VIG|COMP|CCRV|NOR</v>
      </c>
      <c r="T3719" s="2" t="str">
        <f t="shared" si="120"/>
        <v>OK</v>
      </c>
    </row>
    <row r="3720" spans="1:20" x14ac:dyDescent="0.25">
      <c r="A3720" s="1">
        <v>302030202</v>
      </c>
      <c r="B3720" s="1" t="str">
        <f>VLOOKUP(A3720,[1]Maestra!A$1:C$746,2,0)</f>
        <v>ACTAGRJ88</v>
      </c>
      <c r="C3720" s="1" t="str">
        <f>VLOOKUP(A3720,[1]Maestra!A$1:C$746,3,0)</f>
        <v>TC Amex Gold Rev. - Cuotas</v>
      </c>
      <c r="D3720" s="1" t="s">
        <v>14</v>
      </c>
      <c r="E3720" s="1">
        <v>2</v>
      </c>
      <c r="F3720" s="1">
        <v>4</v>
      </c>
      <c r="G3720" s="1" t="s">
        <v>24</v>
      </c>
      <c r="H3720" s="1">
        <v>9999</v>
      </c>
      <c r="I3720" s="1" t="s">
        <v>452</v>
      </c>
      <c r="J3720" s="1" t="s">
        <v>33</v>
      </c>
      <c r="K3720" s="1" t="s">
        <v>325</v>
      </c>
      <c r="L3720" s="1" t="s">
        <v>450</v>
      </c>
      <c r="Q3720" s="2" t="s">
        <v>37</v>
      </c>
      <c r="R3720" s="1" t="s">
        <v>451</v>
      </c>
      <c r="S3720" s="1" t="str">
        <f t="shared" si="119"/>
        <v>CDO|2|4|LCN|VIG|COMP|CMED|NOR</v>
      </c>
      <c r="T3720" s="2" t="str">
        <f t="shared" si="120"/>
        <v>OK</v>
      </c>
    </row>
    <row r="3721" spans="1:20" x14ac:dyDescent="0.25">
      <c r="A3721" s="1">
        <v>307010102</v>
      </c>
      <c r="B3721" s="1" t="str">
        <f>VLOOKUP(A3721,[1]Maestra!A$1:C$746,2,0)</f>
        <v>ACTAVCY68</v>
      </c>
      <c r="C3721" s="1" t="str">
        <f>VLOOKUP(A3721,[1]Maestra!A$1:C$746,3,0)</f>
        <v>TC Amex Viajero Clasica - Cuotas</v>
      </c>
      <c r="D3721" s="1" t="s">
        <v>14</v>
      </c>
      <c r="E3721" s="1">
        <v>2</v>
      </c>
      <c r="F3721" s="1">
        <v>4</v>
      </c>
      <c r="G3721" s="1" t="s">
        <v>25</v>
      </c>
      <c r="H3721" s="1">
        <v>9999</v>
      </c>
      <c r="I3721" s="1" t="s">
        <v>449</v>
      </c>
      <c r="J3721" s="1" t="s">
        <v>36</v>
      </c>
      <c r="K3721" s="1" t="s">
        <v>454</v>
      </c>
      <c r="L3721" s="1" t="s">
        <v>450</v>
      </c>
      <c r="Q3721" s="2" t="s">
        <v>37</v>
      </c>
      <c r="R3721" s="1" t="s">
        <v>451</v>
      </c>
      <c r="S3721" s="1" t="str">
        <f t="shared" si="119"/>
        <v>CDO|2|4|REP|VEN|OTRO|CCNR|NOR</v>
      </c>
      <c r="T3721" s="2" t="str">
        <f t="shared" si="120"/>
        <v>OK</v>
      </c>
    </row>
    <row r="3722" spans="1:20" x14ac:dyDescent="0.25">
      <c r="A3722" s="1">
        <v>302030104</v>
      </c>
      <c r="B3722" s="1" t="str">
        <f>VLOOKUP(A3722,[1]Maestra!A$1:C$746,2,0)</f>
        <v>ACTAGNBT8</v>
      </c>
      <c r="C3722" s="1" t="str">
        <f>VLOOKUP(A3722,[1]Maestra!A$1:C$746,3,0)</f>
        <v>TC Amex Gold No Rev. - Compra Deuda</v>
      </c>
      <c r="D3722" s="1" t="s">
        <v>14</v>
      </c>
      <c r="E3722" s="1">
        <v>2</v>
      </c>
      <c r="F3722" s="1">
        <v>4</v>
      </c>
      <c r="G3722" s="1" t="s">
        <v>25</v>
      </c>
      <c r="H3722" s="1">
        <v>9999</v>
      </c>
      <c r="I3722" s="1" t="s">
        <v>452</v>
      </c>
      <c r="J3722" s="1" t="s">
        <v>36</v>
      </c>
      <c r="K3722" s="1" t="s">
        <v>454</v>
      </c>
      <c r="L3722" s="1" t="s">
        <v>21</v>
      </c>
      <c r="Q3722" s="2" t="s">
        <v>37</v>
      </c>
      <c r="R3722" s="1" t="s">
        <v>451</v>
      </c>
      <c r="S3722" s="1" t="str">
        <f t="shared" si="119"/>
        <v>CDO|2|4|REP|VIG|OTRO|CCNR|DUD</v>
      </c>
      <c r="T3722" s="2" t="str">
        <f t="shared" si="120"/>
        <v>OK</v>
      </c>
    </row>
    <row r="3723" spans="1:20" x14ac:dyDescent="0.25">
      <c r="A3723" s="1">
        <v>302030102</v>
      </c>
      <c r="B3723" s="1" t="str">
        <f>VLOOKUP(A3723,[1]Maestra!A$1:C$746,2,0)</f>
        <v>ACTAGNSD8</v>
      </c>
      <c r="C3723" s="1" t="str">
        <f>VLOOKUP(A3723,[1]Maestra!A$1:C$746,3,0)</f>
        <v>TC Amex Gold No Rev. - Cuotas</v>
      </c>
      <c r="D3723" s="1" t="s">
        <v>14</v>
      </c>
      <c r="E3723" s="1">
        <v>2</v>
      </c>
      <c r="F3723" s="1">
        <v>4</v>
      </c>
      <c r="G3723" s="1" t="s">
        <v>25</v>
      </c>
      <c r="H3723" s="1">
        <v>9999</v>
      </c>
      <c r="I3723" s="1" t="s">
        <v>452</v>
      </c>
      <c r="J3723" s="1" t="s">
        <v>36</v>
      </c>
      <c r="K3723" s="1" t="s">
        <v>454</v>
      </c>
      <c r="L3723" s="1" t="s">
        <v>450</v>
      </c>
      <c r="Q3723" s="2" t="s">
        <v>37</v>
      </c>
      <c r="R3723" s="1" t="s">
        <v>451</v>
      </c>
      <c r="S3723" s="1" t="str">
        <f t="shared" si="119"/>
        <v>CDO|2|4|REP|VIG|OTRO|CCNR|NOR</v>
      </c>
      <c r="T3723" s="2" t="str">
        <f t="shared" si="120"/>
        <v>OK</v>
      </c>
    </row>
    <row r="3724" spans="1:20" x14ac:dyDescent="0.25">
      <c r="A3724" s="1">
        <v>307050104</v>
      </c>
      <c r="B3724" s="1" t="e">
        <f>VLOOKUP(A3724,[1]Maestra!A$1:C$746,2,0)</f>
        <v>#N/A</v>
      </c>
      <c r="C3724" s="1" t="e">
        <f>VLOOKUP(A3724,[1]Maestra!A$1:C$746,3,0)</f>
        <v>#N/A</v>
      </c>
      <c r="D3724" s="1" t="s">
        <v>14</v>
      </c>
      <c r="E3724" s="1">
        <v>2</v>
      </c>
      <c r="F3724" s="1">
        <v>4</v>
      </c>
      <c r="G3724" s="1" t="s">
        <v>25</v>
      </c>
      <c r="H3724" s="1">
        <v>9999</v>
      </c>
      <c r="I3724" s="1" t="s">
        <v>452</v>
      </c>
      <c r="J3724" s="1" t="s">
        <v>36</v>
      </c>
      <c r="K3724" s="1" t="s">
        <v>325</v>
      </c>
      <c r="L3724" s="1" t="s">
        <v>450</v>
      </c>
      <c r="Q3724" s="2" t="s">
        <v>37</v>
      </c>
      <c r="R3724" s="1" t="s">
        <v>451</v>
      </c>
      <c r="S3724" s="1" t="str">
        <f t="shared" si="119"/>
        <v>CDO|2|4|REP|VIG|OTRO|CMED|NOR</v>
      </c>
      <c r="T3724" s="2" t="str">
        <f t="shared" si="120"/>
        <v>OK</v>
      </c>
    </row>
    <row r="3725" spans="1:20" x14ac:dyDescent="0.25">
      <c r="A3725" s="1">
        <v>302030202</v>
      </c>
      <c r="B3725" s="1" t="str">
        <f>VLOOKUP(A3725,[1]Maestra!A$1:C$746,2,0)</f>
        <v>ACTAGRJ88</v>
      </c>
      <c r="C3725" s="1" t="str">
        <f>VLOOKUP(A3725,[1]Maestra!A$1:C$746,3,0)</f>
        <v>TC Amex Gold Rev. - Cuotas</v>
      </c>
      <c r="D3725" s="1" t="s">
        <v>14</v>
      </c>
      <c r="E3725" s="1">
        <v>2</v>
      </c>
      <c r="F3725" s="1">
        <v>4</v>
      </c>
      <c r="G3725" s="1" t="s">
        <v>18</v>
      </c>
      <c r="H3725" s="1">
        <v>9999</v>
      </c>
      <c r="I3725" s="1" t="s">
        <v>449</v>
      </c>
      <c r="J3725" s="1" t="s">
        <v>36</v>
      </c>
      <c r="K3725" s="1" t="s">
        <v>324</v>
      </c>
      <c r="L3725" s="1" t="s">
        <v>450</v>
      </c>
      <c r="Q3725" s="2" t="s">
        <v>37</v>
      </c>
      <c r="R3725" s="1" t="s">
        <v>451</v>
      </c>
      <c r="S3725" s="1" t="str">
        <f t="shared" si="119"/>
        <v>CDO|2|4|RER|VEN|OTRO|CCRV|NOR</v>
      </c>
      <c r="T3725" s="2" t="str">
        <f t="shared" si="120"/>
        <v>OK</v>
      </c>
    </row>
    <row r="3726" spans="1:20" x14ac:dyDescent="0.25">
      <c r="A3726" s="1">
        <v>302030204</v>
      </c>
      <c r="B3726" s="1" t="str">
        <f>VLOOKUP(A3726,[1]Maestra!A$1:C$746,2,0)</f>
        <v>ACTAGR7I8</v>
      </c>
      <c r="C3726" s="1" t="str">
        <f>VLOOKUP(A3726,[1]Maestra!A$1:C$746,3,0)</f>
        <v>TC Amex Gold Rev. - Compra Deuda</v>
      </c>
      <c r="D3726" s="1" t="s">
        <v>14</v>
      </c>
      <c r="E3726" s="1">
        <v>2</v>
      </c>
      <c r="F3726" s="1">
        <v>4</v>
      </c>
      <c r="G3726" s="1" t="s">
        <v>18</v>
      </c>
      <c r="H3726" s="1">
        <v>9999</v>
      </c>
      <c r="I3726" s="1" t="s">
        <v>452</v>
      </c>
      <c r="J3726" s="1" t="s">
        <v>36</v>
      </c>
      <c r="K3726" s="1" t="s">
        <v>324</v>
      </c>
      <c r="L3726" s="1" t="s">
        <v>21</v>
      </c>
      <c r="Q3726" s="2" t="s">
        <v>37</v>
      </c>
      <c r="R3726" s="1" t="s">
        <v>451</v>
      </c>
      <c r="S3726" s="1" t="str">
        <f t="shared" si="119"/>
        <v>CDO|2|4|RER|VIG|OTRO|CCRV|DUD</v>
      </c>
      <c r="T3726" s="2" t="str">
        <f t="shared" si="120"/>
        <v>OK</v>
      </c>
    </row>
    <row r="3727" spans="1:20" x14ac:dyDescent="0.25">
      <c r="A3727" s="1">
        <v>302030202</v>
      </c>
      <c r="B3727" s="1" t="str">
        <f>VLOOKUP(A3727,[1]Maestra!A$1:C$746,2,0)</f>
        <v>ACTAGRJ88</v>
      </c>
      <c r="C3727" s="1" t="str">
        <f>VLOOKUP(A3727,[1]Maestra!A$1:C$746,3,0)</f>
        <v>TC Amex Gold Rev. - Cuotas</v>
      </c>
      <c r="D3727" s="1" t="s">
        <v>14</v>
      </c>
      <c r="E3727" s="1">
        <v>2</v>
      </c>
      <c r="F3727" s="1">
        <v>4</v>
      </c>
      <c r="G3727" s="1" t="s">
        <v>18</v>
      </c>
      <c r="H3727" s="1">
        <v>9999</v>
      </c>
      <c r="I3727" s="1" t="s">
        <v>452</v>
      </c>
      <c r="J3727" s="1" t="s">
        <v>36</v>
      </c>
      <c r="K3727" s="1" t="s">
        <v>324</v>
      </c>
      <c r="L3727" s="1" t="s">
        <v>450</v>
      </c>
      <c r="Q3727" s="2" t="s">
        <v>37</v>
      </c>
      <c r="R3727" s="1" t="s">
        <v>451</v>
      </c>
      <c r="S3727" s="1" t="str">
        <f t="shared" si="119"/>
        <v>CDO|2|4|RER|VIG|OTRO|CCRV|NOR</v>
      </c>
      <c r="T3727" s="2" t="str">
        <f t="shared" si="120"/>
        <v>OK</v>
      </c>
    </row>
    <row r="3728" spans="1:20" x14ac:dyDescent="0.25">
      <c r="A3728" s="1">
        <v>307050101</v>
      </c>
      <c r="B3728" s="1" t="str">
        <f>VLOOKUP(A3728,[1]Maestra!A$1:C$746,2,0)</f>
        <v>ACTACPL08</v>
      </c>
      <c r="C3728" s="1" t="str">
        <f>VLOOKUP(A3728,[1]Maestra!A$1:C$746,3,0)</f>
        <v>TC Amex Centurión Platinum - Linea Rev.</v>
      </c>
      <c r="D3728" s="1" t="s">
        <v>14</v>
      </c>
      <c r="E3728" s="1">
        <v>2</v>
      </c>
      <c r="F3728" s="1">
        <v>4</v>
      </c>
      <c r="G3728" s="1" t="s">
        <v>18</v>
      </c>
      <c r="H3728" s="1">
        <v>9999</v>
      </c>
      <c r="I3728" s="1" t="s">
        <v>452</v>
      </c>
      <c r="J3728" s="1" t="s">
        <v>36</v>
      </c>
      <c r="K3728" s="1" t="s">
        <v>325</v>
      </c>
      <c r="L3728" s="1" t="s">
        <v>450</v>
      </c>
      <c r="Q3728" s="2" t="s">
        <v>37</v>
      </c>
      <c r="R3728" s="1" t="s">
        <v>451</v>
      </c>
      <c r="S3728" s="1" t="str">
        <f t="shared" si="119"/>
        <v>CDO|2|4|RER|VIG|OTRO|CMED|NOR</v>
      </c>
      <c r="T3728" s="2" t="str">
        <f t="shared" si="120"/>
        <v>OK</v>
      </c>
    </row>
    <row r="3729" spans="1:20" x14ac:dyDescent="0.25">
      <c r="A3729" s="1">
        <v>2101049902</v>
      </c>
      <c r="B3729" s="1">
        <f>VLOOKUP(A3729,[1]Maestra!A$1:C$746,2,0)</f>
        <v>0</v>
      </c>
      <c r="C3729" s="1" t="str">
        <f>VLOOKUP(A3729,[1]Maestra!A$1:C$746,3,0)</f>
        <v>Amex Acreedores</v>
      </c>
      <c r="D3729" s="1" t="s">
        <v>14</v>
      </c>
      <c r="E3729" s="1">
        <v>2</v>
      </c>
      <c r="F3729" s="1">
        <v>4</v>
      </c>
      <c r="G3729" s="1" t="s">
        <v>19</v>
      </c>
      <c r="H3729" s="1">
        <v>9999</v>
      </c>
      <c r="I3729" s="1" t="s">
        <v>453</v>
      </c>
      <c r="J3729" s="1" t="s">
        <v>33</v>
      </c>
      <c r="K3729" s="1" t="s">
        <v>324</v>
      </c>
      <c r="L3729" s="1" t="s">
        <v>450</v>
      </c>
      <c r="Q3729" s="2" t="s">
        <v>37</v>
      </c>
      <c r="R3729" s="1" t="s">
        <v>451</v>
      </c>
      <c r="S3729" s="1" t="str">
        <f t="shared" si="119"/>
        <v>CDO|2|4|REV|ACR|COMP|CCRV|NOR</v>
      </c>
      <c r="T3729" s="2" t="str">
        <f t="shared" si="120"/>
        <v>OK</v>
      </c>
    </row>
    <row r="3730" spans="1:20" x14ac:dyDescent="0.25">
      <c r="A3730" s="1">
        <v>2101049902</v>
      </c>
      <c r="B3730" s="1">
        <f>VLOOKUP(A3730,[1]Maestra!A$1:C$746,2,0)</f>
        <v>0</v>
      </c>
      <c r="C3730" s="1" t="str">
        <f>VLOOKUP(A3730,[1]Maestra!A$1:C$746,3,0)</f>
        <v>Amex Acreedores</v>
      </c>
      <c r="D3730" s="1" t="s">
        <v>14</v>
      </c>
      <c r="E3730" s="1">
        <v>2</v>
      </c>
      <c r="F3730" s="1">
        <v>4</v>
      </c>
      <c r="G3730" s="1" t="s">
        <v>19</v>
      </c>
      <c r="H3730" s="1">
        <v>9999</v>
      </c>
      <c r="I3730" s="1" t="s">
        <v>453</v>
      </c>
      <c r="J3730" s="1" t="s">
        <v>33</v>
      </c>
      <c r="K3730" s="1" t="s">
        <v>325</v>
      </c>
      <c r="L3730" s="1" t="s">
        <v>450</v>
      </c>
      <c r="Q3730" s="2" t="s">
        <v>37</v>
      </c>
      <c r="R3730" s="1" t="s">
        <v>451</v>
      </c>
      <c r="S3730" s="1" t="str">
        <f t="shared" si="119"/>
        <v>CDO|2|4|REV|ACR|COMP|CMED|NOR</v>
      </c>
      <c r="T3730" s="2" t="str">
        <f t="shared" si="120"/>
        <v>OK</v>
      </c>
    </row>
    <row r="3731" spans="1:20" x14ac:dyDescent="0.25">
      <c r="A3731" s="1">
        <v>2101049902</v>
      </c>
      <c r="B3731" s="1">
        <f>VLOOKUP(A3731,[1]Maestra!A$1:C$746,2,0)</f>
        <v>0</v>
      </c>
      <c r="C3731" s="1" t="str">
        <f>VLOOKUP(A3731,[1]Maestra!A$1:C$746,3,0)</f>
        <v>Amex Acreedores</v>
      </c>
      <c r="D3731" s="1" t="s">
        <v>14</v>
      </c>
      <c r="E3731" s="1">
        <v>2</v>
      </c>
      <c r="F3731" s="1">
        <v>4</v>
      </c>
      <c r="G3731" s="1" t="s">
        <v>19</v>
      </c>
      <c r="H3731" s="1">
        <v>9999</v>
      </c>
      <c r="I3731" s="1" t="s">
        <v>453</v>
      </c>
      <c r="J3731" s="1" t="s">
        <v>29</v>
      </c>
      <c r="K3731" s="1" t="s">
        <v>324</v>
      </c>
      <c r="L3731" s="1" t="s">
        <v>450</v>
      </c>
      <c r="Q3731" s="2" t="s">
        <v>37</v>
      </c>
      <c r="R3731" s="1" t="s">
        <v>451</v>
      </c>
      <c r="S3731" s="1" t="str">
        <f t="shared" si="119"/>
        <v>CDO|2|4|REV|ACR|DIEF|CCRV|NOR</v>
      </c>
      <c r="T3731" s="2" t="str">
        <f t="shared" si="120"/>
        <v>OK</v>
      </c>
    </row>
    <row r="3732" spans="1:20" x14ac:dyDescent="0.25">
      <c r="A3732" s="1">
        <v>302030201</v>
      </c>
      <c r="B3732" s="1" t="str">
        <f>VLOOKUP(A3732,[1]Maestra!A$1:C$746,2,0)</f>
        <v>ACTAGR328</v>
      </c>
      <c r="C3732" s="1" t="str">
        <f>VLOOKUP(A3732,[1]Maestra!A$1:C$746,3,0)</f>
        <v>TC Amex Gold Rev. - Linea Rev.</v>
      </c>
      <c r="D3732" s="1" t="s">
        <v>14</v>
      </c>
      <c r="E3732" s="1">
        <v>2</v>
      </c>
      <c r="F3732" s="1">
        <v>4</v>
      </c>
      <c r="G3732" s="1" t="s">
        <v>19</v>
      </c>
      <c r="H3732" s="1">
        <v>9999</v>
      </c>
      <c r="I3732" s="1" t="s">
        <v>449</v>
      </c>
      <c r="J3732" s="1" t="s">
        <v>33</v>
      </c>
      <c r="K3732" s="1" t="s">
        <v>324</v>
      </c>
      <c r="L3732" s="1" t="s">
        <v>450</v>
      </c>
      <c r="Q3732" s="2" t="s">
        <v>37</v>
      </c>
      <c r="R3732" s="1" t="s">
        <v>451</v>
      </c>
      <c r="S3732" s="1" t="str">
        <f t="shared" si="119"/>
        <v>CDO|2|4|REV|VEN|COMP|CCRV|NOR</v>
      </c>
      <c r="T3732" s="2" t="str">
        <f t="shared" si="120"/>
        <v>OK</v>
      </c>
    </row>
    <row r="3733" spans="1:20" x14ac:dyDescent="0.25">
      <c r="A3733" s="1">
        <v>302030201</v>
      </c>
      <c r="B3733" s="1" t="str">
        <f>VLOOKUP(A3733,[1]Maestra!A$1:C$746,2,0)</f>
        <v>ACTAGR328</v>
      </c>
      <c r="C3733" s="1" t="str">
        <f>VLOOKUP(A3733,[1]Maestra!A$1:C$746,3,0)</f>
        <v>TC Amex Gold Rev. - Linea Rev.</v>
      </c>
      <c r="D3733" s="1" t="s">
        <v>14</v>
      </c>
      <c r="E3733" s="1">
        <v>2</v>
      </c>
      <c r="F3733" s="1">
        <v>4</v>
      </c>
      <c r="G3733" s="1" t="s">
        <v>19</v>
      </c>
      <c r="H3733" s="1">
        <v>9999</v>
      </c>
      <c r="I3733" s="1" t="s">
        <v>449</v>
      </c>
      <c r="J3733" s="1" t="s">
        <v>33</v>
      </c>
      <c r="K3733" s="1" t="s">
        <v>325</v>
      </c>
      <c r="L3733" s="1" t="s">
        <v>450</v>
      </c>
      <c r="Q3733" s="2" t="s">
        <v>37</v>
      </c>
      <c r="R3733" s="1" t="s">
        <v>451</v>
      </c>
      <c r="S3733" s="1" t="str">
        <f t="shared" si="119"/>
        <v>CDO|2|4|REV|VEN|COMP|CMED|NOR</v>
      </c>
      <c r="T3733" s="2" t="str">
        <f t="shared" si="120"/>
        <v>OK</v>
      </c>
    </row>
    <row r="3734" spans="1:20" x14ac:dyDescent="0.25">
      <c r="A3734" s="1">
        <v>302030207</v>
      </c>
      <c r="B3734" s="1" t="str">
        <f>VLOOKUP(A3734,[1]Maestra!A$1:C$746,2,0)</f>
        <v>ACTAGRN28</v>
      </c>
      <c r="C3734" s="1" t="str">
        <f>VLOOKUP(A3734,[1]Maestra!A$1:C$746,3,0)</f>
        <v>TC Amex Gold Rev. - Linea Rev. por Disp Efectivo</v>
      </c>
      <c r="D3734" s="1" t="s">
        <v>14</v>
      </c>
      <c r="E3734" s="1">
        <v>2</v>
      </c>
      <c r="F3734" s="1">
        <v>4</v>
      </c>
      <c r="G3734" s="1" t="s">
        <v>19</v>
      </c>
      <c r="H3734" s="1">
        <v>9999</v>
      </c>
      <c r="I3734" s="1" t="s">
        <v>449</v>
      </c>
      <c r="J3734" s="1" t="s">
        <v>29</v>
      </c>
      <c r="K3734" s="1" t="s">
        <v>324</v>
      </c>
      <c r="L3734" s="1" t="s">
        <v>450</v>
      </c>
      <c r="Q3734" s="2" t="s">
        <v>37</v>
      </c>
      <c r="R3734" s="1" t="s">
        <v>451</v>
      </c>
      <c r="S3734" s="1" t="str">
        <f t="shared" si="119"/>
        <v>CDO|2|4|REV|VEN|DIEF|CCRV|NOR</v>
      </c>
      <c r="T3734" s="2" t="str">
        <f t="shared" si="120"/>
        <v>OK</v>
      </c>
    </row>
    <row r="3735" spans="1:20" x14ac:dyDescent="0.25">
      <c r="A3735" s="1">
        <v>302030207</v>
      </c>
      <c r="B3735" s="1" t="str">
        <f>VLOOKUP(A3735,[1]Maestra!A$1:C$746,2,0)</f>
        <v>ACTAGRN28</v>
      </c>
      <c r="C3735" s="1" t="str">
        <f>VLOOKUP(A3735,[1]Maestra!A$1:C$746,3,0)</f>
        <v>TC Amex Gold Rev. - Linea Rev. por Disp Efectivo</v>
      </c>
      <c r="D3735" s="1" t="s">
        <v>14</v>
      </c>
      <c r="E3735" s="1">
        <v>2</v>
      </c>
      <c r="F3735" s="1">
        <v>4</v>
      </c>
      <c r="G3735" s="1" t="s">
        <v>19</v>
      </c>
      <c r="H3735" s="1">
        <v>9999</v>
      </c>
      <c r="I3735" s="1" t="s">
        <v>449</v>
      </c>
      <c r="J3735" s="1" t="s">
        <v>29</v>
      </c>
      <c r="K3735" s="1" t="s">
        <v>325</v>
      </c>
      <c r="L3735" s="1" t="s">
        <v>450</v>
      </c>
      <c r="Q3735" s="2" t="s">
        <v>37</v>
      </c>
      <c r="R3735" s="1" t="s">
        <v>451</v>
      </c>
      <c r="S3735" s="1" t="str">
        <f t="shared" si="119"/>
        <v>CDO|2|4|REV|VEN|DIEF|CMED|NOR</v>
      </c>
      <c r="T3735" s="2" t="str">
        <f t="shared" si="120"/>
        <v>OK</v>
      </c>
    </row>
    <row r="3736" spans="1:20" x14ac:dyDescent="0.25">
      <c r="A3736" s="1">
        <v>302030201</v>
      </c>
      <c r="B3736" s="1" t="str">
        <f>VLOOKUP(A3736,[1]Maestra!A$1:C$746,2,0)</f>
        <v>ACTAGR328</v>
      </c>
      <c r="C3736" s="1" t="str">
        <f>VLOOKUP(A3736,[1]Maestra!A$1:C$746,3,0)</f>
        <v>TC Amex Gold Rev. - Linea Rev.</v>
      </c>
      <c r="D3736" s="1" t="s">
        <v>14</v>
      </c>
      <c r="E3736" s="1">
        <v>2</v>
      </c>
      <c r="F3736" s="1">
        <v>4</v>
      </c>
      <c r="G3736" s="1" t="s">
        <v>19</v>
      </c>
      <c r="H3736" s="1">
        <v>9999</v>
      </c>
      <c r="I3736" s="1" t="s">
        <v>452</v>
      </c>
      <c r="J3736" s="1" t="s">
        <v>33</v>
      </c>
      <c r="K3736" s="1" t="s">
        <v>324</v>
      </c>
      <c r="L3736" s="1" t="s">
        <v>21</v>
      </c>
      <c r="Q3736" s="2" t="s">
        <v>37</v>
      </c>
      <c r="R3736" s="1" t="s">
        <v>451</v>
      </c>
      <c r="S3736" s="1" t="str">
        <f t="shared" si="119"/>
        <v>CDO|2|4|REV|VIG|COMP|CCRV|DUD</v>
      </c>
      <c r="T3736" s="2" t="str">
        <f t="shared" si="120"/>
        <v>OK</v>
      </c>
    </row>
    <row r="3737" spans="1:20" x14ac:dyDescent="0.25">
      <c r="A3737" s="1">
        <v>302030201</v>
      </c>
      <c r="B3737" s="1" t="str">
        <f>VLOOKUP(A3737,[1]Maestra!A$1:C$746,2,0)</f>
        <v>ACTAGR328</v>
      </c>
      <c r="C3737" s="1" t="str">
        <f>VLOOKUP(A3737,[1]Maestra!A$1:C$746,3,0)</f>
        <v>TC Amex Gold Rev. - Linea Rev.</v>
      </c>
      <c r="D3737" s="1" t="s">
        <v>14</v>
      </c>
      <c r="E3737" s="1">
        <v>2</v>
      </c>
      <c r="F3737" s="1">
        <v>4</v>
      </c>
      <c r="G3737" s="1" t="s">
        <v>19</v>
      </c>
      <c r="H3737" s="1">
        <v>9999</v>
      </c>
      <c r="I3737" s="1" t="s">
        <v>452</v>
      </c>
      <c r="J3737" s="1" t="s">
        <v>33</v>
      </c>
      <c r="K3737" s="1" t="s">
        <v>324</v>
      </c>
      <c r="L3737" s="1" t="s">
        <v>450</v>
      </c>
      <c r="Q3737" s="2" t="s">
        <v>37</v>
      </c>
      <c r="R3737" s="1" t="s">
        <v>451</v>
      </c>
      <c r="S3737" s="1" t="str">
        <f t="shared" si="119"/>
        <v>CDO|2|4|REV|VIG|COMP|CCRV|NOR</v>
      </c>
      <c r="T3737" s="2" t="str">
        <f t="shared" si="120"/>
        <v>OK</v>
      </c>
    </row>
    <row r="3738" spans="1:20" x14ac:dyDescent="0.25">
      <c r="A3738" s="1">
        <v>302030201</v>
      </c>
      <c r="B3738" s="1" t="str">
        <f>VLOOKUP(A3738,[1]Maestra!A$1:C$746,2,0)</f>
        <v>ACTAGR328</v>
      </c>
      <c r="C3738" s="1" t="str">
        <f>VLOOKUP(A3738,[1]Maestra!A$1:C$746,3,0)</f>
        <v>TC Amex Gold Rev. - Linea Rev.</v>
      </c>
      <c r="D3738" s="1" t="s">
        <v>14</v>
      </c>
      <c r="E3738" s="1">
        <v>2</v>
      </c>
      <c r="F3738" s="1">
        <v>4</v>
      </c>
      <c r="G3738" s="1" t="s">
        <v>19</v>
      </c>
      <c r="H3738" s="1">
        <v>9999</v>
      </c>
      <c r="I3738" s="1" t="s">
        <v>452</v>
      </c>
      <c r="J3738" s="1" t="s">
        <v>33</v>
      </c>
      <c r="K3738" s="1" t="s">
        <v>325</v>
      </c>
      <c r="L3738" s="1" t="s">
        <v>450</v>
      </c>
      <c r="Q3738" s="2" t="s">
        <v>37</v>
      </c>
      <c r="R3738" s="1" t="s">
        <v>451</v>
      </c>
      <c r="S3738" s="1" t="str">
        <f t="shared" si="119"/>
        <v>CDO|2|4|REV|VIG|COMP|CMED|NOR</v>
      </c>
      <c r="T3738" s="2" t="str">
        <f t="shared" si="120"/>
        <v>OK</v>
      </c>
    </row>
    <row r="3739" spans="1:20" x14ac:dyDescent="0.25">
      <c r="A3739" s="1">
        <v>302030207</v>
      </c>
      <c r="B3739" s="1" t="str">
        <f>VLOOKUP(A3739,[1]Maestra!A$1:C$746,2,0)</f>
        <v>ACTAGRN28</v>
      </c>
      <c r="C3739" s="1" t="str">
        <f>VLOOKUP(A3739,[1]Maestra!A$1:C$746,3,0)</f>
        <v>TC Amex Gold Rev. - Linea Rev. por Disp Efectivo</v>
      </c>
      <c r="D3739" s="1" t="s">
        <v>14</v>
      </c>
      <c r="E3739" s="1">
        <v>2</v>
      </c>
      <c r="F3739" s="1">
        <v>4</v>
      </c>
      <c r="G3739" s="1" t="s">
        <v>19</v>
      </c>
      <c r="H3739" s="1">
        <v>9999</v>
      </c>
      <c r="I3739" s="1" t="s">
        <v>452</v>
      </c>
      <c r="J3739" s="1" t="s">
        <v>29</v>
      </c>
      <c r="K3739" s="1" t="s">
        <v>324</v>
      </c>
      <c r="L3739" s="1" t="s">
        <v>21</v>
      </c>
      <c r="Q3739" s="2" t="s">
        <v>37</v>
      </c>
      <c r="R3739" s="1" t="s">
        <v>451</v>
      </c>
      <c r="S3739" s="1" t="str">
        <f t="shared" si="119"/>
        <v>CDO|2|4|REV|VIG|DIEF|CCRV|DUD</v>
      </c>
      <c r="T3739" s="2" t="str">
        <f t="shared" si="120"/>
        <v>OK</v>
      </c>
    </row>
    <row r="3740" spans="1:20" x14ac:dyDescent="0.25">
      <c r="A3740" s="1">
        <v>302030207</v>
      </c>
      <c r="B3740" s="1" t="str">
        <f>VLOOKUP(A3740,[1]Maestra!A$1:C$746,2,0)</f>
        <v>ACTAGRN28</v>
      </c>
      <c r="C3740" s="1" t="str">
        <f>VLOOKUP(A3740,[1]Maestra!A$1:C$746,3,0)</f>
        <v>TC Amex Gold Rev. - Linea Rev. por Disp Efectivo</v>
      </c>
      <c r="D3740" s="1" t="s">
        <v>14</v>
      </c>
      <c r="E3740" s="1">
        <v>2</v>
      </c>
      <c r="F3740" s="1">
        <v>4</v>
      </c>
      <c r="G3740" s="1" t="s">
        <v>19</v>
      </c>
      <c r="H3740" s="1">
        <v>9999</v>
      </c>
      <c r="I3740" s="1" t="s">
        <v>452</v>
      </c>
      <c r="J3740" s="1" t="s">
        <v>29</v>
      </c>
      <c r="K3740" s="1" t="s">
        <v>324</v>
      </c>
      <c r="L3740" s="1" t="s">
        <v>450</v>
      </c>
      <c r="Q3740" s="2" t="s">
        <v>37</v>
      </c>
      <c r="R3740" s="1" t="s">
        <v>451</v>
      </c>
      <c r="S3740" s="1" t="str">
        <f t="shared" si="119"/>
        <v>CDO|2|4|REV|VIG|DIEF|CCRV|NOR</v>
      </c>
      <c r="T3740" s="2" t="str">
        <f t="shared" si="120"/>
        <v>OK</v>
      </c>
    </row>
    <row r="3741" spans="1:20" x14ac:dyDescent="0.25">
      <c r="A3741" s="1">
        <v>302030207</v>
      </c>
      <c r="B3741" s="1" t="str">
        <f>VLOOKUP(A3741,[1]Maestra!A$1:C$746,2,0)</f>
        <v>ACTAGRN28</v>
      </c>
      <c r="C3741" s="1" t="str">
        <f>VLOOKUP(A3741,[1]Maestra!A$1:C$746,3,0)</f>
        <v>TC Amex Gold Rev. - Linea Rev. por Disp Efectivo</v>
      </c>
      <c r="D3741" s="1" t="s">
        <v>14</v>
      </c>
      <c r="E3741" s="1">
        <v>2</v>
      </c>
      <c r="F3741" s="1">
        <v>4</v>
      </c>
      <c r="G3741" s="1" t="s">
        <v>19</v>
      </c>
      <c r="H3741" s="1">
        <v>9999</v>
      </c>
      <c r="I3741" s="1" t="s">
        <v>452</v>
      </c>
      <c r="J3741" s="1" t="s">
        <v>29</v>
      </c>
      <c r="K3741" s="1" t="s">
        <v>325</v>
      </c>
      <c r="L3741" s="1" t="s">
        <v>450</v>
      </c>
      <c r="Q3741" s="2" t="s">
        <v>37</v>
      </c>
      <c r="R3741" s="1" t="s">
        <v>451</v>
      </c>
      <c r="S3741" s="1" t="str">
        <f t="shared" si="119"/>
        <v>CDO|2|4|REV|VIG|DIEF|CMED|NOR</v>
      </c>
      <c r="T3741" s="2" t="str">
        <f t="shared" si="120"/>
        <v>OK</v>
      </c>
    </row>
    <row r="3742" spans="1:20" x14ac:dyDescent="0.25">
      <c r="A3742" s="1">
        <v>309040102</v>
      </c>
      <c r="B3742" s="1" t="str">
        <f>VLOOKUP(A3742,[1]Maestra!A$1:C$746,2,0)</f>
        <v>ACTPCCU08</v>
      </c>
      <c r="C3742" s="1" t="str">
        <f>VLOOKUP(A3742,[1]Maestra!A$1:C$746,3,0)</f>
        <v>TC Platinum Card - Cuotas</v>
      </c>
      <c r="D3742" s="1" t="s">
        <v>14</v>
      </c>
      <c r="E3742" s="1">
        <v>2</v>
      </c>
      <c r="F3742" s="1">
        <v>6</v>
      </c>
      <c r="G3742" s="1" t="s">
        <v>28</v>
      </c>
      <c r="H3742" s="1">
        <v>9999</v>
      </c>
      <c r="I3742" s="1" t="s">
        <v>449</v>
      </c>
      <c r="J3742" s="1" t="s">
        <v>33</v>
      </c>
      <c r="K3742" s="1" t="s">
        <v>324</v>
      </c>
      <c r="L3742" s="1" t="s">
        <v>450</v>
      </c>
      <c r="Q3742" s="2" t="s">
        <v>37</v>
      </c>
      <c r="R3742" s="1" t="s">
        <v>451</v>
      </c>
      <c r="S3742" s="1" t="str">
        <f t="shared" si="119"/>
        <v>CDO|2|6|CCU|VEN|COMP|CCRV|NOR</v>
      </c>
      <c r="T3742" s="2" t="str">
        <f t="shared" si="120"/>
        <v>OK</v>
      </c>
    </row>
    <row r="3743" spans="1:20" x14ac:dyDescent="0.25">
      <c r="A3743" s="1">
        <v>309040102</v>
      </c>
      <c r="B3743" s="1" t="str">
        <f>VLOOKUP(A3743,[1]Maestra!A$1:C$746,2,0)</f>
        <v>ACTPCCU08</v>
      </c>
      <c r="C3743" s="1" t="str">
        <f>VLOOKUP(A3743,[1]Maestra!A$1:C$746,3,0)</f>
        <v>TC Platinum Card - Cuotas</v>
      </c>
      <c r="D3743" s="1" t="s">
        <v>14</v>
      </c>
      <c r="E3743" s="1">
        <v>2</v>
      </c>
      <c r="F3743" s="1">
        <v>6</v>
      </c>
      <c r="G3743" s="1" t="s">
        <v>28</v>
      </c>
      <c r="H3743" s="1">
        <v>9999</v>
      </c>
      <c r="I3743" s="1" t="s">
        <v>449</v>
      </c>
      <c r="J3743" s="1" t="s">
        <v>33</v>
      </c>
      <c r="K3743" s="1" t="s">
        <v>325</v>
      </c>
      <c r="L3743" s="1" t="s">
        <v>450</v>
      </c>
      <c r="Q3743" s="2" t="s">
        <v>37</v>
      </c>
      <c r="R3743" s="1" t="s">
        <v>451</v>
      </c>
      <c r="S3743" s="1" t="str">
        <f t="shared" si="119"/>
        <v>CDO|2|6|CCU|VEN|COMP|CMED|NOR</v>
      </c>
      <c r="T3743" s="2" t="str">
        <f t="shared" si="120"/>
        <v>OK</v>
      </c>
    </row>
    <row r="3744" spans="1:20" x14ac:dyDescent="0.25">
      <c r="A3744" s="1">
        <v>309040106</v>
      </c>
      <c r="B3744" s="1" t="str">
        <f>VLOOKUP(A3744,[1]Maestra!A$1:C$746,2,0)</f>
        <v>ACTPCCP08</v>
      </c>
      <c r="C3744" s="1" t="str">
        <f>VLOOKUP(A3744,[1]Maestra!A$1:C$746,3,0)</f>
        <v>TC Platinum Card - Cuotas por Disp Efectivo</v>
      </c>
      <c r="D3744" s="1" t="s">
        <v>14</v>
      </c>
      <c r="E3744" s="1">
        <v>2</v>
      </c>
      <c r="F3744" s="1">
        <v>6</v>
      </c>
      <c r="G3744" s="1" t="s">
        <v>28</v>
      </c>
      <c r="H3744" s="1">
        <v>9999</v>
      </c>
      <c r="I3744" s="1" t="s">
        <v>449</v>
      </c>
      <c r="J3744" s="1" t="s">
        <v>29</v>
      </c>
      <c r="K3744" s="1" t="s">
        <v>324</v>
      </c>
      <c r="L3744" s="1" t="s">
        <v>450</v>
      </c>
      <c r="Q3744" s="2" t="s">
        <v>37</v>
      </c>
      <c r="R3744" s="1" t="s">
        <v>451</v>
      </c>
      <c r="S3744" s="1" t="str">
        <f t="shared" si="119"/>
        <v>CDO|2|6|CCU|VEN|DIEF|CCRV|NOR</v>
      </c>
      <c r="T3744" s="2" t="str">
        <f t="shared" si="120"/>
        <v>OK</v>
      </c>
    </row>
    <row r="3745" spans="1:20" x14ac:dyDescent="0.25">
      <c r="A3745" s="1">
        <v>309040106</v>
      </c>
      <c r="B3745" s="1" t="str">
        <f>VLOOKUP(A3745,[1]Maestra!A$1:C$746,2,0)</f>
        <v>ACTPCCP08</v>
      </c>
      <c r="C3745" s="1" t="str">
        <f>VLOOKUP(A3745,[1]Maestra!A$1:C$746,3,0)</f>
        <v>TC Platinum Card - Cuotas por Disp Efectivo</v>
      </c>
      <c r="D3745" s="1" t="s">
        <v>14</v>
      </c>
      <c r="E3745" s="1">
        <v>2</v>
      </c>
      <c r="F3745" s="1">
        <v>6</v>
      </c>
      <c r="G3745" s="1" t="s">
        <v>28</v>
      </c>
      <c r="H3745" s="1">
        <v>9999</v>
      </c>
      <c r="I3745" s="1" t="s">
        <v>449</v>
      </c>
      <c r="J3745" s="1" t="s">
        <v>29</v>
      </c>
      <c r="K3745" s="1" t="s">
        <v>325</v>
      </c>
      <c r="L3745" s="1" t="s">
        <v>450</v>
      </c>
      <c r="Q3745" s="2" t="s">
        <v>37</v>
      </c>
      <c r="R3745" s="1" t="s">
        <v>451</v>
      </c>
      <c r="S3745" s="1" t="str">
        <f t="shared" si="119"/>
        <v>CDO|2|6|CCU|VEN|DIEF|CMED|NOR</v>
      </c>
      <c r="T3745" s="2" t="str">
        <f t="shared" si="120"/>
        <v>OK</v>
      </c>
    </row>
    <row r="3746" spans="1:20" x14ac:dyDescent="0.25">
      <c r="A3746" s="1">
        <v>309040102</v>
      </c>
      <c r="B3746" s="1" t="str">
        <f>VLOOKUP(A3746,[1]Maestra!A$1:C$746,2,0)</f>
        <v>ACTPCCU08</v>
      </c>
      <c r="C3746" s="1" t="str">
        <f>VLOOKUP(A3746,[1]Maestra!A$1:C$746,3,0)</f>
        <v>TC Platinum Card - Cuotas</v>
      </c>
      <c r="D3746" s="1" t="s">
        <v>14</v>
      </c>
      <c r="E3746" s="1">
        <v>2</v>
      </c>
      <c r="F3746" s="1">
        <v>6</v>
      </c>
      <c r="G3746" s="1" t="s">
        <v>28</v>
      </c>
      <c r="H3746" s="1">
        <v>9999</v>
      </c>
      <c r="I3746" s="1" t="s">
        <v>452</v>
      </c>
      <c r="J3746" s="1" t="s">
        <v>33</v>
      </c>
      <c r="K3746" s="1" t="s">
        <v>324</v>
      </c>
      <c r="L3746" s="1" t="s">
        <v>21</v>
      </c>
      <c r="Q3746" s="2" t="s">
        <v>37</v>
      </c>
      <c r="R3746" s="1" t="s">
        <v>451</v>
      </c>
      <c r="S3746" s="1" t="str">
        <f t="shared" si="119"/>
        <v>CDO|2|6|CCU|VIG|COMP|CCRV|DUD</v>
      </c>
      <c r="T3746" s="2" t="str">
        <f t="shared" si="120"/>
        <v>OK</v>
      </c>
    </row>
    <row r="3747" spans="1:20" x14ac:dyDescent="0.25">
      <c r="A3747" s="1">
        <v>309040102</v>
      </c>
      <c r="B3747" s="1" t="str">
        <f>VLOOKUP(A3747,[1]Maestra!A$1:C$746,2,0)</f>
        <v>ACTPCCU08</v>
      </c>
      <c r="C3747" s="1" t="str">
        <f>VLOOKUP(A3747,[1]Maestra!A$1:C$746,3,0)</f>
        <v>TC Platinum Card - Cuotas</v>
      </c>
      <c r="D3747" s="1" t="s">
        <v>14</v>
      </c>
      <c r="E3747" s="1">
        <v>2</v>
      </c>
      <c r="F3747" s="1">
        <v>6</v>
      </c>
      <c r="G3747" s="1" t="s">
        <v>28</v>
      </c>
      <c r="H3747" s="1">
        <v>9999</v>
      </c>
      <c r="I3747" s="1" t="s">
        <v>452</v>
      </c>
      <c r="J3747" s="1" t="s">
        <v>33</v>
      </c>
      <c r="K3747" s="1" t="s">
        <v>324</v>
      </c>
      <c r="L3747" s="1" t="s">
        <v>450</v>
      </c>
      <c r="Q3747" s="2" t="s">
        <v>37</v>
      </c>
      <c r="R3747" s="1" t="s">
        <v>451</v>
      </c>
      <c r="S3747" s="1" t="str">
        <f t="shared" si="119"/>
        <v>CDO|2|6|CCU|VIG|COMP|CCRV|NOR</v>
      </c>
      <c r="T3747" s="2" t="str">
        <f t="shared" si="120"/>
        <v>OK</v>
      </c>
    </row>
    <row r="3748" spans="1:20" x14ac:dyDescent="0.25">
      <c r="A3748" s="1">
        <v>309040102</v>
      </c>
      <c r="B3748" s="1" t="str">
        <f>VLOOKUP(A3748,[1]Maestra!A$1:C$746,2,0)</f>
        <v>ACTPCCU08</v>
      </c>
      <c r="C3748" s="1" t="str">
        <f>VLOOKUP(A3748,[1]Maestra!A$1:C$746,3,0)</f>
        <v>TC Platinum Card - Cuotas</v>
      </c>
      <c r="D3748" s="1" t="s">
        <v>14</v>
      </c>
      <c r="E3748" s="1">
        <v>2</v>
      </c>
      <c r="F3748" s="1">
        <v>6</v>
      </c>
      <c r="G3748" s="1" t="s">
        <v>28</v>
      </c>
      <c r="H3748" s="1">
        <v>9999</v>
      </c>
      <c r="I3748" s="1" t="s">
        <v>452</v>
      </c>
      <c r="J3748" s="1" t="s">
        <v>33</v>
      </c>
      <c r="K3748" s="1" t="s">
        <v>325</v>
      </c>
      <c r="L3748" s="1" t="s">
        <v>21</v>
      </c>
      <c r="Q3748" s="2" t="s">
        <v>37</v>
      </c>
      <c r="R3748" s="1" t="s">
        <v>451</v>
      </c>
      <c r="S3748" s="1" t="str">
        <f t="shared" si="119"/>
        <v>CDO|2|6|CCU|VIG|COMP|CMED|DUD</v>
      </c>
      <c r="T3748" s="2" t="str">
        <f t="shared" si="120"/>
        <v>OK</v>
      </c>
    </row>
    <row r="3749" spans="1:20" x14ac:dyDescent="0.25">
      <c r="A3749" s="1">
        <v>309040102</v>
      </c>
      <c r="B3749" s="1" t="str">
        <f>VLOOKUP(A3749,[1]Maestra!A$1:C$746,2,0)</f>
        <v>ACTPCCU08</v>
      </c>
      <c r="C3749" s="1" t="str">
        <f>VLOOKUP(A3749,[1]Maestra!A$1:C$746,3,0)</f>
        <v>TC Platinum Card - Cuotas</v>
      </c>
      <c r="D3749" s="1" t="s">
        <v>14</v>
      </c>
      <c r="E3749" s="1">
        <v>2</v>
      </c>
      <c r="F3749" s="1">
        <v>6</v>
      </c>
      <c r="G3749" s="1" t="s">
        <v>28</v>
      </c>
      <c r="H3749" s="1">
        <v>9999</v>
      </c>
      <c r="I3749" s="1" t="s">
        <v>452</v>
      </c>
      <c r="J3749" s="1" t="s">
        <v>33</v>
      </c>
      <c r="K3749" s="1" t="s">
        <v>325</v>
      </c>
      <c r="L3749" s="1" t="s">
        <v>450</v>
      </c>
      <c r="Q3749" s="2" t="s">
        <v>37</v>
      </c>
      <c r="R3749" s="1" t="s">
        <v>451</v>
      </c>
      <c r="S3749" s="1" t="str">
        <f t="shared" si="119"/>
        <v>CDO|2|6|CCU|VIG|COMP|CMED|NOR</v>
      </c>
      <c r="T3749" s="2" t="str">
        <f t="shared" si="120"/>
        <v>OK</v>
      </c>
    </row>
    <row r="3750" spans="1:20" x14ac:dyDescent="0.25">
      <c r="A3750" s="1">
        <v>309040106</v>
      </c>
      <c r="B3750" s="1" t="str">
        <f>VLOOKUP(A3750,[1]Maestra!A$1:C$746,2,0)</f>
        <v>ACTPCCP08</v>
      </c>
      <c r="C3750" s="1" t="str">
        <f>VLOOKUP(A3750,[1]Maestra!A$1:C$746,3,0)</f>
        <v>TC Platinum Card - Cuotas por Disp Efectivo</v>
      </c>
      <c r="D3750" s="1" t="s">
        <v>14</v>
      </c>
      <c r="E3750" s="1">
        <v>2</v>
      </c>
      <c r="F3750" s="1">
        <v>6</v>
      </c>
      <c r="G3750" s="1" t="s">
        <v>28</v>
      </c>
      <c r="H3750" s="1">
        <v>9999</v>
      </c>
      <c r="I3750" s="1" t="s">
        <v>452</v>
      </c>
      <c r="J3750" s="1" t="s">
        <v>29</v>
      </c>
      <c r="K3750" s="1" t="s">
        <v>324</v>
      </c>
      <c r="L3750" s="1" t="s">
        <v>21</v>
      </c>
      <c r="Q3750" s="2" t="s">
        <v>37</v>
      </c>
      <c r="R3750" s="1" t="s">
        <v>451</v>
      </c>
      <c r="S3750" s="1" t="str">
        <f t="shared" si="119"/>
        <v>CDO|2|6|CCU|VIG|DIEF|CCRV|DUD</v>
      </c>
      <c r="T3750" s="2" t="str">
        <f t="shared" si="120"/>
        <v>OK</v>
      </c>
    </row>
    <row r="3751" spans="1:20" x14ac:dyDescent="0.25">
      <c r="A3751" s="1">
        <v>309040106</v>
      </c>
      <c r="B3751" s="1" t="str">
        <f>VLOOKUP(A3751,[1]Maestra!A$1:C$746,2,0)</f>
        <v>ACTPCCP08</v>
      </c>
      <c r="C3751" s="1" t="str">
        <f>VLOOKUP(A3751,[1]Maestra!A$1:C$746,3,0)</f>
        <v>TC Platinum Card - Cuotas por Disp Efectivo</v>
      </c>
      <c r="D3751" s="1" t="s">
        <v>14</v>
      </c>
      <c r="E3751" s="1">
        <v>2</v>
      </c>
      <c r="F3751" s="1">
        <v>6</v>
      </c>
      <c r="G3751" s="1" t="s">
        <v>28</v>
      </c>
      <c r="H3751" s="1">
        <v>9999</v>
      </c>
      <c r="I3751" s="1" t="s">
        <v>452</v>
      </c>
      <c r="J3751" s="1" t="s">
        <v>29</v>
      </c>
      <c r="K3751" s="1" t="s">
        <v>324</v>
      </c>
      <c r="L3751" s="1" t="s">
        <v>450</v>
      </c>
      <c r="Q3751" s="2" t="s">
        <v>37</v>
      </c>
      <c r="R3751" s="1" t="s">
        <v>451</v>
      </c>
      <c r="S3751" s="1" t="str">
        <f t="shared" si="119"/>
        <v>CDO|2|6|CCU|VIG|DIEF|CCRV|NOR</v>
      </c>
      <c r="T3751" s="2" t="str">
        <f t="shared" si="120"/>
        <v>OK</v>
      </c>
    </row>
    <row r="3752" spans="1:20" x14ac:dyDescent="0.25">
      <c r="A3752" s="1">
        <v>309040106</v>
      </c>
      <c r="B3752" s="1" t="str">
        <f>VLOOKUP(A3752,[1]Maestra!A$1:C$746,2,0)</f>
        <v>ACTPCCP08</v>
      </c>
      <c r="C3752" s="1" t="str">
        <f>VLOOKUP(A3752,[1]Maestra!A$1:C$746,3,0)</f>
        <v>TC Platinum Card - Cuotas por Disp Efectivo</v>
      </c>
      <c r="D3752" s="1" t="s">
        <v>14</v>
      </c>
      <c r="E3752" s="1">
        <v>2</v>
      </c>
      <c r="F3752" s="1">
        <v>6</v>
      </c>
      <c r="G3752" s="1" t="s">
        <v>28</v>
      </c>
      <c r="H3752" s="1">
        <v>9999</v>
      </c>
      <c r="I3752" s="1" t="s">
        <v>452</v>
      </c>
      <c r="J3752" s="1" t="s">
        <v>29</v>
      </c>
      <c r="K3752" s="1" t="s">
        <v>325</v>
      </c>
      <c r="L3752" s="1" t="s">
        <v>21</v>
      </c>
      <c r="Q3752" s="2" t="s">
        <v>37</v>
      </c>
      <c r="R3752" s="1" t="s">
        <v>451</v>
      </c>
      <c r="S3752" s="1" t="str">
        <f t="shared" si="119"/>
        <v>CDO|2|6|CCU|VIG|DIEF|CMED|DUD</v>
      </c>
      <c r="T3752" s="2" t="str">
        <f t="shared" si="120"/>
        <v>OK</v>
      </c>
    </row>
    <row r="3753" spans="1:20" x14ac:dyDescent="0.25">
      <c r="A3753" s="1">
        <v>309040106</v>
      </c>
      <c r="B3753" s="1" t="str">
        <f>VLOOKUP(A3753,[1]Maestra!A$1:C$746,2,0)</f>
        <v>ACTPCCP08</v>
      </c>
      <c r="C3753" s="1" t="str">
        <f>VLOOKUP(A3753,[1]Maestra!A$1:C$746,3,0)</f>
        <v>TC Platinum Card - Cuotas por Disp Efectivo</v>
      </c>
      <c r="D3753" s="1" t="s">
        <v>14</v>
      </c>
      <c r="E3753" s="1">
        <v>2</v>
      </c>
      <c r="F3753" s="1">
        <v>6</v>
      </c>
      <c r="G3753" s="1" t="s">
        <v>28</v>
      </c>
      <c r="H3753" s="1">
        <v>9999</v>
      </c>
      <c r="I3753" s="1" t="s">
        <v>452</v>
      </c>
      <c r="J3753" s="1" t="s">
        <v>29</v>
      </c>
      <c r="K3753" s="1" t="s">
        <v>325</v>
      </c>
      <c r="L3753" s="1" t="s">
        <v>450</v>
      </c>
      <c r="Q3753" s="2" t="s">
        <v>37</v>
      </c>
      <c r="R3753" s="1" t="s">
        <v>451</v>
      </c>
      <c r="S3753" s="1" t="str">
        <f t="shared" si="119"/>
        <v>CDO|2|6|CCU|VIG|DIEF|CMED|NOR</v>
      </c>
      <c r="T3753" s="2" t="str">
        <f t="shared" si="120"/>
        <v>OK</v>
      </c>
    </row>
    <row r="3754" spans="1:20" x14ac:dyDescent="0.25">
      <c r="A3754" s="1">
        <v>309040104</v>
      </c>
      <c r="B3754" s="1" t="str">
        <f>VLOOKUP(A3754,[1]Maestra!A$1:C$746,2,0)</f>
        <v>ACTPCCD08</v>
      </c>
      <c r="C3754" s="1" t="str">
        <f>VLOOKUP(A3754,[1]Maestra!A$1:C$746,3,0)</f>
        <v>TC Platinum Card - Compra Deuda</v>
      </c>
      <c r="D3754" s="1" t="s">
        <v>14</v>
      </c>
      <c r="E3754" s="1">
        <v>2</v>
      </c>
      <c r="F3754" s="1">
        <v>6</v>
      </c>
      <c r="G3754" s="1" t="s">
        <v>22</v>
      </c>
      <c r="H3754" s="1">
        <v>9999</v>
      </c>
      <c r="I3754" s="1" t="s">
        <v>449</v>
      </c>
      <c r="J3754" s="1" t="s">
        <v>36</v>
      </c>
      <c r="K3754" s="1" t="s">
        <v>454</v>
      </c>
      <c r="L3754" s="1" t="s">
        <v>450</v>
      </c>
      <c r="Q3754" s="2" t="s">
        <v>37</v>
      </c>
      <c r="R3754" s="1" t="s">
        <v>451</v>
      </c>
      <c r="S3754" s="1" t="str">
        <f t="shared" si="119"/>
        <v>CDO|2|6|CDP|VEN|OTRO|CCNR|NOR</v>
      </c>
      <c r="T3754" s="2" t="str">
        <f t="shared" si="120"/>
        <v>OK</v>
      </c>
    </row>
    <row r="3755" spans="1:20" x14ac:dyDescent="0.25">
      <c r="A3755" s="1">
        <v>309040104</v>
      </c>
      <c r="B3755" s="1" t="str">
        <f>VLOOKUP(A3755,[1]Maestra!A$1:C$746,2,0)</f>
        <v>ACTPCCD08</v>
      </c>
      <c r="C3755" s="1" t="str">
        <f>VLOOKUP(A3755,[1]Maestra!A$1:C$746,3,0)</f>
        <v>TC Platinum Card - Compra Deuda</v>
      </c>
      <c r="D3755" s="1" t="s">
        <v>14</v>
      </c>
      <c r="E3755" s="1">
        <v>2</v>
      </c>
      <c r="F3755" s="1">
        <v>6</v>
      </c>
      <c r="G3755" s="1" t="s">
        <v>22</v>
      </c>
      <c r="H3755" s="1">
        <v>9999</v>
      </c>
      <c r="I3755" s="1" t="s">
        <v>449</v>
      </c>
      <c r="J3755" s="1" t="s">
        <v>36</v>
      </c>
      <c r="K3755" s="1" t="s">
        <v>325</v>
      </c>
      <c r="L3755" s="1" t="s">
        <v>450</v>
      </c>
      <c r="Q3755" s="2" t="s">
        <v>37</v>
      </c>
      <c r="R3755" s="1" t="s">
        <v>451</v>
      </c>
      <c r="S3755" s="1" t="str">
        <f t="shared" si="119"/>
        <v>CDO|2|6|CDP|VEN|OTRO|CMED|NOR</v>
      </c>
      <c r="T3755" s="2" t="str">
        <f t="shared" si="120"/>
        <v>OK</v>
      </c>
    </row>
    <row r="3756" spans="1:20" x14ac:dyDescent="0.25">
      <c r="A3756" s="1">
        <v>309040104</v>
      </c>
      <c r="B3756" s="1" t="str">
        <f>VLOOKUP(A3756,[1]Maestra!A$1:C$746,2,0)</f>
        <v>ACTPCCD08</v>
      </c>
      <c r="C3756" s="1" t="str">
        <f>VLOOKUP(A3756,[1]Maestra!A$1:C$746,3,0)</f>
        <v>TC Platinum Card - Compra Deuda</v>
      </c>
      <c r="D3756" s="1" t="s">
        <v>14</v>
      </c>
      <c r="E3756" s="1">
        <v>2</v>
      </c>
      <c r="F3756" s="1">
        <v>6</v>
      </c>
      <c r="G3756" s="1" t="s">
        <v>22</v>
      </c>
      <c r="H3756" s="1">
        <v>9999</v>
      </c>
      <c r="I3756" s="1" t="s">
        <v>452</v>
      </c>
      <c r="J3756" s="1" t="s">
        <v>36</v>
      </c>
      <c r="K3756" s="1" t="s">
        <v>454</v>
      </c>
      <c r="L3756" s="1" t="s">
        <v>21</v>
      </c>
      <c r="Q3756" s="2" t="s">
        <v>37</v>
      </c>
      <c r="R3756" s="1" t="s">
        <v>451</v>
      </c>
      <c r="S3756" s="1" t="str">
        <f t="shared" si="119"/>
        <v>CDO|2|6|CDP|VIG|OTRO|CCNR|DUD</v>
      </c>
      <c r="T3756" s="2" t="str">
        <f t="shared" si="120"/>
        <v>OK</v>
      </c>
    </row>
    <row r="3757" spans="1:20" x14ac:dyDescent="0.25">
      <c r="A3757" s="1">
        <v>309040104</v>
      </c>
      <c r="B3757" s="1" t="str">
        <f>VLOOKUP(A3757,[1]Maestra!A$1:C$746,2,0)</f>
        <v>ACTPCCD08</v>
      </c>
      <c r="C3757" s="1" t="str">
        <f>VLOOKUP(A3757,[1]Maestra!A$1:C$746,3,0)</f>
        <v>TC Platinum Card - Compra Deuda</v>
      </c>
      <c r="D3757" s="1" t="s">
        <v>14</v>
      </c>
      <c r="E3757" s="1">
        <v>2</v>
      </c>
      <c r="F3757" s="1">
        <v>6</v>
      </c>
      <c r="G3757" s="1" t="s">
        <v>22</v>
      </c>
      <c r="H3757" s="1">
        <v>9999</v>
      </c>
      <c r="I3757" s="1" t="s">
        <v>452</v>
      </c>
      <c r="J3757" s="1" t="s">
        <v>36</v>
      </c>
      <c r="K3757" s="1" t="s">
        <v>454</v>
      </c>
      <c r="L3757" s="1" t="s">
        <v>450</v>
      </c>
      <c r="Q3757" s="2" t="s">
        <v>37</v>
      </c>
      <c r="R3757" s="1" t="s">
        <v>451</v>
      </c>
      <c r="S3757" s="1" t="str">
        <f t="shared" si="119"/>
        <v>CDO|2|6|CDP|VIG|OTRO|CCNR|NOR</v>
      </c>
      <c r="T3757" s="2" t="str">
        <f t="shared" si="120"/>
        <v>OK</v>
      </c>
    </row>
    <row r="3758" spans="1:20" x14ac:dyDescent="0.25">
      <c r="A3758" s="1">
        <v>309040104</v>
      </c>
      <c r="B3758" s="1" t="str">
        <f>VLOOKUP(A3758,[1]Maestra!A$1:C$746,2,0)</f>
        <v>ACTPCCD08</v>
      </c>
      <c r="C3758" s="1" t="str">
        <f>VLOOKUP(A3758,[1]Maestra!A$1:C$746,3,0)</f>
        <v>TC Platinum Card - Compra Deuda</v>
      </c>
      <c r="D3758" s="1" t="s">
        <v>14</v>
      </c>
      <c r="E3758" s="1">
        <v>2</v>
      </c>
      <c r="F3758" s="1">
        <v>6</v>
      </c>
      <c r="G3758" s="1" t="s">
        <v>22</v>
      </c>
      <c r="H3758" s="1">
        <v>9999</v>
      </c>
      <c r="I3758" s="1" t="s">
        <v>452</v>
      </c>
      <c r="J3758" s="1" t="s">
        <v>36</v>
      </c>
      <c r="K3758" s="1" t="s">
        <v>325</v>
      </c>
      <c r="L3758" s="1" t="s">
        <v>21</v>
      </c>
      <c r="Q3758" s="2" t="s">
        <v>37</v>
      </c>
      <c r="R3758" s="1" t="s">
        <v>451</v>
      </c>
      <c r="S3758" s="1" t="str">
        <f t="shared" si="119"/>
        <v>CDO|2|6|CDP|VIG|OTRO|CMED|DUD</v>
      </c>
      <c r="T3758" s="2" t="str">
        <f t="shared" si="120"/>
        <v>OK</v>
      </c>
    </row>
    <row r="3759" spans="1:20" x14ac:dyDescent="0.25">
      <c r="A3759" s="1">
        <v>309040104</v>
      </c>
      <c r="B3759" s="1" t="str">
        <f>VLOOKUP(A3759,[1]Maestra!A$1:C$746,2,0)</f>
        <v>ACTPCCD08</v>
      </c>
      <c r="C3759" s="1" t="str">
        <f>VLOOKUP(A3759,[1]Maestra!A$1:C$746,3,0)</f>
        <v>TC Platinum Card - Compra Deuda</v>
      </c>
      <c r="D3759" s="1" t="s">
        <v>14</v>
      </c>
      <c r="E3759" s="1">
        <v>2</v>
      </c>
      <c r="F3759" s="1">
        <v>6</v>
      </c>
      <c r="G3759" s="1" t="s">
        <v>22</v>
      </c>
      <c r="H3759" s="1">
        <v>9999</v>
      </c>
      <c r="I3759" s="1" t="s">
        <v>452</v>
      </c>
      <c r="J3759" s="1" t="s">
        <v>36</v>
      </c>
      <c r="K3759" s="1" t="s">
        <v>325</v>
      </c>
      <c r="L3759" s="1" t="s">
        <v>450</v>
      </c>
      <c r="Q3759" s="2" t="s">
        <v>37</v>
      </c>
      <c r="R3759" s="1" t="s">
        <v>451</v>
      </c>
      <c r="S3759" s="1" t="str">
        <f t="shared" si="119"/>
        <v>CDO|2|6|CDP|VIG|OTRO|CMED|NOR</v>
      </c>
      <c r="T3759" s="2" t="str">
        <f t="shared" si="120"/>
        <v>OK</v>
      </c>
    </row>
    <row r="3760" spans="1:20" x14ac:dyDescent="0.25">
      <c r="A3760" s="1">
        <v>309040104</v>
      </c>
      <c r="B3760" s="1" t="str">
        <f>VLOOKUP(A3760,[1]Maestra!A$1:C$746,2,0)</f>
        <v>ACTPCCD08</v>
      </c>
      <c r="C3760" s="1" t="str">
        <f>VLOOKUP(A3760,[1]Maestra!A$1:C$746,3,0)</f>
        <v>TC Platinum Card - Compra Deuda</v>
      </c>
      <c r="D3760" s="1" t="s">
        <v>14</v>
      </c>
      <c r="E3760" s="1">
        <v>2</v>
      </c>
      <c r="F3760" s="1">
        <v>6</v>
      </c>
      <c r="G3760" s="1" t="s">
        <v>23</v>
      </c>
      <c r="H3760" s="1">
        <v>9999</v>
      </c>
      <c r="I3760" s="1" t="s">
        <v>449</v>
      </c>
      <c r="J3760" s="1" t="s">
        <v>36</v>
      </c>
      <c r="K3760" s="1" t="s">
        <v>324</v>
      </c>
      <c r="L3760" s="1" t="s">
        <v>450</v>
      </c>
      <c r="Q3760" s="2" t="s">
        <v>37</v>
      </c>
      <c r="R3760" s="1" t="s">
        <v>451</v>
      </c>
      <c r="S3760" s="1" t="str">
        <f t="shared" si="119"/>
        <v>CDO|2|6|CDR|VEN|OTRO|CCRV|NOR</v>
      </c>
      <c r="T3760" s="2" t="str">
        <f t="shared" si="120"/>
        <v>OK</v>
      </c>
    </row>
    <row r="3761" spans="1:20" x14ac:dyDescent="0.25">
      <c r="A3761" s="1">
        <v>309040104</v>
      </c>
      <c r="B3761" s="1" t="str">
        <f>VLOOKUP(A3761,[1]Maestra!A$1:C$746,2,0)</f>
        <v>ACTPCCD08</v>
      </c>
      <c r="C3761" s="1" t="str">
        <f>VLOOKUP(A3761,[1]Maestra!A$1:C$746,3,0)</f>
        <v>TC Platinum Card - Compra Deuda</v>
      </c>
      <c r="D3761" s="1" t="s">
        <v>14</v>
      </c>
      <c r="E3761" s="1">
        <v>2</v>
      </c>
      <c r="F3761" s="1">
        <v>6</v>
      </c>
      <c r="G3761" s="1" t="s">
        <v>23</v>
      </c>
      <c r="H3761" s="1">
        <v>9999</v>
      </c>
      <c r="I3761" s="1" t="s">
        <v>449</v>
      </c>
      <c r="J3761" s="1" t="s">
        <v>36</v>
      </c>
      <c r="K3761" s="1" t="s">
        <v>325</v>
      </c>
      <c r="L3761" s="1" t="s">
        <v>450</v>
      </c>
      <c r="Q3761" s="2" t="s">
        <v>37</v>
      </c>
      <c r="R3761" s="1" t="s">
        <v>451</v>
      </c>
      <c r="S3761" s="1" t="str">
        <f t="shared" si="119"/>
        <v>CDO|2|6|CDR|VEN|OTRO|CMED|NOR</v>
      </c>
      <c r="T3761" s="2" t="str">
        <f t="shared" si="120"/>
        <v>OK</v>
      </c>
    </row>
    <row r="3762" spans="1:20" x14ac:dyDescent="0.25">
      <c r="A3762" s="1">
        <v>309040104</v>
      </c>
      <c r="B3762" s="1" t="str">
        <f>VLOOKUP(A3762,[1]Maestra!A$1:C$746,2,0)</f>
        <v>ACTPCCD08</v>
      </c>
      <c r="C3762" s="1" t="str">
        <f>VLOOKUP(A3762,[1]Maestra!A$1:C$746,3,0)</f>
        <v>TC Platinum Card - Compra Deuda</v>
      </c>
      <c r="D3762" s="1" t="s">
        <v>14</v>
      </c>
      <c r="E3762" s="1">
        <v>2</v>
      </c>
      <c r="F3762" s="1">
        <v>6</v>
      </c>
      <c r="G3762" s="1" t="s">
        <v>23</v>
      </c>
      <c r="H3762" s="1">
        <v>9999</v>
      </c>
      <c r="I3762" s="1" t="s">
        <v>452</v>
      </c>
      <c r="J3762" s="1" t="s">
        <v>36</v>
      </c>
      <c r="K3762" s="1" t="s">
        <v>324</v>
      </c>
      <c r="L3762" s="1" t="s">
        <v>21</v>
      </c>
      <c r="Q3762" s="2" t="s">
        <v>37</v>
      </c>
      <c r="R3762" s="1" t="s">
        <v>451</v>
      </c>
      <c r="S3762" s="1" t="str">
        <f t="shared" si="119"/>
        <v>CDO|2|6|CDR|VIG|OTRO|CCRV|DUD</v>
      </c>
      <c r="T3762" s="2" t="str">
        <f t="shared" si="120"/>
        <v>OK</v>
      </c>
    </row>
    <row r="3763" spans="1:20" x14ac:dyDescent="0.25">
      <c r="A3763" s="1">
        <v>309040104</v>
      </c>
      <c r="B3763" s="1" t="str">
        <f>VLOOKUP(A3763,[1]Maestra!A$1:C$746,2,0)</f>
        <v>ACTPCCD08</v>
      </c>
      <c r="C3763" s="1" t="str">
        <f>VLOOKUP(A3763,[1]Maestra!A$1:C$746,3,0)</f>
        <v>TC Platinum Card - Compra Deuda</v>
      </c>
      <c r="D3763" s="1" t="s">
        <v>14</v>
      </c>
      <c r="E3763" s="1">
        <v>2</v>
      </c>
      <c r="F3763" s="1">
        <v>6</v>
      </c>
      <c r="G3763" s="1" t="s">
        <v>23</v>
      </c>
      <c r="H3763" s="1">
        <v>9999</v>
      </c>
      <c r="I3763" s="1" t="s">
        <v>452</v>
      </c>
      <c r="J3763" s="1" t="s">
        <v>36</v>
      </c>
      <c r="K3763" s="1" t="s">
        <v>324</v>
      </c>
      <c r="L3763" s="1" t="s">
        <v>450</v>
      </c>
      <c r="Q3763" s="2" t="s">
        <v>37</v>
      </c>
      <c r="R3763" s="1" t="s">
        <v>451</v>
      </c>
      <c r="S3763" s="1" t="str">
        <f t="shared" si="119"/>
        <v>CDO|2|6|CDR|VIG|OTRO|CCRV|NOR</v>
      </c>
      <c r="T3763" s="2" t="str">
        <f t="shared" si="120"/>
        <v>OK</v>
      </c>
    </row>
    <row r="3764" spans="1:20" x14ac:dyDescent="0.25">
      <c r="A3764" s="1">
        <v>309040104</v>
      </c>
      <c r="B3764" s="1" t="str">
        <f>VLOOKUP(A3764,[1]Maestra!A$1:C$746,2,0)</f>
        <v>ACTPCCD08</v>
      </c>
      <c r="C3764" s="1" t="str">
        <f>VLOOKUP(A3764,[1]Maestra!A$1:C$746,3,0)</f>
        <v>TC Platinum Card - Compra Deuda</v>
      </c>
      <c r="D3764" s="1" t="s">
        <v>14</v>
      </c>
      <c r="E3764" s="1">
        <v>2</v>
      </c>
      <c r="F3764" s="1">
        <v>6</v>
      </c>
      <c r="G3764" s="1" t="s">
        <v>23</v>
      </c>
      <c r="H3764" s="1">
        <v>9999</v>
      </c>
      <c r="I3764" s="1" t="s">
        <v>452</v>
      </c>
      <c r="J3764" s="1" t="s">
        <v>36</v>
      </c>
      <c r="K3764" s="1" t="s">
        <v>325</v>
      </c>
      <c r="L3764" s="1" t="s">
        <v>21</v>
      </c>
      <c r="Q3764" s="2" t="s">
        <v>37</v>
      </c>
      <c r="R3764" s="1" t="s">
        <v>451</v>
      </c>
      <c r="S3764" s="1" t="str">
        <f t="shared" si="119"/>
        <v>CDO|2|6|CDR|VIG|OTRO|CMED|DUD</v>
      </c>
      <c r="T3764" s="2" t="str">
        <f t="shared" si="120"/>
        <v>OK</v>
      </c>
    </row>
    <row r="3765" spans="1:20" x14ac:dyDescent="0.25">
      <c r="A3765" s="1">
        <v>309040104</v>
      </c>
      <c r="B3765" s="1" t="str">
        <f>VLOOKUP(A3765,[1]Maestra!A$1:C$746,2,0)</f>
        <v>ACTPCCD08</v>
      </c>
      <c r="C3765" s="1" t="str">
        <f>VLOOKUP(A3765,[1]Maestra!A$1:C$746,3,0)</f>
        <v>TC Platinum Card - Compra Deuda</v>
      </c>
      <c r="D3765" s="1" t="s">
        <v>14</v>
      </c>
      <c r="E3765" s="1">
        <v>2</v>
      </c>
      <c r="F3765" s="1">
        <v>6</v>
      </c>
      <c r="G3765" s="1" t="s">
        <v>23</v>
      </c>
      <c r="H3765" s="1">
        <v>9999</v>
      </c>
      <c r="I3765" s="1" t="s">
        <v>452</v>
      </c>
      <c r="J3765" s="1" t="s">
        <v>36</v>
      </c>
      <c r="K3765" s="1" t="s">
        <v>325</v>
      </c>
      <c r="L3765" s="1" t="s">
        <v>450</v>
      </c>
      <c r="Q3765" s="2" t="s">
        <v>37</v>
      </c>
      <c r="R3765" s="1" t="s">
        <v>451</v>
      </c>
      <c r="S3765" s="1" t="str">
        <f t="shared" si="119"/>
        <v>CDO|2|6|CDR|VIG|OTRO|CMED|NOR</v>
      </c>
      <c r="T3765" s="2" t="str">
        <f t="shared" si="120"/>
        <v>OK</v>
      </c>
    </row>
    <row r="3766" spans="1:20" x14ac:dyDescent="0.25">
      <c r="A3766" s="1">
        <v>309040103</v>
      </c>
      <c r="B3766" s="1" t="str">
        <f>VLOOKUP(A3766,[1]Maestra!A$1:C$746,2,0)</f>
        <v>ACTPCEX08</v>
      </c>
      <c r="C3766" s="1" t="str">
        <f>VLOOKUP(A3766,[1]Maestra!A$1:C$746,3,0)</f>
        <v>TC Platinum Card - Extracash</v>
      </c>
      <c r="D3766" s="1" t="s">
        <v>14</v>
      </c>
      <c r="E3766" s="1">
        <v>2</v>
      </c>
      <c r="F3766" s="1">
        <v>6</v>
      </c>
      <c r="G3766" s="1" t="s">
        <v>32</v>
      </c>
      <c r="H3766" s="1">
        <v>9999</v>
      </c>
      <c r="I3766" s="1" t="s">
        <v>453</v>
      </c>
      <c r="J3766" s="1" t="s">
        <v>36</v>
      </c>
      <c r="K3766" s="1" t="s">
        <v>454</v>
      </c>
      <c r="L3766" s="1" t="s">
        <v>450</v>
      </c>
      <c r="Q3766" s="2" t="s">
        <v>37</v>
      </c>
      <c r="R3766" s="1" t="s">
        <v>451</v>
      </c>
      <c r="S3766" s="1" t="str">
        <f t="shared" si="119"/>
        <v>CDO|2|6|EXT|ACR|OTRO|CCNR|NOR</v>
      </c>
      <c r="T3766" s="2" t="str">
        <f t="shared" si="120"/>
        <v>OK</v>
      </c>
    </row>
    <row r="3767" spans="1:20" x14ac:dyDescent="0.25">
      <c r="A3767" s="1">
        <v>309040103</v>
      </c>
      <c r="B3767" s="1" t="str">
        <f>VLOOKUP(A3767,[1]Maestra!A$1:C$746,2,0)</f>
        <v>ACTPCEX08</v>
      </c>
      <c r="C3767" s="1" t="str">
        <f>VLOOKUP(A3767,[1]Maestra!A$1:C$746,3,0)</f>
        <v>TC Platinum Card - Extracash</v>
      </c>
      <c r="D3767" s="1" t="s">
        <v>14</v>
      </c>
      <c r="E3767" s="1">
        <v>2</v>
      </c>
      <c r="F3767" s="1">
        <v>6</v>
      </c>
      <c r="G3767" s="1" t="s">
        <v>32</v>
      </c>
      <c r="H3767" s="1">
        <v>9999</v>
      </c>
      <c r="I3767" s="1" t="s">
        <v>449</v>
      </c>
      <c r="J3767" s="1" t="s">
        <v>36</v>
      </c>
      <c r="K3767" s="1" t="s">
        <v>454</v>
      </c>
      <c r="L3767" s="1" t="s">
        <v>450</v>
      </c>
      <c r="Q3767" s="2" t="s">
        <v>37</v>
      </c>
      <c r="R3767" s="1" t="s">
        <v>451</v>
      </c>
      <c r="S3767" s="1" t="str">
        <f t="shared" si="119"/>
        <v>CDO|2|6|EXT|VEN|OTRO|CCNR|NOR</v>
      </c>
      <c r="T3767" s="2" t="str">
        <f t="shared" si="120"/>
        <v>OK</v>
      </c>
    </row>
    <row r="3768" spans="1:20" x14ac:dyDescent="0.25">
      <c r="A3768" s="1">
        <v>309040103</v>
      </c>
      <c r="B3768" s="1" t="str">
        <f>VLOOKUP(A3768,[1]Maestra!A$1:C$746,2,0)</f>
        <v>ACTPCEX08</v>
      </c>
      <c r="C3768" s="1" t="str">
        <f>VLOOKUP(A3768,[1]Maestra!A$1:C$746,3,0)</f>
        <v>TC Platinum Card - Extracash</v>
      </c>
      <c r="D3768" s="1" t="s">
        <v>14</v>
      </c>
      <c r="E3768" s="1">
        <v>2</v>
      </c>
      <c r="F3768" s="1">
        <v>6</v>
      </c>
      <c r="G3768" s="1" t="s">
        <v>32</v>
      </c>
      <c r="H3768" s="1">
        <v>9999</v>
      </c>
      <c r="I3768" s="1" t="s">
        <v>449</v>
      </c>
      <c r="J3768" s="1" t="s">
        <v>36</v>
      </c>
      <c r="K3768" s="1" t="s">
        <v>325</v>
      </c>
      <c r="L3768" s="1" t="s">
        <v>450</v>
      </c>
      <c r="Q3768" s="2" t="s">
        <v>37</v>
      </c>
      <c r="R3768" s="1" t="s">
        <v>451</v>
      </c>
      <c r="S3768" s="1" t="str">
        <f t="shared" si="119"/>
        <v>CDO|2|6|EXT|VEN|OTRO|CMED|NOR</v>
      </c>
      <c r="T3768" s="2" t="str">
        <f t="shared" si="120"/>
        <v>OK</v>
      </c>
    </row>
    <row r="3769" spans="1:20" x14ac:dyDescent="0.25">
      <c r="A3769" s="1">
        <v>309040103</v>
      </c>
      <c r="B3769" s="1" t="str">
        <f>VLOOKUP(A3769,[1]Maestra!A$1:C$746,2,0)</f>
        <v>ACTPCEX08</v>
      </c>
      <c r="C3769" s="1" t="str">
        <f>VLOOKUP(A3769,[1]Maestra!A$1:C$746,3,0)</f>
        <v>TC Platinum Card - Extracash</v>
      </c>
      <c r="D3769" s="1" t="s">
        <v>14</v>
      </c>
      <c r="E3769" s="1">
        <v>2</v>
      </c>
      <c r="F3769" s="1">
        <v>6</v>
      </c>
      <c r="G3769" s="1" t="s">
        <v>32</v>
      </c>
      <c r="H3769" s="1">
        <v>9999</v>
      </c>
      <c r="I3769" s="1" t="s">
        <v>452</v>
      </c>
      <c r="J3769" s="1" t="s">
        <v>36</v>
      </c>
      <c r="K3769" s="1" t="s">
        <v>454</v>
      </c>
      <c r="L3769" s="1" t="s">
        <v>21</v>
      </c>
      <c r="Q3769" s="2" t="s">
        <v>37</v>
      </c>
      <c r="R3769" s="1" t="s">
        <v>451</v>
      </c>
      <c r="S3769" s="1" t="str">
        <f t="shared" si="119"/>
        <v>CDO|2|6|EXT|VIG|OTRO|CCNR|DUD</v>
      </c>
      <c r="T3769" s="2" t="str">
        <f t="shared" si="120"/>
        <v>OK</v>
      </c>
    </row>
    <row r="3770" spans="1:20" x14ac:dyDescent="0.25">
      <c r="A3770" s="1">
        <v>309040103</v>
      </c>
      <c r="B3770" s="1" t="str">
        <f>VLOOKUP(A3770,[1]Maestra!A$1:C$746,2,0)</f>
        <v>ACTPCEX08</v>
      </c>
      <c r="C3770" s="1" t="str">
        <f>VLOOKUP(A3770,[1]Maestra!A$1:C$746,3,0)</f>
        <v>TC Platinum Card - Extracash</v>
      </c>
      <c r="D3770" s="1" t="s">
        <v>14</v>
      </c>
      <c r="E3770" s="1">
        <v>2</v>
      </c>
      <c r="F3770" s="1">
        <v>6</v>
      </c>
      <c r="G3770" s="1" t="s">
        <v>32</v>
      </c>
      <c r="H3770" s="1">
        <v>9999</v>
      </c>
      <c r="I3770" s="1" t="s">
        <v>452</v>
      </c>
      <c r="J3770" s="1" t="s">
        <v>36</v>
      </c>
      <c r="K3770" s="1" t="s">
        <v>454</v>
      </c>
      <c r="L3770" s="1" t="s">
        <v>450</v>
      </c>
      <c r="Q3770" s="2" t="s">
        <v>37</v>
      </c>
      <c r="R3770" s="1" t="s">
        <v>451</v>
      </c>
      <c r="S3770" s="1" t="str">
        <f t="shared" si="119"/>
        <v>CDO|2|6|EXT|VIG|OTRO|CCNR|NOR</v>
      </c>
      <c r="T3770" s="2" t="str">
        <f t="shared" si="120"/>
        <v>OK</v>
      </c>
    </row>
    <row r="3771" spans="1:20" x14ac:dyDescent="0.25">
      <c r="A3771" s="1">
        <v>309040103</v>
      </c>
      <c r="B3771" s="1" t="str">
        <f>VLOOKUP(A3771,[1]Maestra!A$1:C$746,2,0)</f>
        <v>ACTPCEX08</v>
      </c>
      <c r="C3771" s="1" t="str">
        <f>VLOOKUP(A3771,[1]Maestra!A$1:C$746,3,0)</f>
        <v>TC Platinum Card - Extracash</v>
      </c>
      <c r="D3771" s="1" t="s">
        <v>14</v>
      </c>
      <c r="E3771" s="1">
        <v>2</v>
      </c>
      <c r="F3771" s="1">
        <v>6</v>
      </c>
      <c r="G3771" s="1" t="s">
        <v>32</v>
      </c>
      <c r="H3771" s="1">
        <v>9999</v>
      </c>
      <c r="I3771" s="1" t="s">
        <v>452</v>
      </c>
      <c r="J3771" s="1" t="s">
        <v>36</v>
      </c>
      <c r="K3771" s="1" t="s">
        <v>325</v>
      </c>
      <c r="L3771" s="1" t="s">
        <v>21</v>
      </c>
      <c r="Q3771" s="2" t="s">
        <v>37</v>
      </c>
      <c r="R3771" s="1" t="s">
        <v>451</v>
      </c>
      <c r="S3771" s="1" t="str">
        <f t="shared" si="119"/>
        <v>CDO|2|6|EXT|VIG|OTRO|CMED|DUD</v>
      </c>
      <c r="T3771" s="2" t="str">
        <f t="shared" si="120"/>
        <v>OK</v>
      </c>
    </row>
    <row r="3772" spans="1:20" x14ac:dyDescent="0.25">
      <c r="A3772" s="1">
        <v>309040103</v>
      </c>
      <c r="B3772" s="1" t="str">
        <f>VLOOKUP(A3772,[1]Maestra!A$1:C$746,2,0)</f>
        <v>ACTPCEX08</v>
      </c>
      <c r="C3772" s="1" t="str">
        <f>VLOOKUP(A3772,[1]Maestra!A$1:C$746,3,0)</f>
        <v>TC Platinum Card - Extracash</v>
      </c>
      <c r="D3772" s="1" t="s">
        <v>14</v>
      </c>
      <c r="E3772" s="1">
        <v>2</v>
      </c>
      <c r="F3772" s="1">
        <v>6</v>
      </c>
      <c r="G3772" s="1" t="s">
        <v>32</v>
      </c>
      <c r="H3772" s="1">
        <v>9999</v>
      </c>
      <c r="I3772" s="1" t="s">
        <v>452</v>
      </c>
      <c r="J3772" s="1" t="s">
        <v>36</v>
      </c>
      <c r="K3772" s="1" t="s">
        <v>325</v>
      </c>
      <c r="L3772" s="1" t="s">
        <v>450</v>
      </c>
      <c r="Q3772" s="2" t="s">
        <v>37</v>
      </c>
      <c r="R3772" s="1" t="s">
        <v>451</v>
      </c>
      <c r="S3772" s="1" t="str">
        <f t="shared" ref="S3772:S3835" si="121">_xlfn.CONCAT(D3772,"|",E3772,"|",F3772,"|",G3772,"|",I3772,"|",J3772,"|",K3772,"|",L3772)</f>
        <v>CDO|2|6|EXT|VIG|OTRO|CMED|NOR</v>
      </c>
      <c r="T3772" s="2" t="str">
        <f t="shared" si="120"/>
        <v>OK</v>
      </c>
    </row>
    <row r="3773" spans="1:20" x14ac:dyDescent="0.25">
      <c r="A3773" s="1">
        <v>309040102</v>
      </c>
      <c r="B3773" s="1" t="str">
        <f>VLOOKUP(A3773,[1]Maestra!A$1:C$746,2,0)</f>
        <v>ACTPCCU08</v>
      </c>
      <c r="C3773" s="1" t="str">
        <f>VLOOKUP(A3773,[1]Maestra!A$1:C$746,3,0)</f>
        <v>TC Platinum Card - Cuotas</v>
      </c>
      <c r="D3773" s="1" t="s">
        <v>14</v>
      </c>
      <c r="E3773" s="1">
        <v>2</v>
      </c>
      <c r="F3773" s="1">
        <v>6</v>
      </c>
      <c r="G3773" s="1" t="s">
        <v>15</v>
      </c>
      <c r="H3773" s="1">
        <v>9999</v>
      </c>
      <c r="I3773" s="1" t="s">
        <v>452</v>
      </c>
      <c r="J3773" s="1" t="s">
        <v>33</v>
      </c>
      <c r="K3773" s="1" t="s">
        <v>454</v>
      </c>
      <c r="L3773" s="1" t="s">
        <v>450</v>
      </c>
      <c r="Q3773" s="2" t="s">
        <v>37</v>
      </c>
      <c r="R3773" s="1" t="s">
        <v>451</v>
      </c>
      <c r="S3773" s="1" t="str">
        <f t="shared" si="121"/>
        <v>CDO|2|6|LCA|VIG|COMP|CCNR|NOR</v>
      </c>
      <c r="T3773" s="2" t="str">
        <f t="shared" si="120"/>
        <v>OK</v>
      </c>
    </row>
    <row r="3774" spans="1:20" x14ac:dyDescent="0.25">
      <c r="A3774" s="1">
        <v>309040102</v>
      </c>
      <c r="B3774" s="1" t="str">
        <f>VLOOKUP(A3774,[1]Maestra!A$1:C$746,2,0)</f>
        <v>ACTPCCU08</v>
      </c>
      <c r="C3774" s="1" t="str">
        <f>VLOOKUP(A3774,[1]Maestra!A$1:C$746,3,0)</f>
        <v>TC Platinum Card - Cuotas</v>
      </c>
      <c r="D3774" s="1" t="s">
        <v>14</v>
      </c>
      <c r="E3774" s="1">
        <v>2</v>
      </c>
      <c r="F3774" s="1">
        <v>6</v>
      </c>
      <c r="G3774" s="1" t="s">
        <v>15</v>
      </c>
      <c r="H3774" s="1">
        <v>9999</v>
      </c>
      <c r="I3774" s="1" t="s">
        <v>452</v>
      </c>
      <c r="J3774" s="1" t="s">
        <v>33</v>
      </c>
      <c r="K3774" s="1" t="s">
        <v>324</v>
      </c>
      <c r="L3774" s="1" t="s">
        <v>450</v>
      </c>
      <c r="Q3774" s="2" t="s">
        <v>37</v>
      </c>
      <c r="R3774" s="1" t="s">
        <v>451</v>
      </c>
      <c r="S3774" s="1" t="str">
        <f t="shared" si="121"/>
        <v>CDO|2|6|LCA|VIG|COMP|CCRV|NOR</v>
      </c>
      <c r="T3774" s="2" t="str">
        <f t="shared" si="120"/>
        <v>OK</v>
      </c>
    </row>
    <row r="3775" spans="1:20" x14ac:dyDescent="0.25">
      <c r="A3775" s="1">
        <v>309040101</v>
      </c>
      <c r="B3775" s="1" t="str">
        <f>VLOOKUP(A3775,[1]Maestra!A$1:C$746,2,0)</f>
        <v>ACTPCLOB8</v>
      </c>
      <c r="C3775" s="1" t="str">
        <f>VLOOKUP(A3775,[1]Maestra!A$1:C$746,3,0)</f>
        <v>TC Platinum Card - Linea Rev.</v>
      </c>
      <c r="D3775" s="1" t="s">
        <v>14</v>
      </c>
      <c r="E3775" s="1">
        <v>2</v>
      </c>
      <c r="F3775" s="1">
        <v>6</v>
      </c>
      <c r="G3775" s="1" t="s">
        <v>15</v>
      </c>
      <c r="H3775" s="1">
        <v>9999</v>
      </c>
      <c r="I3775" s="1" t="s">
        <v>452</v>
      </c>
      <c r="J3775" s="1" t="s">
        <v>33</v>
      </c>
      <c r="K3775" s="1" t="s">
        <v>325</v>
      </c>
      <c r="L3775" s="1" t="s">
        <v>450</v>
      </c>
      <c r="Q3775" s="2" t="s">
        <v>37</v>
      </c>
      <c r="R3775" s="1" t="s">
        <v>451</v>
      </c>
      <c r="S3775" s="1" t="str">
        <f t="shared" si="121"/>
        <v>CDO|2|6|LCA|VIG|COMP|CMED|NOR</v>
      </c>
      <c r="T3775" s="2" t="str">
        <f t="shared" si="120"/>
        <v>OK</v>
      </c>
    </row>
    <row r="3776" spans="1:20" x14ac:dyDescent="0.25">
      <c r="A3776" s="1">
        <v>309040102</v>
      </c>
      <c r="B3776" s="1" t="str">
        <f>VLOOKUP(A3776,[1]Maestra!A$1:C$746,2,0)</f>
        <v>ACTPCCU08</v>
      </c>
      <c r="C3776" s="1" t="str">
        <f>VLOOKUP(A3776,[1]Maestra!A$1:C$746,3,0)</f>
        <v>TC Platinum Card - Cuotas</v>
      </c>
      <c r="D3776" s="1" t="s">
        <v>14</v>
      </c>
      <c r="E3776" s="1">
        <v>2</v>
      </c>
      <c r="F3776" s="1">
        <v>6</v>
      </c>
      <c r="G3776" s="1" t="s">
        <v>17</v>
      </c>
      <c r="H3776" s="1">
        <v>9999</v>
      </c>
      <c r="I3776" s="1" t="s">
        <v>452</v>
      </c>
      <c r="J3776" s="1" t="s">
        <v>33</v>
      </c>
      <c r="K3776" s="1" t="s">
        <v>454</v>
      </c>
      <c r="L3776" s="1" t="s">
        <v>450</v>
      </c>
      <c r="Q3776" s="2" t="s">
        <v>37</v>
      </c>
      <c r="R3776" s="1" t="s">
        <v>451</v>
      </c>
      <c r="S3776" s="1" t="str">
        <f t="shared" si="121"/>
        <v>CDO|2|6|LCB|VIG|COMP|CCNR|NOR</v>
      </c>
      <c r="T3776" s="2" t="str">
        <f t="shared" si="120"/>
        <v>OK</v>
      </c>
    </row>
    <row r="3777" spans="1:20" x14ac:dyDescent="0.25">
      <c r="A3777" s="1">
        <v>309040102</v>
      </c>
      <c r="B3777" s="1" t="str">
        <f>VLOOKUP(A3777,[1]Maestra!A$1:C$746,2,0)</f>
        <v>ACTPCCU08</v>
      </c>
      <c r="C3777" s="1" t="str">
        <f>VLOOKUP(A3777,[1]Maestra!A$1:C$746,3,0)</f>
        <v>TC Platinum Card - Cuotas</v>
      </c>
      <c r="D3777" s="1" t="s">
        <v>14</v>
      </c>
      <c r="E3777" s="1">
        <v>2</v>
      </c>
      <c r="F3777" s="1">
        <v>6</v>
      </c>
      <c r="G3777" s="1" t="s">
        <v>17</v>
      </c>
      <c r="H3777" s="1">
        <v>9999</v>
      </c>
      <c r="I3777" s="1" t="s">
        <v>452</v>
      </c>
      <c r="J3777" s="1" t="s">
        <v>33</v>
      </c>
      <c r="K3777" s="1" t="s">
        <v>327</v>
      </c>
      <c r="L3777" s="1" t="s">
        <v>450</v>
      </c>
      <c r="Q3777" s="2" t="s">
        <v>37</v>
      </c>
      <c r="R3777" s="1" t="s">
        <v>451</v>
      </c>
      <c r="S3777" s="1" t="str">
        <f t="shared" si="121"/>
        <v>CDO|2|6|LCB|VIG|COMP|CCOR|NOR</v>
      </c>
      <c r="T3777" s="2" t="str">
        <f t="shared" si="120"/>
        <v>OK</v>
      </c>
    </row>
    <row r="3778" spans="1:20" x14ac:dyDescent="0.25">
      <c r="A3778" s="1">
        <v>309040102</v>
      </c>
      <c r="B3778" s="1" t="str">
        <f>VLOOKUP(A3778,[1]Maestra!A$1:C$746,2,0)</f>
        <v>ACTPCCU08</v>
      </c>
      <c r="C3778" s="1" t="str">
        <f>VLOOKUP(A3778,[1]Maestra!A$1:C$746,3,0)</f>
        <v>TC Platinum Card - Cuotas</v>
      </c>
      <c r="D3778" s="1" t="s">
        <v>14</v>
      </c>
      <c r="E3778" s="1">
        <v>2</v>
      </c>
      <c r="F3778" s="1">
        <v>6</v>
      </c>
      <c r="G3778" s="1" t="s">
        <v>17</v>
      </c>
      <c r="H3778" s="1">
        <v>9999</v>
      </c>
      <c r="I3778" s="1" t="s">
        <v>452</v>
      </c>
      <c r="J3778" s="1" t="s">
        <v>33</v>
      </c>
      <c r="K3778" s="1" t="s">
        <v>324</v>
      </c>
      <c r="L3778" s="1" t="s">
        <v>450</v>
      </c>
      <c r="Q3778" s="2" t="s">
        <v>37</v>
      </c>
      <c r="R3778" s="1" t="s">
        <v>451</v>
      </c>
      <c r="S3778" s="1" t="str">
        <f t="shared" si="121"/>
        <v>CDO|2|6|LCB|VIG|COMP|CCRV|NOR</v>
      </c>
      <c r="T3778" s="2" t="str">
        <f t="shared" si="120"/>
        <v>OK</v>
      </c>
    </row>
    <row r="3779" spans="1:20" x14ac:dyDescent="0.25">
      <c r="A3779" s="1">
        <v>309040101</v>
      </c>
      <c r="B3779" s="1" t="str">
        <f>VLOOKUP(A3779,[1]Maestra!A$1:C$746,2,0)</f>
        <v>ACTPCLOB8</v>
      </c>
      <c r="C3779" s="1" t="str">
        <f>VLOOKUP(A3779,[1]Maestra!A$1:C$746,3,0)</f>
        <v>TC Platinum Card - Linea Rev.</v>
      </c>
      <c r="D3779" s="1" t="s">
        <v>14</v>
      </c>
      <c r="E3779" s="1">
        <v>2</v>
      </c>
      <c r="F3779" s="1">
        <v>6</v>
      </c>
      <c r="G3779" s="1" t="s">
        <v>17</v>
      </c>
      <c r="H3779" s="1">
        <v>9999</v>
      </c>
      <c r="I3779" s="1" t="s">
        <v>452</v>
      </c>
      <c r="J3779" s="1" t="s">
        <v>33</v>
      </c>
      <c r="K3779" s="1" t="s">
        <v>322</v>
      </c>
      <c r="L3779" s="1" t="s">
        <v>450</v>
      </c>
      <c r="Q3779" s="2" t="s">
        <v>37</v>
      </c>
      <c r="R3779" s="1" t="s">
        <v>451</v>
      </c>
      <c r="S3779" s="1" t="str">
        <f t="shared" si="121"/>
        <v>CDO|2|6|LCB|VIG|COMP|CESF|NOR</v>
      </c>
      <c r="T3779" s="2" t="str">
        <f t="shared" ref="T3779:T3842" si="122">IF(COUNTIFS($D$2:$D$20413,D3779,$S$2:$S$20413,S3779,$A$2:$A$20413,"&lt;&gt;"&amp;A3779)&gt;0,"Conflicto","OK")</f>
        <v>OK</v>
      </c>
    </row>
    <row r="3780" spans="1:20" x14ac:dyDescent="0.25">
      <c r="A3780" s="1">
        <v>309040101</v>
      </c>
      <c r="B3780" s="1" t="str">
        <f>VLOOKUP(A3780,[1]Maestra!A$1:C$746,2,0)</f>
        <v>ACTPCLOB8</v>
      </c>
      <c r="C3780" s="1" t="str">
        <f>VLOOKUP(A3780,[1]Maestra!A$1:C$746,3,0)</f>
        <v>TC Platinum Card - Linea Rev.</v>
      </c>
      <c r="D3780" s="1" t="s">
        <v>14</v>
      </c>
      <c r="E3780" s="1">
        <v>2</v>
      </c>
      <c r="F3780" s="1">
        <v>6</v>
      </c>
      <c r="G3780" s="1" t="s">
        <v>17</v>
      </c>
      <c r="H3780" s="1">
        <v>9999</v>
      </c>
      <c r="I3780" s="1" t="s">
        <v>452</v>
      </c>
      <c r="J3780" s="1" t="s">
        <v>33</v>
      </c>
      <c r="K3780" s="1" t="s">
        <v>323</v>
      </c>
      <c r="L3780" s="1" t="s">
        <v>450</v>
      </c>
      <c r="Q3780" s="2" t="s">
        <v>37</v>
      </c>
      <c r="R3780" s="1" t="s">
        <v>451</v>
      </c>
      <c r="S3780" s="1" t="str">
        <f t="shared" si="121"/>
        <v>CDO|2|6|LCB|VIG|COMP|CESP|NOR</v>
      </c>
      <c r="T3780" s="2" t="str">
        <f t="shared" si="122"/>
        <v>OK</v>
      </c>
    </row>
    <row r="3781" spans="1:20" x14ac:dyDescent="0.25">
      <c r="A3781" s="1">
        <v>309040101</v>
      </c>
      <c r="B3781" s="1" t="str">
        <f>VLOOKUP(A3781,[1]Maestra!A$1:C$746,2,0)</f>
        <v>ACTPCLOB8</v>
      </c>
      <c r="C3781" s="1" t="str">
        <f>VLOOKUP(A3781,[1]Maestra!A$1:C$746,3,0)</f>
        <v>TC Platinum Card - Linea Rev.</v>
      </c>
      <c r="D3781" s="1" t="s">
        <v>14</v>
      </c>
      <c r="E3781" s="1">
        <v>2</v>
      </c>
      <c r="F3781" s="1">
        <v>6</v>
      </c>
      <c r="G3781" s="1" t="s">
        <v>17</v>
      </c>
      <c r="H3781" s="1">
        <v>9999</v>
      </c>
      <c r="I3781" s="1" t="s">
        <v>452</v>
      </c>
      <c r="J3781" s="1" t="s">
        <v>33</v>
      </c>
      <c r="K3781" s="1" t="s">
        <v>328</v>
      </c>
      <c r="L3781" s="1" t="s">
        <v>450</v>
      </c>
      <c r="Q3781" s="2" t="s">
        <v>37</v>
      </c>
      <c r="R3781" s="1" t="s">
        <v>451</v>
      </c>
      <c r="S3781" s="1" t="str">
        <f t="shared" si="121"/>
        <v>CDO|2|6|LCB|VIG|COMP|CGEM|NOR</v>
      </c>
      <c r="T3781" s="2" t="str">
        <f t="shared" si="122"/>
        <v>OK</v>
      </c>
    </row>
    <row r="3782" spans="1:20" x14ac:dyDescent="0.25">
      <c r="A3782" s="1">
        <v>309040101</v>
      </c>
      <c r="B3782" s="1" t="str">
        <f>VLOOKUP(A3782,[1]Maestra!A$1:C$746,2,0)</f>
        <v>ACTPCLOB8</v>
      </c>
      <c r="C3782" s="1" t="str">
        <f>VLOOKUP(A3782,[1]Maestra!A$1:C$746,3,0)</f>
        <v>TC Platinum Card - Linea Rev.</v>
      </c>
      <c r="D3782" s="1" t="s">
        <v>14</v>
      </c>
      <c r="E3782" s="1">
        <v>2</v>
      </c>
      <c r="F3782" s="1">
        <v>6</v>
      </c>
      <c r="G3782" s="1" t="s">
        <v>17</v>
      </c>
      <c r="H3782" s="1">
        <v>9999</v>
      </c>
      <c r="I3782" s="1" t="s">
        <v>452</v>
      </c>
      <c r="J3782" s="1" t="s">
        <v>33</v>
      </c>
      <c r="K3782" s="1" t="s">
        <v>329</v>
      </c>
      <c r="L3782" s="1" t="s">
        <v>450</v>
      </c>
      <c r="Q3782" s="2" t="s">
        <v>37</v>
      </c>
      <c r="R3782" s="1" t="s">
        <v>451</v>
      </c>
      <c r="S3782" s="1" t="str">
        <f t="shared" si="121"/>
        <v>CDO|2|6|LCB|VIG|COMP|CIVA|NOR</v>
      </c>
      <c r="T3782" s="2" t="str">
        <f t="shared" si="122"/>
        <v>OK</v>
      </c>
    </row>
    <row r="3783" spans="1:20" x14ac:dyDescent="0.25">
      <c r="A3783" s="1">
        <v>309040101</v>
      </c>
      <c r="B3783" s="1" t="str">
        <f>VLOOKUP(A3783,[1]Maestra!A$1:C$746,2,0)</f>
        <v>ACTPCLOB8</v>
      </c>
      <c r="C3783" s="1" t="str">
        <f>VLOOKUP(A3783,[1]Maestra!A$1:C$746,3,0)</f>
        <v>TC Platinum Card - Linea Rev.</v>
      </c>
      <c r="D3783" s="1" t="s">
        <v>14</v>
      </c>
      <c r="E3783" s="1">
        <v>2</v>
      </c>
      <c r="F3783" s="1">
        <v>6</v>
      </c>
      <c r="G3783" s="1" t="s">
        <v>17</v>
      </c>
      <c r="H3783" s="1">
        <v>9999</v>
      </c>
      <c r="I3783" s="1" t="s">
        <v>452</v>
      </c>
      <c r="J3783" s="1" t="s">
        <v>33</v>
      </c>
      <c r="K3783" s="1" t="s">
        <v>325</v>
      </c>
      <c r="L3783" s="1" t="s">
        <v>450</v>
      </c>
      <c r="Q3783" s="2" t="s">
        <v>37</v>
      </c>
      <c r="R3783" s="1" t="s">
        <v>451</v>
      </c>
      <c r="S3783" s="1" t="str">
        <f t="shared" si="121"/>
        <v>CDO|2|6|LCB|VIG|COMP|CMED|NOR</v>
      </c>
      <c r="T3783" s="2" t="str">
        <f t="shared" si="122"/>
        <v>OK</v>
      </c>
    </row>
    <row r="3784" spans="1:20" x14ac:dyDescent="0.25">
      <c r="A3784" s="1">
        <v>309040101</v>
      </c>
      <c r="B3784" s="1" t="str">
        <f>VLOOKUP(A3784,[1]Maestra!A$1:C$746,2,0)</f>
        <v>ACTPCLOB8</v>
      </c>
      <c r="C3784" s="1" t="str">
        <f>VLOOKUP(A3784,[1]Maestra!A$1:C$746,3,0)</f>
        <v>TC Platinum Card - Linea Rev.</v>
      </c>
      <c r="D3784" s="1" t="s">
        <v>14</v>
      </c>
      <c r="E3784" s="1">
        <v>2</v>
      </c>
      <c r="F3784" s="1">
        <v>6</v>
      </c>
      <c r="G3784" s="1" t="s">
        <v>17</v>
      </c>
      <c r="H3784" s="1">
        <v>9999</v>
      </c>
      <c r="I3784" s="1" t="s">
        <v>452</v>
      </c>
      <c r="J3784" s="1" t="s">
        <v>33</v>
      </c>
      <c r="K3784" s="1" t="s">
        <v>330</v>
      </c>
      <c r="L3784" s="1" t="s">
        <v>450</v>
      </c>
      <c r="Q3784" s="2" t="s">
        <v>37</v>
      </c>
      <c r="R3784" s="1" t="s">
        <v>451</v>
      </c>
      <c r="S3784" s="1" t="str">
        <f t="shared" si="121"/>
        <v>CDO|2|6|LCB|VIG|COMP|CMIE|NOR</v>
      </c>
      <c r="T3784" s="2" t="str">
        <f t="shared" si="122"/>
        <v>OK</v>
      </c>
    </row>
    <row r="3785" spans="1:20" x14ac:dyDescent="0.25">
      <c r="A3785" s="1">
        <v>309040101</v>
      </c>
      <c r="B3785" s="1" t="str">
        <f>VLOOKUP(A3785,[1]Maestra!A$1:C$746,2,0)</f>
        <v>ACTPCLOB8</v>
      </c>
      <c r="C3785" s="1" t="str">
        <f>VLOOKUP(A3785,[1]Maestra!A$1:C$746,3,0)</f>
        <v>TC Platinum Card - Linea Rev.</v>
      </c>
      <c r="D3785" s="1" t="s">
        <v>14</v>
      </c>
      <c r="E3785" s="1">
        <v>2</v>
      </c>
      <c r="F3785" s="1">
        <v>6</v>
      </c>
      <c r="G3785" s="1" t="s">
        <v>17</v>
      </c>
      <c r="H3785" s="1">
        <v>9999</v>
      </c>
      <c r="I3785" s="1" t="s">
        <v>452</v>
      </c>
      <c r="J3785" s="1" t="s">
        <v>33</v>
      </c>
      <c r="K3785" s="1" t="s">
        <v>331</v>
      </c>
      <c r="L3785" s="1" t="s">
        <v>450</v>
      </c>
      <c r="Q3785" s="2" t="s">
        <v>37</v>
      </c>
      <c r="R3785" s="1" t="s">
        <v>451</v>
      </c>
      <c r="S3785" s="1" t="str">
        <f t="shared" si="121"/>
        <v>CDO|2|6|LCB|VIG|COMP|CPEM|NOR</v>
      </c>
      <c r="T3785" s="2" t="str">
        <f t="shared" si="122"/>
        <v>OK</v>
      </c>
    </row>
    <row r="3786" spans="1:20" x14ac:dyDescent="0.25">
      <c r="A3786" s="1">
        <v>309040101</v>
      </c>
      <c r="B3786" s="1" t="str">
        <f>VLOOKUP(A3786,[1]Maestra!A$1:C$746,2,0)</f>
        <v>ACTPCLOB8</v>
      </c>
      <c r="C3786" s="1" t="str">
        <f>VLOOKUP(A3786,[1]Maestra!A$1:C$746,3,0)</f>
        <v>TC Platinum Card - Linea Rev.</v>
      </c>
      <c r="D3786" s="1" t="s">
        <v>14</v>
      </c>
      <c r="E3786" s="1">
        <v>2</v>
      </c>
      <c r="F3786" s="1">
        <v>6</v>
      </c>
      <c r="G3786" s="1" t="s">
        <v>17</v>
      </c>
      <c r="H3786" s="1">
        <v>9999</v>
      </c>
      <c r="I3786" s="1" t="s">
        <v>452</v>
      </c>
      <c r="J3786" s="1" t="s">
        <v>33</v>
      </c>
      <c r="K3786" s="1" t="s">
        <v>332</v>
      </c>
      <c r="L3786" s="1" t="s">
        <v>450</v>
      </c>
      <c r="Q3786" s="2" t="s">
        <v>37</v>
      </c>
      <c r="R3786" s="1" t="s">
        <v>451</v>
      </c>
      <c r="S3786" s="1" t="str">
        <f t="shared" si="121"/>
        <v>CDO|2|6|LCB|VIG|COMP|CSOB|NOR</v>
      </c>
      <c r="T3786" s="2" t="str">
        <f t="shared" si="122"/>
        <v>OK</v>
      </c>
    </row>
    <row r="3787" spans="1:20" x14ac:dyDescent="0.25">
      <c r="A3787" s="1">
        <v>309040104</v>
      </c>
      <c r="B3787" s="1" t="str">
        <f>VLOOKUP(A3787,[1]Maestra!A$1:C$746,2,0)</f>
        <v>ACTPCCD08</v>
      </c>
      <c r="C3787" s="1" t="str">
        <f>VLOOKUP(A3787,[1]Maestra!A$1:C$746,3,0)</f>
        <v>TC Platinum Card - Compra Deuda</v>
      </c>
      <c r="D3787" s="1" t="s">
        <v>14</v>
      </c>
      <c r="E3787" s="1">
        <v>2</v>
      </c>
      <c r="F3787" s="1">
        <v>6</v>
      </c>
      <c r="G3787" s="1" t="s">
        <v>24</v>
      </c>
      <c r="H3787" s="1">
        <v>9999</v>
      </c>
      <c r="I3787" s="1" t="s">
        <v>452</v>
      </c>
      <c r="J3787" s="1" t="s">
        <v>33</v>
      </c>
      <c r="K3787" s="1" t="s">
        <v>454</v>
      </c>
      <c r="L3787" s="1" t="s">
        <v>450</v>
      </c>
      <c r="Q3787" s="2" t="s">
        <v>37</v>
      </c>
      <c r="R3787" s="1" t="s">
        <v>451</v>
      </c>
      <c r="S3787" s="1" t="str">
        <f t="shared" si="121"/>
        <v>CDO|2|6|LCN|VIG|COMP|CCNR|NOR</v>
      </c>
      <c r="T3787" s="2" t="str">
        <f t="shared" si="122"/>
        <v>OK</v>
      </c>
    </row>
    <row r="3788" spans="1:20" x14ac:dyDescent="0.25">
      <c r="A3788" s="1">
        <v>309040101</v>
      </c>
      <c r="B3788" s="1" t="str">
        <f>VLOOKUP(A3788,[1]Maestra!A$1:C$746,2,0)</f>
        <v>ACTPCLOB8</v>
      </c>
      <c r="C3788" s="1" t="str">
        <f>VLOOKUP(A3788,[1]Maestra!A$1:C$746,3,0)</f>
        <v>TC Platinum Card - Linea Rev.</v>
      </c>
      <c r="D3788" s="1" t="s">
        <v>14</v>
      </c>
      <c r="E3788" s="1">
        <v>2</v>
      </c>
      <c r="F3788" s="1">
        <v>6</v>
      </c>
      <c r="G3788" s="1" t="s">
        <v>24</v>
      </c>
      <c r="H3788" s="1">
        <v>9999</v>
      </c>
      <c r="I3788" s="1" t="s">
        <v>452</v>
      </c>
      <c r="J3788" s="1" t="s">
        <v>33</v>
      </c>
      <c r="K3788" s="1" t="s">
        <v>324</v>
      </c>
      <c r="L3788" s="1" t="s">
        <v>450</v>
      </c>
      <c r="Q3788" s="2" t="s">
        <v>37</v>
      </c>
      <c r="R3788" s="1" t="s">
        <v>451</v>
      </c>
      <c r="S3788" s="1" t="str">
        <f t="shared" si="121"/>
        <v>CDO|2|6|LCN|VIG|COMP|CCRV|NOR</v>
      </c>
      <c r="T3788" s="2" t="str">
        <f t="shared" si="122"/>
        <v>OK</v>
      </c>
    </row>
    <row r="3789" spans="1:20" x14ac:dyDescent="0.25">
      <c r="A3789" s="1">
        <v>309040104</v>
      </c>
      <c r="B3789" s="1" t="str">
        <f>VLOOKUP(A3789,[1]Maestra!A$1:C$746,2,0)</f>
        <v>ACTPCCD08</v>
      </c>
      <c r="C3789" s="1" t="str">
        <f>VLOOKUP(A3789,[1]Maestra!A$1:C$746,3,0)</f>
        <v>TC Platinum Card - Compra Deuda</v>
      </c>
      <c r="D3789" s="1" t="s">
        <v>14</v>
      </c>
      <c r="E3789" s="1">
        <v>2</v>
      </c>
      <c r="F3789" s="1">
        <v>6</v>
      </c>
      <c r="G3789" s="1" t="s">
        <v>24</v>
      </c>
      <c r="H3789" s="1">
        <v>9999</v>
      </c>
      <c r="I3789" s="1" t="s">
        <v>452</v>
      </c>
      <c r="J3789" s="1" t="s">
        <v>33</v>
      </c>
      <c r="K3789" s="1" t="s">
        <v>325</v>
      </c>
      <c r="L3789" s="1" t="s">
        <v>450</v>
      </c>
      <c r="Q3789" s="2" t="s">
        <v>37</v>
      </c>
      <c r="R3789" s="1" t="s">
        <v>451</v>
      </c>
      <c r="S3789" s="1" t="str">
        <f t="shared" si="121"/>
        <v>CDO|2|6|LCN|VIG|COMP|CMED|NOR</v>
      </c>
      <c r="T3789" s="2" t="str">
        <f t="shared" si="122"/>
        <v>OK</v>
      </c>
    </row>
    <row r="3790" spans="1:20" x14ac:dyDescent="0.25">
      <c r="A3790" s="1">
        <v>309040102</v>
      </c>
      <c r="B3790" s="1" t="str">
        <f>VLOOKUP(A3790,[1]Maestra!A$1:C$746,2,0)</f>
        <v>ACTPCCU08</v>
      </c>
      <c r="C3790" s="1" t="str">
        <f>VLOOKUP(A3790,[1]Maestra!A$1:C$746,3,0)</f>
        <v>TC Platinum Card - Cuotas</v>
      </c>
      <c r="D3790" s="1" t="s">
        <v>14</v>
      </c>
      <c r="E3790" s="1">
        <v>2</v>
      </c>
      <c r="F3790" s="1">
        <v>6</v>
      </c>
      <c r="G3790" s="1" t="s">
        <v>25</v>
      </c>
      <c r="H3790" s="1">
        <v>9999</v>
      </c>
      <c r="I3790" s="1" t="s">
        <v>449</v>
      </c>
      <c r="J3790" s="1" t="s">
        <v>36</v>
      </c>
      <c r="K3790" s="1" t="s">
        <v>454</v>
      </c>
      <c r="L3790" s="1" t="s">
        <v>450</v>
      </c>
      <c r="Q3790" s="2" t="s">
        <v>37</v>
      </c>
      <c r="R3790" s="1" t="s">
        <v>451</v>
      </c>
      <c r="S3790" s="1" t="str">
        <f t="shared" si="121"/>
        <v>CDO|2|6|REP|VEN|OTRO|CCNR|NOR</v>
      </c>
      <c r="T3790" s="2" t="str">
        <f t="shared" si="122"/>
        <v>OK</v>
      </c>
    </row>
    <row r="3791" spans="1:20" x14ac:dyDescent="0.25">
      <c r="A3791" s="1">
        <v>309040101</v>
      </c>
      <c r="B3791" s="1" t="str">
        <f>VLOOKUP(A3791,[1]Maestra!A$1:C$746,2,0)</f>
        <v>ACTPCLOB8</v>
      </c>
      <c r="C3791" s="1" t="str">
        <f>VLOOKUP(A3791,[1]Maestra!A$1:C$746,3,0)</f>
        <v>TC Platinum Card - Linea Rev.</v>
      </c>
      <c r="D3791" s="1" t="s">
        <v>14</v>
      </c>
      <c r="E3791" s="1">
        <v>2</v>
      </c>
      <c r="F3791" s="1">
        <v>6</v>
      </c>
      <c r="G3791" s="1" t="s">
        <v>25</v>
      </c>
      <c r="H3791" s="1">
        <v>9999</v>
      </c>
      <c r="I3791" s="1" t="s">
        <v>449</v>
      </c>
      <c r="J3791" s="1" t="s">
        <v>36</v>
      </c>
      <c r="K3791" s="1" t="s">
        <v>325</v>
      </c>
      <c r="L3791" s="1" t="s">
        <v>450</v>
      </c>
      <c r="Q3791" s="2" t="s">
        <v>37</v>
      </c>
      <c r="R3791" s="1" t="s">
        <v>451</v>
      </c>
      <c r="S3791" s="1" t="str">
        <f t="shared" si="121"/>
        <v>CDO|2|6|REP|VEN|OTRO|CMED|NOR</v>
      </c>
      <c r="T3791" s="2" t="str">
        <f t="shared" si="122"/>
        <v>OK</v>
      </c>
    </row>
    <row r="3792" spans="1:20" x14ac:dyDescent="0.25">
      <c r="A3792" s="1">
        <v>309040104</v>
      </c>
      <c r="B3792" s="1" t="str">
        <f>VLOOKUP(A3792,[1]Maestra!A$1:C$746,2,0)</f>
        <v>ACTPCCD08</v>
      </c>
      <c r="C3792" s="1" t="str">
        <f>VLOOKUP(A3792,[1]Maestra!A$1:C$746,3,0)</f>
        <v>TC Platinum Card - Compra Deuda</v>
      </c>
      <c r="D3792" s="1" t="s">
        <v>14</v>
      </c>
      <c r="E3792" s="1">
        <v>2</v>
      </c>
      <c r="F3792" s="1">
        <v>6</v>
      </c>
      <c r="G3792" s="1" t="s">
        <v>25</v>
      </c>
      <c r="H3792" s="1">
        <v>9999</v>
      </c>
      <c r="I3792" s="1" t="s">
        <v>452</v>
      </c>
      <c r="J3792" s="1" t="s">
        <v>36</v>
      </c>
      <c r="K3792" s="1" t="s">
        <v>454</v>
      </c>
      <c r="L3792" s="1" t="s">
        <v>21</v>
      </c>
      <c r="Q3792" s="2" t="s">
        <v>37</v>
      </c>
      <c r="R3792" s="1" t="s">
        <v>451</v>
      </c>
      <c r="S3792" s="1" t="str">
        <f t="shared" si="121"/>
        <v>CDO|2|6|REP|VIG|OTRO|CCNR|DUD</v>
      </c>
      <c r="T3792" s="2" t="str">
        <f t="shared" si="122"/>
        <v>OK</v>
      </c>
    </row>
    <row r="3793" spans="1:20" x14ac:dyDescent="0.25">
      <c r="A3793" s="1">
        <v>309040102</v>
      </c>
      <c r="B3793" s="1" t="str">
        <f>VLOOKUP(A3793,[1]Maestra!A$1:C$746,2,0)</f>
        <v>ACTPCCU08</v>
      </c>
      <c r="C3793" s="1" t="str">
        <f>VLOOKUP(A3793,[1]Maestra!A$1:C$746,3,0)</f>
        <v>TC Platinum Card - Cuotas</v>
      </c>
      <c r="D3793" s="1" t="s">
        <v>14</v>
      </c>
      <c r="E3793" s="1">
        <v>2</v>
      </c>
      <c r="F3793" s="1">
        <v>6</v>
      </c>
      <c r="G3793" s="1" t="s">
        <v>25</v>
      </c>
      <c r="H3793" s="1">
        <v>9999</v>
      </c>
      <c r="I3793" s="1" t="s">
        <v>452</v>
      </c>
      <c r="J3793" s="1" t="s">
        <v>36</v>
      </c>
      <c r="K3793" s="1" t="s">
        <v>454</v>
      </c>
      <c r="L3793" s="1" t="s">
        <v>450</v>
      </c>
      <c r="Q3793" s="2" t="s">
        <v>37</v>
      </c>
      <c r="R3793" s="1" t="s">
        <v>451</v>
      </c>
      <c r="S3793" s="1" t="str">
        <f t="shared" si="121"/>
        <v>CDO|2|6|REP|VIG|OTRO|CCNR|NOR</v>
      </c>
      <c r="T3793" s="2" t="str">
        <f t="shared" si="122"/>
        <v>OK</v>
      </c>
    </row>
    <row r="3794" spans="1:20" x14ac:dyDescent="0.25">
      <c r="A3794" s="1">
        <v>302030201</v>
      </c>
      <c r="B3794" s="1" t="str">
        <f>VLOOKUP(A3794,[1]Maestra!A$1:C$746,2,0)</f>
        <v>ACTAGR328</v>
      </c>
      <c r="C3794" s="1" t="str">
        <f>VLOOKUP(A3794,[1]Maestra!A$1:C$746,3,0)</f>
        <v>TC Amex Gold Rev. - Linea Rev.</v>
      </c>
      <c r="D3794" s="1" t="s">
        <v>14</v>
      </c>
      <c r="E3794" s="1">
        <v>2</v>
      </c>
      <c r="F3794" s="1">
        <v>6</v>
      </c>
      <c r="G3794" s="1" t="s">
        <v>25</v>
      </c>
      <c r="H3794" s="1">
        <v>9999</v>
      </c>
      <c r="I3794" s="1" t="s">
        <v>452</v>
      </c>
      <c r="J3794" s="1" t="s">
        <v>36</v>
      </c>
      <c r="K3794" s="1" t="s">
        <v>325</v>
      </c>
      <c r="L3794" s="1" t="s">
        <v>21</v>
      </c>
      <c r="Q3794" s="2" t="s">
        <v>37</v>
      </c>
      <c r="R3794" s="1" t="s">
        <v>451</v>
      </c>
      <c r="S3794" s="1" t="str">
        <f t="shared" si="121"/>
        <v>CDO|2|6|REP|VIG|OTRO|CMED|DUD</v>
      </c>
      <c r="T3794" s="2" t="str">
        <f t="shared" si="122"/>
        <v>OK</v>
      </c>
    </row>
    <row r="3795" spans="1:20" x14ac:dyDescent="0.25">
      <c r="A3795" s="1">
        <v>309040102</v>
      </c>
      <c r="B3795" s="1" t="str">
        <f>VLOOKUP(A3795,[1]Maestra!A$1:C$746,2,0)</f>
        <v>ACTPCCU08</v>
      </c>
      <c r="C3795" s="1" t="str">
        <f>VLOOKUP(A3795,[1]Maestra!A$1:C$746,3,0)</f>
        <v>TC Platinum Card - Cuotas</v>
      </c>
      <c r="D3795" s="1" t="s">
        <v>14</v>
      </c>
      <c r="E3795" s="1">
        <v>2</v>
      </c>
      <c r="F3795" s="1">
        <v>6</v>
      </c>
      <c r="G3795" s="1" t="s">
        <v>25</v>
      </c>
      <c r="H3795" s="1">
        <v>9999</v>
      </c>
      <c r="I3795" s="1" t="s">
        <v>452</v>
      </c>
      <c r="J3795" s="1" t="s">
        <v>36</v>
      </c>
      <c r="K3795" s="1" t="s">
        <v>325</v>
      </c>
      <c r="L3795" s="1" t="s">
        <v>450</v>
      </c>
      <c r="Q3795" s="2" t="s">
        <v>37</v>
      </c>
      <c r="R3795" s="1" t="s">
        <v>451</v>
      </c>
      <c r="S3795" s="1" t="str">
        <f t="shared" si="121"/>
        <v>CDO|2|6|REP|VIG|OTRO|CMED|NOR</v>
      </c>
      <c r="T3795" s="2" t="str">
        <f t="shared" si="122"/>
        <v>OK</v>
      </c>
    </row>
    <row r="3796" spans="1:20" x14ac:dyDescent="0.25">
      <c r="A3796" s="1">
        <v>309040102</v>
      </c>
      <c r="B3796" s="1" t="str">
        <f>VLOOKUP(A3796,[1]Maestra!A$1:C$746,2,0)</f>
        <v>ACTPCCU08</v>
      </c>
      <c r="C3796" s="1" t="str">
        <f>VLOOKUP(A3796,[1]Maestra!A$1:C$746,3,0)</f>
        <v>TC Platinum Card - Cuotas</v>
      </c>
      <c r="D3796" s="1" t="s">
        <v>14</v>
      </c>
      <c r="E3796" s="1">
        <v>2</v>
      </c>
      <c r="F3796" s="1">
        <v>6</v>
      </c>
      <c r="G3796" s="1" t="s">
        <v>18</v>
      </c>
      <c r="H3796" s="1">
        <v>9999</v>
      </c>
      <c r="I3796" s="1" t="s">
        <v>449</v>
      </c>
      <c r="J3796" s="1" t="s">
        <v>36</v>
      </c>
      <c r="K3796" s="1" t="s">
        <v>324</v>
      </c>
      <c r="L3796" s="1" t="s">
        <v>450</v>
      </c>
      <c r="Q3796" s="2" t="s">
        <v>37</v>
      </c>
      <c r="R3796" s="1" t="s">
        <v>451</v>
      </c>
      <c r="S3796" s="1" t="str">
        <f t="shared" si="121"/>
        <v>CDO|2|6|RER|VEN|OTRO|CCRV|NOR</v>
      </c>
      <c r="T3796" s="2" t="str">
        <f t="shared" si="122"/>
        <v>OK</v>
      </c>
    </row>
    <row r="3797" spans="1:20" x14ac:dyDescent="0.25">
      <c r="A3797" s="1">
        <v>309040104</v>
      </c>
      <c r="B3797" s="1" t="str">
        <f>VLOOKUP(A3797,[1]Maestra!A$1:C$746,2,0)</f>
        <v>ACTPCCD08</v>
      </c>
      <c r="C3797" s="1" t="str">
        <f>VLOOKUP(A3797,[1]Maestra!A$1:C$746,3,0)</f>
        <v>TC Platinum Card - Compra Deuda</v>
      </c>
      <c r="D3797" s="1" t="s">
        <v>14</v>
      </c>
      <c r="E3797" s="1">
        <v>2</v>
      </c>
      <c r="F3797" s="1">
        <v>6</v>
      </c>
      <c r="G3797" s="1" t="s">
        <v>18</v>
      </c>
      <c r="H3797" s="1">
        <v>9999</v>
      </c>
      <c r="I3797" s="1" t="s">
        <v>449</v>
      </c>
      <c r="J3797" s="1" t="s">
        <v>36</v>
      </c>
      <c r="K3797" s="1" t="s">
        <v>325</v>
      </c>
      <c r="L3797" s="1" t="s">
        <v>450</v>
      </c>
      <c r="Q3797" s="2" t="s">
        <v>37</v>
      </c>
      <c r="R3797" s="1" t="s">
        <v>451</v>
      </c>
      <c r="S3797" s="1" t="str">
        <f t="shared" si="121"/>
        <v>CDO|2|6|RER|VEN|OTRO|CMED|NOR</v>
      </c>
      <c r="T3797" s="2" t="str">
        <f t="shared" si="122"/>
        <v>OK</v>
      </c>
    </row>
    <row r="3798" spans="1:20" x14ac:dyDescent="0.25">
      <c r="A3798" s="1">
        <v>309040104</v>
      </c>
      <c r="B3798" s="1" t="str">
        <f>VLOOKUP(A3798,[1]Maestra!A$1:C$746,2,0)</f>
        <v>ACTPCCD08</v>
      </c>
      <c r="C3798" s="1" t="str">
        <f>VLOOKUP(A3798,[1]Maestra!A$1:C$746,3,0)</f>
        <v>TC Platinum Card - Compra Deuda</v>
      </c>
      <c r="D3798" s="1" t="s">
        <v>14</v>
      </c>
      <c r="E3798" s="1">
        <v>2</v>
      </c>
      <c r="F3798" s="1">
        <v>6</v>
      </c>
      <c r="G3798" s="1" t="s">
        <v>18</v>
      </c>
      <c r="H3798" s="1">
        <v>9999</v>
      </c>
      <c r="I3798" s="1" t="s">
        <v>452</v>
      </c>
      <c r="J3798" s="1" t="s">
        <v>36</v>
      </c>
      <c r="K3798" s="1" t="s">
        <v>324</v>
      </c>
      <c r="L3798" s="1" t="s">
        <v>21</v>
      </c>
      <c r="Q3798" s="2" t="s">
        <v>37</v>
      </c>
      <c r="R3798" s="1" t="s">
        <v>451</v>
      </c>
      <c r="S3798" s="1" t="str">
        <f t="shared" si="121"/>
        <v>CDO|2|6|RER|VIG|OTRO|CCRV|DUD</v>
      </c>
      <c r="T3798" s="2" t="str">
        <f t="shared" si="122"/>
        <v>OK</v>
      </c>
    </row>
    <row r="3799" spans="1:20" x14ac:dyDescent="0.25">
      <c r="A3799" s="1">
        <v>309040102</v>
      </c>
      <c r="B3799" s="1" t="str">
        <f>VLOOKUP(A3799,[1]Maestra!A$1:C$746,2,0)</f>
        <v>ACTPCCU08</v>
      </c>
      <c r="C3799" s="1" t="str">
        <f>VLOOKUP(A3799,[1]Maestra!A$1:C$746,3,0)</f>
        <v>TC Platinum Card - Cuotas</v>
      </c>
      <c r="D3799" s="1" t="s">
        <v>14</v>
      </c>
      <c r="E3799" s="1">
        <v>2</v>
      </c>
      <c r="F3799" s="1">
        <v>6</v>
      </c>
      <c r="G3799" s="1" t="s">
        <v>18</v>
      </c>
      <c r="H3799" s="1">
        <v>9999</v>
      </c>
      <c r="I3799" s="1" t="s">
        <v>452</v>
      </c>
      <c r="J3799" s="1" t="s">
        <v>36</v>
      </c>
      <c r="K3799" s="1" t="s">
        <v>324</v>
      </c>
      <c r="L3799" s="1" t="s">
        <v>450</v>
      </c>
      <c r="Q3799" s="2" t="s">
        <v>37</v>
      </c>
      <c r="R3799" s="1" t="s">
        <v>451</v>
      </c>
      <c r="S3799" s="1" t="str">
        <f t="shared" si="121"/>
        <v>CDO|2|6|RER|VIG|OTRO|CCRV|NOR</v>
      </c>
      <c r="T3799" s="2" t="str">
        <f t="shared" si="122"/>
        <v>OK</v>
      </c>
    </row>
    <row r="3800" spans="1:20" x14ac:dyDescent="0.25">
      <c r="A3800" s="1">
        <v>309040102</v>
      </c>
      <c r="B3800" s="1" t="str">
        <f>VLOOKUP(A3800,[1]Maestra!A$1:C$746,2,0)</f>
        <v>ACTPCCU08</v>
      </c>
      <c r="C3800" s="1" t="str">
        <f>VLOOKUP(A3800,[1]Maestra!A$1:C$746,3,0)</f>
        <v>TC Platinum Card - Cuotas</v>
      </c>
      <c r="D3800" s="1" t="s">
        <v>14</v>
      </c>
      <c r="E3800" s="1">
        <v>2</v>
      </c>
      <c r="F3800" s="1">
        <v>6</v>
      </c>
      <c r="G3800" s="1" t="s">
        <v>18</v>
      </c>
      <c r="H3800" s="1">
        <v>9999</v>
      </c>
      <c r="I3800" s="1" t="s">
        <v>452</v>
      </c>
      <c r="J3800" s="1" t="s">
        <v>36</v>
      </c>
      <c r="K3800" s="1" t="s">
        <v>325</v>
      </c>
      <c r="L3800" s="1" t="s">
        <v>450</v>
      </c>
      <c r="Q3800" s="2" t="s">
        <v>37</v>
      </c>
      <c r="R3800" s="1" t="s">
        <v>451</v>
      </c>
      <c r="S3800" s="1" t="str">
        <f t="shared" si="121"/>
        <v>CDO|2|6|RER|VIG|OTRO|CMED|NOR</v>
      </c>
      <c r="T3800" s="2" t="str">
        <f t="shared" si="122"/>
        <v>OK</v>
      </c>
    </row>
    <row r="3801" spans="1:20" x14ac:dyDescent="0.25">
      <c r="A3801" s="1">
        <v>2101049902</v>
      </c>
      <c r="B3801" s="1">
        <f>VLOOKUP(A3801,[1]Maestra!A$1:C$746,2,0)</f>
        <v>0</v>
      </c>
      <c r="C3801" s="1" t="str">
        <f>VLOOKUP(A3801,[1]Maestra!A$1:C$746,3,0)</f>
        <v>Amex Acreedores</v>
      </c>
      <c r="D3801" s="1" t="s">
        <v>14</v>
      </c>
      <c r="E3801" s="1">
        <v>2</v>
      </c>
      <c r="F3801" s="1">
        <v>6</v>
      </c>
      <c r="G3801" s="1" t="s">
        <v>19</v>
      </c>
      <c r="H3801" s="1">
        <v>9999</v>
      </c>
      <c r="I3801" s="1" t="s">
        <v>453</v>
      </c>
      <c r="J3801" s="1" t="s">
        <v>33</v>
      </c>
      <c r="K3801" s="1" t="s">
        <v>324</v>
      </c>
      <c r="L3801" s="1" t="s">
        <v>450</v>
      </c>
      <c r="Q3801" s="2" t="s">
        <v>37</v>
      </c>
      <c r="R3801" s="1" t="s">
        <v>451</v>
      </c>
      <c r="S3801" s="1" t="str">
        <f t="shared" si="121"/>
        <v>CDO|2|6|REV|ACR|COMP|CCRV|NOR</v>
      </c>
      <c r="T3801" s="2" t="str">
        <f t="shared" si="122"/>
        <v>OK</v>
      </c>
    </row>
    <row r="3802" spans="1:20" x14ac:dyDescent="0.25">
      <c r="A3802" s="1">
        <v>2101049902</v>
      </c>
      <c r="B3802" s="1">
        <f>VLOOKUP(A3802,[1]Maestra!A$1:C$746,2,0)</f>
        <v>0</v>
      </c>
      <c r="C3802" s="1" t="str">
        <f>VLOOKUP(A3802,[1]Maestra!A$1:C$746,3,0)</f>
        <v>Amex Acreedores</v>
      </c>
      <c r="D3802" s="1" t="s">
        <v>14</v>
      </c>
      <c r="E3802" s="1">
        <v>2</v>
      </c>
      <c r="F3802" s="1">
        <v>6</v>
      </c>
      <c r="G3802" s="1" t="s">
        <v>19</v>
      </c>
      <c r="H3802" s="1">
        <v>9999</v>
      </c>
      <c r="I3802" s="1" t="s">
        <v>453</v>
      </c>
      <c r="J3802" s="1" t="s">
        <v>33</v>
      </c>
      <c r="K3802" s="1" t="s">
        <v>325</v>
      </c>
      <c r="L3802" s="1" t="s">
        <v>450</v>
      </c>
      <c r="Q3802" s="2" t="s">
        <v>37</v>
      </c>
      <c r="R3802" s="1" t="s">
        <v>451</v>
      </c>
      <c r="S3802" s="1" t="str">
        <f t="shared" si="121"/>
        <v>CDO|2|6|REV|ACR|COMP|CMED|NOR</v>
      </c>
      <c r="T3802" s="2" t="str">
        <f t="shared" si="122"/>
        <v>OK</v>
      </c>
    </row>
    <row r="3803" spans="1:20" x14ac:dyDescent="0.25">
      <c r="A3803" s="1">
        <v>2101049902</v>
      </c>
      <c r="B3803" s="1">
        <f>VLOOKUP(A3803,[1]Maestra!A$1:C$746,2,0)</f>
        <v>0</v>
      </c>
      <c r="C3803" s="1" t="str">
        <f>VLOOKUP(A3803,[1]Maestra!A$1:C$746,3,0)</f>
        <v>Amex Acreedores</v>
      </c>
      <c r="D3803" s="1" t="s">
        <v>14</v>
      </c>
      <c r="E3803" s="1">
        <v>2</v>
      </c>
      <c r="F3803" s="1">
        <v>6</v>
      </c>
      <c r="G3803" s="1" t="s">
        <v>19</v>
      </c>
      <c r="H3803" s="1">
        <v>9999</v>
      </c>
      <c r="I3803" s="1" t="s">
        <v>453</v>
      </c>
      <c r="J3803" s="1" t="s">
        <v>29</v>
      </c>
      <c r="K3803" s="1" t="s">
        <v>324</v>
      </c>
      <c r="L3803" s="1" t="s">
        <v>450</v>
      </c>
      <c r="Q3803" s="2" t="s">
        <v>37</v>
      </c>
      <c r="R3803" s="1" t="s">
        <v>451</v>
      </c>
      <c r="S3803" s="1" t="str">
        <f t="shared" si="121"/>
        <v>CDO|2|6|REV|ACR|DIEF|CCRV|NOR</v>
      </c>
      <c r="T3803" s="2" t="str">
        <f t="shared" si="122"/>
        <v>OK</v>
      </c>
    </row>
    <row r="3804" spans="1:20" x14ac:dyDescent="0.25">
      <c r="A3804" s="1">
        <v>309040101</v>
      </c>
      <c r="B3804" s="1" t="str">
        <f>VLOOKUP(A3804,[1]Maestra!A$1:C$746,2,0)</f>
        <v>ACTPCLOB8</v>
      </c>
      <c r="C3804" s="1" t="str">
        <f>VLOOKUP(A3804,[1]Maestra!A$1:C$746,3,0)</f>
        <v>TC Platinum Card - Linea Rev.</v>
      </c>
      <c r="D3804" s="1" t="s">
        <v>14</v>
      </c>
      <c r="E3804" s="1">
        <v>2</v>
      </c>
      <c r="F3804" s="1">
        <v>6</v>
      </c>
      <c r="G3804" s="1" t="s">
        <v>19</v>
      </c>
      <c r="H3804" s="1">
        <v>9999</v>
      </c>
      <c r="I3804" s="1" t="s">
        <v>449</v>
      </c>
      <c r="J3804" s="1" t="s">
        <v>33</v>
      </c>
      <c r="K3804" s="1" t="s">
        <v>324</v>
      </c>
      <c r="L3804" s="1" t="s">
        <v>450</v>
      </c>
      <c r="Q3804" s="2" t="s">
        <v>37</v>
      </c>
      <c r="R3804" s="1" t="s">
        <v>451</v>
      </c>
      <c r="S3804" s="1" t="str">
        <f t="shared" si="121"/>
        <v>CDO|2|6|REV|VEN|COMP|CCRV|NOR</v>
      </c>
      <c r="T3804" s="2" t="str">
        <f t="shared" si="122"/>
        <v>OK</v>
      </c>
    </row>
    <row r="3805" spans="1:20" x14ac:dyDescent="0.25">
      <c r="A3805" s="1">
        <v>309040101</v>
      </c>
      <c r="B3805" s="1" t="str">
        <f>VLOOKUP(A3805,[1]Maestra!A$1:C$746,2,0)</f>
        <v>ACTPCLOB8</v>
      </c>
      <c r="C3805" s="1" t="str">
        <f>VLOOKUP(A3805,[1]Maestra!A$1:C$746,3,0)</f>
        <v>TC Platinum Card - Linea Rev.</v>
      </c>
      <c r="D3805" s="1" t="s">
        <v>14</v>
      </c>
      <c r="E3805" s="1">
        <v>2</v>
      </c>
      <c r="F3805" s="1">
        <v>6</v>
      </c>
      <c r="G3805" s="1" t="s">
        <v>19</v>
      </c>
      <c r="H3805" s="1">
        <v>9999</v>
      </c>
      <c r="I3805" s="1" t="s">
        <v>449</v>
      </c>
      <c r="J3805" s="1" t="s">
        <v>33</v>
      </c>
      <c r="K3805" s="1" t="s">
        <v>325</v>
      </c>
      <c r="L3805" s="1" t="s">
        <v>450</v>
      </c>
      <c r="Q3805" s="2" t="s">
        <v>37</v>
      </c>
      <c r="R3805" s="1" t="s">
        <v>451</v>
      </c>
      <c r="S3805" s="1" t="str">
        <f t="shared" si="121"/>
        <v>CDO|2|6|REV|VEN|COMP|CMED|NOR</v>
      </c>
      <c r="T3805" s="2" t="str">
        <f t="shared" si="122"/>
        <v>OK</v>
      </c>
    </row>
    <row r="3806" spans="1:20" x14ac:dyDescent="0.25">
      <c r="A3806" s="1">
        <v>309040107</v>
      </c>
      <c r="B3806" s="1" t="str">
        <f>VLOOKUP(A3806,[1]Maestra!A$1:C$746,2,0)</f>
        <v>ACTPCL8B8</v>
      </c>
      <c r="C3806" s="1" t="str">
        <f>VLOOKUP(A3806,[1]Maestra!A$1:C$746,3,0)</f>
        <v>TC Platinum Card - Linea Rev. por Disp Efectivo</v>
      </c>
      <c r="D3806" s="1" t="s">
        <v>14</v>
      </c>
      <c r="E3806" s="1">
        <v>2</v>
      </c>
      <c r="F3806" s="1">
        <v>6</v>
      </c>
      <c r="G3806" s="1" t="s">
        <v>19</v>
      </c>
      <c r="H3806" s="1">
        <v>9999</v>
      </c>
      <c r="I3806" s="1" t="s">
        <v>449</v>
      </c>
      <c r="J3806" s="1" t="s">
        <v>29</v>
      </c>
      <c r="K3806" s="1" t="s">
        <v>324</v>
      </c>
      <c r="L3806" s="1" t="s">
        <v>450</v>
      </c>
      <c r="Q3806" s="2" t="s">
        <v>37</v>
      </c>
      <c r="R3806" s="1" t="s">
        <v>451</v>
      </c>
      <c r="S3806" s="1" t="str">
        <f t="shared" si="121"/>
        <v>CDO|2|6|REV|VEN|DIEF|CCRV|NOR</v>
      </c>
      <c r="T3806" s="2" t="str">
        <f t="shared" si="122"/>
        <v>OK</v>
      </c>
    </row>
    <row r="3807" spans="1:20" x14ac:dyDescent="0.25">
      <c r="A3807" s="1">
        <v>309040101</v>
      </c>
      <c r="B3807" s="1" t="str">
        <f>VLOOKUP(A3807,[1]Maestra!A$1:C$746,2,0)</f>
        <v>ACTPCLOB8</v>
      </c>
      <c r="C3807" s="1" t="str">
        <f>VLOOKUP(A3807,[1]Maestra!A$1:C$746,3,0)</f>
        <v>TC Platinum Card - Linea Rev.</v>
      </c>
      <c r="D3807" s="1" t="s">
        <v>14</v>
      </c>
      <c r="E3807" s="1">
        <v>2</v>
      </c>
      <c r="F3807" s="1">
        <v>6</v>
      </c>
      <c r="G3807" s="1" t="s">
        <v>19</v>
      </c>
      <c r="H3807" s="1">
        <v>9999</v>
      </c>
      <c r="I3807" s="1" t="s">
        <v>452</v>
      </c>
      <c r="J3807" s="1" t="s">
        <v>33</v>
      </c>
      <c r="K3807" s="1" t="s">
        <v>324</v>
      </c>
      <c r="L3807" s="1" t="s">
        <v>21</v>
      </c>
      <c r="Q3807" s="2" t="s">
        <v>37</v>
      </c>
      <c r="R3807" s="1" t="s">
        <v>451</v>
      </c>
      <c r="S3807" s="1" t="str">
        <f t="shared" si="121"/>
        <v>CDO|2|6|REV|VIG|COMP|CCRV|DUD</v>
      </c>
      <c r="T3807" s="2" t="str">
        <f t="shared" si="122"/>
        <v>OK</v>
      </c>
    </row>
    <row r="3808" spans="1:20" x14ac:dyDescent="0.25">
      <c r="A3808" s="1">
        <v>309040101</v>
      </c>
      <c r="B3808" s="1" t="str">
        <f>VLOOKUP(A3808,[1]Maestra!A$1:C$746,2,0)</f>
        <v>ACTPCLOB8</v>
      </c>
      <c r="C3808" s="1" t="str">
        <f>VLOOKUP(A3808,[1]Maestra!A$1:C$746,3,0)</f>
        <v>TC Platinum Card - Linea Rev.</v>
      </c>
      <c r="D3808" s="1" t="s">
        <v>14</v>
      </c>
      <c r="E3808" s="1">
        <v>2</v>
      </c>
      <c r="F3808" s="1">
        <v>6</v>
      </c>
      <c r="G3808" s="1" t="s">
        <v>19</v>
      </c>
      <c r="H3808" s="1">
        <v>9999</v>
      </c>
      <c r="I3808" s="1" t="s">
        <v>452</v>
      </c>
      <c r="J3808" s="1" t="s">
        <v>33</v>
      </c>
      <c r="K3808" s="1" t="s">
        <v>324</v>
      </c>
      <c r="L3808" s="1" t="s">
        <v>450</v>
      </c>
      <c r="Q3808" s="2" t="s">
        <v>37</v>
      </c>
      <c r="R3808" s="1" t="s">
        <v>451</v>
      </c>
      <c r="S3808" s="1" t="str">
        <f t="shared" si="121"/>
        <v>CDO|2|6|REV|VIG|COMP|CCRV|NOR</v>
      </c>
      <c r="T3808" s="2" t="str">
        <f t="shared" si="122"/>
        <v>OK</v>
      </c>
    </row>
    <row r="3809" spans="1:20" x14ac:dyDescent="0.25">
      <c r="A3809" s="1">
        <v>302030201</v>
      </c>
      <c r="B3809" s="1" t="str">
        <f>VLOOKUP(A3809,[1]Maestra!A$1:C$746,2,0)</f>
        <v>ACTAGR328</v>
      </c>
      <c r="C3809" s="1" t="str">
        <f>VLOOKUP(A3809,[1]Maestra!A$1:C$746,3,0)</f>
        <v>TC Amex Gold Rev. - Linea Rev.</v>
      </c>
      <c r="D3809" s="1" t="s">
        <v>14</v>
      </c>
      <c r="E3809" s="1">
        <v>2</v>
      </c>
      <c r="F3809" s="1">
        <v>6</v>
      </c>
      <c r="G3809" s="1" t="s">
        <v>19</v>
      </c>
      <c r="H3809" s="1">
        <v>9999</v>
      </c>
      <c r="I3809" s="1" t="s">
        <v>452</v>
      </c>
      <c r="J3809" s="1" t="s">
        <v>33</v>
      </c>
      <c r="K3809" s="1" t="s">
        <v>325</v>
      </c>
      <c r="L3809" s="1" t="s">
        <v>21</v>
      </c>
      <c r="Q3809" s="2" t="s">
        <v>37</v>
      </c>
      <c r="R3809" s="1" t="s">
        <v>451</v>
      </c>
      <c r="S3809" s="1" t="str">
        <f t="shared" si="121"/>
        <v>CDO|2|6|REV|VIG|COMP|CMED|DUD</v>
      </c>
      <c r="T3809" s="2" t="str">
        <f t="shared" si="122"/>
        <v>OK</v>
      </c>
    </row>
    <row r="3810" spans="1:20" x14ac:dyDescent="0.25">
      <c r="A3810" s="1">
        <v>309040101</v>
      </c>
      <c r="B3810" s="1" t="str">
        <f>VLOOKUP(A3810,[1]Maestra!A$1:C$746,2,0)</f>
        <v>ACTPCLOB8</v>
      </c>
      <c r="C3810" s="1" t="str">
        <f>VLOOKUP(A3810,[1]Maestra!A$1:C$746,3,0)</f>
        <v>TC Platinum Card - Linea Rev.</v>
      </c>
      <c r="D3810" s="1" t="s">
        <v>14</v>
      </c>
      <c r="E3810" s="1">
        <v>2</v>
      </c>
      <c r="F3810" s="1">
        <v>6</v>
      </c>
      <c r="G3810" s="1" t="s">
        <v>19</v>
      </c>
      <c r="H3810" s="1">
        <v>9999</v>
      </c>
      <c r="I3810" s="1" t="s">
        <v>452</v>
      </c>
      <c r="J3810" s="1" t="s">
        <v>33</v>
      </c>
      <c r="K3810" s="1" t="s">
        <v>325</v>
      </c>
      <c r="L3810" s="1" t="s">
        <v>450</v>
      </c>
      <c r="Q3810" s="2" t="s">
        <v>37</v>
      </c>
      <c r="R3810" s="1" t="s">
        <v>451</v>
      </c>
      <c r="S3810" s="1" t="str">
        <f t="shared" si="121"/>
        <v>CDO|2|6|REV|VIG|COMP|CMED|NOR</v>
      </c>
      <c r="T3810" s="2" t="str">
        <f t="shared" si="122"/>
        <v>OK</v>
      </c>
    </row>
    <row r="3811" spans="1:20" x14ac:dyDescent="0.25">
      <c r="A3811" s="1">
        <v>309040107</v>
      </c>
      <c r="B3811" s="1" t="str">
        <f>VLOOKUP(A3811,[1]Maestra!A$1:C$746,2,0)</f>
        <v>ACTPCL8B8</v>
      </c>
      <c r="C3811" s="1" t="str">
        <f>VLOOKUP(A3811,[1]Maestra!A$1:C$746,3,0)</f>
        <v>TC Platinum Card - Linea Rev. por Disp Efectivo</v>
      </c>
      <c r="D3811" s="1" t="s">
        <v>14</v>
      </c>
      <c r="E3811" s="1">
        <v>2</v>
      </c>
      <c r="F3811" s="1">
        <v>6</v>
      </c>
      <c r="G3811" s="1" t="s">
        <v>19</v>
      </c>
      <c r="H3811" s="1">
        <v>9999</v>
      </c>
      <c r="I3811" s="1" t="s">
        <v>452</v>
      </c>
      <c r="J3811" s="1" t="s">
        <v>29</v>
      </c>
      <c r="K3811" s="1" t="s">
        <v>324</v>
      </c>
      <c r="L3811" s="1" t="s">
        <v>21</v>
      </c>
      <c r="Q3811" s="2" t="s">
        <v>37</v>
      </c>
      <c r="R3811" s="1" t="s">
        <v>451</v>
      </c>
      <c r="S3811" s="1" t="str">
        <f t="shared" si="121"/>
        <v>CDO|2|6|REV|VIG|DIEF|CCRV|DUD</v>
      </c>
      <c r="T3811" s="2" t="str">
        <f t="shared" si="122"/>
        <v>OK</v>
      </c>
    </row>
    <row r="3812" spans="1:20" x14ac:dyDescent="0.25">
      <c r="A3812" s="1">
        <v>309040107</v>
      </c>
      <c r="B3812" s="1" t="str">
        <f>VLOOKUP(A3812,[1]Maestra!A$1:C$746,2,0)</f>
        <v>ACTPCL8B8</v>
      </c>
      <c r="C3812" s="1" t="str">
        <f>VLOOKUP(A3812,[1]Maestra!A$1:C$746,3,0)</f>
        <v>TC Platinum Card - Linea Rev. por Disp Efectivo</v>
      </c>
      <c r="D3812" s="1" t="s">
        <v>14</v>
      </c>
      <c r="E3812" s="1">
        <v>2</v>
      </c>
      <c r="F3812" s="1">
        <v>6</v>
      </c>
      <c r="G3812" s="1" t="s">
        <v>19</v>
      </c>
      <c r="H3812" s="1">
        <v>9999</v>
      </c>
      <c r="I3812" s="1" t="s">
        <v>452</v>
      </c>
      <c r="J3812" s="1" t="s">
        <v>29</v>
      </c>
      <c r="K3812" s="1" t="s">
        <v>324</v>
      </c>
      <c r="L3812" s="1" t="s">
        <v>450</v>
      </c>
      <c r="Q3812" s="2" t="s">
        <v>37</v>
      </c>
      <c r="R3812" s="1" t="s">
        <v>451</v>
      </c>
      <c r="S3812" s="1" t="str">
        <f t="shared" si="121"/>
        <v>CDO|2|6|REV|VIG|DIEF|CCRV|NOR</v>
      </c>
      <c r="T3812" s="2" t="str">
        <f t="shared" si="122"/>
        <v>OK</v>
      </c>
    </row>
    <row r="3813" spans="1:20" x14ac:dyDescent="0.25">
      <c r="A3813" s="1">
        <v>302010107</v>
      </c>
      <c r="B3813" s="1" t="str">
        <f>VLOOKUP(A3813,[1]Maestra!A$1:C$746,2,0)</f>
        <v>ACTARLJS8</v>
      </c>
      <c r="C3813" s="1" t="str">
        <f>VLOOKUP(A3813,[1]Maestra!A$1:C$746,3,0)</f>
        <v>TC Amex Rev. - Linea Rev. por Disp Efectivo</v>
      </c>
      <c r="D3813" s="1" t="s">
        <v>14</v>
      </c>
      <c r="E3813" s="1">
        <v>2</v>
      </c>
      <c r="F3813" s="1">
        <v>6</v>
      </c>
      <c r="G3813" s="1" t="s">
        <v>19</v>
      </c>
      <c r="H3813" s="1">
        <v>9999</v>
      </c>
      <c r="I3813" s="1" t="s">
        <v>452</v>
      </c>
      <c r="J3813" s="1" t="s">
        <v>29</v>
      </c>
      <c r="K3813" s="1" t="s">
        <v>325</v>
      </c>
      <c r="L3813" s="1" t="s">
        <v>21</v>
      </c>
      <c r="Q3813" s="2" t="s">
        <v>37</v>
      </c>
      <c r="R3813" s="1" t="s">
        <v>451</v>
      </c>
      <c r="S3813" s="1" t="str">
        <f t="shared" si="121"/>
        <v>CDO|2|6|REV|VIG|DIEF|CMED|DUD</v>
      </c>
      <c r="T3813" s="2" t="str">
        <f t="shared" si="122"/>
        <v>OK</v>
      </c>
    </row>
    <row r="3814" spans="1:20" x14ac:dyDescent="0.25">
      <c r="A3814" s="1">
        <v>302010107</v>
      </c>
      <c r="B3814" s="1" t="str">
        <f>VLOOKUP(A3814,[1]Maestra!A$1:C$746,2,0)</f>
        <v>ACTARLJS8</v>
      </c>
      <c r="C3814" s="1" t="str">
        <f>VLOOKUP(A3814,[1]Maestra!A$1:C$746,3,0)</f>
        <v>TC Amex Rev. - Linea Rev. por Disp Efectivo</v>
      </c>
      <c r="D3814" s="1" t="s">
        <v>14</v>
      </c>
      <c r="E3814" s="1">
        <v>2</v>
      </c>
      <c r="F3814" s="1">
        <v>6</v>
      </c>
      <c r="G3814" s="1" t="s">
        <v>19</v>
      </c>
      <c r="H3814" s="1">
        <v>9999</v>
      </c>
      <c r="I3814" s="1" t="s">
        <v>452</v>
      </c>
      <c r="J3814" s="1" t="s">
        <v>29</v>
      </c>
      <c r="K3814" s="1" t="s">
        <v>325</v>
      </c>
      <c r="L3814" s="1" t="s">
        <v>450</v>
      </c>
      <c r="Q3814" s="2" t="s">
        <v>37</v>
      </c>
      <c r="R3814" s="1" t="s">
        <v>451</v>
      </c>
      <c r="S3814" s="1" t="str">
        <f t="shared" si="121"/>
        <v>CDO|2|6|REV|VIG|DIEF|CMED|NOR</v>
      </c>
      <c r="T3814" s="2" t="str">
        <f t="shared" si="122"/>
        <v>OK</v>
      </c>
    </row>
    <row r="3815" spans="1:20" x14ac:dyDescent="0.25">
      <c r="A3815" s="1">
        <v>309010102</v>
      </c>
      <c r="B3815" s="1" t="str">
        <f>VLOOKUP(A3815,[1]Maestra!A$1:C$746,2,0)</f>
        <v>ACTABCU08</v>
      </c>
      <c r="C3815" s="1" t="str">
        <f>VLOOKUP(A3815,[1]Maestra!A$1:C$746,3,0)</f>
        <v>TC Amex Blue - Cuotas</v>
      </c>
      <c r="D3815" s="1" t="s">
        <v>14</v>
      </c>
      <c r="E3815" s="1">
        <v>2</v>
      </c>
      <c r="F3815" s="1">
        <v>7</v>
      </c>
      <c r="G3815" s="1" t="s">
        <v>28</v>
      </c>
      <c r="H3815" s="1">
        <v>9999</v>
      </c>
      <c r="I3815" s="1" t="s">
        <v>449</v>
      </c>
      <c r="J3815" s="1" t="s">
        <v>33</v>
      </c>
      <c r="K3815" s="1" t="s">
        <v>324</v>
      </c>
      <c r="L3815" s="1" t="s">
        <v>450</v>
      </c>
      <c r="Q3815" s="2" t="s">
        <v>37</v>
      </c>
      <c r="R3815" s="1" t="s">
        <v>451</v>
      </c>
      <c r="S3815" s="1" t="str">
        <f t="shared" si="121"/>
        <v>CDO|2|7|CCU|VEN|COMP|CCRV|NOR</v>
      </c>
      <c r="T3815" s="2" t="str">
        <f t="shared" si="122"/>
        <v>OK</v>
      </c>
    </row>
    <row r="3816" spans="1:20" x14ac:dyDescent="0.25">
      <c r="A3816" s="1">
        <v>309010102</v>
      </c>
      <c r="B3816" s="1" t="str">
        <f>VLOOKUP(A3816,[1]Maestra!A$1:C$746,2,0)</f>
        <v>ACTABCU08</v>
      </c>
      <c r="C3816" s="1" t="str">
        <f>VLOOKUP(A3816,[1]Maestra!A$1:C$746,3,0)</f>
        <v>TC Amex Blue - Cuotas</v>
      </c>
      <c r="D3816" s="1" t="s">
        <v>14</v>
      </c>
      <c r="E3816" s="1">
        <v>2</v>
      </c>
      <c r="F3816" s="1">
        <v>7</v>
      </c>
      <c r="G3816" s="1" t="s">
        <v>28</v>
      </c>
      <c r="H3816" s="1">
        <v>9999</v>
      </c>
      <c r="I3816" s="1" t="s">
        <v>449</v>
      </c>
      <c r="J3816" s="1" t="s">
        <v>33</v>
      </c>
      <c r="K3816" s="1" t="s">
        <v>325</v>
      </c>
      <c r="L3816" s="1" t="s">
        <v>450</v>
      </c>
      <c r="Q3816" s="2" t="s">
        <v>37</v>
      </c>
      <c r="R3816" s="1" t="s">
        <v>451</v>
      </c>
      <c r="S3816" s="1" t="str">
        <f t="shared" si="121"/>
        <v>CDO|2|7|CCU|VEN|COMP|CMED|NOR</v>
      </c>
      <c r="T3816" s="2" t="str">
        <f t="shared" si="122"/>
        <v>OK</v>
      </c>
    </row>
    <row r="3817" spans="1:20" x14ac:dyDescent="0.25">
      <c r="A3817" s="1">
        <v>309010106</v>
      </c>
      <c r="B3817" s="1" t="str">
        <f>VLOOKUP(A3817,[1]Maestra!A$1:C$746,2,0)</f>
        <v>ACTABCP08</v>
      </c>
      <c r="C3817" s="1" t="str">
        <f>VLOOKUP(A3817,[1]Maestra!A$1:C$746,3,0)</f>
        <v>TC Amex Blue - Cuotas por Disp Efectivo</v>
      </c>
      <c r="D3817" s="1" t="s">
        <v>14</v>
      </c>
      <c r="E3817" s="1">
        <v>2</v>
      </c>
      <c r="F3817" s="1">
        <v>7</v>
      </c>
      <c r="G3817" s="1" t="s">
        <v>28</v>
      </c>
      <c r="H3817" s="1">
        <v>9999</v>
      </c>
      <c r="I3817" s="1" t="s">
        <v>449</v>
      </c>
      <c r="J3817" s="1" t="s">
        <v>29</v>
      </c>
      <c r="K3817" s="1" t="s">
        <v>324</v>
      </c>
      <c r="L3817" s="1" t="s">
        <v>450</v>
      </c>
      <c r="Q3817" s="2" t="s">
        <v>37</v>
      </c>
      <c r="R3817" s="1" t="s">
        <v>451</v>
      </c>
      <c r="S3817" s="1" t="str">
        <f t="shared" si="121"/>
        <v>CDO|2|7|CCU|VEN|DIEF|CCRV|NOR</v>
      </c>
      <c r="T3817" s="2" t="str">
        <f t="shared" si="122"/>
        <v>OK</v>
      </c>
    </row>
    <row r="3818" spans="1:20" x14ac:dyDescent="0.25">
      <c r="A3818" s="1">
        <v>309010106</v>
      </c>
      <c r="B3818" s="1" t="str">
        <f>VLOOKUP(A3818,[1]Maestra!A$1:C$746,2,0)</f>
        <v>ACTABCP08</v>
      </c>
      <c r="C3818" s="1" t="str">
        <f>VLOOKUP(A3818,[1]Maestra!A$1:C$746,3,0)</f>
        <v>TC Amex Blue - Cuotas por Disp Efectivo</v>
      </c>
      <c r="D3818" s="1" t="s">
        <v>14</v>
      </c>
      <c r="E3818" s="1">
        <v>2</v>
      </c>
      <c r="F3818" s="1">
        <v>7</v>
      </c>
      <c r="G3818" s="1" t="s">
        <v>28</v>
      </c>
      <c r="H3818" s="1">
        <v>9999</v>
      </c>
      <c r="I3818" s="1" t="s">
        <v>449</v>
      </c>
      <c r="J3818" s="1" t="s">
        <v>29</v>
      </c>
      <c r="K3818" s="1" t="s">
        <v>325</v>
      </c>
      <c r="L3818" s="1" t="s">
        <v>450</v>
      </c>
      <c r="Q3818" s="2" t="s">
        <v>37</v>
      </c>
      <c r="R3818" s="1" t="s">
        <v>451</v>
      </c>
      <c r="S3818" s="1" t="str">
        <f t="shared" si="121"/>
        <v>CDO|2|7|CCU|VEN|DIEF|CMED|NOR</v>
      </c>
      <c r="T3818" s="2" t="str">
        <f t="shared" si="122"/>
        <v>OK</v>
      </c>
    </row>
    <row r="3819" spans="1:20" x14ac:dyDescent="0.25">
      <c r="A3819" s="1">
        <v>309010102</v>
      </c>
      <c r="B3819" s="1" t="str">
        <f>VLOOKUP(A3819,[1]Maestra!A$1:C$746,2,0)</f>
        <v>ACTABCU08</v>
      </c>
      <c r="C3819" s="1" t="str">
        <f>VLOOKUP(A3819,[1]Maestra!A$1:C$746,3,0)</f>
        <v>TC Amex Blue - Cuotas</v>
      </c>
      <c r="D3819" s="1" t="s">
        <v>14</v>
      </c>
      <c r="E3819" s="1">
        <v>2</v>
      </c>
      <c r="F3819" s="1">
        <v>7</v>
      </c>
      <c r="G3819" s="1" t="s">
        <v>28</v>
      </c>
      <c r="H3819" s="1">
        <v>9999</v>
      </c>
      <c r="I3819" s="1" t="s">
        <v>452</v>
      </c>
      <c r="J3819" s="1" t="s">
        <v>33</v>
      </c>
      <c r="K3819" s="1" t="s">
        <v>324</v>
      </c>
      <c r="L3819" s="1" t="s">
        <v>21</v>
      </c>
      <c r="Q3819" s="2" t="s">
        <v>37</v>
      </c>
      <c r="R3819" s="1" t="s">
        <v>451</v>
      </c>
      <c r="S3819" s="1" t="str">
        <f t="shared" si="121"/>
        <v>CDO|2|7|CCU|VIG|COMP|CCRV|DUD</v>
      </c>
      <c r="T3819" s="2" t="str">
        <f t="shared" si="122"/>
        <v>OK</v>
      </c>
    </row>
    <row r="3820" spans="1:20" x14ac:dyDescent="0.25">
      <c r="A3820" s="1">
        <v>309010102</v>
      </c>
      <c r="B3820" s="1" t="str">
        <f>VLOOKUP(A3820,[1]Maestra!A$1:C$746,2,0)</f>
        <v>ACTABCU08</v>
      </c>
      <c r="C3820" s="1" t="str">
        <f>VLOOKUP(A3820,[1]Maestra!A$1:C$746,3,0)</f>
        <v>TC Amex Blue - Cuotas</v>
      </c>
      <c r="D3820" s="1" t="s">
        <v>14</v>
      </c>
      <c r="E3820" s="1">
        <v>2</v>
      </c>
      <c r="F3820" s="1">
        <v>7</v>
      </c>
      <c r="G3820" s="1" t="s">
        <v>28</v>
      </c>
      <c r="H3820" s="1">
        <v>9999</v>
      </c>
      <c r="I3820" s="1" t="s">
        <v>452</v>
      </c>
      <c r="J3820" s="1" t="s">
        <v>33</v>
      </c>
      <c r="K3820" s="1" t="s">
        <v>324</v>
      </c>
      <c r="L3820" s="1" t="s">
        <v>450</v>
      </c>
      <c r="Q3820" s="2" t="s">
        <v>37</v>
      </c>
      <c r="R3820" s="1" t="s">
        <v>451</v>
      </c>
      <c r="S3820" s="1" t="str">
        <f t="shared" si="121"/>
        <v>CDO|2|7|CCU|VIG|COMP|CCRV|NOR</v>
      </c>
      <c r="T3820" s="2" t="str">
        <f t="shared" si="122"/>
        <v>OK</v>
      </c>
    </row>
    <row r="3821" spans="1:20" x14ac:dyDescent="0.25">
      <c r="A3821" s="1">
        <v>309010102</v>
      </c>
      <c r="B3821" s="1" t="str">
        <f>VLOOKUP(A3821,[1]Maestra!A$1:C$746,2,0)</f>
        <v>ACTABCU08</v>
      </c>
      <c r="C3821" s="1" t="str">
        <f>VLOOKUP(A3821,[1]Maestra!A$1:C$746,3,0)</f>
        <v>TC Amex Blue - Cuotas</v>
      </c>
      <c r="D3821" s="1" t="s">
        <v>14</v>
      </c>
      <c r="E3821" s="1">
        <v>2</v>
      </c>
      <c r="F3821" s="1">
        <v>7</v>
      </c>
      <c r="G3821" s="1" t="s">
        <v>28</v>
      </c>
      <c r="H3821" s="1">
        <v>9999</v>
      </c>
      <c r="I3821" s="1" t="s">
        <v>452</v>
      </c>
      <c r="J3821" s="1" t="s">
        <v>33</v>
      </c>
      <c r="K3821" s="1" t="s">
        <v>325</v>
      </c>
      <c r="L3821" s="1" t="s">
        <v>21</v>
      </c>
      <c r="Q3821" s="2" t="s">
        <v>37</v>
      </c>
      <c r="R3821" s="1" t="s">
        <v>451</v>
      </c>
      <c r="S3821" s="1" t="str">
        <f t="shared" si="121"/>
        <v>CDO|2|7|CCU|VIG|COMP|CMED|DUD</v>
      </c>
      <c r="T3821" s="2" t="str">
        <f t="shared" si="122"/>
        <v>OK</v>
      </c>
    </row>
    <row r="3822" spans="1:20" x14ac:dyDescent="0.25">
      <c r="A3822" s="1">
        <v>309010102</v>
      </c>
      <c r="B3822" s="1" t="str">
        <f>VLOOKUP(A3822,[1]Maestra!A$1:C$746,2,0)</f>
        <v>ACTABCU08</v>
      </c>
      <c r="C3822" s="1" t="str">
        <f>VLOOKUP(A3822,[1]Maestra!A$1:C$746,3,0)</f>
        <v>TC Amex Blue - Cuotas</v>
      </c>
      <c r="D3822" s="1" t="s">
        <v>14</v>
      </c>
      <c r="E3822" s="1">
        <v>2</v>
      </c>
      <c r="F3822" s="1">
        <v>7</v>
      </c>
      <c r="G3822" s="1" t="s">
        <v>28</v>
      </c>
      <c r="H3822" s="1">
        <v>9999</v>
      </c>
      <c r="I3822" s="1" t="s">
        <v>452</v>
      </c>
      <c r="J3822" s="1" t="s">
        <v>33</v>
      </c>
      <c r="K3822" s="1" t="s">
        <v>325</v>
      </c>
      <c r="L3822" s="1" t="s">
        <v>450</v>
      </c>
      <c r="Q3822" s="2" t="s">
        <v>37</v>
      </c>
      <c r="R3822" s="1" t="s">
        <v>451</v>
      </c>
      <c r="S3822" s="1" t="str">
        <f t="shared" si="121"/>
        <v>CDO|2|7|CCU|VIG|COMP|CMED|NOR</v>
      </c>
      <c r="T3822" s="2" t="str">
        <f t="shared" si="122"/>
        <v>OK</v>
      </c>
    </row>
    <row r="3823" spans="1:20" x14ac:dyDescent="0.25">
      <c r="A3823" s="1">
        <v>309010106</v>
      </c>
      <c r="B3823" s="1" t="str">
        <f>VLOOKUP(A3823,[1]Maestra!A$1:C$746,2,0)</f>
        <v>ACTABCP08</v>
      </c>
      <c r="C3823" s="1" t="str">
        <f>VLOOKUP(A3823,[1]Maestra!A$1:C$746,3,0)</f>
        <v>TC Amex Blue - Cuotas por Disp Efectivo</v>
      </c>
      <c r="D3823" s="1" t="s">
        <v>14</v>
      </c>
      <c r="E3823" s="1">
        <v>2</v>
      </c>
      <c r="F3823" s="1">
        <v>7</v>
      </c>
      <c r="G3823" s="1" t="s">
        <v>28</v>
      </c>
      <c r="H3823" s="1">
        <v>9999</v>
      </c>
      <c r="I3823" s="1" t="s">
        <v>452</v>
      </c>
      <c r="J3823" s="1" t="s">
        <v>29</v>
      </c>
      <c r="K3823" s="1" t="s">
        <v>324</v>
      </c>
      <c r="L3823" s="1" t="s">
        <v>21</v>
      </c>
      <c r="Q3823" s="2" t="s">
        <v>37</v>
      </c>
      <c r="R3823" s="1" t="s">
        <v>451</v>
      </c>
      <c r="S3823" s="1" t="str">
        <f t="shared" si="121"/>
        <v>CDO|2|7|CCU|VIG|DIEF|CCRV|DUD</v>
      </c>
      <c r="T3823" s="2" t="str">
        <f t="shared" si="122"/>
        <v>OK</v>
      </c>
    </row>
    <row r="3824" spans="1:20" x14ac:dyDescent="0.25">
      <c r="A3824" s="1">
        <v>309010106</v>
      </c>
      <c r="B3824" s="1" t="str">
        <f>VLOOKUP(A3824,[1]Maestra!A$1:C$746,2,0)</f>
        <v>ACTABCP08</v>
      </c>
      <c r="C3824" s="1" t="str">
        <f>VLOOKUP(A3824,[1]Maestra!A$1:C$746,3,0)</f>
        <v>TC Amex Blue - Cuotas por Disp Efectivo</v>
      </c>
      <c r="D3824" s="1" t="s">
        <v>14</v>
      </c>
      <c r="E3824" s="1">
        <v>2</v>
      </c>
      <c r="F3824" s="1">
        <v>7</v>
      </c>
      <c r="G3824" s="1" t="s">
        <v>28</v>
      </c>
      <c r="H3824" s="1">
        <v>9999</v>
      </c>
      <c r="I3824" s="1" t="s">
        <v>452</v>
      </c>
      <c r="J3824" s="1" t="s">
        <v>29</v>
      </c>
      <c r="K3824" s="1" t="s">
        <v>324</v>
      </c>
      <c r="L3824" s="1" t="s">
        <v>450</v>
      </c>
      <c r="Q3824" s="2" t="s">
        <v>37</v>
      </c>
      <c r="R3824" s="1" t="s">
        <v>451</v>
      </c>
      <c r="S3824" s="1" t="str">
        <f t="shared" si="121"/>
        <v>CDO|2|7|CCU|VIG|DIEF|CCRV|NOR</v>
      </c>
      <c r="T3824" s="2" t="str">
        <f t="shared" si="122"/>
        <v>OK</v>
      </c>
    </row>
    <row r="3825" spans="1:20" x14ac:dyDescent="0.25">
      <c r="A3825" s="1">
        <v>309010106</v>
      </c>
      <c r="B3825" s="1" t="str">
        <f>VLOOKUP(A3825,[1]Maestra!A$1:C$746,2,0)</f>
        <v>ACTABCP08</v>
      </c>
      <c r="C3825" s="1" t="str">
        <f>VLOOKUP(A3825,[1]Maestra!A$1:C$746,3,0)</f>
        <v>TC Amex Blue - Cuotas por Disp Efectivo</v>
      </c>
      <c r="D3825" s="1" t="s">
        <v>14</v>
      </c>
      <c r="E3825" s="1">
        <v>2</v>
      </c>
      <c r="F3825" s="1">
        <v>7</v>
      </c>
      <c r="G3825" s="1" t="s">
        <v>28</v>
      </c>
      <c r="H3825" s="1">
        <v>9999</v>
      </c>
      <c r="I3825" s="1" t="s">
        <v>452</v>
      </c>
      <c r="J3825" s="1" t="s">
        <v>29</v>
      </c>
      <c r="K3825" s="1" t="s">
        <v>325</v>
      </c>
      <c r="L3825" s="1" t="s">
        <v>21</v>
      </c>
      <c r="Q3825" s="2" t="s">
        <v>37</v>
      </c>
      <c r="R3825" s="1" t="s">
        <v>451</v>
      </c>
      <c r="S3825" s="1" t="str">
        <f t="shared" si="121"/>
        <v>CDO|2|7|CCU|VIG|DIEF|CMED|DUD</v>
      </c>
      <c r="T3825" s="2" t="str">
        <f t="shared" si="122"/>
        <v>OK</v>
      </c>
    </row>
    <row r="3826" spans="1:20" x14ac:dyDescent="0.25">
      <c r="A3826" s="1">
        <v>309010106</v>
      </c>
      <c r="B3826" s="1" t="str">
        <f>VLOOKUP(A3826,[1]Maestra!A$1:C$746,2,0)</f>
        <v>ACTABCP08</v>
      </c>
      <c r="C3826" s="1" t="str">
        <f>VLOOKUP(A3826,[1]Maestra!A$1:C$746,3,0)</f>
        <v>TC Amex Blue - Cuotas por Disp Efectivo</v>
      </c>
      <c r="D3826" s="1" t="s">
        <v>14</v>
      </c>
      <c r="E3826" s="1">
        <v>2</v>
      </c>
      <c r="F3826" s="1">
        <v>7</v>
      </c>
      <c r="G3826" s="1" t="s">
        <v>28</v>
      </c>
      <c r="H3826" s="1">
        <v>9999</v>
      </c>
      <c r="I3826" s="1" t="s">
        <v>452</v>
      </c>
      <c r="J3826" s="1" t="s">
        <v>29</v>
      </c>
      <c r="K3826" s="1" t="s">
        <v>325</v>
      </c>
      <c r="L3826" s="1" t="s">
        <v>450</v>
      </c>
      <c r="Q3826" s="2" t="s">
        <v>37</v>
      </c>
      <c r="R3826" s="1" t="s">
        <v>451</v>
      </c>
      <c r="S3826" s="1" t="str">
        <f t="shared" si="121"/>
        <v>CDO|2|7|CCU|VIG|DIEF|CMED|NOR</v>
      </c>
      <c r="T3826" s="2" t="str">
        <f t="shared" si="122"/>
        <v>OK</v>
      </c>
    </row>
    <row r="3827" spans="1:20" x14ac:dyDescent="0.25">
      <c r="A3827" s="1">
        <v>309010104</v>
      </c>
      <c r="B3827" s="1" t="str">
        <f>VLOOKUP(A3827,[1]Maestra!A$1:C$746,2,0)</f>
        <v>ACTABCD08</v>
      </c>
      <c r="C3827" s="1" t="str">
        <f>VLOOKUP(A3827,[1]Maestra!A$1:C$746,3,0)</f>
        <v>TC Amex Blue - Compra Deuda</v>
      </c>
      <c r="D3827" s="1" t="s">
        <v>14</v>
      </c>
      <c r="E3827" s="1">
        <v>2</v>
      </c>
      <c r="F3827" s="1">
        <v>7</v>
      </c>
      <c r="G3827" s="1" t="s">
        <v>22</v>
      </c>
      <c r="H3827" s="1">
        <v>9999</v>
      </c>
      <c r="I3827" s="1" t="s">
        <v>449</v>
      </c>
      <c r="J3827" s="1" t="s">
        <v>36</v>
      </c>
      <c r="K3827" s="1" t="s">
        <v>454</v>
      </c>
      <c r="L3827" s="1" t="s">
        <v>450</v>
      </c>
      <c r="Q3827" s="2" t="s">
        <v>37</v>
      </c>
      <c r="R3827" s="1" t="s">
        <v>451</v>
      </c>
      <c r="S3827" s="1" t="str">
        <f t="shared" si="121"/>
        <v>CDO|2|7|CDP|VEN|OTRO|CCNR|NOR</v>
      </c>
      <c r="T3827" s="2" t="str">
        <f t="shared" si="122"/>
        <v>OK</v>
      </c>
    </row>
    <row r="3828" spans="1:20" x14ac:dyDescent="0.25">
      <c r="A3828" s="1">
        <v>309010104</v>
      </c>
      <c r="B3828" s="1" t="str">
        <f>VLOOKUP(A3828,[1]Maestra!A$1:C$746,2,0)</f>
        <v>ACTABCD08</v>
      </c>
      <c r="C3828" s="1" t="str">
        <f>VLOOKUP(A3828,[1]Maestra!A$1:C$746,3,0)</f>
        <v>TC Amex Blue - Compra Deuda</v>
      </c>
      <c r="D3828" s="1" t="s">
        <v>14</v>
      </c>
      <c r="E3828" s="1">
        <v>2</v>
      </c>
      <c r="F3828" s="1">
        <v>7</v>
      </c>
      <c r="G3828" s="1" t="s">
        <v>22</v>
      </c>
      <c r="H3828" s="1">
        <v>9999</v>
      </c>
      <c r="I3828" s="1" t="s">
        <v>449</v>
      </c>
      <c r="J3828" s="1" t="s">
        <v>36</v>
      </c>
      <c r="K3828" s="1" t="s">
        <v>325</v>
      </c>
      <c r="L3828" s="1" t="s">
        <v>450</v>
      </c>
      <c r="Q3828" s="2" t="s">
        <v>37</v>
      </c>
      <c r="R3828" s="1" t="s">
        <v>451</v>
      </c>
      <c r="S3828" s="1" t="str">
        <f t="shared" si="121"/>
        <v>CDO|2|7|CDP|VEN|OTRO|CMED|NOR</v>
      </c>
      <c r="T3828" s="2" t="str">
        <f t="shared" si="122"/>
        <v>OK</v>
      </c>
    </row>
    <row r="3829" spans="1:20" x14ac:dyDescent="0.25">
      <c r="A3829" s="1">
        <v>309010104</v>
      </c>
      <c r="B3829" s="1" t="str">
        <f>VLOOKUP(A3829,[1]Maestra!A$1:C$746,2,0)</f>
        <v>ACTABCD08</v>
      </c>
      <c r="C3829" s="1" t="str">
        <f>VLOOKUP(A3829,[1]Maestra!A$1:C$746,3,0)</f>
        <v>TC Amex Blue - Compra Deuda</v>
      </c>
      <c r="D3829" s="1" t="s">
        <v>14</v>
      </c>
      <c r="E3829" s="1">
        <v>2</v>
      </c>
      <c r="F3829" s="1">
        <v>7</v>
      </c>
      <c r="G3829" s="1" t="s">
        <v>22</v>
      </c>
      <c r="H3829" s="1">
        <v>9999</v>
      </c>
      <c r="I3829" s="1" t="s">
        <v>452</v>
      </c>
      <c r="J3829" s="1" t="s">
        <v>36</v>
      </c>
      <c r="K3829" s="1" t="s">
        <v>454</v>
      </c>
      <c r="L3829" s="1" t="s">
        <v>21</v>
      </c>
      <c r="Q3829" s="2" t="s">
        <v>37</v>
      </c>
      <c r="R3829" s="1" t="s">
        <v>451</v>
      </c>
      <c r="S3829" s="1" t="str">
        <f t="shared" si="121"/>
        <v>CDO|2|7|CDP|VIG|OTRO|CCNR|DUD</v>
      </c>
      <c r="T3829" s="2" t="str">
        <f t="shared" si="122"/>
        <v>OK</v>
      </c>
    </row>
    <row r="3830" spans="1:20" x14ac:dyDescent="0.25">
      <c r="A3830" s="1">
        <v>309010104</v>
      </c>
      <c r="B3830" s="1" t="str">
        <f>VLOOKUP(A3830,[1]Maestra!A$1:C$746,2,0)</f>
        <v>ACTABCD08</v>
      </c>
      <c r="C3830" s="1" t="str">
        <f>VLOOKUP(A3830,[1]Maestra!A$1:C$746,3,0)</f>
        <v>TC Amex Blue - Compra Deuda</v>
      </c>
      <c r="D3830" s="1" t="s">
        <v>14</v>
      </c>
      <c r="E3830" s="1">
        <v>2</v>
      </c>
      <c r="F3830" s="1">
        <v>7</v>
      </c>
      <c r="G3830" s="1" t="s">
        <v>22</v>
      </c>
      <c r="H3830" s="1">
        <v>9999</v>
      </c>
      <c r="I3830" s="1" t="s">
        <v>452</v>
      </c>
      <c r="J3830" s="1" t="s">
        <v>36</v>
      </c>
      <c r="K3830" s="1" t="s">
        <v>454</v>
      </c>
      <c r="L3830" s="1" t="s">
        <v>450</v>
      </c>
      <c r="Q3830" s="2" t="s">
        <v>37</v>
      </c>
      <c r="R3830" s="1" t="s">
        <v>451</v>
      </c>
      <c r="S3830" s="1" t="str">
        <f t="shared" si="121"/>
        <v>CDO|2|7|CDP|VIG|OTRO|CCNR|NOR</v>
      </c>
      <c r="T3830" s="2" t="str">
        <f t="shared" si="122"/>
        <v>OK</v>
      </c>
    </row>
    <row r="3831" spans="1:20" x14ac:dyDescent="0.25">
      <c r="A3831" s="1">
        <v>309020104</v>
      </c>
      <c r="B3831" s="1" t="str">
        <f>VLOOKUP(A3831,[1]Maestra!A$1:C$746,2,0)</f>
        <v>ACTBBPFF8</v>
      </c>
      <c r="C3831" s="1" t="str">
        <f>VLOOKUP(A3831,[1]Maestra!A$1:C$746,3,0)</f>
        <v>TC Blue Box Platinum - Compra Deuda</v>
      </c>
      <c r="D3831" s="1" t="s">
        <v>14</v>
      </c>
      <c r="E3831" s="1">
        <v>2</v>
      </c>
      <c r="F3831" s="1">
        <v>7</v>
      </c>
      <c r="G3831" s="1" t="s">
        <v>22</v>
      </c>
      <c r="H3831" s="1">
        <v>9999</v>
      </c>
      <c r="I3831" s="1" t="s">
        <v>452</v>
      </c>
      <c r="J3831" s="1" t="s">
        <v>36</v>
      </c>
      <c r="K3831" s="1" t="s">
        <v>325</v>
      </c>
      <c r="L3831" s="1" t="s">
        <v>21</v>
      </c>
      <c r="Q3831" s="2" t="s">
        <v>37</v>
      </c>
      <c r="R3831" s="1" t="s">
        <v>451</v>
      </c>
      <c r="S3831" s="1" t="str">
        <f t="shared" si="121"/>
        <v>CDO|2|7|CDP|VIG|OTRO|CMED|DUD</v>
      </c>
      <c r="T3831" s="2" t="str">
        <f t="shared" si="122"/>
        <v>OK</v>
      </c>
    </row>
    <row r="3832" spans="1:20" x14ac:dyDescent="0.25">
      <c r="A3832" s="1">
        <v>309010104</v>
      </c>
      <c r="B3832" s="1" t="str">
        <f>VLOOKUP(A3832,[1]Maestra!A$1:C$746,2,0)</f>
        <v>ACTABCD08</v>
      </c>
      <c r="C3832" s="1" t="str">
        <f>VLOOKUP(A3832,[1]Maestra!A$1:C$746,3,0)</f>
        <v>TC Amex Blue - Compra Deuda</v>
      </c>
      <c r="D3832" s="1" t="s">
        <v>14</v>
      </c>
      <c r="E3832" s="1">
        <v>2</v>
      </c>
      <c r="F3832" s="1">
        <v>7</v>
      </c>
      <c r="G3832" s="1" t="s">
        <v>22</v>
      </c>
      <c r="H3832" s="1">
        <v>9999</v>
      </c>
      <c r="I3832" s="1" t="s">
        <v>452</v>
      </c>
      <c r="J3832" s="1" t="s">
        <v>36</v>
      </c>
      <c r="K3832" s="1" t="s">
        <v>325</v>
      </c>
      <c r="L3832" s="1" t="s">
        <v>450</v>
      </c>
      <c r="Q3832" s="2" t="s">
        <v>37</v>
      </c>
      <c r="R3832" s="1" t="s">
        <v>451</v>
      </c>
      <c r="S3832" s="1" t="str">
        <f t="shared" si="121"/>
        <v>CDO|2|7|CDP|VIG|OTRO|CMED|NOR</v>
      </c>
      <c r="T3832" s="2" t="str">
        <f t="shared" si="122"/>
        <v>OK</v>
      </c>
    </row>
    <row r="3833" spans="1:20" x14ac:dyDescent="0.25">
      <c r="A3833" s="1">
        <v>309010104</v>
      </c>
      <c r="B3833" s="1" t="str">
        <f>VLOOKUP(A3833,[1]Maestra!A$1:C$746,2,0)</f>
        <v>ACTABCD08</v>
      </c>
      <c r="C3833" s="1" t="str">
        <f>VLOOKUP(A3833,[1]Maestra!A$1:C$746,3,0)</f>
        <v>TC Amex Blue - Compra Deuda</v>
      </c>
      <c r="D3833" s="1" t="s">
        <v>14</v>
      </c>
      <c r="E3833" s="1">
        <v>2</v>
      </c>
      <c r="F3833" s="1">
        <v>7</v>
      </c>
      <c r="G3833" s="1" t="s">
        <v>23</v>
      </c>
      <c r="H3833" s="1">
        <v>9999</v>
      </c>
      <c r="I3833" s="1" t="s">
        <v>449</v>
      </c>
      <c r="J3833" s="1" t="s">
        <v>36</v>
      </c>
      <c r="K3833" s="1" t="s">
        <v>324</v>
      </c>
      <c r="L3833" s="1" t="s">
        <v>450</v>
      </c>
      <c r="Q3833" s="2" t="s">
        <v>37</v>
      </c>
      <c r="R3833" s="1" t="s">
        <v>451</v>
      </c>
      <c r="S3833" s="1" t="str">
        <f t="shared" si="121"/>
        <v>CDO|2|7|CDR|VEN|OTRO|CCRV|NOR</v>
      </c>
      <c r="T3833" s="2" t="str">
        <f t="shared" si="122"/>
        <v>OK</v>
      </c>
    </row>
    <row r="3834" spans="1:20" x14ac:dyDescent="0.25">
      <c r="A3834" s="1">
        <v>309010104</v>
      </c>
      <c r="B3834" s="1" t="str">
        <f>VLOOKUP(A3834,[1]Maestra!A$1:C$746,2,0)</f>
        <v>ACTABCD08</v>
      </c>
      <c r="C3834" s="1" t="str">
        <f>VLOOKUP(A3834,[1]Maestra!A$1:C$746,3,0)</f>
        <v>TC Amex Blue - Compra Deuda</v>
      </c>
      <c r="D3834" s="1" t="s">
        <v>14</v>
      </c>
      <c r="E3834" s="1">
        <v>2</v>
      </c>
      <c r="F3834" s="1">
        <v>7</v>
      </c>
      <c r="G3834" s="1" t="s">
        <v>23</v>
      </c>
      <c r="H3834" s="1">
        <v>9999</v>
      </c>
      <c r="I3834" s="1" t="s">
        <v>449</v>
      </c>
      <c r="J3834" s="1" t="s">
        <v>36</v>
      </c>
      <c r="K3834" s="1" t="s">
        <v>325</v>
      </c>
      <c r="L3834" s="1" t="s">
        <v>450</v>
      </c>
      <c r="Q3834" s="2" t="s">
        <v>37</v>
      </c>
      <c r="R3834" s="1" t="s">
        <v>451</v>
      </c>
      <c r="S3834" s="1" t="str">
        <f t="shared" si="121"/>
        <v>CDO|2|7|CDR|VEN|OTRO|CMED|NOR</v>
      </c>
      <c r="T3834" s="2" t="str">
        <f t="shared" si="122"/>
        <v>OK</v>
      </c>
    </row>
    <row r="3835" spans="1:20" x14ac:dyDescent="0.25">
      <c r="A3835" s="1">
        <v>309010104</v>
      </c>
      <c r="B3835" s="1" t="str">
        <f>VLOOKUP(A3835,[1]Maestra!A$1:C$746,2,0)</f>
        <v>ACTABCD08</v>
      </c>
      <c r="C3835" s="1" t="str">
        <f>VLOOKUP(A3835,[1]Maestra!A$1:C$746,3,0)</f>
        <v>TC Amex Blue - Compra Deuda</v>
      </c>
      <c r="D3835" s="1" t="s">
        <v>14</v>
      </c>
      <c r="E3835" s="1">
        <v>2</v>
      </c>
      <c r="F3835" s="1">
        <v>7</v>
      </c>
      <c r="G3835" s="1" t="s">
        <v>23</v>
      </c>
      <c r="H3835" s="1">
        <v>9999</v>
      </c>
      <c r="I3835" s="1" t="s">
        <v>452</v>
      </c>
      <c r="J3835" s="1" t="s">
        <v>36</v>
      </c>
      <c r="K3835" s="1" t="s">
        <v>324</v>
      </c>
      <c r="L3835" s="1" t="s">
        <v>21</v>
      </c>
      <c r="Q3835" s="2" t="s">
        <v>37</v>
      </c>
      <c r="R3835" s="1" t="s">
        <v>451</v>
      </c>
      <c r="S3835" s="1" t="str">
        <f t="shared" si="121"/>
        <v>CDO|2|7|CDR|VIG|OTRO|CCRV|DUD</v>
      </c>
      <c r="T3835" s="2" t="str">
        <f t="shared" si="122"/>
        <v>OK</v>
      </c>
    </row>
    <row r="3836" spans="1:20" x14ac:dyDescent="0.25">
      <c r="A3836" s="1">
        <v>309010104</v>
      </c>
      <c r="B3836" s="1" t="str">
        <f>VLOOKUP(A3836,[1]Maestra!A$1:C$746,2,0)</f>
        <v>ACTABCD08</v>
      </c>
      <c r="C3836" s="1" t="str">
        <f>VLOOKUP(A3836,[1]Maestra!A$1:C$746,3,0)</f>
        <v>TC Amex Blue - Compra Deuda</v>
      </c>
      <c r="D3836" s="1" t="s">
        <v>14</v>
      </c>
      <c r="E3836" s="1">
        <v>2</v>
      </c>
      <c r="F3836" s="1">
        <v>7</v>
      </c>
      <c r="G3836" s="1" t="s">
        <v>23</v>
      </c>
      <c r="H3836" s="1">
        <v>9999</v>
      </c>
      <c r="I3836" s="1" t="s">
        <v>452</v>
      </c>
      <c r="J3836" s="1" t="s">
        <v>36</v>
      </c>
      <c r="K3836" s="1" t="s">
        <v>324</v>
      </c>
      <c r="L3836" s="1" t="s">
        <v>450</v>
      </c>
      <c r="Q3836" s="2" t="s">
        <v>37</v>
      </c>
      <c r="R3836" s="1" t="s">
        <v>451</v>
      </c>
      <c r="S3836" s="1" t="str">
        <f t="shared" ref="S3836:S3899" si="123">_xlfn.CONCAT(D3836,"|",E3836,"|",F3836,"|",G3836,"|",I3836,"|",J3836,"|",K3836,"|",L3836)</f>
        <v>CDO|2|7|CDR|VIG|OTRO|CCRV|NOR</v>
      </c>
      <c r="T3836" s="2" t="str">
        <f t="shared" si="122"/>
        <v>OK</v>
      </c>
    </row>
    <row r="3837" spans="1:20" x14ac:dyDescent="0.25">
      <c r="A3837" s="1">
        <v>309010104</v>
      </c>
      <c r="B3837" s="1" t="str">
        <f>VLOOKUP(A3837,[1]Maestra!A$1:C$746,2,0)</f>
        <v>ACTABCD08</v>
      </c>
      <c r="C3837" s="1" t="str">
        <f>VLOOKUP(A3837,[1]Maestra!A$1:C$746,3,0)</f>
        <v>TC Amex Blue - Compra Deuda</v>
      </c>
      <c r="D3837" s="1" t="s">
        <v>14</v>
      </c>
      <c r="E3837" s="1">
        <v>2</v>
      </c>
      <c r="F3837" s="1">
        <v>7</v>
      </c>
      <c r="G3837" s="1" t="s">
        <v>23</v>
      </c>
      <c r="H3837" s="1">
        <v>9999</v>
      </c>
      <c r="I3837" s="1" t="s">
        <v>452</v>
      </c>
      <c r="J3837" s="1" t="s">
        <v>36</v>
      </c>
      <c r="K3837" s="1" t="s">
        <v>325</v>
      </c>
      <c r="L3837" s="1" t="s">
        <v>21</v>
      </c>
      <c r="Q3837" s="2" t="s">
        <v>37</v>
      </c>
      <c r="R3837" s="1" t="s">
        <v>451</v>
      </c>
      <c r="S3837" s="1" t="str">
        <f t="shared" si="123"/>
        <v>CDO|2|7|CDR|VIG|OTRO|CMED|DUD</v>
      </c>
      <c r="T3837" s="2" t="str">
        <f t="shared" si="122"/>
        <v>OK</v>
      </c>
    </row>
    <row r="3838" spans="1:20" x14ac:dyDescent="0.25">
      <c r="A3838" s="1">
        <v>309010104</v>
      </c>
      <c r="B3838" s="1" t="str">
        <f>VLOOKUP(A3838,[1]Maestra!A$1:C$746,2,0)</f>
        <v>ACTABCD08</v>
      </c>
      <c r="C3838" s="1" t="str">
        <f>VLOOKUP(A3838,[1]Maestra!A$1:C$746,3,0)</f>
        <v>TC Amex Blue - Compra Deuda</v>
      </c>
      <c r="D3838" s="1" t="s">
        <v>14</v>
      </c>
      <c r="E3838" s="1">
        <v>2</v>
      </c>
      <c r="F3838" s="1">
        <v>7</v>
      </c>
      <c r="G3838" s="1" t="s">
        <v>23</v>
      </c>
      <c r="H3838" s="1">
        <v>9999</v>
      </c>
      <c r="I3838" s="1" t="s">
        <v>452</v>
      </c>
      <c r="J3838" s="1" t="s">
        <v>36</v>
      </c>
      <c r="K3838" s="1" t="s">
        <v>325</v>
      </c>
      <c r="L3838" s="1" t="s">
        <v>450</v>
      </c>
      <c r="Q3838" s="2" t="s">
        <v>37</v>
      </c>
      <c r="R3838" s="1" t="s">
        <v>451</v>
      </c>
      <c r="S3838" s="1" t="str">
        <f t="shared" si="123"/>
        <v>CDO|2|7|CDR|VIG|OTRO|CMED|NOR</v>
      </c>
      <c r="T3838" s="2" t="str">
        <f t="shared" si="122"/>
        <v>OK</v>
      </c>
    </row>
    <row r="3839" spans="1:20" x14ac:dyDescent="0.25">
      <c r="A3839" s="1">
        <v>2101049901</v>
      </c>
      <c r="B3839" s="1">
        <f>VLOOKUP(A3839,[1]Maestra!A$1:C$746,2,0)</f>
        <v>0</v>
      </c>
      <c r="C3839" s="1" t="str">
        <f>VLOOKUP(A3839,[1]Maestra!A$1:C$746,3,0)</f>
        <v>Visa Acreedores</v>
      </c>
      <c r="D3839" s="1" t="s">
        <v>14</v>
      </c>
      <c r="E3839" s="1">
        <v>2</v>
      </c>
      <c r="F3839" s="1">
        <v>7</v>
      </c>
      <c r="G3839" s="1" t="s">
        <v>32</v>
      </c>
      <c r="H3839" s="1">
        <v>9999</v>
      </c>
      <c r="I3839" s="1" t="s">
        <v>453</v>
      </c>
      <c r="J3839" s="1" t="s">
        <v>36</v>
      </c>
      <c r="K3839" s="1" t="s">
        <v>454</v>
      </c>
      <c r="L3839" s="1" t="s">
        <v>450</v>
      </c>
      <c r="Q3839" s="2" t="s">
        <v>37</v>
      </c>
      <c r="R3839" s="1" t="s">
        <v>451</v>
      </c>
      <c r="S3839" s="1" t="str">
        <f t="shared" si="123"/>
        <v>CDO|2|7|EXT|ACR|OTRO|CCNR|NOR</v>
      </c>
      <c r="T3839" s="2" t="str">
        <f t="shared" si="122"/>
        <v>OK</v>
      </c>
    </row>
    <row r="3840" spans="1:20" x14ac:dyDescent="0.25">
      <c r="A3840" s="1">
        <v>309010103</v>
      </c>
      <c r="B3840" s="1" t="str">
        <f>VLOOKUP(A3840,[1]Maestra!A$1:C$746,2,0)</f>
        <v>ACTABEX08</v>
      </c>
      <c r="C3840" s="1" t="str">
        <f>VLOOKUP(A3840,[1]Maestra!A$1:C$746,3,0)</f>
        <v>TC Amex Blue - Extracash</v>
      </c>
      <c r="D3840" s="1" t="s">
        <v>14</v>
      </c>
      <c r="E3840" s="1">
        <v>2</v>
      </c>
      <c r="F3840" s="1">
        <v>7</v>
      </c>
      <c r="G3840" s="1" t="s">
        <v>32</v>
      </c>
      <c r="H3840" s="1">
        <v>9999</v>
      </c>
      <c r="I3840" s="1" t="s">
        <v>449</v>
      </c>
      <c r="J3840" s="1" t="s">
        <v>36</v>
      </c>
      <c r="K3840" s="1" t="s">
        <v>454</v>
      </c>
      <c r="L3840" s="1" t="s">
        <v>450</v>
      </c>
      <c r="Q3840" s="2" t="s">
        <v>37</v>
      </c>
      <c r="R3840" s="1" t="s">
        <v>451</v>
      </c>
      <c r="S3840" s="1" t="str">
        <f t="shared" si="123"/>
        <v>CDO|2|7|EXT|VEN|OTRO|CCNR|NOR</v>
      </c>
      <c r="T3840" s="2" t="str">
        <f t="shared" si="122"/>
        <v>OK</v>
      </c>
    </row>
    <row r="3841" spans="1:20" x14ac:dyDescent="0.25">
      <c r="A3841" s="1">
        <v>309010103</v>
      </c>
      <c r="B3841" s="1" t="str">
        <f>VLOOKUP(A3841,[1]Maestra!A$1:C$746,2,0)</f>
        <v>ACTABEX08</v>
      </c>
      <c r="C3841" s="1" t="str">
        <f>VLOOKUP(A3841,[1]Maestra!A$1:C$746,3,0)</f>
        <v>TC Amex Blue - Extracash</v>
      </c>
      <c r="D3841" s="1" t="s">
        <v>14</v>
      </c>
      <c r="E3841" s="1">
        <v>2</v>
      </c>
      <c r="F3841" s="1">
        <v>7</v>
      </c>
      <c r="G3841" s="1" t="s">
        <v>32</v>
      </c>
      <c r="H3841" s="1">
        <v>9999</v>
      </c>
      <c r="I3841" s="1" t="s">
        <v>449</v>
      </c>
      <c r="J3841" s="1" t="s">
        <v>36</v>
      </c>
      <c r="K3841" s="1" t="s">
        <v>325</v>
      </c>
      <c r="L3841" s="1" t="s">
        <v>450</v>
      </c>
      <c r="Q3841" s="2" t="s">
        <v>37</v>
      </c>
      <c r="R3841" s="1" t="s">
        <v>451</v>
      </c>
      <c r="S3841" s="1" t="str">
        <f t="shared" si="123"/>
        <v>CDO|2|7|EXT|VEN|OTRO|CMED|NOR</v>
      </c>
      <c r="T3841" s="2" t="str">
        <f t="shared" si="122"/>
        <v>OK</v>
      </c>
    </row>
    <row r="3842" spans="1:20" x14ac:dyDescent="0.25">
      <c r="A3842" s="1">
        <v>309010103</v>
      </c>
      <c r="B3842" s="1" t="str">
        <f>VLOOKUP(A3842,[1]Maestra!A$1:C$746,2,0)</f>
        <v>ACTABEX08</v>
      </c>
      <c r="C3842" s="1" t="str">
        <f>VLOOKUP(A3842,[1]Maestra!A$1:C$746,3,0)</f>
        <v>TC Amex Blue - Extracash</v>
      </c>
      <c r="D3842" s="1" t="s">
        <v>14</v>
      </c>
      <c r="E3842" s="1">
        <v>2</v>
      </c>
      <c r="F3842" s="1">
        <v>7</v>
      </c>
      <c r="G3842" s="1" t="s">
        <v>32</v>
      </c>
      <c r="H3842" s="1">
        <v>9999</v>
      </c>
      <c r="I3842" s="1" t="s">
        <v>452</v>
      </c>
      <c r="J3842" s="1" t="s">
        <v>36</v>
      </c>
      <c r="K3842" s="1" t="s">
        <v>454</v>
      </c>
      <c r="L3842" s="1" t="s">
        <v>21</v>
      </c>
      <c r="Q3842" s="2" t="s">
        <v>37</v>
      </c>
      <c r="R3842" s="1" t="s">
        <v>451</v>
      </c>
      <c r="S3842" s="1" t="str">
        <f t="shared" si="123"/>
        <v>CDO|2|7|EXT|VIG|OTRO|CCNR|DUD</v>
      </c>
      <c r="T3842" s="2" t="str">
        <f t="shared" si="122"/>
        <v>OK</v>
      </c>
    </row>
    <row r="3843" spans="1:20" x14ac:dyDescent="0.25">
      <c r="A3843" s="1">
        <v>309010103</v>
      </c>
      <c r="B3843" s="1" t="str">
        <f>VLOOKUP(A3843,[1]Maestra!A$1:C$746,2,0)</f>
        <v>ACTABEX08</v>
      </c>
      <c r="C3843" s="1" t="str">
        <f>VLOOKUP(A3843,[1]Maestra!A$1:C$746,3,0)</f>
        <v>TC Amex Blue - Extracash</v>
      </c>
      <c r="D3843" s="1" t="s">
        <v>14</v>
      </c>
      <c r="E3843" s="1">
        <v>2</v>
      </c>
      <c r="F3843" s="1">
        <v>7</v>
      </c>
      <c r="G3843" s="1" t="s">
        <v>32</v>
      </c>
      <c r="H3843" s="1">
        <v>9999</v>
      </c>
      <c r="I3843" s="1" t="s">
        <v>452</v>
      </c>
      <c r="J3843" s="1" t="s">
        <v>36</v>
      </c>
      <c r="K3843" s="1" t="s">
        <v>454</v>
      </c>
      <c r="L3843" s="1" t="s">
        <v>450</v>
      </c>
      <c r="Q3843" s="2" t="s">
        <v>37</v>
      </c>
      <c r="R3843" s="1" t="s">
        <v>451</v>
      </c>
      <c r="S3843" s="1" t="str">
        <f t="shared" si="123"/>
        <v>CDO|2|7|EXT|VIG|OTRO|CCNR|NOR</v>
      </c>
      <c r="T3843" s="2" t="str">
        <f t="shared" ref="T3843:T3906" si="124">IF(COUNTIFS($D$2:$D$20413,D3843,$S$2:$S$20413,S3843,$A$2:$A$20413,"&lt;&gt;"&amp;A3843)&gt;0,"Conflicto","OK")</f>
        <v>OK</v>
      </c>
    </row>
    <row r="3844" spans="1:20" x14ac:dyDescent="0.25">
      <c r="A3844" s="1">
        <v>309010103</v>
      </c>
      <c r="B3844" s="1" t="str">
        <f>VLOOKUP(A3844,[1]Maestra!A$1:C$746,2,0)</f>
        <v>ACTABEX08</v>
      </c>
      <c r="C3844" s="1" t="str">
        <f>VLOOKUP(A3844,[1]Maestra!A$1:C$746,3,0)</f>
        <v>TC Amex Blue - Extracash</v>
      </c>
      <c r="D3844" s="1" t="s">
        <v>14</v>
      </c>
      <c r="E3844" s="1">
        <v>2</v>
      </c>
      <c r="F3844" s="1">
        <v>7</v>
      </c>
      <c r="G3844" s="1" t="s">
        <v>32</v>
      </c>
      <c r="H3844" s="1">
        <v>9999</v>
      </c>
      <c r="I3844" s="1" t="s">
        <v>452</v>
      </c>
      <c r="J3844" s="1" t="s">
        <v>36</v>
      </c>
      <c r="K3844" s="1" t="s">
        <v>325</v>
      </c>
      <c r="L3844" s="1" t="s">
        <v>21</v>
      </c>
      <c r="Q3844" s="2" t="s">
        <v>37</v>
      </c>
      <c r="R3844" s="1" t="s">
        <v>451</v>
      </c>
      <c r="S3844" s="1" t="str">
        <f t="shared" si="123"/>
        <v>CDO|2|7|EXT|VIG|OTRO|CMED|DUD</v>
      </c>
      <c r="T3844" s="2" t="str">
        <f t="shared" si="124"/>
        <v>OK</v>
      </c>
    </row>
    <row r="3845" spans="1:20" x14ac:dyDescent="0.25">
      <c r="A3845" s="1">
        <v>309010103</v>
      </c>
      <c r="B3845" s="1" t="str">
        <f>VLOOKUP(A3845,[1]Maestra!A$1:C$746,2,0)</f>
        <v>ACTABEX08</v>
      </c>
      <c r="C3845" s="1" t="str">
        <f>VLOOKUP(A3845,[1]Maestra!A$1:C$746,3,0)</f>
        <v>TC Amex Blue - Extracash</v>
      </c>
      <c r="D3845" s="1" t="s">
        <v>14</v>
      </c>
      <c r="E3845" s="1">
        <v>2</v>
      </c>
      <c r="F3845" s="1">
        <v>7</v>
      </c>
      <c r="G3845" s="1" t="s">
        <v>32</v>
      </c>
      <c r="H3845" s="1">
        <v>9999</v>
      </c>
      <c r="I3845" s="1" t="s">
        <v>452</v>
      </c>
      <c r="J3845" s="1" t="s">
        <v>36</v>
      </c>
      <c r="K3845" s="1" t="s">
        <v>325</v>
      </c>
      <c r="L3845" s="1" t="s">
        <v>450</v>
      </c>
      <c r="Q3845" s="2" t="s">
        <v>37</v>
      </c>
      <c r="R3845" s="1" t="s">
        <v>451</v>
      </c>
      <c r="S3845" s="1" t="str">
        <f t="shared" si="123"/>
        <v>CDO|2|7|EXT|VIG|OTRO|CMED|NOR</v>
      </c>
      <c r="T3845" s="2" t="str">
        <f t="shared" si="124"/>
        <v>OK</v>
      </c>
    </row>
    <row r="3846" spans="1:20" x14ac:dyDescent="0.25">
      <c r="A3846" s="1">
        <v>309019999</v>
      </c>
      <c r="B3846" s="1" t="str">
        <f>VLOOKUP(A3846,[1]Maestra!A$1:C$746,2,0)</f>
        <v>ACTABLGE8</v>
      </c>
      <c r="C3846" s="1" t="str">
        <f>VLOOKUP(A3846,[1]Maestra!A$1:C$746,3,0)</f>
        <v>TC Amex Blue Generico</v>
      </c>
      <c r="D3846" s="1" t="s">
        <v>14</v>
      </c>
      <c r="E3846" s="1">
        <v>2</v>
      </c>
      <c r="F3846" s="1">
        <v>7</v>
      </c>
      <c r="G3846" s="1" t="s">
        <v>15</v>
      </c>
      <c r="H3846" s="1">
        <v>9999</v>
      </c>
      <c r="I3846" s="1" t="s">
        <v>452</v>
      </c>
      <c r="J3846" s="1" t="s">
        <v>33</v>
      </c>
      <c r="K3846" s="1" t="s">
        <v>454</v>
      </c>
      <c r="L3846" s="1" t="s">
        <v>450</v>
      </c>
      <c r="Q3846" s="2" t="s">
        <v>37</v>
      </c>
      <c r="R3846" s="1" t="s">
        <v>451</v>
      </c>
      <c r="S3846" s="1" t="str">
        <f t="shared" si="123"/>
        <v>CDO|2|7|LCA|VIG|COMP|CCNR|NOR</v>
      </c>
      <c r="T3846" s="2" t="str">
        <f t="shared" si="124"/>
        <v>OK</v>
      </c>
    </row>
    <row r="3847" spans="1:20" x14ac:dyDescent="0.25">
      <c r="A3847" s="1">
        <v>309019999</v>
      </c>
      <c r="B3847" s="1" t="str">
        <f>VLOOKUP(A3847,[1]Maestra!A$1:C$746,2,0)</f>
        <v>ACTABLGE8</v>
      </c>
      <c r="C3847" s="1" t="str">
        <f>VLOOKUP(A3847,[1]Maestra!A$1:C$746,3,0)</f>
        <v>TC Amex Blue Generico</v>
      </c>
      <c r="D3847" s="1" t="s">
        <v>14</v>
      </c>
      <c r="E3847" s="1">
        <v>2</v>
      </c>
      <c r="F3847" s="1">
        <v>7</v>
      </c>
      <c r="G3847" s="1" t="s">
        <v>15</v>
      </c>
      <c r="H3847" s="1">
        <v>9999</v>
      </c>
      <c r="I3847" s="1" t="s">
        <v>452</v>
      </c>
      <c r="J3847" s="1" t="s">
        <v>33</v>
      </c>
      <c r="K3847" s="1" t="s">
        <v>324</v>
      </c>
      <c r="L3847" s="1" t="s">
        <v>450</v>
      </c>
      <c r="Q3847" s="2" t="s">
        <v>37</v>
      </c>
      <c r="R3847" s="1" t="s">
        <v>451</v>
      </c>
      <c r="S3847" s="1" t="str">
        <f t="shared" si="123"/>
        <v>CDO|2|7|LCA|VIG|COMP|CCRV|NOR</v>
      </c>
      <c r="T3847" s="2" t="str">
        <f t="shared" si="124"/>
        <v>OK</v>
      </c>
    </row>
    <row r="3848" spans="1:20" x14ac:dyDescent="0.25">
      <c r="A3848" s="1">
        <v>309019999</v>
      </c>
      <c r="B3848" s="1" t="str">
        <f>VLOOKUP(A3848,[1]Maestra!A$1:C$746,2,0)</f>
        <v>ACTABLGE8</v>
      </c>
      <c r="C3848" s="1" t="str">
        <f>VLOOKUP(A3848,[1]Maestra!A$1:C$746,3,0)</f>
        <v>TC Amex Blue Generico</v>
      </c>
      <c r="D3848" s="1" t="s">
        <v>14</v>
      </c>
      <c r="E3848" s="1">
        <v>2</v>
      </c>
      <c r="F3848" s="1">
        <v>7</v>
      </c>
      <c r="G3848" s="1" t="s">
        <v>15</v>
      </c>
      <c r="H3848" s="1">
        <v>9999</v>
      </c>
      <c r="I3848" s="1" t="s">
        <v>452</v>
      </c>
      <c r="J3848" s="1" t="s">
        <v>33</v>
      </c>
      <c r="K3848" s="1" t="s">
        <v>325</v>
      </c>
      <c r="L3848" s="1" t="s">
        <v>450</v>
      </c>
      <c r="Q3848" s="2" t="s">
        <v>37</v>
      </c>
      <c r="R3848" s="1" t="s">
        <v>451</v>
      </c>
      <c r="S3848" s="1" t="str">
        <f t="shared" si="123"/>
        <v>CDO|2|7|LCA|VIG|COMP|CMED|NOR</v>
      </c>
      <c r="T3848" s="2" t="str">
        <f t="shared" si="124"/>
        <v>OK</v>
      </c>
    </row>
    <row r="3849" spans="1:20" x14ac:dyDescent="0.25">
      <c r="A3849" s="1">
        <v>309010102</v>
      </c>
      <c r="B3849" s="1" t="str">
        <f>VLOOKUP(A3849,[1]Maestra!A$1:C$746,2,0)</f>
        <v>ACTABCU08</v>
      </c>
      <c r="C3849" s="1" t="str">
        <f>VLOOKUP(A3849,[1]Maestra!A$1:C$746,3,0)</f>
        <v>TC Amex Blue - Cuotas</v>
      </c>
      <c r="D3849" s="1" t="s">
        <v>14</v>
      </c>
      <c r="E3849" s="1">
        <v>2</v>
      </c>
      <c r="F3849" s="1">
        <v>7</v>
      </c>
      <c r="G3849" s="1" t="s">
        <v>17</v>
      </c>
      <c r="H3849" s="1">
        <v>9999</v>
      </c>
      <c r="I3849" s="1" t="s">
        <v>452</v>
      </c>
      <c r="J3849" s="1" t="s">
        <v>33</v>
      </c>
      <c r="K3849" s="1" t="s">
        <v>454</v>
      </c>
      <c r="L3849" s="1" t="s">
        <v>450</v>
      </c>
      <c r="Q3849" s="2" t="s">
        <v>37</v>
      </c>
      <c r="R3849" s="1" t="s">
        <v>451</v>
      </c>
      <c r="S3849" s="1" t="str">
        <f t="shared" si="123"/>
        <v>CDO|2|7|LCB|VIG|COMP|CCNR|NOR</v>
      </c>
      <c r="T3849" s="2" t="str">
        <f t="shared" si="124"/>
        <v>OK</v>
      </c>
    </row>
    <row r="3850" spans="1:20" x14ac:dyDescent="0.25">
      <c r="A3850" s="1">
        <v>309010102</v>
      </c>
      <c r="B3850" s="1" t="str">
        <f>VLOOKUP(A3850,[1]Maestra!A$1:C$746,2,0)</f>
        <v>ACTABCU08</v>
      </c>
      <c r="C3850" s="1" t="str">
        <f>VLOOKUP(A3850,[1]Maestra!A$1:C$746,3,0)</f>
        <v>TC Amex Blue - Cuotas</v>
      </c>
      <c r="D3850" s="1" t="s">
        <v>14</v>
      </c>
      <c r="E3850" s="1">
        <v>2</v>
      </c>
      <c r="F3850" s="1">
        <v>7</v>
      </c>
      <c r="G3850" s="1" t="s">
        <v>17</v>
      </c>
      <c r="H3850" s="1">
        <v>9999</v>
      </c>
      <c r="I3850" s="1" t="s">
        <v>452</v>
      </c>
      <c r="J3850" s="1" t="s">
        <v>33</v>
      </c>
      <c r="K3850" s="1" t="s">
        <v>327</v>
      </c>
      <c r="L3850" s="1" t="s">
        <v>450</v>
      </c>
      <c r="Q3850" s="2" t="s">
        <v>37</v>
      </c>
      <c r="R3850" s="1" t="s">
        <v>451</v>
      </c>
      <c r="S3850" s="1" t="str">
        <f t="shared" si="123"/>
        <v>CDO|2|7|LCB|VIG|COMP|CCOR|NOR</v>
      </c>
      <c r="T3850" s="2" t="str">
        <f t="shared" si="124"/>
        <v>OK</v>
      </c>
    </row>
    <row r="3851" spans="1:20" x14ac:dyDescent="0.25">
      <c r="A3851" s="1">
        <v>309010102</v>
      </c>
      <c r="B3851" s="1" t="str">
        <f>VLOOKUP(A3851,[1]Maestra!A$1:C$746,2,0)</f>
        <v>ACTABCU08</v>
      </c>
      <c r="C3851" s="1" t="str">
        <f>VLOOKUP(A3851,[1]Maestra!A$1:C$746,3,0)</f>
        <v>TC Amex Blue - Cuotas</v>
      </c>
      <c r="D3851" s="1" t="s">
        <v>14</v>
      </c>
      <c r="E3851" s="1">
        <v>2</v>
      </c>
      <c r="F3851" s="1">
        <v>7</v>
      </c>
      <c r="G3851" s="1" t="s">
        <v>17</v>
      </c>
      <c r="H3851" s="1">
        <v>9999</v>
      </c>
      <c r="I3851" s="1" t="s">
        <v>452</v>
      </c>
      <c r="J3851" s="1" t="s">
        <v>33</v>
      </c>
      <c r="K3851" s="1" t="s">
        <v>324</v>
      </c>
      <c r="L3851" s="1" t="s">
        <v>450</v>
      </c>
      <c r="Q3851" s="2" t="s">
        <v>37</v>
      </c>
      <c r="R3851" s="1" t="s">
        <v>451</v>
      </c>
      <c r="S3851" s="1" t="str">
        <f t="shared" si="123"/>
        <v>CDO|2|7|LCB|VIG|COMP|CCRV|NOR</v>
      </c>
      <c r="T3851" s="2" t="str">
        <f t="shared" si="124"/>
        <v>OK</v>
      </c>
    </row>
    <row r="3852" spans="1:20" x14ac:dyDescent="0.25">
      <c r="A3852" s="1">
        <v>309010102</v>
      </c>
      <c r="B3852" s="1" t="str">
        <f>VLOOKUP(A3852,[1]Maestra!A$1:C$746,2,0)</f>
        <v>ACTABCU08</v>
      </c>
      <c r="C3852" s="1" t="str">
        <f>VLOOKUP(A3852,[1]Maestra!A$1:C$746,3,0)</f>
        <v>TC Amex Blue - Cuotas</v>
      </c>
      <c r="D3852" s="1" t="s">
        <v>14</v>
      </c>
      <c r="E3852" s="1">
        <v>2</v>
      </c>
      <c r="F3852" s="1">
        <v>7</v>
      </c>
      <c r="G3852" s="1" t="s">
        <v>17</v>
      </c>
      <c r="H3852" s="1">
        <v>9999</v>
      </c>
      <c r="I3852" s="1" t="s">
        <v>452</v>
      </c>
      <c r="J3852" s="1" t="s">
        <v>33</v>
      </c>
      <c r="K3852" s="1" t="s">
        <v>322</v>
      </c>
      <c r="L3852" s="1" t="s">
        <v>450</v>
      </c>
      <c r="Q3852" s="2" t="s">
        <v>37</v>
      </c>
      <c r="R3852" s="1" t="s">
        <v>451</v>
      </c>
      <c r="S3852" s="1" t="str">
        <f t="shared" si="123"/>
        <v>CDO|2|7|LCB|VIG|COMP|CESF|NOR</v>
      </c>
      <c r="T3852" s="2" t="str">
        <f t="shared" si="124"/>
        <v>OK</v>
      </c>
    </row>
    <row r="3853" spans="1:20" x14ac:dyDescent="0.25">
      <c r="A3853" s="1">
        <v>309010101</v>
      </c>
      <c r="B3853" s="1" t="str">
        <f>VLOOKUP(A3853,[1]Maestra!A$1:C$746,2,0)</f>
        <v>ACTABLLV8</v>
      </c>
      <c r="C3853" s="1" t="str">
        <f>VLOOKUP(A3853,[1]Maestra!A$1:C$746,3,0)</f>
        <v>TC Amex Blue - Linea Rev.</v>
      </c>
      <c r="D3853" s="1" t="s">
        <v>14</v>
      </c>
      <c r="E3853" s="1">
        <v>2</v>
      </c>
      <c r="F3853" s="1">
        <v>7</v>
      </c>
      <c r="G3853" s="1" t="s">
        <v>17</v>
      </c>
      <c r="H3853" s="1">
        <v>9999</v>
      </c>
      <c r="I3853" s="1" t="s">
        <v>452</v>
      </c>
      <c r="J3853" s="1" t="s">
        <v>33</v>
      </c>
      <c r="K3853" s="1" t="s">
        <v>323</v>
      </c>
      <c r="L3853" s="1" t="s">
        <v>450</v>
      </c>
      <c r="Q3853" s="2" t="s">
        <v>37</v>
      </c>
      <c r="R3853" s="1" t="s">
        <v>451</v>
      </c>
      <c r="S3853" s="1" t="str">
        <f t="shared" si="123"/>
        <v>CDO|2|7|LCB|VIG|COMP|CESP|NOR</v>
      </c>
      <c r="T3853" s="2" t="str">
        <f t="shared" si="124"/>
        <v>OK</v>
      </c>
    </row>
    <row r="3854" spans="1:20" x14ac:dyDescent="0.25">
      <c r="A3854" s="1">
        <v>309010101</v>
      </c>
      <c r="B3854" s="1" t="str">
        <f>VLOOKUP(A3854,[1]Maestra!A$1:C$746,2,0)</f>
        <v>ACTABLLV8</v>
      </c>
      <c r="C3854" s="1" t="str">
        <f>VLOOKUP(A3854,[1]Maestra!A$1:C$746,3,0)</f>
        <v>TC Amex Blue - Linea Rev.</v>
      </c>
      <c r="D3854" s="1" t="s">
        <v>14</v>
      </c>
      <c r="E3854" s="1">
        <v>2</v>
      </c>
      <c r="F3854" s="1">
        <v>7</v>
      </c>
      <c r="G3854" s="1" t="s">
        <v>17</v>
      </c>
      <c r="H3854" s="1">
        <v>9999</v>
      </c>
      <c r="I3854" s="1" t="s">
        <v>452</v>
      </c>
      <c r="J3854" s="1" t="s">
        <v>33</v>
      </c>
      <c r="K3854" s="1" t="s">
        <v>328</v>
      </c>
      <c r="L3854" s="1" t="s">
        <v>450</v>
      </c>
      <c r="Q3854" s="2" t="s">
        <v>37</v>
      </c>
      <c r="R3854" s="1" t="s">
        <v>451</v>
      </c>
      <c r="S3854" s="1" t="str">
        <f t="shared" si="123"/>
        <v>CDO|2|7|LCB|VIG|COMP|CGEM|NOR</v>
      </c>
      <c r="T3854" s="2" t="str">
        <f t="shared" si="124"/>
        <v>OK</v>
      </c>
    </row>
    <row r="3855" spans="1:20" x14ac:dyDescent="0.25">
      <c r="A3855" s="1">
        <v>309010101</v>
      </c>
      <c r="B3855" s="1" t="str">
        <f>VLOOKUP(A3855,[1]Maestra!A$1:C$746,2,0)</f>
        <v>ACTABLLV8</v>
      </c>
      <c r="C3855" s="1" t="str">
        <f>VLOOKUP(A3855,[1]Maestra!A$1:C$746,3,0)</f>
        <v>TC Amex Blue - Linea Rev.</v>
      </c>
      <c r="D3855" s="1" t="s">
        <v>14</v>
      </c>
      <c r="E3855" s="1">
        <v>2</v>
      </c>
      <c r="F3855" s="1">
        <v>7</v>
      </c>
      <c r="G3855" s="1" t="s">
        <v>17</v>
      </c>
      <c r="H3855" s="1">
        <v>9999</v>
      </c>
      <c r="I3855" s="1" t="s">
        <v>452</v>
      </c>
      <c r="J3855" s="1" t="s">
        <v>33</v>
      </c>
      <c r="K3855" s="1" t="s">
        <v>329</v>
      </c>
      <c r="L3855" s="1" t="s">
        <v>450</v>
      </c>
      <c r="Q3855" s="2" t="s">
        <v>37</v>
      </c>
      <c r="R3855" s="1" t="s">
        <v>451</v>
      </c>
      <c r="S3855" s="1" t="str">
        <f t="shared" si="123"/>
        <v>CDO|2|7|LCB|VIG|COMP|CIVA|NOR</v>
      </c>
      <c r="T3855" s="2" t="str">
        <f t="shared" si="124"/>
        <v>OK</v>
      </c>
    </row>
    <row r="3856" spans="1:20" x14ac:dyDescent="0.25">
      <c r="A3856" s="1">
        <v>309010101</v>
      </c>
      <c r="B3856" s="1" t="str">
        <f>VLOOKUP(A3856,[1]Maestra!A$1:C$746,2,0)</f>
        <v>ACTABLLV8</v>
      </c>
      <c r="C3856" s="1" t="str">
        <f>VLOOKUP(A3856,[1]Maestra!A$1:C$746,3,0)</f>
        <v>TC Amex Blue - Linea Rev.</v>
      </c>
      <c r="D3856" s="1" t="s">
        <v>14</v>
      </c>
      <c r="E3856" s="1">
        <v>2</v>
      </c>
      <c r="F3856" s="1">
        <v>7</v>
      </c>
      <c r="G3856" s="1" t="s">
        <v>17</v>
      </c>
      <c r="H3856" s="1">
        <v>9999</v>
      </c>
      <c r="I3856" s="1" t="s">
        <v>452</v>
      </c>
      <c r="J3856" s="1" t="s">
        <v>33</v>
      </c>
      <c r="K3856" s="1" t="s">
        <v>325</v>
      </c>
      <c r="L3856" s="1" t="s">
        <v>450</v>
      </c>
      <c r="Q3856" s="2" t="s">
        <v>37</v>
      </c>
      <c r="R3856" s="1" t="s">
        <v>451</v>
      </c>
      <c r="S3856" s="1" t="str">
        <f t="shared" si="123"/>
        <v>CDO|2|7|LCB|VIG|COMP|CMED|NOR</v>
      </c>
      <c r="T3856" s="2" t="str">
        <f t="shared" si="124"/>
        <v>OK</v>
      </c>
    </row>
    <row r="3857" spans="1:20" x14ac:dyDescent="0.25">
      <c r="A3857" s="1">
        <v>309010101</v>
      </c>
      <c r="B3857" s="1" t="str">
        <f>VLOOKUP(A3857,[1]Maestra!A$1:C$746,2,0)</f>
        <v>ACTABLLV8</v>
      </c>
      <c r="C3857" s="1" t="str">
        <f>VLOOKUP(A3857,[1]Maestra!A$1:C$746,3,0)</f>
        <v>TC Amex Blue - Linea Rev.</v>
      </c>
      <c r="D3857" s="1" t="s">
        <v>14</v>
      </c>
      <c r="E3857" s="1">
        <v>2</v>
      </c>
      <c r="F3857" s="1">
        <v>7</v>
      </c>
      <c r="G3857" s="1" t="s">
        <v>17</v>
      </c>
      <c r="H3857" s="1">
        <v>9999</v>
      </c>
      <c r="I3857" s="1" t="s">
        <v>452</v>
      </c>
      <c r="J3857" s="1" t="s">
        <v>33</v>
      </c>
      <c r="K3857" s="1" t="s">
        <v>330</v>
      </c>
      <c r="L3857" s="1" t="s">
        <v>450</v>
      </c>
      <c r="Q3857" s="2" t="s">
        <v>37</v>
      </c>
      <c r="R3857" s="1" t="s">
        <v>451</v>
      </c>
      <c r="S3857" s="1" t="str">
        <f t="shared" si="123"/>
        <v>CDO|2|7|LCB|VIG|COMP|CMIE|NOR</v>
      </c>
      <c r="T3857" s="2" t="str">
        <f t="shared" si="124"/>
        <v>OK</v>
      </c>
    </row>
    <row r="3858" spans="1:20" x14ac:dyDescent="0.25">
      <c r="A3858" s="1">
        <v>309010101</v>
      </c>
      <c r="B3858" s="1" t="str">
        <f>VLOOKUP(A3858,[1]Maestra!A$1:C$746,2,0)</f>
        <v>ACTABLLV8</v>
      </c>
      <c r="C3858" s="1" t="str">
        <f>VLOOKUP(A3858,[1]Maestra!A$1:C$746,3,0)</f>
        <v>TC Amex Blue - Linea Rev.</v>
      </c>
      <c r="D3858" s="1" t="s">
        <v>14</v>
      </c>
      <c r="E3858" s="1">
        <v>2</v>
      </c>
      <c r="F3858" s="1">
        <v>7</v>
      </c>
      <c r="G3858" s="1" t="s">
        <v>17</v>
      </c>
      <c r="H3858" s="1">
        <v>9999</v>
      </c>
      <c r="I3858" s="1" t="s">
        <v>452</v>
      </c>
      <c r="J3858" s="1" t="s">
        <v>33</v>
      </c>
      <c r="K3858" s="1" t="s">
        <v>331</v>
      </c>
      <c r="L3858" s="1" t="s">
        <v>450</v>
      </c>
      <c r="Q3858" s="2" t="s">
        <v>37</v>
      </c>
      <c r="R3858" s="1" t="s">
        <v>451</v>
      </c>
      <c r="S3858" s="1" t="str">
        <f t="shared" si="123"/>
        <v>CDO|2|7|LCB|VIG|COMP|CPEM|NOR</v>
      </c>
      <c r="T3858" s="2" t="str">
        <f t="shared" si="124"/>
        <v>OK</v>
      </c>
    </row>
    <row r="3859" spans="1:20" x14ac:dyDescent="0.25">
      <c r="A3859" s="1">
        <v>309010101</v>
      </c>
      <c r="B3859" s="1" t="str">
        <f>VLOOKUP(A3859,[1]Maestra!A$1:C$746,2,0)</f>
        <v>ACTABLLV8</v>
      </c>
      <c r="C3859" s="1" t="str">
        <f>VLOOKUP(A3859,[1]Maestra!A$1:C$746,3,0)</f>
        <v>TC Amex Blue - Linea Rev.</v>
      </c>
      <c r="D3859" s="1" t="s">
        <v>14</v>
      </c>
      <c r="E3859" s="1">
        <v>2</v>
      </c>
      <c r="F3859" s="1">
        <v>7</v>
      </c>
      <c r="G3859" s="1" t="s">
        <v>17</v>
      </c>
      <c r="H3859" s="1">
        <v>9999</v>
      </c>
      <c r="I3859" s="1" t="s">
        <v>452</v>
      </c>
      <c r="J3859" s="1" t="s">
        <v>33</v>
      </c>
      <c r="K3859" s="1" t="s">
        <v>332</v>
      </c>
      <c r="L3859" s="1" t="s">
        <v>450</v>
      </c>
      <c r="Q3859" s="2" t="s">
        <v>37</v>
      </c>
      <c r="R3859" s="1" t="s">
        <v>451</v>
      </c>
      <c r="S3859" s="1" t="str">
        <f t="shared" si="123"/>
        <v>CDO|2|7|LCB|VIG|COMP|CSOB|NOR</v>
      </c>
      <c r="T3859" s="2" t="str">
        <f t="shared" si="124"/>
        <v>OK</v>
      </c>
    </row>
    <row r="3860" spans="1:20" x14ac:dyDescent="0.25">
      <c r="A3860" s="1">
        <v>309019999</v>
      </c>
      <c r="B3860" s="1" t="str">
        <f>VLOOKUP(A3860,[1]Maestra!A$1:C$746,2,0)</f>
        <v>ACTABLGE8</v>
      </c>
      <c r="C3860" s="1" t="str">
        <f>VLOOKUP(A3860,[1]Maestra!A$1:C$746,3,0)</f>
        <v>TC Amex Blue Generico</v>
      </c>
      <c r="D3860" s="1" t="s">
        <v>14</v>
      </c>
      <c r="E3860" s="1">
        <v>2</v>
      </c>
      <c r="F3860" s="1">
        <v>7</v>
      </c>
      <c r="G3860" s="1" t="s">
        <v>24</v>
      </c>
      <c r="H3860" s="1">
        <v>9999</v>
      </c>
      <c r="I3860" s="1" t="s">
        <v>452</v>
      </c>
      <c r="J3860" s="1" t="s">
        <v>33</v>
      </c>
      <c r="K3860" s="1" t="s">
        <v>454</v>
      </c>
      <c r="L3860" s="1" t="s">
        <v>450</v>
      </c>
      <c r="Q3860" s="2" t="s">
        <v>37</v>
      </c>
      <c r="R3860" s="1" t="s">
        <v>451</v>
      </c>
      <c r="S3860" s="1" t="str">
        <f t="shared" si="123"/>
        <v>CDO|2|7|LCN|VIG|COMP|CCNR|NOR</v>
      </c>
      <c r="T3860" s="2" t="str">
        <f t="shared" si="124"/>
        <v>OK</v>
      </c>
    </row>
    <row r="3861" spans="1:20" x14ac:dyDescent="0.25">
      <c r="A3861" s="1">
        <v>309019999</v>
      </c>
      <c r="B3861" s="1" t="str">
        <f>VLOOKUP(A3861,[1]Maestra!A$1:C$746,2,0)</f>
        <v>ACTABLGE8</v>
      </c>
      <c r="C3861" s="1" t="str">
        <f>VLOOKUP(A3861,[1]Maestra!A$1:C$746,3,0)</f>
        <v>TC Amex Blue Generico</v>
      </c>
      <c r="D3861" s="1" t="s">
        <v>14</v>
      </c>
      <c r="E3861" s="1">
        <v>2</v>
      </c>
      <c r="F3861" s="1">
        <v>7</v>
      </c>
      <c r="G3861" s="1" t="s">
        <v>24</v>
      </c>
      <c r="H3861" s="1">
        <v>9999</v>
      </c>
      <c r="I3861" s="1" t="s">
        <v>452</v>
      </c>
      <c r="J3861" s="1" t="s">
        <v>33</v>
      </c>
      <c r="K3861" s="1" t="s">
        <v>324</v>
      </c>
      <c r="L3861" s="1" t="s">
        <v>450</v>
      </c>
      <c r="Q3861" s="2" t="s">
        <v>37</v>
      </c>
      <c r="R3861" s="1" t="s">
        <v>451</v>
      </c>
      <c r="S3861" s="1" t="str">
        <f t="shared" si="123"/>
        <v>CDO|2|7|LCN|VIG|COMP|CCRV|NOR</v>
      </c>
      <c r="T3861" s="2" t="str">
        <f t="shared" si="124"/>
        <v>OK</v>
      </c>
    </row>
    <row r="3862" spans="1:20" x14ac:dyDescent="0.25">
      <c r="A3862" s="1">
        <v>309019999</v>
      </c>
      <c r="B3862" s="1" t="str">
        <f>VLOOKUP(A3862,[1]Maestra!A$1:C$746,2,0)</f>
        <v>ACTABLGE8</v>
      </c>
      <c r="C3862" s="1" t="str">
        <f>VLOOKUP(A3862,[1]Maestra!A$1:C$746,3,0)</f>
        <v>TC Amex Blue Generico</v>
      </c>
      <c r="D3862" s="1" t="s">
        <v>14</v>
      </c>
      <c r="E3862" s="1">
        <v>2</v>
      </c>
      <c r="F3862" s="1">
        <v>7</v>
      </c>
      <c r="G3862" s="1" t="s">
        <v>24</v>
      </c>
      <c r="H3862" s="1">
        <v>9999</v>
      </c>
      <c r="I3862" s="1" t="s">
        <v>452</v>
      </c>
      <c r="J3862" s="1" t="s">
        <v>33</v>
      </c>
      <c r="K3862" s="1" t="s">
        <v>325</v>
      </c>
      <c r="L3862" s="1" t="s">
        <v>450</v>
      </c>
      <c r="Q3862" s="2" t="s">
        <v>37</v>
      </c>
      <c r="R3862" s="1" t="s">
        <v>451</v>
      </c>
      <c r="S3862" s="1" t="str">
        <f t="shared" si="123"/>
        <v>CDO|2|7|LCN|VIG|COMP|CMED|NOR</v>
      </c>
      <c r="T3862" s="2" t="str">
        <f t="shared" si="124"/>
        <v>OK</v>
      </c>
    </row>
    <row r="3863" spans="1:20" x14ac:dyDescent="0.25">
      <c r="A3863" s="1">
        <v>309010102</v>
      </c>
      <c r="B3863" s="1" t="str">
        <f>VLOOKUP(A3863,[1]Maestra!A$1:C$746,2,0)</f>
        <v>ACTABCU08</v>
      </c>
      <c r="C3863" s="1" t="str">
        <f>VLOOKUP(A3863,[1]Maestra!A$1:C$746,3,0)</f>
        <v>TC Amex Blue - Cuotas</v>
      </c>
      <c r="D3863" s="1" t="s">
        <v>14</v>
      </c>
      <c r="E3863" s="1">
        <v>2</v>
      </c>
      <c r="F3863" s="1">
        <v>7</v>
      </c>
      <c r="G3863" s="1" t="s">
        <v>25</v>
      </c>
      <c r="H3863" s="1">
        <v>9999</v>
      </c>
      <c r="I3863" s="1" t="s">
        <v>449</v>
      </c>
      <c r="J3863" s="1" t="s">
        <v>36</v>
      </c>
      <c r="K3863" s="1" t="s">
        <v>454</v>
      </c>
      <c r="L3863" s="1" t="s">
        <v>450</v>
      </c>
      <c r="Q3863" s="2" t="s">
        <v>37</v>
      </c>
      <c r="R3863" s="1" t="s">
        <v>451</v>
      </c>
      <c r="S3863" s="1" t="str">
        <f t="shared" si="123"/>
        <v>CDO|2|7|REP|VEN|OTRO|CCNR|NOR</v>
      </c>
      <c r="T3863" s="2" t="str">
        <f t="shared" si="124"/>
        <v>OK</v>
      </c>
    </row>
    <row r="3864" spans="1:20" x14ac:dyDescent="0.25">
      <c r="A3864" s="1">
        <v>309019999</v>
      </c>
      <c r="B3864" s="1" t="str">
        <f>VLOOKUP(A3864,[1]Maestra!A$1:C$746,2,0)</f>
        <v>ACTABLGE8</v>
      </c>
      <c r="C3864" s="1" t="str">
        <f>VLOOKUP(A3864,[1]Maestra!A$1:C$746,3,0)</f>
        <v>TC Amex Blue Generico</v>
      </c>
      <c r="D3864" s="1" t="s">
        <v>14</v>
      </c>
      <c r="E3864" s="1">
        <v>2</v>
      </c>
      <c r="F3864" s="1">
        <v>7</v>
      </c>
      <c r="G3864" s="1" t="s">
        <v>25</v>
      </c>
      <c r="H3864" s="1">
        <v>9999</v>
      </c>
      <c r="I3864" s="1" t="s">
        <v>452</v>
      </c>
      <c r="J3864" s="1" t="s">
        <v>36</v>
      </c>
      <c r="K3864" s="1" t="s">
        <v>454</v>
      </c>
      <c r="L3864" s="1" t="s">
        <v>21</v>
      </c>
      <c r="Q3864" s="2" t="s">
        <v>37</v>
      </c>
      <c r="R3864" s="1" t="s">
        <v>451</v>
      </c>
      <c r="S3864" s="1" t="str">
        <f t="shared" si="123"/>
        <v>CDO|2|7|REP|VIG|OTRO|CCNR|DUD</v>
      </c>
      <c r="T3864" s="2" t="str">
        <f t="shared" si="124"/>
        <v>OK</v>
      </c>
    </row>
    <row r="3865" spans="1:20" x14ac:dyDescent="0.25">
      <c r="A3865" s="1">
        <v>309010102</v>
      </c>
      <c r="B3865" s="1" t="str">
        <f>VLOOKUP(A3865,[1]Maestra!A$1:C$746,2,0)</f>
        <v>ACTABCU08</v>
      </c>
      <c r="C3865" s="1" t="str">
        <f>VLOOKUP(A3865,[1]Maestra!A$1:C$746,3,0)</f>
        <v>TC Amex Blue - Cuotas</v>
      </c>
      <c r="D3865" s="1" t="s">
        <v>14</v>
      </c>
      <c r="E3865" s="1">
        <v>2</v>
      </c>
      <c r="F3865" s="1">
        <v>7</v>
      </c>
      <c r="G3865" s="1" t="s">
        <v>25</v>
      </c>
      <c r="H3865" s="1">
        <v>9999</v>
      </c>
      <c r="I3865" s="1" t="s">
        <v>452</v>
      </c>
      <c r="J3865" s="1" t="s">
        <v>36</v>
      </c>
      <c r="K3865" s="1" t="s">
        <v>454</v>
      </c>
      <c r="L3865" s="1" t="s">
        <v>450</v>
      </c>
      <c r="Q3865" s="2" t="s">
        <v>37</v>
      </c>
      <c r="R3865" s="1" t="s">
        <v>451</v>
      </c>
      <c r="S3865" s="1" t="str">
        <f t="shared" si="123"/>
        <v>CDO|2|7|REP|VIG|OTRO|CCNR|NOR</v>
      </c>
      <c r="T3865" s="2" t="str">
        <f t="shared" si="124"/>
        <v>OK</v>
      </c>
    </row>
    <row r="3866" spans="1:20" x14ac:dyDescent="0.25">
      <c r="A3866" s="1">
        <v>302049999</v>
      </c>
      <c r="B3866" s="1" t="e">
        <f>VLOOKUP(A3866,[1]Maestra!A$1:C$746,2,0)</f>
        <v>#N/A</v>
      </c>
      <c r="C3866" s="1" t="e">
        <f>VLOOKUP(A3866,[1]Maestra!A$1:C$746,3,0)</f>
        <v>#N/A</v>
      </c>
      <c r="D3866" s="1" t="s">
        <v>14</v>
      </c>
      <c r="E3866" s="1">
        <v>2</v>
      </c>
      <c r="F3866" s="1">
        <v>7</v>
      </c>
      <c r="G3866" s="1" t="s">
        <v>18</v>
      </c>
      <c r="H3866" s="1">
        <v>9999</v>
      </c>
      <c r="I3866" s="1" t="s">
        <v>453</v>
      </c>
      <c r="J3866" s="1" t="s">
        <v>36</v>
      </c>
      <c r="K3866" s="1" t="s">
        <v>324</v>
      </c>
      <c r="L3866" s="1" t="s">
        <v>450</v>
      </c>
      <c r="Q3866" s="2" t="s">
        <v>37</v>
      </c>
      <c r="R3866" s="1" t="s">
        <v>451</v>
      </c>
      <c r="S3866" s="1" t="str">
        <f t="shared" si="123"/>
        <v>CDO|2|7|RER|ACR|OTRO|CCRV|NOR</v>
      </c>
      <c r="T3866" s="2" t="str">
        <f t="shared" si="124"/>
        <v>OK</v>
      </c>
    </row>
    <row r="3867" spans="1:20" x14ac:dyDescent="0.25">
      <c r="A3867" s="1">
        <v>309010101</v>
      </c>
      <c r="B3867" s="1" t="str">
        <f>VLOOKUP(A3867,[1]Maestra!A$1:C$746,2,0)</f>
        <v>ACTABLLV8</v>
      </c>
      <c r="C3867" s="1" t="str">
        <f>VLOOKUP(A3867,[1]Maestra!A$1:C$746,3,0)</f>
        <v>TC Amex Blue - Linea Rev.</v>
      </c>
      <c r="D3867" s="1" t="s">
        <v>14</v>
      </c>
      <c r="E3867" s="1">
        <v>2</v>
      </c>
      <c r="F3867" s="1">
        <v>7</v>
      </c>
      <c r="G3867" s="1" t="s">
        <v>18</v>
      </c>
      <c r="H3867" s="1">
        <v>9999</v>
      </c>
      <c r="I3867" s="1" t="s">
        <v>449</v>
      </c>
      <c r="J3867" s="1" t="s">
        <v>36</v>
      </c>
      <c r="K3867" s="1" t="s">
        <v>324</v>
      </c>
      <c r="L3867" s="1" t="s">
        <v>450</v>
      </c>
      <c r="Q3867" s="2" t="s">
        <v>37</v>
      </c>
      <c r="R3867" s="1" t="s">
        <v>451</v>
      </c>
      <c r="S3867" s="1" t="str">
        <f t="shared" si="123"/>
        <v>CDO|2|7|RER|VEN|OTRO|CCRV|NOR</v>
      </c>
      <c r="T3867" s="2" t="str">
        <f t="shared" si="124"/>
        <v>OK</v>
      </c>
    </row>
    <row r="3868" spans="1:20" x14ac:dyDescent="0.25">
      <c r="A3868" s="1">
        <v>309019999</v>
      </c>
      <c r="B3868" s="1" t="str">
        <f>VLOOKUP(A3868,[1]Maestra!A$1:C$746,2,0)</f>
        <v>ACTABLGE8</v>
      </c>
      <c r="C3868" s="1" t="str">
        <f>VLOOKUP(A3868,[1]Maestra!A$1:C$746,3,0)</f>
        <v>TC Amex Blue Generico</v>
      </c>
      <c r="D3868" s="1" t="s">
        <v>14</v>
      </c>
      <c r="E3868" s="1">
        <v>2</v>
      </c>
      <c r="F3868" s="1">
        <v>7</v>
      </c>
      <c r="G3868" s="1" t="s">
        <v>18</v>
      </c>
      <c r="H3868" s="1">
        <v>9999</v>
      </c>
      <c r="I3868" s="1" t="s">
        <v>452</v>
      </c>
      <c r="J3868" s="1" t="s">
        <v>36</v>
      </c>
      <c r="K3868" s="1" t="s">
        <v>324</v>
      </c>
      <c r="L3868" s="1" t="s">
        <v>21</v>
      </c>
      <c r="Q3868" s="2" t="s">
        <v>37</v>
      </c>
      <c r="R3868" s="1" t="s">
        <v>451</v>
      </c>
      <c r="S3868" s="1" t="str">
        <f t="shared" si="123"/>
        <v>CDO|2|7|RER|VIG|OTRO|CCRV|DUD</v>
      </c>
      <c r="T3868" s="2" t="str">
        <f t="shared" si="124"/>
        <v>OK</v>
      </c>
    </row>
    <row r="3869" spans="1:20" x14ac:dyDescent="0.25">
      <c r="A3869" s="1">
        <v>309010102</v>
      </c>
      <c r="B3869" s="1" t="str">
        <f>VLOOKUP(A3869,[1]Maestra!A$1:C$746,2,0)</f>
        <v>ACTABCU08</v>
      </c>
      <c r="C3869" s="1" t="str">
        <f>VLOOKUP(A3869,[1]Maestra!A$1:C$746,3,0)</f>
        <v>TC Amex Blue - Cuotas</v>
      </c>
      <c r="D3869" s="1" t="s">
        <v>14</v>
      </c>
      <c r="E3869" s="1">
        <v>2</v>
      </c>
      <c r="F3869" s="1">
        <v>7</v>
      </c>
      <c r="G3869" s="1" t="s">
        <v>18</v>
      </c>
      <c r="H3869" s="1">
        <v>9999</v>
      </c>
      <c r="I3869" s="1" t="s">
        <v>452</v>
      </c>
      <c r="J3869" s="1" t="s">
        <v>36</v>
      </c>
      <c r="K3869" s="1" t="s">
        <v>324</v>
      </c>
      <c r="L3869" s="1" t="s">
        <v>450</v>
      </c>
      <c r="Q3869" s="2" t="s">
        <v>37</v>
      </c>
      <c r="R3869" s="1" t="s">
        <v>451</v>
      </c>
      <c r="S3869" s="1" t="str">
        <f t="shared" si="123"/>
        <v>CDO|2|7|RER|VIG|OTRO|CCRV|NOR</v>
      </c>
      <c r="T3869" s="2" t="str">
        <f t="shared" si="124"/>
        <v>OK</v>
      </c>
    </row>
    <row r="3870" spans="1:20" x14ac:dyDescent="0.25">
      <c r="A3870" s="1">
        <v>2101049902</v>
      </c>
      <c r="B3870" s="1">
        <f>VLOOKUP(A3870,[1]Maestra!A$1:C$746,2,0)</f>
        <v>0</v>
      </c>
      <c r="C3870" s="1" t="str">
        <f>VLOOKUP(A3870,[1]Maestra!A$1:C$746,3,0)</f>
        <v>Amex Acreedores</v>
      </c>
      <c r="D3870" s="1" t="s">
        <v>14</v>
      </c>
      <c r="E3870" s="1">
        <v>2</v>
      </c>
      <c r="F3870" s="1">
        <v>7</v>
      </c>
      <c r="G3870" s="1" t="s">
        <v>19</v>
      </c>
      <c r="H3870" s="1">
        <v>9999</v>
      </c>
      <c r="I3870" s="1" t="s">
        <v>453</v>
      </c>
      <c r="J3870" s="1" t="s">
        <v>33</v>
      </c>
      <c r="K3870" s="1" t="s">
        <v>324</v>
      </c>
      <c r="L3870" s="1" t="s">
        <v>450</v>
      </c>
      <c r="Q3870" s="2" t="s">
        <v>37</v>
      </c>
      <c r="R3870" s="1" t="s">
        <v>451</v>
      </c>
      <c r="S3870" s="1" t="str">
        <f t="shared" si="123"/>
        <v>CDO|2|7|REV|ACR|COMP|CCRV|NOR</v>
      </c>
      <c r="T3870" s="2" t="str">
        <f t="shared" si="124"/>
        <v>OK</v>
      </c>
    </row>
    <row r="3871" spans="1:20" x14ac:dyDescent="0.25">
      <c r="A3871" s="1">
        <v>2101049902</v>
      </c>
      <c r="B3871" s="1">
        <f>VLOOKUP(A3871,[1]Maestra!A$1:C$746,2,0)</f>
        <v>0</v>
      </c>
      <c r="C3871" s="1" t="str">
        <f>VLOOKUP(A3871,[1]Maestra!A$1:C$746,3,0)</f>
        <v>Amex Acreedores</v>
      </c>
      <c r="D3871" s="1" t="s">
        <v>14</v>
      </c>
      <c r="E3871" s="1">
        <v>2</v>
      </c>
      <c r="F3871" s="1">
        <v>7</v>
      </c>
      <c r="G3871" s="1" t="s">
        <v>19</v>
      </c>
      <c r="H3871" s="1">
        <v>9999</v>
      </c>
      <c r="I3871" s="1" t="s">
        <v>453</v>
      </c>
      <c r="J3871" s="1" t="s">
        <v>33</v>
      </c>
      <c r="K3871" s="1" t="s">
        <v>325</v>
      </c>
      <c r="L3871" s="1" t="s">
        <v>450</v>
      </c>
      <c r="Q3871" s="2" t="s">
        <v>37</v>
      </c>
      <c r="R3871" s="1" t="s">
        <v>451</v>
      </c>
      <c r="S3871" s="1" t="str">
        <f t="shared" si="123"/>
        <v>CDO|2|7|REV|ACR|COMP|CMED|NOR</v>
      </c>
      <c r="T3871" s="2" t="str">
        <f t="shared" si="124"/>
        <v>OK</v>
      </c>
    </row>
    <row r="3872" spans="1:20" x14ac:dyDescent="0.25">
      <c r="A3872" s="1">
        <v>2101049902</v>
      </c>
      <c r="B3872" s="1">
        <f>VLOOKUP(A3872,[1]Maestra!A$1:C$746,2,0)</f>
        <v>0</v>
      </c>
      <c r="C3872" s="1" t="str">
        <f>VLOOKUP(A3872,[1]Maestra!A$1:C$746,3,0)</f>
        <v>Amex Acreedores</v>
      </c>
      <c r="D3872" s="1" t="s">
        <v>14</v>
      </c>
      <c r="E3872" s="1">
        <v>2</v>
      </c>
      <c r="F3872" s="1">
        <v>7</v>
      </c>
      <c r="G3872" s="1" t="s">
        <v>19</v>
      </c>
      <c r="H3872" s="1">
        <v>9999</v>
      </c>
      <c r="I3872" s="1" t="s">
        <v>453</v>
      </c>
      <c r="J3872" s="1" t="s">
        <v>29</v>
      </c>
      <c r="K3872" s="1" t="s">
        <v>324</v>
      </c>
      <c r="L3872" s="1" t="s">
        <v>450</v>
      </c>
      <c r="Q3872" s="2" t="s">
        <v>37</v>
      </c>
      <c r="R3872" s="1" t="s">
        <v>451</v>
      </c>
      <c r="S3872" s="1" t="str">
        <f t="shared" si="123"/>
        <v>CDO|2|7|REV|ACR|DIEF|CCRV|NOR</v>
      </c>
      <c r="T3872" s="2" t="str">
        <f t="shared" si="124"/>
        <v>OK</v>
      </c>
    </row>
    <row r="3873" spans="1:20" x14ac:dyDescent="0.25">
      <c r="A3873" s="1">
        <v>2101049902</v>
      </c>
      <c r="B3873" s="1">
        <f>VLOOKUP(A3873,[1]Maestra!A$1:C$746,2,0)</f>
        <v>0</v>
      </c>
      <c r="C3873" s="1" t="str">
        <f>VLOOKUP(A3873,[1]Maestra!A$1:C$746,3,0)</f>
        <v>Amex Acreedores</v>
      </c>
      <c r="D3873" s="1" t="s">
        <v>14</v>
      </c>
      <c r="E3873" s="1">
        <v>2</v>
      </c>
      <c r="F3873" s="1">
        <v>7</v>
      </c>
      <c r="G3873" s="1" t="s">
        <v>19</v>
      </c>
      <c r="H3873" s="1">
        <v>9999</v>
      </c>
      <c r="I3873" s="1" t="s">
        <v>453</v>
      </c>
      <c r="J3873" s="1" t="s">
        <v>29</v>
      </c>
      <c r="K3873" s="1" t="s">
        <v>325</v>
      </c>
      <c r="L3873" s="1" t="s">
        <v>450</v>
      </c>
      <c r="Q3873" s="2" t="s">
        <v>37</v>
      </c>
      <c r="R3873" s="1" t="s">
        <v>451</v>
      </c>
      <c r="S3873" s="1" t="str">
        <f t="shared" si="123"/>
        <v>CDO|2|7|REV|ACR|DIEF|CMED|NOR</v>
      </c>
      <c r="T3873" s="2" t="str">
        <f t="shared" si="124"/>
        <v>OK</v>
      </c>
    </row>
    <row r="3874" spans="1:20" x14ac:dyDescent="0.25">
      <c r="A3874" s="1">
        <v>309010101</v>
      </c>
      <c r="B3874" s="1" t="str">
        <f>VLOOKUP(A3874,[1]Maestra!A$1:C$746,2,0)</f>
        <v>ACTABLLV8</v>
      </c>
      <c r="C3874" s="1" t="str">
        <f>VLOOKUP(A3874,[1]Maestra!A$1:C$746,3,0)</f>
        <v>TC Amex Blue - Linea Rev.</v>
      </c>
      <c r="D3874" s="1" t="s">
        <v>14</v>
      </c>
      <c r="E3874" s="1">
        <v>2</v>
      </c>
      <c r="F3874" s="1">
        <v>7</v>
      </c>
      <c r="G3874" s="1" t="s">
        <v>19</v>
      </c>
      <c r="H3874" s="1">
        <v>9999</v>
      </c>
      <c r="I3874" s="1" t="s">
        <v>449</v>
      </c>
      <c r="J3874" s="1" t="s">
        <v>33</v>
      </c>
      <c r="K3874" s="1" t="s">
        <v>324</v>
      </c>
      <c r="L3874" s="1" t="s">
        <v>450</v>
      </c>
      <c r="Q3874" s="2" t="s">
        <v>37</v>
      </c>
      <c r="R3874" s="1" t="s">
        <v>451</v>
      </c>
      <c r="S3874" s="1" t="str">
        <f t="shared" si="123"/>
        <v>CDO|2|7|REV|VEN|COMP|CCRV|NOR</v>
      </c>
      <c r="T3874" s="2" t="str">
        <f t="shared" si="124"/>
        <v>OK</v>
      </c>
    </row>
    <row r="3875" spans="1:20" x14ac:dyDescent="0.25">
      <c r="A3875" s="1">
        <v>309010107</v>
      </c>
      <c r="B3875" s="1" t="str">
        <f>VLOOKUP(A3875,[1]Maestra!A$1:C$746,2,0)</f>
        <v>ACTABLCB8</v>
      </c>
      <c r="C3875" s="1" t="str">
        <f>VLOOKUP(A3875,[1]Maestra!A$1:C$746,3,0)</f>
        <v>TC Amex Blue - Linea Rev. por Disp Efectivo</v>
      </c>
      <c r="D3875" s="1" t="s">
        <v>14</v>
      </c>
      <c r="E3875" s="1">
        <v>2</v>
      </c>
      <c r="F3875" s="1">
        <v>7</v>
      </c>
      <c r="G3875" s="1" t="s">
        <v>19</v>
      </c>
      <c r="H3875" s="1">
        <v>9999</v>
      </c>
      <c r="I3875" s="1" t="s">
        <v>449</v>
      </c>
      <c r="J3875" s="1" t="s">
        <v>29</v>
      </c>
      <c r="K3875" s="1" t="s">
        <v>324</v>
      </c>
      <c r="L3875" s="1" t="s">
        <v>450</v>
      </c>
      <c r="Q3875" s="2" t="s">
        <v>37</v>
      </c>
      <c r="R3875" s="1" t="s">
        <v>451</v>
      </c>
      <c r="S3875" s="1" t="str">
        <f t="shared" si="123"/>
        <v>CDO|2|7|REV|VEN|DIEF|CCRV|NOR</v>
      </c>
      <c r="T3875" s="2" t="str">
        <f t="shared" si="124"/>
        <v>OK</v>
      </c>
    </row>
    <row r="3876" spans="1:20" x14ac:dyDescent="0.25">
      <c r="A3876" s="1">
        <v>309010101</v>
      </c>
      <c r="B3876" s="1" t="str">
        <f>VLOOKUP(A3876,[1]Maestra!A$1:C$746,2,0)</f>
        <v>ACTABLLV8</v>
      </c>
      <c r="C3876" s="1" t="str">
        <f>VLOOKUP(A3876,[1]Maestra!A$1:C$746,3,0)</f>
        <v>TC Amex Blue - Linea Rev.</v>
      </c>
      <c r="D3876" s="1" t="s">
        <v>14</v>
      </c>
      <c r="E3876" s="1">
        <v>2</v>
      </c>
      <c r="F3876" s="1">
        <v>7</v>
      </c>
      <c r="G3876" s="1" t="s">
        <v>19</v>
      </c>
      <c r="H3876" s="1">
        <v>9999</v>
      </c>
      <c r="I3876" s="1" t="s">
        <v>452</v>
      </c>
      <c r="J3876" s="1" t="s">
        <v>33</v>
      </c>
      <c r="K3876" s="1" t="s">
        <v>324</v>
      </c>
      <c r="L3876" s="1" t="s">
        <v>21</v>
      </c>
      <c r="Q3876" s="2" t="s">
        <v>37</v>
      </c>
      <c r="R3876" s="1" t="s">
        <v>451</v>
      </c>
      <c r="S3876" s="1" t="str">
        <f t="shared" si="123"/>
        <v>CDO|2|7|REV|VIG|COMP|CCRV|DUD</v>
      </c>
      <c r="T3876" s="2" t="str">
        <f t="shared" si="124"/>
        <v>OK</v>
      </c>
    </row>
    <row r="3877" spans="1:20" x14ac:dyDescent="0.25">
      <c r="A3877" s="1">
        <v>309010101</v>
      </c>
      <c r="B3877" s="1" t="str">
        <f>VLOOKUP(A3877,[1]Maestra!A$1:C$746,2,0)</f>
        <v>ACTABLLV8</v>
      </c>
      <c r="C3877" s="1" t="str">
        <f>VLOOKUP(A3877,[1]Maestra!A$1:C$746,3,0)</f>
        <v>TC Amex Blue - Linea Rev.</v>
      </c>
      <c r="D3877" s="1" t="s">
        <v>14</v>
      </c>
      <c r="E3877" s="1">
        <v>2</v>
      </c>
      <c r="F3877" s="1">
        <v>7</v>
      </c>
      <c r="G3877" s="1" t="s">
        <v>19</v>
      </c>
      <c r="H3877" s="1">
        <v>9999</v>
      </c>
      <c r="I3877" s="1" t="s">
        <v>452</v>
      </c>
      <c r="J3877" s="1" t="s">
        <v>33</v>
      </c>
      <c r="K3877" s="1" t="s">
        <v>324</v>
      </c>
      <c r="L3877" s="1" t="s">
        <v>450</v>
      </c>
      <c r="Q3877" s="2" t="s">
        <v>37</v>
      </c>
      <c r="R3877" s="1" t="s">
        <v>451</v>
      </c>
      <c r="S3877" s="1" t="str">
        <f t="shared" si="123"/>
        <v>CDO|2|7|REV|VIG|COMP|CCRV|NOR</v>
      </c>
      <c r="T3877" s="2" t="str">
        <f t="shared" si="124"/>
        <v>OK</v>
      </c>
    </row>
    <row r="3878" spans="1:20" x14ac:dyDescent="0.25">
      <c r="A3878" s="1">
        <v>309019999</v>
      </c>
      <c r="B3878" s="1" t="str">
        <f>VLOOKUP(A3878,[1]Maestra!A$1:C$746,2,0)</f>
        <v>ACTABLGE8</v>
      </c>
      <c r="C3878" s="1" t="str">
        <f>VLOOKUP(A3878,[1]Maestra!A$1:C$746,3,0)</f>
        <v>TC Amex Blue Generico</v>
      </c>
      <c r="D3878" s="1" t="s">
        <v>14</v>
      </c>
      <c r="E3878" s="1">
        <v>2</v>
      </c>
      <c r="F3878" s="1">
        <v>7</v>
      </c>
      <c r="G3878" s="1" t="s">
        <v>19</v>
      </c>
      <c r="H3878" s="1">
        <v>9999</v>
      </c>
      <c r="I3878" s="1" t="s">
        <v>452</v>
      </c>
      <c r="J3878" s="1" t="s">
        <v>33</v>
      </c>
      <c r="K3878" s="1" t="s">
        <v>325</v>
      </c>
      <c r="L3878" s="1" t="s">
        <v>21</v>
      </c>
      <c r="Q3878" s="2" t="s">
        <v>37</v>
      </c>
      <c r="R3878" s="1" t="s">
        <v>451</v>
      </c>
      <c r="S3878" s="1" t="str">
        <f t="shared" si="123"/>
        <v>CDO|2|7|REV|VIG|COMP|CMED|DUD</v>
      </c>
      <c r="T3878" s="2" t="str">
        <f t="shared" si="124"/>
        <v>OK</v>
      </c>
    </row>
    <row r="3879" spans="1:20" x14ac:dyDescent="0.25">
      <c r="A3879" s="1">
        <v>309030101</v>
      </c>
      <c r="B3879" s="1" t="str">
        <f>VLOOKUP(A3879,[1]Maestra!A$1:C$746,2,0)</f>
        <v>ACTBBBWA8</v>
      </c>
      <c r="C3879" s="1" t="str">
        <f>VLOOKUP(A3879,[1]Maestra!A$1:C$746,3,0)</f>
        <v>TC Blue Box Black - Linea Rev.</v>
      </c>
      <c r="D3879" s="1" t="s">
        <v>14</v>
      </c>
      <c r="E3879" s="1">
        <v>2</v>
      </c>
      <c r="F3879" s="1">
        <v>7</v>
      </c>
      <c r="G3879" s="1" t="s">
        <v>19</v>
      </c>
      <c r="H3879" s="1">
        <v>9999</v>
      </c>
      <c r="I3879" s="1" t="s">
        <v>452</v>
      </c>
      <c r="J3879" s="1" t="s">
        <v>33</v>
      </c>
      <c r="K3879" s="1" t="s">
        <v>325</v>
      </c>
      <c r="L3879" s="1" t="s">
        <v>450</v>
      </c>
      <c r="Q3879" s="2" t="s">
        <v>37</v>
      </c>
      <c r="R3879" s="1" t="s">
        <v>451</v>
      </c>
      <c r="S3879" s="1" t="str">
        <f t="shared" si="123"/>
        <v>CDO|2|7|REV|VIG|COMP|CMED|NOR</v>
      </c>
      <c r="T3879" s="2" t="str">
        <f t="shared" si="124"/>
        <v>OK</v>
      </c>
    </row>
    <row r="3880" spans="1:20" x14ac:dyDescent="0.25">
      <c r="A3880" s="1">
        <v>309010107</v>
      </c>
      <c r="B3880" s="1" t="str">
        <f>VLOOKUP(A3880,[1]Maestra!A$1:C$746,2,0)</f>
        <v>ACTABLCB8</v>
      </c>
      <c r="C3880" s="1" t="str">
        <f>VLOOKUP(A3880,[1]Maestra!A$1:C$746,3,0)</f>
        <v>TC Amex Blue - Linea Rev. por Disp Efectivo</v>
      </c>
      <c r="D3880" s="1" t="s">
        <v>14</v>
      </c>
      <c r="E3880" s="1">
        <v>2</v>
      </c>
      <c r="F3880" s="1">
        <v>7</v>
      </c>
      <c r="G3880" s="1" t="s">
        <v>19</v>
      </c>
      <c r="H3880" s="1">
        <v>9999</v>
      </c>
      <c r="I3880" s="1" t="s">
        <v>452</v>
      </c>
      <c r="J3880" s="1" t="s">
        <v>29</v>
      </c>
      <c r="K3880" s="1" t="s">
        <v>324</v>
      </c>
      <c r="L3880" s="1" t="s">
        <v>21</v>
      </c>
      <c r="Q3880" s="2" t="s">
        <v>37</v>
      </c>
      <c r="R3880" s="1" t="s">
        <v>451</v>
      </c>
      <c r="S3880" s="1" t="str">
        <f t="shared" si="123"/>
        <v>CDO|2|7|REV|VIG|DIEF|CCRV|DUD</v>
      </c>
      <c r="T3880" s="2" t="str">
        <f t="shared" si="124"/>
        <v>OK</v>
      </c>
    </row>
    <row r="3881" spans="1:20" x14ac:dyDescent="0.25">
      <c r="A3881" s="1">
        <v>309010107</v>
      </c>
      <c r="B3881" s="1" t="str">
        <f>VLOOKUP(A3881,[1]Maestra!A$1:C$746,2,0)</f>
        <v>ACTABLCB8</v>
      </c>
      <c r="C3881" s="1" t="str">
        <f>VLOOKUP(A3881,[1]Maestra!A$1:C$746,3,0)</f>
        <v>TC Amex Blue - Linea Rev. por Disp Efectivo</v>
      </c>
      <c r="D3881" s="1" t="s">
        <v>14</v>
      </c>
      <c r="E3881" s="1">
        <v>2</v>
      </c>
      <c r="F3881" s="1">
        <v>7</v>
      </c>
      <c r="G3881" s="1" t="s">
        <v>19</v>
      </c>
      <c r="H3881" s="1">
        <v>9999</v>
      </c>
      <c r="I3881" s="1" t="s">
        <v>452</v>
      </c>
      <c r="J3881" s="1" t="s">
        <v>29</v>
      </c>
      <c r="K3881" s="1" t="s">
        <v>324</v>
      </c>
      <c r="L3881" s="1" t="s">
        <v>450</v>
      </c>
      <c r="Q3881" s="2" t="s">
        <v>37</v>
      </c>
      <c r="R3881" s="1" t="s">
        <v>451</v>
      </c>
      <c r="S3881" s="1" t="str">
        <f t="shared" si="123"/>
        <v>CDO|2|7|REV|VIG|DIEF|CCRV|NOR</v>
      </c>
      <c r="T3881" s="2" t="str">
        <f t="shared" si="124"/>
        <v>OK</v>
      </c>
    </row>
    <row r="3882" spans="1:20" x14ac:dyDescent="0.25">
      <c r="A3882" s="1">
        <v>2101049902</v>
      </c>
      <c r="B3882" s="1">
        <f>VLOOKUP(A3882,[1]Maestra!A$1:C$746,2,0)</f>
        <v>0</v>
      </c>
      <c r="C3882" s="1" t="str">
        <f>VLOOKUP(A3882,[1]Maestra!A$1:C$746,3,0)</f>
        <v>Amex Acreedores</v>
      </c>
      <c r="D3882" s="1" t="s">
        <v>14</v>
      </c>
      <c r="E3882" s="1">
        <v>2</v>
      </c>
      <c r="F3882" s="1">
        <v>8</v>
      </c>
      <c r="G3882" s="1" t="s">
        <v>28</v>
      </c>
      <c r="H3882" s="1">
        <v>9999</v>
      </c>
      <c r="I3882" s="1" t="s">
        <v>453</v>
      </c>
      <c r="J3882" s="1" t="s">
        <v>33</v>
      </c>
      <c r="K3882" s="1" t="s">
        <v>324</v>
      </c>
      <c r="L3882" s="1" t="s">
        <v>450</v>
      </c>
      <c r="Q3882" s="2" t="s">
        <v>37</v>
      </c>
      <c r="R3882" s="1" t="s">
        <v>451</v>
      </c>
      <c r="S3882" s="1" t="str">
        <f t="shared" si="123"/>
        <v>CDO|2|8|CCU|ACR|COMP|CCRV|NOR</v>
      </c>
      <c r="T3882" s="2" t="str">
        <f t="shared" si="124"/>
        <v>OK</v>
      </c>
    </row>
    <row r="3883" spans="1:20" x14ac:dyDescent="0.25">
      <c r="A3883" s="1">
        <v>309020102</v>
      </c>
      <c r="B3883" s="1" t="str">
        <f>VLOOKUP(A3883,[1]Maestra!A$1:C$746,2,0)</f>
        <v>ACTBBPLL8</v>
      </c>
      <c r="C3883" s="1" t="str">
        <f>VLOOKUP(A3883,[1]Maestra!A$1:C$746,3,0)</f>
        <v>TC Blue Box Platinum - Cuotas</v>
      </c>
      <c r="D3883" s="1" t="s">
        <v>14</v>
      </c>
      <c r="E3883" s="1">
        <v>2</v>
      </c>
      <c r="F3883" s="1">
        <v>8</v>
      </c>
      <c r="G3883" s="1" t="s">
        <v>28</v>
      </c>
      <c r="H3883" s="1">
        <v>9999</v>
      </c>
      <c r="I3883" s="1" t="s">
        <v>449</v>
      </c>
      <c r="J3883" s="1" t="s">
        <v>33</v>
      </c>
      <c r="K3883" s="1" t="s">
        <v>324</v>
      </c>
      <c r="L3883" s="1" t="s">
        <v>450</v>
      </c>
      <c r="Q3883" s="2" t="s">
        <v>37</v>
      </c>
      <c r="R3883" s="1" t="s">
        <v>451</v>
      </c>
      <c r="S3883" s="1" t="str">
        <f t="shared" si="123"/>
        <v>CDO|2|8|CCU|VEN|COMP|CCRV|NOR</v>
      </c>
      <c r="T3883" s="2" t="str">
        <f t="shared" si="124"/>
        <v>OK</v>
      </c>
    </row>
    <row r="3884" spans="1:20" x14ac:dyDescent="0.25">
      <c r="A3884" s="1">
        <v>309020102</v>
      </c>
      <c r="B3884" s="1" t="str">
        <f>VLOOKUP(A3884,[1]Maestra!A$1:C$746,2,0)</f>
        <v>ACTBBPLL8</v>
      </c>
      <c r="C3884" s="1" t="str">
        <f>VLOOKUP(A3884,[1]Maestra!A$1:C$746,3,0)</f>
        <v>TC Blue Box Platinum - Cuotas</v>
      </c>
      <c r="D3884" s="1" t="s">
        <v>14</v>
      </c>
      <c r="E3884" s="1">
        <v>2</v>
      </c>
      <c r="F3884" s="1">
        <v>8</v>
      </c>
      <c r="G3884" s="1" t="s">
        <v>28</v>
      </c>
      <c r="H3884" s="1">
        <v>9999</v>
      </c>
      <c r="I3884" s="1" t="s">
        <v>449</v>
      </c>
      <c r="J3884" s="1" t="s">
        <v>33</v>
      </c>
      <c r="K3884" s="1" t="s">
        <v>325</v>
      </c>
      <c r="L3884" s="1" t="s">
        <v>450</v>
      </c>
      <c r="Q3884" s="2" t="s">
        <v>37</v>
      </c>
      <c r="R3884" s="1" t="s">
        <v>451</v>
      </c>
      <c r="S3884" s="1" t="str">
        <f t="shared" si="123"/>
        <v>CDO|2|8|CCU|VEN|COMP|CMED|NOR</v>
      </c>
      <c r="T3884" s="2" t="str">
        <f t="shared" si="124"/>
        <v>OK</v>
      </c>
    </row>
    <row r="3885" spans="1:20" x14ac:dyDescent="0.25">
      <c r="A3885" s="1">
        <v>309020106</v>
      </c>
      <c r="B3885" s="1" t="str">
        <f>VLOOKUP(A3885,[1]Maestra!A$1:C$746,2,0)</f>
        <v>ACTBBP3Z8</v>
      </c>
      <c r="C3885" s="1" t="str">
        <f>VLOOKUP(A3885,[1]Maestra!A$1:C$746,3,0)</f>
        <v>TC Blue Box Platinum - Cuotas por Disp Efectivo</v>
      </c>
      <c r="D3885" s="1" t="s">
        <v>14</v>
      </c>
      <c r="E3885" s="1">
        <v>2</v>
      </c>
      <c r="F3885" s="1">
        <v>8</v>
      </c>
      <c r="G3885" s="1" t="s">
        <v>28</v>
      </c>
      <c r="H3885" s="1">
        <v>9999</v>
      </c>
      <c r="I3885" s="1" t="s">
        <v>449</v>
      </c>
      <c r="J3885" s="1" t="s">
        <v>29</v>
      </c>
      <c r="K3885" s="1" t="s">
        <v>324</v>
      </c>
      <c r="L3885" s="1" t="s">
        <v>450</v>
      </c>
      <c r="Q3885" s="2" t="s">
        <v>37</v>
      </c>
      <c r="R3885" s="1" t="s">
        <v>451</v>
      </c>
      <c r="S3885" s="1" t="str">
        <f t="shared" si="123"/>
        <v>CDO|2|8|CCU|VEN|DIEF|CCRV|NOR</v>
      </c>
      <c r="T3885" s="2" t="str">
        <f t="shared" si="124"/>
        <v>OK</v>
      </c>
    </row>
    <row r="3886" spans="1:20" x14ac:dyDescent="0.25">
      <c r="A3886" s="1">
        <v>309020106</v>
      </c>
      <c r="B3886" s="1" t="str">
        <f>VLOOKUP(A3886,[1]Maestra!A$1:C$746,2,0)</f>
        <v>ACTBBP3Z8</v>
      </c>
      <c r="C3886" s="1" t="str">
        <f>VLOOKUP(A3886,[1]Maestra!A$1:C$746,3,0)</f>
        <v>TC Blue Box Platinum - Cuotas por Disp Efectivo</v>
      </c>
      <c r="D3886" s="1" t="s">
        <v>14</v>
      </c>
      <c r="E3886" s="1">
        <v>2</v>
      </c>
      <c r="F3886" s="1">
        <v>8</v>
      </c>
      <c r="G3886" s="1" t="s">
        <v>28</v>
      </c>
      <c r="H3886" s="1">
        <v>9999</v>
      </c>
      <c r="I3886" s="1" t="s">
        <v>449</v>
      </c>
      <c r="J3886" s="1" t="s">
        <v>29</v>
      </c>
      <c r="K3886" s="1" t="s">
        <v>325</v>
      </c>
      <c r="L3886" s="1" t="s">
        <v>450</v>
      </c>
      <c r="Q3886" s="2" t="s">
        <v>37</v>
      </c>
      <c r="R3886" s="1" t="s">
        <v>451</v>
      </c>
      <c r="S3886" s="1" t="str">
        <f t="shared" si="123"/>
        <v>CDO|2|8|CCU|VEN|DIEF|CMED|NOR</v>
      </c>
      <c r="T3886" s="2" t="str">
        <f t="shared" si="124"/>
        <v>OK</v>
      </c>
    </row>
    <row r="3887" spans="1:20" x14ac:dyDescent="0.25">
      <c r="A3887" s="1">
        <v>309020102</v>
      </c>
      <c r="B3887" s="1" t="str">
        <f>VLOOKUP(A3887,[1]Maestra!A$1:C$746,2,0)</f>
        <v>ACTBBPLL8</v>
      </c>
      <c r="C3887" s="1" t="str">
        <f>VLOOKUP(A3887,[1]Maestra!A$1:C$746,3,0)</f>
        <v>TC Blue Box Platinum - Cuotas</v>
      </c>
      <c r="D3887" s="1" t="s">
        <v>14</v>
      </c>
      <c r="E3887" s="1">
        <v>2</v>
      </c>
      <c r="F3887" s="1">
        <v>8</v>
      </c>
      <c r="G3887" s="1" t="s">
        <v>28</v>
      </c>
      <c r="H3887" s="1">
        <v>9999</v>
      </c>
      <c r="I3887" s="1" t="s">
        <v>452</v>
      </c>
      <c r="J3887" s="1" t="s">
        <v>33</v>
      </c>
      <c r="K3887" s="1" t="s">
        <v>324</v>
      </c>
      <c r="L3887" s="1" t="s">
        <v>21</v>
      </c>
      <c r="Q3887" s="2" t="s">
        <v>37</v>
      </c>
      <c r="R3887" s="1" t="s">
        <v>451</v>
      </c>
      <c r="S3887" s="1" t="str">
        <f t="shared" si="123"/>
        <v>CDO|2|8|CCU|VIG|COMP|CCRV|DUD</v>
      </c>
      <c r="T3887" s="2" t="str">
        <f t="shared" si="124"/>
        <v>OK</v>
      </c>
    </row>
    <row r="3888" spans="1:20" x14ac:dyDescent="0.25">
      <c r="A3888" s="1">
        <v>309020102</v>
      </c>
      <c r="B3888" s="1" t="str">
        <f>VLOOKUP(A3888,[1]Maestra!A$1:C$746,2,0)</f>
        <v>ACTBBPLL8</v>
      </c>
      <c r="C3888" s="1" t="str">
        <f>VLOOKUP(A3888,[1]Maestra!A$1:C$746,3,0)</f>
        <v>TC Blue Box Platinum - Cuotas</v>
      </c>
      <c r="D3888" s="1" t="s">
        <v>14</v>
      </c>
      <c r="E3888" s="1">
        <v>2</v>
      </c>
      <c r="F3888" s="1">
        <v>8</v>
      </c>
      <c r="G3888" s="1" t="s">
        <v>28</v>
      </c>
      <c r="H3888" s="1">
        <v>9999</v>
      </c>
      <c r="I3888" s="1" t="s">
        <v>452</v>
      </c>
      <c r="J3888" s="1" t="s">
        <v>33</v>
      </c>
      <c r="K3888" s="1" t="s">
        <v>324</v>
      </c>
      <c r="L3888" s="1" t="s">
        <v>450</v>
      </c>
      <c r="Q3888" s="2" t="s">
        <v>37</v>
      </c>
      <c r="R3888" s="1" t="s">
        <v>451</v>
      </c>
      <c r="S3888" s="1" t="str">
        <f t="shared" si="123"/>
        <v>CDO|2|8|CCU|VIG|COMP|CCRV|NOR</v>
      </c>
      <c r="T3888" s="2" t="str">
        <f t="shared" si="124"/>
        <v>OK</v>
      </c>
    </row>
    <row r="3889" spans="1:20" x14ac:dyDescent="0.25">
      <c r="A3889" s="1">
        <v>309020102</v>
      </c>
      <c r="B3889" s="1" t="str">
        <f>VLOOKUP(A3889,[1]Maestra!A$1:C$746,2,0)</f>
        <v>ACTBBPLL8</v>
      </c>
      <c r="C3889" s="1" t="str">
        <f>VLOOKUP(A3889,[1]Maestra!A$1:C$746,3,0)</f>
        <v>TC Blue Box Platinum - Cuotas</v>
      </c>
      <c r="D3889" s="1" t="s">
        <v>14</v>
      </c>
      <c r="E3889" s="1">
        <v>2</v>
      </c>
      <c r="F3889" s="1">
        <v>8</v>
      </c>
      <c r="G3889" s="1" t="s">
        <v>28</v>
      </c>
      <c r="H3889" s="1">
        <v>9999</v>
      </c>
      <c r="I3889" s="1" t="s">
        <v>452</v>
      </c>
      <c r="J3889" s="1" t="s">
        <v>33</v>
      </c>
      <c r="K3889" s="1" t="s">
        <v>325</v>
      </c>
      <c r="L3889" s="1" t="s">
        <v>21</v>
      </c>
      <c r="Q3889" s="2" t="s">
        <v>37</v>
      </c>
      <c r="R3889" s="1" t="s">
        <v>451</v>
      </c>
      <c r="S3889" s="1" t="str">
        <f t="shared" si="123"/>
        <v>CDO|2|8|CCU|VIG|COMP|CMED|DUD</v>
      </c>
      <c r="T3889" s="2" t="str">
        <f t="shared" si="124"/>
        <v>OK</v>
      </c>
    </row>
    <row r="3890" spans="1:20" x14ac:dyDescent="0.25">
      <c r="A3890" s="1">
        <v>309020102</v>
      </c>
      <c r="B3890" s="1" t="str">
        <f>VLOOKUP(A3890,[1]Maestra!A$1:C$746,2,0)</f>
        <v>ACTBBPLL8</v>
      </c>
      <c r="C3890" s="1" t="str">
        <f>VLOOKUP(A3890,[1]Maestra!A$1:C$746,3,0)</f>
        <v>TC Blue Box Platinum - Cuotas</v>
      </c>
      <c r="D3890" s="1" t="s">
        <v>14</v>
      </c>
      <c r="E3890" s="1">
        <v>2</v>
      </c>
      <c r="F3890" s="1">
        <v>8</v>
      </c>
      <c r="G3890" s="1" t="s">
        <v>28</v>
      </c>
      <c r="H3890" s="1">
        <v>9999</v>
      </c>
      <c r="I3890" s="1" t="s">
        <v>452</v>
      </c>
      <c r="J3890" s="1" t="s">
        <v>33</v>
      </c>
      <c r="K3890" s="1" t="s">
        <v>325</v>
      </c>
      <c r="L3890" s="1" t="s">
        <v>450</v>
      </c>
      <c r="Q3890" s="2" t="s">
        <v>37</v>
      </c>
      <c r="R3890" s="1" t="s">
        <v>451</v>
      </c>
      <c r="S3890" s="1" t="str">
        <f t="shared" si="123"/>
        <v>CDO|2|8|CCU|VIG|COMP|CMED|NOR</v>
      </c>
      <c r="T3890" s="2" t="str">
        <f t="shared" si="124"/>
        <v>OK</v>
      </c>
    </row>
    <row r="3891" spans="1:20" x14ac:dyDescent="0.25">
      <c r="A3891" s="1">
        <v>309020106</v>
      </c>
      <c r="B3891" s="1" t="str">
        <f>VLOOKUP(A3891,[1]Maestra!A$1:C$746,2,0)</f>
        <v>ACTBBP3Z8</v>
      </c>
      <c r="C3891" s="1" t="str">
        <f>VLOOKUP(A3891,[1]Maestra!A$1:C$746,3,0)</f>
        <v>TC Blue Box Platinum - Cuotas por Disp Efectivo</v>
      </c>
      <c r="D3891" s="1" t="s">
        <v>14</v>
      </c>
      <c r="E3891" s="1">
        <v>2</v>
      </c>
      <c r="F3891" s="1">
        <v>8</v>
      </c>
      <c r="G3891" s="1" t="s">
        <v>28</v>
      </c>
      <c r="H3891" s="1">
        <v>9999</v>
      </c>
      <c r="I3891" s="1" t="s">
        <v>452</v>
      </c>
      <c r="J3891" s="1" t="s">
        <v>29</v>
      </c>
      <c r="K3891" s="1" t="s">
        <v>324</v>
      </c>
      <c r="L3891" s="1" t="s">
        <v>21</v>
      </c>
      <c r="Q3891" s="2" t="s">
        <v>37</v>
      </c>
      <c r="R3891" s="1" t="s">
        <v>451</v>
      </c>
      <c r="S3891" s="1" t="str">
        <f t="shared" si="123"/>
        <v>CDO|2|8|CCU|VIG|DIEF|CCRV|DUD</v>
      </c>
      <c r="T3891" s="2" t="str">
        <f t="shared" si="124"/>
        <v>OK</v>
      </c>
    </row>
    <row r="3892" spans="1:20" x14ac:dyDescent="0.25">
      <c r="A3892" s="1">
        <v>309020106</v>
      </c>
      <c r="B3892" s="1" t="str">
        <f>VLOOKUP(A3892,[1]Maestra!A$1:C$746,2,0)</f>
        <v>ACTBBP3Z8</v>
      </c>
      <c r="C3892" s="1" t="str">
        <f>VLOOKUP(A3892,[1]Maestra!A$1:C$746,3,0)</f>
        <v>TC Blue Box Platinum - Cuotas por Disp Efectivo</v>
      </c>
      <c r="D3892" s="1" t="s">
        <v>14</v>
      </c>
      <c r="E3892" s="1">
        <v>2</v>
      </c>
      <c r="F3892" s="1">
        <v>8</v>
      </c>
      <c r="G3892" s="1" t="s">
        <v>28</v>
      </c>
      <c r="H3892" s="1">
        <v>9999</v>
      </c>
      <c r="I3892" s="1" t="s">
        <v>452</v>
      </c>
      <c r="J3892" s="1" t="s">
        <v>29</v>
      </c>
      <c r="K3892" s="1" t="s">
        <v>324</v>
      </c>
      <c r="L3892" s="1" t="s">
        <v>450</v>
      </c>
      <c r="Q3892" s="2" t="s">
        <v>37</v>
      </c>
      <c r="R3892" s="1" t="s">
        <v>451</v>
      </c>
      <c r="S3892" s="1" t="str">
        <f t="shared" si="123"/>
        <v>CDO|2|8|CCU|VIG|DIEF|CCRV|NOR</v>
      </c>
      <c r="T3892" s="2" t="str">
        <f t="shared" si="124"/>
        <v>OK</v>
      </c>
    </row>
    <row r="3893" spans="1:20" x14ac:dyDescent="0.25">
      <c r="A3893" s="1">
        <v>309020106</v>
      </c>
      <c r="B3893" s="1" t="str">
        <f>VLOOKUP(A3893,[1]Maestra!A$1:C$746,2,0)</f>
        <v>ACTBBP3Z8</v>
      </c>
      <c r="C3893" s="1" t="str">
        <f>VLOOKUP(A3893,[1]Maestra!A$1:C$746,3,0)</f>
        <v>TC Blue Box Platinum - Cuotas por Disp Efectivo</v>
      </c>
      <c r="D3893" s="1" t="s">
        <v>14</v>
      </c>
      <c r="E3893" s="1">
        <v>2</v>
      </c>
      <c r="F3893" s="1">
        <v>8</v>
      </c>
      <c r="G3893" s="1" t="s">
        <v>28</v>
      </c>
      <c r="H3893" s="1">
        <v>9999</v>
      </c>
      <c r="I3893" s="1" t="s">
        <v>452</v>
      </c>
      <c r="J3893" s="1" t="s">
        <v>29</v>
      </c>
      <c r="K3893" s="1" t="s">
        <v>325</v>
      </c>
      <c r="L3893" s="1" t="s">
        <v>21</v>
      </c>
      <c r="Q3893" s="2" t="s">
        <v>37</v>
      </c>
      <c r="R3893" s="1" t="s">
        <v>451</v>
      </c>
      <c r="S3893" s="1" t="str">
        <f t="shared" si="123"/>
        <v>CDO|2|8|CCU|VIG|DIEF|CMED|DUD</v>
      </c>
      <c r="T3893" s="2" t="str">
        <f t="shared" si="124"/>
        <v>OK</v>
      </c>
    </row>
    <row r="3894" spans="1:20" x14ac:dyDescent="0.25">
      <c r="A3894" s="1">
        <v>309020106</v>
      </c>
      <c r="B3894" s="1" t="str">
        <f>VLOOKUP(A3894,[1]Maestra!A$1:C$746,2,0)</f>
        <v>ACTBBP3Z8</v>
      </c>
      <c r="C3894" s="1" t="str">
        <f>VLOOKUP(A3894,[1]Maestra!A$1:C$746,3,0)</f>
        <v>TC Blue Box Platinum - Cuotas por Disp Efectivo</v>
      </c>
      <c r="D3894" s="1" t="s">
        <v>14</v>
      </c>
      <c r="E3894" s="1">
        <v>2</v>
      </c>
      <c r="F3894" s="1">
        <v>8</v>
      </c>
      <c r="G3894" s="1" t="s">
        <v>28</v>
      </c>
      <c r="H3894" s="1">
        <v>9999</v>
      </c>
      <c r="I3894" s="1" t="s">
        <v>452</v>
      </c>
      <c r="J3894" s="1" t="s">
        <v>29</v>
      </c>
      <c r="K3894" s="1" t="s">
        <v>325</v>
      </c>
      <c r="L3894" s="1" t="s">
        <v>450</v>
      </c>
      <c r="Q3894" s="2" t="s">
        <v>37</v>
      </c>
      <c r="R3894" s="1" t="s">
        <v>451</v>
      </c>
      <c r="S3894" s="1" t="str">
        <f t="shared" si="123"/>
        <v>CDO|2|8|CCU|VIG|DIEF|CMED|NOR</v>
      </c>
      <c r="T3894" s="2" t="str">
        <f t="shared" si="124"/>
        <v>OK</v>
      </c>
    </row>
    <row r="3895" spans="1:20" x14ac:dyDescent="0.25">
      <c r="A3895" s="1">
        <v>309020104</v>
      </c>
      <c r="B3895" s="1" t="str">
        <f>VLOOKUP(A3895,[1]Maestra!A$1:C$746,2,0)</f>
        <v>ACTBBPFF8</v>
      </c>
      <c r="C3895" s="1" t="str">
        <f>VLOOKUP(A3895,[1]Maestra!A$1:C$746,3,0)</f>
        <v>TC Blue Box Platinum - Compra Deuda</v>
      </c>
      <c r="D3895" s="1" t="s">
        <v>14</v>
      </c>
      <c r="E3895" s="1">
        <v>2</v>
      </c>
      <c r="F3895" s="1">
        <v>8</v>
      </c>
      <c r="G3895" s="1" t="s">
        <v>22</v>
      </c>
      <c r="H3895" s="1">
        <v>9999</v>
      </c>
      <c r="I3895" s="1" t="s">
        <v>449</v>
      </c>
      <c r="J3895" s="1" t="s">
        <v>36</v>
      </c>
      <c r="K3895" s="1" t="s">
        <v>454</v>
      </c>
      <c r="L3895" s="1" t="s">
        <v>450</v>
      </c>
      <c r="Q3895" s="2" t="s">
        <v>37</v>
      </c>
      <c r="R3895" s="1" t="s">
        <v>451</v>
      </c>
      <c r="S3895" s="1" t="str">
        <f t="shared" si="123"/>
        <v>CDO|2|8|CDP|VEN|OTRO|CCNR|NOR</v>
      </c>
      <c r="T3895" s="2" t="str">
        <f t="shared" si="124"/>
        <v>OK</v>
      </c>
    </row>
    <row r="3896" spans="1:20" x14ac:dyDescent="0.25">
      <c r="A3896" s="1">
        <v>309020104</v>
      </c>
      <c r="B3896" s="1" t="str">
        <f>VLOOKUP(A3896,[1]Maestra!A$1:C$746,2,0)</f>
        <v>ACTBBPFF8</v>
      </c>
      <c r="C3896" s="1" t="str">
        <f>VLOOKUP(A3896,[1]Maestra!A$1:C$746,3,0)</f>
        <v>TC Blue Box Platinum - Compra Deuda</v>
      </c>
      <c r="D3896" s="1" t="s">
        <v>14</v>
      </c>
      <c r="E3896" s="1">
        <v>2</v>
      </c>
      <c r="F3896" s="1">
        <v>8</v>
      </c>
      <c r="G3896" s="1" t="s">
        <v>22</v>
      </c>
      <c r="H3896" s="1">
        <v>9999</v>
      </c>
      <c r="I3896" s="1" t="s">
        <v>449</v>
      </c>
      <c r="J3896" s="1" t="s">
        <v>36</v>
      </c>
      <c r="K3896" s="1" t="s">
        <v>325</v>
      </c>
      <c r="L3896" s="1" t="s">
        <v>450</v>
      </c>
      <c r="Q3896" s="2" t="s">
        <v>37</v>
      </c>
      <c r="R3896" s="1" t="s">
        <v>451</v>
      </c>
      <c r="S3896" s="1" t="str">
        <f t="shared" si="123"/>
        <v>CDO|2|8|CDP|VEN|OTRO|CMED|NOR</v>
      </c>
      <c r="T3896" s="2" t="str">
        <f t="shared" si="124"/>
        <v>OK</v>
      </c>
    </row>
    <row r="3897" spans="1:20" x14ac:dyDescent="0.25">
      <c r="A3897" s="1">
        <v>309020104</v>
      </c>
      <c r="B3897" s="1" t="str">
        <f>VLOOKUP(A3897,[1]Maestra!A$1:C$746,2,0)</f>
        <v>ACTBBPFF8</v>
      </c>
      <c r="C3897" s="1" t="str">
        <f>VLOOKUP(A3897,[1]Maestra!A$1:C$746,3,0)</f>
        <v>TC Blue Box Platinum - Compra Deuda</v>
      </c>
      <c r="D3897" s="1" t="s">
        <v>14</v>
      </c>
      <c r="E3897" s="1">
        <v>2</v>
      </c>
      <c r="F3897" s="1">
        <v>8</v>
      </c>
      <c r="G3897" s="1" t="s">
        <v>22</v>
      </c>
      <c r="H3897" s="1">
        <v>9999</v>
      </c>
      <c r="I3897" s="1" t="s">
        <v>452</v>
      </c>
      <c r="J3897" s="1" t="s">
        <v>36</v>
      </c>
      <c r="K3897" s="1" t="s">
        <v>454</v>
      </c>
      <c r="L3897" s="1" t="s">
        <v>21</v>
      </c>
      <c r="Q3897" s="2" t="s">
        <v>37</v>
      </c>
      <c r="R3897" s="1" t="s">
        <v>451</v>
      </c>
      <c r="S3897" s="1" t="str">
        <f t="shared" si="123"/>
        <v>CDO|2|8|CDP|VIG|OTRO|CCNR|DUD</v>
      </c>
      <c r="T3897" s="2" t="str">
        <f t="shared" si="124"/>
        <v>OK</v>
      </c>
    </row>
    <row r="3898" spans="1:20" x14ac:dyDescent="0.25">
      <c r="A3898" s="1">
        <v>309020104</v>
      </c>
      <c r="B3898" s="1" t="str">
        <f>VLOOKUP(A3898,[1]Maestra!A$1:C$746,2,0)</f>
        <v>ACTBBPFF8</v>
      </c>
      <c r="C3898" s="1" t="str">
        <f>VLOOKUP(A3898,[1]Maestra!A$1:C$746,3,0)</f>
        <v>TC Blue Box Platinum - Compra Deuda</v>
      </c>
      <c r="D3898" s="1" t="s">
        <v>14</v>
      </c>
      <c r="E3898" s="1">
        <v>2</v>
      </c>
      <c r="F3898" s="1">
        <v>8</v>
      </c>
      <c r="G3898" s="1" t="s">
        <v>22</v>
      </c>
      <c r="H3898" s="1">
        <v>9999</v>
      </c>
      <c r="I3898" s="1" t="s">
        <v>452</v>
      </c>
      <c r="J3898" s="1" t="s">
        <v>36</v>
      </c>
      <c r="K3898" s="1" t="s">
        <v>454</v>
      </c>
      <c r="L3898" s="1" t="s">
        <v>450</v>
      </c>
      <c r="Q3898" s="2" t="s">
        <v>37</v>
      </c>
      <c r="R3898" s="1" t="s">
        <v>451</v>
      </c>
      <c r="S3898" s="1" t="str">
        <f t="shared" si="123"/>
        <v>CDO|2|8|CDP|VIG|OTRO|CCNR|NOR</v>
      </c>
      <c r="T3898" s="2" t="str">
        <f t="shared" si="124"/>
        <v>OK</v>
      </c>
    </row>
    <row r="3899" spans="1:20" x14ac:dyDescent="0.25">
      <c r="A3899" s="1">
        <v>309020104</v>
      </c>
      <c r="B3899" s="1" t="str">
        <f>VLOOKUP(A3899,[1]Maestra!A$1:C$746,2,0)</f>
        <v>ACTBBPFF8</v>
      </c>
      <c r="C3899" s="1" t="str">
        <f>VLOOKUP(A3899,[1]Maestra!A$1:C$746,3,0)</f>
        <v>TC Blue Box Platinum - Compra Deuda</v>
      </c>
      <c r="D3899" s="1" t="s">
        <v>14</v>
      </c>
      <c r="E3899" s="1">
        <v>2</v>
      </c>
      <c r="F3899" s="1">
        <v>8</v>
      </c>
      <c r="G3899" s="1" t="s">
        <v>22</v>
      </c>
      <c r="H3899" s="1">
        <v>9999</v>
      </c>
      <c r="I3899" s="1" t="s">
        <v>452</v>
      </c>
      <c r="J3899" s="1" t="s">
        <v>36</v>
      </c>
      <c r="K3899" s="1" t="s">
        <v>325</v>
      </c>
      <c r="L3899" s="1" t="s">
        <v>21</v>
      </c>
      <c r="Q3899" s="2" t="s">
        <v>37</v>
      </c>
      <c r="R3899" s="1" t="s">
        <v>451</v>
      </c>
      <c r="S3899" s="1" t="str">
        <f t="shared" si="123"/>
        <v>CDO|2|8|CDP|VIG|OTRO|CMED|DUD</v>
      </c>
      <c r="T3899" s="2" t="str">
        <f t="shared" si="124"/>
        <v>OK</v>
      </c>
    </row>
    <row r="3900" spans="1:20" x14ac:dyDescent="0.25">
      <c r="A3900" s="1">
        <v>309020104</v>
      </c>
      <c r="B3900" s="1" t="str">
        <f>VLOOKUP(A3900,[1]Maestra!A$1:C$746,2,0)</f>
        <v>ACTBBPFF8</v>
      </c>
      <c r="C3900" s="1" t="str">
        <f>VLOOKUP(A3900,[1]Maestra!A$1:C$746,3,0)</f>
        <v>TC Blue Box Platinum - Compra Deuda</v>
      </c>
      <c r="D3900" s="1" t="s">
        <v>14</v>
      </c>
      <c r="E3900" s="1">
        <v>2</v>
      </c>
      <c r="F3900" s="1">
        <v>8</v>
      </c>
      <c r="G3900" s="1" t="s">
        <v>22</v>
      </c>
      <c r="H3900" s="1">
        <v>9999</v>
      </c>
      <c r="I3900" s="1" t="s">
        <v>452</v>
      </c>
      <c r="J3900" s="1" t="s">
        <v>36</v>
      </c>
      <c r="K3900" s="1" t="s">
        <v>325</v>
      </c>
      <c r="L3900" s="1" t="s">
        <v>450</v>
      </c>
      <c r="Q3900" s="2" t="s">
        <v>37</v>
      </c>
      <c r="R3900" s="1" t="s">
        <v>451</v>
      </c>
      <c r="S3900" s="1" t="str">
        <f t="shared" ref="S3900:S3963" si="125">_xlfn.CONCAT(D3900,"|",E3900,"|",F3900,"|",G3900,"|",I3900,"|",J3900,"|",K3900,"|",L3900)</f>
        <v>CDO|2|8|CDP|VIG|OTRO|CMED|NOR</v>
      </c>
      <c r="T3900" s="2" t="str">
        <f t="shared" si="124"/>
        <v>OK</v>
      </c>
    </row>
    <row r="3901" spans="1:20" x14ac:dyDescent="0.25">
      <c r="A3901" s="1">
        <v>309020104</v>
      </c>
      <c r="B3901" s="1" t="str">
        <f>VLOOKUP(A3901,[1]Maestra!A$1:C$746,2,0)</f>
        <v>ACTBBPFF8</v>
      </c>
      <c r="C3901" s="1" t="str">
        <f>VLOOKUP(A3901,[1]Maestra!A$1:C$746,3,0)</f>
        <v>TC Blue Box Platinum - Compra Deuda</v>
      </c>
      <c r="D3901" s="1" t="s">
        <v>14</v>
      </c>
      <c r="E3901" s="1">
        <v>2</v>
      </c>
      <c r="F3901" s="1">
        <v>8</v>
      </c>
      <c r="G3901" s="1" t="s">
        <v>23</v>
      </c>
      <c r="H3901" s="1">
        <v>9999</v>
      </c>
      <c r="I3901" s="1" t="s">
        <v>449</v>
      </c>
      <c r="J3901" s="1" t="s">
        <v>36</v>
      </c>
      <c r="K3901" s="1" t="s">
        <v>324</v>
      </c>
      <c r="L3901" s="1" t="s">
        <v>450</v>
      </c>
      <c r="Q3901" s="2" t="s">
        <v>37</v>
      </c>
      <c r="R3901" s="1" t="s">
        <v>451</v>
      </c>
      <c r="S3901" s="1" t="str">
        <f t="shared" si="125"/>
        <v>CDO|2|8|CDR|VEN|OTRO|CCRV|NOR</v>
      </c>
      <c r="T3901" s="2" t="str">
        <f t="shared" si="124"/>
        <v>OK</v>
      </c>
    </row>
    <row r="3902" spans="1:20" x14ac:dyDescent="0.25">
      <c r="A3902" s="1">
        <v>309020104</v>
      </c>
      <c r="B3902" s="1" t="str">
        <f>VLOOKUP(A3902,[1]Maestra!A$1:C$746,2,0)</f>
        <v>ACTBBPFF8</v>
      </c>
      <c r="C3902" s="1" t="str">
        <f>VLOOKUP(A3902,[1]Maestra!A$1:C$746,3,0)</f>
        <v>TC Blue Box Platinum - Compra Deuda</v>
      </c>
      <c r="D3902" s="1" t="s">
        <v>14</v>
      </c>
      <c r="E3902" s="1">
        <v>2</v>
      </c>
      <c r="F3902" s="1">
        <v>8</v>
      </c>
      <c r="G3902" s="1" t="s">
        <v>23</v>
      </c>
      <c r="H3902" s="1">
        <v>9999</v>
      </c>
      <c r="I3902" s="1" t="s">
        <v>449</v>
      </c>
      <c r="J3902" s="1" t="s">
        <v>36</v>
      </c>
      <c r="K3902" s="1" t="s">
        <v>325</v>
      </c>
      <c r="L3902" s="1" t="s">
        <v>450</v>
      </c>
      <c r="Q3902" s="2" t="s">
        <v>37</v>
      </c>
      <c r="R3902" s="1" t="s">
        <v>451</v>
      </c>
      <c r="S3902" s="1" t="str">
        <f t="shared" si="125"/>
        <v>CDO|2|8|CDR|VEN|OTRO|CMED|NOR</v>
      </c>
      <c r="T3902" s="2" t="str">
        <f t="shared" si="124"/>
        <v>OK</v>
      </c>
    </row>
    <row r="3903" spans="1:20" x14ac:dyDescent="0.25">
      <c r="A3903" s="1">
        <v>309020104</v>
      </c>
      <c r="B3903" s="1" t="str">
        <f>VLOOKUP(A3903,[1]Maestra!A$1:C$746,2,0)</f>
        <v>ACTBBPFF8</v>
      </c>
      <c r="C3903" s="1" t="str">
        <f>VLOOKUP(A3903,[1]Maestra!A$1:C$746,3,0)</f>
        <v>TC Blue Box Platinum - Compra Deuda</v>
      </c>
      <c r="D3903" s="1" t="s">
        <v>14</v>
      </c>
      <c r="E3903" s="1">
        <v>2</v>
      </c>
      <c r="F3903" s="1">
        <v>8</v>
      </c>
      <c r="G3903" s="1" t="s">
        <v>23</v>
      </c>
      <c r="H3903" s="1">
        <v>9999</v>
      </c>
      <c r="I3903" s="1" t="s">
        <v>452</v>
      </c>
      <c r="J3903" s="1" t="s">
        <v>36</v>
      </c>
      <c r="K3903" s="1" t="s">
        <v>324</v>
      </c>
      <c r="L3903" s="1" t="s">
        <v>21</v>
      </c>
      <c r="Q3903" s="2" t="s">
        <v>37</v>
      </c>
      <c r="R3903" s="1" t="s">
        <v>451</v>
      </c>
      <c r="S3903" s="1" t="str">
        <f t="shared" si="125"/>
        <v>CDO|2|8|CDR|VIG|OTRO|CCRV|DUD</v>
      </c>
      <c r="T3903" s="2" t="str">
        <f t="shared" si="124"/>
        <v>OK</v>
      </c>
    </row>
    <row r="3904" spans="1:20" x14ac:dyDescent="0.25">
      <c r="A3904" s="1">
        <v>309020104</v>
      </c>
      <c r="B3904" s="1" t="str">
        <f>VLOOKUP(A3904,[1]Maestra!A$1:C$746,2,0)</f>
        <v>ACTBBPFF8</v>
      </c>
      <c r="C3904" s="1" t="str">
        <f>VLOOKUP(A3904,[1]Maestra!A$1:C$746,3,0)</f>
        <v>TC Blue Box Platinum - Compra Deuda</v>
      </c>
      <c r="D3904" s="1" t="s">
        <v>14</v>
      </c>
      <c r="E3904" s="1">
        <v>2</v>
      </c>
      <c r="F3904" s="1">
        <v>8</v>
      </c>
      <c r="G3904" s="1" t="s">
        <v>23</v>
      </c>
      <c r="H3904" s="1">
        <v>9999</v>
      </c>
      <c r="I3904" s="1" t="s">
        <v>452</v>
      </c>
      <c r="J3904" s="1" t="s">
        <v>36</v>
      </c>
      <c r="K3904" s="1" t="s">
        <v>324</v>
      </c>
      <c r="L3904" s="1" t="s">
        <v>450</v>
      </c>
      <c r="Q3904" s="2" t="s">
        <v>37</v>
      </c>
      <c r="R3904" s="1" t="s">
        <v>451</v>
      </c>
      <c r="S3904" s="1" t="str">
        <f t="shared" si="125"/>
        <v>CDO|2|8|CDR|VIG|OTRO|CCRV|NOR</v>
      </c>
      <c r="T3904" s="2" t="str">
        <f t="shared" si="124"/>
        <v>OK</v>
      </c>
    </row>
    <row r="3905" spans="1:20" x14ac:dyDescent="0.25">
      <c r="A3905" s="1">
        <v>309020104</v>
      </c>
      <c r="B3905" s="1" t="str">
        <f>VLOOKUP(A3905,[1]Maestra!A$1:C$746,2,0)</f>
        <v>ACTBBPFF8</v>
      </c>
      <c r="C3905" s="1" t="str">
        <f>VLOOKUP(A3905,[1]Maestra!A$1:C$746,3,0)</f>
        <v>TC Blue Box Platinum - Compra Deuda</v>
      </c>
      <c r="D3905" s="1" t="s">
        <v>14</v>
      </c>
      <c r="E3905" s="1">
        <v>2</v>
      </c>
      <c r="F3905" s="1">
        <v>8</v>
      </c>
      <c r="G3905" s="1" t="s">
        <v>23</v>
      </c>
      <c r="H3905" s="1">
        <v>9999</v>
      </c>
      <c r="I3905" s="1" t="s">
        <v>452</v>
      </c>
      <c r="J3905" s="1" t="s">
        <v>36</v>
      </c>
      <c r="K3905" s="1" t="s">
        <v>325</v>
      </c>
      <c r="L3905" s="1" t="s">
        <v>21</v>
      </c>
      <c r="Q3905" s="2" t="s">
        <v>37</v>
      </c>
      <c r="R3905" s="1" t="s">
        <v>451</v>
      </c>
      <c r="S3905" s="1" t="str">
        <f t="shared" si="125"/>
        <v>CDO|2|8|CDR|VIG|OTRO|CMED|DUD</v>
      </c>
      <c r="T3905" s="2" t="str">
        <f t="shared" si="124"/>
        <v>OK</v>
      </c>
    </row>
    <row r="3906" spans="1:20" x14ac:dyDescent="0.25">
      <c r="A3906" s="1">
        <v>309020104</v>
      </c>
      <c r="B3906" s="1" t="str">
        <f>VLOOKUP(A3906,[1]Maestra!A$1:C$746,2,0)</f>
        <v>ACTBBPFF8</v>
      </c>
      <c r="C3906" s="1" t="str">
        <f>VLOOKUP(A3906,[1]Maestra!A$1:C$746,3,0)</f>
        <v>TC Blue Box Platinum - Compra Deuda</v>
      </c>
      <c r="D3906" s="1" t="s">
        <v>14</v>
      </c>
      <c r="E3906" s="1">
        <v>2</v>
      </c>
      <c r="F3906" s="1">
        <v>8</v>
      </c>
      <c r="G3906" s="1" t="s">
        <v>23</v>
      </c>
      <c r="H3906" s="1">
        <v>9999</v>
      </c>
      <c r="I3906" s="1" t="s">
        <v>452</v>
      </c>
      <c r="J3906" s="1" t="s">
        <v>36</v>
      </c>
      <c r="K3906" s="1" t="s">
        <v>325</v>
      </c>
      <c r="L3906" s="1" t="s">
        <v>450</v>
      </c>
      <c r="Q3906" s="2" t="s">
        <v>37</v>
      </c>
      <c r="R3906" s="1" t="s">
        <v>451</v>
      </c>
      <c r="S3906" s="1" t="str">
        <f t="shared" si="125"/>
        <v>CDO|2|8|CDR|VIG|OTRO|CMED|NOR</v>
      </c>
      <c r="T3906" s="2" t="str">
        <f t="shared" si="124"/>
        <v>OK</v>
      </c>
    </row>
    <row r="3907" spans="1:20" x14ac:dyDescent="0.25">
      <c r="A3907" s="1">
        <v>2101049902</v>
      </c>
      <c r="B3907" s="1">
        <f>VLOOKUP(A3907,[1]Maestra!A$1:C$746,2,0)</f>
        <v>0</v>
      </c>
      <c r="C3907" s="1" t="str">
        <f>VLOOKUP(A3907,[1]Maestra!A$1:C$746,3,0)</f>
        <v>Amex Acreedores</v>
      </c>
      <c r="D3907" s="1" t="s">
        <v>14</v>
      </c>
      <c r="E3907" s="1">
        <v>2</v>
      </c>
      <c r="F3907" s="1">
        <v>8</v>
      </c>
      <c r="G3907" s="1" t="s">
        <v>32</v>
      </c>
      <c r="H3907" s="1">
        <v>9999</v>
      </c>
      <c r="I3907" s="1" t="s">
        <v>453</v>
      </c>
      <c r="J3907" s="1" t="s">
        <v>36</v>
      </c>
      <c r="K3907" s="1" t="s">
        <v>454</v>
      </c>
      <c r="L3907" s="1" t="s">
        <v>450</v>
      </c>
      <c r="Q3907" s="2" t="s">
        <v>37</v>
      </c>
      <c r="R3907" s="1" t="s">
        <v>451</v>
      </c>
      <c r="S3907" s="1" t="str">
        <f t="shared" si="125"/>
        <v>CDO|2|8|EXT|ACR|OTRO|CCNR|NOR</v>
      </c>
      <c r="T3907" s="2" t="str">
        <f t="shared" ref="T3907:T3970" si="126">IF(COUNTIFS($D$2:$D$20413,D3907,$S$2:$S$20413,S3907,$A$2:$A$20413,"&lt;&gt;"&amp;A3907)&gt;0,"Conflicto","OK")</f>
        <v>OK</v>
      </c>
    </row>
    <row r="3908" spans="1:20" x14ac:dyDescent="0.25">
      <c r="A3908" s="1">
        <v>309020103</v>
      </c>
      <c r="B3908" s="1" t="str">
        <f>VLOOKUP(A3908,[1]Maestra!A$1:C$746,2,0)</f>
        <v>ACTBBPE08</v>
      </c>
      <c r="C3908" s="1" t="str">
        <f>VLOOKUP(A3908,[1]Maestra!A$1:C$746,3,0)</f>
        <v>TC Blue Box Platinum - Extracash</v>
      </c>
      <c r="D3908" s="1" t="s">
        <v>14</v>
      </c>
      <c r="E3908" s="1">
        <v>2</v>
      </c>
      <c r="F3908" s="1">
        <v>8</v>
      </c>
      <c r="G3908" s="1" t="s">
        <v>32</v>
      </c>
      <c r="H3908" s="1">
        <v>9999</v>
      </c>
      <c r="I3908" s="1" t="s">
        <v>449</v>
      </c>
      <c r="J3908" s="1" t="s">
        <v>36</v>
      </c>
      <c r="K3908" s="1" t="s">
        <v>454</v>
      </c>
      <c r="L3908" s="1" t="s">
        <v>450</v>
      </c>
      <c r="Q3908" s="2" t="s">
        <v>37</v>
      </c>
      <c r="R3908" s="1" t="s">
        <v>451</v>
      </c>
      <c r="S3908" s="1" t="str">
        <f t="shared" si="125"/>
        <v>CDO|2|8|EXT|VEN|OTRO|CCNR|NOR</v>
      </c>
      <c r="T3908" s="2" t="str">
        <f t="shared" si="126"/>
        <v>OK</v>
      </c>
    </row>
    <row r="3909" spans="1:20" x14ac:dyDescent="0.25">
      <c r="A3909" s="1">
        <v>309020103</v>
      </c>
      <c r="B3909" s="1" t="str">
        <f>VLOOKUP(A3909,[1]Maestra!A$1:C$746,2,0)</f>
        <v>ACTBBPE08</v>
      </c>
      <c r="C3909" s="1" t="str">
        <f>VLOOKUP(A3909,[1]Maestra!A$1:C$746,3,0)</f>
        <v>TC Blue Box Platinum - Extracash</v>
      </c>
      <c r="D3909" s="1" t="s">
        <v>14</v>
      </c>
      <c r="E3909" s="1">
        <v>2</v>
      </c>
      <c r="F3909" s="1">
        <v>8</v>
      </c>
      <c r="G3909" s="1" t="s">
        <v>32</v>
      </c>
      <c r="H3909" s="1">
        <v>9999</v>
      </c>
      <c r="I3909" s="1" t="s">
        <v>449</v>
      </c>
      <c r="J3909" s="1" t="s">
        <v>36</v>
      </c>
      <c r="K3909" s="1" t="s">
        <v>325</v>
      </c>
      <c r="L3909" s="1" t="s">
        <v>450</v>
      </c>
      <c r="Q3909" s="2" t="s">
        <v>37</v>
      </c>
      <c r="R3909" s="1" t="s">
        <v>451</v>
      </c>
      <c r="S3909" s="1" t="str">
        <f t="shared" si="125"/>
        <v>CDO|2|8|EXT|VEN|OTRO|CMED|NOR</v>
      </c>
      <c r="T3909" s="2" t="str">
        <f t="shared" si="126"/>
        <v>OK</v>
      </c>
    </row>
    <row r="3910" spans="1:20" x14ac:dyDescent="0.25">
      <c r="A3910" s="1">
        <v>309020103</v>
      </c>
      <c r="B3910" s="1" t="str">
        <f>VLOOKUP(A3910,[1]Maestra!A$1:C$746,2,0)</f>
        <v>ACTBBPE08</v>
      </c>
      <c r="C3910" s="1" t="str">
        <f>VLOOKUP(A3910,[1]Maestra!A$1:C$746,3,0)</f>
        <v>TC Blue Box Platinum - Extracash</v>
      </c>
      <c r="D3910" s="1" t="s">
        <v>14</v>
      </c>
      <c r="E3910" s="1">
        <v>2</v>
      </c>
      <c r="F3910" s="1">
        <v>8</v>
      </c>
      <c r="G3910" s="1" t="s">
        <v>32</v>
      </c>
      <c r="H3910" s="1">
        <v>9999</v>
      </c>
      <c r="I3910" s="1" t="s">
        <v>452</v>
      </c>
      <c r="J3910" s="1" t="s">
        <v>36</v>
      </c>
      <c r="K3910" s="1" t="s">
        <v>454</v>
      </c>
      <c r="L3910" s="1" t="s">
        <v>21</v>
      </c>
      <c r="Q3910" s="2" t="s">
        <v>37</v>
      </c>
      <c r="R3910" s="1" t="s">
        <v>451</v>
      </c>
      <c r="S3910" s="1" t="str">
        <f t="shared" si="125"/>
        <v>CDO|2|8|EXT|VIG|OTRO|CCNR|DUD</v>
      </c>
      <c r="T3910" s="2" t="str">
        <f t="shared" si="126"/>
        <v>OK</v>
      </c>
    </row>
    <row r="3911" spans="1:20" x14ac:dyDescent="0.25">
      <c r="A3911" s="1">
        <v>309020103</v>
      </c>
      <c r="B3911" s="1" t="str">
        <f>VLOOKUP(A3911,[1]Maestra!A$1:C$746,2,0)</f>
        <v>ACTBBPE08</v>
      </c>
      <c r="C3911" s="1" t="str">
        <f>VLOOKUP(A3911,[1]Maestra!A$1:C$746,3,0)</f>
        <v>TC Blue Box Platinum - Extracash</v>
      </c>
      <c r="D3911" s="1" t="s">
        <v>14</v>
      </c>
      <c r="E3911" s="1">
        <v>2</v>
      </c>
      <c r="F3911" s="1">
        <v>8</v>
      </c>
      <c r="G3911" s="1" t="s">
        <v>32</v>
      </c>
      <c r="H3911" s="1">
        <v>9999</v>
      </c>
      <c r="I3911" s="1" t="s">
        <v>452</v>
      </c>
      <c r="J3911" s="1" t="s">
        <v>36</v>
      </c>
      <c r="K3911" s="1" t="s">
        <v>454</v>
      </c>
      <c r="L3911" s="1" t="s">
        <v>450</v>
      </c>
      <c r="Q3911" s="2" t="s">
        <v>37</v>
      </c>
      <c r="R3911" s="1" t="s">
        <v>451</v>
      </c>
      <c r="S3911" s="1" t="str">
        <f t="shared" si="125"/>
        <v>CDO|2|8|EXT|VIG|OTRO|CCNR|NOR</v>
      </c>
      <c r="T3911" s="2" t="str">
        <f t="shared" si="126"/>
        <v>OK</v>
      </c>
    </row>
    <row r="3912" spans="1:20" x14ac:dyDescent="0.25">
      <c r="A3912" s="1">
        <v>309020103</v>
      </c>
      <c r="B3912" s="1" t="str">
        <f>VLOOKUP(A3912,[1]Maestra!A$1:C$746,2,0)</f>
        <v>ACTBBPE08</v>
      </c>
      <c r="C3912" s="1" t="str">
        <f>VLOOKUP(A3912,[1]Maestra!A$1:C$746,3,0)</f>
        <v>TC Blue Box Platinum - Extracash</v>
      </c>
      <c r="D3912" s="1" t="s">
        <v>14</v>
      </c>
      <c r="E3912" s="1">
        <v>2</v>
      </c>
      <c r="F3912" s="1">
        <v>8</v>
      </c>
      <c r="G3912" s="1" t="s">
        <v>32</v>
      </c>
      <c r="H3912" s="1">
        <v>9999</v>
      </c>
      <c r="I3912" s="1" t="s">
        <v>452</v>
      </c>
      <c r="J3912" s="1" t="s">
        <v>36</v>
      </c>
      <c r="K3912" s="1" t="s">
        <v>325</v>
      </c>
      <c r="L3912" s="1" t="s">
        <v>21</v>
      </c>
      <c r="Q3912" s="2" t="s">
        <v>37</v>
      </c>
      <c r="R3912" s="1" t="s">
        <v>451</v>
      </c>
      <c r="S3912" s="1" t="str">
        <f t="shared" si="125"/>
        <v>CDO|2|8|EXT|VIG|OTRO|CMED|DUD</v>
      </c>
      <c r="T3912" s="2" t="str">
        <f t="shared" si="126"/>
        <v>OK</v>
      </c>
    </row>
    <row r="3913" spans="1:20" x14ac:dyDescent="0.25">
      <c r="A3913" s="1">
        <v>309020103</v>
      </c>
      <c r="B3913" s="1" t="str">
        <f>VLOOKUP(A3913,[1]Maestra!A$1:C$746,2,0)</f>
        <v>ACTBBPE08</v>
      </c>
      <c r="C3913" s="1" t="str">
        <f>VLOOKUP(A3913,[1]Maestra!A$1:C$746,3,0)</f>
        <v>TC Blue Box Platinum - Extracash</v>
      </c>
      <c r="D3913" s="1" t="s">
        <v>14</v>
      </c>
      <c r="E3913" s="1">
        <v>2</v>
      </c>
      <c r="F3913" s="1">
        <v>8</v>
      </c>
      <c r="G3913" s="1" t="s">
        <v>32</v>
      </c>
      <c r="H3913" s="1">
        <v>9999</v>
      </c>
      <c r="I3913" s="1" t="s">
        <v>452</v>
      </c>
      <c r="J3913" s="1" t="s">
        <v>36</v>
      </c>
      <c r="K3913" s="1" t="s">
        <v>325</v>
      </c>
      <c r="L3913" s="1" t="s">
        <v>450</v>
      </c>
      <c r="Q3913" s="2" t="s">
        <v>37</v>
      </c>
      <c r="R3913" s="1" t="s">
        <v>451</v>
      </c>
      <c r="S3913" s="1" t="str">
        <f t="shared" si="125"/>
        <v>CDO|2|8|EXT|VIG|OTRO|CMED|NOR</v>
      </c>
      <c r="T3913" s="2" t="str">
        <f t="shared" si="126"/>
        <v>OK</v>
      </c>
    </row>
    <row r="3914" spans="1:20" x14ac:dyDescent="0.25">
      <c r="A3914" s="1">
        <v>309020104</v>
      </c>
      <c r="B3914" s="1" t="str">
        <f>VLOOKUP(A3914,[1]Maestra!A$1:C$746,2,0)</f>
        <v>ACTBBPFF8</v>
      </c>
      <c r="C3914" s="1" t="str">
        <f>VLOOKUP(A3914,[1]Maestra!A$1:C$746,3,0)</f>
        <v>TC Blue Box Platinum - Compra Deuda</v>
      </c>
      <c r="D3914" s="1" t="s">
        <v>14</v>
      </c>
      <c r="E3914" s="1">
        <v>2</v>
      </c>
      <c r="F3914" s="1">
        <v>8</v>
      </c>
      <c r="G3914" s="1" t="s">
        <v>15</v>
      </c>
      <c r="H3914" s="1">
        <v>9999</v>
      </c>
      <c r="I3914" s="1" t="s">
        <v>452</v>
      </c>
      <c r="J3914" s="1" t="s">
        <v>33</v>
      </c>
      <c r="K3914" s="1" t="s">
        <v>454</v>
      </c>
      <c r="L3914" s="1" t="s">
        <v>450</v>
      </c>
      <c r="Q3914" s="2" t="s">
        <v>37</v>
      </c>
      <c r="R3914" s="1" t="s">
        <v>451</v>
      </c>
      <c r="S3914" s="1" t="str">
        <f t="shared" si="125"/>
        <v>CDO|2|8|LCA|VIG|COMP|CCNR|NOR</v>
      </c>
      <c r="T3914" s="2" t="str">
        <f t="shared" si="126"/>
        <v>OK</v>
      </c>
    </row>
    <row r="3915" spans="1:20" x14ac:dyDescent="0.25">
      <c r="A3915" s="1">
        <v>309020101</v>
      </c>
      <c r="B3915" s="1" t="str">
        <f>VLOOKUP(A3915,[1]Maestra!A$1:C$746,2,0)</f>
        <v>ACTBBPNZ8</v>
      </c>
      <c r="C3915" s="1" t="str">
        <f>VLOOKUP(A3915,[1]Maestra!A$1:C$746,3,0)</f>
        <v>TC Blue Box Platinum - Linea Rev.</v>
      </c>
      <c r="D3915" s="1" t="s">
        <v>14</v>
      </c>
      <c r="E3915" s="1">
        <v>2</v>
      </c>
      <c r="F3915" s="1">
        <v>8</v>
      </c>
      <c r="G3915" s="1" t="s">
        <v>15</v>
      </c>
      <c r="H3915" s="1">
        <v>9999</v>
      </c>
      <c r="I3915" s="1" t="s">
        <v>452</v>
      </c>
      <c r="J3915" s="1" t="s">
        <v>33</v>
      </c>
      <c r="K3915" s="1" t="s">
        <v>324</v>
      </c>
      <c r="L3915" s="1" t="s">
        <v>450</v>
      </c>
      <c r="Q3915" s="2" t="s">
        <v>37</v>
      </c>
      <c r="R3915" s="1" t="s">
        <v>451</v>
      </c>
      <c r="S3915" s="1" t="str">
        <f t="shared" si="125"/>
        <v>CDO|2|8|LCA|VIG|COMP|CCRV|NOR</v>
      </c>
      <c r="T3915" s="2" t="str">
        <f t="shared" si="126"/>
        <v>OK</v>
      </c>
    </row>
    <row r="3916" spans="1:20" x14ac:dyDescent="0.25">
      <c r="A3916" s="1">
        <v>309020104</v>
      </c>
      <c r="B3916" s="1" t="str">
        <f>VLOOKUP(A3916,[1]Maestra!A$1:C$746,2,0)</f>
        <v>ACTBBPFF8</v>
      </c>
      <c r="C3916" s="1" t="str">
        <f>VLOOKUP(A3916,[1]Maestra!A$1:C$746,3,0)</f>
        <v>TC Blue Box Platinum - Compra Deuda</v>
      </c>
      <c r="D3916" s="1" t="s">
        <v>14</v>
      </c>
      <c r="E3916" s="1">
        <v>2</v>
      </c>
      <c r="F3916" s="1">
        <v>8</v>
      </c>
      <c r="G3916" s="1" t="s">
        <v>15</v>
      </c>
      <c r="H3916" s="1">
        <v>9999</v>
      </c>
      <c r="I3916" s="1" t="s">
        <v>452</v>
      </c>
      <c r="J3916" s="1" t="s">
        <v>33</v>
      </c>
      <c r="K3916" s="1" t="s">
        <v>325</v>
      </c>
      <c r="L3916" s="1" t="s">
        <v>450</v>
      </c>
      <c r="Q3916" s="2" t="s">
        <v>37</v>
      </c>
      <c r="R3916" s="1" t="s">
        <v>451</v>
      </c>
      <c r="S3916" s="1" t="str">
        <f t="shared" si="125"/>
        <v>CDO|2|8|LCA|VIG|COMP|CMED|NOR</v>
      </c>
      <c r="T3916" s="2" t="str">
        <f t="shared" si="126"/>
        <v>OK</v>
      </c>
    </row>
    <row r="3917" spans="1:20" x14ac:dyDescent="0.25">
      <c r="A3917" s="1">
        <v>309020102</v>
      </c>
      <c r="B3917" s="1" t="str">
        <f>VLOOKUP(A3917,[1]Maestra!A$1:C$746,2,0)</f>
        <v>ACTBBPLL8</v>
      </c>
      <c r="C3917" s="1" t="str">
        <f>VLOOKUP(A3917,[1]Maestra!A$1:C$746,3,0)</f>
        <v>TC Blue Box Platinum - Cuotas</v>
      </c>
      <c r="D3917" s="1" t="s">
        <v>14</v>
      </c>
      <c r="E3917" s="1">
        <v>2</v>
      </c>
      <c r="F3917" s="1">
        <v>8</v>
      </c>
      <c r="G3917" s="1" t="s">
        <v>17</v>
      </c>
      <c r="H3917" s="1">
        <v>9999</v>
      </c>
      <c r="I3917" s="1" t="s">
        <v>452</v>
      </c>
      <c r="J3917" s="1" t="s">
        <v>33</v>
      </c>
      <c r="K3917" s="1" t="s">
        <v>454</v>
      </c>
      <c r="L3917" s="1" t="s">
        <v>450</v>
      </c>
      <c r="Q3917" s="2" t="s">
        <v>37</v>
      </c>
      <c r="R3917" s="1" t="s">
        <v>451</v>
      </c>
      <c r="S3917" s="1" t="str">
        <f t="shared" si="125"/>
        <v>CDO|2|8|LCB|VIG|COMP|CCNR|NOR</v>
      </c>
      <c r="T3917" s="2" t="str">
        <f t="shared" si="126"/>
        <v>OK</v>
      </c>
    </row>
    <row r="3918" spans="1:20" x14ac:dyDescent="0.25">
      <c r="A3918" s="1">
        <v>309020102</v>
      </c>
      <c r="B3918" s="1" t="str">
        <f>VLOOKUP(A3918,[1]Maestra!A$1:C$746,2,0)</f>
        <v>ACTBBPLL8</v>
      </c>
      <c r="C3918" s="1" t="str">
        <f>VLOOKUP(A3918,[1]Maestra!A$1:C$746,3,0)</f>
        <v>TC Blue Box Platinum - Cuotas</v>
      </c>
      <c r="D3918" s="1" t="s">
        <v>14</v>
      </c>
      <c r="E3918" s="1">
        <v>2</v>
      </c>
      <c r="F3918" s="1">
        <v>8</v>
      </c>
      <c r="G3918" s="1" t="s">
        <v>17</v>
      </c>
      <c r="H3918" s="1">
        <v>9999</v>
      </c>
      <c r="I3918" s="1" t="s">
        <v>452</v>
      </c>
      <c r="J3918" s="1" t="s">
        <v>33</v>
      </c>
      <c r="K3918" s="1" t="s">
        <v>327</v>
      </c>
      <c r="L3918" s="1" t="s">
        <v>450</v>
      </c>
      <c r="Q3918" s="2" t="s">
        <v>37</v>
      </c>
      <c r="R3918" s="1" t="s">
        <v>451</v>
      </c>
      <c r="S3918" s="1" t="str">
        <f t="shared" si="125"/>
        <v>CDO|2|8|LCB|VIG|COMP|CCOR|NOR</v>
      </c>
      <c r="T3918" s="2" t="str">
        <f t="shared" si="126"/>
        <v>OK</v>
      </c>
    </row>
    <row r="3919" spans="1:20" x14ac:dyDescent="0.25">
      <c r="A3919" s="1">
        <v>309020102</v>
      </c>
      <c r="B3919" s="1" t="str">
        <f>VLOOKUP(A3919,[1]Maestra!A$1:C$746,2,0)</f>
        <v>ACTBBPLL8</v>
      </c>
      <c r="C3919" s="1" t="str">
        <f>VLOOKUP(A3919,[1]Maestra!A$1:C$746,3,0)</f>
        <v>TC Blue Box Platinum - Cuotas</v>
      </c>
      <c r="D3919" s="1" t="s">
        <v>14</v>
      </c>
      <c r="E3919" s="1">
        <v>2</v>
      </c>
      <c r="F3919" s="1">
        <v>8</v>
      </c>
      <c r="G3919" s="1" t="s">
        <v>17</v>
      </c>
      <c r="H3919" s="1">
        <v>9999</v>
      </c>
      <c r="I3919" s="1" t="s">
        <v>452</v>
      </c>
      <c r="J3919" s="1" t="s">
        <v>33</v>
      </c>
      <c r="K3919" s="1" t="s">
        <v>324</v>
      </c>
      <c r="L3919" s="1" t="s">
        <v>450</v>
      </c>
      <c r="Q3919" s="2" t="s">
        <v>37</v>
      </c>
      <c r="R3919" s="1" t="s">
        <v>451</v>
      </c>
      <c r="S3919" s="1" t="str">
        <f t="shared" si="125"/>
        <v>CDO|2|8|LCB|VIG|COMP|CCRV|NOR</v>
      </c>
      <c r="T3919" s="2" t="str">
        <f t="shared" si="126"/>
        <v>OK</v>
      </c>
    </row>
    <row r="3920" spans="1:20" x14ac:dyDescent="0.25">
      <c r="A3920" s="1">
        <v>309020101</v>
      </c>
      <c r="B3920" s="1" t="str">
        <f>VLOOKUP(A3920,[1]Maestra!A$1:C$746,2,0)</f>
        <v>ACTBBPNZ8</v>
      </c>
      <c r="C3920" s="1" t="str">
        <f>VLOOKUP(A3920,[1]Maestra!A$1:C$746,3,0)</f>
        <v>TC Blue Box Platinum - Linea Rev.</v>
      </c>
      <c r="D3920" s="1" t="s">
        <v>14</v>
      </c>
      <c r="E3920" s="1">
        <v>2</v>
      </c>
      <c r="F3920" s="1">
        <v>8</v>
      </c>
      <c r="G3920" s="1" t="s">
        <v>17</v>
      </c>
      <c r="H3920" s="1">
        <v>9999</v>
      </c>
      <c r="I3920" s="1" t="s">
        <v>452</v>
      </c>
      <c r="J3920" s="1" t="s">
        <v>33</v>
      </c>
      <c r="K3920" s="1" t="s">
        <v>322</v>
      </c>
      <c r="L3920" s="1" t="s">
        <v>450</v>
      </c>
      <c r="Q3920" s="2" t="s">
        <v>37</v>
      </c>
      <c r="R3920" s="1" t="s">
        <v>451</v>
      </c>
      <c r="S3920" s="1" t="str">
        <f t="shared" si="125"/>
        <v>CDO|2|8|LCB|VIG|COMP|CESF|NOR</v>
      </c>
      <c r="T3920" s="2" t="str">
        <f t="shared" si="126"/>
        <v>OK</v>
      </c>
    </row>
    <row r="3921" spans="1:20" x14ac:dyDescent="0.25">
      <c r="A3921" s="1">
        <v>309020101</v>
      </c>
      <c r="B3921" s="1" t="str">
        <f>VLOOKUP(A3921,[1]Maestra!A$1:C$746,2,0)</f>
        <v>ACTBBPNZ8</v>
      </c>
      <c r="C3921" s="1" t="str">
        <f>VLOOKUP(A3921,[1]Maestra!A$1:C$746,3,0)</f>
        <v>TC Blue Box Platinum - Linea Rev.</v>
      </c>
      <c r="D3921" s="1" t="s">
        <v>14</v>
      </c>
      <c r="E3921" s="1">
        <v>2</v>
      </c>
      <c r="F3921" s="1">
        <v>8</v>
      </c>
      <c r="G3921" s="1" t="s">
        <v>17</v>
      </c>
      <c r="H3921" s="1">
        <v>9999</v>
      </c>
      <c r="I3921" s="1" t="s">
        <v>452</v>
      </c>
      <c r="J3921" s="1" t="s">
        <v>33</v>
      </c>
      <c r="K3921" s="1" t="s">
        <v>323</v>
      </c>
      <c r="L3921" s="1" t="s">
        <v>450</v>
      </c>
      <c r="Q3921" s="2" t="s">
        <v>37</v>
      </c>
      <c r="R3921" s="1" t="s">
        <v>451</v>
      </c>
      <c r="S3921" s="1" t="str">
        <f t="shared" si="125"/>
        <v>CDO|2|8|LCB|VIG|COMP|CESP|NOR</v>
      </c>
      <c r="T3921" s="2" t="str">
        <f t="shared" si="126"/>
        <v>OK</v>
      </c>
    </row>
    <row r="3922" spans="1:20" x14ac:dyDescent="0.25">
      <c r="A3922" s="1">
        <v>309020101</v>
      </c>
      <c r="B3922" s="1" t="str">
        <f>VLOOKUP(A3922,[1]Maestra!A$1:C$746,2,0)</f>
        <v>ACTBBPNZ8</v>
      </c>
      <c r="C3922" s="1" t="str">
        <f>VLOOKUP(A3922,[1]Maestra!A$1:C$746,3,0)</f>
        <v>TC Blue Box Platinum - Linea Rev.</v>
      </c>
      <c r="D3922" s="1" t="s">
        <v>14</v>
      </c>
      <c r="E3922" s="1">
        <v>2</v>
      </c>
      <c r="F3922" s="1">
        <v>8</v>
      </c>
      <c r="G3922" s="1" t="s">
        <v>17</v>
      </c>
      <c r="H3922" s="1">
        <v>9999</v>
      </c>
      <c r="I3922" s="1" t="s">
        <v>452</v>
      </c>
      <c r="J3922" s="1" t="s">
        <v>33</v>
      </c>
      <c r="K3922" s="1" t="s">
        <v>328</v>
      </c>
      <c r="L3922" s="1" t="s">
        <v>450</v>
      </c>
      <c r="Q3922" s="2" t="s">
        <v>37</v>
      </c>
      <c r="R3922" s="1" t="s">
        <v>451</v>
      </c>
      <c r="S3922" s="1" t="str">
        <f t="shared" si="125"/>
        <v>CDO|2|8|LCB|VIG|COMP|CGEM|NOR</v>
      </c>
      <c r="T3922" s="2" t="str">
        <f t="shared" si="126"/>
        <v>OK</v>
      </c>
    </row>
    <row r="3923" spans="1:20" x14ac:dyDescent="0.25">
      <c r="A3923" s="1">
        <v>309020101</v>
      </c>
      <c r="B3923" s="1" t="str">
        <f>VLOOKUP(A3923,[1]Maestra!A$1:C$746,2,0)</f>
        <v>ACTBBPNZ8</v>
      </c>
      <c r="C3923" s="1" t="str">
        <f>VLOOKUP(A3923,[1]Maestra!A$1:C$746,3,0)</f>
        <v>TC Blue Box Platinum - Linea Rev.</v>
      </c>
      <c r="D3923" s="1" t="s">
        <v>14</v>
      </c>
      <c r="E3923" s="1">
        <v>2</v>
      </c>
      <c r="F3923" s="1">
        <v>8</v>
      </c>
      <c r="G3923" s="1" t="s">
        <v>17</v>
      </c>
      <c r="H3923" s="1">
        <v>9999</v>
      </c>
      <c r="I3923" s="1" t="s">
        <v>452</v>
      </c>
      <c r="J3923" s="1" t="s">
        <v>33</v>
      </c>
      <c r="K3923" s="1" t="s">
        <v>329</v>
      </c>
      <c r="L3923" s="1" t="s">
        <v>450</v>
      </c>
      <c r="Q3923" s="2" t="s">
        <v>37</v>
      </c>
      <c r="R3923" s="1" t="s">
        <v>451</v>
      </c>
      <c r="S3923" s="1" t="str">
        <f t="shared" si="125"/>
        <v>CDO|2|8|LCB|VIG|COMP|CIVA|NOR</v>
      </c>
      <c r="T3923" s="2" t="str">
        <f t="shared" si="126"/>
        <v>OK</v>
      </c>
    </row>
    <row r="3924" spans="1:20" x14ac:dyDescent="0.25">
      <c r="A3924" s="1">
        <v>309020101</v>
      </c>
      <c r="B3924" s="1" t="str">
        <f>VLOOKUP(A3924,[1]Maestra!A$1:C$746,2,0)</f>
        <v>ACTBBPNZ8</v>
      </c>
      <c r="C3924" s="1" t="str">
        <f>VLOOKUP(A3924,[1]Maestra!A$1:C$746,3,0)</f>
        <v>TC Blue Box Platinum - Linea Rev.</v>
      </c>
      <c r="D3924" s="1" t="s">
        <v>14</v>
      </c>
      <c r="E3924" s="1">
        <v>2</v>
      </c>
      <c r="F3924" s="1">
        <v>8</v>
      </c>
      <c r="G3924" s="1" t="s">
        <v>17</v>
      </c>
      <c r="H3924" s="1">
        <v>9999</v>
      </c>
      <c r="I3924" s="1" t="s">
        <v>452</v>
      </c>
      <c r="J3924" s="1" t="s">
        <v>33</v>
      </c>
      <c r="K3924" s="1" t="s">
        <v>325</v>
      </c>
      <c r="L3924" s="1" t="s">
        <v>450</v>
      </c>
      <c r="Q3924" s="2" t="s">
        <v>37</v>
      </c>
      <c r="R3924" s="1" t="s">
        <v>451</v>
      </c>
      <c r="S3924" s="1" t="str">
        <f t="shared" si="125"/>
        <v>CDO|2|8|LCB|VIG|COMP|CMED|NOR</v>
      </c>
      <c r="T3924" s="2" t="str">
        <f t="shared" si="126"/>
        <v>OK</v>
      </c>
    </row>
    <row r="3925" spans="1:20" x14ac:dyDescent="0.25">
      <c r="A3925" s="1">
        <v>309020101</v>
      </c>
      <c r="B3925" s="1" t="str">
        <f>VLOOKUP(A3925,[1]Maestra!A$1:C$746,2,0)</f>
        <v>ACTBBPNZ8</v>
      </c>
      <c r="C3925" s="1" t="str">
        <f>VLOOKUP(A3925,[1]Maestra!A$1:C$746,3,0)</f>
        <v>TC Blue Box Platinum - Linea Rev.</v>
      </c>
      <c r="D3925" s="1" t="s">
        <v>14</v>
      </c>
      <c r="E3925" s="1">
        <v>2</v>
      </c>
      <c r="F3925" s="1">
        <v>8</v>
      </c>
      <c r="G3925" s="1" t="s">
        <v>17</v>
      </c>
      <c r="H3925" s="1">
        <v>9999</v>
      </c>
      <c r="I3925" s="1" t="s">
        <v>452</v>
      </c>
      <c r="J3925" s="1" t="s">
        <v>33</v>
      </c>
      <c r="K3925" s="1" t="s">
        <v>330</v>
      </c>
      <c r="L3925" s="1" t="s">
        <v>450</v>
      </c>
      <c r="Q3925" s="2" t="s">
        <v>37</v>
      </c>
      <c r="R3925" s="1" t="s">
        <v>451</v>
      </c>
      <c r="S3925" s="1" t="str">
        <f t="shared" si="125"/>
        <v>CDO|2|8|LCB|VIG|COMP|CMIE|NOR</v>
      </c>
      <c r="T3925" s="2" t="str">
        <f t="shared" si="126"/>
        <v>OK</v>
      </c>
    </row>
    <row r="3926" spans="1:20" x14ac:dyDescent="0.25">
      <c r="A3926" s="1">
        <v>309020101</v>
      </c>
      <c r="B3926" s="1" t="str">
        <f>VLOOKUP(A3926,[1]Maestra!A$1:C$746,2,0)</f>
        <v>ACTBBPNZ8</v>
      </c>
      <c r="C3926" s="1" t="str">
        <f>VLOOKUP(A3926,[1]Maestra!A$1:C$746,3,0)</f>
        <v>TC Blue Box Platinum - Linea Rev.</v>
      </c>
      <c r="D3926" s="1" t="s">
        <v>14</v>
      </c>
      <c r="E3926" s="1">
        <v>2</v>
      </c>
      <c r="F3926" s="1">
        <v>8</v>
      </c>
      <c r="G3926" s="1" t="s">
        <v>17</v>
      </c>
      <c r="H3926" s="1">
        <v>9999</v>
      </c>
      <c r="I3926" s="1" t="s">
        <v>452</v>
      </c>
      <c r="J3926" s="1" t="s">
        <v>33</v>
      </c>
      <c r="K3926" s="1" t="s">
        <v>331</v>
      </c>
      <c r="L3926" s="1" t="s">
        <v>450</v>
      </c>
      <c r="Q3926" s="2" t="s">
        <v>37</v>
      </c>
      <c r="R3926" s="1" t="s">
        <v>451</v>
      </c>
      <c r="S3926" s="1" t="str">
        <f t="shared" si="125"/>
        <v>CDO|2|8|LCB|VIG|COMP|CPEM|NOR</v>
      </c>
      <c r="T3926" s="2" t="str">
        <f t="shared" si="126"/>
        <v>OK</v>
      </c>
    </row>
    <row r="3927" spans="1:20" x14ac:dyDescent="0.25">
      <c r="A3927" s="1">
        <v>309020101</v>
      </c>
      <c r="B3927" s="1" t="str">
        <f>VLOOKUP(A3927,[1]Maestra!A$1:C$746,2,0)</f>
        <v>ACTBBPNZ8</v>
      </c>
      <c r="C3927" s="1" t="str">
        <f>VLOOKUP(A3927,[1]Maestra!A$1:C$746,3,0)</f>
        <v>TC Blue Box Platinum - Linea Rev.</v>
      </c>
      <c r="D3927" s="1" t="s">
        <v>14</v>
      </c>
      <c r="E3927" s="1">
        <v>2</v>
      </c>
      <c r="F3927" s="1">
        <v>8</v>
      </c>
      <c r="G3927" s="1" t="s">
        <v>17</v>
      </c>
      <c r="H3927" s="1">
        <v>9999</v>
      </c>
      <c r="I3927" s="1" t="s">
        <v>452</v>
      </c>
      <c r="J3927" s="1" t="s">
        <v>33</v>
      </c>
      <c r="K3927" s="1" t="s">
        <v>332</v>
      </c>
      <c r="L3927" s="1" t="s">
        <v>450</v>
      </c>
      <c r="Q3927" s="2" t="s">
        <v>37</v>
      </c>
      <c r="R3927" s="1" t="s">
        <v>451</v>
      </c>
      <c r="S3927" s="1" t="str">
        <f t="shared" si="125"/>
        <v>CDO|2|8|LCB|VIG|COMP|CSOB|NOR</v>
      </c>
      <c r="T3927" s="2" t="str">
        <f t="shared" si="126"/>
        <v>OK</v>
      </c>
    </row>
    <row r="3928" spans="1:20" x14ac:dyDescent="0.25">
      <c r="A3928" s="1">
        <v>309020104</v>
      </c>
      <c r="B3928" s="1" t="str">
        <f>VLOOKUP(A3928,[1]Maestra!A$1:C$746,2,0)</f>
        <v>ACTBBPFF8</v>
      </c>
      <c r="C3928" s="1" t="str">
        <f>VLOOKUP(A3928,[1]Maestra!A$1:C$746,3,0)</f>
        <v>TC Blue Box Platinum - Compra Deuda</v>
      </c>
      <c r="D3928" s="1" t="s">
        <v>14</v>
      </c>
      <c r="E3928" s="1">
        <v>2</v>
      </c>
      <c r="F3928" s="1">
        <v>8</v>
      </c>
      <c r="G3928" s="1" t="s">
        <v>24</v>
      </c>
      <c r="H3928" s="1">
        <v>9999</v>
      </c>
      <c r="I3928" s="1" t="s">
        <v>452</v>
      </c>
      <c r="J3928" s="1" t="s">
        <v>33</v>
      </c>
      <c r="K3928" s="1" t="s">
        <v>454</v>
      </c>
      <c r="L3928" s="1" t="s">
        <v>450</v>
      </c>
      <c r="Q3928" s="2" t="s">
        <v>37</v>
      </c>
      <c r="R3928" s="1" t="s">
        <v>451</v>
      </c>
      <c r="S3928" s="1" t="str">
        <f t="shared" si="125"/>
        <v>CDO|2|8|LCN|VIG|COMP|CCNR|NOR</v>
      </c>
      <c r="T3928" s="2" t="str">
        <f t="shared" si="126"/>
        <v>OK</v>
      </c>
    </row>
    <row r="3929" spans="1:20" x14ac:dyDescent="0.25">
      <c r="A3929" s="1">
        <v>309020104</v>
      </c>
      <c r="B3929" s="1" t="str">
        <f>VLOOKUP(A3929,[1]Maestra!A$1:C$746,2,0)</f>
        <v>ACTBBPFF8</v>
      </c>
      <c r="C3929" s="1" t="str">
        <f>VLOOKUP(A3929,[1]Maestra!A$1:C$746,3,0)</f>
        <v>TC Blue Box Platinum - Compra Deuda</v>
      </c>
      <c r="D3929" s="1" t="s">
        <v>14</v>
      </c>
      <c r="E3929" s="1">
        <v>2</v>
      </c>
      <c r="F3929" s="1">
        <v>8</v>
      </c>
      <c r="G3929" s="1" t="s">
        <v>24</v>
      </c>
      <c r="H3929" s="1">
        <v>9999</v>
      </c>
      <c r="I3929" s="1" t="s">
        <v>452</v>
      </c>
      <c r="J3929" s="1" t="s">
        <v>33</v>
      </c>
      <c r="K3929" s="1" t="s">
        <v>324</v>
      </c>
      <c r="L3929" s="1" t="s">
        <v>450</v>
      </c>
      <c r="Q3929" s="2" t="s">
        <v>37</v>
      </c>
      <c r="R3929" s="1" t="s">
        <v>451</v>
      </c>
      <c r="S3929" s="1" t="str">
        <f t="shared" si="125"/>
        <v>CDO|2|8|LCN|VIG|COMP|CCRV|NOR</v>
      </c>
      <c r="T3929" s="2" t="str">
        <f t="shared" si="126"/>
        <v>OK</v>
      </c>
    </row>
    <row r="3930" spans="1:20" x14ac:dyDescent="0.25">
      <c r="A3930" s="1">
        <v>309020104</v>
      </c>
      <c r="B3930" s="1" t="str">
        <f>VLOOKUP(A3930,[1]Maestra!A$1:C$746,2,0)</f>
        <v>ACTBBPFF8</v>
      </c>
      <c r="C3930" s="1" t="str">
        <f>VLOOKUP(A3930,[1]Maestra!A$1:C$746,3,0)</f>
        <v>TC Blue Box Platinum - Compra Deuda</v>
      </c>
      <c r="D3930" s="1" t="s">
        <v>14</v>
      </c>
      <c r="E3930" s="1">
        <v>2</v>
      </c>
      <c r="F3930" s="1">
        <v>8</v>
      </c>
      <c r="G3930" s="1" t="s">
        <v>24</v>
      </c>
      <c r="H3930" s="1">
        <v>9999</v>
      </c>
      <c r="I3930" s="1" t="s">
        <v>452</v>
      </c>
      <c r="J3930" s="1" t="s">
        <v>33</v>
      </c>
      <c r="K3930" s="1" t="s">
        <v>325</v>
      </c>
      <c r="L3930" s="1" t="s">
        <v>450</v>
      </c>
      <c r="Q3930" s="2" t="s">
        <v>37</v>
      </c>
      <c r="R3930" s="1" t="s">
        <v>451</v>
      </c>
      <c r="S3930" s="1" t="str">
        <f t="shared" si="125"/>
        <v>CDO|2|8|LCN|VIG|COMP|CMED|NOR</v>
      </c>
      <c r="T3930" s="2" t="str">
        <f t="shared" si="126"/>
        <v>OK</v>
      </c>
    </row>
    <row r="3931" spans="1:20" x14ac:dyDescent="0.25">
      <c r="A3931" s="1">
        <v>309020102</v>
      </c>
      <c r="B3931" s="1" t="str">
        <f>VLOOKUP(A3931,[1]Maestra!A$1:C$746,2,0)</f>
        <v>ACTBBPLL8</v>
      </c>
      <c r="C3931" s="1" t="str">
        <f>VLOOKUP(A3931,[1]Maestra!A$1:C$746,3,0)</f>
        <v>TC Blue Box Platinum - Cuotas</v>
      </c>
      <c r="D3931" s="1" t="s">
        <v>14</v>
      </c>
      <c r="E3931" s="1">
        <v>2</v>
      </c>
      <c r="F3931" s="1">
        <v>8</v>
      </c>
      <c r="G3931" s="1" t="s">
        <v>25</v>
      </c>
      <c r="H3931" s="1">
        <v>9999</v>
      </c>
      <c r="I3931" s="1" t="s">
        <v>449</v>
      </c>
      <c r="J3931" s="1" t="s">
        <v>36</v>
      </c>
      <c r="K3931" s="1" t="s">
        <v>454</v>
      </c>
      <c r="L3931" s="1" t="s">
        <v>450</v>
      </c>
      <c r="Q3931" s="2" t="s">
        <v>37</v>
      </c>
      <c r="R3931" s="1" t="s">
        <v>451</v>
      </c>
      <c r="S3931" s="1" t="str">
        <f t="shared" si="125"/>
        <v>CDO|2|8|REP|VEN|OTRO|CCNR|NOR</v>
      </c>
      <c r="T3931" s="2" t="str">
        <f t="shared" si="126"/>
        <v>OK</v>
      </c>
    </row>
    <row r="3932" spans="1:20" x14ac:dyDescent="0.25">
      <c r="A3932" s="1">
        <v>309020106</v>
      </c>
      <c r="B3932" s="1" t="str">
        <f>VLOOKUP(A3932,[1]Maestra!A$1:C$746,2,0)</f>
        <v>ACTBBP3Z8</v>
      </c>
      <c r="C3932" s="1" t="str">
        <f>VLOOKUP(A3932,[1]Maestra!A$1:C$746,3,0)</f>
        <v>TC Blue Box Platinum - Cuotas por Disp Efectivo</v>
      </c>
      <c r="D3932" s="1" t="s">
        <v>14</v>
      </c>
      <c r="E3932" s="1">
        <v>2</v>
      </c>
      <c r="F3932" s="1">
        <v>8</v>
      </c>
      <c r="G3932" s="1" t="s">
        <v>25</v>
      </c>
      <c r="H3932" s="1">
        <v>9999</v>
      </c>
      <c r="I3932" s="1" t="s">
        <v>449</v>
      </c>
      <c r="J3932" s="1" t="s">
        <v>36</v>
      </c>
      <c r="K3932" s="1" t="s">
        <v>325</v>
      </c>
      <c r="L3932" s="1" t="s">
        <v>450</v>
      </c>
      <c r="Q3932" s="2" t="s">
        <v>37</v>
      </c>
      <c r="R3932" s="1" t="s">
        <v>451</v>
      </c>
      <c r="S3932" s="1" t="str">
        <f t="shared" si="125"/>
        <v>CDO|2|8|REP|VEN|OTRO|CMED|NOR</v>
      </c>
      <c r="T3932" s="2" t="str">
        <f t="shared" si="126"/>
        <v>OK</v>
      </c>
    </row>
    <row r="3933" spans="1:20" x14ac:dyDescent="0.25">
      <c r="A3933" s="1">
        <v>309020106</v>
      </c>
      <c r="B3933" s="1" t="str">
        <f>VLOOKUP(A3933,[1]Maestra!A$1:C$746,2,0)</f>
        <v>ACTBBP3Z8</v>
      </c>
      <c r="C3933" s="1" t="str">
        <f>VLOOKUP(A3933,[1]Maestra!A$1:C$746,3,0)</f>
        <v>TC Blue Box Platinum - Cuotas por Disp Efectivo</v>
      </c>
      <c r="D3933" s="1" t="s">
        <v>14</v>
      </c>
      <c r="E3933" s="1">
        <v>2</v>
      </c>
      <c r="F3933" s="1">
        <v>8</v>
      </c>
      <c r="G3933" s="1" t="s">
        <v>25</v>
      </c>
      <c r="H3933" s="1">
        <v>9999</v>
      </c>
      <c r="I3933" s="1" t="s">
        <v>452</v>
      </c>
      <c r="J3933" s="1" t="s">
        <v>36</v>
      </c>
      <c r="K3933" s="1" t="s">
        <v>454</v>
      </c>
      <c r="L3933" s="1" t="s">
        <v>21</v>
      </c>
      <c r="Q3933" s="2" t="s">
        <v>37</v>
      </c>
      <c r="R3933" s="1" t="s">
        <v>451</v>
      </c>
      <c r="S3933" s="1" t="str">
        <f t="shared" si="125"/>
        <v>CDO|2|8|REP|VIG|OTRO|CCNR|DUD</v>
      </c>
      <c r="T3933" s="2" t="str">
        <f t="shared" si="126"/>
        <v>OK</v>
      </c>
    </row>
    <row r="3934" spans="1:20" x14ac:dyDescent="0.25">
      <c r="A3934" s="1">
        <v>309020102</v>
      </c>
      <c r="B3934" s="1" t="str">
        <f>VLOOKUP(A3934,[1]Maestra!A$1:C$746,2,0)</f>
        <v>ACTBBPLL8</v>
      </c>
      <c r="C3934" s="1" t="str">
        <f>VLOOKUP(A3934,[1]Maestra!A$1:C$746,3,0)</f>
        <v>TC Blue Box Platinum - Cuotas</v>
      </c>
      <c r="D3934" s="1" t="s">
        <v>14</v>
      </c>
      <c r="E3934" s="1">
        <v>2</v>
      </c>
      <c r="F3934" s="1">
        <v>8</v>
      </c>
      <c r="G3934" s="1" t="s">
        <v>25</v>
      </c>
      <c r="H3934" s="1">
        <v>9999</v>
      </c>
      <c r="I3934" s="1" t="s">
        <v>452</v>
      </c>
      <c r="J3934" s="1" t="s">
        <v>36</v>
      </c>
      <c r="K3934" s="1" t="s">
        <v>454</v>
      </c>
      <c r="L3934" s="1" t="s">
        <v>450</v>
      </c>
      <c r="Q3934" s="2" t="s">
        <v>37</v>
      </c>
      <c r="R3934" s="1" t="s">
        <v>451</v>
      </c>
      <c r="S3934" s="1" t="str">
        <f t="shared" si="125"/>
        <v>CDO|2|8|REP|VIG|OTRO|CCNR|NOR</v>
      </c>
      <c r="T3934" s="2" t="str">
        <f t="shared" si="126"/>
        <v>OK</v>
      </c>
    </row>
    <row r="3935" spans="1:20" x14ac:dyDescent="0.25">
      <c r="A3935" s="1">
        <v>309020106</v>
      </c>
      <c r="B3935" s="1" t="str">
        <f>VLOOKUP(A3935,[1]Maestra!A$1:C$746,2,0)</f>
        <v>ACTBBP3Z8</v>
      </c>
      <c r="C3935" s="1" t="str">
        <f>VLOOKUP(A3935,[1]Maestra!A$1:C$746,3,0)</f>
        <v>TC Blue Box Platinum - Cuotas por Disp Efectivo</v>
      </c>
      <c r="D3935" s="1" t="s">
        <v>14</v>
      </c>
      <c r="E3935" s="1">
        <v>2</v>
      </c>
      <c r="F3935" s="1">
        <v>8</v>
      </c>
      <c r="G3935" s="1" t="s">
        <v>25</v>
      </c>
      <c r="H3935" s="1">
        <v>9999</v>
      </c>
      <c r="I3935" s="1" t="s">
        <v>452</v>
      </c>
      <c r="J3935" s="1" t="s">
        <v>36</v>
      </c>
      <c r="K3935" s="1" t="s">
        <v>325</v>
      </c>
      <c r="L3935" s="1" t="s">
        <v>450</v>
      </c>
      <c r="Q3935" s="2" t="s">
        <v>37</v>
      </c>
      <c r="R3935" s="1" t="s">
        <v>451</v>
      </c>
      <c r="S3935" s="1" t="str">
        <f t="shared" si="125"/>
        <v>CDO|2|8|REP|VIG|OTRO|CMED|NOR</v>
      </c>
      <c r="T3935" s="2" t="str">
        <f t="shared" si="126"/>
        <v>OK</v>
      </c>
    </row>
    <row r="3936" spans="1:20" x14ac:dyDescent="0.25">
      <c r="A3936" s="1">
        <v>309020101</v>
      </c>
      <c r="B3936" s="1" t="str">
        <f>VLOOKUP(A3936,[1]Maestra!A$1:C$746,2,0)</f>
        <v>ACTBBPNZ8</v>
      </c>
      <c r="C3936" s="1" t="str">
        <f>VLOOKUP(A3936,[1]Maestra!A$1:C$746,3,0)</f>
        <v>TC Blue Box Platinum - Linea Rev.</v>
      </c>
      <c r="D3936" s="1" t="s">
        <v>14</v>
      </c>
      <c r="E3936" s="1">
        <v>2</v>
      </c>
      <c r="F3936" s="1">
        <v>8</v>
      </c>
      <c r="G3936" s="1" t="s">
        <v>18</v>
      </c>
      <c r="H3936" s="1">
        <v>9999</v>
      </c>
      <c r="I3936" s="1" t="s">
        <v>449</v>
      </c>
      <c r="J3936" s="1" t="s">
        <v>36</v>
      </c>
      <c r="K3936" s="1" t="s">
        <v>324</v>
      </c>
      <c r="L3936" s="1" t="s">
        <v>450</v>
      </c>
      <c r="Q3936" s="2" t="s">
        <v>37</v>
      </c>
      <c r="R3936" s="1" t="s">
        <v>451</v>
      </c>
      <c r="S3936" s="1" t="str">
        <f t="shared" si="125"/>
        <v>CDO|2|8|RER|VEN|OTRO|CCRV|NOR</v>
      </c>
      <c r="T3936" s="2" t="str">
        <f t="shared" si="126"/>
        <v>OK</v>
      </c>
    </row>
    <row r="3937" spans="1:20" x14ac:dyDescent="0.25">
      <c r="A3937" s="1">
        <v>309020106</v>
      </c>
      <c r="B3937" s="1" t="str">
        <f>VLOOKUP(A3937,[1]Maestra!A$1:C$746,2,0)</f>
        <v>ACTBBP3Z8</v>
      </c>
      <c r="C3937" s="1" t="str">
        <f>VLOOKUP(A3937,[1]Maestra!A$1:C$746,3,0)</f>
        <v>TC Blue Box Platinum - Cuotas por Disp Efectivo</v>
      </c>
      <c r="D3937" s="1" t="s">
        <v>14</v>
      </c>
      <c r="E3937" s="1">
        <v>2</v>
      </c>
      <c r="F3937" s="1">
        <v>8</v>
      </c>
      <c r="G3937" s="1" t="s">
        <v>18</v>
      </c>
      <c r="H3937" s="1">
        <v>9999</v>
      </c>
      <c r="I3937" s="1" t="s">
        <v>449</v>
      </c>
      <c r="J3937" s="1" t="s">
        <v>36</v>
      </c>
      <c r="K3937" s="1" t="s">
        <v>325</v>
      </c>
      <c r="L3937" s="1" t="s">
        <v>450</v>
      </c>
      <c r="Q3937" s="2" t="s">
        <v>37</v>
      </c>
      <c r="R3937" s="1" t="s">
        <v>451</v>
      </c>
      <c r="S3937" s="1" t="str">
        <f t="shared" si="125"/>
        <v>CDO|2|8|RER|VEN|OTRO|CMED|NOR</v>
      </c>
      <c r="T3937" s="2" t="str">
        <f t="shared" si="126"/>
        <v>OK</v>
      </c>
    </row>
    <row r="3938" spans="1:20" x14ac:dyDescent="0.25">
      <c r="A3938" s="1">
        <v>309020107</v>
      </c>
      <c r="B3938" s="1" t="str">
        <f>VLOOKUP(A3938,[1]Maestra!A$1:C$746,2,0)</f>
        <v>ACTBBP1J8</v>
      </c>
      <c r="C3938" s="1" t="str">
        <f>VLOOKUP(A3938,[1]Maestra!A$1:C$746,3,0)</f>
        <v>TC Blue Box Platinum - Linea Rev. por Disp Efectivo</v>
      </c>
      <c r="D3938" s="1" t="s">
        <v>14</v>
      </c>
      <c r="E3938" s="1">
        <v>2</v>
      </c>
      <c r="F3938" s="1">
        <v>8</v>
      </c>
      <c r="G3938" s="1" t="s">
        <v>18</v>
      </c>
      <c r="H3938" s="1">
        <v>9999</v>
      </c>
      <c r="I3938" s="1" t="s">
        <v>452</v>
      </c>
      <c r="J3938" s="1" t="s">
        <v>36</v>
      </c>
      <c r="K3938" s="1" t="s">
        <v>324</v>
      </c>
      <c r="L3938" s="1" t="s">
        <v>21</v>
      </c>
      <c r="Q3938" s="2" t="s">
        <v>37</v>
      </c>
      <c r="R3938" s="1" t="s">
        <v>451</v>
      </c>
      <c r="S3938" s="1" t="str">
        <f t="shared" si="125"/>
        <v>CDO|2|8|RER|VIG|OTRO|CCRV|DUD</v>
      </c>
      <c r="T3938" s="2" t="str">
        <f t="shared" si="126"/>
        <v>OK</v>
      </c>
    </row>
    <row r="3939" spans="1:20" x14ac:dyDescent="0.25">
      <c r="A3939" s="1">
        <v>309020101</v>
      </c>
      <c r="B3939" s="1" t="str">
        <f>VLOOKUP(A3939,[1]Maestra!A$1:C$746,2,0)</f>
        <v>ACTBBPNZ8</v>
      </c>
      <c r="C3939" s="1" t="str">
        <f>VLOOKUP(A3939,[1]Maestra!A$1:C$746,3,0)</f>
        <v>TC Blue Box Platinum - Linea Rev.</v>
      </c>
      <c r="D3939" s="1" t="s">
        <v>14</v>
      </c>
      <c r="E3939" s="1">
        <v>2</v>
      </c>
      <c r="F3939" s="1">
        <v>8</v>
      </c>
      <c r="G3939" s="1" t="s">
        <v>18</v>
      </c>
      <c r="H3939" s="1">
        <v>9999</v>
      </c>
      <c r="I3939" s="1" t="s">
        <v>452</v>
      </c>
      <c r="J3939" s="1" t="s">
        <v>36</v>
      </c>
      <c r="K3939" s="1" t="s">
        <v>324</v>
      </c>
      <c r="L3939" s="1" t="s">
        <v>450</v>
      </c>
      <c r="Q3939" s="2" t="s">
        <v>37</v>
      </c>
      <c r="R3939" s="1" t="s">
        <v>451</v>
      </c>
      <c r="S3939" s="1" t="str">
        <f t="shared" si="125"/>
        <v>CDO|2|8|RER|VIG|OTRO|CCRV|NOR</v>
      </c>
      <c r="T3939" s="2" t="str">
        <f t="shared" si="126"/>
        <v>OK</v>
      </c>
    </row>
    <row r="3940" spans="1:20" x14ac:dyDescent="0.25">
      <c r="A3940" s="1">
        <v>309020106</v>
      </c>
      <c r="B3940" s="1" t="str">
        <f>VLOOKUP(A3940,[1]Maestra!A$1:C$746,2,0)</f>
        <v>ACTBBP3Z8</v>
      </c>
      <c r="C3940" s="1" t="str">
        <f>VLOOKUP(A3940,[1]Maestra!A$1:C$746,3,0)</f>
        <v>TC Blue Box Platinum - Cuotas por Disp Efectivo</v>
      </c>
      <c r="D3940" s="1" t="s">
        <v>14</v>
      </c>
      <c r="E3940" s="1">
        <v>2</v>
      </c>
      <c r="F3940" s="1">
        <v>8</v>
      </c>
      <c r="G3940" s="1" t="s">
        <v>18</v>
      </c>
      <c r="H3940" s="1">
        <v>9999</v>
      </c>
      <c r="I3940" s="1" t="s">
        <v>452</v>
      </c>
      <c r="J3940" s="1" t="s">
        <v>36</v>
      </c>
      <c r="K3940" s="1" t="s">
        <v>325</v>
      </c>
      <c r="L3940" s="1" t="s">
        <v>450</v>
      </c>
      <c r="Q3940" s="2" t="s">
        <v>37</v>
      </c>
      <c r="R3940" s="1" t="s">
        <v>451</v>
      </c>
      <c r="S3940" s="1" t="str">
        <f t="shared" si="125"/>
        <v>CDO|2|8|RER|VIG|OTRO|CMED|NOR</v>
      </c>
      <c r="T3940" s="2" t="str">
        <f t="shared" si="126"/>
        <v>OK</v>
      </c>
    </row>
    <row r="3941" spans="1:20" x14ac:dyDescent="0.25">
      <c r="A3941" s="1">
        <v>2101049902</v>
      </c>
      <c r="B3941" s="1">
        <f>VLOOKUP(A3941,[1]Maestra!A$1:C$746,2,0)</f>
        <v>0</v>
      </c>
      <c r="C3941" s="1" t="str">
        <f>VLOOKUP(A3941,[1]Maestra!A$1:C$746,3,0)</f>
        <v>Amex Acreedores</v>
      </c>
      <c r="D3941" s="1" t="s">
        <v>14</v>
      </c>
      <c r="E3941" s="1">
        <v>2</v>
      </c>
      <c r="F3941" s="1">
        <v>8</v>
      </c>
      <c r="G3941" s="1" t="s">
        <v>19</v>
      </c>
      <c r="H3941" s="1">
        <v>9999</v>
      </c>
      <c r="I3941" s="1" t="s">
        <v>453</v>
      </c>
      <c r="J3941" s="1" t="s">
        <v>33</v>
      </c>
      <c r="K3941" s="1" t="s">
        <v>324</v>
      </c>
      <c r="L3941" s="1" t="s">
        <v>450</v>
      </c>
      <c r="Q3941" s="2" t="s">
        <v>37</v>
      </c>
      <c r="R3941" s="1" t="s">
        <v>451</v>
      </c>
      <c r="S3941" s="1" t="str">
        <f t="shared" si="125"/>
        <v>CDO|2|8|REV|ACR|COMP|CCRV|NOR</v>
      </c>
      <c r="T3941" s="2" t="str">
        <f t="shared" si="126"/>
        <v>OK</v>
      </c>
    </row>
    <row r="3942" spans="1:20" x14ac:dyDescent="0.25">
      <c r="A3942" s="1">
        <v>2101049902</v>
      </c>
      <c r="B3942" s="1">
        <f>VLOOKUP(A3942,[1]Maestra!A$1:C$746,2,0)</f>
        <v>0</v>
      </c>
      <c r="C3942" s="1" t="str">
        <f>VLOOKUP(A3942,[1]Maestra!A$1:C$746,3,0)</f>
        <v>Amex Acreedores</v>
      </c>
      <c r="D3942" s="1" t="s">
        <v>14</v>
      </c>
      <c r="E3942" s="1">
        <v>2</v>
      </c>
      <c r="F3942" s="1">
        <v>8</v>
      </c>
      <c r="G3942" s="1" t="s">
        <v>19</v>
      </c>
      <c r="H3942" s="1">
        <v>9999</v>
      </c>
      <c r="I3942" s="1" t="s">
        <v>453</v>
      </c>
      <c r="J3942" s="1" t="s">
        <v>33</v>
      </c>
      <c r="K3942" s="1" t="s">
        <v>325</v>
      </c>
      <c r="L3942" s="1" t="s">
        <v>450</v>
      </c>
      <c r="Q3942" s="2" t="s">
        <v>37</v>
      </c>
      <c r="R3942" s="1" t="s">
        <v>451</v>
      </c>
      <c r="S3942" s="1" t="str">
        <f t="shared" si="125"/>
        <v>CDO|2|8|REV|ACR|COMP|CMED|NOR</v>
      </c>
      <c r="T3942" s="2" t="str">
        <f t="shared" si="126"/>
        <v>OK</v>
      </c>
    </row>
    <row r="3943" spans="1:20" x14ac:dyDescent="0.25">
      <c r="A3943" s="1">
        <v>2101049902</v>
      </c>
      <c r="B3943" s="1">
        <f>VLOOKUP(A3943,[1]Maestra!A$1:C$746,2,0)</f>
        <v>0</v>
      </c>
      <c r="C3943" s="1" t="str">
        <f>VLOOKUP(A3943,[1]Maestra!A$1:C$746,3,0)</f>
        <v>Amex Acreedores</v>
      </c>
      <c r="D3943" s="1" t="s">
        <v>14</v>
      </c>
      <c r="E3943" s="1">
        <v>2</v>
      </c>
      <c r="F3943" s="1">
        <v>8</v>
      </c>
      <c r="G3943" s="1" t="s">
        <v>19</v>
      </c>
      <c r="H3943" s="1">
        <v>9999</v>
      </c>
      <c r="I3943" s="1" t="s">
        <v>453</v>
      </c>
      <c r="J3943" s="1" t="s">
        <v>29</v>
      </c>
      <c r="K3943" s="1" t="s">
        <v>324</v>
      </c>
      <c r="L3943" s="1" t="s">
        <v>450</v>
      </c>
      <c r="Q3943" s="2" t="s">
        <v>37</v>
      </c>
      <c r="R3943" s="1" t="s">
        <v>451</v>
      </c>
      <c r="S3943" s="1" t="str">
        <f t="shared" si="125"/>
        <v>CDO|2|8|REV|ACR|DIEF|CCRV|NOR</v>
      </c>
      <c r="T3943" s="2" t="str">
        <f t="shared" si="126"/>
        <v>OK</v>
      </c>
    </row>
    <row r="3944" spans="1:20" x14ac:dyDescent="0.25">
      <c r="A3944" s="1">
        <v>2101049902</v>
      </c>
      <c r="B3944" s="1">
        <f>VLOOKUP(A3944,[1]Maestra!A$1:C$746,2,0)</f>
        <v>0</v>
      </c>
      <c r="C3944" s="1" t="str">
        <f>VLOOKUP(A3944,[1]Maestra!A$1:C$746,3,0)</f>
        <v>Amex Acreedores</v>
      </c>
      <c r="D3944" s="1" t="s">
        <v>14</v>
      </c>
      <c r="E3944" s="1">
        <v>2</v>
      </c>
      <c r="F3944" s="1">
        <v>8</v>
      </c>
      <c r="G3944" s="1" t="s">
        <v>19</v>
      </c>
      <c r="H3944" s="1">
        <v>9999</v>
      </c>
      <c r="I3944" s="1" t="s">
        <v>453</v>
      </c>
      <c r="J3944" s="1" t="s">
        <v>29</v>
      </c>
      <c r="K3944" s="1" t="s">
        <v>325</v>
      </c>
      <c r="L3944" s="1" t="s">
        <v>450</v>
      </c>
      <c r="Q3944" s="2" t="s">
        <v>37</v>
      </c>
      <c r="R3944" s="1" t="s">
        <v>451</v>
      </c>
      <c r="S3944" s="1" t="str">
        <f t="shared" si="125"/>
        <v>CDO|2|8|REV|ACR|DIEF|CMED|NOR</v>
      </c>
      <c r="T3944" s="2" t="str">
        <f t="shared" si="126"/>
        <v>OK</v>
      </c>
    </row>
    <row r="3945" spans="1:20" x14ac:dyDescent="0.25">
      <c r="A3945" s="1">
        <v>309020101</v>
      </c>
      <c r="B3945" s="1" t="str">
        <f>VLOOKUP(A3945,[1]Maestra!A$1:C$746,2,0)</f>
        <v>ACTBBPNZ8</v>
      </c>
      <c r="C3945" s="1" t="str">
        <f>VLOOKUP(A3945,[1]Maestra!A$1:C$746,3,0)</f>
        <v>TC Blue Box Platinum - Linea Rev.</v>
      </c>
      <c r="D3945" s="1" t="s">
        <v>14</v>
      </c>
      <c r="E3945" s="1">
        <v>2</v>
      </c>
      <c r="F3945" s="1">
        <v>8</v>
      </c>
      <c r="G3945" s="1" t="s">
        <v>19</v>
      </c>
      <c r="H3945" s="1">
        <v>9999</v>
      </c>
      <c r="I3945" s="1" t="s">
        <v>449</v>
      </c>
      <c r="J3945" s="1" t="s">
        <v>33</v>
      </c>
      <c r="K3945" s="1" t="s">
        <v>324</v>
      </c>
      <c r="L3945" s="1" t="s">
        <v>450</v>
      </c>
      <c r="Q3945" s="2" t="s">
        <v>37</v>
      </c>
      <c r="R3945" s="1" t="s">
        <v>451</v>
      </c>
      <c r="S3945" s="1" t="str">
        <f t="shared" si="125"/>
        <v>CDO|2|8|REV|VEN|COMP|CCRV|NOR</v>
      </c>
      <c r="T3945" s="2" t="str">
        <f t="shared" si="126"/>
        <v>OK</v>
      </c>
    </row>
    <row r="3946" spans="1:20" x14ac:dyDescent="0.25">
      <c r="A3946" s="1">
        <v>302010101</v>
      </c>
      <c r="B3946" s="1" t="str">
        <f>VLOOKUP(A3946,[1]Maestra!A$1:C$746,2,0)</f>
        <v>ACTARLRQ8</v>
      </c>
      <c r="C3946" s="1" t="str">
        <f>VLOOKUP(A3946,[1]Maestra!A$1:C$746,3,0)</f>
        <v>TC Amex Rev. - Linea Rev.</v>
      </c>
      <c r="D3946" s="1" t="s">
        <v>14</v>
      </c>
      <c r="E3946" s="1">
        <v>2</v>
      </c>
      <c r="F3946" s="1">
        <v>8</v>
      </c>
      <c r="G3946" s="1" t="s">
        <v>19</v>
      </c>
      <c r="H3946" s="1">
        <v>9999</v>
      </c>
      <c r="I3946" s="1" t="s">
        <v>449</v>
      </c>
      <c r="J3946" s="1" t="s">
        <v>33</v>
      </c>
      <c r="K3946" s="1" t="s">
        <v>325</v>
      </c>
      <c r="L3946" s="1" t="s">
        <v>450</v>
      </c>
      <c r="Q3946" s="2" t="s">
        <v>37</v>
      </c>
      <c r="R3946" s="1" t="s">
        <v>451</v>
      </c>
      <c r="S3946" s="1" t="str">
        <f t="shared" si="125"/>
        <v>CDO|2|8|REV|VEN|COMP|CMED|NOR</v>
      </c>
      <c r="T3946" s="2" t="str">
        <f t="shared" si="126"/>
        <v>OK</v>
      </c>
    </row>
    <row r="3947" spans="1:20" x14ac:dyDescent="0.25">
      <c r="A3947" s="1">
        <v>309020107</v>
      </c>
      <c r="B3947" s="1" t="str">
        <f>VLOOKUP(A3947,[1]Maestra!A$1:C$746,2,0)</f>
        <v>ACTBBP1J8</v>
      </c>
      <c r="C3947" s="1" t="str">
        <f>VLOOKUP(A3947,[1]Maestra!A$1:C$746,3,0)</f>
        <v>TC Blue Box Platinum - Linea Rev. por Disp Efectivo</v>
      </c>
      <c r="D3947" s="1" t="s">
        <v>14</v>
      </c>
      <c r="E3947" s="1">
        <v>2</v>
      </c>
      <c r="F3947" s="1">
        <v>8</v>
      </c>
      <c r="G3947" s="1" t="s">
        <v>19</v>
      </c>
      <c r="H3947" s="1">
        <v>9999</v>
      </c>
      <c r="I3947" s="1" t="s">
        <v>449</v>
      </c>
      <c r="J3947" s="1" t="s">
        <v>29</v>
      </c>
      <c r="K3947" s="1" t="s">
        <v>324</v>
      </c>
      <c r="L3947" s="1" t="s">
        <v>450</v>
      </c>
      <c r="Q3947" s="2" t="s">
        <v>37</v>
      </c>
      <c r="R3947" s="1" t="s">
        <v>451</v>
      </c>
      <c r="S3947" s="1" t="str">
        <f t="shared" si="125"/>
        <v>CDO|2|8|REV|VEN|DIEF|CCRV|NOR</v>
      </c>
      <c r="T3947" s="2" t="str">
        <f t="shared" si="126"/>
        <v>OK</v>
      </c>
    </row>
    <row r="3948" spans="1:20" x14ac:dyDescent="0.25">
      <c r="A3948" s="1">
        <v>307050101</v>
      </c>
      <c r="B3948" s="1" t="str">
        <f>VLOOKUP(A3948,[1]Maestra!A$1:C$746,2,0)</f>
        <v>ACTACPL08</v>
      </c>
      <c r="C3948" s="1" t="str">
        <f>VLOOKUP(A3948,[1]Maestra!A$1:C$746,3,0)</f>
        <v>TC Amex Centurión Platinum - Linea Rev.</v>
      </c>
      <c r="D3948" s="1" t="s">
        <v>14</v>
      </c>
      <c r="E3948" s="1">
        <v>2</v>
      </c>
      <c r="F3948" s="1">
        <v>8</v>
      </c>
      <c r="G3948" s="1" t="s">
        <v>19</v>
      </c>
      <c r="H3948" s="1">
        <v>9999</v>
      </c>
      <c r="I3948" s="1" t="s">
        <v>449</v>
      </c>
      <c r="J3948" s="1" t="s">
        <v>29</v>
      </c>
      <c r="K3948" s="1" t="s">
        <v>325</v>
      </c>
      <c r="L3948" s="1" t="s">
        <v>450</v>
      </c>
      <c r="Q3948" s="2" t="s">
        <v>37</v>
      </c>
      <c r="R3948" s="1" t="s">
        <v>451</v>
      </c>
      <c r="S3948" s="1" t="str">
        <f t="shared" si="125"/>
        <v>CDO|2|8|REV|VEN|DIEF|CMED|NOR</v>
      </c>
      <c r="T3948" s="2" t="str">
        <f t="shared" si="126"/>
        <v>OK</v>
      </c>
    </row>
    <row r="3949" spans="1:20" x14ac:dyDescent="0.25">
      <c r="A3949" s="1">
        <v>309020101</v>
      </c>
      <c r="B3949" s="1" t="str">
        <f>VLOOKUP(A3949,[1]Maestra!A$1:C$746,2,0)</f>
        <v>ACTBBPNZ8</v>
      </c>
      <c r="C3949" s="1" t="str">
        <f>VLOOKUP(A3949,[1]Maestra!A$1:C$746,3,0)</f>
        <v>TC Blue Box Platinum - Linea Rev.</v>
      </c>
      <c r="D3949" s="1" t="s">
        <v>14</v>
      </c>
      <c r="E3949" s="1">
        <v>2</v>
      </c>
      <c r="F3949" s="1">
        <v>8</v>
      </c>
      <c r="G3949" s="1" t="s">
        <v>19</v>
      </c>
      <c r="H3949" s="1">
        <v>9999</v>
      </c>
      <c r="I3949" s="1" t="s">
        <v>452</v>
      </c>
      <c r="J3949" s="1" t="s">
        <v>33</v>
      </c>
      <c r="K3949" s="1" t="s">
        <v>324</v>
      </c>
      <c r="L3949" s="1" t="s">
        <v>21</v>
      </c>
      <c r="Q3949" s="2" t="s">
        <v>37</v>
      </c>
      <c r="R3949" s="1" t="s">
        <v>451</v>
      </c>
      <c r="S3949" s="1" t="str">
        <f t="shared" si="125"/>
        <v>CDO|2|8|REV|VIG|COMP|CCRV|DUD</v>
      </c>
      <c r="T3949" s="2" t="str">
        <f t="shared" si="126"/>
        <v>OK</v>
      </c>
    </row>
    <row r="3950" spans="1:20" x14ac:dyDescent="0.25">
      <c r="A3950" s="1">
        <v>309020101</v>
      </c>
      <c r="B3950" s="1" t="str">
        <f>VLOOKUP(A3950,[1]Maestra!A$1:C$746,2,0)</f>
        <v>ACTBBPNZ8</v>
      </c>
      <c r="C3950" s="1" t="str">
        <f>VLOOKUP(A3950,[1]Maestra!A$1:C$746,3,0)</f>
        <v>TC Blue Box Platinum - Linea Rev.</v>
      </c>
      <c r="D3950" s="1" t="s">
        <v>14</v>
      </c>
      <c r="E3950" s="1">
        <v>2</v>
      </c>
      <c r="F3950" s="1">
        <v>8</v>
      </c>
      <c r="G3950" s="1" t="s">
        <v>19</v>
      </c>
      <c r="H3950" s="1">
        <v>9999</v>
      </c>
      <c r="I3950" s="1" t="s">
        <v>452</v>
      </c>
      <c r="J3950" s="1" t="s">
        <v>33</v>
      </c>
      <c r="K3950" s="1" t="s">
        <v>324</v>
      </c>
      <c r="L3950" s="1" t="s">
        <v>450</v>
      </c>
      <c r="Q3950" s="2" t="s">
        <v>37</v>
      </c>
      <c r="R3950" s="1" t="s">
        <v>451</v>
      </c>
      <c r="S3950" s="1" t="str">
        <f t="shared" si="125"/>
        <v>CDO|2|8|REV|VIG|COMP|CCRV|NOR</v>
      </c>
      <c r="T3950" s="2" t="str">
        <f t="shared" si="126"/>
        <v>OK</v>
      </c>
    </row>
    <row r="3951" spans="1:20" x14ac:dyDescent="0.25">
      <c r="A3951" s="1">
        <v>309020101</v>
      </c>
      <c r="B3951" s="1" t="str">
        <f>VLOOKUP(A3951,[1]Maestra!A$1:C$746,2,0)</f>
        <v>ACTBBPNZ8</v>
      </c>
      <c r="C3951" s="1" t="str">
        <f>VLOOKUP(A3951,[1]Maestra!A$1:C$746,3,0)</f>
        <v>TC Blue Box Platinum - Linea Rev.</v>
      </c>
      <c r="D3951" s="1" t="s">
        <v>14</v>
      </c>
      <c r="E3951" s="1">
        <v>2</v>
      </c>
      <c r="F3951" s="1">
        <v>8</v>
      </c>
      <c r="G3951" s="1" t="s">
        <v>19</v>
      </c>
      <c r="H3951" s="1">
        <v>9999</v>
      </c>
      <c r="I3951" s="1" t="s">
        <v>452</v>
      </c>
      <c r="J3951" s="1" t="s">
        <v>33</v>
      </c>
      <c r="K3951" s="1" t="s">
        <v>325</v>
      </c>
      <c r="L3951" s="1" t="s">
        <v>450</v>
      </c>
      <c r="Q3951" s="2" t="s">
        <v>37</v>
      </c>
      <c r="R3951" s="1" t="s">
        <v>451</v>
      </c>
      <c r="S3951" s="1" t="str">
        <f t="shared" si="125"/>
        <v>CDO|2|8|REV|VIG|COMP|CMED|NOR</v>
      </c>
      <c r="T3951" s="2" t="str">
        <f t="shared" si="126"/>
        <v>OK</v>
      </c>
    </row>
    <row r="3952" spans="1:20" x14ac:dyDescent="0.25">
      <c r="A3952" s="1">
        <v>309020107</v>
      </c>
      <c r="B3952" s="1" t="str">
        <f>VLOOKUP(A3952,[1]Maestra!A$1:C$746,2,0)</f>
        <v>ACTBBP1J8</v>
      </c>
      <c r="C3952" s="1" t="str">
        <f>VLOOKUP(A3952,[1]Maestra!A$1:C$746,3,0)</f>
        <v>TC Blue Box Platinum - Linea Rev. por Disp Efectivo</v>
      </c>
      <c r="D3952" s="1" t="s">
        <v>14</v>
      </c>
      <c r="E3952" s="1">
        <v>2</v>
      </c>
      <c r="F3952" s="1">
        <v>8</v>
      </c>
      <c r="G3952" s="1" t="s">
        <v>19</v>
      </c>
      <c r="H3952" s="1">
        <v>9999</v>
      </c>
      <c r="I3952" s="1" t="s">
        <v>452</v>
      </c>
      <c r="J3952" s="1" t="s">
        <v>29</v>
      </c>
      <c r="K3952" s="1" t="s">
        <v>324</v>
      </c>
      <c r="L3952" s="1" t="s">
        <v>21</v>
      </c>
      <c r="Q3952" s="2" t="s">
        <v>37</v>
      </c>
      <c r="R3952" s="1" t="s">
        <v>451</v>
      </c>
      <c r="S3952" s="1" t="str">
        <f t="shared" si="125"/>
        <v>CDO|2|8|REV|VIG|DIEF|CCRV|DUD</v>
      </c>
      <c r="T3952" s="2" t="str">
        <f t="shared" si="126"/>
        <v>OK</v>
      </c>
    </row>
    <row r="3953" spans="1:20" x14ac:dyDescent="0.25">
      <c r="A3953" s="1">
        <v>309020107</v>
      </c>
      <c r="B3953" s="1" t="str">
        <f>VLOOKUP(A3953,[1]Maestra!A$1:C$746,2,0)</f>
        <v>ACTBBP1J8</v>
      </c>
      <c r="C3953" s="1" t="str">
        <f>VLOOKUP(A3953,[1]Maestra!A$1:C$746,3,0)</f>
        <v>TC Blue Box Platinum - Linea Rev. por Disp Efectivo</v>
      </c>
      <c r="D3953" s="1" t="s">
        <v>14</v>
      </c>
      <c r="E3953" s="1">
        <v>2</v>
      </c>
      <c r="F3953" s="1">
        <v>8</v>
      </c>
      <c r="G3953" s="1" t="s">
        <v>19</v>
      </c>
      <c r="H3953" s="1">
        <v>9999</v>
      </c>
      <c r="I3953" s="1" t="s">
        <v>452</v>
      </c>
      <c r="J3953" s="1" t="s">
        <v>29</v>
      </c>
      <c r="K3953" s="1" t="s">
        <v>324</v>
      </c>
      <c r="L3953" s="1" t="s">
        <v>450</v>
      </c>
      <c r="Q3953" s="2" t="s">
        <v>37</v>
      </c>
      <c r="R3953" s="1" t="s">
        <v>451</v>
      </c>
      <c r="S3953" s="1" t="str">
        <f t="shared" si="125"/>
        <v>CDO|2|8|REV|VIG|DIEF|CCRV|NOR</v>
      </c>
      <c r="T3953" s="2" t="str">
        <f t="shared" si="126"/>
        <v>OK</v>
      </c>
    </row>
    <row r="3954" spans="1:20" x14ac:dyDescent="0.25">
      <c r="A3954" s="1">
        <v>309020107</v>
      </c>
      <c r="B3954" s="1" t="str">
        <f>VLOOKUP(A3954,[1]Maestra!A$1:C$746,2,0)</f>
        <v>ACTBBP1J8</v>
      </c>
      <c r="C3954" s="1" t="str">
        <f>VLOOKUP(A3954,[1]Maestra!A$1:C$746,3,0)</f>
        <v>TC Blue Box Platinum - Linea Rev. por Disp Efectivo</v>
      </c>
      <c r="D3954" s="1" t="s">
        <v>14</v>
      </c>
      <c r="E3954" s="1">
        <v>2</v>
      </c>
      <c r="F3954" s="1">
        <v>8</v>
      </c>
      <c r="G3954" s="1" t="s">
        <v>19</v>
      </c>
      <c r="H3954" s="1">
        <v>9999</v>
      </c>
      <c r="I3954" s="1" t="s">
        <v>452</v>
      </c>
      <c r="J3954" s="1" t="s">
        <v>29</v>
      </c>
      <c r="K3954" s="1" t="s">
        <v>325</v>
      </c>
      <c r="L3954" s="1" t="s">
        <v>450</v>
      </c>
      <c r="Q3954" s="2" t="s">
        <v>37</v>
      </c>
      <c r="R3954" s="1" t="s">
        <v>451</v>
      </c>
      <c r="S3954" s="1" t="str">
        <f t="shared" si="125"/>
        <v>CDO|2|8|REV|VIG|DIEF|CMED|NOR</v>
      </c>
      <c r="T3954" s="2" t="str">
        <f t="shared" si="126"/>
        <v>OK</v>
      </c>
    </row>
    <row r="3955" spans="1:20" x14ac:dyDescent="0.25">
      <c r="A3955" s="1">
        <v>309030102</v>
      </c>
      <c r="B3955" s="1" t="str">
        <f>VLOOKUP(A3955,[1]Maestra!A$1:C$746,2,0)</f>
        <v>ACTBBB7T8</v>
      </c>
      <c r="C3955" s="1" t="str">
        <f>VLOOKUP(A3955,[1]Maestra!A$1:C$746,3,0)</f>
        <v>TC Blue Box Black - Cuotas</v>
      </c>
      <c r="D3955" s="1" t="s">
        <v>14</v>
      </c>
      <c r="E3955" s="1">
        <v>2</v>
      </c>
      <c r="F3955" s="1">
        <v>9</v>
      </c>
      <c r="G3955" s="1" t="s">
        <v>28</v>
      </c>
      <c r="H3955" s="1">
        <v>9999</v>
      </c>
      <c r="I3955" s="1" t="s">
        <v>449</v>
      </c>
      <c r="J3955" s="1" t="s">
        <v>33</v>
      </c>
      <c r="K3955" s="1" t="s">
        <v>324</v>
      </c>
      <c r="L3955" s="1" t="s">
        <v>450</v>
      </c>
      <c r="Q3955" s="2" t="s">
        <v>37</v>
      </c>
      <c r="R3955" s="1" t="s">
        <v>451</v>
      </c>
      <c r="S3955" s="1" t="str">
        <f t="shared" si="125"/>
        <v>CDO|2|9|CCU|VEN|COMP|CCRV|NOR</v>
      </c>
      <c r="T3955" s="2" t="str">
        <f t="shared" si="126"/>
        <v>OK</v>
      </c>
    </row>
    <row r="3956" spans="1:20" x14ac:dyDescent="0.25">
      <c r="A3956" s="1">
        <v>309030102</v>
      </c>
      <c r="B3956" s="1" t="str">
        <f>VLOOKUP(A3956,[1]Maestra!A$1:C$746,2,0)</f>
        <v>ACTBBB7T8</v>
      </c>
      <c r="C3956" s="1" t="str">
        <f>VLOOKUP(A3956,[1]Maestra!A$1:C$746,3,0)</f>
        <v>TC Blue Box Black - Cuotas</v>
      </c>
      <c r="D3956" s="1" t="s">
        <v>14</v>
      </c>
      <c r="E3956" s="1">
        <v>2</v>
      </c>
      <c r="F3956" s="1">
        <v>9</v>
      </c>
      <c r="G3956" s="1" t="s">
        <v>28</v>
      </c>
      <c r="H3956" s="1">
        <v>9999</v>
      </c>
      <c r="I3956" s="1" t="s">
        <v>449</v>
      </c>
      <c r="J3956" s="1" t="s">
        <v>33</v>
      </c>
      <c r="K3956" s="1" t="s">
        <v>325</v>
      </c>
      <c r="L3956" s="1" t="s">
        <v>450</v>
      </c>
      <c r="Q3956" s="2" t="s">
        <v>37</v>
      </c>
      <c r="R3956" s="1" t="s">
        <v>451</v>
      </c>
      <c r="S3956" s="1" t="str">
        <f t="shared" si="125"/>
        <v>CDO|2|9|CCU|VEN|COMP|CMED|NOR</v>
      </c>
      <c r="T3956" s="2" t="str">
        <f t="shared" si="126"/>
        <v>OK</v>
      </c>
    </row>
    <row r="3957" spans="1:20" x14ac:dyDescent="0.25">
      <c r="A3957" s="1">
        <v>309030106</v>
      </c>
      <c r="B3957" s="1" t="str">
        <f>VLOOKUP(A3957,[1]Maestra!A$1:C$746,2,0)</f>
        <v>ACTBBBV18</v>
      </c>
      <c r="C3957" s="1" t="str">
        <f>VLOOKUP(A3957,[1]Maestra!A$1:C$746,3,0)</f>
        <v>TC Blue Box Black - Cuotas por Disp Efectivo</v>
      </c>
      <c r="D3957" s="1" t="s">
        <v>14</v>
      </c>
      <c r="E3957" s="1">
        <v>2</v>
      </c>
      <c r="F3957" s="1">
        <v>9</v>
      </c>
      <c r="G3957" s="1" t="s">
        <v>28</v>
      </c>
      <c r="H3957" s="1">
        <v>9999</v>
      </c>
      <c r="I3957" s="1" t="s">
        <v>449</v>
      </c>
      <c r="J3957" s="1" t="s">
        <v>29</v>
      </c>
      <c r="K3957" s="1" t="s">
        <v>324</v>
      </c>
      <c r="L3957" s="1" t="s">
        <v>450</v>
      </c>
      <c r="Q3957" s="2" t="s">
        <v>37</v>
      </c>
      <c r="R3957" s="1" t="s">
        <v>451</v>
      </c>
      <c r="S3957" s="1" t="str">
        <f t="shared" si="125"/>
        <v>CDO|2|9|CCU|VEN|DIEF|CCRV|NOR</v>
      </c>
      <c r="T3957" s="2" t="str">
        <f t="shared" si="126"/>
        <v>OK</v>
      </c>
    </row>
    <row r="3958" spans="1:20" x14ac:dyDescent="0.25">
      <c r="A3958" s="1">
        <v>309030106</v>
      </c>
      <c r="B3958" s="1" t="str">
        <f>VLOOKUP(A3958,[1]Maestra!A$1:C$746,2,0)</f>
        <v>ACTBBBV18</v>
      </c>
      <c r="C3958" s="1" t="str">
        <f>VLOOKUP(A3958,[1]Maestra!A$1:C$746,3,0)</f>
        <v>TC Blue Box Black - Cuotas por Disp Efectivo</v>
      </c>
      <c r="D3958" s="1" t="s">
        <v>14</v>
      </c>
      <c r="E3958" s="1">
        <v>2</v>
      </c>
      <c r="F3958" s="1">
        <v>9</v>
      </c>
      <c r="G3958" s="1" t="s">
        <v>28</v>
      </c>
      <c r="H3958" s="1">
        <v>9999</v>
      </c>
      <c r="I3958" s="1" t="s">
        <v>449</v>
      </c>
      <c r="J3958" s="1" t="s">
        <v>29</v>
      </c>
      <c r="K3958" s="1" t="s">
        <v>325</v>
      </c>
      <c r="L3958" s="1" t="s">
        <v>450</v>
      </c>
      <c r="Q3958" s="2" t="s">
        <v>37</v>
      </c>
      <c r="R3958" s="1" t="s">
        <v>451</v>
      </c>
      <c r="S3958" s="1" t="str">
        <f t="shared" si="125"/>
        <v>CDO|2|9|CCU|VEN|DIEF|CMED|NOR</v>
      </c>
      <c r="T3958" s="2" t="str">
        <f t="shared" si="126"/>
        <v>OK</v>
      </c>
    </row>
    <row r="3959" spans="1:20" x14ac:dyDescent="0.25">
      <c r="A3959" s="1">
        <v>309030102</v>
      </c>
      <c r="B3959" s="1" t="str">
        <f>VLOOKUP(A3959,[1]Maestra!A$1:C$746,2,0)</f>
        <v>ACTBBB7T8</v>
      </c>
      <c r="C3959" s="1" t="str">
        <f>VLOOKUP(A3959,[1]Maestra!A$1:C$746,3,0)</f>
        <v>TC Blue Box Black - Cuotas</v>
      </c>
      <c r="D3959" s="1" t="s">
        <v>14</v>
      </c>
      <c r="E3959" s="1">
        <v>2</v>
      </c>
      <c r="F3959" s="1">
        <v>9</v>
      </c>
      <c r="G3959" s="1" t="s">
        <v>28</v>
      </c>
      <c r="H3959" s="1">
        <v>9999</v>
      </c>
      <c r="I3959" s="1" t="s">
        <v>452</v>
      </c>
      <c r="J3959" s="1" t="s">
        <v>33</v>
      </c>
      <c r="K3959" s="1" t="s">
        <v>324</v>
      </c>
      <c r="L3959" s="1" t="s">
        <v>21</v>
      </c>
      <c r="Q3959" s="2" t="s">
        <v>37</v>
      </c>
      <c r="R3959" s="1" t="s">
        <v>451</v>
      </c>
      <c r="S3959" s="1" t="str">
        <f t="shared" si="125"/>
        <v>CDO|2|9|CCU|VIG|COMP|CCRV|DUD</v>
      </c>
      <c r="T3959" s="2" t="str">
        <f t="shared" si="126"/>
        <v>OK</v>
      </c>
    </row>
    <row r="3960" spans="1:20" x14ac:dyDescent="0.25">
      <c r="A3960" s="1">
        <v>309030102</v>
      </c>
      <c r="B3960" s="1" t="str">
        <f>VLOOKUP(A3960,[1]Maestra!A$1:C$746,2,0)</f>
        <v>ACTBBB7T8</v>
      </c>
      <c r="C3960" s="1" t="str">
        <f>VLOOKUP(A3960,[1]Maestra!A$1:C$746,3,0)</f>
        <v>TC Blue Box Black - Cuotas</v>
      </c>
      <c r="D3960" s="1" t="s">
        <v>14</v>
      </c>
      <c r="E3960" s="1">
        <v>2</v>
      </c>
      <c r="F3960" s="1">
        <v>9</v>
      </c>
      <c r="G3960" s="1" t="s">
        <v>28</v>
      </c>
      <c r="H3960" s="1">
        <v>9999</v>
      </c>
      <c r="I3960" s="1" t="s">
        <v>452</v>
      </c>
      <c r="J3960" s="1" t="s">
        <v>33</v>
      </c>
      <c r="K3960" s="1" t="s">
        <v>324</v>
      </c>
      <c r="L3960" s="1" t="s">
        <v>450</v>
      </c>
      <c r="Q3960" s="2" t="s">
        <v>37</v>
      </c>
      <c r="R3960" s="1" t="s">
        <v>451</v>
      </c>
      <c r="S3960" s="1" t="str">
        <f t="shared" si="125"/>
        <v>CDO|2|9|CCU|VIG|COMP|CCRV|NOR</v>
      </c>
      <c r="T3960" s="2" t="str">
        <f t="shared" si="126"/>
        <v>OK</v>
      </c>
    </row>
    <row r="3961" spans="1:20" x14ac:dyDescent="0.25">
      <c r="A3961" s="1">
        <v>309030102</v>
      </c>
      <c r="B3961" s="1" t="str">
        <f>VLOOKUP(A3961,[1]Maestra!A$1:C$746,2,0)</f>
        <v>ACTBBB7T8</v>
      </c>
      <c r="C3961" s="1" t="str">
        <f>VLOOKUP(A3961,[1]Maestra!A$1:C$746,3,0)</f>
        <v>TC Blue Box Black - Cuotas</v>
      </c>
      <c r="D3961" s="1" t="s">
        <v>14</v>
      </c>
      <c r="E3961" s="1">
        <v>2</v>
      </c>
      <c r="F3961" s="1">
        <v>9</v>
      </c>
      <c r="G3961" s="1" t="s">
        <v>28</v>
      </c>
      <c r="H3961" s="1">
        <v>9999</v>
      </c>
      <c r="I3961" s="1" t="s">
        <v>452</v>
      </c>
      <c r="J3961" s="1" t="s">
        <v>33</v>
      </c>
      <c r="K3961" s="1" t="s">
        <v>325</v>
      </c>
      <c r="L3961" s="1" t="s">
        <v>21</v>
      </c>
      <c r="Q3961" s="2" t="s">
        <v>37</v>
      </c>
      <c r="R3961" s="1" t="s">
        <v>451</v>
      </c>
      <c r="S3961" s="1" t="str">
        <f t="shared" si="125"/>
        <v>CDO|2|9|CCU|VIG|COMP|CMED|DUD</v>
      </c>
      <c r="T3961" s="2" t="str">
        <f t="shared" si="126"/>
        <v>OK</v>
      </c>
    </row>
    <row r="3962" spans="1:20" x14ac:dyDescent="0.25">
      <c r="A3962" s="1">
        <v>309030102</v>
      </c>
      <c r="B3962" s="1" t="str">
        <f>VLOOKUP(A3962,[1]Maestra!A$1:C$746,2,0)</f>
        <v>ACTBBB7T8</v>
      </c>
      <c r="C3962" s="1" t="str">
        <f>VLOOKUP(A3962,[1]Maestra!A$1:C$746,3,0)</f>
        <v>TC Blue Box Black - Cuotas</v>
      </c>
      <c r="D3962" s="1" t="s">
        <v>14</v>
      </c>
      <c r="E3962" s="1">
        <v>2</v>
      </c>
      <c r="F3962" s="1">
        <v>9</v>
      </c>
      <c r="G3962" s="1" t="s">
        <v>28</v>
      </c>
      <c r="H3962" s="1">
        <v>9999</v>
      </c>
      <c r="I3962" s="1" t="s">
        <v>452</v>
      </c>
      <c r="J3962" s="1" t="s">
        <v>33</v>
      </c>
      <c r="K3962" s="1" t="s">
        <v>325</v>
      </c>
      <c r="L3962" s="1" t="s">
        <v>450</v>
      </c>
      <c r="Q3962" s="2" t="s">
        <v>37</v>
      </c>
      <c r="R3962" s="1" t="s">
        <v>451</v>
      </c>
      <c r="S3962" s="1" t="str">
        <f t="shared" si="125"/>
        <v>CDO|2|9|CCU|VIG|COMP|CMED|NOR</v>
      </c>
      <c r="T3962" s="2" t="str">
        <f t="shared" si="126"/>
        <v>OK</v>
      </c>
    </row>
    <row r="3963" spans="1:20" x14ac:dyDescent="0.25">
      <c r="A3963" s="1">
        <v>309030106</v>
      </c>
      <c r="B3963" s="1" t="str">
        <f>VLOOKUP(A3963,[1]Maestra!A$1:C$746,2,0)</f>
        <v>ACTBBBV18</v>
      </c>
      <c r="C3963" s="1" t="str">
        <f>VLOOKUP(A3963,[1]Maestra!A$1:C$746,3,0)</f>
        <v>TC Blue Box Black - Cuotas por Disp Efectivo</v>
      </c>
      <c r="D3963" s="1" t="s">
        <v>14</v>
      </c>
      <c r="E3963" s="1">
        <v>2</v>
      </c>
      <c r="F3963" s="1">
        <v>9</v>
      </c>
      <c r="G3963" s="1" t="s">
        <v>28</v>
      </c>
      <c r="H3963" s="1">
        <v>9999</v>
      </c>
      <c r="I3963" s="1" t="s">
        <v>452</v>
      </c>
      <c r="J3963" s="1" t="s">
        <v>29</v>
      </c>
      <c r="K3963" s="1" t="s">
        <v>324</v>
      </c>
      <c r="L3963" s="1" t="s">
        <v>21</v>
      </c>
      <c r="Q3963" s="2" t="s">
        <v>37</v>
      </c>
      <c r="R3963" s="1" t="s">
        <v>451</v>
      </c>
      <c r="S3963" s="1" t="str">
        <f t="shared" si="125"/>
        <v>CDO|2|9|CCU|VIG|DIEF|CCRV|DUD</v>
      </c>
      <c r="T3963" s="2" t="str">
        <f t="shared" si="126"/>
        <v>OK</v>
      </c>
    </row>
    <row r="3964" spans="1:20" x14ac:dyDescent="0.25">
      <c r="A3964" s="1">
        <v>309030106</v>
      </c>
      <c r="B3964" s="1" t="str">
        <f>VLOOKUP(A3964,[1]Maestra!A$1:C$746,2,0)</f>
        <v>ACTBBBV18</v>
      </c>
      <c r="C3964" s="1" t="str">
        <f>VLOOKUP(A3964,[1]Maestra!A$1:C$746,3,0)</f>
        <v>TC Blue Box Black - Cuotas por Disp Efectivo</v>
      </c>
      <c r="D3964" s="1" t="s">
        <v>14</v>
      </c>
      <c r="E3964" s="1">
        <v>2</v>
      </c>
      <c r="F3964" s="1">
        <v>9</v>
      </c>
      <c r="G3964" s="1" t="s">
        <v>28</v>
      </c>
      <c r="H3964" s="1">
        <v>9999</v>
      </c>
      <c r="I3964" s="1" t="s">
        <v>452</v>
      </c>
      <c r="J3964" s="1" t="s">
        <v>29</v>
      </c>
      <c r="K3964" s="1" t="s">
        <v>324</v>
      </c>
      <c r="L3964" s="1" t="s">
        <v>450</v>
      </c>
      <c r="Q3964" s="2" t="s">
        <v>37</v>
      </c>
      <c r="R3964" s="1" t="s">
        <v>451</v>
      </c>
      <c r="S3964" s="1" t="str">
        <f t="shared" ref="S3964:S4027" si="127">_xlfn.CONCAT(D3964,"|",E3964,"|",F3964,"|",G3964,"|",I3964,"|",J3964,"|",K3964,"|",L3964)</f>
        <v>CDO|2|9|CCU|VIG|DIEF|CCRV|NOR</v>
      </c>
      <c r="T3964" s="2" t="str">
        <f t="shared" si="126"/>
        <v>OK</v>
      </c>
    </row>
    <row r="3965" spans="1:20" x14ac:dyDescent="0.25">
      <c r="A3965" s="1">
        <v>309030106</v>
      </c>
      <c r="B3965" s="1" t="str">
        <f>VLOOKUP(A3965,[1]Maestra!A$1:C$746,2,0)</f>
        <v>ACTBBBV18</v>
      </c>
      <c r="C3965" s="1" t="str">
        <f>VLOOKUP(A3965,[1]Maestra!A$1:C$746,3,0)</f>
        <v>TC Blue Box Black - Cuotas por Disp Efectivo</v>
      </c>
      <c r="D3965" s="1" t="s">
        <v>14</v>
      </c>
      <c r="E3965" s="1">
        <v>2</v>
      </c>
      <c r="F3965" s="1">
        <v>9</v>
      </c>
      <c r="G3965" s="1" t="s">
        <v>28</v>
      </c>
      <c r="H3965" s="1">
        <v>9999</v>
      </c>
      <c r="I3965" s="1" t="s">
        <v>452</v>
      </c>
      <c r="J3965" s="1" t="s">
        <v>29</v>
      </c>
      <c r="K3965" s="1" t="s">
        <v>325</v>
      </c>
      <c r="L3965" s="1" t="s">
        <v>21</v>
      </c>
      <c r="Q3965" s="2" t="s">
        <v>37</v>
      </c>
      <c r="R3965" s="1" t="s">
        <v>451</v>
      </c>
      <c r="S3965" s="1" t="str">
        <f t="shared" si="127"/>
        <v>CDO|2|9|CCU|VIG|DIEF|CMED|DUD</v>
      </c>
      <c r="T3965" s="2" t="str">
        <f t="shared" si="126"/>
        <v>OK</v>
      </c>
    </row>
    <row r="3966" spans="1:20" x14ac:dyDescent="0.25">
      <c r="A3966" s="1">
        <v>309030106</v>
      </c>
      <c r="B3966" s="1" t="str">
        <f>VLOOKUP(A3966,[1]Maestra!A$1:C$746,2,0)</f>
        <v>ACTBBBV18</v>
      </c>
      <c r="C3966" s="1" t="str">
        <f>VLOOKUP(A3966,[1]Maestra!A$1:C$746,3,0)</f>
        <v>TC Blue Box Black - Cuotas por Disp Efectivo</v>
      </c>
      <c r="D3966" s="1" t="s">
        <v>14</v>
      </c>
      <c r="E3966" s="1">
        <v>2</v>
      </c>
      <c r="F3966" s="1">
        <v>9</v>
      </c>
      <c r="G3966" s="1" t="s">
        <v>28</v>
      </c>
      <c r="H3966" s="1">
        <v>9999</v>
      </c>
      <c r="I3966" s="1" t="s">
        <v>452</v>
      </c>
      <c r="J3966" s="1" t="s">
        <v>29</v>
      </c>
      <c r="K3966" s="1" t="s">
        <v>325</v>
      </c>
      <c r="L3966" s="1" t="s">
        <v>450</v>
      </c>
      <c r="Q3966" s="2" t="s">
        <v>37</v>
      </c>
      <c r="R3966" s="1" t="s">
        <v>451</v>
      </c>
      <c r="S3966" s="1" t="str">
        <f t="shared" si="127"/>
        <v>CDO|2|9|CCU|VIG|DIEF|CMED|NOR</v>
      </c>
      <c r="T3966" s="2" t="str">
        <f t="shared" si="126"/>
        <v>OK</v>
      </c>
    </row>
    <row r="3967" spans="1:20" x14ac:dyDescent="0.25">
      <c r="A3967" s="1">
        <v>309030104</v>
      </c>
      <c r="B3967" s="1" t="str">
        <f>VLOOKUP(A3967,[1]Maestra!A$1:C$746,2,0)</f>
        <v>ACTBBB6H8</v>
      </c>
      <c r="C3967" s="1" t="str">
        <f>VLOOKUP(A3967,[1]Maestra!A$1:C$746,3,0)</f>
        <v>TC Blue Box Black - Compra Deuda</v>
      </c>
      <c r="D3967" s="1" t="s">
        <v>14</v>
      </c>
      <c r="E3967" s="1">
        <v>2</v>
      </c>
      <c r="F3967" s="1">
        <v>9</v>
      </c>
      <c r="G3967" s="1" t="s">
        <v>22</v>
      </c>
      <c r="H3967" s="1">
        <v>9999</v>
      </c>
      <c r="I3967" s="1" t="s">
        <v>449</v>
      </c>
      <c r="J3967" s="1" t="s">
        <v>36</v>
      </c>
      <c r="K3967" s="1" t="s">
        <v>454</v>
      </c>
      <c r="L3967" s="1" t="s">
        <v>450</v>
      </c>
      <c r="Q3967" s="2" t="s">
        <v>37</v>
      </c>
      <c r="R3967" s="1" t="s">
        <v>451</v>
      </c>
      <c r="S3967" s="1" t="str">
        <f t="shared" si="127"/>
        <v>CDO|2|9|CDP|VEN|OTRO|CCNR|NOR</v>
      </c>
      <c r="T3967" s="2" t="str">
        <f t="shared" si="126"/>
        <v>OK</v>
      </c>
    </row>
    <row r="3968" spans="1:20" x14ac:dyDescent="0.25">
      <c r="A3968" s="1">
        <v>309030104</v>
      </c>
      <c r="B3968" s="1" t="str">
        <f>VLOOKUP(A3968,[1]Maestra!A$1:C$746,2,0)</f>
        <v>ACTBBB6H8</v>
      </c>
      <c r="C3968" s="1" t="str">
        <f>VLOOKUP(A3968,[1]Maestra!A$1:C$746,3,0)</f>
        <v>TC Blue Box Black - Compra Deuda</v>
      </c>
      <c r="D3968" s="1" t="s">
        <v>14</v>
      </c>
      <c r="E3968" s="1">
        <v>2</v>
      </c>
      <c r="F3968" s="1">
        <v>9</v>
      </c>
      <c r="G3968" s="1" t="s">
        <v>22</v>
      </c>
      <c r="H3968" s="1">
        <v>9999</v>
      </c>
      <c r="I3968" s="1" t="s">
        <v>449</v>
      </c>
      <c r="J3968" s="1" t="s">
        <v>36</v>
      </c>
      <c r="K3968" s="1" t="s">
        <v>325</v>
      </c>
      <c r="L3968" s="1" t="s">
        <v>450</v>
      </c>
      <c r="Q3968" s="2" t="s">
        <v>37</v>
      </c>
      <c r="R3968" s="1" t="s">
        <v>451</v>
      </c>
      <c r="S3968" s="1" t="str">
        <f t="shared" si="127"/>
        <v>CDO|2|9|CDP|VEN|OTRO|CMED|NOR</v>
      </c>
      <c r="T3968" s="2" t="str">
        <f t="shared" si="126"/>
        <v>OK</v>
      </c>
    </row>
    <row r="3969" spans="1:20" x14ac:dyDescent="0.25">
      <c r="A3969" s="1">
        <v>309030104</v>
      </c>
      <c r="B3969" s="1" t="str">
        <f>VLOOKUP(A3969,[1]Maestra!A$1:C$746,2,0)</f>
        <v>ACTBBB6H8</v>
      </c>
      <c r="C3969" s="1" t="str">
        <f>VLOOKUP(A3969,[1]Maestra!A$1:C$746,3,0)</f>
        <v>TC Blue Box Black - Compra Deuda</v>
      </c>
      <c r="D3969" s="1" t="s">
        <v>14</v>
      </c>
      <c r="E3969" s="1">
        <v>2</v>
      </c>
      <c r="F3969" s="1">
        <v>9</v>
      </c>
      <c r="G3969" s="1" t="s">
        <v>22</v>
      </c>
      <c r="H3969" s="1">
        <v>9999</v>
      </c>
      <c r="I3969" s="1" t="s">
        <v>452</v>
      </c>
      <c r="J3969" s="1" t="s">
        <v>36</v>
      </c>
      <c r="K3969" s="1" t="s">
        <v>454</v>
      </c>
      <c r="L3969" s="1" t="s">
        <v>21</v>
      </c>
      <c r="Q3969" s="2" t="s">
        <v>37</v>
      </c>
      <c r="R3969" s="1" t="s">
        <v>451</v>
      </c>
      <c r="S3969" s="1" t="str">
        <f t="shared" si="127"/>
        <v>CDO|2|9|CDP|VIG|OTRO|CCNR|DUD</v>
      </c>
      <c r="T3969" s="2" t="str">
        <f t="shared" si="126"/>
        <v>OK</v>
      </c>
    </row>
    <row r="3970" spans="1:20" x14ac:dyDescent="0.25">
      <c r="A3970" s="1">
        <v>309030104</v>
      </c>
      <c r="B3970" s="1" t="str">
        <f>VLOOKUP(A3970,[1]Maestra!A$1:C$746,2,0)</f>
        <v>ACTBBB6H8</v>
      </c>
      <c r="C3970" s="1" t="str">
        <f>VLOOKUP(A3970,[1]Maestra!A$1:C$746,3,0)</f>
        <v>TC Blue Box Black - Compra Deuda</v>
      </c>
      <c r="D3970" s="1" t="s">
        <v>14</v>
      </c>
      <c r="E3970" s="1">
        <v>2</v>
      </c>
      <c r="F3970" s="1">
        <v>9</v>
      </c>
      <c r="G3970" s="1" t="s">
        <v>22</v>
      </c>
      <c r="H3970" s="1">
        <v>9999</v>
      </c>
      <c r="I3970" s="1" t="s">
        <v>452</v>
      </c>
      <c r="J3970" s="1" t="s">
        <v>36</v>
      </c>
      <c r="K3970" s="1" t="s">
        <v>454</v>
      </c>
      <c r="L3970" s="1" t="s">
        <v>450</v>
      </c>
      <c r="Q3970" s="2" t="s">
        <v>37</v>
      </c>
      <c r="R3970" s="1" t="s">
        <v>451</v>
      </c>
      <c r="S3970" s="1" t="str">
        <f t="shared" si="127"/>
        <v>CDO|2|9|CDP|VIG|OTRO|CCNR|NOR</v>
      </c>
      <c r="T3970" s="2" t="str">
        <f t="shared" si="126"/>
        <v>OK</v>
      </c>
    </row>
    <row r="3971" spans="1:20" x14ac:dyDescent="0.25">
      <c r="A3971" s="1">
        <v>309030104</v>
      </c>
      <c r="B3971" s="1" t="str">
        <f>VLOOKUP(A3971,[1]Maestra!A$1:C$746,2,0)</f>
        <v>ACTBBB6H8</v>
      </c>
      <c r="C3971" s="1" t="str">
        <f>VLOOKUP(A3971,[1]Maestra!A$1:C$746,3,0)</f>
        <v>TC Blue Box Black - Compra Deuda</v>
      </c>
      <c r="D3971" s="1" t="s">
        <v>14</v>
      </c>
      <c r="E3971" s="1">
        <v>2</v>
      </c>
      <c r="F3971" s="1">
        <v>9</v>
      </c>
      <c r="G3971" s="1" t="s">
        <v>22</v>
      </c>
      <c r="H3971" s="1">
        <v>9999</v>
      </c>
      <c r="I3971" s="1" t="s">
        <v>452</v>
      </c>
      <c r="J3971" s="1" t="s">
        <v>36</v>
      </c>
      <c r="K3971" s="1" t="s">
        <v>325</v>
      </c>
      <c r="L3971" s="1" t="s">
        <v>21</v>
      </c>
      <c r="Q3971" s="2" t="s">
        <v>37</v>
      </c>
      <c r="R3971" s="1" t="s">
        <v>451</v>
      </c>
      <c r="S3971" s="1" t="str">
        <f t="shared" si="127"/>
        <v>CDO|2|9|CDP|VIG|OTRO|CMED|DUD</v>
      </c>
      <c r="T3971" s="2" t="str">
        <f t="shared" ref="T3971:T4034" si="128">IF(COUNTIFS($D$2:$D$20413,D3971,$S$2:$S$20413,S3971,$A$2:$A$20413,"&lt;&gt;"&amp;A3971)&gt;0,"Conflicto","OK")</f>
        <v>OK</v>
      </c>
    </row>
    <row r="3972" spans="1:20" x14ac:dyDescent="0.25">
      <c r="A3972" s="1">
        <v>309030104</v>
      </c>
      <c r="B3972" s="1" t="str">
        <f>VLOOKUP(A3972,[1]Maestra!A$1:C$746,2,0)</f>
        <v>ACTBBB6H8</v>
      </c>
      <c r="C3972" s="1" t="str">
        <f>VLOOKUP(A3972,[1]Maestra!A$1:C$746,3,0)</f>
        <v>TC Blue Box Black - Compra Deuda</v>
      </c>
      <c r="D3972" s="1" t="s">
        <v>14</v>
      </c>
      <c r="E3972" s="1">
        <v>2</v>
      </c>
      <c r="F3972" s="1">
        <v>9</v>
      </c>
      <c r="G3972" s="1" t="s">
        <v>22</v>
      </c>
      <c r="H3972" s="1">
        <v>9999</v>
      </c>
      <c r="I3972" s="1" t="s">
        <v>452</v>
      </c>
      <c r="J3972" s="1" t="s">
        <v>36</v>
      </c>
      <c r="K3972" s="1" t="s">
        <v>325</v>
      </c>
      <c r="L3972" s="1" t="s">
        <v>450</v>
      </c>
      <c r="Q3972" s="2" t="s">
        <v>37</v>
      </c>
      <c r="R3972" s="1" t="s">
        <v>451</v>
      </c>
      <c r="S3972" s="1" t="str">
        <f t="shared" si="127"/>
        <v>CDO|2|9|CDP|VIG|OTRO|CMED|NOR</v>
      </c>
      <c r="T3972" s="2" t="str">
        <f t="shared" si="128"/>
        <v>OK</v>
      </c>
    </row>
    <row r="3973" spans="1:20" x14ac:dyDescent="0.25">
      <c r="A3973" s="1">
        <v>309030104</v>
      </c>
      <c r="B3973" s="1" t="str">
        <f>VLOOKUP(A3973,[1]Maestra!A$1:C$746,2,0)</f>
        <v>ACTBBB6H8</v>
      </c>
      <c r="C3973" s="1" t="str">
        <f>VLOOKUP(A3973,[1]Maestra!A$1:C$746,3,0)</f>
        <v>TC Blue Box Black - Compra Deuda</v>
      </c>
      <c r="D3973" s="1" t="s">
        <v>14</v>
      </c>
      <c r="E3973" s="1">
        <v>2</v>
      </c>
      <c r="F3973" s="1">
        <v>9</v>
      </c>
      <c r="G3973" s="1" t="s">
        <v>23</v>
      </c>
      <c r="H3973" s="1">
        <v>9999</v>
      </c>
      <c r="I3973" s="1" t="s">
        <v>449</v>
      </c>
      <c r="J3973" s="1" t="s">
        <v>36</v>
      </c>
      <c r="K3973" s="1" t="s">
        <v>324</v>
      </c>
      <c r="L3973" s="1" t="s">
        <v>450</v>
      </c>
      <c r="Q3973" s="2" t="s">
        <v>37</v>
      </c>
      <c r="R3973" s="1" t="s">
        <v>451</v>
      </c>
      <c r="S3973" s="1" t="str">
        <f t="shared" si="127"/>
        <v>CDO|2|9|CDR|VEN|OTRO|CCRV|NOR</v>
      </c>
      <c r="T3973" s="2" t="str">
        <f t="shared" si="128"/>
        <v>OK</v>
      </c>
    </row>
    <row r="3974" spans="1:20" x14ac:dyDescent="0.25">
      <c r="A3974" s="1">
        <v>309030104</v>
      </c>
      <c r="B3974" s="1" t="str">
        <f>VLOOKUP(A3974,[1]Maestra!A$1:C$746,2,0)</f>
        <v>ACTBBB6H8</v>
      </c>
      <c r="C3974" s="1" t="str">
        <f>VLOOKUP(A3974,[1]Maestra!A$1:C$746,3,0)</f>
        <v>TC Blue Box Black - Compra Deuda</v>
      </c>
      <c r="D3974" s="1" t="s">
        <v>14</v>
      </c>
      <c r="E3974" s="1">
        <v>2</v>
      </c>
      <c r="F3974" s="1">
        <v>9</v>
      </c>
      <c r="G3974" s="1" t="s">
        <v>23</v>
      </c>
      <c r="H3974" s="1">
        <v>9999</v>
      </c>
      <c r="I3974" s="1" t="s">
        <v>449</v>
      </c>
      <c r="J3974" s="1" t="s">
        <v>36</v>
      </c>
      <c r="K3974" s="1" t="s">
        <v>325</v>
      </c>
      <c r="L3974" s="1" t="s">
        <v>450</v>
      </c>
      <c r="Q3974" s="2" t="s">
        <v>37</v>
      </c>
      <c r="R3974" s="1" t="s">
        <v>451</v>
      </c>
      <c r="S3974" s="1" t="str">
        <f t="shared" si="127"/>
        <v>CDO|2|9|CDR|VEN|OTRO|CMED|NOR</v>
      </c>
      <c r="T3974" s="2" t="str">
        <f t="shared" si="128"/>
        <v>OK</v>
      </c>
    </row>
    <row r="3975" spans="1:20" x14ac:dyDescent="0.25">
      <c r="A3975" s="1">
        <v>309030104</v>
      </c>
      <c r="B3975" s="1" t="str">
        <f>VLOOKUP(A3975,[1]Maestra!A$1:C$746,2,0)</f>
        <v>ACTBBB6H8</v>
      </c>
      <c r="C3975" s="1" t="str">
        <f>VLOOKUP(A3975,[1]Maestra!A$1:C$746,3,0)</f>
        <v>TC Blue Box Black - Compra Deuda</v>
      </c>
      <c r="D3975" s="1" t="s">
        <v>14</v>
      </c>
      <c r="E3975" s="1">
        <v>2</v>
      </c>
      <c r="F3975" s="1">
        <v>9</v>
      </c>
      <c r="G3975" s="1" t="s">
        <v>23</v>
      </c>
      <c r="H3975" s="1">
        <v>9999</v>
      </c>
      <c r="I3975" s="1" t="s">
        <v>452</v>
      </c>
      <c r="J3975" s="1" t="s">
        <v>36</v>
      </c>
      <c r="K3975" s="1" t="s">
        <v>324</v>
      </c>
      <c r="L3975" s="1" t="s">
        <v>21</v>
      </c>
      <c r="Q3975" s="2" t="s">
        <v>37</v>
      </c>
      <c r="R3975" s="1" t="s">
        <v>451</v>
      </c>
      <c r="S3975" s="1" t="str">
        <f t="shared" si="127"/>
        <v>CDO|2|9|CDR|VIG|OTRO|CCRV|DUD</v>
      </c>
      <c r="T3975" s="2" t="str">
        <f t="shared" si="128"/>
        <v>OK</v>
      </c>
    </row>
    <row r="3976" spans="1:20" x14ac:dyDescent="0.25">
      <c r="A3976" s="1">
        <v>309030104</v>
      </c>
      <c r="B3976" s="1" t="str">
        <f>VLOOKUP(A3976,[1]Maestra!A$1:C$746,2,0)</f>
        <v>ACTBBB6H8</v>
      </c>
      <c r="C3976" s="1" t="str">
        <f>VLOOKUP(A3976,[1]Maestra!A$1:C$746,3,0)</f>
        <v>TC Blue Box Black - Compra Deuda</v>
      </c>
      <c r="D3976" s="1" t="s">
        <v>14</v>
      </c>
      <c r="E3976" s="1">
        <v>2</v>
      </c>
      <c r="F3976" s="1">
        <v>9</v>
      </c>
      <c r="G3976" s="1" t="s">
        <v>23</v>
      </c>
      <c r="H3976" s="1">
        <v>9999</v>
      </c>
      <c r="I3976" s="1" t="s">
        <v>452</v>
      </c>
      <c r="J3976" s="1" t="s">
        <v>36</v>
      </c>
      <c r="K3976" s="1" t="s">
        <v>324</v>
      </c>
      <c r="L3976" s="1" t="s">
        <v>450</v>
      </c>
      <c r="Q3976" s="2" t="s">
        <v>37</v>
      </c>
      <c r="R3976" s="1" t="s">
        <v>451</v>
      </c>
      <c r="S3976" s="1" t="str">
        <f t="shared" si="127"/>
        <v>CDO|2|9|CDR|VIG|OTRO|CCRV|NOR</v>
      </c>
      <c r="T3976" s="2" t="str">
        <f t="shared" si="128"/>
        <v>OK</v>
      </c>
    </row>
    <row r="3977" spans="1:20" x14ac:dyDescent="0.25">
      <c r="A3977" s="1">
        <v>309030104</v>
      </c>
      <c r="B3977" s="1" t="str">
        <f>VLOOKUP(A3977,[1]Maestra!A$1:C$746,2,0)</f>
        <v>ACTBBB6H8</v>
      </c>
      <c r="C3977" s="1" t="str">
        <f>VLOOKUP(A3977,[1]Maestra!A$1:C$746,3,0)</f>
        <v>TC Blue Box Black - Compra Deuda</v>
      </c>
      <c r="D3977" s="1" t="s">
        <v>14</v>
      </c>
      <c r="E3977" s="1">
        <v>2</v>
      </c>
      <c r="F3977" s="1">
        <v>9</v>
      </c>
      <c r="G3977" s="1" t="s">
        <v>23</v>
      </c>
      <c r="H3977" s="1">
        <v>9999</v>
      </c>
      <c r="I3977" s="1" t="s">
        <v>452</v>
      </c>
      <c r="J3977" s="1" t="s">
        <v>36</v>
      </c>
      <c r="K3977" s="1" t="s">
        <v>325</v>
      </c>
      <c r="L3977" s="1" t="s">
        <v>21</v>
      </c>
      <c r="Q3977" s="2" t="s">
        <v>37</v>
      </c>
      <c r="R3977" s="1" t="s">
        <v>451</v>
      </c>
      <c r="S3977" s="1" t="str">
        <f t="shared" si="127"/>
        <v>CDO|2|9|CDR|VIG|OTRO|CMED|DUD</v>
      </c>
      <c r="T3977" s="2" t="str">
        <f t="shared" si="128"/>
        <v>OK</v>
      </c>
    </row>
    <row r="3978" spans="1:20" x14ac:dyDescent="0.25">
      <c r="A3978" s="1">
        <v>309030104</v>
      </c>
      <c r="B3978" s="1" t="str">
        <f>VLOOKUP(A3978,[1]Maestra!A$1:C$746,2,0)</f>
        <v>ACTBBB6H8</v>
      </c>
      <c r="C3978" s="1" t="str">
        <f>VLOOKUP(A3978,[1]Maestra!A$1:C$746,3,0)</f>
        <v>TC Blue Box Black - Compra Deuda</v>
      </c>
      <c r="D3978" s="1" t="s">
        <v>14</v>
      </c>
      <c r="E3978" s="1">
        <v>2</v>
      </c>
      <c r="F3978" s="1">
        <v>9</v>
      </c>
      <c r="G3978" s="1" t="s">
        <v>23</v>
      </c>
      <c r="H3978" s="1">
        <v>9999</v>
      </c>
      <c r="I3978" s="1" t="s">
        <v>452</v>
      </c>
      <c r="J3978" s="1" t="s">
        <v>36</v>
      </c>
      <c r="K3978" s="1" t="s">
        <v>325</v>
      </c>
      <c r="L3978" s="1" t="s">
        <v>450</v>
      </c>
      <c r="Q3978" s="2" t="s">
        <v>37</v>
      </c>
      <c r="R3978" s="1" t="s">
        <v>451</v>
      </c>
      <c r="S3978" s="1" t="str">
        <f t="shared" si="127"/>
        <v>CDO|2|9|CDR|VIG|OTRO|CMED|NOR</v>
      </c>
      <c r="T3978" s="2" t="str">
        <f t="shared" si="128"/>
        <v>OK</v>
      </c>
    </row>
    <row r="3979" spans="1:20" x14ac:dyDescent="0.25">
      <c r="A3979" s="1">
        <v>2101049902</v>
      </c>
      <c r="B3979" s="1">
        <f>VLOOKUP(A3979,[1]Maestra!A$1:C$746,2,0)</f>
        <v>0</v>
      </c>
      <c r="C3979" s="1" t="str">
        <f>VLOOKUP(A3979,[1]Maestra!A$1:C$746,3,0)</f>
        <v>Amex Acreedores</v>
      </c>
      <c r="D3979" s="1" t="s">
        <v>14</v>
      </c>
      <c r="E3979" s="1">
        <v>2</v>
      </c>
      <c r="F3979" s="1">
        <v>9</v>
      </c>
      <c r="G3979" s="1" t="s">
        <v>32</v>
      </c>
      <c r="H3979" s="1">
        <v>9999</v>
      </c>
      <c r="I3979" s="1" t="s">
        <v>453</v>
      </c>
      <c r="J3979" s="1" t="s">
        <v>36</v>
      </c>
      <c r="K3979" s="1" t="s">
        <v>454</v>
      </c>
      <c r="L3979" s="1" t="s">
        <v>450</v>
      </c>
      <c r="Q3979" s="2" t="s">
        <v>37</v>
      </c>
      <c r="R3979" s="1" t="s">
        <v>451</v>
      </c>
      <c r="S3979" s="1" t="str">
        <f t="shared" si="127"/>
        <v>CDO|2|9|EXT|ACR|OTRO|CCNR|NOR</v>
      </c>
      <c r="T3979" s="2" t="str">
        <f t="shared" si="128"/>
        <v>OK</v>
      </c>
    </row>
    <row r="3980" spans="1:20" x14ac:dyDescent="0.25">
      <c r="A3980" s="1">
        <v>309030103</v>
      </c>
      <c r="B3980" s="1" t="str">
        <f>VLOOKUP(A3980,[1]Maestra!A$1:C$746,2,0)</f>
        <v>ACTBBBE08</v>
      </c>
      <c r="C3980" s="1" t="str">
        <f>VLOOKUP(A3980,[1]Maestra!A$1:C$746,3,0)</f>
        <v>TC Blue Box Black - Extracash</v>
      </c>
      <c r="D3980" s="1" t="s">
        <v>14</v>
      </c>
      <c r="E3980" s="1">
        <v>2</v>
      </c>
      <c r="F3980" s="1">
        <v>9</v>
      </c>
      <c r="G3980" s="1" t="s">
        <v>32</v>
      </c>
      <c r="H3980" s="1">
        <v>9999</v>
      </c>
      <c r="I3980" s="1" t="s">
        <v>449</v>
      </c>
      <c r="J3980" s="1" t="s">
        <v>36</v>
      </c>
      <c r="K3980" s="1" t="s">
        <v>454</v>
      </c>
      <c r="L3980" s="1" t="s">
        <v>450</v>
      </c>
      <c r="Q3980" s="2" t="s">
        <v>37</v>
      </c>
      <c r="R3980" s="1" t="s">
        <v>451</v>
      </c>
      <c r="S3980" s="1" t="str">
        <f t="shared" si="127"/>
        <v>CDO|2|9|EXT|VEN|OTRO|CCNR|NOR</v>
      </c>
      <c r="T3980" s="2" t="str">
        <f t="shared" si="128"/>
        <v>OK</v>
      </c>
    </row>
    <row r="3981" spans="1:20" x14ac:dyDescent="0.25">
      <c r="A3981" s="1">
        <v>309030103</v>
      </c>
      <c r="B3981" s="1" t="str">
        <f>VLOOKUP(A3981,[1]Maestra!A$1:C$746,2,0)</f>
        <v>ACTBBBE08</v>
      </c>
      <c r="C3981" s="1" t="str">
        <f>VLOOKUP(A3981,[1]Maestra!A$1:C$746,3,0)</f>
        <v>TC Blue Box Black - Extracash</v>
      </c>
      <c r="D3981" s="1" t="s">
        <v>14</v>
      </c>
      <c r="E3981" s="1">
        <v>2</v>
      </c>
      <c r="F3981" s="1">
        <v>9</v>
      </c>
      <c r="G3981" s="1" t="s">
        <v>32</v>
      </c>
      <c r="H3981" s="1">
        <v>9999</v>
      </c>
      <c r="I3981" s="1" t="s">
        <v>449</v>
      </c>
      <c r="J3981" s="1" t="s">
        <v>36</v>
      </c>
      <c r="K3981" s="1" t="s">
        <v>325</v>
      </c>
      <c r="L3981" s="1" t="s">
        <v>450</v>
      </c>
      <c r="Q3981" s="2" t="s">
        <v>37</v>
      </c>
      <c r="R3981" s="1" t="s">
        <v>451</v>
      </c>
      <c r="S3981" s="1" t="str">
        <f t="shared" si="127"/>
        <v>CDO|2|9|EXT|VEN|OTRO|CMED|NOR</v>
      </c>
      <c r="T3981" s="2" t="str">
        <f t="shared" si="128"/>
        <v>OK</v>
      </c>
    </row>
    <row r="3982" spans="1:20" x14ac:dyDescent="0.25">
      <c r="A3982" s="1">
        <v>309030103</v>
      </c>
      <c r="B3982" s="1" t="str">
        <f>VLOOKUP(A3982,[1]Maestra!A$1:C$746,2,0)</f>
        <v>ACTBBBE08</v>
      </c>
      <c r="C3982" s="1" t="str">
        <f>VLOOKUP(A3982,[1]Maestra!A$1:C$746,3,0)</f>
        <v>TC Blue Box Black - Extracash</v>
      </c>
      <c r="D3982" s="1" t="s">
        <v>14</v>
      </c>
      <c r="E3982" s="1">
        <v>2</v>
      </c>
      <c r="F3982" s="1">
        <v>9</v>
      </c>
      <c r="G3982" s="1" t="s">
        <v>32</v>
      </c>
      <c r="H3982" s="1">
        <v>9999</v>
      </c>
      <c r="I3982" s="1" t="s">
        <v>452</v>
      </c>
      <c r="J3982" s="1" t="s">
        <v>36</v>
      </c>
      <c r="K3982" s="1" t="s">
        <v>454</v>
      </c>
      <c r="L3982" s="1" t="s">
        <v>21</v>
      </c>
      <c r="Q3982" s="2" t="s">
        <v>37</v>
      </c>
      <c r="R3982" s="1" t="s">
        <v>451</v>
      </c>
      <c r="S3982" s="1" t="str">
        <f t="shared" si="127"/>
        <v>CDO|2|9|EXT|VIG|OTRO|CCNR|DUD</v>
      </c>
      <c r="T3982" s="2" t="str">
        <f t="shared" si="128"/>
        <v>OK</v>
      </c>
    </row>
    <row r="3983" spans="1:20" x14ac:dyDescent="0.25">
      <c r="A3983" s="1">
        <v>309030103</v>
      </c>
      <c r="B3983" s="1" t="str">
        <f>VLOOKUP(A3983,[1]Maestra!A$1:C$746,2,0)</f>
        <v>ACTBBBE08</v>
      </c>
      <c r="C3983" s="1" t="str">
        <f>VLOOKUP(A3983,[1]Maestra!A$1:C$746,3,0)</f>
        <v>TC Blue Box Black - Extracash</v>
      </c>
      <c r="D3983" s="1" t="s">
        <v>14</v>
      </c>
      <c r="E3983" s="1">
        <v>2</v>
      </c>
      <c r="F3983" s="1">
        <v>9</v>
      </c>
      <c r="G3983" s="1" t="s">
        <v>32</v>
      </c>
      <c r="H3983" s="1">
        <v>9999</v>
      </c>
      <c r="I3983" s="1" t="s">
        <v>452</v>
      </c>
      <c r="J3983" s="1" t="s">
        <v>36</v>
      </c>
      <c r="K3983" s="1" t="s">
        <v>454</v>
      </c>
      <c r="L3983" s="1" t="s">
        <v>450</v>
      </c>
      <c r="Q3983" s="2" t="s">
        <v>37</v>
      </c>
      <c r="R3983" s="1" t="s">
        <v>451</v>
      </c>
      <c r="S3983" s="1" t="str">
        <f t="shared" si="127"/>
        <v>CDO|2|9|EXT|VIG|OTRO|CCNR|NOR</v>
      </c>
      <c r="T3983" s="2" t="str">
        <f t="shared" si="128"/>
        <v>OK</v>
      </c>
    </row>
    <row r="3984" spans="1:20" x14ac:dyDescent="0.25">
      <c r="A3984" s="1">
        <v>309030103</v>
      </c>
      <c r="B3984" s="1" t="str">
        <f>VLOOKUP(A3984,[1]Maestra!A$1:C$746,2,0)</f>
        <v>ACTBBBE08</v>
      </c>
      <c r="C3984" s="1" t="str">
        <f>VLOOKUP(A3984,[1]Maestra!A$1:C$746,3,0)</f>
        <v>TC Blue Box Black - Extracash</v>
      </c>
      <c r="D3984" s="1" t="s">
        <v>14</v>
      </c>
      <c r="E3984" s="1">
        <v>2</v>
      </c>
      <c r="F3984" s="1">
        <v>9</v>
      </c>
      <c r="G3984" s="1" t="s">
        <v>32</v>
      </c>
      <c r="H3984" s="1">
        <v>9999</v>
      </c>
      <c r="I3984" s="1" t="s">
        <v>452</v>
      </c>
      <c r="J3984" s="1" t="s">
        <v>36</v>
      </c>
      <c r="K3984" s="1" t="s">
        <v>325</v>
      </c>
      <c r="L3984" s="1" t="s">
        <v>21</v>
      </c>
      <c r="Q3984" s="2" t="s">
        <v>37</v>
      </c>
      <c r="R3984" s="1" t="s">
        <v>451</v>
      </c>
      <c r="S3984" s="1" t="str">
        <f t="shared" si="127"/>
        <v>CDO|2|9|EXT|VIG|OTRO|CMED|DUD</v>
      </c>
      <c r="T3984" s="2" t="str">
        <f t="shared" si="128"/>
        <v>OK</v>
      </c>
    </row>
    <row r="3985" spans="1:20" x14ac:dyDescent="0.25">
      <c r="A3985" s="1">
        <v>309030103</v>
      </c>
      <c r="B3985" s="1" t="str">
        <f>VLOOKUP(A3985,[1]Maestra!A$1:C$746,2,0)</f>
        <v>ACTBBBE08</v>
      </c>
      <c r="C3985" s="1" t="str">
        <f>VLOOKUP(A3985,[1]Maestra!A$1:C$746,3,0)</f>
        <v>TC Blue Box Black - Extracash</v>
      </c>
      <c r="D3985" s="1" t="s">
        <v>14</v>
      </c>
      <c r="E3985" s="1">
        <v>2</v>
      </c>
      <c r="F3985" s="1">
        <v>9</v>
      </c>
      <c r="G3985" s="1" t="s">
        <v>32</v>
      </c>
      <c r="H3985" s="1">
        <v>9999</v>
      </c>
      <c r="I3985" s="1" t="s">
        <v>452</v>
      </c>
      <c r="J3985" s="1" t="s">
        <v>36</v>
      </c>
      <c r="K3985" s="1" t="s">
        <v>325</v>
      </c>
      <c r="L3985" s="1" t="s">
        <v>450</v>
      </c>
      <c r="Q3985" s="2" t="s">
        <v>37</v>
      </c>
      <c r="R3985" s="1" t="s">
        <v>451</v>
      </c>
      <c r="S3985" s="1" t="str">
        <f t="shared" si="127"/>
        <v>CDO|2|9|EXT|VIG|OTRO|CMED|NOR</v>
      </c>
      <c r="T3985" s="2" t="str">
        <f t="shared" si="128"/>
        <v>OK</v>
      </c>
    </row>
    <row r="3986" spans="1:20" x14ac:dyDescent="0.25">
      <c r="A3986" s="1">
        <v>309030104</v>
      </c>
      <c r="B3986" s="1" t="str">
        <f>VLOOKUP(A3986,[1]Maestra!A$1:C$746,2,0)</f>
        <v>ACTBBB6H8</v>
      </c>
      <c r="C3986" s="1" t="str">
        <f>VLOOKUP(A3986,[1]Maestra!A$1:C$746,3,0)</f>
        <v>TC Blue Box Black - Compra Deuda</v>
      </c>
      <c r="D3986" s="1" t="s">
        <v>14</v>
      </c>
      <c r="E3986" s="1">
        <v>2</v>
      </c>
      <c r="F3986" s="1">
        <v>9</v>
      </c>
      <c r="G3986" s="1" t="s">
        <v>15</v>
      </c>
      <c r="H3986" s="1">
        <v>9999</v>
      </c>
      <c r="I3986" s="1" t="s">
        <v>452</v>
      </c>
      <c r="J3986" s="1" t="s">
        <v>33</v>
      </c>
      <c r="K3986" s="1" t="s">
        <v>454</v>
      </c>
      <c r="L3986" s="1" t="s">
        <v>450</v>
      </c>
      <c r="Q3986" s="2" t="s">
        <v>37</v>
      </c>
      <c r="R3986" s="1" t="s">
        <v>451</v>
      </c>
      <c r="S3986" s="1" t="str">
        <f t="shared" si="127"/>
        <v>CDO|2|9|LCA|VIG|COMP|CCNR|NOR</v>
      </c>
      <c r="T3986" s="2" t="str">
        <f t="shared" si="128"/>
        <v>OK</v>
      </c>
    </row>
    <row r="3987" spans="1:20" x14ac:dyDescent="0.25">
      <c r="A3987" s="1">
        <v>309030101</v>
      </c>
      <c r="B3987" s="1" t="str">
        <f>VLOOKUP(A3987,[1]Maestra!A$1:C$746,2,0)</f>
        <v>ACTBBBWA8</v>
      </c>
      <c r="C3987" s="1" t="str">
        <f>VLOOKUP(A3987,[1]Maestra!A$1:C$746,3,0)</f>
        <v>TC Blue Box Black - Linea Rev.</v>
      </c>
      <c r="D3987" s="1" t="s">
        <v>14</v>
      </c>
      <c r="E3987" s="1">
        <v>2</v>
      </c>
      <c r="F3987" s="1">
        <v>9</v>
      </c>
      <c r="G3987" s="1" t="s">
        <v>15</v>
      </c>
      <c r="H3987" s="1">
        <v>9999</v>
      </c>
      <c r="I3987" s="1" t="s">
        <v>452</v>
      </c>
      <c r="J3987" s="1" t="s">
        <v>33</v>
      </c>
      <c r="K3987" s="1" t="s">
        <v>324</v>
      </c>
      <c r="L3987" s="1" t="s">
        <v>450</v>
      </c>
      <c r="Q3987" s="2" t="s">
        <v>37</v>
      </c>
      <c r="R3987" s="1" t="s">
        <v>451</v>
      </c>
      <c r="S3987" s="1" t="str">
        <f t="shared" si="127"/>
        <v>CDO|2|9|LCA|VIG|COMP|CCRV|NOR</v>
      </c>
      <c r="T3987" s="2" t="str">
        <f t="shared" si="128"/>
        <v>OK</v>
      </c>
    </row>
    <row r="3988" spans="1:20" x14ac:dyDescent="0.25">
      <c r="A3988" s="1">
        <v>309030104</v>
      </c>
      <c r="B3988" s="1" t="str">
        <f>VLOOKUP(A3988,[1]Maestra!A$1:C$746,2,0)</f>
        <v>ACTBBB6H8</v>
      </c>
      <c r="C3988" s="1" t="str">
        <f>VLOOKUP(A3988,[1]Maestra!A$1:C$746,3,0)</f>
        <v>TC Blue Box Black - Compra Deuda</v>
      </c>
      <c r="D3988" s="1" t="s">
        <v>14</v>
      </c>
      <c r="E3988" s="1">
        <v>2</v>
      </c>
      <c r="F3988" s="1">
        <v>9</v>
      </c>
      <c r="G3988" s="1" t="s">
        <v>15</v>
      </c>
      <c r="H3988" s="1">
        <v>9999</v>
      </c>
      <c r="I3988" s="1" t="s">
        <v>452</v>
      </c>
      <c r="J3988" s="1" t="s">
        <v>33</v>
      </c>
      <c r="K3988" s="1" t="s">
        <v>325</v>
      </c>
      <c r="L3988" s="1" t="s">
        <v>450</v>
      </c>
      <c r="Q3988" s="2" t="s">
        <v>37</v>
      </c>
      <c r="R3988" s="1" t="s">
        <v>451</v>
      </c>
      <c r="S3988" s="1" t="str">
        <f t="shared" si="127"/>
        <v>CDO|2|9|LCA|VIG|COMP|CMED|NOR</v>
      </c>
      <c r="T3988" s="2" t="str">
        <f t="shared" si="128"/>
        <v>OK</v>
      </c>
    </row>
    <row r="3989" spans="1:20" x14ac:dyDescent="0.25">
      <c r="A3989" s="1">
        <v>309030102</v>
      </c>
      <c r="B3989" s="1" t="str">
        <f>VLOOKUP(A3989,[1]Maestra!A$1:C$746,2,0)</f>
        <v>ACTBBB7T8</v>
      </c>
      <c r="C3989" s="1" t="str">
        <f>VLOOKUP(A3989,[1]Maestra!A$1:C$746,3,0)</f>
        <v>TC Blue Box Black - Cuotas</v>
      </c>
      <c r="D3989" s="1" t="s">
        <v>14</v>
      </c>
      <c r="E3989" s="1">
        <v>2</v>
      </c>
      <c r="F3989" s="1">
        <v>9</v>
      </c>
      <c r="G3989" s="1" t="s">
        <v>17</v>
      </c>
      <c r="H3989" s="1">
        <v>9999</v>
      </c>
      <c r="I3989" s="1" t="s">
        <v>452</v>
      </c>
      <c r="J3989" s="1" t="s">
        <v>33</v>
      </c>
      <c r="K3989" s="1" t="s">
        <v>454</v>
      </c>
      <c r="L3989" s="1" t="s">
        <v>450</v>
      </c>
      <c r="Q3989" s="2" t="s">
        <v>37</v>
      </c>
      <c r="R3989" s="1" t="s">
        <v>451</v>
      </c>
      <c r="S3989" s="1" t="str">
        <f t="shared" si="127"/>
        <v>CDO|2|9|LCB|VIG|COMP|CCNR|NOR</v>
      </c>
      <c r="T3989" s="2" t="str">
        <f t="shared" si="128"/>
        <v>OK</v>
      </c>
    </row>
    <row r="3990" spans="1:20" x14ac:dyDescent="0.25">
      <c r="A3990" s="1">
        <v>309030102</v>
      </c>
      <c r="B3990" s="1" t="str">
        <f>VLOOKUP(A3990,[1]Maestra!A$1:C$746,2,0)</f>
        <v>ACTBBB7T8</v>
      </c>
      <c r="C3990" s="1" t="str">
        <f>VLOOKUP(A3990,[1]Maestra!A$1:C$746,3,0)</f>
        <v>TC Blue Box Black - Cuotas</v>
      </c>
      <c r="D3990" s="1" t="s">
        <v>14</v>
      </c>
      <c r="E3990" s="1">
        <v>2</v>
      </c>
      <c r="F3990" s="1">
        <v>9</v>
      </c>
      <c r="G3990" s="1" t="s">
        <v>17</v>
      </c>
      <c r="H3990" s="1">
        <v>9999</v>
      </c>
      <c r="I3990" s="1" t="s">
        <v>452</v>
      </c>
      <c r="J3990" s="1" t="s">
        <v>33</v>
      </c>
      <c r="K3990" s="1" t="s">
        <v>327</v>
      </c>
      <c r="L3990" s="1" t="s">
        <v>450</v>
      </c>
      <c r="Q3990" s="2" t="s">
        <v>37</v>
      </c>
      <c r="R3990" s="1" t="s">
        <v>451</v>
      </c>
      <c r="S3990" s="1" t="str">
        <f t="shared" si="127"/>
        <v>CDO|2|9|LCB|VIG|COMP|CCOR|NOR</v>
      </c>
      <c r="T3990" s="2" t="str">
        <f t="shared" si="128"/>
        <v>OK</v>
      </c>
    </row>
    <row r="3991" spans="1:20" x14ac:dyDescent="0.25">
      <c r="A3991" s="1">
        <v>309030101</v>
      </c>
      <c r="B3991" s="1" t="str">
        <f>VLOOKUP(A3991,[1]Maestra!A$1:C$746,2,0)</f>
        <v>ACTBBBWA8</v>
      </c>
      <c r="C3991" s="1" t="str">
        <f>VLOOKUP(A3991,[1]Maestra!A$1:C$746,3,0)</f>
        <v>TC Blue Box Black - Linea Rev.</v>
      </c>
      <c r="D3991" s="1" t="s">
        <v>14</v>
      </c>
      <c r="E3991" s="1">
        <v>2</v>
      </c>
      <c r="F3991" s="1">
        <v>9</v>
      </c>
      <c r="G3991" s="1" t="s">
        <v>17</v>
      </c>
      <c r="H3991" s="1">
        <v>9999</v>
      </c>
      <c r="I3991" s="1" t="s">
        <v>452</v>
      </c>
      <c r="J3991" s="1" t="s">
        <v>33</v>
      </c>
      <c r="K3991" s="1" t="s">
        <v>324</v>
      </c>
      <c r="L3991" s="1" t="s">
        <v>450</v>
      </c>
      <c r="Q3991" s="2" t="s">
        <v>37</v>
      </c>
      <c r="R3991" s="1" t="s">
        <v>451</v>
      </c>
      <c r="S3991" s="1" t="str">
        <f t="shared" si="127"/>
        <v>CDO|2|9|LCB|VIG|COMP|CCRV|NOR</v>
      </c>
      <c r="T3991" s="2" t="str">
        <f t="shared" si="128"/>
        <v>OK</v>
      </c>
    </row>
    <row r="3992" spans="1:20" x14ac:dyDescent="0.25">
      <c r="A3992" s="1">
        <v>309030101</v>
      </c>
      <c r="B3992" s="1" t="str">
        <f>VLOOKUP(A3992,[1]Maestra!A$1:C$746,2,0)</f>
        <v>ACTBBBWA8</v>
      </c>
      <c r="C3992" s="1" t="str">
        <f>VLOOKUP(A3992,[1]Maestra!A$1:C$746,3,0)</f>
        <v>TC Blue Box Black - Linea Rev.</v>
      </c>
      <c r="D3992" s="1" t="s">
        <v>14</v>
      </c>
      <c r="E3992" s="1">
        <v>2</v>
      </c>
      <c r="F3992" s="1">
        <v>9</v>
      </c>
      <c r="G3992" s="1" t="s">
        <v>17</v>
      </c>
      <c r="H3992" s="1">
        <v>9999</v>
      </c>
      <c r="I3992" s="1" t="s">
        <v>452</v>
      </c>
      <c r="J3992" s="1" t="s">
        <v>33</v>
      </c>
      <c r="K3992" s="1" t="s">
        <v>322</v>
      </c>
      <c r="L3992" s="1" t="s">
        <v>450</v>
      </c>
      <c r="Q3992" s="2" t="s">
        <v>37</v>
      </c>
      <c r="R3992" s="1" t="s">
        <v>451</v>
      </c>
      <c r="S3992" s="1" t="str">
        <f t="shared" si="127"/>
        <v>CDO|2|9|LCB|VIG|COMP|CESF|NOR</v>
      </c>
      <c r="T3992" s="2" t="str">
        <f t="shared" si="128"/>
        <v>OK</v>
      </c>
    </row>
    <row r="3993" spans="1:20" x14ac:dyDescent="0.25">
      <c r="A3993" s="1">
        <v>309030101</v>
      </c>
      <c r="B3993" s="1" t="str">
        <f>VLOOKUP(A3993,[1]Maestra!A$1:C$746,2,0)</f>
        <v>ACTBBBWA8</v>
      </c>
      <c r="C3993" s="1" t="str">
        <f>VLOOKUP(A3993,[1]Maestra!A$1:C$746,3,0)</f>
        <v>TC Blue Box Black - Linea Rev.</v>
      </c>
      <c r="D3993" s="1" t="s">
        <v>14</v>
      </c>
      <c r="E3993" s="1">
        <v>2</v>
      </c>
      <c r="F3993" s="1">
        <v>9</v>
      </c>
      <c r="G3993" s="1" t="s">
        <v>17</v>
      </c>
      <c r="H3993" s="1">
        <v>9999</v>
      </c>
      <c r="I3993" s="1" t="s">
        <v>452</v>
      </c>
      <c r="J3993" s="1" t="s">
        <v>33</v>
      </c>
      <c r="K3993" s="1" t="s">
        <v>323</v>
      </c>
      <c r="L3993" s="1" t="s">
        <v>450</v>
      </c>
      <c r="Q3993" s="2" t="s">
        <v>37</v>
      </c>
      <c r="R3993" s="1" t="s">
        <v>451</v>
      </c>
      <c r="S3993" s="1" t="str">
        <f t="shared" si="127"/>
        <v>CDO|2|9|LCB|VIG|COMP|CESP|NOR</v>
      </c>
      <c r="T3993" s="2" t="str">
        <f t="shared" si="128"/>
        <v>OK</v>
      </c>
    </row>
    <row r="3994" spans="1:20" x14ac:dyDescent="0.25">
      <c r="A3994" s="1">
        <v>309030101</v>
      </c>
      <c r="B3994" s="1" t="str">
        <f>VLOOKUP(A3994,[1]Maestra!A$1:C$746,2,0)</f>
        <v>ACTBBBWA8</v>
      </c>
      <c r="C3994" s="1" t="str">
        <f>VLOOKUP(A3994,[1]Maestra!A$1:C$746,3,0)</f>
        <v>TC Blue Box Black - Linea Rev.</v>
      </c>
      <c r="D3994" s="1" t="s">
        <v>14</v>
      </c>
      <c r="E3994" s="1">
        <v>2</v>
      </c>
      <c r="F3994" s="1">
        <v>9</v>
      </c>
      <c r="G3994" s="1" t="s">
        <v>17</v>
      </c>
      <c r="H3994" s="1">
        <v>9999</v>
      </c>
      <c r="I3994" s="1" t="s">
        <v>452</v>
      </c>
      <c r="J3994" s="1" t="s">
        <v>33</v>
      </c>
      <c r="K3994" s="1" t="s">
        <v>328</v>
      </c>
      <c r="L3994" s="1" t="s">
        <v>450</v>
      </c>
      <c r="Q3994" s="2" t="s">
        <v>37</v>
      </c>
      <c r="R3994" s="1" t="s">
        <v>451</v>
      </c>
      <c r="S3994" s="1" t="str">
        <f t="shared" si="127"/>
        <v>CDO|2|9|LCB|VIG|COMP|CGEM|NOR</v>
      </c>
      <c r="T3994" s="2" t="str">
        <f t="shared" si="128"/>
        <v>OK</v>
      </c>
    </row>
    <row r="3995" spans="1:20" x14ac:dyDescent="0.25">
      <c r="A3995" s="1">
        <v>309030101</v>
      </c>
      <c r="B3995" s="1" t="str">
        <f>VLOOKUP(A3995,[1]Maestra!A$1:C$746,2,0)</f>
        <v>ACTBBBWA8</v>
      </c>
      <c r="C3995" s="1" t="str">
        <f>VLOOKUP(A3995,[1]Maestra!A$1:C$746,3,0)</f>
        <v>TC Blue Box Black - Linea Rev.</v>
      </c>
      <c r="D3995" s="1" t="s">
        <v>14</v>
      </c>
      <c r="E3995" s="1">
        <v>2</v>
      </c>
      <c r="F3995" s="1">
        <v>9</v>
      </c>
      <c r="G3995" s="1" t="s">
        <v>17</v>
      </c>
      <c r="H3995" s="1">
        <v>9999</v>
      </c>
      <c r="I3995" s="1" t="s">
        <v>452</v>
      </c>
      <c r="J3995" s="1" t="s">
        <v>33</v>
      </c>
      <c r="K3995" s="1" t="s">
        <v>329</v>
      </c>
      <c r="L3995" s="1" t="s">
        <v>450</v>
      </c>
      <c r="Q3995" s="2" t="s">
        <v>37</v>
      </c>
      <c r="R3995" s="1" t="s">
        <v>451</v>
      </c>
      <c r="S3995" s="1" t="str">
        <f t="shared" si="127"/>
        <v>CDO|2|9|LCB|VIG|COMP|CIVA|NOR</v>
      </c>
      <c r="T3995" s="2" t="str">
        <f t="shared" si="128"/>
        <v>OK</v>
      </c>
    </row>
    <row r="3996" spans="1:20" x14ac:dyDescent="0.25">
      <c r="A3996" s="1">
        <v>309030101</v>
      </c>
      <c r="B3996" s="1" t="str">
        <f>VLOOKUP(A3996,[1]Maestra!A$1:C$746,2,0)</f>
        <v>ACTBBBWA8</v>
      </c>
      <c r="C3996" s="1" t="str">
        <f>VLOOKUP(A3996,[1]Maestra!A$1:C$746,3,0)</f>
        <v>TC Blue Box Black - Linea Rev.</v>
      </c>
      <c r="D3996" s="1" t="s">
        <v>14</v>
      </c>
      <c r="E3996" s="1">
        <v>2</v>
      </c>
      <c r="F3996" s="1">
        <v>9</v>
      </c>
      <c r="G3996" s="1" t="s">
        <v>17</v>
      </c>
      <c r="H3996" s="1">
        <v>9999</v>
      </c>
      <c r="I3996" s="1" t="s">
        <v>452</v>
      </c>
      <c r="J3996" s="1" t="s">
        <v>33</v>
      </c>
      <c r="K3996" s="1" t="s">
        <v>325</v>
      </c>
      <c r="L3996" s="1" t="s">
        <v>450</v>
      </c>
      <c r="Q3996" s="2" t="s">
        <v>37</v>
      </c>
      <c r="R3996" s="1" t="s">
        <v>451</v>
      </c>
      <c r="S3996" s="1" t="str">
        <f t="shared" si="127"/>
        <v>CDO|2|9|LCB|VIG|COMP|CMED|NOR</v>
      </c>
      <c r="T3996" s="2" t="str">
        <f t="shared" si="128"/>
        <v>OK</v>
      </c>
    </row>
    <row r="3997" spans="1:20" x14ac:dyDescent="0.25">
      <c r="A3997" s="1">
        <v>309030101</v>
      </c>
      <c r="B3997" s="1" t="str">
        <f>VLOOKUP(A3997,[1]Maestra!A$1:C$746,2,0)</f>
        <v>ACTBBBWA8</v>
      </c>
      <c r="C3997" s="1" t="str">
        <f>VLOOKUP(A3997,[1]Maestra!A$1:C$746,3,0)</f>
        <v>TC Blue Box Black - Linea Rev.</v>
      </c>
      <c r="D3997" s="1" t="s">
        <v>14</v>
      </c>
      <c r="E3997" s="1">
        <v>2</v>
      </c>
      <c r="F3997" s="1">
        <v>9</v>
      </c>
      <c r="G3997" s="1" t="s">
        <v>17</v>
      </c>
      <c r="H3997" s="1">
        <v>9999</v>
      </c>
      <c r="I3997" s="1" t="s">
        <v>452</v>
      </c>
      <c r="J3997" s="1" t="s">
        <v>33</v>
      </c>
      <c r="K3997" s="1" t="s">
        <v>330</v>
      </c>
      <c r="L3997" s="1" t="s">
        <v>450</v>
      </c>
      <c r="Q3997" s="2" t="s">
        <v>37</v>
      </c>
      <c r="R3997" s="1" t="s">
        <v>451</v>
      </c>
      <c r="S3997" s="1" t="str">
        <f t="shared" si="127"/>
        <v>CDO|2|9|LCB|VIG|COMP|CMIE|NOR</v>
      </c>
      <c r="T3997" s="2" t="str">
        <f t="shared" si="128"/>
        <v>OK</v>
      </c>
    </row>
    <row r="3998" spans="1:20" x14ac:dyDescent="0.25">
      <c r="A3998" s="1">
        <v>309030101</v>
      </c>
      <c r="B3998" s="1" t="str">
        <f>VLOOKUP(A3998,[1]Maestra!A$1:C$746,2,0)</f>
        <v>ACTBBBWA8</v>
      </c>
      <c r="C3998" s="1" t="str">
        <f>VLOOKUP(A3998,[1]Maestra!A$1:C$746,3,0)</f>
        <v>TC Blue Box Black - Linea Rev.</v>
      </c>
      <c r="D3998" s="1" t="s">
        <v>14</v>
      </c>
      <c r="E3998" s="1">
        <v>2</v>
      </c>
      <c r="F3998" s="1">
        <v>9</v>
      </c>
      <c r="G3998" s="1" t="s">
        <v>17</v>
      </c>
      <c r="H3998" s="1">
        <v>9999</v>
      </c>
      <c r="I3998" s="1" t="s">
        <v>452</v>
      </c>
      <c r="J3998" s="1" t="s">
        <v>33</v>
      </c>
      <c r="K3998" s="1" t="s">
        <v>331</v>
      </c>
      <c r="L3998" s="1" t="s">
        <v>450</v>
      </c>
      <c r="Q3998" s="2" t="s">
        <v>37</v>
      </c>
      <c r="R3998" s="1" t="s">
        <v>451</v>
      </c>
      <c r="S3998" s="1" t="str">
        <f t="shared" si="127"/>
        <v>CDO|2|9|LCB|VIG|COMP|CPEM|NOR</v>
      </c>
      <c r="T3998" s="2" t="str">
        <f t="shared" si="128"/>
        <v>OK</v>
      </c>
    </row>
    <row r="3999" spans="1:20" x14ac:dyDescent="0.25">
      <c r="A3999" s="1">
        <v>309030101</v>
      </c>
      <c r="B3999" s="1" t="str">
        <f>VLOOKUP(A3999,[1]Maestra!A$1:C$746,2,0)</f>
        <v>ACTBBBWA8</v>
      </c>
      <c r="C3999" s="1" t="str">
        <f>VLOOKUP(A3999,[1]Maestra!A$1:C$746,3,0)</f>
        <v>TC Blue Box Black - Linea Rev.</v>
      </c>
      <c r="D3999" s="1" t="s">
        <v>14</v>
      </c>
      <c r="E3999" s="1">
        <v>2</v>
      </c>
      <c r="F3999" s="1">
        <v>9</v>
      </c>
      <c r="G3999" s="1" t="s">
        <v>17</v>
      </c>
      <c r="H3999" s="1">
        <v>9999</v>
      </c>
      <c r="I3999" s="1" t="s">
        <v>452</v>
      </c>
      <c r="J3999" s="1" t="s">
        <v>33</v>
      </c>
      <c r="K3999" s="1" t="s">
        <v>332</v>
      </c>
      <c r="L3999" s="1" t="s">
        <v>450</v>
      </c>
      <c r="Q3999" s="2" t="s">
        <v>37</v>
      </c>
      <c r="R3999" s="1" t="s">
        <v>451</v>
      </c>
      <c r="S3999" s="1" t="str">
        <f t="shared" si="127"/>
        <v>CDO|2|9|LCB|VIG|COMP|CSOB|NOR</v>
      </c>
      <c r="T3999" s="2" t="str">
        <f t="shared" si="128"/>
        <v>OK</v>
      </c>
    </row>
    <row r="4000" spans="1:20" x14ac:dyDescent="0.25">
      <c r="A4000" s="1">
        <v>309030104</v>
      </c>
      <c r="B4000" s="1" t="str">
        <f>VLOOKUP(A4000,[1]Maestra!A$1:C$746,2,0)</f>
        <v>ACTBBB6H8</v>
      </c>
      <c r="C4000" s="1" t="str">
        <f>VLOOKUP(A4000,[1]Maestra!A$1:C$746,3,0)</f>
        <v>TC Blue Box Black - Compra Deuda</v>
      </c>
      <c r="D4000" s="1" t="s">
        <v>14</v>
      </c>
      <c r="E4000" s="1">
        <v>2</v>
      </c>
      <c r="F4000" s="1">
        <v>9</v>
      </c>
      <c r="G4000" s="1" t="s">
        <v>24</v>
      </c>
      <c r="H4000" s="1">
        <v>9999</v>
      </c>
      <c r="I4000" s="1" t="s">
        <v>452</v>
      </c>
      <c r="J4000" s="1" t="s">
        <v>33</v>
      </c>
      <c r="K4000" s="1" t="s">
        <v>454</v>
      </c>
      <c r="L4000" s="1" t="s">
        <v>450</v>
      </c>
      <c r="Q4000" s="2" t="s">
        <v>37</v>
      </c>
      <c r="R4000" s="1" t="s">
        <v>451</v>
      </c>
      <c r="S4000" s="1" t="str">
        <f t="shared" si="127"/>
        <v>CDO|2|9|LCN|VIG|COMP|CCNR|NOR</v>
      </c>
      <c r="T4000" s="2" t="str">
        <f t="shared" si="128"/>
        <v>OK</v>
      </c>
    </row>
    <row r="4001" spans="1:20" x14ac:dyDescent="0.25">
      <c r="A4001" s="1">
        <v>309030101</v>
      </c>
      <c r="B4001" s="1" t="str">
        <f>VLOOKUP(A4001,[1]Maestra!A$1:C$746,2,0)</f>
        <v>ACTBBBWA8</v>
      </c>
      <c r="C4001" s="1" t="str">
        <f>VLOOKUP(A4001,[1]Maestra!A$1:C$746,3,0)</f>
        <v>TC Blue Box Black - Linea Rev.</v>
      </c>
      <c r="D4001" s="1" t="s">
        <v>14</v>
      </c>
      <c r="E4001" s="1">
        <v>2</v>
      </c>
      <c r="F4001" s="1">
        <v>9</v>
      </c>
      <c r="G4001" s="1" t="s">
        <v>24</v>
      </c>
      <c r="H4001" s="1">
        <v>9999</v>
      </c>
      <c r="I4001" s="1" t="s">
        <v>452</v>
      </c>
      <c r="J4001" s="1" t="s">
        <v>33</v>
      </c>
      <c r="K4001" s="1" t="s">
        <v>324</v>
      </c>
      <c r="L4001" s="1" t="s">
        <v>450</v>
      </c>
      <c r="Q4001" s="2" t="s">
        <v>37</v>
      </c>
      <c r="R4001" s="1" t="s">
        <v>451</v>
      </c>
      <c r="S4001" s="1" t="str">
        <f t="shared" si="127"/>
        <v>CDO|2|9|LCN|VIG|COMP|CCRV|NOR</v>
      </c>
      <c r="T4001" s="2" t="str">
        <f t="shared" si="128"/>
        <v>OK</v>
      </c>
    </row>
    <row r="4002" spans="1:20" x14ac:dyDescent="0.25">
      <c r="A4002" s="1">
        <v>309030104</v>
      </c>
      <c r="B4002" s="1" t="str">
        <f>VLOOKUP(A4002,[1]Maestra!A$1:C$746,2,0)</f>
        <v>ACTBBB6H8</v>
      </c>
      <c r="C4002" s="1" t="str">
        <f>VLOOKUP(A4002,[1]Maestra!A$1:C$746,3,0)</f>
        <v>TC Blue Box Black - Compra Deuda</v>
      </c>
      <c r="D4002" s="1" t="s">
        <v>14</v>
      </c>
      <c r="E4002" s="1">
        <v>2</v>
      </c>
      <c r="F4002" s="1">
        <v>9</v>
      </c>
      <c r="G4002" s="1" t="s">
        <v>24</v>
      </c>
      <c r="H4002" s="1">
        <v>9999</v>
      </c>
      <c r="I4002" s="1" t="s">
        <v>452</v>
      </c>
      <c r="J4002" s="1" t="s">
        <v>33</v>
      </c>
      <c r="K4002" s="1" t="s">
        <v>325</v>
      </c>
      <c r="L4002" s="1" t="s">
        <v>450</v>
      </c>
      <c r="Q4002" s="2" t="s">
        <v>37</v>
      </c>
      <c r="R4002" s="1" t="s">
        <v>451</v>
      </c>
      <c r="S4002" s="1" t="str">
        <f t="shared" si="127"/>
        <v>CDO|2|9|LCN|VIG|COMP|CMED|NOR</v>
      </c>
      <c r="T4002" s="2" t="str">
        <f t="shared" si="128"/>
        <v>OK</v>
      </c>
    </row>
    <row r="4003" spans="1:20" x14ac:dyDescent="0.25">
      <c r="A4003" s="1">
        <v>309030102</v>
      </c>
      <c r="B4003" s="1" t="str">
        <f>VLOOKUP(A4003,[1]Maestra!A$1:C$746,2,0)</f>
        <v>ACTBBB7T8</v>
      </c>
      <c r="C4003" s="1" t="str">
        <f>VLOOKUP(A4003,[1]Maestra!A$1:C$746,3,0)</f>
        <v>TC Blue Box Black - Cuotas</v>
      </c>
      <c r="D4003" s="1" t="s">
        <v>14</v>
      </c>
      <c r="E4003" s="1">
        <v>2</v>
      </c>
      <c r="F4003" s="1">
        <v>9</v>
      </c>
      <c r="G4003" s="1" t="s">
        <v>25</v>
      </c>
      <c r="H4003" s="1">
        <v>9999</v>
      </c>
      <c r="I4003" s="1" t="s">
        <v>449</v>
      </c>
      <c r="J4003" s="1" t="s">
        <v>36</v>
      </c>
      <c r="K4003" s="1" t="s">
        <v>454</v>
      </c>
      <c r="L4003" s="1" t="s">
        <v>450</v>
      </c>
      <c r="Q4003" s="2" t="s">
        <v>37</v>
      </c>
      <c r="R4003" s="1" t="s">
        <v>451</v>
      </c>
      <c r="S4003" s="1" t="str">
        <f t="shared" si="127"/>
        <v>CDO|2|9|REP|VEN|OTRO|CCNR|NOR</v>
      </c>
      <c r="T4003" s="2" t="str">
        <f t="shared" si="128"/>
        <v>OK</v>
      </c>
    </row>
    <row r="4004" spans="1:20" x14ac:dyDescent="0.25">
      <c r="A4004" s="1">
        <v>309030104</v>
      </c>
      <c r="B4004" s="1" t="str">
        <f>VLOOKUP(A4004,[1]Maestra!A$1:C$746,2,0)</f>
        <v>ACTBBB6H8</v>
      </c>
      <c r="C4004" s="1" t="str">
        <f>VLOOKUP(A4004,[1]Maestra!A$1:C$746,3,0)</f>
        <v>TC Blue Box Black - Compra Deuda</v>
      </c>
      <c r="D4004" s="1" t="s">
        <v>14</v>
      </c>
      <c r="E4004" s="1">
        <v>2</v>
      </c>
      <c r="F4004" s="1">
        <v>9</v>
      </c>
      <c r="G4004" s="1" t="s">
        <v>25</v>
      </c>
      <c r="H4004" s="1">
        <v>9999</v>
      </c>
      <c r="I4004" s="1" t="s">
        <v>452</v>
      </c>
      <c r="J4004" s="1" t="s">
        <v>36</v>
      </c>
      <c r="K4004" s="1" t="s">
        <v>454</v>
      </c>
      <c r="L4004" s="1" t="s">
        <v>21</v>
      </c>
      <c r="Q4004" s="2" t="s">
        <v>37</v>
      </c>
      <c r="R4004" s="1" t="s">
        <v>451</v>
      </c>
      <c r="S4004" s="1" t="str">
        <f t="shared" si="127"/>
        <v>CDO|2|9|REP|VIG|OTRO|CCNR|DUD</v>
      </c>
      <c r="T4004" s="2" t="str">
        <f t="shared" si="128"/>
        <v>OK</v>
      </c>
    </row>
    <row r="4005" spans="1:20" x14ac:dyDescent="0.25">
      <c r="A4005" s="1">
        <v>309030102</v>
      </c>
      <c r="B4005" s="1" t="str">
        <f>VLOOKUP(A4005,[1]Maestra!A$1:C$746,2,0)</f>
        <v>ACTBBB7T8</v>
      </c>
      <c r="C4005" s="1" t="str">
        <f>VLOOKUP(A4005,[1]Maestra!A$1:C$746,3,0)</f>
        <v>TC Blue Box Black - Cuotas</v>
      </c>
      <c r="D4005" s="1" t="s">
        <v>14</v>
      </c>
      <c r="E4005" s="1">
        <v>2</v>
      </c>
      <c r="F4005" s="1">
        <v>9</v>
      </c>
      <c r="G4005" s="1" t="s">
        <v>25</v>
      </c>
      <c r="H4005" s="1">
        <v>9999</v>
      </c>
      <c r="I4005" s="1" t="s">
        <v>452</v>
      </c>
      <c r="J4005" s="1" t="s">
        <v>36</v>
      </c>
      <c r="K4005" s="1" t="s">
        <v>454</v>
      </c>
      <c r="L4005" s="1" t="s">
        <v>450</v>
      </c>
      <c r="Q4005" s="2" t="s">
        <v>37</v>
      </c>
      <c r="R4005" s="1" t="s">
        <v>451</v>
      </c>
      <c r="S4005" s="1" t="str">
        <f t="shared" si="127"/>
        <v>CDO|2|9|REP|VIG|OTRO|CCNR|NOR</v>
      </c>
      <c r="T4005" s="2" t="str">
        <f t="shared" si="128"/>
        <v>OK</v>
      </c>
    </row>
    <row r="4006" spans="1:20" x14ac:dyDescent="0.25">
      <c r="A4006" s="1">
        <v>309030102</v>
      </c>
      <c r="B4006" s="1" t="str">
        <f>VLOOKUP(A4006,[1]Maestra!A$1:C$746,2,0)</f>
        <v>ACTBBB7T8</v>
      </c>
      <c r="C4006" s="1" t="str">
        <f>VLOOKUP(A4006,[1]Maestra!A$1:C$746,3,0)</f>
        <v>TC Blue Box Black - Cuotas</v>
      </c>
      <c r="D4006" s="1" t="s">
        <v>14</v>
      </c>
      <c r="E4006" s="1">
        <v>2</v>
      </c>
      <c r="F4006" s="1">
        <v>9</v>
      </c>
      <c r="G4006" s="1" t="s">
        <v>25</v>
      </c>
      <c r="H4006" s="1">
        <v>9999</v>
      </c>
      <c r="I4006" s="1" t="s">
        <v>452</v>
      </c>
      <c r="J4006" s="1" t="s">
        <v>36</v>
      </c>
      <c r="K4006" s="1" t="s">
        <v>325</v>
      </c>
      <c r="L4006" s="1" t="s">
        <v>450</v>
      </c>
      <c r="Q4006" s="2" t="s">
        <v>37</v>
      </c>
      <c r="R4006" s="1" t="s">
        <v>451</v>
      </c>
      <c r="S4006" s="1" t="str">
        <f t="shared" si="127"/>
        <v>CDO|2|9|REP|VIG|OTRO|CMED|NOR</v>
      </c>
      <c r="T4006" s="2" t="str">
        <f t="shared" si="128"/>
        <v>OK</v>
      </c>
    </row>
    <row r="4007" spans="1:20" x14ac:dyDescent="0.25">
      <c r="A4007" s="1">
        <v>309030101</v>
      </c>
      <c r="B4007" s="1" t="str">
        <f>VLOOKUP(A4007,[1]Maestra!A$1:C$746,2,0)</f>
        <v>ACTBBBWA8</v>
      </c>
      <c r="C4007" s="1" t="str">
        <f>VLOOKUP(A4007,[1]Maestra!A$1:C$746,3,0)</f>
        <v>TC Blue Box Black - Linea Rev.</v>
      </c>
      <c r="D4007" s="1" t="s">
        <v>14</v>
      </c>
      <c r="E4007" s="1">
        <v>2</v>
      </c>
      <c r="F4007" s="1">
        <v>9</v>
      </c>
      <c r="G4007" s="1" t="s">
        <v>18</v>
      </c>
      <c r="H4007" s="1">
        <v>9999</v>
      </c>
      <c r="I4007" s="1" t="s">
        <v>449</v>
      </c>
      <c r="J4007" s="1" t="s">
        <v>36</v>
      </c>
      <c r="K4007" s="1" t="s">
        <v>324</v>
      </c>
      <c r="L4007" s="1" t="s">
        <v>450</v>
      </c>
      <c r="Q4007" s="2" t="s">
        <v>37</v>
      </c>
      <c r="R4007" s="1" t="s">
        <v>451</v>
      </c>
      <c r="S4007" s="1" t="str">
        <f t="shared" si="127"/>
        <v>CDO|2|9|RER|VEN|OTRO|CCRV|NOR</v>
      </c>
      <c r="T4007" s="2" t="str">
        <f t="shared" si="128"/>
        <v>OK</v>
      </c>
    </row>
    <row r="4008" spans="1:20" x14ac:dyDescent="0.25">
      <c r="A4008" s="1">
        <v>309030101</v>
      </c>
      <c r="B4008" s="1" t="str">
        <f>VLOOKUP(A4008,[1]Maestra!A$1:C$746,2,0)</f>
        <v>ACTBBBWA8</v>
      </c>
      <c r="C4008" s="1" t="str">
        <f>VLOOKUP(A4008,[1]Maestra!A$1:C$746,3,0)</f>
        <v>TC Blue Box Black - Linea Rev.</v>
      </c>
      <c r="D4008" s="1" t="s">
        <v>14</v>
      </c>
      <c r="E4008" s="1">
        <v>2</v>
      </c>
      <c r="F4008" s="1">
        <v>9</v>
      </c>
      <c r="G4008" s="1" t="s">
        <v>18</v>
      </c>
      <c r="H4008" s="1">
        <v>9999</v>
      </c>
      <c r="I4008" s="1" t="s">
        <v>449</v>
      </c>
      <c r="J4008" s="1" t="s">
        <v>36</v>
      </c>
      <c r="K4008" s="1" t="s">
        <v>325</v>
      </c>
      <c r="L4008" s="1" t="s">
        <v>450</v>
      </c>
      <c r="Q4008" s="2" t="s">
        <v>37</v>
      </c>
      <c r="R4008" s="1" t="s">
        <v>451</v>
      </c>
      <c r="S4008" s="1" t="str">
        <f t="shared" si="127"/>
        <v>CDO|2|9|RER|VEN|OTRO|CMED|NOR</v>
      </c>
      <c r="T4008" s="2" t="str">
        <f t="shared" si="128"/>
        <v>OK</v>
      </c>
    </row>
    <row r="4009" spans="1:20" x14ac:dyDescent="0.25">
      <c r="A4009" s="1">
        <v>309030104</v>
      </c>
      <c r="B4009" s="1" t="str">
        <f>VLOOKUP(A4009,[1]Maestra!A$1:C$746,2,0)</f>
        <v>ACTBBB6H8</v>
      </c>
      <c r="C4009" s="1" t="str">
        <f>VLOOKUP(A4009,[1]Maestra!A$1:C$746,3,0)</f>
        <v>TC Blue Box Black - Compra Deuda</v>
      </c>
      <c r="D4009" s="1" t="s">
        <v>14</v>
      </c>
      <c r="E4009" s="1">
        <v>2</v>
      </c>
      <c r="F4009" s="1">
        <v>9</v>
      </c>
      <c r="G4009" s="1" t="s">
        <v>18</v>
      </c>
      <c r="H4009" s="1">
        <v>9999</v>
      </c>
      <c r="I4009" s="1" t="s">
        <v>452</v>
      </c>
      <c r="J4009" s="1" t="s">
        <v>36</v>
      </c>
      <c r="K4009" s="1" t="s">
        <v>324</v>
      </c>
      <c r="L4009" s="1" t="s">
        <v>21</v>
      </c>
      <c r="Q4009" s="2" t="s">
        <v>37</v>
      </c>
      <c r="R4009" s="1" t="s">
        <v>451</v>
      </c>
      <c r="S4009" s="1" t="str">
        <f t="shared" si="127"/>
        <v>CDO|2|9|RER|VIG|OTRO|CCRV|DUD</v>
      </c>
      <c r="T4009" s="2" t="str">
        <f t="shared" si="128"/>
        <v>OK</v>
      </c>
    </row>
    <row r="4010" spans="1:20" x14ac:dyDescent="0.25">
      <c r="A4010" s="1">
        <v>309030101</v>
      </c>
      <c r="B4010" s="1" t="str">
        <f>VLOOKUP(A4010,[1]Maestra!A$1:C$746,2,0)</f>
        <v>ACTBBBWA8</v>
      </c>
      <c r="C4010" s="1" t="str">
        <f>VLOOKUP(A4010,[1]Maestra!A$1:C$746,3,0)</f>
        <v>TC Blue Box Black - Linea Rev.</v>
      </c>
      <c r="D4010" s="1" t="s">
        <v>14</v>
      </c>
      <c r="E4010" s="1">
        <v>2</v>
      </c>
      <c r="F4010" s="1">
        <v>9</v>
      </c>
      <c r="G4010" s="1" t="s">
        <v>18</v>
      </c>
      <c r="H4010" s="1">
        <v>9999</v>
      </c>
      <c r="I4010" s="1" t="s">
        <v>452</v>
      </c>
      <c r="J4010" s="1" t="s">
        <v>36</v>
      </c>
      <c r="K4010" s="1" t="s">
        <v>324</v>
      </c>
      <c r="L4010" s="1" t="s">
        <v>450</v>
      </c>
      <c r="Q4010" s="2" t="s">
        <v>37</v>
      </c>
      <c r="R4010" s="1" t="s">
        <v>451</v>
      </c>
      <c r="S4010" s="1" t="str">
        <f t="shared" si="127"/>
        <v>CDO|2|9|RER|VIG|OTRO|CCRV|NOR</v>
      </c>
      <c r="T4010" s="2" t="str">
        <f t="shared" si="128"/>
        <v>OK</v>
      </c>
    </row>
    <row r="4011" spans="1:20" x14ac:dyDescent="0.25">
      <c r="A4011" s="1">
        <v>309030101</v>
      </c>
      <c r="B4011" s="1" t="str">
        <f>VLOOKUP(A4011,[1]Maestra!A$1:C$746,2,0)</f>
        <v>ACTBBBWA8</v>
      </c>
      <c r="C4011" s="1" t="str">
        <f>VLOOKUP(A4011,[1]Maestra!A$1:C$746,3,0)</f>
        <v>TC Blue Box Black - Linea Rev.</v>
      </c>
      <c r="D4011" s="1" t="s">
        <v>14</v>
      </c>
      <c r="E4011" s="1">
        <v>2</v>
      </c>
      <c r="F4011" s="1">
        <v>9</v>
      </c>
      <c r="G4011" s="1" t="s">
        <v>18</v>
      </c>
      <c r="H4011" s="1">
        <v>9999</v>
      </c>
      <c r="I4011" s="1" t="s">
        <v>452</v>
      </c>
      <c r="J4011" s="1" t="s">
        <v>36</v>
      </c>
      <c r="K4011" s="1" t="s">
        <v>325</v>
      </c>
      <c r="L4011" s="1" t="s">
        <v>450</v>
      </c>
      <c r="Q4011" s="2" t="s">
        <v>37</v>
      </c>
      <c r="R4011" s="1" t="s">
        <v>451</v>
      </c>
      <c r="S4011" s="1" t="str">
        <f t="shared" si="127"/>
        <v>CDO|2|9|RER|VIG|OTRO|CMED|NOR</v>
      </c>
      <c r="T4011" s="2" t="str">
        <f t="shared" si="128"/>
        <v>OK</v>
      </c>
    </row>
    <row r="4012" spans="1:20" x14ac:dyDescent="0.25">
      <c r="A4012" s="1">
        <v>2101049902</v>
      </c>
      <c r="B4012" s="1">
        <f>VLOOKUP(A4012,[1]Maestra!A$1:C$746,2,0)</f>
        <v>0</v>
      </c>
      <c r="C4012" s="1" t="str">
        <f>VLOOKUP(A4012,[1]Maestra!A$1:C$746,3,0)</f>
        <v>Amex Acreedores</v>
      </c>
      <c r="D4012" s="1" t="s">
        <v>14</v>
      </c>
      <c r="E4012" s="1">
        <v>2</v>
      </c>
      <c r="F4012" s="1">
        <v>9</v>
      </c>
      <c r="G4012" s="1" t="s">
        <v>19</v>
      </c>
      <c r="H4012" s="1">
        <v>9999</v>
      </c>
      <c r="I4012" s="1" t="s">
        <v>453</v>
      </c>
      <c r="J4012" s="1" t="s">
        <v>33</v>
      </c>
      <c r="K4012" s="1" t="s">
        <v>324</v>
      </c>
      <c r="L4012" s="1" t="s">
        <v>450</v>
      </c>
      <c r="Q4012" s="2" t="s">
        <v>37</v>
      </c>
      <c r="R4012" s="1" t="s">
        <v>451</v>
      </c>
      <c r="S4012" s="1" t="str">
        <f t="shared" si="127"/>
        <v>CDO|2|9|REV|ACR|COMP|CCRV|NOR</v>
      </c>
      <c r="T4012" s="2" t="str">
        <f t="shared" si="128"/>
        <v>OK</v>
      </c>
    </row>
    <row r="4013" spans="1:20" x14ac:dyDescent="0.25">
      <c r="A4013" s="1">
        <v>2101049902</v>
      </c>
      <c r="B4013" s="1">
        <f>VLOOKUP(A4013,[1]Maestra!A$1:C$746,2,0)</f>
        <v>0</v>
      </c>
      <c r="C4013" s="1" t="str">
        <f>VLOOKUP(A4013,[1]Maestra!A$1:C$746,3,0)</f>
        <v>Amex Acreedores</v>
      </c>
      <c r="D4013" s="1" t="s">
        <v>14</v>
      </c>
      <c r="E4013" s="1">
        <v>2</v>
      </c>
      <c r="F4013" s="1">
        <v>9</v>
      </c>
      <c r="G4013" s="1" t="s">
        <v>19</v>
      </c>
      <c r="H4013" s="1">
        <v>9999</v>
      </c>
      <c r="I4013" s="1" t="s">
        <v>453</v>
      </c>
      <c r="J4013" s="1" t="s">
        <v>33</v>
      </c>
      <c r="K4013" s="1" t="s">
        <v>325</v>
      </c>
      <c r="L4013" s="1" t="s">
        <v>450</v>
      </c>
      <c r="Q4013" s="2" t="s">
        <v>37</v>
      </c>
      <c r="R4013" s="1" t="s">
        <v>451</v>
      </c>
      <c r="S4013" s="1" t="str">
        <f t="shared" si="127"/>
        <v>CDO|2|9|REV|ACR|COMP|CMED|NOR</v>
      </c>
      <c r="T4013" s="2" t="str">
        <f t="shared" si="128"/>
        <v>OK</v>
      </c>
    </row>
    <row r="4014" spans="1:20" x14ac:dyDescent="0.25">
      <c r="A4014" s="1">
        <v>2101049902</v>
      </c>
      <c r="B4014" s="1">
        <f>VLOOKUP(A4014,[1]Maestra!A$1:C$746,2,0)</f>
        <v>0</v>
      </c>
      <c r="C4014" s="1" t="str">
        <f>VLOOKUP(A4014,[1]Maestra!A$1:C$746,3,0)</f>
        <v>Amex Acreedores</v>
      </c>
      <c r="D4014" s="1" t="s">
        <v>14</v>
      </c>
      <c r="E4014" s="1">
        <v>2</v>
      </c>
      <c r="F4014" s="1">
        <v>9</v>
      </c>
      <c r="G4014" s="1" t="s">
        <v>19</v>
      </c>
      <c r="H4014" s="1">
        <v>9999</v>
      </c>
      <c r="I4014" s="1" t="s">
        <v>453</v>
      </c>
      <c r="J4014" s="1" t="s">
        <v>29</v>
      </c>
      <c r="K4014" s="1" t="s">
        <v>324</v>
      </c>
      <c r="L4014" s="1" t="s">
        <v>450</v>
      </c>
      <c r="Q4014" s="2" t="s">
        <v>37</v>
      </c>
      <c r="R4014" s="1" t="s">
        <v>451</v>
      </c>
      <c r="S4014" s="1" t="str">
        <f t="shared" si="127"/>
        <v>CDO|2|9|REV|ACR|DIEF|CCRV|NOR</v>
      </c>
      <c r="T4014" s="2" t="str">
        <f t="shared" si="128"/>
        <v>OK</v>
      </c>
    </row>
    <row r="4015" spans="1:20" x14ac:dyDescent="0.25">
      <c r="A4015" s="1">
        <v>2101049902</v>
      </c>
      <c r="B4015" s="1">
        <f>VLOOKUP(A4015,[1]Maestra!A$1:C$746,2,0)</f>
        <v>0</v>
      </c>
      <c r="C4015" s="1" t="str">
        <f>VLOOKUP(A4015,[1]Maestra!A$1:C$746,3,0)</f>
        <v>Amex Acreedores</v>
      </c>
      <c r="D4015" s="1" t="s">
        <v>14</v>
      </c>
      <c r="E4015" s="1">
        <v>2</v>
      </c>
      <c r="F4015" s="1">
        <v>9</v>
      </c>
      <c r="G4015" s="1" t="s">
        <v>19</v>
      </c>
      <c r="H4015" s="1">
        <v>9999</v>
      </c>
      <c r="I4015" s="1" t="s">
        <v>453</v>
      </c>
      <c r="J4015" s="1" t="s">
        <v>29</v>
      </c>
      <c r="K4015" s="1" t="s">
        <v>325</v>
      </c>
      <c r="L4015" s="1" t="s">
        <v>450</v>
      </c>
      <c r="Q4015" s="2" t="s">
        <v>37</v>
      </c>
      <c r="R4015" s="1" t="s">
        <v>451</v>
      </c>
      <c r="S4015" s="1" t="str">
        <f t="shared" si="127"/>
        <v>CDO|2|9|REV|ACR|DIEF|CMED|NOR</v>
      </c>
      <c r="T4015" s="2" t="str">
        <f t="shared" si="128"/>
        <v>OK</v>
      </c>
    </row>
    <row r="4016" spans="1:20" x14ac:dyDescent="0.25">
      <c r="A4016" s="1">
        <v>309030101</v>
      </c>
      <c r="B4016" s="1" t="str">
        <f>VLOOKUP(A4016,[1]Maestra!A$1:C$746,2,0)</f>
        <v>ACTBBBWA8</v>
      </c>
      <c r="C4016" s="1" t="str">
        <f>VLOOKUP(A4016,[1]Maestra!A$1:C$746,3,0)</f>
        <v>TC Blue Box Black - Linea Rev.</v>
      </c>
      <c r="D4016" s="1" t="s">
        <v>14</v>
      </c>
      <c r="E4016" s="1">
        <v>2</v>
      </c>
      <c r="F4016" s="1">
        <v>9</v>
      </c>
      <c r="G4016" s="1" t="s">
        <v>19</v>
      </c>
      <c r="H4016" s="1">
        <v>9999</v>
      </c>
      <c r="I4016" s="1" t="s">
        <v>449</v>
      </c>
      <c r="J4016" s="1" t="s">
        <v>33</v>
      </c>
      <c r="K4016" s="1" t="s">
        <v>324</v>
      </c>
      <c r="L4016" s="1" t="s">
        <v>450</v>
      </c>
      <c r="Q4016" s="2" t="s">
        <v>37</v>
      </c>
      <c r="R4016" s="1" t="s">
        <v>451</v>
      </c>
      <c r="S4016" s="1" t="str">
        <f t="shared" si="127"/>
        <v>CDO|2|9|REV|VEN|COMP|CCRV|NOR</v>
      </c>
      <c r="T4016" s="2" t="str">
        <f t="shared" si="128"/>
        <v>OK</v>
      </c>
    </row>
    <row r="4017" spans="1:20" x14ac:dyDescent="0.25">
      <c r="A4017" s="1">
        <v>309030101</v>
      </c>
      <c r="B4017" s="1" t="str">
        <f>VLOOKUP(A4017,[1]Maestra!A$1:C$746,2,0)</f>
        <v>ACTBBBWA8</v>
      </c>
      <c r="C4017" s="1" t="str">
        <f>VLOOKUP(A4017,[1]Maestra!A$1:C$746,3,0)</f>
        <v>TC Blue Box Black - Linea Rev.</v>
      </c>
      <c r="D4017" s="1" t="s">
        <v>14</v>
      </c>
      <c r="E4017" s="1">
        <v>2</v>
      </c>
      <c r="F4017" s="1">
        <v>9</v>
      </c>
      <c r="G4017" s="1" t="s">
        <v>19</v>
      </c>
      <c r="H4017" s="1">
        <v>9999</v>
      </c>
      <c r="I4017" s="1" t="s">
        <v>449</v>
      </c>
      <c r="J4017" s="1" t="s">
        <v>33</v>
      </c>
      <c r="K4017" s="1" t="s">
        <v>325</v>
      </c>
      <c r="L4017" s="1" t="s">
        <v>450</v>
      </c>
      <c r="Q4017" s="2" t="s">
        <v>37</v>
      </c>
      <c r="R4017" s="1" t="s">
        <v>451</v>
      </c>
      <c r="S4017" s="1" t="str">
        <f t="shared" si="127"/>
        <v>CDO|2|9|REV|VEN|COMP|CMED|NOR</v>
      </c>
      <c r="T4017" s="2" t="str">
        <f t="shared" si="128"/>
        <v>OK</v>
      </c>
    </row>
    <row r="4018" spans="1:20" x14ac:dyDescent="0.25">
      <c r="A4018" s="1">
        <v>309030107</v>
      </c>
      <c r="B4018" s="1" t="str">
        <f>VLOOKUP(A4018,[1]Maestra!A$1:C$746,2,0)</f>
        <v>ACTBBBEO8</v>
      </c>
      <c r="C4018" s="1" t="str">
        <f>VLOOKUP(A4018,[1]Maestra!A$1:C$746,3,0)</f>
        <v>TC Blue Box Black - Linea Rev. por Disp Efectivo</v>
      </c>
      <c r="D4018" s="1" t="s">
        <v>14</v>
      </c>
      <c r="E4018" s="1">
        <v>2</v>
      </c>
      <c r="F4018" s="1">
        <v>9</v>
      </c>
      <c r="G4018" s="1" t="s">
        <v>19</v>
      </c>
      <c r="H4018" s="1">
        <v>9999</v>
      </c>
      <c r="I4018" s="1" t="s">
        <v>449</v>
      </c>
      <c r="J4018" s="1" t="s">
        <v>29</v>
      </c>
      <c r="K4018" s="1" t="s">
        <v>324</v>
      </c>
      <c r="L4018" s="1" t="s">
        <v>450</v>
      </c>
      <c r="Q4018" s="2" t="s">
        <v>37</v>
      </c>
      <c r="R4018" s="1" t="s">
        <v>451</v>
      </c>
      <c r="S4018" s="1" t="str">
        <f t="shared" si="127"/>
        <v>CDO|2|9|REV|VEN|DIEF|CCRV|NOR</v>
      </c>
      <c r="T4018" s="2" t="str">
        <f t="shared" si="128"/>
        <v>OK</v>
      </c>
    </row>
    <row r="4019" spans="1:20" x14ac:dyDescent="0.25">
      <c r="A4019" s="1">
        <v>309030101</v>
      </c>
      <c r="B4019" s="1" t="str">
        <f>VLOOKUP(A4019,[1]Maestra!A$1:C$746,2,0)</f>
        <v>ACTBBBWA8</v>
      </c>
      <c r="C4019" s="1" t="str">
        <f>VLOOKUP(A4019,[1]Maestra!A$1:C$746,3,0)</f>
        <v>TC Blue Box Black - Linea Rev.</v>
      </c>
      <c r="D4019" s="1" t="s">
        <v>14</v>
      </c>
      <c r="E4019" s="1">
        <v>2</v>
      </c>
      <c r="F4019" s="1">
        <v>9</v>
      </c>
      <c r="G4019" s="1" t="s">
        <v>19</v>
      </c>
      <c r="H4019" s="1">
        <v>9999</v>
      </c>
      <c r="I4019" s="1" t="s">
        <v>452</v>
      </c>
      <c r="J4019" s="1" t="s">
        <v>33</v>
      </c>
      <c r="K4019" s="1" t="s">
        <v>324</v>
      </c>
      <c r="L4019" s="1" t="s">
        <v>21</v>
      </c>
      <c r="Q4019" s="2" t="s">
        <v>37</v>
      </c>
      <c r="R4019" s="1" t="s">
        <v>451</v>
      </c>
      <c r="S4019" s="1" t="str">
        <f t="shared" si="127"/>
        <v>CDO|2|9|REV|VIG|COMP|CCRV|DUD</v>
      </c>
      <c r="T4019" s="2" t="str">
        <f t="shared" si="128"/>
        <v>OK</v>
      </c>
    </row>
    <row r="4020" spans="1:20" x14ac:dyDescent="0.25">
      <c r="A4020" s="1">
        <v>309030101</v>
      </c>
      <c r="B4020" s="1" t="str">
        <f>VLOOKUP(A4020,[1]Maestra!A$1:C$746,2,0)</f>
        <v>ACTBBBWA8</v>
      </c>
      <c r="C4020" s="1" t="str">
        <f>VLOOKUP(A4020,[1]Maestra!A$1:C$746,3,0)</f>
        <v>TC Blue Box Black - Linea Rev.</v>
      </c>
      <c r="D4020" s="1" t="s">
        <v>14</v>
      </c>
      <c r="E4020" s="1">
        <v>2</v>
      </c>
      <c r="F4020" s="1">
        <v>9</v>
      </c>
      <c r="G4020" s="1" t="s">
        <v>19</v>
      </c>
      <c r="H4020" s="1">
        <v>9999</v>
      </c>
      <c r="I4020" s="1" t="s">
        <v>452</v>
      </c>
      <c r="J4020" s="1" t="s">
        <v>33</v>
      </c>
      <c r="K4020" s="1" t="s">
        <v>324</v>
      </c>
      <c r="L4020" s="1" t="s">
        <v>450</v>
      </c>
      <c r="Q4020" s="2" t="s">
        <v>37</v>
      </c>
      <c r="R4020" s="1" t="s">
        <v>451</v>
      </c>
      <c r="S4020" s="1" t="str">
        <f t="shared" si="127"/>
        <v>CDO|2|9|REV|VIG|COMP|CCRV|NOR</v>
      </c>
      <c r="T4020" s="2" t="str">
        <f t="shared" si="128"/>
        <v>OK</v>
      </c>
    </row>
    <row r="4021" spans="1:20" x14ac:dyDescent="0.25">
      <c r="A4021" s="1">
        <v>309030101</v>
      </c>
      <c r="B4021" s="1" t="str">
        <f>VLOOKUP(A4021,[1]Maestra!A$1:C$746,2,0)</f>
        <v>ACTBBBWA8</v>
      </c>
      <c r="C4021" s="1" t="str">
        <f>VLOOKUP(A4021,[1]Maestra!A$1:C$746,3,0)</f>
        <v>TC Blue Box Black - Linea Rev.</v>
      </c>
      <c r="D4021" s="1" t="s">
        <v>14</v>
      </c>
      <c r="E4021" s="1">
        <v>2</v>
      </c>
      <c r="F4021" s="1">
        <v>9</v>
      </c>
      <c r="G4021" s="1" t="s">
        <v>19</v>
      </c>
      <c r="H4021" s="1">
        <v>9999</v>
      </c>
      <c r="I4021" s="1" t="s">
        <v>452</v>
      </c>
      <c r="J4021" s="1" t="s">
        <v>33</v>
      </c>
      <c r="K4021" s="1" t="s">
        <v>325</v>
      </c>
      <c r="L4021" s="1" t="s">
        <v>450</v>
      </c>
      <c r="Q4021" s="2" t="s">
        <v>37</v>
      </c>
      <c r="R4021" s="1" t="s">
        <v>451</v>
      </c>
      <c r="S4021" s="1" t="str">
        <f t="shared" si="127"/>
        <v>CDO|2|9|REV|VIG|COMP|CMED|NOR</v>
      </c>
      <c r="T4021" s="2" t="str">
        <f t="shared" si="128"/>
        <v>OK</v>
      </c>
    </row>
    <row r="4022" spans="1:20" x14ac:dyDescent="0.25">
      <c r="A4022" s="1">
        <v>309030107</v>
      </c>
      <c r="B4022" s="1" t="str">
        <f>VLOOKUP(A4022,[1]Maestra!A$1:C$746,2,0)</f>
        <v>ACTBBBEO8</v>
      </c>
      <c r="C4022" s="1" t="str">
        <f>VLOOKUP(A4022,[1]Maestra!A$1:C$746,3,0)</f>
        <v>TC Blue Box Black - Linea Rev. por Disp Efectivo</v>
      </c>
      <c r="D4022" s="1" t="s">
        <v>14</v>
      </c>
      <c r="E4022" s="1">
        <v>2</v>
      </c>
      <c r="F4022" s="1">
        <v>9</v>
      </c>
      <c r="G4022" s="1" t="s">
        <v>19</v>
      </c>
      <c r="H4022" s="1">
        <v>9999</v>
      </c>
      <c r="I4022" s="1" t="s">
        <v>452</v>
      </c>
      <c r="J4022" s="1" t="s">
        <v>29</v>
      </c>
      <c r="K4022" s="1" t="s">
        <v>324</v>
      </c>
      <c r="L4022" s="1" t="s">
        <v>21</v>
      </c>
      <c r="Q4022" s="2" t="s">
        <v>37</v>
      </c>
      <c r="R4022" s="1" t="s">
        <v>451</v>
      </c>
      <c r="S4022" s="1" t="str">
        <f t="shared" si="127"/>
        <v>CDO|2|9|REV|VIG|DIEF|CCRV|DUD</v>
      </c>
      <c r="T4022" s="2" t="str">
        <f t="shared" si="128"/>
        <v>OK</v>
      </c>
    </row>
    <row r="4023" spans="1:20" x14ac:dyDescent="0.25">
      <c r="A4023" s="1">
        <v>309030107</v>
      </c>
      <c r="B4023" s="1" t="str">
        <f>VLOOKUP(A4023,[1]Maestra!A$1:C$746,2,0)</f>
        <v>ACTBBBEO8</v>
      </c>
      <c r="C4023" s="1" t="str">
        <f>VLOOKUP(A4023,[1]Maestra!A$1:C$746,3,0)</f>
        <v>TC Blue Box Black - Linea Rev. por Disp Efectivo</v>
      </c>
      <c r="D4023" s="1" t="s">
        <v>14</v>
      </c>
      <c r="E4023" s="1">
        <v>2</v>
      </c>
      <c r="F4023" s="1">
        <v>9</v>
      </c>
      <c r="G4023" s="1" t="s">
        <v>19</v>
      </c>
      <c r="H4023" s="1">
        <v>9999</v>
      </c>
      <c r="I4023" s="1" t="s">
        <v>452</v>
      </c>
      <c r="J4023" s="1" t="s">
        <v>29</v>
      </c>
      <c r="K4023" s="1" t="s">
        <v>324</v>
      </c>
      <c r="L4023" s="1" t="s">
        <v>450</v>
      </c>
      <c r="Q4023" s="2" t="s">
        <v>37</v>
      </c>
      <c r="R4023" s="1" t="s">
        <v>451</v>
      </c>
      <c r="S4023" s="1" t="str">
        <f t="shared" si="127"/>
        <v>CDO|2|9|REV|VIG|DIEF|CCRV|NOR</v>
      </c>
      <c r="T4023" s="2" t="str">
        <f t="shared" si="128"/>
        <v>OK</v>
      </c>
    </row>
    <row r="4024" spans="1:20" x14ac:dyDescent="0.25">
      <c r="A4024" s="1">
        <v>309030107</v>
      </c>
      <c r="B4024" s="1" t="str">
        <f>VLOOKUP(A4024,[1]Maestra!A$1:C$746,2,0)</f>
        <v>ACTBBBEO8</v>
      </c>
      <c r="C4024" s="1" t="str">
        <f>VLOOKUP(A4024,[1]Maestra!A$1:C$746,3,0)</f>
        <v>TC Blue Box Black - Linea Rev. por Disp Efectivo</v>
      </c>
      <c r="D4024" s="1" t="s">
        <v>14</v>
      </c>
      <c r="E4024" s="1">
        <v>2</v>
      </c>
      <c r="F4024" s="1">
        <v>9</v>
      </c>
      <c r="G4024" s="1" t="s">
        <v>19</v>
      </c>
      <c r="H4024" s="1">
        <v>9999</v>
      </c>
      <c r="I4024" s="1" t="s">
        <v>452</v>
      </c>
      <c r="J4024" s="1" t="s">
        <v>29</v>
      </c>
      <c r="K4024" s="1" t="s">
        <v>325</v>
      </c>
      <c r="L4024" s="1" t="s">
        <v>450</v>
      </c>
      <c r="Q4024" s="2" t="s">
        <v>37</v>
      </c>
      <c r="R4024" s="1" t="s">
        <v>451</v>
      </c>
      <c r="S4024" s="1" t="str">
        <f t="shared" si="127"/>
        <v>CDO|2|9|REV|VIG|DIEF|CMED|NOR</v>
      </c>
      <c r="T4024" s="2" t="str">
        <f t="shared" si="128"/>
        <v>OK</v>
      </c>
    </row>
    <row r="4025" spans="1:20" x14ac:dyDescent="0.25">
      <c r="A4025" s="1">
        <v>308010102</v>
      </c>
      <c r="B4025" s="1" t="str">
        <f>VLOOKUP(A4025,[1]Maestra!A$1:C$746,2,0)</f>
        <v>ACTADGC18</v>
      </c>
      <c r="C4025" s="1" t="str">
        <f>VLOOKUP(A4025,[1]Maestra!A$1:C$746,3,0)</f>
        <v>TC Amex Distancia Gold - Cuotas</v>
      </c>
      <c r="D4025" s="1" t="s">
        <v>14</v>
      </c>
      <c r="E4025" s="1">
        <v>2</v>
      </c>
      <c r="F4025" s="1">
        <v>10</v>
      </c>
      <c r="G4025" s="1" t="s">
        <v>28</v>
      </c>
      <c r="H4025" s="1">
        <v>9999</v>
      </c>
      <c r="I4025" s="1" t="s">
        <v>449</v>
      </c>
      <c r="J4025" s="1" t="s">
        <v>33</v>
      </c>
      <c r="K4025" s="1" t="s">
        <v>324</v>
      </c>
      <c r="L4025" s="1" t="s">
        <v>450</v>
      </c>
      <c r="Q4025" s="2" t="s">
        <v>37</v>
      </c>
      <c r="R4025" s="1" t="s">
        <v>451</v>
      </c>
      <c r="S4025" s="1" t="str">
        <f t="shared" si="127"/>
        <v>CDO|2|10|CCU|VEN|COMP|CCRV|NOR</v>
      </c>
      <c r="T4025" s="2" t="str">
        <f t="shared" si="128"/>
        <v>OK</v>
      </c>
    </row>
    <row r="4026" spans="1:20" x14ac:dyDescent="0.25">
      <c r="A4026" s="1">
        <v>308010102</v>
      </c>
      <c r="B4026" s="1" t="str">
        <f>VLOOKUP(A4026,[1]Maestra!A$1:C$746,2,0)</f>
        <v>ACTADGC18</v>
      </c>
      <c r="C4026" s="1" t="str">
        <f>VLOOKUP(A4026,[1]Maestra!A$1:C$746,3,0)</f>
        <v>TC Amex Distancia Gold - Cuotas</v>
      </c>
      <c r="D4026" s="1" t="s">
        <v>14</v>
      </c>
      <c r="E4026" s="1">
        <v>2</v>
      </c>
      <c r="F4026" s="1">
        <v>10</v>
      </c>
      <c r="G4026" s="1" t="s">
        <v>28</v>
      </c>
      <c r="H4026" s="1">
        <v>9999</v>
      </c>
      <c r="I4026" s="1" t="s">
        <v>449</v>
      </c>
      <c r="J4026" s="1" t="s">
        <v>33</v>
      </c>
      <c r="K4026" s="1" t="s">
        <v>325</v>
      </c>
      <c r="L4026" s="1" t="s">
        <v>450</v>
      </c>
      <c r="Q4026" s="2" t="s">
        <v>37</v>
      </c>
      <c r="R4026" s="1" t="s">
        <v>451</v>
      </c>
      <c r="S4026" s="1" t="str">
        <f t="shared" si="127"/>
        <v>CDO|2|10|CCU|VEN|COMP|CMED|NOR</v>
      </c>
      <c r="T4026" s="2" t="str">
        <f t="shared" si="128"/>
        <v>OK</v>
      </c>
    </row>
    <row r="4027" spans="1:20" x14ac:dyDescent="0.25">
      <c r="A4027" s="1">
        <v>308010106</v>
      </c>
      <c r="B4027" s="1" t="str">
        <f>VLOOKUP(A4027,[1]Maestra!A$1:C$746,2,0)</f>
        <v>ACTADGR78</v>
      </c>
      <c r="C4027" s="1" t="str">
        <f>VLOOKUP(A4027,[1]Maestra!A$1:C$746,3,0)</f>
        <v>TC Amex Distancia Gold - Cuotas por Disp Efectivo</v>
      </c>
      <c r="D4027" s="1" t="s">
        <v>14</v>
      </c>
      <c r="E4027" s="1">
        <v>2</v>
      </c>
      <c r="F4027" s="1">
        <v>10</v>
      </c>
      <c r="G4027" s="1" t="s">
        <v>28</v>
      </c>
      <c r="H4027" s="1">
        <v>9999</v>
      </c>
      <c r="I4027" s="1" t="s">
        <v>449</v>
      </c>
      <c r="J4027" s="1" t="s">
        <v>29</v>
      </c>
      <c r="K4027" s="1" t="s">
        <v>324</v>
      </c>
      <c r="L4027" s="1" t="s">
        <v>450</v>
      </c>
      <c r="Q4027" s="2" t="s">
        <v>37</v>
      </c>
      <c r="R4027" s="1" t="s">
        <v>451</v>
      </c>
      <c r="S4027" s="1" t="str">
        <f t="shared" si="127"/>
        <v>CDO|2|10|CCU|VEN|DIEF|CCRV|NOR</v>
      </c>
      <c r="T4027" s="2" t="str">
        <f t="shared" si="128"/>
        <v>OK</v>
      </c>
    </row>
    <row r="4028" spans="1:20" x14ac:dyDescent="0.25">
      <c r="A4028" s="1">
        <v>308010106</v>
      </c>
      <c r="B4028" s="1" t="str">
        <f>VLOOKUP(A4028,[1]Maestra!A$1:C$746,2,0)</f>
        <v>ACTADGR78</v>
      </c>
      <c r="C4028" s="1" t="str">
        <f>VLOOKUP(A4028,[1]Maestra!A$1:C$746,3,0)</f>
        <v>TC Amex Distancia Gold - Cuotas por Disp Efectivo</v>
      </c>
      <c r="D4028" s="1" t="s">
        <v>14</v>
      </c>
      <c r="E4028" s="1">
        <v>2</v>
      </c>
      <c r="F4028" s="1">
        <v>10</v>
      </c>
      <c r="G4028" s="1" t="s">
        <v>28</v>
      </c>
      <c r="H4028" s="1">
        <v>9999</v>
      </c>
      <c r="I4028" s="1" t="s">
        <v>449</v>
      </c>
      <c r="J4028" s="1" t="s">
        <v>29</v>
      </c>
      <c r="K4028" s="1" t="s">
        <v>325</v>
      </c>
      <c r="L4028" s="1" t="s">
        <v>450</v>
      </c>
      <c r="Q4028" s="2" t="s">
        <v>37</v>
      </c>
      <c r="R4028" s="1" t="s">
        <v>451</v>
      </c>
      <c r="S4028" s="1" t="str">
        <f t="shared" ref="S4028:S4091" si="129">_xlfn.CONCAT(D4028,"|",E4028,"|",F4028,"|",G4028,"|",I4028,"|",J4028,"|",K4028,"|",L4028)</f>
        <v>CDO|2|10|CCU|VEN|DIEF|CMED|NOR</v>
      </c>
      <c r="T4028" s="2" t="str">
        <f t="shared" si="128"/>
        <v>OK</v>
      </c>
    </row>
    <row r="4029" spans="1:20" x14ac:dyDescent="0.25">
      <c r="A4029" s="1">
        <v>308010102</v>
      </c>
      <c r="B4029" s="1" t="str">
        <f>VLOOKUP(A4029,[1]Maestra!A$1:C$746,2,0)</f>
        <v>ACTADGC18</v>
      </c>
      <c r="C4029" s="1" t="str">
        <f>VLOOKUP(A4029,[1]Maestra!A$1:C$746,3,0)</f>
        <v>TC Amex Distancia Gold - Cuotas</v>
      </c>
      <c r="D4029" s="1" t="s">
        <v>14</v>
      </c>
      <c r="E4029" s="1">
        <v>2</v>
      </c>
      <c r="F4029" s="1">
        <v>10</v>
      </c>
      <c r="G4029" s="1" t="s">
        <v>28</v>
      </c>
      <c r="H4029" s="1">
        <v>9999</v>
      </c>
      <c r="I4029" s="1" t="s">
        <v>452</v>
      </c>
      <c r="J4029" s="1" t="s">
        <v>33</v>
      </c>
      <c r="K4029" s="1" t="s">
        <v>324</v>
      </c>
      <c r="L4029" s="1" t="s">
        <v>21</v>
      </c>
      <c r="Q4029" s="2" t="s">
        <v>37</v>
      </c>
      <c r="R4029" s="1" t="s">
        <v>451</v>
      </c>
      <c r="S4029" s="1" t="str">
        <f t="shared" si="129"/>
        <v>CDO|2|10|CCU|VIG|COMP|CCRV|DUD</v>
      </c>
      <c r="T4029" s="2" t="str">
        <f t="shared" si="128"/>
        <v>OK</v>
      </c>
    </row>
    <row r="4030" spans="1:20" x14ac:dyDescent="0.25">
      <c r="A4030" s="1">
        <v>308010102</v>
      </c>
      <c r="B4030" s="1" t="str">
        <f>VLOOKUP(A4030,[1]Maestra!A$1:C$746,2,0)</f>
        <v>ACTADGC18</v>
      </c>
      <c r="C4030" s="1" t="str">
        <f>VLOOKUP(A4030,[1]Maestra!A$1:C$746,3,0)</f>
        <v>TC Amex Distancia Gold - Cuotas</v>
      </c>
      <c r="D4030" s="1" t="s">
        <v>14</v>
      </c>
      <c r="E4030" s="1">
        <v>2</v>
      </c>
      <c r="F4030" s="1">
        <v>10</v>
      </c>
      <c r="G4030" s="1" t="s">
        <v>28</v>
      </c>
      <c r="H4030" s="1">
        <v>9999</v>
      </c>
      <c r="I4030" s="1" t="s">
        <v>452</v>
      </c>
      <c r="J4030" s="1" t="s">
        <v>33</v>
      </c>
      <c r="K4030" s="1" t="s">
        <v>324</v>
      </c>
      <c r="L4030" s="1" t="s">
        <v>450</v>
      </c>
      <c r="Q4030" s="2" t="s">
        <v>37</v>
      </c>
      <c r="R4030" s="1" t="s">
        <v>451</v>
      </c>
      <c r="S4030" s="1" t="str">
        <f t="shared" si="129"/>
        <v>CDO|2|10|CCU|VIG|COMP|CCRV|NOR</v>
      </c>
      <c r="T4030" s="2" t="str">
        <f t="shared" si="128"/>
        <v>OK</v>
      </c>
    </row>
    <row r="4031" spans="1:20" x14ac:dyDescent="0.25">
      <c r="A4031" s="1">
        <v>307020102</v>
      </c>
      <c r="B4031" s="1" t="str">
        <f>VLOOKUP(A4031,[1]Maestra!A$1:C$746,2,0)</f>
        <v>ACTAVOUQ8</v>
      </c>
      <c r="C4031" s="1" t="str">
        <f>VLOOKUP(A4031,[1]Maestra!A$1:C$746,3,0)</f>
        <v>TC Amex Viajero Oro - Cuotas</v>
      </c>
      <c r="D4031" s="1" t="s">
        <v>14</v>
      </c>
      <c r="E4031" s="1">
        <v>2</v>
      </c>
      <c r="F4031" s="1">
        <v>10</v>
      </c>
      <c r="G4031" s="1" t="s">
        <v>28</v>
      </c>
      <c r="H4031" s="1">
        <v>9999</v>
      </c>
      <c r="I4031" s="1" t="s">
        <v>452</v>
      </c>
      <c r="J4031" s="1" t="s">
        <v>33</v>
      </c>
      <c r="K4031" s="1" t="s">
        <v>325</v>
      </c>
      <c r="L4031" s="1" t="s">
        <v>21</v>
      </c>
      <c r="Q4031" s="2" t="s">
        <v>37</v>
      </c>
      <c r="R4031" s="1" t="s">
        <v>451</v>
      </c>
      <c r="S4031" s="1" t="str">
        <f t="shared" si="129"/>
        <v>CDO|2|10|CCU|VIG|COMP|CMED|DUD</v>
      </c>
      <c r="T4031" s="2" t="str">
        <f t="shared" si="128"/>
        <v>OK</v>
      </c>
    </row>
    <row r="4032" spans="1:20" x14ac:dyDescent="0.25">
      <c r="A4032" s="1">
        <v>307020102</v>
      </c>
      <c r="B4032" s="1" t="str">
        <f>VLOOKUP(A4032,[1]Maestra!A$1:C$746,2,0)</f>
        <v>ACTAVOUQ8</v>
      </c>
      <c r="C4032" s="1" t="str">
        <f>VLOOKUP(A4032,[1]Maestra!A$1:C$746,3,0)</f>
        <v>TC Amex Viajero Oro - Cuotas</v>
      </c>
      <c r="D4032" s="1" t="s">
        <v>14</v>
      </c>
      <c r="E4032" s="1">
        <v>2</v>
      </c>
      <c r="F4032" s="1">
        <v>10</v>
      </c>
      <c r="G4032" s="1" t="s">
        <v>28</v>
      </c>
      <c r="H4032" s="1">
        <v>9999</v>
      </c>
      <c r="I4032" s="1" t="s">
        <v>452</v>
      </c>
      <c r="J4032" s="1" t="s">
        <v>33</v>
      </c>
      <c r="K4032" s="1" t="s">
        <v>325</v>
      </c>
      <c r="L4032" s="1" t="s">
        <v>450</v>
      </c>
      <c r="Q4032" s="2" t="s">
        <v>37</v>
      </c>
      <c r="R4032" s="1" t="s">
        <v>451</v>
      </c>
      <c r="S4032" s="1" t="str">
        <f t="shared" si="129"/>
        <v>CDO|2|10|CCU|VIG|COMP|CMED|NOR</v>
      </c>
      <c r="T4032" s="2" t="str">
        <f t="shared" si="128"/>
        <v>OK</v>
      </c>
    </row>
    <row r="4033" spans="1:20" x14ac:dyDescent="0.25">
      <c r="A4033" s="1">
        <v>307020107</v>
      </c>
      <c r="B4033" s="1" t="str">
        <f>VLOOKUP(A4033,[1]Maestra!A$1:C$746,2,0)</f>
        <v>ACTAVO7N8</v>
      </c>
      <c r="C4033" s="1" t="str">
        <f>VLOOKUP(A4033,[1]Maestra!A$1:C$746,3,0)</f>
        <v>TC Amex Viajero Oro - Linea Rev. por Disp Efectivo</v>
      </c>
      <c r="D4033" s="1" t="s">
        <v>14</v>
      </c>
      <c r="E4033" s="1">
        <v>2</v>
      </c>
      <c r="F4033" s="1">
        <v>10</v>
      </c>
      <c r="G4033" s="1" t="s">
        <v>28</v>
      </c>
      <c r="H4033" s="1">
        <v>9999</v>
      </c>
      <c r="I4033" s="1" t="s">
        <v>452</v>
      </c>
      <c r="J4033" s="1" t="s">
        <v>29</v>
      </c>
      <c r="K4033" s="1" t="s">
        <v>324</v>
      </c>
      <c r="L4033" s="1" t="s">
        <v>21</v>
      </c>
      <c r="Q4033" s="2" t="s">
        <v>37</v>
      </c>
      <c r="R4033" s="1" t="s">
        <v>451</v>
      </c>
      <c r="S4033" s="1" t="str">
        <f t="shared" si="129"/>
        <v>CDO|2|10|CCU|VIG|DIEF|CCRV|DUD</v>
      </c>
      <c r="T4033" s="2" t="str">
        <f t="shared" si="128"/>
        <v>OK</v>
      </c>
    </row>
    <row r="4034" spans="1:20" x14ac:dyDescent="0.25">
      <c r="A4034" s="1">
        <v>307020106</v>
      </c>
      <c r="B4034" s="1" t="str">
        <f>VLOOKUP(A4034,[1]Maestra!A$1:C$746,2,0)</f>
        <v>ACTAVOEQ8</v>
      </c>
      <c r="C4034" s="1" t="str">
        <f>VLOOKUP(A4034,[1]Maestra!A$1:C$746,3,0)</f>
        <v>TC Amex Viajero Oro - Cuotas por Disp Efectivo</v>
      </c>
      <c r="D4034" s="1" t="s">
        <v>14</v>
      </c>
      <c r="E4034" s="1">
        <v>2</v>
      </c>
      <c r="F4034" s="1">
        <v>10</v>
      </c>
      <c r="G4034" s="1" t="s">
        <v>28</v>
      </c>
      <c r="H4034" s="1">
        <v>9999</v>
      </c>
      <c r="I4034" s="1" t="s">
        <v>452</v>
      </c>
      <c r="J4034" s="1" t="s">
        <v>29</v>
      </c>
      <c r="K4034" s="1" t="s">
        <v>324</v>
      </c>
      <c r="L4034" s="1" t="s">
        <v>450</v>
      </c>
      <c r="Q4034" s="2" t="s">
        <v>37</v>
      </c>
      <c r="R4034" s="1" t="s">
        <v>451</v>
      </c>
      <c r="S4034" s="1" t="str">
        <f t="shared" si="129"/>
        <v>CDO|2|10|CCU|VIG|DIEF|CCRV|NOR</v>
      </c>
      <c r="T4034" s="2" t="str">
        <f t="shared" si="128"/>
        <v>OK</v>
      </c>
    </row>
    <row r="4035" spans="1:20" x14ac:dyDescent="0.25">
      <c r="A4035" s="1">
        <v>307020106</v>
      </c>
      <c r="B4035" s="1" t="str">
        <f>VLOOKUP(A4035,[1]Maestra!A$1:C$746,2,0)</f>
        <v>ACTAVOEQ8</v>
      </c>
      <c r="C4035" s="1" t="str">
        <f>VLOOKUP(A4035,[1]Maestra!A$1:C$746,3,0)</f>
        <v>TC Amex Viajero Oro - Cuotas por Disp Efectivo</v>
      </c>
      <c r="D4035" s="1" t="s">
        <v>14</v>
      </c>
      <c r="E4035" s="1">
        <v>2</v>
      </c>
      <c r="F4035" s="1">
        <v>10</v>
      </c>
      <c r="G4035" s="1" t="s">
        <v>28</v>
      </c>
      <c r="H4035" s="1">
        <v>9999</v>
      </c>
      <c r="I4035" s="1" t="s">
        <v>452</v>
      </c>
      <c r="J4035" s="1" t="s">
        <v>29</v>
      </c>
      <c r="K4035" s="1" t="s">
        <v>325</v>
      </c>
      <c r="L4035" s="1" t="s">
        <v>21</v>
      </c>
      <c r="Q4035" s="2" t="s">
        <v>37</v>
      </c>
      <c r="R4035" s="1" t="s">
        <v>451</v>
      </c>
      <c r="S4035" s="1" t="str">
        <f t="shared" si="129"/>
        <v>CDO|2|10|CCU|VIG|DIEF|CMED|DUD</v>
      </c>
      <c r="T4035" s="2" t="str">
        <f t="shared" ref="T4035:T4098" si="130">IF(COUNTIFS($D$2:$D$20413,D4035,$S$2:$S$20413,S4035,$A$2:$A$20413,"&lt;&gt;"&amp;A4035)&gt;0,"Conflicto","OK")</f>
        <v>OK</v>
      </c>
    </row>
    <row r="4036" spans="1:20" x14ac:dyDescent="0.25">
      <c r="A4036" s="1">
        <v>307020106</v>
      </c>
      <c r="B4036" s="1" t="str">
        <f>VLOOKUP(A4036,[1]Maestra!A$1:C$746,2,0)</f>
        <v>ACTAVOEQ8</v>
      </c>
      <c r="C4036" s="1" t="str">
        <f>VLOOKUP(A4036,[1]Maestra!A$1:C$746,3,0)</f>
        <v>TC Amex Viajero Oro - Cuotas por Disp Efectivo</v>
      </c>
      <c r="D4036" s="1" t="s">
        <v>14</v>
      </c>
      <c r="E4036" s="1">
        <v>2</v>
      </c>
      <c r="F4036" s="1">
        <v>10</v>
      </c>
      <c r="G4036" s="1" t="s">
        <v>28</v>
      </c>
      <c r="H4036" s="1">
        <v>9999</v>
      </c>
      <c r="I4036" s="1" t="s">
        <v>452</v>
      </c>
      <c r="J4036" s="1" t="s">
        <v>29</v>
      </c>
      <c r="K4036" s="1" t="s">
        <v>325</v>
      </c>
      <c r="L4036" s="1" t="s">
        <v>450</v>
      </c>
      <c r="Q4036" s="2" t="s">
        <v>37</v>
      </c>
      <c r="R4036" s="1" t="s">
        <v>451</v>
      </c>
      <c r="S4036" s="1" t="str">
        <f t="shared" si="129"/>
        <v>CDO|2|10|CCU|VIG|DIEF|CMED|NOR</v>
      </c>
      <c r="T4036" s="2" t="str">
        <f t="shared" si="130"/>
        <v>OK</v>
      </c>
    </row>
    <row r="4037" spans="1:20" x14ac:dyDescent="0.25">
      <c r="A4037" s="1">
        <v>307020104</v>
      </c>
      <c r="B4037" s="1" t="str">
        <f>VLOOKUP(A4037,[1]Maestra!A$1:C$746,2,0)</f>
        <v>ACTAVOE68</v>
      </c>
      <c r="C4037" s="1" t="str">
        <f>VLOOKUP(A4037,[1]Maestra!A$1:C$746,3,0)</f>
        <v>TC Amex Viajero Oro - Compra Deuda</v>
      </c>
      <c r="D4037" s="1" t="s">
        <v>14</v>
      </c>
      <c r="E4037" s="1">
        <v>2</v>
      </c>
      <c r="F4037" s="1">
        <v>10</v>
      </c>
      <c r="G4037" s="1" t="s">
        <v>22</v>
      </c>
      <c r="H4037" s="1">
        <v>9999</v>
      </c>
      <c r="I4037" s="1" t="s">
        <v>449</v>
      </c>
      <c r="J4037" s="1" t="s">
        <v>36</v>
      </c>
      <c r="K4037" s="1" t="s">
        <v>454</v>
      </c>
      <c r="L4037" s="1" t="s">
        <v>450</v>
      </c>
      <c r="Q4037" s="2" t="s">
        <v>37</v>
      </c>
      <c r="R4037" s="1" t="s">
        <v>451</v>
      </c>
      <c r="S4037" s="1" t="str">
        <f t="shared" si="129"/>
        <v>CDO|2|10|CDP|VEN|OTRO|CCNR|NOR</v>
      </c>
      <c r="T4037" s="2" t="str">
        <f t="shared" si="130"/>
        <v>OK</v>
      </c>
    </row>
    <row r="4038" spans="1:20" x14ac:dyDescent="0.25">
      <c r="A4038" s="1">
        <v>307020104</v>
      </c>
      <c r="B4038" s="1" t="str">
        <f>VLOOKUP(A4038,[1]Maestra!A$1:C$746,2,0)</f>
        <v>ACTAVOE68</v>
      </c>
      <c r="C4038" s="1" t="str">
        <f>VLOOKUP(A4038,[1]Maestra!A$1:C$746,3,0)</f>
        <v>TC Amex Viajero Oro - Compra Deuda</v>
      </c>
      <c r="D4038" s="1" t="s">
        <v>14</v>
      </c>
      <c r="E4038" s="1">
        <v>2</v>
      </c>
      <c r="F4038" s="1">
        <v>10</v>
      </c>
      <c r="G4038" s="1" t="s">
        <v>22</v>
      </c>
      <c r="H4038" s="1">
        <v>9999</v>
      </c>
      <c r="I4038" s="1" t="s">
        <v>449</v>
      </c>
      <c r="J4038" s="1" t="s">
        <v>36</v>
      </c>
      <c r="K4038" s="1" t="s">
        <v>325</v>
      </c>
      <c r="L4038" s="1" t="s">
        <v>450</v>
      </c>
      <c r="Q4038" s="2" t="s">
        <v>37</v>
      </c>
      <c r="R4038" s="1" t="s">
        <v>451</v>
      </c>
      <c r="S4038" s="1" t="str">
        <f t="shared" si="129"/>
        <v>CDO|2|10|CDP|VEN|OTRO|CMED|NOR</v>
      </c>
      <c r="T4038" s="2" t="str">
        <f t="shared" si="130"/>
        <v>OK</v>
      </c>
    </row>
    <row r="4039" spans="1:20" x14ac:dyDescent="0.25">
      <c r="A4039" s="1">
        <v>307020104</v>
      </c>
      <c r="B4039" s="1" t="str">
        <f>VLOOKUP(A4039,[1]Maestra!A$1:C$746,2,0)</f>
        <v>ACTAVOE68</v>
      </c>
      <c r="C4039" s="1" t="str">
        <f>VLOOKUP(A4039,[1]Maestra!A$1:C$746,3,0)</f>
        <v>TC Amex Viajero Oro - Compra Deuda</v>
      </c>
      <c r="D4039" s="1" t="s">
        <v>14</v>
      </c>
      <c r="E4039" s="1">
        <v>2</v>
      </c>
      <c r="F4039" s="1">
        <v>10</v>
      </c>
      <c r="G4039" s="1" t="s">
        <v>22</v>
      </c>
      <c r="H4039" s="1">
        <v>9999</v>
      </c>
      <c r="I4039" s="1" t="s">
        <v>452</v>
      </c>
      <c r="J4039" s="1" t="s">
        <v>36</v>
      </c>
      <c r="K4039" s="1" t="s">
        <v>454</v>
      </c>
      <c r="L4039" s="1" t="s">
        <v>21</v>
      </c>
      <c r="Q4039" s="2" t="s">
        <v>37</v>
      </c>
      <c r="R4039" s="1" t="s">
        <v>451</v>
      </c>
      <c r="S4039" s="1" t="str">
        <f t="shared" si="129"/>
        <v>CDO|2|10|CDP|VIG|OTRO|CCNR|DUD</v>
      </c>
      <c r="T4039" s="2" t="str">
        <f t="shared" si="130"/>
        <v>OK</v>
      </c>
    </row>
    <row r="4040" spans="1:20" x14ac:dyDescent="0.25">
      <c r="A4040" s="1">
        <v>307020104</v>
      </c>
      <c r="B4040" s="1" t="str">
        <f>VLOOKUP(A4040,[1]Maestra!A$1:C$746,2,0)</f>
        <v>ACTAVOE68</v>
      </c>
      <c r="C4040" s="1" t="str">
        <f>VLOOKUP(A4040,[1]Maestra!A$1:C$746,3,0)</f>
        <v>TC Amex Viajero Oro - Compra Deuda</v>
      </c>
      <c r="D4040" s="1" t="s">
        <v>14</v>
      </c>
      <c r="E4040" s="1">
        <v>2</v>
      </c>
      <c r="F4040" s="1">
        <v>10</v>
      </c>
      <c r="G4040" s="1" t="s">
        <v>22</v>
      </c>
      <c r="H4040" s="1">
        <v>9999</v>
      </c>
      <c r="I4040" s="1" t="s">
        <v>452</v>
      </c>
      <c r="J4040" s="1" t="s">
        <v>36</v>
      </c>
      <c r="K4040" s="1" t="s">
        <v>454</v>
      </c>
      <c r="L4040" s="1" t="s">
        <v>450</v>
      </c>
      <c r="Q4040" s="2" t="s">
        <v>37</v>
      </c>
      <c r="R4040" s="1" t="s">
        <v>451</v>
      </c>
      <c r="S4040" s="1" t="str">
        <f t="shared" si="129"/>
        <v>CDO|2|10|CDP|VIG|OTRO|CCNR|NOR</v>
      </c>
      <c r="T4040" s="2" t="str">
        <f t="shared" si="130"/>
        <v>OK</v>
      </c>
    </row>
    <row r="4041" spans="1:20" x14ac:dyDescent="0.25">
      <c r="A4041" s="1">
        <v>307020104</v>
      </c>
      <c r="B4041" s="1" t="str">
        <f>VLOOKUP(A4041,[1]Maestra!A$1:C$746,2,0)</f>
        <v>ACTAVOE68</v>
      </c>
      <c r="C4041" s="1" t="str">
        <f>VLOOKUP(A4041,[1]Maestra!A$1:C$746,3,0)</f>
        <v>TC Amex Viajero Oro - Compra Deuda</v>
      </c>
      <c r="D4041" s="1" t="s">
        <v>14</v>
      </c>
      <c r="E4041" s="1">
        <v>2</v>
      </c>
      <c r="F4041" s="1">
        <v>10</v>
      </c>
      <c r="G4041" s="1" t="s">
        <v>22</v>
      </c>
      <c r="H4041" s="1">
        <v>9999</v>
      </c>
      <c r="I4041" s="1" t="s">
        <v>452</v>
      </c>
      <c r="J4041" s="1" t="s">
        <v>36</v>
      </c>
      <c r="K4041" s="1" t="s">
        <v>325</v>
      </c>
      <c r="L4041" s="1" t="s">
        <v>21</v>
      </c>
      <c r="Q4041" s="2" t="s">
        <v>37</v>
      </c>
      <c r="R4041" s="1" t="s">
        <v>451</v>
      </c>
      <c r="S4041" s="1" t="str">
        <f t="shared" si="129"/>
        <v>CDO|2|10|CDP|VIG|OTRO|CMED|DUD</v>
      </c>
      <c r="T4041" s="2" t="str">
        <f t="shared" si="130"/>
        <v>OK</v>
      </c>
    </row>
    <row r="4042" spans="1:20" x14ac:dyDescent="0.25">
      <c r="A4042" s="1">
        <v>307020104</v>
      </c>
      <c r="B4042" s="1" t="str">
        <f>VLOOKUP(A4042,[1]Maestra!A$1:C$746,2,0)</f>
        <v>ACTAVOE68</v>
      </c>
      <c r="C4042" s="1" t="str">
        <f>VLOOKUP(A4042,[1]Maestra!A$1:C$746,3,0)</f>
        <v>TC Amex Viajero Oro - Compra Deuda</v>
      </c>
      <c r="D4042" s="1" t="s">
        <v>14</v>
      </c>
      <c r="E4042" s="1">
        <v>2</v>
      </c>
      <c r="F4042" s="1">
        <v>10</v>
      </c>
      <c r="G4042" s="1" t="s">
        <v>22</v>
      </c>
      <c r="H4042" s="1">
        <v>9999</v>
      </c>
      <c r="I4042" s="1" t="s">
        <v>452</v>
      </c>
      <c r="J4042" s="1" t="s">
        <v>36</v>
      </c>
      <c r="K4042" s="1" t="s">
        <v>325</v>
      </c>
      <c r="L4042" s="1" t="s">
        <v>450</v>
      </c>
      <c r="Q4042" s="2" t="s">
        <v>37</v>
      </c>
      <c r="R4042" s="1" t="s">
        <v>451</v>
      </c>
      <c r="S4042" s="1" t="str">
        <f t="shared" si="129"/>
        <v>CDO|2|10|CDP|VIG|OTRO|CMED|NOR</v>
      </c>
      <c r="T4042" s="2" t="str">
        <f t="shared" si="130"/>
        <v>OK</v>
      </c>
    </row>
    <row r="4043" spans="1:20" x14ac:dyDescent="0.25">
      <c r="A4043" s="1">
        <v>307020104</v>
      </c>
      <c r="B4043" s="1" t="str">
        <f>VLOOKUP(A4043,[1]Maestra!A$1:C$746,2,0)</f>
        <v>ACTAVOE68</v>
      </c>
      <c r="C4043" s="1" t="str">
        <f>VLOOKUP(A4043,[1]Maestra!A$1:C$746,3,0)</f>
        <v>TC Amex Viajero Oro - Compra Deuda</v>
      </c>
      <c r="D4043" s="1" t="s">
        <v>14</v>
      </c>
      <c r="E4043" s="1">
        <v>2</v>
      </c>
      <c r="F4043" s="1">
        <v>10</v>
      </c>
      <c r="G4043" s="1" t="s">
        <v>23</v>
      </c>
      <c r="H4043" s="1">
        <v>9999</v>
      </c>
      <c r="I4043" s="1" t="s">
        <v>449</v>
      </c>
      <c r="J4043" s="1" t="s">
        <v>36</v>
      </c>
      <c r="K4043" s="1" t="s">
        <v>324</v>
      </c>
      <c r="L4043" s="1" t="s">
        <v>450</v>
      </c>
      <c r="Q4043" s="2" t="s">
        <v>37</v>
      </c>
      <c r="R4043" s="1" t="s">
        <v>451</v>
      </c>
      <c r="S4043" s="1" t="str">
        <f t="shared" si="129"/>
        <v>CDO|2|10|CDR|VEN|OTRO|CCRV|NOR</v>
      </c>
      <c r="T4043" s="2" t="str">
        <f t="shared" si="130"/>
        <v>OK</v>
      </c>
    </row>
    <row r="4044" spans="1:20" x14ac:dyDescent="0.25">
      <c r="A4044" s="1">
        <v>307020104</v>
      </c>
      <c r="B4044" s="1" t="str">
        <f>VLOOKUP(A4044,[1]Maestra!A$1:C$746,2,0)</f>
        <v>ACTAVOE68</v>
      </c>
      <c r="C4044" s="1" t="str">
        <f>VLOOKUP(A4044,[1]Maestra!A$1:C$746,3,0)</f>
        <v>TC Amex Viajero Oro - Compra Deuda</v>
      </c>
      <c r="D4044" s="1" t="s">
        <v>14</v>
      </c>
      <c r="E4044" s="1">
        <v>2</v>
      </c>
      <c r="F4044" s="1">
        <v>10</v>
      </c>
      <c r="G4044" s="1" t="s">
        <v>23</v>
      </c>
      <c r="H4044" s="1">
        <v>9999</v>
      </c>
      <c r="I4044" s="1" t="s">
        <v>449</v>
      </c>
      <c r="J4044" s="1" t="s">
        <v>36</v>
      </c>
      <c r="K4044" s="1" t="s">
        <v>325</v>
      </c>
      <c r="L4044" s="1" t="s">
        <v>450</v>
      </c>
      <c r="Q4044" s="2" t="s">
        <v>37</v>
      </c>
      <c r="R4044" s="1" t="s">
        <v>451</v>
      </c>
      <c r="S4044" s="1" t="str">
        <f t="shared" si="129"/>
        <v>CDO|2|10|CDR|VEN|OTRO|CMED|NOR</v>
      </c>
      <c r="T4044" s="2" t="str">
        <f t="shared" si="130"/>
        <v>OK</v>
      </c>
    </row>
    <row r="4045" spans="1:20" x14ac:dyDescent="0.25">
      <c r="A4045" s="1">
        <v>307020104</v>
      </c>
      <c r="B4045" s="1" t="str">
        <f>VLOOKUP(A4045,[1]Maestra!A$1:C$746,2,0)</f>
        <v>ACTAVOE68</v>
      </c>
      <c r="C4045" s="1" t="str">
        <f>VLOOKUP(A4045,[1]Maestra!A$1:C$746,3,0)</f>
        <v>TC Amex Viajero Oro - Compra Deuda</v>
      </c>
      <c r="D4045" s="1" t="s">
        <v>14</v>
      </c>
      <c r="E4045" s="1">
        <v>2</v>
      </c>
      <c r="F4045" s="1">
        <v>10</v>
      </c>
      <c r="G4045" s="1" t="s">
        <v>23</v>
      </c>
      <c r="H4045" s="1">
        <v>9999</v>
      </c>
      <c r="I4045" s="1" t="s">
        <v>452</v>
      </c>
      <c r="J4045" s="1" t="s">
        <v>36</v>
      </c>
      <c r="K4045" s="1" t="s">
        <v>324</v>
      </c>
      <c r="L4045" s="1" t="s">
        <v>21</v>
      </c>
      <c r="Q4045" s="2" t="s">
        <v>37</v>
      </c>
      <c r="R4045" s="1" t="s">
        <v>451</v>
      </c>
      <c r="S4045" s="1" t="str">
        <f t="shared" si="129"/>
        <v>CDO|2|10|CDR|VIG|OTRO|CCRV|DUD</v>
      </c>
      <c r="T4045" s="2" t="str">
        <f t="shared" si="130"/>
        <v>OK</v>
      </c>
    </row>
    <row r="4046" spans="1:20" x14ac:dyDescent="0.25">
      <c r="A4046" s="1">
        <v>307020104</v>
      </c>
      <c r="B4046" s="1" t="str">
        <f>VLOOKUP(A4046,[1]Maestra!A$1:C$746,2,0)</f>
        <v>ACTAVOE68</v>
      </c>
      <c r="C4046" s="1" t="str">
        <f>VLOOKUP(A4046,[1]Maestra!A$1:C$746,3,0)</f>
        <v>TC Amex Viajero Oro - Compra Deuda</v>
      </c>
      <c r="D4046" s="1" t="s">
        <v>14</v>
      </c>
      <c r="E4046" s="1">
        <v>2</v>
      </c>
      <c r="F4046" s="1">
        <v>10</v>
      </c>
      <c r="G4046" s="1" t="s">
        <v>23</v>
      </c>
      <c r="H4046" s="1">
        <v>9999</v>
      </c>
      <c r="I4046" s="1" t="s">
        <v>452</v>
      </c>
      <c r="J4046" s="1" t="s">
        <v>36</v>
      </c>
      <c r="K4046" s="1" t="s">
        <v>324</v>
      </c>
      <c r="L4046" s="1" t="s">
        <v>450</v>
      </c>
      <c r="Q4046" s="2" t="s">
        <v>37</v>
      </c>
      <c r="R4046" s="1" t="s">
        <v>451</v>
      </c>
      <c r="S4046" s="1" t="str">
        <f t="shared" si="129"/>
        <v>CDO|2|10|CDR|VIG|OTRO|CCRV|NOR</v>
      </c>
      <c r="T4046" s="2" t="str">
        <f t="shared" si="130"/>
        <v>OK</v>
      </c>
    </row>
    <row r="4047" spans="1:20" x14ac:dyDescent="0.25">
      <c r="A4047" s="1">
        <v>307020104</v>
      </c>
      <c r="B4047" s="1" t="str">
        <f>VLOOKUP(A4047,[1]Maestra!A$1:C$746,2,0)</f>
        <v>ACTAVOE68</v>
      </c>
      <c r="C4047" s="1" t="str">
        <f>VLOOKUP(A4047,[1]Maestra!A$1:C$746,3,0)</f>
        <v>TC Amex Viajero Oro - Compra Deuda</v>
      </c>
      <c r="D4047" s="1" t="s">
        <v>14</v>
      </c>
      <c r="E4047" s="1">
        <v>2</v>
      </c>
      <c r="F4047" s="1">
        <v>10</v>
      </c>
      <c r="G4047" s="1" t="s">
        <v>23</v>
      </c>
      <c r="H4047" s="1">
        <v>9999</v>
      </c>
      <c r="I4047" s="1" t="s">
        <v>452</v>
      </c>
      <c r="J4047" s="1" t="s">
        <v>36</v>
      </c>
      <c r="K4047" s="1" t="s">
        <v>325</v>
      </c>
      <c r="L4047" s="1" t="s">
        <v>21</v>
      </c>
      <c r="Q4047" s="2" t="s">
        <v>37</v>
      </c>
      <c r="R4047" s="1" t="s">
        <v>451</v>
      </c>
      <c r="S4047" s="1" t="str">
        <f t="shared" si="129"/>
        <v>CDO|2|10|CDR|VIG|OTRO|CMED|DUD</v>
      </c>
      <c r="T4047" s="2" t="str">
        <f t="shared" si="130"/>
        <v>OK</v>
      </c>
    </row>
    <row r="4048" spans="1:20" x14ac:dyDescent="0.25">
      <c r="A4048" s="1">
        <v>307020104</v>
      </c>
      <c r="B4048" s="1" t="str">
        <f>VLOOKUP(A4048,[1]Maestra!A$1:C$746,2,0)</f>
        <v>ACTAVOE68</v>
      </c>
      <c r="C4048" s="1" t="str">
        <f>VLOOKUP(A4048,[1]Maestra!A$1:C$746,3,0)</f>
        <v>TC Amex Viajero Oro - Compra Deuda</v>
      </c>
      <c r="D4048" s="1" t="s">
        <v>14</v>
      </c>
      <c r="E4048" s="1">
        <v>2</v>
      </c>
      <c r="F4048" s="1">
        <v>10</v>
      </c>
      <c r="G4048" s="1" t="s">
        <v>23</v>
      </c>
      <c r="H4048" s="1">
        <v>9999</v>
      </c>
      <c r="I4048" s="1" t="s">
        <v>452</v>
      </c>
      <c r="J4048" s="1" t="s">
        <v>36</v>
      </c>
      <c r="K4048" s="1" t="s">
        <v>325</v>
      </c>
      <c r="L4048" s="1" t="s">
        <v>450</v>
      </c>
      <c r="Q4048" s="2" t="s">
        <v>37</v>
      </c>
      <c r="R4048" s="1" t="s">
        <v>451</v>
      </c>
      <c r="S4048" s="1" t="str">
        <f t="shared" si="129"/>
        <v>CDO|2|10|CDR|VIG|OTRO|CMED|NOR</v>
      </c>
      <c r="T4048" s="2" t="str">
        <f t="shared" si="130"/>
        <v>OK</v>
      </c>
    </row>
    <row r="4049" spans="1:20" x14ac:dyDescent="0.25">
      <c r="A4049" s="1">
        <v>307020103</v>
      </c>
      <c r="B4049" s="1" t="str">
        <f>VLOOKUP(A4049,[1]Maestra!A$1:C$746,2,0)</f>
        <v>ACTAVO7G8</v>
      </c>
      <c r="C4049" s="1" t="str">
        <f>VLOOKUP(A4049,[1]Maestra!A$1:C$746,3,0)</f>
        <v>TC Amex Viajero Oro - Extracash</v>
      </c>
      <c r="D4049" s="1" t="s">
        <v>14</v>
      </c>
      <c r="E4049" s="1">
        <v>2</v>
      </c>
      <c r="F4049" s="1">
        <v>10</v>
      </c>
      <c r="G4049" s="1" t="s">
        <v>32</v>
      </c>
      <c r="H4049" s="1">
        <v>9999</v>
      </c>
      <c r="I4049" s="1" t="s">
        <v>449</v>
      </c>
      <c r="J4049" s="1" t="s">
        <v>36</v>
      </c>
      <c r="K4049" s="1" t="s">
        <v>454</v>
      </c>
      <c r="L4049" s="1" t="s">
        <v>450</v>
      </c>
      <c r="Q4049" s="2" t="s">
        <v>37</v>
      </c>
      <c r="R4049" s="1" t="s">
        <v>451</v>
      </c>
      <c r="S4049" s="1" t="str">
        <f t="shared" si="129"/>
        <v>CDO|2|10|EXT|VEN|OTRO|CCNR|NOR</v>
      </c>
      <c r="T4049" s="2" t="str">
        <f t="shared" si="130"/>
        <v>OK</v>
      </c>
    </row>
    <row r="4050" spans="1:20" x14ac:dyDescent="0.25">
      <c r="A4050" s="1">
        <v>307020103</v>
      </c>
      <c r="B4050" s="1" t="str">
        <f>VLOOKUP(A4050,[1]Maestra!A$1:C$746,2,0)</f>
        <v>ACTAVO7G8</v>
      </c>
      <c r="C4050" s="1" t="str">
        <f>VLOOKUP(A4050,[1]Maestra!A$1:C$746,3,0)</f>
        <v>TC Amex Viajero Oro - Extracash</v>
      </c>
      <c r="D4050" s="1" t="s">
        <v>14</v>
      </c>
      <c r="E4050" s="1">
        <v>2</v>
      </c>
      <c r="F4050" s="1">
        <v>10</v>
      </c>
      <c r="G4050" s="1" t="s">
        <v>32</v>
      </c>
      <c r="H4050" s="1">
        <v>9999</v>
      </c>
      <c r="I4050" s="1" t="s">
        <v>449</v>
      </c>
      <c r="J4050" s="1" t="s">
        <v>36</v>
      </c>
      <c r="K4050" s="1" t="s">
        <v>325</v>
      </c>
      <c r="L4050" s="1" t="s">
        <v>450</v>
      </c>
      <c r="Q4050" s="2" t="s">
        <v>37</v>
      </c>
      <c r="R4050" s="1" t="s">
        <v>451</v>
      </c>
      <c r="S4050" s="1" t="str">
        <f t="shared" si="129"/>
        <v>CDO|2|10|EXT|VEN|OTRO|CMED|NOR</v>
      </c>
      <c r="T4050" s="2" t="str">
        <f t="shared" si="130"/>
        <v>OK</v>
      </c>
    </row>
    <row r="4051" spans="1:20" x14ac:dyDescent="0.25">
      <c r="A4051" s="1">
        <v>307020103</v>
      </c>
      <c r="B4051" s="1" t="str">
        <f>VLOOKUP(A4051,[1]Maestra!A$1:C$746,2,0)</f>
        <v>ACTAVO7G8</v>
      </c>
      <c r="C4051" s="1" t="str">
        <f>VLOOKUP(A4051,[1]Maestra!A$1:C$746,3,0)</f>
        <v>TC Amex Viajero Oro - Extracash</v>
      </c>
      <c r="D4051" s="1" t="s">
        <v>14</v>
      </c>
      <c r="E4051" s="1">
        <v>2</v>
      </c>
      <c r="F4051" s="1">
        <v>10</v>
      </c>
      <c r="G4051" s="1" t="s">
        <v>32</v>
      </c>
      <c r="H4051" s="1">
        <v>9999</v>
      </c>
      <c r="I4051" s="1" t="s">
        <v>452</v>
      </c>
      <c r="J4051" s="1" t="s">
        <v>36</v>
      </c>
      <c r="K4051" s="1" t="s">
        <v>454</v>
      </c>
      <c r="L4051" s="1" t="s">
        <v>21</v>
      </c>
      <c r="Q4051" s="2" t="s">
        <v>37</v>
      </c>
      <c r="R4051" s="1" t="s">
        <v>451</v>
      </c>
      <c r="S4051" s="1" t="str">
        <f t="shared" si="129"/>
        <v>CDO|2|10|EXT|VIG|OTRO|CCNR|DUD</v>
      </c>
      <c r="T4051" s="2" t="str">
        <f t="shared" si="130"/>
        <v>OK</v>
      </c>
    </row>
    <row r="4052" spans="1:20" x14ac:dyDescent="0.25">
      <c r="A4052" s="1">
        <v>307020103</v>
      </c>
      <c r="B4052" s="1" t="str">
        <f>VLOOKUP(A4052,[1]Maestra!A$1:C$746,2,0)</f>
        <v>ACTAVO7G8</v>
      </c>
      <c r="C4052" s="1" t="str">
        <f>VLOOKUP(A4052,[1]Maestra!A$1:C$746,3,0)</f>
        <v>TC Amex Viajero Oro - Extracash</v>
      </c>
      <c r="D4052" s="1" t="s">
        <v>14</v>
      </c>
      <c r="E4052" s="1">
        <v>2</v>
      </c>
      <c r="F4052" s="1">
        <v>10</v>
      </c>
      <c r="G4052" s="1" t="s">
        <v>32</v>
      </c>
      <c r="H4052" s="1">
        <v>9999</v>
      </c>
      <c r="I4052" s="1" t="s">
        <v>452</v>
      </c>
      <c r="J4052" s="1" t="s">
        <v>36</v>
      </c>
      <c r="K4052" s="1" t="s">
        <v>454</v>
      </c>
      <c r="L4052" s="1" t="s">
        <v>450</v>
      </c>
      <c r="Q4052" s="2" t="s">
        <v>37</v>
      </c>
      <c r="R4052" s="1" t="s">
        <v>451</v>
      </c>
      <c r="S4052" s="1" t="str">
        <f t="shared" si="129"/>
        <v>CDO|2|10|EXT|VIG|OTRO|CCNR|NOR</v>
      </c>
      <c r="T4052" s="2" t="str">
        <f t="shared" si="130"/>
        <v>OK</v>
      </c>
    </row>
    <row r="4053" spans="1:20" x14ac:dyDescent="0.25">
      <c r="A4053" s="1">
        <v>307020103</v>
      </c>
      <c r="B4053" s="1" t="str">
        <f>VLOOKUP(A4053,[1]Maestra!A$1:C$746,2,0)</f>
        <v>ACTAVO7G8</v>
      </c>
      <c r="C4053" s="1" t="str">
        <f>VLOOKUP(A4053,[1]Maestra!A$1:C$746,3,0)</f>
        <v>TC Amex Viajero Oro - Extracash</v>
      </c>
      <c r="D4053" s="1" t="s">
        <v>14</v>
      </c>
      <c r="E4053" s="1">
        <v>2</v>
      </c>
      <c r="F4053" s="1">
        <v>10</v>
      </c>
      <c r="G4053" s="1" t="s">
        <v>32</v>
      </c>
      <c r="H4053" s="1">
        <v>9999</v>
      </c>
      <c r="I4053" s="1" t="s">
        <v>452</v>
      </c>
      <c r="J4053" s="1" t="s">
        <v>36</v>
      </c>
      <c r="K4053" s="1" t="s">
        <v>325</v>
      </c>
      <c r="L4053" s="1" t="s">
        <v>21</v>
      </c>
      <c r="Q4053" s="2" t="s">
        <v>37</v>
      </c>
      <c r="R4053" s="1" t="s">
        <v>451</v>
      </c>
      <c r="S4053" s="1" t="str">
        <f t="shared" si="129"/>
        <v>CDO|2|10|EXT|VIG|OTRO|CMED|DUD</v>
      </c>
      <c r="T4053" s="2" t="str">
        <f t="shared" si="130"/>
        <v>OK</v>
      </c>
    </row>
    <row r="4054" spans="1:20" x14ac:dyDescent="0.25">
      <c r="A4054" s="1">
        <v>307020103</v>
      </c>
      <c r="B4054" s="1" t="str">
        <f>VLOOKUP(A4054,[1]Maestra!A$1:C$746,2,0)</f>
        <v>ACTAVO7G8</v>
      </c>
      <c r="C4054" s="1" t="str">
        <f>VLOOKUP(A4054,[1]Maestra!A$1:C$746,3,0)</f>
        <v>TC Amex Viajero Oro - Extracash</v>
      </c>
      <c r="D4054" s="1" t="s">
        <v>14</v>
      </c>
      <c r="E4054" s="1">
        <v>2</v>
      </c>
      <c r="F4054" s="1">
        <v>10</v>
      </c>
      <c r="G4054" s="1" t="s">
        <v>32</v>
      </c>
      <c r="H4054" s="1">
        <v>9999</v>
      </c>
      <c r="I4054" s="1" t="s">
        <v>452</v>
      </c>
      <c r="J4054" s="1" t="s">
        <v>36</v>
      </c>
      <c r="K4054" s="1" t="s">
        <v>325</v>
      </c>
      <c r="L4054" s="1" t="s">
        <v>450</v>
      </c>
      <c r="Q4054" s="2" t="s">
        <v>37</v>
      </c>
      <c r="R4054" s="1" t="s">
        <v>451</v>
      </c>
      <c r="S4054" s="1" t="str">
        <f t="shared" si="129"/>
        <v>CDO|2|10|EXT|VIG|OTRO|CMED|NOR</v>
      </c>
      <c r="T4054" s="2" t="str">
        <f t="shared" si="130"/>
        <v>OK</v>
      </c>
    </row>
    <row r="4055" spans="1:20" x14ac:dyDescent="0.25">
      <c r="A4055" s="1">
        <v>307020102</v>
      </c>
      <c r="B4055" s="1" t="str">
        <f>VLOOKUP(A4055,[1]Maestra!A$1:C$746,2,0)</f>
        <v>ACTAVOUQ8</v>
      </c>
      <c r="C4055" s="1" t="str">
        <f>VLOOKUP(A4055,[1]Maestra!A$1:C$746,3,0)</f>
        <v>TC Amex Viajero Oro - Cuotas</v>
      </c>
      <c r="D4055" s="1" t="s">
        <v>14</v>
      </c>
      <c r="E4055" s="1">
        <v>2</v>
      </c>
      <c r="F4055" s="1">
        <v>10</v>
      </c>
      <c r="G4055" s="1" t="s">
        <v>15</v>
      </c>
      <c r="H4055" s="1">
        <v>9999</v>
      </c>
      <c r="I4055" s="1" t="s">
        <v>452</v>
      </c>
      <c r="J4055" s="1" t="s">
        <v>33</v>
      </c>
      <c r="K4055" s="1" t="s">
        <v>454</v>
      </c>
      <c r="L4055" s="1" t="s">
        <v>450</v>
      </c>
      <c r="Q4055" s="2" t="s">
        <v>37</v>
      </c>
      <c r="R4055" s="1" t="s">
        <v>451</v>
      </c>
      <c r="S4055" s="1" t="str">
        <f t="shared" si="129"/>
        <v>CDO|2|10|LCA|VIG|COMP|CCNR|NOR</v>
      </c>
      <c r="T4055" s="2" t="str">
        <f t="shared" si="130"/>
        <v>OK</v>
      </c>
    </row>
    <row r="4056" spans="1:20" x14ac:dyDescent="0.25">
      <c r="A4056" s="1">
        <v>307020101</v>
      </c>
      <c r="B4056" s="1" t="str">
        <f>VLOOKUP(A4056,[1]Maestra!A$1:C$746,2,0)</f>
        <v>ACTAVOSH8</v>
      </c>
      <c r="C4056" s="1" t="str">
        <f>VLOOKUP(A4056,[1]Maestra!A$1:C$746,3,0)</f>
        <v>TC Amex Viajero Oro - Linea Rev.</v>
      </c>
      <c r="D4056" s="1" t="s">
        <v>14</v>
      </c>
      <c r="E4056" s="1">
        <v>2</v>
      </c>
      <c r="F4056" s="1">
        <v>10</v>
      </c>
      <c r="G4056" s="1" t="s">
        <v>15</v>
      </c>
      <c r="H4056" s="1">
        <v>9999</v>
      </c>
      <c r="I4056" s="1" t="s">
        <v>452</v>
      </c>
      <c r="J4056" s="1" t="s">
        <v>33</v>
      </c>
      <c r="K4056" s="1" t="s">
        <v>324</v>
      </c>
      <c r="L4056" s="1" t="s">
        <v>450</v>
      </c>
      <c r="Q4056" s="2" t="s">
        <v>37</v>
      </c>
      <c r="R4056" s="1" t="s">
        <v>451</v>
      </c>
      <c r="S4056" s="1" t="str">
        <f t="shared" si="129"/>
        <v>CDO|2|10|LCA|VIG|COMP|CCRV|NOR</v>
      </c>
      <c r="T4056" s="2" t="str">
        <f t="shared" si="130"/>
        <v>OK</v>
      </c>
    </row>
    <row r="4057" spans="1:20" x14ac:dyDescent="0.25">
      <c r="A4057" s="1">
        <v>307020102</v>
      </c>
      <c r="B4057" s="1" t="str">
        <f>VLOOKUP(A4057,[1]Maestra!A$1:C$746,2,0)</f>
        <v>ACTAVOUQ8</v>
      </c>
      <c r="C4057" s="1" t="str">
        <f>VLOOKUP(A4057,[1]Maestra!A$1:C$746,3,0)</f>
        <v>TC Amex Viajero Oro - Cuotas</v>
      </c>
      <c r="D4057" s="1" t="s">
        <v>14</v>
      </c>
      <c r="E4057" s="1">
        <v>2</v>
      </c>
      <c r="F4057" s="1">
        <v>10</v>
      </c>
      <c r="G4057" s="1" t="s">
        <v>15</v>
      </c>
      <c r="H4057" s="1">
        <v>9999</v>
      </c>
      <c r="I4057" s="1" t="s">
        <v>452</v>
      </c>
      <c r="J4057" s="1" t="s">
        <v>33</v>
      </c>
      <c r="K4057" s="1" t="s">
        <v>325</v>
      </c>
      <c r="L4057" s="1" t="s">
        <v>450</v>
      </c>
      <c r="Q4057" s="2" t="s">
        <v>37</v>
      </c>
      <c r="R4057" s="1" t="s">
        <v>451</v>
      </c>
      <c r="S4057" s="1" t="str">
        <f t="shared" si="129"/>
        <v>CDO|2|10|LCA|VIG|COMP|CMED|NOR</v>
      </c>
      <c r="T4057" s="2" t="str">
        <f t="shared" si="130"/>
        <v>OK</v>
      </c>
    </row>
    <row r="4058" spans="1:20" x14ac:dyDescent="0.25">
      <c r="A4058" s="1">
        <v>307020102</v>
      </c>
      <c r="B4058" s="1" t="str">
        <f>VLOOKUP(A4058,[1]Maestra!A$1:C$746,2,0)</f>
        <v>ACTAVOUQ8</v>
      </c>
      <c r="C4058" s="1" t="str">
        <f>VLOOKUP(A4058,[1]Maestra!A$1:C$746,3,0)</f>
        <v>TC Amex Viajero Oro - Cuotas</v>
      </c>
      <c r="D4058" s="1" t="s">
        <v>14</v>
      </c>
      <c r="E4058" s="1">
        <v>2</v>
      </c>
      <c r="F4058" s="1">
        <v>10</v>
      </c>
      <c r="G4058" s="1" t="s">
        <v>17</v>
      </c>
      <c r="H4058" s="1">
        <v>9999</v>
      </c>
      <c r="I4058" s="1" t="s">
        <v>452</v>
      </c>
      <c r="J4058" s="1" t="s">
        <v>33</v>
      </c>
      <c r="K4058" s="1" t="s">
        <v>454</v>
      </c>
      <c r="L4058" s="1" t="s">
        <v>450</v>
      </c>
      <c r="Q4058" s="2" t="s">
        <v>37</v>
      </c>
      <c r="R4058" s="1" t="s">
        <v>451</v>
      </c>
      <c r="S4058" s="1" t="str">
        <f t="shared" si="129"/>
        <v>CDO|2|10|LCB|VIG|COMP|CCNR|NOR</v>
      </c>
      <c r="T4058" s="2" t="str">
        <f t="shared" si="130"/>
        <v>OK</v>
      </c>
    </row>
    <row r="4059" spans="1:20" x14ac:dyDescent="0.25">
      <c r="A4059" s="1">
        <v>307020102</v>
      </c>
      <c r="B4059" s="1" t="str">
        <f>VLOOKUP(A4059,[1]Maestra!A$1:C$746,2,0)</f>
        <v>ACTAVOUQ8</v>
      </c>
      <c r="C4059" s="1" t="str">
        <f>VLOOKUP(A4059,[1]Maestra!A$1:C$746,3,0)</f>
        <v>TC Amex Viajero Oro - Cuotas</v>
      </c>
      <c r="D4059" s="1" t="s">
        <v>14</v>
      </c>
      <c r="E4059" s="1">
        <v>2</v>
      </c>
      <c r="F4059" s="1">
        <v>10</v>
      </c>
      <c r="G4059" s="1" t="s">
        <v>17</v>
      </c>
      <c r="H4059" s="1">
        <v>9999</v>
      </c>
      <c r="I4059" s="1" t="s">
        <v>452</v>
      </c>
      <c r="J4059" s="1" t="s">
        <v>33</v>
      </c>
      <c r="K4059" s="1" t="s">
        <v>327</v>
      </c>
      <c r="L4059" s="1" t="s">
        <v>450</v>
      </c>
      <c r="Q4059" s="2" t="s">
        <v>37</v>
      </c>
      <c r="R4059" s="1" t="s">
        <v>451</v>
      </c>
      <c r="S4059" s="1" t="str">
        <f t="shared" si="129"/>
        <v>CDO|2|10|LCB|VIG|COMP|CCOR|NOR</v>
      </c>
      <c r="T4059" s="2" t="str">
        <f t="shared" si="130"/>
        <v>OK</v>
      </c>
    </row>
    <row r="4060" spans="1:20" x14ac:dyDescent="0.25">
      <c r="A4060" s="1">
        <v>307020101</v>
      </c>
      <c r="B4060" s="1" t="str">
        <f>VLOOKUP(A4060,[1]Maestra!A$1:C$746,2,0)</f>
        <v>ACTAVOSH8</v>
      </c>
      <c r="C4060" s="1" t="str">
        <f>VLOOKUP(A4060,[1]Maestra!A$1:C$746,3,0)</f>
        <v>TC Amex Viajero Oro - Linea Rev.</v>
      </c>
      <c r="D4060" s="1" t="s">
        <v>14</v>
      </c>
      <c r="E4060" s="1">
        <v>2</v>
      </c>
      <c r="F4060" s="1">
        <v>10</v>
      </c>
      <c r="G4060" s="1" t="s">
        <v>17</v>
      </c>
      <c r="H4060" s="1">
        <v>9999</v>
      </c>
      <c r="I4060" s="1" t="s">
        <v>452</v>
      </c>
      <c r="J4060" s="1" t="s">
        <v>33</v>
      </c>
      <c r="K4060" s="1" t="s">
        <v>324</v>
      </c>
      <c r="L4060" s="1" t="s">
        <v>450</v>
      </c>
      <c r="Q4060" s="2" t="s">
        <v>37</v>
      </c>
      <c r="R4060" s="1" t="s">
        <v>451</v>
      </c>
      <c r="S4060" s="1" t="str">
        <f t="shared" si="129"/>
        <v>CDO|2|10|LCB|VIG|COMP|CCRV|NOR</v>
      </c>
      <c r="T4060" s="2" t="str">
        <f t="shared" si="130"/>
        <v>OK</v>
      </c>
    </row>
    <row r="4061" spans="1:20" x14ac:dyDescent="0.25">
      <c r="A4061" s="1">
        <v>307020101</v>
      </c>
      <c r="B4061" s="1" t="str">
        <f>VLOOKUP(A4061,[1]Maestra!A$1:C$746,2,0)</f>
        <v>ACTAVOSH8</v>
      </c>
      <c r="C4061" s="1" t="str">
        <f>VLOOKUP(A4061,[1]Maestra!A$1:C$746,3,0)</f>
        <v>TC Amex Viajero Oro - Linea Rev.</v>
      </c>
      <c r="D4061" s="1" t="s">
        <v>14</v>
      </c>
      <c r="E4061" s="1">
        <v>2</v>
      </c>
      <c r="F4061" s="1">
        <v>10</v>
      </c>
      <c r="G4061" s="1" t="s">
        <v>17</v>
      </c>
      <c r="H4061" s="1">
        <v>9999</v>
      </c>
      <c r="I4061" s="1" t="s">
        <v>452</v>
      </c>
      <c r="J4061" s="1" t="s">
        <v>33</v>
      </c>
      <c r="K4061" s="1" t="s">
        <v>322</v>
      </c>
      <c r="L4061" s="1" t="s">
        <v>450</v>
      </c>
      <c r="Q4061" s="2" t="s">
        <v>37</v>
      </c>
      <c r="R4061" s="1" t="s">
        <v>451</v>
      </c>
      <c r="S4061" s="1" t="str">
        <f t="shared" si="129"/>
        <v>CDO|2|10|LCB|VIG|COMP|CESF|NOR</v>
      </c>
      <c r="T4061" s="2" t="str">
        <f t="shared" si="130"/>
        <v>OK</v>
      </c>
    </row>
    <row r="4062" spans="1:20" x14ac:dyDescent="0.25">
      <c r="A4062" s="1">
        <v>307020101</v>
      </c>
      <c r="B4062" s="1" t="str">
        <f>VLOOKUP(A4062,[1]Maestra!A$1:C$746,2,0)</f>
        <v>ACTAVOSH8</v>
      </c>
      <c r="C4062" s="1" t="str">
        <f>VLOOKUP(A4062,[1]Maestra!A$1:C$746,3,0)</f>
        <v>TC Amex Viajero Oro - Linea Rev.</v>
      </c>
      <c r="D4062" s="1" t="s">
        <v>14</v>
      </c>
      <c r="E4062" s="1">
        <v>2</v>
      </c>
      <c r="F4062" s="1">
        <v>10</v>
      </c>
      <c r="G4062" s="1" t="s">
        <v>17</v>
      </c>
      <c r="H4062" s="1">
        <v>9999</v>
      </c>
      <c r="I4062" s="1" t="s">
        <v>452</v>
      </c>
      <c r="J4062" s="1" t="s">
        <v>33</v>
      </c>
      <c r="K4062" s="1" t="s">
        <v>323</v>
      </c>
      <c r="L4062" s="1" t="s">
        <v>450</v>
      </c>
      <c r="Q4062" s="2" t="s">
        <v>37</v>
      </c>
      <c r="R4062" s="1" t="s">
        <v>451</v>
      </c>
      <c r="S4062" s="1" t="str">
        <f t="shared" si="129"/>
        <v>CDO|2|10|LCB|VIG|COMP|CESP|NOR</v>
      </c>
      <c r="T4062" s="2" t="str">
        <f t="shared" si="130"/>
        <v>OK</v>
      </c>
    </row>
    <row r="4063" spans="1:20" x14ac:dyDescent="0.25">
      <c r="A4063" s="1">
        <v>307020101</v>
      </c>
      <c r="B4063" s="1" t="str">
        <f>VLOOKUP(A4063,[1]Maestra!A$1:C$746,2,0)</f>
        <v>ACTAVOSH8</v>
      </c>
      <c r="C4063" s="1" t="str">
        <f>VLOOKUP(A4063,[1]Maestra!A$1:C$746,3,0)</f>
        <v>TC Amex Viajero Oro - Linea Rev.</v>
      </c>
      <c r="D4063" s="1" t="s">
        <v>14</v>
      </c>
      <c r="E4063" s="1">
        <v>2</v>
      </c>
      <c r="F4063" s="1">
        <v>10</v>
      </c>
      <c r="G4063" s="1" t="s">
        <v>17</v>
      </c>
      <c r="H4063" s="1">
        <v>9999</v>
      </c>
      <c r="I4063" s="1" t="s">
        <v>452</v>
      </c>
      <c r="J4063" s="1" t="s">
        <v>33</v>
      </c>
      <c r="K4063" s="1" t="s">
        <v>328</v>
      </c>
      <c r="L4063" s="1" t="s">
        <v>450</v>
      </c>
      <c r="Q4063" s="2" t="s">
        <v>37</v>
      </c>
      <c r="R4063" s="1" t="s">
        <v>451</v>
      </c>
      <c r="S4063" s="1" t="str">
        <f t="shared" si="129"/>
        <v>CDO|2|10|LCB|VIG|COMP|CGEM|NOR</v>
      </c>
      <c r="T4063" s="2" t="str">
        <f t="shared" si="130"/>
        <v>OK</v>
      </c>
    </row>
    <row r="4064" spans="1:20" x14ac:dyDescent="0.25">
      <c r="A4064" s="1">
        <v>307020101</v>
      </c>
      <c r="B4064" s="1" t="str">
        <f>VLOOKUP(A4064,[1]Maestra!A$1:C$746,2,0)</f>
        <v>ACTAVOSH8</v>
      </c>
      <c r="C4064" s="1" t="str">
        <f>VLOOKUP(A4064,[1]Maestra!A$1:C$746,3,0)</f>
        <v>TC Amex Viajero Oro - Linea Rev.</v>
      </c>
      <c r="D4064" s="1" t="s">
        <v>14</v>
      </c>
      <c r="E4064" s="1">
        <v>2</v>
      </c>
      <c r="F4064" s="1">
        <v>10</v>
      </c>
      <c r="G4064" s="1" t="s">
        <v>17</v>
      </c>
      <c r="H4064" s="1">
        <v>9999</v>
      </c>
      <c r="I4064" s="1" t="s">
        <v>452</v>
      </c>
      <c r="J4064" s="1" t="s">
        <v>33</v>
      </c>
      <c r="K4064" s="1" t="s">
        <v>329</v>
      </c>
      <c r="L4064" s="1" t="s">
        <v>450</v>
      </c>
      <c r="Q4064" s="2" t="s">
        <v>37</v>
      </c>
      <c r="R4064" s="1" t="s">
        <v>451</v>
      </c>
      <c r="S4064" s="1" t="str">
        <f t="shared" si="129"/>
        <v>CDO|2|10|LCB|VIG|COMP|CIVA|NOR</v>
      </c>
      <c r="T4064" s="2" t="str">
        <f t="shared" si="130"/>
        <v>OK</v>
      </c>
    </row>
    <row r="4065" spans="1:20" x14ac:dyDescent="0.25">
      <c r="A4065" s="1">
        <v>307020101</v>
      </c>
      <c r="B4065" s="1" t="str">
        <f>VLOOKUP(A4065,[1]Maestra!A$1:C$746,2,0)</f>
        <v>ACTAVOSH8</v>
      </c>
      <c r="C4065" s="1" t="str">
        <f>VLOOKUP(A4065,[1]Maestra!A$1:C$746,3,0)</f>
        <v>TC Amex Viajero Oro - Linea Rev.</v>
      </c>
      <c r="D4065" s="1" t="s">
        <v>14</v>
      </c>
      <c r="E4065" s="1">
        <v>2</v>
      </c>
      <c r="F4065" s="1">
        <v>10</v>
      </c>
      <c r="G4065" s="1" t="s">
        <v>17</v>
      </c>
      <c r="H4065" s="1">
        <v>9999</v>
      </c>
      <c r="I4065" s="1" t="s">
        <v>452</v>
      </c>
      <c r="J4065" s="1" t="s">
        <v>33</v>
      </c>
      <c r="K4065" s="1" t="s">
        <v>325</v>
      </c>
      <c r="L4065" s="1" t="s">
        <v>450</v>
      </c>
      <c r="Q4065" s="2" t="s">
        <v>37</v>
      </c>
      <c r="R4065" s="1" t="s">
        <v>451</v>
      </c>
      <c r="S4065" s="1" t="str">
        <f t="shared" si="129"/>
        <v>CDO|2|10|LCB|VIG|COMP|CMED|NOR</v>
      </c>
      <c r="T4065" s="2" t="str">
        <f t="shared" si="130"/>
        <v>OK</v>
      </c>
    </row>
    <row r="4066" spans="1:20" x14ac:dyDescent="0.25">
      <c r="A4066" s="1">
        <v>307020101</v>
      </c>
      <c r="B4066" s="1" t="str">
        <f>VLOOKUP(A4066,[1]Maestra!A$1:C$746,2,0)</f>
        <v>ACTAVOSH8</v>
      </c>
      <c r="C4066" s="1" t="str">
        <f>VLOOKUP(A4066,[1]Maestra!A$1:C$746,3,0)</f>
        <v>TC Amex Viajero Oro - Linea Rev.</v>
      </c>
      <c r="D4066" s="1" t="s">
        <v>14</v>
      </c>
      <c r="E4066" s="1">
        <v>2</v>
      </c>
      <c r="F4066" s="1">
        <v>10</v>
      </c>
      <c r="G4066" s="1" t="s">
        <v>17</v>
      </c>
      <c r="H4066" s="1">
        <v>9999</v>
      </c>
      <c r="I4066" s="1" t="s">
        <v>452</v>
      </c>
      <c r="J4066" s="1" t="s">
        <v>33</v>
      </c>
      <c r="K4066" s="1" t="s">
        <v>330</v>
      </c>
      <c r="L4066" s="1" t="s">
        <v>450</v>
      </c>
      <c r="Q4066" s="2" t="s">
        <v>37</v>
      </c>
      <c r="R4066" s="1" t="s">
        <v>451</v>
      </c>
      <c r="S4066" s="1" t="str">
        <f t="shared" si="129"/>
        <v>CDO|2|10|LCB|VIG|COMP|CMIE|NOR</v>
      </c>
      <c r="T4066" s="2" t="str">
        <f t="shared" si="130"/>
        <v>OK</v>
      </c>
    </row>
    <row r="4067" spans="1:20" x14ac:dyDescent="0.25">
      <c r="A4067" s="1">
        <v>307020101</v>
      </c>
      <c r="B4067" s="1" t="str">
        <f>VLOOKUP(A4067,[1]Maestra!A$1:C$746,2,0)</f>
        <v>ACTAVOSH8</v>
      </c>
      <c r="C4067" s="1" t="str">
        <f>VLOOKUP(A4067,[1]Maestra!A$1:C$746,3,0)</f>
        <v>TC Amex Viajero Oro - Linea Rev.</v>
      </c>
      <c r="D4067" s="1" t="s">
        <v>14</v>
      </c>
      <c r="E4067" s="1">
        <v>2</v>
      </c>
      <c r="F4067" s="1">
        <v>10</v>
      </c>
      <c r="G4067" s="1" t="s">
        <v>17</v>
      </c>
      <c r="H4067" s="1">
        <v>9999</v>
      </c>
      <c r="I4067" s="1" t="s">
        <v>452</v>
      </c>
      <c r="J4067" s="1" t="s">
        <v>33</v>
      </c>
      <c r="K4067" s="1" t="s">
        <v>331</v>
      </c>
      <c r="L4067" s="1" t="s">
        <v>450</v>
      </c>
      <c r="Q4067" s="2" t="s">
        <v>37</v>
      </c>
      <c r="R4067" s="1" t="s">
        <v>451</v>
      </c>
      <c r="S4067" s="1" t="str">
        <f t="shared" si="129"/>
        <v>CDO|2|10|LCB|VIG|COMP|CPEM|NOR</v>
      </c>
      <c r="T4067" s="2" t="str">
        <f t="shared" si="130"/>
        <v>OK</v>
      </c>
    </row>
    <row r="4068" spans="1:20" x14ac:dyDescent="0.25">
      <c r="A4068" s="1">
        <v>307020101</v>
      </c>
      <c r="B4068" s="1" t="str">
        <f>VLOOKUP(A4068,[1]Maestra!A$1:C$746,2,0)</f>
        <v>ACTAVOSH8</v>
      </c>
      <c r="C4068" s="1" t="str">
        <f>VLOOKUP(A4068,[1]Maestra!A$1:C$746,3,0)</f>
        <v>TC Amex Viajero Oro - Linea Rev.</v>
      </c>
      <c r="D4068" s="1" t="s">
        <v>14</v>
      </c>
      <c r="E4068" s="1">
        <v>2</v>
      </c>
      <c r="F4068" s="1">
        <v>10</v>
      </c>
      <c r="G4068" s="1" t="s">
        <v>17</v>
      </c>
      <c r="H4068" s="1">
        <v>9999</v>
      </c>
      <c r="I4068" s="1" t="s">
        <v>452</v>
      </c>
      <c r="J4068" s="1" t="s">
        <v>33</v>
      </c>
      <c r="K4068" s="1" t="s">
        <v>332</v>
      </c>
      <c r="L4068" s="1" t="s">
        <v>450</v>
      </c>
      <c r="Q4068" s="2" t="s">
        <v>37</v>
      </c>
      <c r="R4068" s="1" t="s">
        <v>451</v>
      </c>
      <c r="S4068" s="1" t="str">
        <f t="shared" si="129"/>
        <v>CDO|2|10|LCB|VIG|COMP|CSOB|NOR</v>
      </c>
      <c r="T4068" s="2" t="str">
        <f t="shared" si="130"/>
        <v>OK</v>
      </c>
    </row>
    <row r="4069" spans="1:20" x14ac:dyDescent="0.25">
      <c r="A4069" s="1">
        <v>307020102</v>
      </c>
      <c r="B4069" s="1" t="str">
        <f>VLOOKUP(A4069,[1]Maestra!A$1:C$746,2,0)</f>
        <v>ACTAVOUQ8</v>
      </c>
      <c r="C4069" s="1" t="str">
        <f>VLOOKUP(A4069,[1]Maestra!A$1:C$746,3,0)</f>
        <v>TC Amex Viajero Oro - Cuotas</v>
      </c>
      <c r="D4069" s="1" t="s">
        <v>14</v>
      </c>
      <c r="E4069" s="1">
        <v>2</v>
      </c>
      <c r="F4069" s="1">
        <v>10</v>
      </c>
      <c r="G4069" s="1" t="s">
        <v>24</v>
      </c>
      <c r="H4069" s="1">
        <v>9999</v>
      </c>
      <c r="I4069" s="1" t="s">
        <v>452</v>
      </c>
      <c r="J4069" s="1" t="s">
        <v>33</v>
      </c>
      <c r="K4069" s="1" t="s">
        <v>454</v>
      </c>
      <c r="L4069" s="1" t="s">
        <v>450</v>
      </c>
      <c r="Q4069" s="2" t="s">
        <v>37</v>
      </c>
      <c r="R4069" s="1" t="s">
        <v>451</v>
      </c>
      <c r="S4069" s="1" t="str">
        <f t="shared" si="129"/>
        <v>CDO|2|10|LCN|VIG|COMP|CCNR|NOR</v>
      </c>
      <c r="T4069" s="2" t="str">
        <f t="shared" si="130"/>
        <v>OK</v>
      </c>
    </row>
    <row r="4070" spans="1:20" x14ac:dyDescent="0.25">
      <c r="A4070" s="1">
        <v>307020101</v>
      </c>
      <c r="B4070" s="1" t="str">
        <f>VLOOKUP(A4070,[1]Maestra!A$1:C$746,2,0)</f>
        <v>ACTAVOSH8</v>
      </c>
      <c r="C4070" s="1" t="str">
        <f>VLOOKUP(A4070,[1]Maestra!A$1:C$746,3,0)</f>
        <v>TC Amex Viajero Oro - Linea Rev.</v>
      </c>
      <c r="D4070" s="1" t="s">
        <v>14</v>
      </c>
      <c r="E4070" s="1">
        <v>2</v>
      </c>
      <c r="F4070" s="1">
        <v>10</v>
      </c>
      <c r="G4070" s="1" t="s">
        <v>24</v>
      </c>
      <c r="H4070" s="1">
        <v>9999</v>
      </c>
      <c r="I4070" s="1" t="s">
        <v>452</v>
      </c>
      <c r="J4070" s="1" t="s">
        <v>33</v>
      </c>
      <c r="K4070" s="1" t="s">
        <v>324</v>
      </c>
      <c r="L4070" s="1" t="s">
        <v>450</v>
      </c>
      <c r="Q4070" s="2" t="s">
        <v>37</v>
      </c>
      <c r="R4070" s="1" t="s">
        <v>451</v>
      </c>
      <c r="S4070" s="1" t="str">
        <f t="shared" si="129"/>
        <v>CDO|2|10|LCN|VIG|COMP|CCRV|NOR</v>
      </c>
      <c r="T4070" s="2" t="str">
        <f t="shared" si="130"/>
        <v>OK</v>
      </c>
    </row>
    <row r="4071" spans="1:20" x14ac:dyDescent="0.25">
      <c r="A4071" s="1">
        <v>307020104</v>
      </c>
      <c r="B4071" s="1" t="str">
        <f>VLOOKUP(A4071,[1]Maestra!A$1:C$746,2,0)</f>
        <v>ACTAVOE68</v>
      </c>
      <c r="C4071" s="1" t="str">
        <f>VLOOKUP(A4071,[1]Maestra!A$1:C$746,3,0)</f>
        <v>TC Amex Viajero Oro - Compra Deuda</v>
      </c>
      <c r="D4071" s="1" t="s">
        <v>14</v>
      </c>
      <c r="E4071" s="1">
        <v>2</v>
      </c>
      <c r="F4071" s="1">
        <v>10</v>
      </c>
      <c r="G4071" s="1" t="s">
        <v>24</v>
      </c>
      <c r="H4071" s="1">
        <v>9999</v>
      </c>
      <c r="I4071" s="1" t="s">
        <v>452</v>
      </c>
      <c r="J4071" s="1" t="s">
        <v>33</v>
      </c>
      <c r="K4071" s="1" t="s">
        <v>325</v>
      </c>
      <c r="L4071" s="1" t="s">
        <v>450</v>
      </c>
      <c r="Q4071" s="2" t="s">
        <v>37</v>
      </c>
      <c r="R4071" s="1" t="s">
        <v>451</v>
      </c>
      <c r="S4071" s="1" t="str">
        <f t="shared" si="129"/>
        <v>CDO|2|10|LCN|VIG|COMP|CMED|NOR</v>
      </c>
      <c r="T4071" s="2" t="str">
        <f t="shared" si="130"/>
        <v>OK</v>
      </c>
    </row>
    <row r="4072" spans="1:20" x14ac:dyDescent="0.25">
      <c r="A4072" s="1">
        <v>307020102</v>
      </c>
      <c r="B4072" s="1" t="str">
        <f>VLOOKUP(A4072,[1]Maestra!A$1:C$746,2,0)</f>
        <v>ACTAVOUQ8</v>
      </c>
      <c r="C4072" s="1" t="str">
        <f>VLOOKUP(A4072,[1]Maestra!A$1:C$746,3,0)</f>
        <v>TC Amex Viajero Oro - Cuotas</v>
      </c>
      <c r="D4072" s="1" t="s">
        <v>14</v>
      </c>
      <c r="E4072" s="1">
        <v>2</v>
      </c>
      <c r="F4072" s="1">
        <v>10</v>
      </c>
      <c r="G4072" s="1" t="s">
        <v>25</v>
      </c>
      <c r="H4072" s="1">
        <v>9999</v>
      </c>
      <c r="I4072" s="1" t="s">
        <v>449</v>
      </c>
      <c r="J4072" s="1" t="s">
        <v>36</v>
      </c>
      <c r="K4072" s="1" t="s">
        <v>454</v>
      </c>
      <c r="L4072" s="1" t="s">
        <v>450</v>
      </c>
      <c r="Q4072" s="2" t="s">
        <v>37</v>
      </c>
      <c r="R4072" s="1" t="s">
        <v>451</v>
      </c>
      <c r="S4072" s="1" t="str">
        <f t="shared" si="129"/>
        <v>CDO|2|10|REP|VEN|OTRO|CCNR|NOR</v>
      </c>
      <c r="T4072" s="2" t="str">
        <f t="shared" si="130"/>
        <v>OK</v>
      </c>
    </row>
    <row r="4073" spans="1:20" x14ac:dyDescent="0.25">
      <c r="A4073" s="1">
        <v>307020104</v>
      </c>
      <c r="B4073" s="1" t="str">
        <f>VLOOKUP(A4073,[1]Maestra!A$1:C$746,2,0)</f>
        <v>ACTAVOE68</v>
      </c>
      <c r="C4073" s="1" t="str">
        <f>VLOOKUP(A4073,[1]Maestra!A$1:C$746,3,0)</f>
        <v>TC Amex Viajero Oro - Compra Deuda</v>
      </c>
      <c r="D4073" s="1" t="s">
        <v>14</v>
      </c>
      <c r="E4073" s="1">
        <v>2</v>
      </c>
      <c r="F4073" s="1">
        <v>10</v>
      </c>
      <c r="G4073" s="1" t="s">
        <v>25</v>
      </c>
      <c r="H4073" s="1">
        <v>9999</v>
      </c>
      <c r="I4073" s="1" t="s">
        <v>452</v>
      </c>
      <c r="J4073" s="1" t="s">
        <v>36</v>
      </c>
      <c r="K4073" s="1" t="s">
        <v>454</v>
      </c>
      <c r="L4073" s="1" t="s">
        <v>21</v>
      </c>
      <c r="Q4073" s="2" t="s">
        <v>37</v>
      </c>
      <c r="R4073" s="1" t="s">
        <v>451</v>
      </c>
      <c r="S4073" s="1" t="str">
        <f t="shared" si="129"/>
        <v>CDO|2|10|REP|VIG|OTRO|CCNR|DUD</v>
      </c>
      <c r="T4073" s="2" t="str">
        <f t="shared" si="130"/>
        <v>OK</v>
      </c>
    </row>
    <row r="4074" spans="1:20" x14ac:dyDescent="0.25">
      <c r="A4074" s="1">
        <v>307020102</v>
      </c>
      <c r="B4074" s="1" t="str">
        <f>VLOOKUP(A4074,[1]Maestra!A$1:C$746,2,0)</f>
        <v>ACTAVOUQ8</v>
      </c>
      <c r="C4074" s="1" t="str">
        <f>VLOOKUP(A4074,[1]Maestra!A$1:C$746,3,0)</f>
        <v>TC Amex Viajero Oro - Cuotas</v>
      </c>
      <c r="D4074" s="1" t="s">
        <v>14</v>
      </c>
      <c r="E4074" s="1">
        <v>2</v>
      </c>
      <c r="F4074" s="1">
        <v>10</v>
      </c>
      <c r="G4074" s="1" t="s">
        <v>25</v>
      </c>
      <c r="H4074" s="1">
        <v>9999</v>
      </c>
      <c r="I4074" s="1" t="s">
        <v>452</v>
      </c>
      <c r="J4074" s="1" t="s">
        <v>36</v>
      </c>
      <c r="K4074" s="1" t="s">
        <v>454</v>
      </c>
      <c r="L4074" s="1" t="s">
        <v>450</v>
      </c>
      <c r="Q4074" s="2" t="s">
        <v>37</v>
      </c>
      <c r="R4074" s="1" t="s">
        <v>451</v>
      </c>
      <c r="S4074" s="1" t="str">
        <f t="shared" si="129"/>
        <v>CDO|2|10|REP|VIG|OTRO|CCNR|NOR</v>
      </c>
      <c r="T4074" s="2" t="str">
        <f t="shared" si="130"/>
        <v>OK</v>
      </c>
    </row>
    <row r="4075" spans="1:20" x14ac:dyDescent="0.25">
      <c r="A4075" s="1">
        <v>307020101</v>
      </c>
      <c r="B4075" s="1" t="str">
        <f>VLOOKUP(A4075,[1]Maestra!A$1:C$746,2,0)</f>
        <v>ACTAVOSH8</v>
      </c>
      <c r="C4075" s="1" t="str">
        <f>VLOOKUP(A4075,[1]Maestra!A$1:C$746,3,0)</f>
        <v>TC Amex Viajero Oro - Linea Rev.</v>
      </c>
      <c r="D4075" s="1" t="s">
        <v>14</v>
      </c>
      <c r="E4075" s="1">
        <v>2</v>
      </c>
      <c r="F4075" s="1">
        <v>10</v>
      </c>
      <c r="G4075" s="1" t="s">
        <v>18</v>
      </c>
      <c r="H4075" s="1">
        <v>9999</v>
      </c>
      <c r="I4075" s="1" t="s">
        <v>449</v>
      </c>
      <c r="J4075" s="1" t="s">
        <v>36</v>
      </c>
      <c r="K4075" s="1" t="s">
        <v>324</v>
      </c>
      <c r="L4075" s="1" t="s">
        <v>450</v>
      </c>
      <c r="Q4075" s="2" t="s">
        <v>37</v>
      </c>
      <c r="R4075" s="1" t="s">
        <v>451</v>
      </c>
      <c r="S4075" s="1" t="str">
        <f t="shared" si="129"/>
        <v>CDO|2|10|RER|VEN|OTRO|CCRV|NOR</v>
      </c>
      <c r="T4075" s="2" t="str">
        <f t="shared" si="130"/>
        <v>OK</v>
      </c>
    </row>
    <row r="4076" spans="1:20" x14ac:dyDescent="0.25">
      <c r="A4076" s="1">
        <v>307020104</v>
      </c>
      <c r="B4076" s="1" t="str">
        <f>VLOOKUP(A4076,[1]Maestra!A$1:C$746,2,0)</f>
        <v>ACTAVOE68</v>
      </c>
      <c r="C4076" s="1" t="str">
        <f>VLOOKUP(A4076,[1]Maestra!A$1:C$746,3,0)</f>
        <v>TC Amex Viajero Oro - Compra Deuda</v>
      </c>
      <c r="D4076" s="1" t="s">
        <v>14</v>
      </c>
      <c r="E4076" s="1">
        <v>2</v>
      </c>
      <c r="F4076" s="1">
        <v>10</v>
      </c>
      <c r="G4076" s="1" t="s">
        <v>18</v>
      </c>
      <c r="H4076" s="1">
        <v>9999</v>
      </c>
      <c r="I4076" s="1" t="s">
        <v>452</v>
      </c>
      <c r="J4076" s="1" t="s">
        <v>36</v>
      </c>
      <c r="K4076" s="1" t="s">
        <v>324</v>
      </c>
      <c r="L4076" s="1" t="s">
        <v>21</v>
      </c>
      <c r="Q4076" s="2" t="s">
        <v>37</v>
      </c>
      <c r="R4076" s="1" t="s">
        <v>451</v>
      </c>
      <c r="S4076" s="1" t="str">
        <f t="shared" si="129"/>
        <v>CDO|2|10|RER|VIG|OTRO|CCRV|DUD</v>
      </c>
      <c r="T4076" s="2" t="str">
        <f t="shared" si="130"/>
        <v>OK</v>
      </c>
    </row>
    <row r="4077" spans="1:20" x14ac:dyDescent="0.25">
      <c r="A4077" s="1">
        <v>307020101</v>
      </c>
      <c r="B4077" s="1" t="str">
        <f>VLOOKUP(A4077,[1]Maestra!A$1:C$746,2,0)</f>
        <v>ACTAVOSH8</v>
      </c>
      <c r="C4077" s="1" t="str">
        <f>VLOOKUP(A4077,[1]Maestra!A$1:C$746,3,0)</f>
        <v>TC Amex Viajero Oro - Linea Rev.</v>
      </c>
      <c r="D4077" s="1" t="s">
        <v>14</v>
      </c>
      <c r="E4077" s="1">
        <v>2</v>
      </c>
      <c r="F4077" s="1">
        <v>10</v>
      </c>
      <c r="G4077" s="1" t="s">
        <v>18</v>
      </c>
      <c r="H4077" s="1">
        <v>9999</v>
      </c>
      <c r="I4077" s="1" t="s">
        <v>452</v>
      </c>
      <c r="J4077" s="1" t="s">
        <v>36</v>
      </c>
      <c r="K4077" s="1" t="s">
        <v>324</v>
      </c>
      <c r="L4077" s="1" t="s">
        <v>450</v>
      </c>
      <c r="Q4077" s="2" t="s">
        <v>37</v>
      </c>
      <c r="R4077" s="1" t="s">
        <v>451</v>
      </c>
      <c r="S4077" s="1" t="str">
        <f t="shared" si="129"/>
        <v>CDO|2|10|RER|VIG|OTRO|CCRV|NOR</v>
      </c>
      <c r="T4077" s="2" t="str">
        <f t="shared" si="130"/>
        <v>OK</v>
      </c>
    </row>
    <row r="4078" spans="1:20" x14ac:dyDescent="0.25">
      <c r="A4078" s="1">
        <v>2101049902</v>
      </c>
      <c r="B4078" s="1">
        <f>VLOOKUP(A4078,[1]Maestra!A$1:C$746,2,0)</f>
        <v>0</v>
      </c>
      <c r="C4078" s="1" t="str">
        <f>VLOOKUP(A4078,[1]Maestra!A$1:C$746,3,0)</f>
        <v>Amex Acreedores</v>
      </c>
      <c r="D4078" s="1" t="s">
        <v>14</v>
      </c>
      <c r="E4078" s="1">
        <v>2</v>
      </c>
      <c r="F4078" s="1">
        <v>10</v>
      </c>
      <c r="G4078" s="1" t="s">
        <v>19</v>
      </c>
      <c r="H4078" s="1">
        <v>9999</v>
      </c>
      <c r="I4078" s="1" t="s">
        <v>453</v>
      </c>
      <c r="J4078" s="1" t="s">
        <v>33</v>
      </c>
      <c r="K4078" s="1" t="s">
        <v>324</v>
      </c>
      <c r="L4078" s="1" t="s">
        <v>450</v>
      </c>
      <c r="Q4078" s="2" t="s">
        <v>37</v>
      </c>
      <c r="R4078" s="1" t="s">
        <v>451</v>
      </c>
      <c r="S4078" s="1" t="str">
        <f t="shared" si="129"/>
        <v>CDO|2|10|REV|ACR|COMP|CCRV|NOR</v>
      </c>
      <c r="T4078" s="2" t="str">
        <f t="shared" si="130"/>
        <v>OK</v>
      </c>
    </row>
    <row r="4079" spans="1:20" x14ac:dyDescent="0.25">
      <c r="A4079" s="1">
        <v>2101049902</v>
      </c>
      <c r="B4079" s="1">
        <f>VLOOKUP(A4079,[1]Maestra!A$1:C$746,2,0)</f>
        <v>0</v>
      </c>
      <c r="C4079" s="1" t="str">
        <f>VLOOKUP(A4079,[1]Maestra!A$1:C$746,3,0)</f>
        <v>Amex Acreedores</v>
      </c>
      <c r="D4079" s="1" t="s">
        <v>14</v>
      </c>
      <c r="E4079" s="1">
        <v>2</v>
      </c>
      <c r="F4079" s="1">
        <v>10</v>
      </c>
      <c r="G4079" s="1" t="s">
        <v>19</v>
      </c>
      <c r="H4079" s="1">
        <v>9999</v>
      </c>
      <c r="I4079" s="1" t="s">
        <v>453</v>
      </c>
      <c r="J4079" s="1" t="s">
        <v>33</v>
      </c>
      <c r="K4079" s="1" t="s">
        <v>325</v>
      </c>
      <c r="L4079" s="1" t="s">
        <v>450</v>
      </c>
      <c r="Q4079" s="2" t="s">
        <v>37</v>
      </c>
      <c r="R4079" s="1" t="s">
        <v>451</v>
      </c>
      <c r="S4079" s="1" t="str">
        <f t="shared" si="129"/>
        <v>CDO|2|10|REV|ACR|COMP|CMED|NOR</v>
      </c>
      <c r="T4079" s="2" t="str">
        <f t="shared" si="130"/>
        <v>OK</v>
      </c>
    </row>
    <row r="4080" spans="1:20" x14ac:dyDescent="0.25">
      <c r="A4080" s="1">
        <v>2101049902</v>
      </c>
      <c r="B4080" s="1">
        <f>VLOOKUP(A4080,[1]Maestra!A$1:C$746,2,0)</f>
        <v>0</v>
      </c>
      <c r="C4080" s="1" t="str">
        <f>VLOOKUP(A4080,[1]Maestra!A$1:C$746,3,0)</f>
        <v>Amex Acreedores</v>
      </c>
      <c r="D4080" s="1" t="s">
        <v>14</v>
      </c>
      <c r="E4080" s="1">
        <v>2</v>
      </c>
      <c r="F4080" s="1">
        <v>10</v>
      </c>
      <c r="G4080" s="1" t="s">
        <v>19</v>
      </c>
      <c r="H4080" s="1">
        <v>9999</v>
      </c>
      <c r="I4080" s="1" t="s">
        <v>453</v>
      </c>
      <c r="J4080" s="1" t="s">
        <v>29</v>
      </c>
      <c r="K4080" s="1" t="s">
        <v>324</v>
      </c>
      <c r="L4080" s="1" t="s">
        <v>450</v>
      </c>
      <c r="Q4080" s="2" t="s">
        <v>37</v>
      </c>
      <c r="R4080" s="1" t="s">
        <v>451</v>
      </c>
      <c r="S4080" s="1" t="str">
        <f t="shared" si="129"/>
        <v>CDO|2|10|REV|ACR|DIEF|CCRV|NOR</v>
      </c>
      <c r="T4080" s="2" t="str">
        <f t="shared" si="130"/>
        <v>OK</v>
      </c>
    </row>
    <row r="4081" spans="1:20" x14ac:dyDescent="0.25">
      <c r="A4081" s="1">
        <v>2101049902</v>
      </c>
      <c r="B4081" s="1">
        <f>VLOOKUP(A4081,[1]Maestra!A$1:C$746,2,0)</f>
        <v>0</v>
      </c>
      <c r="C4081" s="1" t="str">
        <f>VLOOKUP(A4081,[1]Maestra!A$1:C$746,3,0)</f>
        <v>Amex Acreedores</v>
      </c>
      <c r="D4081" s="1" t="s">
        <v>14</v>
      </c>
      <c r="E4081" s="1">
        <v>2</v>
      </c>
      <c r="F4081" s="1">
        <v>10</v>
      </c>
      <c r="G4081" s="1" t="s">
        <v>19</v>
      </c>
      <c r="H4081" s="1">
        <v>9999</v>
      </c>
      <c r="I4081" s="1" t="s">
        <v>453</v>
      </c>
      <c r="J4081" s="1" t="s">
        <v>29</v>
      </c>
      <c r="K4081" s="1" t="s">
        <v>325</v>
      </c>
      <c r="L4081" s="1" t="s">
        <v>450</v>
      </c>
      <c r="Q4081" s="2" t="s">
        <v>37</v>
      </c>
      <c r="R4081" s="1" t="s">
        <v>451</v>
      </c>
      <c r="S4081" s="1" t="str">
        <f t="shared" si="129"/>
        <v>CDO|2|10|REV|ACR|DIEF|CMED|NOR</v>
      </c>
      <c r="T4081" s="2" t="str">
        <f t="shared" si="130"/>
        <v>OK</v>
      </c>
    </row>
    <row r="4082" spans="1:20" x14ac:dyDescent="0.25">
      <c r="A4082" s="1">
        <v>307020101</v>
      </c>
      <c r="B4082" s="1" t="str">
        <f>VLOOKUP(A4082,[1]Maestra!A$1:C$746,2,0)</f>
        <v>ACTAVOSH8</v>
      </c>
      <c r="C4082" s="1" t="str">
        <f>VLOOKUP(A4082,[1]Maestra!A$1:C$746,3,0)</f>
        <v>TC Amex Viajero Oro - Linea Rev.</v>
      </c>
      <c r="D4082" s="1" t="s">
        <v>14</v>
      </c>
      <c r="E4082" s="1">
        <v>2</v>
      </c>
      <c r="F4082" s="1">
        <v>10</v>
      </c>
      <c r="G4082" s="1" t="s">
        <v>19</v>
      </c>
      <c r="H4082" s="1">
        <v>9999</v>
      </c>
      <c r="I4082" s="1" t="s">
        <v>449</v>
      </c>
      <c r="J4082" s="1" t="s">
        <v>33</v>
      </c>
      <c r="K4082" s="1" t="s">
        <v>324</v>
      </c>
      <c r="L4082" s="1" t="s">
        <v>450</v>
      </c>
      <c r="Q4082" s="2" t="s">
        <v>37</v>
      </c>
      <c r="R4082" s="1" t="s">
        <v>451</v>
      </c>
      <c r="S4082" s="1" t="str">
        <f t="shared" si="129"/>
        <v>CDO|2|10|REV|VEN|COMP|CCRV|NOR</v>
      </c>
      <c r="T4082" s="2" t="str">
        <f t="shared" si="130"/>
        <v>OK</v>
      </c>
    </row>
    <row r="4083" spans="1:20" x14ac:dyDescent="0.25">
      <c r="A4083" s="1">
        <v>307020107</v>
      </c>
      <c r="B4083" s="1" t="str">
        <f>VLOOKUP(A4083,[1]Maestra!A$1:C$746,2,0)</f>
        <v>ACTAVO7N8</v>
      </c>
      <c r="C4083" s="1" t="str">
        <f>VLOOKUP(A4083,[1]Maestra!A$1:C$746,3,0)</f>
        <v>TC Amex Viajero Oro - Linea Rev. por Disp Efectivo</v>
      </c>
      <c r="D4083" s="1" t="s">
        <v>14</v>
      </c>
      <c r="E4083" s="1">
        <v>2</v>
      </c>
      <c r="F4083" s="1">
        <v>10</v>
      </c>
      <c r="G4083" s="1" t="s">
        <v>19</v>
      </c>
      <c r="H4083" s="1">
        <v>9999</v>
      </c>
      <c r="I4083" s="1" t="s">
        <v>449</v>
      </c>
      <c r="J4083" s="1" t="s">
        <v>29</v>
      </c>
      <c r="K4083" s="1" t="s">
        <v>324</v>
      </c>
      <c r="L4083" s="1" t="s">
        <v>450</v>
      </c>
      <c r="Q4083" s="2" t="s">
        <v>37</v>
      </c>
      <c r="R4083" s="1" t="s">
        <v>451</v>
      </c>
      <c r="S4083" s="1" t="str">
        <f t="shared" si="129"/>
        <v>CDO|2|10|REV|VEN|DIEF|CCRV|NOR</v>
      </c>
      <c r="T4083" s="2" t="str">
        <f t="shared" si="130"/>
        <v>OK</v>
      </c>
    </row>
    <row r="4084" spans="1:20" x14ac:dyDescent="0.25">
      <c r="A4084" s="1">
        <v>307020101</v>
      </c>
      <c r="B4084" s="1" t="str">
        <f>VLOOKUP(A4084,[1]Maestra!A$1:C$746,2,0)</f>
        <v>ACTAVOSH8</v>
      </c>
      <c r="C4084" s="1" t="str">
        <f>VLOOKUP(A4084,[1]Maestra!A$1:C$746,3,0)</f>
        <v>TC Amex Viajero Oro - Linea Rev.</v>
      </c>
      <c r="D4084" s="1" t="s">
        <v>14</v>
      </c>
      <c r="E4084" s="1">
        <v>2</v>
      </c>
      <c r="F4084" s="1">
        <v>10</v>
      </c>
      <c r="G4084" s="1" t="s">
        <v>19</v>
      </c>
      <c r="H4084" s="1">
        <v>9999</v>
      </c>
      <c r="I4084" s="1" t="s">
        <v>452</v>
      </c>
      <c r="J4084" s="1" t="s">
        <v>33</v>
      </c>
      <c r="K4084" s="1" t="s">
        <v>324</v>
      </c>
      <c r="L4084" s="1" t="s">
        <v>21</v>
      </c>
      <c r="Q4084" s="2" t="s">
        <v>37</v>
      </c>
      <c r="R4084" s="1" t="s">
        <v>451</v>
      </c>
      <c r="S4084" s="1" t="str">
        <f t="shared" si="129"/>
        <v>CDO|2|10|REV|VIG|COMP|CCRV|DUD</v>
      </c>
      <c r="T4084" s="2" t="str">
        <f t="shared" si="130"/>
        <v>OK</v>
      </c>
    </row>
    <row r="4085" spans="1:20" x14ac:dyDescent="0.25">
      <c r="A4085" s="1">
        <v>307020101</v>
      </c>
      <c r="B4085" s="1" t="str">
        <f>VLOOKUP(A4085,[1]Maestra!A$1:C$746,2,0)</f>
        <v>ACTAVOSH8</v>
      </c>
      <c r="C4085" s="1" t="str">
        <f>VLOOKUP(A4085,[1]Maestra!A$1:C$746,3,0)</f>
        <v>TC Amex Viajero Oro - Linea Rev.</v>
      </c>
      <c r="D4085" s="1" t="s">
        <v>14</v>
      </c>
      <c r="E4085" s="1">
        <v>2</v>
      </c>
      <c r="F4085" s="1">
        <v>10</v>
      </c>
      <c r="G4085" s="1" t="s">
        <v>19</v>
      </c>
      <c r="H4085" s="1">
        <v>9999</v>
      </c>
      <c r="I4085" s="1" t="s">
        <v>452</v>
      </c>
      <c r="J4085" s="1" t="s">
        <v>33</v>
      </c>
      <c r="K4085" s="1" t="s">
        <v>324</v>
      </c>
      <c r="L4085" s="1" t="s">
        <v>450</v>
      </c>
      <c r="Q4085" s="2" t="s">
        <v>37</v>
      </c>
      <c r="R4085" s="1" t="s">
        <v>451</v>
      </c>
      <c r="S4085" s="1" t="str">
        <f t="shared" si="129"/>
        <v>CDO|2|10|REV|VIG|COMP|CCRV|NOR</v>
      </c>
      <c r="T4085" s="2" t="str">
        <f t="shared" si="130"/>
        <v>OK</v>
      </c>
    </row>
    <row r="4086" spans="1:20" x14ac:dyDescent="0.25">
      <c r="A4086" s="1">
        <v>307020107</v>
      </c>
      <c r="B4086" s="1" t="str">
        <f>VLOOKUP(A4086,[1]Maestra!A$1:C$746,2,0)</f>
        <v>ACTAVO7N8</v>
      </c>
      <c r="C4086" s="1" t="str">
        <f>VLOOKUP(A4086,[1]Maestra!A$1:C$746,3,0)</f>
        <v>TC Amex Viajero Oro - Linea Rev. por Disp Efectivo</v>
      </c>
      <c r="D4086" s="1" t="s">
        <v>14</v>
      </c>
      <c r="E4086" s="1">
        <v>2</v>
      </c>
      <c r="F4086" s="1">
        <v>10</v>
      </c>
      <c r="G4086" s="1" t="s">
        <v>19</v>
      </c>
      <c r="H4086" s="1">
        <v>9999</v>
      </c>
      <c r="I4086" s="1" t="s">
        <v>452</v>
      </c>
      <c r="J4086" s="1" t="s">
        <v>29</v>
      </c>
      <c r="K4086" s="1" t="s">
        <v>324</v>
      </c>
      <c r="L4086" s="1" t="s">
        <v>21</v>
      </c>
      <c r="Q4086" s="2" t="s">
        <v>37</v>
      </c>
      <c r="R4086" s="1" t="s">
        <v>451</v>
      </c>
      <c r="S4086" s="1" t="str">
        <f t="shared" si="129"/>
        <v>CDO|2|10|REV|VIG|DIEF|CCRV|DUD</v>
      </c>
      <c r="T4086" s="2" t="str">
        <f t="shared" si="130"/>
        <v>OK</v>
      </c>
    </row>
    <row r="4087" spans="1:20" x14ac:dyDescent="0.25">
      <c r="A4087" s="1">
        <v>307020107</v>
      </c>
      <c r="B4087" s="1" t="str">
        <f>VLOOKUP(A4087,[1]Maestra!A$1:C$746,2,0)</f>
        <v>ACTAVO7N8</v>
      </c>
      <c r="C4087" s="1" t="str">
        <f>VLOOKUP(A4087,[1]Maestra!A$1:C$746,3,0)</f>
        <v>TC Amex Viajero Oro - Linea Rev. por Disp Efectivo</v>
      </c>
      <c r="D4087" s="1" t="s">
        <v>14</v>
      </c>
      <c r="E4087" s="1">
        <v>2</v>
      </c>
      <c r="F4087" s="1">
        <v>10</v>
      </c>
      <c r="G4087" s="1" t="s">
        <v>19</v>
      </c>
      <c r="H4087" s="1">
        <v>9999</v>
      </c>
      <c r="I4087" s="1" t="s">
        <v>452</v>
      </c>
      <c r="J4087" s="1" t="s">
        <v>29</v>
      </c>
      <c r="K4087" s="1" t="s">
        <v>324</v>
      </c>
      <c r="L4087" s="1" t="s">
        <v>450</v>
      </c>
      <c r="Q4087" s="2" t="s">
        <v>37</v>
      </c>
      <c r="R4087" s="1" t="s">
        <v>451</v>
      </c>
      <c r="S4087" s="1" t="str">
        <f t="shared" si="129"/>
        <v>CDO|2|10|REV|VIG|DIEF|CCRV|NOR</v>
      </c>
      <c r="T4087" s="2" t="str">
        <f t="shared" si="130"/>
        <v>OK</v>
      </c>
    </row>
    <row r="4088" spans="1:20" x14ac:dyDescent="0.25">
      <c r="A4088" s="1">
        <v>308020102</v>
      </c>
      <c r="B4088" s="1" t="str">
        <f>VLOOKUP(A4088,[1]Maestra!A$1:C$746,2,0)</f>
        <v>ACTADP2B8</v>
      </c>
      <c r="C4088" s="1" t="str">
        <f>VLOOKUP(A4088,[1]Maestra!A$1:C$746,3,0)</f>
        <v>TC Amex Distancia Platinum - Cuotas</v>
      </c>
      <c r="D4088" s="1" t="s">
        <v>14</v>
      </c>
      <c r="E4088" s="1">
        <v>2</v>
      </c>
      <c r="F4088" s="1">
        <v>11</v>
      </c>
      <c r="G4088" s="1" t="s">
        <v>28</v>
      </c>
      <c r="H4088" s="1">
        <v>9999</v>
      </c>
      <c r="I4088" s="1" t="s">
        <v>449</v>
      </c>
      <c r="J4088" s="1" t="s">
        <v>33</v>
      </c>
      <c r="K4088" s="1" t="s">
        <v>324</v>
      </c>
      <c r="L4088" s="1" t="s">
        <v>450</v>
      </c>
      <c r="Q4088" s="2" t="s">
        <v>37</v>
      </c>
      <c r="R4088" s="1" t="s">
        <v>451</v>
      </c>
      <c r="S4088" s="1" t="str">
        <f t="shared" si="129"/>
        <v>CDO|2|11|CCU|VEN|COMP|CCRV|NOR</v>
      </c>
      <c r="T4088" s="2" t="str">
        <f t="shared" si="130"/>
        <v>OK</v>
      </c>
    </row>
    <row r="4089" spans="1:20" x14ac:dyDescent="0.25">
      <c r="A4089" s="1">
        <v>308020102</v>
      </c>
      <c r="B4089" s="1" t="str">
        <f>VLOOKUP(A4089,[1]Maestra!A$1:C$746,2,0)</f>
        <v>ACTADP2B8</v>
      </c>
      <c r="C4089" s="1" t="str">
        <f>VLOOKUP(A4089,[1]Maestra!A$1:C$746,3,0)</f>
        <v>TC Amex Distancia Platinum - Cuotas</v>
      </c>
      <c r="D4089" s="1" t="s">
        <v>14</v>
      </c>
      <c r="E4089" s="1">
        <v>2</v>
      </c>
      <c r="F4089" s="1">
        <v>11</v>
      </c>
      <c r="G4089" s="1" t="s">
        <v>28</v>
      </c>
      <c r="H4089" s="1">
        <v>9999</v>
      </c>
      <c r="I4089" s="1" t="s">
        <v>449</v>
      </c>
      <c r="J4089" s="1" t="s">
        <v>33</v>
      </c>
      <c r="K4089" s="1" t="s">
        <v>325</v>
      </c>
      <c r="L4089" s="1" t="s">
        <v>450</v>
      </c>
      <c r="Q4089" s="2" t="s">
        <v>37</v>
      </c>
      <c r="R4089" s="1" t="s">
        <v>451</v>
      </c>
      <c r="S4089" s="1" t="str">
        <f t="shared" si="129"/>
        <v>CDO|2|11|CCU|VEN|COMP|CMED|NOR</v>
      </c>
      <c r="T4089" s="2" t="str">
        <f t="shared" si="130"/>
        <v>OK</v>
      </c>
    </row>
    <row r="4090" spans="1:20" x14ac:dyDescent="0.25">
      <c r="A4090" s="1">
        <v>308020106</v>
      </c>
      <c r="B4090" s="1" t="str">
        <f>VLOOKUP(A4090,[1]Maestra!A$1:C$746,2,0)</f>
        <v>ACTADPB18</v>
      </c>
      <c r="C4090" s="1" t="str">
        <f>VLOOKUP(A4090,[1]Maestra!A$1:C$746,3,0)</f>
        <v>TC Amex Distancia Platinum - Cuotas por Disp Efectivo</v>
      </c>
      <c r="D4090" s="1" t="s">
        <v>14</v>
      </c>
      <c r="E4090" s="1">
        <v>2</v>
      </c>
      <c r="F4090" s="1">
        <v>11</v>
      </c>
      <c r="G4090" s="1" t="s">
        <v>28</v>
      </c>
      <c r="H4090" s="1">
        <v>9999</v>
      </c>
      <c r="I4090" s="1" t="s">
        <v>449</v>
      </c>
      <c r="J4090" s="1" t="s">
        <v>29</v>
      </c>
      <c r="K4090" s="1" t="s">
        <v>324</v>
      </c>
      <c r="L4090" s="1" t="s">
        <v>450</v>
      </c>
      <c r="Q4090" s="2" t="s">
        <v>37</v>
      </c>
      <c r="R4090" s="1" t="s">
        <v>451</v>
      </c>
      <c r="S4090" s="1" t="str">
        <f t="shared" si="129"/>
        <v>CDO|2|11|CCU|VEN|DIEF|CCRV|NOR</v>
      </c>
      <c r="T4090" s="2" t="str">
        <f t="shared" si="130"/>
        <v>OK</v>
      </c>
    </row>
    <row r="4091" spans="1:20" x14ac:dyDescent="0.25">
      <c r="A4091" s="1">
        <v>308020106</v>
      </c>
      <c r="B4091" s="1" t="str">
        <f>VLOOKUP(A4091,[1]Maestra!A$1:C$746,2,0)</f>
        <v>ACTADPB18</v>
      </c>
      <c r="C4091" s="1" t="str">
        <f>VLOOKUP(A4091,[1]Maestra!A$1:C$746,3,0)</f>
        <v>TC Amex Distancia Platinum - Cuotas por Disp Efectivo</v>
      </c>
      <c r="D4091" s="1" t="s">
        <v>14</v>
      </c>
      <c r="E4091" s="1">
        <v>2</v>
      </c>
      <c r="F4091" s="1">
        <v>11</v>
      </c>
      <c r="G4091" s="1" t="s">
        <v>28</v>
      </c>
      <c r="H4091" s="1">
        <v>9999</v>
      </c>
      <c r="I4091" s="1" t="s">
        <v>449</v>
      </c>
      <c r="J4091" s="1" t="s">
        <v>29</v>
      </c>
      <c r="K4091" s="1" t="s">
        <v>325</v>
      </c>
      <c r="L4091" s="1" t="s">
        <v>450</v>
      </c>
      <c r="Q4091" s="2" t="s">
        <v>37</v>
      </c>
      <c r="R4091" s="1" t="s">
        <v>451</v>
      </c>
      <c r="S4091" s="1" t="str">
        <f t="shared" si="129"/>
        <v>CDO|2|11|CCU|VEN|DIEF|CMED|NOR</v>
      </c>
      <c r="T4091" s="2" t="str">
        <f t="shared" si="130"/>
        <v>OK</v>
      </c>
    </row>
    <row r="4092" spans="1:20" x14ac:dyDescent="0.25">
      <c r="A4092" s="1">
        <v>308020102</v>
      </c>
      <c r="B4092" s="1" t="str">
        <f>VLOOKUP(A4092,[1]Maestra!A$1:C$746,2,0)</f>
        <v>ACTADP2B8</v>
      </c>
      <c r="C4092" s="1" t="str">
        <f>VLOOKUP(A4092,[1]Maestra!A$1:C$746,3,0)</f>
        <v>TC Amex Distancia Platinum - Cuotas</v>
      </c>
      <c r="D4092" s="1" t="s">
        <v>14</v>
      </c>
      <c r="E4092" s="1">
        <v>2</v>
      </c>
      <c r="F4092" s="1">
        <v>11</v>
      </c>
      <c r="G4092" s="1" t="s">
        <v>28</v>
      </c>
      <c r="H4092" s="1">
        <v>9999</v>
      </c>
      <c r="I4092" s="1" t="s">
        <v>452</v>
      </c>
      <c r="J4092" s="1" t="s">
        <v>33</v>
      </c>
      <c r="K4092" s="1" t="s">
        <v>324</v>
      </c>
      <c r="L4092" s="1" t="s">
        <v>21</v>
      </c>
      <c r="Q4092" s="2" t="s">
        <v>37</v>
      </c>
      <c r="R4092" s="1" t="s">
        <v>451</v>
      </c>
      <c r="S4092" s="1" t="str">
        <f t="shared" ref="S4092:S4155" si="131">_xlfn.CONCAT(D4092,"|",E4092,"|",F4092,"|",G4092,"|",I4092,"|",J4092,"|",K4092,"|",L4092)</f>
        <v>CDO|2|11|CCU|VIG|COMP|CCRV|DUD</v>
      </c>
      <c r="T4092" s="2" t="str">
        <f t="shared" si="130"/>
        <v>OK</v>
      </c>
    </row>
    <row r="4093" spans="1:20" x14ac:dyDescent="0.25">
      <c r="A4093" s="1">
        <v>308020102</v>
      </c>
      <c r="B4093" s="1" t="str">
        <f>VLOOKUP(A4093,[1]Maestra!A$1:C$746,2,0)</f>
        <v>ACTADP2B8</v>
      </c>
      <c r="C4093" s="1" t="str">
        <f>VLOOKUP(A4093,[1]Maestra!A$1:C$746,3,0)</f>
        <v>TC Amex Distancia Platinum - Cuotas</v>
      </c>
      <c r="D4093" s="1" t="s">
        <v>14</v>
      </c>
      <c r="E4093" s="1">
        <v>2</v>
      </c>
      <c r="F4093" s="1">
        <v>11</v>
      </c>
      <c r="G4093" s="1" t="s">
        <v>28</v>
      </c>
      <c r="H4093" s="1">
        <v>9999</v>
      </c>
      <c r="I4093" s="1" t="s">
        <v>452</v>
      </c>
      <c r="J4093" s="1" t="s">
        <v>33</v>
      </c>
      <c r="K4093" s="1" t="s">
        <v>324</v>
      </c>
      <c r="L4093" s="1" t="s">
        <v>450</v>
      </c>
      <c r="Q4093" s="2" t="s">
        <v>37</v>
      </c>
      <c r="R4093" s="1" t="s">
        <v>451</v>
      </c>
      <c r="S4093" s="1" t="str">
        <f t="shared" si="131"/>
        <v>CDO|2|11|CCU|VIG|COMP|CCRV|NOR</v>
      </c>
      <c r="T4093" s="2" t="str">
        <f t="shared" si="130"/>
        <v>OK</v>
      </c>
    </row>
    <row r="4094" spans="1:20" x14ac:dyDescent="0.25">
      <c r="A4094" s="1">
        <v>308020102</v>
      </c>
      <c r="B4094" s="1" t="str">
        <f>VLOOKUP(A4094,[1]Maestra!A$1:C$746,2,0)</f>
        <v>ACTADP2B8</v>
      </c>
      <c r="C4094" s="1" t="str">
        <f>VLOOKUP(A4094,[1]Maestra!A$1:C$746,3,0)</f>
        <v>TC Amex Distancia Platinum - Cuotas</v>
      </c>
      <c r="D4094" s="1" t="s">
        <v>14</v>
      </c>
      <c r="E4094" s="1">
        <v>2</v>
      </c>
      <c r="F4094" s="1">
        <v>11</v>
      </c>
      <c r="G4094" s="1" t="s">
        <v>28</v>
      </c>
      <c r="H4094" s="1">
        <v>9999</v>
      </c>
      <c r="I4094" s="1" t="s">
        <v>452</v>
      </c>
      <c r="J4094" s="1" t="s">
        <v>33</v>
      </c>
      <c r="K4094" s="1" t="s">
        <v>325</v>
      </c>
      <c r="L4094" s="1" t="s">
        <v>21</v>
      </c>
      <c r="Q4094" s="2" t="s">
        <v>37</v>
      </c>
      <c r="R4094" s="1" t="s">
        <v>451</v>
      </c>
      <c r="S4094" s="1" t="str">
        <f t="shared" si="131"/>
        <v>CDO|2|11|CCU|VIG|COMP|CMED|DUD</v>
      </c>
      <c r="T4094" s="2" t="str">
        <f t="shared" si="130"/>
        <v>OK</v>
      </c>
    </row>
    <row r="4095" spans="1:20" x14ac:dyDescent="0.25">
      <c r="A4095" s="1">
        <v>308020102</v>
      </c>
      <c r="B4095" s="1" t="str">
        <f>VLOOKUP(A4095,[1]Maestra!A$1:C$746,2,0)</f>
        <v>ACTADP2B8</v>
      </c>
      <c r="C4095" s="1" t="str">
        <f>VLOOKUP(A4095,[1]Maestra!A$1:C$746,3,0)</f>
        <v>TC Amex Distancia Platinum - Cuotas</v>
      </c>
      <c r="D4095" s="1" t="s">
        <v>14</v>
      </c>
      <c r="E4095" s="1">
        <v>2</v>
      </c>
      <c r="F4095" s="1">
        <v>11</v>
      </c>
      <c r="G4095" s="1" t="s">
        <v>28</v>
      </c>
      <c r="H4095" s="1">
        <v>9999</v>
      </c>
      <c r="I4095" s="1" t="s">
        <v>452</v>
      </c>
      <c r="J4095" s="1" t="s">
        <v>33</v>
      </c>
      <c r="K4095" s="1" t="s">
        <v>325</v>
      </c>
      <c r="L4095" s="1" t="s">
        <v>450</v>
      </c>
      <c r="Q4095" s="2" t="s">
        <v>37</v>
      </c>
      <c r="R4095" s="1" t="s">
        <v>451</v>
      </c>
      <c r="S4095" s="1" t="str">
        <f t="shared" si="131"/>
        <v>CDO|2|11|CCU|VIG|COMP|CMED|NOR</v>
      </c>
      <c r="T4095" s="2" t="str">
        <f t="shared" si="130"/>
        <v>OK</v>
      </c>
    </row>
    <row r="4096" spans="1:20" x14ac:dyDescent="0.25">
      <c r="A4096" s="1">
        <v>308020106</v>
      </c>
      <c r="B4096" s="1" t="str">
        <f>VLOOKUP(A4096,[1]Maestra!A$1:C$746,2,0)</f>
        <v>ACTADPB18</v>
      </c>
      <c r="C4096" s="1" t="str">
        <f>VLOOKUP(A4096,[1]Maestra!A$1:C$746,3,0)</f>
        <v>TC Amex Distancia Platinum - Cuotas por Disp Efectivo</v>
      </c>
      <c r="D4096" s="1" t="s">
        <v>14</v>
      </c>
      <c r="E4096" s="1">
        <v>2</v>
      </c>
      <c r="F4096" s="1">
        <v>11</v>
      </c>
      <c r="G4096" s="1" t="s">
        <v>28</v>
      </c>
      <c r="H4096" s="1">
        <v>9999</v>
      </c>
      <c r="I4096" s="1" t="s">
        <v>452</v>
      </c>
      <c r="J4096" s="1" t="s">
        <v>29</v>
      </c>
      <c r="K4096" s="1" t="s">
        <v>324</v>
      </c>
      <c r="L4096" s="1" t="s">
        <v>21</v>
      </c>
      <c r="Q4096" s="2" t="s">
        <v>37</v>
      </c>
      <c r="R4096" s="1" t="s">
        <v>451</v>
      </c>
      <c r="S4096" s="1" t="str">
        <f t="shared" si="131"/>
        <v>CDO|2|11|CCU|VIG|DIEF|CCRV|DUD</v>
      </c>
      <c r="T4096" s="2" t="str">
        <f t="shared" si="130"/>
        <v>OK</v>
      </c>
    </row>
    <row r="4097" spans="1:20" x14ac:dyDescent="0.25">
      <c r="A4097" s="1">
        <v>308020106</v>
      </c>
      <c r="B4097" s="1" t="str">
        <f>VLOOKUP(A4097,[1]Maestra!A$1:C$746,2,0)</f>
        <v>ACTADPB18</v>
      </c>
      <c r="C4097" s="1" t="str">
        <f>VLOOKUP(A4097,[1]Maestra!A$1:C$746,3,0)</f>
        <v>TC Amex Distancia Platinum - Cuotas por Disp Efectivo</v>
      </c>
      <c r="D4097" s="1" t="s">
        <v>14</v>
      </c>
      <c r="E4097" s="1">
        <v>2</v>
      </c>
      <c r="F4097" s="1">
        <v>11</v>
      </c>
      <c r="G4097" s="1" t="s">
        <v>28</v>
      </c>
      <c r="H4097" s="1">
        <v>9999</v>
      </c>
      <c r="I4097" s="1" t="s">
        <v>452</v>
      </c>
      <c r="J4097" s="1" t="s">
        <v>29</v>
      </c>
      <c r="K4097" s="1" t="s">
        <v>324</v>
      </c>
      <c r="L4097" s="1" t="s">
        <v>450</v>
      </c>
      <c r="Q4097" s="2" t="s">
        <v>37</v>
      </c>
      <c r="R4097" s="1" t="s">
        <v>451</v>
      </c>
      <c r="S4097" s="1" t="str">
        <f t="shared" si="131"/>
        <v>CDO|2|11|CCU|VIG|DIEF|CCRV|NOR</v>
      </c>
      <c r="T4097" s="2" t="str">
        <f t="shared" si="130"/>
        <v>OK</v>
      </c>
    </row>
    <row r="4098" spans="1:20" x14ac:dyDescent="0.25">
      <c r="A4098" s="1">
        <v>308020106</v>
      </c>
      <c r="B4098" s="1" t="str">
        <f>VLOOKUP(A4098,[1]Maestra!A$1:C$746,2,0)</f>
        <v>ACTADPB18</v>
      </c>
      <c r="C4098" s="1" t="str">
        <f>VLOOKUP(A4098,[1]Maestra!A$1:C$746,3,0)</f>
        <v>TC Amex Distancia Platinum - Cuotas por Disp Efectivo</v>
      </c>
      <c r="D4098" s="1" t="s">
        <v>14</v>
      </c>
      <c r="E4098" s="1">
        <v>2</v>
      </c>
      <c r="F4098" s="1">
        <v>11</v>
      </c>
      <c r="G4098" s="1" t="s">
        <v>28</v>
      </c>
      <c r="H4098" s="1">
        <v>9999</v>
      </c>
      <c r="I4098" s="1" t="s">
        <v>452</v>
      </c>
      <c r="J4098" s="1" t="s">
        <v>29</v>
      </c>
      <c r="K4098" s="1" t="s">
        <v>325</v>
      </c>
      <c r="L4098" s="1" t="s">
        <v>21</v>
      </c>
      <c r="Q4098" s="2" t="s">
        <v>37</v>
      </c>
      <c r="R4098" s="1" t="s">
        <v>451</v>
      </c>
      <c r="S4098" s="1" t="str">
        <f t="shared" si="131"/>
        <v>CDO|2|11|CCU|VIG|DIEF|CMED|DUD</v>
      </c>
      <c r="T4098" s="2" t="str">
        <f t="shared" si="130"/>
        <v>OK</v>
      </c>
    </row>
    <row r="4099" spans="1:20" x14ac:dyDescent="0.25">
      <c r="A4099" s="1">
        <v>308020106</v>
      </c>
      <c r="B4099" s="1" t="str">
        <f>VLOOKUP(A4099,[1]Maestra!A$1:C$746,2,0)</f>
        <v>ACTADPB18</v>
      </c>
      <c r="C4099" s="1" t="str">
        <f>VLOOKUP(A4099,[1]Maestra!A$1:C$746,3,0)</f>
        <v>TC Amex Distancia Platinum - Cuotas por Disp Efectivo</v>
      </c>
      <c r="D4099" s="1" t="s">
        <v>14</v>
      </c>
      <c r="E4099" s="1">
        <v>2</v>
      </c>
      <c r="F4099" s="1">
        <v>11</v>
      </c>
      <c r="G4099" s="1" t="s">
        <v>28</v>
      </c>
      <c r="H4099" s="1">
        <v>9999</v>
      </c>
      <c r="I4099" s="1" t="s">
        <v>452</v>
      </c>
      <c r="J4099" s="1" t="s">
        <v>29</v>
      </c>
      <c r="K4099" s="1" t="s">
        <v>325</v>
      </c>
      <c r="L4099" s="1" t="s">
        <v>450</v>
      </c>
      <c r="Q4099" s="2" t="s">
        <v>37</v>
      </c>
      <c r="R4099" s="1" t="s">
        <v>451</v>
      </c>
      <c r="S4099" s="1" t="str">
        <f t="shared" si="131"/>
        <v>CDO|2|11|CCU|VIG|DIEF|CMED|NOR</v>
      </c>
      <c r="T4099" s="2" t="str">
        <f t="shared" ref="T4099:T4162" si="132">IF(COUNTIFS($D$2:$D$20413,D4099,$S$2:$S$20413,S4099,$A$2:$A$20413,"&lt;&gt;"&amp;A4099)&gt;0,"Conflicto","OK")</f>
        <v>OK</v>
      </c>
    </row>
    <row r="4100" spans="1:20" x14ac:dyDescent="0.25">
      <c r="A4100" s="1">
        <v>308020104</v>
      </c>
      <c r="B4100" s="1" t="str">
        <f>VLOOKUP(A4100,[1]Maestra!A$1:C$746,2,0)</f>
        <v>ACTADPMH8</v>
      </c>
      <c r="C4100" s="1" t="str">
        <f>VLOOKUP(A4100,[1]Maestra!A$1:C$746,3,0)</f>
        <v>TC Amex Distancia Platinum - Compra Deuda</v>
      </c>
      <c r="D4100" s="1" t="s">
        <v>14</v>
      </c>
      <c r="E4100" s="1">
        <v>2</v>
      </c>
      <c r="F4100" s="1">
        <v>11</v>
      </c>
      <c r="G4100" s="1" t="s">
        <v>22</v>
      </c>
      <c r="H4100" s="1">
        <v>9999</v>
      </c>
      <c r="I4100" s="1" t="s">
        <v>449</v>
      </c>
      <c r="J4100" s="1" t="s">
        <v>36</v>
      </c>
      <c r="K4100" s="1" t="s">
        <v>454</v>
      </c>
      <c r="L4100" s="1" t="s">
        <v>450</v>
      </c>
      <c r="Q4100" s="2" t="s">
        <v>37</v>
      </c>
      <c r="R4100" s="1" t="s">
        <v>451</v>
      </c>
      <c r="S4100" s="1" t="str">
        <f t="shared" si="131"/>
        <v>CDO|2|11|CDP|VEN|OTRO|CCNR|NOR</v>
      </c>
      <c r="T4100" s="2" t="str">
        <f t="shared" si="132"/>
        <v>OK</v>
      </c>
    </row>
    <row r="4101" spans="1:20" x14ac:dyDescent="0.25">
      <c r="A4101" s="1">
        <v>308020104</v>
      </c>
      <c r="B4101" s="1" t="str">
        <f>VLOOKUP(A4101,[1]Maestra!A$1:C$746,2,0)</f>
        <v>ACTADPMH8</v>
      </c>
      <c r="C4101" s="1" t="str">
        <f>VLOOKUP(A4101,[1]Maestra!A$1:C$746,3,0)</f>
        <v>TC Amex Distancia Platinum - Compra Deuda</v>
      </c>
      <c r="D4101" s="1" t="s">
        <v>14</v>
      </c>
      <c r="E4101" s="1">
        <v>2</v>
      </c>
      <c r="F4101" s="1">
        <v>11</v>
      </c>
      <c r="G4101" s="1" t="s">
        <v>22</v>
      </c>
      <c r="H4101" s="1">
        <v>9999</v>
      </c>
      <c r="I4101" s="1" t="s">
        <v>449</v>
      </c>
      <c r="J4101" s="1" t="s">
        <v>36</v>
      </c>
      <c r="K4101" s="1" t="s">
        <v>325</v>
      </c>
      <c r="L4101" s="1" t="s">
        <v>450</v>
      </c>
      <c r="Q4101" s="2" t="s">
        <v>37</v>
      </c>
      <c r="R4101" s="1" t="s">
        <v>451</v>
      </c>
      <c r="S4101" s="1" t="str">
        <f t="shared" si="131"/>
        <v>CDO|2|11|CDP|VEN|OTRO|CMED|NOR</v>
      </c>
      <c r="T4101" s="2" t="str">
        <f t="shared" si="132"/>
        <v>OK</v>
      </c>
    </row>
    <row r="4102" spans="1:20" x14ac:dyDescent="0.25">
      <c r="A4102" s="1">
        <v>308020104</v>
      </c>
      <c r="B4102" s="1" t="str">
        <f>VLOOKUP(A4102,[1]Maestra!A$1:C$746,2,0)</f>
        <v>ACTADPMH8</v>
      </c>
      <c r="C4102" s="1" t="str">
        <f>VLOOKUP(A4102,[1]Maestra!A$1:C$746,3,0)</f>
        <v>TC Amex Distancia Platinum - Compra Deuda</v>
      </c>
      <c r="D4102" s="1" t="s">
        <v>14</v>
      </c>
      <c r="E4102" s="1">
        <v>2</v>
      </c>
      <c r="F4102" s="1">
        <v>11</v>
      </c>
      <c r="G4102" s="1" t="s">
        <v>22</v>
      </c>
      <c r="H4102" s="1">
        <v>9999</v>
      </c>
      <c r="I4102" s="1" t="s">
        <v>452</v>
      </c>
      <c r="J4102" s="1" t="s">
        <v>36</v>
      </c>
      <c r="K4102" s="1" t="s">
        <v>454</v>
      </c>
      <c r="L4102" s="1" t="s">
        <v>21</v>
      </c>
      <c r="Q4102" s="2" t="s">
        <v>37</v>
      </c>
      <c r="R4102" s="1" t="s">
        <v>451</v>
      </c>
      <c r="S4102" s="1" t="str">
        <f t="shared" si="131"/>
        <v>CDO|2|11|CDP|VIG|OTRO|CCNR|DUD</v>
      </c>
      <c r="T4102" s="2" t="str">
        <f t="shared" si="132"/>
        <v>OK</v>
      </c>
    </row>
    <row r="4103" spans="1:20" x14ac:dyDescent="0.25">
      <c r="A4103" s="1">
        <v>308020104</v>
      </c>
      <c r="B4103" s="1" t="str">
        <f>VLOOKUP(A4103,[1]Maestra!A$1:C$746,2,0)</f>
        <v>ACTADPMH8</v>
      </c>
      <c r="C4103" s="1" t="str">
        <f>VLOOKUP(A4103,[1]Maestra!A$1:C$746,3,0)</f>
        <v>TC Amex Distancia Platinum - Compra Deuda</v>
      </c>
      <c r="D4103" s="1" t="s">
        <v>14</v>
      </c>
      <c r="E4103" s="1">
        <v>2</v>
      </c>
      <c r="F4103" s="1">
        <v>11</v>
      </c>
      <c r="G4103" s="1" t="s">
        <v>22</v>
      </c>
      <c r="H4103" s="1">
        <v>9999</v>
      </c>
      <c r="I4103" s="1" t="s">
        <v>452</v>
      </c>
      <c r="J4103" s="1" t="s">
        <v>36</v>
      </c>
      <c r="K4103" s="1" t="s">
        <v>454</v>
      </c>
      <c r="L4103" s="1" t="s">
        <v>450</v>
      </c>
      <c r="Q4103" s="2" t="s">
        <v>37</v>
      </c>
      <c r="R4103" s="1" t="s">
        <v>451</v>
      </c>
      <c r="S4103" s="1" t="str">
        <f t="shared" si="131"/>
        <v>CDO|2|11|CDP|VIG|OTRO|CCNR|NOR</v>
      </c>
      <c r="T4103" s="2" t="str">
        <f t="shared" si="132"/>
        <v>OK</v>
      </c>
    </row>
    <row r="4104" spans="1:20" x14ac:dyDescent="0.25">
      <c r="A4104" s="1">
        <v>308020104</v>
      </c>
      <c r="B4104" s="1" t="str">
        <f>VLOOKUP(A4104,[1]Maestra!A$1:C$746,2,0)</f>
        <v>ACTADPMH8</v>
      </c>
      <c r="C4104" s="1" t="str">
        <f>VLOOKUP(A4104,[1]Maestra!A$1:C$746,3,0)</f>
        <v>TC Amex Distancia Platinum - Compra Deuda</v>
      </c>
      <c r="D4104" s="1" t="s">
        <v>14</v>
      </c>
      <c r="E4104" s="1">
        <v>2</v>
      </c>
      <c r="F4104" s="1">
        <v>11</v>
      </c>
      <c r="G4104" s="1" t="s">
        <v>22</v>
      </c>
      <c r="H4104" s="1">
        <v>9999</v>
      </c>
      <c r="I4104" s="1" t="s">
        <v>452</v>
      </c>
      <c r="J4104" s="1" t="s">
        <v>36</v>
      </c>
      <c r="K4104" s="1" t="s">
        <v>325</v>
      </c>
      <c r="L4104" s="1" t="s">
        <v>21</v>
      </c>
      <c r="Q4104" s="2" t="s">
        <v>37</v>
      </c>
      <c r="R4104" s="1" t="s">
        <v>451</v>
      </c>
      <c r="S4104" s="1" t="str">
        <f t="shared" si="131"/>
        <v>CDO|2|11|CDP|VIG|OTRO|CMED|DUD</v>
      </c>
      <c r="T4104" s="2" t="str">
        <f t="shared" si="132"/>
        <v>OK</v>
      </c>
    </row>
    <row r="4105" spans="1:20" x14ac:dyDescent="0.25">
      <c r="A4105" s="1">
        <v>308020104</v>
      </c>
      <c r="B4105" s="1" t="str">
        <f>VLOOKUP(A4105,[1]Maestra!A$1:C$746,2,0)</f>
        <v>ACTADPMH8</v>
      </c>
      <c r="C4105" s="1" t="str">
        <f>VLOOKUP(A4105,[1]Maestra!A$1:C$746,3,0)</f>
        <v>TC Amex Distancia Platinum - Compra Deuda</v>
      </c>
      <c r="D4105" s="1" t="s">
        <v>14</v>
      </c>
      <c r="E4105" s="1">
        <v>2</v>
      </c>
      <c r="F4105" s="1">
        <v>11</v>
      </c>
      <c r="G4105" s="1" t="s">
        <v>22</v>
      </c>
      <c r="H4105" s="1">
        <v>9999</v>
      </c>
      <c r="I4105" s="1" t="s">
        <v>452</v>
      </c>
      <c r="J4105" s="1" t="s">
        <v>36</v>
      </c>
      <c r="K4105" s="1" t="s">
        <v>325</v>
      </c>
      <c r="L4105" s="1" t="s">
        <v>450</v>
      </c>
      <c r="Q4105" s="2" t="s">
        <v>37</v>
      </c>
      <c r="R4105" s="1" t="s">
        <v>451</v>
      </c>
      <c r="S4105" s="1" t="str">
        <f t="shared" si="131"/>
        <v>CDO|2|11|CDP|VIG|OTRO|CMED|NOR</v>
      </c>
      <c r="T4105" s="2" t="str">
        <f t="shared" si="132"/>
        <v>OK</v>
      </c>
    </row>
    <row r="4106" spans="1:20" x14ac:dyDescent="0.25">
      <c r="A4106" s="1">
        <v>308020104</v>
      </c>
      <c r="B4106" s="1" t="str">
        <f>VLOOKUP(A4106,[1]Maestra!A$1:C$746,2,0)</f>
        <v>ACTADPMH8</v>
      </c>
      <c r="C4106" s="1" t="str">
        <f>VLOOKUP(A4106,[1]Maestra!A$1:C$746,3,0)</f>
        <v>TC Amex Distancia Platinum - Compra Deuda</v>
      </c>
      <c r="D4106" s="1" t="s">
        <v>14</v>
      </c>
      <c r="E4106" s="1">
        <v>2</v>
      </c>
      <c r="F4106" s="1">
        <v>11</v>
      </c>
      <c r="G4106" s="1" t="s">
        <v>23</v>
      </c>
      <c r="H4106" s="1">
        <v>9999</v>
      </c>
      <c r="I4106" s="1" t="s">
        <v>449</v>
      </c>
      <c r="J4106" s="1" t="s">
        <v>36</v>
      </c>
      <c r="K4106" s="1" t="s">
        <v>324</v>
      </c>
      <c r="L4106" s="1" t="s">
        <v>450</v>
      </c>
      <c r="Q4106" s="2" t="s">
        <v>37</v>
      </c>
      <c r="R4106" s="1" t="s">
        <v>451</v>
      </c>
      <c r="S4106" s="1" t="str">
        <f t="shared" si="131"/>
        <v>CDO|2|11|CDR|VEN|OTRO|CCRV|NOR</v>
      </c>
      <c r="T4106" s="2" t="str">
        <f t="shared" si="132"/>
        <v>OK</v>
      </c>
    </row>
    <row r="4107" spans="1:20" x14ac:dyDescent="0.25">
      <c r="A4107" s="1">
        <v>308020104</v>
      </c>
      <c r="B4107" s="1" t="str">
        <f>VLOOKUP(A4107,[1]Maestra!A$1:C$746,2,0)</f>
        <v>ACTADPMH8</v>
      </c>
      <c r="C4107" s="1" t="str">
        <f>VLOOKUP(A4107,[1]Maestra!A$1:C$746,3,0)</f>
        <v>TC Amex Distancia Platinum - Compra Deuda</v>
      </c>
      <c r="D4107" s="1" t="s">
        <v>14</v>
      </c>
      <c r="E4107" s="1">
        <v>2</v>
      </c>
      <c r="F4107" s="1">
        <v>11</v>
      </c>
      <c r="G4107" s="1" t="s">
        <v>23</v>
      </c>
      <c r="H4107" s="1">
        <v>9999</v>
      </c>
      <c r="I4107" s="1" t="s">
        <v>449</v>
      </c>
      <c r="J4107" s="1" t="s">
        <v>36</v>
      </c>
      <c r="K4107" s="1" t="s">
        <v>325</v>
      </c>
      <c r="L4107" s="1" t="s">
        <v>450</v>
      </c>
      <c r="Q4107" s="2" t="s">
        <v>37</v>
      </c>
      <c r="R4107" s="1" t="s">
        <v>451</v>
      </c>
      <c r="S4107" s="1" t="str">
        <f t="shared" si="131"/>
        <v>CDO|2|11|CDR|VEN|OTRO|CMED|NOR</v>
      </c>
      <c r="T4107" s="2" t="str">
        <f t="shared" si="132"/>
        <v>OK</v>
      </c>
    </row>
    <row r="4108" spans="1:20" x14ac:dyDescent="0.25">
      <c r="A4108" s="1">
        <v>308020104</v>
      </c>
      <c r="B4108" s="1" t="str">
        <f>VLOOKUP(A4108,[1]Maestra!A$1:C$746,2,0)</f>
        <v>ACTADPMH8</v>
      </c>
      <c r="C4108" s="1" t="str">
        <f>VLOOKUP(A4108,[1]Maestra!A$1:C$746,3,0)</f>
        <v>TC Amex Distancia Platinum - Compra Deuda</v>
      </c>
      <c r="D4108" s="1" t="s">
        <v>14</v>
      </c>
      <c r="E4108" s="1">
        <v>2</v>
      </c>
      <c r="F4108" s="1">
        <v>11</v>
      </c>
      <c r="G4108" s="1" t="s">
        <v>23</v>
      </c>
      <c r="H4108" s="1">
        <v>9999</v>
      </c>
      <c r="I4108" s="1" t="s">
        <v>452</v>
      </c>
      <c r="J4108" s="1" t="s">
        <v>36</v>
      </c>
      <c r="K4108" s="1" t="s">
        <v>324</v>
      </c>
      <c r="L4108" s="1" t="s">
        <v>21</v>
      </c>
      <c r="Q4108" s="2" t="s">
        <v>37</v>
      </c>
      <c r="R4108" s="1" t="s">
        <v>451</v>
      </c>
      <c r="S4108" s="1" t="str">
        <f t="shared" si="131"/>
        <v>CDO|2|11|CDR|VIG|OTRO|CCRV|DUD</v>
      </c>
      <c r="T4108" s="2" t="str">
        <f t="shared" si="132"/>
        <v>OK</v>
      </c>
    </row>
    <row r="4109" spans="1:20" x14ac:dyDescent="0.25">
      <c r="A4109" s="1">
        <v>308020104</v>
      </c>
      <c r="B4109" s="1" t="str">
        <f>VLOOKUP(A4109,[1]Maestra!A$1:C$746,2,0)</f>
        <v>ACTADPMH8</v>
      </c>
      <c r="C4109" s="1" t="str">
        <f>VLOOKUP(A4109,[1]Maestra!A$1:C$746,3,0)</f>
        <v>TC Amex Distancia Platinum - Compra Deuda</v>
      </c>
      <c r="D4109" s="1" t="s">
        <v>14</v>
      </c>
      <c r="E4109" s="1">
        <v>2</v>
      </c>
      <c r="F4109" s="1">
        <v>11</v>
      </c>
      <c r="G4109" s="1" t="s">
        <v>23</v>
      </c>
      <c r="H4109" s="1">
        <v>9999</v>
      </c>
      <c r="I4109" s="1" t="s">
        <v>452</v>
      </c>
      <c r="J4109" s="1" t="s">
        <v>36</v>
      </c>
      <c r="K4109" s="1" t="s">
        <v>324</v>
      </c>
      <c r="L4109" s="1" t="s">
        <v>450</v>
      </c>
      <c r="Q4109" s="2" t="s">
        <v>37</v>
      </c>
      <c r="R4109" s="1" t="s">
        <v>451</v>
      </c>
      <c r="S4109" s="1" t="str">
        <f t="shared" si="131"/>
        <v>CDO|2|11|CDR|VIG|OTRO|CCRV|NOR</v>
      </c>
      <c r="T4109" s="2" t="str">
        <f t="shared" si="132"/>
        <v>OK</v>
      </c>
    </row>
    <row r="4110" spans="1:20" x14ac:dyDescent="0.25">
      <c r="A4110" s="1">
        <v>308020104</v>
      </c>
      <c r="B4110" s="1" t="str">
        <f>VLOOKUP(A4110,[1]Maestra!A$1:C$746,2,0)</f>
        <v>ACTADPMH8</v>
      </c>
      <c r="C4110" s="1" t="str">
        <f>VLOOKUP(A4110,[1]Maestra!A$1:C$746,3,0)</f>
        <v>TC Amex Distancia Platinum - Compra Deuda</v>
      </c>
      <c r="D4110" s="1" t="s">
        <v>14</v>
      </c>
      <c r="E4110" s="1">
        <v>2</v>
      </c>
      <c r="F4110" s="1">
        <v>11</v>
      </c>
      <c r="G4110" s="1" t="s">
        <v>23</v>
      </c>
      <c r="H4110" s="1">
        <v>9999</v>
      </c>
      <c r="I4110" s="1" t="s">
        <v>452</v>
      </c>
      <c r="J4110" s="1" t="s">
        <v>36</v>
      </c>
      <c r="K4110" s="1" t="s">
        <v>325</v>
      </c>
      <c r="L4110" s="1" t="s">
        <v>21</v>
      </c>
      <c r="Q4110" s="2" t="s">
        <v>37</v>
      </c>
      <c r="R4110" s="1" t="s">
        <v>451</v>
      </c>
      <c r="S4110" s="1" t="str">
        <f t="shared" si="131"/>
        <v>CDO|2|11|CDR|VIG|OTRO|CMED|DUD</v>
      </c>
      <c r="T4110" s="2" t="str">
        <f t="shared" si="132"/>
        <v>OK</v>
      </c>
    </row>
    <row r="4111" spans="1:20" x14ac:dyDescent="0.25">
      <c r="A4111" s="1">
        <v>308020104</v>
      </c>
      <c r="B4111" s="1" t="str">
        <f>VLOOKUP(A4111,[1]Maestra!A$1:C$746,2,0)</f>
        <v>ACTADPMH8</v>
      </c>
      <c r="C4111" s="1" t="str">
        <f>VLOOKUP(A4111,[1]Maestra!A$1:C$746,3,0)</f>
        <v>TC Amex Distancia Platinum - Compra Deuda</v>
      </c>
      <c r="D4111" s="1" t="s">
        <v>14</v>
      </c>
      <c r="E4111" s="1">
        <v>2</v>
      </c>
      <c r="F4111" s="1">
        <v>11</v>
      </c>
      <c r="G4111" s="1" t="s">
        <v>23</v>
      </c>
      <c r="H4111" s="1">
        <v>9999</v>
      </c>
      <c r="I4111" s="1" t="s">
        <v>452</v>
      </c>
      <c r="J4111" s="1" t="s">
        <v>36</v>
      </c>
      <c r="K4111" s="1" t="s">
        <v>325</v>
      </c>
      <c r="L4111" s="1" t="s">
        <v>450</v>
      </c>
      <c r="Q4111" s="2" t="s">
        <v>37</v>
      </c>
      <c r="R4111" s="1" t="s">
        <v>451</v>
      </c>
      <c r="S4111" s="1" t="str">
        <f t="shared" si="131"/>
        <v>CDO|2|11|CDR|VIG|OTRO|CMED|NOR</v>
      </c>
      <c r="T4111" s="2" t="str">
        <f t="shared" si="132"/>
        <v>OK</v>
      </c>
    </row>
    <row r="4112" spans="1:20" x14ac:dyDescent="0.25">
      <c r="A4112" s="1">
        <v>308020103</v>
      </c>
      <c r="B4112" s="1" t="str">
        <f>VLOOKUP(A4112,[1]Maestra!A$1:C$746,2,0)</f>
        <v>ACTADPE08</v>
      </c>
      <c r="C4112" s="1" t="str">
        <f>VLOOKUP(A4112,[1]Maestra!A$1:C$746,3,0)</f>
        <v>TC Amex Distancia Platinum - Extracash</v>
      </c>
      <c r="D4112" s="1" t="s">
        <v>14</v>
      </c>
      <c r="E4112" s="1">
        <v>2</v>
      </c>
      <c r="F4112" s="1">
        <v>11</v>
      </c>
      <c r="G4112" s="1" t="s">
        <v>32</v>
      </c>
      <c r="H4112" s="1">
        <v>9999</v>
      </c>
      <c r="I4112" s="1" t="s">
        <v>449</v>
      </c>
      <c r="J4112" s="1" t="s">
        <v>36</v>
      </c>
      <c r="K4112" s="1" t="s">
        <v>454</v>
      </c>
      <c r="L4112" s="1" t="s">
        <v>450</v>
      </c>
      <c r="Q4112" s="2" t="s">
        <v>37</v>
      </c>
      <c r="R4112" s="1" t="s">
        <v>451</v>
      </c>
      <c r="S4112" s="1" t="str">
        <f t="shared" si="131"/>
        <v>CDO|2|11|EXT|VEN|OTRO|CCNR|NOR</v>
      </c>
      <c r="T4112" s="2" t="str">
        <f t="shared" si="132"/>
        <v>OK</v>
      </c>
    </row>
    <row r="4113" spans="1:20" x14ac:dyDescent="0.25">
      <c r="A4113" s="1">
        <v>308020103</v>
      </c>
      <c r="B4113" s="1" t="str">
        <f>VLOOKUP(A4113,[1]Maestra!A$1:C$746,2,0)</f>
        <v>ACTADPE08</v>
      </c>
      <c r="C4113" s="1" t="str">
        <f>VLOOKUP(A4113,[1]Maestra!A$1:C$746,3,0)</f>
        <v>TC Amex Distancia Platinum - Extracash</v>
      </c>
      <c r="D4113" s="1" t="s">
        <v>14</v>
      </c>
      <c r="E4113" s="1">
        <v>2</v>
      </c>
      <c r="F4113" s="1">
        <v>11</v>
      </c>
      <c r="G4113" s="1" t="s">
        <v>32</v>
      </c>
      <c r="H4113" s="1">
        <v>9999</v>
      </c>
      <c r="I4113" s="1" t="s">
        <v>449</v>
      </c>
      <c r="J4113" s="1" t="s">
        <v>36</v>
      </c>
      <c r="K4113" s="1" t="s">
        <v>325</v>
      </c>
      <c r="L4113" s="1" t="s">
        <v>450</v>
      </c>
      <c r="Q4113" s="2" t="s">
        <v>37</v>
      </c>
      <c r="R4113" s="1" t="s">
        <v>451</v>
      </c>
      <c r="S4113" s="1" t="str">
        <f t="shared" si="131"/>
        <v>CDO|2|11|EXT|VEN|OTRO|CMED|NOR</v>
      </c>
      <c r="T4113" s="2" t="str">
        <f t="shared" si="132"/>
        <v>OK</v>
      </c>
    </row>
    <row r="4114" spans="1:20" x14ac:dyDescent="0.25">
      <c r="A4114" s="1">
        <v>308020103</v>
      </c>
      <c r="B4114" s="1" t="str">
        <f>VLOOKUP(A4114,[1]Maestra!A$1:C$746,2,0)</f>
        <v>ACTADPE08</v>
      </c>
      <c r="C4114" s="1" t="str">
        <f>VLOOKUP(A4114,[1]Maestra!A$1:C$746,3,0)</f>
        <v>TC Amex Distancia Platinum - Extracash</v>
      </c>
      <c r="D4114" s="1" t="s">
        <v>14</v>
      </c>
      <c r="E4114" s="1">
        <v>2</v>
      </c>
      <c r="F4114" s="1">
        <v>11</v>
      </c>
      <c r="G4114" s="1" t="s">
        <v>32</v>
      </c>
      <c r="H4114" s="1">
        <v>9999</v>
      </c>
      <c r="I4114" s="1" t="s">
        <v>452</v>
      </c>
      <c r="J4114" s="1" t="s">
        <v>36</v>
      </c>
      <c r="K4114" s="1" t="s">
        <v>454</v>
      </c>
      <c r="L4114" s="1" t="s">
        <v>21</v>
      </c>
      <c r="Q4114" s="2" t="s">
        <v>37</v>
      </c>
      <c r="R4114" s="1" t="s">
        <v>451</v>
      </c>
      <c r="S4114" s="1" t="str">
        <f t="shared" si="131"/>
        <v>CDO|2|11|EXT|VIG|OTRO|CCNR|DUD</v>
      </c>
      <c r="T4114" s="2" t="str">
        <f t="shared" si="132"/>
        <v>OK</v>
      </c>
    </row>
    <row r="4115" spans="1:20" x14ac:dyDescent="0.25">
      <c r="A4115" s="1">
        <v>308020103</v>
      </c>
      <c r="B4115" s="1" t="str">
        <f>VLOOKUP(A4115,[1]Maestra!A$1:C$746,2,0)</f>
        <v>ACTADPE08</v>
      </c>
      <c r="C4115" s="1" t="str">
        <f>VLOOKUP(A4115,[1]Maestra!A$1:C$746,3,0)</f>
        <v>TC Amex Distancia Platinum - Extracash</v>
      </c>
      <c r="D4115" s="1" t="s">
        <v>14</v>
      </c>
      <c r="E4115" s="1">
        <v>2</v>
      </c>
      <c r="F4115" s="1">
        <v>11</v>
      </c>
      <c r="G4115" s="1" t="s">
        <v>32</v>
      </c>
      <c r="H4115" s="1">
        <v>9999</v>
      </c>
      <c r="I4115" s="1" t="s">
        <v>452</v>
      </c>
      <c r="J4115" s="1" t="s">
        <v>36</v>
      </c>
      <c r="K4115" s="1" t="s">
        <v>454</v>
      </c>
      <c r="L4115" s="1" t="s">
        <v>450</v>
      </c>
      <c r="Q4115" s="2" t="s">
        <v>37</v>
      </c>
      <c r="R4115" s="1" t="s">
        <v>451</v>
      </c>
      <c r="S4115" s="1" t="str">
        <f t="shared" si="131"/>
        <v>CDO|2|11|EXT|VIG|OTRO|CCNR|NOR</v>
      </c>
      <c r="T4115" s="2" t="str">
        <f t="shared" si="132"/>
        <v>OK</v>
      </c>
    </row>
    <row r="4116" spans="1:20" x14ac:dyDescent="0.25">
      <c r="A4116" s="1">
        <v>308020103</v>
      </c>
      <c r="B4116" s="1" t="str">
        <f>VLOOKUP(A4116,[1]Maestra!A$1:C$746,2,0)</f>
        <v>ACTADPE08</v>
      </c>
      <c r="C4116" s="1" t="str">
        <f>VLOOKUP(A4116,[1]Maestra!A$1:C$746,3,0)</f>
        <v>TC Amex Distancia Platinum - Extracash</v>
      </c>
      <c r="D4116" s="1" t="s">
        <v>14</v>
      </c>
      <c r="E4116" s="1">
        <v>2</v>
      </c>
      <c r="F4116" s="1">
        <v>11</v>
      </c>
      <c r="G4116" s="1" t="s">
        <v>32</v>
      </c>
      <c r="H4116" s="1">
        <v>9999</v>
      </c>
      <c r="I4116" s="1" t="s">
        <v>452</v>
      </c>
      <c r="J4116" s="1" t="s">
        <v>36</v>
      </c>
      <c r="K4116" s="1" t="s">
        <v>325</v>
      </c>
      <c r="L4116" s="1" t="s">
        <v>21</v>
      </c>
      <c r="Q4116" s="2" t="s">
        <v>37</v>
      </c>
      <c r="R4116" s="1" t="s">
        <v>451</v>
      </c>
      <c r="S4116" s="1" t="str">
        <f t="shared" si="131"/>
        <v>CDO|2|11|EXT|VIG|OTRO|CMED|DUD</v>
      </c>
      <c r="T4116" s="2" t="str">
        <f t="shared" si="132"/>
        <v>OK</v>
      </c>
    </row>
    <row r="4117" spans="1:20" x14ac:dyDescent="0.25">
      <c r="A4117" s="1">
        <v>308020103</v>
      </c>
      <c r="B4117" s="1" t="str">
        <f>VLOOKUP(A4117,[1]Maestra!A$1:C$746,2,0)</f>
        <v>ACTADPE08</v>
      </c>
      <c r="C4117" s="1" t="str">
        <f>VLOOKUP(A4117,[1]Maestra!A$1:C$746,3,0)</f>
        <v>TC Amex Distancia Platinum - Extracash</v>
      </c>
      <c r="D4117" s="1" t="s">
        <v>14</v>
      </c>
      <c r="E4117" s="1">
        <v>2</v>
      </c>
      <c r="F4117" s="1">
        <v>11</v>
      </c>
      <c r="G4117" s="1" t="s">
        <v>32</v>
      </c>
      <c r="H4117" s="1">
        <v>9999</v>
      </c>
      <c r="I4117" s="1" t="s">
        <v>452</v>
      </c>
      <c r="J4117" s="1" t="s">
        <v>36</v>
      </c>
      <c r="K4117" s="1" t="s">
        <v>325</v>
      </c>
      <c r="L4117" s="1" t="s">
        <v>450</v>
      </c>
      <c r="Q4117" s="2" t="s">
        <v>37</v>
      </c>
      <c r="R4117" s="1" t="s">
        <v>451</v>
      </c>
      <c r="S4117" s="1" t="str">
        <f t="shared" si="131"/>
        <v>CDO|2|11|EXT|VIG|OTRO|CMED|NOR</v>
      </c>
      <c r="T4117" s="2" t="str">
        <f t="shared" si="132"/>
        <v>OK</v>
      </c>
    </row>
    <row r="4118" spans="1:20" x14ac:dyDescent="0.25">
      <c r="A4118" s="1">
        <v>308020102</v>
      </c>
      <c r="B4118" s="1" t="str">
        <f>VLOOKUP(A4118,[1]Maestra!A$1:C$746,2,0)</f>
        <v>ACTADP2B8</v>
      </c>
      <c r="C4118" s="1" t="str">
        <f>VLOOKUP(A4118,[1]Maestra!A$1:C$746,3,0)</f>
        <v>TC Amex Distancia Platinum - Cuotas</v>
      </c>
      <c r="D4118" s="1" t="s">
        <v>14</v>
      </c>
      <c r="E4118" s="1">
        <v>2</v>
      </c>
      <c r="F4118" s="1">
        <v>11</v>
      </c>
      <c r="G4118" s="1" t="s">
        <v>15</v>
      </c>
      <c r="H4118" s="1">
        <v>9999</v>
      </c>
      <c r="I4118" s="1" t="s">
        <v>452</v>
      </c>
      <c r="J4118" s="1" t="s">
        <v>33</v>
      </c>
      <c r="K4118" s="1" t="s">
        <v>454</v>
      </c>
      <c r="L4118" s="1" t="s">
        <v>450</v>
      </c>
      <c r="Q4118" s="2" t="s">
        <v>37</v>
      </c>
      <c r="R4118" s="1" t="s">
        <v>451</v>
      </c>
      <c r="S4118" s="1" t="str">
        <f t="shared" si="131"/>
        <v>CDO|2|11|LCA|VIG|COMP|CCNR|NOR</v>
      </c>
      <c r="T4118" s="2" t="str">
        <f t="shared" si="132"/>
        <v>OK</v>
      </c>
    </row>
    <row r="4119" spans="1:20" x14ac:dyDescent="0.25">
      <c r="A4119" s="1">
        <v>308020101</v>
      </c>
      <c r="B4119" s="1" t="str">
        <f>VLOOKUP(A4119,[1]Maestra!A$1:C$746,2,0)</f>
        <v>ACTADPWJ8</v>
      </c>
      <c r="C4119" s="1" t="str">
        <f>VLOOKUP(A4119,[1]Maestra!A$1:C$746,3,0)</f>
        <v>TC Amex Distancia Platinum - Linea Rev.</v>
      </c>
      <c r="D4119" s="1" t="s">
        <v>14</v>
      </c>
      <c r="E4119" s="1">
        <v>2</v>
      </c>
      <c r="F4119" s="1">
        <v>11</v>
      </c>
      <c r="G4119" s="1" t="s">
        <v>15</v>
      </c>
      <c r="H4119" s="1">
        <v>9999</v>
      </c>
      <c r="I4119" s="1" t="s">
        <v>452</v>
      </c>
      <c r="J4119" s="1" t="s">
        <v>33</v>
      </c>
      <c r="K4119" s="1" t="s">
        <v>324</v>
      </c>
      <c r="L4119" s="1" t="s">
        <v>450</v>
      </c>
      <c r="Q4119" s="2" t="s">
        <v>37</v>
      </c>
      <c r="R4119" s="1" t="s">
        <v>451</v>
      </c>
      <c r="S4119" s="1" t="str">
        <f t="shared" si="131"/>
        <v>CDO|2|11|LCA|VIG|COMP|CCRV|NOR</v>
      </c>
      <c r="T4119" s="2" t="str">
        <f t="shared" si="132"/>
        <v>OK</v>
      </c>
    </row>
    <row r="4120" spans="1:20" x14ac:dyDescent="0.25">
      <c r="A4120" s="1">
        <v>308020104</v>
      </c>
      <c r="B4120" s="1" t="str">
        <f>VLOOKUP(A4120,[1]Maestra!A$1:C$746,2,0)</f>
        <v>ACTADPMH8</v>
      </c>
      <c r="C4120" s="1" t="str">
        <f>VLOOKUP(A4120,[1]Maestra!A$1:C$746,3,0)</f>
        <v>TC Amex Distancia Platinum - Compra Deuda</v>
      </c>
      <c r="D4120" s="1" t="s">
        <v>14</v>
      </c>
      <c r="E4120" s="1">
        <v>2</v>
      </c>
      <c r="F4120" s="1">
        <v>11</v>
      </c>
      <c r="G4120" s="1" t="s">
        <v>15</v>
      </c>
      <c r="H4120" s="1">
        <v>9999</v>
      </c>
      <c r="I4120" s="1" t="s">
        <v>452</v>
      </c>
      <c r="J4120" s="1" t="s">
        <v>33</v>
      </c>
      <c r="K4120" s="1" t="s">
        <v>325</v>
      </c>
      <c r="L4120" s="1" t="s">
        <v>450</v>
      </c>
      <c r="Q4120" s="2" t="s">
        <v>37</v>
      </c>
      <c r="R4120" s="1" t="s">
        <v>451</v>
      </c>
      <c r="S4120" s="1" t="str">
        <f t="shared" si="131"/>
        <v>CDO|2|11|LCA|VIG|COMP|CMED|NOR</v>
      </c>
      <c r="T4120" s="2" t="str">
        <f t="shared" si="132"/>
        <v>OK</v>
      </c>
    </row>
    <row r="4121" spans="1:20" x14ac:dyDescent="0.25">
      <c r="A4121" s="1">
        <v>307030102</v>
      </c>
      <c r="B4121" s="1" t="str">
        <f>VLOOKUP(A4121,[1]Maestra!A$1:C$746,2,0)</f>
        <v>ACTAVPC08</v>
      </c>
      <c r="C4121" s="1" t="str">
        <f>VLOOKUP(A4121,[1]Maestra!A$1:C$746,3,0)</f>
        <v>TC Amex Viajero Platinum - Cuotas</v>
      </c>
      <c r="D4121" s="1" t="s">
        <v>14</v>
      </c>
      <c r="E4121" s="1">
        <v>2</v>
      </c>
      <c r="F4121" s="1">
        <v>11</v>
      </c>
      <c r="G4121" s="1" t="s">
        <v>17</v>
      </c>
      <c r="H4121" s="1">
        <v>9999</v>
      </c>
      <c r="I4121" s="1" t="s">
        <v>452</v>
      </c>
      <c r="J4121" s="1" t="s">
        <v>33</v>
      </c>
      <c r="K4121" s="1" t="s">
        <v>454</v>
      </c>
      <c r="L4121" s="1" t="s">
        <v>450</v>
      </c>
      <c r="Q4121" s="2" t="s">
        <v>37</v>
      </c>
      <c r="R4121" s="1" t="s">
        <v>451</v>
      </c>
      <c r="S4121" s="1" t="str">
        <f t="shared" si="131"/>
        <v>CDO|2|11|LCB|VIG|COMP|CCNR|NOR</v>
      </c>
      <c r="T4121" s="2" t="str">
        <f t="shared" si="132"/>
        <v>OK</v>
      </c>
    </row>
    <row r="4122" spans="1:20" x14ac:dyDescent="0.25">
      <c r="A4122" s="1">
        <v>307030102</v>
      </c>
      <c r="B4122" s="1" t="str">
        <f>VLOOKUP(A4122,[1]Maestra!A$1:C$746,2,0)</f>
        <v>ACTAVPC08</v>
      </c>
      <c r="C4122" s="1" t="str">
        <f>VLOOKUP(A4122,[1]Maestra!A$1:C$746,3,0)</f>
        <v>TC Amex Viajero Platinum - Cuotas</v>
      </c>
      <c r="D4122" s="1" t="s">
        <v>14</v>
      </c>
      <c r="E4122" s="1">
        <v>2</v>
      </c>
      <c r="F4122" s="1">
        <v>11</v>
      </c>
      <c r="G4122" s="1" t="s">
        <v>17</v>
      </c>
      <c r="H4122" s="1">
        <v>9999</v>
      </c>
      <c r="I4122" s="1" t="s">
        <v>452</v>
      </c>
      <c r="J4122" s="1" t="s">
        <v>33</v>
      </c>
      <c r="K4122" s="1" t="s">
        <v>327</v>
      </c>
      <c r="L4122" s="1" t="s">
        <v>450</v>
      </c>
      <c r="Q4122" s="2" t="s">
        <v>37</v>
      </c>
      <c r="R4122" s="1" t="s">
        <v>451</v>
      </c>
      <c r="S4122" s="1" t="str">
        <f t="shared" si="131"/>
        <v>CDO|2|11|LCB|VIG|COMP|CCOR|NOR</v>
      </c>
      <c r="T4122" s="2" t="str">
        <f t="shared" si="132"/>
        <v>OK</v>
      </c>
    </row>
    <row r="4123" spans="1:20" x14ac:dyDescent="0.25">
      <c r="A4123" s="1">
        <v>307030101</v>
      </c>
      <c r="B4123" s="1" t="str">
        <f>VLOOKUP(A4123,[1]Maestra!A$1:C$746,2,0)</f>
        <v>ACTAVPLI8</v>
      </c>
      <c r="C4123" s="1" t="str">
        <f>VLOOKUP(A4123,[1]Maestra!A$1:C$746,3,0)</f>
        <v>TC Amex Viajero Platinum - Linea Rev.</v>
      </c>
      <c r="D4123" s="1" t="s">
        <v>14</v>
      </c>
      <c r="E4123" s="1">
        <v>2</v>
      </c>
      <c r="F4123" s="1">
        <v>11</v>
      </c>
      <c r="G4123" s="1" t="s">
        <v>17</v>
      </c>
      <c r="H4123" s="1">
        <v>9999</v>
      </c>
      <c r="I4123" s="1" t="s">
        <v>452</v>
      </c>
      <c r="J4123" s="1" t="s">
        <v>33</v>
      </c>
      <c r="K4123" s="1" t="s">
        <v>324</v>
      </c>
      <c r="L4123" s="1" t="s">
        <v>450</v>
      </c>
      <c r="Q4123" s="2" t="s">
        <v>37</v>
      </c>
      <c r="R4123" s="1" t="s">
        <v>451</v>
      </c>
      <c r="S4123" s="1" t="str">
        <f t="shared" si="131"/>
        <v>CDO|2|11|LCB|VIG|COMP|CCRV|NOR</v>
      </c>
      <c r="T4123" s="2" t="str">
        <f t="shared" si="132"/>
        <v>OK</v>
      </c>
    </row>
    <row r="4124" spans="1:20" x14ac:dyDescent="0.25">
      <c r="A4124" s="1">
        <v>307030101</v>
      </c>
      <c r="B4124" s="1" t="str">
        <f>VLOOKUP(A4124,[1]Maestra!A$1:C$746,2,0)</f>
        <v>ACTAVPLI8</v>
      </c>
      <c r="C4124" s="1" t="str">
        <f>VLOOKUP(A4124,[1]Maestra!A$1:C$746,3,0)</f>
        <v>TC Amex Viajero Platinum - Linea Rev.</v>
      </c>
      <c r="D4124" s="1" t="s">
        <v>14</v>
      </c>
      <c r="E4124" s="1">
        <v>2</v>
      </c>
      <c r="F4124" s="1">
        <v>11</v>
      </c>
      <c r="G4124" s="1" t="s">
        <v>17</v>
      </c>
      <c r="H4124" s="1">
        <v>9999</v>
      </c>
      <c r="I4124" s="1" t="s">
        <v>452</v>
      </c>
      <c r="J4124" s="1" t="s">
        <v>33</v>
      </c>
      <c r="K4124" s="1" t="s">
        <v>322</v>
      </c>
      <c r="L4124" s="1" t="s">
        <v>450</v>
      </c>
      <c r="Q4124" s="2" t="s">
        <v>37</v>
      </c>
      <c r="R4124" s="1" t="s">
        <v>451</v>
      </c>
      <c r="S4124" s="1" t="str">
        <f t="shared" si="131"/>
        <v>CDO|2|11|LCB|VIG|COMP|CESF|NOR</v>
      </c>
      <c r="T4124" s="2" t="str">
        <f t="shared" si="132"/>
        <v>OK</v>
      </c>
    </row>
    <row r="4125" spans="1:20" x14ac:dyDescent="0.25">
      <c r="A4125" s="1">
        <v>307030101</v>
      </c>
      <c r="B4125" s="1" t="str">
        <f>VLOOKUP(A4125,[1]Maestra!A$1:C$746,2,0)</f>
        <v>ACTAVPLI8</v>
      </c>
      <c r="C4125" s="1" t="str">
        <f>VLOOKUP(A4125,[1]Maestra!A$1:C$746,3,0)</f>
        <v>TC Amex Viajero Platinum - Linea Rev.</v>
      </c>
      <c r="D4125" s="1" t="s">
        <v>14</v>
      </c>
      <c r="E4125" s="1">
        <v>2</v>
      </c>
      <c r="F4125" s="1">
        <v>11</v>
      </c>
      <c r="G4125" s="1" t="s">
        <v>17</v>
      </c>
      <c r="H4125" s="1">
        <v>9999</v>
      </c>
      <c r="I4125" s="1" t="s">
        <v>452</v>
      </c>
      <c r="J4125" s="1" t="s">
        <v>33</v>
      </c>
      <c r="K4125" s="1" t="s">
        <v>323</v>
      </c>
      <c r="L4125" s="1" t="s">
        <v>450</v>
      </c>
      <c r="Q4125" s="2" t="s">
        <v>37</v>
      </c>
      <c r="R4125" s="1" t="s">
        <v>451</v>
      </c>
      <c r="S4125" s="1" t="str">
        <f t="shared" si="131"/>
        <v>CDO|2|11|LCB|VIG|COMP|CESP|NOR</v>
      </c>
      <c r="T4125" s="2" t="str">
        <f t="shared" si="132"/>
        <v>OK</v>
      </c>
    </row>
    <row r="4126" spans="1:20" x14ac:dyDescent="0.25">
      <c r="A4126" s="1">
        <v>307030101</v>
      </c>
      <c r="B4126" s="1" t="str">
        <f>VLOOKUP(A4126,[1]Maestra!A$1:C$746,2,0)</f>
        <v>ACTAVPLI8</v>
      </c>
      <c r="C4126" s="1" t="str">
        <f>VLOOKUP(A4126,[1]Maestra!A$1:C$746,3,0)</f>
        <v>TC Amex Viajero Platinum - Linea Rev.</v>
      </c>
      <c r="D4126" s="1" t="s">
        <v>14</v>
      </c>
      <c r="E4126" s="1">
        <v>2</v>
      </c>
      <c r="F4126" s="1">
        <v>11</v>
      </c>
      <c r="G4126" s="1" t="s">
        <v>17</v>
      </c>
      <c r="H4126" s="1">
        <v>9999</v>
      </c>
      <c r="I4126" s="1" t="s">
        <v>452</v>
      </c>
      <c r="J4126" s="1" t="s">
        <v>33</v>
      </c>
      <c r="K4126" s="1" t="s">
        <v>328</v>
      </c>
      <c r="L4126" s="1" t="s">
        <v>450</v>
      </c>
      <c r="Q4126" s="2" t="s">
        <v>37</v>
      </c>
      <c r="R4126" s="1" t="s">
        <v>451</v>
      </c>
      <c r="S4126" s="1" t="str">
        <f t="shared" si="131"/>
        <v>CDO|2|11|LCB|VIG|COMP|CGEM|NOR</v>
      </c>
      <c r="T4126" s="2" t="str">
        <f t="shared" si="132"/>
        <v>OK</v>
      </c>
    </row>
    <row r="4127" spans="1:20" x14ac:dyDescent="0.25">
      <c r="A4127" s="1">
        <v>307030101</v>
      </c>
      <c r="B4127" s="1" t="str">
        <f>VLOOKUP(A4127,[1]Maestra!A$1:C$746,2,0)</f>
        <v>ACTAVPLI8</v>
      </c>
      <c r="C4127" s="1" t="str">
        <f>VLOOKUP(A4127,[1]Maestra!A$1:C$746,3,0)</f>
        <v>TC Amex Viajero Platinum - Linea Rev.</v>
      </c>
      <c r="D4127" s="1" t="s">
        <v>14</v>
      </c>
      <c r="E4127" s="1">
        <v>2</v>
      </c>
      <c r="F4127" s="1">
        <v>11</v>
      </c>
      <c r="G4127" s="1" t="s">
        <v>17</v>
      </c>
      <c r="H4127" s="1">
        <v>9999</v>
      </c>
      <c r="I4127" s="1" t="s">
        <v>452</v>
      </c>
      <c r="J4127" s="1" t="s">
        <v>33</v>
      </c>
      <c r="K4127" s="1" t="s">
        <v>329</v>
      </c>
      <c r="L4127" s="1" t="s">
        <v>450</v>
      </c>
      <c r="Q4127" s="2" t="s">
        <v>37</v>
      </c>
      <c r="R4127" s="1" t="s">
        <v>451</v>
      </c>
      <c r="S4127" s="1" t="str">
        <f t="shared" si="131"/>
        <v>CDO|2|11|LCB|VIG|COMP|CIVA|NOR</v>
      </c>
      <c r="T4127" s="2" t="str">
        <f t="shared" si="132"/>
        <v>OK</v>
      </c>
    </row>
    <row r="4128" spans="1:20" x14ac:dyDescent="0.25">
      <c r="A4128" s="1">
        <v>307030101</v>
      </c>
      <c r="B4128" s="1" t="str">
        <f>VLOOKUP(A4128,[1]Maestra!A$1:C$746,2,0)</f>
        <v>ACTAVPLI8</v>
      </c>
      <c r="C4128" s="1" t="str">
        <f>VLOOKUP(A4128,[1]Maestra!A$1:C$746,3,0)</f>
        <v>TC Amex Viajero Platinum - Linea Rev.</v>
      </c>
      <c r="D4128" s="1" t="s">
        <v>14</v>
      </c>
      <c r="E4128" s="1">
        <v>2</v>
      </c>
      <c r="F4128" s="1">
        <v>11</v>
      </c>
      <c r="G4128" s="1" t="s">
        <v>17</v>
      </c>
      <c r="H4128" s="1">
        <v>9999</v>
      </c>
      <c r="I4128" s="1" t="s">
        <v>452</v>
      </c>
      <c r="J4128" s="1" t="s">
        <v>33</v>
      </c>
      <c r="K4128" s="1" t="s">
        <v>325</v>
      </c>
      <c r="L4128" s="1" t="s">
        <v>450</v>
      </c>
      <c r="Q4128" s="2" t="s">
        <v>37</v>
      </c>
      <c r="R4128" s="1" t="s">
        <v>451</v>
      </c>
      <c r="S4128" s="1" t="str">
        <f t="shared" si="131"/>
        <v>CDO|2|11|LCB|VIG|COMP|CMED|NOR</v>
      </c>
      <c r="T4128" s="2" t="str">
        <f t="shared" si="132"/>
        <v>OK</v>
      </c>
    </row>
    <row r="4129" spans="1:20" x14ac:dyDescent="0.25">
      <c r="A4129" s="1">
        <v>307030101</v>
      </c>
      <c r="B4129" s="1" t="str">
        <f>VLOOKUP(A4129,[1]Maestra!A$1:C$746,2,0)</f>
        <v>ACTAVPLI8</v>
      </c>
      <c r="C4129" s="1" t="str">
        <f>VLOOKUP(A4129,[1]Maestra!A$1:C$746,3,0)</f>
        <v>TC Amex Viajero Platinum - Linea Rev.</v>
      </c>
      <c r="D4129" s="1" t="s">
        <v>14</v>
      </c>
      <c r="E4129" s="1">
        <v>2</v>
      </c>
      <c r="F4129" s="1">
        <v>11</v>
      </c>
      <c r="G4129" s="1" t="s">
        <v>17</v>
      </c>
      <c r="H4129" s="1">
        <v>9999</v>
      </c>
      <c r="I4129" s="1" t="s">
        <v>452</v>
      </c>
      <c r="J4129" s="1" t="s">
        <v>33</v>
      </c>
      <c r="K4129" s="1" t="s">
        <v>330</v>
      </c>
      <c r="L4129" s="1" t="s">
        <v>450</v>
      </c>
      <c r="Q4129" s="2" t="s">
        <v>37</v>
      </c>
      <c r="R4129" s="1" t="s">
        <v>451</v>
      </c>
      <c r="S4129" s="1" t="str">
        <f t="shared" si="131"/>
        <v>CDO|2|11|LCB|VIG|COMP|CMIE|NOR</v>
      </c>
      <c r="T4129" s="2" t="str">
        <f t="shared" si="132"/>
        <v>OK</v>
      </c>
    </row>
    <row r="4130" spans="1:20" x14ac:dyDescent="0.25">
      <c r="A4130" s="1">
        <v>307030101</v>
      </c>
      <c r="B4130" s="1" t="str">
        <f>VLOOKUP(A4130,[1]Maestra!A$1:C$746,2,0)</f>
        <v>ACTAVPLI8</v>
      </c>
      <c r="C4130" s="1" t="str">
        <f>VLOOKUP(A4130,[1]Maestra!A$1:C$746,3,0)</f>
        <v>TC Amex Viajero Platinum - Linea Rev.</v>
      </c>
      <c r="D4130" s="1" t="s">
        <v>14</v>
      </c>
      <c r="E4130" s="1">
        <v>2</v>
      </c>
      <c r="F4130" s="1">
        <v>11</v>
      </c>
      <c r="G4130" s="1" t="s">
        <v>17</v>
      </c>
      <c r="H4130" s="1">
        <v>9999</v>
      </c>
      <c r="I4130" s="1" t="s">
        <v>452</v>
      </c>
      <c r="J4130" s="1" t="s">
        <v>33</v>
      </c>
      <c r="K4130" s="1" t="s">
        <v>331</v>
      </c>
      <c r="L4130" s="1" t="s">
        <v>450</v>
      </c>
      <c r="Q4130" s="2" t="s">
        <v>37</v>
      </c>
      <c r="R4130" s="1" t="s">
        <v>451</v>
      </c>
      <c r="S4130" s="1" t="str">
        <f t="shared" si="131"/>
        <v>CDO|2|11|LCB|VIG|COMP|CPEM|NOR</v>
      </c>
      <c r="T4130" s="2" t="str">
        <f t="shared" si="132"/>
        <v>OK</v>
      </c>
    </row>
    <row r="4131" spans="1:20" x14ac:dyDescent="0.25">
      <c r="A4131" s="1">
        <v>307030101</v>
      </c>
      <c r="B4131" s="1" t="str">
        <f>VLOOKUP(A4131,[1]Maestra!A$1:C$746,2,0)</f>
        <v>ACTAVPLI8</v>
      </c>
      <c r="C4131" s="1" t="str">
        <f>VLOOKUP(A4131,[1]Maestra!A$1:C$746,3,0)</f>
        <v>TC Amex Viajero Platinum - Linea Rev.</v>
      </c>
      <c r="D4131" s="1" t="s">
        <v>14</v>
      </c>
      <c r="E4131" s="1">
        <v>2</v>
      </c>
      <c r="F4131" s="1">
        <v>11</v>
      </c>
      <c r="G4131" s="1" t="s">
        <v>17</v>
      </c>
      <c r="H4131" s="1">
        <v>9999</v>
      </c>
      <c r="I4131" s="1" t="s">
        <v>452</v>
      </c>
      <c r="J4131" s="1" t="s">
        <v>33</v>
      </c>
      <c r="K4131" s="1" t="s">
        <v>332</v>
      </c>
      <c r="L4131" s="1" t="s">
        <v>450</v>
      </c>
      <c r="Q4131" s="2" t="s">
        <v>37</v>
      </c>
      <c r="R4131" s="1" t="s">
        <v>451</v>
      </c>
      <c r="S4131" s="1" t="str">
        <f t="shared" si="131"/>
        <v>CDO|2|11|LCB|VIG|COMP|CSOB|NOR</v>
      </c>
      <c r="T4131" s="2" t="str">
        <f t="shared" si="132"/>
        <v>OK</v>
      </c>
    </row>
    <row r="4132" spans="1:20" x14ac:dyDescent="0.25">
      <c r="A4132" s="1">
        <v>308020104</v>
      </c>
      <c r="B4132" s="1" t="str">
        <f>VLOOKUP(A4132,[1]Maestra!A$1:C$746,2,0)</f>
        <v>ACTADPMH8</v>
      </c>
      <c r="C4132" s="1" t="str">
        <f>VLOOKUP(A4132,[1]Maestra!A$1:C$746,3,0)</f>
        <v>TC Amex Distancia Platinum - Compra Deuda</v>
      </c>
      <c r="D4132" s="1" t="s">
        <v>14</v>
      </c>
      <c r="E4132" s="1">
        <v>2</v>
      </c>
      <c r="F4132" s="1">
        <v>11</v>
      </c>
      <c r="G4132" s="1" t="s">
        <v>24</v>
      </c>
      <c r="H4132" s="1">
        <v>9999</v>
      </c>
      <c r="I4132" s="1" t="s">
        <v>452</v>
      </c>
      <c r="J4132" s="1" t="s">
        <v>33</v>
      </c>
      <c r="K4132" s="1" t="s">
        <v>454</v>
      </c>
      <c r="L4132" s="1" t="s">
        <v>450</v>
      </c>
      <c r="Q4132" s="2" t="s">
        <v>37</v>
      </c>
      <c r="R4132" s="1" t="s">
        <v>451</v>
      </c>
      <c r="S4132" s="1" t="str">
        <f t="shared" si="131"/>
        <v>CDO|2|11|LCN|VIG|COMP|CCNR|NOR</v>
      </c>
      <c r="T4132" s="2" t="str">
        <f t="shared" si="132"/>
        <v>OK</v>
      </c>
    </row>
    <row r="4133" spans="1:20" x14ac:dyDescent="0.25">
      <c r="A4133" s="1">
        <v>307030101</v>
      </c>
      <c r="B4133" s="1" t="str">
        <f>VLOOKUP(A4133,[1]Maestra!A$1:C$746,2,0)</f>
        <v>ACTAVPLI8</v>
      </c>
      <c r="C4133" s="1" t="str">
        <f>VLOOKUP(A4133,[1]Maestra!A$1:C$746,3,0)</f>
        <v>TC Amex Viajero Platinum - Linea Rev.</v>
      </c>
      <c r="D4133" s="1" t="s">
        <v>14</v>
      </c>
      <c r="E4133" s="1">
        <v>2</v>
      </c>
      <c r="F4133" s="1">
        <v>11</v>
      </c>
      <c r="G4133" s="1" t="s">
        <v>24</v>
      </c>
      <c r="H4133" s="1">
        <v>9999</v>
      </c>
      <c r="I4133" s="1" t="s">
        <v>452</v>
      </c>
      <c r="J4133" s="1" t="s">
        <v>33</v>
      </c>
      <c r="K4133" s="1" t="s">
        <v>324</v>
      </c>
      <c r="L4133" s="1" t="s">
        <v>450</v>
      </c>
      <c r="Q4133" s="2" t="s">
        <v>37</v>
      </c>
      <c r="R4133" s="1" t="s">
        <v>451</v>
      </c>
      <c r="S4133" s="1" t="str">
        <f t="shared" si="131"/>
        <v>CDO|2|11|LCN|VIG|COMP|CCRV|NOR</v>
      </c>
      <c r="T4133" s="2" t="str">
        <f t="shared" si="132"/>
        <v>OK</v>
      </c>
    </row>
    <row r="4134" spans="1:20" x14ac:dyDescent="0.25">
      <c r="A4134" s="1">
        <v>307030104</v>
      </c>
      <c r="B4134" s="1" t="e">
        <f>VLOOKUP(A4134,[1]Maestra!A$1:C$746,2,0)</f>
        <v>#N/A</v>
      </c>
      <c r="C4134" s="1" t="e">
        <f>VLOOKUP(A4134,[1]Maestra!A$1:C$746,3,0)</f>
        <v>#N/A</v>
      </c>
      <c r="D4134" s="1" t="s">
        <v>14</v>
      </c>
      <c r="E4134" s="1">
        <v>2</v>
      </c>
      <c r="F4134" s="1">
        <v>11</v>
      </c>
      <c r="G4134" s="1" t="s">
        <v>24</v>
      </c>
      <c r="H4134" s="1">
        <v>9999</v>
      </c>
      <c r="I4134" s="1" t="s">
        <v>452</v>
      </c>
      <c r="J4134" s="1" t="s">
        <v>33</v>
      </c>
      <c r="K4134" s="1" t="s">
        <v>325</v>
      </c>
      <c r="L4134" s="1" t="s">
        <v>450</v>
      </c>
      <c r="Q4134" s="2" t="s">
        <v>37</v>
      </c>
      <c r="R4134" s="1" t="s">
        <v>451</v>
      </c>
      <c r="S4134" s="1" t="str">
        <f t="shared" si="131"/>
        <v>CDO|2|11|LCN|VIG|COMP|CMED|NOR</v>
      </c>
      <c r="T4134" s="2" t="str">
        <f t="shared" si="132"/>
        <v>OK</v>
      </c>
    </row>
    <row r="4135" spans="1:20" x14ac:dyDescent="0.25">
      <c r="A4135" s="1">
        <v>307030102</v>
      </c>
      <c r="B4135" s="1" t="str">
        <f>VLOOKUP(A4135,[1]Maestra!A$1:C$746,2,0)</f>
        <v>ACTAVPC08</v>
      </c>
      <c r="C4135" s="1" t="str">
        <f>VLOOKUP(A4135,[1]Maestra!A$1:C$746,3,0)</f>
        <v>TC Amex Viajero Platinum - Cuotas</v>
      </c>
      <c r="D4135" s="1" t="s">
        <v>14</v>
      </c>
      <c r="E4135" s="1">
        <v>2</v>
      </c>
      <c r="F4135" s="1">
        <v>11</v>
      </c>
      <c r="G4135" s="1" t="s">
        <v>25</v>
      </c>
      <c r="H4135" s="1">
        <v>9999</v>
      </c>
      <c r="I4135" s="1" t="s">
        <v>449</v>
      </c>
      <c r="J4135" s="1" t="s">
        <v>36</v>
      </c>
      <c r="K4135" s="1" t="s">
        <v>454</v>
      </c>
      <c r="L4135" s="1" t="s">
        <v>450</v>
      </c>
      <c r="Q4135" s="2" t="s">
        <v>37</v>
      </c>
      <c r="R4135" s="1" t="s">
        <v>451</v>
      </c>
      <c r="S4135" s="1" t="str">
        <f t="shared" si="131"/>
        <v>CDO|2|11|REP|VEN|OTRO|CCNR|NOR</v>
      </c>
      <c r="T4135" s="2" t="str">
        <f t="shared" si="132"/>
        <v>OK</v>
      </c>
    </row>
    <row r="4136" spans="1:20" x14ac:dyDescent="0.25">
      <c r="A4136" s="1">
        <v>307030104</v>
      </c>
      <c r="B4136" s="1" t="e">
        <f>VLOOKUP(A4136,[1]Maestra!A$1:C$746,2,0)</f>
        <v>#N/A</v>
      </c>
      <c r="C4136" s="1" t="e">
        <f>VLOOKUP(A4136,[1]Maestra!A$1:C$746,3,0)</f>
        <v>#N/A</v>
      </c>
      <c r="D4136" s="1" t="s">
        <v>14</v>
      </c>
      <c r="E4136" s="1">
        <v>2</v>
      </c>
      <c r="F4136" s="1">
        <v>11</v>
      </c>
      <c r="G4136" s="1" t="s">
        <v>25</v>
      </c>
      <c r="H4136" s="1">
        <v>9999</v>
      </c>
      <c r="I4136" s="1" t="s">
        <v>452</v>
      </c>
      <c r="J4136" s="1" t="s">
        <v>36</v>
      </c>
      <c r="K4136" s="1" t="s">
        <v>454</v>
      </c>
      <c r="L4136" s="1" t="s">
        <v>21</v>
      </c>
      <c r="Q4136" s="2" t="s">
        <v>37</v>
      </c>
      <c r="R4136" s="1" t="s">
        <v>451</v>
      </c>
      <c r="S4136" s="1" t="str">
        <f t="shared" si="131"/>
        <v>CDO|2|11|REP|VIG|OTRO|CCNR|DUD</v>
      </c>
      <c r="T4136" s="2" t="str">
        <f t="shared" si="132"/>
        <v>OK</v>
      </c>
    </row>
    <row r="4137" spans="1:20" x14ac:dyDescent="0.25">
      <c r="A4137" s="1">
        <v>307030102</v>
      </c>
      <c r="B4137" s="1" t="str">
        <f>VLOOKUP(A4137,[1]Maestra!A$1:C$746,2,0)</f>
        <v>ACTAVPC08</v>
      </c>
      <c r="C4137" s="1" t="str">
        <f>VLOOKUP(A4137,[1]Maestra!A$1:C$746,3,0)</f>
        <v>TC Amex Viajero Platinum - Cuotas</v>
      </c>
      <c r="D4137" s="1" t="s">
        <v>14</v>
      </c>
      <c r="E4137" s="1">
        <v>2</v>
      </c>
      <c r="F4137" s="1">
        <v>11</v>
      </c>
      <c r="G4137" s="1" t="s">
        <v>25</v>
      </c>
      <c r="H4137" s="1">
        <v>9999</v>
      </c>
      <c r="I4137" s="1" t="s">
        <v>452</v>
      </c>
      <c r="J4137" s="1" t="s">
        <v>36</v>
      </c>
      <c r="K4137" s="1" t="s">
        <v>454</v>
      </c>
      <c r="L4137" s="1" t="s">
        <v>450</v>
      </c>
      <c r="Q4137" s="2" t="s">
        <v>37</v>
      </c>
      <c r="R4137" s="1" t="s">
        <v>451</v>
      </c>
      <c r="S4137" s="1" t="str">
        <f t="shared" si="131"/>
        <v>CDO|2|11|REP|VIG|OTRO|CCNR|NOR</v>
      </c>
      <c r="T4137" s="2" t="str">
        <f t="shared" si="132"/>
        <v>OK</v>
      </c>
    </row>
    <row r="4138" spans="1:20" x14ac:dyDescent="0.25">
      <c r="A4138" s="1">
        <v>307030101</v>
      </c>
      <c r="B4138" s="1" t="str">
        <f>VLOOKUP(A4138,[1]Maestra!A$1:C$746,2,0)</f>
        <v>ACTAVPLI8</v>
      </c>
      <c r="C4138" s="1" t="str">
        <f>VLOOKUP(A4138,[1]Maestra!A$1:C$746,3,0)</f>
        <v>TC Amex Viajero Platinum - Linea Rev.</v>
      </c>
      <c r="D4138" s="1" t="s">
        <v>14</v>
      </c>
      <c r="E4138" s="1">
        <v>2</v>
      </c>
      <c r="F4138" s="1">
        <v>11</v>
      </c>
      <c r="G4138" s="1" t="s">
        <v>18</v>
      </c>
      <c r="H4138" s="1">
        <v>9999</v>
      </c>
      <c r="I4138" s="1" t="s">
        <v>449</v>
      </c>
      <c r="J4138" s="1" t="s">
        <v>36</v>
      </c>
      <c r="K4138" s="1" t="s">
        <v>324</v>
      </c>
      <c r="L4138" s="1" t="s">
        <v>450</v>
      </c>
      <c r="Q4138" s="2" t="s">
        <v>37</v>
      </c>
      <c r="R4138" s="1" t="s">
        <v>451</v>
      </c>
      <c r="S4138" s="1" t="str">
        <f t="shared" si="131"/>
        <v>CDO|2|11|RER|VEN|OTRO|CCRV|NOR</v>
      </c>
      <c r="T4138" s="2" t="str">
        <f t="shared" si="132"/>
        <v>OK</v>
      </c>
    </row>
    <row r="4139" spans="1:20" x14ac:dyDescent="0.25">
      <c r="A4139" s="1">
        <v>307030101</v>
      </c>
      <c r="B4139" s="1" t="str">
        <f>VLOOKUP(A4139,[1]Maestra!A$1:C$746,2,0)</f>
        <v>ACTAVPLI8</v>
      </c>
      <c r="C4139" s="1" t="str">
        <f>VLOOKUP(A4139,[1]Maestra!A$1:C$746,3,0)</f>
        <v>TC Amex Viajero Platinum - Linea Rev.</v>
      </c>
      <c r="D4139" s="1" t="s">
        <v>14</v>
      </c>
      <c r="E4139" s="1">
        <v>2</v>
      </c>
      <c r="F4139" s="1">
        <v>11</v>
      </c>
      <c r="G4139" s="1" t="s">
        <v>18</v>
      </c>
      <c r="H4139" s="1">
        <v>9999</v>
      </c>
      <c r="I4139" s="1" t="s">
        <v>452</v>
      </c>
      <c r="J4139" s="1" t="s">
        <v>36</v>
      </c>
      <c r="K4139" s="1" t="s">
        <v>324</v>
      </c>
      <c r="L4139" s="1" t="s">
        <v>21</v>
      </c>
      <c r="Q4139" s="2" t="s">
        <v>37</v>
      </c>
      <c r="R4139" s="1" t="s">
        <v>451</v>
      </c>
      <c r="S4139" s="1" t="str">
        <f t="shared" si="131"/>
        <v>CDO|2|11|RER|VIG|OTRO|CCRV|DUD</v>
      </c>
      <c r="T4139" s="2" t="str">
        <f t="shared" si="132"/>
        <v>OK</v>
      </c>
    </row>
    <row r="4140" spans="1:20" x14ac:dyDescent="0.25">
      <c r="A4140" s="1">
        <v>307030101</v>
      </c>
      <c r="B4140" s="1" t="str">
        <f>VLOOKUP(A4140,[1]Maestra!A$1:C$746,2,0)</f>
        <v>ACTAVPLI8</v>
      </c>
      <c r="C4140" s="1" t="str">
        <f>VLOOKUP(A4140,[1]Maestra!A$1:C$746,3,0)</f>
        <v>TC Amex Viajero Platinum - Linea Rev.</v>
      </c>
      <c r="D4140" s="1" t="s">
        <v>14</v>
      </c>
      <c r="E4140" s="1">
        <v>2</v>
      </c>
      <c r="F4140" s="1">
        <v>11</v>
      </c>
      <c r="G4140" s="1" t="s">
        <v>18</v>
      </c>
      <c r="H4140" s="1">
        <v>9999</v>
      </c>
      <c r="I4140" s="1" t="s">
        <v>452</v>
      </c>
      <c r="J4140" s="1" t="s">
        <v>36</v>
      </c>
      <c r="K4140" s="1" t="s">
        <v>324</v>
      </c>
      <c r="L4140" s="1" t="s">
        <v>450</v>
      </c>
      <c r="Q4140" s="2" t="s">
        <v>37</v>
      </c>
      <c r="R4140" s="1" t="s">
        <v>451</v>
      </c>
      <c r="S4140" s="1" t="str">
        <f t="shared" si="131"/>
        <v>CDO|2|11|RER|VIG|OTRO|CCRV|NOR</v>
      </c>
      <c r="T4140" s="2" t="str">
        <f t="shared" si="132"/>
        <v>OK</v>
      </c>
    </row>
    <row r="4141" spans="1:20" x14ac:dyDescent="0.25">
      <c r="A4141" s="1">
        <v>301079999</v>
      </c>
      <c r="B4141" s="1">
        <f>VLOOKUP(A4141,[1]Maestra!A$1:C$746,2,0)</f>
        <v>0</v>
      </c>
      <c r="C4141" s="1" t="str">
        <f>VLOOKUP(A4141,[1]Maestra!A$1:C$746,3,0)</f>
        <v>TC Visa Generico Acreedores</v>
      </c>
      <c r="D4141" s="1" t="s">
        <v>14</v>
      </c>
      <c r="E4141" s="1">
        <v>2</v>
      </c>
      <c r="F4141" s="1">
        <v>11</v>
      </c>
      <c r="G4141" s="1" t="s">
        <v>19</v>
      </c>
      <c r="H4141" s="1">
        <v>9999</v>
      </c>
      <c r="I4141" s="1" t="s">
        <v>453</v>
      </c>
      <c r="J4141" s="1" t="s">
        <v>33</v>
      </c>
      <c r="K4141" s="1" t="s">
        <v>324</v>
      </c>
      <c r="L4141" s="1" t="s">
        <v>450</v>
      </c>
      <c r="Q4141" s="2" t="s">
        <v>37</v>
      </c>
      <c r="R4141" s="1" t="s">
        <v>451</v>
      </c>
      <c r="S4141" s="1" t="str">
        <f t="shared" si="131"/>
        <v>CDO|2|11|REV|ACR|COMP|CCRV|NOR</v>
      </c>
      <c r="T4141" s="2" t="str">
        <f t="shared" si="132"/>
        <v>OK</v>
      </c>
    </row>
    <row r="4142" spans="1:20" x14ac:dyDescent="0.25">
      <c r="A4142" s="1">
        <v>301079999</v>
      </c>
      <c r="B4142" s="1">
        <f>VLOOKUP(A4142,[1]Maestra!A$1:C$746,2,0)</f>
        <v>0</v>
      </c>
      <c r="C4142" s="1" t="str">
        <f>VLOOKUP(A4142,[1]Maestra!A$1:C$746,3,0)</f>
        <v>TC Visa Generico Acreedores</v>
      </c>
      <c r="D4142" s="1" t="s">
        <v>14</v>
      </c>
      <c r="E4142" s="1">
        <v>2</v>
      </c>
      <c r="F4142" s="1">
        <v>11</v>
      </c>
      <c r="G4142" s="1" t="s">
        <v>19</v>
      </c>
      <c r="H4142" s="1">
        <v>9999</v>
      </c>
      <c r="I4142" s="1" t="s">
        <v>453</v>
      </c>
      <c r="J4142" s="1" t="s">
        <v>33</v>
      </c>
      <c r="K4142" s="1" t="s">
        <v>325</v>
      </c>
      <c r="L4142" s="1" t="s">
        <v>450</v>
      </c>
      <c r="Q4142" s="2" t="s">
        <v>37</v>
      </c>
      <c r="R4142" s="1" t="s">
        <v>451</v>
      </c>
      <c r="S4142" s="1" t="str">
        <f t="shared" si="131"/>
        <v>CDO|2|11|REV|ACR|COMP|CMED|NOR</v>
      </c>
      <c r="T4142" s="2" t="str">
        <f t="shared" si="132"/>
        <v>OK</v>
      </c>
    </row>
    <row r="4143" spans="1:20" x14ac:dyDescent="0.25">
      <c r="A4143" s="1">
        <v>301079999</v>
      </c>
      <c r="B4143" s="1">
        <f>VLOOKUP(A4143,[1]Maestra!A$1:C$746,2,0)</f>
        <v>0</v>
      </c>
      <c r="C4143" s="1" t="str">
        <f>VLOOKUP(A4143,[1]Maestra!A$1:C$746,3,0)</f>
        <v>TC Visa Generico Acreedores</v>
      </c>
      <c r="D4143" s="1" t="s">
        <v>14</v>
      </c>
      <c r="E4143" s="1">
        <v>2</v>
      </c>
      <c r="F4143" s="1">
        <v>11</v>
      </c>
      <c r="G4143" s="1" t="s">
        <v>19</v>
      </c>
      <c r="H4143" s="1">
        <v>9999</v>
      </c>
      <c r="I4143" s="1" t="s">
        <v>453</v>
      </c>
      <c r="J4143" s="1" t="s">
        <v>29</v>
      </c>
      <c r="K4143" s="1" t="s">
        <v>324</v>
      </c>
      <c r="L4143" s="1" t="s">
        <v>450</v>
      </c>
      <c r="Q4143" s="2" t="s">
        <v>37</v>
      </c>
      <c r="R4143" s="1" t="s">
        <v>451</v>
      </c>
      <c r="S4143" s="1" t="str">
        <f t="shared" si="131"/>
        <v>CDO|2|11|REV|ACR|DIEF|CCRV|NOR</v>
      </c>
      <c r="T4143" s="2" t="str">
        <f t="shared" si="132"/>
        <v>OK</v>
      </c>
    </row>
    <row r="4144" spans="1:20" x14ac:dyDescent="0.25">
      <c r="A4144" s="1">
        <v>301079999</v>
      </c>
      <c r="B4144" s="1">
        <f>VLOOKUP(A4144,[1]Maestra!A$1:C$746,2,0)</f>
        <v>0</v>
      </c>
      <c r="C4144" s="1" t="str">
        <f>VLOOKUP(A4144,[1]Maestra!A$1:C$746,3,0)</f>
        <v>TC Visa Generico Acreedores</v>
      </c>
      <c r="D4144" s="1" t="s">
        <v>14</v>
      </c>
      <c r="E4144" s="1">
        <v>2</v>
      </c>
      <c r="F4144" s="1">
        <v>11</v>
      </c>
      <c r="G4144" s="1" t="s">
        <v>19</v>
      </c>
      <c r="H4144" s="1">
        <v>9999</v>
      </c>
      <c r="I4144" s="1" t="s">
        <v>453</v>
      </c>
      <c r="J4144" s="1" t="s">
        <v>29</v>
      </c>
      <c r="K4144" s="1" t="s">
        <v>325</v>
      </c>
      <c r="L4144" s="1" t="s">
        <v>450</v>
      </c>
      <c r="Q4144" s="2" t="s">
        <v>37</v>
      </c>
      <c r="R4144" s="1" t="s">
        <v>451</v>
      </c>
      <c r="S4144" s="1" t="str">
        <f t="shared" si="131"/>
        <v>CDO|2|11|REV|ACR|DIEF|CMED|NOR</v>
      </c>
      <c r="T4144" s="2" t="str">
        <f t="shared" si="132"/>
        <v>OK</v>
      </c>
    </row>
    <row r="4145" spans="1:20" x14ac:dyDescent="0.25">
      <c r="A4145" s="1">
        <v>307030101</v>
      </c>
      <c r="B4145" s="1" t="str">
        <f>VLOOKUP(A4145,[1]Maestra!A$1:C$746,2,0)</f>
        <v>ACTAVPLI8</v>
      </c>
      <c r="C4145" s="1" t="str">
        <f>VLOOKUP(A4145,[1]Maestra!A$1:C$746,3,0)</f>
        <v>TC Amex Viajero Platinum - Linea Rev.</v>
      </c>
      <c r="D4145" s="1" t="s">
        <v>14</v>
      </c>
      <c r="E4145" s="1">
        <v>2</v>
      </c>
      <c r="F4145" s="1">
        <v>11</v>
      </c>
      <c r="G4145" s="1" t="s">
        <v>19</v>
      </c>
      <c r="H4145" s="1">
        <v>9999</v>
      </c>
      <c r="I4145" s="1" t="s">
        <v>449</v>
      </c>
      <c r="J4145" s="1" t="s">
        <v>33</v>
      </c>
      <c r="K4145" s="1" t="s">
        <v>324</v>
      </c>
      <c r="L4145" s="1" t="s">
        <v>450</v>
      </c>
      <c r="Q4145" s="2" t="s">
        <v>37</v>
      </c>
      <c r="R4145" s="1" t="s">
        <v>451</v>
      </c>
      <c r="S4145" s="1" t="str">
        <f t="shared" si="131"/>
        <v>CDO|2|11|REV|VEN|COMP|CCRV|NOR</v>
      </c>
      <c r="T4145" s="2" t="str">
        <f t="shared" si="132"/>
        <v>OK</v>
      </c>
    </row>
    <row r="4146" spans="1:20" x14ac:dyDescent="0.25">
      <c r="A4146" s="1">
        <v>307030107</v>
      </c>
      <c r="B4146" s="1" t="str">
        <f>VLOOKUP(A4146,[1]Maestra!A$1:C$746,2,0)</f>
        <v>ACTAVPSM8</v>
      </c>
      <c r="C4146" s="1" t="str">
        <f>VLOOKUP(A4146,[1]Maestra!A$1:C$746,3,0)</f>
        <v>TC Amex Viajero Platinum - Linea Rev. por Disp Efectivo</v>
      </c>
      <c r="D4146" s="1" t="s">
        <v>14</v>
      </c>
      <c r="E4146" s="1">
        <v>2</v>
      </c>
      <c r="F4146" s="1">
        <v>11</v>
      </c>
      <c r="G4146" s="1" t="s">
        <v>19</v>
      </c>
      <c r="H4146" s="1">
        <v>9999</v>
      </c>
      <c r="I4146" s="1" t="s">
        <v>449</v>
      </c>
      <c r="J4146" s="1" t="s">
        <v>29</v>
      </c>
      <c r="K4146" s="1" t="s">
        <v>324</v>
      </c>
      <c r="L4146" s="1" t="s">
        <v>450</v>
      </c>
      <c r="Q4146" s="2" t="s">
        <v>37</v>
      </c>
      <c r="R4146" s="1" t="s">
        <v>451</v>
      </c>
      <c r="S4146" s="1" t="str">
        <f t="shared" si="131"/>
        <v>CDO|2|11|REV|VEN|DIEF|CCRV|NOR</v>
      </c>
      <c r="T4146" s="2" t="str">
        <f t="shared" si="132"/>
        <v>OK</v>
      </c>
    </row>
    <row r="4147" spans="1:20" x14ac:dyDescent="0.25">
      <c r="A4147" s="1">
        <v>307030101</v>
      </c>
      <c r="B4147" s="1" t="str">
        <f>VLOOKUP(A4147,[1]Maestra!A$1:C$746,2,0)</f>
        <v>ACTAVPLI8</v>
      </c>
      <c r="C4147" s="1" t="str">
        <f>VLOOKUP(A4147,[1]Maestra!A$1:C$746,3,0)</f>
        <v>TC Amex Viajero Platinum - Linea Rev.</v>
      </c>
      <c r="D4147" s="1" t="s">
        <v>14</v>
      </c>
      <c r="E4147" s="1">
        <v>2</v>
      </c>
      <c r="F4147" s="1">
        <v>11</v>
      </c>
      <c r="G4147" s="1" t="s">
        <v>19</v>
      </c>
      <c r="H4147" s="1">
        <v>9999</v>
      </c>
      <c r="I4147" s="1" t="s">
        <v>452</v>
      </c>
      <c r="J4147" s="1" t="s">
        <v>33</v>
      </c>
      <c r="K4147" s="1" t="s">
        <v>324</v>
      </c>
      <c r="L4147" s="1" t="s">
        <v>21</v>
      </c>
      <c r="Q4147" s="2" t="s">
        <v>37</v>
      </c>
      <c r="R4147" s="1" t="s">
        <v>451</v>
      </c>
      <c r="S4147" s="1" t="str">
        <f t="shared" si="131"/>
        <v>CDO|2|11|REV|VIG|COMP|CCRV|DUD</v>
      </c>
      <c r="T4147" s="2" t="str">
        <f t="shared" si="132"/>
        <v>OK</v>
      </c>
    </row>
    <row r="4148" spans="1:20" x14ac:dyDescent="0.25">
      <c r="A4148" s="1">
        <v>307030101</v>
      </c>
      <c r="B4148" s="1" t="str">
        <f>VLOOKUP(A4148,[1]Maestra!A$1:C$746,2,0)</f>
        <v>ACTAVPLI8</v>
      </c>
      <c r="C4148" s="1" t="str">
        <f>VLOOKUP(A4148,[1]Maestra!A$1:C$746,3,0)</f>
        <v>TC Amex Viajero Platinum - Linea Rev.</v>
      </c>
      <c r="D4148" s="1" t="s">
        <v>14</v>
      </c>
      <c r="E4148" s="1">
        <v>2</v>
      </c>
      <c r="F4148" s="1">
        <v>11</v>
      </c>
      <c r="G4148" s="1" t="s">
        <v>19</v>
      </c>
      <c r="H4148" s="1">
        <v>9999</v>
      </c>
      <c r="I4148" s="1" t="s">
        <v>452</v>
      </c>
      <c r="J4148" s="1" t="s">
        <v>33</v>
      </c>
      <c r="K4148" s="1" t="s">
        <v>324</v>
      </c>
      <c r="L4148" s="1" t="s">
        <v>450</v>
      </c>
      <c r="Q4148" s="2" t="s">
        <v>37</v>
      </c>
      <c r="R4148" s="1" t="s">
        <v>451</v>
      </c>
      <c r="S4148" s="1" t="str">
        <f t="shared" si="131"/>
        <v>CDO|2|11|REV|VIG|COMP|CCRV|NOR</v>
      </c>
      <c r="T4148" s="2" t="str">
        <f t="shared" si="132"/>
        <v>OK</v>
      </c>
    </row>
    <row r="4149" spans="1:20" x14ac:dyDescent="0.25">
      <c r="A4149" s="1">
        <v>307030107</v>
      </c>
      <c r="B4149" s="1" t="str">
        <f>VLOOKUP(A4149,[1]Maestra!A$1:C$746,2,0)</f>
        <v>ACTAVPSM8</v>
      </c>
      <c r="C4149" s="1" t="str">
        <f>VLOOKUP(A4149,[1]Maestra!A$1:C$746,3,0)</f>
        <v>TC Amex Viajero Platinum - Linea Rev. por Disp Efectivo</v>
      </c>
      <c r="D4149" s="1" t="s">
        <v>14</v>
      </c>
      <c r="E4149" s="1">
        <v>2</v>
      </c>
      <c r="F4149" s="1">
        <v>11</v>
      </c>
      <c r="G4149" s="1" t="s">
        <v>19</v>
      </c>
      <c r="H4149" s="1">
        <v>9999</v>
      </c>
      <c r="I4149" s="1" t="s">
        <v>452</v>
      </c>
      <c r="J4149" s="1" t="s">
        <v>29</v>
      </c>
      <c r="K4149" s="1" t="s">
        <v>324</v>
      </c>
      <c r="L4149" s="1" t="s">
        <v>21</v>
      </c>
      <c r="Q4149" s="2" t="s">
        <v>37</v>
      </c>
      <c r="R4149" s="1" t="s">
        <v>451</v>
      </c>
      <c r="S4149" s="1" t="str">
        <f t="shared" si="131"/>
        <v>CDO|2|11|REV|VIG|DIEF|CCRV|DUD</v>
      </c>
      <c r="T4149" s="2" t="str">
        <f t="shared" si="132"/>
        <v>OK</v>
      </c>
    </row>
    <row r="4150" spans="1:20" x14ac:dyDescent="0.25">
      <c r="A4150" s="1">
        <v>307030107</v>
      </c>
      <c r="B4150" s="1" t="str">
        <f>VLOOKUP(A4150,[1]Maestra!A$1:C$746,2,0)</f>
        <v>ACTAVPSM8</v>
      </c>
      <c r="C4150" s="1" t="str">
        <f>VLOOKUP(A4150,[1]Maestra!A$1:C$746,3,0)</f>
        <v>TC Amex Viajero Platinum - Linea Rev. por Disp Efectivo</v>
      </c>
      <c r="D4150" s="1" t="s">
        <v>14</v>
      </c>
      <c r="E4150" s="1">
        <v>2</v>
      </c>
      <c r="F4150" s="1">
        <v>11</v>
      </c>
      <c r="G4150" s="1" t="s">
        <v>19</v>
      </c>
      <c r="H4150" s="1">
        <v>9999</v>
      </c>
      <c r="I4150" s="1" t="s">
        <v>452</v>
      </c>
      <c r="J4150" s="1" t="s">
        <v>29</v>
      </c>
      <c r="K4150" s="1" t="s">
        <v>324</v>
      </c>
      <c r="L4150" s="1" t="s">
        <v>450</v>
      </c>
      <c r="Q4150" s="2" t="s">
        <v>37</v>
      </c>
      <c r="R4150" s="1" t="s">
        <v>451</v>
      </c>
      <c r="S4150" s="1" t="str">
        <f t="shared" si="131"/>
        <v>CDO|2|11|REV|VIG|DIEF|CCRV|NOR</v>
      </c>
      <c r="T4150" s="2" t="str">
        <f t="shared" si="132"/>
        <v>OK</v>
      </c>
    </row>
    <row r="4151" spans="1:20" x14ac:dyDescent="0.25">
      <c r="A4151" s="1">
        <v>308030102</v>
      </c>
      <c r="B4151" s="1" t="str">
        <f>VLOOKUP(A4151,[1]Maestra!A$1:C$746,2,0)</f>
        <v>ACTADE2A8</v>
      </c>
      <c r="C4151" s="1" t="str">
        <f>VLOOKUP(A4151,[1]Maestra!A$1:C$746,3,0)</f>
        <v>TC Amex Distancia Elite - Cuotas</v>
      </c>
      <c r="D4151" s="1" t="s">
        <v>14</v>
      </c>
      <c r="E4151" s="1">
        <v>2</v>
      </c>
      <c r="F4151" s="1">
        <v>12</v>
      </c>
      <c r="G4151" s="1" t="s">
        <v>28</v>
      </c>
      <c r="H4151" s="1">
        <v>9999</v>
      </c>
      <c r="I4151" s="1" t="s">
        <v>449</v>
      </c>
      <c r="J4151" s="1" t="s">
        <v>33</v>
      </c>
      <c r="K4151" s="1" t="s">
        <v>324</v>
      </c>
      <c r="L4151" s="1" t="s">
        <v>450</v>
      </c>
      <c r="Q4151" s="2" t="s">
        <v>37</v>
      </c>
      <c r="R4151" s="1" t="s">
        <v>451</v>
      </c>
      <c r="S4151" s="1" t="str">
        <f t="shared" si="131"/>
        <v>CDO|2|12|CCU|VEN|COMP|CCRV|NOR</v>
      </c>
      <c r="T4151" s="2" t="str">
        <f t="shared" si="132"/>
        <v>OK</v>
      </c>
    </row>
    <row r="4152" spans="1:20" x14ac:dyDescent="0.25">
      <c r="A4152" s="1">
        <v>308030102</v>
      </c>
      <c r="B4152" s="1" t="str">
        <f>VLOOKUP(A4152,[1]Maestra!A$1:C$746,2,0)</f>
        <v>ACTADE2A8</v>
      </c>
      <c r="C4152" s="1" t="str">
        <f>VLOOKUP(A4152,[1]Maestra!A$1:C$746,3,0)</f>
        <v>TC Amex Distancia Elite - Cuotas</v>
      </c>
      <c r="D4152" s="1" t="s">
        <v>14</v>
      </c>
      <c r="E4152" s="1">
        <v>2</v>
      </c>
      <c r="F4152" s="1">
        <v>12</v>
      </c>
      <c r="G4152" s="1" t="s">
        <v>28</v>
      </c>
      <c r="H4152" s="1">
        <v>9999</v>
      </c>
      <c r="I4152" s="1" t="s">
        <v>449</v>
      </c>
      <c r="J4152" s="1" t="s">
        <v>33</v>
      </c>
      <c r="K4152" s="1" t="s">
        <v>325</v>
      </c>
      <c r="L4152" s="1" t="s">
        <v>450</v>
      </c>
      <c r="Q4152" s="2" t="s">
        <v>37</v>
      </c>
      <c r="R4152" s="1" t="s">
        <v>451</v>
      </c>
      <c r="S4152" s="1" t="str">
        <f t="shared" si="131"/>
        <v>CDO|2|12|CCU|VEN|COMP|CMED|NOR</v>
      </c>
      <c r="T4152" s="2" t="str">
        <f t="shared" si="132"/>
        <v>OK</v>
      </c>
    </row>
    <row r="4153" spans="1:20" x14ac:dyDescent="0.25">
      <c r="A4153" s="1">
        <v>308030106</v>
      </c>
      <c r="B4153" s="1" t="str">
        <f>VLOOKUP(A4153,[1]Maestra!A$1:C$746,2,0)</f>
        <v>ACTADEFU8</v>
      </c>
      <c r="C4153" s="1" t="str">
        <f>VLOOKUP(A4153,[1]Maestra!A$1:C$746,3,0)</f>
        <v>TC Amex Distancia Elite - Cuotas por Disp Efectivo</v>
      </c>
      <c r="D4153" s="1" t="s">
        <v>14</v>
      </c>
      <c r="E4153" s="1">
        <v>2</v>
      </c>
      <c r="F4153" s="1">
        <v>12</v>
      </c>
      <c r="G4153" s="1" t="s">
        <v>28</v>
      </c>
      <c r="H4153" s="1">
        <v>9999</v>
      </c>
      <c r="I4153" s="1" t="s">
        <v>449</v>
      </c>
      <c r="J4153" s="1" t="s">
        <v>29</v>
      </c>
      <c r="K4153" s="1" t="s">
        <v>324</v>
      </c>
      <c r="L4153" s="1" t="s">
        <v>450</v>
      </c>
      <c r="Q4153" s="2" t="s">
        <v>37</v>
      </c>
      <c r="R4153" s="1" t="s">
        <v>451</v>
      </c>
      <c r="S4153" s="1" t="str">
        <f t="shared" si="131"/>
        <v>CDO|2|12|CCU|VEN|DIEF|CCRV|NOR</v>
      </c>
      <c r="T4153" s="2" t="str">
        <f t="shared" si="132"/>
        <v>OK</v>
      </c>
    </row>
    <row r="4154" spans="1:20" x14ac:dyDescent="0.25">
      <c r="A4154" s="1">
        <v>308030106</v>
      </c>
      <c r="B4154" s="1" t="str">
        <f>VLOOKUP(A4154,[1]Maestra!A$1:C$746,2,0)</f>
        <v>ACTADEFU8</v>
      </c>
      <c r="C4154" s="1" t="str">
        <f>VLOOKUP(A4154,[1]Maestra!A$1:C$746,3,0)</f>
        <v>TC Amex Distancia Elite - Cuotas por Disp Efectivo</v>
      </c>
      <c r="D4154" s="1" t="s">
        <v>14</v>
      </c>
      <c r="E4154" s="1">
        <v>2</v>
      </c>
      <c r="F4154" s="1">
        <v>12</v>
      </c>
      <c r="G4154" s="1" t="s">
        <v>28</v>
      </c>
      <c r="H4154" s="1">
        <v>9999</v>
      </c>
      <c r="I4154" s="1" t="s">
        <v>449</v>
      </c>
      <c r="J4154" s="1" t="s">
        <v>29</v>
      </c>
      <c r="K4154" s="1" t="s">
        <v>325</v>
      </c>
      <c r="L4154" s="1" t="s">
        <v>450</v>
      </c>
      <c r="Q4154" s="2" t="s">
        <v>37</v>
      </c>
      <c r="R4154" s="1" t="s">
        <v>451</v>
      </c>
      <c r="S4154" s="1" t="str">
        <f t="shared" si="131"/>
        <v>CDO|2|12|CCU|VEN|DIEF|CMED|NOR</v>
      </c>
      <c r="T4154" s="2" t="str">
        <f t="shared" si="132"/>
        <v>OK</v>
      </c>
    </row>
    <row r="4155" spans="1:20" x14ac:dyDescent="0.25">
      <c r="A4155" s="1">
        <v>308030102</v>
      </c>
      <c r="B4155" s="1" t="str">
        <f>VLOOKUP(A4155,[1]Maestra!A$1:C$746,2,0)</f>
        <v>ACTADE2A8</v>
      </c>
      <c r="C4155" s="1" t="str">
        <f>VLOOKUP(A4155,[1]Maestra!A$1:C$746,3,0)</f>
        <v>TC Amex Distancia Elite - Cuotas</v>
      </c>
      <c r="D4155" s="1" t="s">
        <v>14</v>
      </c>
      <c r="E4155" s="1">
        <v>2</v>
      </c>
      <c r="F4155" s="1">
        <v>12</v>
      </c>
      <c r="G4155" s="1" t="s">
        <v>28</v>
      </c>
      <c r="H4155" s="1">
        <v>9999</v>
      </c>
      <c r="I4155" s="1" t="s">
        <v>452</v>
      </c>
      <c r="J4155" s="1" t="s">
        <v>33</v>
      </c>
      <c r="K4155" s="1" t="s">
        <v>324</v>
      </c>
      <c r="L4155" s="1" t="s">
        <v>21</v>
      </c>
      <c r="Q4155" s="2" t="s">
        <v>37</v>
      </c>
      <c r="R4155" s="1" t="s">
        <v>451</v>
      </c>
      <c r="S4155" s="1" t="str">
        <f t="shared" si="131"/>
        <v>CDO|2|12|CCU|VIG|COMP|CCRV|DUD</v>
      </c>
      <c r="T4155" s="2" t="str">
        <f t="shared" si="132"/>
        <v>OK</v>
      </c>
    </row>
    <row r="4156" spans="1:20" x14ac:dyDescent="0.25">
      <c r="A4156" s="1">
        <v>308030102</v>
      </c>
      <c r="B4156" s="1" t="str">
        <f>VLOOKUP(A4156,[1]Maestra!A$1:C$746,2,0)</f>
        <v>ACTADE2A8</v>
      </c>
      <c r="C4156" s="1" t="str">
        <f>VLOOKUP(A4156,[1]Maestra!A$1:C$746,3,0)</f>
        <v>TC Amex Distancia Elite - Cuotas</v>
      </c>
      <c r="D4156" s="1" t="s">
        <v>14</v>
      </c>
      <c r="E4156" s="1">
        <v>2</v>
      </c>
      <c r="F4156" s="1">
        <v>12</v>
      </c>
      <c r="G4156" s="1" t="s">
        <v>28</v>
      </c>
      <c r="H4156" s="1">
        <v>9999</v>
      </c>
      <c r="I4156" s="1" t="s">
        <v>452</v>
      </c>
      <c r="J4156" s="1" t="s">
        <v>33</v>
      </c>
      <c r="K4156" s="1" t="s">
        <v>324</v>
      </c>
      <c r="L4156" s="1" t="s">
        <v>450</v>
      </c>
      <c r="Q4156" s="2" t="s">
        <v>37</v>
      </c>
      <c r="R4156" s="1" t="s">
        <v>451</v>
      </c>
      <c r="S4156" s="1" t="str">
        <f t="shared" ref="S4156:S4219" si="133">_xlfn.CONCAT(D4156,"|",E4156,"|",F4156,"|",G4156,"|",I4156,"|",J4156,"|",K4156,"|",L4156)</f>
        <v>CDO|2|12|CCU|VIG|COMP|CCRV|NOR</v>
      </c>
      <c r="T4156" s="2" t="str">
        <f t="shared" si="132"/>
        <v>OK</v>
      </c>
    </row>
    <row r="4157" spans="1:20" x14ac:dyDescent="0.25">
      <c r="A4157" s="1">
        <v>308030102</v>
      </c>
      <c r="B4157" s="1" t="str">
        <f>VLOOKUP(A4157,[1]Maestra!A$1:C$746,2,0)</f>
        <v>ACTADE2A8</v>
      </c>
      <c r="C4157" s="1" t="str">
        <f>VLOOKUP(A4157,[1]Maestra!A$1:C$746,3,0)</f>
        <v>TC Amex Distancia Elite - Cuotas</v>
      </c>
      <c r="D4157" s="1" t="s">
        <v>14</v>
      </c>
      <c r="E4157" s="1">
        <v>2</v>
      </c>
      <c r="F4157" s="1">
        <v>12</v>
      </c>
      <c r="G4157" s="1" t="s">
        <v>28</v>
      </c>
      <c r="H4157" s="1">
        <v>9999</v>
      </c>
      <c r="I4157" s="1" t="s">
        <v>452</v>
      </c>
      <c r="J4157" s="1" t="s">
        <v>33</v>
      </c>
      <c r="K4157" s="1" t="s">
        <v>325</v>
      </c>
      <c r="L4157" s="1" t="s">
        <v>21</v>
      </c>
      <c r="Q4157" s="2" t="s">
        <v>37</v>
      </c>
      <c r="R4157" s="1" t="s">
        <v>451</v>
      </c>
      <c r="S4157" s="1" t="str">
        <f t="shared" si="133"/>
        <v>CDO|2|12|CCU|VIG|COMP|CMED|DUD</v>
      </c>
      <c r="T4157" s="2" t="str">
        <f t="shared" si="132"/>
        <v>OK</v>
      </c>
    </row>
    <row r="4158" spans="1:20" x14ac:dyDescent="0.25">
      <c r="A4158" s="1">
        <v>308030102</v>
      </c>
      <c r="B4158" s="1" t="str">
        <f>VLOOKUP(A4158,[1]Maestra!A$1:C$746,2,0)</f>
        <v>ACTADE2A8</v>
      </c>
      <c r="C4158" s="1" t="str">
        <f>VLOOKUP(A4158,[1]Maestra!A$1:C$746,3,0)</f>
        <v>TC Amex Distancia Elite - Cuotas</v>
      </c>
      <c r="D4158" s="1" t="s">
        <v>14</v>
      </c>
      <c r="E4158" s="1">
        <v>2</v>
      </c>
      <c r="F4158" s="1">
        <v>12</v>
      </c>
      <c r="G4158" s="1" t="s">
        <v>28</v>
      </c>
      <c r="H4158" s="1">
        <v>9999</v>
      </c>
      <c r="I4158" s="1" t="s">
        <v>452</v>
      </c>
      <c r="J4158" s="1" t="s">
        <v>33</v>
      </c>
      <c r="K4158" s="1" t="s">
        <v>325</v>
      </c>
      <c r="L4158" s="1" t="s">
        <v>450</v>
      </c>
      <c r="Q4158" s="2" t="s">
        <v>37</v>
      </c>
      <c r="R4158" s="1" t="s">
        <v>451</v>
      </c>
      <c r="S4158" s="1" t="str">
        <f t="shared" si="133"/>
        <v>CDO|2|12|CCU|VIG|COMP|CMED|NOR</v>
      </c>
      <c r="T4158" s="2" t="str">
        <f t="shared" si="132"/>
        <v>OK</v>
      </c>
    </row>
    <row r="4159" spans="1:20" x14ac:dyDescent="0.25">
      <c r="A4159" s="1">
        <v>308030106</v>
      </c>
      <c r="B4159" s="1" t="str">
        <f>VLOOKUP(A4159,[1]Maestra!A$1:C$746,2,0)</f>
        <v>ACTADEFU8</v>
      </c>
      <c r="C4159" s="1" t="str">
        <f>VLOOKUP(A4159,[1]Maestra!A$1:C$746,3,0)</f>
        <v>TC Amex Distancia Elite - Cuotas por Disp Efectivo</v>
      </c>
      <c r="D4159" s="1" t="s">
        <v>14</v>
      </c>
      <c r="E4159" s="1">
        <v>2</v>
      </c>
      <c r="F4159" s="1">
        <v>12</v>
      </c>
      <c r="G4159" s="1" t="s">
        <v>28</v>
      </c>
      <c r="H4159" s="1">
        <v>9999</v>
      </c>
      <c r="I4159" s="1" t="s">
        <v>452</v>
      </c>
      <c r="J4159" s="1" t="s">
        <v>29</v>
      </c>
      <c r="K4159" s="1" t="s">
        <v>324</v>
      </c>
      <c r="L4159" s="1" t="s">
        <v>21</v>
      </c>
      <c r="Q4159" s="2" t="s">
        <v>37</v>
      </c>
      <c r="R4159" s="1" t="s">
        <v>451</v>
      </c>
      <c r="S4159" s="1" t="str">
        <f t="shared" si="133"/>
        <v>CDO|2|12|CCU|VIG|DIEF|CCRV|DUD</v>
      </c>
      <c r="T4159" s="2" t="str">
        <f t="shared" si="132"/>
        <v>OK</v>
      </c>
    </row>
    <row r="4160" spans="1:20" x14ac:dyDescent="0.25">
      <c r="A4160" s="1">
        <v>308030106</v>
      </c>
      <c r="B4160" s="1" t="str">
        <f>VLOOKUP(A4160,[1]Maestra!A$1:C$746,2,0)</f>
        <v>ACTADEFU8</v>
      </c>
      <c r="C4160" s="1" t="str">
        <f>VLOOKUP(A4160,[1]Maestra!A$1:C$746,3,0)</f>
        <v>TC Amex Distancia Elite - Cuotas por Disp Efectivo</v>
      </c>
      <c r="D4160" s="1" t="s">
        <v>14</v>
      </c>
      <c r="E4160" s="1">
        <v>2</v>
      </c>
      <c r="F4160" s="1">
        <v>12</v>
      </c>
      <c r="G4160" s="1" t="s">
        <v>28</v>
      </c>
      <c r="H4160" s="1">
        <v>9999</v>
      </c>
      <c r="I4160" s="1" t="s">
        <v>452</v>
      </c>
      <c r="J4160" s="1" t="s">
        <v>29</v>
      </c>
      <c r="K4160" s="1" t="s">
        <v>324</v>
      </c>
      <c r="L4160" s="1" t="s">
        <v>450</v>
      </c>
      <c r="Q4160" s="2" t="s">
        <v>37</v>
      </c>
      <c r="R4160" s="1" t="s">
        <v>451</v>
      </c>
      <c r="S4160" s="1" t="str">
        <f t="shared" si="133"/>
        <v>CDO|2|12|CCU|VIG|DIEF|CCRV|NOR</v>
      </c>
      <c r="T4160" s="2" t="str">
        <f t="shared" si="132"/>
        <v>OK</v>
      </c>
    </row>
    <row r="4161" spans="1:20" x14ac:dyDescent="0.25">
      <c r="A4161" s="1">
        <v>308030106</v>
      </c>
      <c r="B4161" s="1" t="str">
        <f>VLOOKUP(A4161,[1]Maestra!A$1:C$746,2,0)</f>
        <v>ACTADEFU8</v>
      </c>
      <c r="C4161" s="1" t="str">
        <f>VLOOKUP(A4161,[1]Maestra!A$1:C$746,3,0)</f>
        <v>TC Amex Distancia Elite - Cuotas por Disp Efectivo</v>
      </c>
      <c r="D4161" s="1" t="s">
        <v>14</v>
      </c>
      <c r="E4161" s="1">
        <v>2</v>
      </c>
      <c r="F4161" s="1">
        <v>12</v>
      </c>
      <c r="G4161" s="1" t="s">
        <v>28</v>
      </c>
      <c r="H4161" s="1">
        <v>9999</v>
      </c>
      <c r="I4161" s="1" t="s">
        <v>452</v>
      </c>
      <c r="J4161" s="1" t="s">
        <v>29</v>
      </c>
      <c r="K4161" s="1" t="s">
        <v>325</v>
      </c>
      <c r="L4161" s="1" t="s">
        <v>21</v>
      </c>
      <c r="Q4161" s="2" t="s">
        <v>37</v>
      </c>
      <c r="R4161" s="1" t="s">
        <v>451</v>
      </c>
      <c r="S4161" s="1" t="str">
        <f t="shared" si="133"/>
        <v>CDO|2|12|CCU|VIG|DIEF|CMED|DUD</v>
      </c>
      <c r="T4161" s="2" t="str">
        <f t="shared" si="132"/>
        <v>OK</v>
      </c>
    </row>
    <row r="4162" spans="1:20" x14ac:dyDescent="0.25">
      <c r="A4162" s="1">
        <v>308030106</v>
      </c>
      <c r="B4162" s="1" t="str">
        <f>VLOOKUP(A4162,[1]Maestra!A$1:C$746,2,0)</f>
        <v>ACTADEFU8</v>
      </c>
      <c r="C4162" s="1" t="str">
        <f>VLOOKUP(A4162,[1]Maestra!A$1:C$746,3,0)</f>
        <v>TC Amex Distancia Elite - Cuotas por Disp Efectivo</v>
      </c>
      <c r="D4162" s="1" t="s">
        <v>14</v>
      </c>
      <c r="E4162" s="1">
        <v>2</v>
      </c>
      <c r="F4162" s="1">
        <v>12</v>
      </c>
      <c r="G4162" s="1" t="s">
        <v>28</v>
      </c>
      <c r="H4162" s="1">
        <v>9999</v>
      </c>
      <c r="I4162" s="1" t="s">
        <v>452</v>
      </c>
      <c r="J4162" s="1" t="s">
        <v>29</v>
      </c>
      <c r="K4162" s="1" t="s">
        <v>325</v>
      </c>
      <c r="L4162" s="1" t="s">
        <v>450</v>
      </c>
      <c r="Q4162" s="2" t="s">
        <v>37</v>
      </c>
      <c r="R4162" s="1" t="s">
        <v>451</v>
      </c>
      <c r="S4162" s="1" t="str">
        <f t="shared" si="133"/>
        <v>CDO|2|12|CCU|VIG|DIEF|CMED|NOR</v>
      </c>
      <c r="T4162" s="2" t="str">
        <f t="shared" si="132"/>
        <v>OK</v>
      </c>
    </row>
    <row r="4163" spans="1:20" x14ac:dyDescent="0.25">
      <c r="A4163" s="1">
        <v>308030104</v>
      </c>
      <c r="B4163" s="1" t="str">
        <f>VLOOKUP(A4163,[1]Maestra!A$1:C$746,2,0)</f>
        <v>ACTADERA8</v>
      </c>
      <c r="C4163" s="1" t="str">
        <f>VLOOKUP(A4163,[1]Maestra!A$1:C$746,3,0)</f>
        <v>TC Amex Distancia Elite - Compra Deuda</v>
      </c>
      <c r="D4163" s="1" t="s">
        <v>14</v>
      </c>
      <c r="E4163" s="1">
        <v>2</v>
      </c>
      <c r="F4163" s="1">
        <v>12</v>
      </c>
      <c r="G4163" s="1" t="s">
        <v>22</v>
      </c>
      <c r="H4163" s="1">
        <v>9999</v>
      </c>
      <c r="I4163" s="1" t="s">
        <v>449</v>
      </c>
      <c r="J4163" s="1" t="s">
        <v>36</v>
      </c>
      <c r="K4163" s="1" t="s">
        <v>454</v>
      </c>
      <c r="L4163" s="1" t="s">
        <v>450</v>
      </c>
      <c r="Q4163" s="2" t="s">
        <v>37</v>
      </c>
      <c r="R4163" s="1" t="s">
        <v>451</v>
      </c>
      <c r="S4163" s="1" t="str">
        <f t="shared" si="133"/>
        <v>CDO|2|12|CDP|VEN|OTRO|CCNR|NOR</v>
      </c>
      <c r="T4163" s="2" t="str">
        <f t="shared" ref="T4163:T4226" si="134">IF(COUNTIFS($D$2:$D$20413,D4163,$S$2:$S$20413,S4163,$A$2:$A$20413,"&lt;&gt;"&amp;A4163)&gt;0,"Conflicto","OK")</f>
        <v>OK</v>
      </c>
    </row>
    <row r="4164" spans="1:20" x14ac:dyDescent="0.25">
      <c r="A4164" s="1">
        <v>308030104</v>
      </c>
      <c r="B4164" s="1" t="str">
        <f>VLOOKUP(A4164,[1]Maestra!A$1:C$746,2,0)</f>
        <v>ACTADERA8</v>
      </c>
      <c r="C4164" s="1" t="str">
        <f>VLOOKUP(A4164,[1]Maestra!A$1:C$746,3,0)</f>
        <v>TC Amex Distancia Elite - Compra Deuda</v>
      </c>
      <c r="D4164" s="1" t="s">
        <v>14</v>
      </c>
      <c r="E4164" s="1">
        <v>2</v>
      </c>
      <c r="F4164" s="1">
        <v>12</v>
      </c>
      <c r="G4164" s="1" t="s">
        <v>22</v>
      </c>
      <c r="H4164" s="1">
        <v>9999</v>
      </c>
      <c r="I4164" s="1" t="s">
        <v>449</v>
      </c>
      <c r="J4164" s="1" t="s">
        <v>36</v>
      </c>
      <c r="K4164" s="1" t="s">
        <v>325</v>
      </c>
      <c r="L4164" s="1" t="s">
        <v>450</v>
      </c>
      <c r="Q4164" s="2" t="s">
        <v>37</v>
      </c>
      <c r="R4164" s="1" t="s">
        <v>451</v>
      </c>
      <c r="S4164" s="1" t="str">
        <f t="shared" si="133"/>
        <v>CDO|2|12|CDP|VEN|OTRO|CMED|NOR</v>
      </c>
      <c r="T4164" s="2" t="str">
        <f t="shared" si="134"/>
        <v>OK</v>
      </c>
    </row>
    <row r="4165" spans="1:20" x14ac:dyDescent="0.25">
      <c r="A4165" s="1">
        <v>308030104</v>
      </c>
      <c r="B4165" s="1" t="str">
        <f>VLOOKUP(A4165,[1]Maestra!A$1:C$746,2,0)</f>
        <v>ACTADERA8</v>
      </c>
      <c r="C4165" s="1" t="str">
        <f>VLOOKUP(A4165,[1]Maestra!A$1:C$746,3,0)</f>
        <v>TC Amex Distancia Elite - Compra Deuda</v>
      </c>
      <c r="D4165" s="1" t="s">
        <v>14</v>
      </c>
      <c r="E4165" s="1">
        <v>2</v>
      </c>
      <c r="F4165" s="1">
        <v>12</v>
      </c>
      <c r="G4165" s="1" t="s">
        <v>22</v>
      </c>
      <c r="H4165" s="1">
        <v>9999</v>
      </c>
      <c r="I4165" s="1" t="s">
        <v>452</v>
      </c>
      <c r="J4165" s="1" t="s">
        <v>36</v>
      </c>
      <c r="K4165" s="1" t="s">
        <v>454</v>
      </c>
      <c r="L4165" s="1" t="s">
        <v>21</v>
      </c>
      <c r="Q4165" s="2" t="s">
        <v>37</v>
      </c>
      <c r="R4165" s="1" t="s">
        <v>451</v>
      </c>
      <c r="S4165" s="1" t="str">
        <f t="shared" si="133"/>
        <v>CDO|2|12|CDP|VIG|OTRO|CCNR|DUD</v>
      </c>
      <c r="T4165" s="2" t="str">
        <f t="shared" si="134"/>
        <v>OK</v>
      </c>
    </row>
    <row r="4166" spans="1:20" x14ac:dyDescent="0.25">
      <c r="A4166" s="1">
        <v>308030104</v>
      </c>
      <c r="B4166" s="1" t="str">
        <f>VLOOKUP(A4166,[1]Maestra!A$1:C$746,2,0)</f>
        <v>ACTADERA8</v>
      </c>
      <c r="C4166" s="1" t="str">
        <f>VLOOKUP(A4166,[1]Maestra!A$1:C$746,3,0)</f>
        <v>TC Amex Distancia Elite - Compra Deuda</v>
      </c>
      <c r="D4166" s="1" t="s">
        <v>14</v>
      </c>
      <c r="E4166" s="1">
        <v>2</v>
      </c>
      <c r="F4166" s="1">
        <v>12</v>
      </c>
      <c r="G4166" s="1" t="s">
        <v>22</v>
      </c>
      <c r="H4166" s="1">
        <v>9999</v>
      </c>
      <c r="I4166" s="1" t="s">
        <v>452</v>
      </c>
      <c r="J4166" s="1" t="s">
        <v>36</v>
      </c>
      <c r="K4166" s="1" t="s">
        <v>454</v>
      </c>
      <c r="L4166" s="1" t="s">
        <v>450</v>
      </c>
      <c r="Q4166" s="2" t="s">
        <v>37</v>
      </c>
      <c r="R4166" s="1" t="s">
        <v>451</v>
      </c>
      <c r="S4166" s="1" t="str">
        <f t="shared" si="133"/>
        <v>CDO|2|12|CDP|VIG|OTRO|CCNR|NOR</v>
      </c>
      <c r="T4166" s="2" t="str">
        <f t="shared" si="134"/>
        <v>OK</v>
      </c>
    </row>
    <row r="4167" spans="1:20" x14ac:dyDescent="0.25">
      <c r="A4167" s="1">
        <v>308030104</v>
      </c>
      <c r="B4167" s="1" t="str">
        <f>VLOOKUP(A4167,[1]Maestra!A$1:C$746,2,0)</f>
        <v>ACTADERA8</v>
      </c>
      <c r="C4167" s="1" t="str">
        <f>VLOOKUP(A4167,[1]Maestra!A$1:C$746,3,0)</f>
        <v>TC Amex Distancia Elite - Compra Deuda</v>
      </c>
      <c r="D4167" s="1" t="s">
        <v>14</v>
      </c>
      <c r="E4167" s="1">
        <v>2</v>
      </c>
      <c r="F4167" s="1">
        <v>12</v>
      </c>
      <c r="G4167" s="1" t="s">
        <v>22</v>
      </c>
      <c r="H4167" s="1">
        <v>9999</v>
      </c>
      <c r="I4167" s="1" t="s">
        <v>452</v>
      </c>
      <c r="J4167" s="1" t="s">
        <v>36</v>
      </c>
      <c r="K4167" s="1" t="s">
        <v>325</v>
      </c>
      <c r="L4167" s="1" t="s">
        <v>21</v>
      </c>
      <c r="Q4167" s="2" t="s">
        <v>37</v>
      </c>
      <c r="R4167" s="1" t="s">
        <v>451</v>
      </c>
      <c r="S4167" s="1" t="str">
        <f t="shared" si="133"/>
        <v>CDO|2|12|CDP|VIG|OTRO|CMED|DUD</v>
      </c>
      <c r="T4167" s="2" t="str">
        <f t="shared" si="134"/>
        <v>OK</v>
      </c>
    </row>
    <row r="4168" spans="1:20" x14ac:dyDescent="0.25">
      <c r="A4168" s="1">
        <v>308030104</v>
      </c>
      <c r="B4168" s="1" t="str">
        <f>VLOOKUP(A4168,[1]Maestra!A$1:C$746,2,0)</f>
        <v>ACTADERA8</v>
      </c>
      <c r="C4168" s="1" t="str">
        <f>VLOOKUP(A4168,[1]Maestra!A$1:C$746,3,0)</f>
        <v>TC Amex Distancia Elite - Compra Deuda</v>
      </c>
      <c r="D4168" s="1" t="s">
        <v>14</v>
      </c>
      <c r="E4168" s="1">
        <v>2</v>
      </c>
      <c r="F4168" s="1">
        <v>12</v>
      </c>
      <c r="G4168" s="1" t="s">
        <v>22</v>
      </c>
      <c r="H4168" s="1">
        <v>9999</v>
      </c>
      <c r="I4168" s="1" t="s">
        <v>452</v>
      </c>
      <c r="J4168" s="1" t="s">
        <v>36</v>
      </c>
      <c r="K4168" s="1" t="s">
        <v>325</v>
      </c>
      <c r="L4168" s="1" t="s">
        <v>450</v>
      </c>
      <c r="Q4168" s="2" t="s">
        <v>37</v>
      </c>
      <c r="R4168" s="1" t="s">
        <v>451</v>
      </c>
      <c r="S4168" s="1" t="str">
        <f t="shared" si="133"/>
        <v>CDO|2|12|CDP|VIG|OTRO|CMED|NOR</v>
      </c>
      <c r="T4168" s="2" t="str">
        <f t="shared" si="134"/>
        <v>OK</v>
      </c>
    </row>
    <row r="4169" spans="1:20" x14ac:dyDescent="0.25">
      <c r="A4169" s="1">
        <v>308030104</v>
      </c>
      <c r="B4169" s="1" t="str">
        <f>VLOOKUP(A4169,[1]Maestra!A$1:C$746,2,0)</f>
        <v>ACTADERA8</v>
      </c>
      <c r="C4169" s="1" t="str">
        <f>VLOOKUP(A4169,[1]Maestra!A$1:C$746,3,0)</f>
        <v>TC Amex Distancia Elite - Compra Deuda</v>
      </c>
      <c r="D4169" s="1" t="s">
        <v>14</v>
      </c>
      <c r="E4169" s="1">
        <v>2</v>
      </c>
      <c r="F4169" s="1">
        <v>12</v>
      </c>
      <c r="G4169" s="1" t="s">
        <v>23</v>
      </c>
      <c r="H4169" s="1">
        <v>9999</v>
      </c>
      <c r="I4169" s="1" t="s">
        <v>449</v>
      </c>
      <c r="J4169" s="1" t="s">
        <v>36</v>
      </c>
      <c r="K4169" s="1" t="s">
        <v>324</v>
      </c>
      <c r="L4169" s="1" t="s">
        <v>450</v>
      </c>
      <c r="Q4169" s="2" t="s">
        <v>37</v>
      </c>
      <c r="R4169" s="1" t="s">
        <v>451</v>
      </c>
      <c r="S4169" s="1" t="str">
        <f t="shared" si="133"/>
        <v>CDO|2|12|CDR|VEN|OTRO|CCRV|NOR</v>
      </c>
      <c r="T4169" s="2" t="str">
        <f t="shared" si="134"/>
        <v>OK</v>
      </c>
    </row>
    <row r="4170" spans="1:20" x14ac:dyDescent="0.25">
      <c r="A4170" s="1">
        <v>308030104</v>
      </c>
      <c r="B4170" s="1" t="str">
        <f>VLOOKUP(A4170,[1]Maestra!A$1:C$746,2,0)</f>
        <v>ACTADERA8</v>
      </c>
      <c r="C4170" s="1" t="str">
        <f>VLOOKUP(A4170,[1]Maestra!A$1:C$746,3,0)</f>
        <v>TC Amex Distancia Elite - Compra Deuda</v>
      </c>
      <c r="D4170" s="1" t="s">
        <v>14</v>
      </c>
      <c r="E4170" s="1">
        <v>2</v>
      </c>
      <c r="F4170" s="1">
        <v>12</v>
      </c>
      <c r="G4170" s="1" t="s">
        <v>23</v>
      </c>
      <c r="H4170" s="1">
        <v>9999</v>
      </c>
      <c r="I4170" s="1" t="s">
        <v>449</v>
      </c>
      <c r="J4170" s="1" t="s">
        <v>36</v>
      </c>
      <c r="K4170" s="1" t="s">
        <v>325</v>
      </c>
      <c r="L4170" s="1" t="s">
        <v>450</v>
      </c>
      <c r="Q4170" s="2" t="s">
        <v>37</v>
      </c>
      <c r="R4170" s="1" t="s">
        <v>451</v>
      </c>
      <c r="S4170" s="1" t="str">
        <f t="shared" si="133"/>
        <v>CDO|2|12|CDR|VEN|OTRO|CMED|NOR</v>
      </c>
      <c r="T4170" s="2" t="str">
        <f t="shared" si="134"/>
        <v>OK</v>
      </c>
    </row>
    <row r="4171" spans="1:20" x14ac:dyDescent="0.25">
      <c r="A4171" s="1">
        <v>308030104</v>
      </c>
      <c r="B4171" s="1" t="str">
        <f>VLOOKUP(A4171,[1]Maestra!A$1:C$746,2,0)</f>
        <v>ACTADERA8</v>
      </c>
      <c r="C4171" s="1" t="str">
        <f>VLOOKUP(A4171,[1]Maestra!A$1:C$746,3,0)</f>
        <v>TC Amex Distancia Elite - Compra Deuda</v>
      </c>
      <c r="D4171" s="1" t="s">
        <v>14</v>
      </c>
      <c r="E4171" s="1">
        <v>2</v>
      </c>
      <c r="F4171" s="1">
        <v>12</v>
      </c>
      <c r="G4171" s="1" t="s">
        <v>23</v>
      </c>
      <c r="H4171" s="1">
        <v>9999</v>
      </c>
      <c r="I4171" s="1" t="s">
        <v>452</v>
      </c>
      <c r="J4171" s="1" t="s">
        <v>36</v>
      </c>
      <c r="K4171" s="1" t="s">
        <v>324</v>
      </c>
      <c r="L4171" s="1" t="s">
        <v>21</v>
      </c>
      <c r="Q4171" s="2" t="s">
        <v>37</v>
      </c>
      <c r="R4171" s="1" t="s">
        <v>451</v>
      </c>
      <c r="S4171" s="1" t="str">
        <f t="shared" si="133"/>
        <v>CDO|2|12|CDR|VIG|OTRO|CCRV|DUD</v>
      </c>
      <c r="T4171" s="2" t="str">
        <f t="shared" si="134"/>
        <v>OK</v>
      </c>
    </row>
    <row r="4172" spans="1:20" x14ac:dyDescent="0.25">
      <c r="A4172" s="1">
        <v>308030104</v>
      </c>
      <c r="B4172" s="1" t="str">
        <f>VLOOKUP(A4172,[1]Maestra!A$1:C$746,2,0)</f>
        <v>ACTADERA8</v>
      </c>
      <c r="C4172" s="1" t="str">
        <f>VLOOKUP(A4172,[1]Maestra!A$1:C$746,3,0)</f>
        <v>TC Amex Distancia Elite - Compra Deuda</v>
      </c>
      <c r="D4172" s="1" t="s">
        <v>14</v>
      </c>
      <c r="E4172" s="1">
        <v>2</v>
      </c>
      <c r="F4172" s="1">
        <v>12</v>
      </c>
      <c r="G4172" s="1" t="s">
        <v>23</v>
      </c>
      <c r="H4172" s="1">
        <v>9999</v>
      </c>
      <c r="I4172" s="1" t="s">
        <v>452</v>
      </c>
      <c r="J4172" s="1" t="s">
        <v>36</v>
      </c>
      <c r="K4172" s="1" t="s">
        <v>324</v>
      </c>
      <c r="L4172" s="1" t="s">
        <v>450</v>
      </c>
      <c r="Q4172" s="2" t="s">
        <v>37</v>
      </c>
      <c r="R4172" s="1" t="s">
        <v>451</v>
      </c>
      <c r="S4172" s="1" t="str">
        <f t="shared" si="133"/>
        <v>CDO|2|12|CDR|VIG|OTRO|CCRV|NOR</v>
      </c>
      <c r="T4172" s="2" t="str">
        <f t="shared" si="134"/>
        <v>OK</v>
      </c>
    </row>
    <row r="4173" spans="1:20" x14ac:dyDescent="0.25">
      <c r="A4173" s="1">
        <v>308030104</v>
      </c>
      <c r="B4173" s="1" t="str">
        <f>VLOOKUP(A4173,[1]Maestra!A$1:C$746,2,0)</f>
        <v>ACTADERA8</v>
      </c>
      <c r="C4173" s="1" t="str">
        <f>VLOOKUP(A4173,[1]Maestra!A$1:C$746,3,0)</f>
        <v>TC Amex Distancia Elite - Compra Deuda</v>
      </c>
      <c r="D4173" s="1" t="s">
        <v>14</v>
      </c>
      <c r="E4173" s="1">
        <v>2</v>
      </c>
      <c r="F4173" s="1">
        <v>12</v>
      </c>
      <c r="G4173" s="1" t="s">
        <v>23</v>
      </c>
      <c r="H4173" s="1">
        <v>9999</v>
      </c>
      <c r="I4173" s="1" t="s">
        <v>452</v>
      </c>
      <c r="J4173" s="1" t="s">
        <v>36</v>
      </c>
      <c r="K4173" s="1" t="s">
        <v>325</v>
      </c>
      <c r="L4173" s="1" t="s">
        <v>21</v>
      </c>
      <c r="Q4173" s="2" t="s">
        <v>37</v>
      </c>
      <c r="R4173" s="1" t="s">
        <v>451</v>
      </c>
      <c r="S4173" s="1" t="str">
        <f t="shared" si="133"/>
        <v>CDO|2|12|CDR|VIG|OTRO|CMED|DUD</v>
      </c>
      <c r="T4173" s="2" t="str">
        <f t="shared" si="134"/>
        <v>OK</v>
      </c>
    </row>
    <row r="4174" spans="1:20" x14ac:dyDescent="0.25">
      <c r="A4174" s="1">
        <v>308030104</v>
      </c>
      <c r="B4174" s="1" t="str">
        <f>VLOOKUP(A4174,[1]Maestra!A$1:C$746,2,0)</f>
        <v>ACTADERA8</v>
      </c>
      <c r="C4174" s="1" t="str">
        <f>VLOOKUP(A4174,[1]Maestra!A$1:C$746,3,0)</f>
        <v>TC Amex Distancia Elite - Compra Deuda</v>
      </c>
      <c r="D4174" s="1" t="s">
        <v>14</v>
      </c>
      <c r="E4174" s="1">
        <v>2</v>
      </c>
      <c r="F4174" s="1">
        <v>12</v>
      </c>
      <c r="G4174" s="1" t="s">
        <v>23</v>
      </c>
      <c r="H4174" s="1">
        <v>9999</v>
      </c>
      <c r="I4174" s="1" t="s">
        <v>452</v>
      </c>
      <c r="J4174" s="1" t="s">
        <v>36</v>
      </c>
      <c r="K4174" s="1" t="s">
        <v>325</v>
      </c>
      <c r="L4174" s="1" t="s">
        <v>450</v>
      </c>
      <c r="Q4174" s="2" t="s">
        <v>37</v>
      </c>
      <c r="R4174" s="1" t="s">
        <v>451</v>
      </c>
      <c r="S4174" s="1" t="str">
        <f t="shared" si="133"/>
        <v>CDO|2|12|CDR|VIG|OTRO|CMED|NOR</v>
      </c>
      <c r="T4174" s="2" t="str">
        <f t="shared" si="134"/>
        <v>OK</v>
      </c>
    </row>
    <row r="4175" spans="1:20" x14ac:dyDescent="0.25">
      <c r="A4175" s="1">
        <v>308030103</v>
      </c>
      <c r="B4175" s="1" t="str">
        <f>VLOOKUP(A4175,[1]Maestra!A$1:C$746,2,0)</f>
        <v>ACTADEE08</v>
      </c>
      <c r="C4175" s="1" t="str">
        <f>VLOOKUP(A4175,[1]Maestra!A$1:C$746,3,0)</f>
        <v>TC Amex Distancia Elite - Extracash</v>
      </c>
      <c r="D4175" s="1" t="s">
        <v>14</v>
      </c>
      <c r="E4175" s="1">
        <v>2</v>
      </c>
      <c r="F4175" s="1">
        <v>12</v>
      </c>
      <c r="G4175" s="1" t="s">
        <v>32</v>
      </c>
      <c r="H4175" s="1">
        <v>9999</v>
      </c>
      <c r="I4175" s="1" t="s">
        <v>449</v>
      </c>
      <c r="J4175" s="1" t="s">
        <v>36</v>
      </c>
      <c r="K4175" s="1" t="s">
        <v>454</v>
      </c>
      <c r="L4175" s="1" t="s">
        <v>450</v>
      </c>
      <c r="Q4175" s="2" t="s">
        <v>37</v>
      </c>
      <c r="R4175" s="1" t="s">
        <v>451</v>
      </c>
      <c r="S4175" s="1" t="str">
        <f t="shared" si="133"/>
        <v>CDO|2|12|EXT|VEN|OTRO|CCNR|NOR</v>
      </c>
      <c r="T4175" s="2" t="str">
        <f t="shared" si="134"/>
        <v>OK</v>
      </c>
    </row>
    <row r="4176" spans="1:20" x14ac:dyDescent="0.25">
      <c r="A4176" s="1">
        <v>308030103</v>
      </c>
      <c r="B4176" s="1" t="str">
        <f>VLOOKUP(A4176,[1]Maestra!A$1:C$746,2,0)</f>
        <v>ACTADEE08</v>
      </c>
      <c r="C4176" s="1" t="str">
        <f>VLOOKUP(A4176,[1]Maestra!A$1:C$746,3,0)</f>
        <v>TC Amex Distancia Elite - Extracash</v>
      </c>
      <c r="D4176" s="1" t="s">
        <v>14</v>
      </c>
      <c r="E4176" s="1">
        <v>2</v>
      </c>
      <c r="F4176" s="1">
        <v>12</v>
      </c>
      <c r="G4176" s="1" t="s">
        <v>32</v>
      </c>
      <c r="H4176" s="1">
        <v>9999</v>
      </c>
      <c r="I4176" s="1" t="s">
        <v>449</v>
      </c>
      <c r="J4176" s="1" t="s">
        <v>36</v>
      </c>
      <c r="K4176" s="1" t="s">
        <v>325</v>
      </c>
      <c r="L4176" s="1" t="s">
        <v>450</v>
      </c>
      <c r="Q4176" s="2" t="s">
        <v>37</v>
      </c>
      <c r="R4176" s="1" t="s">
        <v>451</v>
      </c>
      <c r="S4176" s="1" t="str">
        <f t="shared" si="133"/>
        <v>CDO|2|12|EXT|VEN|OTRO|CMED|NOR</v>
      </c>
      <c r="T4176" s="2" t="str">
        <f t="shared" si="134"/>
        <v>OK</v>
      </c>
    </row>
    <row r="4177" spans="1:20" x14ac:dyDescent="0.25">
      <c r="A4177" s="1">
        <v>308030103</v>
      </c>
      <c r="B4177" s="1" t="str">
        <f>VLOOKUP(A4177,[1]Maestra!A$1:C$746,2,0)</f>
        <v>ACTADEE08</v>
      </c>
      <c r="C4177" s="1" t="str">
        <f>VLOOKUP(A4177,[1]Maestra!A$1:C$746,3,0)</f>
        <v>TC Amex Distancia Elite - Extracash</v>
      </c>
      <c r="D4177" s="1" t="s">
        <v>14</v>
      </c>
      <c r="E4177" s="1">
        <v>2</v>
      </c>
      <c r="F4177" s="1">
        <v>12</v>
      </c>
      <c r="G4177" s="1" t="s">
        <v>32</v>
      </c>
      <c r="H4177" s="1">
        <v>9999</v>
      </c>
      <c r="I4177" s="1" t="s">
        <v>452</v>
      </c>
      <c r="J4177" s="1" t="s">
        <v>36</v>
      </c>
      <c r="K4177" s="1" t="s">
        <v>454</v>
      </c>
      <c r="L4177" s="1" t="s">
        <v>21</v>
      </c>
      <c r="Q4177" s="2" t="s">
        <v>37</v>
      </c>
      <c r="R4177" s="1" t="s">
        <v>451</v>
      </c>
      <c r="S4177" s="1" t="str">
        <f t="shared" si="133"/>
        <v>CDO|2|12|EXT|VIG|OTRO|CCNR|DUD</v>
      </c>
      <c r="T4177" s="2" t="str">
        <f t="shared" si="134"/>
        <v>OK</v>
      </c>
    </row>
    <row r="4178" spans="1:20" x14ac:dyDescent="0.25">
      <c r="A4178" s="1">
        <v>308030103</v>
      </c>
      <c r="B4178" s="1" t="str">
        <f>VLOOKUP(A4178,[1]Maestra!A$1:C$746,2,0)</f>
        <v>ACTADEE08</v>
      </c>
      <c r="C4178" s="1" t="str">
        <f>VLOOKUP(A4178,[1]Maestra!A$1:C$746,3,0)</f>
        <v>TC Amex Distancia Elite - Extracash</v>
      </c>
      <c r="D4178" s="1" t="s">
        <v>14</v>
      </c>
      <c r="E4178" s="1">
        <v>2</v>
      </c>
      <c r="F4178" s="1">
        <v>12</v>
      </c>
      <c r="G4178" s="1" t="s">
        <v>32</v>
      </c>
      <c r="H4178" s="1">
        <v>9999</v>
      </c>
      <c r="I4178" s="1" t="s">
        <v>452</v>
      </c>
      <c r="J4178" s="1" t="s">
        <v>36</v>
      </c>
      <c r="K4178" s="1" t="s">
        <v>454</v>
      </c>
      <c r="L4178" s="1" t="s">
        <v>450</v>
      </c>
      <c r="Q4178" s="2" t="s">
        <v>37</v>
      </c>
      <c r="R4178" s="1" t="s">
        <v>451</v>
      </c>
      <c r="S4178" s="1" t="str">
        <f t="shared" si="133"/>
        <v>CDO|2|12|EXT|VIG|OTRO|CCNR|NOR</v>
      </c>
      <c r="T4178" s="2" t="str">
        <f t="shared" si="134"/>
        <v>OK</v>
      </c>
    </row>
    <row r="4179" spans="1:20" x14ac:dyDescent="0.25">
      <c r="A4179" s="1">
        <v>308030103</v>
      </c>
      <c r="B4179" s="1" t="str">
        <f>VLOOKUP(A4179,[1]Maestra!A$1:C$746,2,0)</f>
        <v>ACTADEE08</v>
      </c>
      <c r="C4179" s="1" t="str">
        <f>VLOOKUP(A4179,[1]Maestra!A$1:C$746,3,0)</f>
        <v>TC Amex Distancia Elite - Extracash</v>
      </c>
      <c r="D4179" s="1" t="s">
        <v>14</v>
      </c>
      <c r="E4179" s="1">
        <v>2</v>
      </c>
      <c r="F4179" s="1">
        <v>12</v>
      </c>
      <c r="G4179" s="1" t="s">
        <v>32</v>
      </c>
      <c r="H4179" s="1">
        <v>9999</v>
      </c>
      <c r="I4179" s="1" t="s">
        <v>452</v>
      </c>
      <c r="J4179" s="1" t="s">
        <v>36</v>
      </c>
      <c r="K4179" s="1" t="s">
        <v>325</v>
      </c>
      <c r="L4179" s="1" t="s">
        <v>21</v>
      </c>
      <c r="Q4179" s="2" t="s">
        <v>37</v>
      </c>
      <c r="R4179" s="1" t="s">
        <v>451</v>
      </c>
      <c r="S4179" s="1" t="str">
        <f t="shared" si="133"/>
        <v>CDO|2|12|EXT|VIG|OTRO|CMED|DUD</v>
      </c>
      <c r="T4179" s="2" t="str">
        <f t="shared" si="134"/>
        <v>OK</v>
      </c>
    </row>
    <row r="4180" spans="1:20" x14ac:dyDescent="0.25">
      <c r="A4180" s="1">
        <v>308030103</v>
      </c>
      <c r="B4180" s="1" t="str">
        <f>VLOOKUP(A4180,[1]Maestra!A$1:C$746,2,0)</f>
        <v>ACTADEE08</v>
      </c>
      <c r="C4180" s="1" t="str">
        <f>VLOOKUP(A4180,[1]Maestra!A$1:C$746,3,0)</f>
        <v>TC Amex Distancia Elite - Extracash</v>
      </c>
      <c r="D4180" s="1" t="s">
        <v>14</v>
      </c>
      <c r="E4180" s="1">
        <v>2</v>
      </c>
      <c r="F4180" s="1">
        <v>12</v>
      </c>
      <c r="G4180" s="1" t="s">
        <v>32</v>
      </c>
      <c r="H4180" s="1">
        <v>9999</v>
      </c>
      <c r="I4180" s="1" t="s">
        <v>452</v>
      </c>
      <c r="J4180" s="1" t="s">
        <v>36</v>
      </c>
      <c r="K4180" s="1" t="s">
        <v>325</v>
      </c>
      <c r="L4180" s="1" t="s">
        <v>450</v>
      </c>
      <c r="Q4180" s="2" t="s">
        <v>37</v>
      </c>
      <c r="R4180" s="1" t="s">
        <v>451</v>
      </c>
      <c r="S4180" s="1" t="str">
        <f t="shared" si="133"/>
        <v>CDO|2|12|EXT|VIG|OTRO|CMED|NOR</v>
      </c>
      <c r="T4180" s="2" t="str">
        <f t="shared" si="134"/>
        <v>OK</v>
      </c>
    </row>
    <row r="4181" spans="1:20" x14ac:dyDescent="0.25">
      <c r="A4181" s="1">
        <v>308030104</v>
      </c>
      <c r="B4181" s="1" t="str">
        <f>VLOOKUP(A4181,[1]Maestra!A$1:C$746,2,0)</f>
        <v>ACTADERA8</v>
      </c>
      <c r="C4181" s="1" t="str">
        <f>VLOOKUP(A4181,[1]Maestra!A$1:C$746,3,0)</f>
        <v>TC Amex Distancia Elite - Compra Deuda</v>
      </c>
      <c r="D4181" s="1" t="s">
        <v>14</v>
      </c>
      <c r="E4181" s="1">
        <v>2</v>
      </c>
      <c r="F4181" s="1">
        <v>12</v>
      </c>
      <c r="G4181" s="1" t="s">
        <v>15</v>
      </c>
      <c r="H4181" s="1">
        <v>9999</v>
      </c>
      <c r="I4181" s="1" t="s">
        <v>452</v>
      </c>
      <c r="J4181" s="1" t="s">
        <v>33</v>
      </c>
      <c r="K4181" s="1" t="s">
        <v>454</v>
      </c>
      <c r="L4181" s="1" t="s">
        <v>450</v>
      </c>
      <c r="Q4181" s="2" t="s">
        <v>37</v>
      </c>
      <c r="R4181" s="1" t="s">
        <v>451</v>
      </c>
      <c r="S4181" s="1" t="str">
        <f t="shared" si="133"/>
        <v>CDO|2|12|LCA|VIG|COMP|CCNR|NOR</v>
      </c>
      <c r="T4181" s="2" t="str">
        <f t="shared" si="134"/>
        <v>OK</v>
      </c>
    </row>
    <row r="4182" spans="1:20" x14ac:dyDescent="0.25">
      <c r="A4182" s="1">
        <v>308030101</v>
      </c>
      <c r="B4182" s="1" t="str">
        <f>VLOOKUP(A4182,[1]Maestra!A$1:C$746,2,0)</f>
        <v>ACTADEIL8</v>
      </c>
      <c r="C4182" s="1" t="str">
        <f>VLOOKUP(A4182,[1]Maestra!A$1:C$746,3,0)</f>
        <v>TC Amex Distancia Elite - Linea Rev.</v>
      </c>
      <c r="D4182" s="1" t="s">
        <v>14</v>
      </c>
      <c r="E4182" s="1">
        <v>2</v>
      </c>
      <c r="F4182" s="1">
        <v>12</v>
      </c>
      <c r="G4182" s="1" t="s">
        <v>15</v>
      </c>
      <c r="H4182" s="1">
        <v>9999</v>
      </c>
      <c r="I4182" s="1" t="s">
        <v>452</v>
      </c>
      <c r="J4182" s="1" t="s">
        <v>33</v>
      </c>
      <c r="K4182" s="1" t="s">
        <v>324</v>
      </c>
      <c r="L4182" s="1" t="s">
        <v>450</v>
      </c>
      <c r="Q4182" s="2" t="s">
        <v>37</v>
      </c>
      <c r="R4182" s="1" t="s">
        <v>451</v>
      </c>
      <c r="S4182" s="1" t="str">
        <f t="shared" si="133"/>
        <v>CDO|2|12|LCA|VIG|COMP|CCRV|NOR</v>
      </c>
      <c r="T4182" s="2" t="str">
        <f t="shared" si="134"/>
        <v>OK</v>
      </c>
    </row>
    <row r="4183" spans="1:20" x14ac:dyDescent="0.25">
      <c r="A4183" s="1">
        <v>308030104</v>
      </c>
      <c r="B4183" s="1" t="str">
        <f>VLOOKUP(A4183,[1]Maestra!A$1:C$746,2,0)</f>
        <v>ACTADERA8</v>
      </c>
      <c r="C4183" s="1" t="str">
        <f>VLOOKUP(A4183,[1]Maestra!A$1:C$746,3,0)</f>
        <v>TC Amex Distancia Elite - Compra Deuda</v>
      </c>
      <c r="D4183" s="1" t="s">
        <v>14</v>
      </c>
      <c r="E4183" s="1">
        <v>2</v>
      </c>
      <c r="F4183" s="1">
        <v>12</v>
      </c>
      <c r="G4183" s="1" t="s">
        <v>15</v>
      </c>
      <c r="H4183" s="1">
        <v>9999</v>
      </c>
      <c r="I4183" s="1" t="s">
        <v>452</v>
      </c>
      <c r="J4183" s="1" t="s">
        <v>33</v>
      </c>
      <c r="K4183" s="1" t="s">
        <v>325</v>
      </c>
      <c r="L4183" s="1" t="s">
        <v>450</v>
      </c>
      <c r="Q4183" s="2" t="s">
        <v>37</v>
      </c>
      <c r="R4183" s="1" t="s">
        <v>451</v>
      </c>
      <c r="S4183" s="1" t="str">
        <f t="shared" si="133"/>
        <v>CDO|2|12|LCA|VIG|COMP|CMED|NOR</v>
      </c>
      <c r="T4183" s="2" t="str">
        <f t="shared" si="134"/>
        <v>OK</v>
      </c>
    </row>
    <row r="4184" spans="1:20" x14ac:dyDescent="0.25">
      <c r="A4184" s="1">
        <v>308030101</v>
      </c>
      <c r="B4184" s="1" t="str">
        <f>VLOOKUP(A4184,[1]Maestra!A$1:C$746,2,0)</f>
        <v>ACTADEIL8</v>
      </c>
      <c r="C4184" s="1" t="str">
        <f>VLOOKUP(A4184,[1]Maestra!A$1:C$746,3,0)</f>
        <v>TC Amex Distancia Elite - Linea Rev.</v>
      </c>
      <c r="D4184" s="1" t="s">
        <v>14</v>
      </c>
      <c r="E4184" s="1">
        <v>2</v>
      </c>
      <c r="F4184" s="1">
        <v>12</v>
      </c>
      <c r="G4184" s="1" t="s">
        <v>17</v>
      </c>
      <c r="H4184" s="1">
        <v>9999</v>
      </c>
      <c r="I4184" s="1" t="s">
        <v>452</v>
      </c>
      <c r="J4184" s="1" t="s">
        <v>33</v>
      </c>
      <c r="K4184" s="1" t="s">
        <v>327</v>
      </c>
      <c r="L4184" s="1" t="s">
        <v>450</v>
      </c>
      <c r="Q4184" s="2" t="s">
        <v>37</v>
      </c>
      <c r="R4184" s="1" t="s">
        <v>451</v>
      </c>
      <c r="S4184" s="1" t="str">
        <f t="shared" si="133"/>
        <v>CDO|2|12|LCB|VIG|COMP|CCOR|NOR</v>
      </c>
      <c r="T4184" s="2" t="str">
        <f t="shared" si="134"/>
        <v>OK</v>
      </c>
    </row>
    <row r="4185" spans="1:20" x14ac:dyDescent="0.25">
      <c r="A4185" s="1">
        <v>308030101</v>
      </c>
      <c r="B4185" s="1" t="str">
        <f>VLOOKUP(A4185,[1]Maestra!A$1:C$746,2,0)</f>
        <v>ACTADEIL8</v>
      </c>
      <c r="C4185" s="1" t="str">
        <f>VLOOKUP(A4185,[1]Maestra!A$1:C$746,3,0)</f>
        <v>TC Amex Distancia Elite - Linea Rev.</v>
      </c>
      <c r="D4185" s="1" t="s">
        <v>14</v>
      </c>
      <c r="E4185" s="1">
        <v>2</v>
      </c>
      <c r="F4185" s="1">
        <v>12</v>
      </c>
      <c r="G4185" s="1" t="s">
        <v>17</v>
      </c>
      <c r="H4185" s="1">
        <v>9999</v>
      </c>
      <c r="I4185" s="1" t="s">
        <v>452</v>
      </c>
      <c r="J4185" s="1" t="s">
        <v>33</v>
      </c>
      <c r="K4185" s="1" t="s">
        <v>324</v>
      </c>
      <c r="L4185" s="1" t="s">
        <v>450</v>
      </c>
      <c r="Q4185" s="2" t="s">
        <v>37</v>
      </c>
      <c r="R4185" s="1" t="s">
        <v>451</v>
      </c>
      <c r="S4185" s="1" t="str">
        <f t="shared" si="133"/>
        <v>CDO|2|12|LCB|VIG|COMP|CCRV|NOR</v>
      </c>
      <c r="T4185" s="2" t="str">
        <f t="shared" si="134"/>
        <v>OK</v>
      </c>
    </row>
    <row r="4186" spans="1:20" x14ac:dyDescent="0.25">
      <c r="A4186" s="1">
        <v>308030101</v>
      </c>
      <c r="B4186" s="1" t="str">
        <f>VLOOKUP(A4186,[1]Maestra!A$1:C$746,2,0)</f>
        <v>ACTADEIL8</v>
      </c>
      <c r="C4186" s="1" t="str">
        <f>VLOOKUP(A4186,[1]Maestra!A$1:C$746,3,0)</f>
        <v>TC Amex Distancia Elite - Linea Rev.</v>
      </c>
      <c r="D4186" s="1" t="s">
        <v>14</v>
      </c>
      <c r="E4186" s="1">
        <v>2</v>
      </c>
      <c r="F4186" s="1">
        <v>12</v>
      </c>
      <c r="G4186" s="1" t="s">
        <v>17</v>
      </c>
      <c r="H4186" s="1">
        <v>9999</v>
      </c>
      <c r="I4186" s="1" t="s">
        <v>452</v>
      </c>
      <c r="J4186" s="1" t="s">
        <v>33</v>
      </c>
      <c r="K4186" s="1" t="s">
        <v>322</v>
      </c>
      <c r="L4186" s="1" t="s">
        <v>450</v>
      </c>
      <c r="Q4186" s="2" t="s">
        <v>37</v>
      </c>
      <c r="R4186" s="1" t="s">
        <v>451</v>
      </c>
      <c r="S4186" s="1" t="str">
        <f t="shared" si="133"/>
        <v>CDO|2|12|LCB|VIG|COMP|CESF|NOR</v>
      </c>
      <c r="T4186" s="2" t="str">
        <f t="shared" si="134"/>
        <v>OK</v>
      </c>
    </row>
    <row r="4187" spans="1:20" x14ac:dyDescent="0.25">
      <c r="A4187" s="1">
        <v>308030101</v>
      </c>
      <c r="B4187" s="1" t="str">
        <f>VLOOKUP(A4187,[1]Maestra!A$1:C$746,2,0)</f>
        <v>ACTADEIL8</v>
      </c>
      <c r="C4187" s="1" t="str">
        <f>VLOOKUP(A4187,[1]Maestra!A$1:C$746,3,0)</f>
        <v>TC Amex Distancia Elite - Linea Rev.</v>
      </c>
      <c r="D4187" s="1" t="s">
        <v>14</v>
      </c>
      <c r="E4187" s="1">
        <v>2</v>
      </c>
      <c r="F4187" s="1">
        <v>12</v>
      </c>
      <c r="G4187" s="1" t="s">
        <v>17</v>
      </c>
      <c r="H4187" s="1">
        <v>9999</v>
      </c>
      <c r="I4187" s="1" t="s">
        <v>452</v>
      </c>
      <c r="J4187" s="1" t="s">
        <v>33</v>
      </c>
      <c r="K4187" s="1" t="s">
        <v>323</v>
      </c>
      <c r="L4187" s="1" t="s">
        <v>450</v>
      </c>
      <c r="Q4187" s="2" t="s">
        <v>37</v>
      </c>
      <c r="R4187" s="1" t="s">
        <v>451</v>
      </c>
      <c r="S4187" s="1" t="str">
        <f t="shared" si="133"/>
        <v>CDO|2|12|LCB|VIG|COMP|CESP|NOR</v>
      </c>
      <c r="T4187" s="2" t="str">
        <f t="shared" si="134"/>
        <v>OK</v>
      </c>
    </row>
    <row r="4188" spans="1:20" x14ac:dyDescent="0.25">
      <c r="A4188" s="1">
        <v>308030101</v>
      </c>
      <c r="B4188" s="1" t="str">
        <f>VLOOKUP(A4188,[1]Maestra!A$1:C$746,2,0)</f>
        <v>ACTADEIL8</v>
      </c>
      <c r="C4188" s="1" t="str">
        <f>VLOOKUP(A4188,[1]Maestra!A$1:C$746,3,0)</f>
        <v>TC Amex Distancia Elite - Linea Rev.</v>
      </c>
      <c r="D4188" s="1" t="s">
        <v>14</v>
      </c>
      <c r="E4188" s="1">
        <v>2</v>
      </c>
      <c r="F4188" s="1">
        <v>12</v>
      </c>
      <c r="G4188" s="1" t="s">
        <v>17</v>
      </c>
      <c r="H4188" s="1">
        <v>9999</v>
      </c>
      <c r="I4188" s="1" t="s">
        <v>452</v>
      </c>
      <c r="J4188" s="1" t="s">
        <v>33</v>
      </c>
      <c r="K4188" s="1" t="s">
        <v>328</v>
      </c>
      <c r="L4188" s="1" t="s">
        <v>450</v>
      </c>
      <c r="Q4188" s="2" t="s">
        <v>37</v>
      </c>
      <c r="R4188" s="1" t="s">
        <v>451</v>
      </c>
      <c r="S4188" s="1" t="str">
        <f t="shared" si="133"/>
        <v>CDO|2|12|LCB|VIG|COMP|CGEM|NOR</v>
      </c>
      <c r="T4188" s="2" t="str">
        <f t="shared" si="134"/>
        <v>OK</v>
      </c>
    </row>
    <row r="4189" spans="1:20" x14ac:dyDescent="0.25">
      <c r="A4189" s="1">
        <v>308030101</v>
      </c>
      <c r="B4189" s="1" t="str">
        <f>VLOOKUP(A4189,[1]Maestra!A$1:C$746,2,0)</f>
        <v>ACTADEIL8</v>
      </c>
      <c r="C4189" s="1" t="str">
        <f>VLOOKUP(A4189,[1]Maestra!A$1:C$746,3,0)</f>
        <v>TC Amex Distancia Elite - Linea Rev.</v>
      </c>
      <c r="D4189" s="1" t="s">
        <v>14</v>
      </c>
      <c r="E4189" s="1">
        <v>2</v>
      </c>
      <c r="F4189" s="1">
        <v>12</v>
      </c>
      <c r="G4189" s="1" t="s">
        <v>17</v>
      </c>
      <c r="H4189" s="1">
        <v>9999</v>
      </c>
      <c r="I4189" s="1" t="s">
        <v>452</v>
      </c>
      <c r="J4189" s="1" t="s">
        <v>33</v>
      </c>
      <c r="K4189" s="1" t="s">
        <v>329</v>
      </c>
      <c r="L4189" s="1" t="s">
        <v>450</v>
      </c>
      <c r="Q4189" s="2" t="s">
        <v>37</v>
      </c>
      <c r="R4189" s="1" t="s">
        <v>451</v>
      </c>
      <c r="S4189" s="1" t="str">
        <f t="shared" si="133"/>
        <v>CDO|2|12|LCB|VIG|COMP|CIVA|NOR</v>
      </c>
      <c r="T4189" s="2" t="str">
        <f t="shared" si="134"/>
        <v>OK</v>
      </c>
    </row>
    <row r="4190" spans="1:20" x14ac:dyDescent="0.25">
      <c r="A4190" s="1">
        <v>308030101</v>
      </c>
      <c r="B4190" s="1" t="str">
        <f>VLOOKUP(A4190,[1]Maestra!A$1:C$746,2,0)</f>
        <v>ACTADEIL8</v>
      </c>
      <c r="C4190" s="1" t="str">
        <f>VLOOKUP(A4190,[1]Maestra!A$1:C$746,3,0)</f>
        <v>TC Amex Distancia Elite - Linea Rev.</v>
      </c>
      <c r="D4190" s="1" t="s">
        <v>14</v>
      </c>
      <c r="E4190" s="1">
        <v>2</v>
      </c>
      <c r="F4190" s="1">
        <v>12</v>
      </c>
      <c r="G4190" s="1" t="s">
        <v>17</v>
      </c>
      <c r="H4190" s="1">
        <v>9999</v>
      </c>
      <c r="I4190" s="1" t="s">
        <v>452</v>
      </c>
      <c r="J4190" s="1" t="s">
        <v>33</v>
      </c>
      <c r="K4190" s="1" t="s">
        <v>325</v>
      </c>
      <c r="L4190" s="1" t="s">
        <v>450</v>
      </c>
      <c r="Q4190" s="2" t="s">
        <v>37</v>
      </c>
      <c r="R4190" s="1" t="s">
        <v>451</v>
      </c>
      <c r="S4190" s="1" t="str">
        <f t="shared" si="133"/>
        <v>CDO|2|12|LCB|VIG|COMP|CMED|NOR</v>
      </c>
      <c r="T4190" s="2" t="str">
        <f t="shared" si="134"/>
        <v>OK</v>
      </c>
    </row>
    <row r="4191" spans="1:20" x14ac:dyDescent="0.25">
      <c r="A4191" s="1">
        <v>308030101</v>
      </c>
      <c r="B4191" s="1" t="str">
        <f>VLOOKUP(A4191,[1]Maestra!A$1:C$746,2,0)</f>
        <v>ACTADEIL8</v>
      </c>
      <c r="C4191" s="1" t="str">
        <f>VLOOKUP(A4191,[1]Maestra!A$1:C$746,3,0)</f>
        <v>TC Amex Distancia Elite - Linea Rev.</v>
      </c>
      <c r="D4191" s="1" t="s">
        <v>14</v>
      </c>
      <c r="E4191" s="1">
        <v>2</v>
      </c>
      <c r="F4191" s="1">
        <v>12</v>
      </c>
      <c r="G4191" s="1" t="s">
        <v>17</v>
      </c>
      <c r="H4191" s="1">
        <v>9999</v>
      </c>
      <c r="I4191" s="1" t="s">
        <v>452</v>
      </c>
      <c r="J4191" s="1" t="s">
        <v>33</v>
      </c>
      <c r="K4191" s="1" t="s">
        <v>330</v>
      </c>
      <c r="L4191" s="1" t="s">
        <v>450</v>
      </c>
      <c r="Q4191" s="2" t="s">
        <v>37</v>
      </c>
      <c r="R4191" s="1" t="s">
        <v>451</v>
      </c>
      <c r="S4191" s="1" t="str">
        <f t="shared" si="133"/>
        <v>CDO|2|12|LCB|VIG|COMP|CMIE|NOR</v>
      </c>
      <c r="T4191" s="2" t="str">
        <f t="shared" si="134"/>
        <v>OK</v>
      </c>
    </row>
    <row r="4192" spans="1:20" x14ac:dyDescent="0.25">
      <c r="A4192" s="1">
        <v>308030101</v>
      </c>
      <c r="B4192" s="1" t="str">
        <f>VLOOKUP(A4192,[1]Maestra!A$1:C$746,2,0)</f>
        <v>ACTADEIL8</v>
      </c>
      <c r="C4192" s="1" t="str">
        <f>VLOOKUP(A4192,[1]Maestra!A$1:C$746,3,0)</f>
        <v>TC Amex Distancia Elite - Linea Rev.</v>
      </c>
      <c r="D4192" s="1" t="s">
        <v>14</v>
      </c>
      <c r="E4192" s="1">
        <v>2</v>
      </c>
      <c r="F4192" s="1">
        <v>12</v>
      </c>
      <c r="G4192" s="1" t="s">
        <v>17</v>
      </c>
      <c r="H4192" s="1">
        <v>9999</v>
      </c>
      <c r="I4192" s="1" t="s">
        <v>452</v>
      </c>
      <c r="J4192" s="1" t="s">
        <v>33</v>
      </c>
      <c r="K4192" s="1" t="s">
        <v>331</v>
      </c>
      <c r="L4192" s="1" t="s">
        <v>450</v>
      </c>
      <c r="Q4192" s="2" t="s">
        <v>37</v>
      </c>
      <c r="R4192" s="1" t="s">
        <v>451</v>
      </c>
      <c r="S4192" s="1" t="str">
        <f t="shared" si="133"/>
        <v>CDO|2|12|LCB|VIG|COMP|CPEM|NOR</v>
      </c>
      <c r="T4192" s="2" t="str">
        <f t="shared" si="134"/>
        <v>OK</v>
      </c>
    </row>
    <row r="4193" spans="1:20" x14ac:dyDescent="0.25">
      <c r="A4193" s="1">
        <v>308030101</v>
      </c>
      <c r="B4193" s="1" t="str">
        <f>VLOOKUP(A4193,[1]Maestra!A$1:C$746,2,0)</f>
        <v>ACTADEIL8</v>
      </c>
      <c r="C4193" s="1" t="str">
        <f>VLOOKUP(A4193,[1]Maestra!A$1:C$746,3,0)</f>
        <v>TC Amex Distancia Elite - Linea Rev.</v>
      </c>
      <c r="D4193" s="1" t="s">
        <v>14</v>
      </c>
      <c r="E4193" s="1">
        <v>2</v>
      </c>
      <c r="F4193" s="1">
        <v>12</v>
      </c>
      <c r="G4193" s="1" t="s">
        <v>17</v>
      </c>
      <c r="H4193" s="1">
        <v>9999</v>
      </c>
      <c r="I4193" s="1" t="s">
        <v>452</v>
      </c>
      <c r="J4193" s="1" t="s">
        <v>33</v>
      </c>
      <c r="K4193" s="1" t="s">
        <v>332</v>
      </c>
      <c r="L4193" s="1" t="s">
        <v>450</v>
      </c>
      <c r="Q4193" s="2" t="s">
        <v>37</v>
      </c>
      <c r="R4193" s="1" t="s">
        <v>451</v>
      </c>
      <c r="S4193" s="1" t="str">
        <f t="shared" si="133"/>
        <v>CDO|2|12|LCB|VIG|COMP|CSOB|NOR</v>
      </c>
      <c r="T4193" s="2" t="str">
        <f t="shared" si="134"/>
        <v>OK</v>
      </c>
    </row>
    <row r="4194" spans="1:20" x14ac:dyDescent="0.25">
      <c r="A4194" s="1">
        <v>308030104</v>
      </c>
      <c r="B4194" s="1" t="str">
        <f>VLOOKUP(A4194,[1]Maestra!A$1:C$746,2,0)</f>
        <v>ACTADERA8</v>
      </c>
      <c r="C4194" s="1" t="str">
        <f>VLOOKUP(A4194,[1]Maestra!A$1:C$746,3,0)</f>
        <v>TC Amex Distancia Elite - Compra Deuda</v>
      </c>
      <c r="D4194" s="1" t="s">
        <v>14</v>
      </c>
      <c r="E4194" s="1">
        <v>2</v>
      </c>
      <c r="F4194" s="1">
        <v>12</v>
      </c>
      <c r="G4194" s="1" t="s">
        <v>24</v>
      </c>
      <c r="H4194" s="1">
        <v>9999</v>
      </c>
      <c r="I4194" s="1" t="s">
        <v>452</v>
      </c>
      <c r="J4194" s="1" t="s">
        <v>33</v>
      </c>
      <c r="K4194" s="1" t="s">
        <v>454</v>
      </c>
      <c r="L4194" s="1" t="s">
        <v>450</v>
      </c>
      <c r="Q4194" s="2" t="s">
        <v>37</v>
      </c>
      <c r="R4194" s="1" t="s">
        <v>451</v>
      </c>
      <c r="S4194" s="1" t="str">
        <f t="shared" si="133"/>
        <v>CDO|2|12|LCN|VIG|COMP|CCNR|NOR</v>
      </c>
      <c r="T4194" s="2" t="str">
        <f t="shared" si="134"/>
        <v>OK</v>
      </c>
    </row>
    <row r="4195" spans="1:20" x14ac:dyDescent="0.25">
      <c r="A4195" s="1">
        <v>308030101</v>
      </c>
      <c r="B4195" s="1" t="str">
        <f>VLOOKUP(A4195,[1]Maestra!A$1:C$746,2,0)</f>
        <v>ACTADEIL8</v>
      </c>
      <c r="C4195" s="1" t="str">
        <f>VLOOKUP(A4195,[1]Maestra!A$1:C$746,3,0)</f>
        <v>TC Amex Distancia Elite - Linea Rev.</v>
      </c>
      <c r="D4195" s="1" t="s">
        <v>14</v>
      </c>
      <c r="E4195" s="1">
        <v>2</v>
      </c>
      <c r="F4195" s="1">
        <v>12</v>
      </c>
      <c r="G4195" s="1" t="s">
        <v>24</v>
      </c>
      <c r="H4195" s="1">
        <v>9999</v>
      </c>
      <c r="I4195" s="1" t="s">
        <v>452</v>
      </c>
      <c r="J4195" s="1" t="s">
        <v>33</v>
      </c>
      <c r="K4195" s="1" t="s">
        <v>324</v>
      </c>
      <c r="L4195" s="1" t="s">
        <v>450</v>
      </c>
      <c r="Q4195" s="2" t="s">
        <v>37</v>
      </c>
      <c r="R4195" s="1" t="s">
        <v>451</v>
      </c>
      <c r="S4195" s="1" t="str">
        <f t="shared" si="133"/>
        <v>CDO|2|12|LCN|VIG|COMP|CCRV|NOR</v>
      </c>
      <c r="T4195" s="2" t="str">
        <f t="shared" si="134"/>
        <v>OK</v>
      </c>
    </row>
    <row r="4196" spans="1:20" x14ac:dyDescent="0.25">
      <c r="A4196" s="1">
        <v>308030104</v>
      </c>
      <c r="B4196" s="1" t="str">
        <f>VLOOKUP(A4196,[1]Maestra!A$1:C$746,2,0)</f>
        <v>ACTADERA8</v>
      </c>
      <c r="C4196" s="1" t="str">
        <f>VLOOKUP(A4196,[1]Maestra!A$1:C$746,3,0)</f>
        <v>TC Amex Distancia Elite - Compra Deuda</v>
      </c>
      <c r="D4196" s="1" t="s">
        <v>14</v>
      </c>
      <c r="E4196" s="1">
        <v>2</v>
      </c>
      <c r="F4196" s="1">
        <v>12</v>
      </c>
      <c r="G4196" s="1" t="s">
        <v>24</v>
      </c>
      <c r="H4196" s="1">
        <v>9999</v>
      </c>
      <c r="I4196" s="1" t="s">
        <v>452</v>
      </c>
      <c r="J4196" s="1" t="s">
        <v>33</v>
      </c>
      <c r="K4196" s="1" t="s">
        <v>325</v>
      </c>
      <c r="L4196" s="1" t="s">
        <v>450</v>
      </c>
      <c r="Q4196" s="2" t="s">
        <v>37</v>
      </c>
      <c r="R4196" s="1" t="s">
        <v>451</v>
      </c>
      <c r="S4196" s="1" t="str">
        <f t="shared" si="133"/>
        <v>CDO|2|12|LCN|VIG|COMP|CMED|NOR</v>
      </c>
      <c r="T4196" s="2" t="str">
        <f t="shared" si="134"/>
        <v>OK</v>
      </c>
    </row>
    <row r="4197" spans="1:20" x14ac:dyDescent="0.25">
      <c r="A4197" s="1">
        <v>308030102</v>
      </c>
      <c r="B4197" s="1" t="str">
        <f>VLOOKUP(A4197,[1]Maestra!A$1:C$746,2,0)</f>
        <v>ACTADE2A8</v>
      </c>
      <c r="C4197" s="1" t="str">
        <f>VLOOKUP(A4197,[1]Maestra!A$1:C$746,3,0)</f>
        <v>TC Amex Distancia Elite - Cuotas</v>
      </c>
      <c r="D4197" s="1" t="s">
        <v>14</v>
      </c>
      <c r="E4197" s="1">
        <v>2</v>
      </c>
      <c r="F4197" s="1">
        <v>12</v>
      </c>
      <c r="G4197" s="1" t="s">
        <v>25</v>
      </c>
      <c r="H4197" s="1">
        <v>9999</v>
      </c>
      <c r="I4197" s="1" t="s">
        <v>449</v>
      </c>
      <c r="J4197" s="1" t="s">
        <v>36</v>
      </c>
      <c r="K4197" s="1" t="s">
        <v>454</v>
      </c>
      <c r="L4197" s="1" t="s">
        <v>450</v>
      </c>
      <c r="Q4197" s="2" t="s">
        <v>37</v>
      </c>
      <c r="R4197" s="1" t="s">
        <v>451</v>
      </c>
      <c r="S4197" s="1" t="str">
        <f t="shared" si="133"/>
        <v>CDO|2|12|REP|VEN|OTRO|CCNR|NOR</v>
      </c>
      <c r="T4197" s="2" t="str">
        <f t="shared" si="134"/>
        <v>OK</v>
      </c>
    </row>
    <row r="4198" spans="1:20" x14ac:dyDescent="0.25">
      <c r="A4198" s="1">
        <v>308030104</v>
      </c>
      <c r="B4198" s="1" t="str">
        <f>VLOOKUP(A4198,[1]Maestra!A$1:C$746,2,0)</f>
        <v>ACTADERA8</v>
      </c>
      <c r="C4198" s="1" t="str">
        <f>VLOOKUP(A4198,[1]Maestra!A$1:C$746,3,0)</f>
        <v>TC Amex Distancia Elite - Compra Deuda</v>
      </c>
      <c r="D4198" s="1" t="s">
        <v>14</v>
      </c>
      <c r="E4198" s="1">
        <v>2</v>
      </c>
      <c r="F4198" s="1">
        <v>12</v>
      </c>
      <c r="G4198" s="1" t="s">
        <v>25</v>
      </c>
      <c r="H4198" s="1">
        <v>9999</v>
      </c>
      <c r="I4198" s="1" t="s">
        <v>452</v>
      </c>
      <c r="J4198" s="1" t="s">
        <v>36</v>
      </c>
      <c r="K4198" s="1" t="s">
        <v>454</v>
      </c>
      <c r="L4198" s="1" t="s">
        <v>21</v>
      </c>
      <c r="Q4198" s="2" t="s">
        <v>37</v>
      </c>
      <c r="R4198" s="1" t="s">
        <v>451</v>
      </c>
      <c r="S4198" s="1" t="str">
        <f t="shared" si="133"/>
        <v>CDO|2|12|REP|VIG|OTRO|CCNR|DUD</v>
      </c>
      <c r="T4198" s="2" t="str">
        <f t="shared" si="134"/>
        <v>OK</v>
      </c>
    </row>
    <row r="4199" spans="1:20" x14ac:dyDescent="0.25">
      <c r="A4199" s="1">
        <v>308030102</v>
      </c>
      <c r="B4199" s="1" t="str">
        <f>VLOOKUP(A4199,[1]Maestra!A$1:C$746,2,0)</f>
        <v>ACTADE2A8</v>
      </c>
      <c r="C4199" s="1" t="str">
        <f>VLOOKUP(A4199,[1]Maestra!A$1:C$746,3,0)</f>
        <v>TC Amex Distancia Elite - Cuotas</v>
      </c>
      <c r="D4199" s="1" t="s">
        <v>14</v>
      </c>
      <c r="E4199" s="1">
        <v>2</v>
      </c>
      <c r="F4199" s="1">
        <v>12</v>
      </c>
      <c r="G4199" s="1" t="s">
        <v>25</v>
      </c>
      <c r="H4199" s="1">
        <v>9999</v>
      </c>
      <c r="I4199" s="1" t="s">
        <v>452</v>
      </c>
      <c r="J4199" s="1" t="s">
        <v>36</v>
      </c>
      <c r="K4199" s="1" t="s">
        <v>454</v>
      </c>
      <c r="L4199" s="1" t="s">
        <v>450</v>
      </c>
      <c r="Q4199" s="2" t="s">
        <v>37</v>
      </c>
      <c r="R4199" s="1" t="s">
        <v>451</v>
      </c>
      <c r="S4199" s="1" t="str">
        <f t="shared" si="133"/>
        <v>CDO|2|12|REP|VIG|OTRO|CCNR|NOR</v>
      </c>
      <c r="T4199" s="2" t="str">
        <f t="shared" si="134"/>
        <v>OK</v>
      </c>
    </row>
    <row r="4200" spans="1:20" x14ac:dyDescent="0.25">
      <c r="A4200" s="1">
        <v>308030101</v>
      </c>
      <c r="B4200" s="1" t="str">
        <f>VLOOKUP(A4200,[1]Maestra!A$1:C$746,2,0)</f>
        <v>ACTADEIL8</v>
      </c>
      <c r="C4200" s="1" t="str">
        <f>VLOOKUP(A4200,[1]Maestra!A$1:C$746,3,0)</f>
        <v>TC Amex Distancia Elite - Linea Rev.</v>
      </c>
      <c r="D4200" s="1" t="s">
        <v>14</v>
      </c>
      <c r="E4200" s="1">
        <v>2</v>
      </c>
      <c r="F4200" s="1">
        <v>12</v>
      </c>
      <c r="G4200" s="1" t="s">
        <v>18</v>
      </c>
      <c r="H4200" s="1">
        <v>9999</v>
      </c>
      <c r="I4200" s="1" t="s">
        <v>449</v>
      </c>
      <c r="J4200" s="1" t="s">
        <v>36</v>
      </c>
      <c r="K4200" s="1" t="s">
        <v>324</v>
      </c>
      <c r="L4200" s="1" t="s">
        <v>450</v>
      </c>
      <c r="Q4200" s="2" t="s">
        <v>37</v>
      </c>
      <c r="R4200" s="1" t="s">
        <v>451</v>
      </c>
      <c r="S4200" s="1" t="str">
        <f t="shared" si="133"/>
        <v>CDO|2|12|RER|VEN|OTRO|CCRV|NOR</v>
      </c>
      <c r="T4200" s="2" t="str">
        <f t="shared" si="134"/>
        <v>OK</v>
      </c>
    </row>
    <row r="4201" spans="1:20" x14ac:dyDescent="0.25">
      <c r="A4201" s="1">
        <v>308030101</v>
      </c>
      <c r="B4201" s="1" t="str">
        <f>VLOOKUP(A4201,[1]Maestra!A$1:C$746,2,0)</f>
        <v>ACTADEIL8</v>
      </c>
      <c r="C4201" s="1" t="str">
        <f>VLOOKUP(A4201,[1]Maestra!A$1:C$746,3,0)</f>
        <v>TC Amex Distancia Elite - Linea Rev.</v>
      </c>
      <c r="D4201" s="1" t="s">
        <v>14</v>
      </c>
      <c r="E4201" s="1">
        <v>2</v>
      </c>
      <c r="F4201" s="1">
        <v>12</v>
      </c>
      <c r="G4201" s="1" t="s">
        <v>18</v>
      </c>
      <c r="H4201" s="1">
        <v>9999</v>
      </c>
      <c r="I4201" s="1" t="s">
        <v>452</v>
      </c>
      <c r="J4201" s="1" t="s">
        <v>36</v>
      </c>
      <c r="K4201" s="1" t="s">
        <v>324</v>
      </c>
      <c r="L4201" s="1" t="s">
        <v>21</v>
      </c>
      <c r="Q4201" s="2" t="s">
        <v>37</v>
      </c>
      <c r="R4201" s="1" t="s">
        <v>451</v>
      </c>
      <c r="S4201" s="1" t="str">
        <f t="shared" si="133"/>
        <v>CDO|2|12|RER|VIG|OTRO|CCRV|DUD</v>
      </c>
      <c r="T4201" s="2" t="str">
        <f t="shared" si="134"/>
        <v>OK</v>
      </c>
    </row>
    <row r="4202" spans="1:20" x14ac:dyDescent="0.25">
      <c r="A4202" s="1">
        <v>308030101</v>
      </c>
      <c r="B4202" s="1" t="str">
        <f>VLOOKUP(A4202,[1]Maestra!A$1:C$746,2,0)</f>
        <v>ACTADEIL8</v>
      </c>
      <c r="C4202" s="1" t="str">
        <f>VLOOKUP(A4202,[1]Maestra!A$1:C$746,3,0)</f>
        <v>TC Amex Distancia Elite - Linea Rev.</v>
      </c>
      <c r="D4202" s="1" t="s">
        <v>14</v>
      </c>
      <c r="E4202" s="1">
        <v>2</v>
      </c>
      <c r="F4202" s="1">
        <v>12</v>
      </c>
      <c r="G4202" s="1" t="s">
        <v>18</v>
      </c>
      <c r="H4202" s="1">
        <v>9999</v>
      </c>
      <c r="I4202" s="1" t="s">
        <v>452</v>
      </c>
      <c r="J4202" s="1" t="s">
        <v>36</v>
      </c>
      <c r="K4202" s="1" t="s">
        <v>324</v>
      </c>
      <c r="L4202" s="1" t="s">
        <v>450</v>
      </c>
      <c r="Q4202" s="2" t="s">
        <v>37</v>
      </c>
      <c r="R4202" s="1" t="s">
        <v>451</v>
      </c>
      <c r="S4202" s="1" t="str">
        <f t="shared" si="133"/>
        <v>CDO|2|12|RER|VIG|OTRO|CCRV|NOR</v>
      </c>
      <c r="T4202" s="2" t="str">
        <f t="shared" si="134"/>
        <v>OK</v>
      </c>
    </row>
    <row r="4203" spans="1:20" x14ac:dyDescent="0.25">
      <c r="A4203" s="1">
        <v>2101049902</v>
      </c>
      <c r="B4203" s="1">
        <f>VLOOKUP(A4203,[1]Maestra!A$1:C$746,2,0)</f>
        <v>0</v>
      </c>
      <c r="C4203" s="1" t="str">
        <f>VLOOKUP(A4203,[1]Maestra!A$1:C$746,3,0)</f>
        <v>Amex Acreedores</v>
      </c>
      <c r="D4203" s="1" t="s">
        <v>14</v>
      </c>
      <c r="E4203" s="1">
        <v>2</v>
      </c>
      <c r="F4203" s="1">
        <v>12</v>
      </c>
      <c r="G4203" s="1" t="s">
        <v>19</v>
      </c>
      <c r="H4203" s="1">
        <v>9999</v>
      </c>
      <c r="I4203" s="1" t="s">
        <v>453</v>
      </c>
      <c r="J4203" s="1" t="s">
        <v>33</v>
      </c>
      <c r="K4203" s="1" t="s">
        <v>324</v>
      </c>
      <c r="L4203" s="1" t="s">
        <v>450</v>
      </c>
      <c r="Q4203" s="2" t="s">
        <v>37</v>
      </c>
      <c r="R4203" s="1" t="s">
        <v>451</v>
      </c>
      <c r="S4203" s="1" t="str">
        <f t="shared" si="133"/>
        <v>CDO|2|12|REV|ACR|COMP|CCRV|NOR</v>
      </c>
      <c r="T4203" s="2" t="str">
        <f t="shared" si="134"/>
        <v>OK</v>
      </c>
    </row>
    <row r="4204" spans="1:20" x14ac:dyDescent="0.25">
      <c r="A4204" s="1">
        <v>301079999</v>
      </c>
      <c r="B4204" s="1">
        <f>VLOOKUP(A4204,[1]Maestra!A$1:C$746,2,0)</f>
        <v>0</v>
      </c>
      <c r="C4204" s="1" t="str">
        <f>VLOOKUP(A4204,[1]Maestra!A$1:C$746,3,0)</f>
        <v>TC Visa Generico Acreedores</v>
      </c>
      <c r="D4204" s="1" t="s">
        <v>14</v>
      </c>
      <c r="E4204" s="1">
        <v>2</v>
      </c>
      <c r="F4204" s="1">
        <v>12</v>
      </c>
      <c r="G4204" s="1" t="s">
        <v>19</v>
      </c>
      <c r="H4204" s="1">
        <v>9999</v>
      </c>
      <c r="I4204" s="1" t="s">
        <v>453</v>
      </c>
      <c r="J4204" s="1" t="s">
        <v>33</v>
      </c>
      <c r="K4204" s="1" t="s">
        <v>325</v>
      </c>
      <c r="L4204" s="1" t="s">
        <v>450</v>
      </c>
      <c r="Q4204" s="2" t="s">
        <v>37</v>
      </c>
      <c r="R4204" s="1" t="s">
        <v>451</v>
      </c>
      <c r="S4204" s="1" t="str">
        <f t="shared" si="133"/>
        <v>CDO|2|12|REV|ACR|COMP|CMED|NOR</v>
      </c>
      <c r="T4204" s="2" t="str">
        <f t="shared" si="134"/>
        <v>OK</v>
      </c>
    </row>
    <row r="4205" spans="1:20" x14ac:dyDescent="0.25">
      <c r="A4205" s="1">
        <v>301079999</v>
      </c>
      <c r="B4205" s="1">
        <f>VLOOKUP(A4205,[1]Maestra!A$1:C$746,2,0)</f>
        <v>0</v>
      </c>
      <c r="C4205" s="1" t="str">
        <f>VLOOKUP(A4205,[1]Maestra!A$1:C$746,3,0)</f>
        <v>TC Visa Generico Acreedores</v>
      </c>
      <c r="D4205" s="1" t="s">
        <v>14</v>
      </c>
      <c r="E4205" s="1">
        <v>2</v>
      </c>
      <c r="F4205" s="1">
        <v>12</v>
      </c>
      <c r="G4205" s="1" t="s">
        <v>19</v>
      </c>
      <c r="H4205" s="1">
        <v>9999</v>
      </c>
      <c r="I4205" s="1" t="s">
        <v>453</v>
      </c>
      <c r="J4205" s="1" t="s">
        <v>29</v>
      </c>
      <c r="K4205" s="1" t="s">
        <v>324</v>
      </c>
      <c r="L4205" s="1" t="s">
        <v>450</v>
      </c>
      <c r="Q4205" s="2" t="s">
        <v>37</v>
      </c>
      <c r="R4205" s="1" t="s">
        <v>451</v>
      </c>
      <c r="S4205" s="1" t="str">
        <f t="shared" si="133"/>
        <v>CDO|2|12|REV|ACR|DIEF|CCRV|NOR</v>
      </c>
      <c r="T4205" s="2" t="str">
        <f t="shared" si="134"/>
        <v>OK</v>
      </c>
    </row>
    <row r="4206" spans="1:20" x14ac:dyDescent="0.25">
      <c r="A4206" s="1">
        <v>301079999</v>
      </c>
      <c r="B4206" s="1">
        <f>VLOOKUP(A4206,[1]Maestra!A$1:C$746,2,0)</f>
        <v>0</v>
      </c>
      <c r="C4206" s="1" t="str">
        <f>VLOOKUP(A4206,[1]Maestra!A$1:C$746,3,0)</f>
        <v>TC Visa Generico Acreedores</v>
      </c>
      <c r="D4206" s="1" t="s">
        <v>14</v>
      </c>
      <c r="E4206" s="1">
        <v>2</v>
      </c>
      <c r="F4206" s="1">
        <v>12</v>
      </c>
      <c r="G4206" s="1" t="s">
        <v>19</v>
      </c>
      <c r="H4206" s="1">
        <v>9999</v>
      </c>
      <c r="I4206" s="1" t="s">
        <v>453</v>
      </c>
      <c r="J4206" s="1" t="s">
        <v>29</v>
      </c>
      <c r="K4206" s="1" t="s">
        <v>325</v>
      </c>
      <c r="L4206" s="1" t="s">
        <v>450</v>
      </c>
      <c r="Q4206" s="2" t="s">
        <v>37</v>
      </c>
      <c r="R4206" s="1" t="s">
        <v>451</v>
      </c>
      <c r="S4206" s="1" t="str">
        <f t="shared" si="133"/>
        <v>CDO|2|12|REV|ACR|DIEF|CMED|NOR</v>
      </c>
      <c r="T4206" s="2" t="str">
        <f t="shared" si="134"/>
        <v>OK</v>
      </c>
    </row>
    <row r="4207" spans="1:20" x14ac:dyDescent="0.25">
      <c r="A4207" s="1">
        <v>308030101</v>
      </c>
      <c r="B4207" s="1" t="str">
        <f>VLOOKUP(A4207,[1]Maestra!A$1:C$746,2,0)</f>
        <v>ACTADEIL8</v>
      </c>
      <c r="C4207" s="1" t="str">
        <f>VLOOKUP(A4207,[1]Maestra!A$1:C$746,3,0)</f>
        <v>TC Amex Distancia Elite - Linea Rev.</v>
      </c>
      <c r="D4207" s="1" t="s">
        <v>14</v>
      </c>
      <c r="E4207" s="1">
        <v>2</v>
      </c>
      <c r="F4207" s="1">
        <v>12</v>
      </c>
      <c r="G4207" s="1" t="s">
        <v>19</v>
      </c>
      <c r="H4207" s="1">
        <v>9999</v>
      </c>
      <c r="I4207" s="1" t="s">
        <v>449</v>
      </c>
      <c r="J4207" s="1" t="s">
        <v>33</v>
      </c>
      <c r="K4207" s="1" t="s">
        <v>324</v>
      </c>
      <c r="L4207" s="1" t="s">
        <v>450</v>
      </c>
      <c r="Q4207" s="2" t="s">
        <v>37</v>
      </c>
      <c r="R4207" s="1" t="s">
        <v>451</v>
      </c>
      <c r="S4207" s="1" t="str">
        <f t="shared" si="133"/>
        <v>CDO|2|12|REV|VEN|COMP|CCRV|NOR</v>
      </c>
      <c r="T4207" s="2" t="str">
        <f t="shared" si="134"/>
        <v>OK</v>
      </c>
    </row>
    <row r="4208" spans="1:20" x14ac:dyDescent="0.25">
      <c r="A4208" s="1">
        <v>308030107</v>
      </c>
      <c r="B4208" s="1" t="str">
        <f>VLOOKUP(A4208,[1]Maestra!A$1:C$746,2,0)</f>
        <v>ACTADERB8</v>
      </c>
      <c r="C4208" s="1" t="str">
        <f>VLOOKUP(A4208,[1]Maestra!A$1:C$746,3,0)</f>
        <v>TC Amex Distancia Elite - Linea Rev. por Disp Efectivo</v>
      </c>
      <c r="D4208" s="1" t="s">
        <v>14</v>
      </c>
      <c r="E4208" s="1">
        <v>2</v>
      </c>
      <c r="F4208" s="1">
        <v>12</v>
      </c>
      <c r="G4208" s="1" t="s">
        <v>19</v>
      </c>
      <c r="H4208" s="1">
        <v>9999</v>
      </c>
      <c r="I4208" s="1" t="s">
        <v>449</v>
      </c>
      <c r="J4208" s="1" t="s">
        <v>29</v>
      </c>
      <c r="K4208" s="1" t="s">
        <v>324</v>
      </c>
      <c r="L4208" s="1" t="s">
        <v>450</v>
      </c>
      <c r="Q4208" s="2" t="s">
        <v>37</v>
      </c>
      <c r="R4208" s="1" t="s">
        <v>451</v>
      </c>
      <c r="S4208" s="1" t="str">
        <f t="shared" si="133"/>
        <v>CDO|2|12|REV|VEN|DIEF|CCRV|NOR</v>
      </c>
      <c r="T4208" s="2" t="str">
        <f t="shared" si="134"/>
        <v>OK</v>
      </c>
    </row>
    <row r="4209" spans="1:20" x14ac:dyDescent="0.25">
      <c r="A4209" s="1">
        <v>308030101</v>
      </c>
      <c r="B4209" s="1" t="str">
        <f>VLOOKUP(A4209,[1]Maestra!A$1:C$746,2,0)</f>
        <v>ACTADEIL8</v>
      </c>
      <c r="C4209" s="1" t="str">
        <f>VLOOKUP(A4209,[1]Maestra!A$1:C$746,3,0)</f>
        <v>TC Amex Distancia Elite - Linea Rev.</v>
      </c>
      <c r="D4209" s="1" t="s">
        <v>14</v>
      </c>
      <c r="E4209" s="1">
        <v>2</v>
      </c>
      <c r="F4209" s="1">
        <v>12</v>
      </c>
      <c r="G4209" s="1" t="s">
        <v>19</v>
      </c>
      <c r="H4209" s="1">
        <v>9999</v>
      </c>
      <c r="I4209" s="1" t="s">
        <v>452</v>
      </c>
      <c r="J4209" s="1" t="s">
        <v>33</v>
      </c>
      <c r="K4209" s="1" t="s">
        <v>324</v>
      </c>
      <c r="L4209" s="1" t="s">
        <v>21</v>
      </c>
      <c r="Q4209" s="2" t="s">
        <v>37</v>
      </c>
      <c r="R4209" s="1" t="s">
        <v>451</v>
      </c>
      <c r="S4209" s="1" t="str">
        <f t="shared" si="133"/>
        <v>CDO|2|12|REV|VIG|COMP|CCRV|DUD</v>
      </c>
      <c r="T4209" s="2" t="str">
        <f t="shared" si="134"/>
        <v>OK</v>
      </c>
    </row>
    <row r="4210" spans="1:20" x14ac:dyDescent="0.25">
      <c r="A4210" s="1">
        <v>308030101</v>
      </c>
      <c r="B4210" s="1" t="str">
        <f>VLOOKUP(A4210,[1]Maestra!A$1:C$746,2,0)</f>
        <v>ACTADEIL8</v>
      </c>
      <c r="C4210" s="1" t="str">
        <f>VLOOKUP(A4210,[1]Maestra!A$1:C$746,3,0)</f>
        <v>TC Amex Distancia Elite - Linea Rev.</v>
      </c>
      <c r="D4210" s="1" t="s">
        <v>14</v>
      </c>
      <c r="E4210" s="1">
        <v>2</v>
      </c>
      <c r="F4210" s="1">
        <v>12</v>
      </c>
      <c r="G4210" s="1" t="s">
        <v>19</v>
      </c>
      <c r="H4210" s="1">
        <v>9999</v>
      </c>
      <c r="I4210" s="1" t="s">
        <v>452</v>
      </c>
      <c r="J4210" s="1" t="s">
        <v>33</v>
      </c>
      <c r="K4210" s="1" t="s">
        <v>324</v>
      </c>
      <c r="L4210" s="1" t="s">
        <v>450</v>
      </c>
      <c r="Q4210" s="2" t="s">
        <v>37</v>
      </c>
      <c r="R4210" s="1" t="s">
        <v>451</v>
      </c>
      <c r="S4210" s="1" t="str">
        <f t="shared" si="133"/>
        <v>CDO|2|12|REV|VIG|COMP|CCRV|NOR</v>
      </c>
      <c r="T4210" s="2" t="str">
        <f t="shared" si="134"/>
        <v>OK</v>
      </c>
    </row>
    <row r="4211" spans="1:20" x14ac:dyDescent="0.25">
      <c r="A4211" s="1">
        <v>308030107</v>
      </c>
      <c r="B4211" s="1" t="str">
        <f>VLOOKUP(A4211,[1]Maestra!A$1:C$746,2,0)</f>
        <v>ACTADERB8</v>
      </c>
      <c r="C4211" s="1" t="str">
        <f>VLOOKUP(A4211,[1]Maestra!A$1:C$746,3,0)</f>
        <v>TC Amex Distancia Elite - Linea Rev. por Disp Efectivo</v>
      </c>
      <c r="D4211" s="1" t="s">
        <v>14</v>
      </c>
      <c r="E4211" s="1">
        <v>2</v>
      </c>
      <c r="F4211" s="1">
        <v>12</v>
      </c>
      <c r="G4211" s="1" t="s">
        <v>19</v>
      </c>
      <c r="H4211" s="1">
        <v>9999</v>
      </c>
      <c r="I4211" s="1" t="s">
        <v>452</v>
      </c>
      <c r="J4211" s="1" t="s">
        <v>29</v>
      </c>
      <c r="K4211" s="1" t="s">
        <v>324</v>
      </c>
      <c r="L4211" s="1" t="s">
        <v>21</v>
      </c>
      <c r="Q4211" s="2" t="s">
        <v>37</v>
      </c>
      <c r="R4211" s="1" t="s">
        <v>451</v>
      </c>
      <c r="S4211" s="1" t="str">
        <f t="shared" si="133"/>
        <v>CDO|2|12|REV|VIG|DIEF|CCRV|DUD</v>
      </c>
      <c r="T4211" s="2" t="str">
        <f t="shared" si="134"/>
        <v>OK</v>
      </c>
    </row>
    <row r="4212" spans="1:20" x14ac:dyDescent="0.25">
      <c r="A4212" s="1">
        <v>308030107</v>
      </c>
      <c r="B4212" s="1" t="str">
        <f>VLOOKUP(A4212,[1]Maestra!A$1:C$746,2,0)</f>
        <v>ACTADERB8</v>
      </c>
      <c r="C4212" s="1" t="str">
        <f>VLOOKUP(A4212,[1]Maestra!A$1:C$746,3,0)</f>
        <v>TC Amex Distancia Elite - Linea Rev. por Disp Efectivo</v>
      </c>
      <c r="D4212" s="1" t="s">
        <v>14</v>
      </c>
      <c r="E4212" s="1">
        <v>2</v>
      </c>
      <c r="F4212" s="1">
        <v>12</v>
      </c>
      <c r="G4212" s="1" t="s">
        <v>19</v>
      </c>
      <c r="H4212" s="1">
        <v>9999</v>
      </c>
      <c r="I4212" s="1" t="s">
        <v>452</v>
      </c>
      <c r="J4212" s="1" t="s">
        <v>29</v>
      </c>
      <c r="K4212" s="1" t="s">
        <v>324</v>
      </c>
      <c r="L4212" s="1" t="s">
        <v>450</v>
      </c>
      <c r="Q4212" s="2" t="s">
        <v>37</v>
      </c>
      <c r="R4212" s="1" t="s">
        <v>451</v>
      </c>
      <c r="S4212" s="1" t="str">
        <f t="shared" si="133"/>
        <v>CDO|2|12|REV|VIG|DIEF|CCRV|NOR</v>
      </c>
      <c r="T4212" s="2" t="str">
        <f t="shared" si="134"/>
        <v>OK</v>
      </c>
    </row>
    <row r="4213" spans="1:20" x14ac:dyDescent="0.25">
      <c r="A4213" s="1">
        <v>303020102</v>
      </c>
      <c r="B4213" s="1" t="str">
        <f>VLOOKUP(A4213,[1]Maestra!A$1:C$746,2,0)</f>
        <v>ACTMCCU08</v>
      </c>
      <c r="C4213" s="1" t="str">
        <f>VLOOKUP(A4213,[1]Maestra!A$1:C$746,3,0)</f>
        <v>TC MC Clasica - Cuotas</v>
      </c>
      <c r="D4213" s="1" t="s">
        <v>14</v>
      </c>
      <c r="E4213" s="1">
        <v>4</v>
      </c>
      <c r="F4213" s="1">
        <v>1</v>
      </c>
      <c r="G4213" s="1" t="s">
        <v>28</v>
      </c>
      <c r="H4213" s="1">
        <v>9999</v>
      </c>
      <c r="I4213" s="1" t="s">
        <v>449</v>
      </c>
      <c r="J4213" s="1" t="s">
        <v>33</v>
      </c>
      <c r="K4213" s="1" t="s">
        <v>324</v>
      </c>
      <c r="L4213" s="1" t="s">
        <v>450</v>
      </c>
      <c r="Q4213" s="2" t="s">
        <v>37</v>
      </c>
      <c r="R4213" s="1" t="s">
        <v>451</v>
      </c>
      <c r="S4213" s="1" t="str">
        <f t="shared" si="133"/>
        <v>CDO|4|1|CCU|VEN|COMP|CCRV|NOR</v>
      </c>
      <c r="T4213" s="2" t="str">
        <f t="shared" si="134"/>
        <v>OK</v>
      </c>
    </row>
    <row r="4214" spans="1:20" x14ac:dyDescent="0.25">
      <c r="A4214" s="1">
        <v>303020102</v>
      </c>
      <c r="B4214" s="1" t="str">
        <f>VLOOKUP(A4214,[1]Maestra!A$1:C$746,2,0)</f>
        <v>ACTMCCU08</v>
      </c>
      <c r="C4214" s="1" t="str">
        <f>VLOOKUP(A4214,[1]Maestra!A$1:C$746,3,0)</f>
        <v>TC MC Clasica - Cuotas</v>
      </c>
      <c r="D4214" s="1" t="s">
        <v>14</v>
      </c>
      <c r="E4214" s="1">
        <v>4</v>
      </c>
      <c r="F4214" s="1">
        <v>1</v>
      </c>
      <c r="G4214" s="1" t="s">
        <v>28</v>
      </c>
      <c r="H4214" s="1">
        <v>9999</v>
      </c>
      <c r="I4214" s="1" t="s">
        <v>449</v>
      </c>
      <c r="J4214" s="1" t="s">
        <v>33</v>
      </c>
      <c r="K4214" s="1" t="s">
        <v>325</v>
      </c>
      <c r="L4214" s="1" t="s">
        <v>450</v>
      </c>
      <c r="Q4214" s="2" t="s">
        <v>37</v>
      </c>
      <c r="R4214" s="1" t="s">
        <v>451</v>
      </c>
      <c r="S4214" s="1" t="str">
        <f t="shared" si="133"/>
        <v>CDO|4|1|CCU|VEN|COMP|CMED|NOR</v>
      </c>
      <c r="T4214" s="2" t="str">
        <f t="shared" si="134"/>
        <v>OK</v>
      </c>
    </row>
    <row r="4215" spans="1:20" x14ac:dyDescent="0.25">
      <c r="A4215" s="1">
        <v>303020106</v>
      </c>
      <c r="B4215" s="1" t="str">
        <f>VLOOKUP(A4215,[1]Maestra!A$1:C$746,2,0)</f>
        <v>ACTMCCP08</v>
      </c>
      <c r="C4215" s="1" t="str">
        <f>VLOOKUP(A4215,[1]Maestra!A$1:C$746,3,0)</f>
        <v>TC MC Clasica - Cuotas por Disp Efectivo</v>
      </c>
      <c r="D4215" s="1" t="s">
        <v>14</v>
      </c>
      <c r="E4215" s="1">
        <v>4</v>
      </c>
      <c r="F4215" s="1">
        <v>1</v>
      </c>
      <c r="G4215" s="1" t="s">
        <v>28</v>
      </c>
      <c r="H4215" s="1">
        <v>9999</v>
      </c>
      <c r="I4215" s="1" t="s">
        <v>449</v>
      </c>
      <c r="J4215" s="1" t="s">
        <v>29</v>
      </c>
      <c r="K4215" s="1" t="s">
        <v>324</v>
      </c>
      <c r="L4215" s="1" t="s">
        <v>450</v>
      </c>
      <c r="Q4215" s="2" t="s">
        <v>37</v>
      </c>
      <c r="R4215" s="1" t="s">
        <v>451</v>
      </c>
      <c r="S4215" s="1" t="str">
        <f t="shared" si="133"/>
        <v>CDO|4|1|CCU|VEN|DIEF|CCRV|NOR</v>
      </c>
      <c r="T4215" s="2" t="str">
        <f t="shared" si="134"/>
        <v>OK</v>
      </c>
    </row>
    <row r="4216" spans="1:20" x14ac:dyDescent="0.25">
      <c r="A4216" s="1">
        <v>303020106</v>
      </c>
      <c r="B4216" s="1" t="str">
        <f>VLOOKUP(A4216,[1]Maestra!A$1:C$746,2,0)</f>
        <v>ACTMCCP08</v>
      </c>
      <c r="C4216" s="1" t="str">
        <f>VLOOKUP(A4216,[1]Maestra!A$1:C$746,3,0)</f>
        <v>TC MC Clasica - Cuotas por Disp Efectivo</v>
      </c>
      <c r="D4216" s="1" t="s">
        <v>14</v>
      </c>
      <c r="E4216" s="1">
        <v>4</v>
      </c>
      <c r="F4216" s="1">
        <v>1</v>
      </c>
      <c r="G4216" s="1" t="s">
        <v>28</v>
      </c>
      <c r="H4216" s="1">
        <v>9999</v>
      </c>
      <c r="I4216" s="1" t="s">
        <v>449</v>
      </c>
      <c r="J4216" s="1" t="s">
        <v>29</v>
      </c>
      <c r="K4216" s="1" t="s">
        <v>325</v>
      </c>
      <c r="L4216" s="1" t="s">
        <v>450</v>
      </c>
      <c r="Q4216" s="2" t="s">
        <v>37</v>
      </c>
      <c r="R4216" s="1" t="s">
        <v>451</v>
      </c>
      <c r="S4216" s="1" t="str">
        <f t="shared" si="133"/>
        <v>CDO|4|1|CCU|VEN|DIEF|CMED|NOR</v>
      </c>
      <c r="T4216" s="2" t="str">
        <f t="shared" si="134"/>
        <v>OK</v>
      </c>
    </row>
    <row r="4217" spans="1:20" x14ac:dyDescent="0.25">
      <c r="A4217" s="1">
        <v>303020102</v>
      </c>
      <c r="B4217" s="1" t="str">
        <f>VLOOKUP(A4217,[1]Maestra!A$1:C$746,2,0)</f>
        <v>ACTMCCU08</v>
      </c>
      <c r="C4217" s="1" t="str">
        <f>VLOOKUP(A4217,[1]Maestra!A$1:C$746,3,0)</f>
        <v>TC MC Clasica - Cuotas</v>
      </c>
      <c r="D4217" s="1" t="s">
        <v>14</v>
      </c>
      <c r="E4217" s="1">
        <v>4</v>
      </c>
      <c r="F4217" s="1">
        <v>1</v>
      </c>
      <c r="G4217" s="1" t="s">
        <v>28</v>
      </c>
      <c r="H4217" s="1">
        <v>9999</v>
      </c>
      <c r="I4217" s="1" t="s">
        <v>452</v>
      </c>
      <c r="J4217" s="1" t="s">
        <v>33</v>
      </c>
      <c r="K4217" s="1" t="s">
        <v>324</v>
      </c>
      <c r="L4217" s="1" t="s">
        <v>21</v>
      </c>
      <c r="Q4217" s="2" t="s">
        <v>37</v>
      </c>
      <c r="R4217" s="1" t="s">
        <v>451</v>
      </c>
      <c r="S4217" s="1" t="str">
        <f t="shared" si="133"/>
        <v>CDO|4|1|CCU|VIG|COMP|CCRV|DUD</v>
      </c>
      <c r="T4217" s="2" t="str">
        <f t="shared" si="134"/>
        <v>OK</v>
      </c>
    </row>
    <row r="4218" spans="1:20" x14ac:dyDescent="0.25">
      <c r="A4218" s="1">
        <v>303020102</v>
      </c>
      <c r="B4218" s="1" t="str">
        <f>VLOOKUP(A4218,[1]Maestra!A$1:C$746,2,0)</f>
        <v>ACTMCCU08</v>
      </c>
      <c r="C4218" s="1" t="str">
        <f>VLOOKUP(A4218,[1]Maestra!A$1:C$746,3,0)</f>
        <v>TC MC Clasica - Cuotas</v>
      </c>
      <c r="D4218" s="1" t="s">
        <v>14</v>
      </c>
      <c r="E4218" s="1">
        <v>4</v>
      </c>
      <c r="F4218" s="1">
        <v>1</v>
      </c>
      <c r="G4218" s="1" t="s">
        <v>28</v>
      </c>
      <c r="H4218" s="1">
        <v>9999</v>
      </c>
      <c r="I4218" s="1" t="s">
        <v>452</v>
      </c>
      <c r="J4218" s="1" t="s">
        <v>33</v>
      </c>
      <c r="K4218" s="1" t="s">
        <v>324</v>
      </c>
      <c r="L4218" s="1" t="s">
        <v>450</v>
      </c>
      <c r="Q4218" s="2" t="s">
        <v>37</v>
      </c>
      <c r="R4218" s="1" t="s">
        <v>451</v>
      </c>
      <c r="S4218" s="1" t="str">
        <f t="shared" si="133"/>
        <v>CDO|4|1|CCU|VIG|COMP|CCRV|NOR</v>
      </c>
      <c r="T4218" s="2" t="str">
        <f t="shared" si="134"/>
        <v>OK</v>
      </c>
    </row>
    <row r="4219" spans="1:20" x14ac:dyDescent="0.25">
      <c r="A4219" s="1">
        <v>303020102</v>
      </c>
      <c r="B4219" s="1" t="str">
        <f>VLOOKUP(A4219,[1]Maestra!A$1:C$746,2,0)</f>
        <v>ACTMCCU08</v>
      </c>
      <c r="C4219" s="1" t="str">
        <f>VLOOKUP(A4219,[1]Maestra!A$1:C$746,3,0)</f>
        <v>TC MC Clasica - Cuotas</v>
      </c>
      <c r="D4219" s="1" t="s">
        <v>14</v>
      </c>
      <c r="E4219" s="1">
        <v>4</v>
      </c>
      <c r="F4219" s="1">
        <v>1</v>
      </c>
      <c r="G4219" s="1" t="s">
        <v>28</v>
      </c>
      <c r="H4219" s="1">
        <v>9999</v>
      </c>
      <c r="I4219" s="1" t="s">
        <v>452</v>
      </c>
      <c r="J4219" s="1" t="s">
        <v>33</v>
      </c>
      <c r="K4219" s="1" t="s">
        <v>325</v>
      </c>
      <c r="L4219" s="1" t="s">
        <v>21</v>
      </c>
      <c r="Q4219" s="2" t="s">
        <v>37</v>
      </c>
      <c r="R4219" s="1" t="s">
        <v>451</v>
      </c>
      <c r="S4219" s="1" t="str">
        <f t="shared" si="133"/>
        <v>CDO|4|1|CCU|VIG|COMP|CMED|DUD</v>
      </c>
      <c r="T4219" s="2" t="str">
        <f t="shared" si="134"/>
        <v>OK</v>
      </c>
    </row>
    <row r="4220" spans="1:20" x14ac:dyDescent="0.25">
      <c r="A4220" s="1">
        <v>303020102</v>
      </c>
      <c r="B4220" s="1" t="str">
        <f>VLOOKUP(A4220,[1]Maestra!A$1:C$746,2,0)</f>
        <v>ACTMCCU08</v>
      </c>
      <c r="C4220" s="1" t="str">
        <f>VLOOKUP(A4220,[1]Maestra!A$1:C$746,3,0)</f>
        <v>TC MC Clasica - Cuotas</v>
      </c>
      <c r="D4220" s="1" t="s">
        <v>14</v>
      </c>
      <c r="E4220" s="1">
        <v>4</v>
      </c>
      <c r="F4220" s="1">
        <v>1</v>
      </c>
      <c r="G4220" s="1" t="s">
        <v>28</v>
      </c>
      <c r="H4220" s="1">
        <v>9999</v>
      </c>
      <c r="I4220" s="1" t="s">
        <v>452</v>
      </c>
      <c r="J4220" s="1" t="s">
        <v>33</v>
      </c>
      <c r="K4220" s="1" t="s">
        <v>325</v>
      </c>
      <c r="L4220" s="1" t="s">
        <v>450</v>
      </c>
      <c r="Q4220" s="2" t="s">
        <v>37</v>
      </c>
      <c r="R4220" s="1" t="s">
        <v>451</v>
      </c>
      <c r="S4220" s="1" t="str">
        <f t="shared" ref="S4220:S4283" si="135">_xlfn.CONCAT(D4220,"|",E4220,"|",F4220,"|",G4220,"|",I4220,"|",J4220,"|",K4220,"|",L4220)</f>
        <v>CDO|4|1|CCU|VIG|COMP|CMED|NOR</v>
      </c>
      <c r="T4220" s="2" t="str">
        <f t="shared" si="134"/>
        <v>OK</v>
      </c>
    </row>
    <row r="4221" spans="1:20" x14ac:dyDescent="0.25">
      <c r="A4221" s="1">
        <v>303020106</v>
      </c>
      <c r="B4221" s="1" t="str">
        <f>VLOOKUP(A4221,[1]Maestra!A$1:C$746,2,0)</f>
        <v>ACTMCCP08</v>
      </c>
      <c r="C4221" s="1" t="str">
        <f>VLOOKUP(A4221,[1]Maestra!A$1:C$746,3,0)</f>
        <v>TC MC Clasica - Cuotas por Disp Efectivo</v>
      </c>
      <c r="D4221" s="1" t="s">
        <v>14</v>
      </c>
      <c r="E4221" s="1">
        <v>4</v>
      </c>
      <c r="F4221" s="1">
        <v>1</v>
      </c>
      <c r="G4221" s="1" t="s">
        <v>28</v>
      </c>
      <c r="H4221" s="1">
        <v>9999</v>
      </c>
      <c r="I4221" s="1" t="s">
        <v>452</v>
      </c>
      <c r="J4221" s="1" t="s">
        <v>29</v>
      </c>
      <c r="K4221" s="1" t="s">
        <v>324</v>
      </c>
      <c r="L4221" s="1" t="s">
        <v>21</v>
      </c>
      <c r="Q4221" s="2" t="s">
        <v>37</v>
      </c>
      <c r="R4221" s="1" t="s">
        <v>451</v>
      </c>
      <c r="S4221" s="1" t="str">
        <f t="shared" si="135"/>
        <v>CDO|4|1|CCU|VIG|DIEF|CCRV|DUD</v>
      </c>
      <c r="T4221" s="2" t="str">
        <f t="shared" si="134"/>
        <v>OK</v>
      </c>
    </row>
    <row r="4222" spans="1:20" x14ac:dyDescent="0.25">
      <c r="A4222" s="1">
        <v>303020106</v>
      </c>
      <c r="B4222" s="1" t="str">
        <f>VLOOKUP(A4222,[1]Maestra!A$1:C$746,2,0)</f>
        <v>ACTMCCP08</v>
      </c>
      <c r="C4222" s="1" t="str">
        <f>VLOOKUP(A4222,[1]Maestra!A$1:C$746,3,0)</f>
        <v>TC MC Clasica - Cuotas por Disp Efectivo</v>
      </c>
      <c r="D4222" s="1" t="s">
        <v>14</v>
      </c>
      <c r="E4222" s="1">
        <v>4</v>
      </c>
      <c r="F4222" s="1">
        <v>1</v>
      </c>
      <c r="G4222" s="1" t="s">
        <v>28</v>
      </c>
      <c r="H4222" s="1">
        <v>9999</v>
      </c>
      <c r="I4222" s="1" t="s">
        <v>452</v>
      </c>
      <c r="J4222" s="1" t="s">
        <v>29</v>
      </c>
      <c r="K4222" s="1" t="s">
        <v>324</v>
      </c>
      <c r="L4222" s="1" t="s">
        <v>450</v>
      </c>
      <c r="Q4222" s="2" t="s">
        <v>37</v>
      </c>
      <c r="R4222" s="1" t="s">
        <v>451</v>
      </c>
      <c r="S4222" s="1" t="str">
        <f t="shared" si="135"/>
        <v>CDO|4|1|CCU|VIG|DIEF|CCRV|NOR</v>
      </c>
      <c r="T4222" s="2" t="str">
        <f t="shared" si="134"/>
        <v>OK</v>
      </c>
    </row>
    <row r="4223" spans="1:20" x14ac:dyDescent="0.25">
      <c r="A4223" s="1">
        <v>303020106</v>
      </c>
      <c r="B4223" s="1" t="str">
        <f>VLOOKUP(A4223,[1]Maestra!A$1:C$746,2,0)</f>
        <v>ACTMCCP08</v>
      </c>
      <c r="C4223" s="1" t="str">
        <f>VLOOKUP(A4223,[1]Maestra!A$1:C$746,3,0)</f>
        <v>TC MC Clasica - Cuotas por Disp Efectivo</v>
      </c>
      <c r="D4223" s="1" t="s">
        <v>14</v>
      </c>
      <c r="E4223" s="1">
        <v>4</v>
      </c>
      <c r="F4223" s="1">
        <v>1</v>
      </c>
      <c r="G4223" s="1" t="s">
        <v>28</v>
      </c>
      <c r="H4223" s="1">
        <v>9999</v>
      </c>
      <c r="I4223" s="1" t="s">
        <v>452</v>
      </c>
      <c r="J4223" s="1" t="s">
        <v>29</v>
      </c>
      <c r="K4223" s="1" t="s">
        <v>325</v>
      </c>
      <c r="L4223" s="1" t="s">
        <v>21</v>
      </c>
      <c r="Q4223" s="2" t="s">
        <v>37</v>
      </c>
      <c r="R4223" s="1" t="s">
        <v>451</v>
      </c>
      <c r="S4223" s="1" t="str">
        <f t="shared" si="135"/>
        <v>CDO|4|1|CCU|VIG|DIEF|CMED|DUD</v>
      </c>
      <c r="T4223" s="2" t="str">
        <f t="shared" si="134"/>
        <v>OK</v>
      </c>
    </row>
    <row r="4224" spans="1:20" x14ac:dyDescent="0.25">
      <c r="A4224" s="1">
        <v>303020106</v>
      </c>
      <c r="B4224" s="1" t="str">
        <f>VLOOKUP(A4224,[1]Maestra!A$1:C$746,2,0)</f>
        <v>ACTMCCP08</v>
      </c>
      <c r="C4224" s="1" t="str">
        <f>VLOOKUP(A4224,[1]Maestra!A$1:C$746,3,0)</f>
        <v>TC MC Clasica - Cuotas por Disp Efectivo</v>
      </c>
      <c r="D4224" s="1" t="s">
        <v>14</v>
      </c>
      <c r="E4224" s="1">
        <v>4</v>
      </c>
      <c r="F4224" s="1">
        <v>1</v>
      </c>
      <c r="G4224" s="1" t="s">
        <v>28</v>
      </c>
      <c r="H4224" s="1">
        <v>9999</v>
      </c>
      <c r="I4224" s="1" t="s">
        <v>452</v>
      </c>
      <c r="J4224" s="1" t="s">
        <v>29</v>
      </c>
      <c r="K4224" s="1" t="s">
        <v>325</v>
      </c>
      <c r="L4224" s="1" t="s">
        <v>450</v>
      </c>
      <c r="Q4224" s="2" t="s">
        <v>37</v>
      </c>
      <c r="R4224" s="1" t="s">
        <v>451</v>
      </c>
      <c r="S4224" s="1" t="str">
        <f t="shared" si="135"/>
        <v>CDO|4|1|CCU|VIG|DIEF|CMED|NOR</v>
      </c>
      <c r="T4224" s="2" t="str">
        <f t="shared" si="134"/>
        <v>OK</v>
      </c>
    </row>
    <row r="4225" spans="1:20" x14ac:dyDescent="0.25">
      <c r="A4225" s="1">
        <v>303020104</v>
      </c>
      <c r="B4225" s="1" t="str">
        <f>VLOOKUP(A4225,[1]Maestra!A$1:C$746,2,0)</f>
        <v>ACTMCCD08</v>
      </c>
      <c r="C4225" s="1" t="str">
        <f>VLOOKUP(A4225,[1]Maestra!A$1:C$746,3,0)</f>
        <v>TC MC Clasica - Compra Deuda</v>
      </c>
      <c r="D4225" s="1" t="s">
        <v>14</v>
      </c>
      <c r="E4225" s="1">
        <v>4</v>
      </c>
      <c r="F4225" s="1">
        <v>1</v>
      </c>
      <c r="G4225" s="1" t="s">
        <v>22</v>
      </c>
      <c r="H4225" s="1">
        <v>9999</v>
      </c>
      <c r="I4225" s="1" t="s">
        <v>449</v>
      </c>
      <c r="J4225" s="1" t="s">
        <v>36</v>
      </c>
      <c r="K4225" s="1" t="s">
        <v>454</v>
      </c>
      <c r="L4225" s="1" t="s">
        <v>450</v>
      </c>
      <c r="Q4225" s="2" t="s">
        <v>37</v>
      </c>
      <c r="R4225" s="1" t="s">
        <v>451</v>
      </c>
      <c r="S4225" s="1" t="str">
        <f t="shared" si="135"/>
        <v>CDO|4|1|CDP|VEN|OTRO|CCNR|NOR</v>
      </c>
      <c r="T4225" s="2" t="str">
        <f t="shared" si="134"/>
        <v>OK</v>
      </c>
    </row>
    <row r="4226" spans="1:20" x14ac:dyDescent="0.25">
      <c r="A4226" s="1">
        <v>303020104</v>
      </c>
      <c r="B4226" s="1" t="str">
        <f>VLOOKUP(A4226,[1]Maestra!A$1:C$746,2,0)</f>
        <v>ACTMCCD08</v>
      </c>
      <c r="C4226" s="1" t="str">
        <f>VLOOKUP(A4226,[1]Maestra!A$1:C$746,3,0)</f>
        <v>TC MC Clasica - Compra Deuda</v>
      </c>
      <c r="D4226" s="1" t="s">
        <v>14</v>
      </c>
      <c r="E4226" s="1">
        <v>4</v>
      </c>
      <c r="F4226" s="1">
        <v>1</v>
      </c>
      <c r="G4226" s="1" t="s">
        <v>22</v>
      </c>
      <c r="H4226" s="1">
        <v>9999</v>
      </c>
      <c r="I4226" s="1" t="s">
        <v>449</v>
      </c>
      <c r="J4226" s="1" t="s">
        <v>36</v>
      </c>
      <c r="K4226" s="1" t="s">
        <v>325</v>
      </c>
      <c r="L4226" s="1" t="s">
        <v>450</v>
      </c>
      <c r="Q4226" s="2" t="s">
        <v>37</v>
      </c>
      <c r="R4226" s="1" t="s">
        <v>451</v>
      </c>
      <c r="S4226" s="1" t="str">
        <f t="shared" si="135"/>
        <v>CDO|4|1|CDP|VEN|OTRO|CMED|NOR</v>
      </c>
      <c r="T4226" s="2" t="str">
        <f t="shared" si="134"/>
        <v>OK</v>
      </c>
    </row>
    <row r="4227" spans="1:20" x14ac:dyDescent="0.25">
      <c r="A4227" s="1">
        <v>303020104</v>
      </c>
      <c r="B4227" s="1" t="str">
        <f>VLOOKUP(A4227,[1]Maestra!A$1:C$746,2,0)</f>
        <v>ACTMCCD08</v>
      </c>
      <c r="C4227" s="1" t="str">
        <f>VLOOKUP(A4227,[1]Maestra!A$1:C$746,3,0)</f>
        <v>TC MC Clasica - Compra Deuda</v>
      </c>
      <c r="D4227" s="1" t="s">
        <v>14</v>
      </c>
      <c r="E4227" s="1">
        <v>4</v>
      </c>
      <c r="F4227" s="1">
        <v>1</v>
      </c>
      <c r="G4227" s="1" t="s">
        <v>22</v>
      </c>
      <c r="H4227" s="1">
        <v>9999</v>
      </c>
      <c r="I4227" s="1" t="s">
        <v>452</v>
      </c>
      <c r="J4227" s="1" t="s">
        <v>36</v>
      </c>
      <c r="K4227" s="1" t="s">
        <v>454</v>
      </c>
      <c r="L4227" s="1" t="s">
        <v>21</v>
      </c>
      <c r="Q4227" s="2" t="s">
        <v>37</v>
      </c>
      <c r="R4227" s="1" t="s">
        <v>451</v>
      </c>
      <c r="S4227" s="1" t="str">
        <f t="shared" si="135"/>
        <v>CDO|4|1|CDP|VIG|OTRO|CCNR|DUD</v>
      </c>
      <c r="T4227" s="2" t="str">
        <f t="shared" ref="T4227:T4290" si="136">IF(COUNTIFS($D$2:$D$20413,D4227,$S$2:$S$20413,S4227,$A$2:$A$20413,"&lt;&gt;"&amp;A4227)&gt;0,"Conflicto","OK")</f>
        <v>OK</v>
      </c>
    </row>
    <row r="4228" spans="1:20" x14ac:dyDescent="0.25">
      <c r="A4228" s="1">
        <v>303020104</v>
      </c>
      <c r="B4228" s="1" t="str">
        <f>VLOOKUP(A4228,[1]Maestra!A$1:C$746,2,0)</f>
        <v>ACTMCCD08</v>
      </c>
      <c r="C4228" s="1" t="str">
        <f>VLOOKUP(A4228,[1]Maestra!A$1:C$746,3,0)</f>
        <v>TC MC Clasica - Compra Deuda</v>
      </c>
      <c r="D4228" s="1" t="s">
        <v>14</v>
      </c>
      <c r="E4228" s="1">
        <v>4</v>
      </c>
      <c r="F4228" s="1">
        <v>1</v>
      </c>
      <c r="G4228" s="1" t="s">
        <v>22</v>
      </c>
      <c r="H4228" s="1">
        <v>9999</v>
      </c>
      <c r="I4228" s="1" t="s">
        <v>452</v>
      </c>
      <c r="J4228" s="1" t="s">
        <v>36</v>
      </c>
      <c r="K4228" s="1" t="s">
        <v>454</v>
      </c>
      <c r="L4228" s="1" t="s">
        <v>450</v>
      </c>
      <c r="Q4228" s="2" t="s">
        <v>37</v>
      </c>
      <c r="R4228" s="1" t="s">
        <v>451</v>
      </c>
      <c r="S4228" s="1" t="str">
        <f t="shared" si="135"/>
        <v>CDO|4|1|CDP|VIG|OTRO|CCNR|NOR</v>
      </c>
      <c r="T4228" s="2" t="str">
        <f t="shared" si="136"/>
        <v>OK</v>
      </c>
    </row>
    <row r="4229" spans="1:20" x14ac:dyDescent="0.25">
      <c r="A4229" s="1">
        <v>303020104</v>
      </c>
      <c r="B4229" s="1" t="str">
        <f>VLOOKUP(A4229,[1]Maestra!A$1:C$746,2,0)</f>
        <v>ACTMCCD08</v>
      </c>
      <c r="C4229" s="1" t="str">
        <f>VLOOKUP(A4229,[1]Maestra!A$1:C$746,3,0)</f>
        <v>TC MC Clasica - Compra Deuda</v>
      </c>
      <c r="D4229" s="1" t="s">
        <v>14</v>
      </c>
      <c r="E4229" s="1">
        <v>4</v>
      </c>
      <c r="F4229" s="1">
        <v>1</v>
      </c>
      <c r="G4229" s="1" t="s">
        <v>22</v>
      </c>
      <c r="H4229" s="1">
        <v>9999</v>
      </c>
      <c r="I4229" s="1" t="s">
        <v>452</v>
      </c>
      <c r="J4229" s="1" t="s">
        <v>36</v>
      </c>
      <c r="K4229" s="1" t="s">
        <v>325</v>
      </c>
      <c r="L4229" s="1" t="s">
        <v>21</v>
      </c>
      <c r="Q4229" s="2" t="s">
        <v>37</v>
      </c>
      <c r="R4229" s="1" t="s">
        <v>451</v>
      </c>
      <c r="S4229" s="1" t="str">
        <f t="shared" si="135"/>
        <v>CDO|4|1|CDP|VIG|OTRO|CMED|DUD</v>
      </c>
      <c r="T4229" s="2" t="str">
        <f t="shared" si="136"/>
        <v>OK</v>
      </c>
    </row>
    <row r="4230" spans="1:20" x14ac:dyDescent="0.25">
      <c r="A4230" s="1">
        <v>303020104</v>
      </c>
      <c r="B4230" s="1" t="str">
        <f>VLOOKUP(A4230,[1]Maestra!A$1:C$746,2,0)</f>
        <v>ACTMCCD08</v>
      </c>
      <c r="C4230" s="1" t="str">
        <f>VLOOKUP(A4230,[1]Maestra!A$1:C$746,3,0)</f>
        <v>TC MC Clasica - Compra Deuda</v>
      </c>
      <c r="D4230" s="1" t="s">
        <v>14</v>
      </c>
      <c r="E4230" s="1">
        <v>4</v>
      </c>
      <c r="F4230" s="1">
        <v>1</v>
      </c>
      <c r="G4230" s="1" t="s">
        <v>22</v>
      </c>
      <c r="H4230" s="1">
        <v>9999</v>
      </c>
      <c r="I4230" s="1" t="s">
        <v>452</v>
      </c>
      <c r="J4230" s="1" t="s">
        <v>36</v>
      </c>
      <c r="K4230" s="1" t="s">
        <v>325</v>
      </c>
      <c r="L4230" s="1" t="s">
        <v>450</v>
      </c>
      <c r="Q4230" s="2" t="s">
        <v>37</v>
      </c>
      <c r="R4230" s="1" t="s">
        <v>451</v>
      </c>
      <c r="S4230" s="1" t="str">
        <f t="shared" si="135"/>
        <v>CDO|4|1|CDP|VIG|OTRO|CMED|NOR</v>
      </c>
      <c r="T4230" s="2" t="str">
        <f t="shared" si="136"/>
        <v>OK</v>
      </c>
    </row>
    <row r="4231" spans="1:20" x14ac:dyDescent="0.25">
      <c r="A4231" s="1">
        <v>303020104</v>
      </c>
      <c r="B4231" s="1" t="str">
        <f>VLOOKUP(A4231,[1]Maestra!A$1:C$746,2,0)</f>
        <v>ACTMCCD08</v>
      </c>
      <c r="C4231" s="1" t="str">
        <f>VLOOKUP(A4231,[1]Maestra!A$1:C$746,3,0)</f>
        <v>TC MC Clasica - Compra Deuda</v>
      </c>
      <c r="D4231" s="1" t="s">
        <v>14</v>
      </c>
      <c r="E4231" s="1">
        <v>4</v>
      </c>
      <c r="F4231" s="1">
        <v>1</v>
      </c>
      <c r="G4231" s="1" t="s">
        <v>23</v>
      </c>
      <c r="H4231" s="1">
        <v>9999</v>
      </c>
      <c r="I4231" s="1" t="s">
        <v>449</v>
      </c>
      <c r="J4231" s="1" t="s">
        <v>36</v>
      </c>
      <c r="K4231" s="1" t="s">
        <v>324</v>
      </c>
      <c r="L4231" s="1" t="s">
        <v>450</v>
      </c>
      <c r="Q4231" s="2" t="s">
        <v>37</v>
      </c>
      <c r="R4231" s="1" t="s">
        <v>451</v>
      </c>
      <c r="S4231" s="1" t="str">
        <f t="shared" si="135"/>
        <v>CDO|4|1|CDR|VEN|OTRO|CCRV|NOR</v>
      </c>
      <c r="T4231" s="2" t="str">
        <f t="shared" si="136"/>
        <v>OK</v>
      </c>
    </row>
    <row r="4232" spans="1:20" x14ac:dyDescent="0.25">
      <c r="A4232" s="1">
        <v>303020104</v>
      </c>
      <c r="B4232" s="1" t="str">
        <f>VLOOKUP(A4232,[1]Maestra!A$1:C$746,2,0)</f>
        <v>ACTMCCD08</v>
      </c>
      <c r="C4232" s="1" t="str">
        <f>VLOOKUP(A4232,[1]Maestra!A$1:C$746,3,0)</f>
        <v>TC MC Clasica - Compra Deuda</v>
      </c>
      <c r="D4232" s="1" t="s">
        <v>14</v>
      </c>
      <c r="E4232" s="1">
        <v>4</v>
      </c>
      <c r="F4232" s="1">
        <v>1</v>
      </c>
      <c r="G4232" s="1" t="s">
        <v>23</v>
      </c>
      <c r="H4232" s="1">
        <v>9999</v>
      </c>
      <c r="I4232" s="1" t="s">
        <v>449</v>
      </c>
      <c r="J4232" s="1" t="s">
        <v>36</v>
      </c>
      <c r="K4232" s="1" t="s">
        <v>325</v>
      </c>
      <c r="L4232" s="1" t="s">
        <v>450</v>
      </c>
      <c r="Q4232" s="2" t="s">
        <v>37</v>
      </c>
      <c r="R4232" s="1" t="s">
        <v>451</v>
      </c>
      <c r="S4232" s="1" t="str">
        <f t="shared" si="135"/>
        <v>CDO|4|1|CDR|VEN|OTRO|CMED|NOR</v>
      </c>
      <c r="T4232" s="2" t="str">
        <f t="shared" si="136"/>
        <v>OK</v>
      </c>
    </row>
    <row r="4233" spans="1:20" x14ac:dyDescent="0.25">
      <c r="A4233" s="1">
        <v>303020104</v>
      </c>
      <c r="B4233" s="1" t="str">
        <f>VLOOKUP(A4233,[1]Maestra!A$1:C$746,2,0)</f>
        <v>ACTMCCD08</v>
      </c>
      <c r="C4233" s="1" t="str">
        <f>VLOOKUP(A4233,[1]Maestra!A$1:C$746,3,0)</f>
        <v>TC MC Clasica - Compra Deuda</v>
      </c>
      <c r="D4233" s="1" t="s">
        <v>14</v>
      </c>
      <c r="E4233" s="1">
        <v>4</v>
      </c>
      <c r="F4233" s="1">
        <v>1</v>
      </c>
      <c r="G4233" s="1" t="s">
        <v>23</v>
      </c>
      <c r="H4233" s="1">
        <v>9999</v>
      </c>
      <c r="I4233" s="1" t="s">
        <v>452</v>
      </c>
      <c r="J4233" s="1" t="s">
        <v>36</v>
      </c>
      <c r="K4233" s="1" t="s">
        <v>324</v>
      </c>
      <c r="L4233" s="1" t="s">
        <v>21</v>
      </c>
      <c r="Q4233" s="2" t="s">
        <v>37</v>
      </c>
      <c r="R4233" s="1" t="s">
        <v>451</v>
      </c>
      <c r="S4233" s="1" t="str">
        <f t="shared" si="135"/>
        <v>CDO|4|1|CDR|VIG|OTRO|CCRV|DUD</v>
      </c>
      <c r="T4233" s="2" t="str">
        <f t="shared" si="136"/>
        <v>OK</v>
      </c>
    </row>
    <row r="4234" spans="1:20" x14ac:dyDescent="0.25">
      <c r="A4234" s="1">
        <v>303020104</v>
      </c>
      <c r="B4234" s="1" t="str">
        <f>VLOOKUP(A4234,[1]Maestra!A$1:C$746,2,0)</f>
        <v>ACTMCCD08</v>
      </c>
      <c r="C4234" s="1" t="str">
        <f>VLOOKUP(A4234,[1]Maestra!A$1:C$746,3,0)</f>
        <v>TC MC Clasica - Compra Deuda</v>
      </c>
      <c r="D4234" s="1" t="s">
        <v>14</v>
      </c>
      <c r="E4234" s="1">
        <v>4</v>
      </c>
      <c r="F4234" s="1">
        <v>1</v>
      </c>
      <c r="G4234" s="1" t="s">
        <v>23</v>
      </c>
      <c r="H4234" s="1">
        <v>9999</v>
      </c>
      <c r="I4234" s="1" t="s">
        <v>452</v>
      </c>
      <c r="J4234" s="1" t="s">
        <v>36</v>
      </c>
      <c r="K4234" s="1" t="s">
        <v>324</v>
      </c>
      <c r="L4234" s="1" t="s">
        <v>450</v>
      </c>
      <c r="Q4234" s="2" t="s">
        <v>37</v>
      </c>
      <c r="R4234" s="1" t="s">
        <v>451</v>
      </c>
      <c r="S4234" s="1" t="str">
        <f t="shared" si="135"/>
        <v>CDO|4|1|CDR|VIG|OTRO|CCRV|NOR</v>
      </c>
      <c r="T4234" s="2" t="str">
        <f t="shared" si="136"/>
        <v>OK</v>
      </c>
    </row>
    <row r="4235" spans="1:20" x14ac:dyDescent="0.25">
      <c r="A4235" s="1">
        <v>303020104</v>
      </c>
      <c r="B4235" s="1" t="str">
        <f>VLOOKUP(A4235,[1]Maestra!A$1:C$746,2,0)</f>
        <v>ACTMCCD08</v>
      </c>
      <c r="C4235" s="1" t="str">
        <f>VLOOKUP(A4235,[1]Maestra!A$1:C$746,3,0)</f>
        <v>TC MC Clasica - Compra Deuda</v>
      </c>
      <c r="D4235" s="1" t="s">
        <v>14</v>
      </c>
      <c r="E4235" s="1">
        <v>4</v>
      </c>
      <c r="F4235" s="1">
        <v>1</v>
      </c>
      <c r="G4235" s="1" t="s">
        <v>23</v>
      </c>
      <c r="H4235" s="1">
        <v>9999</v>
      </c>
      <c r="I4235" s="1" t="s">
        <v>452</v>
      </c>
      <c r="J4235" s="1" t="s">
        <v>36</v>
      </c>
      <c r="K4235" s="1" t="s">
        <v>325</v>
      </c>
      <c r="L4235" s="1" t="s">
        <v>21</v>
      </c>
      <c r="Q4235" s="2" t="s">
        <v>37</v>
      </c>
      <c r="R4235" s="1" t="s">
        <v>451</v>
      </c>
      <c r="S4235" s="1" t="str">
        <f t="shared" si="135"/>
        <v>CDO|4|1|CDR|VIG|OTRO|CMED|DUD</v>
      </c>
      <c r="T4235" s="2" t="str">
        <f t="shared" si="136"/>
        <v>OK</v>
      </c>
    </row>
    <row r="4236" spans="1:20" x14ac:dyDescent="0.25">
      <c r="A4236" s="1">
        <v>303020104</v>
      </c>
      <c r="B4236" s="1" t="str">
        <f>VLOOKUP(A4236,[1]Maestra!A$1:C$746,2,0)</f>
        <v>ACTMCCD08</v>
      </c>
      <c r="C4236" s="1" t="str">
        <f>VLOOKUP(A4236,[1]Maestra!A$1:C$746,3,0)</f>
        <v>TC MC Clasica - Compra Deuda</v>
      </c>
      <c r="D4236" s="1" t="s">
        <v>14</v>
      </c>
      <c r="E4236" s="1">
        <v>4</v>
      </c>
      <c r="F4236" s="1">
        <v>1</v>
      </c>
      <c r="G4236" s="1" t="s">
        <v>23</v>
      </c>
      <c r="H4236" s="1">
        <v>9999</v>
      </c>
      <c r="I4236" s="1" t="s">
        <v>452</v>
      </c>
      <c r="J4236" s="1" t="s">
        <v>36</v>
      </c>
      <c r="K4236" s="1" t="s">
        <v>325</v>
      </c>
      <c r="L4236" s="1" t="s">
        <v>450</v>
      </c>
      <c r="Q4236" s="2" t="s">
        <v>37</v>
      </c>
      <c r="R4236" s="1" t="s">
        <v>451</v>
      </c>
      <c r="S4236" s="1" t="str">
        <f t="shared" si="135"/>
        <v>CDO|4|1|CDR|VIG|OTRO|CMED|NOR</v>
      </c>
      <c r="T4236" s="2" t="str">
        <f t="shared" si="136"/>
        <v>OK</v>
      </c>
    </row>
    <row r="4237" spans="1:20" x14ac:dyDescent="0.25">
      <c r="A4237" s="1">
        <v>2101049903</v>
      </c>
      <c r="B4237" s="1">
        <f>VLOOKUP(A4237,[1]Maestra!A$1:C$746,2,0)</f>
        <v>0</v>
      </c>
      <c r="C4237" s="1" t="str">
        <f>VLOOKUP(A4237,[1]Maestra!A$1:C$746,3,0)</f>
        <v>Mastercard Acreedores</v>
      </c>
      <c r="D4237" s="1" t="s">
        <v>14</v>
      </c>
      <c r="E4237" s="1">
        <v>4</v>
      </c>
      <c r="F4237" s="1">
        <v>1</v>
      </c>
      <c r="G4237" s="1" t="s">
        <v>32</v>
      </c>
      <c r="H4237" s="1">
        <v>9999</v>
      </c>
      <c r="I4237" s="1" t="s">
        <v>453</v>
      </c>
      <c r="J4237" s="1" t="s">
        <v>36</v>
      </c>
      <c r="K4237" s="1" t="s">
        <v>454</v>
      </c>
      <c r="L4237" s="1" t="s">
        <v>450</v>
      </c>
      <c r="Q4237" s="2" t="s">
        <v>37</v>
      </c>
      <c r="R4237" s="1" t="s">
        <v>451</v>
      </c>
      <c r="S4237" s="1" t="str">
        <f t="shared" si="135"/>
        <v>CDO|4|1|EXT|ACR|OTRO|CCNR|NOR</v>
      </c>
      <c r="T4237" s="2" t="str">
        <f t="shared" si="136"/>
        <v>OK</v>
      </c>
    </row>
    <row r="4238" spans="1:20" x14ac:dyDescent="0.25">
      <c r="A4238" s="1">
        <v>303020103</v>
      </c>
      <c r="B4238" s="1" t="str">
        <f>VLOOKUP(A4238,[1]Maestra!A$1:C$746,2,0)</f>
        <v>ACTMCEX08</v>
      </c>
      <c r="C4238" s="1" t="str">
        <f>VLOOKUP(A4238,[1]Maestra!A$1:C$746,3,0)</f>
        <v>TC MC Clasica - Extracash</v>
      </c>
      <c r="D4238" s="1" t="s">
        <v>14</v>
      </c>
      <c r="E4238" s="1">
        <v>4</v>
      </c>
      <c r="F4238" s="1">
        <v>1</v>
      </c>
      <c r="G4238" s="1" t="s">
        <v>32</v>
      </c>
      <c r="H4238" s="1">
        <v>9999</v>
      </c>
      <c r="I4238" s="1" t="s">
        <v>449</v>
      </c>
      <c r="J4238" s="1" t="s">
        <v>36</v>
      </c>
      <c r="K4238" s="1" t="s">
        <v>454</v>
      </c>
      <c r="L4238" s="1" t="s">
        <v>450</v>
      </c>
      <c r="Q4238" s="2" t="s">
        <v>37</v>
      </c>
      <c r="R4238" s="1" t="s">
        <v>451</v>
      </c>
      <c r="S4238" s="1" t="str">
        <f t="shared" si="135"/>
        <v>CDO|4|1|EXT|VEN|OTRO|CCNR|NOR</v>
      </c>
      <c r="T4238" s="2" t="str">
        <f t="shared" si="136"/>
        <v>OK</v>
      </c>
    </row>
    <row r="4239" spans="1:20" x14ac:dyDescent="0.25">
      <c r="A4239" s="1">
        <v>303020103</v>
      </c>
      <c r="B4239" s="1" t="str">
        <f>VLOOKUP(A4239,[1]Maestra!A$1:C$746,2,0)</f>
        <v>ACTMCEX08</v>
      </c>
      <c r="C4239" s="1" t="str">
        <f>VLOOKUP(A4239,[1]Maestra!A$1:C$746,3,0)</f>
        <v>TC MC Clasica - Extracash</v>
      </c>
      <c r="D4239" s="1" t="s">
        <v>14</v>
      </c>
      <c r="E4239" s="1">
        <v>4</v>
      </c>
      <c r="F4239" s="1">
        <v>1</v>
      </c>
      <c r="G4239" s="1" t="s">
        <v>32</v>
      </c>
      <c r="H4239" s="1">
        <v>9999</v>
      </c>
      <c r="I4239" s="1" t="s">
        <v>449</v>
      </c>
      <c r="J4239" s="1" t="s">
        <v>36</v>
      </c>
      <c r="K4239" s="1" t="s">
        <v>325</v>
      </c>
      <c r="L4239" s="1" t="s">
        <v>450</v>
      </c>
      <c r="Q4239" s="2" t="s">
        <v>37</v>
      </c>
      <c r="R4239" s="1" t="s">
        <v>451</v>
      </c>
      <c r="S4239" s="1" t="str">
        <f t="shared" si="135"/>
        <v>CDO|4|1|EXT|VEN|OTRO|CMED|NOR</v>
      </c>
      <c r="T4239" s="2" t="str">
        <f t="shared" si="136"/>
        <v>OK</v>
      </c>
    </row>
    <row r="4240" spans="1:20" x14ac:dyDescent="0.25">
      <c r="A4240" s="1">
        <v>303020103</v>
      </c>
      <c r="B4240" s="1" t="str">
        <f>VLOOKUP(A4240,[1]Maestra!A$1:C$746,2,0)</f>
        <v>ACTMCEX08</v>
      </c>
      <c r="C4240" s="1" t="str">
        <f>VLOOKUP(A4240,[1]Maestra!A$1:C$746,3,0)</f>
        <v>TC MC Clasica - Extracash</v>
      </c>
      <c r="D4240" s="1" t="s">
        <v>14</v>
      </c>
      <c r="E4240" s="1">
        <v>4</v>
      </c>
      <c r="F4240" s="1">
        <v>1</v>
      </c>
      <c r="G4240" s="1" t="s">
        <v>32</v>
      </c>
      <c r="H4240" s="1">
        <v>9999</v>
      </c>
      <c r="I4240" s="1" t="s">
        <v>452</v>
      </c>
      <c r="J4240" s="1" t="s">
        <v>36</v>
      </c>
      <c r="K4240" s="1" t="s">
        <v>454</v>
      </c>
      <c r="L4240" s="1" t="s">
        <v>21</v>
      </c>
      <c r="Q4240" s="2" t="s">
        <v>37</v>
      </c>
      <c r="R4240" s="1" t="s">
        <v>451</v>
      </c>
      <c r="S4240" s="1" t="str">
        <f t="shared" si="135"/>
        <v>CDO|4|1|EXT|VIG|OTRO|CCNR|DUD</v>
      </c>
      <c r="T4240" s="2" t="str">
        <f t="shared" si="136"/>
        <v>OK</v>
      </c>
    </row>
    <row r="4241" spans="1:20" x14ac:dyDescent="0.25">
      <c r="A4241" s="1">
        <v>303020103</v>
      </c>
      <c r="B4241" s="1" t="str">
        <f>VLOOKUP(A4241,[1]Maestra!A$1:C$746,2,0)</f>
        <v>ACTMCEX08</v>
      </c>
      <c r="C4241" s="1" t="str">
        <f>VLOOKUP(A4241,[1]Maestra!A$1:C$746,3,0)</f>
        <v>TC MC Clasica - Extracash</v>
      </c>
      <c r="D4241" s="1" t="s">
        <v>14</v>
      </c>
      <c r="E4241" s="1">
        <v>4</v>
      </c>
      <c r="F4241" s="1">
        <v>1</v>
      </c>
      <c r="G4241" s="1" t="s">
        <v>32</v>
      </c>
      <c r="H4241" s="1">
        <v>9999</v>
      </c>
      <c r="I4241" s="1" t="s">
        <v>452</v>
      </c>
      <c r="J4241" s="1" t="s">
        <v>36</v>
      </c>
      <c r="K4241" s="1" t="s">
        <v>454</v>
      </c>
      <c r="L4241" s="1" t="s">
        <v>450</v>
      </c>
      <c r="Q4241" s="2" t="s">
        <v>37</v>
      </c>
      <c r="R4241" s="1" t="s">
        <v>451</v>
      </c>
      <c r="S4241" s="1" t="str">
        <f t="shared" si="135"/>
        <v>CDO|4|1|EXT|VIG|OTRO|CCNR|NOR</v>
      </c>
      <c r="T4241" s="2" t="str">
        <f t="shared" si="136"/>
        <v>OK</v>
      </c>
    </row>
    <row r="4242" spans="1:20" x14ac:dyDescent="0.25">
      <c r="A4242" s="1">
        <v>303020103</v>
      </c>
      <c r="B4242" s="1" t="str">
        <f>VLOOKUP(A4242,[1]Maestra!A$1:C$746,2,0)</f>
        <v>ACTMCEX08</v>
      </c>
      <c r="C4242" s="1" t="str">
        <f>VLOOKUP(A4242,[1]Maestra!A$1:C$746,3,0)</f>
        <v>TC MC Clasica - Extracash</v>
      </c>
      <c r="D4242" s="1" t="s">
        <v>14</v>
      </c>
      <c r="E4242" s="1">
        <v>4</v>
      </c>
      <c r="F4242" s="1">
        <v>1</v>
      </c>
      <c r="G4242" s="1" t="s">
        <v>32</v>
      </c>
      <c r="H4242" s="1">
        <v>9999</v>
      </c>
      <c r="I4242" s="1" t="s">
        <v>452</v>
      </c>
      <c r="J4242" s="1" t="s">
        <v>36</v>
      </c>
      <c r="K4242" s="1" t="s">
        <v>325</v>
      </c>
      <c r="L4242" s="1" t="s">
        <v>21</v>
      </c>
      <c r="Q4242" s="2" t="s">
        <v>37</v>
      </c>
      <c r="R4242" s="1" t="s">
        <v>451</v>
      </c>
      <c r="S4242" s="1" t="str">
        <f t="shared" si="135"/>
        <v>CDO|4|1|EXT|VIG|OTRO|CMED|DUD</v>
      </c>
      <c r="T4242" s="2" t="str">
        <f t="shared" si="136"/>
        <v>OK</v>
      </c>
    </row>
    <row r="4243" spans="1:20" x14ac:dyDescent="0.25">
      <c r="A4243" s="1">
        <v>303020103</v>
      </c>
      <c r="B4243" s="1" t="str">
        <f>VLOOKUP(A4243,[1]Maestra!A$1:C$746,2,0)</f>
        <v>ACTMCEX08</v>
      </c>
      <c r="C4243" s="1" t="str">
        <f>VLOOKUP(A4243,[1]Maestra!A$1:C$746,3,0)</f>
        <v>TC MC Clasica - Extracash</v>
      </c>
      <c r="D4243" s="1" t="s">
        <v>14</v>
      </c>
      <c r="E4243" s="1">
        <v>4</v>
      </c>
      <c r="F4243" s="1">
        <v>1</v>
      </c>
      <c r="G4243" s="1" t="s">
        <v>32</v>
      </c>
      <c r="H4243" s="1">
        <v>9999</v>
      </c>
      <c r="I4243" s="1" t="s">
        <v>452</v>
      </c>
      <c r="J4243" s="1" t="s">
        <v>36</v>
      </c>
      <c r="K4243" s="1" t="s">
        <v>325</v>
      </c>
      <c r="L4243" s="1" t="s">
        <v>450</v>
      </c>
      <c r="Q4243" s="2" t="s">
        <v>37</v>
      </c>
      <c r="R4243" s="1" t="s">
        <v>451</v>
      </c>
      <c r="S4243" s="1" t="str">
        <f t="shared" si="135"/>
        <v>CDO|4|1|EXT|VIG|OTRO|CMED|NOR</v>
      </c>
      <c r="T4243" s="2" t="str">
        <f t="shared" si="136"/>
        <v>OK</v>
      </c>
    </row>
    <row r="4244" spans="1:20" x14ac:dyDescent="0.25">
      <c r="A4244" s="1">
        <v>303020102</v>
      </c>
      <c r="B4244" s="1" t="str">
        <f>VLOOKUP(A4244,[1]Maestra!A$1:C$746,2,0)</f>
        <v>ACTMCCU08</v>
      </c>
      <c r="C4244" s="1" t="str">
        <f>VLOOKUP(A4244,[1]Maestra!A$1:C$746,3,0)</f>
        <v>TC MC Clasica - Cuotas</v>
      </c>
      <c r="D4244" s="1" t="s">
        <v>14</v>
      </c>
      <c r="E4244" s="1">
        <v>4</v>
      </c>
      <c r="F4244" s="1">
        <v>1</v>
      </c>
      <c r="G4244" s="1" t="s">
        <v>15</v>
      </c>
      <c r="H4244" s="1">
        <v>9999</v>
      </c>
      <c r="I4244" s="1" t="s">
        <v>452</v>
      </c>
      <c r="J4244" s="1" t="s">
        <v>33</v>
      </c>
      <c r="K4244" s="1" t="s">
        <v>454</v>
      </c>
      <c r="L4244" s="1" t="s">
        <v>450</v>
      </c>
      <c r="Q4244" s="2" t="s">
        <v>37</v>
      </c>
      <c r="R4244" s="1" t="s">
        <v>451</v>
      </c>
      <c r="S4244" s="1" t="str">
        <f t="shared" si="135"/>
        <v>CDO|4|1|LCA|VIG|COMP|CCNR|NOR</v>
      </c>
      <c r="T4244" s="2" t="str">
        <f t="shared" si="136"/>
        <v>OK</v>
      </c>
    </row>
    <row r="4245" spans="1:20" x14ac:dyDescent="0.25">
      <c r="A4245" s="1">
        <v>303020101</v>
      </c>
      <c r="B4245" s="1" t="str">
        <f>VLOOKUP(A4245,[1]Maestra!A$1:C$746,2,0)</f>
        <v>ACTMCL9G8</v>
      </c>
      <c r="C4245" s="1" t="str">
        <f>VLOOKUP(A4245,[1]Maestra!A$1:C$746,3,0)</f>
        <v>TC MC Clasica - Linea Rev.</v>
      </c>
      <c r="D4245" s="1" t="s">
        <v>14</v>
      </c>
      <c r="E4245" s="1">
        <v>4</v>
      </c>
      <c r="F4245" s="1">
        <v>1</v>
      </c>
      <c r="G4245" s="1" t="s">
        <v>15</v>
      </c>
      <c r="H4245" s="1">
        <v>9999</v>
      </c>
      <c r="I4245" s="1" t="s">
        <v>452</v>
      </c>
      <c r="J4245" s="1" t="s">
        <v>33</v>
      </c>
      <c r="K4245" s="1" t="s">
        <v>324</v>
      </c>
      <c r="L4245" s="1" t="s">
        <v>450</v>
      </c>
      <c r="Q4245" s="2" t="s">
        <v>37</v>
      </c>
      <c r="R4245" s="1" t="s">
        <v>451</v>
      </c>
      <c r="S4245" s="1" t="str">
        <f t="shared" si="135"/>
        <v>CDO|4|1|LCA|VIG|COMP|CCRV|NOR</v>
      </c>
      <c r="T4245" s="2" t="str">
        <f t="shared" si="136"/>
        <v>OK</v>
      </c>
    </row>
    <row r="4246" spans="1:20" x14ac:dyDescent="0.25">
      <c r="A4246" s="1">
        <v>303020104</v>
      </c>
      <c r="B4246" s="1" t="str">
        <f>VLOOKUP(A4246,[1]Maestra!A$1:C$746,2,0)</f>
        <v>ACTMCCD08</v>
      </c>
      <c r="C4246" s="1" t="str">
        <f>VLOOKUP(A4246,[1]Maestra!A$1:C$746,3,0)</f>
        <v>TC MC Clasica - Compra Deuda</v>
      </c>
      <c r="D4246" s="1" t="s">
        <v>14</v>
      </c>
      <c r="E4246" s="1">
        <v>4</v>
      </c>
      <c r="F4246" s="1">
        <v>1</v>
      </c>
      <c r="G4246" s="1" t="s">
        <v>15</v>
      </c>
      <c r="H4246" s="1">
        <v>9999</v>
      </c>
      <c r="I4246" s="1" t="s">
        <v>452</v>
      </c>
      <c r="J4246" s="1" t="s">
        <v>33</v>
      </c>
      <c r="K4246" s="1" t="s">
        <v>325</v>
      </c>
      <c r="L4246" s="1" t="s">
        <v>450</v>
      </c>
      <c r="Q4246" s="2" t="s">
        <v>37</v>
      </c>
      <c r="R4246" s="1" t="s">
        <v>451</v>
      </c>
      <c r="S4246" s="1" t="str">
        <f t="shared" si="135"/>
        <v>CDO|4|1|LCA|VIG|COMP|CMED|NOR</v>
      </c>
      <c r="T4246" s="2" t="str">
        <f t="shared" si="136"/>
        <v>OK</v>
      </c>
    </row>
    <row r="4247" spans="1:20" x14ac:dyDescent="0.25">
      <c r="A4247" s="1">
        <v>303020104</v>
      </c>
      <c r="B4247" s="1" t="str">
        <f>VLOOKUP(A4247,[1]Maestra!A$1:C$746,2,0)</f>
        <v>ACTMCCD08</v>
      </c>
      <c r="C4247" s="1" t="str">
        <f>VLOOKUP(A4247,[1]Maestra!A$1:C$746,3,0)</f>
        <v>TC MC Clasica - Compra Deuda</v>
      </c>
      <c r="D4247" s="1" t="s">
        <v>14</v>
      </c>
      <c r="E4247" s="1">
        <v>4</v>
      </c>
      <c r="F4247" s="1">
        <v>1</v>
      </c>
      <c r="G4247" s="1" t="s">
        <v>15</v>
      </c>
      <c r="H4247" s="1">
        <v>9999</v>
      </c>
      <c r="I4247" s="1" t="s">
        <v>452</v>
      </c>
      <c r="J4247" s="1" t="s">
        <v>33</v>
      </c>
      <c r="K4247" s="1" t="s">
        <v>331</v>
      </c>
      <c r="L4247" s="1" t="s">
        <v>450</v>
      </c>
      <c r="Q4247" s="2" t="s">
        <v>37</v>
      </c>
      <c r="R4247" s="1" t="s">
        <v>451</v>
      </c>
      <c r="S4247" s="1" t="str">
        <f t="shared" si="135"/>
        <v>CDO|4|1|LCA|VIG|COMP|CPEM|NOR</v>
      </c>
      <c r="T4247" s="2" t="str">
        <f t="shared" si="136"/>
        <v>OK</v>
      </c>
    </row>
    <row r="4248" spans="1:20" x14ac:dyDescent="0.25">
      <c r="A4248" s="1">
        <v>303020102</v>
      </c>
      <c r="B4248" s="1" t="str">
        <f>VLOOKUP(A4248,[1]Maestra!A$1:C$746,2,0)</f>
        <v>ACTMCCU08</v>
      </c>
      <c r="C4248" s="1" t="str">
        <f>VLOOKUP(A4248,[1]Maestra!A$1:C$746,3,0)</f>
        <v>TC MC Clasica - Cuotas</v>
      </c>
      <c r="D4248" s="1" t="s">
        <v>14</v>
      </c>
      <c r="E4248" s="1">
        <v>4</v>
      </c>
      <c r="F4248" s="1">
        <v>1</v>
      </c>
      <c r="G4248" s="1" t="s">
        <v>17</v>
      </c>
      <c r="H4248" s="1">
        <v>9999</v>
      </c>
      <c r="I4248" s="1" t="s">
        <v>452</v>
      </c>
      <c r="J4248" s="1" t="s">
        <v>33</v>
      </c>
      <c r="K4248" s="1" t="s">
        <v>454</v>
      </c>
      <c r="L4248" s="1" t="s">
        <v>450</v>
      </c>
      <c r="Q4248" s="2" t="s">
        <v>37</v>
      </c>
      <c r="R4248" s="1" t="s">
        <v>451</v>
      </c>
      <c r="S4248" s="1" t="str">
        <f t="shared" si="135"/>
        <v>CDO|4|1|LCB|VIG|COMP|CCNR|NOR</v>
      </c>
      <c r="T4248" s="2" t="str">
        <f t="shared" si="136"/>
        <v>OK</v>
      </c>
    </row>
    <row r="4249" spans="1:20" x14ac:dyDescent="0.25">
      <c r="A4249" s="1">
        <v>303020102</v>
      </c>
      <c r="B4249" s="1" t="str">
        <f>VLOOKUP(A4249,[1]Maestra!A$1:C$746,2,0)</f>
        <v>ACTMCCU08</v>
      </c>
      <c r="C4249" s="1" t="str">
        <f>VLOOKUP(A4249,[1]Maestra!A$1:C$746,3,0)</f>
        <v>TC MC Clasica - Cuotas</v>
      </c>
      <c r="D4249" s="1" t="s">
        <v>14</v>
      </c>
      <c r="E4249" s="1">
        <v>4</v>
      </c>
      <c r="F4249" s="1">
        <v>1</v>
      </c>
      <c r="G4249" s="1" t="s">
        <v>17</v>
      </c>
      <c r="H4249" s="1">
        <v>9999</v>
      </c>
      <c r="I4249" s="1" t="s">
        <v>452</v>
      </c>
      <c r="J4249" s="1" t="s">
        <v>33</v>
      </c>
      <c r="K4249" s="1" t="s">
        <v>327</v>
      </c>
      <c r="L4249" s="1" t="s">
        <v>450</v>
      </c>
      <c r="Q4249" s="2" t="s">
        <v>37</v>
      </c>
      <c r="R4249" s="1" t="s">
        <v>451</v>
      </c>
      <c r="S4249" s="1" t="str">
        <f t="shared" si="135"/>
        <v>CDO|4|1|LCB|VIG|COMP|CCOR|NOR</v>
      </c>
      <c r="T4249" s="2" t="str">
        <f t="shared" si="136"/>
        <v>OK</v>
      </c>
    </row>
    <row r="4250" spans="1:20" x14ac:dyDescent="0.25">
      <c r="A4250" s="1">
        <v>303020101</v>
      </c>
      <c r="B4250" s="1" t="str">
        <f>VLOOKUP(A4250,[1]Maestra!A$1:C$746,2,0)</f>
        <v>ACTMCL9G8</v>
      </c>
      <c r="C4250" s="1" t="str">
        <f>VLOOKUP(A4250,[1]Maestra!A$1:C$746,3,0)</f>
        <v>TC MC Clasica - Linea Rev.</v>
      </c>
      <c r="D4250" s="1" t="s">
        <v>14</v>
      </c>
      <c r="E4250" s="1">
        <v>4</v>
      </c>
      <c r="F4250" s="1">
        <v>1</v>
      </c>
      <c r="G4250" s="1" t="s">
        <v>17</v>
      </c>
      <c r="H4250" s="1">
        <v>9999</v>
      </c>
      <c r="I4250" s="1" t="s">
        <v>452</v>
      </c>
      <c r="J4250" s="1" t="s">
        <v>33</v>
      </c>
      <c r="K4250" s="1" t="s">
        <v>324</v>
      </c>
      <c r="L4250" s="1" t="s">
        <v>450</v>
      </c>
      <c r="Q4250" s="2" t="s">
        <v>37</v>
      </c>
      <c r="R4250" s="1" t="s">
        <v>451</v>
      </c>
      <c r="S4250" s="1" t="str">
        <f t="shared" si="135"/>
        <v>CDO|4|1|LCB|VIG|COMP|CCRV|NOR</v>
      </c>
      <c r="T4250" s="2" t="str">
        <f t="shared" si="136"/>
        <v>OK</v>
      </c>
    </row>
    <row r="4251" spans="1:20" x14ac:dyDescent="0.25">
      <c r="A4251" s="1">
        <v>303020101</v>
      </c>
      <c r="B4251" s="1" t="str">
        <f>VLOOKUP(A4251,[1]Maestra!A$1:C$746,2,0)</f>
        <v>ACTMCL9G8</v>
      </c>
      <c r="C4251" s="1" t="str">
        <f>VLOOKUP(A4251,[1]Maestra!A$1:C$746,3,0)</f>
        <v>TC MC Clasica - Linea Rev.</v>
      </c>
      <c r="D4251" s="1" t="s">
        <v>14</v>
      </c>
      <c r="E4251" s="1">
        <v>4</v>
      </c>
      <c r="F4251" s="1">
        <v>1</v>
      </c>
      <c r="G4251" s="1" t="s">
        <v>17</v>
      </c>
      <c r="H4251" s="1">
        <v>9999</v>
      </c>
      <c r="I4251" s="1" t="s">
        <v>452</v>
      </c>
      <c r="J4251" s="1" t="s">
        <v>33</v>
      </c>
      <c r="K4251" s="1" t="s">
        <v>322</v>
      </c>
      <c r="L4251" s="1" t="s">
        <v>450</v>
      </c>
      <c r="Q4251" s="2" t="s">
        <v>37</v>
      </c>
      <c r="R4251" s="1" t="s">
        <v>451</v>
      </c>
      <c r="S4251" s="1" t="str">
        <f t="shared" si="135"/>
        <v>CDO|4|1|LCB|VIG|COMP|CESF|NOR</v>
      </c>
      <c r="T4251" s="2" t="str">
        <f t="shared" si="136"/>
        <v>OK</v>
      </c>
    </row>
    <row r="4252" spans="1:20" x14ac:dyDescent="0.25">
      <c r="A4252" s="1">
        <v>303020101</v>
      </c>
      <c r="B4252" s="1" t="str">
        <f>VLOOKUP(A4252,[1]Maestra!A$1:C$746,2,0)</f>
        <v>ACTMCL9G8</v>
      </c>
      <c r="C4252" s="1" t="str">
        <f>VLOOKUP(A4252,[1]Maestra!A$1:C$746,3,0)</f>
        <v>TC MC Clasica - Linea Rev.</v>
      </c>
      <c r="D4252" s="1" t="s">
        <v>14</v>
      </c>
      <c r="E4252" s="1">
        <v>4</v>
      </c>
      <c r="F4252" s="1">
        <v>1</v>
      </c>
      <c r="G4252" s="1" t="s">
        <v>17</v>
      </c>
      <c r="H4252" s="1">
        <v>9999</v>
      </c>
      <c r="I4252" s="1" t="s">
        <v>452</v>
      </c>
      <c r="J4252" s="1" t="s">
        <v>33</v>
      </c>
      <c r="K4252" s="1" t="s">
        <v>323</v>
      </c>
      <c r="L4252" s="1" t="s">
        <v>450</v>
      </c>
      <c r="Q4252" s="2" t="s">
        <v>37</v>
      </c>
      <c r="R4252" s="1" t="s">
        <v>451</v>
      </c>
      <c r="S4252" s="1" t="str">
        <f t="shared" si="135"/>
        <v>CDO|4|1|LCB|VIG|COMP|CESP|NOR</v>
      </c>
      <c r="T4252" s="2" t="str">
        <f t="shared" si="136"/>
        <v>OK</v>
      </c>
    </row>
    <row r="4253" spans="1:20" x14ac:dyDescent="0.25">
      <c r="A4253" s="1">
        <v>303020101</v>
      </c>
      <c r="B4253" s="1" t="str">
        <f>VLOOKUP(A4253,[1]Maestra!A$1:C$746,2,0)</f>
        <v>ACTMCL9G8</v>
      </c>
      <c r="C4253" s="1" t="str">
        <f>VLOOKUP(A4253,[1]Maestra!A$1:C$746,3,0)</f>
        <v>TC MC Clasica - Linea Rev.</v>
      </c>
      <c r="D4253" s="1" t="s">
        <v>14</v>
      </c>
      <c r="E4253" s="1">
        <v>4</v>
      </c>
      <c r="F4253" s="1">
        <v>1</v>
      </c>
      <c r="G4253" s="1" t="s">
        <v>17</v>
      </c>
      <c r="H4253" s="1">
        <v>9999</v>
      </c>
      <c r="I4253" s="1" t="s">
        <v>452</v>
      </c>
      <c r="J4253" s="1" t="s">
        <v>33</v>
      </c>
      <c r="K4253" s="1" t="s">
        <v>328</v>
      </c>
      <c r="L4253" s="1" t="s">
        <v>450</v>
      </c>
      <c r="Q4253" s="2" t="s">
        <v>37</v>
      </c>
      <c r="R4253" s="1" t="s">
        <v>451</v>
      </c>
      <c r="S4253" s="1" t="str">
        <f t="shared" si="135"/>
        <v>CDO|4|1|LCB|VIG|COMP|CGEM|NOR</v>
      </c>
      <c r="T4253" s="2" t="str">
        <f t="shared" si="136"/>
        <v>OK</v>
      </c>
    </row>
    <row r="4254" spans="1:20" x14ac:dyDescent="0.25">
      <c r="A4254" s="1">
        <v>303020101</v>
      </c>
      <c r="B4254" s="1" t="str">
        <f>VLOOKUP(A4254,[1]Maestra!A$1:C$746,2,0)</f>
        <v>ACTMCL9G8</v>
      </c>
      <c r="C4254" s="1" t="str">
        <f>VLOOKUP(A4254,[1]Maestra!A$1:C$746,3,0)</f>
        <v>TC MC Clasica - Linea Rev.</v>
      </c>
      <c r="D4254" s="1" t="s">
        <v>14</v>
      </c>
      <c r="E4254" s="1">
        <v>4</v>
      </c>
      <c r="F4254" s="1">
        <v>1</v>
      </c>
      <c r="G4254" s="1" t="s">
        <v>17</v>
      </c>
      <c r="H4254" s="1">
        <v>9999</v>
      </c>
      <c r="I4254" s="1" t="s">
        <v>452</v>
      </c>
      <c r="J4254" s="1" t="s">
        <v>33</v>
      </c>
      <c r="K4254" s="1" t="s">
        <v>329</v>
      </c>
      <c r="L4254" s="1" t="s">
        <v>450</v>
      </c>
      <c r="Q4254" s="2" t="s">
        <v>37</v>
      </c>
      <c r="R4254" s="1" t="s">
        <v>451</v>
      </c>
      <c r="S4254" s="1" t="str">
        <f t="shared" si="135"/>
        <v>CDO|4|1|LCB|VIG|COMP|CIVA|NOR</v>
      </c>
      <c r="T4254" s="2" t="str">
        <f t="shared" si="136"/>
        <v>OK</v>
      </c>
    </row>
    <row r="4255" spans="1:20" x14ac:dyDescent="0.25">
      <c r="A4255" s="1">
        <v>303020101</v>
      </c>
      <c r="B4255" s="1" t="str">
        <f>VLOOKUP(A4255,[1]Maestra!A$1:C$746,2,0)</f>
        <v>ACTMCL9G8</v>
      </c>
      <c r="C4255" s="1" t="str">
        <f>VLOOKUP(A4255,[1]Maestra!A$1:C$746,3,0)</f>
        <v>TC MC Clasica - Linea Rev.</v>
      </c>
      <c r="D4255" s="1" t="s">
        <v>14</v>
      </c>
      <c r="E4255" s="1">
        <v>4</v>
      </c>
      <c r="F4255" s="1">
        <v>1</v>
      </c>
      <c r="G4255" s="1" t="s">
        <v>17</v>
      </c>
      <c r="H4255" s="1">
        <v>9999</v>
      </c>
      <c r="I4255" s="1" t="s">
        <v>452</v>
      </c>
      <c r="J4255" s="1" t="s">
        <v>33</v>
      </c>
      <c r="K4255" s="1" t="s">
        <v>325</v>
      </c>
      <c r="L4255" s="1" t="s">
        <v>450</v>
      </c>
      <c r="Q4255" s="2" t="s">
        <v>37</v>
      </c>
      <c r="R4255" s="1" t="s">
        <v>451</v>
      </c>
      <c r="S4255" s="1" t="str">
        <f t="shared" si="135"/>
        <v>CDO|4|1|LCB|VIG|COMP|CMED|NOR</v>
      </c>
      <c r="T4255" s="2" t="str">
        <f t="shared" si="136"/>
        <v>OK</v>
      </c>
    </row>
    <row r="4256" spans="1:20" x14ac:dyDescent="0.25">
      <c r="A4256" s="1">
        <v>303020101</v>
      </c>
      <c r="B4256" s="1" t="str">
        <f>VLOOKUP(A4256,[1]Maestra!A$1:C$746,2,0)</f>
        <v>ACTMCL9G8</v>
      </c>
      <c r="C4256" s="1" t="str">
        <f>VLOOKUP(A4256,[1]Maestra!A$1:C$746,3,0)</f>
        <v>TC MC Clasica - Linea Rev.</v>
      </c>
      <c r="D4256" s="1" t="s">
        <v>14</v>
      </c>
      <c r="E4256" s="1">
        <v>4</v>
      </c>
      <c r="F4256" s="1">
        <v>1</v>
      </c>
      <c r="G4256" s="1" t="s">
        <v>17</v>
      </c>
      <c r="H4256" s="1">
        <v>9999</v>
      </c>
      <c r="I4256" s="1" t="s">
        <v>452</v>
      </c>
      <c r="J4256" s="1" t="s">
        <v>33</v>
      </c>
      <c r="K4256" s="1" t="s">
        <v>330</v>
      </c>
      <c r="L4256" s="1" t="s">
        <v>450</v>
      </c>
      <c r="Q4256" s="2" t="s">
        <v>37</v>
      </c>
      <c r="R4256" s="1" t="s">
        <v>451</v>
      </c>
      <c r="S4256" s="1" t="str">
        <f t="shared" si="135"/>
        <v>CDO|4|1|LCB|VIG|COMP|CMIE|NOR</v>
      </c>
      <c r="T4256" s="2" t="str">
        <f t="shared" si="136"/>
        <v>OK</v>
      </c>
    </row>
    <row r="4257" spans="1:20" x14ac:dyDescent="0.25">
      <c r="A4257" s="1">
        <v>303020101</v>
      </c>
      <c r="B4257" s="1" t="str">
        <f>VLOOKUP(A4257,[1]Maestra!A$1:C$746,2,0)</f>
        <v>ACTMCL9G8</v>
      </c>
      <c r="C4257" s="1" t="str">
        <f>VLOOKUP(A4257,[1]Maestra!A$1:C$746,3,0)</f>
        <v>TC MC Clasica - Linea Rev.</v>
      </c>
      <c r="D4257" s="1" t="s">
        <v>14</v>
      </c>
      <c r="E4257" s="1">
        <v>4</v>
      </c>
      <c r="F4257" s="1">
        <v>1</v>
      </c>
      <c r="G4257" s="1" t="s">
        <v>17</v>
      </c>
      <c r="H4257" s="1">
        <v>9999</v>
      </c>
      <c r="I4257" s="1" t="s">
        <v>452</v>
      </c>
      <c r="J4257" s="1" t="s">
        <v>33</v>
      </c>
      <c r="K4257" s="1" t="s">
        <v>331</v>
      </c>
      <c r="L4257" s="1" t="s">
        <v>450</v>
      </c>
      <c r="Q4257" s="2" t="s">
        <v>37</v>
      </c>
      <c r="R4257" s="1" t="s">
        <v>451</v>
      </c>
      <c r="S4257" s="1" t="str">
        <f t="shared" si="135"/>
        <v>CDO|4|1|LCB|VIG|COMP|CPEM|NOR</v>
      </c>
      <c r="T4257" s="2" t="str">
        <f t="shared" si="136"/>
        <v>OK</v>
      </c>
    </row>
    <row r="4258" spans="1:20" x14ac:dyDescent="0.25">
      <c r="A4258" s="1">
        <v>303020101</v>
      </c>
      <c r="B4258" s="1" t="str">
        <f>VLOOKUP(A4258,[1]Maestra!A$1:C$746,2,0)</f>
        <v>ACTMCL9G8</v>
      </c>
      <c r="C4258" s="1" t="str">
        <f>VLOOKUP(A4258,[1]Maestra!A$1:C$746,3,0)</f>
        <v>TC MC Clasica - Linea Rev.</v>
      </c>
      <c r="D4258" s="1" t="s">
        <v>14</v>
      </c>
      <c r="E4258" s="1">
        <v>4</v>
      </c>
      <c r="F4258" s="1">
        <v>1</v>
      </c>
      <c r="G4258" s="1" t="s">
        <v>17</v>
      </c>
      <c r="H4258" s="1">
        <v>9999</v>
      </c>
      <c r="I4258" s="1" t="s">
        <v>452</v>
      </c>
      <c r="J4258" s="1" t="s">
        <v>33</v>
      </c>
      <c r="K4258" s="1" t="s">
        <v>332</v>
      </c>
      <c r="L4258" s="1" t="s">
        <v>450</v>
      </c>
      <c r="Q4258" s="2" t="s">
        <v>37</v>
      </c>
      <c r="R4258" s="1" t="s">
        <v>451</v>
      </c>
      <c r="S4258" s="1" t="str">
        <f t="shared" si="135"/>
        <v>CDO|4|1|LCB|VIG|COMP|CSOB|NOR</v>
      </c>
      <c r="T4258" s="2" t="str">
        <f t="shared" si="136"/>
        <v>OK</v>
      </c>
    </row>
    <row r="4259" spans="1:20" x14ac:dyDescent="0.25">
      <c r="A4259" s="1">
        <v>303020104</v>
      </c>
      <c r="B4259" s="1" t="str">
        <f>VLOOKUP(A4259,[1]Maestra!A$1:C$746,2,0)</f>
        <v>ACTMCCD08</v>
      </c>
      <c r="C4259" s="1" t="str">
        <f>VLOOKUP(A4259,[1]Maestra!A$1:C$746,3,0)</f>
        <v>TC MC Clasica - Compra Deuda</v>
      </c>
      <c r="D4259" s="1" t="s">
        <v>14</v>
      </c>
      <c r="E4259" s="1">
        <v>4</v>
      </c>
      <c r="F4259" s="1">
        <v>1</v>
      </c>
      <c r="G4259" s="1" t="s">
        <v>24</v>
      </c>
      <c r="H4259" s="1">
        <v>9999</v>
      </c>
      <c r="I4259" s="1" t="s">
        <v>452</v>
      </c>
      <c r="J4259" s="1" t="s">
        <v>33</v>
      </c>
      <c r="K4259" s="1" t="s">
        <v>454</v>
      </c>
      <c r="L4259" s="1" t="s">
        <v>450</v>
      </c>
      <c r="Q4259" s="2" t="s">
        <v>37</v>
      </c>
      <c r="R4259" s="1" t="s">
        <v>451</v>
      </c>
      <c r="S4259" s="1" t="str">
        <f t="shared" si="135"/>
        <v>CDO|4|1|LCN|VIG|COMP|CCNR|NOR</v>
      </c>
      <c r="T4259" s="2" t="str">
        <f t="shared" si="136"/>
        <v>OK</v>
      </c>
    </row>
    <row r="4260" spans="1:20" x14ac:dyDescent="0.25">
      <c r="A4260" s="1">
        <v>303020101</v>
      </c>
      <c r="B4260" s="1" t="str">
        <f>VLOOKUP(A4260,[1]Maestra!A$1:C$746,2,0)</f>
        <v>ACTMCL9G8</v>
      </c>
      <c r="C4260" s="1" t="str">
        <f>VLOOKUP(A4260,[1]Maestra!A$1:C$746,3,0)</f>
        <v>TC MC Clasica - Linea Rev.</v>
      </c>
      <c r="D4260" s="1" t="s">
        <v>14</v>
      </c>
      <c r="E4260" s="1">
        <v>4</v>
      </c>
      <c r="F4260" s="1">
        <v>1</v>
      </c>
      <c r="G4260" s="1" t="s">
        <v>24</v>
      </c>
      <c r="H4260" s="1">
        <v>9999</v>
      </c>
      <c r="I4260" s="1" t="s">
        <v>452</v>
      </c>
      <c r="J4260" s="1" t="s">
        <v>33</v>
      </c>
      <c r="K4260" s="1" t="s">
        <v>324</v>
      </c>
      <c r="L4260" s="1" t="s">
        <v>450</v>
      </c>
      <c r="Q4260" s="2" t="s">
        <v>37</v>
      </c>
      <c r="R4260" s="1" t="s">
        <v>451</v>
      </c>
      <c r="S4260" s="1" t="str">
        <f t="shared" si="135"/>
        <v>CDO|4|1|LCN|VIG|COMP|CCRV|NOR</v>
      </c>
      <c r="T4260" s="2" t="str">
        <f t="shared" si="136"/>
        <v>OK</v>
      </c>
    </row>
    <row r="4261" spans="1:20" x14ac:dyDescent="0.25">
      <c r="A4261" s="1">
        <v>303020104</v>
      </c>
      <c r="B4261" s="1" t="str">
        <f>VLOOKUP(A4261,[1]Maestra!A$1:C$746,2,0)</f>
        <v>ACTMCCD08</v>
      </c>
      <c r="C4261" s="1" t="str">
        <f>VLOOKUP(A4261,[1]Maestra!A$1:C$746,3,0)</f>
        <v>TC MC Clasica - Compra Deuda</v>
      </c>
      <c r="D4261" s="1" t="s">
        <v>14</v>
      </c>
      <c r="E4261" s="1">
        <v>4</v>
      </c>
      <c r="F4261" s="1">
        <v>1</v>
      </c>
      <c r="G4261" s="1" t="s">
        <v>24</v>
      </c>
      <c r="H4261" s="1">
        <v>9999</v>
      </c>
      <c r="I4261" s="1" t="s">
        <v>452</v>
      </c>
      <c r="J4261" s="1" t="s">
        <v>33</v>
      </c>
      <c r="K4261" s="1" t="s">
        <v>325</v>
      </c>
      <c r="L4261" s="1" t="s">
        <v>450</v>
      </c>
      <c r="Q4261" s="2" t="s">
        <v>37</v>
      </c>
      <c r="R4261" s="1" t="s">
        <v>451</v>
      </c>
      <c r="S4261" s="1" t="str">
        <f t="shared" si="135"/>
        <v>CDO|4|1|LCN|VIG|COMP|CMED|NOR</v>
      </c>
      <c r="T4261" s="2" t="str">
        <f t="shared" si="136"/>
        <v>OK</v>
      </c>
    </row>
    <row r="4262" spans="1:20" x14ac:dyDescent="0.25">
      <c r="A4262" s="1">
        <v>303020104</v>
      </c>
      <c r="B4262" s="1" t="str">
        <f>VLOOKUP(A4262,[1]Maestra!A$1:C$746,2,0)</f>
        <v>ACTMCCD08</v>
      </c>
      <c r="C4262" s="1" t="str">
        <f>VLOOKUP(A4262,[1]Maestra!A$1:C$746,3,0)</f>
        <v>TC MC Clasica - Compra Deuda</v>
      </c>
      <c r="D4262" s="1" t="s">
        <v>14</v>
      </c>
      <c r="E4262" s="1">
        <v>4</v>
      </c>
      <c r="F4262" s="1">
        <v>1</v>
      </c>
      <c r="G4262" s="1" t="s">
        <v>24</v>
      </c>
      <c r="H4262" s="1">
        <v>9999</v>
      </c>
      <c r="I4262" s="1" t="s">
        <v>452</v>
      </c>
      <c r="J4262" s="1" t="s">
        <v>33</v>
      </c>
      <c r="K4262" s="1" t="s">
        <v>331</v>
      </c>
      <c r="L4262" s="1" t="s">
        <v>450</v>
      </c>
      <c r="Q4262" s="2" t="s">
        <v>37</v>
      </c>
      <c r="R4262" s="1" t="s">
        <v>451</v>
      </c>
      <c r="S4262" s="1" t="str">
        <f t="shared" si="135"/>
        <v>CDO|4|1|LCN|VIG|COMP|CPEM|NOR</v>
      </c>
      <c r="T4262" s="2" t="str">
        <f t="shared" si="136"/>
        <v>OK</v>
      </c>
    </row>
    <row r="4263" spans="1:20" x14ac:dyDescent="0.25">
      <c r="A4263" s="1">
        <v>303020102</v>
      </c>
      <c r="B4263" s="1" t="str">
        <f>VLOOKUP(A4263,[1]Maestra!A$1:C$746,2,0)</f>
        <v>ACTMCCU08</v>
      </c>
      <c r="C4263" s="1" t="str">
        <f>VLOOKUP(A4263,[1]Maestra!A$1:C$746,3,0)</f>
        <v>TC MC Clasica - Cuotas</v>
      </c>
      <c r="D4263" s="1" t="s">
        <v>14</v>
      </c>
      <c r="E4263" s="1">
        <v>4</v>
      </c>
      <c r="F4263" s="1">
        <v>1</v>
      </c>
      <c r="G4263" s="1" t="s">
        <v>25</v>
      </c>
      <c r="H4263" s="1">
        <v>9999</v>
      </c>
      <c r="I4263" s="1" t="s">
        <v>449</v>
      </c>
      <c r="J4263" s="1" t="s">
        <v>36</v>
      </c>
      <c r="K4263" s="1" t="s">
        <v>454</v>
      </c>
      <c r="L4263" s="1" t="s">
        <v>450</v>
      </c>
      <c r="Q4263" s="2" t="s">
        <v>37</v>
      </c>
      <c r="R4263" s="1" t="s">
        <v>451</v>
      </c>
      <c r="S4263" s="1" t="str">
        <f t="shared" si="135"/>
        <v>CDO|4|1|REP|VEN|OTRO|CCNR|NOR</v>
      </c>
      <c r="T4263" s="2" t="str">
        <f t="shared" si="136"/>
        <v>OK</v>
      </c>
    </row>
    <row r="4264" spans="1:20" x14ac:dyDescent="0.25">
      <c r="A4264" s="1">
        <v>303020102</v>
      </c>
      <c r="B4264" s="1" t="str">
        <f>VLOOKUP(A4264,[1]Maestra!A$1:C$746,2,0)</f>
        <v>ACTMCCU08</v>
      </c>
      <c r="C4264" s="1" t="str">
        <f>VLOOKUP(A4264,[1]Maestra!A$1:C$746,3,0)</f>
        <v>TC MC Clasica - Cuotas</v>
      </c>
      <c r="D4264" s="1" t="s">
        <v>14</v>
      </c>
      <c r="E4264" s="1">
        <v>4</v>
      </c>
      <c r="F4264" s="1">
        <v>1</v>
      </c>
      <c r="G4264" s="1" t="s">
        <v>25</v>
      </c>
      <c r="H4264" s="1">
        <v>9999</v>
      </c>
      <c r="I4264" s="1" t="s">
        <v>449</v>
      </c>
      <c r="J4264" s="1" t="s">
        <v>36</v>
      </c>
      <c r="K4264" s="1" t="s">
        <v>325</v>
      </c>
      <c r="L4264" s="1" t="s">
        <v>450</v>
      </c>
      <c r="Q4264" s="2" t="s">
        <v>37</v>
      </c>
      <c r="R4264" s="1" t="s">
        <v>451</v>
      </c>
      <c r="S4264" s="1" t="str">
        <f t="shared" si="135"/>
        <v>CDO|4|1|REP|VEN|OTRO|CMED|NOR</v>
      </c>
      <c r="T4264" s="2" t="str">
        <f t="shared" si="136"/>
        <v>OK</v>
      </c>
    </row>
    <row r="4265" spans="1:20" x14ac:dyDescent="0.25">
      <c r="A4265" s="1">
        <v>303020102</v>
      </c>
      <c r="B4265" s="1" t="str">
        <f>VLOOKUP(A4265,[1]Maestra!A$1:C$746,2,0)</f>
        <v>ACTMCCU08</v>
      </c>
      <c r="C4265" s="1" t="str">
        <f>VLOOKUP(A4265,[1]Maestra!A$1:C$746,3,0)</f>
        <v>TC MC Clasica - Cuotas</v>
      </c>
      <c r="D4265" s="1" t="s">
        <v>14</v>
      </c>
      <c r="E4265" s="1">
        <v>4</v>
      </c>
      <c r="F4265" s="1">
        <v>1</v>
      </c>
      <c r="G4265" s="1" t="s">
        <v>25</v>
      </c>
      <c r="H4265" s="1">
        <v>9999</v>
      </c>
      <c r="I4265" s="1" t="s">
        <v>452</v>
      </c>
      <c r="J4265" s="1" t="s">
        <v>36</v>
      </c>
      <c r="K4265" s="1" t="s">
        <v>454</v>
      </c>
      <c r="L4265" s="1" t="s">
        <v>21</v>
      </c>
      <c r="Q4265" s="2" t="s">
        <v>37</v>
      </c>
      <c r="R4265" s="1" t="s">
        <v>451</v>
      </c>
      <c r="S4265" s="1" t="str">
        <f t="shared" si="135"/>
        <v>CDO|4|1|REP|VIG|OTRO|CCNR|DUD</v>
      </c>
      <c r="T4265" s="2" t="str">
        <f t="shared" si="136"/>
        <v>OK</v>
      </c>
    </row>
    <row r="4266" spans="1:20" x14ac:dyDescent="0.25">
      <c r="A4266" s="1">
        <v>303020102</v>
      </c>
      <c r="B4266" s="1" t="str">
        <f>VLOOKUP(A4266,[1]Maestra!A$1:C$746,2,0)</f>
        <v>ACTMCCU08</v>
      </c>
      <c r="C4266" s="1" t="str">
        <f>VLOOKUP(A4266,[1]Maestra!A$1:C$746,3,0)</f>
        <v>TC MC Clasica - Cuotas</v>
      </c>
      <c r="D4266" s="1" t="s">
        <v>14</v>
      </c>
      <c r="E4266" s="1">
        <v>4</v>
      </c>
      <c r="F4266" s="1">
        <v>1</v>
      </c>
      <c r="G4266" s="1" t="s">
        <v>25</v>
      </c>
      <c r="H4266" s="1">
        <v>9999</v>
      </c>
      <c r="I4266" s="1" t="s">
        <v>452</v>
      </c>
      <c r="J4266" s="1" t="s">
        <v>36</v>
      </c>
      <c r="K4266" s="1" t="s">
        <v>454</v>
      </c>
      <c r="L4266" s="1" t="s">
        <v>450</v>
      </c>
      <c r="Q4266" s="2" t="s">
        <v>37</v>
      </c>
      <c r="R4266" s="1" t="s">
        <v>451</v>
      </c>
      <c r="S4266" s="1" t="str">
        <f t="shared" si="135"/>
        <v>CDO|4|1|REP|VIG|OTRO|CCNR|NOR</v>
      </c>
      <c r="T4266" s="2" t="str">
        <f t="shared" si="136"/>
        <v>OK</v>
      </c>
    </row>
    <row r="4267" spans="1:20" x14ac:dyDescent="0.25">
      <c r="A4267" s="1">
        <v>303020102</v>
      </c>
      <c r="B4267" s="1" t="str">
        <f>VLOOKUP(A4267,[1]Maestra!A$1:C$746,2,0)</f>
        <v>ACTMCCU08</v>
      </c>
      <c r="C4267" s="1" t="str">
        <f>VLOOKUP(A4267,[1]Maestra!A$1:C$746,3,0)</f>
        <v>TC MC Clasica - Cuotas</v>
      </c>
      <c r="D4267" s="1" t="s">
        <v>14</v>
      </c>
      <c r="E4267" s="1">
        <v>4</v>
      </c>
      <c r="F4267" s="1">
        <v>1</v>
      </c>
      <c r="G4267" s="1" t="s">
        <v>25</v>
      </c>
      <c r="H4267" s="1">
        <v>9999</v>
      </c>
      <c r="I4267" s="1" t="s">
        <v>452</v>
      </c>
      <c r="J4267" s="1" t="s">
        <v>36</v>
      </c>
      <c r="K4267" s="1" t="s">
        <v>325</v>
      </c>
      <c r="L4267" s="1" t="s">
        <v>21</v>
      </c>
      <c r="Q4267" s="2" t="s">
        <v>37</v>
      </c>
      <c r="R4267" s="1" t="s">
        <v>451</v>
      </c>
      <c r="S4267" s="1" t="str">
        <f t="shared" si="135"/>
        <v>CDO|4|1|REP|VIG|OTRO|CMED|DUD</v>
      </c>
      <c r="T4267" s="2" t="str">
        <f t="shared" si="136"/>
        <v>OK</v>
      </c>
    </row>
    <row r="4268" spans="1:20" x14ac:dyDescent="0.25">
      <c r="A4268" s="1">
        <v>303020102</v>
      </c>
      <c r="B4268" s="1" t="str">
        <f>VLOOKUP(A4268,[1]Maestra!A$1:C$746,2,0)</f>
        <v>ACTMCCU08</v>
      </c>
      <c r="C4268" s="1" t="str">
        <f>VLOOKUP(A4268,[1]Maestra!A$1:C$746,3,0)</f>
        <v>TC MC Clasica - Cuotas</v>
      </c>
      <c r="D4268" s="1" t="s">
        <v>14</v>
      </c>
      <c r="E4268" s="1">
        <v>4</v>
      </c>
      <c r="F4268" s="1">
        <v>1</v>
      </c>
      <c r="G4268" s="1" t="s">
        <v>25</v>
      </c>
      <c r="H4268" s="1">
        <v>9999</v>
      </c>
      <c r="I4268" s="1" t="s">
        <v>452</v>
      </c>
      <c r="J4268" s="1" t="s">
        <v>36</v>
      </c>
      <c r="K4268" s="1" t="s">
        <v>325</v>
      </c>
      <c r="L4268" s="1" t="s">
        <v>450</v>
      </c>
      <c r="Q4268" s="2" t="s">
        <v>37</v>
      </c>
      <c r="R4268" s="1" t="s">
        <v>451</v>
      </c>
      <c r="S4268" s="1" t="str">
        <f t="shared" si="135"/>
        <v>CDO|4|1|REP|VIG|OTRO|CMED|NOR</v>
      </c>
      <c r="T4268" s="2" t="str">
        <f t="shared" si="136"/>
        <v>OK</v>
      </c>
    </row>
    <row r="4269" spans="1:20" x14ac:dyDescent="0.25">
      <c r="A4269" s="1">
        <v>303020101</v>
      </c>
      <c r="B4269" s="1" t="str">
        <f>VLOOKUP(A4269,[1]Maestra!A$1:C$746,2,0)</f>
        <v>ACTMCL9G8</v>
      </c>
      <c r="C4269" s="1" t="str">
        <f>VLOOKUP(A4269,[1]Maestra!A$1:C$746,3,0)</f>
        <v>TC MC Clasica - Linea Rev.</v>
      </c>
      <c r="D4269" s="1" t="s">
        <v>14</v>
      </c>
      <c r="E4269" s="1">
        <v>4</v>
      </c>
      <c r="F4269" s="1">
        <v>1</v>
      </c>
      <c r="G4269" s="1" t="s">
        <v>18</v>
      </c>
      <c r="H4269" s="1">
        <v>9999</v>
      </c>
      <c r="I4269" s="1" t="s">
        <v>449</v>
      </c>
      <c r="J4269" s="1" t="s">
        <v>36</v>
      </c>
      <c r="K4269" s="1" t="s">
        <v>324</v>
      </c>
      <c r="L4269" s="1" t="s">
        <v>450</v>
      </c>
      <c r="Q4269" s="2" t="s">
        <v>37</v>
      </c>
      <c r="R4269" s="1" t="s">
        <v>451</v>
      </c>
      <c r="S4269" s="1" t="str">
        <f t="shared" si="135"/>
        <v>CDO|4|1|RER|VEN|OTRO|CCRV|NOR</v>
      </c>
      <c r="T4269" s="2" t="str">
        <f t="shared" si="136"/>
        <v>OK</v>
      </c>
    </row>
    <row r="4270" spans="1:20" x14ac:dyDescent="0.25">
      <c r="A4270" s="1">
        <v>303020102</v>
      </c>
      <c r="B4270" s="1" t="str">
        <f>VLOOKUP(A4270,[1]Maestra!A$1:C$746,2,0)</f>
        <v>ACTMCCU08</v>
      </c>
      <c r="C4270" s="1" t="str">
        <f>VLOOKUP(A4270,[1]Maestra!A$1:C$746,3,0)</f>
        <v>TC MC Clasica - Cuotas</v>
      </c>
      <c r="D4270" s="1" t="s">
        <v>14</v>
      </c>
      <c r="E4270" s="1">
        <v>4</v>
      </c>
      <c r="F4270" s="1">
        <v>1</v>
      </c>
      <c r="G4270" s="1" t="s">
        <v>18</v>
      </c>
      <c r="H4270" s="1">
        <v>9999</v>
      </c>
      <c r="I4270" s="1" t="s">
        <v>449</v>
      </c>
      <c r="J4270" s="1" t="s">
        <v>36</v>
      </c>
      <c r="K4270" s="1" t="s">
        <v>325</v>
      </c>
      <c r="L4270" s="1" t="s">
        <v>450</v>
      </c>
      <c r="Q4270" s="2" t="s">
        <v>37</v>
      </c>
      <c r="R4270" s="1" t="s">
        <v>451</v>
      </c>
      <c r="S4270" s="1" t="str">
        <f t="shared" si="135"/>
        <v>CDO|4|1|RER|VEN|OTRO|CMED|NOR</v>
      </c>
      <c r="T4270" s="2" t="str">
        <f t="shared" si="136"/>
        <v>OK</v>
      </c>
    </row>
    <row r="4271" spans="1:20" x14ac:dyDescent="0.25">
      <c r="A4271" s="1">
        <v>303020101</v>
      </c>
      <c r="B4271" s="1" t="str">
        <f>VLOOKUP(A4271,[1]Maestra!A$1:C$746,2,0)</f>
        <v>ACTMCL9G8</v>
      </c>
      <c r="C4271" s="1" t="str">
        <f>VLOOKUP(A4271,[1]Maestra!A$1:C$746,3,0)</f>
        <v>TC MC Clasica - Linea Rev.</v>
      </c>
      <c r="D4271" s="1" t="s">
        <v>14</v>
      </c>
      <c r="E4271" s="1">
        <v>4</v>
      </c>
      <c r="F4271" s="1">
        <v>1</v>
      </c>
      <c r="G4271" s="1" t="s">
        <v>18</v>
      </c>
      <c r="H4271" s="1">
        <v>9999</v>
      </c>
      <c r="I4271" s="1" t="s">
        <v>452</v>
      </c>
      <c r="J4271" s="1" t="s">
        <v>36</v>
      </c>
      <c r="K4271" s="1" t="s">
        <v>324</v>
      </c>
      <c r="L4271" s="1" t="s">
        <v>21</v>
      </c>
      <c r="Q4271" s="2" t="s">
        <v>37</v>
      </c>
      <c r="R4271" s="1" t="s">
        <v>451</v>
      </c>
      <c r="S4271" s="1" t="str">
        <f t="shared" si="135"/>
        <v>CDO|4|1|RER|VIG|OTRO|CCRV|DUD</v>
      </c>
      <c r="T4271" s="2" t="str">
        <f t="shared" si="136"/>
        <v>OK</v>
      </c>
    </row>
    <row r="4272" spans="1:20" x14ac:dyDescent="0.25">
      <c r="A4272" s="1">
        <v>303020101</v>
      </c>
      <c r="B4272" s="1" t="str">
        <f>VLOOKUP(A4272,[1]Maestra!A$1:C$746,2,0)</f>
        <v>ACTMCL9G8</v>
      </c>
      <c r="C4272" s="1" t="str">
        <f>VLOOKUP(A4272,[1]Maestra!A$1:C$746,3,0)</f>
        <v>TC MC Clasica - Linea Rev.</v>
      </c>
      <c r="D4272" s="1" t="s">
        <v>14</v>
      </c>
      <c r="E4272" s="1">
        <v>4</v>
      </c>
      <c r="F4272" s="1">
        <v>1</v>
      </c>
      <c r="G4272" s="1" t="s">
        <v>18</v>
      </c>
      <c r="H4272" s="1">
        <v>9999</v>
      </c>
      <c r="I4272" s="1" t="s">
        <v>452</v>
      </c>
      <c r="J4272" s="1" t="s">
        <v>36</v>
      </c>
      <c r="K4272" s="1" t="s">
        <v>324</v>
      </c>
      <c r="L4272" s="1" t="s">
        <v>450</v>
      </c>
      <c r="Q4272" s="2" t="s">
        <v>37</v>
      </c>
      <c r="R4272" s="1" t="s">
        <v>451</v>
      </c>
      <c r="S4272" s="1" t="str">
        <f t="shared" si="135"/>
        <v>CDO|4|1|RER|VIG|OTRO|CCRV|NOR</v>
      </c>
      <c r="T4272" s="2" t="str">
        <f t="shared" si="136"/>
        <v>OK</v>
      </c>
    </row>
    <row r="4273" spans="1:20" x14ac:dyDescent="0.25">
      <c r="A4273" s="1">
        <v>303020101</v>
      </c>
      <c r="B4273" s="1" t="str">
        <f>VLOOKUP(A4273,[1]Maestra!A$1:C$746,2,0)</f>
        <v>ACTMCL9G8</v>
      </c>
      <c r="C4273" s="1" t="str">
        <f>VLOOKUP(A4273,[1]Maestra!A$1:C$746,3,0)</f>
        <v>TC MC Clasica - Linea Rev.</v>
      </c>
      <c r="D4273" s="1" t="s">
        <v>14</v>
      </c>
      <c r="E4273" s="1">
        <v>4</v>
      </c>
      <c r="F4273" s="1">
        <v>1</v>
      </c>
      <c r="G4273" s="1" t="s">
        <v>18</v>
      </c>
      <c r="H4273" s="1">
        <v>9999</v>
      </c>
      <c r="I4273" s="1" t="s">
        <v>452</v>
      </c>
      <c r="J4273" s="1" t="s">
        <v>36</v>
      </c>
      <c r="K4273" s="1" t="s">
        <v>325</v>
      </c>
      <c r="L4273" s="1" t="s">
        <v>21</v>
      </c>
      <c r="Q4273" s="2" t="s">
        <v>37</v>
      </c>
      <c r="R4273" s="1" t="s">
        <v>451</v>
      </c>
      <c r="S4273" s="1" t="str">
        <f t="shared" si="135"/>
        <v>CDO|4|1|RER|VIG|OTRO|CMED|DUD</v>
      </c>
      <c r="T4273" s="2" t="str">
        <f t="shared" si="136"/>
        <v>OK</v>
      </c>
    </row>
    <row r="4274" spans="1:20" x14ac:dyDescent="0.25">
      <c r="A4274" s="1">
        <v>303020101</v>
      </c>
      <c r="B4274" s="1" t="str">
        <f>VLOOKUP(A4274,[1]Maestra!A$1:C$746,2,0)</f>
        <v>ACTMCL9G8</v>
      </c>
      <c r="C4274" s="1" t="str">
        <f>VLOOKUP(A4274,[1]Maestra!A$1:C$746,3,0)</f>
        <v>TC MC Clasica - Linea Rev.</v>
      </c>
      <c r="D4274" s="1" t="s">
        <v>14</v>
      </c>
      <c r="E4274" s="1">
        <v>4</v>
      </c>
      <c r="F4274" s="1">
        <v>1</v>
      </c>
      <c r="G4274" s="1" t="s">
        <v>18</v>
      </c>
      <c r="H4274" s="1">
        <v>9999</v>
      </c>
      <c r="I4274" s="1" t="s">
        <v>452</v>
      </c>
      <c r="J4274" s="1" t="s">
        <v>36</v>
      </c>
      <c r="K4274" s="1" t="s">
        <v>325</v>
      </c>
      <c r="L4274" s="1" t="s">
        <v>450</v>
      </c>
      <c r="Q4274" s="2" t="s">
        <v>37</v>
      </c>
      <c r="R4274" s="1" t="s">
        <v>451</v>
      </c>
      <c r="S4274" s="1" t="str">
        <f t="shared" si="135"/>
        <v>CDO|4|1|RER|VIG|OTRO|CMED|NOR</v>
      </c>
      <c r="T4274" s="2" t="str">
        <f t="shared" si="136"/>
        <v>OK</v>
      </c>
    </row>
    <row r="4275" spans="1:20" x14ac:dyDescent="0.25">
      <c r="A4275" s="1">
        <v>2101049903</v>
      </c>
      <c r="B4275" s="1">
        <f>VLOOKUP(A4275,[1]Maestra!A$1:C$746,2,0)</f>
        <v>0</v>
      </c>
      <c r="C4275" s="1" t="str">
        <f>VLOOKUP(A4275,[1]Maestra!A$1:C$746,3,0)</f>
        <v>Mastercard Acreedores</v>
      </c>
      <c r="D4275" s="1" t="s">
        <v>14</v>
      </c>
      <c r="E4275" s="1">
        <v>4</v>
      </c>
      <c r="F4275" s="1">
        <v>1</v>
      </c>
      <c r="G4275" s="1" t="s">
        <v>19</v>
      </c>
      <c r="H4275" s="1">
        <v>9999</v>
      </c>
      <c r="I4275" s="1" t="s">
        <v>453</v>
      </c>
      <c r="J4275" s="1" t="s">
        <v>33</v>
      </c>
      <c r="K4275" s="1" t="s">
        <v>324</v>
      </c>
      <c r="L4275" s="1" t="s">
        <v>450</v>
      </c>
      <c r="Q4275" s="2" t="s">
        <v>37</v>
      </c>
      <c r="R4275" s="1" t="s">
        <v>451</v>
      </c>
      <c r="S4275" s="1" t="str">
        <f t="shared" si="135"/>
        <v>CDO|4|1|REV|ACR|COMP|CCRV|NOR</v>
      </c>
      <c r="T4275" s="2" t="str">
        <f t="shared" si="136"/>
        <v>OK</v>
      </c>
    </row>
    <row r="4276" spans="1:20" x14ac:dyDescent="0.25">
      <c r="A4276" s="1">
        <v>303049999</v>
      </c>
      <c r="B4276" s="1">
        <f>VLOOKUP(A4276,[1]Maestra!A$1:C$746,2,0)</f>
        <v>0</v>
      </c>
      <c r="C4276" s="1" t="str">
        <f>VLOOKUP(A4276,[1]Maestra!A$1:C$746,3,0)</f>
        <v>TC Mastercard Generico Acreedores</v>
      </c>
      <c r="D4276" s="1" t="s">
        <v>14</v>
      </c>
      <c r="E4276" s="1">
        <v>4</v>
      </c>
      <c r="F4276" s="1">
        <v>1</v>
      </c>
      <c r="G4276" s="1" t="s">
        <v>19</v>
      </c>
      <c r="H4276" s="1">
        <v>9999</v>
      </c>
      <c r="I4276" s="1" t="s">
        <v>453</v>
      </c>
      <c r="J4276" s="1" t="s">
        <v>33</v>
      </c>
      <c r="K4276" s="1" t="s">
        <v>325</v>
      </c>
      <c r="L4276" s="1" t="s">
        <v>450</v>
      </c>
      <c r="Q4276" s="2" t="s">
        <v>37</v>
      </c>
      <c r="R4276" s="1" t="s">
        <v>451</v>
      </c>
      <c r="S4276" s="1" t="str">
        <f t="shared" si="135"/>
        <v>CDO|4|1|REV|ACR|COMP|CMED|NOR</v>
      </c>
      <c r="T4276" s="2" t="str">
        <f t="shared" si="136"/>
        <v>OK</v>
      </c>
    </row>
    <row r="4277" spans="1:20" x14ac:dyDescent="0.25">
      <c r="A4277" s="1">
        <v>2101049903</v>
      </c>
      <c r="B4277" s="1">
        <f>VLOOKUP(A4277,[1]Maestra!A$1:C$746,2,0)</f>
        <v>0</v>
      </c>
      <c r="C4277" s="1" t="str">
        <f>VLOOKUP(A4277,[1]Maestra!A$1:C$746,3,0)</f>
        <v>Mastercard Acreedores</v>
      </c>
      <c r="D4277" s="1" t="s">
        <v>14</v>
      </c>
      <c r="E4277" s="1">
        <v>4</v>
      </c>
      <c r="F4277" s="1">
        <v>1</v>
      </c>
      <c r="G4277" s="1" t="s">
        <v>19</v>
      </c>
      <c r="H4277" s="1">
        <v>9999</v>
      </c>
      <c r="I4277" s="1" t="s">
        <v>453</v>
      </c>
      <c r="J4277" s="1" t="s">
        <v>33</v>
      </c>
      <c r="K4277" s="1" t="s">
        <v>331</v>
      </c>
      <c r="L4277" s="1" t="s">
        <v>450</v>
      </c>
      <c r="Q4277" s="2" t="s">
        <v>37</v>
      </c>
      <c r="R4277" s="1" t="s">
        <v>451</v>
      </c>
      <c r="S4277" s="1" t="str">
        <f t="shared" si="135"/>
        <v>CDO|4|1|REV|ACR|COMP|CPEM|NOR</v>
      </c>
      <c r="T4277" s="2" t="str">
        <f t="shared" si="136"/>
        <v>OK</v>
      </c>
    </row>
    <row r="4278" spans="1:20" x14ac:dyDescent="0.25">
      <c r="A4278" s="1">
        <v>2101049903</v>
      </c>
      <c r="B4278" s="1">
        <f>VLOOKUP(A4278,[1]Maestra!A$1:C$746,2,0)</f>
        <v>0</v>
      </c>
      <c r="C4278" s="1" t="str">
        <f>VLOOKUP(A4278,[1]Maestra!A$1:C$746,3,0)</f>
        <v>Mastercard Acreedores</v>
      </c>
      <c r="D4278" s="1" t="s">
        <v>14</v>
      </c>
      <c r="E4278" s="1">
        <v>4</v>
      </c>
      <c r="F4278" s="1">
        <v>1</v>
      </c>
      <c r="G4278" s="1" t="s">
        <v>19</v>
      </c>
      <c r="H4278" s="1">
        <v>9999</v>
      </c>
      <c r="I4278" s="1" t="s">
        <v>453</v>
      </c>
      <c r="J4278" s="1" t="s">
        <v>29</v>
      </c>
      <c r="K4278" s="1" t="s">
        <v>324</v>
      </c>
      <c r="L4278" s="1" t="s">
        <v>450</v>
      </c>
      <c r="Q4278" s="2" t="s">
        <v>37</v>
      </c>
      <c r="R4278" s="1" t="s">
        <v>451</v>
      </c>
      <c r="S4278" s="1" t="str">
        <f t="shared" si="135"/>
        <v>CDO|4|1|REV|ACR|DIEF|CCRV|NOR</v>
      </c>
      <c r="T4278" s="2" t="str">
        <f t="shared" si="136"/>
        <v>OK</v>
      </c>
    </row>
    <row r="4279" spans="1:20" x14ac:dyDescent="0.25">
      <c r="A4279" s="1">
        <v>303049999</v>
      </c>
      <c r="B4279" s="1">
        <f>VLOOKUP(A4279,[1]Maestra!A$1:C$746,2,0)</f>
        <v>0</v>
      </c>
      <c r="C4279" s="1" t="str">
        <f>VLOOKUP(A4279,[1]Maestra!A$1:C$746,3,0)</f>
        <v>TC Mastercard Generico Acreedores</v>
      </c>
      <c r="D4279" s="1" t="s">
        <v>14</v>
      </c>
      <c r="E4279" s="1">
        <v>4</v>
      </c>
      <c r="F4279" s="1">
        <v>1</v>
      </c>
      <c r="G4279" s="1" t="s">
        <v>19</v>
      </c>
      <c r="H4279" s="1">
        <v>9999</v>
      </c>
      <c r="I4279" s="1" t="s">
        <v>453</v>
      </c>
      <c r="J4279" s="1" t="s">
        <v>29</v>
      </c>
      <c r="K4279" s="1" t="s">
        <v>325</v>
      </c>
      <c r="L4279" s="1" t="s">
        <v>450</v>
      </c>
      <c r="Q4279" s="2" t="s">
        <v>37</v>
      </c>
      <c r="R4279" s="1" t="s">
        <v>451</v>
      </c>
      <c r="S4279" s="1" t="str">
        <f t="shared" si="135"/>
        <v>CDO|4|1|REV|ACR|DIEF|CMED|NOR</v>
      </c>
      <c r="T4279" s="2" t="str">
        <f t="shared" si="136"/>
        <v>OK</v>
      </c>
    </row>
    <row r="4280" spans="1:20" x14ac:dyDescent="0.25">
      <c r="A4280" s="1">
        <v>303020101</v>
      </c>
      <c r="B4280" s="1" t="str">
        <f>VLOOKUP(A4280,[1]Maestra!A$1:C$746,2,0)</f>
        <v>ACTMCL9G8</v>
      </c>
      <c r="C4280" s="1" t="str">
        <f>VLOOKUP(A4280,[1]Maestra!A$1:C$746,3,0)</f>
        <v>TC MC Clasica - Linea Rev.</v>
      </c>
      <c r="D4280" s="1" t="s">
        <v>14</v>
      </c>
      <c r="E4280" s="1">
        <v>4</v>
      </c>
      <c r="F4280" s="1">
        <v>1</v>
      </c>
      <c r="G4280" s="1" t="s">
        <v>19</v>
      </c>
      <c r="H4280" s="1">
        <v>9999</v>
      </c>
      <c r="I4280" s="1" t="s">
        <v>449</v>
      </c>
      <c r="J4280" s="1" t="s">
        <v>33</v>
      </c>
      <c r="K4280" s="1" t="s">
        <v>324</v>
      </c>
      <c r="L4280" s="1" t="s">
        <v>450</v>
      </c>
      <c r="Q4280" s="2" t="s">
        <v>37</v>
      </c>
      <c r="R4280" s="1" t="s">
        <v>451</v>
      </c>
      <c r="S4280" s="1" t="str">
        <f t="shared" si="135"/>
        <v>CDO|4|1|REV|VEN|COMP|CCRV|NOR</v>
      </c>
      <c r="T4280" s="2" t="str">
        <f t="shared" si="136"/>
        <v>OK</v>
      </c>
    </row>
    <row r="4281" spans="1:20" x14ac:dyDescent="0.25">
      <c r="A4281" s="1">
        <v>303020101</v>
      </c>
      <c r="B4281" s="1" t="str">
        <f>VLOOKUP(A4281,[1]Maestra!A$1:C$746,2,0)</f>
        <v>ACTMCL9G8</v>
      </c>
      <c r="C4281" s="1" t="str">
        <f>VLOOKUP(A4281,[1]Maestra!A$1:C$746,3,0)</f>
        <v>TC MC Clasica - Linea Rev.</v>
      </c>
      <c r="D4281" s="1" t="s">
        <v>14</v>
      </c>
      <c r="E4281" s="1">
        <v>4</v>
      </c>
      <c r="F4281" s="1">
        <v>1</v>
      </c>
      <c r="G4281" s="1" t="s">
        <v>19</v>
      </c>
      <c r="H4281" s="1">
        <v>9999</v>
      </c>
      <c r="I4281" s="1" t="s">
        <v>449</v>
      </c>
      <c r="J4281" s="1" t="s">
        <v>33</v>
      </c>
      <c r="K4281" s="1" t="s">
        <v>325</v>
      </c>
      <c r="L4281" s="1" t="s">
        <v>450</v>
      </c>
      <c r="Q4281" s="2" t="s">
        <v>37</v>
      </c>
      <c r="R4281" s="1" t="s">
        <v>451</v>
      </c>
      <c r="S4281" s="1" t="str">
        <f t="shared" si="135"/>
        <v>CDO|4|1|REV|VEN|COMP|CMED|NOR</v>
      </c>
      <c r="T4281" s="2" t="str">
        <f t="shared" si="136"/>
        <v>OK</v>
      </c>
    </row>
    <row r="4282" spans="1:20" x14ac:dyDescent="0.25">
      <c r="A4282" s="1">
        <v>303020107</v>
      </c>
      <c r="B4282" s="1" t="str">
        <f>VLOOKUP(A4282,[1]Maestra!A$1:C$746,2,0)</f>
        <v>ACTMCLYA8</v>
      </c>
      <c r="C4282" s="1" t="str">
        <f>VLOOKUP(A4282,[1]Maestra!A$1:C$746,3,0)</f>
        <v>TC MC Clasica - Linea Rev. por Disp Efectivo</v>
      </c>
      <c r="D4282" s="1" t="s">
        <v>14</v>
      </c>
      <c r="E4282" s="1">
        <v>4</v>
      </c>
      <c r="F4282" s="1">
        <v>1</v>
      </c>
      <c r="G4282" s="1" t="s">
        <v>19</v>
      </c>
      <c r="H4282" s="1">
        <v>9999</v>
      </c>
      <c r="I4282" s="1" t="s">
        <v>449</v>
      </c>
      <c r="J4282" s="1" t="s">
        <v>29</v>
      </c>
      <c r="K4282" s="1" t="s">
        <v>324</v>
      </c>
      <c r="L4282" s="1" t="s">
        <v>450</v>
      </c>
      <c r="Q4282" s="2" t="s">
        <v>37</v>
      </c>
      <c r="R4282" s="1" t="s">
        <v>451</v>
      </c>
      <c r="S4282" s="1" t="str">
        <f t="shared" si="135"/>
        <v>CDO|4|1|REV|VEN|DIEF|CCRV|NOR</v>
      </c>
      <c r="T4282" s="2" t="str">
        <f t="shared" si="136"/>
        <v>OK</v>
      </c>
    </row>
    <row r="4283" spans="1:20" x14ac:dyDescent="0.25">
      <c r="A4283" s="1">
        <v>303020107</v>
      </c>
      <c r="B4283" s="1" t="str">
        <f>VLOOKUP(A4283,[1]Maestra!A$1:C$746,2,0)</f>
        <v>ACTMCLYA8</v>
      </c>
      <c r="C4283" s="1" t="str">
        <f>VLOOKUP(A4283,[1]Maestra!A$1:C$746,3,0)</f>
        <v>TC MC Clasica - Linea Rev. por Disp Efectivo</v>
      </c>
      <c r="D4283" s="1" t="s">
        <v>14</v>
      </c>
      <c r="E4283" s="1">
        <v>4</v>
      </c>
      <c r="F4283" s="1">
        <v>1</v>
      </c>
      <c r="G4283" s="1" t="s">
        <v>19</v>
      </c>
      <c r="H4283" s="1">
        <v>9999</v>
      </c>
      <c r="I4283" s="1" t="s">
        <v>449</v>
      </c>
      <c r="J4283" s="1" t="s">
        <v>29</v>
      </c>
      <c r="K4283" s="1" t="s">
        <v>325</v>
      </c>
      <c r="L4283" s="1" t="s">
        <v>450</v>
      </c>
      <c r="Q4283" s="2" t="s">
        <v>37</v>
      </c>
      <c r="R4283" s="1" t="s">
        <v>451</v>
      </c>
      <c r="S4283" s="1" t="str">
        <f t="shared" si="135"/>
        <v>CDO|4|1|REV|VEN|DIEF|CMED|NOR</v>
      </c>
      <c r="T4283" s="2" t="str">
        <f t="shared" si="136"/>
        <v>OK</v>
      </c>
    </row>
    <row r="4284" spans="1:20" x14ac:dyDescent="0.25">
      <c r="A4284" s="1">
        <v>303020101</v>
      </c>
      <c r="B4284" s="1" t="str">
        <f>VLOOKUP(A4284,[1]Maestra!A$1:C$746,2,0)</f>
        <v>ACTMCL9G8</v>
      </c>
      <c r="C4284" s="1" t="str">
        <f>VLOOKUP(A4284,[1]Maestra!A$1:C$746,3,0)</f>
        <v>TC MC Clasica - Linea Rev.</v>
      </c>
      <c r="D4284" s="1" t="s">
        <v>14</v>
      </c>
      <c r="E4284" s="1">
        <v>4</v>
      </c>
      <c r="F4284" s="1">
        <v>1</v>
      </c>
      <c r="G4284" s="1" t="s">
        <v>19</v>
      </c>
      <c r="H4284" s="1">
        <v>9999</v>
      </c>
      <c r="I4284" s="1" t="s">
        <v>452</v>
      </c>
      <c r="J4284" s="1" t="s">
        <v>33</v>
      </c>
      <c r="K4284" s="1" t="s">
        <v>324</v>
      </c>
      <c r="L4284" s="1" t="s">
        <v>21</v>
      </c>
      <c r="Q4284" s="2" t="s">
        <v>37</v>
      </c>
      <c r="R4284" s="1" t="s">
        <v>451</v>
      </c>
      <c r="S4284" s="1" t="str">
        <f t="shared" ref="S4284:S4347" si="137">_xlfn.CONCAT(D4284,"|",E4284,"|",F4284,"|",G4284,"|",I4284,"|",J4284,"|",K4284,"|",L4284)</f>
        <v>CDO|4|1|REV|VIG|COMP|CCRV|DUD</v>
      </c>
      <c r="T4284" s="2" t="str">
        <f t="shared" si="136"/>
        <v>OK</v>
      </c>
    </row>
    <row r="4285" spans="1:20" x14ac:dyDescent="0.25">
      <c r="A4285" s="1">
        <v>303020101</v>
      </c>
      <c r="B4285" s="1" t="str">
        <f>VLOOKUP(A4285,[1]Maestra!A$1:C$746,2,0)</f>
        <v>ACTMCL9G8</v>
      </c>
      <c r="C4285" s="1" t="str">
        <f>VLOOKUP(A4285,[1]Maestra!A$1:C$746,3,0)</f>
        <v>TC MC Clasica - Linea Rev.</v>
      </c>
      <c r="D4285" s="1" t="s">
        <v>14</v>
      </c>
      <c r="E4285" s="1">
        <v>4</v>
      </c>
      <c r="F4285" s="1">
        <v>1</v>
      </c>
      <c r="G4285" s="1" t="s">
        <v>19</v>
      </c>
      <c r="H4285" s="1">
        <v>9999</v>
      </c>
      <c r="I4285" s="1" t="s">
        <v>452</v>
      </c>
      <c r="J4285" s="1" t="s">
        <v>33</v>
      </c>
      <c r="K4285" s="1" t="s">
        <v>324</v>
      </c>
      <c r="L4285" s="1" t="s">
        <v>450</v>
      </c>
      <c r="Q4285" s="2" t="s">
        <v>37</v>
      </c>
      <c r="R4285" s="1" t="s">
        <v>451</v>
      </c>
      <c r="S4285" s="1" t="str">
        <f t="shared" si="137"/>
        <v>CDO|4|1|REV|VIG|COMP|CCRV|NOR</v>
      </c>
      <c r="T4285" s="2" t="str">
        <f t="shared" si="136"/>
        <v>OK</v>
      </c>
    </row>
    <row r="4286" spans="1:20" x14ac:dyDescent="0.25">
      <c r="A4286" s="1">
        <v>303020101</v>
      </c>
      <c r="B4286" s="1" t="str">
        <f>VLOOKUP(A4286,[1]Maestra!A$1:C$746,2,0)</f>
        <v>ACTMCL9G8</v>
      </c>
      <c r="C4286" s="1" t="str">
        <f>VLOOKUP(A4286,[1]Maestra!A$1:C$746,3,0)</f>
        <v>TC MC Clasica - Linea Rev.</v>
      </c>
      <c r="D4286" s="1" t="s">
        <v>14</v>
      </c>
      <c r="E4286" s="1">
        <v>4</v>
      </c>
      <c r="F4286" s="1">
        <v>1</v>
      </c>
      <c r="G4286" s="1" t="s">
        <v>19</v>
      </c>
      <c r="H4286" s="1">
        <v>9999</v>
      </c>
      <c r="I4286" s="1" t="s">
        <v>452</v>
      </c>
      <c r="J4286" s="1" t="s">
        <v>33</v>
      </c>
      <c r="K4286" s="1" t="s">
        <v>325</v>
      </c>
      <c r="L4286" s="1" t="s">
        <v>21</v>
      </c>
      <c r="Q4286" s="2" t="s">
        <v>37</v>
      </c>
      <c r="R4286" s="1" t="s">
        <v>451</v>
      </c>
      <c r="S4286" s="1" t="str">
        <f t="shared" si="137"/>
        <v>CDO|4|1|REV|VIG|COMP|CMED|DUD</v>
      </c>
      <c r="T4286" s="2" t="str">
        <f t="shared" si="136"/>
        <v>OK</v>
      </c>
    </row>
    <row r="4287" spans="1:20" x14ac:dyDescent="0.25">
      <c r="A4287" s="1">
        <v>303020101</v>
      </c>
      <c r="B4287" s="1" t="str">
        <f>VLOOKUP(A4287,[1]Maestra!A$1:C$746,2,0)</f>
        <v>ACTMCL9G8</v>
      </c>
      <c r="C4287" s="1" t="str">
        <f>VLOOKUP(A4287,[1]Maestra!A$1:C$746,3,0)</f>
        <v>TC MC Clasica - Linea Rev.</v>
      </c>
      <c r="D4287" s="1" t="s">
        <v>14</v>
      </c>
      <c r="E4287" s="1">
        <v>4</v>
      </c>
      <c r="F4287" s="1">
        <v>1</v>
      </c>
      <c r="G4287" s="1" t="s">
        <v>19</v>
      </c>
      <c r="H4287" s="1">
        <v>9999</v>
      </c>
      <c r="I4287" s="1" t="s">
        <v>452</v>
      </c>
      <c r="J4287" s="1" t="s">
        <v>33</v>
      </c>
      <c r="K4287" s="1" t="s">
        <v>325</v>
      </c>
      <c r="L4287" s="1" t="s">
        <v>450</v>
      </c>
      <c r="Q4287" s="2" t="s">
        <v>37</v>
      </c>
      <c r="R4287" s="1" t="s">
        <v>451</v>
      </c>
      <c r="S4287" s="1" t="str">
        <f t="shared" si="137"/>
        <v>CDO|4|1|REV|VIG|COMP|CMED|NOR</v>
      </c>
      <c r="T4287" s="2" t="str">
        <f t="shared" si="136"/>
        <v>OK</v>
      </c>
    </row>
    <row r="4288" spans="1:20" x14ac:dyDescent="0.25">
      <c r="A4288" s="1">
        <v>303020101</v>
      </c>
      <c r="B4288" s="1" t="str">
        <f>VLOOKUP(A4288,[1]Maestra!A$1:C$746,2,0)</f>
        <v>ACTMCL9G8</v>
      </c>
      <c r="C4288" s="1" t="str">
        <f>VLOOKUP(A4288,[1]Maestra!A$1:C$746,3,0)</f>
        <v>TC MC Clasica - Linea Rev.</v>
      </c>
      <c r="D4288" s="1" t="s">
        <v>14</v>
      </c>
      <c r="E4288" s="1">
        <v>4</v>
      </c>
      <c r="F4288" s="1">
        <v>1</v>
      </c>
      <c r="G4288" s="1" t="s">
        <v>19</v>
      </c>
      <c r="H4288" s="1">
        <v>9999</v>
      </c>
      <c r="I4288" s="1" t="s">
        <v>452</v>
      </c>
      <c r="J4288" s="1" t="s">
        <v>33</v>
      </c>
      <c r="K4288" s="1" t="s">
        <v>331</v>
      </c>
      <c r="L4288" s="1" t="s">
        <v>450</v>
      </c>
      <c r="Q4288" s="2" t="s">
        <v>37</v>
      </c>
      <c r="R4288" s="1" t="s">
        <v>451</v>
      </c>
      <c r="S4288" s="1" t="str">
        <f t="shared" si="137"/>
        <v>CDO|4|1|REV|VIG|COMP|CPEM|NOR</v>
      </c>
      <c r="T4288" s="2" t="str">
        <f t="shared" si="136"/>
        <v>OK</v>
      </c>
    </row>
    <row r="4289" spans="1:20" x14ac:dyDescent="0.25">
      <c r="A4289" s="1">
        <v>303020107</v>
      </c>
      <c r="B4289" s="1" t="str">
        <f>VLOOKUP(A4289,[1]Maestra!A$1:C$746,2,0)</f>
        <v>ACTMCLYA8</v>
      </c>
      <c r="C4289" s="1" t="str">
        <f>VLOOKUP(A4289,[1]Maestra!A$1:C$746,3,0)</f>
        <v>TC MC Clasica - Linea Rev. por Disp Efectivo</v>
      </c>
      <c r="D4289" s="1" t="s">
        <v>14</v>
      </c>
      <c r="E4289" s="1">
        <v>4</v>
      </c>
      <c r="F4289" s="1">
        <v>1</v>
      </c>
      <c r="G4289" s="1" t="s">
        <v>19</v>
      </c>
      <c r="H4289" s="1">
        <v>9999</v>
      </c>
      <c r="I4289" s="1" t="s">
        <v>452</v>
      </c>
      <c r="J4289" s="1" t="s">
        <v>29</v>
      </c>
      <c r="K4289" s="1" t="s">
        <v>324</v>
      </c>
      <c r="L4289" s="1" t="s">
        <v>21</v>
      </c>
      <c r="Q4289" s="2" t="s">
        <v>37</v>
      </c>
      <c r="R4289" s="1" t="s">
        <v>451</v>
      </c>
      <c r="S4289" s="1" t="str">
        <f t="shared" si="137"/>
        <v>CDO|4|1|REV|VIG|DIEF|CCRV|DUD</v>
      </c>
      <c r="T4289" s="2" t="str">
        <f t="shared" si="136"/>
        <v>OK</v>
      </c>
    </row>
    <row r="4290" spans="1:20" x14ac:dyDescent="0.25">
      <c r="A4290" s="1">
        <v>303020107</v>
      </c>
      <c r="B4290" s="1" t="str">
        <f>VLOOKUP(A4290,[1]Maestra!A$1:C$746,2,0)</f>
        <v>ACTMCLYA8</v>
      </c>
      <c r="C4290" s="1" t="str">
        <f>VLOOKUP(A4290,[1]Maestra!A$1:C$746,3,0)</f>
        <v>TC MC Clasica - Linea Rev. por Disp Efectivo</v>
      </c>
      <c r="D4290" s="1" t="s">
        <v>14</v>
      </c>
      <c r="E4290" s="1">
        <v>4</v>
      </c>
      <c r="F4290" s="1">
        <v>1</v>
      </c>
      <c r="G4290" s="1" t="s">
        <v>19</v>
      </c>
      <c r="H4290" s="1">
        <v>9999</v>
      </c>
      <c r="I4290" s="1" t="s">
        <v>452</v>
      </c>
      <c r="J4290" s="1" t="s">
        <v>29</v>
      </c>
      <c r="K4290" s="1" t="s">
        <v>324</v>
      </c>
      <c r="L4290" s="1" t="s">
        <v>450</v>
      </c>
      <c r="Q4290" s="2" t="s">
        <v>37</v>
      </c>
      <c r="R4290" s="1" t="s">
        <v>451</v>
      </c>
      <c r="S4290" s="1" t="str">
        <f t="shared" si="137"/>
        <v>CDO|4|1|REV|VIG|DIEF|CCRV|NOR</v>
      </c>
      <c r="T4290" s="2" t="str">
        <f t="shared" si="136"/>
        <v>OK</v>
      </c>
    </row>
    <row r="4291" spans="1:20" x14ac:dyDescent="0.25">
      <c r="A4291" s="1">
        <v>303020107</v>
      </c>
      <c r="B4291" s="1" t="str">
        <f>VLOOKUP(A4291,[1]Maestra!A$1:C$746,2,0)</f>
        <v>ACTMCLYA8</v>
      </c>
      <c r="C4291" s="1" t="str">
        <f>VLOOKUP(A4291,[1]Maestra!A$1:C$746,3,0)</f>
        <v>TC MC Clasica - Linea Rev. por Disp Efectivo</v>
      </c>
      <c r="D4291" s="1" t="s">
        <v>14</v>
      </c>
      <c r="E4291" s="1">
        <v>4</v>
      </c>
      <c r="F4291" s="1">
        <v>1</v>
      </c>
      <c r="G4291" s="1" t="s">
        <v>19</v>
      </c>
      <c r="H4291" s="1">
        <v>9999</v>
      </c>
      <c r="I4291" s="1" t="s">
        <v>452</v>
      </c>
      <c r="J4291" s="1" t="s">
        <v>29</v>
      </c>
      <c r="K4291" s="1" t="s">
        <v>325</v>
      </c>
      <c r="L4291" s="1" t="s">
        <v>21</v>
      </c>
      <c r="Q4291" s="2" t="s">
        <v>37</v>
      </c>
      <c r="R4291" s="1" t="s">
        <v>451</v>
      </c>
      <c r="S4291" s="1" t="str">
        <f t="shared" si="137"/>
        <v>CDO|4|1|REV|VIG|DIEF|CMED|DUD</v>
      </c>
      <c r="T4291" s="2" t="str">
        <f t="shared" ref="T4291:T4354" si="138">IF(COUNTIFS($D$2:$D$20413,D4291,$S$2:$S$20413,S4291,$A$2:$A$20413,"&lt;&gt;"&amp;A4291)&gt;0,"Conflicto","OK")</f>
        <v>OK</v>
      </c>
    </row>
    <row r="4292" spans="1:20" x14ac:dyDescent="0.25">
      <c r="A4292" s="1">
        <v>303020107</v>
      </c>
      <c r="B4292" s="1" t="str">
        <f>VLOOKUP(A4292,[1]Maestra!A$1:C$746,2,0)</f>
        <v>ACTMCLYA8</v>
      </c>
      <c r="C4292" s="1" t="str">
        <f>VLOOKUP(A4292,[1]Maestra!A$1:C$746,3,0)</f>
        <v>TC MC Clasica - Linea Rev. por Disp Efectivo</v>
      </c>
      <c r="D4292" s="1" t="s">
        <v>14</v>
      </c>
      <c r="E4292" s="1">
        <v>4</v>
      </c>
      <c r="F4292" s="1">
        <v>1</v>
      </c>
      <c r="G4292" s="1" t="s">
        <v>19</v>
      </c>
      <c r="H4292" s="1">
        <v>9999</v>
      </c>
      <c r="I4292" s="1" t="s">
        <v>452</v>
      </c>
      <c r="J4292" s="1" t="s">
        <v>29</v>
      </c>
      <c r="K4292" s="1" t="s">
        <v>325</v>
      </c>
      <c r="L4292" s="1" t="s">
        <v>450</v>
      </c>
      <c r="Q4292" s="2" t="s">
        <v>37</v>
      </c>
      <c r="R4292" s="1" t="s">
        <v>451</v>
      </c>
      <c r="S4292" s="1" t="str">
        <f t="shared" si="137"/>
        <v>CDO|4|1|REV|VIG|DIEF|CMED|NOR</v>
      </c>
      <c r="T4292" s="2" t="str">
        <f t="shared" si="138"/>
        <v>OK</v>
      </c>
    </row>
    <row r="4293" spans="1:20" x14ac:dyDescent="0.25">
      <c r="A4293" s="1">
        <v>303010102</v>
      </c>
      <c r="B4293" s="1" t="str">
        <f>VLOOKUP(A4293,[1]Maestra!A$1:C$746,2,0)</f>
        <v>ACTMOCU08</v>
      </c>
      <c r="C4293" s="1" t="str">
        <f>VLOOKUP(A4293,[1]Maestra!A$1:C$746,3,0)</f>
        <v>TC MC Oro - Cuotas</v>
      </c>
      <c r="D4293" s="1" t="s">
        <v>14</v>
      </c>
      <c r="E4293" s="1">
        <v>4</v>
      </c>
      <c r="F4293" s="1">
        <v>2</v>
      </c>
      <c r="G4293" s="1" t="s">
        <v>28</v>
      </c>
      <c r="H4293" s="1">
        <v>9999</v>
      </c>
      <c r="I4293" s="1" t="s">
        <v>449</v>
      </c>
      <c r="J4293" s="1" t="s">
        <v>33</v>
      </c>
      <c r="K4293" s="1" t="s">
        <v>324</v>
      </c>
      <c r="L4293" s="1" t="s">
        <v>450</v>
      </c>
      <c r="Q4293" s="2" t="s">
        <v>37</v>
      </c>
      <c r="R4293" s="1" t="s">
        <v>451</v>
      </c>
      <c r="S4293" s="1" t="str">
        <f t="shared" si="137"/>
        <v>CDO|4|2|CCU|VEN|COMP|CCRV|NOR</v>
      </c>
      <c r="T4293" s="2" t="str">
        <f t="shared" si="138"/>
        <v>OK</v>
      </c>
    </row>
    <row r="4294" spans="1:20" x14ac:dyDescent="0.25">
      <c r="A4294" s="1">
        <v>303010102</v>
      </c>
      <c r="B4294" s="1" t="str">
        <f>VLOOKUP(A4294,[1]Maestra!A$1:C$746,2,0)</f>
        <v>ACTMOCU08</v>
      </c>
      <c r="C4294" s="1" t="str">
        <f>VLOOKUP(A4294,[1]Maestra!A$1:C$746,3,0)</f>
        <v>TC MC Oro - Cuotas</v>
      </c>
      <c r="D4294" s="1" t="s">
        <v>14</v>
      </c>
      <c r="E4294" s="1">
        <v>4</v>
      </c>
      <c r="F4294" s="1">
        <v>2</v>
      </c>
      <c r="G4294" s="1" t="s">
        <v>28</v>
      </c>
      <c r="H4294" s="1">
        <v>9999</v>
      </c>
      <c r="I4294" s="1" t="s">
        <v>449</v>
      </c>
      <c r="J4294" s="1" t="s">
        <v>33</v>
      </c>
      <c r="K4294" s="1" t="s">
        <v>325</v>
      </c>
      <c r="L4294" s="1" t="s">
        <v>450</v>
      </c>
      <c r="Q4294" s="2" t="s">
        <v>37</v>
      </c>
      <c r="R4294" s="1" t="s">
        <v>451</v>
      </c>
      <c r="S4294" s="1" t="str">
        <f t="shared" si="137"/>
        <v>CDO|4|2|CCU|VEN|COMP|CMED|NOR</v>
      </c>
      <c r="T4294" s="2" t="str">
        <f t="shared" si="138"/>
        <v>OK</v>
      </c>
    </row>
    <row r="4295" spans="1:20" x14ac:dyDescent="0.25">
      <c r="A4295" s="1">
        <v>303010106</v>
      </c>
      <c r="B4295" s="1" t="str">
        <f>VLOOKUP(A4295,[1]Maestra!A$1:C$746,2,0)</f>
        <v>ACTMOCP08</v>
      </c>
      <c r="C4295" s="1" t="str">
        <f>VLOOKUP(A4295,[1]Maestra!A$1:C$746,3,0)</f>
        <v>TC MC Oro - Cuotas por Disp Efectivo</v>
      </c>
      <c r="D4295" s="1" t="s">
        <v>14</v>
      </c>
      <c r="E4295" s="1">
        <v>4</v>
      </c>
      <c r="F4295" s="1">
        <v>2</v>
      </c>
      <c r="G4295" s="1" t="s">
        <v>28</v>
      </c>
      <c r="H4295" s="1">
        <v>9999</v>
      </c>
      <c r="I4295" s="1" t="s">
        <v>449</v>
      </c>
      <c r="J4295" s="1" t="s">
        <v>29</v>
      </c>
      <c r="K4295" s="1" t="s">
        <v>324</v>
      </c>
      <c r="L4295" s="1" t="s">
        <v>450</v>
      </c>
      <c r="Q4295" s="2" t="s">
        <v>37</v>
      </c>
      <c r="R4295" s="1" t="s">
        <v>451</v>
      </c>
      <c r="S4295" s="1" t="str">
        <f t="shared" si="137"/>
        <v>CDO|4|2|CCU|VEN|DIEF|CCRV|NOR</v>
      </c>
      <c r="T4295" s="2" t="str">
        <f t="shared" si="138"/>
        <v>OK</v>
      </c>
    </row>
    <row r="4296" spans="1:20" x14ac:dyDescent="0.25">
      <c r="A4296" s="1">
        <v>303010106</v>
      </c>
      <c r="B4296" s="1" t="str">
        <f>VLOOKUP(A4296,[1]Maestra!A$1:C$746,2,0)</f>
        <v>ACTMOCP08</v>
      </c>
      <c r="C4296" s="1" t="str">
        <f>VLOOKUP(A4296,[1]Maestra!A$1:C$746,3,0)</f>
        <v>TC MC Oro - Cuotas por Disp Efectivo</v>
      </c>
      <c r="D4296" s="1" t="s">
        <v>14</v>
      </c>
      <c r="E4296" s="1">
        <v>4</v>
      </c>
      <c r="F4296" s="1">
        <v>2</v>
      </c>
      <c r="G4296" s="1" t="s">
        <v>28</v>
      </c>
      <c r="H4296" s="1">
        <v>9999</v>
      </c>
      <c r="I4296" s="1" t="s">
        <v>449</v>
      </c>
      <c r="J4296" s="1" t="s">
        <v>29</v>
      </c>
      <c r="K4296" s="1" t="s">
        <v>325</v>
      </c>
      <c r="L4296" s="1" t="s">
        <v>450</v>
      </c>
      <c r="Q4296" s="2" t="s">
        <v>37</v>
      </c>
      <c r="R4296" s="1" t="s">
        <v>451</v>
      </c>
      <c r="S4296" s="1" t="str">
        <f t="shared" si="137"/>
        <v>CDO|4|2|CCU|VEN|DIEF|CMED|NOR</v>
      </c>
      <c r="T4296" s="2" t="str">
        <f t="shared" si="138"/>
        <v>OK</v>
      </c>
    </row>
    <row r="4297" spans="1:20" x14ac:dyDescent="0.25">
      <c r="A4297" s="1">
        <v>303010102</v>
      </c>
      <c r="B4297" s="1" t="str">
        <f>VLOOKUP(A4297,[1]Maestra!A$1:C$746,2,0)</f>
        <v>ACTMOCU08</v>
      </c>
      <c r="C4297" s="1" t="str">
        <f>VLOOKUP(A4297,[1]Maestra!A$1:C$746,3,0)</f>
        <v>TC MC Oro - Cuotas</v>
      </c>
      <c r="D4297" s="1" t="s">
        <v>14</v>
      </c>
      <c r="E4297" s="1">
        <v>4</v>
      </c>
      <c r="F4297" s="1">
        <v>2</v>
      </c>
      <c r="G4297" s="1" t="s">
        <v>28</v>
      </c>
      <c r="H4297" s="1">
        <v>9999</v>
      </c>
      <c r="I4297" s="1" t="s">
        <v>452</v>
      </c>
      <c r="J4297" s="1" t="s">
        <v>33</v>
      </c>
      <c r="K4297" s="1" t="s">
        <v>324</v>
      </c>
      <c r="L4297" s="1" t="s">
        <v>21</v>
      </c>
      <c r="Q4297" s="2" t="s">
        <v>37</v>
      </c>
      <c r="R4297" s="1" t="s">
        <v>451</v>
      </c>
      <c r="S4297" s="1" t="str">
        <f t="shared" si="137"/>
        <v>CDO|4|2|CCU|VIG|COMP|CCRV|DUD</v>
      </c>
      <c r="T4297" s="2" t="str">
        <f t="shared" si="138"/>
        <v>OK</v>
      </c>
    </row>
    <row r="4298" spans="1:20" x14ac:dyDescent="0.25">
      <c r="A4298" s="1">
        <v>303010102</v>
      </c>
      <c r="B4298" s="1" t="str">
        <f>VLOOKUP(A4298,[1]Maestra!A$1:C$746,2,0)</f>
        <v>ACTMOCU08</v>
      </c>
      <c r="C4298" s="1" t="str">
        <f>VLOOKUP(A4298,[1]Maestra!A$1:C$746,3,0)</f>
        <v>TC MC Oro - Cuotas</v>
      </c>
      <c r="D4298" s="1" t="s">
        <v>14</v>
      </c>
      <c r="E4298" s="1">
        <v>4</v>
      </c>
      <c r="F4298" s="1">
        <v>2</v>
      </c>
      <c r="G4298" s="1" t="s">
        <v>28</v>
      </c>
      <c r="H4298" s="1">
        <v>9999</v>
      </c>
      <c r="I4298" s="1" t="s">
        <v>452</v>
      </c>
      <c r="J4298" s="1" t="s">
        <v>33</v>
      </c>
      <c r="K4298" s="1" t="s">
        <v>324</v>
      </c>
      <c r="L4298" s="1" t="s">
        <v>450</v>
      </c>
      <c r="Q4298" s="2" t="s">
        <v>37</v>
      </c>
      <c r="R4298" s="1" t="s">
        <v>451</v>
      </c>
      <c r="S4298" s="1" t="str">
        <f t="shared" si="137"/>
        <v>CDO|4|2|CCU|VIG|COMP|CCRV|NOR</v>
      </c>
      <c r="T4298" s="2" t="str">
        <f t="shared" si="138"/>
        <v>OK</v>
      </c>
    </row>
    <row r="4299" spans="1:20" x14ac:dyDescent="0.25">
      <c r="A4299" s="1">
        <v>303010102</v>
      </c>
      <c r="B4299" s="1" t="str">
        <f>VLOOKUP(A4299,[1]Maestra!A$1:C$746,2,0)</f>
        <v>ACTMOCU08</v>
      </c>
      <c r="C4299" s="1" t="str">
        <f>VLOOKUP(A4299,[1]Maestra!A$1:C$746,3,0)</f>
        <v>TC MC Oro - Cuotas</v>
      </c>
      <c r="D4299" s="1" t="s">
        <v>14</v>
      </c>
      <c r="E4299" s="1">
        <v>4</v>
      </c>
      <c r="F4299" s="1">
        <v>2</v>
      </c>
      <c r="G4299" s="1" t="s">
        <v>28</v>
      </c>
      <c r="H4299" s="1">
        <v>9999</v>
      </c>
      <c r="I4299" s="1" t="s">
        <v>452</v>
      </c>
      <c r="J4299" s="1" t="s">
        <v>33</v>
      </c>
      <c r="K4299" s="1" t="s">
        <v>325</v>
      </c>
      <c r="L4299" s="1" t="s">
        <v>21</v>
      </c>
      <c r="Q4299" s="2" t="s">
        <v>37</v>
      </c>
      <c r="R4299" s="1" t="s">
        <v>451</v>
      </c>
      <c r="S4299" s="1" t="str">
        <f t="shared" si="137"/>
        <v>CDO|4|2|CCU|VIG|COMP|CMED|DUD</v>
      </c>
      <c r="T4299" s="2" t="str">
        <f t="shared" si="138"/>
        <v>OK</v>
      </c>
    </row>
    <row r="4300" spans="1:20" x14ac:dyDescent="0.25">
      <c r="A4300" s="1">
        <v>303010102</v>
      </c>
      <c r="B4300" s="1" t="str">
        <f>VLOOKUP(A4300,[1]Maestra!A$1:C$746,2,0)</f>
        <v>ACTMOCU08</v>
      </c>
      <c r="C4300" s="1" t="str">
        <f>VLOOKUP(A4300,[1]Maestra!A$1:C$746,3,0)</f>
        <v>TC MC Oro - Cuotas</v>
      </c>
      <c r="D4300" s="1" t="s">
        <v>14</v>
      </c>
      <c r="E4300" s="1">
        <v>4</v>
      </c>
      <c r="F4300" s="1">
        <v>2</v>
      </c>
      <c r="G4300" s="1" t="s">
        <v>28</v>
      </c>
      <c r="H4300" s="1">
        <v>9999</v>
      </c>
      <c r="I4300" s="1" t="s">
        <v>452</v>
      </c>
      <c r="J4300" s="1" t="s">
        <v>33</v>
      </c>
      <c r="K4300" s="1" t="s">
        <v>325</v>
      </c>
      <c r="L4300" s="1" t="s">
        <v>450</v>
      </c>
      <c r="Q4300" s="2" t="s">
        <v>37</v>
      </c>
      <c r="R4300" s="1" t="s">
        <v>451</v>
      </c>
      <c r="S4300" s="1" t="str">
        <f t="shared" si="137"/>
        <v>CDO|4|2|CCU|VIG|COMP|CMED|NOR</v>
      </c>
      <c r="T4300" s="2" t="str">
        <f t="shared" si="138"/>
        <v>OK</v>
      </c>
    </row>
    <row r="4301" spans="1:20" x14ac:dyDescent="0.25">
      <c r="A4301" s="1">
        <v>303010106</v>
      </c>
      <c r="B4301" s="1" t="str">
        <f>VLOOKUP(A4301,[1]Maestra!A$1:C$746,2,0)</f>
        <v>ACTMOCP08</v>
      </c>
      <c r="C4301" s="1" t="str">
        <f>VLOOKUP(A4301,[1]Maestra!A$1:C$746,3,0)</f>
        <v>TC MC Oro - Cuotas por Disp Efectivo</v>
      </c>
      <c r="D4301" s="1" t="s">
        <v>14</v>
      </c>
      <c r="E4301" s="1">
        <v>4</v>
      </c>
      <c r="F4301" s="1">
        <v>2</v>
      </c>
      <c r="G4301" s="1" t="s">
        <v>28</v>
      </c>
      <c r="H4301" s="1">
        <v>9999</v>
      </c>
      <c r="I4301" s="1" t="s">
        <v>452</v>
      </c>
      <c r="J4301" s="1" t="s">
        <v>29</v>
      </c>
      <c r="K4301" s="1" t="s">
        <v>324</v>
      </c>
      <c r="L4301" s="1" t="s">
        <v>21</v>
      </c>
      <c r="Q4301" s="2" t="s">
        <v>37</v>
      </c>
      <c r="R4301" s="1" t="s">
        <v>451</v>
      </c>
      <c r="S4301" s="1" t="str">
        <f t="shared" si="137"/>
        <v>CDO|4|2|CCU|VIG|DIEF|CCRV|DUD</v>
      </c>
      <c r="T4301" s="2" t="str">
        <f t="shared" si="138"/>
        <v>OK</v>
      </c>
    </row>
    <row r="4302" spans="1:20" x14ac:dyDescent="0.25">
      <c r="A4302" s="1">
        <v>303010106</v>
      </c>
      <c r="B4302" s="1" t="str">
        <f>VLOOKUP(A4302,[1]Maestra!A$1:C$746,2,0)</f>
        <v>ACTMOCP08</v>
      </c>
      <c r="C4302" s="1" t="str">
        <f>VLOOKUP(A4302,[1]Maestra!A$1:C$746,3,0)</f>
        <v>TC MC Oro - Cuotas por Disp Efectivo</v>
      </c>
      <c r="D4302" s="1" t="s">
        <v>14</v>
      </c>
      <c r="E4302" s="1">
        <v>4</v>
      </c>
      <c r="F4302" s="1">
        <v>2</v>
      </c>
      <c r="G4302" s="1" t="s">
        <v>28</v>
      </c>
      <c r="H4302" s="1">
        <v>9999</v>
      </c>
      <c r="I4302" s="1" t="s">
        <v>452</v>
      </c>
      <c r="J4302" s="1" t="s">
        <v>29</v>
      </c>
      <c r="K4302" s="1" t="s">
        <v>324</v>
      </c>
      <c r="L4302" s="1" t="s">
        <v>450</v>
      </c>
      <c r="Q4302" s="2" t="s">
        <v>37</v>
      </c>
      <c r="R4302" s="1" t="s">
        <v>451</v>
      </c>
      <c r="S4302" s="1" t="str">
        <f t="shared" si="137"/>
        <v>CDO|4|2|CCU|VIG|DIEF|CCRV|NOR</v>
      </c>
      <c r="T4302" s="2" t="str">
        <f t="shared" si="138"/>
        <v>OK</v>
      </c>
    </row>
    <row r="4303" spans="1:20" x14ac:dyDescent="0.25">
      <c r="A4303" s="1">
        <v>303010106</v>
      </c>
      <c r="B4303" s="1" t="str">
        <f>VLOOKUP(A4303,[1]Maestra!A$1:C$746,2,0)</f>
        <v>ACTMOCP08</v>
      </c>
      <c r="C4303" s="1" t="str">
        <f>VLOOKUP(A4303,[1]Maestra!A$1:C$746,3,0)</f>
        <v>TC MC Oro - Cuotas por Disp Efectivo</v>
      </c>
      <c r="D4303" s="1" t="s">
        <v>14</v>
      </c>
      <c r="E4303" s="1">
        <v>4</v>
      </c>
      <c r="F4303" s="1">
        <v>2</v>
      </c>
      <c r="G4303" s="1" t="s">
        <v>28</v>
      </c>
      <c r="H4303" s="1">
        <v>9999</v>
      </c>
      <c r="I4303" s="1" t="s">
        <v>452</v>
      </c>
      <c r="J4303" s="1" t="s">
        <v>29</v>
      </c>
      <c r="K4303" s="1" t="s">
        <v>325</v>
      </c>
      <c r="L4303" s="1" t="s">
        <v>21</v>
      </c>
      <c r="Q4303" s="2" t="s">
        <v>37</v>
      </c>
      <c r="R4303" s="1" t="s">
        <v>451</v>
      </c>
      <c r="S4303" s="1" t="str">
        <f t="shared" si="137"/>
        <v>CDO|4|2|CCU|VIG|DIEF|CMED|DUD</v>
      </c>
      <c r="T4303" s="2" t="str">
        <f t="shared" si="138"/>
        <v>OK</v>
      </c>
    </row>
    <row r="4304" spans="1:20" x14ac:dyDescent="0.25">
      <c r="A4304" s="1">
        <v>303010106</v>
      </c>
      <c r="B4304" s="1" t="str">
        <f>VLOOKUP(A4304,[1]Maestra!A$1:C$746,2,0)</f>
        <v>ACTMOCP08</v>
      </c>
      <c r="C4304" s="1" t="str">
        <f>VLOOKUP(A4304,[1]Maestra!A$1:C$746,3,0)</f>
        <v>TC MC Oro - Cuotas por Disp Efectivo</v>
      </c>
      <c r="D4304" s="1" t="s">
        <v>14</v>
      </c>
      <c r="E4304" s="1">
        <v>4</v>
      </c>
      <c r="F4304" s="1">
        <v>2</v>
      </c>
      <c r="G4304" s="1" t="s">
        <v>28</v>
      </c>
      <c r="H4304" s="1">
        <v>9999</v>
      </c>
      <c r="I4304" s="1" t="s">
        <v>452</v>
      </c>
      <c r="J4304" s="1" t="s">
        <v>29</v>
      </c>
      <c r="K4304" s="1" t="s">
        <v>325</v>
      </c>
      <c r="L4304" s="1" t="s">
        <v>450</v>
      </c>
      <c r="Q4304" s="2" t="s">
        <v>37</v>
      </c>
      <c r="R4304" s="1" t="s">
        <v>451</v>
      </c>
      <c r="S4304" s="1" t="str">
        <f t="shared" si="137"/>
        <v>CDO|4|2|CCU|VIG|DIEF|CMED|NOR</v>
      </c>
      <c r="T4304" s="2" t="str">
        <f t="shared" si="138"/>
        <v>OK</v>
      </c>
    </row>
    <row r="4305" spans="1:20" x14ac:dyDescent="0.25">
      <c r="A4305" s="1">
        <v>303010104</v>
      </c>
      <c r="B4305" s="1" t="str">
        <f>VLOOKUP(A4305,[1]Maestra!A$1:C$746,2,0)</f>
        <v>ACTMOCD08</v>
      </c>
      <c r="C4305" s="1" t="str">
        <f>VLOOKUP(A4305,[1]Maestra!A$1:C$746,3,0)</f>
        <v>TC MC Oro - Compra Deuda</v>
      </c>
      <c r="D4305" s="1" t="s">
        <v>14</v>
      </c>
      <c r="E4305" s="1">
        <v>4</v>
      </c>
      <c r="F4305" s="1">
        <v>2</v>
      </c>
      <c r="G4305" s="1" t="s">
        <v>22</v>
      </c>
      <c r="H4305" s="1">
        <v>9999</v>
      </c>
      <c r="I4305" s="1" t="s">
        <v>449</v>
      </c>
      <c r="J4305" s="1" t="s">
        <v>36</v>
      </c>
      <c r="K4305" s="1" t="s">
        <v>454</v>
      </c>
      <c r="L4305" s="1" t="s">
        <v>450</v>
      </c>
      <c r="Q4305" s="2" t="s">
        <v>37</v>
      </c>
      <c r="R4305" s="1" t="s">
        <v>451</v>
      </c>
      <c r="S4305" s="1" t="str">
        <f t="shared" si="137"/>
        <v>CDO|4|2|CDP|VEN|OTRO|CCNR|NOR</v>
      </c>
      <c r="T4305" s="2" t="str">
        <f t="shared" si="138"/>
        <v>OK</v>
      </c>
    </row>
    <row r="4306" spans="1:20" x14ac:dyDescent="0.25">
      <c r="A4306" s="1">
        <v>303010104</v>
      </c>
      <c r="B4306" s="1" t="str">
        <f>VLOOKUP(A4306,[1]Maestra!A$1:C$746,2,0)</f>
        <v>ACTMOCD08</v>
      </c>
      <c r="C4306" s="1" t="str">
        <f>VLOOKUP(A4306,[1]Maestra!A$1:C$746,3,0)</f>
        <v>TC MC Oro - Compra Deuda</v>
      </c>
      <c r="D4306" s="1" t="s">
        <v>14</v>
      </c>
      <c r="E4306" s="1">
        <v>4</v>
      </c>
      <c r="F4306" s="1">
        <v>2</v>
      </c>
      <c r="G4306" s="1" t="s">
        <v>22</v>
      </c>
      <c r="H4306" s="1">
        <v>9999</v>
      </c>
      <c r="I4306" s="1" t="s">
        <v>449</v>
      </c>
      <c r="J4306" s="1" t="s">
        <v>36</v>
      </c>
      <c r="K4306" s="1" t="s">
        <v>325</v>
      </c>
      <c r="L4306" s="1" t="s">
        <v>450</v>
      </c>
      <c r="Q4306" s="2" t="s">
        <v>37</v>
      </c>
      <c r="R4306" s="1" t="s">
        <v>451</v>
      </c>
      <c r="S4306" s="1" t="str">
        <f t="shared" si="137"/>
        <v>CDO|4|2|CDP|VEN|OTRO|CMED|NOR</v>
      </c>
      <c r="T4306" s="2" t="str">
        <f t="shared" si="138"/>
        <v>OK</v>
      </c>
    </row>
    <row r="4307" spans="1:20" x14ac:dyDescent="0.25">
      <c r="A4307" s="1">
        <v>303010104</v>
      </c>
      <c r="B4307" s="1" t="str">
        <f>VLOOKUP(A4307,[1]Maestra!A$1:C$746,2,0)</f>
        <v>ACTMOCD08</v>
      </c>
      <c r="C4307" s="1" t="str">
        <f>VLOOKUP(A4307,[1]Maestra!A$1:C$746,3,0)</f>
        <v>TC MC Oro - Compra Deuda</v>
      </c>
      <c r="D4307" s="1" t="s">
        <v>14</v>
      </c>
      <c r="E4307" s="1">
        <v>4</v>
      </c>
      <c r="F4307" s="1">
        <v>2</v>
      </c>
      <c r="G4307" s="1" t="s">
        <v>22</v>
      </c>
      <c r="H4307" s="1">
        <v>9999</v>
      </c>
      <c r="I4307" s="1" t="s">
        <v>452</v>
      </c>
      <c r="J4307" s="1" t="s">
        <v>36</v>
      </c>
      <c r="K4307" s="1" t="s">
        <v>454</v>
      </c>
      <c r="L4307" s="1" t="s">
        <v>21</v>
      </c>
      <c r="Q4307" s="2" t="s">
        <v>37</v>
      </c>
      <c r="R4307" s="1" t="s">
        <v>451</v>
      </c>
      <c r="S4307" s="1" t="str">
        <f t="shared" si="137"/>
        <v>CDO|4|2|CDP|VIG|OTRO|CCNR|DUD</v>
      </c>
      <c r="T4307" s="2" t="str">
        <f t="shared" si="138"/>
        <v>OK</v>
      </c>
    </row>
    <row r="4308" spans="1:20" x14ac:dyDescent="0.25">
      <c r="A4308" s="1">
        <v>303010104</v>
      </c>
      <c r="B4308" s="1" t="str">
        <f>VLOOKUP(A4308,[1]Maestra!A$1:C$746,2,0)</f>
        <v>ACTMOCD08</v>
      </c>
      <c r="C4308" s="1" t="str">
        <f>VLOOKUP(A4308,[1]Maestra!A$1:C$746,3,0)</f>
        <v>TC MC Oro - Compra Deuda</v>
      </c>
      <c r="D4308" s="1" t="s">
        <v>14</v>
      </c>
      <c r="E4308" s="1">
        <v>4</v>
      </c>
      <c r="F4308" s="1">
        <v>2</v>
      </c>
      <c r="G4308" s="1" t="s">
        <v>22</v>
      </c>
      <c r="H4308" s="1">
        <v>9999</v>
      </c>
      <c r="I4308" s="1" t="s">
        <v>452</v>
      </c>
      <c r="J4308" s="1" t="s">
        <v>36</v>
      </c>
      <c r="K4308" s="1" t="s">
        <v>454</v>
      </c>
      <c r="L4308" s="1" t="s">
        <v>450</v>
      </c>
      <c r="Q4308" s="2" t="s">
        <v>37</v>
      </c>
      <c r="R4308" s="1" t="s">
        <v>451</v>
      </c>
      <c r="S4308" s="1" t="str">
        <f t="shared" si="137"/>
        <v>CDO|4|2|CDP|VIG|OTRO|CCNR|NOR</v>
      </c>
      <c r="T4308" s="2" t="str">
        <f t="shared" si="138"/>
        <v>OK</v>
      </c>
    </row>
    <row r="4309" spans="1:20" x14ac:dyDescent="0.25">
      <c r="A4309" s="1">
        <v>303010104</v>
      </c>
      <c r="B4309" s="1" t="str">
        <f>VLOOKUP(A4309,[1]Maestra!A$1:C$746,2,0)</f>
        <v>ACTMOCD08</v>
      </c>
      <c r="C4309" s="1" t="str">
        <f>VLOOKUP(A4309,[1]Maestra!A$1:C$746,3,0)</f>
        <v>TC MC Oro - Compra Deuda</v>
      </c>
      <c r="D4309" s="1" t="s">
        <v>14</v>
      </c>
      <c r="E4309" s="1">
        <v>4</v>
      </c>
      <c r="F4309" s="1">
        <v>2</v>
      </c>
      <c r="G4309" s="1" t="s">
        <v>22</v>
      </c>
      <c r="H4309" s="1">
        <v>9999</v>
      </c>
      <c r="I4309" s="1" t="s">
        <v>452</v>
      </c>
      <c r="J4309" s="1" t="s">
        <v>36</v>
      </c>
      <c r="K4309" s="1" t="s">
        <v>325</v>
      </c>
      <c r="L4309" s="1" t="s">
        <v>21</v>
      </c>
      <c r="Q4309" s="2" t="s">
        <v>37</v>
      </c>
      <c r="R4309" s="1" t="s">
        <v>451</v>
      </c>
      <c r="S4309" s="1" t="str">
        <f t="shared" si="137"/>
        <v>CDO|4|2|CDP|VIG|OTRO|CMED|DUD</v>
      </c>
      <c r="T4309" s="2" t="str">
        <f t="shared" si="138"/>
        <v>OK</v>
      </c>
    </row>
    <row r="4310" spans="1:20" x14ac:dyDescent="0.25">
      <c r="A4310" s="1">
        <v>303010104</v>
      </c>
      <c r="B4310" s="1" t="str">
        <f>VLOOKUP(A4310,[1]Maestra!A$1:C$746,2,0)</f>
        <v>ACTMOCD08</v>
      </c>
      <c r="C4310" s="1" t="str">
        <f>VLOOKUP(A4310,[1]Maestra!A$1:C$746,3,0)</f>
        <v>TC MC Oro - Compra Deuda</v>
      </c>
      <c r="D4310" s="1" t="s">
        <v>14</v>
      </c>
      <c r="E4310" s="1">
        <v>4</v>
      </c>
      <c r="F4310" s="1">
        <v>2</v>
      </c>
      <c r="G4310" s="1" t="s">
        <v>22</v>
      </c>
      <c r="H4310" s="1">
        <v>9999</v>
      </c>
      <c r="I4310" s="1" t="s">
        <v>452</v>
      </c>
      <c r="J4310" s="1" t="s">
        <v>36</v>
      </c>
      <c r="K4310" s="1" t="s">
        <v>325</v>
      </c>
      <c r="L4310" s="1" t="s">
        <v>450</v>
      </c>
      <c r="Q4310" s="2" t="s">
        <v>37</v>
      </c>
      <c r="R4310" s="1" t="s">
        <v>451</v>
      </c>
      <c r="S4310" s="1" t="str">
        <f t="shared" si="137"/>
        <v>CDO|4|2|CDP|VIG|OTRO|CMED|NOR</v>
      </c>
      <c r="T4310" s="2" t="str">
        <f t="shared" si="138"/>
        <v>OK</v>
      </c>
    </row>
    <row r="4311" spans="1:20" x14ac:dyDescent="0.25">
      <c r="A4311" s="1">
        <v>303010104</v>
      </c>
      <c r="B4311" s="1" t="str">
        <f>VLOOKUP(A4311,[1]Maestra!A$1:C$746,2,0)</f>
        <v>ACTMOCD08</v>
      </c>
      <c r="C4311" s="1" t="str">
        <f>VLOOKUP(A4311,[1]Maestra!A$1:C$746,3,0)</f>
        <v>TC MC Oro - Compra Deuda</v>
      </c>
      <c r="D4311" s="1" t="s">
        <v>14</v>
      </c>
      <c r="E4311" s="1">
        <v>4</v>
      </c>
      <c r="F4311" s="1">
        <v>2</v>
      </c>
      <c r="G4311" s="1" t="s">
        <v>23</v>
      </c>
      <c r="H4311" s="1">
        <v>9999</v>
      </c>
      <c r="I4311" s="1" t="s">
        <v>449</v>
      </c>
      <c r="J4311" s="1" t="s">
        <v>36</v>
      </c>
      <c r="K4311" s="1" t="s">
        <v>324</v>
      </c>
      <c r="L4311" s="1" t="s">
        <v>450</v>
      </c>
      <c r="Q4311" s="2" t="s">
        <v>37</v>
      </c>
      <c r="R4311" s="1" t="s">
        <v>451</v>
      </c>
      <c r="S4311" s="1" t="str">
        <f t="shared" si="137"/>
        <v>CDO|4|2|CDR|VEN|OTRO|CCRV|NOR</v>
      </c>
      <c r="T4311" s="2" t="str">
        <f t="shared" si="138"/>
        <v>OK</v>
      </c>
    </row>
    <row r="4312" spans="1:20" x14ac:dyDescent="0.25">
      <c r="A4312" s="1">
        <v>303010104</v>
      </c>
      <c r="B4312" s="1" t="str">
        <f>VLOOKUP(A4312,[1]Maestra!A$1:C$746,2,0)</f>
        <v>ACTMOCD08</v>
      </c>
      <c r="C4312" s="1" t="str">
        <f>VLOOKUP(A4312,[1]Maestra!A$1:C$746,3,0)</f>
        <v>TC MC Oro - Compra Deuda</v>
      </c>
      <c r="D4312" s="1" t="s">
        <v>14</v>
      </c>
      <c r="E4312" s="1">
        <v>4</v>
      </c>
      <c r="F4312" s="1">
        <v>2</v>
      </c>
      <c r="G4312" s="1" t="s">
        <v>23</v>
      </c>
      <c r="H4312" s="1">
        <v>9999</v>
      </c>
      <c r="I4312" s="1" t="s">
        <v>449</v>
      </c>
      <c r="J4312" s="1" t="s">
        <v>36</v>
      </c>
      <c r="K4312" s="1" t="s">
        <v>325</v>
      </c>
      <c r="L4312" s="1" t="s">
        <v>450</v>
      </c>
      <c r="Q4312" s="2" t="s">
        <v>37</v>
      </c>
      <c r="R4312" s="1" t="s">
        <v>451</v>
      </c>
      <c r="S4312" s="1" t="str">
        <f t="shared" si="137"/>
        <v>CDO|4|2|CDR|VEN|OTRO|CMED|NOR</v>
      </c>
      <c r="T4312" s="2" t="str">
        <f t="shared" si="138"/>
        <v>OK</v>
      </c>
    </row>
    <row r="4313" spans="1:20" x14ac:dyDescent="0.25">
      <c r="A4313" s="1">
        <v>303010104</v>
      </c>
      <c r="B4313" s="1" t="str">
        <f>VLOOKUP(A4313,[1]Maestra!A$1:C$746,2,0)</f>
        <v>ACTMOCD08</v>
      </c>
      <c r="C4313" s="1" t="str">
        <f>VLOOKUP(A4313,[1]Maestra!A$1:C$746,3,0)</f>
        <v>TC MC Oro - Compra Deuda</v>
      </c>
      <c r="D4313" s="1" t="s">
        <v>14</v>
      </c>
      <c r="E4313" s="1">
        <v>4</v>
      </c>
      <c r="F4313" s="1">
        <v>2</v>
      </c>
      <c r="G4313" s="1" t="s">
        <v>23</v>
      </c>
      <c r="H4313" s="1">
        <v>9999</v>
      </c>
      <c r="I4313" s="1" t="s">
        <v>452</v>
      </c>
      <c r="J4313" s="1" t="s">
        <v>36</v>
      </c>
      <c r="K4313" s="1" t="s">
        <v>324</v>
      </c>
      <c r="L4313" s="1" t="s">
        <v>21</v>
      </c>
      <c r="Q4313" s="2" t="s">
        <v>37</v>
      </c>
      <c r="R4313" s="1" t="s">
        <v>451</v>
      </c>
      <c r="S4313" s="1" t="str">
        <f t="shared" si="137"/>
        <v>CDO|4|2|CDR|VIG|OTRO|CCRV|DUD</v>
      </c>
      <c r="T4313" s="2" t="str">
        <f t="shared" si="138"/>
        <v>OK</v>
      </c>
    </row>
    <row r="4314" spans="1:20" x14ac:dyDescent="0.25">
      <c r="A4314" s="1">
        <v>303010104</v>
      </c>
      <c r="B4314" s="1" t="str">
        <f>VLOOKUP(A4314,[1]Maestra!A$1:C$746,2,0)</f>
        <v>ACTMOCD08</v>
      </c>
      <c r="C4314" s="1" t="str">
        <f>VLOOKUP(A4314,[1]Maestra!A$1:C$746,3,0)</f>
        <v>TC MC Oro - Compra Deuda</v>
      </c>
      <c r="D4314" s="1" t="s">
        <v>14</v>
      </c>
      <c r="E4314" s="1">
        <v>4</v>
      </c>
      <c r="F4314" s="1">
        <v>2</v>
      </c>
      <c r="G4314" s="1" t="s">
        <v>23</v>
      </c>
      <c r="H4314" s="1">
        <v>9999</v>
      </c>
      <c r="I4314" s="1" t="s">
        <v>452</v>
      </c>
      <c r="J4314" s="1" t="s">
        <v>36</v>
      </c>
      <c r="K4314" s="1" t="s">
        <v>324</v>
      </c>
      <c r="L4314" s="1" t="s">
        <v>450</v>
      </c>
      <c r="Q4314" s="2" t="s">
        <v>37</v>
      </c>
      <c r="R4314" s="1" t="s">
        <v>451</v>
      </c>
      <c r="S4314" s="1" t="str">
        <f t="shared" si="137"/>
        <v>CDO|4|2|CDR|VIG|OTRO|CCRV|NOR</v>
      </c>
      <c r="T4314" s="2" t="str">
        <f t="shared" si="138"/>
        <v>OK</v>
      </c>
    </row>
    <row r="4315" spans="1:20" x14ac:dyDescent="0.25">
      <c r="A4315" s="1">
        <v>303010104</v>
      </c>
      <c r="B4315" s="1" t="str">
        <f>VLOOKUP(A4315,[1]Maestra!A$1:C$746,2,0)</f>
        <v>ACTMOCD08</v>
      </c>
      <c r="C4315" s="1" t="str">
        <f>VLOOKUP(A4315,[1]Maestra!A$1:C$746,3,0)</f>
        <v>TC MC Oro - Compra Deuda</v>
      </c>
      <c r="D4315" s="1" t="s">
        <v>14</v>
      </c>
      <c r="E4315" s="1">
        <v>4</v>
      </c>
      <c r="F4315" s="1">
        <v>2</v>
      </c>
      <c r="G4315" s="1" t="s">
        <v>23</v>
      </c>
      <c r="H4315" s="1">
        <v>9999</v>
      </c>
      <c r="I4315" s="1" t="s">
        <v>452</v>
      </c>
      <c r="J4315" s="1" t="s">
        <v>36</v>
      </c>
      <c r="K4315" s="1" t="s">
        <v>325</v>
      </c>
      <c r="L4315" s="1" t="s">
        <v>21</v>
      </c>
      <c r="Q4315" s="2" t="s">
        <v>37</v>
      </c>
      <c r="R4315" s="1" t="s">
        <v>451</v>
      </c>
      <c r="S4315" s="1" t="str">
        <f t="shared" si="137"/>
        <v>CDO|4|2|CDR|VIG|OTRO|CMED|DUD</v>
      </c>
      <c r="T4315" s="2" t="str">
        <f t="shared" si="138"/>
        <v>OK</v>
      </c>
    </row>
    <row r="4316" spans="1:20" x14ac:dyDescent="0.25">
      <c r="A4316" s="1">
        <v>303010104</v>
      </c>
      <c r="B4316" s="1" t="str">
        <f>VLOOKUP(A4316,[1]Maestra!A$1:C$746,2,0)</f>
        <v>ACTMOCD08</v>
      </c>
      <c r="C4316" s="1" t="str">
        <f>VLOOKUP(A4316,[1]Maestra!A$1:C$746,3,0)</f>
        <v>TC MC Oro - Compra Deuda</v>
      </c>
      <c r="D4316" s="1" t="s">
        <v>14</v>
      </c>
      <c r="E4316" s="1">
        <v>4</v>
      </c>
      <c r="F4316" s="1">
        <v>2</v>
      </c>
      <c r="G4316" s="1" t="s">
        <v>23</v>
      </c>
      <c r="H4316" s="1">
        <v>9999</v>
      </c>
      <c r="I4316" s="1" t="s">
        <v>452</v>
      </c>
      <c r="J4316" s="1" t="s">
        <v>36</v>
      </c>
      <c r="K4316" s="1" t="s">
        <v>325</v>
      </c>
      <c r="L4316" s="1" t="s">
        <v>450</v>
      </c>
      <c r="Q4316" s="2" t="s">
        <v>37</v>
      </c>
      <c r="R4316" s="1" t="s">
        <v>451</v>
      </c>
      <c r="S4316" s="1" t="str">
        <f t="shared" si="137"/>
        <v>CDO|4|2|CDR|VIG|OTRO|CMED|NOR</v>
      </c>
      <c r="T4316" s="2" t="str">
        <f t="shared" si="138"/>
        <v>OK</v>
      </c>
    </row>
    <row r="4317" spans="1:20" x14ac:dyDescent="0.25">
      <c r="A4317" s="1">
        <v>303049999</v>
      </c>
      <c r="B4317" s="1">
        <f>VLOOKUP(A4317,[1]Maestra!A$1:C$746,2,0)</f>
        <v>0</v>
      </c>
      <c r="C4317" s="1" t="str">
        <f>VLOOKUP(A4317,[1]Maestra!A$1:C$746,3,0)</f>
        <v>TC Mastercard Generico Acreedores</v>
      </c>
      <c r="D4317" s="1" t="s">
        <v>14</v>
      </c>
      <c r="E4317" s="1">
        <v>4</v>
      </c>
      <c r="F4317" s="1">
        <v>2</v>
      </c>
      <c r="G4317" s="1" t="s">
        <v>32</v>
      </c>
      <c r="H4317" s="1">
        <v>9999</v>
      </c>
      <c r="I4317" s="1" t="s">
        <v>453</v>
      </c>
      <c r="J4317" s="1" t="s">
        <v>36</v>
      </c>
      <c r="K4317" s="1" t="s">
        <v>454</v>
      </c>
      <c r="L4317" s="1" t="s">
        <v>450</v>
      </c>
      <c r="Q4317" s="2" t="s">
        <v>37</v>
      </c>
      <c r="R4317" s="1" t="s">
        <v>451</v>
      </c>
      <c r="S4317" s="1" t="str">
        <f t="shared" si="137"/>
        <v>CDO|4|2|EXT|ACR|OTRO|CCNR|NOR</v>
      </c>
      <c r="T4317" s="2" t="str">
        <f t="shared" si="138"/>
        <v>OK</v>
      </c>
    </row>
    <row r="4318" spans="1:20" x14ac:dyDescent="0.25">
      <c r="A4318" s="1">
        <v>303010103</v>
      </c>
      <c r="B4318" s="1" t="str">
        <f>VLOOKUP(A4318,[1]Maestra!A$1:C$746,2,0)</f>
        <v>ACTMOEX08</v>
      </c>
      <c r="C4318" s="1" t="str">
        <f>VLOOKUP(A4318,[1]Maestra!A$1:C$746,3,0)</f>
        <v>TC MC Oro - Extracash</v>
      </c>
      <c r="D4318" s="1" t="s">
        <v>14</v>
      </c>
      <c r="E4318" s="1">
        <v>4</v>
      </c>
      <c r="F4318" s="1">
        <v>2</v>
      </c>
      <c r="G4318" s="1" t="s">
        <v>32</v>
      </c>
      <c r="H4318" s="1">
        <v>9999</v>
      </c>
      <c r="I4318" s="1" t="s">
        <v>449</v>
      </c>
      <c r="J4318" s="1" t="s">
        <v>36</v>
      </c>
      <c r="K4318" s="1" t="s">
        <v>454</v>
      </c>
      <c r="L4318" s="1" t="s">
        <v>450</v>
      </c>
      <c r="Q4318" s="2" t="s">
        <v>37</v>
      </c>
      <c r="R4318" s="1" t="s">
        <v>451</v>
      </c>
      <c r="S4318" s="1" t="str">
        <f t="shared" si="137"/>
        <v>CDO|4|2|EXT|VEN|OTRO|CCNR|NOR</v>
      </c>
      <c r="T4318" s="2" t="str">
        <f t="shared" si="138"/>
        <v>OK</v>
      </c>
    </row>
    <row r="4319" spans="1:20" x14ac:dyDescent="0.25">
      <c r="A4319" s="1">
        <v>303010103</v>
      </c>
      <c r="B4319" s="1" t="str">
        <f>VLOOKUP(A4319,[1]Maestra!A$1:C$746,2,0)</f>
        <v>ACTMOEX08</v>
      </c>
      <c r="C4319" s="1" t="str">
        <f>VLOOKUP(A4319,[1]Maestra!A$1:C$746,3,0)</f>
        <v>TC MC Oro - Extracash</v>
      </c>
      <c r="D4319" s="1" t="s">
        <v>14</v>
      </c>
      <c r="E4319" s="1">
        <v>4</v>
      </c>
      <c r="F4319" s="1">
        <v>2</v>
      </c>
      <c r="G4319" s="1" t="s">
        <v>32</v>
      </c>
      <c r="H4319" s="1">
        <v>9999</v>
      </c>
      <c r="I4319" s="1" t="s">
        <v>449</v>
      </c>
      <c r="J4319" s="1" t="s">
        <v>36</v>
      </c>
      <c r="K4319" s="1" t="s">
        <v>325</v>
      </c>
      <c r="L4319" s="1" t="s">
        <v>450</v>
      </c>
      <c r="Q4319" s="2" t="s">
        <v>37</v>
      </c>
      <c r="R4319" s="1" t="s">
        <v>451</v>
      </c>
      <c r="S4319" s="1" t="str">
        <f t="shared" si="137"/>
        <v>CDO|4|2|EXT|VEN|OTRO|CMED|NOR</v>
      </c>
      <c r="T4319" s="2" t="str">
        <f t="shared" si="138"/>
        <v>OK</v>
      </c>
    </row>
    <row r="4320" spans="1:20" x14ac:dyDescent="0.25">
      <c r="A4320" s="1">
        <v>303010103</v>
      </c>
      <c r="B4320" s="1" t="str">
        <f>VLOOKUP(A4320,[1]Maestra!A$1:C$746,2,0)</f>
        <v>ACTMOEX08</v>
      </c>
      <c r="C4320" s="1" t="str">
        <f>VLOOKUP(A4320,[1]Maestra!A$1:C$746,3,0)</f>
        <v>TC MC Oro - Extracash</v>
      </c>
      <c r="D4320" s="1" t="s">
        <v>14</v>
      </c>
      <c r="E4320" s="1">
        <v>4</v>
      </c>
      <c r="F4320" s="1">
        <v>2</v>
      </c>
      <c r="G4320" s="1" t="s">
        <v>32</v>
      </c>
      <c r="H4320" s="1">
        <v>9999</v>
      </c>
      <c r="I4320" s="1" t="s">
        <v>452</v>
      </c>
      <c r="J4320" s="1" t="s">
        <v>36</v>
      </c>
      <c r="K4320" s="1" t="s">
        <v>454</v>
      </c>
      <c r="L4320" s="1" t="s">
        <v>21</v>
      </c>
      <c r="Q4320" s="2" t="s">
        <v>37</v>
      </c>
      <c r="R4320" s="1" t="s">
        <v>451</v>
      </c>
      <c r="S4320" s="1" t="str">
        <f t="shared" si="137"/>
        <v>CDO|4|2|EXT|VIG|OTRO|CCNR|DUD</v>
      </c>
      <c r="T4320" s="2" t="str">
        <f t="shared" si="138"/>
        <v>OK</v>
      </c>
    </row>
    <row r="4321" spans="1:20" x14ac:dyDescent="0.25">
      <c r="A4321" s="1">
        <v>303010103</v>
      </c>
      <c r="B4321" s="1" t="str">
        <f>VLOOKUP(A4321,[1]Maestra!A$1:C$746,2,0)</f>
        <v>ACTMOEX08</v>
      </c>
      <c r="C4321" s="1" t="str">
        <f>VLOOKUP(A4321,[1]Maestra!A$1:C$746,3,0)</f>
        <v>TC MC Oro - Extracash</v>
      </c>
      <c r="D4321" s="1" t="s">
        <v>14</v>
      </c>
      <c r="E4321" s="1">
        <v>4</v>
      </c>
      <c r="F4321" s="1">
        <v>2</v>
      </c>
      <c r="G4321" s="1" t="s">
        <v>32</v>
      </c>
      <c r="H4321" s="1">
        <v>9999</v>
      </c>
      <c r="I4321" s="1" t="s">
        <v>452</v>
      </c>
      <c r="J4321" s="1" t="s">
        <v>36</v>
      </c>
      <c r="K4321" s="1" t="s">
        <v>454</v>
      </c>
      <c r="L4321" s="1" t="s">
        <v>450</v>
      </c>
      <c r="Q4321" s="2" t="s">
        <v>37</v>
      </c>
      <c r="R4321" s="1" t="s">
        <v>451</v>
      </c>
      <c r="S4321" s="1" t="str">
        <f t="shared" si="137"/>
        <v>CDO|4|2|EXT|VIG|OTRO|CCNR|NOR</v>
      </c>
      <c r="T4321" s="2" t="str">
        <f t="shared" si="138"/>
        <v>OK</v>
      </c>
    </row>
    <row r="4322" spans="1:20" x14ac:dyDescent="0.25">
      <c r="A4322" s="1">
        <v>303010103</v>
      </c>
      <c r="B4322" s="1" t="str">
        <f>VLOOKUP(A4322,[1]Maestra!A$1:C$746,2,0)</f>
        <v>ACTMOEX08</v>
      </c>
      <c r="C4322" s="1" t="str">
        <f>VLOOKUP(A4322,[1]Maestra!A$1:C$746,3,0)</f>
        <v>TC MC Oro - Extracash</v>
      </c>
      <c r="D4322" s="1" t="s">
        <v>14</v>
      </c>
      <c r="E4322" s="1">
        <v>4</v>
      </c>
      <c r="F4322" s="1">
        <v>2</v>
      </c>
      <c r="G4322" s="1" t="s">
        <v>32</v>
      </c>
      <c r="H4322" s="1">
        <v>9999</v>
      </c>
      <c r="I4322" s="1" t="s">
        <v>452</v>
      </c>
      <c r="J4322" s="1" t="s">
        <v>36</v>
      </c>
      <c r="K4322" s="1" t="s">
        <v>325</v>
      </c>
      <c r="L4322" s="1" t="s">
        <v>21</v>
      </c>
      <c r="Q4322" s="2" t="s">
        <v>37</v>
      </c>
      <c r="R4322" s="1" t="s">
        <v>451</v>
      </c>
      <c r="S4322" s="1" t="str">
        <f t="shared" si="137"/>
        <v>CDO|4|2|EXT|VIG|OTRO|CMED|DUD</v>
      </c>
      <c r="T4322" s="2" t="str">
        <f t="shared" si="138"/>
        <v>OK</v>
      </c>
    </row>
    <row r="4323" spans="1:20" x14ac:dyDescent="0.25">
      <c r="A4323" s="1">
        <v>303010103</v>
      </c>
      <c r="B4323" s="1" t="str">
        <f>VLOOKUP(A4323,[1]Maestra!A$1:C$746,2,0)</f>
        <v>ACTMOEX08</v>
      </c>
      <c r="C4323" s="1" t="str">
        <f>VLOOKUP(A4323,[1]Maestra!A$1:C$746,3,0)</f>
        <v>TC MC Oro - Extracash</v>
      </c>
      <c r="D4323" s="1" t="s">
        <v>14</v>
      </c>
      <c r="E4323" s="1">
        <v>4</v>
      </c>
      <c r="F4323" s="1">
        <v>2</v>
      </c>
      <c r="G4323" s="1" t="s">
        <v>32</v>
      </c>
      <c r="H4323" s="1">
        <v>9999</v>
      </c>
      <c r="I4323" s="1" t="s">
        <v>452</v>
      </c>
      <c r="J4323" s="1" t="s">
        <v>36</v>
      </c>
      <c r="K4323" s="1" t="s">
        <v>325</v>
      </c>
      <c r="L4323" s="1" t="s">
        <v>450</v>
      </c>
      <c r="Q4323" s="2" t="s">
        <v>37</v>
      </c>
      <c r="R4323" s="1" t="s">
        <v>451</v>
      </c>
      <c r="S4323" s="1" t="str">
        <f t="shared" si="137"/>
        <v>CDO|4|2|EXT|VIG|OTRO|CMED|NOR</v>
      </c>
      <c r="T4323" s="2" t="str">
        <f t="shared" si="138"/>
        <v>OK</v>
      </c>
    </row>
    <row r="4324" spans="1:20" x14ac:dyDescent="0.25">
      <c r="A4324" s="1">
        <v>303010102</v>
      </c>
      <c r="B4324" s="1" t="str">
        <f>VLOOKUP(A4324,[1]Maestra!A$1:C$746,2,0)</f>
        <v>ACTMOCU08</v>
      </c>
      <c r="C4324" s="1" t="str">
        <f>VLOOKUP(A4324,[1]Maestra!A$1:C$746,3,0)</f>
        <v>TC MC Oro - Cuotas</v>
      </c>
      <c r="D4324" s="1" t="s">
        <v>14</v>
      </c>
      <c r="E4324" s="1">
        <v>4</v>
      </c>
      <c r="F4324" s="1">
        <v>2</v>
      </c>
      <c r="G4324" s="1" t="s">
        <v>15</v>
      </c>
      <c r="H4324" s="1">
        <v>9999</v>
      </c>
      <c r="I4324" s="1" t="s">
        <v>452</v>
      </c>
      <c r="J4324" s="1" t="s">
        <v>33</v>
      </c>
      <c r="K4324" s="1" t="s">
        <v>454</v>
      </c>
      <c r="L4324" s="1" t="s">
        <v>450</v>
      </c>
      <c r="Q4324" s="2" t="s">
        <v>37</v>
      </c>
      <c r="R4324" s="1" t="s">
        <v>451</v>
      </c>
      <c r="S4324" s="1" t="str">
        <f t="shared" si="137"/>
        <v>CDO|4|2|LCA|VIG|COMP|CCNR|NOR</v>
      </c>
      <c r="T4324" s="2" t="str">
        <f t="shared" si="138"/>
        <v>OK</v>
      </c>
    </row>
    <row r="4325" spans="1:20" x14ac:dyDescent="0.25">
      <c r="A4325" s="1">
        <v>303010101</v>
      </c>
      <c r="B4325" s="1" t="str">
        <f>VLOOKUP(A4325,[1]Maestra!A$1:C$746,2,0)</f>
        <v>ACTMOLMK8</v>
      </c>
      <c r="C4325" s="1" t="str">
        <f>VLOOKUP(A4325,[1]Maestra!A$1:C$746,3,0)</f>
        <v>TC MC Oro - Linea Rev.</v>
      </c>
      <c r="D4325" s="1" t="s">
        <v>14</v>
      </c>
      <c r="E4325" s="1">
        <v>4</v>
      </c>
      <c r="F4325" s="1">
        <v>2</v>
      </c>
      <c r="G4325" s="1" t="s">
        <v>15</v>
      </c>
      <c r="H4325" s="1">
        <v>9999</v>
      </c>
      <c r="I4325" s="1" t="s">
        <v>452</v>
      </c>
      <c r="J4325" s="1" t="s">
        <v>33</v>
      </c>
      <c r="K4325" s="1" t="s">
        <v>324</v>
      </c>
      <c r="L4325" s="1" t="s">
        <v>450</v>
      </c>
      <c r="Q4325" s="2" t="s">
        <v>37</v>
      </c>
      <c r="R4325" s="1" t="s">
        <v>451</v>
      </c>
      <c r="S4325" s="1" t="str">
        <f t="shared" si="137"/>
        <v>CDO|4|2|LCA|VIG|COMP|CCRV|NOR</v>
      </c>
      <c r="T4325" s="2" t="str">
        <f t="shared" si="138"/>
        <v>OK</v>
      </c>
    </row>
    <row r="4326" spans="1:20" x14ac:dyDescent="0.25">
      <c r="A4326" s="1">
        <v>303010102</v>
      </c>
      <c r="B4326" s="1" t="str">
        <f>VLOOKUP(A4326,[1]Maestra!A$1:C$746,2,0)</f>
        <v>ACTMOCU08</v>
      </c>
      <c r="C4326" s="1" t="str">
        <f>VLOOKUP(A4326,[1]Maestra!A$1:C$746,3,0)</f>
        <v>TC MC Oro - Cuotas</v>
      </c>
      <c r="D4326" s="1" t="s">
        <v>14</v>
      </c>
      <c r="E4326" s="1">
        <v>4</v>
      </c>
      <c r="F4326" s="1">
        <v>2</v>
      </c>
      <c r="G4326" s="1" t="s">
        <v>15</v>
      </c>
      <c r="H4326" s="1">
        <v>9999</v>
      </c>
      <c r="I4326" s="1" t="s">
        <v>452</v>
      </c>
      <c r="J4326" s="1" t="s">
        <v>33</v>
      </c>
      <c r="K4326" s="1" t="s">
        <v>325</v>
      </c>
      <c r="L4326" s="1" t="s">
        <v>450</v>
      </c>
      <c r="Q4326" s="2" t="s">
        <v>37</v>
      </c>
      <c r="R4326" s="1" t="s">
        <v>451</v>
      </c>
      <c r="S4326" s="1" t="str">
        <f t="shared" si="137"/>
        <v>CDO|4|2|LCA|VIG|COMP|CMED|NOR</v>
      </c>
      <c r="T4326" s="2" t="str">
        <f t="shared" si="138"/>
        <v>OK</v>
      </c>
    </row>
    <row r="4327" spans="1:20" x14ac:dyDescent="0.25">
      <c r="A4327" s="1">
        <v>303010102</v>
      </c>
      <c r="B4327" s="1" t="str">
        <f>VLOOKUP(A4327,[1]Maestra!A$1:C$746,2,0)</f>
        <v>ACTMOCU08</v>
      </c>
      <c r="C4327" s="1" t="str">
        <f>VLOOKUP(A4327,[1]Maestra!A$1:C$746,3,0)</f>
        <v>TC MC Oro - Cuotas</v>
      </c>
      <c r="D4327" s="1" t="s">
        <v>14</v>
      </c>
      <c r="E4327" s="1">
        <v>4</v>
      </c>
      <c r="F4327" s="1">
        <v>2</v>
      </c>
      <c r="G4327" s="1" t="s">
        <v>17</v>
      </c>
      <c r="H4327" s="1">
        <v>9999</v>
      </c>
      <c r="I4327" s="1" t="s">
        <v>452</v>
      </c>
      <c r="J4327" s="1" t="s">
        <v>33</v>
      </c>
      <c r="K4327" s="1" t="s">
        <v>454</v>
      </c>
      <c r="L4327" s="1" t="s">
        <v>450</v>
      </c>
      <c r="Q4327" s="2" t="s">
        <v>37</v>
      </c>
      <c r="R4327" s="1" t="s">
        <v>451</v>
      </c>
      <c r="S4327" s="1" t="str">
        <f t="shared" si="137"/>
        <v>CDO|4|2|LCB|VIG|COMP|CCNR|NOR</v>
      </c>
      <c r="T4327" s="2" t="str">
        <f t="shared" si="138"/>
        <v>OK</v>
      </c>
    </row>
    <row r="4328" spans="1:20" x14ac:dyDescent="0.25">
      <c r="A4328" s="1">
        <v>303010102</v>
      </c>
      <c r="B4328" s="1" t="str">
        <f>VLOOKUP(A4328,[1]Maestra!A$1:C$746,2,0)</f>
        <v>ACTMOCU08</v>
      </c>
      <c r="C4328" s="1" t="str">
        <f>VLOOKUP(A4328,[1]Maestra!A$1:C$746,3,0)</f>
        <v>TC MC Oro - Cuotas</v>
      </c>
      <c r="D4328" s="1" t="s">
        <v>14</v>
      </c>
      <c r="E4328" s="1">
        <v>4</v>
      </c>
      <c r="F4328" s="1">
        <v>2</v>
      </c>
      <c r="G4328" s="1" t="s">
        <v>17</v>
      </c>
      <c r="H4328" s="1">
        <v>9999</v>
      </c>
      <c r="I4328" s="1" t="s">
        <v>452</v>
      </c>
      <c r="J4328" s="1" t="s">
        <v>33</v>
      </c>
      <c r="K4328" s="1" t="s">
        <v>327</v>
      </c>
      <c r="L4328" s="1" t="s">
        <v>450</v>
      </c>
      <c r="Q4328" s="2" t="s">
        <v>37</v>
      </c>
      <c r="R4328" s="1" t="s">
        <v>451</v>
      </c>
      <c r="S4328" s="1" t="str">
        <f t="shared" si="137"/>
        <v>CDO|4|2|LCB|VIG|COMP|CCOR|NOR</v>
      </c>
      <c r="T4328" s="2" t="str">
        <f t="shared" si="138"/>
        <v>OK</v>
      </c>
    </row>
    <row r="4329" spans="1:20" x14ac:dyDescent="0.25">
      <c r="A4329" s="1">
        <v>303010101</v>
      </c>
      <c r="B4329" s="1" t="str">
        <f>VLOOKUP(A4329,[1]Maestra!A$1:C$746,2,0)</f>
        <v>ACTMOLMK8</v>
      </c>
      <c r="C4329" s="1" t="str">
        <f>VLOOKUP(A4329,[1]Maestra!A$1:C$746,3,0)</f>
        <v>TC MC Oro - Linea Rev.</v>
      </c>
      <c r="D4329" s="1" t="s">
        <v>14</v>
      </c>
      <c r="E4329" s="1">
        <v>4</v>
      </c>
      <c r="F4329" s="1">
        <v>2</v>
      </c>
      <c r="G4329" s="1" t="s">
        <v>17</v>
      </c>
      <c r="H4329" s="1">
        <v>9999</v>
      </c>
      <c r="I4329" s="1" t="s">
        <v>452</v>
      </c>
      <c r="J4329" s="1" t="s">
        <v>33</v>
      </c>
      <c r="K4329" s="1" t="s">
        <v>324</v>
      </c>
      <c r="L4329" s="1" t="s">
        <v>450</v>
      </c>
      <c r="Q4329" s="2" t="s">
        <v>37</v>
      </c>
      <c r="R4329" s="1" t="s">
        <v>451</v>
      </c>
      <c r="S4329" s="1" t="str">
        <f t="shared" si="137"/>
        <v>CDO|4|2|LCB|VIG|COMP|CCRV|NOR</v>
      </c>
      <c r="T4329" s="2" t="str">
        <f t="shared" si="138"/>
        <v>OK</v>
      </c>
    </row>
    <row r="4330" spans="1:20" x14ac:dyDescent="0.25">
      <c r="A4330" s="1">
        <v>303010101</v>
      </c>
      <c r="B4330" s="1" t="str">
        <f>VLOOKUP(A4330,[1]Maestra!A$1:C$746,2,0)</f>
        <v>ACTMOLMK8</v>
      </c>
      <c r="C4330" s="1" t="str">
        <f>VLOOKUP(A4330,[1]Maestra!A$1:C$746,3,0)</f>
        <v>TC MC Oro - Linea Rev.</v>
      </c>
      <c r="D4330" s="1" t="s">
        <v>14</v>
      </c>
      <c r="E4330" s="1">
        <v>4</v>
      </c>
      <c r="F4330" s="1">
        <v>2</v>
      </c>
      <c r="G4330" s="1" t="s">
        <v>17</v>
      </c>
      <c r="H4330" s="1">
        <v>9999</v>
      </c>
      <c r="I4330" s="1" t="s">
        <v>452</v>
      </c>
      <c r="J4330" s="1" t="s">
        <v>33</v>
      </c>
      <c r="K4330" s="1" t="s">
        <v>322</v>
      </c>
      <c r="L4330" s="1" t="s">
        <v>450</v>
      </c>
      <c r="Q4330" s="2" t="s">
        <v>37</v>
      </c>
      <c r="R4330" s="1" t="s">
        <v>451</v>
      </c>
      <c r="S4330" s="1" t="str">
        <f t="shared" si="137"/>
        <v>CDO|4|2|LCB|VIG|COMP|CESF|NOR</v>
      </c>
      <c r="T4330" s="2" t="str">
        <f t="shared" si="138"/>
        <v>OK</v>
      </c>
    </row>
    <row r="4331" spans="1:20" x14ac:dyDescent="0.25">
      <c r="A4331" s="1">
        <v>303010101</v>
      </c>
      <c r="B4331" s="1" t="str">
        <f>VLOOKUP(A4331,[1]Maestra!A$1:C$746,2,0)</f>
        <v>ACTMOLMK8</v>
      </c>
      <c r="C4331" s="1" t="str">
        <f>VLOOKUP(A4331,[1]Maestra!A$1:C$746,3,0)</f>
        <v>TC MC Oro - Linea Rev.</v>
      </c>
      <c r="D4331" s="1" t="s">
        <v>14</v>
      </c>
      <c r="E4331" s="1">
        <v>4</v>
      </c>
      <c r="F4331" s="1">
        <v>2</v>
      </c>
      <c r="G4331" s="1" t="s">
        <v>17</v>
      </c>
      <c r="H4331" s="1">
        <v>9999</v>
      </c>
      <c r="I4331" s="1" t="s">
        <v>452</v>
      </c>
      <c r="J4331" s="1" t="s">
        <v>33</v>
      </c>
      <c r="K4331" s="1" t="s">
        <v>323</v>
      </c>
      <c r="L4331" s="1" t="s">
        <v>450</v>
      </c>
      <c r="Q4331" s="2" t="s">
        <v>37</v>
      </c>
      <c r="R4331" s="1" t="s">
        <v>451</v>
      </c>
      <c r="S4331" s="1" t="str">
        <f t="shared" si="137"/>
        <v>CDO|4|2|LCB|VIG|COMP|CESP|NOR</v>
      </c>
      <c r="T4331" s="2" t="str">
        <f t="shared" si="138"/>
        <v>OK</v>
      </c>
    </row>
    <row r="4332" spans="1:20" x14ac:dyDescent="0.25">
      <c r="A4332" s="1">
        <v>303010101</v>
      </c>
      <c r="B4332" s="1" t="str">
        <f>VLOOKUP(A4332,[1]Maestra!A$1:C$746,2,0)</f>
        <v>ACTMOLMK8</v>
      </c>
      <c r="C4332" s="1" t="str">
        <f>VLOOKUP(A4332,[1]Maestra!A$1:C$746,3,0)</f>
        <v>TC MC Oro - Linea Rev.</v>
      </c>
      <c r="D4332" s="1" t="s">
        <v>14</v>
      </c>
      <c r="E4332" s="1">
        <v>4</v>
      </c>
      <c r="F4332" s="1">
        <v>2</v>
      </c>
      <c r="G4332" s="1" t="s">
        <v>17</v>
      </c>
      <c r="H4332" s="1">
        <v>9999</v>
      </c>
      <c r="I4332" s="1" t="s">
        <v>452</v>
      </c>
      <c r="J4332" s="1" t="s">
        <v>33</v>
      </c>
      <c r="K4332" s="1" t="s">
        <v>329</v>
      </c>
      <c r="L4332" s="1" t="s">
        <v>450</v>
      </c>
      <c r="Q4332" s="2" t="s">
        <v>37</v>
      </c>
      <c r="R4332" s="1" t="s">
        <v>451</v>
      </c>
      <c r="S4332" s="1" t="str">
        <f t="shared" si="137"/>
        <v>CDO|4|2|LCB|VIG|COMP|CIVA|NOR</v>
      </c>
      <c r="T4332" s="2" t="str">
        <f t="shared" si="138"/>
        <v>OK</v>
      </c>
    </row>
    <row r="4333" spans="1:20" x14ac:dyDescent="0.25">
      <c r="A4333" s="1">
        <v>303010101</v>
      </c>
      <c r="B4333" s="1" t="str">
        <f>VLOOKUP(A4333,[1]Maestra!A$1:C$746,2,0)</f>
        <v>ACTMOLMK8</v>
      </c>
      <c r="C4333" s="1" t="str">
        <f>VLOOKUP(A4333,[1]Maestra!A$1:C$746,3,0)</f>
        <v>TC MC Oro - Linea Rev.</v>
      </c>
      <c r="D4333" s="1" t="s">
        <v>14</v>
      </c>
      <c r="E4333" s="1">
        <v>4</v>
      </c>
      <c r="F4333" s="1">
        <v>2</v>
      </c>
      <c r="G4333" s="1" t="s">
        <v>17</v>
      </c>
      <c r="H4333" s="1">
        <v>9999</v>
      </c>
      <c r="I4333" s="1" t="s">
        <v>452</v>
      </c>
      <c r="J4333" s="1" t="s">
        <v>33</v>
      </c>
      <c r="K4333" s="1" t="s">
        <v>325</v>
      </c>
      <c r="L4333" s="1" t="s">
        <v>450</v>
      </c>
      <c r="Q4333" s="2" t="s">
        <v>37</v>
      </c>
      <c r="R4333" s="1" t="s">
        <v>451</v>
      </c>
      <c r="S4333" s="1" t="str">
        <f t="shared" si="137"/>
        <v>CDO|4|2|LCB|VIG|COMP|CMED|NOR</v>
      </c>
      <c r="T4333" s="2" t="str">
        <f t="shared" si="138"/>
        <v>OK</v>
      </c>
    </row>
    <row r="4334" spans="1:20" x14ac:dyDescent="0.25">
      <c r="A4334" s="1">
        <v>303010101</v>
      </c>
      <c r="B4334" s="1" t="str">
        <f>VLOOKUP(A4334,[1]Maestra!A$1:C$746,2,0)</f>
        <v>ACTMOLMK8</v>
      </c>
      <c r="C4334" s="1" t="str">
        <f>VLOOKUP(A4334,[1]Maestra!A$1:C$746,3,0)</f>
        <v>TC MC Oro - Linea Rev.</v>
      </c>
      <c r="D4334" s="1" t="s">
        <v>14</v>
      </c>
      <c r="E4334" s="1">
        <v>4</v>
      </c>
      <c r="F4334" s="1">
        <v>2</v>
      </c>
      <c r="G4334" s="1" t="s">
        <v>17</v>
      </c>
      <c r="H4334" s="1">
        <v>9999</v>
      </c>
      <c r="I4334" s="1" t="s">
        <v>452</v>
      </c>
      <c r="J4334" s="1" t="s">
        <v>33</v>
      </c>
      <c r="K4334" s="1" t="s">
        <v>330</v>
      </c>
      <c r="L4334" s="1" t="s">
        <v>450</v>
      </c>
      <c r="Q4334" s="2" t="s">
        <v>37</v>
      </c>
      <c r="R4334" s="1" t="s">
        <v>451</v>
      </c>
      <c r="S4334" s="1" t="str">
        <f t="shared" si="137"/>
        <v>CDO|4|2|LCB|VIG|COMP|CMIE|NOR</v>
      </c>
      <c r="T4334" s="2" t="str">
        <f t="shared" si="138"/>
        <v>OK</v>
      </c>
    </row>
    <row r="4335" spans="1:20" x14ac:dyDescent="0.25">
      <c r="A4335" s="1">
        <v>303010101</v>
      </c>
      <c r="B4335" s="1" t="str">
        <f>VLOOKUP(A4335,[1]Maestra!A$1:C$746,2,0)</f>
        <v>ACTMOLMK8</v>
      </c>
      <c r="C4335" s="1" t="str">
        <f>VLOOKUP(A4335,[1]Maestra!A$1:C$746,3,0)</f>
        <v>TC MC Oro - Linea Rev.</v>
      </c>
      <c r="D4335" s="1" t="s">
        <v>14</v>
      </c>
      <c r="E4335" s="1">
        <v>4</v>
      </c>
      <c r="F4335" s="1">
        <v>2</v>
      </c>
      <c r="G4335" s="1" t="s">
        <v>17</v>
      </c>
      <c r="H4335" s="1">
        <v>9999</v>
      </c>
      <c r="I4335" s="1" t="s">
        <v>452</v>
      </c>
      <c r="J4335" s="1" t="s">
        <v>33</v>
      </c>
      <c r="K4335" s="1" t="s">
        <v>331</v>
      </c>
      <c r="L4335" s="1" t="s">
        <v>450</v>
      </c>
      <c r="Q4335" s="2" t="s">
        <v>37</v>
      </c>
      <c r="R4335" s="1" t="s">
        <v>451</v>
      </c>
      <c r="S4335" s="1" t="str">
        <f t="shared" si="137"/>
        <v>CDO|4|2|LCB|VIG|COMP|CPEM|NOR</v>
      </c>
      <c r="T4335" s="2" t="str">
        <f t="shared" si="138"/>
        <v>OK</v>
      </c>
    </row>
    <row r="4336" spans="1:20" x14ac:dyDescent="0.25">
      <c r="A4336" s="1">
        <v>303010101</v>
      </c>
      <c r="B4336" s="1" t="str">
        <f>VLOOKUP(A4336,[1]Maestra!A$1:C$746,2,0)</f>
        <v>ACTMOLMK8</v>
      </c>
      <c r="C4336" s="1" t="str">
        <f>VLOOKUP(A4336,[1]Maestra!A$1:C$746,3,0)</f>
        <v>TC MC Oro - Linea Rev.</v>
      </c>
      <c r="D4336" s="1" t="s">
        <v>14</v>
      </c>
      <c r="E4336" s="1">
        <v>4</v>
      </c>
      <c r="F4336" s="1">
        <v>2</v>
      </c>
      <c r="G4336" s="1" t="s">
        <v>17</v>
      </c>
      <c r="H4336" s="1">
        <v>9999</v>
      </c>
      <c r="I4336" s="1" t="s">
        <v>452</v>
      </c>
      <c r="J4336" s="1" t="s">
        <v>33</v>
      </c>
      <c r="K4336" s="1" t="s">
        <v>332</v>
      </c>
      <c r="L4336" s="1" t="s">
        <v>450</v>
      </c>
      <c r="Q4336" s="2" t="s">
        <v>37</v>
      </c>
      <c r="R4336" s="1" t="s">
        <v>451</v>
      </c>
      <c r="S4336" s="1" t="str">
        <f t="shared" si="137"/>
        <v>CDO|4|2|LCB|VIG|COMP|CSOB|NOR</v>
      </c>
      <c r="T4336" s="2" t="str">
        <f t="shared" si="138"/>
        <v>OK</v>
      </c>
    </row>
    <row r="4337" spans="1:20" x14ac:dyDescent="0.25">
      <c r="A4337" s="1">
        <v>303010102</v>
      </c>
      <c r="B4337" s="1" t="str">
        <f>VLOOKUP(A4337,[1]Maestra!A$1:C$746,2,0)</f>
        <v>ACTMOCU08</v>
      </c>
      <c r="C4337" s="1" t="str">
        <f>VLOOKUP(A4337,[1]Maestra!A$1:C$746,3,0)</f>
        <v>TC MC Oro - Cuotas</v>
      </c>
      <c r="D4337" s="1" t="s">
        <v>14</v>
      </c>
      <c r="E4337" s="1">
        <v>4</v>
      </c>
      <c r="F4337" s="1">
        <v>2</v>
      </c>
      <c r="G4337" s="1" t="s">
        <v>24</v>
      </c>
      <c r="H4337" s="1">
        <v>9999</v>
      </c>
      <c r="I4337" s="1" t="s">
        <v>452</v>
      </c>
      <c r="J4337" s="1" t="s">
        <v>33</v>
      </c>
      <c r="K4337" s="1" t="s">
        <v>454</v>
      </c>
      <c r="L4337" s="1" t="s">
        <v>450</v>
      </c>
      <c r="Q4337" s="2" t="s">
        <v>37</v>
      </c>
      <c r="R4337" s="1" t="s">
        <v>451</v>
      </c>
      <c r="S4337" s="1" t="str">
        <f t="shared" si="137"/>
        <v>CDO|4|2|LCN|VIG|COMP|CCNR|NOR</v>
      </c>
      <c r="T4337" s="2" t="str">
        <f t="shared" si="138"/>
        <v>OK</v>
      </c>
    </row>
    <row r="4338" spans="1:20" x14ac:dyDescent="0.25">
      <c r="A4338" s="1">
        <v>303010101</v>
      </c>
      <c r="B4338" s="1" t="str">
        <f>VLOOKUP(A4338,[1]Maestra!A$1:C$746,2,0)</f>
        <v>ACTMOLMK8</v>
      </c>
      <c r="C4338" s="1" t="str">
        <f>VLOOKUP(A4338,[1]Maestra!A$1:C$746,3,0)</f>
        <v>TC MC Oro - Linea Rev.</v>
      </c>
      <c r="D4338" s="1" t="s">
        <v>14</v>
      </c>
      <c r="E4338" s="1">
        <v>4</v>
      </c>
      <c r="F4338" s="1">
        <v>2</v>
      </c>
      <c r="G4338" s="1" t="s">
        <v>24</v>
      </c>
      <c r="H4338" s="1">
        <v>9999</v>
      </c>
      <c r="I4338" s="1" t="s">
        <v>452</v>
      </c>
      <c r="J4338" s="1" t="s">
        <v>33</v>
      </c>
      <c r="K4338" s="1" t="s">
        <v>324</v>
      </c>
      <c r="L4338" s="1" t="s">
        <v>450</v>
      </c>
      <c r="Q4338" s="2" t="s">
        <v>37</v>
      </c>
      <c r="R4338" s="1" t="s">
        <v>451</v>
      </c>
      <c r="S4338" s="1" t="str">
        <f t="shared" si="137"/>
        <v>CDO|4|2|LCN|VIG|COMP|CCRV|NOR</v>
      </c>
      <c r="T4338" s="2" t="str">
        <f t="shared" si="138"/>
        <v>OK</v>
      </c>
    </row>
    <row r="4339" spans="1:20" x14ac:dyDescent="0.25">
      <c r="A4339" s="1">
        <v>303010102</v>
      </c>
      <c r="B4339" s="1" t="str">
        <f>VLOOKUP(A4339,[1]Maestra!A$1:C$746,2,0)</f>
        <v>ACTMOCU08</v>
      </c>
      <c r="C4339" s="1" t="str">
        <f>VLOOKUP(A4339,[1]Maestra!A$1:C$746,3,0)</f>
        <v>TC MC Oro - Cuotas</v>
      </c>
      <c r="D4339" s="1" t="s">
        <v>14</v>
      </c>
      <c r="E4339" s="1">
        <v>4</v>
      </c>
      <c r="F4339" s="1">
        <v>2</v>
      </c>
      <c r="G4339" s="1" t="s">
        <v>24</v>
      </c>
      <c r="H4339" s="1">
        <v>9999</v>
      </c>
      <c r="I4339" s="1" t="s">
        <v>452</v>
      </c>
      <c r="J4339" s="1" t="s">
        <v>33</v>
      </c>
      <c r="K4339" s="1" t="s">
        <v>325</v>
      </c>
      <c r="L4339" s="1" t="s">
        <v>450</v>
      </c>
      <c r="Q4339" s="2" t="s">
        <v>37</v>
      </c>
      <c r="R4339" s="1" t="s">
        <v>451</v>
      </c>
      <c r="S4339" s="1" t="str">
        <f t="shared" si="137"/>
        <v>CDO|4|2|LCN|VIG|COMP|CMED|NOR</v>
      </c>
      <c r="T4339" s="2" t="str">
        <f t="shared" si="138"/>
        <v>OK</v>
      </c>
    </row>
    <row r="4340" spans="1:20" x14ac:dyDescent="0.25">
      <c r="A4340" s="1">
        <v>303010102</v>
      </c>
      <c r="B4340" s="1" t="str">
        <f>VLOOKUP(A4340,[1]Maestra!A$1:C$746,2,0)</f>
        <v>ACTMOCU08</v>
      </c>
      <c r="C4340" s="1" t="str">
        <f>VLOOKUP(A4340,[1]Maestra!A$1:C$746,3,0)</f>
        <v>TC MC Oro - Cuotas</v>
      </c>
      <c r="D4340" s="1" t="s">
        <v>14</v>
      </c>
      <c r="E4340" s="1">
        <v>4</v>
      </c>
      <c r="F4340" s="1">
        <v>2</v>
      </c>
      <c r="G4340" s="1" t="s">
        <v>25</v>
      </c>
      <c r="H4340" s="1">
        <v>9999</v>
      </c>
      <c r="I4340" s="1" t="s">
        <v>449</v>
      </c>
      <c r="J4340" s="1" t="s">
        <v>36</v>
      </c>
      <c r="K4340" s="1" t="s">
        <v>454</v>
      </c>
      <c r="L4340" s="1" t="s">
        <v>450</v>
      </c>
      <c r="Q4340" s="2" t="s">
        <v>37</v>
      </c>
      <c r="R4340" s="1" t="s">
        <v>451</v>
      </c>
      <c r="S4340" s="1" t="str">
        <f t="shared" si="137"/>
        <v>CDO|4|2|REP|VEN|OTRO|CCNR|NOR</v>
      </c>
      <c r="T4340" s="2" t="str">
        <f t="shared" si="138"/>
        <v>OK</v>
      </c>
    </row>
    <row r="4341" spans="1:20" x14ac:dyDescent="0.25">
      <c r="A4341" s="1">
        <v>303010102</v>
      </c>
      <c r="B4341" s="1" t="str">
        <f>VLOOKUP(A4341,[1]Maestra!A$1:C$746,2,0)</f>
        <v>ACTMOCU08</v>
      </c>
      <c r="C4341" s="1" t="str">
        <f>VLOOKUP(A4341,[1]Maestra!A$1:C$746,3,0)</f>
        <v>TC MC Oro - Cuotas</v>
      </c>
      <c r="D4341" s="1" t="s">
        <v>14</v>
      </c>
      <c r="E4341" s="1">
        <v>4</v>
      </c>
      <c r="F4341" s="1">
        <v>2</v>
      </c>
      <c r="G4341" s="1" t="s">
        <v>25</v>
      </c>
      <c r="H4341" s="1">
        <v>9999</v>
      </c>
      <c r="I4341" s="1" t="s">
        <v>449</v>
      </c>
      <c r="J4341" s="1" t="s">
        <v>36</v>
      </c>
      <c r="K4341" s="1" t="s">
        <v>325</v>
      </c>
      <c r="L4341" s="1" t="s">
        <v>450</v>
      </c>
      <c r="Q4341" s="2" t="s">
        <v>37</v>
      </c>
      <c r="R4341" s="1" t="s">
        <v>451</v>
      </c>
      <c r="S4341" s="1" t="str">
        <f t="shared" si="137"/>
        <v>CDO|4|2|REP|VEN|OTRO|CMED|NOR</v>
      </c>
      <c r="T4341" s="2" t="str">
        <f t="shared" si="138"/>
        <v>OK</v>
      </c>
    </row>
    <row r="4342" spans="1:20" x14ac:dyDescent="0.25">
      <c r="A4342" s="1">
        <v>303010102</v>
      </c>
      <c r="B4342" s="1" t="str">
        <f>VLOOKUP(A4342,[1]Maestra!A$1:C$746,2,0)</f>
        <v>ACTMOCU08</v>
      </c>
      <c r="C4342" s="1" t="str">
        <f>VLOOKUP(A4342,[1]Maestra!A$1:C$746,3,0)</f>
        <v>TC MC Oro - Cuotas</v>
      </c>
      <c r="D4342" s="1" t="s">
        <v>14</v>
      </c>
      <c r="E4342" s="1">
        <v>4</v>
      </c>
      <c r="F4342" s="1">
        <v>2</v>
      </c>
      <c r="G4342" s="1" t="s">
        <v>25</v>
      </c>
      <c r="H4342" s="1">
        <v>9999</v>
      </c>
      <c r="I4342" s="1" t="s">
        <v>452</v>
      </c>
      <c r="J4342" s="1" t="s">
        <v>36</v>
      </c>
      <c r="K4342" s="1" t="s">
        <v>454</v>
      </c>
      <c r="L4342" s="1" t="s">
        <v>21</v>
      </c>
      <c r="Q4342" s="2" t="s">
        <v>37</v>
      </c>
      <c r="R4342" s="1" t="s">
        <v>451</v>
      </c>
      <c r="S4342" s="1" t="str">
        <f t="shared" si="137"/>
        <v>CDO|4|2|REP|VIG|OTRO|CCNR|DUD</v>
      </c>
      <c r="T4342" s="2" t="str">
        <f t="shared" si="138"/>
        <v>OK</v>
      </c>
    </row>
    <row r="4343" spans="1:20" x14ac:dyDescent="0.25">
      <c r="A4343" s="1">
        <v>303010102</v>
      </c>
      <c r="B4343" s="1" t="str">
        <f>VLOOKUP(A4343,[1]Maestra!A$1:C$746,2,0)</f>
        <v>ACTMOCU08</v>
      </c>
      <c r="C4343" s="1" t="str">
        <f>VLOOKUP(A4343,[1]Maestra!A$1:C$746,3,0)</f>
        <v>TC MC Oro - Cuotas</v>
      </c>
      <c r="D4343" s="1" t="s">
        <v>14</v>
      </c>
      <c r="E4343" s="1">
        <v>4</v>
      </c>
      <c r="F4343" s="1">
        <v>2</v>
      </c>
      <c r="G4343" s="1" t="s">
        <v>25</v>
      </c>
      <c r="H4343" s="1">
        <v>9999</v>
      </c>
      <c r="I4343" s="1" t="s">
        <v>452</v>
      </c>
      <c r="J4343" s="1" t="s">
        <v>36</v>
      </c>
      <c r="K4343" s="1" t="s">
        <v>454</v>
      </c>
      <c r="L4343" s="1" t="s">
        <v>450</v>
      </c>
      <c r="Q4343" s="2" t="s">
        <v>37</v>
      </c>
      <c r="R4343" s="1" t="s">
        <v>451</v>
      </c>
      <c r="S4343" s="1" t="str">
        <f t="shared" si="137"/>
        <v>CDO|4|2|REP|VIG|OTRO|CCNR|NOR</v>
      </c>
      <c r="T4343" s="2" t="str">
        <f t="shared" si="138"/>
        <v>OK</v>
      </c>
    </row>
    <row r="4344" spans="1:20" x14ac:dyDescent="0.25">
      <c r="A4344" s="1">
        <v>303010102</v>
      </c>
      <c r="B4344" s="1" t="str">
        <f>VLOOKUP(A4344,[1]Maestra!A$1:C$746,2,0)</f>
        <v>ACTMOCU08</v>
      </c>
      <c r="C4344" s="1" t="str">
        <f>VLOOKUP(A4344,[1]Maestra!A$1:C$746,3,0)</f>
        <v>TC MC Oro - Cuotas</v>
      </c>
      <c r="D4344" s="1" t="s">
        <v>14</v>
      </c>
      <c r="E4344" s="1">
        <v>4</v>
      </c>
      <c r="F4344" s="1">
        <v>2</v>
      </c>
      <c r="G4344" s="1" t="s">
        <v>25</v>
      </c>
      <c r="H4344" s="1">
        <v>9999</v>
      </c>
      <c r="I4344" s="1" t="s">
        <v>452</v>
      </c>
      <c r="J4344" s="1" t="s">
        <v>36</v>
      </c>
      <c r="K4344" s="1" t="s">
        <v>325</v>
      </c>
      <c r="L4344" s="1" t="s">
        <v>21</v>
      </c>
      <c r="Q4344" s="2" t="s">
        <v>37</v>
      </c>
      <c r="R4344" s="1" t="s">
        <v>451</v>
      </c>
      <c r="S4344" s="1" t="str">
        <f t="shared" si="137"/>
        <v>CDO|4|2|REP|VIG|OTRO|CMED|DUD</v>
      </c>
      <c r="T4344" s="2" t="str">
        <f t="shared" si="138"/>
        <v>OK</v>
      </c>
    </row>
    <row r="4345" spans="1:20" x14ac:dyDescent="0.25">
      <c r="A4345" s="1">
        <v>303010102</v>
      </c>
      <c r="B4345" s="1" t="str">
        <f>VLOOKUP(A4345,[1]Maestra!A$1:C$746,2,0)</f>
        <v>ACTMOCU08</v>
      </c>
      <c r="C4345" s="1" t="str">
        <f>VLOOKUP(A4345,[1]Maestra!A$1:C$746,3,0)</f>
        <v>TC MC Oro - Cuotas</v>
      </c>
      <c r="D4345" s="1" t="s">
        <v>14</v>
      </c>
      <c r="E4345" s="1">
        <v>4</v>
      </c>
      <c r="F4345" s="1">
        <v>2</v>
      </c>
      <c r="G4345" s="1" t="s">
        <v>25</v>
      </c>
      <c r="H4345" s="1">
        <v>9999</v>
      </c>
      <c r="I4345" s="1" t="s">
        <v>452</v>
      </c>
      <c r="J4345" s="1" t="s">
        <v>36</v>
      </c>
      <c r="K4345" s="1" t="s">
        <v>325</v>
      </c>
      <c r="L4345" s="1" t="s">
        <v>450</v>
      </c>
      <c r="Q4345" s="2" t="s">
        <v>37</v>
      </c>
      <c r="R4345" s="1" t="s">
        <v>451</v>
      </c>
      <c r="S4345" s="1" t="str">
        <f t="shared" si="137"/>
        <v>CDO|4|2|REP|VIG|OTRO|CMED|NOR</v>
      </c>
      <c r="T4345" s="2" t="str">
        <f t="shared" si="138"/>
        <v>OK</v>
      </c>
    </row>
    <row r="4346" spans="1:20" x14ac:dyDescent="0.25">
      <c r="A4346" s="1">
        <v>303010101</v>
      </c>
      <c r="B4346" s="1" t="str">
        <f>VLOOKUP(A4346,[1]Maestra!A$1:C$746,2,0)</f>
        <v>ACTMOLMK8</v>
      </c>
      <c r="C4346" s="1" t="str">
        <f>VLOOKUP(A4346,[1]Maestra!A$1:C$746,3,0)</f>
        <v>TC MC Oro - Linea Rev.</v>
      </c>
      <c r="D4346" s="1" t="s">
        <v>14</v>
      </c>
      <c r="E4346" s="1">
        <v>4</v>
      </c>
      <c r="F4346" s="1">
        <v>2</v>
      </c>
      <c r="G4346" s="1" t="s">
        <v>18</v>
      </c>
      <c r="H4346" s="1">
        <v>9999</v>
      </c>
      <c r="I4346" s="1" t="s">
        <v>449</v>
      </c>
      <c r="J4346" s="1" t="s">
        <v>36</v>
      </c>
      <c r="K4346" s="1" t="s">
        <v>324</v>
      </c>
      <c r="L4346" s="1" t="s">
        <v>450</v>
      </c>
      <c r="Q4346" s="2" t="s">
        <v>37</v>
      </c>
      <c r="R4346" s="1" t="s">
        <v>451</v>
      </c>
      <c r="S4346" s="1" t="str">
        <f t="shared" si="137"/>
        <v>CDO|4|2|RER|VEN|OTRO|CCRV|NOR</v>
      </c>
      <c r="T4346" s="2" t="str">
        <f t="shared" si="138"/>
        <v>OK</v>
      </c>
    </row>
    <row r="4347" spans="1:20" x14ac:dyDescent="0.25">
      <c r="A4347" s="1">
        <v>303010101</v>
      </c>
      <c r="B4347" s="1" t="str">
        <f>VLOOKUP(A4347,[1]Maestra!A$1:C$746,2,0)</f>
        <v>ACTMOLMK8</v>
      </c>
      <c r="C4347" s="1" t="str">
        <f>VLOOKUP(A4347,[1]Maestra!A$1:C$746,3,0)</f>
        <v>TC MC Oro - Linea Rev.</v>
      </c>
      <c r="D4347" s="1" t="s">
        <v>14</v>
      </c>
      <c r="E4347" s="1">
        <v>4</v>
      </c>
      <c r="F4347" s="1">
        <v>2</v>
      </c>
      <c r="G4347" s="1" t="s">
        <v>18</v>
      </c>
      <c r="H4347" s="1">
        <v>9999</v>
      </c>
      <c r="I4347" s="1" t="s">
        <v>449</v>
      </c>
      <c r="J4347" s="1" t="s">
        <v>36</v>
      </c>
      <c r="K4347" s="1" t="s">
        <v>325</v>
      </c>
      <c r="L4347" s="1" t="s">
        <v>450</v>
      </c>
      <c r="Q4347" s="2" t="s">
        <v>37</v>
      </c>
      <c r="R4347" s="1" t="s">
        <v>451</v>
      </c>
      <c r="S4347" s="1" t="str">
        <f t="shared" si="137"/>
        <v>CDO|4|2|RER|VEN|OTRO|CMED|NOR</v>
      </c>
      <c r="T4347" s="2" t="str">
        <f t="shared" si="138"/>
        <v>OK</v>
      </c>
    </row>
    <row r="4348" spans="1:20" x14ac:dyDescent="0.25">
      <c r="A4348" s="1">
        <v>303010101</v>
      </c>
      <c r="B4348" s="1" t="str">
        <f>VLOOKUP(A4348,[1]Maestra!A$1:C$746,2,0)</f>
        <v>ACTMOLMK8</v>
      </c>
      <c r="C4348" s="1" t="str">
        <f>VLOOKUP(A4348,[1]Maestra!A$1:C$746,3,0)</f>
        <v>TC MC Oro - Linea Rev.</v>
      </c>
      <c r="D4348" s="1" t="s">
        <v>14</v>
      </c>
      <c r="E4348" s="1">
        <v>4</v>
      </c>
      <c r="F4348" s="1">
        <v>2</v>
      </c>
      <c r="G4348" s="1" t="s">
        <v>18</v>
      </c>
      <c r="H4348" s="1">
        <v>9999</v>
      </c>
      <c r="I4348" s="1" t="s">
        <v>452</v>
      </c>
      <c r="J4348" s="1" t="s">
        <v>36</v>
      </c>
      <c r="K4348" s="1" t="s">
        <v>324</v>
      </c>
      <c r="L4348" s="1" t="s">
        <v>21</v>
      </c>
      <c r="Q4348" s="2" t="s">
        <v>37</v>
      </c>
      <c r="R4348" s="1" t="s">
        <v>451</v>
      </c>
      <c r="S4348" s="1" t="str">
        <f t="shared" ref="S4348:S4411" si="139">_xlfn.CONCAT(D4348,"|",E4348,"|",F4348,"|",G4348,"|",I4348,"|",J4348,"|",K4348,"|",L4348)</f>
        <v>CDO|4|2|RER|VIG|OTRO|CCRV|DUD</v>
      </c>
      <c r="T4348" s="2" t="str">
        <f t="shared" si="138"/>
        <v>OK</v>
      </c>
    </row>
    <row r="4349" spans="1:20" x14ac:dyDescent="0.25">
      <c r="A4349" s="1">
        <v>303010101</v>
      </c>
      <c r="B4349" s="1" t="str">
        <f>VLOOKUP(A4349,[1]Maestra!A$1:C$746,2,0)</f>
        <v>ACTMOLMK8</v>
      </c>
      <c r="C4349" s="1" t="str">
        <f>VLOOKUP(A4349,[1]Maestra!A$1:C$746,3,0)</f>
        <v>TC MC Oro - Linea Rev.</v>
      </c>
      <c r="D4349" s="1" t="s">
        <v>14</v>
      </c>
      <c r="E4349" s="1">
        <v>4</v>
      </c>
      <c r="F4349" s="1">
        <v>2</v>
      </c>
      <c r="G4349" s="1" t="s">
        <v>18</v>
      </c>
      <c r="H4349" s="1">
        <v>9999</v>
      </c>
      <c r="I4349" s="1" t="s">
        <v>452</v>
      </c>
      <c r="J4349" s="1" t="s">
        <v>36</v>
      </c>
      <c r="K4349" s="1" t="s">
        <v>324</v>
      </c>
      <c r="L4349" s="1" t="s">
        <v>450</v>
      </c>
      <c r="Q4349" s="2" t="s">
        <v>37</v>
      </c>
      <c r="R4349" s="1" t="s">
        <v>451</v>
      </c>
      <c r="S4349" s="1" t="str">
        <f t="shared" si="139"/>
        <v>CDO|4|2|RER|VIG|OTRO|CCRV|NOR</v>
      </c>
      <c r="T4349" s="2" t="str">
        <f t="shared" si="138"/>
        <v>OK</v>
      </c>
    </row>
    <row r="4350" spans="1:20" x14ac:dyDescent="0.25">
      <c r="A4350" s="1">
        <v>303010101</v>
      </c>
      <c r="B4350" s="1" t="str">
        <f>VLOOKUP(A4350,[1]Maestra!A$1:C$746,2,0)</f>
        <v>ACTMOLMK8</v>
      </c>
      <c r="C4350" s="1" t="str">
        <f>VLOOKUP(A4350,[1]Maestra!A$1:C$746,3,0)</f>
        <v>TC MC Oro - Linea Rev.</v>
      </c>
      <c r="D4350" s="1" t="s">
        <v>14</v>
      </c>
      <c r="E4350" s="1">
        <v>4</v>
      </c>
      <c r="F4350" s="1">
        <v>2</v>
      </c>
      <c r="G4350" s="1" t="s">
        <v>18</v>
      </c>
      <c r="H4350" s="1">
        <v>9999</v>
      </c>
      <c r="I4350" s="1" t="s">
        <v>452</v>
      </c>
      <c r="J4350" s="1" t="s">
        <v>36</v>
      </c>
      <c r="K4350" s="1" t="s">
        <v>325</v>
      </c>
      <c r="L4350" s="1" t="s">
        <v>21</v>
      </c>
      <c r="Q4350" s="2" t="s">
        <v>37</v>
      </c>
      <c r="R4350" s="1" t="s">
        <v>451</v>
      </c>
      <c r="S4350" s="1" t="str">
        <f t="shared" si="139"/>
        <v>CDO|4|2|RER|VIG|OTRO|CMED|DUD</v>
      </c>
      <c r="T4350" s="2" t="str">
        <f t="shared" si="138"/>
        <v>OK</v>
      </c>
    </row>
    <row r="4351" spans="1:20" x14ac:dyDescent="0.25">
      <c r="A4351" s="1">
        <v>303010101</v>
      </c>
      <c r="B4351" s="1" t="str">
        <f>VLOOKUP(A4351,[1]Maestra!A$1:C$746,2,0)</f>
        <v>ACTMOLMK8</v>
      </c>
      <c r="C4351" s="1" t="str">
        <f>VLOOKUP(A4351,[1]Maestra!A$1:C$746,3,0)</f>
        <v>TC MC Oro - Linea Rev.</v>
      </c>
      <c r="D4351" s="1" t="s">
        <v>14</v>
      </c>
      <c r="E4351" s="1">
        <v>4</v>
      </c>
      <c r="F4351" s="1">
        <v>2</v>
      </c>
      <c r="G4351" s="1" t="s">
        <v>18</v>
      </c>
      <c r="H4351" s="1">
        <v>9999</v>
      </c>
      <c r="I4351" s="1" t="s">
        <v>452</v>
      </c>
      <c r="J4351" s="1" t="s">
        <v>36</v>
      </c>
      <c r="K4351" s="1" t="s">
        <v>325</v>
      </c>
      <c r="L4351" s="1" t="s">
        <v>450</v>
      </c>
      <c r="Q4351" s="2" t="s">
        <v>37</v>
      </c>
      <c r="R4351" s="1" t="s">
        <v>451</v>
      </c>
      <c r="S4351" s="1" t="str">
        <f t="shared" si="139"/>
        <v>CDO|4|2|RER|VIG|OTRO|CMED|NOR</v>
      </c>
      <c r="T4351" s="2" t="str">
        <f t="shared" si="138"/>
        <v>OK</v>
      </c>
    </row>
    <row r="4352" spans="1:20" x14ac:dyDescent="0.25">
      <c r="A4352" s="1">
        <v>303049999</v>
      </c>
      <c r="B4352" s="1">
        <f>VLOOKUP(A4352,[1]Maestra!A$1:C$746,2,0)</f>
        <v>0</v>
      </c>
      <c r="C4352" s="1" t="str">
        <f>VLOOKUP(A4352,[1]Maestra!A$1:C$746,3,0)</f>
        <v>TC Mastercard Generico Acreedores</v>
      </c>
      <c r="D4352" s="1" t="s">
        <v>14</v>
      </c>
      <c r="E4352" s="1">
        <v>4</v>
      </c>
      <c r="F4352" s="1">
        <v>2</v>
      </c>
      <c r="G4352" s="1" t="s">
        <v>19</v>
      </c>
      <c r="H4352" s="1">
        <v>9999</v>
      </c>
      <c r="I4352" s="1" t="s">
        <v>453</v>
      </c>
      <c r="J4352" s="1" t="s">
        <v>33</v>
      </c>
      <c r="K4352" s="1" t="s">
        <v>324</v>
      </c>
      <c r="L4352" s="1" t="s">
        <v>450</v>
      </c>
      <c r="Q4352" s="2" t="s">
        <v>37</v>
      </c>
      <c r="R4352" s="1" t="s">
        <v>451</v>
      </c>
      <c r="S4352" s="1" t="str">
        <f t="shared" si="139"/>
        <v>CDO|4|2|REV|ACR|COMP|CCRV|NOR</v>
      </c>
      <c r="T4352" s="2" t="str">
        <f t="shared" si="138"/>
        <v>OK</v>
      </c>
    </row>
    <row r="4353" spans="1:20" x14ac:dyDescent="0.25">
      <c r="A4353" s="1">
        <v>303049999</v>
      </c>
      <c r="B4353" s="1">
        <f>VLOOKUP(A4353,[1]Maestra!A$1:C$746,2,0)</f>
        <v>0</v>
      </c>
      <c r="C4353" s="1" t="str">
        <f>VLOOKUP(A4353,[1]Maestra!A$1:C$746,3,0)</f>
        <v>TC Mastercard Generico Acreedores</v>
      </c>
      <c r="D4353" s="1" t="s">
        <v>14</v>
      </c>
      <c r="E4353" s="1">
        <v>4</v>
      </c>
      <c r="F4353" s="1">
        <v>2</v>
      </c>
      <c r="G4353" s="1" t="s">
        <v>19</v>
      </c>
      <c r="H4353" s="1">
        <v>9999</v>
      </c>
      <c r="I4353" s="1" t="s">
        <v>453</v>
      </c>
      <c r="J4353" s="1" t="s">
        <v>33</v>
      </c>
      <c r="K4353" s="1" t="s">
        <v>325</v>
      </c>
      <c r="L4353" s="1" t="s">
        <v>450</v>
      </c>
      <c r="Q4353" s="2" t="s">
        <v>37</v>
      </c>
      <c r="R4353" s="1" t="s">
        <v>451</v>
      </c>
      <c r="S4353" s="1" t="str">
        <f t="shared" si="139"/>
        <v>CDO|4|2|REV|ACR|COMP|CMED|NOR</v>
      </c>
      <c r="T4353" s="2" t="str">
        <f t="shared" si="138"/>
        <v>OK</v>
      </c>
    </row>
    <row r="4354" spans="1:20" x14ac:dyDescent="0.25">
      <c r="A4354" s="1">
        <v>303049999</v>
      </c>
      <c r="B4354" s="1">
        <f>VLOOKUP(A4354,[1]Maestra!A$1:C$746,2,0)</f>
        <v>0</v>
      </c>
      <c r="C4354" s="1" t="str">
        <f>VLOOKUP(A4354,[1]Maestra!A$1:C$746,3,0)</f>
        <v>TC Mastercard Generico Acreedores</v>
      </c>
      <c r="D4354" s="1" t="s">
        <v>14</v>
      </c>
      <c r="E4354" s="1">
        <v>4</v>
      </c>
      <c r="F4354" s="1">
        <v>2</v>
      </c>
      <c r="G4354" s="1" t="s">
        <v>19</v>
      </c>
      <c r="H4354" s="1">
        <v>9999</v>
      </c>
      <c r="I4354" s="1" t="s">
        <v>453</v>
      </c>
      <c r="J4354" s="1" t="s">
        <v>29</v>
      </c>
      <c r="K4354" s="1" t="s">
        <v>324</v>
      </c>
      <c r="L4354" s="1" t="s">
        <v>450</v>
      </c>
      <c r="Q4354" s="2" t="s">
        <v>37</v>
      </c>
      <c r="R4354" s="1" t="s">
        <v>451</v>
      </c>
      <c r="S4354" s="1" t="str">
        <f t="shared" si="139"/>
        <v>CDO|4|2|REV|ACR|DIEF|CCRV|NOR</v>
      </c>
      <c r="T4354" s="2" t="str">
        <f t="shared" si="138"/>
        <v>OK</v>
      </c>
    </row>
    <row r="4355" spans="1:20" x14ac:dyDescent="0.25">
      <c r="A4355" s="1">
        <v>303049999</v>
      </c>
      <c r="B4355" s="1">
        <f>VLOOKUP(A4355,[1]Maestra!A$1:C$746,2,0)</f>
        <v>0</v>
      </c>
      <c r="C4355" s="1" t="str">
        <f>VLOOKUP(A4355,[1]Maestra!A$1:C$746,3,0)</f>
        <v>TC Mastercard Generico Acreedores</v>
      </c>
      <c r="D4355" s="1" t="s">
        <v>14</v>
      </c>
      <c r="E4355" s="1">
        <v>4</v>
      </c>
      <c r="F4355" s="1">
        <v>2</v>
      </c>
      <c r="G4355" s="1" t="s">
        <v>19</v>
      </c>
      <c r="H4355" s="1">
        <v>9999</v>
      </c>
      <c r="I4355" s="1" t="s">
        <v>453</v>
      </c>
      <c r="J4355" s="1" t="s">
        <v>29</v>
      </c>
      <c r="K4355" s="1" t="s">
        <v>325</v>
      </c>
      <c r="L4355" s="1" t="s">
        <v>450</v>
      </c>
      <c r="Q4355" s="2" t="s">
        <v>37</v>
      </c>
      <c r="R4355" s="1" t="s">
        <v>451</v>
      </c>
      <c r="S4355" s="1" t="str">
        <f t="shared" si="139"/>
        <v>CDO|4|2|REV|ACR|DIEF|CMED|NOR</v>
      </c>
      <c r="T4355" s="2" t="str">
        <f t="shared" ref="T4355:T4418" si="140">IF(COUNTIFS($D$2:$D$20413,D4355,$S$2:$S$20413,S4355,$A$2:$A$20413,"&lt;&gt;"&amp;A4355)&gt;0,"Conflicto","OK")</f>
        <v>OK</v>
      </c>
    </row>
    <row r="4356" spans="1:20" x14ac:dyDescent="0.25">
      <c r="A4356" s="1">
        <v>303010101</v>
      </c>
      <c r="B4356" s="1" t="str">
        <f>VLOOKUP(A4356,[1]Maestra!A$1:C$746,2,0)</f>
        <v>ACTMOLMK8</v>
      </c>
      <c r="C4356" s="1" t="str">
        <f>VLOOKUP(A4356,[1]Maestra!A$1:C$746,3,0)</f>
        <v>TC MC Oro - Linea Rev.</v>
      </c>
      <c r="D4356" s="1" t="s">
        <v>14</v>
      </c>
      <c r="E4356" s="1">
        <v>4</v>
      </c>
      <c r="F4356" s="1">
        <v>2</v>
      </c>
      <c r="G4356" s="1" t="s">
        <v>19</v>
      </c>
      <c r="H4356" s="1">
        <v>9999</v>
      </c>
      <c r="I4356" s="1" t="s">
        <v>449</v>
      </c>
      <c r="J4356" s="1" t="s">
        <v>33</v>
      </c>
      <c r="K4356" s="1" t="s">
        <v>324</v>
      </c>
      <c r="L4356" s="1" t="s">
        <v>450</v>
      </c>
      <c r="Q4356" s="2" t="s">
        <v>37</v>
      </c>
      <c r="R4356" s="1" t="s">
        <v>451</v>
      </c>
      <c r="S4356" s="1" t="str">
        <f t="shared" si="139"/>
        <v>CDO|4|2|REV|VEN|COMP|CCRV|NOR</v>
      </c>
      <c r="T4356" s="2" t="str">
        <f t="shared" si="140"/>
        <v>OK</v>
      </c>
    </row>
    <row r="4357" spans="1:20" x14ac:dyDescent="0.25">
      <c r="A4357" s="1">
        <v>303010101</v>
      </c>
      <c r="B4357" s="1" t="str">
        <f>VLOOKUP(A4357,[1]Maestra!A$1:C$746,2,0)</f>
        <v>ACTMOLMK8</v>
      </c>
      <c r="C4357" s="1" t="str">
        <f>VLOOKUP(A4357,[1]Maestra!A$1:C$746,3,0)</f>
        <v>TC MC Oro - Linea Rev.</v>
      </c>
      <c r="D4357" s="1" t="s">
        <v>14</v>
      </c>
      <c r="E4357" s="1">
        <v>4</v>
      </c>
      <c r="F4357" s="1">
        <v>2</v>
      </c>
      <c r="G4357" s="1" t="s">
        <v>19</v>
      </c>
      <c r="H4357" s="1">
        <v>9999</v>
      </c>
      <c r="I4357" s="1" t="s">
        <v>449</v>
      </c>
      <c r="J4357" s="1" t="s">
        <v>33</v>
      </c>
      <c r="K4357" s="1" t="s">
        <v>325</v>
      </c>
      <c r="L4357" s="1" t="s">
        <v>450</v>
      </c>
      <c r="Q4357" s="2" t="s">
        <v>37</v>
      </c>
      <c r="R4357" s="1" t="s">
        <v>451</v>
      </c>
      <c r="S4357" s="1" t="str">
        <f t="shared" si="139"/>
        <v>CDO|4|2|REV|VEN|COMP|CMED|NOR</v>
      </c>
      <c r="T4357" s="2" t="str">
        <f t="shared" si="140"/>
        <v>OK</v>
      </c>
    </row>
    <row r="4358" spans="1:20" x14ac:dyDescent="0.25">
      <c r="A4358" s="1">
        <v>303010107</v>
      </c>
      <c r="B4358" s="1" t="str">
        <f>VLOOKUP(A4358,[1]Maestra!A$1:C$746,2,0)</f>
        <v>ACTMOLHU8</v>
      </c>
      <c r="C4358" s="1" t="str">
        <f>VLOOKUP(A4358,[1]Maestra!A$1:C$746,3,0)</f>
        <v>TC MC Oro - Linea Rev. por Disp Efectivo</v>
      </c>
      <c r="D4358" s="1" t="s">
        <v>14</v>
      </c>
      <c r="E4358" s="1">
        <v>4</v>
      </c>
      <c r="F4358" s="1">
        <v>2</v>
      </c>
      <c r="G4358" s="1" t="s">
        <v>19</v>
      </c>
      <c r="H4358" s="1">
        <v>9999</v>
      </c>
      <c r="I4358" s="1" t="s">
        <v>449</v>
      </c>
      <c r="J4358" s="1" t="s">
        <v>29</v>
      </c>
      <c r="K4358" s="1" t="s">
        <v>324</v>
      </c>
      <c r="L4358" s="1" t="s">
        <v>450</v>
      </c>
      <c r="Q4358" s="2" t="s">
        <v>37</v>
      </c>
      <c r="R4358" s="1" t="s">
        <v>451</v>
      </c>
      <c r="S4358" s="1" t="str">
        <f t="shared" si="139"/>
        <v>CDO|4|2|REV|VEN|DIEF|CCRV|NOR</v>
      </c>
      <c r="T4358" s="2" t="str">
        <f t="shared" si="140"/>
        <v>OK</v>
      </c>
    </row>
    <row r="4359" spans="1:20" x14ac:dyDescent="0.25">
      <c r="A4359" s="1">
        <v>303010107</v>
      </c>
      <c r="B4359" s="1" t="str">
        <f>VLOOKUP(A4359,[1]Maestra!A$1:C$746,2,0)</f>
        <v>ACTMOLHU8</v>
      </c>
      <c r="C4359" s="1" t="str">
        <f>VLOOKUP(A4359,[1]Maestra!A$1:C$746,3,0)</f>
        <v>TC MC Oro - Linea Rev. por Disp Efectivo</v>
      </c>
      <c r="D4359" s="1" t="s">
        <v>14</v>
      </c>
      <c r="E4359" s="1">
        <v>4</v>
      </c>
      <c r="F4359" s="1">
        <v>2</v>
      </c>
      <c r="G4359" s="1" t="s">
        <v>19</v>
      </c>
      <c r="H4359" s="1">
        <v>9999</v>
      </c>
      <c r="I4359" s="1" t="s">
        <v>449</v>
      </c>
      <c r="J4359" s="1" t="s">
        <v>29</v>
      </c>
      <c r="K4359" s="1" t="s">
        <v>325</v>
      </c>
      <c r="L4359" s="1" t="s">
        <v>450</v>
      </c>
      <c r="Q4359" s="2" t="s">
        <v>37</v>
      </c>
      <c r="R4359" s="1" t="s">
        <v>451</v>
      </c>
      <c r="S4359" s="1" t="str">
        <f t="shared" si="139"/>
        <v>CDO|4|2|REV|VEN|DIEF|CMED|NOR</v>
      </c>
      <c r="T4359" s="2" t="str">
        <f t="shared" si="140"/>
        <v>OK</v>
      </c>
    </row>
    <row r="4360" spans="1:20" x14ac:dyDescent="0.25">
      <c r="A4360" s="1">
        <v>303010101</v>
      </c>
      <c r="B4360" s="1" t="str">
        <f>VLOOKUP(A4360,[1]Maestra!A$1:C$746,2,0)</f>
        <v>ACTMOLMK8</v>
      </c>
      <c r="C4360" s="1" t="str">
        <f>VLOOKUP(A4360,[1]Maestra!A$1:C$746,3,0)</f>
        <v>TC MC Oro - Linea Rev.</v>
      </c>
      <c r="D4360" s="1" t="s">
        <v>14</v>
      </c>
      <c r="E4360" s="1">
        <v>4</v>
      </c>
      <c r="F4360" s="1">
        <v>2</v>
      </c>
      <c r="G4360" s="1" t="s">
        <v>19</v>
      </c>
      <c r="H4360" s="1">
        <v>9999</v>
      </c>
      <c r="I4360" s="1" t="s">
        <v>452</v>
      </c>
      <c r="J4360" s="1" t="s">
        <v>33</v>
      </c>
      <c r="K4360" s="1" t="s">
        <v>324</v>
      </c>
      <c r="L4360" s="1" t="s">
        <v>21</v>
      </c>
      <c r="Q4360" s="2" t="s">
        <v>37</v>
      </c>
      <c r="R4360" s="1" t="s">
        <v>451</v>
      </c>
      <c r="S4360" s="1" t="str">
        <f t="shared" si="139"/>
        <v>CDO|4|2|REV|VIG|COMP|CCRV|DUD</v>
      </c>
      <c r="T4360" s="2" t="str">
        <f t="shared" si="140"/>
        <v>OK</v>
      </c>
    </row>
    <row r="4361" spans="1:20" x14ac:dyDescent="0.25">
      <c r="A4361" s="1">
        <v>303010101</v>
      </c>
      <c r="B4361" s="1" t="str">
        <f>VLOOKUP(A4361,[1]Maestra!A$1:C$746,2,0)</f>
        <v>ACTMOLMK8</v>
      </c>
      <c r="C4361" s="1" t="str">
        <f>VLOOKUP(A4361,[1]Maestra!A$1:C$746,3,0)</f>
        <v>TC MC Oro - Linea Rev.</v>
      </c>
      <c r="D4361" s="1" t="s">
        <v>14</v>
      </c>
      <c r="E4361" s="1">
        <v>4</v>
      </c>
      <c r="F4361" s="1">
        <v>2</v>
      </c>
      <c r="G4361" s="1" t="s">
        <v>19</v>
      </c>
      <c r="H4361" s="1">
        <v>9999</v>
      </c>
      <c r="I4361" s="1" t="s">
        <v>452</v>
      </c>
      <c r="J4361" s="1" t="s">
        <v>33</v>
      </c>
      <c r="K4361" s="1" t="s">
        <v>324</v>
      </c>
      <c r="L4361" s="1" t="s">
        <v>450</v>
      </c>
      <c r="Q4361" s="2" t="s">
        <v>37</v>
      </c>
      <c r="R4361" s="1" t="s">
        <v>451</v>
      </c>
      <c r="S4361" s="1" t="str">
        <f t="shared" si="139"/>
        <v>CDO|4|2|REV|VIG|COMP|CCRV|NOR</v>
      </c>
      <c r="T4361" s="2" t="str">
        <f t="shared" si="140"/>
        <v>OK</v>
      </c>
    </row>
    <row r="4362" spans="1:20" x14ac:dyDescent="0.25">
      <c r="A4362" s="1">
        <v>303010101</v>
      </c>
      <c r="B4362" s="1" t="str">
        <f>VLOOKUP(A4362,[1]Maestra!A$1:C$746,2,0)</f>
        <v>ACTMOLMK8</v>
      </c>
      <c r="C4362" s="1" t="str">
        <f>VLOOKUP(A4362,[1]Maestra!A$1:C$746,3,0)</f>
        <v>TC MC Oro - Linea Rev.</v>
      </c>
      <c r="D4362" s="1" t="s">
        <v>14</v>
      </c>
      <c r="E4362" s="1">
        <v>4</v>
      </c>
      <c r="F4362" s="1">
        <v>2</v>
      </c>
      <c r="G4362" s="1" t="s">
        <v>19</v>
      </c>
      <c r="H4362" s="1">
        <v>9999</v>
      </c>
      <c r="I4362" s="1" t="s">
        <v>452</v>
      </c>
      <c r="J4362" s="1" t="s">
        <v>33</v>
      </c>
      <c r="K4362" s="1" t="s">
        <v>325</v>
      </c>
      <c r="L4362" s="1" t="s">
        <v>21</v>
      </c>
      <c r="Q4362" s="2" t="s">
        <v>37</v>
      </c>
      <c r="R4362" s="1" t="s">
        <v>451</v>
      </c>
      <c r="S4362" s="1" t="str">
        <f t="shared" si="139"/>
        <v>CDO|4|2|REV|VIG|COMP|CMED|DUD</v>
      </c>
      <c r="T4362" s="2" t="str">
        <f t="shared" si="140"/>
        <v>OK</v>
      </c>
    </row>
    <row r="4363" spans="1:20" x14ac:dyDescent="0.25">
      <c r="A4363" s="1">
        <v>303010101</v>
      </c>
      <c r="B4363" s="1" t="str">
        <f>VLOOKUP(A4363,[1]Maestra!A$1:C$746,2,0)</f>
        <v>ACTMOLMK8</v>
      </c>
      <c r="C4363" s="1" t="str">
        <f>VLOOKUP(A4363,[1]Maestra!A$1:C$746,3,0)</f>
        <v>TC MC Oro - Linea Rev.</v>
      </c>
      <c r="D4363" s="1" t="s">
        <v>14</v>
      </c>
      <c r="E4363" s="1">
        <v>4</v>
      </c>
      <c r="F4363" s="1">
        <v>2</v>
      </c>
      <c r="G4363" s="1" t="s">
        <v>19</v>
      </c>
      <c r="H4363" s="1">
        <v>9999</v>
      </c>
      <c r="I4363" s="1" t="s">
        <v>452</v>
      </c>
      <c r="J4363" s="1" t="s">
        <v>33</v>
      </c>
      <c r="K4363" s="1" t="s">
        <v>325</v>
      </c>
      <c r="L4363" s="1" t="s">
        <v>450</v>
      </c>
      <c r="Q4363" s="2" t="s">
        <v>37</v>
      </c>
      <c r="R4363" s="1" t="s">
        <v>451</v>
      </c>
      <c r="S4363" s="1" t="str">
        <f t="shared" si="139"/>
        <v>CDO|4|2|REV|VIG|COMP|CMED|NOR</v>
      </c>
      <c r="T4363" s="2" t="str">
        <f t="shared" si="140"/>
        <v>OK</v>
      </c>
    </row>
    <row r="4364" spans="1:20" x14ac:dyDescent="0.25">
      <c r="A4364" s="1">
        <v>303010107</v>
      </c>
      <c r="B4364" s="1" t="str">
        <f>VLOOKUP(A4364,[1]Maestra!A$1:C$746,2,0)</f>
        <v>ACTMOLHU8</v>
      </c>
      <c r="C4364" s="1" t="str">
        <f>VLOOKUP(A4364,[1]Maestra!A$1:C$746,3,0)</f>
        <v>TC MC Oro - Linea Rev. por Disp Efectivo</v>
      </c>
      <c r="D4364" s="1" t="s">
        <v>14</v>
      </c>
      <c r="E4364" s="1">
        <v>4</v>
      </c>
      <c r="F4364" s="1">
        <v>2</v>
      </c>
      <c r="G4364" s="1" t="s">
        <v>19</v>
      </c>
      <c r="H4364" s="1">
        <v>9999</v>
      </c>
      <c r="I4364" s="1" t="s">
        <v>452</v>
      </c>
      <c r="J4364" s="1" t="s">
        <v>29</v>
      </c>
      <c r="K4364" s="1" t="s">
        <v>324</v>
      </c>
      <c r="L4364" s="1" t="s">
        <v>21</v>
      </c>
      <c r="Q4364" s="2" t="s">
        <v>37</v>
      </c>
      <c r="R4364" s="1" t="s">
        <v>451</v>
      </c>
      <c r="S4364" s="1" t="str">
        <f t="shared" si="139"/>
        <v>CDO|4|2|REV|VIG|DIEF|CCRV|DUD</v>
      </c>
      <c r="T4364" s="2" t="str">
        <f t="shared" si="140"/>
        <v>OK</v>
      </c>
    </row>
    <row r="4365" spans="1:20" x14ac:dyDescent="0.25">
      <c r="A4365" s="1">
        <v>303010107</v>
      </c>
      <c r="B4365" s="1" t="str">
        <f>VLOOKUP(A4365,[1]Maestra!A$1:C$746,2,0)</f>
        <v>ACTMOLHU8</v>
      </c>
      <c r="C4365" s="1" t="str">
        <f>VLOOKUP(A4365,[1]Maestra!A$1:C$746,3,0)</f>
        <v>TC MC Oro - Linea Rev. por Disp Efectivo</v>
      </c>
      <c r="D4365" s="1" t="s">
        <v>14</v>
      </c>
      <c r="E4365" s="1">
        <v>4</v>
      </c>
      <c r="F4365" s="1">
        <v>2</v>
      </c>
      <c r="G4365" s="1" t="s">
        <v>19</v>
      </c>
      <c r="H4365" s="1">
        <v>9999</v>
      </c>
      <c r="I4365" s="1" t="s">
        <v>452</v>
      </c>
      <c r="J4365" s="1" t="s">
        <v>29</v>
      </c>
      <c r="K4365" s="1" t="s">
        <v>324</v>
      </c>
      <c r="L4365" s="1" t="s">
        <v>450</v>
      </c>
      <c r="Q4365" s="2" t="s">
        <v>37</v>
      </c>
      <c r="R4365" s="1" t="s">
        <v>451</v>
      </c>
      <c r="S4365" s="1" t="str">
        <f t="shared" si="139"/>
        <v>CDO|4|2|REV|VIG|DIEF|CCRV|NOR</v>
      </c>
      <c r="T4365" s="2" t="str">
        <f t="shared" si="140"/>
        <v>OK</v>
      </c>
    </row>
    <row r="4366" spans="1:20" x14ac:dyDescent="0.25">
      <c r="A4366" s="1">
        <v>303010107</v>
      </c>
      <c r="B4366" s="1" t="str">
        <f>VLOOKUP(A4366,[1]Maestra!A$1:C$746,2,0)</f>
        <v>ACTMOLHU8</v>
      </c>
      <c r="C4366" s="1" t="str">
        <f>VLOOKUP(A4366,[1]Maestra!A$1:C$746,3,0)</f>
        <v>TC MC Oro - Linea Rev. por Disp Efectivo</v>
      </c>
      <c r="D4366" s="1" t="s">
        <v>14</v>
      </c>
      <c r="E4366" s="1">
        <v>4</v>
      </c>
      <c r="F4366" s="1">
        <v>2</v>
      </c>
      <c r="G4366" s="1" t="s">
        <v>19</v>
      </c>
      <c r="H4366" s="1">
        <v>9999</v>
      </c>
      <c r="I4366" s="1" t="s">
        <v>452</v>
      </c>
      <c r="J4366" s="1" t="s">
        <v>29</v>
      </c>
      <c r="K4366" s="1" t="s">
        <v>325</v>
      </c>
      <c r="L4366" s="1" t="s">
        <v>21</v>
      </c>
      <c r="Q4366" s="2" t="s">
        <v>37</v>
      </c>
      <c r="R4366" s="1" t="s">
        <v>451</v>
      </c>
      <c r="S4366" s="1" t="str">
        <f t="shared" si="139"/>
        <v>CDO|4|2|REV|VIG|DIEF|CMED|DUD</v>
      </c>
      <c r="T4366" s="2" t="str">
        <f t="shared" si="140"/>
        <v>OK</v>
      </c>
    </row>
    <row r="4367" spans="1:20" x14ac:dyDescent="0.25">
      <c r="A4367" s="1">
        <v>303010107</v>
      </c>
      <c r="B4367" s="1" t="str">
        <f>VLOOKUP(A4367,[1]Maestra!A$1:C$746,2,0)</f>
        <v>ACTMOLHU8</v>
      </c>
      <c r="C4367" s="1" t="str">
        <f>VLOOKUP(A4367,[1]Maestra!A$1:C$746,3,0)</f>
        <v>TC MC Oro - Linea Rev. por Disp Efectivo</v>
      </c>
      <c r="D4367" s="1" t="s">
        <v>14</v>
      </c>
      <c r="E4367" s="1">
        <v>4</v>
      </c>
      <c r="F4367" s="1">
        <v>2</v>
      </c>
      <c r="G4367" s="1" t="s">
        <v>19</v>
      </c>
      <c r="H4367" s="1">
        <v>9999</v>
      </c>
      <c r="I4367" s="1" t="s">
        <v>452</v>
      </c>
      <c r="J4367" s="1" t="s">
        <v>29</v>
      </c>
      <c r="K4367" s="1" t="s">
        <v>325</v>
      </c>
      <c r="L4367" s="1" t="s">
        <v>450</v>
      </c>
      <c r="Q4367" s="2" t="s">
        <v>37</v>
      </c>
      <c r="R4367" s="1" t="s">
        <v>451</v>
      </c>
      <c r="S4367" s="1" t="str">
        <f t="shared" si="139"/>
        <v>CDO|4|2|REV|VIG|DIEF|CMED|NOR</v>
      </c>
      <c r="T4367" s="2" t="str">
        <f t="shared" si="140"/>
        <v>OK</v>
      </c>
    </row>
    <row r="4368" spans="1:20" x14ac:dyDescent="0.25">
      <c r="A4368" s="1">
        <v>305020102</v>
      </c>
      <c r="B4368" s="1" t="e">
        <f>VLOOKUP(A4368,[1]Maestra!A$1:C$746,2,0)</f>
        <v>#N/A</v>
      </c>
      <c r="C4368" s="1" t="e">
        <f>VLOOKUP(A4368,[1]Maestra!A$1:C$746,3,0)</f>
        <v>#N/A</v>
      </c>
      <c r="D4368" s="1" t="s">
        <v>14</v>
      </c>
      <c r="E4368" s="1">
        <v>4</v>
      </c>
      <c r="F4368" s="1">
        <v>3</v>
      </c>
      <c r="G4368" s="1" t="s">
        <v>28</v>
      </c>
      <c r="H4368" s="1">
        <v>9999</v>
      </c>
      <c r="I4368" s="1" t="s">
        <v>449</v>
      </c>
      <c r="J4368" s="1" t="s">
        <v>33</v>
      </c>
      <c r="K4368" s="1" t="s">
        <v>324</v>
      </c>
      <c r="L4368" s="1" t="s">
        <v>21</v>
      </c>
      <c r="Q4368" s="2" t="s">
        <v>37</v>
      </c>
      <c r="R4368" s="1" t="s">
        <v>451</v>
      </c>
      <c r="S4368" s="1" t="str">
        <f t="shared" si="139"/>
        <v>CDO|4|3|CCU|VEN|COMP|CCRV|DUD</v>
      </c>
      <c r="T4368" s="2" t="str">
        <f t="shared" si="140"/>
        <v>OK</v>
      </c>
    </row>
    <row r="4369" spans="1:20" x14ac:dyDescent="0.25">
      <c r="A4369" s="1">
        <v>305020102</v>
      </c>
      <c r="B4369" s="1" t="e">
        <f>VLOOKUP(A4369,[1]Maestra!A$1:C$746,2,0)</f>
        <v>#N/A</v>
      </c>
      <c r="C4369" s="1" t="e">
        <f>VLOOKUP(A4369,[1]Maestra!A$1:C$746,3,0)</f>
        <v>#N/A</v>
      </c>
      <c r="D4369" s="1" t="s">
        <v>14</v>
      </c>
      <c r="E4369" s="1">
        <v>4</v>
      </c>
      <c r="F4369" s="1">
        <v>3</v>
      </c>
      <c r="G4369" s="1" t="s">
        <v>28</v>
      </c>
      <c r="H4369" s="1">
        <v>9999</v>
      </c>
      <c r="I4369" s="1" t="s">
        <v>449</v>
      </c>
      <c r="J4369" s="1" t="s">
        <v>33</v>
      </c>
      <c r="K4369" s="1" t="s">
        <v>324</v>
      </c>
      <c r="L4369" s="1" t="s">
        <v>450</v>
      </c>
      <c r="Q4369" s="2" t="s">
        <v>37</v>
      </c>
      <c r="R4369" s="1" t="s">
        <v>451</v>
      </c>
      <c r="S4369" s="1" t="str">
        <f t="shared" si="139"/>
        <v>CDO|4|3|CCU|VEN|COMP|CCRV|NOR</v>
      </c>
      <c r="T4369" s="2" t="str">
        <f t="shared" si="140"/>
        <v>OK</v>
      </c>
    </row>
    <row r="4370" spans="1:20" x14ac:dyDescent="0.25">
      <c r="A4370" s="1">
        <v>305020102</v>
      </c>
      <c r="B4370" s="1" t="e">
        <f>VLOOKUP(A4370,[1]Maestra!A$1:C$746,2,0)</f>
        <v>#N/A</v>
      </c>
      <c r="C4370" s="1" t="e">
        <f>VLOOKUP(A4370,[1]Maestra!A$1:C$746,3,0)</f>
        <v>#N/A</v>
      </c>
      <c r="D4370" s="1" t="s">
        <v>14</v>
      </c>
      <c r="E4370" s="1">
        <v>4</v>
      </c>
      <c r="F4370" s="1">
        <v>3</v>
      </c>
      <c r="G4370" s="1" t="s">
        <v>28</v>
      </c>
      <c r="H4370" s="1">
        <v>9999</v>
      </c>
      <c r="I4370" s="1" t="s">
        <v>449</v>
      </c>
      <c r="J4370" s="1" t="s">
        <v>33</v>
      </c>
      <c r="K4370" s="1" t="s">
        <v>325</v>
      </c>
      <c r="L4370" s="1" t="s">
        <v>21</v>
      </c>
      <c r="Q4370" s="2" t="s">
        <v>37</v>
      </c>
      <c r="R4370" s="1" t="s">
        <v>451</v>
      </c>
      <c r="S4370" s="1" t="str">
        <f t="shared" si="139"/>
        <v>CDO|4|3|CCU|VEN|COMP|CMED|DUD</v>
      </c>
      <c r="T4370" s="2" t="str">
        <f t="shared" si="140"/>
        <v>OK</v>
      </c>
    </row>
    <row r="4371" spans="1:20" x14ac:dyDescent="0.25">
      <c r="A4371" s="1">
        <v>305020102</v>
      </c>
      <c r="B4371" s="1" t="e">
        <f>VLOOKUP(A4371,[1]Maestra!A$1:C$746,2,0)</f>
        <v>#N/A</v>
      </c>
      <c r="C4371" s="1" t="e">
        <f>VLOOKUP(A4371,[1]Maestra!A$1:C$746,3,0)</f>
        <v>#N/A</v>
      </c>
      <c r="D4371" s="1" t="s">
        <v>14</v>
      </c>
      <c r="E4371" s="1">
        <v>4</v>
      </c>
      <c r="F4371" s="1">
        <v>3</v>
      </c>
      <c r="G4371" s="1" t="s">
        <v>28</v>
      </c>
      <c r="H4371" s="1">
        <v>9999</v>
      </c>
      <c r="I4371" s="1" t="s">
        <v>449</v>
      </c>
      <c r="J4371" s="1" t="s">
        <v>33</v>
      </c>
      <c r="K4371" s="1" t="s">
        <v>325</v>
      </c>
      <c r="L4371" s="1" t="s">
        <v>450</v>
      </c>
      <c r="Q4371" s="2" t="s">
        <v>37</v>
      </c>
      <c r="R4371" s="1" t="s">
        <v>451</v>
      </c>
      <c r="S4371" s="1" t="str">
        <f t="shared" si="139"/>
        <v>CDO|4|3|CCU|VEN|COMP|CMED|NOR</v>
      </c>
      <c r="T4371" s="2" t="str">
        <f t="shared" si="140"/>
        <v>OK</v>
      </c>
    </row>
    <row r="4372" spans="1:20" x14ac:dyDescent="0.25">
      <c r="A4372" s="1">
        <v>305020102</v>
      </c>
      <c r="B4372" s="1" t="e">
        <f>VLOOKUP(A4372,[1]Maestra!A$1:C$746,2,0)</f>
        <v>#N/A</v>
      </c>
      <c r="C4372" s="1" t="e">
        <f>VLOOKUP(A4372,[1]Maestra!A$1:C$746,3,0)</f>
        <v>#N/A</v>
      </c>
      <c r="D4372" s="1" t="s">
        <v>14</v>
      </c>
      <c r="E4372" s="1">
        <v>4</v>
      </c>
      <c r="F4372" s="1">
        <v>3</v>
      </c>
      <c r="G4372" s="1" t="s">
        <v>28</v>
      </c>
      <c r="H4372" s="1">
        <v>9999</v>
      </c>
      <c r="I4372" s="1" t="s">
        <v>449</v>
      </c>
      <c r="J4372" s="1" t="s">
        <v>33</v>
      </c>
      <c r="K4372" s="1" t="s">
        <v>330</v>
      </c>
      <c r="L4372" s="1" t="s">
        <v>21</v>
      </c>
      <c r="Q4372" s="2" t="s">
        <v>37</v>
      </c>
      <c r="R4372" s="1" t="s">
        <v>451</v>
      </c>
      <c r="S4372" s="1" t="str">
        <f t="shared" si="139"/>
        <v>CDO|4|3|CCU|VEN|COMP|CMIE|DUD</v>
      </c>
      <c r="T4372" s="2" t="str">
        <f t="shared" si="140"/>
        <v>OK</v>
      </c>
    </row>
    <row r="4373" spans="1:20" x14ac:dyDescent="0.25">
      <c r="A4373" s="1">
        <v>305020102</v>
      </c>
      <c r="B4373" s="1" t="e">
        <f>VLOOKUP(A4373,[1]Maestra!A$1:C$746,2,0)</f>
        <v>#N/A</v>
      </c>
      <c r="C4373" s="1" t="e">
        <f>VLOOKUP(A4373,[1]Maestra!A$1:C$746,3,0)</f>
        <v>#N/A</v>
      </c>
      <c r="D4373" s="1" t="s">
        <v>14</v>
      </c>
      <c r="E4373" s="1">
        <v>4</v>
      </c>
      <c r="F4373" s="1">
        <v>3</v>
      </c>
      <c r="G4373" s="1" t="s">
        <v>28</v>
      </c>
      <c r="H4373" s="1">
        <v>9999</v>
      </c>
      <c r="I4373" s="1" t="s">
        <v>449</v>
      </c>
      <c r="J4373" s="1" t="s">
        <v>33</v>
      </c>
      <c r="K4373" s="1" t="s">
        <v>330</v>
      </c>
      <c r="L4373" s="1" t="s">
        <v>450</v>
      </c>
      <c r="Q4373" s="2" t="s">
        <v>37</v>
      </c>
      <c r="R4373" s="1" t="s">
        <v>451</v>
      </c>
      <c r="S4373" s="1" t="str">
        <f t="shared" si="139"/>
        <v>CDO|4|3|CCU|VEN|COMP|CMIE|NOR</v>
      </c>
      <c r="T4373" s="2" t="str">
        <f t="shared" si="140"/>
        <v>OK</v>
      </c>
    </row>
    <row r="4374" spans="1:20" x14ac:dyDescent="0.25">
      <c r="A4374" s="1">
        <v>305020102</v>
      </c>
      <c r="B4374" s="1" t="e">
        <f>VLOOKUP(A4374,[1]Maestra!A$1:C$746,2,0)</f>
        <v>#N/A</v>
      </c>
      <c r="C4374" s="1" t="e">
        <f>VLOOKUP(A4374,[1]Maestra!A$1:C$746,3,0)</f>
        <v>#N/A</v>
      </c>
      <c r="D4374" s="1" t="s">
        <v>14</v>
      </c>
      <c r="E4374" s="1">
        <v>4</v>
      </c>
      <c r="F4374" s="1">
        <v>3</v>
      </c>
      <c r="G4374" s="1" t="s">
        <v>28</v>
      </c>
      <c r="H4374" s="1">
        <v>9999</v>
      </c>
      <c r="I4374" s="1" t="s">
        <v>449</v>
      </c>
      <c r="J4374" s="1" t="s">
        <v>33</v>
      </c>
      <c r="K4374" s="1" t="s">
        <v>331</v>
      </c>
      <c r="L4374" s="1" t="s">
        <v>21</v>
      </c>
      <c r="Q4374" s="2" t="s">
        <v>37</v>
      </c>
      <c r="R4374" s="1" t="s">
        <v>451</v>
      </c>
      <c r="S4374" s="1" t="str">
        <f t="shared" si="139"/>
        <v>CDO|4|3|CCU|VEN|COMP|CPEM|DUD</v>
      </c>
      <c r="T4374" s="2" t="str">
        <f t="shared" si="140"/>
        <v>OK</v>
      </c>
    </row>
    <row r="4375" spans="1:20" x14ac:dyDescent="0.25">
      <c r="A4375" s="1">
        <v>305020102</v>
      </c>
      <c r="B4375" s="1" t="e">
        <f>VLOOKUP(A4375,[1]Maestra!A$1:C$746,2,0)</f>
        <v>#N/A</v>
      </c>
      <c r="C4375" s="1" t="e">
        <f>VLOOKUP(A4375,[1]Maestra!A$1:C$746,3,0)</f>
        <v>#N/A</v>
      </c>
      <c r="D4375" s="1" t="s">
        <v>14</v>
      </c>
      <c r="E4375" s="1">
        <v>4</v>
      </c>
      <c r="F4375" s="1">
        <v>3</v>
      </c>
      <c r="G4375" s="1" t="s">
        <v>28</v>
      </c>
      <c r="H4375" s="1">
        <v>9999</v>
      </c>
      <c r="I4375" s="1" t="s">
        <v>449</v>
      </c>
      <c r="J4375" s="1" t="s">
        <v>33</v>
      </c>
      <c r="K4375" s="1" t="s">
        <v>331</v>
      </c>
      <c r="L4375" s="1" t="s">
        <v>450</v>
      </c>
      <c r="Q4375" s="2" t="s">
        <v>37</v>
      </c>
      <c r="R4375" s="1" t="s">
        <v>451</v>
      </c>
      <c r="S4375" s="1" t="str">
        <f t="shared" si="139"/>
        <v>CDO|4|3|CCU|VEN|COMP|CPEM|NOR</v>
      </c>
      <c r="T4375" s="2" t="str">
        <f t="shared" si="140"/>
        <v>OK</v>
      </c>
    </row>
    <row r="4376" spans="1:20" x14ac:dyDescent="0.25">
      <c r="A4376" s="1">
        <v>305020106</v>
      </c>
      <c r="B4376" s="1" t="e">
        <f>VLOOKUP(A4376,[1]Maestra!A$1:C$746,2,0)</f>
        <v>#N/A</v>
      </c>
      <c r="C4376" s="1" t="e">
        <f>VLOOKUP(A4376,[1]Maestra!A$1:C$746,3,0)</f>
        <v>#N/A</v>
      </c>
      <c r="D4376" s="1" t="s">
        <v>14</v>
      </c>
      <c r="E4376" s="1">
        <v>4</v>
      </c>
      <c r="F4376" s="1">
        <v>3</v>
      </c>
      <c r="G4376" s="1" t="s">
        <v>28</v>
      </c>
      <c r="H4376" s="1">
        <v>9999</v>
      </c>
      <c r="I4376" s="1" t="s">
        <v>449</v>
      </c>
      <c r="J4376" s="1" t="s">
        <v>29</v>
      </c>
      <c r="K4376" s="1" t="s">
        <v>324</v>
      </c>
      <c r="L4376" s="1" t="s">
        <v>21</v>
      </c>
      <c r="Q4376" s="2" t="s">
        <v>37</v>
      </c>
      <c r="R4376" s="1" t="s">
        <v>451</v>
      </c>
      <c r="S4376" s="1" t="str">
        <f t="shared" si="139"/>
        <v>CDO|4|3|CCU|VEN|DIEF|CCRV|DUD</v>
      </c>
      <c r="T4376" s="2" t="str">
        <f t="shared" si="140"/>
        <v>OK</v>
      </c>
    </row>
    <row r="4377" spans="1:20" x14ac:dyDescent="0.25">
      <c r="A4377" s="1">
        <v>305020106</v>
      </c>
      <c r="B4377" s="1" t="e">
        <f>VLOOKUP(A4377,[1]Maestra!A$1:C$746,2,0)</f>
        <v>#N/A</v>
      </c>
      <c r="C4377" s="1" t="e">
        <f>VLOOKUP(A4377,[1]Maestra!A$1:C$746,3,0)</f>
        <v>#N/A</v>
      </c>
      <c r="D4377" s="1" t="s">
        <v>14</v>
      </c>
      <c r="E4377" s="1">
        <v>4</v>
      </c>
      <c r="F4377" s="1">
        <v>3</v>
      </c>
      <c r="G4377" s="1" t="s">
        <v>28</v>
      </c>
      <c r="H4377" s="1">
        <v>9999</v>
      </c>
      <c r="I4377" s="1" t="s">
        <v>449</v>
      </c>
      <c r="J4377" s="1" t="s">
        <v>29</v>
      </c>
      <c r="K4377" s="1" t="s">
        <v>324</v>
      </c>
      <c r="L4377" s="1" t="s">
        <v>450</v>
      </c>
      <c r="Q4377" s="2" t="s">
        <v>37</v>
      </c>
      <c r="R4377" s="1" t="s">
        <v>451</v>
      </c>
      <c r="S4377" s="1" t="str">
        <f t="shared" si="139"/>
        <v>CDO|4|3|CCU|VEN|DIEF|CCRV|NOR</v>
      </c>
      <c r="T4377" s="2" t="str">
        <f t="shared" si="140"/>
        <v>OK</v>
      </c>
    </row>
    <row r="4378" spans="1:20" x14ac:dyDescent="0.25">
      <c r="A4378" s="1">
        <v>305020106</v>
      </c>
      <c r="B4378" s="1" t="e">
        <f>VLOOKUP(A4378,[1]Maestra!A$1:C$746,2,0)</f>
        <v>#N/A</v>
      </c>
      <c r="C4378" s="1" t="e">
        <f>VLOOKUP(A4378,[1]Maestra!A$1:C$746,3,0)</f>
        <v>#N/A</v>
      </c>
      <c r="D4378" s="1" t="s">
        <v>14</v>
      </c>
      <c r="E4378" s="1">
        <v>4</v>
      </c>
      <c r="F4378" s="1">
        <v>3</v>
      </c>
      <c r="G4378" s="1" t="s">
        <v>28</v>
      </c>
      <c r="H4378" s="1">
        <v>9999</v>
      </c>
      <c r="I4378" s="1" t="s">
        <v>449</v>
      </c>
      <c r="J4378" s="1" t="s">
        <v>29</v>
      </c>
      <c r="K4378" s="1" t="s">
        <v>325</v>
      </c>
      <c r="L4378" s="1" t="s">
        <v>21</v>
      </c>
      <c r="Q4378" s="2" t="s">
        <v>37</v>
      </c>
      <c r="R4378" s="1" t="s">
        <v>451</v>
      </c>
      <c r="S4378" s="1" t="str">
        <f t="shared" si="139"/>
        <v>CDO|4|3|CCU|VEN|DIEF|CMED|DUD</v>
      </c>
      <c r="T4378" s="2" t="str">
        <f t="shared" si="140"/>
        <v>OK</v>
      </c>
    </row>
    <row r="4379" spans="1:20" x14ac:dyDescent="0.25">
      <c r="A4379" s="1">
        <v>305020106</v>
      </c>
      <c r="B4379" s="1" t="e">
        <f>VLOOKUP(A4379,[1]Maestra!A$1:C$746,2,0)</f>
        <v>#N/A</v>
      </c>
      <c r="C4379" s="1" t="e">
        <f>VLOOKUP(A4379,[1]Maestra!A$1:C$746,3,0)</f>
        <v>#N/A</v>
      </c>
      <c r="D4379" s="1" t="s">
        <v>14</v>
      </c>
      <c r="E4379" s="1">
        <v>4</v>
      </c>
      <c r="F4379" s="1">
        <v>3</v>
      </c>
      <c r="G4379" s="1" t="s">
        <v>28</v>
      </c>
      <c r="H4379" s="1">
        <v>9999</v>
      </c>
      <c r="I4379" s="1" t="s">
        <v>449</v>
      </c>
      <c r="J4379" s="1" t="s">
        <v>29</v>
      </c>
      <c r="K4379" s="1" t="s">
        <v>325</v>
      </c>
      <c r="L4379" s="1" t="s">
        <v>450</v>
      </c>
      <c r="Q4379" s="2" t="s">
        <v>37</v>
      </c>
      <c r="R4379" s="1" t="s">
        <v>451</v>
      </c>
      <c r="S4379" s="1" t="str">
        <f t="shared" si="139"/>
        <v>CDO|4|3|CCU|VEN|DIEF|CMED|NOR</v>
      </c>
      <c r="T4379" s="2" t="str">
        <f t="shared" si="140"/>
        <v>OK</v>
      </c>
    </row>
    <row r="4380" spans="1:20" x14ac:dyDescent="0.25">
      <c r="A4380" s="1">
        <v>305020106</v>
      </c>
      <c r="B4380" s="1" t="e">
        <f>VLOOKUP(A4380,[1]Maestra!A$1:C$746,2,0)</f>
        <v>#N/A</v>
      </c>
      <c r="C4380" s="1" t="e">
        <f>VLOOKUP(A4380,[1]Maestra!A$1:C$746,3,0)</f>
        <v>#N/A</v>
      </c>
      <c r="D4380" s="1" t="s">
        <v>14</v>
      </c>
      <c r="E4380" s="1">
        <v>4</v>
      </c>
      <c r="F4380" s="1">
        <v>3</v>
      </c>
      <c r="G4380" s="1" t="s">
        <v>28</v>
      </c>
      <c r="H4380" s="1">
        <v>9999</v>
      </c>
      <c r="I4380" s="1" t="s">
        <v>449</v>
      </c>
      <c r="J4380" s="1" t="s">
        <v>29</v>
      </c>
      <c r="K4380" s="1" t="s">
        <v>330</v>
      </c>
      <c r="L4380" s="1" t="s">
        <v>21</v>
      </c>
      <c r="Q4380" s="2" t="s">
        <v>37</v>
      </c>
      <c r="R4380" s="1" t="s">
        <v>451</v>
      </c>
      <c r="S4380" s="1" t="str">
        <f t="shared" si="139"/>
        <v>CDO|4|3|CCU|VEN|DIEF|CMIE|DUD</v>
      </c>
      <c r="T4380" s="2" t="str">
        <f t="shared" si="140"/>
        <v>OK</v>
      </c>
    </row>
    <row r="4381" spans="1:20" x14ac:dyDescent="0.25">
      <c r="A4381" s="1">
        <v>305020106</v>
      </c>
      <c r="B4381" s="1" t="e">
        <f>VLOOKUP(A4381,[1]Maestra!A$1:C$746,2,0)</f>
        <v>#N/A</v>
      </c>
      <c r="C4381" s="1" t="e">
        <f>VLOOKUP(A4381,[1]Maestra!A$1:C$746,3,0)</f>
        <v>#N/A</v>
      </c>
      <c r="D4381" s="1" t="s">
        <v>14</v>
      </c>
      <c r="E4381" s="1">
        <v>4</v>
      </c>
      <c r="F4381" s="1">
        <v>3</v>
      </c>
      <c r="G4381" s="1" t="s">
        <v>28</v>
      </c>
      <c r="H4381" s="1">
        <v>9999</v>
      </c>
      <c r="I4381" s="1" t="s">
        <v>449</v>
      </c>
      <c r="J4381" s="1" t="s">
        <v>29</v>
      </c>
      <c r="K4381" s="1" t="s">
        <v>330</v>
      </c>
      <c r="L4381" s="1" t="s">
        <v>450</v>
      </c>
      <c r="Q4381" s="2" t="s">
        <v>37</v>
      </c>
      <c r="R4381" s="1" t="s">
        <v>451</v>
      </c>
      <c r="S4381" s="1" t="str">
        <f t="shared" si="139"/>
        <v>CDO|4|3|CCU|VEN|DIEF|CMIE|NOR</v>
      </c>
      <c r="T4381" s="2" t="str">
        <f t="shared" si="140"/>
        <v>OK</v>
      </c>
    </row>
    <row r="4382" spans="1:20" x14ac:dyDescent="0.25">
      <c r="A4382" s="1">
        <v>305020106</v>
      </c>
      <c r="B4382" s="1" t="e">
        <f>VLOOKUP(A4382,[1]Maestra!A$1:C$746,2,0)</f>
        <v>#N/A</v>
      </c>
      <c r="C4382" s="1" t="e">
        <f>VLOOKUP(A4382,[1]Maestra!A$1:C$746,3,0)</f>
        <v>#N/A</v>
      </c>
      <c r="D4382" s="1" t="s">
        <v>14</v>
      </c>
      <c r="E4382" s="1">
        <v>4</v>
      </c>
      <c r="F4382" s="1">
        <v>3</v>
      </c>
      <c r="G4382" s="1" t="s">
        <v>28</v>
      </c>
      <c r="H4382" s="1">
        <v>9999</v>
      </c>
      <c r="I4382" s="1" t="s">
        <v>449</v>
      </c>
      <c r="J4382" s="1" t="s">
        <v>29</v>
      </c>
      <c r="K4382" s="1" t="s">
        <v>331</v>
      </c>
      <c r="L4382" s="1" t="s">
        <v>21</v>
      </c>
      <c r="Q4382" s="2" t="s">
        <v>37</v>
      </c>
      <c r="R4382" s="1" t="s">
        <v>451</v>
      </c>
      <c r="S4382" s="1" t="str">
        <f t="shared" si="139"/>
        <v>CDO|4|3|CCU|VEN|DIEF|CPEM|DUD</v>
      </c>
      <c r="T4382" s="2" t="str">
        <f t="shared" si="140"/>
        <v>OK</v>
      </c>
    </row>
    <row r="4383" spans="1:20" x14ac:dyDescent="0.25">
      <c r="A4383" s="1">
        <v>305020106</v>
      </c>
      <c r="B4383" s="1" t="e">
        <f>VLOOKUP(A4383,[1]Maestra!A$1:C$746,2,0)</f>
        <v>#N/A</v>
      </c>
      <c r="C4383" s="1" t="e">
        <f>VLOOKUP(A4383,[1]Maestra!A$1:C$746,3,0)</f>
        <v>#N/A</v>
      </c>
      <c r="D4383" s="1" t="s">
        <v>14</v>
      </c>
      <c r="E4383" s="1">
        <v>4</v>
      </c>
      <c r="F4383" s="1">
        <v>3</v>
      </c>
      <c r="G4383" s="1" t="s">
        <v>28</v>
      </c>
      <c r="H4383" s="1">
        <v>9999</v>
      </c>
      <c r="I4383" s="1" t="s">
        <v>449</v>
      </c>
      <c r="J4383" s="1" t="s">
        <v>29</v>
      </c>
      <c r="K4383" s="1" t="s">
        <v>331</v>
      </c>
      <c r="L4383" s="1" t="s">
        <v>450</v>
      </c>
      <c r="Q4383" s="2" t="s">
        <v>37</v>
      </c>
      <c r="R4383" s="1" t="s">
        <v>451</v>
      </c>
      <c r="S4383" s="1" t="str">
        <f t="shared" si="139"/>
        <v>CDO|4|3|CCU|VEN|DIEF|CPEM|NOR</v>
      </c>
      <c r="T4383" s="2" t="str">
        <f t="shared" si="140"/>
        <v>OK</v>
      </c>
    </row>
    <row r="4384" spans="1:20" x14ac:dyDescent="0.25">
      <c r="A4384" s="1">
        <v>305020102</v>
      </c>
      <c r="B4384" s="1" t="e">
        <f>VLOOKUP(A4384,[1]Maestra!A$1:C$746,2,0)</f>
        <v>#N/A</v>
      </c>
      <c r="C4384" s="1" t="e">
        <f>VLOOKUP(A4384,[1]Maestra!A$1:C$746,3,0)</f>
        <v>#N/A</v>
      </c>
      <c r="D4384" s="1" t="s">
        <v>14</v>
      </c>
      <c r="E4384" s="1">
        <v>4</v>
      </c>
      <c r="F4384" s="1">
        <v>3</v>
      </c>
      <c r="G4384" s="1" t="s">
        <v>28</v>
      </c>
      <c r="H4384" s="1">
        <v>9999</v>
      </c>
      <c r="I4384" s="1" t="s">
        <v>452</v>
      </c>
      <c r="J4384" s="1" t="s">
        <v>33</v>
      </c>
      <c r="K4384" s="1" t="s">
        <v>324</v>
      </c>
      <c r="L4384" s="1" t="s">
        <v>21</v>
      </c>
      <c r="Q4384" s="2" t="s">
        <v>37</v>
      </c>
      <c r="R4384" s="1" t="s">
        <v>451</v>
      </c>
      <c r="S4384" s="1" t="str">
        <f t="shared" si="139"/>
        <v>CDO|4|3|CCU|VIG|COMP|CCRV|DUD</v>
      </c>
      <c r="T4384" s="2" t="str">
        <f t="shared" si="140"/>
        <v>OK</v>
      </c>
    </row>
    <row r="4385" spans="1:20" x14ac:dyDescent="0.25">
      <c r="A4385" s="1">
        <v>305020102</v>
      </c>
      <c r="B4385" s="1" t="e">
        <f>VLOOKUP(A4385,[1]Maestra!A$1:C$746,2,0)</f>
        <v>#N/A</v>
      </c>
      <c r="C4385" s="1" t="e">
        <f>VLOOKUP(A4385,[1]Maestra!A$1:C$746,3,0)</f>
        <v>#N/A</v>
      </c>
      <c r="D4385" s="1" t="s">
        <v>14</v>
      </c>
      <c r="E4385" s="1">
        <v>4</v>
      </c>
      <c r="F4385" s="1">
        <v>3</v>
      </c>
      <c r="G4385" s="1" t="s">
        <v>28</v>
      </c>
      <c r="H4385" s="1">
        <v>9999</v>
      </c>
      <c r="I4385" s="1" t="s">
        <v>452</v>
      </c>
      <c r="J4385" s="1" t="s">
        <v>33</v>
      </c>
      <c r="K4385" s="1" t="s">
        <v>324</v>
      </c>
      <c r="L4385" s="1" t="s">
        <v>450</v>
      </c>
      <c r="Q4385" s="2" t="s">
        <v>37</v>
      </c>
      <c r="R4385" s="1" t="s">
        <v>451</v>
      </c>
      <c r="S4385" s="1" t="str">
        <f t="shared" si="139"/>
        <v>CDO|4|3|CCU|VIG|COMP|CCRV|NOR</v>
      </c>
      <c r="T4385" s="2" t="str">
        <f t="shared" si="140"/>
        <v>OK</v>
      </c>
    </row>
    <row r="4386" spans="1:20" x14ac:dyDescent="0.25">
      <c r="A4386" s="1">
        <v>305020102</v>
      </c>
      <c r="B4386" s="1" t="e">
        <f>VLOOKUP(A4386,[1]Maestra!A$1:C$746,2,0)</f>
        <v>#N/A</v>
      </c>
      <c r="C4386" s="1" t="e">
        <f>VLOOKUP(A4386,[1]Maestra!A$1:C$746,3,0)</f>
        <v>#N/A</v>
      </c>
      <c r="D4386" s="1" t="s">
        <v>14</v>
      </c>
      <c r="E4386" s="1">
        <v>4</v>
      </c>
      <c r="F4386" s="1">
        <v>3</v>
      </c>
      <c r="G4386" s="1" t="s">
        <v>28</v>
      </c>
      <c r="H4386" s="1">
        <v>9999</v>
      </c>
      <c r="I4386" s="1" t="s">
        <v>452</v>
      </c>
      <c r="J4386" s="1" t="s">
        <v>33</v>
      </c>
      <c r="K4386" s="1" t="s">
        <v>325</v>
      </c>
      <c r="L4386" s="1" t="s">
        <v>21</v>
      </c>
      <c r="Q4386" s="2" t="s">
        <v>37</v>
      </c>
      <c r="R4386" s="1" t="s">
        <v>451</v>
      </c>
      <c r="S4386" s="1" t="str">
        <f t="shared" si="139"/>
        <v>CDO|4|3|CCU|VIG|COMP|CMED|DUD</v>
      </c>
      <c r="T4386" s="2" t="str">
        <f t="shared" si="140"/>
        <v>OK</v>
      </c>
    </row>
    <row r="4387" spans="1:20" x14ac:dyDescent="0.25">
      <c r="A4387" s="1">
        <v>305020102</v>
      </c>
      <c r="B4387" s="1" t="e">
        <f>VLOOKUP(A4387,[1]Maestra!A$1:C$746,2,0)</f>
        <v>#N/A</v>
      </c>
      <c r="C4387" s="1" t="e">
        <f>VLOOKUP(A4387,[1]Maestra!A$1:C$746,3,0)</f>
        <v>#N/A</v>
      </c>
      <c r="D4387" s="1" t="s">
        <v>14</v>
      </c>
      <c r="E4387" s="1">
        <v>4</v>
      </c>
      <c r="F4387" s="1">
        <v>3</v>
      </c>
      <c r="G4387" s="1" t="s">
        <v>28</v>
      </c>
      <c r="H4387" s="1">
        <v>9999</v>
      </c>
      <c r="I4387" s="1" t="s">
        <v>452</v>
      </c>
      <c r="J4387" s="1" t="s">
        <v>33</v>
      </c>
      <c r="K4387" s="1" t="s">
        <v>325</v>
      </c>
      <c r="L4387" s="1" t="s">
        <v>450</v>
      </c>
      <c r="Q4387" s="2" t="s">
        <v>37</v>
      </c>
      <c r="R4387" s="1" t="s">
        <v>451</v>
      </c>
      <c r="S4387" s="1" t="str">
        <f t="shared" si="139"/>
        <v>CDO|4|3|CCU|VIG|COMP|CMED|NOR</v>
      </c>
      <c r="T4387" s="2" t="str">
        <f t="shared" si="140"/>
        <v>OK</v>
      </c>
    </row>
    <row r="4388" spans="1:20" x14ac:dyDescent="0.25">
      <c r="A4388" s="1">
        <v>305020102</v>
      </c>
      <c r="B4388" s="1" t="e">
        <f>VLOOKUP(A4388,[1]Maestra!A$1:C$746,2,0)</f>
        <v>#N/A</v>
      </c>
      <c r="C4388" s="1" t="e">
        <f>VLOOKUP(A4388,[1]Maestra!A$1:C$746,3,0)</f>
        <v>#N/A</v>
      </c>
      <c r="D4388" s="1" t="s">
        <v>14</v>
      </c>
      <c r="E4388" s="1">
        <v>4</v>
      </c>
      <c r="F4388" s="1">
        <v>3</v>
      </c>
      <c r="G4388" s="1" t="s">
        <v>28</v>
      </c>
      <c r="H4388" s="1">
        <v>9999</v>
      </c>
      <c r="I4388" s="1" t="s">
        <v>452</v>
      </c>
      <c r="J4388" s="1" t="s">
        <v>33</v>
      </c>
      <c r="K4388" s="1" t="s">
        <v>330</v>
      </c>
      <c r="L4388" s="1" t="s">
        <v>21</v>
      </c>
      <c r="Q4388" s="2" t="s">
        <v>37</v>
      </c>
      <c r="R4388" s="1" t="s">
        <v>451</v>
      </c>
      <c r="S4388" s="1" t="str">
        <f t="shared" si="139"/>
        <v>CDO|4|3|CCU|VIG|COMP|CMIE|DUD</v>
      </c>
      <c r="T4388" s="2" t="str">
        <f t="shared" si="140"/>
        <v>OK</v>
      </c>
    </row>
    <row r="4389" spans="1:20" x14ac:dyDescent="0.25">
      <c r="A4389" s="1">
        <v>305020102</v>
      </c>
      <c r="B4389" s="1" t="e">
        <f>VLOOKUP(A4389,[1]Maestra!A$1:C$746,2,0)</f>
        <v>#N/A</v>
      </c>
      <c r="C4389" s="1" t="e">
        <f>VLOOKUP(A4389,[1]Maestra!A$1:C$746,3,0)</f>
        <v>#N/A</v>
      </c>
      <c r="D4389" s="1" t="s">
        <v>14</v>
      </c>
      <c r="E4389" s="1">
        <v>4</v>
      </c>
      <c r="F4389" s="1">
        <v>3</v>
      </c>
      <c r="G4389" s="1" t="s">
        <v>28</v>
      </c>
      <c r="H4389" s="1">
        <v>9999</v>
      </c>
      <c r="I4389" s="1" t="s">
        <v>452</v>
      </c>
      <c r="J4389" s="1" t="s">
        <v>33</v>
      </c>
      <c r="K4389" s="1" t="s">
        <v>330</v>
      </c>
      <c r="L4389" s="1" t="s">
        <v>450</v>
      </c>
      <c r="Q4389" s="2" t="s">
        <v>37</v>
      </c>
      <c r="R4389" s="1" t="s">
        <v>451</v>
      </c>
      <c r="S4389" s="1" t="str">
        <f t="shared" si="139"/>
        <v>CDO|4|3|CCU|VIG|COMP|CMIE|NOR</v>
      </c>
      <c r="T4389" s="2" t="str">
        <f t="shared" si="140"/>
        <v>OK</v>
      </c>
    </row>
    <row r="4390" spans="1:20" x14ac:dyDescent="0.25">
      <c r="A4390" s="1">
        <v>305020102</v>
      </c>
      <c r="B4390" s="1" t="e">
        <f>VLOOKUP(A4390,[1]Maestra!A$1:C$746,2,0)</f>
        <v>#N/A</v>
      </c>
      <c r="C4390" s="1" t="e">
        <f>VLOOKUP(A4390,[1]Maestra!A$1:C$746,3,0)</f>
        <v>#N/A</v>
      </c>
      <c r="D4390" s="1" t="s">
        <v>14</v>
      </c>
      <c r="E4390" s="1">
        <v>4</v>
      </c>
      <c r="F4390" s="1">
        <v>3</v>
      </c>
      <c r="G4390" s="1" t="s">
        <v>28</v>
      </c>
      <c r="H4390" s="1">
        <v>9999</v>
      </c>
      <c r="I4390" s="1" t="s">
        <v>452</v>
      </c>
      <c r="J4390" s="1" t="s">
        <v>33</v>
      </c>
      <c r="K4390" s="1" t="s">
        <v>331</v>
      </c>
      <c r="L4390" s="1" t="s">
        <v>21</v>
      </c>
      <c r="Q4390" s="2" t="s">
        <v>37</v>
      </c>
      <c r="R4390" s="1" t="s">
        <v>451</v>
      </c>
      <c r="S4390" s="1" t="str">
        <f t="shared" si="139"/>
        <v>CDO|4|3|CCU|VIG|COMP|CPEM|DUD</v>
      </c>
      <c r="T4390" s="2" t="str">
        <f t="shared" si="140"/>
        <v>OK</v>
      </c>
    </row>
    <row r="4391" spans="1:20" x14ac:dyDescent="0.25">
      <c r="A4391" s="1">
        <v>305020102</v>
      </c>
      <c r="B4391" s="1" t="e">
        <f>VLOOKUP(A4391,[1]Maestra!A$1:C$746,2,0)</f>
        <v>#N/A</v>
      </c>
      <c r="C4391" s="1" t="e">
        <f>VLOOKUP(A4391,[1]Maestra!A$1:C$746,3,0)</f>
        <v>#N/A</v>
      </c>
      <c r="D4391" s="1" t="s">
        <v>14</v>
      </c>
      <c r="E4391" s="1">
        <v>4</v>
      </c>
      <c r="F4391" s="1">
        <v>3</v>
      </c>
      <c r="G4391" s="1" t="s">
        <v>28</v>
      </c>
      <c r="H4391" s="1">
        <v>9999</v>
      </c>
      <c r="I4391" s="1" t="s">
        <v>452</v>
      </c>
      <c r="J4391" s="1" t="s">
        <v>33</v>
      </c>
      <c r="K4391" s="1" t="s">
        <v>331</v>
      </c>
      <c r="L4391" s="1" t="s">
        <v>450</v>
      </c>
      <c r="Q4391" s="2" t="s">
        <v>37</v>
      </c>
      <c r="R4391" s="1" t="s">
        <v>451</v>
      </c>
      <c r="S4391" s="1" t="str">
        <f t="shared" si="139"/>
        <v>CDO|4|3|CCU|VIG|COMP|CPEM|NOR</v>
      </c>
      <c r="T4391" s="2" t="str">
        <f t="shared" si="140"/>
        <v>OK</v>
      </c>
    </row>
    <row r="4392" spans="1:20" x14ac:dyDescent="0.25">
      <c r="A4392" s="1">
        <v>305020106</v>
      </c>
      <c r="B4392" s="1" t="e">
        <f>VLOOKUP(A4392,[1]Maestra!A$1:C$746,2,0)</f>
        <v>#N/A</v>
      </c>
      <c r="C4392" s="1" t="e">
        <f>VLOOKUP(A4392,[1]Maestra!A$1:C$746,3,0)</f>
        <v>#N/A</v>
      </c>
      <c r="D4392" s="1" t="s">
        <v>14</v>
      </c>
      <c r="E4392" s="1">
        <v>4</v>
      </c>
      <c r="F4392" s="1">
        <v>3</v>
      </c>
      <c r="G4392" s="1" t="s">
        <v>28</v>
      </c>
      <c r="H4392" s="1">
        <v>9999</v>
      </c>
      <c r="I4392" s="1" t="s">
        <v>452</v>
      </c>
      <c r="J4392" s="1" t="s">
        <v>29</v>
      </c>
      <c r="K4392" s="1" t="s">
        <v>324</v>
      </c>
      <c r="L4392" s="1" t="s">
        <v>21</v>
      </c>
      <c r="Q4392" s="2" t="s">
        <v>37</v>
      </c>
      <c r="R4392" s="1" t="s">
        <v>451</v>
      </c>
      <c r="S4392" s="1" t="str">
        <f t="shared" si="139"/>
        <v>CDO|4|3|CCU|VIG|DIEF|CCRV|DUD</v>
      </c>
      <c r="T4392" s="2" t="str">
        <f t="shared" si="140"/>
        <v>OK</v>
      </c>
    </row>
    <row r="4393" spans="1:20" x14ac:dyDescent="0.25">
      <c r="A4393" s="1">
        <v>305020106</v>
      </c>
      <c r="B4393" s="1" t="e">
        <f>VLOOKUP(A4393,[1]Maestra!A$1:C$746,2,0)</f>
        <v>#N/A</v>
      </c>
      <c r="C4393" s="1" t="e">
        <f>VLOOKUP(A4393,[1]Maestra!A$1:C$746,3,0)</f>
        <v>#N/A</v>
      </c>
      <c r="D4393" s="1" t="s">
        <v>14</v>
      </c>
      <c r="E4393" s="1">
        <v>4</v>
      </c>
      <c r="F4393" s="1">
        <v>3</v>
      </c>
      <c r="G4393" s="1" t="s">
        <v>28</v>
      </c>
      <c r="H4393" s="1">
        <v>9999</v>
      </c>
      <c r="I4393" s="1" t="s">
        <v>452</v>
      </c>
      <c r="J4393" s="1" t="s">
        <v>29</v>
      </c>
      <c r="K4393" s="1" t="s">
        <v>324</v>
      </c>
      <c r="L4393" s="1" t="s">
        <v>450</v>
      </c>
      <c r="Q4393" s="2" t="s">
        <v>37</v>
      </c>
      <c r="R4393" s="1" t="s">
        <v>451</v>
      </c>
      <c r="S4393" s="1" t="str">
        <f t="shared" si="139"/>
        <v>CDO|4|3|CCU|VIG|DIEF|CCRV|NOR</v>
      </c>
      <c r="T4393" s="2" t="str">
        <f t="shared" si="140"/>
        <v>OK</v>
      </c>
    </row>
    <row r="4394" spans="1:20" x14ac:dyDescent="0.25">
      <c r="A4394" s="1">
        <v>305020106</v>
      </c>
      <c r="B4394" s="1" t="e">
        <f>VLOOKUP(A4394,[1]Maestra!A$1:C$746,2,0)</f>
        <v>#N/A</v>
      </c>
      <c r="C4394" s="1" t="e">
        <f>VLOOKUP(A4394,[1]Maestra!A$1:C$746,3,0)</f>
        <v>#N/A</v>
      </c>
      <c r="D4394" s="1" t="s">
        <v>14</v>
      </c>
      <c r="E4394" s="1">
        <v>4</v>
      </c>
      <c r="F4394" s="1">
        <v>3</v>
      </c>
      <c r="G4394" s="1" t="s">
        <v>28</v>
      </c>
      <c r="H4394" s="1">
        <v>9999</v>
      </c>
      <c r="I4394" s="1" t="s">
        <v>452</v>
      </c>
      <c r="J4394" s="1" t="s">
        <v>29</v>
      </c>
      <c r="K4394" s="1" t="s">
        <v>328</v>
      </c>
      <c r="L4394" s="1" t="s">
        <v>21</v>
      </c>
      <c r="Q4394" s="2" t="s">
        <v>37</v>
      </c>
      <c r="R4394" s="1" t="s">
        <v>451</v>
      </c>
      <c r="S4394" s="1" t="str">
        <f t="shared" si="139"/>
        <v>CDO|4|3|CCU|VIG|DIEF|CGEM|DUD</v>
      </c>
      <c r="T4394" s="2" t="str">
        <f t="shared" si="140"/>
        <v>OK</v>
      </c>
    </row>
    <row r="4395" spans="1:20" x14ac:dyDescent="0.25">
      <c r="A4395" s="1">
        <v>305020106</v>
      </c>
      <c r="B4395" s="1" t="e">
        <f>VLOOKUP(A4395,[1]Maestra!A$1:C$746,2,0)</f>
        <v>#N/A</v>
      </c>
      <c r="C4395" s="1" t="e">
        <f>VLOOKUP(A4395,[1]Maestra!A$1:C$746,3,0)</f>
        <v>#N/A</v>
      </c>
      <c r="D4395" s="1" t="s">
        <v>14</v>
      </c>
      <c r="E4395" s="1">
        <v>4</v>
      </c>
      <c r="F4395" s="1">
        <v>3</v>
      </c>
      <c r="G4395" s="1" t="s">
        <v>28</v>
      </c>
      <c r="H4395" s="1">
        <v>9999</v>
      </c>
      <c r="I4395" s="1" t="s">
        <v>452</v>
      </c>
      <c r="J4395" s="1" t="s">
        <v>29</v>
      </c>
      <c r="K4395" s="1" t="s">
        <v>328</v>
      </c>
      <c r="L4395" s="1" t="s">
        <v>450</v>
      </c>
      <c r="Q4395" s="2" t="s">
        <v>37</v>
      </c>
      <c r="R4395" s="1" t="s">
        <v>451</v>
      </c>
      <c r="S4395" s="1" t="str">
        <f t="shared" si="139"/>
        <v>CDO|4|3|CCU|VIG|DIEF|CGEM|NOR</v>
      </c>
      <c r="T4395" s="2" t="str">
        <f t="shared" si="140"/>
        <v>OK</v>
      </c>
    </row>
    <row r="4396" spans="1:20" x14ac:dyDescent="0.25">
      <c r="A4396" s="1">
        <v>305020106</v>
      </c>
      <c r="B4396" s="1" t="e">
        <f>VLOOKUP(A4396,[1]Maestra!A$1:C$746,2,0)</f>
        <v>#N/A</v>
      </c>
      <c r="C4396" s="1" t="e">
        <f>VLOOKUP(A4396,[1]Maestra!A$1:C$746,3,0)</f>
        <v>#N/A</v>
      </c>
      <c r="D4396" s="1" t="s">
        <v>14</v>
      </c>
      <c r="E4396" s="1">
        <v>4</v>
      </c>
      <c r="F4396" s="1">
        <v>3</v>
      </c>
      <c r="G4396" s="1" t="s">
        <v>28</v>
      </c>
      <c r="H4396" s="1">
        <v>9999</v>
      </c>
      <c r="I4396" s="1" t="s">
        <v>452</v>
      </c>
      <c r="J4396" s="1" t="s">
        <v>29</v>
      </c>
      <c r="K4396" s="1" t="s">
        <v>325</v>
      </c>
      <c r="L4396" s="1" t="s">
        <v>21</v>
      </c>
      <c r="Q4396" s="2" t="s">
        <v>37</v>
      </c>
      <c r="R4396" s="1" t="s">
        <v>451</v>
      </c>
      <c r="S4396" s="1" t="str">
        <f t="shared" si="139"/>
        <v>CDO|4|3|CCU|VIG|DIEF|CMED|DUD</v>
      </c>
      <c r="T4396" s="2" t="str">
        <f t="shared" si="140"/>
        <v>OK</v>
      </c>
    </row>
    <row r="4397" spans="1:20" x14ac:dyDescent="0.25">
      <c r="A4397" s="1">
        <v>305020106</v>
      </c>
      <c r="B4397" s="1" t="e">
        <f>VLOOKUP(A4397,[1]Maestra!A$1:C$746,2,0)</f>
        <v>#N/A</v>
      </c>
      <c r="C4397" s="1" t="e">
        <f>VLOOKUP(A4397,[1]Maestra!A$1:C$746,3,0)</f>
        <v>#N/A</v>
      </c>
      <c r="D4397" s="1" t="s">
        <v>14</v>
      </c>
      <c r="E4397" s="1">
        <v>4</v>
      </c>
      <c r="F4397" s="1">
        <v>3</v>
      </c>
      <c r="G4397" s="1" t="s">
        <v>28</v>
      </c>
      <c r="H4397" s="1">
        <v>9999</v>
      </c>
      <c r="I4397" s="1" t="s">
        <v>452</v>
      </c>
      <c r="J4397" s="1" t="s">
        <v>29</v>
      </c>
      <c r="K4397" s="1" t="s">
        <v>325</v>
      </c>
      <c r="L4397" s="1" t="s">
        <v>450</v>
      </c>
      <c r="Q4397" s="2" t="s">
        <v>37</v>
      </c>
      <c r="R4397" s="1" t="s">
        <v>451</v>
      </c>
      <c r="S4397" s="1" t="str">
        <f t="shared" si="139"/>
        <v>CDO|4|3|CCU|VIG|DIEF|CMED|NOR</v>
      </c>
      <c r="T4397" s="2" t="str">
        <f t="shared" si="140"/>
        <v>OK</v>
      </c>
    </row>
    <row r="4398" spans="1:20" x14ac:dyDescent="0.25">
      <c r="A4398" s="1">
        <v>305020106</v>
      </c>
      <c r="B4398" s="1" t="e">
        <f>VLOOKUP(A4398,[1]Maestra!A$1:C$746,2,0)</f>
        <v>#N/A</v>
      </c>
      <c r="C4398" s="1" t="e">
        <f>VLOOKUP(A4398,[1]Maestra!A$1:C$746,3,0)</f>
        <v>#N/A</v>
      </c>
      <c r="D4398" s="1" t="s">
        <v>14</v>
      </c>
      <c r="E4398" s="1">
        <v>4</v>
      </c>
      <c r="F4398" s="1">
        <v>3</v>
      </c>
      <c r="G4398" s="1" t="s">
        <v>28</v>
      </c>
      <c r="H4398" s="1">
        <v>9999</v>
      </c>
      <c r="I4398" s="1" t="s">
        <v>452</v>
      </c>
      <c r="J4398" s="1" t="s">
        <v>29</v>
      </c>
      <c r="K4398" s="1" t="s">
        <v>330</v>
      </c>
      <c r="L4398" s="1" t="s">
        <v>21</v>
      </c>
      <c r="Q4398" s="2" t="s">
        <v>37</v>
      </c>
      <c r="R4398" s="1" t="s">
        <v>451</v>
      </c>
      <c r="S4398" s="1" t="str">
        <f t="shared" si="139"/>
        <v>CDO|4|3|CCU|VIG|DIEF|CMIE|DUD</v>
      </c>
      <c r="T4398" s="2" t="str">
        <f t="shared" si="140"/>
        <v>OK</v>
      </c>
    </row>
    <row r="4399" spans="1:20" x14ac:dyDescent="0.25">
      <c r="A4399" s="1">
        <v>305020106</v>
      </c>
      <c r="B4399" s="1" t="e">
        <f>VLOOKUP(A4399,[1]Maestra!A$1:C$746,2,0)</f>
        <v>#N/A</v>
      </c>
      <c r="C4399" s="1" t="e">
        <f>VLOOKUP(A4399,[1]Maestra!A$1:C$746,3,0)</f>
        <v>#N/A</v>
      </c>
      <c r="D4399" s="1" t="s">
        <v>14</v>
      </c>
      <c r="E4399" s="1">
        <v>4</v>
      </c>
      <c r="F4399" s="1">
        <v>3</v>
      </c>
      <c r="G4399" s="1" t="s">
        <v>28</v>
      </c>
      <c r="H4399" s="1">
        <v>9999</v>
      </c>
      <c r="I4399" s="1" t="s">
        <v>452</v>
      </c>
      <c r="J4399" s="1" t="s">
        <v>29</v>
      </c>
      <c r="K4399" s="1" t="s">
        <v>330</v>
      </c>
      <c r="L4399" s="1" t="s">
        <v>450</v>
      </c>
      <c r="Q4399" s="2" t="s">
        <v>37</v>
      </c>
      <c r="R4399" s="1" t="s">
        <v>451</v>
      </c>
      <c r="S4399" s="1" t="str">
        <f t="shared" si="139"/>
        <v>CDO|4|3|CCU|VIG|DIEF|CMIE|NOR</v>
      </c>
      <c r="T4399" s="2" t="str">
        <f t="shared" si="140"/>
        <v>OK</v>
      </c>
    </row>
    <row r="4400" spans="1:20" x14ac:dyDescent="0.25">
      <c r="A4400" s="1">
        <v>305020106</v>
      </c>
      <c r="B4400" s="1" t="e">
        <f>VLOOKUP(A4400,[1]Maestra!A$1:C$746,2,0)</f>
        <v>#N/A</v>
      </c>
      <c r="C4400" s="1" t="e">
        <f>VLOOKUP(A4400,[1]Maestra!A$1:C$746,3,0)</f>
        <v>#N/A</v>
      </c>
      <c r="D4400" s="1" t="s">
        <v>14</v>
      </c>
      <c r="E4400" s="1">
        <v>4</v>
      </c>
      <c r="F4400" s="1">
        <v>3</v>
      </c>
      <c r="G4400" s="1" t="s">
        <v>28</v>
      </c>
      <c r="H4400" s="1">
        <v>9999</v>
      </c>
      <c r="I4400" s="1" t="s">
        <v>452</v>
      </c>
      <c r="J4400" s="1" t="s">
        <v>29</v>
      </c>
      <c r="K4400" s="1" t="s">
        <v>331</v>
      </c>
      <c r="L4400" s="1" t="s">
        <v>21</v>
      </c>
      <c r="Q4400" s="2" t="s">
        <v>37</v>
      </c>
      <c r="R4400" s="1" t="s">
        <v>451</v>
      </c>
      <c r="S4400" s="1" t="str">
        <f t="shared" si="139"/>
        <v>CDO|4|3|CCU|VIG|DIEF|CPEM|DUD</v>
      </c>
      <c r="T4400" s="2" t="str">
        <f t="shared" si="140"/>
        <v>OK</v>
      </c>
    </row>
    <row r="4401" spans="1:20" x14ac:dyDescent="0.25">
      <c r="A4401" s="1">
        <v>305020106</v>
      </c>
      <c r="B4401" s="1" t="e">
        <f>VLOOKUP(A4401,[1]Maestra!A$1:C$746,2,0)</f>
        <v>#N/A</v>
      </c>
      <c r="C4401" s="1" t="e">
        <f>VLOOKUP(A4401,[1]Maestra!A$1:C$746,3,0)</f>
        <v>#N/A</v>
      </c>
      <c r="D4401" s="1" t="s">
        <v>14</v>
      </c>
      <c r="E4401" s="1">
        <v>4</v>
      </c>
      <c r="F4401" s="1">
        <v>3</v>
      </c>
      <c r="G4401" s="1" t="s">
        <v>28</v>
      </c>
      <c r="H4401" s="1">
        <v>9999</v>
      </c>
      <c r="I4401" s="1" t="s">
        <v>452</v>
      </c>
      <c r="J4401" s="1" t="s">
        <v>29</v>
      </c>
      <c r="K4401" s="1" t="s">
        <v>331</v>
      </c>
      <c r="L4401" s="1" t="s">
        <v>450</v>
      </c>
      <c r="Q4401" s="2" t="s">
        <v>37</v>
      </c>
      <c r="R4401" s="1" t="s">
        <v>451</v>
      </c>
      <c r="S4401" s="1" t="str">
        <f t="shared" si="139"/>
        <v>CDO|4|3|CCU|VIG|DIEF|CPEM|NOR</v>
      </c>
      <c r="T4401" s="2" t="str">
        <f t="shared" si="140"/>
        <v>OK</v>
      </c>
    </row>
    <row r="4402" spans="1:20" x14ac:dyDescent="0.25">
      <c r="A4402" s="1">
        <v>305020104</v>
      </c>
      <c r="B4402" s="1" t="e">
        <f>VLOOKUP(A4402,[1]Maestra!A$1:C$746,2,0)</f>
        <v>#N/A</v>
      </c>
      <c r="C4402" s="1" t="e">
        <f>VLOOKUP(A4402,[1]Maestra!A$1:C$746,3,0)</f>
        <v>#N/A</v>
      </c>
      <c r="D4402" s="1" t="s">
        <v>14</v>
      </c>
      <c r="E4402" s="1">
        <v>4</v>
      </c>
      <c r="F4402" s="1">
        <v>3</v>
      </c>
      <c r="G4402" s="1" t="s">
        <v>34</v>
      </c>
      <c r="H4402" s="1">
        <v>9999</v>
      </c>
      <c r="I4402" s="1" t="s">
        <v>449</v>
      </c>
      <c r="J4402" s="1" t="s">
        <v>29</v>
      </c>
      <c r="K4402" s="1" t="s">
        <v>324</v>
      </c>
      <c r="L4402" s="1" t="s">
        <v>21</v>
      </c>
      <c r="Q4402" s="2" t="s">
        <v>37</v>
      </c>
      <c r="R4402" s="1" t="s">
        <v>451</v>
      </c>
      <c r="S4402" s="1" t="str">
        <f t="shared" si="139"/>
        <v>CDO|4|3|CDI|VEN|DIEF|CCRV|DUD</v>
      </c>
      <c r="T4402" s="2" t="str">
        <f t="shared" si="140"/>
        <v>OK</v>
      </c>
    </row>
    <row r="4403" spans="1:20" x14ac:dyDescent="0.25">
      <c r="A4403" s="1">
        <v>305020104</v>
      </c>
      <c r="B4403" s="1" t="e">
        <f>VLOOKUP(A4403,[1]Maestra!A$1:C$746,2,0)</f>
        <v>#N/A</v>
      </c>
      <c r="C4403" s="1" t="e">
        <f>VLOOKUP(A4403,[1]Maestra!A$1:C$746,3,0)</f>
        <v>#N/A</v>
      </c>
      <c r="D4403" s="1" t="s">
        <v>14</v>
      </c>
      <c r="E4403" s="1">
        <v>4</v>
      </c>
      <c r="F4403" s="1">
        <v>3</v>
      </c>
      <c r="G4403" s="1" t="s">
        <v>34</v>
      </c>
      <c r="H4403" s="1">
        <v>9999</v>
      </c>
      <c r="I4403" s="1" t="s">
        <v>449</v>
      </c>
      <c r="J4403" s="1" t="s">
        <v>29</v>
      </c>
      <c r="K4403" s="1" t="s">
        <v>324</v>
      </c>
      <c r="L4403" s="1" t="s">
        <v>450</v>
      </c>
      <c r="Q4403" s="2" t="s">
        <v>37</v>
      </c>
      <c r="R4403" s="1" t="s">
        <v>451</v>
      </c>
      <c r="S4403" s="1" t="str">
        <f t="shared" si="139"/>
        <v>CDO|4|3|CDI|VEN|DIEF|CCRV|NOR</v>
      </c>
      <c r="T4403" s="2" t="str">
        <f t="shared" si="140"/>
        <v>OK</v>
      </c>
    </row>
    <row r="4404" spans="1:20" x14ac:dyDescent="0.25">
      <c r="A4404" s="1">
        <v>305020104</v>
      </c>
      <c r="B4404" s="1" t="e">
        <f>VLOOKUP(A4404,[1]Maestra!A$1:C$746,2,0)</f>
        <v>#N/A</v>
      </c>
      <c r="C4404" s="1" t="e">
        <f>VLOOKUP(A4404,[1]Maestra!A$1:C$746,3,0)</f>
        <v>#N/A</v>
      </c>
      <c r="D4404" s="1" t="s">
        <v>14</v>
      </c>
      <c r="E4404" s="1">
        <v>4</v>
      </c>
      <c r="F4404" s="1">
        <v>3</v>
      </c>
      <c r="G4404" s="1" t="s">
        <v>34</v>
      </c>
      <c r="H4404" s="1">
        <v>9999</v>
      </c>
      <c r="I4404" s="1" t="s">
        <v>449</v>
      </c>
      <c r="J4404" s="1" t="s">
        <v>29</v>
      </c>
      <c r="K4404" s="1" t="s">
        <v>325</v>
      </c>
      <c r="L4404" s="1" t="s">
        <v>21</v>
      </c>
      <c r="Q4404" s="2" t="s">
        <v>37</v>
      </c>
      <c r="R4404" s="1" t="s">
        <v>451</v>
      </c>
      <c r="S4404" s="1" t="str">
        <f t="shared" si="139"/>
        <v>CDO|4|3|CDI|VEN|DIEF|CMED|DUD</v>
      </c>
      <c r="T4404" s="2" t="str">
        <f t="shared" si="140"/>
        <v>OK</v>
      </c>
    </row>
    <row r="4405" spans="1:20" x14ac:dyDescent="0.25">
      <c r="A4405" s="1">
        <v>305020104</v>
      </c>
      <c r="B4405" s="1" t="e">
        <f>VLOOKUP(A4405,[1]Maestra!A$1:C$746,2,0)</f>
        <v>#N/A</v>
      </c>
      <c r="C4405" s="1" t="e">
        <f>VLOOKUP(A4405,[1]Maestra!A$1:C$746,3,0)</f>
        <v>#N/A</v>
      </c>
      <c r="D4405" s="1" t="s">
        <v>14</v>
      </c>
      <c r="E4405" s="1">
        <v>4</v>
      </c>
      <c r="F4405" s="1">
        <v>3</v>
      </c>
      <c r="G4405" s="1" t="s">
        <v>34</v>
      </c>
      <c r="H4405" s="1">
        <v>9999</v>
      </c>
      <c r="I4405" s="1" t="s">
        <v>449</v>
      </c>
      <c r="J4405" s="1" t="s">
        <v>29</v>
      </c>
      <c r="K4405" s="1" t="s">
        <v>325</v>
      </c>
      <c r="L4405" s="1" t="s">
        <v>450</v>
      </c>
      <c r="Q4405" s="2" t="s">
        <v>37</v>
      </c>
      <c r="R4405" s="1" t="s">
        <v>451</v>
      </c>
      <c r="S4405" s="1" t="str">
        <f t="shared" si="139"/>
        <v>CDO|4|3|CDI|VEN|DIEF|CMED|NOR</v>
      </c>
      <c r="T4405" s="2" t="str">
        <f t="shared" si="140"/>
        <v>OK</v>
      </c>
    </row>
    <row r="4406" spans="1:20" x14ac:dyDescent="0.25">
      <c r="A4406" s="1">
        <v>305020104</v>
      </c>
      <c r="B4406" s="1" t="e">
        <f>VLOOKUP(A4406,[1]Maestra!A$1:C$746,2,0)</f>
        <v>#N/A</v>
      </c>
      <c r="C4406" s="1" t="e">
        <f>VLOOKUP(A4406,[1]Maestra!A$1:C$746,3,0)</f>
        <v>#N/A</v>
      </c>
      <c r="D4406" s="1" t="s">
        <v>14</v>
      </c>
      <c r="E4406" s="1">
        <v>4</v>
      </c>
      <c r="F4406" s="1">
        <v>3</v>
      </c>
      <c r="G4406" s="1" t="s">
        <v>34</v>
      </c>
      <c r="H4406" s="1">
        <v>9999</v>
      </c>
      <c r="I4406" s="1" t="s">
        <v>449</v>
      </c>
      <c r="J4406" s="1" t="s">
        <v>29</v>
      </c>
      <c r="K4406" s="1" t="s">
        <v>330</v>
      </c>
      <c r="L4406" s="1" t="s">
        <v>21</v>
      </c>
      <c r="Q4406" s="2" t="s">
        <v>37</v>
      </c>
      <c r="R4406" s="1" t="s">
        <v>451</v>
      </c>
      <c r="S4406" s="1" t="str">
        <f t="shared" si="139"/>
        <v>CDO|4|3|CDI|VEN|DIEF|CMIE|DUD</v>
      </c>
      <c r="T4406" s="2" t="str">
        <f t="shared" si="140"/>
        <v>OK</v>
      </c>
    </row>
    <row r="4407" spans="1:20" x14ac:dyDescent="0.25">
      <c r="A4407" s="1">
        <v>305020104</v>
      </c>
      <c r="B4407" s="1" t="e">
        <f>VLOOKUP(A4407,[1]Maestra!A$1:C$746,2,0)</f>
        <v>#N/A</v>
      </c>
      <c r="C4407" s="1" t="e">
        <f>VLOOKUP(A4407,[1]Maestra!A$1:C$746,3,0)</f>
        <v>#N/A</v>
      </c>
      <c r="D4407" s="1" t="s">
        <v>14</v>
      </c>
      <c r="E4407" s="1">
        <v>4</v>
      </c>
      <c r="F4407" s="1">
        <v>3</v>
      </c>
      <c r="G4407" s="1" t="s">
        <v>34</v>
      </c>
      <c r="H4407" s="1">
        <v>9999</v>
      </c>
      <c r="I4407" s="1" t="s">
        <v>449</v>
      </c>
      <c r="J4407" s="1" t="s">
        <v>29</v>
      </c>
      <c r="K4407" s="1" t="s">
        <v>330</v>
      </c>
      <c r="L4407" s="1" t="s">
        <v>450</v>
      </c>
      <c r="Q4407" s="2" t="s">
        <v>37</v>
      </c>
      <c r="R4407" s="1" t="s">
        <v>451</v>
      </c>
      <c r="S4407" s="1" t="str">
        <f t="shared" si="139"/>
        <v>CDO|4|3|CDI|VEN|DIEF|CMIE|NOR</v>
      </c>
      <c r="T4407" s="2" t="str">
        <f t="shared" si="140"/>
        <v>OK</v>
      </c>
    </row>
    <row r="4408" spans="1:20" x14ac:dyDescent="0.25">
      <c r="A4408" s="1">
        <v>305020104</v>
      </c>
      <c r="B4408" s="1" t="e">
        <f>VLOOKUP(A4408,[1]Maestra!A$1:C$746,2,0)</f>
        <v>#N/A</v>
      </c>
      <c r="C4408" s="1" t="e">
        <f>VLOOKUP(A4408,[1]Maestra!A$1:C$746,3,0)</f>
        <v>#N/A</v>
      </c>
      <c r="D4408" s="1" t="s">
        <v>14</v>
      </c>
      <c r="E4408" s="1">
        <v>4</v>
      </c>
      <c r="F4408" s="1">
        <v>3</v>
      </c>
      <c r="G4408" s="1" t="s">
        <v>34</v>
      </c>
      <c r="H4408" s="1">
        <v>9999</v>
      </c>
      <c r="I4408" s="1" t="s">
        <v>449</v>
      </c>
      <c r="J4408" s="1" t="s">
        <v>29</v>
      </c>
      <c r="K4408" s="1" t="s">
        <v>331</v>
      </c>
      <c r="L4408" s="1" t="s">
        <v>21</v>
      </c>
      <c r="Q4408" s="2" t="s">
        <v>37</v>
      </c>
      <c r="R4408" s="1" t="s">
        <v>451</v>
      </c>
      <c r="S4408" s="1" t="str">
        <f t="shared" si="139"/>
        <v>CDO|4|3|CDI|VEN|DIEF|CPEM|DUD</v>
      </c>
      <c r="T4408" s="2" t="str">
        <f t="shared" si="140"/>
        <v>OK</v>
      </c>
    </row>
    <row r="4409" spans="1:20" x14ac:dyDescent="0.25">
      <c r="A4409" s="1">
        <v>305020104</v>
      </c>
      <c r="B4409" s="1" t="e">
        <f>VLOOKUP(A4409,[1]Maestra!A$1:C$746,2,0)</f>
        <v>#N/A</v>
      </c>
      <c r="C4409" s="1" t="e">
        <f>VLOOKUP(A4409,[1]Maestra!A$1:C$746,3,0)</f>
        <v>#N/A</v>
      </c>
      <c r="D4409" s="1" t="s">
        <v>14</v>
      </c>
      <c r="E4409" s="1">
        <v>4</v>
      </c>
      <c r="F4409" s="1">
        <v>3</v>
      </c>
      <c r="G4409" s="1" t="s">
        <v>34</v>
      </c>
      <c r="H4409" s="1">
        <v>9999</v>
      </c>
      <c r="I4409" s="1" t="s">
        <v>449</v>
      </c>
      <c r="J4409" s="1" t="s">
        <v>29</v>
      </c>
      <c r="K4409" s="1" t="s">
        <v>331</v>
      </c>
      <c r="L4409" s="1" t="s">
        <v>450</v>
      </c>
      <c r="Q4409" s="2" t="s">
        <v>37</v>
      </c>
      <c r="R4409" s="1" t="s">
        <v>451</v>
      </c>
      <c r="S4409" s="1" t="str">
        <f t="shared" si="139"/>
        <v>CDO|4|3|CDI|VEN|DIEF|CPEM|NOR</v>
      </c>
      <c r="T4409" s="2" t="str">
        <f t="shared" si="140"/>
        <v>OK</v>
      </c>
    </row>
    <row r="4410" spans="1:20" x14ac:dyDescent="0.25">
      <c r="A4410" s="1">
        <v>305020104</v>
      </c>
      <c r="B4410" s="1" t="e">
        <f>VLOOKUP(A4410,[1]Maestra!A$1:C$746,2,0)</f>
        <v>#N/A</v>
      </c>
      <c r="C4410" s="1" t="e">
        <f>VLOOKUP(A4410,[1]Maestra!A$1:C$746,3,0)</f>
        <v>#N/A</v>
      </c>
      <c r="D4410" s="1" t="s">
        <v>14</v>
      </c>
      <c r="E4410" s="1">
        <v>4</v>
      </c>
      <c r="F4410" s="1">
        <v>3</v>
      </c>
      <c r="G4410" s="1" t="s">
        <v>34</v>
      </c>
      <c r="H4410" s="1">
        <v>9999</v>
      </c>
      <c r="I4410" s="1" t="s">
        <v>452</v>
      </c>
      <c r="J4410" s="1" t="s">
        <v>29</v>
      </c>
      <c r="K4410" s="1" t="s">
        <v>324</v>
      </c>
      <c r="L4410" s="1" t="s">
        <v>21</v>
      </c>
      <c r="Q4410" s="2" t="s">
        <v>37</v>
      </c>
      <c r="R4410" s="1" t="s">
        <v>451</v>
      </c>
      <c r="S4410" s="1" t="str">
        <f t="shared" si="139"/>
        <v>CDO|4|3|CDI|VIG|DIEF|CCRV|DUD</v>
      </c>
      <c r="T4410" s="2" t="str">
        <f t="shared" si="140"/>
        <v>OK</v>
      </c>
    </row>
    <row r="4411" spans="1:20" x14ac:dyDescent="0.25">
      <c r="A4411" s="1">
        <v>305020104</v>
      </c>
      <c r="B4411" s="1" t="e">
        <f>VLOOKUP(A4411,[1]Maestra!A$1:C$746,2,0)</f>
        <v>#N/A</v>
      </c>
      <c r="C4411" s="1" t="e">
        <f>VLOOKUP(A4411,[1]Maestra!A$1:C$746,3,0)</f>
        <v>#N/A</v>
      </c>
      <c r="D4411" s="1" t="s">
        <v>14</v>
      </c>
      <c r="E4411" s="1">
        <v>4</v>
      </c>
      <c r="F4411" s="1">
        <v>3</v>
      </c>
      <c r="G4411" s="1" t="s">
        <v>34</v>
      </c>
      <c r="H4411" s="1">
        <v>9999</v>
      </c>
      <c r="I4411" s="1" t="s">
        <v>452</v>
      </c>
      <c r="J4411" s="1" t="s">
        <v>29</v>
      </c>
      <c r="K4411" s="1" t="s">
        <v>324</v>
      </c>
      <c r="L4411" s="1" t="s">
        <v>450</v>
      </c>
      <c r="Q4411" s="2" t="s">
        <v>37</v>
      </c>
      <c r="R4411" s="1" t="s">
        <v>451</v>
      </c>
      <c r="S4411" s="1" t="str">
        <f t="shared" si="139"/>
        <v>CDO|4|3|CDI|VIG|DIEF|CCRV|NOR</v>
      </c>
      <c r="T4411" s="2" t="str">
        <f t="shared" si="140"/>
        <v>OK</v>
      </c>
    </row>
    <row r="4412" spans="1:20" x14ac:dyDescent="0.25">
      <c r="A4412" s="1">
        <v>305020104</v>
      </c>
      <c r="B4412" s="1" t="e">
        <f>VLOOKUP(A4412,[1]Maestra!A$1:C$746,2,0)</f>
        <v>#N/A</v>
      </c>
      <c r="C4412" s="1" t="e">
        <f>VLOOKUP(A4412,[1]Maestra!A$1:C$746,3,0)</f>
        <v>#N/A</v>
      </c>
      <c r="D4412" s="1" t="s">
        <v>14</v>
      </c>
      <c r="E4412" s="1">
        <v>4</v>
      </c>
      <c r="F4412" s="1">
        <v>3</v>
      </c>
      <c r="G4412" s="1" t="s">
        <v>34</v>
      </c>
      <c r="H4412" s="1">
        <v>9999</v>
      </c>
      <c r="I4412" s="1" t="s">
        <v>452</v>
      </c>
      <c r="J4412" s="1" t="s">
        <v>29</v>
      </c>
      <c r="K4412" s="1" t="s">
        <v>325</v>
      </c>
      <c r="L4412" s="1" t="s">
        <v>21</v>
      </c>
      <c r="Q4412" s="2" t="s">
        <v>37</v>
      </c>
      <c r="R4412" s="1" t="s">
        <v>451</v>
      </c>
      <c r="S4412" s="1" t="str">
        <f t="shared" ref="S4412:S4475" si="141">_xlfn.CONCAT(D4412,"|",E4412,"|",F4412,"|",G4412,"|",I4412,"|",J4412,"|",K4412,"|",L4412)</f>
        <v>CDO|4|3|CDI|VIG|DIEF|CMED|DUD</v>
      </c>
      <c r="T4412" s="2" t="str">
        <f t="shared" si="140"/>
        <v>OK</v>
      </c>
    </row>
    <row r="4413" spans="1:20" x14ac:dyDescent="0.25">
      <c r="A4413" s="1">
        <v>305020104</v>
      </c>
      <c r="B4413" s="1" t="e">
        <f>VLOOKUP(A4413,[1]Maestra!A$1:C$746,2,0)</f>
        <v>#N/A</v>
      </c>
      <c r="C4413" s="1" t="e">
        <f>VLOOKUP(A4413,[1]Maestra!A$1:C$746,3,0)</f>
        <v>#N/A</v>
      </c>
      <c r="D4413" s="1" t="s">
        <v>14</v>
      </c>
      <c r="E4413" s="1">
        <v>4</v>
      </c>
      <c r="F4413" s="1">
        <v>3</v>
      </c>
      <c r="G4413" s="1" t="s">
        <v>34</v>
      </c>
      <c r="H4413" s="1">
        <v>9999</v>
      </c>
      <c r="I4413" s="1" t="s">
        <v>452</v>
      </c>
      <c r="J4413" s="1" t="s">
        <v>29</v>
      </c>
      <c r="K4413" s="1" t="s">
        <v>325</v>
      </c>
      <c r="L4413" s="1" t="s">
        <v>450</v>
      </c>
      <c r="Q4413" s="2" t="s">
        <v>37</v>
      </c>
      <c r="R4413" s="1" t="s">
        <v>451</v>
      </c>
      <c r="S4413" s="1" t="str">
        <f t="shared" si="141"/>
        <v>CDO|4|3|CDI|VIG|DIEF|CMED|NOR</v>
      </c>
      <c r="T4413" s="2" t="str">
        <f t="shared" si="140"/>
        <v>OK</v>
      </c>
    </row>
    <row r="4414" spans="1:20" x14ac:dyDescent="0.25">
      <c r="A4414" s="1">
        <v>305020104</v>
      </c>
      <c r="B4414" s="1" t="e">
        <f>VLOOKUP(A4414,[1]Maestra!A$1:C$746,2,0)</f>
        <v>#N/A</v>
      </c>
      <c r="C4414" s="1" t="e">
        <f>VLOOKUP(A4414,[1]Maestra!A$1:C$746,3,0)</f>
        <v>#N/A</v>
      </c>
      <c r="D4414" s="1" t="s">
        <v>14</v>
      </c>
      <c r="E4414" s="1">
        <v>4</v>
      </c>
      <c r="F4414" s="1">
        <v>3</v>
      </c>
      <c r="G4414" s="1" t="s">
        <v>34</v>
      </c>
      <c r="H4414" s="1">
        <v>9999</v>
      </c>
      <c r="I4414" s="1" t="s">
        <v>452</v>
      </c>
      <c r="J4414" s="1" t="s">
        <v>29</v>
      </c>
      <c r="K4414" s="1" t="s">
        <v>330</v>
      </c>
      <c r="L4414" s="1" t="s">
        <v>21</v>
      </c>
      <c r="Q4414" s="2" t="s">
        <v>37</v>
      </c>
      <c r="R4414" s="1" t="s">
        <v>451</v>
      </c>
      <c r="S4414" s="1" t="str">
        <f t="shared" si="141"/>
        <v>CDO|4|3|CDI|VIG|DIEF|CMIE|DUD</v>
      </c>
      <c r="T4414" s="2" t="str">
        <f t="shared" si="140"/>
        <v>OK</v>
      </c>
    </row>
    <row r="4415" spans="1:20" x14ac:dyDescent="0.25">
      <c r="A4415" s="1">
        <v>305020104</v>
      </c>
      <c r="B4415" s="1" t="e">
        <f>VLOOKUP(A4415,[1]Maestra!A$1:C$746,2,0)</f>
        <v>#N/A</v>
      </c>
      <c r="C4415" s="1" t="e">
        <f>VLOOKUP(A4415,[1]Maestra!A$1:C$746,3,0)</f>
        <v>#N/A</v>
      </c>
      <c r="D4415" s="1" t="s">
        <v>14</v>
      </c>
      <c r="E4415" s="1">
        <v>4</v>
      </c>
      <c r="F4415" s="1">
        <v>3</v>
      </c>
      <c r="G4415" s="1" t="s">
        <v>34</v>
      </c>
      <c r="H4415" s="1">
        <v>9999</v>
      </c>
      <c r="I4415" s="1" t="s">
        <v>452</v>
      </c>
      <c r="J4415" s="1" t="s">
        <v>29</v>
      </c>
      <c r="K4415" s="1" t="s">
        <v>330</v>
      </c>
      <c r="L4415" s="1" t="s">
        <v>450</v>
      </c>
      <c r="Q4415" s="2" t="s">
        <v>37</v>
      </c>
      <c r="R4415" s="1" t="s">
        <v>451</v>
      </c>
      <c r="S4415" s="1" t="str">
        <f t="shared" si="141"/>
        <v>CDO|4|3|CDI|VIG|DIEF|CMIE|NOR</v>
      </c>
      <c r="T4415" s="2" t="str">
        <f t="shared" si="140"/>
        <v>OK</v>
      </c>
    </row>
    <row r="4416" spans="1:20" x14ac:dyDescent="0.25">
      <c r="A4416" s="1">
        <v>305020104</v>
      </c>
      <c r="B4416" s="1" t="e">
        <f>VLOOKUP(A4416,[1]Maestra!A$1:C$746,2,0)</f>
        <v>#N/A</v>
      </c>
      <c r="C4416" s="1" t="e">
        <f>VLOOKUP(A4416,[1]Maestra!A$1:C$746,3,0)</f>
        <v>#N/A</v>
      </c>
      <c r="D4416" s="1" t="s">
        <v>14</v>
      </c>
      <c r="E4416" s="1">
        <v>4</v>
      </c>
      <c r="F4416" s="1">
        <v>3</v>
      </c>
      <c r="G4416" s="1" t="s">
        <v>34</v>
      </c>
      <c r="H4416" s="1">
        <v>9999</v>
      </c>
      <c r="I4416" s="1" t="s">
        <v>452</v>
      </c>
      <c r="J4416" s="1" t="s">
        <v>29</v>
      </c>
      <c r="K4416" s="1" t="s">
        <v>331</v>
      </c>
      <c r="L4416" s="1" t="s">
        <v>21</v>
      </c>
      <c r="Q4416" s="2" t="s">
        <v>37</v>
      </c>
      <c r="R4416" s="1" t="s">
        <v>451</v>
      </c>
      <c r="S4416" s="1" t="str">
        <f t="shared" si="141"/>
        <v>CDO|4|3|CDI|VIG|DIEF|CPEM|DUD</v>
      </c>
      <c r="T4416" s="2" t="str">
        <f t="shared" si="140"/>
        <v>OK</v>
      </c>
    </row>
    <row r="4417" spans="1:20" x14ac:dyDescent="0.25">
      <c r="A4417" s="1">
        <v>305020104</v>
      </c>
      <c r="B4417" s="1" t="e">
        <f>VLOOKUP(A4417,[1]Maestra!A$1:C$746,2,0)</f>
        <v>#N/A</v>
      </c>
      <c r="C4417" s="1" t="e">
        <f>VLOOKUP(A4417,[1]Maestra!A$1:C$746,3,0)</f>
        <v>#N/A</v>
      </c>
      <c r="D4417" s="1" t="s">
        <v>14</v>
      </c>
      <c r="E4417" s="1">
        <v>4</v>
      </c>
      <c r="F4417" s="1">
        <v>3</v>
      </c>
      <c r="G4417" s="1" t="s">
        <v>34</v>
      </c>
      <c r="H4417" s="1">
        <v>9999</v>
      </c>
      <c r="I4417" s="1" t="s">
        <v>452</v>
      </c>
      <c r="J4417" s="1" t="s">
        <v>29</v>
      </c>
      <c r="K4417" s="1" t="s">
        <v>331</v>
      </c>
      <c r="L4417" s="1" t="s">
        <v>450</v>
      </c>
      <c r="Q4417" s="2" t="s">
        <v>37</v>
      </c>
      <c r="R4417" s="1" t="s">
        <v>451</v>
      </c>
      <c r="S4417" s="1" t="str">
        <f t="shared" si="141"/>
        <v>CDO|4|3|CDI|VIG|DIEF|CPEM|NOR</v>
      </c>
      <c r="T4417" s="2" t="str">
        <f t="shared" si="140"/>
        <v>OK</v>
      </c>
    </row>
    <row r="4418" spans="1:20" x14ac:dyDescent="0.25">
      <c r="A4418" s="1">
        <v>305020104</v>
      </c>
      <c r="B4418" s="1" t="e">
        <f>VLOOKUP(A4418,[1]Maestra!A$1:C$746,2,0)</f>
        <v>#N/A</v>
      </c>
      <c r="C4418" s="1" t="e">
        <f>VLOOKUP(A4418,[1]Maestra!A$1:C$746,3,0)</f>
        <v>#N/A</v>
      </c>
      <c r="D4418" s="1" t="s">
        <v>14</v>
      </c>
      <c r="E4418" s="1">
        <v>4</v>
      </c>
      <c r="F4418" s="1">
        <v>3</v>
      </c>
      <c r="G4418" s="1" t="s">
        <v>22</v>
      </c>
      <c r="H4418" s="1">
        <v>9999</v>
      </c>
      <c r="I4418" s="1" t="s">
        <v>449</v>
      </c>
      <c r="J4418" s="1" t="s">
        <v>29</v>
      </c>
      <c r="K4418" s="1" t="s">
        <v>454</v>
      </c>
      <c r="L4418" s="1" t="s">
        <v>21</v>
      </c>
      <c r="Q4418" s="2" t="s">
        <v>37</v>
      </c>
      <c r="R4418" s="1" t="s">
        <v>451</v>
      </c>
      <c r="S4418" s="1" t="str">
        <f t="shared" si="141"/>
        <v>CDO|4|3|CDP|VEN|DIEF|CCNR|DUD</v>
      </c>
      <c r="T4418" s="2" t="str">
        <f t="shared" si="140"/>
        <v>OK</v>
      </c>
    </row>
    <row r="4419" spans="1:20" x14ac:dyDescent="0.25">
      <c r="A4419" s="1">
        <v>305020104</v>
      </c>
      <c r="B4419" s="1" t="e">
        <f>VLOOKUP(A4419,[1]Maestra!A$1:C$746,2,0)</f>
        <v>#N/A</v>
      </c>
      <c r="C4419" s="1" t="e">
        <f>VLOOKUP(A4419,[1]Maestra!A$1:C$746,3,0)</f>
        <v>#N/A</v>
      </c>
      <c r="D4419" s="1" t="s">
        <v>14</v>
      </c>
      <c r="E4419" s="1">
        <v>4</v>
      </c>
      <c r="F4419" s="1">
        <v>3</v>
      </c>
      <c r="G4419" s="1" t="s">
        <v>22</v>
      </c>
      <c r="H4419" s="1">
        <v>9999</v>
      </c>
      <c r="I4419" s="1" t="s">
        <v>449</v>
      </c>
      <c r="J4419" s="1" t="s">
        <v>29</v>
      </c>
      <c r="K4419" s="1" t="s">
        <v>454</v>
      </c>
      <c r="L4419" s="1" t="s">
        <v>450</v>
      </c>
      <c r="Q4419" s="2" t="s">
        <v>37</v>
      </c>
      <c r="R4419" s="1" t="s">
        <v>451</v>
      </c>
      <c r="S4419" s="1" t="str">
        <f t="shared" si="141"/>
        <v>CDO|4|3|CDP|VEN|DIEF|CCNR|NOR</v>
      </c>
      <c r="T4419" s="2" t="str">
        <f t="shared" ref="T4419:T4482" si="142">IF(COUNTIFS($D$2:$D$20413,D4419,$S$2:$S$20413,S4419,$A$2:$A$20413,"&lt;&gt;"&amp;A4419)&gt;0,"Conflicto","OK")</f>
        <v>OK</v>
      </c>
    </row>
    <row r="4420" spans="1:20" x14ac:dyDescent="0.25">
      <c r="A4420" s="1">
        <v>305020104</v>
      </c>
      <c r="B4420" s="1" t="e">
        <f>VLOOKUP(A4420,[1]Maestra!A$1:C$746,2,0)</f>
        <v>#N/A</v>
      </c>
      <c r="C4420" s="1" t="e">
        <f>VLOOKUP(A4420,[1]Maestra!A$1:C$746,3,0)</f>
        <v>#N/A</v>
      </c>
      <c r="D4420" s="1" t="s">
        <v>14</v>
      </c>
      <c r="E4420" s="1">
        <v>4</v>
      </c>
      <c r="F4420" s="1">
        <v>3</v>
      </c>
      <c r="G4420" s="1" t="s">
        <v>22</v>
      </c>
      <c r="H4420" s="1">
        <v>9999</v>
      </c>
      <c r="I4420" s="1" t="s">
        <v>449</v>
      </c>
      <c r="J4420" s="1" t="s">
        <v>29</v>
      </c>
      <c r="K4420" s="1" t="s">
        <v>325</v>
      </c>
      <c r="L4420" s="1" t="s">
        <v>21</v>
      </c>
      <c r="Q4420" s="2" t="s">
        <v>37</v>
      </c>
      <c r="R4420" s="1" t="s">
        <v>451</v>
      </c>
      <c r="S4420" s="1" t="str">
        <f t="shared" si="141"/>
        <v>CDO|4|3|CDP|VEN|DIEF|CMED|DUD</v>
      </c>
      <c r="T4420" s="2" t="str">
        <f t="shared" si="142"/>
        <v>OK</v>
      </c>
    </row>
    <row r="4421" spans="1:20" x14ac:dyDescent="0.25">
      <c r="A4421" s="1">
        <v>305020104</v>
      </c>
      <c r="B4421" s="1" t="e">
        <f>VLOOKUP(A4421,[1]Maestra!A$1:C$746,2,0)</f>
        <v>#N/A</v>
      </c>
      <c r="C4421" s="1" t="e">
        <f>VLOOKUP(A4421,[1]Maestra!A$1:C$746,3,0)</f>
        <v>#N/A</v>
      </c>
      <c r="D4421" s="1" t="s">
        <v>14</v>
      </c>
      <c r="E4421" s="1">
        <v>4</v>
      </c>
      <c r="F4421" s="1">
        <v>3</v>
      </c>
      <c r="G4421" s="1" t="s">
        <v>22</v>
      </c>
      <c r="H4421" s="1">
        <v>9999</v>
      </c>
      <c r="I4421" s="1" t="s">
        <v>449</v>
      </c>
      <c r="J4421" s="1" t="s">
        <v>29</v>
      </c>
      <c r="K4421" s="1" t="s">
        <v>325</v>
      </c>
      <c r="L4421" s="1" t="s">
        <v>450</v>
      </c>
      <c r="Q4421" s="2" t="s">
        <v>37</v>
      </c>
      <c r="R4421" s="1" t="s">
        <v>451</v>
      </c>
      <c r="S4421" s="1" t="str">
        <f t="shared" si="141"/>
        <v>CDO|4|3|CDP|VEN|DIEF|CMED|NOR</v>
      </c>
      <c r="T4421" s="2" t="str">
        <f t="shared" si="142"/>
        <v>OK</v>
      </c>
    </row>
    <row r="4422" spans="1:20" x14ac:dyDescent="0.25">
      <c r="A4422" s="1">
        <v>305020104</v>
      </c>
      <c r="B4422" s="1" t="e">
        <f>VLOOKUP(A4422,[1]Maestra!A$1:C$746,2,0)</f>
        <v>#N/A</v>
      </c>
      <c r="C4422" s="1" t="e">
        <f>VLOOKUP(A4422,[1]Maestra!A$1:C$746,3,0)</f>
        <v>#N/A</v>
      </c>
      <c r="D4422" s="1" t="s">
        <v>14</v>
      </c>
      <c r="E4422" s="1">
        <v>4</v>
      </c>
      <c r="F4422" s="1">
        <v>3</v>
      </c>
      <c r="G4422" s="1" t="s">
        <v>22</v>
      </c>
      <c r="H4422" s="1">
        <v>9999</v>
      </c>
      <c r="I4422" s="1" t="s">
        <v>449</v>
      </c>
      <c r="J4422" s="1" t="s">
        <v>29</v>
      </c>
      <c r="K4422" s="1" t="s">
        <v>330</v>
      </c>
      <c r="L4422" s="1" t="s">
        <v>21</v>
      </c>
      <c r="Q4422" s="2" t="s">
        <v>37</v>
      </c>
      <c r="R4422" s="1" t="s">
        <v>451</v>
      </c>
      <c r="S4422" s="1" t="str">
        <f t="shared" si="141"/>
        <v>CDO|4|3|CDP|VEN|DIEF|CMIE|DUD</v>
      </c>
      <c r="T4422" s="2" t="str">
        <f t="shared" si="142"/>
        <v>OK</v>
      </c>
    </row>
    <row r="4423" spans="1:20" x14ac:dyDescent="0.25">
      <c r="A4423" s="1">
        <v>305020104</v>
      </c>
      <c r="B4423" s="1" t="e">
        <f>VLOOKUP(A4423,[1]Maestra!A$1:C$746,2,0)</f>
        <v>#N/A</v>
      </c>
      <c r="C4423" s="1" t="e">
        <f>VLOOKUP(A4423,[1]Maestra!A$1:C$746,3,0)</f>
        <v>#N/A</v>
      </c>
      <c r="D4423" s="1" t="s">
        <v>14</v>
      </c>
      <c r="E4423" s="1">
        <v>4</v>
      </c>
      <c r="F4423" s="1">
        <v>3</v>
      </c>
      <c r="G4423" s="1" t="s">
        <v>22</v>
      </c>
      <c r="H4423" s="1">
        <v>9999</v>
      </c>
      <c r="I4423" s="1" t="s">
        <v>449</v>
      </c>
      <c r="J4423" s="1" t="s">
        <v>29</v>
      </c>
      <c r="K4423" s="1" t="s">
        <v>330</v>
      </c>
      <c r="L4423" s="1" t="s">
        <v>450</v>
      </c>
      <c r="Q4423" s="2" t="s">
        <v>37</v>
      </c>
      <c r="R4423" s="1" t="s">
        <v>451</v>
      </c>
      <c r="S4423" s="1" t="str">
        <f t="shared" si="141"/>
        <v>CDO|4|3|CDP|VEN|DIEF|CMIE|NOR</v>
      </c>
      <c r="T4423" s="2" t="str">
        <f t="shared" si="142"/>
        <v>OK</v>
      </c>
    </row>
    <row r="4424" spans="1:20" x14ac:dyDescent="0.25">
      <c r="A4424" s="1">
        <v>305020104</v>
      </c>
      <c r="B4424" s="1" t="e">
        <f>VLOOKUP(A4424,[1]Maestra!A$1:C$746,2,0)</f>
        <v>#N/A</v>
      </c>
      <c r="C4424" s="1" t="e">
        <f>VLOOKUP(A4424,[1]Maestra!A$1:C$746,3,0)</f>
        <v>#N/A</v>
      </c>
      <c r="D4424" s="1" t="s">
        <v>14</v>
      </c>
      <c r="E4424" s="1">
        <v>4</v>
      </c>
      <c r="F4424" s="1">
        <v>3</v>
      </c>
      <c r="G4424" s="1" t="s">
        <v>22</v>
      </c>
      <c r="H4424" s="1">
        <v>9999</v>
      </c>
      <c r="I4424" s="1" t="s">
        <v>449</v>
      </c>
      <c r="J4424" s="1" t="s">
        <v>29</v>
      </c>
      <c r="K4424" s="1" t="s">
        <v>331</v>
      </c>
      <c r="L4424" s="1" t="s">
        <v>21</v>
      </c>
      <c r="Q4424" s="2" t="s">
        <v>37</v>
      </c>
      <c r="R4424" s="1" t="s">
        <v>451</v>
      </c>
      <c r="S4424" s="1" t="str">
        <f t="shared" si="141"/>
        <v>CDO|4|3|CDP|VEN|DIEF|CPEM|DUD</v>
      </c>
      <c r="T4424" s="2" t="str">
        <f t="shared" si="142"/>
        <v>OK</v>
      </c>
    </row>
    <row r="4425" spans="1:20" x14ac:dyDescent="0.25">
      <c r="A4425" s="1">
        <v>305020104</v>
      </c>
      <c r="B4425" s="1" t="e">
        <f>VLOOKUP(A4425,[1]Maestra!A$1:C$746,2,0)</f>
        <v>#N/A</v>
      </c>
      <c r="C4425" s="1" t="e">
        <f>VLOOKUP(A4425,[1]Maestra!A$1:C$746,3,0)</f>
        <v>#N/A</v>
      </c>
      <c r="D4425" s="1" t="s">
        <v>14</v>
      </c>
      <c r="E4425" s="1">
        <v>4</v>
      </c>
      <c r="F4425" s="1">
        <v>3</v>
      </c>
      <c r="G4425" s="1" t="s">
        <v>22</v>
      </c>
      <c r="H4425" s="1">
        <v>9999</v>
      </c>
      <c r="I4425" s="1" t="s">
        <v>449</v>
      </c>
      <c r="J4425" s="1" t="s">
        <v>29</v>
      </c>
      <c r="K4425" s="1" t="s">
        <v>331</v>
      </c>
      <c r="L4425" s="1" t="s">
        <v>450</v>
      </c>
      <c r="Q4425" s="2" t="s">
        <v>37</v>
      </c>
      <c r="R4425" s="1" t="s">
        <v>451</v>
      </c>
      <c r="S4425" s="1" t="str">
        <f t="shared" si="141"/>
        <v>CDO|4|3|CDP|VEN|DIEF|CPEM|NOR</v>
      </c>
      <c r="T4425" s="2" t="str">
        <f t="shared" si="142"/>
        <v>OK</v>
      </c>
    </row>
    <row r="4426" spans="1:20" x14ac:dyDescent="0.25">
      <c r="A4426" s="1">
        <v>305020104</v>
      </c>
      <c r="B4426" s="1" t="e">
        <f>VLOOKUP(A4426,[1]Maestra!A$1:C$746,2,0)</f>
        <v>#N/A</v>
      </c>
      <c r="C4426" s="1" t="e">
        <f>VLOOKUP(A4426,[1]Maestra!A$1:C$746,3,0)</f>
        <v>#N/A</v>
      </c>
      <c r="D4426" s="1" t="s">
        <v>14</v>
      </c>
      <c r="E4426" s="1">
        <v>4</v>
      </c>
      <c r="F4426" s="1">
        <v>3</v>
      </c>
      <c r="G4426" s="1" t="s">
        <v>22</v>
      </c>
      <c r="H4426" s="1">
        <v>9999</v>
      </c>
      <c r="I4426" s="1" t="s">
        <v>452</v>
      </c>
      <c r="J4426" s="1" t="s">
        <v>29</v>
      </c>
      <c r="K4426" s="1" t="s">
        <v>454</v>
      </c>
      <c r="L4426" s="1" t="s">
        <v>21</v>
      </c>
      <c r="Q4426" s="2" t="s">
        <v>37</v>
      </c>
      <c r="R4426" s="1" t="s">
        <v>451</v>
      </c>
      <c r="S4426" s="1" t="str">
        <f t="shared" si="141"/>
        <v>CDO|4|3|CDP|VIG|DIEF|CCNR|DUD</v>
      </c>
      <c r="T4426" s="2" t="str">
        <f t="shared" si="142"/>
        <v>OK</v>
      </c>
    </row>
    <row r="4427" spans="1:20" x14ac:dyDescent="0.25">
      <c r="A4427" s="1">
        <v>305020104</v>
      </c>
      <c r="B4427" s="1" t="e">
        <f>VLOOKUP(A4427,[1]Maestra!A$1:C$746,2,0)</f>
        <v>#N/A</v>
      </c>
      <c r="C4427" s="1" t="e">
        <f>VLOOKUP(A4427,[1]Maestra!A$1:C$746,3,0)</f>
        <v>#N/A</v>
      </c>
      <c r="D4427" s="1" t="s">
        <v>14</v>
      </c>
      <c r="E4427" s="1">
        <v>4</v>
      </c>
      <c r="F4427" s="1">
        <v>3</v>
      </c>
      <c r="G4427" s="1" t="s">
        <v>22</v>
      </c>
      <c r="H4427" s="1">
        <v>9999</v>
      </c>
      <c r="I4427" s="1" t="s">
        <v>452</v>
      </c>
      <c r="J4427" s="1" t="s">
        <v>29</v>
      </c>
      <c r="K4427" s="1" t="s">
        <v>454</v>
      </c>
      <c r="L4427" s="1" t="s">
        <v>450</v>
      </c>
      <c r="Q4427" s="2" t="s">
        <v>37</v>
      </c>
      <c r="R4427" s="1" t="s">
        <v>451</v>
      </c>
      <c r="S4427" s="1" t="str">
        <f t="shared" si="141"/>
        <v>CDO|4|3|CDP|VIG|DIEF|CCNR|NOR</v>
      </c>
      <c r="T4427" s="2" t="str">
        <f t="shared" si="142"/>
        <v>OK</v>
      </c>
    </row>
    <row r="4428" spans="1:20" x14ac:dyDescent="0.25">
      <c r="A4428" s="1">
        <v>305020104</v>
      </c>
      <c r="B4428" s="1" t="e">
        <f>VLOOKUP(A4428,[1]Maestra!A$1:C$746,2,0)</f>
        <v>#N/A</v>
      </c>
      <c r="C4428" s="1" t="e">
        <f>VLOOKUP(A4428,[1]Maestra!A$1:C$746,3,0)</f>
        <v>#N/A</v>
      </c>
      <c r="D4428" s="1" t="s">
        <v>14</v>
      </c>
      <c r="E4428" s="1">
        <v>4</v>
      </c>
      <c r="F4428" s="1">
        <v>3</v>
      </c>
      <c r="G4428" s="1" t="s">
        <v>22</v>
      </c>
      <c r="H4428" s="1">
        <v>9999</v>
      </c>
      <c r="I4428" s="1" t="s">
        <v>452</v>
      </c>
      <c r="J4428" s="1" t="s">
        <v>29</v>
      </c>
      <c r="K4428" s="1" t="s">
        <v>325</v>
      </c>
      <c r="L4428" s="1" t="s">
        <v>21</v>
      </c>
      <c r="Q4428" s="2" t="s">
        <v>37</v>
      </c>
      <c r="R4428" s="1" t="s">
        <v>451</v>
      </c>
      <c r="S4428" s="1" t="str">
        <f t="shared" si="141"/>
        <v>CDO|4|3|CDP|VIG|DIEF|CMED|DUD</v>
      </c>
      <c r="T4428" s="2" t="str">
        <f t="shared" si="142"/>
        <v>OK</v>
      </c>
    </row>
    <row r="4429" spans="1:20" x14ac:dyDescent="0.25">
      <c r="A4429" s="1">
        <v>305020104</v>
      </c>
      <c r="B4429" s="1" t="e">
        <f>VLOOKUP(A4429,[1]Maestra!A$1:C$746,2,0)</f>
        <v>#N/A</v>
      </c>
      <c r="C4429" s="1" t="e">
        <f>VLOOKUP(A4429,[1]Maestra!A$1:C$746,3,0)</f>
        <v>#N/A</v>
      </c>
      <c r="D4429" s="1" t="s">
        <v>14</v>
      </c>
      <c r="E4429" s="1">
        <v>4</v>
      </c>
      <c r="F4429" s="1">
        <v>3</v>
      </c>
      <c r="G4429" s="1" t="s">
        <v>22</v>
      </c>
      <c r="H4429" s="1">
        <v>9999</v>
      </c>
      <c r="I4429" s="1" t="s">
        <v>452</v>
      </c>
      <c r="J4429" s="1" t="s">
        <v>29</v>
      </c>
      <c r="K4429" s="1" t="s">
        <v>325</v>
      </c>
      <c r="L4429" s="1" t="s">
        <v>450</v>
      </c>
      <c r="Q4429" s="2" t="s">
        <v>37</v>
      </c>
      <c r="R4429" s="1" t="s">
        <v>451</v>
      </c>
      <c r="S4429" s="1" t="str">
        <f t="shared" si="141"/>
        <v>CDO|4|3|CDP|VIG|DIEF|CMED|NOR</v>
      </c>
      <c r="T4429" s="2" t="str">
        <f t="shared" si="142"/>
        <v>OK</v>
      </c>
    </row>
    <row r="4430" spans="1:20" x14ac:dyDescent="0.25">
      <c r="A4430" s="1">
        <v>305020104</v>
      </c>
      <c r="B4430" s="1" t="e">
        <f>VLOOKUP(A4430,[1]Maestra!A$1:C$746,2,0)</f>
        <v>#N/A</v>
      </c>
      <c r="C4430" s="1" t="e">
        <f>VLOOKUP(A4430,[1]Maestra!A$1:C$746,3,0)</f>
        <v>#N/A</v>
      </c>
      <c r="D4430" s="1" t="s">
        <v>14</v>
      </c>
      <c r="E4430" s="1">
        <v>4</v>
      </c>
      <c r="F4430" s="1">
        <v>3</v>
      </c>
      <c r="G4430" s="1" t="s">
        <v>22</v>
      </c>
      <c r="H4430" s="1">
        <v>9999</v>
      </c>
      <c r="I4430" s="1" t="s">
        <v>452</v>
      </c>
      <c r="J4430" s="1" t="s">
        <v>29</v>
      </c>
      <c r="K4430" s="1" t="s">
        <v>330</v>
      </c>
      <c r="L4430" s="1" t="s">
        <v>21</v>
      </c>
      <c r="Q4430" s="2" t="s">
        <v>37</v>
      </c>
      <c r="R4430" s="1" t="s">
        <v>451</v>
      </c>
      <c r="S4430" s="1" t="str">
        <f t="shared" si="141"/>
        <v>CDO|4|3|CDP|VIG|DIEF|CMIE|DUD</v>
      </c>
      <c r="T4430" s="2" t="str">
        <f t="shared" si="142"/>
        <v>OK</v>
      </c>
    </row>
    <row r="4431" spans="1:20" x14ac:dyDescent="0.25">
      <c r="A4431" s="1">
        <v>305020104</v>
      </c>
      <c r="B4431" s="1" t="e">
        <f>VLOOKUP(A4431,[1]Maestra!A$1:C$746,2,0)</f>
        <v>#N/A</v>
      </c>
      <c r="C4431" s="1" t="e">
        <f>VLOOKUP(A4431,[1]Maestra!A$1:C$746,3,0)</f>
        <v>#N/A</v>
      </c>
      <c r="D4431" s="1" t="s">
        <v>14</v>
      </c>
      <c r="E4431" s="1">
        <v>4</v>
      </c>
      <c r="F4431" s="1">
        <v>3</v>
      </c>
      <c r="G4431" s="1" t="s">
        <v>22</v>
      </c>
      <c r="H4431" s="1">
        <v>9999</v>
      </c>
      <c r="I4431" s="1" t="s">
        <v>452</v>
      </c>
      <c r="J4431" s="1" t="s">
        <v>29</v>
      </c>
      <c r="K4431" s="1" t="s">
        <v>330</v>
      </c>
      <c r="L4431" s="1" t="s">
        <v>450</v>
      </c>
      <c r="Q4431" s="2" t="s">
        <v>37</v>
      </c>
      <c r="R4431" s="1" t="s">
        <v>451</v>
      </c>
      <c r="S4431" s="1" t="str">
        <f t="shared" si="141"/>
        <v>CDO|4|3|CDP|VIG|DIEF|CMIE|NOR</v>
      </c>
      <c r="T4431" s="2" t="str">
        <f t="shared" si="142"/>
        <v>OK</v>
      </c>
    </row>
    <row r="4432" spans="1:20" x14ac:dyDescent="0.25">
      <c r="A4432" s="1">
        <v>305020104</v>
      </c>
      <c r="B4432" s="1" t="e">
        <f>VLOOKUP(A4432,[1]Maestra!A$1:C$746,2,0)</f>
        <v>#N/A</v>
      </c>
      <c r="C4432" s="1" t="e">
        <f>VLOOKUP(A4432,[1]Maestra!A$1:C$746,3,0)</f>
        <v>#N/A</v>
      </c>
      <c r="D4432" s="1" t="s">
        <v>14</v>
      </c>
      <c r="E4432" s="1">
        <v>4</v>
      </c>
      <c r="F4432" s="1">
        <v>3</v>
      </c>
      <c r="G4432" s="1" t="s">
        <v>22</v>
      </c>
      <c r="H4432" s="1">
        <v>9999</v>
      </c>
      <c r="I4432" s="1" t="s">
        <v>452</v>
      </c>
      <c r="J4432" s="1" t="s">
        <v>29</v>
      </c>
      <c r="K4432" s="1" t="s">
        <v>331</v>
      </c>
      <c r="L4432" s="1" t="s">
        <v>21</v>
      </c>
      <c r="Q4432" s="2" t="s">
        <v>37</v>
      </c>
      <c r="R4432" s="1" t="s">
        <v>451</v>
      </c>
      <c r="S4432" s="1" t="str">
        <f t="shared" si="141"/>
        <v>CDO|4|3|CDP|VIG|DIEF|CPEM|DUD</v>
      </c>
      <c r="T4432" s="2" t="str">
        <f t="shared" si="142"/>
        <v>OK</v>
      </c>
    </row>
    <row r="4433" spans="1:20" x14ac:dyDescent="0.25">
      <c r="A4433" s="1">
        <v>305020104</v>
      </c>
      <c r="B4433" s="1" t="e">
        <f>VLOOKUP(A4433,[1]Maestra!A$1:C$746,2,0)</f>
        <v>#N/A</v>
      </c>
      <c r="C4433" s="1" t="e">
        <f>VLOOKUP(A4433,[1]Maestra!A$1:C$746,3,0)</f>
        <v>#N/A</v>
      </c>
      <c r="D4433" s="1" t="s">
        <v>14</v>
      </c>
      <c r="E4433" s="1">
        <v>4</v>
      </c>
      <c r="F4433" s="1">
        <v>3</v>
      </c>
      <c r="G4433" s="1" t="s">
        <v>22</v>
      </c>
      <c r="H4433" s="1">
        <v>9999</v>
      </c>
      <c r="I4433" s="1" t="s">
        <v>452</v>
      </c>
      <c r="J4433" s="1" t="s">
        <v>29</v>
      </c>
      <c r="K4433" s="1" t="s">
        <v>331</v>
      </c>
      <c r="L4433" s="1" t="s">
        <v>450</v>
      </c>
      <c r="Q4433" s="2" t="s">
        <v>37</v>
      </c>
      <c r="R4433" s="1" t="s">
        <v>451</v>
      </c>
      <c r="S4433" s="1" t="str">
        <f t="shared" si="141"/>
        <v>CDO|4|3|CDP|VIG|DIEF|CPEM|NOR</v>
      </c>
      <c r="T4433" s="2" t="str">
        <f t="shared" si="142"/>
        <v>OK</v>
      </c>
    </row>
    <row r="4434" spans="1:20" x14ac:dyDescent="0.25">
      <c r="A4434" s="1">
        <v>305020104</v>
      </c>
      <c r="B4434" s="1" t="e">
        <f>VLOOKUP(A4434,[1]Maestra!A$1:C$746,2,0)</f>
        <v>#N/A</v>
      </c>
      <c r="C4434" s="1" t="e">
        <f>VLOOKUP(A4434,[1]Maestra!A$1:C$746,3,0)</f>
        <v>#N/A</v>
      </c>
      <c r="D4434" s="1" t="s">
        <v>14</v>
      </c>
      <c r="E4434" s="1">
        <v>4</v>
      </c>
      <c r="F4434" s="1">
        <v>3</v>
      </c>
      <c r="G4434" s="1" t="s">
        <v>23</v>
      </c>
      <c r="H4434" s="1">
        <v>9999</v>
      </c>
      <c r="I4434" s="1" t="s">
        <v>449</v>
      </c>
      <c r="J4434" s="1" t="s">
        <v>29</v>
      </c>
      <c r="K4434" s="1" t="s">
        <v>324</v>
      </c>
      <c r="L4434" s="1" t="s">
        <v>21</v>
      </c>
      <c r="Q4434" s="2" t="s">
        <v>37</v>
      </c>
      <c r="R4434" s="1" t="s">
        <v>451</v>
      </c>
      <c r="S4434" s="1" t="str">
        <f t="shared" si="141"/>
        <v>CDO|4|3|CDR|VEN|DIEF|CCRV|DUD</v>
      </c>
      <c r="T4434" s="2" t="str">
        <f t="shared" si="142"/>
        <v>OK</v>
      </c>
    </row>
    <row r="4435" spans="1:20" x14ac:dyDescent="0.25">
      <c r="A4435" s="1">
        <v>305020104</v>
      </c>
      <c r="B4435" s="1" t="e">
        <f>VLOOKUP(A4435,[1]Maestra!A$1:C$746,2,0)</f>
        <v>#N/A</v>
      </c>
      <c r="C4435" s="1" t="e">
        <f>VLOOKUP(A4435,[1]Maestra!A$1:C$746,3,0)</f>
        <v>#N/A</v>
      </c>
      <c r="D4435" s="1" t="s">
        <v>14</v>
      </c>
      <c r="E4435" s="1">
        <v>4</v>
      </c>
      <c r="F4435" s="1">
        <v>3</v>
      </c>
      <c r="G4435" s="1" t="s">
        <v>23</v>
      </c>
      <c r="H4435" s="1">
        <v>9999</v>
      </c>
      <c r="I4435" s="1" t="s">
        <v>449</v>
      </c>
      <c r="J4435" s="1" t="s">
        <v>29</v>
      </c>
      <c r="K4435" s="1" t="s">
        <v>324</v>
      </c>
      <c r="L4435" s="1" t="s">
        <v>450</v>
      </c>
      <c r="Q4435" s="2" t="s">
        <v>37</v>
      </c>
      <c r="R4435" s="1" t="s">
        <v>451</v>
      </c>
      <c r="S4435" s="1" t="str">
        <f t="shared" si="141"/>
        <v>CDO|4|3|CDR|VEN|DIEF|CCRV|NOR</v>
      </c>
      <c r="T4435" s="2" t="str">
        <f t="shared" si="142"/>
        <v>OK</v>
      </c>
    </row>
    <row r="4436" spans="1:20" x14ac:dyDescent="0.25">
      <c r="A4436" s="1">
        <v>305020104</v>
      </c>
      <c r="B4436" s="1" t="e">
        <f>VLOOKUP(A4436,[1]Maestra!A$1:C$746,2,0)</f>
        <v>#N/A</v>
      </c>
      <c r="C4436" s="1" t="e">
        <f>VLOOKUP(A4436,[1]Maestra!A$1:C$746,3,0)</f>
        <v>#N/A</v>
      </c>
      <c r="D4436" s="1" t="s">
        <v>14</v>
      </c>
      <c r="E4436" s="1">
        <v>4</v>
      </c>
      <c r="F4436" s="1">
        <v>3</v>
      </c>
      <c r="G4436" s="1" t="s">
        <v>23</v>
      </c>
      <c r="H4436" s="1">
        <v>9999</v>
      </c>
      <c r="I4436" s="1" t="s">
        <v>449</v>
      </c>
      <c r="J4436" s="1" t="s">
        <v>29</v>
      </c>
      <c r="K4436" s="1" t="s">
        <v>325</v>
      </c>
      <c r="L4436" s="1" t="s">
        <v>21</v>
      </c>
      <c r="Q4436" s="2" t="s">
        <v>37</v>
      </c>
      <c r="R4436" s="1" t="s">
        <v>451</v>
      </c>
      <c r="S4436" s="1" t="str">
        <f t="shared" si="141"/>
        <v>CDO|4|3|CDR|VEN|DIEF|CMED|DUD</v>
      </c>
      <c r="T4436" s="2" t="str">
        <f t="shared" si="142"/>
        <v>OK</v>
      </c>
    </row>
    <row r="4437" spans="1:20" x14ac:dyDescent="0.25">
      <c r="A4437" s="1">
        <v>305020104</v>
      </c>
      <c r="B4437" s="1" t="e">
        <f>VLOOKUP(A4437,[1]Maestra!A$1:C$746,2,0)</f>
        <v>#N/A</v>
      </c>
      <c r="C4437" s="1" t="e">
        <f>VLOOKUP(A4437,[1]Maestra!A$1:C$746,3,0)</f>
        <v>#N/A</v>
      </c>
      <c r="D4437" s="1" t="s">
        <v>14</v>
      </c>
      <c r="E4437" s="1">
        <v>4</v>
      </c>
      <c r="F4437" s="1">
        <v>3</v>
      </c>
      <c r="G4437" s="1" t="s">
        <v>23</v>
      </c>
      <c r="H4437" s="1">
        <v>9999</v>
      </c>
      <c r="I4437" s="1" t="s">
        <v>449</v>
      </c>
      <c r="J4437" s="1" t="s">
        <v>29</v>
      </c>
      <c r="K4437" s="1" t="s">
        <v>325</v>
      </c>
      <c r="L4437" s="1" t="s">
        <v>450</v>
      </c>
      <c r="Q4437" s="2" t="s">
        <v>37</v>
      </c>
      <c r="R4437" s="1" t="s">
        <v>451</v>
      </c>
      <c r="S4437" s="1" t="str">
        <f t="shared" si="141"/>
        <v>CDO|4|3|CDR|VEN|DIEF|CMED|NOR</v>
      </c>
      <c r="T4437" s="2" t="str">
        <f t="shared" si="142"/>
        <v>OK</v>
      </c>
    </row>
    <row r="4438" spans="1:20" x14ac:dyDescent="0.25">
      <c r="A4438" s="1">
        <v>305020104</v>
      </c>
      <c r="B4438" s="1" t="e">
        <f>VLOOKUP(A4438,[1]Maestra!A$1:C$746,2,0)</f>
        <v>#N/A</v>
      </c>
      <c r="C4438" s="1" t="e">
        <f>VLOOKUP(A4438,[1]Maestra!A$1:C$746,3,0)</f>
        <v>#N/A</v>
      </c>
      <c r="D4438" s="1" t="s">
        <v>14</v>
      </c>
      <c r="E4438" s="1">
        <v>4</v>
      </c>
      <c r="F4438" s="1">
        <v>3</v>
      </c>
      <c r="G4438" s="1" t="s">
        <v>23</v>
      </c>
      <c r="H4438" s="1">
        <v>9999</v>
      </c>
      <c r="I4438" s="1" t="s">
        <v>449</v>
      </c>
      <c r="J4438" s="1" t="s">
        <v>29</v>
      </c>
      <c r="K4438" s="1" t="s">
        <v>330</v>
      </c>
      <c r="L4438" s="1" t="s">
        <v>21</v>
      </c>
      <c r="Q4438" s="2" t="s">
        <v>37</v>
      </c>
      <c r="R4438" s="1" t="s">
        <v>451</v>
      </c>
      <c r="S4438" s="1" t="str">
        <f t="shared" si="141"/>
        <v>CDO|4|3|CDR|VEN|DIEF|CMIE|DUD</v>
      </c>
      <c r="T4438" s="2" t="str">
        <f t="shared" si="142"/>
        <v>OK</v>
      </c>
    </row>
    <row r="4439" spans="1:20" x14ac:dyDescent="0.25">
      <c r="A4439" s="1">
        <v>305020104</v>
      </c>
      <c r="B4439" s="1" t="e">
        <f>VLOOKUP(A4439,[1]Maestra!A$1:C$746,2,0)</f>
        <v>#N/A</v>
      </c>
      <c r="C4439" s="1" t="e">
        <f>VLOOKUP(A4439,[1]Maestra!A$1:C$746,3,0)</f>
        <v>#N/A</v>
      </c>
      <c r="D4439" s="1" t="s">
        <v>14</v>
      </c>
      <c r="E4439" s="1">
        <v>4</v>
      </c>
      <c r="F4439" s="1">
        <v>3</v>
      </c>
      <c r="G4439" s="1" t="s">
        <v>23</v>
      </c>
      <c r="H4439" s="1">
        <v>9999</v>
      </c>
      <c r="I4439" s="1" t="s">
        <v>449</v>
      </c>
      <c r="J4439" s="1" t="s">
        <v>29</v>
      </c>
      <c r="K4439" s="1" t="s">
        <v>330</v>
      </c>
      <c r="L4439" s="1" t="s">
        <v>450</v>
      </c>
      <c r="Q4439" s="2" t="s">
        <v>37</v>
      </c>
      <c r="R4439" s="1" t="s">
        <v>451</v>
      </c>
      <c r="S4439" s="1" t="str">
        <f t="shared" si="141"/>
        <v>CDO|4|3|CDR|VEN|DIEF|CMIE|NOR</v>
      </c>
      <c r="T4439" s="2" t="str">
        <f t="shared" si="142"/>
        <v>OK</v>
      </c>
    </row>
    <row r="4440" spans="1:20" x14ac:dyDescent="0.25">
      <c r="A4440" s="1">
        <v>305020104</v>
      </c>
      <c r="B4440" s="1" t="e">
        <f>VLOOKUP(A4440,[1]Maestra!A$1:C$746,2,0)</f>
        <v>#N/A</v>
      </c>
      <c r="C4440" s="1" t="e">
        <f>VLOOKUP(A4440,[1]Maestra!A$1:C$746,3,0)</f>
        <v>#N/A</v>
      </c>
      <c r="D4440" s="1" t="s">
        <v>14</v>
      </c>
      <c r="E4440" s="1">
        <v>4</v>
      </c>
      <c r="F4440" s="1">
        <v>3</v>
      </c>
      <c r="G4440" s="1" t="s">
        <v>23</v>
      </c>
      <c r="H4440" s="1">
        <v>9999</v>
      </c>
      <c r="I4440" s="1" t="s">
        <v>449</v>
      </c>
      <c r="J4440" s="1" t="s">
        <v>29</v>
      </c>
      <c r="K4440" s="1" t="s">
        <v>331</v>
      </c>
      <c r="L4440" s="1" t="s">
        <v>21</v>
      </c>
      <c r="Q4440" s="2" t="s">
        <v>37</v>
      </c>
      <c r="R4440" s="1" t="s">
        <v>451</v>
      </c>
      <c r="S4440" s="1" t="str">
        <f t="shared" si="141"/>
        <v>CDO|4|3|CDR|VEN|DIEF|CPEM|DUD</v>
      </c>
      <c r="T4440" s="2" t="str">
        <f t="shared" si="142"/>
        <v>OK</v>
      </c>
    </row>
    <row r="4441" spans="1:20" x14ac:dyDescent="0.25">
      <c r="A4441" s="1">
        <v>305020104</v>
      </c>
      <c r="B4441" s="1" t="e">
        <f>VLOOKUP(A4441,[1]Maestra!A$1:C$746,2,0)</f>
        <v>#N/A</v>
      </c>
      <c r="C4441" s="1" t="e">
        <f>VLOOKUP(A4441,[1]Maestra!A$1:C$746,3,0)</f>
        <v>#N/A</v>
      </c>
      <c r="D4441" s="1" t="s">
        <v>14</v>
      </c>
      <c r="E4441" s="1">
        <v>4</v>
      </c>
      <c r="F4441" s="1">
        <v>3</v>
      </c>
      <c r="G4441" s="1" t="s">
        <v>23</v>
      </c>
      <c r="H4441" s="1">
        <v>9999</v>
      </c>
      <c r="I4441" s="1" t="s">
        <v>449</v>
      </c>
      <c r="J4441" s="1" t="s">
        <v>29</v>
      </c>
      <c r="K4441" s="1" t="s">
        <v>331</v>
      </c>
      <c r="L4441" s="1" t="s">
        <v>450</v>
      </c>
      <c r="Q4441" s="2" t="s">
        <v>37</v>
      </c>
      <c r="R4441" s="1" t="s">
        <v>451</v>
      </c>
      <c r="S4441" s="1" t="str">
        <f t="shared" si="141"/>
        <v>CDO|4|3|CDR|VEN|DIEF|CPEM|NOR</v>
      </c>
      <c r="T4441" s="2" t="str">
        <f t="shared" si="142"/>
        <v>OK</v>
      </c>
    </row>
    <row r="4442" spans="1:20" x14ac:dyDescent="0.25">
      <c r="A4442" s="1">
        <v>305020104</v>
      </c>
      <c r="B4442" s="1" t="e">
        <f>VLOOKUP(A4442,[1]Maestra!A$1:C$746,2,0)</f>
        <v>#N/A</v>
      </c>
      <c r="C4442" s="1" t="e">
        <f>VLOOKUP(A4442,[1]Maestra!A$1:C$746,3,0)</f>
        <v>#N/A</v>
      </c>
      <c r="D4442" s="1" t="s">
        <v>14</v>
      </c>
      <c r="E4442" s="1">
        <v>4</v>
      </c>
      <c r="F4442" s="1">
        <v>3</v>
      </c>
      <c r="G4442" s="1" t="s">
        <v>23</v>
      </c>
      <c r="H4442" s="1">
        <v>9999</v>
      </c>
      <c r="I4442" s="1" t="s">
        <v>452</v>
      </c>
      <c r="J4442" s="1" t="s">
        <v>29</v>
      </c>
      <c r="K4442" s="1" t="s">
        <v>324</v>
      </c>
      <c r="L4442" s="1" t="s">
        <v>21</v>
      </c>
      <c r="Q4442" s="2" t="s">
        <v>37</v>
      </c>
      <c r="R4442" s="1" t="s">
        <v>451</v>
      </c>
      <c r="S4442" s="1" t="str">
        <f t="shared" si="141"/>
        <v>CDO|4|3|CDR|VIG|DIEF|CCRV|DUD</v>
      </c>
      <c r="T4442" s="2" t="str">
        <f t="shared" si="142"/>
        <v>OK</v>
      </c>
    </row>
    <row r="4443" spans="1:20" x14ac:dyDescent="0.25">
      <c r="A4443" s="1">
        <v>305020104</v>
      </c>
      <c r="B4443" s="1" t="e">
        <f>VLOOKUP(A4443,[1]Maestra!A$1:C$746,2,0)</f>
        <v>#N/A</v>
      </c>
      <c r="C4443" s="1" t="e">
        <f>VLOOKUP(A4443,[1]Maestra!A$1:C$746,3,0)</f>
        <v>#N/A</v>
      </c>
      <c r="D4443" s="1" t="s">
        <v>14</v>
      </c>
      <c r="E4443" s="1">
        <v>4</v>
      </c>
      <c r="F4443" s="1">
        <v>3</v>
      </c>
      <c r="G4443" s="1" t="s">
        <v>23</v>
      </c>
      <c r="H4443" s="1">
        <v>9999</v>
      </c>
      <c r="I4443" s="1" t="s">
        <v>452</v>
      </c>
      <c r="J4443" s="1" t="s">
        <v>29</v>
      </c>
      <c r="K4443" s="1" t="s">
        <v>324</v>
      </c>
      <c r="L4443" s="1" t="s">
        <v>450</v>
      </c>
      <c r="Q4443" s="2" t="s">
        <v>37</v>
      </c>
      <c r="R4443" s="1" t="s">
        <v>451</v>
      </c>
      <c r="S4443" s="1" t="str">
        <f t="shared" si="141"/>
        <v>CDO|4|3|CDR|VIG|DIEF|CCRV|NOR</v>
      </c>
      <c r="T4443" s="2" t="str">
        <f t="shared" si="142"/>
        <v>OK</v>
      </c>
    </row>
    <row r="4444" spans="1:20" x14ac:dyDescent="0.25">
      <c r="A4444" s="1">
        <v>305020104</v>
      </c>
      <c r="B4444" s="1" t="e">
        <f>VLOOKUP(A4444,[1]Maestra!A$1:C$746,2,0)</f>
        <v>#N/A</v>
      </c>
      <c r="C4444" s="1" t="e">
        <f>VLOOKUP(A4444,[1]Maestra!A$1:C$746,3,0)</f>
        <v>#N/A</v>
      </c>
      <c r="D4444" s="1" t="s">
        <v>14</v>
      </c>
      <c r="E4444" s="1">
        <v>4</v>
      </c>
      <c r="F4444" s="1">
        <v>3</v>
      </c>
      <c r="G4444" s="1" t="s">
        <v>23</v>
      </c>
      <c r="H4444" s="1">
        <v>9999</v>
      </c>
      <c r="I4444" s="1" t="s">
        <v>452</v>
      </c>
      <c r="J4444" s="1" t="s">
        <v>29</v>
      </c>
      <c r="K4444" s="1" t="s">
        <v>325</v>
      </c>
      <c r="L4444" s="1" t="s">
        <v>21</v>
      </c>
      <c r="Q4444" s="2" t="s">
        <v>37</v>
      </c>
      <c r="R4444" s="1" t="s">
        <v>451</v>
      </c>
      <c r="S4444" s="1" t="str">
        <f t="shared" si="141"/>
        <v>CDO|4|3|CDR|VIG|DIEF|CMED|DUD</v>
      </c>
      <c r="T4444" s="2" t="str">
        <f t="shared" si="142"/>
        <v>OK</v>
      </c>
    </row>
    <row r="4445" spans="1:20" x14ac:dyDescent="0.25">
      <c r="A4445" s="1">
        <v>305020104</v>
      </c>
      <c r="B4445" s="1" t="e">
        <f>VLOOKUP(A4445,[1]Maestra!A$1:C$746,2,0)</f>
        <v>#N/A</v>
      </c>
      <c r="C4445" s="1" t="e">
        <f>VLOOKUP(A4445,[1]Maestra!A$1:C$746,3,0)</f>
        <v>#N/A</v>
      </c>
      <c r="D4445" s="1" t="s">
        <v>14</v>
      </c>
      <c r="E4445" s="1">
        <v>4</v>
      </c>
      <c r="F4445" s="1">
        <v>3</v>
      </c>
      <c r="G4445" s="1" t="s">
        <v>23</v>
      </c>
      <c r="H4445" s="1">
        <v>9999</v>
      </c>
      <c r="I4445" s="1" t="s">
        <v>452</v>
      </c>
      <c r="J4445" s="1" t="s">
        <v>29</v>
      </c>
      <c r="K4445" s="1" t="s">
        <v>325</v>
      </c>
      <c r="L4445" s="1" t="s">
        <v>450</v>
      </c>
      <c r="Q4445" s="2" t="s">
        <v>37</v>
      </c>
      <c r="R4445" s="1" t="s">
        <v>451</v>
      </c>
      <c r="S4445" s="1" t="str">
        <f t="shared" si="141"/>
        <v>CDO|4|3|CDR|VIG|DIEF|CMED|NOR</v>
      </c>
      <c r="T4445" s="2" t="str">
        <f t="shared" si="142"/>
        <v>OK</v>
      </c>
    </row>
    <row r="4446" spans="1:20" x14ac:dyDescent="0.25">
      <c r="A4446" s="1">
        <v>305020104</v>
      </c>
      <c r="B4446" s="1" t="e">
        <f>VLOOKUP(A4446,[1]Maestra!A$1:C$746,2,0)</f>
        <v>#N/A</v>
      </c>
      <c r="C4446" s="1" t="e">
        <f>VLOOKUP(A4446,[1]Maestra!A$1:C$746,3,0)</f>
        <v>#N/A</v>
      </c>
      <c r="D4446" s="1" t="s">
        <v>14</v>
      </c>
      <c r="E4446" s="1">
        <v>4</v>
      </c>
      <c r="F4446" s="1">
        <v>3</v>
      </c>
      <c r="G4446" s="1" t="s">
        <v>23</v>
      </c>
      <c r="H4446" s="1">
        <v>9999</v>
      </c>
      <c r="I4446" s="1" t="s">
        <v>452</v>
      </c>
      <c r="J4446" s="1" t="s">
        <v>29</v>
      </c>
      <c r="K4446" s="1" t="s">
        <v>330</v>
      </c>
      <c r="L4446" s="1" t="s">
        <v>21</v>
      </c>
      <c r="Q4446" s="2" t="s">
        <v>37</v>
      </c>
      <c r="R4446" s="1" t="s">
        <v>451</v>
      </c>
      <c r="S4446" s="1" t="str">
        <f t="shared" si="141"/>
        <v>CDO|4|3|CDR|VIG|DIEF|CMIE|DUD</v>
      </c>
      <c r="T4446" s="2" t="str">
        <f t="shared" si="142"/>
        <v>OK</v>
      </c>
    </row>
    <row r="4447" spans="1:20" x14ac:dyDescent="0.25">
      <c r="A4447" s="1">
        <v>305020104</v>
      </c>
      <c r="B4447" s="1" t="e">
        <f>VLOOKUP(A4447,[1]Maestra!A$1:C$746,2,0)</f>
        <v>#N/A</v>
      </c>
      <c r="C4447" s="1" t="e">
        <f>VLOOKUP(A4447,[1]Maestra!A$1:C$746,3,0)</f>
        <v>#N/A</v>
      </c>
      <c r="D4447" s="1" t="s">
        <v>14</v>
      </c>
      <c r="E4447" s="1">
        <v>4</v>
      </c>
      <c r="F4447" s="1">
        <v>3</v>
      </c>
      <c r="G4447" s="1" t="s">
        <v>23</v>
      </c>
      <c r="H4447" s="1">
        <v>9999</v>
      </c>
      <c r="I4447" s="1" t="s">
        <v>452</v>
      </c>
      <c r="J4447" s="1" t="s">
        <v>29</v>
      </c>
      <c r="K4447" s="1" t="s">
        <v>330</v>
      </c>
      <c r="L4447" s="1" t="s">
        <v>450</v>
      </c>
      <c r="Q4447" s="2" t="s">
        <v>37</v>
      </c>
      <c r="R4447" s="1" t="s">
        <v>451</v>
      </c>
      <c r="S4447" s="1" t="str">
        <f t="shared" si="141"/>
        <v>CDO|4|3|CDR|VIG|DIEF|CMIE|NOR</v>
      </c>
      <c r="T4447" s="2" t="str">
        <f t="shared" si="142"/>
        <v>OK</v>
      </c>
    </row>
    <row r="4448" spans="1:20" x14ac:dyDescent="0.25">
      <c r="A4448" s="1">
        <v>305020104</v>
      </c>
      <c r="B4448" s="1" t="e">
        <f>VLOOKUP(A4448,[1]Maestra!A$1:C$746,2,0)</f>
        <v>#N/A</v>
      </c>
      <c r="C4448" s="1" t="e">
        <f>VLOOKUP(A4448,[1]Maestra!A$1:C$746,3,0)</f>
        <v>#N/A</v>
      </c>
      <c r="D4448" s="1" t="s">
        <v>14</v>
      </c>
      <c r="E4448" s="1">
        <v>4</v>
      </c>
      <c r="F4448" s="1">
        <v>3</v>
      </c>
      <c r="G4448" s="1" t="s">
        <v>23</v>
      </c>
      <c r="H4448" s="1">
        <v>9999</v>
      </c>
      <c r="I4448" s="1" t="s">
        <v>452</v>
      </c>
      <c r="J4448" s="1" t="s">
        <v>29</v>
      </c>
      <c r="K4448" s="1" t="s">
        <v>331</v>
      </c>
      <c r="L4448" s="1" t="s">
        <v>21</v>
      </c>
      <c r="Q4448" s="2" t="s">
        <v>37</v>
      </c>
      <c r="R4448" s="1" t="s">
        <v>451</v>
      </c>
      <c r="S4448" s="1" t="str">
        <f t="shared" si="141"/>
        <v>CDO|4|3|CDR|VIG|DIEF|CPEM|DUD</v>
      </c>
      <c r="T4448" s="2" t="str">
        <f t="shared" si="142"/>
        <v>OK</v>
      </c>
    </row>
    <row r="4449" spans="1:20" x14ac:dyDescent="0.25">
      <c r="A4449" s="1">
        <v>305020104</v>
      </c>
      <c r="B4449" s="1" t="e">
        <f>VLOOKUP(A4449,[1]Maestra!A$1:C$746,2,0)</f>
        <v>#N/A</v>
      </c>
      <c r="C4449" s="1" t="e">
        <f>VLOOKUP(A4449,[1]Maestra!A$1:C$746,3,0)</f>
        <v>#N/A</v>
      </c>
      <c r="D4449" s="1" t="s">
        <v>14</v>
      </c>
      <c r="E4449" s="1">
        <v>4</v>
      </c>
      <c r="F4449" s="1">
        <v>3</v>
      </c>
      <c r="G4449" s="1" t="s">
        <v>23</v>
      </c>
      <c r="H4449" s="1">
        <v>9999</v>
      </c>
      <c r="I4449" s="1" t="s">
        <v>452</v>
      </c>
      <c r="J4449" s="1" t="s">
        <v>29</v>
      </c>
      <c r="K4449" s="1" t="s">
        <v>331</v>
      </c>
      <c r="L4449" s="1" t="s">
        <v>450</v>
      </c>
      <c r="Q4449" s="2" t="s">
        <v>37</v>
      </c>
      <c r="R4449" s="1" t="s">
        <v>451</v>
      </c>
      <c r="S4449" s="1" t="str">
        <f t="shared" si="141"/>
        <v>CDO|4|3|CDR|VIG|DIEF|CPEM|NOR</v>
      </c>
      <c r="T4449" s="2" t="str">
        <f t="shared" si="142"/>
        <v>OK</v>
      </c>
    </row>
    <row r="4450" spans="1:20" x14ac:dyDescent="0.25">
      <c r="A4450" s="1">
        <v>305020103</v>
      </c>
      <c r="B4450" s="1" t="e">
        <f>VLOOKUP(A4450,[1]Maestra!A$1:C$746,2,0)</f>
        <v>#N/A</v>
      </c>
      <c r="C4450" s="1" t="e">
        <f>VLOOKUP(A4450,[1]Maestra!A$1:C$746,3,0)</f>
        <v>#N/A</v>
      </c>
      <c r="D4450" s="1" t="s">
        <v>14</v>
      </c>
      <c r="E4450" s="1">
        <v>4</v>
      </c>
      <c r="F4450" s="1">
        <v>3</v>
      </c>
      <c r="G4450" s="1" t="s">
        <v>32</v>
      </c>
      <c r="H4450" s="1">
        <v>9999</v>
      </c>
      <c r="I4450" s="1" t="s">
        <v>449</v>
      </c>
      <c r="J4450" s="1" t="s">
        <v>29</v>
      </c>
      <c r="K4450" s="1" t="s">
        <v>454</v>
      </c>
      <c r="L4450" s="1" t="s">
        <v>21</v>
      </c>
      <c r="Q4450" s="2" t="s">
        <v>37</v>
      </c>
      <c r="R4450" s="1" t="s">
        <v>451</v>
      </c>
      <c r="S4450" s="1" t="str">
        <f t="shared" si="141"/>
        <v>CDO|4|3|EXT|VEN|DIEF|CCNR|DUD</v>
      </c>
      <c r="T4450" s="2" t="str">
        <f t="shared" si="142"/>
        <v>OK</v>
      </c>
    </row>
    <row r="4451" spans="1:20" x14ac:dyDescent="0.25">
      <c r="A4451" s="1">
        <v>305020103</v>
      </c>
      <c r="B4451" s="1" t="e">
        <f>VLOOKUP(A4451,[1]Maestra!A$1:C$746,2,0)</f>
        <v>#N/A</v>
      </c>
      <c r="C4451" s="1" t="e">
        <f>VLOOKUP(A4451,[1]Maestra!A$1:C$746,3,0)</f>
        <v>#N/A</v>
      </c>
      <c r="D4451" s="1" t="s">
        <v>14</v>
      </c>
      <c r="E4451" s="1">
        <v>4</v>
      </c>
      <c r="F4451" s="1">
        <v>3</v>
      </c>
      <c r="G4451" s="1" t="s">
        <v>32</v>
      </c>
      <c r="H4451" s="1">
        <v>9999</v>
      </c>
      <c r="I4451" s="1" t="s">
        <v>449</v>
      </c>
      <c r="J4451" s="1" t="s">
        <v>29</v>
      </c>
      <c r="K4451" s="1" t="s">
        <v>454</v>
      </c>
      <c r="L4451" s="1" t="s">
        <v>450</v>
      </c>
      <c r="Q4451" s="2" t="s">
        <v>37</v>
      </c>
      <c r="R4451" s="1" t="s">
        <v>451</v>
      </c>
      <c r="S4451" s="1" t="str">
        <f t="shared" si="141"/>
        <v>CDO|4|3|EXT|VEN|DIEF|CCNR|NOR</v>
      </c>
      <c r="T4451" s="2" t="str">
        <f t="shared" si="142"/>
        <v>OK</v>
      </c>
    </row>
    <row r="4452" spans="1:20" x14ac:dyDescent="0.25">
      <c r="A4452" s="1">
        <v>305020103</v>
      </c>
      <c r="B4452" s="1" t="e">
        <f>VLOOKUP(A4452,[1]Maestra!A$1:C$746,2,0)</f>
        <v>#N/A</v>
      </c>
      <c r="C4452" s="1" t="e">
        <f>VLOOKUP(A4452,[1]Maestra!A$1:C$746,3,0)</f>
        <v>#N/A</v>
      </c>
      <c r="D4452" s="1" t="s">
        <v>14</v>
      </c>
      <c r="E4452" s="1">
        <v>4</v>
      </c>
      <c r="F4452" s="1">
        <v>3</v>
      </c>
      <c r="G4452" s="1" t="s">
        <v>32</v>
      </c>
      <c r="H4452" s="1">
        <v>9999</v>
      </c>
      <c r="I4452" s="1" t="s">
        <v>449</v>
      </c>
      <c r="J4452" s="1" t="s">
        <v>29</v>
      </c>
      <c r="K4452" s="1" t="s">
        <v>325</v>
      </c>
      <c r="L4452" s="1" t="s">
        <v>21</v>
      </c>
      <c r="Q4452" s="2" t="s">
        <v>37</v>
      </c>
      <c r="R4452" s="1" t="s">
        <v>451</v>
      </c>
      <c r="S4452" s="1" t="str">
        <f t="shared" si="141"/>
        <v>CDO|4|3|EXT|VEN|DIEF|CMED|DUD</v>
      </c>
      <c r="T4452" s="2" t="str">
        <f t="shared" si="142"/>
        <v>OK</v>
      </c>
    </row>
    <row r="4453" spans="1:20" x14ac:dyDescent="0.25">
      <c r="A4453" s="1">
        <v>305020103</v>
      </c>
      <c r="B4453" s="1" t="e">
        <f>VLOOKUP(A4453,[1]Maestra!A$1:C$746,2,0)</f>
        <v>#N/A</v>
      </c>
      <c r="C4453" s="1" t="e">
        <f>VLOOKUP(A4453,[1]Maestra!A$1:C$746,3,0)</f>
        <v>#N/A</v>
      </c>
      <c r="D4453" s="1" t="s">
        <v>14</v>
      </c>
      <c r="E4453" s="1">
        <v>4</v>
      </c>
      <c r="F4453" s="1">
        <v>3</v>
      </c>
      <c r="G4453" s="1" t="s">
        <v>32</v>
      </c>
      <c r="H4453" s="1">
        <v>9999</v>
      </c>
      <c r="I4453" s="1" t="s">
        <v>449</v>
      </c>
      <c r="J4453" s="1" t="s">
        <v>29</v>
      </c>
      <c r="K4453" s="1" t="s">
        <v>325</v>
      </c>
      <c r="L4453" s="1" t="s">
        <v>450</v>
      </c>
      <c r="Q4453" s="2" t="s">
        <v>37</v>
      </c>
      <c r="R4453" s="1" t="s">
        <v>451</v>
      </c>
      <c r="S4453" s="1" t="str">
        <f t="shared" si="141"/>
        <v>CDO|4|3|EXT|VEN|DIEF|CMED|NOR</v>
      </c>
      <c r="T4453" s="2" t="str">
        <f t="shared" si="142"/>
        <v>OK</v>
      </c>
    </row>
    <row r="4454" spans="1:20" x14ac:dyDescent="0.25">
      <c r="A4454" s="1">
        <v>305020103</v>
      </c>
      <c r="B4454" s="1" t="e">
        <f>VLOOKUP(A4454,[1]Maestra!A$1:C$746,2,0)</f>
        <v>#N/A</v>
      </c>
      <c r="C4454" s="1" t="e">
        <f>VLOOKUP(A4454,[1]Maestra!A$1:C$746,3,0)</f>
        <v>#N/A</v>
      </c>
      <c r="D4454" s="1" t="s">
        <v>14</v>
      </c>
      <c r="E4454" s="1">
        <v>4</v>
      </c>
      <c r="F4454" s="1">
        <v>3</v>
      </c>
      <c r="G4454" s="1" t="s">
        <v>32</v>
      </c>
      <c r="H4454" s="1">
        <v>9999</v>
      </c>
      <c r="I4454" s="1" t="s">
        <v>449</v>
      </c>
      <c r="J4454" s="1" t="s">
        <v>29</v>
      </c>
      <c r="K4454" s="1" t="s">
        <v>330</v>
      </c>
      <c r="L4454" s="1" t="s">
        <v>21</v>
      </c>
      <c r="Q4454" s="2" t="s">
        <v>37</v>
      </c>
      <c r="R4454" s="1" t="s">
        <v>451</v>
      </c>
      <c r="S4454" s="1" t="str">
        <f t="shared" si="141"/>
        <v>CDO|4|3|EXT|VEN|DIEF|CMIE|DUD</v>
      </c>
      <c r="T4454" s="2" t="str">
        <f t="shared" si="142"/>
        <v>OK</v>
      </c>
    </row>
    <row r="4455" spans="1:20" x14ac:dyDescent="0.25">
      <c r="A4455" s="1">
        <v>305020103</v>
      </c>
      <c r="B4455" s="1" t="e">
        <f>VLOOKUP(A4455,[1]Maestra!A$1:C$746,2,0)</f>
        <v>#N/A</v>
      </c>
      <c r="C4455" s="1" t="e">
        <f>VLOOKUP(A4455,[1]Maestra!A$1:C$746,3,0)</f>
        <v>#N/A</v>
      </c>
      <c r="D4455" s="1" t="s">
        <v>14</v>
      </c>
      <c r="E4455" s="1">
        <v>4</v>
      </c>
      <c r="F4455" s="1">
        <v>3</v>
      </c>
      <c r="G4455" s="1" t="s">
        <v>32</v>
      </c>
      <c r="H4455" s="1">
        <v>9999</v>
      </c>
      <c r="I4455" s="1" t="s">
        <v>449</v>
      </c>
      <c r="J4455" s="1" t="s">
        <v>29</v>
      </c>
      <c r="K4455" s="1" t="s">
        <v>330</v>
      </c>
      <c r="L4455" s="1" t="s">
        <v>450</v>
      </c>
      <c r="Q4455" s="2" t="s">
        <v>37</v>
      </c>
      <c r="R4455" s="1" t="s">
        <v>451</v>
      </c>
      <c r="S4455" s="1" t="str">
        <f t="shared" si="141"/>
        <v>CDO|4|3|EXT|VEN|DIEF|CMIE|NOR</v>
      </c>
      <c r="T4455" s="2" t="str">
        <f t="shared" si="142"/>
        <v>OK</v>
      </c>
    </row>
    <row r="4456" spans="1:20" x14ac:dyDescent="0.25">
      <c r="A4456" s="1">
        <v>305020103</v>
      </c>
      <c r="B4456" s="1" t="e">
        <f>VLOOKUP(A4456,[1]Maestra!A$1:C$746,2,0)</f>
        <v>#N/A</v>
      </c>
      <c r="C4456" s="1" t="e">
        <f>VLOOKUP(A4456,[1]Maestra!A$1:C$746,3,0)</f>
        <v>#N/A</v>
      </c>
      <c r="D4456" s="1" t="s">
        <v>14</v>
      </c>
      <c r="E4456" s="1">
        <v>4</v>
      </c>
      <c r="F4456" s="1">
        <v>3</v>
      </c>
      <c r="G4456" s="1" t="s">
        <v>32</v>
      </c>
      <c r="H4456" s="1">
        <v>9999</v>
      </c>
      <c r="I4456" s="1" t="s">
        <v>449</v>
      </c>
      <c r="J4456" s="1" t="s">
        <v>29</v>
      </c>
      <c r="K4456" s="1" t="s">
        <v>331</v>
      </c>
      <c r="L4456" s="1" t="s">
        <v>21</v>
      </c>
      <c r="Q4456" s="2" t="s">
        <v>37</v>
      </c>
      <c r="R4456" s="1" t="s">
        <v>451</v>
      </c>
      <c r="S4456" s="1" t="str">
        <f t="shared" si="141"/>
        <v>CDO|4|3|EXT|VEN|DIEF|CPEM|DUD</v>
      </c>
      <c r="T4456" s="2" t="str">
        <f t="shared" si="142"/>
        <v>OK</v>
      </c>
    </row>
    <row r="4457" spans="1:20" x14ac:dyDescent="0.25">
      <c r="A4457" s="1">
        <v>305020103</v>
      </c>
      <c r="B4457" s="1" t="e">
        <f>VLOOKUP(A4457,[1]Maestra!A$1:C$746,2,0)</f>
        <v>#N/A</v>
      </c>
      <c r="C4457" s="1" t="e">
        <f>VLOOKUP(A4457,[1]Maestra!A$1:C$746,3,0)</f>
        <v>#N/A</v>
      </c>
      <c r="D4457" s="1" t="s">
        <v>14</v>
      </c>
      <c r="E4457" s="1">
        <v>4</v>
      </c>
      <c r="F4457" s="1">
        <v>3</v>
      </c>
      <c r="G4457" s="1" t="s">
        <v>32</v>
      </c>
      <c r="H4457" s="1">
        <v>9999</v>
      </c>
      <c r="I4457" s="1" t="s">
        <v>449</v>
      </c>
      <c r="J4457" s="1" t="s">
        <v>29</v>
      </c>
      <c r="K4457" s="1" t="s">
        <v>331</v>
      </c>
      <c r="L4457" s="1" t="s">
        <v>450</v>
      </c>
      <c r="Q4457" s="2" t="s">
        <v>37</v>
      </c>
      <c r="R4457" s="1" t="s">
        <v>451</v>
      </c>
      <c r="S4457" s="1" t="str">
        <f t="shared" si="141"/>
        <v>CDO|4|3|EXT|VEN|DIEF|CPEM|NOR</v>
      </c>
      <c r="T4457" s="2" t="str">
        <f t="shared" si="142"/>
        <v>OK</v>
      </c>
    </row>
    <row r="4458" spans="1:20" x14ac:dyDescent="0.25">
      <c r="A4458" s="1">
        <v>305020103</v>
      </c>
      <c r="B4458" s="1" t="e">
        <f>VLOOKUP(A4458,[1]Maestra!A$1:C$746,2,0)</f>
        <v>#N/A</v>
      </c>
      <c r="C4458" s="1" t="e">
        <f>VLOOKUP(A4458,[1]Maestra!A$1:C$746,3,0)</f>
        <v>#N/A</v>
      </c>
      <c r="D4458" s="1" t="s">
        <v>14</v>
      </c>
      <c r="E4458" s="1">
        <v>4</v>
      </c>
      <c r="F4458" s="1">
        <v>3</v>
      </c>
      <c r="G4458" s="1" t="s">
        <v>32</v>
      </c>
      <c r="H4458" s="1">
        <v>9999</v>
      </c>
      <c r="I4458" s="1" t="s">
        <v>452</v>
      </c>
      <c r="J4458" s="1" t="s">
        <v>29</v>
      </c>
      <c r="K4458" s="1" t="s">
        <v>454</v>
      </c>
      <c r="L4458" s="1" t="s">
        <v>21</v>
      </c>
      <c r="Q4458" s="2" t="s">
        <v>37</v>
      </c>
      <c r="R4458" s="1" t="s">
        <v>451</v>
      </c>
      <c r="S4458" s="1" t="str">
        <f t="shared" si="141"/>
        <v>CDO|4|3|EXT|VIG|DIEF|CCNR|DUD</v>
      </c>
      <c r="T4458" s="2" t="str">
        <f t="shared" si="142"/>
        <v>OK</v>
      </c>
    </row>
    <row r="4459" spans="1:20" x14ac:dyDescent="0.25">
      <c r="A4459" s="1">
        <v>305020103</v>
      </c>
      <c r="B4459" s="1" t="e">
        <f>VLOOKUP(A4459,[1]Maestra!A$1:C$746,2,0)</f>
        <v>#N/A</v>
      </c>
      <c r="C4459" s="1" t="e">
        <f>VLOOKUP(A4459,[1]Maestra!A$1:C$746,3,0)</f>
        <v>#N/A</v>
      </c>
      <c r="D4459" s="1" t="s">
        <v>14</v>
      </c>
      <c r="E4459" s="1">
        <v>4</v>
      </c>
      <c r="F4459" s="1">
        <v>3</v>
      </c>
      <c r="G4459" s="1" t="s">
        <v>32</v>
      </c>
      <c r="H4459" s="1">
        <v>9999</v>
      </c>
      <c r="I4459" s="1" t="s">
        <v>452</v>
      </c>
      <c r="J4459" s="1" t="s">
        <v>29</v>
      </c>
      <c r="K4459" s="1" t="s">
        <v>454</v>
      </c>
      <c r="L4459" s="1" t="s">
        <v>450</v>
      </c>
      <c r="Q4459" s="2" t="s">
        <v>37</v>
      </c>
      <c r="R4459" s="1" t="s">
        <v>451</v>
      </c>
      <c r="S4459" s="1" t="str">
        <f t="shared" si="141"/>
        <v>CDO|4|3|EXT|VIG|DIEF|CCNR|NOR</v>
      </c>
      <c r="T4459" s="2" t="str">
        <f t="shared" si="142"/>
        <v>OK</v>
      </c>
    </row>
    <row r="4460" spans="1:20" x14ac:dyDescent="0.25">
      <c r="A4460" s="1">
        <v>305020103</v>
      </c>
      <c r="B4460" s="1" t="e">
        <f>VLOOKUP(A4460,[1]Maestra!A$1:C$746,2,0)</f>
        <v>#N/A</v>
      </c>
      <c r="C4460" s="1" t="e">
        <f>VLOOKUP(A4460,[1]Maestra!A$1:C$746,3,0)</f>
        <v>#N/A</v>
      </c>
      <c r="D4460" s="1" t="s">
        <v>14</v>
      </c>
      <c r="E4460" s="1">
        <v>4</v>
      </c>
      <c r="F4460" s="1">
        <v>3</v>
      </c>
      <c r="G4460" s="1" t="s">
        <v>32</v>
      </c>
      <c r="H4460" s="1">
        <v>9999</v>
      </c>
      <c r="I4460" s="1" t="s">
        <v>452</v>
      </c>
      <c r="J4460" s="1" t="s">
        <v>29</v>
      </c>
      <c r="K4460" s="1" t="s">
        <v>325</v>
      </c>
      <c r="L4460" s="1" t="s">
        <v>21</v>
      </c>
      <c r="Q4460" s="2" t="s">
        <v>37</v>
      </c>
      <c r="R4460" s="1" t="s">
        <v>451</v>
      </c>
      <c r="S4460" s="1" t="str">
        <f t="shared" si="141"/>
        <v>CDO|4|3|EXT|VIG|DIEF|CMED|DUD</v>
      </c>
      <c r="T4460" s="2" t="str">
        <f t="shared" si="142"/>
        <v>OK</v>
      </c>
    </row>
    <row r="4461" spans="1:20" x14ac:dyDescent="0.25">
      <c r="A4461" s="1">
        <v>305020103</v>
      </c>
      <c r="B4461" s="1" t="e">
        <f>VLOOKUP(A4461,[1]Maestra!A$1:C$746,2,0)</f>
        <v>#N/A</v>
      </c>
      <c r="C4461" s="1" t="e">
        <f>VLOOKUP(A4461,[1]Maestra!A$1:C$746,3,0)</f>
        <v>#N/A</v>
      </c>
      <c r="D4461" s="1" t="s">
        <v>14</v>
      </c>
      <c r="E4461" s="1">
        <v>4</v>
      </c>
      <c r="F4461" s="1">
        <v>3</v>
      </c>
      <c r="G4461" s="1" t="s">
        <v>32</v>
      </c>
      <c r="H4461" s="1">
        <v>9999</v>
      </c>
      <c r="I4461" s="1" t="s">
        <v>452</v>
      </c>
      <c r="J4461" s="1" t="s">
        <v>29</v>
      </c>
      <c r="K4461" s="1" t="s">
        <v>325</v>
      </c>
      <c r="L4461" s="1" t="s">
        <v>450</v>
      </c>
      <c r="Q4461" s="2" t="s">
        <v>37</v>
      </c>
      <c r="R4461" s="1" t="s">
        <v>451</v>
      </c>
      <c r="S4461" s="1" t="str">
        <f t="shared" si="141"/>
        <v>CDO|4|3|EXT|VIG|DIEF|CMED|NOR</v>
      </c>
      <c r="T4461" s="2" t="str">
        <f t="shared" si="142"/>
        <v>OK</v>
      </c>
    </row>
    <row r="4462" spans="1:20" x14ac:dyDescent="0.25">
      <c r="A4462" s="1">
        <v>305020103</v>
      </c>
      <c r="B4462" s="1" t="e">
        <f>VLOOKUP(A4462,[1]Maestra!A$1:C$746,2,0)</f>
        <v>#N/A</v>
      </c>
      <c r="C4462" s="1" t="e">
        <f>VLOOKUP(A4462,[1]Maestra!A$1:C$746,3,0)</f>
        <v>#N/A</v>
      </c>
      <c r="D4462" s="1" t="s">
        <v>14</v>
      </c>
      <c r="E4462" s="1">
        <v>4</v>
      </c>
      <c r="F4462" s="1">
        <v>3</v>
      </c>
      <c r="G4462" s="1" t="s">
        <v>32</v>
      </c>
      <c r="H4462" s="1">
        <v>9999</v>
      </c>
      <c r="I4462" s="1" t="s">
        <v>452</v>
      </c>
      <c r="J4462" s="1" t="s">
        <v>29</v>
      </c>
      <c r="K4462" s="1" t="s">
        <v>330</v>
      </c>
      <c r="L4462" s="1" t="s">
        <v>21</v>
      </c>
      <c r="Q4462" s="2" t="s">
        <v>37</v>
      </c>
      <c r="R4462" s="1" t="s">
        <v>451</v>
      </c>
      <c r="S4462" s="1" t="str">
        <f t="shared" si="141"/>
        <v>CDO|4|3|EXT|VIG|DIEF|CMIE|DUD</v>
      </c>
      <c r="T4462" s="2" t="str">
        <f t="shared" si="142"/>
        <v>OK</v>
      </c>
    </row>
    <row r="4463" spans="1:20" x14ac:dyDescent="0.25">
      <c r="A4463" s="1">
        <v>305020103</v>
      </c>
      <c r="B4463" s="1" t="e">
        <f>VLOOKUP(A4463,[1]Maestra!A$1:C$746,2,0)</f>
        <v>#N/A</v>
      </c>
      <c r="C4463" s="1" t="e">
        <f>VLOOKUP(A4463,[1]Maestra!A$1:C$746,3,0)</f>
        <v>#N/A</v>
      </c>
      <c r="D4463" s="1" t="s">
        <v>14</v>
      </c>
      <c r="E4463" s="1">
        <v>4</v>
      </c>
      <c r="F4463" s="1">
        <v>3</v>
      </c>
      <c r="G4463" s="1" t="s">
        <v>32</v>
      </c>
      <c r="H4463" s="1">
        <v>9999</v>
      </c>
      <c r="I4463" s="1" t="s">
        <v>452</v>
      </c>
      <c r="J4463" s="1" t="s">
        <v>29</v>
      </c>
      <c r="K4463" s="1" t="s">
        <v>330</v>
      </c>
      <c r="L4463" s="1" t="s">
        <v>450</v>
      </c>
      <c r="Q4463" s="2" t="s">
        <v>37</v>
      </c>
      <c r="R4463" s="1" t="s">
        <v>451</v>
      </c>
      <c r="S4463" s="1" t="str">
        <f t="shared" si="141"/>
        <v>CDO|4|3|EXT|VIG|DIEF|CMIE|NOR</v>
      </c>
      <c r="T4463" s="2" t="str">
        <f t="shared" si="142"/>
        <v>OK</v>
      </c>
    </row>
    <row r="4464" spans="1:20" x14ac:dyDescent="0.25">
      <c r="A4464" s="1">
        <v>305020103</v>
      </c>
      <c r="B4464" s="1" t="e">
        <f>VLOOKUP(A4464,[1]Maestra!A$1:C$746,2,0)</f>
        <v>#N/A</v>
      </c>
      <c r="C4464" s="1" t="e">
        <f>VLOOKUP(A4464,[1]Maestra!A$1:C$746,3,0)</f>
        <v>#N/A</v>
      </c>
      <c r="D4464" s="1" t="s">
        <v>14</v>
      </c>
      <c r="E4464" s="1">
        <v>4</v>
      </c>
      <c r="F4464" s="1">
        <v>3</v>
      </c>
      <c r="G4464" s="1" t="s">
        <v>32</v>
      </c>
      <c r="H4464" s="1">
        <v>9999</v>
      </c>
      <c r="I4464" s="1" t="s">
        <v>452</v>
      </c>
      <c r="J4464" s="1" t="s">
        <v>29</v>
      </c>
      <c r="K4464" s="1" t="s">
        <v>331</v>
      </c>
      <c r="L4464" s="1" t="s">
        <v>21</v>
      </c>
      <c r="Q4464" s="2" t="s">
        <v>37</v>
      </c>
      <c r="R4464" s="1" t="s">
        <v>451</v>
      </c>
      <c r="S4464" s="1" t="str">
        <f t="shared" si="141"/>
        <v>CDO|4|3|EXT|VIG|DIEF|CPEM|DUD</v>
      </c>
      <c r="T4464" s="2" t="str">
        <f t="shared" si="142"/>
        <v>OK</v>
      </c>
    </row>
    <row r="4465" spans="1:20" x14ac:dyDescent="0.25">
      <c r="A4465" s="1">
        <v>305020103</v>
      </c>
      <c r="B4465" s="1" t="e">
        <f>VLOOKUP(A4465,[1]Maestra!A$1:C$746,2,0)</f>
        <v>#N/A</v>
      </c>
      <c r="C4465" s="1" t="e">
        <f>VLOOKUP(A4465,[1]Maestra!A$1:C$746,3,0)</f>
        <v>#N/A</v>
      </c>
      <c r="D4465" s="1" t="s">
        <v>14</v>
      </c>
      <c r="E4465" s="1">
        <v>4</v>
      </c>
      <c r="F4465" s="1">
        <v>3</v>
      </c>
      <c r="G4465" s="1" t="s">
        <v>32</v>
      </c>
      <c r="H4465" s="1">
        <v>9999</v>
      </c>
      <c r="I4465" s="1" t="s">
        <v>452</v>
      </c>
      <c r="J4465" s="1" t="s">
        <v>29</v>
      </c>
      <c r="K4465" s="1" t="s">
        <v>331</v>
      </c>
      <c r="L4465" s="1" t="s">
        <v>450</v>
      </c>
      <c r="Q4465" s="2" t="s">
        <v>37</v>
      </c>
      <c r="R4465" s="1" t="s">
        <v>451</v>
      </c>
      <c r="S4465" s="1" t="str">
        <f t="shared" si="141"/>
        <v>CDO|4|3|EXT|VIG|DIEF|CPEM|NOR</v>
      </c>
      <c r="T4465" s="2" t="str">
        <f t="shared" si="142"/>
        <v>OK</v>
      </c>
    </row>
    <row r="4466" spans="1:20" x14ac:dyDescent="0.25">
      <c r="A4466" s="1">
        <v>305020101</v>
      </c>
      <c r="B4466" s="1" t="str">
        <f>VLOOKUP(A4466,[1]Maestra!A$1:C$746,2,0)</f>
        <v>ACTMELRE8</v>
      </c>
      <c r="C4466" s="1" t="str">
        <f>VLOOKUP(A4466,[1]Maestra!A$1:C$746,3,0)</f>
        <v>T. Mastercard emp. línea rev.</v>
      </c>
      <c r="D4466" s="1" t="s">
        <v>14</v>
      </c>
      <c r="E4466" s="1">
        <v>4</v>
      </c>
      <c r="F4466" s="1">
        <v>3</v>
      </c>
      <c r="G4466" s="1" t="s">
        <v>15</v>
      </c>
      <c r="H4466" s="1">
        <v>9999</v>
      </c>
      <c r="I4466" s="1" t="s">
        <v>452</v>
      </c>
      <c r="J4466" s="1" t="s">
        <v>33</v>
      </c>
      <c r="K4466" s="1" t="s">
        <v>328</v>
      </c>
      <c r="L4466" s="1" t="s">
        <v>450</v>
      </c>
      <c r="Q4466" s="2" t="s">
        <v>37</v>
      </c>
      <c r="R4466" s="1" t="s">
        <v>451</v>
      </c>
      <c r="S4466" s="1" t="str">
        <f t="shared" si="141"/>
        <v>CDO|4|3|LCA|VIG|COMP|CGEM|NOR</v>
      </c>
      <c r="T4466" s="2" t="str">
        <f t="shared" si="142"/>
        <v>OK</v>
      </c>
    </row>
    <row r="4467" spans="1:20" x14ac:dyDescent="0.25">
      <c r="A4467" s="1">
        <v>305020101</v>
      </c>
      <c r="B4467" s="1" t="str">
        <f>VLOOKUP(A4467,[1]Maestra!A$1:C$746,2,0)</f>
        <v>ACTMELRE8</v>
      </c>
      <c r="C4467" s="1" t="str">
        <f>VLOOKUP(A4467,[1]Maestra!A$1:C$746,3,0)</f>
        <v>T. Mastercard emp. línea rev.</v>
      </c>
      <c r="D4467" s="1" t="s">
        <v>14</v>
      </c>
      <c r="E4467" s="1">
        <v>4</v>
      </c>
      <c r="F4467" s="1">
        <v>3</v>
      </c>
      <c r="G4467" s="1" t="s">
        <v>24</v>
      </c>
      <c r="H4467" s="1">
        <v>9999</v>
      </c>
      <c r="I4467" s="1" t="s">
        <v>452</v>
      </c>
      <c r="J4467" s="1" t="s">
        <v>33</v>
      </c>
      <c r="K4467" s="1" t="s">
        <v>328</v>
      </c>
      <c r="L4467" s="1" t="s">
        <v>450</v>
      </c>
      <c r="Q4467" s="2" t="s">
        <v>37</v>
      </c>
      <c r="R4467" s="1" t="s">
        <v>451</v>
      </c>
      <c r="S4467" s="1" t="str">
        <f t="shared" si="141"/>
        <v>CDO|4|3|LCN|VIG|COMP|CGEM|NOR</v>
      </c>
      <c r="T4467" s="2" t="str">
        <f t="shared" si="142"/>
        <v>OK</v>
      </c>
    </row>
    <row r="4468" spans="1:20" x14ac:dyDescent="0.25">
      <c r="A4468" s="1">
        <v>2101049903</v>
      </c>
      <c r="B4468" s="1">
        <f>VLOOKUP(A4468,[1]Maestra!A$1:C$746,2,0)</f>
        <v>0</v>
      </c>
      <c r="C4468" s="1" t="str">
        <f>VLOOKUP(A4468,[1]Maestra!A$1:C$746,3,0)</f>
        <v>Mastercard Acreedores</v>
      </c>
      <c r="D4468" s="1" t="s">
        <v>14</v>
      </c>
      <c r="E4468" s="1">
        <v>4</v>
      </c>
      <c r="F4468" s="1">
        <v>3</v>
      </c>
      <c r="G4468" s="1" t="s">
        <v>19</v>
      </c>
      <c r="H4468" s="1">
        <v>9999</v>
      </c>
      <c r="I4468" s="1" t="s">
        <v>453</v>
      </c>
      <c r="J4468" s="1" t="s">
        <v>33</v>
      </c>
      <c r="K4468" s="1" t="s">
        <v>327</v>
      </c>
      <c r="L4468" s="1" t="s">
        <v>21</v>
      </c>
      <c r="Q4468" s="2" t="s">
        <v>37</v>
      </c>
      <c r="R4468" s="1" t="s">
        <v>451</v>
      </c>
      <c r="S4468" s="1" t="str">
        <f t="shared" si="141"/>
        <v>CDO|4|3|REV|ACR|COMP|CCOR|DUD</v>
      </c>
      <c r="T4468" s="2" t="str">
        <f t="shared" si="142"/>
        <v>OK</v>
      </c>
    </row>
    <row r="4469" spans="1:20" x14ac:dyDescent="0.25">
      <c r="A4469" s="1">
        <v>2101049903</v>
      </c>
      <c r="B4469" s="1">
        <f>VLOOKUP(A4469,[1]Maestra!A$1:C$746,2,0)</f>
        <v>0</v>
      </c>
      <c r="C4469" s="1" t="str">
        <f>VLOOKUP(A4469,[1]Maestra!A$1:C$746,3,0)</f>
        <v>Mastercard Acreedores</v>
      </c>
      <c r="D4469" s="1" t="s">
        <v>14</v>
      </c>
      <c r="E4469" s="1">
        <v>4</v>
      </c>
      <c r="F4469" s="1">
        <v>3</v>
      </c>
      <c r="G4469" s="1" t="s">
        <v>19</v>
      </c>
      <c r="H4469" s="1">
        <v>9999</v>
      </c>
      <c r="I4469" s="1" t="s">
        <v>453</v>
      </c>
      <c r="J4469" s="1" t="s">
        <v>33</v>
      </c>
      <c r="K4469" s="1" t="s">
        <v>327</v>
      </c>
      <c r="L4469" s="1" t="s">
        <v>450</v>
      </c>
      <c r="Q4469" s="2" t="s">
        <v>37</v>
      </c>
      <c r="R4469" s="1" t="s">
        <v>451</v>
      </c>
      <c r="S4469" s="1" t="str">
        <f t="shared" si="141"/>
        <v>CDO|4|3|REV|ACR|COMP|CCOR|NOR</v>
      </c>
      <c r="T4469" s="2" t="str">
        <f t="shared" si="142"/>
        <v>OK</v>
      </c>
    </row>
    <row r="4470" spans="1:20" x14ac:dyDescent="0.25">
      <c r="A4470" s="1">
        <v>2101049903</v>
      </c>
      <c r="B4470" s="1">
        <f>VLOOKUP(A4470,[1]Maestra!A$1:C$746,2,0)</f>
        <v>0</v>
      </c>
      <c r="C4470" s="1" t="str">
        <f>VLOOKUP(A4470,[1]Maestra!A$1:C$746,3,0)</f>
        <v>Mastercard Acreedores</v>
      </c>
      <c r="D4470" s="1" t="s">
        <v>14</v>
      </c>
      <c r="E4470" s="1">
        <v>4</v>
      </c>
      <c r="F4470" s="1">
        <v>3</v>
      </c>
      <c r="G4470" s="1" t="s">
        <v>19</v>
      </c>
      <c r="H4470" s="1">
        <v>9999</v>
      </c>
      <c r="I4470" s="1" t="s">
        <v>453</v>
      </c>
      <c r="J4470" s="1" t="s">
        <v>33</v>
      </c>
      <c r="K4470" s="1" t="s">
        <v>324</v>
      </c>
      <c r="L4470" s="1" t="s">
        <v>21</v>
      </c>
      <c r="Q4470" s="2" t="s">
        <v>37</v>
      </c>
      <c r="R4470" s="1" t="s">
        <v>451</v>
      </c>
      <c r="S4470" s="1" t="str">
        <f t="shared" si="141"/>
        <v>CDO|4|3|REV|ACR|COMP|CCRV|DUD</v>
      </c>
      <c r="T4470" s="2" t="str">
        <f t="shared" si="142"/>
        <v>OK</v>
      </c>
    </row>
    <row r="4471" spans="1:20" x14ac:dyDescent="0.25">
      <c r="A4471" s="1">
        <v>2101049903</v>
      </c>
      <c r="B4471" s="1">
        <f>VLOOKUP(A4471,[1]Maestra!A$1:C$746,2,0)</f>
        <v>0</v>
      </c>
      <c r="C4471" s="1" t="str">
        <f>VLOOKUP(A4471,[1]Maestra!A$1:C$746,3,0)</f>
        <v>Mastercard Acreedores</v>
      </c>
      <c r="D4471" s="1" t="s">
        <v>14</v>
      </c>
      <c r="E4471" s="1">
        <v>4</v>
      </c>
      <c r="F4471" s="1">
        <v>3</v>
      </c>
      <c r="G4471" s="1" t="s">
        <v>19</v>
      </c>
      <c r="H4471" s="1">
        <v>9999</v>
      </c>
      <c r="I4471" s="1" t="s">
        <v>453</v>
      </c>
      <c r="J4471" s="1" t="s">
        <v>33</v>
      </c>
      <c r="K4471" s="1" t="s">
        <v>324</v>
      </c>
      <c r="L4471" s="1" t="s">
        <v>450</v>
      </c>
      <c r="Q4471" s="2" t="s">
        <v>37</v>
      </c>
      <c r="R4471" s="1" t="s">
        <v>451</v>
      </c>
      <c r="S4471" s="1" t="str">
        <f t="shared" si="141"/>
        <v>CDO|4|3|REV|ACR|COMP|CCRV|NOR</v>
      </c>
      <c r="T4471" s="2" t="str">
        <f t="shared" si="142"/>
        <v>OK</v>
      </c>
    </row>
    <row r="4472" spans="1:20" x14ac:dyDescent="0.25">
      <c r="A4472" s="1">
        <v>2101049903</v>
      </c>
      <c r="B4472" s="1">
        <f>VLOOKUP(A4472,[1]Maestra!A$1:C$746,2,0)</f>
        <v>0</v>
      </c>
      <c r="C4472" s="1" t="str">
        <f>VLOOKUP(A4472,[1]Maestra!A$1:C$746,3,0)</f>
        <v>Mastercard Acreedores</v>
      </c>
      <c r="D4472" s="1" t="s">
        <v>14</v>
      </c>
      <c r="E4472" s="1">
        <v>4</v>
      </c>
      <c r="F4472" s="1">
        <v>3</v>
      </c>
      <c r="G4472" s="1" t="s">
        <v>19</v>
      </c>
      <c r="H4472" s="1">
        <v>9999</v>
      </c>
      <c r="I4472" s="1" t="s">
        <v>453</v>
      </c>
      <c r="J4472" s="1" t="s">
        <v>33</v>
      </c>
      <c r="K4472" s="1" t="s">
        <v>323</v>
      </c>
      <c r="L4472" s="1" t="s">
        <v>21</v>
      </c>
      <c r="Q4472" s="2" t="s">
        <v>37</v>
      </c>
      <c r="R4472" s="1" t="s">
        <v>451</v>
      </c>
      <c r="S4472" s="1" t="str">
        <f t="shared" si="141"/>
        <v>CDO|4|3|REV|ACR|COMP|CESP|DUD</v>
      </c>
      <c r="T4472" s="2" t="str">
        <f t="shared" si="142"/>
        <v>OK</v>
      </c>
    </row>
    <row r="4473" spans="1:20" x14ac:dyDescent="0.25">
      <c r="A4473" s="1">
        <v>2101049903</v>
      </c>
      <c r="B4473" s="1">
        <f>VLOOKUP(A4473,[1]Maestra!A$1:C$746,2,0)</f>
        <v>0</v>
      </c>
      <c r="C4473" s="1" t="str">
        <f>VLOOKUP(A4473,[1]Maestra!A$1:C$746,3,0)</f>
        <v>Mastercard Acreedores</v>
      </c>
      <c r="D4473" s="1" t="s">
        <v>14</v>
      </c>
      <c r="E4473" s="1">
        <v>4</v>
      </c>
      <c r="F4473" s="1">
        <v>3</v>
      </c>
      <c r="G4473" s="1" t="s">
        <v>19</v>
      </c>
      <c r="H4473" s="1">
        <v>9999</v>
      </c>
      <c r="I4473" s="1" t="s">
        <v>453</v>
      </c>
      <c r="J4473" s="1" t="s">
        <v>33</v>
      </c>
      <c r="K4473" s="1" t="s">
        <v>323</v>
      </c>
      <c r="L4473" s="1" t="s">
        <v>450</v>
      </c>
      <c r="Q4473" s="2" t="s">
        <v>37</v>
      </c>
      <c r="R4473" s="1" t="s">
        <v>451</v>
      </c>
      <c r="S4473" s="1" t="str">
        <f t="shared" si="141"/>
        <v>CDO|4|3|REV|ACR|COMP|CESP|NOR</v>
      </c>
      <c r="T4473" s="2" t="str">
        <f t="shared" si="142"/>
        <v>OK</v>
      </c>
    </row>
    <row r="4474" spans="1:20" x14ac:dyDescent="0.25">
      <c r="A4474" s="1">
        <v>2101049903</v>
      </c>
      <c r="B4474" s="1">
        <f>VLOOKUP(A4474,[1]Maestra!A$1:C$746,2,0)</f>
        <v>0</v>
      </c>
      <c r="C4474" s="1" t="str">
        <f>VLOOKUP(A4474,[1]Maestra!A$1:C$746,3,0)</f>
        <v>Mastercard Acreedores</v>
      </c>
      <c r="D4474" s="1" t="s">
        <v>14</v>
      </c>
      <c r="E4474" s="1">
        <v>4</v>
      </c>
      <c r="F4474" s="1">
        <v>3</v>
      </c>
      <c r="G4474" s="1" t="s">
        <v>19</v>
      </c>
      <c r="H4474" s="1">
        <v>9999</v>
      </c>
      <c r="I4474" s="1" t="s">
        <v>453</v>
      </c>
      <c r="J4474" s="1" t="s">
        <v>33</v>
      </c>
      <c r="K4474" s="1" t="s">
        <v>328</v>
      </c>
      <c r="L4474" s="1" t="s">
        <v>21</v>
      </c>
      <c r="Q4474" s="2" t="s">
        <v>37</v>
      </c>
      <c r="R4474" s="1" t="s">
        <v>451</v>
      </c>
      <c r="S4474" s="1" t="str">
        <f t="shared" si="141"/>
        <v>CDO|4|3|REV|ACR|COMP|CGEM|DUD</v>
      </c>
      <c r="T4474" s="2" t="str">
        <f t="shared" si="142"/>
        <v>OK</v>
      </c>
    </row>
    <row r="4475" spans="1:20" x14ac:dyDescent="0.25">
      <c r="A4475" s="1">
        <v>2101049903</v>
      </c>
      <c r="B4475" s="1">
        <f>VLOOKUP(A4475,[1]Maestra!A$1:C$746,2,0)</f>
        <v>0</v>
      </c>
      <c r="C4475" s="1" t="str">
        <f>VLOOKUP(A4475,[1]Maestra!A$1:C$746,3,0)</f>
        <v>Mastercard Acreedores</v>
      </c>
      <c r="D4475" s="1" t="s">
        <v>14</v>
      </c>
      <c r="E4475" s="1">
        <v>4</v>
      </c>
      <c r="F4475" s="1">
        <v>3</v>
      </c>
      <c r="G4475" s="1" t="s">
        <v>19</v>
      </c>
      <c r="H4475" s="1">
        <v>9999</v>
      </c>
      <c r="I4475" s="1" t="s">
        <v>453</v>
      </c>
      <c r="J4475" s="1" t="s">
        <v>33</v>
      </c>
      <c r="K4475" s="1" t="s">
        <v>328</v>
      </c>
      <c r="L4475" s="1" t="s">
        <v>450</v>
      </c>
      <c r="Q4475" s="2" t="s">
        <v>37</v>
      </c>
      <c r="R4475" s="1" t="s">
        <v>451</v>
      </c>
      <c r="S4475" s="1" t="str">
        <f t="shared" si="141"/>
        <v>CDO|4|3|REV|ACR|COMP|CGEM|NOR</v>
      </c>
      <c r="T4475" s="2" t="str">
        <f t="shared" si="142"/>
        <v>OK</v>
      </c>
    </row>
    <row r="4476" spans="1:20" x14ac:dyDescent="0.25">
      <c r="A4476" s="1">
        <v>2101049903</v>
      </c>
      <c r="B4476" s="1">
        <f>VLOOKUP(A4476,[1]Maestra!A$1:C$746,2,0)</f>
        <v>0</v>
      </c>
      <c r="C4476" s="1" t="str">
        <f>VLOOKUP(A4476,[1]Maestra!A$1:C$746,3,0)</f>
        <v>Mastercard Acreedores</v>
      </c>
      <c r="D4476" s="1" t="s">
        <v>14</v>
      </c>
      <c r="E4476" s="1">
        <v>4</v>
      </c>
      <c r="F4476" s="1">
        <v>3</v>
      </c>
      <c r="G4476" s="1" t="s">
        <v>19</v>
      </c>
      <c r="H4476" s="1">
        <v>9999</v>
      </c>
      <c r="I4476" s="1" t="s">
        <v>453</v>
      </c>
      <c r="J4476" s="1" t="s">
        <v>33</v>
      </c>
      <c r="K4476" s="1" t="s">
        <v>329</v>
      </c>
      <c r="L4476" s="1" t="s">
        <v>21</v>
      </c>
      <c r="Q4476" s="2" t="s">
        <v>37</v>
      </c>
      <c r="R4476" s="1" t="s">
        <v>451</v>
      </c>
      <c r="S4476" s="1" t="str">
        <f t="shared" ref="S4476:S4539" si="143">_xlfn.CONCAT(D4476,"|",E4476,"|",F4476,"|",G4476,"|",I4476,"|",J4476,"|",K4476,"|",L4476)</f>
        <v>CDO|4|3|REV|ACR|COMP|CIVA|DUD</v>
      </c>
      <c r="T4476" s="2" t="str">
        <f t="shared" si="142"/>
        <v>OK</v>
      </c>
    </row>
    <row r="4477" spans="1:20" x14ac:dyDescent="0.25">
      <c r="A4477" s="1">
        <v>2101049903</v>
      </c>
      <c r="B4477" s="1">
        <f>VLOOKUP(A4477,[1]Maestra!A$1:C$746,2,0)</f>
        <v>0</v>
      </c>
      <c r="C4477" s="1" t="str">
        <f>VLOOKUP(A4477,[1]Maestra!A$1:C$746,3,0)</f>
        <v>Mastercard Acreedores</v>
      </c>
      <c r="D4477" s="1" t="s">
        <v>14</v>
      </c>
      <c r="E4477" s="1">
        <v>4</v>
      </c>
      <c r="F4477" s="1">
        <v>3</v>
      </c>
      <c r="G4477" s="1" t="s">
        <v>19</v>
      </c>
      <c r="H4477" s="1">
        <v>9999</v>
      </c>
      <c r="I4477" s="1" t="s">
        <v>453</v>
      </c>
      <c r="J4477" s="1" t="s">
        <v>33</v>
      </c>
      <c r="K4477" s="1" t="s">
        <v>329</v>
      </c>
      <c r="L4477" s="1" t="s">
        <v>450</v>
      </c>
      <c r="Q4477" s="2" t="s">
        <v>37</v>
      </c>
      <c r="R4477" s="1" t="s">
        <v>451</v>
      </c>
      <c r="S4477" s="1" t="str">
        <f t="shared" si="143"/>
        <v>CDO|4|3|REV|ACR|COMP|CIVA|NOR</v>
      </c>
      <c r="T4477" s="2" t="str">
        <f t="shared" si="142"/>
        <v>OK</v>
      </c>
    </row>
    <row r="4478" spans="1:20" x14ac:dyDescent="0.25">
      <c r="A4478" s="1">
        <v>2101049903</v>
      </c>
      <c r="B4478" s="1">
        <f>VLOOKUP(A4478,[1]Maestra!A$1:C$746,2,0)</f>
        <v>0</v>
      </c>
      <c r="C4478" s="1" t="str">
        <f>VLOOKUP(A4478,[1]Maestra!A$1:C$746,3,0)</f>
        <v>Mastercard Acreedores</v>
      </c>
      <c r="D4478" s="1" t="s">
        <v>14</v>
      </c>
      <c r="E4478" s="1">
        <v>4</v>
      </c>
      <c r="F4478" s="1">
        <v>3</v>
      </c>
      <c r="G4478" s="1" t="s">
        <v>19</v>
      </c>
      <c r="H4478" s="1">
        <v>9999</v>
      </c>
      <c r="I4478" s="1" t="s">
        <v>453</v>
      </c>
      <c r="J4478" s="1" t="s">
        <v>33</v>
      </c>
      <c r="K4478" s="1" t="s">
        <v>325</v>
      </c>
      <c r="L4478" s="1" t="s">
        <v>21</v>
      </c>
      <c r="Q4478" s="2" t="s">
        <v>37</v>
      </c>
      <c r="R4478" s="1" t="s">
        <v>451</v>
      </c>
      <c r="S4478" s="1" t="str">
        <f t="shared" si="143"/>
        <v>CDO|4|3|REV|ACR|COMP|CMED|DUD</v>
      </c>
      <c r="T4478" s="2" t="str">
        <f t="shared" si="142"/>
        <v>OK</v>
      </c>
    </row>
    <row r="4479" spans="1:20" x14ac:dyDescent="0.25">
      <c r="A4479" s="1">
        <v>2101049903</v>
      </c>
      <c r="B4479" s="1">
        <f>VLOOKUP(A4479,[1]Maestra!A$1:C$746,2,0)</f>
        <v>0</v>
      </c>
      <c r="C4479" s="1" t="str">
        <f>VLOOKUP(A4479,[1]Maestra!A$1:C$746,3,0)</f>
        <v>Mastercard Acreedores</v>
      </c>
      <c r="D4479" s="1" t="s">
        <v>14</v>
      </c>
      <c r="E4479" s="1">
        <v>4</v>
      </c>
      <c r="F4479" s="1">
        <v>3</v>
      </c>
      <c r="G4479" s="1" t="s">
        <v>19</v>
      </c>
      <c r="H4479" s="1">
        <v>9999</v>
      </c>
      <c r="I4479" s="1" t="s">
        <v>453</v>
      </c>
      <c r="J4479" s="1" t="s">
        <v>33</v>
      </c>
      <c r="K4479" s="1" t="s">
        <v>325</v>
      </c>
      <c r="L4479" s="1" t="s">
        <v>450</v>
      </c>
      <c r="Q4479" s="2" t="s">
        <v>37</v>
      </c>
      <c r="R4479" s="1" t="s">
        <v>451</v>
      </c>
      <c r="S4479" s="1" t="str">
        <f t="shared" si="143"/>
        <v>CDO|4|3|REV|ACR|COMP|CMED|NOR</v>
      </c>
      <c r="T4479" s="2" t="str">
        <f t="shared" si="142"/>
        <v>OK</v>
      </c>
    </row>
    <row r="4480" spans="1:20" x14ac:dyDescent="0.25">
      <c r="A4480" s="1">
        <v>2101049903</v>
      </c>
      <c r="B4480" s="1">
        <f>VLOOKUP(A4480,[1]Maestra!A$1:C$746,2,0)</f>
        <v>0</v>
      </c>
      <c r="C4480" s="1" t="str">
        <f>VLOOKUP(A4480,[1]Maestra!A$1:C$746,3,0)</f>
        <v>Mastercard Acreedores</v>
      </c>
      <c r="D4480" s="1" t="s">
        <v>14</v>
      </c>
      <c r="E4480" s="1">
        <v>4</v>
      </c>
      <c r="F4480" s="1">
        <v>3</v>
      </c>
      <c r="G4480" s="1" t="s">
        <v>19</v>
      </c>
      <c r="H4480" s="1">
        <v>9999</v>
      </c>
      <c r="I4480" s="1" t="s">
        <v>453</v>
      </c>
      <c r="J4480" s="1" t="s">
        <v>33</v>
      </c>
      <c r="K4480" s="1" t="s">
        <v>330</v>
      </c>
      <c r="L4480" s="1" t="s">
        <v>21</v>
      </c>
      <c r="Q4480" s="2" t="s">
        <v>37</v>
      </c>
      <c r="R4480" s="1" t="s">
        <v>451</v>
      </c>
      <c r="S4480" s="1" t="str">
        <f t="shared" si="143"/>
        <v>CDO|4|3|REV|ACR|COMP|CMIE|DUD</v>
      </c>
      <c r="T4480" s="2" t="str">
        <f t="shared" si="142"/>
        <v>OK</v>
      </c>
    </row>
    <row r="4481" spans="1:20" x14ac:dyDescent="0.25">
      <c r="A4481" s="1">
        <v>2101049903</v>
      </c>
      <c r="B4481" s="1">
        <f>VLOOKUP(A4481,[1]Maestra!A$1:C$746,2,0)</f>
        <v>0</v>
      </c>
      <c r="C4481" s="1" t="str">
        <f>VLOOKUP(A4481,[1]Maestra!A$1:C$746,3,0)</f>
        <v>Mastercard Acreedores</v>
      </c>
      <c r="D4481" s="1" t="s">
        <v>14</v>
      </c>
      <c r="E4481" s="1">
        <v>4</v>
      </c>
      <c r="F4481" s="1">
        <v>3</v>
      </c>
      <c r="G4481" s="1" t="s">
        <v>19</v>
      </c>
      <c r="H4481" s="1">
        <v>9999</v>
      </c>
      <c r="I4481" s="1" t="s">
        <v>453</v>
      </c>
      <c r="J4481" s="1" t="s">
        <v>33</v>
      </c>
      <c r="K4481" s="1" t="s">
        <v>330</v>
      </c>
      <c r="L4481" s="1" t="s">
        <v>450</v>
      </c>
      <c r="Q4481" s="2" t="s">
        <v>37</v>
      </c>
      <c r="R4481" s="1" t="s">
        <v>451</v>
      </c>
      <c r="S4481" s="1" t="str">
        <f t="shared" si="143"/>
        <v>CDO|4|3|REV|ACR|COMP|CMIE|NOR</v>
      </c>
      <c r="T4481" s="2" t="str">
        <f t="shared" si="142"/>
        <v>OK</v>
      </c>
    </row>
    <row r="4482" spans="1:20" x14ac:dyDescent="0.25">
      <c r="A4482" s="1">
        <v>2101049903</v>
      </c>
      <c r="B4482" s="1">
        <f>VLOOKUP(A4482,[1]Maestra!A$1:C$746,2,0)</f>
        <v>0</v>
      </c>
      <c r="C4482" s="1" t="str">
        <f>VLOOKUP(A4482,[1]Maestra!A$1:C$746,3,0)</f>
        <v>Mastercard Acreedores</v>
      </c>
      <c r="D4482" s="1" t="s">
        <v>14</v>
      </c>
      <c r="E4482" s="1">
        <v>4</v>
      </c>
      <c r="F4482" s="1">
        <v>3</v>
      </c>
      <c r="G4482" s="1" t="s">
        <v>19</v>
      </c>
      <c r="H4482" s="1">
        <v>9999</v>
      </c>
      <c r="I4482" s="1" t="s">
        <v>453</v>
      </c>
      <c r="J4482" s="1" t="s">
        <v>33</v>
      </c>
      <c r="K4482" s="1" t="s">
        <v>331</v>
      </c>
      <c r="L4482" s="1" t="s">
        <v>21</v>
      </c>
      <c r="Q4482" s="2" t="s">
        <v>37</v>
      </c>
      <c r="R4482" s="1" t="s">
        <v>451</v>
      </c>
      <c r="S4482" s="1" t="str">
        <f t="shared" si="143"/>
        <v>CDO|4|3|REV|ACR|COMP|CPEM|DUD</v>
      </c>
      <c r="T4482" s="2" t="str">
        <f t="shared" si="142"/>
        <v>OK</v>
      </c>
    </row>
    <row r="4483" spans="1:20" x14ac:dyDescent="0.25">
      <c r="A4483" s="1">
        <v>2101049903</v>
      </c>
      <c r="B4483" s="1">
        <f>VLOOKUP(A4483,[1]Maestra!A$1:C$746,2,0)</f>
        <v>0</v>
      </c>
      <c r="C4483" s="1" t="str">
        <f>VLOOKUP(A4483,[1]Maestra!A$1:C$746,3,0)</f>
        <v>Mastercard Acreedores</v>
      </c>
      <c r="D4483" s="1" t="s">
        <v>14</v>
      </c>
      <c r="E4483" s="1">
        <v>4</v>
      </c>
      <c r="F4483" s="1">
        <v>3</v>
      </c>
      <c r="G4483" s="1" t="s">
        <v>19</v>
      </c>
      <c r="H4483" s="1">
        <v>9999</v>
      </c>
      <c r="I4483" s="1" t="s">
        <v>453</v>
      </c>
      <c r="J4483" s="1" t="s">
        <v>33</v>
      </c>
      <c r="K4483" s="1" t="s">
        <v>331</v>
      </c>
      <c r="L4483" s="1" t="s">
        <v>450</v>
      </c>
      <c r="Q4483" s="2" t="s">
        <v>37</v>
      </c>
      <c r="R4483" s="1" t="s">
        <v>451</v>
      </c>
      <c r="S4483" s="1" t="str">
        <f t="shared" si="143"/>
        <v>CDO|4|3|REV|ACR|COMP|CPEM|NOR</v>
      </c>
      <c r="T4483" s="2" t="str">
        <f t="shared" ref="T4483:T4546" si="144">IF(COUNTIFS($D$2:$D$20413,D4483,$S$2:$S$20413,S4483,$A$2:$A$20413,"&lt;&gt;"&amp;A4483)&gt;0,"Conflicto","OK")</f>
        <v>OK</v>
      </c>
    </row>
    <row r="4484" spans="1:20" x14ac:dyDescent="0.25">
      <c r="A4484" s="1">
        <v>2101049903</v>
      </c>
      <c r="B4484" s="1">
        <f>VLOOKUP(A4484,[1]Maestra!A$1:C$746,2,0)</f>
        <v>0</v>
      </c>
      <c r="C4484" s="1" t="str">
        <f>VLOOKUP(A4484,[1]Maestra!A$1:C$746,3,0)</f>
        <v>Mastercard Acreedores</v>
      </c>
      <c r="D4484" s="1" t="s">
        <v>14</v>
      </c>
      <c r="E4484" s="1">
        <v>4</v>
      </c>
      <c r="F4484" s="1">
        <v>3</v>
      </c>
      <c r="G4484" s="1" t="s">
        <v>19</v>
      </c>
      <c r="H4484" s="1">
        <v>9999</v>
      </c>
      <c r="I4484" s="1" t="s">
        <v>453</v>
      </c>
      <c r="J4484" s="1" t="s">
        <v>29</v>
      </c>
      <c r="K4484" s="1" t="s">
        <v>327</v>
      </c>
      <c r="L4484" s="1" t="s">
        <v>21</v>
      </c>
      <c r="Q4484" s="2" t="s">
        <v>37</v>
      </c>
      <c r="R4484" s="1" t="s">
        <v>451</v>
      </c>
      <c r="S4484" s="1" t="str">
        <f t="shared" si="143"/>
        <v>CDO|4|3|REV|ACR|DIEF|CCOR|DUD</v>
      </c>
      <c r="T4484" s="2" t="str">
        <f t="shared" si="144"/>
        <v>OK</v>
      </c>
    </row>
    <row r="4485" spans="1:20" x14ac:dyDescent="0.25">
      <c r="A4485" s="1">
        <v>2101049903</v>
      </c>
      <c r="B4485" s="1">
        <f>VLOOKUP(A4485,[1]Maestra!A$1:C$746,2,0)</f>
        <v>0</v>
      </c>
      <c r="C4485" s="1" t="str">
        <f>VLOOKUP(A4485,[1]Maestra!A$1:C$746,3,0)</f>
        <v>Mastercard Acreedores</v>
      </c>
      <c r="D4485" s="1" t="s">
        <v>14</v>
      </c>
      <c r="E4485" s="1">
        <v>4</v>
      </c>
      <c r="F4485" s="1">
        <v>3</v>
      </c>
      <c r="G4485" s="1" t="s">
        <v>19</v>
      </c>
      <c r="H4485" s="1">
        <v>9999</v>
      </c>
      <c r="I4485" s="1" t="s">
        <v>453</v>
      </c>
      <c r="J4485" s="1" t="s">
        <v>29</v>
      </c>
      <c r="K4485" s="1" t="s">
        <v>327</v>
      </c>
      <c r="L4485" s="1" t="s">
        <v>450</v>
      </c>
      <c r="Q4485" s="2" t="s">
        <v>37</v>
      </c>
      <c r="R4485" s="1" t="s">
        <v>451</v>
      </c>
      <c r="S4485" s="1" t="str">
        <f t="shared" si="143"/>
        <v>CDO|4|3|REV|ACR|DIEF|CCOR|NOR</v>
      </c>
      <c r="T4485" s="2" t="str">
        <f t="shared" si="144"/>
        <v>OK</v>
      </c>
    </row>
    <row r="4486" spans="1:20" x14ac:dyDescent="0.25">
      <c r="A4486" s="1">
        <v>2101049903</v>
      </c>
      <c r="B4486" s="1">
        <f>VLOOKUP(A4486,[1]Maestra!A$1:C$746,2,0)</f>
        <v>0</v>
      </c>
      <c r="C4486" s="1" t="str">
        <f>VLOOKUP(A4486,[1]Maestra!A$1:C$746,3,0)</f>
        <v>Mastercard Acreedores</v>
      </c>
      <c r="D4486" s="1" t="s">
        <v>14</v>
      </c>
      <c r="E4486" s="1">
        <v>4</v>
      </c>
      <c r="F4486" s="1">
        <v>3</v>
      </c>
      <c r="G4486" s="1" t="s">
        <v>19</v>
      </c>
      <c r="H4486" s="1">
        <v>9999</v>
      </c>
      <c r="I4486" s="1" t="s">
        <v>453</v>
      </c>
      <c r="J4486" s="1" t="s">
        <v>29</v>
      </c>
      <c r="K4486" s="1" t="s">
        <v>324</v>
      </c>
      <c r="L4486" s="1" t="s">
        <v>21</v>
      </c>
      <c r="Q4486" s="2" t="s">
        <v>37</v>
      </c>
      <c r="R4486" s="1" t="s">
        <v>451</v>
      </c>
      <c r="S4486" s="1" t="str">
        <f t="shared" si="143"/>
        <v>CDO|4|3|REV|ACR|DIEF|CCRV|DUD</v>
      </c>
      <c r="T4486" s="2" t="str">
        <f t="shared" si="144"/>
        <v>OK</v>
      </c>
    </row>
    <row r="4487" spans="1:20" x14ac:dyDescent="0.25">
      <c r="A4487" s="1">
        <v>2101049903</v>
      </c>
      <c r="B4487" s="1">
        <f>VLOOKUP(A4487,[1]Maestra!A$1:C$746,2,0)</f>
        <v>0</v>
      </c>
      <c r="C4487" s="1" t="str">
        <f>VLOOKUP(A4487,[1]Maestra!A$1:C$746,3,0)</f>
        <v>Mastercard Acreedores</v>
      </c>
      <c r="D4487" s="1" t="s">
        <v>14</v>
      </c>
      <c r="E4487" s="1">
        <v>4</v>
      </c>
      <c r="F4487" s="1">
        <v>3</v>
      </c>
      <c r="G4487" s="1" t="s">
        <v>19</v>
      </c>
      <c r="H4487" s="1">
        <v>9999</v>
      </c>
      <c r="I4487" s="1" t="s">
        <v>453</v>
      </c>
      <c r="J4487" s="1" t="s">
        <v>29</v>
      </c>
      <c r="K4487" s="1" t="s">
        <v>324</v>
      </c>
      <c r="L4487" s="1" t="s">
        <v>450</v>
      </c>
      <c r="Q4487" s="2" t="s">
        <v>37</v>
      </c>
      <c r="R4487" s="1" t="s">
        <v>451</v>
      </c>
      <c r="S4487" s="1" t="str">
        <f t="shared" si="143"/>
        <v>CDO|4|3|REV|ACR|DIEF|CCRV|NOR</v>
      </c>
      <c r="T4487" s="2" t="str">
        <f t="shared" si="144"/>
        <v>OK</v>
      </c>
    </row>
    <row r="4488" spans="1:20" x14ac:dyDescent="0.25">
      <c r="A4488" s="1">
        <v>2101049903</v>
      </c>
      <c r="B4488" s="1">
        <f>VLOOKUP(A4488,[1]Maestra!A$1:C$746,2,0)</f>
        <v>0</v>
      </c>
      <c r="C4488" s="1" t="str">
        <f>VLOOKUP(A4488,[1]Maestra!A$1:C$746,3,0)</f>
        <v>Mastercard Acreedores</v>
      </c>
      <c r="D4488" s="1" t="s">
        <v>14</v>
      </c>
      <c r="E4488" s="1">
        <v>4</v>
      </c>
      <c r="F4488" s="1">
        <v>3</v>
      </c>
      <c r="G4488" s="1" t="s">
        <v>19</v>
      </c>
      <c r="H4488" s="1">
        <v>9999</v>
      </c>
      <c r="I4488" s="1" t="s">
        <v>453</v>
      </c>
      <c r="J4488" s="1" t="s">
        <v>29</v>
      </c>
      <c r="K4488" s="1" t="s">
        <v>323</v>
      </c>
      <c r="L4488" s="1" t="s">
        <v>21</v>
      </c>
      <c r="Q4488" s="2" t="s">
        <v>37</v>
      </c>
      <c r="R4488" s="1" t="s">
        <v>451</v>
      </c>
      <c r="S4488" s="1" t="str">
        <f t="shared" si="143"/>
        <v>CDO|4|3|REV|ACR|DIEF|CESP|DUD</v>
      </c>
      <c r="T4488" s="2" t="str">
        <f t="shared" si="144"/>
        <v>OK</v>
      </c>
    </row>
    <row r="4489" spans="1:20" x14ac:dyDescent="0.25">
      <c r="A4489" s="1">
        <v>2101049903</v>
      </c>
      <c r="B4489" s="1">
        <f>VLOOKUP(A4489,[1]Maestra!A$1:C$746,2,0)</f>
        <v>0</v>
      </c>
      <c r="C4489" s="1" t="str">
        <f>VLOOKUP(A4489,[1]Maestra!A$1:C$746,3,0)</f>
        <v>Mastercard Acreedores</v>
      </c>
      <c r="D4489" s="1" t="s">
        <v>14</v>
      </c>
      <c r="E4489" s="1">
        <v>4</v>
      </c>
      <c r="F4489" s="1">
        <v>3</v>
      </c>
      <c r="G4489" s="1" t="s">
        <v>19</v>
      </c>
      <c r="H4489" s="1">
        <v>9999</v>
      </c>
      <c r="I4489" s="1" t="s">
        <v>453</v>
      </c>
      <c r="J4489" s="1" t="s">
        <v>29</v>
      </c>
      <c r="K4489" s="1" t="s">
        <v>323</v>
      </c>
      <c r="L4489" s="1" t="s">
        <v>450</v>
      </c>
      <c r="Q4489" s="2" t="s">
        <v>37</v>
      </c>
      <c r="R4489" s="1" t="s">
        <v>451</v>
      </c>
      <c r="S4489" s="1" t="str">
        <f t="shared" si="143"/>
        <v>CDO|4|3|REV|ACR|DIEF|CESP|NOR</v>
      </c>
      <c r="T4489" s="2" t="str">
        <f t="shared" si="144"/>
        <v>OK</v>
      </c>
    </row>
    <row r="4490" spans="1:20" x14ac:dyDescent="0.25">
      <c r="A4490" s="1">
        <v>2101049903</v>
      </c>
      <c r="B4490" s="1">
        <f>VLOOKUP(A4490,[1]Maestra!A$1:C$746,2,0)</f>
        <v>0</v>
      </c>
      <c r="C4490" s="1" t="str">
        <f>VLOOKUP(A4490,[1]Maestra!A$1:C$746,3,0)</f>
        <v>Mastercard Acreedores</v>
      </c>
      <c r="D4490" s="1" t="s">
        <v>14</v>
      </c>
      <c r="E4490" s="1">
        <v>4</v>
      </c>
      <c r="F4490" s="1">
        <v>3</v>
      </c>
      <c r="G4490" s="1" t="s">
        <v>19</v>
      </c>
      <c r="H4490" s="1">
        <v>9999</v>
      </c>
      <c r="I4490" s="1" t="s">
        <v>453</v>
      </c>
      <c r="J4490" s="1" t="s">
        <v>29</v>
      </c>
      <c r="K4490" s="1" t="s">
        <v>328</v>
      </c>
      <c r="L4490" s="1" t="s">
        <v>21</v>
      </c>
      <c r="Q4490" s="2" t="s">
        <v>37</v>
      </c>
      <c r="R4490" s="1" t="s">
        <v>451</v>
      </c>
      <c r="S4490" s="1" t="str">
        <f t="shared" si="143"/>
        <v>CDO|4|3|REV|ACR|DIEF|CGEM|DUD</v>
      </c>
      <c r="T4490" s="2" t="str">
        <f t="shared" si="144"/>
        <v>OK</v>
      </c>
    </row>
    <row r="4491" spans="1:20" x14ac:dyDescent="0.25">
      <c r="A4491" s="1">
        <v>2101049903</v>
      </c>
      <c r="B4491" s="1">
        <f>VLOOKUP(A4491,[1]Maestra!A$1:C$746,2,0)</f>
        <v>0</v>
      </c>
      <c r="C4491" s="1" t="str">
        <f>VLOOKUP(A4491,[1]Maestra!A$1:C$746,3,0)</f>
        <v>Mastercard Acreedores</v>
      </c>
      <c r="D4491" s="1" t="s">
        <v>14</v>
      </c>
      <c r="E4491" s="1">
        <v>4</v>
      </c>
      <c r="F4491" s="1">
        <v>3</v>
      </c>
      <c r="G4491" s="1" t="s">
        <v>19</v>
      </c>
      <c r="H4491" s="1">
        <v>9999</v>
      </c>
      <c r="I4491" s="1" t="s">
        <v>453</v>
      </c>
      <c r="J4491" s="1" t="s">
        <v>29</v>
      </c>
      <c r="K4491" s="1" t="s">
        <v>328</v>
      </c>
      <c r="L4491" s="1" t="s">
        <v>450</v>
      </c>
      <c r="Q4491" s="2" t="s">
        <v>37</v>
      </c>
      <c r="R4491" s="1" t="s">
        <v>451</v>
      </c>
      <c r="S4491" s="1" t="str">
        <f t="shared" si="143"/>
        <v>CDO|4|3|REV|ACR|DIEF|CGEM|NOR</v>
      </c>
      <c r="T4491" s="2" t="str">
        <f t="shared" si="144"/>
        <v>OK</v>
      </c>
    </row>
    <row r="4492" spans="1:20" x14ac:dyDescent="0.25">
      <c r="A4492" s="1">
        <v>2101049903</v>
      </c>
      <c r="B4492" s="1">
        <f>VLOOKUP(A4492,[1]Maestra!A$1:C$746,2,0)</f>
        <v>0</v>
      </c>
      <c r="C4492" s="1" t="str">
        <f>VLOOKUP(A4492,[1]Maestra!A$1:C$746,3,0)</f>
        <v>Mastercard Acreedores</v>
      </c>
      <c r="D4492" s="1" t="s">
        <v>14</v>
      </c>
      <c r="E4492" s="1">
        <v>4</v>
      </c>
      <c r="F4492" s="1">
        <v>3</v>
      </c>
      <c r="G4492" s="1" t="s">
        <v>19</v>
      </c>
      <c r="H4492" s="1">
        <v>9999</v>
      </c>
      <c r="I4492" s="1" t="s">
        <v>453</v>
      </c>
      <c r="J4492" s="1" t="s">
        <v>29</v>
      </c>
      <c r="K4492" s="1" t="s">
        <v>329</v>
      </c>
      <c r="L4492" s="1" t="s">
        <v>21</v>
      </c>
      <c r="Q4492" s="2" t="s">
        <v>37</v>
      </c>
      <c r="R4492" s="1" t="s">
        <v>451</v>
      </c>
      <c r="S4492" s="1" t="str">
        <f t="shared" si="143"/>
        <v>CDO|4|3|REV|ACR|DIEF|CIVA|DUD</v>
      </c>
      <c r="T4492" s="2" t="str">
        <f t="shared" si="144"/>
        <v>OK</v>
      </c>
    </row>
    <row r="4493" spans="1:20" x14ac:dyDescent="0.25">
      <c r="A4493" s="1">
        <v>2101049903</v>
      </c>
      <c r="B4493" s="1">
        <f>VLOOKUP(A4493,[1]Maestra!A$1:C$746,2,0)</f>
        <v>0</v>
      </c>
      <c r="C4493" s="1" t="str">
        <f>VLOOKUP(A4493,[1]Maestra!A$1:C$746,3,0)</f>
        <v>Mastercard Acreedores</v>
      </c>
      <c r="D4493" s="1" t="s">
        <v>14</v>
      </c>
      <c r="E4493" s="1">
        <v>4</v>
      </c>
      <c r="F4493" s="1">
        <v>3</v>
      </c>
      <c r="G4493" s="1" t="s">
        <v>19</v>
      </c>
      <c r="H4493" s="1">
        <v>9999</v>
      </c>
      <c r="I4493" s="1" t="s">
        <v>453</v>
      </c>
      <c r="J4493" s="1" t="s">
        <v>29</v>
      </c>
      <c r="K4493" s="1" t="s">
        <v>329</v>
      </c>
      <c r="L4493" s="1" t="s">
        <v>450</v>
      </c>
      <c r="Q4493" s="2" t="s">
        <v>37</v>
      </c>
      <c r="R4493" s="1" t="s">
        <v>451</v>
      </c>
      <c r="S4493" s="1" t="str">
        <f t="shared" si="143"/>
        <v>CDO|4|3|REV|ACR|DIEF|CIVA|NOR</v>
      </c>
      <c r="T4493" s="2" t="str">
        <f t="shared" si="144"/>
        <v>OK</v>
      </c>
    </row>
    <row r="4494" spans="1:20" x14ac:dyDescent="0.25">
      <c r="A4494" s="1">
        <v>2101049903</v>
      </c>
      <c r="B4494" s="1">
        <f>VLOOKUP(A4494,[1]Maestra!A$1:C$746,2,0)</f>
        <v>0</v>
      </c>
      <c r="C4494" s="1" t="str">
        <f>VLOOKUP(A4494,[1]Maestra!A$1:C$746,3,0)</f>
        <v>Mastercard Acreedores</v>
      </c>
      <c r="D4494" s="1" t="s">
        <v>14</v>
      </c>
      <c r="E4494" s="1">
        <v>4</v>
      </c>
      <c r="F4494" s="1">
        <v>3</v>
      </c>
      <c r="G4494" s="1" t="s">
        <v>19</v>
      </c>
      <c r="H4494" s="1">
        <v>9999</v>
      </c>
      <c r="I4494" s="1" t="s">
        <v>453</v>
      </c>
      <c r="J4494" s="1" t="s">
        <v>29</v>
      </c>
      <c r="K4494" s="1" t="s">
        <v>325</v>
      </c>
      <c r="L4494" s="1" t="s">
        <v>21</v>
      </c>
      <c r="Q4494" s="2" t="s">
        <v>37</v>
      </c>
      <c r="R4494" s="1" t="s">
        <v>451</v>
      </c>
      <c r="S4494" s="1" t="str">
        <f t="shared" si="143"/>
        <v>CDO|4|3|REV|ACR|DIEF|CMED|DUD</v>
      </c>
      <c r="T4494" s="2" t="str">
        <f t="shared" si="144"/>
        <v>OK</v>
      </c>
    </row>
    <row r="4495" spans="1:20" x14ac:dyDescent="0.25">
      <c r="A4495" s="1">
        <v>2101049903</v>
      </c>
      <c r="B4495" s="1">
        <f>VLOOKUP(A4495,[1]Maestra!A$1:C$746,2,0)</f>
        <v>0</v>
      </c>
      <c r="C4495" s="1" t="str">
        <f>VLOOKUP(A4495,[1]Maestra!A$1:C$746,3,0)</f>
        <v>Mastercard Acreedores</v>
      </c>
      <c r="D4495" s="1" t="s">
        <v>14</v>
      </c>
      <c r="E4495" s="1">
        <v>4</v>
      </c>
      <c r="F4495" s="1">
        <v>3</v>
      </c>
      <c r="G4495" s="1" t="s">
        <v>19</v>
      </c>
      <c r="H4495" s="1">
        <v>9999</v>
      </c>
      <c r="I4495" s="1" t="s">
        <v>453</v>
      </c>
      <c r="J4495" s="1" t="s">
        <v>29</v>
      </c>
      <c r="K4495" s="1" t="s">
        <v>325</v>
      </c>
      <c r="L4495" s="1" t="s">
        <v>450</v>
      </c>
      <c r="Q4495" s="2" t="s">
        <v>37</v>
      </c>
      <c r="R4495" s="1" t="s">
        <v>451</v>
      </c>
      <c r="S4495" s="1" t="str">
        <f t="shared" si="143"/>
        <v>CDO|4|3|REV|ACR|DIEF|CMED|NOR</v>
      </c>
      <c r="T4495" s="2" t="str">
        <f t="shared" si="144"/>
        <v>OK</v>
      </c>
    </row>
    <row r="4496" spans="1:20" x14ac:dyDescent="0.25">
      <c r="A4496" s="1">
        <v>2101049903</v>
      </c>
      <c r="B4496" s="1">
        <f>VLOOKUP(A4496,[1]Maestra!A$1:C$746,2,0)</f>
        <v>0</v>
      </c>
      <c r="C4496" s="1" t="str">
        <f>VLOOKUP(A4496,[1]Maestra!A$1:C$746,3,0)</f>
        <v>Mastercard Acreedores</v>
      </c>
      <c r="D4496" s="1" t="s">
        <v>14</v>
      </c>
      <c r="E4496" s="1">
        <v>4</v>
      </c>
      <c r="F4496" s="1">
        <v>3</v>
      </c>
      <c r="G4496" s="1" t="s">
        <v>19</v>
      </c>
      <c r="H4496" s="1">
        <v>9999</v>
      </c>
      <c r="I4496" s="1" t="s">
        <v>453</v>
      </c>
      <c r="J4496" s="1" t="s">
        <v>29</v>
      </c>
      <c r="K4496" s="1" t="s">
        <v>330</v>
      </c>
      <c r="L4496" s="1" t="s">
        <v>21</v>
      </c>
      <c r="Q4496" s="2" t="s">
        <v>37</v>
      </c>
      <c r="R4496" s="1" t="s">
        <v>451</v>
      </c>
      <c r="S4496" s="1" t="str">
        <f t="shared" si="143"/>
        <v>CDO|4|3|REV|ACR|DIEF|CMIE|DUD</v>
      </c>
      <c r="T4496" s="2" t="str">
        <f t="shared" si="144"/>
        <v>OK</v>
      </c>
    </row>
    <row r="4497" spans="1:20" x14ac:dyDescent="0.25">
      <c r="A4497" s="1">
        <v>2101049903</v>
      </c>
      <c r="B4497" s="1">
        <f>VLOOKUP(A4497,[1]Maestra!A$1:C$746,2,0)</f>
        <v>0</v>
      </c>
      <c r="C4497" s="1" t="str">
        <f>VLOOKUP(A4497,[1]Maestra!A$1:C$746,3,0)</f>
        <v>Mastercard Acreedores</v>
      </c>
      <c r="D4497" s="1" t="s">
        <v>14</v>
      </c>
      <c r="E4497" s="1">
        <v>4</v>
      </c>
      <c r="F4497" s="1">
        <v>3</v>
      </c>
      <c r="G4497" s="1" t="s">
        <v>19</v>
      </c>
      <c r="H4497" s="1">
        <v>9999</v>
      </c>
      <c r="I4497" s="1" t="s">
        <v>453</v>
      </c>
      <c r="J4497" s="1" t="s">
        <v>29</v>
      </c>
      <c r="K4497" s="1" t="s">
        <v>330</v>
      </c>
      <c r="L4497" s="1" t="s">
        <v>450</v>
      </c>
      <c r="Q4497" s="2" t="s">
        <v>37</v>
      </c>
      <c r="R4497" s="1" t="s">
        <v>451</v>
      </c>
      <c r="S4497" s="1" t="str">
        <f t="shared" si="143"/>
        <v>CDO|4|3|REV|ACR|DIEF|CMIE|NOR</v>
      </c>
      <c r="T4497" s="2" t="str">
        <f t="shared" si="144"/>
        <v>OK</v>
      </c>
    </row>
    <row r="4498" spans="1:20" x14ac:dyDescent="0.25">
      <c r="A4498" s="1">
        <v>2101049903</v>
      </c>
      <c r="B4498" s="1">
        <f>VLOOKUP(A4498,[1]Maestra!A$1:C$746,2,0)</f>
        <v>0</v>
      </c>
      <c r="C4498" s="1" t="str">
        <f>VLOOKUP(A4498,[1]Maestra!A$1:C$746,3,0)</f>
        <v>Mastercard Acreedores</v>
      </c>
      <c r="D4498" s="1" t="s">
        <v>14</v>
      </c>
      <c r="E4498" s="1">
        <v>4</v>
      </c>
      <c r="F4498" s="1">
        <v>3</v>
      </c>
      <c r="G4498" s="1" t="s">
        <v>19</v>
      </c>
      <c r="H4498" s="1">
        <v>9999</v>
      </c>
      <c r="I4498" s="1" t="s">
        <v>453</v>
      </c>
      <c r="J4498" s="1" t="s">
        <v>29</v>
      </c>
      <c r="K4498" s="1" t="s">
        <v>331</v>
      </c>
      <c r="L4498" s="1" t="s">
        <v>21</v>
      </c>
      <c r="Q4498" s="2" t="s">
        <v>37</v>
      </c>
      <c r="R4498" s="1" t="s">
        <v>451</v>
      </c>
      <c r="S4498" s="1" t="str">
        <f t="shared" si="143"/>
        <v>CDO|4|3|REV|ACR|DIEF|CPEM|DUD</v>
      </c>
      <c r="T4498" s="2" t="str">
        <f t="shared" si="144"/>
        <v>OK</v>
      </c>
    </row>
    <row r="4499" spans="1:20" x14ac:dyDescent="0.25">
      <c r="A4499" s="1">
        <v>2101049903</v>
      </c>
      <c r="B4499" s="1">
        <f>VLOOKUP(A4499,[1]Maestra!A$1:C$746,2,0)</f>
        <v>0</v>
      </c>
      <c r="C4499" s="1" t="str">
        <f>VLOOKUP(A4499,[1]Maestra!A$1:C$746,3,0)</f>
        <v>Mastercard Acreedores</v>
      </c>
      <c r="D4499" s="1" t="s">
        <v>14</v>
      </c>
      <c r="E4499" s="1">
        <v>4</v>
      </c>
      <c r="F4499" s="1">
        <v>3</v>
      </c>
      <c r="G4499" s="1" t="s">
        <v>19</v>
      </c>
      <c r="H4499" s="1">
        <v>9999</v>
      </c>
      <c r="I4499" s="1" t="s">
        <v>453</v>
      </c>
      <c r="J4499" s="1" t="s">
        <v>29</v>
      </c>
      <c r="K4499" s="1" t="s">
        <v>331</v>
      </c>
      <c r="L4499" s="1" t="s">
        <v>450</v>
      </c>
      <c r="Q4499" s="2" t="s">
        <v>37</v>
      </c>
      <c r="R4499" s="1" t="s">
        <v>451</v>
      </c>
      <c r="S4499" s="1" t="str">
        <f t="shared" si="143"/>
        <v>CDO|4|3|REV|ACR|DIEF|CPEM|NOR</v>
      </c>
      <c r="T4499" s="2" t="str">
        <f t="shared" si="144"/>
        <v>OK</v>
      </c>
    </row>
    <row r="4500" spans="1:20" x14ac:dyDescent="0.25">
      <c r="A4500" s="1">
        <v>305020101</v>
      </c>
      <c r="B4500" s="1" t="str">
        <f>VLOOKUP(A4500,[1]Maestra!A$1:C$746,2,0)</f>
        <v>ACTMELRE8</v>
      </c>
      <c r="C4500" s="1" t="str">
        <f>VLOOKUP(A4500,[1]Maestra!A$1:C$746,3,0)</f>
        <v>T. Mastercard emp. línea rev.</v>
      </c>
      <c r="D4500" s="1" t="s">
        <v>14</v>
      </c>
      <c r="E4500" s="1">
        <v>4</v>
      </c>
      <c r="F4500" s="1">
        <v>3</v>
      </c>
      <c r="G4500" s="1" t="s">
        <v>19</v>
      </c>
      <c r="H4500" s="1">
        <v>9999</v>
      </c>
      <c r="I4500" s="1" t="s">
        <v>449</v>
      </c>
      <c r="J4500" s="1" t="s">
        <v>33</v>
      </c>
      <c r="K4500" s="1" t="s">
        <v>327</v>
      </c>
      <c r="L4500" s="1" t="s">
        <v>21</v>
      </c>
      <c r="Q4500" s="2" t="s">
        <v>37</v>
      </c>
      <c r="R4500" s="1" t="s">
        <v>451</v>
      </c>
      <c r="S4500" s="1" t="str">
        <f t="shared" si="143"/>
        <v>CDO|4|3|REV|VEN|COMP|CCOR|DUD</v>
      </c>
      <c r="T4500" s="2" t="str">
        <f t="shared" si="144"/>
        <v>OK</v>
      </c>
    </row>
    <row r="4501" spans="1:20" x14ac:dyDescent="0.25">
      <c r="A4501" s="1">
        <v>305020101</v>
      </c>
      <c r="B4501" s="1" t="str">
        <f>VLOOKUP(A4501,[1]Maestra!A$1:C$746,2,0)</f>
        <v>ACTMELRE8</v>
      </c>
      <c r="C4501" s="1" t="str">
        <f>VLOOKUP(A4501,[1]Maestra!A$1:C$746,3,0)</f>
        <v>T. Mastercard emp. línea rev.</v>
      </c>
      <c r="D4501" s="1" t="s">
        <v>14</v>
      </c>
      <c r="E4501" s="1">
        <v>4</v>
      </c>
      <c r="F4501" s="1">
        <v>3</v>
      </c>
      <c r="G4501" s="1" t="s">
        <v>19</v>
      </c>
      <c r="H4501" s="1">
        <v>9999</v>
      </c>
      <c r="I4501" s="1" t="s">
        <v>449</v>
      </c>
      <c r="J4501" s="1" t="s">
        <v>33</v>
      </c>
      <c r="K4501" s="1" t="s">
        <v>327</v>
      </c>
      <c r="L4501" s="1" t="s">
        <v>450</v>
      </c>
      <c r="Q4501" s="2" t="s">
        <v>37</v>
      </c>
      <c r="R4501" s="1" t="s">
        <v>451</v>
      </c>
      <c r="S4501" s="1" t="str">
        <f t="shared" si="143"/>
        <v>CDO|4|3|REV|VEN|COMP|CCOR|NOR</v>
      </c>
      <c r="T4501" s="2" t="str">
        <f t="shared" si="144"/>
        <v>OK</v>
      </c>
    </row>
    <row r="4502" spans="1:20" x14ac:dyDescent="0.25">
      <c r="A4502" s="1">
        <v>305020101</v>
      </c>
      <c r="B4502" s="1" t="str">
        <f>VLOOKUP(A4502,[1]Maestra!A$1:C$746,2,0)</f>
        <v>ACTMELRE8</v>
      </c>
      <c r="C4502" s="1" t="str">
        <f>VLOOKUP(A4502,[1]Maestra!A$1:C$746,3,0)</f>
        <v>T. Mastercard emp. línea rev.</v>
      </c>
      <c r="D4502" s="1" t="s">
        <v>14</v>
      </c>
      <c r="E4502" s="1">
        <v>4</v>
      </c>
      <c r="F4502" s="1">
        <v>3</v>
      </c>
      <c r="G4502" s="1" t="s">
        <v>19</v>
      </c>
      <c r="H4502" s="1">
        <v>9999</v>
      </c>
      <c r="I4502" s="1" t="s">
        <v>449</v>
      </c>
      <c r="J4502" s="1" t="s">
        <v>33</v>
      </c>
      <c r="K4502" s="1" t="s">
        <v>324</v>
      </c>
      <c r="L4502" s="1" t="s">
        <v>21</v>
      </c>
      <c r="Q4502" s="2" t="s">
        <v>37</v>
      </c>
      <c r="R4502" s="1" t="s">
        <v>451</v>
      </c>
      <c r="S4502" s="1" t="str">
        <f t="shared" si="143"/>
        <v>CDO|4|3|REV|VEN|COMP|CCRV|DUD</v>
      </c>
      <c r="T4502" s="2" t="str">
        <f t="shared" si="144"/>
        <v>OK</v>
      </c>
    </row>
    <row r="4503" spans="1:20" x14ac:dyDescent="0.25">
      <c r="A4503" s="1">
        <v>305020101</v>
      </c>
      <c r="B4503" s="1" t="str">
        <f>VLOOKUP(A4503,[1]Maestra!A$1:C$746,2,0)</f>
        <v>ACTMELRE8</v>
      </c>
      <c r="C4503" s="1" t="str">
        <f>VLOOKUP(A4503,[1]Maestra!A$1:C$746,3,0)</f>
        <v>T. Mastercard emp. línea rev.</v>
      </c>
      <c r="D4503" s="1" t="s">
        <v>14</v>
      </c>
      <c r="E4503" s="1">
        <v>4</v>
      </c>
      <c r="F4503" s="1">
        <v>3</v>
      </c>
      <c r="G4503" s="1" t="s">
        <v>19</v>
      </c>
      <c r="H4503" s="1">
        <v>9999</v>
      </c>
      <c r="I4503" s="1" t="s">
        <v>449</v>
      </c>
      <c r="J4503" s="1" t="s">
        <v>33</v>
      </c>
      <c r="K4503" s="1" t="s">
        <v>324</v>
      </c>
      <c r="L4503" s="1" t="s">
        <v>450</v>
      </c>
      <c r="Q4503" s="2" t="s">
        <v>37</v>
      </c>
      <c r="R4503" s="1" t="s">
        <v>451</v>
      </c>
      <c r="S4503" s="1" t="str">
        <f t="shared" si="143"/>
        <v>CDO|4|3|REV|VEN|COMP|CCRV|NOR</v>
      </c>
      <c r="T4503" s="2" t="str">
        <f t="shared" si="144"/>
        <v>OK</v>
      </c>
    </row>
    <row r="4504" spans="1:20" x14ac:dyDescent="0.25">
      <c r="A4504" s="1">
        <v>305020101</v>
      </c>
      <c r="B4504" s="1" t="str">
        <f>VLOOKUP(A4504,[1]Maestra!A$1:C$746,2,0)</f>
        <v>ACTMELRE8</v>
      </c>
      <c r="C4504" s="1" t="str">
        <f>VLOOKUP(A4504,[1]Maestra!A$1:C$746,3,0)</f>
        <v>T. Mastercard emp. línea rev.</v>
      </c>
      <c r="D4504" s="1" t="s">
        <v>14</v>
      </c>
      <c r="E4504" s="1">
        <v>4</v>
      </c>
      <c r="F4504" s="1">
        <v>3</v>
      </c>
      <c r="G4504" s="1" t="s">
        <v>19</v>
      </c>
      <c r="H4504" s="1">
        <v>9999</v>
      </c>
      <c r="I4504" s="1" t="s">
        <v>449</v>
      </c>
      <c r="J4504" s="1" t="s">
        <v>33</v>
      </c>
      <c r="K4504" s="1" t="s">
        <v>322</v>
      </c>
      <c r="L4504" s="1" t="s">
        <v>21</v>
      </c>
      <c r="Q4504" s="2" t="s">
        <v>37</v>
      </c>
      <c r="R4504" s="1" t="s">
        <v>451</v>
      </c>
      <c r="S4504" s="1" t="str">
        <f t="shared" si="143"/>
        <v>CDO|4|3|REV|VEN|COMP|CESF|DUD</v>
      </c>
      <c r="T4504" s="2" t="str">
        <f t="shared" si="144"/>
        <v>OK</v>
      </c>
    </row>
    <row r="4505" spans="1:20" x14ac:dyDescent="0.25">
      <c r="A4505" s="1">
        <v>305020101</v>
      </c>
      <c r="B4505" s="1" t="str">
        <f>VLOOKUP(A4505,[1]Maestra!A$1:C$746,2,0)</f>
        <v>ACTMELRE8</v>
      </c>
      <c r="C4505" s="1" t="str">
        <f>VLOOKUP(A4505,[1]Maestra!A$1:C$746,3,0)</f>
        <v>T. Mastercard emp. línea rev.</v>
      </c>
      <c r="D4505" s="1" t="s">
        <v>14</v>
      </c>
      <c r="E4505" s="1">
        <v>4</v>
      </c>
      <c r="F4505" s="1">
        <v>3</v>
      </c>
      <c r="G4505" s="1" t="s">
        <v>19</v>
      </c>
      <c r="H4505" s="1">
        <v>9999</v>
      </c>
      <c r="I4505" s="1" t="s">
        <v>449</v>
      </c>
      <c r="J4505" s="1" t="s">
        <v>33</v>
      </c>
      <c r="K4505" s="1" t="s">
        <v>322</v>
      </c>
      <c r="L4505" s="1" t="s">
        <v>450</v>
      </c>
      <c r="Q4505" s="2" t="s">
        <v>37</v>
      </c>
      <c r="R4505" s="1" t="s">
        <v>451</v>
      </c>
      <c r="S4505" s="1" t="str">
        <f t="shared" si="143"/>
        <v>CDO|4|3|REV|VEN|COMP|CESF|NOR</v>
      </c>
      <c r="T4505" s="2" t="str">
        <f t="shared" si="144"/>
        <v>OK</v>
      </c>
    </row>
    <row r="4506" spans="1:20" x14ac:dyDescent="0.25">
      <c r="A4506" s="1">
        <v>305020101</v>
      </c>
      <c r="B4506" s="1" t="str">
        <f>VLOOKUP(A4506,[1]Maestra!A$1:C$746,2,0)</f>
        <v>ACTMELRE8</v>
      </c>
      <c r="C4506" s="1" t="str">
        <f>VLOOKUP(A4506,[1]Maestra!A$1:C$746,3,0)</f>
        <v>T. Mastercard emp. línea rev.</v>
      </c>
      <c r="D4506" s="1" t="s">
        <v>14</v>
      </c>
      <c r="E4506" s="1">
        <v>4</v>
      </c>
      <c r="F4506" s="1">
        <v>3</v>
      </c>
      <c r="G4506" s="1" t="s">
        <v>19</v>
      </c>
      <c r="H4506" s="1">
        <v>9999</v>
      </c>
      <c r="I4506" s="1" t="s">
        <v>449</v>
      </c>
      <c r="J4506" s="1" t="s">
        <v>33</v>
      </c>
      <c r="K4506" s="1" t="s">
        <v>323</v>
      </c>
      <c r="L4506" s="1" t="s">
        <v>21</v>
      </c>
      <c r="Q4506" s="2" t="s">
        <v>37</v>
      </c>
      <c r="R4506" s="1" t="s">
        <v>451</v>
      </c>
      <c r="S4506" s="1" t="str">
        <f t="shared" si="143"/>
        <v>CDO|4|3|REV|VEN|COMP|CESP|DUD</v>
      </c>
      <c r="T4506" s="2" t="str">
        <f t="shared" si="144"/>
        <v>OK</v>
      </c>
    </row>
    <row r="4507" spans="1:20" x14ac:dyDescent="0.25">
      <c r="A4507" s="1">
        <v>305020101</v>
      </c>
      <c r="B4507" s="1" t="str">
        <f>VLOOKUP(A4507,[1]Maestra!A$1:C$746,2,0)</f>
        <v>ACTMELRE8</v>
      </c>
      <c r="C4507" s="1" t="str">
        <f>VLOOKUP(A4507,[1]Maestra!A$1:C$746,3,0)</f>
        <v>T. Mastercard emp. línea rev.</v>
      </c>
      <c r="D4507" s="1" t="s">
        <v>14</v>
      </c>
      <c r="E4507" s="1">
        <v>4</v>
      </c>
      <c r="F4507" s="1">
        <v>3</v>
      </c>
      <c r="G4507" s="1" t="s">
        <v>19</v>
      </c>
      <c r="H4507" s="1">
        <v>9999</v>
      </c>
      <c r="I4507" s="1" t="s">
        <v>449</v>
      </c>
      <c r="J4507" s="1" t="s">
        <v>33</v>
      </c>
      <c r="K4507" s="1" t="s">
        <v>323</v>
      </c>
      <c r="L4507" s="1" t="s">
        <v>450</v>
      </c>
      <c r="Q4507" s="2" t="s">
        <v>37</v>
      </c>
      <c r="R4507" s="1" t="s">
        <v>451</v>
      </c>
      <c r="S4507" s="1" t="str">
        <f t="shared" si="143"/>
        <v>CDO|4|3|REV|VEN|COMP|CESP|NOR</v>
      </c>
      <c r="T4507" s="2" t="str">
        <f t="shared" si="144"/>
        <v>OK</v>
      </c>
    </row>
    <row r="4508" spans="1:20" x14ac:dyDescent="0.25">
      <c r="A4508" s="1">
        <v>305020101</v>
      </c>
      <c r="B4508" s="1" t="str">
        <f>VLOOKUP(A4508,[1]Maestra!A$1:C$746,2,0)</f>
        <v>ACTMELRE8</v>
      </c>
      <c r="C4508" s="1" t="str">
        <f>VLOOKUP(A4508,[1]Maestra!A$1:C$746,3,0)</f>
        <v>T. Mastercard emp. línea rev.</v>
      </c>
      <c r="D4508" s="1" t="s">
        <v>14</v>
      </c>
      <c r="E4508" s="1">
        <v>4</v>
      </c>
      <c r="F4508" s="1">
        <v>3</v>
      </c>
      <c r="G4508" s="1" t="s">
        <v>19</v>
      </c>
      <c r="H4508" s="1">
        <v>9999</v>
      </c>
      <c r="I4508" s="1" t="s">
        <v>449</v>
      </c>
      <c r="J4508" s="1" t="s">
        <v>33</v>
      </c>
      <c r="K4508" s="1" t="s">
        <v>328</v>
      </c>
      <c r="L4508" s="1" t="s">
        <v>21</v>
      </c>
      <c r="Q4508" s="2" t="s">
        <v>37</v>
      </c>
      <c r="R4508" s="1" t="s">
        <v>451</v>
      </c>
      <c r="S4508" s="1" t="str">
        <f t="shared" si="143"/>
        <v>CDO|4|3|REV|VEN|COMP|CGEM|DUD</v>
      </c>
      <c r="T4508" s="2" t="str">
        <f t="shared" si="144"/>
        <v>OK</v>
      </c>
    </row>
    <row r="4509" spans="1:20" x14ac:dyDescent="0.25">
      <c r="A4509" s="1">
        <v>305020101</v>
      </c>
      <c r="B4509" s="1" t="str">
        <f>VLOOKUP(A4509,[1]Maestra!A$1:C$746,2,0)</f>
        <v>ACTMELRE8</v>
      </c>
      <c r="C4509" s="1" t="str">
        <f>VLOOKUP(A4509,[1]Maestra!A$1:C$746,3,0)</f>
        <v>T. Mastercard emp. línea rev.</v>
      </c>
      <c r="D4509" s="1" t="s">
        <v>14</v>
      </c>
      <c r="E4509" s="1">
        <v>4</v>
      </c>
      <c r="F4509" s="1">
        <v>3</v>
      </c>
      <c r="G4509" s="1" t="s">
        <v>19</v>
      </c>
      <c r="H4509" s="1">
        <v>9999</v>
      </c>
      <c r="I4509" s="1" t="s">
        <v>449</v>
      </c>
      <c r="J4509" s="1" t="s">
        <v>33</v>
      </c>
      <c r="K4509" s="1" t="s">
        <v>328</v>
      </c>
      <c r="L4509" s="1" t="s">
        <v>450</v>
      </c>
      <c r="Q4509" s="2" t="s">
        <v>37</v>
      </c>
      <c r="R4509" s="1" t="s">
        <v>451</v>
      </c>
      <c r="S4509" s="1" t="str">
        <f t="shared" si="143"/>
        <v>CDO|4|3|REV|VEN|COMP|CGEM|NOR</v>
      </c>
      <c r="T4509" s="2" t="str">
        <f t="shared" si="144"/>
        <v>OK</v>
      </c>
    </row>
    <row r="4510" spans="1:20" x14ac:dyDescent="0.25">
      <c r="A4510" s="1">
        <v>305020101</v>
      </c>
      <c r="B4510" s="1" t="str">
        <f>VLOOKUP(A4510,[1]Maestra!A$1:C$746,2,0)</f>
        <v>ACTMELRE8</v>
      </c>
      <c r="C4510" s="1" t="str">
        <f>VLOOKUP(A4510,[1]Maestra!A$1:C$746,3,0)</f>
        <v>T. Mastercard emp. línea rev.</v>
      </c>
      <c r="D4510" s="1" t="s">
        <v>14</v>
      </c>
      <c r="E4510" s="1">
        <v>4</v>
      </c>
      <c r="F4510" s="1">
        <v>3</v>
      </c>
      <c r="G4510" s="1" t="s">
        <v>19</v>
      </c>
      <c r="H4510" s="1">
        <v>9999</v>
      </c>
      <c r="I4510" s="1" t="s">
        <v>449</v>
      </c>
      <c r="J4510" s="1" t="s">
        <v>33</v>
      </c>
      <c r="K4510" s="1" t="s">
        <v>329</v>
      </c>
      <c r="L4510" s="1" t="s">
        <v>21</v>
      </c>
      <c r="Q4510" s="2" t="s">
        <v>37</v>
      </c>
      <c r="R4510" s="1" t="s">
        <v>451</v>
      </c>
      <c r="S4510" s="1" t="str">
        <f t="shared" si="143"/>
        <v>CDO|4|3|REV|VEN|COMP|CIVA|DUD</v>
      </c>
      <c r="T4510" s="2" t="str">
        <f t="shared" si="144"/>
        <v>OK</v>
      </c>
    </row>
    <row r="4511" spans="1:20" x14ac:dyDescent="0.25">
      <c r="A4511" s="1">
        <v>305020101</v>
      </c>
      <c r="B4511" s="1" t="str">
        <f>VLOOKUP(A4511,[1]Maestra!A$1:C$746,2,0)</f>
        <v>ACTMELRE8</v>
      </c>
      <c r="C4511" s="1" t="str">
        <f>VLOOKUP(A4511,[1]Maestra!A$1:C$746,3,0)</f>
        <v>T. Mastercard emp. línea rev.</v>
      </c>
      <c r="D4511" s="1" t="s">
        <v>14</v>
      </c>
      <c r="E4511" s="1">
        <v>4</v>
      </c>
      <c r="F4511" s="1">
        <v>3</v>
      </c>
      <c r="G4511" s="1" t="s">
        <v>19</v>
      </c>
      <c r="H4511" s="1">
        <v>9999</v>
      </c>
      <c r="I4511" s="1" t="s">
        <v>449</v>
      </c>
      <c r="J4511" s="1" t="s">
        <v>33</v>
      </c>
      <c r="K4511" s="1" t="s">
        <v>329</v>
      </c>
      <c r="L4511" s="1" t="s">
        <v>450</v>
      </c>
      <c r="Q4511" s="2" t="s">
        <v>37</v>
      </c>
      <c r="R4511" s="1" t="s">
        <v>451</v>
      </c>
      <c r="S4511" s="1" t="str">
        <f t="shared" si="143"/>
        <v>CDO|4|3|REV|VEN|COMP|CIVA|NOR</v>
      </c>
      <c r="T4511" s="2" t="str">
        <f t="shared" si="144"/>
        <v>OK</v>
      </c>
    </row>
    <row r="4512" spans="1:20" x14ac:dyDescent="0.25">
      <c r="A4512" s="1">
        <v>305020101</v>
      </c>
      <c r="B4512" s="1" t="str">
        <f>VLOOKUP(A4512,[1]Maestra!A$1:C$746,2,0)</f>
        <v>ACTMELRE8</v>
      </c>
      <c r="C4512" s="1" t="str">
        <f>VLOOKUP(A4512,[1]Maestra!A$1:C$746,3,0)</f>
        <v>T. Mastercard emp. línea rev.</v>
      </c>
      <c r="D4512" s="1" t="s">
        <v>14</v>
      </c>
      <c r="E4512" s="1">
        <v>4</v>
      </c>
      <c r="F4512" s="1">
        <v>3</v>
      </c>
      <c r="G4512" s="1" t="s">
        <v>19</v>
      </c>
      <c r="H4512" s="1">
        <v>9999</v>
      </c>
      <c r="I4512" s="1" t="s">
        <v>449</v>
      </c>
      <c r="J4512" s="1" t="s">
        <v>33</v>
      </c>
      <c r="K4512" s="1" t="s">
        <v>325</v>
      </c>
      <c r="L4512" s="1" t="s">
        <v>21</v>
      </c>
      <c r="Q4512" s="2" t="s">
        <v>37</v>
      </c>
      <c r="R4512" s="1" t="s">
        <v>451</v>
      </c>
      <c r="S4512" s="1" t="str">
        <f t="shared" si="143"/>
        <v>CDO|4|3|REV|VEN|COMP|CMED|DUD</v>
      </c>
      <c r="T4512" s="2" t="str">
        <f t="shared" si="144"/>
        <v>OK</v>
      </c>
    </row>
    <row r="4513" spans="1:20" x14ac:dyDescent="0.25">
      <c r="A4513" s="1">
        <v>305020101</v>
      </c>
      <c r="B4513" s="1" t="str">
        <f>VLOOKUP(A4513,[1]Maestra!A$1:C$746,2,0)</f>
        <v>ACTMELRE8</v>
      </c>
      <c r="C4513" s="1" t="str">
        <f>VLOOKUP(A4513,[1]Maestra!A$1:C$746,3,0)</f>
        <v>T. Mastercard emp. línea rev.</v>
      </c>
      <c r="D4513" s="1" t="s">
        <v>14</v>
      </c>
      <c r="E4513" s="1">
        <v>4</v>
      </c>
      <c r="F4513" s="1">
        <v>3</v>
      </c>
      <c r="G4513" s="1" t="s">
        <v>19</v>
      </c>
      <c r="H4513" s="1">
        <v>9999</v>
      </c>
      <c r="I4513" s="1" t="s">
        <v>449</v>
      </c>
      <c r="J4513" s="1" t="s">
        <v>33</v>
      </c>
      <c r="K4513" s="1" t="s">
        <v>325</v>
      </c>
      <c r="L4513" s="1" t="s">
        <v>450</v>
      </c>
      <c r="Q4513" s="2" t="s">
        <v>37</v>
      </c>
      <c r="R4513" s="1" t="s">
        <v>451</v>
      </c>
      <c r="S4513" s="1" t="str">
        <f t="shared" si="143"/>
        <v>CDO|4|3|REV|VEN|COMP|CMED|NOR</v>
      </c>
      <c r="T4513" s="2" t="str">
        <f t="shared" si="144"/>
        <v>OK</v>
      </c>
    </row>
    <row r="4514" spans="1:20" x14ac:dyDescent="0.25">
      <c r="A4514" s="1">
        <v>305020101</v>
      </c>
      <c r="B4514" s="1" t="str">
        <f>VLOOKUP(A4514,[1]Maestra!A$1:C$746,2,0)</f>
        <v>ACTMELRE8</v>
      </c>
      <c r="C4514" s="1" t="str">
        <f>VLOOKUP(A4514,[1]Maestra!A$1:C$746,3,0)</f>
        <v>T. Mastercard emp. línea rev.</v>
      </c>
      <c r="D4514" s="1" t="s">
        <v>14</v>
      </c>
      <c r="E4514" s="1">
        <v>4</v>
      </c>
      <c r="F4514" s="1">
        <v>3</v>
      </c>
      <c r="G4514" s="1" t="s">
        <v>19</v>
      </c>
      <c r="H4514" s="1">
        <v>9999</v>
      </c>
      <c r="I4514" s="1" t="s">
        <v>449</v>
      </c>
      <c r="J4514" s="1" t="s">
        <v>33</v>
      </c>
      <c r="K4514" s="1" t="s">
        <v>330</v>
      </c>
      <c r="L4514" s="1" t="s">
        <v>21</v>
      </c>
      <c r="Q4514" s="2" t="s">
        <v>37</v>
      </c>
      <c r="R4514" s="1" t="s">
        <v>451</v>
      </c>
      <c r="S4514" s="1" t="str">
        <f t="shared" si="143"/>
        <v>CDO|4|3|REV|VEN|COMP|CMIE|DUD</v>
      </c>
      <c r="T4514" s="2" t="str">
        <f t="shared" si="144"/>
        <v>OK</v>
      </c>
    </row>
    <row r="4515" spans="1:20" x14ac:dyDescent="0.25">
      <c r="A4515" s="1">
        <v>305020101</v>
      </c>
      <c r="B4515" s="1" t="str">
        <f>VLOOKUP(A4515,[1]Maestra!A$1:C$746,2,0)</f>
        <v>ACTMELRE8</v>
      </c>
      <c r="C4515" s="1" t="str">
        <f>VLOOKUP(A4515,[1]Maestra!A$1:C$746,3,0)</f>
        <v>T. Mastercard emp. línea rev.</v>
      </c>
      <c r="D4515" s="1" t="s">
        <v>14</v>
      </c>
      <c r="E4515" s="1">
        <v>4</v>
      </c>
      <c r="F4515" s="1">
        <v>3</v>
      </c>
      <c r="G4515" s="1" t="s">
        <v>19</v>
      </c>
      <c r="H4515" s="1">
        <v>9999</v>
      </c>
      <c r="I4515" s="1" t="s">
        <v>449</v>
      </c>
      <c r="J4515" s="1" t="s">
        <v>33</v>
      </c>
      <c r="K4515" s="1" t="s">
        <v>330</v>
      </c>
      <c r="L4515" s="1" t="s">
        <v>450</v>
      </c>
      <c r="Q4515" s="2" t="s">
        <v>37</v>
      </c>
      <c r="R4515" s="1" t="s">
        <v>451</v>
      </c>
      <c r="S4515" s="1" t="str">
        <f t="shared" si="143"/>
        <v>CDO|4|3|REV|VEN|COMP|CMIE|NOR</v>
      </c>
      <c r="T4515" s="2" t="str">
        <f t="shared" si="144"/>
        <v>OK</v>
      </c>
    </row>
    <row r="4516" spans="1:20" x14ac:dyDescent="0.25">
      <c r="A4516" s="1">
        <v>305020101</v>
      </c>
      <c r="B4516" s="1" t="str">
        <f>VLOOKUP(A4516,[1]Maestra!A$1:C$746,2,0)</f>
        <v>ACTMELRE8</v>
      </c>
      <c r="C4516" s="1" t="str">
        <f>VLOOKUP(A4516,[1]Maestra!A$1:C$746,3,0)</f>
        <v>T. Mastercard emp. línea rev.</v>
      </c>
      <c r="D4516" s="1" t="s">
        <v>14</v>
      </c>
      <c r="E4516" s="1">
        <v>4</v>
      </c>
      <c r="F4516" s="1">
        <v>3</v>
      </c>
      <c r="G4516" s="1" t="s">
        <v>19</v>
      </c>
      <c r="H4516" s="1">
        <v>9999</v>
      </c>
      <c r="I4516" s="1" t="s">
        <v>449</v>
      </c>
      <c r="J4516" s="1" t="s">
        <v>33</v>
      </c>
      <c r="K4516" s="1" t="s">
        <v>331</v>
      </c>
      <c r="L4516" s="1" t="s">
        <v>21</v>
      </c>
      <c r="Q4516" s="2" t="s">
        <v>37</v>
      </c>
      <c r="R4516" s="1" t="s">
        <v>451</v>
      </c>
      <c r="S4516" s="1" t="str">
        <f t="shared" si="143"/>
        <v>CDO|4|3|REV|VEN|COMP|CPEM|DUD</v>
      </c>
      <c r="T4516" s="2" t="str">
        <f t="shared" si="144"/>
        <v>OK</v>
      </c>
    </row>
    <row r="4517" spans="1:20" x14ac:dyDescent="0.25">
      <c r="A4517" s="1">
        <v>305020101</v>
      </c>
      <c r="B4517" s="1" t="str">
        <f>VLOOKUP(A4517,[1]Maestra!A$1:C$746,2,0)</f>
        <v>ACTMELRE8</v>
      </c>
      <c r="C4517" s="1" t="str">
        <f>VLOOKUP(A4517,[1]Maestra!A$1:C$746,3,0)</f>
        <v>T. Mastercard emp. línea rev.</v>
      </c>
      <c r="D4517" s="1" t="s">
        <v>14</v>
      </c>
      <c r="E4517" s="1">
        <v>4</v>
      </c>
      <c r="F4517" s="1">
        <v>3</v>
      </c>
      <c r="G4517" s="1" t="s">
        <v>19</v>
      </c>
      <c r="H4517" s="1">
        <v>9999</v>
      </c>
      <c r="I4517" s="1" t="s">
        <v>449</v>
      </c>
      <c r="J4517" s="1" t="s">
        <v>33</v>
      </c>
      <c r="K4517" s="1" t="s">
        <v>331</v>
      </c>
      <c r="L4517" s="1" t="s">
        <v>450</v>
      </c>
      <c r="Q4517" s="2" t="s">
        <v>37</v>
      </c>
      <c r="R4517" s="1" t="s">
        <v>451</v>
      </c>
      <c r="S4517" s="1" t="str">
        <f t="shared" si="143"/>
        <v>CDO|4|3|REV|VEN|COMP|CPEM|NOR</v>
      </c>
      <c r="T4517" s="2" t="str">
        <f t="shared" si="144"/>
        <v>OK</v>
      </c>
    </row>
    <row r="4518" spans="1:20" x14ac:dyDescent="0.25">
      <c r="A4518" s="1">
        <v>305020107</v>
      </c>
      <c r="B4518" s="1" t="str">
        <f>VLOOKUP(A4518,[1]Maestra!A$1:C$746,2,0)</f>
        <v>ACTMELRP8</v>
      </c>
      <c r="C4518" s="1" t="str">
        <f>VLOOKUP(A4518,[1]Maestra!A$1:C$746,3,0)</f>
        <v>T. Mastercard emp. línea rev. por Disp Efectivo</v>
      </c>
      <c r="D4518" s="1" t="s">
        <v>14</v>
      </c>
      <c r="E4518" s="1">
        <v>4</v>
      </c>
      <c r="F4518" s="1">
        <v>3</v>
      </c>
      <c r="G4518" s="1" t="s">
        <v>19</v>
      </c>
      <c r="H4518" s="1">
        <v>9999</v>
      </c>
      <c r="I4518" s="1" t="s">
        <v>449</v>
      </c>
      <c r="J4518" s="1" t="s">
        <v>29</v>
      </c>
      <c r="K4518" s="1" t="s">
        <v>327</v>
      </c>
      <c r="L4518" s="1" t="s">
        <v>21</v>
      </c>
      <c r="Q4518" s="2" t="s">
        <v>37</v>
      </c>
      <c r="R4518" s="1" t="s">
        <v>451</v>
      </c>
      <c r="S4518" s="1" t="str">
        <f t="shared" si="143"/>
        <v>CDO|4|3|REV|VEN|DIEF|CCOR|DUD</v>
      </c>
      <c r="T4518" s="2" t="str">
        <f t="shared" si="144"/>
        <v>OK</v>
      </c>
    </row>
    <row r="4519" spans="1:20" x14ac:dyDescent="0.25">
      <c r="A4519" s="1">
        <v>305020107</v>
      </c>
      <c r="B4519" s="1" t="str">
        <f>VLOOKUP(A4519,[1]Maestra!A$1:C$746,2,0)</f>
        <v>ACTMELRP8</v>
      </c>
      <c r="C4519" s="1" t="str">
        <f>VLOOKUP(A4519,[1]Maestra!A$1:C$746,3,0)</f>
        <v>T. Mastercard emp. línea rev. por Disp Efectivo</v>
      </c>
      <c r="D4519" s="1" t="s">
        <v>14</v>
      </c>
      <c r="E4519" s="1">
        <v>4</v>
      </c>
      <c r="F4519" s="1">
        <v>3</v>
      </c>
      <c r="G4519" s="1" t="s">
        <v>19</v>
      </c>
      <c r="H4519" s="1">
        <v>9999</v>
      </c>
      <c r="I4519" s="1" t="s">
        <v>449</v>
      </c>
      <c r="J4519" s="1" t="s">
        <v>29</v>
      </c>
      <c r="K4519" s="1" t="s">
        <v>327</v>
      </c>
      <c r="L4519" s="1" t="s">
        <v>450</v>
      </c>
      <c r="Q4519" s="2" t="s">
        <v>37</v>
      </c>
      <c r="R4519" s="1" t="s">
        <v>451</v>
      </c>
      <c r="S4519" s="1" t="str">
        <f t="shared" si="143"/>
        <v>CDO|4|3|REV|VEN|DIEF|CCOR|NOR</v>
      </c>
      <c r="T4519" s="2" t="str">
        <f t="shared" si="144"/>
        <v>OK</v>
      </c>
    </row>
    <row r="4520" spans="1:20" x14ac:dyDescent="0.25">
      <c r="A4520" s="1">
        <v>305020107</v>
      </c>
      <c r="B4520" s="1" t="str">
        <f>VLOOKUP(A4520,[1]Maestra!A$1:C$746,2,0)</f>
        <v>ACTMELRP8</v>
      </c>
      <c r="C4520" s="1" t="str">
        <f>VLOOKUP(A4520,[1]Maestra!A$1:C$746,3,0)</f>
        <v>T. Mastercard emp. línea rev. por Disp Efectivo</v>
      </c>
      <c r="D4520" s="1" t="s">
        <v>14</v>
      </c>
      <c r="E4520" s="1">
        <v>4</v>
      </c>
      <c r="F4520" s="1">
        <v>3</v>
      </c>
      <c r="G4520" s="1" t="s">
        <v>19</v>
      </c>
      <c r="H4520" s="1">
        <v>9999</v>
      </c>
      <c r="I4520" s="1" t="s">
        <v>449</v>
      </c>
      <c r="J4520" s="1" t="s">
        <v>29</v>
      </c>
      <c r="K4520" s="1" t="s">
        <v>324</v>
      </c>
      <c r="L4520" s="1" t="s">
        <v>21</v>
      </c>
      <c r="Q4520" s="2" t="s">
        <v>37</v>
      </c>
      <c r="R4520" s="1" t="s">
        <v>451</v>
      </c>
      <c r="S4520" s="1" t="str">
        <f t="shared" si="143"/>
        <v>CDO|4|3|REV|VEN|DIEF|CCRV|DUD</v>
      </c>
      <c r="T4520" s="2" t="str">
        <f t="shared" si="144"/>
        <v>OK</v>
      </c>
    </row>
    <row r="4521" spans="1:20" x14ac:dyDescent="0.25">
      <c r="A4521" s="1">
        <v>305020107</v>
      </c>
      <c r="B4521" s="1" t="str">
        <f>VLOOKUP(A4521,[1]Maestra!A$1:C$746,2,0)</f>
        <v>ACTMELRP8</v>
      </c>
      <c r="C4521" s="1" t="str">
        <f>VLOOKUP(A4521,[1]Maestra!A$1:C$746,3,0)</f>
        <v>T. Mastercard emp. línea rev. por Disp Efectivo</v>
      </c>
      <c r="D4521" s="1" t="s">
        <v>14</v>
      </c>
      <c r="E4521" s="1">
        <v>4</v>
      </c>
      <c r="F4521" s="1">
        <v>3</v>
      </c>
      <c r="G4521" s="1" t="s">
        <v>19</v>
      </c>
      <c r="H4521" s="1">
        <v>9999</v>
      </c>
      <c r="I4521" s="1" t="s">
        <v>449</v>
      </c>
      <c r="J4521" s="1" t="s">
        <v>29</v>
      </c>
      <c r="K4521" s="1" t="s">
        <v>324</v>
      </c>
      <c r="L4521" s="1" t="s">
        <v>450</v>
      </c>
      <c r="Q4521" s="2" t="s">
        <v>37</v>
      </c>
      <c r="R4521" s="1" t="s">
        <v>451</v>
      </c>
      <c r="S4521" s="1" t="str">
        <f t="shared" si="143"/>
        <v>CDO|4|3|REV|VEN|DIEF|CCRV|NOR</v>
      </c>
      <c r="T4521" s="2" t="str">
        <f t="shared" si="144"/>
        <v>OK</v>
      </c>
    </row>
    <row r="4522" spans="1:20" x14ac:dyDescent="0.25">
      <c r="A4522" s="1">
        <v>305020107</v>
      </c>
      <c r="B4522" s="1" t="str">
        <f>VLOOKUP(A4522,[1]Maestra!A$1:C$746,2,0)</f>
        <v>ACTMELRP8</v>
      </c>
      <c r="C4522" s="1" t="str">
        <f>VLOOKUP(A4522,[1]Maestra!A$1:C$746,3,0)</f>
        <v>T. Mastercard emp. línea rev. por Disp Efectivo</v>
      </c>
      <c r="D4522" s="1" t="s">
        <v>14</v>
      </c>
      <c r="E4522" s="1">
        <v>4</v>
      </c>
      <c r="F4522" s="1">
        <v>3</v>
      </c>
      <c r="G4522" s="1" t="s">
        <v>19</v>
      </c>
      <c r="H4522" s="1">
        <v>9999</v>
      </c>
      <c r="I4522" s="1" t="s">
        <v>449</v>
      </c>
      <c r="J4522" s="1" t="s">
        <v>29</v>
      </c>
      <c r="K4522" s="1" t="s">
        <v>322</v>
      </c>
      <c r="L4522" s="1" t="s">
        <v>21</v>
      </c>
      <c r="Q4522" s="2" t="s">
        <v>37</v>
      </c>
      <c r="R4522" s="1" t="s">
        <v>451</v>
      </c>
      <c r="S4522" s="1" t="str">
        <f t="shared" si="143"/>
        <v>CDO|4|3|REV|VEN|DIEF|CESF|DUD</v>
      </c>
      <c r="T4522" s="2" t="str">
        <f t="shared" si="144"/>
        <v>OK</v>
      </c>
    </row>
    <row r="4523" spans="1:20" x14ac:dyDescent="0.25">
      <c r="A4523" s="1">
        <v>305020107</v>
      </c>
      <c r="B4523" s="1" t="str">
        <f>VLOOKUP(A4523,[1]Maestra!A$1:C$746,2,0)</f>
        <v>ACTMELRP8</v>
      </c>
      <c r="C4523" s="1" t="str">
        <f>VLOOKUP(A4523,[1]Maestra!A$1:C$746,3,0)</f>
        <v>T. Mastercard emp. línea rev. por Disp Efectivo</v>
      </c>
      <c r="D4523" s="1" t="s">
        <v>14</v>
      </c>
      <c r="E4523" s="1">
        <v>4</v>
      </c>
      <c r="F4523" s="1">
        <v>3</v>
      </c>
      <c r="G4523" s="1" t="s">
        <v>19</v>
      </c>
      <c r="H4523" s="1">
        <v>9999</v>
      </c>
      <c r="I4523" s="1" t="s">
        <v>449</v>
      </c>
      <c r="J4523" s="1" t="s">
        <v>29</v>
      </c>
      <c r="K4523" s="1" t="s">
        <v>322</v>
      </c>
      <c r="L4523" s="1" t="s">
        <v>450</v>
      </c>
      <c r="Q4523" s="2" t="s">
        <v>37</v>
      </c>
      <c r="R4523" s="1" t="s">
        <v>451</v>
      </c>
      <c r="S4523" s="1" t="str">
        <f t="shared" si="143"/>
        <v>CDO|4|3|REV|VEN|DIEF|CESF|NOR</v>
      </c>
      <c r="T4523" s="2" t="str">
        <f t="shared" si="144"/>
        <v>OK</v>
      </c>
    </row>
    <row r="4524" spans="1:20" x14ac:dyDescent="0.25">
      <c r="A4524" s="1">
        <v>305020107</v>
      </c>
      <c r="B4524" s="1" t="str">
        <f>VLOOKUP(A4524,[1]Maestra!A$1:C$746,2,0)</f>
        <v>ACTMELRP8</v>
      </c>
      <c r="C4524" s="1" t="str">
        <f>VLOOKUP(A4524,[1]Maestra!A$1:C$746,3,0)</f>
        <v>T. Mastercard emp. línea rev. por Disp Efectivo</v>
      </c>
      <c r="D4524" s="1" t="s">
        <v>14</v>
      </c>
      <c r="E4524" s="1">
        <v>4</v>
      </c>
      <c r="F4524" s="1">
        <v>3</v>
      </c>
      <c r="G4524" s="1" t="s">
        <v>19</v>
      </c>
      <c r="H4524" s="1">
        <v>9999</v>
      </c>
      <c r="I4524" s="1" t="s">
        <v>449</v>
      </c>
      <c r="J4524" s="1" t="s">
        <v>29</v>
      </c>
      <c r="K4524" s="1" t="s">
        <v>323</v>
      </c>
      <c r="L4524" s="1" t="s">
        <v>21</v>
      </c>
      <c r="Q4524" s="2" t="s">
        <v>37</v>
      </c>
      <c r="R4524" s="1" t="s">
        <v>451</v>
      </c>
      <c r="S4524" s="1" t="str">
        <f t="shared" si="143"/>
        <v>CDO|4|3|REV|VEN|DIEF|CESP|DUD</v>
      </c>
      <c r="T4524" s="2" t="str">
        <f t="shared" si="144"/>
        <v>OK</v>
      </c>
    </row>
    <row r="4525" spans="1:20" x14ac:dyDescent="0.25">
      <c r="A4525" s="1">
        <v>305020107</v>
      </c>
      <c r="B4525" s="1" t="str">
        <f>VLOOKUP(A4525,[1]Maestra!A$1:C$746,2,0)</f>
        <v>ACTMELRP8</v>
      </c>
      <c r="C4525" s="1" t="str">
        <f>VLOOKUP(A4525,[1]Maestra!A$1:C$746,3,0)</f>
        <v>T. Mastercard emp. línea rev. por Disp Efectivo</v>
      </c>
      <c r="D4525" s="1" t="s">
        <v>14</v>
      </c>
      <c r="E4525" s="1">
        <v>4</v>
      </c>
      <c r="F4525" s="1">
        <v>3</v>
      </c>
      <c r="G4525" s="1" t="s">
        <v>19</v>
      </c>
      <c r="H4525" s="1">
        <v>9999</v>
      </c>
      <c r="I4525" s="1" t="s">
        <v>449</v>
      </c>
      <c r="J4525" s="1" t="s">
        <v>29</v>
      </c>
      <c r="K4525" s="1" t="s">
        <v>323</v>
      </c>
      <c r="L4525" s="1" t="s">
        <v>450</v>
      </c>
      <c r="Q4525" s="2" t="s">
        <v>37</v>
      </c>
      <c r="R4525" s="1" t="s">
        <v>451</v>
      </c>
      <c r="S4525" s="1" t="str">
        <f t="shared" si="143"/>
        <v>CDO|4|3|REV|VEN|DIEF|CESP|NOR</v>
      </c>
      <c r="T4525" s="2" t="str">
        <f t="shared" si="144"/>
        <v>OK</v>
      </c>
    </row>
    <row r="4526" spans="1:20" x14ac:dyDescent="0.25">
      <c r="A4526" s="1">
        <v>305020107</v>
      </c>
      <c r="B4526" s="1" t="str">
        <f>VLOOKUP(A4526,[1]Maestra!A$1:C$746,2,0)</f>
        <v>ACTMELRP8</v>
      </c>
      <c r="C4526" s="1" t="str">
        <f>VLOOKUP(A4526,[1]Maestra!A$1:C$746,3,0)</f>
        <v>T. Mastercard emp. línea rev. por Disp Efectivo</v>
      </c>
      <c r="D4526" s="1" t="s">
        <v>14</v>
      </c>
      <c r="E4526" s="1">
        <v>4</v>
      </c>
      <c r="F4526" s="1">
        <v>3</v>
      </c>
      <c r="G4526" s="1" t="s">
        <v>19</v>
      </c>
      <c r="H4526" s="1">
        <v>9999</v>
      </c>
      <c r="I4526" s="1" t="s">
        <v>449</v>
      </c>
      <c r="J4526" s="1" t="s">
        <v>29</v>
      </c>
      <c r="K4526" s="1" t="s">
        <v>328</v>
      </c>
      <c r="L4526" s="1" t="s">
        <v>21</v>
      </c>
      <c r="Q4526" s="2" t="s">
        <v>37</v>
      </c>
      <c r="R4526" s="1" t="s">
        <v>451</v>
      </c>
      <c r="S4526" s="1" t="str">
        <f t="shared" si="143"/>
        <v>CDO|4|3|REV|VEN|DIEF|CGEM|DUD</v>
      </c>
      <c r="T4526" s="2" t="str">
        <f t="shared" si="144"/>
        <v>OK</v>
      </c>
    </row>
    <row r="4527" spans="1:20" x14ac:dyDescent="0.25">
      <c r="A4527" s="1">
        <v>305020107</v>
      </c>
      <c r="B4527" s="1" t="str">
        <f>VLOOKUP(A4527,[1]Maestra!A$1:C$746,2,0)</f>
        <v>ACTMELRP8</v>
      </c>
      <c r="C4527" s="1" t="str">
        <f>VLOOKUP(A4527,[1]Maestra!A$1:C$746,3,0)</f>
        <v>T. Mastercard emp. línea rev. por Disp Efectivo</v>
      </c>
      <c r="D4527" s="1" t="s">
        <v>14</v>
      </c>
      <c r="E4527" s="1">
        <v>4</v>
      </c>
      <c r="F4527" s="1">
        <v>3</v>
      </c>
      <c r="G4527" s="1" t="s">
        <v>19</v>
      </c>
      <c r="H4527" s="1">
        <v>9999</v>
      </c>
      <c r="I4527" s="1" t="s">
        <v>449</v>
      </c>
      <c r="J4527" s="1" t="s">
        <v>29</v>
      </c>
      <c r="K4527" s="1" t="s">
        <v>328</v>
      </c>
      <c r="L4527" s="1" t="s">
        <v>450</v>
      </c>
      <c r="Q4527" s="2" t="s">
        <v>37</v>
      </c>
      <c r="R4527" s="1" t="s">
        <v>451</v>
      </c>
      <c r="S4527" s="1" t="str">
        <f t="shared" si="143"/>
        <v>CDO|4|3|REV|VEN|DIEF|CGEM|NOR</v>
      </c>
      <c r="T4527" s="2" t="str">
        <f t="shared" si="144"/>
        <v>OK</v>
      </c>
    </row>
    <row r="4528" spans="1:20" x14ac:dyDescent="0.25">
      <c r="A4528" s="1">
        <v>305020107</v>
      </c>
      <c r="B4528" s="1" t="str">
        <f>VLOOKUP(A4528,[1]Maestra!A$1:C$746,2,0)</f>
        <v>ACTMELRP8</v>
      </c>
      <c r="C4528" s="1" t="str">
        <f>VLOOKUP(A4528,[1]Maestra!A$1:C$746,3,0)</f>
        <v>T. Mastercard emp. línea rev. por Disp Efectivo</v>
      </c>
      <c r="D4528" s="1" t="s">
        <v>14</v>
      </c>
      <c r="E4528" s="1">
        <v>4</v>
      </c>
      <c r="F4528" s="1">
        <v>3</v>
      </c>
      <c r="G4528" s="1" t="s">
        <v>19</v>
      </c>
      <c r="H4528" s="1">
        <v>9999</v>
      </c>
      <c r="I4528" s="1" t="s">
        <v>449</v>
      </c>
      <c r="J4528" s="1" t="s">
        <v>29</v>
      </c>
      <c r="K4528" s="1" t="s">
        <v>329</v>
      </c>
      <c r="L4528" s="1" t="s">
        <v>21</v>
      </c>
      <c r="Q4528" s="2" t="s">
        <v>37</v>
      </c>
      <c r="R4528" s="1" t="s">
        <v>451</v>
      </c>
      <c r="S4528" s="1" t="str">
        <f t="shared" si="143"/>
        <v>CDO|4|3|REV|VEN|DIEF|CIVA|DUD</v>
      </c>
      <c r="T4528" s="2" t="str">
        <f t="shared" si="144"/>
        <v>OK</v>
      </c>
    </row>
    <row r="4529" spans="1:20" x14ac:dyDescent="0.25">
      <c r="A4529" s="1">
        <v>305020107</v>
      </c>
      <c r="B4529" s="1" t="str">
        <f>VLOOKUP(A4529,[1]Maestra!A$1:C$746,2,0)</f>
        <v>ACTMELRP8</v>
      </c>
      <c r="C4529" s="1" t="str">
        <f>VLOOKUP(A4529,[1]Maestra!A$1:C$746,3,0)</f>
        <v>T. Mastercard emp. línea rev. por Disp Efectivo</v>
      </c>
      <c r="D4529" s="1" t="s">
        <v>14</v>
      </c>
      <c r="E4529" s="1">
        <v>4</v>
      </c>
      <c r="F4529" s="1">
        <v>3</v>
      </c>
      <c r="G4529" s="1" t="s">
        <v>19</v>
      </c>
      <c r="H4529" s="1">
        <v>9999</v>
      </c>
      <c r="I4529" s="1" t="s">
        <v>449</v>
      </c>
      <c r="J4529" s="1" t="s">
        <v>29</v>
      </c>
      <c r="K4529" s="1" t="s">
        <v>329</v>
      </c>
      <c r="L4529" s="1" t="s">
        <v>450</v>
      </c>
      <c r="Q4529" s="2" t="s">
        <v>37</v>
      </c>
      <c r="R4529" s="1" t="s">
        <v>451</v>
      </c>
      <c r="S4529" s="1" t="str">
        <f t="shared" si="143"/>
        <v>CDO|4|3|REV|VEN|DIEF|CIVA|NOR</v>
      </c>
      <c r="T4529" s="2" t="str">
        <f t="shared" si="144"/>
        <v>OK</v>
      </c>
    </row>
    <row r="4530" spans="1:20" x14ac:dyDescent="0.25">
      <c r="A4530" s="1">
        <v>305020107</v>
      </c>
      <c r="B4530" s="1" t="str">
        <f>VLOOKUP(A4530,[1]Maestra!A$1:C$746,2,0)</f>
        <v>ACTMELRP8</v>
      </c>
      <c r="C4530" s="1" t="str">
        <f>VLOOKUP(A4530,[1]Maestra!A$1:C$746,3,0)</f>
        <v>T. Mastercard emp. línea rev. por Disp Efectivo</v>
      </c>
      <c r="D4530" s="1" t="s">
        <v>14</v>
      </c>
      <c r="E4530" s="1">
        <v>4</v>
      </c>
      <c r="F4530" s="1">
        <v>3</v>
      </c>
      <c r="G4530" s="1" t="s">
        <v>19</v>
      </c>
      <c r="H4530" s="1">
        <v>9999</v>
      </c>
      <c r="I4530" s="1" t="s">
        <v>449</v>
      </c>
      <c r="J4530" s="1" t="s">
        <v>29</v>
      </c>
      <c r="K4530" s="1" t="s">
        <v>325</v>
      </c>
      <c r="L4530" s="1" t="s">
        <v>21</v>
      </c>
      <c r="Q4530" s="2" t="s">
        <v>37</v>
      </c>
      <c r="R4530" s="1" t="s">
        <v>451</v>
      </c>
      <c r="S4530" s="1" t="str">
        <f t="shared" si="143"/>
        <v>CDO|4|3|REV|VEN|DIEF|CMED|DUD</v>
      </c>
      <c r="T4530" s="2" t="str">
        <f t="shared" si="144"/>
        <v>OK</v>
      </c>
    </row>
    <row r="4531" spans="1:20" x14ac:dyDescent="0.25">
      <c r="A4531" s="1">
        <v>305020107</v>
      </c>
      <c r="B4531" s="1" t="str">
        <f>VLOOKUP(A4531,[1]Maestra!A$1:C$746,2,0)</f>
        <v>ACTMELRP8</v>
      </c>
      <c r="C4531" s="1" t="str">
        <f>VLOOKUP(A4531,[1]Maestra!A$1:C$746,3,0)</f>
        <v>T. Mastercard emp. línea rev. por Disp Efectivo</v>
      </c>
      <c r="D4531" s="1" t="s">
        <v>14</v>
      </c>
      <c r="E4531" s="1">
        <v>4</v>
      </c>
      <c r="F4531" s="1">
        <v>3</v>
      </c>
      <c r="G4531" s="1" t="s">
        <v>19</v>
      </c>
      <c r="H4531" s="1">
        <v>9999</v>
      </c>
      <c r="I4531" s="1" t="s">
        <v>449</v>
      </c>
      <c r="J4531" s="1" t="s">
        <v>29</v>
      </c>
      <c r="K4531" s="1" t="s">
        <v>325</v>
      </c>
      <c r="L4531" s="1" t="s">
        <v>450</v>
      </c>
      <c r="Q4531" s="2" t="s">
        <v>37</v>
      </c>
      <c r="R4531" s="1" t="s">
        <v>451</v>
      </c>
      <c r="S4531" s="1" t="str">
        <f t="shared" si="143"/>
        <v>CDO|4|3|REV|VEN|DIEF|CMED|NOR</v>
      </c>
      <c r="T4531" s="2" t="str">
        <f t="shared" si="144"/>
        <v>OK</v>
      </c>
    </row>
    <row r="4532" spans="1:20" x14ac:dyDescent="0.25">
      <c r="A4532" s="1">
        <v>305020107</v>
      </c>
      <c r="B4532" s="1" t="str">
        <f>VLOOKUP(A4532,[1]Maestra!A$1:C$746,2,0)</f>
        <v>ACTMELRP8</v>
      </c>
      <c r="C4532" s="1" t="str">
        <f>VLOOKUP(A4532,[1]Maestra!A$1:C$746,3,0)</f>
        <v>T. Mastercard emp. línea rev. por Disp Efectivo</v>
      </c>
      <c r="D4532" s="1" t="s">
        <v>14</v>
      </c>
      <c r="E4532" s="1">
        <v>4</v>
      </c>
      <c r="F4532" s="1">
        <v>3</v>
      </c>
      <c r="G4532" s="1" t="s">
        <v>19</v>
      </c>
      <c r="H4532" s="1">
        <v>9999</v>
      </c>
      <c r="I4532" s="1" t="s">
        <v>449</v>
      </c>
      <c r="J4532" s="1" t="s">
        <v>29</v>
      </c>
      <c r="K4532" s="1" t="s">
        <v>330</v>
      </c>
      <c r="L4532" s="1" t="s">
        <v>21</v>
      </c>
      <c r="Q4532" s="2" t="s">
        <v>37</v>
      </c>
      <c r="R4532" s="1" t="s">
        <v>451</v>
      </c>
      <c r="S4532" s="1" t="str">
        <f t="shared" si="143"/>
        <v>CDO|4|3|REV|VEN|DIEF|CMIE|DUD</v>
      </c>
      <c r="T4532" s="2" t="str">
        <f t="shared" si="144"/>
        <v>OK</v>
      </c>
    </row>
    <row r="4533" spans="1:20" x14ac:dyDescent="0.25">
      <c r="A4533" s="1">
        <v>305020107</v>
      </c>
      <c r="B4533" s="1" t="str">
        <f>VLOOKUP(A4533,[1]Maestra!A$1:C$746,2,0)</f>
        <v>ACTMELRP8</v>
      </c>
      <c r="C4533" s="1" t="str">
        <f>VLOOKUP(A4533,[1]Maestra!A$1:C$746,3,0)</f>
        <v>T. Mastercard emp. línea rev. por Disp Efectivo</v>
      </c>
      <c r="D4533" s="1" t="s">
        <v>14</v>
      </c>
      <c r="E4533" s="1">
        <v>4</v>
      </c>
      <c r="F4533" s="1">
        <v>3</v>
      </c>
      <c r="G4533" s="1" t="s">
        <v>19</v>
      </c>
      <c r="H4533" s="1">
        <v>9999</v>
      </c>
      <c r="I4533" s="1" t="s">
        <v>449</v>
      </c>
      <c r="J4533" s="1" t="s">
        <v>29</v>
      </c>
      <c r="K4533" s="1" t="s">
        <v>330</v>
      </c>
      <c r="L4533" s="1" t="s">
        <v>450</v>
      </c>
      <c r="Q4533" s="2" t="s">
        <v>37</v>
      </c>
      <c r="R4533" s="1" t="s">
        <v>451</v>
      </c>
      <c r="S4533" s="1" t="str">
        <f t="shared" si="143"/>
        <v>CDO|4|3|REV|VEN|DIEF|CMIE|NOR</v>
      </c>
      <c r="T4533" s="2" t="str">
        <f t="shared" si="144"/>
        <v>OK</v>
      </c>
    </row>
    <row r="4534" spans="1:20" x14ac:dyDescent="0.25">
      <c r="A4534" s="1">
        <v>305020107</v>
      </c>
      <c r="B4534" s="1" t="str">
        <f>VLOOKUP(A4534,[1]Maestra!A$1:C$746,2,0)</f>
        <v>ACTMELRP8</v>
      </c>
      <c r="C4534" s="1" t="str">
        <f>VLOOKUP(A4534,[1]Maestra!A$1:C$746,3,0)</f>
        <v>T. Mastercard emp. línea rev. por Disp Efectivo</v>
      </c>
      <c r="D4534" s="1" t="s">
        <v>14</v>
      </c>
      <c r="E4534" s="1">
        <v>4</v>
      </c>
      <c r="F4534" s="1">
        <v>3</v>
      </c>
      <c r="G4534" s="1" t="s">
        <v>19</v>
      </c>
      <c r="H4534" s="1">
        <v>9999</v>
      </c>
      <c r="I4534" s="1" t="s">
        <v>449</v>
      </c>
      <c r="J4534" s="1" t="s">
        <v>29</v>
      </c>
      <c r="K4534" s="1" t="s">
        <v>331</v>
      </c>
      <c r="L4534" s="1" t="s">
        <v>21</v>
      </c>
      <c r="Q4534" s="2" t="s">
        <v>37</v>
      </c>
      <c r="R4534" s="1" t="s">
        <v>451</v>
      </c>
      <c r="S4534" s="1" t="str">
        <f t="shared" si="143"/>
        <v>CDO|4|3|REV|VEN|DIEF|CPEM|DUD</v>
      </c>
      <c r="T4534" s="2" t="str">
        <f t="shared" si="144"/>
        <v>OK</v>
      </c>
    </row>
    <row r="4535" spans="1:20" x14ac:dyDescent="0.25">
      <c r="A4535" s="1">
        <v>305020107</v>
      </c>
      <c r="B4535" s="1" t="str">
        <f>VLOOKUP(A4535,[1]Maestra!A$1:C$746,2,0)</f>
        <v>ACTMELRP8</v>
      </c>
      <c r="C4535" s="1" t="str">
        <f>VLOOKUP(A4535,[1]Maestra!A$1:C$746,3,0)</f>
        <v>T. Mastercard emp. línea rev. por Disp Efectivo</v>
      </c>
      <c r="D4535" s="1" t="s">
        <v>14</v>
      </c>
      <c r="E4535" s="1">
        <v>4</v>
      </c>
      <c r="F4535" s="1">
        <v>3</v>
      </c>
      <c r="G4535" s="1" t="s">
        <v>19</v>
      </c>
      <c r="H4535" s="1">
        <v>9999</v>
      </c>
      <c r="I4535" s="1" t="s">
        <v>449</v>
      </c>
      <c r="J4535" s="1" t="s">
        <v>29</v>
      </c>
      <c r="K4535" s="1" t="s">
        <v>331</v>
      </c>
      <c r="L4535" s="1" t="s">
        <v>450</v>
      </c>
      <c r="Q4535" s="2" t="s">
        <v>37</v>
      </c>
      <c r="R4535" s="1" t="s">
        <v>451</v>
      </c>
      <c r="S4535" s="1" t="str">
        <f t="shared" si="143"/>
        <v>CDO|4|3|REV|VEN|DIEF|CPEM|NOR</v>
      </c>
      <c r="T4535" s="2" t="str">
        <f t="shared" si="144"/>
        <v>OK</v>
      </c>
    </row>
    <row r="4536" spans="1:20" x14ac:dyDescent="0.25">
      <c r="A4536" s="1">
        <v>305020101</v>
      </c>
      <c r="B4536" s="1" t="str">
        <f>VLOOKUP(A4536,[1]Maestra!A$1:C$746,2,0)</f>
        <v>ACTMELRE8</v>
      </c>
      <c r="C4536" s="1" t="str">
        <f>VLOOKUP(A4536,[1]Maestra!A$1:C$746,3,0)</f>
        <v>T. Mastercard emp. línea rev.</v>
      </c>
      <c r="D4536" s="1" t="s">
        <v>14</v>
      </c>
      <c r="E4536" s="1">
        <v>4</v>
      </c>
      <c r="F4536" s="1">
        <v>3</v>
      </c>
      <c r="G4536" s="1" t="s">
        <v>19</v>
      </c>
      <c r="H4536" s="1">
        <v>9999</v>
      </c>
      <c r="I4536" s="1" t="s">
        <v>452</v>
      </c>
      <c r="J4536" s="1" t="s">
        <v>33</v>
      </c>
      <c r="K4536" s="1" t="s">
        <v>327</v>
      </c>
      <c r="L4536" s="1" t="s">
        <v>21</v>
      </c>
      <c r="Q4536" s="2" t="s">
        <v>37</v>
      </c>
      <c r="R4536" s="1" t="s">
        <v>451</v>
      </c>
      <c r="S4536" s="1" t="str">
        <f t="shared" si="143"/>
        <v>CDO|4|3|REV|VIG|COMP|CCOR|DUD</v>
      </c>
      <c r="T4536" s="2" t="str">
        <f t="shared" si="144"/>
        <v>OK</v>
      </c>
    </row>
    <row r="4537" spans="1:20" x14ac:dyDescent="0.25">
      <c r="A4537" s="1">
        <v>305020101</v>
      </c>
      <c r="B4537" s="1" t="str">
        <f>VLOOKUP(A4537,[1]Maestra!A$1:C$746,2,0)</f>
        <v>ACTMELRE8</v>
      </c>
      <c r="C4537" s="1" t="str">
        <f>VLOOKUP(A4537,[1]Maestra!A$1:C$746,3,0)</f>
        <v>T. Mastercard emp. línea rev.</v>
      </c>
      <c r="D4537" s="1" t="s">
        <v>14</v>
      </c>
      <c r="E4537" s="1">
        <v>4</v>
      </c>
      <c r="F4537" s="1">
        <v>3</v>
      </c>
      <c r="G4537" s="1" t="s">
        <v>19</v>
      </c>
      <c r="H4537" s="1">
        <v>9999</v>
      </c>
      <c r="I4537" s="1" t="s">
        <v>452</v>
      </c>
      <c r="J4537" s="1" t="s">
        <v>33</v>
      </c>
      <c r="K4537" s="1" t="s">
        <v>327</v>
      </c>
      <c r="L4537" s="1" t="s">
        <v>450</v>
      </c>
      <c r="Q4537" s="2" t="s">
        <v>37</v>
      </c>
      <c r="R4537" s="1" t="s">
        <v>451</v>
      </c>
      <c r="S4537" s="1" t="str">
        <f t="shared" si="143"/>
        <v>CDO|4|3|REV|VIG|COMP|CCOR|NOR</v>
      </c>
      <c r="T4537" s="2" t="str">
        <f t="shared" si="144"/>
        <v>OK</v>
      </c>
    </row>
    <row r="4538" spans="1:20" x14ac:dyDescent="0.25">
      <c r="A4538" s="1">
        <v>305020101</v>
      </c>
      <c r="B4538" s="1" t="str">
        <f>VLOOKUP(A4538,[1]Maestra!A$1:C$746,2,0)</f>
        <v>ACTMELRE8</v>
      </c>
      <c r="C4538" s="1" t="str">
        <f>VLOOKUP(A4538,[1]Maestra!A$1:C$746,3,0)</f>
        <v>T. Mastercard emp. línea rev.</v>
      </c>
      <c r="D4538" s="1" t="s">
        <v>14</v>
      </c>
      <c r="E4538" s="1">
        <v>4</v>
      </c>
      <c r="F4538" s="1">
        <v>3</v>
      </c>
      <c r="G4538" s="1" t="s">
        <v>19</v>
      </c>
      <c r="H4538" s="1">
        <v>9999</v>
      </c>
      <c r="I4538" s="1" t="s">
        <v>452</v>
      </c>
      <c r="J4538" s="1" t="s">
        <v>33</v>
      </c>
      <c r="K4538" s="1" t="s">
        <v>324</v>
      </c>
      <c r="L4538" s="1" t="s">
        <v>21</v>
      </c>
      <c r="Q4538" s="2" t="s">
        <v>37</v>
      </c>
      <c r="R4538" s="1" t="s">
        <v>451</v>
      </c>
      <c r="S4538" s="1" t="str">
        <f t="shared" si="143"/>
        <v>CDO|4|3|REV|VIG|COMP|CCRV|DUD</v>
      </c>
      <c r="T4538" s="2" t="str">
        <f t="shared" si="144"/>
        <v>OK</v>
      </c>
    </row>
    <row r="4539" spans="1:20" x14ac:dyDescent="0.25">
      <c r="A4539" s="1">
        <v>305020101</v>
      </c>
      <c r="B4539" s="1" t="str">
        <f>VLOOKUP(A4539,[1]Maestra!A$1:C$746,2,0)</f>
        <v>ACTMELRE8</v>
      </c>
      <c r="C4539" s="1" t="str">
        <f>VLOOKUP(A4539,[1]Maestra!A$1:C$746,3,0)</f>
        <v>T. Mastercard emp. línea rev.</v>
      </c>
      <c r="D4539" s="1" t="s">
        <v>14</v>
      </c>
      <c r="E4539" s="1">
        <v>4</v>
      </c>
      <c r="F4539" s="1">
        <v>3</v>
      </c>
      <c r="G4539" s="1" t="s">
        <v>19</v>
      </c>
      <c r="H4539" s="1">
        <v>9999</v>
      </c>
      <c r="I4539" s="1" t="s">
        <v>452</v>
      </c>
      <c r="J4539" s="1" t="s">
        <v>33</v>
      </c>
      <c r="K4539" s="1" t="s">
        <v>324</v>
      </c>
      <c r="L4539" s="1" t="s">
        <v>450</v>
      </c>
      <c r="Q4539" s="2" t="s">
        <v>37</v>
      </c>
      <c r="R4539" s="1" t="s">
        <v>451</v>
      </c>
      <c r="S4539" s="1" t="str">
        <f t="shared" si="143"/>
        <v>CDO|4|3|REV|VIG|COMP|CCRV|NOR</v>
      </c>
      <c r="T4539" s="2" t="str">
        <f t="shared" si="144"/>
        <v>OK</v>
      </c>
    </row>
    <row r="4540" spans="1:20" x14ac:dyDescent="0.25">
      <c r="A4540" s="1">
        <v>305020101</v>
      </c>
      <c r="B4540" s="1" t="str">
        <f>VLOOKUP(A4540,[1]Maestra!A$1:C$746,2,0)</f>
        <v>ACTMELRE8</v>
      </c>
      <c r="C4540" s="1" t="str">
        <f>VLOOKUP(A4540,[1]Maestra!A$1:C$746,3,0)</f>
        <v>T. Mastercard emp. línea rev.</v>
      </c>
      <c r="D4540" s="1" t="s">
        <v>14</v>
      </c>
      <c r="E4540" s="1">
        <v>4</v>
      </c>
      <c r="F4540" s="1">
        <v>3</v>
      </c>
      <c r="G4540" s="1" t="s">
        <v>19</v>
      </c>
      <c r="H4540" s="1">
        <v>9999</v>
      </c>
      <c r="I4540" s="1" t="s">
        <v>452</v>
      </c>
      <c r="J4540" s="1" t="s">
        <v>33</v>
      </c>
      <c r="K4540" s="1" t="s">
        <v>322</v>
      </c>
      <c r="L4540" s="1" t="s">
        <v>21</v>
      </c>
      <c r="Q4540" s="2" t="s">
        <v>37</v>
      </c>
      <c r="R4540" s="1" t="s">
        <v>451</v>
      </c>
      <c r="S4540" s="1" t="str">
        <f t="shared" ref="S4540:S4603" si="145">_xlfn.CONCAT(D4540,"|",E4540,"|",F4540,"|",G4540,"|",I4540,"|",J4540,"|",K4540,"|",L4540)</f>
        <v>CDO|4|3|REV|VIG|COMP|CESF|DUD</v>
      </c>
      <c r="T4540" s="2" t="str">
        <f t="shared" si="144"/>
        <v>OK</v>
      </c>
    </row>
    <row r="4541" spans="1:20" x14ac:dyDescent="0.25">
      <c r="A4541" s="1">
        <v>305020101</v>
      </c>
      <c r="B4541" s="1" t="str">
        <f>VLOOKUP(A4541,[1]Maestra!A$1:C$746,2,0)</f>
        <v>ACTMELRE8</v>
      </c>
      <c r="C4541" s="1" t="str">
        <f>VLOOKUP(A4541,[1]Maestra!A$1:C$746,3,0)</f>
        <v>T. Mastercard emp. línea rev.</v>
      </c>
      <c r="D4541" s="1" t="s">
        <v>14</v>
      </c>
      <c r="E4541" s="1">
        <v>4</v>
      </c>
      <c r="F4541" s="1">
        <v>3</v>
      </c>
      <c r="G4541" s="1" t="s">
        <v>19</v>
      </c>
      <c r="H4541" s="1">
        <v>9999</v>
      </c>
      <c r="I4541" s="1" t="s">
        <v>452</v>
      </c>
      <c r="J4541" s="1" t="s">
        <v>33</v>
      </c>
      <c r="K4541" s="1" t="s">
        <v>322</v>
      </c>
      <c r="L4541" s="1" t="s">
        <v>450</v>
      </c>
      <c r="Q4541" s="2" t="s">
        <v>37</v>
      </c>
      <c r="R4541" s="1" t="s">
        <v>451</v>
      </c>
      <c r="S4541" s="1" t="str">
        <f t="shared" si="145"/>
        <v>CDO|4|3|REV|VIG|COMP|CESF|NOR</v>
      </c>
      <c r="T4541" s="2" t="str">
        <f t="shared" si="144"/>
        <v>OK</v>
      </c>
    </row>
    <row r="4542" spans="1:20" x14ac:dyDescent="0.25">
      <c r="A4542" s="1">
        <v>305020101</v>
      </c>
      <c r="B4542" s="1" t="str">
        <f>VLOOKUP(A4542,[1]Maestra!A$1:C$746,2,0)</f>
        <v>ACTMELRE8</v>
      </c>
      <c r="C4542" s="1" t="str">
        <f>VLOOKUP(A4542,[1]Maestra!A$1:C$746,3,0)</f>
        <v>T. Mastercard emp. línea rev.</v>
      </c>
      <c r="D4542" s="1" t="s">
        <v>14</v>
      </c>
      <c r="E4542" s="1">
        <v>4</v>
      </c>
      <c r="F4542" s="1">
        <v>3</v>
      </c>
      <c r="G4542" s="1" t="s">
        <v>19</v>
      </c>
      <c r="H4542" s="1">
        <v>9999</v>
      </c>
      <c r="I4542" s="1" t="s">
        <v>452</v>
      </c>
      <c r="J4542" s="1" t="s">
        <v>33</v>
      </c>
      <c r="K4542" s="1" t="s">
        <v>323</v>
      </c>
      <c r="L4542" s="1" t="s">
        <v>21</v>
      </c>
      <c r="Q4542" s="2" t="s">
        <v>37</v>
      </c>
      <c r="R4542" s="1" t="s">
        <v>451</v>
      </c>
      <c r="S4542" s="1" t="str">
        <f t="shared" si="145"/>
        <v>CDO|4|3|REV|VIG|COMP|CESP|DUD</v>
      </c>
      <c r="T4542" s="2" t="str">
        <f t="shared" si="144"/>
        <v>OK</v>
      </c>
    </row>
    <row r="4543" spans="1:20" x14ac:dyDescent="0.25">
      <c r="A4543" s="1">
        <v>305020101</v>
      </c>
      <c r="B4543" s="1" t="str">
        <f>VLOOKUP(A4543,[1]Maestra!A$1:C$746,2,0)</f>
        <v>ACTMELRE8</v>
      </c>
      <c r="C4543" s="1" t="str">
        <f>VLOOKUP(A4543,[1]Maestra!A$1:C$746,3,0)</f>
        <v>T. Mastercard emp. línea rev.</v>
      </c>
      <c r="D4543" s="1" t="s">
        <v>14</v>
      </c>
      <c r="E4543" s="1">
        <v>4</v>
      </c>
      <c r="F4543" s="1">
        <v>3</v>
      </c>
      <c r="G4543" s="1" t="s">
        <v>19</v>
      </c>
      <c r="H4543" s="1">
        <v>9999</v>
      </c>
      <c r="I4543" s="1" t="s">
        <v>452</v>
      </c>
      <c r="J4543" s="1" t="s">
        <v>33</v>
      </c>
      <c r="K4543" s="1" t="s">
        <v>323</v>
      </c>
      <c r="L4543" s="1" t="s">
        <v>450</v>
      </c>
      <c r="Q4543" s="2" t="s">
        <v>37</v>
      </c>
      <c r="R4543" s="1" t="s">
        <v>451</v>
      </c>
      <c r="S4543" s="1" t="str">
        <f t="shared" si="145"/>
        <v>CDO|4|3|REV|VIG|COMP|CESP|NOR</v>
      </c>
      <c r="T4543" s="2" t="str">
        <f t="shared" si="144"/>
        <v>OK</v>
      </c>
    </row>
    <row r="4544" spans="1:20" x14ac:dyDescent="0.25">
      <c r="A4544" s="1">
        <v>305020101</v>
      </c>
      <c r="B4544" s="1" t="str">
        <f>VLOOKUP(A4544,[1]Maestra!A$1:C$746,2,0)</f>
        <v>ACTMELRE8</v>
      </c>
      <c r="C4544" s="1" t="str">
        <f>VLOOKUP(A4544,[1]Maestra!A$1:C$746,3,0)</f>
        <v>T. Mastercard emp. línea rev.</v>
      </c>
      <c r="D4544" s="1" t="s">
        <v>14</v>
      </c>
      <c r="E4544" s="1">
        <v>4</v>
      </c>
      <c r="F4544" s="1">
        <v>3</v>
      </c>
      <c r="G4544" s="1" t="s">
        <v>19</v>
      </c>
      <c r="H4544" s="1">
        <v>9999</v>
      </c>
      <c r="I4544" s="1" t="s">
        <v>452</v>
      </c>
      <c r="J4544" s="1" t="s">
        <v>33</v>
      </c>
      <c r="K4544" s="1" t="s">
        <v>328</v>
      </c>
      <c r="L4544" s="1" t="s">
        <v>21</v>
      </c>
      <c r="Q4544" s="2" t="s">
        <v>37</v>
      </c>
      <c r="R4544" s="1" t="s">
        <v>451</v>
      </c>
      <c r="S4544" s="1" t="str">
        <f t="shared" si="145"/>
        <v>CDO|4|3|REV|VIG|COMP|CGEM|DUD</v>
      </c>
      <c r="T4544" s="2" t="str">
        <f t="shared" si="144"/>
        <v>OK</v>
      </c>
    </row>
    <row r="4545" spans="1:20" x14ac:dyDescent="0.25">
      <c r="A4545" s="1">
        <v>305020101</v>
      </c>
      <c r="B4545" s="1" t="str">
        <f>VLOOKUP(A4545,[1]Maestra!A$1:C$746,2,0)</f>
        <v>ACTMELRE8</v>
      </c>
      <c r="C4545" s="1" t="str">
        <f>VLOOKUP(A4545,[1]Maestra!A$1:C$746,3,0)</f>
        <v>T. Mastercard emp. línea rev.</v>
      </c>
      <c r="D4545" s="1" t="s">
        <v>14</v>
      </c>
      <c r="E4545" s="1">
        <v>4</v>
      </c>
      <c r="F4545" s="1">
        <v>3</v>
      </c>
      <c r="G4545" s="1" t="s">
        <v>19</v>
      </c>
      <c r="H4545" s="1">
        <v>9999</v>
      </c>
      <c r="I4545" s="1" t="s">
        <v>452</v>
      </c>
      <c r="J4545" s="1" t="s">
        <v>33</v>
      </c>
      <c r="K4545" s="1" t="s">
        <v>328</v>
      </c>
      <c r="L4545" s="1" t="s">
        <v>450</v>
      </c>
      <c r="Q4545" s="2" t="s">
        <v>37</v>
      </c>
      <c r="R4545" s="1" t="s">
        <v>451</v>
      </c>
      <c r="S4545" s="1" t="str">
        <f t="shared" si="145"/>
        <v>CDO|4|3|REV|VIG|COMP|CGEM|NOR</v>
      </c>
      <c r="T4545" s="2" t="str">
        <f t="shared" si="144"/>
        <v>OK</v>
      </c>
    </row>
    <row r="4546" spans="1:20" x14ac:dyDescent="0.25">
      <c r="A4546" s="1">
        <v>305020101</v>
      </c>
      <c r="B4546" s="1" t="str">
        <f>VLOOKUP(A4546,[1]Maestra!A$1:C$746,2,0)</f>
        <v>ACTMELRE8</v>
      </c>
      <c r="C4546" s="1" t="str">
        <f>VLOOKUP(A4546,[1]Maestra!A$1:C$746,3,0)</f>
        <v>T. Mastercard emp. línea rev.</v>
      </c>
      <c r="D4546" s="1" t="s">
        <v>14</v>
      </c>
      <c r="E4546" s="1">
        <v>4</v>
      </c>
      <c r="F4546" s="1">
        <v>3</v>
      </c>
      <c r="G4546" s="1" t="s">
        <v>19</v>
      </c>
      <c r="H4546" s="1">
        <v>9999</v>
      </c>
      <c r="I4546" s="1" t="s">
        <v>452</v>
      </c>
      <c r="J4546" s="1" t="s">
        <v>33</v>
      </c>
      <c r="K4546" s="1" t="s">
        <v>329</v>
      </c>
      <c r="L4546" s="1" t="s">
        <v>21</v>
      </c>
      <c r="Q4546" s="2" t="s">
        <v>37</v>
      </c>
      <c r="R4546" s="1" t="s">
        <v>451</v>
      </c>
      <c r="S4546" s="1" t="str">
        <f t="shared" si="145"/>
        <v>CDO|4|3|REV|VIG|COMP|CIVA|DUD</v>
      </c>
      <c r="T4546" s="2" t="str">
        <f t="shared" si="144"/>
        <v>OK</v>
      </c>
    </row>
    <row r="4547" spans="1:20" x14ac:dyDescent="0.25">
      <c r="A4547" s="1">
        <v>305020101</v>
      </c>
      <c r="B4547" s="1" t="str">
        <f>VLOOKUP(A4547,[1]Maestra!A$1:C$746,2,0)</f>
        <v>ACTMELRE8</v>
      </c>
      <c r="C4547" s="1" t="str">
        <f>VLOOKUP(A4547,[1]Maestra!A$1:C$746,3,0)</f>
        <v>T. Mastercard emp. línea rev.</v>
      </c>
      <c r="D4547" s="1" t="s">
        <v>14</v>
      </c>
      <c r="E4547" s="1">
        <v>4</v>
      </c>
      <c r="F4547" s="1">
        <v>3</v>
      </c>
      <c r="G4547" s="1" t="s">
        <v>19</v>
      </c>
      <c r="H4547" s="1">
        <v>9999</v>
      </c>
      <c r="I4547" s="1" t="s">
        <v>452</v>
      </c>
      <c r="J4547" s="1" t="s">
        <v>33</v>
      </c>
      <c r="K4547" s="1" t="s">
        <v>329</v>
      </c>
      <c r="L4547" s="1" t="s">
        <v>450</v>
      </c>
      <c r="Q4547" s="2" t="s">
        <v>37</v>
      </c>
      <c r="R4547" s="1" t="s">
        <v>451</v>
      </c>
      <c r="S4547" s="1" t="str">
        <f t="shared" si="145"/>
        <v>CDO|4|3|REV|VIG|COMP|CIVA|NOR</v>
      </c>
      <c r="T4547" s="2" t="str">
        <f t="shared" ref="T4547:T4610" si="146">IF(COUNTIFS($D$2:$D$20413,D4547,$S$2:$S$20413,S4547,$A$2:$A$20413,"&lt;&gt;"&amp;A4547)&gt;0,"Conflicto","OK")</f>
        <v>OK</v>
      </c>
    </row>
    <row r="4548" spans="1:20" x14ac:dyDescent="0.25">
      <c r="A4548" s="1">
        <v>305020101</v>
      </c>
      <c r="B4548" s="1" t="str">
        <f>VLOOKUP(A4548,[1]Maestra!A$1:C$746,2,0)</f>
        <v>ACTMELRE8</v>
      </c>
      <c r="C4548" s="1" t="str">
        <f>VLOOKUP(A4548,[1]Maestra!A$1:C$746,3,0)</f>
        <v>T. Mastercard emp. línea rev.</v>
      </c>
      <c r="D4548" s="1" t="s">
        <v>14</v>
      </c>
      <c r="E4548" s="1">
        <v>4</v>
      </c>
      <c r="F4548" s="1">
        <v>3</v>
      </c>
      <c r="G4548" s="1" t="s">
        <v>19</v>
      </c>
      <c r="H4548" s="1">
        <v>9999</v>
      </c>
      <c r="I4548" s="1" t="s">
        <v>452</v>
      </c>
      <c r="J4548" s="1" t="s">
        <v>33</v>
      </c>
      <c r="K4548" s="1" t="s">
        <v>325</v>
      </c>
      <c r="L4548" s="1" t="s">
        <v>21</v>
      </c>
      <c r="Q4548" s="2" t="s">
        <v>37</v>
      </c>
      <c r="R4548" s="1" t="s">
        <v>451</v>
      </c>
      <c r="S4548" s="1" t="str">
        <f t="shared" si="145"/>
        <v>CDO|4|3|REV|VIG|COMP|CMED|DUD</v>
      </c>
      <c r="T4548" s="2" t="str">
        <f t="shared" si="146"/>
        <v>OK</v>
      </c>
    </row>
    <row r="4549" spans="1:20" x14ac:dyDescent="0.25">
      <c r="A4549" s="1">
        <v>305020101</v>
      </c>
      <c r="B4549" s="1" t="str">
        <f>VLOOKUP(A4549,[1]Maestra!A$1:C$746,2,0)</f>
        <v>ACTMELRE8</v>
      </c>
      <c r="C4549" s="1" t="str">
        <f>VLOOKUP(A4549,[1]Maestra!A$1:C$746,3,0)</f>
        <v>T. Mastercard emp. línea rev.</v>
      </c>
      <c r="D4549" s="1" t="s">
        <v>14</v>
      </c>
      <c r="E4549" s="1">
        <v>4</v>
      </c>
      <c r="F4549" s="1">
        <v>3</v>
      </c>
      <c r="G4549" s="1" t="s">
        <v>19</v>
      </c>
      <c r="H4549" s="1">
        <v>9999</v>
      </c>
      <c r="I4549" s="1" t="s">
        <v>452</v>
      </c>
      <c r="J4549" s="1" t="s">
        <v>33</v>
      </c>
      <c r="K4549" s="1" t="s">
        <v>325</v>
      </c>
      <c r="L4549" s="1" t="s">
        <v>450</v>
      </c>
      <c r="Q4549" s="2" t="s">
        <v>37</v>
      </c>
      <c r="R4549" s="1" t="s">
        <v>451</v>
      </c>
      <c r="S4549" s="1" t="str">
        <f t="shared" si="145"/>
        <v>CDO|4|3|REV|VIG|COMP|CMED|NOR</v>
      </c>
      <c r="T4549" s="2" t="str">
        <f t="shared" si="146"/>
        <v>OK</v>
      </c>
    </row>
    <row r="4550" spans="1:20" x14ac:dyDescent="0.25">
      <c r="A4550" s="1">
        <v>305020101</v>
      </c>
      <c r="B4550" s="1" t="str">
        <f>VLOOKUP(A4550,[1]Maestra!A$1:C$746,2,0)</f>
        <v>ACTMELRE8</v>
      </c>
      <c r="C4550" s="1" t="str">
        <f>VLOOKUP(A4550,[1]Maestra!A$1:C$746,3,0)</f>
        <v>T. Mastercard emp. línea rev.</v>
      </c>
      <c r="D4550" s="1" t="s">
        <v>14</v>
      </c>
      <c r="E4550" s="1">
        <v>4</v>
      </c>
      <c r="F4550" s="1">
        <v>3</v>
      </c>
      <c r="G4550" s="1" t="s">
        <v>19</v>
      </c>
      <c r="H4550" s="1">
        <v>9999</v>
      </c>
      <c r="I4550" s="1" t="s">
        <v>452</v>
      </c>
      <c r="J4550" s="1" t="s">
        <v>33</v>
      </c>
      <c r="K4550" s="1" t="s">
        <v>330</v>
      </c>
      <c r="L4550" s="1" t="s">
        <v>21</v>
      </c>
      <c r="Q4550" s="2" t="s">
        <v>37</v>
      </c>
      <c r="R4550" s="1" t="s">
        <v>451</v>
      </c>
      <c r="S4550" s="1" t="str">
        <f t="shared" si="145"/>
        <v>CDO|4|3|REV|VIG|COMP|CMIE|DUD</v>
      </c>
      <c r="T4550" s="2" t="str">
        <f t="shared" si="146"/>
        <v>OK</v>
      </c>
    </row>
    <row r="4551" spans="1:20" x14ac:dyDescent="0.25">
      <c r="A4551" s="1">
        <v>305020101</v>
      </c>
      <c r="B4551" s="1" t="str">
        <f>VLOOKUP(A4551,[1]Maestra!A$1:C$746,2,0)</f>
        <v>ACTMELRE8</v>
      </c>
      <c r="C4551" s="1" t="str">
        <f>VLOOKUP(A4551,[1]Maestra!A$1:C$746,3,0)</f>
        <v>T. Mastercard emp. línea rev.</v>
      </c>
      <c r="D4551" s="1" t="s">
        <v>14</v>
      </c>
      <c r="E4551" s="1">
        <v>4</v>
      </c>
      <c r="F4551" s="1">
        <v>3</v>
      </c>
      <c r="G4551" s="1" t="s">
        <v>19</v>
      </c>
      <c r="H4551" s="1">
        <v>9999</v>
      </c>
      <c r="I4551" s="1" t="s">
        <v>452</v>
      </c>
      <c r="J4551" s="1" t="s">
        <v>33</v>
      </c>
      <c r="K4551" s="1" t="s">
        <v>330</v>
      </c>
      <c r="L4551" s="1" t="s">
        <v>450</v>
      </c>
      <c r="Q4551" s="2" t="s">
        <v>37</v>
      </c>
      <c r="R4551" s="1" t="s">
        <v>451</v>
      </c>
      <c r="S4551" s="1" t="str">
        <f t="shared" si="145"/>
        <v>CDO|4|3|REV|VIG|COMP|CMIE|NOR</v>
      </c>
      <c r="T4551" s="2" t="str">
        <f t="shared" si="146"/>
        <v>OK</v>
      </c>
    </row>
    <row r="4552" spans="1:20" x14ac:dyDescent="0.25">
      <c r="A4552" s="1">
        <v>305020101</v>
      </c>
      <c r="B4552" s="1" t="str">
        <f>VLOOKUP(A4552,[1]Maestra!A$1:C$746,2,0)</f>
        <v>ACTMELRE8</v>
      </c>
      <c r="C4552" s="1" t="str">
        <f>VLOOKUP(A4552,[1]Maestra!A$1:C$746,3,0)</f>
        <v>T. Mastercard emp. línea rev.</v>
      </c>
      <c r="D4552" s="1" t="s">
        <v>14</v>
      </c>
      <c r="E4552" s="1">
        <v>4</v>
      </c>
      <c r="F4552" s="1">
        <v>3</v>
      </c>
      <c r="G4552" s="1" t="s">
        <v>19</v>
      </c>
      <c r="H4552" s="1">
        <v>9999</v>
      </c>
      <c r="I4552" s="1" t="s">
        <v>452</v>
      </c>
      <c r="J4552" s="1" t="s">
        <v>33</v>
      </c>
      <c r="K4552" s="1" t="s">
        <v>331</v>
      </c>
      <c r="L4552" s="1" t="s">
        <v>21</v>
      </c>
      <c r="Q4552" s="2" t="s">
        <v>37</v>
      </c>
      <c r="R4552" s="1" t="s">
        <v>451</v>
      </c>
      <c r="S4552" s="1" t="str">
        <f t="shared" si="145"/>
        <v>CDO|4|3|REV|VIG|COMP|CPEM|DUD</v>
      </c>
      <c r="T4552" s="2" t="str">
        <f t="shared" si="146"/>
        <v>OK</v>
      </c>
    </row>
    <row r="4553" spans="1:20" x14ac:dyDescent="0.25">
      <c r="A4553" s="1">
        <v>305020101</v>
      </c>
      <c r="B4553" s="1" t="str">
        <f>VLOOKUP(A4553,[1]Maestra!A$1:C$746,2,0)</f>
        <v>ACTMELRE8</v>
      </c>
      <c r="C4553" s="1" t="str">
        <f>VLOOKUP(A4553,[1]Maestra!A$1:C$746,3,0)</f>
        <v>T. Mastercard emp. línea rev.</v>
      </c>
      <c r="D4553" s="1" t="s">
        <v>14</v>
      </c>
      <c r="E4553" s="1">
        <v>4</v>
      </c>
      <c r="F4553" s="1">
        <v>3</v>
      </c>
      <c r="G4553" s="1" t="s">
        <v>19</v>
      </c>
      <c r="H4553" s="1">
        <v>9999</v>
      </c>
      <c r="I4553" s="1" t="s">
        <v>452</v>
      </c>
      <c r="J4553" s="1" t="s">
        <v>33</v>
      </c>
      <c r="K4553" s="1" t="s">
        <v>331</v>
      </c>
      <c r="L4553" s="1" t="s">
        <v>450</v>
      </c>
      <c r="Q4553" s="2" t="s">
        <v>37</v>
      </c>
      <c r="R4553" s="1" t="s">
        <v>451</v>
      </c>
      <c r="S4553" s="1" t="str">
        <f t="shared" si="145"/>
        <v>CDO|4|3|REV|VIG|COMP|CPEM|NOR</v>
      </c>
      <c r="T4553" s="2" t="str">
        <f t="shared" si="146"/>
        <v>OK</v>
      </c>
    </row>
    <row r="4554" spans="1:20" x14ac:dyDescent="0.25">
      <c r="A4554" s="1">
        <v>305020101</v>
      </c>
      <c r="B4554" s="1" t="str">
        <f>VLOOKUP(A4554,[1]Maestra!A$1:C$746,2,0)</f>
        <v>ACTMELRE8</v>
      </c>
      <c r="C4554" s="1" t="str">
        <f>VLOOKUP(A4554,[1]Maestra!A$1:C$746,3,0)</f>
        <v>T. Mastercard emp. línea rev.</v>
      </c>
      <c r="D4554" s="1" t="s">
        <v>14</v>
      </c>
      <c r="E4554" s="1">
        <v>4</v>
      </c>
      <c r="F4554" s="1">
        <v>3</v>
      </c>
      <c r="G4554" s="1" t="s">
        <v>19</v>
      </c>
      <c r="H4554" s="1">
        <v>9999</v>
      </c>
      <c r="I4554" s="1" t="s">
        <v>452</v>
      </c>
      <c r="J4554" s="1" t="s">
        <v>33</v>
      </c>
      <c r="K4554" s="1" t="s">
        <v>332</v>
      </c>
      <c r="L4554" s="1" t="s">
        <v>21</v>
      </c>
      <c r="Q4554" s="2" t="s">
        <v>37</v>
      </c>
      <c r="R4554" s="1" t="s">
        <v>451</v>
      </c>
      <c r="S4554" s="1" t="str">
        <f t="shared" si="145"/>
        <v>CDO|4|3|REV|VIG|COMP|CSOB|DUD</v>
      </c>
      <c r="T4554" s="2" t="str">
        <f t="shared" si="146"/>
        <v>OK</v>
      </c>
    </row>
    <row r="4555" spans="1:20" x14ac:dyDescent="0.25">
      <c r="A4555" s="1">
        <v>305020101</v>
      </c>
      <c r="B4555" s="1" t="str">
        <f>VLOOKUP(A4555,[1]Maestra!A$1:C$746,2,0)</f>
        <v>ACTMELRE8</v>
      </c>
      <c r="C4555" s="1" t="str">
        <f>VLOOKUP(A4555,[1]Maestra!A$1:C$746,3,0)</f>
        <v>T. Mastercard emp. línea rev.</v>
      </c>
      <c r="D4555" s="1" t="s">
        <v>14</v>
      </c>
      <c r="E4555" s="1">
        <v>4</v>
      </c>
      <c r="F4555" s="1">
        <v>3</v>
      </c>
      <c r="G4555" s="1" t="s">
        <v>19</v>
      </c>
      <c r="H4555" s="1">
        <v>9999</v>
      </c>
      <c r="I4555" s="1" t="s">
        <v>452</v>
      </c>
      <c r="J4555" s="1" t="s">
        <v>33</v>
      </c>
      <c r="K4555" s="1" t="s">
        <v>332</v>
      </c>
      <c r="L4555" s="1" t="s">
        <v>450</v>
      </c>
      <c r="Q4555" s="2" t="s">
        <v>37</v>
      </c>
      <c r="R4555" s="1" t="s">
        <v>451</v>
      </c>
      <c r="S4555" s="1" t="str">
        <f t="shared" si="145"/>
        <v>CDO|4|3|REV|VIG|COMP|CSOB|NOR</v>
      </c>
      <c r="T4555" s="2" t="str">
        <f t="shared" si="146"/>
        <v>OK</v>
      </c>
    </row>
    <row r="4556" spans="1:20" x14ac:dyDescent="0.25">
      <c r="A4556" s="1">
        <v>305020107</v>
      </c>
      <c r="B4556" s="1" t="str">
        <f>VLOOKUP(A4556,[1]Maestra!A$1:C$746,2,0)</f>
        <v>ACTMELRP8</v>
      </c>
      <c r="C4556" s="1" t="str">
        <f>VLOOKUP(A4556,[1]Maestra!A$1:C$746,3,0)</f>
        <v>T. Mastercard emp. línea rev. por Disp Efectivo</v>
      </c>
      <c r="D4556" s="1" t="s">
        <v>14</v>
      </c>
      <c r="E4556" s="1">
        <v>4</v>
      </c>
      <c r="F4556" s="1">
        <v>3</v>
      </c>
      <c r="G4556" s="1" t="s">
        <v>19</v>
      </c>
      <c r="H4556" s="1">
        <v>9999</v>
      </c>
      <c r="I4556" s="1" t="s">
        <v>452</v>
      </c>
      <c r="J4556" s="1" t="s">
        <v>29</v>
      </c>
      <c r="K4556" s="1" t="s">
        <v>327</v>
      </c>
      <c r="L4556" s="1" t="s">
        <v>21</v>
      </c>
      <c r="Q4556" s="2" t="s">
        <v>37</v>
      </c>
      <c r="R4556" s="1" t="s">
        <v>451</v>
      </c>
      <c r="S4556" s="1" t="str">
        <f t="shared" si="145"/>
        <v>CDO|4|3|REV|VIG|DIEF|CCOR|DUD</v>
      </c>
      <c r="T4556" s="2" t="str">
        <f t="shared" si="146"/>
        <v>OK</v>
      </c>
    </row>
    <row r="4557" spans="1:20" x14ac:dyDescent="0.25">
      <c r="A4557" s="1">
        <v>305020107</v>
      </c>
      <c r="B4557" s="1" t="str">
        <f>VLOOKUP(A4557,[1]Maestra!A$1:C$746,2,0)</f>
        <v>ACTMELRP8</v>
      </c>
      <c r="C4557" s="1" t="str">
        <f>VLOOKUP(A4557,[1]Maestra!A$1:C$746,3,0)</f>
        <v>T. Mastercard emp. línea rev. por Disp Efectivo</v>
      </c>
      <c r="D4557" s="1" t="s">
        <v>14</v>
      </c>
      <c r="E4557" s="1">
        <v>4</v>
      </c>
      <c r="F4557" s="1">
        <v>3</v>
      </c>
      <c r="G4557" s="1" t="s">
        <v>19</v>
      </c>
      <c r="H4557" s="1">
        <v>9999</v>
      </c>
      <c r="I4557" s="1" t="s">
        <v>452</v>
      </c>
      <c r="J4557" s="1" t="s">
        <v>29</v>
      </c>
      <c r="K4557" s="1" t="s">
        <v>327</v>
      </c>
      <c r="L4557" s="1" t="s">
        <v>450</v>
      </c>
      <c r="Q4557" s="2" t="s">
        <v>37</v>
      </c>
      <c r="R4557" s="1" t="s">
        <v>451</v>
      </c>
      <c r="S4557" s="1" t="str">
        <f t="shared" si="145"/>
        <v>CDO|4|3|REV|VIG|DIEF|CCOR|NOR</v>
      </c>
      <c r="T4557" s="2" t="str">
        <f t="shared" si="146"/>
        <v>OK</v>
      </c>
    </row>
    <row r="4558" spans="1:20" x14ac:dyDescent="0.25">
      <c r="A4558" s="1">
        <v>305020107</v>
      </c>
      <c r="B4558" s="1" t="str">
        <f>VLOOKUP(A4558,[1]Maestra!A$1:C$746,2,0)</f>
        <v>ACTMELRP8</v>
      </c>
      <c r="C4558" s="1" t="str">
        <f>VLOOKUP(A4558,[1]Maestra!A$1:C$746,3,0)</f>
        <v>T. Mastercard emp. línea rev. por Disp Efectivo</v>
      </c>
      <c r="D4558" s="1" t="s">
        <v>14</v>
      </c>
      <c r="E4558" s="1">
        <v>4</v>
      </c>
      <c r="F4558" s="1">
        <v>3</v>
      </c>
      <c r="G4558" s="1" t="s">
        <v>19</v>
      </c>
      <c r="H4558" s="1">
        <v>9999</v>
      </c>
      <c r="I4558" s="1" t="s">
        <v>452</v>
      </c>
      <c r="J4558" s="1" t="s">
        <v>29</v>
      </c>
      <c r="K4558" s="1" t="s">
        <v>324</v>
      </c>
      <c r="L4558" s="1" t="s">
        <v>21</v>
      </c>
      <c r="Q4558" s="2" t="s">
        <v>37</v>
      </c>
      <c r="R4558" s="1" t="s">
        <v>451</v>
      </c>
      <c r="S4558" s="1" t="str">
        <f t="shared" si="145"/>
        <v>CDO|4|3|REV|VIG|DIEF|CCRV|DUD</v>
      </c>
      <c r="T4558" s="2" t="str">
        <f t="shared" si="146"/>
        <v>OK</v>
      </c>
    </row>
    <row r="4559" spans="1:20" x14ac:dyDescent="0.25">
      <c r="A4559" s="1">
        <v>305020107</v>
      </c>
      <c r="B4559" s="1" t="str">
        <f>VLOOKUP(A4559,[1]Maestra!A$1:C$746,2,0)</f>
        <v>ACTMELRP8</v>
      </c>
      <c r="C4559" s="1" t="str">
        <f>VLOOKUP(A4559,[1]Maestra!A$1:C$746,3,0)</f>
        <v>T. Mastercard emp. línea rev. por Disp Efectivo</v>
      </c>
      <c r="D4559" s="1" t="s">
        <v>14</v>
      </c>
      <c r="E4559" s="1">
        <v>4</v>
      </c>
      <c r="F4559" s="1">
        <v>3</v>
      </c>
      <c r="G4559" s="1" t="s">
        <v>19</v>
      </c>
      <c r="H4559" s="1">
        <v>9999</v>
      </c>
      <c r="I4559" s="1" t="s">
        <v>452</v>
      </c>
      <c r="J4559" s="1" t="s">
        <v>29</v>
      </c>
      <c r="K4559" s="1" t="s">
        <v>324</v>
      </c>
      <c r="L4559" s="1" t="s">
        <v>450</v>
      </c>
      <c r="Q4559" s="2" t="s">
        <v>37</v>
      </c>
      <c r="R4559" s="1" t="s">
        <v>451</v>
      </c>
      <c r="S4559" s="1" t="str">
        <f t="shared" si="145"/>
        <v>CDO|4|3|REV|VIG|DIEF|CCRV|NOR</v>
      </c>
      <c r="T4559" s="2" t="str">
        <f t="shared" si="146"/>
        <v>OK</v>
      </c>
    </row>
    <row r="4560" spans="1:20" x14ac:dyDescent="0.25">
      <c r="A4560" s="1">
        <v>305020107</v>
      </c>
      <c r="B4560" s="1" t="str">
        <f>VLOOKUP(A4560,[1]Maestra!A$1:C$746,2,0)</f>
        <v>ACTMELRP8</v>
      </c>
      <c r="C4560" s="1" t="str">
        <f>VLOOKUP(A4560,[1]Maestra!A$1:C$746,3,0)</f>
        <v>T. Mastercard emp. línea rev. por Disp Efectivo</v>
      </c>
      <c r="D4560" s="1" t="s">
        <v>14</v>
      </c>
      <c r="E4560" s="1">
        <v>4</v>
      </c>
      <c r="F4560" s="1">
        <v>3</v>
      </c>
      <c r="G4560" s="1" t="s">
        <v>19</v>
      </c>
      <c r="H4560" s="1">
        <v>9999</v>
      </c>
      <c r="I4560" s="1" t="s">
        <v>452</v>
      </c>
      <c r="J4560" s="1" t="s">
        <v>29</v>
      </c>
      <c r="K4560" s="1" t="s">
        <v>322</v>
      </c>
      <c r="L4560" s="1" t="s">
        <v>21</v>
      </c>
      <c r="Q4560" s="2" t="s">
        <v>37</v>
      </c>
      <c r="R4560" s="1" t="s">
        <v>451</v>
      </c>
      <c r="S4560" s="1" t="str">
        <f t="shared" si="145"/>
        <v>CDO|4|3|REV|VIG|DIEF|CESF|DUD</v>
      </c>
      <c r="T4560" s="2" t="str">
        <f t="shared" si="146"/>
        <v>OK</v>
      </c>
    </row>
    <row r="4561" spans="1:20" x14ac:dyDescent="0.25">
      <c r="A4561" s="1">
        <v>305020107</v>
      </c>
      <c r="B4561" s="1" t="str">
        <f>VLOOKUP(A4561,[1]Maestra!A$1:C$746,2,0)</f>
        <v>ACTMELRP8</v>
      </c>
      <c r="C4561" s="1" t="str">
        <f>VLOOKUP(A4561,[1]Maestra!A$1:C$746,3,0)</f>
        <v>T. Mastercard emp. línea rev. por Disp Efectivo</v>
      </c>
      <c r="D4561" s="1" t="s">
        <v>14</v>
      </c>
      <c r="E4561" s="1">
        <v>4</v>
      </c>
      <c r="F4561" s="1">
        <v>3</v>
      </c>
      <c r="G4561" s="1" t="s">
        <v>19</v>
      </c>
      <c r="H4561" s="1">
        <v>9999</v>
      </c>
      <c r="I4561" s="1" t="s">
        <v>452</v>
      </c>
      <c r="J4561" s="1" t="s">
        <v>29</v>
      </c>
      <c r="K4561" s="1" t="s">
        <v>322</v>
      </c>
      <c r="L4561" s="1" t="s">
        <v>450</v>
      </c>
      <c r="Q4561" s="2" t="s">
        <v>37</v>
      </c>
      <c r="R4561" s="1" t="s">
        <v>451</v>
      </c>
      <c r="S4561" s="1" t="str">
        <f t="shared" si="145"/>
        <v>CDO|4|3|REV|VIG|DIEF|CESF|NOR</v>
      </c>
      <c r="T4561" s="2" t="str">
        <f t="shared" si="146"/>
        <v>OK</v>
      </c>
    </row>
    <row r="4562" spans="1:20" x14ac:dyDescent="0.25">
      <c r="A4562" s="1">
        <v>305020107</v>
      </c>
      <c r="B4562" s="1" t="str">
        <f>VLOOKUP(A4562,[1]Maestra!A$1:C$746,2,0)</f>
        <v>ACTMELRP8</v>
      </c>
      <c r="C4562" s="1" t="str">
        <f>VLOOKUP(A4562,[1]Maestra!A$1:C$746,3,0)</f>
        <v>T. Mastercard emp. línea rev. por Disp Efectivo</v>
      </c>
      <c r="D4562" s="1" t="s">
        <v>14</v>
      </c>
      <c r="E4562" s="1">
        <v>4</v>
      </c>
      <c r="F4562" s="1">
        <v>3</v>
      </c>
      <c r="G4562" s="1" t="s">
        <v>19</v>
      </c>
      <c r="H4562" s="1">
        <v>9999</v>
      </c>
      <c r="I4562" s="1" t="s">
        <v>452</v>
      </c>
      <c r="J4562" s="1" t="s">
        <v>29</v>
      </c>
      <c r="K4562" s="1" t="s">
        <v>323</v>
      </c>
      <c r="L4562" s="1" t="s">
        <v>21</v>
      </c>
      <c r="Q4562" s="2" t="s">
        <v>37</v>
      </c>
      <c r="R4562" s="1" t="s">
        <v>451</v>
      </c>
      <c r="S4562" s="1" t="str">
        <f t="shared" si="145"/>
        <v>CDO|4|3|REV|VIG|DIEF|CESP|DUD</v>
      </c>
      <c r="T4562" s="2" t="str">
        <f t="shared" si="146"/>
        <v>OK</v>
      </c>
    </row>
    <row r="4563" spans="1:20" x14ac:dyDescent="0.25">
      <c r="A4563" s="1">
        <v>305020107</v>
      </c>
      <c r="B4563" s="1" t="str">
        <f>VLOOKUP(A4563,[1]Maestra!A$1:C$746,2,0)</f>
        <v>ACTMELRP8</v>
      </c>
      <c r="C4563" s="1" t="str">
        <f>VLOOKUP(A4563,[1]Maestra!A$1:C$746,3,0)</f>
        <v>T. Mastercard emp. línea rev. por Disp Efectivo</v>
      </c>
      <c r="D4563" s="1" t="s">
        <v>14</v>
      </c>
      <c r="E4563" s="1">
        <v>4</v>
      </c>
      <c r="F4563" s="1">
        <v>3</v>
      </c>
      <c r="G4563" s="1" t="s">
        <v>19</v>
      </c>
      <c r="H4563" s="1">
        <v>9999</v>
      </c>
      <c r="I4563" s="1" t="s">
        <v>452</v>
      </c>
      <c r="J4563" s="1" t="s">
        <v>29</v>
      </c>
      <c r="K4563" s="1" t="s">
        <v>323</v>
      </c>
      <c r="L4563" s="1" t="s">
        <v>450</v>
      </c>
      <c r="Q4563" s="2" t="s">
        <v>37</v>
      </c>
      <c r="R4563" s="1" t="s">
        <v>451</v>
      </c>
      <c r="S4563" s="1" t="str">
        <f t="shared" si="145"/>
        <v>CDO|4|3|REV|VIG|DIEF|CESP|NOR</v>
      </c>
      <c r="T4563" s="2" t="str">
        <f t="shared" si="146"/>
        <v>OK</v>
      </c>
    </row>
    <row r="4564" spans="1:20" x14ac:dyDescent="0.25">
      <c r="A4564" s="1">
        <v>305020107</v>
      </c>
      <c r="B4564" s="1" t="str">
        <f>VLOOKUP(A4564,[1]Maestra!A$1:C$746,2,0)</f>
        <v>ACTMELRP8</v>
      </c>
      <c r="C4564" s="1" t="str">
        <f>VLOOKUP(A4564,[1]Maestra!A$1:C$746,3,0)</f>
        <v>T. Mastercard emp. línea rev. por Disp Efectivo</v>
      </c>
      <c r="D4564" s="1" t="s">
        <v>14</v>
      </c>
      <c r="E4564" s="1">
        <v>4</v>
      </c>
      <c r="F4564" s="1">
        <v>3</v>
      </c>
      <c r="G4564" s="1" t="s">
        <v>19</v>
      </c>
      <c r="H4564" s="1">
        <v>9999</v>
      </c>
      <c r="I4564" s="1" t="s">
        <v>452</v>
      </c>
      <c r="J4564" s="1" t="s">
        <v>29</v>
      </c>
      <c r="K4564" s="1" t="s">
        <v>328</v>
      </c>
      <c r="L4564" s="1" t="s">
        <v>21</v>
      </c>
      <c r="Q4564" s="2" t="s">
        <v>37</v>
      </c>
      <c r="R4564" s="1" t="s">
        <v>451</v>
      </c>
      <c r="S4564" s="1" t="str">
        <f t="shared" si="145"/>
        <v>CDO|4|3|REV|VIG|DIEF|CGEM|DUD</v>
      </c>
      <c r="T4564" s="2" t="str">
        <f t="shared" si="146"/>
        <v>OK</v>
      </c>
    </row>
    <row r="4565" spans="1:20" x14ac:dyDescent="0.25">
      <c r="A4565" s="1">
        <v>305020107</v>
      </c>
      <c r="B4565" s="1" t="str">
        <f>VLOOKUP(A4565,[1]Maestra!A$1:C$746,2,0)</f>
        <v>ACTMELRP8</v>
      </c>
      <c r="C4565" s="1" t="str">
        <f>VLOOKUP(A4565,[1]Maestra!A$1:C$746,3,0)</f>
        <v>T. Mastercard emp. línea rev. por Disp Efectivo</v>
      </c>
      <c r="D4565" s="1" t="s">
        <v>14</v>
      </c>
      <c r="E4565" s="1">
        <v>4</v>
      </c>
      <c r="F4565" s="1">
        <v>3</v>
      </c>
      <c r="G4565" s="1" t="s">
        <v>19</v>
      </c>
      <c r="H4565" s="1">
        <v>9999</v>
      </c>
      <c r="I4565" s="1" t="s">
        <v>452</v>
      </c>
      <c r="J4565" s="1" t="s">
        <v>29</v>
      </c>
      <c r="K4565" s="1" t="s">
        <v>328</v>
      </c>
      <c r="L4565" s="1" t="s">
        <v>450</v>
      </c>
      <c r="Q4565" s="2" t="s">
        <v>37</v>
      </c>
      <c r="R4565" s="1" t="s">
        <v>451</v>
      </c>
      <c r="S4565" s="1" t="str">
        <f t="shared" si="145"/>
        <v>CDO|4|3|REV|VIG|DIEF|CGEM|NOR</v>
      </c>
      <c r="T4565" s="2" t="str">
        <f t="shared" si="146"/>
        <v>OK</v>
      </c>
    </row>
    <row r="4566" spans="1:20" x14ac:dyDescent="0.25">
      <c r="A4566" s="1">
        <v>305020107</v>
      </c>
      <c r="B4566" s="1" t="str">
        <f>VLOOKUP(A4566,[1]Maestra!A$1:C$746,2,0)</f>
        <v>ACTMELRP8</v>
      </c>
      <c r="C4566" s="1" t="str">
        <f>VLOOKUP(A4566,[1]Maestra!A$1:C$746,3,0)</f>
        <v>T. Mastercard emp. línea rev. por Disp Efectivo</v>
      </c>
      <c r="D4566" s="1" t="s">
        <v>14</v>
      </c>
      <c r="E4566" s="1">
        <v>4</v>
      </c>
      <c r="F4566" s="1">
        <v>3</v>
      </c>
      <c r="G4566" s="1" t="s">
        <v>19</v>
      </c>
      <c r="H4566" s="1">
        <v>9999</v>
      </c>
      <c r="I4566" s="1" t="s">
        <v>452</v>
      </c>
      <c r="J4566" s="1" t="s">
        <v>29</v>
      </c>
      <c r="K4566" s="1" t="s">
        <v>329</v>
      </c>
      <c r="L4566" s="1" t="s">
        <v>21</v>
      </c>
      <c r="Q4566" s="2" t="s">
        <v>37</v>
      </c>
      <c r="R4566" s="1" t="s">
        <v>451</v>
      </c>
      <c r="S4566" s="1" t="str">
        <f t="shared" si="145"/>
        <v>CDO|4|3|REV|VIG|DIEF|CIVA|DUD</v>
      </c>
      <c r="T4566" s="2" t="str">
        <f t="shared" si="146"/>
        <v>OK</v>
      </c>
    </row>
    <row r="4567" spans="1:20" x14ac:dyDescent="0.25">
      <c r="A4567" s="1">
        <v>305020107</v>
      </c>
      <c r="B4567" s="1" t="str">
        <f>VLOOKUP(A4567,[1]Maestra!A$1:C$746,2,0)</f>
        <v>ACTMELRP8</v>
      </c>
      <c r="C4567" s="1" t="str">
        <f>VLOOKUP(A4567,[1]Maestra!A$1:C$746,3,0)</f>
        <v>T. Mastercard emp. línea rev. por Disp Efectivo</v>
      </c>
      <c r="D4567" s="1" t="s">
        <v>14</v>
      </c>
      <c r="E4567" s="1">
        <v>4</v>
      </c>
      <c r="F4567" s="1">
        <v>3</v>
      </c>
      <c r="G4567" s="1" t="s">
        <v>19</v>
      </c>
      <c r="H4567" s="1">
        <v>9999</v>
      </c>
      <c r="I4567" s="1" t="s">
        <v>452</v>
      </c>
      <c r="J4567" s="1" t="s">
        <v>29</v>
      </c>
      <c r="K4567" s="1" t="s">
        <v>329</v>
      </c>
      <c r="L4567" s="1" t="s">
        <v>450</v>
      </c>
      <c r="Q4567" s="2" t="s">
        <v>37</v>
      </c>
      <c r="R4567" s="1" t="s">
        <v>451</v>
      </c>
      <c r="S4567" s="1" t="str">
        <f t="shared" si="145"/>
        <v>CDO|4|3|REV|VIG|DIEF|CIVA|NOR</v>
      </c>
      <c r="T4567" s="2" t="str">
        <f t="shared" si="146"/>
        <v>OK</v>
      </c>
    </row>
    <row r="4568" spans="1:20" x14ac:dyDescent="0.25">
      <c r="A4568" s="1">
        <v>305020107</v>
      </c>
      <c r="B4568" s="1" t="str">
        <f>VLOOKUP(A4568,[1]Maestra!A$1:C$746,2,0)</f>
        <v>ACTMELRP8</v>
      </c>
      <c r="C4568" s="1" t="str">
        <f>VLOOKUP(A4568,[1]Maestra!A$1:C$746,3,0)</f>
        <v>T. Mastercard emp. línea rev. por Disp Efectivo</v>
      </c>
      <c r="D4568" s="1" t="s">
        <v>14</v>
      </c>
      <c r="E4568" s="1">
        <v>4</v>
      </c>
      <c r="F4568" s="1">
        <v>3</v>
      </c>
      <c r="G4568" s="1" t="s">
        <v>19</v>
      </c>
      <c r="H4568" s="1">
        <v>9999</v>
      </c>
      <c r="I4568" s="1" t="s">
        <v>452</v>
      </c>
      <c r="J4568" s="1" t="s">
        <v>29</v>
      </c>
      <c r="K4568" s="1" t="s">
        <v>325</v>
      </c>
      <c r="L4568" s="1" t="s">
        <v>21</v>
      </c>
      <c r="Q4568" s="2" t="s">
        <v>37</v>
      </c>
      <c r="R4568" s="1" t="s">
        <v>451</v>
      </c>
      <c r="S4568" s="1" t="str">
        <f t="shared" si="145"/>
        <v>CDO|4|3|REV|VIG|DIEF|CMED|DUD</v>
      </c>
      <c r="T4568" s="2" t="str">
        <f t="shared" si="146"/>
        <v>OK</v>
      </c>
    </row>
    <row r="4569" spans="1:20" x14ac:dyDescent="0.25">
      <c r="A4569" s="1">
        <v>305020107</v>
      </c>
      <c r="B4569" s="1" t="str">
        <f>VLOOKUP(A4569,[1]Maestra!A$1:C$746,2,0)</f>
        <v>ACTMELRP8</v>
      </c>
      <c r="C4569" s="1" t="str">
        <f>VLOOKUP(A4569,[1]Maestra!A$1:C$746,3,0)</f>
        <v>T. Mastercard emp. línea rev. por Disp Efectivo</v>
      </c>
      <c r="D4569" s="1" t="s">
        <v>14</v>
      </c>
      <c r="E4569" s="1">
        <v>4</v>
      </c>
      <c r="F4569" s="1">
        <v>3</v>
      </c>
      <c r="G4569" s="1" t="s">
        <v>19</v>
      </c>
      <c r="H4569" s="1">
        <v>9999</v>
      </c>
      <c r="I4569" s="1" t="s">
        <v>452</v>
      </c>
      <c r="J4569" s="1" t="s">
        <v>29</v>
      </c>
      <c r="K4569" s="1" t="s">
        <v>325</v>
      </c>
      <c r="L4569" s="1" t="s">
        <v>450</v>
      </c>
      <c r="Q4569" s="2" t="s">
        <v>37</v>
      </c>
      <c r="R4569" s="1" t="s">
        <v>451</v>
      </c>
      <c r="S4569" s="1" t="str">
        <f t="shared" si="145"/>
        <v>CDO|4|3|REV|VIG|DIEF|CMED|NOR</v>
      </c>
      <c r="T4569" s="2" t="str">
        <f t="shared" si="146"/>
        <v>OK</v>
      </c>
    </row>
    <row r="4570" spans="1:20" x14ac:dyDescent="0.25">
      <c r="A4570" s="1">
        <v>305020107</v>
      </c>
      <c r="B4570" s="1" t="str">
        <f>VLOOKUP(A4570,[1]Maestra!A$1:C$746,2,0)</f>
        <v>ACTMELRP8</v>
      </c>
      <c r="C4570" s="1" t="str">
        <f>VLOOKUP(A4570,[1]Maestra!A$1:C$746,3,0)</f>
        <v>T. Mastercard emp. línea rev. por Disp Efectivo</v>
      </c>
      <c r="D4570" s="1" t="s">
        <v>14</v>
      </c>
      <c r="E4570" s="1">
        <v>4</v>
      </c>
      <c r="F4570" s="1">
        <v>3</v>
      </c>
      <c r="G4570" s="1" t="s">
        <v>19</v>
      </c>
      <c r="H4570" s="1">
        <v>9999</v>
      </c>
      <c r="I4570" s="1" t="s">
        <v>452</v>
      </c>
      <c r="J4570" s="1" t="s">
        <v>29</v>
      </c>
      <c r="K4570" s="1" t="s">
        <v>330</v>
      </c>
      <c r="L4570" s="1" t="s">
        <v>21</v>
      </c>
      <c r="Q4570" s="2" t="s">
        <v>37</v>
      </c>
      <c r="R4570" s="1" t="s">
        <v>451</v>
      </c>
      <c r="S4570" s="1" t="str">
        <f t="shared" si="145"/>
        <v>CDO|4|3|REV|VIG|DIEF|CMIE|DUD</v>
      </c>
      <c r="T4570" s="2" t="str">
        <f t="shared" si="146"/>
        <v>OK</v>
      </c>
    </row>
    <row r="4571" spans="1:20" x14ac:dyDescent="0.25">
      <c r="A4571" s="1">
        <v>305020107</v>
      </c>
      <c r="B4571" s="1" t="str">
        <f>VLOOKUP(A4571,[1]Maestra!A$1:C$746,2,0)</f>
        <v>ACTMELRP8</v>
      </c>
      <c r="C4571" s="1" t="str">
        <f>VLOOKUP(A4571,[1]Maestra!A$1:C$746,3,0)</f>
        <v>T. Mastercard emp. línea rev. por Disp Efectivo</v>
      </c>
      <c r="D4571" s="1" t="s">
        <v>14</v>
      </c>
      <c r="E4571" s="1">
        <v>4</v>
      </c>
      <c r="F4571" s="1">
        <v>3</v>
      </c>
      <c r="G4571" s="1" t="s">
        <v>19</v>
      </c>
      <c r="H4571" s="1">
        <v>9999</v>
      </c>
      <c r="I4571" s="1" t="s">
        <v>452</v>
      </c>
      <c r="J4571" s="1" t="s">
        <v>29</v>
      </c>
      <c r="K4571" s="1" t="s">
        <v>330</v>
      </c>
      <c r="L4571" s="1" t="s">
        <v>450</v>
      </c>
      <c r="Q4571" s="2" t="s">
        <v>37</v>
      </c>
      <c r="R4571" s="1" t="s">
        <v>451</v>
      </c>
      <c r="S4571" s="1" t="str">
        <f t="shared" si="145"/>
        <v>CDO|4|3|REV|VIG|DIEF|CMIE|NOR</v>
      </c>
      <c r="T4571" s="2" t="str">
        <f t="shared" si="146"/>
        <v>OK</v>
      </c>
    </row>
    <row r="4572" spans="1:20" x14ac:dyDescent="0.25">
      <c r="A4572" s="1">
        <v>305020107</v>
      </c>
      <c r="B4572" s="1" t="str">
        <f>VLOOKUP(A4572,[1]Maestra!A$1:C$746,2,0)</f>
        <v>ACTMELRP8</v>
      </c>
      <c r="C4572" s="1" t="str">
        <f>VLOOKUP(A4572,[1]Maestra!A$1:C$746,3,0)</f>
        <v>T. Mastercard emp. línea rev. por Disp Efectivo</v>
      </c>
      <c r="D4572" s="1" t="s">
        <v>14</v>
      </c>
      <c r="E4572" s="1">
        <v>4</v>
      </c>
      <c r="F4572" s="1">
        <v>3</v>
      </c>
      <c r="G4572" s="1" t="s">
        <v>19</v>
      </c>
      <c r="H4572" s="1">
        <v>9999</v>
      </c>
      <c r="I4572" s="1" t="s">
        <v>452</v>
      </c>
      <c r="J4572" s="1" t="s">
        <v>29</v>
      </c>
      <c r="K4572" s="1" t="s">
        <v>331</v>
      </c>
      <c r="L4572" s="1" t="s">
        <v>21</v>
      </c>
      <c r="Q4572" s="2" t="s">
        <v>37</v>
      </c>
      <c r="R4572" s="1" t="s">
        <v>451</v>
      </c>
      <c r="S4572" s="1" t="str">
        <f t="shared" si="145"/>
        <v>CDO|4|3|REV|VIG|DIEF|CPEM|DUD</v>
      </c>
      <c r="T4572" s="2" t="str">
        <f t="shared" si="146"/>
        <v>OK</v>
      </c>
    </row>
    <row r="4573" spans="1:20" x14ac:dyDescent="0.25">
      <c r="A4573" s="1">
        <v>305020107</v>
      </c>
      <c r="B4573" s="1" t="str">
        <f>VLOOKUP(A4573,[1]Maestra!A$1:C$746,2,0)</f>
        <v>ACTMELRP8</v>
      </c>
      <c r="C4573" s="1" t="str">
        <f>VLOOKUP(A4573,[1]Maestra!A$1:C$746,3,0)</f>
        <v>T. Mastercard emp. línea rev. por Disp Efectivo</v>
      </c>
      <c r="D4573" s="1" t="s">
        <v>14</v>
      </c>
      <c r="E4573" s="1">
        <v>4</v>
      </c>
      <c r="F4573" s="1">
        <v>3</v>
      </c>
      <c r="G4573" s="1" t="s">
        <v>19</v>
      </c>
      <c r="H4573" s="1">
        <v>9999</v>
      </c>
      <c r="I4573" s="1" t="s">
        <v>452</v>
      </c>
      <c r="J4573" s="1" t="s">
        <v>29</v>
      </c>
      <c r="K4573" s="1" t="s">
        <v>331</v>
      </c>
      <c r="L4573" s="1" t="s">
        <v>450</v>
      </c>
      <c r="Q4573" s="2" t="s">
        <v>37</v>
      </c>
      <c r="R4573" s="1" t="s">
        <v>451</v>
      </c>
      <c r="S4573" s="1" t="str">
        <f t="shared" si="145"/>
        <v>CDO|4|3|REV|VIG|DIEF|CPEM|NOR</v>
      </c>
      <c r="T4573" s="2" t="str">
        <f t="shared" si="146"/>
        <v>OK</v>
      </c>
    </row>
    <row r="4574" spans="1:20" x14ac:dyDescent="0.25">
      <c r="A4574" s="1">
        <v>303030102</v>
      </c>
      <c r="B4574" s="1" t="str">
        <f>VLOOKUP(A4574,[1]Maestra!A$1:C$746,2,0)</f>
        <v>ACTMPCU08</v>
      </c>
      <c r="C4574" s="1" t="str">
        <f>VLOOKUP(A4574,[1]Maestra!A$1:C$746,3,0)</f>
        <v>TC MC Platino - Cuotas</v>
      </c>
      <c r="D4574" s="1" t="s">
        <v>14</v>
      </c>
      <c r="E4574" s="1">
        <v>4</v>
      </c>
      <c r="F4574" s="1">
        <v>4</v>
      </c>
      <c r="G4574" s="1" t="s">
        <v>28</v>
      </c>
      <c r="H4574" s="1">
        <v>9999</v>
      </c>
      <c r="I4574" s="1" t="s">
        <v>449</v>
      </c>
      <c r="J4574" s="1" t="s">
        <v>33</v>
      </c>
      <c r="K4574" s="1" t="s">
        <v>324</v>
      </c>
      <c r="L4574" s="1" t="s">
        <v>450</v>
      </c>
      <c r="Q4574" s="2" t="s">
        <v>37</v>
      </c>
      <c r="R4574" s="1" t="s">
        <v>451</v>
      </c>
      <c r="S4574" s="1" t="str">
        <f t="shared" si="145"/>
        <v>CDO|4|4|CCU|VEN|COMP|CCRV|NOR</v>
      </c>
      <c r="T4574" s="2" t="str">
        <f t="shared" si="146"/>
        <v>OK</v>
      </c>
    </row>
    <row r="4575" spans="1:20" x14ac:dyDescent="0.25">
      <c r="A4575" s="1">
        <v>303030102</v>
      </c>
      <c r="B4575" s="1" t="str">
        <f>VLOOKUP(A4575,[1]Maestra!A$1:C$746,2,0)</f>
        <v>ACTMPCU08</v>
      </c>
      <c r="C4575" s="1" t="str">
        <f>VLOOKUP(A4575,[1]Maestra!A$1:C$746,3,0)</f>
        <v>TC MC Platino - Cuotas</v>
      </c>
      <c r="D4575" s="1" t="s">
        <v>14</v>
      </c>
      <c r="E4575" s="1">
        <v>4</v>
      </c>
      <c r="F4575" s="1">
        <v>4</v>
      </c>
      <c r="G4575" s="1" t="s">
        <v>28</v>
      </c>
      <c r="H4575" s="1">
        <v>9999</v>
      </c>
      <c r="I4575" s="1" t="s">
        <v>449</v>
      </c>
      <c r="J4575" s="1" t="s">
        <v>33</v>
      </c>
      <c r="K4575" s="1" t="s">
        <v>325</v>
      </c>
      <c r="L4575" s="1" t="s">
        <v>450</v>
      </c>
      <c r="Q4575" s="2" t="s">
        <v>37</v>
      </c>
      <c r="R4575" s="1" t="s">
        <v>451</v>
      </c>
      <c r="S4575" s="1" t="str">
        <f t="shared" si="145"/>
        <v>CDO|4|4|CCU|VEN|COMP|CMED|NOR</v>
      </c>
      <c r="T4575" s="2" t="str">
        <f t="shared" si="146"/>
        <v>OK</v>
      </c>
    </row>
    <row r="4576" spans="1:20" x14ac:dyDescent="0.25">
      <c r="A4576" s="1">
        <v>303030106</v>
      </c>
      <c r="B4576" s="1" t="str">
        <f>VLOOKUP(A4576,[1]Maestra!A$1:C$746,2,0)</f>
        <v>ACTMPCP08</v>
      </c>
      <c r="C4576" s="1" t="str">
        <f>VLOOKUP(A4576,[1]Maestra!A$1:C$746,3,0)</f>
        <v>TC MC Platino - Cuotas por Disp Efectivo</v>
      </c>
      <c r="D4576" s="1" t="s">
        <v>14</v>
      </c>
      <c r="E4576" s="1">
        <v>4</v>
      </c>
      <c r="F4576" s="1">
        <v>4</v>
      </c>
      <c r="G4576" s="1" t="s">
        <v>28</v>
      </c>
      <c r="H4576" s="1">
        <v>9999</v>
      </c>
      <c r="I4576" s="1" t="s">
        <v>449</v>
      </c>
      <c r="J4576" s="1" t="s">
        <v>29</v>
      </c>
      <c r="K4576" s="1" t="s">
        <v>324</v>
      </c>
      <c r="L4576" s="1" t="s">
        <v>450</v>
      </c>
      <c r="Q4576" s="2" t="s">
        <v>37</v>
      </c>
      <c r="R4576" s="1" t="s">
        <v>451</v>
      </c>
      <c r="S4576" s="1" t="str">
        <f t="shared" si="145"/>
        <v>CDO|4|4|CCU|VEN|DIEF|CCRV|NOR</v>
      </c>
      <c r="T4576" s="2" t="str">
        <f t="shared" si="146"/>
        <v>OK</v>
      </c>
    </row>
    <row r="4577" spans="1:20" x14ac:dyDescent="0.25">
      <c r="A4577" s="1">
        <v>303030106</v>
      </c>
      <c r="B4577" s="1" t="str">
        <f>VLOOKUP(A4577,[1]Maestra!A$1:C$746,2,0)</f>
        <v>ACTMPCP08</v>
      </c>
      <c r="C4577" s="1" t="str">
        <f>VLOOKUP(A4577,[1]Maestra!A$1:C$746,3,0)</f>
        <v>TC MC Platino - Cuotas por Disp Efectivo</v>
      </c>
      <c r="D4577" s="1" t="s">
        <v>14</v>
      </c>
      <c r="E4577" s="1">
        <v>4</v>
      </c>
      <c r="F4577" s="1">
        <v>4</v>
      </c>
      <c r="G4577" s="1" t="s">
        <v>28</v>
      </c>
      <c r="H4577" s="1">
        <v>9999</v>
      </c>
      <c r="I4577" s="1" t="s">
        <v>449</v>
      </c>
      <c r="J4577" s="1" t="s">
        <v>29</v>
      </c>
      <c r="K4577" s="1" t="s">
        <v>325</v>
      </c>
      <c r="L4577" s="1" t="s">
        <v>450</v>
      </c>
      <c r="Q4577" s="2" t="s">
        <v>37</v>
      </c>
      <c r="R4577" s="1" t="s">
        <v>451</v>
      </c>
      <c r="S4577" s="1" t="str">
        <f t="shared" si="145"/>
        <v>CDO|4|4|CCU|VEN|DIEF|CMED|NOR</v>
      </c>
      <c r="T4577" s="2" t="str">
        <f t="shared" si="146"/>
        <v>OK</v>
      </c>
    </row>
    <row r="4578" spans="1:20" x14ac:dyDescent="0.25">
      <c r="A4578" s="1">
        <v>303030102</v>
      </c>
      <c r="B4578" s="1" t="str">
        <f>VLOOKUP(A4578,[1]Maestra!A$1:C$746,2,0)</f>
        <v>ACTMPCU08</v>
      </c>
      <c r="C4578" s="1" t="str">
        <f>VLOOKUP(A4578,[1]Maestra!A$1:C$746,3,0)</f>
        <v>TC MC Platino - Cuotas</v>
      </c>
      <c r="D4578" s="1" t="s">
        <v>14</v>
      </c>
      <c r="E4578" s="1">
        <v>4</v>
      </c>
      <c r="F4578" s="1">
        <v>4</v>
      </c>
      <c r="G4578" s="1" t="s">
        <v>28</v>
      </c>
      <c r="H4578" s="1">
        <v>9999</v>
      </c>
      <c r="I4578" s="1" t="s">
        <v>452</v>
      </c>
      <c r="J4578" s="1" t="s">
        <v>33</v>
      </c>
      <c r="K4578" s="1" t="s">
        <v>324</v>
      </c>
      <c r="L4578" s="1" t="s">
        <v>21</v>
      </c>
      <c r="Q4578" s="2" t="s">
        <v>37</v>
      </c>
      <c r="R4578" s="1" t="s">
        <v>451</v>
      </c>
      <c r="S4578" s="1" t="str">
        <f t="shared" si="145"/>
        <v>CDO|4|4|CCU|VIG|COMP|CCRV|DUD</v>
      </c>
      <c r="T4578" s="2" t="str">
        <f t="shared" si="146"/>
        <v>OK</v>
      </c>
    </row>
    <row r="4579" spans="1:20" x14ac:dyDescent="0.25">
      <c r="A4579" s="1">
        <v>303030102</v>
      </c>
      <c r="B4579" s="1" t="str">
        <f>VLOOKUP(A4579,[1]Maestra!A$1:C$746,2,0)</f>
        <v>ACTMPCU08</v>
      </c>
      <c r="C4579" s="1" t="str">
        <f>VLOOKUP(A4579,[1]Maestra!A$1:C$746,3,0)</f>
        <v>TC MC Platino - Cuotas</v>
      </c>
      <c r="D4579" s="1" t="s">
        <v>14</v>
      </c>
      <c r="E4579" s="1">
        <v>4</v>
      </c>
      <c r="F4579" s="1">
        <v>4</v>
      </c>
      <c r="G4579" s="1" t="s">
        <v>28</v>
      </c>
      <c r="H4579" s="1">
        <v>9999</v>
      </c>
      <c r="I4579" s="1" t="s">
        <v>452</v>
      </c>
      <c r="J4579" s="1" t="s">
        <v>33</v>
      </c>
      <c r="K4579" s="1" t="s">
        <v>324</v>
      </c>
      <c r="L4579" s="1" t="s">
        <v>450</v>
      </c>
      <c r="Q4579" s="2" t="s">
        <v>37</v>
      </c>
      <c r="R4579" s="1" t="s">
        <v>451</v>
      </c>
      <c r="S4579" s="1" t="str">
        <f t="shared" si="145"/>
        <v>CDO|4|4|CCU|VIG|COMP|CCRV|NOR</v>
      </c>
      <c r="T4579" s="2" t="str">
        <f t="shared" si="146"/>
        <v>OK</v>
      </c>
    </row>
    <row r="4580" spans="1:20" x14ac:dyDescent="0.25">
      <c r="A4580" s="1">
        <v>303030102</v>
      </c>
      <c r="B4580" s="1" t="str">
        <f>VLOOKUP(A4580,[1]Maestra!A$1:C$746,2,0)</f>
        <v>ACTMPCU08</v>
      </c>
      <c r="C4580" s="1" t="str">
        <f>VLOOKUP(A4580,[1]Maestra!A$1:C$746,3,0)</f>
        <v>TC MC Platino - Cuotas</v>
      </c>
      <c r="D4580" s="1" t="s">
        <v>14</v>
      </c>
      <c r="E4580" s="1">
        <v>4</v>
      </c>
      <c r="F4580" s="1">
        <v>4</v>
      </c>
      <c r="G4580" s="1" t="s">
        <v>28</v>
      </c>
      <c r="H4580" s="1">
        <v>9999</v>
      </c>
      <c r="I4580" s="1" t="s">
        <v>452</v>
      </c>
      <c r="J4580" s="1" t="s">
        <v>33</v>
      </c>
      <c r="K4580" s="1" t="s">
        <v>325</v>
      </c>
      <c r="L4580" s="1" t="s">
        <v>21</v>
      </c>
      <c r="Q4580" s="2" t="s">
        <v>37</v>
      </c>
      <c r="R4580" s="1" t="s">
        <v>451</v>
      </c>
      <c r="S4580" s="1" t="str">
        <f t="shared" si="145"/>
        <v>CDO|4|4|CCU|VIG|COMP|CMED|DUD</v>
      </c>
      <c r="T4580" s="2" t="str">
        <f t="shared" si="146"/>
        <v>OK</v>
      </c>
    </row>
    <row r="4581" spans="1:20" x14ac:dyDescent="0.25">
      <c r="A4581" s="1">
        <v>303030102</v>
      </c>
      <c r="B4581" s="1" t="str">
        <f>VLOOKUP(A4581,[1]Maestra!A$1:C$746,2,0)</f>
        <v>ACTMPCU08</v>
      </c>
      <c r="C4581" s="1" t="str">
        <f>VLOOKUP(A4581,[1]Maestra!A$1:C$746,3,0)</f>
        <v>TC MC Platino - Cuotas</v>
      </c>
      <c r="D4581" s="1" t="s">
        <v>14</v>
      </c>
      <c r="E4581" s="1">
        <v>4</v>
      </c>
      <c r="F4581" s="1">
        <v>4</v>
      </c>
      <c r="G4581" s="1" t="s">
        <v>28</v>
      </c>
      <c r="H4581" s="1">
        <v>9999</v>
      </c>
      <c r="I4581" s="1" t="s">
        <v>452</v>
      </c>
      <c r="J4581" s="1" t="s">
        <v>33</v>
      </c>
      <c r="K4581" s="1" t="s">
        <v>325</v>
      </c>
      <c r="L4581" s="1" t="s">
        <v>450</v>
      </c>
      <c r="Q4581" s="2" t="s">
        <v>37</v>
      </c>
      <c r="R4581" s="1" t="s">
        <v>451</v>
      </c>
      <c r="S4581" s="1" t="str">
        <f t="shared" si="145"/>
        <v>CDO|4|4|CCU|VIG|COMP|CMED|NOR</v>
      </c>
      <c r="T4581" s="2" t="str">
        <f t="shared" si="146"/>
        <v>OK</v>
      </c>
    </row>
    <row r="4582" spans="1:20" x14ac:dyDescent="0.25">
      <c r="A4582" s="1">
        <v>303030106</v>
      </c>
      <c r="B4582" s="1" t="str">
        <f>VLOOKUP(A4582,[1]Maestra!A$1:C$746,2,0)</f>
        <v>ACTMPCP08</v>
      </c>
      <c r="C4582" s="1" t="str">
        <f>VLOOKUP(A4582,[1]Maestra!A$1:C$746,3,0)</f>
        <v>TC MC Platino - Cuotas por Disp Efectivo</v>
      </c>
      <c r="D4582" s="1" t="s">
        <v>14</v>
      </c>
      <c r="E4582" s="1">
        <v>4</v>
      </c>
      <c r="F4582" s="1">
        <v>4</v>
      </c>
      <c r="G4582" s="1" t="s">
        <v>28</v>
      </c>
      <c r="H4582" s="1">
        <v>9999</v>
      </c>
      <c r="I4582" s="1" t="s">
        <v>452</v>
      </c>
      <c r="J4582" s="1" t="s">
        <v>29</v>
      </c>
      <c r="K4582" s="1" t="s">
        <v>324</v>
      </c>
      <c r="L4582" s="1" t="s">
        <v>21</v>
      </c>
      <c r="Q4582" s="2" t="s">
        <v>37</v>
      </c>
      <c r="R4582" s="1" t="s">
        <v>451</v>
      </c>
      <c r="S4582" s="1" t="str">
        <f t="shared" si="145"/>
        <v>CDO|4|4|CCU|VIG|DIEF|CCRV|DUD</v>
      </c>
      <c r="T4582" s="2" t="str">
        <f t="shared" si="146"/>
        <v>OK</v>
      </c>
    </row>
    <row r="4583" spans="1:20" x14ac:dyDescent="0.25">
      <c r="A4583" s="1">
        <v>303030106</v>
      </c>
      <c r="B4583" s="1" t="str">
        <f>VLOOKUP(A4583,[1]Maestra!A$1:C$746,2,0)</f>
        <v>ACTMPCP08</v>
      </c>
      <c r="C4583" s="1" t="str">
        <f>VLOOKUP(A4583,[1]Maestra!A$1:C$746,3,0)</f>
        <v>TC MC Platino - Cuotas por Disp Efectivo</v>
      </c>
      <c r="D4583" s="1" t="s">
        <v>14</v>
      </c>
      <c r="E4583" s="1">
        <v>4</v>
      </c>
      <c r="F4583" s="1">
        <v>4</v>
      </c>
      <c r="G4583" s="1" t="s">
        <v>28</v>
      </c>
      <c r="H4583" s="1">
        <v>9999</v>
      </c>
      <c r="I4583" s="1" t="s">
        <v>452</v>
      </c>
      <c r="J4583" s="1" t="s">
        <v>29</v>
      </c>
      <c r="K4583" s="1" t="s">
        <v>324</v>
      </c>
      <c r="L4583" s="1" t="s">
        <v>450</v>
      </c>
      <c r="Q4583" s="2" t="s">
        <v>37</v>
      </c>
      <c r="R4583" s="1" t="s">
        <v>451</v>
      </c>
      <c r="S4583" s="1" t="str">
        <f t="shared" si="145"/>
        <v>CDO|4|4|CCU|VIG|DIEF|CCRV|NOR</v>
      </c>
      <c r="T4583" s="2" t="str">
        <f t="shared" si="146"/>
        <v>OK</v>
      </c>
    </row>
    <row r="4584" spans="1:20" x14ac:dyDescent="0.25">
      <c r="A4584" s="1">
        <v>303030106</v>
      </c>
      <c r="B4584" s="1" t="str">
        <f>VLOOKUP(A4584,[1]Maestra!A$1:C$746,2,0)</f>
        <v>ACTMPCP08</v>
      </c>
      <c r="C4584" s="1" t="str">
        <f>VLOOKUP(A4584,[1]Maestra!A$1:C$746,3,0)</f>
        <v>TC MC Platino - Cuotas por Disp Efectivo</v>
      </c>
      <c r="D4584" s="1" t="s">
        <v>14</v>
      </c>
      <c r="E4584" s="1">
        <v>4</v>
      </c>
      <c r="F4584" s="1">
        <v>4</v>
      </c>
      <c r="G4584" s="1" t="s">
        <v>28</v>
      </c>
      <c r="H4584" s="1">
        <v>9999</v>
      </c>
      <c r="I4584" s="1" t="s">
        <v>452</v>
      </c>
      <c r="J4584" s="1" t="s">
        <v>29</v>
      </c>
      <c r="K4584" s="1" t="s">
        <v>325</v>
      </c>
      <c r="L4584" s="1" t="s">
        <v>21</v>
      </c>
      <c r="Q4584" s="2" t="s">
        <v>37</v>
      </c>
      <c r="R4584" s="1" t="s">
        <v>451</v>
      </c>
      <c r="S4584" s="1" t="str">
        <f t="shared" si="145"/>
        <v>CDO|4|4|CCU|VIG|DIEF|CMED|DUD</v>
      </c>
      <c r="T4584" s="2" t="str">
        <f t="shared" si="146"/>
        <v>OK</v>
      </c>
    </row>
    <row r="4585" spans="1:20" x14ac:dyDescent="0.25">
      <c r="A4585" s="1">
        <v>303030106</v>
      </c>
      <c r="B4585" s="1" t="str">
        <f>VLOOKUP(A4585,[1]Maestra!A$1:C$746,2,0)</f>
        <v>ACTMPCP08</v>
      </c>
      <c r="C4585" s="1" t="str">
        <f>VLOOKUP(A4585,[1]Maestra!A$1:C$746,3,0)</f>
        <v>TC MC Platino - Cuotas por Disp Efectivo</v>
      </c>
      <c r="D4585" s="1" t="s">
        <v>14</v>
      </c>
      <c r="E4585" s="1">
        <v>4</v>
      </c>
      <c r="F4585" s="1">
        <v>4</v>
      </c>
      <c r="G4585" s="1" t="s">
        <v>28</v>
      </c>
      <c r="H4585" s="1">
        <v>9999</v>
      </c>
      <c r="I4585" s="1" t="s">
        <v>452</v>
      </c>
      <c r="J4585" s="1" t="s">
        <v>29</v>
      </c>
      <c r="K4585" s="1" t="s">
        <v>325</v>
      </c>
      <c r="L4585" s="1" t="s">
        <v>450</v>
      </c>
      <c r="Q4585" s="2" t="s">
        <v>37</v>
      </c>
      <c r="R4585" s="1" t="s">
        <v>451</v>
      </c>
      <c r="S4585" s="1" t="str">
        <f t="shared" si="145"/>
        <v>CDO|4|4|CCU|VIG|DIEF|CMED|NOR</v>
      </c>
      <c r="T4585" s="2" t="str">
        <f t="shared" si="146"/>
        <v>OK</v>
      </c>
    </row>
    <row r="4586" spans="1:20" x14ac:dyDescent="0.25">
      <c r="A4586" s="1">
        <v>303030104</v>
      </c>
      <c r="B4586" s="1" t="str">
        <f>VLOOKUP(A4586,[1]Maestra!A$1:C$746,2,0)</f>
        <v>ACTMPCD08</v>
      </c>
      <c r="C4586" s="1" t="str">
        <f>VLOOKUP(A4586,[1]Maestra!A$1:C$746,3,0)</f>
        <v>TC MC Platino - Compra Deuda</v>
      </c>
      <c r="D4586" s="1" t="s">
        <v>14</v>
      </c>
      <c r="E4586" s="1">
        <v>4</v>
      </c>
      <c r="F4586" s="1">
        <v>4</v>
      </c>
      <c r="G4586" s="1" t="s">
        <v>22</v>
      </c>
      <c r="H4586" s="1">
        <v>9999</v>
      </c>
      <c r="I4586" s="1" t="s">
        <v>449</v>
      </c>
      <c r="J4586" s="1" t="s">
        <v>36</v>
      </c>
      <c r="K4586" s="1" t="s">
        <v>454</v>
      </c>
      <c r="L4586" s="1" t="s">
        <v>450</v>
      </c>
      <c r="Q4586" s="2" t="s">
        <v>37</v>
      </c>
      <c r="R4586" s="1" t="s">
        <v>451</v>
      </c>
      <c r="S4586" s="1" t="str">
        <f t="shared" si="145"/>
        <v>CDO|4|4|CDP|VEN|OTRO|CCNR|NOR</v>
      </c>
      <c r="T4586" s="2" t="str">
        <f t="shared" si="146"/>
        <v>OK</v>
      </c>
    </row>
    <row r="4587" spans="1:20" x14ac:dyDescent="0.25">
      <c r="A4587" s="1">
        <v>303030104</v>
      </c>
      <c r="B4587" s="1" t="str">
        <f>VLOOKUP(A4587,[1]Maestra!A$1:C$746,2,0)</f>
        <v>ACTMPCD08</v>
      </c>
      <c r="C4587" s="1" t="str">
        <f>VLOOKUP(A4587,[1]Maestra!A$1:C$746,3,0)</f>
        <v>TC MC Platino - Compra Deuda</v>
      </c>
      <c r="D4587" s="1" t="s">
        <v>14</v>
      </c>
      <c r="E4587" s="1">
        <v>4</v>
      </c>
      <c r="F4587" s="1">
        <v>4</v>
      </c>
      <c r="G4587" s="1" t="s">
        <v>22</v>
      </c>
      <c r="H4587" s="1">
        <v>9999</v>
      </c>
      <c r="I4587" s="1" t="s">
        <v>449</v>
      </c>
      <c r="J4587" s="1" t="s">
        <v>36</v>
      </c>
      <c r="K4587" s="1" t="s">
        <v>325</v>
      </c>
      <c r="L4587" s="1" t="s">
        <v>450</v>
      </c>
      <c r="Q4587" s="2" t="s">
        <v>37</v>
      </c>
      <c r="R4587" s="1" t="s">
        <v>451</v>
      </c>
      <c r="S4587" s="1" t="str">
        <f t="shared" si="145"/>
        <v>CDO|4|4|CDP|VEN|OTRO|CMED|NOR</v>
      </c>
      <c r="T4587" s="2" t="str">
        <f t="shared" si="146"/>
        <v>OK</v>
      </c>
    </row>
    <row r="4588" spans="1:20" x14ac:dyDescent="0.25">
      <c r="A4588" s="1">
        <v>303030104</v>
      </c>
      <c r="B4588" s="1" t="str">
        <f>VLOOKUP(A4588,[1]Maestra!A$1:C$746,2,0)</f>
        <v>ACTMPCD08</v>
      </c>
      <c r="C4588" s="1" t="str">
        <f>VLOOKUP(A4588,[1]Maestra!A$1:C$746,3,0)</f>
        <v>TC MC Platino - Compra Deuda</v>
      </c>
      <c r="D4588" s="1" t="s">
        <v>14</v>
      </c>
      <c r="E4588" s="1">
        <v>4</v>
      </c>
      <c r="F4588" s="1">
        <v>4</v>
      </c>
      <c r="G4588" s="1" t="s">
        <v>22</v>
      </c>
      <c r="H4588" s="1">
        <v>9999</v>
      </c>
      <c r="I4588" s="1" t="s">
        <v>452</v>
      </c>
      <c r="J4588" s="1" t="s">
        <v>36</v>
      </c>
      <c r="K4588" s="1" t="s">
        <v>454</v>
      </c>
      <c r="L4588" s="1" t="s">
        <v>21</v>
      </c>
      <c r="Q4588" s="2" t="s">
        <v>37</v>
      </c>
      <c r="R4588" s="1" t="s">
        <v>451</v>
      </c>
      <c r="S4588" s="1" t="str">
        <f t="shared" si="145"/>
        <v>CDO|4|4|CDP|VIG|OTRO|CCNR|DUD</v>
      </c>
      <c r="T4588" s="2" t="str">
        <f t="shared" si="146"/>
        <v>OK</v>
      </c>
    </row>
    <row r="4589" spans="1:20" x14ac:dyDescent="0.25">
      <c r="A4589" s="1">
        <v>303030104</v>
      </c>
      <c r="B4589" s="1" t="str">
        <f>VLOOKUP(A4589,[1]Maestra!A$1:C$746,2,0)</f>
        <v>ACTMPCD08</v>
      </c>
      <c r="C4589" s="1" t="str">
        <f>VLOOKUP(A4589,[1]Maestra!A$1:C$746,3,0)</f>
        <v>TC MC Platino - Compra Deuda</v>
      </c>
      <c r="D4589" s="1" t="s">
        <v>14</v>
      </c>
      <c r="E4589" s="1">
        <v>4</v>
      </c>
      <c r="F4589" s="1">
        <v>4</v>
      </c>
      <c r="G4589" s="1" t="s">
        <v>22</v>
      </c>
      <c r="H4589" s="1">
        <v>9999</v>
      </c>
      <c r="I4589" s="1" t="s">
        <v>452</v>
      </c>
      <c r="J4589" s="1" t="s">
        <v>36</v>
      </c>
      <c r="K4589" s="1" t="s">
        <v>454</v>
      </c>
      <c r="L4589" s="1" t="s">
        <v>450</v>
      </c>
      <c r="Q4589" s="2" t="s">
        <v>37</v>
      </c>
      <c r="R4589" s="1" t="s">
        <v>451</v>
      </c>
      <c r="S4589" s="1" t="str">
        <f t="shared" si="145"/>
        <v>CDO|4|4|CDP|VIG|OTRO|CCNR|NOR</v>
      </c>
      <c r="T4589" s="2" t="str">
        <f t="shared" si="146"/>
        <v>OK</v>
      </c>
    </row>
    <row r="4590" spans="1:20" x14ac:dyDescent="0.25">
      <c r="A4590" s="1">
        <v>303030104</v>
      </c>
      <c r="B4590" s="1" t="str">
        <f>VLOOKUP(A4590,[1]Maestra!A$1:C$746,2,0)</f>
        <v>ACTMPCD08</v>
      </c>
      <c r="C4590" s="1" t="str">
        <f>VLOOKUP(A4590,[1]Maestra!A$1:C$746,3,0)</f>
        <v>TC MC Platino - Compra Deuda</v>
      </c>
      <c r="D4590" s="1" t="s">
        <v>14</v>
      </c>
      <c r="E4590" s="1">
        <v>4</v>
      </c>
      <c r="F4590" s="1">
        <v>4</v>
      </c>
      <c r="G4590" s="1" t="s">
        <v>22</v>
      </c>
      <c r="H4590" s="1">
        <v>9999</v>
      </c>
      <c r="I4590" s="1" t="s">
        <v>452</v>
      </c>
      <c r="J4590" s="1" t="s">
        <v>36</v>
      </c>
      <c r="K4590" s="1" t="s">
        <v>325</v>
      </c>
      <c r="L4590" s="1" t="s">
        <v>21</v>
      </c>
      <c r="Q4590" s="2" t="s">
        <v>37</v>
      </c>
      <c r="R4590" s="1" t="s">
        <v>451</v>
      </c>
      <c r="S4590" s="1" t="str">
        <f t="shared" si="145"/>
        <v>CDO|4|4|CDP|VIG|OTRO|CMED|DUD</v>
      </c>
      <c r="T4590" s="2" t="str">
        <f t="shared" si="146"/>
        <v>OK</v>
      </c>
    </row>
    <row r="4591" spans="1:20" x14ac:dyDescent="0.25">
      <c r="A4591" s="1">
        <v>303030104</v>
      </c>
      <c r="B4591" s="1" t="str">
        <f>VLOOKUP(A4591,[1]Maestra!A$1:C$746,2,0)</f>
        <v>ACTMPCD08</v>
      </c>
      <c r="C4591" s="1" t="str">
        <f>VLOOKUP(A4591,[1]Maestra!A$1:C$746,3,0)</f>
        <v>TC MC Platino - Compra Deuda</v>
      </c>
      <c r="D4591" s="1" t="s">
        <v>14</v>
      </c>
      <c r="E4591" s="1">
        <v>4</v>
      </c>
      <c r="F4591" s="1">
        <v>4</v>
      </c>
      <c r="G4591" s="1" t="s">
        <v>22</v>
      </c>
      <c r="H4591" s="1">
        <v>9999</v>
      </c>
      <c r="I4591" s="1" t="s">
        <v>452</v>
      </c>
      <c r="J4591" s="1" t="s">
        <v>36</v>
      </c>
      <c r="K4591" s="1" t="s">
        <v>325</v>
      </c>
      <c r="L4591" s="1" t="s">
        <v>450</v>
      </c>
      <c r="Q4591" s="2" t="s">
        <v>37</v>
      </c>
      <c r="R4591" s="1" t="s">
        <v>451</v>
      </c>
      <c r="S4591" s="1" t="str">
        <f t="shared" si="145"/>
        <v>CDO|4|4|CDP|VIG|OTRO|CMED|NOR</v>
      </c>
      <c r="T4591" s="2" t="str">
        <f t="shared" si="146"/>
        <v>OK</v>
      </c>
    </row>
    <row r="4592" spans="1:20" x14ac:dyDescent="0.25">
      <c r="A4592" s="1">
        <v>303030104</v>
      </c>
      <c r="B4592" s="1" t="str">
        <f>VLOOKUP(A4592,[1]Maestra!A$1:C$746,2,0)</f>
        <v>ACTMPCD08</v>
      </c>
      <c r="C4592" s="1" t="str">
        <f>VLOOKUP(A4592,[1]Maestra!A$1:C$746,3,0)</f>
        <v>TC MC Platino - Compra Deuda</v>
      </c>
      <c r="D4592" s="1" t="s">
        <v>14</v>
      </c>
      <c r="E4592" s="1">
        <v>4</v>
      </c>
      <c r="F4592" s="1">
        <v>4</v>
      </c>
      <c r="G4592" s="1" t="s">
        <v>23</v>
      </c>
      <c r="H4592" s="1">
        <v>9999</v>
      </c>
      <c r="I4592" s="1" t="s">
        <v>449</v>
      </c>
      <c r="J4592" s="1" t="s">
        <v>36</v>
      </c>
      <c r="K4592" s="1" t="s">
        <v>324</v>
      </c>
      <c r="L4592" s="1" t="s">
        <v>450</v>
      </c>
      <c r="Q4592" s="2" t="s">
        <v>37</v>
      </c>
      <c r="R4592" s="1" t="s">
        <v>451</v>
      </c>
      <c r="S4592" s="1" t="str">
        <f t="shared" si="145"/>
        <v>CDO|4|4|CDR|VEN|OTRO|CCRV|NOR</v>
      </c>
      <c r="T4592" s="2" t="str">
        <f t="shared" si="146"/>
        <v>OK</v>
      </c>
    </row>
    <row r="4593" spans="1:20" x14ac:dyDescent="0.25">
      <c r="A4593" s="1">
        <v>303030104</v>
      </c>
      <c r="B4593" s="1" t="str">
        <f>VLOOKUP(A4593,[1]Maestra!A$1:C$746,2,0)</f>
        <v>ACTMPCD08</v>
      </c>
      <c r="C4593" s="1" t="str">
        <f>VLOOKUP(A4593,[1]Maestra!A$1:C$746,3,0)</f>
        <v>TC MC Platino - Compra Deuda</v>
      </c>
      <c r="D4593" s="1" t="s">
        <v>14</v>
      </c>
      <c r="E4593" s="1">
        <v>4</v>
      </c>
      <c r="F4593" s="1">
        <v>4</v>
      </c>
      <c r="G4593" s="1" t="s">
        <v>23</v>
      </c>
      <c r="H4593" s="1">
        <v>9999</v>
      </c>
      <c r="I4593" s="1" t="s">
        <v>449</v>
      </c>
      <c r="J4593" s="1" t="s">
        <v>36</v>
      </c>
      <c r="K4593" s="1" t="s">
        <v>325</v>
      </c>
      <c r="L4593" s="1" t="s">
        <v>450</v>
      </c>
      <c r="Q4593" s="2" t="s">
        <v>37</v>
      </c>
      <c r="R4593" s="1" t="s">
        <v>451</v>
      </c>
      <c r="S4593" s="1" t="str">
        <f t="shared" si="145"/>
        <v>CDO|4|4|CDR|VEN|OTRO|CMED|NOR</v>
      </c>
      <c r="T4593" s="2" t="str">
        <f t="shared" si="146"/>
        <v>OK</v>
      </c>
    </row>
    <row r="4594" spans="1:20" x14ac:dyDescent="0.25">
      <c r="A4594" s="1">
        <v>303030104</v>
      </c>
      <c r="B4594" s="1" t="str">
        <f>VLOOKUP(A4594,[1]Maestra!A$1:C$746,2,0)</f>
        <v>ACTMPCD08</v>
      </c>
      <c r="C4594" s="1" t="str">
        <f>VLOOKUP(A4594,[1]Maestra!A$1:C$746,3,0)</f>
        <v>TC MC Platino - Compra Deuda</v>
      </c>
      <c r="D4594" s="1" t="s">
        <v>14</v>
      </c>
      <c r="E4594" s="1">
        <v>4</v>
      </c>
      <c r="F4594" s="1">
        <v>4</v>
      </c>
      <c r="G4594" s="1" t="s">
        <v>23</v>
      </c>
      <c r="H4594" s="1">
        <v>9999</v>
      </c>
      <c r="I4594" s="1" t="s">
        <v>452</v>
      </c>
      <c r="J4594" s="1" t="s">
        <v>36</v>
      </c>
      <c r="K4594" s="1" t="s">
        <v>324</v>
      </c>
      <c r="L4594" s="1" t="s">
        <v>21</v>
      </c>
      <c r="Q4594" s="2" t="s">
        <v>37</v>
      </c>
      <c r="R4594" s="1" t="s">
        <v>451</v>
      </c>
      <c r="S4594" s="1" t="str">
        <f t="shared" si="145"/>
        <v>CDO|4|4|CDR|VIG|OTRO|CCRV|DUD</v>
      </c>
      <c r="T4594" s="2" t="str">
        <f t="shared" si="146"/>
        <v>OK</v>
      </c>
    </row>
    <row r="4595" spans="1:20" x14ac:dyDescent="0.25">
      <c r="A4595" s="1">
        <v>303030104</v>
      </c>
      <c r="B4595" s="1" t="str">
        <f>VLOOKUP(A4595,[1]Maestra!A$1:C$746,2,0)</f>
        <v>ACTMPCD08</v>
      </c>
      <c r="C4595" s="1" t="str">
        <f>VLOOKUP(A4595,[1]Maestra!A$1:C$746,3,0)</f>
        <v>TC MC Platino - Compra Deuda</v>
      </c>
      <c r="D4595" s="1" t="s">
        <v>14</v>
      </c>
      <c r="E4595" s="1">
        <v>4</v>
      </c>
      <c r="F4595" s="1">
        <v>4</v>
      </c>
      <c r="G4595" s="1" t="s">
        <v>23</v>
      </c>
      <c r="H4595" s="1">
        <v>9999</v>
      </c>
      <c r="I4595" s="1" t="s">
        <v>452</v>
      </c>
      <c r="J4595" s="1" t="s">
        <v>36</v>
      </c>
      <c r="K4595" s="1" t="s">
        <v>324</v>
      </c>
      <c r="L4595" s="1" t="s">
        <v>450</v>
      </c>
      <c r="Q4595" s="2" t="s">
        <v>37</v>
      </c>
      <c r="R4595" s="1" t="s">
        <v>451</v>
      </c>
      <c r="S4595" s="1" t="str">
        <f t="shared" si="145"/>
        <v>CDO|4|4|CDR|VIG|OTRO|CCRV|NOR</v>
      </c>
      <c r="T4595" s="2" t="str">
        <f t="shared" si="146"/>
        <v>OK</v>
      </c>
    </row>
    <row r="4596" spans="1:20" x14ac:dyDescent="0.25">
      <c r="A4596" s="1">
        <v>303030104</v>
      </c>
      <c r="B4596" s="1" t="str">
        <f>VLOOKUP(A4596,[1]Maestra!A$1:C$746,2,0)</f>
        <v>ACTMPCD08</v>
      </c>
      <c r="C4596" s="1" t="str">
        <f>VLOOKUP(A4596,[1]Maestra!A$1:C$746,3,0)</f>
        <v>TC MC Platino - Compra Deuda</v>
      </c>
      <c r="D4596" s="1" t="s">
        <v>14</v>
      </c>
      <c r="E4596" s="1">
        <v>4</v>
      </c>
      <c r="F4596" s="1">
        <v>4</v>
      </c>
      <c r="G4596" s="1" t="s">
        <v>23</v>
      </c>
      <c r="H4596" s="1">
        <v>9999</v>
      </c>
      <c r="I4596" s="1" t="s">
        <v>452</v>
      </c>
      <c r="J4596" s="1" t="s">
        <v>36</v>
      </c>
      <c r="K4596" s="1" t="s">
        <v>325</v>
      </c>
      <c r="L4596" s="1" t="s">
        <v>21</v>
      </c>
      <c r="Q4596" s="2" t="s">
        <v>37</v>
      </c>
      <c r="R4596" s="1" t="s">
        <v>451</v>
      </c>
      <c r="S4596" s="1" t="str">
        <f t="shared" si="145"/>
        <v>CDO|4|4|CDR|VIG|OTRO|CMED|DUD</v>
      </c>
      <c r="T4596" s="2" t="str">
        <f t="shared" si="146"/>
        <v>OK</v>
      </c>
    </row>
    <row r="4597" spans="1:20" x14ac:dyDescent="0.25">
      <c r="A4597" s="1">
        <v>303030104</v>
      </c>
      <c r="B4597" s="1" t="str">
        <f>VLOOKUP(A4597,[1]Maestra!A$1:C$746,2,0)</f>
        <v>ACTMPCD08</v>
      </c>
      <c r="C4597" s="1" t="str">
        <f>VLOOKUP(A4597,[1]Maestra!A$1:C$746,3,0)</f>
        <v>TC MC Platino - Compra Deuda</v>
      </c>
      <c r="D4597" s="1" t="s">
        <v>14</v>
      </c>
      <c r="E4597" s="1">
        <v>4</v>
      </c>
      <c r="F4597" s="1">
        <v>4</v>
      </c>
      <c r="G4597" s="1" t="s">
        <v>23</v>
      </c>
      <c r="H4597" s="1">
        <v>9999</v>
      </c>
      <c r="I4597" s="1" t="s">
        <v>452</v>
      </c>
      <c r="J4597" s="1" t="s">
        <v>36</v>
      </c>
      <c r="K4597" s="1" t="s">
        <v>325</v>
      </c>
      <c r="L4597" s="1" t="s">
        <v>450</v>
      </c>
      <c r="Q4597" s="2" t="s">
        <v>37</v>
      </c>
      <c r="R4597" s="1" t="s">
        <v>451</v>
      </c>
      <c r="S4597" s="1" t="str">
        <f t="shared" si="145"/>
        <v>CDO|4|4|CDR|VIG|OTRO|CMED|NOR</v>
      </c>
      <c r="T4597" s="2" t="str">
        <f t="shared" si="146"/>
        <v>OK</v>
      </c>
    </row>
    <row r="4598" spans="1:20" x14ac:dyDescent="0.25">
      <c r="A4598" s="1">
        <v>303049999</v>
      </c>
      <c r="B4598" s="1">
        <f>VLOOKUP(A4598,[1]Maestra!A$1:C$746,2,0)</f>
        <v>0</v>
      </c>
      <c r="C4598" s="1" t="str">
        <f>VLOOKUP(A4598,[1]Maestra!A$1:C$746,3,0)</f>
        <v>TC Mastercard Generico Acreedores</v>
      </c>
      <c r="D4598" s="1" t="s">
        <v>14</v>
      </c>
      <c r="E4598" s="1">
        <v>4</v>
      </c>
      <c r="F4598" s="1">
        <v>4</v>
      </c>
      <c r="G4598" s="1" t="s">
        <v>32</v>
      </c>
      <c r="H4598" s="1">
        <v>9999</v>
      </c>
      <c r="I4598" s="1" t="s">
        <v>453</v>
      </c>
      <c r="J4598" s="1" t="s">
        <v>36</v>
      </c>
      <c r="K4598" s="1" t="s">
        <v>454</v>
      </c>
      <c r="L4598" s="1" t="s">
        <v>450</v>
      </c>
      <c r="Q4598" s="2" t="s">
        <v>37</v>
      </c>
      <c r="R4598" s="1" t="s">
        <v>451</v>
      </c>
      <c r="S4598" s="1" t="str">
        <f t="shared" si="145"/>
        <v>CDO|4|4|EXT|ACR|OTRO|CCNR|NOR</v>
      </c>
      <c r="T4598" s="2" t="str">
        <f t="shared" si="146"/>
        <v>OK</v>
      </c>
    </row>
    <row r="4599" spans="1:20" x14ac:dyDescent="0.25">
      <c r="A4599" s="1">
        <v>303030103</v>
      </c>
      <c r="B4599" s="1" t="str">
        <f>VLOOKUP(A4599,[1]Maestra!A$1:C$746,2,0)</f>
        <v>ACTMPEX08</v>
      </c>
      <c r="C4599" s="1" t="str">
        <f>VLOOKUP(A4599,[1]Maestra!A$1:C$746,3,0)</f>
        <v>TC MC Platino - Extracash</v>
      </c>
      <c r="D4599" s="1" t="s">
        <v>14</v>
      </c>
      <c r="E4599" s="1">
        <v>4</v>
      </c>
      <c r="F4599" s="1">
        <v>4</v>
      </c>
      <c r="G4599" s="1" t="s">
        <v>32</v>
      </c>
      <c r="H4599" s="1">
        <v>9999</v>
      </c>
      <c r="I4599" s="1" t="s">
        <v>449</v>
      </c>
      <c r="J4599" s="1" t="s">
        <v>36</v>
      </c>
      <c r="K4599" s="1" t="s">
        <v>454</v>
      </c>
      <c r="L4599" s="1" t="s">
        <v>450</v>
      </c>
      <c r="Q4599" s="2" t="s">
        <v>37</v>
      </c>
      <c r="R4599" s="1" t="s">
        <v>451</v>
      </c>
      <c r="S4599" s="1" t="str">
        <f t="shared" si="145"/>
        <v>CDO|4|4|EXT|VEN|OTRO|CCNR|NOR</v>
      </c>
      <c r="T4599" s="2" t="str">
        <f t="shared" si="146"/>
        <v>OK</v>
      </c>
    </row>
    <row r="4600" spans="1:20" x14ac:dyDescent="0.25">
      <c r="A4600" s="1">
        <v>303030103</v>
      </c>
      <c r="B4600" s="1" t="str">
        <f>VLOOKUP(A4600,[1]Maestra!A$1:C$746,2,0)</f>
        <v>ACTMPEX08</v>
      </c>
      <c r="C4600" s="1" t="str">
        <f>VLOOKUP(A4600,[1]Maestra!A$1:C$746,3,0)</f>
        <v>TC MC Platino - Extracash</v>
      </c>
      <c r="D4600" s="1" t="s">
        <v>14</v>
      </c>
      <c r="E4600" s="1">
        <v>4</v>
      </c>
      <c r="F4600" s="1">
        <v>4</v>
      </c>
      <c r="G4600" s="1" t="s">
        <v>32</v>
      </c>
      <c r="H4600" s="1">
        <v>9999</v>
      </c>
      <c r="I4600" s="1" t="s">
        <v>449</v>
      </c>
      <c r="J4600" s="1" t="s">
        <v>36</v>
      </c>
      <c r="K4600" s="1" t="s">
        <v>325</v>
      </c>
      <c r="L4600" s="1" t="s">
        <v>450</v>
      </c>
      <c r="Q4600" s="2" t="s">
        <v>37</v>
      </c>
      <c r="R4600" s="1" t="s">
        <v>451</v>
      </c>
      <c r="S4600" s="1" t="str">
        <f t="shared" si="145"/>
        <v>CDO|4|4|EXT|VEN|OTRO|CMED|NOR</v>
      </c>
      <c r="T4600" s="2" t="str">
        <f t="shared" si="146"/>
        <v>OK</v>
      </c>
    </row>
    <row r="4601" spans="1:20" x14ac:dyDescent="0.25">
      <c r="A4601" s="1">
        <v>303030103</v>
      </c>
      <c r="B4601" s="1" t="str">
        <f>VLOOKUP(A4601,[1]Maestra!A$1:C$746,2,0)</f>
        <v>ACTMPEX08</v>
      </c>
      <c r="C4601" s="1" t="str">
        <f>VLOOKUP(A4601,[1]Maestra!A$1:C$746,3,0)</f>
        <v>TC MC Platino - Extracash</v>
      </c>
      <c r="D4601" s="1" t="s">
        <v>14</v>
      </c>
      <c r="E4601" s="1">
        <v>4</v>
      </c>
      <c r="F4601" s="1">
        <v>4</v>
      </c>
      <c r="G4601" s="1" t="s">
        <v>32</v>
      </c>
      <c r="H4601" s="1">
        <v>9999</v>
      </c>
      <c r="I4601" s="1" t="s">
        <v>452</v>
      </c>
      <c r="J4601" s="1" t="s">
        <v>36</v>
      </c>
      <c r="K4601" s="1" t="s">
        <v>454</v>
      </c>
      <c r="L4601" s="1" t="s">
        <v>21</v>
      </c>
      <c r="Q4601" s="2" t="s">
        <v>37</v>
      </c>
      <c r="R4601" s="1" t="s">
        <v>451</v>
      </c>
      <c r="S4601" s="1" t="str">
        <f t="shared" si="145"/>
        <v>CDO|4|4|EXT|VIG|OTRO|CCNR|DUD</v>
      </c>
      <c r="T4601" s="2" t="str">
        <f t="shared" si="146"/>
        <v>OK</v>
      </c>
    </row>
    <row r="4602" spans="1:20" x14ac:dyDescent="0.25">
      <c r="A4602" s="1">
        <v>303030103</v>
      </c>
      <c r="B4602" s="1" t="str">
        <f>VLOOKUP(A4602,[1]Maestra!A$1:C$746,2,0)</f>
        <v>ACTMPEX08</v>
      </c>
      <c r="C4602" s="1" t="str">
        <f>VLOOKUP(A4602,[1]Maestra!A$1:C$746,3,0)</f>
        <v>TC MC Platino - Extracash</v>
      </c>
      <c r="D4602" s="1" t="s">
        <v>14</v>
      </c>
      <c r="E4602" s="1">
        <v>4</v>
      </c>
      <c r="F4602" s="1">
        <v>4</v>
      </c>
      <c r="G4602" s="1" t="s">
        <v>32</v>
      </c>
      <c r="H4602" s="1">
        <v>9999</v>
      </c>
      <c r="I4602" s="1" t="s">
        <v>452</v>
      </c>
      <c r="J4602" s="1" t="s">
        <v>36</v>
      </c>
      <c r="K4602" s="1" t="s">
        <v>454</v>
      </c>
      <c r="L4602" s="1" t="s">
        <v>450</v>
      </c>
      <c r="Q4602" s="2" t="s">
        <v>37</v>
      </c>
      <c r="R4602" s="1" t="s">
        <v>451</v>
      </c>
      <c r="S4602" s="1" t="str">
        <f t="shared" si="145"/>
        <v>CDO|4|4|EXT|VIG|OTRO|CCNR|NOR</v>
      </c>
      <c r="T4602" s="2" t="str">
        <f t="shared" si="146"/>
        <v>OK</v>
      </c>
    </row>
    <row r="4603" spans="1:20" x14ac:dyDescent="0.25">
      <c r="A4603" s="1">
        <v>303030103</v>
      </c>
      <c r="B4603" s="1" t="str">
        <f>VLOOKUP(A4603,[1]Maestra!A$1:C$746,2,0)</f>
        <v>ACTMPEX08</v>
      </c>
      <c r="C4603" s="1" t="str">
        <f>VLOOKUP(A4603,[1]Maestra!A$1:C$746,3,0)</f>
        <v>TC MC Platino - Extracash</v>
      </c>
      <c r="D4603" s="1" t="s">
        <v>14</v>
      </c>
      <c r="E4603" s="1">
        <v>4</v>
      </c>
      <c r="F4603" s="1">
        <v>4</v>
      </c>
      <c r="G4603" s="1" t="s">
        <v>32</v>
      </c>
      <c r="H4603" s="1">
        <v>9999</v>
      </c>
      <c r="I4603" s="1" t="s">
        <v>452</v>
      </c>
      <c r="J4603" s="1" t="s">
        <v>36</v>
      </c>
      <c r="K4603" s="1" t="s">
        <v>325</v>
      </c>
      <c r="L4603" s="1" t="s">
        <v>21</v>
      </c>
      <c r="Q4603" s="2" t="s">
        <v>37</v>
      </c>
      <c r="R4603" s="1" t="s">
        <v>451</v>
      </c>
      <c r="S4603" s="1" t="str">
        <f t="shared" si="145"/>
        <v>CDO|4|4|EXT|VIG|OTRO|CMED|DUD</v>
      </c>
      <c r="T4603" s="2" t="str">
        <f t="shared" si="146"/>
        <v>OK</v>
      </c>
    </row>
    <row r="4604" spans="1:20" x14ac:dyDescent="0.25">
      <c r="A4604" s="1">
        <v>303030103</v>
      </c>
      <c r="B4604" s="1" t="str">
        <f>VLOOKUP(A4604,[1]Maestra!A$1:C$746,2,0)</f>
        <v>ACTMPEX08</v>
      </c>
      <c r="C4604" s="1" t="str">
        <f>VLOOKUP(A4604,[1]Maestra!A$1:C$746,3,0)</f>
        <v>TC MC Platino - Extracash</v>
      </c>
      <c r="D4604" s="1" t="s">
        <v>14</v>
      </c>
      <c r="E4604" s="1">
        <v>4</v>
      </c>
      <c r="F4604" s="1">
        <v>4</v>
      </c>
      <c r="G4604" s="1" t="s">
        <v>32</v>
      </c>
      <c r="H4604" s="1">
        <v>9999</v>
      </c>
      <c r="I4604" s="1" t="s">
        <v>452</v>
      </c>
      <c r="J4604" s="1" t="s">
        <v>36</v>
      </c>
      <c r="K4604" s="1" t="s">
        <v>325</v>
      </c>
      <c r="L4604" s="1" t="s">
        <v>450</v>
      </c>
      <c r="Q4604" s="2" t="s">
        <v>37</v>
      </c>
      <c r="R4604" s="1" t="s">
        <v>451</v>
      </c>
      <c r="S4604" s="1" t="str">
        <f t="shared" ref="S4604:S4667" si="147">_xlfn.CONCAT(D4604,"|",E4604,"|",F4604,"|",G4604,"|",I4604,"|",J4604,"|",K4604,"|",L4604)</f>
        <v>CDO|4|4|EXT|VIG|OTRO|CMED|NOR</v>
      </c>
      <c r="T4604" s="2" t="str">
        <f t="shared" si="146"/>
        <v>OK</v>
      </c>
    </row>
    <row r="4605" spans="1:20" x14ac:dyDescent="0.25">
      <c r="A4605" s="1">
        <v>303030102</v>
      </c>
      <c r="B4605" s="1" t="str">
        <f>VLOOKUP(A4605,[1]Maestra!A$1:C$746,2,0)</f>
        <v>ACTMPCU08</v>
      </c>
      <c r="C4605" s="1" t="str">
        <f>VLOOKUP(A4605,[1]Maestra!A$1:C$746,3,0)</f>
        <v>TC MC Platino - Cuotas</v>
      </c>
      <c r="D4605" s="1" t="s">
        <v>14</v>
      </c>
      <c r="E4605" s="1">
        <v>4</v>
      </c>
      <c r="F4605" s="1">
        <v>4</v>
      </c>
      <c r="G4605" s="1" t="s">
        <v>15</v>
      </c>
      <c r="H4605" s="1">
        <v>9999</v>
      </c>
      <c r="I4605" s="1" t="s">
        <v>452</v>
      </c>
      <c r="J4605" s="1" t="s">
        <v>33</v>
      </c>
      <c r="K4605" s="1" t="s">
        <v>454</v>
      </c>
      <c r="L4605" s="1" t="s">
        <v>450</v>
      </c>
      <c r="Q4605" s="2" t="s">
        <v>37</v>
      </c>
      <c r="R4605" s="1" t="s">
        <v>451</v>
      </c>
      <c r="S4605" s="1" t="str">
        <f t="shared" si="147"/>
        <v>CDO|4|4|LCA|VIG|COMP|CCNR|NOR</v>
      </c>
      <c r="T4605" s="2" t="str">
        <f t="shared" si="146"/>
        <v>OK</v>
      </c>
    </row>
    <row r="4606" spans="1:20" x14ac:dyDescent="0.25">
      <c r="A4606" s="1">
        <v>303030101</v>
      </c>
      <c r="B4606" s="1" t="str">
        <f>VLOOKUP(A4606,[1]Maestra!A$1:C$746,2,0)</f>
        <v>ACTMPL2B8</v>
      </c>
      <c r="C4606" s="1" t="str">
        <f>VLOOKUP(A4606,[1]Maestra!A$1:C$746,3,0)</f>
        <v>TC MC Platino - Linea Rev.</v>
      </c>
      <c r="D4606" s="1" t="s">
        <v>14</v>
      </c>
      <c r="E4606" s="1">
        <v>4</v>
      </c>
      <c r="F4606" s="1">
        <v>4</v>
      </c>
      <c r="G4606" s="1" t="s">
        <v>15</v>
      </c>
      <c r="H4606" s="1">
        <v>9999</v>
      </c>
      <c r="I4606" s="1" t="s">
        <v>452</v>
      </c>
      <c r="J4606" s="1" t="s">
        <v>33</v>
      </c>
      <c r="K4606" s="1" t="s">
        <v>324</v>
      </c>
      <c r="L4606" s="1" t="s">
        <v>450</v>
      </c>
      <c r="Q4606" s="2" t="s">
        <v>37</v>
      </c>
      <c r="R4606" s="1" t="s">
        <v>451</v>
      </c>
      <c r="S4606" s="1" t="str">
        <f t="shared" si="147"/>
        <v>CDO|4|4|LCA|VIG|COMP|CCRV|NOR</v>
      </c>
      <c r="T4606" s="2" t="str">
        <f t="shared" si="146"/>
        <v>OK</v>
      </c>
    </row>
    <row r="4607" spans="1:20" x14ac:dyDescent="0.25">
      <c r="A4607" s="1">
        <v>303030102</v>
      </c>
      <c r="B4607" s="1" t="str">
        <f>VLOOKUP(A4607,[1]Maestra!A$1:C$746,2,0)</f>
        <v>ACTMPCU08</v>
      </c>
      <c r="C4607" s="1" t="str">
        <f>VLOOKUP(A4607,[1]Maestra!A$1:C$746,3,0)</f>
        <v>TC MC Platino - Cuotas</v>
      </c>
      <c r="D4607" s="1" t="s">
        <v>14</v>
      </c>
      <c r="E4607" s="1">
        <v>4</v>
      </c>
      <c r="F4607" s="1">
        <v>4</v>
      </c>
      <c r="G4607" s="1" t="s">
        <v>15</v>
      </c>
      <c r="H4607" s="1">
        <v>9999</v>
      </c>
      <c r="I4607" s="1" t="s">
        <v>452</v>
      </c>
      <c r="J4607" s="1" t="s">
        <v>33</v>
      </c>
      <c r="K4607" s="1" t="s">
        <v>325</v>
      </c>
      <c r="L4607" s="1" t="s">
        <v>450</v>
      </c>
      <c r="Q4607" s="2" t="s">
        <v>37</v>
      </c>
      <c r="R4607" s="1" t="s">
        <v>451</v>
      </c>
      <c r="S4607" s="1" t="str">
        <f t="shared" si="147"/>
        <v>CDO|4|4|LCA|VIG|COMP|CMED|NOR</v>
      </c>
      <c r="T4607" s="2" t="str">
        <f t="shared" si="146"/>
        <v>OK</v>
      </c>
    </row>
    <row r="4608" spans="1:20" x14ac:dyDescent="0.25">
      <c r="A4608" s="1">
        <v>303030102</v>
      </c>
      <c r="B4608" s="1" t="str">
        <f>VLOOKUP(A4608,[1]Maestra!A$1:C$746,2,0)</f>
        <v>ACTMPCU08</v>
      </c>
      <c r="C4608" s="1" t="str">
        <f>VLOOKUP(A4608,[1]Maestra!A$1:C$746,3,0)</f>
        <v>TC MC Platino - Cuotas</v>
      </c>
      <c r="D4608" s="1" t="s">
        <v>14</v>
      </c>
      <c r="E4608" s="1">
        <v>4</v>
      </c>
      <c r="F4608" s="1">
        <v>4</v>
      </c>
      <c r="G4608" s="1" t="s">
        <v>17</v>
      </c>
      <c r="H4608" s="1">
        <v>9999</v>
      </c>
      <c r="I4608" s="1" t="s">
        <v>452</v>
      </c>
      <c r="J4608" s="1" t="s">
        <v>33</v>
      </c>
      <c r="K4608" s="1" t="s">
        <v>454</v>
      </c>
      <c r="L4608" s="1" t="s">
        <v>450</v>
      </c>
      <c r="Q4608" s="2" t="s">
        <v>37</v>
      </c>
      <c r="R4608" s="1" t="s">
        <v>451</v>
      </c>
      <c r="S4608" s="1" t="str">
        <f t="shared" si="147"/>
        <v>CDO|4|4|LCB|VIG|COMP|CCNR|NOR</v>
      </c>
      <c r="T4608" s="2" t="str">
        <f t="shared" si="146"/>
        <v>OK</v>
      </c>
    </row>
    <row r="4609" spans="1:20" x14ac:dyDescent="0.25">
      <c r="A4609" s="1">
        <v>303030102</v>
      </c>
      <c r="B4609" s="1" t="str">
        <f>VLOOKUP(A4609,[1]Maestra!A$1:C$746,2,0)</f>
        <v>ACTMPCU08</v>
      </c>
      <c r="C4609" s="1" t="str">
        <f>VLOOKUP(A4609,[1]Maestra!A$1:C$746,3,0)</f>
        <v>TC MC Platino - Cuotas</v>
      </c>
      <c r="D4609" s="1" t="s">
        <v>14</v>
      </c>
      <c r="E4609" s="1">
        <v>4</v>
      </c>
      <c r="F4609" s="1">
        <v>4</v>
      </c>
      <c r="G4609" s="1" t="s">
        <v>17</v>
      </c>
      <c r="H4609" s="1">
        <v>9999</v>
      </c>
      <c r="I4609" s="1" t="s">
        <v>452</v>
      </c>
      <c r="J4609" s="1" t="s">
        <v>33</v>
      </c>
      <c r="K4609" s="1" t="s">
        <v>327</v>
      </c>
      <c r="L4609" s="1" t="s">
        <v>450</v>
      </c>
      <c r="Q4609" s="2" t="s">
        <v>37</v>
      </c>
      <c r="R4609" s="1" t="s">
        <v>451</v>
      </c>
      <c r="S4609" s="1" t="str">
        <f t="shared" si="147"/>
        <v>CDO|4|4|LCB|VIG|COMP|CCOR|NOR</v>
      </c>
      <c r="T4609" s="2" t="str">
        <f t="shared" si="146"/>
        <v>OK</v>
      </c>
    </row>
    <row r="4610" spans="1:20" x14ac:dyDescent="0.25">
      <c r="A4610" s="1">
        <v>303030101</v>
      </c>
      <c r="B4610" s="1" t="str">
        <f>VLOOKUP(A4610,[1]Maestra!A$1:C$746,2,0)</f>
        <v>ACTMPL2B8</v>
      </c>
      <c r="C4610" s="1" t="str">
        <f>VLOOKUP(A4610,[1]Maestra!A$1:C$746,3,0)</f>
        <v>TC MC Platino - Linea Rev.</v>
      </c>
      <c r="D4610" s="1" t="s">
        <v>14</v>
      </c>
      <c r="E4610" s="1">
        <v>4</v>
      </c>
      <c r="F4610" s="1">
        <v>4</v>
      </c>
      <c r="G4610" s="1" t="s">
        <v>17</v>
      </c>
      <c r="H4610" s="1">
        <v>9999</v>
      </c>
      <c r="I4610" s="1" t="s">
        <v>452</v>
      </c>
      <c r="J4610" s="1" t="s">
        <v>33</v>
      </c>
      <c r="K4610" s="1" t="s">
        <v>324</v>
      </c>
      <c r="L4610" s="1" t="s">
        <v>450</v>
      </c>
      <c r="Q4610" s="2" t="s">
        <v>37</v>
      </c>
      <c r="R4610" s="1" t="s">
        <v>451</v>
      </c>
      <c r="S4610" s="1" t="str">
        <f t="shared" si="147"/>
        <v>CDO|4|4|LCB|VIG|COMP|CCRV|NOR</v>
      </c>
      <c r="T4610" s="2" t="str">
        <f t="shared" si="146"/>
        <v>OK</v>
      </c>
    </row>
    <row r="4611" spans="1:20" x14ac:dyDescent="0.25">
      <c r="A4611" s="1">
        <v>303030101</v>
      </c>
      <c r="B4611" s="1" t="str">
        <f>VLOOKUP(A4611,[1]Maestra!A$1:C$746,2,0)</f>
        <v>ACTMPL2B8</v>
      </c>
      <c r="C4611" s="1" t="str">
        <f>VLOOKUP(A4611,[1]Maestra!A$1:C$746,3,0)</f>
        <v>TC MC Platino - Linea Rev.</v>
      </c>
      <c r="D4611" s="1" t="s">
        <v>14</v>
      </c>
      <c r="E4611" s="1">
        <v>4</v>
      </c>
      <c r="F4611" s="1">
        <v>4</v>
      </c>
      <c r="G4611" s="1" t="s">
        <v>17</v>
      </c>
      <c r="H4611" s="1">
        <v>9999</v>
      </c>
      <c r="I4611" s="1" t="s">
        <v>452</v>
      </c>
      <c r="J4611" s="1" t="s">
        <v>33</v>
      </c>
      <c r="K4611" s="1" t="s">
        <v>322</v>
      </c>
      <c r="L4611" s="1" t="s">
        <v>450</v>
      </c>
      <c r="Q4611" s="2" t="s">
        <v>37</v>
      </c>
      <c r="R4611" s="1" t="s">
        <v>451</v>
      </c>
      <c r="S4611" s="1" t="str">
        <f t="shared" si="147"/>
        <v>CDO|4|4|LCB|VIG|COMP|CESF|NOR</v>
      </c>
      <c r="T4611" s="2" t="str">
        <f t="shared" ref="T4611:T4674" si="148">IF(COUNTIFS($D$2:$D$20413,D4611,$S$2:$S$20413,S4611,$A$2:$A$20413,"&lt;&gt;"&amp;A4611)&gt;0,"Conflicto","OK")</f>
        <v>OK</v>
      </c>
    </row>
    <row r="4612" spans="1:20" x14ac:dyDescent="0.25">
      <c r="A4612" s="1">
        <v>303030101</v>
      </c>
      <c r="B4612" s="1" t="str">
        <f>VLOOKUP(A4612,[1]Maestra!A$1:C$746,2,0)</f>
        <v>ACTMPL2B8</v>
      </c>
      <c r="C4612" s="1" t="str">
        <f>VLOOKUP(A4612,[1]Maestra!A$1:C$746,3,0)</f>
        <v>TC MC Platino - Linea Rev.</v>
      </c>
      <c r="D4612" s="1" t="s">
        <v>14</v>
      </c>
      <c r="E4612" s="1">
        <v>4</v>
      </c>
      <c r="F4612" s="1">
        <v>4</v>
      </c>
      <c r="G4612" s="1" t="s">
        <v>17</v>
      </c>
      <c r="H4612" s="1">
        <v>9999</v>
      </c>
      <c r="I4612" s="1" t="s">
        <v>452</v>
      </c>
      <c r="J4612" s="1" t="s">
        <v>33</v>
      </c>
      <c r="K4612" s="1" t="s">
        <v>323</v>
      </c>
      <c r="L4612" s="1" t="s">
        <v>450</v>
      </c>
      <c r="Q4612" s="2" t="s">
        <v>37</v>
      </c>
      <c r="R4612" s="1" t="s">
        <v>451</v>
      </c>
      <c r="S4612" s="1" t="str">
        <f t="shared" si="147"/>
        <v>CDO|4|4|LCB|VIG|COMP|CESP|NOR</v>
      </c>
      <c r="T4612" s="2" t="str">
        <f t="shared" si="148"/>
        <v>OK</v>
      </c>
    </row>
    <row r="4613" spans="1:20" x14ac:dyDescent="0.25">
      <c r="A4613" s="1">
        <v>303030101</v>
      </c>
      <c r="B4613" s="1" t="str">
        <f>VLOOKUP(A4613,[1]Maestra!A$1:C$746,2,0)</f>
        <v>ACTMPL2B8</v>
      </c>
      <c r="C4613" s="1" t="str">
        <f>VLOOKUP(A4613,[1]Maestra!A$1:C$746,3,0)</f>
        <v>TC MC Platino - Linea Rev.</v>
      </c>
      <c r="D4613" s="1" t="s">
        <v>14</v>
      </c>
      <c r="E4613" s="1">
        <v>4</v>
      </c>
      <c r="F4613" s="1">
        <v>4</v>
      </c>
      <c r="G4613" s="1" t="s">
        <v>17</v>
      </c>
      <c r="H4613" s="1">
        <v>9999</v>
      </c>
      <c r="I4613" s="1" t="s">
        <v>452</v>
      </c>
      <c r="J4613" s="1" t="s">
        <v>33</v>
      </c>
      <c r="K4613" s="1" t="s">
        <v>328</v>
      </c>
      <c r="L4613" s="1" t="s">
        <v>450</v>
      </c>
      <c r="Q4613" s="2" t="s">
        <v>37</v>
      </c>
      <c r="R4613" s="1" t="s">
        <v>451</v>
      </c>
      <c r="S4613" s="1" t="str">
        <f t="shared" si="147"/>
        <v>CDO|4|4|LCB|VIG|COMP|CGEM|NOR</v>
      </c>
      <c r="T4613" s="2" t="str">
        <f t="shared" si="148"/>
        <v>OK</v>
      </c>
    </row>
    <row r="4614" spans="1:20" x14ac:dyDescent="0.25">
      <c r="A4614" s="1">
        <v>303030101</v>
      </c>
      <c r="B4614" s="1" t="str">
        <f>VLOOKUP(A4614,[1]Maestra!A$1:C$746,2,0)</f>
        <v>ACTMPL2B8</v>
      </c>
      <c r="C4614" s="1" t="str">
        <f>VLOOKUP(A4614,[1]Maestra!A$1:C$746,3,0)</f>
        <v>TC MC Platino - Linea Rev.</v>
      </c>
      <c r="D4614" s="1" t="s">
        <v>14</v>
      </c>
      <c r="E4614" s="1">
        <v>4</v>
      </c>
      <c r="F4614" s="1">
        <v>4</v>
      </c>
      <c r="G4614" s="1" t="s">
        <v>17</v>
      </c>
      <c r="H4614" s="1">
        <v>9999</v>
      </c>
      <c r="I4614" s="1" t="s">
        <v>452</v>
      </c>
      <c r="J4614" s="1" t="s">
        <v>33</v>
      </c>
      <c r="K4614" s="1" t="s">
        <v>329</v>
      </c>
      <c r="L4614" s="1" t="s">
        <v>450</v>
      </c>
      <c r="Q4614" s="2" t="s">
        <v>37</v>
      </c>
      <c r="R4614" s="1" t="s">
        <v>451</v>
      </c>
      <c r="S4614" s="1" t="str">
        <f t="shared" si="147"/>
        <v>CDO|4|4|LCB|VIG|COMP|CIVA|NOR</v>
      </c>
      <c r="T4614" s="2" t="str">
        <f t="shared" si="148"/>
        <v>OK</v>
      </c>
    </row>
    <row r="4615" spans="1:20" x14ac:dyDescent="0.25">
      <c r="A4615" s="1">
        <v>303030101</v>
      </c>
      <c r="B4615" s="1" t="str">
        <f>VLOOKUP(A4615,[1]Maestra!A$1:C$746,2,0)</f>
        <v>ACTMPL2B8</v>
      </c>
      <c r="C4615" s="1" t="str">
        <f>VLOOKUP(A4615,[1]Maestra!A$1:C$746,3,0)</f>
        <v>TC MC Platino - Linea Rev.</v>
      </c>
      <c r="D4615" s="1" t="s">
        <v>14</v>
      </c>
      <c r="E4615" s="1">
        <v>4</v>
      </c>
      <c r="F4615" s="1">
        <v>4</v>
      </c>
      <c r="G4615" s="1" t="s">
        <v>17</v>
      </c>
      <c r="H4615" s="1">
        <v>9999</v>
      </c>
      <c r="I4615" s="1" t="s">
        <v>452</v>
      </c>
      <c r="J4615" s="1" t="s">
        <v>33</v>
      </c>
      <c r="K4615" s="1" t="s">
        <v>325</v>
      </c>
      <c r="L4615" s="1" t="s">
        <v>450</v>
      </c>
      <c r="Q4615" s="2" t="s">
        <v>37</v>
      </c>
      <c r="R4615" s="1" t="s">
        <v>451</v>
      </c>
      <c r="S4615" s="1" t="str">
        <f t="shared" si="147"/>
        <v>CDO|4|4|LCB|VIG|COMP|CMED|NOR</v>
      </c>
      <c r="T4615" s="2" t="str">
        <f t="shared" si="148"/>
        <v>OK</v>
      </c>
    </row>
    <row r="4616" spans="1:20" x14ac:dyDescent="0.25">
      <c r="A4616" s="1">
        <v>303030101</v>
      </c>
      <c r="B4616" s="1" t="str">
        <f>VLOOKUP(A4616,[1]Maestra!A$1:C$746,2,0)</f>
        <v>ACTMPL2B8</v>
      </c>
      <c r="C4616" s="1" t="str">
        <f>VLOOKUP(A4616,[1]Maestra!A$1:C$746,3,0)</f>
        <v>TC MC Platino - Linea Rev.</v>
      </c>
      <c r="D4616" s="1" t="s">
        <v>14</v>
      </c>
      <c r="E4616" s="1">
        <v>4</v>
      </c>
      <c r="F4616" s="1">
        <v>4</v>
      </c>
      <c r="G4616" s="1" t="s">
        <v>17</v>
      </c>
      <c r="H4616" s="1">
        <v>9999</v>
      </c>
      <c r="I4616" s="1" t="s">
        <v>452</v>
      </c>
      <c r="J4616" s="1" t="s">
        <v>33</v>
      </c>
      <c r="K4616" s="1" t="s">
        <v>330</v>
      </c>
      <c r="L4616" s="1" t="s">
        <v>450</v>
      </c>
      <c r="Q4616" s="2" t="s">
        <v>37</v>
      </c>
      <c r="R4616" s="1" t="s">
        <v>451</v>
      </c>
      <c r="S4616" s="1" t="str">
        <f t="shared" si="147"/>
        <v>CDO|4|4|LCB|VIG|COMP|CMIE|NOR</v>
      </c>
      <c r="T4616" s="2" t="str">
        <f t="shared" si="148"/>
        <v>OK</v>
      </c>
    </row>
    <row r="4617" spans="1:20" x14ac:dyDescent="0.25">
      <c r="A4617" s="1">
        <v>303030101</v>
      </c>
      <c r="B4617" s="1" t="str">
        <f>VLOOKUP(A4617,[1]Maestra!A$1:C$746,2,0)</f>
        <v>ACTMPL2B8</v>
      </c>
      <c r="C4617" s="1" t="str">
        <f>VLOOKUP(A4617,[1]Maestra!A$1:C$746,3,0)</f>
        <v>TC MC Platino - Linea Rev.</v>
      </c>
      <c r="D4617" s="1" t="s">
        <v>14</v>
      </c>
      <c r="E4617" s="1">
        <v>4</v>
      </c>
      <c r="F4617" s="1">
        <v>4</v>
      </c>
      <c r="G4617" s="1" t="s">
        <v>17</v>
      </c>
      <c r="H4617" s="1">
        <v>9999</v>
      </c>
      <c r="I4617" s="1" t="s">
        <v>452</v>
      </c>
      <c r="J4617" s="1" t="s">
        <v>33</v>
      </c>
      <c r="K4617" s="1" t="s">
        <v>331</v>
      </c>
      <c r="L4617" s="1" t="s">
        <v>450</v>
      </c>
      <c r="Q4617" s="2" t="s">
        <v>37</v>
      </c>
      <c r="R4617" s="1" t="s">
        <v>451</v>
      </c>
      <c r="S4617" s="1" t="str">
        <f t="shared" si="147"/>
        <v>CDO|4|4|LCB|VIG|COMP|CPEM|NOR</v>
      </c>
      <c r="T4617" s="2" t="str">
        <f t="shared" si="148"/>
        <v>OK</v>
      </c>
    </row>
    <row r="4618" spans="1:20" x14ac:dyDescent="0.25">
      <c r="A4618" s="1">
        <v>303030101</v>
      </c>
      <c r="B4618" s="1" t="str">
        <f>VLOOKUP(A4618,[1]Maestra!A$1:C$746,2,0)</f>
        <v>ACTMPL2B8</v>
      </c>
      <c r="C4618" s="1" t="str">
        <f>VLOOKUP(A4618,[1]Maestra!A$1:C$746,3,0)</f>
        <v>TC MC Platino - Linea Rev.</v>
      </c>
      <c r="D4618" s="1" t="s">
        <v>14</v>
      </c>
      <c r="E4618" s="1">
        <v>4</v>
      </c>
      <c r="F4618" s="1">
        <v>4</v>
      </c>
      <c r="G4618" s="1" t="s">
        <v>17</v>
      </c>
      <c r="H4618" s="1">
        <v>9999</v>
      </c>
      <c r="I4618" s="1" t="s">
        <v>452</v>
      </c>
      <c r="J4618" s="1" t="s">
        <v>33</v>
      </c>
      <c r="K4618" s="1" t="s">
        <v>332</v>
      </c>
      <c r="L4618" s="1" t="s">
        <v>450</v>
      </c>
      <c r="Q4618" s="2" t="s">
        <v>37</v>
      </c>
      <c r="R4618" s="1" t="s">
        <v>451</v>
      </c>
      <c r="S4618" s="1" t="str">
        <f t="shared" si="147"/>
        <v>CDO|4|4|LCB|VIG|COMP|CSOB|NOR</v>
      </c>
      <c r="T4618" s="2" t="str">
        <f t="shared" si="148"/>
        <v>OK</v>
      </c>
    </row>
    <row r="4619" spans="1:20" x14ac:dyDescent="0.25">
      <c r="A4619" s="1">
        <v>303030102</v>
      </c>
      <c r="B4619" s="1" t="str">
        <f>VLOOKUP(A4619,[1]Maestra!A$1:C$746,2,0)</f>
        <v>ACTMPCU08</v>
      </c>
      <c r="C4619" s="1" t="str">
        <f>VLOOKUP(A4619,[1]Maestra!A$1:C$746,3,0)</f>
        <v>TC MC Platino - Cuotas</v>
      </c>
      <c r="D4619" s="1" t="s">
        <v>14</v>
      </c>
      <c r="E4619" s="1">
        <v>4</v>
      </c>
      <c r="F4619" s="1">
        <v>4</v>
      </c>
      <c r="G4619" s="1" t="s">
        <v>24</v>
      </c>
      <c r="H4619" s="1">
        <v>9999</v>
      </c>
      <c r="I4619" s="1" t="s">
        <v>452</v>
      </c>
      <c r="J4619" s="1" t="s">
        <v>33</v>
      </c>
      <c r="K4619" s="1" t="s">
        <v>454</v>
      </c>
      <c r="L4619" s="1" t="s">
        <v>450</v>
      </c>
      <c r="Q4619" s="2" t="s">
        <v>37</v>
      </c>
      <c r="R4619" s="1" t="s">
        <v>451</v>
      </c>
      <c r="S4619" s="1" t="str">
        <f t="shared" si="147"/>
        <v>CDO|4|4|LCN|VIG|COMP|CCNR|NOR</v>
      </c>
      <c r="T4619" s="2" t="str">
        <f t="shared" si="148"/>
        <v>OK</v>
      </c>
    </row>
    <row r="4620" spans="1:20" x14ac:dyDescent="0.25">
      <c r="A4620" s="1">
        <v>303030101</v>
      </c>
      <c r="B4620" s="1" t="str">
        <f>VLOOKUP(A4620,[1]Maestra!A$1:C$746,2,0)</f>
        <v>ACTMPL2B8</v>
      </c>
      <c r="C4620" s="1" t="str">
        <f>VLOOKUP(A4620,[1]Maestra!A$1:C$746,3,0)</f>
        <v>TC MC Platino - Linea Rev.</v>
      </c>
      <c r="D4620" s="1" t="s">
        <v>14</v>
      </c>
      <c r="E4620" s="1">
        <v>4</v>
      </c>
      <c r="F4620" s="1">
        <v>4</v>
      </c>
      <c r="G4620" s="1" t="s">
        <v>24</v>
      </c>
      <c r="H4620" s="1">
        <v>9999</v>
      </c>
      <c r="I4620" s="1" t="s">
        <v>452</v>
      </c>
      <c r="J4620" s="1" t="s">
        <v>33</v>
      </c>
      <c r="K4620" s="1" t="s">
        <v>324</v>
      </c>
      <c r="L4620" s="1" t="s">
        <v>450</v>
      </c>
      <c r="Q4620" s="2" t="s">
        <v>37</v>
      </c>
      <c r="R4620" s="1" t="s">
        <v>451</v>
      </c>
      <c r="S4620" s="1" t="str">
        <f t="shared" si="147"/>
        <v>CDO|4|4|LCN|VIG|COMP|CCRV|NOR</v>
      </c>
      <c r="T4620" s="2" t="str">
        <f t="shared" si="148"/>
        <v>OK</v>
      </c>
    </row>
    <row r="4621" spans="1:20" x14ac:dyDescent="0.25">
      <c r="A4621" s="1">
        <v>303030102</v>
      </c>
      <c r="B4621" s="1" t="str">
        <f>VLOOKUP(A4621,[1]Maestra!A$1:C$746,2,0)</f>
        <v>ACTMPCU08</v>
      </c>
      <c r="C4621" s="1" t="str">
        <f>VLOOKUP(A4621,[1]Maestra!A$1:C$746,3,0)</f>
        <v>TC MC Platino - Cuotas</v>
      </c>
      <c r="D4621" s="1" t="s">
        <v>14</v>
      </c>
      <c r="E4621" s="1">
        <v>4</v>
      </c>
      <c r="F4621" s="1">
        <v>4</v>
      </c>
      <c r="G4621" s="1" t="s">
        <v>24</v>
      </c>
      <c r="H4621" s="1">
        <v>9999</v>
      </c>
      <c r="I4621" s="1" t="s">
        <v>452</v>
      </c>
      <c r="J4621" s="1" t="s">
        <v>33</v>
      </c>
      <c r="K4621" s="1" t="s">
        <v>325</v>
      </c>
      <c r="L4621" s="1" t="s">
        <v>450</v>
      </c>
      <c r="Q4621" s="2" t="s">
        <v>37</v>
      </c>
      <c r="R4621" s="1" t="s">
        <v>451</v>
      </c>
      <c r="S4621" s="1" t="str">
        <f t="shared" si="147"/>
        <v>CDO|4|4|LCN|VIG|COMP|CMED|NOR</v>
      </c>
      <c r="T4621" s="2" t="str">
        <f t="shared" si="148"/>
        <v>OK</v>
      </c>
    </row>
    <row r="4622" spans="1:20" x14ac:dyDescent="0.25">
      <c r="A4622" s="1">
        <v>303030102</v>
      </c>
      <c r="B4622" s="1" t="str">
        <f>VLOOKUP(A4622,[1]Maestra!A$1:C$746,2,0)</f>
        <v>ACTMPCU08</v>
      </c>
      <c r="C4622" s="1" t="str">
        <f>VLOOKUP(A4622,[1]Maestra!A$1:C$746,3,0)</f>
        <v>TC MC Platino - Cuotas</v>
      </c>
      <c r="D4622" s="1" t="s">
        <v>14</v>
      </c>
      <c r="E4622" s="1">
        <v>4</v>
      </c>
      <c r="F4622" s="1">
        <v>4</v>
      </c>
      <c r="G4622" s="1" t="s">
        <v>25</v>
      </c>
      <c r="H4622" s="1">
        <v>9999</v>
      </c>
      <c r="I4622" s="1" t="s">
        <v>449</v>
      </c>
      <c r="J4622" s="1" t="s">
        <v>36</v>
      </c>
      <c r="K4622" s="1" t="s">
        <v>454</v>
      </c>
      <c r="L4622" s="1" t="s">
        <v>450</v>
      </c>
      <c r="Q4622" s="2" t="s">
        <v>37</v>
      </c>
      <c r="R4622" s="1" t="s">
        <v>451</v>
      </c>
      <c r="S4622" s="1" t="str">
        <f t="shared" si="147"/>
        <v>CDO|4|4|REP|VEN|OTRO|CCNR|NOR</v>
      </c>
      <c r="T4622" s="2" t="str">
        <f t="shared" si="148"/>
        <v>OK</v>
      </c>
    </row>
    <row r="4623" spans="1:20" x14ac:dyDescent="0.25">
      <c r="A4623" s="1">
        <v>303030102</v>
      </c>
      <c r="B4623" s="1" t="str">
        <f>VLOOKUP(A4623,[1]Maestra!A$1:C$746,2,0)</f>
        <v>ACTMPCU08</v>
      </c>
      <c r="C4623" s="1" t="str">
        <f>VLOOKUP(A4623,[1]Maestra!A$1:C$746,3,0)</f>
        <v>TC MC Platino - Cuotas</v>
      </c>
      <c r="D4623" s="1" t="s">
        <v>14</v>
      </c>
      <c r="E4623" s="1">
        <v>4</v>
      </c>
      <c r="F4623" s="1">
        <v>4</v>
      </c>
      <c r="G4623" s="1" t="s">
        <v>25</v>
      </c>
      <c r="H4623" s="1">
        <v>9999</v>
      </c>
      <c r="I4623" s="1" t="s">
        <v>449</v>
      </c>
      <c r="J4623" s="1" t="s">
        <v>36</v>
      </c>
      <c r="K4623" s="1" t="s">
        <v>325</v>
      </c>
      <c r="L4623" s="1" t="s">
        <v>450</v>
      </c>
      <c r="Q4623" s="2" t="s">
        <v>37</v>
      </c>
      <c r="R4623" s="1" t="s">
        <v>451</v>
      </c>
      <c r="S4623" s="1" t="str">
        <f t="shared" si="147"/>
        <v>CDO|4|4|REP|VEN|OTRO|CMED|NOR</v>
      </c>
      <c r="T4623" s="2" t="str">
        <f t="shared" si="148"/>
        <v>OK</v>
      </c>
    </row>
    <row r="4624" spans="1:20" x14ac:dyDescent="0.25">
      <c r="A4624" s="1">
        <v>303030102</v>
      </c>
      <c r="B4624" s="1" t="str">
        <f>VLOOKUP(A4624,[1]Maestra!A$1:C$746,2,0)</f>
        <v>ACTMPCU08</v>
      </c>
      <c r="C4624" s="1" t="str">
        <f>VLOOKUP(A4624,[1]Maestra!A$1:C$746,3,0)</f>
        <v>TC MC Platino - Cuotas</v>
      </c>
      <c r="D4624" s="1" t="s">
        <v>14</v>
      </c>
      <c r="E4624" s="1">
        <v>4</v>
      </c>
      <c r="F4624" s="1">
        <v>4</v>
      </c>
      <c r="G4624" s="1" t="s">
        <v>25</v>
      </c>
      <c r="H4624" s="1">
        <v>9999</v>
      </c>
      <c r="I4624" s="1" t="s">
        <v>452</v>
      </c>
      <c r="J4624" s="1" t="s">
        <v>36</v>
      </c>
      <c r="K4624" s="1" t="s">
        <v>454</v>
      </c>
      <c r="L4624" s="1" t="s">
        <v>21</v>
      </c>
      <c r="Q4624" s="2" t="s">
        <v>37</v>
      </c>
      <c r="R4624" s="1" t="s">
        <v>451</v>
      </c>
      <c r="S4624" s="1" t="str">
        <f t="shared" si="147"/>
        <v>CDO|4|4|REP|VIG|OTRO|CCNR|DUD</v>
      </c>
      <c r="T4624" s="2" t="str">
        <f t="shared" si="148"/>
        <v>OK</v>
      </c>
    </row>
    <row r="4625" spans="1:20" x14ac:dyDescent="0.25">
      <c r="A4625" s="1">
        <v>303030102</v>
      </c>
      <c r="B4625" s="1" t="str">
        <f>VLOOKUP(A4625,[1]Maestra!A$1:C$746,2,0)</f>
        <v>ACTMPCU08</v>
      </c>
      <c r="C4625" s="1" t="str">
        <f>VLOOKUP(A4625,[1]Maestra!A$1:C$746,3,0)</f>
        <v>TC MC Platino - Cuotas</v>
      </c>
      <c r="D4625" s="1" t="s">
        <v>14</v>
      </c>
      <c r="E4625" s="1">
        <v>4</v>
      </c>
      <c r="F4625" s="1">
        <v>4</v>
      </c>
      <c r="G4625" s="1" t="s">
        <v>25</v>
      </c>
      <c r="H4625" s="1">
        <v>9999</v>
      </c>
      <c r="I4625" s="1" t="s">
        <v>452</v>
      </c>
      <c r="J4625" s="1" t="s">
        <v>36</v>
      </c>
      <c r="K4625" s="1" t="s">
        <v>454</v>
      </c>
      <c r="L4625" s="1" t="s">
        <v>450</v>
      </c>
      <c r="Q4625" s="2" t="s">
        <v>37</v>
      </c>
      <c r="R4625" s="1" t="s">
        <v>451</v>
      </c>
      <c r="S4625" s="1" t="str">
        <f t="shared" si="147"/>
        <v>CDO|4|4|REP|VIG|OTRO|CCNR|NOR</v>
      </c>
      <c r="T4625" s="2" t="str">
        <f t="shared" si="148"/>
        <v>OK</v>
      </c>
    </row>
    <row r="4626" spans="1:20" x14ac:dyDescent="0.25">
      <c r="A4626" s="1">
        <v>303030102</v>
      </c>
      <c r="B4626" s="1" t="str">
        <f>VLOOKUP(A4626,[1]Maestra!A$1:C$746,2,0)</f>
        <v>ACTMPCU08</v>
      </c>
      <c r="C4626" s="1" t="str">
        <f>VLOOKUP(A4626,[1]Maestra!A$1:C$746,3,0)</f>
        <v>TC MC Platino - Cuotas</v>
      </c>
      <c r="D4626" s="1" t="s">
        <v>14</v>
      </c>
      <c r="E4626" s="1">
        <v>4</v>
      </c>
      <c r="F4626" s="1">
        <v>4</v>
      </c>
      <c r="G4626" s="1" t="s">
        <v>25</v>
      </c>
      <c r="H4626" s="1">
        <v>9999</v>
      </c>
      <c r="I4626" s="1" t="s">
        <v>452</v>
      </c>
      <c r="J4626" s="1" t="s">
        <v>36</v>
      </c>
      <c r="K4626" s="1" t="s">
        <v>325</v>
      </c>
      <c r="L4626" s="1" t="s">
        <v>21</v>
      </c>
      <c r="Q4626" s="2" t="s">
        <v>37</v>
      </c>
      <c r="R4626" s="1" t="s">
        <v>451</v>
      </c>
      <c r="S4626" s="1" t="str">
        <f t="shared" si="147"/>
        <v>CDO|4|4|REP|VIG|OTRO|CMED|DUD</v>
      </c>
      <c r="T4626" s="2" t="str">
        <f t="shared" si="148"/>
        <v>OK</v>
      </c>
    </row>
    <row r="4627" spans="1:20" x14ac:dyDescent="0.25">
      <c r="A4627" s="1">
        <v>303030102</v>
      </c>
      <c r="B4627" s="1" t="str">
        <f>VLOOKUP(A4627,[1]Maestra!A$1:C$746,2,0)</f>
        <v>ACTMPCU08</v>
      </c>
      <c r="C4627" s="1" t="str">
        <f>VLOOKUP(A4627,[1]Maestra!A$1:C$746,3,0)</f>
        <v>TC MC Platino - Cuotas</v>
      </c>
      <c r="D4627" s="1" t="s">
        <v>14</v>
      </c>
      <c r="E4627" s="1">
        <v>4</v>
      </c>
      <c r="F4627" s="1">
        <v>4</v>
      </c>
      <c r="G4627" s="1" t="s">
        <v>25</v>
      </c>
      <c r="H4627" s="1">
        <v>9999</v>
      </c>
      <c r="I4627" s="1" t="s">
        <v>452</v>
      </c>
      <c r="J4627" s="1" t="s">
        <v>36</v>
      </c>
      <c r="K4627" s="1" t="s">
        <v>325</v>
      </c>
      <c r="L4627" s="1" t="s">
        <v>450</v>
      </c>
      <c r="Q4627" s="2" t="s">
        <v>37</v>
      </c>
      <c r="R4627" s="1" t="s">
        <v>451</v>
      </c>
      <c r="S4627" s="1" t="str">
        <f t="shared" si="147"/>
        <v>CDO|4|4|REP|VIG|OTRO|CMED|NOR</v>
      </c>
      <c r="T4627" s="2" t="str">
        <f t="shared" si="148"/>
        <v>OK</v>
      </c>
    </row>
    <row r="4628" spans="1:20" x14ac:dyDescent="0.25">
      <c r="A4628" s="1">
        <v>303030101</v>
      </c>
      <c r="B4628" s="1" t="str">
        <f>VLOOKUP(A4628,[1]Maestra!A$1:C$746,2,0)</f>
        <v>ACTMPL2B8</v>
      </c>
      <c r="C4628" s="1" t="str">
        <f>VLOOKUP(A4628,[1]Maestra!A$1:C$746,3,0)</f>
        <v>TC MC Platino - Linea Rev.</v>
      </c>
      <c r="D4628" s="1" t="s">
        <v>14</v>
      </c>
      <c r="E4628" s="1">
        <v>4</v>
      </c>
      <c r="F4628" s="1">
        <v>4</v>
      </c>
      <c r="G4628" s="1" t="s">
        <v>18</v>
      </c>
      <c r="H4628" s="1">
        <v>9999</v>
      </c>
      <c r="I4628" s="1" t="s">
        <v>449</v>
      </c>
      <c r="J4628" s="1" t="s">
        <v>36</v>
      </c>
      <c r="K4628" s="1" t="s">
        <v>324</v>
      </c>
      <c r="L4628" s="1" t="s">
        <v>450</v>
      </c>
      <c r="Q4628" s="2" t="s">
        <v>37</v>
      </c>
      <c r="R4628" s="1" t="s">
        <v>451</v>
      </c>
      <c r="S4628" s="1" t="str">
        <f t="shared" si="147"/>
        <v>CDO|4|4|RER|VEN|OTRO|CCRV|NOR</v>
      </c>
      <c r="T4628" s="2" t="str">
        <f t="shared" si="148"/>
        <v>OK</v>
      </c>
    </row>
    <row r="4629" spans="1:20" x14ac:dyDescent="0.25">
      <c r="A4629" s="1">
        <v>303030101</v>
      </c>
      <c r="B4629" s="1" t="str">
        <f>VLOOKUP(A4629,[1]Maestra!A$1:C$746,2,0)</f>
        <v>ACTMPL2B8</v>
      </c>
      <c r="C4629" s="1" t="str">
        <f>VLOOKUP(A4629,[1]Maestra!A$1:C$746,3,0)</f>
        <v>TC MC Platino - Linea Rev.</v>
      </c>
      <c r="D4629" s="1" t="s">
        <v>14</v>
      </c>
      <c r="E4629" s="1">
        <v>4</v>
      </c>
      <c r="F4629" s="1">
        <v>4</v>
      </c>
      <c r="G4629" s="1" t="s">
        <v>18</v>
      </c>
      <c r="H4629" s="1">
        <v>9999</v>
      </c>
      <c r="I4629" s="1" t="s">
        <v>449</v>
      </c>
      <c r="J4629" s="1" t="s">
        <v>36</v>
      </c>
      <c r="K4629" s="1" t="s">
        <v>325</v>
      </c>
      <c r="L4629" s="1" t="s">
        <v>450</v>
      </c>
      <c r="Q4629" s="2" t="s">
        <v>37</v>
      </c>
      <c r="R4629" s="1" t="s">
        <v>451</v>
      </c>
      <c r="S4629" s="1" t="str">
        <f t="shared" si="147"/>
        <v>CDO|4|4|RER|VEN|OTRO|CMED|NOR</v>
      </c>
      <c r="T4629" s="2" t="str">
        <f t="shared" si="148"/>
        <v>OK</v>
      </c>
    </row>
    <row r="4630" spans="1:20" x14ac:dyDescent="0.25">
      <c r="A4630" s="1">
        <v>303030101</v>
      </c>
      <c r="B4630" s="1" t="str">
        <f>VLOOKUP(A4630,[1]Maestra!A$1:C$746,2,0)</f>
        <v>ACTMPL2B8</v>
      </c>
      <c r="C4630" s="1" t="str">
        <f>VLOOKUP(A4630,[1]Maestra!A$1:C$746,3,0)</f>
        <v>TC MC Platino - Linea Rev.</v>
      </c>
      <c r="D4630" s="1" t="s">
        <v>14</v>
      </c>
      <c r="E4630" s="1">
        <v>4</v>
      </c>
      <c r="F4630" s="1">
        <v>4</v>
      </c>
      <c r="G4630" s="1" t="s">
        <v>18</v>
      </c>
      <c r="H4630" s="1">
        <v>9999</v>
      </c>
      <c r="I4630" s="1" t="s">
        <v>452</v>
      </c>
      <c r="J4630" s="1" t="s">
        <v>36</v>
      </c>
      <c r="K4630" s="1" t="s">
        <v>324</v>
      </c>
      <c r="L4630" s="1" t="s">
        <v>21</v>
      </c>
      <c r="Q4630" s="2" t="s">
        <v>37</v>
      </c>
      <c r="R4630" s="1" t="s">
        <v>451</v>
      </c>
      <c r="S4630" s="1" t="str">
        <f t="shared" si="147"/>
        <v>CDO|4|4|RER|VIG|OTRO|CCRV|DUD</v>
      </c>
      <c r="T4630" s="2" t="str">
        <f t="shared" si="148"/>
        <v>OK</v>
      </c>
    </row>
    <row r="4631" spans="1:20" x14ac:dyDescent="0.25">
      <c r="A4631" s="1">
        <v>303030101</v>
      </c>
      <c r="B4631" s="1" t="str">
        <f>VLOOKUP(A4631,[1]Maestra!A$1:C$746,2,0)</f>
        <v>ACTMPL2B8</v>
      </c>
      <c r="C4631" s="1" t="str">
        <f>VLOOKUP(A4631,[1]Maestra!A$1:C$746,3,0)</f>
        <v>TC MC Platino - Linea Rev.</v>
      </c>
      <c r="D4631" s="1" t="s">
        <v>14</v>
      </c>
      <c r="E4631" s="1">
        <v>4</v>
      </c>
      <c r="F4631" s="1">
        <v>4</v>
      </c>
      <c r="G4631" s="1" t="s">
        <v>18</v>
      </c>
      <c r="H4631" s="1">
        <v>9999</v>
      </c>
      <c r="I4631" s="1" t="s">
        <v>452</v>
      </c>
      <c r="J4631" s="1" t="s">
        <v>36</v>
      </c>
      <c r="K4631" s="1" t="s">
        <v>324</v>
      </c>
      <c r="L4631" s="1" t="s">
        <v>450</v>
      </c>
      <c r="Q4631" s="2" t="s">
        <v>37</v>
      </c>
      <c r="R4631" s="1" t="s">
        <v>451</v>
      </c>
      <c r="S4631" s="1" t="str">
        <f t="shared" si="147"/>
        <v>CDO|4|4|RER|VIG|OTRO|CCRV|NOR</v>
      </c>
      <c r="T4631" s="2" t="str">
        <f t="shared" si="148"/>
        <v>OK</v>
      </c>
    </row>
    <row r="4632" spans="1:20" x14ac:dyDescent="0.25">
      <c r="A4632" s="1">
        <v>303030101</v>
      </c>
      <c r="B4632" s="1" t="str">
        <f>VLOOKUP(A4632,[1]Maestra!A$1:C$746,2,0)</f>
        <v>ACTMPL2B8</v>
      </c>
      <c r="C4632" s="1" t="str">
        <f>VLOOKUP(A4632,[1]Maestra!A$1:C$746,3,0)</f>
        <v>TC MC Platino - Linea Rev.</v>
      </c>
      <c r="D4632" s="1" t="s">
        <v>14</v>
      </c>
      <c r="E4632" s="1">
        <v>4</v>
      </c>
      <c r="F4632" s="1">
        <v>4</v>
      </c>
      <c r="G4632" s="1" t="s">
        <v>18</v>
      </c>
      <c r="H4632" s="1">
        <v>9999</v>
      </c>
      <c r="I4632" s="1" t="s">
        <v>452</v>
      </c>
      <c r="J4632" s="1" t="s">
        <v>36</v>
      </c>
      <c r="K4632" s="1" t="s">
        <v>325</v>
      </c>
      <c r="L4632" s="1" t="s">
        <v>21</v>
      </c>
      <c r="Q4632" s="2" t="s">
        <v>37</v>
      </c>
      <c r="R4632" s="1" t="s">
        <v>451</v>
      </c>
      <c r="S4632" s="1" t="str">
        <f t="shared" si="147"/>
        <v>CDO|4|4|RER|VIG|OTRO|CMED|DUD</v>
      </c>
      <c r="T4632" s="2" t="str">
        <f t="shared" si="148"/>
        <v>OK</v>
      </c>
    </row>
    <row r="4633" spans="1:20" x14ac:dyDescent="0.25">
      <c r="A4633" s="1">
        <v>303030101</v>
      </c>
      <c r="B4633" s="1" t="str">
        <f>VLOOKUP(A4633,[1]Maestra!A$1:C$746,2,0)</f>
        <v>ACTMPL2B8</v>
      </c>
      <c r="C4633" s="1" t="str">
        <f>VLOOKUP(A4633,[1]Maestra!A$1:C$746,3,0)</f>
        <v>TC MC Platino - Linea Rev.</v>
      </c>
      <c r="D4633" s="1" t="s">
        <v>14</v>
      </c>
      <c r="E4633" s="1">
        <v>4</v>
      </c>
      <c r="F4633" s="1">
        <v>4</v>
      </c>
      <c r="G4633" s="1" t="s">
        <v>18</v>
      </c>
      <c r="H4633" s="1">
        <v>9999</v>
      </c>
      <c r="I4633" s="1" t="s">
        <v>452</v>
      </c>
      <c r="J4633" s="1" t="s">
        <v>36</v>
      </c>
      <c r="K4633" s="1" t="s">
        <v>325</v>
      </c>
      <c r="L4633" s="1" t="s">
        <v>450</v>
      </c>
      <c r="Q4633" s="2" t="s">
        <v>37</v>
      </c>
      <c r="R4633" s="1" t="s">
        <v>451</v>
      </c>
      <c r="S4633" s="1" t="str">
        <f t="shared" si="147"/>
        <v>CDO|4|4|RER|VIG|OTRO|CMED|NOR</v>
      </c>
      <c r="T4633" s="2" t="str">
        <f t="shared" si="148"/>
        <v>OK</v>
      </c>
    </row>
    <row r="4634" spans="1:20" x14ac:dyDescent="0.25">
      <c r="A4634" s="1">
        <v>303049999</v>
      </c>
      <c r="B4634" s="1">
        <f>VLOOKUP(A4634,[1]Maestra!A$1:C$746,2,0)</f>
        <v>0</v>
      </c>
      <c r="C4634" s="1" t="str">
        <f>VLOOKUP(A4634,[1]Maestra!A$1:C$746,3,0)</f>
        <v>TC Mastercard Generico Acreedores</v>
      </c>
      <c r="D4634" s="1" t="s">
        <v>14</v>
      </c>
      <c r="E4634" s="1">
        <v>4</v>
      </c>
      <c r="F4634" s="1">
        <v>4</v>
      </c>
      <c r="G4634" s="1" t="s">
        <v>19</v>
      </c>
      <c r="H4634" s="1">
        <v>9999</v>
      </c>
      <c r="I4634" s="1" t="s">
        <v>453</v>
      </c>
      <c r="J4634" s="1" t="s">
        <v>33</v>
      </c>
      <c r="K4634" s="1" t="s">
        <v>324</v>
      </c>
      <c r="L4634" s="1" t="s">
        <v>450</v>
      </c>
      <c r="Q4634" s="2" t="s">
        <v>37</v>
      </c>
      <c r="R4634" s="1" t="s">
        <v>451</v>
      </c>
      <c r="S4634" s="1" t="str">
        <f t="shared" si="147"/>
        <v>CDO|4|4|REV|ACR|COMP|CCRV|NOR</v>
      </c>
      <c r="T4634" s="2" t="str">
        <f t="shared" si="148"/>
        <v>OK</v>
      </c>
    </row>
    <row r="4635" spans="1:20" x14ac:dyDescent="0.25">
      <c r="A4635" s="1">
        <v>303049999</v>
      </c>
      <c r="B4635" s="1">
        <f>VLOOKUP(A4635,[1]Maestra!A$1:C$746,2,0)</f>
        <v>0</v>
      </c>
      <c r="C4635" s="1" t="str">
        <f>VLOOKUP(A4635,[1]Maestra!A$1:C$746,3,0)</f>
        <v>TC Mastercard Generico Acreedores</v>
      </c>
      <c r="D4635" s="1" t="s">
        <v>14</v>
      </c>
      <c r="E4635" s="1">
        <v>4</v>
      </c>
      <c r="F4635" s="1">
        <v>4</v>
      </c>
      <c r="G4635" s="1" t="s">
        <v>19</v>
      </c>
      <c r="H4635" s="1">
        <v>9999</v>
      </c>
      <c r="I4635" s="1" t="s">
        <v>453</v>
      </c>
      <c r="J4635" s="1" t="s">
        <v>33</v>
      </c>
      <c r="K4635" s="1" t="s">
        <v>325</v>
      </c>
      <c r="L4635" s="1" t="s">
        <v>450</v>
      </c>
      <c r="Q4635" s="2" t="s">
        <v>37</v>
      </c>
      <c r="R4635" s="1" t="s">
        <v>451</v>
      </c>
      <c r="S4635" s="1" t="str">
        <f t="shared" si="147"/>
        <v>CDO|4|4|REV|ACR|COMP|CMED|NOR</v>
      </c>
      <c r="T4635" s="2" t="str">
        <f t="shared" si="148"/>
        <v>OK</v>
      </c>
    </row>
    <row r="4636" spans="1:20" x14ac:dyDescent="0.25">
      <c r="A4636" s="1">
        <v>303049999</v>
      </c>
      <c r="B4636" s="1">
        <f>VLOOKUP(A4636,[1]Maestra!A$1:C$746,2,0)</f>
        <v>0</v>
      </c>
      <c r="C4636" s="1" t="str">
        <f>VLOOKUP(A4636,[1]Maestra!A$1:C$746,3,0)</f>
        <v>TC Mastercard Generico Acreedores</v>
      </c>
      <c r="D4636" s="1" t="s">
        <v>14</v>
      </c>
      <c r="E4636" s="1">
        <v>4</v>
      </c>
      <c r="F4636" s="1">
        <v>4</v>
      </c>
      <c r="G4636" s="1" t="s">
        <v>19</v>
      </c>
      <c r="H4636" s="1">
        <v>9999</v>
      </c>
      <c r="I4636" s="1" t="s">
        <v>453</v>
      </c>
      <c r="J4636" s="1" t="s">
        <v>29</v>
      </c>
      <c r="K4636" s="1" t="s">
        <v>324</v>
      </c>
      <c r="L4636" s="1" t="s">
        <v>450</v>
      </c>
      <c r="Q4636" s="2" t="s">
        <v>37</v>
      </c>
      <c r="R4636" s="1" t="s">
        <v>451</v>
      </c>
      <c r="S4636" s="1" t="str">
        <f t="shared" si="147"/>
        <v>CDO|4|4|REV|ACR|DIEF|CCRV|NOR</v>
      </c>
      <c r="T4636" s="2" t="str">
        <f t="shared" si="148"/>
        <v>OK</v>
      </c>
    </row>
    <row r="4637" spans="1:20" x14ac:dyDescent="0.25">
      <c r="A4637" s="1">
        <v>303049999</v>
      </c>
      <c r="B4637" s="1">
        <f>VLOOKUP(A4637,[1]Maestra!A$1:C$746,2,0)</f>
        <v>0</v>
      </c>
      <c r="C4637" s="1" t="str">
        <f>VLOOKUP(A4637,[1]Maestra!A$1:C$746,3,0)</f>
        <v>TC Mastercard Generico Acreedores</v>
      </c>
      <c r="D4637" s="1" t="s">
        <v>14</v>
      </c>
      <c r="E4637" s="1">
        <v>4</v>
      </c>
      <c r="F4637" s="1">
        <v>4</v>
      </c>
      <c r="G4637" s="1" t="s">
        <v>19</v>
      </c>
      <c r="H4637" s="1">
        <v>9999</v>
      </c>
      <c r="I4637" s="1" t="s">
        <v>453</v>
      </c>
      <c r="J4637" s="1" t="s">
        <v>29</v>
      </c>
      <c r="K4637" s="1" t="s">
        <v>325</v>
      </c>
      <c r="L4637" s="1" t="s">
        <v>450</v>
      </c>
      <c r="Q4637" s="2" t="s">
        <v>37</v>
      </c>
      <c r="R4637" s="1" t="s">
        <v>451</v>
      </c>
      <c r="S4637" s="1" t="str">
        <f t="shared" si="147"/>
        <v>CDO|4|4|REV|ACR|DIEF|CMED|NOR</v>
      </c>
      <c r="T4637" s="2" t="str">
        <f t="shared" si="148"/>
        <v>OK</v>
      </c>
    </row>
    <row r="4638" spans="1:20" x14ac:dyDescent="0.25">
      <c r="A4638" s="1">
        <v>303030101</v>
      </c>
      <c r="B4638" s="1" t="str">
        <f>VLOOKUP(A4638,[1]Maestra!A$1:C$746,2,0)</f>
        <v>ACTMPL2B8</v>
      </c>
      <c r="C4638" s="1" t="str">
        <f>VLOOKUP(A4638,[1]Maestra!A$1:C$746,3,0)</f>
        <v>TC MC Platino - Linea Rev.</v>
      </c>
      <c r="D4638" s="1" t="s">
        <v>14</v>
      </c>
      <c r="E4638" s="1">
        <v>4</v>
      </c>
      <c r="F4638" s="1">
        <v>4</v>
      </c>
      <c r="G4638" s="1" t="s">
        <v>19</v>
      </c>
      <c r="H4638" s="1">
        <v>9999</v>
      </c>
      <c r="I4638" s="1" t="s">
        <v>449</v>
      </c>
      <c r="J4638" s="1" t="s">
        <v>33</v>
      </c>
      <c r="K4638" s="1" t="s">
        <v>324</v>
      </c>
      <c r="L4638" s="1" t="s">
        <v>450</v>
      </c>
      <c r="Q4638" s="2" t="s">
        <v>37</v>
      </c>
      <c r="R4638" s="1" t="s">
        <v>451</v>
      </c>
      <c r="S4638" s="1" t="str">
        <f t="shared" si="147"/>
        <v>CDO|4|4|REV|VEN|COMP|CCRV|NOR</v>
      </c>
      <c r="T4638" s="2" t="str">
        <f t="shared" si="148"/>
        <v>OK</v>
      </c>
    </row>
    <row r="4639" spans="1:20" x14ac:dyDescent="0.25">
      <c r="A4639" s="1">
        <v>303030101</v>
      </c>
      <c r="B4639" s="1" t="str">
        <f>VLOOKUP(A4639,[1]Maestra!A$1:C$746,2,0)</f>
        <v>ACTMPL2B8</v>
      </c>
      <c r="C4639" s="1" t="str">
        <f>VLOOKUP(A4639,[1]Maestra!A$1:C$746,3,0)</f>
        <v>TC MC Platino - Linea Rev.</v>
      </c>
      <c r="D4639" s="1" t="s">
        <v>14</v>
      </c>
      <c r="E4639" s="1">
        <v>4</v>
      </c>
      <c r="F4639" s="1">
        <v>4</v>
      </c>
      <c r="G4639" s="1" t="s">
        <v>19</v>
      </c>
      <c r="H4639" s="1">
        <v>9999</v>
      </c>
      <c r="I4639" s="1" t="s">
        <v>449</v>
      </c>
      <c r="J4639" s="1" t="s">
        <v>33</v>
      </c>
      <c r="K4639" s="1" t="s">
        <v>325</v>
      </c>
      <c r="L4639" s="1" t="s">
        <v>450</v>
      </c>
      <c r="Q4639" s="2" t="s">
        <v>37</v>
      </c>
      <c r="R4639" s="1" t="s">
        <v>451</v>
      </c>
      <c r="S4639" s="1" t="str">
        <f t="shared" si="147"/>
        <v>CDO|4|4|REV|VEN|COMP|CMED|NOR</v>
      </c>
      <c r="T4639" s="2" t="str">
        <f t="shared" si="148"/>
        <v>OK</v>
      </c>
    </row>
    <row r="4640" spans="1:20" x14ac:dyDescent="0.25">
      <c r="A4640" s="1">
        <v>303030107</v>
      </c>
      <c r="B4640" s="1" t="str">
        <f>VLOOKUP(A4640,[1]Maestra!A$1:C$746,2,0)</f>
        <v>ACTMPLR58</v>
      </c>
      <c r="C4640" s="1" t="str">
        <f>VLOOKUP(A4640,[1]Maestra!A$1:C$746,3,0)</f>
        <v>TC MC Platino - Linea Rev. por Disp Efectivo</v>
      </c>
      <c r="D4640" s="1" t="s">
        <v>14</v>
      </c>
      <c r="E4640" s="1">
        <v>4</v>
      </c>
      <c r="F4640" s="1">
        <v>4</v>
      </c>
      <c r="G4640" s="1" t="s">
        <v>19</v>
      </c>
      <c r="H4640" s="1">
        <v>9999</v>
      </c>
      <c r="I4640" s="1" t="s">
        <v>449</v>
      </c>
      <c r="J4640" s="1" t="s">
        <v>29</v>
      </c>
      <c r="K4640" s="1" t="s">
        <v>324</v>
      </c>
      <c r="L4640" s="1" t="s">
        <v>450</v>
      </c>
      <c r="Q4640" s="2" t="s">
        <v>37</v>
      </c>
      <c r="R4640" s="1" t="s">
        <v>451</v>
      </c>
      <c r="S4640" s="1" t="str">
        <f t="shared" si="147"/>
        <v>CDO|4|4|REV|VEN|DIEF|CCRV|NOR</v>
      </c>
      <c r="T4640" s="2" t="str">
        <f t="shared" si="148"/>
        <v>OK</v>
      </c>
    </row>
    <row r="4641" spans="1:20" x14ac:dyDescent="0.25">
      <c r="A4641" s="1">
        <v>303030107</v>
      </c>
      <c r="B4641" s="1" t="str">
        <f>VLOOKUP(A4641,[1]Maestra!A$1:C$746,2,0)</f>
        <v>ACTMPLR58</v>
      </c>
      <c r="C4641" s="1" t="str">
        <f>VLOOKUP(A4641,[1]Maestra!A$1:C$746,3,0)</f>
        <v>TC MC Platino - Linea Rev. por Disp Efectivo</v>
      </c>
      <c r="D4641" s="1" t="s">
        <v>14</v>
      </c>
      <c r="E4641" s="1">
        <v>4</v>
      </c>
      <c r="F4641" s="1">
        <v>4</v>
      </c>
      <c r="G4641" s="1" t="s">
        <v>19</v>
      </c>
      <c r="H4641" s="1">
        <v>9999</v>
      </c>
      <c r="I4641" s="1" t="s">
        <v>449</v>
      </c>
      <c r="J4641" s="1" t="s">
        <v>29</v>
      </c>
      <c r="K4641" s="1" t="s">
        <v>325</v>
      </c>
      <c r="L4641" s="1" t="s">
        <v>450</v>
      </c>
      <c r="Q4641" s="2" t="s">
        <v>37</v>
      </c>
      <c r="R4641" s="1" t="s">
        <v>451</v>
      </c>
      <c r="S4641" s="1" t="str">
        <f t="shared" si="147"/>
        <v>CDO|4|4|REV|VEN|DIEF|CMED|NOR</v>
      </c>
      <c r="T4641" s="2" t="str">
        <f t="shared" si="148"/>
        <v>OK</v>
      </c>
    </row>
    <row r="4642" spans="1:20" x14ac:dyDescent="0.25">
      <c r="A4642" s="1">
        <v>303030101</v>
      </c>
      <c r="B4642" s="1" t="str">
        <f>VLOOKUP(A4642,[1]Maestra!A$1:C$746,2,0)</f>
        <v>ACTMPL2B8</v>
      </c>
      <c r="C4642" s="1" t="str">
        <f>VLOOKUP(A4642,[1]Maestra!A$1:C$746,3,0)</f>
        <v>TC MC Platino - Linea Rev.</v>
      </c>
      <c r="D4642" s="1" t="s">
        <v>14</v>
      </c>
      <c r="E4642" s="1">
        <v>4</v>
      </c>
      <c r="F4642" s="1">
        <v>4</v>
      </c>
      <c r="G4642" s="1" t="s">
        <v>19</v>
      </c>
      <c r="H4642" s="1">
        <v>9999</v>
      </c>
      <c r="I4642" s="1" t="s">
        <v>452</v>
      </c>
      <c r="J4642" s="1" t="s">
        <v>33</v>
      </c>
      <c r="K4642" s="1" t="s">
        <v>324</v>
      </c>
      <c r="L4642" s="1" t="s">
        <v>21</v>
      </c>
      <c r="Q4642" s="2" t="s">
        <v>37</v>
      </c>
      <c r="R4642" s="1" t="s">
        <v>451</v>
      </c>
      <c r="S4642" s="1" t="str">
        <f t="shared" si="147"/>
        <v>CDO|4|4|REV|VIG|COMP|CCRV|DUD</v>
      </c>
      <c r="T4642" s="2" t="str">
        <f t="shared" si="148"/>
        <v>OK</v>
      </c>
    </row>
    <row r="4643" spans="1:20" x14ac:dyDescent="0.25">
      <c r="A4643" s="1">
        <v>303030101</v>
      </c>
      <c r="B4643" s="1" t="str">
        <f>VLOOKUP(A4643,[1]Maestra!A$1:C$746,2,0)</f>
        <v>ACTMPL2B8</v>
      </c>
      <c r="C4643" s="1" t="str">
        <f>VLOOKUP(A4643,[1]Maestra!A$1:C$746,3,0)</f>
        <v>TC MC Platino - Linea Rev.</v>
      </c>
      <c r="D4643" s="1" t="s">
        <v>14</v>
      </c>
      <c r="E4643" s="1">
        <v>4</v>
      </c>
      <c r="F4643" s="1">
        <v>4</v>
      </c>
      <c r="G4643" s="1" t="s">
        <v>19</v>
      </c>
      <c r="H4643" s="1">
        <v>9999</v>
      </c>
      <c r="I4643" s="1" t="s">
        <v>452</v>
      </c>
      <c r="J4643" s="1" t="s">
        <v>33</v>
      </c>
      <c r="K4643" s="1" t="s">
        <v>324</v>
      </c>
      <c r="L4643" s="1" t="s">
        <v>450</v>
      </c>
      <c r="Q4643" s="2" t="s">
        <v>37</v>
      </c>
      <c r="R4643" s="1" t="s">
        <v>451</v>
      </c>
      <c r="S4643" s="1" t="str">
        <f t="shared" si="147"/>
        <v>CDO|4|4|REV|VIG|COMP|CCRV|NOR</v>
      </c>
      <c r="T4643" s="2" t="str">
        <f t="shared" si="148"/>
        <v>OK</v>
      </c>
    </row>
    <row r="4644" spans="1:20" x14ac:dyDescent="0.25">
      <c r="A4644" s="1">
        <v>303030101</v>
      </c>
      <c r="B4644" s="1" t="str">
        <f>VLOOKUP(A4644,[1]Maestra!A$1:C$746,2,0)</f>
        <v>ACTMPL2B8</v>
      </c>
      <c r="C4644" s="1" t="str">
        <f>VLOOKUP(A4644,[1]Maestra!A$1:C$746,3,0)</f>
        <v>TC MC Platino - Linea Rev.</v>
      </c>
      <c r="D4644" s="1" t="s">
        <v>14</v>
      </c>
      <c r="E4644" s="1">
        <v>4</v>
      </c>
      <c r="F4644" s="1">
        <v>4</v>
      </c>
      <c r="G4644" s="1" t="s">
        <v>19</v>
      </c>
      <c r="H4644" s="1">
        <v>9999</v>
      </c>
      <c r="I4644" s="1" t="s">
        <v>452</v>
      </c>
      <c r="J4644" s="1" t="s">
        <v>33</v>
      </c>
      <c r="K4644" s="1" t="s">
        <v>325</v>
      </c>
      <c r="L4644" s="1" t="s">
        <v>21</v>
      </c>
      <c r="Q4644" s="2" t="s">
        <v>37</v>
      </c>
      <c r="R4644" s="1" t="s">
        <v>451</v>
      </c>
      <c r="S4644" s="1" t="str">
        <f t="shared" si="147"/>
        <v>CDO|4|4|REV|VIG|COMP|CMED|DUD</v>
      </c>
      <c r="T4644" s="2" t="str">
        <f t="shared" si="148"/>
        <v>OK</v>
      </c>
    </row>
    <row r="4645" spans="1:20" x14ac:dyDescent="0.25">
      <c r="A4645" s="1">
        <v>303030101</v>
      </c>
      <c r="B4645" s="1" t="str">
        <f>VLOOKUP(A4645,[1]Maestra!A$1:C$746,2,0)</f>
        <v>ACTMPL2B8</v>
      </c>
      <c r="C4645" s="1" t="str">
        <f>VLOOKUP(A4645,[1]Maestra!A$1:C$746,3,0)</f>
        <v>TC MC Platino - Linea Rev.</v>
      </c>
      <c r="D4645" s="1" t="s">
        <v>14</v>
      </c>
      <c r="E4645" s="1">
        <v>4</v>
      </c>
      <c r="F4645" s="1">
        <v>4</v>
      </c>
      <c r="G4645" s="1" t="s">
        <v>19</v>
      </c>
      <c r="H4645" s="1">
        <v>9999</v>
      </c>
      <c r="I4645" s="1" t="s">
        <v>452</v>
      </c>
      <c r="J4645" s="1" t="s">
        <v>33</v>
      </c>
      <c r="K4645" s="1" t="s">
        <v>325</v>
      </c>
      <c r="L4645" s="1" t="s">
        <v>450</v>
      </c>
      <c r="Q4645" s="2" t="s">
        <v>37</v>
      </c>
      <c r="R4645" s="1" t="s">
        <v>451</v>
      </c>
      <c r="S4645" s="1" t="str">
        <f t="shared" si="147"/>
        <v>CDO|4|4|REV|VIG|COMP|CMED|NOR</v>
      </c>
      <c r="T4645" s="2" t="str">
        <f t="shared" si="148"/>
        <v>OK</v>
      </c>
    </row>
    <row r="4646" spans="1:20" x14ac:dyDescent="0.25">
      <c r="A4646" s="1">
        <v>303030107</v>
      </c>
      <c r="B4646" s="1" t="str">
        <f>VLOOKUP(A4646,[1]Maestra!A$1:C$746,2,0)</f>
        <v>ACTMPLR58</v>
      </c>
      <c r="C4646" s="1" t="str">
        <f>VLOOKUP(A4646,[1]Maestra!A$1:C$746,3,0)</f>
        <v>TC MC Platino - Linea Rev. por Disp Efectivo</v>
      </c>
      <c r="D4646" s="1" t="s">
        <v>14</v>
      </c>
      <c r="E4646" s="1">
        <v>4</v>
      </c>
      <c r="F4646" s="1">
        <v>4</v>
      </c>
      <c r="G4646" s="1" t="s">
        <v>19</v>
      </c>
      <c r="H4646" s="1">
        <v>9999</v>
      </c>
      <c r="I4646" s="1" t="s">
        <v>452</v>
      </c>
      <c r="J4646" s="1" t="s">
        <v>29</v>
      </c>
      <c r="K4646" s="1" t="s">
        <v>324</v>
      </c>
      <c r="L4646" s="1" t="s">
        <v>21</v>
      </c>
      <c r="Q4646" s="2" t="s">
        <v>37</v>
      </c>
      <c r="R4646" s="1" t="s">
        <v>451</v>
      </c>
      <c r="S4646" s="1" t="str">
        <f t="shared" si="147"/>
        <v>CDO|4|4|REV|VIG|DIEF|CCRV|DUD</v>
      </c>
      <c r="T4646" s="2" t="str">
        <f t="shared" si="148"/>
        <v>OK</v>
      </c>
    </row>
    <row r="4647" spans="1:20" x14ac:dyDescent="0.25">
      <c r="A4647" s="1">
        <v>303030107</v>
      </c>
      <c r="B4647" s="1" t="str">
        <f>VLOOKUP(A4647,[1]Maestra!A$1:C$746,2,0)</f>
        <v>ACTMPLR58</v>
      </c>
      <c r="C4647" s="1" t="str">
        <f>VLOOKUP(A4647,[1]Maestra!A$1:C$746,3,0)</f>
        <v>TC MC Platino - Linea Rev. por Disp Efectivo</v>
      </c>
      <c r="D4647" s="1" t="s">
        <v>14</v>
      </c>
      <c r="E4647" s="1">
        <v>4</v>
      </c>
      <c r="F4647" s="1">
        <v>4</v>
      </c>
      <c r="G4647" s="1" t="s">
        <v>19</v>
      </c>
      <c r="H4647" s="1">
        <v>9999</v>
      </c>
      <c r="I4647" s="1" t="s">
        <v>452</v>
      </c>
      <c r="J4647" s="1" t="s">
        <v>29</v>
      </c>
      <c r="K4647" s="1" t="s">
        <v>324</v>
      </c>
      <c r="L4647" s="1" t="s">
        <v>450</v>
      </c>
      <c r="Q4647" s="2" t="s">
        <v>37</v>
      </c>
      <c r="R4647" s="1" t="s">
        <v>451</v>
      </c>
      <c r="S4647" s="1" t="str">
        <f t="shared" si="147"/>
        <v>CDO|4|4|REV|VIG|DIEF|CCRV|NOR</v>
      </c>
      <c r="T4647" s="2" t="str">
        <f t="shared" si="148"/>
        <v>OK</v>
      </c>
    </row>
    <row r="4648" spans="1:20" x14ac:dyDescent="0.25">
      <c r="A4648" s="1">
        <v>303030107</v>
      </c>
      <c r="B4648" s="1" t="str">
        <f>VLOOKUP(A4648,[1]Maestra!A$1:C$746,2,0)</f>
        <v>ACTMPLR58</v>
      </c>
      <c r="C4648" s="1" t="str">
        <f>VLOOKUP(A4648,[1]Maestra!A$1:C$746,3,0)</f>
        <v>TC MC Platino - Linea Rev. por Disp Efectivo</v>
      </c>
      <c r="D4648" s="1" t="s">
        <v>14</v>
      </c>
      <c r="E4648" s="1">
        <v>4</v>
      </c>
      <c r="F4648" s="1">
        <v>4</v>
      </c>
      <c r="G4648" s="1" t="s">
        <v>19</v>
      </c>
      <c r="H4648" s="1">
        <v>9999</v>
      </c>
      <c r="I4648" s="1" t="s">
        <v>452</v>
      </c>
      <c r="J4648" s="1" t="s">
        <v>29</v>
      </c>
      <c r="K4648" s="1" t="s">
        <v>325</v>
      </c>
      <c r="L4648" s="1" t="s">
        <v>21</v>
      </c>
      <c r="Q4648" s="2" t="s">
        <v>37</v>
      </c>
      <c r="R4648" s="1" t="s">
        <v>451</v>
      </c>
      <c r="S4648" s="1" t="str">
        <f t="shared" si="147"/>
        <v>CDO|4|4|REV|VIG|DIEF|CMED|DUD</v>
      </c>
      <c r="T4648" s="2" t="str">
        <f t="shared" si="148"/>
        <v>OK</v>
      </c>
    </row>
    <row r="4649" spans="1:20" x14ac:dyDescent="0.25">
      <c r="A4649" s="1">
        <v>303030107</v>
      </c>
      <c r="B4649" s="1" t="str">
        <f>VLOOKUP(A4649,[1]Maestra!A$1:C$746,2,0)</f>
        <v>ACTMPLR58</v>
      </c>
      <c r="C4649" s="1" t="str">
        <f>VLOOKUP(A4649,[1]Maestra!A$1:C$746,3,0)</f>
        <v>TC MC Platino - Linea Rev. por Disp Efectivo</v>
      </c>
      <c r="D4649" s="1" t="s">
        <v>14</v>
      </c>
      <c r="E4649" s="1">
        <v>4</v>
      </c>
      <c r="F4649" s="1">
        <v>4</v>
      </c>
      <c r="G4649" s="1" t="s">
        <v>19</v>
      </c>
      <c r="H4649" s="1">
        <v>9999</v>
      </c>
      <c r="I4649" s="1" t="s">
        <v>452</v>
      </c>
      <c r="J4649" s="1" t="s">
        <v>29</v>
      </c>
      <c r="K4649" s="1" t="s">
        <v>325</v>
      </c>
      <c r="L4649" s="1" t="s">
        <v>450</v>
      </c>
      <c r="Q4649" s="2" t="s">
        <v>37</v>
      </c>
      <c r="R4649" s="1" t="s">
        <v>451</v>
      </c>
      <c r="S4649" s="1" t="str">
        <f t="shared" si="147"/>
        <v>CDO|4|4|REV|VIG|DIEF|CMED|NOR</v>
      </c>
      <c r="T4649" s="2" t="str">
        <f t="shared" si="148"/>
        <v>OK</v>
      </c>
    </row>
    <row r="4650" spans="1:20" x14ac:dyDescent="0.25">
      <c r="A4650" s="1">
        <v>301119999</v>
      </c>
      <c r="B4650" s="1" t="e">
        <f>VLOOKUP(A4650,[1]Maestra!A$1:C$746,2,0)</f>
        <v>#N/A</v>
      </c>
      <c r="C4650" s="1" t="e">
        <f>VLOOKUP(A4650,[1]Maestra!A$1:C$746,3,0)</f>
        <v>#N/A</v>
      </c>
      <c r="D4650" s="1" t="s">
        <v>14</v>
      </c>
      <c r="E4650" s="1">
        <v>7</v>
      </c>
      <c r="F4650" s="1">
        <v>33</v>
      </c>
      <c r="G4650" s="1" t="s">
        <v>28</v>
      </c>
      <c r="H4650" s="1">
        <v>9999</v>
      </c>
      <c r="I4650" s="1" t="s">
        <v>453</v>
      </c>
      <c r="J4650" s="1" t="s">
        <v>33</v>
      </c>
      <c r="K4650" s="1" t="s">
        <v>324</v>
      </c>
      <c r="L4650" s="1" t="s">
        <v>450</v>
      </c>
      <c r="Q4650" s="2" t="s">
        <v>37</v>
      </c>
      <c r="R4650" s="1" t="s">
        <v>451</v>
      </c>
      <c r="S4650" s="1" t="str">
        <f t="shared" si="147"/>
        <v>CDO|7|33|CCU|ACR|COMP|CCRV|NOR</v>
      </c>
      <c r="T4650" s="2" t="str">
        <f t="shared" si="148"/>
        <v>OK</v>
      </c>
    </row>
    <row r="4651" spans="1:20" x14ac:dyDescent="0.25">
      <c r="A4651" s="1">
        <v>301100102</v>
      </c>
      <c r="B4651" s="1" t="e">
        <f>VLOOKUP(A4651,[1]Maestra!A$1:C$746,2,0)</f>
        <v>#N/A</v>
      </c>
      <c r="C4651" s="1" t="e">
        <f>VLOOKUP(A4651,[1]Maestra!A$1:C$746,3,0)</f>
        <v>#N/A</v>
      </c>
      <c r="D4651" s="1" t="s">
        <v>14</v>
      </c>
      <c r="E4651" s="1">
        <v>7</v>
      </c>
      <c r="F4651" s="1">
        <v>33</v>
      </c>
      <c r="G4651" s="1" t="s">
        <v>28</v>
      </c>
      <c r="H4651" s="1">
        <v>9999</v>
      </c>
      <c r="I4651" s="1" t="s">
        <v>449</v>
      </c>
      <c r="J4651" s="1" t="s">
        <v>33</v>
      </c>
      <c r="K4651" s="1" t="s">
        <v>324</v>
      </c>
      <c r="L4651" s="1" t="s">
        <v>21</v>
      </c>
      <c r="Q4651" s="2" t="s">
        <v>37</v>
      </c>
      <c r="R4651" s="1" t="s">
        <v>451</v>
      </c>
      <c r="S4651" s="1" t="str">
        <f t="shared" si="147"/>
        <v>CDO|7|33|CCU|VEN|COMP|CCRV|DUD</v>
      </c>
      <c r="T4651" s="2" t="str">
        <f t="shared" si="148"/>
        <v>OK</v>
      </c>
    </row>
    <row r="4652" spans="1:20" x14ac:dyDescent="0.25">
      <c r="A4652" s="1">
        <v>301100101</v>
      </c>
      <c r="B4652" s="1" t="str">
        <f>VLOOKUP(A4652,[1]Maestra!A$1:C$746,2,0)</f>
        <v>ACTRVLR08</v>
      </c>
      <c r="C4652" s="1" t="str">
        <f>VLOOKUP(A4652,[1]Maestra!A$1:C$746,3,0)</f>
        <v>TC Rappibank Visa - Linea Rev.</v>
      </c>
      <c r="D4652" s="1" t="s">
        <v>14</v>
      </c>
      <c r="E4652" s="1">
        <v>7</v>
      </c>
      <c r="F4652" s="1">
        <v>33</v>
      </c>
      <c r="G4652" s="1" t="s">
        <v>28</v>
      </c>
      <c r="H4652" s="1">
        <v>9999</v>
      </c>
      <c r="I4652" s="1" t="s">
        <v>449</v>
      </c>
      <c r="J4652" s="1" t="s">
        <v>33</v>
      </c>
      <c r="K4652" s="1" t="s">
        <v>324</v>
      </c>
      <c r="L4652" s="1" t="s">
        <v>450</v>
      </c>
      <c r="Q4652" s="2" t="s">
        <v>37</v>
      </c>
      <c r="R4652" s="1" t="s">
        <v>451</v>
      </c>
      <c r="S4652" s="1" t="str">
        <f t="shared" si="147"/>
        <v>CDO|7|33|CCU|VEN|COMP|CCRV|NOR</v>
      </c>
      <c r="T4652" s="2" t="str">
        <f t="shared" si="148"/>
        <v>OK</v>
      </c>
    </row>
    <row r="4653" spans="1:20" x14ac:dyDescent="0.25">
      <c r="A4653" s="1">
        <v>301100102</v>
      </c>
      <c r="B4653" s="1" t="e">
        <f>VLOOKUP(A4653,[1]Maestra!A$1:C$746,2,0)</f>
        <v>#N/A</v>
      </c>
      <c r="C4653" s="1" t="e">
        <f>VLOOKUP(A4653,[1]Maestra!A$1:C$746,3,0)</f>
        <v>#N/A</v>
      </c>
      <c r="D4653" s="1" t="s">
        <v>14</v>
      </c>
      <c r="E4653" s="1">
        <v>7</v>
      </c>
      <c r="F4653" s="1">
        <v>33</v>
      </c>
      <c r="G4653" s="1" t="s">
        <v>28</v>
      </c>
      <c r="H4653" s="1">
        <v>9999</v>
      </c>
      <c r="I4653" s="1" t="s">
        <v>452</v>
      </c>
      <c r="J4653" s="1" t="s">
        <v>33</v>
      </c>
      <c r="K4653" s="1" t="s">
        <v>324</v>
      </c>
      <c r="L4653" s="1" t="s">
        <v>21</v>
      </c>
      <c r="Q4653" s="2" t="s">
        <v>37</v>
      </c>
      <c r="R4653" s="1" t="s">
        <v>451</v>
      </c>
      <c r="S4653" s="1" t="str">
        <f t="shared" si="147"/>
        <v>CDO|7|33|CCU|VIG|COMP|CCRV|DUD</v>
      </c>
      <c r="T4653" s="2" t="str">
        <f t="shared" si="148"/>
        <v>OK</v>
      </c>
    </row>
    <row r="4654" spans="1:20" x14ac:dyDescent="0.25">
      <c r="A4654" s="1">
        <v>301100101</v>
      </c>
      <c r="B4654" s="1" t="str">
        <f>VLOOKUP(A4654,[1]Maestra!A$1:C$746,2,0)</f>
        <v>ACTRVLR08</v>
      </c>
      <c r="C4654" s="1" t="str">
        <f>VLOOKUP(A4654,[1]Maestra!A$1:C$746,3,0)</f>
        <v>TC Rappibank Visa - Linea Rev.</v>
      </c>
      <c r="D4654" s="1" t="s">
        <v>14</v>
      </c>
      <c r="E4654" s="1">
        <v>7</v>
      </c>
      <c r="F4654" s="1">
        <v>33</v>
      </c>
      <c r="G4654" s="1" t="s">
        <v>28</v>
      </c>
      <c r="H4654" s="1">
        <v>9999</v>
      </c>
      <c r="I4654" s="1" t="s">
        <v>452</v>
      </c>
      <c r="J4654" s="1" t="s">
        <v>33</v>
      </c>
      <c r="K4654" s="1" t="s">
        <v>324</v>
      </c>
      <c r="L4654" s="1" t="s">
        <v>450</v>
      </c>
      <c r="Q4654" s="2" t="s">
        <v>37</v>
      </c>
      <c r="R4654" s="1" t="s">
        <v>451</v>
      </c>
      <c r="S4654" s="1" t="str">
        <f t="shared" si="147"/>
        <v>CDO|7|33|CCU|VIG|COMP|CCRV|NOR</v>
      </c>
      <c r="T4654" s="2" t="str">
        <f t="shared" si="148"/>
        <v>OK</v>
      </c>
    </row>
    <row r="4655" spans="1:20" x14ac:dyDescent="0.25">
      <c r="A4655" s="1">
        <v>301100106</v>
      </c>
      <c r="B4655" s="1" t="str">
        <f>VLOOKUP(A4655,[1]Maestra!A$1:C$746,2,0)</f>
        <v>ACTRVC008</v>
      </c>
      <c r="C4655" s="1" t="str">
        <f>VLOOKUP(A4655,[1]Maestra!A$1:C$746,3,0)</f>
        <v>TC Rappibank Visa  - Cuotas por Disp Efectivo</v>
      </c>
      <c r="D4655" s="1" t="s">
        <v>14</v>
      </c>
      <c r="E4655" s="1">
        <v>7</v>
      </c>
      <c r="F4655" s="1">
        <v>33</v>
      </c>
      <c r="G4655" s="1" t="s">
        <v>28</v>
      </c>
      <c r="H4655" s="1">
        <v>9999</v>
      </c>
      <c r="I4655" s="1" t="s">
        <v>452</v>
      </c>
      <c r="J4655" s="1" t="s">
        <v>29</v>
      </c>
      <c r="K4655" s="1" t="s">
        <v>324</v>
      </c>
      <c r="L4655" s="1" t="s">
        <v>21</v>
      </c>
      <c r="Q4655" s="2" t="s">
        <v>37</v>
      </c>
      <c r="R4655" s="1" t="s">
        <v>451</v>
      </c>
      <c r="S4655" s="1" t="str">
        <f t="shared" si="147"/>
        <v>CDO|7|33|CCU|VIG|DIEF|CCRV|DUD</v>
      </c>
      <c r="T4655" s="2" t="str">
        <f t="shared" si="148"/>
        <v>OK</v>
      </c>
    </row>
    <row r="4656" spans="1:20" x14ac:dyDescent="0.25">
      <c r="A4656" s="1">
        <v>301100106</v>
      </c>
      <c r="B4656" s="1" t="str">
        <f>VLOOKUP(A4656,[1]Maestra!A$1:C$746,2,0)</f>
        <v>ACTRVC008</v>
      </c>
      <c r="C4656" s="1" t="str">
        <f>VLOOKUP(A4656,[1]Maestra!A$1:C$746,3,0)</f>
        <v>TC Rappibank Visa  - Cuotas por Disp Efectivo</v>
      </c>
      <c r="D4656" s="1" t="s">
        <v>14</v>
      </c>
      <c r="E4656" s="1">
        <v>7</v>
      </c>
      <c r="F4656" s="1">
        <v>33</v>
      </c>
      <c r="G4656" s="1" t="s">
        <v>28</v>
      </c>
      <c r="H4656" s="1">
        <v>9999</v>
      </c>
      <c r="I4656" s="1" t="s">
        <v>452</v>
      </c>
      <c r="J4656" s="1" t="s">
        <v>29</v>
      </c>
      <c r="K4656" s="1" t="s">
        <v>324</v>
      </c>
      <c r="L4656" s="1" t="s">
        <v>450</v>
      </c>
      <c r="Q4656" s="2" t="s">
        <v>37</v>
      </c>
      <c r="R4656" s="1" t="s">
        <v>451</v>
      </c>
      <c r="S4656" s="1" t="str">
        <f t="shared" si="147"/>
        <v>CDO|7|33|CCU|VIG|DIEF|CCRV|NOR</v>
      </c>
      <c r="T4656" s="2" t="str">
        <f t="shared" si="148"/>
        <v>OK</v>
      </c>
    </row>
    <row r="4657" spans="1:20" x14ac:dyDescent="0.25">
      <c r="A4657" s="1">
        <v>301100101</v>
      </c>
      <c r="B4657" s="1" t="str">
        <f>VLOOKUP(A4657,[1]Maestra!A$1:C$746,2,0)</f>
        <v>ACTRVLR08</v>
      </c>
      <c r="C4657" s="1" t="str">
        <f>VLOOKUP(A4657,[1]Maestra!A$1:C$746,3,0)</f>
        <v>TC Rappibank Visa - Linea Rev.</v>
      </c>
      <c r="D4657" s="1" t="s">
        <v>14</v>
      </c>
      <c r="E4657" s="1">
        <v>7</v>
      </c>
      <c r="F4657" s="1">
        <v>33</v>
      </c>
      <c r="G4657" s="1" t="s">
        <v>41</v>
      </c>
      <c r="H4657" s="1">
        <v>9999</v>
      </c>
      <c r="I4657" s="1" t="s">
        <v>449</v>
      </c>
      <c r="J4657" s="1" t="s">
        <v>33</v>
      </c>
      <c r="K4657" s="1" t="s">
        <v>324</v>
      </c>
      <c r="L4657" s="1" t="s">
        <v>450</v>
      </c>
      <c r="Q4657" s="2" t="s">
        <v>37</v>
      </c>
      <c r="R4657" s="1" t="s">
        <v>451</v>
      </c>
      <c r="S4657" s="1" t="str">
        <f t="shared" si="147"/>
        <v>CDO|7|33|INT1|VEN|COMP|CCRV|NOR</v>
      </c>
      <c r="T4657" s="2" t="str">
        <f t="shared" si="148"/>
        <v>OK</v>
      </c>
    </row>
    <row r="4658" spans="1:20" x14ac:dyDescent="0.25">
      <c r="A4658" s="1">
        <v>301100101</v>
      </c>
      <c r="B4658" s="1" t="str">
        <f>VLOOKUP(A4658,[1]Maestra!A$1:C$746,2,0)</f>
        <v>ACTRVLR08</v>
      </c>
      <c r="C4658" s="1" t="str">
        <f>VLOOKUP(A4658,[1]Maestra!A$1:C$746,3,0)</f>
        <v>TC Rappibank Visa - Linea Rev.</v>
      </c>
      <c r="D4658" s="1" t="s">
        <v>14</v>
      </c>
      <c r="E4658" s="1">
        <v>7</v>
      </c>
      <c r="F4658" s="1">
        <v>33</v>
      </c>
      <c r="G4658" s="1" t="s">
        <v>41</v>
      </c>
      <c r="H4658" s="1">
        <v>9999</v>
      </c>
      <c r="I4658" s="1" t="s">
        <v>452</v>
      </c>
      <c r="J4658" s="1" t="s">
        <v>33</v>
      </c>
      <c r="K4658" s="1" t="s">
        <v>324</v>
      </c>
      <c r="L4658" s="1" t="s">
        <v>450</v>
      </c>
      <c r="Q4658" s="2" t="s">
        <v>37</v>
      </c>
      <c r="R4658" s="1" t="s">
        <v>451</v>
      </c>
      <c r="S4658" s="1" t="str">
        <f t="shared" si="147"/>
        <v>CDO|7|33|INT1|VIG|COMP|CCRV|NOR</v>
      </c>
      <c r="T4658" s="2" t="str">
        <f t="shared" si="148"/>
        <v>OK</v>
      </c>
    </row>
    <row r="4659" spans="1:20" x14ac:dyDescent="0.25">
      <c r="A4659" s="1">
        <v>301100101</v>
      </c>
      <c r="B4659" s="1" t="str">
        <f>VLOOKUP(A4659,[1]Maestra!A$1:C$746,2,0)</f>
        <v>ACTRVLR08</v>
      </c>
      <c r="C4659" s="1" t="str">
        <f>VLOOKUP(A4659,[1]Maestra!A$1:C$746,3,0)</f>
        <v>TC Rappibank Visa - Linea Rev.</v>
      </c>
      <c r="D4659" s="1" t="s">
        <v>14</v>
      </c>
      <c r="E4659" s="1">
        <v>7</v>
      </c>
      <c r="F4659" s="1">
        <v>33</v>
      </c>
      <c r="G4659" s="1" t="s">
        <v>42</v>
      </c>
      <c r="H4659" s="1">
        <v>9999</v>
      </c>
      <c r="I4659" s="1" t="s">
        <v>452</v>
      </c>
      <c r="J4659" s="1" t="s">
        <v>33</v>
      </c>
      <c r="K4659" s="1" t="s">
        <v>324</v>
      </c>
      <c r="L4659" s="1" t="s">
        <v>450</v>
      </c>
      <c r="Q4659" s="2" t="s">
        <v>37</v>
      </c>
      <c r="R4659" s="1" t="s">
        <v>451</v>
      </c>
      <c r="S4659" s="1" t="str">
        <f t="shared" si="147"/>
        <v>CDO|7|33|INT2|VIG|COMP|CCRV|NOR</v>
      </c>
      <c r="T4659" s="2" t="str">
        <f t="shared" si="148"/>
        <v>OK</v>
      </c>
    </row>
    <row r="4660" spans="1:20" x14ac:dyDescent="0.25">
      <c r="A4660" s="1">
        <v>301100101</v>
      </c>
      <c r="B4660" s="1" t="str">
        <f>VLOOKUP(A4660,[1]Maestra!A$1:C$746,2,0)</f>
        <v>ACTRVLR08</v>
      </c>
      <c r="C4660" s="1" t="str">
        <f>VLOOKUP(A4660,[1]Maestra!A$1:C$746,3,0)</f>
        <v>TC Rappibank Visa - Linea Rev.</v>
      </c>
      <c r="D4660" s="1" t="s">
        <v>14</v>
      </c>
      <c r="E4660" s="1">
        <v>7</v>
      </c>
      <c r="F4660" s="1">
        <v>33</v>
      </c>
      <c r="G4660" s="1" t="s">
        <v>15</v>
      </c>
      <c r="H4660" s="1">
        <v>9999</v>
      </c>
      <c r="I4660" s="1" t="s">
        <v>452</v>
      </c>
      <c r="J4660" s="1">
        <v>9999</v>
      </c>
      <c r="K4660" s="1" t="s">
        <v>324</v>
      </c>
      <c r="L4660" s="1" t="s">
        <v>450</v>
      </c>
      <c r="Q4660" s="2" t="s">
        <v>37</v>
      </c>
      <c r="R4660" s="1" t="s">
        <v>451</v>
      </c>
      <c r="S4660" s="1" t="str">
        <f t="shared" si="147"/>
        <v>CDO|7|33|LCA|VIG|9999|CCRV|NOR</v>
      </c>
      <c r="T4660" s="2" t="str">
        <f t="shared" si="148"/>
        <v>OK</v>
      </c>
    </row>
    <row r="4661" spans="1:20" x14ac:dyDescent="0.25">
      <c r="A4661" s="1">
        <v>305010101</v>
      </c>
      <c r="B4661" s="1" t="str">
        <f>VLOOKUP(A4661,[1]Maestra!A$1:C$746,2,0)</f>
        <v>ACTVELRE8</v>
      </c>
      <c r="C4661" s="1" t="str">
        <f>VLOOKUP(A4661,[1]Maestra!A$1:C$746,3,0)</f>
        <v>T. Visa empresarial linea rev.</v>
      </c>
      <c r="D4661" s="1" t="s">
        <v>14</v>
      </c>
      <c r="E4661" s="1">
        <v>7</v>
      </c>
      <c r="F4661" s="1">
        <v>33</v>
      </c>
      <c r="G4661" s="1" t="s">
        <v>17</v>
      </c>
      <c r="H4661" s="1">
        <v>9999</v>
      </c>
      <c r="I4661" s="1" t="s">
        <v>452</v>
      </c>
      <c r="J4661" s="1" t="s">
        <v>33</v>
      </c>
      <c r="K4661" s="1" t="s">
        <v>324</v>
      </c>
      <c r="L4661" s="1" t="s">
        <v>21</v>
      </c>
      <c r="Q4661" s="2" t="s">
        <v>37</v>
      </c>
      <c r="R4661" s="1" t="s">
        <v>451</v>
      </c>
      <c r="S4661" s="1" t="str">
        <f t="shared" si="147"/>
        <v>CDO|7|33|LCB|VIG|COMP|CCRV|DUD</v>
      </c>
      <c r="T4661" s="2" t="str">
        <f t="shared" si="148"/>
        <v>OK</v>
      </c>
    </row>
    <row r="4662" spans="1:20" x14ac:dyDescent="0.25">
      <c r="A4662" s="1">
        <v>301040302</v>
      </c>
      <c r="B4662" s="1" t="str">
        <f>VLOOKUP(A4662,[1]Maestra!A$1:C$746,2,0)</f>
        <v>ACTAVC5F8</v>
      </c>
      <c r="C4662" s="1" t="str">
        <f>VLOOKUP(A4662,[1]Maestra!A$1:C$746,3,0)</f>
        <v>TC A Visa Clasica Int. - Cuotas</v>
      </c>
      <c r="D4662" s="1" t="s">
        <v>14</v>
      </c>
      <c r="E4662" s="1">
        <v>7</v>
      </c>
      <c r="F4662" s="1">
        <v>33</v>
      </c>
      <c r="G4662" s="1" t="s">
        <v>17</v>
      </c>
      <c r="H4662" s="1">
        <v>9999</v>
      </c>
      <c r="I4662" s="1" t="s">
        <v>452</v>
      </c>
      <c r="J4662" s="1" t="s">
        <v>33</v>
      </c>
      <c r="K4662" s="1" t="s">
        <v>324</v>
      </c>
      <c r="L4662" s="1" t="s">
        <v>450</v>
      </c>
      <c r="Q4662" s="2" t="s">
        <v>37</v>
      </c>
      <c r="R4662" s="1" t="s">
        <v>451</v>
      </c>
      <c r="S4662" s="1" t="str">
        <f t="shared" si="147"/>
        <v>CDO|7|33|LCB|VIG|COMP|CCRV|NOR</v>
      </c>
      <c r="T4662" s="2" t="str">
        <f t="shared" si="148"/>
        <v>OK</v>
      </c>
    </row>
    <row r="4663" spans="1:20" x14ac:dyDescent="0.25">
      <c r="A4663" s="1">
        <v>301100101</v>
      </c>
      <c r="B4663" s="1" t="str">
        <f>VLOOKUP(A4663,[1]Maestra!A$1:C$746,2,0)</f>
        <v>ACTRVLR08</v>
      </c>
      <c r="C4663" s="1" t="str">
        <f>VLOOKUP(A4663,[1]Maestra!A$1:C$746,3,0)</f>
        <v>TC Rappibank Visa - Linea Rev.</v>
      </c>
      <c r="D4663" s="1" t="s">
        <v>14</v>
      </c>
      <c r="E4663" s="1">
        <v>7</v>
      </c>
      <c r="F4663" s="1">
        <v>33</v>
      </c>
      <c r="G4663" s="1" t="s">
        <v>24</v>
      </c>
      <c r="H4663" s="1">
        <v>9999</v>
      </c>
      <c r="I4663" s="1" t="s">
        <v>452</v>
      </c>
      <c r="J4663" s="1">
        <v>9999</v>
      </c>
      <c r="K4663" s="1" t="s">
        <v>324</v>
      </c>
      <c r="L4663" s="1" t="s">
        <v>450</v>
      </c>
      <c r="Q4663" s="2" t="s">
        <v>37</v>
      </c>
      <c r="R4663" s="1" t="s">
        <v>451</v>
      </c>
      <c r="S4663" s="1" t="str">
        <f t="shared" si="147"/>
        <v>CDO|7|33|LCN|VIG|9999|CCRV|NOR</v>
      </c>
      <c r="T4663" s="2" t="str">
        <f t="shared" si="148"/>
        <v>OK</v>
      </c>
    </row>
    <row r="4664" spans="1:20" x14ac:dyDescent="0.25">
      <c r="A4664" s="1">
        <v>301100101</v>
      </c>
      <c r="B4664" s="1" t="str">
        <f>VLOOKUP(A4664,[1]Maestra!A$1:C$746,2,0)</f>
        <v>ACTRVLR08</v>
      </c>
      <c r="C4664" s="1" t="str">
        <f>VLOOKUP(A4664,[1]Maestra!A$1:C$746,3,0)</f>
        <v>TC Rappibank Visa - Linea Rev.</v>
      </c>
      <c r="D4664" s="1" t="s">
        <v>14</v>
      </c>
      <c r="E4664" s="1">
        <v>7</v>
      </c>
      <c r="F4664" s="1">
        <v>33</v>
      </c>
      <c r="G4664" s="1" t="s">
        <v>37</v>
      </c>
      <c r="H4664" s="1">
        <v>9999</v>
      </c>
      <c r="I4664" s="1" t="s">
        <v>449</v>
      </c>
      <c r="J4664" s="1" t="s">
        <v>33</v>
      </c>
      <c r="K4664" s="1" t="s">
        <v>324</v>
      </c>
      <c r="L4664" s="1" t="s">
        <v>450</v>
      </c>
      <c r="Q4664" s="2" t="s">
        <v>37</v>
      </c>
      <c r="R4664" s="1" t="s">
        <v>451</v>
      </c>
      <c r="S4664" s="1" t="str">
        <f t="shared" si="147"/>
        <v>CDO|7|33|PRIN|VEN|COMP|CCRV|NOR</v>
      </c>
      <c r="T4664" s="2" t="str">
        <f t="shared" si="148"/>
        <v>OK</v>
      </c>
    </row>
    <row r="4665" spans="1:20" x14ac:dyDescent="0.25">
      <c r="A4665" s="1">
        <v>301100106</v>
      </c>
      <c r="B4665" s="1" t="str">
        <f>VLOOKUP(A4665,[1]Maestra!A$1:C$746,2,0)</f>
        <v>ACTRVC008</v>
      </c>
      <c r="C4665" s="1" t="str">
        <f>VLOOKUP(A4665,[1]Maestra!A$1:C$746,3,0)</f>
        <v>TC Rappibank Visa  - Cuotas por Disp Efectivo</v>
      </c>
      <c r="D4665" s="1" t="s">
        <v>14</v>
      </c>
      <c r="E4665" s="1">
        <v>7</v>
      </c>
      <c r="F4665" s="1">
        <v>33</v>
      </c>
      <c r="G4665" s="1" t="s">
        <v>37</v>
      </c>
      <c r="H4665" s="1">
        <v>9999</v>
      </c>
      <c r="I4665" s="1" t="s">
        <v>449</v>
      </c>
      <c r="J4665" s="1" t="s">
        <v>38</v>
      </c>
      <c r="K4665" s="1" t="s">
        <v>324</v>
      </c>
      <c r="L4665" s="1" t="s">
        <v>450</v>
      </c>
      <c r="Q4665" s="2" t="s">
        <v>37</v>
      </c>
      <c r="R4665" s="1" t="s">
        <v>451</v>
      </c>
      <c r="S4665" s="1" t="str">
        <f t="shared" si="147"/>
        <v>CDO|7|33|PRIN|VEN|LAVA|CCRV|NOR</v>
      </c>
      <c r="T4665" s="2" t="str">
        <f t="shared" si="148"/>
        <v>OK</v>
      </c>
    </row>
    <row r="4666" spans="1:20" x14ac:dyDescent="0.25">
      <c r="A4666" s="1">
        <v>301100101</v>
      </c>
      <c r="B4666" s="1" t="str">
        <f>VLOOKUP(A4666,[1]Maestra!A$1:C$746,2,0)</f>
        <v>ACTRVLR08</v>
      </c>
      <c r="C4666" s="1" t="str">
        <f>VLOOKUP(A4666,[1]Maestra!A$1:C$746,3,0)</f>
        <v>TC Rappibank Visa - Linea Rev.</v>
      </c>
      <c r="D4666" s="1" t="s">
        <v>14</v>
      </c>
      <c r="E4666" s="1">
        <v>7</v>
      </c>
      <c r="F4666" s="1">
        <v>33</v>
      </c>
      <c r="G4666" s="1" t="s">
        <v>37</v>
      </c>
      <c r="H4666" s="1">
        <v>9999</v>
      </c>
      <c r="I4666" s="1" t="s">
        <v>449</v>
      </c>
      <c r="J4666" s="1" t="s">
        <v>39</v>
      </c>
      <c r="K4666" s="1" t="s">
        <v>324</v>
      </c>
      <c r="L4666" s="1" t="s">
        <v>450</v>
      </c>
      <c r="Q4666" s="2" t="s">
        <v>37</v>
      </c>
      <c r="R4666" s="1" t="s">
        <v>451</v>
      </c>
      <c r="S4666" s="1" t="str">
        <f t="shared" si="147"/>
        <v>CDO|7|33|PRIN|VEN|LCUO|CCRV|NOR</v>
      </c>
      <c r="T4666" s="2" t="str">
        <f t="shared" si="148"/>
        <v>OK</v>
      </c>
    </row>
    <row r="4667" spans="1:20" x14ac:dyDescent="0.25">
      <c r="A4667" s="1">
        <v>301100101</v>
      </c>
      <c r="B4667" s="1" t="str">
        <f>VLOOKUP(A4667,[1]Maestra!A$1:C$746,2,0)</f>
        <v>ACTRVLR08</v>
      </c>
      <c r="C4667" s="1" t="str">
        <f>VLOOKUP(A4667,[1]Maestra!A$1:C$746,3,0)</f>
        <v>TC Rappibank Visa - Linea Rev.</v>
      </c>
      <c r="D4667" s="1" t="s">
        <v>14</v>
      </c>
      <c r="E4667" s="1">
        <v>7</v>
      </c>
      <c r="F4667" s="1">
        <v>33</v>
      </c>
      <c r="G4667" s="1" t="s">
        <v>37</v>
      </c>
      <c r="H4667" s="1">
        <v>9999</v>
      </c>
      <c r="I4667" s="1" t="s">
        <v>452</v>
      </c>
      <c r="J4667" s="1" t="s">
        <v>33</v>
      </c>
      <c r="K4667" s="1" t="s">
        <v>324</v>
      </c>
      <c r="L4667" s="1" t="s">
        <v>450</v>
      </c>
      <c r="Q4667" s="2" t="s">
        <v>37</v>
      </c>
      <c r="R4667" s="1" t="s">
        <v>451</v>
      </c>
      <c r="S4667" s="1" t="str">
        <f t="shared" si="147"/>
        <v>CDO|7|33|PRIN|VIG|COMP|CCRV|NOR</v>
      </c>
      <c r="T4667" s="2" t="str">
        <f t="shared" si="148"/>
        <v>OK</v>
      </c>
    </row>
    <row r="4668" spans="1:20" x14ac:dyDescent="0.25">
      <c r="A4668" s="1">
        <v>301100106</v>
      </c>
      <c r="B4668" s="1" t="str">
        <f>VLOOKUP(A4668,[1]Maestra!A$1:C$746,2,0)</f>
        <v>ACTRVC008</v>
      </c>
      <c r="C4668" s="1" t="str">
        <f>VLOOKUP(A4668,[1]Maestra!A$1:C$746,3,0)</f>
        <v>TC Rappibank Visa  - Cuotas por Disp Efectivo</v>
      </c>
      <c r="D4668" s="1" t="s">
        <v>14</v>
      </c>
      <c r="E4668" s="1">
        <v>7</v>
      </c>
      <c r="F4668" s="1">
        <v>33</v>
      </c>
      <c r="G4668" s="1" t="s">
        <v>37</v>
      </c>
      <c r="H4668" s="1">
        <v>9999</v>
      </c>
      <c r="I4668" s="1" t="s">
        <v>452</v>
      </c>
      <c r="J4668" s="1" t="s">
        <v>38</v>
      </c>
      <c r="K4668" s="1" t="s">
        <v>324</v>
      </c>
      <c r="L4668" s="1" t="s">
        <v>450</v>
      </c>
      <c r="Q4668" s="2" t="s">
        <v>37</v>
      </c>
      <c r="R4668" s="1" t="s">
        <v>451</v>
      </c>
      <c r="S4668" s="1" t="str">
        <f t="shared" ref="S4668:S4679" si="149">_xlfn.CONCAT(D4668,"|",E4668,"|",F4668,"|",G4668,"|",I4668,"|",J4668,"|",K4668,"|",L4668)</f>
        <v>CDO|7|33|PRIN|VIG|LAVA|CCRV|NOR</v>
      </c>
      <c r="T4668" s="2" t="str">
        <f t="shared" si="148"/>
        <v>OK</v>
      </c>
    </row>
    <row r="4669" spans="1:20" x14ac:dyDescent="0.25">
      <c r="A4669" s="1">
        <v>301100106</v>
      </c>
      <c r="B4669" s="1" t="str">
        <f>VLOOKUP(A4669,[1]Maestra!A$1:C$746,2,0)</f>
        <v>ACTRVC008</v>
      </c>
      <c r="C4669" s="1" t="str">
        <f>VLOOKUP(A4669,[1]Maestra!A$1:C$746,3,0)</f>
        <v>TC Rappibank Visa  - Cuotas por Disp Efectivo</v>
      </c>
      <c r="D4669" s="1" t="s">
        <v>14</v>
      </c>
      <c r="E4669" s="1">
        <v>7</v>
      </c>
      <c r="F4669" s="1">
        <v>33</v>
      </c>
      <c r="G4669" s="1" t="s">
        <v>37</v>
      </c>
      <c r="H4669" s="1">
        <v>9999</v>
      </c>
      <c r="I4669" s="1" t="s">
        <v>452</v>
      </c>
      <c r="J4669" s="1" t="s">
        <v>39</v>
      </c>
      <c r="K4669" s="1" t="s">
        <v>324</v>
      </c>
      <c r="L4669" s="1" t="s">
        <v>450</v>
      </c>
      <c r="Q4669" s="2" t="s">
        <v>37</v>
      </c>
      <c r="R4669" s="1" t="s">
        <v>451</v>
      </c>
      <c r="S4669" s="1" t="str">
        <f t="shared" si="149"/>
        <v>CDO|7|33|PRIN|VIG|LCUO|CCRV|NOR</v>
      </c>
      <c r="T4669" s="2" t="str">
        <f t="shared" si="148"/>
        <v>OK</v>
      </c>
    </row>
    <row r="4670" spans="1:20" x14ac:dyDescent="0.25">
      <c r="A4670" s="1">
        <v>301119999</v>
      </c>
      <c r="B4670" s="1" t="e">
        <f>VLOOKUP(A4670,[1]Maestra!A$1:C$746,2,0)</f>
        <v>#N/A</v>
      </c>
      <c r="C4670" s="1" t="e">
        <f>VLOOKUP(A4670,[1]Maestra!A$1:C$746,3,0)</f>
        <v>#N/A</v>
      </c>
      <c r="D4670" s="1" t="s">
        <v>14</v>
      </c>
      <c r="E4670" s="1">
        <v>7</v>
      </c>
      <c r="F4670" s="1">
        <v>33</v>
      </c>
      <c r="G4670" s="1" t="s">
        <v>19</v>
      </c>
      <c r="H4670" s="1">
        <v>9999</v>
      </c>
      <c r="I4670" s="1" t="s">
        <v>453</v>
      </c>
      <c r="J4670" s="1" t="s">
        <v>33</v>
      </c>
      <c r="K4670" s="1" t="s">
        <v>324</v>
      </c>
      <c r="L4670" s="1" t="s">
        <v>21</v>
      </c>
      <c r="Q4670" s="2" t="s">
        <v>37</v>
      </c>
      <c r="R4670" s="1" t="s">
        <v>451</v>
      </c>
      <c r="S4670" s="1" t="str">
        <f t="shared" si="149"/>
        <v>CDO|7|33|REV|ACR|COMP|CCRV|DUD</v>
      </c>
      <c r="T4670" s="2" t="str">
        <f t="shared" si="148"/>
        <v>OK</v>
      </c>
    </row>
    <row r="4671" spans="1:20" x14ac:dyDescent="0.25">
      <c r="A4671" s="1">
        <v>301119999</v>
      </c>
      <c r="B4671" s="1" t="e">
        <f>VLOOKUP(A4671,[1]Maestra!A$1:C$746,2,0)</f>
        <v>#N/A</v>
      </c>
      <c r="C4671" s="1" t="e">
        <f>VLOOKUP(A4671,[1]Maestra!A$1:C$746,3,0)</f>
        <v>#N/A</v>
      </c>
      <c r="D4671" s="1" t="s">
        <v>14</v>
      </c>
      <c r="E4671" s="1">
        <v>7</v>
      </c>
      <c r="F4671" s="1">
        <v>33</v>
      </c>
      <c r="G4671" s="1" t="s">
        <v>19</v>
      </c>
      <c r="H4671" s="1">
        <v>9999</v>
      </c>
      <c r="I4671" s="1" t="s">
        <v>453</v>
      </c>
      <c r="J4671" s="1" t="s">
        <v>33</v>
      </c>
      <c r="K4671" s="1" t="s">
        <v>324</v>
      </c>
      <c r="L4671" s="1" t="s">
        <v>450</v>
      </c>
      <c r="Q4671" s="2" t="s">
        <v>37</v>
      </c>
      <c r="R4671" s="1" t="s">
        <v>451</v>
      </c>
      <c r="S4671" s="1" t="str">
        <f t="shared" si="149"/>
        <v>CDO|7|33|REV|ACR|COMP|CCRV|NOR</v>
      </c>
      <c r="T4671" s="2" t="str">
        <f t="shared" si="148"/>
        <v>OK</v>
      </c>
    </row>
    <row r="4672" spans="1:20" x14ac:dyDescent="0.25">
      <c r="A4672" s="1">
        <v>301119999</v>
      </c>
      <c r="B4672" s="1" t="e">
        <f>VLOOKUP(A4672,[1]Maestra!A$1:C$746,2,0)</f>
        <v>#N/A</v>
      </c>
      <c r="C4672" s="1" t="e">
        <f>VLOOKUP(A4672,[1]Maestra!A$1:C$746,3,0)</f>
        <v>#N/A</v>
      </c>
      <c r="D4672" s="1" t="s">
        <v>14</v>
      </c>
      <c r="E4672" s="1">
        <v>7</v>
      </c>
      <c r="F4672" s="1">
        <v>33</v>
      </c>
      <c r="G4672" s="1" t="s">
        <v>19</v>
      </c>
      <c r="H4672" s="1">
        <v>9999</v>
      </c>
      <c r="I4672" s="1" t="s">
        <v>453</v>
      </c>
      <c r="J4672" s="1" t="s">
        <v>29</v>
      </c>
      <c r="K4672" s="1" t="s">
        <v>324</v>
      </c>
      <c r="L4672" s="1" t="s">
        <v>21</v>
      </c>
      <c r="Q4672" s="2" t="s">
        <v>37</v>
      </c>
      <c r="R4672" s="1" t="s">
        <v>451</v>
      </c>
      <c r="S4672" s="1" t="str">
        <f t="shared" si="149"/>
        <v>CDO|7|33|REV|ACR|DIEF|CCRV|DUD</v>
      </c>
      <c r="T4672" s="2" t="str">
        <f t="shared" si="148"/>
        <v>OK</v>
      </c>
    </row>
    <row r="4673" spans="1:20" x14ac:dyDescent="0.25">
      <c r="A4673" s="1">
        <v>301119999</v>
      </c>
      <c r="B4673" s="1" t="e">
        <f>VLOOKUP(A4673,[1]Maestra!A$1:C$746,2,0)</f>
        <v>#N/A</v>
      </c>
      <c r="C4673" s="1" t="e">
        <f>VLOOKUP(A4673,[1]Maestra!A$1:C$746,3,0)</f>
        <v>#N/A</v>
      </c>
      <c r="D4673" s="1" t="s">
        <v>14</v>
      </c>
      <c r="E4673" s="1">
        <v>7</v>
      </c>
      <c r="F4673" s="1">
        <v>33</v>
      </c>
      <c r="G4673" s="1" t="s">
        <v>19</v>
      </c>
      <c r="H4673" s="1">
        <v>9999</v>
      </c>
      <c r="I4673" s="1" t="s">
        <v>453</v>
      </c>
      <c r="J4673" s="1" t="s">
        <v>29</v>
      </c>
      <c r="K4673" s="1" t="s">
        <v>324</v>
      </c>
      <c r="L4673" s="1" t="s">
        <v>450</v>
      </c>
      <c r="Q4673" s="2" t="s">
        <v>37</v>
      </c>
      <c r="R4673" s="1" t="s">
        <v>451</v>
      </c>
      <c r="S4673" s="1" t="str">
        <f t="shared" si="149"/>
        <v>CDO|7|33|REV|ACR|DIEF|CCRV|NOR</v>
      </c>
      <c r="T4673" s="2" t="str">
        <f t="shared" si="148"/>
        <v>OK</v>
      </c>
    </row>
    <row r="4674" spans="1:20" x14ac:dyDescent="0.25">
      <c r="A4674" s="1">
        <v>301100101</v>
      </c>
      <c r="B4674" s="1" t="str">
        <f>VLOOKUP(A4674,[1]Maestra!A$1:C$746,2,0)</f>
        <v>ACTRVLR08</v>
      </c>
      <c r="C4674" s="1" t="str">
        <f>VLOOKUP(A4674,[1]Maestra!A$1:C$746,3,0)</f>
        <v>TC Rappibank Visa - Linea Rev.</v>
      </c>
      <c r="D4674" s="1" t="s">
        <v>14</v>
      </c>
      <c r="E4674" s="1">
        <v>7</v>
      </c>
      <c r="F4674" s="1">
        <v>33</v>
      </c>
      <c r="G4674" s="1" t="s">
        <v>19</v>
      </c>
      <c r="H4674" s="1">
        <v>9999</v>
      </c>
      <c r="I4674" s="1" t="s">
        <v>449</v>
      </c>
      <c r="J4674" s="1" t="s">
        <v>33</v>
      </c>
      <c r="K4674" s="1" t="s">
        <v>324</v>
      </c>
      <c r="L4674" s="1" t="s">
        <v>21</v>
      </c>
      <c r="Q4674" s="2" t="s">
        <v>37</v>
      </c>
      <c r="R4674" s="1" t="s">
        <v>451</v>
      </c>
      <c r="S4674" s="1" t="str">
        <f t="shared" si="149"/>
        <v>CDO|7|33|REV|VEN|COMP|CCRV|DUD</v>
      </c>
      <c r="T4674" s="2" t="str">
        <f t="shared" si="148"/>
        <v>OK</v>
      </c>
    </row>
    <row r="4675" spans="1:20" x14ac:dyDescent="0.25">
      <c r="A4675" s="1">
        <v>301100101</v>
      </c>
      <c r="B4675" s="1" t="str">
        <f>VLOOKUP(A4675,[1]Maestra!A$1:C$746,2,0)</f>
        <v>ACTRVLR08</v>
      </c>
      <c r="C4675" s="1" t="str">
        <f>VLOOKUP(A4675,[1]Maestra!A$1:C$746,3,0)</f>
        <v>TC Rappibank Visa - Linea Rev.</v>
      </c>
      <c r="D4675" s="1" t="s">
        <v>14</v>
      </c>
      <c r="E4675" s="1">
        <v>7</v>
      </c>
      <c r="F4675" s="1">
        <v>33</v>
      </c>
      <c r="G4675" s="1" t="s">
        <v>19</v>
      </c>
      <c r="H4675" s="1">
        <v>9999</v>
      </c>
      <c r="I4675" s="1" t="s">
        <v>449</v>
      </c>
      <c r="J4675" s="1" t="s">
        <v>33</v>
      </c>
      <c r="K4675" s="1" t="s">
        <v>324</v>
      </c>
      <c r="L4675" s="1" t="s">
        <v>450</v>
      </c>
      <c r="Q4675" s="2" t="s">
        <v>37</v>
      </c>
      <c r="R4675" s="1" t="s">
        <v>451</v>
      </c>
      <c r="S4675" s="1" t="str">
        <f t="shared" si="149"/>
        <v>CDO|7|33|REV|VEN|COMP|CCRV|NOR</v>
      </c>
      <c r="T4675" s="2" t="str">
        <f t="shared" ref="T4675:T4738" si="150">IF(COUNTIFS($D$2:$D$20413,D4675,$S$2:$S$20413,S4675,$A$2:$A$20413,"&lt;&gt;"&amp;A4675)&gt;0,"Conflicto","OK")</f>
        <v>OK</v>
      </c>
    </row>
    <row r="4676" spans="1:20" x14ac:dyDescent="0.25">
      <c r="A4676" s="1">
        <v>301100101</v>
      </c>
      <c r="B4676" s="1" t="str">
        <f>VLOOKUP(A4676,[1]Maestra!A$1:C$746,2,0)</f>
        <v>ACTRVLR08</v>
      </c>
      <c r="C4676" s="1" t="str">
        <f>VLOOKUP(A4676,[1]Maestra!A$1:C$746,3,0)</f>
        <v>TC Rappibank Visa - Linea Rev.</v>
      </c>
      <c r="D4676" s="1" t="s">
        <v>14</v>
      </c>
      <c r="E4676" s="1">
        <v>7</v>
      </c>
      <c r="F4676" s="1">
        <v>33</v>
      </c>
      <c r="G4676" s="1" t="s">
        <v>19</v>
      </c>
      <c r="H4676" s="1">
        <v>9999</v>
      </c>
      <c r="I4676" s="1" t="s">
        <v>452</v>
      </c>
      <c r="J4676" s="1" t="s">
        <v>33</v>
      </c>
      <c r="K4676" s="1" t="s">
        <v>324</v>
      </c>
      <c r="L4676" s="1" t="s">
        <v>21</v>
      </c>
      <c r="Q4676" s="2" t="s">
        <v>37</v>
      </c>
      <c r="R4676" s="1" t="s">
        <v>451</v>
      </c>
      <c r="S4676" s="1" t="str">
        <f t="shared" si="149"/>
        <v>CDO|7|33|REV|VIG|COMP|CCRV|DUD</v>
      </c>
      <c r="T4676" s="2" t="str">
        <f t="shared" si="150"/>
        <v>OK</v>
      </c>
    </row>
    <row r="4677" spans="1:20" x14ac:dyDescent="0.25">
      <c r="A4677" s="1">
        <v>301100101</v>
      </c>
      <c r="B4677" s="1" t="str">
        <f>VLOOKUP(A4677,[1]Maestra!A$1:C$746,2,0)</f>
        <v>ACTRVLR08</v>
      </c>
      <c r="C4677" s="1" t="str">
        <f>VLOOKUP(A4677,[1]Maestra!A$1:C$746,3,0)</f>
        <v>TC Rappibank Visa - Linea Rev.</v>
      </c>
      <c r="D4677" s="1" t="s">
        <v>14</v>
      </c>
      <c r="E4677" s="1">
        <v>7</v>
      </c>
      <c r="F4677" s="1">
        <v>33</v>
      </c>
      <c r="G4677" s="1" t="s">
        <v>19</v>
      </c>
      <c r="H4677" s="1">
        <v>9999</v>
      </c>
      <c r="I4677" s="1" t="s">
        <v>452</v>
      </c>
      <c r="J4677" s="1" t="s">
        <v>33</v>
      </c>
      <c r="K4677" s="1" t="s">
        <v>324</v>
      </c>
      <c r="L4677" s="1" t="s">
        <v>450</v>
      </c>
      <c r="Q4677" s="2" t="s">
        <v>37</v>
      </c>
      <c r="R4677" s="1" t="s">
        <v>451</v>
      </c>
      <c r="S4677" s="1" t="str">
        <f t="shared" si="149"/>
        <v>CDO|7|33|REV|VIG|COMP|CCRV|NOR</v>
      </c>
      <c r="T4677" s="2" t="str">
        <f t="shared" si="150"/>
        <v>OK</v>
      </c>
    </row>
    <row r="4678" spans="1:20" x14ac:dyDescent="0.25">
      <c r="A4678" s="1">
        <v>301100107</v>
      </c>
      <c r="B4678" s="1" t="e">
        <f>VLOOKUP(A4678,[1]Maestra!A$1:C$746,2,0)</f>
        <v>#N/A</v>
      </c>
      <c r="C4678" s="1" t="e">
        <f>VLOOKUP(A4678,[1]Maestra!A$1:C$746,3,0)</f>
        <v>#N/A</v>
      </c>
      <c r="D4678" s="1" t="s">
        <v>14</v>
      </c>
      <c r="E4678" s="1">
        <v>7</v>
      </c>
      <c r="F4678" s="1">
        <v>33</v>
      </c>
      <c r="G4678" s="1" t="s">
        <v>19</v>
      </c>
      <c r="H4678" s="1">
        <v>9999</v>
      </c>
      <c r="I4678" s="1" t="s">
        <v>452</v>
      </c>
      <c r="J4678" s="1" t="s">
        <v>29</v>
      </c>
      <c r="K4678" s="1" t="s">
        <v>324</v>
      </c>
      <c r="L4678" s="1" t="s">
        <v>21</v>
      </c>
      <c r="Q4678" s="2" t="s">
        <v>37</v>
      </c>
      <c r="R4678" s="1" t="s">
        <v>451</v>
      </c>
      <c r="S4678" s="1" t="str">
        <f t="shared" si="149"/>
        <v>CDO|7|33|REV|VIG|DIEF|CCRV|DUD</v>
      </c>
      <c r="T4678" s="2" t="str">
        <f t="shared" si="150"/>
        <v>OK</v>
      </c>
    </row>
    <row r="4679" spans="1:20" x14ac:dyDescent="0.25">
      <c r="A4679" s="1">
        <v>301100107</v>
      </c>
      <c r="B4679" s="1" t="e">
        <f>VLOOKUP(A4679,[1]Maestra!A$1:C$746,2,0)</f>
        <v>#N/A</v>
      </c>
      <c r="C4679" s="1" t="e">
        <f>VLOOKUP(A4679,[1]Maestra!A$1:C$746,3,0)</f>
        <v>#N/A</v>
      </c>
      <c r="D4679" s="1" t="s">
        <v>14</v>
      </c>
      <c r="E4679" s="1">
        <v>7</v>
      </c>
      <c r="F4679" s="1">
        <v>33</v>
      </c>
      <c r="G4679" s="1" t="s">
        <v>19</v>
      </c>
      <c r="H4679" s="1">
        <v>9999</v>
      </c>
      <c r="I4679" s="1" t="s">
        <v>452</v>
      </c>
      <c r="J4679" s="1" t="s">
        <v>29</v>
      </c>
      <c r="K4679" s="1" t="s">
        <v>324</v>
      </c>
      <c r="L4679" s="1" t="s">
        <v>450</v>
      </c>
      <c r="Q4679" s="2" t="s">
        <v>37</v>
      </c>
      <c r="R4679" s="1" t="s">
        <v>451</v>
      </c>
      <c r="S4679" s="1" t="str">
        <f t="shared" si="149"/>
        <v>CDO|7|33|REV|VIG|DIEF|CCRV|NOR</v>
      </c>
      <c r="T4679" s="2" t="str">
        <f t="shared" si="150"/>
        <v>OK</v>
      </c>
    </row>
    <row r="4680" spans="1:20" x14ac:dyDescent="0.25">
      <c r="A4680" s="1">
        <v>9999999999</v>
      </c>
      <c r="B4680" s="1" t="e">
        <f>VLOOKUP(A4680,[1]Maestra!A$1:C$746,2,0)</f>
        <v>#N/A</v>
      </c>
      <c r="C4680" s="1" t="e">
        <f>VLOOKUP(A4680,[1]Maestra!A$1:C$746,3,0)</f>
        <v>#N/A</v>
      </c>
      <c r="D4680" s="1" t="s">
        <v>455</v>
      </c>
      <c r="E4680" s="1" t="s">
        <v>456</v>
      </c>
      <c r="F4680" s="1" t="s">
        <v>457</v>
      </c>
      <c r="G4680" s="1">
        <v>1</v>
      </c>
      <c r="H4680" s="1">
        <v>4</v>
      </c>
      <c r="I4680" s="1">
        <v>9999</v>
      </c>
      <c r="J4680" s="1">
        <v>9999</v>
      </c>
      <c r="K4680" s="1">
        <v>9999</v>
      </c>
      <c r="Q4680" s="2" t="s">
        <v>37</v>
      </c>
      <c r="R4680" s="1" t="s">
        <v>458</v>
      </c>
      <c r="S4680" s="1" t="str">
        <f>_xlfn.CONCAT(D4680)</f>
        <v>CST</v>
      </c>
      <c r="T4680" s="2" t="str">
        <f t="shared" si="150"/>
        <v>OK</v>
      </c>
    </row>
    <row r="4681" spans="1:20" x14ac:dyDescent="0.25">
      <c r="A4681" s="1">
        <v>9999999999</v>
      </c>
      <c r="B4681" s="1" t="e">
        <f>VLOOKUP(A4681,[1]Maestra!A$1:C$746,2,0)</f>
        <v>#N/A</v>
      </c>
      <c r="C4681" s="1" t="e">
        <f>VLOOKUP(A4681,[1]Maestra!A$1:C$746,3,0)</f>
        <v>#N/A</v>
      </c>
      <c r="D4681" s="1" t="s">
        <v>455</v>
      </c>
      <c r="E4681" s="1" t="s">
        <v>456</v>
      </c>
      <c r="F4681" s="1" t="s">
        <v>459</v>
      </c>
      <c r="G4681" s="1">
        <v>1</v>
      </c>
      <c r="H4681" s="1">
        <v>9999</v>
      </c>
      <c r="I4681" s="1">
        <v>9999</v>
      </c>
      <c r="J4681" s="1">
        <v>9999</v>
      </c>
      <c r="K4681" s="1">
        <v>9999</v>
      </c>
      <c r="Q4681" s="2" t="s">
        <v>37</v>
      </c>
      <c r="R4681" s="1" t="s">
        <v>458</v>
      </c>
      <c r="S4681" s="1" t="str">
        <f t="shared" ref="S4681:S4715" si="151">_xlfn.CONCAT(D4681)</f>
        <v>CST</v>
      </c>
      <c r="T4681" s="2" t="str">
        <f t="shared" si="150"/>
        <v>OK</v>
      </c>
    </row>
    <row r="4682" spans="1:20" x14ac:dyDescent="0.25">
      <c r="A4682" s="1">
        <v>9999999999</v>
      </c>
      <c r="B4682" s="1" t="e">
        <f>VLOOKUP(A4682,[1]Maestra!A$1:C$746,2,0)</f>
        <v>#N/A</v>
      </c>
      <c r="C4682" s="1" t="e">
        <f>VLOOKUP(A4682,[1]Maestra!A$1:C$746,3,0)</f>
        <v>#N/A</v>
      </c>
      <c r="D4682" s="1" t="s">
        <v>455</v>
      </c>
      <c r="E4682" s="1" t="s">
        <v>456</v>
      </c>
      <c r="F4682" s="1" t="s">
        <v>460</v>
      </c>
      <c r="G4682" s="1">
        <v>1</v>
      </c>
      <c r="H4682" s="1">
        <v>1</v>
      </c>
      <c r="I4682" s="1">
        <v>9999</v>
      </c>
      <c r="J4682" s="1">
        <v>9999</v>
      </c>
      <c r="K4682" s="1">
        <v>9999</v>
      </c>
      <c r="Q4682" s="2" t="s">
        <v>37</v>
      </c>
      <c r="R4682" s="1" t="s">
        <v>458</v>
      </c>
      <c r="S4682" s="1" t="str">
        <f t="shared" si="151"/>
        <v>CST</v>
      </c>
      <c r="T4682" s="2" t="str">
        <f t="shared" si="150"/>
        <v>OK</v>
      </c>
    </row>
    <row r="4683" spans="1:20" x14ac:dyDescent="0.25">
      <c r="A4683" s="1">
        <v>9999999999</v>
      </c>
      <c r="B4683" s="1" t="e">
        <f>VLOOKUP(A4683,[1]Maestra!A$1:C$746,2,0)</f>
        <v>#N/A</v>
      </c>
      <c r="C4683" s="1" t="e">
        <f>VLOOKUP(A4683,[1]Maestra!A$1:C$746,3,0)</f>
        <v>#N/A</v>
      </c>
      <c r="D4683" s="1" t="s">
        <v>455</v>
      </c>
      <c r="E4683" s="1" t="s">
        <v>456</v>
      </c>
      <c r="F4683" s="1" t="s">
        <v>460</v>
      </c>
      <c r="G4683" s="1">
        <v>1</v>
      </c>
      <c r="H4683" s="1">
        <v>2</v>
      </c>
      <c r="I4683" s="1">
        <v>9999</v>
      </c>
      <c r="J4683" s="1">
        <v>9999</v>
      </c>
      <c r="K4683" s="1">
        <v>9999</v>
      </c>
      <c r="Q4683" s="2" t="s">
        <v>37</v>
      </c>
      <c r="R4683" s="1" t="s">
        <v>458</v>
      </c>
      <c r="S4683" s="1" t="str">
        <f t="shared" si="151"/>
        <v>CST</v>
      </c>
      <c r="T4683" s="2" t="str">
        <f t="shared" si="150"/>
        <v>OK</v>
      </c>
    </row>
    <row r="4684" spans="1:20" x14ac:dyDescent="0.25">
      <c r="A4684" s="1">
        <v>9999999999</v>
      </c>
      <c r="B4684" s="1" t="e">
        <f>VLOOKUP(A4684,[1]Maestra!A$1:C$746,2,0)</f>
        <v>#N/A</v>
      </c>
      <c r="C4684" s="1" t="e">
        <f>VLOOKUP(A4684,[1]Maestra!A$1:C$746,3,0)</f>
        <v>#N/A</v>
      </c>
      <c r="D4684" s="1" t="s">
        <v>455</v>
      </c>
      <c r="E4684" s="1" t="s">
        <v>456</v>
      </c>
      <c r="F4684" s="1" t="s">
        <v>434</v>
      </c>
      <c r="G4684" s="1">
        <v>1</v>
      </c>
      <c r="H4684" s="1">
        <v>1</v>
      </c>
      <c r="I4684" s="1">
        <v>9999</v>
      </c>
      <c r="J4684" s="1">
        <v>9999</v>
      </c>
      <c r="K4684" s="1">
        <v>9999</v>
      </c>
      <c r="Q4684" s="2" t="s">
        <v>37</v>
      </c>
      <c r="R4684" s="1" t="s">
        <v>458</v>
      </c>
      <c r="S4684" s="1" t="str">
        <f t="shared" si="151"/>
        <v>CST</v>
      </c>
      <c r="T4684" s="2" t="str">
        <f t="shared" si="150"/>
        <v>OK</v>
      </c>
    </row>
    <row r="4685" spans="1:20" x14ac:dyDescent="0.25">
      <c r="A4685" s="1">
        <v>9999999999</v>
      </c>
      <c r="B4685" s="1" t="e">
        <f>VLOOKUP(A4685,[1]Maestra!A$1:C$746,2,0)</f>
        <v>#N/A</v>
      </c>
      <c r="C4685" s="1" t="e">
        <f>VLOOKUP(A4685,[1]Maestra!A$1:C$746,3,0)</f>
        <v>#N/A</v>
      </c>
      <c r="D4685" s="1" t="s">
        <v>455</v>
      </c>
      <c r="E4685" s="1" t="s">
        <v>456</v>
      </c>
      <c r="F4685" s="1" t="s">
        <v>434</v>
      </c>
      <c r="G4685" s="1">
        <v>1</v>
      </c>
      <c r="H4685" s="1">
        <v>2</v>
      </c>
      <c r="I4685" s="1">
        <v>9999</v>
      </c>
      <c r="J4685" s="1">
        <v>9999</v>
      </c>
      <c r="K4685" s="1">
        <v>9999</v>
      </c>
      <c r="Q4685" s="2" t="s">
        <v>37</v>
      </c>
      <c r="R4685" s="1" t="s">
        <v>458</v>
      </c>
      <c r="S4685" s="1" t="str">
        <f t="shared" si="151"/>
        <v>CST</v>
      </c>
      <c r="T4685" s="2" t="str">
        <f t="shared" si="150"/>
        <v>OK</v>
      </c>
    </row>
    <row r="4686" spans="1:20" x14ac:dyDescent="0.25">
      <c r="A4686" s="1">
        <v>9999999999</v>
      </c>
      <c r="B4686" s="1" t="e">
        <f>VLOOKUP(A4686,[1]Maestra!A$1:C$746,2,0)</f>
        <v>#N/A</v>
      </c>
      <c r="C4686" s="1" t="e">
        <f>VLOOKUP(A4686,[1]Maestra!A$1:C$746,3,0)</f>
        <v>#N/A</v>
      </c>
      <c r="D4686" s="1" t="s">
        <v>455</v>
      </c>
      <c r="E4686" s="1" t="s">
        <v>456</v>
      </c>
      <c r="F4686" s="1" t="s">
        <v>434</v>
      </c>
      <c r="G4686" s="1">
        <v>1</v>
      </c>
      <c r="H4686" s="1">
        <v>3</v>
      </c>
      <c r="I4686" s="1">
        <v>9999</v>
      </c>
      <c r="J4686" s="1">
        <v>9999</v>
      </c>
      <c r="K4686" s="1">
        <v>9999</v>
      </c>
      <c r="Q4686" s="2" t="s">
        <v>37</v>
      </c>
      <c r="R4686" s="1" t="s">
        <v>458</v>
      </c>
      <c r="S4686" s="1" t="str">
        <f t="shared" si="151"/>
        <v>CST</v>
      </c>
      <c r="T4686" s="2" t="str">
        <f t="shared" si="150"/>
        <v>OK</v>
      </c>
    </row>
    <row r="4687" spans="1:20" x14ac:dyDescent="0.25">
      <c r="A4687" s="1">
        <v>9999999999</v>
      </c>
      <c r="B4687" s="1" t="e">
        <f>VLOOKUP(A4687,[1]Maestra!A$1:C$746,2,0)</f>
        <v>#N/A</v>
      </c>
      <c r="C4687" s="1" t="e">
        <f>VLOOKUP(A4687,[1]Maestra!A$1:C$746,3,0)</f>
        <v>#N/A</v>
      </c>
      <c r="D4687" s="1" t="s">
        <v>455</v>
      </c>
      <c r="E4687" s="1" t="s">
        <v>456</v>
      </c>
      <c r="F4687" s="1" t="s">
        <v>434</v>
      </c>
      <c r="G4687" s="1">
        <v>1</v>
      </c>
      <c r="H4687" s="1">
        <v>4</v>
      </c>
      <c r="I4687" s="1">
        <v>9999</v>
      </c>
      <c r="J4687" s="1">
        <v>9999</v>
      </c>
      <c r="K4687" s="1">
        <v>9999</v>
      </c>
      <c r="Q4687" s="2" t="s">
        <v>37</v>
      </c>
      <c r="R4687" s="1" t="s">
        <v>458</v>
      </c>
      <c r="S4687" s="1" t="str">
        <f t="shared" si="151"/>
        <v>CST</v>
      </c>
      <c r="T4687" s="2" t="str">
        <f t="shared" si="150"/>
        <v>OK</v>
      </c>
    </row>
    <row r="4688" spans="1:20" x14ac:dyDescent="0.25">
      <c r="A4688" s="1">
        <v>9999999999</v>
      </c>
      <c r="B4688" s="1" t="e">
        <f>VLOOKUP(A4688,[1]Maestra!A$1:C$746,2,0)</f>
        <v>#N/A</v>
      </c>
      <c r="C4688" s="1" t="e">
        <f>VLOOKUP(A4688,[1]Maestra!A$1:C$746,3,0)</f>
        <v>#N/A</v>
      </c>
      <c r="D4688" s="1" t="s">
        <v>455</v>
      </c>
      <c r="E4688" s="1" t="s">
        <v>456</v>
      </c>
      <c r="F4688" s="1" t="s">
        <v>461</v>
      </c>
      <c r="G4688" s="1">
        <v>1</v>
      </c>
      <c r="H4688" s="1">
        <v>9999</v>
      </c>
      <c r="I4688" s="1">
        <v>9999</v>
      </c>
      <c r="J4688" s="1">
        <v>9999</v>
      </c>
      <c r="K4688" s="1">
        <v>9999</v>
      </c>
      <c r="Q4688" s="2" t="s">
        <v>37</v>
      </c>
      <c r="R4688" s="1" t="s">
        <v>458</v>
      </c>
      <c r="S4688" s="1" t="str">
        <f t="shared" si="151"/>
        <v>CST</v>
      </c>
      <c r="T4688" s="2" t="str">
        <f t="shared" si="150"/>
        <v>OK</v>
      </c>
    </row>
    <row r="4689" spans="1:20" x14ac:dyDescent="0.25">
      <c r="A4689" s="1">
        <v>9999999999</v>
      </c>
      <c r="B4689" s="1" t="e">
        <f>VLOOKUP(A4689,[1]Maestra!A$1:C$746,2,0)</f>
        <v>#N/A</v>
      </c>
      <c r="C4689" s="1" t="e">
        <f>VLOOKUP(A4689,[1]Maestra!A$1:C$746,3,0)</f>
        <v>#N/A</v>
      </c>
      <c r="D4689" s="1" t="s">
        <v>455</v>
      </c>
      <c r="E4689" s="1" t="s">
        <v>456</v>
      </c>
      <c r="F4689" s="1" t="s">
        <v>462</v>
      </c>
      <c r="G4689" s="1">
        <v>1</v>
      </c>
      <c r="H4689" s="1">
        <v>1</v>
      </c>
      <c r="I4689" s="1">
        <v>9999</v>
      </c>
      <c r="J4689" s="1">
        <v>9999</v>
      </c>
      <c r="K4689" s="1">
        <v>9999</v>
      </c>
      <c r="Q4689" s="2" t="s">
        <v>37</v>
      </c>
      <c r="R4689" s="1" t="s">
        <v>458</v>
      </c>
      <c r="S4689" s="1" t="str">
        <f t="shared" si="151"/>
        <v>CST</v>
      </c>
      <c r="T4689" s="2" t="str">
        <f t="shared" si="150"/>
        <v>OK</v>
      </c>
    </row>
    <row r="4690" spans="1:20" x14ac:dyDescent="0.25">
      <c r="A4690" s="1">
        <v>9999999999</v>
      </c>
      <c r="B4690" s="1" t="e">
        <f>VLOOKUP(A4690,[1]Maestra!A$1:C$746,2,0)</f>
        <v>#N/A</v>
      </c>
      <c r="C4690" s="1" t="e">
        <f>VLOOKUP(A4690,[1]Maestra!A$1:C$746,3,0)</f>
        <v>#N/A</v>
      </c>
      <c r="D4690" s="1" t="s">
        <v>455</v>
      </c>
      <c r="E4690" s="1" t="s">
        <v>456</v>
      </c>
      <c r="F4690" s="1" t="s">
        <v>462</v>
      </c>
      <c r="G4690" s="1">
        <v>1</v>
      </c>
      <c r="H4690" s="1">
        <v>2</v>
      </c>
      <c r="I4690" s="1">
        <v>9999</v>
      </c>
      <c r="J4690" s="1">
        <v>9999</v>
      </c>
      <c r="K4690" s="1">
        <v>9999</v>
      </c>
      <c r="Q4690" s="2" t="s">
        <v>37</v>
      </c>
      <c r="R4690" s="1" t="s">
        <v>458</v>
      </c>
      <c r="S4690" s="1" t="str">
        <f t="shared" si="151"/>
        <v>CST</v>
      </c>
      <c r="T4690" s="2" t="str">
        <f t="shared" si="150"/>
        <v>OK</v>
      </c>
    </row>
    <row r="4691" spans="1:20" x14ac:dyDescent="0.25">
      <c r="A4691" s="1">
        <v>9999999999</v>
      </c>
      <c r="B4691" s="1" t="e">
        <f>VLOOKUP(A4691,[1]Maestra!A$1:C$746,2,0)</f>
        <v>#N/A</v>
      </c>
      <c r="C4691" s="1" t="e">
        <f>VLOOKUP(A4691,[1]Maestra!A$1:C$746,3,0)</f>
        <v>#N/A</v>
      </c>
      <c r="D4691" s="1" t="s">
        <v>455</v>
      </c>
      <c r="E4691" s="1" t="s">
        <v>456</v>
      </c>
      <c r="F4691" s="1" t="s">
        <v>435</v>
      </c>
      <c r="G4691" s="1">
        <v>1</v>
      </c>
      <c r="H4691" s="1">
        <v>1</v>
      </c>
      <c r="I4691" s="1">
        <v>9999</v>
      </c>
      <c r="J4691" s="1">
        <v>9999</v>
      </c>
      <c r="K4691" s="1">
        <v>9999</v>
      </c>
      <c r="Q4691" s="2" t="s">
        <v>37</v>
      </c>
      <c r="R4691" s="1" t="s">
        <v>458</v>
      </c>
      <c r="S4691" s="1" t="str">
        <f t="shared" si="151"/>
        <v>CST</v>
      </c>
      <c r="T4691" s="2" t="str">
        <f t="shared" si="150"/>
        <v>OK</v>
      </c>
    </row>
    <row r="4692" spans="1:20" x14ac:dyDescent="0.25">
      <c r="A4692" s="1">
        <v>9999999999</v>
      </c>
      <c r="B4692" s="1" t="e">
        <f>VLOOKUP(A4692,[1]Maestra!A$1:C$746,2,0)</f>
        <v>#N/A</v>
      </c>
      <c r="C4692" s="1" t="e">
        <f>VLOOKUP(A4692,[1]Maestra!A$1:C$746,3,0)</f>
        <v>#N/A</v>
      </c>
      <c r="D4692" s="1" t="s">
        <v>455</v>
      </c>
      <c r="E4692" s="1" t="s">
        <v>456</v>
      </c>
      <c r="F4692" s="1" t="s">
        <v>463</v>
      </c>
      <c r="G4692" s="1">
        <v>1</v>
      </c>
      <c r="H4692" s="1">
        <v>9999</v>
      </c>
      <c r="I4692" s="1">
        <v>9999</v>
      </c>
      <c r="J4692" s="1">
        <v>9999</v>
      </c>
      <c r="K4692" s="1">
        <v>9999</v>
      </c>
      <c r="Q4692" s="2" t="s">
        <v>37</v>
      </c>
      <c r="R4692" s="1" t="s">
        <v>458</v>
      </c>
      <c r="S4692" s="1" t="str">
        <f t="shared" si="151"/>
        <v>CST</v>
      </c>
      <c r="T4692" s="2" t="str">
        <f t="shared" si="150"/>
        <v>OK</v>
      </c>
    </row>
    <row r="4693" spans="1:20" x14ac:dyDescent="0.25">
      <c r="A4693" s="1">
        <v>9999999999</v>
      </c>
      <c r="B4693" s="1" t="e">
        <f>VLOOKUP(A4693,[1]Maestra!A$1:C$746,2,0)</f>
        <v>#N/A</v>
      </c>
      <c r="C4693" s="1" t="e">
        <f>VLOOKUP(A4693,[1]Maestra!A$1:C$746,3,0)</f>
        <v>#N/A</v>
      </c>
      <c r="D4693" s="1" t="s">
        <v>455</v>
      </c>
      <c r="E4693" s="1" t="s">
        <v>456</v>
      </c>
      <c r="F4693" s="1" t="s">
        <v>464</v>
      </c>
      <c r="G4693" s="1">
        <v>1</v>
      </c>
      <c r="H4693" s="1">
        <v>2</v>
      </c>
      <c r="I4693" s="1">
        <v>9999</v>
      </c>
      <c r="J4693" s="1">
        <v>9999</v>
      </c>
      <c r="K4693" s="1">
        <v>9999</v>
      </c>
      <c r="Q4693" s="2" t="s">
        <v>37</v>
      </c>
      <c r="R4693" s="1" t="s">
        <v>458</v>
      </c>
      <c r="S4693" s="1" t="str">
        <f t="shared" si="151"/>
        <v>CST</v>
      </c>
      <c r="T4693" s="2" t="str">
        <f t="shared" si="150"/>
        <v>OK</v>
      </c>
    </row>
    <row r="4694" spans="1:20" x14ac:dyDescent="0.25">
      <c r="A4694" s="1">
        <v>9999999999</v>
      </c>
      <c r="B4694" s="1" t="e">
        <f>VLOOKUP(A4694,[1]Maestra!A$1:C$746,2,0)</f>
        <v>#N/A</v>
      </c>
      <c r="C4694" s="1" t="e">
        <f>VLOOKUP(A4694,[1]Maestra!A$1:C$746,3,0)</f>
        <v>#N/A</v>
      </c>
      <c r="D4694" s="1" t="s">
        <v>455</v>
      </c>
      <c r="E4694" s="1" t="s">
        <v>456</v>
      </c>
      <c r="F4694" s="1" t="s">
        <v>465</v>
      </c>
      <c r="G4694" s="1">
        <v>8</v>
      </c>
      <c r="H4694" s="1">
        <v>1</v>
      </c>
      <c r="I4694" s="1">
        <v>9999</v>
      </c>
      <c r="J4694" s="1">
        <v>9999</v>
      </c>
      <c r="K4694" s="1">
        <v>9999</v>
      </c>
      <c r="Q4694" s="2" t="s">
        <v>37</v>
      </c>
      <c r="R4694" s="1" t="s">
        <v>458</v>
      </c>
      <c r="S4694" s="1" t="str">
        <f t="shared" si="151"/>
        <v>CST</v>
      </c>
      <c r="T4694" s="2" t="str">
        <f t="shared" si="150"/>
        <v>OK</v>
      </c>
    </row>
    <row r="4695" spans="1:20" x14ac:dyDescent="0.25">
      <c r="A4695" s="1">
        <v>9999999999</v>
      </c>
      <c r="B4695" s="1" t="e">
        <f>VLOOKUP(A4695,[1]Maestra!A$1:C$746,2,0)</f>
        <v>#N/A</v>
      </c>
      <c r="C4695" s="1" t="e">
        <f>VLOOKUP(A4695,[1]Maestra!A$1:C$746,3,0)</f>
        <v>#N/A</v>
      </c>
      <c r="D4695" s="1" t="s">
        <v>455</v>
      </c>
      <c r="E4695" s="1" t="s">
        <v>456</v>
      </c>
      <c r="F4695" s="1" t="s">
        <v>465</v>
      </c>
      <c r="G4695" s="1">
        <v>8</v>
      </c>
      <c r="H4695" s="1">
        <v>2</v>
      </c>
      <c r="I4695" s="1">
        <v>9999</v>
      </c>
      <c r="J4695" s="1">
        <v>9999</v>
      </c>
      <c r="K4695" s="1">
        <v>9999</v>
      </c>
      <c r="Q4695" s="2" t="s">
        <v>37</v>
      </c>
      <c r="R4695" s="1" t="s">
        <v>458</v>
      </c>
      <c r="S4695" s="1" t="str">
        <f t="shared" si="151"/>
        <v>CST</v>
      </c>
      <c r="T4695" s="2" t="str">
        <f t="shared" si="150"/>
        <v>OK</v>
      </c>
    </row>
    <row r="4696" spans="1:20" x14ac:dyDescent="0.25">
      <c r="A4696" s="1">
        <v>9999999999</v>
      </c>
      <c r="B4696" s="1" t="e">
        <f>VLOOKUP(A4696,[1]Maestra!A$1:C$746,2,0)</f>
        <v>#N/A</v>
      </c>
      <c r="C4696" s="1" t="e">
        <f>VLOOKUP(A4696,[1]Maestra!A$1:C$746,3,0)</f>
        <v>#N/A</v>
      </c>
      <c r="D4696" s="1" t="s">
        <v>455</v>
      </c>
      <c r="E4696" s="1" t="s">
        <v>456</v>
      </c>
      <c r="F4696" s="1" t="s">
        <v>465</v>
      </c>
      <c r="G4696" s="1">
        <v>8</v>
      </c>
      <c r="H4696" s="1">
        <v>9</v>
      </c>
      <c r="I4696" s="1">
        <v>9999</v>
      </c>
      <c r="J4696" s="1">
        <v>9999</v>
      </c>
      <c r="K4696" s="1">
        <v>9999</v>
      </c>
      <c r="Q4696" s="2" t="s">
        <v>37</v>
      </c>
      <c r="R4696" s="1" t="s">
        <v>458</v>
      </c>
      <c r="S4696" s="1" t="str">
        <f t="shared" si="151"/>
        <v>CST</v>
      </c>
      <c r="T4696" s="2" t="str">
        <f t="shared" si="150"/>
        <v>OK</v>
      </c>
    </row>
    <row r="4697" spans="1:20" x14ac:dyDescent="0.25">
      <c r="A4697" s="1">
        <v>9999999999</v>
      </c>
      <c r="B4697" s="1" t="e">
        <f>VLOOKUP(A4697,[1]Maestra!A$1:C$746,2,0)</f>
        <v>#N/A</v>
      </c>
      <c r="C4697" s="1" t="e">
        <f>VLOOKUP(A4697,[1]Maestra!A$1:C$746,3,0)</f>
        <v>#N/A</v>
      </c>
      <c r="D4697" s="1" t="s">
        <v>455</v>
      </c>
      <c r="E4697" s="1" t="s">
        <v>456</v>
      </c>
      <c r="F4697" s="1" t="s">
        <v>465</v>
      </c>
      <c r="G4697" s="1">
        <v>9</v>
      </c>
      <c r="H4697" s="1">
        <v>1</v>
      </c>
      <c r="I4697" s="1">
        <v>9999</v>
      </c>
      <c r="J4697" s="1">
        <v>9999</v>
      </c>
      <c r="K4697" s="1">
        <v>9999</v>
      </c>
      <c r="Q4697" s="2" t="s">
        <v>37</v>
      </c>
      <c r="R4697" s="1" t="s">
        <v>458</v>
      </c>
      <c r="S4697" s="1" t="str">
        <f t="shared" si="151"/>
        <v>CST</v>
      </c>
      <c r="T4697" s="2" t="str">
        <f t="shared" si="150"/>
        <v>OK</v>
      </c>
    </row>
    <row r="4698" spans="1:20" x14ac:dyDescent="0.25">
      <c r="A4698" s="1">
        <v>9999999999</v>
      </c>
      <c r="B4698" s="1" t="e">
        <f>VLOOKUP(A4698,[1]Maestra!A$1:C$746,2,0)</f>
        <v>#N/A</v>
      </c>
      <c r="C4698" s="1" t="e">
        <f>VLOOKUP(A4698,[1]Maestra!A$1:C$746,3,0)</f>
        <v>#N/A</v>
      </c>
      <c r="D4698" s="1" t="s">
        <v>455</v>
      </c>
      <c r="E4698" s="1" t="s">
        <v>456</v>
      </c>
      <c r="F4698" s="1" t="s">
        <v>465</v>
      </c>
      <c r="G4698" s="1">
        <v>9</v>
      </c>
      <c r="H4698" s="1">
        <v>9</v>
      </c>
      <c r="I4698" s="1">
        <v>9999</v>
      </c>
      <c r="J4698" s="1">
        <v>9999</v>
      </c>
      <c r="K4698" s="1">
        <v>9999</v>
      </c>
      <c r="Q4698" s="2" t="s">
        <v>37</v>
      </c>
      <c r="R4698" s="1" t="s">
        <v>458</v>
      </c>
      <c r="S4698" s="1" t="str">
        <f t="shared" si="151"/>
        <v>CST</v>
      </c>
      <c r="T4698" s="2" t="str">
        <f t="shared" si="150"/>
        <v>OK</v>
      </c>
    </row>
    <row r="4699" spans="1:20" x14ac:dyDescent="0.25">
      <c r="A4699" s="1">
        <v>9999999999</v>
      </c>
      <c r="B4699" s="1" t="e">
        <f>VLOOKUP(A4699,[1]Maestra!A$1:C$746,2,0)</f>
        <v>#N/A</v>
      </c>
      <c r="C4699" s="1" t="e">
        <f>VLOOKUP(A4699,[1]Maestra!A$1:C$746,3,0)</f>
        <v>#N/A</v>
      </c>
      <c r="D4699" s="1" t="s">
        <v>455</v>
      </c>
      <c r="E4699" s="1" t="s">
        <v>456</v>
      </c>
      <c r="F4699" s="1" t="s">
        <v>466</v>
      </c>
      <c r="G4699" s="1">
        <v>1</v>
      </c>
      <c r="H4699" s="1">
        <v>1</v>
      </c>
      <c r="I4699" s="1">
        <v>9999</v>
      </c>
      <c r="J4699" s="1">
        <v>9999</v>
      </c>
      <c r="K4699" s="1">
        <v>9999</v>
      </c>
      <c r="Q4699" s="2" t="s">
        <v>37</v>
      </c>
      <c r="R4699" s="1" t="s">
        <v>458</v>
      </c>
      <c r="S4699" s="1" t="str">
        <f t="shared" si="151"/>
        <v>CST</v>
      </c>
      <c r="T4699" s="2" t="str">
        <f t="shared" si="150"/>
        <v>OK</v>
      </c>
    </row>
    <row r="4700" spans="1:20" x14ac:dyDescent="0.25">
      <c r="A4700" s="1">
        <v>9999999999</v>
      </c>
      <c r="B4700" s="1" t="e">
        <f>VLOOKUP(A4700,[1]Maestra!A$1:C$746,2,0)</f>
        <v>#N/A</v>
      </c>
      <c r="C4700" s="1" t="e">
        <f>VLOOKUP(A4700,[1]Maestra!A$1:C$746,3,0)</f>
        <v>#N/A</v>
      </c>
      <c r="D4700" s="1" t="s">
        <v>455</v>
      </c>
      <c r="E4700" s="1" t="s">
        <v>456</v>
      </c>
      <c r="F4700" s="1" t="s">
        <v>466</v>
      </c>
      <c r="G4700" s="1">
        <v>1</v>
      </c>
      <c r="H4700" s="1">
        <v>2</v>
      </c>
      <c r="I4700" s="1">
        <v>9999</v>
      </c>
      <c r="J4700" s="1">
        <v>9999</v>
      </c>
      <c r="K4700" s="1">
        <v>9999</v>
      </c>
      <c r="Q4700" s="2" t="s">
        <v>37</v>
      </c>
      <c r="R4700" s="1" t="s">
        <v>458</v>
      </c>
      <c r="S4700" s="1" t="str">
        <f t="shared" si="151"/>
        <v>CST</v>
      </c>
      <c r="T4700" s="2" t="str">
        <f t="shared" si="150"/>
        <v>OK</v>
      </c>
    </row>
    <row r="4701" spans="1:20" x14ac:dyDescent="0.25">
      <c r="A4701" s="1">
        <v>9999999999</v>
      </c>
      <c r="B4701" s="1" t="e">
        <f>VLOOKUP(A4701,[1]Maestra!A$1:C$746,2,0)</f>
        <v>#N/A</v>
      </c>
      <c r="C4701" s="1" t="e">
        <f>VLOOKUP(A4701,[1]Maestra!A$1:C$746,3,0)</f>
        <v>#N/A</v>
      </c>
      <c r="D4701" s="1" t="s">
        <v>455</v>
      </c>
      <c r="E4701" s="1" t="s">
        <v>456</v>
      </c>
      <c r="F4701" s="1" t="s">
        <v>467</v>
      </c>
      <c r="G4701" s="1">
        <v>12</v>
      </c>
      <c r="H4701" s="1">
        <v>1</v>
      </c>
      <c r="I4701" s="1">
        <v>9999</v>
      </c>
      <c r="J4701" s="1">
        <v>9999</v>
      </c>
      <c r="K4701" s="1">
        <v>9999</v>
      </c>
      <c r="Q4701" s="2" t="s">
        <v>37</v>
      </c>
      <c r="R4701" s="1" t="s">
        <v>458</v>
      </c>
      <c r="S4701" s="1" t="str">
        <f t="shared" si="151"/>
        <v>CST</v>
      </c>
      <c r="T4701" s="2" t="str">
        <f t="shared" si="150"/>
        <v>OK</v>
      </c>
    </row>
    <row r="4702" spans="1:20" x14ac:dyDescent="0.25">
      <c r="A4702" s="1">
        <v>9999999999</v>
      </c>
      <c r="B4702" s="1" t="e">
        <f>VLOOKUP(A4702,[1]Maestra!A$1:C$746,2,0)</f>
        <v>#N/A</v>
      </c>
      <c r="C4702" s="1" t="e">
        <f>VLOOKUP(A4702,[1]Maestra!A$1:C$746,3,0)</f>
        <v>#N/A</v>
      </c>
      <c r="D4702" s="1" t="s">
        <v>455</v>
      </c>
      <c r="E4702" s="1" t="s">
        <v>456</v>
      </c>
      <c r="F4702" s="1" t="s">
        <v>467</v>
      </c>
      <c r="G4702" s="1">
        <v>12</v>
      </c>
      <c r="H4702" s="1">
        <v>2</v>
      </c>
      <c r="I4702" s="1">
        <v>9999</v>
      </c>
      <c r="J4702" s="1">
        <v>9999</v>
      </c>
      <c r="K4702" s="1">
        <v>9999</v>
      </c>
      <c r="Q4702" s="2" t="s">
        <v>37</v>
      </c>
      <c r="R4702" s="1" t="s">
        <v>458</v>
      </c>
      <c r="S4702" s="1" t="str">
        <f t="shared" si="151"/>
        <v>CST</v>
      </c>
      <c r="T4702" s="2" t="str">
        <f t="shared" si="150"/>
        <v>OK</v>
      </c>
    </row>
    <row r="4703" spans="1:20" x14ac:dyDescent="0.25">
      <c r="A4703" s="1">
        <v>9999999999</v>
      </c>
      <c r="B4703" s="1" t="e">
        <f>VLOOKUP(A4703,[1]Maestra!A$1:C$746,2,0)</f>
        <v>#N/A</v>
      </c>
      <c r="C4703" s="1" t="e">
        <f>VLOOKUP(A4703,[1]Maestra!A$1:C$746,3,0)</f>
        <v>#N/A</v>
      </c>
      <c r="D4703" s="1" t="s">
        <v>455</v>
      </c>
      <c r="E4703" s="1" t="s">
        <v>456</v>
      </c>
      <c r="F4703" s="1" t="s">
        <v>467</v>
      </c>
      <c r="G4703" s="1">
        <v>12</v>
      </c>
      <c r="H4703" s="1">
        <v>9</v>
      </c>
      <c r="I4703" s="1">
        <v>9999</v>
      </c>
      <c r="J4703" s="1">
        <v>9999</v>
      </c>
      <c r="K4703" s="1">
        <v>9999</v>
      </c>
      <c r="Q4703" s="2" t="s">
        <v>37</v>
      </c>
      <c r="R4703" s="1" t="s">
        <v>458</v>
      </c>
      <c r="S4703" s="1" t="str">
        <f t="shared" si="151"/>
        <v>CST</v>
      </c>
      <c r="T4703" s="2" t="str">
        <f t="shared" si="150"/>
        <v>OK</v>
      </c>
    </row>
    <row r="4704" spans="1:20" x14ac:dyDescent="0.25">
      <c r="A4704" s="1">
        <v>9999999999</v>
      </c>
      <c r="B4704" s="1" t="e">
        <f>VLOOKUP(A4704,[1]Maestra!A$1:C$746,2,0)</f>
        <v>#N/A</v>
      </c>
      <c r="C4704" s="1" t="e">
        <f>VLOOKUP(A4704,[1]Maestra!A$1:C$746,3,0)</f>
        <v>#N/A</v>
      </c>
      <c r="D4704" s="1" t="s">
        <v>455</v>
      </c>
      <c r="E4704" s="1" t="s">
        <v>456</v>
      </c>
      <c r="F4704" s="1" t="s">
        <v>467</v>
      </c>
      <c r="G4704" s="1">
        <v>13</v>
      </c>
      <c r="H4704" s="1">
        <v>1</v>
      </c>
      <c r="I4704" s="1">
        <v>9999</v>
      </c>
      <c r="J4704" s="1">
        <v>9999</v>
      </c>
      <c r="K4704" s="1">
        <v>9999</v>
      </c>
      <c r="Q4704" s="2" t="s">
        <v>37</v>
      </c>
      <c r="R4704" s="1" t="s">
        <v>458</v>
      </c>
      <c r="S4704" s="1" t="str">
        <f t="shared" si="151"/>
        <v>CST</v>
      </c>
      <c r="T4704" s="2" t="str">
        <f t="shared" si="150"/>
        <v>OK</v>
      </c>
    </row>
    <row r="4705" spans="1:20" x14ac:dyDescent="0.25">
      <c r="A4705" s="1">
        <v>9999999999</v>
      </c>
      <c r="B4705" s="1" t="e">
        <f>VLOOKUP(A4705,[1]Maestra!A$1:C$746,2,0)</f>
        <v>#N/A</v>
      </c>
      <c r="C4705" s="1" t="e">
        <f>VLOOKUP(A4705,[1]Maestra!A$1:C$746,3,0)</f>
        <v>#N/A</v>
      </c>
      <c r="D4705" s="1" t="s">
        <v>455</v>
      </c>
      <c r="E4705" s="1" t="s">
        <v>456</v>
      </c>
      <c r="F4705" s="1" t="s">
        <v>468</v>
      </c>
      <c r="G4705" s="1">
        <v>1</v>
      </c>
      <c r="H4705" s="1">
        <v>2</v>
      </c>
      <c r="I4705" s="1">
        <v>1</v>
      </c>
      <c r="J4705" s="1">
        <v>9999</v>
      </c>
      <c r="K4705" s="1">
        <v>9999</v>
      </c>
      <c r="Q4705" s="2" t="s">
        <v>37</v>
      </c>
      <c r="R4705" s="1" t="s">
        <v>458</v>
      </c>
      <c r="S4705" s="1" t="str">
        <f t="shared" si="151"/>
        <v>CST</v>
      </c>
      <c r="T4705" s="2" t="str">
        <f t="shared" si="150"/>
        <v>OK</v>
      </c>
    </row>
    <row r="4706" spans="1:20" x14ac:dyDescent="0.25">
      <c r="A4706" s="1">
        <v>9999999999</v>
      </c>
      <c r="B4706" s="1" t="e">
        <f>VLOOKUP(A4706,[1]Maestra!A$1:C$746,2,0)</f>
        <v>#N/A</v>
      </c>
      <c r="C4706" s="1" t="e">
        <f>VLOOKUP(A4706,[1]Maestra!A$1:C$746,3,0)</f>
        <v>#N/A</v>
      </c>
      <c r="D4706" s="1" t="s">
        <v>455</v>
      </c>
      <c r="E4706" s="1" t="s">
        <v>456</v>
      </c>
      <c r="F4706" s="1" t="s">
        <v>468</v>
      </c>
      <c r="G4706" s="1">
        <v>1</v>
      </c>
      <c r="H4706" s="1">
        <v>2</v>
      </c>
      <c r="I4706" s="1">
        <v>2</v>
      </c>
      <c r="J4706" s="1">
        <v>9999</v>
      </c>
      <c r="K4706" s="1">
        <v>9999</v>
      </c>
      <c r="Q4706" s="2" t="s">
        <v>37</v>
      </c>
      <c r="R4706" s="1" t="s">
        <v>458</v>
      </c>
      <c r="S4706" s="1" t="str">
        <f t="shared" si="151"/>
        <v>CST</v>
      </c>
      <c r="T4706" s="2" t="str">
        <f t="shared" si="150"/>
        <v>OK</v>
      </c>
    </row>
    <row r="4707" spans="1:20" x14ac:dyDescent="0.25">
      <c r="A4707" s="1">
        <v>9999999999</v>
      </c>
      <c r="B4707" s="1" t="e">
        <f>VLOOKUP(A4707,[1]Maestra!A$1:C$746,2,0)</f>
        <v>#N/A</v>
      </c>
      <c r="C4707" s="1" t="e">
        <f>VLOOKUP(A4707,[1]Maestra!A$1:C$746,3,0)</f>
        <v>#N/A</v>
      </c>
      <c r="D4707" s="1" t="s">
        <v>455</v>
      </c>
      <c r="E4707" s="1" t="s">
        <v>456</v>
      </c>
      <c r="F4707" s="1" t="s">
        <v>469</v>
      </c>
      <c r="G4707" s="1">
        <v>1</v>
      </c>
      <c r="H4707" s="1">
        <v>1</v>
      </c>
      <c r="I4707" s="1" t="s">
        <v>470</v>
      </c>
      <c r="J4707" s="1">
        <v>1</v>
      </c>
      <c r="K4707" s="1">
        <v>9999</v>
      </c>
      <c r="Q4707" s="2" t="s">
        <v>37</v>
      </c>
      <c r="R4707" s="1" t="s">
        <v>458</v>
      </c>
      <c r="S4707" s="1" t="str">
        <f t="shared" si="151"/>
        <v>CST</v>
      </c>
      <c r="T4707" s="2" t="str">
        <f t="shared" si="150"/>
        <v>OK</v>
      </c>
    </row>
    <row r="4708" spans="1:20" x14ac:dyDescent="0.25">
      <c r="A4708" s="1">
        <v>9999999999</v>
      </c>
      <c r="B4708" s="1" t="e">
        <f>VLOOKUP(A4708,[1]Maestra!A$1:C$746,2,0)</f>
        <v>#N/A</v>
      </c>
      <c r="C4708" s="1" t="e">
        <f>VLOOKUP(A4708,[1]Maestra!A$1:C$746,3,0)</f>
        <v>#N/A</v>
      </c>
      <c r="D4708" s="1" t="s">
        <v>455</v>
      </c>
      <c r="E4708" s="1" t="s">
        <v>456</v>
      </c>
      <c r="F4708" s="1" t="s">
        <v>469</v>
      </c>
      <c r="G4708" s="1">
        <v>1</v>
      </c>
      <c r="H4708" s="1">
        <v>1</v>
      </c>
      <c r="I4708" s="1" t="s">
        <v>470</v>
      </c>
      <c r="J4708" s="1">
        <v>9999</v>
      </c>
      <c r="K4708" s="1">
        <v>9999</v>
      </c>
      <c r="Q4708" s="2" t="s">
        <v>37</v>
      </c>
      <c r="R4708" s="1" t="s">
        <v>458</v>
      </c>
      <c r="S4708" s="1" t="str">
        <f t="shared" si="151"/>
        <v>CST</v>
      </c>
      <c r="T4708" s="2" t="str">
        <f t="shared" si="150"/>
        <v>OK</v>
      </c>
    </row>
    <row r="4709" spans="1:20" x14ac:dyDescent="0.25">
      <c r="A4709" s="1">
        <v>9999999999</v>
      </c>
      <c r="B4709" s="1" t="e">
        <f>VLOOKUP(A4709,[1]Maestra!A$1:C$746,2,0)</f>
        <v>#N/A</v>
      </c>
      <c r="C4709" s="1" t="e">
        <f>VLOOKUP(A4709,[1]Maestra!A$1:C$746,3,0)</f>
        <v>#N/A</v>
      </c>
      <c r="D4709" s="1" t="s">
        <v>455</v>
      </c>
      <c r="E4709" s="1" t="s">
        <v>456</v>
      </c>
      <c r="F4709" s="1" t="s">
        <v>469</v>
      </c>
      <c r="G4709" s="1">
        <v>1</v>
      </c>
      <c r="H4709" s="1">
        <v>1</v>
      </c>
      <c r="I4709" s="1" t="s">
        <v>471</v>
      </c>
      <c r="J4709" s="1">
        <v>1</v>
      </c>
      <c r="K4709" s="1">
        <v>9999</v>
      </c>
      <c r="Q4709" s="2" t="s">
        <v>37</v>
      </c>
      <c r="R4709" s="1" t="s">
        <v>458</v>
      </c>
      <c r="S4709" s="1" t="str">
        <f t="shared" si="151"/>
        <v>CST</v>
      </c>
      <c r="T4709" s="2" t="str">
        <f t="shared" si="150"/>
        <v>OK</v>
      </c>
    </row>
    <row r="4710" spans="1:20" x14ac:dyDescent="0.25">
      <c r="A4710" s="1">
        <v>9999999999</v>
      </c>
      <c r="B4710" s="1" t="e">
        <f>VLOOKUP(A4710,[1]Maestra!A$1:C$746,2,0)</f>
        <v>#N/A</v>
      </c>
      <c r="C4710" s="1" t="e">
        <f>VLOOKUP(A4710,[1]Maestra!A$1:C$746,3,0)</f>
        <v>#N/A</v>
      </c>
      <c r="D4710" s="1" t="s">
        <v>455</v>
      </c>
      <c r="E4710" s="1" t="s">
        <v>456</v>
      </c>
      <c r="F4710" s="1" t="s">
        <v>469</v>
      </c>
      <c r="G4710" s="1">
        <v>1</v>
      </c>
      <c r="H4710" s="1">
        <v>1</v>
      </c>
      <c r="I4710" s="1" t="s">
        <v>471</v>
      </c>
      <c r="J4710" s="1">
        <v>9999</v>
      </c>
      <c r="K4710" s="1">
        <v>9999</v>
      </c>
      <c r="Q4710" s="2" t="s">
        <v>37</v>
      </c>
      <c r="R4710" s="1" t="s">
        <v>458</v>
      </c>
      <c r="S4710" s="1" t="str">
        <f t="shared" si="151"/>
        <v>CST</v>
      </c>
      <c r="T4710" s="2" t="str">
        <f t="shared" si="150"/>
        <v>OK</v>
      </c>
    </row>
    <row r="4711" spans="1:20" x14ac:dyDescent="0.25">
      <c r="A4711" s="1">
        <v>9999999999</v>
      </c>
      <c r="B4711" s="1" t="e">
        <f>VLOOKUP(A4711,[1]Maestra!A$1:C$746,2,0)</f>
        <v>#N/A</v>
      </c>
      <c r="C4711" s="1" t="e">
        <f>VLOOKUP(A4711,[1]Maestra!A$1:C$746,3,0)</f>
        <v>#N/A</v>
      </c>
      <c r="D4711" s="1" t="s">
        <v>455</v>
      </c>
      <c r="E4711" s="1" t="s">
        <v>456</v>
      </c>
      <c r="F4711" s="1" t="s">
        <v>469</v>
      </c>
      <c r="G4711" s="1">
        <v>1</v>
      </c>
      <c r="H4711" s="1">
        <v>1</v>
      </c>
      <c r="I4711" s="1" t="s">
        <v>472</v>
      </c>
      <c r="J4711" s="1">
        <v>1</v>
      </c>
      <c r="K4711" s="1">
        <v>9999</v>
      </c>
      <c r="Q4711" s="2" t="s">
        <v>37</v>
      </c>
      <c r="R4711" s="1" t="s">
        <v>458</v>
      </c>
      <c r="S4711" s="1" t="str">
        <f t="shared" si="151"/>
        <v>CST</v>
      </c>
      <c r="T4711" s="2" t="str">
        <f t="shared" si="150"/>
        <v>OK</v>
      </c>
    </row>
    <row r="4712" spans="1:20" x14ac:dyDescent="0.25">
      <c r="A4712" s="1">
        <v>9999999999</v>
      </c>
      <c r="B4712" s="1" t="e">
        <f>VLOOKUP(A4712,[1]Maestra!A$1:C$746,2,0)</f>
        <v>#N/A</v>
      </c>
      <c r="C4712" s="1" t="e">
        <f>VLOOKUP(A4712,[1]Maestra!A$1:C$746,3,0)</f>
        <v>#N/A</v>
      </c>
      <c r="D4712" s="1" t="s">
        <v>455</v>
      </c>
      <c r="E4712" s="1" t="s">
        <v>456</v>
      </c>
      <c r="F4712" s="1" t="s">
        <v>469</v>
      </c>
      <c r="G4712" s="1">
        <v>1</v>
      </c>
      <c r="H4712" s="1">
        <v>1</v>
      </c>
      <c r="I4712" s="1" t="s">
        <v>472</v>
      </c>
      <c r="J4712" s="1">
        <v>9999</v>
      </c>
      <c r="K4712" s="1">
        <v>9999</v>
      </c>
      <c r="Q4712" s="2" t="s">
        <v>37</v>
      </c>
      <c r="R4712" s="1" t="s">
        <v>458</v>
      </c>
      <c r="S4712" s="1" t="str">
        <f t="shared" si="151"/>
        <v>CST</v>
      </c>
      <c r="T4712" s="2" t="str">
        <f t="shared" si="150"/>
        <v>OK</v>
      </c>
    </row>
    <row r="4713" spans="1:20" x14ac:dyDescent="0.25">
      <c r="A4713" s="1">
        <v>9999999999</v>
      </c>
      <c r="B4713" s="1" t="e">
        <f>VLOOKUP(A4713,[1]Maestra!A$1:C$746,2,0)</f>
        <v>#N/A</v>
      </c>
      <c r="C4713" s="1" t="e">
        <f>VLOOKUP(A4713,[1]Maestra!A$1:C$746,3,0)</f>
        <v>#N/A</v>
      </c>
      <c r="D4713" s="1" t="s">
        <v>455</v>
      </c>
      <c r="E4713" s="1" t="s">
        <v>456</v>
      </c>
      <c r="F4713" s="1" t="s">
        <v>469</v>
      </c>
      <c r="G4713" s="1">
        <v>1</v>
      </c>
      <c r="H4713" s="1">
        <v>1</v>
      </c>
      <c r="I4713" s="1" t="s">
        <v>473</v>
      </c>
      <c r="J4713" s="1">
        <v>1</v>
      </c>
      <c r="K4713" s="1">
        <v>9999</v>
      </c>
      <c r="Q4713" s="2" t="s">
        <v>37</v>
      </c>
      <c r="R4713" s="1" t="s">
        <v>458</v>
      </c>
      <c r="S4713" s="1" t="str">
        <f t="shared" si="151"/>
        <v>CST</v>
      </c>
      <c r="T4713" s="2" t="str">
        <f t="shared" si="150"/>
        <v>OK</v>
      </c>
    </row>
    <row r="4714" spans="1:20" x14ac:dyDescent="0.25">
      <c r="A4714" s="1">
        <v>9999999999</v>
      </c>
      <c r="B4714" s="1" t="e">
        <f>VLOOKUP(A4714,[1]Maestra!A$1:C$746,2,0)</f>
        <v>#N/A</v>
      </c>
      <c r="C4714" s="1" t="e">
        <f>VLOOKUP(A4714,[1]Maestra!A$1:C$746,3,0)</f>
        <v>#N/A</v>
      </c>
      <c r="D4714" s="1" t="s">
        <v>455</v>
      </c>
      <c r="E4714" s="1" t="s">
        <v>456</v>
      </c>
      <c r="F4714" s="1" t="s">
        <v>469</v>
      </c>
      <c r="G4714" s="1">
        <v>1</v>
      </c>
      <c r="H4714" s="1">
        <v>1</v>
      </c>
      <c r="I4714" s="1" t="s">
        <v>473</v>
      </c>
      <c r="J4714" s="1">
        <v>9999</v>
      </c>
      <c r="K4714" s="1">
        <v>9999</v>
      </c>
      <c r="Q4714" s="2" t="s">
        <v>37</v>
      </c>
      <c r="R4714" s="1" t="s">
        <v>458</v>
      </c>
      <c r="S4714" s="1" t="str">
        <f t="shared" si="151"/>
        <v>CST</v>
      </c>
      <c r="T4714" s="2" t="str">
        <f t="shared" si="150"/>
        <v>OK</v>
      </c>
    </row>
    <row r="4715" spans="1:20" x14ac:dyDescent="0.25">
      <c r="A4715" s="1">
        <v>9999999999</v>
      </c>
      <c r="B4715" s="1" t="e">
        <f>VLOOKUP(A4715,[1]Maestra!A$1:C$746,2,0)</f>
        <v>#N/A</v>
      </c>
      <c r="C4715" s="1" t="e">
        <f>VLOOKUP(A4715,[1]Maestra!A$1:C$746,3,0)</f>
        <v>#N/A</v>
      </c>
      <c r="D4715" s="1" t="s">
        <v>455</v>
      </c>
      <c r="E4715" s="1" t="s">
        <v>474</v>
      </c>
      <c r="F4715" s="1" t="s">
        <v>469</v>
      </c>
      <c r="G4715" s="1">
        <v>2</v>
      </c>
      <c r="H4715" s="1">
        <v>3</v>
      </c>
      <c r="I4715" s="1" t="s">
        <v>470</v>
      </c>
      <c r="J4715" s="1">
        <v>1</v>
      </c>
      <c r="K4715" s="1">
        <v>9999</v>
      </c>
      <c r="Q4715" s="2" t="s">
        <v>37</v>
      </c>
      <c r="R4715" s="1" t="s">
        <v>458</v>
      </c>
      <c r="S4715" s="1" t="str">
        <f t="shared" si="151"/>
        <v>CST</v>
      </c>
      <c r="T4715" s="2" t="str">
        <f t="shared" si="150"/>
        <v>OK</v>
      </c>
    </row>
    <row r="4716" spans="1:20" x14ac:dyDescent="0.25">
      <c r="A4716" s="1">
        <v>602070199</v>
      </c>
      <c r="B4716" s="1" t="str">
        <f>VLOOKUP(A4716,[1]Maestra!A$1:C$746,2,0)</f>
        <v>FBRETRBA6</v>
      </c>
      <c r="C4716" s="1" t="str">
        <f>VLOOKUP(A4716,[1]Maestra!A$1:C$746,3,0)</f>
        <v>Remesas a través de Bancos</v>
      </c>
      <c r="D4716" s="1" t="s">
        <v>475</v>
      </c>
      <c r="E4716" s="1">
        <v>230</v>
      </c>
      <c r="F4716" s="1" t="s">
        <v>476</v>
      </c>
      <c r="G4716" s="1">
        <v>1</v>
      </c>
      <c r="H4716" s="1">
        <v>9999</v>
      </c>
      <c r="I4716" s="1">
        <v>9999</v>
      </c>
      <c r="Q4716" s="2" t="s">
        <v>37</v>
      </c>
      <c r="R4716" s="1" t="s">
        <v>477</v>
      </c>
      <c r="S4716" s="1" t="str">
        <f>_xlfn.CONCAT(D4716,"|",E4716,"|",G4716)</f>
        <v>EDP|230|1</v>
      </c>
      <c r="T4716" s="2" t="str">
        <f t="shared" si="150"/>
        <v>OK</v>
      </c>
    </row>
    <row r="4717" spans="1:20" x14ac:dyDescent="0.25">
      <c r="A4717" s="1">
        <v>602070299</v>
      </c>
      <c r="B4717" s="1">
        <f>VLOOKUP(A4717,[1]Maestra!A$1:C$746,2,0)</f>
        <v>0</v>
      </c>
      <c r="C4717" s="1" t="str">
        <f>VLOOKUP(A4717,[1]Maestra!A$1:C$746,3,0)</f>
        <v>Remesas a través de Empresas</v>
      </c>
      <c r="D4717" s="1" t="s">
        <v>475</v>
      </c>
      <c r="E4717" s="1">
        <v>230</v>
      </c>
      <c r="F4717" s="1" t="s">
        <v>476</v>
      </c>
      <c r="G4717" s="1">
        <v>10</v>
      </c>
      <c r="H4717" s="1">
        <v>9999</v>
      </c>
      <c r="I4717" s="1">
        <v>9999</v>
      </c>
      <c r="Q4717" s="2" t="s">
        <v>37</v>
      </c>
      <c r="R4717" s="1" t="s">
        <v>477</v>
      </c>
      <c r="S4717" s="1" t="str">
        <f t="shared" ref="S4717:S4735" si="152">_xlfn.CONCAT(D4717,"|",E4717,"|",G4717)</f>
        <v>EDP|230|10</v>
      </c>
      <c r="T4717" s="2" t="str">
        <f t="shared" si="150"/>
        <v>OK</v>
      </c>
    </row>
    <row r="4718" spans="1:20" x14ac:dyDescent="0.25">
      <c r="A4718" s="1">
        <v>602070199</v>
      </c>
      <c r="B4718" s="1" t="str">
        <f>VLOOKUP(A4718,[1]Maestra!A$1:C$746,2,0)</f>
        <v>FBRETRBA6</v>
      </c>
      <c r="C4718" s="1" t="str">
        <f>VLOOKUP(A4718,[1]Maestra!A$1:C$746,3,0)</f>
        <v>Remesas a través de Bancos</v>
      </c>
      <c r="D4718" s="1" t="s">
        <v>475</v>
      </c>
      <c r="E4718" s="1">
        <v>230</v>
      </c>
      <c r="F4718" s="1" t="s">
        <v>476</v>
      </c>
      <c r="G4718" s="1">
        <v>15</v>
      </c>
      <c r="H4718" s="1">
        <v>9999</v>
      </c>
      <c r="I4718" s="1">
        <v>9999</v>
      </c>
      <c r="Q4718" s="2" t="s">
        <v>37</v>
      </c>
      <c r="R4718" s="1" t="s">
        <v>477</v>
      </c>
      <c r="S4718" s="1" t="str">
        <f t="shared" si="152"/>
        <v>EDP|230|15</v>
      </c>
      <c r="T4718" s="2" t="str">
        <f t="shared" si="150"/>
        <v>OK</v>
      </c>
    </row>
    <row r="4719" spans="1:20" x14ac:dyDescent="0.25">
      <c r="A4719" s="1">
        <v>602070199</v>
      </c>
      <c r="B4719" s="1" t="str">
        <f>VLOOKUP(A4719,[1]Maestra!A$1:C$746,2,0)</f>
        <v>FBRETRBA6</v>
      </c>
      <c r="C4719" s="1" t="str">
        <f>VLOOKUP(A4719,[1]Maestra!A$1:C$746,3,0)</f>
        <v>Remesas a través de Bancos</v>
      </c>
      <c r="D4719" s="1" t="s">
        <v>475</v>
      </c>
      <c r="E4719" s="1">
        <v>500</v>
      </c>
      <c r="F4719" s="1" t="s">
        <v>476</v>
      </c>
      <c r="G4719" s="1">
        <v>10</v>
      </c>
      <c r="H4719" s="1">
        <v>9999</v>
      </c>
      <c r="I4719" s="1">
        <v>9999</v>
      </c>
      <c r="Q4719" s="2" t="s">
        <v>37</v>
      </c>
      <c r="R4719" s="1" t="s">
        <v>477</v>
      </c>
      <c r="S4719" s="1" t="str">
        <f t="shared" si="152"/>
        <v>EDP|500|10</v>
      </c>
      <c r="T4719" s="2" t="str">
        <f t="shared" si="150"/>
        <v>OK</v>
      </c>
    </row>
    <row r="4720" spans="1:20" x14ac:dyDescent="0.25">
      <c r="A4720" s="1">
        <v>602070299</v>
      </c>
      <c r="B4720" s="1">
        <f>VLOOKUP(A4720,[1]Maestra!A$1:C$746,2,0)</f>
        <v>0</v>
      </c>
      <c r="C4720" s="1" t="str">
        <f>VLOOKUP(A4720,[1]Maestra!A$1:C$746,3,0)</f>
        <v>Remesas a través de Empresas</v>
      </c>
      <c r="D4720" s="1" t="s">
        <v>475</v>
      </c>
      <c r="E4720" s="1">
        <v>501</v>
      </c>
      <c r="F4720" s="1" t="s">
        <v>476</v>
      </c>
      <c r="G4720" s="1">
        <v>10</v>
      </c>
      <c r="H4720" s="1">
        <v>9999</v>
      </c>
      <c r="I4720" s="1">
        <v>9999</v>
      </c>
      <c r="Q4720" s="2" t="s">
        <v>37</v>
      </c>
      <c r="R4720" s="1" t="s">
        <v>477</v>
      </c>
      <c r="S4720" s="1" t="str">
        <f t="shared" si="152"/>
        <v>EDP|501|10</v>
      </c>
      <c r="T4720" s="2" t="str">
        <f t="shared" si="150"/>
        <v>OK</v>
      </c>
    </row>
    <row r="4721" spans="1:20" x14ac:dyDescent="0.25">
      <c r="A4721" s="1">
        <v>602070299</v>
      </c>
      <c r="B4721" s="1">
        <f>VLOOKUP(A4721,[1]Maestra!A$1:C$746,2,0)</f>
        <v>0</v>
      </c>
      <c r="C4721" s="1" t="str">
        <f>VLOOKUP(A4721,[1]Maestra!A$1:C$746,3,0)</f>
        <v>Remesas a través de Empresas</v>
      </c>
      <c r="D4721" s="1" t="s">
        <v>475</v>
      </c>
      <c r="E4721" s="1">
        <v>503</v>
      </c>
      <c r="F4721" s="1" t="s">
        <v>476</v>
      </c>
      <c r="G4721" s="1">
        <v>10</v>
      </c>
      <c r="H4721" s="1">
        <v>9999</v>
      </c>
      <c r="I4721" s="1">
        <v>9999</v>
      </c>
      <c r="Q4721" s="2" t="s">
        <v>37</v>
      </c>
      <c r="R4721" s="1" t="s">
        <v>477</v>
      </c>
      <c r="S4721" s="1" t="str">
        <f t="shared" si="152"/>
        <v>EDP|503|10</v>
      </c>
      <c r="T4721" s="2" t="str">
        <f t="shared" si="150"/>
        <v>OK</v>
      </c>
    </row>
    <row r="4722" spans="1:20" x14ac:dyDescent="0.25">
      <c r="A4722" s="1">
        <v>602070299</v>
      </c>
      <c r="B4722" s="1">
        <f>VLOOKUP(A4722,[1]Maestra!A$1:C$746,2,0)</f>
        <v>0</v>
      </c>
      <c r="C4722" s="1" t="str">
        <f>VLOOKUP(A4722,[1]Maestra!A$1:C$746,3,0)</f>
        <v>Remesas a través de Empresas</v>
      </c>
      <c r="D4722" s="1" t="s">
        <v>475</v>
      </c>
      <c r="E4722" s="1">
        <v>567</v>
      </c>
      <c r="F4722" s="1" t="s">
        <v>476</v>
      </c>
      <c r="G4722" s="1">
        <v>10</v>
      </c>
      <c r="H4722" s="1">
        <v>9999</v>
      </c>
      <c r="I4722" s="1">
        <v>9999</v>
      </c>
      <c r="Q4722" s="2" t="s">
        <v>37</v>
      </c>
      <c r="R4722" s="1" t="s">
        <v>477</v>
      </c>
      <c r="S4722" s="1" t="str">
        <f t="shared" si="152"/>
        <v>EDP|567|10</v>
      </c>
      <c r="T4722" s="2" t="str">
        <f t="shared" si="150"/>
        <v>OK</v>
      </c>
    </row>
    <row r="4723" spans="1:20" x14ac:dyDescent="0.25">
      <c r="A4723" s="1">
        <v>602070299</v>
      </c>
      <c r="B4723" s="1">
        <f>VLOOKUP(A4723,[1]Maestra!A$1:C$746,2,0)</f>
        <v>0</v>
      </c>
      <c r="C4723" s="1" t="str">
        <f>VLOOKUP(A4723,[1]Maestra!A$1:C$746,3,0)</f>
        <v>Remesas a través de Empresas</v>
      </c>
      <c r="D4723" s="1" t="s">
        <v>475</v>
      </c>
      <c r="E4723" s="1">
        <v>568</v>
      </c>
      <c r="F4723" s="1" t="s">
        <v>476</v>
      </c>
      <c r="G4723" s="1">
        <v>10</v>
      </c>
      <c r="H4723" s="1">
        <v>9999</v>
      </c>
      <c r="I4723" s="1">
        <v>9999</v>
      </c>
      <c r="Q4723" s="2" t="s">
        <v>37</v>
      </c>
      <c r="R4723" s="1" t="s">
        <v>477</v>
      </c>
      <c r="S4723" s="1" t="str">
        <f t="shared" si="152"/>
        <v>EDP|568|10</v>
      </c>
      <c r="T4723" s="2" t="str">
        <f t="shared" si="150"/>
        <v>OK</v>
      </c>
    </row>
    <row r="4724" spans="1:20" x14ac:dyDescent="0.25">
      <c r="A4724" s="1">
        <v>602070299</v>
      </c>
      <c r="B4724" s="1">
        <f>VLOOKUP(A4724,[1]Maestra!A$1:C$746,2,0)</f>
        <v>0</v>
      </c>
      <c r="C4724" s="1" t="str">
        <f>VLOOKUP(A4724,[1]Maestra!A$1:C$746,3,0)</f>
        <v>Remesas a través de Empresas</v>
      </c>
      <c r="D4724" s="1" t="s">
        <v>475</v>
      </c>
      <c r="E4724" s="1">
        <v>570</v>
      </c>
      <c r="F4724" s="1" t="s">
        <v>476</v>
      </c>
      <c r="G4724" s="1">
        <v>10</v>
      </c>
      <c r="H4724" s="1">
        <v>9999</v>
      </c>
      <c r="I4724" s="1">
        <v>9999</v>
      </c>
      <c r="Q4724" s="2" t="s">
        <v>37</v>
      </c>
      <c r="R4724" s="1" t="s">
        <v>477</v>
      </c>
      <c r="S4724" s="1" t="str">
        <f t="shared" si="152"/>
        <v>EDP|570|10</v>
      </c>
      <c r="T4724" s="2" t="str">
        <f t="shared" si="150"/>
        <v>OK</v>
      </c>
    </row>
    <row r="4725" spans="1:20" x14ac:dyDescent="0.25">
      <c r="A4725" s="1">
        <v>602070299</v>
      </c>
      <c r="B4725" s="1">
        <f>VLOOKUP(A4725,[1]Maestra!A$1:C$746,2,0)</f>
        <v>0</v>
      </c>
      <c r="C4725" s="1" t="str">
        <f>VLOOKUP(A4725,[1]Maestra!A$1:C$746,3,0)</f>
        <v>Remesas a través de Empresas</v>
      </c>
      <c r="D4725" s="1" t="s">
        <v>475</v>
      </c>
      <c r="E4725" s="1">
        <v>585</v>
      </c>
      <c r="F4725" s="1" t="s">
        <v>476</v>
      </c>
      <c r="G4725" s="1">
        <v>10</v>
      </c>
      <c r="H4725" s="1">
        <v>9999</v>
      </c>
      <c r="I4725" s="1">
        <v>9999</v>
      </c>
      <c r="Q4725" s="2" t="s">
        <v>37</v>
      </c>
      <c r="R4725" s="1" t="s">
        <v>477</v>
      </c>
      <c r="S4725" s="1" t="str">
        <f t="shared" si="152"/>
        <v>EDP|585|10</v>
      </c>
      <c r="T4725" s="2" t="str">
        <f t="shared" si="150"/>
        <v>OK</v>
      </c>
    </row>
    <row r="4726" spans="1:20" x14ac:dyDescent="0.25">
      <c r="A4726" s="1">
        <v>602070299</v>
      </c>
      <c r="B4726" s="1">
        <f>VLOOKUP(A4726,[1]Maestra!A$1:C$746,2,0)</f>
        <v>0</v>
      </c>
      <c r="C4726" s="1" t="str">
        <f>VLOOKUP(A4726,[1]Maestra!A$1:C$746,3,0)</f>
        <v>Remesas a través de Empresas</v>
      </c>
      <c r="D4726" s="1" t="s">
        <v>475</v>
      </c>
      <c r="E4726" s="1">
        <v>586</v>
      </c>
      <c r="F4726" s="1" t="s">
        <v>476</v>
      </c>
      <c r="G4726" s="1">
        <v>10</v>
      </c>
      <c r="H4726" s="1">
        <v>9999</v>
      </c>
      <c r="I4726" s="1">
        <v>9999</v>
      </c>
      <c r="Q4726" s="2" t="s">
        <v>37</v>
      </c>
      <c r="R4726" s="1" t="s">
        <v>477</v>
      </c>
      <c r="S4726" s="1" t="str">
        <f t="shared" si="152"/>
        <v>EDP|586|10</v>
      </c>
      <c r="T4726" s="2" t="str">
        <f t="shared" si="150"/>
        <v>OK</v>
      </c>
    </row>
    <row r="4727" spans="1:20" x14ac:dyDescent="0.25">
      <c r="A4727" s="1">
        <v>602070199</v>
      </c>
      <c r="B4727" s="1" t="str">
        <f>VLOOKUP(A4727,[1]Maestra!A$1:C$746,2,0)</f>
        <v>FBRETRBA6</v>
      </c>
      <c r="C4727" s="1" t="str">
        <f>VLOOKUP(A4727,[1]Maestra!A$1:C$746,3,0)</f>
        <v>Remesas a través de Bancos</v>
      </c>
      <c r="D4727" s="1" t="s">
        <v>475</v>
      </c>
      <c r="E4727" s="1">
        <v>1625</v>
      </c>
      <c r="F4727" s="1" t="s">
        <v>476</v>
      </c>
      <c r="G4727" s="1">
        <v>10</v>
      </c>
      <c r="H4727" s="1">
        <v>9999</v>
      </c>
      <c r="I4727" s="1">
        <v>9999</v>
      </c>
      <c r="Q4727" s="2" t="s">
        <v>37</v>
      </c>
      <c r="R4727" s="1" t="s">
        <v>477</v>
      </c>
      <c r="S4727" s="1" t="str">
        <f t="shared" si="152"/>
        <v>EDP|1625|10</v>
      </c>
      <c r="T4727" s="2" t="str">
        <f t="shared" si="150"/>
        <v>OK</v>
      </c>
    </row>
    <row r="4728" spans="1:20" x14ac:dyDescent="0.25">
      <c r="A4728" s="1">
        <v>602070199</v>
      </c>
      <c r="B4728" s="1" t="str">
        <f>VLOOKUP(A4728,[1]Maestra!A$1:C$746,2,0)</f>
        <v>FBRETRBA6</v>
      </c>
      <c r="C4728" s="1" t="str">
        <f>VLOOKUP(A4728,[1]Maestra!A$1:C$746,3,0)</f>
        <v>Remesas a través de Bancos</v>
      </c>
      <c r="D4728" s="1" t="s">
        <v>475</v>
      </c>
      <c r="E4728" s="1">
        <v>2830</v>
      </c>
      <c r="F4728" s="1" t="s">
        <v>476</v>
      </c>
      <c r="G4728" s="1">
        <v>10</v>
      </c>
      <c r="H4728" s="1">
        <v>9999</v>
      </c>
      <c r="I4728" s="1">
        <v>9999</v>
      </c>
      <c r="Q4728" s="2" t="s">
        <v>37</v>
      </c>
      <c r="R4728" s="1" t="s">
        <v>477</v>
      </c>
      <c r="S4728" s="1" t="str">
        <f t="shared" si="152"/>
        <v>EDP|2830|10</v>
      </c>
      <c r="T4728" s="2" t="str">
        <f t="shared" si="150"/>
        <v>OK</v>
      </c>
    </row>
    <row r="4729" spans="1:20" x14ac:dyDescent="0.25">
      <c r="A4729" s="1">
        <v>602070299</v>
      </c>
      <c r="B4729" s="1">
        <f>VLOOKUP(A4729,[1]Maestra!A$1:C$746,2,0)</f>
        <v>0</v>
      </c>
      <c r="C4729" s="1" t="str">
        <f>VLOOKUP(A4729,[1]Maestra!A$1:C$746,3,0)</f>
        <v>Remesas a través de Empresas</v>
      </c>
      <c r="D4729" s="1" t="s">
        <v>475</v>
      </c>
      <c r="E4729" s="1">
        <v>9001</v>
      </c>
      <c r="F4729" s="1" t="s">
        <v>476</v>
      </c>
      <c r="G4729" s="1">
        <v>10</v>
      </c>
      <c r="H4729" s="1">
        <v>9999</v>
      </c>
      <c r="I4729" s="1">
        <v>9999</v>
      </c>
      <c r="Q4729" s="2" t="s">
        <v>37</v>
      </c>
      <c r="R4729" s="1" t="s">
        <v>477</v>
      </c>
      <c r="S4729" s="1" t="str">
        <f t="shared" si="152"/>
        <v>EDP|9001|10</v>
      </c>
      <c r="T4729" s="2" t="str">
        <f t="shared" si="150"/>
        <v>OK</v>
      </c>
    </row>
    <row r="4730" spans="1:20" x14ac:dyDescent="0.25">
      <c r="A4730" s="1">
        <v>602070299</v>
      </c>
      <c r="B4730" s="1">
        <f>VLOOKUP(A4730,[1]Maestra!A$1:C$746,2,0)</f>
        <v>0</v>
      </c>
      <c r="C4730" s="1" t="str">
        <f>VLOOKUP(A4730,[1]Maestra!A$1:C$746,3,0)</f>
        <v>Remesas a través de Empresas</v>
      </c>
      <c r="D4730" s="1" t="s">
        <v>475</v>
      </c>
      <c r="E4730" s="1">
        <v>9003</v>
      </c>
      <c r="F4730" s="1" t="s">
        <v>476</v>
      </c>
      <c r="G4730" s="1">
        <v>10</v>
      </c>
      <c r="H4730" s="1">
        <v>9999</v>
      </c>
      <c r="I4730" s="1">
        <v>9999</v>
      </c>
      <c r="Q4730" s="2" t="s">
        <v>37</v>
      </c>
      <c r="R4730" s="1" t="s">
        <v>477</v>
      </c>
      <c r="S4730" s="1" t="str">
        <f t="shared" si="152"/>
        <v>EDP|9003|10</v>
      </c>
      <c r="T4730" s="2" t="str">
        <f t="shared" si="150"/>
        <v>OK</v>
      </c>
    </row>
    <row r="4731" spans="1:20" x14ac:dyDescent="0.25">
      <c r="A4731" s="1">
        <v>602070299</v>
      </c>
      <c r="B4731" s="1">
        <f>VLOOKUP(A4731,[1]Maestra!A$1:C$746,2,0)</f>
        <v>0</v>
      </c>
      <c r="C4731" s="1" t="str">
        <f>VLOOKUP(A4731,[1]Maestra!A$1:C$746,3,0)</f>
        <v>Remesas a través de Empresas</v>
      </c>
      <c r="D4731" s="1" t="s">
        <v>475</v>
      </c>
      <c r="E4731" s="1">
        <v>9004</v>
      </c>
      <c r="F4731" s="1" t="s">
        <v>476</v>
      </c>
      <c r="G4731" s="1">
        <v>10</v>
      </c>
      <c r="H4731" s="1">
        <v>9999</v>
      </c>
      <c r="I4731" s="1">
        <v>9999</v>
      </c>
      <c r="Q4731" s="2" t="s">
        <v>37</v>
      </c>
      <c r="R4731" s="1" t="s">
        <v>477</v>
      </c>
      <c r="S4731" s="1" t="str">
        <f t="shared" si="152"/>
        <v>EDP|9004|10</v>
      </c>
      <c r="T4731" s="2" t="str">
        <f t="shared" si="150"/>
        <v>OK</v>
      </c>
    </row>
    <row r="4732" spans="1:20" x14ac:dyDescent="0.25">
      <c r="A4732" s="1">
        <v>602070299</v>
      </c>
      <c r="B4732" s="1">
        <f>VLOOKUP(A4732,[1]Maestra!A$1:C$746,2,0)</f>
        <v>0</v>
      </c>
      <c r="C4732" s="1" t="str">
        <f>VLOOKUP(A4732,[1]Maestra!A$1:C$746,3,0)</f>
        <v>Remesas a través de Empresas</v>
      </c>
      <c r="D4732" s="1" t="s">
        <v>475</v>
      </c>
      <c r="E4732" s="1">
        <v>9021</v>
      </c>
      <c r="F4732" s="1" t="s">
        <v>476</v>
      </c>
      <c r="G4732" s="1">
        <v>10</v>
      </c>
      <c r="H4732" s="1">
        <v>9999</v>
      </c>
      <c r="I4732" s="1">
        <v>9999</v>
      </c>
      <c r="Q4732" s="2" t="s">
        <v>37</v>
      </c>
      <c r="R4732" s="1" t="s">
        <v>477</v>
      </c>
      <c r="S4732" s="1" t="str">
        <f t="shared" si="152"/>
        <v>EDP|9021|10</v>
      </c>
      <c r="T4732" s="2" t="str">
        <f t="shared" si="150"/>
        <v>OK</v>
      </c>
    </row>
    <row r="4733" spans="1:20" x14ac:dyDescent="0.25">
      <c r="A4733" s="1">
        <v>602070299</v>
      </c>
      <c r="B4733" s="1">
        <f>VLOOKUP(A4733,[1]Maestra!A$1:C$746,2,0)</f>
        <v>0</v>
      </c>
      <c r="C4733" s="1" t="str">
        <f>VLOOKUP(A4733,[1]Maestra!A$1:C$746,3,0)</f>
        <v>Remesas a través de Empresas</v>
      </c>
      <c r="D4733" s="1" t="s">
        <v>475</v>
      </c>
      <c r="E4733" s="1">
        <v>9047</v>
      </c>
      <c r="F4733" s="1" t="s">
        <v>476</v>
      </c>
      <c r="G4733" s="1">
        <v>1</v>
      </c>
      <c r="H4733" s="1">
        <v>9999</v>
      </c>
      <c r="I4733" s="1">
        <v>9999</v>
      </c>
      <c r="Q4733" s="2" t="s">
        <v>37</v>
      </c>
      <c r="R4733" s="1" t="s">
        <v>477</v>
      </c>
      <c r="S4733" s="1" t="str">
        <f t="shared" si="152"/>
        <v>EDP|9047|1</v>
      </c>
      <c r="T4733" s="2" t="str">
        <f t="shared" si="150"/>
        <v>OK</v>
      </c>
    </row>
    <row r="4734" spans="1:20" x14ac:dyDescent="0.25">
      <c r="A4734" s="1">
        <v>602070299</v>
      </c>
      <c r="B4734" s="1">
        <f>VLOOKUP(A4734,[1]Maestra!A$1:C$746,2,0)</f>
        <v>0</v>
      </c>
      <c r="C4734" s="1" t="str">
        <f>VLOOKUP(A4734,[1]Maestra!A$1:C$746,3,0)</f>
        <v>Remesas a través de Empresas</v>
      </c>
      <c r="D4734" s="1" t="s">
        <v>475</v>
      </c>
      <c r="E4734" s="1">
        <v>9047</v>
      </c>
      <c r="F4734" s="1" t="s">
        <v>476</v>
      </c>
      <c r="G4734" s="1">
        <v>10</v>
      </c>
      <c r="H4734" s="1">
        <v>9999</v>
      </c>
      <c r="I4734" s="1">
        <v>9999</v>
      </c>
      <c r="Q4734" s="2" t="s">
        <v>37</v>
      </c>
      <c r="R4734" s="1" t="s">
        <v>477</v>
      </c>
      <c r="S4734" s="1" t="str">
        <f t="shared" si="152"/>
        <v>EDP|9047|10</v>
      </c>
      <c r="T4734" s="2" t="str">
        <f t="shared" si="150"/>
        <v>OK</v>
      </c>
    </row>
    <row r="4735" spans="1:20" x14ac:dyDescent="0.25">
      <c r="A4735" s="1">
        <v>602070299</v>
      </c>
      <c r="B4735" s="1">
        <f>VLOOKUP(A4735,[1]Maestra!A$1:C$746,2,0)</f>
        <v>0</v>
      </c>
      <c r="C4735" s="1" t="str">
        <f>VLOOKUP(A4735,[1]Maestra!A$1:C$746,3,0)</f>
        <v>Remesas a través de Empresas</v>
      </c>
      <c r="D4735" s="1" t="s">
        <v>475</v>
      </c>
      <c r="E4735" s="1">
        <v>9047</v>
      </c>
      <c r="F4735" s="1" t="s">
        <v>476</v>
      </c>
      <c r="G4735" s="1">
        <v>15</v>
      </c>
      <c r="H4735" s="1">
        <v>9999</v>
      </c>
      <c r="I4735" s="1">
        <v>9999</v>
      </c>
      <c r="Q4735" s="2" t="s">
        <v>37</v>
      </c>
      <c r="R4735" s="1" t="s">
        <v>477</v>
      </c>
      <c r="S4735" s="1" t="str">
        <f t="shared" si="152"/>
        <v>EDP|9047|15</v>
      </c>
      <c r="T4735" s="2" t="str">
        <f t="shared" si="150"/>
        <v>OK</v>
      </c>
    </row>
    <row r="4736" spans="1:20" x14ac:dyDescent="0.25">
      <c r="A4736" s="1">
        <v>102019999</v>
      </c>
      <c r="B4736" s="1" t="str">
        <f>VLOOKUP(A4736,[1]Maestra!A$1:C$746,2,0)</f>
        <v>ACDESL7M7</v>
      </c>
      <c r="C4736" s="1" t="str">
        <f>VLOOKUP(A4736,[1]Maestra!A$1:C$746,3,0)</f>
        <v>Descuento de Letras</v>
      </c>
      <c r="D4736" s="1" t="s">
        <v>478</v>
      </c>
      <c r="E4736" s="1" t="s">
        <v>479</v>
      </c>
      <c r="F4736" s="1">
        <v>1</v>
      </c>
      <c r="G4736" s="1">
        <v>121</v>
      </c>
      <c r="H4736" s="1" t="s">
        <v>480</v>
      </c>
      <c r="I4736" s="1" t="s">
        <v>415</v>
      </c>
      <c r="J4736" s="1" t="s">
        <v>327</v>
      </c>
      <c r="K4736" s="1" t="s">
        <v>445</v>
      </c>
      <c r="Q4736" s="2" t="s">
        <v>37</v>
      </c>
      <c r="R4736" s="1" t="s">
        <v>481</v>
      </c>
      <c r="S4736" s="1" t="str">
        <f>_xlfn.CONCAT(D4736,"|",G4736,"|",H4736,"|",I4736,"|",J4736,"|",K4736)</f>
        <v>FCD|121|A|S|CCOR|DUPE</v>
      </c>
      <c r="T4736" s="2" t="str">
        <f t="shared" si="150"/>
        <v>OK</v>
      </c>
    </row>
    <row r="4737" spans="1:20" x14ac:dyDescent="0.25">
      <c r="A4737" s="1">
        <v>102019999</v>
      </c>
      <c r="B4737" s="1" t="str">
        <f>VLOOKUP(A4737,[1]Maestra!A$1:C$746,2,0)</f>
        <v>ACDESL7M7</v>
      </c>
      <c r="C4737" s="1" t="str">
        <f>VLOOKUP(A4737,[1]Maestra!A$1:C$746,3,0)</f>
        <v>Descuento de Letras</v>
      </c>
      <c r="D4737" s="1" t="s">
        <v>478</v>
      </c>
      <c r="E4737" s="1" t="s">
        <v>479</v>
      </c>
      <c r="F4737" s="1">
        <v>1</v>
      </c>
      <c r="G4737" s="1">
        <v>121</v>
      </c>
      <c r="H4737" s="1" t="s">
        <v>480</v>
      </c>
      <c r="I4737" s="1" t="s">
        <v>415</v>
      </c>
      <c r="J4737" s="1" t="s">
        <v>327</v>
      </c>
      <c r="K4737" s="1" t="s">
        <v>447</v>
      </c>
      <c r="Q4737" s="2" t="s">
        <v>37</v>
      </c>
      <c r="R4737" s="1" t="s">
        <v>481</v>
      </c>
      <c r="S4737" s="1" t="str">
        <f t="shared" ref="S4737:S4800" si="153">_xlfn.CONCAT(D4737,"|",G4737,"|",H4737,"|",I4737,"|",J4737,"|",K4737)</f>
        <v>FCD|121|A|S|CCOR|NORM</v>
      </c>
      <c r="T4737" s="2" t="str">
        <f t="shared" si="150"/>
        <v>OK</v>
      </c>
    </row>
    <row r="4738" spans="1:20" x14ac:dyDescent="0.25">
      <c r="A4738" s="1">
        <v>102019999</v>
      </c>
      <c r="B4738" s="1" t="str">
        <f>VLOOKUP(A4738,[1]Maestra!A$1:C$746,2,0)</f>
        <v>ACDESL7M7</v>
      </c>
      <c r="C4738" s="1" t="str">
        <f>VLOOKUP(A4738,[1]Maestra!A$1:C$746,3,0)</f>
        <v>Descuento de Letras</v>
      </c>
      <c r="D4738" s="1" t="s">
        <v>478</v>
      </c>
      <c r="E4738" s="1" t="s">
        <v>479</v>
      </c>
      <c r="F4738" s="1">
        <v>1</v>
      </c>
      <c r="G4738" s="1">
        <v>121</v>
      </c>
      <c r="H4738" s="1" t="s">
        <v>480</v>
      </c>
      <c r="I4738" s="1" t="s">
        <v>415</v>
      </c>
      <c r="J4738" s="1" t="s">
        <v>323</v>
      </c>
      <c r="K4738" s="1" t="s">
        <v>445</v>
      </c>
      <c r="Q4738" s="2" t="s">
        <v>37</v>
      </c>
      <c r="R4738" s="1" t="s">
        <v>481</v>
      </c>
      <c r="S4738" s="1" t="str">
        <f t="shared" si="153"/>
        <v>FCD|121|A|S|CESP|DUPE</v>
      </c>
      <c r="T4738" s="2" t="str">
        <f t="shared" si="150"/>
        <v>OK</v>
      </c>
    </row>
    <row r="4739" spans="1:20" x14ac:dyDescent="0.25">
      <c r="A4739" s="1">
        <v>102019999</v>
      </c>
      <c r="B4739" s="1" t="str">
        <f>VLOOKUP(A4739,[1]Maestra!A$1:C$746,2,0)</f>
        <v>ACDESL7M7</v>
      </c>
      <c r="C4739" s="1" t="str">
        <f>VLOOKUP(A4739,[1]Maestra!A$1:C$746,3,0)</f>
        <v>Descuento de Letras</v>
      </c>
      <c r="D4739" s="1" t="s">
        <v>478</v>
      </c>
      <c r="E4739" s="1" t="s">
        <v>479</v>
      </c>
      <c r="F4739" s="1">
        <v>1</v>
      </c>
      <c r="G4739" s="1">
        <v>121</v>
      </c>
      <c r="H4739" s="1" t="s">
        <v>480</v>
      </c>
      <c r="I4739" s="1" t="s">
        <v>415</v>
      </c>
      <c r="J4739" s="1" t="s">
        <v>323</v>
      </c>
      <c r="K4739" s="1" t="s">
        <v>447</v>
      </c>
      <c r="Q4739" s="2" t="s">
        <v>37</v>
      </c>
      <c r="R4739" s="1" t="s">
        <v>481</v>
      </c>
      <c r="S4739" s="1" t="str">
        <f t="shared" si="153"/>
        <v>FCD|121|A|S|CESP|NORM</v>
      </c>
      <c r="T4739" s="2" t="str">
        <f t="shared" ref="T4739:T4802" si="154">IF(COUNTIFS($D$2:$D$20413,D4739,$S$2:$S$20413,S4739,$A$2:$A$20413,"&lt;&gt;"&amp;A4739)&gt;0,"Conflicto","OK")</f>
        <v>OK</v>
      </c>
    </row>
    <row r="4740" spans="1:20" x14ac:dyDescent="0.25">
      <c r="A4740" s="1">
        <v>102019999</v>
      </c>
      <c r="B4740" s="1" t="str">
        <f>VLOOKUP(A4740,[1]Maestra!A$1:C$746,2,0)</f>
        <v>ACDESL7M7</v>
      </c>
      <c r="C4740" s="1" t="str">
        <f>VLOOKUP(A4740,[1]Maestra!A$1:C$746,3,0)</f>
        <v>Descuento de Letras</v>
      </c>
      <c r="D4740" s="1" t="s">
        <v>478</v>
      </c>
      <c r="E4740" s="1" t="s">
        <v>479</v>
      </c>
      <c r="F4740" s="1">
        <v>1</v>
      </c>
      <c r="G4740" s="1">
        <v>121</v>
      </c>
      <c r="H4740" s="1" t="s">
        <v>480</v>
      </c>
      <c r="I4740" s="1" t="s">
        <v>415</v>
      </c>
      <c r="J4740" s="1" t="s">
        <v>328</v>
      </c>
      <c r="K4740" s="1" t="s">
        <v>445</v>
      </c>
      <c r="Q4740" s="2" t="s">
        <v>37</v>
      </c>
      <c r="R4740" s="1" t="s">
        <v>481</v>
      </c>
      <c r="S4740" s="1" t="str">
        <f t="shared" si="153"/>
        <v>FCD|121|A|S|CGEM|DUPE</v>
      </c>
      <c r="T4740" s="2" t="str">
        <f t="shared" si="154"/>
        <v>OK</v>
      </c>
    </row>
    <row r="4741" spans="1:20" x14ac:dyDescent="0.25">
      <c r="A4741" s="1">
        <v>102019999</v>
      </c>
      <c r="B4741" s="1" t="str">
        <f>VLOOKUP(A4741,[1]Maestra!A$1:C$746,2,0)</f>
        <v>ACDESL7M7</v>
      </c>
      <c r="C4741" s="1" t="str">
        <f>VLOOKUP(A4741,[1]Maestra!A$1:C$746,3,0)</f>
        <v>Descuento de Letras</v>
      </c>
      <c r="D4741" s="1" t="s">
        <v>478</v>
      </c>
      <c r="E4741" s="1" t="s">
        <v>479</v>
      </c>
      <c r="F4741" s="1">
        <v>1</v>
      </c>
      <c r="G4741" s="1">
        <v>121</v>
      </c>
      <c r="H4741" s="1" t="s">
        <v>480</v>
      </c>
      <c r="I4741" s="1" t="s">
        <v>415</v>
      </c>
      <c r="J4741" s="1" t="s">
        <v>328</v>
      </c>
      <c r="K4741" s="1" t="s">
        <v>447</v>
      </c>
      <c r="Q4741" s="2" t="s">
        <v>37</v>
      </c>
      <c r="R4741" s="1" t="s">
        <v>481</v>
      </c>
      <c r="S4741" s="1" t="str">
        <f t="shared" si="153"/>
        <v>FCD|121|A|S|CGEM|NORM</v>
      </c>
      <c r="T4741" s="2" t="str">
        <f t="shared" si="154"/>
        <v>OK</v>
      </c>
    </row>
    <row r="4742" spans="1:20" x14ac:dyDescent="0.25">
      <c r="A4742" s="1">
        <v>102019999</v>
      </c>
      <c r="B4742" s="1" t="str">
        <f>VLOOKUP(A4742,[1]Maestra!A$1:C$746,2,0)</f>
        <v>ACDESL7M7</v>
      </c>
      <c r="C4742" s="1" t="str">
        <f>VLOOKUP(A4742,[1]Maestra!A$1:C$746,3,0)</f>
        <v>Descuento de Letras</v>
      </c>
      <c r="D4742" s="1" t="s">
        <v>478</v>
      </c>
      <c r="E4742" s="1" t="s">
        <v>479</v>
      </c>
      <c r="F4742" s="1">
        <v>1</v>
      </c>
      <c r="G4742" s="1">
        <v>121</v>
      </c>
      <c r="H4742" s="1" t="s">
        <v>480</v>
      </c>
      <c r="I4742" s="1" t="s">
        <v>415</v>
      </c>
      <c r="J4742" s="1" t="s">
        <v>325</v>
      </c>
      <c r="K4742" s="1" t="s">
        <v>445</v>
      </c>
      <c r="Q4742" s="2" t="s">
        <v>37</v>
      </c>
      <c r="R4742" s="1" t="s">
        <v>481</v>
      </c>
      <c r="S4742" s="1" t="str">
        <f t="shared" si="153"/>
        <v>FCD|121|A|S|CMED|DUPE</v>
      </c>
      <c r="T4742" s="2" t="str">
        <f t="shared" si="154"/>
        <v>OK</v>
      </c>
    </row>
    <row r="4743" spans="1:20" x14ac:dyDescent="0.25">
      <c r="A4743" s="1">
        <v>102019999</v>
      </c>
      <c r="B4743" s="1" t="str">
        <f>VLOOKUP(A4743,[1]Maestra!A$1:C$746,2,0)</f>
        <v>ACDESL7M7</v>
      </c>
      <c r="C4743" s="1" t="str">
        <f>VLOOKUP(A4743,[1]Maestra!A$1:C$746,3,0)</f>
        <v>Descuento de Letras</v>
      </c>
      <c r="D4743" s="1" t="s">
        <v>478</v>
      </c>
      <c r="E4743" s="1" t="s">
        <v>479</v>
      </c>
      <c r="F4743" s="1">
        <v>1</v>
      </c>
      <c r="G4743" s="1">
        <v>121</v>
      </c>
      <c r="H4743" s="1" t="s">
        <v>480</v>
      </c>
      <c r="I4743" s="1" t="s">
        <v>415</v>
      </c>
      <c r="J4743" s="1" t="s">
        <v>325</v>
      </c>
      <c r="K4743" s="1" t="s">
        <v>447</v>
      </c>
      <c r="Q4743" s="2" t="s">
        <v>37</v>
      </c>
      <c r="R4743" s="1" t="s">
        <v>481</v>
      </c>
      <c r="S4743" s="1" t="str">
        <f t="shared" si="153"/>
        <v>FCD|121|A|S|CMED|NORM</v>
      </c>
      <c r="T4743" s="2" t="str">
        <f t="shared" si="154"/>
        <v>OK</v>
      </c>
    </row>
    <row r="4744" spans="1:20" x14ac:dyDescent="0.25">
      <c r="A4744" s="1">
        <v>102019999</v>
      </c>
      <c r="B4744" s="1" t="str">
        <f>VLOOKUP(A4744,[1]Maestra!A$1:C$746,2,0)</f>
        <v>ACDESL7M7</v>
      </c>
      <c r="C4744" s="1" t="str">
        <f>VLOOKUP(A4744,[1]Maestra!A$1:C$746,3,0)</f>
        <v>Descuento de Letras</v>
      </c>
      <c r="D4744" s="1" t="s">
        <v>478</v>
      </c>
      <c r="E4744" s="1" t="s">
        <v>479</v>
      </c>
      <c r="F4744" s="1">
        <v>1</v>
      </c>
      <c r="G4744" s="1">
        <v>121</v>
      </c>
      <c r="H4744" s="1" t="s">
        <v>480</v>
      </c>
      <c r="I4744" s="1" t="s">
        <v>415</v>
      </c>
      <c r="J4744" s="1" t="s">
        <v>330</v>
      </c>
      <c r="K4744" s="1" t="s">
        <v>445</v>
      </c>
      <c r="Q4744" s="2" t="s">
        <v>37</v>
      </c>
      <c r="R4744" s="1" t="s">
        <v>481</v>
      </c>
      <c r="S4744" s="1" t="str">
        <f t="shared" si="153"/>
        <v>FCD|121|A|S|CMIE|DUPE</v>
      </c>
      <c r="T4744" s="2" t="str">
        <f t="shared" si="154"/>
        <v>OK</v>
      </c>
    </row>
    <row r="4745" spans="1:20" x14ac:dyDescent="0.25">
      <c r="A4745" s="1">
        <v>102019999</v>
      </c>
      <c r="B4745" s="1" t="str">
        <f>VLOOKUP(A4745,[1]Maestra!A$1:C$746,2,0)</f>
        <v>ACDESL7M7</v>
      </c>
      <c r="C4745" s="1" t="str">
        <f>VLOOKUP(A4745,[1]Maestra!A$1:C$746,3,0)</f>
        <v>Descuento de Letras</v>
      </c>
      <c r="D4745" s="1" t="s">
        <v>478</v>
      </c>
      <c r="E4745" s="1" t="s">
        <v>479</v>
      </c>
      <c r="F4745" s="1">
        <v>1</v>
      </c>
      <c r="G4745" s="1">
        <v>121</v>
      </c>
      <c r="H4745" s="1" t="s">
        <v>480</v>
      </c>
      <c r="I4745" s="1" t="s">
        <v>415</v>
      </c>
      <c r="J4745" s="1" t="s">
        <v>330</v>
      </c>
      <c r="K4745" s="1" t="s">
        <v>447</v>
      </c>
      <c r="Q4745" s="2" t="s">
        <v>37</v>
      </c>
      <c r="R4745" s="1" t="s">
        <v>481</v>
      </c>
      <c r="S4745" s="1" t="str">
        <f t="shared" si="153"/>
        <v>FCD|121|A|S|CMIE|NORM</v>
      </c>
      <c r="T4745" s="2" t="str">
        <f t="shared" si="154"/>
        <v>OK</v>
      </c>
    </row>
    <row r="4746" spans="1:20" x14ac:dyDescent="0.25">
      <c r="A4746" s="1">
        <v>102019999</v>
      </c>
      <c r="B4746" s="1" t="str">
        <f>VLOOKUP(A4746,[1]Maestra!A$1:C$746,2,0)</f>
        <v>ACDESL7M7</v>
      </c>
      <c r="C4746" s="1" t="str">
        <f>VLOOKUP(A4746,[1]Maestra!A$1:C$746,3,0)</f>
        <v>Descuento de Letras</v>
      </c>
      <c r="D4746" s="1" t="s">
        <v>478</v>
      </c>
      <c r="E4746" s="1" t="s">
        <v>479</v>
      </c>
      <c r="F4746" s="1">
        <v>1</v>
      </c>
      <c r="G4746" s="1">
        <v>121</v>
      </c>
      <c r="H4746" s="1" t="s">
        <v>480</v>
      </c>
      <c r="I4746" s="1" t="s">
        <v>415</v>
      </c>
      <c r="J4746" s="1" t="s">
        <v>331</v>
      </c>
      <c r="K4746" s="1" t="s">
        <v>445</v>
      </c>
      <c r="Q4746" s="2" t="s">
        <v>37</v>
      </c>
      <c r="R4746" s="1" t="s">
        <v>481</v>
      </c>
      <c r="S4746" s="1" t="str">
        <f t="shared" si="153"/>
        <v>FCD|121|A|S|CPEM|DUPE</v>
      </c>
      <c r="T4746" s="2" t="str">
        <f t="shared" si="154"/>
        <v>OK</v>
      </c>
    </row>
    <row r="4747" spans="1:20" x14ac:dyDescent="0.25">
      <c r="A4747" s="1">
        <v>102019999</v>
      </c>
      <c r="B4747" s="1" t="str">
        <f>VLOOKUP(A4747,[1]Maestra!A$1:C$746,2,0)</f>
        <v>ACDESL7M7</v>
      </c>
      <c r="C4747" s="1" t="str">
        <f>VLOOKUP(A4747,[1]Maestra!A$1:C$746,3,0)</f>
        <v>Descuento de Letras</v>
      </c>
      <c r="D4747" s="1" t="s">
        <v>478</v>
      </c>
      <c r="E4747" s="1" t="s">
        <v>479</v>
      </c>
      <c r="F4747" s="1">
        <v>1</v>
      </c>
      <c r="G4747" s="1">
        <v>121</v>
      </c>
      <c r="H4747" s="1" t="s">
        <v>480</v>
      </c>
      <c r="I4747" s="1" t="s">
        <v>415</v>
      </c>
      <c r="J4747" s="1" t="s">
        <v>331</v>
      </c>
      <c r="K4747" s="1" t="s">
        <v>447</v>
      </c>
      <c r="Q4747" s="2" t="s">
        <v>37</v>
      </c>
      <c r="R4747" s="1" t="s">
        <v>481</v>
      </c>
      <c r="S4747" s="1" t="str">
        <f t="shared" si="153"/>
        <v>FCD|121|A|S|CPEM|NORM</v>
      </c>
      <c r="T4747" s="2" t="str">
        <f t="shared" si="154"/>
        <v>OK</v>
      </c>
    </row>
    <row r="4748" spans="1:20" x14ac:dyDescent="0.25">
      <c r="A4748" s="1">
        <v>102019999</v>
      </c>
      <c r="B4748" s="1" t="str">
        <f>VLOOKUP(A4748,[1]Maestra!A$1:C$746,2,0)</f>
        <v>ACDESL7M7</v>
      </c>
      <c r="C4748" s="1" t="str">
        <f>VLOOKUP(A4748,[1]Maestra!A$1:C$746,3,0)</f>
        <v>Descuento de Letras</v>
      </c>
      <c r="D4748" s="1" t="s">
        <v>478</v>
      </c>
      <c r="E4748" s="1" t="s">
        <v>479</v>
      </c>
      <c r="F4748" s="1">
        <v>1</v>
      </c>
      <c r="G4748" s="1">
        <v>121</v>
      </c>
      <c r="H4748" s="1" t="s">
        <v>480</v>
      </c>
      <c r="I4748" s="1" t="s">
        <v>448</v>
      </c>
      <c r="J4748" s="1" t="s">
        <v>327</v>
      </c>
      <c r="K4748" s="1" t="s">
        <v>445</v>
      </c>
      <c r="Q4748" s="2" t="s">
        <v>37</v>
      </c>
      <c r="R4748" s="1" t="s">
        <v>481</v>
      </c>
      <c r="S4748" s="1" t="str">
        <f t="shared" si="153"/>
        <v>FCD|121|A|V|CCOR|DUPE</v>
      </c>
      <c r="T4748" s="2" t="str">
        <f t="shared" si="154"/>
        <v>OK</v>
      </c>
    </row>
    <row r="4749" spans="1:20" x14ac:dyDescent="0.25">
      <c r="A4749" s="1">
        <v>102019999</v>
      </c>
      <c r="B4749" s="1" t="str">
        <f>VLOOKUP(A4749,[1]Maestra!A$1:C$746,2,0)</f>
        <v>ACDESL7M7</v>
      </c>
      <c r="C4749" s="1" t="str">
        <f>VLOOKUP(A4749,[1]Maestra!A$1:C$746,3,0)</f>
        <v>Descuento de Letras</v>
      </c>
      <c r="D4749" s="1" t="s">
        <v>478</v>
      </c>
      <c r="E4749" s="1" t="s">
        <v>479</v>
      </c>
      <c r="F4749" s="1">
        <v>1</v>
      </c>
      <c r="G4749" s="1">
        <v>121</v>
      </c>
      <c r="H4749" s="1" t="s">
        <v>480</v>
      </c>
      <c r="I4749" s="1" t="s">
        <v>448</v>
      </c>
      <c r="J4749" s="1" t="s">
        <v>327</v>
      </c>
      <c r="K4749" s="1" t="s">
        <v>447</v>
      </c>
      <c r="Q4749" s="2" t="s">
        <v>37</v>
      </c>
      <c r="R4749" s="1" t="s">
        <v>481</v>
      </c>
      <c r="S4749" s="1" t="str">
        <f t="shared" si="153"/>
        <v>FCD|121|A|V|CCOR|NORM</v>
      </c>
      <c r="T4749" s="2" t="str">
        <f t="shared" si="154"/>
        <v>OK</v>
      </c>
    </row>
    <row r="4750" spans="1:20" x14ac:dyDescent="0.25">
      <c r="A4750" s="1">
        <v>102019999</v>
      </c>
      <c r="B4750" s="1" t="str">
        <f>VLOOKUP(A4750,[1]Maestra!A$1:C$746,2,0)</f>
        <v>ACDESL7M7</v>
      </c>
      <c r="C4750" s="1" t="str">
        <f>VLOOKUP(A4750,[1]Maestra!A$1:C$746,3,0)</f>
        <v>Descuento de Letras</v>
      </c>
      <c r="D4750" s="1" t="s">
        <v>478</v>
      </c>
      <c r="E4750" s="1" t="s">
        <v>479</v>
      </c>
      <c r="F4750" s="1">
        <v>1</v>
      </c>
      <c r="G4750" s="1">
        <v>121</v>
      </c>
      <c r="H4750" s="1" t="s">
        <v>480</v>
      </c>
      <c r="I4750" s="1" t="s">
        <v>448</v>
      </c>
      <c r="J4750" s="1" t="s">
        <v>323</v>
      </c>
      <c r="K4750" s="1" t="s">
        <v>445</v>
      </c>
      <c r="Q4750" s="2" t="s">
        <v>37</v>
      </c>
      <c r="R4750" s="1" t="s">
        <v>481</v>
      </c>
      <c r="S4750" s="1" t="str">
        <f t="shared" si="153"/>
        <v>FCD|121|A|V|CESP|DUPE</v>
      </c>
      <c r="T4750" s="2" t="str">
        <f t="shared" si="154"/>
        <v>OK</v>
      </c>
    </row>
    <row r="4751" spans="1:20" x14ac:dyDescent="0.25">
      <c r="A4751" s="1">
        <v>102019999</v>
      </c>
      <c r="B4751" s="1" t="str">
        <f>VLOOKUP(A4751,[1]Maestra!A$1:C$746,2,0)</f>
        <v>ACDESL7M7</v>
      </c>
      <c r="C4751" s="1" t="str">
        <f>VLOOKUP(A4751,[1]Maestra!A$1:C$746,3,0)</f>
        <v>Descuento de Letras</v>
      </c>
      <c r="D4751" s="1" t="s">
        <v>478</v>
      </c>
      <c r="E4751" s="1" t="s">
        <v>479</v>
      </c>
      <c r="F4751" s="1">
        <v>1</v>
      </c>
      <c r="G4751" s="1">
        <v>121</v>
      </c>
      <c r="H4751" s="1" t="s">
        <v>480</v>
      </c>
      <c r="I4751" s="1" t="s">
        <v>448</v>
      </c>
      <c r="J4751" s="1" t="s">
        <v>323</v>
      </c>
      <c r="K4751" s="1" t="s">
        <v>447</v>
      </c>
      <c r="Q4751" s="2" t="s">
        <v>37</v>
      </c>
      <c r="R4751" s="1" t="s">
        <v>481</v>
      </c>
      <c r="S4751" s="1" t="str">
        <f t="shared" si="153"/>
        <v>FCD|121|A|V|CESP|NORM</v>
      </c>
      <c r="T4751" s="2" t="str">
        <f t="shared" si="154"/>
        <v>OK</v>
      </c>
    </row>
    <row r="4752" spans="1:20" x14ac:dyDescent="0.25">
      <c r="A4752" s="1">
        <v>102019999</v>
      </c>
      <c r="B4752" s="1" t="str">
        <f>VLOOKUP(A4752,[1]Maestra!A$1:C$746,2,0)</f>
        <v>ACDESL7M7</v>
      </c>
      <c r="C4752" s="1" t="str">
        <f>VLOOKUP(A4752,[1]Maestra!A$1:C$746,3,0)</f>
        <v>Descuento de Letras</v>
      </c>
      <c r="D4752" s="1" t="s">
        <v>478</v>
      </c>
      <c r="E4752" s="1" t="s">
        <v>479</v>
      </c>
      <c r="F4752" s="1">
        <v>1</v>
      </c>
      <c r="G4752" s="1">
        <v>121</v>
      </c>
      <c r="H4752" s="1" t="s">
        <v>480</v>
      </c>
      <c r="I4752" s="1" t="s">
        <v>448</v>
      </c>
      <c r="J4752" s="1" t="s">
        <v>328</v>
      </c>
      <c r="K4752" s="1" t="s">
        <v>445</v>
      </c>
      <c r="Q4752" s="2" t="s">
        <v>37</v>
      </c>
      <c r="R4752" s="1" t="s">
        <v>481</v>
      </c>
      <c r="S4752" s="1" t="str">
        <f t="shared" si="153"/>
        <v>FCD|121|A|V|CGEM|DUPE</v>
      </c>
      <c r="T4752" s="2" t="str">
        <f t="shared" si="154"/>
        <v>OK</v>
      </c>
    </row>
    <row r="4753" spans="1:20" x14ac:dyDescent="0.25">
      <c r="A4753" s="1">
        <v>102019999</v>
      </c>
      <c r="B4753" s="1" t="str">
        <f>VLOOKUP(A4753,[1]Maestra!A$1:C$746,2,0)</f>
        <v>ACDESL7M7</v>
      </c>
      <c r="C4753" s="1" t="str">
        <f>VLOOKUP(A4753,[1]Maestra!A$1:C$746,3,0)</f>
        <v>Descuento de Letras</v>
      </c>
      <c r="D4753" s="1" t="s">
        <v>478</v>
      </c>
      <c r="E4753" s="1" t="s">
        <v>479</v>
      </c>
      <c r="F4753" s="1">
        <v>1</v>
      </c>
      <c r="G4753" s="1">
        <v>121</v>
      </c>
      <c r="H4753" s="1" t="s">
        <v>480</v>
      </c>
      <c r="I4753" s="1" t="s">
        <v>448</v>
      </c>
      <c r="J4753" s="1" t="s">
        <v>328</v>
      </c>
      <c r="K4753" s="1" t="s">
        <v>447</v>
      </c>
      <c r="Q4753" s="2" t="s">
        <v>37</v>
      </c>
      <c r="R4753" s="1" t="s">
        <v>481</v>
      </c>
      <c r="S4753" s="1" t="str">
        <f t="shared" si="153"/>
        <v>FCD|121|A|V|CGEM|NORM</v>
      </c>
      <c r="T4753" s="2" t="str">
        <f t="shared" si="154"/>
        <v>OK</v>
      </c>
    </row>
    <row r="4754" spans="1:20" x14ac:dyDescent="0.25">
      <c r="A4754" s="1">
        <v>102019999</v>
      </c>
      <c r="B4754" s="1" t="str">
        <f>VLOOKUP(A4754,[1]Maestra!A$1:C$746,2,0)</f>
        <v>ACDESL7M7</v>
      </c>
      <c r="C4754" s="1" t="str">
        <f>VLOOKUP(A4754,[1]Maestra!A$1:C$746,3,0)</f>
        <v>Descuento de Letras</v>
      </c>
      <c r="D4754" s="1" t="s">
        <v>478</v>
      </c>
      <c r="E4754" s="1" t="s">
        <v>479</v>
      </c>
      <c r="F4754" s="1">
        <v>1</v>
      </c>
      <c r="G4754" s="1">
        <v>121</v>
      </c>
      <c r="H4754" s="1" t="s">
        <v>480</v>
      </c>
      <c r="I4754" s="1" t="s">
        <v>448</v>
      </c>
      <c r="J4754" s="1" t="s">
        <v>325</v>
      </c>
      <c r="K4754" s="1" t="s">
        <v>445</v>
      </c>
      <c r="Q4754" s="2" t="s">
        <v>37</v>
      </c>
      <c r="R4754" s="1" t="s">
        <v>481</v>
      </c>
      <c r="S4754" s="1" t="str">
        <f t="shared" si="153"/>
        <v>FCD|121|A|V|CMED|DUPE</v>
      </c>
      <c r="T4754" s="2" t="str">
        <f t="shared" si="154"/>
        <v>OK</v>
      </c>
    </row>
    <row r="4755" spans="1:20" x14ac:dyDescent="0.25">
      <c r="A4755" s="1">
        <v>102019999</v>
      </c>
      <c r="B4755" s="1" t="str">
        <f>VLOOKUP(A4755,[1]Maestra!A$1:C$746,2,0)</f>
        <v>ACDESL7M7</v>
      </c>
      <c r="C4755" s="1" t="str">
        <f>VLOOKUP(A4755,[1]Maestra!A$1:C$746,3,0)</f>
        <v>Descuento de Letras</v>
      </c>
      <c r="D4755" s="1" t="s">
        <v>478</v>
      </c>
      <c r="E4755" s="1" t="s">
        <v>479</v>
      </c>
      <c r="F4755" s="1">
        <v>1</v>
      </c>
      <c r="G4755" s="1">
        <v>121</v>
      </c>
      <c r="H4755" s="1" t="s">
        <v>480</v>
      </c>
      <c r="I4755" s="1" t="s">
        <v>448</v>
      </c>
      <c r="J4755" s="1" t="s">
        <v>325</v>
      </c>
      <c r="K4755" s="1" t="s">
        <v>447</v>
      </c>
      <c r="Q4755" s="2" t="s">
        <v>37</v>
      </c>
      <c r="R4755" s="1" t="s">
        <v>481</v>
      </c>
      <c r="S4755" s="1" t="str">
        <f t="shared" si="153"/>
        <v>FCD|121|A|V|CMED|NORM</v>
      </c>
      <c r="T4755" s="2" t="str">
        <f t="shared" si="154"/>
        <v>OK</v>
      </c>
    </row>
    <row r="4756" spans="1:20" x14ac:dyDescent="0.25">
      <c r="A4756" s="1">
        <v>102019999</v>
      </c>
      <c r="B4756" s="1" t="str">
        <f>VLOOKUP(A4756,[1]Maestra!A$1:C$746,2,0)</f>
        <v>ACDESL7M7</v>
      </c>
      <c r="C4756" s="1" t="str">
        <f>VLOOKUP(A4756,[1]Maestra!A$1:C$746,3,0)</f>
        <v>Descuento de Letras</v>
      </c>
      <c r="D4756" s="1" t="s">
        <v>478</v>
      </c>
      <c r="E4756" s="1" t="s">
        <v>479</v>
      </c>
      <c r="F4756" s="1">
        <v>1</v>
      </c>
      <c r="G4756" s="1">
        <v>121</v>
      </c>
      <c r="H4756" s="1" t="s">
        <v>480</v>
      </c>
      <c r="I4756" s="1" t="s">
        <v>448</v>
      </c>
      <c r="J4756" s="1" t="s">
        <v>330</v>
      </c>
      <c r="K4756" s="1" t="s">
        <v>445</v>
      </c>
      <c r="Q4756" s="2" t="s">
        <v>37</v>
      </c>
      <c r="R4756" s="1" t="s">
        <v>481</v>
      </c>
      <c r="S4756" s="1" t="str">
        <f t="shared" si="153"/>
        <v>FCD|121|A|V|CMIE|DUPE</v>
      </c>
      <c r="T4756" s="2" t="str">
        <f t="shared" si="154"/>
        <v>OK</v>
      </c>
    </row>
    <row r="4757" spans="1:20" x14ac:dyDescent="0.25">
      <c r="A4757" s="1">
        <v>102019999</v>
      </c>
      <c r="B4757" s="1" t="str">
        <f>VLOOKUP(A4757,[1]Maestra!A$1:C$746,2,0)</f>
        <v>ACDESL7M7</v>
      </c>
      <c r="C4757" s="1" t="str">
        <f>VLOOKUP(A4757,[1]Maestra!A$1:C$746,3,0)</f>
        <v>Descuento de Letras</v>
      </c>
      <c r="D4757" s="1" t="s">
        <v>478</v>
      </c>
      <c r="E4757" s="1" t="s">
        <v>479</v>
      </c>
      <c r="F4757" s="1">
        <v>1</v>
      </c>
      <c r="G4757" s="1">
        <v>121</v>
      </c>
      <c r="H4757" s="1" t="s">
        <v>480</v>
      </c>
      <c r="I4757" s="1" t="s">
        <v>448</v>
      </c>
      <c r="J4757" s="1" t="s">
        <v>330</v>
      </c>
      <c r="K4757" s="1" t="s">
        <v>447</v>
      </c>
      <c r="Q4757" s="2" t="s">
        <v>37</v>
      </c>
      <c r="R4757" s="1" t="s">
        <v>481</v>
      </c>
      <c r="S4757" s="1" t="str">
        <f t="shared" si="153"/>
        <v>FCD|121|A|V|CMIE|NORM</v>
      </c>
      <c r="T4757" s="2" t="str">
        <f t="shared" si="154"/>
        <v>OK</v>
      </c>
    </row>
    <row r="4758" spans="1:20" x14ac:dyDescent="0.25">
      <c r="A4758" s="1">
        <v>102019999</v>
      </c>
      <c r="B4758" s="1" t="str">
        <f>VLOOKUP(A4758,[1]Maestra!A$1:C$746,2,0)</f>
        <v>ACDESL7M7</v>
      </c>
      <c r="C4758" s="1" t="str">
        <f>VLOOKUP(A4758,[1]Maestra!A$1:C$746,3,0)</f>
        <v>Descuento de Letras</v>
      </c>
      <c r="D4758" s="1" t="s">
        <v>478</v>
      </c>
      <c r="E4758" s="1" t="s">
        <v>479</v>
      </c>
      <c r="F4758" s="1">
        <v>1</v>
      </c>
      <c r="G4758" s="1">
        <v>121</v>
      </c>
      <c r="H4758" s="1" t="s">
        <v>480</v>
      </c>
      <c r="I4758" s="1" t="s">
        <v>448</v>
      </c>
      <c r="J4758" s="1" t="s">
        <v>331</v>
      </c>
      <c r="K4758" s="1" t="s">
        <v>445</v>
      </c>
      <c r="Q4758" s="2" t="s">
        <v>37</v>
      </c>
      <c r="R4758" s="1" t="s">
        <v>481</v>
      </c>
      <c r="S4758" s="1" t="str">
        <f t="shared" si="153"/>
        <v>FCD|121|A|V|CPEM|DUPE</v>
      </c>
      <c r="T4758" s="2" t="str">
        <f t="shared" si="154"/>
        <v>OK</v>
      </c>
    </row>
    <row r="4759" spans="1:20" x14ac:dyDescent="0.25">
      <c r="A4759" s="1">
        <v>102019999</v>
      </c>
      <c r="B4759" s="1" t="str">
        <f>VLOOKUP(A4759,[1]Maestra!A$1:C$746,2,0)</f>
        <v>ACDESL7M7</v>
      </c>
      <c r="C4759" s="1" t="str">
        <f>VLOOKUP(A4759,[1]Maestra!A$1:C$746,3,0)</f>
        <v>Descuento de Letras</v>
      </c>
      <c r="D4759" s="1" t="s">
        <v>478</v>
      </c>
      <c r="E4759" s="1" t="s">
        <v>479</v>
      </c>
      <c r="F4759" s="1">
        <v>1</v>
      </c>
      <c r="G4759" s="1">
        <v>121</v>
      </c>
      <c r="H4759" s="1" t="s">
        <v>480</v>
      </c>
      <c r="I4759" s="1" t="s">
        <v>448</v>
      </c>
      <c r="J4759" s="1" t="s">
        <v>331</v>
      </c>
      <c r="K4759" s="1" t="s">
        <v>447</v>
      </c>
      <c r="Q4759" s="2" t="s">
        <v>37</v>
      </c>
      <c r="R4759" s="1" t="s">
        <v>481</v>
      </c>
      <c r="S4759" s="1" t="str">
        <f t="shared" si="153"/>
        <v>FCD|121|A|V|CPEM|NORM</v>
      </c>
      <c r="T4759" s="2" t="str">
        <f t="shared" si="154"/>
        <v>OK</v>
      </c>
    </row>
    <row r="4760" spans="1:20" x14ac:dyDescent="0.25">
      <c r="A4760" s="1">
        <v>102019999</v>
      </c>
      <c r="B4760" s="1" t="str">
        <f>VLOOKUP(A4760,[1]Maestra!A$1:C$746,2,0)</f>
        <v>ACDESL7M7</v>
      </c>
      <c r="C4760" s="1" t="str">
        <f>VLOOKUP(A4760,[1]Maestra!A$1:C$746,3,0)</f>
        <v>Descuento de Letras</v>
      </c>
      <c r="D4760" s="1" t="s">
        <v>478</v>
      </c>
      <c r="E4760" s="1" t="s">
        <v>479</v>
      </c>
      <c r="F4760" s="1">
        <v>1</v>
      </c>
      <c r="G4760" s="1">
        <v>121</v>
      </c>
      <c r="H4760" s="1" t="s">
        <v>482</v>
      </c>
      <c r="I4760" s="1" t="s">
        <v>415</v>
      </c>
      <c r="J4760" s="1" t="s">
        <v>327</v>
      </c>
      <c r="K4760" s="1" t="s">
        <v>445</v>
      </c>
      <c r="Q4760" s="2" t="s">
        <v>37</v>
      </c>
      <c r="R4760" s="1" t="s">
        <v>481</v>
      </c>
      <c r="S4760" s="1" t="str">
        <f t="shared" si="153"/>
        <v>FCD|121|G|S|CCOR|DUPE</v>
      </c>
      <c r="T4760" s="2" t="str">
        <f t="shared" si="154"/>
        <v>OK</v>
      </c>
    </row>
    <row r="4761" spans="1:20" x14ac:dyDescent="0.25">
      <c r="A4761" s="1">
        <v>102019999</v>
      </c>
      <c r="B4761" s="1" t="str">
        <f>VLOOKUP(A4761,[1]Maestra!A$1:C$746,2,0)</f>
        <v>ACDESL7M7</v>
      </c>
      <c r="C4761" s="1" t="str">
        <f>VLOOKUP(A4761,[1]Maestra!A$1:C$746,3,0)</f>
        <v>Descuento de Letras</v>
      </c>
      <c r="D4761" s="1" t="s">
        <v>478</v>
      </c>
      <c r="E4761" s="1" t="s">
        <v>479</v>
      </c>
      <c r="F4761" s="1">
        <v>1</v>
      </c>
      <c r="G4761" s="1">
        <v>121</v>
      </c>
      <c r="H4761" s="1" t="s">
        <v>482</v>
      </c>
      <c r="I4761" s="1" t="s">
        <v>415</v>
      </c>
      <c r="J4761" s="1" t="s">
        <v>327</v>
      </c>
      <c r="K4761" s="1" t="s">
        <v>447</v>
      </c>
      <c r="Q4761" s="2" t="s">
        <v>37</v>
      </c>
      <c r="R4761" s="1" t="s">
        <v>481</v>
      </c>
      <c r="S4761" s="1" t="str">
        <f t="shared" si="153"/>
        <v>FCD|121|G|S|CCOR|NORM</v>
      </c>
      <c r="T4761" s="2" t="str">
        <f t="shared" si="154"/>
        <v>OK</v>
      </c>
    </row>
    <row r="4762" spans="1:20" x14ac:dyDescent="0.25">
      <c r="A4762" s="1">
        <v>102019999</v>
      </c>
      <c r="B4762" s="1" t="str">
        <f>VLOOKUP(A4762,[1]Maestra!A$1:C$746,2,0)</f>
        <v>ACDESL7M7</v>
      </c>
      <c r="C4762" s="1" t="str">
        <f>VLOOKUP(A4762,[1]Maestra!A$1:C$746,3,0)</f>
        <v>Descuento de Letras</v>
      </c>
      <c r="D4762" s="1" t="s">
        <v>478</v>
      </c>
      <c r="E4762" s="1" t="s">
        <v>479</v>
      </c>
      <c r="F4762" s="1">
        <v>1</v>
      </c>
      <c r="G4762" s="1">
        <v>121</v>
      </c>
      <c r="H4762" s="1" t="s">
        <v>482</v>
      </c>
      <c r="I4762" s="1" t="s">
        <v>415</v>
      </c>
      <c r="J4762" s="1" t="s">
        <v>323</v>
      </c>
      <c r="K4762" s="1" t="s">
        <v>445</v>
      </c>
      <c r="Q4762" s="2" t="s">
        <v>37</v>
      </c>
      <c r="R4762" s="1" t="s">
        <v>481</v>
      </c>
      <c r="S4762" s="1" t="str">
        <f t="shared" si="153"/>
        <v>FCD|121|G|S|CESP|DUPE</v>
      </c>
      <c r="T4762" s="2" t="str">
        <f t="shared" si="154"/>
        <v>OK</v>
      </c>
    </row>
    <row r="4763" spans="1:20" x14ac:dyDescent="0.25">
      <c r="A4763" s="1">
        <v>102019999</v>
      </c>
      <c r="B4763" s="1" t="str">
        <f>VLOOKUP(A4763,[1]Maestra!A$1:C$746,2,0)</f>
        <v>ACDESL7M7</v>
      </c>
      <c r="C4763" s="1" t="str">
        <f>VLOOKUP(A4763,[1]Maestra!A$1:C$746,3,0)</f>
        <v>Descuento de Letras</v>
      </c>
      <c r="D4763" s="1" t="s">
        <v>478</v>
      </c>
      <c r="E4763" s="1" t="s">
        <v>479</v>
      </c>
      <c r="F4763" s="1">
        <v>1</v>
      </c>
      <c r="G4763" s="1">
        <v>121</v>
      </c>
      <c r="H4763" s="1" t="s">
        <v>482</v>
      </c>
      <c r="I4763" s="1" t="s">
        <v>415</v>
      </c>
      <c r="J4763" s="1" t="s">
        <v>323</v>
      </c>
      <c r="K4763" s="1" t="s">
        <v>447</v>
      </c>
      <c r="Q4763" s="2" t="s">
        <v>37</v>
      </c>
      <c r="R4763" s="1" t="s">
        <v>481</v>
      </c>
      <c r="S4763" s="1" t="str">
        <f t="shared" si="153"/>
        <v>FCD|121|G|S|CESP|NORM</v>
      </c>
      <c r="T4763" s="2" t="str">
        <f t="shared" si="154"/>
        <v>OK</v>
      </c>
    </row>
    <row r="4764" spans="1:20" x14ac:dyDescent="0.25">
      <c r="A4764" s="1">
        <v>102019999</v>
      </c>
      <c r="B4764" s="1" t="str">
        <f>VLOOKUP(A4764,[1]Maestra!A$1:C$746,2,0)</f>
        <v>ACDESL7M7</v>
      </c>
      <c r="C4764" s="1" t="str">
        <f>VLOOKUP(A4764,[1]Maestra!A$1:C$746,3,0)</f>
        <v>Descuento de Letras</v>
      </c>
      <c r="D4764" s="1" t="s">
        <v>478</v>
      </c>
      <c r="E4764" s="1" t="s">
        <v>479</v>
      </c>
      <c r="F4764" s="1">
        <v>1</v>
      </c>
      <c r="G4764" s="1">
        <v>121</v>
      </c>
      <c r="H4764" s="1" t="s">
        <v>482</v>
      </c>
      <c r="I4764" s="1" t="s">
        <v>415</v>
      </c>
      <c r="J4764" s="1" t="s">
        <v>328</v>
      </c>
      <c r="K4764" s="1" t="s">
        <v>445</v>
      </c>
      <c r="Q4764" s="2" t="s">
        <v>37</v>
      </c>
      <c r="R4764" s="1" t="s">
        <v>481</v>
      </c>
      <c r="S4764" s="1" t="str">
        <f t="shared" si="153"/>
        <v>FCD|121|G|S|CGEM|DUPE</v>
      </c>
      <c r="T4764" s="2" t="str">
        <f t="shared" si="154"/>
        <v>OK</v>
      </c>
    </row>
    <row r="4765" spans="1:20" x14ac:dyDescent="0.25">
      <c r="A4765" s="1">
        <v>102019999</v>
      </c>
      <c r="B4765" s="1" t="str">
        <f>VLOOKUP(A4765,[1]Maestra!A$1:C$746,2,0)</f>
        <v>ACDESL7M7</v>
      </c>
      <c r="C4765" s="1" t="str">
        <f>VLOOKUP(A4765,[1]Maestra!A$1:C$746,3,0)</f>
        <v>Descuento de Letras</v>
      </c>
      <c r="D4765" s="1" t="s">
        <v>478</v>
      </c>
      <c r="E4765" s="1" t="s">
        <v>479</v>
      </c>
      <c r="F4765" s="1">
        <v>1</v>
      </c>
      <c r="G4765" s="1">
        <v>121</v>
      </c>
      <c r="H4765" s="1" t="s">
        <v>482</v>
      </c>
      <c r="I4765" s="1" t="s">
        <v>415</v>
      </c>
      <c r="J4765" s="1" t="s">
        <v>328</v>
      </c>
      <c r="K4765" s="1" t="s">
        <v>447</v>
      </c>
      <c r="Q4765" s="2" t="s">
        <v>37</v>
      </c>
      <c r="R4765" s="1" t="s">
        <v>481</v>
      </c>
      <c r="S4765" s="1" t="str">
        <f t="shared" si="153"/>
        <v>FCD|121|G|S|CGEM|NORM</v>
      </c>
      <c r="T4765" s="2" t="str">
        <f t="shared" si="154"/>
        <v>OK</v>
      </c>
    </row>
    <row r="4766" spans="1:20" x14ac:dyDescent="0.25">
      <c r="A4766" s="1">
        <v>102019999</v>
      </c>
      <c r="B4766" s="1" t="str">
        <f>VLOOKUP(A4766,[1]Maestra!A$1:C$746,2,0)</f>
        <v>ACDESL7M7</v>
      </c>
      <c r="C4766" s="1" t="str">
        <f>VLOOKUP(A4766,[1]Maestra!A$1:C$746,3,0)</f>
        <v>Descuento de Letras</v>
      </c>
      <c r="D4766" s="1" t="s">
        <v>478</v>
      </c>
      <c r="E4766" s="1" t="s">
        <v>479</v>
      </c>
      <c r="F4766" s="1">
        <v>1</v>
      </c>
      <c r="G4766" s="1">
        <v>121</v>
      </c>
      <c r="H4766" s="1" t="s">
        <v>482</v>
      </c>
      <c r="I4766" s="1" t="s">
        <v>415</v>
      </c>
      <c r="J4766" s="1" t="s">
        <v>325</v>
      </c>
      <c r="K4766" s="1" t="s">
        <v>445</v>
      </c>
      <c r="Q4766" s="2" t="s">
        <v>37</v>
      </c>
      <c r="R4766" s="1" t="s">
        <v>481</v>
      </c>
      <c r="S4766" s="1" t="str">
        <f t="shared" si="153"/>
        <v>FCD|121|G|S|CMED|DUPE</v>
      </c>
      <c r="T4766" s="2" t="str">
        <f t="shared" si="154"/>
        <v>OK</v>
      </c>
    </row>
    <row r="4767" spans="1:20" x14ac:dyDescent="0.25">
      <c r="A4767" s="1">
        <v>102019999</v>
      </c>
      <c r="B4767" s="1" t="str">
        <f>VLOOKUP(A4767,[1]Maestra!A$1:C$746,2,0)</f>
        <v>ACDESL7M7</v>
      </c>
      <c r="C4767" s="1" t="str">
        <f>VLOOKUP(A4767,[1]Maestra!A$1:C$746,3,0)</f>
        <v>Descuento de Letras</v>
      </c>
      <c r="D4767" s="1" t="s">
        <v>478</v>
      </c>
      <c r="E4767" s="1" t="s">
        <v>479</v>
      </c>
      <c r="F4767" s="1">
        <v>1</v>
      </c>
      <c r="G4767" s="1">
        <v>121</v>
      </c>
      <c r="H4767" s="1" t="s">
        <v>482</v>
      </c>
      <c r="I4767" s="1" t="s">
        <v>415</v>
      </c>
      <c r="J4767" s="1" t="s">
        <v>325</v>
      </c>
      <c r="K4767" s="1" t="s">
        <v>447</v>
      </c>
      <c r="Q4767" s="2" t="s">
        <v>37</v>
      </c>
      <c r="R4767" s="1" t="s">
        <v>481</v>
      </c>
      <c r="S4767" s="1" t="str">
        <f t="shared" si="153"/>
        <v>FCD|121|G|S|CMED|NORM</v>
      </c>
      <c r="T4767" s="2" t="str">
        <f t="shared" si="154"/>
        <v>OK</v>
      </c>
    </row>
    <row r="4768" spans="1:20" x14ac:dyDescent="0.25">
      <c r="A4768" s="1">
        <v>102019999</v>
      </c>
      <c r="B4768" s="1" t="str">
        <f>VLOOKUP(A4768,[1]Maestra!A$1:C$746,2,0)</f>
        <v>ACDESL7M7</v>
      </c>
      <c r="C4768" s="1" t="str">
        <f>VLOOKUP(A4768,[1]Maestra!A$1:C$746,3,0)</f>
        <v>Descuento de Letras</v>
      </c>
      <c r="D4768" s="1" t="s">
        <v>478</v>
      </c>
      <c r="E4768" s="1" t="s">
        <v>479</v>
      </c>
      <c r="F4768" s="1">
        <v>1</v>
      </c>
      <c r="G4768" s="1">
        <v>121</v>
      </c>
      <c r="H4768" s="1" t="s">
        <v>482</v>
      </c>
      <c r="I4768" s="1" t="s">
        <v>415</v>
      </c>
      <c r="J4768" s="1" t="s">
        <v>330</v>
      </c>
      <c r="K4768" s="1" t="s">
        <v>445</v>
      </c>
      <c r="Q4768" s="2" t="s">
        <v>37</v>
      </c>
      <c r="R4768" s="1" t="s">
        <v>481</v>
      </c>
      <c r="S4768" s="1" t="str">
        <f t="shared" si="153"/>
        <v>FCD|121|G|S|CMIE|DUPE</v>
      </c>
      <c r="T4768" s="2" t="str">
        <f t="shared" si="154"/>
        <v>OK</v>
      </c>
    </row>
    <row r="4769" spans="1:20" x14ac:dyDescent="0.25">
      <c r="A4769" s="1">
        <v>102019999</v>
      </c>
      <c r="B4769" s="1" t="str">
        <f>VLOOKUP(A4769,[1]Maestra!A$1:C$746,2,0)</f>
        <v>ACDESL7M7</v>
      </c>
      <c r="C4769" s="1" t="str">
        <f>VLOOKUP(A4769,[1]Maestra!A$1:C$746,3,0)</f>
        <v>Descuento de Letras</v>
      </c>
      <c r="D4769" s="1" t="s">
        <v>478</v>
      </c>
      <c r="E4769" s="1" t="s">
        <v>479</v>
      </c>
      <c r="F4769" s="1">
        <v>1</v>
      </c>
      <c r="G4769" s="1">
        <v>121</v>
      </c>
      <c r="H4769" s="1" t="s">
        <v>482</v>
      </c>
      <c r="I4769" s="1" t="s">
        <v>415</v>
      </c>
      <c r="J4769" s="1" t="s">
        <v>330</v>
      </c>
      <c r="K4769" s="1" t="s">
        <v>447</v>
      </c>
      <c r="Q4769" s="2" t="s">
        <v>37</v>
      </c>
      <c r="R4769" s="1" t="s">
        <v>481</v>
      </c>
      <c r="S4769" s="1" t="str">
        <f t="shared" si="153"/>
        <v>FCD|121|G|S|CMIE|NORM</v>
      </c>
      <c r="T4769" s="2" t="str">
        <f t="shared" si="154"/>
        <v>OK</v>
      </c>
    </row>
    <row r="4770" spans="1:20" x14ac:dyDescent="0.25">
      <c r="A4770" s="1">
        <v>102019999</v>
      </c>
      <c r="B4770" s="1" t="str">
        <f>VLOOKUP(A4770,[1]Maestra!A$1:C$746,2,0)</f>
        <v>ACDESL7M7</v>
      </c>
      <c r="C4770" s="1" t="str">
        <f>VLOOKUP(A4770,[1]Maestra!A$1:C$746,3,0)</f>
        <v>Descuento de Letras</v>
      </c>
      <c r="D4770" s="1" t="s">
        <v>478</v>
      </c>
      <c r="E4770" s="1" t="s">
        <v>479</v>
      </c>
      <c r="F4770" s="1">
        <v>1</v>
      </c>
      <c r="G4770" s="1">
        <v>121</v>
      </c>
      <c r="H4770" s="1" t="s">
        <v>482</v>
      </c>
      <c r="I4770" s="1" t="s">
        <v>415</v>
      </c>
      <c r="J4770" s="1" t="s">
        <v>331</v>
      </c>
      <c r="K4770" s="1" t="s">
        <v>445</v>
      </c>
      <c r="Q4770" s="2" t="s">
        <v>37</v>
      </c>
      <c r="R4770" s="1" t="s">
        <v>481</v>
      </c>
      <c r="S4770" s="1" t="str">
        <f t="shared" si="153"/>
        <v>FCD|121|G|S|CPEM|DUPE</v>
      </c>
      <c r="T4770" s="2" t="str">
        <f t="shared" si="154"/>
        <v>OK</v>
      </c>
    </row>
    <row r="4771" spans="1:20" x14ac:dyDescent="0.25">
      <c r="A4771" s="1">
        <v>102019999</v>
      </c>
      <c r="B4771" s="1" t="str">
        <f>VLOOKUP(A4771,[1]Maestra!A$1:C$746,2,0)</f>
        <v>ACDESL7M7</v>
      </c>
      <c r="C4771" s="1" t="str">
        <f>VLOOKUP(A4771,[1]Maestra!A$1:C$746,3,0)</f>
        <v>Descuento de Letras</v>
      </c>
      <c r="D4771" s="1" t="s">
        <v>478</v>
      </c>
      <c r="E4771" s="1" t="s">
        <v>479</v>
      </c>
      <c r="F4771" s="1">
        <v>1</v>
      </c>
      <c r="G4771" s="1">
        <v>121</v>
      </c>
      <c r="H4771" s="1" t="s">
        <v>482</v>
      </c>
      <c r="I4771" s="1" t="s">
        <v>415</v>
      </c>
      <c r="J4771" s="1" t="s">
        <v>331</v>
      </c>
      <c r="K4771" s="1" t="s">
        <v>447</v>
      </c>
      <c r="Q4771" s="2" t="s">
        <v>37</v>
      </c>
      <c r="R4771" s="1" t="s">
        <v>481</v>
      </c>
      <c r="S4771" s="1" t="str">
        <f t="shared" si="153"/>
        <v>FCD|121|G|S|CPEM|NORM</v>
      </c>
      <c r="T4771" s="2" t="str">
        <f t="shared" si="154"/>
        <v>OK</v>
      </c>
    </row>
    <row r="4772" spans="1:20" x14ac:dyDescent="0.25">
      <c r="A4772" s="1">
        <v>102019999</v>
      </c>
      <c r="B4772" s="1" t="str">
        <f>VLOOKUP(A4772,[1]Maestra!A$1:C$746,2,0)</f>
        <v>ACDESL7M7</v>
      </c>
      <c r="C4772" s="1" t="str">
        <f>VLOOKUP(A4772,[1]Maestra!A$1:C$746,3,0)</f>
        <v>Descuento de Letras</v>
      </c>
      <c r="D4772" s="1" t="s">
        <v>478</v>
      </c>
      <c r="E4772" s="1" t="s">
        <v>479</v>
      </c>
      <c r="F4772" s="1">
        <v>1</v>
      </c>
      <c r="G4772" s="1">
        <v>121</v>
      </c>
      <c r="H4772" s="1" t="s">
        <v>482</v>
      </c>
      <c r="I4772" s="1" t="s">
        <v>448</v>
      </c>
      <c r="J4772" s="1" t="s">
        <v>327</v>
      </c>
      <c r="K4772" s="1" t="s">
        <v>445</v>
      </c>
      <c r="Q4772" s="2" t="s">
        <v>37</v>
      </c>
      <c r="R4772" s="1" t="s">
        <v>481</v>
      </c>
      <c r="S4772" s="1" t="str">
        <f t="shared" si="153"/>
        <v>FCD|121|G|V|CCOR|DUPE</v>
      </c>
      <c r="T4772" s="2" t="str">
        <f t="shared" si="154"/>
        <v>OK</v>
      </c>
    </row>
    <row r="4773" spans="1:20" x14ac:dyDescent="0.25">
      <c r="A4773" s="1">
        <v>102019999</v>
      </c>
      <c r="B4773" s="1" t="str">
        <f>VLOOKUP(A4773,[1]Maestra!A$1:C$746,2,0)</f>
        <v>ACDESL7M7</v>
      </c>
      <c r="C4773" s="1" t="str">
        <f>VLOOKUP(A4773,[1]Maestra!A$1:C$746,3,0)</f>
        <v>Descuento de Letras</v>
      </c>
      <c r="D4773" s="1" t="s">
        <v>478</v>
      </c>
      <c r="E4773" s="1" t="s">
        <v>479</v>
      </c>
      <c r="F4773" s="1">
        <v>1</v>
      </c>
      <c r="G4773" s="1">
        <v>121</v>
      </c>
      <c r="H4773" s="1" t="s">
        <v>482</v>
      </c>
      <c r="I4773" s="1" t="s">
        <v>448</v>
      </c>
      <c r="J4773" s="1" t="s">
        <v>327</v>
      </c>
      <c r="K4773" s="1" t="s">
        <v>447</v>
      </c>
      <c r="Q4773" s="2" t="s">
        <v>37</v>
      </c>
      <c r="R4773" s="1" t="s">
        <v>481</v>
      </c>
      <c r="S4773" s="1" t="str">
        <f t="shared" si="153"/>
        <v>FCD|121|G|V|CCOR|NORM</v>
      </c>
      <c r="T4773" s="2" t="str">
        <f t="shared" si="154"/>
        <v>OK</v>
      </c>
    </row>
    <row r="4774" spans="1:20" x14ac:dyDescent="0.25">
      <c r="A4774" s="1">
        <v>102019999</v>
      </c>
      <c r="B4774" s="1" t="str">
        <f>VLOOKUP(A4774,[1]Maestra!A$1:C$746,2,0)</f>
        <v>ACDESL7M7</v>
      </c>
      <c r="C4774" s="1" t="str">
        <f>VLOOKUP(A4774,[1]Maestra!A$1:C$746,3,0)</f>
        <v>Descuento de Letras</v>
      </c>
      <c r="D4774" s="1" t="s">
        <v>478</v>
      </c>
      <c r="E4774" s="1" t="s">
        <v>479</v>
      </c>
      <c r="F4774" s="1">
        <v>1</v>
      </c>
      <c r="G4774" s="1">
        <v>121</v>
      </c>
      <c r="H4774" s="1" t="s">
        <v>482</v>
      </c>
      <c r="I4774" s="1" t="s">
        <v>448</v>
      </c>
      <c r="J4774" s="1" t="s">
        <v>323</v>
      </c>
      <c r="K4774" s="1" t="s">
        <v>445</v>
      </c>
      <c r="Q4774" s="2" t="s">
        <v>37</v>
      </c>
      <c r="R4774" s="1" t="s">
        <v>481</v>
      </c>
      <c r="S4774" s="1" t="str">
        <f t="shared" si="153"/>
        <v>FCD|121|G|V|CESP|DUPE</v>
      </c>
      <c r="T4774" s="2" t="str">
        <f t="shared" si="154"/>
        <v>OK</v>
      </c>
    </row>
    <row r="4775" spans="1:20" x14ac:dyDescent="0.25">
      <c r="A4775" s="1">
        <v>102019999</v>
      </c>
      <c r="B4775" s="1" t="str">
        <f>VLOOKUP(A4775,[1]Maestra!A$1:C$746,2,0)</f>
        <v>ACDESL7M7</v>
      </c>
      <c r="C4775" s="1" t="str">
        <f>VLOOKUP(A4775,[1]Maestra!A$1:C$746,3,0)</f>
        <v>Descuento de Letras</v>
      </c>
      <c r="D4775" s="1" t="s">
        <v>478</v>
      </c>
      <c r="E4775" s="1" t="s">
        <v>479</v>
      </c>
      <c r="F4775" s="1">
        <v>1</v>
      </c>
      <c r="G4775" s="1">
        <v>121</v>
      </c>
      <c r="H4775" s="1" t="s">
        <v>482</v>
      </c>
      <c r="I4775" s="1" t="s">
        <v>448</v>
      </c>
      <c r="J4775" s="1" t="s">
        <v>323</v>
      </c>
      <c r="K4775" s="1" t="s">
        <v>447</v>
      </c>
      <c r="Q4775" s="2" t="s">
        <v>37</v>
      </c>
      <c r="R4775" s="1" t="s">
        <v>481</v>
      </c>
      <c r="S4775" s="1" t="str">
        <f t="shared" si="153"/>
        <v>FCD|121|G|V|CESP|NORM</v>
      </c>
      <c r="T4775" s="2" t="str">
        <f t="shared" si="154"/>
        <v>OK</v>
      </c>
    </row>
    <row r="4776" spans="1:20" x14ac:dyDescent="0.25">
      <c r="A4776" s="1">
        <v>102019999</v>
      </c>
      <c r="B4776" s="1" t="str">
        <f>VLOOKUP(A4776,[1]Maestra!A$1:C$746,2,0)</f>
        <v>ACDESL7M7</v>
      </c>
      <c r="C4776" s="1" t="str">
        <f>VLOOKUP(A4776,[1]Maestra!A$1:C$746,3,0)</f>
        <v>Descuento de Letras</v>
      </c>
      <c r="D4776" s="1" t="s">
        <v>478</v>
      </c>
      <c r="E4776" s="1" t="s">
        <v>479</v>
      </c>
      <c r="F4776" s="1">
        <v>1</v>
      </c>
      <c r="G4776" s="1">
        <v>121</v>
      </c>
      <c r="H4776" s="1" t="s">
        <v>482</v>
      </c>
      <c r="I4776" s="1" t="s">
        <v>448</v>
      </c>
      <c r="J4776" s="1" t="s">
        <v>328</v>
      </c>
      <c r="K4776" s="1" t="s">
        <v>445</v>
      </c>
      <c r="Q4776" s="2" t="s">
        <v>37</v>
      </c>
      <c r="R4776" s="1" t="s">
        <v>481</v>
      </c>
      <c r="S4776" s="1" t="str">
        <f t="shared" si="153"/>
        <v>FCD|121|G|V|CGEM|DUPE</v>
      </c>
      <c r="T4776" s="2" t="str">
        <f t="shared" si="154"/>
        <v>OK</v>
      </c>
    </row>
    <row r="4777" spans="1:20" x14ac:dyDescent="0.25">
      <c r="A4777" s="1">
        <v>102019999</v>
      </c>
      <c r="B4777" s="1" t="str">
        <f>VLOOKUP(A4777,[1]Maestra!A$1:C$746,2,0)</f>
        <v>ACDESL7M7</v>
      </c>
      <c r="C4777" s="1" t="str">
        <f>VLOOKUP(A4777,[1]Maestra!A$1:C$746,3,0)</f>
        <v>Descuento de Letras</v>
      </c>
      <c r="D4777" s="1" t="s">
        <v>478</v>
      </c>
      <c r="E4777" s="1" t="s">
        <v>479</v>
      </c>
      <c r="F4777" s="1">
        <v>1</v>
      </c>
      <c r="G4777" s="1">
        <v>121</v>
      </c>
      <c r="H4777" s="1" t="s">
        <v>482</v>
      </c>
      <c r="I4777" s="1" t="s">
        <v>448</v>
      </c>
      <c r="J4777" s="1" t="s">
        <v>328</v>
      </c>
      <c r="K4777" s="1" t="s">
        <v>447</v>
      </c>
      <c r="Q4777" s="2" t="s">
        <v>37</v>
      </c>
      <c r="R4777" s="1" t="s">
        <v>481</v>
      </c>
      <c r="S4777" s="1" t="str">
        <f t="shared" si="153"/>
        <v>FCD|121|G|V|CGEM|NORM</v>
      </c>
      <c r="T4777" s="2" t="str">
        <f t="shared" si="154"/>
        <v>OK</v>
      </c>
    </row>
    <row r="4778" spans="1:20" x14ac:dyDescent="0.25">
      <c r="A4778" s="1">
        <v>102019999</v>
      </c>
      <c r="B4778" s="1" t="str">
        <f>VLOOKUP(A4778,[1]Maestra!A$1:C$746,2,0)</f>
        <v>ACDESL7M7</v>
      </c>
      <c r="C4778" s="1" t="str">
        <f>VLOOKUP(A4778,[1]Maestra!A$1:C$746,3,0)</f>
        <v>Descuento de Letras</v>
      </c>
      <c r="D4778" s="1" t="s">
        <v>478</v>
      </c>
      <c r="E4778" s="1" t="s">
        <v>479</v>
      </c>
      <c r="F4778" s="1">
        <v>1</v>
      </c>
      <c r="G4778" s="1">
        <v>121</v>
      </c>
      <c r="H4778" s="1" t="s">
        <v>482</v>
      </c>
      <c r="I4778" s="1" t="s">
        <v>448</v>
      </c>
      <c r="J4778" s="1" t="s">
        <v>325</v>
      </c>
      <c r="K4778" s="1" t="s">
        <v>445</v>
      </c>
      <c r="Q4778" s="2" t="s">
        <v>37</v>
      </c>
      <c r="R4778" s="1" t="s">
        <v>481</v>
      </c>
      <c r="S4778" s="1" t="str">
        <f t="shared" si="153"/>
        <v>FCD|121|G|V|CMED|DUPE</v>
      </c>
      <c r="T4778" s="2" t="str">
        <f t="shared" si="154"/>
        <v>OK</v>
      </c>
    </row>
    <row r="4779" spans="1:20" x14ac:dyDescent="0.25">
      <c r="A4779" s="1">
        <v>102019999</v>
      </c>
      <c r="B4779" s="1" t="str">
        <f>VLOOKUP(A4779,[1]Maestra!A$1:C$746,2,0)</f>
        <v>ACDESL7M7</v>
      </c>
      <c r="C4779" s="1" t="str">
        <f>VLOOKUP(A4779,[1]Maestra!A$1:C$746,3,0)</f>
        <v>Descuento de Letras</v>
      </c>
      <c r="D4779" s="1" t="s">
        <v>478</v>
      </c>
      <c r="E4779" s="1" t="s">
        <v>479</v>
      </c>
      <c r="F4779" s="1">
        <v>1</v>
      </c>
      <c r="G4779" s="1">
        <v>121</v>
      </c>
      <c r="H4779" s="1" t="s">
        <v>482</v>
      </c>
      <c r="I4779" s="1" t="s">
        <v>448</v>
      </c>
      <c r="J4779" s="1" t="s">
        <v>325</v>
      </c>
      <c r="K4779" s="1" t="s">
        <v>447</v>
      </c>
      <c r="Q4779" s="2" t="s">
        <v>37</v>
      </c>
      <c r="R4779" s="1" t="s">
        <v>481</v>
      </c>
      <c r="S4779" s="1" t="str">
        <f t="shared" si="153"/>
        <v>FCD|121|G|V|CMED|NORM</v>
      </c>
      <c r="T4779" s="2" t="str">
        <f t="shared" si="154"/>
        <v>OK</v>
      </c>
    </row>
    <row r="4780" spans="1:20" x14ac:dyDescent="0.25">
      <c r="A4780" s="1">
        <v>102019999</v>
      </c>
      <c r="B4780" s="1" t="str">
        <f>VLOOKUP(A4780,[1]Maestra!A$1:C$746,2,0)</f>
        <v>ACDESL7M7</v>
      </c>
      <c r="C4780" s="1" t="str">
        <f>VLOOKUP(A4780,[1]Maestra!A$1:C$746,3,0)</f>
        <v>Descuento de Letras</v>
      </c>
      <c r="D4780" s="1" t="s">
        <v>478</v>
      </c>
      <c r="E4780" s="1" t="s">
        <v>479</v>
      </c>
      <c r="F4780" s="1">
        <v>1</v>
      </c>
      <c r="G4780" s="1">
        <v>121</v>
      </c>
      <c r="H4780" s="1" t="s">
        <v>482</v>
      </c>
      <c r="I4780" s="1" t="s">
        <v>448</v>
      </c>
      <c r="J4780" s="1" t="s">
        <v>330</v>
      </c>
      <c r="K4780" s="1" t="s">
        <v>445</v>
      </c>
      <c r="Q4780" s="2" t="s">
        <v>37</v>
      </c>
      <c r="R4780" s="1" t="s">
        <v>481</v>
      </c>
      <c r="S4780" s="1" t="str">
        <f t="shared" si="153"/>
        <v>FCD|121|G|V|CMIE|DUPE</v>
      </c>
      <c r="T4780" s="2" t="str">
        <f t="shared" si="154"/>
        <v>OK</v>
      </c>
    </row>
    <row r="4781" spans="1:20" x14ac:dyDescent="0.25">
      <c r="A4781" s="1">
        <v>102019999</v>
      </c>
      <c r="B4781" s="1" t="str">
        <f>VLOOKUP(A4781,[1]Maestra!A$1:C$746,2,0)</f>
        <v>ACDESL7M7</v>
      </c>
      <c r="C4781" s="1" t="str">
        <f>VLOOKUP(A4781,[1]Maestra!A$1:C$746,3,0)</f>
        <v>Descuento de Letras</v>
      </c>
      <c r="D4781" s="1" t="s">
        <v>478</v>
      </c>
      <c r="E4781" s="1" t="s">
        <v>479</v>
      </c>
      <c r="F4781" s="1">
        <v>1</v>
      </c>
      <c r="G4781" s="1">
        <v>121</v>
      </c>
      <c r="H4781" s="1" t="s">
        <v>482</v>
      </c>
      <c r="I4781" s="1" t="s">
        <v>448</v>
      </c>
      <c r="J4781" s="1" t="s">
        <v>330</v>
      </c>
      <c r="K4781" s="1" t="s">
        <v>447</v>
      </c>
      <c r="Q4781" s="2" t="s">
        <v>37</v>
      </c>
      <c r="R4781" s="1" t="s">
        <v>481</v>
      </c>
      <c r="S4781" s="1" t="str">
        <f t="shared" si="153"/>
        <v>FCD|121|G|V|CMIE|NORM</v>
      </c>
      <c r="T4781" s="2" t="str">
        <f t="shared" si="154"/>
        <v>OK</v>
      </c>
    </row>
    <row r="4782" spans="1:20" x14ac:dyDescent="0.25">
      <c r="A4782" s="1">
        <v>102019999</v>
      </c>
      <c r="B4782" s="1" t="str">
        <f>VLOOKUP(A4782,[1]Maestra!A$1:C$746,2,0)</f>
        <v>ACDESL7M7</v>
      </c>
      <c r="C4782" s="1" t="str">
        <f>VLOOKUP(A4782,[1]Maestra!A$1:C$746,3,0)</f>
        <v>Descuento de Letras</v>
      </c>
      <c r="D4782" s="1" t="s">
        <v>478</v>
      </c>
      <c r="E4782" s="1" t="s">
        <v>479</v>
      </c>
      <c r="F4782" s="1">
        <v>1</v>
      </c>
      <c r="G4782" s="1">
        <v>121</v>
      </c>
      <c r="H4782" s="1" t="s">
        <v>482</v>
      </c>
      <c r="I4782" s="1" t="s">
        <v>448</v>
      </c>
      <c r="J4782" s="1" t="s">
        <v>331</v>
      </c>
      <c r="K4782" s="1" t="s">
        <v>445</v>
      </c>
      <c r="Q4782" s="2" t="s">
        <v>37</v>
      </c>
      <c r="R4782" s="1" t="s">
        <v>481</v>
      </c>
      <c r="S4782" s="1" t="str">
        <f t="shared" si="153"/>
        <v>FCD|121|G|V|CPEM|DUPE</v>
      </c>
      <c r="T4782" s="2" t="str">
        <f t="shared" si="154"/>
        <v>OK</v>
      </c>
    </row>
    <row r="4783" spans="1:20" x14ac:dyDescent="0.25">
      <c r="A4783" s="1">
        <v>102019999</v>
      </c>
      <c r="B4783" s="1" t="str">
        <f>VLOOKUP(A4783,[1]Maestra!A$1:C$746,2,0)</f>
        <v>ACDESL7M7</v>
      </c>
      <c r="C4783" s="1" t="str">
        <f>VLOOKUP(A4783,[1]Maestra!A$1:C$746,3,0)</f>
        <v>Descuento de Letras</v>
      </c>
      <c r="D4783" s="1" t="s">
        <v>478</v>
      </c>
      <c r="E4783" s="1" t="s">
        <v>479</v>
      </c>
      <c r="F4783" s="1">
        <v>1</v>
      </c>
      <c r="G4783" s="1">
        <v>121</v>
      </c>
      <c r="H4783" s="1" t="s">
        <v>482</v>
      </c>
      <c r="I4783" s="1" t="s">
        <v>448</v>
      </c>
      <c r="J4783" s="1" t="s">
        <v>331</v>
      </c>
      <c r="K4783" s="1" t="s">
        <v>447</v>
      </c>
      <c r="Q4783" s="2" t="s">
        <v>37</v>
      </c>
      <c r="R4783" s="1" t="s">
        <v>481</v>
      </c>
      <c r="S4783" s="1" t="str">
        <f t="shared" si="153"/>
        <v>FCD|121|G|V|CPEM|NORM</v>
      </c>
      <c r="T4783" s="2" t="str">
        <f t="shared" si="154"/>
        <v>OK</v>
      </c>
    </row>
    <row r="4784" spans="1:20" x14ac:dyDescent="0.25">
      <c r="A4784" s="1">
        <v>102039999</v>
      </c>
      <c r="B4784" s="1" t="str">
        <f>VLOOKUP(A4784,[1]Maestra!A$1:C$746,2,0)</f>
        <v>ACDESFAC6</v>
      </c>
      <c r="C4784" s="1" t="str">
        <f>VLOOKUP(A4784,[1]Maestra!A$1:C$746,3,0)</f>
        <v>Descuentos de Facturas</v>
      </c>
      <c r="D4784" s="1" t="s">
        <v>478</v>
      </c>
      <c r="E4784" s="1" t="s">
        <v>479</v>
      </c>
      <c r="F4784" s="1">
        <v>1</v>
      </c>
      <c r="G4784" s="1">
        <v>123</v>
      </c>
      <c r="H4784" s="1" t="s">
        <v>480</v>
      </c>
      <c r="I4784" s="1" t="s">
        <v>415</v>
      </c>
      <c r="J4784" s="1" t="s">
        <v>327</v>
      </c>
      <c r="K4784" s="1" t="s">
        <v>445</v>
      </c>
      <c r="Q4784" s="2" t="s">
        <v>37</v>
      </c>
      <c r="R4784" s="1" t="s">
        <v>481</v>
      </c>
      <c r="S4784" s="1" t="str">
        <f t="shared" si="153"/>
        <v>FCD|123|A|S|CCOR|DUPE</v>
      </c>
      <c r="T4784" s="2" t="str">
        <f t="shared" si="154"/>
        <v>OK</v>
      </c>
    </row>
    <row r="4785" spans="1:20" x14ac:dyDescent="0.25">
      <c r="A4785" s="1">
        <v>102039999</v>
      </c>
      <c r="B4785" s="1" t="str">
        <f>VLOOKUP(A4785,[1]Maestra!A$1:C$746,2,0)</f>
        <v>ACDESFAC6</v>
      </c>
      <c r="C4785" s="1" t="str">
        <f>VLOOKUP(A4785,[1]Maestra!A$1:C$746,3,0)</f>
        <v>Descuentos de Facturas</v>
      </c>
      <c r="D4785" s="1" t="s">
        <v>478</v>
      </c>
      <c r="E4785" s="1" t="s">
        <v>479</v>
      </c>
      <c r="F4785" s="1">
        <v>1</v>
      </c>
      <c r="G4785" s="1">
        <v>123</v>
      </c>
      <c r="H4785" s="1" t="s">
        <v>480</v>
      </c>
      <c r="I4785" s="1" t="s">
        <v>415</v>
      </c>
      <c r="J4785" s="1" t="s">
        <v>327</v>
      </c>
      <c r="K4785" s="1" t="s">
        <v>447</v>
      </c>
      <c r="Q4785" s="2" t="s">
        <v>37</v>
      </c>
      <c r="R4785" s="1" t="s">
        <v>481</v>
      </c>
      <c r="S4785" s="1" t="str">
        <f t="shared" si="153"/>
        <v>FCD|123|A|S|CCOR|NORM</v>
      </c>
      <c r="T4785" s="2" t="str">
        <f t="shared" si="154"/>
        <v>OK</v>
      </c>
    </row>
    <row r="4786" spans="1:20" x14ac:dyDescent="0.25">
      <c r="A4786" s="1">
        <v>102039999</v>
      </c>
      <c r="B4786" s="1" t="str">
        <f>VLOOKUP(A4786,[1]Maestra!A$1:C$746,2,0)</f>
        <v>ACDESFAC6</v>
      </c>
      <c r="C4786" s="1" t="str">
        <f>VLOOKUP(A4786,[1]Maestra!A$1:C$746,3,0)</f>
        <v>Descuentos de Facturas</v>
      </c>
      <c r="D4786" s="1" t="s">
        <v>478</v>
      </c>
      <c r="E4786" s="1" t="s">
        <v>479</v>
      </c>
      <c r="F4786" s="1">
        <v>1</v>
      </c>
      <c r="G4786" s="1">
        <v>123</v>
      </c>
      <c r="H4786" s="1" t="s">
        <v>480</v>
      </c>
      <c r="I4786" s="1" t="s">
        <v>415</v>
      </c>
      <c r="J4786" s="1" t="s">
        <v>323</v>
      </c>
      <c r="K4786" s="1" t="s">
        <v>445</v>
      </c>
      <c r="Q4786" s="2" t="s">
        <v>37</v>
      </c>
      <c r="R4786" s="1" t="s">
        <v>481</v>
      </c>
      <c r="S4786" s="1" t="str">
        <f t="shared" si="153"/>
        <v>FCD|123|A|S|CESP|DUPE</v>
      </c>
      <c r="T4786" s="2" t="str">
        <f t="shared" si="154"/>
        <v>OK</v>
      </c>
    </row>
    <row r="4787" spans="1:20" x14ac:dyDescent="0.25">
      <c r="A4787" s="1">
        <v>102039999</v>
      </c>
      <c r="B4787" s="1" t="str">
        <f>VLOOKUP(A4787,[1]Maestra!A$1:C$746,2,0)</f>
        <v>ACDESFAC6</v>
      </c>
      <c r="C4787" s="1" t="str">
        <f>VLOOKUP(A4787,[1]Maestra!A$1:C$746,3,0)</f>
        <v>Descuentos de Facturas</v>
      </c>
      <c r="D4787" s="1" t="s">
        <v>478</v>
      </c>
      <c r="E4787" s="1" t="s">
        <v>479</v>
      </c>
      <c r="F4787" s="1">
        <v>1</v>
      </c>
      <c r="G4787" s="1">
        <v>123</v>
      </c>
      <c r="H4787" s="1" t="s">
        <v>480</v>
      </c>
      <c r="I4787" s="1" t="s">
        <v>415</v>
      </c>
      <c r="J4787" s="1" t="s">
        <v>323</v>
      </c>
      <c r="K4787" s="1" t="s">
        <v>447</v>
      </c>
      <c r="Q4787" s="2" t="s">
        <v>37</v>
      </c>
      <c r="R4787" s="1" t="s">
        <v>481</v>
      </c>
      <c r="S4787" s="1" t="str">
        <f t="shared" si="153"/>
        <v>FCD|123|A|S|CESP|NORM</v>
      </c>
      <c r="T4787" s="2" t="str">
        <f t="shared" si="154"/>
        <v>OK</v>
      </c>
    </row>
    <row r="4788" spans="1:20" x14ac:dyDescent="0.25">
      <c r="A4788" s="1">
        <v>102039999</v>
      </c>
      <c r="B4788" s="1" t="str">
        <f>VLOOKUP(A4788,[1]Maestra!A$1:C$746,2,0)</f>
        <v>ACDESFAC6</v>
      </c>
      <c r="C4788" s="1" t="str">
        <f>VLOOKUP(A4788,[1]Maestra!A$1:C$746,3,0)</f>
        <v>Descuentos de Facturas</v>
      </c>
      <c r="D4788" s="1" t="s">
        <v>478</v>
      </c>
      <c r="E4788" s="1" t="s">
        <v>479</v>
      </c>
      <c r="F4788" s="1">
        <v>1</v>
      </c>
      <c r="G4788" s="1">
        <v>123</v>
      </c>
      <c r="H4788" s="1" t="s">
        <v>480</v>
      </c>
      <c r="I4788" s="1" t="s">
        <v>415</v>
      </c>
      <c r="J4788" s="1" t="s">
        <v>328</v>
      </c>
      <c r="K4788" s="1" t="s">
        <v>445</v>
      </c>
      <c r="Q4788" s="2" t="s">
        <v>37</v>
      </c>
      <c r="R4788" s="1" t="s">
        <v>481</v>
      </c>
      <c r="S4788" s="1" t="str">
        <f t="shared" si="153"/>
        <v>FCD|123|A|S|CGEM|DUPE</v>
      </c>
      <c r="T4788" s="2" t="str">
        <f t="shared" si="154"/>
        <v>OK</v>
      </c>
    </row>
    <row r="4789" spans="1:20" x14ac:dyDescent="0.25">
      <c r="A4789" s="1">
        <v>102039999</v>
      </c>
      <c r="B4789" s="1" t="str">
        <f>VLOOKUP(A4789,[1]Maestra!A$1:C$746,2,0)</f>
        <v>ACDESFAC6</v>
      </c>
      <c r="C4789" s="1" t="str">
        <f>VLOOKUP(A4789,[1]Maestra!A$1:C$746,3,0)</f>
        <v>Descuentos de Facturas</v>
      </c>
      <c r="D4789" s="1" t="s">
        <v>478</v>
      </c>
      <c r="E4789" s="1" t="s">
        <v>479</v>
      </c>
      <c r="F4789" s="1">
        <v>1</v>
      </c>
      <c r="G4789" s="1">
        <v>123</v>
      </c>
      <c r="H4789" s="1" t="s">
        <v>480</v>
      </c>
      <c r="I4789" s="1" t="s">
        <v>415</v>
      </c>
      <c r="J4789" s="1" t="s">
        <v>328</v>
      </c>
      <c r="K4789" s="1" t="s">
        <v>447</v>
      </c>
      <c r="Q4789" s="2" t="s">
        <v>37</v>
      </c>
      <c r="R4789" s="1" t="s">
        <v>481</v>
      </c>
      <c r="S4789" s="1" t="str">
        <f t="shared" si="153"/>
        <v>FCD|123|A|S|CGEM|NORM</v>
      </c>
      <c r="T4789" s="2" t="str">
        <f t="shared" si="154"/>
        <v>OK</v>
      </c>
    </row>
    <row r="4790" spans="1:20" x14ac:dyDescent="0.25">
      <c r="A4790" s="1">
        <v>102039999</v>
      </c>
      <c r="B4790" s="1" t="str">
        <f>VLOOKUP(A4790,[1]Maestra!A$1:C$746,2,0)</f>
        <v>ACDESFAC6</v>
      </c>
      <c r="C4790" s="1" t="str">
        <f>VLOOKUP(A4790,[1]Maestra!A$1:C$746,3,0)</f>
        <v>Descuentos de Facturas</v>
      </c>
      <c r="D4790" s="1" t="s">
        <v>478</v>
      </c>
      <c r="E4790" s="1" t="s">
        <v>479</v>
      </c>
      <c r="F4790" s="1">
        <v>1</v>
      </c>
      <c r="G4790" s="1">
        <v>123</v>
      </c>
      <c r="H4790" s="1" t="s">
        <v>480</v>
      </c>
      <c r="I4790" s="1" t="s">
        <v>415</v>
      </c>
      <c r="J4790" s="1" t="s">
        <v>325</v>
      </c>
      <c r="K4790" s="1" t="s">
        <v>445</v>
      </c>
      <c r="Q4790" s="2" t="s">
        <v>37</v>
      </c>
      <c r="R4790" s="1" t="s">
        <v>481</v>
      </c>
      <c r="S4790" s="1" t="str">
        <f t="shared" si="153"/>
        <v>FCD|123|A|S|CMED|DUPE</v>
      </c>
      <c r="T4790" s="2" t="str">
        <f t="shared" si="154"/>
        <v>OK</v>
      </c>
    </row>
    <row r="4791" spans="1:20" x14ac:dyDescent="0.25">
      <c r="A4791" s="1">
        <v>102039999</v>
      </c>
      <c r="B4791" s="1" t="str">
        <f>VLOOKUP(A4791,[1]Maestra!A$1:C$746,2,0)</f>
        <v>ACDESFAC6</v>
      </c>
      <c r="C4791" s="1" t="str">
        <f>VLOOKUP(A4791,[1]Maestra!A$1:C$746,3,0)</f>
        <v>Descuentos de Facturas</v>
      </c>
      <c r="D4791" s="1" t="s">
        <v>478</v>
      </c>
      <c r="E4791" s="1" t="s">
        <v>479</v>
      </c>
      <c r="F4791" s="1">
        <v>1</v>
      </c>
      <c r="G4791" s="1">
        <v>123</v>
      </c>
      <c r="H4791" s="1" t="s">
        <v>480</v>
      </c>
      <c r="I4791" s="1" t="s">
        <v>415</v>
      </c>
      <c r="J4791" s="1" t="s">
        <v>325</v>
      </c>
      <c r="K4791" s="1" t="s">
        <v>447</v>
      </c>
      <c r="Q4791" s="2" t="s">
        <v>37</v>
      </c>
      <c r="R4791" s="1" t="s">
        <v>481</v>
      </c>
      <c r="S4791" s="1" t="str">
        <f t="shared" si="153"/>
        <v>FCD|123|A|S|CMED|NORM</v>
      </c>
      <c r="T4791" s="2" t="str">
        <f t="shared" si="154"/>
        <v>OK</v>
      </c>
    </row>
    <row r="4792" spans="1:20" x14ac:dyDescent="0.25">
      <c r="A4792" s="1">
        <v>102039999</v>
      </c>
      <c r="B4792" s="1" t="str">
        <f>VLOOKUP(A4792,[1]Maestra!A$1:C$746,2,0)</f>
        <v>ACDESFAC6</v>
      </c>
      <c r="C4792" s="1" t="str">
        <f>VLOOKUP(A4792,[1]Maestra!A$1:C$746,3,0)</f>
        <v>Descuentos de Facturas</v>
      </c>
      <c r="D4792" s="1" t="s">
        <v>478</v>
      </c>
      <c r="E4792" s="1" t="s">
        <v>479</v>
      </c>
      <c r="F4792" s="1">
        <v>1</v>
      </c>
      <c r="G4792" s="1">
        <v>123</v>
      </c>
      <c r="H4792" s="1" t="s">
        <v>480</v>
      </c>
      <c r="I4792" s="1" t="s">
        <v>415</v>
      </c>
      <c r="J4792" s="1" t="s">
        <v>330</v>
      </c>
      <c r="K4792" s="1" t="s">
        <v>445</v>
      </c>
      <c r="Q4792" s="2" t="s">
        <v>37</v>
      </c>
      <c r="R4792" s="1" t="s">
        <v>481</v>
      </c>
      <c r="S4792" s="1" t="str">
        <f t="shared" si="153"/>
        <v>FCD|123|A|S|CMIE|DUPE</v>
      </c>
      <c r="T4792" s="2" t="str">
        <f t="shared" si="154"/>
        <v>OK</v>
      </c>
    </row>
    <row r="4793" spans="1:20" x14ac:dyDescent="0.25">
      <c r="A4793" s="1">
        <v>102039999</v>
      </c>
      <c r="B4793" s="1" t="str">
        <f>VLOOKUP(A4793,[1]Maestra!A$1:C$746,2,0)</f>
        <v>ACDESFAC6</v>
      </c>
      <c r="C4793" s="1" t="str">
        <f>VLOOKUP(A4793,[1]Maestra!A$1:C$746,3,0)</f>
        <v>Descuentos de Facturas</v>
      </c>
      <c r="D4793" s="1" t="s">
        <v>478</v>
      </c>
      <c r="E4793" s="1" t="s">
        <v>479</v>
      </c>
      <c r="F4793" s="1">
        <v>1</v>
      </c>
      <c r="G4793" s="1">
        <v>123</v>
      </c>
      <c r="H4793" s="1" t="s">
        <v>480</v>
      </c>
      <c r="I4793" s="1" t="s">
        <v>415</v>
      </c>
      <c r="J4793" s="1" t="s">
        <v>330</v>
      </c>
      <c r="K4793" s="1" t="s">
        <v>447</v>
      </c>
      <c r="Q4793" s="2" t="s">
        <v>37</v>
      </c>
      <c r="R4793" s="1" t="s">
        <v>481</v>
      </c>
      <c r="S4793" s="1" t="str">
        <f t="shared" si="153"/>
        <v>FCD|123|A|S|CMIE|NORM</v>
      </c>
      <c r="T4793" s="2" t="str">
        <f t="shared" si="154"/>
        <v>OK</v>
      </c>
    </row>
    <row r="4794" spans="1:20" x14ac:dyDescent="0.25">
      <c r="A4794" s="1">
        <v>102039999</v>
      </c>
      <c r="B4794" s="1" t="str">
        <f>VLOOKUP(A4794,[1]Maestra!A$1:C$746,2,0)</f>
        <v>ACDESFAC6</v>
      </c>
      <c r="C4794" s="1" t="str">
        <f>VLOOKUP(A4794,[1]Maestra!A$1:C$746,3,0)</f>
        <v>Descuentos de Facturas</v>
      </c>
      <c r="D4794" s="1" t="s">
        <v>478</v>
      </c>
      <c r="E4794" s="1" t="s">
        <v>479</v>
      </c>
      <c r="F4794" s="1">
        <v>1</v>
      </c>
      <c r="G4794" s="1">
        <v>123</v>
      </c>
      <c r="H4794" s="1" t="s">
        <v>480</v>
      </c>
      <c r="I4794" s="1" t="s">
        <v>415</v>
      </c>
      <c r="J4794" s="1" t="s">
        <v>331</v>
      </c>
      <c r="K4794" s="1" t="s">
        <v>445</v>
      </c>
      <c r="Q4794" s="2" t="s">
        <v>37</v>
      </c>
      <c r="R4794" s="1" t="s">
        <v>481</v>
      </c>
      <c r="S4794" s="1" t="str">
        <f t="shared" si="153"/>
        <v>FCD|123|A|S|CPEM|DUPE</v>
      </c>
      <c r="T4794" s="2" t="str">
        <f t="shared" si="154"/>
        <v>OK</v>
      </c>
    </row>
    <row r="4795" spans="1:20" x14ac:dyDescent="0.25">
      <c r="A4795" s="1">
        <v>102039999</v>
      </c>
      <c r="B4795" s="1" t="str">
        <f>VLOOKUP(A4795,[1]Maestra!A$1:C$746,2,0)</f>
        <v>ACDESFAC6</v>
      </c>
      <c r="C4795" s="1" t="str">
        <f>VLOOKUP(A4795,[1]Maestra!A$1:C$746,3,0)</f>
        <v>Descuentos de Facturas</v>
      </c>
      <c r="D4795" s="1" t="s">
        <v>478</v>
      </c>
      <c r="E4795" s="1" t="s">
        <v>479</v>
      </c>
      <c r="F4795" s="1">
        <v>1</v>
      </c>
      <c r="G4795" s="1">
        <v>123</v>
      </c>
      <c r="H4795" s="1" t="s">
        <v>480</v>
      </c>
      <c r="I4795" s="1" t="s">
        <v>415</v>
      </c>
      <c r="J4795" s="1" t="s">
        <v>331</v>
      </c>
      <c r="K4795" s="1" t="s">
        <v>447</v>
      </c>
      <c r="Q4795" s="2" t="s">
        <v>37</v>
      </c>
      <c r="R4795" s="1" t="s">
        <v>481</v>
      </c>
      <c r="S4795" s="1" t="str">
        <f t="shared" si="153"/>
        <v>FCD|123|A|S|CPEM|NORM</v>
      </c>
      <c r="T4795" s="2" t="str">
        <f t="shared" si="154"/>
        <v>OK</v>
      </c>
    </row>
    <row r="4796" spans="1:20" x14ac:dyDescent="0.25">
      <c r="A4796" s="1">
        <v>102039999</v>
      </c>
      <c r="B4796" s="1" t="str">
        <f>VLOOKUP(A4796,[1]Maestra!A$1:C$746,2,0)</f>
        <v>ACDESFAC6</v>
      </c>
      <c r="C4796" s="1" t="str">
        <f>VLOOKUP(A4796,[1]Maestra!A$1:C$746,3,0)</f>
        <v>Descuentos de Facturas</v>
      </c>
      <c r="D4796" s="1" t="s">
        <v>478</v>
      </c>
      <c r="E4796" s="1" t="s">
        <v>479</v>
      </c>
      <c r="F4796" s="1">
        <v>1</v>
      </c>
      <c r="G4796" s="1">
        <v>123</v>
      </c>
      <c r="H4796" s="1" t="s">
        <v>480</v>
      </c>
      <c r="I4796" s="1" t="s">
        <v>448</v>
      </c>
      <c r="J4796" s="1" t="s">
        <v>327</v>
      </c>
      <c r="K4796" s="1" t="s">
        <v>445</v>
      </c>
      <c r="Q4796" s="2" t="s">
        <v>37</v>
      </c>
      <c r="R4796" s="1" t="s">
        <v>481</v>
      </c>
      <c r="S4796" s="1" t="str">
        <f t="shared" si="153"/>
        <v>FCD|123|A|V|CCOR|DUPE</v>
      </c>
      <c r="T4796" s="2" t="str">
        <f t="shared" si="154"/>
        <v>OK</v>
      </c>
    </row>
    <row r="4797" spans="1:20" x14ac:dyDescent="0.25">
      <c r="A4797" s="1">
        <v>102039999</v>
      </c>
      <c r="B4797" s="1" t="str">
        <f>VLOOKUP(A4797,[1]Maestra!A$1:C$746,2,0)</f>
        <v>ACDESFAC6</v>
      </c>
      <c r="C4797" s="1" t="str">
        <f>VLOOKUP(A4797,[1]Maestra!A$1:C$746,3,0)</f>
        <v>Descuentos de Facturas</v>
      </c>
      <c r="D4797" s="1" t="s">
        <v>478</v>
      </c>
      <c r="E4797" s="1" t="s">
        <v>479</v>
      </c>
      <c r="F4797" s="1">
        <v>1</v>
      </c>
      <c r="G4797" s="1">
        <v>123</v>
      </c>
      <c r="H4797" s="1" t="s">
        <v>480</v>
      </c>
      <c r="I4797" s="1" t="s">
        <v>448</v>
      </c>
      <c r="J4797" s="1" t="s">
        <v>327</v>
      </c>
      <c r="K4797" s="1" t="s">
        <v>447</v>
      </c>
      <c r="Q4797" s="2" t="s">
        <v>37</v>
      </c>
      <c r="R4797" s="1" t="s">
        <v>481</v>
      </c>
      <c r="S4797" s="1" t="str">
        <f t="shared" si="153"/>
        <v>FCD|123|A|V|CCOR|NORM</v>
      </c>
      <c r="T4797" s="2" t="str">
        <f t="shared" si="154"/>
        <v>OK</v>
      </c>
    </row>
    <row r="4798" spans="1:20" x14ac:dyDescent="0.25">
      <c r="A4798" s="1">
        <v>102039999</v>
      </c>
      <c r="B4798" s="1" t="str">
        <f>VLOOKUP(A4798,[1]Maestra!A$1:C$746,2,0)</f>
        <v>ACDESFAC6</v>
      </c>
      <c r="C4798" s="1" t="str">
        <f>VLOOKUP(A4798,[1]Maestra!A$1:C$746,3,0)</f>
        <v>Descuentos de Facturas</v>
      </c>
      <c r="D4798" s="1" t="s">
        <v>478</v>
      </c>
      <c r="E4798" s="1" t="s">
        <v>479</v>
      </c>
      <c r="F4798" s="1">
        <v>1</v>
      </c>
      <c r="G4798" s="1">
        <v>123</v>
      </c>
      <c r="H4798" s="1" t="s">
        <v>480</v>
      </c>
      <c r="I4798" s="1" t="s">
        <v>448</v>
      </c>
      <c r="J4798" s="1" t="s">
        <v>323</v>
      </c>
      <c r="K4798" s="1" t="s">
        <v>445</v>
      </c>
      <c r="Q4798" s="2" t="s">
        <v>37</v>
      </c>
      <c r="R4798" s="1" t="s">
        <v>481</v>
      </c>
      <c r="S4798" s="1" t="str">
        <f t="shared" si="153"/>
        <v>FCD|123|A|V|CESP|DUPE</v>
      </c>
      <c r="T4798" s="2" t="str">
        <f t="shared" si="154"/>
        <v>OK</v>
      </c>
    </row>
    <row r="4799" spans="1:20" x14ac:dyDescent="0.25">
      <c r="A4799" s="1">
        <v>102039999</v>
      </c>
      <c r="B4799" s="1" t="str">
        <f>VLOOKUP(A4799,[1]Maestra!A$1:C$746,2,0)</f>
        <v>ACDESFAC6</v>
      </c>
      <c r="C4799" s="1" t="str">
        <f>VLOOKUP(A4799,[1]Maestra!A$1:C$746,3,0)</f>
        <v>Descuentos de Facturas</v>
      </c>
      <c r="D4799" s="1" t="s">
        <v>478</v>
      </c>
      <c r="E4799" s="1" t="s">
        <v>479</v>
      </c>
      <c r="F4799" s="1">
        <v>1</v>
      </c>
      <c r="G4799" s="1">
        <v>123</v>
      </c>
      <c r="H4799" s="1" t="s">
        <v>480</v>
      </c>
      <c r="I4799" s="1" t="s">
        <v>448</v>
      </c>
      <c r="J4799" s="1" t="s">
        <v>323</v>
      </c>
      <c r="K4799" s="1" t="s">
        <v>447</v>
      </c>
      <c r="Q4799" s="2" t="s">
        <v>37</v>
      </c>
      <c r="R4799" s="1" t="s">
        <v>481</v>
      </c>
      <c r="S4799" s="1" t="str">
        <f t="shared" si="153"/>
        <v>FCD|123|A|V|CESP|NORM</v>
      </c>
      <c r="T4799" s="2" t="str">
        <f t="shared" si="154"/>
        <v>OK</v>
      </c>
    </row>
    <row r="4800" spans="1:20" x14ac:dyDescent="0.25">
      <c r="A4800" s="1">
        <v>102039999</v>
      </c>
      <c r="B4800" s="1" t="str">
        <f>VLOOKUP(A4800,[1]Maestra!A$1:C$746,2,0)</f>
        <v>ACDESFAC6</v>
      </c>
      <c r="C4800" s="1" t="str">
        <f>VLOOKUP(A4800,[1]Maestra!A$1:C$746,3,0)</f>
        <v>Descuentos de Facturas</v>
      </c>
      <c r="D4800" s="1" t="s">
        <v>478</v>
      </c>
      <c r="E4800" s="1" t="s">
        <v>479</v>
      </c>
      <c r="F4800" s="1">
        <v>1</v>
      </c>
      <c r="G4800" s="1">
        <v>123</v>
      </c>
      <c r="H4800" s="1" t="s">
        <v>480</v>
      </c>
      <c r="I4800" s="1" t="s">
        <v>448</v>
      </c>
      <c r="J4800" s="1" t="s">
        <v>328</v>
      </c>
      <c r="K4800" s="1" t="s">
        <v>445</v>
      </c>
      <c r="Q4800" s="2" t="s">
        <v>37</v>
      </c>
      <c r="R4800" s="1" t="s">
        <v>481</v>
      </c>
      <c r="S4800" s="1" t="str">
        <f t="shared" si="153"/>
        <v>FCD|123|A|V|CGEM|DUPE</v>
      </c>
      <c r="T4800" s="2" t="str">
        <f t="shared" si="154"/>
        <v>OK</v>
      </c>
    </row>
    <row r="4801" spans="1:20" x14ac:dyDescent="0.25">
      <c r="A4801" s="1">
        <v>102039999</v>
      </c>
      <c r="B4801" s="1" t="str">
        <f>VLOOKUP(A4801,[1]Maestra!A$1:C$746,2,0)</f>
        <v>ACDESFAC6</v>
      </c>
      <c r="C4801" s="1" t="str">
        <f>VLOOKUP(A4801,[1]Maestra!A$1:C$746,3,0)</f>
        <v>Descuentos de Facturas</v>
      </c>
      <c r="D4801" s="1" t="s">
        <v>478</v>
      </c>
      <c r="E4801" s="1" t="s">
        <v>479</v>
      </c>
      <c r="F4801" s="1">
        <v>1</v>
      </c>
      <c r="G4801" s="1">
        <v>123</v>
      </c>
      <c r="H4801" s="1" t="s">
        <v>480</v>
      </c>
      <c r="I4801" s="1" t="s">
        <v>448</v>
      </c>
      <c r="J4801" s="1" t="s">
        <v>328</v>
      </c>
      <c r="K4801" s="1" t="s">
        <v>447</v>
      </c>
      <c r="Q4801" s="2" t="s">
        <v>37</v>
      </c>
      <c r="R4801" s="1" t="s">
        <v>481</v>
      </c>
      <c r="S4801" s="1" t="str">
        <f t="shared" ref="S4801:S4864" si="155">_xlfn.CONCAT(D4801,"|",G4801,"|",H4801,"|",I4801,"|",J4801,"|",K4801)</f>
        <v>FCD|123|A|V|CGEM|NORM</v>
      </c>
      <c r="T4801" s="2" t="str">
        <f t="shared" si="154"/>
        <v>OK</v>
      </c>
    </row>
    <row r="4802" spans="1:20" x14ac:dyDescent="0.25">
      <c r="A4802" s="1">
        <v>102039999</v>
      </c>
      <c r="B4802" s="1" t="str">
        <f>VLOOKUP(A4802,[1]Maestra!A$1:C$746,2,0)</f>
        <v>ACDESFAC6</v>
      </c>
      <c r="C4802" s="1" t="str">
        <f>VLOOKUP(A4802,[1]Maestra!A$1:C$746,3,0)</f>
        <v>Descuentos de Facturas</v>
      </c>
      <c r="D4802" s="1" t="s">
        <v>478</v>
      </c>
      <c r="E4802" s="1" t="s">
        <v>479</v>
      </c>
      <c r="F4802" s="1">
        <v>1</v>
      </c>
      <c r="G4802" s="1">
        <v>123</v>
      </c>
      <c r="H4802" s="1" t="s">
        <v>480</v>
      </c>
      <c r="I4802" s="1" t="s">
        <v>448</v>
      </c>
      <c r="J4802" s="1" t="s">
        <v>325</v>
      </c>
      <c r="K4802" s="1" t="s">
        <v>445</v>
      </c>
      <c r="Q4802" s="2" t="s">
        <v>37</v>
      </c>
      <c r="R4802" s="1" t="s">
        <v>481</v>
      </c>
      <c r="S4802" s="1" t="str">
        <f t="shared" si="155"/>
        <v>FCD|123|A|V|CMED|DUPE</v>
      </c>
      <c r="T4802" s="2" t="str">
        <f t="shared" si="154"/>
        <v>OK</v>
      </c>
    </row>
    <row r="4803" spans="1:20" x14ac:dyDescent="0.25">
      <c r="A4803" s="1">
        <v>102039999</v>
      </c>
      <c r="B4803" s="1" t="str">
        <f>VLOOKUP(A4803,[1]Maestra!A$1:C$746,2,0)</f>
        <v>ACDESFAC6</v>
      </c>
      <c r="C4803" s="1" t="str">
        <f>VLOOKUP(A4803,[1]Maestra!A$1:C$746,3,0)</f>
        <v>Descuentos de Facturas</v>
      </c>
      <c r="D4803" s="1" t="s">
        <v>478</v>
      </c>
      <c r="E4803" s="1" t="s">
        <v>479</v>
      </c>
      <c r="F4803" s="1">
        <v>1</v>
      </c>
      <c r="G4803" s="1">
        <v>123</v>
      </c>
      <c r="H4803" s="1" t="s">
        <v>480</v>
      </c>
      <c r="I4803" s="1" t="s">
        <v>448</v>
      </c>
      <c r="J4803" s="1" t="s">
        <v>325</v>
      </c>
      <c r="K4803" s="1" t="s">
        <v>447</v>
      </c>
      <c r="Q4803" s="2" t="s">
        <v>37</v>
      </c>
      <c r="R4803" s="1" t="s">
        <v>481</v>
      </c>
      <c r="S4803" s="1" t="str">
        <f t="shared" si="155"/>
        <v>FCD|123|A|V|CMED|NORM</v>
      </c>
      <c r="T4803" s="2" t="str">
        <f t="shared" ref="T4803:T4866" si="156">IF(COUNTIFS($D$2:$D$20413,D4803,$S$2:$S$20413,S4803,$A$2:$A$20413,"&lt;&gt;"&amp;A4803)&gt;0,"Conflicto","OK")</f>
        <v>OK</v>
      </c>
    </row>
    <row r="4804" spans="1:20" x14ac:dyDescent="0.25">
      <c r="A4804" s="1">
        <v>102039999</v>
      </c>
      <c r="B4804" s="1" t="str">
        <f>VLOOKUP(A4804,[1]Maestra!A$1:C$746,2,0)</f>
        <v>ACDESFAC6</v>
      </c>
      <c r="C4804" s="1" t="str">
        <f>VLOOKUP(A4804,[1]Maestra!A$1:C$746,3,0)</f>
        <v>Descuentos de Facturas</v>
      </c>
      <c r="D4804" s="1" t="s">
        <v>478</v>
      </c>
      <c r="E4804" s="1" t="s">
        <v>479</v>
      </c>
      <c r="F4804" s="1">
        <v>1</v>
      </c>
      <c r="G4804" s="1">
        <v>123</v>
      </c>
      <c r="H4804" s="1" t="s">
        <v>480</v>
      </c>
      <c r="I4804" s="1" t="s">
        <v>448</v>
      </c>
      <c r="J4804" s="1" t="s">
        <v>330</v>
      </c>
      <c r="K4804" s="1" t="s">
        <v>445</v>
      </c>
      <c r="Q4804" s="2" t="s">
        <v>37</v>
      </c>
      <c r="R4804" s="1" t="s">
        <v>481</v>
      </c>
      <c r="S4804" s="1" t="str">
        <f t="shared" si="155"/>
        <v>FCD|123|A|V|CMIE|DUPE</v>
      </c>
      <c r="T4804" s="2" t="str">
        <f t="shared" si="156"/>
        <v>OK</v>
      </c>
    </row>
    <row r="4805" spans="1:20" x14ac:dyDescent="0.25">
      <c r="A4805" s="1">
        <v>102039999</v>
      </c>
      <c r="B4805" s="1" t="str">
        <f>VLOOKUP(A4805,[1]Maestra!A$1:C$746,2,0)</f>
        <v>ACDESFAC6</v>
      </c>
      <c r="C4805" s="1" t="str">
        <f>VLOOKUP(A4805,[1]Maestra!A$1:C$746,3,0)</f>
        <v>Descuentos de Facturas</v>
      </c>
      <c r="D4805" s="1" t="s">
        <v>478</v>
      </c>
      <c r="E4805" s="1" t="s">
        <v>479</v>
      </c>
      <c r="F4805" s="1">
        <v>1</v>
      </c>
      <c r="G4805" s="1">
        <v>123</v>
      </c>
      <c r="H4805" s="1" t="s">
        <v>480</v>
      </c>
      <c r="I4805" s="1" t="s">
        <v>448</v>
      </c>
      <c r="J4805" s="1" t="s">
        <v>330</v>
      </c>
      <c r="K4805" s="1" t="s">
        <v>447</v>
      </c>
      <c r="Q4805" s="2" t="s">
        <v>37</v>
      </c>
      <c r="R4805" s="1" t="s">
        <v>481</v>
      </c>
      <c r="S4805" s="1" t="str">
        <f t="shared" si="155"/>
        <v>FCD|123|A|V|CMIE|NORM</v>
      </c>
      <c r="T4805" s="2" t="str">
        <f t="shared" si="156"/>
        <v>OK</v>
      </c>
    </row>
    <row r="4806" spans="1:20" x14ac:dyDescent="0.25">
      <c r="A4806" s="1">
        <v>102039999</v>
      </c>
      <c r="B4806" s="1" t="str">
        <f>VLOOKUP(A4806,[1]Maestra!A$1:C$746,2,0)</f>
        <v>ACDESFAC6</v>
      </c>
      <c r="C4806" s="1" t="str">
        <f>VLOOKUP(A4806,[1]Maestra!A$1:C$746,3,0)</f>
        <v>Descuentos de Facturas</v>
      </c>
      <c r="D4806" s="1" t="s">
        <v>478</v>
      </c>
      <c r="E4806" s="1" t="s">
        <v>479</v>
      </c>
      <c r="F4806" s="1">
        <v>1</v>
      </c>
      <c r="G4806" s="1">
        <v>123</v>
      </c>
      <c r="H4806" s="1" t="s">
        <v>480</v>
      </c>
      <c r="I4806" s="1" t="s">
        <v>448</v>
      </c>
      <c r="J4806" s="1" t="s">
        <v>331</v>
      </c>
      <c r="K4806" s="1" t="s">
        <v>445</v>
      </c>
      <c r="Q4806" s="2" t="s">
        <v>37</v>
      </c>
      <c r="R4806" s="1" t="s">
        <v>481</v>
      </c>
      <c r="S4806" s="1" t="str">
        <f t="shared" si="155"/>
        <v>FCD|123|A|V|CPEM|DUPE</v>
      </c>
      <c r="T4806" s="2" t="str">
        <f t="shared" si="156"/>
        <v>OK</v>
      </c>
    </row>
    <row r="4807" spans="1:20" x14ac:dyDescent="0.25">
      <c r="A4807" s="1">
        <v>102039999</v>
      </c>
      <c r="B4807" s="1" t="str">
        <f>VLOOKUP(A4807,[1]Maestra!A$1:C$746,2,0)</f>
        <v>ACDESFAC6</v>
      </c>
      <c r="C4807" s="1" t="str">
        <f>VLOOKUP(A4807,[1]Maestra!A$1:C$746,3,0)</f>
        <v>Descuentos de Facturas</v>
      </c>
      <c r="D4807" s="1" t="s">
        <v>478</v>
      </c>
      <c r="E4807" s="1" t="s">
        <v>479</v>
      </c>
      <c r="F4807" s="1">
        <v>1</v>
      </c>
      <c r="G4807" s="1">
        <v>123</v>
      </c>
      <c r="H4807" s="1" t="s">
        <v>480</v>
      </c>
      <c r="I4807" s="1" t="s">
        <v>448</v>
      </c>
      <c r="J4807" s="1" t="s">
        <v>331</v>
      </c>
      <c r="K4807" s="1" t="s">
        <v>447</v>
      </c>
      <c r="Q4807" s="2" t="s">
        <v>37</v>
      </c>
      <c r="R4807" s="1" t="s">
        <v>481</v>
      </c>
      <c r="S4807" s="1" t="str">
        <f t="shared" si="155"/>
        <v>FCD|123|A|V|CPEM|NORM</v>
      </c>
      <c r="T4807" s="2" t="str">
        <f t="shared" si="156"/>
        <v>OK</v>
      </c>
    </row>
    <row r="4808" spans="1:20" x14ac:dyDescent="0.25">
      <c r="A4808" s="1">
        <v>102039999</v>
      </c>
      <c r="B4808" s="1" t="str">
        <f>VLOOKUP(A4808,[1]Maestra!A$1:C$746,2,0)</f>
        <v>ACDESFAC6</v>
      </c>
      <c r="C4808" s="1" t="str">
        <f>VLOOKUP(A4808,[1]Maestra!A$1:C$746,3,0)</f>
        <v>Descuentos de Facturas</v>
      </c>
      <c r="D4808" s="1" t="s">
        <v>478</v>
      </c>
      <c r="E4808" s="1" t="s">
        <v>479</v>
      </c>
      <c r="F4808" s="1">
        <v>1</v>
      </c>
      <c r="G4808" s="1">
        <v>123</v>
      </c>
      <c r="H4808" s="1" t="s">
        <v>482</v>
      </c>
      <c r="I4808" s="1" t="s">
        <v>415</v>
      </c>
      <c r="J4808" s="1" t="s">
        <v>327</v>
      </c>
      <c r="K4808" s="1" t="s">
        <v>445</v>
      </c>
      <c r="Q4808" s="2" t="s">
        <v>37</v>
      </c>
      <c r="R4808" s="1" t="s">
        <v>481</v>
      </c>
      <c r="S4808" s="1" t="str">
        <f t="shared" si="155"/>
        <v>FCD|123|G|S|CCOR|DUPE</v>
      </c>
      <c r="T4808" s="2" t="str">
        <f t="shared" si="156"/>
        <v>OK</v>
      </c>
    </row>
    <row r="4809" spans="1:20" x14ac:dyDescent="0.25">
      <c r="A4809" s="1">
        <v>102039999</v>
      </c>
      <c r="B4809" s="1" t="str">
        <f>VLOOKUP(A4809,[1]Maestra!A$1:C$746,2,0)</f>
        <v>ACDESFAC6</v>
      </c>
      <c r="C4809" s="1" t="str">
        <f>VLOOKUP(A4809,[1]Maestra!A$1:C$746,3,0)</f>
        <v>Descuentos de Facturas</v>
      </c>
      <c r="D4809" s="1" t="s">
        <v>478</v>
      </c>
      <c r="E4809" s="1" t="s">
        <v>479</v>
      </c>
      <c r="F4809" s="1">
        <v>1</v>
      </c>
      <c r="G4809" s="1">
        <v>123</v>
      </c>
      <c r="H4809" s="1" t="s">
        <v>482</v>
      </c>
      <c r="I4809" s="1" t="s">
        <v>415</v>
      </c>
      <c r="J4809" s="1" t="s">
        <v>327</v>
      </c>
      <c r="K4809" s="1" t="s">
        <v>447</v>
      </c>
      <c r="Q4809" s="2" t="s">
        <v>37</v>
      </c>
      <c r="R4809" s="1" t="s">
        <v>481</v>
      </c>
      <c r="S4809" s="1" t="str">
        <f t="shared" si="155"/>
        <v>FCD|123|G|S|CCOR|NORM</v>
      </c>
      <c r="T4809" s="2" t="str">
        <f t="shared" si="156"/>
        <v>OK</v>
      </c>
    </row>
    <row r="4810" spans="1:20" x14ac:dyDescent="0.25">
      <c r="A4810" s="1">
        <v>102039999</v>
      </c>
      <c r="B4810" s="1" t="str">
        <f>VLOOKUP(A4810,[1]Maestra!A$1:C$746,2,0)</f>
        <v>ACDESFAC6</v>
      </c>
      <c r="C4810" s="1" t="str">
        <f>VLOOKUP(A4810,[1]Maestra!A$1:C$746,3,0)</f>
        <v>Descuentos de Facturas</v>
      </c>
      <c r="D4810" s="1" t="s">
        <v>478</v>
      </c>
      <c r="E4810" s="1" t="s">
        <v>479</v>
      </c>
      <c r="F4810" s="1">
        <v>1</v>
      </c>
      <c r="G4810" s="1">
        <v>123</v>
      </c>
      <c r="H4810" s="1" t="s">
        <v>482</v>
      </c>
      <c r="I4810" s="1" t="s">
        <v>415</v>
      </c>
      <c r="J4810" s="1" t="s">
        <v>323</v>
      </c>
      <c r="K4810" s="1" t="s">
        <v>445</v>
      </c>
      <c r="Q4810" s="2" t="s">
        <v>37</v>
      </c>
      <c r="R4810" s="1" t="s">
        <v>481</v>
      </c>
      <c r="S4810" s="1" t="str">
        <f t="shared" si="155"/>
        <v>FCD|123|G|S|CESP|DUPE</v>
      </c>
      <c r="T4810" s="2" t="str">
        <f t="shared" si="156"/>
        <v>OK</v>
      </c>
    </row>
    <row r="4811" spans="1:20" x14ac:dyDescent="0.25">
      <c r="A4811" s="1">
        <v>102039999</v>
      </c>
      <c r="B4811" s="1" t="str">
        <f>VLOOKUP(A4811,[1]Maestra!A$1:C$746,2,0)</f>
        <v>ACDESFAC6</v>
      </c>
      <c r="C4811" s="1" t="str">
        <f>VLOOKUP(A4811,[1]Maestra!A$1:C$746,3,0)</f>
        <v>Descuentos de Facturas</v>
      </c>
      <c r="D4811" s="1" t="s">
        <v>478</v>
      </c>
      <c r="E4811" s="1" t="s">
        <v>479</v>
      </c>
      <c r="F4811" s="1">
        <v>1</v>
      </c>
      <c r="G4811" s="1">
        <v>123</v>
      </c>
      <c r="H4811" s="1" t="s">
        <v>482</v>
      </c>
      <c r="I4811" s="1" t="s">
        <v>415</v>
      </c>
      <c r="J4811" s="1" t="s">
        <v>323</v>
      </c>
      <c r="K4811" s="1" t="s">
        <v>447</v>
      </c>
      <c r="Q4811" s="2" t="s">
        <v>37</v>
      </c>
      <c r="R4811" s="1" t="s">
        <v>481</v>
      </c>
      <c r="S4811" s="1" t="str">
        <f t="shared" si="155"/>
        <v>FCD|123|G|S|CESP|NORM</v>
      </c>
      <c r="T4811" s="2" t="str">
        <f t="shared" si="156"/>
        <v>OK</v>
      </c>
    </row>
    <row r="4812" spans="1:20" x14ac:dyDescent="0.25">
      <c r="A4812" s="1">
        <v>102039999</v>
      </c>
      <c r="B4812" s="1" t="str">
        <f>VLOOKUP(A4812,[1]Maestra!A$1:C$746,2,0)</f>
        <v>ACDESFAC6</v>
      </c>
      <c r="C4812" s="1" t="str">
        <f>VLOOKUP(A4812,[1]Maestra!A$1:C$746,3,0)</f>
        <v>Descuentos de Facturas</v>
      </c>
      <c r="D4812" s="1" t="s">
        <v>478</v>
      </c>
      <c r="E4812" s="1" t="s">
        <v>479</v>
      </c>
      <c r="F4812" s="1">
        <v>1</v>
      </c>
      <c r="G4812" s="1">
        <v>123</v>
      </c>
      <c r="H4812" s="1" t="s">
        <v>482</v>
      </c>
      <c r="I4812" s="1" t="s">
        <v>415</v>
      </c>
      <c r="J4812" s="1" t="s">
        <v>328</v>
      </c>
      <c r="K4812" s="1" t="s">
        <v>445</v>
      </c>
      <c r="Q4812" s="2" t="s">
        <v>37</v>
      </c>
      <c r="R4812" s="1" t="s">
        <v>481</v>
      </c>
      <c r="S4812" s="1" t="str">
        <f t="shared" si="155"/>
        <v>FCD|123|G|S|CGEM|DUPE</v>
      </c>
      <c r="T4812" s="2" t="str">
        <f t="shared" si="156"/>
        <v>OK</v>
      </c>
    </row>
    <row r="4813" spans="1:20" x14ac:dyDescent="0.25">
      <c r="A4813" s="1">
        <v>102039999</v>
      </c>
      <c r="B4813" s="1" t="str">
        <f>VLOOKUP(A4813,[1]Maestra!A$1:C$746,2,0)</f>
        <v>ACDESFAC6</v>
      </c>
      <c r="C4813" s="1" t="str">
        <f>VLOOKUP(A4813,[1]Maestra!A$1:C$746,3,0)</f>
        <v>Descuentos de Facturas</v>
      </c>
      <c r="D4813" s="1" t="s">
        <v>478</v>
      </c>
      <c r="E4813" s="1" t="s">
        <v>479</v>
      </c>
      <c r="F4813" s="1">
        <v>1</v>
      </c>
      <c r="G4813" s="1">
        <v>123</v>
      </c>
      <c r="H4813" s="1" t="s">
        <v>482</v>
      </c>
      <c r="I4813" s="1" t="s">
        <v>415</v>
      </c>
      <c r="J4813" s="1" t="s">
        <v>328</v>
      </c>
      <c r="K4813" s="1" t="s">
        <v>447</v>
      </c>
      <c r="Q4813" s="2" t="s">
        <v>37</v>
      </c>
      <c r="R4813" s="1" t="s">
        <v>481</v>
      </c>
      <c r="S4813" s="1" t="str">
        <f t="shared" si="155"/>
        <v>FCD|123|G|S|CGEM|NORM</v>
      </c>
      <c r="T4813" s="2" t="str">
        <f t="shared" si="156"/>
        <v>OK</v>
      </c>
    </row>
    <row r="4814" spans="1:20" x14ac:dyDescent="0.25">
      <c r="A4814" s="1">
        <v>102039999</v>
      </c>
      <c r="B4814" s="1" t="str">
        <f>VLOOKUP(A4814,[1]Maestra!A$1:C$746,2,0)</f>
        <v>ACDESFAC6</v>
      </c>
      <c r="C4814" s="1" t="str">
        <f>VLOOKUP(A4814,[1]Maestra!A$1:C$746,3,0)</f>
        <v>Descuentos de Facturas</v>
      </c>
      <c r="D4814" s="1" t="s">
        <v>478</v>
      </c>
      <c r="E4814" s="1" t="s">
        <v>479</v>
      </c>
      <c r="F4814" s="1">
        <v>1</v>
      </c>
      <c r="G4814" s="1">
        <v>123</v>
      </c>
      <c r="H4814" s="1" t="s">
        <v>482</v>
      </c>
      <c r="I4814" s="1" t="s">
        <v>415</v>
      </c>
      <c r="J4814" s="1" t="s">
        <v>325</v>
      </c>
      <c r="K4814" s="1" t="s">
        <v>445</v>
      </c>
      <c r="Q4814" s="2" t="s">
        <v>37</v>
      </c>
      <c r="R4814" s="1" t="s">
        <v>481</v>
      </c>
      <c r="S4814" s="1" t="str">
        <f t="shared" si="155"/>
        <v>FCD|123|G|S|CMED|DUPE</v>
      </c>
      <c r="T4814" s="2" t="str">
        <f t="shared" si="156"/>
        <v>OK</v>
      </c>
    </row>
    <row r="4815" spans="1:20" x14ac:dyDescent="0.25">
      <c r="A4815" s="1">
        <v>102039999</v>
      </c>
      <c r="B4815" s="1" t="str">
        <f>VLOOKUP(A4815,[1]Maestra!A$1:C$746,2,0)</f>
        <v>ACDESFAC6</v>
      </c>
      <c r="C4815" s="1" t="str">
        <f>VLOOKUP(A4815,[1]Maestra!A$1:C$746,3,0)</f>
        <v>Descuentos de Facturas</v>
      </c>
      <c r="D4815" s="1" t="s">
        <v>478</v>
      </c>
      <c r="E4815" s="1" t="s">
        <v>479</v>
      </c>
      <c r="F4815" s="1">
        <v>1</v>
      </c>
      <c r="G4815" s="1">
        <v>123</v>
      </c>
      <c r="H4815" s="1" t="s">
        <v>482</v>
      </c>
      <c r="I4815" s="1" t="s">
        <v>415</v>
      </c>
      <c r="J4815" s="1" t="s">
        <v>325</v>
      </c>
      <c r="K4815" s="1" t="s">
        <v>447</v>
      </c>
      <c r="Q4815" s="2" t="s">
        <v>37</v>
      </c>
      <c r="R4815" s="1" t="s">
        <v>481</v>
      </c>
      <c r="S4815" s="1" t="str">
        <f t="shared" si="155"/>
        <v>FCD|123|G|S|CMED|NORM</v>
      </c>
      <c r="T4815" s="2" t="str">
        <f t="shared" si="156"/>
        <v>OK</v>
      </c>
    </row>
    <row r="4816" spans="1:20" x14ac:dyDescent="0.25">
      <c r="A4816" s="1">
        <v>102039999</v>
      </c>
      <c r="B4816" s="1" t="str">
        <f>VLOOKUP(A4816,[1]Maestra!A$1:C$746,2,0)</f>
        <v>ACDESFAC6</v>
      </c>
      <c r="C4816" s="1" t="str">
        <f>VLOOKUP(A4816,[1]Maestra!A$1:C$746,3,0)</f>
        <v>Descuentos de Facturas</v>
      </c>
      <c r="D4816" s="1" t="s">
        <v>478</v>
      </c>
      <c r="E4816" s="1" t="s">
        <v>479</v>
      </c>
      <c r="F4816" s="1">
        <v>1</v>
      </c>
      <c r="G4816" s="1">
        <v>123</v>
      </c>
      <c r="H4816" s="1" t="s">
        <v>482</v>
      </c>
      <c r="I4816" s="1" t="s">
        <v>415</v>
      </c>
      <c r="J4816" s="1" t="s">
        <v>330</v>
      </c>
      <c r="K4816" s="1" t="s">
        <v>445</v>
      </c>
      <c r="Q4816" s="2" t="s">
        <v>37</v>
      </c>
      <c r="R4816" s="1" t="s">
        <v>481</v>
      </c>
      <c r="S4816" s="1" t="str">
        <f t="shared" si="155"/>
        <v>FCD|123|G|S|CMIE|DUPE</v>
      </c>
      <c r="T4816" s="2" t="str">
        <f t="shared" si="156"/>
        <v>OK</v>
      </c>
    </row>
    <row r="4817" spans="1:20" x14ac:dyDescent="0.25">
      <c r="A4817" s="1">
        <v>102039999</v>
      </c>
      <c r="B4817" s="1" t="str">
        <f>VLOOKUP(A4817,[1]Maestra!A$1:C$746,2,0)</f>
        <v>ACDESFAC6</v>
      </c>
      <c r="C4817" s="1" t="str">
        <f>VLOOKUP(A4817,[1]Maestra!A$1:C$746,3,0)</f>
        <v>Descuentos de Facturas</v>
      </c>
      <c r="D4817" s="1" t="s">
        <v>478</v>
      </c>
      <c r="E4817" s="1" t="s">
        <v>479</v>
      </c>
      <c r="F4817" s="1">
        <v>1</v>
      </c>
      <c r="G4817" s="1">
        <v>123</v>
      </c>
      <c r="H4817" s="1" t="s">
        <v>482</v>
      </c>
      <c r="I4817" s="1" t="s">
        <v>415</v>
      </c>
      <c r="J4817" s="1" t="s">
        <v>330</v>
      </c>
      <c r="K4817" s="1" t="s">
        <v>447</v>
      </c>
      <c r="Q4817" s="2" t="s">
        <v>37</v>
      </c>
      <c r="R4817" s="1" t="s">
        <v>481</v>
      </c>
      <c r="S4817" s="1" t="str">
        <f t="shared" si="155"/>
        <v>FCD|123|G|S|CMIE|NORM</v>
      </c>
      <c r="T4817" s="2" t="str">
        <f t="shared" si="156"/>
        <v>OK</v>
      </c>
    </row>
    <row r="4818" spans="1:20" x14ac:dyDescent="0.25">
      <c r="A4818" s="1">
        <v>102039999</v>
      </c>
      <c r="B4818" s="1" t="str">
        <f>VLOOKUP(A4818,[1]Maestra!A$1:C$746,2,0)</f>
        <v>ACDESFAC6</v>
      </c>
      <c r="C4818" s="1" t="str">
        <f>VLOOKUP(A4818,[1]Maestra!A$1:C$746,3,0)</f>
        <v>Descuentos de Facturas</v>
      </c>
      <c r="D4818" s="1" t="s">
        <v>478</v>
      </c>
      <c r="E4818" s="1" t="s">
        <v>479</v>
      </c>
      <c r="F4818" s="1">
        <v>1</v>
      </c>
      <c r="G4818" s="1">
        <v>123</v>
      </c>
      <c r="H4818" s="1" t="s">
        <v>482</v>
      </c>
      <c r="I4818" s="1" t="s">
        <v>415</v>
      </c>
      <c r="J4818" s="1" t="s">
        <v>331</v>
      </c>
      <c r="K4818" s="1" t="s">
        <v>445</v>
      </c>
      <c r="Q4818" s="2" t="s">
        <v>37</v>
      </c>
      <c r="R4818" s="1" t="s">
        <v>481</v>
      </c>
      <c r="S4818" s="1" t="str">
        <f t="shared" si="155"/>
        <v>FCD|123|G|S|CPEM|DUPE</v>
      </c>
      <c r="T4818" s="2" t="str">
        <f t="shared" si="156"/>
        <v>OK</v>
      </c>
    </row>
    <row r="4819" spans="1:20" x14ac:dyDescent="0.25">
      <c r="A4819" s="1">
        <v>102039999</v>
      </c>
      <c r="B4819" s="1" t="str">
        <f>VLOOKUP(A4819,[1]Maestra!A$1:C$746,2,0)</f>
        <v>ACDESFAC6</v>
      </c>
      <c r="C4819" s="1" t="str">
        <f>VLOOKUP(A4819,[1]Maestra!A$1:C$746,3,0)</f>
        <v>Descuentos de Facturas</v>
      </c>
      <c r="D4819" s="1" t="s">
        <v>478</v>
      </c>
      <c r="E4819" s="1" t="s">
        <v>479</v>
      </c>
      <c r="F4819" s="1">
        <v>1</v>
      </c>
      <c r="G4819" s="1">
        <v>123</v>
      </c>
      <c r="H4819" s="1" t="s">
        <v>482</v>
      </c>
      <c r="I4819" s="1" t="s">
        <v>415</v>
      </c>
      <c r="J4819" s="1" t="s">
        <v>331</v>
      </c>
      <c r="K4819" s="1" t="s">
        <v>447</v>
      </c>
      <c r="Q4819" s="2" t="s">
        <v>37</v>
      </c>
      <c r="R4819" s="1" t="s">
        <v>481</v>
      </c>
      <c r="S4819" s="1" t="str">
        <f t="shared" si="155"/>
        <v>FCD|123|G|S|CPEM|NORM</v>
      </c>
      <c r="T4819" s="2" t="str">
        <f t="shared" si="156"/>
        <v>OK</v>
      </c>
    </row>
    <row r="4820" spans="1:20" x14ac:dyDescent="0.25">
      <c r="A4820" s="1">
        <v>102039999</v>
      </c>
      <c r="B4820" s="1" t="str">
        <f>VLOOKUP(A4820,[1]Maestra!A$1:C$746,2,0)</f>
        <v>ACDESFAC6</v>
      </c>
      <c r="C4820" s="1" t="str">
        <f>VLOOKUP(A4820,[1]Maestra!A$1:C$746,3,0)</f>
        <v>Descuentos de Facturas</v>
      </c>
      <c r="D4820" s="1" t="s">
        <v>478</v>
      </c>
      <c r="E4820" s="1" t="s">
        <v>479</v>
      </c>
      <c r="F4820" s="1">
        <v>1</v>
      </c>
      <c r="G4820" s="1">
        <v>123</v>
      </c>
      <c r="H4820" s="1" t="s">
        <v>482</v>
      </c>
      <c r="I4820" s="1" t="s">
        <v>448</v>
      </c>
      <c r="J4820" s="1" t="s">
        <v>327</v>
      </c>
      <c r="K4820" s="1" t="s">
        <v>445</v>
      </c>
      <c r="Q4820" s="2" t="s">
        <v>37</v>
      </c>
      <c r="R4820" s="1" t="s">
        <v>481</v>
      </c>
      <c r="S4820" s="1" t="str">
        <f t="shared" si="155"/>
        <v>FCD|123|G|V|CCOR|DUPE</v>
      </c>
      <c r="T4820" s="2" t="str">
        <f t="shared" si="156"/>
        <v>OK</v>
      </c>
    </row>
    <row r="4821" spans="1:20" x14ac:dyDescent="0.25">
      <c r="A4821" s="1">
        <v>102039999</v>
      </c>
      <c r="B4821" s="1" t="str">
        <f>VLOOKUP(A4821,[1]Maestra!A$1:C$746,2,0)</f>
        <v>ACDESFAC6</v>
      </c>
      <c r="C4821" s="1" t="str">
        <f>VLOOKUP(A4821,[1]Maestra!A$1:C$746,3,0)</f>
        <v>Descuentos de Facturas</v>
      </c>
      <c r="D4821" s="1" t="s">
        <v>478</v>
      </c>
      <c r="E4821" s="1" t="s">
        <v>479</v>
      </c>
      <c r="F4821" s="1">
        <v>1</v>
      </c>
      <c r="G4821" s="1">
        <v>123</v>
      </c>
      <c r="H4821" s="1" t="s">
        <v>482</v>
      </c>
      <c r="I4821" s="1" t="s">
        <v>448</v>
      </c>
      <c r="J4821" s="1" t="s">
        <v>327</v>
      </c>
      <c r="K4821" s="1" t="s">
        <v>447</v>
      </c>
      <c r="Q4821" s="2" t="s">
        <v>37</v>
      </c>
      <c r="R4821" s="1" t="s">
        <v>481</v>
      </c>
      <c r="S4821" s="1" t="str">
        <f t="shared" si="155"/>
        <v>FCD|123|G|V|CCOR|NORM</v>
      </c>
      <c r="T4821" s="2" t="str">
        <f t="shared" si="156"/>
        <v>OK</v>
      </c>
    </row>
    <row r="4822" spans="1:20" x14ac:dyDescent="0.25">
      <c r="A4822" s="1">
        <v>102039999</v>
      </c>
      <c r="B4822" s="1" t="str">
        <f>VLOOKUP(A4822,[1]Maestra!A$1:C$746,2,0)</f>
        <v>ACDESFAC6</v>
      </c>
      <c r="C4822" s="1" t="str">
        <f>VLOOKUP(A4822,[1]Maestra!A$1:C$746,3,0)</f>
        <v>Descuentos de Facturas</v>
      </c>
      <c r="D4822" s="1" t="s">
        <v>478</v>
      </c>
      <c r="E4822" s="1" t="s">
        <v>479</v>
      </c>
      <c r="F4822" s="1">
        <v>1</v>
      </c>
      <c r="G4822" s="1">
        <v>123</v>
      </c>
      <c r="H4822" s="1" t="s">
        <v>482</v>
      </c>
      <c r="I4822" s="1" t="s">
        <v>448</v>
      </c>
      <c r="J4822" s="1" t="s">
        <v>322</v>
      </c>
      <c r="K4822" s="1" t="s">
        <v>447</v>
      </c>
      <c r="Q4822" s="2" t="s">
        <v>37</v>
      </c>
      <c r="R4822" s="1" t="s">
        <v>481</v>
      </c>
      <c r="S4822" s="1" t="str">
        <f t="shared" si="155"/>
        <v>FCD|123|G|V|CESF|NORM</v>
      </c>
      <c r="T4822" s="2" t="str">
        <f t="shared" si="156"/>
        <v>OK</v>
      </c>
    </row>
    <row r="4823" spans="1:20" x14ac:dyDescent="0.25">
      <c r="A4823" s="1">
        <v>102039999</v>
      </c>
      <c r="B4823" s="1" t="str">
        <f>VLOOKUP(A4823,[1]Maestra!A$1:C$746,2,0)</f>
        <v>ACDESFAC6</v>
      </c>
      <c r="C4823" s="1" t="str">
        <f>VLOOKUP(A4823,[1]Maestra!A$1:C$746,3,0)</f>
        <v>Descuentos de Facturas</v>
      </c>
      <c r="D4823" s="1" t="s">
        <v>478</v>
      </c>
      <c r="E4823" s="1" t="s">
        <v>479</v>
      </c>
      <c r="F4823" s="1">
        <v>1</v>
      </c>
      <c r="G4823" s="1">
        <v>123</v>
      </c>
      <c r="H4823" s="1" t="s">
        <v>482</v>
      </c>
      <c r="I4823" s="1" t="s">
        <v>448</v>
      </c>
      <c r="J4823" s="1" t="s">
        <v>323</v>
      </c>
      <c r="K4823" s="1" t="s">
        <v>445</v>
      </c>
      <c r="Q4823" s="2" t="s">
        <v>37</v>
      </c>
      <c r="R4823" s="1" t="s">
        <v>481</v>
      </c>
      <c r="S4823" s="1" t="str">
        <f t="shared" si="155"/>
        <v>FCD|123|G|V|CESP|DUPE</v>
      </c>
      <c r="T4823" s="2" t="str">
        <f t="shared" si="156"/>
        <v>OK</v>
      </c>
    </row>
    <row r="4824" spans="1:20" x14ac:dyDescent="0.25">
      <c r="A4824" s="1">
        <v>102039999</v>
      </c>
      <c r="B4824" s="1" t="str">
        <f>VLOOKUP(A4824,[1]Maestra!A$1:C$746,2,0)</f>
        <v>ACDESFAC6</v>
      </c>
      <c r="C4824" s="1" t="str">
        <f>VLOOKUP(A4824,[1]Maestra!A$1:C$746,3,0)</f>
        <v>Descuentos de Facturas</v>
      </c>
      <c r="D4824" s="1" t="s">
        <v>478</v>
      </c>
      <c r="E4824" s="1" t="s">
        <v>479</v>
      </c>
      <c r="F4824" s="1">
        <v>1</v>
      </c>
      <c r="G4824" s="1">
        <v>123</v>
      </c>
      <c r="H4824" s="1" t="s">
        <v>482</v>
      </c>
      <c r="I4824" s="1" t="s">
        <v>448</v>
      </c>
      <c r="J4824" s="1" t="s">
        <v>323</v>
      </c>
      <c r="K4824" s="1" t="s">
        <v>447</v>
      </c>
      <c r="Q4824" s="2" t="s">
        <v>37</v>
      </c>
      <c r="R4824" s="1" t="s">
        <v>481</v>
      </c>
      <c r="S4824" s="1" t="str">
        <f t="shared" si="155"/>
        <v>FCD|123|G|V|CESP|NORM</v>
      </c>
      <c r="T4824" s="2" t="str">
        <f t="shared" si="156"/>
        <v>OK</v>
      </c>
    </row>
    <row r="4825" spans="1:20" x14ac:dyDescent="0.25">
      <c r="A4825" s="1">
        <v>102039999</v>
      </c>
      <c r="B4825" s="1" t="str">
        <f>VLOOKUP(A4825,[1]Maestra!A$1:C$746,2,0)</f>
        <v>ACDESFAC6</v>
      </c>
      <c r="C4825" s="1" t="str">
        <f>VLOOKUP(A4825,[1]Maestra!A$1:C$746,3,0)</f>
        <v>Descuentos de Facturas</v>
      </c>
      <c r="D4825" s="1" t="s">
        <v>478</v>
      </c>
      <c r="E4825" s="1" t="s">
        <v>479</v>
      </c>
      <c r="F4825" s="1">
        <v>1</v>
      </c>
      <c r="G4825" s="1">
        <v>123</v>
      </c>
      <c r="H4825" s="1" t="s">
        <v>482</v>
      </c>
      <c r="I4825" s="1" t="s">
        <v>448</v>
      </c>
      <c r="J4825" s="1" t="s">
        <v>328</v>
      </c>
      <c r="K4825" s="1" t="s">
        <v>445</v>
      </c>
      <c r="Q4825" s="2" t="s">
        <v>37</v>
      </c>
      <c r="R4825" s="1" t="s">
        <v>481</v>
      </c>
      <c r="S4825" s="1" t="str">
        <f t="shared" si="155"/>
        <v>FCD|123|G|V|CGEM|DUPE</v>
      </c>
      <c r="T4825" s="2" t="str">
        <f t="shared" si="156"/>
        <v>OK</v>
      </c>
    </row>
    <row r="4826" spans="1:20" x14ac:dyDescent="0.25">
      <c r="A4826" s="1">
        <v>102039999</v>
      </c>
      <c r="B4826" s="1" t="str">
        <f>VLOOKUP(A4826,[1]Maestra!A$1:C$746,2,0)</f>
        <v>ACDESFAC6</v>
      </c>
      <c r="C4826" s="1" t="str">
        <f>VLOOKUP(A4826,[1]Maestra!A$1:C$746,3,0)</f>
        <v>Descuentos de Facturas</v>
      </c>
      <c r="D4826" s="1" t="s">
        <v>478</v>
      </c>
      <c r="E4826" s="1" t="s">
        <v>479</v>
      </c>
      <c r="F4826" s="1">
        <v>1</v>
      </c>
      <c r="G4826" s="1">
        <v>123</v>
      </c>
      <c r="H4826" s="1" t="s">
        <v>482</v>
      </c>
      <c r="I4826" s="1" t="s">
        <v>448</v>
      </c>
      <c r="J4826" s="1" t="s">
        <v>328</v>
      </c>
      <c r="K4826" s="1" t="s">
        <v>447</v>
      </c>
      <c r="Q4826" s="2" t="s">
        <v>37</v>
      </c>
      <c r="R4826" s="1" t="s">
        <v>481</v>
      </c>
      <c r="S4826" s="1" t="str">
        <f t="shared" si="155"/>
        <v>FCD|123|G|V|CGEM|NORM</v>
      </c>
      <c r="T4826" s="2" t="str">
        <f t="shared" si="156"/>
        <v>OK</v>
      </c>
    </row>
    <row r="4827" spans="1:20" x14ac:dyDescent="0.25">
      <c r="A4827" s="1">
        <v>102039999</v>
      </c>
      <c r="B4827" s="1" t="str">
        <f>VLOOKUP(A4827,[1]Maestra!A$1:C$746,2,0)</f>
        <v>ACDESFAC6</v>
      </c>
      <c r="C4827" s="1" t="str">
        <f>VLOOKUP(A4827,[1]Maestra!A$1:C$746,3,0)</f>
        <v>Descuentos de Facturas</v>
      </c>
      <c r="D4827" s="1" t="s">
        <v>478</v>
      </c>
      <c r="E4827" s="1" t="s">
        <v>479</v>
      </c>
      <c r="F4827" s="1">
        <v>1</v>
      </c>
      <c r="G4827" s="1">
        <v>123</v>
      </c>
      <c r="H4827" s="1" t="s">
        <v>482</v>
      </c>
      <c r="I4827" s="1" t="s">
        <v>448</v>
      </c>
      <c r="J4827" s="1" t="s">
        <v>325</v>
      </c>
      <c r="K4827" s="1" t="s">
        <v>445</v>
      </c>
      <c r="Q4827" s="2" t="s">
        <v>37</v>
      </c>
      <c r="R4827" s="1" t="s">
        <v>481</v>
      </c>
      <c r="S4827" s="1" t="str">
        <f t="shared" si="155"/>
        <v>FCD|123|G|V|CMED|DUPE</v>
      </c>
      <c r="T4827" s="2" t="str">
        <f t="shared" si="156"/>
        <v>OK</v>
      </c>
    </row>
    <row r="4828" spans="1:20" x14ac:dyDescent="0.25">
      <c r="A4828" s="1">
        <v>102039999</v>
      </c>
      <c r="B4828" s="1" t="str">
        <f>VLOOKUP(A4828,[1]Maestra!A$1:C$746,2,0)</f>
        <v>ACDESFAC6</v>
      </c>
      <c r="C4828" s="1" t="str">
        <f>VLOOKUP(A4828,[1]Maestra!A$1:C$746,3,0)</f>
        <v>Descuentos de Facturas</v>
      </c>
      <c r="D4828" s="1" t="s">
        <v>478</v>
      </c>
      <c r="E4828" s="1" t="s">
        <v>479</v>
      </c>
      <c r="F4828" s="1">
        <v>1</v>
      </c>
      <c r="G4828" s="1">
        <v>123</v>
      </c>
      <c r="H4828" s="1" t="s">
        <v>482</v>
      </c>
      <c r="I4828" s="1" t="s">
        <v>448</v>
      </c>
      <c r="J4828" s="1" t="s">
        <v>325</v>
      </c>
      <c r="K4828" s="1" t="s">
        <v>447</v>
      </c>
      <c r="Q4828" s="2" t="s">
        <v>37</v>
      </c>
      <c r="R4828" s="1" t="s">
        <v>481</v>
      </c>
      <c r="S4828" s="1" t="str">
        <f t="shared" si="155"/>
        <v>FCD|123|G|V|CMED|NORM</v>
      </c>
      <c r="T4828" s="2" t="str">
        <f t="shared" si="156"/>
        <v>OK</v>
      </c>
    </row>
    <row r="4829" spans="1:20" x14ac:dyDescent="0.25">
      <c r="A4829" s="1">
        <v>102039999</v>
      </c>
      <c r="B4829" s="1" t="str">
        <f>VLOOKUP(A4829,[1]Maestra!A$1:C$746,2,0)</f>
        <v>ACDESFAC6</v>
      </c>
      <c r="C4829" s="1" t="str">
        <f>VLOOKUP(A4829,[1]Maestra!A$1:C$746,3,0)</f>
        <v>Descuentos de Facturas</v>
      </c>
      <c r="D4829" s="1" t="s">
        <v>478</v>
      </c>
      <c r="E4829" s="1" t="s">
        <v>479</v>
      </c>
      <c r="F4829" s="1">
        <v>1</v>
      </c>
      <c r="G4829" s="1">
        <v>123</v>
      </c>
      <c r="H4829" s="1" t="s">
        <v>482</v>
      </c>
      <c r="I4829" s="1" t="s">
        <v>448</v>
      </c>
      <c r="J4829" s="1" t="s">
        <v>330</v>
      </c>
      <c r="K4829" s="1" t="s">
        <v>445</v>
      </c>
      <c r="Q4829" s="2" t="s">
        <v>37</v>
      </c>
      <c r="R4829" s="1" t="s">
        <v>481</v>
      </c>
      <c r="S4829" s="1" t="str">
        <f t="shared" si="155"/>
        <v>FCD|123|G|V|CMIE|DUPE</v>
      </c>
      <c r="T4829" s="2" t="str">
        <f t="shared" si="156"/>
        <v>OK</v>
      </c>
    </row>
    <row r="4830" spans="1:20" x14ac:dyDescent="0.25">
      <c r="A4830" s="1">
        <v>102039999</v>
      </c>
      <c r="B4830" s="1" t="str">
        <f>VLOOKUP(A4830,[1]Maestra!A$1:C$746,2,0)</f>
        <v>ACDESFAC6</v>
      </c>
      <c r="C4830" s="1" t="str">
        <f>VLOOKUP(A4830,[1]Maestra!A$1:C$746,3,0)</f>
        <v>Descuentos de Facturas</v>
      </c>
      <c r="D4830" s="1" t="s">
        <v>478</v>
      </c>
      <c r="E4830" s="1" t="s">
        <v>479</v>
      </c>
      <c r="F4830" s="1">
        <v>1</v>
      </c>
      <c r="G4830" s="1">
        <v>123</v>
      </c>
      <c r="H4830" s="1" t="s">
        <v>482</v>
      </c>
      <c r="I4830" s="1" t="s">
        <v>448</v>
      </c>
      <c r="J4830" s="1" t="s">
        <v>330</v>
      </c>
      <c r="K4830" s="1" t="s">
        <v>447</v>
      </c>
      <c r="Q4830" s="2" t="s">
        <v>37</v>
      </c>
      <c r="R4830" s="1" t="s">
        <v>481</v>
      </c>
      <c r="S4830" s="1" t="str">
        <f t="shared" si="155"/>
        <v>FCD|123|G|V|CMIE|NORM</v>
      </c>
      <c r="T4830" s="2" t="str">
        <f t="shared" si="156"/>
        <v>OK</v>
      </c>
    </row>
    <row r="4831" spans="1:20" x14ac:dyDescent="0.25">
      <c r="A4831" s="1">
        <v>102039999</v>
      </c>
      <c r="B4831" s="1" t="str">
        <f>VLOOKUP(A4831,[1]Maestra!A$1:C$746,2,0)</f>
        <v>ACDESFAC6</v>
      </c>
      <c r="C4831" s="1" t="str">
        <f>VLOOKUP(A4831,[1]Maestra!A$1:C$746,3,0)</f>
        <v>Descuentos de Facturas</v>
      </c>
      <c r="D4831" s="1" t="s">
        <v>478</v>
      </c>
      <c r="E4831" s="1" t="s">
        <v>479</v>
      </c>
      <c r="F4831" s="1">
        <v>1</v>
      </c>
      <c r="G4831" s="1">
        <v>123</v>
      </c>
      <c r="H4831" s="1" t="s">
        <v>482</v>
      </c>
      <c r="I4831" s="1" t="s">
        <v>448</v>
      </c>
      <c r="J4831" s="1" t="s">
        <v>331</v>
      </c>
      <c r="K4831" s="1" t="s">
        <v>445</v>
      </c>
      <c r="Q4831" s="2" t="s">
        <v>37</v>
      </c>
      <c r="R4831" s="1" t="s">
        <v>481</v>
      </c>
      <c r="S4831" s="1" t="str">
        <f t="shared" si="155"/>
        <v>FCD|123|G|V|CPEM|DUPE</v>
      </c>
      <c r="T4831" s="2" t="str">
        <f t="shared" si="156"/>
        <v>OK</v>
      </c>
    </row>
    <row r="4832" spans="1:20" x14ac:dyDescent="0.25">
      <c r="A4832" s="1">
        <v>102039999</v>
      </c>
      <c r="B4832" s="1" t="str">
        <f>VLOOKUP(A4832,[1]Maestra!A$1:C$746,2,0)</f>
        <v>ACDESFAC6</v>
      </c>
      <c r="C4832" s="1" t="str">
        <f>VLOOKUP(A4832,[1]Maestra!A$1:C$746,3,0)</f>
        <v>Descuentos de Facturas</v>
      </c>
      <c r="D4832" s="1" t="s">
        <v>478</v>
      </c>
      <c r="E4832" s="1" t="s">
        <v>479</v>
      </c>
      <c r="F4832" s="1">
        <v>1</v>
      </c>
      <c r="G4832" s="1">
        <v>123</v>
      </c>
      <c r="H4832" s="1" t="s">
        <v>482</v>
      </c>
      <c r="I4832" s="1" t="s">
        <v>448</v>
      </c>
      <c r="J4832" s="1" t="s">
        <v>331</v>
      </c>
      <c r="K4832" s="1" t="s">
        <v>447</v>
      </c>
      <c r="Q4832" s="2" t="s">
        <v>37</v>
      </c>
      <c r="R4832" s="1" t="s">
        <v>481</v>
      </c>
      <c r="S4832" s="1" t="str">
        <f t="shared" si="155"/>
        <v>FCD|123|G|V|CPEM|NORM</v>
      </c>
      <c r="T4832" s="2" t="str">
        <f t="shared" si="156"/>
        <v>OK</v>
      </c>
    </row>
    <row r="4833" spans="1:20" x14ac:dyDescent="0.25">
      <c r="A4833" s="1">
        <v>102039999</v>
      </c>
      <c r="B4833" s="1" t="str">
        <f>VLOOKUP(A4833,[1]Maestra!A$1:C$746,2,0)</f>
        <v>ACDESFAC6</v>
      </c>
      <c r="C4833" s="1" t="str">
        <f>VLOOKUP(A4833,[1]Maestra!A$1:C$746,3,0)</f>
        <v>Descuentos de Facturas</v>
      </c>
      <c r="D4833" s="1" t="s">
        <v>478</v>
      </c>
      <c r="E4833" s="1" t="s">
        <v>479</v>
      </c>
      <c r="F4833" s="1">
        <v>1</v>
      </c>
      <c r="G4833" s="1">
        <v>125</v>
      </c>
      <c r="H4833" s="1" t="s">
        <v>480</v>
      </c>
      <c r="I4833" s="1" t="s">
        <v>415</v>
      </c>
      <c r="J4833" s="1" t="s">
        <v>327</v>
      </c>
      <c r="K4833" s="1" t="s">
        <v>445</v>
      </c>
      <c r="Q4833" s="2" t="s">
        <v>37</v>
      </c>
      <c r="R4833" s="1" t="s">
        <v>481</v>
      </c>
      <c r="S4833" s="1" t="str">
        <f t="shared" si="155"/>
        <v>FCD|125|A|S|CCOR|DUPE</v>
      </c>
      <c r="T4833" s="2" t="str">
        <f t="shared" si="156"/>
        <v>OK</v>
      </c>
    </row>
    <row r="4834" spans="1:20" x14ac:dyDescent="0.25">
      <c r="A4834" s="1">
        <v>102039999</v>
      </c>
      <c r="B4834" s="1" t="str">
        <f>VLOOKUP(A4834,[1]Maestra!A$1:C$746,2,0)</f>
        <v>ACDESFAC6</v>
      </c>
      <c r="C4834" s="1" t="str">
        <f>VLOOKUP(A4834,[1]Maestra!A$1:C$746,3,0)</f>
        <v>Descuentos de Facturas</v>
      </c>
      <c r="D4834" s="1" t="s">
        <v>478</v>
      </c>
      <c r="E4834" s="1" t="s">
        <v>479</v>
      </c>
      <c r="F4834" s="1">
        <v>1</v>
      </c>
      <c r="G4834" s="1">
        <v>125</v>
      </c>
      <c r="H4834" s="1" t="s">
        <v>480</v>
      </c>
      <c r="I4834" s="1" t="s">
        <v>415</v>
      </c>
      <c r="J4834" s="1" t="s">
        <v>327</v>
      </c>
      <c r="K4834" s="1" t="s">
        <v>447</v>
      </c>
      <c r="Q4834" s="2" t="s">
        <v>37</v>
      </c>
      <c r="R4834" s="1" t="s">
        <v>481</v>
      </c>
      <c r="S4834" s="1" t="str">
        <f t="shared" si="155"/>
        <v>FCD|125|A|S|CCOR|NORM</v>
      </c>
      <c r="T4834" s="2" t="str">
        <f t="shared" si="156"/>
        <v>OK</v>
      </c>
    </row>
    <row r="4835" spans="1:20" x14ac:dyDescent="0.25">
      <c r="A4835" s="1">
        <v>102039999</v>
      </c>
      <c r="B4835" s="1" t="str">
        <f>VLOOKUP(A4835,[1]Maestra!A$1:C$746,2,0)</f>
        <v>ACDESFAC6</v>
      </c>
      <c r="C4835" s="1" t="str">
        <f>VLOOKUP(A4835,[1]Maestra!A$1:C$746,3,0)</f>
        <v>Descuentos de Facturas</v>
      </c>
      <c r="D4835" s="1" t="s">
        <v>478</v>
      </c>
      <c r="E4835" s="1" t="s">
        <v>479</v>
      </c>
      <c r="F4835" s="1">
        <v>1</v>
      </c>
      <c r="G4835" s="1">
        <v>125</v>
      </c>
      <c r="H4835" s="1" t="s">
        <v>480</v>
      </c>
      <c r="I4835" s="1" t="s">
        <v>415</v>
      </c>
      <c r="J4835" s="1" t="s">
        <v>323</v>
      </c>
      <c r="K4835" s="1" t="s">
        <v>445</v>
      </c>
      <c r="Q4835" s="2" t="s">
        <v>37</v>
      </c>
      <c r="R4835" s="1" t="s">
        <v>481</v>
      </c>
      <c r="S4835" s="1" t="str">
        <f t="shared" si="155"/>
        <v>FCD|125|A|S|CESP|DUPE</v>
      </c>
      <c r="T4835" s="2" t="str">
        <f t="shared" si="156"/>
        <v>OK</v>
      </c>
    </row>
    <row r="4836" spans="1:20" x14ac:dyDescent="0.25">
      <c r="A4836" s="1">
        <v>102039999</v>
      </c>
      <c r="B4836" s="1" t="str">
        <f>VLOOKUP(A4836,[1]Maestra!A$1:C$746,2,0)</f>
        <v>ACDESFAC6</v>
      </c>
      <c r="C4836" s="1" t="str">
        <f>VLOOKUP(A4836,[1]Maestra!A$1:C$746,3,0)</f>
        <v>Descuentos de Facturas</v>
      </c>
      <c r="D4836" s="1" t="s">
        <v>478</v>
      </c>
      <c r="E4836" s="1" t="s">
        <v>479</v>
      </c>
      <c r="F4836" s="1">
        <v>1</v>
      </c>
      <c r="G4836" s="1">
        <v>125</v>
      </c>
      <c r="H4836" s="1" t="s">
        <v>480</v>
      </c>
      <c r="I4836" s="1" t="s">
        <v>415</v>
      </c>
      <c r="J4836" s="1" t="s">
        <v>323</v>
      </c>
      <c r="K4836" s="1" t="s">
        <v>447</v>
      </c>
      <c r="Q4836" s="2" t="s">
        <v>37</v>
      </c>
      <c r="R4836" s="1" t="s">
        <v>481</v>
      </c>
      <c r="S4836" s="1" t="str">
        <f t="shared" si="155"/>
        <v>FCD|125|A|S|CESP|NORM</v>
      </c>
      <c r="T4836" s="2" t="str">
        <f t="shared" si="156"/>
        <v>OK</v>
      </c>
    </row>
    <row r="4837" spans="1:20" x14ac:dyDescent="0.25">
      <c r="A4837" s="1">
        <v>102039999</v>
      </c>
      <c r="B4837" s="1" t="str">
        <f>VLOOKUP(A4837,[1]Maestra!A$1:C$746,2,0)</f>
        <v>ACDESFAC6</v>
      </c>
      <c r="C4837" s="1" t="str">
        <f>VLOOKUP(A4837,[1]Maestra!A$1:C$746,3,0)</f>
        <v>Descuentos de Facturas</v>
      </c>
      <c r="D4837" s="1" t="s">
        <v>478</v>
      </c>
      <c r="E4837" s="1" t="s">
        <v>479</v>
      </c>
      <c r="F4837" s="1">
        <v>1</v>
      </c>
      <c r="G4837" s="1">
        <v>125</v>
      </c>
      <c r="H4837" s="1" t="s">
        <v>480</v>
      </c>
      <c r="I4837" s="1" t="s">
        <v>415</v>
      </c>
      <c r="J4837" s="1" t="s">
        <v>328</v>
      </c>
      <c r="K4837" s="1" t="s">
        <v>445</v>
      </c>
      <c r="Q4837" s="2" t="s">
        <v>37</v>
      </c>
      <c r="R4837" s="1" t="s">
        <v>481</v>
      </c>
      <c r="S4837" s="1" t="str">
        <f t="shared" si="155"/>
        <v>FCD|125|A|S|CGEM|DUPE</v>
      </c>
      <c r="T4837" s="2" t="str">
        <f t="shared" si="156"/>
        <v>OK</v>
      </c>
    </row>
    <row r="4838" spans="1:20" x14ac:dyDescent="0.25">
      <c r="A4838" s="1">
        <v>102039999</v>
      </c>
      <c r="B4838" s="1" t="str">
        <f>VLOOKUP(A4838,[1]Maestra!A$1:C$746,2,0)</f>
        <v>ACDESFAC6</v>
      </c>
      <c r="C4838" s="1" t="str">
        <f>VLOOKUP(A4838,[1]Maestra!A$1:C$746,3,0)</f>
        <v>Descuentos de Facturas</v>
      </c>
      <c r="D4838" s="1" t="s">
        <v>478</v>
      </c>
      <c r="E4838" s="1" t="s">
        <v>479</v>
      </c>
      <c r="F4838" s="1">
        <v>1</v>
      </c>
      <c r="G4838" s="1">
        <v>125</v>
      </c>
      <c r="H4838" s="1" t="s">
        <v>480</v>
      </c>
      <c r="I4838" s="1" t="s">
        <v>415</v>
      </c>
      <c r="J4838" s="1" t="s">
        <v>328</v>
      </c>
      <c r="K4838" s="1" t="s">
        <v>447</v>
      </c>
      <c r="Q4838" s="2" t="s">
        <v>37</v>
      </c>
      <c r="R4838" s="1" t="s">
        <v>481</v>
      </c>
      <c r="S4838" s="1" t="str">
        <f t="shared" si="155"/>
        <v>FCD|125|A|S|CGEM|NORM</v>
      </c>
      <c r="T4838" s="2" t="str">
        <f t="shared" si="156"/>
        <v>OK</v>
      </c>
    </row>
    <row r="4839" spans="1:20" x14ac:dyDescent="0.25">
      <c r="A4839" s="1">
        <v>102039999</v>
      </c>
      <c r="B4839" s="1" t="str">
        <f>VLOOKUP(A4839,[1]Maestra!A$1:C$746,2,0)</f>
        <v>ACDESFAC6</v>
      </c>
      <c r="C4839" s="1" t="str">
        <f>VLOOKUP(A4839,[1]Maestra!A$1:C$746,3,0)</f>
        <v>Descuentos de Facturas</v>
      </c>
      <c r="D4839" s="1" t="s">
        <v>478</v>
      </c>
      <c r="E4839" s="1" t="s">
        <v>479</v>
      </c>
      <c r="F4839" s="1">
        <v>1</v>
      </c>
      <c r="G4839" s="1">
        <v>125</v>
      </c>
      <c r="H4839" s="1" t="s">
        <v>480</v>
      </c>
      <c r="I4839" s="1" t="s">
        <v>415</v>
      </c>
      <c r="J4839" s="1" t="s">
        <v>325</v>
      </c>
      <c r="K4839" s="1" t="s">
        <v>445</v>
      </c>
      <c r="Q4839" s="2" t="s">
        <v>37</v>
      </c>
      <c r="R4839" s="1" t="s">
        <v>481</v>
      </c>
      <c r="S4839" s="1" t="str">
        <f t="shared" si="155"/>
        <v>FCD|125|A|S|CMED|DUPE</v>
      </c>
      <c r="T4839" s="2" t="str">
        <f t="shared" si="156"/>
        <v>OK</v>
      </c>
    </row>
    <row r="4840" spans="1:20" x14ac:dyDescent="0.25">
      <c r="A4840" s="1">
        <v>102039999</v>
      </c>
      <c r="B4840" s="1" t="str">
        <f>VLOOKUP(A4840,[1]Maestra!A$1:C$746,2,0)</f>
        <v>ACDESFAC6</v>
      </c>
      <c r="C4840" s="1" t="str">
        <f>VLOOKUP(A4840,[1]Maestra!A$1:C$746,3,0)</f>
        <v>Descuentos de Facturas</v>
      </c>
      <c r="D4840" s="1" t="s">
        <v>478</v>
      </c>
      <c r="E4840" s="1" t="s">
        <v>479</v>
      </c>
      <c r="F4840" s="1">
        <v>1</v>
      </c>
      <c r="G4840" s="1">
        <v>125</v>
      </c>
      <c r="H4840" s="1" t="s">
        <v>480</v>
      </c>
      <c r="I4840" s="1" t="s">
        <v>415</v>
      </c>
      <c r="J4840" s="1" t="s">
        <v>325</v>
      </c>
      <c r="K4840" s="1" t="s">
        <v>447</v>
      </c>
      <c r="Q4840" s="2" t="s">
        <v>37</v>
      </c>
      <c r="R4840" s="1" t="s">
        <v>481</v>
      </c>
      <c r="S4840" s="1" t="str">
        <f t="shared" si="155"/>
        <v>FCD|125|A|S|CMED|NORM</v>
      </c>
      <c r="T4840" s="2" t="str">
        <f t="shared" si="156"/>
        <v>OK</v>
      </c>
    </row>
    <row r="4841" spans="1:20" x14ac:dyDescent="0.25">
      <c r="A4841" s="1">
        <v>102039999</v>
      </c>
      <c r="B4841" s="1" t="str">
        <f>VLOOKUP(A4841,[1]Maestra!A$1:C$746,2,0)</f>
        <v>ACDESFAC6</v>
      </c>
      <c r="C4841" s="1" t="str">
        <f>VLOOKUP(A4841,[1]Maestra!A$1:C$746,3,0)</f>
        <v>Descuentos de Facturas</v>
      </c>
      <c r="D4841" s="1" t="s">
        <v>478</v>
      </c>
      <c r="E4841" s="1" t="s">
        <v>479</v>
      </c>
      <c r="F4841" s="1">
        <v>1</v>
      </c>
      <c r="G4841" s="1">
        <v>125</v>
      </c>
      <c r="H4841" s="1" t="s">
        <v>480</v>
      </c>
      <c r="I4841" s="1" t="s">
        <v>415</v>
      </c>
      <c r="J4841" s="1" t="s">
        <v>330</v>
      </c>
      <c r="K4841" s="1" t="s">
        <v>445</v>
      </c>
      <c r="Q4841" s="2" t="s">
        <v>37</v>
      </c>
      <c r="R4841" s="1" t="s">
        <v>481</v>
      </c>
      <c r="S4841" s="1" t="str">
        <f t="shared" si="155"/>
        <v>FCD|125|A|S|CMIE|DUPE</v>
      </c>
      <c r="T4841" s="2" t="str">
        <f t="shared" si="156"/>
        <v>OK</v>
      </c>
    </row>
    <row r="4842" spans="1:20" x14ac:dyDescent="0.25">
      <c r="A4842" s="1">
        <v>102039999</v>
      </c>
      <c r="B4842" s="1" t="str">
        <f>VLOOKUP(A4842,[1]Maestra!A$1:C$746,2,0)</f>
        <v>ACDESFAC6</v>
      </c>
      <c r="C4842" s="1" t="str">
        <f>VLOOKUP(A4842,[1]Maestra!A$1:C$746,3,0)</f>
        <v>Descuentos de Facturas</v>
      </c>
      <c r="D4842" s="1" t="s">
        <v>478</v>
      </c>
      <c r="E4842" s="1" t="s">
        <v>479</v>
      </c>
      <c r="F4842" s="1">
        <v>1</v>
      </c>
      <c r="G4842" s="1">
        <v>125</v>
      </c>
      <c r="H4842" s="1" t="s">
        <v>480</v>
      </c>
      <c r="I4842" s="1" t="s">
        <v>415</v>
      </c>
      <c r="J4842" s="1" t="s">
        <v>330</v>
      </c>
      <c r="K4842" s="1" t="s">
        <v>447</v>
      </c>
      <c r="Q4842" s="2" t="s">
        <v>37</v>
      </c>
      <c r="R4842" s="1" t="s">
        <v>481</v>
      </c>
      <c r="S4842" s="1" t="str">
        <f t="shared" si="155"/>
        <v>FCD|125|A|S|CMIE|NORM</v>
      </c>
      <c r="T4842" s="2" t="str">
        <f t="shared" si="156"/>
        <v>OK</v>
      </c>
    </row>
    <row r="4843" spans="1:20" x14ac:dyDescent="0.25">
      <c r="A4843" s="1">
        <v>102039999</v>
      </c>
      <c r="B4843" s="1" t="str">
        <f>VLOOKUP(A4843,[1]Maestra!A$1:C$746,2,0)</f>
        <v>ACDESFAC6</v>
      </c>
      <c r="C4843" s="1" t="str">
        <f>VLOOKUP(A4843,[1]Maestra!A$1:C$746,3,0)</f>
        <v>Descuentos de Facturas</v>
      </c>
      <c r="D4843" s="1" t="s">
        <v>478</v>
      </c>
      <c r="E4843" s="1" t="s">
        <v>479</v>
      </c>
      <c r="F4843" s="1">
        <v>1</v>
      </c>
      <c r="G4843" s="1">
        <v>125</v>
      </c>
      <c r="H4843" s="1" t="s">
        <v>480</v>
      </c>
      <c r="I4843" s="1" t="s">
        <v>415</v>
      </c>
      <c r="J4843" s="1" t="s">
        <v>331</v>
      </c>
      <c r="K4843" s="1" t="s">
        <v>445</v>
      </c>
      <c r="Q4843" s="2" t="s">
        <v>37</v>
      </c>
      <c r="R4843" s="1" t="s">
        <v>481</v>
      </c>
      <c r="S4843" s="1" t="str">
        <f t="shared" si="155"/>
        <v>FCD|125|A|S|CPEM|DUPE</v>
      </c>
      <c r="T4843" s="2" t="str">
        <f t="shared" si="156"/>
        <v>OK</v>
      </c>
    </row>
    <row r="4844" spans="1:20" x14ac:dyDescent="0.25">
      <c r="A4844" s="1">
        <v>102039999</v>
      </c>
      <c r="B4844" s="1" t="str">
        <f>VLOOKUP(A4844,[1]Maestra!A$1:C$746,2,0)</f>
        <v>ACDESFAC6</v>
      </c>
      <c r="C4844" s="1" t="str">
        <f>VLOOKUP(A4844,[1]Maestra!A$1:C$746,3,0)</f>
        <v>Descuentos de Facturas</v>
      </c>
      <c r="D4844" s="1" t="s">
        <v>478</v>
      </c>
      <c r="E4844" s="1" t="s">
        <v>479</v>
      </c>
      <c r="F4844" s="1">
        <v>1</v>
      </c>
      <c r="G4844" s="1">
        <v>125</v>
      </c>
      <c r="H4844" s="1" t="s">
        <v>480</v>
      </c>
      <c r="I4844" s="1" t="s">
        <v>415</v>
      </c>
      <c r="J4844" s="1" t="s">
        <v>331</v>
      </c>
      <c r="K4844" s="1" t="s">
        <v>447</v>
      </c>
      <c r="Q4844" s="2" t="s">
        <v>37</v>
      </c>
      <c r="R4844" s="1" t="s">
        <v>481</v>
      </c>
      <c r="S4844" s="1" t="str">
        <f t="shared" si="155"/>
        <v>FCD|125|A|S|CPEM|NORM</v>
      </c>
      <c r="T4844" s="2" t="str">
        <f t="shared" si="156"/>
        <v>OK</v>
      </c>
    </row>
    <row r="4845" spans="1:20" x14ac:dyDescent="0.25">
      <c r="A4845" s="1">
        <v>102039999</v>
      </c>
      <c r="B4845" s="1" t="str">
        <f>VLOOKUP(A4845,[1]Maestra!A$1:C$746,2,0)</f>
        <v>ACDESFAC6</v>
      </c>
      <c r="C4845" s="1" t="str">
        <f>VLOOKUP(A4845,[1]Maestra!A$1:C$746,3,0)</f>
        <v>Descuentos de Facturas</v>
      </c>
      <c r="D4845" s="1" t="s">
        <v>478</v>
      </c>
      <c r="E4845" s="1" t="s">
        <v>479</v>
      </c>
      <c r="F4845" s="1">
        <v>1</v>
      </c>
      <c r="G4845" s="1">
        <v>125</v>
      </c>
      <c r="H4845" s="1" t="s">
        <v>480</v>
      </c>
      <c r="I4845" s="1" t="s">
        <v>448</v>
      </c>
      <c r="J4845" s="1" t="s">
        <v>327</v>
      </c>
      <c r="K4845" s="1" t="s">
        <v>445</v>
      </c>
      <c r="Q4845" s="2" t="s">
        <v>37</v>
      </c>
      <c r="R4845" s="1" t="s">
        <v>481</v>
      </c>
      <c r="S4845" s="1" t="str">
        <f t="shared" si="155"/>
        <v>FCD|125|A|V|CCOR|DUPE</v>
      </c>
      <c r="T4845" s="2" t="str">
        <f t="shared" si="156"/>
        <v>OK</v>
      </c>
    </row>
    <row r="4846" spans="1:20" x14ac:dyDescent="0.25">
      <c r="A4846" s="1">
        <v>102039999</v>
      </c>
      <c r="B4846" s="1" t="str">
        <f>VLOOKUP(A4846,[1]Maestra!A$1:C$746,2,0)</f>
        <v>ACDESFAC6</v>
      </c>
      <c r="C4846" s="1" t="str">
        <f>VLOOKUP(A4846,[1]Maestra!A$1:C$746,3,0)</f>
        <v>Descuentos de Facturas</v>
      </c>
      <c r="D4846" s="1" t="s">
        <v>478</v>
      </c>
      <c r="E4846" s="1" t="s">
        <v>479</v>
      </c>
      <c r="F4846" s="1">
        <v>1</v>
      </c>
      <c r="G4846" s="1">
        <v>125</v>
      </c>
      <c r="H4846" s="1" t="s">
        <v>480</v>
      </c>
      <c r="I4846" s="1" t="s">
        <v>448</v>
      </c>
      <c r="J4846" s="1" t="s">
        <v>327</v>
      </c>
      <c r="K4846" s="1" t="s">
        <v>447</v>
      </c>
      <c r="Q4846" s="2" t="s">
        <v>37</v>
      </c>
      <c r="R4846" s="1" t="s">
        <v>481</v>
      </c>
      <c r="S4846" s="1" t="str">
        <f t="shared" si="155"/>
        <v>FCD|125|A|V|CCOR|NORM</v>
      </c>
      <c r="T4846" s="2" t="str">
        <f t="shared" si="156"/>
        <v>OK</v>
      </c>
    </row>
    <row r="4847" spans="1:20" x14ac:dyDescent="0.25">
      <c r="A4847" s="1">
        <v>102039999</v>
      </c>
      <c r="B4847" s="1" t="str">
        <f>VLOOKUP(A4847,[1]Maestra!A$1:C$746,2,0)</f>
        <v>ACDESFAC6</v>
      </c>
      <c r="C4847" s="1" t="str">
        <f>VLOOKUP(A4847,[1]Maestra!A$1:C$746,3,0)</f>
        <v>Descuentos de Facturas</v>
      </c>
      <c r="D4847" s="1" t="s">
        <v>478</v>
      </c>
      <c r="E4847" s="1" t="s">
        <v>479</v>
      </c>
      <c r="F4847" s="1">
        <v>1</v>
      </c>
      <c r="G4847" s="1">
        <v>125</v>
      </c>
      <c r="H4847" s="1" t="s">
        <v>480</v>
      </c>
      <c r="I4847" s="1" t="s">
        <v>448</v>
      </c>
      <c r="J4847" s="1" t="s">
        <v>323</v>
      </c>
      <c r="K4847" s="1" t="s">
        <v>445</v>
      </c>
      <c r="Q4847" s="2" t="s">
        <v>37</v>
      </c>
      <c r="R4847" s="1" t="s">
        <v>481</v>
      </c>
      <c r="S4847" s="1" t="str">
        <f t="shared" si="155"/>
        <v>FCD|125|A|V|CESP|DUPE</v>
      </c>
      <c r="T4847" s="2" t="str">
        <f t="shared" si="156"/>
        <v>OK</v>
      </c>
    </row>
    <row r="4848" spans="1:20" x14ac:dyDescent="0.25">
      <c r="A4848" s="1">
        <v>102039999</v>
      </c>
      <c r="B4848" s="1" t="str">
        <f>VLOOKUP(A4848,[1]Maestra!A$1:C$746,2,0)</f>
        <v>ACDESFAC6</v>
      </c>
      <c r="C4848" s="1" t="str">
        <f>VLOOKUP(A4848,[1]Maestra!A$1:C$746,3,0)</f>
        <v>Descuentos de Facturas</v>
      </c>
      <c r="D4848" s="1" t="s">
        <v>478</v>
      </c>
      <c r="E4848" s="1" t="s">
        <v>479</v>
      </c>
      <c r="F4848" s="1">
        <v>1</v>
      </c>
      <c r="G4848" s="1">
        <v>125</v>
      </c>
      <c r="H4848" s="1" t="s">
        <v>480</v>
      </c>
      <c r="I4848" s="1" t="s">
        <v>448</v>
      </c>
      <c r="J4848" s="1" t="s">
        <v>323</v>
      </c>
      <c r="K4848" s="1" t="s">
        <v>447</v>
      </c>
      <c r="Q4848" s="2" t="s">
        <v>37</v>
      </c>
      <c r="R4848" s="1" t="s">
        <v>481</v>
      </c>
      <c r="S4848" s="1" t="str">
        <f t="shared" si="155"/>
        <v>FCD|125|A|V|CESP|NORM</v>
      </c>
      <c r="T4848" s="2" t="str">
        <f t="shared" si="156"/>
        <v>OK</v>
      </c>
    </row>
    <row r="4849" spans="1:20" x14ac:dyDescent="0.25">
      <c r="A4849" s="1">
        <v>102039999</v>
      </c>
      <c r="B4849" s="1" t="str">
        <f>VLOOKUP(A4849,[1]Maestra!A$1:C$746,2,0)</f>
        <v>ACDESFAC6</v>
      </c>
      <c r="C4849" s="1" t="str">
        <f>VLOOKUP(A4849,[1]Maestra!A$1:C$746,3,0)</f>
        <v>Descuentos de Facturas</v>
      </c>
      <c r="D4849" s="1" t="s">
        <v>478</v>
      </c>
      <c r="E4849" s="1" t="s">
        <v>479</v>
      </c>
      <c r="F4849" s="1">
        <v>1</v>
      </c>
      <c r="G4849" s="1">
        <v>125</v>
      </c>
      <c r="H4849" s="1" t="s">
        <v>480</v>
      </c>
      <c r="I4849" s="1" t="s">
        <v>448</v>
      </c>
      <c r="J4849" s="1" t="s">
        <v>328</v>
      </c>
      <c r="K4849" s="1" t="s">
        <v>445</v>
      </c>
      <c r="Q4849" s="2" t="s">
        <v>37</v>
      </c>
      <c r="R4849" s="1" t="s">
        <v>481</v>
      </c>
      <c r="S4849" s="1" t="str">
        <f t="shared" si="155"/>
        <v>FCD|125|A|V|CGEM|DUPE</v>
      </c>
      <c r="T4849" s="2" t="str">
        <f t="shared" si="156"/>
        <v>OK</v>
      </c>
    </row>
    <row r="4850" spans="1:20" x14ac:dyDescent="0.25">
      <c r="A4850" s="1">
        <v>102039999</v>
      </c>
      <c r="B4850" s="1" t="str">
        <f>VLOOKUP(A4850,[1]Maestra!A$1:C$746,2,0)</f>
        <v>ACDESFAC6</v>
      </c>
      <c r="C4850" s="1" t="str">
        <f>VLOOKUP(A4850,[1]Maestra!A$1:C$746,3,0)</f>
        <v>Descuentos de Facturas</v>
      </c>
      <c r="D4850" s="1" t="s">
        <v>478</v>
      </c>
      <c r="E4850" s="1" t="s">
        <v>479</v>
      </c>
      <c r="F4850" s="1">
        <v>1</v>
      </c>
      <c r="G4850" s="1">
        <v>125</v>
      </c>
      <c r="H4850" s="1" t="s">
        <v>480</v>
      </c>
      <c r="I4850" s="1" t="s">
        <v>448</v>
      </c>
      <c r="J4850" s="1" t="s">
        <v>328</v>
      </c>
      <c r="K4850" s="1" t="s">
        <v>447</v>
      </c>
      <c r="Q4850" s="2" t="s">
        <v>37</v>
      </c>
      <c r="R4850" s="1" t="s">
        <v>481</v>
      </c>
      <c r="S4850" s="1" t="str">
        <f t="shared" si="155"/>
        <v>FCD|125|A|V|CGEM|NORM</v>
      </c>
      <c r="T4850" s="2" t="str">
        <f t="shared" si="156"/>
        <v>OK</v>
      </c>
    </row>
    <row r="4851" spans="1:20" x14ac:dyDescent="0.25">
      <c r="A4851" s="1">
        <v>102039999</v>
      </c>
      <c r="B4851" s="1" t="str">
        <f>VLOOKUP(A4851,[1]Maestra!A$1:C$746,2,0)</f>
        <v>ACDESFAC6</v>
      </c>
      <c r="C4851" s="1" t="str">
        <f>VLOOKUP(A4851,[1]Maestra!A$1:C$746,3,0)</f>
        <v>Descuentos de Facturas</v>
      </c>
      <c r="D4851" s="1" t="s">
        <v>478</v>
      </c>
      <c r="E4851" s="1" t="s">
        <v>479</v>
      </c>
      <c r="F4851" s="1">
        <v>1</v>
      </c>
      <c r="G4851" s="1">
        <v>125</v>
      </c>
      <c r="H4851" s="1" t="s">
        <v>480</v>
      </c>
      <c r="I4851" s="1" t="s">
        <v>448</v>
      </c>
      <c r="J4851" s="1" t="s">
        <v>325</v>
      </c>
      <c r="K4851" s="1" t="s">
        <v>445</v>
      </c>
      <c r="Q4851" s="2" t="s">
        <v>37</v>
      </c>
      <c r="R4851" s="1" t="s">
        <v>481</v>
      </c>
      <c r="S4851" s="1" t="str">
        <f t="shared" si="155"/>
        <v>FCD|125|A|V|CMED|DUPE</v>
      </c>
      <c r="T4851" s="2" t="str">
        <f t="shared" si="156"/>
        <v>OK</v>
      </c>
    </row>
    <row r="4852" spans="1:20" x14ac:dyDescent="0.25">
      <c r="A4852" s="1">
        <v>102039999</v>
      </c>
      <c r="B4852" s="1" t="str">
        <f>VLOOKUP(A4852,[1]Maestra!A$1:C$746,2,0)</f>
        <v>ACDESFAC6</v>
      </c>
      <c r="C4852" s="1" t="str">
        <f>VLOOKUP(A4852,[1]Maestra!A$1:C$746,3,0)</f>
        <v>Descuentos de Facturas</v>
      </c>
      <c r="D4852" s="1" t="s">
        <v>478</v>
      </c>
      <c r="E4852" s="1" t="s">
        <v>479</v>
      </c>
      <c r="F4852" s="1">
        <v>1</v>
      </c>
      <c r="G4852" s="1">
        <v>125</v>
      </c>
      <c r="H4852" s="1" t="s">
        <v>480</v>
      </c>
      <c r="I4852" s="1" t="s">
        <v>448</v>
      </c>
      <c r="J4852" s="1" t="s">
        <v>325</v>
      </c>
      <c r="K4852" s="1" t="s">
        <v>447</v>
      </c>
      <c r="Q4852" s="2" t="s">
        <v>37</v>
      </c>
      <c r="R4852" s="1" t="s">
        <v>481</v>
      </c>
      <c r="S4852" s="1" t="str">
        <f t="shared" si="155"/>
        <v>FCD|125|A|V|CMED|NORM</v>
      </c>
      <c r="T4852" s="2" t="str">
        <f t="shared" si="156"/>
        <v>OK</v>
      </c>
    </row>
    <row r="4853" spans="1:20" x14ac:dyDescent="0.25">
      <c r="A4853" s="1">
        <v>102039999</v>
      </c>
      <c r="B4853" s="1" t="str">
        <f>VLOOKUP(A4853,[1]Maestra!A$1:C$746,2,0)</f>
        <v>ACDESFAC6</v>
      </c>
      <c r="C4853" s="1" t="str">
        <f>VLOOKUP(A4853,[1]Maestra!A$1:C$746,3,0)</f>
        <v>Descuentos de Facturas</v>
      </c>
      <c r="D4853" s="1" t="s">
        <v>478</v>
      </c>
      <c r="E4853" s="1" t="s">
        <v>479</v>
      </c>
      <c r="F4853" s="1">
        <v>1</v>
      </c>
      <c r="G4853" s="1">
        <v>125</v>
      </c>
      <c r="H4853" s="1" t="s">
        <v>480</v>
      </c>
      <c r="I4853" s="1" t="s">
        <v>448</v>
      </c>
      <c r="J4853" s="1" t="s">
        <v>330</v>
      </c>
      <c r="K4853" s="1" t="s">
        <v>445</v>
      </c>
      <c r="Q4853" s="2" t="s">
        <v>37</v>
      </c>
      <c r="R4853" s="1" t="s">
        <v>481</v>
      </c>
      <c r="S4853" s="1" t="str">
        <f t="shared" si="155"/>
        <v>FCD|125|A|V|CMIE|DUPE</v>
      </c>
      <c r="T4853" s="2" t="str">
        <f t="shared" si="156"/>
        <v>OK</v>
      </c>
    </row>
    <row r="4854" spans="1:20" x14ac:dyDescent="0.25">
      <c r="A4854" s="1">
        <v>102039999</v>
      </c>
      <c r="B4854" s="1" t="str">
        <f>VLOOKUP(A4854,[1]Maestra!A$1:C$746,2,0)</f>
        <v>ACDESFAC6</v>
      </c>
      <c r="C4854" s="1" t="str">
        <f>VLOOKUP(A4854,[1]Maestra!A$1:C$746,3,0)</f>
        <v>Descuentos de Facturas</v>
      </c>
      <c r="D4854" s="1" t="s">
        <v>478</v>
      </c>
      <c r="E4854" s="1" t="s">
        <v>479</v>
      </c>
      <c r="F4854" s="1">
        <v>1</v>
      </c>
      <c r="G4854" s="1">
        <v>125</v>
      </c>
      <c r="H4854" s="1" t="s">
        <v>480</v>
      </c>
      <c r="I4854" s="1" t="s">
        <v>448</v>
      </c>
      <c r="J4854" s="1" t="s">
        <v>330</v>
      </c>
      <c r="K4854" s="1" t="s">
        <v>447</v>
      </c>
      <c r="Q4854" s="2" t="s">
        <v>37</v>
      </c>
      <c r="R4854" s="1" t="s">
        <v>481</v>
      </c>
      <c r="S4854" s="1" t="str">
        <f t="shared" si="155"/>
        <v>FCD|125|A|V|CMIE|NORM</v>
      </c>
      <c r="T4854" s="2" t="str">
        <f t="shared" si="156"/>
        <v>OK</v>
      </c>
    </row>
    <row r="4855" spans="1:20" x14ac:dyDescent="0.25">
      <c r="A4855" s="1">
        <v>102039999</v>
      </c>
      <c r="B4855" s="1" t="str">
        <f>VLOOKUP(A4855,[1]Maestra!A$1:C$746,2,0)</f>
        <v>ACDESFAC6</v>
      </c>
      <c r="C4855" s="1" t="str">
        <f>VLOOKUP(A4855,[1]Maestra!A$1:C$746,3,0)</f>
        <v>Descuentos de Facturas</v>
      </c>
      <c r="D4855" s="1" t="s">
        <v>478</v>
      </c>
      <c r="E4855" s="1" t="s">
        <v>479</v>
      </c>
      <c r="F4855" s="1">
        <v>1</v>
      </c>
      <c r="G4855" s="1">
        <v>125</v>
      </c>
      <c r="H4855" s="1" t="s">
        <v>480</v>
      </c>
      <c r="I4855" s="1" t="s">
        <v>448</v>
      </c>
      <c r="J4855" s="1" t="s">
        <v>331</v>
      </c>
      <c r="K4855" s="1" t="s">
        <v>445</v>
      </c>
      <c r="Q4855" s="2" t="s">
        <v>37</v>
      </c>
      <c r="R4855" s="1" t="s">
        <v>481</v>
      </c>
      <c r="S4855" s="1" t="str">
        <f t="shared" si="155"/>
        <v>FCD|125|A|V|CPEM|DUPE</v>
      </c>
      <c r="T4855" s="2" t="str">
        <f t="shared" si="156"/>
        <v>OK</v>
      </c>
    </row>
    <row r="4856" spans="1:20" x14ac:dyDescent="0.25">
      <c r="A4856" s="1">
        <v>102039999</v>
      </c>
      <c r="B4856" s="1" t="str">
        <f>VLOOKUP(A4856,[1]Maestra!A$1:C$746,2,0)</f>
        <v>ACDESFAC6</v>
      </c>
      <c r="C4856" s="1" t="str">
        <f>VLOOKUP(A4856,[1]Maestra!A$1:C$746,3,0)</f>
        <v>Descuentos de Facturas</v>
      </c>
      <c r="D4856" s="1" t="s">
        <v>478</v>
      </c>
      <c r="E4856" s="1" t="s">
        <v>479</v>
      </c>
      <c r="F4856" s="1">
        <v>1</v>
      </c>
      <c r="G4856" s="1">
        <v>125</v>
      </c>
      <c r="H4856" s="1" t="s">
        <v>480</v>
      </c>
      <c r="I4856" s="1" t="s">
        <v>448</v>
      </c>
      <c r="J4856" s="1" t="s">
        <v>331</v>
      </c>
      <c r="K4856" s="1" t="s">
        <v>447</v>
      </c>
      <c r="Q4856" s="2" t="s">
        <v>37</v>
      </c>
      <c r="R4856" s="1" t="s">
        <v>481</v>
      </c>
      <c r="S4856" s="1" t="str">
        <f t="shared" si="155"/>
        <v>FCD|125|A|V|CPEM|NORM</v>
      </c>
      <c r="T4856" s="2" t="str">
        <f t="shared" si="156"/>
        <v>OK</v>
      </c>
    </row>
    <row r="4857" spans="1:20" x14ac:dyDescent="0.25">
      <c r="A4857" s="1">
        <v>102039901</v>
      </c>
      <c r="B4857" s="1" t="str">
        <f>VLOOKUP(A4857,[1]Maestra!A$1:C$746,2,0)</f>
        <v>ACDEFANE7</v>
      </c>
      <c r="C4857" s="1" t="str">
        <f>VLOOKUP(A4857,[1]Maestra!A$1:C$746,3,0)</f>
        <v>Descuentos de Facturas Negociable</v>
      </c>
      <c r="D4857" s="1" t="s">
        <v>478</v>
      </c>
      <c r="E4857" s="1" t="s">
        <v>479</v>
      </c>
      <c r="F4857" s="1">
        <v>1</v>
      </c>
      <c r="G4857" s="1">
        <v>125</v>
      </c>
      <c r="H4857" s="1" t="s">
        <v>482</v>
      </c>
      <c r="I4857" s="1" t="s">
        <v>415</v>
      </c>
      <c r="J4857" s="1" t="s">
        <v>327</v>
      </c>
      <c r="K4857" s="1" t="s">
        <v>445</v>
      </c>
      <c r="Q4857" s="2" t="s">
        <v>37</v>
      </c>
      <c r="R4857" s="1" t="s">
        <v>481</v>
      </c>
      <c r="S4857" s="1" t="str">
        <f t="shared" si="155"/>
        <v>FCD|125|G|S|CCOR|DUPE</v>
      </c>
      <c r="T4857" s="2" t="str">
        <f t="shared" si="156"/>
        <v>OK</v>
      </c>
    </row>
    <row r="4858" spans="1:20" x14ac:dyDescent="0.25">
      <c r="A4858" s="1">
        <v>102039901</v>
      </c>
      <c r="B4858" s="1" t="str">
        <f>VLOOKUP(A4858,[1]Maestra!A$1:C$746,2,0)</f>
        <v>ACDEFANE7</v>
      </c>
      <c r="C4858" s="1" t="str">
        <f>VLOOKUP(A4858,[1]Maestra!A$1:C$746,3,0)</f>
        <v>Descuentos de Facturas Negociable</v>
      </c>
      <c r="D4858" s="1" t="s">
        <v>478</v>
      </c>
      <c r="E4858" s="1" t="s">
        <v>479</v>
      </c>
      <c r="F4858" s="1">
        <v>1</v>
      </c>
      <c r="G4858" s="1">
        <v>125</v>
      </c>
      <c r="H4858" s="1" t="s">
        <v>482</v>
      </c>
      <c r="I4858" s="1" t="s">
        <v>415</v>
      </c>
      <c r="J4858" s="1" t="s">
        <v>327</v>
      </c>
      <c r="K4858" s="1" t="s">
        <v>447</v>
      </c>
      <c r="Q4858" s="2" t="s">
        <v>37</v>
      </c>
      <c r="R4858" s="1" t="s">
        <v>481</v>
      </c>
      <c r="S4858" s="1" t="str">
        <f t="shared" si="155"/>
        <v>FCD|125|G|S|CCOR|NORM</v>
      </c>
      <c r="T4858" s="2" t="str">
        <f t="shared" si="156"/>
        <v>OK</v>
      </c>
    </row>
    <row r="4859" spans="1:20" x14ac:dyDescent="0.25">
      <c r="A4859" s="1">
        <v>102039901</v>
      </c>
      <c r="B4859" s="1" t="str">
        <f>VLOOKUP(A4859,[1]Maestra!A$1:C$746,2,0)</f>
        <v>ACDEFANE7</v>
      </c>
      <c r="C4859" s="1" t="str">
        <f>VLOOKUP(A4859,[1]Maestra!A$1:C$746,3,0)</f>
        <v>Descuentos de Facturas Negociable</v>
      </c>
      <c r="D4859" s="1" t="s">
        <v>478</v>
      </c>
      <c r="E4859" s="1" t="s">
        <v>479</v>
      </c>
      <c r="F4859" s="1">
        <v>1</v>
      </c>
      <c r="G4859" s="1">
        <v>125</v>
      </c>
      <c r="H4859" s="1" t="s">
        <v>482</v>
      </c>
      <c r="I4859" s="1" t="s">
        <v>415</v>
      </c>
      <c r="J4859" s="1" t="s">
        <v>323</v>
      </c>
      <c r="K4859" s="1" t="s">
        <v>445</v>
      </c>
      <c r="Q4859" s="2" t="s">
        <v>37</v>
      </c>
      <c r="R4859" s="1" t="s">
        <v>481</v>
      </c>
      <c r="S4859" s="1" t="str">
        <f t="shared" si="155"/>
        <v>FCD|125|G|S|CESP|DUPE</v>
      </c>
      <c r="T4859" s="2" t="str">
        <f t="shared" si="156"/>
        <v>OK</v>
      </c>
    </row>
    <row r="4860" spans="1:20" x14ac:dyDescent="0.25">
      <c r="A4860" s="1">
        <v>102039901</v>
      </c>
      <c r="B4860" s="1" t="str">
        <f>VLOOKUP(A4860,[1]Maestra!A$1:C$746,2,0)</f>
        <v>ACDEFANE7</v>
      </c>
      <c r="C4860" s="1" t="str">
        <f>VLOOKUP(A4860,[1]Maestra!A$1:C$746,3,0)</f>
        <v>Descuentos de Facturas Negociable</v>
      </c>
      <c r="D4860" s="1" t="s">
        <v>478</v>
      </c>
      <c r="E4860" s="1" t="s">
        <v>479</v>
      </c>
      <c r="F4860" s="1">
        <v>1</v>
      </c>
      <c r="G4860" s="1">
        <v>125</v>
      </c>
      <c r="H4860" s="1" t="s">
        <v>482</v>
      </c>
      <c r="I4860" s="1" t="s">
        <v>415</v>
      </c>
      <c r="J4860" s="1" t="s">
        <v>323</v>
      </c>
      <c r="K4860" s="1" t="s">
        <v>447</v>
      </c>
      <c r="Q4860" s="2" t="s">
        <v>37</v>
      </c>
      <c r="R4860" s="1" t="s">
        <v>481</v>
      </c>
      <c r="S4860" s="1" t="str">
        <f t="shared" si="155"/>
        <v>FCD|125|G|S|CESP|NORM</v>
      </c>
      <c r="T4860" s="2" t="str">
        <f t="shared" si="156"/>
        <v>OK</v>
      </c>
    </row>
    <row r="4861" spans="1:20" x14ac:dyDescent="0.25">
      <c r="A4861" s="1">
        <v>102039901</v>
      </c>
      <c r="B4861" s="1" t="str">
        <f>VLOOKUP(A4861,[1]Maestra!A$1:C$746,2,0)</f>
        <v>ACDEFANE7</v>
      </c>
      <c r="C4861" s="1" t="str">
        <f>VLOOKUP(A4861,[1]Maestra!A$1:C$746,3,0)</f>
        <v>Descuentos de Facturas Negociable</v>
      </c>
      <c r="D4861" s="1" t="s">
        <v>478</v>
      </c>
      <c r="E4861" s="1" t="s">
        <v>479</v>
      </c>
      <c r="F4861" s="1">
        <v>1</v>
      </c>
      <c r="G4861" s="1">
        <v>125</v>
      </c>
      <c r="H4861" s="1" t="s">
        <v>482</v>
      </c>
      <c r="I4861" s="1" t="s">
        <v>415</v>
      </c>
      <c r="J4861" s="1" t="s">
        <v>328</v>
      </c>
      <c r="K4861" s="1" t="s">
        <v>445</v>
      </c>
      <c r="Q4861" s="2" t="s">
        <v>37</v>
      </c>
      <c r="R4861" s="1" t="s">
        <v>481</v>
      </c>
      <c r="S4861" s="1" t="str">
        <f t="shared" si="155"/>
        <v>FCD|125|G|S|CGEM|DUPE</v>
      </c>
      <c r="T4861" s="2" t="str">
        <f t="shared" si="156"/>
        <v>OK</v>
      </c>
    </row>
    <row r="4862" spans="1:20" x14ac:dyDescent="0.25">
      <c r="A4862" s="1">
        <v>102039901</v>
      </c>
      <c r="B4862" s="1" t="str">
        <f>VLOOKUP(A4862,[1]Maestra!A$1:C$746,2,0)</f>
        <v>ACDEFANE7</v>
      </c>
      <c r="C4862" s="1" t="str">
        <f>VLOOKUP(A4862,[1]Maestra!A$1:C$746,3,0)</f>
        <v>Descuentos de Facturas Negociable</v>
      </c>
      <c r="D4862" s="1" t="s">
        <v>478</v>
      </c>
      <c r="E4862" s="1" t="s">
        <v>479</v>
      </c>
      <c r="F4862" s="1">
        <v>1</v>
      </c>
      <c r="G4862" s="1">
        <v>125</v>
      </c>
      <c r="H4862" s="1" t="s">
        <v>482</v>
      </c>
      <c r="I4862" s="1" t="s">
        <v>415</v>
      </c>
      <c r="J4862" s="1" t="s">
        <v>328</v>
      </c>
      <c r="K4862" s="1" t="s">
        <v>447</v>
      </c>
      <c r="Q4862" s="2" t="s">
        <v>37</v>
      </c>
      <c r="R4862" s="1" t="s">
        <v>481</v>
      </c>
      <c r="S4862" s="1" t="str">
        <f t="shared" si="155"/>
        <v>FCD|125|G|S|CGEM|NORM</v>
      </c>
      <c r="T4862" s="2" t="str">
        <f t="shared" si="156"/>
        <v>OK</v>
      </c>
    </row>
    <row r="4863" spans="1:20" x14ac:dyDescent="0.25">
      <c r="A4863" s="1">
        <v>102039901</v>
      </c>
      <c r="B4863" s="1" t="str">
        <f>VLOOKUP(A4863,[1]Maestra!A$1:C$746,2,0)</f>
        <v>ACDEFANE7</v>
      </c>
      <c r="C4863" s="1" t="str">
        <f>VLOOKUP(A4863,[1]Maestra!A$1:C$746,3,0)</f>
        <v>Descuentos de Facturas Negociable</v>
      </c>
      <c r="D4863" s="1" t="s">
        <v>478</v>
      </c>
      <c r="E4863" s="1" t="s">
        <v>479</v>
      </c>
      <c r="F4863" s="1">
        <v>1</v>
      </c>
      <c r="G4863" s="1">
        <v>125</v>
      </c>
      <c r="H4863" s="1" t="s">
        <v>482</v>
      </c>
      <c r="I4863" s="1" t="s">
        <v>415</v>
      </c>
      <c r="J4863" s="1" t="s">
        <v>325</v>
      </c>
      <c r="K4863" s="1" t="s">
        <v>445</v>
      </c>
      <c r="Q4863" s="2" t="s">
        <v>37</v>
      </c>
      <c r="R4863" s="1" t="s">
        <v>481</v>
      </c>
      <c r="S4863" s="1" t="str">
        <f t="shared" si="155"/>
        <v>FCD|125|G|S|CMED|DUPE</v>
      </c>
      <c r="T4863" s="2" t="str">
        <f t="shared" si="156"/>
        <v>OK</v>
      </c>
    </row>
    <row r="4864" spans="1:20" x14ac:dyDescent="0.25">
      <c r="A4864" s="1">
        <v>102039901</v>
      </c>
      <c r="B4864" s="1" t="str">
        <f>VLOOKUP(A4864,[1]Maestra!A$1:C$746,2,0)</f>
        <v>ACDEFANE7</v>
      </c>
      <c r="C4864" s="1" t="str">
        <f>VLOOKUP(A4864,[1]Maestra!A$1:C$746,3,0)</f>
        <v>Descuentos de Facturas Negociable</v>
      </c>
      <c r="D4864" s="1" t="s">
        <v>478</v>
      </c>
      <c r="E4864" s="1" t="s">
        <v>479</v>
      </c>
      <c r="F4864" s="1">
        <v>1</v>
      </c>
      <c r="G4864" s="1">
        <v>125</v>
      </c>
      <c r="H4864" s="1" t="s">
        <v>482</v>
      </c>
      <c r="I4864" s="1" t="s">
        <v>415</v>
      </c>
      <c r="J4864" s="1" t="s">
        <v>325</v>
      </c>
      <c r="K4864" s="1" t="s">
        <v>447</v>
      </c>
      <c r="Q4864" s="2" t="s">
        <v>37</v>
      </c>
      <c r="R4864" s="1" t="s">
        <v>481</v>
      </c>
      <c r="S4864" s="1" t="str">
        <f t="shared" si="155"/>
        <v>FCD|125|G|S|CMED|NORM</v>
      </c>
      <c r="T4864" s="2" t="str">
        <f t="shared" si="156"/>
        <v>OK</v>
      </c>
    </row>
    <row r="4865" spans="1:20" x14ac:dyDescent="0.25">
      <c r="A4865" s="1">
        <v>102039901</v>
      </c>
      <c r="B4865" s="1" t="str">
        <f>VLOOKUP(A4865,[1]Maestra!A$1:C$746,2,0)</f>
        <v>ACDEFANE7</v>
      </c>
      <c r="C4865" s="1" t="str">
        <f>VLOOKUP(A4865,[1]Maestra!A$1:C$746,3,0)</f>
        <v>Descuentos de Facturas Negociable</v>
      </c>
      <c r="D4865" s="1" t="s">
        <v>478</v>
      </c>
      <c r="E4865" s="1" t="s">
        <v>479</v>
      </c>
      <c r="F4865" s="1">
        <v>1</v>
      </c>
      <c r="G4865" s="1">
        <v>125</v>
      </c>
      <c r="H4865" s="1" t="s">
        <v>482</v>
      </c>
      <c r="I4865" s="1" t="s">
        <v>415</v>
      </c>
      <c r="J4865" s="1" t="s">
        <v>330</v>
      </c>
      <c r="K4865" s="1" t="s">
        <v>445</v>
      </c>
      <c r="Q4865" s="2" t="s">
        <v>37</v>
      </c>
      <c r="R4865" s="1" t="s">
        <v>481</v>
      </c>
      <c r="S4865" s="1" t="str">
        <f t="shared" ref="S4865:S4928" si="157">_xlfn.CONCAT(D4865,"|",G4865,"|",H4865,"|",I4865,"|",J4865,"|",K4865)</f>
        <v>FCD|125|G|S|CMIE|DUPE</v>
      </c>
      <c r="T4865" s="2" t="str">
        <f t="shared" si="156"/>
        <v>OK</v>
      </c>
    </row>
    <row r="4866" spans="1:20" x14ac:dyDescent="0.25">
      <c r="A4866" s="1">
        <v>102039901</v>
      </c>
      <c r="B4866" s="1" t="str">
        <f>VLOOKUP(A4866,[1]Maestra!A$1:C$746,2,0)</f>
        <v>ACDEFANE7</v>
      </c>
      <c r="C4866" s="1" t="str">
        <f>VLOOKUP(A4866,[1]Maestra!A$1:C$746,3,0)</f>
        <v>Descuentos de Facturas Negociable</v>
      </c>
      <c r="D4866" s="1" t="s">
        <v>478</v>
      </c>
      <c r="E4866" s="1" t="s">
        <v>479</v>
      </c>
      <c r="F4866" s="1">
        <v>1</v>
      </c>
      <c r="G4866" s="1">
        <v>125</v>
      </c>
      <c r="H4866" s="1" t="s">
        <v>482</v>
      </c>
      <c r="I4866" s="1" t="s">
        <v>415</v>
      </c>
      <c r="J4866" s="1" t="s">
        <v>330</v>
      </c>
      <c r="K4866" s="1" t="s">
        <v>447</v>
      </c>
      <c r="Q4866" s="2" t="s">
        <v>37</v>
      </c>
      <c r="R4866" s="1" t="s">
        <v>481</v>
      </c>
      <c r="S4866" s="1" t="str">
        <f t="shared" si="157"/>
        <v>FCD|125|G|S|CMIE|NORM</v>
      </c>
      <c r="T4866" s="2" t="str">
        <f t="shared" si="156"/>
        <v>OK</v>
      </c>
    </row>
    <row r="4867" spans="1:20" x14ac:dyDescent="0.25">
      <c r="A4867" s="1">
        <v>102039901</v>
      </c>
      <c r="B4867" s="1" t="str">
        <f>VLOOKUP(A4867,[1]Maestra!A$1:C$746,2,0)</f>
        <v>ACDEFANE7</v>
      </c>
      <c r="C4867" s="1" t="str">
        <f>VLOOKUP(A4867,[1]Maestra!A$1:C$746,3,0)</f>
        <v>Descuentos de Facturas Negociable</v>
      </c>
      <c r="D4867" s="1" t="s">
        <v>478</v>
      </c>
      <c r="E4867" s="1" t="s">
        <v>479</v>
      </c>
      <c r="F4867" s="1">
        <v>1</v>
      </c>
      <c r="G4867" s="1">
        <v>125</v>
      </c>
      <c r="H4867" s="1" t="s">
        <v>482</v>
      </c>
      <c r="I4867" s="1" t="s">
        <v>415</v>
      </c>
      <c r="J4867" s="1" t="s">
        <v>331</v>
      </c>
      <c r="K4867" s="1" t="s">
        <v>445</v>
      </c>
      <c r="Q4867" s="2" t="s">
        <v>37</v>
      </c>
      <c r="R4867" s="1" t="s">
        <v>481</v>
      </c>
      <c r="S4867" s="1" t="str">
        <f t="shared" si="157"/>
        <v>FCD|125|G|S|CPEM|DUPE</v>
      </c>
      <c r="T4867" s="2" t="str">
        <f t="shared" ref="T4867:T4930" si="158">IF(COUNTIFS($D$2:$D$20413,D4867,$S$2:$S$20413,S4867,$A$2:$A$20413,"&lt;&gt;"&amp;A4867)&gt;0,"Conflicto","OK")</f>
        <v>OK</v>
      </c>
    </row>
    <row r="4868" spans="1:20" x14ac:dyDescent="0.25">
      <c r="A4868" s="1">
        <v>102039901</v>
      </c>
      <c r="B4868" s="1" t="str">
        <f>VLOOKUP(A4868,[1]Maestra!A$1:C$746,2,0)</f>
        <v>ACDEFANE7</v>
      </c>
      <c r="C4868" s="1" t="str">
        <f>VLOOKUP(A4868,[1]Maestra!A$1:C$746,3,0)</f>
        <v>Descuentos de Facturas Negociable</v>
      </c>
      <c r="D4868" s="1" t="s">
        <v>478</v>
      </c>
      <c r="E4868" s="1" t="s">
        <v>479</v>
      </c>
      <c r="F4868" s="1">
        <v>1</v>
      </c>
      <c r="G4868" s="1">
        <v>125</v>
      </c>
      <c r="H4868" s="1" t="s">
        <v>482</v>
      </c>
      <c r="I4868" s="1" t="s">
        <v>415</v>
      </c>
      <c r="J4868" s="1" t="s">
        <v>331</v>
      </c>
      <c r="K4868" s="1" t="s">
        <v>447</v>
      </c>
      <c r="Q4868" s="2" t="s">
        <v>37</v>
      </c>
      <c r="R4868" s="1" t="s">
        <v>481</v>
      </c>
      <c r="S4868" s="1" t="str">
        <f t="shared" si="157"/>
        <v>FCD|125|G|S|CPEM|NORM</v>
      </c>
      <c r="T4868" s="2" t="str">
        <f t="shared" si="158"/>
        <v>OK</v>
      </c>
    </row>
    <row r="4869" spans="1:20" x14ac:dyDescent="0.25">
      <c r="A4869" s="1">
        <v>102039901</v>
      </c>
      <c r="B4869" s="1" t="str">
        <f>VLOOKUP(A4869,[1]Maestra!A$1:C$746,2,0)</f>
        <v>ACDEFANE7</v>
      </c>
      <c r="C4869" s="1" t="str">
        <f>VLOOKUP(A4869,[1]Maestra!A$1:C$746,3,0)</f>
        <v>Descuentos de Facturas Negociable</v>
      </c>
      <c r="D4869" s="1" t="s">
        <v>478</v>
      </c>
      <c r="E4869" s="1" t="s">
        <v>479</v>
      </c>
      <c r="F4869" s="1">
        <v>1</v>
      </c>
      <c r="G4869" s="1">
        <v>125</v>
      </c>
      <c r="H4869" s="1" t="s">
        <v>482</v>
      </c>
      <c r="I4869" s="1" t="s">
        <v>448</v>
      </c>
      <c r="J4869" s="1" t="s">
        <v>327</v>
      </c>
      <c r="K4869" s="1" t="s">
        <v>445</v>
      </c>
      <c r="Q4869" s="2" t="s">
        <v>37</v>
      </c>
      <c r="R4869" s="1" t="s">
        <v>481</v>
      </c>
      <c r="S4869" s="1" t="str">
        <f t="shared" si="157"/>
        <v>FCD|125|G|V|CCOR|DUPE</v>
      </c>
      <c r="T4869" s="2" t="str">
        <f t="shared" si="158"/>
        <v>OK</v>
      </c>
    </row>
    <row r="4870" spans="1:20" x14ac:dyDescent="0.25">
      <c r="A4870" s="1">
        <v>102039901</v>
      </c>
      <c r="B4870" s="1" t="str">
        <f>VLOOKUP(A4870,[1]Maestra!A$1:C$746,2,0)</f>
        <v>ACDEFANE7</v>
      </c>
      <c r="C4870" s="1" t="str">
        <f>VLOOKUP(A4870,[1]Maestra!A$1:C$746,3,0)</f>
        <v>Descuentos de Facturas Negociable</v>
      </c>
      <c r="D4870" s="1" t="s">
        <v>478</v>
      </c>
      <c r="E4870" s="1" t="s">
        <v>479</v>
      </c>
      <c r="F4870" s="1">
        <v>1</v>
      </c>
      <c r="G4870" s="1">
        <v>125</v>
      </c>
      <c r="H4870" s="1" t="s">
        <v>482</v>
      </c>
      <c r="I4870" s="1" t="s">
        <v>448</v>
      </c>
      <c r="J4870" s="1" t="s">
        <v>327</v>
      </c>
      <c r="K4870" s="1" t="s">
        <v>447</v>
      </c>
      <c r="Q4870" s="2" t="s">
        <v>37</v>
      </c>
      <c r="R4870" s="1" t="s">
        <v>481</v>
      </c>
      <c r="S4870" s="1" t="str">
        <f t="shared" si="157"/>
        <v>FCD|125|G|V|CCOR|NORM</v>
      </c>
      <c r="T4870" s="2" t="str">
        <f t="shared" si="158"/>
        <v>OK</v>
      </c>
    </row>
    <row r="4871" spans="1:20" x14ac:dyDescent="0.25">
      <c r="A4871" s="1">
        <v>102039901</v>
      </c>
      <c r="B4871" s="1" t="str">
        <f>VLOOKUP(A4871,[1]Maestra!A$1:C$746,2,0)</f>
        <v>ACDEFANE7</v>
      </c>
      <c r="C4871" s="1" t="str">
        <f>VLOOKUP(A4871,[1]Maestra!A$1:C$746,3,0)</f>
        <v>Descuentos de Facturas Negociable</v>
      </c>
      <c r="D4871" s="1" t="s">
        <v>478</v>
      </c>
      <c r="E4871" s="1" t="s">
        <v>479</v>
      </c>
      <c r="F4871" s="1">
        <v>1</v>
      </c>
      <c r="G4871" s="1">
        <v>125</v>
      </c>
      <c r="H4871" s="1" t="s">
        <v>482</v>
      </c>
      <c r="I4871" s="1" t="s">
        <v>448</v>
      </c>
      <c r="J4871" s="1" t="s">
        <v>323</v>
      </c>
      <c r="K4871" s="1" t="s">
        <v>445</v>
      </c>
      <c r="Q4871" s="2" t="s">
        <v>37</v>
      </c>
      <c r="R4871" s="1" t="s">
        <v>481</v>
      </c>
      <c r="S4871" s="1" t="str">
        <f t="shared" si="157"/>
        <v>FCD|125|G|V|CESP|DUPE</v>
      </c>
      <c r="T4871" s="2" t="str">
        <f t="shared" si="158"/>
        <v>OK</v>
      </c>
    </row>
    <row r="4872" spans="1:20" x14ac:dyDescent="0.25">
      <c r="A4872" s="1">
        <v>102039901</v>
      </c>
      <c r="B4872" s="1" t="str">
        <f>VLOOKUP(A4872,[1]Maestra!A$1:C$746,2,0)</f>
        <v>ACDEFANE7</v>
      </c>
      <c r="C4872" s="1" t="str">
        <f>VLOOKUP(A4872,[1]Maestra!A$1:C$746,3,0)</f>
        <v>Descuentos de Facturas Negociable</v>
      </c>
      <c r="D4872" s="1" t="s">
        <v>478</v>
      </c>
      <c r="E4872" s="1" t="s">
        <v>479</v>
      </c>
      <c r="F4872" s="1">
        <v>1</v>
      </c>
      <c r="G4872" s="1">
        <v>125</v>
      </c>
      <c r="H4872" s="1" t="s">
        <v>482</v>
      </c>
      <c r="I4872" s="1" t="s">
        <v>448</v>
      </c>
      <c r="J4872" s="1" t="s">
        <v>323</v>
      </c>
      <c r="K4872" s="1" t="s">
        <v>447</v>
      </c>
      <c r="Q4872" s="2" t="s">
        <v>37</v>
      </c>
      <c r="R4872" s="1" t="s">
        <v>481</v>
      </c>
      <c r="S4872" s="1" t="str">
        <f t="shared" si="157"/>
        <v>FCD|125|G|V|CESP|NORM</v>
      </c>
      <c r="T4872" s="2" t="str">
        <f t="shared" si="158"/>
        <v>OK</v>
      </c>
    </row>
    <row r="4873" spans="1:20" x14ac:dyDescent="0.25">
      <c r="A4873" s="1">
        <v>102039901</v>
      </c>
      <c r="B4873" s="1" t="str">
        <f>VLOOKUP(A4873,[1]Maestra!A$1:C$746,2,0)</f>
        <v>ACDEFANE7</v>
      </c>
      <c r="C4873" s="1" t="str">
        <f>VLOOKUP(A4873,[1]Maestra!A$1:C$746,3,0)</f>
        <v>Descuentos de Facturas Negociable</v>
      </c>
      <c r="D4873" s="1" t="s">
        <v>478</v>
      </c>
      <c r="E4873" s="1" t="s">
        <v>479</v>
      </c>
      <c r="F4873" s="1">
        <v>1</v>
      </c>
      <c r="G4873" s="1">
        <v>125</v>
      </c>
      <c r="H4873" s="1" t="s">
        <v>482</v>
      </c>
      <c r="I4873" s="1" t="s">
        <v>448</v>
      </c>
      <c r="J4873" s="1" t="s">
        <v>328</v>
      </c>
      <c r="K4873" s="1" t="s">
        <v>445</v>
      </c>
      <c r="Q4873" s="2" t="s">
        <v>37</v>
      </c>
      <c r="R4873" s="1" t="s">
        <v>481</v>
      </c>
      <c r="S4873" s="1" t="str">
        <f t="shared" si="157"/>
        <v>FCD|125|G|V|CGEM|DUPE</v>
      </c>
      <c r="T4873" s="2" t="str">
        <f t="shared" si="158"/>
        <v>OK</v>
      </c>
    </row>
    <row r="4874" spans="1:20" x14ac:dyDescent="0.25">
      <c r="A4874" s="1">
        <v>102039901</v>
      </c>
      <c r="B4874" s="1" t="str">
        <f>VLOOKUP(A4874,[1]Maestra!A$1:C$746,2,0)</f>
        <v>ACDEFANE7</v>
      </c>
      <c r="C4874" s="1" t="str">
        <f>VLOOKUP(A4874,[1]Maestra!A$1:C$746,3,0)</f>
        <v>Descuentos de Facturas Negociable</v>
      </c>
      <c r="D4874" s="1" t="s">
        <v>478</v>
      </c>
      <c r="E4874" s="1" t="s">
        <v>479</v>
      </c>
      <c r="F4874" s="1">
        <v>1</v>
      </c>
      <c r="G4874" s="1">
        <v>125</v>
      </c>
      <c r="H4874" s="1" t="s">
        <v>482</v>
      </c>
      <c r="I4874" s="1" t="s">
        <v>448</v>
      </c>
      <c r="J4874" s="1" t="s">
        <v>328</v>
      </c>
      <c r="K4874" s="1" t="s">
        <v>447</v>
      </c>
      <c r="Q4874" s="2" t="s">
        <v>37</v>
      </c>
      <c r="R4874" s="1" t="s">
        <v>481</v>
      </c>
      <c r="S4874" s="1" t="str">
        <f t="shared" si="157"/>
        <v>FCD|125|G|V|CGEM|NORM</v>
      </c>
      <c r="T4874" s="2" t="str">
        <f t="shared" si="158"/>
        <v>OK</v>
      </c>
    </row>
    <row r="4875" spans="1:20" x14ac:dyDescent="0.25">
      <c r="A4875" s="1">
        <v>102039901</v>
      </c>
      <c r="B4875" s="1" t="str">
        <f>VLOOKUP(A4875,[1]Maestra!A$1:C$746,2,0)</f>
        <v>ACDEFANE7</v>
      </c>
      <c r="C4875" s="1" t="str">
        <f>VLOOKUP(A4875,[1]Maestra!A$1:C$746,3,0)</f>
        <v>Descuentos de Facturas Negociable</v>
      </c>
      <c r="D4875" s="1" t="s">
        <v>478</v>
      </c>
      <c r="E4875" s="1" t="s">
        <v>479</v>
      </c>
      <c r="F4875" s="1">
        <v>1</v>
      </c>
      <c r="G4875" s="1">
        <v>125</v>
      </c>
      <c r="H4875" s="1" t="s">
        <v>482</v>
      </c>
      <c r="I4875" s="1" t="s">
        <v>448</v>
      </c>
      <c r="J4875" s="1" t="s">
        <v>325</v>
      </c>
      <c r="K4875" s="1" t="s">
        <v>445</v>
      </c>
      <c r="Q4875" s="2" t="s">
        <v>37</v>
      </c>
      <c r="R4875" s="1" t="s">
        <v>481</v>
      </c>
      <c r="S4875" s="1" t="str">
        <f t="shared" si="157"/>
        <v>FCD|125|G|V|CMED|DUPE</v>
      </c>
      <c r="T4875" s="2" t="str">
        <f t="shared" si="158"/>
        <v>OK</v>
      </c>
    </row>
    <row r="4876" spans="1:20" x14ac:dyDescent="0.25">
      <c r="A4876" s="1">
        <v>102039901</v>
      </c>
      <c r="B4876" s="1" t="str">
        <f>VLOOKUP(A4876,[1]Maestra!A$1:C$746,2,0)</f>
        <v>ACDEFANE7</v>
      </c>
      <c r="C4876" s="1" t="str">
        <f>VLOOKUP(A4876,[1]Maestra!A$1:C$746,3,0)</f>
        <v>Descuentos de Facturas Negociable</v>
      </c>
      <c r="D4876" s="1" t="s">
        <v>478</v>
      </c>
      <c r="E4876" s="1" t="s">
        <v>479</v>
      </c>
      <c r="F4876" s="1">
        <v>1</v>
      </c>
      <c r="G4876" s="1">
        <v>125</v>
      </c>
      <c r="H4876" s="1" t="s">
        <v>482</v>
      </c>
      <c r="I4876" s="1" t="s">
        <v>448</v>
      </c>
      <c r="J4876" s="1" t="s">
        <v>325</v>
      </c>
      <c r="K4876" s="1" t="s">
        <v>447</v>
      </c>
      <c r="Q4876" s="2" t="s">
        <v>37</v>
      </c>
      <c r="R4876" s="1" t="s">
        <v>481</v>
      </c>
      <c r="S4876" s="1" t="str">
        <f t="shared" si="157"/>
        <v>FCD|125|G|V|CMED|NORM</v>
      </c>
      <c r="T4876" s="2" t="str">
        <f t="shared" si="158"/>
        <v>OK</v>
      </c>
    </row>
    <row r="4877" spans="1:20" x14ac:dyDescent="0.25">
      <c r="A4877" s="1">
        <v>102039901</v>
      </c>
      <c r="B4877" s="1" t="str">
        <f>VLOOKUP(A4877,[1]Maestra!A$1:C$746,2,0)</f>
        <v>ACDEFANE7</v>
      </c>
      <c r="C4877" s="1" t="str">
        <f>VLOOKUP(A4877,[1]Maestra!A$1:C$746,3,0)</f>
        <v>Descuentos de Facturas Negociable</v>
      </c>
      <c r="D4877" s="1" t="s">
        <v>478</v>
      </c>
      <c r="E4877" s="1" t="s">
        <v>479</v>
      </c>
      <c r="F4877" s="1">
        <v>1</v>
      </c>
      <c r="G4877" s="1">
        <v>125</v>
      </c>
      <c r="H4877" s="1" t="s">
        <v>482</v>
      </c>
      <c r="I4877" s="1" t="s">
        <v>448</v>
      </c>
      <c r="J4877" s="1" t="s">
        <v>330</v>
      </c>
      <c r="K4877" s="1" t="s">
        <v>445</v>
      </c>
      <c r="Q4877" s="2" t="s">
        <v>37</v>
      </c>
      <c r="R4877" s="1" t="s">
        <v>481</v>
      </c>
      <c r="S4877" s="1" t="str">
        <f t="shared" si="157"/>
        <v>FCD|125|G|V|CMIE|DUPE</v>
      </c>
      <c r="T4877" s="2" t="str">
        <f t="shared" si="158"/>
        <v>OK</v>
      </c>
    </row>
    <row r="4878" spans="1:20" x14ac:dyDescent="0.25">
      <c r="A4878" s="1">
        <v>102039901</v>
      </c>
      <c r="B4878" s="1" t="str">
        <f>VLOOKUP(A4878,[1]Maestra!A$1:C$746,2,0)</f>
        <v>ACDEFANE7</v>
      </c>
      <c r="C4878" s="1" t="str">
        <f>VLOOKUP(A4878,[1]Maestra!A$1:C$746,3,0)</f>
        <v>Descuentos de Facturas Negociable</v>
      </c>
      <c r="D4878" s="1" t="s">
        <v>478</v>
      </c>
      <c r="E4878" s="1" t="s">
        <v>479</v>
      </c>
      <c r="F4878" s="1">
        <v>1</v>
      </c>
      <c r="G4878" s="1">
        <v>125</v>
      </c>
      <c r="H4878" s="1" t="s">
        <v>482</v>
      </c>
      <c r="I4878" s="1" t="s">
        <v>448</v>
      </c>
      <c r="J4878" s="1" t="s">
        <v>330</v>
      </c>
      <c r="K4878" s="1" t="s">
        <v>447</v>
      </c>
      <c r="Q4878" s="2" t="s">
        <v>37</v>
      </c>
      <c r="R4878" s="1" t="s">
        <v>481</v>
      </c>
      <c r="S4878" s="1" t="str">
        <f t="shared" si="157"/>
        <v>FCD|125|G|V|CMIE|NORM</v>
      </c>
      <c r="T4878" s="2" t="str">
        <f t="shared" si="158"/>
        <v>OK</v>
      </c>
    </row>
    <row r="4879" spans="1:20" x14ac:dyDescent="0.25">
      <c r="A4879" s="1">
        <v>102039901</v>
      </c>
      <c r="B4879" s="1" t="str">
        <f>VLOOKUP(A4879,[1]Maestra!A$1:C$746,2,0)</f>
        <v>ACDEFANE7</v>
      </c>
      <c r="C4879" s="1" t="str">
        <f>VLOOKUP(A4879,[1]Maestra!A$1:C$746,3,0)</f>
        <v>Descuentos de Facturas Negociable</v>
      </c>
      <c r="D4879" s="1" t="s">
        <v>478</v>
      </c>
      <c r="E4879" s="1" t="s">
        <v>479</v>
      </c>
      <c r="F4879" s="1">
        <v>1</v>
      </c>
      <c r="G4879" s="1">
        <v>125</v>
      </c>
      <c r="H4879" s="1" t="s">
        <v>482</v>
      </c>
      <c r="I4879" s="1" t="s">
        <v>448</v>
      </c>
      <c r="J4879" s="1" t="s">
        <v>331</v>
      </c>
      <c r="K4879" s="1" t="s">
        <v>445</v>
      </c>
      <c r="Q4879" s="2" t="s">
        <v>37</v>
      </c>
      <c r="R4879" s="1" t="s">
        <v>481</v>
      </c>
      <c r="S4879" s="1" t="str">
        <f t="shared" si="157"/>
        <v>FCD|125|G|V|CPEM|DUPE</v>
      </c>
      <c r="T4879" s="2" t="str">
        <f t="shared" si="158"/>
        <v>OK</v>
      </c>
    </row>
    <row r="4880" spans="1:20" x14ac:dyDescent="0.25">
      <c r="A4880" s="1">
        <v>102039901</v>
      </c>
      <c r="B4880" s="1" t="str">
        <f>VLOOKUP(A4880,[1]Maestra!A$1:C$746,2,0)</f>
        <v>ACDEFANE7</v>
      </c>
      <c r="C4880" s="1" t="str">
        <f>VLOOKUP(A4880,[1]Maestra!A$1:C$746,3,0)</f>
        <v>Descuentos de Facturas Negociable</v>
      </c>
      <c r="D4880" s="1" t="s">
        <v>478</v>
      </c>
      <c r="E4880" s="1" t="s">
        <v>479</v>
      </c>
      <c r="F4880" s="1">
        <v>1</v>
      </c>
      <c r="G4880" s="1">
        <v>125</v>
      </c>
      <c r="H4880" s="1" t="s">
        <v>482</v>
      </c>
      <c r="I4880" s="1" t="s">
        <v>448</v>
      </c>
      <c r="J4880" s="1" t="s">
        <v>331</v>
      </c>
      <c r="K4880" s="1" t="s">
        <v>447</v>
      </c>
      <c r="Q4880" s="2" t="s">
        <v>37</v>
      </c>
      <c r="R4880" s="1" t="s">
        <v>481</v>
      </c>
      <c r="S4880" s="1" t="str">
        <f t="shared" si="157"/>
        <v>FCD|125|G|V|CPEM|NORM</v>
      </c>
      <c r="T4880" s="2" t="str">
        <f t="shared" si="158"/>
        <v>OK</v>
      </c>
    </row>
    <row r="4881" spans="1:20" x14ac:dyDescent="0.25">
      <c r="A4881" s="1">
        <v>102039999</v>
      </c>
      <c r="B4881" s="1" t="str">
        <f>VLOOKUP(A4881,[1]Maestra!A$1:C$746,2,0)</f>
        <v>ACDESFAC6</v>
      </c>
      <c r="C4881" s="1" t="str">
        <f>VLOOKUP(A4881,[1]Maestra!A$1:C$746,3,0)</f>
        <v>Descuentos de Facturas</v>
      </c>
      <c r="D4881" s="1" t="s">
        <v>478</v>
      </c>
      <c r="E4881" s="1" t="s">
        <v>479</v>
      </c>
      <c r="F4881" s="1">
        <v>1</v>
      </c>
      <c r="G4881" s="1">
        <v>141</v>
      </c>
      <c r="H4881" s="1" t="s">
        <v>480</v>
      </c>
      <c r="I4881" s="1" t="s">
        <v>415</v>
      </c>
      <c r="J4881" s="1" t="s">
        <v>327</v>
      </c>
      <c r="K4881" s="1" t="s">
        <v>445</v>
      </c>
      <c r="Q4881" s="2" t="s">
        <v>37</v>
      </c>
      <c r="R4881" s="1" t="s">
        <v>481</v>
      </c>
      <c r="S4881" s="1" t="str">
        <f t="shared" si="157"/>
        <v>FCD|141|A|S|CCOR|DUPE</v>
      </c>
      <c r="T4881" s="2" t="str">
        <f t="shared" si="158"/>
        <v>OK</v>
      </c>
    </row>
    <row r="4882" spans="1:20" x14ac:dyDescent="0.25">
      <c r="A4882" s="1">
        <v>102039999</v>
      </c>
      <c r="B4882" s="1" t="str">
        <f>VLOOKUP(A4882,[1]Maestra!A$1:C$746,2,0)</f>
        <v>ACDESFAC6</v>
      </c>
      <c r="C4882" s="1" t="str">
        <f>VLOOKUP(A4882,[1]Maestra!A$1:C$746,3,0)</f>
        <v>Descuentos de Facturas</v>
      </c>
      <c r="D4882" s="1" t="s">
        <v>478</v>
      </c>
      <c r="E4882" s="1" t="s">
        <v>479</v>
      </c>
      <c r="F4882" s="1">
        <v>1</v>
      </c>
      <c r="G4882" s="1">
        <v>141</v>
      </c>
      <c r="H4882" s="1" t="s">
        <v>480</v>
      </c>
      <c r="I4882" s="1" t="s">
        <v>415</v>
      </c>
      <c r="J4882" s="1" t="s">
        <v>327</v>
      </c>
      <c r="K4882" s="1" t="s">
        <v>447</v>
      </c>
      <c r="Q4882" s="2" t="s">
        <v>37</v>
      </c>
      <c r="R4882" s="1" t="s">
        <v>481</v>
      </c>
      <c r="S4882" s="1" t="str">
        <f t="shared" si="157"/>
        <v>FCD|141|A|S|CCOR|NORM</v>
      </c>
      <c r="T4882" s="2" t="str">
        <f t="shared" si="158"/>
        <v>OK</v>
      </c>
    </row>
    <row r="4883" spans="1:20" x14ac:dyDescent="0.25">
      <c r="A4883" s="1">
        <v>102039999</v>
      </c>
      <c r="B4883" s="1" t="str">
        <f>VLOOKUP(A4883,[1]Maestra!A$1:C$746,2,0)</f>
        <v>ACDESFAC6</v>
      </c>
      <c r="C4883" s="1" t="str">
        <f>VLOOKUP(A4883,[1]Maestra!A$1:C$746,3,0)</f>
        <v>Descuentos de Facturas</v>
      </c>
      <c r="D4883" s="1" t="s">
        <v>478</v>
      </c>
      <c r="E4883" s="1" t="s">
        <v>479</v>
      </c>
      <c r="F4883" s="1">
        <v>1</v>
      </c>
      <c r="G4883" s="1">
        <v>141</v>
      </c>
      <c r="H4883" s="1" t="s">
        <v>480</v>
      </c>
      <c r="I4883" s="1" t="s">
        <v>415</v>
      </c>
      <c r="J4883" s="1" t="s">
        <v>323</v>
      </c>
      <c r="K4883" s="1" t="s">
        <v>445</v>
      </c>
      <c r="Q4883" s="2" t="s">
        <v>37</v>
      </c>
      <c r="R4883" s="1" t="s">
        <v>481</v>
      </c>
      <c r="S4883" s="1" t="str">
        <f t="shared" si="157"/>
        <v>FCD|141|A|S|CESP|DUPE</v>
      </c>
      <c r="T4883" s="2" t="str">
        <f t="shared" si="158"/>
        <v>OK</v>
      </c>
    </row>
    <row r="4884" spans="1:20" x14ac:dyDescent="0.25">
      <c r="A4884" s="1">
        <v>102039999</v>
      </c>
      <c r="B4884" s="1" t="str">
        <f>VLOOKUP(A4884,[1]Maestra!A$1:C$746,2,0)</f>
        <v>ACDESFAC6</v>
      </c>
      <c r="C4884" s="1" t="str">
        <f>VLOOKUP(A4884,[1]Maestra!A$1:C$746,3,0)</f>
        <v>Descuentos de Facturas</v>
      </c>
      <c r="D4884" s="1" t="s">
        <v>478</v>
      </c>
      <c r="E4884" s="1" t="s">
        <v>479</v>
      </c>
      <c r="F4884" s="1">
        <v>1</v>
      </c>
      <c r="G4884" s="1">
        <v>141</v>
      </c>
      <c r="H4884" s="1" t="s">
        <v>480</v>
      </c>
      <c r="I4884" s="1" t="s">
        <v>415</v>
      </c>
      <c r="J4884" s="1" t="s">
        <v>323</v>
      </c>
      <c r="K4884" s="1" t="s">
        <v>447</v>
      </c>
      <c r="Q4884" s="2" t="s">
        <v>37</v>
      </c>
      <c r="R4884" s="1" t="s">
        <v>481</v>
      </c>
      <c r="S4884" s="1" t="str">
        <f t="shared" si="157"/>
        <v>FCD|141|A|S|CESP|NORM</v>
      </c>
      <c r="T4884" s="2" t="str">
        <f t="shared" si="158"/>
        <v>OK</v>
      </c>
    </row>
    <row r="4885" spans="1:20" x14ac:dyDescent="0.25">
      <c r="A4885" s="1">
        <v>102039999</v>
      </c>
      <c r="B4885" s="1" t="str">
        <f>VLOOKUP(A4885,[1]Maestra!A$1:C$746,2,0)</f>
        <v>ACDESFAC6</v>
      </c>
      <c r="C4885" s="1" t="str">
        <f>VLOOKUP(A4885,[1]Maestra!A$1:C$746,3,0)</f>
        <v>Descuentos de Facturas</v>
      </c>
      <c r="D4885" s="1" t="s">
        <v>478</v>
      </c>
      <c r="E4885" s="1" t="s">
        <v>479</v>
      </c>
      <c r="F4885" s="1">
        <v>1</v>
      </c>
      <c r="G4885" s="1">
        <v>141</v>
      </c>
      <c r="H4885" s="1" t="s">
        <v>480</v>
      </c>
      <c r="I4885" s="1" t="s">
        <v>415</v>
      </c>
      <c r="J4885" s="1" t="s">
        <v>328</v>
      </c>
      <c r="K4885" s="1" t="s">
        <v>445</v>
      </c>
      <c r="Q4885" s="2" t="s">
        <v>37</v>
      </c>
      <c r="R4885" s="1" t="s">
        <v>481</v>
      </c>
      <c r="S4885" s="1" t="str">
        <f t="shared" si="157"/>
        <v>FCD|141|A|S|CGEM|DUPE</v>
      </c>
      <c r="T4885" s="2" t="str">
        <f t="shared" si="158"/>
        <v>OK</v>
      </c>
    </row>
    <row r="4886" spans="1:20" x14ac:dyDescent="0.25">
      <c r="A4886" s="1">
        <v>102039999</v>
      </c>
      <c r="B4886" s="1" t="str">
        <f>VLOOKUP(A4886,[1]Maestra!A$1:C$746,2,0)</f>
        <v>ACDESFAC6</v>
      </c>
      <c r="C4886" s="1" t="str">
        <f>VLOOKUP(A4886,[1]Maestra!A$1:C$746,3,0)</f>
        <v>Descuentos de Facturas</v>
      </c>
      <c r="D4886" s="1" t="s">
        <v>478</v>
      </c>
      <c r="E4886" s="1" t="s">
        <v>479</v>
      </c>
      <c r="F4886" s="1">
        <v>1</v>
      </c>
      <c r="G4886" s="1">
        <v>141</v>
      </c>
      <c r="H4886" s="1" t="s">
        <v>480</v>
      </c>
      <c r="I4886" s="1" t="s">
        <v>415</v>
      </c>
      <c r="J4886" s="1" t="s">
        <v>328</v>
      </c>
      <c r="K4886" s="1" t="s">
        <v>447</v>
      </c>
      <c r="Q4886" s="2" t="s">
        <v>37</v>
      </c>
      <c r="R4886" s="1" t="s">
        <v>481</v>
      </c>
      <c r="S4886" s="1" t="str">
        <f t="shared" si="157"/>
        <v>FCD|141|A|S|CGEM|NORM</v>
      </c>
      <c r="T4886" s="2" t="str">
        <f t="shared" si="158"/>
        <v>OK</v>
      </c>
    </row>
    <row r="4887" spans="1:20" x14ac:dyDescent="0.25">
      <c r="A4887" s="1">
        <v>102039999</v>
      </c>
      <c r="B4887" s="1" t="str">
        <f>VLOOKUP(A4887,[1]Maestra!A$1:C$746,2,0)</f>
        <v>ACDESFAC6</v>
      </c>
      <c r="C4887" s="1" t="str">
        <f>VLOOKUP(A4887,[1]Maestra!A$1:C$746,3,0)</f>
        <v>Descuentos de Facturas</v>
      </c>
      <c r="D4887" s="1" t="s">
        <v>478</v>
      </c>
      <c r="E4887" s="1" t="s">
        <v>479</v>
      </c>
      <c r="F4887" s="1">
        <v>1</v>
      </c>
      <c r="G4887" s="1">
        <v>141</v>
      </c>
      <c r="H4887" s="1" t="s">
        <v>480</v>
      </c>
      <c r="I4887" s="1" t="s">
        <v>415</v>
      </c>
      <c r="J4887" s="1" t="s">
        <v>325</v>
      </c>
      <c r="K4887" s="1" t="s">
        <v>445</v>
      </c>
      <c r="Q4887" s="2" t="s">
        <v>37</v>
      </c>
      <c r="R4887" s="1" t="s">
        <v>481</v>
      </c>
      <c r="S4887" s="1" t="str">
        <f t="shared" si="157"/>
        <v>FCD|141|A|S|CMED|DUPE</v>
      </c>
      <c r="T4887" s="2" t="str">
        <f t="shared" si="158"/>
        <v>OK</v>
      </c>
    </row>
    <row r="4888" spans="1:20" x14ac:dyDescent="0.25">
      <c r="A4888" s="1">
        <v>102039999</v>
      </c>
      <c r="B4888" s="1" t="str">
        <f>VLOOKUP(A4888,[1]Maestra!A$1:C$746,2,0)</f>
        <v>ACDESFAC6</v>
      </c>
      <c r="C4888" s="1" t="str">
        <f>VLOOKUP(A4888,[1]Maestra!A$1:C$746,3,0)</f>
        <v>Descuentos de Facturas</v>
      </c>
      <c r="D4888" s="1" t="s">
        <v>478</v>
      </c>
      <c r="E4888" s="1" t="s">
        <v>479</v>
      </c>
      <c r="F4888" s="1">
        <v>1</v>
      </c>
      <c r="G4888" s="1">
        <v>141</v>
      </c>
      <c r="H4888" s="1" t="s">
        <v>480</v>
      </c>
      <c r="I4888" s="1" t="s">
        <v>415</v>
      </c>
      <c r="J4888" s="1" t="s">
        <v>325</v>
      </c>
      <c r="K4888" s="1" t="s">
        <v>447</v>
      </c>
      <c r="Q4888" s="2" t="s">
        <v>37</v>
      </c>
      <c r="R4888" s="1" t="s">
        <v>481</v>
      </c>
      <c r="S4888" s="1" t="str">
        <f t="shared" si="157"/>
        <v>FCD|141|A|S|CMED|NORM</v>
      </c>
      <c r="T4888" s="2" t="str">
        <f t="shared" si="158"/>
        <v>OK</v>
      </c>
    </row>
    <row r="4889" spans="1:20" x14ac:dyDescent="0.25">
      <c r="A4889" s="1">
        <v>102039999</v>
      </c>
      <c r="B4889" s="1" t="str">
        <f>VLOOKUP(A4889,[1]Maestra!A$1:C$746,2,0)</f>
        <v>ACDESFAC6</v>
      </c>
      <c r="C4889" s="1" t="str">
        <f>VLOOKUP(A4889,[1]Maestra!A$1:C$746,3,0)</f>
        <v>Descuentos de Facturas</v>
      </c>
      <c r="D4889" s="1" t="s">
        <v>478</v>
      </c>
      <c r="E4889" s="1" t="s">
        <v>479</v>
      </c>
      <c r="F4889" s="1">
        <v>1</v>
      </c>
      <c r="G4889" s="1">
        <v>141</v>
      </c>
      <c r="H4889" s="1" t="s">
        <v>480</v>
      </c>
      <c r="I4889" s="1" t="s">
        <v>415</v>
      </c>
      <c r="J4889" s="1" t="s">
        <v>330</v>
      </c>
      <c r="K4889" s="1" t="s">
        <v>445</v>
      </c>
      <c r="Q4889" s="2" t="s">
        <v>37</v>
      </c>
      <c r="R4889" s="1" t="s">
        <v>481</v>
      </c>
      <c r="S4889" s="1" t="str">
        <f t="shared" si="157"/>
        <v>FCD|141|A|S|CMIE|DUPE</v>
      </c>
      <c r="T4889" s="2" t="str">
        <f t="shared" si="158"/>
        <v>OK</v>
      </c>
    </row>
    <row r="4890" spans="1:20" x14ac:dyDescent="0.25">
      <c r="A4890" s="1">
        <v>102039999</v>
      </c>
      <c r="B4890" s="1" t="str">
        <f>VLOOKUP(A4890,[1]Maestra!A$1:C$746,2,0)</f>
        <v>ACDESFAC6</v>
      </c>
      <c r="C4890" s="1" t="str">
        <f>VLOOKUP(A4890,[1]Maestra!A$1:C$746,3,0)</f>
        <v>Descuentos de Facturas</v>
      </c>
      <c r="D4890" s="1" t="s">
        <v>478</v>
      </c>
      <c r="E4890" s="1" t="s">
        <v>479</v>
      </c>
      <c r="F4890" s="1">
        <v>1</v>
      </c>
      <c r="G4890" s="1">
        <v>141</v>
      </c>
      <c r="H4890" s="1" t="s">
        <v>480</v>
      </c>
      <c r="I4890" s="1" t="s">
        <v>415</v>
      </c>
      <c r="J4890" s="1" t="s">
        <v>330</v>
      </c>
      <c r="K4890" s="1" t="s">
        <v>447</v>
      </c>
      <c r="Q4890" s="2" t="s">
        <v>37</v>
      </c>
      <c r="R4890" s="1" t="s">
        <v>481</v>
      </c>
      <c r="S4890" s="1" t="str">
        <f t="shared" si="157"/>
        <v>FCD|141|A|S|CMIE|NORM</v>
      </c>
      <c r="T4890" s="2" t="str">
        <f t="shared" si="158"/>
        <v>OK</v>
      </c>
    </row>
    <row r="4891" spans="1:20" x14ac:dyDescent="0.25">
      <c r="A4891" s="1">
        <v>102039999</v>
      </c>
      <c r="B4891" s="1" t="str">
        <f>VLOOKUP(A4891,[1]Maestra!A$1:C$746,2,0)</f>
        <v>ACDESFAC6</v>
      </c>
      <c r="C4891" s="1" t="str">
        <f>VLOOKUP(A4891,[1]Maestra!A$1:C$746,3,0)</f>
        <v>Descuentos de Facturas</v>
      </c>
      <c r="D4891" s="1" t="s">
        <v>478</v>
      </c>
      <c r="E4891" s="1" t="s">
        <v>479</v>
      </c>
      <c r="F4891" s="1">
        <v>1</v>
      </c>
      <c r="G4891" s="1">
        <v>141</v>
      </c>
      <c r="H4891" s="1" t="s">
        <v>480</v>
      </c>
      <c r="I4891" s="1" t="s">
        <v>415</v>
      </c>
      <c r="J4891" s="1" t="s">
        <v>331</v>
      </c>
      <c r="K4891" s="1" t="s">
        <v>445</v>
      </c>
      <c r="Q4891" s="2" t="s">
        <v>37</v>
      </c>
      <c r="R4891" s="1" t="s">
        <v>481</v>
      </c>
      <c r="S4891" s="1" t="str">
        <f t="shared" si="157"/>
        <v>FCD|141|A|S|CPEM|DUPE</v>
      </c>
      <c r="T4891" s="2" t="str">
        <f t="shared" si="158"/>
        <v>OK</v>
      </c>
    </row>
    <row r="4892" spans="1:20" x14ac:dyDescent="0.25">
      <c r="A4892" s="1">
        <v>102039999</v>
      </c>
      <c r="B4892" s="1" t="str">
        <f>VLOOKUP(A4892,[1]Maestra!A$1:C$746,2,0)</f>
        <v>ACDESFAC6</v>
      </c>
      <c r="C4892" s="1" t="str">
        <f>VLOOKUP(A4892,[1]Maestra!A$1:C$746,3,0)</f>
        <v>Descuentos de Facturas</v>
      </c>
      <c r="D4892" s="1" t="s">
        <v>478</v>
      </c>
      <c r="E4892" s="1" t="s">
        <v>479</v>
      </c>
      <c r="F4892" s="1">
        <v>1</v>
      </c>
      <c r="G4892" s="1">
        <v>141</v>
      </c>
      <c r="H4892" s="1" t="s">
        <v>480</v>
      </c>
      <c r="I4892" s="1" t="s">
        <v>415</v>
      </c>
      <c r="J4892" s="1" t="s">
        <v>331</v>
      </c>
      <c r="K4892" s="1" t="s">
        <v>447</v>
      </c>
      <c r="Q4892" s="2" t="s">
        <v>37</v>
      </c>
      <c r="R4892" s="1" t="s">
        <v>481</v>
      </c>
      <c r="S4892" s="1" t="str">
        <f t="shared" si="157"/>
        <v>FCD|141|A|S|CPEM|NORM</v>
      </c>
      <c r="T4892" s="2" t="str">
        <f t="shared" si="158"/>
        <v>OK</v>
      </c>
    </row>
    <row r="4893" spans="1:20" x14ac:dyDescent="0.25">
      <c r="A4893" s="1">
        <v>102039999</v>
      </c>
      <c r="B4893" s="1" t="str">
        <f>VLOOKUP(A4893,[1]Maestra!A$1:C$746,2,0)</f>
        <v>ACDESFAC6</v>
      </c>
      <c r="C4893" s="1" t="str">
        <f>VLOOKUP(A4893,[1]Maestra!A$1:C$746,3,0)</f>
        <v>Descuentos de Facturas</v>
      </c>
      <c r="D4893" s="1" t="s">
        <v>478</v>
      </c>
      <c r="E4893" s="1" t="s">
        <v>479</v>
      </c>
      <c r="F4893" s="1">
        <v>1</v>
      </c>
      <c r="G4893" s="1">
        <v>141</v>
      </c>
      <c r="H4893" s="1" t="s">
        <v>480</v>
      </c>
      <c r="I4893" s="1" t="s">
        <v>448</v>
      </c>
      <c r="J4893" s="1" t="s">
        <v>327</v>
      </c>
      <c r="K4893" s="1" t="s">
        <v>445</v>
      </c>
      <c r="Q4893" s="2" t="s">
        <v>37</v>
      </c>
      <c r="R4893" s="1" t="s">
        <v>481</v>
      </c>
      <c r="S4893" s="1" t="str">
        <f t="shared" si="157"/>
        <v>FCD|141|A|V|CCOR|DUPE</v>
      </c>
      <c r="T4893" s="2" t="str">
        <f t="shared" si="158"/>
        <v>OK</v>
      </c>
    </row>
    <row r="4894" spans="1:20" x14ac:dyDescent="0.25">
      <c r="A4894" s="1">
        <v>102039999</v>
      </c>
      <c r="B4894" s="1" t="str">
        <f>VLOOKUP(A4894,[1]Maestra!A$1:C$746,2,0)</f>
        <v>ACDESFAC6</v>
      </c>
      <c r="C4894" s="1" t="str">
        <f>VLOOKUP(A4894,[1]Maestra!A$1:C$746,3,0)</f>
        <v>Descuentos de Facturas</v>
      </c>
      <c r="D4894" s="1" t="s">
        <v>478</v>
      </c>
      <c r="E4894" s="1" t="s">
        <v>479</v>
      </c>
      <c r="F4894" s="1">
        <v>1</v>
      </c>
      <c r="G4894" s="1">
        <v>141</v>
      </c>
      <c r="H4894" s="1" t="s">
        <v>480</v>
      </c>
      <c r="I4894" s="1" t="s">
        <v>448</v>
      </c>
      <c r="J4894" s="1" t="s">
        <v>327</v>
      </c>
      <c r="K4894" s="1" t="s">
        <v>447</v>
      </c>
      <c r="Q4894" s="2" t="s">
        <v>37</v>
      </c>
      <c r="R4894" s="1" t="s">
        <v>481</v>
      </c>
      <c r="S4894" s="1" t="str">
        <f t="shared" si="157"/>
        <v>FCD|141|A|V|CCOR|NORM</v>
      </c>
      <c r="T4894" s="2" t="str">
        <f t="shared" si="158"/>
        <v>OK</v>
      </c>
    </row>
    <row r="4895" spans="1:20" x14ac:dyDescent="0.25">
      <c r="A4895" s="1">
        <v>102039999</v>
      </c>
      <c r="B4895" s="1" t="str">
        <f>VLOOKUP(A4895,[1]Maestra!A$1:C$746,2,0)</f>
        <v>ACDESFAC6</v>
      </c>
      <c r="C4895" s="1" t="str">
        <f>VLOOKUP(A4895,[1]Maestra!A$1:C$746,3,0)</f>
        <v>Descuentos de Facturas</v>
      </c>
      <c r="D4895" s="1" t="s">
        <v>478</v>
      </c>
      <c r="E4895" s="1" t="s">
        <v>479</v>
      </c>
      <c r="F4895" s="1">
        <v>1</v>
      </c>
      <c r="G4895" s="1">
        <v>141</v>
      </c>
      <c r="H4895" s="1" t="s">
        <v>480</v>
      </c>
      <c r="I4895" s="1" t="s">
        <v>448</v>
      </c>
      <c r="J4895" s="1" t="s">
        <v>323</v>
      </c>
      <c r="K4895" s="1" t="s">
        <v>445</v>
      </c>
      <c r="Q4895" s="2" t="s">
        <v>37</v>
      </c>
      <c r="R4895" s="1" t="s">
        <v>481</v>
      </c>
      <c r="S4895" s="1" t="str">
        <f t="shared" si="157"/>
        <v>FCD|141|A|V|CESP|DUPE</v>
      </c>
      <c r="T4895" s="2" t="str">
        <f t="shared" si="158"/>
        <v>OK</v>
      </c>
    </row>
    <row r="4896" spans="1:20" x14ac:dyDescent="0.25">
      <c r="A4896" s="1">
        <v>102039999</v>
      </c>
      <c r="B4896" s="1" t="str">
        <f>VLOOKUP(A4896,[1]Maestra!A$1:C$746,2,0)</f>
        <v>ACDESFAC6</v>
      </c>
      <c r="C4896" s="1" t="str">
        <f>VLOOKUP(A4896,[1]Maestra!A$1:C$746,3,0)</f>
        <v>Descuentos de Facturas</v>
      </c>
      <c r="D4896" s="1" t="s">
        <v>478</v>
      </c>
      <c r="E4896" s="1" t="s">
        <v>479</v>
      </c>
      <c r="F4896" s="1">
        <v>1</v>
      </c>
      <c r="G4896" s="1">
        <v>141</v>
      </c>
      <c r="H4896" s="1" t="s">
        <v>480</v>
      </c>
      <c r="I4896" s="1" t="s">
        <v>448</v>
      </c>
      <c r="J4896" s="1" t="s">
        <v>323</v>
      </c>
      <c r="K4896" s="1" t="s">
        <v>447</v>
      </c>
      <c r="Q4896" s="2" t="s">
        <v>37</v>
      </c>
      <c r="R4896" s="1" t="s">
        <v>481</v>
      </c>
      <c r="S4896" s="1" t="str">
        <f t="shared" si="157"/>
        <v>FCD|141|A|V|CESP|NORM</v>
      </c>
      <c r="T4896" s="2" t="str">
        <f t="shared" si="158"/>
        <v>OK</v>
      </c>
    </row>
    <row r="4897" spans="1:20" x14ac:dyDescent="0.25">
      <c r="A4897" s="1">
        <v>102039999</v>
      </c>
      <c r="B4897" s="1" t="str">
        <f>VLOOKUP(A4897,[1]Maestra!A$1:C$746,2,0)</f>
        <v>ACDESFAC6</v>
      </c>
      <c r="C4897" s="1" t="str">
        <f>VLOOKUP(A4897,[1]Maestra!A$1:C$746,3,0)</f>
        <v>Descuentos de Facturas</v>
      </c>
      <c r="D4897" s="1" t="s">
        <v>478</v>
      </c>
      <c r="E4897" s="1" t="s">
        <v>479</v>
      </c>
      <c r="F4897" s="1">
        <v>1</v>
      </c>
      <c r="G4897" s="1">
        <v>141</v>
      </c>
      <c r="H4897" s="1" t="s">
        <v>480</v>
      </c>
      <c r="I4897" s="1" t="s">
        <v>448</v>
      </c>
      <c r="J4897" s="1" t="s">
        <v>328</v>
      </c>
      <c r="K4897" s="1" t="s">
        <v>445</v>
      </c>
      <c r="Q4897" s="2" t="s">
        <v>37</v>
      </c>
      <c r="R4897" s="1" t="s">
        <v>481</v>
      </c>
      <c r="S4897" s="1" t="str">
        <f t="shared" si="157"/>
        <v>FCD|141|A|V|CGEM|DUPE</v>
      </c>
      <c r="T4897" s="2" t="str">
        <f t="shared" si="158"/>
        <v>OK</v>
      </c>
    </row>
    <row r="4898" spans="1:20" x14ac:dyDescent="0.25">
      <c r="A4898" s="1">
        <v>102039999</v>
      </c>
      <c r="B4898" s="1" t="str">
        <f>VLOOKUP(A4898,[1]Maestra!A$1:C$746,2,0)</f>
        <v>ACDESFAC6</v>
      </c>
      <c r="C4898" s="1" t="str">
        <f>VLOOKUP(A4898,[1]Maestra!A$1:C$746,3,0)</f>
        <v>Descuentos de Facturas</v>
      </c>
      <c r="D4898" s="1" t="s">
        <v>478</v>
      </c>
      <c r="E4898" s="1" t="s">
        <v>479</v>
      </c>
      <c r="F4898" s="1">
        <v>1</v>
      </c>
      <c r="G4898" s="1">
        <v>141</v>
      </c>
      <c r="H4898" s="1" t="s">
        <v>480</v>
      </c>
      <c r="I4898" s="1" t="s">
        <v>448</v>
      </c>
      <c r="J4898" s="1" t="s">
        <v>328</v>
      </c>
      <c r="K4898" s="1" t="s">
        <v>447</v>
      </c>
      <c r="Q4898" s="2" t="s">
        <v>37</v>
      </c>
      <c r="R4898" s="1" t="s">
        <v>481</v>
      </c>
      <c r="S4898" s="1" t="str">
        <f t="shared" si="157"/>
        <v>FCD|141|A|V|CGEM|NORM</v>
      </c>
      <c r="T4898" s="2" t="str">
        <f t="shared" si="158"/>
        <v>OK</v>
      </c>
    </row>
    <row r="4899" spans="1:20" x14ac:dyDescent="0.25">
      <c r="A4899" s="1">
        <v>102039999</v>
      </c>
      <c r="B4899" s="1" t="str">
        <f>VLOOKUP(A4899,[1]Maestra!A$1:C$746,2,0)</f>
        <v>ACDESFAC6</v>
      </c>
      <c r="C4899" s="1" t="str">
        <f>VLOOKUP(A4899,[1]Maestra!A$1:C$746,3,0)</f>
        <v>Descuentos de Facturas</v>
      </c>
      <c r="D4899" s="1" t="s">
        <v>478</v>
      </c>
      <c r="E4899" s="1" t="s">
        <v>479</v>
      </c>
      <c r="F4899" s="1">
        <v>1</v>
      </c>
      <c r="G4899" s="1">
        <v>141</v>
      </c>
      <c r="H4899" s="1" t="s">
        <v>480</v>
      </c>
      <c r="I4899" s="1" t="s">
        <v>448</v>
      </c>
      <c r="J4899" s="1" t="s">
        <v>325</v>
      </c>
      <c r="K4899" s="1" t="s">
        <v>445</v>
      </c>
      <c r="Q4899" s="2" t="s">
        <v>37</v>
      </c>
      <c r="R4899" s="1" t="s">
        <v>481</v>
      </c>
      <c r="S4899" s="1" t="str">
        <f t="shared" si="157"/>
        <v>FCD|141|A|V|CMED|DUPE</v>
      </c>
      <c r="T4899" s="2" t="str">
        <f t="shared" si="158"/>
        <v>OK</v>
      </c>
    </row>
    <row r="4900" spans="1:20" x14ac:dyDescent="0.25">
      <c r="A4900" s="1">
        <v>102039999</v>
      </c>
      <c r="B4900" s="1" t="str">
        <f>VLOOKUP(A4900,[1]Maestra!A$1:C$746,2,0)</f>
        <v>ACDESFAC6</v>
      </c>
      <c r="C4900" s="1" t="str">
        <f>VLOOKUP(A4900,[1]Maestra!A$1:C$746,3,0)</f>
        <v>Descuentos de Facturas</v>
      </c>
      <c r="D4900" s="1" t="s">
        <v>478</v>
      </c>
      <c r="E4900" s="1" t="s">
        <v>479</v>
      </c>
      <c r="F4900" s="1">
        <v>1</v>
      </c>
      <c r="G4900" s="1">
        <v>141</v>
      </c>
      <c r="H4900" s="1" t="s">
        <v>480</v>
      </c>
      <c r="I4900" s="1" t="s">
        <v>448</v>
      </c>
      <c r="J4900" s="1" t="s">
        <v>325</v>
      </c>
      <c r="K4900" s="1" t="s">
        <v>447</v>
      </c>
      <c r="Q4900" s="2" t="s">
        <v>37</v>
      </c>
      <c r="R4900" s="1" t="s">
        <v>481</v>
      </c>
      <c r="S4900" s="1" t="str">
        <f t="shared" si="157"/>
        <v>FCD|141|A|V|CMED|NORM</v>
      </c>
      <c r="T4900" s="2" t="str">
        <f t="shared" si="158"/>
        <v>OK</v>
      </c>
    </row>
    <row r="4901" spans="1:20" x14ac:dyDescent="0.25">
      <c r="A4901" s="1">
        <v>102039999</v>
      </c>
      <c r="B4901" s="1" t="str">
        <f>VLOOKUP(A4901,[1]Maestra!A$1:C$746,2,0)</f>
        <v>ACDESFAC6</v>
      </c>
      <c r="C4901" s="1" t="str">
        <f>VLOOKUP(A4901,[1]Maestra!A$1:C$746,3,0)</f>
        <v>Descuentos de Facturas</v>
      </c>
      <c r="D4901" s="1" t="s">
        <v>478</v>
      </c>
      <c r="E4901" s="1" t="s">
        <v>479</v>
      </c>
      <c r="F4901" s="1">
        <v>1</v>
      </c>
      <c r="G4901" s="1">
        <v>141</v>
      </c>
      <c r="H4901" s="1" t="s">
        <v>480</v>
      </c>
      <c r="I4901" s="1" t="s">
        <v>448</v>
      </c>
      <c r="J4901" s="1" t="s">
        <v>330</v>
      </c>
      <c r="K4901" s="1" t="s">
        <v>445</v>
      </c>
      <c r="Q4901" s="2" t="s">
        <v>37</v>
      </c>
      <c r="R4901" s="1" t="s">
        <v>481</v>
      </c>
      <c r="S4901" s="1" t="str">
        <f t="shared" si="157"/>
        <v>FCD|141|A|V|CMIE|DUPE</v>
      </c>
      <c r="T4901" s="2" t="str">
        <f t="shared" si="158"/>
        <v>OK</v>
      </c>
    </row>
    <row r="4902" spans="1:20" x14ac:dyDescent="0.25">
      <c r="A4902" s="1">
        <v>102039999</v>
      </c>
      <c r="B4902" s="1" t="str">
        <f>VLOOKUP(A4902,[1]Maestra!A$1:C$746,2,0)</f>
        <v>ACDESFAC6</v>
      </c>
      <c r="C4902" s="1" t="str">
        <f>VLOOKUP(A4902,[1]Maestra!A$1:C$746,3,0)</f>
        <v>Descuentos de Facturas</v>
      </c>
      <c r="D4902" s="1" t="s">
        <v>478</v>
      </c>
      <c r="E4902" s="1" t="s">
        <v>479</v>
      </c>
      <c r="F4902" s="1">
        <v>1</v>
      </c>
      <c r="G4902" s="1">
        <v>141</v>
      </c>
      <c r="H4902" s="1" t="s">
        <v>480</v>
      </c>
      <c r="I4902" s="1" t="s">
        <v>448</v>
      </c>
      <c r="J4902" s="1" t="s">
        <v>330</v>
      </c>
      <c r="K4902" s="1" t="s">
        <v>447</v>
      </c>
      <c r="Q4902" s="2" t="s">
        <v>37</v>
      </c>
      <c r="R4902" s="1" t="s">
        <v>481</v>
      </c>
      <c r="S4902" s="1" t="str">
        <f t="shared" si="157"/>
        <v>FCD|141|A|V|CMIE|NORM</v>
      </c>
      <c r="T4902" s="2" t="str">
        <f t="shared" si="158"/>
        <v>OK</v>
      </c>
    </row>
    <row r="4903" spans="1:20" x14ac:dyDescent="0.25">
      <c r="A4903" s="1">
        <v>102039999</v>
      </c>
      <c r="B4903" s="1" t="str">
        <f>VLOOKUP(A4903,[1]Maestra!A$1:C$746,2,0)</f>
        <v>ACDESFAC6</v>
      </c>
      <c r="C4903" s="1" t="str">
        <f>VLOOKUP(A4903,[1]Maestra!A$1:C$746,3,0)</f>
        <v>Descuentos de Facturas</v>
      </c>
      <c r="D4903" s="1" t="s">
        <v>478</v>
      </c>
      <c r="E4903" s="1" t="s">
        <v>479</v>
      </c>
      <c r="F4903" s="1">
        <v>1</v>
      </c>
      <c r="G4903" s="1">
        <v>141</v>
      </c>
      <c r="H4903" s="1" t="s">
        <v>480</v>
      </c>
      <c r="I4903" s="1" t="s">
        <v>448</v>
      </c>
      <c r="J4903" s="1" t="s">
        <v>331</v>
      </c>
      <c r="K4903" s="1" t="s">
        <v>445</v>
      </c>
      <c r="Q4903" s="2" t="s">
        <v>37</v>
      </c>
      <c r="R4903" s="1" t="s">
        <v>481</v>
      </c>
      <c r="S4903" s="1" t="str">
        <f t="shared" si="157"/>
        <v>FCD|141|A|V|CPEM|DUPE</v>
      </c>
      <c r="T4903" s="2" t="str">
        <f t="shared" si="158"/>
        <v>OK</v>
      </c>
    </row>
    <row r="4904" spans="1:20" x14ac:dyDescent="0.25">
      <c r="A4904" s="1">
        <v>102039999</v>
      </c>
      <c r="B4904" s="1" t="str">
        <f>VLOOKUP(A4904,[1]Maestra!A$1:C$746,2,0)</f>
        <v>ACDESFAC6</v>
      </c>
      <c r="C4904" s="1" t="str">
        <f>VLOOKUP(A4904,[1]Maestra!A$1:C$746,3,0)</f>
        <v>Descuentos de Facturas</v>
      </c>
      <c r="D4904" s="1" t="s">
        <v>478</v>
      </c>
      <c r="E4904" s="1" t="s">
        <v>479</v>
      </c>
      <c r="F4904" s="1">
        <v>1</v>
      </c>
      <c r="G4904" s="1">
        <v>141</v>
      </c>
      <c r="H4904" s="1" t="s">
        <v>480</v>
      </c>
      <c r="I4904" s="1" t="s">
        <v>448</v>
      </c>
      <c r="J4904" s="1" t="s">
        <v>331</v>
      </c>
      <c r="K4904" s="1" t="s">
        <v>447</v>
      </c>
      <c r="Q4904" s="2" t="s">
        <v>37</v>
      </c>
      <c r="R4904" s="1" t="s">
        <v>481</v>
      </c>
      <c r="S4904" s="1" t="str">
        <f t="shared" si="157"/>
        <v>FCD|141|A|V|CPEM|NORM</v>
      </c>
      <c r="T4904" s="2" t="str">
        <f t="shared" si="158"/>
        <v>OK</v>
      </c>
    </row>
    <row r="4905" spans="1:20" x14ac:dyDescent="0.25">
      <c r="A4905" s="1">
        <v>102039901</v>
      </c>
      <c r="B4905" s="1" t="str">
        <f>VLOOKUP(A4905,[1]Maestra!A$1:C$746,2,0)</f>
        <v>ACDEFANE7</v>
      </c>
      <c r="C4905" s="1" t="str">
        <f>VLOOKUP(A4905,[1]Maestra!A$1:C$746,3,0)</f>
        <v>Descuentos de Facturas Negociable</v>
      </c>
      <c r="D4905" s="1" t="s">
        <v>478</v>
      </c>
      <c r="E4905" s="1" t="s">
        <v>479</v>
      </c>
      <c r="F4905" s="1">
        <v>1</v>
      </c>
      <c r="G4905" s="1">
        <v>141</v>
      </c>
      <c r="H4905" s="1" t="s">
        <v>482</v>
      </c>
      <c r="I4905" s="1" t="s">
        <v>415</v>
      </c>
      <c r="J4905" s="1" t="s">
        <v>327</v>
      </c>
      <c r="K4905" s="1" t="s">
        <v>445</v>
      </c>
      <c r="Q4905" s="2" t="s">
        <v>37</v>
      </c>
      <c r="R4905" s="1" t="s">
        <v>481</v>
      </c>
      <c r="S4905" s="1" t="str">
        <f t="shared" si="157"/>
        <v>FCD|141|G|S|CCOR|DUPE</v>
      </c>
      <c r="T4905" s="2" t="str">
        <f t="shared" si="158"/>
        <v>OK</v>
      </c>
    </row>
    <row r="4906" spans="1:20" x14ac:dyDescent="0.25">
      <c r="A4906" s="1">
        <v>102039901</v>
      </c>
      <c r="B4906" s="1" t="str">
        <f>VLOOKUP(A4906,[1]Maestra!A$1:C$746,2,0)</f>
        <v>ACDEFANE7</v>
      </c>
      <c r="C4906" s="1" t="str">
        <f>VLOOKUP(A4906,[1]Maestra!A$1:C$746,3,0)</f>
        <v>Descuentos de Facturas Negociable</v>
      </c>
      <c r="D4906" s="1" t="s">
        <v>478</v>
      </c>
      <c r="E4906" s="1" t="s">
        <v>479</v>
      </c>
      <c r="F4906" s="1">
        <v>1</v>
      </c>
      <c r="G4906" s="1">
        <v>141</v>
      </c>
      <c r="H4906" s="1" t="s">
        <v>482</v>
      </c>
      <c r="I4906" s="1" t="s">
        <v>415</v>
      </c>
      <c r="J4906" s="1" t="s">
        <v>327</v>
      </c>
      <c r="K4906" s="1" t="s">
        <v>447</v>
      </c>
      <c r="Q4906" s="2" t="s">
        <v>37</v>
      </c>
      <c r="R4906" s="1" t="s">
        <v>481</v>
      </c>
      <c r="S4906" s="1" t="str">
        <f t="shared" si="157"/>
        <v>FCD|141|G|S|CCOR|NORM</v>
      </c>
      <c r="T4906" s="2" t="str">
        <f t="shared" si="158"/>
        <v>OK</v>
      </c>
    </row>
    <row r="4907" spans="1:20" x14ac:dyDescent="0.25">
      <c r="A4907" s="1">
        <v>102039901</v>
      </c>
      <c r="B4907" s="1" t="str">
        <f>VLOOKUP(A4907,[1]Maestra!A$1:C$746,2,0)</f>
        <v>ACDEFANE7</v>
      </c>
      <c r="C4907" s="1" t="str">
        <f>VLOOKUP(A4907,[1]Maestra!A$1:C$746,3,0)</f>
        <v>Descuentos de Facturas Negociable</v>
      </c>
      <c r="D4907" s="1" t="s">
        <v>478</v>
      </c>
      <c r="E4907" s="1" t="s">
        <v>479</v>
      </c>
      <c r="F4907" s="1">
        <v>1</v>
      </c>
      <c r="G4907" s="1">
        <v>141</v>
      </c>
      <c r="H4907" s="1" t="s">
        <v>482</v>
      </c>
      <c r="I4907" s="1" t="s">
        <v>415</v>
      </c>
      <c r="J4907" s="1" t="s">
        <v>323</v>
      </c>
      <c r="K4907" s="1" t="s">
        <v>445</v>
      </c>
      <c r="Q4907" s="2" t="s">
        <v>37</v>
      </c>
      <c r="R4907" s="1" t="s">
        <v>481</v>
      </c>
      <c r="S4907" s="1" t="str">
        <f t="shared" si="157"/>
        <v>FCD|141|G|S|CESP|DUPE</v>
      </c>
      <c r="T4907" s="2" t="str">
        <f t="shared" si="158"/>
        <v>OK</v>
      </c>
    </row>
    <row r="4908" spans="1:20" x14ac:dyDescent="0.25">
      <c r="A4908" s="1">
        <v>102039901</v>
      </c>
      <c r="B4908" s="1" t="str">
        <f>VLOOKUP(A4908,[1]Maestra!A$1:C$746,2,0)</f>
        <v>ACDEFANE7</v>
      </c>
      <c r="C4908" s="1" t="str">
        <f>VLOOKUP(A4908,[1]Maestra!A$1:C$746,3,0)</f>
        <v>Descuentos de Facturas Negociable</v>
      </c>
      <c r="D4908" s="1" t="s">
        <v>478</v>
      </c>
      <c r="E4908" s="1" t="s">
        <v>479</v>
      </c>
      <c r="F4908" s="1">
        <v>1</v>
      </c>
      <c r="G4908" s="1">
        <v>141</v>
      </c>
      <c r="H4908" s="1" t="s">
        <v>482</v>
      </c>
      <c r="I4908" s="1" t="s">
        <v>415</v>
      </c>
      <c r="J4908" s="1" t="s">
        <v>323</v>
      </c>
      <c r="K4908" s="1" t="s">
        <v>447</v>
      </c>
      <c r="Q4908" s="2" t="s">
        <v>37</v>
      </c>
      <c r="R4908" s="1" t="s">
        <v>481</v>
      </c>
      <c r="S4908" s="1" t="str">
        <f t="shared" si="157"/>
        <v>FCD|141|G|S|CESP|NORM</v>
      </c>
      <c r="T4908" s="2" t="str">
        <f t="shared" si="158"/>
        <v>OK</v>
      </c>
    </row>
    <row r="4909" spans="1:20" x14ac:dyDescent="0.25">
      <c r="A4909" s="1">
        <v>102039901</v>
      </c>
      <c r="B4909" s="1" t="str">
        <f>VLOOKUP(A4909,[1]Maestra!A$1:C$746,2,0)</f>
        <v>ACDEFANE7</v>
      </c>
      <c r="C4909" s="1" t="str">
        <f>VLOOKUP(A4909,[1]Maestra!A$1:C$746,3,0)</f>
        <v>Descuentos de Facturas Negociable</v>
      </c>
      <c r="D4909" s="1" t="s">
        <v>478</v>
      </c>
      <c r="E4909" s="1" t="s">
        <v>479</v>
      </c>
      <c r="F4909" s="1">
        <v>1</v>
      </c>
      <c r="G4909" s="1">
        <v>141</v>
      </c>
      <c r="H4909" s="1" t="s">
        <v>482</v>
      </c>
      <c r="I4909" s="1" t="s">
        <v>415</v>
      </c>
      <c r="J4909" s="1" t="s">
        <v>328</v>
      </c>
      <c r="K4909" s="1" t="s">
        <v>445</v>
      </c>
      <c r="Q4909" s="2" t="s">
        <v>37</v>
      </c>
      <c r="R4909" s="1" t="s">
        <v>481</v>
      </c>
      <c r="S4909" s="1" t="str">
        <f t="shared" si="157"/>
        <v>FCD|141|G|S|CGEM|DUPE</v>
      </c>
      <c r="T4909" s="2" t="str">
        <f t="shared" si="158"/>
        <v>OK</v>
      </c>
    </row>
    <row r="4910" spans="1:20" x14ac:dyDescent="0.25">
      <c r="A4910" s="1">
        <v>102039901</v>
      </c>
      <c r="B4910" s="1" t="str">
        <f>VLOOKUP(A4910,[1]Maestra!A$1:C$746,2,0)</f>
        <v>ACDEFANE7</v>
      </c>
      <c r="C4910" s="1" t="str">
        <f>VLOOKUP(A4910,[1]Maestra!A$1:C$746,3,0)</f>
        <v>Descuentos de Facturas Negociable</v>
      </c>
      <c r="D4910" s="1" t="s">
        <v>478</v>
      </c>
      <c r="E4910" s="1" t="s">
        <v>479</v>
      </c>
      <c r="F4910" s="1">
        <v>1</v>
      </c>
      <c r="G4910" s="1">
        <v>141</v>
      </c>
      <c r="H4910" s="1" t="s">
        <v>482</v>
      </c>
      <c r="I4910" s="1" t="s">
        <v>415</v>
      </c>
      <c r="J4910" s="1" t="s">
        <v>328</v>
      </c>
      <c r="K4910" s="1" t="s">
        <v>447</v>
      </c>
      <c r="Q4910" s="2" t="s">
        <v>37</v>
      </c>
      <c r="R4910" s="1" t="s">
        <v>481</v>
      </c>
      <c r="S4910" s="1" t="str">
        <f t="shared" si="157"/>
        <v>FCD|141|G|S|CGEM|NORM</v>
      </c>
      <c r="T4910" s="2" t="str">
        <f t="shared" si="158"/>
        <v>OK</v>
      </c>
    </row>
    <row r="4911" spans="1:20" x14ac:dyDescent="0.25">
      <c r="A4911" s="1">
        <v>102039901</v>
      </c>
      <c r="B4911" s="1" t="str">
        <f>VLOOKUP(A4911,[1]Maestra!A$1:C$746,2,0)</f>
        <v>ACDEFANE7</v>
      </c>
      <c r="C4911" s="1" t="str">
        <f>VLOOKUP(A4911,[1]Maestra!A$1:C$746,3,0)</f>
        <v>Descuentos de Facturas Negociable</v>
      </c>
      <c r="D4911" s="1" t="s">
        <v>478</v>
      </c>
      <c r="E4911" s="1" t="s">
        <v>479</v>
      </c>
      <c r="F4911" s="1">
        <v>1</v>
      </c>
      <c r="G4911" s="1">
        <v>141</v>
      </c>
      <c r="H4911" s="1" t="s">
        <v>482</v>
      </c>
      <c r="I4911" s="1" t="s">
        <v>415</v>
      </c>
      <c r="J4911" s="1" t="s">
        <v>325</v>
      </c>
      <c r="K4911" s="1" t="s">
        <v>445</v>
      </c>
      <c r="Q4911" s="2" t="s">
        <v>37</v>
      </c>
      <c r="R4911" s="1" t="s">
        <v>481</v>
      </c>
      <c r="S4911" s="1" t="str">
        <f t="shared" si="157"/>
        <v>FCD|141|G|S|CMED|DUPE</v>
      </c>
      <c r="T4911" s="2" t="str">
        <f t="shared" si="158"/>
        <v>OK</v>
      </c>
    </row>
    <row r="4912" spans="1:20" x14ac:dyDescent="0.25">
      <c r="A4912" s="1">
        <v>102039901</v>
      </c>
      <c r="B4912" s="1" t="str">
        <f>VLOOKUP(A4912,[1]Maestra!A$1:C$746,2,0)</f>
        <v>ACDEFANE7</v>
      </c>
      <c r="C4912" s="1" t="str">
        <f>VLOOKUP(A4912,[1]Maestra!A$1:C$746,3,0)</f>
        <v>Descuentos de Facturas Negociable</v>
      </c>
      <c r="D4912" s="1" t="s">
        <v>478</v>
      </c>
      <c r="E4912" s="1" t="s">
        <v>479</v>
      </c>
      <c r="F4912" s="1">
        <v>1</v>
      </c>
      <c r="G4912" s="1">
        <v>141</v>
      </c>
      <c r="H4912" s="1" t="s">
        <v>482</v>
      </c>
      <c r="I4912" s="1" t="s">
        <v>415</v>
      </c>
      <c r="J4912" s="1" t="s">
        <v>325</v>
      </c>
      <c r="K4912" s="1" t="s">
        <v>447</v>
      </c>
      <c r="Q4912" s="2" t="s">
        <v>37</v>
      </c>
      <c r="R4912" s="1" t="s">
        <v>481</v>
      </c>
      <c r="S4912" s="1" t="str">
        <f t="shared" si="157"/>
        <v>FCD|141|G|S|CMED|NORM</v>
      </c>
      <c r="T4912" s="2" t="str">
        <f t="shared" si="158"/>
        <v>OK</v>
      </c>
    </row>
    <row r="4913" spans="1:20" x14ac:dyDescent="0.25">
      <c r="A4913" s="1">
        <v>102039901</v>
      </c>
      <c r="B4913" s="1" t="str">
        <f>VLOOKUP(A4913,[1]Maestra!A$1:C$746,2,0)</f>
        <v>ACDEFANE7</v>
      </c>
      <c r="C4913" s="1" t="str">
        <f>VLOOKUP(A4913,[1]Maestra!A$1:C$746,3,0)</f>
        <v>Descuentos de Facturas Negociable</v>
      </c>
      <c r="D4913" s="1" t="s">
        <v>478</v>
      </c>
      <c r="E4913" s="1" t="s">
        <v>479</v>
      </c>
      <c r="F4913" s="1">
        <v>1</v>
      </c>
      <c r="G4913" s="1">
        <v>141</v>
      </c>
      <c r="H4913" s="1" t="s">
        <v>482</v>
      </c>
      <c r="I4913" s="1" t="s">
        <v>415</v>
      </c>
      <c r="J4913" s="1" t="s">
        <v>330</v>
      </c>
      <c r="K4913" s="1" t="s">
        <v>445</v>
      </c>
      <c r="Q4913" s="2" t="s">
        <v>37</v>
      </c>
      <c r="R4913" s="1" t="s">
        <v>481</v>
      </c>
      <c r="S4913" s="1" t="str">
        <f t="shared" si="157"/>
        <v>FCD|141|G|S|CMIE|DUPE</v>
      </c>
      <c r="T4913" s="2" t="str">
        <f t="shared" si="158"/>
        <v>OK</v>
      </c>
    </row>
    <row r="4914" spans="1:20" x14ac:dyDescent="0.25">
      <c r="A4914" s="1">
        <v>102039901</v>
      </c>
      <c r="B4914" s="1" t="str">
        <f>VLOOKUP(A4914,[1]Maestra!A$1:C$746,2,0)</f>
        <v>ACDEFANE7</v>
      </c>
      <c r="C4914" s="1" t="str">
        <f>VLOOKUP(A4914,[1]Maestra!A$1:C$746,3,0)</f>
        <v>Descuentos de Facturas Negociable</v>
      </c>
      <c r="D4914" s="1" t="s">
        <v>478</v>
      </c>
      <c r="E4914" s="1" t="s">
        <v>479</v>
      </c>
      <c r="F4914" s="1">
        <v>1</v>
      </c>
      <c r="G4914" s="1">
        <v>141</v>
      </c>
      <c r="H4914" s="1" t="s">
        <v>482</v>
      </c>
      <c r="I4914" s="1" t="s">
        <v>415</v>
      </c>
      <c r="J4914" s="1" t="s">
        <v>330</v>
      </c>
      <c r="K4914" s="1" t="s">
        <v>447</v>
      </c>
      <c r="Q4914" s="2" t="s">
        <v>37</v>
      </c>
      <c r="R4914" s="1" t="s">
        <v>481</v>
      </c>
      <c r="S4914" s="1" t="str">
        <f t="shared" si="157"/>
        <v>FCD|141|G|S|CMIE|NORM</v>
      </c>
      <c r="T4914" s="2" t="str">
        <f t="shared" si="158"/>
        <v>OK</v>
      </c>
    </row>
    <row r="4915" spans="1:20" x14ac:dyDescent="0.25">
      <c r="A4915" s="1">
        <v>102039901</v>
      </c>
      <c r="B4915" s="1" t="str">
        <f>VLOOKUP(A4915,[1]Maestra!A$1:C$746,2,0)</f>
        <v>ACDEFANE7</v>
      </c>
      <c r="C4915" s="1" t="str">
        <f>VLOOKUP(A4915,[1]Maestra!A$1:C$746,3,0)</f>
        <v>Descuentos de Facturas Negociable</v>
      </c>
      <c r="D4915" s="1" t="s">
        <v>478</v>
      </c>
      <c r="E4915" s="1" t="s">
        <v>479</v>
      </c>
      <c r="F4915" s="1">
        <v>1</v>
      </c>
      <c r="G4915" s="1">
        <v>141</v>
      </c>
      <c r="H4915" s="1" t="s">
        <v>482</v>
      </c>
      <c r="I4915" s="1" t="s">
        <v>415</v>
      </c>
      <c r="J4915" s="1" t="s">
        <v>331</v>
      </c>
      <c r="K4915" s="1" t="s">
        <v>445</v>
      </c>
      <c r="Q4915" s="2" t="s">
        <v>37</v>
      </c>
      <c r="R4915" s="1" t="s">
        <v>481</v>
      </c>
      <c r="S4915" s="1" t="str">
        <f t="shared" si="157"/>
        <v>FCD|141|G|S|CPEM|DUPE</v>
      </c>
      <c r="T4915" s="2" t="str">
        <f t="shared" si="158"/>
        <v>OK</v>
      </c>
    </row>
    <row r="4916" spans="1:20" x14ac:dyDescent="0.25">
      <c r="A4916" s="1">
        <v>102039901</v>
      </c>
      <c r="B4916" s="1" t="str">
        <f>VLOOKUP(A4916,[1]Maestra!A$1:C$746,2,0)</f>
        <v>ACDEFANE7</v>
      </c>
      <c r="C4916" s="1" t="str">
        <f>VLOOKUP(A4916,[1]Maestra!A$1:C$746,3,0)</f>
        <v>Descuentos de Facturas Negociable</v>
      </c>
      <c r="D4916" s="1" t="s">
        <v>478</v>
      </c>
      <c r="E4916" s="1" t="s">
        <v>479</v>
      </c>
      <c r="F4916" s="1">
        <v>1</v>
      </c>
      <c r="G4916" s="1">
        <v>141</v>
      </c>
      <c r="H4916" s="1" t="s">
        <v>482</v>
      </c>
      <c r="I4916" s="1" t="s">
        <v>415</v>
      </c>
      <c r="J4916" s="1" t="s">
        <v>331</v>
      </c>
      <c r="K4916" s="1" t="s">
        <v>447</v>
      </c>
      <c r="Q4916" s="2" t="s">
        <v>37</v>
      </c>
      <c r="R4916" s="1" t="s">
        <v>481</v>
      </c>
      <c r="S4916" s="1" t="str">
        <f t="shared" si="157"/>
        <v>FCD|141|G|S|CPEM|NORM</v>
      </c>
      <c r="T4916" s="2" t="str">
        <f t="shared" si="158"/>
        <v>OK</v>
      </c>
    </row>
    <row r="4917" spans="1:20" x14ac:dyDescent="0.25">
      <c r="A4917" s="1">
        <v>102039901</v>
      </c>
      <c r="B4917" s="1" t="str">
        <f>VLOOKUP(A4917,[1]Maestra!A$1:C$746,2,0)</f>
        <v>ACDEFANE7</v>
      </c>
      <c r="C4917" s="1" t="str">
        <f>VLOOKUP(A4917,[1]Maestra!A$1:C$746,3,0)</f>
        <v>Descuentos de Facturas Negociable</v>
      </c>
      <c r="D4917" s="1" t="s">
        <v>478</v>
      </c>
      <c r="E4917" s="1" t="s">
        <v>479</v>
      </c>
      <c r="F4917" s="1">
        <v>1</v>
      </c>
      <c r="G4917" s="1">
        <v>141</v>
      </c>
      <c r="H4917" s="1" t="s">
        <v>482</v>
      </c>
      <c r="I4917" s="1" t="s">
        <v>448</v>
      </c>
      <c r="J4917" s="1" t="s">
        <v>327</v>
      </c>
      <c r="K4917" s="1" t="s">
        <v>445</v>
      </c>
      <c r="Q4917" s="2" t="s">
        <v>37</v>
      </c>
      <c r="R4917" s="1" t="s">
        <v>481</v>
      </c>
      <c r="S4917" s="1" t="str">
        <f t="shared" si="157"/>
        <v>FCD|141|G|V|CCOR|DUPE</v>
      </c>
      <c r="T4917" s="2" t="str">
        <f t="shared" si="158"/>
        <v>OK</v>
      </c>
    </row>
    <row r="4918" spans="1:20" x14ac:dyDescent="0.25">
      <c r="A4918" s="1">
        <v>102039901</v>
      </c>
      <c r="B4918" s="1" t="str">
        <f>VLOOKUP(A4918,[1]Maestra!A$1:C$746,2,0)</f>
        <v>ACDEFANE7</v>
      </c>
      <c r="C4918" s="1" t="str">
        <f>VLOOKUP(A4918,[1]Maestra!A$1:C$746,3,0)</f>
        <v>Descuentos de Facturas Negociable</v>
      </c>
      <c r="D4918" s="1" t="s">
        <v>478</v>
      </c>
      <c r="E4918" s="1" t="s">
        <v>479</v>
      </c>
      <c r="F4918" s="1">
        <v>1</v>
      </c>
      <c r="G4918" s="1">
        <v>141</v>
      </c>
      <c r="H4918" s="1" t="s">
        <v>482</v>
      </c>
      <c r="I4918" s="1" t="s">
        <v>448</v>
      </c>
      <c r="J4918" s="1" t="s">
        <v>327</v>
      </c>
      <c r="K4918" s="1" t="s">
        <v>447</v>
      </c>
      <c r="Q4918" s="2" t="s">
        <v>37</v>
      </c>
      <c r="R4918" s="1" t="s">
        <v>481</v>
      </c>
      <c r="S4918" s="1" t="str">
        <f t="shared" si="157"/>
        <v>FCD|141|G|V|CCOR|NORM</v>
      </c>
      <c r="T4918" s="2" t="str">
        <f t="shared" si="158"/>
        <v>OK</v>
      </c>
    </row>
    <row r="4919" spans="1:20" x14ac:dyDescent="0.25">
      <c r="A4919" s="1">
        <v>102039901</v>
      </c>
      <c r="B4919" s="1" t="str">
        <f>VLOOKUP(A4919,[1]Maestra!A$1:C$746,2,0)</f>
        <v>ACDEFANE7</v>
      </c>
      <c r="C4919" s="1" t="str">
        <f>VLOOKUP(A4919,[1]Maestra!A$1:C$746,3,0)</f>
        <v>Descuentos de Facturas Negociable</v>
      </c>
      <c r="D4919" s="1" t="s">
        <v>478</v>
      </c>
      <c r="E4919" s="1" t="s">
        <v>479</v>
      </c>
      <c r="F4919" s="1">
        <v>1</v>
      </c>
      <c r="G4919" s="1">
        <v>141</v>
      </c>
      <c r="H4919" s="1" t="s">
        <v>482</v>
      </c>
      <c r="I4919" s="1" t="s">
        <v>448</v>
      </c>
      <c r="J4919" s="1" t="s">
        <v>323</v>
      </c>
      <c r="K4919" s="1" t="s">
        <v>445</v>
      </c>
      <c r="Q4919" s="2" t="s">
        <v>37</v>
      </c>
      <c r="R4919" s="1" t="s">
        <v>481</v>
      </c>
      <c r="S4919" s="1" t="str">
        <f t="shared" si="157"/>
        <v>FCD|141|G|V|CESP|DUPE</v>
      </c>
      <c r="T4919" s="2" t="str">
        <f t="shared" si="158"/>
        <v>OK</v>
      </c>
    </row>
    <row r="4920" spans="1:20" x14ac:dyDescent="0.25">
      <c r="A4920" s="1">
        <v>102039999</v>
      </c>
      <c r="B4920" s="1" t="str">
        <f>VLOOKUP(A4920,[1]Maestra!A$1:C$746,2,0)</f>
        <v>ACDESFAC6</v>
      </c>
      <c r="C4920" s="1" t="str">
        <f>VLOOKUP(A4920,[1]Maestra!A$1:C$746,3,0)</f>
        <v>Descuentos de Facturas</v>
      </c>
      <c r="D4920" s="1" t="s">
        <v>478</v>
      </c>
      <c r="E4920" s="1" t="s">
        <v>479</v>
      </c>
      <c r="F4920" s="1">
        <v>1</v>
      </c>
      <c r="G4920" s="1">
        <v>141</v>
      </c>
      <c r="H4920" s="1" t="s">
        <v>482</v>
      </c>
      <c r="I4920" s="1" t="s">
        <v>448</v>
      </c>
      <c r="J4920" s="1" t="s">
        <v>323</v>
      </c>
      <c r="K4920" s="1" t="s">
        <v>447</v>
      </c>
      <c r="Q4920" s="2" t="s">
        <v>37</v>
      </c>
      <c r="R4920" s="1" t="s">
        <v>481</v>
      </c>
      <c r="S4920" s="1" t="str">
        <f t="shared" si="157"/>
        <v>FCD|141|G|V|CESP|NORM</v>
      </c>
      <c r="T4920" s="2" t="str">
        <f t="shared" si="158"/>
        <v>OK</v>
      </c>
    </row>
    <row r="4921" spans="1:20" x14ac:dyDescent="0.25">
      <c r="A4921" s="1">
        <v>102039901</v>
      </c>
      <c r="B4921" s="1" t="str">
        <f>VLOOKUP(A4921,[1]Maestra!A$1:C$746,2,0)</f>
        <v>ACDEFANE7</v>
      </c>
      <c r="C4921" s="1" t="str">
        <f>VLOOKUP(A4921,[1]Maestra!A$1:C$746,3,0)</f>
        <v>Descuentos de Facturas Negociable</v>
      </c>
      <c r="D4921" s="1" t="s">
        <v>478</v>
      </c>
      <c r="E4921" s="1" t="s">
        <v>479</v>
      </c>
      <c r="F4921" s="1">
        <v>1</v>
      </c>
      <c r="G4921" s="1">
        <v>141</v>
      </c>
      <c r="H4921" s="1" t="s">
        <v>482</v>
      </c>
      <c r="I4921" s="1" t="s">
        <v>448</v>
      </c>
      <c r="J4921" s="1" t="s">
        <v>328</v>
      </c>
      <c r="K4921" s="1" t="s">
        <v>445</v>
      </c>
      <c r="Q4921" s="2" t="s">
        <v>37</v>
      </c>
      <c r="R4921" s="1" t="s">
        <v>481</v>
      </c>
      <c r="S4921" s="1" t="str">
        <f t="shared" si="157"/>
        <v>FCD|141|G|V|CGEM|DUPE</v>
      </c>
      <c r="T4921" s="2" t="str">
        <f t="shared" si="158"/>
        <v>OK</v>
      </c>
    </row>
    <row r="4922" spans="1:20" x14ac:dyDescent="0.25">
      <c r="A4922" s="1">
        <v>102039901</v>
      </c>
      <c r="B4922" s="1" t="str">
        <f>VLOOKUP(A4922,[1]Maestra!A$1:C$746,2,0)</f>
        <v>ACDEFANE7</v>
      </c>
      <c r="C4922" s="1" t="str">
        <f>VLOOKUP(A4922,[1]Maestra!A$1:C$746,3,0)</f>
        <v>Descuentos de Facturas Negociable</v>
      </c>
      <c r="D4922" s="1" t="s">
        <v>478</v>
      </c>
      <c r="E4922" s="1" t="s">
        <v>479</v>
      </c>
      <c r="F4922" s="1">
        <v>1</v>
      </c>
      <c r="G4922" s="1">
        <v>141</v>
      </c>
      <c r="H4922" s="1" t="s">
        <v>482</v>
      </c>
      <c r="I4922" s="1" t="s">
        <v>448</v>
      </c>
      <c r="J4922" s="1" t="s">
        <v>328</v>
      </c>
      <c r="K4922" s="1" t="s">
        <v>447</v>
      </c>
      <c r="Q4922" s="2" t="s">
        <v>37</v>
      </c>
      <c r="R4922" s="1" t="s">
        <v>481</v>
      </c>
      <c r="S4922" s="1" t="str">
        <f t="shared" si="157"/>
        <v>FCD|141|G|V|CGEM|NORM</v>
      </c>
      <c r="T4922" s="2" t="str">
        <f t="shared" si="158"/>
        <v>OK</v>
      </c>
    </row>
    <row r="4923" spans="1:20" x14ac:dyDescent="0.25">
      <c r="A4923" s="1">
        <v>102039901</v>
      </c>
      <c r="B4923" s="1" t="str">
        <f>VLOOKUP(A4923,[1]Maestra!A$1:C$746,2,0)</f>
        <v>ACDEFANE7</v>
      </c>
      <c r="C4923" s="1" t="str">
        <f>VLOOKUP(A4923,[1]Maestra!A$1:C$746,3,0)</f>
        <v>Descuentos de Facturas Negociable</v>
      </c>
      <c r="D4923" s="1" t="s">
        <v>478</v>
      </c>
      <c r="E4923" s="1" t="s">
        <v>479</v>
      </c>
      <c r="F4923" s="1">
        <v>1</v>
      </c>
      <c r="G4923" s="1">
        <v>141</v>
      </c>
      <c r="H4923" s="1" t="s">
        <v>482</v>
      </c>
      <c r="I4923" s="1" t="s">
        <v>448</v>
      </c>
      <c r="J4923" s="1" t="s">
        <v>325</v>
      </c>
      <c r="K4923" s="1" t="s">
        <v>445</v>
      </c>
      <c r="Q4923" s="2" t="s">
        <v>37</v>
      </c>
      <c r="R4923" s="1" t="s">
        <v>481</v>
      </c>
      <c r="S4923" s="1" t="str">
        <f t="shared" si="157"/>
        <v>FCD|141|G|V|CMED|DUPE</v>
      </c>
      <c r="T4923" s="2" t="str">
        <f t="shared" si="158"/>
        <v>OK</v>
      </c>
    </row>
    <row r="4924" spans="1:20" x14ac:dyDescent="0.25">
      <c r="A4924" s="1">
        <v>102039901</v>
      </c>
      <c r="B4924" s="1" t="str">
        <f>VLOOKUP(A4924,[1]Maestra!A$1:C$746,2,0)</f>
        <v>ACDEFANE7</v>
      </c>
      <c r="C4924" s="1" t="str">
        <f>VLOOKUP(A4924,[1]Maestra!A$1:C$746,3,0)</f>
        <v>Descuentos de Facturas Negociable</v>
      </c>
      <c r="D4924" s="1" t="s">
        <v>478</v>
      </c>
      <c r="E4924" s="1" t="s">
        <v>479</v>
      </c>
      <c r="F4924" s="1">
        <v>1</v>
      </c>
      <c r="G4924" s="1">
        <v>141</v>
      </c>
      <c r="H4924" s="1" t="s">
        <v>482</v>
      </c>
      <c r="I4924" s="1" t="s">
        <v>448</v>
      </c>
      <c r="J4924" s="1" t="s">
        <v>325</v>
      </c>
      <c r="K4924" s="1" t="s">
        <v>447</v>
      </c>
      <c r="Q4924" s="2" t="s">
        <v>37</v>
      </c>
      <c r="R4924" s="1" t="s">
        <v>481</v>
      </c>
      <c r="S4924" s="1" t="str">
        <f t="shared" si="157"/>
        <v>FCD|141|G|V|CMED|NORM</v>
      </c>
      <c r="T4924" s="2" t="str">
        <f t="shared" si="158"/>
        <v>OK</v>
      </c>
    </row>
    <row r="4925" spans="1:20" x14ac:dyDescent="0.25">
      <c r="A4925" s="1">
        <v>102039901</v>
      </c>
      <c r="B4925" s="1" t="str">
        <f>VLOOKUP(A4925,[1]Maestra!A$1:C$746,2,0)</f>
        <v>ACDEFANE7</v>
      </c>
      <c r="C4925" s="1" t="str">
        <f>VLOOKUP(A4925,[1]Maestra!A$1:C$746,3,0)</f>
        <v>Descuentos de Facturas Negociable</v>
      </c>
      <c r="D4925" s="1" t="s">
        <v>478</v>
      </c>
      <c r="E4925" s="1" t="s">
        <v>479</v>
      </c>
      <c r="F4925" s="1">
        <v>1</v>
      </c>
      <c r="G4925" s="1">
        <v>141</v>
      </c>
      <c r="H4925" s="1" t="s">
        <v>482</v>
      </c>
      <c r="I4925" s="1" t="s">
        <v>448</v>
      </c>
      <c r="J4925" s="1" t="s">
        <v>330</v>
      </c>
      <c r="K4925" s="1" t="s">
        <v>445</v>
      </c>
      <c r="Q4925" s="2" t="s">
        <v>37</v>
      </c>
      <c r="R4925" s="1" t="s">
        <v>481</v>
      </c>
      <c r="S4925" s="1" t="str">
        <f t="shared" si="157"/>
        <v>FCD|141|G|V|CMIE|DUPE</v>
      </c>
      <c r="T4925" s="2" t="str">
        <f t="shared" si="158"/>
        <v>OK</v>
      </c>
    </row>
    <row r="4926" spans="1:20" x14ac:dyDescent="0.25">
      <c r="A4926" s="1">
        <v>102039901</v>
      </c>
      <c r="B4926" s="1" t="str">
        <f>VLOOKUP(A4926,[1]Maestra!A$1:C$746,2,0)</f>
        <v>ACDEFANE7</v>
      </c>
      <c r="C4926" s="1" t="str">
        <f>VLOOKUP(A4926,[1]Maestra!A$1:C$746,3,0)</f>
        <v>Descuentos de Facturas Negociable</v>
      </c>
      <c r="D4926" s="1" t="s">
        <v>478</v>
      </c>
      <c r="E4926" s="1" t="s">
        <v>479</v>
      </c>
      <c r="F4926" s="1">
        <v>1</v>
      </c>
      <c r="G4926" s="1">
        <v>141</v>
      </c>
      <c r="H4926" s="1" t="s">
        <v>482</v>
      </c>
      <c r="I4926" s="1" t="s">
        <v>448</v>
      </c>
      <c r="J4926" s="1" t="s">
        <v>330</v>
      </c>
      <c r="K4926" s="1" t="s">
        <v>447</v>
      </c>
      <c r="Q4926" s="2" t="s">
        <v>37</v>
      </c>
      <c r="R4926" s="1" t="s">
        <v>481</v>
      </c>
      <c r="S4926" s="1" t="str">
        <f t="shared" si="157"/>
        <v>FCD|141|G|V|CMIE|NORM</v>
      </c>
      <c r="T4926" s="2" t="str">
        <f t="shared" si="158"/>
        <v>OK</v>
      </c>
    </row>
    <row r="4927" spans="1:20" x14ac:dyDescent="0.25">
      <c r="A4927" s="1">
        <v>102039901</v>
      </c>
      <c r="B4927" s="1" t="str">
        <f>VLOOKUP(A4927,[1]Maestra!A$1:C$746,2,0)</f>
        <v>ACDEFANE7</v>
      </c>
      <c r="C4927" s="1" t="str">
        <f>VLOOKUP(A4927,[1]Maestra!A$1:C$746,3,0)</f>
        <v>Descuentos de Facturas Negociable</v>
      </c>
      <c r="D4927" s="1" t="s">
        <v>478</v>
      </c>
      <c r="E4927" s="1" t="s">
        <v>479</v>
      </c>
      <c r="F4927" s="1">
        <v>1</v>
      </c>
      <c r="G4927" s="1">
        <v>141</v>
      </c>
      <c r="H4927" s="1" t="s">
        <v>482</v>
      </c>
      <c r="I4927" s="1" t="s">
        <v>448</v>
      </c>
      <c r="J4927" s="1" t="s">
        <v>331</v>
      </c>
      <c r="K4927" s="1" t="s">
        <v>445</v>
      </c>
      <c r="Q4927" s="2" t="s">
        <v>37</v>
      </c>
      <c r="R4927" s="1" t="s">
        <v>481</v>
      </c>
      <c r="S4927" s="1" t="str">
        <f t="shared" si="157"/>
        <v>FCD|141|G|V|CPEM|DUPE</v>
      </c>
      <c r="T4927" s="2" t="str">
        <f t="shared" si="158"/>
        <v>OK</v>
      </c>
    </row>
    <row r="4928" spans="1:20" x14ac:dyDescent="0.25">
      <c r="A4928" s="1">
        <v>102039901</v>
      </c>
      <c r="B4928" s="1" t="str">
        <f>VLOOKUP(A4928,[1]Maestra!A$1:C$746,2,0)</f>
        <v>ACDEFANE7</v>
      </c>
      <c r="C4928" s="1" t="str">
        <f>VLOOKUP(A4928,[1]Maestra!A$1:C$746,3,0)</f>
        <v>Descuentos de Facturas Negociable</v>
      </c>
      <c r="D4928" s="1" t="s">
        <v>478</v>
      </c>
      <c r="E4928" s="1" t="s">
        <v>479</v>
      </c>
      <c r="F4928" s="1">
        <v>1</v>
      </c>
      <c r="G4928" s="1">
        <v>141</v>
      </c>
      <c r="H4928" s="1" t="s">
        <v>482</v>
      </c>
      <c r="I4928" s="1" t="s">
        <v>448</v>
      </c>
      <c r="J4928" s="1" t="s">
        <v>331</v>
      </c>
      <c r="K4928" s="1" t="s">
        <v>447</v>
      </c>
      <c r="Q4928" s="2" t="s">
        <v>37</v>
      </c>
      <c r="R4928" s="1" t="s">
        <v>481</v>
      </c>
      <c r="S4928" s="1" t="str">
        <f t="shared" si="157"/>
        <v>FCD|141|G|V|CPEM|NORM</v>
      </c>
      <c r="T4928" s="2" t="str">
        <f t="shared" si="158"/>
        <v>OK</v>
      </c>
    </row>
    <row r="4929" spans="1:20" x14ac:dyDescent="0.25">
      <c r="A4929" s="1">
        <v>102039999</v>
      </c>
      <c r="B4929" s="1" t="str">
        <f>VLOOKUP(A4929,[1]Maestra!A$1:C$746,2,0)</f>
        <v>ACDESFAC6</v>
      </c>
      <c r="C4929" s="1" t="str">
        <f>VLOOKUP(A4929,[1]Maestra!A$1:C$746,3,0)</f>
        <v>Descuentos de Facturas</v>
      </c>
      <c r="D4929" s="1" t="s">
        <v>478</v>
      </c>
      <c r="E4929" s="1" t="s">
        <v>479</v>
      </c>
      <c r="F4929" s="1">
        <v>1</v>
      </c>
      <c r="G4929" s="1">
        <v>144</v>
      </c>
      <c r="H4929" s="1" t="s">
        <v>480</v>
      </c>
      <c r="I4929" s="1" t="s">
        <v>415</v>
      </c>
      <c r="J4929" s="1" t="s">
        <v>327</v>
      </c>
      <c r="K4929" s="1" t="s">
        <v>445</v>
      </c>
      <c r="Q4929" s="2" t="s">
        <v>37</v>
      </c>
      <c r="R4929" s="1" t="s">
        <v>481</v>
      </c>
      <c r="S4929" s="1" t="str">
        <f t="shared" ref="S4929:S4992" si="159">_xlfn.CONCAT(D4929,"|",G4929,"|",H4929,"|",I4929,"|",J4929,"|",K4929)</f>
        <v>FCD|144|A|S|CCOR|DUPE</v>
      </c>
      <c r="T4929" s="2" t="str">
        <f t="shared" si="158"/>
        <v>OK</v>
      </c>
    </row>
    <row r="4930" spans="1:20" x14ac:dyDescent="0.25">
      <c r="A4930" s="1">
        <v>102039999</v>
      </c>
      <c r="B4930" s="1" t="str">
        <f>VLOOKUP(A4930,[1]Maestra!A$1:C$746,2,0)</f>
        <v>ACDESFAC6</v>
      </c>
      <c r="C4930" s="1" t="str">
        <f>VLOOKUP(A4930,[1]Maestra!A$1:C$746,3,0)</f>
        <v>Descuentos de Facturas</v>
      </c>
      <c r="D4930" s="1" t="s">
        <v>478</v>
      </c>
      <c r="E4930" s="1" t="s">
        <v>479</v>
      </c>
      <c r="F4930" s="1">
        <v>1</v>
      </c>
      <c r="G4930" s="1">
        <v>144</v>
      </c>
      <c r="H4930" s="1" t="s">
        <v>480</v>
      </c>
      <c r="I4930" s="1" t="s">
        <v>415</v>
      </c>
      <c r="J4930" s="1" t="s">
        <v>327</v>
      </c>
      <c r="K4930" s="1" t="s">
        <v>447</v>
      </c>
      <c r="Q4930" s="2" t="s">
        <v>37</v>
      </c>
      <c r="R4930" s="1" t="s">
        <v>481</v>
      </c>
      <c r="S4930" s="1" t="str">
        <f t="shared" si="159"/>
        <v>FCD|144|A|S|CCOR|NORM</v>
      </c>
      <c r="T4930" s="2" t="str">
        <f t="shared" si="158"/>
        <v>OK</v>
      </c>
    </row>
    <row r="4931" spans="1:20" x14ac:dyDescent="0.25">
      <c r="A4931" s="1">
        <v>102039999</v>
      </c>
      <c r="B4931" s="1" t="str">
        <f>VLOOKUP(A4931,[1]Maestra!A$1:C$746,2,0)</f>
        <v>ACDESFAC6</v>
      </c>
      <c r="C4931" s="1" t="str">
        <f>VLOOKUP(A4931,[1]Maestra!A$1:C$746,3,0)</f>
        <v>Descuentos de Facturas</v>
      </c>
      <c r="D4931" s="1" t="s">
        <v>478</v>
      </c>
      <c r="E4931" s="1" t="s">
        <v>479</v>
      </c>
      <c r="F4931" s="1">
        <v>1</v>
      </c>
      <c r="G4931" s="1">
        <v>144</v>
      </c>
      <c r="H4931" s="1" t="s">
        <v>480</v>
      </c>
      <c r="I4931" s="1" t="s">
        <v>415</v>
      </c>
      <c r="J4931" s="1" t="s">
        <v>323</v>
      </c>
      <c r="K4931" s="1" t="s">
        <v>445</v>
      </c>
      <c r="Q4931" s="2" t="s">
        <v>37</v>
      </c>
      <c r="R4931" s="1" t="s">
        <v>481</v>
      </c>
      <c r="S4931" s="1" t="str">
        <f t="shared" si="159"/>
        <v>FCD|144|A|S|CESP|DUPE</v>
      </c>
      <c r="T4931" s="2" t="str">
        <f t="shared" ref="T4931:T4994" si="160">IF(COUNTIFS($D$2:$D$20413,D4931,$S$2:$S$20413,S4931,$A$2:$A$20413,"&lt;&gt;"&amp;A4931)&gt;0,"Conflicto","OK")</f>
        <v>OK</v>
      </c>
    </row>
    <row r="4932" spans="1:20" x14ac:dyDescent="0.25">
      <c r="A4932" s="1">
        <v>102039999</v>
      </c>
      <c r="B4932" s="1" t="str">
        <f>VLOOKUP(A4932,[1]Maestra!A$1:C$746,2,0)</f>
        <v>ACDESFAC6</v>
      </c>
      <c r="C4932" s="1" t="str">
        <f>VLOOKUP(A4932,[1]Maestra!A$1:C$746,3,0)</f>
        <v>Descuentos de Facturas</v>
      </c>
      <c r="D4932" s="1" t="s">
        <v>478</v>
      </c>
      <c r="E4932" s="1" t="s">
        <v>479</v>
      </c>
      <c r="F4932" s="1">
        <v>1</v>
      </c>
      <c r="G4932" s="1">
        <v>144</v>
      </c>
      <c r="H4932" s="1" t="s">
        <v>480</v>
      </c>
      <c r="I4932" s="1" t="s">
        <v>415</v>
      </c>
      <c r="J4932" s="1" t="s">
        <v>323</v>
      </c>
      <c r="K4932" s="1" t="s">
        <v>447</v>
      </c>
      <c r="Q4932" s="2" t="s">
        <v>37</v>
      </c>
      <c r="R4932" s="1" t="s">
        <v>481</v>
      </c>
      <c r="S4932" s="1" t="str">
        <f t="shared" si="159"/>
        <v>FCD|144|A|S|CESP|NORM</v>
      </c>
      <c r="T4932" s="2" t="str">
        <f t="shared" si="160"/>
        <v>OK</v>
      </c>
    </row>
    <row r="4933" spans="1:20" x14ac:dyDescent="0.25">
      <c r="A4933" s="1">
        <v>102039999</v>
      </c>
      <c r="B4933" s="1" t="str">
        <f>VLOOKUP(A4933,[1]Maestra!A$1:C$746,2,0)</f>
        <v>ACDESFAC6</v>
      </c>
      <c r="C4933" s="1" t="str">
        <f>VLOOKUP(A4933,[1]Maestra!A$1:C$746,3,0)</f>
        <v>Descuentos de Facturas</v>
      </c>
      <c r="D4933" s="1" t="s">
        <v>478</v>
      </c>
      <c r="E4933" s="1" t="s">
        <v>479</v>
      </c>
      <c r="F4933" s="1">
        <v>1</v>
      </c>
      <c r="G4933" s="1">
        <v>144</v>
      </c>
      <c r="H4933" s="1" t="s">
        <v>480</v>
      </c>
      <c r="I4933" s="1" t="s">
        <v>415</v>
      </c>
      <c r="J4933" s="1" t="s">
        <v>328</v>
      </c>
      <c r="K4933" s="1" t="s">
        <v>445</v>
      </c>
      <c r="Q4933" s="2" t="s">
        <v>37</v>
      </c>
      <c r="R4933" s="1" t="s">
        <v>481</v>
      </c>
      <c r="S4933" s="1" t="str">
        <f t="shared" si="159"/>
        <v>FCD|144|A|S|CGEM|DUPE</v>
      </c>
      <c r="T4933" s="2" t="str">
        <f t="shared" si="160"/>
        <v>OK</v>
      </c>
    </row>
    <row r="4934" spans="1:20" x14ac:dyDescent="0.25">
      <c r="A4934" s="1">
        <v>102039999</v>
      </c>
      <c r="B4934" s="1" t="str">
        <f>VLOOKUP(A4934,[1]Maestra!A$1:C$746,2,0)</f>
        <v>ACDESFAC6</v>
      </c>
      <c r="C4934" s="1" t="str">
        <f>VLOOKUP(A4934,[1]Maestra!A$1:C$746,3,0)</f>
        <v>Descuentos de Facturas</v>
      </c>
      <c r="D4934" s="1" t="s">
        <v>478</v>
      </c>
      <c r="E4934" s="1" t="s">
        <v>479</v>
      </c>
      <c r="F4934" s="1">
        <v>1</v>
      </c>
      <c r="G4934" s="1">
        <v>144</v>
      </c>
      <c r="H4934" s="1" t="s">
        <v>480</v>
      </c>
      <c r="I4934" s="1" t="s">
        <v>415</v>
      </c>
      <c r="J4934" s="1" t="s">
        <v>328</v>
      </c>
      <c r="K4934" s="1" t="s">
        <v>447</v>
      </c>
      <c r="Q4934" s="2" t="s">
        <v>37</v>
      </c>
      <c r="R4934" s="1" t="s">
        <v>481</v>
      </c>
      <c r="S4934" s="1" t="str">
        <f t="shared" si="159"/>
        <v>FCD|144|A|S|CGEM|NORM</v>
      </c>
      <c r="T4934" s="2" t="str">
        <f t="shared" si="160"/>
        <v>OK</v>
      </c>
    </row>
    <row r="4935" spans="1:20" x14ac:dyDescent="0.25">
      <c r="A4935" s="1">
        <v>102039999</v>
      </c>
      <c r="B4935" s="1" t="str">
        <f>VLOOKUP(A4935,[1]Maestra!A$1:C$746,2,0)</f>
        <v>ACDESFAC6</v>
      </c>
      <c r="C4935" s="1" t="str">
        <f>VLOOKUP(A4935,[1]Maestra!A$1:C$746,3,0)</f>
        <v>Descuentos de Facturas</v>
      </c>
      <c r="D4935" s="1" t="s">
        <v>478</v>
      </c>
      <c r="E4935" s="1" t="s">
        <v>479</v>
      </c>
      <c r="F4935" s="1">
        <v>1</v>
      </c>
      <c r="G4935" s="1">
        <v>144</v>
      </c>
      <c r="H4935" s="1" t="s">
        <v>480</v>
      </c>
      <c r="I4935" s="1" t="s">
        <v>415</v>
      </c>
      <c r="J4935" s="1" t="s">
        <v>325</v>
      </c>
      <c r="K4935" s="1" t="s">
        <v>445</v>
      </c>
      <c r="Q4935" s="2" t="s">
        <v>37</v>
      </c>
      <c r="R4935" s="1" t="s">
        <v>481</v>
      </c>
      <c r="S4935" s="1" t="str">
        <f t="shared" si="159"/>
        <v>FCD|144|A|S|CMED|DUPE</v>
      </c>
      <c r="T4935" s="2" t="str">
        <f t="shared" si="160"/>
        <v>OK</v>
      </c>
    </row>
    <row r="4936" spans="1:20" x14ac:dyDescent="0.25">
      <c r="A4936" s="1">
        <v>102039999</v>
      </c>
      <c r="B4936" s="1" t="str">
        <f>VLOOKUP(A4936,[1]Maestra!A$1:C$746,2,0)</f>
        <v>ACDESFAC6</v>
      </c>
      <c r="C4936" s="1" t="str">
        <f>VLOOKUP(A4936,[1]Maestra!A$1:C$746,3,0)</f>
        <v>Descuentos de Facturas</v>
      </c>
      <c r="D4936" s="1" t="s">
        <v>478</v>
      </c>
      <c r="E4936" s="1" t="s">
        <v>479</v>
      </c>
      <c r="F4936" s="1">
        <v>1</v>
      </c>
      <c r="G4936" s="1">
        <v>144</v>
      </c>
      <c r="H4936" s="1" t="s">
        <v>480</v>
      </c>
      <c r="I4936" s="1" t="s">
        <v>415</v>
      </c>
      <c r="J4936" s="1" t="s">
        <v>325</v>
      </c>
      <c r="K4936" s="1" t="s">
        <v>447</v>
      </c>
      <c r="Q4936" s="2" t="s">
        <v>37</v>
      </c>
      <c r="R4936" s="1" t="s">
        <v>481</v>
      </c>
      <c r="S4936" s="1" t="str">
        <f t="shared" si="159"/>
        <v>FCD|144|A|S|CMED|NORM</v>
      </c>
      <c r="T4936" s="2" t="str">
        <f t="shared" si="160"/>
        <v>OK</v>
      </c>
    </row>
    <row r="4937" spans="1:20" x14ac:dyDescent="0.25">
      <c r="A4937" s="1">
        <v>102039999</v>
      </c>
      <c r="B4937" s="1" t="str">
        <f>VLOOKUP(A4937,[1]Maestra!A$1:C$746,2,0)</f>
        <v>ACDESFAC6</v>
      </c>
      <c r="C4937" s="1" t="str">
        <f>VLOOKUP(A4937,[1]Maestra!A$1:C$746,3,0)</f>
        <v>Descuentos de Facturas</v>
      </c>
      <c r="D4937" s="1" t="s">
        <v>478</v>
      </c>
      <c r="E4937" s="1" t="s">
        <v>479</v>
      </c>
      <c r="F4937" s="1">
        <v>1</v>
      </c>
      <c r="G4937" s="1">
        <v>144</v>
      </c>
      <c r="H4937" s="1" t="s">
        <v>480</v>
      </c>
      <c r="I4937" s="1" t="s">
        <v>415</v>
      </c>
      <c r="J4937" s="1" t="s">
        <v>330</v>
      </c>
      <c r="K4937" s="1" t="s">
        <v>445</v>
      </c>
      <c r="Q4937" s="2" t="s">
        <v>37</v>
      </c>
      <c r="R4937" s="1" t="s">
        <v>481</v>
      </c>
      <c r="S4937" s="1" t="str">
        <f t="shared" si="159"/>
        <v>FCD|144|A|S|CMIE|DUPE</v>
      </c>
      <c r="T4937" s="2" t="str">
        <f t="shared" si="160"/>
        <v>OK</v>
      </c>
    </row>
    <row r="4938" spans="1:20" x14ac:dyDescent="0.25">
      <c r="A4938" s="1">
        <v>102039999</v>
      </c>
      <c r="B4938" s="1" t="str">
        <f>VLOOKUP(A4938,[1]Maestra!A$1:C$746,2,0)</f>
        <v>ACDESFAC6</v>
      </c>
      <c r="C4938" s="1" t="str">
        <f>VLOOKUP(A4938,[1]Maestra!A$1:C$746,3,0)</f>
        <v>Descuentos de Facturas</v>
      </c>
      <c r="D4938" s="1" t="s">
        <v>478</v>
      </c>
      <c r="E4938" s="1" t="s">
        <v>479</v>
      </c>
      <c r="F4938" s="1">
        <v>1</v>
      </c>
      <c r="G4938" s="1">
        <v>144</v>
      </c>
      <c r="H4938" s="1" t="s">
        <v>480</v>
      </c>
      <c r="I4938" s="1" t="s">
        <v>415</v>
      </c>
      <c r="J4938" s="1" t="s">
        <v>330</v>
      </c>
      <c r="K4938" s="1" t="s">
        <v>447</v>
      </c>
      <c r="Q4938" s="2" t="s">
        <v>37</v>
      </c>
      <c r="R4938" s="1" t="s">
        <v>481</v>
      </c>
      <c r="S4938" s="1" t="str">
        <f t="shared" si="159"/>
        <v>FCD|144|A|S|CMIE|NORM</v>
      </c>
      <c r="T4938" s="2" t="str">
        <f t="shared" si="160"/>
        <v>OK</v>
      </c>
    </row>
    <row r="4939" spans="1:20" x14ac:dyDescent="0.25">
      <c r="A4939" s="1">
        <v>102039999</v>
      </c>
      <c r="B4939" s="1" t="str">
        <f>VLOOKUP(A4939,[1]Maestra!A$1:C$746,2,0)</f>
        <v>ACDESFAC6</v>
      </c>
      <c r="C4939" s="1" t="str">
        <f>VLOOKUP(A4939,[1]Maestra!A$1:C$746,3,0)</f>
        <v>Descuentos de Facturas</v>
      </c>
      <c r="D4939" s="1" t="s">
        <v>478</v>
      </c>
      <c r="E4939" s="1" t="s">
        <v>479</v>
      </c>
      <c r="F4939" s="1">
        <v>1</v>
      </c>
      <c r="G4939" s="1">
        <v>144</v>
      </c>
      <c r="H4939" s="1" t="s">
        <v>480</v>
      </c>
      <c r="I4939" s="1" t="s">
        <v>415</v>
      </c>
      <c r="J4939" s="1" t="s">
        <v>331</v>
      </c>
      <c r="K4939" s="1" t="s">
        <v>445</v>
      </c>
      <c r="Q4939" s="2" t="s">
        <v>37</v>
      </c>
      <c r="R4939" s="1" t="s">
        <v>481</v>
      </c>
      <c r="S4939" s="1" t="str">
        <f t="shared" si="159"/>
        <v>FCD|144|A|S|CPEM|DUPE</v>
      </c>
      <c r="T4939" s="2" t="str">
        <f t="shared" si="160"/>
        <v>OK</v>
      </c>
    </row>
    <row r="4940" spans="1:20" x14ac:dyDescent="0.25">
      <c r="A4940" s="1">
        <v>102039999</v>
      </c>
      <c r="B4940" s="1" t="str">
        <f>VLOOKUP(A4940,[1]Maestra!A$1:C$746,2,0)</f>
        <v>ACDESFAC6</v>
      </c>
      <c r="C4940" s="1" t="str">
        <f>VLOOKUP(A4940,[1]Maestra!A$1:C$746,3,0)</f>
        <v>Descuentos de Facturas</v>
      </c>
      <c r="D4940" s="1" t="s">
        <v>478</v>
      </c>
      <c r="E4940" s="1" t="s">
        <v>479</v>
      </c>
      <c r="F4940" s="1">
        <v>1</v>
      </c>
      <c r="G4940" s="1">
        <v>144</v>
      </c>
      <c r="H4940" s="1" t="s">
        <v>480</v>
      </c>
      <c r="I4940" s="1" t="s">
        <v>415</v>
      </c>
      <c r="J4940" s="1" t="s">
        <v>331</v>
      </c>
      <c r="K4940" s="1" t="s">
        <v>447</v>
      </c>
      <c r="Q4940" s="2" t="s">
        <v>37</v>
      </c>
      <c r="R4940" s="1" t="s">
        <v>481</v>
      </c>
      <c r="S4940" s="1" t="str">
        <f t="shared" si="159"/>
        <v>FCD|144|A|S|CPEM|NORM</v>
      </c>
      <c r="T4940" s="2" t="str">
        <f t="shared" si="160"/>
        <v>OK</v>
      </c>
    </row>
    <row r="4941" spans="1:20" x14ac:dyDescent="0.25">
      <c r="A4941" s="1">
        <v>102039999</v>
      </c>
      <c r="B4941" s="1" t="str">
        <f>VLOOKUP(A4941,[1]Maestra!A$1:C$746,2,0)</f>
        <v>ACDESFAC6</v>
      </c>
      <c r="C4941" s="1" t="str">
        <f>VLOOKUP(A4941,[1]Maestra!A$1:C$746,3,0)</f>
        <v>Descuentos de Facturas</v>
      </c>
      <c r="D4941" s="1" t="s">
        <v>478</v>
      </c>
      <c r="E4941" s="1" t="s">
        <v>479</v>
      </c>
      <c r="F4941" s="1">
        <v>1</v>
      </c>
      <c r="G4941" s="1">
        <v>144</v>
      </c>
      <c r="H4941" s="1" t="s">
        <v>480</v>
      </c>
      <c r="I4941" s="1" t="s">
        <v>448</v>
      </c>
      <c r="J4941" s="1" t="s">
        <v>327</v>
      </c>
      <c r="K4941" s="1" t="s">
        <v>445</v>
      </c>
      <c r="Q4941" s="2" t="s">
        <v>37</v>
      </c>
      <c r="R4941" s="1" t="s">
        <v>481</v>
      </c>
      <c r="S4941" s="1" t="str">
        <f t="shared" si="159"/>
        <v>FCD|144|A|V|CCOR|DUPE</v>
      </c>
      <c r="T4941" s="2" t="str">
        <f t="shared" si="160"/>
        <v>OK</v>
      </c>
    </row>
    <row r="4942" spans="1:20" x14ac:dyDescent="0.25">
      <c r="A4942" s="1">
        <v>102039999</v>
      </c>
      <c r="B4942" s="1" t="str">
        <f>VLOOKUP(A4942,[1]Maestra!A$1:C$746,2,0)</f>
        <v>ACDESFAC6</v>
      </c>
      <c r="C4942" s="1" t="str">
        <f>VLOOKUP(A4942,[1]Maestra!A$1:C$746,3,0)</f>
        <v>Descuentos de Facturas</v>
      </c>
      <c r="D4942" s="1" t="s">
        <v>478</v>
      </c>
      <c r="E4942" s="1" t="s">
        <v>479</v>
      </c>
      <c r="F4942" s="1">
        <v>1</v>
      </c>
      <c r="G4942" s="1">
        <v>144</v>
      </c>
      <c r="H4942" s="1" t="s">
        <v>480</v>
      </c>
      <c r="I4942" s="1" t="s">
        <v>448</v>
      </c>
      <c r="J4942" s="1" t="s">
        <v>327</v>
      </c>
      <c r="K4942" s="1" t="s">
        <v>447</v>
      </c>
      <c r="Q4942" s="2" t="s">
        <v>37</v>
      </c>
      <c r="R4942" s="1" t="s">
        <v>481</v>
      </c>
      <c r="S4942" s="1" t="str">
        <f t="shared" si="159"/>
        <v>FCD|144|A|V|CCOR|NORM</v>
      </c>
      <c r="T4942" s="2" t="str">
        <f t="shared" si="160"/>
        <v>OK</v>
      </c>
    </row>
    <row r="4943" spans="1:20" x14ac:dyDescent="0.25">
      <c r="A4943" s="1">
        <v>102039999</v>
      </c>
      <c r="B4943" s="1" t="str">
        <f>VLOOKUP(A4943,[1]Maestra!A$1:C$746,2,0)</f>
        <v>ACDESFAC6</v>
      </c>
      <c r="C4943" s="1" t="str">
        <f>VLOOKUP(A4943,[1]Maestra!A$1:C$746,3,0)</f>
        <v>Descuentos de Facturas</v>
      </c>
      <c r="D4943" s="1" t="s">
        <v>478</v>
      </c>
      <c r="E4943" s="1" t="s">
        <v>479</v>
      </c>
      <c r="F4943" s="1">
        <v>1</v>
      </c>
      <c r="G4943" s="1">
        <v>144</v>
      </c>
      <c r="H4943" s="1" t="s">
        <v>480</v>
      </c>
      <c r="I4943" s="1" t="s">
        <v>448</v>
      </c>
      <c r="J4943" s="1" t="s">
        <v>323</v>
      </c>
      <c r="K4943" s="1" t="s">
        <v>445</v>
      </c>
      <c r="Q4943" s="2" t="s">
        <v>37</v>
      </c>
      <c r="R4943" s="1" t="s">
        <v>481</v>
      </c>
      <c r="S4943" s="1" t="str">
        <f t="shared" si="159"/>
        <v>FCD|144|A|V|CESP|DUPE</v>
      </c>
      <c r="T4943" s="2" t="str">
        <f t="shared" si="160"/>
        <v>OK</v>
      </c>
    </row>
    <row r="4944" spans="1:20" x14ac:dyDescent="0.25">
      <c r="A4944" s="1">
        <v>102039999</v>
      </c>
      <c r="B4944" s="1" t="str">
        <f>VLOOKUP(A4944,[1]Maestra!A$1:C$746,2,0)</f>
        <v>ACDESFAC6</v>
      </c>
      <c r="C4944" s="1" t="str">
        <f>VLOOKUP(A4944,[1]Maestra!A$1:C$746,3,0)</f>
        <v>Descuentos de Facturas</v>
      </c>
      <c r="D4944" s="1" t="s">
        <v>478</v>
      </c>
      <c r="E4944" s="1" t="s">
        <v>479</v>
      </c>
      <c r="F4944" s="1">
        <v>1</v>
      </c>
      <c r="G4944" s="1">
        <v>144</v>
      </c>
      <c r="H4944" s="1" t="s">
        <v>480</v>
      </c>
      <c r="I4944" s="1" t="s">
        <v>448</v>
      </c>
      <c r="J4944" s="1" t="s">
        <v>323</v>
      </c>
      <c r="K4944" s="1" t="s">
        <v>447</v>
      </c>
      <c r="Q4944" s="2" t="s">
        <v>37</v>
      </c>
      <c r="R4944" s="1" t="s">
        <v>481</v>
      </c>
      <c r="S4944" s="1" t="str">
        <f t="shared" si="159"/>
        <v>FCD|144|A|V|CESP|NORM</v>
      </c>
      <c r="T4944" s="2" t="str">
        <f t="shared" si="160"/>
        <v>OK</v>
      </c>
    </row>
    <row r="4945" spans="1:20" x14ac:dyDescent="0.25">
      <c r="A4945" s="1">
        <v>102039999</v>
      </c>
      <c r="B4945" s="1" t="str">
        <f>VLOOKUP(A4945,[1]Maestra!A$1:C$746,2,0)</f>
        <v>ACDESFAC6</v>
      </c>
      <c r="C4945" s="1" t="str">
        <f>VLOOKUP(A4945,[1]Maestra!A$1:C$746,3,0)</f>
        <v>Descuentos de Facturas</v>
      </c>
      <c r="D4945" s="1" t="s">
        <v>478</v>
      </c>
      <c r="E4945" s="1" t="s">
        <v>479</v>
      </c>
      <c r="F4945" s="1">
        <v>1</v>
      </c>
      <c r="G4945" s="1">
        <v>144</v>
      </c>
      <c r="H4945" s="1" t="s">
        <v>480</v>
      </c>
      <c r="I4945" s="1" t="s">
        <v>448</v>
      </c>
      <c r="J4945" s="1" t="s">
        <v>328</v>
      </c>
      <c r="K4945" s="1" t="s">
        <v>445</v>
      </c>
      <c r="Q4945" s="2" t="s">
        <v>37</v>
      </c>
      <c r="R4945" s="1" t="s">
        <v>481</v>
      </c>
      <c r="S4945" s="1" t="str">
        <f t="shared" si="159"/>
        <v>FCD|144|A|V|CGEM|DUPE</v>
      </c>
      <c r="T4945" s="2" t="str">
        <f t="shared" si="160"/>
        <v>OK</v>
      </c>
    </row>
    <row r="4946" spans="1:20" x14ac:dyDescent="0.25">
      <c r="A4946" s="1">
        <v>102039999</v>
      </c>
      <c r="B4946" s="1" t="str">
        <f>VLOOKUP(A4946,[1]Maestra!A$1:C$746,2,0)</f>
        <v>ACDESFAC6</v>
      </c>
      <c r="C4946" s="1" t="str">
        <f>VLOOKUP(A4946,[1]Maestra!A$1:C$746,3,0)</f>
        <v>Descuentos de Facturas</v>
      </c>
      <c r="D4946" s="1" t="s">
        <v>478</v>
      </c>
      <c r="E4946" s="1" t="s">
        <v>479</v>
      </c>
      <c r="F4946" s="1">
        <v>1</v>
      </c>
      <c r="G4946" s="1">
        <v>144</v>
      </c>
      <c r="H4946" s="1" t="s">
        <v>480</v>
      </c>
      <c r="I4946" s="1" t="s">
        <v>448</v>
      </c>
      <c r="J4946" s="1" t="s">
        <v>328</v>
      </c>
      <c r="K4946" s="1" t="s">
        <v>447</v>
      </c>
      <c r="Q4946" s="2" t="s">
        <v>37</v>
      </c>
      <c r="R4946" s="1" t="s">
        <v>481</v>
      </c>
      <c r="S4946" s="1" t="str">
        <f t="shared" si="159"/>
        <v>FCD|144|A|V|CGEM|NORM</v>
      </c>
      <c r="T4946" s="2" t="str">
        <f t="shared" si="160"/>
        <v>OK</v>
      </c>
    </row>
    <row r="4947" spans="1:20" x14ac:dyDescent="0.25">
      <c r="A4947" s="1">
        <v>102039999</v>
      </c>
      <c r="B4947" s="1" t="str">
        <f>VLOOKUP(A4947,[1]Maestra!A$1:C$746,2,0)</f>
        <v>ACDESFAC6</v>
      </c>
      <c r="C4947" s="1" t="str">
        <f>VLOOKUP(A4947,[1]Maestra!A$1:C$746,3,0)</f>
        <v>Descuentos de Facturas</v>
      </c>
      <c r="D4947" s="1" t="s">
        <v>478</v>
      </c>
      <c r="E4947" s="1" t="s">
        <v>479</v>
      </c>
      <c r="F4947" s="1">
        <v>1</v>
      </c>
      <c r="G4947" s="1">
        <v>144</v>
      </c>
      <c r="H4947" s="1" t="s">
        <v>480</v>
      </c>
      <c r="I4947" s="1" t="s">
        <v>448</v>
      </c>
      <c r="J4947" s="1" t="s">
        <v>325</v>
      </c>
      <c r="K4947" s="1" t="s">
        <v>445</v>
      </c>
      <c r="Q4947" s="2" t="s">
        <v>37</v>
      </c>
      <c r="R4947" s="1" t="s">
        <v>481</v>
      </c>
      <c r="S4947" s="1" t="str">
        <f t="shared" si="159"/>
        <v>FCD|144|A|V|CMED|DUPE</v>
      </c>
      <c r="T4947" s="2" t="str">
        <f t="shared" si="160"/>
        <v>OK</v>
      </c>
    </row>
    <row r="4948" spans="1:20" x14ac:dyDescent="0.25">
      <c r="A4948" s="1">
        <v>102039999</v>
      </c>
      <c r="B4948" s="1" t="str">
        <f>VLOOKUP(A4948,[1]Maestra!A$1:C$746,2,0)</f>
        <v>ACDESFAC6</v>
      </c>
      <c r="C4948" s="1" t="str">
        <f>VLOOKUP(A4948,[1]Maestra!A$1:C$746,3,0)</f>
        <v>Descuentos de Facturas</v>
      </c>
      <c r="D4948" s="1" t="s">
        <v>478</v>
      </c>
      <c r="E4948" s="1" t="s">
        <v>479</v>
      </c>
      <c r="F4948" s="1">
        <v>1</v>
      </c>
      <c r="G4948" s="1">
        <v>144</v>
      </c>
      <c r="H4948" s="1" t="s">
        <v>480</v>
      </c>
      <c r="I4948" s="1" t="s">
        <v>448</v>
      </c>
      <c r="J4948" s="1" t="s">
        <v>325</v>
      </c>
      <c r="K4948" s="1" t="s">
        <v>447</v>
      </c>
      <c r="Q4948" s="2" t="s">
        <v>37</v>
      </c>
      <c r="R4948" s="1" t="s">
        <v>481</v>
      </c>
      <c r="S4948" s="1" t="str">
        <f t="shared" si="159"/>
        <v>FCD|144|A|V|CMED|NORM</v>
      </c>
      <c r="T4948" s="2" t="str">
        <f t="shared" si="160"/>
        <v>OK</v>
      </c>
    </row>
    <row r="4949" spans="1:20" x14ac:dyDescent="0.25">
      <c r="A4949" s="1">
        <v>102039999</v>
      </c>
      <c r="B4949" s="1" t="str">
        <f>VLOOKUP(A4949,[1]Maestra!A$1:C$746,2,0)</f>
        <v>ACDESFAC6</v>
      </c>
      <c r="C4949" s="1" t="str">
        <f>VLOOKUP(A4949,[1]Maestra!A$1:C$746,3,0)</f>
        <v>Descuentos de Facturas</v>
      </c>
      <c r="D4949" s="1" t="s">
        <v>478</v>
      </c>
      <c r="E4949" s="1" t="s">
        <v>479</v>
      </c>
      <c r="F4949" s="1">
        <v>1</v>
      </c>
      <c r="G4949" s="1">
        <v>144</v>
      </c>
      <c r="H4949" s="1" t="s">
        <v>480</v>
      </c>
      <c r="I4949" s="1" t="s">
        <v>448</v>
      </c>
      <c r="J4949" s="1" t="s">
        <v>330</v>
      </c>
      <c r="K4949" s="1" t="s">
        <v>445</v>
      </c>
      <c r="Q4949" s="2" t="s">
        <v>37</v>
      </c>
      <c r="R4949" s="1" t="s">
        <v>481</v>
      </c>
      <c r="S4949" s="1" t="str">
        <f t="shared" si="159"/>
        <v>FCD|144|A|V|CMIE|DUPE</v>
      </c>
      <c r="T4949" s="2" t="str">
        <f t="shared" si="160"/>
        <v>OK</v>
      </c>
    </row>
    <row r="4950" spans="1:20" x14ac:dyDescent="0.25">
      <c r="A4950" s="1">
        <v>102039999</v>
      </c>
      <c r="B4950" s="1" t="str">
        <f>VLOOKUP(A4950,[1]Maestra!A$1:C$746,2,0)</f>
        <v>ACDESFAC6</v>
      </c>
      <c r="C4950" s="1" t="str">
        <f>VLOOKUP(A4950,[1]Maestra!A$1:C$746,3,0)</f>
        <v>Descuentos de Facturas</v>
      </c>
      <c r="D4950" s="1" t="s">
        <v>478</v>
      </c>
      <c r="E4950" s="1" t="s">
        <v>479</v>
      </c>
      <c r="F4950" s="1">
        <v>1</v>
      </c>
      <c r="G4950" s="1">
        <v>144</v>
      </c>
      <c r="H4950" s="1" t="s">
        <v>480</v>
      </c>
      <c r="I4950" s="1" t="s">
        <v>448</v>
      </c>
      <c r="J4950" s="1" t="s">
        <v>330</v>
      </c>
      <c r="K4950" s="1" t="s">
        <v>447</v>
      </c>
      <c r="Q4950" s="2" t="s">
        <v>37</v>
      </c>
      <c r="R4950" s="1" t="s">
        <v>481</v>
      </c>
      <c r="S4950" s="1" t="str">
        <f t="shared" si="159"/>
        <v>FCD|144|A|V|CMIE|NORM</v>
      </c>
      <c r="T4950" s="2" t="str">
        <f t="shared" si="160"/>
        <v>OK</v>
      </c>
    </row>
    <row r="4951" spans="1:20" x14ac:dyDescent="0.25">
      <c r="A4951" s="1">
        <v>102039999</v>
      </c>
      <c r="B4951" s="1" t="str">
        <f>VLOOKUP(A4951,[1]Maestra!A$1:C$746,2,0)</f>
        <v>ACDESFAC6</v>
      </c>
      <c r="C4951" s="1" t="str">
        <f>VLOOKUP(A4951,[1]Maestra!A$1:C$746,3,0)</f>
        <v>Descuentos de Facturas</v>
      </c>
      <c r="D4951" s="1" t="s">
        <v>478</v>
      </c>
      <c r="E4951" s="1" t="s">
        <v>479</v>
      </c>
      <c r="F4951" s="1">
        <v>1</v>
      </c>
      <c r="G4951" s="1">
        <v>144</v>
      </c>
      <c r="H4951" s="1" t="s">
        <v>480</v>
      </c>
      <c r="I4951" s="1" t="s">
        <v>448</v>
      </c>
      <c r="J4951" s="1" t="s">
        <v>331</v>
      </c>
      <c r="K4951" s="1" t="s">
        <v>445</v>
      </c>
      <c r="Q4951" s="2" t="s">
        <v>37</v>
      </c>
      <c r="R4951" s="1" t="s">
        <v>481</v>
      </c>
      <c r="S4951" s="1" t="str">
        <f t="shared" si="159"/>
        <v>FCD|144|A|V|CPEM|DUPE</v>
      </c>
      <c r="T4951" s="2" t="str">
        <f t="shared" si="160"/>
        <v>OK</v>
      </c>
    </row>
    <row r="4952" spans="1:20" x14ac:dyDescent="0.25">
      <c r="A4952" s="1">
        <v>102039999</v>
      </c>
      <c r="B4952" s="1" t="str">
        <f>VLOOKUP(A4952,[1]Maestra!A$1:C$746,2,0)</f>
        <v>ACDESFAC6</v>
      </c>
      <c r="C4952" s="1" t="str">
        <f>VLOOKUP(A4952,[1]Maestra!A$1:C$746,3,0)</f>
        <v>Descuentos de Facturas</v>
      </c>
      <c r="D4952" s="1" t="s">
        <v>478</v>
      </c>
      <c r="E4952" s="1" t="s">
        <v>479</v>
      </c>
      <c r="F4952" s="1">
        <v>1</v>
      </c>
      <c r="G4952" s="1">
        <v>144</v>
      </c>
      <c r="H4952" s="1" t="s">
        <v>480</v>
      </c>
      <c r="I4952" s="1" t="s">
        <v>448</v>
      </c>
      <c r="J4952" s="1" t="s">
        <v>331</v>
      </c>
      <c r="K4952" s="1" t="s">
        <v>447</v>
      </c>
      <c r="Q4952" s="2" t="s">
        <v>37</v>
      </c>
      <c r="R4952" s="1" t="s">
        <v>481</v>
      </c>
      <c r="S4952" s="1" t="str">
        <f t="shared" si="159"/>
        <v>FCD|144|A|V|CPEM|NORM</v>
      </c>
      <c r="T4952" s="2" t="str">
        <f t="shared" si="160"/>
        <v>OK</v>
      </c>
    </row>
    <row r="4953" spans="1:20" x14ac:dyDescent="0.25">
      <c r="A4953" s="1">
        <v>102039999</v>
      </c>
      <c r="B4953" s="1" t="str">
        <f>VLOOKUP(A4953,[1]Maestra!A$1:C$746,2,0)</f>
        <v>ACDESFAC6</v>
      </c>
      <c r="C4953" s="1" t="str">
        <f>VLOOKUP(A4953,[1]Maestra!A$1:C$746,3,0)</f>
        <v>Descuentos de Facturas</v>
      </c>
      <c r="D4953" s="1" t="s">
        <v>478</v>
      </c>
      <c r="E4953" s="1" t="s">
        <v>479</v>
      </c>
      <c r="F4953" s="1">
        <v>1</v>
      </c>
      <c r="G4953" s="1">
        <v>144</v>
      </c>
      <c r="H4953" s="1" t="s">
        <v>482</v>
      </c>
      <c r="I4953" s="1" t="s">
        <v>415</v>
      </c>
      <c r="J4953" s="1" t="s">
        <v>327</v>
      </c>
      <c r="K4953" s="1" t="s">
        <v>445</v>
      </c>
      <c r="Q4953" s="2" t="s">
        <v>37</v>
      </c>
      <c r="R4953" s="1" t="s">
        <v>481</v>
      </c>
      <c r="S4953" s="1" t="str">
        <f t="shared" si="159"/>
        <v>FCD|144|G|S|CCOR|DUPE</v>
      </c>
      <c r="T4953" s="2" t="str">
        <f t="shared" si="160"/>
        <v>OK</v>
      </c>
    </row>
    <row r="4954" spans="1:20" x14ac:dyDescent="0.25">
      <c r="A4954" s="1">
        <v>102039999</v>
      </c>
      <c r="B4954" s="1" t="str">
        <f>VLOOKUP(A4954,[1]Maestra!A$1:C$746,2,0)</f>
        <v>ACDESFAC6</v>
      </c>
      <c r="C4954" s="1" t="str">
        <f>VLOOKUP(A4954,[1]Maestra!A$1:C$746,3,0)</f>
        <v>Descuentos de Facturas</v>
      </c>
      <c r="D4954" s="1" t="s">
        <v>478</v>
      </c>
      <c r="E4954" s="1" t="s">
        <v>479</v>
      </c>
      <c r="F4954" s="1">
        <v>1</v>
      </c>
      <c r="G4954" s="1">
        <v>144</v>
      </c>
      <c r="H4954" s="1" t="s">
        <v>482</v>
      </c>
      <c r="I4954" s="1" t="s">
        <v>415</v>
      </c>
      <c r="J4954" s="1" t="s">
        <v>327</v>
      </c>
      <c r="K4954" s="1" t="s">
        <v>447</v>
      </c>
      <c r="Q4954" s="2" t="s">
        <v>37</v>
      </c>
      <c r="R4954" s="1" t="s">
        <v>481</v>
      </c>
      <c r="S4954" s="1" t="str">
        <f t="shared" si="159"/>
        <v>FCD|144|G|S|CCOR|NORM</v>
      </c>
      <c r="T4954" s="2" t="str">
        <f t="shared" si="160"/>
        <v>OK</v>
      </c>
    </row>
    <row r="4955" spans="1:20" x14ac:dyDescent="0.25">
      <c r="A4955" s="1">
        <v>102039999</v>
      </c>
      <c r="B4955" s="1" t="str">
        <f>VLOOKUP(A4955,[1]Maestra!A$1:C$746,2,0)</f>
        <v>ACDESFAC6</v>
      </c>
      <c r="C4955" s="1" t="str">
        <f>VLOOKUP(A4955,[1]Maestra!A$1:C$746,3,0)</f>
        <v>Descuentos de Facturas</v>
      </c>
      <c r="D4955" s="1" t="s">
        <v>478</v>
      </c>
      <c r="E4955" s="1" t="s">
        <v>479</v>
      </c>
      <c r="F4955" s="1">
        <v>1</v>
      </c>
      <c r="G4955" s="1">
        <v>144</v>
      </c>
      <c r="H4955" s="1" t="s">
        <v>482</v>
      </c>
      <c r="I4955" s="1" t="s">
        <v>415</v>
      </c>
      <c r="J4955" s="1" t="s">
        <v>323</v>
      </c>
      <c r="K4955" s="1" t="s">
        <v>445</v>
      </c>
      <c r="Q4955" s="2" t="s">
        <v>37</v>
      </c>
      <c r="R4955" s="1" t="s">
        <v>481</v>
      </c>
      <c r="S4955" s="1" t="str">
        <f t="shared" si="159"/>
        <v>FCD|144|G|S|CESP|DUPE</v>
      </c>
      <c r="T4955" s="2" t="str">
        <f t="shared" si="160"/>
        <v>OK</v>
      </c>
    </row>
    <row r="4956" spans="1:20" x14ac:dyDescent="0.25">
      <c r="A4956" s="1">
        <v>102039999</v>
      </c>
      <c r="B4956" s="1" t="str">
        <f>VLOOKUP(A4956,[1]Maestra!A$1:C$746,2,0)</f>
        <v>ACDESFAC6</v>
      </c>
      <c r="C4956" s="1" t="str">
        <f>VLOOKUP(A4956,[1]Maestra!A$1:C$746,3,0)</f>
        <v>Descuentos de Facturas</v>
      </c>
      <c r="D4956" s="1" t="s">
        <v>478</v>
      </c>
      <c r="E4956" s="1" t="s">
        <v>479</v>
      </c>
      <c r="F4956" s="1">
        <v>1</v>
      </c>
      <c r="G4956" s="1">
        <v>144</v>
      </c>
      <c r="H4956" s="1" t="s">
        <v>482</v>
      </c>
      <c r="I4956" s="1" t="s">
        <v>415</v>
      </c>
      <c r="J4956" s="1" t="s">
        <v>323</v>
      </c>
      <c r="K4956" s="1" t="s">
        <v>447</v>
      </c>
      <c r="Q4956" s="2" t="s">
        <v>37</v>
      </c>
      <c r="R4956" s="1" t="s">
        <v>481</v>
      </c>
      <c r="S4956" s="1" t="str">
        <f t="shared" si="159"/>
        <v>FCD|144|G|S|CESP|NORM</v>
      </c>
      <c r="T4956" s="2" t="str">
        <f t="shared" si="160"/>
        <v>OK</v>
      </c>
    </row>
    <row r="4957" spans="1:20" x14ac:dyDescent="0.25">
      <c r="A4957" s="1">
        <v>102039999</v>
      </c>
      <c r="B4957" s="1" t="str">
        <f>VLOOKUP(A4957,[1]Maestra!A$1:C$746,2,0)</f>
        <v>ACDESFAC6</v>
      </c>
      <c r="C4957" s="1" t="str">
        <f>VLOOKUP(A4957,[1]Maestra!A$1:C$746,3,0)</f>
        <v>Descuentos de Facturas</v>
      </c>
      <c r="D4957" s="1" t="s">
        <v>478</v>
      </c>
      <c r="E4957" s="1" t="s">
        <v>479</v>
      </c>
      <c r="F4957" s="1">
        <v>1</v>
      </c>
      <c r="G4957" s="1">
        <v>144</v>
      </c>
      <c r="H4957" s="1" t="s">
        <v>482</v>
      </c>
      <c r="I4957" s="1" t="s">
        <v>415</v>
      </c>
      <c r="J4957" s="1" t="s">
        <v>328</v>
      </c>
      <c r="K4957" s="1" t="s">
        <v>445</v>
      </c>
      <c r="Q4957" s="2" t="s">
        <v>37</v>
      </c>
      <c r="R4957" s="1" t="s">
        <v>481</v>
      </c>
      <c r="S4957" s="1" t="str">
        <f t="shared" si="159"/>
        <v>FCD|144|G|S|CGEM|DUPE</v>
      </c>
      <c r="T4957" s="2" t="str">
        <f t="shared" si="160"/>
        <v>OK</v>
      </c>
    </row>
    <row r="4958" spans="1:20" x14ac:dyDescent="0.25">
      <c r="A4958" s="1">
        <v>102039999</v>
      </c>
      <c r="B4958" s="1" t="str">
        <f>VLOOKUP(A4958,[1]Maestra!A$1:C$746,2,0)</f>
        <v>ACDESFAC6</v>
      </c>
      <c r="C4958" s="1" t="str">
        <f>VLOOKUP(A4958,[1]Maestra!A$1:C$746,3,0)</f>
        <v>Descuentos de Facturas</v>
      </c>
      <c r="D4958" s="1" t="s">
        <v>478</v>
      </c>
      <c r="E4958" s="1" t="s">
        <v>479</v>
      </c>
      <c r="F4958" s="1">
        <v>1</v>
      </c>
      <c r="G4958" s="1">
        <v>144</v>
      </c>
      <c r="H4958" s="1" t="s">
        <v>482</v>
      </c>
      <c r="I4958" s="1" t="s">
        <v>415</v>
      </c>
      <c r="J4958" s="1" t="s">
        <v>328</v>
      </c>
      <c r="K4958" s="1" t="s">
        <v>447</v>
      </c>
      <c r="Q4958" s="2" t="s">
        <v>37</v>
      </c>
      <c r="R4958" s="1" t="s">
        <v>481</v>
      </c>
      <c r="S4958" s="1" t="str">
        <f t="shared" si="159"/>
        <v>FCD|144|G|S|CGEM|NORM</v>
      </c>
      <c r="T4958" s="2" t="str">
        <f t="shared" si="160"/>
        <v>OK</v>
      </c>
    </row>
    <row r="4959" spans="1:20" x14ac:dyDescent="0.25">
      <c r="A4959" s="1">
        <v>102039999</v>
      </c>
      <c r="B4959" s="1" t="str">
        <f>VLOOKUP(A4959,[1]Maestra!A$1:C$746,2,0)</f>
        <v>ACDESFAC6</v>
      </c>
      <c r="C4959" s="1" t="str">
        <f>VLOOKUP(A4959,[1]Maestra!A$1:C$746,3,0)</f>
        <v>Descuentos de Facturas</v>
      </c>
      <c r="D4959" s="1" t="s">
        <v>478</v>
      </c>
      <c r="E4959" s="1" t="s">
        <v>479</v>
      </c>
      <c r="F4959" s="1">
        <v>1</v>
      </c>
      <c r="G4959" s="1">
        <v>144</v>
      </c>
      <c r="H4959" s="1" t="s">
        <v>482</v>
      </c>
      <c r="I4959" s="1" t="s">
        <v>415</v>
      </c>
      <c r="J4959" s="1" t="s">
        <v>325</v>
      </c>
      <c r="K4959" s="1" t="s">
        <v>445</v>
      </c>
      <c r="Q4959" s="2" t="s">
        <v>37</v>
      </c>
      <c r="R4959" s="1" t="s">
        <v>481</v>
      </c>
      <c r="S4959" s="1" t="str">
        <f t="shared" si="159"/>
        <v>FCD|144|G|S|CMED|DUPE</v>
      </c>
      <c r="T4959" s="2" t="str">
        <f t="shared" si="160"/>
        <v>OK</v>
      </c>
    </row>
    <row r="4960" spans="1:20" x14ac:dyDescent="0.25">
      <c r="A4960" s="1">
        <v>102039999</v>
      </c>
      <c r="B4960" s="1" t="str">
        <f>VLOOKUP(A4960,[1]Maestra!A$1:C$746,2,0)</f>
        <v>ACDESFAC6</v>
      </c>
      <c r="C4960" s="1" t="str">
        <f>VLOOKUP(A4960,[1]Maestra!A$1:C$746,3,0)</f>
        <v>Descuentos de Facturas</v>
      </c>
      <c r="D4960" s="1" t="s">
        <v>478</v>
      </c>
      <c r="E4960" s="1" t="s">
        <v>479</v>
      </c>
      <c r="F4960" s="1">
        <v>1</v>
      </c>
      <c r="G4960" s="1">
        <v>144</v>
      </c>
      <c r="H4960" s="1" t="s">
        <v>482</v>
      </c>
      <c r="I4960" s="1" t="s">
        <v>415</v>
      </c>
      <c r="J4960" s="1" t="s">
        <v>325</v>
      </c>
      <c r="K4960" s="1" t="s">
        <v>447</v>
      </c>
      <c r="Q4960" s="2" t="s">
        <v>37</v>
      </c>
      <c r="R4960" s="1" t="s">
        <v>481</v>
      </c>
      <c r="S4960" s="1" t="str">
        <f t="shared" si="159"/>
        <v>FCD|144|G|S|CMED|NORM</v>
      </c>
      <c r="T4960" s="2" t="str">
        <f t="shared" si="160"/>
        <v>OK</v>
      </c>
    </row>
    <row r="4961" spans="1:20" x14ac:dyDescent="0.25">
      <c r="A4961" s="1">
        <v>102039999</v>
      </c>
      <c r="B4961" s="1" t="str">
        <f>VLOOKUP(A4961,[1]Maestra!A$1:C$746,2,0)</f>
        <v>ACDESFAC6</v>
      </c>
      <c r="C4961" s="1" t="str">
        <f>VLOOKUP(A4961,[1]Maestra!A$1:C$746,3,0)</f>
        <v>Descuentos de Facturas</v>
      </c>
      <c r="D4961" s="1" t="s">
        <v>478</v>
      </c>
      <c r="E4961" s="1" t="s">
        <v>479</v>
      </c>
      <c r="F4961" s="1">
        <v>1</v>
      </c>
      <c r="G4961" s="1">
        <v>144</v>
      </c>
      <c r="H4961" s="1" t="s">
        <v>482</v>
      </c>
      <c r="I4961" s="1" t="s">
        <v>415</v>
      </c>
      <c r="J4961" s="1" t="s">
        <v>330</v>
      </c>
      <c r="K4961" s="1" t="s">
        <v>445</v>
      </c>
      <c r="Q4961" s="2" t="s">
        <v>37</v>
      </c>
      <c r="R4961" s="1" t="s">
        <v>481</v>
      </c>
      <c r="S4961" s="1" t="str">
        <f t="shared" si="159"/>
        <v>FCD|144|G|S|CMIE|DUPE</v>
      </c>
      <c r="T4961" s="2" t="str">
        <f t="shared" si="160"/>
        <v>OK</v>
      </c>
    </row>
    <row r="4962" spans="1:20" x14ac:dyDescent="0.25">
      <c r="A4962" s="1">
        <v>102039999</v>
      </c>
      <c r="B4962" s="1" t="str">
        <f>VLOOKUP(A4962,[1]Maestra!A$1:C$746,2,0)</f>
        <v>ACDESFAC6</v>
      </c>
      <c r="C4962" s="1" t="str">
        <f>VLOOKUP(A4962,[1]Maestra!A$1:C$746,3,0)</f>
        <v>Descuentos de Facturas</v>
      </c>
      <c r="D4962" s="1" t="s">
        <v>478</v>
      </c>
      <c r="E4962" s="1" t="s">
        <v>479</v>
      </c>
      <c r="F4962" s="1">
        <v>1</v>
      </c>
      <c r="G4962" s="1">
        <v>144</v>
      </c>
      <c r="H4962" s="1" t="s">
        <v>482</v>
      </c>
      <c r="I4962" s="1" t="s">
        <v>415</v>
      </c>
      <c r="J4962" s="1" t="s">
        <v>330</v>
      </c>
      <c r="K4962" s="1" t="s">
        <v>447</v>
      </c>
      <c r="Q4962" s="2" t="s">
        <v>37</v>
      </c>
      <c r="R4962" s="1" t="s">
        <v>481</v>
      </c>
      <c r="S4962" s="1" t="str">
        <f t="shared" si="159"/>
        <v>FCD|144|G|S|CMIE|NORM</v>
      </c>
      <c r="T4962" s="2" t="str">
        <f t="shared" si="160"/>
        <v>OK</v>
      </c>
    </row>
    <row r="4963" spans="1:20" x14ac:dyDescent="0.25">
      <c r="A4963" s="1">
        <v>102039999</v>
      </c>
      <c r="B4963" s="1" t="str">
        <f>VLOOKUP(A4963,[1]Maestra!A$1:C$746,2,0)</f>
        <v>ACDESFAC6</v>
      </c>
      <c r="C4963" s="1" t="str">
        <f>VLOOKUP(A4963,[1]Maestra!A$1:C$746,3,0)</f>
        <v>Descuentos de Facturas</v>
      </c>
      <c r="D4963" s="1" t="s">
        <v>478</v>
      </c>
      <c r="E4963" s="1" t="s">
        <v>479</v>
      </c>
      <c r="F4963" s="1">
        <v>1</v>
      </c>
      <c r="G4963" s="1">
        <v>144</v>
      </c>
      <c r="H4963" s="1" t="s">
        <v>482</v>
      </c>
      <c r="I4963" s="1" t="s">
        <v>415</v>
      </c>
      <c r="J4963" s="1" t="s">
        <v>331</v>
      </c>
      <c r="K4963" s="1" t="s">
        <v>445</v>
      </c>
      <c r="Q4963" s="2" t="s">
        <v>37</v>
      </c>
      <c r="R4963" s="1" t="s">
        <v>481</v>
      </c>
      <c r="S4963" s="1" t="str">
        <f t="shared" si="159"/>
        <v>FCD|144|G|S|CPEM|DUPE</v>
      </c>
      <c r="T4963" s="2" t="str">
        <f t="shared" si="160"/>
        <v>OK</v>
      </c>
    </row>
    <row r="4964" spans="1:20" x14ac:dyDescent="0.25">
      <c r="A4964" s="1">
        <v>102039999</v>
      </c>
      <c r="B4964" s="1" t="str">
        <f>VLOOKUP(A4964,[1]Maestra!A$1:C$746,2,0)</f>
        <v>ACDESFAC6</v>
      </c>
      <c r="C4964" s="1" t="str">
        <f>VLOOKUP(A4964,[1]Maestra!A$1:C$746,3,0)</f>
        <v>Descuentos de Facturas</v>
      </c>
      <c r="D4964" s="1" t="s">
        <v>478</v>
      </c>
      <c r="E4964" s="1" t="s">
        <v>479</v>
      </c>
      <c r="F4964" s="1">
        <v>1</v>
      </c>
      <c r="G4964" s="1">
        <v>144</v>
      </c>
      <c r="H4964" s="1" t="s">
        <v>482</v>
      </c>
      <c r="I4964" s="1" t="s">
        <v>415</v>
      </c>
      <c r="J4964" s="1" t="s">
        <v>331</v>
      </c>
      <c r="K4964" s="1" t="s">
        <v>447</v>
      </c>
      <c r="Q4964" s="2" t="s">
        <v>37</v>
      </c>
      <c r="R4964" s="1" t="s">
        <v>481</v>
      </c>
      <c r="S4964" s="1" t="str">
        <f t="shared" si="159"/>
        <v>FCD|144|G|S|CPEM|NORM</v>
      </c>
      <c r="T4964" s="2" t="str">
        <f t="shared" si="160"/>
        <v>OK</v>
      </c>
    </row>
    <row r="4965" spans="1:20" x14ac:dyDescent="0.25">
      <c r="A4965" s="1">
        <v>102039999</v>
      </c>
      <c r="B4965" s="1" t="str">
        <f>VLOOKUP(A4965,[1]Maestra!A$1:C$746,2,0)</f>
        <v>ACDESFAC6</v>
      </c>
      <c r="C4965" s="1" t="str">
        <f>VLOOKUP(A4965,[1]Maestra!A$1:C$746,3,0)</f>
        <v>Descuentos de Facturas</v>
      </c>
      <c r="D4965" s="1" t="s">
        <v>478</v>
      </c>
      <c r="E4965" s="1" t="s">
        <v>479</v>
      </c>
      <c r="F4965" s="1">
        <v>1</v>
      </c>
      <c r="G4965" s="1">
        <v>144</v>
      </c>
      <c r="H4965" s="1" t="s">
        <v>482</v>
      </c>
      <c r="I4965" s="1" t="s">
        <v>448</v>
      </c>
      <c r="J4965" s="1" t="s">
        <v>327</v>
      </c>
      <c r="K4965" s="1" t="s">
        <v>445</v>
      </c>
      <c r="Q4965" s="2" t="s">
        <v>37</v>
      </c>
      <c r="R4965" s="1" t="s">
        <v>481</v>
      </c>
      <c r="S4965" s="1" t="str">
        <f t="shared" si="159"/>
        <v>FCD|144|G|V|CCOR|DUPE</v>
      </c>
      <c r="T4965" s="2" t="str">
        <f t="shared" si="160"/>
        <v>OK</v>
      </c>
    </row>
    <row r="4966" spans="1:20" x14ac:dyDescent="0.25">
      <c r="A4966" s="1">
        <v>102039999</v>
      </c>
      <c r="B4966" s="1" t="str">
        <f>VLOOKUP(A4966,[1]Maestra!A$1:C$746,2,0)</f>
        <v>ACDESFAC6</v>
      </c>
      <c r="C4966" s="1" t="str">
        <f>VLOOKUP(A4966,[1]Maestra!A$1:C$746,3,0)</f>
        <v>Descuentos de Facturas</v>
      </c>
      <c r="D4966" s="1" t="s">
        <v>478</v>
      </c>
      <c r="E4966" s="1" t="s">
        <v>479</v>
      </c>
      <c r="F4966" s="1">
        <v>1</v>
      </c>
      <c r="G4966" s="1">
        <v>144</v>
      </c>
      <c r="H4966" s="1" t="s">
        <v>482</v>
      </c>
      <c r="I4966" s="1" t="s">
        <v>448</v>
      </c>
      <c r="J4966" s="1" t="s">
        <v>327</v>
      </c>
      <c r="K4966" s="1" t="s">
        <v>447</v>
      </c>
      <c r="Q4966" s="2" t="s">
        <v>37</v>
      </c>
      <c r="R4966" s="1" t="s">
        <v>481</v>
      </c>
      <c r="S4966" s="1" t="str">
        <f t="shared" si="159"/>
        <v>FCD|144|G|V|CCOR|NORM</v>
      </c>
      <c r="T4966" s="2" t="str">
        <f t="shared" si="160"/>
        <v>OK</v>
      </c>
    </row>
    <row r="4967" spans="1:20" x14ac:dyDescent="0.25">
      <c r="A4967" s="1">
        <v>102039999</v>
      </c>
      <c r="B4967" s="1" t="str">
        <f>VLOOKUP(A4967,[1]Maestra!A$1:C$746,2,0)</f>
        <v>ACDESFAC6</v>
      </c>
      <c r="C4967" s="1" t="str">
        <f>VLOOKUP(A4967,[1]Maestra!A$1:C$746,3,0)</f>
        <v>Descuentos de Facturas</v>
      </c>
      <c r="D4967" s="1" t="s">
        <v>478</v>
      </c>
      <c r="E4967" s="1" t="s">
        <v>479</v>
      </c>
      <c r="F4967" s="1">
        <v>1</v>
      </c>
      <c r="G4967" s="1">
        <v>144</v>
      </c>
      <c r="H4967" s="1" t="s">
        <v>482</v>
      </c>
      <c r="I4967" s="1" t="s">
        <v>448</v>
      </c>
      <c r="J4967" s="1" t="s">
        <v>323</v>
      </c>
      <c r="K4967" s="1" t="s">
        <v>445</v>
      </c>
      <c r="Q4967" s="2" t="s">
        <v>37</v>
      </c>
      <c r="R4967" s="1" t="s">
        <v>481</v>
      </c>
      <c r="S4967" s="1" t="str">
        <f t="shared" si="159"/>
        <v>FCD|144|G|V|CESP|DUPE</v>
      </c>
      <c r="T4967" s="2" t="str">
        <f t="shared" si="160"/>
        <v>OK</v>
      </c>
    </row>
    <row r="4968" spans="1:20" x14ac:dyDescent="0.25">
      <c r="A4968" s="1">
        <v>102039999</v>
      </c>
      <c r="B4968" s="1" t="str">
        <f>VLOOKUP(A4968,[1]Maestra!A$1:C$746,2,0)</f>
        <v>ACDESFAC6</v>
      </c>
      <c r="C4968" s="1" t="str">
        <f>VLOOKUP(A4968,[1]Maestra!A$1:C$746,3,0)</f>
        <v>Descuentos de Facturas</v>
      </c>
      <c r="D4968" s="1" t="s">
        <v>478</v>
      </c>
      <c r="E4968" s="1" t="s">
        <v>479</v>
      </c>
      <c r="F4968" s="1">
        <v>1</v>
      </c>
      <c r="G4968" s="1">
        <v>144</v>
      </c>
      <c r="H4968" s="1" t="s">
        <v>482</v>
      </c>
      <c r="I4968" s="1" t="s">
        <v>448</v>
      </c>
      <c r="J4968" s="1" t="s">
        <v>323</v>
      </c>
      <c r="K4968" s="1" t="s">
        <v>447</v>
      </c>
      <c r="Q4968" s="2" t="s">
        <v>37</v>
      </c>
      <c r="R4968" s="1" t="s">
        <v>481</v>
      </c>
      <c r="S4968" s="1" t="str">
        <f t="shared" si="159"/>
        <v>FCD|144|G|V|CESP|NORM</v>
      </c>
      <c r="T4968" s="2" t="str">
        <f t="shared" si="160"/>
        <v>OK</v>
      </c>
    </row>
    <row r="4969" spans="1:20" x14ac:dyDescent="0.25">
      <c r="A4969" s="1">
        <v>102039999</v>
      </c>
      <c r="B4969" s="1" t="str">
        <f>VLOOKUP(A4969,[1]Maestra!A$1:C$746,2,0)</f>
        <v>ACDESFAC6</v>
      </c>
      <c r="C4969" s="1" t="str">
        <f>VLOOKUP(A4969,[1]Maestra!A$1:C$746,3,0)</f>
        <v>Descuentos de Facturas</v>
      </c>
      <c r="D4969" s="1" t="s">
        <v>478</v>
      </c>
      <c r="E4969" s="1" t="s">
        <v>479</v>
      </c>
      <c r="F4969" s="1">
        <v>1</v>
      </c>
      <c r="G4969" s="1">
        <v>144</v>
      </c>
      <c r="H4969" s="1" t="s">
        <v>482</v>
      </c>
      <c r="I4969" s="1" t="s">
        <v>448</v>
      </c>
      <c r="J4969" s="1" t="s">
        <v>328</v>
      </c>
      <c r="K4969" s="1" t="s">
        <v>445</v>
      </c>
      <c r="Q4969" s="2" t="s">
        <v>37</v>
      </c>
      <c r="R4969" s="1" t="s">
        <v>481</v>
      </c>
      <c r="S4969" s="1" t="str">
        <f t="shared" si="159"/>
        <v>FCD|144|G|V|CGEM|DUPE</v>
      </c>
      <c r="T4969" s="2" t="str">
        <f t="shared" si="160"/>
        <v>OK</v>
      </c>
    </row>
    <row r="4970" spans="1:20" x14ac:dyDescent="0.25">
      <c r="A4970" s="1">
        <v>102039999</v>
      </c>
      <c r="B4970" s="1" t="str">
        <f>VLOOKUP(A4970,[1]Maestra!A$1:C$746,2,0)</f>
        <v>ACDESFAC6</v>
      </c>
      <c r="C4970" s="1" t="str">
        <f>VLOOKUP(A4970,[1]Maestra!A$1:C$746,3,0)</f>
        <v>Descuentos de Facturas</v>
      </c>
      <c r="D4970" s="1" t="s">
        <v>478</v>
      </c>
      <c r="E4970" s="1" t="s">
        <v>479</v>
      </c>
      <c r="F4970" s="1">
        <v>1</v>
      </c>
      <c r="G4970" s="1">
        <v>144</v>
      </c>
      <c r="H4970" s="1" t="s">
        <v>482</v>
      </c>
      <c r="I4970" s="1" t="s">
        <v>448</v>
      </c>
      <c r="J4970" s="1" t="s">
        <v>328</v>
      </c>
      <c r="K4970" s="1" t="s">
        <v>447</v>
      </c>
      <c r="Q4970" s="2" t="s">
        <v>37</v>
      </c>
      <c r="R4970" s="1" t="s">
        <v>481</v>
      </c>
      <c r="S4970" s="1" t="str">
        <f t="shared" si="159"/>
        <v>FCD|144|G|V|CGEM|NORM</v>
      </c>
      <c r="T4970" s="2" t="str">
        <f t="shared" si="160"/>
        <v>OK</v>
      </c>
    </row>
    <row r="4971" spans="1:20" x14ac:dyDescent="0.25">
      <c r="A4971" s="1">
        <v>102039999</v>
      </c>
      <c r="B4971" s="1" t="str">
        <f>VLOOKUP(A4971,[1]Maestra!A$1:C$746,2,0)</f>
        <v>ACDESFAC6</v>
      </c>
      <c r="C4971" s="1" t="str">
        <f>VLOOKUP(A4971,[1]Maestra!A$1:C$746,3,0)</f>
        <v>Descuentos de Facturas</v>
      </c>
      <c r="D4971" s="1" t="s">
        <v>478</v>
      </c>
      <c r="E4971" s="1" t="s">
        <v>479</v>
      </c>
      <c r="F4971" s="1">
        <v>1</v>
      </c>
      <c r="G4971" s="1">
        <v>144</v>
      </c>
      <c r="H4971" s="1" t="s">
        <v>482</v>
      </c>
      <c r="I4971" s="1" t="s">
        <v>448</v>
      </c>
      <c r="J4971" s="1" t="s">
        <v>325</v>
      </c>
      <c r="K4971" s="1" t="s">
        <v>445</v>
      </c>
      <c r="Q4971" s="2" t="s">
        <v>37</v>
      </c>
      <c r="R4971" s="1" t="s">
        <v>481</v>
      </c>
      <c r="S4971" s="1" t="str">
        <f t="shared" si="159"/>
        <v>FCD|144|G|V|CMED|DUPE</v>
      </c>
      <c r="T4971" s="2" t="str">
        <f t="shared" si="160"/>
        <v>OK</v>
      </c>
    </row>
    <row r="4972" spans="1:20" x14ac:dyDescent="0.25">
      <c r="A4972" s="1">
        <v>102039999</v>
      </c>
      <c r="B4972" s="1" t="str">
        <f>VLOOKUP(A4972,[1]Maestra!A$1:C$746,2,0)</f>
        <v>ACDESFAC6</v>
      </c>
      <c r="C4972" s="1" t="str">
        <f>VLOOKUP(A4972,[1]Maestra!A$1:C$746,3,0)</f>
        <v>Descuentos de Facturas</v>
      </c>
      <c r="D4972" s="1" t="s">
        <v>478</v>
      </c>
      <c r="E4972" s="1" t="s">
        <v>479</v>
      </c>
      <c r="F4972" s="1">
        <v>1</v>
      </c>
      <c r="G4972" s="1">
        <v>144</v>
      </c>
      <c r="H4972" s="1" t="s">
        <v>482</v>
      </c>
      <c r="I4972" s="1" t="s">
        <v>448</v>
      </c>
      <c r="J4972" s="1" t="s">
        <v>325</v>
      </c>
      <c r="K4972" s="1" t="s">
        <v>447</v>
      </c>
      <c r="Q4972" s="2" t="s">
        <v>37</v>
      </c>
      <c r="R4972" s="1" t="s">
        <v>481</v>
      </c>
      <c r="S4972" s="1" t="str">
        <f t="shared" si="159"/>
        <v>FCD|144|G|V|CMED|NORM</v>
      </c>
      <c r="T4972" s="2" t="str">
        <f t="shared" si="160"/>
        <v>OK</v>
      </c>
    </row>
    <row r="4973" spans="1:20" x14ac:dyDescent="0.25">
      <c r="A4973" s="1">
        <v>102039999</v>
      </c>
      <c r="B4973" s="1" t="str">
        <f>VLOOKUP(A4973,[1]Maestra!A$1:C$746,2,0)</f>
        <v>ACDESFAC6</v>
      </c>
      <c r="C4973" s="1" t="str">
        <f>VLOOKUP(A4973,[1]Maestra!A$1:C$746,3,0)</f>
        <v>Descuentos de Facturas</v>
      </c>
      <c r="D4973" s="1" t="s">
        <v>478</v>
      </c>
      <c r="E4973" s="1" t="s">
        <v>479</v>
      </c>
      <c r="F4973" s="1">
        <v>1</v>
      </c>
      <c r="G4973" s="1">
        <v>144</v>
      </c>
      <c r="H4973" s="1" t="s">
        <v>482</v>
      </c>
      <c r="I4973" s="1" t="s">
        <v>448</v>
      </c>
      <c r="J4973" s="1" t="s">
        <v>330</v>
      </c>
      <c r="K4973" s="1" t="s">
        <v>445</v>
      </c>
      <c r="Q4973" s="2" t="s">
        <v>37</v>
      </c>
      <c r="R4973" s="1" t="s">
        <v>481</v>
      </c>
      <c r="S4973" s="1" t="str">
        <f t="shared" si="159"/>
        <v>FCD|144|G|V|CMIE|DUPE</v>
      </c>
      <c r="T4973" s="2" t="str">
        <f t="shared" si="160"/>
        <v>OK</v>
      </c>
    </row>
    <row r="4974" spans="1:20" x14ac:dyDescent="0.25">
      <c r="A4974" s="1">
        <v>102039999</v>
      </c>
      <c r="B4974" s="1" t="str">
        <f>VLOOKUP(A4974,[1]Maestra!A$1:C$746,2,0)</f>
        <v>ACDESFAC6</v>
      </c>
      <c r="C4974" s="1" t="str">
        <f>VLOOKUP(A4974,[1]Maestra!A$1:C$746,3,0)</f>
        <v>Descuentos de Facturas</v>
      </c>
      <c r="D4974" s="1" t="s">
        <v>478</v>
      </c>
      <c r="E4974" s="1" t="s">
        <v>479</v>
      </c>
      <c r="F4974" s="1">
        <v>1</v>
      </c>
      <c r="G4974" s="1">
        <v>144</v>
      </c>
      <c r="H4974" s="1" t="s">
        <v>482</v>
      </c>
      <c r="I4974" s="1" t="s">
        <v>448</v>
      </c>
      <c r="J4974" s="1" t="s">
        <v>330</v>
      </c>
      <c r="K4974" s="1" t="s">
        <v>447</v>
      </c>
      <c r="Q4974" s="2" t="s">
        <v>37</v>
      </c>
      <c r="R4974" s="1" t="s">
        <v>481</v>
      </c>
      <c r="S4974" s="1" t="str">
        <f t="shared" si="159"/>
        <v>FCD|144|G|V|CMIE|NORM</v>
      </c>
      <c r="T4974" s="2" t="str">
        <f t="shared" si="160"/>
        <v>OK</v>
      </c>
    </row>
    <row r="4975" spans="1:20" x14ac:dyDescent="0.25">
      <c r="A4975" s="1">
        <v>102039999</v>
      </c>
      <c r="B4975" s="1" t="str">
        <f>VLOOKUP(A4975,[1]Maestra!A$1:C$746,2,0)</f>
        <v>ACDESFAC6</v>
      </c>
      <c r="C4975" s="1" t="str">
        <f>VLOOKUP(A4975,[1]Maestra!A$1:C$746,3,0)</f>
        <v>Descuentos de Facturas</v>
      </c>
      <c r="D4975" s="1" t="s">
        <v>478</v>
      </c>
      <c r="E4975" s="1" t="s">
        <v>479</v>
      </c>
      <c r="F4975" s="1">
        <v>1</v>
      </c>
      <c r="G4975" s="1">
        <v>144</v>
      </c>
      <c r="H4975" s="1" t="s">
        <v>482</v>
      </c>
      <c r="I4975" s="1" t="s">
        <v>448</v>
      </c>
      <c r="J4975" s="1" t="s">
        <v>331</v>
      </c>
      <c r="K4975" s="1" t="s">
        <v>445</v>
      </c>
      <c r="Q4975" s="2" t="s">
        <v>37</v>
      </c>
      <c r="R4975" s="1" t="s">
        <v>481</v>
      </c>
      <c r="S4975" s="1" t="str">
        <f t="shared" si="159"/>
        <v>FCD|144|G|V|CPEM|DUPE</v>
      </c>
      <c r="T4975" s="2" t="str">
        <f t="shared" si="160"/>
        <v>OK</v>
      </c>
    </row>
    <row r="4976" spans="1:20" x14ac:dyDescent="0.25">
      <c r="A4976" s="1">
        <v>102039999</v>
      </c>
      <c r="B4976" s="1" t="str">
        <f>VLOOKUP(A4976,[1]Maestra!A$1:C$746,2,0)</f>
        <v>ACDESFAC6</v>
      </c>
      <c r="C4976" s="1" t="str">
        <f>VLOOKUP(A4976,[1]Maestra!A$1:C$746,3,0)</f>
        <v>Descuentos de Facturas</v>
      </c>
      <c r="D4976" s="1" t="s">
        <v>478</v>
      </c>
      <c r="E4976" s="1" t="s">
        <v>479</v>
      </c>
      <c r="F4976" s="1">
        <v>1</v>
      </c>
      <c r="G4976" s="1">
        <v>144</v>
      </c>
      <c r="H4976" s="1" t="s">
        <v>482</v>
      </c>
      <c r="I4976" s="1" t="s">
        <v>448</v>
      </c>
      <c r="J4976" s="1" t="s">
        <v>331</v>
      </c>
      <c r="K4976" s="1" t="s">
        <v>447</v>
      </c>
      <c r="Q4976" s="2" t="s">
        <v>37</v>
      </c>
      <c r="R4976" s="1" t="s">
        <v>481</v>
      </c>
      <c r="S4976" s="1" t="str">
        <f t="shared" si="159"/>
        <v>FCD|144|G|V|CPEM|NORM</v>
      </c>
      <c r="T4976" s="2" t="str">
        <f t="shared" si="160"/>
        <v>OK</v>
      </c>
    </row>
    <row r="4977" spans="1:20" x14ac:dyDescent="0.25">
      <c r="A4977" s="1">
        <v>104010199</v>
      </c>
      <c r="B4977" s="1" t="str">
        <f>VLOOKUP(A4977,[1]Maestra!A$1:C$746,2,0)</f>
        <v>ACFALECO6</v>
      </c>
      <c r="C4977" s="1" t="str">
        <f>VLOOKUP(A4977,[1]Maestra!A$1:C$746,3,0)</f>
        <v>Factoring Letras Comunes</v>
      </c>
      <c r="D4977" s="1" t="s">
        <v>478</v>
      </c>
      <c r="E4977" s="1" t="s">
        <v>479</v>
      </c>
      <c r="F4977" s="1">
        <v>1</v>
      </c>
      <c r="G4977" s="1">
        <v>540</v>
      </c>
      <c r="H4977" s="1" t="s">
        <v>480</v>
      </c>
      <c r="I4977" s="1" t="s">
        <v>415</v>
      </c>
      <c r="J4977" s="1" t="s">
        <v>327</v>
      </c>
      <c r="K4977" s="1" t="s">
        <v>445</v>
      </c>
      <c r="Q4977" s="2" t="s">
        <v>37</v>
      </c>
      <c r="R4977" s="1" t="s">
        <v>481</v>
      </c>
      <c r="S4977" s="1" t="str">
        <f t="shared" si="159"/>
        <v>FCD|540|A|S|CCOR|DUPE</v>
      </c>
      <c r="T4977" s="2" t="str">
        <f t="shared" si="160"/>
        <v>OK</v>
      </c>
    </row>
    <row r="4978" spans="1:20" x14ac:dyDescent="0.25">
      <c r="A4978" s="1">
        <v>104010199</v>
      </c>
      <c r="B4978" s="1" t="str">
        <f>VLOOKUP(A4978,[1]Maestra!A$1:C$746,2,0)</f>
        <v>ACFALECO6</v>
      </c>
      <c r="C4978" s="1" t="str">
        <f>VLOOKUP(A4978,[1]Maestra!A$1:C$746,3,0)</f>
        <v>Factoring Letras Comunes</v>
      </c>
      <c r="D4978" s="1" t="s">
        <v>478</v>
      </c>
      <c r="E4978" s="1" t="s">
        <v>479</v>
      </c>
      <c r="F4978" s="1">
        <v>1</v>
      </c>
      <c r="G4978" s="1">
        <v>540</v>
      </c>
      <c r="H4978" s="1" t="s">
        <v>480</v>
      </c>
      <c r="I4978" s="1" t="s">
        <v>415</v>
      </c>
      <c r="J4978" s="1" t="s">
        <v>327</v>
      </c>
      <c r="K4978" s="1" t="s">
        <v>447</v>
      </c>
      <c r="Q4978" s="2" t="s">
        <v>37</v>
      </c>
      <c r="R4978" s="1" t="s">
        <v>481</v>
      </c>
      <c r="S4978" s="1" t="str">
        <f t="shared" si="159"/>
        <v>FCD|540|A|S|CCOR|NORM</v>
      </c>
      <c r="T4978" s="2" t="str">
        <f t="shared" si="160"/>
        <v>OK</v>
      </c>
    </row>
    <row r="4979" spans="1:20" x14ac:dyDescent="0.25">
      <c r="A4979" s="1">
        <v>104010199</v>
      </c>
      <c r="B4979" s="1" t="str">
        <f>VLOOKUP(A4979,[1]Maestra!A$1:C$746,2,0)</f>
        <v>ACFALECO6</v>
      </c>
      <c r="C4979" s="1" t="str">
        <f>VLOOKUP(A4979,[1]Maestra!A$1:C$746,3,0)</f>
        <v>Factoring Letras Comunes</v>
      </c>
      <c r="D4979" s="1" t="s">
        <v>478</v>
      </c>
      <c r="E4979" s="1" t="s">
        <v>479</v>
      </c>
      <c r="F4979" s="1">
        <v>1</v>
      </c>
      <c r="G4979" s="1">
        <v>540</v>
      </c>
      <c r="H4979" s="1" t="s">
        <v>480</v>
      </c>
      <c r="I4979" s="1" t="s">
        <v>415</v>
      </c>
      <c r="J4979" s="1" t="s">
        <v>323</v>
      </c>
      <c r="K4979" s="1" t="s">
        <v>445</v>
      </c>
      <c r="Q4979" s="2" t="s">
        <v>37</v>
      </c>
      <c r="R4979" s="1" t="s">
        <v>481</v>
      </c>
      <c r="S4979" s="1" t="str">
        <f t="shared" si="159"/>
        <v>FCD|540|A|S|CESP|DUPE</v>
      </c>
      <c r="T4979" s="2" t="str">
        <f t="shared" si="160"/>
        <v>OK</v>
      </c>
    </row>
    <row r="4980" spans="1:20" x14ac:dyDescent="0.25">
      <c r="A4980" s="1">
        <v>104010199</v>
      </c>
      <c r="B4980" s="1" t="str">
        <f>VLOOKUP(A4980,[1]Maestra!A$1:C$746,2,0)</f>
        <v>ACFALECO6</v>
      </c>
      <c r="C4980" s="1" t="str">
        <f>VLOOKUP(A4980,[1]Maestra!A$1:C$746,3,0)</f>
        <v>Factoring Letras Comunes</v>
      </c>
      <c r="D4980" s="1" t="s">
        <v>478</v>
      </c>
      <c r="E4980" s="1" t="s">
        <v>479</v>
      </c>
      <c r="F4980" s="1">
        <v>1</v>
      </c>
      <c r="G4980" s="1">
        <v>540</v>
      </c>
      <c r="H4980" s="1" t="s">
        <v>480</v>
      </c>
      <c r="I4980" s="1" t="s">
        <v>415</v>
      </c>
      <c r="J4980" s="1" t="s">
        <v>323</v>
      </c>
      <c r="K4980" s="1" t="s">
        <v>447</v>
      </c>
      <c r="Q4980" s="2" t="s">
        <v>37</v>
      </c>
      <c r="R4980" s="1" t="s">
        <v>481</v>
      </c>
      <c r="S4980" s="1" t="str">
        <f t="shared" si="159"/>
        <v>FCD|540|A|S|CESP|NORM</v>
      </c>
      <c r="T4980" s="2" t="str">
        <f t="shared" si="160"/>
        <v>OK</v>
      </c>
    </row>
    <row r="4981" spans="1:20" x14ac:dyDescent="0.25">
      <c r="A4981" s="1">
        <v>104010199</v>
      </c>
      <c r="B4981" s="1" t="str">
        <f>VLOOKUP(A4981,[1]Maestra!A$1:C$746,2,0)</f>
        <v>ACFALECO6</v>
      </c>
      <c r="C4981" s="1" t="str">
        <f>VLOOKUP(A4981,[1]Maestra!A$1:C$746,3,0)</f>
        <v>Factoring Letras Comunes</v>
      </c>
      <c r="D4981" s="1" t="s">
        <v>478</v>
      </c>
      <c r="E4981" s="1" t="s">
        <v>479</v>
      </c>
      <c r="F4981" s="1">
        <v>1</v>
      </c>
      <c r="G4981" s="1">
        <v>540</v>
      </c>
      <c r="H4981" s="1" t="s">
        <v>480</v>
      </c>
      <c r="I4981" s="1" t="s">
        <v>415</v>
      </c>
      <c r="J4981" s="1" t="s">
        <v>328</v>
      </c>
      <c r="K4981" s="1" t="s">
        <v>445</v>
      </c>
      <c r="Q4981" s="2" t="s">
        <v>37</v>
      </c>
      <c r="R4981" s="1" t="s">
        <v>481</v>
      </c>
      <c r="S4981" s="1" t="str">
        <f t="shared" si="159"/>
        <v>FCD|540|A|S|CGEM|DUPE</v>
      </c>
      <c r="T4981" s="2" t="str">
        <f t="shared" si="160"/>
        <v>OK</v>
      </c>
    </row>
    <row r="4982" spans="1:20" x14ac:dyDescent="0.25">
      <c r="A4982" s="1">
        <v>104010199</v>
      </c>
      <c r="B4982" s="1" t="str">
        <f>VLOOKUP(A4982,[1]Maestra!A$1:C$746,2,0)</f>
        <v>ACFALECO6</v>
      </c>
      <c r="C4982" s="1" t="str">
        <f>VLOOKUP(A4982,[1]Maestra!A$1:C$746,3,0)</f>
        <v>Factoring Letras Comunes</v>
      </c>
      <c r="D4982" s="1" t="s">
        <v>478</v>
      </c>
      <c r="E4982" s="1" t="s">
        <v>479</v>
      </c>
      <c r="F4982" s="1">
        <v>1</v>
      </c>
      <c r="G4982" s="1">
        <v>540</v>
      </c>
      <c r="H4982" s="1" t="s">
        <v>480</v>
      </c>
      <c r="I4982" s="1" t="s">
        <v>415</v>
      </c>
      <c r="J4982" s="1" t="s">
        <v>328</v>
      </c>
      <c r="K4982" s="1" t="s">
        <v>447</v>
      </c>
      <c r="Q4982" s="2" t="s">
        <v>37</v>
      </c>
      <c r="R4982" s="1" t="s">
        <v>481</v>
      </c>
      <c r="S4982" s="1" t="str">
        <f t="shared" si="159"/>
        <v>FCD|540|A|S|CGEM|NORM</v>
      </c>
      <c r="T4982" s="2" t="str">
        <f t="shared" si="160"/>
        <v>OK</v>
      </c>
    </row>
    <row r="4983" spans="1:20" x14ac:dyDescent="0.25">
      <c r="A4983" s="1">
        <v>104010199</v>
      </c>
      <c r="B4983" s="1" t="str">
        <f>VLOOKUP(A4983,[1]Maestra!A$1:C$746,2,0)</f>
        <v>ACFALECO6</v>
      </c>
      <c r="C4983" s="1" t="str">
        <f>VLOOKUP(A4983,[1]Maestra!A$1:C$746,3,0)</f>
        <v>Factoring Letras Comunes</v>
      </c>
      <c r="D4983" s="1" t="s">
        <v>478</v>
      </c>
      <c r="E4983" s="1" t="s">
        <v>479</v>
      </c>
      <c r="F4983" s="1">
        <v>1</v>
      </c>
      <c r="G4983" s="1">
        <v>540</v>
      </c>
      <c r="H4983" s="1" t="s">
        <v>480</v>
      </c>
      <c r="I4983" s="1" t="s">
        <v>415</v>
      </c>
      <c r="J4983" s="1" t="s">
        <v>325</v>
      </c>
      <c r="K4983" s="1" t="s">
        <v>445</v>
      </c>
      <c r="Q4983" s="2" t="s">
        <v>37</v>
      </c>
      <c r="R4983" s="1" t="s">
        <v>481</v>
      </c>
      <c r="S4983" s="1" t="str">
        <f t="shared" si="159"/>
        <v>FCD|540|A|S|CMED|DUPE</v>
      </c>
      <c r="T4983" s="2" t="str">
        <f t="shared" si="160"/>
        <v>OK</v>
      </c>
    </row>
    <row r="4984" spans="1:20" x14ac:dyDescent="0.25">
      <c r="A4984" s="1">
        <v>104010199</v>
      </c>
      <c r="B4984" s="1" t="str">
        <f>VLOOKUP(A4984,[1]Maestra!A$1:C$746,2,0)</f>
        <v>ACFALECO6</v>
      </c>
      <c r="C4984" s="1" t="str">
        <f>VLOOKUP(A4984,[1]Maestra!A$1:C$746,3,0)</f>
        <v>Factoring Letras Comunes</v>
      </c>
      <c r="D4984" s="1" t="s">
        <v>478</v>
      </c>
      <c r="E4984" s="1" t="s">
        <v>479</v>
      </c>
      <c r="F4984" s="1">
        <v>1</v>
      </c>
      <c r="G4984" s="1">
        <v>540</v>
      </c>
      <c r="H4984" s="1" t="s">
        <v>480</v>
      </c>
      <c r="I4984" s="1" t="s">
        <v>415</v>
      </c>
      <c r="J4984" s="1" t="s">
        <v>325</v>
      </c>
      <c r="K4984" s="1" t="s">
        <v>447</v>
      </c>
      <c r="Q4984" s="2" t="s">
        <v>37</v>
      </c>
      <c r="R4984" s="1" t="s">
        <v>481</v>
      </c>
      <c r="S4984" s="1" t="str">
        <f t="shared" si="159"/>
        <v>FCD|540|A|S|CMED|NORM</v>
      </c>
      <c r="T4984" s="2" t="str">
        <f t="shared" si="160"/>
        <v>OK</v>
      </c>
    </row>
    <row r="4985" spans="1:20" x14ac:dyDescent="0.25">
      <c r="A4985" s="1">
        <v>104010199</v>
      </c>
      <c r="B4985" s="1" t="str">
        <f>VLOOKUP(A4985,[1]Maestra!A$1:C$746,2,0)</f>
        <v>ACFALECO6</v>
      </c>
      <c r="C4985" s="1" t="str">
        <f>VLOOKUP(A4985,[1]Maestra!A$1:C$746,3,0)</f>
        <v>Factoring Letras Comunes</v>
      </c>
      <c r="D4985" s="1" t="s">
        <v>478</v>
      </c>
      <c r="E4985" s="1" t="s">
        <v>479</v>
      </c>
      <c r="F4985" s="1">
        <v>1</v>
      </c>
      <c r="G4985" s="1">
        <v>540</v>
      </c>
      <c r="H4985" s="1" t="s">
        <v>480</v>
      </c>
      <c r="I4985" s="1" t="s">
        <v>415</v>
      </c>
      <c r="J4985" s="1" t="s">
        <v>330</v>
      </c>
      <c r="K4985" s="1" t="s">
        <v>445</v>
      </c>
      <c r="Q4985" s="2" t="s">
        <v>37</v>
      </c>
      <c r="R4985" s="1" t="s">
        <v>481</v>
      </c>
      <c r="S4985" s="1" t="str">
        <f t="shared" si="159"/>
        <v>FCD|540|A|S|CMIE|DUPE</v>
      </c>
      <c r="T4985" s="2" t="str">
        <f t="shared" si="160"/>
        <v>OK</v>
      </c>
    </row>
    <row r="4986" spans="1:20" x14ac:dyDescent="0.25">
      <c r="A4986" s="1">
        <v>104010199</v>
      </c>
      <c r="B4986" s="1" t="str">
        <f>VLOOKUP(A4986,[1]Maestra!A$1:C$746,2,0)</f>
        <v>ACFALECO6</v>
      </c>
      <c r="C4986" s="1" t="str">
        <f>VLOOKUP(A4986,[1]Maestra!A$1:C$746,3,0)</f>
        <v>Factoring Letras Comunes</v>
      </c>
      <c r="D4986" s="1" t="s">
        <v>478</v>
      </c>
      <c r="E4986" s="1" t="s">
        <v>479</v>
      </c>
      <c r="F4986" s="1">
        <v>1</v>
      </c>
      <c r="G4986" s="1">
        <v>540</v>
      </c>
      <c r="H4986" s="1" t="s">
        <v>480</v>
      </c>
      <c r="I4986" s="1" t="s">
        <v>415</v>
      </c>
      <c r="J4986" s="1" t="s">
        <v>330</v>
      </c>
      <c r="K4986" s="1" t="s">
        <v>447</v>
      </c>
      <c r="Q4986" s="2" t="s">
        <v>37</v>
      </c>
      <c r="R4986" s="1" t="s">
        <v>481</v>
      </c>
      <c r="S4986" s="1" t="str">
        <f t="shared" si="159"/>
        <v>FCD|540|A|S|CMIE|NORM</v>
      </c>
      <c r="T4986" s="2" t="str">
        <f t="shared" si="160"/>
        <v>OK</v>
      </c>
    </row>
    <row r="4987" spans="1:20" x14ac:dyDescent="0.25">
      <c r="A4987" s="1">
        <v>104010199</v>
      </c>
      <c r="B4987" s="1" t="str">
        <f>VLOOKUP(A4987,[1]Maestra!A$1:C$746,2,0)</f>
        <v>ACFALECO6</v>
      </c>
      <c r="C4987" s="1" t="str">
        <f>VLOOKUP(A4987,[1]Maestra!A$1:C$746,3,0)</f>
        <v>Factoring Letras Comunes</v>
      </c>
      <c r="D4987" s="1" t="s">
        <v>478</v>
      </c>
      <c r="E4987" s="1" t="s">
        <v>479</v>
      </c>
      <c r="F4987" s="1">
        <v>1</v>
      </c>
      <c r="G4987" s="1">
        <v>540</v>
      </c>
      <c r="H4987" s="1" t="s">
        <v>480</v>
      </c>
      <c r="I4987" s="1" t="s">
        <v>415</v>
      </c>
      <c r="J4987" s="1" t="s">
        <v>331</v>
      </c>
      <c r="K4987" s="1" t="s">
        <v>445</v>
      </c>
      <c r="Q4987" s="2" t="s">
        <v>37</v>
      </c>
      <c r="R4987" s="1" t="s">
        <v>481</v>
      </c>
      <c r="S4987" s="1" t="str">
        <f t="shared" si="159"/>
        <v>FCD|540|A|S|CPEM|DUPE</v>
      </c>
      <c r="T4987" s="2" t="str">
        <f t="shared" si="160"/>
        <v>OK</v>
      </c>
    </row>
    <row r="4988" spans="1:20" x14ac:dyDescent="0.25">
      <c r="A4988" s="1">
        <v>104010199</v>
      </c>
      <c r="B4988" s="1" t="str">
        <f>VLOOKUP(A4988,[1]Maestra!A$1:C$746,2,0)</f>
        <v>ACFALECO6</v>
      </c>
      <c r="C4988" s="1" t="str">
        <f>VLOOKUP(A4988,[1]Maestra!A$1:C$746,3,0)</f>
        <v>Factoring Letras Comunes</v>
      </c>
      <c r="D4988" s="1" t="s">
        <v>478</v>
      </c>
      <c r="E4988" s="1" t="s">
        <v>479</v>
      </c>
      <c r="F4988" s="1">
        <v>1</v>
      </c>
      <c r="G4988" s="1">
        <v>540</v>
      </c>
      <c r="H4988" s="1" t="s">
        <v>480</v>
      </c>
      <c r="I4988" s="1" t="s">
        <v>415</v>
      </c>
      <c r="J4988" s="1" t="s">
        <v>331</v>
      </c>
      <c r="K4988" s="1" t="s">
        <v>447</v>
      </c>
      <c r="Q4988" s="2" t="s">
        <v>37</v>
      </c>
      <c r="R4988" s="1" t="s">
        <v>481</v>
      </c>
      <c r="S4988" s="1" t="str">
        <f t="shared" si="159"/>
        <v>FCD|540|A|S|CPEM|NORM</v>
      </c>
      <c r="T4988" s="2" t="str">
        <f t="shared" si="160"/>
        <v>OK</v>
      </c>
    </row>
    <row r="4989" spans="1:20" x14ac:dyDescent="0.25">
      <c r="A4989" s="1">
        <v>104010199</v>
      </c>
      <c r="B4989" s="1" t="str">
        <f>VLOOKUP(A4989,[1]Maestra!A$1:C$746,2,0)</f>
        <v>ACFALECO6</v>
      </c>
      <c r="C4989" s="1" t="str">
        <f>VLOOKUP(A4989,[1]Maestra!A$1:C$746,3,0)</f>
        <v>Factoring Letras Comunes</v>
      </c>
      <c r="D4989" s="1" t="s">
        <v>478</v>
      </c>
      <c r="E4989" s="1" t="s">
        <v>479</v>
      </c>
      <c r="F4989" s="1">
        <v>1</v>
      </c>
      <c r="G4989" s="1">
        <v>540</v>
      </c>
      <c r="H4989" s="1" t="s">
        <v>480</v>
      </c>
      <c r="I4989" s="1" t="s">
        <v>448</v>
      </c>
      <c r="J4989" s="1" t="s">
        <v>327</v>
      </c>
      <c r="K4989" s="1" t="s">
        <v>445</v>
      </c>
      <c r="Q4989" s="2" t="s">
        <v>37</v>
      </c>
      <c r="R4989" s="1" t="s">
        <v>481</v>
      </c>
      <c r="S4989" s="1" t="str">
        <f t="shared" si="159"/>
        <v>FCD|540|A|V|CCOR|DUPE</v>
      </c>
      <c r="T4989" s="2" t="str">
        <f t="shared" si="160"/>
        <v>OK</v>
      </c>
    </row>
    <row r="4990" spans="1:20" x14ac:dyDescent="0.25">
      <c r="A4990" s="1">
        <v>104010199</v>
      </c>
      <c r="B4990" s="1" t="str">
        <f>VLOOKUP(A4990,[1]Maestra!A$1:C$746,2,0)</f>
        <v>ACFALECO6</v>
      </c>
      <c r="C4990" s="1" t="str">
        <f>VLOOKUP(A4990,[1]Maestra!A$1:C$746,3,0)</f>
        <v>Factoring Letras Comunes</v>
      </c>
      <c r="D4990" s="1" t="s">
        <v>478</v>
      </c>
      <c r="E4990" s="1" t="s">
        <v>479</v>
      </c>
      <c r="F4990" s="1">
        <v>1</v>
      </c>
      <c r="G4990" s="1">
        <v>540</v>
      </c>
      <c r="H4990" s="1" t="s">
        <v>480</v>
      </c>
      <c r="I4990" s="1" t="s">
        <v>448</v>
      </c>
      <c r="J4990" s="1" t="s">
        <v>327</v>
      </c>
      <c r="K4990" s="1" t="s">
        <v>447</v>
      </c>
      <c r="Q4990" s="2" t="s">
        <v>37</v>
      </c>
      <c r="R4990" s="1" t="s">
        <v>481</v>
      </c>
      <c r="S4990" s="1" t="str">
        <f t="shared" si="159"/>
        <v>FCD|540|A|V|CCOR|NORM</v>
      </c>
      <c r="T4990" s="2" t="str">
        <f t="shared" si="160"/>
        <v>OK</v>
      </c>
    </row>
    <row r="4991" spans="1:20" x14ac:dyDescent="0.25">
      <c r="A4991" s="1">
        <v>104010199</v>
      </c>
      <c r="B4991" s="1" t="str">
        <f>VLOOKUP(A4991,[1]Maestra!A$1:C$746,2,0)</f>
        <v>ACFALECO6</v>
      </c>
      <c r="C4991" s="1" t="str">
        <f>VLOOKUP(A4991,[1]Maestra!A$1:C$746,3,0)</f>
        <v>Factoring Letras Comunes</v>
      </c>
      <c r="D4991" s="1" t="s">
        <v>478</v>
      </c>
      <c r="E4991" s="1" t="s">
        <v>479</v>
      </c>
      <c r="F4991" s="1">
        <v>1</v>
      </c>
      <c r="G4991" s="1">
        <v>540</v>
      </c>
      <c r="H4991" s="1" t="s">
        <v>480</v>
      </c>
      <c r="I4991" s="1" t="s">
        <v>448</v>
      </c>
      <c r="J4991" s="1" t="s">
        <v>323</v>
      </c>
      <c r="K4991" s="1" t="s">
        <v>445</v>
      </c>
      <c r="Q4991" s="2" t="s">
        <v>37</v>
      </c>
      <c r="R4991" s="1" t="s">
        <v>481</v>
      </c>
      <c r="S4991" s="1" t="str">
        <f t="shared" si="159"/>
        <v>FCD|540|A|V|CESP|DUPE</v>
      </c>
      <c r="T4991" s="2" t="str">
        <f t="shared" si="160"/>
        <v>OK</v>
      </c>
    </row>
    <row r="4992" spans="1:20" x14ac:dyDescent="0.25">
      <c r="A4992" s="1">
        <v>104010199</v>
      </c>
      <c r="B4992" s="1" t="str">
        <f>VLOOKUP(A4992,[1]Maestra!A$1:C$746,2,0)</f>
        <v>ACFALECO6</v>
      </c>
      <c r="C4992" s="1" t="str">
        <f>VLOOKUP(A4992,[1]Maestra!A$1:C$746,3,0)</f>
        <v>Factoring Letras Comunes</v>
      </c>
      <c r="D4992" s="1" t="s">
        <v>478</v>
      </c>
      <c r="E4992" s="1" t="s">
        <v>479</v>
      </c>
      <c r="F4992" s="1">
        <v>1</v>
      </c>
      <c r="G4992" s="1">
        <v>540</v>
      </c>
      <c r="H4992" s="1" t="s">
        <v>480</v>
      </c>
      <c r="I4992" s="1" t="s">
        <v>448</v>
      </c>
      <c r="J4992" s="1" t="s">
        <v>323</v>
      </c>
      <c r="K4992" s="1" t="s">
        <v>447</v>
      </c>
      <c r="Q4992" s="2" t="s">
        <v>37</v>
      </c>
      <c r="R4992" s="1" t="s">
        <v>481</v>
      </c>
      <c r="S4992" s="1" t="str">
        <f t="shared" si="159"/>
        <v>FCD|540|A|V|CESP|NORM</v>
      </c>
      <c r="T4992" s="2" t="str">
        <f t="shared" si="160"/>
        <v>OK</v>
      </c>
    </row>
    <row r="4993" spans="1:20" x14ac:dyDescent="0.25">
      <c r="A4993" s="1">
        <v>104010199</v>
      </c>
      <c r="B4993" s="1" t="str">
        <f>VLOOKUP(A4993,[1]Maestra!A$1:C$746,2,0)</f>
        <v>ACFALECO6</v>
      </c>
      <c r="C4993" s="1" t="str">
        <f>VLOOKUP(A4993,[1]Maestra!A$1:C$746,3,0)</f>
        <v>Factoring Letras Comunes</v>
      </c>
      <c r="D4993" s="1" t="s">
        <v>478</v>
      </c>
      <c r="E4993" s="1" t="s">
        <v>479</v>
      </c>
      <c r="F4993" s="1">
        <v>1</v>
      </c>
      <c r="G4993" s="1">
        <v>540</v>
      </c>
      <c r="H4993" s="1" t="s">
        <v>480</v>
      </c>
      <c r="I4993" s="1" t="s">
        <v>448</v>
      </c>
      <c r="J4993" s="1" t="s">
        <v>328</v>
      </c>
      <c r="K4993" s="1" t="s">
        <v>445</v>
      </c>
      <c r="Q4993" s="2" t="s">
        <v>37</v>
      </c>
      <c r="R4993" s="1" t="s">
        <v>481</v>
      </c>
      <c r="S4993" s="1" t="str">
        <f t="shared" ref="S4993:S5056" si="161">_xlfn.CONCAT(D4993,"|",G4993,"|",H4993,"|",I4993,"|",J4993,"|",K4993)</f>
        <v>FCD|540|A|V|CGEM|DUPE</v>
      </c>
      <c r="T4993" s="2" t="str">
        <f t="shared" si="160"/>
        <v>OK</v>
      </c>
    </row>
    <row r="4994" spans="1:20" x14ac:dyDescent="0.25">
      <c r="A4994" s="1">
        <v>104010199</v>
      </c>
      <c r="B4994" s="1" t="str">
        <f>VLOOKUP(A4994,[1]Maestra!A$1:C$746,2,0)</f>
        <v>ACFALECO6</v>
      </c>
      <c r="C4994" s="1" t="str">
        <f>VLOOKUP(A4994,[1]Maestra!A$1:C$746,3,0)</f>
        <v>Factoring Letras Comunes</v>
      </c>
      <c r="D4994" s="1" t="s">
        <v>478</v>
      </c>
      <c r="E4994" s="1" t="s">
        <v>479</v>
      </c>
      <c r="F4994" s="1">
        <v>1</v>
      </c>
      <c r="G4994" s="1">
        <v>540</v>
      </c>
      <c r="H4994" s="1" t="s">
        <v>480</v>
      </c>
      <c r="I4994" s="1" t="s">
        <v>448</v>
      </c>
      <c r="J4994" s="1" t="s">
        <v>328</v>
      </c>
      <c r="K4994" s="1" t="s">
        <v>447</v>
      </c>
      <c r="Q4994" s="2" t="s">
        <v>37</v>
      </c>
      <c r="R4994" s="1" t="s">
        <v>481</v>
      </c>
      <c r="S4994" s="1" t="str">
        <f t="shared" si="161"/>
        <v>FCD|540|A|V|CGEM|NORM</v>
      </c>
      <c r="T4994" s="2" t="str">
        <f t="shared" si="160"/>
        <v>OK</v>
      </c>
    </row>
    <row r="4995" spans="1:20" x14ac:dyDescent="0.25">
      <c r="A4995" s="1">
        <v>104010199</v>
      </c>
      <c r="B4995" s="1" t="str">
        <f>VLOOKUP(A4995,[1]Maestra!A$1:C$746,2,0)</f>
        <v>ACFALECO6</v>
      </c>
      <c r="C4995" s="1" t="str">
        <f>VLOOKUP(A4995,[1]Maestra!A$1:C$746,3,0)</f>
        <v>Factoring Letras Comunes</v>
      </c>
      <c r="D4995" s="1" t="s">
        <v>478</v>
      </c>
      <c r="E4995" s="1" t="s">
        <v>479</v>
      </c>
      <c r="F4995" s="1">
        <v>1</v>
      </c>
      <c r="G4995" s="1">
        <v>540</v>
      </c>
      <c r="H4995" s="1" t="s">
        <v>480</v>
      </c>
      <c r="I4995" s="1" t="s">
        <v>448</v>
      </c>
      <c r="J4995" s="1" t="s">
        <v>325</v>
      </c>
      <c r="K4995" s="1" t="s">
        <v>445</v>
      </c>
      <c r="Q4995" s="2" t="s">
        <v>37</v>
      </c>
      <c r="R4995" s="1" t="s">
        <v>481</v>
      </c>
      <c r="S4995" s="1" t="str">
        <f t="shared" si="161"/>
        <v>FCD|540|A|V|CMED|DUPE</v>
      </c>
      <c r="T4995" s="2" t="str">
        <f t="shared" ref="T4995:T5058" si="162">IF(COUNTIFS($D$2:$D$20413,D4995,$S$2:$S$20413,S4995,$A$2:$A$20413,"&lt;&gt;"&amp;A4995)&gt;0,"Conflicto","OK")</f>
        <v>OK</v>
      </c>
    </row>
    <row r="4996" spans="1:20" x14ac:dyDescent="0.25">
      <c r="A4996" s="1">
        <v>104010199</v>
      </c>
      <c r="B4996" s="1" t="str">
        <f>VLOOKUP(A4996,[1]Maestra!A$1:C$746,2,0)</f>
        <v>ACFALECO6</v>
      </c>
      <c r="C4996" s="1" t="str">
        <f>VLOOKUP(A4996,[1]Maestra!A$1:C$746,3,0)</f>
        <v>Factoring Letras Comunes</v>
      </c>
      <c r="D4996" s="1" t="s">
        <v>478</v>
      </c>
      <c r="E4996" s="1" t="s">
        <v>479</v>
      </c>
      <c r="F4996" s="1">
        <v>1</v>
      </c>
      <c r="G4996" s="1">
        <v>540</v>
      </c>
      <c r="H4996" s="1" t="s">
        <v>480</v>
      </c>
      <c r="I4996" s="1" t="s">
        <v>448</v>
      </c>
      <c r="J4996" s="1" t="s">
        <v>325</v>
      </c>
      <c r="K4996" s="1" t="s">
        <v>447</v>
      </c>
      <c r="Q4996" s="2" t="s">
        <v>37</v>
      </c>
      <c r="R4996" s="1" t="s">
        <v>481</v>
      </c>
      <c r="S4996" s="1" t="str">
        <f t="shared" si="161"/>
        <v>FCD|540|A|V|CMED|NORM</v>
      </c>
      <c r="T4996" s="2" t="str">
        <f t="shared" si="162"/>
        <v>OK</v>
      </c>
    </row>
    <row r="4997" spans="1:20" x14ac:dyDescent="0.25">
      <c r="A4997" s="1">
        <v>104010199</v>
      </c>
      <c r="B4997" s="1" t="str">
        <f>VLOOKUP(A4997,[1]Maestra!A$1:C$746,2,0)</f>
        <v>ACFALECO6</v>
      </c>
      <c r="C4997" s="1" t="str">
        <f>VLOOKUP(A4997,[1]Maestra!A$1:C$746,3,0)</f>
        <v>Factoring Letras Comunes</v>
      </c>
      <c r="D4997" s="1" t="s">
        <v>478</v>
      </c>
      <c r="E4997" s="1" t="s">
        <v>479</v>
      </c>
      <c r="F4997" s="1">
        <v>1</v>
      </c>
      <c r="G4997" s="1">
        <v>540</v>
      </c>
      <c r="H4997" s="1" t="s">
        <v>480</v>
      </c>
      <c r="I4997" s="1" t="s">
        <v>448</v>
      </c>
      <c r="J4997" s="1" t="s">
        <v>330</v>
      </c>
      <c r="K4997" s="1" t="s">
        <v>445</v>
      </c>
      <c r="Q4997" s="2" t="s">
        <v>37</v>
      </c>
      <c r="R4997" s="1" t="s">
        <v>481</v>
      </c>
      <c r="S4997" s="1" t="str">
        <f t="shared" si="161"/>
        <v>FCD|540|A|V|CMIE|DUPE</v>
      </c>
      <c r="T4997" s="2" t="str">
        <f t="shared" si="162"/>
        <v>OK</v>
      </c>
    </row>
    <row r="4998" spans="1:20" x14ac:dyDescent="0.25">
      <c r="A4998" s="1">
        <v>104010199</v>
      </c>
      <c r="B4998" s="1" t="str">
        <f>VLOOKUP(A4998,[1]Maestra!A$1:C$746,2,0)</f>
        <v>ACFALECO6</v>
      </c>
      <c r="C4998" s="1" t="str">
        <f>VLOOKUP(A4998,[1]Maestra!A$1:C$746,3,0)</f>
        <v>Factoring Letras Comunes</v>
      </c>
      <c r="D4998" s="1" t="s">
        <v>478</v>
      </c>
      <c r="E4998" s="1" t="s">
        <v>479</v>
      </c>
      <c r="F4998" s="1">
        <v>1</v>
      </c>
      <c r="G4998" s="1">
        <v>540</v>
      </c>
      <c r="H4998" s="1" t="s">
        <v>480</v>
      </c>
      <c r="I4998" s="1" t="s">
        <v>448</v>
      </c>
      <c r="J4998" s="1" t="s">
        <v>330</v>
      </c>
      <c r="K4998" s="1" t="s">
        <v>447</v>
      </c>
      <c r="Q4998" s="2" t="s">
        <v>37</v>
      </c>
      <c r="R4998" s="1" t="s">
        <v>481</v>
      </c>
      <c r="S4998" s="1" t="str">
        <f t="shared" si="161"/>
        <v>FCD|540|A|V|CMIE|NORM</v>
      </c>
      <c r="T4998" s="2" t="str">
        <f t="shared" si="162"/>
        <v>OK</v>
      </c>
    </row>
    <row r="4999" spans="1:20" x14ac:dyDescent="0.25">
      <c r="A4999" s="1">
        <v>104010199</v>
      </c>
      <c r="B4999" s="1" t="str">
        <f>VLOOKUP(A4999,[1]Maestra!A$1:C$746,2,0)</f>
        <v>ACFALECO6</v>
      </c>
      <c r="C4999" s="1" t="str">
        <f>VLOOKUP(A4999,[1]Maestra!A$1:C$746,3,0)</f>
        <v>Factoring Letras Comunes</v>
      </c>
      <c r="D4999" s="1" t="s">
        <v>478</v>
      </c>
      <c r="E4999" s="1" t="s">
        <v>479</v>
      </c>
      <c r="F4999" s="1">
        <v>1</v>
      </c>
      <c r="G4999" s="1">
        <v>540</v>
      </c>
      <c r="H4999" s="1" t="s">
        <v>480</v>
      </c>
      <c r="I4999" s="1" t="s">
        <v>448</v>
      </c>
      <c r="J4999" s="1" t="s">
        <v>331</v>
      </c>
      <c r="K4999" s="1" t="s">
        <v>445</v>
      </c>
      <c r="Q4999" s="2" t="s">
        <v>37</v>
      </c>
      <c r="R4999" s="1" t="s">
        <v>481</v>
      </c>
      <c r="S4999" s="1" t="str">
        <f t="shared" si="161"/>
        <v>FCD|540|A|V|CPEM|DUPE</v>
      </c>
      <c r="T4999" s="2" t="str">
        <f t="shared" si="162"/>
        <v>OK</v>
      </c>
    </row>
    <row r="5000" spans="1:20" x14ac:dyDescent="0.25">
      <c r="A5000" s="1">
        <v>104010199</v>
      </c>
      <c r="B5000" s="1" t="str">
        <f>VLOOKUP(A5000,[1]Maestra!A$1:C$746,2,0)</f>
        <v>ACFALECO6</v>
      </c>
      <c r="C5000" s="1" t="str">
        <f>VLOOKUP(A5000,[1]Maestra!A$1:C$746,3,0)</f>
        <v>Factoring Letras Comunes</v>
      </c>
      <c r="D5000" s="1" t="s">
        <v>478</v>
      </c>
      <c r="E5000" s="1" t="s">
        <v>479</v>
      </c>
      <c r="F5000" s="1">
        <v>1</v>
      </c>
      <c r="G5000" s="1">
        <v>540</v>
      </c>
      <c r="H5000" s="1" t="s">
        <v>480</v>
      </c>
      <c r="I5000" s="1" t="s">
        <v>448</v>
      </c>
      <c r="J5000" s="1" t="s">
        <v>331</v>
      </c>
      <c r="K5000" s="1" t="s">
        <v>447</v>
      </c>
      <c r="Q5000" s="2" t="s">
        <v>37</v>
      </c>
      <c r="R5000" s="1" t="s">
        <v>481</v>
      </c>
      <c r="S5000" s="1" t="str">
        <f t="shared" si="161"/>
        <v>FCD|540|A|V|CPEM|NORM</v>
      </c>
      <c r="T5000" s="2" t="str">
        <f t="shared" si="162"/>
        <v>OK</v>
      </c>
    </row>
    <row r="5001" spans="1:20" x14ac:dyDescent="0.25">
      <c r="A5001" s="1">
        <v>104010199</v>
      </c>
      <c r="B5001" s="1" t="str">
        <f>VLOOKUP(A5001,[1]Maestra!A$1:C$746,2,0)</f>
        <v>ACFALECO6</v>
      </c>
      <c r="C5001" s="1" t="str">
        <f>VLOOKUP(A5001,[1]Maestra!A$1:C$746,3,0)</f>
        <v>Factoring Letras Comunes</v>
      </c>
      <c r="D5001" s="1" t="s">
        <v>478</v>
      </c>
      <c r="E5001" s="1" t="s">
        <v>479</v>
      </c>
      <c r="F5001" s="1">
        <v>1</v>
      </c>
      <c r="G5001" s="1">
        <v>540</v>
      </c>
      <c r="H5001" s="1" t="s">
        <v>482</v>
      </c>
      <c r="I5001" s="1" t="s">
        <v>415</v>
      </c>
      <c r="J5001" s="1" t="s">
        <v>327</v>
      </c>
      <c r="K5001" s="1" t="s">
        <v>445</v>
      </c>
      <c r="Q5001" s="2" t="s">
        <v>37</v>
      </c>
      <c r="R5001" s="1" t="s">
        <v>481</v>
      </c>
      <c r="S5001" s="1" t="str">
        <f t="shared" si="161"/>
        <v>FCD|540|G|S|CCOR|DUPE</v>
      </c>
      <c r="T5001" s="2" t="str">
        <f t="shared" si="162"/>
        <v>OK</v>
      </c>
    </row>
    <row r="5002" spans="1:20" x14ac:dyDescent="0.25">
      <c r="A5002" s="1">
        <v>104010199</v>
      </c>
      <c r="B5002" s="1" t="str">
        <f>VLOOKUP(A5002,[1]Maestra!A$1:C$746,2,0)</f>
        <v>ACFALECO6</v>
      </c>
      <c r="C5002" s="1" t="str">
        <f>VLOOKUP(A5002,[1]Maestra!A$1:C$746,3,0)</f>
        <v>Factoring Letras Comunes</v>
      </c>
      <c r="D5002" s="1" t="s">
        <v>478</v>
      </c>
      <c r="E5002" s="1" t="s">
        <v>479</v>
      </c>
      <c r="F5002" s="1">
        <v>1</v>
      </c>
      <c r="G5002" s="1">
        <v>540</v>
      </c>
      <c r="H5002" s="1" t="s">
        <v>482</v>
      </c>
      <c r="I5002" s="1" t="s">
        <v>415</v>
      </c>
      <c r="J5002" s="1" t="s">
        <v>327</v>
      </c>
      <c r="K5002" s="1" t="s">
        <v>447</v>
      </c>
      <c r="Q5002" s="2" t="s">
        <v>37</v>
      </c>
      <c r="R5002" s="1" t="s">
        <v>481</v>
      </c>
      <c r="S5002" s="1" t="str">
        <f t="shared" si="161"/>
        <v>FCD|540|G|S|CCOR|NORM</v>
      </c>
      <c r="T5002" s="2" t="str">
        <f t="shared" si="162"/>
        <v>OK</v>
      </c>
    </row>
    <row r="5003" spans="1:20" x14ac:dyDescent="0.25">
      <c r="A5003" s="1">
        <v>104010199</v>
      </c>
      <c r="B5003" s="1" t="str">
        <f>VLOOKUP(A5003,[1]Maestra!A$1:C$746,2,0)</f>
        <v>ACFALECO6</v>
      </c>
      <c r="C5003" s="1" t="str">
        <f>VLOOKUP(A5003,[1]Maestra!A$1:C$746,3,0)</f>
        <v>Factoring Letras Comunes</v>
      </c>
      <c r="D5003" s="1" t="s">
        <v>478</v>
      </c>
      <c r="E5003" s="1" t="s">
        <v>479</v>
      </c>
      <c r="F5003" s="1">
        <v>1</v>
      </c>
      <c r="G5003" s="1">
        <v>540</v>
      </c>
      <c r="H5003" s="1" t="s">
        <v>482</v>
      </c>
      <c r="I5003" s="1" t="s">
        <v>415</v>
      </c>
      <c r="J5003" s="1" t="s">
        <v>323</v>
      </c>
      <c r="K5003" s="1" t="s">
        <v>445</v>
      </c>
      <c r="Q5003" s="2" t="s">
        <v>37</v>
      </c>
      <c r="R5003" s="1" t="s">
        <v>481</v>
      </c>
      <c r="S5003" s="1" t="str">
        <f t="shared" si="161"/>
        <v>FCD|540|G|S|CESP|DUPE</v>
      </c>
      <c r="T5003" s="2" t="str">
        <f t="shared" si="162"/>
        <v>OK</v>
      </c>
    </row>
    <row r="5004" spans="1:20" x14ac:dyDescent="0.25">
      <c r="A5004" s="1">
        <v>104010199</v>
      </c>
      <c r="B5004" s="1" t="str">
        <f>VLOOKUP(A5004,[1]Maestra!A$1:C$746,2,0)</f>
        <v>ACFALECO6</v>
      </c>
      <c r="C5004" s="1" t="str">
        <f>VLOOKUP(A5004,[1]Maestra!A$1:C$746,3,0)</f>
        <v>Factoring Letras Comunes</v>
      </c>
      <c r="D5004" s="1" t="s">
        <v>478</v>
      </c>
      <c r="E5004" s="1" t="s">
        <v>479</v>
      </c>
      <c r="F5004" s="1">
        <v>1</v>
      </c>
      <c r="G5004" s="1">
        <v>540</v>
      </c>
      <c r="H5004" s="1" t="s">
        <v>482</v>
      </c>
      <c r="I5004" s="1" t="s">
        <v>415</v>
      </c>
      <c r="J5004" s="1" t="s">
        <v>323</v>
      </c>
      <c r="K5004" s="1" t="s">
        <v>447</v>
      </c>
      <c r="Q5004" s="2" t="s">
        <v>37</v>
      </c>
      <c r="R5004" s="1" t="s">
        <v>481</v>
      </c>
      <c r="S5004" s="1" t="str">
        <f t="shared" si="161"/>
        <v>FCD|540|G|S|CESP|NORM</v>
      </c>
      <c r="T5004" s="2" t="str">
        <f t="shared" si="162"/>
        <v>OK</v>
      </c>
    </row>
    <row r="5005" spans="1:20" x14ac:dyDescent="0.25">
      <c r="A5005" s="1">
        <v>104010199</v>
      </c>
      <c r="B5005" s="1" t="str">
        <f>VLOOKUP(A5005,[1]Maestra!A$1:C$746,2,0)</f>
        <v>ACFALECO6</v>
      </c>
      <c r="C5005" s="1" t="str">
        <f>VLOOKUP(A5005,[1]Maestra!A$1:C$746,3,0)</f>
        <v>Factoring Letras Comunes</v>
      </c>
      <c r="D5005" s="1" t="s">
        <v>478</v>
      </c>
      <c r="E5005" s="1" t="s">
        <v>479</v>
      </c>
      <c r="F5005" s="1">
        <v>1</v>
      </c>
      <c r="G5005" s="1">
        <v>540</v>
      </c>
      <c r="H5005" s="1" t="s">
        <v>482</v>
      </c>
      <c r="I5005" s="1" t="s">
        <v>415</v>
      </c>
      <c r="J5005" s="1" t="s">
        <v>328</v>
      </c>
      <c r="K5005" s="1" t="s">
        <v>445</v>
      </c>
      <c r="Q5005" s="2" t="s">
        <v>37</v>
      </c>
      <c r="R5005" s="1" t="s">
        <v>481</v>
      </c>
      <c r="S5005" s="1" t="str">
        <f t="shared" si="161"/>
        <v>FCD|540|G|S|CGEM|DUPE</v>
      </c>
      <c r="T5005" s="2" t="str">
        <f t="shared" si="162"/>
        <v>OK</v>
      </c>
    </row>
    <row r="5006" spans="1:20" x14ac:dyDescent="0.25">
      <c r="A5006" s="1">
        <v>104010199</v>
      </c>
      <c r="B5006" s="1" t="str">
        <f>VLOOKUP(A5006,[1]Maestra!A$1:C$746,2,0)</f>
        <v>ACFALECO6</v>
      </c>
      <c r="C5006" s="1" t="str">
        <f>VLOOKUP(A5006,[1]Maestra!A$1:C$746,3,0)</f>
        <v>Factoring Letras Comunes</v>
      </c>
      <c r="D5006" s="1" t="s">
        <v>478</v>
      </c>
      <c r="E5006" s="1" t="s">
        <v>479</v>
      </c>
      <c r="F5006" s="1">
        <v>1</v>
      </c>
      <c r="G5006" s="1">
        <v>540</v>
      </c>
      <c r="H5006" s="1" t="s">
        <v>482</v>
      </c>
      <c r="I5006" s="1" t="s">
        <v>415</v>
      </c>
      <c r="J5006" s="1" t="s">
        <v>328</v>
      </c>
      <c r="K5006" s="1" t="s">
        <v>447</v>
      </c>
      <c r="Q5006" s="2" t="s">
        <v>37</v>
      </c>
      <c r="R5006" s="1" t="s">
        <v>481</v>
      </c>
      <c r="S5006" s="1" t="str">
        <f t="shared" si="161"/>
        <v>FCD|540|G|S|CGEM|NORM</v>
      </c>
      <c r="T5006" s="2" t="str">
        <f t="shared" si="162"/>
        <v>OK</v>
      </c>
    </row>
    <row r="5007" spans="1:20" x14ac:dyDescent="0.25">
      <c r="A5007" s="1">
        <v>104010199</v>
      </c>
      <c r="B5007" s="1" t="str">
        <f>VLOOKUP(A5007,[1]Maestra!A$1:C$746,2,0)</f>
        <v>ACFALECO6</v>
      </c>
      <c r="C5007" s="1" t="str">
        <f>VLOOKUP(A5007,[1]Maestra!A$1:C$746,3,0)</f>
        <v>Factoring Letras Comunes</v>
      </c>
      <c r="D5007" s="1" t="s">
        <v>478</v>
      </c>
      <c r="E5007" s="1" t="s">
        <v>479</v>
      </c>
      <c r="F5007" s="1">
        <v>1</v>
      </c>
      <c r="G5007" s="1">
        <v>540</v>
      </c>
      <c r="H5007" s="1" t="s">
        <v>482</v>
      </c>
      <c r="I5007" s="1" t="s">
        <v>415</v>
      </c>
      <c r="J5007" s="1" t="s">
        <v>325</v>
      </c>
      <c r="K5007" s="1" t="s">
        <v>445</v>
      </c>
      <c r="Q5007" s="2" t="s">
        <v>37</v>
      </c>
      <c r="R5007" s="1" t="s">
        <v>481</v>
      </c>
      <c r="S5007" s="1" t="str">
        <f t="shared" si="161"/>
        <v>FCD|540|G|S|CMED|DUPE</v>
      </c>
      <c r="T5007" s="2" t="str">
        <f t="shared" si="162"/>
        <v>OK</v>
      </c>
    </row>
    <row r="5008" spans="1:20" x14ac:dyDescent="0.25">
      <c r="A5008" s="1">
        <v>104010199</v>
      </c>
      <c r="B5008" s="1" t="str">
        <f>VLOOKUP(A5008,[1]Maestra!A$1:C$746,2,0)</f>
        <v>ACFALECO6</v>
      </c>
      <c r="C5008" s="1" t="str">
        <f>VLOOKUP(A5008,[1]Maestra!A$1:C$746,3,0)</f>
        <v>Factoring Letras Comunes</v>
      </c>
      <c r="D5008" s="1" t="s">
        <v>478</v>
      </c>
      <c r="E5008" s="1" t="s">
        <v>479</v>
      </c>
      <c r="F5008" s="1">
        <v>1</v>
      </c>
      <c r="G5008" s="1">
        <v>540</v>
      </c>
      <c r="H5008" s="1" t="s">
        <v>482</v>
      </c>
      <c r="I5008" s="1" t="s">
        <v>415</v>
      </c>
      <c r="J5008" s="1" t="s">
        <v>325</v>
      </c>
      <c r="K5008" s="1" t="s">
        <v>447</v>
      </c>
      <c r="Q5008" s="2" t="s">
        <v>37</v>
      </c>
      <c r="R5008" s="1" t="s">
        <v>481</v>
      </c>
      <c r="S5008" s="1" t="str">
        <f t="shared" si="161"/>
        <v>FCD|540|G|S|CMED|NORM</v>
      </c>
      <c r="T5008" s="2" t="str">
        <f t="shared" si="162"/>
        <v>OK</v>
      </c>
    </row>
    <row r="5009" spans="1:20" x14ac:dyDescent="0.25">
      <c r="A5009" s="1">
        <v>104010199</v>
      </c>
      <c r="B5009" s="1" t="str">
        <f>VLOOKUP(A5009,[1]Maestra!A$1:C$746,2,0)</f>
        <v>ACFALECO6</v>
      </c>
      <c r="C5009" s="1" t="str">
        <f>VLOOKUP(A5009,[1]Maestra!A$1:C$746,3,0)</f>
        <v>Factoring Letras Comunes</v>
      </c>
      <c r="D5009" s="1" t="s">
        <v>478</v>
      </c>
      <c r="E5009" s="1" t="s">
        <v>479</v>
      </c>
      <c r="F5009" s="1">
        <v>1</v>
      </c>
      <c r="G5009" s="1">
        <v>540</v>
      </c>
      <c r="H5009" s="1" t="s">
        <v>482</v>
      </c>
      <c r="I5009" s="1" t="s">
        <v>415</v>
      </c>
      <c r="J5009" s="1" t="s">
        <v>330</v>
      </c>
      <c r="K5009" s="1" t="s">
        <v>445</v>
      </c>
      <c r="Q5009" s="2" t="s">
        <v>37</v>
      </c>
      <c r="R5009" s="1" t="s">
        <v>481</v>
      </c>
      <c r="S5009" s="1" t="str">
        <f t="shared" si="161"/>
        <v>FCD|540|G|S|CMIE|DUPE</v>
      </c>
      <c r="T5009" s="2" t="str">
        <f t="shared" si="162"/>
        <v>OK</v>
      </c>
    </row>
    <row r="5010" spans="1:20" x14ac:dyDescent="0.25">
      <c r="A5010" s="1">
        <v>104010199</v>
      </c>
      <c r="B5010" s="1" t="str">
        <f>VLOOKUP(A5010,[1]Maestra!A$1:C$746,2,0)</f>
        <v>ACFALECO6</v>
      </c>
      <c r="C5010" s="1" t="str">
        <f>VLOOKUP(A5010,[1]Maestra!A$1:C$746,3,0)</f>
        <v>Factoring Letras Comunes</v>
      </c>
      <c r="D5010" s="1" t="s">
        <v>478</v>
      </c>
      <c r="E5010" s="1" t="s">
        <v>479</v>
      </c>
      <c r="F5010" s="1">
        <v>1</v>
      </c>
      <c r="G5010" s="1">
        <v>540</v>
      </c>
      <c r="H5010" s="1" t="s">
        <v>482</v>
      </c>
      <c r="I5010" s="1" t="s">
        <v>415</v>
      </c>
      <c r="J5010" s="1" t="s">
        <v>330</v>
      </c>
      <c r="K5010" s="1" t="s">
        <v>447</v>
      </c>
      <c r="Q5010" s="2" t="s">
        <v>37</v>
      </c>
      <c r="R5010" s="1" t="s">
        <v>481</v>
      </c>
      <c r="S5010" s="1" t="str">
        <f t="shared" si="161"/>
        <v>FCD|540|G|S|CMIE|NORM</v>
      </c>
      <c r="T5010" s="2" t="str">
        <f t="shared" si="162"/>
        <v>OK</v>
      </c>
    </row>
    <row r="5011" spans="1:20" x14ac:dyDescent="0.25">
      <c r="A5011" s="1">
        <v>104010199</v>
      </c>
      <c r="B5011" s="1" t="str">
        <f>VLOOKUP(A5011,[1]Maestra!A$1:C$746,2,0)</f>
        <v>ACFALECO6</v>
      </c>
      <c r="C5011" s="1" t="str">
        <f>VLOOKUP(A5011,[1]Maestra!A$1:C$746,3,0)</f>
        <v>Factoring Letras Comunes</v>
      </c>
      <c r="D5011" s="1" t="s">
        <v>478</v>
      </c>
      <c r="E5011" s="1" t="s">
        <v>479</v>
      </c>
      <c r="F5011" s="1">
        <v>1</v>
      </c>
      <c r="G5011" s="1">
        <v>540</v>
      </c>
      <c r="H5011" s="1" t="s">
        <v>482</v>
      </c>
      <c r="I5011" s="1" t="s">
        <v>415</v>
      </c>
      <c r="J5011" s="1" t="s">
        <v>331</v>
      </c>
      <c r="K5011" s="1" t="s">
        <v>445</v>
      </c>
      <c r="Q5011" s="2" t="s">
        <v>37</v>
      </c>
      <c r="R5011" s="1" t="s">
        <v>481</v>
      </c>
      <c r="S5011" s="1" t="str">
        <f t="shared" si="161"/>
        <v>FCD|540|G|S|CPEM|DUPE</v>
      </c>
      <c r="T5011" s="2" t="str">
        <f t="shared" si="162"/>
        <v>OK</v>
      </c>
    </row>
    <row r="5012" spans="1:20" x14ac:dyDescent="0.25">
      <c r="A5012" s="1">
        <v>104010199</v>
      </c>
      <c r="B5012" s="1" t="str">
        <f>VLOOKUP(A5012,[1]Maestra!A$1:C$746,2,0)</f>
        <v>ACFALECO6</v>
      </c>
      <c r="C5012" s="1" t="str">
        <f>VLOOKUP(A5012,[1]Maestra!A$1:C$746,3,0)</f>
        <v>Factoring Letras Comunes</v>
      </c>
      <c r="D5012" s="1" t="s">
        <v>478</v>
      </c>
      <c r="E5012" s="1" t="s">
        <v>479</v>
      </c>
      <c r="F5012" s="1">
        <v>1</v>
      </c>
      <c r="G5012" s="1">
        <v>540</v>
      </c>
      <c r="H5012" s="1" t="s">
        <v>482</v>
      </c>
      <c r="I5012" s="1" t="s">
        <v>415</v>
      </c>
      <c r="J5012" s="1" t="s">
        <v>331</v>
      </c>
      <c r="K5012" s="1" t="s">
        <v>447</v>
      </c>
      <c r="Q5012" s="2" t="s">
        <v>37</v>
      </c>
      <c r="R5012" s="1" t="s">
        <v>481</v>
      </c>
      <c r="S5012" s="1" t="str">
        <f t="shared" si="161"/>
        <v>FCD|540|G|S|CPEM|NORM</v>
      </c>
      <c r="T5012" s="2" t="str">
        <f t="shared" si="162"/>
        <v>OK</v>
      </c>
    </row>
    <row r="5013" spans="1:20" x14ac:dyDescent="0.25">
      <c r="A5013" s="1">
        <v>104010199</v>
      </c>
      <c r="B5013" s="1" t="str">
        <f>VLOOKUP(A5013,[1]Maestra!A$1:C$746,2,0)</f>
        <v>ACFALECO6</v>
      </c>
      <c r="C5013" s="1" t="str">
        <f>VLOOKUP(A5013,[1]Maestra!A$1:C$746,3,0)</f>
        <v>Factoring Letras Comunes</v>
      </c>
      <c r="D5013" s="1" t="s">
        <v>478</v>
      </c>
      <c r="E5013" s="1" t="s">
        <v>479</v>
      </c>
      <c r="F5013" s="1">
        <v>1</v>
      </c>
      <c r="G5013" s="1">
        <v>540</v>
      </c>
      <c r="H5013" s="1" t="s">
        <v>482</v>
      </c>
      <c r="I5013" s="1" t="s">
        <v>448</v>
      </c>
      <c r="J5013" s="1" t="s">
        <v>327</v>
      </c>
      <c r="K5013" s="1" t="s">
        <v>445</v>
      </c>
      <c r="Q5013" s="2" t="s">
        <v>37</v>
      </c>
      <c r="R5013" s="1" t="s">
        <v>481</v>
      </c>
      <c r="S5013" s="1" t="str">
        <f t="shared" si="161"/>
        <v>FCD|540|G|V|CCOR|DUPE</v>
      </c>
      <c r="T5013" s="2" t="str">
        <f t="shared" si="162"/>
        <v>OK</v>
      </c>
    </row>
    <row r="5014" spans="1:20" x14ac:dyDescent="0.25">
      <c r="A5014" s="1">
        <v>104010199</v>
      </c>
      <c r="B5014" s="1" t="str">
        <f>VLOOKUP(A5014,[1]Maestra!A$1:C$746,2,0)</f>
        <v>ACFALECO6</v>
      </c>
      <c r="C5014" s="1" t="str">
        <f>VLOOKUP(A5014,[1]Maestra!A$1:C$746,3,0)</f>
        <v>Factoring Letras Comunes</v>
      </c>
      <c r="D5014" s="1" t="s">
        <v>478</v>
      </c>
      <c r="E5014" s="1" t="s">
        <v>479</v>
      </c>
      <c r="F5014" s="1">
        <v>1</v>
      </c>
      <c r="G5014" s="1">
        <v>540</v>
      </c>
      <c r="H5014" s="1" t="s">
        <v>482</v>
      </c>
      <c r="I5014" s="1" t="s">
        <v>448</v>
      </c>
      <c r="J5014" s="1" t="s">
        <v>327</v>
      </c>
      <c r="K5014" s="1" t="s">
        <v>447</v>
      </c>
      <c r="Q5014" s="2" t="s">
        <v>37</v>
      </c>
      <c r="R5014" s="1" t="s">
        <v>481</v>
      </c>
      <c r="S5014" s="1" t="str">
        <f t="shared" si="161"/>
        <v>FCD|540|G|V|CCOR|NORM</v>
      </c>
      <c r="T5014" s="2" t="str">
        <f t="shared" si="162"/>
        <v>OK</v>
      </c>
    </row>
    <row r="5015" spans="1:20" x14ac:dyDescent="0.25">
      <c r="A5015" s="1">
        <v>104010199</v>
      </c>
      <c r="B5015" s="1" t="str">
        <f>VLOOKUP(A5015,[1]Maestra!A$1:C$746,2,0)</f>
        <v>ACFALECO6</v>
      </c>
      <c r="C5015" s="1" t="str">
        <f>VLOOKUP(A5015,[1]Maestra!A$1:C$746,3,0)</f>
        <v>Factoring Letras Comunes</v>
      </c>
      <c r="D5015" s="1" t="s">
        <v>478</v>
      </c>
      <c r="E5015" s="1" t="s">
        <v>479</v>
      </c>
      <c r="F5015" s="1">
        <v>1</v>
      </c>
      <c r="G5015" s="1">
        <v>540</v>
      </c>
      <c r="H5015" s="1" t="s">
        <v>482</v>
      </c>
      <c r="I5015" s="1" t="s">
        <v>448</v>
      </c>
      <c r="J5015" s="1" t="s">
        <v>323</v>
      </c>
      <c r="K5015" s="1" t="s">
        <v>445</v>
      </c>
      <c r="Q5015" s="2" t="s">
        <v>37</v>
      </c>
      <c r="R5015" s="1" t="s">
        <v>481</v>
      </c>
      <c r="S5015" s="1" t="str">
        <f t="shared" si="161"/>
        <v>FCD|540|G|V|CESP|DUPE</v>
      </c>
      <c r="T5015" s="2" t="str">
        <f t="shared" si="162"/>
        <v>OK</v>
      </c>
    </row>
    <row r="5016" spans="1:20" x14ac:dyDescent="0.25">
      <c r="A5016" s="1">
        <v>104010199</v>
      </c>
      <c r="B5016" s="1" t="str">
        <f>VLOOKUP(A5016,[1]Maestra!A$1:C$746,2,0)</f>
        <v>ACFALECO6</v>
      </c>
      <c r="C5016" s="1" t="str">
        <f>VLOOKUP(A5016,[1]Maestra!A$1:C$746,3,0)</f>
        <v>Factoring Letras Comunes</v>
      </c>
      <c r="D5016" s="1" t="s">
        <v>478</v>
      </c>
      <c r="E5016" s="1" t="s">
        <v>479</v>
      </c>
      <c r="F5016" s="1">
        <v>1</v>
      </c>
      <c r="G5016" s="1">
        <v>540</v>
      </c>
      <c r="H5016" s="1" t="s">
        <v>482</v>
      </c>
      <c r="I5016" s="1" t="s">
        <v>448</v>
      </c>
      <c r="J5016" s="1" t="s">
        <v>323</v>
      </c>
      <c r="K5016" s="1" t="s">
        <v>447</v>
      </c>
      <c r="Q5016" s="2" t="s">
        <v>37</v>
      </c>
      <c r="R5016" s="1" t="s">
        <v>481</v>
      </c>
      <c r="S5016" s="1" t="str">
        <f t="shared" si="161"/>
        <v>FCD|540|G|V|CESP|NORM</v>
      </c>
      <c r="T5016" s="2" t="str">
        <f t="shared" si="162"/>
        <v>OK</v>
      </c>
    </row>
    <row r="5017" spans="1:20" x14ac:dyDescent="0.25">
      <c r="A5017" s="1">
        <v>104010199</v>
      </c>
      <c r="B5017" s="1" t="str">
        <f>VLOOKUP(A5017,[1]Maestra!A$1:C$746,2,0)</f>
        <v>ACFALECO6</v>
      </c>
      <c r="C5017" s="1" t="str">
        <f>VLOOKUP(A5017,[1]Maestra!A$1:C$746,3,0)</f>
        <v>Factoring Letras Comunes</v>
      </c>
      <c r="D5017" s="1" t="s">
        <v>478</v>
      </c>
      <c r="E5017" s="1" t="s">
        <v>479</v>
      </c>
      <c r="F5017" s="1">
        <v>1</v>
      </c>
      <c r="G5017" s="1">
        <v>540</v>
      </c>
      <c r="H5017" s="1" t="s">
        <v>482</v>
      </c>
      <c r="I5017" s="1" t="s">
        <v>448</v>
      </c>
      <c r="J5017" s="1" t="s">
        <v>328</v>
      </c>
      <c r="K5017" s="1" t="s">
        <v>445</v>
      </c>
      <c r="Q5017" s="2" t="s">
        <v>37</v>
      </c>
      <c r="R5017" s="1" t="s">
        <v>481</v>
      </c>
      <c r="S5017" s="1" t="str">
        <f t="shared" si="161"/>
        <v>FCD|540|G|V|CGEM|DUPE</v>
      </c>
      <c r="T5017" s="2" t="str">
        <f t="shared" si="162"/>
        <v>OK</v>
      </c>
    </row>
    <row r="5018" spans="1:20" x14ac:dyDescent="0.25">
      <c r="A5018" s="1">
        <v>104010199</v>
      </c>
      <c r="B5018" s="1" t="str">
        <f>VLOOKUP(A5018,[1]Maestra!A$1:C$746,2,0)</f>
        <v>ACFALECO6</v>
      </c>
      <c r="C5018" s="1" t="str">
        <f>VLOOKUP(A5018,[1]Maestra!A$1:C$746,3,0)</f>
        <v>Factoring Letras Comunes</v>
      </c>
      <c r="D5018" s="1" t="s">
        <v>478</v>
      </c>
      <c r="E5018" s="1" t="s">
        <v>479</v>
      </c>
      <c r="F5018" s="1">
        <v>1</v>
      </c>
      <c r="G5018" s="1">
        <v>540</v>
      </c>
      <c r="H5018" s="1" t="s">
        <v>482</v>
      </c>
      <c r="I5018" s="1" t="s">
        <v>448</v>
      </c>
      <c r="J5018" s="1" t="s">
        <v>328</v>
      </c>
      <c r="K5018" s="1" t="s">
        <v>447</v>
      </c>
      <c r="Q5018" s="2" t="s">
        <v>37</v>
      </c>
      <c r="R5018" s="1" t="s">
        <v>481</v>
      </c>
      <c r="S5018" s="1" t="str">
        <f t="shared" si="161"/>
        <v>FCD|540|G|V|CGEM|NORM</v>
      </c>
      <c r="T5018" s="2" t="str">
        <f t="shared" si="162"/>
        <v>OK</v>
      </c>
    </row>
    <row r="5019" spans="1:20" x14ac:dyDescent="0.25">
      <c r="A5019" s="1">
        <v>104010199</v>
      </c>
      <c r="B5019" s="1" t="str">
        <f>VLOOKUP(A5019,[1]Maestra!A$1:C$746,2,0)</f>
        <v>ACFALECO6</v>
      </c>
      <c r="C5019" s="1" t="str">
        <f>VLOOKUP(A5019,[1]Maestra!A$1:C$746,3,0)</f>
        <v>Factoring Letras Comunes</v>
      </c>
      <c r="D5019" s="1" t="s">
        <v>478</v>
      </c>
      <c r="E5019" s="1" t="s">
        <v>479</v>
      </c>
      <c r="F5019" s="1">
        <v>1</v>
      </c>
      <c r="G5019" s="1">
        <v>540</v>
      </c>
      <c r="H5019" s="1" t="s">
        <v>482</v>
      </c>
      <c r="I5019" s="1" t="s">
        <v>448</v>
      </c>
      <c r="J5019" s="1" t="s">
        <v>325</v>
      </c>
      <c r="K5019" s="1" t="s">
        <v>445</v>
      </c>
      <c r="Q5019" s="2" t="s">
        <v>37</v>
      </c>
      <c r="R5019" s="1" t="s">
        <v>481</v>
      </c>
      <c r="S5019" s="1" t="str">
        <f t="shared" si="161"/>
        <v>FCD|540|G|V|CMED|DUPE</v>
      </c>
      <c r="T5019" s="2" t="str">
        <f t="shared" si="162"/>
        <v>OK</v>
      </c>
    </row>
    <row r="5020" spans="1:20" x14ac:dyDescent="0.25">
      <c r="A5020" s="1">
        <v>104010199</v>
      </c>
      <c r="B5020" s="1" t="str">
        <f>VLOOKUP(A5020,[1]Maestra!A$1:C$746,2,0)</f>
        <v>ACFALECO6</v>
      </c>
      <c r="C5020" s="1" t="str">
        <f>VLOOKUP(A5020,[1]Maestra!A$1:C$746,3,0)</f>
        <v>Factoring Letras Comunes</v>
      </c>
      <c r="D5020" s="1" t="s">
        <v>478</v>
      </c>
      <c r="E5020" s="1" t="s">
        <v>479</v>
      </c>
      <c r="F5020" s="1">
        <v>1</v>
      </c>
      <c r="G5020" s="1">
        <v>540</v>
      </c>
      <c r="H5020" s="1" t="s">
        <v>482</v>
      </c>
      <c r="I5020" s="1" t="s">
        <v>448</v>
      </c>
      <c r="J5020" s="1" t="s">
        <v>325</v>
      </c>
      <c r="K5020" s="1" t="s">
        <v>447</v>
      </c>
      <c r="Q5020" s="2" t="s">
        <v>37</v>
      </c>
      <c r="R5020" s="1" t="s">
        <v>481</v>
      </c>
      <c r="S5020" s="1" t="str">
        <f t="shared" si="161"/>
        <v>FCD|540|G|V|CMED|NORM</v>
      </c>
      <c r="T5020" s="2" t="str">
        <f t="shared" si="162"/>
        <v>OK</v>
      </c>
    </row>
    <row r="5021" spans="1:20" x14ac:dyDescent="0.25">
      <c r="A5021" s="1">
        <v>104010199</v>
      </c>
      <c r="B5021" s="1" t="str">
        <f>VLOOKUP(A5021,[1]Maestra!A$1:C$746,2,0)</f>
        <v>ACFALECO6</v>
      </c>
      <c r="C5021" s="1" t="str">
        <f>VLOOKUP(A5021,[1]Maestra!A$1:C$746,3,0)</f>
        <v>Factoring Letras Comunes</v>
      </c>
      <c r="D5021" s="1" t="s">
        <v>478</v>
      </c>
      <c r="E5021" s="1" t="s">
        <v>479</v>
      </c>
      <c r="F5021" s="1">
        <v>1</v>
      </c>
      <c r="G5021" s="1">
        <v>540</v>
      </c>
      <c r="H5021" s="1" t="s">
        <v>482</v>
      </c>
      <c r="I5021" s="1" t="s">
        <v>448</v>
      </c>
      <c r="J5021" s="1" t="s">
        <v>330</v>
      </c>
      <c r="K5021" s="1" t="s">
        <v>445</v>
      </c>
      <c r="Q5021" s="2" t="s">
        <v>37</v>
      </c>
      <c r="R5021" s="1" t="s">
        <v>481</v>
      </c>
      <c r="S5021" s="1" t="str">
        <f t="shared" si="161"/>
        <v>FCD|540|G|V|CMIE|DUPE</v>
      </c>
      <c r="T5021" s="2" t="str">
        <f t="shared" si="162"/>
        <v>OK</v>
      </c>
    </row>
    <row r="5022" spans="1:20" x14ac:dyDescent="0.25">
      <c r="A5022" s="1">
        <v>104010199</v>
      </c>
      <c r="B5022" s="1" t="str">
        <f>VLOOKUP(A5022,[1]Maestra!A$1:C$746,2,0)</f>
        <v>ACFALECO6</v>
      </c>
      <c r="C5022" s="1" t="str">
        <f>VLOOKUP(A5022,[1]Maestra!A$1:C$746,3,0)</f>
        <v>Factoring Letras Comunes</v>
      </c>
      <c r="D5022" s="1" t="s">
        <v>478</v>
      </c>
      <c r="E5022" s="1" t="s">
        <v>479</v>
      </c>
      <c r="F5022" s="1">
        <v>1</v>
      </c>
      <c r="G5022" s="1">
        <v>540</v>
      </c>
      <c r="H5022" s="1" t="s">
        <v>482</v>
      </c>
      <c r="I5022" s="1" t="s">
        <v>448</v>
      </c>
      <c r="J5022" s="1" t="s">
        <v>330</v>
      </c>
      <c r="K5022" s="1" t="s">
        <v>447</v>
      </c>
      <c r="Q5022" s="2" t="s">
        <v>37</v>
      </c>
      <c r="R5022" s="1" t="s">
        <v>481</v>
      </c>
      <c r="S5022" s="1" t="str">
        <f t="shared" si="161"/>
        <v>FCD|540|G|V|CMIE|NORM</v>
      </c>
      <c r="T5022" s="2" t="str">
        <f t="shared" si="162"/>
        <v>OK</v>
      </c>
    </row>
    <row r="5023" spans="1:20" x14ac:dyDescent="0.25">
      <c r="A5023" s="1">
        <v>104010199</v>
      </c>
      <c r="B5023" s="1" t="str">
        <f>VLOOKUP(A5023,[1]Maestra!A$1:C$746,2,0)</f>
        <v>ACFALECO6</v>
      </c>
      <c r="C5023" s="1" t="str">
        <f>VLOOKUP(A5023,[1]Maestra!A$1:C$746,3,0)</f>
        <v>Factoring Letras Comunes</v>
      </c>
      <c r="D5023" s="1" t="s">
        <v>478</v>
      </c>
      <c r="E5023" s="1" t="s">
        <v>479</v>
      </c>
      <c r="F5023" s="1">
        <v>1</v>
      </c>
      <c r="G5023" s="1">
        <v>540</v>
      </c>
      <c r="H5023" s="1" t="s">
        <v>482</v>
      </c>
      <c r="I5023" s="1" t="s">
        <v>448</v>
      </c>
      <c r="J5023" s="1" t="s">
        <v>331</v>
      </c>
      <c r="K5023" s="1" t="s">
        <v>445</v>
      </c>
      <c r="Q5023" s="2" t="s">
        <v>37</v>
      </c>
      <c r="R5023" s="1" t="s">
        <v>481</v>
      </c>
      <c r="S5023" s="1" t="str">
        <f t="shared" si="161"/>
        <v>FCD|540|G|V|CPEM|DUPE</v>
      </c>
      <c r="T5023" s="2" t="str">
        <f t="shared" si="162"/>
        <v>OK</v>
      </c>
    </row>
    <row r="5024" spans="1:20" x14ac:dyDescent="0.25">
      <c r="A5024" s="1">
        <v>104010199</v>
      </c>
      <c r="B5024" s="1" t="str">
        <f>VLOOKUP(A5024,[1]Maestra!A$1:C$746,2,0)</f>
        <v>ACFALECO6</v>
      </c>
      <c r="C5024" s="1" t="str">
        <f>VLOOKUP(A5024,[1]Maestra!A$1:C$746,3,0)</f>
        <v>Factoring Letras Comunes</v>
      </c>
      <c r="D5024" s="1" t="s">
        <v>478</v>
      </c>
      <c r="E5024" s="1" t="s">
        <v>479</v>
      </c>
      <c r="F5024" s="1">
        <v>1</v>
      </c>
      <c r="G5024" s="1">
        <v>540</v>
      </c>
      <c r="H5024" s="1" t="s">
        <v>482</v>
      </c>
      <c r="I5024" s="1" t="s">
        <v>448</v>
      </c>
      <c r="J5024" s="1" t="s">
        <v>331</v>
      </c>
      <c r="K5024" s="1" t="s">
        <v>447</v>
      </c>
      <c r="Q5024" s="2" t="s">
        <v>37</v>
      </c>
      <c r="R5024" s="1" t="s">
        <v>481</v>
      </c>
      <c r="S5024" s="1" t="str">
        <f t="shared" si="161"/>
        <v>FCD|540|G|V|CPEM|NORM</v>
      </c>
      <c r="T5024" s="2" t="str">
        <f t="shared" si="162"/>
        <v>OK</v>
      </c>
    </row>
    <row r="5025" spans="1:20" x14ac:dyDescent="0.25">
      <c r="A5025" s="1">
        <v>104020199</v>
      </c>
      <c r="B5025" s="1" t="str">
        <f>VLOOKUP(A5025,[1]Maestra!A$1:C$746,2,0)</f>
        <v>ACFAFACO6</v>
      </c>
      <c r="C5025" s="1" t="str">
        <f>VLOOKUP(A5025,[1]Maestra!A$1:C$746,3,0)</f>
        <v>Factoring Facturas Comunes</v>
      </c>
      <c r="D5025" s="1" t="s">
        <v>478</v>
      </c>
      <c r="E5025" s="1" t="s">
        <v>479</v>
      </c>
      <c r="F5025" s="1">
        <v>1</v>
      </c>
      <c r="G5025" s="1">
        <v>550</v>
      </c>
      <c r="H5025" s="1" t="s">
        <v>480</v>
      </c>
      <c r="I5025" s="1" t="s">
        <v>415</v>
      </c>
      <c r="J5025" s="1" t="s">
        <v>327</v>
      </c>
      <c r="K5025" s="1" t="s">
        <v>445</v>
      </c>
      <c r="Q5025" s="2" t="s">
        <v>37</v>
      </c>
      <c r="R5025" s="1" t="s">
        <v>481</v>
      </c>
      <c r="S5025" s="1" t="str">
        <f t="shared" si="161"/>
        <v>FCD|550|A|S|CCOR|DUPE</v>
      </c>
      <c r="T5025" s="2" t="str">
        <f t="shared" si="162"/>
        <v>OK</v>
      </c>
    </row>
    <row r="5026" spans="1:20" x14ac:dyDescent="0.25">
      <c r="A5026" s="1">
        <v>104020199</v>
      </c>
      <c r="B5026" s="1" t="str">
        <f>VLOOKUP(A5026,[1]Maestra!A$1:C$746,2,0)</f>
        <v>ACFAFACO6</v>
      </c>
      <c r="C5026" s="1" t="str">
        <f>VLOOKUP(A5026,[1]Maestra!A$1:C$746,3,0)</f>
        <v>Factoring Facturas Comunes</v>
      </c>
      <c r="D5026" s="1" t="s">
        <v>478</v>
      </c>
      <c r="E5026" s="1" t="s">
        <v>479</v>
      </c>
      <c r="F5026" s="1">
        <v>1</v>
      </c>
      <c r="G5026" s="1">
        <v>550</v>
      </c>
      <c r="H5026" s="1" t="s">
        <v>480</v>
      </c>
      <c r="I5026" s="1" t="s">
        <v>415</v>
      </c>
      <c r="J5026" s="1" t="s">
        <v>327</v>
      </c>
      <c r="K5026" s="1" t="s">
        <v>447</v>
      </c>
      <c r="Q5026" s="2" t="s">
        <v>37</v>
      </c>
      <c r="R5026" s="1" t="s">
        <v>481</v>
      </c>
      <c r="S5026" s="1" t="str">
        <f t="shared" si="161"/>
        <v>FCD|550|A|S|CCOR|NORM</v>
      </c>
      <c r="T5026" s="2" t="str">
        <f t="shared" si="162"/>
        <v>OK</v>
      </c>
    </row>
    <row r="5027" spans="1:20" x14ac:dyDescent="0.25">
      <c r="A5027" s="1">
        <v>104020199</v>
      </c>
      <c r="B5027" s="1" t="str">
        <f>VLOOKUP(A5027,[1]Maestra!A$1:C$746,2,0)</f>
        <v>ACFAFACO6</v>
      </c>
      <c r="C5027" s="1" t="str">
        <f>VLOOKUP(A5027,[1]Maestra!A$1:C$746,3,0)</f>
        <v>Factoring Facturas Comunes</v>
      </c>
      <c r="D5027" s="1" t="s">
        <v>478</v>
      </c>
      <c r="E5027" s="1" t="s">
        <v>479</v>
      </c>
      <c r="F5027" s="1">
        <v>1</v>
      </c>
      <c r="G5027" s="1">
        <v>550</v>
      </c>
      <c r="H5027" s="1" t="s">
        <v>480</v>
      </c>
      <c r="I5027" s="1" t="s">
        <v>415</v>
      </c>
      <c r="J5027" s="1" t="s">
        <v>323</v>
      </c>
      <c r="K5027" s="1" t="s">
        <v>445</v>
      </c>
      <c r="Q5027" s="2" t="s">
        <v>37</v>
      </c>
      <c r="R5027" s="1" t="s">
        <v>481</v>
      </c>
      <c r="S5027" s="1" t="str">
        <f t="shared" si="161"/>
        <v>FCD|550|A|S|CESP|DUPE</v>
      </c>
      <c r="T5027" s="2" t="str">
        <f t="shared" si="162"/>
        <v>OK</v>
      </c>
    </row>
    <row r="5028" spans="1:20" x14ac:dyDescent="0.25">
      <c r="A5028" s="1">
        <v>104020199</v>
      </c>
      <c r="B5028" s="1" t="str">
        <f>VLOOKUP(A5028,[1]Maestra!A$1:C$746,2,0)</f>
        <v>ACFAFACO6</v>
      </c>
      <c r="C5028" s="1" t="str">
        <f>VLOOKUP(A5028,[1]Maestra!A$1:C$746,3,0)</f>
        <v>Factoring Facturas Comunes</v>
      </c>
      <c r="D5028" s="1" t="s">
        <v>478</v>
      </c>
      <c r="E5028" s="1" t="s">
        <v>479</v>
      </c>
      <c r="F5028" s="1">
        <v>1</v>
      </c>
      <c r="G5028" s="1">
        <v>550</v>
      </c>
      <c r="H5028" s="1" t="s">
        <v>480</v>
      </c>
      <c r="I5028" s="1" t="s">
        <v>415</v>
      </c>
      <c r="J5028" s="1" t="s">
        <v>323</v>
      </c>
      <c r="K5028" s="1" t="s">
        <v>447</v>
      </c>
      <c r="Q5028" s="2" t="s">
        <v>37</v>
      </c>
      <c r="R5028" s="1" t="s">
        <v>481</v>
      </c>
      <c r="S5028" s="1" t="str">
        <f t="shared" si="161"/>
        <v>FCD|550|A|S|CESP|NORM</v>
      </c>
      <c r="T5028" s="2" t="str">
        <f t="shared" si="162"/>
        <v>OK</v>
      </c>
    </row>
    <row r="5029" spans="1:20" x14ac:dyDescent="0.25">
      <c r="A5029" s="1">
        <v>104020199</v>
      </c>
      <c r="B5029" s="1" t="str">
        <f>VLOOKUP(A5029,[1]Maestra!A$1:C$746,2,0)</f>
        <v>ACFAFACO6</v>
      </c>
      <c r="C5029" s="1" t="str">
        <f>VLOOKUP(A5029,[1]Maestra!A$1:C$746,3,0)</f>
        <v>Factoring Facturas Comunes</v>
      </c>
      <c r="D5029" s="1" t="s">
        <v>478</v>
      </c>
      <c r="E5029" s="1" t="s">
        <v>479</v>
      </c>
      <c r="F5029" s="1">
        <v>1</v>
      </c>
      <c r="G5029" s="1">
        <v>550</v>
      </c>
      <c r="H5029" s="1" t="s">
        <v>480</v>
      </c>
      <c r="I5029" s="1" t="s">
        <v>415</v>
      </c>
      <c r="J5029" s="1" t="s">
        <v>328</v>
      </c>
      <c r="K5029" s="1" t="s">
        <v>445</v>
      </c>
      <c r="Q5029" s="2" t="s">
        <v>37</v>
      </c>
      <c r="R5029" s="1" t="s">
        <v>481</v>
      </c>
      <c r="S5029" s="1" t="str">
        <f t="shared" si="161"/>
        <v>FCD|550|A|S|CGEM|DUPE</v>
      </c>
      <c r="T5029" s="2" t="str">
        <f t="shared" si="162"/>
        <v>OK</v>
      </c>
    </row>
    <row r="5030" spans="1:20" x14ac:dyDescent="0.25">
      <c r="A5030" s="1">
        <v>104020199</v>
      </c>
      <c r="B5030" s="1" t="str">
        <f>VLOOKUP(A5030,[1]Maestra!A$1:C$746,2,0)</f>
        <v>ACFAFACO6</v>
      </c>
      <c r="C5030" s="1" t="str">
        <f>VLOOKUP(A5030,[1]Maestra!A$1:C$746,3,0)</f>
        <v>Factoring Facturas Comunes</v>
      </c>
      <c r="D5030" s="1" t="s">
        <v>478</v>
      </c>
      <c r="E5030" s="1" t="s">
        <v>479</v>
      </c>
      <c r="F5030" s="1">
        <v>1</v>
      </c>
      <c r="G5030" s="1">
        <v>550</v>
      </c>
      <c r="H5030" s="1" t="s">
        <v>480</v>
      </c>
      <c r="I5030" s="1" t="s">
        <v>415</v>
      </c>
      <c r="J5030" s="1" t="s">
        <v>328</v>
      </c>
      <c r="K5030" s="1" t="s">
        <v>447</v>
      </c>
      <c r="Q5030" s="2" t="s">
        <v>37</v>
      </c>
      <c r="R5030" s="1" t="s">
        <v>481</v>
      </c>
      <c r="S5030" s="1" t="str">
        <f t="shared" si="161"/>
        <v>FCD|550|A|S|CGEM|NORM</v>
      </c>
      <c r="T5030" s="2" t="str">
        <f t="shared" si="162"/>
        <v>OK</v>
      </c>
    </row>
    <row r="5031" spans="1:20" x14ac:dyDescent="0.25">
      <c r="A5031" s="1">
        <v>104020199</v>
      </c>
      <c r="B5031" s="1" t="str">
        <f>VLOOKUP(A5031,[1]Maestra!A$1:C$746,2,0)</f>
        <v>ACFAFACO6</v>
      </c>
      <c r="C5031" s="1" t="str">
        <f>VLOOKUP(A5031,[1]Maestra!A$1:C$746,3,0)</f>
        <v>Factoring Facturas Comunes</v>
      </c>
      <c r="D5031" s="1" t="s">
        <v>478</v>
      </c>
      <c r="E5031" s="1" t="s">
        <v>479</v>
      </c>
      <c r="F5031" s="1">
        <v>1</v>
      </c>
      <c r="G5031" s="1">
        <v>550</v>
      </c>
      <c r="H5031" s="1" t="s">
        <v>480</v>
      </c>
      <c r="I5031" s="1" t="s">
        <v>415</v>
      </c>
      <c r="J5031" s="1" t="s">
        <v>325</v>
      </c>
      <c r="K5031" s="1" t="s">
        <v>445</v>
      </c>
      <c r="Q5031" s="2" t="s">
        <v>37</v>
      </c>
      <c r="R5031" s="1" t="s">
        <v>481</v>
      </c>
      <c r="S5031" s="1" t="str">
        <f t="shared" si="161"/>
        <v>FCD|550|A|S|CMED|DUPE</v>
      </c>
      <c r="T5031" s="2" t="str">
        <f t="shared" si="162"/>
        <v>OK</v>
      </c>
    </row>
    <row r="5032" spans="1:20" x14ac:dyDescent="0.25">
      <c r="A5032" s="1">
        <v>104020199</v>
      </c>
      <c r="B5032" s="1" t="str">
        <f>VLOOKUP(A5032,[1]Maestra!A$1:C$746,2,0)</f>
        <v>ACFAFACO6</v>
      </c>
      <c r="C5032" s="1" t="str">
        <f>VLOOKUP(A5032,[1]Maestra!A$1:C$746,3,0)</f>
        <v>Factoring Facturas Comunes</v>
      </c>
      <c r="D5032" s="1" t="s">
        <v>478</v>
      </c>
      <c r="E5032" s="1" t="s">
        <v>479</v>
      </c>
      <c r="F5032" s="1">
        <v>1</v>
      </c>
      <c r="G5032" s="1">
        <v>550</v>
      </c>
      <c r="H5032" s="1" t="s">
        <v>480</v>
      </c>
      <c r="I5032" s="1" t="s">
        <v>415</v>
      </c>
      <c r="J5032" s="1" t="s">
        <v>325</v>
      </c>
      <c r="K5032" s="1" t="s">
        <v>447</v>
      </c>
      <c r="Q5032" s="2" t="s">
        <v>37</v>
      </c>
      <c r="R5032" s="1" t="s">
        <v>481</v>
      </c>
      <c r="S5032" s="1" t="str">
        <f t="shared" si="161"/>
        <v>FCD|550|A|S|CMED|NORM</v>
      </c>
      <c r="T5032" s="2" t="str">
        <f t="shared" si="162"/>
        <v>OK</v>
      </c>
    </row>
    <row r="5033" spans="1:20" x14ac:dyDescent="0.25">
      <c r="A5033" s="1">
        <v>104020199</v>
      </c>
      <c r="B5033" s="1" t="str">
        <f>VLOOKUP(A5033,[1]Maestra!A$1:C$746,2,0)</f>
        <v>ACFAFACO6</v>
      </c>
      <c r="C5033" s="1" t="str">
        <f>VLOOKUP(A5033,[1]Maestra!A$1:C$746,3,0)</f>
        <v>Factoring Facturas Comunes</v>
      </c>
      <c r="D5033" s="1" t="s">
        <v>478</v>
      </c>
      <c r="E5033" s="1" t="s">
        <v>479</v>
      </c>
      <c r="F5033" s="1">
        <v>1</v>
      </c>
      <c r="G5033" s="1">
        <v>550</v>
      </c>
      <c r="H5033" s="1" t="s">
        <v>480</v>
      </c>
      <c r="I5033" s="1" t="s">
        <v>415</v>
      </c>
      <c r="J5033" s="1" t="s">
        <v>330</v>
      </c>
      <c r="K5033" s="1" t="s">
        <v>445</v>
      </c>
      <c r="Q5033" s="2" t="s">
        <v>37</v>
      </c>
      <c r="R5033" s="1" t="s">
        <v>481</v>
      </c>
      <c r="S5033" s="1" t="str">
        <f t="shared" si="161"/>
        <v>FCD|550|A|S|CMIE|DUPE</v>
      </c>
      <c r="T5033" s="2" t="str">
        <f t="shared" si="162"/>
        <v>OK</v>
      </c>
    </row>
    <row r="5034" spans="1:20" x14ac:dyDescent="0.25">
      <c r="A5034" s="1">
        <v>104020199</v>
      </c>
      <c r="B5034" s="1" t="str">
        <f>VLOOKUP(A5034,[1]Maestra!A$1:C$746,2,0)</f>
        <v>ACFAFACO6</v>
      </c>
      <c r="C5034" s="1" t="str">
        <f>VLOOKUP(A5034,[1]Maestra!A$1:C$746,3,0)</f>
        <v>Factoring Facturas Comunes</v>
      </c>
      <c r="D5034" s="1" t="s">
        <v>478</v>
      </c>
      <c r="E5034" s="1" t="s">
        <v>479</v>
      </c>
      <c r="F5034" s="1">
        <v>1</v>
      </c>
      <c r="G5034" s="1">
        <v>550</v>
      </c>
      <c r="H5034" s="1" t="s">
        <v>480</v>
      </c>
      <c r="I5034" s="1" t="s">
        <v>415</v>
      </c>
      <c r="J5034" s="1" t="s">
        <v>330</v>
      </c>
      <c r="K5034" s="1" t="s">
        <v>447</v>
      </c>
      <c r="Q5034" s="2" t="s">
        <v>37</v>
      </c>
      <c r="R5034" s="1" t="s">
        <v>481</v>
      </c>
      <c r="S5034" s="1" t="str">
        <f t="shared" si="161"/>
        <v>FCD|550|A|S|CMIE|NORM</v>
      </c>
      <c r="T5034" s="2" t="str">
        <f t="shared" si="162"/>
        <v>OK</v>
      </c>
    </row>
    <row r="5035" spans="1:20" x14ac:dyDescent="0.25">
      <c r="A5035" s="1">
        <v>104020199</v>
      </c>
      <c r="B5035" s="1" t="str">
        <f>VLOOKUP(A5035,[1]Maestra!A$1:C$746,2,0)</f>
        <v>ACFAFACO6</v>
      </c>
      <c r="C5035" s="1" t="str">
        <f>VLOOKUP(A5035,[1]Maestra!A$1:C$746,3,0)</f>
        <v>Factoring Facturas Comunes</v>
      </c>
      <c r="D5035" s="1" t="s">
        <v>478</v>
      </c>
      <c r="E5035" s="1" t="s">
        <v>479</v>
      </c>
      <c r="F5035" s="1">
        <v>1</v>
      </c>
      <c r="G5035" s="1">
        <v>550</v>
      </c>
      <c r="H5035" s="1" t="s">
        <v>480</v>
      </c>
      <c r="I5035" s="1" t="s">
        <v>415</v>
      </c>
      <c r="J5035" s="1" t="s">
        <v>331</v>
      </c>
      <c r="K5035" s="1" t="s">
        <v>445</v>
      </c>
      <c r="Q5035" s="2" t="s">
        <v>37</v>
      </c>
      <c r="R5035" s="1" t="s">
        <v>481</v>
      </c>
      <c r="S5035" s="1" t="str">
        <f t="shared" si="161"/>
        <v>FCD|550|A|S|CPEM|DUPE</v>
      </c>
      <c r="T5035" s="2" t="str">
        <f t="shared" si="162"/>
        <v>OK</v>
      </c>
    </row>
    <row r="5036" spans="1:20" x14ac:dyDescent="0.25">
      <c r="A5036" s="1">
        <v>104020199</v>
      </c>
      <c r="B5036" s="1" t="str">
        <f>VLOOKUP(A5036,[1]Maestra!A$1:C$746,2,0)</f>
        <v>ACFAFACO6</v>
      </c>
      <c r="C5036" s="1" t="str">
        <f>VLOOKUP(A5036,[1]Maestra!A$1:C$746,3,0)</f>
        <v>Factoring Facturas Comunes</v>
      </c>
      <c r="D5036" s="1" t="s">
        <v>478</v>
      </c>
      <c r="E5036" s="1" t="s">
        <v>479</v>
      </c>
      <c r="F5036" s="1">
        <v>1</v>
      </c>
      <c r="G5036" s="1">
        <v>550</v>
      </c>
      <c r="H5036" s="1" t="s">
        <v>480</v>
      </c>
      <c r="I5036" s="1" t="s">
        <v>415</v>
      </c>
      <c r="J5036" s="1" t="s">
        <v>331</v>
      </c>
      <c r="K5036" s="1" t="s">
        <v>447</v>
      </c>
      <c r="Q5036" s="2" t="s">
        <v>37</v>
      </c>
      <c r="R5036" s="1" t="s">
        <v>481</v>
      </c>
      <c r="S5036" s="1" t="str">
        <f t="shared" si="161"/>
        <v>FCD|550|A|S|CPEM|NORM</v>
      </c>
      <c r="T5036" s="2" t="str">
        <f t="shared" si="162"/>
        <v>OK</v>
      </c>
    </row>
    <row r="5037" spans="1:20" x14ac:dyDescent="0.25">
      <c r="A5037" s="1">
        <v>104020199</v>
      </c>
      <c r="B5037" s="1" t="str">
        <f>VLOOKUP(A5037,[1]Maestra!A$1:C$746,2,0)</f>
        <v>ACFAFACO6</v>
      </c>
      <c r="C5037" s="1" t="str">
        <f>VLOOKUP(A5037,[1]Maestra!A$1:C$746,3,0)</f>
        <v>Factoring Facturas Comunes</v>
      </c>
      <c r="D5037" s="1" t="s">
        <v>478</v>
      </c>
      <c r="E5037" s="1" t="s">
        <v>479</v>
      </c>
      <c r="F5037" s="1">
        <v>1</v>
      </c>
      <c r="G5037" s="1">
        <v>550</v>
      </c>
      <c r="H5037" s="1" t="s">
        <v>480</v>
      </c>
      <c r="I5037" s="1" t="s">
        <v>448</v>
      </c>
      <c r="J5037" s="1" t="s">
        <v>327</v>
      </c>
      <c r="K5037" s="1" t="s">
        <v>445</v>
      </c>
      <c r="Q5037" s="2" t="s">
        <v>37</v>
      </c>
      <c r="R5037" s="1" t="s">
        <v>481</v>
      </c>
      <c r="S5037" s="1" t="str">
        <f t="shared" si="161"/>
        <v>FCD|550|A|V|CCOR|DUPE</v>
      </c>
      <c r="T5037" s="2" t="str">
        <f t="shared" si="162"/>
        <v>OK</v>
      </c>
    </row>
    <row r="5038" spans="1:20" x14ac:dyDescent="0.25">
      <c r="A5038" s="1">
        <v>104020199</v>
      </c>
      <c r="B5038" s="1" t="str">
        <f>VLOOKUP(A5038,[1]Maestra!A$1:C$746,2,0)</f>
        <v>ACFAFACO6</v>
      </c>
      <c r="C5038" s="1" t="str">
        <f>VLOOKUP(A5038,[1]Maestra!A$1:C$746,3,0)</f>
        <v>Factoring Facturas Comunes</v>
      </c>
      <c r="D5038" s="1" t="s">
        <v>478</v>
      </c>
      <c r="E5038" s="1" t="s">
        <v>479</v>
      </c>
      <c r="F5038" s="1">
        <v>1</v>
      </c>
      <c r="G5038" s="1">
        <v>550</v>
      </c>
      <c r="H5038" s="1" t="s">
        <v>480</v>
      </c>
      <c r="I5038" s="1" t="s">
        <v>448</v>
      </c>
      <c r="J5038" s="1" t="s">
        <v>327</v>
      </c>
      <c r="K5038" s="1" t="s">
        <v>447</v>
      </c>
      <c r="Q5038" s="2" t="s">
        <v>37</v>
      </c>
      <c r="R5038" s="1" t="s">
        <v>481</v>
      </c>
      <c r="S5038" s="1" t="str">
        <f t="shared" si="161"/>
        <v>FCD|550|A|V|CCOR|NORM</v>
      </c>
      <c r="T5038" s="2" t="str">
        <f t="shared" si="162"/>
        <v>OK</v>
      </c>
    </row>
    <row r="5039" spans="1:20" x14ac:dyDescent="0.25">
      <c r="A5039" s="1">
        <v>104020199</v>
      </c>
      <c r="B5039" s="1" t="str">
        <f>VLOOKUP(A5039,[1]Maestra!A$1:C$746,2,0)</f>
        <v>ACFAFACO6</v>
      </c>
      <c r="C5039" s="1" t="str">
        <f>VLOOKUP(A5039,[1]Maestra!A$1:C$746,3,0)</f>
        <v>Factoring Facturas Comunes</v>
      </c>
      <c r="D5039" s="1" t="s">
        <v>478</v>
      </c>
      <c r="E5039" s="1" t="s">
        <v>479</v>
      </c>
      <c r="F5039" s="1">
        <v>1</v>
      </c>
      <c r="G5039" s="1">
        <v>550</v>
      </c>
      <c r="H5039" s="1" t="s">
        <v>480</v>
      </c>
      <c r="I5039" s="1" t="s">
        <v>448</v>
      </c>
      <c r="J5039" s="1" t="s">
        <v>323</v>
      </c>
      <c r="K5039" s="1" t="s">
        <v>445</v>
      </c>
      <c r="Q5039" s="2" t="s">
        <v>37</v>
      </c>
      <c r="R5039" s="1" t="s">
        <v>481</v>
      </c>
      <c r="S5039" s="1" t="str">
        <f t="shared" si="161"/>
        <v>FCD|550|A|V|CESP|DUPE</v>
      </c>
      <c r="T5039" s="2" t="str">
        <f t="shared" si="162"/>
        <v>OK</v>
      </c>
    </row>
    <row r="5040" spans="1:20" x14ac:dyDescent="0.25">
      <c r="A5040" s="1">
        <v>104020199</v>
      </c>
      <c r="B5040" s="1" t="str">
        <f>VLOOKUP(A5040,[1]Maestra!A$1:C$746,2,0)</f>
        <v>ACFAFACO6</v>
      </c>
      <c r="C5040" s="1" t="str">
        <f>VLOOKUP(A5040,[1]Maestra!A$1:C$746,3,0)</f>
        <v>Factoring Facturas Comunes</v>
      </c>
      <c r="D5040" s="1" t="s">
        <v>478</v>
      </c>
      <c r="E5040" s="1" t="s">
        <v>479</v>
      </c>
      <c r="F5040" s="1">
        <v>1</v>
      </c>
      <c r="G5040" s="1">
        <v>550</v>
      </c>
      <c r="H5040" s="1" t="s">
        <v>480</v>
      </c>
      <c r="I5040" s="1" t="s">
        <v>448</v>
      </c>
      <c r="J5040" s="1" t="s">
        <v>323</v>
      </c>
      <c r="K5040" s="1" t="s">
        <v>447</v>
      </c>
      <c r="Q5040" s="2" t="s">
        <v>37</v>
      </c>
      <c r="R5040" s="1" t="s">
        <v>481</v>
      </c>
      <c r="S5040" s="1" t="str">
        <f t="shared" si="161"/>
        <v>FCD|550|A|V|CESP|NORM</v>
      </c>
      <c r="T5040" s="2" t="str">
        <f t="shared" si="162"/>
        <v>OK</v>
      </c>
    </row>
    <row r="5041" spans="1:20" x14ac:dyDescent="0.25">
      <c r="A5041" s="1">
        <v>104020199</v>
      </c>
      <c r="B5041" s="1" t="str">
        <f>VLOOKUP(A5041,[1]Maestra!A$1:C$746,2,0)</f>
        <v>ACFAFACO6</v>
      </c>
      <c r="C5041" s="1" t="str">
        <f>VLOOKUP(A5041,[1]Maestra!A$1:C$746,3,0)</f>
        <v>Factoring Facturas Comunes</v>
      </c>
      <c r="D5041" s="1" t="s">
        <v>478</v>
      </c>
      <c r="E5041" s="1" t="s">
        <v>479</v>
      </c>
      <c r="F5041" s="1">
        <v>1</v>
      </c>
      <c r="G5041" s="1">
        <v>550</v>
      </c>
      <c r="H5041" s="1" t="s">
        <v>480</v>
      </c>
      <c r="I5041" s="1" t="s">
        <v>448</v>
      </c>
      <c r="J5041" s="1" t="s">
        <v>328</v>
      </c>
      <c r="K5041" s="1" t="s">
        <v>445</v>
      </c>
      <c r="Q5041" s="2" t="s">
        <v>37</v>
      </c>
      <c r="R5041" s="1" t="s">
        <v>481</v>
      </c>
      <c r="S5041" s="1" t="str">
        <f t="shared" si="161"/>
        <v>FCD|550|A|V|CGEM|DUPE</v>
      </c>
      <c r="T5041" s="2" t="str">
        <f t="shared" si="162"/>
        <v>OK</v>
      </c>
    </row>
    <row r="5042" spans="1:20" x14ac:dyDescent="0.25">
      <c r="A5042" s="1">
        <v>104020199</v>
      </c>
      <c r="B5042" s="1" t="str">
        <f>VLOOKUP(A5042,[1]Maestra!A$1:C$746,2,0)</f>
        <v>ACFAFACO6</v>
      </c>
      <c r="C5042" s="1" t="str">
        <f>VLOOKUP(A5042,[1]Maestra!A$1:C$746,3,0)</f>
        <v>Factoring Facturas Comunes</v>
      </c>
      <c r="D5042" s="1" t="s">
        <v>478</v>
      </c>
      <c r="E5042" s="1" t="s">
        <v>479</v>
      </c>
      <c r="F5042" s="1">
        <v>1</v>
      </c>
      <c r="G5042" s="1">
        <v>550</v>
      </c>
      <c r="H5042" s="1" t="s">
        <v>480</v>
      </c>
      <c r="I5042" s="1" t="s">
        <v>448</v>
      </c>
      <c r="J5042" s="1" t="s">
        <v>328</v>
      </c>
      <c r="K5042" s="1" t="s">
        <v>447</v>
      </c>
      <c r="Q5042" s="2" t="s">
        <v>37</v>
      </c>
      <c r="R5042" s="1" t="s">
        <v>481</v>
      </c>
      <c r="S5042" s="1" t="str">
        <f t="shared" si="161"/>
        <v>FCD|550|A|V|CGEM|NORM</v>
      </c>
      <c r="T5042" s="2" t="str">
        <f t="shared" si="162"/>
        <v>OK</v>
      </c>
    </row>
    <row r="5043" spans="1:20" x14ac:dyDescent="0.25">
      <c r="A5043" s="1">
        <v>104020199</v>
      </c>
      <c r="B5043" s="1" t="str">
        <f>VLOOKUP(A5043,[1]Maestra!A$1:C$746,2,0)</f>
        <v>ACFAFACO6</v>
      </c>
      <c r="C5043" s="1" t="str">
        <f>VLOOKUP(A5043,[1]Maestra!A$1:C$746,3,0)</f>
        <v>Factoring Facturas Comunes</v>
      </c>
      <c r="D5043" s="1" t="s">
        <v>478</v>
      </c>
      <c r="E5043" s="1" t="s">
        <v>479</v>
      </c>
      <c r="F5043" s="1">
        <v>1</v>
      </c>
      <c r="G5043" s="1">
        <v>550</v>
      </c>
      <c r="H5043" s="1" t="s">
        <v>480</v>
      </c>
      <c r="I5043" s="1" t="s">
        <v>448</v>
      </c>
      <c r="J5043" s="1" t="s">
        <v>325</v>
      </c>
      <c r="K5043" s="1" t="s">
        <v>445</v>
      </c>
      <c r="Q5043" s="2" t="s">
        <v>37</v>
      </c>
      <c r="R5043" s="1" t="s">
        <v>481</v>
      </c>
      <c r="S5043" s="1" t="str">
        <f t="shared" si="161"/>
        <v>FCD|550|A|V|CMED|DUPE</v>
      </c>
      <c r="T5043" s="2" t="str">
        <f t="shared" si="162"/>
        <v>OK</v>
      </c>
    </row>
    <row r="5044" spans="1:20" x14ac:dyDescent="0.25">
      <c r="A5044" s="1">
        <v>104020199</v>
      </c>
      <c r="B5044" s="1" t="str">
        <f>VLOOKUP(A5044,[1]Maestra!A$1:C$746,2,0)</f>
        <v>ACFAFACO6</v>
      </c>
      <c r="C5044" s="1" t="str">
        <f>VLOOKUP(A5044,[1]Maestra!A$1:C$746,3,0)</f>
        <v>Factoring Facturas Comunes</v>
      </c>
      <c r="D5044" s="1" t="s">
        <v>478</v>
      </c>
      <c r="E5044" s="1" t="s">
        <v>479</v>
      </c>
      <c r="F5044" s="1">
        <v>1</v>
      </c>
      <c r="G5044" s="1">
        <v>550</v>
      </c>
      <c r="H5044" s="1" t="s">
        <v>480</v>
      </c>
      <c r="I5044" s="1" t="s">
        <v>448</v>
      </c>
      <c r="J5044" s="1" t="s">
        <v>325</v>
      </c>
      <c r="K5044" s="1" t="s">
        <v>447</v>
      </c>
      <c r="Q5044" s="2" t="s">
        <v>37</v>
      </c>
      <c r="R5044" s="1" t="s">
        <v>481</v>
      </c>
      <c r="S5044" s="1" t="str">
        <f t="shared" si="161"/>
        <v>FCD|550|A|V|CMED|NORM</v>
      </c>
      <c r="T5044" s="2" t="str">
        <f t="shared" si="162"/>
        <v>OK</v>
      </c>
    </row>
    <row r="5045" spans="1:20" x14ac:dyDescent="0.25">
      <c r="A5045" s="1">
        <v>104020199</v>
      </c>
      <c r="B5045" s="1" t="str">
        <f>VLOOKUP(A5045,[1]Maestra!A$1:C$746,2,0)</f>
        <v>ACFAFACO6</v>
      </c>
      <c r="C5045" s="1" t="str">
        <f>VLOOKUP(A5045,[1]Maestra!A$1:C$746,3,0)</f>
        <v>Factoring Facturas Comunes</v>
      </c>
      <c r="D5045" s="1" t="s">
        <v>478</v>
      </c>
      <c r="E5045" s="1" t="s">
        <v>479</v>
      </c>
      <c r="F5045" s="1">
        <v>1</v>
      </c>
      <c r="G5045" s="1">
        <v>550</v>
      </c>
      <c r="H5045" s="1" t="s">
        <v>480</v>
      </c>
      <c r="I5045" s="1" t="s">
        <v>448</v>
      </c>
      <c r="J5045" s="1" t="s">
        <v>330</v>
      </c>
      <c r="K5045" s="1" t="s">
        <v>445</v>
      </c>
      <c r="Q5045" s="2" t="s">
        <v>37</v>
      </c>
      <c r="R5045" s="1" t="s">
        <v>481</v>
      </c>
      <c r="S5045" s="1" t="str">
        <f t="shared" si="161"/>
        <v>FCD|550|A|V|CMIE|DUPE</v>
      </c>
      <c r="T5045" s="2" t="str">
        <f t="shared" si="162"/>
        <v>OK</v>
      </c>
    </row>
    <row r="5046" spans="1:20" x14ac:dyDescent="0.25">
      <c r="A5046" s="1">
        <v>104020199</v>
      </c>
      <c r="B5046" s="1" t="str">
        <f>VLOOKUP(A5046,[1]Maestra!A$1:C$746,2,0)</f>
        <v>ACFAFACO6</v>
      </c>
      <c r="C5046" s="1" t="str">
        <f>VLOOKUP(A5046,[1]Maestra!A$1:C$746,3,0)</f>
        <v>Factoring Facturas Comunes</v>
      </c>
      <c r="D5046" s="1" t="s">
        <v>478</v>
      </c>
      <c r="E5046" s="1" t="s">
        <v>479</v>
      </c>
      <c r="F5046" s="1">
        <v>1</v>
      </c>
      <c r="G5046" s="1">
        <v>550</v>
      </c>
      <c r="H5046" s="1" t="s">
        <v>480</v>
      </c>
      <c r="I5046" s="1" t="s">
        <v>448</v>
      </c>
      <c r="J5046" s="1" t="s">
        <v>330</v>
      </c>
      <c r="K5046" s="1" t="s">
        <v>447</v>
      </c>
      <c r="Q5046" s="2" t="s">
        <v>37</v>
      </c>
      <c r="R5046" s="1" t="s">
        <v>481</v>
      </c>
      <c r="S5046" s="1" t="str">
        <f t="shared" si="161"/>
        <v>FCD|550|A|V|CMIE|NORM</v>
      </c>
      <c r="T5046" s="2" t="str">
        <f t="shared" si="162"/>
        <v>OK</v>
      </c>
    </row>
    <row r="5047" spans="1:20" x14ac:dyDescent="0.25">
      <c r="A5047" s="1">
        <v>104020199</v>
      </c>
      <c r="B5047" s="1" t="str">
        <f>VLOOKUP(A5047,[1]Maestra!A$1:C$746,2,0)</f>
        <v>ACFAFACO6</v>
      </c>
      <c r="C5047" s="1" t="str">
        <f>VLOOKUP(A5047,[1]Maestra!A$1:C$746,3,0)</f>
        <v>Factoring Facturas Comunes</v>
      </c>
      <c r="D5047" s="1" t="s">
        <v>478</v>
      </c>
      <c r="E5047" s="1" t="s">
        <v>479</v>
      </c>
      <c r="F5047" s="1">
        <v>1</v>
      </c>
      <c r="G5047" s="1">
        <v>550</v>
      </c>
      <c r="H5047" s="1" t="s">
        <v>480</v>
      </c>
      <c r="I5047" s="1" t="s">
        <v>448</v>
      </c>
      <c r="J5047" s="1" t="s">
        <v>331</v>
      </c>
      <c r="K5047" s="1" t="s">
        <v>445</v>
      </c>
      <c r="Q5047" s="2" t="s">
        <v>37</v>
      </c>
      <c r="R5047" s="1" t="s">
        <v>481</v>
      </c>
      <c r="S5047" s="1" t="str">
        <f t="shared" si="161"/>
        <v>FCD|550|A|V|CPEM|DUPE</v>
      </c>
      <c r="T5047" s="2" t="str">
        <f t="shared" si="162"/>
        <v>OK</v>
      </c>
    </row>
    <row r="5048" spans="1:20" x14ac:dyDescent="0.25">
      <c r="A5048" s="1">
        <v>104020199</v>
      </c>
      <c r="B5048" s="1" t="str">
        <f>VLOOKUP(A5048,[1]Maestra!A$1:C$746,2,0)</f>
        <v>ACFAFACO6</v>
      </c>
      <c r="C5048" s="1" t="str">
        <f>VLOOKUP(A5048,[1]Maestra!A$1:C$746,3,0)</f>
        <v>Factoring Facturas Comunes</v>
      </c>
      <c r="D5048" s="1" t="s">
        <v>478</v>
      </c>
      <c r="E5048" s="1" t="s">
        <v>479</v>
      </c>
      <c r="F5048" s="1">
        <v>1</v>
      </c>
      <c r="G5048" s="1">
        <v>550</v>
      </c>
      <c r="H5048" s="1" t="s">
        <v>480</v>
      </c>
      <c r="I5048" s="1" t="s">
        <v>448</v>
      </c>
      <c r="J5048" s="1" t="s">
        <v>331</v>
      </c>
      <c r="K5048" s="1" t="s">
        <v>447</v>
      </c>
      <c r="Q5048" s="2" t="s">
        <v>37</v>
      </c>
      <c r="R5048" s="1" t="s">
        <v>481</v>
      </c>
      <c r="S5048" s="1" t="str">
        <f t="shared" si="161"/>
        <v>FCD|550|A|V|CPEM|NORM</v>
      </c>
      <c r="T5048" s="2" t="str">
        <f t="shared" si="162"/>
        <v>OK</v>
      </c>
    </row>
    <row r="5049" spans="1:20" x14ac:dyDescent="0.25">
      <c r="A5049" s="1">
        <v>104020199</v>
      </c>
      <c r="B5049" s="1" t="str">
        <f>VLOOKUP(A5049,[1]Maestra!A$1:C$746,2,0)</f>
        <v>ACFAFACO6</v>
      </c>
      <c r="C5049" s="1" t="str">
        <f>VLOOKUP(A5049,[1]Maestra!A$1:C$746,3,0)</f>
        <v>Factoring Facturas Comunes</v>
      </c>
      <c r="D5049" s="1" t="s">
        <v>478</v>
      </c>
      <c r="E5049" s="1" t="s">
        <v>479</v>
      </c>
      <c r="F5049" s="1">
        <v>1</v>
      </c>
      <c r="G5049" s="1">
        <v>550</v>
      </c>
      <c r="H5049" s="1" t="s">
        <v>482</v>
      </c>
      <c r="I5049" s="1" t="s">
        <v>415</v>
      </c>
      <c r="J5049" s="1" t="s">
        <v>327</v>
      </c>
      <c r="K5049" s="1" t="s">
        <v>445</v>
      </c>
      <c r="Q5049" s="2" t="s">
        <v>37</v>
      </c>
      <c r="R5049" s="1" t="s">
        <v>481</v>
      </c>
      <c r="S5049" s="1" t="str">
        <f t="shared" si="161"/>
        <v>FCD|550|G|S|CCOR|DUPE</v>
      </c>
      <c r="T5049" s="2" t="str">
        <f t="shared" si="162"/>
        <v>OK</v>
      </c>
    </row>
    <row r="5050" spans="1:20" x14ac:dyDescent="0.25">
      <c r="A5050" s="1">
        <v>104020199</v>
      </c>
      <c r="B5050" s="1" t="str">
        <f>VLOOKUP(A5050,[1]Maestra!A$1:C$746,2,0)</f>
        <v>ACFAFACO6</v>
      </c>
      <c r="C5050" s="1" t="str">
        <f>VLOOKUP(A5050,[1]Maestra!A$1:C$746,3,0)</f>
        <v>Factoring Facturas Comunes</v>
      </c>
      <c r="D5050" s="1" t="s">
        <v>478</v>
      </c>
      <c r="E5050" s="1" t="s">
        <v>479</v>
      </c>
      <c r="F5050" s="1">
        <v>1</v>
      </c>
      <c r="G5050" s="1">
        <v>550</v>
      </c>
      <c r="H5050" s="1" t="s">
        <v>482</v>
      </c>
      <c r="I5050" s="1" t="s">
        <v>415</v>
      </c>
      <c r="J5050" s="1" t="s">
        <v>327</v>
      </c>
      <c r="K5050" s="1" t="s">
        <v>447</v>
      </c>
      <c r="Q5050" s="2" t="s">
        <v>37</v>
      </c>
      <c r="R5050" s="1" t="s">
        <v>481</v>
      </c>
      <c r="S5050" s="1" t="str">
        <f t="shared" si="161"/>
        <v>FCD|550|G|S|CCOR|NORM</v>
      </c>
      <c r="T5050" s="2" t="str">
        <f t="shared" si="162"/>
        <v>OK</v>
      </c>
    </row>
    <row r="5051" spans="1:20" x14ac:dyDescent="0.25">
      <c r="A5051" s="1">
        <v>104020199</v>
      </c>
      <c r="B5051" s="1" t="str">
        <f>VLOOKUP(A5051,[1]Maestra!A$1:C$746,2,0)</f>
        <v>ACFAFACO6</v>
      </c>
      <c r="C5051" s="1" t="str">
        <f>VLOOKUP(A5051,[1]Maestra!A$1:C$746,3,0)</f>
        <v>Factoring Facturas Comunes</v>
      </c>
      <c r="D5051" s="1" t="s">
        <v>478</v>
      </c>
      <c r="E5051" s="1" t="s">
        <v>479</v>
      </c>
      <c r="F5051" s="1">
        <v>1</v>
      </c>
      <c r="G5051" s="1">
        <v>550</v>
      </c>
      <c r="H5051" s="1" t="s">
        <v>482</v>
      </c>
      <c r="I5051" s="1" t="s">
        <v>415</v>
      </c>
      <c r="J5051" s="1" t="s">
        <v>323</v>
      </c>
      <c r="K5051" s="1" t="s">
        <v>445</v>
      </c>
      <c r="Q5051" s="2" t="s">
        <v>37</v>
      </c>
      <c r="R5051" s="1" t="s">
        <v>481</v>
      </c>
      <c r="S5051" s="1" t="str">
        <f t="shared" si="161"/>
        <v>FCD|550|G|S|CESP|DUPE</v>
      </c>
      <c r="T5051" s="2" t="str">
        <f t="shared" si="162"/>
        <v>OK</v>
      </c>
    </row>
    <row r="5052" spans="1:20" x14ac:dyDescent="0.25">
      <c r="A5052" s="1">
        <v>104020199</v>
      </c>
      <c r="B5052" s="1" t="str">
        <f>VLOOKUP(A5052,[1]Maestra!A$1:C$746,2,0)</f>
        <v>ACFAFACO6</v>
      </c>
      <c r="C5052" s="1" t="str">
        <f>VLOOKUP(A5052,[1]Maestra!A$1:C$746,3,0)</f>
        <v>Factoring Facturas Comunes</v>
      </c>
      <c r="D5052" s="1" t="s">
        <v>478</v>
      </c>
      <c r="E5052" s="1" t="s">
        <v>479</v>
      </c>
      <c r="F5052" s="1">
        <v>1</v>
      </c>
      <c r="G5052" s="1">
        <v>550</v>
      </c>
      <c r="H5052" s="1" t="s">
        <v>482</v>
      </c>
      <c r="I5052" s="1" t="s">
        <v>415</v>
      </c>
      <c r="J5052" s="1" t="s">
        <v>323</v>
      </c>
      <c r="K5052" s="1" t="s">
        <v>447</v>
      </c>
      <c r="Q5052" s="2" t="s">
        <v>37</v>
      </c>
      <c r="R5052" s="1" t="s">
        <v>481</v>
      </c>
      <c r="S5052" s="1" t="str">
        <f t="shared" si="161"/>
        <v>FCD|550|G|S|CESP|NORM</v>
      </c>
      <c r="T5052" s="2" t="str">
        <f t="shared" si="162"/>
        <v>OK</v>
      </c>
    </row>
    <row r="5053" spans="1:20" x14ac:dyDescent="0.25">
      <c r="A5053" s="1">
        <v>104020199</v>
      </c>
      <c r="B5053" s="1" t="str">
        <f>VLOOKUP(A5053,[1]Maestra!A$1:C$746,2,0)</f>
        <v>ACFAFACO6</v>
      </c>
      <c r="C5053" s="1" t="str">
        <f>VLOOKUP(A5053,[1]Maestra!A$1:C$746,3,0)</f>
        <v>Factoring Facturas Comunes</v>
      </c>
      <c r="D5053" s="1" t="s">
        <v>478</v>
      </c>
      <c r="E5053" s="1" t="s">
        <v>479</v>
      </c>
      <c r="F5053" s="1">
        <v>1</v>
      </c>
      <c r="G5053" s="1">
        <v>550</v>
      </c>
      <c r="H5053" s="1" t="s">
        <v>482</v>
      </c>
      <c r="I5053" s="1" t="s">
        <v>415</v>
      </c>
      <c r="J5053" s="1" t="s">
        <v>328</v>
      </c>
      <c r="K5053" s="1" t="s">
        <v>445</v>
      </c>
      <c r="Q5053" s="2" t="s">
        <v>37</v>
      </c>
      <c r="R5053" s="1" t="s">
        <v>481</v>
      </c>
      <c r="S5053" s="1" t="str">
        <f t="shared" si="161"/>
        <v>FCD|550|G|S|CGEM|DUPE</v>
      </c>
      <c r="T5053" s="2" t="str">
        <f t="shared" si="162"/>
        <v>OK</v>
      </c>
    </row>
    <row r="5054" spans="1:20" x14ac:dyDescent="0.25">
      <c r="A5054" s="1">
        <v>104020199</v>
      </c>
      <c r="B5054" s="1" t="str">
        <f>VLOOKUP(A5054,[1]Maestra!A$1:C$746,2,0)</f>
        <v>ACFAFACO6</v>
      </c>
      <c r="C5054" s="1" t="str">
        <f>VLOOKUP(A5054,[1]Maestra!A$1:C$746,3,0)</f>
        <v>Factoring Facturas Comunes</v>
      </c>
      <c r="D5054" s="1" t="s">
        <v>478</v>
      </c>
      <c r="E5054" s="1" t="s">
        <v>479</v>
      </c>
      <c r="F5054" s="1">
        <v>1</v>
      </c>
      <c r="G5054" s="1">
        <v>550</v>
      </c>
      <c r="H5054" s="1" t="s">
        <v>482</v>
      </c>
      <c r="I5054" s="1" t="s">
        <v>415</v>
      </c>
      <c r="J5054" s="1" t="s">
        <v>328</v>
      </c>
      <c r="K5054" s="1" t="s">
        <v>447</v>
      </c>
      <c r="Q5054" s="2" t="s">
        <v>37</v>
      </c>
      <c r="R5054" s="1" t="s">
        <v>481</v>
      </c>
      <c r="S5054" s="1" t="str">
        <f t="shared" si="161"/>
        <v>FCD|550|G|S|CGEM|NORM</v>
      </c>
      <c r="T5054" s="2" t="str">
        <f t="shared" si="162"/>
        <v>OK</v>
      </c>
    </row>
    <row r="5055" spans="1:20" x14ac:dyDescent="0.25">
      <c r="A5055" s="1">
        <v>104020199</v>
      </c>
      <c r="B5055" s="1" t="str">
        <f>VLOOKUP(A5055,[1]Maestra!A$1:C$746,2,0)</f>
        <v>ACFAFACO6</v>
      </c>
      <c r="C5055" s="1" t="str">
        <f>VLOOKUP(A5055,[1]Maestra!A$1:C$746,3,0)</f>
        <v>Factoring Facturas Comunes</v>
      </c>
      <c r="D5055" s="1" t="s">
        <v>478</v>
      </c>
      <c r="E5055" s="1" t="s">
        <v>479</v>
      </c>
      <c r="F5055" s="1">
        <v>1</v>
      </c>
      <c r="G5055" s="1">
        <v>550</v>
      </c>
      <c r="H5055" s="1" t="s">
        <v>482</v>
      </c>
      <c r="I5055" s="1" t="s">
        <v>415</v>
      </c>
      <c r="J5055" s="1" t="s">
        <v>325</v>
      </c>
      <c r="K5055" s="1" t="s">
        <v>445</v>
      </c>
      <c r="Q5055" s="2" t="s">
        <v>37</v>
      </c>
      <c r="R5055" s="1" t="s">
        <v>481</v>
      </c>
      <c r="S5055" s="1" t="str">
        <f t="shared" si="161"/>
        <v>FCD|550|G|S|CMED|DUPE</v>
      </c>
      <c r="T5055" s="2" t="str">
        <f t="shared" si="162"/>
        <v>OK</v>
      </c>
    </row>
    <row r="5056" spans="1:20" x14ac:dyDescent="0.25">
      <c r="A5056" s="1">
        <v>104020199</v>
      </c>
      <c r="B5056" s="1" t="str">
        <f>VLOOKUP(A5056,[1]Maestra!A$1:C$746,2,0)</f>
        <v>ACFAFACO6</v>
      </c>
      <c r="C5056" s="1" t="str">
        <f>VLOOKUP(A5056,[1]Maestra!A$1:C$746,3,0)</f>
        <v>Factoring Facturas Comunes</v>
      </c>
      <c r="D5056" s="1" t="s">
        <v>478</v>
      </c>
      <c r="E5056" s="1" t="s">
        <v>479</v>
      </c>
      <c r="F5056" s="1">
        <v>1</v>
      </c>
      <c r="G5056" s="1">
        <v>550</v>
      </c>
      <c r="H5056" s="1" t="s">
        <v>482</v>
      </c>
      <c r="I5056" s="1" t="s">
        <v>415</v>
      </c>
      <c r="J5056" s="1" t="s">
        <v>325</v>
      </c>
      <c r="K5056" s="1" t="s">
        <v>447</v>
      </c>
      <c r="Q5056" s="2" t="s">
        <v>37</v>
      </c>
      <c r="R5056" s="1" t="s">
        <v>481</v>
      </c>
      <c r="S5056" s="1" t="str">
        <f t="shared" si="161"/>
        <v>FCD|550|G|S|CMED|NORM</v>
      </c>
      <c r="T5056" s="2" t="str">
        <f t="shared" si="162"/>
        <v>OK</v>
      </c>
    </row>
    <row r="5057" spans="1:20" x14ac:dyDescent="0.25">
      <c r="A5057" s="1">
        <v>104020199</v>
      </c>
      <c r="B5057" s="1" t="str">
        <f>VLOOKUP(A5057,[1]Maestra!A$1:C$746,2,0)</f>
        <v>ACFAFACO6</v>
      </c>
      <c r="C5057" s="1" t="str">
        <f>VLOOKUP(A5057,[1]Maestra!A$1:C$746,3,0)</f>
        <v>Factoring Facturas Comunes</v>
      </c>
      <c r="D5057" s="1" t="s">
        <v>478</v>
      </c>
      <c r="E5057" s="1" t="s">
        <v>479</v>
      </c>
      <c r="F5057" s="1">
        <v>1</v>
      </c>
      <c r="G5057" s="1">
        <v>550</v>
      </c>
      <c r="H5057" s="1" t="s">
        <v>482</v>
      </c>
      <c r="I5057" s="1" t="s">
        <v>415</v>
      </c>
      <c r="J5057" s="1" t="s">
        <v>330</v>
      </c>
      <c r="K5057" s="1" t="s">
        <v>445</v>
      </c>
      <c r="Q5057" s="2" t="s">
        <v>37</v>
      </c>
      <c r="R5057" s="1" t="s">
        <v>481</v>
      </c>
      <c r="S5057" s="1" t="str">
        <f t="shared" ref="S5057:S5120" si="163">_xlfn.CONCAT(D5057,"|",G5057,"|",H5057,"|",I5057,"|",J5057,"|",K5057)</f>
        <v>FCD|550|G|S|CMIE|DUPE</v>
      </c>
      <c r="T5057" s="2" t="str">
        <f t="shared" si="162"/>
        <v>OK</v>
      </c>
    </row>
    <row r="5058" spans="1:20" x14ac:dyDescent="0.25">
      <c r="A5058" s="1">
        <v>104020199</v>
      </c>
      <c r="B5058" s="1" t="str">
        <f>VLOOKUP(A5058,[1]Maestra!A$1:C$746,2,0)</f>
        <v>ACFAFACO6</v>
      </c>
      <c r="C5058" s="1" t="str">
        <f>VLOOKUP(A5058,[1]Maestra!A$1:C$746,3,0)</f>
        <v>Factoring Facturas Comunes</v>
      </c>
      <c r="D5058" s="1" t="s">
        <v>478</v>
      </c>
      <c r="E5058" s="1" t="s">
        <v>479</v>
      </c>
      <c r="F5058" s="1">
        <v>1</v>
      </c>
      <c r="G5058" s="1">
        <v>550</v>
      </c>
      <c r="H5058" s="1" t="s">
        <v>482</v>
      </c>
      <c r="I5058" s="1" t="s">
        <v>415</v>
      </c>
      <c r="J5058" s="1" t="s">
        <v>330</v>
      </c>
      <c r="K5058" s="1" t="s">
        <v>447</v>
      </c>
      <c r="Q5058" s="2" t="s">
        <v>37</v>
      </c>
      <c r="R5058" s="1" t="s">
        <v>481</v>
      </c>
      <c r="S5058" s="1" t="str">
        <f t="shared" si="163"/>
        <v>FCD|550|G|S|CMIE|NORM</v>
      </c>
      <c r="T5058" s="2" t="str">
        <f t="shared" si="162"/>
        <v>OK</v>
      </c>
    </row>
    <row r="5059" spans="1:20" x14ac:dyDescent="0.25">
      <c r="A5059" s="1">
        <v>104020199</v>
      </c>
      <c r="B5059" s="1" t="str">
        <f>VLOOKUP(A5059,[1]Maestra!A$1:C$746,2,0)</f>
        <v>ACFAFACO6</v>
      </c>
      <c r="C5059" s="1" t="str">
        <f>VLOOKUP(A5059,[1]Maestra!A$1:C$746,3,0)</f>
        <v>Factoring Facturas Comunes</v>
      </c>
      <c r="D5059" s="1" t="s">
        <v>478</v>
      </c>
      <c r="E5059" s="1" t="s">
        <v>479</v>
      </c>
      <c r="F5059" s="1">
        <v>1</v>
      </c>
      <c r="G5059" s="1">
        <v>550</v>
      </c>
      <c r="H5059" s="1" t="s">
        <v>482</v>
      </c>
      <c r="I5059" s="1" t="s">
        <v>415</v>
      </c>
      <c r="J5059" s="1" t="s">
        <v>331</v>
      </c>
      <c r="K5059" s="1" t="s">
        <v>445</v>
      </c>
      <c r="Q5059" s="2" t="s">
        <v>37</v>
      </c>
      <c r="R5059" s="1" t="s">
        <v>481</v>
      </c>
      <c r="S5059" s="1" t="str">
        <f t="shared" si="163"/>
        <v>FCD|550|G|S|CPEM|DUPE</v>
      </c>
      <c r="T5059" s="2" t="str">
        <f t="shared" ref="T5059:T5122" si="164">IF(COUNTIFS($D$2:$D$20413,D5059,$S$2:$S$20413,S5059,$A$2:$A$20413,"&lt;&gt;"&amp;A5059)&gt;0,"Conflicto","OK")</f>
        <v>OK</v>
      </c>
    </row>
    <row r="5060" spans="1:20" x14ac:dyDescent="0.25">
      <c r="A5060" s="1">
        <v>104020199</v>
      </c>
      <c r="B5060" s="1" t="str">
        <f>VLOOKUP(A5060,[1]Maestra!A$1:C$746,2,0)</f>
        <v>ACFAFACO6</v>
      </c>
      <c r="C5060" s="1" t="str">
        <f>VLOOKUP(A5060,[1]Maestra!A$1:C$746,3,0)</f>
        <v>Factoring Facturas Comunes</v>
      </c>
      <c r="D5060" s="1" t="s">
        <v>478</v>
      </c>
      <c r="E5060" s="1" t="s">
        <v>479</v>
      </c>
      <c r="F5060" s="1">
        <v>1</v>
      </c>
      <c r="G5060" s="1">
        <v>550</v>
      </c>
      <c r="H5060" s="1" t="s">
        <v>482</v>
      </c>
      <c r="I5060" s="1" t="s">
        <v>415</v>
      </c>
      <c r="J5060" s="1" t="s">
        <v>331</v>
      </c>
      <c r="K5060" s="1" t="s">
        <v>447</v>
      </c>
      <c r="Q5060" s="2" t="s">
        <v>37</v>
      </c>
      <c r="R5060" s="1" t="s">
        <v>481</v>
      </c>
      <c r="S5060" s="1" t="str">
        <f t="shared" si="163"/>
        <v>FCD|550|G|S|CPEM|NORM</v>
      </c>
      <c r="T5060" s="2" t="str">
        <f t="shared" si="164"/>
        <v>OK</v>
      </c>
    </row>
    <row r="5061" spans="1:20" x14ac:dyDescent="0.25">
      <c r="A5061" s="1">
        <v>104020199</v>
      </c>
      <c r="B5061" s="1" t="str">
        <f>VLOOKUP(A5061,[1]Maestra!A$1:C$746,2,0)</f>
        <v>ACFAFACO6</v>
      </c>
      <c r="C5061" s="1" t="str">
        <f>VLOOKUP(A5061,[1]Maestra!A$1:C$746,3,0)</f>
        <v>Factoring Facturas Comunes</v>
      </c>
      <c r="D5061" s="1" t="s">
        <v>478</v>
      </c>
      <c r="E5061" s="1" t="s">
        <v>479</v>
      </c>
      <c r="F5061" s="1">
        <v>1</v>
      </c>
      <c r="G5061" s="1">
        <v>550</v>
      </c>
      <c r="H5061" s="1" t="s">
        <v>482</v>
      </c>
      <c r="I5061" s="1" t="s">
        <v>448</v>
      </c>
      <c r="J5061" s="1" t="s">
        <v>327</v>
      </c>
      <c r="K5061" s="1" t="s">
        <v>445</v>
      </c>
      <c r="Q5061" s="2" t="s">
        <v>37</v>
      </c>
      <c r="R5061" s="1" t="s">
        <v>481</v>
      </c>
      <c r="S5061" s="1" t="str">
        <f t="shared" si="163"/>
        <v>FCD|550|G|V|CCOR|DUPE</v>
      </c>
      <c r="T5061" s="2" t="str">
        <f t="shared" si="164"/>
        <v>OK</v>
      </c>
    </row>
    <row r="5062" spans="1:20" x14ac:dyDescent="0.25">
      <c r="A5062" s="1">
        <v>104020199</v>
      </c>
      <c r="B5062" s="1" t="str">
        <f>VLOOKUP(A5062,[1]Maestra!A$1:C$746,2,0)</f>
        <v>ACFAFACO6</v>
      </c>
      <c r="C5062" s="1" t="str">
        <f>VLOOKUP(A5062,[1]Maestra!A$1:C$746,3,0)</f>
        <v>Factoring Facturas Comunes</v>
      </c>
      <c r="D5062" s="1" t="s">
        <v>478</v>
      </c>
      <c r="E5062" s="1" t="s">
        <v>479</v>
      </c>
      <c r="F5062" s="1">
        <v>1</v>
      </c>
      <c r="G5062" s="1">
        <v>550</v>
      </c>
      <c r="H5062" s="1" t="s">
        <v>482</v>
      </c>
      <c r="I5062" s="1" t="s">
        <v>448</v>
      </c>
      <c r="J5062" s="1" t="s">
        <v>327</v>
      </c>
      <c r="K5062" s="1" t="s">
        <v>447</v>
      </c>
      <c r="Q5062" s="2" t="s">
        <v>37</v>
      </c>
      <c r="R5062" s="1" t="s">
        <v>481</v>
      </c>
      <c r="S5062" s="1" t="str">
        <f t="shared" si="163"/>
        <v>FCD|550|G|V|CCOR|NORM</v>
      </c>
      <c r="T5062" s="2" t="str">
        <f t="shared" si="164"/>
        <v>OK</v>
      </c>
    </row>
    <row r="5063" spans="1:20" x14ac:dyDescent="0.25">
      <c r="A5063" s="1">
        <v>104020199</v>
      </c>
      <c r="B5063" s="1" t="str">
        <f>VLOOKUP(A5063,[1]Maestra!A$1:C$746,2,0)</f>
        <v>ACFAFACO6</v>
      </c>
      <c r="C5063" s="1" t="str">
        <f>VLOOKUP(A5063,[1]Maestra!A$1:C$746,3,0)</f>
        <v>Factoring Facturas Comunes</v>
      </c>
      <c r="D5063" s="1" t="s">
        <v>478</v>
      </c>
      <c r="E5063" s="1" t="s">
        <v>479</v>
      </c>
      <c r="F5063" s="1">
        <v>1</v>
      </c>
      <c r="G5063" s="1">
        <v>550</v>
      </c>
      <c r="H5063" s="1" t="s">
        <v>482</v>
      </c>
      <c r="I5063" s="1" t="s">
        <v>448</v>
      </c>
      <c r="J5063" s="1" t="s">
        <v>323</v>
      </c>
      <c r="K5063" s="1" t="s">
        <v>445</v>
      </c>
      <c r="Q5063" s="2" t="s">
        <v>37</v>
      </c>
      <c r="R5063" s="1" t="s">
        <v>481</v>
      </c>
      <c r="S5063" s="1" t="str">
        <f t="shared" si="163"/>
        <v>FCD|550|G|V|CESP|DUPE</v>
      </c>
      <c r="T5063" s="2" t="str">
        <f t="shared" si="164"/>
        <v>OK</v>
      </c>
    </row>
    <row r="5064" spans="1:20" x14ac:dyDescent="0.25">
      <c r="A5064" s="1">
        <v>104020199</v>
      </c>
      <c r="B5064" s="1" t="str">
        <f>VLOOKUP(A5064,[1]Maestra!A$1:C$746,2,0)</f>
        <v>ACFAFACO6</v>
      </c>
      <c r="C5064" s="1" t="str">
        <f>VLOOKUP(A5064,[1]Maestra!A$1:C$746,3,0)</f>
        <v>Factoring Facturas Comunes</v>
      </c>
      <c r="D5064" s="1" t="s">
        <v>478</v>
      </c>
      <c r="E5064" s="1" t="s">
        <v>479</v>
      </c>
      <c r="F5064" s="1">
        <v>1</v>
      </c>
      <c r="G5064" s="1">
        <v>550</v>
      </c>
      <c r="H5064" s="1" t="s">
        <v>482</v>
      </c>
      <c r="I5064" s="1" t="s">
        <v>448</v>
      </c>
      <c r="J5064" s="1" t="s">
        <v>323</v>
      </c>
      <c r="K5064" s="1" t="s">
        <v>447</v>
      </c>
      <c r="Q5064" s="2" t="s">
        <v>37</v>
      </c>
      <c r="R5064" s="1" t="s">
        <v>481</v>
      </c>
      <c r="S5064" s="1" t="str">
        <f t="shared" si="163"/>
        <v>FCD|550|G|V|CESP|NORM</v>
      </c>
      <c r="T5064" s="2" t="str">
        <f t="shared" si="164"/>
        <v>OK</v>
      </c>
    </row>
    <row r="5065" spans="1:20" x14ac:dyDescent="0.25">
      <c r="A5065" s="1">
        <v>104020199</v>
      </c>
      <c r="B5065" s="1" t="str">
        <f>VLOOKUP(A5065,[1]Maestra!A$1:C$746,2,0)</f>
        <v>ACFAFACO6</v>
      </c>
      <c r="C5065" s="1" t="str">
        <f>VLOOKUP(A5065,[1]Maestra!A$1:C$746,3,0)</f>
        <v>Factoring Facturas Comunes</v>
      </c>
      <c r="D5065" s="1" t="s">
        <v>478</v>
      </c>
      <c r="E5065" s="1" t="s">
        <v>479</v>
      </c>
      <c r="F5065" s="1">
        <v>1</v>
      </c>
      <c r="G5065" s="1">
        <v>550</v>
      </c>
      <c r="H5065" s="1" t="s">
        <v>482</v>
      </c>
      <c r="I5065" s="1" t="s">
        <v>448</v>
      </c>
      <c r="J5065" s="1" t="s">
        <v>328</v>
      </c>
      <c r="K5065" s="1" t="s">
        <v>445</v>
      </c>
      <c r="Q5065" s="2" t="s">
        <v>37</v>
      </c>
      <c r="R5065" s="1" t="s">
        <v>481</v>
      </c>
      <c r="S5065" s="1" t="str">
        <f t="shared" si="163"/>
        <v>FCD|550|G|V|CGEM|DUPE</v>
      </c>
      <c r="T5065" s="2" t="str">
        <f t="shared" si="164"/>
        <v>OK</v>
      </c>
    </row>
    <row r="5066" spans="1:20" x14ac:dyDescent="0.25">
      <c r="A5066" s="1">
        <v>104020199</v>
      </c>
      <c r="B5066" s="1" t="str">
        <f>VLOOKUP(A5066,[1]Maestra!A$1:C$746,2,0)</f>
        <v>ACFAFACO6</v>
      </c>
      <c r="C5066" s="1" t="str">
        <f>VLOOKUP(A5066,[1]Maestra!A$1:C$746,3,0)</f>
        <v>Factoring Facturas Comunes</v>
      </c>
      <c r="D5066" s="1" t="s">
        <v>478</v>
      </c>
      <c r="E5066" s="1" t="s">
        <v>479</v>
      </c>
      <c r="F5066" s="1">
        <v>1</v>
      </c>
      <c r="G5066" s="1">
        <v>550</v>
      </c>
      <c r="H5066" s="1" t="s">
        <v>482</v>
      </c>
      <c r="I5066" s="1" t="s">
        <v>448</v>
      </c>
      <c r="J5066" s="1" t="s">
        <v>328</v>
      </c>
      <c r="K5066" s="1" t="s">
        <v>447</v>
      </c>
      <c r="Q5066" s="2" t="s">
        <v>37</v>
      </c>
      <c r="R5066" s="1" t="s">
        <v>481</v>
      </c>
      <c r="S5066" s="1" t="str">
        <f t="shared" si="163"/>
        <v>FCD|550|G|V|CGEM|NORM</v>
      </c>
      <c r="T5066" s="2" t="str">
        <f t="shared" si="164"/>
        <v>OK</v>
      </c>
    </row>
    <row r="5067" spans="1:20" x14ac:dyDescent="0.25">
      <c r="A5067" s="1">
        <v>104020199</v>
      </c>
      <c r="B5067" s="1" t="str">
        <f>VLOOKUP(A5067,[1]Maestra!A$1:C$746,2,0)</f>
        <v>ACFAFACO6</v>
      </c>
      <c r="C5067" s="1" t="str">
        <f>VLOOKUP(A5067,[1]Maestra!A$1:C$746,3,0)</f>
        <v>Factoring Facturas Comunes</v>
      </c>
      <c r="D5067" s="1" t="s">
        <v>478</v>
      </c>
      <c r="E5067" s="1" t="s">
        <v>479</v>
      </c>
      <c r="F5067" s="1">
        <v>1</v>
      </c>
      <c r="G5067" s="1">
        <v>550</v>
      </c>
      <c r="H5067" s="1" t="s">
        <v>482</v>
      </c>
      <c r="I5067" s="1" t="s">
        <v>448</v>
      </c>
      <c r="J5067" s="1" t="s">
        <v>325</v>
      </c>
      <c r="K5067" s="1" t="s">
        <v>445</v>
      </c>
      <c r="Q5067" s="2" t="s">
        <v>37</v>
      </c>
      <c r="R5067" s="1" t="s">
        <v>481</v>
      </c>
      <c r="S5067" s="1" t="str">
        <f t="shared" si="163"/>
        <v>FCD|550|G|V|CMED|DUPE</v>
      </c>
      <c r="T5067" s="2" t="str">
        <f t="shared" si="164"/>
        <v>OK</v>
      </c>
    </row>
    <row r="5068" spans="1:20" x14ac:dyDescent="0.25">
      <c r="A5068" s="1">
        <v>104020199</v>
      </c>
      <c r="B5068" s="1" t="str">
        <f>VLOOKUP(A5068,[1]Maestra!A$1:C$746,2,0)</f>
        <v>ACFAFACO6</v>
      </c>
      <c r="C5068" s="1" t="str">
        <f>VLOOKUP(A5068,[1]Maestra!A$1:C$746,3,0)</f>
        <v>Factoring Facturas Comunes</v>
      </c>
      <c r="D5068" s="1" t="s">
        <v>478</v>
      </c>
      <c r="E5068" s="1" t="s">
        <v>479</v>
      </c>
      <c r="F5068" s="1">
        <v>1</v>
      </c>
      <c r="G5068" s="1">
        <v>550</v>
      </c>
      <c r="H5068" s="1" t="s">
        <v>482</v>
      </c>
      <c r="I5068" s="1" t="s">
        <v>448</v>
      </c>
      <c r="J5068" s="1" t="s">
        <v>325</v>
      </c>
      <c r="K5068" s="1" t="s">
        <v>447</v>
      </c>
      <c r="Q5068" s="2" t="s">
        <v>37</v>
      </c>
      <c r="R5068" s="1" t="s">
        <v>481</v>
      </c>
      <c r="S5068" s="1" t="str">
        <f t="shared" si="163"/>
        <v>FCD|550|G|V|CMED|NORM</v>
      </c>
      <c r="T5068" s="2" t="str">
        <f t="shared" si="164"/>
        <v>OK</v>
      </c>
    </row>
    <row r="5069" spans="1:20" x14ac:dyDescent="0.25">
      <c r="A5069" s="1">
        <v>104020199</v>
      </c>
      <c r="B5069" s="1" t="str">
        <f>VLOOKUP(A5069,[1]Maestra!A$1:C$746,2,0)</f>
        <v>ACFAFACO6</v>
      </c>
      <c r="C5069" s="1" t="str">
        <f>VLOOKUP(A5069,[1]Maestra!A$1:C$746,3,0)</f>
        <v>Factoring Facturas Comunes</v>
      </c>
      <c r="D5069" s="1" t="s">
        <v>478</v>
      </c>
      <c r="E5069" s="1" t="s">
        <v>479</v>
      </c>
      <c r="F5069" s="1">
        <v>1</v>
      </c>
      <c r="G5069" s="1">
        <v>550</v>
      </c>
      <c r="H5069" s="1" t="s">
        <v>482</v>
      </c>
      <c r="I5069" s="1" t="s">
        <v>448</v>
      </c>
      <c r="J5069" s="1" t="s">
        <v>330</v>
      </c>
      <c r="K5069" s="1" t="s">
        <v>445</v>
      </c>
      <c r="Q5069" s="2" t="s">
        <v>37</v>
      </c>
      <c r="R5069" s="1" t="s">
        <v>481</v>
      </c>
      <c r="S5069" s="1" t="str">
        <f t="shared" si="163"/>
        <v>FCD|550|G|V|CMIE|DUPE</v>
      </c>
      <c r="T5069" s="2" t="str">
        <f t="shared" si="164"/>
        <v>OK</v>
      </c>
    </row>
    <row r="5070" spans="1:20" x14ac:dyDescent="0.25">
      <c r="A5070" s="1">
        <v>104020199</v>
      </c>
      <c r="B5070" s="1" t="str">
        <f>VLOOKUP(A5070,[1]Maestra!A$1:C$746,2,0)</f>
        <v>ACFAFACO6</v>
      </c>
      <c r="C5070" s="1" t="str">
        <f>VLOOKUP(A5070,[1]Maestra!A$1:C$746,3,0)</f>
        <v>Factoring Facturas Comunes</v>
      </c>
      <c r="D5070" s="1" t="s">
        <v>478</v>
      </c>
      <c r="E5070" s="1" t="s">
        <v>479</v>
      </c>
      <c r="F5070" s="1">
        <v>1</v>
      </c>
      <c r="G5070" s="1">
        <v>550</v>
      </c>
      <c r="H5070" s="1" t="s">
        <v>482</v>
      </c>
      <c r="I5070" s="1" t="s">
        <v>448</v>
      </c>
      <c r="J5070" s="1" t="s">
        <v>330</v>
      </c>
      <c r="K5070" s="1" t="s">
        <v>447</v>
      </c>
      <c r="Q5070" s="2" t="s">
        <v>37</v>
      </c>
      <c r="R5070" s="1" t="s">
        <v>481</v>
      </c>
      <c r="S5070" s="1" t="str">
        <f t="shared" si="163"/>
        <v>FCD|550|G|V|CMIE|NORM</v>
      </c>
      <c r="T5070" s="2" t="str">
        <f t="shared" si="164"/>
        <v>OK</v>
      </c>
    </row>
    <row r="5071" spans="1:20" x14ac:dyDescent="0.25">
      <c r="A5071" s="1">
        <v>104020199</v>
      </c>
      <c r="B5071" s="1" t="str">
        <f>VLOOKUP(A5071,[1]Maestra!A$1:C$746,2,0)</f>
        <v>ACFAFACO6</v>
      </c>
      <c r="C5071" s="1" t="str">
        <f>VLOOKUP(A5071,[1]Maestra!A$1:C$746,3,0)</f>
        <v>Factoring Facturas Comunes</v>
      </c>
      <c r="D5071" s="1" t="s">
        <v>478</v>
      </c>
      <c r="E5071" s="1" t="s">
        <v>479</v>
      </c>
      <c r="F5071" s="1">
        <v>1</v>
      </c>
      <c r="G5071" s="1">
        <v>550</v>
      </c>
      <c r="H5071" s="1" t="s">
        <v>482</v>
      </c>
      <c r="I5071" s="1" t="s">
        <v>448</v>
      </c>
      <c r="J5071" s="1" t="s">
        <v>331</v>
      </c>
      <c r="K5071" s="1" t="s">
        <v>445</v>
      </c>
      <c r="Q5071" s="2" t="s">
        <v>37</v>
      </c>
      <c r="R5071" s="1" t="s">
        <v>481</v>
      </c>
      <c r="S5071" s="1" t="str">
        <f t="shared" si="163"/>
        <v>FCD|550|G|V|CPEM|DUPE</v>
      </c>
      <c r="T5071" s="2" t="str">
        <f t="shared" si="164"/>
        <v>OK</v>
      </c>
    </row>
    <row r="5072" spans="1:20" x14ac:dyDescent="0.25">
      <c r="A5072" s="1">
        <v>104020199</v>
      </c>
      <c r="B5072" s="1" t="str">
        <f>VLOOKUP(A5072,[1]Maestra!A$1:C$746,2,0)</f>
        <v>ACFAFACO6</v>
      </c>
      <c r="C5072" s="1" t="str">
        <f>VLOOKUP(A5072,[1]Maestra!A$1:C$746,3,0)</f>
        <v>Factoring Facturas Comunes</v>
      </c>
      <c r="D5072" s="1" t="s">
        <v>478</v>
      </c>
      <c r="E5072" s="1" t="s">
        <v>479</v>
      </c>
      <c r="F5072" s="1">
        <v>1</v>
      </c>
      <c r="G5072" s="1">
        <v>550</v>
      </c>
      <c r="H5072" s="1" t="s">
        <v>482</v>
      </c>
      <c r="I5072" s="1" t="s">
        <v>448</v>
      </c>
      <c r="J5072" s="1" t="s">
        <v>331</v>
      </c>
      <c r="K5072" s="1" t="s">
        <v>447</v>
      </c>
      <c r="Q5072" s="2" t="s">
        <v>37</v>
      </c>
      <c r="R5072" s="1" t="s">
        <v>481</v>
      </c>
      <c r="S5072" s="1" t="str">
        <f t="shared" si="163"/>
        <v>FCD|550|G|V|CPEM|NORM</v>
      </c>
      <c r="T5072" s="2" t="str">
        <f t="shared" si="164"/>
        <v>OK</v>
      </c>
    </row>
    <row r="5073" spans="1:20" x14ac:dyDescent="0.25">
      <c r="A5073" s="1">
        <v>104020399</v>
      </c>
      <c r="B5073" s="1" t="str">
        <f>VLOOKUP(A5073,[1]Maestra!A$1:C$746,2,0)</f>
        <v>ACFAFAEL6</v>
      </c>
      <c r="C5073" s="1" t="str">
        <f>VLOOKUP(A5073,[1]Maestra!A$1:C$746,3,0)</f>
        <v>Factoring Facturas Electronicas</v>
      </c>
      <c r="D5073" s="1" t="s">
        <v>478</v>
      </c>
      <c r="E5073" s="1" t="s">
        <v>479</v>
      </c>
      <c r="F5073" s="1">
        <v>1</v>
      </c>
      <c r="G5073" s="1">
        <v>562</v>
      </c>
      <c r="H5073" s="1" t="s">
        <v>480</v>
      </c>
      <c r="I5073" s="1" t="s">
        <v>415</v>
      </c>
      <c r="J5073" s="1" t="s">
        <v>327</v>
      </c>
      <c r="K5073" s="1" t="s">
        <v>445</v>
      </c>
      <c r="Q5073" s="2" t="s">
        <v>37</v>
      </c>
      <c r="R5073" s="1" t="s">
        <v>481</v>
      </c>
      <c r="S5073" s="1" t="str">
        <f t="shared" si="163"/>
        <v>FCD|562|A|S|CCOR|DUPE</v>
      </c>
      <c r="T5073" s="2" t="str">
        <f t="shared" si="164"/>
        <v>OK</v>
      </c>
    </row>
    <row r="5074" spans="1:20" x14ac:dyDescent="0.25">
      <c r="A5074" s="1">
        <v>104020399</v>
      </c>
      <c r="B5074" s="1" t="str">
        <f>VLOOKUP(A5074,[1]Maestra!A$1:C$746,2,0)</f>
        <v>ACFAFAEL6</v>
      </c>
      <c r="C5074" s="1" t="str">
        <f>VLOOKUP(A5074,[1]Maestra!A$1:C$746,3,0)</f>
        <v>Factoring Facturas Electronicas</v>
      </c>
      <c r="D5074" s="1" t="s">
        <v>478</v>
      </c>
      <c r="E5074" s="1" t="s">
        <v>479</v>
      </c>
      <c r="F5074" s="1">
        <v>1</v>
      </c>
      <c r="G5074" s="1">
        <v>562</v>
      </c>
      <c r="H5074" s="1" t="s">
        <v>480</v>
      </c>
      <c r="I5074" s="1" t="s">
        <v>415</v>
      </c>
      <c r="J5074" s="1" t="s">
        <v>327</v>
      </c>
      <c r="K5074" s="1" t="s">
        <v>447</v>
      </c>
      <c r="Q5074" s="2" t="s">
        <v>37</v>
      </c>
      <c r="R5074" s="1" t="s">
        <v>481</v>
      </c>
      <c r="S5074" s="1" t="str">
        <f t="shared" si="163"/>
        <v>FCD|562|A|S|CCOR|NORM</v>
      </c>
      <c r="T5074" s="2" t="str">
        <f t="shared" si="164"/>
        <v>OK</v>
      </c>
    </row>
    <row r="5075" spans="1:20" x14ac:dyDescent="0.25">
      <c r="A5075" s="1">
        <v>104020399</v>
      </c>
      <c r="B5075" s="1" t="str">
        <f>VLOOKUP(A5075,[1]Maestra!A$1:C$746,2,0)</f>
        <v>ACFAFAEL6</v>
      </c>
      <c r="C5075" s="1" t="str">
        <f>VLOOKUP(A5075,[1]Maestra!A$1:C$746,3,0)</f>
        <v>Factoring Facturas Electronicas</v>
      </c>
      <c r="D5075" s="1" t="s">
        <v>478</v>
      </c>
      <c r="E5075" s="1" t="s">
        <v>479</v>
      </c>
      <c r="F5075" s="1">
        <v>1</v>
      </c>
      <c r="G5075" s="1">
        <v>562</v>
      </c>
      <c r="H5075" s="1" t="s">
        <v>480</v>
      </c>
      <c r="I5075" s="1" t="s">
        <v>415</v>
      </c>
      <c r="J5075" s="1" t="s">
        <v>323</v>
      </c>
      <c r="K5075" s="1" t="s">
        <v>445</v>
      </c>
      <c r="Q5075" s="2" t="s">
        <v>37</v>
      </c>
      <c r="R5075" s="1" t="s">
        <v>481</v>
      </c>
      <c r="S5075" s="1" t="str">
        <f t="shared" si="163"/>
        <v>FCD|562|A|S|CESP|DUPE</v>
      </c>
      <c r="T5075" s="2" t="str">
        <f t="shared" si="164"/>
        <v>OK</v>
      </c>
    </row>
    <row r="5076" spans="1:20" x14ac:dyDescent="0.25">
      <c r="A5076" s="1">
        <v>104020399</v>
      </c>
      <c r="B5076" s="1" t="str">
        <f>VLOOKUP(A5076,[1]Maestra!A$1:C$746,2,0)</f>
        <v>ACFAFAEL6</v>
      </c>
      <c r="C5076" s="1" t="str">
        <f>VLOOKUP(A5076,[1]Maestra!A$1:C$746,3,0)</f>
        <v>Factoring Facturas Electronicas</v>
      </c>
      <c r="D5076" s="1" t="s">
        <v>478</v>
      </c>
      <c r="E5076" s="1" t="s">
        <v>479</v>
      </c>
      <c r="F5076" s="1">
        <v>1</v>
      </c>
      <c r="G5076" s="1">
        <v>562</v>
      </c>
      <c r="H5076" s="1" t="s">
        <v>480</v>
      </c>
      <c r="I5076" s="1" t="s">
        <v>415</v>
      </c>
      <c r="J5076" s="1" t="s">
        <v>323</v>
      </c>
      <c r="K5076" s="1" t="s">
        <v>447</v>
      </c>
      <c r="Q5076" s="2" t="s">
        <v>37</v>
      </c>
      <c r="R5076" s="1" t="s">
        <v>481</v>
      </c>
      <c r="S5076" s="1" t="str">
        <f t="shared" si="163"/>
        <v>FCD|562|A|S|CESP|NORM</v>
      </c>
      <c r="T5076" s="2" t="str">
        <f t="shared" si="164"/>
        <v>OK</v>
      </c>
    </row>
    <row r="5077" spans="1:20" x14ac:dyDescent="0.25">
      <c r="A5077" s="1">
        <v>104020399</v>
      </c>
      <c r="B5077" s="1" t="str">
        <f>VLOOKUP(A5077,[1]Maestra!A$1:C$746,2,0)</f>
        <v>ACFAFAEL6</v>
      </c>
      <c r="C5077" s="1" t="str">
        <f>VLOOKUP(A5077,[1]Maestra!A$1:C$746,3,0)</f>
        <v>Factoring Facturas Electronicas</v>
      </c>
      <c r="D5077" s="1" t="s">
        <v>478</v>
      </c>
      <c r="E5077" s="1" t="s">
        <v>479</v>
      </c>
      <c r="F5077" s="1">
        <v>1</v>
      </c>
      <c r="G5077" s="1">
        <v>562</v>
      </c>
      <c r="H5077" s="1" t="s">
        <v>480</v>
      </c>
      <c r="I5077" s="1" t="s">
        <v>415</v>
      </c>
      <c r="J5077" s="1" t="s">
        <v>328</v>
      </c>
      <c r="K5077" s="1" t="s">
        <v>445</v>
      </c>
      <c r="Q5077" s="2" t="s">
        <v>37</v>
      </c>
      <c r="R5077" s="1" t="s">
        <v>481</v>
      </c>
      <c r="S5077" s="1" t="str">
        <f t="shared" si="163"/>
        <v>FCD|562|A|S|CGEM|DUPE</v>
      </c>
      <c r="T5077" s="2" t="str">
        <f t="shared" si="164"/>
        <v>OK</v>
      </c>
    </row>
    <row r="5078" spans="1:20" x14ac:dyDescent="0.25">
      <c r="A5078" s="1">
        <v>104020399</v>
      </c>
      <c r="B5078" s="1" t="str">
        <f>VLOOKUP(A5078,[1]Maestra!A$1:C$746,2,0)</f>
        <v>ACFAFAEL6</v>
      </c>
      <c r="C5078" s="1" t="str">
        <f>VLOOKUP(A5078,[1]Maestra!A$1:C$746,3,0)</f>
        <v>Factoring Facturas Electronicas</v>
      </c>
      <c r="D5078" s="1" t="s">
        <v>478</v>
      </c>
      <c r="E5078" s="1" t="s">
        <v>479</v>
      </c>
      <c r="F5078" s="1">
        <v>1</v>
      </c>
      <c r="G5078" s="1">
        <v>562</v>
      </c>
      <c r="H5078" s="1" t="s">
        <v>480</v>
      </c>
      <c r="I5078" s="1" t="s">
        <v>415</v>
      </c>
      <c r="J5078" s="1" t="s">
        <v>328</v>
      </c>
      <c r="K5078" s="1" t="s">
        <v>447</v>
      </c>
      <c r="Q5078" s="2" t="s">
        <v>37</v>
      </c>
      <c r="R5078" s="1" t="s">
        <v>481</v>
      </c>
      <c r="S5078" s="1" t="str">
        <f t="shared" si="163"/>
        <v>FCD|562|A|S|CGEM|NORM</v>
      </c>
      <c r="T5078" s="2" t="str">
        <f t="shared" si="164"/>
        <v>OK</v>
      </c>
    </row>
    <row r="5079" spans="1:20" x14ac:dyDescent="0.25">
      <c r="A5079" s="1">
        <v>104020399</v>
      </c>
      <c r="B5079" s="1" t="str">
        <f>VLOOKUP(A5079,[1]Maestra!A$1:C$746,2,0)</f>
        <v>ACFAFAEL6</v>
      </c>
      <c r="C5079" s="1" t="str">
        <f>VLOOKUP(A5079,[1]Maestra!A$1:C$746,3,0)</f>
        <v>Factoring Facturas Electronicas</v>
      </c>
      <c r="D5079" s="1" t="s">
        <v>478</v>
      </c>
      <c r="E5079" s="1" t="s">
        <v>479</v>
      </c>
      <c r="F5079" s="1">
        <v>1</v>
      </c>
      <c r="G5079" s="1">
        <v>562</v>
      </c>
      <c r="H5079" s="1" t="s">
        <v>480</v>
      </c>
      <c r="I5079" s="1" t="s">
        <v>415</v>
      </c>
      <c r="J5079" s="1" t="s">
        <v>325</v>
      </c>
      <c r="K5079" s="1" t="s">
        <v>445</v>
      </c>
      <c r="Q5079" s="2" t="s">
        <v>37</v>
      </c>
      <c r="R5079" s="1" t="s">
        <v>481</v>
      </c>
      <c r="S5079" s="1" t="str">
        <f t="shared" si="163"/>
        <v>FCD|562|A|S|CMED|DUPE</v>
      </c>
      <c r="T5079" s="2" t="str">
        <f t="shared" si="164"/>
        <v>OK</v>
      </c>
    </row>
    <row r="5080" spans="1:20" x14ac:dyDescent="0.25">
      <c r="A5080" s="1">
        <v>104020399</v>
      </c>
      <c r="B5080" s="1" t="str">
        <f>VLOOKUP(A5080,[1]Maestra!A$1:C$746,2,0)</f>
        <v>ACFAFAEL6</v>
      </c>
      <c r="C5080" s="1" t="str">
        <f>VLOOKUP(A5080,[1]Maestra!A$1:C$746,3,0)</f>
        <v>Factoring Facturas Electronicas</v>
      </c>
      <c r="D5080" s="1" t="s">
        <v>478</v>
      </c>
      <c r="E5080" s="1" t="s">
        <v>479</v>
      </c>
      <c r="F5080" s="1">
        <v>1</v>
      </c>
      <c r="G5080" s="1">
        <v>562</v>
      </c>
      <c r="H5080" s="1" t="s">
        <v>480</v>
      </c>
      <c r="I5080" s="1" t="s">
        <v>415</v>
      </c>
      <c r="J5080" s="1" t="s">
        <v>325</v>
      </c>
      <c r="K5080" s="1" t="s">
        <v>447</v>
      </c>
      <c r="Q5080" s="2" t="s">
        <v>37</v>
      </c>
      <c r="R5080" s="1" t="s">
        <v>481</v>
      </c>
      <c r="S5080" s="1" t="str">
        <f t="shared" si="163"/>
        <v>FCD|562|A|S|CMED|NORM</v>
      </c>
      <c r="T5080" s="2" t="str">
        <f t="shared" si="164"/>
        <v>OK</v>
      </c>
    </row>
    <row r="5081" spans="1:20" x14ac:dyDescent="0.25">
      <c r="A5081" s="1">
        <v>104020399</v>
      </c>
      <c r="B5081" s="1" t="str">
        <f>VLOOKUP(A5081,[1]Maestra!A$1:C$746,2,0)</f>
        <v>ACFAFAEL6</v>
      </c>
      <c r="C5081" s="1" t="str">
        <f>VLOOKUP(A5081,[1]Maestra!A$1:C$746,3,0)</f>
        <v>Factoring Facturas Electronicas</v>
      </c>
      <c r="D5081" s="1" t="s">
        <v>478</v>
      </c>
      <c r="E5081" s="1" t="s">
        <v>479</v>
      </c>
      <c r="F5081" s="1">
        <v>1</v>
      </c>
      <c r="G5081" s="1">
        <v>562</v>
      </c>
      <c r="H5081" s="1" t="s">
        <v>480</v>
      </c>
      <c r="I5081" s="1" t="s">
        <v>415</v>
      </c>
      <c r="J5081" s="1" t="s">
        <v>330</v>
      </c>
      <c r="K5081" s="1" t="s">
        <v>445</v>
      </c>
      <c r="Q5081" s="2" t="s">
        <v>37</v>
      </c>
      <c r="R5081" s="1" t="s">
        <v>481</v>
      </c>
      <c r="S5081" s="1" t="str">
        <f t="shared" si="163"/>
        <v>FCD|562|A|S|CMIE|DUPE</v>
      </c>
      <c r="T5081" s="2" t="str">
        <f t="shared" si="164"/>
        <v>OK</v>
      </c>
    </row>
    <row r="5082" spans="1:20" x14ac:dyDescent="0.25">
      <c r="A5082" s="1">
        <v>104020399</v>
      </c>
      <c r="B5082" s="1" t="str">
        <f>VLOOKUP(A5082,[1]Maestra!A$1:C$746,2,0)</f>
        <v>ACFAFAEL6</v>
      </c>
      <c r="C5082" s="1" t="str">
        <f>VLOOKUP(A5082,[1]Maestra!A$1:C$746,3,0)</f>
        <v>Factoring Facturas Electronicas</v>
      </c>
      <c r="D5082" s="1" t="s">
        <v>478</v>
      </c>
      <c r="E5082" s="1" t="s">
        <v>479</v>
      </c>
      <c r="F5082" s="1">
        <v>1</v>
      </c>
      <c r="G5082" s="1">
        <v>562</v>
      </c>
      <c r="H5082" s="1" t="s">
        <v>480</v>
      </c>
      <c r="I5082" s="1" t="s">
        <v>415</v>
      </c>
      <c r="J5082" s="1" t="s">
        <v>330</v>
      </c>
      <c r="K5082" s="1" t="s">
        <v>447</v>
      </c>
      <c r="Q5082" s="2" t="s">
        <v>37</v>
      </c>
      <c r="R5082" s="1" t="s">
        <v>481</v>
      </c>
      <c r="S5082" s="1" t="str">
        <f t="shared" si="163"/>
        <v>FCD|562|A|S|CMIE|NORM</v>
      </c>
      <c r="T5082" s="2" t="str">
        <f t="shared" si="164"/>
        <v>OK</v>
      </c>
    </row>
    <row r="5083" spans="1:20" x14ac:dyDescent="0.25">
      <c r="A5083" s="1">
        <v>104020399</v>
      </c>
      <c r="B5083" s="1" t="str">
        <f>VLOOKUP(A5083,[1]Maestra!A$1:C$746,2,0)</f>
        <v>ACFAFAEL6</v>
      </c>
      <c r="C5083" s="1" t="str">
        <f>VLOOKUP(A5083,[1]Maestra!A$1:C$746,3,0)</f>
        <v>Factoring Facturas Electronicas</v>
      </c>
      <c r="D5083" s="1" t="s">
        <v>478</v>
      </c>
      <c r="E5083" s="1" t="s">
        <v>479</v>
      </c>
      <c r="F5083" s="1">
        <v>1</v>
      </c>
      <c r="G5083" s="1">
        <v>562</v>
      </c>
      <c r="H5083" s="1" t="s">
        <v>480</v>
      </c>
      <c r="I5083" s="1" t="s">
        <v>415</v>
      </c>
      <c r="J5083" s="1" t="s">
        <v>331</v>
      </c>
      <c r="K5083" s="1" t="s">
        <v>445</v>
      </c>
      <c r="Q5083" s="2" t="s">
        <v>37</v>
      </c>
      <c r="R5083" s="1" t="s">
        <v>481</v>
      </c>
      <c r="S5083" s="1" t="str">
        <f t="shared" si="163"/>
        <v>FCD|562|A|S|CPEM|DUPE</v>
      </c>
      <c r="T5083" s="2" t="str">
        <f t="shared" si="164"/>
        <v>OK</v>
      </c>
    </row>
    <row r="5084" spans="1:20" x14ac:dyDescent="0.25">
      <c r="A5084" s="1">
        <v>104020399</v>
      </c>
      <c r="B5084" s="1" t="str">
        <f>VLOOKUP(A5084,[1]Maestra!A$1:C$746,2,0)</f>
        <v>ACFAFAEL6</v>
      </c>
      <c r="C5084" s="1" t="str">
        <f>VLOOKUP(A5084,[1]Maestra!A$1:C$746,3,0)</f>
        <v>Factoring Facturas Electronicas</v>
      </c>
      <c r="D5084" s="1" t="s">
        <v>478</v>
      </c>
      <c r="E5084" s="1" t="s">
        <v>479</v>
      </c>
      <c r="F5084" s="1">
        <v>1</v>
      </c>
      <c r="G5084" s="1">
        <v>562</v>
      </c>
      <c r="H5084" s="1" t="s">
        <v>480</v>
      </c>
      <c r="I5084" s="1" t="s">
        <v>415</v>
      </c>
      <c r="J5084" s="1" t="s">
        <v>331</v>
      </c>
      <c r="K5084" s="1" t="s">
        <v>447</v>
      </c>
      <c r="Q5084" s="2" t="s">
        <v>37</v>
      </c>
      <c r="R5084" s="1" t="s">
        <v>481</v>
      </c>
      <c r="S5084" s="1" t="str">
        <f t="shared" si="163"/>
        <v>FCD|562|A|S|CPEM|NORM</v>
      </c>
      <c r="T5084" s="2" t="str">
        <f t="shared" si="164"/>
        <v>OK</v>
      </c>
    </row>
    <row r="5085" spans="1:20" x14ac:dyDescent="0.25">
      <c r="A5085" s="1">
        <v>104020399</v>
      </c>
      <c r="B5085" s="1" t="str">
        <f>VLOOKUP(A5085,[1]Maestra!A$1:C$746,2,0)</f>
        <v>ACFAFAEL6</v>
      </c>
      <c r="C5085" s="1" t="str">
        <f>VLOOKUP(A5085,[1]Maestra!A$1:C$746,3,0)</f>
        <v>Factoring Facturas Electronicas</v>
      </c>
      <c r="D5085" s="1" t="s">
        <v>478</v>
      </c>
      <c r="E5085" s="1" t="s">
        <v>479</v>
      </c>
      <c r="F5085" s="1">
        <v>1</v>
      </c>
      <c r="G5085" s="1">
        <v>562</v>
      </c>
      <c r="H5085" s="1" t="s">
        <v>480</v>
      </c>
      <c r="I5085" s="1" t="s">
        <v>448</v>
      </c>
      <c r="J5085" s="1" t="s">
        <v>327</v>
      </c>
      <c r="K5085" s="1" t="s">
        <v>445</v>
      </c>
      <c r="Q5085" s="2" t="s">
        <v>37</v>
      </c>
      <c r="R5085" s="1" t="s">
        <v>481</v>
      </c>
      <c r="S5085" s="1" t="str">
        <f t="shared" si="163"/>
        <v>FCD|562|A|V|CCOR|DUPE</v>
      </c>
      <c r="T5085" s="2" t="str">
        <f t="shared" si="164"/>
        <v>OK</v>
      </c>
    </row>
    <row r="5086" spans="1:20" x14ac:dyDescent="0.25">
      <c r="A5086" s="1">
        <v>104020399</v>
      </c>
      <c r="B5086" s="1" t="str">
        <f>VLOOKUP(A5086,[1]Maestra!A$1:C$746,2,0)</f>
        <v>ACFAFAEL6</v>
      </c>
      <c r="C5086" s="1" t="str">
        <f>VLOOKUP(A5086,[1]Maestra!A$1:C$746,3,0)</f>
        <v>Factoring Facturas Electronicas</v>
      </c>
      <c r="D5086" s="1" t="s">
        <v>478</v>
      </c>
      <c r="E5086" s="1" t="s">
        <v>479</v>
      </c>
      <c r="F5086" s="1">
        <v>1</v>
      </c>
      <c r="G5086" s="1">
        <v>562</v>
      </c>
      <c r="H5086" s="1" t="s">
        <v>480</v>
      </c>
      <c r="I5086" s="1" t="s">
        <v>448</v>
      </c>
      <c r="J5086" s="1" t="s">
        <v>327</v>
      </c>
      <c r="K5086" s="1" t="s">
        <v>447</v>
      </c>
      <c r="Q5086" s="2" t="s">
        <v>37</v>
      </c>
      <c r="R5086" s="1" t="s">
        <v>481</v>
      </c>
      <c r="S5086" s="1" t="str">
        <f t="shared" si="163"/>
        <v>FCD|562|A|V|CCOR|NORM</v>
      </c>
      <c r="T5086" s="2" t="str">
        <f t="shared" si="164"/>
        <v>OK</v>
      </c>
    </row>
    <row r="5087" spans="1:20" x14ac:dyDescent="0.25">
      <c r="A5087" s="1">
        <v>104020399</v>
      </c>
      <c r="B5087" s="1" t="str">
        <f>VLOOKUP(A5087,[1]Maestra!A$1:C$746,2,0)</f>
        <v>ACFAFAEL6</v>
      </c>
      <c r="C5087" s="1" t="str">
        <f>VLOOKUP(A5087,[1]Maestra!A$1:C$746,3,0)</f>
        <v>Factoring Facturas Electronicas</v>
      </c>
      <c r="D5087" s="1" t="s">
        <v>478</v>
      </c>
      <c r="E5087" s="1" t="s">
        <v>479</v>
      </c>
      <c r="F5087" s="1">
        <v>1</v>
      </c>
      <c r="G5087" s="1">
        <v>562</v>
      </c>
      <c r="H5087" s="1" t="s">
        <v>480</v>
      </c>
      <c r="I5087" s="1" t="s">
        <v>448</v>
      </c>
      <c r="J5087" s="1" t="s">
        <v>323</v>
      </c>
      <c r="K5087" s="1" t="s">
        <v>445</v>
      </c>
      <c r="Q5087" s="2" t="s">
        <v>37</v>
      </c>
      <c r="R5087" s="1" t="s">
        <v>481</v>
      </c>
      <c r="S5087" s="1" t="str">
        <f t="shared" si="163"/>
        <v>FCD|562|A|V|CESP|DUPE</v>
      </c>
      <c r="T5087" s="2" t="str">
        <f t="shared" si="164"/>
        <v>OK</v>
      </c>
    </row>
    <row r="5088" spans="1:20" x14ac:dyDescent="0.25">
      <c r="A5088" s="1">
        <v>104020399</v>
      </c>
      <c r="B5088" s="1" t="str">
        <f>VLOOKUP(A5088,[1]Maestra!A$1:C$746,2,0)</f>
        <v>ACFAFAEL6</v>
      </c>
      <c r="C5088" s="1" t="str">
        <f>VLOOKUP(A5088,[1]Maestra!A$1:C$746,3,0)</f>
        <v>Factoring Facturas Electronicas</v>
      </c>
      <c r="D5088" s="1" t="s">
        <v>478</v>
      </c>
      <c r="E5088" s="1" t="s">
        <v>479</v>
      </c>
      <c r="F5088" s="1">
        <v>1</v>
      </c>
      <c r="G5088" s="1">
        <v>562</v>
      </c>
      <c r="H5088" s="1" t="s">
        <v>480</v>
      </c>
      <c r="I5088" s="1" t="s">
        <v>448</v>
      </c>
      <c r="J5088" s="1" t="s">
        <v>323</v>
      </c>
      <c r="K5088" s="1" t="s">
        <v>447</v>
      </c>
      <c r="Q5088" s="2" t="s">
        <v>37</v>
      </c>
      <c r="R5088" s="1" t="s">
        <v>481</v>
      </c>
      <c r="S5088" s="1" t="str">
        <f t="shared" si="163"/>
        <v>FCD|562|A|V|CESP|NORM</v>
      </c>
      <c r="T5088" s="2" t="str">
        <f t="shared" si="164"/>
        <v>OK</v>
      </c>
    </row>
    <row r="5089" spans="1:20" x14ac:dyDescent="0.25">
      <c r="A5089" s="1">
        <v>104020399</v>
      </c>
      <c r="B5089" s="1" t="str">
        <f>VLOOKUP(A5089,[1]Maestra!A$1:C$746,2,0)</f>
        <v>ACFAFAEL6</v>
      </c>
      <c r="C5089" s="1" t="str">
        <f>VLOOKUP(A5089,[1]Maestra!A$1:C$746,3,0)</f>
        <v>Factoring Facturas Electronicas</v>
      </c>
      <c r="D5089" s="1" t="s">
        <v>478</v>
      </c>
      <c r="E5089" s="1" t="s">
        <v>479</v>
      </c>
      <c r="F5089" s="1">
        <v>1</v>
      </c>
      <c r="G5089" s="1">
        <v>562</v>
      </c>
      <c r="H5089" s="1" t="s">
        <v>480</v>
      </c>
      <c r="I5089" s="1" t="s">
        <v>448</v>
      </c>
      <c r="J5089" s="1" t="s">
        <v>328</v>
      </c>
      <c r="K5089" s="1" t="s">
        <v>445</v>
      </c>
      <c r="Q5089" s="2" t="s">
        <v>37</v>
      </c>
      <c r="R5089" s="1" t="s">
        <v>481</v>
      </c>
      <c r="S5089" s="1" t="str">
        <f t="shared" si="163"/>
        <v>FCD|562|A|V|CGEM|DUPE</v>
      </c>
      <c r="T5089" s="2" t="str">
        <f t="shared" si="164"/>
        <v>OK</v>
      </c>
    </row>
    <row r="5090" spans="1:20" x14ac:dyDescent="0.25">
      <c r="A5090" s="1">
        <v>104020399</v>
      </c>
      <c r="B5090" s="1" t="str">
        <f>VLOOKUP(A5090,[1]Maestra!A$1:C$746,2,0)</f>
        <v>ACFAFAEL6</v>
      </c>
      <c r="C5090" s="1" t="str">
        <f>VLOOKUP(A5090,[1]Maestra!A$1:C$746,3,0)</f>
        <v>Factoring Facturas Electronicas</v>
      </c>
      <c r="D5090" s="1" t="s">
        <v>478</v>
      </c>
      <c r="E5090" s="1" t="s">
        <v>479</v>
      </c>
      <c r="F5090" s="1">
        <v>1</v>
      </c>
      <c r="G5090" s="1">
        <v>562</v>
      </c>
      <c r="H5090" s="1" t="s">
        <v>480</v>
      </c>
      <c r="I5090" s="1" t="s">
        <v>448</v>
      </c>
      <c r="J5090" s="1" t="s">
        <v>328</v>
      </c>
      <c r="K5090" s="1" t="s">
        <v>447</v>
      </c>
      <c r="Q5090" s="2" t="s">
        <v>37</v>
      </c>
      <c r="R5090" s="1" t="s">
        <v>481</v>
      </c>
      <c r="S5090" s="1" t="str">
        <f t="shared" si="163"/>
        <v>FCD|562|A|V|CGEM|NORM</v>
      </c>
      <c r="T5090" s="2" t="str">
        <f t="shared" si="164"/>
        <v>OK</v>
      </c>
    </row>
    <row r="5091" spans="1:20" x14ac:dyDescent="0.25">
      <c r="A5091" s="1">
        <v>104020399</v>
      </c>
      <c r="B5091" s="1" t="str">
        <f>VLOOKUP(A5091,[1]Maestra!A$1:C$746,2,0)</f>
        <v>ACFAFAEL6</v>
      </c>
      <c r="C5091" s="1" t="str">
        <f>VLOOKUP(A5091,[1]Maestra!A$1:C$746,3,0)</f>
        <v>Factoring Facturas Electronicas</v>
      </c>
      <c r="D5091" s="1" t="s">
        <v>478</v>
      </c>
      <c r="E5091" s="1" t="s">
        <v>479</v>
      </c>
      <c r="F5091" s="1">
        <v>1</v>
      </c>
      <c r="G5091" s="1">
        <v>562</v>
      </c>
      <c r="H5091" s="1" t="s">
        <v>480</v>
      </c>
      <c r="I5091" s="1" t="s">
        <v>448</v>
      </c>
      <c r="J5091" s="1" t="s">
        <v>325</v>
      </c>
      <c r="K5091" s="1" t="s">
        <v>445</v>
      </c>
      <c r="Q5091" s="2" t="s">
        <v>37</v>
      </c>
      <c r="R5091" s="1" t="s">
        <v>481</v>
      </c>
      <c r="S5091" s="1" t="str">
        <f t="shared" si="163"/>
        <v>FCD|562|A|V|CMED|DUPE</v>
      </c>
      <c r="T5091" s="2" t="str">
        <f t="shared" si="164"/>
        <v>OK</v>
      </c>
    </row>
    <row r="5092" spans="1:20" x14ac:dyDescent="0.25">
      <c r="A5092" s="1">
        <v>104020399</v>
      </c>
      <c r="B5092" s="1" t="str">
        <f>VLOOKUP(A5092,[1]Maestra!A$1:C$746,2,0)</f>
        <v>ACFAFAEL6</v>
      </c>
      <c r="C5092" s="1" t="str">
        <f>VLOOKUP(A5092,[1]Maestra!A$1:C$746,3,0)</f>
        <v>Factoring Facturas Electronicas</v>
      </c>
      <c r="D5092" s="1" t="s">
        <v>478</v>
      </c>
      <c r="E5092" s="1" t="s">
        <v>479</v>
      </c>
      <c r="F5092" s="1">
        <v>1</v>
      </c>
      <c r="G5092" s="1">
        <v>562</v>
      </c>
      <c r="H5092" s="1" t="s">
        <v>480</v>
      </c>
      <c r="I5092" s="1" t="s">
        <v>448</v>
      </c>
      <c r="J5092" s="1" t="s">
        <v>325</v>
      </c>
      <c r="K5092" s="1" t="s">
        <v>447</v>
      </c>
      <c r="Q5092" s="2" t="s">
        <v>37</v>
      </c>
      <c r="R5092" s="1" t="s">
        <v>481</v>
      </c>
      <c r="S5092" s="1" t="str">
        <f t="shared" si="163"/>
        <v>FCD|562|A|V|CMED|NORM</v>
      </c>
      <c r="T5092" s="2" t="str">
        <f t="shared" si="164"/>
        <v>OK</v>
      </c>
    </row>
    <row r="5093" spans="1:20" x14ac:dyDescent="0.25">
      <c r="A5093" s="1">
        <v>104020399</v>
      </c>
      <c r="B5093" s="1" t="str">
        <f>VLOOKUP(A5093,[1]Maestra!A$1:C$746,2,0)</f>
        <v>ACFAFAEL6</v>
      </c>
      <c r="C5093" s="1" t="str">
        <f>VLOOKUP(A5093,[1]Maestra!A$1:C$746,3,0)</f>
        <v>Factoring Facturas Electronicas</v>
      </c>
      <c r="D5093" s="1" t="s">
        <v>478</v>
      </c>
      <c r="E5093" s="1" t="s">
        <v>479</v>
      </c>
      <c r="F5093" s="1">
        <v>1</v>
      </c>
      <c r="G5093" s="1">
        <v>562</v>
      </c>
      <c r="H5093" s="1" t="s">
        <v>480</v>
      </c>
      <c r="I5093" s="1" t="s">
        <v>448</v>
      </c>
      <c r="J5093" s="1" t="s">
        <v>330</v>
      </c>
      <c r="K5093" s="1" t="s">
        <v>445</v>
      </c>
      <c r="Q5093" s="2" t="s">
        <v>37</v>
      </c>
      <c r="R5093" s="1" t="s">
        <v>481</v>
      </c>
      <c r="S5093" s="1" t="str">
        <f t="shared" si="163"/>
        <v>FCD|562|A|V|CMIE|DUPE</v>
      </c>
      <c r="T5093" s="2" t="str">
        <f t="shared" si="164"/>
        <v>OK</v>
      </c>
    </row>
    <row r="5094" spans="1:20" x14ac:dyDescent="0.25">
      <c r="A5094" s="1">
        <v>104020399</v>
      </c>
      <c r="B5094" s="1" t="str">
        <f>VLOOKUP(A5094,[1]Maestra!A$1:C$746,2,0)</f>
        <v>ACFAFAEL6</v>
      </c>
      <c r="C5094" s="1" t="str">
        <f>VLOOKUP(A5094,[1]Maestra!A$1:C$746,3,0)</f>
        <v>Factoring Facturas Electronicas</v>
      </c>
      <c r="D5094" s="1" t="s">
        <v>478</v>
      </c>
      <c r="E5094" s="1" t="s">
        <v>479</v>
      </c>
      <c r="F5094" s="1">
        <v>1</v>
      </c>
      <c r="G5094" s="1">
        <v>562</v>
      </c>
      <c r="H5094" s="1" t="s">
        <v>480</v>
      </c>
      <c r="I5094" s="1" t="s">
        <v>448</v>
      </c>
      <c r="J5094" s="1" t="s">
        <v>330</v>
      </c>
      <c r="K5094" s="1" t="s">
        <v>447</v>
      </c>
      <c r="Q5094" s="2" t="s">
        <v>37</v>
      </c>
      <c r="R5094" s="1" t="s">
        <v>481</v>
      </c>
      <c r="S5094" s="1" t="str">
        <f t="shared" si="163"/>
        <v>FCD|562|A|V|CMIE|NORM</v>
      </c>
      <c r="T5094" s="2" t="str">
        <f t="shared" si="164"/>
        <v>OK</v>
      </c>
    </row>
    <row r="5095" spans="1:20" x14ac:dyDescent="0.25">
      <c r="A5095" s="1">
        <v>104020399</v>
      </c>
      <c r="B5095" s="1" t="str">
        <f>VLOOKUP(A5095,[1]Maestra!A$1:C$746,2,0)</f>
        <v>ACFAFAEL6</v>
      </c>
      <c r="C5095" s="1" t="str">
        <f>VLOOKUP(A5095,[1]Maestra!A$1:C$746,3,0)</f>
        <v>Factoring Facturas Electronicas</v>
      </c>
      <c r="D5095" s="1" t="s">
        <v>478</v>
      </c>
      <c r="E5095" s="1" t="s">
        <v>479</v>
      </c>
      <c r="F5095" s="1">
        <v>1</v>
      </c>
      <c r="G5095" s="1">
        <v>562</v>
      </c>
      <c r="H5095" s="1" t="s">
        <v>480</v>
      </c>
      <c r="I5095" s="1" t="s">
        <v>448</v>
      </c>
      <c r="J5095" s="1" t="s">
        <v>331</v>
      </c>
      <c r="K5095" s="1" t="s">
        <v>445</v>
      </c>
      <c r="Q5095" s="2" t="s">
        <v>37</v>
      </c>
      <c r="R5095" s="1" t="s">
        <v>481</v>
      </c>
      <c r="S5095" s="1" t="str">
        <f t="shared" si="163"/>
        <v>FCD|562|A|V|CPEM|DUPE</v>
      </c>
      <c r="T5095" s="2" t="str">
        <f t="shared" si="164"/>
        <v>OK</v>
      </c>
    </row>
    <row r="5096" spans="1:20" x14ac:dyDescent="0.25">
      <c r="A5096" s="1">
        <v>104020399</v>
      </c>
      <c r="B5096" s="1" t="str">
        <f>VLOOKUP(A5096,[1]Maestra!A$1:C$746,2,0)</f>
        <v>ACFAFAEL6</v>
      </c>
      <c r="C5096" s="1" t="str">
        <f>VLOOKUP(A5096,[1]Maestra!A$1:C$746,3,0)</f>
        <v>Factoring Facturas Electronicas</v>
      </c>
      <c r="D5096" s="1" t="s">
        <v>478</v>
      </c>
      <c r="E5096" s="1" t="s">
        <v>479</v>
      </c>
      <c r="F5096" s="1">
        <v>1</v>
      </c>
      <c r="G5096" s="1">
        <v>562</v>
      </c>
      <c r="H5096" s="1" t="s">
        <v>480</v>
      </c>
      <c r="I5096" s="1" t="s">
        <v>448</v>
      </c>
      <c r="J5096" s="1" t="s">
        <v>331</v>
      </c>
      <c r="K5096" s="1" t="s">
        <v>447</v>
      </c>
      <c r="Q5096" s="2" t="s">
        <v>37</v>
      </c>
      <c r="R5096" s="1" t="s">
        <v>481</v>
      </c>
      <c r="S5096" s="1" t="str">
        <f t="shared" si="163"/>
        <v>FCD|562|A|V|CPEM|NORM</v>
      </c>
      <c r="T5096" s="2" t="str">
        <f t="shared" si="164"/>
        <v>OK</v>
      </c>
    </row>
    <row r="5097" spans="1:20" x14ac:dyDescent="0.25">
      <c r="A5097" s="1">
        <v>104020399</v>
      </c>
      <c r="B5097" s="1" t="str">
        <f>VLOOKUP(A5097,[1]Maestra!A$1:C$746,2,0)</f>
        <v>ACFAFAEL6</v>
      </c>
      <c r="C5097" s="1" t="str">
        <f>VLOOKUP(A5097,[1]Maestra!A$1:C$746,3,0)</f>
        <v>Factoring Facturas Electronicas</v>
      </c>
      <c r="D5097" s="1" t="s">
        <v>478</v>
      </c>
      <c r="E5097" s="1" t="s">
        <v>479</v>
      </c>
      <c r="F5097" s="1">
        <v>1</v>
      </c>
      <c r="G5097" s="1">
        <v>562</v>
      </c>
      <c r="H5097" s="1" t="s">
        <v>482</v>
      </c>
      <c r="I5097" s="1" t="s">
        <v>415</v>
      </c>
      <c r="J5097" s="1" t="s">
        <v>327</v>
      </c>
      <c r="K5097" s="1" t="s">
        <v>445</v>
      </c>
      <c r="Q5097" s="2" t="s">
        <v>37</v>
      </c>
      <c r="R5097" s="1" t="s">
        <v>481</v>
      </c>
      <c r="S5097" s="1" t="str">
        <f t="shared" si="163"/>
        <v>FCD|562|G|S|CCOR|DUPE</v>
      </c>
      <c r="T5097" s="2" t="str">
        <f t="shared" si="164"/>
        <v>OK</v>
      </c>
    </row>
    <row r="5098" spans="1:20" x14ac:dyDescent="0.25">
      <c r="A5098" s="1">
        <v>104020399</v>
      </c>
      <c r="B5098" s="1" t="str">
        <f>VLOOKUP(A5098,[1]Maestra!A$1:C$746,2,0)</f>
        <v>ACFAFAEL6</v>
      </c>
      <c r="C5098" s="1" t="str">
        <f>VLOOKUP(A5098,[1]Maestra!A$1:C$746,3,0)</f>
        <v>Factoring Facturas Electronicas</v>
      </c>
      <c r="D5098" s="1" t="s">
        <v>478</v>
      </c>
      <c r="E5098" s="1" t="s">
        <v>479</v>
      </c>
      <c r="F5098" s="1">
        <v>1</v>
      </c>
      <c r="G5098" s="1">
        <v>562</v>
      </c>
      <c r="H5098" s="1" t="s">
        <v>482</v>
      </c>
      <c r="I5098" s="1" t="s">
        <v>415</v>
      </c>
      <c r="J5098" s="1" t="s">
        <v>327</v>
      </c>
      <c r="K5098" s="1" t="s">
        <v>447</v>
      </c>
      <c r="Q5098" s="2" t="s">
        <v>37</v>
      </c>
      <c r="R5098" s="1" t="s">
        <v>481</v>
      </c>
      <c r="S5098" s="1" t="str">
        <f t="shared" si="163"/>
        <v>FCD|562|G|S|CCOR|NORM</v>
      </c>
      <c r="T5098" s="2" t="str">
        <f t="shared" si="164"/>
        <v>OK</v>
      </c>
    </row>
    <row r="5099" spans="1:20" x14ac:dyDescent="0.25">
      <c r="A5099" s="1">
        <v>104020399</v>
      </c>
      <c r="B5099" s="1" t="str">
        <f>VLOOKUP(A5099,[1]Maestra!A$1:C$746,2,0)</f>
        <v>ACFAFAEL6</v>
      </c>
      <c r="C5099" s="1" t="str">
        <f>VLOOKUP(A5099,[1]Maestra!A$1:C$746,3,0)</f>
        <v>Factoring Facturas Electronicas</v>
      </c>
      <c r="D5099" s="1" t="s">
        <v>478</v>
      </c>
      <c r="E5099" s="1" t="s">
        <v>479</v>
      </c>
      <c r="F5099" s="1">
        <v>1</v>
      </c>
      <c r="G5099" s="1">
        <v>562</v>
      </c>
      <c r="H5099" s="1" t="s">
        <v>482</v>
      </c>
      <c r="I5099" s="1" t="s">
        <v>415</v>
      </c>
      <c r="J5099" s="1" t="s">
        <v>323</v>
      </c>
      <c r="K5099" s="1" t="s">
        <v>445</v>
      </c>
      <c r="Q5099" s="2" t="s">
        <v>37</v>
      </c>
      <c r="R5099" s="1" t="s">
        <v>481</v>
      </c>
      <c r="S5099" s="1" t="str">
        <f t="shared" si="163"/>
        <v>FCD|562|G|S|CESP|DUPE</v>
      </c>
      <c r="T5099" s="2" t="str">
        <f t="shared" si="164"/>
        <v>OK</v>
      </c>
    </row>
    <row r="5100" spans="1:20" x14ac:dyDescent="0.25">
      <c r="A5100" s="1">
        <v>104020399</v>
      </c>
      <c r="B5100" s="1" t="str">
        <f>VLOOKUP(A5100,[1]Maestra!A$1:C$746,2,0)</f>
        <v>ACFAFAEL6</v>
      </c>
      <c r="C5100" s="1" t="str">
        <f>VLOOKUP(A5100,[1]Maestra!A$1:C$746,3,0)</f>
        <v>Factoring Facturas Electronicas</v>
      </c>
      <c r="D5100" s="1" t="s">
        <v>478</v>
      </c>
      <c r="E5100" s="1" t="s">
        <v>479</v>
      </c>
      <c r="F5100" s="1">
        <v>1</v>
      </c>
      <c r="G5100" s="1">
        <v>562</v>
      </c>
      <c r="H5100" s="1" t="s">
        <v>482</v>
      </c>
      <c r="I5100" s="1" t="s">
        <v>415</v>
      </c>
      <c r="J5100" s="1" t="s">
        <v>323</v>
      </c>
      <c r="K5100" s="1" t="s">
        <v>447</v>
      </c>
      <c r="Q5100" s="2" t="s">
        <v>37</v>
      </c>
      <c r="R5100" s="1" t="s">
        <v>481</v>
      </c>
      <c r="S5100" s="1" t="str">
        <f t="shared" si="163"/>
        <v>FCD|562|G|S|CESP|NORM</v>
      </c>
      <c r="T5100" s="2" t="str">
        <f t="shared" si="164"/>
        <v>OK</v>
      </c>
    </row>
    <row r="5101" spans="1:20" x14ac:dyDescent="0.25">
      <c r="A5101" s="1">
        <v>104020399</v>
      </c>
      <c r="B5101" s="1" t="str">
        <f>VLOOKUP(A5101,[1]Maestra!A$1:C$746,2,0)</f>
        <v>ACFAFAEL6</v>
      </c>
      <c r="C5101" s="1" t="str">
        <f>VLOOKUP(A5101,[1]Maestra!A$1:C$746,3,0)</f>
        <v>Factoring Facturas Electronicas</v>
      </c>
      <c r="D5101" s="1" t="s">
        <v>478</v>
      </c>
      <c r="E5101" s="1" t="s">
        <v>479</v>
      </c>
      <c r="F5101" s="1">
        <v>1</v>
      </c>
      <c r="G5101" s="1">
        <v>562</v>
      </c>
      <c r="H5101" s="1" t="s">
        <v>482</v>
      </c>
      <c r="I5101" s="1" t="s">
        <v>415</v>
      </c>
      <c r="J5101" s="1" t="s">
        <v>328</v>
      </c>
      <c r="K5101" s="1" t="s">
        <v>445</v>
      </c>
      <c r="Q5101" s="2" t="s">
        <v>37</v>
      </c>
      <c r="R5101" s="1" t="s">
        <v>481</v>
      </c>
      <c r="S5101" s="1" t="str">
        <f t="shared" si="163"/>
        <v>FCD|562|G|S|CGEM|DUPE</v>
      </c>
      <c r="T5101" s="2" t="str">
        <f t="shared" si="164"/>
        <v>OK</v>
      </c>
    </row>
    <row r="5102" spans="1:20" x14ac:dyDescent="0.25">
      <c r="A5102" s="1">
        <v>104020399</v>
      </c>
      <c r="B5102" s="1" t="str">
        <f>VLOOKUP(A5102,[1]Maestra!A$1:C$746,2,0)</f>
        <v>ACFAFAEL6</v>
      </c>
      <c r="C5102" s="1" t="str">
        <f>VLOOKUP(A5102,[1]Maestra!A$1:C$746,3,0)</f>
        <v>Factoring Facturas Electronicas</v>
      </c>
      <c r="D5102" s="1" t="s">
        <v>478</v>
      </c>
      <c r="E5102" s="1" t="s">
        <v>479</v>
      </c>
      <c r="F5102" s="1">
        <v>1</v>
      </c>
      <c r="G5102" s="1">
        <v>562</v>
      </c>
      <c r="H5102" s="1" t="s">
        <v>482</v>
      </c>
      <c r="I5102" s="1" t="s">
        <v>415</v>
      </c>
      <c r="J5102" s="1" t="s">
        <v>328</v>
      </c>
      <c r="K5102" s="1" t="s">
        <v>447</v>
      </c>
      <c r="Q5102" s="2" t="s">
        <v>37</v>
      </c>
      <c r="R5102" s="1" t="s">
        <v>481</v>
      </c>
      <c r="S5102" s="1" t="str">
        <f t="shared" si="163"/>
        <v>FCD|562|G|S|CGEM|NORM</v>
      </c>
      <c r="T5102" s="2" t="str">
        <f t="shared" si="164"/>
        <v>OK</v>
      </c>
    </row>
    <row r="5103" spans="1:20" x14ac:dyDescent="0.25">
      <c r="A5103" s="1">
        <v>104020399</v>
      </c>
      <c r="B5103" s="1" t="str">
        <f>VLOOKUP(A5103,[1]Maestra!A$1:C$746,2,0)</f>
        <v>ACFAFAEL6</v>
      </c>
      <c r="C5103" s="1" t="str">
        <f>VLOOKUP(A5103,[1]Maestra!A$1:C$746,3,0)</f>
        <v>Factoring Facturas Electronicas</v>
      </c>
      <c r="D5103" s="1" t="s">
        <v>478</v>
      </c>
      <c r="E5103" s="1" t="s">
        <v>479</v>
      </c>
      <c r="F5103" s="1">
        <v>1</v>
      </c>
      <c r="G5103" s="1">
        <v>562</v>
      </c>
      <c r="H5103" s="1" t="s">
        <v>482</v>
      </c>
      <c r="I5103" s="1" t="s">
        <v>415</v>
      </c>
      <c r="J5103" s="1" t="s">
        <v>329</v>
      </c>
      <c r="K5103" s="1" t="s">
        <v>445</v>
      </c>
      <c r="Q5103" s="2" t="s">
        <v>37</v>
      </c>
      <c r="R5103" s="1" t="s">
        <v>481</v>
      </c>
      <c r="S5103" s="1" t="str">
        <f t="shared" si="163"/>
        <v>FCD|562|G|S|CIVA|DUPE</v>
      </c>
      <c r="T5103" s="2" t="str">
        <f t="shared" si="164"/>
        <v>OK</v>
      </c>
    </row>
    <row r="5104" spans="1:20" x14ac:dyDescent="0.25">
      <c r="A5104" s="1">
        <v>104020399</v>
      </c>
      <c r="B5104" s="1" t="str">
        <f>VLOOKUP(A5104,[1]Maestra!A$1:C$746,2,0)</f>
        <v>ACFAFAEL6</v>
      </c>
      <c r="C5104" s="1" t="str">
        <f>VLOOKUP(A5104,[1]Maestra!A$1:C$746,3,0)</f>
        <v>Factoring Facturas Electronicas</v>
      </c>
      <c r="D5104" s="1" t="s">
        <v>478</v>
      </c>
      <c r="E5104" s="1" t="s">
        <v>479</v>
      </c>
      <c r="F5104" s="1">
        <v>1</v>
      </c>
      <c r="G5104" s="1">
        <v>562</v>
      </c>
      <c r="H5104" s="1" t="s">
        <v>482</v>
      </c>
      <c r="I5104" s="1" t="s">
        <v>415</v>
      </c>
      <c r="J5104" s="1" t="s">
        <v>329</v>
      </c>
      <c r="K5104" s="1" t="s">
        <v>447</v>
      </c>
      <c r="Q5104" s="2" t="s">
        <v>37</v>
      </c>
      <c r="R5104" s="1" t="s">
        <v>481</v>
      </c>
      <c r="S5104" s="1" t="str">
        <f t="shared" si="163"/>
        <v>FCD|562|G|S|CIVA|NORM</v>
      </c>
      <c r="T5104" s="2" t="str">
        <f t="shared" si="164"/>
        <v>OK</v>
      </c>
    </row>
    <row r="5105" spans="1:20" x14ac:dyDescent="0.25">
      <c r="A5105" s="1">
        <v>104020399</v>
      </c>
      <c r="B5105" s="1" t="str">
        <f>VLOOKUP(A5105,[1]Maestra!A$1:C$746,2,0)</f>
        <v>ACFAFAEL6</v>
      </c>
      <c r="C5105" s="1" t="str">
        <f>VLOOKUP(A5105,[1]Maestra!A$1:C$746,3,0)</f>
        <v>Factoring Facturas Electronicas</v>
      </c>
      <c r="D5105" s="1" t="s">
        <v>478</v>
      </c>
      <c r="E5105" s="1" t="s">
        <v>479</v>
      </c>
      <c r="F5105" s="1">
        <v>1</v>
      </c>
      <c r="G5105" s="1">
        <v>562</v>
      </c>
      <c r="H5105" s="1" t="s">
        <v>482</v>
      </c>
      <c r="I5105" s="1" t="s">
        <v>415</v>
      </c>
      <c r="J5105" s="1" t="s">
        <v>325</v>
      </c>
      <c r="K5105" s="1" t="s">
        <v>445</v>
      </c>
      <c r="Q5105" s="2" t="s">
        <v>37</v>
      </c>
      <c r="R5105" s="1" t="s">
        <v>481</v>
      </c>
      <c r="S5105" s="1" t="str">
        <f t="shared" si="163"/>
        <v>FCD|562|G|S|CMED|DUPE</v>
      </c>
      <c r="T5105" s="2" t="str">
        <f t="shared" si="164"/>
        <v>OK</v>
      </c>
    </row>
    <row r="5106" spans="1:20" x14ac:dyDescent="0.25">
      <c r="A5106" s="1">
        <v>104020399</v>
      </c>
      <c r="B5106" s="1" t="str">
        <f>VLOOKUP(A5106,[1]Maestra!A$1:C$746,2,0)</f>
        <v>ACFAFAEL6</v>
      </c>
      <c r="C5106" s="1" t="str">
        <f>VLOOKUP(A5106,[1]Maestra!A$1:C$746,3,0)</f>
        <v>Factoring Facturas Electronicas</v>
      </c>
      <c r="D5106" s="1" t="s">
        <v>478</v>
      </c>
      <c r="E5106" s="1" t="s">
        <v>479</v>
      </c>
      <c r="F5106" s="1">
        <v>1</v>
      </c>
      <c r="G5106" s="1">
        <v>562</v>
      </c>
      <c r="H5106" s="1" t="s">
        <v>482</v>
      </c>
      <c r="I5106" s="1" t="s">
        <v>415</v>
      </c>
      <c r="J5106" s="1" t="s">
        <v>325</v>
      </c>
      <c r="K5106" s="1" t="s">
        <v>447</v>
      </c>
      <c r="Q5106" s="2" t="s">
        <v>37</v>
      </c>
      <c r="R5106" s="1" t="s">
        <v>481</v>
      </c>
      <c r="S5106" s="1" t="str">
        <f t="shared" si="163"/>
        <v>FCD|562|G|S|CMED|NORM</v>
      </c>
      <c r="T5106" s="2" t="str">
        <f t="shared" si="164"/>
        <v>OK</v>
      </c>
    </row>
    <row r="5107" spans="1:20" x14ac:dyDescent="0.25">
      <c r="A5107" s="1">
        <v>104020399</v>
      </c>
      <c r="B5107" s="1" t="str">
        <f>VLOOKUP(A5107,[1]Maestra!A$1:C$746,2,0)</f>
        <v>ACFAFAEL6</v>
      </c>
      <c r="C5107" s="1" t="str">
        <f>VLOOKUP(A5107,[1]Maestra!A$1:C$746,3,0)</f>
        <v>Factoring Facturas Electronicas</v>
      </c>
      <c r="D5107" s="1" t="s">
        <v>478</v>
      </c>
      <c r="E5107" s="1" t="s">
        <v>479</v>
      </c>
      <c r="F5107" s="1">
        <v>1</v>
      </c>
      <c r="G5107" s="1">
        <v>562</v>
      </c>
      <c r="H5107" s="1" t="s">
        <v>482</v>
      </c>
      <c r="I5107" s="1" t="s">
        <v>415</v>
      </c>
      <c r="J5107" s="1" t="s">
        <v>330</v>
      </c>
      <c r="K5107" s="1" t="s">
        <v>445</v>
      </c>
      <c r="Q5107" s="2" t="s">
        <v>37</v>
      </c>
      <c r="R5107" s="1" t="s">
        <v>481</v>
      </c>
      <c r="S5107" s="1" t="str">
        <f t="shared" si="163"/>
        <v>FCD|562|G|S|CMIE|DUPE</v>
      </c>
      <c r="T5107" s="2" t="str">
        <f t="shared" si="164"/>
        <v>OK</v>
      </c>
    </row>
    <row r="5108" spans="1:20" x14ac:dyDescent="0.25">
      <c r="A5108" s="1">
        <v>104020399</v>
      </c>
      <c r="B5108" s="1" t="str">
        <f>VLOOKUP(A5108,[1]Maestra!A$1:C$746,2,0)</f>
        <v>ACFAFAEL6</v>
      </c>
      <c r="C5108" s="1" t="str">
        <f>VLOOKUP(A5108,[1]Maestra!A$1:C$746,3,0)</f>
        <v>Factoring Facturas Electronicas</v>
      </c>
      <c r="D5108" s="1" t="s">
        <v>478</v>
      </c>
      <c r="E5108" s="1" t="s">
        <v>479</v>
      </c>
      <c r="F5108" s="1">
        <v>1</v>
      </c>
      <c r="G5108" s="1">
        <v>562</v>
      </c>
      <c r="H5108" s="1" t="s">
        <v>482</v>
      </c>
      <c r="I5108" s="1" t="s">
        <v>415</v>
      </c>
      <c r="J5108" s="1" t="s">
        <v>330</v>
      </c>
      <c r="K5108" s="1" t="s">
        <v>447</v>
      </c>
      <c r="Q5108" s="2" t="s">
        <v>37</v>
      </c>
      <c r="R5108" s="1" t="s">
        <v>481</v>
      </c>
      <c r="S5108" s="1" t="str">
        <f t="shared" si="163"/>
        <v>FCD|562|G|S|CMIE|NORM</v>
      </c>
      <c r="T5108" s="2" t="str">
        <f t="shared" si="164"/>
        <v>OK</v>
      </c>
    </row>
    <row r="5109" spans="1:20" x14ac:dyDescent="0.25">
      <c r="A5109" s="1">
        <v>104020399</v>
      </c>
      <c r="B5109" s="1" t="str">
        <f>VLOOKUP(A5109,[1]Maestra!A$1:C$746,2,0)</f>
        <v>ACFAFAEL6</v>
      </c>
      <c r="C5109" s="1" t="str">
        <f>VLOOKUP(A5109,[1]Maestra!A$1:C$746,3,0)</f>
        <v>Factoring Facturas Electronicas</v>
      </c>
      <c r="D5109" s="1" t="s">
        <v>478</v>
      </c>
      <c r="E5109" s="1" t="s">
        <v>479</v>
      </c>
      <c r="F5109" s="1">
        <v>1</v>
      </c>
      <c r="G5109" s="1">
        <v>562</v>
      </c>
      <c r="H5109" s="1" t="s">
        <v>482</v>
      </c>
      <c r="I5109" s="1" t="s">
        <v>415</v>
      </c>
      <c r="J5109" s="1" t="s">
        <v>331</v>
      </c>
      <c r="K5109" s="1" t="s">
        <v>445</v>
      </c>
      <c r="Q5109" s="2" t="s">
        <v>37</v>
      </c>
      <c r="R5109" s="1" t="s">
        <v>481</v>
      </c>
      <c r="S5109" s="1" t="str">
        <f t="shared" si="163"/>
        <v>FCD|562|G|S|CPEM|DUPE</v>
      </c>
      <c r="T5109" s="2" t="str">
        <f t="shared" si="164"/>
        <v>OK</v>
      </c>
    </row>
    <row r="5110" spans="1:20" x14ac:dyDescent="0.25">
      <c r="A5110" s="1">
        <v>104020399</v>
      </c>
      <c r="B5110" s="1" t="str">
        <f>VLOOKUP(A5110,[1]Maestra!A$1:C$746,2,0)</f>
        <v>ACFAFAEL6</v>
      </c>
      <c r="C5110" s="1" t="str">
        <f>VLOOKUP(A5110,[1]Maestra!A$1:C$746,3,0)</f>
        <v>Factoring Facturas Electronicas</v>
      </c>
      <c r="D5110" s="1" t="s">
        <v>478</v>
      </c>
      <c r="E5110" s="1" t="s">
        <v>479</v>
      </c>
      <c r="F5110" s="1">
        <v>1</v>
      </c>
      <c r="G5110" s="1">
        <v>562</v>
      </c>
      <c r="H5110" s="1" t="s">
        <v>482</v>
      </c>
      <c r="I5110" s="1" t="s">
        <v>415</v>
      </c>
      <c r="J5110" s="1" t="s">
        <v>331</v>
      </c>
      <c r="K5110" s="1" t="s">
        <v>447</v>
      </c>
      <c r="Q5110" s="2" t="s">
        <v>37</v>
      </c>
      <c r="R5110" s="1" t="s">
        <v>481</v>
      </c>
      <c r="S5110" s="1" t="str">
        <f t="shared" si="163"/>
        <v>FCD|562|G|S|CPEM|NORM</v>
      </c>
      <c r="T5110" s="2" t="str">
        <f t="shared" si="164"/>
        <v>OK</v>
      </c>
    </row>
    <row r="5111" spans="1:20" x14ac:dyDescent="0.25">
      <c r="A5111" s="1">
        <v>104020399</v>
      </c>
      <c r="B5111" s="1" t="str">
        <f>VLOOKUP(A5111,[1]Maestra!A$1:C$746,2,0)</f>
        <v>ACFAFAEL6</v>
      </c>
      <c r="C5111" s="1" t="str">
        <f>VLOOKUP(A5111,[1]Maestra!A$1:C$746,3,0)</f>
        <v>Factoring Facturas Electronicas</v>
      </c>
      <c r="D5111" s="1" t="s">
        <v>478</v>
      </c>
      <c r="E5111" s="1" t="s">
        <v>479</v>
      </c>
      <c r="F5111" s="1">
        <v>1</v>
      </c>
      <c r="G5111" s="1">
        <v>562</v>
      </c>
      <c r="H5111" s="1" t="s">
        <v>482</v>
      </c>
      <c r="I5111" s="1" t="s">
        <v>448</v>
      </c>
      <c r="J5111" s="1" t="s">
        <v>327</v>
      </c>
      <c r="K5111" s="1" t="s">
        <v>445</v>
      </c>
      <c r="Q5111" s="2" t="s">
        <v>37</v>
      </c>
      <c r="R5111" s="1" t="s">
        <v>481</v>
      </c>
      <c r="S5111" s="1" t="str">
        <f t="shared" si="163"/>
        <v>FCD|562|G|V|CCOR|DUPE</v>
      </c>
      <c r="T5111" s="2" t="str">
        <f t="shared" si="164"/>
        <v>OK</v>
      </c>
    </row>
    <row r="5112" spans="1:20" x14ac:dyDescent="0.25">
      <c r="A5112" s="1">
        <v>104020399</v>
      </c>
      <c r="B5112" s="1" t="str">
        <f>VLOOKUP(A5112,[1]Maestra!A$1:C$746,2,0)</f>
        <v>ACFAFAEL6</v>
      </c>
      <c r="C5112" s="1" t="str">
        <f>VLOOKUP(A5112,[1]Maestra!A$1:C$746,3,0)</f>
        <v>Factoring Facturas Electronicas</v>
      </c>
      <c r="D5112" s="1" t="s">
        <v>478</v>
      </c>
      <c r="E5112" s="1" t="s">
        <v>479</v>
      </c>
      <c r="F5112" s="1">
        <v>1</v>
      </c>
      <c r="G5112" s="1">
        <v>562</v>
      </c>
      <c r="H5112" s="1" t="s">
        <v>482</v>
      </c>
      <c r="I5112" s="1" t="s">
        <v>448</v>
      </c>
      <c r="J5112" s="1" t="s">
        <v>327</v>
      </c>
      <c r="K5112" s="1" t="s">
        <v>447</v>
      </c>
      <c r="Q5112" s="2" t="s">
        <v>37</v>
      </c>
      <c r="R5112" s="1" t="s">
        <v>481</v>
      </c>
      <c r="S5112" s="1" t="str">
        <f t="shared" si="163"/>
        <v>FCD|562|G|V|CCOR|NORM</v>
      </c>
      <c r="T5112" s="2" t="str">
        <f t="shared" si="164"/>
        <v>OK</v>
      </c>
    </row>
    <row r="5113" spans="1:20" x14ac:dyDescent="0.25">
      <c r="A5113" s="1">
        <v>104020399</v>
      </c>
      <c r="B5113" s="1" t="str">
        <f>VLOOKUP(A5113,[1]Maestra!A$1:C$746,2,0)</f>
        <v>ACFAFAEL6</v>
      </c>
      <c r="C5113" s="1" t="str">
        <f>VLOOKUP(A5113,[1]Maestra!A$1:C$746,3,0)</f>
        <v>Factoring Facturas Electronicas</v>
      </c>
      <c r="D5113" s="1" t="s">
        <v>478</v>
      </c>
      <c r="E5113" s="1" t="s">
        <v>479</v>
      </c>
      <c r="F5113" s="1">
        <v>1</v>
      </c>
      <c r="G5113" s="1">
        <v>562</v>
      </c>
      <c r="H5113" s="1" t="s">
        <v>482</v>
      </c>
      <c r="I5113" s="1" t="s">
        <v>448</v>
      </c>
      <c r="J5113" s="1" t="s">
        <v>323</v>
      </c>
      <c r="K5113" s="1" t="s">
        <v>445</v>
      </c>
      <c r="Q5113" s="2" t="s">
        <v>37</v>
      </c>
      <c r="R5113" s="1" t="s">
        <v>481</v>
      </c>
      <c r="S5113" s="1" t="str">
        <f t="shared" si="163"/>
        <v>FCD|562|G|V|CESP|DUPE</v>
      </c>
      <c r="T5113" s="2" t="str">
        <f t="shared" si="164"/>
        <v>OK</v>
      </c>
    </row>
    <row r="5114" spans="1:20" x14ac:dyDescent="0.25">
      <c r="A5114" s="1">
        <v>104020399</v>
      </c>
      <c r="B5114" s="1" t="str">
        <f>VLOOKUP(A5114,[1]Maestra!A$1:C$746,2,0)</f>
        <v>ACFAFAEL6</v>
      </c>
      <c r="C5114" s="1" t="str">
        <f>VLOOKUP(A5114,[1]Maestra!A$1:C$746,3,0)</f>
        <v>Factoring Facturas Electronicas</v>
      </c>
      <c r="D5114" s="1" t="s">
        <v>478</v>
      </c>
      <c r="E5114" s="1" t="s">
        <v>479</v>
      </c>
      <c r="F5114" s="1">
        <v>1</v>
      </c>
      <c r="G5114" s="1">
        <v>562</v>
      </c>
      <c r="H5114" s="1" t="s">
        <v>482</v>
      </c>
      <c r="I5114" s="1" t="s">
        <v>448</v>
      </c>
      <c r="J5114" s="1" t="s">
        <v>323</v>
      </c>
      <c r="K5114" s="1" t="s">
        <v>447</v>
      </c>
      <c r="Q5114" s="2" t="s">
        <v>37</v>
      </c>
      <c r="R5114" s="1" t="s">
        <v>481</v>
      </c>
      <c r="S5114" s="1" t="str">
        <f t="shared" si="163"/>
        <v>FCD|562|G|V|CESP|NORM</v>
      </c>
      <c r="T5114" s="2" t="str">
        <f t="shared" si="164"/>
        <v>OK</v>
      </c>
    </row>
    <row r="5115" spans="1:20" x14ac:dyDescent="0.25">
      <c r="A5115" s="1">
        <v>104020399</v>
      </c>
      <c r="B5115" s="1" t="str">
        <f>VLOOKUP(A5115,[1]Maestra!A$1:C$746,2,0)</f>
        <v>ACFAFAEL6</v>
      </c>
      <c r="C5115" s="1" t="str">
        <f>VLOOKUP(A5115,[1]Maestra!A$1:C$746,3,0)</f>
        <v>Factoring Facturas Electronicas</v>
      </c>
      <c r="D5115" s="1" t="s">
        <v>478</v>
      </c>
      <c r="E5115" s="1" t="s">
        <v>479</v>
      </c>
      <c r="F5115" s="1">
        <v>1</v>
      </c>
      <c r="G5115" s="1">
        <v>562</v>
      </c>
      <c r="H5115" s="1" t="s">
        <v>482</v>
      </c>
      <c r="I5115" s="1" t="s">
        <v>448</v>
      </c>
      <c r="J5115" s="1" t="s">
        <v>328</v>
      </c>
      <c r="K5115" s="1" t="s">
        <v>445</v>
      </c>
      <c r="Q5115" s="2" t="s">
        <v>37</v>
      </c>
      <c r="R5115" s="1" t="s">
        <v>481</v>
      </c>
      <c r="S5115" s="1" t="str">
        <f t="shared" si="163"/>
        <v>FCD|562|G|V|CGEM|DUPE</v>
      </c>
      <c r="T5115" s="2" t="str">
        <f t="shared" si="164"/>
        <v>OK</v>
      </c>
    </row>
    <row r="5116" spans="1:20" x14ac:dyDescent="0.25">
      <c r="A5116" s="1">
        <v>104020399</v>
      </c>
      <c r="B5116" s="1" t="str">
        <f>VLOOKUP(A5116,[1]Maestra!A$1:C$746,2,0)</f>
        <v>ACFAFAEL6</v>
      </c>
      <c r="C5116" s="1" t="str">
        <f>VLOOKUP(A5116,[1]Maestra!A$1:C$746,3,0)</f>
        <v>Factoring Facturas Electronicas</v>
      </c>
      <c r="D5116" s="1" t="s">
        <v>478</v>
      </c>
      <c r="E5116" s="1" t="s">
        <v>479</v>
      </c>
      <c r="F5116" s="1">
        <v>1</v>
      </c>
      <c r="G5116" s="1">
        <v>562</v>
      </c>
      <c r="H5116" s="1" t="s">
        <v>482</v>
      </c>
      <c r="I5116" s="1" t="s">
        <v>448</v>
      </c>
      <c r="J5116" s="1" t="s">
        <v>328</v>
      </c>
      <c r="K5116" s="1" t="s">
        <v>447</v>
      </c>
      <c r="Q5116" s="2" t="s">
        <v>37</v>
      </c>
      <c r="R5116" s="1" t="s">
        <v>481</v>
      </c>
      <c r="S5116" s="1" t="str">
        <f t="shared" si="163"/>
        <v>FCD|562|G|V|CGEM|NORM</v>
      </c>
      <c r="T5116" s="2" t="str">
        <f t="shared" si="164"/>
        <v>OK</v>
      </c>
    </row>
    <row r="5117" spans="1:20" x14ac:dyDescent="0.25">
      <c r="A5117" s="1">
        <v>104020399</v>
      </c>
      <c r="B5117" s="1" t="str">
        <f>VLOOKUP(A5117,[1]Maestra!A$1:C$746,2,0)</f>
        <v>ACFAFAEL6</v>
      </c>
      <c r="C5117" s="1" t="str">
        <f>VLOOKUP(A5117,[1]Maestra!A$1:C$746,3,0)</f>
        <v>Factoring Facturas Electronicas</v>
      </c>
      <c r="D5117" s="1" t="s">
        <v>478</v>
      </c>
      <c r="E5117" s="1" t="s">
        <v>479</v>
      </c>
      <c r="F5117" s="1">
        <v>1</v>
      </c>
      <c r="G5117" s="1">
        <v>562</v>
      </c>
      <c r="H5117" s="1" t="s">
        <v>482</v>
      </c>
      <c r="I5117" s="1" t="s">
        <v>448</v>
      </c>
      <c r="J5117" s="1" t="s">
        <v>329</v>
      </c>
      <c r="K5117" s="1" t="s">
        <v>445</v>
      </c>
      <c r="Q5117" s="2" t="s">
        <v>37</v>
      </c>
      <c r="R5117" s="1" t="s">
        <v>481</v>
      </c>
      <c r="S5117" s="1" t="str">
        <f t="shared" si="163"/>
        <v>FCD|562|G|V|CIVA|DUPE</v>
      </c>
      <c r="T5117" s="2" t="str">
        <f t="shared" si="164"/>
        <v>OK</v>
      </c>
    </row>
    <row r="5118" spans="1:20" x14ac:dyDescent="0.25">
      <c r="A5118" s="1">
        <v>104020399</v>
      </c>
      <c r="B5118" s="1" t="str">
        <f>VLOOKUP(A5118,[1]Maestra!A$1:C$746,2,0)</f>
        <v>ACFAFAEL6</v>
      </c>
      <c r="C5118" s="1" t="str">
        <f>VLOOKUP(A5118,[1]Maestra!A$1:C$746,3,0)</f>
        <v>Factoring Facturas Electronicas</v>
      </c>
      <c r="D5118" s="1" t="s">
        <v>478</v>
      </c>
      <c r="E5118" s="1" t="s">
        <v>479</v>
      </c>
      <c r="F5118" s="1">
        <v>1</v>
      </c>
      <c r="G5118" s="1">
        <v>562</v>
      </c>
      <c r="H5118" s="1" t="s">
        <v>482</v>
      </c>
      <c r="I5118" s="1" t="s">
        <v>448</v>
      </c>
      <c r="J5118" s="1" t="s">
        <v>329</v>
      </c>
      <c r="K5118" s="1" t="s">
        <v>447</v>
      </c>
      <c r="Q5118" s="2" t="s">
        <v>37</v>
      </c>
      <c r="R5118" s="1" t="s">
        <v>481</v>
      </c>
      <c r="S5118" s="1" t="str">
        <f t="shared" si="163"/>
        <v>FCD|562|G|V|CIVA|NORM</v>
      </c>
      <c r="T5118" s="2" t="str">
        <f t="shared" si="164"/>
        <v>OK</v>
      </c>
    </row>
    <row r="5119" spans="1:20" x14ac:dyDescent="0.25">
      <c r="A5119" s="1">
        <v>104020399</v>
      </c>
      <c r="B5119" s="1" t="str">
        <f>VLOOKUP(A5119,[1]Maestra!A$1:C$746,2,0)</f>
        <v>ACFAFAEL6</v>
      </c>
      <c r="C5119" s="1" t="str">
        <f>VLOOKUP(A5119,[1]Maestra!A$1:C$746,3,0)</f>
        <v>Factoring Facturas Electronicas</v>
      </c>
      <c r="D5119" s="1" t="s">
        <v>478</v>
      </c>
      <c r="E5119" s="1" t="s">
        <v>479</v>
      </c>
      <c r="F5119" s="1">
        <v>1</v>
      </c>
      <c r="G5119" s="1">
        <v>562</v>
      </c>
      <c r="H5119" s="1" t="s">
        <v>482</v>
      </c>
      <c r="I5119" s="1" t="s">
        <v>448</v>
      </c>
      <c r="J5119" s="1" t="s">
        <v>325</v>
      </c>
      <c r="K5119" s="1" t="s">
        <v>445</v>
      </c>
      <c r="Q5119" s="2" t="s">
        <v>37</v>
      </c>
      <c r="R5119" s="1" t="s">
        <v>481</v>
      </c>
      <c r="S5119" s="1" t="str">
        <f t="shared" si="163"/>
        <v>FCD|562|G|V|CMED|DUPE</v>
      </c>
      <c r="T5119" s="2" t="str">
        <f t="shared" si="164"/>
        <v>OK</v>
      </c>
    </row>
    <row r="5120" spans="1:20" x14ac:dyDescent="0.25">
      <c r="A5120" s="1">
        <v>104020399</v>
      </c>
      <c r="B5120" s="1" t="str">
        <f>VLOOKUP(A5120,[1]Maestra!A$1:C$746,2,0)</f>
        <v>ACFAFAEL6</v>
      </c>
      <c r="C5120" s="1" t="str">
        <f>VLOOKUP(A5120,[1]Maestra!A$1:C$746,3,0)</f>
        <v>Factoring Facturas Electronicas</v>
      </c>
      <c r="D5120" s="1" t="s">
        <v>478</v>
      </c>
      <c r="E5120" s="1" t="s">
        <v>479</v>
      </c>
      <c r="F5120" s="1">
        <v>1</v>
      </c>
      <c r="G5120" s="1">
        <v>562</v>
      </c>
      <c r="H5120" s="1" t="s">
        <v>482</v>
      </c>
      <c r="I5120" s="1" t="s">
        <v>448</v>
      </c>
      <c r="J5120" s="1" t="s">
        <v>325</v>
      </c>
      <c r="K5120" s="1" t="s">
        <v>447</v>
      </c>
      <c r="Q5120" s="2" t="s">
        <v>37</v>
      </c>
      <c r="R5120" s="1" t="s">
        <v>481</v>
      </c>
      <c r="S5120" s="1" t="str">
        <f t="shared" si="163"/>
        <v>FCD|562|G|V|CMED|NORM</v>
      </c>
      <c r="T5120" s="2" t="str">
        <f t="shared" si="164"/>
        <v>OK</v>
      </c>
    </row>
    <row r="5121" spans="1:20" x14ac:dyDescent="0.25">
      <c r="A5121" s="1">
        <v>104020399</v>
      </c>
      <c r="B5121" s="1" t="str">
        <f>VLOOKUP(A5121,[1]Maestra!A$1:C$746,2,0)</f>
        <v>ACFAFAEL6</v>
      </c>
      <c r="C5121" s="1" t="str">
        <f>VLOOKUP(A5121,[1]Maestra!A$1:C$746,3,0)</f>
        <v>Factoring Facturas Electronicas</v>
      </c>
      <c r="D5121" s="1" t="s">
        <v>478</v>
      </c>
      <c r="E5121" s="1" t="s">
        <v>479</v>
      </c>
      <c r="F5121" s="1">
        <v>1</v>
      </c>
      <c r="G5121" s="1">
        <v>562</v>
      </c>
      <c r="H5121" s="1" t="s">
        <v>482</v>
      </c>
      <c r="I5121" s="1" t="s">
        <v>448</v>
      </c>
      <c r="J5121" s="1" t="s">
        <v>330</v>
      </c>
      <c r="K5121" s="1" t="s">
        <v>445</v>
      </c>
      <c r="Q5121" s="2" t="s">
        <v>37</v>
      </c>
      <c r="R5121" s="1" t="s">
        <v>481</v>
      </c>
      <c r="S5121" s="1" t="str">
        <f t="shared" ref="S5121:S5184" si="165">_xlfn.CONCAT(D5121,"|",G5121,"|",H5121,"|",I5121,"|",J5121,"|",K5121)</f>
        <v>FCD|562|G|V|CMIE|DUPE</v>
      </c>
      <c r="T5121" s="2" t="str">
        <f t="shared" si="164"/>
        <v>OK</v>
      </c>
    </row>
    <row r="5122" spans="1:20" x14ac:dyDescent="0.25">
      <c r="A5122" s="1">
        <v>104020399</v>
      </c>
      <c r="B5122" s="1" t="str">
        <f>VLOOKUP(A5122,[1]Maestra!A$1:C$746,2,0)</f>
        <v>ACFAFAEL6</v>
      </c>
      <c r="C5122" s="1" t="str">
        <f>VLOOKUP(A5122,[1]Maestra!A$1:C$746,3,0)</f>
        <v>Factoring Facturas Electronicas</v>
      </c>
      <c r="D5122" s="1" t="s">
        <v>478</v>
      </c>
      <c r="E5122" s="1" t="s">
        <v>479</v>
      </c>
      <c r="F5122" s="1">
        <v>1</v>
      </c>
      <c r="G5122" s="1">
        <v>562</v>
      </c>
      <c r="H5122" s="1" t="s">
        <v>482</v>
      </c>
      <c r="I5122" s="1" t="s">
        <v>448</v>
      </c>
      <c r="J5122" s="1" t="s">
        <v>330</v>
      </c>
      <c r="K5122" s="1" t="s">
        <v>447</v>
      </c>
      <c r="Q5122" s="2" t="s">
        <v>37</v>
      </c>
      <c r="R5122" s="1" t="s">
        <v>481</v>
      </c>
      <c r="S5122" s="1" t="str">
        <f t="shared" si="165"/>
        <v>FCD|562|G|V|CMIE|NORM</v>
      </c>
      <c r="T5122" s="2" t="str">
        <f t="shared" si="164"/>
        <v>OK</v>
      </c>
    </row>
    <row r="5123" spans="1:20" x14ac:dyDescent="0.25">
      <c r="A5123" s="1">
        <v>104020399</v>
      </c>
      <c r="B5123" s="1" t="str">
        <f>VLOOKUP(A5123,[1]Maestra!A$1:C$746,2,0)</f>
        <v>ACFAFAEL6</v>
      </c>
      <c r="C5123" s="1" t="str">
        <f>VLOOKUP(A5123,[1]Maestra!A$1:C$746,3,0)</f>
        <v>Factoring Facturas Electronicas</v>
      </c>
      <c r="D5123" s="1" t="s">
        <v>478</v>
      </c>
      <c r="E5123" s="1" t="s">
        <v>479</v>
      </c>
      <c r="F5123" s="1">
        <v>1</v>
      </c>
      <c r="G5123" s="1">
        <v>562</v>
      </c>
      <c r="H5123" s="1" t="s">
        <v>482</v>
      </c>
      <c r="I5123" s="1" t="s">
        <v>448</v>
      </c>
      <c r="J5123" s="1" t="s">
        <v>331</v>
      </c>
      <c r="K5123" s="1" t="s">
        <v>445</v>
      </c>
      <c r="Q5123" s="2" t="s">
        <v>37</v>
      </c>
      <c r="R5123" s="1" t="s">
        <v>481</v>
      </c>
      <c r="S5123" s="1" t="str">
        <f t="shared" si="165"/>
        <v>FCD|562|G|V|CPEM|DUPE</v>
      </c>
      <c r="T5123" s="2" t="str">
        <f t="shared" ref="T5123:T5186" si="166">IF(COUNTIFS($D$2:$D$20413,D5123,$S$2:$S$20413,S5123,$A$2:$A$20413,"&lt;&gt;"&amp;A5123)&gt;0,"Conflicto","OK")</f>
        <v>OK</v>
      </c>
    </row>
    <row r="5124" spans="1:20" x14ac:dyDescent="0.25">
      <c r="A5124" s="1">
        <v>104020399</v>
      </c>
      <c r="B5124" s="1" t="str">
        <f>VLOOKUP(A5124,[1]Maestra!A$1:C$746,2,0)</f>
        <v>ACFAFAEL6</v>
      </c>
      <c r="C5124" s="1" t="str">
        <f>VLOOKUP(A5124,[1]Maestra!A$1:C$746,3,0)</f>
        <v>Factoring Facturas Electronicas</v>
      </c>
      <c r="D5124" s="1" t="s">
        <v>478</v>
      </c>
      <c r="E5124" s="1" t="s">
        <v>479</v>
      </c>
      <c r="F5124" s="1">
        <v>1</v>
      </c>
      <c r="G5124" s="1">
        <v>562</v>
      </c>
      <c r="H5124" s="1" t="s">
        <v>482</v>
      </c>
      <c r="I5124" s="1" t="s">
        <v>448</v>
      </c>
      <c r="J5124" s="1" t="s">
        <v>331</v>
      </c>
      <c r="K5124" s="1" t="s">
        <v>447</v>
      </c>
      <c r="Q5124" s="2" t="s">
        <v>37</v>
      </c>
      <c r="R5124" s="1" t="s">
        <v>481</v>
      </c>
      <c r="S5124" s="1" t="str">
        <f t="shared" si="165"/>
        <v>FCD|562|G|V|CPEM|NORM</v>
      </c>
      <c r="T5124" s="2" t="str">
        <f t="shared" si="166"/>
        <v>OK</v>
      </c>
    </row>
    <row r="5125" spans="1:20" x14ac:dyDescent="0.25">
      <c r="A5125" s="1">
        <v>104030199</v>
      </c>
      <c r="B5125" s="1" t="str">
        <f>VLOOKUP(A5125,[1]Maestra!A$1:C$746,2,0)</f>
        <v>ACFACINT5</v>
      </c>
      <c r="C5125" s="1" t="str">
        <f>VLOOKUP(A5125,[1]Maestra!A$1:C$746,3,0)</f>
        <v>Factoring Internacional</v>
      </c>
      <c r="D5125" s="1" t="s">
        <v>478</v>
      </c>
      <c r="E5125" s="1" t="s">
        <v>479</v>
      </c>
      <c r="F5125" s="1">
        <v>1</v>
      </c>
      <c r="G5125" s="1">
        <v>570</v>
      </c>
      <c r="H5125" s="1" t="s">
        <v>480</v>
      </c>
      <c r="I5125" s="1" t="s">
        <v>415</v>
      </c>
      <c r="J5125" s="1" t="s">
        <v>327</v>
      </c>
      <c r="K5125" s="1" t="s">
        <v>445</v>
      </c>
      <c r="Q5125" s="2" t="s">
        <v>37</v>
      </c>
      <c r="R5125" s="1" t="s">
        <v>481</v>
      </c>
      <c r="S5125" s="1" t="str">
        <f t="shared" si="165"/>
        <v>FCD|570|A|S|CCOR|DUPE</v>
      </c>
      <c r="T5125" s="2" t="str">
        <f t="shared" si="166"/>
        <v>OK</v>
      </c>
    </row>
    <row r="5126" spans="1:20" x14ac:dyDescent="0.25">
      <c r="A5126" s="1">
        <v>104030199</v>
      </c>
      <c r="B5126" s="1" t="str">
        <f>VLOOKUP(A5126,[1]Maestra!A$1:C$746,2,0)</f>
        <v>ACFACINT5</v>
      </c>
      <c r="C5126" s="1" t="str">
        <f>VLOOKUP(A5126,[1]Maestra!A$1:C$746,3,0)</f>
        <v>Factoring Internacional</v>
      </c>
      <c r="D5126" s="1" t="s">
        <v>478</v>
      </c>
      <c r="E5126" s="1" t="s">
        <v>479</v>
      </c>
      <c r="F5126" s="1">
        <v>1</v>
      </c>
      <c r="G5126" s="1">
        <v>570</v>
      </c>
      <c r="H5126" s="1" t="s">
        <v>480</v>
      </c>
      <c r="I5126" s="1" t="s">
        <v>415</v>
      </c>
      <c r="J5126" s="1" t="s">
        <v>327</v>
      </c>
      <c r="K5126" s="1" t="s">
        <v>447</v>
      </c>
      <c r="Q5126" s="2" t="s">
        <v>37</v>
      </c>
      <c r="R5126" s="1" t="s">
        <v>481</v>
      </c>
      <c r="S5126" s="1" t="str">
        <f t="shared" si="165"/>
        <v>FCD|570|A|S|CCOR|NORM</v>
      </c>
      <c r="T5126" s="2" t="str">
        <f t="shared" si="166"/>
        <v>OK</v>
      </c>
    </row>
    <row r="5127" spans="1:20" x14ac:dyDescent="0.25">
      <c r="A5127" s="1">
        <v>104030199</v>
      </c>
      <c r="B5127" s="1" t="str">
        <f>VLOOKUP(A5127,[1]Maestra!A$1:C$746,2,0)</f>
        <v>ACFACINT5</v>
      </c>
      <c r="C5127" s="1" t="str">
        <f>VLOOKUP(A5127,[1]Maestra!A$1:C$746,3,0)</f>
        <v>Factoring Internacional</v>
      </c>
      <c r="D5127" s="1" t="s">
        <v>478</v>
      </c>
      <c r="E5127" s="1" t="s">
        <v>479</v>
      </c>
      <c r="F5127" s="1">
        <v>1</v>
      </c>
      <c r="G5127" s="1">
        <v>570</v>
      </c>
      <c r="H5127" s="1" t="s">
        <v>480</v>
      </c>
      <c r="I5127" s="1" t="s">
        <v>415</v>
      </c>
      <c r="J5127" s="1" t="s">
        <v>322</v>
      </c>
      <c r="K5127" s="1" t="s">
        <v>445</v>
      </c>
      <c r="Q5127" s="2" t="s">
        <v>37</v>
      </c>
      <c r="R5127" s="1" t="s">
        <v>481</v>
      </c>
      <c r="S5127" s="1" t="str">
        <f t="shared" si="165"/>
        <v>FCD|570|A|S|CESF|DUPE</v>
      </c>
      <c r="T5127" s="2" t="str">
        <f t="shared" si="166"/>
        <v>OK</v>
      </c>
    </row>
    <row r="5128" spans="1:20" x14ac:dyDescent="0.25">
      <c r="A5128" s="1">
        <v>104030199</v>
      </c>
      <c r="B5128" s="1" t="str">
        <f>VLOOKUP(A5128,[1]Maestra!A$1:C$746,2,0)</f>
        <v>ACFACINT5</v>
      </c>
      <c r="C5128" s="1" t="str">
        <f>VLOOKUP(A5128,[1]Maestra!A$1:C$746,3,0)</f>
        <v>Factoring Internacional</v>
      </c>
      <c r="D5128" s="1" t="s">
        <v>478</v>
      </c>
      <c r="E5128" s="1" t="s">
        <v>479</v>
      </c>
      <c r="F5128" s="1">
        <v>1</v>
      </c>
      <c r="G5128" s="1">
        <v>570</v>
      </c>
      <c r="H5128" s="1" t="s">
        <v>480</v>
      </c>
      <c r="I5128" s="1" t="s">
        <v>415</v>
      </c>
      <c r="J5128" s="1" t="s">
        <v>322</v>
      </c>
      <c r="K5128" s="1" t="s">
        <v>447</v>
      </c>
      <c r="Q5128" s="2" t="s">
        <v>37</v>
      </c>
      <c r="R5128" s="1" t="s">
        <v>481</v>
      </c>
      <c r="S5128" s="1" t="str">
        <f t="shared" si="165"/>
        <v>FCD|570|A|S|CESF|NORM</v>
      </c>
      <c r="T5128" s="2" t="str">
        <f t="shared" si="166"/>
        <v>OK</v>
      </c>
    </row>
    <row r="5129" spans="1:20" x14ac:dyDescent="0.25">
      <c r="A5129" s="1">
        <v>104030199</v>
      </c>
      <c r="B5129" s="1" t="str">
        <f>VLOOKUP(A5129,[1]Maestra!A$1:C$746,2,0)</f>
        <v>ACFACINT5</v>
      </c>
      <c r="C5129" s="1" t="str">
        <f>VLOOKUP(A5129,[1]Maestra!A$1:C$746,3,0)</f>
        <v>Factoring Internacional</v>
      </c>
      <c r="D5129" s="1" t="s">
        <v>478</v>
      </c>
      <c r="E5129" s="1" t="s">
        <v>479</v>
      </c>
      <c r="F5129" s="1">
        <v>1</v>
      </c>
      <c r="G5129" s="1">
        <v>570</v>
      </c>
      <c r="H5129" s="1" t="s">
        <v>480</v>
      </c>
      <c r="I5129" s="1" t="s">
        <v>415</v>
      </c>
      <c r="J5129" s="1" t="s">
        <v>323</v>
      </c>
      <c r="K5129" s="1" t="s">
        <v>445</v>
      </c>
      <c r="Q5129" s="2" t="s">
        <v>37</v>
      </c>
      <c r="R5129" s="1" t="s">
        <v>481</v>
      </c>
      <c r="S5129" s="1" t="str">
        <f t="shared" si="165"/>
        <v>FCD|570|A|S|CESP|DUPE</v>
      </c>
      <c r="T5129" s="2" t="str">
        <f t="shared" si="166"/>
        <v>OK</v>
      </c>
    </row>
    <row r="5130" spans="1:20" x14ac:dyDescent="0.25">
      <c r="A5130" s="1">
        <v>104030199</v>
      </c>
      <c r="B5130" s="1" t="str">
        <f>VLOOKUP(A5130,[1]Maestra!A$1:C$746,2,0)</f>
        <v>ACFACINT5</v>
      </c>
      <c r="C5130" s="1" t="str">
        <f>VLOOKUP(A5130,[1]Maestra!A$1:C$746,3,0)</f>
        <v>Factoring Internacional</v>
      </c>
      <c r="D5130" s="1" t="s">
        <v>478</v>
      </c>
      <c r="E5130" s="1" t="s">
        <v>479</v>
      </c>
      <c r="F5130" s="1">
        <v>1</v>
      </c>
      <c r="G5130" s="1">
        <v>570</v>
      </c>
      <c r="H5130" s="1" t="s">
        <v>480</v>
      </c>
      <c r="I5130" s="1" t="s">
        <v>415</v>
      </c>
      <c r="J5130" s="1" t="s">
        <v>323</v>
      </c>
      <c r="K5130" s="1" t="s">
        <v>447</v>
      </c>
      <c r="Q5130" s="2" t="s">
        <v>37</v>
      </c>
      <c r="R5130" s="1" t="s">
        <v>481</v>
      </c>
      <c r="S5130" s="1" t="str">
        <f t="shared" si="165"/>
        <v>FCD|570|A|S|CESP|NORM</v>
      </c>
      <c r="T5130" s="2" t="str">
        <f t="shared" si="166"/>
        <v>OK</v>
      </c>
    </row>
    <row r="5131" spans="1:20" x14ac:dyDescent="0.25">
      <c r="A5131" s="1">
        <v>104030199</v>
      </c>
      <c r="B5131" s="1" t="str">
        <f>VLOOKUP(A5131,[1]Maestra!A$1:C$746,2,0)</f>
        <v>ACFACINT5</v>
      </c>
      <c r="C5131" s="1" t="str">
        <f>VLOOKUP(A5131,[1]Maestra!A$1:C$746,3,0)</f>
        <v>Factoring Internacional</v>
      </c>
      <c r="D5131" s="1" t="s">
        <v>478</v>
      </c>
      <c r="E5131" s="1" t="s">
        <v>479</v>
      </c>
      <c r="F5131" s="1">
        <v>1</v>
      </c>
      <c r="G5131" s="1">
        <v>570</v>
      </c>
      <c r="H5131" s="1" t="s">
        <v>480</v>
      </c>
      <c r="I5131" s="1" t="s">
        <v>415</v>
      </c>
      <c r="J5131" s="1" t="s">
        <v>328</v>
      </c>
      <c r="K5131" s="1" t="s">
        <v>445</v>
      </c>
      <c r="Q5131" s="2" t="s">
        <v>37</v>
      </c>
      <c r="R5131" s="1" t="s">
        <v>481</v>
      </c>
      <c r="S5131" s="1" t="str">
        <f t="shared" si="165"/>
        <v>FCD|570|A|S|CGEM|DUPE</v>
      </c>
      <c r="T5131" s="2" t="str">
        <f t="shared" si="166"/>
        <v>OK</v>
      </c>
    </row>
    <row r="5132" spans="1:20" x14ac:dyDescent="0.25">
      <c r="A5132" s="1">
        <v>104030199</v>
      </c>
      <c r="B5132" s="1" t="str">
        <f>VLOOKUP(A5132,[1]Maestra!A$1:C$746,2,0)</f>
        <v>ACFACINT5</v>
      </c>
      <c r="C5132" s="1" t="str">
        <f>VLOOKUP(A5132,[1]Maestra!A$1:C$746,3,0)</f>
        <v>Factoring Internacional</v>
      </c>
      <c r="D5132" s="1" t="s">
        <v>478</v>
      </c>
      <c r="E5132" s="1" t="s">
        <v>479</v>
      </c>
      <c r="F5132" s="1">
        <v>1</v>
      </c>
      <c r="G5132" s="1">
        <v>570</v>
      </c>
      <c r="H5132" s="1" t="s">
        <v>480</v>
      </c>
      <c r="I5132" s="1" t="s">
        <v>415</v>
      </c>
      <c r="J5132" s="1" t="s">
        <v>328</v>
      </c>
      <c r="K5132" s="1" t="s">
        <v>447</v>
      </c>
      <c r="Q5132" s="2" t="s">
        <v>37</v>
      </c>
      <c r="R5132" s="1" t="s">
        <v>481</v>
      </c>
      <c r="S5132" s="1" t="str">
        <f t="shared" si="165"/>
        <v>FCD|570|A|S|CGEM|NORM</v>
      </c>
      <c r="T5132" s="2" t="str">
        <f t="shared" si="166"/>
        <v>OK</v>
      </c>
    </row>
    <row r="5133" spans="1:20" x14ac:dyDescent="0.25">
      <c r="A5133" s="1">
        <v>104030199</v>
      </c>
      <c r="B5133" s="1" t="str">
        <f>VLOOKUP(A5133,[1]Maestra!A$1:C$746,2,0)</f>
        <v>ACFACINT5</v>
      </c>
      <c r="C5133" s="1" t="str">
        <f>VLOOKUP(A5133,[1]Maestra!A$1:C$746,3,0)</f>
        <v>Factoring Internacional</v>
      </c>
      <c r="D5133" s="1" t="s">
        <v>478</v>
      </c>
      <c r="E5133" s="1" t="s">
        <v>479</v>
      </c>
      <c r="F5133" s="1">
        <v>1</v>
      </c>
      <c r="G5133" s="1">
        <v>570</v>
      </c>
      <c r="H5133" s="1" t="s">
        <v>480</v>
      </c>
      <c r="I5133" s="1" t="s">
        <v>415</v>
      </c>
      <c r="J5133" s="1" t="s">
        <v>325</v>
      </c>
      <c r="K5133" s="1" t="s">
        <v>445</v>
      </c>
      <c r="Q5133" s="2" t="s">
        <v>37</v>
      </c>
      <c r="R5133" s="1" t="s">
        <v>481</v>
      </c>
      <c r="S5133" s="1" t="str">
        <f t="shared" si="165"/>
        <v>FCD|570|A|S|CMED|DUPE</v>
      </c>
      <c r="T5133" s="2" t="str">
        <f t="shared" si="166"/>
        <v>OK</v>
      </c>
    </row>
    <row r="5134" spans="1:20" x14ac:dyDescent="0.25">
      <c r="A5134" s="1">
        <v>104030199</v>
      </c>
      <c r="B5134" s="1" t="str">
        <f>VLOOKUP(A5134,[1]Maestra!A$1:C$746,2,0)</f>
        <v>ACFACINT5</v>
      </c>
      <c r="C5134" s="1" t="str">
        <f>VLOOKUP(A5134,[1]Maestra!A$1:C$746,3,0)</f>
        <v>Factoring Internacional</v>
      </c>
      <c r="D5134" s="1" t="s">
        <v>478</v>
      </c>
      <c r="E5134" s="1" t="s">
        <v>479</v>
      </c>
      <c r="F5134" s="1">
        <v>1</v>
      </c>
      <c r="G5134" s="1">
        <v>570</v>
      </c>
      <c r="H5134" s="1" t="s">
        <v>480</v>
      </c>
      <c r="I5134" s="1" t="s">
        <v>415</v>
      </c>
      <c r="J5134" s="1" t="s">
        <v>325</v>
      </c>
      <c r="K5134" s="1" t="s">
        <v>447</v>
      </c>
      <c r="Q5134" s="2" t="s">
        <v>37</v>
      </c>
      <c r="R5134" s="1" t="s">
        <v>481</v>
      </c>
      <c r="S5134" s="1" t="str">
        <f t="shared" si="165"/>
        <v>FCD|570|A|S|CMED|NORM</v>
      </c>
      <c r="T5134" s="2" t="str">
        <f t="shared" si="166"/>
        <v>OK</v>
      </c>
    </row>
    <row r="5135" spans="1:20" x14ac:dyDescent="0.25">
      <c r="A5135" s="1">
        <v>104030199</v>
      </c>
      <c r="B5135" s="1" t="str">
        <f>VLOOKUP(A5135,[1]Maestra!A$1:C$746,2,0)</f>
        <v>ACFACINT5</v>
      </c>
      <c r="C5135" s="1" t="str">
        <f>VLOOKUP(A5135,[1]Maestra!A$1:C$746,3,0)</f>
        <v>Factoring Internacional</v>
      </c>
      <c r="D5135" s="1" t="s">
        <v>478</v>
      </c>
      <c r="E5135" s="1" t="s">
        <v>479</v>
      </c>
      <c r="F5135" s="1">
        <v>1</v>
      </c>
      <c r="G5135" s="1">
        <v>570</v>
      </c>
      <c r="H5135" s="1" t="s">
        <v>480</v>
      </c>
      <c r="I5135" s="1" t="s">
        <v>415</v>
      </c>
      <c r="J5135" s="1" t="s">
        <v>330</v>
      </c>
      <c r="K5135" s="1" t="s">
        <v>445</v>
      </c>
      <c r="Q5135" s="2" t="s">
        <v>37</v>
      </c>
      <c r="R5135" s="1" t="s">
        <v>481</v>
      </c>
      <c r="S5135" s="1" t="str">
        <f t="shared" si="165"/>
        <v>FCD|570|A|S|CMIE|DUPE</v>
      </c>
      <c r="T5135" s="2" t="str">
        <f t="shared" si="166"/>
        <v>OK</v>
      </c>
    </row>
    <row r="5136" spans="1:20" x14ac:dyDescent="0.25">
      <c r="A5136" s="1">
        <v>104030199</v>
      </c>
      <c r="B5136" s="1" t="str">
        <f>VLOOKUP(A5136,[1]Maestra!A$1:C$746,2,0)</f>
        <v>ACFACINT5</v>
      </c>
      <c r="C5136" s="1" t="str">
        <f>VLOOKUP(A5136,[1]Maestra!A$1:C$746,3,0)</f>
        <v>Factoring Internacional</v>
      </c>
      <c r="D5136" s="1" t="s">
        <v>478</v>
      </c>
      <c r="E5136" s="1" t="s">
        <v>479</v>
      </c>
      <c r="F5136" s="1">
        <v>1</v>
      </c>
      <c r="G5136" s="1">
        <v>570</v>
      </c>
      <c r="H5136" s="1" t="s">
        <v>480</v>
      </c>
      <c r="I5136" s="1" t="s">
        <v>415</v>
      </c>
      <c r="J5136" s="1" t="s">
        <v>330</v>
      </c>
      <c r="K5136" s="1" t="s">
        <v>447</v>
      </c>
      <c r="Q5136" s="2" t="s">
        <v>37</v>
      </c>
      <c r="R5136" s="1" t="s">
        <v>481</v>
      </c>
      <c r="S5136" s="1" t="str">
        <f t="shared" si="165"/>
        <v>FCD|570|A|S|CMIE|NORM</v>
      </c>
      <c r="T5136" s="2" t="str">
        <f t="shared" si="166"/>
        <v>OK</v>
      </c>
    </row>
    <row r="5137" spans="1:20" x14ac:dyDescent="0.25">
      <c r="A5137" s="1">
        <v>104030199</v>
      </c>
      <c r="B5137" s="1" t="str">
        <f>VLOOKUP(A5137,[1]Maestra!A$1:C$746,2,0)</f>
        <v>ACFACINT5</v>
      </c>
      <c r="C5137" s="1" t="str">
        <f>VLOOKUP(A5137,[1]Maestra!A$1:C$746,3,0)</f>
        <v>Factoring Internacional</v>
      </c>
      <c r="D5137" s="1" t="s">
        <v>478</v>
      </c>
      <c r="E5137" s="1" t="s">
        <v>479</v>
      </c>
      <c r="F5137" s="1">
        <v>1</v>
      </c>
      <c r="G5137" s="1">
        <v>570</v>
      </c>
      <c r="H5137" s="1" t="s">
        <v>480</v>
      </c>
      <c r="I5137" s="1" t="s">
        <v>415</v>
      </c>
      <c r="J5137" s="1" t="s">
        <v>331</v>
      </c>
      <c r="K5137" s="1" t="s">
        <v>445</v>
      </c>
      <c r="Q5137" s="2" t="s">
        <v>37</v>
      </c>
      <c r="R5137" s="1" t="s">
        <v>481</v>
      </c>
      <c r="S5137" s="1" t="str">
        <f t="shared" si="165"/>
        <v>FCD|570|A|S|CPEM|DUPE</v>
      </c>
      <c r="T5137" s="2" t="str">
        <f t="shared" si="166"/>
        <v>OK</v>
      </c>
    </row>
    <row r="5138" spans="1:20" x14ac:dyDescent="0.25">
      <c r="A5138" s="1">
        <v>104030199</v>
      </c>
      <c r="B5138" s="1" t="str">
        <f>VLOOKUP(A5138,[1]Maestra!A$1:C$746,2,0)</f>
        <v>ACFACINT5</v>
      </c>
      <c r="C5138" s="1" t="str">
        <f>VLOOKUP(A5138,[1]Maestra!A$1:C$746,3,0)</f>
        <v>Factoring Internacional</v>
      </c>
      <c r="D5138" s="1" t="s">
        <v>478</v>
      </c>
      <c r="E5138" s="1" t="s">
        <v>479</v>
      </c>
      <c r="F5138" s="1">
        <v>1</v>
      </c>
      <c r="G5138" s="1">
        <v>570</v>
      </c>
      <c r="H5138" s="1" t="s">
        <v>480</v>
      </c>
      <c r="I5138" s="1" t="s">
        <v>415</v>
      </c>
      <c r="J5138" s="1" t="s">
        <v>331</v>
      </c>
      <c r="K5138" s="1" t="s">
        <v>447</v>
      </c>
      <c r="Q5138" s="2" t="s">
        <v>37</v>
      </c>
      <c r="R5138" s="1" t="s">
        <v>481</v>
      </c>
      <c r="S5138" s="1" t="str">
        <f t="shared" si="165"/>
        <v>FCD|570|A|S|CPEM|NORM</v>
      </c>
      <c r="T5138" s="2" t="str">
        <f t="shared" si="166"/>
        <v>OK</v>
      </c>
    </row>
    <row r="5139" spans="1:20" x14ac:dyDescent="0.25">
      <c r="A5139" s="1">
        <v>104030199</v>
      </c>
      <c r="B5139" s="1" t="str">
        <f>VLOOKUP(A5139,[1]Maestra!A$1:C$746,2,0)</f>
        <v>ACFACINT5</v>
      </c>
      <c r="C5139" s="1" t="str">
        <f>VLOOKUP(A5139,[1]Maestra!A$1:C$746,3,0)</f>
        <v>Factoring Internacional</v>
      </c>
      <c r="D5139" s="1" t="s">
        <v>478</v>
      </c>
      <c r="E5139" s="1" t="s">
        <v>479</v>
      </c>
      <c r="F5139" s="1">
        <v>1</v>
      </c>
      <c r="G5139" s="1">
        <v>570</v>
      </c>
      <c r="H5139" s="1" t="s">
        <v>480</v>
      </c>
      <c r="I5139" s="1" t="s">
        <v>448</v>
      </c>
      <c r="J5139" s="1" t="s">
        <v>327</v>
      </c>
      <c r="K5139" s="1" t="s">
        <v>445</v>
      </c>
      <c r="Q5139" s="2" t="s">
        <v>37</v>
      </c>
      <c r="R5139" s="1" t="s">
        <v>481</v>
      </c>
      <c r="S5139" s="1" t="str">
        <f t="shared" si="165"/>
        <v>FCD|570|A|V|CCOR|DUPE</v>
      </c>
      <c r="T5139" s="2" t="str">
        <f t="shared" si="166"/>
        <v>OK</v>
      </c>
    </row>
    <row r="5140" spans="1:20" x14ac:dyDescent="0.25">
      <c r="A5140" s="1">
        <v>104030199</v>
      </c>
      <c r="B5140" s="1" t="str">
        <f>VLOOKUP(A5140,[1]Maestra!A$1:C$746,2,0)</f>
        <v>ACFACINT5</v>
      </c>
      <c r="C5140" s="1" t="str">
        <f>VLOOKUP(A5140,[1]Maestra!A$1:C$746,3,0)</f>
        <v>Factoring Internacional</v>
      </c>
      <c r="D5140" s="1" t="s">
        <v>478</v>
      </c>
      <c r="E5140" s="1" t="s">
        <v>479</v>
      </c>
      <c r="F5140" s="1">
        <v>1</v>
      </c>
      <c r="G5140" s="1">
        <v>570</v>
      </c>
      <c r="H5140" s="1" t="s">
        <v>480</v>
      </c>
      <c r="I5140" s="1" t="s">
        <v>448</v>
      </c>
      <c r="J5140" s="1" t="s">
        <v>327</v>
      </c>
      <c r="K5140" s="1" t="s">
        <v>447</v>
      </c>
      <c r="Q5140" s="2" t="s">
        <v>37</v>
      </c>
      <c r="R5140" s="1" t="s">
        <v>481</v>
      </c>
      <c r="S5140" s="1" t="str">
        <f t="shared" si="165"/>
        <v>FCD|570|A|V|CCOR|NORM</v>
      </c>
      <c r="T5140" s="2" t="str">
        <f t="shared" si="166"/>
        <v>OK</v>
      </c>
    </row>
    <row r="5141" spans="1:20" x14ac:dyDescent="0.25">
      <c r="A5141" s="1">
        <v>104030199</v>
      </c>
      <c r="B5141" s="1" t="str">
        <f>VLOOKUP(A5141,[1]Maestra!A$1:C$746,2,0)</f>
        <v>ACFACINT5</v>
      </c>
      <c r="C5141" s="1" t="str">
        <f>VLOOKUP(A5141,[1]Maestra!A$1:C$746,3,0)</f>
        <v>Factoring Internacional</v>
      </c>
      <c r="D5141" s="1" t="s">
        <v>478</v>
      </c>
      <c r="E5141" s="1" t="s">
        <v>479</v>
      </c>
      <c r="F5141" s="1">
        <v>1</v>
      </c>
      <c r="G5141" s="1">
        <v>570</v>
      </c>
      <c r="H5141" s="1" t="s">
        <v>480</v>
      </c>
      <c r="I5141" s="1" t="s">
        <v>448</v>
      </c>
      <c r="J5141" s="1" t="s">
        <v>322</v>
      </c>
      <c r="K5141" s="1" t="s">
        <v>445</v>
      </c>
      <c r="Q5141" s="2" t="s">
        <v>37</v>
      </c>
      <c r="R5141" s="1" t="s">
        <v>481</v>
      </c>
      <c r="S5141" s="1" t="str">
        <f t="shared" si="165"/>
        <v>FCD|570|A|V|CESF|DUPE</v>
      </c>
      <c r="T5141" s="2" t="str">
        <f t="shared" si="166"/>
        <v>OK</v>
      </c>
    </row>
    <row r="5142" spans="1:20" x14ac:dyDescent="0.25">
      <c r="A5142" s="1">
        <v>104030199</v>
      </c>
      <c r="B5142" s="1" t="str">
        <f>VLOOKUP(A5142,[1]Maestra!A$1:C$746,2,0)</f>
        <v>ACFACINT5</v>
      </c>
      <c r="C5142" s="1" t="str">
        <f>VLOOKUP(A5142,[1]Maestra!A$1:C$746,3,0)</f>
        <v>Factoring Internacional</v>
      </c>
      <c r="D5142" s="1" t="s">
        <v>478</v>
      </c>
      <c r="E5142" s="1" t="s">
        <v>479</v>
      </c>
      <c r="F5142" s="1">
        <v>1</v>
      </c>
      <c r="G5142" s="1">
        <v>570</v>
      </c>
      <c r="H5142" s="1" t="s">
        <v>480</v>
      </c>
      <c r="I5142" s="1" t="s">
        <v>448</v>
      </c>
      <c r="J5142" s="1" t="s">
        <v>322</v>
      </c>
      <c r="K5142" s="1" t="s">
        <v>447</v>
      </c>
      <c r="Q5142" s="2" t="s">
        <v>37</v>
      </c>
      <c r="R5142" s="1" t="s">
        <v>481</v>
      </c>
      <c r="S5142" s="1" t="str">
        <f t="shared" si="165"/>
        <v>FCD|570|A|V|CESF|NORM</v>
      </c>
      <c r="T5142" s="2" t="str">
        <f t="shared" si="166"/>
        <v>OK</v>
      </c>
    </row>
    <row r="5143" spans="1:20" x14ac:dyDescent="0.25">
      <c r="A5143" s="1">
        <v>104030199</v>
      </c>
      <c r="B5143" s="1" t="str">
        <f>VLOOKUP(A5143,[1]Maestra!A$1:C$746,2,0)</f>
        <v>ACFACINT5</v>
      </c>
      <c r="C5143" s="1" t="str">
        <f>VLOOKUP(A5143,[1]Maestra!A$1:C$746,3,0)</f>
        <v>Factoring Internacional</v>
      </c>
      <c r="D5143" s="1" t="s">
        <v>478</v>
      </c>
      <c r="E5143" s="1" t="s">
        <v>479</v>
      </c>
      <c r="F5143" s="1">
        <v>1</v>
      </c>
      <c r="G5143" s="1">
        <v>570</v>
      </c>
      <c r="H5143" s="1" t="s">
        <v>480</v>
      </c>
      <c r="I5143" s="1" t="s">
        <v>448</v>
      </c>
      <c r="J5143" s="1" t="s">
        <v>323</v>
      </c>
      <c r="K5143" s="1" t="s">
        <v>445</v>
      </c>
      <c r="Q5143" s="2" t="s">
        <v>37</v>
      </c>
      <c r="R5143" s="1" t="s">
        <v>481</v>
      </c>
      <c r="S5143" s="1" t="str">
        <f t="shared" si="165"/>
        <v>FCD|570|A|V|CESP|DUPE</v>
      </c>
      <c r="T5143" s="2" t="str">
        <f t="shared" si="166"/>
        <v>OK</v>
      </c>
    </row>
    <row r="5144" spans="1:20" x14ac:dyDescent="0.25">
      <c r="A5144" s="1">
        <v>104030199</v>
      </c>
      <c r="B5144" s="1" t="str">
        <f>VLOOKUP(A5144,[1]Maestra!A$1:C$746,2,0)</f>
        <v>ACFACINT5</v>
      </c>
      <c r="C5144" s="1" t="str">
        <f>VLOOKUP(A5144,[1]Maestra!A$1:C$746,3,0)</f>
        <v>Factoring Internacional</v>
      </c>
      <c r="D5144" s="1" t="s">
        <v>478</v>
      </c>
      <c r="E5144" s="1" t="s">
        <v>479</v>
      </c>
      <c r="F5144" s="1">
        <v>1</v>
      </c>
      <c r="G5144" s="1">
        <v>570</v>
      </c>
      <c r="H5144" s="1" t="s">
        <v>480</v>
      </c>
      <c r="I5144" s="1" t="s">
        <v>448</v>
      </c>
      <c r="J5144" s="1" t="s">
        <v>323</v>
      </c>
      <c r="K5144" s="1" t="s">
        <v>447</v>
      </c>
      <c r="Q5144" s="2" t="s">
        <v>37</v>
      </c>
      <c r="R5144" s="1" t="s">
        <v>481</v>
      </c>
      <c r="S5144" s="1" t="str">
        <f t="shared" si="165"/>
        <v>FCD|570|A|V|CESP|NORM</v>
      </c>
      <c r="T5144" s="2" t="str">
        <f t="shared" si="166"/>
        <v>OK</v>
      </c>
    </row>
    <row r="5145" spans="1:20" x14ac:dyDescent="0.25">
      <c r="A5145" s="1">
        <v>104030199</v>
      </c>
      <c r="B5145" s="1" t="str">
        <f>VLOOKUP(A5145,[1]Maestra!A$1:C$746,2,0)</f>
        <v>ACFACINT5</v>
      </c>
      <c r="C5145" s="1" t="str">
        <f>VLOOKUP(A5145,[1]Maestra!A$1:C$746,3,0)</f>
        <v>Factoring Internacional</v>
      </c>
      <c r="D5145" s="1" t="s">
        <v>478</v>
      </c>
      <c r="E5145" s="1" t="s">
        <v>479</v>
      </c>
      <c r="F5145" s="1">
        <v>1</v>
      </c>
      <c r="G5145" s="1">
        <v>570</v>
      </c>
      <c r="H5145" s="1" t="s">
        <v>480</v>
      </c>
      <c r="I5145" s="1" t="s">
        <v>448</v>
      </c>
      <c r="J5145" s="1" t="s">
        <v>328</v>
      </c>
      <c r="K5145" s="1" t="s">
        <v>445</v>
      </c>
      <c r="Q5145" s="2" t="s">
        <v>37</v>
      </c>
      <c r="R5145" s="1" t="s">
        <v>481</v>
      </c>
      <c r="S5145" s="1" t="str">
        <f t="shared" si="165"/>
        <v>FCD|570|A|V|CGEM|DUPE</v>
      </c>
      <c r="T5145" s="2" t="str">
        <f t="shared" si="166"/>
        <v>OK</v>
      </c>
    </row>
    <row r="5146" spans="1:20" x14ac:dyDescent="0.25">
      <c r="A5146" s="1">
        <v>104030199</v>
      </c>
      <c r="B5146" s="1" t="str">
        <f>VLOOKUP(A5146,[1]Maestra!A$1:C$746,2,0)</f>
        <v>ACFACINT5</v>
      </c>
      <c r="C5146" s="1" t="str">
        <f>VLOOKUP(A5146,[1]Maestra!A$1:C$746,3,0)</f>
        <v>Factoring Internacional</v>
      </c>
      <c r="D5146" s="1" t="s">
        <v>478</v>
      </c>
      <c r="E5146" s="1" t="s">
        <v>479</v>
      </c>
      <c r="F5146" s="1">
        <v>1</v>
      </c>
      <c r="G5146" s="1">
        <v>570</v>
      </c>
      <c r="H5146" s="1" t="s">
        <v>480</v>
      </c>
      <c r="I5146" s="1" t="s">
        <v>448</v>
      </c>
      <c r="J5146" s="1" t="s">
        <v>328</v>
      </c>
      <c r="K5146" s="1" t="s">
        <v>447</v>
      </c>
      <c r="Q5146" s="2" t="s">
        <v>37</v>
      </c>
      <c r="R5146" s="1" t="s">
        <v>481</v>
      </c>
      <c r="S5146" s="1" t="str">
        <f t="shared" si="165"/>
        <v>FCD|570|A|V|CGEM|NORM</v>
      </c>
      <c r="T5146" s="2" t="str">
        <f t="shared" si="166"/>
        <v>OK</v>
      </c>
    </row>
    <row r="5147" spans="1:20" x14ac:dyDescent="0.25">
      <c r="A5147" s="1">
        <v>104030199</v>
      </c>
      <c r="B5147" s="1" t="str">
        <f>VLOOKUP(A5147,[1]Maestra!A$1:C$746,2,0)</f>
        <v>ACFACINT5</v>
      </c>
      <c r="C5147" s="1" t="str">
        <f>VLOOKUP(A5147,[1]Maestra!A$1:C$746,3,0)</f>
        <v>Factoring Internacional</v>
      </c>
      <c r="D5147" s="1" t="s">
        <v>478</v>
      </c>
      <c r="E5147" s="1" t="s">
        <v>479</v>
      </c>
      <c r="F5147" s="1">
        <v>1</v>
      </c>
      <c r="G5147" s="1">
        <v>570</v>
      </c>
      <c r="H5147" s="1" t="s">
        <v>480</v>
      </c>
      <c r="I5147" s="1" t="s">
        <v>448</v>
      </c>
      <c r="J5147" s="1" t="s">
        <v>325</v>
      </c>
      <c r="K5147" s="1" t="s">
        <v>445</v>
      </c>
      <c r="Q5147" s="2" t="s">
        <v>37</v>
      </c>
      <c r="R5147" s="1" t="s">
        <v>481</v>
      </c>
      <c r="S5147" s="1" t="str">
        <f t="shared" si="165"/>
        <v>FCD|570|A|V|CMED|DUPE</v>
      </c>
      <c r="T5147" s="2" t="str">
        <f t="shared" si="166"/>
        <v>OK</v>
      </c>
    </row>
    <row r="5148" spans="1:20" x14ac:dyDescent="0.25">
      <c r="A5148" s="1">
        <v>104030199</v>
      </c>
      <c r="B5148" s="1" t="str">
        <f>VLOOKUP(A5148,[1]Maestra!A$1:C$746,2,0)</f>
        <v>ACFACINT5</v>
      </c>
      <c r="C5148" s="1" t="str">
        <f>VLOOKUP(A5148,[1]Maestra!A$1:C$746,3,0)</f>
        <v>Factoring Internacional</v>
      </c>
      <c r="D5148" s="1" t="s">
        <v>478</v>
      </c>
      <c r="E5148" s="1" t="s">
        <v>479</v>
      </c>
      <c r="F5148" s="1">
        <v>1</v>
      </c>
      <c r="G5148" s="1">
        <v>570</v>
      </c>
      <c r="H5148" s="1" t="s">
        <v>480</v>
      </c>
      <c r="I5148" s="1" t="s">
        <v>448</v>
      </c>
      <c r="J5148" s="1" t="s">
        <v>325</v>
      </c>
      <c r="K5148" s="1" t="s">
        <v>447</v>
      </c>
      <c r="Q5148" s="2" t="s">
        <v>37</v>
      </c>
      <c r="R5148" s="1" t="s">
        <v>481</v>
      </c>
      <c r="S5148" s="1" t="str">
        <f t="shared" si="165"/>
        <v>FCD|570|A|V|CMED|NORM</v>
      </c>
      <c r="T5148" s="2" t="str">
        <f t="shared" si="166"/>
        <v>OK</v>
      </c>
    </row>
    <row r="5149" spans="1:20" x14ac:dyDescent="0.25">
      <c r="A5149" s="1">
        <v>104030199</v>
      </c>
      <c r="B5149" s="1" t="str">
        <f>VLOOKUP(A5149,[1]Maestra!A$1:C$746,2,0)</f>
        <v>ACFACINT5</v>
      </c>
      <c r="C5149" s="1" t="str">
        <f>VLOOKUP(A5149,[1]Maestra!A$1:C$746,3,0)</f>
        <v>Factoring Internacional</v>
      </c>
      <c r="D5149" s="1" t="s">
        <v>478</v>
      </c>
      <c r="E5149" s="1" t="s">
        <v>479</v>
      </c>
      <c r="F5149" s="1">
        <v>1</v>
      </c>
      <c r="G5149" s="1">
        <v>570</v>
      </c>
      <c r="H5149" s="1" t="s">
        <v>480</v>
      </c>
      <c r="I5149" s="1" t="s">
        <v>448</v>
      </c>
      <c r="J5149" s="1" t="s">
        <v>330</v>
      </c>
      <c r="K5149" s="1" t="s">
        <v>445</v>
      </c>
      <c r="Q5149" s="2" t="s">
        <v>37</v>
      </c>
      <c r="R5149" s="1" t="s">
        <v>481</v>
      </c>
      <c r="S5149" s="1" t="str">
        <f t="shared" si="165"/>
        <v>FCD|570|A|V|CMIE|DUPE</v>
      </c>
      <c r="T5149" s="2" t="str">
        <f t="shared" si="166"/>
        <v>OK</v>
      </c>
    </row>
    <row r="5150" spans="1:20" x14ac:dyDescent="0.25">
      <c r="A5150" s="1">
        <v>104030199</v>
      </c>
      <c r="B5150" s="1" t="str">
        <f>VLOOKUP(A5150,[1]Maestra!A$1:C$746,2,0)</f>
        <v>ACFACINT5</v>
      </c>
      <c r="C5150" s="1" t="str">
        <f>VLOOKUP(A5150,[1]Maestra!A$1:C$746,3,0)</f>
        <v>Factoring Internacional</v>
      </c>
      <c r="D5150" s="1" t="s">
        <v>478</v>
      </c>
      <c r="E5150" s="1" t="s">
        <v>479</v>
      </c>
      <c r="F5150" s="1">
        <v>1</v>
      </c>
      <c r="G5150" s="1">
        <v>570</v>
      </c>
      <c r="H5150" s="1" t="s">
        <v>480</v>
      </c>
      <c r="I5150" s="1" t="s">
        <v>448</v>
      </c>
      <c r="J5150" s="1" t="s">
        <v>330</v>
      </c>
      <c r="K5150" s="1" t="s">
        <v>447</v>
      </c>
      <c r="Q5150" s="2" t="s">
        <v>37</v>
      </c>
      <c r="R5150" s="1" t="s">
        <v>481</v>
      </c>
      <c r="S5150" s="1" t="str">
        <f t="shared" si="165"/>
        <v>FCD|570|A|V|CMIE|NORM</v>
      </c>
      <c r="T5150" s="2" t="str">
        <f t="shared" si="166"/>
        <v>OK</v>
      </c>
    </row>
    <row r="5151" spans="1:20" x14ac:dyDescent="0.25">
      <c r="A5151" s="1">
        <v>104030199</v>
      </c>
      <c r="B5151" s="1" t="str">
        <f>VLOOKUP(A5151,[1]Maestra!A$1:C$746,2,0)</f>
        <v>ACFACINT5</v>
      </c>
      <c r="C5151" s="1" t="str">
        <f>VLOOKUP(A5151,[1]Maestra!A$1:C$746,3,0)</f>
        <v>Factoring Internacional</v>
      </c>
      <c r="D5151" s="1" t="s">
        <v>478</v>
      </c>
      <c r="E5151" s="1" t="s">
        <v>479</v>
      </c>
      <c r="F5151" s="1">
        <v>1</v>
      </c>
      <c r="G5151" s="1">
        <v>570</v>
      </c>
      <c r="H5151" s="1" t="s">
        <v>480</v>
      </c>
      <c r="I5151" s="1" t="s">
        <v>448</v>
      </c>
      <c r="J5151" s="1" t="s">
        <v>331</v>
      </c>
      <c r="K5151" s="1" t="s">
        <v>445</v>
      </c>
      <c r="Q5151" s="2" t="s">
        <v>37</v>
      </c>
      <c r="R5151" s="1" t="s">
        <v>481</v>
      </c>
      <c r="S5151" s="1" t="str">
        <f t="shared" si="165"/>
        <v>FCD|570|A|V|CPEM|DUPE</v>
      </c>
      <c r="T5151" s="2" t="str">
        <f t="shared" si="166"/>
        <v>OK</v>
      </c>
    </row>
    <row r="5152" spans="1:20" x14ac:dyDescent="0.25">
      <c r="A5152" s="1">
        <v>104030199</v>
      </c>
      <c r="B5152" s="1" t="str">
        <f>VLOOKUP(A5152,[1]Maestra!A$1:C$746,2,0)</f>
        <v>ACFACINT5</v>
      </c>
      <c r="C5152" s="1" t="str">
        <f>VLOOKUP(A5152,[1]Maestra!A$1:C$746,3,0)</f>
        <v>Factoring Internacional</v>
      </c>
      <c r="D5152" s="1" t="s">
        <v>478</v>
      </c>
      <c r="E5152" s="1" t="s">
        <v>479</v>
      </c>
      <c r="F5152" s="1">
        <v>1</v>
      </c>
      <c r="G5152" s="1">
        <v>570</v>
      </c>
      <c r="H5152" s="1" t="s">
        <v>480</v>
      </c>
      <c r="I5152" s="1" t="s">
        <v>448</v>
      </c>
      <c r="J5152" s="1" t="s">
        <v>331</v>
      </c>
      <c r="K5152" s="1" t="s">
        <v>447</v>
      </c>
      <c r="Q5152" s="2" t="s">
        <v>37</v>
      </c>
      <c r="R5152" s="1" t="s">
        <v>481</v>
      </c>
      <c r="S5152" s="1" t="str">
        <f t="shared" si="165"/>
        <v>FCD|570|A|V|CPEM|NORM</v>
      </c>
      <c r="T5152" s="2" t="str">
        <f t="shared" si="166"/>
        <v>OK</v>
      </c>
    </row>
    <row r="5153" spans="1:20" x14ac:dyDescent="0.25">
      <c r="A5153" s="1">
        <v>104030199</v>
      </c>
      <c r="B5153" s="1" t="str">
        <f>VLOOKUP(A5153,[1]Maestra!A$1:C$746,2,0)</f>
        <v>ACFACINT5</v>
      </c>
      <c r="C5153" s="1" t="str">
        <f>VLOOKUP(A5153,[1]Maestra!A$1:C$746,3,0)</f>
        <v>Factoring Internacional</v>
      </c>
      <c r="D5153" s="1" t="s">
        <v>478</v>
      </c>
      <c r="E5153" s="1" t="s">
        <v>479</v>
      </c>
      <c r="F5153" s="1">
        <v>1</v>
      </c>
      <c r="G5153" s="1">
        <v>570</v>
      </c>
      <c r="H5153" s="1" t="s">
        <v>482</v>
      </c>
      <c r="I5153" s="1" t="s">
        <v>415</v>
      </c>
      <c r="J5153" s="1" t="s">
        <v>327</v>
      </c>
      <c r="K5153" s="1" t="s">
        <v>445</v>
      </c>
      <c r="Q5153" s="2" t="s">
        <v>37</v>
      </c>
      <c r="R5153" s="1" t="s">
        <v>481</v>
      </c>
      <c r="S5153" s="1" t="str">
        <f t="shared" si="165"/>
        <v>FCD|570|G|S|CCOR|DUPE</v>
      </c>
      <c r="T5153" s="2" t="str">
        <f t="shared" si="166"/>
        <v>OK</v>
      </c>
    </row>
    <row r="5154" spans="1:20" x14ac:dyDescent="0.25">
      <c r="A5154" s="1">
        <v>104030199</v>
      </c>
      <c r="B5154" s="1" t="str">
        <f>VLOOKUP(A5154,[1]Maestra!A$1:C$746,2,0)</f>
        <v>ACFACINT5</v>
      </c>
      <c r="C5154" s="1" t="str">
        <f>VLOOKUP(A5154,[1]Maestra!A$1:C$746,3,0)</f>
        <v>Factoring Internacional</v>
      </c>
      <c r="D5154" s="1" t="s">
        <v>478</v>
      </c>
      <c r="E5154" s="1" t="s">
        <v>479</v>
      </c>
      <c r="F5154" s="1">
        <v>1</v>
      </c>
      <c r="G5154" s="1">
        <v>570</v>
      </c>
      <c r="H5154" s="1" t="s">
        <v>482</v>
      </c>
      <c r="I5154" s="1" t="s">
        <v>415</v>
      </c>
      <c r="J5154" s="1" t="s">
        <v>327</v>
      </c>
      <c r="K5154" s="1" t="s">
        <v>447</v>
      </c>
      <c r="Q5154" s="2" t="s">
        <v>37</v>
      </c>
      <c r="R5154" s="1" t="s">
        <v>481</v>
      </c>
      <c r="S5154" s="1" t="str">
        <f t="shared" si="165"/>
        <v>FCD|570|G|S|CCOR|NORM</v>
      </c>
      <c r="T5154" s="2" t="str">
        <f t="shared" si="166"/>
        <v>OK</v>
      </c>
    </row>
    <row r="5155" spans="1:20" x14ac:dyDescent="0.25">
      <c r="A5155" s="1">
        <v>104030199</v>
      </c>
      <c r="B5155" s="1" t="str">
        <f>VLOOKUP(A5155,[1]Maestra!A$1:C$746,2,0)</f>
        <v>ACFACINT5</v>
      </c>
      <c r="C5155" s="1" t="str">
        <f>VLOOKUP(A5155,[1]Maestra!A$1:C$746,3,0)</f>
        <v>Factoring Internacional</v>
      </c>
      <c r="D5155" s="1" t="s">
        <v>478</v>
      </c>
      <c r="E5155" s="1" t="s">
        <v>479</v>
      </c>
      <c r="F5155" s="1">
        <v>1</v>
      </c>
      <c r="G5155" s="1">
        <v>570</v>
      </c>
      <c r="H5155" s="1" t="s">
        <v>482</v>
      </c>
      <c r="I5155" s="1" t="s">
        <v>415</v>
      </c>
      <c r="J5155" s="1" t="s">
        <v>322</v>
      </c>
      <c r="K5155" s="1" t="s">
        <v>445</v>
      </c>
      <c r="Q5155" s="2" t="s">
        <v>37</v>
      </c>
      <c r="R5155" s="1" t="s">
        <v>481</v>
      </c>
      <c r="S5155" s="1" t="str">
        <f t="shared" si="165"/>
        <v>FCD|570|G|S|CESF|DUPE</v>
      </c>
      <c r="T5155" s="2" t="str">
        <f t="shared" si="166"/>
        <v>OK</v>
      </c>
    </row>
    <row r="5156" spans="1:20" x14ac:dyDescent="0.25">
      <c r="A5156" s="1">
        <v>104030199</v>
      </c>
      <c r="B5156" s="1" t="str">
        <f>VLOOKUP(A5156,[1]Maestra!A$1:C$746,2,0)</f>
        <v>ACFACINT5</v>
      </c>
      <c r="C5156" s="1" t="str">
        <f>VLOOKUP(A5156,[1]Maestra!A$1:C$746,3,0)</f>
        <v>Factoring Internacional</v>
      </c>
      <c r="D5156" s="1" t="s">
        <v>478</v>
      </c>
      <c r="E5156" s="1" t="s">
        <v>479</v>
      </c>
      <c r="F5156" s="1">
        <v>1</v>
      </c>
      <c r="G5156" s="1">
        <v>570</v>
      </c>
      <c r="H5156" s="1" t="s">
        <v>482</v>
      </c>
      <c r="I5156" s="1" t="s">
        <v>415</v>
      </c>
      <c r="J5156" s="1" t="s">
        <v>322</v>
      </c>
      <c r="K5156" s="1" t="s">
        <v>447</v>
      </c>
      <c r="Q5156" s="2" t="s">
        <v>37</v>
      </c>
      <c r="R5156" s="1" t="s">
        <v>481</v>
      </c>
      <c r="S5156" s="1" t="str">
        <f t="shared" si="165"/>
        <v>FCD|570|G|S|CESF|NORM</v>
      </c>
      <c r="T5156" s="2" t="str">
        <f t="shared" si="166"/>
        <v>OK</v>
      </c>
    </row>
    <row r="5157" spans="1:20" x14ac:dyDescent="0.25">
      <c r="A5157" s="1">
        <v>104030199</v>
      </c>
      <c r="B5157" s="1" t="str">
        <f>VLOOKUP(A5157,[1]Maestra!A$1:C$746,2,0)</f>
        <v>ACFACINT5</v>
      </c>
      <c r="C5157" s="1" t="str">
        <f>VLOOKUP(A5157,[1]Maestra!A$1:C$746,3,0)</f>
        <v>Factoring Internacional</v>
      </c>
      <c r="D5157" s="1" t="s">
        <v>478</v>
      </c>
      <c r="E5157" s="1" t="s">
        <v>479</v>
      </c>
      <c r="F5157" s="1">
        <v>1</v>
      </c>
      <c r="G5157" s="1">
        <v>570</v>
      </c>
      <c r="H5157" s="1" t="s">
        <v>482</v>
      </c>
      <c r="I5157" s="1" t="s">
        <v>415</v>
      </c>
      <c r="J5157" s="1" t="s">
        <v>323</v>
      </c>
      <c r="K5157" s="1" t="s">
        <v>445</v>
      </c>
      <c r="Q5157" s="2" t="s">
        <v>37</v>
      </c>
      <c r="R5157" s="1" t="s">
        <v>481</v>
      </c>
      <c r="S5157" s="1" t="str">
        <f t="shared" si="165"/>
        <v>FCD|570|G|S|CESP|DUPE</v>
      </c>
      <c r="T5157" s="2" t="str">
        <f t="shared" si="166"/>
        <v>OK</v>
      </c>
    </row>
    <row r="5158" spans="1:20" x14ac:dyDescent="0.25">
      <c r="A5158" s="1">
        <v>104030199</v>
      </c>
      <c r="B5158" s="1" t="str">
        <f>VLOOKUP(A5158,[1]Maestra!A$1:C$746,2,0)</f>
        <v>ACFACINT5</v>
      </c>
      <c r="C5158" s="1" t="str">
        <f>VLOOKUP(A5158,[1]Maestra!A$1:C$746,3,0)</f>
        <v>Factoring Internacional</v>
      </c>
      <c r="D5158" s="1" t="s">
        <v>478</v>
      </c>
      <c r="E5158" s="1" t="s">
        <v>479</v>
      </c>
      <c r="F5158" s="1">
        <v>1</v>
      </c>
      <c r="G5158" s="1">
        <v>570</v>
      </c>
      <c r="H5158" s="1" t="s">
        <v>482</v>
      </c>
      <c r="I5158" s="1" t="s">
        <v>415</v>
      </c>
      <c r="J5158" s="1" t="s">
        <v>323</v>
      </c>
      <c r="K5158" s="1" t="s">
        <v>447</v>
      </c>
      <c r="Q5158" s="2" t="s">
        <v>37</v>
      </c>
      <c r="R5158" s="1" t="s">
        <v>481</v>
      </c>
      <c r="S5158" s="1" t="str">
        <f t="shared" si="165"/>
        <v>FCD|570|G|S|CESP|NORM</v>
      </c>
      <c r="T5158" s="2" t="str">
        <f t="shared" si="166"/>
        <v>OK</v>
      </c>
    </row>
    <row r="5159" spans="1:20" x14ac:dyDescent="0.25">
      <c r="A5159" s="1">
        <v>104030199</v>
      </c>
      <c r="B5159" s="1" t="str">
        <f>VLOOKUP(A5159,[1]Maestra!A$1:C$746,2,0)</f>
        <v>ACFACINT5</v>
      </c>
      <c r="C5159" s="1" t="str">
        <f>VLOOKUP(A5159,[1]Maestra!A$1:C$746,3,0)</f>
        <v>Factoring Internacional</v>
      </c>
      <c r="D5159" s="1" t="s">
        <v>478</v>
      </c>
      <c r="E5159" s="1" t="s">
        <v>479</v>
      </c>
      <c r="F5159" s="1">
        <v>1</v>
      </c>
      <c r="G5159" s="1">
        <v>570</v>
      </c>
      <c r="H5159" s="1" t="s">
        <v>482</v>
      </c>
      <c r="I5159" s="1" t="s">
        <v>415</v>
      </c>
      <c r="J5159" s="1" t="s">
        <v>328</v>
      </c>
      <c r="K5159" s="1" t="s">
        <v>445</v>
      </c>
      <c r="Q5159" s="2" t="s">
        <v>37</v>
      </c>
      <c r="R5159" s="1" t="s">
        <v>481</v>
      </c>
      <c r="S5159" s="1" t="str">
        <f t="shared" si="165"/>
        <v>FCD|570|G|S|CGEM|DUPE</v>
      </c>
      <c r="T5159" s="2" t="str">
        <f t="shared" si="166"/>
        <v>OK</v>
      </c>
    </row>
    <row r="5160" spans="1:20" x14ac:dyDescent="0.25">
      <c r="A5160" s="1">
        <v>104030199</v>
      </c>
      <c r="B5160" s="1" t="str">
        <f>VLOOKUP(A5160,[1]Maestra!A$1:C$746,2,0)</f>
        <v>ACFACINT5</v>
      </c>
      <c r="C5160" s="1" t="str">
        <f>VLOOKUP(A5160,[1]Maestra!A$1:C$746,3,0)</f>
        <v>Factoring Internacional</v>
      </c>
      <c r="D5160" s="1" t="s">
        <v>478</v>
      </c>
      <c r="E5160" s="1" t="s">
        <v>479</v>
      </c>
      <c r="F5160" s="1">
        <v>1</v>
      </c>
      <c r="G5160" s="1">
        <v>570</v>
      </c>
      <c r="H5160" s="1" t="s">
        <v>482</v>
      </c>
      <c r="I5160" s="1" t="s">
        <v>415</v>
      </c>
      <c r="J5160" s="1" t="s">
        <v>328</v>
      </c>
      <c r="K5160" s="1" t="s">
        <v>447</v>
      </c>
      <c r="Q5160" s="2" t="s">
        <v>37</v>
      </c>
      <c r="R5160" s="1" t="s">
        <v>481</v>
      </c>
      <c r="S5160" s="1" t="str">
        <f t="shared" si="165"/>
        <v>FCD|570|G|S|CGEM|NORM</v>
      </c>
      <c r="T5160" s="2" t="str">
        <f t="shared" si="166"/>
        <v>OK</v>
      </c>
    </row>
    <row r="5161" spans="1:20" x14ac:dyDescent="0.25">
      <c r="A5161" s="1">
        <v>104030199</v>
      </c>
      <c r="B5161" s="1" t="str">
        <f>VLOOKUP(A5161,[1]Maestra!A$1:C$746,2,0)</f>
        <v>ACFACINT5</v>
      </c>
      <c r="C5161" s="1" t="str">
        <f>VLOOKUP(A5161,[1]Maestra!A$1:C$746,3,0)</f>
        <v>Factoring Internacional</v>
      </c>
      <c r="D5161" s="1" t="s">
        <v>478</v>
      </c>
      <c r="E5161" s="1" t="s">
        <v>479</v>
      </c>
      <c r="F5161" s="1">
        <v>1</v>
      </c>
      <c r="G5161" s="1">
        <v>570</v>
      </c>
      <c r="H5161" s="1" t="s">
        <v>482</v>
      </c>
      <c r="I5161" s="1" t="s">
        <v>415</v>
      </c>
      <c r="J5161" s="1" t="s">
        <v>325</v>
      </c>
      <c r="K5161" s="1" t="s">
        <v>445</v>
      </c>
      <c r="Q5161" s="2" t="s">
        <v>37</v>
      </c>
      <c r="R5161" s="1" t="s">
        <v>481</v>
      </c>
      <c r="S5161" s="1" t="str">
        <f t="shared" si="165"/>
        <v>FCD|570|G|S|CMED|DUPE</v>
      </c>
      <c r="T5161" s="2" t="str">
        <f t="shared" si="166"/>
        <v>OK</v>
      </c>
    </row>
    <row r="5162" spans="1:20" x14ac:dyDescent="0.25">
      <c r="A5162" s="1">
        <v>104030199</v>
      </c>
      <c r="B5162" s="1" t="str">
        <f>VLOOKUP(A5162,[1]Maestra!A$1:C$746,2,0)</f>
        <v>ACFACINT5</v>
      </c>
      <c r="C5162" s="1" t="str">
        <f>VLOOKUP(A5162,[1]Maestra!A$1:C$746,3,0)</f>
        <v>Factoring Internacional</v>
      </c>
      <c r="D5162" s="1" t="s">
        <v>478</v>
      </c>
      <c r="E5162" s="1" t="s">
        <v>479</v>
      </c>
      <c r="F5162" s="1">
        <v>1</v>
      </c>
      <c r="G5162" s="1">
        <v>570</v>
      </c>
      <c r="H5162" s="1" t="s">
        <v>482</v>
      </c>
      <c r="I5162" s="1" t="s">
        <v>415</v>
      </c>
      <c r="J5162" s="1" t="s">
        <v>325</v>
      </c>
      <c r="K5162" s="1" t="s">
        <v>447</v>
      </c>
      <c r="Q5162" s="2" t="s">
        <v>37</v>
      </c>
      <c r="R5162" s="1" t="s">
        <v>481</v>
      </c>
      <c r="S5162" s="1" t="str">
        <f t="shared" si="165"/>
        <v>FCD|570|G|S|CMED|NORM</v>
      </c>
      <c r="T5162" s="2" t="str">
        <f t="shared" si="166"/>
        <v>OK</v>
      </c>
    </row>
    <row r="5163" spans="1:20" x14ac:dyDescent="0.25">
      <c r="A5163" s="1">
        <v>104030199</v>
      </c>
      <c r="B5163" s="1" t="str">
        <f>VLOOKUP(A5163,[1]Maestra!A$1:C$746,2,0)</f>
        <v>ACFACINT5</v>
      </c>
      <c r="C5163" s="1" t="str">
        <f>VLOOKUP(A5163,[1]Maestra!A$1:C$746,3,0)</f>
        <v>Factoring Internacional</v>
      </c>
      <c r="D5163" s="1" t="s">
        <v>478</v>
      </c>
      <c r="E5163" s="1" t="s">
        <v>479</v>
      </c>
      <c r="F5163" s="1">
        <v>1</v>
      </c>
      <c r="G5163" s="1">
        <v>570</v>
      </c>
      <c r="H5163" s="1" t="s">
        <v>482</v>
      </c>
      <c r="I5163" s="1" t="s">
        <v>415</v>
      </c>
      <c r="J5163" s="1" t="s">
        <v>331</v>
      </c>
      <c r="K5163" s="1" t="s">
        <v>445</v>
      </c>
      <c r="Q5163" s="2" t="s">
        <v>37</v>
      </c>
      <c r="R5163" s="1" t="s">
        <v>481</v>
      </c>
      <c r="S5163" s="1" t="str">
        <f t="shared" si="165"/>
        <v>FCD|570|G|S|CPEM|DUPE</v>
      </c>
      <c r="T5163" s="2" t="str">
        <f t="shared" si="166"/>
        <v>OK</v>
      </c>
    </row>
    <row r="5164" spans="1:20" x14ac:dyDescent="0.25">
      <c r="A5164" s="1">
        <v>104030199</v>
      </c>
      <c r="B5164" s="1" t="str">
        <f>VLOOKUP(A5164,[1]Maestra!A$1:C$746,2,0)</f>
        <v>ACFACINT5</v>
      </c>
      <c r="C5164" s="1" t="str">
        <f>VLOOKUP(A5164,[1]Maestra!A$1:C$746,3,0)</f>
        <v>Factoring Internacional</v>
      </c>
      <c r="D5164" s="1" t="s">
        <v>478</v>
      </c>
      <c r="E5164" s="1" t="s">
        <v>479</v>
      </c>
      <c r="F5164" s="1">
        <v>1</v>
      </c>
      <c r="G5164" s="1">
        <v>570</v>
      </c>
      <c r="H5164" s="1" t="s">
        <v>482</v>
      </c>
      <c r="I5164" s="1" t="s">
        <v>415</v>
      </c>
      <c r="J5164" s="1" t="s">
        <v>331</v>
      </c>
      <c r="K5164" s="1" t="s">
        <v>447</v>
      </c>
      <c r="Q5164" s="2" t="s">
        <v>37</v>
      </c>
      <c r="R5164" s="1" t="s">
        <v>481</v>
      </c>
      <c r="S5164" s="1" t="str">
        <f t="shared" si="165"/>
        <v>FCD|570|G|S|CPEM|NORM</v>
      </c>
      <c r="T5164" s="2" t="str">
        <f t="shared" si="166"/>
        <v>OK</v>
      </c>
    </row>
    <row r="5165" spans="1:20" x14ac:dyDescent="0.25">
      <c r="A5165" s="1">
        <v>104030199</v>
      </c>
      <c r="B5165" s="1" t="str">
        <f>VLOOKUP(A5165,[1]Maestra!A$1:C$746,2,0)</f>
        <v>ACFACINT5</v>
      </c>
      <c r="C5165" s="1" t="str">
        <f>VLOOKUP(A5165,[1]Maestra!A$1:C$746,3,0)</f>
        <v>Factoring Internacional</v>
      </c>
      <c r="D5165" s="1" t="s">
        <v>478</v>
      </c>
      <c r="E5165" s="1" t="s">
        <v>479</v>
      </c>
      <c r="F5165" s="1">
        <v>1</v>
      </c>
      <c r="G5165" s="1">
        <v>570</v>
      </c>
      <c r="H5165" s="1" t="s">
        <v>482</v>
      </c>
      <c r="I5165" s="1" t="s">
        <v>448</v>
      </c>
      <c r="J5165" s="1" t="s">
        <v>327</v>
      </c>
      <c r="K5165" s="1" t="s">
        <v>445</v>
      </c>
      <c r="Q5165" s="2" t="s">
        <v>37</v>
      </c>
      <c r="R5165" s="1" t="s">
        <v>481</v>
      </c>
      <c r="S5165" s="1" t="str">
        <f t="shared" si="165"/>
        <v>FCD|570|G|V|CCOR|DUPE</v>
      </c>
      <c r="T5165" s="2" t="str">
        <f t="shared" si="166"/>
        <v>OK</v>
      </c>
    </row>
    <row r="5166" spans="1:20" x14ac:dyDescent="0.25">
      <c r="A5166" s="1">
        <v>104030199</v>
      </c>
      <c r="B5166" s="1" t="str">
        <f>VLOOKUP(A5166,[1]Maestra!A$1:C$746,2,0)</f>
        <v>ACFACINT5</v>
      </c>
      <c r="C5166" s="1" t="str">
        <f>VLOOKUP(A5166,[1]Maestra!A$1:C$746,3,0)</f>
        <v>Factoring Internacional</v>
      </c>
      <c r="D5166" s="1" t="s">
        <v>478</v>
      </c>
      <c r="E5166" s="1" t="s">
        <v>479</v>
      </c>
      <c r="F5166" s="1">
        <v>1</v>
      </c>
      <c r="G5166" s="1">
        <v>570</v>
      </c>
      <c r="H5166" s="1" t="s">
        <v>482</v>
      </c>
      <c r="I5166" s="1" t="s">
        <v>448</v>
      </c>
      <c r="J5166" s="1" t="s">
        <v>327</v>
      </c>
      <c r="K5166" s="1" t="s">
        <v>447</v>
      </c>
      <c r="Q5166" s="2" t="s">
        <v>37</v>
      </c>
      <c r="R5166" s="1" t="s">
        <v>481</v>
      </c>
      <c r="S5166" s="1" t="str">
        <f t="shared" si="165"/>
        <v>FCD|570|G|V|CCOR|NORM</v>
      </c>
      <c r="T5166" s="2" t="str">
        <f t="shared" si="166"/>
        <v>OK</v>
      </c>
    </row>
    <row r="5167" spans="1:20" x14ac:dyDescent="0.25">
      <c r="A5167" s="1">
        <v>104030199</v>
      </c>
      <c r="B5167" s="1" t="str">
        <f>VLOOKUP(A5167,[1]Maestra!A$1:C$746,2,0)</f>
        <v>ACFACINT5</v>
      </c>
      <c r="C5167" s="1" t="str">
        <f>VLOOKUP(A5167,[1]Maestra!A$1:C$746,3,0)</f>
        <v>Factoring Internacional</v>
      </c>
      <c r="D5167" s="1" t="s">
        <v>478</v>
      </c>
      <c r="E5167" s="1" t="s">
        <v>479</v>
      </c>
      <c r="F5167" s="1">
        <v>1</v>
      </c>
      <c r="G5167" s="1">
        <v>570</v>
      </c>
      <c r="H5167" s="1" t="s">
        <v>482</v>
      </c>
      <c r="I5167" s="1" t="s">
        <v>448</v>
      </c>
      <c r="J5167" s="1" t="s">
        <v>322</v>
      </c>
      <c r="K5167" s="1" t="s">
        <v>445</v>
      </c>
      <c r="Q5167" s="2" t="s">
        <v>37</v>
      </c>
      <c r="R5167" s="1" t="s">
        <v>481</v>
      </c>
      <c r="S5167" s="1" t="str">
        <f t="shared" si="165"/>
        <v>FCD|570|G|V|CESF|DUPE</v>
      </c>
      <c r="T5167" s="2" t="str">
        <f t="shared" si="166"/>
        <v>OK</v>
      </c>
    </row>
    <row r="5168" spans="1:20" x14ac:dyDescent="0.25">
      <c r="A5168" s="1">
        <v>104030199</v>
      </c>
      <c r="B5168" s="1" t="str">
        <f>VLOOKUP(A5168,[1]Maestra!A$1:C$746,2,0)</f>
        <v>ACFACINT5</v>
      </c>
      <c r="C5168" s="1" t="str">
        <f>VLOOKUP(A5168,[1]Maestra!A$1:C$746,3,0)</f>
        <v>Factoring Internacional</v>
      </c>
      <c r="D5168" s="1" t="s">
        <v>478</v>
      </c>
      <c r="E5168" s="1" t="s">
        <v>479</v>
      </c>
      <c r="F5168" s="1">
        <v>1</v>
      </c>
      <c r="G5168" s="1">
        <v>570</v>
      </c>
      <c r="H5168" s="1" t="s">
        <v>482</v>
      </c>
      <c r="I5168" s="1" t="s">
        <v>448</v>
      </c>
      <c r="J5168" s="1" t="s">
        <v>322</v>
      </c>
      <c r="K5168" s="1" t="s">
        <v>447</v>
      </c>
      <c r="Q5168" s="2" t="s">
        <v>37</v>
      </c>
      <c r="R5168" s="1" t="s">
        <v>481</v>
      </c>
      <c r="S5168" s="1" t="str">
        <f t="shared" si="165"/>
        <v>FCD|570|G|V|CESF|NORM</v>
      </c>
      <c r="T5168" s="2" t="str">
        <f t="shared" si="166"/>
        <v>OK</v>
      </c>
    </row>
    <row r="5169" spans="1:20" x14ac:dyDescent="0.25">
      <c r="A5169" s="1">
        <v>104030199</v>
      </c>
      <c r="B5169" s="1" t="str">
        <f>VLOOKUP(A5169,[1]Maestra!A$1:C$746,2,0)</f>
        <v>ACFACINT5</v>
      </c>
      <c r="C5169" s="1" t="str">
        <f>VLOOKUP(A5169,[1]Maestra!A$1:C$746,3,0)</f>
        <v>Factoring Internacional</v>
      </c>
      <c r="D5169" s="1" t="s">
        <v>478</v>
      </c>
      <c r="E5169" s="1" t="s">
        <v>479</v>
      </c>
      <c r="F5169" s="1">
        <v>1</v>
      </c>
      <c r="G5169" s="1">
        <v>570</v>
      </c>
      <c r="H5169" s="1" t="s">
        <v>482</v>
      </c>
      <c r="I5169" s="1" t="s">
        <v>448</v>
      </c>
      <c r="J5169" s="1" t="s">
        <v>323</v>
      </c>
      <c r="K5169" s="1" t="s">
        <v>445</v>
      </c>
      <c r="Q5169" s="2" t="s">
        <v>37</v>
      </c>
      <c r="R5169" s="1" t="s">
        <v>481</v>
      </c>
      <c r="S5169" s="1" t="str">
        <f t="shared" si="165"/>
        <v>FCD|570|G|V|CESP|DUPE</v>
      </c>
      <c r="T5169" s="2" t="str">
        <f t="shared" si="166"/>
        <v>OK</v>
      </c>
    </row>
    <row r="5170" spans="1:20" x14ac:dyDescent="0.25">
      <c r="A5170" s="1">
        <v>104030199</v>
      </c>
      <c r="B5170" s="1" t="str">
        <f>VLOOKUP(A5170,[1]Maestra!A$1:C$746,2,0)</f>
        <v>ACFACINT5</v>
      </c>
      <c r="C5170" s="1" t="str">
        <f>VLOOKUP(A5170,[1]Maestra!A$1:C$746,3,0)</f>
        <v>Factoring Internacional</v>
      </c>
      <c r="D5170" s="1" t="s">
        <v>478</v>
      </c>
      <c r="E5170" s="1" t="s">
        <v>479</v>
      </c>
      <c r="F5170" s="1">
        <v>1</v>
      </c>
      <c r="G5170" s="1">
        <v>570</v>
      </c>
      <c r="H5170" s="1" t="s">
        <v>482</v>
      </c>
      <c r="I5170" s="1" t="s">
        <v>448</v>
      </c>
      <c r="J5170" s="1" t="s">
        <v>323</v>
      </c>
      <c r="K5170" s="1" t="s">
        <v>447</v>
      </c>
      <c r="Q5170" s="2" t="s">
        <v>37</v>
      </c>
      <c r="R5170" s="1" t="s">
        <v>481</v>
      </c>
      <c r="S5170" s="1" t="str">
        <f t="shared" si="165"/>
        <v>FCD|570|G|V|CESP|NORM</v>
      </c>
      <c r="T5170" s="2" t="str">
        <f t="shared" si="166"/>
        <v>OK</v>
      </c>
    </row>
    <row r="5171" spans="1:20" x14ac:dyDescent="0.25">
      <c r="A5171" s="1">
        <v>104030199</v>
      </c>
      <c r="B5171" s="1" t="str">
        <f>VLOOKUP(A5171,[1]Maestra!A$1:C$746,2,0)</f>
        <v>ACFACINT5</v>
      </c>
      <c r="C5171" s="1" t="str">
        <f>VLOOKUP(A5171,[1]Maestra!A$1:C$746,3,0)</f>
        <v>Factoring Internacional</v>
      </c>
      <c r="D5171" s="1" t="s">
        <v>478</v>
      </c>
      <c r="E5171" s="1" t="s">
        <v>479</v>
      </c>
      <c r="F5171" s="1">
        <v>1</v>
      </c>
      <c r="G5171" s="1">
        <v>570</v>
      </c>
      <c r="H5171" s="1" t="s">
        <v>482</v>
      </c>
      <c r="I5171" s="1" t="s">
        <v>448</v>
      </c>
      <c r="J5171" s="1" t="s">
        <v>328</v>
      </c>
      <c r="K5171" s="1" t="s">
        <v>445</v>
      </c>
      <c r="Q5171" s="2" t="s">
        <v>37</v>
      </c>
      <c r="R5171" s="1" t="s">
        <v>481</v>
      </c>
      <c r="S5171" s="1" t="str">
        <f t="shared" si="165"/>
        <v>FCD|570|G|V|CGEM|DUPE</v>
      </c>
      <c r="T5171" s="2" t="str">
        <f t="shared" si="166"/>
        <v>OK</v>
      </c>
    </row>
    <row r="5172" spans="1:20" x14ac:dyDescent="0.25">
      <c r="A5172" s="1">
        <v>104030199</v>
      </c>
      <c r="B5172" s="1" t="str">
        <f>VLOOKUP(A5172,[1]Maestra!A$1:C$746,2,0)</f>
        <v>ACFACINT5</v>
      </c>
      <c r="C5172" s="1" t="str">
        <f>VLOOKUP(A5172,[1]Maestra!A$1:C$746,3,0)</f>
        <v>Factoring Internacional</v>
      </c>
      <c r="D5172" s="1" t="s">
        <v>478</v>
      </c>
      <c r="E5172" s="1" t="s">
        <v>479</v>
      </c>
      <c r="F5172" s="1">
        <v>1</v>
      </c>
      <c r="G5172" s="1">
        <v>570</v>
      </c>
      <c r="H5172" s="1" t="s">
        <v>482</v>
      </c>
      <c r="I5172" s="1" t="s">
        <v>448</v>
      </c>
      <c r="J5172" s="1" t="s">
        <v>328</v>
      </c>
      <c r="K5172" s="1" t="s">
        <v>447</v>
      </c>
      <c r="Q5172" s="2" t="s">
        <v>37</v>
      </c>
      <c r="R5172" s="1" t="s">
        <v>481</v>
      </c>
      <c r="S5172" s="1" t="str">
        <f t="shared" si="165"/>
        <v>FCD|570|G|V|CGEM|NORM</v>
      </c>
      <c r="T5172" s="2" t="str">
        <f t="shared" si="166"/>
        <v>OK</v>
      </c>
    </row>
    <row r="5173" spans="1:20" x14ac:dyDescent="0.25">
      <c r="A5173" s="1">
        <v>104030199</v>
      </c>
      <c r="B5173" s="1" t="str">
        <f>VLOOKUP(A5173,[1]Maestra!A$1:C$746,2,0)</f>
        <v>ACFACINT5</v>
      </c>
      <c r="C5173" s="1" t="str">
        <f>VLOOKUP(A5173,[1]Maestra!A$1:C$746,3,0)</f>
        <v>Factoring Internacional</v>
      </c>
      <c r="D5173" s="1" t="s">
        <v>478</v>
      </c>
      <c r="E5173" s="1" t="s">
        <v>479</v>
      </c>
      <c r="F5173" s="1">
        <v>1</v>
      </c>
      <c r="G5173" s="1">
        <v>570</v>
      </c>
      <c r="H5173" s="1" t="s">
        <v>482</v>
      </c>
      <c r="I5173" s="1" t="s">
        <v>448</v>
      </c>
      <c r="J5173" s="1" t="s">
        <v>325</v>
      </c>
      <c r="K5173" s="1" t="s">
        <v>445</v>
      </c>
      <c r="Q5173" s="2" t="s">
        <v>37</v>
      </c>
      <c r="R5173" s="1" t="s">
        <v>481</v>
      </c>
      <c r="S5173" s="1" t="str">
        <f t="shared" si="165"/>
        <v>FCD|570|G|V|CMED|DUPE</v>
      </c>
      <c r="T5173" s="2" t="str">
        <f t="shared" si="166"/>
        <v>OK</v>
      </c>
    </row>
    <row r="5174" spans="1:20" x14ac:dyDescent="0.25">
      <c r="A5174" s="1">
        <v>104030199</v>
      </c>
      <c r="B5174" s="1" t="str">
        <f>VLOOKUP(A5174,[1]Maestra!A$1:C$746,2,0)</f>
        <v>ACFACINT5</v>
      </c>
      <c r="C5174" s="1" t="str">
        <f>VLOOKUP(A5174,[1]Maestra!A$1:C$746,3,0)</f>
        <v>Factoring Internacional</v>
      </c>
      <c r="D5174" s="1" t="s">
        <v>478</v>
      </c>
      <c r="E5174" s="1" t="s">
        <v>479</v>
      </c>
      <c r="F5174" s="1">
        <v>1</v>
      </c>
      <c r="G5174" s="1">
        <v>570</v>
      </c>
      <c r="H5174" s="1" t="s">
        <v>482</v>
      </c>
      <c r="I5174" s="1" t="s">
        <v>448</v>
      </c>
      <c r="J5174" s="1" t="s">
        <v>325</v>
      </c>
      <c r="K5174" s="1" t="s">
        <v>447</v>
      </c>
      <c r="Q5174" s="2" t="s">
        <v>37</v>
      </c>
      <c r="R5174" s="1" t="s">
        <v>481</v>
      </c>
      <c r="S5174" s="1" t="str">
        <f t="shared" si="165"/>
        <v>FCD|570|G|V|CMED|NORM</v>
      </c>
      <c r="T5174" s="2" t="str">
        <f t="shared" si="166"/>
        <v>OK</v>
      </c>
    </row>
    <row r="5175" spans="1:20" x14ac:dyDescent="0.25">
      <c r="A5175" s="1">
        <v>104030199</v>
      </c>
      <c r="B5175" s="1" t="str">
        <f>VLOOKUP(A5175,[1]Maestra!A$1:C$746,2,0)</f>
        <v>ACFACINT5</v>
      </c>
      <c r="C5175" s="1" t="str">
        <f>VLOOKUP(A5175,[1]Maestra!A$1:C$746,3,0)</f>
        <v>Factoring Internacional</v>
      </c>
      <c r="D5175" s="1" t="s">
        <v>478</v>
      </c>
      <c r="E5175" s="1" t="s">
        <v>479</v>
      </c>
      <c r="F5175" s="1">
        <v>1</v>
      </c>
      <c r="G5175" s="1">
        <v>570</v>
      </c>
      <c r="H5175" s="1" t="s">
        <v>482</v>
      </c>
      <c r="I5175" s="1" t="s">
        <v>448</v>
      </c>
      <c r="J5175" s="1" t="s">
        <v>331</v>
      </c>
      <c r="K5175" s="1" t="s">
        <v>445</v>
      </c>
      <c r="Q5175" s="2" t="s">
        <v>37</v>
      </c>
      <c r="R5175" s="1" t="s">
        <v>481</v>
      </c>
      <c r="S5175" s="1" t="str">
        <f t="shared" si="165"/>
        <v>FCD|570|G|V|CPEM|DUPE</v>
      </c>
      <c r="T5175" s="2" t="str">
        <f t="shared" si="166"/>
        <v>OK</v>
      </c>
    </row>
    <row r="5176" spans="1:20" x14ac:dyDescent="0.25">
      <c r="A5176" s="1">
        <v>104030199</v>
      </c>
      <c r="B5176" s="1" t="str">
        <f>VLOOKUP(A5176,[1]Maestra!A$1:C$746,2,0)</f>
        <v>ACFACINT5</v>
      </c>
      <c r="C5176" s="1" t="str">
        <f>VLOOKUP(A5176,[1]Maestra!A$1:C$746,3,0)</f>
        <v>Factoring Internacional</v>
      </c>
      <c r="D5176" s="1" t="s">
        <v>478</v>
      </c>
      <c r="E5176" s="1" t="s">
        <v>479</v>
      </c>
      <c r="F5176" s="1">
        <v>1</v>
      </c>
      <c r="G5176" s="1">
        <v>570</v>
      </c>
      <c r="H5176" s="1" t="s">
        <v>482</v>
      </c>
      <c r="I5176" s="1" t="s">
        <v>448</v>
      </c>
      <c r="J5176" s="1" t="s">
        <v>331</v>
      </c>
      <c r="K5176" s="1" t="s">
        <v>447</v>
      </c>
      <c r="Q5176" s="2" t="s">
        <v>37</v>
      </c>
      <c r="R5176" s="1" t="s">
        <v>481</v>
      </c>
      <c r="S5176" s="1" t="str">
        <f t="shared" si="165"/>
        <v>FCD|570|G|V|CPEM|NORM</v>
      </c>
      <c r="T5176" s="2" t="str">
        <f t="shared" si="166"/>
        <v>OK</v>
      </c>
    </row>
    <row r="5177" spans="1:20" x14ac:dyDescent="0.25">
      <c r="A5177" s="1">
        <v>104030199</v>
      </c>
      <c r="B5177" s="1" t="str">
        <f>VLOOKUP(A5177,[1]Maestra!A$1:C$746,2,0)</f>
        <v>ACFACINT5</v>
      </c>
      <c r="C5177" s="1" t="str">
        <f>VLOOKUP(A5177,[1]Maestra!A$1:C$746,3,0)</f>
        <v>Factoring Internacional</v>
      </c>
      <c r="D5177" s="1" t="s">
        <v>478</v>
      </c>
      <c r="E5177" s="1" t="s">
        <v>479</v>
      </c>
      <c r="F5177" s="1">
        <v>1</v>
      </c>
      <c r="G5177" s="1">
        <v>571</v>
      </c>
      <c r="H5177" s="1" t="s">
        <v>480</v>
      </c>
      <c r="I5177" s="1" t="s">
        <v>415</v>
      </c>
      <c r="J5177" s="1" t="s">
        <v>327</v>
      </c>
      <c r="K5177" s="1" t="s">
        <v>445</v>
      </c>
      <c r="Q5177" s="2" t="s">
        <v>37</v>
      </c>
      <c r="R5177" s="1" t="s">
        <v>481</v>
      </c>
      <c r="S5177" s="1" t="str">
        <f t="shared" si="165"/>
        <v>FCD|571|A|S|CCOR|DUPE</v>
      </c>
      <c r="T5177" s="2" t="str">
        <f t="shared" si="166"/>
        <v>OK</v>
      </c>
    </row>
    <row r="5178" spans="1:20" x14ac:dyDescent="0.25">
      <c r="A5178" s="1">
        <v>104030199</v>
      </c>
      <c r="B5178" s="1" t="str">
        <f>VLOOKUP(A5178,[1]Maestra!A$1:C$746,2,0)</f>
        <v>ACFACINT5</v>
      </c>
      <c r="C5178" s="1" t="str">
        <f>VLOOKUP(A5178,[1]Maestra!A$1:C$746,3,0)</f>
        <v>Factoring Internacional</v>
      </c>
      <c r="D5178" s="1" t="s">
        <v>478</v>
      </c>
      <c r="E5178" s="1" t="s">
        <v>479</v>
      </c>
      <c r="F5178" s="1">
        <v>1</v>
      </c>
      <c r="G5178" s="1">
        <v>571</v>
      </c>
      <c r="H5178" s="1" t="s">
        <v>480</v>
      </c>
      <c r="I5178" s="1" t="s">
        <v>415</v>
      </c>
      <c r="J5178" s="1" t="s">
        <v>327</v>
      </c>
      <c r="K5178" s="1" t="s">
        <v>447</v>
      </c>
      <c r="Q5178" s="2" t="s">
        <v>37</v>
      </c>
      <c r="R5178" s="1" t="s">
        <v>481</v>
      </c>
      <c r="S5178" s="1" t="str">
        <f t="shared" si="165"/>
        <v>FCD|571|A|S|CCOR|NORM</v>
      </c>
      <c r="T5178" s="2" t="str">
        <f t="shared" si="166"/>
        <v>OK</v>
      </c>
    </row>
    <row r="5179" spans="1:20" x14ac:dyDescent="0.25">
      <c r="A5179" s="1">
        <v>104030199</v>
      </c>
      <c r="B5179" s="1" t="str">
        <f>VLOOKUP(A5179,[1]Maestra!A$1:C$746,2,0)</f>
        <v>ACFACINT5</v>
      </c>
      <c r="C5179" s="1" t="str">
        <f>VLOOKUP(A5179,[1]Maestra!A$1:C$746,3,0)</f>
        <v>Factoring Internacional</v>
      </c>
      <c r="D5179" s="1" t="s">
        <v>478</v>
      </c>
      <c r="E5179" s="1" t="s">
        <v>479</v>
      </c>
      <c r="F5179" s="1">
        <v>1</v>
      </c>
      <c r="G5179" s="1">
        <v>571</v>
      </c>
      <c r="H5179" s="1" t="s">
        <v>480</v>
      </c>
      <c r="I5179" s="1" t="s">
        <v>415</v>
      </c>
      <c r="J5179" s="1" t="s">
        <v>322</v>
      </c>
      <c r="K5179" s="1" t="s">
        <v>445</v>
      </c>
      <c r="Q5179" s="2" t="s">
        <v>37</v>
      </c>
      <c r="R5179" s="1" t="s">
        <v>481</v>
      </c>
      <c r="S5179" s="1" t="str">
        <f t="shared" si="165"/>
        <v>FCD|571|A|S|CESF|DUPE</v>
      </c>
      <c r="T5179" s="2" t="str">
        <f t="shared" si="166"/>
        <v>OK</v>
      </c>
    </row>
    <row r="5180" spans="1:20" x14ac:dyDescent="0.25">
      <c r="A5180" s="1">
        <v>104030199</v>
      </c>
      <c r="B5180" s="1" t="str">
        <f>VLOOKUP(A5180,[1]Maestra!A$1:C$746,2,0)</f>
        <v>ACFACINT5</v>
      </c>
      <c r="C5180" s="1" t="str">
        <f>VLOOKUP(A5180,[1]Maestra!A$1:C$746,3,0)</f>
        <v>Factoring Internacional</v>
      </c>
      <c r="D5180" s="1" t="s">
        <v>478</v>
      </c>
      <c r="E5180" s="1" t="s">
        <v>479</v>
      </c>
      <c r="F5180" s="1">
        <v>1</v>
      </c>
      <c r="G5180" s="1">
        <v>571</v>
      </c>
      <c r="H5180" s="1" t="s">
        <v>480</v>
      </c>
      <c r="I5180" s="1" t="s">
        <v>415</v>
      </c>
      <c r="J5180" s="1" t="s">
        <v>322</v>
      </c>
      <c r="K5180" s="1" t="s">
        <v>447</v>
      </c>
      <c r="Q5180" s="2" t="s">
        <v>37</v>
      </c>
      <c r="R5180" s="1" t="s">
        <v>481</v>
      </c>
      <c r="S5180" s="1" t="str">
        <f t="shared" si="165"/>
        <v>FCD|571|A|S|CESF|NORM</v>
      </c>
      <c r="T5180" s="2" t="str">
        <f t="shared" si="166"/>
        <v>OK</v>
      </c>
    </row>
    <row r="5181" spans="1:20" x14ac:dyDescent="0.25">
      <c r="A5181" s="1">
        <v>104030199</v>
      </c>
      <c r="B5181" s="1" t="str">
        <f>VLOOKUP(A5181,[1]Maestra!A$1:C$746,2,0)</f>
        <v>ACFACINT5</v>
      </c>
      <c r="C5181" s="1" t="str">
        <f>VLOOKUP(A5181,[1]Maestra!A$1:C$746,3,0)</f>
        <v>Factoring Internacional</v>
      </c>
      <c r="D5181" s="1" t="s">
        <v>478</v>
      </c>
      <c r="E5181" s="1" t="s">
        <v>479</v>
      </c>
      <c r="F5181" s="1">
        <v>1</v>
      </c>
      <c r="G5181" s="1">
        <v>571</v>
      </c>
      <c r="H5181" s="1" t="s">
        <v>480</v>
      </c>
      <c r="I5181" s="1" t="s">
        <v>415</v>
      </c>
      <c r="J5181" s="1" t="s">
        <v>323</v>
      </c>
      <c r="K5181" s="1" t="s">
        <v>445</v>
      </c>
      <c r="Q5181" s="2" t="s">
        <v>37</v>
      </c>
      <c r="R5181" s="1" t="s">
        <v>481</v>
      </c>
      <c r="S5181" s="1" t="str">
        <f t="shared" si="165"/>
        <v>FCD|571|A|S|CESP|DUPE</v>
      </c>
      <c r="T5181" s="2" t="str">
        <f t="shared" si="166"/>
        <v>OK</v>
      </c>
    </row>
    <row r="5182" spans="1:20" x14ac:dyDescent="0.25">
      <c r="A5182" s="1">
        <v>104030199</v>
      </c>
      <c r="B5182" s="1" t="str">
        <f>VLOOKUP(A5182,[1]Maestra!A$1:C$746,2,0)</f>
        <v>ACFACINT5</v>
      </c>
      <c r="C5182" s="1" t="str">
        <f>VLOOKUP(A5182,[1]Maestra!A$1:C$746,3,0)</f>
        <v>Factoring Internacional</v>
      </c>
      <c r="D5182" s="1" t="s">
        <v>478</v>
      </c>
      <c r="E5182" s="1" t="s">
        <v>479</v>
      </c>
      <c r="F5182" s="1">
        <v>1</v>
      </c>
      <c r="G5182" s="1">
        <v>571</v>
      </c>
      <c r="H5182" s="1" t="s">
        <v>480</v>
      </c>
      <c r="I5182" s="1" t="s">
        <v>415</v>
      </c>
      <c r="J5182" s="1" t="s">
        <v>323</v>
      </c>
      <c r="K5182" s="1" t="s">
        <v>447</v>
      </c>
      <c r="Q5182" s="2" t="s">
        <v>37</v>
      </c>
      <c r="R5182" s="1" t="s">
        <v>481</v>
      </c>
      <c r="S5182" s="1" t="str">
        <f t="shared" si="165"/>
        <v>FCD|571|A|S|CESP|NORM</v>
      </c>
      <c r="T5182" s="2" t="str">
        <f t="shared" si="166"/>
        <v>OK</v>
      </c>
    </row>
    <row r="5183" spans="1:20" x14ac:dyDescent="0.25">
      <c r="A5183" s="1">
        <v>104030199</v>
      </c>
      <c r="B5183" s="1" t="str">
        <f>VLOOKUP(A5183,[1]Maestra!A$1:C$746,2,0)</f>
        <v>ACFACINT5</v>
      </c>
      <c r="C5183" s="1" t="str">
        <f>VLOOKUP(A5183,[1]Maestra!A$1:C$746,3,0)</f>
        <v>Factoring Internacional</v>
      </c>
      <c r="D5183" s="1" t="s">
        <v>478</v>
      </c>
      <c r="E5183" s="1" t="s">
        <v>479</v>
      </c>
      <c r="F5183" s="1">
        <v>1</v>
      </c>
      <c r="G5183" s="1">
        <v>571</v>
      </c>
      <c r="H5183" s="1" t="s">
        <v>480</v>
      </c>
      <c r="I5183" s="1" t="s">
        <v>415</v>
      </c>
      <c r="J5183" s="1" t="s">
        <v>328</v>
      </c>
      <c r="K5183" s="1" t="s">
        <v>445</v>
      </c>
      <c r="Q5183" s="2" t="s">
        <v>37</v>
      </c>
      <c r="R5183" s="1" t="s">
        <v>481</v>
      </c>
      <c r="S5183" s="1" t="str">
        <f t="shared" si="165"/>
        <v>FCD|571|A|S|CGEM|DUPE</v>
      </c>
      <c r="T5183" s="2" t="str">
        <f t="shared" si="166"/>
        <v>OK</v>
      </c>
    </row>
    <row r="5184" spans="1:20" x14ac:dyDescent="0.25">
      <c r="A5184" s="1">
        <v>104030199</v>
      </c>
      <c r="B5184" s="1" t="str">
        <f>VLOOKUP(A5184,[1]Maestra!A$1:C$746,2,0)</f>
        <v>ACFACINT5</v>
      </c>
      <c r="C5184" s="1" t="str">
        <f>VLOOKUP(A5184,[1]Maestra!A$1:C$746,3,0)</f>
        <v>Factoring Internacional</v>
      </c>
      <c r="D5184" s="1" t="s">
        <v>478</v>
      </c>
      <c r="E5184" s="1" t="s">
        <v>479</v>
      </c>
      <c r="F5184" s="1">
        <v>1</v>
      </c>
      <c r="G5184" s="1">
        <v>571</v>
      </c>
      <c r="H5184" s="1" t="s">
        <v>480</v>
      </c>
      <c r="I5184" s="1" t="s">
        <v>415</v>
      </c>
      <c r="J5184" s="1" t="s">
        <v>328</v>
      </c>
      <c r="K5184" s="1" t="s">
        <v>447</v>
      </c>
      <c r="Q5184" s="2" t="s">
        <v>37</v>
      </c>
      <c r="R5184" s="1" t="s">
        <v>481</v>
      </c>
      <c r="S5184" s="1" t="str">
        <f t="shared" si="165"/>
        <v>FCD|571|A|S|CGEM|NORM</v>
      </c>
      <c r="T5184" s="2" t="str">
        <f t="shared" si="166"/>
        <v>OK</v>
      </c>
    </row>
    <row r="5185" spans="1:20" x14ac:dyDescent="0.25">
      <c r="A5185" s="1">
        <v>104030199</v>
      </c>
      <c r="B5185" s="1" t="str">
        <f>VLOOKUP(A5185,[1]Maestra!A$1:C$746,2,0)</f>
        <v>ACFACINT5</v>
      </c>
      <c r="C5185" s="1" t="str">
        <f>VLOOKUP(A5185,[1]Maestra!A$1:C$746,3,0)</f>
        <v>Factoring Internacional</v>
      </c>
      <c r="D5185" s="1" t="s">
        <v>478</v>
      </c>
      <c r="E5185" s="1" t="s">
        <v>479</v>
      </c>
      <c r="F5185" s="1">
        <v>1</v>
      </c>
      <c r="G5185" s="1">
        <v>571</v>
      </c>
      <c r="H5185" s="1" t="s">
        <v>480</v>
      </c>
      <c r="I5185" s="1" t="s">
        <v>415</v>
      </c>
      <c r="J5185" s="1" t="s">
        <v>325</v>
      </c>
      <c r="K5185" s="1" t="s">
        <v>445</v>
      </c>
      <c r="Q5185" s="2" t="s">
        <v>37</v>
      </c>
      <c r="R5185" s="1" t="s">
        <v>481</v>
      </c>
      <c r="S5185" s="1" t="str">
        <f t="shared" ref="S5185:S5248" si="167">_xlfn.CONCAT(D5185,"|",G5185,"|",H5185,"|",I5185,"|",J5185,"|",K5185)</f>
        <v>FCD|571|A|S|CMED|DUPE</v>
      </c>
      <c r="T5185" s="2" t="str">
        <f t="shared" si="166"/>
        <v>OK</v>
      </c>
    </row>
    <row r="5186" spans="1:20" x14ac:dyDescent="0.25">
      <c r="A5186" s="1">
        <v>104030199</v>
      </c>
      <c r="B5186" s="1" t="str">
        <f>VLOOKUP(A5186,[1]Maestra!A$1:C$746,2,0)</f>
        <v>ACFACINT5</v>
      </c>
      <c r="C5186" s="1" t="str">
        <f>VLOOKUP(A5186,[1]Maestra!A$1:C$746,3,0)</f>
        <v>Factoring Internacional</v>
      </c>
      <c r="D5186" s="1" t="s">
        <v>478</v>
      </c>
      <c r="E5186" s="1" t="s">
        <v>479</v>
      </c>
      <c r="F5186" s="1">
        <v>1</v>
      </c>
      <c r="G5186" s="1">
        <v>571</v>
      </c>
      <c r="H5186" s="1" t="s">
        <v>480</v>
      </c>
      <c r="I5186" s="1" t="s">
        <v>415</v>
      </c>
      <c r="J5186" s="1" t="s">
        <v>325</v>
      </c>
      <c r="K5186" s="1" t="s">
        <v>447</v>
      </c>
      <c r="Q5186" s="2" t="s">
        <v>37</v>
      </c>
      <c r="R5186" s="1" t="s">
        <v>481</v>
      </c>
      <c r="S5186" s="1" t="str">
        <f t="shared" si="167"/>
        <v>FCD|571|A|S|CMED|NORM</v>
      </c>
      <c r="T5186" s="2" t="str">
        <f t="shared" si="166"/>
        <v>OK</v>
      </c>
    </row>
    <row r="5187" spans="1:20" x14ac:dyDescent="0.25">
      <c r="A5187" s="1">
        <v>104030199</v>
      </c>
      <c r="B5187" s="1" t="str">
        <f>VLOOKUP(A5187,[1]Maestra!A$1:C$746,2,0)</f>
        <v>ACFACINT5</v>
      </c>
      <c r="C5187" s="1" t="str">
        <f>VLOOKUP(A5187,[1]Maestra!A$1:C$746,3,0)</f>
        <v>Factoring Internacional</v>
      </c>
      <c r="D5187" s="1" t="s">
        <v>478</v>
      </c>
      <c r="E5187" s="1" t="s">
        <v>479</v>
      </c>
      <c r="F5187" s="1">
        <v>1</v>
      </c>
      <c r="G5187" s="1">
        <v>571</v>
      </c>
      <c r="H5187" s="1" t="s">
        <v>480</v>
      </c>
      <c r="I5187" s="1" t="s">
        <v>415</v>
      </c>
      <c r="J5187" s="1" t="s">
        <v>330</v>
      </c>
      <c r="K5187" s="1" t="s">
        <v>445</v>
      </c>
      <c r="Q5187" s="2" t="s">
        <v>37</v>
      </c>
      <c r="R5187" s="1" t="s">
        <v>481</v>
      </c>
      <c r="S5187" s="1" t="str">
        <f t="shared" si="167"/>
        <v>FCD|571|A|S|CMIE|DUPE</v>
      </c>
      <c r="T5187" s="2" t="str">
        <f t="shared" ref="T5187:T5250" si="168">IF(COUNTIFS($D$2:$D$20413,D5187,$S$2:$S$20413,S5187,$A$2:$A$20413,"&lt;&gt;"&amp;A5187)&gt;0,"Conflicto","OK")</f>
        <v>OK</v>
      </c>
    </row>
    <row r="5188" spans="1:20" x14ac:dyDescent="0.25">
      <c r="A5188" s="1">
        <v>104030199</v>
      </c>
      <c r="B5188" s="1" t="str">
        <f>VLOOKUP(A5188,[1]Maestra!A$1:C$746,2,0)</f>
        <v>ACFACINT5</v>
      </c>
      <c r="C5188" s="1" t="str">
        <f>VLOOKUP(A5188,[1]Maestra!A$1:C$746,3,0)</f>
        <v>Factoring Internacional</v>
      </c>
      <c r="D5188" s="1" t="s">
        <v>478</v>
      </c>
      <c r="E5188" s="1" t="s">
        <v>479</v>
      </c>
      <c r="F5188" s="1">
        <v>1</v>
      </c>
      <c r="G5188" s="1">
        <v>571</v>
      </c>
      <c r="H5188" s="1" t="s">
        <v>480</v>
      </c>
      <c r="I5188" s="1" t="s">
        <v>415</v>
      </c>
      <c r="J5188" s="1" t="s">
        <v>330</v>
      </c>
      <c r="K5188" s="1" t="s">
        <v>447</v>
      </c>
      <c r="Q5188" s="2" t="s">
        <v>37</v>
      </c>
      <c r="R5188" s="1" t="s">
        <v>481</v>
      </c>
      <c r="S5188" s="1" t="str">
        <f t="shared" si="167"/>
        <v>FCD|571|A|S|CMIE|NORM</v>
      </c>
      <c r="T5188" s="2" t="str">
        <f t="shared" si="168"/>
        <v>OK</v>
      </c>
    </row>
    <row r="5189" spans="1:20" x14ac:dyDescent="0.25">
      <c r="A5189" s="1">
        <v>104030199</v>
      </c>
      <c r="B5189" s="1" t="str">
        <f>VLOOKUP(A5189,[1]Maestra!A$1:C$746,2,0)</f>
        <v>ACFACINT5</v>
      </c>
      <c r="C5189" s="1" t="str">
        <f>VLOOKUP(A5189,[1]Maestra!A$1:C$746,3,0)</f>
        <v>Factoring Internacional</v>
      </c>
      <c r="D5189" s="1" t="s">
        <v>478</v>
      </c>
      <c r="E5189" s="1" t="s">
        <v>479</v>
      </c>
      <c r="F5189" s="1">
        <v>1</v>
      </c>
      <c r="G5189" s="1">
        <v>571</v>
      </c>
      <c r="H5189" s="1" t="s">
        <v>480</v>
      </c>
      <c r="I5189" s="1" t="s">
        <v>415</v>
      </c>
      <c r="J5189" s="1" t="s">
        <v>331</v>
      </c>
      <c r="K5189" s="1" t="s">
        <v>445</v>
      </c>
      <c r="Q5189" s="2" t="s">
        <v>37</v>
      </c>
      <c r="R5189" s="1" t="s">
        <v>481</v>
      </c>
      <c r="S5189" s="1" t="str">
        <f t="shared" si="167"/>
        <v>FCD|571|A|S|CPEM|DUPE</v>
      </c>
      <c r="T5189" s="2" t="str">
        <f t="shared" si="168"/>
        <v>OK</v>
      </c>
    </row>
    <row r="5190" spans="1:20" x14ac:dyDescent="0.25">
      <c r="A5190" s="1">
        <v>104030199</v>
      </c>
      <c r="B5190" s="1" t="str">
        <f>VLOOKUP(A5190,[1]Maestra!A$1:C$746,2,0)</f>
        <v>ACFACINT5</v>
      </c>
      <c r="C5190" s="1" t="str">
        <f>VLOOKUP(A5190,[1]Maestra!A$1:C$746,3,0)</f>
        <v>Factoring Internacional</v>
      </c>
      <c r="D5190" s="1" t="s">
        <v>478</v>
      </c>
      <c r="E5190" s="1" t="s">
        <v>479</v>
      </c>
      <c r="F5190" s="1">
        <v>1</v>
      </c>
      <c r="G5190" s="1">
        <v>571</v>
      </c>
      <c r="H5190" s="1" t="s">
        <v>480</v>
      </c>
      <c r="I5190" s="1" t="s">
        <v>415</v>
      </c>
      <c r="J5190" s="1" t="s">
        <v>331</v>
      </c>
      <c r="K5190" s="1" t="s">
        <v>447</v>
      </c>
      <c r="Q5190" s="2" t="s">
        <v>37</v>
      </c>
      <c r="R5190" s="1" t="s">
        <v>481</v>
      </c>
      <c r="S5190" s="1" t="str">
        <f t="shared" si="167"/>
        <v>FCD|571|A|S|CPEM|NORM</v>
      </c>
      <c r="T5190" s="2" t="str">
        <f t="shared" si="168"/>
        <v>OK</v>
      </c>
    </row>
    <row r="5191" spans="1:20" x14ac:dyDescent="0.25">
      <c r="A5191" s="1">
        <v>104030199</v>
      </c>
      <c r="B5191" s="1" t="str">
        <f>VLOOKUP(A5191,[1]Maestra!A$1:C$746,2,0)</f>
        <v>ACFACINT5</v>
      </c>
      <c r="C5191" s="1" t="str">
        <f>VLOOKUP(A5191,[1]Maestra!A$1:C$746,3,0)</f>
        <v>Factoring Internacional</v>
      </c>
      <c r="D5191" s="1" t="s">
        <v>478</v>
      </c>
      <c r="E5191" s="1" t="s">
        <v>479</v>
      </c>
      <c r="F5191" s="1">
        <v>1</v>
      </c>
      <c r="G5191" s="1">
        <v>571</v>
      </c>
      <c r="H5191" s="1" t="s">
        <v>480</v>
      </c>
      <c r="I5191" s="1" t="s">
        <v>448</v>
      </c>
      <c r="J5191" s="1" t="s">
        <v>327</v>
      </c>
      <c r="K5191" s="1" t="s">
        <v>445</v>
      </c>
      <c r="Q5191" s="2" t="s">
        <v>37</v>
      </c>
      <c r="R5191" s="1" t="s">
        <v>481</v>
      </c>
      <c r="S5191" s="1" t="str">
        <f t="shared" si="167"/>
        <v>FCD|571|A|V|CCOR|DUPE</v>
      </c>
      <c r="T5191" s="2" t="str">
        <f t="shared" si="168"/>
        <v>OK</v>
      </c>
    </row>
    <row r="5192" spans="1:20" x14ac:dyDescent="0.25">
      <c r="A5192" s="1">
        <v>104030199</v>
      </c>
      <c r="B5192" s="1" t="str">
        <f>VLOOKUP(A5192,[1]Maestra!A$1:C$746,2,0)</f>
        <v>ACFACINT5</v>
      </c>
      <c r="C5192" s="1" t="str">
        <f>VLOOKUP(A5192,[1]Maestra!A$1:C$746,3,0)</f>
        <v>Factoring Internacional</v>
      </c>
      <c r="D5192" s="1" t="s">
        <v>478</v>
      </c>
      <c r="E5192" s="1" t="s">
        <v>479</v>
      </c>
      <c r="F5192" s="1">
        <v>1</v>
      </c>
      <c r="G5192" s="1">
        <v>571</v>
      </c>
      <c r="H5192" s="1" t="s">
        <v>480</v>
      </c>
      <c r="I5192" s="1" t="s">
        <v>448</v>
      </c>
      <c r="J5192" s="1" t="s">
        <v>327</v>
      </c>
      <c r="K5192" s="1" t="s">
        <v>447</v>
      </c>
      <c r="Q5192" s="2" t="s">
        <v>37</v>
      </c>
      <c r="R5192" s="1" t="s">
        <v>481</v>
      </c>
      <c r="S5192" s="1" t="str">
        <f t="shared" si="167"/>
        <v>FCD|571|A|V|CCOR|NORM</v>
      </c>
      <c r="T5192" s="2" t="str">
        <f t="shared" si="168"/>
        <v>OK</v>
      </c>
    </row>
    <row r="5193" spans="1:20" x14ac:dyDescent="0.25">
      <c r="A5193" s="1">
        <v>104030199</v>
      </c>
      <c r="B5193" s="1" t="str">
        <f>VLOOKUP(A5193,[1]Maestra!A$1:C$746,2,0)</f>
        <v>ACFACINT5</v>
      </c>
      <c r="C5193" s="1" t="str">
        <f>VLOOKUP(A5193,[1]Maestra!A$1:C$746,3,0)</f>
        <v>Factoring Internacional</v>
      </c>
      <c r="D5193" s="1" t="s">
        <v>478</v>
      </c>
      <c r="E5193" s="1" t="s">
        <v>479</v>
      </c>
      <c r="F5193" s="1">
        <v>1</v>
      </c>
      <c r="G5193" s="1">
        <v>571</v>
      </c>
      <c r="H5193" s="1" t="s">
        <v>480</v>
      </c>
      <c r="I5193" s="1" t="s">
        <v>448</v>
      </c>
      <c r="J5193" s="1" t="s">
        <v>322</v>
      </c>
      <c r="K5193" s="1" t="s">
        <v>445</v>
      </c>
      <c r="Q5193" s="2" t="s">
        <v>37</v>
      </c>
      <c r="R5193" s="1" t="s">
        <v>481</v>
      </c>
      <c r="S5193" s="1" t="str">
        <f t="shared" si="167"/>
        <v>FCD|571|A|V|CESF|DUPE</v>
      </c>
      <c r="T5193" s="2" t="str">
        <f t="shared" si="168"/>
        <v>OK</v>
      </c>
    </row>
    <row r="5194" spans="1:20" x14ac:dyDescent="0.25">
      <c r="A5194" s="1">
        <v>104030199</v>
      </c>
      <c r="B5194" s="1" t="str">
        <f>VLOOKUP(A5194,[1]Maestra!A$1:C$746,2,0)</f>
        <v>ACFACINT5</v>
      </c>
      <c r="C5194" s="1" t="str">
        <f>VLOOKUP(A5194,[1]Maestra!A$1:C$746,3,0)</f>
        <v>Factoring Internacional</v>
      </c>
      <c r="D5194" s="1" t="s">
        <v>478</v>
      </c>
      <c r="E5194" s="1" t="s">
        <v>479</v>
      </c>
      <c r="F5194" s="1">
        <v>1</v>
      </c>
      <c r="G5194" s="1">
        <v>571</v>
      </c>
      <c r="H5194" s="1" t="s">
        <v>480</v>
      </c>
      <c r="I5194" s="1" t="s">
        <v>448</v>
      </c>
      <c r="J5194" s="1" t="s">
        <v>322</v>
      </c>
      <c r="K5194" s="1" t="s">
        <v>447</v>
      </c>
      <c r="Q5194" s="2" t="s">
        <v>37</v>
      </c>
      <c r="R5194" s="1" t="s">
        <v>481</v>
      </c>
      <c r="S5194" s="1" t="str">
        <f t="shared" si="167"/>
        <v>FCD|571|A|V|CESF|NORM</v>
      </c>
      <c r="T5194" s="2" t="str">
        <f t="shared" si="168"/>
        <v>OK</v>
      </c>
    </row>
    <row r="5195" spans="1:20" x14ac:dyDescent="0.25">
      <c r="A5195" s="1">
        <v>104030199</v>
      </c>
      <c r="B5195" s="1" t="str">
        <f>VLOOKUP(A5195,[1]Maestra!A$1:C$746,2,0)</f>
        <v>ACFACINT5</v>
      </c>
      <c r="C5195" s="1" t="str">
        <f>VLOOKUP(A5195,[1]Maestra!A$1:C$746,3,0)</f>
        <v>Factoring Internacional</v>
      </c>
      <c r="D5195" s="1" t="s">
        <v>478</v>
      </c>
      <c r="E5195" s="1" t="s">
        <v>479</v>
      </c>
      <c r="F5195" s="1">
        <v>1</v>
      </c>
      <c r="G5195" s="1">
        <v>571</v>
      </c>
      <c r="H5195" s="1" t="s">
        <v>480</v>
      </c>
      <c r="I5195" s="1" t="s">
        <v>448</v>
      </c>
      <c r="J5195" s="1" t="s">
        <v>323</v>
      </c>
      <c r="K5195" s="1" t="s">
        <v>445</v>
      </c>
      <c r="Q5195" s="2" t="s">
        <v>37</v>
      </c>
      <c r="R5195" s="1" t="s">
        <v>481</v>
      </c>
      <c r="S5195" s="1" t="str">
        <f t="shared" si="167"/>
        <v>FCD|571|A|V|CESP|DUPE</v>
      </c>
      <c r="T5195" s="2" t="str">
        <f t="shared" si="168"/>
        <v>OK</v>
      </c>
    </row>
    <row r="5196" spans="1:20" x14ac:dyDescent="0.25">
      <c r="A5196" s="1">
        <v>104030199</v>
      </c>
      <c r="B5196" s="1" t="str">
        <f>VLOOKUP(A5196,[1]Maestra!A$1:C$746,2,0)</f>
        <v>ACFACINT5</v>
      </c>
      <c r="C5196" s="1" t="str">
        <f>VLOOKUP(A5196,[1]Maestra!A$1:C$746,3,0)</f>
        <v>Factoring Internacional</v>
      </c>
      <c r="D5196" s="1" t="s">
        <v>478</v>
      </c>
      <c r="E5196" s="1" t="s">
        <v>479</v>
      </c>
      <c r="F5196" s="1">
        <v>1</v>
      </c>
      <c r="G5196" s="1">
        <v>571</v>
      </c>
      <c r="H5196" s="1" t="s">
        <v>480</v>
      </c>
      <c r="I5196" s="1" t="s">
        <v>448</v>
      </c>
      <c r="J5196" s="1" t="s">
        <v>323</v>
      </c>
      <c r="K5196" s="1" t="s">
        <v>447</v>
      </c>
      <c r="Q5196" s="2" t="s">
        <v>37</v>
      </c>
      <c r="R5196" s="1" t="s">
        <v>481</v>
      </c>
      <c r="S5196" s="1" t="str">
        <f t="shared" si="167"/>
        <v>FCD|571|A|V|CESP|NORM</v>
      </c>
      <c r="T5196" s="2" t="str">
        <f t="shared" si="168"/>
        <v>OK</v>
      </c>
    </row>
    <row r="5197" spans="1:20" x14ac:dyDescent="0.25">
      <c r="A5197" s="1">
        <v>104030199</v>
      </c>
      <c r="B5197" s="1" t="str">
        <f>VLOOKUP(A5197,[1]Maestra!A$1:C$746,2,0)</f>
        <v>ACFACINT5</v>
      </c>
      <c r="C5197" s="1" t="str">
        <f>VLOOKUP(A5197,[1]Maestra!A$1:C$746,3,0)</f>
        <v>Factoring Internacional</v>
      </c>
      <c r="D5197" s="1" t="s">
        <v>478</v>
      </c>
      <c r="E5197" s="1" t="s">
        <v>479</v>
      </c>
      <c r="F5197" s="1">
        <v>1</v>
      </c>
      <c r="G5197" s="1">
        <v>571</v>
      </c>
      <c r="H5197" s="1" t="s">
        <v>480</v>
      </c>
      <c r="I5197" s="1" t="s">
        <v>448</v>
      </c>
      <c r="J5197" s="1" t="s">
        <v>328</v>
      </c>
      <c r="K5197" s="1" t="s">
        <v>445</v>
      </c>
      <c r="Q5197" s="2" t="s">
        <v>37</v>
      </c>
      <c r="R5197" s="1" t="s">
        <v>481</v>
      </c>
      <c r="S5197" s="1" t="str">
        <f t="shared" si="167"/>
        <v>FCD|571|A|V|CGEM|DUPE</v>
      </c>
      <c r="T5197" s="2" t="str">
        <f t="shared" si="168"/>
        <v>OK</v>
      </c>
    </row>
    <row r="5198" spans="1:20" x14ac:dyDescent="0.25">
      <c r="A5198" s="1">
        <v>104030199</v>
      </c>
      <c r="B5198" s="1" t="str">
        <f>VLOOKUP(A5198,[1]Maestra!A$1:C$746,2,0)</f>
        <v>ACFACINT5</v>
      </c>
      <c r="C5198" s="1" t="str">
        <f>VLOOKUP(A5198,[1]Maestra!A$1:C$746,3,0)</f>
        <v>Factoring Internacional</v>
      </c>
      <c r="D5198" s="1" t="s">
        <v>478</v>
      </c>
      <c r="E5198" s="1" t="s">
        <v>479</v>
      </c>
      <c r="F5198" s="1">
        <v>1</v>
      </c>
      <c r="G5198" s="1">
        <v>571</v>
      </c>
      <c r="H5198" s="1" t="s">
        <v>480</v>
      </c>
      <c r="I5198" s="1" t="s">
        <v>448</v>
      </c>
      <c r="J5198" s="1" t="s">
        <v>328</v>
      </c>
      <c r="K5198" s="1" t="s">
        <v>447</v>
      </c>
      <c r="Q5198" s="2" t="s">
        <v>37</v>
      </c>
      <c r="R5198" s="1" t="s">
        <v>481</v>
      </c>
      <c r="S5198" s="1" t="str">
        <f t="shared" si="167"/>
        <v>FCD|571|A|V|CGEM|NORM</v>
      </c>
      <c r="T5198" s="2" t="str">
        <f t="shared" si="168"/>
        <v>OK</v>
      </c>
    </row>
    <row r="5199" spans="1:20" x14ac:dyDescent="0.25">
      <c r="A5199" s="1">
        <v>104030199</v>
      </c>
      <c r="B5199" s="1" t="str">
        <f>VLOOKUP(A5199,[1]Maestra!A$1:C$746,2,0)</f>
        <v>ACFACINT5</v>
      </c>
      <c r="C5199" s="1" t="str">
        <f>VLOOKUP(A5199,[1]Maestra!A$1:C$746,3,0)</f>
        <v>Factoring Internacional</v>
      </c>
      <c r="D5199" s="1" t="s">
        <v>478</v>
      </c>
      <c r="E5199" s="1" t="s">
        <v>479</v>
      </c>
      <c r="F5199" s="1">
        <v>1</v>
      </c>
      <c r="G5199" s="1">
        <v>571</v>
      </c>
      <c r="H5199" s="1" t="s">
        <v>480</v>
      </c>
      <c r="I5199" s="1" t="s">
        <v>448</v>
      </c>
      <c r="J5199" s="1" t="s">
        <v>325</v>
      </c>
      <c r="K5199" s="1" t="s">
        <v>445</v>
      </c>
      <c r="Q5199" s="2" t="s">
        <v>37</v>
      </c>
      <c r="R5199" s="1" t="s">
        <v>481</v>
      </c>
      <c r="S5199" s="1" t="str">
        <f t="shared" si="167"/>
        <v>FCD|571|A|V|CMED|DUPE</v>
      </c>
      <c r="T5199" s="2" t="str">
        <f t="shared" si="168"/>
        <v>OK</v>
      </c>
    </row>
    <row r="5200" spans="1:20" x14ac:dyDescent="0.25">
      <c r="A5200" s="1">
        <v>104030199</v>
      </c>
      <c r="B5200" s="1" t="str">
        <f>VLOOKUP(A5200,[1]Maestra!A$1:C$746,2,0)</f>
        <v>ACFACINT5</v>
      </c>
      <c r="C5200" s="1" t="str">
        <f>VLOOKUP(A5200,[1]Maestra!A$1:C$746,3,0)</f>
        <v>Factoring Internacional</v>
      </c>
      <c r="D5200" s="1" t="s">
        <v>478</v>
      </c>
      <c r="E5200" s="1" t="s">
        <v>479</v>
      </c>
      <c r="F5200" s="1">
        <v>1</v>
      </c>
      <c r="G5200" s="1">
        <v>571</v>
      </c>
      <c r="H5200" s="1" t="s">
        <v>480</v>
      </c>
      <c r="I5200" s="1" t="s">
        <v>448</v>
      </c>
      <c r="J5200" s="1" t="s">
        <v>325</v>
      </c>
      <c r="K5200" s="1" t="s">
        <v>447</v>
      </c>
      <c r="Q5200" s="2" t="s">
        <v>37</v>
      </c>
      <c r="R5200" s="1" t="s">
        <v>481</v>
      </c>
      <c r="S5200" s="1" t="str">
        <f t="shared" si="167"/>
        <v>FCD|571|A|V|CMED|NORM</v>
      </c>
      <c r="T5200" s="2" t="str">
        <f t="shared" si="168"/>
        <v>OK</v>
      </c>
    </row>
    <row r="5201" spans="1:20" x14ac:dyDescent="0.25">
      <c r="A5201" s="1">
        <v>104030199</v>
      </c>
      <c r="B5201" s="1" t="str">
        <f>VLOOKUP(A5201,[1]Maestra!A$1:C$746,2,0)</f>
        <v>ACFACINT5</v>
      </c>
      <c r="C5201" s="1" t="str">
        <f>VLOOKUP(A5201,[1]Maestra!A$1:C$746,3,0)</f>
        <v>Factoring Internacional</v>
      </c>
      <c r="D5201" s="1" t="s">
        <v>478</v>
      </c>
      <c r="E5201" s="1" t="s">
        <v>479</v>
      </c>
      <c r="F5201" s="1">
        <v>1</v>
      </c>
      <c r="G5201" s="1">
        <v>571</v>
      </c>
      <c r="H5201" s="1" t="s">
        <v>480</v>
      </c>
      <c r="I5201" s="1" t="s">
        <v>448</v>
      </c>
      <c r="J5201" s="1" t="s">
        <v>330</v>
      </c>
      <c r="K5201" s="1" t="s">
        <v>445</v>
      </c>
      <c r="Q5201" s="2" t="s">
        <v>37</v>
      </c>
      <c r="R5201" s="1" t="s">
        <v>481</v>
      </c>
      <c r="S5201" s="1" t="str">
        <f t="shared" si="167"/>
        <v>FCD|571|A|V|CMIE|DUPE</v>
      </c>
      <c r="T5201" s="2" t="str">
        <f t="shared" si="168"/>
        <v>OK</v>
      </c>
    </row>
    <row r="5202" spans="1:20" x14ac:dyDescent="0.25">
      <c r="A5202" s="1">
        <v>104030199</v>
      </c>
      <c r="B5202" s="1" t="str">
        <f>VLOOKUP(A5202,[1]Maestra!A$1:C$746,2,0)</f>
        <v>ACFACINT5</v>
      </c>
      <c r="C5202" s="1" t="str">
        <f>VLOOKUP(A5202,[1]Maestra!A$1:C$746,3,0)</f>
        <v>Factoring Internacional</v>
      </c>
      <c r="D5202" s="1" t="s">
        <v>478</v>
      </c>
      <c r="E5202" s="1" t="s">
        <v>479</v>
      </c>
      <c r="F5202" s="1">
        <v>1</v>
      </c>
      <c r="G5202" s="1">
        <v>571</v>
      </c>
      <c r="H5202" s="1" t="s">
        <v>480</v>
      </c>
      <c r="I5202" s="1" t="s">
        <v>448</v>
      </c>
      <c r="J5202" s="1" t="s">
        <v>330</v>
      </c>
      <c r="K5202" s="1" t="s">
        <v>447</v>
      </c>
      <c r="Q5202" s="2" t="s">
        <v>37</v>
      </c>
      <c r="R5202" s="1" t="s">
        <v>481</v>
      </c>
      <c r="S5202" s="1" t="str">
        <f t="shared" si="167"/>
        <v>FCD|571|A|V|CMIE|NORM</v>
      </c>
      <c r="T5202" s="2" t="str">
        <f t="shared" si="168"/>
        <v>OK</v>
      </c>
    </row>
    <row r="5203" spans="1:20" x14ac:dyDescent="0.25">
      <c r="A5203" s="1">
        <v>104030199</v>
      </c>
      <c r="B5203" s="1" t="str">
        <f>VLOOKUP(A5203,[1]Maestra!A$1:C$746,2,0)</f>
        <v>ACFACINT5</v>
      </c>
      <c r="C5203" s="1" t="str">
        <f>VLOOKUP(A5203,[1]Maestra!A$1:C$746,3,0)</f>
        <v>Factoring Internacional</v>
      </c>
      <c r="D5203" s="1" t="s">
        <v>478</v>
      </c>
      <c r="E5203" s="1" t="s">
        <v>479</v>
      </c>
      <c r="F5203" s="1">
        <v>1</v>
      </c>
      <c r="G5203" s="1">
        <v>571</v>
      </c>
      <c r="H5203" s="1" t="s">
        <v>480</v>
      </c>
      <c r="I5203" s="1" t="s">
        <v>448</v>
      </c>
      <c r="J5203" s="1" t="s">
        <v>331</v>
      </c>
      <c r="K5203" s="1" t="s">
        <v>445</v>
      </c>
      <c r="Q5203" s="2" t="s">
        <v>37</v>
      </c>
      <c r="R5203" s="1" t="s">
        <v>481</v>
      </c>
      <c r="S5203" s="1" t="str">
        <f t="shared" si="167"/>
        <v>FCD|571|A|V|CPEM|DUPE</v>
      </c>
      <c r="T5203" s="2" t="str">
        <f t="shared" si="168"/>
        <v>OK</v>
      </c>
    </row>
    <row r="5204" spans="1:20" x14ac:dyDescent="0.25">
      <c r="A5204" s="1">
        <v>104030199</v>
      </c>
      <c r="B5204" s="1" t="str">
        <f>VLOOKUP(A5204,[1]Maestra!A$1:C$746,2,0)</f>
        <v>ACFACINT5</v>
      </c>
      <c r="C5204" s="1" t="str">
        <f>VLOOKUP(A5204,[1]Maestra!A$1:C$746,3,0)</f>
        <v>Factoring Internacional</v>
      </c>
      <c r="D5204" s="1" t="s">
        <v>478</v>
      </c>
      <c r="E5204" s="1" t="s">
        <v>479</v>
      </c>
      <c r="F5204" s="1">
        <v>1</v>
      </c>
      <c r="G5204" s="1">
        <v>571</v>
      </c>
      <c r="H5204" s="1" t="s">
        <v>480</v>
      </c>
      <c r="I5204" s="1" t="s">
        <v>448</v>
      </c>
      <c r="J5204" s="1" t="s">
        <v>331</v>
      </c>
      <c r="K5204" s="1" t="s">
        <v>447</v>
      </c>
      <c r="Q5204" s="2" t="s">
        <v>37</v>
      </c>
      <c r="R5204" s="1" t="s">
        <v>481</v>
      </c>
      <c r="S5204" s="1" t="str">
        <f t="shared" si="167"/>
        <v>FCD|571|A|V|CPEM|NORM</v>
      </c>
      <c r="T5204" s="2" t="str">
        <f t="shared" si="168"/>
        <v>OK</v>
      </c>
    </row>
    <row r="5205" spans="1:20" x14ac:dyDescent="0.25">
      <c r="A5205" s="1">
        <v>104030199</v>
      </c>
      <c r="B5205" s="1" t="str">
        <f>VLOOKUP(A5205,[1]Maestra!A$1:C$746,2,0)</f>
        <v>ACFACINT5</v>
      </c>
      <c r="C5205" s="1" t="str">
        <f>VLOOKUP(A5205,[1]Maestra!A$1:C$746,3,0)</f>
        <v>Factoring Internacional</v>
      </c>
      <c r="D5205" s="1" t="s">
        <v>478</v>
      </c>
      <c r="E5205" s="1" t="s">
        <v>479</v>
      </c>
      <c r="F5205" s="1">
        <v>1</v>
      </c>
      <c r="G5205" s="1">
        <v>571</v>
      </c>
      <c r="H5205" s="1" t="s">
        <v>482</v>
      </c>
      <c r="I5205" s="1" t="s">
        <v>415</v>
      </c>
      <c r="J5205" s="1" t="s">
        <v>327</v>
      </c>
      <c r="K5205" s="1" t="s">
        <v>445</v>
      </c>
      <c r="Q5205" s="2" t="s">
        <v>37</v>
      </c>
      <c r="R5205" s="1" t="s">
        <v>481</v>
      </c>
      <c r="S5205" s="1" t="str">
        <f t="shared" si="167"/>
        <v>FCD|571|G|S|CCOR|DUPE</v>
      </c>
      <c r="T5205" s="2" t="str">
        <f t="shared" si="168"/>
        <v>OK</v>
      </c>
    </row>
    <row r="5206" spans="1:20" x14ac:dyDescent="0.25">
      <c r="A5206" s="1">
        <v>104030199</v>
      </c>
      <c r="B5206" s="1" t="str">
        <f>VLOOKUP(A5206,[1]Maestra!A$1:C$746,2,0)</f>
        <v>ACFACINT5</v>
      </c>
      <c r="C5206" s="1" t="str">
        <f>VLOOKUP(A5206,[1]Maestra!A$1:C$746,3,0)</f>
        <v>Factoring Internacional</v>
      </c>
      <c r="D5206" s="1" t="s">
        <v>478</v>
      </c>
      <c r="E5206" s="1" t="s">
        <v>479</v>
      </c>
      <c r="F5206" s="1">
        <v>1</v>
      </c>
      <c r="G5206" s="1">
        <v>571</v>
      </c>
      <c r="H5206" s="1" t="s">
        <v>482</v>
      </c>
      <c r="I5206" s="1" t="s">
        <v>415</v>
      </c>
      <c r="J5206" s="1" t="s">
        <v>327</v>
      </c>
      <c r="K5206" s="1" t="s">
        <v>447</v>
      </c>
      <c r="Q5206" s="2" t="s">
        <v>37</v>
      </c>
      <c r="R5206" s="1" t="s">
        <v>481</v>
      </c>
      <c r="S5206" s="1" t="str">
        <f t="shared" si="167"/>
        <v>FCD|571|G|S|CCOR|NORM</v>
      </c>
      <c r="T5206" s="2" t="str">
        <f t="shared" si="168"/>
        <v>OK</v>
      </c>
    </row>
    <row r="5207" spans="1:20" x14ac:dyDescent="0.25">
      <c r="A5207" s="1">
        <v>104030199</v>
      </c>
      <c r="B5207" s="1" t="str">
        <f>VLOOKUP(A5207,[1]Maestra!A$1:C$746,2,0)</f>
        <v>ACFACINT5</v>
      </c>
      <c r="C5207" s="1" t="str">
        <f>VLOOKUP(A5207,[1]Maestra!A$1:C$746,3,0)</f>
        <v>Factoring Internacional</v>
      </c>
      <c r="D5207" s="1" t="s">
        <v>478</v>
      </c>
      <c r="E5207" s="1" t="s">
        <v>479</v>
      </c>
      <c r="F5207" s="1">
        <v>1</v>
      </c>
      <c r="G5207" s="1">
        <v>571</v>
      </c>
      <c r="H5207" s="1" t="s">
        <v>482</v>
      </c>
      <c r="I5207" s="1" t="s">
        <v>415</v>
      </c>
      <c r="J5207" s="1" t="s">
        <v>322</v>
      </c>
      <c r="K5207" s="1" t="s">
        <v>445</v>
      </c>
      <c r="Q5207" s="2" t="s">
        <v>37</v>
      </c>
      <c r="R5207" s="1" t="s">
        <v>481</v>
      </c>
      <c r="S5207" s="1" t="str">
        <f t="shared" si="167"/>
        <v>FCD|571|G|S|CESF|DUPE</v>
      </c>
      <c r="T5207" s="2" t="str">
        <f t="shared" si="168"/>
        <v>OK</v>
      </c>
    </row>
    <row r="5208" spans="1:20" x14ac:dyDescent="0.25">
      <c r="A5208" s="1">
        <v>104030199</v>
      </c>
      <c r="B5208" s="1" t="str">
        <f>VLOOKUP(A5208,[1]Maestra!A$1:C$746,2,0)</f>
        <v>ACFACINT5</v>
      </c>
      <c r="C5208" s="1" t="str">
        <f>VLOOKUP(A5208,[1]Maestra!A$1:C$746,3,0)</f>
        <v>Factoring Internacional</v>
      </c>
      <c r="D5208" s="1" t="s">
        <v>478</v>
      </c>
      <c r="E5208" s="1" t="s">
        <v>479</v>
      </c>
      <c r="F5208" s="1">
        <v>1</v>
      </c>
      <c r="G5208" s="1">
        <v>571</v>
      </c>
      <c r="H5208" s="1" t="s">
        <v>482</v>
      </c>
      <c r="I5208" s="1" t="s">
        <v>415</v>
      </c>
      <c r="J5208" s="1" t="s">
        <v>322</v>
      </c>
      <c r="K5208" s="1" t="s">
        <v>447</v>
      </c>
      <c r="Q5208" s="2" t="s">
        <v>37</v>
      </c>
      <c r="R5208" s="1" t="s">
        <v>481</v>
      </c>
      <c r="S5208" s="1" t="str">
        <f t="shared" si="167"/>
        <v>FCD|571|G|S|CESF|NORM</v>
      </c>
      <c r="T5208" s="2" t="str">
        <f t="shared" si="168"/>
        <v>OK</v>
      </c>
    </row>
    <row r="5209" spans="1:20" x14ac:dyDescent="0.25">
      <c r="A5209" s="1">
        <v>104030199</v>
      </c>
      <c r="B5209" s="1" t="str">
        <f>VLOOKUP(A5209,[1]Maestra!A$1:C$746,2,0)</f>
        <v>ACFACINT5</v>
      </c>
      <c r="C5209" s="1" t="str">
        <f>VLOOKUP(A5209,[1]Maestra!A$1:C$746,3,0)</f>
        <v>Factoring Internacional</v>
      </c>
      <c r="D5209" s="1" t="s">
        <v>478</v>
      </c>
      <c r="E5209" s="1" t="s">
        <v>479</v>
      </c>
      <c r="F5209" s="1">
        <v>1</v>
      </c>
      <c r="G5209" s="1">
        <v>571</v>
      </c>
      <c r="H5209" s="1" t="s">
        <v>482</v>
      </c>
      <c r="I5209" s="1" t="s">
        <v>415</v>
      </c>
      <c r="J5209" s="1" t="s">
        <v>323</v>
      </c>
      <c r="K5209" s="1" t="s">
        <v>445</v>
      </c>
      <c r="Q5209" s="2" t="s">
        <v>37</v>
      </c>
      <c r="R5209" s="1" t="s">
        <v>481</v>
      </c>
      <c r="S5209" s="1" t="str">
        <f t="shared" si="167"/>
        <v>FCD|571|G|S|CESP|DUPE</v>
      </c>
      <c r="T5209" s="2" t="str">
        <f t="shared" si="168"/>
        <v>OK</v>
      </c>
    </row>
    <row r="5210" spans="1:20" x14ac:dyDescent="0.25">
      <c r="A5210" s="1">
        <v>104030199</v>
      </c>
      <c r="B5210" s="1" t="str">
        <f>VLOOKUP(A5210,[1]Maestra!A$1:C$746,2,0)</f>
        <v>ACFACINT5</v>
      </c>
      <c r="C5210" s="1" t="str">
        <f>VLOOKUP(A5210,[1]Maestra!A$1:C$746,3,0)</f>
        <v>Factoring Internacional</v>
      </c>
      <c r="D5210" s="1" t="s">
        <v>478</v>
      </c>
      <c r="E5210" s="1" t="s">
        <v>479</v>
      </c>
      <c r="F5210" s="1">
        <v>1</v>
      </c>
      <c r="G5210" s="1">
        <v>571</v>
      </c>
      <c r="H5210" s="1" t="s">
        <v>482</v>
      </c>
      <c r="I5210" s="1" t="s">
        <v>415</v>
      </c>
      <c r="J5210" s="1" t="s">
        <v>323</v>
      </c>
      <c r="K5210" s="1" t="s">
        <v>447</v>
      </c>
      <c r="Q5210" s="2" t="s">
        <v>37</v>
      </c>
      <c r="R5210" s="1" t="s">
        <v>481</v>
      </c>
      <c r="S5210" s="1" t="str">
        <f t="shared" si="167"/>
        <v>FCD|571|G|S|CESP|NORM</v>
      </c>
      <c r="T5210" s="2" t="str">
        <f t="shared" si="168"/>
        <v>OK</v>
      </c>
    </row>
    <row r="5211" spans="1:20" x14ac:dyDescent="0.25">
      <c r="A5211" s="1">
        <v>104030199</v>
      </c>
      <c r="B5211" s="1" t="str">
        <f>VLOOKUP(A5211,[1]Maestra!A$1:C$746,2,0)</f>
        <v>ACFACINT5</v>
      </c>
      <c r="C5211" s="1" t="str">
        <f>VLOOKUP(A5211,[1]Maestra!A$1:C$746,3,0)</f>
        <v>Factoring Internacional</v>
      </c>
      <c r="D5211" s="1" t="s">
        <v>478</v>
      </c>
      <c r="E5211" s="1" t="s">
        <v>479</v>
      </c>
      <c r="F5211" s="1">
        <v>1</v>
      </c>
      <c r="G5211" s="1">
        <v>571</v>
      </c>
      <c r="H5211" s="1" t="s">
        <v>482</v>
      </c>
      <c r="I5211" s="1" t="s">
        <v>415</v>
      </c>
      <c r="J5211" s="1" t="s">
        <v>328</v>
      </c>
      <c r="K5211" s="1" t="s">
        <v>445</v>
      </c>
      <c r="Q5211" s="2" t="s">
        <v>37</v>
      </c>
      <c r="R5211" s="1" t="s">
        <v>481</v>
      </c>
      <c r="S5211" s="1" t="str">
        <f t="shared" si="167"/>
        <v>FCD|571|G|S|CGEM|DUPE</v>
      </c>
      <c r="T5211" s="2" t="str">
        <f t="shared" si="168"/>
        <v>OK</v>
      </c>
    </row>
    <row r="5212" spans="1:20" x14ac:dyDescent="0.25">
      <c r="A5212" s="1">
        <v>104030199</v>
      </c>
      <c r="B5212" s="1" t="str">
        <f>VLOOKUP(A5212,[1]Maestra!A$1:C$746,2,0)</f>
        <v>ACFACINT5</v>
      </c>
      <c r="C5212" s="1" t="str">
        <f>VLOOKUP(A5212,[1]Maestra!A$1:C$746,3,0)</f>
        <v>Factoring Internacional</v>
      </c>
      <c r="D5212" s="1" t="s">
        <v>478</v>
      </c>
      <c r="E5212" s="1" t="s">
        <v>479</v>
      </c>
      <c r="F5212" s="1">
        <v>1</v>
      </c>
      <c r="G5212" s="1">
        <v>571</v>
      </c>
      <c r="H5212" s="1" t="s">
        <v>482</v>
      </c>
      <c r="I5212" s="1" t="s">
        <v>415</v>
      </c>
      <c r="J5212" s="1" t="s">
        <v>328</v>
      </c>
      <c r="K5212" s="1" t="s">
        <v>447</v>
      </c>
      <c r="Q5212" s="2" t="s">
        <v>37</v>
      </c>
      <c r="R5212" s="1" t="s">
        <v>481</v>
      </c>
      <c r="S5212" s="1" t="str">
        <f t="shared" si="167"/>
        <v>FCD|571|G|S|CGEM|NORM</v>
      </c>
      <c r="T5212" s="2" t="str">
        <f t="shared" si="168"/>
        <v>OK</v>
      </c>
    </row>
    <row r="5213" spans="1:20" x14ac:dyDescent="0.25">
      <c r="A5213" s="1">
        <v>104030199</v>
      </c>
      <c r="B5213" s="1" t="str">
        <f>VLOOKUP(A5213,[1]Maestra!A$1:C$746,2,0)</f>
        <v>ACFACINT5</v>
      </c>
      <c r="C5213" s="1" t="str">
        <f>VLOOKUP(A5213,[1]Maestra!A$1:C$746,3,0)</f>
        <v>Factoring Internacional</v>
      </c>
      <c r="D5213" s="1" t="s">
        <v>478</v>
      </c>
      <c r="E5213" s="1" t="s">
        <v>479</v>
      </c>
      <c r="F5213" s="1">
        <v>1</v>
      </c>
      <c r="G5213" s="1">
        <v>571</v>
      </c>
      <c r="H5213" s="1" t="s">
        <v>482</v>
      </c>
      <c r="I5213" s="1" t="s">
        <v>415</v>
      </c>
      <c r="J5213" s="1" t="s">
        <v>325</v>
      </c>
      <c r="K5213" s="1" t="s">
        <v>445</v>
      </c>
      <c r="Q5213" s="2" t="s">
        <v>37</v>
      </c>
      <c r="R5213" s="1" t="s">
        <v>481</v>
      </c>
      <c r="S5213" s="1" t="str">
        <f t="shared" si="167"/>
        <v>FCD|571|G|S|CMED|DUPE</v>
      </c>
      <c r="T5213" s="2" t="str">
        <f t="shared" si="168"/>
        <v>OK</v>
      </c>
    </row>
    <row r="5214" spans="1:20" x14ac:dyDescent="0.25">
      <c r="A5214" s="1">
        <v>104030199</v>
      </c>
      <c r="B5214" s="1" t="str">
        <f>VLOOKUP(A5214,[1]Maestra!A$1:C$746,2,0)</f>
        <v>ACFACINT5</v>
      </c>
      <c r="C5214" s="1" t="str">
        <f>VLOOKUP(A5214,[1]Maestra!A$1:C$746,3,0)</f>
        <v>Factoring Internacional</v>
      </c>
      <c r="D5214" s="1" t="s">
        <v>478</v>
      </c>
      <c r="E5214" s="1" t="s">
        <v>479</v>
      </c>
      <c r="F5214" s="1">
        <v>1</v>
      </c>
      <c r="G5214" s="1">
        <v>571</v>
      </c>
      <c r="H5214" s="1" t="s">
        <v>482</v>
      </c>
      <c r="I5214" s="1" t="s">
        <v>415</v>
      </c>
      <c r="J5214" s="1" t="s">
        <v>325</v>
      </c>
      <c r="K5214" s="1" t="s">
        <v>447</v>
      </c>
      <c r="Q5214" s="2" t="s">
        <v>37</v>
      </c>
      <c r="R5214" s="1" t="s">
        <v>481</v>
      </c>
      <c r="S5214" s="1" t="str">
        <f t="shared" si="167"/>
        <v>FCD|571|G|S|CMED|NORM</v>
      </c>
      <c r="T5214" s="2" t="str">
        <f t="shared" si="168"/>
        <v>OK</v>
      </c>
    </row>
    <row r="5215" spans="1:20" x14ac:dyDescent="0.25">
      <c r="A5215" s="1">
        <v>104030199</v>
      </c>
      <c r="B5215" s="1" t="str">
        <f>VLOOKUP(A5215,[1]Maestra!A$1:C$746,2,0)</f>
        <v>ACFACINT5</v>
      </c>
      <c r="C5215" s="1" t="str">
        <f>VLOOKUP(A5215,[1]Maestra!A$1:C$746,3,0)</f>
        <v>Factoring Internacional</v>
      </c>
      <c r="D5215" s="1" t="s">
        <v>478</v>
      </c>
      <c r="E5215" s="1" t="s">
        <v>479</v>
      </c>
      <c r="F5215" s="1">
        <v>1</v>
      </c>
      <c r="G5215" s="1">
        <v>571</v>
      </c>
      <c r="H5215" s="1" t="s">
        <v>482</v>
      </c>
      <c r="I5215" s="1" t="s">
        <v>415</v>
      </c>
      <c r="J5215" s="1" t="s">
        <v>330</v>
      </c>
      <c r="K5215" s="1" t="s">
        <v>445</v>
      </c>
      <c r="Q5215" s="2" t="s">
        <v>37</v>
      </c>
      <c r="R5215" s="1" t="s">
        <v>481</v>
      </c>
      <c r="S5215" s="1" t="str">
        <f t="shared" si="167"/>
        <v>FCD|571|G|S|CMIE|DUPE</v>
      </c>
      <c r="T5215" s="2" t="str">
        <f t="shared" si="168"/>
        <v>OK</v>
      </c>
    </row>
    <row r="5216" spans="1:20" x14ac:dyDescent="0.25">
      <c r="A5216" s="1">
        <v>104030199</v>
      </c>
      <c r="B5216" s="1" t="str">
        <f>VLOOKUP(A5216,[1]Maestra!A$1:C$746,2,0)</f>
        <v>ACFACINT5</v>
      </c>
      <c r="C5216" s="1" t="str">
        <f>VLOOKUP(A5216,[1]Maestra!A$1:C$746,3,0)</f>
        <v>Factoring Internacional</v>
      </c>
      <c r="D5216" s="1" t="s">
        <v>478</v>
      </c>
      <c r="E5216" s="1" t="s">
        <v>479</v>
      </c>
      <c r="F5216" s="1">
        <v>1</v>
      </c>
      <c r="G5216" s="1">
        <v>571</v>
      </c>
      <c r="H5216" s="1" t="s">
        <v>482</v>
      </c>
      <c r="I5216" s="1" t="s">
        <v>415</v>
      </c>
      <c r="J5216" s="1" t="s">
        <v>330</v>
      </c>
      <c r="K5216" s="1" t="s">
        <v>447</v>
      </c>
      <c r="Q5216" s="2" t="s">
        <v>37</v>
      </c>
      <c r="R5216" s="1" t="s">
        <v>481</v>
      </c>
      <c r="S5216" s="1" t="str">
        <f t="shared" si="167"/>
        <v>FCD|571|G|S|CMIE|NORM</v>
      </c>
      <c r="T5216" s="2" t="str">
        <f t="shared" si="168"/>
        <v>OK</v>
      </c>
    </row>
    <row r="5217" spans="1:20" x14ac:dyDescent="0.25">
      <c r="A5217" s="1">
        <v>104030199</v>
      </c>
      <c r="B5217" s="1" t="str">
        <f>VLOOKUP(A5217,[1]Maestra!A$1:C$746,2,0)</f>
        <v>ACFACINT5</v>
      </c>
      <c r="C5217" s="1" t="str">
        <f>VLOOKUP(A5217,[1]Maestra!A$1:C$746,3,0)</f>
        <v>Factoring Internacional</v>
      </c>
      <c r="D5217" s="1" t="s">
        <v>478</v>
      </c>
      <c r="E5217" s="1" t="s">
        <v>479</v>
      </c>
      <c r="F5217" s="1">
        <v>1</v>
      </c>
      <c r="G5217" s="1">
        <v>571</v>
      </c>
      <c r="H5217" s="1" t="s">
        <v>482</v>
      </c>
      <c r="I5217" s="1" t="s">
        <v>415</v>
      </c>
      <c r="J5217" s="1" t="s">
        <v>331</v>
      </c>
      <c r="K5217" s="1" t="s">
        <v>445</v>
      </c>
      <c r="Q5217" s="2" t="s">
        <v>37</v>
      </c>
      <c r="R5217" s="1" t="s">
        <v>481</v>
      </c>
      <c r="S5217" s="1" t="str">
        <f t="shared" si="167"/>
        <v>FCD|571|G|S|CPEM|DUPE</v>
      </c>
      <c r="T5217" s="2" t="str">
        <f t="shared" si="168"/>
        <v>OK</v>
      </c>
    </row>
    <row r="5218" spans="1:20" x14ac:dyDescent="0.25">
      <c r="A5218" s="1">
        <v>104030199</v>
      </c>
      <c r="B5218" s="1" t="str">
        <f>VLOOKUP(A5218,[1]Maestra!A$1:C$746,2,0)</f>
        <v>ACFACINT5</v>
      </c>
      <c r="C5218" s="1" t="str">
        <f>VLOOKUP(A5218,[1]Maestra!A$1:C$746,3,0)</f>
        <v>Factoring Internacional</v>
      </c>
      <c r="D5218" s="1" t="s">
        <v>478</v>
      </c>
      <c r="E5218" s="1" t="s">
        <v>479</v>
      </c>
      <c r="F5218" s="1">
        <v>1</v>
      </c>
      <c r="G5218" s="1">
        <v>571</v>
      </c>
      <c r="H5218" s="1" t="s">
        <v>482</v>
      </c>
      <c r="I5218" s="1" t="s">
        <v>415</v>
      </c>
      <c r="J5218" s="1" t="s">
        <v>331</v>
      </c>
      <c r="K5218" s="1" t="s">
        <v>447</v>
      </c>
      <c r="Q5218" s="2" t="s">
        <v>37</v>
      </c>
      <c r="R5218" s="1" t="s">
        <v>481</v>
      </c>
      <c r="S5218" s="1" t="str">
        <f t="shared" si="167"/>
        <v>FCD|571|G|S|CPEM|NORM</v>
      </c>
      <c r="T5218" s="2" t="str">
        <f t="shared" si="168"/>
        <v>OK</v>
      </c>
    </row>
    <row r="5219" spans="1:20" x14ac:dyDescent="0.25">
      <c r="A5219" s="1">
        <v>104030199</v>
      </c>
      <c r="B5219" s="1" t="str">
        <f>VLOOKUP(A5219,[1]Maestra!A$1:C$746,2,0)</f>
        <v>ACFACINT5</v>
      </c>
      <c r="C5219" s="1" t="str">
        <f>VLOOKUP(A5219,[1]Maestra!A$1:C$746,3,0)</f>
        <v>Factoring Internacional</v>
      </c>
      <c r="D5219" s="1" t="s">
        <v>478</v>
      </c>
      <c r="E5219" s="1" t="s">
        <v>479</v>
      </c>
      <c r="F5219" s="1">
        <v>1</v>
      </c>
      <c r="G5219" s="1">
        <v>571</v>
      </c>
      <c r="H5219" s="1" t="s">
        <v>482</v>
      </c>
      <c r="I5219" s="1" t="s">
        <v>448</v>
      </c>
      <c r="J5219" s="1" t="s">
        <v>327</v>
      </c>
      <c r="K5219" s="1" t="s">
        <v>445</v>
      </c>
      <c r="Q5219" s="2" t="s">
        <v>37</v>
      </c>
      <c r="R5219" s="1" t="s">
        <v>481</v>
      </c>
      <c r="S5219" s="1" t="str">
        <f t="shared" si="167"/>
        <v>FCD|571|G|V|CCOR|DUPE</v>
      </c>
      <c r="T5219" s="2" t="str">
        <f t="shared" si="168"/>
        <v>OK</v>
      </c>
    </row>
    <row r="5220" spans="1:20" x14ac:dyDescent="0.25">
      <c r="A5220" s="1">
        <v>104030199</v>
      </c>
      <c r="B5220" s="1" t="str">
        <f>VLOOKUP(A5220,[1]Maestra!A$1:C$746,2,0)</f>
        <v>ACFACINT5</v>
      </c>
      <c r="C5220" s="1" t="str">
        <f>VLOOKUP(A5220,[1]Maestra!A$1:C$746,3,0)</f>
        <v>Factoring Internacional</v>
      </c>
      <c r="D5220" s="1" t="s">
        <v>478</v>
      </c>
      <c r="E5220" s="1" t="s">
        <v>479</v>
      </c>
      <c r="F5220" s="1">
        <v>1</v>
      </c>
      <c r="G5220" s="1">
        <v>571</v>
      </c>
      <c r="H5220" s="1" t="s">
        <v>482</v>
      </c>
      <c r="I5220" s="1" t="s">
        <v>448</v>
      </c>
      <c r="J5220" s="1" t="s">
        <v>327</v>
      </c>
      <c r="K5220" s="1" t="s">
        <v>447</v>
      </c>
      <c r="Q5220" s="2" t="s">
        <v>37</v>
      </c>
      <c r="R5220" s="1" t="s">
        <v>481</v>
      </c>
      <c r="S5220" s="1" t="str">
        <f t="shared" si="167"/>
        <v>FCD|571|G|V|CCOR|NORM</v>
      </c>
      <c r="T5220" s="2" t="str">
        <f t="shared" si="168"/>
        <v>OK</v>
      </c>
    </row>
    <row r="5221" spans="1:20" x14ac:dyDescent="0.25">
      <c r="A5221" s="1">
        <v>104030199</v>
      </c>
      <c r="B5221" s="1" t="str">
        <f>VLOOKUP(A5221,[1]Maestra!A$1:C$746,2,0)</f>
        <v>ACFACINT5</v>
      </c>
      <c r="C5221" s="1" t="str">
        <f>VLOOKUP(A5221,[1]Maestra!A$1:C$746,3,0)</f>
        <v>Factoring Internacional</v>
      </c>
      <c r="D5221" s="1" t="s">
        <v>478</v>
      </c>
      <c r="E5221" s="1" t="s">
        <v>479</v>
      </c>
      <c r="F5221" s="1">
        <v>1</v>
      </c>
      <c r="G5221" s="1">
        <v>571</v>
      </c>
      <c r="H5221" s="1" t="s">
        <v>482</v>
      </c>
      <c r="I5221" s="1" t="s">
        <v>448</v>
      </c>
      <c r="J5221" s="1" t="s">
        <v>322</v>
      </c>
      <c r="K5221" s="1" t="s">
        <v>445</v>
      </c>
      <c r="Q5221" s="2" t="s">
        <v>37</v>
      </c>
      <c r="R5221" s="1" t="s">
        <v>481</v>
      </c>
      <c r="S5221" s="1" t="str">
        <f t="shared" si="167"/>
        <v>FCD|571|G|V|CESF|DUPE</v>
      </c>
      <c r="T5221" s="2" t="str">
        <f t="shared" si="168"/>
        <v>OK</v>
      </c>
    </row>
    <row r="5222" spans="1:20" x14ac:dyDescent="0.25">
      <c r="A5222" s="1">
        <v>104030199</v>
      </c>
      <c r="B5222" s="1" t="str">
        <f>VLOOKUP(A5222,[1]Maestra!A$1:C$746,2,0)</f>
        <v>ACFACINT5</v>
      </c>
      <c r="C5222" s="1" t="str">
        <f>VLOOKUP(A5222,[1]Maestra!A$1:C$746,3,0)</f>
        <v>Factoring Internacional</v>
      </c>
      <c r="D5222" s="1" t="s">
        <v>478</v>
      </c>
      <c r="E5222" s="1" t="s">
        <v>479</v>
      </c>
      <c r="F5222" s="1">
        <v>1</v>
      </c>
      <c r="G5222" s="1">
        <v>571</v>
      </c>
      <c r="H5222" s="1" t="s">
        <v>482</v>
      </c>
      <c r="I5222" s="1" t="s">
        <v>448</v>
      </c>
      <c r="J5222" s="1" t="s">
        <v>322</v>
      </c>
      <c r="K5222" s="1" t="s">
        <v>447</v>
      </c>
      <c r="Q5222" s="2" t="s">
        <v>37</v>
      </c>
      <c r="R5222" s="1" t="s">
        <v>481</v>
      </c>
      <c r="S5222" s="1" t="str">
        <f t="shared" si="167"/>
        <v>FCD|571|G|V|CESF|NORM</v>
      </c>
      <c r="T5222" s="2" t="str">
        <f t="shared" si="168"/>
        <v>OK</v>
      </c>
    </row>
    <row r="5223" spans="1:20" x14ac:dyDescent="0.25">
      <c r="A5223" s="1">
        <v>104030199</v>
      </c>
      <c r="B5223" s="1" t="str">
        <f>VLOOKUP(A5223,[1]Maestra!A$1:C$746,2,0)</f>
        <v>ACFACINT5</v>
      </c>
      <c r="C5223" s="1" t="str">
        <f>VLOOKUP(A5223,[1]Maestra!A$1:C$746,3,0)</f>
        <v>Factoring Internacional</v>
      </c>
      <c r="D5223" s="1" t="s">
        <v>478</v>
      </c>
      <c r="E5223" s="1" t="s">
        <v>479</v>
      </c>
      <c r="F5223" s="1">
        <v>1</v>
      </c>
      <c r="G5223" s="1">
        <v>571</v>
      </c>
      <c r="H5223" s="1" t="s">
        <v>482</v>
      </c>
      <c r="I5223" s="1" t="s">
        <v>448</v>
      </c>
      <c r="J5223" s="1" t="s">
        <v>323</v>
      </c>
      <c r="K5223" s="1" t="s">
        <v>445</v>
      </c>
      <c r="Q5223" s="2" t="s">
        <v>37</v>
      </c>
      <c r="R5223" s="1" t="s">
        <v>481</v>
      </c>
      <c r="S5223" s="1" t="str">
        <f t="shared" si="167"/>
        <v>FCD|571|G|V|CESP|DUPE</v>
      </c>
      <c r="T5223" s="2" t="str">
        <f t="shared" si="168"/>
        <v>OK</v>
      </c>
    </row>
    <row r="5224" spans="1:20" x14ac:dyDescent="0.25">
      <c r="A5224" s="1">
        <v>104030199</v>
      </c>
      <c r="B5224" s="1" t="str">
        <f>VLOOKUP(A5224,[1]Maestra!A$1:C$746,2,0)</f>
        <v>ACFACINT5</v>
      </c>
      <c r="C5224" s="1" t="str">
        <f>VLOOKUP(A5224,[1]Maestra!A$1:C$746,3,0)</f>
        <v>Factoring Internacional</v>
      </c>
      <c r="D5224" s="1" t="s">
        <v>478</v>
      </c>
      <c r="E5224" s="1" t="s">
        <v>479</v>
      </c>
      <c r="F5224" s="1">
        <v>1</v>
      </c>
      <c r="G5224" s="1">
        <v>571</v>
      </c>
      <c r="H5224" s="1" t="s">
        <v>482</v>
      </c>
      <c r="I5224" s="1" t="s">
        <v>448</v>
      </c>
      <c r="J5224" s="1" t="s">
        <v>323</v>
      </c>
      <c r="K5224" s="1" t="s">
        <v>447</v>
      </c>
      <c r="Q5224" s="2" t="s">
        <v>37</v>
      </c>
      <c r="R5224" s="1" t="s">
        <v>481</v>
      </c>
      <c r="S5224" s="1" t="str">
        <f t="shared" si="167"/>
        <v>FCD|571|G|V|CESP|NORM</v>
      </c>
      <c r="T5224" s="2" t="str">
        <f t="shared" si="168"/>
        <v>OK</v>
      </c>
    </row>
    <row r="5225" spans="1:20" x14ac:dyDescent="0.25">
      <c r="A5225" s="1">
        <v>104030199</v>
      </c>
      <c r="B5225" s="1" t="str">
        <f>VLOOKUP(A5225,[1]Maestra!A$1:C$746,2,0)</f>
        <v>ACFACINT5</v>
      </c>
      <c r="C5225" s="1" t="str">
        <f>VLOOKUP(A5225,[1]Maestra!A$1:C$746,3,0)</f>
        <v>Factoring Internacional</v>
      </c>
      <c r="D5225" s="1" t="s">
        <v>478</v>
      </c>
      <c r="E5225" s="1" t="s">
        <v>479</v>
      </c>
      <c r="F5225" s="1">
        <v>1</v>
      </c>
      <c r="G5225" s="1">
        <v>571</v>
      </c>
      <c r="H5225" s="1" t="s">
        <v>482</v>
      </c>
      <c r="I5225" s="1" t="s">
        <v>448</v>
      </c>
      <c r="J5225" s="1" t="s">
        <v>328</v>
      </c>
      <c r="K5225" s="1" t="s">
        <v>445</v>
      </c>
      <c r="Q5225" s="2" t="s">
        <v>37</v>
      </c>
      <c r="R5225" s="1" t="s">
        <v>481</v>
      </c>
      <c r="S5225" s="1" t="str">
        <f t="shared" si="167"/>
        <v>FCD|571|G|V|CGEM|DUPE</v>
      </c>
      <c r="T5225" s="2" t="str">
        <f t="shared" si="168"/>
        <v>OK</v>
      </c>
    </row>
    <row r="5226" spans="1:20" x14ac:dyDescent="0.25">
      <c r="A5226" s="1">
        <v>104030199</v>
      </c>
      <c r="B5226" s="1" t="str">
        <f>VLOOKUP(A5226,[1]Maestra!A$1:C$746,2,0)</f>
        <v>ACFACINT5</v>
      </c>
      <c r="C5226" s="1" t="str">
        <f>VLOOKUP(A5226,[1]Maestra!A$1:C$746,3,0)</f>
        <v>Factoring Internacional</v>
      </c>
      <c r="D5226" s="1" t="s">
        <v>478</v>
      </c>
      <c r="E5226" s="1" t="s">
        <v>479</v>
      </c>
      <c r="F5226" s="1">
        <v>1</v>
      </c>
      <c r="G5226" s="1">
        <v>571</v>
      </c>
      <c r="H5226" s="1" t="s">
        <v>482</v>
      </c>
      <c r="I5226" s="1" t="s">
        <v>448</v>
      </c>
      <c r="J5226" s="1" t="s">
        <v>328</v>
      </c>
      <c r="K5226" s="1" t="s">
        <v>447</v>
      </c>
      <c r="Q5226" s="2" t="s">
        <v>37</v>
      </c>
      <c r="R5226" s="1" t="s">
        <v>481</v>
      </c>
      <c r="S5226" s="1" t="str">
        <f t="shared" si="167"/>
        <v>FCD|571|G|V|CGEM|NORM</v>
      </c>
      <c r="T5226" s="2" t="str">
        <f t="shared" si="168"/>
        <v>OK</v>
      </c>
    </row>
    <row r="5227" spans="1:20" x14ac:dyDescent="0.25">
      <c r="A5227" s="1">
        <v>104030199</v>
      </c>
      <c r="B5227" s="1" t="str">
        <f>VLOOKUP(A5227,[1]Maestra!A$1:C$746,2,0)</f>
        <v>ACFACINT5</v>
      </c>
      <c r="C5227" s="1" t="str">
        <f>VLOOKUP(A5227,[1]Maestra!A$1:C$746,3,0)</f>
        <v>Factoring Internacional</v>
      </c>
      <c r="D5227" s="1" t="s">
        <v>478</v>
      </c>
      <c r="E5227" s="1" t="s">
        <v>479</v>
      </c>
      <c r="F5227" s="1">
        <v>1</v>
      </c>
      <c r="G5227" s="1">
        <v>571</v>
      </c>
      <c r="H5227" s="1" t="s">
        <v>482</v>
      </c>
      <c r="I5227" s="1" t="s">
        <v>448</v>
      </c>
      <c r="J5227" s="1" t="s">
        <v>325</v>
      </c>
      <c r="K5227" s="1" t="s">
        <v>445</v>
      </c>
      <c r="Q5227" s="2" t="s">
        <v>37</v>
      </c>
      <c r="R5227" s="1" t="s">
        <v>481</v>
      </c>
      <c r="S5227" s="1" t="str">
        <f t="shared" si="167"/>
        <v>FCD|571|G|V|CMED|DUPE</v>
      </c>
      <c r="T5227" s="2" t="str">
        <f t="shared" si="168"/>
        <v>OK</v>
      </c>
    </row>
    <row r="5228" spans="1:20" x14ac:dyDescent="0.25">
      <c r="A5228" s="1">
        <v>104030199</v>
      </c>
      <c r="B5228" s="1" t="str">
        <f>VLOOKUP(A5228,[1]Maestra!A$1:C$746,2,0)</f>
        <v>ACFACINT5</v>
      </c>
      <c r="C5228" s="1" t="str">
        <f>VLOOKUP(A5228,[1]Maestra!A$1:C$746,3,0)</f>
        <v>Factoring Internacional</v>
      </c>
      <c r="D5228" s="1" t="s">
        <v>478</v>
      </c>
      <c r="E5228" s="1" t="s">
        <v>479</v>
      </c>
      <c r="F5228" s="1">
        <v>1</v>
      </c>
      <c r="G5228" s="1">
        <v>571</v>
      </c>
      <c r="H5228" s="1" t="s">
        <v>482</v>
      </c>
      <c r="I5228" s="1" t="s">
        <v>448</v>
      </c>
      <c r="J5228" s="1" t="s">
        <v>325</v>
      </c>
      <c r="K5228" s="1" t="s">
        <v>447</v>
      </c>
      <c r="Q5228" s="2" t="s">
        <v>37</v>
      </c>
      <c r="R5228" s="1" t="s">
        <v>481</v>
      </c>
      <c r="S5228" s="1" t="str">
        <f t="shared" si="167"/>
        <v>FCD|571|G|V|CMED|NORM</v>
      </c>
      <c r="T5228" s="2" t="str">
        <f t="shared" si="168"/>
        <v>OK</v>
      </c>
    </row>
    <row r="5229" spans="1:20" x14ac:dyDescent="0.25">
      <c r="A5229" s="1">
        <v>104030199</v>
      </c>
      <c r="B5229" s="1" t="str">
        <f>VLOOKUP(A5229,[1]Maestra!A$1:C$746,2,0)</f>
        <v>ACFACINT5</v>
      </c>
      <c r="C5229" s="1" t="str">
        <f>VLOOKUP(A5229,[1]Maestra!A$1:C$746,3,0)</f>
        <v>Factoring Internacional</v>
      </c>
      <c r="D5229" s="1" t="s">
        <v>478</v>
      </c>
      <c r="E5229" s="1" t="s">
        <v>479</v>
      </c>
      <c r="F5229" s="1">
        <v>1</v>
      </c>
      <c r="G5229" s="1">
        <v>571</v>
      </c>
      <c r="H5229" s="1" t="s">
        <v>482</v>
      </c>
      <c r="I5229" s="1" t="s">
        <v>448</v>
      </c>
      <c r="J5229" s="1" t="s">
        <v>330</v>
      </c>
      <c r="K5229" s="1" t="s">
        <v>445</v>
      </c>
      <c r="Q5229" s="2" t="s">
        <v>37</v>
      </c>
      <c r="R5229" s="1" t="s">
        <v>481</v>
      </c>
      <c r="S5229" s="1" t="str">
        <f t="shared" si="167"/>
        <v>FCD|571|G|V|CMIE|DUPE</v>
      </c>
      <c r="T5229" s="2" t="str">
        <f t="shared" si="168"/>
        <v>OK</v>
      </c>
    </row>
    <row r="5230" spans="1:20" x14ac:dyDescent="0.25">
      <c r="A5230" s="1">
        <v>104030199</v>
      </c>
      <c r="B5230" s="1" t="str">
        <f>VLOOKUP(A5230,[1]Maestra!A$1:C$746,2,0)</f>
        <v>ACFACINT5</v>
      </c>
      <c r="C5230" s="1" t="str">
        <f>VLOOKUP(A5230,[1]Maestra!A$1:C$746,3,0)</f>
        <v>Factoring Internacional</v>
      </c>
      <c r="D5230" s="1" t="s">
        <v>478</v>
      </c>
      <c r="E5230" s="1" t="s">
        <v>479</v>
      </c>
      <c r="F5230" s="1">
        <v>1</v>
      </c>
      <c r="G5230" s="1">
        <v>571</v>
      </c>
      <c r="H5230" s="1" t="s">
        <v>482</v>
      </c>
      <c r="I5230" s="1" t="s">
        <v>448</v>
      </c>
      <c r="J5230" s="1" t="s">
        <v>330</v>
      </c>
      <c r="K5230" s="1" t="s">
        <v>447</v>
      </c>
      <c r="Q5230" s="2" t="s">
        <v>37</v>
      </c>
      <c r="R5230" s="1" t="s">
        <v>481</v>
      </c>
      <c r="S5230" s="1" t="str">
        <f t="shared" si="167"/>
        <v>FCD|571|G|V|CMIE|NORM</v>
      </c>
      <c r="T5230" s="2" t="str">
        <f t="shared" si="168"/>
        <v>OK</v>
      </c>
    </row>
    <row r="5231" spans="1:20" x14ac:dyDescent="0.25">
      <c r="A5231" s="1">
        <v>104030199</v>
      </c>
      <c r="B5231" s="1" t="str">
        <f>VLOOKUP(A5231,[1]Maestra!A$1:C$746,2,0)</f>
        <v>ACFACINT5</v>
      </c>
      <c r="C5231" s="1" t="str">
        <f>VLOOKUP(A5231,[1]Maestra!A$1:C$746,3,0)</f>
        <v>Factoring Internacional</v>
      </c>
      <c r="D5231" s="1" t="s">
        <v>478</v>
      </c>
      <c r="E5231" s="1" t="s">
        <v>479</v>
      </c>
      <c r="F5231" s="1">
        <v>1</v>
      </c>
      <c r="G5231" s="1">
        <v>571</v>
      </c>
      <c r="H5231" s="1" t="s">
        <v>482</v>
      </c>
      <c r="I5231" s="1" t="s">
        <v>448</v>
      </c>
      <c r="J5231" s="1" t="s">
        <v>331</v>
      </c>
      <c r="K5231" s="1" t="s">
        <v>445</v>
      </c>
      <c r="Q5231" s="2" t="s">
        <v>37</v>
      </c>
      <c r="R5231" s="1" t="s">
        <v>481</v>
      </c>
      <c r="S5231" s="1" t="str">
        <f t="shared" si="167"/>
        <v>FCD|571|G|V|CPEM|DUPE</v>
      </c>
      <c r="T5231" s="2" t="str">
        <f t="shared" si="168"/>
        <v>OK</v>
      </c>
    </row>
    <row r="5232" spans="1:20" x14ac:dyDescent="0.25">
      <c r="A5232" s="1">
        <v>104030199</v>
      </c>
      <c r="B5232" s="1" t="str">
        <f>VLOOKUP(A5232,[1]Maestra!A$1:C$746,2,0)</f>
        <v>ACFACINT5</v>
      </c>
      <c r="C5232" s="1" t="str">
        <f>VLOOKUP(A5232,[1]Maestra!A$1:C$746,3,0)</f>
        <v>Factoring Internacional</v>
      </c>
      <c r="D5232" s="1" t="s">
        <v>478</v>
      </c>
      <c r="E5232" s="1" t="s">
        <v>479</v>
      </c>
      <c r="F5232" s="1">
        <v>1</v>
      </c>
      <c r="G5232" s="1">
        <v>571</v>
      </c>
      <c r="H5232" s="1" t="s">
        <v>482</v>
      </c>
      <c r="I5232" s="1" t="s">
        <v>448</v>
      </c>
      <c r="J5232" s="1" t="s">
        <v>331</v>
      </c>
      <c r="K5232" s="1" t="s">
        <v>447</v>
      </c>
      <c r="Q5232" s="2" t="s">
        <v>37</v>
      </c>
      <c r="R5232" s="1" t="s">
        <v>481</v>
      </c>
      <c r="S5232" s="1" t="str">
        <f t="shared" si="167"/>
        <v>FCD|571|G|V|CPEM|NORM</v>
      </c>
      <c r="T5232" s="2" t="str">
        <f t="shared" si="168"/>
        <v>OK</v>
      </c>
    </row>
    <row r="5233" spans="1:20" x14ac:dyDescent="0.25">
      <c r="A5233" s="1">
        <v>107010199</v>
      </c>
      <c r="B5233" s="1" t="str">
        <f>VLOOKUP(A5233,[1]Maestra!A$1:C$746,2,0)</f>
        <v>ACFORFAI4</v>
      </c>
      <c r="C5233" s="1" t="str">
        <f>VLOOKUP(A5233,[1]Maestra!A$1:C$746,3,0)</f>
        <v>Forfaiting</v>
      </c>
      <c r="D5233" s="1" t="s">
        <v>478</v>
      </c>
      <c r="E5233" s="1" t="s">
        <v>479</v>
      </c>
      <c r="F5233" s="1">
        <v>1</v>
      </c>
      <c r="G5233" s="1">
        <v>572</v>
      </c>
      <c r="H5233" s="1" t="s">
        <v>480</v>
      </c>
      <c r="I5233" s="1" t="s">
        <v>415</v>
      </c>
      <c r="J5233" s="1" t="s">
        <v>327</v>
      </c>
      <c r="K5233" s="1" t="s">
        <v>445</v>
      </c>
      <c r="Q5233" s="2" t="s">
        <v>37</v>
      </c>
      <c r="R5233" s="1" t="s">
        <v>481</v>
      </c>
      <c r="S5233" s="1" t="str">
        <f t="shared" si="167"/>
        <v>FCD|572|A|S|CCOR|DUPE</v>
      </c>
      <c r="T5233" s="2" t="str">
        <f t="shared" si="168"/>
        <v>OK</v>
      </c>
    </row>
    <row r="5234" spans="1:20" x14ac:dyDescent="0.25">
      <c r="A5234" s="1">
        <v>107010199</v>
      </c>
      <c r="B5234" s="1" t="str">
        <f>VLOOKUP(A5234,[1]Maestra!A$1:C$746,2,0)</f>
        <v>ACFORFAI4</v>
      </c>
      <c r="C5234" s="1" t="str">
        <f>VLOOKUP(A5234,[1]Maestra!A$1:C$746,3,0)</f>
        <v>Forfaiting</v>
      </c>
      <c r="D5234" s="1" t="s">
        <v>478</v>
      </c>
      <c r="E5234" s="1" t="s">
        <v>479</v>
      </c>
      <c r="F5234" s="1">
        <v>1</v>
      </c>
      <c r="G5234" s="1">
        <v>572</v>
      </c>
      <c r="H5234" s="1" t="s">
        <v>480</v>
      </c>
      <c r="I5234" s="1" t="s">
        <v>415</v>
      </c>
      <c r="J5234" s="1" t="s">
        <v>327</v>
      </c>
      <c r="K5234" s="1" t="s">
        <v>447</v>
      </c>
      <c r="Q5234" s="2" t="s">
        <v>37</v>
      </c>
      <c r="R5234" s="1" t="s">
        <v>481</v>
      </c>
      <c r="S5234" s="1" t="str">
        <f t="shared" si="167"/>
        <v>FCD|572|A|S|CCOR|NORM</v>
      </c>
      <c r="T5234" s="2" t="str">
        <f t="shared" si="168"/>
        <v>OK</v>
      </c>
    </row>
    <row r="5235" spans="1:20" x14ac:dyDescent="0.25">
      <c r="A5235" s="1">
        <v>107010199</v>
      </c>
      <c r="B5235" s="1" t="str">
        <f>VLOOKUP(A5235,[1]Maestra!A$1:C$746,2,0)</f>
        <v>ACFORFAI4</v>
      </c>
      <c r="C5235" s="1" t="str">
        <f>VLOOKUP(A5235,[1]Maestra!A$1:C$746,3,0)</f>
        <v>Forfaiting</v>
      </c>
      <c r="D5235" s="1" t="s">
        <v>478</v>
      </c>
      <c r="E5235" s="1" t="s">
        <v>479</v>
      </c>
      <c r="F5235" s="1">
        <v>1</v>
      </c>
      <c r="G5235" s="1">
        <v>572</v>
      </c>
      <c r="H5235" s="1" t="s">
        <v>480</v>
      </c>
      <c r="I5235" s="1" t="s">
        <v>415</v>
      </c>
      <c r="J5235" s="1" t="s">
        <v>322</v>
      </c>
      <c r="K5235" s="1" t="s">
        <v>445</v>
      </c>
      <c r="Q5235" s="2" t="s">
        <v>37</v>
      </c>
      <c r="R5235" s="1" t="s">
        <v>481</v>
      </c>
      <c r="S5235" s="1" t="str">
        <f t="shared" si="167"/>
        <v>FCD|572|A|S|CESF|DUPE</v>
      </c>
      <c r="T5235" s="2" t="str">
        <f t="shared" si="168"/>
        <v>OK</v>
      </c>
    </row>
    <row r="5236" spans="1:20" x14ac:dyDescent="0.25">
      <c r="A5236" s="1">
        <v>107010199</v>
      </c>
      <c r="B5236" s="1" t="str">
        <f>VLOOKUP(A5236,[1]Maestra!A$1:C$746,2,0)</f>
        <v>ACFORFAI4</v>
      </c>
      <c r="C5236" s="1" t="str">
        <f>VLOOKUP(A5236,[1]Maestra!A$1:C$746,3,0)</f>
        <v>Forfaiting</v>
      </c>
      <c r="D5236" s="1" t="s">
        <v>478</v>
      </c>
      <c r="E5236" s="1" t="s">
        <v>479</v>
      </c>
      <c r="F5236" s="1">
        <v>1</v>
      </c>
      <c r="G5236" s="1">
        <v>572</v>
      </c>
      <c r="H5236" s="1" t="s">
        <v>480</v>
      </c>
      <c r="I5236" s="1" t="s">
        <v>415</v>
      </c>
      <c r="J5236" s="1" t="s">
        <v>322</v>
      </c>
      <c r="K5236" s="1" t="s">
        <v>447</v>
      </c>
      <c r="Q5236" s="2" t="s">
        <v>37</v>
      </c>
      <c r="R5236" s="1" t="s">
        <v>481</v>
      </c>
      <c r="S5236" s="1" t="str">
        <f t="shared" si="167"/>
        <v>FCD|572|A|S|CESF|NORM</v>
      </c>
      <c r="T5236" s="2" t="str">
        <f t="shared" si="168"/>
        <v>OK</v>
      </c>
    </row>
    <row r="5237" spans="1:20" x14ac:dyDescent="0.25">
      <c r="A5237" s="1">
        <v>107010199</v>
      </c>
      <c r="B5237" s="1" t="str">
        <f>VLOOKUP(A5237,[1]Maestra!A$1:C$746,2,0)</f>
        <v>ACFORFAI4</v>
      </c>
      <c r="C5237" s="1" t="str">
        <f>VLOOKUP(A5237,[1]Maestra!A$1:C$746,3,0)</f>
        <v>Forfaiting</v>
      </c>
      <c r="D5237" s="1" t="s">
        <v>478</v>
      </c>
      <c r="E5237" s="1" t="s">
        <v>479</v>
      </c>
      <c r="F5237" s="1">
        <v>1</v>
      </c>
      <c r="G5237" s="1">
        <v>572</v>
      </c>
      <c r="H5237" s="1" t="s">
        <v>480</v>
      </c>
      <c r="I5237" s="1" t="s">
        <v>415</v>
      </c>
      <c r="J5237" s="1" t="s">
        <v>323</v>
      </c>
      <c r="K5237" s="1" t="s">
        <v>445</v>
      </c>
      <c r="Q5237" s="2" t="s">
        <v>37</v>
      </c>
      <c r="R5237" s="1" t="s">
        <v>481</v>
      </c>
      <c r="S5237" s="1" t="str">
        <f t="shared" si="167"/>
        <v>FCD|572|A|S|CESP|DUPE</v>
      </c>
      <c r="T5237" s="2" t="str">
        <f t="shared" si="168"/>
        <v>OK</v>
      </c>
    </row>
    <row r="5238" spans="1:20" x14ac:dyDescent="0.25">
      <c r="A5238" s="1">
        <v>107010199</v>
      </c>
      <c r="B5238" s="1" t="str">
        <f>VLOOKUP(A5238,[1]Maestra!A$1:C$746,2,0)</f>
        <v>ACFORFAI4</v>
      </c>
      <c r="C5238" s="1" t="str">
        <f>VLOOKUP(A5238,[1]Maestra!A$1:C$746,3,0)</f>
        <v>Forfaiting</v>
      </c>
      <c r="D5238" s="1" t="s">
        <v>478</v>
      </c>
      <c r="E5238" s="1" t="s">
        <v>479</v>
      </c>
      <c r="F5238" s="1">
        <v>1</v>
      </c>
      <c r="G5238" s="1">
        <v>572</v>
      </c>
      <c r="H5238" s="1" t="s">
        <v>480</v>
      </c>
      <c r="I5238" s="1" t="s">
        <v>415</v>
      </c>
      <c r="J5238" s="1" t="s">
        <v>323</v>
      </c>
      <c r="K5238" s="1" t="s">
        <v>447</v>
      </c>
      <c r="Q5238" s="2" t="s">
        <v>37</v>
      </c>
      <c r="R5238" s="1" t="s">
        <v>481</v>
      </c>
      <c r="S5238" s="1" t="str">
        <f t="shared" si="167"/>
        <v>FCD|572|A|S|CESP|NORM</v>
      </c>
      <c r="T5238" s="2" t="str">
        <f t="shared" si="168"/>
        <v>OK</v>
      </c>
    </row>
    <row r="5239" spans="1:20" x14ac:dyDescent="0.25">
      <c r="A5239" s="1">
        <v>107010199</v>
      </c>
      <c r="B5239" s="1" t="str">
        <f>VLOOKUP(A5239,[1]Maestra!A$1:C$746,2,0)</f>
        <v>ACFORFAI4</v>
      </c>
      <c r="C5239" s="1" t="str">
        <f>VLOOKUP(A5239,[1]Maestra!A$1:C$746,3,0)</f>
        <v>Forfaiting</v>
      </c>
      <c r="D5239" s="1" t="s">
        <v>478</v>
      </c>
      <c r="E5239" s="1" t="s">
        <v>479</v>
      </c>
      <c r="F5239" s="1">
        <v>1</v>
      </c>
      <c r="G5239" s="1">
        <v>572</v>
      </c>
      <c r="H5239" s="1" t="s">
        <v>480</v>
      </c>
      <c r="I5239" s="1" t="s">
        <v>415</v>
      </c>
      <c r="J5239" s="1" t="s">
        <v>328</v>
      </c>
      <c r="K5239" s="1" t="s">
        <v>445</v>
      </c>
      <c r="Q5239" s="2" t="s">
        <v>37</v>
      </c>
      <c r="R5239" s="1" t="s">
        <v>481</v>
      </c>
      <c r="S5239" s="1" t="str">
        <f t="shared" si="167"/>
        <v>FCD|572|A|S|CGEM|DUPE</v>
      </c>
      <c r="T5239" s="2" t="str">
        <f t="shared" si="168"/>
        <v>OK</v>
      </c>
    </row>
    <row r="5240" spans="1:20" x14ac:dyDescent="0.25">
      <c r="A5240" s="1">
        <v>107010199</v>
      </c>
      <c r="B5240" s="1" t="str">
        <f>VLOOKUP(A5240,[1]Maestra!A$1:C$746,2,0)</f>
        <v>ACFORFAI4</v>
      </c>
      <c r="C5240" s="1" t="str">
        <f>VLOOKUP(A5240,[1]Maestra!A$1:C$746,3,0)</f>
        <v>Forfaiting</v>
      </c>
      <c r="D5240" s="1" t="s">
        <v>478</v>
      </c>
      <c r="E5240" s="1" t="s">
        <v>479</v>
      </c>
      <c r="F5240" s="1">
        <v>1</v>
      </c>
      <c r="G5240" s="1">
        <v>572</v>
      </c>
      <c r="H5240" s="1" t="s">
        <v>480</v>
      </c>
      <c r="I5240" s="1" t="s">
        <v>415</v>
      </c>
      <c r="J5240" s="1" t="s">
        <v>328</v>
      </c>
      <c r="K5240" s="1" t="s">
        <v>447</v>
      </c>
      <c r="Q5240" s="2" t="s">
        <v>37</v>
      </c>
      <c r="R5240" s="1" t="s">
        <v>481</v>
      </c>
      <c r="S5240" s="1" t="str">
        <f t="shared" si="167"/>
        <v>FCD|572|A|S|CGEM|NORM</v>
      </c>
      <c r="T5240" s="2" t="str">
        <f t="shared" si="168"/>
        <v>OK</v>
      </c>
    </row>
    <row r="5241" spans="1:20" x14ac:dyDescent="0.25">
      <c r="A5241" s="1">
        <v>107010199</v>
      </c>
      <c r="B5241" s="1" t="str">
        <f>VLOOKUP(A5241,[1]Maestra!A$1:C$746,2,0)</f>
        <v>ACFORFAI4</v>
      </c>
      <c r="C5241" s="1" t="str">
        <f>VLOOKUP(A5241,[1]Maestra!A$1:C$746,3,0)</f>
        <v>Forfaiting</v>
      </c>
      <c r="D5241" s="1" t="s">
        <v>478</v>
      </c>
      <c r="E5241" s="1" t="s">
        <v>479</v>
      </c>
      <c r="F5241" s="1">
        <v>1</v>
      </c>
      <c r="G5241" s="1">
        <v>572</v>
      </c>
      <c r="H5241" s="1" t="s">
        <v>480</v>
      </c>
      <c r="I5241" s="1" t="s">
        <v>415</v>
      </c>
      <c r="J5241" s="1" t="s">
        <v>325</v>
      </c>
      <c r="K5241" s="1" t="s">
        <v>445</v>
      </c>
      <c r="Q5241" s="2" t="s">
        <v>37</v>
      </c>
      <c r="R5241" s="1" t="s">
        <v>481</v>
      </c>
      <c r="S5241" s="1" t="str">
        <f t="shared" si="167"/>
        <v>FCD|572|A|S|CMED|DUPE</v>
      </c>
      <c r="T5241" s="2" t="str">
        <f t="shared" si="168"/>
        <v>OK</v>
      </c>
    </row>
    <row r="5242" spans="1:20" x14ac:dyDescent="0.25">
      <c r="A5242" s="1">
        <v>107010199</v>
      </c>
      <c r="B5242" s="1" t="str">
        <f>VLOOKUP(A5242,[1]Maestra!A$1:C$746,2,0)</f>
        <v>ACFORFAI4</v>
      </c>
      <c r="C5242" s="1" t="str">
        <f>VLOOKUP(A5242,[1]Maestra!A$1:C$746,3,0)</f>
        <v>Forfaiting</v>
      </c>
      <c r="D5242" s="1" t="s">
        <v>478</v>
      </c>
      <c r="E5242" s="1" t="s">
        <v>479</v>
      </c>
      <c r="F5242" s="1">
        <v>1</v>
      </c>
      <c r="G5242" s="1">
        <v>572</v>
      </c>
      <c r="H5242" s="1" t="s">
        <v>480</v>
      </c>
      <c r="I5242" s="1" t="s">
        <v>415</v>
      </c>
      <c r="J5242" s="1" t="s">
        <v>325</v>
      </c>
      <c r="K5242" s="1" t="s">
        <v>447</v>
      </c>
      <c r="Q5242" s="2" t="s">
        <v>37</v>
      </c>
      <c r="R5242" s="1" t="s">
        <v>481</v>
      </c>
      <c r="S5242" s="1" t="str">
        <f t="shared" si="167"/>
        <v>FCD|572|A|S|CMED|NORM</v>
      </c>
      <c r="T5242" s="2" t="str">
        <f t="shared" si="168"/>
        <v>OK</v>
      </c>
    </row>
    <row r="5243" spans="1:20" x14ac:dyDescent="0.25">
      <c r="A5243" s="1">
        <v>107010199</v>
      </c>
      <c r="B5243" s="1" t="str">
        <f>VLOOKUP(A5243,[1]Maestra!A$1:C$746,2,0)</f>
        <v>ACFORFAI4</v>
      </c>
      <c r="C5243" s="1" t="str">
        <f>VLOOKUP(A5243,[1]Maestra!A$1:C$746,3,0)</f>
        <v>Forfaiting</v>
      </c>
      <c r="D5243" s="1" t="s">
        <v>478</v>
      </c>
      <c r="E5243" s="1" t="s">
        <v>479</v>
      </c>
      <c r="F5243" s="1">
        <v>1</v>
      </c>
      <c r="G5243" s="1">
        <v>572</v>
      </c>
      <c r="H5243" s="1" t="s">
        <v>480</v>
      </c>
      <c r="I5243" s="1" t="s">
        <v>415</v>
      </c>
      <c r="J5243" s="1" t="s">
        <v>331</v>
      </c>
      <c r="K5243" s="1" t="s">
        <v>445</v>
      </c>
      <c r="Q5243" s="2" t="s">
        <v>37</v>
      </c>
      <c r="R5243" s="1" t="s">
        <v>481</v>
      </c>
      <c r="S5243" s="1" t="str">
        <f t="shared" si="167"/>
        <v>FCD|572|A|S|CPEM|DUPE</v>
      </c>
      <c r="T5243" s="2" t="str">
        <f t="shared" si="168"/>
        <v>OK</v>
      </c>
    </row>
    <row r="5244" spans="1:20" x14ac:dyDescent="0.25">
      <c r="A5244" s="1">
        <v>107010199</v>
      </c>
      <c r="B5244" s="1" t="str">
        <f>VLOOKUP(A5244,[1]Maestra!A$1:C$746,2,0)</f>
        <v>ACFORFAI4</v>
      </c>
      <c r="C5244" s="1" t="str">
        <f>VLOOKUP(A5244,[1]Maestra!A$1:C$746,3,0)</f>
        <v>Forfaiting</v>
      </c>
      <c r="D5244" s="1" t="s">
        <v>478</v>
      </c>
      <c r="E5244" s="1" t="s">
        <v>479</v>
      </c>
      <c r="F5244" s="1">
        <v>1</v>
      </c>
      <c r="G5244" s="1">
        <v>572</v>
      </c>
      <c r="H5244" s="1" t="s">
        <v>480</v>
      </c>
      <c r="I5244" s="1" t="s">
        <v>415</v>
      </c>
      <c r="J5244" s="1" t="s">
        <v>331</v>
      </c>
      <c r="K5244" s="1" t="s">
        <v>447</v>
      </c>
      <c r="Q5244" s="2" t="s">
        <v>37</v>
      </c>
      <c r="R5244" s="1" t="s">
        <v>481</v>
      </c>
      <c r="S5244" s="1" t="str">
        <f t="shared" si="167"/>
        <v>FCD|572|A|S|CPEM|NORM</v>
      </c>
      <c r="T5244" s="2" t="str">
        <f t="shared" si="168"/>
        <v>OK</v>
      </c>
    </row>
    <row r="5245" spans="1:20" x14ac:dyDescent="0.25">
      <c r="A5245" s="1">
        <v>107010199</v>
      </c>
      <c r="B5245" s="1" t="str">
        <f>VLOOKUP(A5245,[1]Maestra!A$1:C$746,2,0)</f>
        <v>ACFORFAI4</v>
      </c>
      <c r="C5245" s="1" t="str">
        <f>VLOOKUP(A5245,[1]Maestra!A$1:C$746,3,0)</f>
        <v>Forfaiting</v>
      </c>
      <c r="D5245" s="1" t="s">
        <v>478</v>
      </c>
      <c r="E5245" s="1" t="s">
        <v>479</v>
      </c>
      <c r="F5245" s="1">
        <v>1</v>
      </c>
      <c r="G5245" s="1">
        <v>572</v>
      </c>
      <c r="H5245" s="1" t="s">
        <v>480</v>
      </c>
      <c r="I5245" s="1" t="s">
        <v>448</v>
      </c>
      <c r="J5245" s="1" t="s">
        <v>326</v>
      </c>
      <c r="K5245" s="1" t="s">
        <v>447</v>
      </c>
      <c r="Q5245" s="2" t="s">
        <v>37</v>
      </c>
      <c r="R5245" s="1" t="s">
        <v>481</v>
      </c>
      <c r="S5245" s="1" t="str">
        <f t="shared" si="167"/>
        <v>FCD|572|A|V|CBMD|NORM</v>
      </c>
      <c r="T5245" s="2" t="str">
        <f t="shared" si="168"/>
        <v>OK</v>
      </c>
    </row>
    <row r="5246" spans="1:20" x14ac:dyDescent="0.25">
      <c r="A5246" s="1">
        <v>107010199</v>
      </c>
      <c r="B5246" s="1" t="str">
        <f>VLOOKUP(A5246,[1]Maestra!A$1:C$746,2,0)</f>
        <v>ACFORFAI4</v>
      </c>
      <c r="C5246" s="1" t="str">
        <f>VLOOKUP(A5246,[1]Maestra!A$1:C$746,3,0)</f>
        <v>Forfaiting</v>
      </c>
      <c r="D5246" s="1" t="s">
        <v>478</v>
      </c>
      <c r="E5246" s="1" t="s">
        <v>479</v>
      </c>
      <c r="F5246" s="1">
        <v>1</v>
      </c>
      <c r="G5246" s="1">
        <v>572</v>
      </c>
      <c r="H5246" s="1" t="s">
        <v>480</v>
      </c>
      <c r="I5246" s="1" t="s">
        <v>448</v>
      </c>
      <c r="J5246" s="1" t="s">
        <v>327</v>
      </c>
      <c r="K5246" s="1" t="s">
        <v>445</v>
      </c>
      <c r="Q5246" s="2" t="s">
        <v>37</v>
      </c>
      <c r="R5246" s="1" t="s">
        <v>481</v>
      </c>
      <c r="S5246" s="1" t="str">
        <f t="shared" si="167"/>
        <v>FCD|572|A|V|CCOR|DUPE</v>
      </c>
      <c r="T5246" s="2" t="str">
        <f t="shared" si="168"/>
        <v>OK</v>
      </c>
    </row>
    <row r="5247" spans="1:20" x14ac:dyDescent="0.25">
      <c r="A5247" s="1">
        <v>107010199</v>
      </c>
      <c r="B5247" s="1" t="str">
        <f>VLOOKUP(A5247,[1]Maestra!A$1:C$746,2,0)</f>
        <v>ACFORFAI4</v>
      </c>
      <c r="C5247" s="1" t="str">
        <f>VLOOKUP(A5247,[1]Maestra!A$1:C$746,3,0)</f>
        <v>Forfaiting</v>
      </c>
      <c r="D5247" s="1" t="s">
        <v>478</v>
      </c>
      <c r="E5247" s="1" t="s">
        <v>479</v>
      </c>
      <c r="F5247" s="1">
        <v>1</v>
      </c>
      <c r="G5247" s="1">
        <v>572</v>
      </c>
      <c r="H5247" s="1" t="s">
        <v>480</v>
      </c>
      <c r="I5247" s="1" t="s">
        <v>448</v>
      </c>
      <c r="J5247" s="1" t="s">
        <v>327</v>
      </c>
      <c r="K5247" s="1" t="s">
        <v>447</v>
      </c>
      <c r="Q5247" s="2" t="s">
        <v>37</v>
      </c>
      <c r="R5247" s="1" t="s">
        <v>481</v>
      </c>
      <c r="S5247" s="1" t="str">
        <f t="shared" si="167"/>
        <v>FCD|572|A|V|CCOR|NORM</v>
      </c>
      <c r="T5247" s="2" t="str">
        <f t="shared" si="168"/>
        <v>OK</v>
      </c>
    </row>
    <row r="5248" spans="1:20" x14ac:dyDescent="0.25">
      <c r="A5248" s="1">
        <v>107010199</v>
      </c>
      <c r="B5248" s="1" t="str">
        <f>VLOOKUP(A5248,[1]Maestra!A$1:C$746,2,0)</f>
        <v>ACFORFAI4</v>
      </c>
      <c r="C5248" s="1" t="str">
        <f>VLOOKUP(A5248,[1]Maestra!A$1:C$746,3,0)</f>
        <v>Forfaiting</v>
      </c>
      <c r="D5248" s="1" t="s">
        <v>478</v>
      </c>
      <c r="E5248" s="1" t="s">
        <v>479</v>
      </c>
      <c r="F5248" s="1">
        <v>1</v>
      </c>
      <c r="G5248" s="1">
        <v>572</v>
      </c>
      <c r="H5248" s="1" t="s">
        <v>480</v>
      </c>
      <c r="I5248" s="1" t="s">
        <v>448</v>
      </c>
      <c r="J5248" s="1" t="s">
        <v>322</v>
      </c>
      <c r="K5248" s="1" t="s">
        <v>445</v>
      </c>
      <c r="Q5248" s="2" t="s">
        <v>37</v>
      </c>
      <c r="R5248" s="1" t="s">
        <v>481</v>
      </c>
      <c r="S5248" s="1" t="str">
        <f t="shared" si="167"/>
        <v>FCD|572|A|V|CESF|DUPE</v>
      </c>
      <c r="T5248" s="2" t="str">
        <f t="shared" si="168"/>
        <v>OK</v>
      </c>
    </row>
    <row r="5249" spans="1:20" x14ac:dyDescent="0.25">
      <c r="A5249" s="1">
        <v>107010199</v>
      </c>
      <c r="B5249" s="1" t="str">
        <f>VLOOKUP(A5249,[1]Maestra!A$1:C$746,2,0)</f>
        <v>ACFORFAI4</v>
      </c>
      <c r="C5249" s="1" t="str">
        <f>VLOOKUP(A5249,[1]Maestra!A$1:C$746,3,0)</f>
        <v>Forfaiting</v>
      </c>
      <c r="D5249" s="1" t="s">
        <v>478</v>
      </c>
      <c r="E5249" s="1" t="s">
        <v>479</v>
      </c>
      <c r="F5249" s="1">
        <v>1</v>
      </c>
      <c r="G5249" s="1">
        <v>572</v>
      </c>
      <c r="H5249" s="1" t="s">
        <v>480</v>
      </c>
      <c r="I5249" s="1" t="s">
        <v>448</v>
      </c>
      <c r="J5249" s="1" t="s">
        <v>322</v>
      </c>
      <c r="K5249" s="1" t="s">
        <v>447</v>
      </c>
      <c r="Q5249" s="2" t="s">
        <v>37</v>
      </c>
      <c r="R5249" s="1" t="s">
        <v>481</v>
      </c>
      <c r="S5249" s="1" t="str">
        <f t="shared" ref="S5249:S5312" si="169">_xlfn.CONCAT(D5249,"|",G5249,"|",H5249,"|",I5249,"|",J5249,"|",K5249)</f>
        <v>FCD|572|A|V|CESF|NORM</v>
      </c>
      <c r="T5249" s="2" t="str">
        <f t="shared" si="168"/>
        <v>OK</v>
      </c>
    </row>
    <row r="5250" spans="1:20" x14ac:dyDescent="0.25">
      <c r="A5250" s="1">
        <v>107010199</v>
      </c>
      <c r="B5250" s="1" t="str">
        <f>VLOOKUP(A5250,[1]Maestra!A$1:C$746,2,0)</f>
        <v>ACFORFAI4</v>
      </c>
      <c r="C5250" s="1" t="str">
        <f>VLOOKUP(A5250,[1]Maestra!A$1:C$746,3,0)</f>
        <v>Forfaiting</v>
      </c>
      <c r="D5250" s="1" t="s">
        <v>478</v>
      </c>
      <c r="E5250" s="1" t="s">
        <v>479</v>
      </c>
      <c r="F5250" s="1">
        <v>1</v>
      </c>
      <c r="G5250" s="1">
        <v>572</v>
      </c>
      <c r="H5250" s="1" t="s">
        <v>480</v>
      </c>
      <c r="I5250" s="1" t="s">
        <v>448</v>
      </c>
      <c r="J5250" s="1" t="s">
        <v>323</v>
      </c>
      <c r="K5250" s="1" t="s">
        <v>445</v>
      </c>
      <c r="Q5250" s="2" t="s">
        <v>37</v>
      </c>
      <c r="R5250" s="1" t="s">
        <v>481</v>
      </c>
      <c r="S5250" s="1" t="str">
        <f t="shared" si="169"/>
        <v>FCD|572|A|V|CESP|DUPE</v>
      </c>
      <c r="T5250" s="2" t="str">
        <f t="shared" si="168"/>
        <v>OK</v>
      </c>
    </row>
    <row r="5251" spans="1:20" x14ac:dyDescent="0.25">
      <c r="A5251" s="1">
        <v>107010199</v>
      </c>
      <c r="B5251" s="1" t="str">
        <f>VLOOKUP(A5251,[1]Maestra!A$1:C$746,2,0)</f>
        <v>ACFORFAI4</v>
      </c>
      <c r="C5251" s="1" t="str">
        <f>VLOOKUP(A5251,[1]Maestra!A$1:C$746,3,0)</f>
        <v>Forfaiting</v>
      </c>
      <c r="D5251" s="1" t="s">
        <v>478</v>
      </c>
      <c r="E5251" s="1" t="s">
        <v>479</v>
      </c>
      <c r="F5251" s="1">
        <v>1</v>
      </c>
      <c r="G5251" s="1">
        <v>572</v>
      </c>
      <c r="H5251" s="1" t="s">
        <v>480</v>
      </c>
      <c r="I5251" s="1" t="s">
        <v>448</v>
      </c>
      <c r="J5251" s="1" t="s">
        <v>323</v>
      </c>
      <c r="K5251" s="1" t="s">
        <v>447</v>
      </c>
      <c r="Q5251" s="2" t="s">
        <v>37</v>
      </c>
      <c r="R5251" s="1" t="s">
        <v>481</v>
      </c>
      <c r="S5251" s="1" t="str">
        <f t="shared" si="169"/>
        <v>FCD|572|A|V|CESP|NORM</v>
      </c>
      <c r="T5251" s="2" t="str">
        <f t="shared" ref="T5251:T5314" si="170">IF(COUNTIFS($D$2:$D$20413,D5251,$S$2:$S$20413,S5251,$A$2:$A$20413,"&lt;&gt;"&amp;A5251)&gt;0,"Conflicto","OK")</f>
        <v>OK</v>
      </c>
    </row>
    <row r="5252" spans="1:20" x14ac:dyDescent="0.25">
      <c r="A5252" s="1">
        <v>107010199</v>
      </c>
      <c r="B5252" s="1" t="str">
        <f>VLOOKUP(A5252,[1]Maestra!A$1:C$746,2,0)</f>
        <v>ACFORFAI4</v>
      </c>
      <c r="C5252" s="1" t="str">
        <f>VLOOKUP(A5252,[1]Maestra!A$1:C$746,3,0)</f>
        <v>Forfaiting</v>
      </c>
      <c r="D5252" s="1" t="s">
        <v>478</v>
      </c>
      <c r="E5252" s="1" t="s">
        <v>479</v>
      </c>
      <c r="F5252" s="1">
        <v>1</v>
      </c>
      <c r="G5252" s="1">
        <v>572</v>
      </c>
      <c r="H5252" s="1" t="s">
        <v>480</v>
      </c>
      <c r="I5252" s="1" t="s">
        <v>448</v>
      </c>
      <c r="J5252" s="1" t="s">
        <v>328</v>
      </c>
      <c r="K5252" s="1" t="s">
        <v>445</v>
      </c>
      <c r="Q5252" s="2" t="s">
        <v>37</v>
      </c>
      <c r="R5252" s="1" t="s">
        <v>481</v>
      </c>
      <c r="S5252" s="1" t="str">
        <f t="shared" si="169"/>
        <v>FCD|572|A|V|CGEM|DUPE</v>
      </c>
      <c r="T5252" s="2" t="str">
        <f t="shared" si="170"/>
        <v>OK</v>
      </c>
    </row>
    <row r="5253" spans="1:20" x14ac:dyDescent="0.25">
      <c r="A5253" s="1">
        <v>107010199</v>
      </c>
      <c r="B5253" s="1" t="str">
        <f>VLOOKUP(A5253,[1]Maestra!A$1:C$746,2,0)</f>
        <v>ACFORFAI4</v>
      </c>
      <c r="C5253" s="1" t="str">
        <f>VLOOKUP(A5253,[1]Maestra!A$1:C$746,3,0)</f>
        <v>Forfaiting</v>
      </c>
      <c r="D5253" s="1" t="s">
        <v>478</v>
      </c>
      <c r="E5253" s="1" t="s">
        <v>479</v>
      </c>
      <c r="F5253" s="1">
        <v>1</v>
      </c>
      <c r="G5253" s="1">
        <v>572</v>
      </c>
      <c r="H5253" s="1" t="s">
        <v>480</v>
      </c>
      <c r="I5253" s="1" t="s">
        <v>448</v>
      </c>
      <c r="J5253" s="1" t="s">
        <v>328</v>
      </c>
      <c r="K5253" s="1" t="s">
        <v>447</v>
      </c>
      <c r="Q5253" s="2" t="s">
        <v>37</v>
      </c>
      <c r="R5253" s="1" t="s">
        <v>481</v>
      </c>
      <c r="S5253" s="1" t="str">
        <f t="shared" si="169"/>
        <v>FCD|572|A|V|CGEM|NORM</v>
      </c>
      <c r="T5253" s="2" t="str">
        <f t="shared" si="170"/>
        <v>OK</v>
      </c>
    </row>
    <row r="5254" spans="1:20" x14ac:dyDescent="0.25">
      <c r="A5254" s="1">
        <v>107010199</v>
      </c>
      <c r="B5254" s="1" t="str">
        <f>VLOOKUP(A5254,[1]Maestra!A$1:C$746,2,0)</f>
        <v>ACFORFAI4</v>
      </c>
      <c r="C5254" s="1" t="str">
        <f>VLOOKUP(A5254,[1]Maestra!A$1:C$746,3,0)</f>
        <v>Forfaiting</v>
      </c>
      <c r="D5254" s="1" t="s">
        <v>478</v>
      </c>
      <c r="E5254" s="1" t="s">
        <v>479</v>
      </c>
      <c r="F5254" s="1">
        <v>1</v>
      </c>
      <c r="G5254" s="1">
        <v>572</v>
      </c>
      <c r="H5254" s="1" t="s">
        <v>480</v>
      </c>
      <c r="I5254" s="1" t="s">
        <v>448</v>
      </c>
      <c r="J5254" s="1" t="s">
        <v>325</v>
      </c>
      <c r="K5254" s="1" t="s">
        <v>445</v>
      </c>
      <c r="Q5254" s="2" t="s">
        <v>37</v>
      </c>
      <c r="R5254" s="1" t="s">
        <v>481</v>
      </c>
      <c r="S5254" s="1" t="str">
        <f t="shared" si="169"/>
        <v>FCD|572|A|V|CMED|DUPE</v>
      </c>
      <c r="T5254" s="2" t="str">
        <f t="shared" si="170"/>
        <v>OK</v>
      </c>
    </row>
    <row r="5255" spans="1:20" x14ac:dyDescent="0.25">
      <c r="A5255" s="1">
        <v>107010199</v>
      </c>
      <c r="B5255" s="1" t="str">
        <f>VLOOKUP(A5255,[1]Maestra!A$1:C$746,2,0)</f>
        <v>ACFORFAI4</v>
      </c>
      <c r="C5255" s="1" t="str">
        <f>VLOOKUP(A5255,[1]Maestra!A$1:C$746,3,0)</f>
        <v>Forfaiting</v>
      </c>
      <c r="D5255" s="1" t="s">
        <v>478</v>
      </c>
      <c r="E5255" s="1" t="s">
        <v>479</v>
      </c>
      <c r="F5255" s="1">
        <v>1</v>
      </c>
      <c r="G5255" s="1">
        <v>572</v>
      </c>
      <c r="H5255" s="1" t="s">
        <v>480</v>
      </c>
      <c r="I5255" s="1" t="s">
        <v>448</v>
      </c>
      <c r="J5255" s="1" t="s">
        <v>325</v>
      </c>
      <c r="K5255" s="1" t="s">
        <v>447</v>
      </c>
      <c r="Q5255" s="2" t="s">
        <v>37</v>
      </c>
      <c r="R5255" s="1" t="s">
        <v>481</v>
      </c>
      <c r="S5255" s="1" t="str">
        <f t="shared" si="169"/>
        <v>FCD|572|A|V|CMED|NORM</v>
      </c>
      <c r="T5255" s="2" t="str">
        <f t="shared" si="170"/>
        <v>OK</v>
      </c>
    </row>
    <row r="5256" spans="1:20" x14ac:dyDescent="0.25">
      <c r="A5256" s="1">
        <v>107010199</v>
      </c>
      <c r="B5256" s="1" t="str">
        <f>VLOOKUP(A5256,[1]Maestra!A$1:C$746,2,0)</f>
        <v>ACFORFAI4</v>
      </c>
      <c r="C5256" s="1" t="str">
        <f>VLOOKUP(A5256,[1]Maestra!A$1:C$746,3,0)</f>
        <v>Forfaiting</v>
      </c>
      <c r="D5256" s="1" t="s">
        <v>478</v>
      </c>
      <c r="E5256" s="1" t="s">
        <v>479</v>
      </c>
      <c r="F5256" s="1">
        <v>1</v>
      </c>
      <c r="G5256" s="1">
        <v>572</v>
      </c>
      <c r="H5256" s="1" t="s">
        <v>480</v>
      </c>
      <c r="I5256" s="1" t="s">
        <v>448</v>
      </c>
      <c r="J5256" s="1" t="s">
        <v>331</v>
      </c>
      <c r="K5256" s="1" t="s">
        <v>445</v>
      </c>
      <c r="Q5256" s="2" t="s">
        <v>37</v>
      </c>
      <c r="R5256" s="1" t="s">
        <v>481</v>
      </c>
      <c r="S5256" s="1" t="str">
        <f t="shared" si="169"/>
        <v>FCD|572|A|V|CPEM|DUPE</v>
      </c>
      <c r="T5256" s="2" t="str">
        <f t="shared" si="170"/>
        <v>OK</v>
      </c>
    </row>
    <row r="5257" spans="1:20" x14ac:dyDescent="0.25">
      <c r="A5257" s="1">
        <v>107010199</v>
      </c>
      <c r="B5257" s="1" t="str">
        <f>VLOOKUP(A5257,[1]Maestra!A$1:C$746,2,0)</f>
        <v>ACFORFAI4</v>
      </c>
      <c r="C5257" s="1" t="str">
        <f>VLOOKUP(A5257,[1]Maestra!A$1:C$746,3,0)</f>
        <v>Forfaiting</v>
      </c>
      <c r="D5257" s="1" t="s">
        <v>478</v>
      </c>
      <c r="E5257" s="1" t="s">
        <v>479</v>
      </c>
      <c r="F5257" s="1">
        <v>1</v>
      </c>
      <c r="G5257" s="1">
        <v>572</v>
      </c>
      <c r="H5257" s="1" t="s">
        <v>480</v>
      </c>
      <c r="I5257" s="1" t="s">
        <v>448</v>
      </c>
      <c r="J5257" s="1" t="s">
        <v>331</v>
      </c>
      <c r="K5257" s="1" t="s">
        <v>447</v>
      </c>
      <c r="Q5257" s="2" t="s">
        <v>37</v>
      </c>
      <c r="R5257" s="1" t="s">
        <v>481</v>
      </c>
      <c r="S5257" s="1" t="str">
        <f t="shared" si="169"/>
        <v>FCD|572|A|V|CPEM|NORM</v>
      </c>
      <c r="T5257" s="2" t="str">
        <f t="shared" si="170"/>
        <v>OK</v>
      </c>
    </row>
    <row r="5258" spans="1:20" x14ac:dyDescent="0.25">
      <c r="A5258" s="1">
        <v>107010199</v>
      </c>
      <c r="B5258" s="1" t="str">
        <f>VLOOKUP(A5258,[1]Maestra!A$1:C$746,2,0)</f>
        <v>ACFORFAI4</v>
      </c>
      <c r="C5258" s="1" t="str">
        <f>VLOOKUP(A5258,[1]Maestra!A$1:C$746,3,0)</f>
        <v>Forfaiting</v>
      </c>
      <c r="D5258" s="1" t="s">
        <v>478</v>
      </c>
      <c r="E5258" s="1" t="s">
        <v>479</v>
      </c>
      <c r="F5258" s="1">
        <v>1</v>
      </c>
      <c r="G5258" s="1">
        <v>572</v>
      </c>
      <c r="H5258" s="1" t="s">
        <v>482</v>
      </c>
      <c r="I5258" s="1" t="s">
        <v>415</v>
      </c>
      <c r="J5258" s="1" t="s">
        <v>327</v>
      </c>
      <c r="K5258" s="1" t="s">
        <v>445</v>
      </c>
      <c r="Q5258" s="2" t="s">
        <v>37</v>
      </c>
      <c r="R5258" s="1" t="s">
        <v>481</v>
      </c>
      <c r="S5258" s="1" t="str">
        <f t="shared" si="169"/>
        <v>FCD|572|G|S|CCOR|DUPE</v>
      </c>
      <c r="T5258" s="2" t="str">
        <f t="shared" si="170"/>
        <v>OK</v>
      </c>
    </row>
    <row r="5259" spans="1:20" x14ac:dyDescent="0.25">
      <c r="A5259" s="1">
        <v>107010199</v>
      </c>
      <c r="B5259" s="1" t="str">
        <f>VLOOKUP(A5259,[1]Maestra!A$1:C$746,2,0)</f>
        <v>ACFORFAI4</v>
      </c>
      <c r="C5259" s="1" t="str">
        <f>VLOOKUP(A5259,[1]Maestra!A$1:C$746,3,0)</f>
        <v>Forfaiting</v>
      </c>
      <c r="D5259" s="1" t="s">
        <v>478</v>
      </c>
      <c r="E5259" s="1" t="s">
        <v>479</v>
      </c>
      <c r="F5259" s="1">
        <v>1</v>
      </c>
      <c r="G5259" s="1">
        <v>572</v>
      </c>
      <c r="H5259" s="1" t="s">
        <v>482</v>
      </c>
      <c r="I5259" s="1" t="s">
        <v>415</v>
      </c>
      <c r="J5259" s="1" t="s">
        <v>327</v>
      </c>
      <c r="K5259" s="1" t="s">
        <v>447</v>
      </c>
      <c r="Q5259" s="2" t="s">
        <v>37</v>
      </c>
      <c r="R5259" s="1" t="s">
        <v>481</v>
      </c>
      <c r="S5259" s="1" t="str">
        <f t="shared" si="169"/>
        <v>FCD|572|G|S|CCOR|NORM</v>
      </c>
      <c r="T5259" s="2" t="str">
        <f t="shared" si="170"/>
        <v>OK</v>
      </c>
    </row>
    <row r="5260" spans="1:20" x14ac:dyDescent="0.25">
      <c r="A5260" s="1">
        <v>107010199</v>
      </c>
      <c r="B5260" s="1" t="str">
        <f>VLOOKUP(A5260,[1]Maestra!A$1:C$746,2,0)</f>
        <v>ACFORFAI4</v>
      </c>
      <c r="C5260" s="1" t="str">
        <f>VLOOKUP(A5260,[1]Maestra!A$1:C$746,3,0)</f>
        <v>Forfaiting</v>
      </c>
      <c r="D5260" s="1" t="s">
        <v>478</v>
      </c>
      <c r="E5260" s="1" t="s">
        <v>479</v>
      </c>
      <c r="F5260" s="1">
        <v>1</v>
      </c>
      <c r="G5260" s="1">
        <v>572</v>
      </c>
      <c r="H5260" s="1" t="s">
        <v>482</v>
      </c>
      <c r="I5260" s="1" t="s">
        <v>415</v>
      </c>
      <c r="J5260" s="1" t="s">
        <v>322</v>
      </c>
      <c r="K5260" s="1" t="s">
        <v>445</v>
      </c>
      <c r="Q5260" s="2" t="s">
        <v>37</v>
      </c>
      <c r="R5260" s="1" t="s">
        <v>481</v>
      </c>
      <c r="S5260" s="1" t="str">
        <f t="shared" si="169"/>
        <v>FCD|572|G|S|CESF|DUPE</v>
      </c>
      <c r="T5260" s="2" t="str">
        <f t="shared" si="170"/>
        <v>OK</v>
      </c>
    </row>
    <row r="5261" spans="1:20" x14ac:dyDescent="0.25">
      <c r="A5261" s="1">
        <v>107010199</v>
      </c>
      <c r="B5261" s="1" t="str">
        <f>VLOOKUP(A5261,[1]Maestra!A$1:C$746,2,0)</f>
        <v>ACFORFAI4</v>
      </c>
      <c r="C5261" s="1" t="str">
        <f>VLOOKUP(A5261,[1]Maestra!A$1:C$746,3,0)</f>
        <v>Forfaiting</v>
      </c>
      <c r="D5261" s="1" t="s">
        <v>478</v>
      </c>
      <c r="E5261" s="1" t="s">
        <v>479</v>
      </c>
      <c r="F5261" s="1">
        <v>1</v>
      </c>
      <c r="G5261" s="1">
        <v>572</v>
      </c>
      <c r="H5261" s="1" t="s">
        <v>482</v>
      </c>
      <c r="I5261" s="1" t="s">
        <v>415</v>
      </c>
      <c r="J5261" s="1" t="s">
        <v>322</v>
      </c>
      <c r="K5261" s="1" t="s">
        <v>447</v>
      </c>
      <c r="Q5261" s="2" t="s">
        <v>37</v>
      </c>
      <c r="R5261" s="1" t="s">
        <v>481</v>
      </c>
      <c r="S5261" s="1" t="str">
        <f t="shared" si="169"/>
        <v>FCD|572|G|S|CESF|NORM</v>
      </c>
      <c r="T5261" s="2" t="str">
        <f t="shared" si="170"/>
        <v>OK</v>
      </c>
    </row>
    <row r="5262" spans="1:20" x14ac:dyDescent="0.25">
      <c r="A5262" s="1">
        <v>107010199</v>
      </c>
      <c r="B5262" s="1" t="str">
        <f>VLOOKUP(A5262,[1]Maestra!A$1:C$746,2,0)</f>
        <v>ACFORFAI4</v>
      </c>
      <c r="C5262" s="1" t="str">
        <f>VLOOKUP(A5262,[1]Maestra!A$1:C$746,3,0)</f>
        <v>Forfaiting</v>
      </c>
      <c r="D5262" s="1" t="s">
        <v>478</v>
      </c>
      <c r="E5262" s="1" t="s">
        <v>479</v>
      </c>
      <c r="F5262" s="1">
        <v>1</v>
      </c>
      <c r="G5262" s="1">
        <v>572</v>
      </c>
      <c r="H5262" s="1" t="s">
        <v>482</v>
      </c>
      <c r="I5262" s="1" t="s">
        <v>415</v>
      </c>
      <c r="J5262" s="1" t="s">
        <v>323</v>
      </c>
      <c r="K5262" s="1" t="s">
        <v>445</v>
      </c>
      <c r="Q5262" s="2" t="s">
        <v>37</v>
      </c>
      <c r="R5262" s="1" t="s">
        <v>481</v>
      </c>
      <c r="S5262" s="1" t="str">
        <f t="shared" si="169"/>
        <v>FCD|572|G|S|CESP|DUPE</v>
      </c>
      <c r="T5262" s="2" t="str">
        <f t="shared" si="170"/>
        <v>OK</v>
      </c>
    </row>
    <row r="5263" spans="1:20" x14ac:dyDescent="0.25">
      <c r="A5263" s="1">
        <v>107010199</v>
      </c>
      <c r="B5263" s="1" t="str">
        <f>VLOOKUP(A5263,[1]Maestra!A$1:C$746,2,0)</f>
        <v>ACFORFAI4</v>
      </c>
      <c r="C5263" s="1" t="str">
        <f>VLOOKUP(A5263,[1]Maestra!A$1:C$746,3,0)</f>
        <v>Forfaiting</v>
      </c>
      <c r="D5263" s="1" t="s">
        <v>478</v>
      </c>
      <c r="E5263" s="1" t="s">
        <v>479</v>
      </c>
      <c r="F5263" s="1">
        <v>1</v>
      </c>
      <c r="G5263" s="1">
        <v>572</v>
      </c>
      <c r="H5263" s="1" t="s">
        <v>482</v>
      </c>
      <c r="I5263" s="1" t="s">
        <v>415</v>
      </c>
      <c r="J5263" s="1" t="s">
        <v>323</v>
      </c>
      <c r="K5263" s="1" t="s">
        <v>447</v>
      </c>
      <c r="Q5263" s="2" t="s">
        <v>37</v>
      </c>
      <c r="R5263" s="1" t="s">
        <v>481</v>
      </c>
      <c r="S5263" s="1" t="str">
        <f t="shared" si="169"/>
        <v>FCD|572|G|S|CESP|NORM</v>
      </c>
      <c r="T5263" s="2" t="str">
        <f t="shared" si="170"/>
        <v>OK</v>
      </c>
    </row>
    <row r="5264" spans="1:20" x14ac:dyDescent="0.25">
      <c r="A5264" s="1">
        <v>107010199</v>
      </c>
      <c r="B5264" s="1" t="str">
        <f>VLOOKUP(A5264,[1]Maestra!A$1:C$746,2,0)</f>
        <v>ACFORFAI4</v>
      </c>
      <c r="C5264" s="1" t="str">
        <f>VLOOKUP(A5264,[1]Maestra!A$1:C$746,3,0)</f>
        <v>Forfaiting</v>
      </c>
      <c r="D5264" s="1" t="s">
        <v>478</v>
      </c>
      <c r="E5264" s="1" t="s">
        <v>479</v>
      </c>
      <c r="F5264" s="1">
        <v>1</v>
      </c>
      <c r="G5264" s="1">
        <v>572</v>
      </c>
      <c r="H5264" s="1" t="s">
        <v>482</v>
      </c>
      <c r="I5264" s="1" t="s">
        <v>415</v>
      </c>
      <c r="J5264" s="1" t="s">
        <v>328</v>
      </c>
      <c r="K5264" s="1" t="s">
        <v>445</v>
      </c>
      <c r="Q5264" s="2" t="s">
        <v>37</v>
      </c>
      <c r="R5264" s="1" t="s">
        <v>481</v>
      </c>
      <c r="S5264" s="1" t="str">
        <f t="shared" si="169"/>
        <v>FCD|572|G|S|CGEM|DUPE</v>
      </c>
      <c r="T5264" s="2" t="str">
        <f t="shared" si="170"/>
        <v>OK</v>
      </c>
    </row>
    <row r="5265" spans="1:20" x14ac:dyDescent="0.25">
      <c r="A5265" s="1">
        <v>107010199</v>
      </c>
      <c r="B5265" s="1" t="str">
        <f>VLOOKUP(A5265,[1]Maestra!A$1:C$746,2,0)</f>
        <v>ACFORFAI4</v>
      </c>
      <c r="C5265" s="1" t="str">
        <f>VLOOKUP(A5265,[1]Maestra!A$1:C$746,3,0)</f>
        <v>Forfaiting</v>
      </c>
      <c r="D5265" s="1" t="s">
        <v>478</v>
      </c>
      <c r="E5265" s="1" t="s">
        <v>479</v>
      </c>
      <c r="F5265" s="1">
        <v>1</v>
      </c>
      <c r="G5265" s="1">
        <v>572</v>
      </c>
      <c r="H5265" s="1" t="s">
        <v>482</v>
      </c>
      <c r="I5265" s="1" t="s">
        <v>415</v>
      </c>
      <c r="J5265" s="1" t="s">
        <v>328</v>
      </c>
      <c r="K5265" s="1" t="s">
        <v>447</v>
      </c>
      <c r="Q5265" s="2" t="s">
        <v>37</v>
      </c>
      <c r="R5265" s="1" t="s">
        <v>481</v>
      </c>
      <c r="S5265" s="1" t="str">
        <f t="shared" si="169"/>
        <v>FCD|572|G|S|CGEM|NORM</v>
      </c>
      <c r="T5265" s="2" t="str">
        <f t="shared" si="170"/>
        <v>OK</v>
      </c>
    </row>
    <row r="5266" spans="1:20" x14ac:dyDescent="0.25">
      <c r="A5266" s="1">
        <v>107010199</v>
      </c>
      <c r="B5266" s="1" t="str">
        <f>VLOOKUP(A5266,[1]Maestra!A$1:C$746,2,0)</f>
        <v>ACFORFAI4</v>
      </c>
      <c r="C5266" s="1" t="str">
        <f>VLOOKUP(A5266,[1]Maestra!A$1:C$746,3,0)</f>
        <v>Forfaiting</v>
      </c>
      <c r="D5266" s="1" t="s">
        <v>478</v>
      </c>
      <c r="E5266" s="1" t="s">
        <v>479</v>
      </c>
      <c r="F5266" s="1">
        <v>1</v>
      </c>
      <c r="G5266" s="1">
        <v>572</v>
      </c>
      <c r="H5266" s="1" t="s">
        <v>482</v>
      </c>
      <c r="I5266" s="1" t="s">
        <v>415</v>
      </c>
      <c r="J5266" s="1" t="s">
        <v>325</v>
      </c>
      <c r="K5266" s="1" t="s">
        <v>445</v>
      </c>
      <c r="Q5266" s="2" t="s">
        <v>37</v>
      </c>
      <c r="R5266" s="1" t="s">
        <v>481</v>
      </c>
      <c r="S5266" s="1" t="str">
        <f t="shared" si="169"/>
        <v>FCD|572|G|S|CMED|DUPE</v>
      </c>
      <c r="T5266" s="2" t="str">
        <f t="shared" si="170"/>
        <v>OK</v>
      </c>
    </row>
    <row r="5267" spans="1:20" x14ac:dyDescent="0.25">
      <c r="A5267" s="1">
        <v>107010199</v>
      </c>
      <c r="B5267" s="1" t="str">
        <f>VLOOKUP(A5267,[1]Maestra!A$1:C$746,2,0)</f>
        <v>ACFORFAI4</v>
      </c>
      <c r="C5267" s="1" t="str">
        <f>VLOOKUP(A5267,[1]Maestra!A$1:C$746,3,0)</f>
        <v>Forfaiting</v>
      </c>
      <c r="D5267" s="1" t="s">
        <v>478</v>
      </c>
      <c r="E5267" s="1" t="s">
        <v>479</v>
      </c>
      <c r="F5267" s="1">
        <v>1</v>
      </c>
      <c r="G5267" s="1">
        <v>572</v>
      </c>
      <c r="H5267" s="1" t="s">
        <v>482</v>
      </c>
      <c r="I5267" s="1" t="s">
        <v>415</v>
      </c>
      <c r="J5267" s="1" t="s">
        <v>325</v>
      </c>
      <c r="K5267" s="1" t="s">
        <v>447</v>
      </c>
      <c r="Q5267" s="2" t="s">
        <v>37</v>
      </c>
      <c r="R5267" s="1" t="s">
        <v>481</v>
      </c>
      <c r="S5267" s="1" t="str">
        <f t="shared" si="169"/>
        <v>FCD|572|G|S|CMED|NORM</v>
      </c>
      <c r="T5267" s="2" t="str">
        <f t="shared" si="170"/>
        <v>OK</v>
      </c>
    </row>
    <row r="5268" spans="1:20" x14ac:dyDescent="0.25">
      <c r="A5268" s="1">
        <v>107010199</v>
      </c>
      <c r="B5268" s="1" t="str">
        <f>VLOOKUP(A5268,[1]Maestra!A$1:C$746,2,0)</f>
        <v>ACFORFAI4</v>
      </c>
      <c r="C5268" s="1" t="str">
        <f>VLOOKUP(A5268,[1]Maestra!A$1:C$746,3,0)</f>
        <v>Forfaiting</v>
      </c>
      <c r="D5268" s="1" t="s">
        <v>478</v>
      </c>
      <c r="E5268" s="1" t="s">
        <v>479</v>
      </c>
      <c r="F5268" s="1">
        <v>1</v>
      </c>
      <c r="G5268" s="1">
        <v>572</v>
      </c>
      <c r="H5268" s="1" t="s">
        <v>482</v>
      </c>
      <c r="I5268" s="1" t="s">
        <v>415</v>
      </c>
      <c r="J5268" s="1" t="s">
        <v>331</v>
      </c>
      <c r="K5268" s="1" t="s">
        <v>445</v>
      </c>
      <c r="Q5268" s="2" t="s">
        <v>37</v>
      </c>
      <c r="R5268" s="1" t="s">
        <v>481</v>
      </c>
      <c r="S5268" s="1" t="str">
        <f t="shared" si="169"/>
        <v>FCD|572|G|S|CPEM|DUPE</v>
      </c>
      <c r="T5268" s="2" t="str">
        <f t="shared" si="170"/>
        <v>OK</v>
      </c>
    </row>
    <row r="5269" spans="1:20" x14ac:dyDescent="0.25">
      <c r="A5269" s="1">
        <v>107010199</v>
      </c>
      <c r="B5269" s="1" t="str">
        <f>VLOOKUP(A5269,[1]Maestra!A$1:C$746,2,0)</f>
        <v>ACFORFAI4</v>
      </c>
      <c r="C5269" s="1" t="str">
        <f>VLOOKUP(A5269,[1]Maestra!A$1:C$746,3,0)</f>
        <v>Forfaiting</v>
      </c>
      <c r="D5269" s="1" t="s">
        <v>478</v>
      </c>
      <c r="E5269" s="1" t="s">
        <v>479</v>
      </c>
      <c r="F5269" s="1">
        <v>1</v>
      </c>
      <c r="G5269" s="1">
        <v>572</v>
      </c>
      <c r="H5269" s="1" t="s">
        <v>482</v>
      </c>
      <c r="I5269" s="1" t="s">
        <v>415</v>
      </c>
      <c r="J5269" s="1" t="s">
        <v>331</v>
      </c>
      <c r="K5269" s="1" t="s">
        <v>447</v>
      </c>
      <c r="Q5269" s="2" t="s">
        <v>37</v>
      </c>
      <c r="R5269" s="1" t="s">
        <v>481</v>
      </c>
      <c r="S5269" s="1" t="str">
        <f t="shared" si="169"/>
        <v>FCD|572|G|S|CPEM|NORM</v>
      </c>
      <c r="T5269" s="2" t="str">
        <f t="shared" si="170"/>
        <v>OK</v>
      </c>
    </row>
    <row r="5270" spans="1:20" x14ac:dyDescent="0.25">
      <c r="A5270" s="1">
        <v>107010199</v>
      </c>
      <c r="B5270" s="1" t="str">
        <f>VLOOKUP(A5270,[1]Maestra!A$1:C$746,2,0)</f>
        <v>ACFORFAI4</v>
      </c>
      <c r="C5270" s="1" t="str">
        <f>VLOOKUP(A5270,[1]Maestra!A$1:C$746,3,0)</f>
        <v>Forfaiting</v>
      </c>
      <c r="D5270" s="1" t="s">
        <v>478</v>
      </c>
      <c r="E5270" s="1" t="s">
        <v>479</v>
      </c>
      <c r="F5270" s="1">
        <v>1</v>
      </c>
      <c r="G5270" s="1">
        <v>572</v>
      </c>
      <c r="H5270" s="1" t="s">
        <v>482</v>
      </c>
      <c r="I5270" s="1" t="s">
        <v>448</v>
      </c>
      <c r="J5270" s="1" t="s">
        <v>326</v>
      </c>
      <c r="K5270" s="1" t="s">
        <v>447</v>
      </c>
      <c r="Q5270" s="2" t="s">
        <v>37</v>
      </c>
      <c r="R5270" s="1" t="s">
        <v>481</v>
      </c>
      <c r="S5270" s="1" t="str">
        <f t="shared" si="169"/>
        <v>FCD|572|G|V|CBMD|NORM</v>
      </c>
      <c r="T5270" s="2" t="str">
        <f t="shared" si="170"/>
        <v>OK</v>
      </c>
    </row>
    <row r="5271" spans="1:20" x14ac:dyDescent="0.25">
      <c r="A5271" s="1">
        <v>107010199</v>
      </c>
      <c r="B5271" s="1" t="str">
        <f>VLOOKUP(A5271,[1]Maestra!A$1:C$746,2,0)</f>
        <v>ACFORFAI4</v>
      </c>
      <c r="C5271" s="1" t="str">
        <f>VLOOKUP(A5271,[1]Maestra!A$1:C$746,3,0)</f>
        <v>Forfaiting</v>
      </c>
      <c r="D5271" s="1" t="s">
        <v>478</v>
      </c>
      <c r="E5271" s="1" t="s">
        <v>479</v>
      </c>
      <c r="F5271" s="1">
        <v>1</v>
      </c>
      <c r="G5271" s="1">
        <v>572</v>
      </c>
      <c r="H5271" s="1" t="s">
        <v>482</v>
      </c>
      <c r="I5271" s="1" t="s">
        <v>448</v>
      </c>
      <c r="J5271" s="1" t="s">
        <v>327</v>
      </c>
      <c r="K5271" s="1" t="s">
        <v>445</v>
      </c>
      <c r="Q5271" s="2" t="s">
        <v>37</v>
      </c>
      <c r="R5271" s="1" t="s">
        <v>481</v>
      </c>
      <c r="S5271" s="1" t="str">
        <f t="shared" si="169"/>
        <v>FCD|572|G|V|CCOR|DUPE</v>
      </c>
      <c r="T5271" s="2" t="str">
        <f t="shared" si="170"/>
        <v>OK</v>
      </c>
    </row>
    <row r="5272" spans="1:20" x14ac:dyDescent="0.25">
      <c r="A5272" s="1">
        <v>107010199</v>
      </c>
      <c r="B5272" s="1" t="str">
        <f>VLOOKUP(A5272,[1]Maestra!A$1:C$746,2,0)</f>
        <v>ACFORFAI4</v>
      </c>
      <c r="C5272" s="1" t="str">
        <f>VLOOKUP(A5272,[1]Maestra!A$1:C$746,3,0)</f>
        <v>Forfaiting</v>
      </c>
      <c r="D5272" s="1" t="s">
        <v>478</v>
      </c>
      <c r="E5272" s="1" t="s">
        <v>479</v>
      </c>
      <c r="F5272" s="1">
        <v>1</v>
      </c>
      <c r="G5272" s="1">
        <v>572</v>
      </c>
      <c r="H5272" s="1" t="s">
        <v>482</v>
      </c>
      <c r="I5272" s="1" t="s">
        <v>448</v>
      </c>
      <c r="J5272" s="1" t="s">
        <v>327</v>
      </c>
      <c r="K5272" s="1" t="s">
        <v>447</v>
      </c>
      <c r="Q5272" s="2" t="s">
        <v>37</v>
      </c>
      <c r="R5272" s="1" t="s">
        <v>481</v>
      </c>
      <c r="S5272" s="1" t="str">
        <f t="shared" si="169"/>
        <v>FCD|572|G|V|CCOR|NORM</v>
      </c>
      <c r="T5272" s="2" t="str">
        <f t="shared" si="170"/>
        <v>OK</v>
      </c>
    </row>
    <row r="5273" spans="1:20" x14ac:dyDescent="0.25">
      <c r="A5273" s="1">
        <v>107010199</v>
      </c>
      <c r="B5273" s="1" t="str">
        <f>VLOOKUP(A5273,[1]Maestra!A$1:C$746,2,0)</f>
        <v>ACFORFAI4</v>
      </c>
      <c r="C5273" s="1" t="str">
        <f>VLOOKUP(A5273,[1]Maestra!A$1:C$746,3,0)</f>
        <v>Forfaiting</v>
      </c>
      <c r="D5273" s="1" t="s">
        <v>478</v>
      </c>
      <c r="E5273" s="1" t="s">
        <v>479</v>
      </c>
      <c r="F5273" s="1">
        <v>1</v>
      </c>
      <c r="G5273" s="1">
        <v>572</v>
      </c>
      <c r="H5273" s="1" t="s">
        <v>482</v>
      </c>
      <c r="I5273" s="1" t="s">
        <v>448</v>
      </c>
      <c r="J5273" s="1" t="s">
        <v>322</v>
      </c>
      <c r="K5273" s="1" t="s">
        <v>445</v>
      </c>
      <c r="Q5273" s="2" t="s">
        <v>37</v>
      </c>
      <c r="R5273" s="1" t="s">
        <v>481</v>
      </c>
      <c r="S5273" s="1" t="str">
        <f t="shared" si="169"/>
        <v>FCD|572|G|V|CESF|DUPE</v>
      </c>
      <c r="T5273" s="2" t="str">
        <f t="shared" si="170"/>
        <v>OK</v>
      </c>
    </row>
    <row r="5274" spans="1:20" x14ac:dyDescent="0.25">
      <c r="A5274" s="1">
        <v>107010199</v>
      </c>
      <c r="B5274" s="1" t="str">
        <f>VLOOKUP(A5274,[1]Maestra!A$1:C$746,2,0)</f>
        <v>ACFORFAI4</v>
      </c>
      <c r="C5274" s="1" t="str">
        <f>VLOOKUP(A5274,[1]Maestra!A$1:C$746,3,0)</f>
        <v>Forfaiting</v>
      </c>
      <c r="D5274" s="1" t="s">
        <v>478</v>
      </c>
      <c r="E5274" s="1" t="s">
        <v>479</v>
      </c>
      <c r="F5274" s="1">
        <v>1</v>
      </c>
      <c r="G5274" s="1">
        <v>572</v>
      </c>
      <c r="H5274" s="1" t="s">
        <v>482</v>
      </c>
      <c r="I5274" s="1" t="s">
        <v>448</v>
      </c>
      <c r="J5274" s="1" t="s">
        <v>322</v>
      </c>
      <c r="K5274" s="1" t="s">
        <v>447</v>
      </c>
      <c r="Q5274" s="2" t="s">
        <v>37</v>
      </c>
      <c r="R5274" s="1" t="s">
        <v>481</v>
      </c>
      <c r="S5274" s="1" t="str">
        <f t="shared" si="169"/>
        <v>FCD|572|G|V|CESF|NORM</v>
      </c>
      <c r="T5274" s="2" t="str">
        <f t="shared" si="170"/>
        <v>OK</v>
      </c>
    </row>
    <row r="5275" spans="1:20" x14ac:dyDescent="0.25">
      <c r="A5275" s="1">
        <v>107010199</v>
      </c>
      <c r="B5275" s="1" t="str">
        <f>VLOOKUP(A5275,[1]Maestra!A$1:C$746,2,0)</f>
        <v>ACFORFAI4</v>
      </c>
      <c r="C5275" s="1" t="str">
        <f>VLOOKUP(A5275,[1]Maestra!A$1:C$746,3,0)</f>
        <v>Forfaiting</v>
      </c>
      <c r="D5275" s="1" t="s">
        <v>478</v>
      </c>
      <c r="E5275" s="1" t="s">
        <v>479</v>
      </c>
      <c r="F5275" s="1">
        <v>1</v>
      </c>
      <c r="G5275" s="1">
        <v>572</v>
      </c>
      <c r="H5275" s="1" t="s">
        <v>482</v>
      </c>
      <c r="I5275" s="1" t="s">
        <v>448</v>
      </c>
      <c r="J5275" s="1" t="s">
        <v>323</v>
      </c>
      <c r="K5275" s="1" t="s">
        <v>445</v>
      </c>
      <c r="Q5275" s="2" t="s">
        <v>37</v>
      </c>
      <c r="R5275" s="1" t="s">
        <v>481</v>
      </c>
      <c r="S5275" s="1" t="str">
        <f t="shared" si="169"/>
        <v>FCD|572|G|V|CESP|DUPE</v>
      </c>
      <c r="T5275" s="2" t="str">
        <f t="shared" si="170"/>
        <v>OK</v>
      </c>
    </row>
    <row r="5276" spans="1:20" x14ac:dyDescent="0.25">
      <c r="A5276" s="1">
        <v>107010199</v>
      </c>
      <c r="B5276" s="1" t="str">
        <f>VLOOKUP(A5276,[1]Maestra!A$1:C$746,2,0)</f>
        <v>ACFORFAI4</v>
      </c>
      <c r="C5276" s="1" t="str">
        <f>VLOOKUP(A5276,[1]Maestra!A$1:C$746,3,0)</f>
        <v>Forfaiting</v>
      </c>
      <c r="D5276" s="1" t="s">
        <v>478</v>
      </c>
      <c r="E5276" s="1" t="s">
        <v>479</v>
      </c>
      <c r="F5276" s="1">
        <v>1</v>
      </c>
      <c r="G5276" s="1">
        <v>572</v>
      </c>
      <c r="H5276" s="1" t="s">
        <v>482</v>
      </c>
      <c r="I5276" s="1" t="s">
        <v>448</v>
      </c>
      <c r="J5276" s="1" t="s">
        <v>323</v>
      </c>
      <c r="K5276" s="1" t="s">
        <v>447</v>
      </c>
      <c r="Q5276" s="2" t="s">
        <v>37</v>
      </c>
      <c r="R5276" s="1" t="s">
        <v>481</v>
      </c>
      <c r="S5276" s="1" t="str">
        <f t="shared" si="169"/>
        <v>FCD|572|G|V|CESP|NORM</v>
      </c>
      <c r="T5276" s="2" t="str">
        <f t="shared" si="170"/>
        <v>OK</v>
      </c>
    </row>
    <row r="5277" spans="1:20" x14ac:dyDescent="0.25">
      <c r="A5277" s="1">
        <v>107010199</v>
      </c>
      <c r="B5277" s="1" t="str">
        <f>VLOOKUP(A5277,[1]Maestra!A$1:C$746,2,0)</f>
        <v>ACFORFAI4</v>
      </c>
      <c r="C5277" s="1" t="str">
        <f>VLOOKUP(A5277,[1]Maestra!A$1:C$746,3,0)</f>
        <v>Forfaiting</v>
      </c>
      <c r="D5277" s="1" t="s">
        <v>478</v>
      </c>
      <c r="E5277" s="1" t="s">
        <v>479</v>
      </c>
      <c r="F5277" s="1">
        <v>1</v>
      </c>
      <c r="G5277" s="1">
        <v>572</v>
      </c>
      <c r="H5277" s="1" t="s">
        <v>482</v>
      </c>
      <c r="I5277" s="1" t="s">
        <v>448</v>
      </c>
      <c r="J5277" s="1" t="s">
        <v>328</v>
      </c>
      <c r="K5277" s="1" t="s">
        <v>445</v>
      </c>
      <c r="Q5277" s="2" t="s">
        <v>37</v>
      </c>
      <c r="R5277" s="1" t="s">
        <v>481</v>
      </c>
      <c r="S5277" s="1" t="str">
        <f t="shared" si="169"/>
        <v>FCD|572|G|V|CGEM|DUPE</v>
      </c>
      <c r="T5277" s="2" t="str">
        <f t="shared" si="170"/>
        <v>OK</v>
      </c>
    </row>
    <row r="5278" spans="1:20" x14ac:dyDescent="0.25">
      <c r="A5278" s="1">
        <v>107010199</v>
      </c>
      <c r="B5278" s="1" t="str">
        <f>VLOOKUP(A5278,[1]Maestra!A$1:C$746,2,0)</f>
        <v>ACFORFAI4</v>
      </c>
      <c r="C5278" s="1" t="str">
        <f>VLOOKUP(A5278,[1]Maestra!A$1:C$746,3,0)</f>
        <v>Forfaiting</v>
      </c>
      <c r="D5278" s="1" t="s">
        <v>478</v>
      </c>
      <c r="E5278" s="1" t="s">
        <v>479</v>
      </c>
      <c r="F5278" s="1">
        <v>1</v>
      </c>
      <c r="G5278" s="1">
        <v>572</v>
      </c>
      <c r="H5278" s="1" t="s">
        <v>482</v>
      </c>
      <c r="I5278" s="1" t="s">
        <v>448</v>
      </c>
      <c r="J5278" s="1" t="s">
        <v>328</v>
      </c>
      <c r="K5278" s="1" t="s">
        <v>447</v>
      </c>
      <c r="Q5278" s="2" t="s">
        <v>37</v>
      </c>
      <c r="R5278" s="1" t="s">
        <v>481</v>
      </c>
      <c r="S5278" s="1" t="str">
        <f t="shared" si="169"/>
        <v>FCD|572|G|V|CGEM|NORM</v>
      </c>
      <c r="T5278" s="2" t="str">
        <f t="shared" si="170"/>
        <v>OK</v>
      </c>
    </row>
    <row r="5279" spans="1:20" x14ac:dyDescent="0.25">
      <c r="A5279" s="1">
        <v>107010199</v>
      </c>
      <c r="B5279" s="1" t="str">
        <f>VLOOKUP(A5279,[1]Maestra!A$1:C$746,2,0)</f>
        <v>ACFORFAI4</v>
      </c>
      <c r="C5279" s="1" t="str">
        <f>VLOOKUP(A5279,[1]Maestra!A$1:C$746,3,0)</f>
        <v>Forfaiting</v>
      </c>
      <c r="D5279" s="1" t="s">
        <v>478</v>
      </c>
      <c r="E5279" s="1" t="s">
        <v>479</v>
      </c>
      <c r="F5279" s="1">
        <v>1</v>
      </c>
      <c r="G5279" s="1">
        <v>572</v>
      </c>
      <c r="H5279" s="1" t="s">
        <v>482</v>
      </c>
      <c r="I5279" s="1" t="s">
        <v>448</v>
      </c>
      <c r="J5279" s="1" t="s">
        <v>325</v>
      </c>
      <c r="K5279" s="1" t="s">
        <v>445</v>
      </c>
      <c r="Q5279" s="2" t="s">
        <v>37</v>
      </c>
      <c r="R5279" s="1" t="s">
        <v>481</v>
      </c>
      <c r="S5279" s="1" t="str">
        <f t="shared" si="169"/>
        <v>FCD|572|G|V|CMED|DUPE</v>
      </c>
      <c r="T5279" s="2" t="str">
        <f t="shared" si="170"/>
        <v>OK</v>
      </c>
    </row>
    <row r="5280" spans="1:20" x14ac:dyDescent="0.25">
      <c r="A5280" s="1">
        <v>107010199</v>
      </c>
      <c r="B5280" s="1" t="str">
        <f>VLOOKUP(A5280,[1]Maestra!A$1:C$746,2,0)</f>
        <v>ACFORFAI4</v>
      </c>
      <c r="C5280" s="1" t="str">
        <f>VLOOKUP(A5280,[1]Maestra!A$1:C$746,3,0)</f>
        <v>Forfaiting</v>
      </c>
      <c r="D5280" s="1" t="s">
        <v>478</v>
      </c>
      <c r="E5280" s="1" t="s">
        <v>479</v>
      </c>
      <c r="F5280" s="1">
        <v>1</v>
      </c>
      <c r="G5280" s="1">
        <v>572</v>
      </c>
      <c r="H5280" s="1" t="s">
        <v>482</v>
      </c>
      <c r="I5280" s="1" t="s">
        <v>448</v>
      </c>
      <c r="J5280" s="1" t="s">
        <v>325</v>
      </c>
      <c r="K5280" s="1" t="s">
        <v>447</v>
      </c>
      <c r="Q5280" s="2" t="s">
        <v>37</v>
      </c>
      <c r="R5280" s="1" t="s">
        <v>481</v>
      </c>
      <c r="S5280" s="1" t="str">
        <f t="shared" si="169"/>
        <v>FCD|572|G|V|CMED|NORM</v>
      </c>
      <c r="T5280" s="2" t="str">
        <f t="shared" si="170"/>
        <v>OK</v>
      </c>
    </row>
    <row r="5281" spans="1:20" x14ac:dyDescent="0.25">
      <c r="A5281" s="1">
        <v>107010199</v>
      </c>
      <c r="B5281" s="1" t="str">
        <f>VLOOKUP(A5281,[1]Maestra!A$1:C$746,2,0)</f>
        <v>ACFORFAI4</v>
      </c>
      <c r="C5281" s="1" t="str">
        <f>VLOOKUP(A5281,[1]Maestra!A$1:C$746,3,0)</f>
        <v>Forfaiting</v>
      </c>
      <c r="D5281" s="1" t="s">
        <v>478</v>
      </c>
      <c r="E5281" s="1" t="s">
        <v>479</v>
      </c>
      <c r="F5281" s="1">
        <v>1</v>
      </c>
      <c r="G5281" s="1">
        <v>572</v>
      </c>
      <c r="H5281" s="1" t="s">
        <v>482</v>
      </c>
      <c r="I5281" s="1" t="s">
        <v>448</v>
      </c>
      <c r="J5281" s="1" t="s">
        <v>331</v>
      </c>
      <c r="K5281" s="1" t="s">
        <v>445</v>
      </c>
      <c r="Q5281" s="2" t="s">
        <v>37</v>
      </c>
      <c r="R5281" s="1" t="s">
        <v>481</v>
      </c>
      <c r="S5281" s="1" t="str">
        <f t="shared" si="169"/>
        <v>FCD|572|G|V|CPEM|DUPE</v>
      </c>
      <c r="T5281" s="2" t="str">
        <f t="shared" si="170"/>
        <v>OK</v>
      </c>
    </row>
    <row r="5282" spans="1:20" x14ac:dyDescent="0.25">
      <c r="A5282" s="1">
        <v>107010199</v>
      </c>
      <c r="B5282" s="1" t="str">
        <f>VLOOKUP(A5282,[1]Maestra!A$1:C$746,2,0)</f>
        <v>ACFORFAI4</v>
      </c>
      <c r="C5282" s="1" t="str">
        <f>VLOOKUP(A5282,[1]Maestra!A$1:C$746,3,0)</f>
        <v>Forfaiting</v>
      </c>
      <c r="D5282" s="1" t="s">
        <v>478</v>
      </c>
      <c r="E5282" s="1" t="s">
        <v>479</v>
      </c>
      <c r="F5282" s="1">
        <v>1</v>
      </c>
      <c r="G5282" s="1">
        <v>572</v>
      </c>
      <c r="H5282" s="1" t="s">
        <v>482</v>
      </c>
      <c r="I5282" s="1" t="s">
        <v>448</v>
      </c>
      <c r="J5282" s="1" t="s">
        <v>331</v>
      </c>
      <c r="K5282" s="1" t="s">
        <v>447</v>
      </c>
      <c r="Q5282" s="2" t="s">
        <v>37</v>
      </c>
      <c r="R5282" s="1" t="s">
        <v>481</v>
      </c>
      <c r="S5282" s="1" t="str">
        <f t="shared" si="169"/>
        <v>FCD|572|G|V|CPEM|NORM</v>
      </c>
      <c r="T5282" s="2" t="str">
        <f t="shared" si="170"/>
        <v>OK</v>
      </c>
    </row>
    <row r="5283" spans="1:20" x14ac:dyDescent="0.25">
      <c r="A5283" s="1">
        <v>104030199</v>
      </c>
      <c r="B5283" s="1" t="str">
        <f>VLOOKUP(A5283,[1]Maestra!A$1:C$746,2,0)</f>
        <v>ACFACINT5</v>
      </c>
      <c r="C5283" s="1" t="str">
        <f>VLOOKUP(A5283,[1]Maestra!A$1:C$746,3,0)</f>
        <v>Factoring Internacional</v>
      </c>
      <c r="D5283" s="1" t="s">
        <v>478</v>
      </c>
      <c r="E5283" s="1" t="s">
        <v>479</v>
      </c>
      <c r="F5283" s="1">
        <v>1</v>
      </c>
      <c r="G5283" s="1">
        <v>573</v>
      </c>
      <c r="H5283" s="1" t="s">
        <v>480</v>
      </c>
      <c r="I5283" s="1" t="s">
        <v>415</v>
      </c>
      <c r="J5283" s="1" t="s">
        <v>327</v>
      </c>
      <c r="K5283" s="1" t="s">
        <v>445</v>
      </c>
      <c r="Q5283" s="2" t="s">
        <v>37</v>
      </c>
      <c r="R5283" s="1" t="s">
        <v>481</v>
      </c>
      <c r="S5283" s="1" t="str">
        <f t="shared" si="169"/>
        <v>FCD|573|A|S|CCOR|DUPE</v>
      </c>
      <c r="T5283" s="2" t="str">
        <f t="shared" si="170"/>
        <v>OK</v>
      </c>
    </row>
    <row r="5284" spans="1:20" x14ac:dyDescent="0.25">
      <c r="A5284" s="1">
        <v>104030199</v>
      </c>
      <c r="B5284" s="1" t="str">
        <f>VLOOKUP(A5284,[1]Maestra!A$1:C$746,2,0)</f>
        <v>ACFACINT5</v>
      </c>
      <c r="C5284" s="1" t="str">
        <f>VLOOKUP(A5284,[1]Maestra!A$1:C$746,3,0)</f>
        <v>Factoring Internacional</v>
      </c>
      <c r="D5284" s="1" t="s">
        <v>478</v>
      </c>
      <c r="E5284" s="1" t="s">
        <v>479</v>
      </c>
      <c r="F5284" s="1">
        <v>1</v>
      </c>
      <c r="G5284" s="1">
        <v>573</v>
      </c>
      <c r="H5284" s="1" t="s">
        <v>480</v>
      </c>
      <c r="I5284" s="1" t="s">
        <v>415</v>
      </c>
      <c r="J5284" s="1" t="s">
        <v>327</v>
      </c>
      <c r="K5284" s="1" t="s">
        <v>447</v>
      </c>
      <c r="Q5284" s="2" t="s">
        <v>37</v>
      </c>
      <c r="R5284" s="1" t="s">
        <v>481</v>
      </c>
      <c r="S5284" s="1" t="str">
        <f t="shared" si="169"/>
        <v>FCD|573|A|S|CCOR|NORM</v>
      </c>
      <c r="T5284" s="2" t="str">
        <f t="shared" si="170"/>
        <v>OK</v>
      </c>
    </row>
    <row r="5285" spans="1:20" x14ac:dyDescent="0.25">
      <c r="A5285" s="1">
        <v>104030199</v>
      </c>
      <c r="B5285" s="1" t="str">
        <f>VLOOKUP(A5285,[1]Maestra!A$1:C$746,2,0)</f>
        <v>ACFACINT5</v>
      </c>
      <c r="C5285" s="1" t="str">
        <f>VLOOKUP(A5285,[1]Maestra!A$1:C$746,3,0)</f>
        <v>Factoring Internacional</v>
      </c>
      <c r="D5285" s="1" t="s">
        <v>478</v>
      </c>
      <c r="E5285" s="1" t="s">
        <v>479</v>
      </c>
      <c r="F5285" s="1">
        <v>1</v>
      </c>
      <c r="G5285" s="1">
        <v>573</v>
      </c>
      <c r="H5285" s="1" t="s">
        <v>480</v>
      </c>
      <c r="I5285" s="1" t="s">
        <v>415</v>
      </c>
      <c r="J5285" s="1" t="s">
        <v>323</v>
      </c>
      <c r="K5285" s="1" t="s">
        <v>445</v>
      </c>
      <c r="Q5285" s="2" t="s">
        <v>37</v>
      </c>
      <c r="R5285" s="1" t="s">
        <v>481</v>
      </c>
      <c r="S5285" s="1" t="str">
        <f t="shared" si="169"/>
        <v>FCD|573|A|S|CESP|DUPE</v>
      </c>
      <c r="T5285" s="2" t="str">
        <f t="shared" si="170"/>
        <v>OK</v>
      </c>
    </row>
    <row r="5286" spans="1:20" x14ac:dyDescent="0.25">
      <c r="A5286" s="1">
        <v>104030199</v>
      </c>
      <c r="B5286" s="1" t="str">
        <f>VLOOKUP(A5286,[1]Maestra!A$1:C$746,2,0)</f>
        <v>ACFACINT5</v>
      </c>
      <c r="C5286" s="1" t="str">
        <f>VLOOKUP(A5286,[1]Maestra!A$1:C$746,3,0)</f>
        <v>Factoring Internacional</v>
      </c>
      <c r="D5286" s="1" t="s">
        <v>478</v>
      </c>
      <c r="E5286" s="1" t="s">
        <v>479</v>
      </c>
      <c r="F5286" s="1">
        <v>1</v>
      </c>
      <c r="G5286" s="1">
        <v>573</v>
      </c>
      <c r="H5286" s="1" t="s">
        <v>480</v>
      </c>
      <c r="I5286" s="1" t="s">
        <v>415</v>
      </c>
      <c r="J5286" s="1" t="s">
        <v>323</v>
      </c>
      <c r="K5286" s="1" t="s">
        <v>447</v>
      </c>
      <c r="Q5286" s="2" t="s">
        <v>37</v>
      </c>
      <c r="R5286" s="1" t="s">
        <v>481</v>
      </c>
      <c r="S5286" s="1" t="str">
        <f t="shared" si="169"/>
        <v>FCD|573|A|S|CESP|NORM</v>
      </c>
      <c r="T5286" s="2" t="str">
        <f t="shared" si="170"/>
        <v>OK</v>
      </c>
    </row>
    <row r="5287" spans="1:20" x14ac:dyDescent="0.25">
      <c r="A5287" s="1">
        <v>104030199</v>
      </c>
      <c r="B5287" s="1" t="str">
        <f>VLOOKUP(A5287,[1]Maestra!A$1:C$746,2,0)</f>
        <v>ACFACINT5</v>
      </c>
      <c r="C5287" s="1" t="str">
        <f>VLOOKUP(A5287,[1]Maestra!A$1:C$746,3,0)</f>
        <v>Factoring Internacional</v>
      </c>
      <c r="D5287" s="1" t="s">
        <v>478</v>
      </c>
      <c r="E5287" s="1" t="s">
        <v>479</v>
      </c>
      <c r="F5287" s="1">
        <v>1</v>
      </c>
      <c r="G5287" s="1">
        <v>573</v>
      </c>
      <c r="H5287" s="1" t="s">
        <v>480</v>
      </c>
      <c r="I5287" s="1" t="s">
        <v>415</v>
      </c>
      <c r="J5287" s="1" t="s">
        <v>328</v>
      </c>
      <c r="K5287" s="1" t="s">
        <v>445</v>
      </c>
      <c r="Q5287" s="2" t="s">
        <v>37</v>
      </c>
      <c r="R5287" s="1" t="s">
        <v>481</v>
      </c>
      <c r="S5287" s="1" t="str">
        <f t="shared" si="169"/>
        <v>FCD|573|A|S|CGEM|DUPE</v>
      </c>
      <c r="T5287" s="2" t="str">
        <f t="shared" si="170"/>
        <v>OK</v>
      </c>
    </row>
    <row r="5288" spans="1:20" x14ac:dyDescent="0.25">
      <c r="A5288" s="1">
        <v>104030199</v>
      </c>
      <c r="B5288" s="1" t="str">
        <f>VLOOKUP(A5288,[1]Maestra!A$1:C$746,2,0)</f>
        <v>ACFACINT5</v>
      </c>
      <c r="C5288" s="1" t="str">
        <f>VLOOKUP(A5288,[1]Maestra!A$1:C$746,3,0)</f>
        <v>Factoring Internacional</v>
      </c>
      <c r="D5288" s="1" t="s">
        <v>478</v>
      </c>
      <c r="E5288" s="1" t="s">
        <v>479</v>
      </c>
      <c r="F5288" s="1">
        <v>1</v>
      </c>
      <c r="G5288" s="1">
        <v>573</v>
      </c>
      <c r="H5288" s="1" t="s">
        <v>480</v>
      </c>
      <c r="I5288" s="1" t="s">
        <v>415</v>
      </c>
      <c r="J5288" s="1" t="s">
        <v>328</v>
      </c>
      <c r="K5288" s="1" t="s">
        <v>447</v>
      </c>
      <c r="Q5288" s="2" t="s">
        <v>37</v>
      </c>
      <c r="R5288" s="1" t="s">
        <v>481</v>
      </c>
      <c r="S5288" s="1" t="str">
        <f t="shared" si="169"/>
        <v>FCD|573|A|S|CGEM|NORM</v>
      </c>
      <c r="T5288" s="2" t="str">
        <f t="shared" si="170"/>
        <v>OK</v>
      </c>
    </row>
    <row r="5289" spans="1:20" x14ac:dyDescent="0.25">
      <c r="A5289" s="1">
        <v>104030199</v>
      </c>
      <c r="B5289" s="1" t="str">
        <f>VLOOKUP(A5289,[1]Maestra!A$1:C$746,2,0)</f>
        <v>ACFACINT5</v>
      </c>
      <c r="C5289" s="1" t="str">
        <f>VLOOKUP(A5289,[1]Maestra!A$1:C$746,3,0)</f>
        <v>Factoring Internacional</v>
      </c>
      <c r="D5289" s="1" t="s">
        <v>478</v>
      </c>
      <c r="E5289" s="1" t="s">
        <v>479</v>
      </c>
      <c r="F5289" s="1">
        <v>1</v>
      </c>
      <c r="G5289" s="1">
        <v>573</v>
      </c>
      <c r="H5289" s="1" t="s">
        <v>480</v>
      </c>
      <c r="I5289" s="1" t="s">
        <v>415</v>
      </c>
      <c r="J5289" s="1" t="s">
        <v>325</v>
      </c>
      <c r="K5289" s="1" t="s">
        <v>445</v>
      </c>
      <c r="Q5289" s="2" t="s">
        <v>37</v>
      </c>
      <c r="R5289" s="1" t="s">
        <v>481</v>
      </c>
      <c r="S5289" s="1" t="str">
        <f t="shared" si="169"/>
        <v>FCD|573|A|S|CMED|DUPE</v>
      </c>
      <c r="T5289" s="2" t="str">
        <f t="shared" si="170"/>
        <v>OK</v>
      </c>
    </row>
    <row r="5290" spans="1:20" x14ac:dyDescent="0.25">
      <c r="A5290" s="1">
        <v>104030199</v>
      </c>
      <c r="B5290" s="1" t="str">
        <f>VLOOKUP(A5290,[1]Maestra!A$1:C$746,2,0)</f>
        <v>ACFACINT5</v>
      </c>
      <c r="C5290" s="1" t="str">
        <f>VLOOKUP(A5290,[1]Maestra!A$1:C$746,3,0)</f>
        <v>Factoring Internacional</v>
      </c>
      <c r="D5290" s="1" t="s">
        <v>478</v>
      </c>
      <c r="E5290" s="1" t="s">
        <v>479</v>
      </c>
      <c r="F5290" s="1">
        <v>1</v>
      </c>
      <c r="G5290" s="1">
        <v>573</v>
      </c>
      <c r="H5290" s="1" t="s">
        <v>480</v>
      </c>
      <c r="I5290" s="1" t="s">
        <v>415</v>
      </c>
      <c r="J5290" s="1" t="s">
        <v>325</v>
      </c>
      <c r="K5290" s="1" t="s">
        <v>447</v>
      </c>
      <c r="Q5290" s="2" t="s">
        <v>37</v>
      </c>
      <c r="R5290" s="1" t="s">
        <v>481</v>
      </c>
      <c r="S5290" s="1" t="str">
        <f t="shared" si="169"/>
        <v>FCD|573|A|S|CMED|NORM</v>
      </c>
      <c r="T5290" s="2" t="str">
        <f t="shared" si="170"/>
        <v>OK</v>
      </c>
    </row>
    <row r="5291" spans="1:20" x14ac:dyDescent="0.25">
      <c r="A5291" s="1">
        <v>104030199</v>
      </c>
      <c r="B5291" s="1" t="str">
        <f>VLOOKUP(A5291,[1]Maestra!A$1:C$746,2,0)</f>
        <v>ACFACINT5</v>
      </c>
      <c r="C5291" s="1" t="str">
        <f>VLOOKUP(A5291,[1]Maestra!A$1:C$746,3,0)</f>
        <v>Factoring Internacional</v>
      </c>
      <c r="D5291" s="1" t="s">
        <v>478</v>
      </c>
      <c r="E5291" s="1" t="s">
        <v>479</v>
      </c>
      <c r="F5291" s="1">
        <v>1</v>
      </c>
      <c r="G5291" s="1">
        <v>573</v>
      </c>
      <c r="H5291" s="1" t="s">
        <v>480</v>
      </c>
      <c r="I5291" s="1" t="s">
        <v>415</v>
      </c>
      <c r="J5291" s="1" t="s">
        <v>331</v>
      </c>
      <c r="K5291" s="1" t="s">
        <v>445</v>
      </c>
      <c r="Q5291" s="2" t="s">
        <v>37</v>
      </c>
      <c r="R5291" s="1" t="s">
        <v>481</v>
      </c>
      <c r="S5291" s="1" t="str">
        <f t="shared" si="169"/>
        <v>FCD|573|A|S|CPEM|DUPE</v>
      </c>
      <c r="T5291" s="2" t="str">
        <f t="shared" si="170"/>
        <v>OK</v>
      </c>
    </row>
    <row r="5292" spans="1:20" x14ac:dyDescent="0.25">
      <c r="A5292" s="1">
        <v>104030199</v>
      </c>
      <c r="B5292" s="1" t="str">
        <f>VLOOKUP(A5292,[1]Maestra!A$1:C$746,2,0)</f>
        <v>ACFACINT5</v>
      </c>
      <c r="C5292" s="1" t="str">
        <f>VLOOKUP(A5292,[1]Maestra!A$1:C$746,3,0)</f>
        <v>Factoring Internacional</v>
      </c>
      <c r="D5292" s="1" t="s">
        <v>478</v>
      </c>
      <c r="E5292" s="1" t="s">
        <v>479</v>
      </c>
      <c r="F5292" s="1">
        <v>1</v>
      </c>
      <c r="G5292" s="1">
        <v>573</v>
      </c>
      <c r="H5292" s="1" t="s">
        <v>480</v>
      </c>
      <c r="I5292" s="1" t="s">
        <v>415</v>
      </c>
      <c r="J5292" s="1" t="s">
        <v>331</v>
      </c>
      <c r="K5292" s="1" t="s">
        <v>447</v>
      </c>
      <c r="Q5292" s="2" t="s">
        <v>37</v>
      </c>
      <c r="R5292" s="1" t="s">
        <v>481</v>
      </c>
      <c r="S5292" s="1" t="str">
        <f t="shared" si="169"/>
        <v>FCD|573|A|S|CPEM|NORM</v>
      </c>
      <c r="T5292" s="2" t="str">
        <f t="shared" si="170"/>
        <v>OK</v>
      </c>
    </row>
    <row r="5293" spans="1:20" x14ac:dyDescent="0.25">
      <c r="A5293" s="1">
        <v>104030199</v>
      </c>
      <c r="B5293" s="1" t="str">
        <f>VLOOKUP(A5293,[1]Maestra!A$1:C$746,2,0)</f>
        <v>ACFACINT5</v>
      </c>
      <c r="C5293" s="1" t="str">
        <f>VLOOKUP(A5293,[1]Maestra!A$1:C$746,3,0)</f>
        <v>Factoring Internacional</v>
      </c>
      <c r="D5293" s="1" t="s">
        <v>478</v>
      </c>
      <c r="E5293" s="1" t="s">
        <v>479</v>
      </c>
      <c r="F5293" s="1">
        <v>1</v>
      </c>
      <c r="G5293" s="1">
        <v>573</v>
      </c>
      <c r="H5293" s="1" t="s">
        <v>480</v>
      </c>
      <c r="I5293" s="1" t="s">
        <v>448</v>
      </c>
      <c r="J5293" s="1" t="s">
        <v>327</v>
      </c>
      <c r="K5293" s="1" t="s">
        <v>445</v>
      </c>
      <c r="Q5293" s="2" t="s">
        <v>37</v>
      </c>
      <c r="R5293" s="1" t="s">
        <v>481</v>
      </c>
      <c r="S5293" s="1" t="str">
        <f t="shared" si="169"/>
        <v>FCD|573|A|V|CCOR|DUPE</v>
      </c>
      <c r="T5293" s="2" t="str">
        <f t="shared" si="170"/>
        <v>OK</v>
      </c>
    </row>
    <row r="5294" spans="1:20" x14ac:dyDescent="0.25">
      <c r="A5294" s="1">
        <v>104030199</v>
      </c>
      <c r="B5294" s="1" t="str">
        <f>VLOOKUP(A5294,[1]Maestra!A$1:C$746,2,0)</f>
        <v>ACFACINT5</v>
      </c>
      <c r="C5294" s="1" t="str">
        <f>VLOOKUP(A5294,[1]Maestra!A$1:C$746,3,0)</f>
        <v>Factoring Internacional</v>
      </c>
      <c r="D5294" s="1" t="s">
        <v>478</v>
      </c>
      <c r="E5294" s="1" t="s">
        <v>479</v>
      </c>
      <c r="F5294" s="1">
        <v>1</v>
      </c>
      <c r="G5294" s="1">
        <v>573</v>
      </c>
      <c r="H5294" s="1" t="s">
        <v>480</v>
      </c>
      <c r="I5294" s="1" t="s">
        <v>448</v>
      </c>
      <c r="J5294" s="1" t="s">
        <v>327</v>
      </c>
      <c r="K5294" s="1" t="s">
        <v>447</v>
      </c>
      <c r="Q5294" s="2" t="s">
        <v>37</v>
      </c>
      <c r="R5294" s="1" t="s">
        <v>481</v>
      </c>
      <c r="S5294" s="1" t="str">
        <f t="shared" si="169"/>
        <v>FCD|573|A|V|CCOR|NORM</v>
      </c>
      <c r="T5294" s="2" t="str">
        <f t="shared" si="170"/>
        <v>OK</v>
      </c>
    </row>
    <row r="5295" spans="1:20" x14ac:dyDescent="0.25">
      <c r="A5295" s="1">
        <v>104030199</v>
      </c>
      <c r="B5295" s="1" t="str">
        <f>VLOOKUP(A5295,[1]Maestra!A$1:C$746,2,0)</f>
        <v>ACFACINT5</v>
      </c>
      <c r="C5295" s="1" t="str">
        <f>VLOOKUP(A5295,[1]Maestra!A$1:C$746,3,0)</f>
        <v>Factoring Internacional</v>
      </c>
      <c r="D5295" s="1" t="s">
        <v>478</v>
      </c>
      <c r="E5295" s="1" t="s">
        <v>479</v>
      </c>
      <c r="F5295" s="1">
        <v>1</v>
      </c>
      <c r="G5295" s="1">
        <v>573</v>
      </c>
      <c r="H5295" s="1" t="s">
        <v>480</v>
      </c>
      <c r="I5295" s="1" t="s">
        <v>448</v>
      </c>
      <c r="J5295" s="1" t="s">
        <v>323</v>
      </c>
      <c r="K5295" s="1" t="s">
        <v>445</v>
      </c>
      <c r="Q5295" s="2" t="s">
        <v>37</v>
      </c>
      <c r="R5295" s="1" t="s">
        <v>481</v>
      </c>
      <c r="S5295" s="1" t="str">
        <f t="shared" si="169"/>
        <v>FCD|573|A|V|CESP|DUPE</v>
      </c>
      <c r="T5295" s="2" t="str">
        <f t="shared" si="170"/>
        <v>OK</v>
      </c>
    </row>
    <row r="5296" spans="1:20" x14ac:dyDescent="0.25">
      <c r="A5296" s="1">
        <v>104030199</v>
      </c>
      <c r="B5296" s="1" t="str">
        <f>VLOOKUP(A5296,[1]Maestra!A$1:C$746,2,0)</f>
        <v>ACFACINT5</v>
      </c>
      <c r="C5296" s="1" t="str">
        <f>VLOOKUP(A5296,[1]Maestra!A$1:C$746,3,0)</f>
        <v>Factoring Internacional</v>
      </c>
      <c r="D5296" s="1" t="s">
        <v>478</v>
      </c>
      <c r="E5296" s="1" t="s">
        <v>479</v>
      </c>
      <c r="F5296" s="1">
        <v>1</v>
      </c>
      <c r="G5296" s="1">
        <v>573</v>
      </c>
      <c r="H5296" s="1" t="s">
        <v>480</v>
      </c>
      <c r="I5296" s="1" t="s">
        <v>448</v>
      </c>
      <c r="J5296" s="1" t="s">
        <v>323</v>
      </c>
      <c r="K5296" s="1" t="s">
        <v>447</v>
      </c>
      <c r="Q5296" s="2" t="s">
        <v>37</v>
      </c>
      <c r="R5296" s="1" t="s">
        <v>481</v>
      </c>
      <c r="S5296" s="1" t="str">
        <f t="shared" si="169"/>
        <v>FCD|573|A|V|CESP|NORM</v>
      </c>
      <c r="T5296" s="2" t="str">
        <f t="shared" si="170"/>
        <v>OK</v>
      </c>
    </row>
    <row r="5297" spans="1:20" x14ac:dyDescent="0.25">
      <c r="A5297" s="1">
        <v>104030199</v>
      </c>
      <c r="B5297" s="1" t="str">
        <f>VLOOKUP(A5297,[1]Maestra!A$1:C$746,2,0)</f>
        <v>ACFACINT5</v>
      </c>
      <c r="C5297" s="1" t="str">
        <f>VLOOKUP(A5297,[1]Maestra!A$1:C$746,3,0)</f>
        <v>Factoring Internacional</v>
      </c>
      <c r="D5297" s="1" t="s">
        <v>478</v>
      </c>
      <c r="E5297" s="1" t="s">
        <v>479</v>
      </c>
      <c r="F5297" s="1">
        <v>1</v>
      </c>
      <c r="G5297" s="1">
        <v>573</v>
      </c>
      <c r="H5297" s="1" t="s">
        <v>480</v>
      </c>
      <c r="I5297" s="1" t="s">
        <v>448</v>
      </c>
      <c r="J5297" s="1" t="s">
        <v>328</v>
      </c>
      <c r="K5297" s="1" t="s">
        <v>445</v>
      </c>
      <c r="Q5297" s="2" t="s">
        <v>37</v>
      </c>
      <c r="R5297" s="1" t="s">
        <v>481</v>
      </c>
      <c r="S5297" s="1" t="str">
        <f t="shared" si="169"/>
        <v>FCD|573|A|V|CGEM|DUPE</v>
      </c>
      <c r="T5297" s="2" t="str">
        <f t="shared" si="170"/>
        <v>OK</v>
      </c>
    </row>
    <row r="5298" spans="1:20" x14ac:dyDescent="0.25">
      <c r="A5298" s="1">
        <v>104030199</v>
      </c>
      <c r="B5298" s="1" t="str">
        <f>VLOOKUP(A5298,[1]Maestra!A$1:C$746,2,0)</f>
        <v>ACFACINT5</v>
      </c>
      <c r="C5298" s="1" t="str">
        <f>VLOOKUP(A5298,[1]Maestra!A$1:C$746,3,0)</f>
        <v>Factoring Internacional</v>
      </c>
      <c r="D5298" s="1" t="s">
        <v>478</v>
      </c>
      <c r="E5298" s="1" t="s">
        <v>479</v>
      </c>
      <c r="F5298" s="1">
        <v>1</v>
      </c>
      <c r="G5298" s="1">
        <v>573</v>
      </c>
      <c r="H5298" s="1" t="s">
        <v>480</v>
      </c>
      <c r="I5298" s="1" t="s">
        <v>448</v>
      </c>
      <c r="J5298" s="1" t="s">
        <v>328</v>
      </c>
      <c r="K5298" s="1" t="s">
        <v>447</v>
      </c>
      <c r="Q5298" s="2" t="s">
        <v>37</v>
      </c>
      <c r="R5298" s="1" t="s">
        <v>481</v>
      </c>
      <c r="S5298" s="1" t="str">
        <f t="shared" si="169"/>
        <v>FCD|573|A|V|CGEM|NORM</v>
      </c>
      <c r="T5298" s="2" t="str">
        <f t="shared" si="170"/>
        <v>OK</v>
      </c>
    </row>
    <row r="5299" spans="1:20" x14ac:dyDescent="0.25">
      <c r="A5299" s="1">
        <v>104030199</v>
      </c>
      <c r="B5299" s="1" t="str">
        <f>VLOOKUP(A5299,[1]Maestra!A$1:C$746,2,0)</f>
        <v>ACFACINT5</v>
      </c>
      <c r="C5299" s="1" t="str">
        <f>VLOOKUP(A5299,[1]Maestra!A$1:C$746,3,0)</f>
        <v>Factoring Internacional</v>
      </c>
      <c r="D5299" s="1" t="s">
        <v>478</v>
      </c>
      <c r="E5299" s="1" t="s">
        <v>479</v>
      </c>
      <c r="F5299" s="1">
        <v>1</v>
      </c>
      <c r="G5299" s="1">
        <v>573</v>
      </c>
      <c r="H5299" s="1" t="s">
        <v>480</v>
      </c>
      <c r="I5299" s="1" t="s">
        <v>448</v>
      </c>
      <c r="J5299" s="1" t="s">
        <v>325</v>
      </c>
      <c r="K5299" s="1" t="s">
        <v>445</v>
      </c>
      <c r="Q5299" s="2" t="s">
        <v>37</v>
      </c>
      <c r="R5299" s="1" t="s">
        <v>481</v>
      </c>
      <c r="S5299" s="1" t="str">
        <f t="shared" si="169"/>
        <v>FCD|573|A|V|CMED|DUPE</v>
      </c>
      <c r="T5299" s="2" t="str">
        <f t="shared" si="170"/>
        <v>OK</v>
      </c>
    </row>
    <row r="5300" spans="1:20" x14ac:dyDescent="0.25">
      <c r="A5300" s="1">
        <v>104030199</v>
      </c>
      <c r="B5300" s="1" t="str">
        <f>VLOOKUP(A5300,[1]Maestra!A$1:C$746,2,0)</f>
        <v>ACFACINT5</v>
      </c>
      <c r="C5300" s="1" t="str">
        <f>VLOOKUP(A5300,[1]Maestra!A$1:C$746,3,0)</f>
        <v>Factoring Internacional</v>
      </c>
      <c r="D5300" s="1" t="s">
        <v>478</v>
      </c>
      <c r="E5300" s="1" t="s">
        <v>479</v>
      </c>
      <c r="F5300" s="1">
        <v>1</v>
      </c>
      <c r="G5300" s="1">
        <v>573</v>
      </c>
      <c r="H5300" s="1" t="s">
        <v>480</v>
      </c>
      <c r="I5300" s="1" t="s">
        <v>448</v>
      </c>
      <c r="J5300" s="1" t="s">
        <v>325</v>
      </c>
      <c r="K5300" s="1" t="s">
        <v>447</v>
      </c>
      <c r="Q5300" s="2" t="s">
        <v>37</v>
      </c>
      <c r="R5300" s="1" t="s">
        <v>481</v>
      </c>
      <c r="S5300" s="1" t="str">
        <f t="shared" si="169"/>
        <v>FCD|573|A|V|CMED|NORM</v>
      </c>
      <c r="T5300" s="2" t="str">
        <f t="shared" si="170"/>
        <v>OK</v>
      </c>
    </row>
    <row r="5301" spans="1:20" x14ac:dyDescent="0.25">
      <c r="A5301" s="1">
        <v>104030199</v>
      </c>
      <c r="B5301" s="1" t="str">
        <f>VLOOKUP(A5301,[1]Maestra!A$1:C$746,2,0)</f>
        <v>ACFACINT5</v>
      </c>
      <c r="C5301" s="1" t="str">
        <f>VLOOKUP(A5301,[1]Maestra!A$1:C$746,3,0)</f>
        <v>Factoring Internacional</v>
      </c>
      <c r="D5301" s="1" t="s">
        <v>478</v>
      </c>
      <c r="E5301" s="1" t="s">
        <v>479</v>
      </c>
      <c r="F5301" s="1">
        <v>1</v>
      </c>
      <c r="G5301" s="1">
        <v>573</v>
      </c>
      <c r="H5301" s="1" t="s">
        <v>480</v>
      </c>
      <c r="I5301" s="1" t="s">
        <v>448</v>
      </c>
      <c r="J5301" s="1" t="s">
        <v>331</v>
      </c>
      <c r="K5301" s="1" t="s">
        <v>445</v>
      </c>
      <c r="Q5301" s="2" t="s">
        <v>37</v>
      </c>
      <c r="R5301" s="1" t="s">
        <v>481</v>
      </c>
      <c r="S5301" s="1" t="str">
        <f t="shared" si="169"/>
        <v>FCD|573|A|V|CPEM|DUPE</v>
      </c>
      <c r="T5301" s="2" t="str">
        <f t="shared" si="170"/>
        <v>OK</v>
      </c>
    </row>
    <row r="5302" spans="1:20" x14ac:dyDescent="0.25">
      <c r="A5302" s="1">
        <v>104030199</v>
      </c>
      <c r="B5302" s="1" t="str">
        <f>VLOOKUP(A5302,[1]Maestra!A$1:C$746,2,0)</f>
        <v>ACFACINT5</v>
      </c>
      <c r="C5302" s="1" t="str">
        <f>VLOOKUP(A5302,[1]Maestra!A$1:C$746,3,0)</f>
        <v>Factoring Internacional</v>
      </c>
      <c r="D5302" s="1" t="s">
        <v>478</v>
      </c>
      <c r="E5302" s="1" t="s">
        <v>479</v>
      </c>
      <c r="F5302" s="1">
        <v>1</v>
      </c>
      <c r="G5302" s="1">
        <v>573</v>
      </c>
      <c r="H5302" s="1" t="s">
        <v>480</v>
      </c>
      <c r="I5302" s="1" t="s">
        <v>448</v>
      </c>
      <c r="J5302" s="1" t="s">
        <v>331</v>
      </c>
      <c r="K5302" s="1" t="s">
        <v>447</v>
      </c>
      <c r="Q5302" s="2" t="s">
        <v>37</v>
      </c>
      <c r="R5302" s="1" t="s">
        <v>481</v>
      </c>
      <c r="S5302" s="1" t="str">
        <f t="shared" si="169"/>
        <v>FCD|573|A|V|CPEM|NORM</v>
      </c>
      <c r="T5302" s="2" t="str">
        <f t="shared" si="170"/>
        <v>OK</v>
      </c>
    </row>
    <row r="5303" spans="1:20" x14ac:dyDescent="0.25">
      <c r="A5303" s="1">
        <v>104030199</v>
      </c>
      <c r="B5303" s="1" t="str">
        <f>VLOOKUP(A5303,[1]Maestra!A$1:C$746,2,0)</f>
        <v>ACFACINT5</v>
      </c>
      <c r="C5303" s="1" t="str">
        <f>VLOOKUP(A5303,[1]Maestra!A$1:C$746,3,0)</f>
        <v>Factoring Internacional</v>
      </c>
      <c r="D5303" s="1" t="s">
        <v>478</v>
      </c>
      <c r="E5303" s="1" t="s">
        <v>479</v>
      </c>
      <c r="F5303" s="1">
        <v>1</v>
      </c>
      <c r="G5303" s="1">
        <v>573</v>
      </c>
      <c r="H5303" s="1" t="s">
        <v>482</v>
      </c>
      <c r="I5303" s="1" t="s">
        <v>415</v>
      </c>
      <c r="J5303" s="1" t="s">
        <v>327</v>
      </c>
      <c r="K5303" s="1" t="s">
        <v>445</v>
      </c>
      <c r="Q5303" s="2" t="s">
        <v>37</v>
      </c>
      <c r="R5303" s="1" t="s">
        <v>481</v>
      </c>
      <c r="S5303" s="1" t="str">
        <f t="shared" si="169"/>
        <v>FCD|573|G|S|CCOR|DUPE</v>
      </c>
      <c r="T5303" s="2" t="str">
        <f t="shared" si="170"/>
        <v>OK</v>
      </c>
    </row>
    <row r="5304" spans="1:20" x14ac:dyDescent="0.25">
      <c r="A5304" s="1">
        <v>104030199</v>
      </c>
      <c r="B5304" s="1" t="str">
        <f>VLOOKUP(A5304,[1]Maestra!A$1:C$746,2,0)</f>
        <v>ACFACINT5</v>
      </c>
      <c r="C5304" s="1" t="str">
        <f>VLOOKUP(A5304,[1]Maestra!A$1:C$746,3,0)</f>
        <v>Factoring Internacional</v>
      </c>
      <c r="D5304" s="1" t="s">
        <v>478</v>
      </c>
      <c r="E5304" s="1" t="s">
        <v>479</v>
      </c>
      <c r="F5304" s="1">
        <v>1</v>
      </c>
      <c r="G5304" s="1">
        <v>573</v>
      </c>
      <c r="H5304" s="1" t="s">
        <v>482</v>
      </c>
      <c r="I5304" s="1" t="s">
        <v>415</v>
      </c>
      <c r="J5304" s="1" t="s">
        <v>327</v>
      </c>
      <c r="K5304" s="1" t="s">
        <v>447</v>
      </c>
      <c r="Q5304" s="2" t="s">
        <v>37</v>
      </c>
      <c r="R5304" s="1" t="s">
        <v>481</v>
      </c>
      <c r="S5304" s="1" t="str">
        <f t="shared" si="169"/>
        <v>FCD|573|G|S|CCOR|NORM</v>
      </c>
      <c r="T5304" s="2" t="str">
        <f t="shared" si="170"/>
        <v>OK</v>
      </c>
    </row>
    <row r="5305" spans="1:20" x14ac:dyDescent="0.25">
      <c r="A5305" s="1">
        <v>104030199</v>
      </c>
      <c r="B5305" s="1" t="str">
        <f>VLOOKUP(A5305,[1]Maestra!A$1:C$746,2,0)</f>
        <v>ACFACINT5</v>
      </c>
      <c r="C5305" s="1" t="str">
        <f>VLOOKUP(A5305,[1]Maestra!A$1:C$746,3,0)</f>
        <v>Factoring Internacional</v>
      </c>
      <c r="D5305" s="1" t="s">
        <v>478</v>
      </c>
      <c r="E5305" s="1" t="s">
        <v>479</v>
      </c>
      <c r="F5305" s="1">
        <v>1</v>
      </c>
      <c r="G5305" s="1">
        <v>573</v>
      </c>
      <c r="H5305" s="1" t="s">
        <v>482</v>
      </c>
      <c r="I5305" s="1" t="s">
        <v>415</v>
      </c>
      <c r="J5305" s="1" t="s">
        <v>323</v>
      </c>
      <c r="K5305" s="1" t="s">
        <v>445</v>
      </c>
      <c r="Q5305" s="2" t="s">
        <v>37</v>
      </c>
      <c r="R5305" s="1" t="s">
        <v>481</v>
      </c>
      <c r="S5305" s="1" t="str">
        <f t="shared" si="169"/>
        <v>FCD|573|G|S|CESP|DUPE</v>
      </c>
      <c r="T5305" s="2" t="str">
        <f t="shared" si="170"/>
        <v>OK</v>
      </c>
    </row>
    <row r="5306" spans="1:20" x14ac:dyDescent="0.25">
      <c r="A5306" s="1">
        <v>104030199</v>
      </c>
      <c r="B5306" s="1" t="str">
        <f>VLOOKUP(A5306,[1]Maestra!A$1:C$746,2,0)</f>
        <v>ACFACINT5</v>
      </c>
      <c r="C5306" s="1" t="str">
        <f>VLOOKUP(A5306,[1]Maestra!A$1:C$746,3,0)</f>
        <v>Factoring Internacional</v>
      </c>
      <c r="D5306" s="1" t="s">
        <v>478</v>
      </c>
      <c r="E5306" s="1" t="s">
        <v>479</v>
      </c>
      <c r="F5306" s="1">
        <v>1</v>
      </c>
      <c r="G5306" s="1">
        <v>573</v>
      </c>
      <c r="H5306" s="1" t="s">
        <v>482</v>
      </c>
      <c r="I5306" s="1" t="s">
        <v>415</v>
      </c>
      <c r="J5306" s="1" t="s">
        <v>323</v>
      </c>
      <c r="K5306" s="1" t="s">
        <v>447</v>
      </c>
      <c r="Q5306" s="2" t="s">
        <v>37</v>
      </c>
      <c r="R5306" s="1" t="s">
        <v>481</v>
      </c>
      <c r="S5306" s="1" t="str">
        <f t="shared" si="169"/>
        <v>FCD|573|G|S|CESP|NORM</v>
      </c>
      <c r="T5306" s="2" t="str">
        <f t="shared" si="170"/>
        <v>OK</v>
      </c>
    </row>
    <row r="5307" spans="1:20" x14ac:dyDescent="0.25">
      <c r="A5307" s="1">
        <v>104030199</v>
      </c>
      <c r="B5307" s="1" t="str">
        <f>VLOOKUP(A5307,[1]Maestra!A$1:C$746,2,0)</f>
        <v>ACFACINT5</v>
      </c>
      <c r="C5307" s="1" t="str">
        <f>VLOOKUP(A5307,[1]Maestra!A$1:C$746,3,0)</f>
        <v>Factoring Internacional</v>
      </c>
      <c r="D5307" s="1" t="s">
        <v>478</v>
      </c>
      <c r="E5307" s="1" t="s">
        <v>479</v>
      </c>
      <c r="F5307" s="1">
        <v>1</v>
      </c>
      <c r="G5307" s="1">
        <v>573</v>
      </c>
      <c r="H5307" s="1" t="s">
        <v>482</v>
      </c>
      <c r="I5307" s="1" t="s">
        <v>415</v>
      </c>
      <c r="J5307" s="1" t="s">
        <v>328</v>
      </c>
      <c r="K5307" s="1" t="s">
        <v>445</v>
      </c>
      <c r="Q5307" s="2" t="s">
        <v>37</v>
      </c>
      <c r="R5307" s="1" t="s">
        <v>481</v>
      </c>
      <c r="S5307" s="1" t="str">
        <f t="shared" si="169"/>
        <v>FCD|573|G|S|CGEM|DUPE</v>
      </c>
      <c r="T5307" s="2" t="str">
        <f t="shared" si="170"/>
        <v>OK</v>
      </c>
    </row>
    <row r="5308" spans="1:20" x14ac:dyDescent="0.25">
      <c r="A5308" s="1">
        <v>104030199</v>
      </c>
      <c r="B5308" s="1" t="str">
        <f>VLOOKUP(A5308,[1]Maestra!A$1:C$746,2,0)</f>
        <v>ACFACINT5</v>
      </c>
      <c r="C5308" s="1" t="str">
        <f>VLOOKUP(A5308,[1]Maestra!A$1:C$746,3,0)</f>
        <v>Factoring Internacional</v>
      </c>
      <c r="D5308" s="1" t="s">
        <v>478</v>
      </c>
      <c r="E5308" s="1" t="s">
        <v>479</v>
      </c>
      <c r="F5308" s="1">
        <v>1</v>
      </c>
      <c r="G5308" s="1">
        <v>573</v>
      </c>
      <c r="H5308" s="1" t="s">
        <v>482</v>
      </c>
      <c r="I5308" s="1" t="s">
        <v>415</v>
      </c>
      <c r="J5308" s="1" t="s">
        <v>328</v>
      </c>
      <c r="K5308" s="1" t="s">
        <v>447</v>
      </c>
      <c r="Q5308" s="2" t="s">
        <v>37</v>
      </c>
      <c r="R5308" s="1" t="s">
        <v>481</v>
      </c>
      <c r="S5308" s="1" t="str">
        <f t="shared" si="169"/>
        <v>FCD|573|G|S|CGEM|NORM</v>
      </c>
      <c r="T5308" s="2" t="str">
        <f t="shared" si="170"/>
        <v>OK</v>
      </c>
    </row>
    <row r="5309" spans="1:20" x14ac:dyDescent="0.25">
      <c r="A5309" s="1">
        <v>104030199</v>
      </c>
      <c r="B5309" s="1" t="str">
        <f>VLOOKUP(A5309,[1]Maestra!A$1:C$746,2,0)</f>
        <v>ACFACINT5</v>
      </c>
      <c r="C5309" s="1" t="str">
        <f>VLOOKUP(A5309,[1]Maestra!A$1:C$746,3,0)</f>
        <v>Factoring Internacional</v>
      </c>
      <c r="D5309" s="1" t="s">
        <v>478</v>
      </c>
      <c r="E5309" s="1" t="s">
        <v>479</v>
      </c>
      <c r="F5309" s="1">
        <v>1</v>
      </c>
      <c r="G5309" s="1">
        <v>573</v>
      </c>
      <c r="H5309" s="1" t="s">
        <v>482</v>
      </c>
      <c r="I5309" s="1" t="s">
        <v>415</v>
      </c>
      <c r="J5309" s="1" t="s">
        <v>325</v>
      </c>
      <c r="K5309" s="1" t="s">
        <v>445</v>
      </c>
      <c r="Q5309" s="2" t="s">
        <v>37</v>
      </c>
      <c r="R5309" s="1" t="s">
        <v>481</v>
      </c>
      <c r="S5309" s="1" t="str">
        <f t="shared" si="169"/>
        <v>FCD|573|G|S|CMED|DUPE</v>
      </c>
      <c r="T5309" s="2" t="str">
        <f t="shared" si="170"/>
        <v>OK</v>
      </c>
    </row>
    <row r="5310" spans="1:20" x14ac:dyDescent="0.25">
      <c r="A5310" s="1">
        <v>104030199</v>
      </c>
      <c r="B5310" s="1" t="str">
        <f>VLOOKUP(A5310,[1]Maestra!A$1:C$746,2,0)</f>
        <v>ACFACINT5</v>
      </c>
      <c r="C5310" s="1" t="str">
        <f>VLOOKUP(A5310,[1]Maestra!A$1:C$746,3,0)</f>
        <v>Factoring Internacional</v>
      </c>
      <c r="D5310" s="1" t="s">
        <v>478</v>
      </c>
      <c r="E5310" s="1" t="s">
        <v>479</v>
      </c>
      <c r="F5310" s="1">
        <v>1</v>
      </c>
      <c r="G5310" s="1">
        <v>573</v>
      </c>
      <c r="H5310" s="1" t="s">
        <v>482</v>
      </c>
      <c r="I5310" s="1" t="s">
        <v>415</v>
      </c>
      <c r="J5310" s="1" t="s">
        <v>325</v>
      </c>
      <c r="K5310" s="1" t="s">
        <v>447</v>
      </c>
      <c r="Q5310" s="2" t="s">
        <v>37</v>
      </c>
      <c r="R5310" s="1" t="s">
        <v>481</v>
      </c>
      <c r="S5310" s="1" t="str">
        <f t="shared" si="169"/>
        <v>FCD|573|G|S|CMED|NORM</v>
      </c>
      <c r="T5310" s="2" t="str">
        <f t="shared" si="170"/>
        <v>OK</v>
      </c>
    </row>
    <row r="5311" spans="1:20" x14ac:dyDescent="0.25">
      <c r="A5311" s="1">
        <v>104030299</v>
      </c>
      <c r="B5311" s="1" t="e">
        <f>VLOOKUP(A5311,[1]Maestra!A$1:C$746,2,0)</f>
        <v>#N/A</v>
      </c>
      <c r="C5311" s="1" t="e">
        <f>VLOOKUP(A5311,[1]Maestra!A$1:C$746,3,0)</f>
        <v>#N/A</v>
      </c>
      <c r="D5311" s="1" t="s">
        <v>478</v>
      </c>
      <c r="E5311" s="1" t="s">
        <v>479</v>
      </c>
      <c r="F5311" s="1">
        <v>1</v>
      </c>
      <c r="G5311" s="1">
        <v>573</v>
      </c>
      <c r="H5311" s="1" t="s">
        <v>482</v>
      </c>
      <c r="I5311" s="1" t="s">
        <v>415</v>
      </c>
      <c r="J5311" s="1" t="s">
        <v>330</v>
      </c>
      <c r="K5311" s="1" t="s">
        <v>445</v>
      </c>
      <c r="Q5311" s="2" t="s">
        <v>37</v>
      </c>
      <c r="R5311" s="1" t="s">
        <v>481</v>
      </c>
      <c r="S5311" s="1" t="str">
        <f t="shared" si="169"/>
        <v>FCD|573|G|S|CMIE|DUPE</v>
      </c>
      <c r="T5311" s="2" t="str">
        <f t="shared" si="170"/>
        <v>OK</v>
      </c>
    </row>
    <row r="5312" spans="1:20" x14ac:dyDescent="0.25">
      <c r="A5312" s="1">
        <v>104030299</v>
      </c>
      <c r="B5312" s="1" t="e">
        <f>VLOOKUP(A5312,[1]Maestra!A$1:C$746,2,0)</f>
        <v>#N/A</v>
      </c>
      <c r="C5312" s="1" t="e">
        <f>VLOOKUP(A5312,[1]Maestra!A$1:C$746,3,0)</f>
        <v>#N/A</v>
      </c>
      <c r="D5312" s="1" t="s">
        <v>478</v>
      </c>
      <c r="E5312" s="1" t="s">
        <v>479</v>
      </c>
      <c r="F5312" s="1">
        <v>1</v>
      </c>
      <c r="G5312" s="1">
        <v>573</v>
      </c>
      <c r="H5312" s="1" t="s">
        <v>482</v>
      </c>
      <c r="I5312" s="1" t="s">
        <v>415</v>
      </c>
      <c r="J5312" s="1" t="s">
        <v>330</v>
      </c>
      <c r="K5312" s="1" t="s">
        <v>447</v>
      </c>
      <c r="Q5312" s="2" t="s">
        <v>37</v>
      </c>
      <c r="R5312" s="1" t="s">
        <v>481</v>
      </c>
      <c r="S5312" s="1" t="str">
        <f t="shared" si="169"/>
        <v>FCD|573|G|S|CMIE|NORM</v>
      </c>
      <c r="T5312" s="2" t="str">
        <f t="shared" si="170"/>
        <v>OK</v>
      </c>
    </row>
    <row r="5313" spans="1:20" x14ac:dyDescent="0.25">
      <c r="A5313" s="1">
        <v>104030199</v>
      </c>
      <c r="B5313" s="1" t="str">
        <f>VLOOKUP(A5313,[1]Maestra!A$1:C$746,2,0)</f>
        <v>ACFACINT5</v>
      </c>
      <c r="C5313" s="1" t="str">
        <f>VLOOKUP(A5313,[1]Maestra!A$1:C$746,3,0)</f>
        <v>Factoring Internacional</v>
      </c>
      <c r="D5313" s="1" t="s">
        <v>478</v>
      </c>
      <c r="E5313" s="1" t="s">
        <v>479</v>
      </c>
      <c r="F5313" s="1">
        <v>1</v>
      </c>
      <c r="G5313" s="1">
        <v>573</v>
      </c>
      <c r="H5313" s="1" t="s">
        <v>482</v>
      </c>
      <c r="I5313" s="1" t="s">
        <v>415</v>
      </c>
      <c r="J5313" s="1" t="s">
        <v>331</v>
      </c>
      <c r="K5313" s="1" t="s">
        <v>445</v>
      </c>
      <c r="Q5313" s="2" t="s">
        <v>37</v>
      </c>
      <c r="R5313" s="1" t="s">
        <v>481</v>
      </c>
      <c r="S5313" s="1" t="str">
        <f t="shared" ref="S5313:S5376" si="171">_xlfn.CONCAT(D5313,"|",G5313,"|",H5313,"|",I5313,"|",J5313,"|",K5313)</f>
        <v>FCD|573|G|S|CPEM|DUPE</v>
      </c>
      <c r="T5313" s="2" t="str">
        <f t="shared" si="170"/>
        <v>OK</v>
      </c>
    </row>
    <row r="5314" spans="1:20" x14ac:dyDescent="0.25">
      <c r="A5314" s="1">
        <v>104030199</v>
      </c>
      <c r="B5314" s="1" t="str">
        <f>VLOOKUP(A5314,[1]Maestra!A$1:C$746,2,0)</f>
        <v>ACFACINT5</v>
      </c>
      <c r="C5314" s="1" t="str">
        <f>VLOOKUP(A5314,[1]Maestra!A$1:C$746,3,0)</f>
        <v>Factoring Internacional</v>
      </c>
      <c r="D5314" s="1" t="s">
        <v>478</v>
      </c>
      <c r="E5314" s="1" t="s">
        <v>479</v>
      </c>
      <c r="F5314" s="1">
        <v>1</v>
      </c>
      <c r="G5314" s="1">
        <v>573</v>
      </c>
      <c r="H5314" s="1" t="s">
        <v>482</v>
      </c>
      <c r="I5314" s="1" t="s">
        <v>415</v>
      </c>
      <c r="J5314" s="1" t="s">
        <v>331</v>
      </c>
      <c r="K5314" s="1" t="s">
        <v>447</v>
      </c>
      <c r="Q5314" s="2" t="s">
        <v>37</v>
      </c>
      <c r="R5314" s="1" t="s">
        <v>481</v>
      </c>
      <c r="S5314" s="1" t="str">
        <f t="shared" si="171"/>
        <v>FCD|573|G|S|CPEM|NORM</v>
      </c>
      <c r="T5314" s="2" t="str">
        <f t="shared" si="170"/>
        <v>OK</v>
      </c>
    </row>
    <row r="5315" spans="1:20" x14ac:dyDescent="0.25">
      <c r="A5315" s="1">
        <v>104030199</v>
      </c>
      <c r="B5315" s="1" t="str">
        <f>VLOOKUP(A5315,[1]Maestra!A$1:C$746,2,0)</f>
        <v>ACFACINT5</v>
      </c>
      <c r="C5315" s="1" t="str">
        <f>VLOOKUP(A5315,[1]Maestra!A$1:C$746,3,0)</f>
        <v>Factoring Internacional</v>
      </c>
      <c r="D5315" s="1" t="s">
        <v>478</v>
      </c>
      <c r="E5315" s="1" t="s">
        <v>479</v>
      </c>
      <c r="F5315" s="1">
        <v>1</v>
      </c>
      <c r="G5315" s="1">
        <v>573</v>
      </c>
      <c r="H5315" s="1" t="s">
        <v>482</v>
      </c>
      <c r="I5315" s="1" t="s">
        <v>448</v>
      </c>
      <c r="J5315" s="1" t="s">
        <v>327</v>
      </c>
      <c r="K5315" s="1" t="s">
        <v>445</v>
      </c>
      <c r="Q5315" s="2" t="s">
        <v>37</v>
      </c>
      <c r="R5315" s="1" t="s">
        <v>481</v>
      </c>
      <c r="S5315" s="1" t="str">
        <f t="shared" si="171"/>
        <v>FCD|573|G|V|CCOR|DUPE</v>
      </c>
      <c r="T5315" s="2" t="str">
        <f t="shared" ref="T5315:T5378" si="172">IF(COUNTIFS($D$2:$D$20413,D5315,$S$2:$S$20413,S5315,$A$2:$A$20413,"&lt;&gt;"&amp;A5315)&gt;0,"Conflicto","OK")</f>
        <v>OK</v>
      </c>
    </row>
    <row r="5316" spans="1:20" x14ac:dyDescent="0.25">
      <c r="A5316" s="1">
        <v>104030199</v>
      </c>
      <c r="B5316" s="1" t="str">
        <f>VLOOKUP(A5316,[1]Maestra!A$1:C$746,2,0)</f>
        <v>ACFACINT5</v>
      </c>
      <c r="C5316" s="1" t="str">
        <f>VLOOKUP(A5316,[1]Maestra!A$1:C$746,3,0)</f>
        <v>Factoring Internacional</v>
      </c>
      <c r="D5316" s="1" t="s">
        <v>478</v>
      </c>
      <c r="E5316" s="1" t="s">
        <v>479</v>
      </c>
      <c r="F5316" s="1">
        <v>1</v>
      </c>
      <c r="G5316" s="1">
        <v>573</v>
      </c>
      <c r="H5316" s="1" t="s">
        <v>482</v>
      </c>
      <c r="I5316" s="1" t="s">
        <v>448</v>
      </c>
      <c r="J5316" s="1" t="s">
        <v>327</v>
      </c>
      <c r="K5316" s="1" t="s">
        <v>447</v>
      </c>
      <c r="Q5316" s="2" t="s">
        <v>37</v>
      </c>
      <c r="R5316" s="1" t="s">
        <v>481</v>
      </c>
      <c r="S5316" s="1" t="str">
        <f t="shared" si="171"/>
        <v>FCD|573|G|V|CCOR|NORM</v>
      </c>
      <c r="T5316" s="2" t="str">
        <f t="shared" si="172"/>
        <v>OK</v>
      </c>
    </row>
    <row r="5317" spans="1:20" x14ac:dyDescent="0.25">
      <c r="A5317" s="1">
        <v>104030199</v>
      </c>
      <c r="B5317" s="1" t="str">
        <f>VLOOKUP(A5317,[1]Maestra!A$1:C$746,2,0)</f>
        <v>ACFACINT5</v>
      </c>
      <c r="C5317" s="1" t="str">
        <f>VLOOKUP(A5317,[1]Maestra!A$1:C$746,3,0)</f>
        <v>Factoring Internacional</v>
      </c>
      <c r="D5317" s="1" t="s">
        <v>478</v>
      </c>
      <c r="E5317" s="1" t="s">
        <v>479</v>
      </c>
      <c r="F5317" s="1">
        <v>1</v>
      </c>
      <c r="G5317" s="1">
        <v>573</v>
      </c>
      <c r="H5317" s="1" t="s">
        <v>482</v>
      </c>
      <c r="I5317" s="1" t="s">
        <v>448</v>
      </c>
      <c r="J5317" s="1" t="s">
        <v>323</v>
      </c>
      <c r="K5317" s="1" t="s">
        <v>445</v>
      </c>
      <c r="Q5317" s="2" t="s">
        <v>37</v>
      </c>
      <c r="R5317" s="1" t="s">
        <v>481</v>
      </c>
      <c r="S5317" s="1" t="str">
        <f t="shared" si="171"/>
        <v>FCD|573|G|V|CESP|DUPE</v>
      </c>
      <c r="T5317" s="2" t="str">
        <f t="shared" si="172"/>
        <v>OK</v>
      </c>
    </row>
    <row r="5318" spans="1:20" x14ac:dyDescent="0.25">
      <c r="A5318" s="1">
        <v>104030199</v>
      </c>
      <c r="B5318" s="1" t="str">
        <f>VLOOKUP(A5318,[1]Maestra!A$1:C$746,2,0)</f>
        <v>ACFACINT5</v>
      </c>
      <c r="C5318" s="1" t="str">
        <f>VLOOKUP(A5318,[1]Maestra!A$1:C$746,3,0)</f>
        <v>Factoring Internacional</v>
      </c>
      <c r="D5318" s="1" t="s">
        <v>478</v>
      </c>
      <c r="E5318" s="1" t="s">
        <v>479</v>
      </c>
      <c r="F5318" s="1">
        <v>1</v>
      </c>
      <c r="G5318" s="1">
        <v>573</v>
      </c>
      <c r="H5318" s="1" t="s">
        <v>482</v>
      </c>
      <c r="I5318" s="1" t="s">
        <v>448</v>
      </c>
      <c r="J5318" s="1" t="s">
        <v>323</v>
      </c>
      <c r="K5318" s="1" t="s">
        <v>447</v>
      </c>
      <c r="Q5318" s="2" t="s">
        <v>37</v>
      </c>
      <c r="R5318" s="1" t="s">
        <v>481</v>
      </c>
      <c r="S5318" s="1" t="str">
        <f t="shared" si="171"/>
        <v>FCD|573|G|V|CESP|NORM</v>
      </c>
      <c r="T5318" s="2" t="str">
        <f t="shared" si="172"/>
        <v>OK</v>
      </c>
    </row>
    <row r="5319" spans="1:20" x14ac:dyDescent="0.25">
      <c r="A5319" s="1">
        <v>104030199</v>
      </c>
      <c r="B5319" s="1" t="str">
        <f>VLOOKUP(A5319,[1]Maestra!A$1:C$746,2,0)</f>
        <v>ACFACINT5</v>
      </c>
      <c r="C5319" s="1" t="str">
        <f>VLOOKUP(A5319,[1]Maestra!A$1:C$746,3,0)</f>
        <v>Factoring Internacional</v>
      </c>
      <c r="D5319" s="1" t="s">
        <v>478</v>
      </c>
      <c r="E5319" s="1" t="s">
        <v>479</v>
      </c>
      <c r="F5319" s="1">
        <v>1</v>
      </c>
      <c r="G5319" s="1">
        <v>573</v>
      </c>
      <c r="H5319" s="1" t="s">
        <v>482</v>
      </c>
      <c r="I5319" s="1" t="s">
        <v>448</v>
      </c>
      <c r="J5319" s="1" t="s">
        <v>328</v>
      </c>
      <c r="K5319" s="1" t="s">
        <v>445</v>
      </c>
      <c r="Q5319" s="2" t="s">
        <v>37</v>
      </c>
      <c r="R5319" s="1" t="s">
        <v>481</v>
      </c>
      <c r="S5319" s="1" t="str">
        <f t="shared" si="171"/>
        <v>FCD|573|G|V|CGEM|DUPE</v>
      </c>
      <c r="T5319" s="2" t="str">
        <f t="shared" si="172"/>
        <v>OK</v>
      </c>
    </row>
    <row r="5320" spans="1:20" x14ac:dyDescent="0.25">
      <c r="A5320" s="1">
        <v>104030199</v>
      </c>
      <c r="B5320" s="1" t="str">
        <f>VLOOKUP(A5320,[1]Maestra!A$1:C$746,2,0)</f>
        <v>ACFACINT5</v>
      </c>
      <c r="C5320" s="1" t="str">
        <f>VLOOKUP(A5320,[1]Maestra!A$1:C$746,3,0)</f>
        <v>Factoring Internacional</v>
      </c>
      <c r="D5320" s="1" t="s">
        <v>478</v>
      </c>
      <c r="E5320" s="1" t="s">
        <v>479</v>
      </c>
      <c r="F5320" s="1">
        <v>1</v>
      </c>
      <c r="G5320" s="1">
        <v>573</v>
      </c>
      <c r="H5320" s="1" t="s">
        <v>482</v>
      </c>
      <c r="I5320" s="1" t="s">
        <v>448</v>
      </c>
      <c r="J5320" s="1" t="s">
        <v>328</v>
      </c>
      <c r="K5320" s="1" t="s">
        <v>447</v>
      </c>
      <c r="Q5320" s="2" t="s">
        <v>37</v>
      </c>
      <c r="R5320" s="1" t="s">
        <v>481</v>
      </c>
      <c r="S5320" s="1" t="str">
        <f t="shared" si="171"/>
        <v>FCD|573|G|V|CGEM|NORM</v>
      </c>
      <c r="T5320" s="2" t="str">
        <f t="shared" si="172"/>
        <v>OK</v>
      </c>
    </row>
    <row r="5321" spans="1:20" x14ac:dyDescent="0.25">
      <c r="A5321" s="1">
        <v>104030199</v>
      </c>
      <c r="B5321" s="1" t="str">
        <f>VLOOKUP(A5321,[1]Maestra!A$1:C$746,2,0)</f>
        <v>ACFACINT5</v>
      </c>
      <c r="C5321" s="1" t="str">
        <f>VLOOKUP(A5321,[1]Maestra!A$1:C$746,3,0)</f>
        <v>Factoring Internacional</v>
      </c>
      <c r="D5321" s="1" t="s">
        <v>478</v>
      </c>
      <c r="E5321" s="1" t="s">
        <v>479</v>
      </c>
      <c r="F5321" s="1">
        <v>1</v>
      </c>
      <c r="G5321" s="1">
        <v>573</v>
      </c>
      <c r="H5321" s="1" t="s">
        <v>482</v>
      </c>
      <c r="I5321" s="1" t="s">
        <v>448</v>
      </c>
      <c r="J5321" s="1" t="s">
        <v>325</v>
      </c>
      <c r="K5321" s="1" t="s">
        <v>445</v>
      </c>
      <c r="Q5321" s="2" t="s">
        <v>37</v>
      </c>
      <c r="R5321" s="1" t="s">
        <v>481</v>
      </c>
      <c r="S5321" s="1" t="str">
        <f t="shared" si="171"/>
        <v>FCD|573|G|V|CMED|DUPE</v>
      </c>
      <c r="T5321" s="2" t="str">
        <f t="shared" si="172"/>
        <v>OK</v>
      </c>
    </row>
    <row r="5322" spans="1:20" x14ac:dyDescent="0.25">
      <c r="A5322" s="1">
        <v>104030199</v>
      </c>
      <c r="B5322" s="1" t="str">
        <f>VLOOKUP(A5322,[1]Maestra!A$1:C$746,2,0)</f>
        <v>ACFACINT5</v>
      </c>
      <c r="C5322" s="1" t="str">
        <f>VLOOKUP(A5322,[1]Maestra!A$1:C$746,3,0)</f>
        <v>Factoring Internacional</v>
      </c>
      <c r="D5322" s="1" t="s">
        <v>478</v>
      </c>
      <c r="E5322" s="1" t="s">
        <v>479</v>
      </c>
      <c r="F5322" s="1">
        <v>1</v>
      </c>
      <c r="G5322" s="1">
        <v>573</v>
      </c>
      <c r="H5322" s="1" t="s">
        <v>482</v>
      </c>
      <c r="I5322" s="1" t="s">
        <v>448</v>
      </c>
      <c r="J5322" s="1" t="s">
        <v>325</v>
      </c>
      <c r="K5322" s="1" t="s">
        <v>447</v>
      </c>
      <c r="Q5322" s="2" t="s">
        <v>37</v>
      </c>
      <c r="R5322" s="1" t="s">
        <v>481</v>
      </c>
      <c r="S5322" s="1" t="str">
        <f t="shared" si="171"/>
        <v>FCD|573|G|V|CMED|NORM</v>
      </c>
      <c r="T5322" s="2" t="str">
        <f t="shared" si="172"/>
        <v>OK</v>
      </c>
    </row>
    <row r="5323" spans="1:20" x14ac:dyDescent="0.25">
      <c r="A5323" s="1">
        <v>104030299</v>
      </c>
      <c r="B5323" s="1" t="e">
        <f>VLOOKUP(A5323,[1]Maestra!A$1:C$746,2,0)</f>
        <v>#N/A</v>
      </c>
      <c r="C5323" s="1" t="e">
        <f>VLOOKUP(A5323,[1]Maestra!A$1:C$746,3,0)</f>
        <v>#N/A</v>
      </c>
      <c r="D5323" s="1" t="s">
        <v>478</v>
      </c>
      <c r="E5323" s="1" t="s">
        <v>479</v>
      </c>
      <c r="F5323" s="1">
        <v>1</v>
      </c>
      <c r="G5323" s="1">
        <v>573</v>
      </c>
      <c r="H5323" s="1" t="s">
        <v>482</v>
      </c>
      <c r="I5323" s="1" t="s">
        <v>448</v>
      </c>
      <c r="J5323" s="1" t="s">
        <v>330</v>
      </c>
      <c r="K5323" s="1" t="s">
        <v>445</v>
      </c>
      <c r="Q5323" s="2" t="s">
        <v>37</v>
      </c>
      <c r="R5323" s="1" t="s">
        <v>481</v>
      </c>
      <c r="S5323" s="1" t="str">
        <f t="shared" si="171"/>
        <v>FCD|573|G|V|CMIE|DUPE</v>
      </c>
      <c r="T5323" s="2" t="str">
        <f t="shared" si="172"/>
        <v>OK</v>
      </c>
    </row>
    <row r="5324" spans="1:20" x14ac:dyDescent="0.25">
      <c r="A5324" s="1">
        <v>104030299</v>
      </c>
      <c r="B5324" s="1" t="e">
        <f>VLOOKUP(A5324,[1]Maestra!A$1:C$746,2,0)</f>
        <v>#N/A</v>
      </c>
      <c r="C5324" s="1" t="e">
        <f>VLOOKUP(A5324,[1]Maestra!A$1:C$746,3,0)</f>
        <v>#N/A</v>
      </c>
      <c r="D5324" s="1" t="s">
        <v>478</v>
      </c>
      <c r="E5324" s="1" t="s">
        <v>479</v>
      </c>
      <c r="F5324" s="1">
        <v>1</v>
      </c>
      <c r="G5324" s="1">
        <v>573</v>
      </c>
      <c r="H5324" s="1" t="s">
        <v>482</v>
      </c>
      <c r="I5324" s="1" t="s">
        <v>448</v>
      </c>
      <c r="J5324" s="1" t="s">
        <v>330</v>
      </c>
      <c r="K5324" s="1" t="s">
        <v>447</v>
      </c>
      <c r="Q5324" s="2" t="s">
        <v>37</v>
      </c>
      <c r="R5324" s="1" t="s">
        <v>481</v>
      </c>
      <c r="S5324" s="1" t="str">
        <f t="shared" si="171"/>
        <v>FCD|573|G|V|CMIE|NORM</v>
      </c>
      <c r="T5324" s="2" t="str">
        <f t="shared" si="172"/>
        <v>OK</v>
      </c>
    </row>
    <row r="5325" spans="1:20" x14ac:dyDescent="0.25">
      <c r="A5325" s="1">
        <v>104030199</v>
      </c>
      <c r="B5325" s="1" t="str">
        <f>VLOOKUP(A5325,[1]Maestra!A$1:C$746,2,0)</f>
        <v>ACFACINT5</v>
      </c>
      <c r="C5325" s="1" t="str">
        <f>VLOOKUP(A5325,[1]Maestra!A$1:C$746,3,0)</f>
        <v>Factoring Internacional</v>
      </c>
      <c r="D5325" s="1" t="s">
        <v>478</v>
      </c>
      <c r="E5325" s="1" t="s">
        <v>479</v>
      </c>
      <c r="F5325" s="1">
        <v>1</v>
      </c>
      <c r="G5325" s="1">
        <v>573</v>
      </c>
      <c r="H5325" s="1" t="s">
        <v>482</v>
      </c>
      <c r="I5325" s="1" t="s">
        <v>448</v>
      </c>
      <c r="J5325" s="1" t="s">
        <v>331</v>
      </c>
      <c r="K5325" s="1" t="s">
        <v>445</v>
      </c>
      <c r="Q5325" s="2" t="s">
        <v>37</v>
      </c>
      <c r="R5325" s="1" t="s">
        <v>481</v>
      </c>
      <c r="S5325" s="1" t="str">
        <f t="shared" si="171"/>
        <v>FCD|573|G|V|CPEM|DUPE</v>
      </c>
      <c r="T5325" s="2" t="str">
        <f t="shared" si="172"/>
        <v>OK</v>
      </c>
    </row>
    <row r="5326" spans="1:20" x14ac:dyDescent="0.25">
      <c r="A5326" s="1">
        <v>104030199</v>
      </c>
      <c r="B5326" s="1" t="str">
        <f>VLOOKUP(A5326,[1]Maestra!A$1:C$746,2,0)</f>
        <v>ACFACINT5</v>
      </c>
      <c r="C5326" s="1" t="str">
        <f>VLOOKUP(A5326,[1]Maestra!A$1:C$746,3,0)</f>
        <v>Factoring Internacional</v>
      </c>
      <c r="D5326" s="1" t="s">
        <v>478</v>
      </c>
      <c r="E5326" s="1" t="s">
        <v>479</v>
      </c>
      <c r="F5326" s="1">
        <v>1</v>
      </c>
      <c r="G5326" s="1">
        <v>573</v>
      </c>
      <c r="H5326" s="1" t="s">
        <v>482</v>
      </c>
      <c r="I5326" s="1" t="s">
        <v>448</v>
      </c>
      <c r="J5326" s="1" t="s">
        <v>331</v>
      </c>
      <c r="K5326" s="1" t="s">
        <v>447</v>
      </c>
      <c r="Q5326" s="2" t="s">
        <v>37</v>
      </c>
      <c r="R5326" s="1" t="s">
        <v>481</v>
      </c>
      <c r="S5326" s="1" t="str">
        <f t="shared" si="171"/>
        <v>FCD|573|G|V|CPEM|NORM</v>
      </c>
      <c r="T5326" s="2" t="str">
        <f t="shared" si="172"/>
        <v>OK</v>
      </c>
    </row>
    <row r="5327" spans="1:20" x14ac:dyDescent="0.25">
      <c r="A5327" s="1">
        <v>403010199</v>
      </c>
      <c r="B5327" s="1" t="str">
        <f>VLOOKUP(A5327,[1]Maestra!A$1:C$746,2,0)</f>
        <v>FBCOLECO7</v>
      </c>
      <c r="C5327" s="1" t="str">
        <f>VLOOKUP(A5327,[1]Maestra!A$1:C$746,3,0)</f>
        <v>Cobranza de Letras Comunes</v>
      </c>
      <c r="D5327" s="1" t="s">
        <v>478</v>
      </c>
      <c r="E5327" s="1" t="s">
        <v>479</v>
      </c>
      <c r="F5327" s="1">
        <v>4</v>
      </c>
      <c r="G5327" s="1">
        <v>510</v>
      </c>
      <c r="H5327" s="1" t="s">
        <v>480</v>
      </c>
      <c r="I5327" s="1" t="s">
        <v>415</v>
      </c>
      <c r="J5327" s="1">
        <v>9999</v>
      </c>
      <c r="K5327" s="1">
        <v>9999</v>
      </c>
      <c r="Q5327" s="2" t="s">
        <v>37</v>
      </c>
      <c r="R5327" s="1" t="s">
        <v>481</v>
      </c>
      <c r="S5327" s="1" t="str">
        <f t="shared" si="171"/>
        <v>FCD|510|A|S|9999|9999</v>
      </c>
      <c r="T5327" s="2" t="str">
        <f t="shared" si="172"/>
        <v>OK</v>
      </c>
    </row>
    <row r="5328" spans="1:20" x14ac:dyDescent="0.25">
      <c r="A5328" s="1">
        <v>403010199</v>
      </c>
      <c r="B5328" s="1" t="str">
        <f>VLOOKUP(A5328,[1]Maestra!A$1:C$746,2,0)</f>
        <v>FBCOLECO7</v>
      </c>
      <c r="C5328" s="1" t="str">
        <f>VLOOKUP(A5328,[1]Maestra!A$1:C$746,3,0)</f>
        <v>Cobranza de Letras Comunes</v>
      </c>
      <c r="D5328" s="1" t="s">
        <v>478</v>
      </c>
      <c r="E5328" s="1" t="s">
        <v>479</v>
      </c>
      <c r="F5328" s="1">
        <v>4</v>
      </c>
      <c r="G5328" s="1">
        <v>510</v>
      </c>
      <c r="H5328" s="1" t="s">
        <v>480</v>
      </c>
      <c r="I5328" s="1" t="s">
        <v>448</v>
      </c>
      <c r="J5328" s="1">
        <v>9999</v>
      </c>
      <c r="K5328" s="1">
        <v>9999</v>
      </c>
      <c r="Q5328" s="2" t="s">
        <v>37</v>
      </c>
      <c r="R5328" s="1" t="s">
        <v>481</v>
      </c>
      <c r="S5328" s="1" t="str">
        <f t="shared" si="171"/>
        <v>FCD|510|A|V|9999|9999</v>
      </c>
      <c r="T5328" s="2" t="str">
        <f t="shared" si="172"/>
        <v>OK</v>
      </c>
    </row>
    <row r="5329" spans="1:20" x14ac:dyDescent="0.25">
      <c r="A5329" s="1">
        <v>403010199</v>
      </c>
      <c r="B5329" s="1" t="str">
        <f>VLOOKUP(A5329,[1]Maestra!A$1:C$746,2,0)</f>
        <v>FBCOLECO7</v>
      </c>
      <c r="C5329" s="1" t="str">
        <f>VLOOKUP(A5329,[1]Maestra!A$1:C$746,3,0)</f>
        <v>Cobranza de Letras Comunes</v>
      </c>
      <c r="D5329" s="1" t="s">
        <v>478</v>
      </c>
      <c r="E5329" s="1" t="s">
        <v>479</v>
      </c>
      <c r="F5329" s="1">
        <v>4</v>
      </c>
      <c r="G5329" s="1">
        <v>510</v>
      </c>
      <c r="H5329" s="1" t="s">
        <v>482</v>
      </c>
      <c r="I5329" s="1" t="s">
        <v>415</v>
      </c>
      <c r="J5329" s="1">
        <v>9999</v>
      </c>
      <c r="K5329" s="1">
        <v>9999</v>
      </c>
      <c r="Q5329" s="2" t="s">
        <v>37</v>
      </c>
      <c r="R5329" s="1" t="s">
        <v>481</v>
      </c>
      <c r="S5329" s="1" t="str">
        <f t="shared" si="171"/>
        <v>FCD|510|G|S|9999|9999</v>
      </c>
      <c r="T5329" s="2" t="str">
        <f t="shared" si="172"/>
        <v>OK</v>
      </c>
    </row>
    <row r="5330" spans="1:20" x14ac:dyDescent="0.25">
      <c r="A5330" s="1">
        <v>403010199</v>
      </c>
      <c r="B5330" s="1" t="str">
        <f>VLOOKUP(A5330,[1]Maestra!A$1:C$746,2,0)</f>
        <v>FBCOLECO7</v>
      </c>
      <c r="C5330" s="1" t="str">
        <f>VLOOKUP(A5330,[1]Maestra!A$1:C$746,3,0)</f>
        <v>Cobranza de Letras Comunes</v>
      </c>
      <c r="D5330" s="1" t="s">
        <v>478</v>
      </c>
      <c r="E5330" s="1" t="s">
        <v>479</v>
      </c>
      <c r="F5330" s="1">
        <v>4</v>
      </c>
      <c r="G5330" s="1">
        <v>510</v>
      </c>
      <c r="H5330" s="1" t="s">
        <v>482</v>
      </c>
      <c r="I5330" s="1" t="s">
        <v>448</v>
      </c>
      <c r="J5330" s="1">
        <v>9999</v>
      </c>
      <c r="K5330" s="1">
        <v>9999</v>
      </c>
      <c r="Q5330" s="2" t="s">
        <v>37</v>
      </c>
      <c r="R5330" s="1" t="s">
        <v>481</v>
      </c>
      <c r="S5330" s="1" t="str">
        <f t="shared" si="171"/>
        <v>FCD|510|G|V|9999|9999</v>
      </c>
      <c r="T5330" s="2" t="str">
        <f t="shared" si="172"/>
        <v>OK</v>
      </c>
    </row>
    <row r="5331" spans="1:20" x14ac:dyDescent="0.25">
      <c r="A5331" s="1">
        <v>403020199</v>
      </c>
      <c r="B5331" s="1" t="str">
        <f>VLOOKUP(A5331,[1]Maestra!A$1:C$746,2,0)</f>
        <v>FBCOFACO7</v>
      </c>
      <c r="C5331" s="1" t="str">
        <f>VLOOKUP(A5331,[1]Maestra!A$1:C$746,3,0)</f>
        <v>Cobranza de Facturas Comunes</v>
      </c>
      <c r="D5331" s="1" t="s">
        <v>478</v>
      </c>
      <c r="E5331" s="1" t="s">
        <v>479</v>
      </c>
      <c r="F5331" s="1">
        <v>4</v>
      </c>
      <c r="G5331" s="1">
        <v>512</v>
      </c>
      <c r="H5331" s="1" t="s">
        <v>480</v>
      </c>
      <c r="I5331" s="1" t="s">
        <v>415</v>
      </c>
      <c r="J5331" s="1">
        <v>9999</v>
      </c>
      <c r="K5331" s="1">
        <v>9999</v>
      </c>
      <c r="Q5331" s="2" t="s">
        <v>37</v>
      </c>
      <c r="R5331" s="1" t="s">
        <v>481</v>
      </c>
      <c r="S5331" s="1" t="str">
        <f t="shared" si="171"/>
        <v>FCD|512|A|S|9999|9999</v>
      </c>
      <c r="T5331" s="2" t="str">
        <f t="shared" si="172"/>
        <v>OK</v>
      </c>
    </row>
    <row r="5332" spans="1:20" x14ac:dyDescent="0.25">
      <c r="A5332" s="1">
        <v>403020199</v>
      </c>
      <c r="B5332" s="1" t="str">
        <f>VLOOKUP(A5332,[1]Maestra!A$1:C$746,2,0)</f>
        <v>FBCOFACO7</v>
      </c>
      <c r="C5332" s="1" t="str">
        <f>VLOOKUP(A5332,[1]Maestra!A$1:C$746,3,0)</f>
        <v>Cobranza de Facturas Comunes</v>
      </c>
      <c r="D5332" s="1" t="s">
        <v>478</v>
      </c>
      <c r="E5332" s="1" t="s">
        <v>479</v>
      </c>
      <c r="F5332" s="1">
        <v>4</v>
      </c>
      <c r="G5332" s="1">
        <v>512</v>
      </c>
      <c r="H5332" s="1" t="s">
        <v>480</v>
      </c>
      <c r="I5332" s="1" t="s">
        <v>448</v>
      </c>
      <c r="J5332" s="1">
        <v>9999</v>
      </c>
      <c r="K5332" s="1">
        <v>9999</v>
      </c>
      <c r="Q5332" s="2" t="s">
        <v>37</v>
      </c>
      <c r="R5332" s="1" t="s">
        <v>481</v>
      </c>
      <c r="S5332" s="1" t="str">
        <f t="shared" si="171"/>
        <v>FCD|512|A|V|9999|9999</v>
      </c>
      <c r="T5332" s="2" t="str">
        <f t="shared" si="172"/>
        <v>OK</v>
      </c>
    </row>
    <row r="5333" spans="1:20" x14ac:dyDescent="0.25">
      <c r="A5333" s="1">
        <v>403020199</v>
      </c>
      <c r="B5333" s="1" t="str">
        <f>VLOOKUP(A5333,[1]Maestra!A$1:C$746,2,0)</f>
        <v>FBCOFACO7</v>
      </c>
      <c r="C5333" s="1" t="str">
        <f>VLOOKUP(A5333,[1]Maestra!A$1:C$746,3,0)</f>
        <v>Cobranza de Facturas Comunes</v>
      </c>
      <c r="D5333" s="1" t="s">
        <v>478</v>
      </c>
      <c r="E5333" s="1" t="s">
        <v>479</v>
      </c>
      <c r="F5333" s="1">
        <v>4</v>
      </c>
      <c r="G5333" s="1">
        <v>512</v>
      </c>
      <c r="H5333" s="1" t="s">
        <v>482</v>
      </c>
      <c r="I5333" s="1" t="s">
        <v>415</v>
      </c>
      <c r="J5333" s="1">
        <v>9999</v>
      </c>
      <c r="K5333" s="1">
        <v>9999</v>
      </c>
      <c r="Q5333" s="2" t="s">
        <v>37</v>
      </c>
      <c r="R5333" s="1" t="s">
        <v>481</v>
      </c>
      <c r="S5333" s="1" t="str">
        <f t="shared" si="171"/>
        <v>FCD|512|G|S|9999|9999</v>
      </c>
      <c r="T5333" s="2" t="str">
        <f t="shared" si="172"/>
        <v>OK</v>
      </c>
    </row>
    <row r="5334" spans="1:20" x14ac:dyDescent="0.25">
      <c r="A5334" s="1">
        <v>403020199</v>
      </c>
      <c r="B5334" s="1" t="str">
        <f>VLOOKUP(A5334,[1]Maestra!A$1:C$746,2,0)</f>
        <v>FBCOFACO7</v>
      </c>
      <c r="C5334" s="1" t="str">
        <f>VLOOKUP(A5334,[1]Maestra!A$1:C$746,3,0)</f>
        <v>Cobranza de Facturas Comunes</v>
      </c>
      <c r="D5334" s="1" t="s">
        <v>478</v>
      </c>
      <c r="E5334" s="1" t="s">
        <v>479</v>
      </c>
      <c r="F5334" s="1">
        <v>4</v>
      </c>
      <c r="G5334" s="1">
        <v>512</v>
      </c>
      <c r="H5334" s="1" t="s">
        <v>482</v>
      </c>
      <c r="I5334" s="1" t="s">
        <v>448</v>
      </c>
      <c r="J5334" s="1">
        <v>9999</v>
      </c>
      <c r="K5334" s="1">
        <v>9999</v>
      </c>
      <c r="Q5334" s="2" t="s">
        <v>37</v>
      </c>
      <c r="R5334" s="1" t="s">
        <v>481</v>
      </c>
      <c r="S5334" s="1" t="str">
        <f t="shared" si="171"/>
        <v>FCD|512|G|V|9999|9999</v>
      </c>
      <c r="T5334" s="2" t="str">
        <f t="shared" si="172"/>
        <v>OK</v>
      </c>
    </row>
    <row r="5335" spans="1:20" x14ac:dyDescent="0.25">
      <c r="A5335" s="1">
        <v>403010199</v>
      </c>
      <c r="B5335" s="1" t="str">
        <f>VLOOKUP(A5335,[1]Maestra!A$1:C$746,2,0)</f>
        <v>FBCOLECO7</v>
      </c>
      <c r="C5335" s="1" t="str">
        <f>VLOOKUP(A5335,[1]Maestra!A$1:C$746,3,0)</f>
        <v>Cobranza de Letras Comunes</v>
      </c>
      <c r="D5335" s="1" t="s">
        <v>478</v>
      </c>
      <c r="E5335" s="1" t="s">
        <v>479</v>
      </c>
      <c r="F5335" s="1">
        <v>4</v>
      </c>
      <c r="G5335" s="1">
        <v>518</v>
      </c>
      <c r="H5335" s="1" t="s">
        <v>480</v>
      </c>
      <c r="I5335" s="1" t="s">
        <v>415</v>
      </c>
      <c r="J5335" s="1">
        <v>9999</v>
      </c>
      <c r="K5335" s="1">
        <v>9999</v>
      </c>
      <c r="Q5335" s="2" t="s">
        <v>37</v>
      </c>
      <c r="R5335" s="1" t="s">
        <v>481</v>
      </c>
      <c r="S5335" s="1" t="str">
        <f t="shared" si="171"/>
        <v>FCD|518|A|S|9999|9999</v>
      </c>
      <c r="T5335" s="2" t="str">
        <f t="shared" si="172"/>
        <v>OK</v>
      </c>
    </row>
    <row r="5336" spans="1:20" x14ac:dyDescent="0.25">
      <c r="A5336" s="1">
        <v>403010199</v>
      </c>
      <c r="B5336" s="1" t="str">
        <f>VLOOKUP(A5336,[1]Maestra!A$1:C$746,2,0)</f>
        <v>FBCOLECO7</v>
      </c>
      <c r="C5336" s="1" t="str">
        <f>VLOOKUP(A5336,[1]Maestra!A$1:C$746,3,0)</f>
        <v>Cobranza de Letras Comunes</v>
      </c>
      <c r="D5336" s="1" t="s">
        <v>478</v>
      </c>
      <c r="E5336" s="1" t="s">
        <v>479</v>
      </c>
      <c r="F5336" s="1">
        <v>4</v>
      </c>
      <c r="G5336" s="1">
        <v>518</v>
      </c>
      <c r="H5336" s="1" t="s">
        <v>480</v>
      </c>
      <c r="I5336" s="1" t="s">
        <v>448</v>
      </c>
      <c r="J5336" s="1">
        <v>9999</v>
      </c>
      <c r="K5336" s="1">
        <v>9999</v>
      </c>
      <c r="Q5336" s="2" t="s">
        <v>37</v>
      </c>
      <c r="R5336" s="1" t="s">
        <v>481</v>
      </c>
      <c r="S5336" s="1" t="str">
        <f t="shared" si="171"/>
        <v>FCD|518|A|V|9999|9999</v>
      </c>
      <c r="T5336" s="2" t="str">
        <f t="shared" si="172"/>
        <v>OK</v>
      </c>
    </row>
    <row r="5337" spans="1:20" x14ac:dyDescent="0.25">
      <c r="A5337" s="1">
        <v>403010199</v>
      </c>
      <c r="B5337" s="1" t="str">
        <f>VLOOKUP(A5337,[1]Maestra!A$1:C$746,2,0)</f>
        <v>FBCOLECO7</v>
      </c>
      <c r="C5337" s="1" t="str">
        <f>VLOOKUP(A5337,[1]Maestra!A$1:C$746,3,0)</f>
        <v>Cobranza de Letras Comunes</v>
      </c>
      <c r="D5337" s="1" t="s">
        <v>478</v>
      </c>
      <c r="E5337" s="1" t="s">
        <v>479</v>
      </c>
      <c r="F5337" s="1">
        <v>4</v>
      </c>
      <c r="G5337" s="1">
        <v>518</v>
      </c>
      <c r="H5337" s="1" t="s">
        <v>482</v>
      </c>
      <c r="I5337" s="1" t="s">
        <v>415</v>
      </c>
      <c r="J5337" s="1">
        <v>9999</v>
      </c>
      <c r="K5337" s="1">
        <v>9999</v>
      </c>
      <c r="Q5337" s="2" t="s">
        <v>37</v>
      </c>
      <c r="R5337" s="1" t="s">
        <v>481</v>
      </c>
      <c r="S5337" s="1" t="str">
        <f t="shared" si="171"/>
        <v>FCD|518|G|S|9999|9999</v>
      </c>
      <c r="T5337" s="2" t="str">
        <f t="shared" si="172"/>
        <v>OK</v>
      </c>
    </row>
    <row r="5338" spans="1:20" x14ac:dyDescent="0.25">
      <c r="A5338" s="1">
        <v>403010199</v>
      </c>
      <c r="B5338" s="1" t="str">
        <f>VLOOKUP(A5338,[1]Maestra!A$1:C$746,2,0)</f>
        <v>FBCOLECO7</v>
      </c>
      <c r="C5338" s="1" t="str">
        <f>VLOOKUP(A5338,[1]Maestra!A$1:C$746,3,0)</f>
        <v>Cobranza de Letras Comunes</v>
      </c>
      <c r="D5338" s="1" t="s">
        <v>478</v>
      </c>
      <c r="E5338" s="1" t="s">
        <v>479</v>
      </c>
      <c r="F5338" s="1">
        <v>4</v>
      </c>
      <c r="G5338" s="1">
        <v>518</v>
      </c>
      <c r="H5338" s="1" t="s">
        <v>482</v>
      </c>
      <c r="I5338" s="1" t="s">
        <v>448</v>
      </c>
      <c r="J5338" s="1">
        <v>9999</v>
      </c>
      <c r="K5338" s="1">
        <v>9999</v>
      </c>
      <c r="Q5338" s="2" t="s">
        <v>37</v>
      </c>
      <c r="R5338" s="1" t="s">
        <v>481</v>
      </c>
      <c r="S5338" s="1" t="str">
        <f t="shared" si="171"/>
        <v>FCD|518|G|V|9999|9999</v>
      </c>
      <c r="T5338" s="2" t="str">
        <f t="shared" si="172"/>
        <v>OK</v>
      </c>
    </row>
    <row r="5339" spans="1:20" x14ac:dyDescent="0.25">
      <c r="A5339" s="1">
        <v>403020199</v>
      </c>
      <c r="B5339" s="1" t="str">
        <f>VLOOKUP(A5339,[1]Maestra!A$1:C$746,2,0)</f>
        <v>FBCOFACO7</v>
      </c>
      <c r="C5339" s="1" t="str">
        <f>VLOOKUP(A5339,[1]Maestra!A$1:C$746,3,0)</f>
        <v>Cobranza de Facturas Comunes</v>
      </c>
      <c r="D5339" s="1" t="s">
        <v>478</v>
      </c>
      <c r="E5339" s="1" t="s">
        <v>479</v>
      </c>
      <c r="F5339" s="1">
        <v>4</v>
      </c>
      <c r="G5339" s="1">
        <v>520</v>
      </c>
      <c r="H5339" s="1" t="s">
        <v>480</v>
      </c>
      <c r="I5339" s="1" t="s">
        <v>415</v>
      </c>
      <c r="J5339" s="1">
        <v>9999</v>
      </c>
      <c r="K5339" s="1">
        <v>9999</v>
      </c>
      <c r="Q5339" s="2" t="s">
        <v>37</v>
      </c>
      <c r="R5339" s="1" t="s">
        <v>481</v>
      </c>
      <c r="S5339" s="1" t="str">
        <f t="shared" si="171"/>
        <v>FCD|520|A|S|9999|9999</v>
      </c>
      <c r="T5339" s="2" t="str">
        <f t="shared" si="172"/>
        <v>OK</v>
      </c>
    </row>
    <row r="5340" spans="1:20" x14ac:dyDescent="0.25">
      <c r="A5340" s="1">
        <v>403020199</v>
      </c>
      <c r="B5340" s="1" t="str">
        <f>VLOOKUP(A5340,[1]Maestra!A$1:C$746,2,0)</f>
        <v>FBCOFACO7</v>
      </c>
      <c r="C5340" s="1" t="str">
        <f>VLOOKUP(A5340,[1]Maestra!A$1:C$746,3,0)</f>
        <v>Cobranza de Facturas Comunes</v>
      </c>
      <c r="D5340" s="1" t="s">
        <v>478</v>
      </c>
      <c r="E5340" s="1" t="s">
        <v>479</v>
      </c>
      <c r="F5340" s="1">
        <v>4</v>
      </c>
      <c r="G5340" s="1">
        <v>520</v>
      </c>
      <c r="H5340" s="1" t="s">
        <v>480</v>
      </c>
      <c r="I5340" s="1" t="s">
        <v>448</v>
      </c>
      <c r="J5340" s="1">
        <v>9999</v>
      </c>
      <c r="K5340" s="1">
        <v>9999</v>
      </c>
      <c r="Q5340" s="2" t="s">
        <v>37</v>
      </c>
      <c r="R5340" s="1" t="s">
        <v>481</v>
      </c>
      <c r="S5340" s="1" t="str">
        <f t="shared" si="171"/>
        <v>FCD|520|A|V|9999|9999</v>
      </c>
      <c r="T5340" s="2" t="str">
        <f t="shared" si="172"/>
        <v>OK</v>
      </c>
    </row>
    <row r="5341" spans="1:20" x14ac:dyDescent="0.25">
      <c r="A5341" s="1">
        <v>403020199</v>
      </c>
      <c r="B5341" s="1" t="str">
        <f>VLOOKUP(A5341,[1]Maestra!A$1:C$746,2,0)</f>
        <v>FBCOFACO7</v>
      </c>
      <c r="C5341" s="1" t="str">
        <f>VLOOKUP(A5341,[1]Maestra!A$1:C$746,3,0)</f>
        <v>Cobranza de Facturas Comunes</v>
      </c>
      <c r="D5341" s="1" t="s">
        <v>478</v>
      </c>
      <c r="E5341" s="1" t="s">
        <v>479</v>
      </c>
      <c r="F5341" s="1">
        <v>4</v>
      </c>
      <c r="G5341" s="1">
        <v>520</v>
      </c>
      <c r="H5341" s="1" t="s">
        <v>482</v>
      </c>
      <c r="I5341" s="1" t="s">
        <v>415</v>
      </c>
      <c r="J5341" s="1">
        <v>9999</v>
      </c>
      <c r="K5341" s="1">
        <v>9999</v>
      </c>
      <c r="Q5341" s="2" t="s">
        <v>37</v>
      </c>
      <c r="R5341" s="1" t="s">
        <v>481</v>
      </c>
      <c r="S5341" s="1" t="str">
        <f t="shared" si="171"/>
        <v>FCD|520|G|S|9999|9999</v>
      </c>
      <c r="T5341" s="2" t="str">
        <f t="shared" si="172"/>
        <v>OK</v>
      </c>
    </row>
    <row r="5342" spans="1:20" x14ac:dyDescent="0.25">
      <c r="A5342" s="1">
        <v>403020199</v>
      </c>
      <c r="B5342" s="1" t="str">
        <f>VLOOKUP(A5342,[1]Maestra!A$1:C$746,2,0)</f>
        <v>FBCOFACO7</v>
      </c>
      <c r="C5342" s="1" t="str">
        <f>VLOOKUP(A5342,[1]Maestra!A$1:C$746,3,0)</f>
        <v>Cobranza de Facturas Comunes</v>
      </c>
      <c r="D5342" s="1" t="s">
        <v>478</v>
      </c>
      <c r="E5342" s="1" t="s">
        <v>479</v>
      </c>
      <c r="F5342" s="1">
        <v>4</v>
      </c>
      <c r="G5342" s="1">
        <v>520</v>
      </c>
      <c r="H5342" s="1" t="s">
        <v>482</v>
      </c>
      <c r="I5342" s="1" t="s">
        <v>448</v>
      </c>
      <c r="J5342" s="1">
        <v>9999</v>
      </c>
      <c r="K5342" s="1">
        <v>9999</v>
      </c>
      <c r="Q5342" s="2" t="s">
        <v>37</v>
      </c>
      <c r="R5342" s="1" t="s">
        <v>481</v>
      </c>
      <c r="S5342" s="1" t="str">
        <f t="shared" si="171"/>
        <v>FCD|520|G|V|9999|9999</v>
      </c>
      <c r="T5342" s="2" t="str">
        <f t="shared" si="172"/>
        <v>OK</v>
      </c>
    </row>
    <row r="5343" spans="1:20" x14ac:dyDescent="0.25">
      <c r="A5343" s="1">
        <v>403010399</v>
      </c>
      <c r="B5343" s="1" t="e">
        <f>VLOOKUP(A5343,[1]Maestra!A$1:C$746,2,0)</f>
        <v>#N/A</v>
      </c>
      <c r="C5343" s="1" t="e">
        <f>VLOOKUP(A5343,[1]Maestra!A$1:C$746,3,0)</f>
        <v>#N/A</v>
      </c>
      <c r="D5343" s="1" t="s">
        <v>478</v>
      </c>
      <c r="E5343" s="1" t="s">
        <v>479</v>
      </c>
      <c r="F5343" s="1">
        <v>4</v>
      </c>
      <c r="G5343" s="1">
        <v>525</v>
      </c>
      <c r="H5343" s="1" t="s">
        <v>480</v>
      </c>
      <c r="I5343" s="1" t="s">
        <v>415</v>
      </c>
      <c r="J5343" s="1">
        <v>9999</v>
      </c>
      <c r="K5343" s="1">
        <v>9999</v>
      </c>
      <c r="Q5343" s="2" t="s">
        <v>37</v>
      </c>
      <c r="R5343" s="1" t="s">
        <v>481</v>
      </c>
      <c r="S5343" s="1" t="str">
        <f t="shared" si="171"/>
        <v>FCD|525|A|S|9999|9999</v>
      </c>
      <c r="T5343" s="2" t="str">
        <f t="shared" si="172"/>
        <v>OK</v>
      </c>
    </row>
    <row r="5344" spans="1:20" x14ac:dyDescent="0.25">
      <c r="A5344" s="1">
        <v>403010399</v>
      </c>
      <c r="B5344" s="1" t="e">
        <f>VLOOKUP(A5344,[1]Maestra!A$1:C$746,2,0)</f>
        <v>#N/A</v>
      </c>
      <c r="C5344" s="1" t="e">
        <f>VLOOKUP(A5344,[1]Maestra!A$1:C$746,3,0)</f>
        <v>#N/A</v>
      </c>
      <c r="D5344" s="1" t="s">
        <v>478</v>
      </c>
      <c r="E5344" s="1" t="s">
        <v>479</v>
      </c>
      <c r="F5344" s="1">
        <v>4</v>
      </c>
      <c r="G5344" s="1">
        <v>525</v>
      </c>
      <c r="H5344" s="1" t="s">
        <v>480</v>
      </c>
      <c r="I5344" s="1" t="s">
        <v>448</v>
      </c>
      <c r="J5344" s="1">
        <v>9999</v>
      </c>
      <c r="K5344" s="1">
        <v>9999</v>
      </c>
      <c r="Q5344" s="2" t="s">
        <v>37</v>
      </c>
      <c r="R5344" s="1" t="s">
        <v>481</v>
      </c>
      <c r="S5344" s="1" t="str">
        <f t="shared" si="171"/>
        <v>FCD|525|A|V|9999|9999</v>
      </c>
      <c r="T5344" s="2" t="str">
        <f t="shared" si="172"/>
        <v>OK</v>
      </c>
    </row>
    <row r="5345" spans="1:20" x14ac:dyDescent="0.25">
      <c r="A5345" s="1">
        <v>403010399</v>
      </c>
      <c r="B5345" s="1" t="e">
        <f>VLOOKUP(A5345,[1]Maestra!A$1:C$746,2,0)</f>
        <v>#N/A</v>
      </c>
      <c r="C5345" s="1" t="e">
        <f>VLOOKUP(A5345,[1]Maestra!A$1:C$746,3,0)</f>
        <v>#N/A</v>
      </c>
      <c r="D5345" s="1" t="s">
        <v>478</v>
      </c>
      <c r="E5345" s="1" t="s">
        <v>479</v>
      </c>
      <c r="F5345" s="1">
        <v>4</v>
      </c>
      <c r="G5345" s="1">
        <v>525</v>
      </c>
      <c r="H5345" s="1" t="s">
        <v>482</v>
      </c>
      <c r="I5345" s="1" t="s">
        <v>415</v>
      </c>
      <c r="J5345" s="1">
        <v>9999</v>
      </c>
      <c r="K5345" s="1">
        <v>9999</v>
      </c>
      <c r="Q5345" s="2" t="s">
        <v>37</v>
      </c>
      <c r="R5345" s="1" t="s">
        <v>481</v>
      </c>
      <c r="S5345" s="1" t="str">
        <f t="shared" si="171"/>
        <v>FCD|525|G|S|9999|9999</v>
      </c>
      <c r="T5345" s="2" t="str">
        <f t="shared" si="172"/>
        <v>OK</v>
      </c>
    </row>
    <row r="5346" spans="1:20" x14ac:dyDescent="0.25">
      <c r="A5346" s="1">
        <v>403010399</v>
      </c>
      <c r="B5346" s="1" t="e">
        <f>VLOOKUP(A5346,[1]Maestra!A$1:C$746,2,0)</f>
        <v>#N/A</v>
      </c>
      <c r="C5346" s="1" t="e">
        <f>VLOOKUP(A5346,[1]Maestra!A$1:C$746,3,0)</f>
        <v>#N/A</v>
      </c>
      <c r="D5346" s="1" t="s">
        <v>478</v>
      </c>
      <c r="E5346" s="1" t="s">
        <v>479</v>
      </c>
      <c r="F5346" s="1">
        <v>4</v>
      </c>
      <c r="G5346" s="1">
        <v>525</v>
      </c>
      <c r="H5346" s="1" t="s">
        <v>482</v>
      </c>
      <c r="I5346" s="1" t="s">
        <v>448</v>
      </c>
      <c r="J5346" s="1">
        <v>9999</v>
      </c>
      <c r="K5346" s="1">
        <v>9999</v>
      </c>
      <c r="Q5346" s="2" t="s">
        <v>37</v>
      </c>
      <c r="R5346" s="1" t="s">
        <v>481</v>
      </c>
      <c r="S5346" s="1" t="str">
        <f t="shared" si="171"/>
        <v>FCD|525|G|V|9999|9999</v>
      </c>
      <c r="T5346" s="2" t="str">
        <f t="shared" si="172"/>
        <v>OK</v>
      </c>
    </row>
    <row r="5347" spans="1:20" x14ac:dyDescent="0.25">
      <c r="A5347" s="1">
        <v>104020299</v>
      </c>
      <c r="B5347" s="1" t="e">
        <f>VLOOKUP(A5347,[1]Maestra!A$1:C$746,2,0)</f>
        <v>#N/A</v>
      </c>
      <c r="C5347" s="1" t="e">
        <f>VLOOKUP(A5347,[1]Maestra!A$1:C$746,3,0)</f>
        <v>#N/A</v>
      </c>
      <c r="D5347" s="1" t="s">
        <v>478</v>
      </c>
      <c r="E5347" s="1" t="s">
        <v>479</v>
      </c>
      <c r="F5347" s="1">
        <v>4</v>
      </c>
      <c r="G5347" s="1">
        <v>533</v>
      </c>
      <c r="H5347" s="1" t="s">
        <v>480</v>
      </c>
      <c r="I5347" s="1" t="s">
        <v>415</v>
      </c>
      <c r="J5347" s="1">
        <v>9999</v>
      </c>
      <c r="K5347" s="1">
        <v>9999</v>
      </c>
      <c r="Q5347" s="2" t="s">
        <v>37</v>
      </c>
      <c r="R5347" s="1" t="s">
        <v>481</v>
      </c>
      <c r="S5347" s="1" t="str">
        <f t="shared" si="171"/>
        <v>FCD|533|A|S|9999|9999</v>
      </c>
      <c r="T5347" s="2" t="str">
        <f t="shared" si="172"/>
        <v>OK</v>
      </c>
    </row>
    <row r="5348" spans="1:20" x14ac:dyDescent="0.25">
      <c r="A5348" s="1">
        <v>104020299</v>
      </c>
      <c r="B5348" s="1" t="e">
        <f>VLOOKUP(A5348,[1]Maestra!A$1:C$746,2,0)</f>
        <v>#N/A</v>
      </c>
      <c r="C5348" s="1" t="e">
        <f>VLOOKUP(A5348,[1]Maestra!A$1:C$746,3,0)</f>
        <v>#N/A</v>
      </c>
      <c r="D5348" s="1" t="s">
        <v>478</v>
      </c>
      <c r="E5348" s="1" t="s">
        <v>479</v>
      </c>
      <c r="F5348" s="1">
        <v>4</v>
      </c>
      <c r="G5348" s="1">
        <v>533</v>
      </c>
      <c r="H5348" s="1" t="s">
        <v>480</v>
      </c>
      <c r="I5348" s="1" t="s">
        <v>448</v>
      </c>
      <c r="J5348" s="1">
        <v>9999</v>
      </c>
      <c r="K5348" s="1">
        <v>9999</v>
      </c>
      <c r="Q5348" s="2" t="s">
        <v>37</v>
      </c>
      <c r="R5348" s="1" t="s">
        <v>481</v>
      </c>
      <c r="S5348" s="1" t="str">
        <f t="shared" si="171"/>
        <v>FCD|533|A|V|9999|9999</v>
      </c>
      <c r="T5348" s="2" t="str">
        <f t="shared" si="172"/>
        <v>OK</v>
      </c>
    </row>
    <row r="5349" spans="1:20" x14ac:dyDescent="0.25">
      <c r="A5349" s="1">
        <v>104020299</v>
      </c>
      <c r="B5349" s="1" t="e">
        <f>VLOOKUP(A5349,[1]Maestra!A$1:C$746,2,0)</f>
        <v>#N/A</v>
      </c>
      <c r="C5349" s="1" t="e">
        <f>VLOOKUP(A5349,[1]Maestra!A$1:C$746,3,0)</f>
        <v>#N/A</v>
      </c>
      <c r="D5349" s="1" t="s">
        <v>478</v>
      </c>
      <c r="E5349" s="1" t="s">
        <v>479</v>
      </c>
      <c r="F5349" s="1">
        <v>4</v>
      </c>
      <c r="G5349" s="1">
        <v>533</v>
      </c>
      <c r="H5349" s="1" t="s">
        <v>482</v>
      </c>
      <c r="I5349" s="1" t="s">
        <v>415</v>
      </c>
      <c r="J5349" s="1">
        <v>9999</v>
      </c>
      <c r="K5349" s="1">
        <v>9999</v>
      </c>
      <c r="Q5349" s="2" t="s">
        <v>37</v>
      </c>
      <c r="R5349" s="1" t="s">
        <v>481</v>
      </c>
      <c r="S5349" s="1" t="str">
        <f t="shared" si="171"/>
        <v>FCD|533|G|S|9999|9999</v>
      </c>
      <c r="T5349" s="2" t="str">
        <f t="shared" si="172"/>
        <v>OK</v>
      </c>
    </row>
    <row r="5350" spans="1:20" x14ac:dyDescent="0.25">
      <c r="A5350" s="1">
        <v>104020299</v>
      </c>
      <c r="B5350" s="1" t="e">
        <f>VLOOKUP(A5350,[1]Maestra!A$1:C$746,2,0)</f>
        <v>#N/A</v>
      </c>
      <c r="C5350" s="1" t="e">
        <f>VLOOKUP(A5350,[1]Maestra!A$1:C$746,3,0)</f>
        <v>#N/A</v>
      </c>
      <c r="D5350" s="1" t="s">
        <v>478</v>
      </c>
      <c r="E5350" s="1" t="s">
        <v>479</v>
      </c>
      <c r="F5350" s="1">
        <v>4</v>
      </c>
      <c r="G5350" s="1">
        <v>533</v>
      </c>
      <c r="H5350" s="1" t="s">
        <v>482</v>
      </c>
      <c r="I5350" s="1" t="s">
        <v>448</v>
      </c>
      <c r="J5350" s="1">
        <v>9999</v>
      </c>
      <c r="K5350" s="1">
        <v>9999</v>
      </c>
      <c r="Q5350" s="2" t="s">
        <v>37</v>
      </c>
      <c r="R5350" s="1" t="s">
        <v>481</v>
      </c>
      <c r="S5350" s="1" t="str">
        <f t="shared" si="171"/>
        <v>FCD|533|G|V|9999|9999</v>
      </c>
      <c r="T5350" s="2" t="str">
        <f t="shared" si="172"/>
        <v>OK</v>
      </c>
    </row>
    <row r="5351" spans="1:20" x14ac:dyDescent="0.25">
      <c r="A5351" s="1">
        <v>104010299</v>
      </c>
      <c r="B5351" s="1" t="e">
        <f>VLOOKUP(A5351,[1]Maestra!A$1:C$746,2,0)</f>
        <v>#N/A</v>
      </c>
      <c r="C5351" s="1" t="e">
        <f>VLOOKUP(A5351,[1]Maestra!A$1:C$746,3,0)</f>
        <v>#N/A</v>
      </c>
      <c r="D5351" s="1" t="s">
        <v>478</v>
      </c>
      <c r="E5351" s="1" t="s">
        <v>479</v>
      </c>
      <c r="F5351" s="1">
        <v>4</v>
      </c>
      <c r="G5351" s="1">
        <v>538</v>
      </c>
      <c r="H5351" s="1" t="s">
        <v>480</v>
      </c>
      <c r="I5351" s="1" t="s">
        <v>415</v>
      </c>
      <c r="J5351" s="1">
        <v>9999</v>
      </c>
      <c r="K5351" s="1">
        <v>9999</v>
      </c>
      <c r="Q5351" s="2" t="s">
        <v>37</v>
      </c>
      <c r="R5351" s="1" t="s">
        <v>481</v>
      </c>
      <c r="S5351" s="1" t="str">
        <f t="shared" si="171"/>
        <v>FCD|538|A|S|9999|9999</v>
      </c>
      <c r="T5351" s="2" t="str">
        <f t="shared" si="172"/>
        <v>OK</v>
      </c>
    </row>
    <row r="5352" spans="1:20" x14ac:dyDescent="0.25">
      <c r="A5352" s="1">
        <v>104010299</v>
      </c>
      <c r="B5352" s="1" t="e">
        <f>VLOOKUP(A5352,[1]Maestra!A$1:C$746,2,0)</f>
        <v>#N/A</v>
      </c>
      <c r="C5352" s="1" t="e">
        <f>VLOOKUP(A5352,[1]Maestra!A$1:C$746,3,0)</f>
        <v>#N/A</v>
      </c>
      <c r="D5352" s="1" t="s">
        <v>478</v>
      </c>
      <c r="E5352" s="1" t="s">
        <v>479</v>
      </c>
      <c r="F5352" s="1">
        <v>4</v>
      </c>
      <c r="G5352" s="1">
        <v>538</v>
      </c>
      <c r="H5352" s="1" t="s">
        <v>480</v>
      </c>
      <c r="I5352" s="1" t="s">
        <v>448</v>
      </c>
      <c r="J5352" s="1">
        <v>9999</v>
      </c>
      <c r="K5352" s="1">
        <v>9999</v>
      </c>
      <c r="Q5352" s="2" t="s">
        <v>37</v>
      </c>
      <c r="R5352" s="1" t="s">
        <v>481</v>
      </c>
      <c r="S5352" s="1" t="str">
        <f t="shared" si="171"/>
        <v>FCD|538|A|V|9999|9999</v>
      </c>
      <c r="T5352" s="2" t="str">
        <f t="shared" si="172"/>
        <v>OK</v>
      </c>
    </row>
    <row r="5353" spans="1:20" x14ac:dyDescent="0.25">
      <c r="A5353" s="1">
        <v>104010299</v>
      </c>
      <c r="B5353" s="1" t="e">
        <f>VLOOKUP(A5353,[1]Maestra!A$1:C$746,2,0)</f>
        <v>#N/A</v>
      </c>
      <c r="C5353" s="1" t="e">
        <f>VLOOKUP(A5353,[1]Maestra!A$1:C$746,3,0)</f>
        <v>#N/A</v>
      </c>
      <c r="D5353" s="1" t="s">
        <v>478</v>
      </c>
      <c r="E5353" s="1" t="s">
        <v>479</v>
      </c>
      <c r="F5353" s="1">
        <v>4</v>
      </c>
      <c r="G5353" s="1">
        <v>538</v>
      </c>
      <c r="H5353" s="1" t="s">
        <v>482</v>
      </c>
      <c r="I5353" s="1" t="s">
        <v>415</v>
      </c>
      <c r="J5353" s="1">
        <v>9999</v>
      </c>
      <c r="K5353" s="1">
        <v>9999</v>
      </c>
      <c r="Q5353" s="2" t="s">
        <v>37</v>
      </c>
      <c r="R5353" s="1" t="s">
        <v>481</v>
      </c>
      <c r="S5353" s="1" t="str">
        <f t="shared" si="171"/>
        <v>FCD|538|G|S|9999|9999</v>
      </c>
      <c r="T5353" s="2" t="str">
        <f t="shared" si="172"/>
        <v>OK</v>
      </c>
    </row>
    <row r="5354" spans="1:20" x14ac:dyDescent="0.25">
      <c r="A5354" s="1">
        <v>104010299</v>
      </c>
      <c r="B5354" s="1" t="e">
        <f>VLOOKUP(A5354,[1]Maestra!A$1:C$746,2,0)</f>
        <v>#N/A</v>
      </c>
      <c r="C5354" s="1" t="e">
        <f>VLOOKUP(A5354,[1]Maestra!A$1:C$746,3,0)</f>
        <v>#N/A</v>
      </c>
      <c r="D5354" s="1" t="s">
        <v>478</v>
      </c>
      <c r="E5354" s="1" t="s">
        <v>479</v>
      </c>
      <c r="F5354" s="1">
        <v>4</v>
      </c>
      <c r="G5354" s="1">
        <v>538</v>
      </c>
      <c r="H5354" s="1" t="s">
        <v>482</v>
      </c>
      <c r="I5354" s="1" t="s">
        <v>448</v>
      </c>
      <c r="J5354" s="1">
        <v>9999</v>
      </c>
      <c r="K5354" s="1">
        <v>9999</v>
      </c>
      <c r="Q5354" s="2" t="s">
        <v>37</v>
      </c>
      <c r="R5354" s="1" t="s">
        <v>481</v>
      </c>
      <c r="S5354" s="1" t="str">
        <f t="shared" si="171"/>
        <v>FCD|538|G|V|9999|9999</v>
      </c>
      <c r="T5354" s="2" t="str">
        <f t="shared" si="172"/>
        <v>OK</v>
      </c>
    </row>
    <row r="5355" spans="1:20" x14ac:dyDescent="0.25">
      <c r="A5355" s="1">
        <v>403020399</v>
      </c>
      <c r="B5355" s="1" t="e">
        <f>VLOOKUP(A5355,[1]Maestra!A$1:C$746,2,0)</f>
        <v>#N/A</v>
      </c>
      <c r="C5355" s="1" t="e">
        <f>VLOOKUP(A5355,[1]Maestra!A$1:C$746,3,0)</f>
        <v>#N/A</v>
      </c>
      <c r="D5355" s="1" t="s">
        <v>478</v>
      </c>
      <c r="E5355" s="1" t="s">
        <v>479</v>
      </c>
      <c r="F5355" s="1">
        <v>4</v>
      </c>
      <c r="G5355" s="1">
        <v>548</v>
      </c>
      <c r="H5355" s="1" t="s">
        <v>480</v>
      </c>
      <c r="I5355" s="1" t="s">
        <v>415</v>
      </c>
      <c r="J5355" s="1">
        <v>9999</v>
      </c>
      <c r="K5355" s="1">
        <v>9999</v>
      </c>
      <c r="Q5355" s="2" t="s">
        <v>37</v>
      </c>
      <c r="R5355" s="1" t="s">
        <v>481</v>
      </c>
      <c r="S5355" s="1" t="str">
        <f t="shared" si="171"/>
        <v>FCD|548|A|S|9999|9999</v>
      </c>
      <c r="T5355" s="2" t="str">
        <f t="shared" si="172"/>
        <v>OK</v>
      </c>
    </row>
    <row r="5356" spans="1:20" x14ac:dyDescent="0.25">
      <c r="A5356" s="1">
        <v>403020399</v>
      </c>
      <c r="B5356" s="1" t="e">
        <f>VLOOKUP(A5356,[1]Maestra!A$1:C$746,2,0)</f>
        <v>#N/A</v>
      </c>
      <c r="C5356" s="1" t="e">
        <f>VLOOKUP(A5356,[1]Maestra!A$1:C$746,3,0)</f>
        <v>#N/A</v>
      </c>
      <c r="D5356" s="1" t="s">
        <v>478</v>
      </c>
      <c r="E5356" s="1" t="s">
        <v>479</v>
      </c>
      <c r="F5356" s="1">
        <v>4</v>
      </c>
      <c r="G5356" s="1">
        <v>548</v>
      </c>
      <c r="H5356" s="1" t="s">
        <v>480</v>
      </c>
      <c r="I5356" s="1" t="s">
        <v>448</v>
      </c>
      <c r="J5356" s="1">
        <v>9999</v>
      </c>
      <c r="K5356" s="1">
        <v>9999</v>
      </c>
      <c r="Q5356" s="2" t="s">
        <v>37</v>
      </c>
      <c r="R5356" s="1" t="s">
        <v>481</v>
      </c>
      <c r="S5356" s="1" t="str">
        <f t="shared" si="171"/>
        <v>FCD|548|A|V|9999|9999</v>
      </c>
      <c r="T5356" s="2" t="str">
        <f t="shared" si="172"/>
        <v>OK</v>
      </c>
    </row>
    <row r="5357" spans="1:20" x14ac:dyDescent="0.25">
      <c r="A5357" s="1">
        <v>403020399</v>
      </c>
      <c r="B5357" s="1" t="e">
        <f>VLOOKUP(A5357,[1]Maestra!A$1:C$746,2,0)</f>
        <v>#N/A</v>
      </c>
      <c r="C5357" s="1" t="e">
        <f>VLOOKUP(A5357,[1]Maestra!A$1:C$746,3,0)</f>
        <v>#N/A</v>
      </c>
      <c r="D5357" s="1" t="s">
        <v>478</v>
      </c>
      <c r="E5357" s="1" t="s">
        <v>479</v>
      </c>
      <c r="F5357" s="1">
        <v>4</v>
      </c>
      <c r="G5357" s="1">
        <v>548</v>
      </c>
      <c r="H5357" s="1" t="s">
        <v>482</v>
      </c>
      <c r="I5357" s="1" t="s">
        <v>415</v>
      </c>
      <c r="J5357" s="1">
        <v>9999</v>
      </c>
      <c r="K5357" s="1">
        <v>9999</v>
      </c>
      <c r="Q5357" s="2" t="s">
        <v>37</v>
      </c>
      <c r="R5357" s="1" t="s">
        <v>481</v>
      </c>
      <c r="S5357" s="1" t="str">
        <f t="shared" si="171"/>
        <v>FCD|548|G|S|9999|9999</v>
      </c>
      <c r="T5357" s="2" t="str">
        <f t="shared" si="172"/>
        <v>OK</v>
      </c>
    </row>
    <row r="5358" spans="1:20" x14ac:dyDescent="0.25">
      <c r="A5358" s="1">
        <v>403020399</v>
      </c>
      <c r="B5358" s="1" t="e">
        <f>VLOOKUP(A5358,[1]Maestra!A$1:C$746,2,0)</f>
        <v>#N/A</v>
      </c>
      <c r="C5358" s="1" t="e">
        <f>VLOOKUP(A5358,[1]Maestra!A$1:C$746,3,0)</f>
        <v>#N/A</v>
      </c>
      <c r="D5358" s="1" t="s">
        <v>478</v>
      </c>
      <c r="E5358" s="1" t="s">
        <v>479</v>
      </c>
      <c r="F5358" s="1">
        <v>4</v>
      </c>
      <c r="G5358" s="1">
        <v>548</v>
      </c>
      <c r="H5358" s="1" t="s">
        <v>482</v>
      </c>
      <c r="I5358" s="1" t="s">
        <v>448</v>
      </c>
      <c r="J5358" s="1">
        <v>9999</v>
      </c>
      <c r="K5358" s="1">
        <v>9999</v>
      </c>
      <c r="Q5358" s="2" t="s">
        <v>37</v>
      </c>
      <c r="R5358" s="1" t="s">
        <v>481</v>
      </c>
      <c r="S5358" s="1" t="str">
        <f t="shared" si="171"/>
        <v>FCD|548|G|V|9999|9999</v>
      </c>
      <c r="T5358" s="2" t="str">
        <f t="shared" si="172"/>
        <v>OK</v>
      </c>
    </row>
    <row r="5359" spans="1:20" x14ac:dyDescent="0.25">
      <c r="A5359" s="1">
        <v>403010699</v>
      </c>
      <c r="B5359" s="1" t="str">
        <f>VLOOKUP(A5359,[1]Maestra!A$1:C$746,2,0)</f>
        <v>FBCLREAD7</v>
      </c>
      <c r="C5359" s="1" t="str">
        <f>VLOOKUP(A5359,[1]Maestra!A$1:C$746,3,0)</f>
        <v>Cobranza de Letras Refinanciadas y Adjudicados</v>
      </c>
      <c r="D5359" s="1" t="s">
        <v>478</v>
      </c>
      <c r="E5359" s="1" t="s">
        <v>479</v>
      </c>
      <c r="F5359" s="1">
        <v>5</v>
      </c>
      <c r="G5359" s="1">
        <v>400</v>
      </c>
      <c r="H5359" s="1" t="s">
        <v>480</v>
      </c>
      <c r="I5359" s="1" t="s">
        <v>415</v>
      </c>
      <c r="J5359" s="1">
        <v>9999</v>
      </c>
      <c r="K5359" s="1">
        <v>9999</v>
      </c>
      <c r="Q5359" s="2" t="s">
        <v>37</v>
      </c>
      <c r="R5359" s="1" t="s">
        <v>481</v>
      </c>
      <c r="S5359" s="1" t="str">
        <f t="shared" si="171"/>
        <v>FCD|400|A|S|9999|9999</v>
      </c>
      <c r="T5359" s="2" t="str">
        <f t="shared" si="172"/>
        <v>OK</v>
      </c>
    </row>
    <row r="5360" spans="1:20" x14ac:dyDescent="0.25">
      <c r="A5360" s="1">
        <v>403010699</v>
      </c>
      <c r="B5360" s="1" t="str">
        <f>VLOOKUP(A5360,[1]Maestra!A$1:C$746,2,0)</f>
        <v>FBCLREAD7</v>
      </c>
      <c r="C5360" s="1" t="str">
        <f>VLOOKUP(A5360,[1]Maestra!A$1:C$746,3,0)</f>
        <v>Cobranza de Letras Refinanciadas y Adjudicados</v>
      </c>
      <c r="D5360" s="1" t="s">
        <v>478</v>
      </c>
      <c r="E5360" s="1" t="s">
        <v>479</v>
      </c>
      <c r="F5360" s="1">
        <v>5</v>
      </c>
      <c r="G5360" s="1">
        <v>400</v>
      </c>
      <c r="H5360" s="1" t="s">
        <v>480</v>
      </c>
      <c r="I5360" s="1" t="s">
        <v>448</v>
      </c>
      <c r="J5360" s="1">
        <v>9999</v>
      </c>
      <c r="K5360" s="1">
        <v>9999</v>
      </c>
      <c r="Q5360" s="2" t="s">
        <v>37</v>
      </c>
      <c r="R5360" s="1" t="s">
        <v>481</v>
      </c>
      <c r="S5360" s="1" t="str">
        <f t="shared" si="171"/>
        <v>FCD|400|A|V|9999|9999</v>
      </c>
      <c r="T5360" s="2" t="str">
        <f t="shared" si="172"/>
        <v>OK</v>
      </c>
    </row>
    <row r="5361" spans="1:20" x14ac:dyDescent="0.25">
      <c r="A5361" s="1">
        <v>403010699</v>
      </c>
      <c r="B5361" s="1" t="str">
        <f>VLOOKUP(A5361,[1]Maestra!A$1:C$746,2,0)</f>
        <v>FBCLREAD7</v>
      </c>
      <c r="C5361" s="1" t="str">
        <f>VLOOKUP(A5361,[1]Maestra!A$1:C$746,3,0)</f>
        <v>Cobranza de Letras Refinanciadas y Adjudicados</v>
      </c>
      <c r="D5361" s="1" t="s">
        <v>478</v>
      </c>
      <c r="E5361" s="1" t="s">
        <v>479</v>
      </c>
      <c r="F5361" s="1">
        <v>5</v>
      </c>
      <c r="G5361" s="1">
        <v>400</v>
      </c>
      <c r="H5361" s="1" t="s">
        <v>482</v>
      </c>
      <c r="I5361" s="1" t="s">
        <v>415</v>
      </c>
      <c r="J5361" s="1">
        <v>9999</v>
      </c>
      <c r="K5361" s="1">
        <v>9999</v>
      </c>
      <c r="Q5361" s="2" t="s">
        <v>37</v>
      </c>
      <c r="R5361" s="1" t="s">
        <v>481</v>
      </c>
      <c r="S5361" s="1" t="str">
        <f t="shared" si="171"/>
        <v>FCD|400|G|S|9999|9999</v>
      </c>
      <c r="T5361" s="2" t="str">
        <f t="shared" si="172"/>
        <v>OK</v>
      </c>
    </row>
    <row r="5362" spans="1:20" x14ac:dyDescent="0.25">
      <c r="A5362" s="1">
        <v>403010699</v>
      </c>
      <c r="B5362" s="1" t="str">
        <f>VLOOKUP(A5362,[1]Maestra!A$1:C$746,2,0)</f>
        <v>FBCLREAD7</v>
      </c>
      <c r="C5362" s="1" t="str">
        <f>VLOOKUP(A5362,[1]Maestra!A$1:C$746,3,0)</f>
        <v>Cobranza de Letras Refinanciadas y Adjudicados</v>
      </c>
      <c r="D5362" s="1" t="s">
        <v>478</v>
      </c>
      <c r="E5362" s="1" t="s">
        <v>479</v>
      </c>
      <c r="F5362" s="1">
        <v>5</v>
      </c>
      <c r="G5362" s="1">
        <v>400</v>
      </c>
      <c r="H5362" s="1" t="s">
        <v>482</v>
      </c>
      <c r="I5362" s="1" t="s">
        <v>448</v>
      </c>
      <c r="J5362" s="1">
        <v>9999</v>
      </c>
      <c r="K5362" s="1">
        <v>9999</v>
      </c>
      <c r="Q5362" s="2" t="s">
        <v>37</v>
      </c>
      <c r="R5362" s="1" t="s">
        <v>481</v>
      </c>
      <c r="S5362" s="1" t="str">
        <f t="shared" si="171"/>
        <v>FCD|400|G|V|9999|9999</v>
      </c>
      <c r="T5362" s="2" t="str">
        <f t="shared" si="172"/>
        <v>OK</v>
      </c>
    </row>
    <row r="5363" spans="1:20" x14ac:dyDescent="0.25">
      <c r="A5363" s="1">
        <v>403010599</v>
      </c>
      <c r="B5363" s="1" t="str">
        <f>VLOOKUP(A5363,[1]Maestra!A$1:C$746,2,0)</f>
        <v>FBCOLEGA7</v>
      </c>
      <c r="C5363" s="1" t="str">
        <f>VLOOKUP(A5363,[1]Maestra!A$1:C$746,3,0)</f>
        <v>Cobranza de Letras en Garantía</v>
      </c>
      <c r="D5363" s="1" t="s">
        <v>478</v>
      </c>
      <c r="E5363" s="1" t="s">
        <v>479</v>
      </c>
      <c r="F5363" s="1">
        <v>5</v>
      </c>
      <c r="G5363" s="1">
        <v>530</v>
      </c>
      <c r="H5363" s="1" t="s">
        <v>480</v>
      </c>
      <c r="I5363" s="1" t="s">
        <v>415</v>
      </c>
      <c r="J5363" s="1">
        <v>9999</v>
      </c>
      <c r="K5363" s="1">
        <v>9999</v>
      </c>
      <c r="Q5363" s="2" t="s">
        <v>37</v>
      </c>
      <c r="R5363" s="1" t="s">
        <v>481</v>
      </c>
      <c r="S5363" s="1" t="str">
        <f t="shared" si="171"/>
        <v>FCD|530|A|S|9999|9999</v>
      </c>
      <c r="T5363" s="2" t="str">
        <f t="shared" si="172"/>
        <v>OK</v>
      </c>
    </row>
    <row r="5364" spans="1:20" x14ac:dyDescent="0.25">
      <c r="A5364" s="1">
        <v>403010599</v>
      </c>
      <c r="B5364" s="1" t="str">
        <f>VLOOKUP(A5364,[1]Maestra!A$1:C$746,2,0)</f>
        <v>FBCOLEGA7</v>
      </c>
      <c r="C5364" s="1" t="str">
        <f>VLOOKUP(A5364,[1]Maestra!A$1:C$746,3,0)</f>
        <v>Cobranza de Letras en Garantía</v>
      </c>
      <c r="D5364" s="1" t="s">
        <v>478</v>
      </c>
      <c r="E5364" s="1" t="s">
        <v>479</v>
      </c>
      <c r="F5364" s="1">
        <v>5</v>
      </c>
      <c r="G5364" s="1">
        <v>530</v>
      </c>
      <c r="H5364" s="1" t="s">
        <v>480</v>
      </c>
      <c r="I5364" s="1" t="s">
        <v>448</v>
      </c>
      <c r="J5364" s="1">
        <v>9999</v>
      </c>
      <c r="K5364" s="1">
        <v>9999</v>
      </c>
      <c r="Q5364" s="2" t="s">
        <v>37</v>
      </c>
      <c r="R5364" s="1" t="s">
        <v>481</v>
      </c>
      <c r="S5364" s="1" t="str">
        <f t="shared" si="171"/>
        <v>FCD|530|A|V|9999|9999</v>
      </c>
      <c r="T5364" s="2" t="str">
        <f t="shared" si="172"/>
        <v>OK</v>
      </c>
    </row>
    <row r="5365" spans="1:20" x14ac:dyDescent="0.25">
      <c r="A5365" s="1">
        <v>403010599</v>
      </c>
      <c r="B5365" s="1" t="str">
        <f>VLOOKUP(A5365,[1]Maestra!A$1:C$746,2,0)</f>
        <v>FBCOLEGA7</v>
      </c>
      <c r="C5365" s="1" t="str">
        <f>VLOOKUP(A5365,[1]Maestra!A$1:C$746,3,0)</f>
        <v>Cobranza de Letras en Garantía</v>
      </c>
      <c r="D5365" s="1" t="s">
        <v>478</v>
      </c>
      <c r="E5365" s="1" t="s">
        <v>479</v>
      </c>
      <c r="F5365" s="1">
        <v>5</v>
      </c>
      <c r="G5365" s="1">
        <v>530</v>
      </c>
      <c r="H5365" s="1" t="s">
        <v>482</v>
      </c>
      <c r="I5365" s="1" t="s">
        <v>415</v>
      </c>
      <c r="J5365" s="1">
        <v>9999</v>
      </c>
      <c r="K5365" s="1">
        <v>9999</v>
      </c>
      <c r="Q5365" s="2" t="s">
        <v>37</v>
      </c>
      <c r="R5365" s="1" t="s">
        <v>481</v>
      </c>
      <c r="S5365" s="1" t="str">
        <f t="shared" si="171"/>
        <v>FCD|530|G|S|9999|9999</v>
      </c>
      <c r="T5365" s="2" t="str">
        <f t="shared" si="172"/>
        <v>OK</v>
      </c>
    </row>
    <row r="5366" spans="1:20" x14ac:dyDescent="0.25">
      <c r="A5366" s="1">
        <v>403010599</v>
      </c>
      <c r="B5366" s="1" t="str">
        <f>VLOOKUP(A5366,[1]Maestra!A$1:C$746,2,0)</f>
        <v>FBCOLEGA7</v>
      </c>
      <c r="C5366" s="1" t="str">
        <f>VLOOKUP(A5366,[1]Maestra!A$1:C$746,3,0)</f>
        <v>Cobranza de Letras en Garantía</v>
      </c>
      <c r="D5366" s="1" t="s">
        <v>478</v>
      </c>
      <c r="E5366" s="1" t="s">
        <v>479</v>
      </c>
      <c r="F5366" s="1">
        <v>5</v>
      </c>
      <c r="G5366" s="1">
        <v>530</v>
      </c>
      <c r="H5366" s="1" t="s">
        <v>482</v>
      </c>
      <c r="I5366" s="1" t="s">
        <v>448</v>
      </c>
      <c r="J5366" s="1">
        <v>9999</v>
      </c>
      <c r="K5366" s="1">
        <v>9999</v>
      </c>
      <c r="Q5366" s="2" t="s">
        <v>37</v>
      </c>
      <c r="R5366" s="1" t="s">
        <v>481</v>
      </c>
      <c r="S5366" s="1" t="str">
        <f t="shared" si="171"/>
        <v>FCD|530|G|V|9999|9999</v>
      </c>
      <c r="T5366" s="2" t="str">
        <f t="shared" si="172"/>
        <v>OK</v>
      </c>
    </row>
    <row r="5367" spans="1:20" x14ac:dyDescent="0.25">
      <c r="A5367" s="1">
        <v>403010599</v>
      </c>
      <c r="B5367" s="1" t="str">
        <f>VLOOKUP(A5367,[1]Maestra!A$1:C$746,2,0)</f>
        <v>FBCOLEGA7</v>
      </c>
      <c r="C5367" s="1" t="str">
        <f>VLOOKUP(A5367,[1]Maestra!A$1:C$746,3,0)</f>
        <v>Cobranza de Letras en Garantía</v>
      </c>
      <c r="D5367" s="1" t="s">
        <v>478</v>
      </c>
      <c r="E5367" s="1" t="s">
        <v>479</v>
      </c>
      <c r="F5367" s="1">
        <v>5</v>
      </c>
      <c r="G5367" s="1">
        <v>532</v>
      </c>
      <c r="H5367" s="1" t="s">
        <v>480</v>
      </c>
      <c r="I5367" s="1" t="s">
        <v>415</v>
      </c>
      <c r="J5367" s="1">
        <v>9999</v>
      </c>
      <c r="K5367" s="1">
        <v>9999</v>
      </c>
      <c r="Q5367" s="2" t="s">
        <v>37</v>
      </c>
      <c r="R5367" s="1" t="s">
        <v>481</v>
      </c>
      <c r="S5367" s="1" t="str">
        <f t="shared" si="171"/>
        <v>FCD|532|A|S|9999|9999</v>
      </c>
      <c r="T5367" s="2" t="str">
        <f t="shared" si="172"/>
        <v>OK</v>
      </c>
    </row>
    <row r="5368" spans="1:20" x14ac:dyDescent="0.25">
      <c r="A5368" s="1">
        <v>403010599</v>
      </c>
      <c r="B5368" s="1" t="str">
        <f>VLOOKUP(A5368,[1]Maestra!A$1:C$746,2,0)</f>
        <v>FBCOLEGA7</v>
      </c>
      <c r="C5368" s="1" t="str">
        <f>VLOOKUP(A5368,[1]Maestra!A$1:C$746,3,0)</f>
        <v>Cobranza de Letras en Garantía</v>
      </c>
      <c r="D5368" s="1" t="s">
        <v>478</v>
      </c>
      <c r="E5368" s="1" t="s">
        <v>479</v>
      </c>
      <c r="F5368" s="1">
        <v>5</v>
      </c>
      <c r="G5368" s="1">
        <v>532</v>
      </c>
      <c r="H5368" s="1" t="s">
        <v>480</v>
      </c>
      <c r="I5368" s="1" t="s">
        <v>448</v>
      </c>
      <c r="J5368" s="1">
        <v>9999</v>
      </c>
      <c r="K5368" s="1">
        <v>9999</v>
      </c>
      <c r="Q5368" s="2" t="s">
        <v>37</v>
      </c>
      <c r="R5368" s="1" t="s">
        <v>481</v>
      </c>
      <c r="S5368" s="1" t="str">
        <f t="shared" si="171"/>
        <v>FCD|532|A|V|9999|9999</v>
      </c>
      <c r="T5368" s="2" t="str">
        <f t="shared" si="172"/>
        <v>OK</v>
      </c>
    </row>
    <row r="5369" spans="1:20" x14ac:dyDescent="0.25">
      <c r="A5369" s="1">
        <v>403010599</v>
      </c>
      <c r="B5369" s="1" t="str">
        <f>VLOOKUP(A5369,[1]Maestra!A$1:C$746,2,0)</f>
        <v>FBCOLEGA7</v>
      </c>
      <c r="C5369" s="1" t="str">
        <f>VLOOKUP(A5369,[1]Maestra!A$1:C$746,3,0)</f>
        <v>Cobranza de Letras en Garantía</v>
      </c>
      <c r="D5369" s="1" t="s">
        <v>478</v>
      </c>
      <c r="E5369" s="1" t="s">
        <v>479</v>
      </c>
      <c r="F5369" s="1">
        <v>5</v>
      </c>
      <c r="G5369" s="1">
        <v>532</v>
      </c>
      <c r="H5369" s="1" t="s">
        <v>482</v>
      </c>
      <c r="I5369" s="1" t="s">
        <v>415</v>
      </c>
      <c r="J5369" s="1">
        <v>9999</v>
      </c>
      <c r="K5369" s="1">
        <v>9999</v>
      </c>
      <c r="Q5369" s="2" t="s">
        <v>37</v>
      </c>
      <c r="R5369" s="1" t="s">
        <v>481</v>
      </c>
      <c r="S5369" s="1" t="str">
        <f t="shared" si="171"/>
        <v>FCD|532|G|S|9999|9999</v>
      </c>
      <c r="T5369" s="2" t="str">
        <f t="shared" si="172"/>
        <v>OK</v>
      </c>
    </row>
    <row r="5370" spans="1:20" x14ac:dyDescent="0.25">
      <c r="A5370" s="1">
        <v>403010599</v>
      </c>
      <c r="B5370" s="1" t="str">
        <f>VLOOKUP(A5370,[1]Maestra!A$1:C$746,2,0)</f>
        <v>FBCOLEGA7</v>
      </c>
      <c r="C5370" s="1" t="str">
        <f>VLOOKUP(A5370,[1]Maestra!A$1:C$746,3,0)</f>
        <v>Cobranza de Letras en Garantía</v>
      </c>
      <c r="D5370" s="1" t="s">
        <v>478</v>
      </c>
      <c r="E5370" s="1" t="s">
        <v>479</v>
      </c>
      <c r="F5370" s="1">
        <v>5</v>
      </c>
      <c r="G5370" s="1">
        <v>532</v>
      </c>
      <c r="H5370" s="1" t="s">
        <v>482</v>
      </c>
      <c r="I5370" s="1" t="s">
        <v>448</v>
      </c>
      <c r="J5370" s="1">
        <v>9999</v>
      </c>
      <c r="K5370" s="1">
        <v>9999</v>
      </c>
      <c r="Q5370" s="2" t="s">
        <v>37</v>
      </c>
      <c r="R5370" s="1" t="s">
        <v>481</v>
      </c>
      <c r="S5370" s="1" t="str">
        <f t="shared" si="171"/>
        <v>FCD|532|G|V|9999|9999</v>
      </c>
      <c r="T5370" s="2" t="str">
        <f t="shared" si="172"/>
        <v>OK</v>
      </c>
    </row>
    <row r="5371" spans="1:20" x14ac:dyDescent="0.25">
      <c r="A5371" s="1">
        <v>403010699</v>
      </c>
      <c r="B5371" s="1" t="str">
        <f>VLOOKUP(A5371,[1]Maestra!A$1:C$746,2,0)</f>
        <v>FBCLREAD7</v>
      </c>
      <c r="C5371" s="1" t="str">
        <f>VLOOKUP(A5371,[1]Maestra!A$1:C$746,3,0)</f>
        <v>Cobranza de Letras Refinanciadas y Adjudicados</v>
      </c>
      <c r="D5371" s="1" t="s">
        <v>478</v>
      </c>
      <c r="E5371" s="1" t="s">
        <v>479</v>
      </c>
      <c r="F5371" s="1">
        <v>5</v>
      </c>
      <c r="G5371" s="1">
        <v>535</v>
      </c>
      <c r="H5371" s="1" t="s">
        <v>480</v>
      </c>
      <c r="I5371" s="1" t="s">
        <v>415</v>
      </c>
      <c r="J5371" s="1">
        <v>9999</v>
      </c>
      <c r="K5371" s="1">
        <v>9999</v>
      </c>
      <c r="Q5371" s="2" t="s">
        <v>37</v>
      </c>
      <c r="R5371" s="1" t="s">
        <v>481</v>
      </c>
      <c r="S5371" s="1" t="str">
        <f t="shared" si="171"/>
        <v>FCD|535|A|S|9999|9999</v>
      </c>
      <c r="T5371" s="2" t="str">
        <f t="shared" si="172"/>
        <v>OK</v>
      </c>
    </row>
    <row r="5372" spans="1:20" x14ac:dyDescent="0.25">
      <c r="A5372" s="1">
        <v>403010699</v>
      </c>
      <c r="B5372" s="1" t="str">
        <f>VLOOKUP(A5372,[1]Maestra!A$1:C$746,2,0)</f>
        <v>FBCLREAD7</v>
      </c>
      <c r="C5372" s="1" t="str">
        <f>VLOOKUP(A5372,[1]Maestra!A$1:C$746,3,0)</f>
        <v>Cobranza de Letras Refinanciadas y Adjudicados</v>
      </c>
      <c r="D5372" s="1" t="s">
        <v>478</v>
      </c>
      <c r="E5372" s="1" t="s">
        <v>479</v>
      </c>
      <c r="F5372" s="1">
        <v>5</v>
      </c>
      <c r="G5372" s="1">
        <v>535</v>
      </c>
      <c r="H5372" s="1" t="s">
        <v>480</v>
      </c>
      <c r="I5372" s="1" t="s">
        <v>448</v>
      </c>
      <c r="J5372" s="1">
        <v>9999</v>
      </c>
      <c r="K5372" s="1">
        <v>9999</v>
      </c>
      <c r="Q5372" s="2" t="s">
        <v>37</v>
      </c>
      <c r="R5372" s="1" t="s">
        <v>481</v>
      </c>
      <c r="S5372" s="1" t="str">
        <f t="shared" si="171"/>
        <v>FCD|535|A|V|9999|9999</v>
      </c>
      <c r="T5372" s="2" t="str">
        <f t="shared" si="172"/>
        <v>OK</v>
      </c>
    </row>
    <row r="5373" spans="1:20" x14ac:dyDescent="0.25">
      <c r="A5373" s="1">
        <v>403010699</v>
      </c>
      <c r="B5373" s="1" t="str">
        <f>VLOOKUP(A5373,[1]Maestra!A$1:C$746,2,0)</f>
        <v>FBCLREAD7</v>
      </c>
      <c r="C5373" s="1" t="str">
        <f>VLOOKUP(A5373,[1]Maestra!A$1:C$746,3,0)</f>
        <v>Cobranza de Letras Refinanciadas y Adjudicados</v>
      </c>
      <c r="D5373" s="1" t="s">
        <v>478</v>
      </c>
      <c r="E5373" s="1" t="s">
        <v>479</v>
      </c>
      <c r="F5373" s="1">
        <v>5</v>
      </c>
      <c r="G5373" s="1">
        <v>535</v>
      </c>
      <c r="H5373" s="1" t="s">
        <v>482</v>
      </c>
      <c r="I5373" s="1" t="s">
        <v>415</v>
      </c>
      <c r="J5373" s="1">
        <v>9999</v>
      </c>
      <c r="K5373" s="1">
        <v>9999</v>
      </c>
      <c r="Q5373" s="2" t="s">
        <v>37</v>
      </c>
      <c r="R5373" s="1" t="s">
        <v>481</v>
      </c>
      <c r="S5373" s="1" t="str">
        <f t="shared" si="171"/>
        <v>FCD|535|G|S|9999|9999</v>
      </c>
      <c r="T5373" s="2" t="str">
        <f t="shared" si="172"/>
        <v>OK</v>
      </c>
    </row>
    <row r="5374" spans="1:20" x14ac:dyDescent="0.25">
      <c r="A5374" s="1">
        <v>403010699</v>
      </c>
      <c r="B5374" s="1" t="str">
        <f>VLOOKUP(A5374,[1]Maestra!A$1:C$746,2,0)</f>
        <v>FBCLREAD7</v>
      </c>
      <c r="C5374" s="1" t="str">
        <f>VLOOKUP(A5374,[1]Maestra!A$1:C$746,3,0)</f>
        <v>Cobranza de Letras Refinanciadas y Adjudicados</v>
      </c>
      <c r="D5374" s="1" t="s">
        <v>478</v>
      </c>
      <c r="E5374" s="1" t="s">
        <v>479</v>
      </c>
      <c r="F5374" s="1">
        <v>5</v>
      </c>
      <c r="G5374" s="1">
        <v>535</v>
      </c>
      <c r="H5374" s="1" t="s">
        <v>482</v>
      </c>
      <c r="I5374" s="1" t="s">
        <v>448</v>
      </c>
      <c r="J5374" s="1">
        <v>9999</v>
      </c>
      <c r="K5374" s="1">
        <v>9999</v>
      </c>
      <c r="Q5374" s="2" t="s">
        <v>37</v>
      </c>
      <c r="R5374" s="1" t="s">
        <v>481</v>
      </c>
      <c r="S5374" s="1" t="str">
        <f t="shared" si="171"/>
        <v>FCD|535|G|V|9999|9999</v>
      </c>
      <c r="T5374" s="2" t="str">
        <f t="shared" si="172"/>
        <v>OK</v>
      </c>
    </row>
    <row r="5375" spans="1:20" x14ac:dyDescent="0.25">
      <c r="A5375" s="1">
        <v>403010599</v>
      </c>
      <c r="B5375" s="1" t="str">
        <f>VLOOKUP(A5375,[1]Maestra!A$1:C$746,2,0)</f>
        <v>FBCOLEGA7</v>
      </c>
      <c r="C5375" s="1" t="str">
        <f>VLOOKUP(A5375,[1]Maestra!A$1:C$746,3,0)</f>
        <v>Cobranza de Letras en Garantía</v>
      </c>
      <c r="D5375" s="1" t="s">
        <v>478</v>
      </c>
      <c r="E5375" s="1" t="s">
        <v>479</v>
      </c>
      <c r="F5375" s="1">
        <v>5</v>
      </c>
      <c r="G5375" s="1">
        <v>540</v>
      </c>
      <c r="H5375" s="1" t="s">
        <v>480</v>
      </c>
      <c r="I5375" s="1" t="s">
        <v>415</v>
      </c>
      <c r="J5375" s="1">
        <v>9999</v>
      </c>
      <c r="K5375" s="1">
        <v>9999</v>
      </c>
      <c r="Q5375" s="2" t="s">
        <v>37</v>
      </c>
      <c r="R5375" s="1" t="s">
        <v>481</v>
      </c>
      <c r="S5375" s="1" t="str">
        <f t="shared" si="171"/>
        <v>FCD|540|A|S|9999|9999</v>
      </c>
      <c r="T5375" s="2" t="str">
        <f t="shared" si="172"/>
        <v>OK</v>
      </c>
    </row>
    <row r="5376" spans="1:20" x14ac:dyDescent="0.25">
      <c r="A5376" s="1">
        <v>403010599</v>
      </c>
      <c r="B5376" s="1" t="str">
        <f>VLOOKUP(A5376,[1]Maestra!A$1:C$746,2,0)</f>
        <v>FBCOLEGA7</v>
      </c>
      <c r="C5376" s="1" t="str">
        <f>VLOOKUP(A5376,[1]Maestra!A$1:C$746,3,0)</f>
        <v>Cobranza de Letras en Garantía</v>
      </c>
      <c r="D5376" s="1" t="s">
        <v>478</v>
      </c>
      <c r="E5376" s="1" t="s">
        <v>479</v>
      </c>
      <c r="F5376" s="1">
        <v>5</v>
      </c>
      <c r="G5376" s="1">
        <v>540</v>
      </c>
      <c r="H5376" s="1" t="s">
        <v>480</v>
      </c>
      <c r="I5376" s="1" t="s">
        <v>448</v>
      </c>
      <c r="J5376" s="1">
        <v>9999</v>
      </c>
      <c r="K5376" s="1">
        <v>9999</v>
      </c>
      <c r="Q5376" s="2" t="s">
        <v>37</v>
      </c>
      <c r="R5376" s="1" t="s">
        <v>481</v>
      </c>
      <c r="S5376" s="1" t="str">
        <f t="shared" si="171"/>
        <v>FCD|540|A|V|9999|9999</v>
      </c>
      <c r="T5376" s="2" t="str">
        <f t="shared" si="172"/>
        <v>OK</v>
      </c>
    </row>
    <row r="5377" spans="1:20" x14ac:dyDescent="0.25">
      <c r="A5377" s="1">
        <v>403010599</v>
      </c>
      <c r="B5377" s="1" t="str">
        <f>VLOOKUP(A5377,[1]Maestra!A$1:C$746,2,0)</f>
        <v>FBCOLEGA7</v>
      </c>
      <c r="C5377" s="1" t="str">
        <f>VLOOKUP(A5377,[1]Maestra!A$1:C$746,3,0)</f>
        <v>Cobranza de Letras en Garantía</v>
      </c>
      <c r="D5377" s="1" t="s">
        <v>478</v>
      </c>
      <c r="E5377" s="1" t="s">
        <v>479</v>
      </c>
      <c r="F5377" s="1">
        <v>5</v>
      </c>
      <c r="G5377" s="1">
        <v>540</v>
      </c>
      <c r="H5377" s="1" t="s">
        <v>482</v>
      </c>
      <c r="I5377" s="1" t="s">
        <v>415</v>
      </c>
      <c r="J5377" s="1">
        <v>9999</v>
      </c>
      <c r="K5377" s="1">
        <v>9999</v>
      </c>
      <c r="Q5377" s="2" t="s">
        <v>37</v>
      </c>
      <c r="R5377" s="1" t="s">
        <v>481</v>
      </c>
      <c r="S5377" s="1" t="str">
        <f t="shared" ref="S5377:S5382" si="173">_xlfn.CONCAT(D5377,"|",G5377,"|",H5377,"|",I5377,"|",J5377,"|",K5377)</f>
        <v>FCD|540|G|S|9999|9999</v>
      </c>
      <c r="T5377" s="2" t="str">
        <f t="shared" si="172"/>
        <v>OK</v>
      </c>
    </row>
    <row r="5378" spans="1:20" x14ac:dyDescent="0.25">
      <c r="A5378" s="1">
        <v>403010599</v>
      </c>
      <c r="B5378" s="1" t="str">
        <f>VLOOKUP(A5378,[1]Maestra!A$1:C$746,2,0)</f>
        <v>FBCOLEGA7</v>
      </c>
      <c r="C5378" s="1" t="str">
        <f>VLOOKUP(A5378,[1]Maestra!A$1:C$746,3,0)</f>
        <v>Cobranza de Letras en Garantía</v>
      </c>
      <c r="D5378" s="1" t="s">
        <v>478</v>
      </c>
      <c r="E5378" s="1" t="s">
        <v>479</v>
      </c>
      <c r="F5378" s="1">
        <v>5</v>
      </c>
      <c r="G5378" s="1">
        <v>540</v>
      </c>
      <c r="H5378" s="1" t="s">
        <v>482</v>
      </c>
      <c r="I5378" s="1" t="s">
        <v>448</v>
      </c>
      <c r="J5378" s="1">
        <v>9999</v>
      </c>
      <c r="K5378" s="1">
        <v>9999</v>
      </c>
      <c r="Q5378" s="2" t="s">
        <v>37</v>
      </c>
      <c r="R5378" s="1" t="s">
        <v>481</v>
      </c>
      <c r="S5378" s="1" t="str">
        <f t="shared" si="173"/>
        <v>FCD|540|G|V|9999|9999</v>
      </c>
      <c r="T5378" s="2" t="str">
        <f t="shared" si="172"/>
        <v>OK</v>
      </c>
    </row>
    <row r="5379" spans="1:20" x14ac:dyDescent="0.25">
      <c r="A5379" s="1">
        <v>403010599</v>
      </c>
      <c r="B5379" s="1" t="str">
        <f>VLOOKUP(A5379,[1]Maestra!A$1:C$746,2,0)</f>
        <v>FBCOLEGA7</v>
      </c>
      <c r="C5379" s="1" t="str">
        <f>VLOOKUP(A5379,[1]Maestra!A$1:C$746,3,0)</f>
        <v>Cobranza de Letras en Garantía</v>
      </c>
      <c r="D5379" s="1" t="s">
        <v>478</v>
      </c>
      <c r="E5379" s="1" t="s">
        <v>479</v>
      </c>
      <c r="F5379" s="1">
        <v>5</v>
      </c>
      <c r="G5379" s="1">
        <v>544</v>
      </c>
      <c r="H5379" s="1" t="s">
        <v>480</v>
      </c>
      <c r="I5379" s="1" t="s">
        <v>415</v>
      </c>
      <c r="J5379" s="1">
        <v>9999</v>
      </c>
      <c r="K5379" s="1">
        <v>9999</v>
      </c>
      <c r="Q5379" s="2" t="s">
        <v>37</v>
      </c>
      <c r="R5379" s="1" t="s">
        <v>481</v>
      </c>
      <c r="S5379" s="1" t="str">
        <f t="shared" si="173"/>
        <v>FCD|544|A|S|9999|9999</v>
      </c>
      <c r="T5379" s="2" t="str">
        <f t="shared" ref="T5379:T5442" si="174">IF(COUNTIFS($D$2:$D$20413,D5379,$S$2:$S$20413,S5379,$A$2:$A$20413,"&lt;&gt;"&amp;A5379)&gt;0,"Conflicto","OK")</f>
        <v>OK</v>
      </c>
    </row>
    <row r="5380" spans="1:20" x14ac:dyDescent="0.25">
      <c r="A5380" s="1">
        <v>403010599</v>
      </c>
      <c r="B5380" s="1" t="str">
        <f>VLOOKUP(A5380,[1]Maestra!A$1:C$746,2,0)</f>
        <v>FBCOLEGA7</v>
      </c>
      <c r="C5380" s="1" t="str">
        <f>VLOOKUP(A5380,[1]Maestra!A$1:C$746,3,0)</f>
        <v>Cobranza de Letras en Garantía</v>
      </c>
      <c r="D5380" s="1" t="s">
        <v>478</v>
      </c>
      <c r="E5380" s="1" t="s">
        <v>479</v>
      </c>
      <c r="F5380" s="1">
        <v>5</v>
      </c>
      <c r="G5380" s="1">
        <v>544</v>
      </c>
      <c r="H5380" s="1" t="s">
        <v>480</v>
      </c>
      <c r="I5380" s="1" t="s">
        <v>448</v>
      </c>
      <c r="J5380" s="1">
        <v>9999</v>
      </c>
      <c r="K5380" s="1">
        <v>9999</v>
      </c>
      <c r="Q5380" s="2" t="s">
        <v>37</v>
      </c>
      <c r="R5380" s="1" t="s">
        <v>481</v>
      </c>
      <c r="S5380" s="1" t="str">
        <f t="shared" si="173"/>
        <v>FCD|544|A|V|9999|9999</v>
      </c>
      <c r="T5380" s="2" t="str">
        <f t="shared" si="174"/>
        <v>OK</v>
      </c>
    </row>
    <row r="5381" spans="1:20" x14ac:dyDescent="0.25">
      <c r="A5381" s="1">
        <v>403010599</v>
      </c>
      <c r="B5381" s="1" t="str">
        <f>VLOOKUP(A5381,[1]Maestra!A$1:C$746,2,0)</f>
        <v>FBCOLEGA7</v>
      </c>
      <c r="C5381" s="1" t="str">
        <f>VLOOKUP(A5381,[1]Maestra!A$1:C$746,3,0)</f>
        <v>Cobranza de Letras en Garantía</v>
      </c>
      <c r="D5381" s="1" t="s">
        <v>478</v>
      </c>
      <c r="E5381" s="1" t="s">
        <v>479</v>
      </c>
      <c r="F5381" s="1">
        <v>5</v>
      </c>
      <c r="G5381" s="1">
        <v>544</v>
      </c>
      <c r="H5381" s="1" t="s">
        <v>482</v>
      </c>
      <c r="I5381" s="1" t="s">
        <v>415</v>
      </c>
      <c r="J5381" s="1">
        <v>9999</v>
      </c>
      <c r="K5381" s="1">
        <v>9999</v>
      </c>
      <c r="Q5381" s="2" t="s">
        <v>37</v>
      </c>
      <c r="R5381" s="1" t="s">
        <v>481</v>
      </c>
      <c r="S5381" s="1" t="str">
        <f t="shared" si="173"/>
        <v>FCD|544|G|S|9999|9999</v>
      </c>
      <c r="T5381" s="2" t="str">
        <f t="shared" si="174"/>
        <v>OK</v>
      </c>
    </row>
    <row r="5382" spans="1:20" x14ac:dyDescent="0.25">
      <c r="A5382" s="1">
        <v>403010599</v>
      </c>
      <c r="B5382" s="1" t="str">
        <f>VLOOKUP(A5382,[1]Maestra!A$1:C$746,2,0)</f>
        <v>FBCOLEGA7</v>
      </c>
      <c r="C5382" s="1" t="str">
        <f>VLOOKUP(A5382,[1]Maestra!A$1:C$746,3,0)</f>
        <v>Cobranza de Letras en Garantía</v>
      </c>
      <c r="D5382" s="1" t="s">
        <v>478</v>
      </c>
      <c r="E5382" s="1" t="s">
        <v>479</v>
      </c>
      <c r="F5382" s="1">
        <v>5</v>
      </c>
      <c r="G5382" s="1">
        <v>544</v>
      </c>
      <c r="H5382" s="1" t="s">
        <v>482</v>
      </c>
      <c r="I5382" s="1" t="s">
        <v>448</v>
      </c>
      <c r="J5382" s="1">
        <v>9999</v>
      </c>
      <c r="K5382" s="1">
        <v>9999</v>
      </c>
      <c r="Q5382" s="2" t="s">
        <v>37</v>
      </c>
      <c r="R5382" s="1" t="s">
        <v>481</v>
      </c>
      <c r="S5382" s="1" t="str">
        <f t="shared" si="173"/>
        <v>FCD|544|G|V|9999|9999</v>
      </c>
      <c r="T5382" s="2" t="str">
        <f t="shared" si="174"/>
        <v>OK</v>
      </c>
    </row>
    <row r="5383" spans="1:20" x14ac:dyDescent="0.25">
      <c r="A5383" s="1">
        <v>1002010199</v>
      </c>
      <c r="B5383" s="1">
        <f>VLOOKUP(A5383,[1]Maestra!A$1:C$746,2,0)</f>
        <v>0</v>
      </c>
      <c r="C5383" s="1" t="str">
        <f>VLOOKUP(A5383,[1]Maestra!A$1:C$746,3,0)</f>
        <v>Interfondos Renta Mixta</v>
      </c>
      <c r="D5383" s="1" t="s">
        <v>483</v>
      </c>
      <c r="E5383" s="1">
        <v>1</v>
      </c>
      <c r="Q5383" s="2" t="s">
        <v>37</v>
      </c>
      <c r="R5383" s="1" t="s">
        <v>446</v>
      </c>
      <c r="S5383" s="1" t="str">
        <f>_xlfn.CONCAT(D5383,"|",E5383)</f>
        <v>FMU|1</v>
      </c>
      <c r="T5383" s="2" t="str">
        <f t="shared" si="174"/>
        <v>OK</v>
      </c>
    </row>
    <row r="5384" spans="1:20" x14ac:dyDescent="0.25">
      <c r="A5384" s="1">
        <v>1002010299</v>
      </c>
      <c r="B5384" s="1">
        <f>VLOOKUP(A5384,[1]Maestra!A$1:C$746,2,0)</f>
        <v>0</v>
      </c>
      <c r="C5384" s="1" t="str">
        <f>VLOOKUP(A5384,[1]Maestra!A$1:C$746,3,0)</f>
        <v>Interfondos Renta Fija</v>
      </c>
      <c r="D5384" s="1" t="s">
        <v>483</v>
      </c>
      <c r="E5384" s="1">
        <v>2</v>
      </c>
      <c r="Q5384" s="2" t="s">
        <v>37</v>
      </c>
      <c r="R5384" s="1" t="s">
        <v>446</v>
      </c>
      <c r="S5384" s="1" t="str">
        <f>_xlfn.CONCAT(D5384,"|",E5384)</f>
        <v>FMU|2</v>
      </c>
      <c r="T5384" s="2" t="str">
        <f t="shared" si="174"/>
        <v>OK</v>
      </c>
    </row>
    <row r="5385" spans="1:20" x14ac:dyDescent="0.25">
      <c r="A5385" s="1">
        <v>1002010399</v>
      </c>
      <c r="B5385" s="1">
        <f>VLOOKUP(A5385,[1]Maestra!A$1:C$746,2,0)</f>
        <v>0</v>
      </c>
      <c r="C5385" s="1" t="str">
        <f>VLOOKUP(A5385,[1]Maestra!A$1:C$746,3,0)</f>
        <v>Interfondos Cash</v>
      </c>
      <c r="D5385" s="1" t="s">
        <v>483</v>
      </c>
      <c r="E5385" s="1">
        <v>3</v>
      </c>
      <c r="Q5385" s="2" t="s">
        <v>37</v>
      </c>
      <c r="R5385" s="1" t="s">
        <v>446</v>
      </c>
      <c r="S5385" s="1" t="str">
        <f t="shared" ref="S5385:S5448" si="175">_xlfn.CONCAT(D5385,"|",E5385)</f>
        <v>FMU|3</v>
      </c>
      <c r="T5385" s="2" t="str">
        <f t="shared" si="174"/>
        <v>OK</v>
      </c>
    </row>
    <row r="5386" spans="1:20" x14ac:dyDescent="0.25">
      <c r="A5386" s="1">
        <v>1002010499</v>
      </c>
      <c r="B5386" s="1">
        <f>VLOOKUP(A5386,[1]Maestra!A$1:C$746,2,0)</f>
        <v>0</v>
      </c>
      <c r="C5386" s="1" t="str">
        <f>VLOOKUP(A5386,[1]Maestra!A$1:C$746,3,0)</f>
        <v>Interfondos Soles</v>
      </c>
      <c r="D5386" s="1" t="s">
        <v>483</v>
      </c>
      <c r="E5386" s="1">
        <v>4</v>
      </c>
      <c r="Q5386" s="2" t="s">
        <v>37</v>
      </c>
      <c r="R5386" s="1" t="s">
        <v>446</v>
      </c>
      <c r="S5386" s="1" t="str">
        <f t="shared" si="175"/>
        <v>FMU|4</v>
      </c>
      <c r="T5386" s="2" t="str">
        <f t="shared" si="174"/>
        <v>OK</v>
      </c>
    </row>
    <row r="5387" spans="1:20" x14ac:dyDescent="0.25">
      <c r="A5387" s="1">
        <v>1002010599</v>
      </c>
      <c r="B5387" s="1" t="e">
        <f>VLOOKUP(A5387,[1]Maestra!A$1:C$746,2,0)</f>
        <v>#N/A</v>
      </c>
      <c r="C5387" s="1" t="e">
        <f>VLOOKUP(A5387,[1]Maestra!A$1:C$746,3,0)</f>
        <v>#N/A</v>
      </c>
      <c r="D5387" s="1" t="s">
        <v>483</v>
      </c>
      <c r="E5387" s="1">
        <v>5</v>
      </c>
      <c r="Q5387" s="2" t="s">
        <v>37</v>
      </c>
      <c r="R5387" s="1" t="s">
        <v>446</v>
      </c>
      <c r="S5387" s="1" t="str">
        <f t="shared" si="175"/>
        <v>FMU|5</v>
      </c>
      <c r="T5387" s="2" t="str">
        <f t="shared" si="174"/>
        <v>OK</v>
      </c>
    </row>
    <row r="5388" spans="1:20" x14ac:dyDescent="0.25">
      <c r="A5388" s="1">
        <v>1002010799</v>
      </c>
      <c r="B5388" s="1">
        <f>VLOOKUP(A5388,[1]Maestra!A$1:C$746,2,0)</f>
        <v>0</v>
      </c>
      <c r="C5388" s="1" t="str">
        <f>VLOOKUP(A5388,[1]Maestra!A$1:C$746,3,0)</f>
        <v>IF Custodia</v>
      </c>
      <c r="D5388" s="1" t="s">
        <v>483</v>
      </c>
      <c r="E5388" s="1">
        <v>7</v>
      </c>
      <c r="Q5388" s="2" t="s">
        <v>37</v>
      </c>
      <c r="R5388" s="1" t="s">
        <v>446</v>
      </c>
      <c r="S5388" s="1" t="str">
        <f t="shared" si="175"/>
        <v>FMU|7</v>
      </c>
      <c r="T5388" s="2" t="str">
        <f t="shared" si="174"/>
        <v>OK</v>
      </c>
    </row>
    <row r="5389" spans="1:20" x14ac:dyDescent="0.25">
      <c r="A5389" s="1">
        <v>1002010699</v>
      </c>
      <c r="B5389" s="1">
        <f>VLOOKUP(A5389,[1]Maestra!A$1:C$746,2,0)</f>
        <v>0</v>
      </c>
      <c r="C5389" s="1" t="str">
        <f>VLOOKUP(A5389,[1]Maestra!A$1:C$746,3,0)</f>
        <v>Interfondos Mixto Soles</v>
      </c>
      <c r="D5389" s="1" t="s">
        <v>483</v>
      </c>
      <c r="E5389" s="1">
        <v>10</v>
      </c>
      <c r="Q5389" s="2" t="s">
        <v>37</v>
      </c>
      <c r="R5389" s="1" t="s">
        <v>446</v>
      </c>
      <c r="S5389" s="1" t="str">
        <f t="shared" si="175"/>
        <v>FMU|10</v>
      </c>
      <c r="T5389" s="2" t="str">
        <f t="shared" si="174"/>
        <v>OK</v>
      </c>
    </row>
    <row r="5390" spans="1:20" x14ac:dyDescent="0.25">
      <c r="A5390" s="1">
        <v>1002010899</v>
      </c>
      <c r="B5390" s="1" t="e">
        <f>VLOOKUP(A5390,[1]Maestra!A$1:C$746,2,0)</f>
        <v>#N/A</v>
      </c>
      <c r="C5390" s="1" t="e">
        <f>VLOOKUP(A5390,[1]Maestra!A$1:C$746,3,0)</f>
        <v>#N/A</v>
      </c>
      <c r="D5390" s="1" t="s">
        <v>483</v>
      </c>
      <c r="E5390" s="1">
        <v>11</v>
      </c>
      <c r="Q5390" s="2" t="s">
        <v>37</v>
      </c>
      <c r="R5390" s="1" t="s">
        <v>446</v>
      </c>
      <c r="S5390" s="1" t="str">
        <f t="shared" si="175"/>
        <v>FMU|11</v>
      </c>
      <c r="T5390" s="2" t="str">
        <f t="shared" si="174"/>
        <v>OK</v>
      </c>
    </row>
    <row r="5391" spans="1:20" x14ac:dyDescent="0.25">
      <c r="A5391" s="1">
        <v>1002010099</v>
      </c>
      <c r="B5391" s="1">
        <f>VLOOKUP(A5391,[1]Maestra!A$1:C$746,2,0)</f>
        <v>0</v>
      </c>
      <c r="C5391" s="1" t="str">
        <f>VLOOKUP(A5391,[1]Maestra!A$1:C$746,3,0)</f>
        <v>Interfondos Renta Mixta Moderada</v>
      </c>
      <c r="D5391" s="1" t="s">
        <v>483</v>
      </c>
      <c r="E5391" s="1">
        <v>12</v>
      </c>
      <c r="Q5391" s="2" t="s">
        <v>37</v>
      </c>
      <c r="R5391" s="1" t="s">
        <v>446</v>
      </c>
      <c r="S5391" s="1" t="str">
        <f t="shared" si="175"/>
        <v>FMU|12</v>
      </c>
      <c r="T5391" s="2" t="str">
        <f t="shared" si="174"/>
        <v>OK</v>
      </c>
    </row>
    <row r="5392" spans="1:20" x14ac:dyDescent="0.25">
      <c r="A5392" s="1">
        <v>1002011099</v>
      </c>
      <c r="B5392" s="1">
        <f>VLOOKUP(A5392,[1]Maestra!A$1:C$746,2,0)</f>
        <v>0</v>
      </c>
      <c r="C5392" s="1" t="str">
        <f>VLOOKUP(A5392,[1]Maestra!A$1:C$746,3,0)</f>
        <v>Interfondos Cash Soles</v>
      </c>
      <c r="D5392" s="1" t="s">
        <v>483</v>
      </c>
      <c r="E5392" s="1">
        <v>13</v>
      </c>
      <c r="Q5392" s="2" t="s">
        <v>37</v>
      </c>
      <c r="R5392" s="1" t="s">
        <v>446</v>
      </c>
      <c r="S5392" s="1" t="str">
        <f t="shared" si="175"/>
        <v>FMU|13</v>
      </c>
      <c r="T5392" s="2" t="str">
        <f t="shared" si="174"/>
        <v>OK</v>
      </c>
    </row>
    <row r="5393" spans="1:20" x14ac:dyDescent="0.25">
      <c r="A5393" s="1">
        <v>1002011199</v>
      </c>
      <c r="B5393" s="1">
        <f>VLOOKUP(A5393,[1]Maestra!A$1:C$746,2,0)</f>
        <v>0</v>
      </c>
      <c r="C5393" s="1" t="str">
        <f>VLOOKUP(A5393,[1]Maestra!A$1:C$746,3,0)</f>
        <v>INTERFONDOS EXTRA CONSERV SOLES</v>
      </c>
      <c r="D5393" s="1" t="s">
        <v>483</v>
      </c>
      <c r="E5393" s="1">
        <v>14</v>
      </c>
      <c r="Q5393" s="2" t="s">
        <v>37</v>
      </c>
      <c r="R5393" s="1" t="s">
        <v>446</v>
      </c>
      <c r="S5393" s="1" t="str">
        <f t="shared" si="175"/>
        <v>FMU|14</v>
      </c>
      <c r="T5393" s="2" t="str">
        <f t="shared" si="174"/>
        <v>OK</v>
      </c>
    </row>
    <row r="5394" spans="1:20" x14ac:dyDescent="0.25">
      <c r="A5394" s="1">
        <v>1002011299</v>
      </c>
      <c r="B5394" s="1">
        <f>VLOOKUP(A5394,[1]Maestra!A$1:C$746,2,0)</f>
        <v>0</v>
      </c>
      <c r="C5394" s="1" t="str">
        <f>VLOOKUP(A5394,[1]Maestra!A$1:C$746,3,0)</f>
        <v>INTERFONDOS EXTRA CONSERV DOLARES</v>
      </c>
      <c r="D5394" s="1" t="s">
        <v>483</v>
      </c>
      <c r="E5394" s="1">
        <v>15</v>
      </c>
      <c r="Q5394" s="2" t="s">
        <v>37</v>
      </c>
      <c r="R5394" s="1" t="s">
        <v>446</v>
      </c>
      <c r="S5394" s="1" t="str">
        <f t="shared" si="175"/>
        <v>FMU|15</v>
      </c>
      <c r="T5394" s="2" t="str">
        <f t="shared" si="174"/>
        <v>OK</v>
      </c>
    </row>
    <row r="5395" spans="1:20" x14ac:dyDescent="0.25">
      <c r="A5395" s="1">
        <v>1002011300</v>
      </c>
      <c r="B5395" s="1">
        <f>VLOOKUP(A5395,[1]Maestra!A$1:C$746,2,0)</f>
        <v>0</v>
      </c>
      <c r="C5395" s="1" t="str">
        <f>VLOOKUP(A5395,[1]Maestra!A$1:C$746,3,0)</f>
        <v>IF Oportunidad Soles</v>
      </c>
      <c r="D5395" s="1" t="s">
        <v>483</v>
      </c>
      <c r="E5395" s="1">
        <v>16</v>
      </c>
      <c r="Q5395" s="2" t="s">
        <v>37</v>
      </c>
      <c r="R5395" s="1" t="s">
        <v>446</v>
      </c>
      <c r="S5395" s="1" t="str">
        <f t="shared" si="175"/>
        <v>FMU|16</v>
      </c>
      <c r="T5395" s="2" t="str">
        <f t="shared" si="174"/>
        <v>OK</v>
      </c>
    </row>
    <row r="5396" spans="1:20" x14ac:dyDescent="0.25">
      <c r="A5396" s="1">
        <v>1002011499</v>
      </c>
      <c r="B5396" s="1">
        <f>VLOOKUP(A5396,[1]Maestra!A$1:C$746,2,0)</f>
        <v>0</v>
      </c>
      <c r="C5396" s="1" t="str">
        <f>VLOOKUP(A5396,[1]Maestra!A$1:C$746,3,0)</f>
        <v>IF Oportunidad Dolares</v>
      </c>
      <c r="D5396" s="1" t="s">
        <v>483</v>
      </c>
      <c r="E5396" s="1">
        <v>17</v>
      </c>
      <c r="Q5396" s="2" t="s">
        <v>37</v>
      </c>
      <c r="R5396" s="1" t="s">
        <v>446</v>
      </c>
      <c r="S5396" s="1" t="str">
        <f t="shared" si="175"/>
        <v>FMU|17</v>
      </c>
      <c r="T5396" s="2" t="str">
        <f t="shared" si="174"/>
        <v>OK</v>
      </c>
    </row>
    <row r="5397" spans="1:20" x14ac:dyDescent="0.25">
      <c r="A5397" s="1">
        <v>1002011599</v>
      </c>
      <c r="B5397" s="1">
        <f>VLOOKUP(A5397,[1]Maestra!A$1:C$746,2,0)</f>
        <v>0</v>
      </c>
      <c r="C5397" s="1" t="str">
        <f>VLOOKUP(A5397,[1]Maestra!A$1:C$746,3,0)</f>
        <v>IF Institucionales</v>
      </c>
      <c r="D5397" s="1" t="s">
        <v>483</v>
      </c>
      <c r="E5397" s="1">
        <v>18</v>
      </c>
      <c r="Q5397" s="2" t="s">
        <v>37</v>
      </c>
      <c r="R5397" s="1" t="s">
        <v>446</v>
      </c>
      <c r="S5397" s="1" t="str">
        <f t="shared" si="175"/>
        <v>FMU|18</v>
      </c>
      <c r="T5397" s="2" t="str">
        <f t="shared" si="174"/>
        <v>OK</v>
      </c>
    </row>
    <row r="5398" spans="1:20" x14ac:dyDescent="0.25">
      <c r="A5398" s="1">
        <v>1002011699</v>
      </c>
      <c r="B5398" s="1" t="e">
        <f>VLOOKUP(A5398,[1]Maestra!A$1:C$746,2,0)</f>
        <v>#N/A</v>
      </c>
      <c r="C5398" s="1" t="e">
        <f>VLOOKUP(A5398,[1]Maestra!A$1:C$746,3,0)</f>
        <v>#N/A</v>
      </c>
      <c r="D5398" s="1" t="s">
        <v>483</v>
      </c>
      <c r="E5398" s="1">
        <v>19</v>
      </c>
      <c r="Q5398" s="2" t="s">
        <v>37</v>
      </c>
      <c r="R5398" s="1" t="s">
        <v>446</v>
      </c>
      <c r="S5398" s="1" t="str">
        <f t="shared" si="175"/>
        <v>FMU|19</v>
      </c>
      <c r="T5398" s="2" t="str">
        <f t="shared" si="174"/>
        <v>OK</v>
      </c>
    </row>
    <row r="5399" spans="1:20" x14ac:dyDescent="0.25">
      <c r="A5399" s="1">
        <v>1002011799</v>
      </c>
      <c r="B5399" s="1">
        <f>VLOOKUP(A5399,[1]Maestra!A$1:C$746,2,0)</f>
        <v>0</v>
      </c>
      <c r="C5399" s="1" t="str">
        <f>VLOOKUP(A5399,[1]Maestra!A$1:C$746,3,0)</f>
        <v>IF INVERSION GLOBAL</v>
      </c>
      <c r="D5399" s="1" t="s">
        <v>483</v>
      </c>
      <c r="E5399" s="1">
        <v>20</v>
      </c>
      <c r="Q5399" s="2" t="s">
        <v>37</v>
      </c>
      <c r="R5399" s="1" t="s">
        <v>446</v>
      </c>
      <c r="S5399" s="1" t="str">
        <f t="shared" si="175"/>
        <v>FMU|20</v>
      </c>
      <c r="T5399" s="2" t="str">
        <f t="shared" si="174"/>
        <v>OK</v>
      </c>
    </row>
    <row r="5400" spans="1:20" x14ac:dyDescent="0.25">
      <c r="A5400" s="1">
        <v>1002011899</v>
      </c>
      <c r="B5400" s="1" t="e">
        <f>VLOOKUP(A5400,[1]Maestra!A$1:C$746,2,0)</f>
        <v>#N/A</v>
      </c>
      <c r="C5400" s="1" t="e">
        <f>VLOOKUP(A5400,[1]Maestra!A$1:C$746,3,0)</f>
        <v>#N/A</v>
      </c>
      <c r="D5400" s="1" t="s">
        <v>483</v>
      </c>
      <c r="E5400" s="1">
        <v>21</v>
      </c>
      <c r="Q5400" s="2" t="s">
        <v>37</v>
      </c>
      <c r="R5400" s="1" t="s">
        <v>446</v>
      </c>
      <c r="S5400" s="1" t="str">
        <f t="shared" si="175"/>
        <v>FMU|21</v>
      </c>
      <c r="T5400" s="2" t="str">
        <f t="shared" si="174"/>
        <v>OK</v>
      </c>
    </row>
    <row r="5401" spans="1:20" x14ac:dyDescent="0.25">
      <c r="A5401" s="1">
        <v>1002012099</v>
      </c>
      <c r="B5401" s="1">
        <f>VLOOKUP(A5401,[1]Maestra!A$1:C$746,2,0)</f>
        <v>0</v>
      </c>
      <c r="C5401" s="1" t="str">
        <f>VLOOKUP(A5401,[1]Maestra!A$1:C$746,3,0)</f>
        <v>IF Libre Disponibilidad Soles</v>
      </c>
      <c r="D5401" s="1" t="s">
        <v>483</v>
      </c>
      <c r="E5401" s="1">
        <v>22</v>
      </c>
      <c r="Q5401" s="2" t="s">
        <v>37</v>
      </c>
      <c r="R5401" s="1" t="s">
        <v>446</v>
      </c>
      <c r="S5401" s="1" t="str">
        <f t="shared" si="175"/>
        <v>FMU|22</v>
      </c>
      <c r="T5401" s="2" t="str">
        <f t="shared" si="174"/>
        <v>OK</v>
      </c>
    </row>
    <row r="5402" spans="1:20" x14ac:dyDescent="0.25">
      <c r="A5402" s="1">
        <v>1002012199</v>
      </c>
      <c r="B5402" s="1" t="e">
        <f>VLOOKUP(A5402,[1]Maestra!A$1:C$746,2,0)</f>
        <v>#N/A</v>
      </c>
      <c r="C5402" s="1" t="e">
        <f>VLOOKUP(A5402,[1]Maestra!A$1:C$746,3,0)</f>
        <v>#N/A</v>
      </c>
      <c r="D5402" s="1" t="s">
        <v>483</v>
      </c>
      <c r="E5402" s="1">
        <v>23</v>
      </c>
      <c r="Q5402" s="2" t="s">
        <v>37</v>
      </c>
      <c r="R5402" s="1" t="s">
        <v>446</v>
      </c>
      <c r="S5402" s="1" t="str">
        <f t="shared" si="175"/>
        <v>FMU|23</v>
      </c>
      <c r="T5402" s="2" t="str">
        <f t="shared" si="174"/>
        <v>OK</v>
      </c>
    </row>
    <row r="5403" spans="1:20" x14ac:dyDescent="0.25">
      <c r="A5403" s="1">
        <v>1002012299</v>
      </c>
      <c r="B5403" s="1">
        <f>VLOOKUP(A5403,[1]Maestra!A$1:C$746,2,0)</f>
        <v>0</v>
      </c>
      <c r="C5403" s="1" t="str">
        <f>VLOOKUP(A5403,[1]Maestra!A$1:C$746,3,0)</f>
        <v>IF LIBRE DISPONIBILIDAD DOLARES</v>
      </c>
      <c r="D5403" s="1" t="s">
        <v>483</v>
      </c>
      <c r="E5403" s="1">
        <v>24</v>
      </c>
      <c r="Q5403" s="2" t="s">
        <v>37</v>
      </c>
      <c r="R5403" s="1" t="s">
        <v>446</v>
      </c>
      <c r="S5403" s="1" t="str">
        <f t="shared" si="175"/>
        <v>FMU|24</v>
      </c>
      <c r="T5403" s="2" t="str">
        <f t="shared" si="174"/>
        <v>OK</v>
      </c>
    </row>
    <row r="5404" spans="1:20" x14ac:dyDescent="0.25">
      <c r="A5404" s="1">
        <v>1002017599</v>
      </c>
      <c r="B5404" s="1">
        <f>VLOOKUP(A5404,[1]Maestra!A$1:C$746,2,0)</f>
        <v>0</v>
      </c>
      <c r="C5404" s="1" t="str">
        <f>VLOOKUP(A5404,[1]Maestra!A$1:C$746,3,0)</f>
        <v>IF Rendimiento Global</v>
      </c>
      <c r="D5404" s="1" t="s">
        <v>483</v>
      </c>
      <c r="E5404" s="1">
        <v>25</v>
      </c>
      <c r="Q5404" s="2" t="s">
        <v>37</v>
      </c>
      <c r="R5404" s="1" t="s">
        <v>446</v>
      </c>
      <c r="S5404" s="1" t="str">
        <f t="shared" si="175"/>
        <v>FMU|25</v>
      </c>
      <c r="T5404" s="2" t="str">
        <f t="shared" si="174"/>
        <v>OK</v>
      </c>
    </row>
    <row r="5405" spans="1:20" x14ac:dyDescent="0.25">
      <c r="A5405" s="1">
        <v>1002017599</v>
      </c>
      <c r="B5405" s="1">
        <f>VLOOKUP(A5405,[1]Maestra!A$1:C$746,2,0)</f>
        <v>0</v>
      </c>
      <c r="C5405" s="1" t="str">
        <f>VLOOKUP(A5405,[1]Maestra!A$1:C$746,3,0)</f>
        <v>IF Rendimiento Global</v>
      </c>
      <c r="D5405" s="1" t="s">
        <v>483</v>
      </c>
      <c r="E5405" s="1">
        <v>26</v>
      </c>
      <c r="Q5405" s="2" t="s">
        <v>37</v>
      </c>
      <c r="R5405" s="1" t="s">
        <v>446</v>
      </c>
      <c r="S5405" s="1" t="str">
        <f t="shared" si="175"/>
        <v>FMU|26</v>
      </c>
      <c r="T5405" s="2" t="str">
        <f t="shared" si="174"/>
        <v>OK</v>
      </c>
    </row>
    <row r="5406" spans="1:20" x14ac:dyDescent="0.25">
      <c r="A5406" s="1">
        <v>1002017599</v>
      </c>
      <c r="B5406" s="1">
        <f>VLOOKUP(A5406,[1]Maestra!A$1:C$746,2,0)</f>
        <v>0</v>
      </c>
      <c r="C5406" s="1" t="str">
        <f>VLOOKUP(A5406,[1]Maestra!A$1:C$746,3,0)</f>
        <v>IF Rendimiento Global</v>
      </c>
      <c r="D5406" s="1" t="s">
        <v>483</v>
      </c>
      <c r="E5406" s="1">
        <v>27</v>
      </c>
      <c r="Q5406" s="2" t="s">
        <v>37</v>
      </c>
      <c r="R5406" s="1" t="s">
        <v>446</v>
      </c>
      <c r="S5406" s="1" t="str">
        <f t="shared" si="175"/>
        <v>FMU|27</v>
      </c>
      <c r="T5406" s="2" t="str">
        <f t="shared" si="174"/>
        <v>OK</v>
      </c>
    </row>
    <row r="5407" spans="1:20" x14ac:dyDescent="0.25">
      <c r="A5407" s="1">
        <v>1002017599</v>
      </c>
      <c r="B5407" s="1">
        <f>VLOOKUP(A5407,[1]Maestra!A$1:C$746,2,0)</f>
        <v>0</v>
      </c>
      <c r="C5407" s="1" t="str">
        <f>VLOOKUP(A5407,[1]Maestra!A$1:C$746,3,0)</f>
        <v>IF Rendimiento Global</v>
      </c>
      <c r="D5407" s="1" t="s">
        <v>483</v>
      </c>
      <c r="E5407" s="1">
        <v>28</v>
      </c>
      <c r="Q5407" s="2" t="s">
        <v>37</v>
      </c>
      <c r="R5407" s="1" t="s">
        <v>446</v>
      </c>
      <c r="S5407" s="1" t="str">
        <f t="shared" si="175"/>
        <v>FMU|28</v>
      </c>
      <c r="T5407" s="2" t="str">
        <f t="shared" si="174"/>
        <v>OK</v>
      </c>
    </row>
    <row r="5408" spans="1:20" x14ac:dyDescent="0.25">
      <c r="A5408" s="1">
        <v>1002017599</v>
      </c>
      <c r="B5408" s="1">
        <f>VLOOKUP(A5408,[1]Maestra!A$1:C$746,2,0)</f>
        <v>0</v>
      </c>
      <c r="C5408" s="1" t="str">
        <f>VLOOKUP(A5408,[1]Maestra!A$1:C$746,3,0)</f>
        <v>IF Rendimiento Global</v>
      </c>
      <c r="D5408" s="1" t="s">
        <v>483</v>
      </c>
      <c r="E5408" s="1">
        <v>29</v>
      </c>
      <c r="Q5408" s="2" t="s">
        <v>37</v>
      </c>
      <c r="R5408" s="1" t="s">
        <v>446</v>
      </c>
      <c r="S5408" s="1" t="str">
        <f t="shared" si="175"/>
        <v>FMU|29</v>
      </c>
      <c r="T5408" s="2" t="str">
        <f t="shared" si="174"/>
        <v>OK</v>
      </c>
    </row>
    <row r="5409" spans="1:20" x14ac:dyDescent="0.25">
      <c r="A5409" s="1">
        <v>1002010999</v>
      </c>
      <c r="B5409" s="1">
        <f>VLOOKUP(A5409,[1]Maestra!A$1:C$746,2,0)</f>
        <v>0</v>
      </c>
      <c r="C5409" s="1" t="str">
        <f>VLOOKUP(A5409,[1]Maestra!A$1:C$746,3,0)</f>
        <v>IF Otros</v>
      </c>
      <c r="D5409" s="1" t="s">
        <v>483</v>
      </c>
      <c r="E5409" s="1">
        <v>31</v>
      </c>
      <c r="Q5409" s="2" t="s">
        <v>37</v>
      </c>
      <c r="R5409" s="1" t="s">
        <v>446</v>
      </c>
      <c r="S5409" s="1" t="str">
        <f t="shared" si="175"/>
        <v>FMU|31</v>
      </c>
      <c r="T5409" s="2" t="str">
        <f t="shared" si="174"/>
        <v>OK</v>
      </c>
    </row>
    <row r="5410" spans="1:20" x14ac:dyDescent="0.25">
      <c r="A5410" s="1">
        <v>1002017599</v>
      </c>
      <c r="B5410" s="1">
        <f>VLOOKUP(A5410,[1]Maestra!A$1:C$746,2,0)</f>
        <v>0</v>
      </c>
      <c r="C5410" s="1" t="str">
        <f>VLOOKUP(A5410,[1]Maestra!A$1:C$746,3,0)</f>
        <v>IF Rendimiento Global</v>
      </c>
      <c r="D5410" s="1" t="s">
        <v>483</v>
      </c>
      <c r="E5410" s="1">
        <v>32</v>
      </c>
      <c r="Q5410" s="2" t="s">
        <v>37</v>
      </c>
      <c r="R5410" s="1" t="s">
        <v>446</v>
      </c>
      <c r="S5410" s="1" t="str">
        <f t="shared" si="175"/>
        <v>FMU|32</v>
      </c>
      <c r="T5410" s="2" t="str">
        <f t="shared" si="174"/>
        <v>OK</v>
      </c>
    </row>
    <row r="5411" spans="1:20" x14ac:dyDescent="0.25">
      <c r="A5411" s="1">
        <v>1002010799</v>
      </c>
      <c r="B5411" s="1">
        <f>VLOOKUP(A5411,[1]Maestra!A$1:C$746,2,0)</f>
        <v>0</v>
      </c>
      <c r="C5411" s="1" t="str">
        <f>VLOOKUP(A5411,[1]Maestra!A$1:C$746,3,0)</f>
        <v>IF Custodia</v>
      </c>
      <c r="D5411" s="1" t="s">
        <v>483</v>
      </c>
      <c r="E5411" s="1">
        <v>33</v>
      </c>
      <c r="Q5411" s="2" t="s">
        <v>37</v>
      </c>
      <c r="R5411" s="1" t="s">
        <v>446</v>
      </c>
      <c r="S5411" s="1" t="str">
        <f t="shared" si="175"/>
        <v>FMU|33</v>
      </c>
      <c r="T5411" s="2" t="str">
        <f t="shared" si="174"/>
        <v>OK</v>
      </c>
    </row>
    <row r="5412" spans="1:20" x14ac:dyDescent="0.25">
      <c r="A5412" s="1">
        <v>1002010799</v>
      </c>
      <c r="B5412" s="1">
        <f>VLOOKUP(A5412,[1]Maestra!A$1:C$746,2,0)</f>
        <v>0</v>
      </c>
      <c r="C5412" s="1" t="str">
        <f>VLOOKUP(A5412,[1]Maestra!A$1:C$746,3,0)</f>
        <v>IF Custodia</v>
      </c>
      <c r="D5412" s="1" t="s">
        <v>483</v>
      </c>
      <c r="E5412" s="1">
        <v>34</v>
      </c>
      <c r="Q5412" s="2" t="s">
        <v>37</v>
      </c>
      <c r="R5412" s="1" t="s">
        <v>446</v>
      </c>
      <c r="S5412" s="1" t="str">
        <f t="shared" si="175"/>
        <v>FMU|34</v>
      </c>
      <c r="T5412" s="2" t="str">
        <f t="shared" si="174"/>
        <v>OK</v>
      </c>
    </row>
    <row r="5413" spans="1:20" x14ac:dyDescent="0.25">
      <c r="A5413" s="1">
        <v>1002010799</v>
      </c>
      <c r="B5413" s="1">
        <f>VLOOKUP(A5413,[1]Maestra!A$1:C$746,2,0)</f>
        <v>0</v>
      </c>
      <c r="C5413" s="1" t="str">
        <f>VLOOKUP(A5413,[1]Maestra!A$1:C$746,3,0)</f>
        <v>IF Custodia</v>
      </c>
      <c r="D5413" s="1" t="s">
        <v>483</v>
      </c>
      <c r="E5413" s="1">
        <v>35</v>
      </c>
      <c r="Q5413" s="2" t="s">
        <v>37</v>
      </c>
      <c r="R5413" s="1" t="s">
        <v>446</v>
      </c>
      <c r="S5413" s="1" t="str">
        <f t="shared" si="175"/>
        <v>FMU|35</v>
      </c>
      <c r="T5413" s="2" t="str">
        <f t="shared" si="174"/>
        <v>OK</v>
      </c>
    </row>
    <row r="5414" spans="1:20" x14ac:dyDescent="0.25">
      <c r="A5414" s="1">
        <v>1002016999</v>
      </c>
      <c r="B5414" s="1">
        <f>VLOOKUP(A5414,[1]Maestra!A$1:C$746,2,0)</f>
        <v>0</v>
      </c>
      <c r="C5414" s="1" t="str">
        <f>VLOOKUP(A5414,[1]Maestra!A$1:C$746,3,0)</f>
        <v>IF XXII CUSTODIA DOLARES FMIV</v>
      </c>
      <c r="D5414" s="1" t="s">
        <v>483</v>
      </c>
      <c r="E5414" s="1">
        <v>36</v>
      </c>
      <c r="Q5414" s="2" t="s">
        <v>37</v>
      </c>
      <c r="R5414" s="1" t="s">
        <v>446</v>
      </c>
      <c r="S5414" s="1" t="str">
        <f t="shared" si="175"/>
        <v>FMU|36</v>
      </c>
      <c r="T5414" s="2" t="str">
        <f t="shared" si="174"/>
        <v>OK</v>
      </c>
    </row>
    <row r="5415" spans="1:20" x14ac:dyDescent="0.25">
      <c r="A5415" s="1">
        <v>1002017599</v>
      </c>
      <c r="B5415" s="1">
        <f>VLOOKUP(A5415,[1]Maestra!A$1:C$746,2,0)</f>
        <v>0</v>
      </c>
      <c r="C5415" s="1" t="str">
        <f>VLOOKUP(A5415,[1]Maestra!A$1:C$746,3,0)</f>
        <v>IF Rendimiento Global</v>
      </c>
      <c r="D5415" s="1" t="s">
        <v>483</v>
      </c>
      <c r="E5415" s="1">
        <v>37</v>
      </c>
      <c r="Q5415" s="2" t="s">
        <v>37</v>
      </c>
      <c r="R5415" s="1" t="s">
        <v>446</v>
      </c>
      <c r="S5415" s="1" t="str">
        <f t="shared" si="175"/>
        <v>FMU|37</v>
      </c>
      <c r="T5415" s="2" t="str">
        <f t="shared" si="174"/>
        <v>OK</v>
      </c>
    </row>
    <row r="5416" spans="1:20" x14ac:dyDescent="0.25">
      <c r="A5416" s="1">
        <v>1002017599</v>
      </c>
      <c r="B5416" s="1">
        <f>VLOOKUP(A5416,[1]Maestra!A$1:C$746,2,0)</f>
        <v>0</v>
      </c>
      <c r="C5416" s="1" t="str">
        <f>VLOOKUP(A5416,[1]Maestra!A$1:C$746,3,0)</f>
        <v>IF Rendimiento Global</v>
      </c>
      <c r="D5416" s="1" t="s">
        <v>483</v>
      </c>
      <c r="E5416" s="1">
        <v>38</v>
      </c>
      <c r="Q5416" s="2" t="s">
        <v>37</v>
      </c>
      <c r="R5416" s="1" t="s">
        <v>446</v>
      </c>
      <c r="S5416" s="1" t="str">
        <f t="shared" si="175"/>
        <v>FMU|38</v>
      </c>
      <c r="T5416" s="2" t="str">
        <f t="shared" si="174"/>
        <v>OK</v>
      </c>
    </row>
    <row r="5417" spans="1:20" x14ac:dyDescent="0.25">
      <c r="A5417" s="1">
        <v>1002017599</v>
      </c>
      <c r="B5417" s="1">
        <f>VLOOKUP(A5417,[1]Maestra!A$1:C$746,2,0)</f>
        <v>0</v>
      </c>
      <c r="C5417" s="1" t="str">
        <f>VLOOKUP(A5417,[1]Maestra!A$1:C$746,3,0)</f>
        <v>IF Rendimiento Global</v>
      </c>
      <c r="D5417" s="1" t="s">
        <v>483</v>
      </c>
      <c r="E5417" s="1">
        <v>39</v>
      </c>
      <c r="Q5417" s="2" t="s">
        <v>37</v>
      </c>
      <c r="R5417" s="1" t="s">
        <v>446</v>
      </c>
      <c r="S5417" s="1" t="str">
        <f t="shared" si="175"/>
        <v>FMU|39</v>
      </c>
      <c r="T5417" s="2" t="str">
        <f t="shared" si="174"/>
        <v>OK</v>
      </c>
    </row>
    <row r="5418" spans="1:20" x14ac:dyDescent="0.25">
      <c r="A5418" s="1">
        <v>1002010999</v>
      </c>
      <c r="B5418" s="1">
        <f>VLOOKUP(A5418,[1]Maestra!A$1:C$746,2,0)</f>
        <v>0</v>
      </c>
      <c r="C5418" s="1" t="str">
        <f>VLOOKUP(A5418,[1]Maestra!A$1:C$746,3,0)</f>
        <v>IF Otros</v>
      </c>
      <c r="D5418" s="1" t="s">
        <v>483</v>
      </c>
      <c r="E5418" s="1">
        <v>40</v>
      </c>
      <c r="Q5418" s="2" t="s">
        <v>37</v>
      </c>
      <c r="R5418" s="1" t="s">
        <v>446</v>
      </c>
      <c r="S5418" s="1" t="str">
        <f t="shared" si="175"/>
        <v>FMU|40</v>
      </c>
      <c r="T5418" s="2" t="str">
        <f t="shared" si="174"/>
        <v>OK</v>
      </c>
    </row>
    <row r="5419" spans="1:20" x14ac:dyDescent="0.25">
      <c r="A5419" s="1">
        <v>1002010999</v>
      </c>
      <c r="B5419" s="1">
        <f>VLOOKUP(A5419,[1]Maestra!A$1:C$746,2,0)</f>
        <v>0</v>
      </c>
      <c r="C5419" s="1" t="str">
        <f>VLOOKUP(A5419,[1]Maestra!A$1:C$746,3,0)</f>
        <v>IF Otros</v>
      </c>
      <c r="D5419" s="1" t="s">
        <v>483</v>
      </c>
      <c r="E5419" s="1">
        <v>41</v>
      </c>
      <c r="Q5419" s="2" t="s">
        <v>37</v>
      </c>
      <c r="R5419" s="1" t="s">
        <v>446</v>
      </c>
      <c r="S5419" s="1" t="str">
        <f t="shared" si="175"/>
        <v>FMU|41</v>
      </c>
      <c r="T5419" s="2" t="str">
        <f t="shared" si="174"/>
        <v>OK</v>
      </c>
    </row>
    <row r="5420" spans="1:20" x14ac:dyDescent="0.25">
      <c r="A5420" s="1">
        <v>1002013699</v>
      </c>
      <c r="B5420" s="1">
        <f>VLOOKUP(A5420,[1]Maestra!A$1:C$746,2,0)</f>
        <v>0</v>
      </c>
      <c r="C5420" s="1" t="str">
        <f>VLOOKUP(A5420,[1]Maestra!A$1:C$746,3,0)</f>
        <v>IF OPCION ESTRATEGICA DOLARES FMIV</v>
      </c>
      <c r="D5420" s="1" t="s">
        <v>483</v>
      </c>
      <c r="E5420" s="1">
        <v>42</v>
      </c>
      <c r="Q5420" s="2" t="s">
        <v>37</v>
      </c>
      <c r="R5420" s="1" t="s">
        <v>446</v>
      </c>
      <c r="S5420" s="1" t="str">
        <f t="shared" si="175"/>
        <v>FMU|42</v>
      </c>
      <c r="T5420" s="2" t="str">
        <f t="shared" si="174"/>
        <v>OK</v>
      </c>
    </row>
    <row r="5421" spans="1:20" x14ac:dyDescent="0.25">
      <c r="A5421" s="1">
        <v>1002013799</v>
      </c>
      <c r="B5421" s="1">
        <f>VLOOKUP(A5421,[1]Maestra!A$1:C$746,2,0)</f>
        <v>0</v>
      </c>
      <c r="C5421" s="1" t="str">
        <f>VLOOKUP(A5421,[1]Maestra!A$1:C$746,3,0)</f>
        <v>IF OPCION ESTRATEGICA SOLES FMIV</v>
      </c>
      <c r="D5421" s="1" t="s">
        <v>483</v>
      </c>
      <c r="E5421" s="1">
        <v>43</v>
      </c>
      <c r="Q5421" s="2" t="s">
        <v>37</v>
      </c>
      <c r="R5421" s="1" t="s">
        <v>446</v>
      </c>
      <c r="S5421" s="1" t="str">
        <f t="shared" si="175"/>
        <v>FMU|43</v>
      </c>
      <c r="T5421" s="2" t="str">
        <f t="shared" si="174"/>
        <v>OK</v>
      </c>
    </row>
    <row r="5422" spans="1:20" x14ac:dyDescent="0.25">
      <c r="A5422" s="1">
        <v>1002013899</v>
      </c>
      <c r="B5422" s="1">
        <f>VLOOKUP(A5422,[1]Maestra!A$1:C$746,2,0)</f>
        <v>0</v>
      </c>
      <c r="C5422" s="1" t="str">
        <f>VLOOKUP(A5422,[1]Maestra!A$1:C$746,3,0)</f>
        <v>IF VIII CUSTODIA DOLARES LATAM FMIV</v>
      </c>
      <c r="D5422" s="1" t="s">
        <v>483</v>
      </c>
      <c r="E5422" s="1">
        <v>44</v>
      </c>
      <c r="Q5422" s="2" t="s">
        <v>37</v>
      </c>
      <c r="R5422" s="1" t="s">
        <v>446</v>
      </c>
      <c r="S5422" s="1" t="str">
        <f t="shared" si="175"/>
        <v>FMU|44</v>
      </c>
      <c r="T5422" s="2" t="str">
        <f t="shared" si="174"/>
        <v>OK</v>
      </c>
    </row>
    <row r="5423" spans="1:20" x14ac:dyDescent="0.25">
      <c r="A5423" s="1">
        <v>1002013999</v>
      </c>
      <c r="B5423" s="1">
        <f>VLOOKUP(A5423,[1]Maestra!A$1:C$746,2,0)</f>
        <v>0</v>
      </c>
      <c r="C5423" s="1" t="str">
        <f>VLOOKUP(A5423,[1]Maestra!A$1:C$746,3,0)</f>
        <v>IF II OPCION ESTRATEGICA DOLARES FMIV</v>
      </c>
      <c r="D5423" s="1" t="s">
        <v>483</v>
      </c>
      <c r="E5423" s="1">
        <v>45</v>
      </c>
      <c r="Q5423" s="2" t="s">
        <v>37</v>
      </c>
      <c r="R5423" s="1" t="s">
        <v>446</v>
      </c>
      <c r="S5423" s="1" t="str">
        <f t="shared" si="175"/>
        <v>FMU|45</v>
      </c>
      <c r="T5423" s="2" t="str">
        <f t="shared" si="174"/>
        <v>OK</v>
      </c>
    </row>
    <row r="5424" spans="1:20" x14ac:dyDescent="0.25">
      <c r="A5424" s="1">
        <v>1002014099</v>
      </c>
      <c r="B5424" s="1">
        <f>VLOOKUP(A5424,[1]Maestra!A$1:C$746,2,0)</f>
        <v>0</v>
      </c>
      <c r="C5424" s="1" t="str">
        <f>VLOOKUP(A5424,[1]Maestra!A$1:C$746,3,0)</f>
        <v>IF II OPCION ESTRATEGICA SOLES FMIV</v>
      </c>
      <c r="D5424" s="1" t="s">
        <v>483</v>
      </c>
      <c r="E5424" s="1">
        <v>46</v>
      </c>
      <c r="Q5424" s="2" t="s">
        <v>37</v>
      </c>
      <c r="R5424" s="1" t="s">
        <v>446</v>
      </c>
      <c r="S5424" s="1" t="str">
        <f t="shared" si="175"/>
        <v>FMU|46</v>
      </c>
      <c r="T5424" s="2" t="str">
        <f t="shared" si="174"/>
        <v>OK</v>
      </c>
    </row>
    <row r="5425" spans="1:20" x14ac:dyDescent="0.25">
      <c r="A5425" s="1">
        <v>1002014199</v>
      </c>
      <c r="B5425" s="1">
        <f>VLOOKUP(A5425,[1]Maestra!A$1:C$746,2,0)</f>
        <v>0</v>
      </c>
      <c r="C5425" s="1" t="str">
        <f>VLOOKUP(A5425,[1]Maestra!A$1:C$746,3,0)</f>
        <v>IF IV CAPITAL 360 FMIV EN SOLES</v>
      </c>
      <c r="D5425" s="1" t="s">
        <v>483</v>
      </c>
      <c r="E5425" s="1">
        <v>47</v>
      </c>
      <c r="Q5425" s="2" t="s">
        <v>37</v>
      </c>
      <c r="R5425" s="1" t="s">
        <v>446</v>
      </c>
      <c r="S5425" s="1" t="str">
        <f t="shared" si="175"/>
        <v>FMU|47</v>
      </c>
      <c r="T5425" s="2" t="str">
        <f t="shared" si="174"/>
        <v>OK</v>
      </c>
    </row>
    <row r="5426" spans="1:20" x14ac:dyDescent="0.25">
      <c r="A5426" s="1">
        <v>1002014399</v>
      </c>
      <c r="B5426" s="1">
        <f>VLOOKUP(A5426,[1]Maestra!A$1:C$746,2,0)</f>
        <v>0</v>
      </c>
      <c r="C5426" s="1" t="str">
        <f>VLOOKUP(A5426,[1]Maestra!A$1:C$746,3,0)</f>
        <v>IF IX CUSTODIA DOLARES LATAM FMIV</v>
      </c>
      <c r="D5426" s="1" t="s">
        <v>483</v>
      </c>
      <c r="E5426" s="1">
        <v>48</v>
      </c>
      <c r="Q5426" s="2" t="s">
        <v>37</v>
      </c>
      <c r="R5426" s="1" t="s">
        <v>446</v>
      </c>
      <c r="S5426" s="1" t="str">
        <f t="shared" si="175"/>
        <v>FMU|48</v>
      </c>
      <c r="T5426" s="2" t="str">
        <f t="shared" si="174"/>
        <v>OK</v>
      </c>
    </row>
    <row r="5427" spans="1:20" x14ac:dyDescent="0.25">
      <c r="A5427" s="1">
        <v>1002010999</v>
      </c>
      <c r="B5427" s="1">
        <f>VLOOKUP(A5427,[1]Maestra!A$1:C$746,2,0)</f>
        <v>0</v>
      </c>
      <c r="C5427" s="1" t="str">
        <f>VLOOKUP(A5427,[1]Maestra!A$1:C$746,3,0)</f>
        <v>IF Otros</v>
      </c>
      <c r="D5427" s="1" t="s">
        <v>483</v>
      </c>
      <c r="E5427" s="1">
        <v>49</v>
      </c>
      <c r="Q5427" s="2" t="s">
        <v>37</v>
      </c>
      <c r="R5427" s="1" t="s">
        <v>446</v>
      </c>
      <c r="S5427" s="1" t="str">
        <f t="shared" si="175"/>
        <v>FMU|49</v>
      </c>
      <c r="T5427" s="2" t="str">
        <f t="shared" si="174"/>
        <v>OK</v>
      </c>
    </row>
    <row r="5428" spans="1:20" x14ac:dyDescent="0.25">
      <c r="A5428" s="1">
        <v>1002014499</v>
      </c>
      <c r="B5428" s="1">
        <f>VLOOKUP(A5428,[1]Maestra!A$1:C$746,2,0)</f>
        <v>0</v>
      </c>
      <c r="C5428" s="1" t="str">
        <f>VLOOKUP(A5428,[1]Maestra!A$1:C$746,3,0)</f>
        <v>IF Cupón Latam FMIV</v>
      </c>
      <c r="D5428" s="1" t="s">
        <v>483</v>
      </c>
      <c r="E5428" s="1">
        <v>50</v>
      </c>
      <c r="Q5428" s="2" t="s">
        <v>37</v>
      </c>
      <c r="R5428" s="1" t="s">
        <v>446</v>
      </c>
      <c r="S5428" s="1" t="str">
        <f t="shared" si="175"/>
        <v>FMU|50</v>
      </c>
      <c r="T5428" s="2" t="str">
        <f t="shared" si="174"/>
        <v>OK</v>
      </c>
    </row>
    <row r="5429" spans="1:20" x14ac:dyDescent="0.25">
      <c r="A5429" s="1">
        <v>1002014599</v>
      </c>
      <c r="B5429" s="1">
        <f>VLOOKUP(A5429,[1]Maestra!A$1:C$746,2,0)</f>
        <v>0</v>
      </c>
      <c r="C5429" s="1" t="str">
        <f>VLOOKUP(A5429,[1]Maestra!A$1:C$746,3,0)</f>
        <v>IF X Custodia Dólares FMIV</v>
      </c>
      <c r="D5429" s="1" t="s">
        <v>483</v>
      </c>
      <c r="E5429" s="1">
        <v>51</v>
      </c>
      <c r="Q5429" s="2" t="s">
        <v>37</v>
      </c>
      <c r="R5429" s="1" t="s">
        <v>446</v>
      </c>
      <c r="S5429" s="1" t="str">
        <f t="shared" si="175"/>
        <v>FMU|51</v>
      </c>
      <c r="T5429" s="2" t="str">
        <f t="shared" si="174"/>
        <v>OK</v>
      </c>
    </row>
    <row r="5430" spans="1:20" x14ac:dyDescent="0.25">
      <c r="A5430" s="1">
        <v>1002015199</v>
      </c>
      <c r="B5430" s="1">
        <f>VLOOKUP(A5430,[1]Maestra!A$1:C$746,2,0)</f>
        <v>0</v>
      </c>
      <c r="C5430" s="1" t="str">
        <f>VLOOKUP(A5430,[1]Maestra!A$1:C$746,3,0)</f>
        <v>IF IV Opción Estratégica Soles FMIV</v>
      </c>
      <c r="D5430" s="1" t="s">
        <v>483</v>
      </c>
      <c r="E5430" s="1">
        <v>52</v>
      </c>
      <c r="Q5430" s="2" t="s">
        <v>37</v>
      </c>
      <c r="R5430" s="1" t="s">
        <v>446</v>
      </c>
      <c r="S5430" s="1" t="str">
        <f t="shared" si="175"/>
        <v>FMU|52</v>
      </c>
      <c r="T5430" s="2" t="str">
        <f t="shared" si="174"/>
        <v>OK</v>
      </c>
    </row>
    <row r="5431" spans="1:20" x14ac:dyDescent="0.25">
      <c r="A5431" s="1">
        <v>1002014699</v>
      </c>
      <c r="B5431" s="1">
        <f>VLOOKUP(A5431,[1]Maestra!A$1:C$746,2,0)</f>
        <v>0</v>
      </c>
      <c r="C5431" s="1" t="str">
        <f>VLOOKUP(A5431,[1]Maestra!A$1:C$746,3,0)</f>
        <v>IF III Opción Estratégica Dólares FMIV</v>
      </c>
      <c r="D5431" s="1" t="s">
        <v>483</v>
      </c>
      <c r="E5431" s="1">
        <v>53</v>
      </c>
      <c r="Q5431" s="2" t="s">
        <v>37</v>
      </c>
      <c r="R5431" s="1" t="s">
        <v>446</v>
      </c>
      <c r="S5431" s="1" t="str">
        <f t="shared" si="175"/>
        <v>FMU|53</v>
      </c>
      <c r="T5431" s="2" t="str">
        <f t="shared" si="174"/>
        <v>OK</v>
      </c>
    </row>
    <row r="5432" spans="1:20" x14ac:dyDescent="0.25">
      <c r="A5432" s="1">
        <v>1002014799</v>
      </c>
      <c r="B5432" s="1">
        <f>VLOOKUP(A5432,[1]Maestra!A$1:C$746,2,0)</f>
        <v>0</v>
      </c>
      <c r="C5432" s="1" t="str">
        <f>VLOOKUP(A5432,[1]Maestra!A$1:C$746,3,0)</f>
        <v>IF XI CUSTODIA DóLARES FMIV</v>
      </c>
      <c r="D5432" s="1" t="s">
        <v>483</v>
      </c>
      <c r="E5432" s="1">
        <v>54</v>
      </c>
      <c r="Q5432" s="2" t="s">
        <v>37</v>
      </c>
      <c r="R5432" s="1" t="s">
        <v>446</v>
      </c>
      <c r="S5432" s="1" t="str">
        <f t="shared" si="175"/>
        <v>FMU|54</v>
      </c>
      <c r="T5432" s="2" t="str">
        <f t="shared" si="174"/>
        <v>OK</v>
      </c>
    </row>
    <row r="5433" spans="1:20" x14ac:dyDescent="0.25">
      <c r="A5433" s="1">
        <v>1002014899</v>
      </c>
      <c r="B5433" s="1">
        <f>VLOOKUP(A5433,[1]Maestra!A$1:C$746,2,0)</f>
        <v>0</v>
      </c>
      <c r="C5433" s="1" t="str">
        <f>VLOOKUP(A5433,[1]Maestra!A$1:C$746,3,0)</f>
        <v>IF PORTAFOLIO DINáMICO FMIV</v>
      </c>
      <c r="D5433" s="1" t="s">
        <v>483</v>
      </c>
      <c r="E5433" s="1">
        <v>55</v>
      </c>
      <c r="Q5433" s="2" t="s">
        <v>37</v>
      </c>
      <c r="R5433" s="1" t="s">
        <v>446</v>
      </c>
      <c r="S5433" s="1" t="str">
        <f t="shared" si="175"/>
        <v>FMU|55</v>
      </c>
      <c r="T5433" s="2" t="str">
        <f t="shared" si="174"/>
        <v>OK</v>
      </c>
    </row>
    <row r="5434" spans="1:20" x14ac:dyDescent="0.25">
      <c r="A5434" s="1">
        <v>1002014899</v>
      </c>
      <c r="B5434" s="1">
        <f>VLOOKUP(A5434,[1]Maestra!A$1:C$746,2,0)</f>
        <v>0</v>
      </c>
      <c r="C5434" s="1" t="str">
        <f>VLOOKUP(A5434,[1]Maestra!A$1:C$746,3,0)</f>
        <v>IF PORTAFOLIO DINáMICO FMIV</v>
      </c>
      <c r="D5434" s="1" t="s">
        <v>483</v>
      </c>
      <c r="E5434" s="1">
        <v>56</v>
      </c>
      <c r="Q5434" s="2" t="s">
        <v>37</v>
      </c>
      <c r="R5434" s="1" t="s">
        <v>446</v>
      </c>
      <c r="S5434" s="1" t="str">
        <f t="shared" si="175"/>
        <v>FMU|56</v>
      </c>
      <c r="T5434" s="2" t="str">
        <f t="shared" si="174"/>
        <v>OK</v>
      </c>
    </row>
    <row r="5435" spans="1:20" x14ac:dyDescent="0.25">
      <c r="A5435" s="1">
        <v>1002014999</v>
      </c>
      <c r="B5435" s="1">
        <f>VLOOKUP(A5435,[1]Maestra!A$1:C$746,2,0)</f>
        <v>0</v>
      </c>
      <c r="C5435" s="1" t="str">
        <f>VLOOKUP(A5435,[1]Maestra!A$1:C$746,3,0)</f>
        <v>IF XII Custodia Dólares LATAM FMIV</v>
      </c>
      <c r="D5435" s="1" t="s">
        <v>483</v>
      </c>
      <c r="E5435" s="1">
        <v>57</v>
      </c>
      <c r="Q5435" s="2" t="s">
        <v>37</v>
      </c>
      <c r="R5435" s="1" t="s">
        <v>446</v>
      </c>
      <c r="S5435" s="1" t="str">
        <f t="shared" si="175"/>
        <v>FMU|57</v>
      </c>
      <c r="T5435" s="2" t="str">
        <f t="shared" si="174"/>
        <v>OK</v>
      </c>
    </row>
    <row r="5436" spans="1:20" x14ac:dyDescent="0.25">
      <c r="A5436" s="1">
        <v>1002015099</v>
      </c>
      <c r="B5436" s="1">
        <f>VLOOKUP(A5436,[1]Maestra!A$1:C$746,2,0)</f>
        <v>0</v>
      </c>
      <c r="C5436" s="1" t="str">
        <f>VLOOKUP(A5436,[1]Maestra!A$1:C$746,3,0)</f>
        <v>IF CUPÓN GLOBAL FMIV</v>
      </c>
      <c r="D5436" s="1" t="s">
        <v>483</v>
      </c>
      <c r="E5436" s="1">
        <v>58</v>
      </c>
      <c r="Q5436" s="2" t="s">
        <v>37</v>
      </c>
      <c r="R5436" s="1" t="s">
        <v>446</v>
      </c>
      <c r="S5436" s="1" t="str">
        <f t="shared" si="175"/>
        <v>FMU|58</v>
      </c>
      <c r="T5436" s="2" t="str">
        <f t="shared" si="174"/>
        <v>OK</v>
      </c>
    </row>
    <row r="5437" spans="1:20" x14ac:dyDescent="0.25">
      <c r="A5437" s="1">
        <v>1002015299</v>
      </c>
      <c r="B5437" s="1">
        <f>VLOOKUP(A5437,[1]Maestra!A$1:C$746,2,0)</f>
        <v>0</v>
      </c>
      <c r="C5437" s="1" t="str">
        <f>VLOOKUP(A5437,[1]Maestra!A$1:C$746,3,0)</f>
        <v>IF XIII Custodia Dólares Latam FMIV</v>
      </c>
      <c r="D5437" s="1" t="s">
        <v>483</v>
      </c>
      <c r="E5437" s="1">
        <v>59</v>
      </c>
      <c r="Q5437" s="2" t="s">
        <v>37</v>
      </c>
      <c r="R5437" s="1" t="s">
        <v>446</v>
      </c>
      <c r="S5437" s="1" t="str">
        <f t="shared" si="175"/>
        <v>FMU|59</v>
      </c>
      <c r="T5437" s="2" t="str">
        <f t="shared" si="174"/>
        <v>OK</v>
      </c>
    </row>
    <row r="5438" spans="1:20" x14ac:dyDescent="0.25">
      <c r="A5438" s="1">
        <v>1002015399</v>
      </c>
      <c r="B5438" s="1">
        <f>VLOOKUP(A5438,[1]Maestra!A$1:C$746,2,0)</f>
        <v>0</v>
      </c>
      <c r="C5438" s="1" t="str">
        <f>VLOOKUP(A5438,[1]Maestra!A$1:C$746,3,0)</f>
        <v>IF IV Opción Estratégica Dólares FMIV</v>
      </c>
      <c r="D5438" s="1" t="s">
        <v>483</v>
      </c>
      <c r="E5438" s="1">
        <v>60</v>
      </c>
      <c r="Q5438" s="2" t="s">
        <v>37</v>
      </c>
      <c r="R5438" s="1" t="s">
        <v>446</v>
      </c>
      <c r="S5438" s="1" t="str">
        <f t="shared" si="175"/>
        <v>FMU|60</v>
      </c>
      <c r="T5438" s="2" t="str">
        <f t="shared" si="174"/>
        <v>OK</v>
      </c>
    </row>
    <row r="5439" spans="1:20" x14ac:dyDescent="0.25">
      <c r="A5439" s="1">
        <v>1002017599</v>
      </c>
      <c r="B5439" s="1">
        <f>VLOOKUP(A5439,[1]Maestra!A$1:C$746,2,0)</f>
        <v>0</v>
      </c>
      <c r="C5439" s="1" t="str">
        <f>VLOOKUP(A5439,[1]Maestra!A$1:C$746,3,0)</f>
        <v>IF Rendimiento Global</v>
      </c>
      <c r="D5439" s="1" t="s">
        <v>483</v>
      </c>
      <c r="E5439" s="1">
        <v>61</v>
      </c>
      <c r="Q5439" s="2" t="s">
        <v>37</v>
      </c>
      <c r="R5439" s="1" t="s">
        <v>446</v>
      </c>
      <c r="S5439" s="1" t="str">
        <f t="shared" si="175"/>
        <v>FMU|61</v>
      </c>
      <c r="T5439" s="2" t="str">
        <f t="shared" si="174"/>
        <v>OK</v>
      </c>
    </row>
    <row r="5440" spans="1:20" x14ac:dyDescent="0.25">
      <c r="A5440" s="1">
        <v>1002015499</v>
      </c>
      <c r="B5440" s="1">
        <f>VLOOKUP(A5440,[1]Maestra!A$1:C$746,2,0)</f>
        <v>0</v>
      </c>
      <c r="C5440" s="1" t="str">
        <f>VLOOKUP(A5440,[1]Maestra!A$1:C$746,3,0)</f>
        <v>IF XIV Custodia Dólares Latam FMIV</v>
      </c>
      <c r="D5440" s="1" t="s">
        <v>483</v>
      </c>
      <c r="E5440" s="1">
        <v>62</v>
      </c>
      <c r="Q5440" s="2" t="s">
        <v>37</v>
      </c>
      <c r="R5440" s="1" t="s">
        <v>446</v>
      </c>
      <c r="S5440" s="1" t="str">
        <f t="shared" si="175"/>
        <v>FMU|62</v>
      </c>
      <c r="T5440" s="2" t="str">
        <f t="shared" si="174"/>
        <v>OK</v>
      </c>
    </row>
    <row r="5441" spans="1:20" x14ac:dyDescent="0.25">
      <c r="A5441" s="1">
        <v>1002015599</v>
      </c>
      <c r="B5441" s="1">
        <f>VLOOKUP(A5441,[1]Maestra!A$1:C$746,2,0)</f>
        <v>0</v>
      </c>
      <c r="C5441" s="1" t="str">
        <f>VLOOKUP(A5441,[1]Maestra!A$1:C$746,3,0)</f>
        <v>IF V Opción Estratégica Soles FMIV</v>
      </c>
      <c r="D5441" s="1" t="s">
        <v>483</v>
      </c>
      <c r="E5441" s="1">
        <v>63</v>
      </c>
      <c r="Q5441" s="2" t="s">
        <v>37</v>
      </c>
      <c r="R5441" s="1" t="s">
        <v>446</v>
      </c>
      <c r="S5441" s="1" t="str">
        <f t="shared" si="175"/>
        <v>FMU|63</v>
      </c>
      <c r="T5441" s="2" t="str">
        <f t="shared" si="174"/>
        <v>OK</v>
      </c>
    </row>
    <row r="5442" spans="1:20" x14ac:dyDescent="0.25">
      <c r="A5442" s="1">
        <v>1002010999</v>
      </c>
      <c r="B5442" s="1">
        <f>VLOOKUP(A5442,[1]Maestra!A$1:C$746,2,0)</f>
        <v>0</v>
      </c>
      <c r="C5442" s="1" t="str">
        <f>VLOOKUP(A5442,[1]Maestra!A$1:C$746,3,0)</f>
        <v>IF Otros</v>
      </c>
      <c r="D5442" s="1" t="s">
        <v>483</v>
      </c>
      <c r="E5442" s="1">
        <v>64</v>
      </c>
      <c r="Q5442" s="2" t="s">
        <v>37</v>
      </c>
      <c r="R5442" s="1" t="s">
        <v>446</v>
      </c>
      <c r="S5442" s="1" t="str">
        <f t="shared" si="175"/>
        <v>FMU|64</v>
      </c>
      <c r="T5442" s="2" t="str">
        <f t="shared" si="174"/>
        <v>OK</v>
      </c>
    </row>
    <row r="5443" spans="1:20" x14ac:dyDescent="0.25">
      <c r="A5443" s="1">
        <v>1002017599</v>
      </c>
      <c r="B5443" s="1">
        <f>VLOOKUP(A5443,[1]Maestra!A$1:C$746,2,0)</f>
        <v>0</v>
      </c>
      <c r="C5443" s="1" t="str">
        <f>VLOOKUP(A5443,[1]Maestra!A$1:C$746,3,0)</f>
        <v>IF Rendimiento Global</v>
      </c>
      <c r="D5443" s="1" t="s">
        <v>483</v>
      </c>
      <c r="E5443" s="1">
        <v>66</v>
      </c>
      <c r="Q5443" s="2" t="s">
        <v>37</v>
      </c>
      <c r="R5443" s="1" t="s">
        <v>446</v>
      </c>
      <c r="S5443" s="1" t="str">
        <f t="shared" si="175"/>
        <v>FMU|66</v>
      </c>
      <c r="T5443" s="2" t="str">
        <f t="shared" ref="T5443:T5506" si="176">IF(COUNTIFS($D$2:$D$20413,D5443,$S$2:$S$20413,S5443,$A$2:$A$20413,"&lt;&gt;"&amp;A5443)&gt;0,"Conflicto","OK")</f>
        <v>OK</v>
      </c>
    </row>
    <row r="5444" spans="1:20" x14ac:dyDescent="0.25">
      <c r="A5444" s="1">
        <v>1002015699</v>
      </c>
      <c r="B5444" s="1">
        <f>VLOOKUP(A5444,[1]Maestra!A$1:C$746,2,0)</f>
        <v>0</v>
      </c>
      <c r="C5444" s="1" t="str">
        <f>VLOOKUP(A5444,[1]Maestra!A$1:C$746,3,0)</f>
        <v>IF XV CUSTODIA DóLARES LATAM FMIV</v>
      </c>
      <c r="D5444" s="1" t="s">
        <v>483</v>
      </c>
      <c r="E5444" s="1">
        <v>68</v>
      </c>
      <c r="Q5444" s="2" t="s">
        <v>37</v>
      </c>
      <c r="R5444" s="1" t="s">
        <v>446</v>
      </c>
      <c r="S5444" s="1" t="str">
        <f t="shared" si="175"/>
        <v>FMU|68</v>
      </c>
      <c r="T5444" s="2" t="str">
        <f t="shared" si="176"/>
        <v>OK</v>
      </c>
    </row>
    <row r="5445" spans="1:20" x14ac:dyDescent="0.25">
      <c r="A5445" s="1">
        <v>1002015799</v>
      </c>
      <c r="B5445" s="1">
        <f>VLOOKUP(A5445,[1]Maestra!A$1:C$746,2,0)</f>
        <v>0</v>
      </c>
      <c r="C5445" s="1" t="str">
        <f>VLOOKUP(A5445,[1]Maestra!A$1:C$746,3,0)</f>
        <v>IF V OPCION ESTRATEGICA DOLARES FMIV</v>
      </c>
      <c r="D5445" s="1" t="s">
        <v>483</v>
      </c>
      <c r="E5445" s="1">
        <v>69</v>
      </c>
      <c r="Q5445" s="2" t="s">
        <v>37</v>
      </c>
      <c r="R5445" s="1" t="s">
        <v>446</v>
      </c>
      <c r="S5445" s="1" t="str">
        <f t="shared" si="175"/>
        <v>FMU|69</v>
      </c>
      <c r="T5445" s="2" t="str">
        <f t="shared" si="176"/>
        <v>OK</v>
      </c>
    </row>
    <row r="5446" spans="1:20" x14ac:dyDescent="0.25">
      <c r="A5446" s="1">
        <v>1002016499</v>
      </c>
      <c r="B5446" s="1">
        <f>VLOOKUP(A5446,[1]Maestra!A$1:C$746,2,0)</f>
        <v>0</v>
      </c>
      <c r="C5446" s="1" t="str">
        <f>VLOOKUP(A5446,[1]Maestra!A$1:C$746,3,0)</f>
        <v>IF V CAPITAL 360 FMIV</v>
      </c>
      <c r="D5446" s="1" t="s">
        <v>483</v>
      </c>
      <c r="E5446" s="1">
        <v>70</v>
      </c>
      <c r="Q5446" s="2" t="s">
        <v>37</v>
      </c>
      <c r="R5446" s="1" t="s">
        <v>446</v>
      </c>
      <c r="S5446" s="1" t="str">
        <f t="shared" si="175"/>
        <v>FMU|70</v>
      </c>
      <c r="T5446" s="2" t="str">
        <f t="shared" si="176"/>
        <v>OK</v>
      </c>
    </row>
    <row r="5447" spans="1:20" x14ac:dyDescent="0.25">
      <c r="A5447" s="1">
        <v>1002015899</v>
      </c>
      <c r="B5447" s="1">
        <f>VLOOKUP(A5447,[1]Maestra!A$1:C$746,2,0)</f>
        <v>0</v>
      </c>
      <c r="C5447" s="1" t="str">
        <f>VLOOKUP(A5447,[1]Maestra!A$1:C$746,3,0)</f>
        <v>IF XVI CUSTODIA DOLARES FMIV</v>
      </c>
      <c r="D5447" s="1" t="s">
        <v>483</v>
      </c>
      <c r="E5447" s="1">
        <v>72</v>
      </c>
      <c r="Q5447" s="2" t="s">
        <v>37</v>
      </c>
      <c r="R5447" s="1" t="s">
        <v>446</v>
      </c>
      <c r="S5447" s="1" t="str">
        <f t="shared" si="175"/>
        <v>FMU|72</v>
      </c>
      <c r="T5447" s="2" t="str">
        <f t="shared" si="176"/>
        <v>OK</v>
      </c>
    </row>
    <row r="5448" spans="1:20" x14ac:dyDescent="0.25">
      <c r="A5448" s="1">
        <v>1002016099</v>
      </c>
      <c r="B5448" s="1">
        <f>VLOOKUP(A5448,[1]Maestra!A$1:C$746,2,0)</f>
        <v>0</v>
      </c>
      <c r="C5448" s="1" t="str">
        <f>VLOOKUP(A5448,[1]Maestra!A$1:C$746,3,0)</f>
        <v>IF V CAPITAL 180  FMIV</v>
      </c>
      <c r="D5448" s="1" t="s">
        <v>483</v>
      </c>
      <c r="E5448" s="1">
        <v>73</v>
      </c>
      <c r="Q5448" s="2" t="s">
        <v>37</v>
      </c>
      <c r="R5448" s="1" t="s">
        <v>446</v>
      </c>
      <c r="S5448" s="1" t="str">
        <f t="shared" si="175"/>
        <v>FMU|73</v>
      </c>
      <c r="T5448" s="2" t="str">
        <f t="shared" si="176"/>
        <v>OK</v>
      </c>
    </row>
    <row r="5449" spans="1:20" x14ac:dyDescent="0.25">
      <c r="A5449" s="1">
        <v>1002015999</v>
      </c>
      <c r="B5449" s="1">
        <f>VLOOKUP(A5449,[1]Maestra!A$1:C$746,2,0)</f>
        <v>0</v>
      </c>
      <c r="C5449" s="1" t="str">
        <f>VLOOKUP(A5449,[1]Maestra!A$1:C$746,3,0)</f>
        <v>IF XVII CUSTODIA DOLARES FMIV</v>
      </c>
      <c r="D5449" s="1" t="s">
        <v>483</v>
      </c>
      <c r="E5449" s="1">
        <v>74</v>
      </c>
      <c r="Q5449" s="2" t="s">
        <v>37</v>
      </c>
      <c r="R5449" s="1" t="s">
        <v>446</v>
      </c>
      <c r="S5449" s="1" t="str">
        <f t="shared" ref="S5449:S5472" si="177">_xlfn.CONCAT(D5449,"|",E5449)</f>
        <v>FMU|74</v>
      </c>
      <c r="T5449" s="2" t="str">
        <f t="shared" si="176"/>
        <v>OK</v>
      </c>
    </row>
    <row r="5450" spans="1:20" x14ac:dyDescent="0.25">
      <c r="A5450" s="1">
        <v>1002016199</v>
      </c>
      <c r="B5450" s="1">
        <f>VLOOKUP(A5450,[1]Maestra!A$1:C$746,2,0)</f>
        <v>0</v>
      </c>
      <c r="C5450" s="1" t="str">
        <f>VLOOKUP(A5450,[1]Maestra!A$1:C$746,3,0)</f>
        <v>IF XVIII CUSTODIA DOLARES FMIV</v>
      </c>
      <c r="D5450" s="1" t="s">
        <v>483</v>
      </c>
      <c r="E5450" s="1">
        <v>75</v>
      </c>
      <c r="Q5450" s="2" t="s">
        <v>37</v>
      </c>
      <c r="R5450" s="1" t="s">
        <v>446</v>
      </c>
      <c r="S5450" s="1" t="str">
        <f t="shared" si="177"/>
        <v>FMU|75</v>
      </c>
      <c r="T5450" s="2" t="str">
        <f t="shared" si="176"/>
        <v>OK</v>
      </c>
    </row>
    <row r="5451" spans="1:20" x14ac:dyDescent="0.25">
      <c r="A5451" s="1">
        <v>1002010799</v>
      </c>
      <c r="B5451" s="1">
        <f>VLOOKUP(A5451,[1]Maestra!A$1:C$746,2,0)</f>
        <v>0</v>
      </c>
      <c r="C5451" s="1" t="str">
        <f>VLOOKUP(A5451,[1]Maestra!A$1:C$746,3,0)</f>
        <v>IF Custodia</v>
      </c>
      <c r="D5451" s="1" t="s">
        <v>483</v>
      </c>
      <c r="E5451" s="1">
        <v>76</v>
      </c>
      <c r="Q5451" s="2" t="s">
        <v>37</v>
      </c>
      <c r="R5451" s="1" t="s">
        <v>446</v>
      </c>
      <c r="S5451" s="1" t="str">
        <f t="shared" si="177"/>
        <v>FMU|76</v>
      </c>
      <c r="T5451" s="2" t="str">
        <f t="shared" si="176"/>
        <v>OK</v>
      </c>
    </row>
    <row r="5452" spans="1:20" x14ac:dyDescent="0.25">
      <c r="A5452" s="1">
        <v>1002016899</v>
      </c>
      <c r="B5452" s="1">
        <f>VLOOKUP(A5452,[1]Maestra!A$1:C$746,2,0)</f>
        <v>0</v>
      </c>
      <c r="C5452" s="1" t="str">
        <f>VLOOKUP(A5452,[1]Maestra!A$1:C$746,3,0)</f>
        <v>IF I RENTA 3Y LATAM FMIV</v>
      </c>
      <c r="D5452" s="1" t="s">
        <v>483</v>
      </c>
      <c r="E5452" s="1">
        <v>77</v>
      </c>
      <c r="Q5452" s="2" t="s">
        <v>37</v>
      </c>
      <c r="R5452" s="1" t="s">
        <v>446</v>
      </c>
      <c r="S5452" s="1" t="str">
        <f t="shared" si="177"/>
        <v>FMU|77</v>
      </c>
      <c r="T5452" s="2" t="str">
        <f t="shared" si="176"/>
        <v>OK</v>
      </c>
    </row>
    <row r="5453" spans="1:20" x14ac:dyDescent="0.25">
      <c r="A5453" s="1">
        <v>1002010799</v>
      </c>
      <c r="B5453" s="1">
        <f>VLOOKUP(A5453,[1]Maestra!A$1:C$746,2,0)</f>
        <v>0</v>
      </c>
      <c r="C5453" s="1" t="str">
        <f>VLOOKUP(A5453,[1]Maestra!A$1:C$746,3,0)</f>
        <v>IF Custodia</v>
      </c>
      <c r="D5453" s="1" t="s">
        <v>483</v>
      </c>
      <c r="E5453" s="1">
        <v>78</v>
      </c>
      <c r="Q5453" s="2" t="s">
        <v>37</v>
      </c>
      <c r="R5453" s="1" t="s">
        <v>446</v>
      </c>
      <c r="S5453" s="1" t="str">
        <f t="shared" si="177"/>
        <v>FMU|78</v>
      </c>
      <c r="T5453" s="2" t="str">
        <f t="shared" si="176"/>
        <v>OK</v>
      </c>
    </row>
    <row r="5454" spans="1:20" x14ac:dyDescent="0.25">
      <c r="A5454" s="1">
        <v>1002011399</v>
      </c>
      <c r="B5454" s="1">
        <f>VLOOKUP(A5454,[1]Maestra!A$1:C$746,2,0)</f>
        <v>0</v>
      </c>
      <c r="C5454" s="1" t="str">
        <f>VLOOKUP(A5454,[1]Maestra!A$1:C$746,3,0)</f>
        <v>IF Opción Estratégica</v>
      </c>
      <c r="D5454" s="1" t="s">
        <v>483</v>
      </c>
      <c r="E5454" s="1">
        <v>79</v>
      </c>
      <c r="Q5454" s="2" t="s">
        <v>37</v>
      </c>
      <c r="R5454" s="1" t="s">
        <v>446</v>
      </c>
      <c r="S5454" s="1" t="str">
        <f t="shared" si="177"/>
        <v>FMU|79</v>
      </c>
      <c r="T5454" s="2" t="str">
        <f t="shared" si="176"/>
        <v>OK</v>
      </c>
    </row>
    <row r="5455" spans="1:20" x14ac:dyDescent="0.25">
      <c r="A5455" s="1">
        <v>1002010799</v>
      </c>
      <c r="B5455" s="1">
        <f>VLOOKUP(A5455,[1]Maestra!A$1:C$746,2,0)</f>
        <v>0</v>
      </c>
      <c r="C5455" s="1" t="str">
        <f>VLOOKUP(A5455,[1]Maestra!A$1:C$746,3,0)</f>
        <v>IF Custodia</v>
      </c>
      <c r="D5455" s="1" t="s">
        <v>483</v>
      </c>
      <c r="E5455" s="1">
        <v>81</v>
      </c>
      <c r="Q5455" s="2" t="s">
        <v>37</v>
      </c>
      <c r="R5455" s="1" t="s">
        <v>446</v>
      </c>
      <c r="S5455" s="1" t="str">
        <f t="shared" si="177"/>
        <v>FMU|81</v>
      </c>
      <c r="T5455" s="2" t="str">
        <f t="shared" si="176"/>
        <v>OK</v>
      </c>
    </row>
    <row r="5456" spans="1:20" x14ac:dyDescent="0.25">
      <c r="A5456" s="1">
        <v>1002017399</v>
      </c>
      <c r="B5456" s="1">
        <f>VLOOKUP(A5456,[1]Maestra!A$1:C$746,2,0)</f>
        <v>0</v>
      </c>
      <c r="C5456" s="1" t="str">
        <f>VLOOKUP(A5456,[1]Maestra!A$1:C$746,3,0)</f>
        <v>IF VI OPCION ESTRATEGICA DOLARES FMIV</v>
      </c>
      <c r="D5456" s="1" t="s">
        <v>483</v>
      </c>
      <c r="E5456" s="1">
        <v>82</v>
      </c>
      <c r="Q5456" s="2" t="s">
        <v>37</v>
      </c>
      <c r="R5456" s="1" t="s">
        <v>446</v>
      </c>
      <c r="S5456" s="1" t="str">
        <f t="shared" si="177"/>
        <v>FMU|82</v>
      </c>
      <c r="T5456" s="2" t="str">
        <f t="shared" si="176"/>
        <v>OK</v>
      </c>
    </row>
    <row r="5457" spans="1:20" x14ac:dyDescent="0.25">
      <c r="A5457" s="1">
        <v>1002011399</v>
      </c>
      <c r="B5457" s="1">
        <f>VLOOKUP(A5457,[1]Maestra!A$1:C$746,2,0)</f>
        <v>0</v>
      </c>
      <c r="C5457" s="1" t="str">
        <f>VLOOKUP(A5457,[1]Maestra!A$1:C$746,3,0)</f>
        <v>IF Opción Estratégica</v>
      </c>
      <c r="D5457" s="1" t="s">
        <v>483</v>
      </c>
      <c r="E5457" s="1">
        <v>83</v>
      </c>
      <c r="Q5457" s="2" t="s">
        <v>37</v>
      </c>
      <c r="R5457" s="1" t="s">
        <v>446</v>
      </c>
      <c r="S5457" s="1" t="str">
        <f t="shared" si="177"/>
        <v>FMU|83</v>
      </c>
      <c r="T5457" s="2" t="str">
        <f t="shared" si="176"/>
        <v>OK</v>
      </c>
    </row>
    <row r="5458" spans="1:20" x14ac:dyDescent="0.25">
      <c r="A5458" s="1">
        <v>1002010999</v>
      </c>
      <c r="B5458" s="1">
        <f>VLOOKUP(A5458,[1]Maestra!A$1:C$746,2,0)</f>
        <v>0</v>
      </c>
      <c r="C5458" s="1" t="str">
        <f>VLOOKUP(A5458,[1]Maestra!A$1:C$746,3,0)</f>
        <v>IF Otros</v>
      </c>
      <c r="D5458" s="1" t="s">
        <v>483</v>
      </c>
      <c r="E5458" s="1">
        <v>84</v>
      </c>
      <c r="Q5458" s="2" t="s">
        <v>37</v>
      </c>
      <c r="R5458" s="1" t="s">
        <v>446</v>
      </c>
      <c r="S5458" s="1" t="str">
        <f t="shared" si="177"/>
        <v>FMU|84</v>
      </c>
      <c r="T5458" s="2" t="str">
        <f t="shared" si="176"/>
        <v>OK</v>
      </c>
    </row>
    <row r="5459" spans="1:20" x14ac:dyDescent="0.25">
      <c r="A5459" s="1">
        <v>1002019999</v>
      </c>
      <c r="B5459" s="1">
        <f>VLOOKUP(A5459,[1]Maestra!A$1:C$746,2,0)</f>
        <v>0</v>
      </c>
      <c r="C5459" s="1" t="str">
        <f>VLOOKUP(A5459,[1]Maestra!A$1:C$746,3,0)</f>
        <v>IF III INSTITUCIONAL DOLARES FMIV</v>
      </c>
      <c r="D5459" s="1" t="s">
        <v>483</v>
      </c>
      <c r="E5459" s="1">
        <v>85</v>
      </c>
      <c r="Q5459" s="2" t="s">
        <v>37</v>
      </c>
      <c r="R5459" s="1" t="s">
        <v>446</v>
      </c>
      <c r="S5459" s="1" t="str">
        <f t="shared" si="177"/>
        <v>FMU|85</v>
      </c>
      <c r="T5459" s="2" t="str">
        <f t="shared" si="176"/>
        <v>OK</v>
      </c>
    </row>
    <row r="5460" spans="1:20" x14ac:dyDescent="0.25">
      <c r="A5460" s="1">
        <v>1002010799</v>
      </c>
      <c r="B5460" s="1">
        <f>VLOOKUP(A5460,[1]Maestra!A$1:C$746,2,0)</f>
        <v>0</v>
      </c>
      <c r="C5460" s="1" t="str">
        <f>VLOOKUP(A5460,[1]Maestra!A$1:C$746,3,0)</f>
        <v>IF Custodia</v>
      </c>
      <c r="D5460" s="1" t="s">
        <v>483</v>
      </c>
      <c r="E5460" s="1">
        <v>86</v>
      </c>
      <c r="Q5460" s="2" t="s">
        <v>37</v>
      </c>
      <c r="R5460" s="1" t="s">
        <v>446</v>
      </c>
      <c r="S5460" s="1" t="str">
        <f t="shared" si="177"/>
        <v>FMU|86</v>
      </c>
      <c r="T5460" s="2" t="str">
        <f t="shared" si="176"/>
        <v>OK</v>
      </c>
    </row>
    <row r="5461" spans="1:20" x14ac:dyDescent="0.25">
      <c r="A5461" s="1">
        <v>1002017599</v>
      </c>
      <c r="B5461" s="1">
        <f>VLOOKUP(A5461,[1]Maestra!A$1:C$746,2,0)</f>
        <v>0</v>
      </c>
      <c r="C5461" s="1" t="str">
        <f>VLOOKUP(A5461,[1]Maestra!A$1:C$746,3,0)</f>
        <v>IF Rendimiento Global</v>
      </c>
      <c r="D5461" s="1" t="s">
        <v>483</v>
      </c>
      <c r="E5461" s="1">
        <v>87</v>
      </c>
      <c r="Q5461" s="2" t="s">
        <v>37</v>
      </c>
      <c r="R5461" s="1" t="s">
        <v>446</v>
      </c>
      <c r="S5461" s="1" t="str">
        <f t="shared" si="177"/>
        <v>FMU|87</v>
      </c>
      <c r="T5461" s="2" t="str">
        <f t="shared" si="176"/>
        <v>OK</v>
      </c>
    </row>
    <row r="5462" spans="1:20" x14ac:dyDescent="0.25">
      <c r="A5462" s="1">
        <v>1002017599</v>
      </c>
      <c r="B5462" s="1">
        <f>VLOOKUP(A5462,[1]Maestra!A$1:C$746,2,0)</f>
        <v>0</v>
      </c>
      <c r="C5462" s="1" t="str">
        <f>VLOOKUP(A5462,[1]Maestra!A$1:C$746,3,0)</f>
        <v>IF Rendimiento Global</v>
      </c>
      <c r="D5462" s="1" t="s">
        <v>483</v>
      </c>
      <c r="E5462" s="1">
        <v>88</v>
      </c>
      <c r="Q5462" s="2" t="s">
        <v>37</v>
      </c>
      <c r="R5462" s="1" t="s">
        <v>446</v>
      </c>
      <c r="S5462" s="1" t="str">
        <f t="shared" si="177"/>
        <v>FMU|88</v>
      </c>
      <c r="T5462" s="2" t="str">
        <f t="shared" si="176"/>
        <v>OK</v>
      </c>
    </row>
    <row r="5463" spans="1:20" x14ac:dyDescent="0.25">
      <c r="A5463" s="1">
        <v>1002017599</v>
      </c>
      <c r="B5463" s="1">
        <f>VLOOKUP(A5463,[1]Maestra!A$1:C$746,2,0)</f>
        <v>0</v>
      </c>
      <c r="C5463" s="1" t="str">
        <f>VLOOKUP(A5463,[1]Maestra!A$1:C$746,3,0)</f>
        <v>IF Rendimiento Global</v>
      </c>
      <c r="D5463" s="1" t="s">
        <v>483</v>
      </c>
      <c r="E5463" s="1">
        <v>89</v>
      </c>
      <c r="Q5463" s="2" t="s">
        <v>37</v>
      </c>
      <c r="R5463" s="1" t="s">
        <v>446</v>
      </c>
      <c r="S5463" s="1" t="str">
        <f t="shared" si="177"/>
        <v>FMU|89</v>
      </c>
      <c r="T5463" s="2" t="str">
        <f t="shared" si="176"/>
        <v>OK</v>
      </c>
    </row>
    <row r="5464" spans="1:20" x14ac:dyDescent="0.25">
      <c r="A5464" s="1">
        <v>1002017599</v>
      </c>
      <c r="B5464" s="1">
        <f>VLOOKUP(A5464,[1]Maestra!A$1:C$746,2,0)</f>
        <v>0</v>
      </c>
      <c r="C5464" s="1" t="str">
        <f>VLOOKUP(A5464,[1]Maestra!A$1:C$746,3,0)</f>
        <v>IF Rendimiento Global</v>
      </c>
      <c r="D5464" s="1" t="s">
        <v>483</v>
      </c>
      <c r="E5464" s="1">
        <v>90</v>
      </c>
      <c r="Q5464" s="2" t="s">
        <v>37</v>
      </c>
      <c r="R5464" s="1" t="s">
        <v>446</v>
      </c>
      <c r="S5464" s="1" t="str">
        <f t="shared" si="177"/>
        <v>FMU|90</v>
      </c>
      <c r="T5464" s="2" t="str">
        <f t="shared" si="176"/>
        <v>OK</v>
      </c>
    </row>
    <row r="5465" spans="1:20" x14ac:dyDescent="0.25">
      <c r="A5465" s="1">
        <v>1002017599</v>
      </c>
      <c r="B5465" s="1">
        <f>VLOOKUP(A5465,[1]Maestra!A$1:C$746,2,0)</f>
        <v>0</v>
      </c>
      <c r="C5465" s="1" t="str">
        <f>VLOOKUP(A5465,[1]Maestra!A$1:C$746,3,0)</f>
        <v>IF Rendimiento Global</v>
      </c>
      <c r="D5465" s="1" t="s">
        <v>483</v>
      </c>
      <c r="E5465" s="1">
        <v>91</v>
      </c>
      <c r="Q5465" s="2" t="s">
        <v>37</v>
      </c>
      <c r="R5465" s="1" t="s">
        <v>446</v>
      </c>
      <c r="S5465" s="1" t="str">
        <f t="shared" si="177"/>
        <v>FMU|91</v>
      </c>
      <c r="T5465" s="2" t="str">
        <f t="shared" si="176"/>
        <v>OK</v>
      </c>
    </row>
    <row r="5466" spans="1:20" x14ac:dyDescent="0.25">
      <c r="A5466" s="1">
        <v>1002017599</v>
      </c>
      <c r="B5466" s="1">
        <f>VLOOKUP(A5466,[1]Maestra!A$1:C$746,2,0)</f>
        <v>0</v>
      </c>
      <c r="C5466" s="1" t="str">
        <f>VLOOKUP(A5466,[1]Maestra!A$1:C$746,3,0)</f>
        <v>IF Rendimiento Global</v>
      </c>
      <c r="D5466" s="1" t="s">
        <v>483</v>
      </c>
      <c r="E5466" s="1">
        <v>92</v>
      </c>
      <c r="Q5466" s="2" t="s">
        <v>37</v>
      </c>
      <c r="R5466" s="1" t="s">
        <v>446</v>
      </c>
      <c r="S5466" s="1" t="str">
        <f t="shared" si="177"/>
        <v>FMU|92</v>
      </c>
      <c r="T5466" s="2" t="str">
        <f t="shared" si="176"/>
        <v>OK</v>
      </c>
    </row>
    <row r="5467" spans="1:20" x14ac:dyDescent="0.25">
      <c r="A5467" s="1">
        <v>1002017599</v>
      </c>
      <c r="B5467" s="1">
        <f>VLOOKUP(A5467,[1]Maestra!A$1:C$746,2,0)</f>
        <v>0</v>
      </c>
      <c r="C5467" s="1" t="str">
        <f>VLOOKUP(A5467,[1]Maestra!A$1:C$746,3,0)</f>
        <v>IF Rendimiento Global</v>
      </c>
      <c r="D5467" s="1" t="s">
        <v>483</v>
      </c>
      <c r="E5467" s="1">
        <v>93</v>
      </c>
      <c r="Q5467" s="2" t="s">
        <v>37</v>
      </c>
      <c r="R5467" s="1" t="s">
        <v>446</v>
      </c>
      <c r="S5467" s="1" t="str">
        <f t="shared" si="177"/>
        <v>FMU|93</v>
      </c>
      <c r="T5467" s="2" t="str">
        <f t="shared" si="176"/>
        <v>OK</v>
      </c>
    </row>
    <row r="5468" spans="1:20" x14ac:dyDescent="0.25">
      <c r="A5468" s="1">
        <v>1002010799</v>
      </c>
      <c r="B5468" s="1">
        <f>VLOOKUP(A5468,[1]Maestra!A$1:C$746,2,0)</f>
        <v>0</v>
      </c>
      <c r="C5468" s="1" t="str">
        <f>VLOOKUP(A5468,[1]Maestra!A$1:C$746,3,0)</f>
        <v>IF Custodia</v>
      </c>
      <c r="D5468" s="1" t="s">
        <v>483</v>
      </c>
      <c r="E5468" s="1">
        <v>94</v>
      </c>
      <c r="Q5468" s="2" t="s">
        <v>37</v>
      </c>
      <c r="R5468" s="1" t="s">
        <v>446</v>
      </c>
      <c r="S5468" s="1" t="str">
        <f t="shared" si="177"/>
        <v>FMU|94</v>
      </c>
      <c r="T5468" s="2" t="str">
        <f t="shared" si="176"/>
        <v>OK</v>
      </c>
    </row>
    <row r="5469" spans="1:20" x14ac:dyDescent="0.25">
      <c r="A5469" s="1">
        <v>1002017599</v>
      </c>
      <c r="B5469" s="1">
        <f>VLOOKUP(A5469,[1]Maestra!A$1:C$746,2,0)</f>
        <v>0</v>
      </c>
      <c r="C5469" s="1" t="str">
        <f>VLOOKUP(A5469,[1]Maestra!A$1:C$746,3,0)</f>
        <v>IF Rendimiento Global</v>
      </c>
      <c r="D5469" s="1" t="s">
        <v>483</v>
      </c>
      <c r="E5469" s="1">
        <v>95</v>
      </c>
      <c r="Q5469" s="2" t="s">
        <v>37</v>
      </c>
      <c r="R5469" s="1" t="s">
        <v>446</v>
      </c>
      <c r="S5469" s="1" t="str">
        <f t="shared" si="177"/>
        <v>FMU|95</v>
      </c>
      <c r="T5469" s="2" t="str">
        <f t="shared" si="176"/>
        <v>OK</v>
      </c>
    </row>
    <row r="5470" spans="1:20" x14ac:dyDescent="0.25">
      <c r="A5470" s="1">
        <v>1002017599</v>
      </c>
      <c r="B5470" s="1">
        <f>VLOOKUP(A5470,[1]Maestra!A$1:C$746,2,0)</f>
        <v>0</v>
      </c>
      <c r="C5470" s="1" t="str">
        <f>VLOOKUP(A5470,[1]Maestra!A$1:C$746,3,0)</f>
        <v>IF Rendimiento Global</v>
      </c>
      <c r="D5470" s="1" t="s">
        <v>483</v>
      </c>
      <c r="E5470" s="1">
        <v>96</v>
      </c>
      <c r="Q5470" s="2" t="s">
        <v>37</v>
      </c>
      <c r="R5470" s="1" t="s">
        <v>446</v>
      </c>
      <c r="S5470" s="1" t="str">
        <f t="shared" si="177"/>
        <v>FMU|96</v>
      </c>
      <c r="T5470" s="2" t="str">
        <f t="shared" si="176"/>
        <v>OK</v>
      </c>
    </row>
    <row r="5471" spans="1:20" x14ac:dyDescent="0.25">
      <c r="A5471" s="1">
        <v>1002017599</v>
      </c>
      <c r="B5471" s="1">
        <f>VLOOKUP(A5471,[1]Maestra!A$1:C$746,2,0)</f>
        <v>0</v>
      </c>
      <c r="C5471" s="1" t="str">
        <f>VLOOKUP(A5471,[1]Maestra!A$1:C$746,3,0)</f>
        <v>IF Rendimiento Global</v>
      </c>
      <c r="D5471" s="1" t="s">
        <v>483</v>
      </c>
      <c r="E5471" s="1">
        <v>97</v>
      </c>
      <c r="Q5471" s="2" t="s">
        <v>37</v>
      </c>
      <c r="R5471" s="1" t="s">
        <v>446</v>
      </c>
      <c r="S5471" s="1" t="str">
        <f t="shared" si="177"/>
        <v>FMU|97</v>
      </c>
      <c r="T5471" s="2" t="str">
        <f t="shared" si="176"/>
        <v>OK</v>
      </c>
    </row>
    <row r="5472" spans="1:20" x14ac:dyDescent="0.25">
      <c r="A5472" s="1">
        <v>1002017599</v>
      </c>
      <c r="B5472" s="1">
        <f>VLOOKUP(A5472,[1]Maestra!A$1:C$746,2,0)</f>
        <v>0</v>
      </c>
      <c r="C5472" s="1" t="str">
        <f>VLOOKUP(A5472,[1]Maestra!A$1:C$746,3,0)</f>
        <v>IF Rendimiento Global</v>
      </c>
      <c r="D5472" s="1" t="s">
        <v>483</v>
      </c>
      <c r="E5472" s="1">
        <v>98</v>
      </c>
      <c r="Q5472" s="2" t="s">
        <v>37</v>
      </c>
      <c r="R5472" s="1" t="s">
        <v>446</v>
      </c>
      <c r="S5472" s="1" t="str">
        <f t="shared" si="177"/>
        <v>FMU|98</v>
      </c>
      <c r="T5472" s="2" t="str">
        <f t="shared" si="176"/>
        <v>OK</v>
      </c>
    </row>
    <row r="5473" spans="1:20" x14ac:dyDescent="0.25">
      <c r="A5473" s="1">
        <v>9999999999</v>
      </c>
      <c r="B5473" s="1" t="e">
        <f>VLOOKUP(A5473,[1]Maestra!A$1:C$746,2,0)</f>
        <v>#N/A</v>
      </c>
      <c r="C5473" s="1" t="e">
        <f>VLOOKUP(A5473,[1]Maestra!A$1:C$746,3,0)</f>
        <v>#N/A</v>
      </c>
      <c r="D5473" s="1" t="s">
        <v>484</v>
      </c>
      <c r="E5473" s="1" t="s">
        <v>456</v>
      </c>
      <c r="F5473" s="1" t="s">
        <v>457</v>
      </c>
      <c r="G5473" s="1">
        <v>1</v>
      </c>
      <c r="H5473" s="1">
        <v>4</v>
      </c>
      <c r="I5473" s="1">
        <v>9999</v>
      </c>
      <c r="J5473" s="1">
        <v>9999</v>
      </c>
      <c r="K5473" s="1">
        <v>9999</v>
      </c>
      <c r="L5473" s="1">
        <v>9999</v>
      </c>
      <c r="Q5473" s="2" t="s">
        <v>37</v>
      </c>
      <c r="R5473" s="1" t="s">
        <v>485</v>
      </c>
      <c r="S5473" s="1" t="str">
        <f>_xlfn.CONCAT(D5473,"|",F5473)</f>
        <v>GAC|ACC</v>
      </c>
      <c r="T5473" s="2" t="str">
        <f t="shared" si="176"/>
        <v>OK</v>
      </c>
    </row>
    <row r="5474" spans="1:20" x14ac:dyDescent="0.25">
      <c r="A5474" s="1">
        <v>9999999999</v>
      </c>
      <c r="B5474" s="1" t="e">
        <f>VLOOKUP(A5474,[1]Maestra!A$1:C$746,2,0)</f>
        <v>#N/A</v>
      </c>
      <c r="C5474" s="1" t="e">
        <f>VLOOKUP(A5474,[1]Maestra!A$1:C$746,3,0)</f>
        <v>#N/A</v>
      </c>
      <c r="D5474" s="1" t="s">
        <v>484</v>
      </c>
      <c r="E5474" s="1" t="s">
        <v>456</v>
      </c>
      <c r="F5474" s="1" t="s">
        <v>469</v>
      </c>
      <c r="G5474" s="1">
        <v>1</v>
      </c>
      <c r="H5474" s="1">
        <v>1</v>
      </c>
      <c r="I5474" s="1" t="s">
        <v>470</v>
      </c>
      <c r="J5474" s="1">
        <v>1</v>
      </c>
      <c r="K5474" s="1">
        <v>9999</v>
      </c>
      <c r="L5474" s="1">
        <v>9999</v>
      </c>
      <c r="Q5474" s="2" t="s">
        <v>37</v>
      </c>
      <c r="R5474" s="1" t="s">
        <v>485</v>
      </c>
      <c r="S5474" s="1" t="str">
        <f t="shared" ref="S5474:S5488" si="178">_xlfn.CONCAT(D5474,"|",F5474)</f>
        <v>GAC|WAR</v>
      </c>
      <c r="T5474" s="2" t="str">
        <f t="shared" si="176"/>
        <v>OK</v>
      </c>
    </row>
    <row r="5475" spans="1:20" x14ac:dyDescent="0.25">
      <c r="A5475" s="1">
        <v>9999999999</v>
      </c>
      <c r="B5475" s="1" t="e">
        <f>VLOOKUP(A5475,[1]Maestra!A$1:C$746,2,0)</f>
        <v>#N/A</v>
      </c>
      <c r="C5475" s="1" t="e">
        <f>VLOOKUP(A5475,[1]Maestra!A$1:C$746,3,0)</f>
        <v>#N/A</v>
      </c>
      <c r="D5475" s="1" t="s">
        <v>484</v>
      </c>
      <c r="E5475" s="1" t="s">
        <v>456</v>
      </c>
      <c r="F5475" s="1" t="s">
        <v>469</v>
      </c>
      <c r="G5475" s="1">
        <v>1</v>
      </c>
      <c r="H5475" s="1">
        <v>1</v>
      </c>
      <c r="I5475" s="1" t="s">
        <v>470</v>
      </c>
      <c r="J5475" s="1">
        <v>9999</v>
      </c>
      <c r="K5475" s="1">
        <v>9999</v>
      </c>
      <c r="L5475" s="1">
        <v>9999</v>
      </c>
      <c r="Q5475" s="2" t="s">
        <v>37</v>
      </c>
      <c r="R5475" s="1" t="s">
        <v>485</v>
      </c>
      <c r="S5475" s="1" t="str">
        <f t="shared" si="178"/>
        <v>GAC|WAR</v>
      </c>
      <c r="T5475" s="2" t="str">
        <f t="shared" si="176"/>
        <v>OK</v>
      </c>
    </row>
    <row r="5476" spans="1:20" x14ac:dyDescent="0.25">
      <c r="A5476" s="1">
        <v>9999999999</v>
      </c>
      <c r="B5476" s="1" t="e">
        <f>VLOOKUP(A5476,[1]Maestra!A$1:C$746,2,0)</f>
        <v>#N/A</v>
      </c>
      <c r="C5476" s="1" t="e">
        <f>VLOOKUP(A5476,[1]Maestra!A$1:C$746,3,0)</f>
        <v>#N/A</v>
      </c>
      <c r="D5476" s="1" t="s">
        <v>484</v>
      </c>
      <c r="E5476" s="1" t="s">
        <v>456</v>
      </c>
      <c r="F5476" s="1" t="s">
        <v>469</v>
      </c>
      <c r="G5476" s="1">
        <v>1</v>
      </c>
      <c r="H5476" s="1">
        <v>1</v>
      </c>
      <c r="I5476" s="1" t="s">
        <v>471</v>
      </c>
      <c r="J5476" s="1">
        <v>1</v>
      </c>
      <c r="K5476" s="1">
        <v>9999</v>
      </c>
      <c r="L5476" s="1">
        <v>9999</v>
      </c>
      <c r="Q5476" s="2" t="s">
        <v>37</v>
      </c>
      <c r="R5476" s="1" t="s">
        <v>485</v>
      </c>
      <c r="S5476" s="1" t="str">
        <f t="shared" si="178"/>
        <v>GAC|WAR</v>
      </c>
      <c r="T5476" s="2" t="str">
        <f t="shared" si="176"/>
        <v>OK</v>
      </c>
    </row>
    <row r="5477" spans="1:20" x14ac:dyDescent="0.25">
      <c r="A5477" s="1">
        <v>9999999999</v>
      </c>
      <c r="B5477" s="1" t="e">
        <f>VLOOKUP(A5477,[1]Maestra!A$1:C$746,2,0)</f>
        <v>#N/A</v>
      </c>
      <c r="C5477" s="1" t="e">
        <f>VLOOKUP(A5477,[1]Maestra!A$1:C$746,3,0)</f>
        <v>#N/A</v>
      </c>
      <c r="D5477" s="1" t="s">
        <v>484</v>
      </c>
      <c r="E5477" s="1" t="s">
        <v>456</v>
      </c>
      <c r="F5477" s="1" t="s">
        <v>469</v>
      </c>
      <c r="G5477" s="1">
        <v>1</v>
      </c>
      <c r="H5477" s="1">
        <v>1</v>
      </c>
      <c r="I5477" s="1" t="s">
        <v>471</v>
      </c>
      <c r="J5477" s="1">
        <v>9999</v>
      </c>
      <c r="K5477" s="1">
        <v>9999</v>
      </c>
      <c r="L5477" s="1">
        <v>9999</v>
      </c>
      <c r="Q5477" s="2" t="s">
        <v>37</v>
      </c>
      <c r="R5477" s="1" t="s">
        <v>485</v>
      </c>
      <c r="S5477" s="1" t="str">
        <f t="shared" si="178"/>
        <v>GAC|WAR</v>
      </c>
      <c r="T5477" s="2" t="str">
        <f t="shared" si="176"/>
        <v>OK</v>
      </c>
    </row>
    <row r="5478" spans="1:20" x14ac:dyDescent="0.25">
      <c r="A5478" s="1">
        <v>9999999999</v>
      </c>
      <c r="B5478" s="1" t="e">
        <f>VLOOKUP(A5478,[1]Maestra!A$1:C$746,2,0)</f>
        <v>#N/A</v>
      </c>
      <c r="C5478" s="1" t="e">
        <f>VLOOKUP(A5478,[1]Maestra!A$1:C$746,3,0)</f>
        <v>#N/A</v>
      </c>
      <c r="D5478" s="1" t="s">
        <v>484</v>
      </c>
      <c r="E5478" s="1" t="s">
        <v>456</v>
      </c>
      <c r="F5478" s="1" t="s">
        <v>469</v>
      </c>
      <c r="G5478" s="1">
        <v>1</v>
      </c>
      <c r="H5478" s="1">
        <v>1</v>
      </c>
      <c r="I5478" s="1" t="s">
        <v>472</v>
      </c>
      <c r="J5478" s="1">
        <v>1</v>
      </c>
      <c r="K5478" s="1">
        <v>9999</v>
      </c>
      <c r="L5478" s="1">
        <v>9999</v>
      </c>
      <c r="Q5478" s="2" t="s">
        <v>37</v>
      </c>
      <c r="R5478" s="1" t="s">
        <v>485</v>
      </c>
      <c r="S5478" s="1" t="str">
        <f t="shared" si="178"/>
        <v>GAC|WAR</v>
      </c>
      <c r="T5478" s="2" t="str">
        <f t="shared" si="176"/>
        <v>OK</v>
      </c>
    </row>
    <row r="5479" spans="1:20" x14ac:dyDescent="0.25">
      <c r="A5479" s="1">
        <v>9999999999</v>
      </c>
      <c r="B5479" s="1" t="e">
        <f>VLOOKUP(A5479,[1]Maestra!A$1:C$746,2,0)</f>
        <v>#N/A</v>
      </c>
      <c r="C5479" s="1" t="e">
        <f>VLOOKUP(A5479,[1]Maestra!A$1:C$746,3,0)</f>
        <v>#N/A</v>
      </c>
      <c r="D5479" s="1" t="s">
        <v>484</v>
      </c>
      <c r="E5479" s="1" t="s">
        <v>456</v>
      </c>
      <c r="F5479" s="1" t="s">
        <v>469</v>
      </c>
      <c r="G5479" s="1">
        <v>1</v>
      </c>
      <c r="H5479" s="1">
        <v>1</v>
      </c>
      <c r="I5479" s="1" t="s">
        <v>472</v>
      </c>
      <c r="J5479" s="1">
        <v>9999</v>
      </c>
      <c r="K5479" s="1">
        <v>9999</v>
      </c>
      <c r="L5479" s="1">
        <v>9999</v>
      </c>
      <c r="Q5479" s="2" t="s">
        <v>37</v>
      </c>
      <c r="R5479" s="1" t="s">
        <v>485</v>
      </c>
      <c r="S5479" s="1" t="str">
        <f t="shared" si="178"/>
        <v>GAC|WAR</v>
      </c>
      <c r="T5479" s="2" t="str">
        <f t="shared" si="176"/>
        <v>OK</v>
      </c>
    </row>
    <row r="5480" spans="1:20" x14ac:dyDescent="0.25">
      <c r="A5480" s="1">
        <v>9999999999</v>
      </c>
      <c r="B5480" s="1" t="e">
        <f>VLOOKUP(A5480,[1]Maestra!A$1:C$746,2,0)</f>
        <v>#N/A</v>
      </c>
      <c r="C5480" s="1" t="e">
        <f>VLOOKUP(A5480,[1]Maestra!A$1:C$746,3,0)</f>
        <v>#N/A</v>
      </c>
      <c r="D5480" s="1" t="s">
        <v>484</v>
      </c>
      <c r="E5480" s="1" t="s">
        <v>456</v>
      </c>
      <c r="F5480" s="1" t="s">
        <v>469</v>
      </c>
      <c r="G5480" s="1">
        <v>1</v>
      </c>
      <c r="H5480" s="1">
        <v>1</v>
      </c>
      <c r="I5480" s="1" t="s">
        <v>473</v>
      </c>
      <c r="J5480" s="1">
        <v>1</v>
      </c>
      <c r="K5480" s="1">
        <v>9999</v>
      </c>
      <c r="L5480" s="1">
        <v>9999</v>
      </c>
      <c r="Q5480" s="2" t="s">
        <v>37</v>
      </c>
      <c r="R5480" s="1" t="s">
        <v>485</v>
      </c>
      <c r="S5480" s="1" t="str">
        <f t="shared" si="178"/>
        <v>GAC|WAR</v>
      </c>
      <c r="T5480" s="2" t="str">
        <f t="shared" si="176"/>
        <v>OK</v>
      </c>
    </row>
    <row r="5481" spans="1:20" x14ac:dyDescent="0.25">
      <c r="A5481" s="1">
        <v>9999999999</v>
      </c>
      <c r="B5481" s="1" t="e">
        <f>VLOOKUP(A5481,[1]Maestra!A$1:C$746,2,0)</f>
        <v>#N/A</v>
      </c>
      <c r="C5481" s="1" t="e">
        <f>VLOOKUP(A5481,[1]Maestra!A$1:C$746,3,0)</f>
        <v>#N/A</v>
      </c>
      <c r="D5481" s="1" t="s">
        <v>484</v>
      </c>
      <c r="E5481" s="1" t="s">
        <v>456</v>
      </c>
      <c r="F5481" s="1" t="s">
        <v>469</v>
      </c>
      <c r="G5481" s="1">
        <v>1</v>
      </c>
      <c r="H5481" s="1">
        <v>1</v>
      </c>
      <c r="I5481" s="1" t="s">
        <v>473</v>
      </c>
      <c r="J5481" s="1">
        <v>9999</v>
      </c>
      <c r="K5481" s="1">
        <v>9999</v>
      </c>
      <c r="L5481" s="1">
        <v>9999</v>
      </c>
      <c r="Q5481" s="2" t="s">
        <v>37</v>
      </c>
      <c r="R5481" s="1" t="s">
        <v>485</v>
      </c>
      <c r="S5481" s="1" t="str">
        <f t="shared" si="178"/>
        <v>GAC|WAR</v>
      </c>
      <c r="T5481" s="2" t="str">
        <f t="shared" si="176"/>
        <v>OK</v>
      </c>
    </row>
    <row r="5482" spans="1:20" x14ac:dyDescent="0.25">
      <c r="A5482" s="1">
        <v>203079999</v>
      </c>
      <c r="B5482" s="1" t="str">
        <f>VLOOKUP(A5482,[1]Maestra!A$1:C$746,2,0)</f>
        <v>ACHIMIHO8</v>
      </c>
      <c r="C5482" s="1" t="str">
        <f>VLOOKUP(A5482,[1]Maestra!A$1:C$746,3,0)</f>
        <v>Hipotecario Mi Hogar</v>
      </c>
      <c r="D5482" s="1" t="s">
        <v>484</v>
      </c>
      <c r="E5482" s="1" t="s">
        <v>486</v>
      </c>
      <c r="F5482" s="1" t="s">
        <v>487</v>
      </c>
      <c r="G5482" s="1">
        <v>48</v>
      </c>
      <c r="H5482" s="1">
        <v>1</v>
      </c>
      <c r="I5482" s="1">
        <v>9999</v>
      </c>
      <c r="J5482" s="1">
        <v>1</v>
      </c>
      <c r="K5482" s="1">
        <v>9999</v>
      </c>
      <c r="L5482" s="1">
        <v>9999</v>
      </c>
      <c r="Q5482" s="2" t="s">
        <v>37</v>
      </c>
      <c r="R5482" s="1" t="s">
        <v>485</v>
      </c>
      <c r="S5482" s="1" t="str">
        <f t="shared" si="178"/>
        <v>GAC|NMH</v>
      </c>
      <c r="T5482" s="2" t="str">
        <f t="shared" si="176"/>
        <v>OK</v>
      </c>
    </row>
    <row r="5483" spans="1:20" x14ac:dyDescent="0.25">
      <c r="A5483" s="1">
        <v>203079999</v>
      </c>
      <c r="B5483" s="1" t="str">
        <f>VLOOKUP(A5483,[1]Maestra!A$1:C$746,2,0)</f>
        <v>ACHIMIHO8</v>
      </c>
      <c r="C5483" s="1" t="str">
        <f>VLOOKUP(A5483,[1]Maestra!A$1:C$746,3,0)</f>
        <v>Hipotecario Mi Hogar</v>
      </c>
      <c r="D5483" s="1" t="s">
        <v>484</v>
      </c>
      <c r="E5483" s="1" t="s">
        <v>486</v>
      </c>
      <c r="F5483" s="1" t="s">
        <v>487</v>
      </c>
      <c r="G5483" s="1">
        <v>48</v>
      </c>
      <c r="H5483" s="1">
        <v>1</v>
      </c>
      <c r="I5483" s="1">
        <v>9999</v>
      </c>
      <c r="J5483" s="1">
        <v>9999</v>
      </c>
      <c r="K5483" s="1">
        <v>9999</v>
      </c>
      <c r="L5483" s="1">
        <v>9999</v>
      </c>
      <c r="Q5483" s="2" t="s">
        <v>37</v>
      </c>
      <c r="R5483" s="1" t="s">
        <v>485</v>
      </c>
      <c r="S5483" s="1" t="str">
        <f t="shared" si="178"/>
        <v>GAC|NMH</v>
      </c>
      <c r="T5483" s="2" t="str">
        <f t="shared" si="176"/>
        <v>OK</v>
      </c>
    </row>
    <row r="5484" spans="1:20" x14ac:dyDescent="0.25">
      <c r="A5484" s="1">
        <v>203079999</v>
      </c>
      <c r="B5484" s="1" t="str">
        <f>VLOOKUP(A5484,[1]Maestra!A$1:C$746,2,0)</f>
        <v>ACHIMIHO8</v>
      </c>
      <c r="C5484" s="1" t="str">
        <f>VLOOKUP(A5484,[1]Maestra!A$1:C$746,3,0)</f>
        <v>Hipotecario Mi Hogar</v>
      </c>
      <c r="D5484" s="1" t="s">
        <v>484</v>
      </c>
      <c r="E5484" s="1" t="s">
        <v>486</v>
      </c>
      <c r="F5484" s="1" t="s">
        <v>488</v>
      </c>
      <c r="G5484" s="1">
        <v>49</v>
      </c>
      <c r="H5484" s="1">
        <v>1</v>
      </c>
      <c r="I5484" s="1">
        <v>9999</v>
      </c>
      <c r="J5484" s="1">
        <v>1</v>
      </c>
      <c r="K5484" s="1">
        <v>9999</v>
      </c>
      <c r="L5484" s="1">
        <v>9999</v>
      </c>
      <c r="Q5484" s="2" t="s">
        <v>37</v>
      </c>
      <c r="R5484" s="1" t="s">
        <v>485</v>
      </c>
      <c r="S5484" s="1" t="str">
        <f t="shared" si="178"/>
        <v>GAC|NMV</v>
      </c>
      <c r="T5484" s="2" t="str">
        <f t="shared" si="176"/>
        <v>OK</v>
      </c>
    </row>
    <row r="5485" spans="1:20" x14ac:dyDescent="0.25">
      <c r="A5485" s="1">
        <v>203079999</v>
      </c>
      <c r="B5485" s="1" t="str">
        <f>VLOOKUP(A5485,[1]Maestra!A$1:C$746,2,0)</f>
        <v>ACHIMIHO8</v>
      </c>
      <c r="C5485" s="1" t="str">
        <f>VLOOKUP(A5485,[1]Maestra!A$1:C$746,3,0)</f>
        <v>Hipotecario Mi Hogar</v>
      </c>
      <c r="D5485" s="1" t="s">
        <v>484</v>
      </c>
      <c r="E5485" s="1" t="s">
        <v>486</v>
      </c>
      <c r="F5485" s="1" t="s">
        <v>488</v>
      </c>
      <c r="G5485" s="1">
        <v>49</v>
      </c>
      <c r="H5485" s="1">
        <v>1</v>
      </c>
      <c r="I5485" s="1">
        <v>9999</v>
      </c>
      <c r="J5485" s="1">
        <v>9999</v>
      </c>
      <c r="K5485" s="1">
        <v>9999</v>
      </c>
      <c r="L5485" s="1">
        <v>9999</v>
      </c>
      <c r="Q5485" s="2" t="s">
        <v>37</v>
      </c>
      <c r="R5485" s="1" t="s">
        <v>485</v>
      </c>
      <c r="S5485" s="1" t="str">
        <f t="shared" si="178"/>
        <v>GAC|NMV</v>
      </c>
      <c r="T5485" s="2" t="str">
        <f t="shared" si="176"/>
        <v>OK</v>
      </c>
    </row>
    <row r="5486" spans="1:20" x14ac:dyDescent="0.25">
      <c r="A5486" s="1">
        <v>203039999</v>
      </c>
      <c r="B5486" s="1" t="str">
        <f>VLOOKUP(A5486,[1]Maestra!A$1:C$746,2,0)</f>
        <v>ACCRTEPR7</v>
      </c>
      <c r="C5486" s="1" t="str">
        <f>VLOOKUP(A5486,[1]Maestra!A$1:C$746,3,0)</f>
        <v>Crédito Techo Propio</v>
      </c>
      <c r="D5486" s="1" t="s">
        <v>484</v>
      </c>
      <c r="E5486" s="1" t="s">
        <v>486</v>
      </c>
      <c r="F5486" s="1" t="s">
        <v>489</v>
      </c>
      <c r="G5486" s="1">
        <v>50</v>
      </c>
      <c r="H5486" s="1">
        <v>1</v>
      </c>
      <c r="I5486" s="1">
        <v>9999</v>
      </c>
      <c r="J5486" s="1">
        <v>1</v>
      </c>
      <c r="K5486" s="1">
        <v>9999</v>
      </c>
      <c r="L5486" s="1">
        <v>9999</v>
      </c>
      <c r="Q5486" s="2" t="s">
        <v>37</v>
      </c>
      <c r="R5486" s="1" t="s">
        <v>485</v>
      </c>
      <c r="S5486" s="1" t="str">
        <f t="shared" si="178"/>
        <v>GAC|NTP</v>
      </c>
      <c r="T5486" s="2" t="str">
        <f t="shared" si="176"/>
        <v>OK</v>
      </c>
    </row>
    <row r="5487" spans="1:20" x14ac:dyDescent="0.25">
      <c r="A5487" s="1">
        <v>203039999</v>
      </c>
      <c r="B5487" s="1" t="str">
        <f>VLOOKUP(A5487,[1]Maestra!A$1:C$746,2,0)</f>
        <v>ACCRTEPR7</v>
      </c>
      <c r="C5487" s="1" t="str">
        <f>VLOOKUP(A5487,[1]Maestra!A$1:C$746,3,0)</f>
        <v>Crédito Techo Propio</v>
      </c>
      <c r="D5487" s="1" t="s">
        <v>484</v>
      </c>
      <c r="E5487" s="1" t="s">
        <v>486</v>
      </c>
      <c r="F5487" s="1" t="s">
        <v>489</v>
      </c>
      <c r="G5487" s="1">
        <v>50</v>
      </c>
      <c r="H5487" s="1">
        <v>1</v>
      </c>
      <c r="I5487" s="1">
        <v>9999</v>
      </c>
      <c r="J5487" s="1">
        <v>9999</v>
      </c>
      <c r="K5487" s="1">
        <v>9999</v>
      </c>
      <c r="L5487" s="1">
        <v>9999</v>
      </c>
      <c r="Q5487" s="2" t="s">
        <v>37</v>
      </c>
      <c r="R5487" s="1" t="s">
        <v>485</v>
      </c>
      <c r="S5487" s="1" t="str">
        <f t="shared" si="178"/>
        <v>GAC|NTP</v>
      </c>
      <c r="T5487" s="2" t="str">
        <f t="shared" si="176"/>
        <v>OK</v>
      </c>
    </row>
    <row r="5488" spans="1:20" x14ac:dyDescent="0.25">
      <c r="A5488" s="1">
        <v>9999999999</v>
      </c>
      <c r="B5488" s="1" t="e">
        <f>VLOOKUP(A5488,[1]Maestra!A$1:C$746,2,0)</f>
        <v>#N/A</v>
      </c>
      <c r="C5488" s="1" t="e">
        <f>VLOOKUP(A5488,[1]Maestra!A$1:C$746,3,0)</f>
        <v>#N/A</v>
      </c>
      <c r="D5488" s="1" t="s">
        <v>484</v>
      </c>
      <c r="E5488" s="1" t="s">
        <v>474</v>
      </c>
      <c r="F5488" s="1" t="s">
        <v>469</v>
      </c>
      <c r="G5488" s="1">
        <v>2</v>
      </c>
      <c r="H5488" s="1">
        <v>3</v>
      </c>
      <c r="I5488" s="1" t="s">
        <v>470</v>
      </c>
      <c r="J5488" s="1">
        <v>1</v>
      </c>
      <c r="K5488" s="1">
        <v>9999</v>
      </c>
      <c r="L5488" s="1">
        <v>9999</v>
      </c>
      <c r="Q5488" s="2" t="s">
        <v>37</v>
      </c>
      <c r="R5488" s="1" t="s">
        <v>485</v>
      </c>
      <c r="S5488" s="1" t="str">
        <f t="shared" si="178"/>
        <v>GAC|WAR</v>
      </c>
      <c r="T5488" s="2" t="str">
        <f t="shared" si="176"/>
        <v>OK</v>
      </c>
    </row>
    <row r="5489" spans="1:20" x14ac:dyDescent="0.25">
      <c r="A5489" s="1">
        <v>203059999</v>
      </c>
      <c r="B5489" s="1" t="str">
        <f>VLOOKUP(A5489,[1]Maestra!A$1:C$746,2,0)</f>
        <v>ACCRGAHI6</v>
      </c>
      <c r="C5489" s="1" t="str">
        <f>VLOOKUP(A5489,[1]Maestra!A$1:C$746,3,0)</f>
        <v>Crédito con Garantia Hipotecaria</v>
      </c>
      <c r="D5489" s="1" t="s">
        <v>26</v>
      </c>
      <c r="E5489" s="1" t="s">
        <v>316</v>
      </c>
      <c r="F5489" s="1">
        <v>0</v>
      </c>
      <c r="G5489" s="1">
        <v>601</v>
      </c>
      <c r="H5489" s="1" t="s">
        <v>490</v>
      </c>
      <c r="I5489" s="1">
        <v>9999</v>
      </c>
      <c r="J5489" s="1" t="s">
        <v>491</v>
      </c>
      <c r="L5489" s="1" t="s">
        <v>454</v>
      </c>
      <c r="Q5489" s="2" t="s">
        <v>37</v>
      </c>
      <c r="R5489" s="1" t="s">
        <v>492</v>
      </c>
      <c r="S5489" s="1" t="str">
        <f>_xlfn.CONCAT(D5489,"|",E5489,"|",F5489,"|",G5489,"|",H5489,"|",I5489,"|",J5489,"|",K5489,"|",L5489,"|",M5489,"|",N5489)</f>
        <v>HPC|CE|0|601|B|9999|DP||CCNR||</v>
      </c>
      <c r="T5489" s="2" t="str">
        <f t="shared" si="176"/>
        <v>OK</v>
      </c>
    </row>
    <row r="5490" spans="1:20" x14ac:dyDescent="0.25">
      <c r="A5490" s="1">
        <v>203059999</v>
      </c>
      <c r="B5490" s="1" t="str">
        <f>VLOOKUP(A5490,[1]Maestra!A$1:C$746,2,0)</f>
        <v>ACCRGAHI6</v>
      </c>
      <c r="C5490" s="1" t="str">
        <f>VLOOKUP(A5490,[1]Maestra!A$1:C$746,3,0)</f>
        <v>Crédito con Garantia Hipotecaria</v>
      </c>
      <c r="D5490" s="1" t="s">
        <v>26</v>
      </c>
      <c r="E5490" s="1" t="s">
        <v>316</v>
      </c>
      <c r="F5490" s="1">
        <v>0</v>
      </c>
      <c r="G5490" s="1">
        <v>601</v>
      </c>
      <c r="H5490" s="1" t="s">
        <v>490</v>
      </c>
      <c r="I5490" s="1">
        <v>9999</v>
      </c>
      <c r="J5490" s="1" t="s">
        <v>493</v>
      </c>
      <c r="L5490" s="1" t="s">
        <v>454</v>
      </c>
      <c r="Q5490" s="2" t="s">
        <v>37</v>
      </c>
      <c r="R5490" s="1" t="s">
        <v>492</v>
      </c>
      <c r="S5490" s="1" t="str">
        <f t="shared" ref="S5490:S5553" si="179">_xlfn.CONCAT(D5490,"|",E5490,"|",F5490,"|",G5490,"|",H5490,"|",I5490,"|",J5490,"|",K5490,"|",L5490,"|",M5490,"|",N5490)</f>
        <v>HPC|CE|0|601|B|9999|N||CCNR||</v>
      </c>
      <c r="T5490" s="2" t="str">
        <f t="shared" si="176"/>
        <v>OK</v>
      </c>
    </row>
    <row r="5491" spans="1:20" x14ac:dyDescent="0.25">
      <c r="A5491" s="1">
        <v>203059999</v>
      </c>
      <c r="B5491" s="1" t="str">
        <f>VLOOKUP(A5491,[1]Maestra!A$1:C$746,2,0)</f>
        <v>ACCRGAHI6</v>
      </c>
      <c r="C5491" s="1" t="str">
        <f>VLOOKUP(A5491,[1]Maestra!A$1:C$746,3,0)</f>
        <v>Crédito con Garantia Hipotecaria</v>
      </c>
      <c r="D5491" s="1" t="s">
        <v>26</v>
      </c>
      <c r="E5491" s="1" t="s">
        <v>316</v>
      </c>
      <c r="F5491" s="1">
        <v>0</v>
      </c>
      <c r="G5491" s="1">
        <v>601</v>
      </c>
      <c r="H5491" s="1" t="s">
        <v>415</v>
      </c>
      <c r="I5491" s="1">
        <v>9999</v>
      </c>
      <c r="J5491" s="1" t="s">
        <v>491</v>
      </c>
      <c r="L5491" s="1" t="s">
        <v>454</v>
      </c>
      <c r="Q5491" s="2" t="s">
        <v>37</v>
      </c>
      <c r="R5491" s="1" t="s">
        <v>492</v>
      </c>
      <c r="S5491" s="1" t="str">
        <f t="shared" si="179"/>
        <v>HPC|CE|0|601|S|9999|DP||CCNR||</v>
      </c>
      <c r="T5491" s="2" t="str">
        <f t="shared" si="176"/>
        <v>OK</v>
      </c>
    </row>
    <row r="5492" spans="1:20" x14ac:dyDescent="0.25">
      <c r="A5492" s="1">
        <v>203059999</v>
      </c>
      <c r="B5492" s="1" t="str">
        <f>VLOOKUP(A5492,[1]Maestra!A$1:C$746,2,0)</f>
        <v>ACCRGAHI6</v>
      </c>
      <c r="C5492" s="1" t="str">
        <f>VLOOKUP(A5492,[1]Maestra!A$1:C$746,3,0)</f>
        <v>Crédito con Garantia Hipotecaria</v>
      </c>
      <c r="D5492" s="1" t="s">
        <v>26</v>
      </c>
      <c r="E5492" s="1" t="s">
        <v>316</v>
      </c>
      <c r="F5492" s="1">
        <v>0</v>
      </c>
      <c r="G5492" s="1">
        <v>601</v>
      </c>
      <c r="H5492" s="1" t="s">
        <v>415</v>
      </c>
      <c r="I5492" s="1">
        <v>9999</v>
      </c>
      <c r="J5492" s="1" t="s">
        <v>493</v>
      </c>
      <c r="L5492" s="1" t="s">
        <v>454</v>
      </c>
      <c r="Q5492" s="2" t="s">
        <v>37</v>
      </c>
      <c r="R5492" s="1" t="s">
        <v>492</v>
      </c>
      <c r="S5492" s="1" t="str">
        <f t="shared" si="179"/>
        <v>HPC|CE|0|601|S|9999|N||CCNR||</v>
      </c>
      <c r="T5492" s="2" t="str">
        <f t="shared" si="176"/>
        <v>OK</v>
      </c>
    </row>
    <row r="5493" spans="1:20" x14ac:dyDescent="0.25">
      <c r="A5493" s="1">
        <v>203059999</v>
      </c>
      <c r="B5493" s="1" t="str">
        <f>VLOOKUP(A5493,[1]Maestra!A$1:C$746,2,0)</f>
        <v>ACCRGAHI6</v>
      </c>
      <c r="C5493" s="1" t="str">
        <f>VLOOKUP(A5493,[1]Maestra!A$1:C$746,3,0)</f>
        <v>Crédito con Garantia Hipotecaria</v>
      </c>
      <c r="D5493" s="1" t="s">
        <v>26</v>
      </c>
      <c r="E5493" s="1" t="s">
        <v>316</v>
      </c>
      <c r="F5493" s="1">
        <v>0</v>
      </c>
      <c r="G5493" s="1">
        <v>601</v>
      </c>
      <c r="H5493" s="1" t="s">
        <v>448</v>
      </c>
      <c r="I5493" s="1">
        <v>9999</v>
      </c>
      <c r="J5493" s="1" t="s">
        <v>491</v>
      </c>
      <c r="L5493" s="1" t="s">
        <v>454</v>
      </c>
      <c r="Q5493" s="2" t="s">
        <v>37</v>
      </c>
      <c r="R5493" s="1" t="s">
        <v>492</v>
      </c>
      <c r="S5493" s="1" t="str">
        <f t="shared" si="179"/>
        <v>HPC|CE|0|601|V|9999|DP||CCNR||</v>
      </c>
      <c r="T5493" s="2" t="str">
        <f t="shared" si="176"/>
        <v>OK</v>
      </c>
    </row>
    <row r="5494" spans="1:20" x14ac:dyDescent="0.25">
      <c r="A5494" s="1">
        <v>203059999</v>
      </c>
      <c r="B5494" s="1" t="str">
        <f>VLOOKUP(A5494,[1]Maestra!A$1:C$746,2,0)</f>
        <v>ACCRGAHI6</v>
      </c>
      <c r="C5494" s="1" t="str">
        <f>VLOOKUP(A5494,[1]Maestra!A$1:C$746,3,0)</f>
        <v>Crédito con Garantia Hipotecaria</v>
      </c>
      <c r="D5494" s="1" t="s">
        <v>26</v>
      </c>
      <c r="E5494" s="1" t="s">
        <v>316</v>
      </c>
      <c r="F5494" s="1">
        <v>0</v>
      </c>
      <c r="G5494" s="1">
        <v>601</v>
      </c>
      <c r="H5494" s="1" t="s">
        <v>448</v>
      </c>
      <c r="I5494" s="1">
        <v>9999</v>
      </c>
      <c r="J5494" s="1" t="s">
        <v>491</v>
      </c>
      <c r="K5494" s="1" t="s">
        <v>494</v>
      </c>
      <c r="L5494" s="1" t="s">
        <v>454</v>
      </c>
      <c r="Q5494" s="2" t="s">
        <v>37</v>
      </c>
      <c r="R5494" s="1" t="s">
        <v>492</v>
      </c>
      <c r="S5494" s="1" t="str">
        <f t="shared" si="179"/>
        <v>HPC|CE|0|601|V|9999|DP|DFE|CCNR||</v>
      </c>
      <c r="T5494" s="2" t="str">
        <f t="shared" si="176"/>
        <v>OK</v>
      </c>
    </row>
    <row r="5495" spans="1:20" x14ac:dyDescent="0.25">
      <c r="A5495" s="1">
        <v>203059999</v>
      </c>
      <c r="B5495" s="1" t="str">
        <f>VLOOKUP(A5495,[1]Maestra!A$1:C$746,2,0)</f>
        <v>ACCRGAHI6</v>
      </c>
      <c r="C5495" s="1" t="str">
        <f>VLOOKUP(A5495,[1]Maestra!A$1:C$746,3,0)</f>
        <v>Crédito con Garantia Hipotecaria</v>
      </c>
      <c r="D5495" s="1" t="s">
        <v>26</v>
      </c>
      <c r="E5495" s="1" t="s">
        <v>316</v>
      </c>
      <c r="F5495" s="1">
        <v>0</v>
      </c>
      <c r="G5495" s="1">
        <v>601</v>
      </c>
      <c r="H5495" s="1" t="s">
        <v>448</v>
      </c>
      <c r="I5495" s="1">
        <v>9999</v>
      </c>
      <c r="J5495" s="1" t="s">
        <v>493</v>
      </c>
      <c r="L5495" s="1" t="s">
        <v>454</v>
      </c>
      <c r="Q5495" s="2" t="s">
        <v>37</v>
      </c>
      <c r="R5495" s="1" t="s">
        <v>492</v>
      </c>
      <c r="S5495" s="1" t="str">
        <f t="shared" si="179"/>
        <v>HPC|CE|0|601|V|9999|N||CCNR||</v>
      </c>
      <c r="T5495" s="2" t="str">
        <f t="shared" si="176"/>
        <v>OK</v>
      </c>
    </row>
    <row r="5496" spans="1:20" x14ac:dyDescent="0.25">
      <c r="A5496" s="1">
        <v>203059999</v>
      </c>
      <c r="B5496" s="1" t="str">
        <f>VLOOKUP(A5496,[1]Maestra!A$1:C$746,2,0)</f>
        <v>ACCRGAHI6</v>
      </c>
      <c r="C5496" s="1" t="str">
        <f>VLOOKUP(A5496,[1]Maestra!A$1:C$746,3,0)</f>
        <v>Crédito con Garantia Hipotecaria</v>
      </c>
      <c r="D5496" s="1" t="s">
        <v>26</v>
      </c>
      <c r="E5496" s="1" t="s">
        <v>316</v>
      </c>
      <c r="F5496" s="1">
        <v>0</v>
      </c>
      <c r="G5496" s="1">
        <v>601</v>
      </c>
      <c r="H5496" s="1" t="s">
        <v>448</v>
      </c>
      <c r="I5496" s="1">
        <v>9999</v>
      </c>
      <c r="J5496" s="1" t="s">
        <v>493</v>
      </c>
      <c r="K5496" s="1" t="s">
        <v>494</v>
      </c>
      <c r="L5496" s="1" t="s">
        <v>454</v>
      </c>
      <c r="Q5496" s="2" t="s">
        <v>37</v>
      </c>
      <c r="R5496" s="1" t="s">
        <v>492</v>
      </c>
      <c r="S5496" s="1" t="str">
        <f t="shared" si="179"/>
        <v>HPC|CE|0|601|V|9999|N|DFE|CCNR||</v>
      </c>
      <c r="T5496" s="2" t="str">
        <f t="shared" si="176"/>
        <v>OK</v>
      </c>
    </row>
    <row r="5497" spans="1:20" x14ac:dyDescent="0.25">
      <c r="A5497" s="1">
        <v>1203020199</v>
      </c>
      <c r="B5497" s="1" t="str">
        <f>VLOOKUP(A5497,[1]Maestra!A$1:C$746,2,0)</f>
        <v>ACEGHICO7</v>
      </c>
      <c r="C5497" s="1" t="str">
        <f>VLOOKUP(A5497,[1]Maestra!A$1:C$746,3,0)</f>
        <v>Efectivo con garantia hipotecaria colaboradores</v>
      </c>
      <c r="D5497" s="1" t="s">
        <v>26</v>
      </c>
      <c r="E5497" s="1" t="s">
        <v>316</v>
      </c>
      <c r="F5497" s="1">
        <v>0</v>
      </c>
      <c r="G5497" s="1">
        <v>602</v>
      </c>
      <c r="H5497" s="1" t="s">
        <v>448</v>
      </c>
      <c r="I5497" s="1">
        <v>9999</v>
      </c>
      <c r="J5497" s="1" t="s">
        <v>491</v>
      </c>
      <c r="L5497" s="1" t="s">
        <v>454</v>
      </c>
      <c r="Q5497" s="2" t="s">
        <v>37</v>
      </c>
      <c r="R5497" s="1" t="s">
        <v>492</v>
      </c>
      <c r="S5497" s="1" t="str">
        <f t="shared" si="179"/>
        <v>HPC|CE|0|602|V|9999|DP||CCNR||</v>
      </c>
      <c r="T5497" s="2" t="str">
        <f t="shared" si="176"/>
        <v>OK</v>
      </c>
    </row>
    <row r="5498" spans="1:20" x14ac:dyDescent="0.25">
      <c r="A5498" s="1">
        <v>1203020199</v>
      </c>
      <c r="B5498" s="1" t="str">
        <f>VLOOKUP(A5498,[1]Maestra!A$1:C$746,2,0)</f>
        <v>ACEGHICO7</v>
      </c>
      <c r="C5498" s="1" t="str">
        <f>VLOOKUP(A5498,[1]Maestra!A$1:C$746,3,0)</f>
        <v>Efectivo con garantia hipotecaria colaboradores</v>
      </c>
      <c r="D5498" s="1" t="s">
        <v>26</v>
      </c>
      <c r="E5498" s="1" t="s">
        <v>316</v>
      </c>
      <c r="F5498" s="1">
        <v>0</v>
      </c>
      <c r="G5498" s="1">
        <v>602</v>
      </c>
      <c r="H5498" s="1" t="s">
        <v>448</v>
      </c>
      <c r="I5498" s="1">
        <v>9999</v>
      </c>
      <c r="J5498" s="1" t="s">
        <v>491</v>
      </c>
      <c r="K5498" s="1" t="s">
        <v>494</v>
      </c>
      <c r="L5498" s="1" t="s">
        <v>454</v>
      </c>
      <c r="Q5498" s="2" t="s">
        <v>37</v>
      </c>
      <c r="R5498" s="1" t="s">
        <v>492</v>
      </c>
      <c r="S5498" s="1" t="str">
        <f t="shared" si="179"/>
        <v>HPC|CE|0|602|V|9999|DP|DFE|CCNR||</v>
      </c>
      <c r="T5498" s="2" t="str">
        <f t="shared" si="176"/>
        <v>OK</v>
      </c>
    </row>
    <row r="5499" spans="1:20" x14ac:dyDescent="0.25">
      <c r="A5499" s="1">
        <v>1203020199</v>
      </c>
      <c r="B5499" s="1" t="str">
        <f>VLOOKUP(A5499,[1]Maestra!A$1:C$746,2,0)</f>
        <v>ACEGHICO7</v>
      </c>
      <c r="C5499" s="1" t="str">
        <f>VLOOKUP(A5499,[1]Maestra!A$1:C$746,3,0)</f>
        <v>Efectivo con garantia hipotecaria colaboradores</v>
      </c>
      <c r="D5499" s="1" t="s">
        <v>26</v>
      </c>
      <c r="E5499" s="1" t="s">
        <v>316</v>
      </c>
      <c r="F5499" s="1">
        <v>0</v>
      </c>
      <c r="G5499" s="1">
        <v>602</v>
      </c>
      <c r="H5499" s="1" t="s">
        <v>448</v>
      </c>
      <c r="I5499" s="1">
        <v>9999</v>
      </c>
      <c r="J5499" s="1" t="s">
        <v>493</v>
      </c>
      <c r="L5499" s="1" t="s">
        <v>454</v>
      </c>
      <c r="Q5499" s="2" t="s">
        <v>37</v>
      </c>
      <c r="R5499" s="1" t="s">
        <v>492</v>
      </c>
      <c r="S5499" s="1" t="str">
        <f t="shared" si="179"/>
        <v>HPC|CE|0|602|V|9999|N||CCNR||</v>
      </c>
      <c r="T5499" s="2" t="str">
        <f t="shared" si="176"/>
        <v>OK</v>
      </c>
    </row>
    <row r="5500" spans="1:20" x14ac:dyDescent="0.25">
      <c r="A5500" s="1">
        <v>1203020199</v>
      </c>
      <c r="B5500" s="1" t="str">
        <f>VLOOKUP(A5500,[1]Maestra!A$1:C$746,2,0)</f>
        <v>ACEGHICO7</v>
      </c>
      <c r="C5500" s="1" t="str">
        <f>VLOOKUP(A5500,[1]Maestra!A$1:C$746,3,0)</f>
        <v>Efectivo con garantia hipotecaria colaboradores</v>
      </c>
      <c r="D5500" s="1" t="s">
        <v>26</v>
      </c>
      <c r="E5500" s="1" t="s">
        <v>316</v>
      </c>
      <c r="F5500" s="1">
        <v>0</v>
      </c>
      <c r="G5500" s="1">
        <v>602</v>
      </c>
      <c r="H5500" s="1" t="s">
        <v>448</v>
      </c>
      <c r="I5500" s="1">
        <v>9999</v>
      </c>
      <c r="J5500" s="1" t="s">
        <v>493</v>
      </c>
      <c r="K5500" s="1" t="s">
        <v>494</v>
      </c>
      <c r="L5500" s="1" t="s">
        <v>454</v>
      </c>
      <c r="Q5500" s="2" t="s">
        <v>37</v>
      </c>
      <c r="R5500" s="1" t="s">
        <v>492</v>
      </c>
      <c r="S5500" s="1" t="str">
        <f t="shared" si="179"/>
        <v>HPC|CE|0|602|V|9999|N|DFE|CCNR||</v>
      </c>
      <c r="T5500" s="2" t="str">
        <f t="shared" si="176"/>
        <v>OK</v>
      </c>
    </row>
    <row r="5501" spans="1:20" x14ac:dyDescent="0.25">
      <c r="A5501" s="1">
        <v>203059999</v>
      </c>
      <c r="B5501" s="1" t="str">
        <f>VLOOKUP(A5501,[1]Maestra!A$1:C$746,2,0)</f>
        <v>ACCRGAHI6</v>
      </c>
      <c r="C5501" s="1" t="str">
        <f>VLOOKUP(A5501,[1]Maestra!A$1:C$746,3,0)</f>
        <v>Crédito con Garantia Hipotecaria</v>
      </c>
      <c r="D5501" s="1" t="s">
        <v>26</v>
      </c>
      <c r="E5501" s="1" t="s">
        <v>316</v>
      </c>
      <c r="F5501" s="1">
        <v>0</v>
      </c>
      <c r="G5501" s="1">
        <v>605</v>
      </c>
      <c r="H5501" s="1" t="s">
        <v>448</v>
      </c>
      <c r="I5501" s="1">
        <v>9999</v>
      </c>
      <c r="J5501" s="1" t="s">
        <v>491</v>
      </c>
      <c r="L5501" s="1" t="s">
        <v>454</v>
      </c>
      <c r="Q5501" s="2" t="s">
        <v>37</v>
      </c>
      <c r="R5501" s="1" t="s">
        <v>492</v>
      </c>
      <c r="S5501" s="1" t="str">
        <f t="shared" si="179"/>
        <v>HPC|CE|0|605|V|9999|DP||CCNR||</v>
      </c>
      <c r="T5501" s="2" t="str">
        <f t="shared" si="176"/>
        <v>OK</v>
      </c>
    </row>
    <row r="5502" spans="1:20" x14ac:dyDescent="0.25">
      <c r="A5502" s="1">
        <v>1203020199</v>
      </c>
      <c r="B5502" s="1" t="str">
        <f>VLOOKUP(A5502,[1]Maestra!A$1:C$746,2,0)</f>
        <v>ACEGHICO7</v>
      </c>
      <c r="C5502" s="1" t="str">
        <f>VLOOKUP(A5502,[1]Maestra!A$1:C$746,3,0)</f>
        <v>Efectivo con garantia hipotecaria colaboradores</v>
      </c>
      <c r="D5502" s="1" t="s">
        <v>26</v>
      </c>
      <c r="E5502" s="1" t="s">
        <v>316</v>
      </c>
      <c r="F5502" s="1">
        <v>0</v>
      </c>
      <c r="G5502" s="1">
        <v>605</v>
      </c>
      <c r="H5502" s="1" t="s">
        <v>448</v>
      </c>
      <c r="I5502" s="1">
        <v>9999</v>
      </c>
      <c r="J5502" s="1" t="s">
        <v>491</v>
      </c>
      <c r="K5502" s="1" t="s">
        <v>494</v>
      </c>
      <c r="L5502" s="1" t="s">
        <v>454</v>
      </c>
      <c r="Q5502" s="2" t="s">
        <v>37</v>
      </c>
      <c r="R5502" s="1" t="s">
        <v>492</v>
      </c>
      <c r="S5502" s="1" t="str">
        <f t="shared" si="179"/>
        <v>HPC|CE|0|605|V|9999|DP|DFE|CCNR||</v>
      </c>
      <c r="T5502" s="2" t="str">
        <f t="shared" si="176"/>
        <v>OK</v>
      </c>
    </row>
    <row r="5503" spans="1:20" x14ac:dyDescent="0.25">
      <c r="A5503" s="1">
        <v>203059999</v>
      </c>
      <c r="B5503" s="1" t="str">
        <f>VLOOKUP(A5503,[1]Maestra!A$1:C$746,2,0)</f>
        <v>ACCRGAHI6</v>
      </c>
      <c r="C5503" s="1" t="str">
        <f>VLOOKUP(A5503,[1]Maestra!A$1:C$746,3,0)</f>
        <v>Crédito con Garantia Hipotecaria</v>
      </c>
      <c r="D5503" s="1" t="s">
        <v>26</v>
      </c>
      <c r="E5503" s="1" t="s">
        <v>316</v>
      </c>
      <c r="F5503" s="1">
        <v>0</v>
      </c>
      <c r="G5503" s="1">
        <v>605</v>
      </c>
      <c r="H5503" s="1" t="s">
        <v>448</v>
      </c>
      <c r="I5503" s="1">
        <v>9999</v>
      </c>
      <c r="J5503" s="1" t="s">
        <v>493</v>
      </c>
      <c r="L5503" s="1" t="s">
        <v>454</v>
      </c>
      <c r="Q5503" s="2" t="s">
        <v>37</v>
      </c>
      <c r="R5503" s="1" t="s">
        <v>492</v>
      </c>
      <c r="S5503" s="1" t="str">
        <f t="shared" si="179"/>
        <v>HPC|CE|0|605|V|9999|N||CCNR||</v>
      </c>
      <c r="T5503" s="2" t="str">
        <f t="shared" si="176"/>
        <v>OK</v>
      </c>
    </row>
    <row r="5504" spans="1:20" x14ac:dyDescent="0.25">
      <c r="A5504" s="1">
        <v>1203020199</v>
      </c>
      <c r="B5504" s="1" t="str">
        <f>VLOOKUP(A5504,[1]Maestra!A$1:C$746,2,0)</f>
        <v>ACEGHICO7</v>
      </c>
      <c r="C5504" s="1" t="str">
        <f>VLOOKUP(A5504,[1]Maestra!A$1:C$746,3,0)</f>
        <v>Efectivo con garantia hipotecaria colaboradores</v>
      </c>
      <c r="D5504" s="1" t="s">
        <v>26</v>
      </c>
      <c r="E5504" s="1" t="s">
        <v>316</v>
      </c>
      <c r="F5504" s="1">
        <v>0</v>
      </c>
      <c r="G5504" s="1">
        <v>605</v>
      </c>
      <c r="H5504" s="1" t="s">
        <v>448</v>
      </c>
      <c r="I5504" s="1">
        <v>9999</v>
      </c>
      <c r="J5504" s="1" t="s">
        <v>493</v>
      </c>
      <c r="K5504" s="1" t="s">
        <v>494</v>
      </c>
      <c r="L5504" s="1" t="s">
        <v>454</v>
      </c>
      <c r="Q5504" s="2" t="s">
        <v>37</v>
      </c>
      <c r="R5504" s="1" t="s">
        <v>492</v>
      </c>
      <c r="S5504" s="1" t="str">
        <f t="shared" si="179"/>
        <v>HPC|CE|0|605|V|9999|N|DFE|CCNR||</v>
      </c>
      <c r="T5504" s="2" t="str">
        <f t="shared" si="176"/>
        <v>OK</v>
      </c>
    </row>
    <row r="5505" spans="1:20" x14ac:dyDescent="0.25">
      <c r="A5505" s="1">
        <v>204999999</v>
      </c>
      <c r="B5505" s="1" t="str">
        <f>VLOOKUP(A5505,[1]Maestra!A$1:C$746,2,0)</f>
        <v>ACCREEFE6</v>
      </c>
      <c r="C5505" s="1" t="str">
        <f>VLOOKUP(A5505,[1]Maestra!A$1:C$746,3,0)</f>
        <v>Credito Efectivo</v>
      </c>
      <c r="D5505" s="1" t="s">
        <v>26</v>
      </c>
      <c r="E5505" s="1" t="s">
        <v>316</v>
      </c>
      <c r="F5505" s="1">
        <v>0</v>
      </c>
      <c r="G5505" s="1">
        <v>701</v>
      </c>
      <c r="H5505" s="1" t="s">
        <v>490</v>
      </c>
      <c r="I5505" s="1">
        <v>9999</v>
      </c>
      <c r="J5505" s="1" t="s">
        <v>491</v>
      </c>
      <c r="L5505" s="1" t="s">
        <v>454</v>
      </c>
      <c r="Q5505" s="2" t="s">
        <v>37</v>
      </c>
      <c r="R5505" s="1" t="s">
        <v>492</v>
      </c>
      <c r="S5505" s="1" t="str">
        <f t="shared" si="179"/>
        <v>HPC|CE|0|701|B|9999|DP||CCNR||</v>
      </c>
      <c r="T5505" s="2" t="str">
        <f t="shared" si="176"/>
        <v>OK</v>
      </c>
    </row>
    <row r="5506" spans="1:20" x14ac:dyDescent="0.25">
      <c r="A5506" s="1">
        <v>204999999</v>
      </c>
      <c r="B5506" s="1" t="str">
        <f>VLOOKUP(A5506,[1]Maestra!A$1:C$746,2,0)</f>
        <v>ACCREEFE6</v>
      </c>
      <c r="C5506" s="1" t="str">
        <f>VLOOKUP(A5506,[1]Maestra!A$1:C$746,3,0)</f>
        <v>Credito Efectivo</v>
      </c>
      <c r="D5506" s="1" t="s">
        <v>26</v>
      </c>
      <c r="E5506" s="1" t="s">
        <v>316</v>
      </c>
      <c r="F5506" s="1">
        <v>0</v>
      </c>
      <c r="G5506" s="1">
        <v>701</v>
      </c>
      <c r="H5506" s="1" t="s">
        <v>490</v>
      </c>
      <c r="I5506" s="1">
        <v>9999</v>
      </c>
      <c r="J5506" s="1" t="s">
        <v>493</v>
      </c>
      <c r="L5506" s="1" t="s">
        <v>454</v>
      </c>
      <c r="Q5506" s="2" t="s">
        <v>37</v>
      </c>
      <c r="R5506" s="1" t="s">
        <v>492</v>
      </c>
      <c r="S5506" s="1" t="str">
        <f t="shared" si="179"/>
        <v>HPC|CE|0|701|B|9999|N||CCNR||</v>
      </c>
      <c r="T5506" s="2" t="str">
        <f t="shared" si="176"/>
        <v>OK</v>
      </c>
    </row>
    <row r="5507" spans="1:20" x14ac:dyDescent="0.25">
      <c r="A5507" s="1">
        <v>204999999</v>
      </c>
      <c r="B5507" s="1" t="str">
        <f>VLOOKUP(A5507,[1]Maestra!A$1:C$746,2,0)</f>
        <v>ACCREEFE6</v>
      </c>
      <c r="C5507" s="1" t="str">
        <f>VLOOKUP(A5507,[1]Maestra!A$1:C$746,3,0)</f>
        <v>Credito Efectivo</v>
      </c>
      <c r="D5507" s="1" t="s">
        <v>26</v>
      </c>
      <c r="E5507" s="1" t="s">
        <v>316</v>
      </c>
      <c r="F5507" s="1">
        <v>0</v>
      </c>
      <c r="G5507" s="1">
        <v>701</v>
      </c>
      <c r="H5507" s="1" t="s">
        <v>415</v>
      </c>
      <c r="I5507" s="1">
        <v>9999</v>
      </c>
      <c r="J5507" s="1" t="s">
        <v>491</v>
      </c>
      <c r="L5507" s="1" t="s">
        <v>454</v>
      </c>
      <c r="Q5507" s="2" t="s">
        <v>37</v>
      </c>
      <c r="R5507" s="1" t="s">
        <v>492</v>
      </c>
      <c r="S5507" s="1" t="str">
        <f t="shared" si="179"/>
        <v>HPC|CE|0|701|S|9999|DP||CCNR||</v>
      </c>
      <c r="T5507" s="2" t="str">
        <f t="shared" ref="T5507:T5570" si="180">IF(COUNTIFS($D$2:$D$20413,D5507,$S$2:$S$20413,S5507,$A$2:$A$20413,"&lt;&gt;"&amp;A5507)&gt;0,"Conflicto","OK")</f>
        <v>OK</v>
      </c>
    </row>
    <row r="5508" spans="1:20" x14ac:dyDescent="0.25">
      <c r="A5508" s="1">
        <v>204999999</v>
      </c>
      <c r="B5508" s="1" t="str">
        <f>VLOOKUP(A5508,[1]Maestra!A$1:C$746,2,0)</f>
        <v>ACCREEFE6</v>
      </c>
      <c r="C5508" s="1" t="str">
        <f>VLOOKUP(A5508,[1]Maestra!A$1:C$746,3,0)</f>
        <v>Credito Efectivo</v>
      </c>
      <c r="D5508" s="1" t="s">
        <v>26</v>
      </c>
      <c r="E5508" s="1" t="s">
        <v>316</v>
      </c>
      <c r="F5508" s="1">
        <v>0</v>
      </c>
      <c r="G5508" s="1">
        <v>701</v>
      </c>
      <c r="H5508" s="1" t="s">
        <v>415</v>
      </c>
      <c r="I5508" s="1">
        <v>9999</v>
      </c>
      <c r="J5508" s="1" t="s">
        <v>493</v>
      </c>
      <c r="L5508" s="1" t="s">
        <v>454</v>
      </c>
      <c r="Q5508" s="2" t="s">
        <v>37</v>
      </c>
      <c r="R5508" s="1" t="s">
        <v>492</v>
      </c>
      <c r="S5508" s="1" t="str">
        <f t="shared" si="179"/>
        <v>HPC|CE|0|701|S|9999|N||CCNR||</v>
      </c>
      <c r="T5508" s="2" t="str">
        <f t="shared" si="180"/>
        <v>OK</v>
      </c>
    </row>
    <row r="5509" spans="1:20" x14ac:dyDescent="0.25">
      <c r="A5509" s="1">
        <v>204999999</v>
      </c>
      <c r="B5509" s="1" t="str">
        <f>VLOOKUP(A5509,[1]Maestra!A$1:C$746,2,0)</f>
        <v>ACCREEFE6</v>
      </c>
      <c r="C5509" s="1" t="str">
        <f>VLOOKUP(A5509,[1]Maestra!A$1:C$746,3,0)</f>
        <v>Credito Efectivo</v>
      </c>
      <c r="D5509" s="1" t="s">
        <v>26</v>
      </c>
      <c r="E5509" s="1" t="s">
        <v>316</v>
      </c>
      <c r="F5509" s="1">
        <v>0</v>
      </c>
      <c r="G5509" s="1">
        <v>701</v>
      </c>
      <c r="H5509" s="1" t="s">
        <v>448</v>
      </c>
      <c r="I5509" s="1">
        <v>9999</v>
      </c>
      <c r="J5509" s="1" t="s">
        <v>491</v>
      </c>
      <c r="L5509" s="1" t="s">
        <v>454</v>
      </c>
      <c r="Q5509" s="2" t="s">
        <v>37</v>
      </c>
      <c r="R5509" s="1" t="s">
        <v>492</v>
      </c>
      <c r="S5509" s="1" t="str">
        <f t="shared" si="179"/>
        <v>HPC|CE|0|701|V|9999|DP||CCNR||</v>
      </c>
      <c r="T5509" s="2" t="str">
        <f t="shared" si="180"/>
        <v>OK</v>
      </c>
    </row>
    <row r="5510" spans="1:20" x14ac:dyDescent="0.25">
      <c r="A5510" s="1">
        <v>204999999</v>
      </c>
      <c r="B5510" s="1" t="str">
        <f>VLOOKUP(A5510,[1]Maestra!A$1:C$746,2,0)</f>
        <v>ACCREEFE6</v>
      </c>
      <c r="C5510" s="1" t="str">
        <f>VLOOKUP(A5510,[1]Maestra!A$1:C$746,3,0)</f>
        <v>Credito Efectivo</v>
      </c>
      <c r="D5510" s="1" t="s">
        <v>26</v>
      </c>
      <c r="E5510" s="1" t="s">
        <v>316</v>
      </c>
      <c r="F5510" s="1">
        <v>0</v>
      </c>
      <c r="G5510" s="1">
        <v>701</v>
      </c>
      <c r="H5510" s="1" t="s">
        <v>448</v>
      </c>
      <c r="I5510" s="1">
        <v>9999</v>
      </c>
      <c r="J5510" s="1" t="s">
        <v>491</v>
      </c>
      <c r="K5510" s="1" t="s">
        <v>494</v>
      </c>
      <c r="L5510" s="1" t="s">
        <v>454</v>
      </c>
      <c r="Q5510" s="2" t="s">
        <v>37</v>
      </c>
      <c r="R5510" s="1" t="s">
        <v>492</v>
      </c>
      <c r="S5510" s="1" t="str">
        <f t="shared" si="179"/>
        <v>HPC|CE|0|701|V|9999|DP|DFE|CCNR||</v>
      </c>
      <c r="T5510" s="2" t="str">
        <f t="shared" si="180"/>
        <v>OK</v>
      </c>
    </row>
    <row r="5511" spans="1:20" x14ac:dyDescent="0.25">
      <c r="A5511" s="1">
        <v>204999999</v>
      </c>
      <c r="B5511" s="1" t="str">
        <f>VLOOKUP(A5511,[1]Maestra!A$1:C$746,2,0)</f>
        <v>ACCREEFE6</v>
      </c>
      <c r="C5511" s="1" t="str">
        <f>VLOOKUP(A5511,[1]Maestra!A$1:C$746,3,0)</f>
        <v>Credito Efectivo</v>
      </c>
      <c r="D5511" s="1" t="s">
        <v>26</v>
      </c>
      <c r="E5511" s="1" t="s">
        <v>316</v>
      </c>
      <c r="F5511" s="1">
        <v>0</v>
      </c>
      <c r="G5511" s="1">
        <v>701</v>
      </c>
      <c r="H5511" s="1" t="s">
        <v>448</v>
      </c>
      <c r="I5511" s="1">
        <v>9999</v>
      </c>
      <c r="J5511" s="1" t="s">
        <v>493</v>
      </c>
      <c r="L5511" s="1" t="s">
        <v>454</v>
      </c>
      <c r="Q5511" s="2" t="s">
        <v>37</v>
      </c>
      <c r="R5511" s="1" t="s">
        <v>492</v>
      </c>
      <c r="S5511" s="1" t="str">
        <f t="shared" si="179"/>
        <v>HPC|CE|0|701|V|9999|N||CCNR||</v>
      </c>
      <c r="T5511" s="2" t="str">
        <f t="shared" si="180"/>
        <v>OK</v>
      </c>
    </row>
    <row r="5512" spans="1:20" x14ac:dyDescent="0.25">
      <c r="A5512" s="1">
        <v>204999999</v>
      </c>
      <c r="B5512" s="1" t="str">
        <f>VLOOKUP(A5512,[1]Maestra!A$1:C$746,2,0)</f>
        <v>ACCREEFE6</v>
      </c>
      <c r="C5512" s="1" t="str">
        <f>VLOOKUP(A5512,[1]Maestra!A$1:C$746,3,0)</f>
        <v>Credito Efectivo</v>
      </c>
      <c r="D5512" s="1" t="s">
        <v>26</v>
      </c>
      <c r="E5512" s="1" t="s">
        <v>316</v>
      </c>
      <c r="F5512" s="1">
        <v>0</v>
      </c>
      <c r="G5512" s="1">
        <v>701</v>
      </c>
      <c r="H5512" s="1" t="s">
        <v>448</v>
      </c>
      <c r="I5512" s="1">
        <v>9999</v>
      </c>
      <c r="J5512" s="1" t="s">
        <v>493</v>
      </c>
      <c r="K5512" s="1" t="s">
        <v>494</v>
      </c>
      <c r="L5512" s="1" t="s">
        <v>454</v>
      </c>
      <c r="Q5512" s="2" t="s">
        <v>37</v>
      </c>
      <c r="R5512" s="1" t="s">
        <v>492</v>
      </c>
      <c r="S5512" s="1" t="str">
        <f t="shared" si="179"/>
        <v>HPC|CE|0|701|V|9999|N|DFE|CCNR||</v>
      </c>
      <c r="T5512" s="2" t="str">
        <f t="shared" si="180"/>
        <v>OK</v>
      </c>
    </row>
    <row r="5513" spans="1:20" x14ac:dyDescent="0.25">
      <c r="A5513" s="1">
        <v>203059999</v>
      </c>
      <c r="B5513" s="1" t="str">
        <f>VLOOKUP(A5513,[1]Maestra!A$1:C$746,2,0)</f>
        <v>ACCRGAHI6</v>
      </c>
      <c r="C5513" s="1" t="str">
        <f>VLOOKUP(A5513,[1]Maestra!A$1:C$746,3,0)</f>
        <v>Crédito con Garantia Hipotecaria</v>
      </c>
      <c r="D5513" s="1" t="s">
        <v>26</v>
      </c>
      <c r="E5513" s="1" t="s">
        <v>316</v>
      </c>
      <c r="F5513" s="1">
        <v>0</v>
      </c>
      <c r="G5513" s="1">
        <v>901</v>
      </c>
      <c r="H5513" s="1" t="s">
        <v>490</v>
      </c>
      <c r="I5513" s="1">
        <v>9999</v>
      </c>
      <c r="J5513" s="1" t="s">
        <v>491</v>
      </c>
      <c r="L5513" s="1" t="s">
        <v>454</v>
      </c>
      <c r="Q5513" s="2" t="s">
        <v>37</v>
      </c>
      <c r="R5513" s="1" t="s">
        <v>492</v>
      </c>
      <c r="S5513" s="1" t="str">
        <f t="shared" si="179"/>
        <v>HPC|CE|0|901|B|9999|DP||CCNR||</v>
      </c>
      <c r="T5513" s="2" t="str">
        <f t="shared" si="180"/>
        <v>OK</v>
      </c>
    </row>
    <row r="5514" spans="1:20" x14ac:dyDescent="0.25">
      <c r="A5514" s="1">
        <v>203059999</v>
      </c>
      <c r="B5514" s="1" t="str">
        <f>VLOOKUP(A5514,[1]Maestra!A$1:C$746,2,0)</f>
        <v>ACCRGAHI6</v>
      </c>
      <c r="C5514" s="1" t="str">
        <f>VLOOKUP(A5514,[1]Maestra!A$1:C$746,3,0)</f>
        <v>Crédito con Garantia Hipotecaria</v>
      </c>
      <c r="D5514" s="1" t="s">
        <v>26</v>
      </c>
      <c r="E5514" s="1" t="s">
        <v>316</v>
      </c>
      <c r="F5514" s="1">
        <v>0</v>
      </c>
      <c r="G5514" s="1">
        <v>901</v>
      </c>
      <c r="H5514" s="1" t="s">
        <v>490</v>
      </c>
      <c r="I5514" s="1">
        <v>9999</v>
      </c>
      <c r="J5514" s="1" t="s">
        <v>493</v>
      </c>
      <c r="L5514" s="1" t="s">
        <v>454</v>
      </c>
      <c r="Q5514" s="2" t="s">
        <v>37</v>
      </c>
      <c r="R5514" s="1" t="s">
        <v>492</v>
      </c>
      <c r="S5514" s="1" t="str">
        <f t="shared" si="179"/>
        <v>HPC|CE|0|901|B|9999|N||CCNR||</v>
      </c>
      <c r="T5514" s="2" t="str">
        <f t="shared" si="180"/>
        <v>OK</v>
      </c>
    </row>
    <row r="5515" spans="1:20" x14ac:dyDescent="0.25">
      <c r="A5515" s="1">
        <v>203059999</v>
      </c>
      <c r="B5515" s="1" t="str">
        <f>VLOOKUP(A5515,[1]Maestra!A$1:C$746,2,0)</f>
        <v>ACCRGAHI6</v>
      </c>
      <c r="C5515" s="1" t="str">
        <f>VLOOKUP(A5515,[1]Maestra!A$1:C$746,3,0)</f>
        <v>Crédito con Garantia Hipotecaria</v>
      </c>
      <c r="D5515" s="1" t="s">
        <v>26</v>
      </c>
      <c r="E5515" s="1" t="s">
        <v>316</v>
      </c>
      <c r="F5515" s="1">
        <v>0</v>
      </c>
      <c r="G5515" s="1">
        <v>901</v>
      </c>
      <c r="H5515" s="1" t="s">
        <v>415</v>
      </c>
      <c r="I5515" s="1">
        <v>9999</v>
      </c>
      <c r="J5515" s="1" t="s">
        <v>491</v>
      </c>
      <c r="L5515" s="1" t="s">
        <v>454</v>
      </c>
      <c r="Q5515" s="2" t="s">
        <v>37</v>
      </c>
      <c r="R5515" s="1" t="s">
        <v>492</v>
      </c>
      <c r="S5515" s="1" t="str">
        <f t="shared" si="179"/>
        <v>HPC|CE|0|901|S|9999|DP||CCNR||</v>
      </c>
      <c r="T5515" s="2" t="str">
        <f t="shared" si="180"/>
        <v>OK</v>
      </c>
    </row>
    <row r="5516" spans="1:20" x14ac:dyDescent="0.25">
      <c r="A5516" s="1">
        <v>203059999</v>
      </c>
      <c r="B5516" s="1" t="str">
        <f>VLOOKUP(A5516,[1]Maestra!A$1:C$746,2,0)</f>
        <v>ACCRGAHI6</v>
      </c>
      <c r="C5516" s="1" t="str">
        <f>VLOOKUP(A5516,[1]Maestra!A$1:C$746,3,0)</f>
        <v>Crédito con Garantia Hipotecaria</v>
      </c>
      <c r="D5516" s="1" t="s">
        <v>26</v>
      </c>
      <c r="E5516" s="1" t="s">
        <v>316</v>
      </c>
      <c r="F5516" s="1">
        <v>0</v>
      </c>
      <c r="G5516" s="1">
        <v>901</v>
      </c>
      <c r="H5516" s="1" t="s">
        <v>415</v>
      </c>
      <c r="I5516" s="1">
        <v>9999</v>
      </c>
      <c r="J5516" s="1" t="s">
        <v>493</v>
      </c>
      <c r="L5516" s="1" t="s">
        <v>454</v>
      </c>
      <c r="Q5516" s="2" t="s">
        <v>37</v>
      </c>
      <c r="R5516" s="1" t="s">
        <v>492</v>
      </c>
      <c r="S5516" s="1" t="str">
        <f t="shared" si="179"/>
        <v>HPC|CE|0|901|S|9999|N||CCNR||</v>
      </c>
      <c r="T5516" s="2" t="str">
        <f t="shared" si="180"/>
        <v>OK</v>
      </c>
    </row>
    <row r="5517" spans="1:20" x14ac:dyDescent="0.25">
      <c r="A5517" s="1">
        <v>203059999</v>
      </c>
      <c r="B5517" s="1" t="str">
        <f>VLOOKUP(A5517,[1]Maestra!A$1:C$746,2,0)</f>
        <v>ACCRGAHI6</v>
      </c>
      <c r="C5517" s="1" t="str">
        <f>VLOOKUP(A5517,[1]Maestra!A$1:C$746,3,0)</f>
        <v>Crédito con Garantia Hipotecaria</v>
      </c>
      <c r="D5517" s="1" t="s">
        <v>26</v>
      </c>
      <c r="E5517" s="1" t="s">
        <v>316</v>
      </c>
      <c r="F5517" s="1">
        <v>0</v>
      </c>
      <c r="G5517" s="1">
        <v>901</v>
      </c>
      <c r="H5517" s="1" t="s">
        <v>448</v>
      </c>
      <c r="I5517" s="1">
        <v>9999</v>
      </c>
      <c r="J5517" s="1" t="s">
        <v>491</v>
      </c>
      <c r="L5517" s="1" t="s">
        <v>454</v>
      </c>
      <c r="Q5517" s="2" t="s">
        <v>37</v>
      </c>
      <c r="R5517" s="1" t="s">
        <v>492</v>
      </c>
      <c r="S5517" s="1" t="str">
        <f t="shared" si="179"/>
        <v>HPC|CE|0|901|V|9999|DP||CCNR||</v>
      </c>
      <c r="T5517" s="2" t="str">
        <f t="shared" si="180"/>
        <v>OK</v>
      </c>
    </row>
    <row r="5518" spans="1:20" x14ac:dyDescent="0.25">
      <c r="A5518" s="1">
        <v>203059999</v>
      </c>
      <c r="B5518" s="1" t="str">
        <f>VLOOKUP(A5518,[1]Maestra!A$1:C$746,2,0)</f>
        <v>ACCRGAHI6</v>
      </c>
      <c r="C5518" s="1" t="str">
        <f>VLOOKUP(A5518,[1]Maestra!A$1:C$746,3,0)</f>
        <v>Crédito con Garantia Hipotecaria</v>
      </c>
      <c r="D5518" s="1" t="s">
        <v>26</v>
      </c>
      <c r="E5518" s="1" t="s">
        <v>316</v>
      </c>
      <c r="F5518" s="1">
        <v>0</v>
      </c>
      <c r="G5518" s="1">
        <v>901</v>
      </c>
      <c r="H5518" s="1" t="s">
        <v>448</v>
      </c>
      <c r="I5518" s="1">
        <v>9999</v>
      </c>
      <c r="J5518" s="1" t="s">
        <v>491</v>
      </c>
      <c r="K5518" s="1" t="s">
        <v>494</v>
      </c>
      <c r="L5518" s="1" t="s">
        <v>454</v>
      </c>
      <c r="Q5518" s="2" t="s">
        <v>37</v>
      </c>
      <c r="R5518" s="1" t="s">
        <v>492</v>
      </c>
      <c r="S5518" s="1" t="str">
        <f t="shared" si="179"/>
        <v>HPC|CE|0|901|V|9999|DP|DFE|CCNR||</v>
      </c>
      <c r="T5518" s="2" t="str">
        <f t="shared" si="180"/>
        <v>OK</v>
      </c>
    </row>
    <row r="5519" spans="1:20" x14ac:dyDescent="0.25">
      <c r="A5519" s="1">
        <v>203059999</v>
      </c>
      <c r="B5519" s="1" t="str">
        <f>VLOOKUP(A5519,[1]Maestra!A$1:C$746,2,0)</f>
        <v>ACCRGAHI6</v>
      </c>
      <c r="C5519" s="1" t="str">
        <f>VLOOKUP(A5519,[1]Maestra!A$1:C$746,3,0)</f>
        <v>Crédito con Garantia Hipotecaria</v>
      </c>
      <c r="D5519" s="1" t="s">
        <v>26</v>
      </c>
      <c r="E5519" s="1" t="s">
        <v>316</v>
      </c>
      <c r="F5519" s="1">
        <v>0</v>
      </c>
      <c r="G5519" s="1">
        <v>901</v>
      </c>
      <c r="H5519" s="1" t="s">
        <v>448</v>
      </c>
      <c r="I5519" s="1">
        <v>9999</v>
      </c>
      <c r="J5519" s="1" t="s">
        <v>493</v>
      </c>
      <c r="L5519" s="1" t="s">
        <v>454</v>
      </c>
      <c r="Q5519" s="2" t="s">
        <v>37</v>
      </c>
      <c r="R5519" s="1" t="s">
        <v>492</v>
      </c>
      <c r="S5519" s="1" t="str">
        <f t="shared" si="179"/>
        <v>HPC|CE|0|901|V|9999|N||CCNR||</v>
      </c>
      <c r="T5519" s="2" t="str">
        <f t="shared" si="180"/>
        <v>OK</v>
      </c>
    </row>
    <row r="5520" spans="1:20" x14ac:dyDescent="0.25">
      <c r="A5520" s="1">
        <v>203059999</v>
      </c>
      <c r="B5520" s="1" t="str">
        <f>VLOOKUP(A5520,[1]Maestra!A$1:C$746,2,0)</f>
        <v>ACCRGAHI6</v>
      </c>
      <c r="C5520" s="1" t="str">
        <f>VLOOKUP(A5520,[1]Maestra!A$1:C$746,3,0)</f>
        <v>Crédito con Garantia Hipotecaria</v>
      </c>
      <c r="D5520" s="1" t="s">
        <v>26</v>
      </c>
      <c r="E5520" s="1" t="s">
        <v>316</v>
      </c>
      <c r="F5520" s="1">
        <v>0</v>
      </c>
      <c r="G5520" s="1">
        <v>901</v>
      </c>
      <c r="H5520" s="1" t="s">
        <v>448</v>
      </c>
      <c r="I5520" s="1">
        <v>9999</v>
      </c>
      <c r="J5520" s="1" t="s">
        <v>493</v>
      </c>
      <c r="K5520" s="1" t="s">
        <v>494</v>
      </c>
      <c r="L5520" s="1" t="s">
        <v>454</v>
      </c>
      <c r="Q5520" s="2" t="s">
        <v>37</v>
      </c>
      <c r="R5520" s="1" t="s">
        <v>492</v>
      </c>
      <c r="S5520" s="1" t="str">
        <f t="shared" si="179"/>
        <v>HPC|CE|0|901|V|9999|N|DFE|CCNR||</v>
      </c>
      <c r="T5520" s="2" t="str">
        <f t="shared" si="180"/>
        <v>OK</v>
      </c>
    </row>
    <row r="5521" spans="1:20" x14ac:dyDescent="0.25">
      <c r="A5521" s="1">
        <v>1203020199</v>
      </c>
      <c r="B5521" s="1" t="str">
        <f>VLOOKUP(A5521,[1]Maestra!A$1:C$746,2,0)</f>
        <v>ACEGHICO7</v>
      </c>
      <c r="C5521" s="1" t="str">
        <f>VLOOKUP(A5521,[1]Maestra!A$1:C$746,3,0)</f>
        <v>Efectivo con garantia hipotecaria colaboradores</v>
      </c>
      <c r="D5521" s="1" t="s">
        <v>26</v>
      </c>
      <c r="E5521" s="1" t="s">
        <v>316</v>
      </c>
      <c r="F5521" s="1">
        <v>0</v>
      </c>
      <c r="G5521" s="1">
        <v>902</v>
      </c>
      <c r="H5521" s="1" t="s">
        <v>448</v>
      </c>
      <c r="I5521" s="1">
        <v>9999</v>
      </c>
      <c r="J5521" s="1" t="s">
        <v>491</v>
      </c>
      <c r="L5521" s="1" t="s">
        <v>454</v>
      </c>
      <c r="Q5521" s="2" t="s">
        <v>37</v>
      </c>
      <c r="R5521" s="1" t="s">
        <v>492</v>
      </c>
      <c r="S5521" s="1" t="str">
        <f t="shared" si="179"/>
        <v>HPC|CE|0|902|V|9999|DP||CCNR||</v>
      </c>
      <c r="T5521" s="2" t="str">
        <f t="shared" si="180"/>
        <v>OK</v>
      </c>
    </row>
    <row r="5522" spans="1:20" x14ac:dyDescent="0.25">
      <c r="A5522" s="1">
        <v>1203020199</v>
      </c>
      <c r="B5522" s="1" t="str">
        <f>VLOOKUP(A5522,[1]Maestra!A$1:C$746,2,0)</f>
        <v>ACEGHICO7</v>
      </c>
      <c r="C5522" s="1" t="str">
        <f>VLOOKUP(A5522,[1]Maestra!A$1:C$746,3,0)</f>
        <v>Efectivo con garantia hipotecaria colaboradores</v>
      </c>
      <c r="D5522" s="1" t="s">
        <v>26</v>
      </c>
      <c r="E5522" s="1" t="s">
        <v>316</v>
      </c>
      <c r="F5522" s="1">
        <v>0</v>
      </c>
      <c r="G5522" s="1">
        <v>902</v>
      </c>
      <c r="H5522" s="1" t="s">
        <v>448</v>
      </c>
      <c r="I5522" s="1">
        <v>9999</v>
      </c>
      <c r="J5522" s="1" t="s">
        <v>491</v>
      </c>
      <c r="K5522" s="1" t="s">
        <v>494</v>
      </c>
      <c r="L5522" s="1" t="s">
        <v>454</v>
      </c>
      <c r="Q5522" s="2" t="s">
        <v>37</v>
      </c>
      <c r="R5522" s="1" t="s">
        <v>492</v>
      </c>
      <c r="S5522" s="1" t="str">
        <f t="shared" si="179"/>
        <v>HPC|CE|0|902|V|9999|DP|DFE|CCNR||</v>
      </c>
      <c r="T5522" s="2" t="str">
        <f t="shared" si="180"/>
        <v>OK</v>
      </c>
    </row>
    <row r="5523" spans="1:20" x14ac:dyDescent="0.25">
      <c r="A5523" s="1">
        <v>1203020199</v>
      </c>
      <c r="B5523" s="1" t="str">
        <f>VLOOKUP(A5523,[1]Maestra!A$1:C$746,2,0)</f>
        <v>ACEGHICO7</v>
      </c>
      <c r="C5523" s="1" t="str">
        <f>VLOOKUP(A5523,[1]Maestra!A$1:C$746,3,0)</f>
        <v>Efectivo con garantia hipotecaria colaboradores</v>
      </c>
      <c r="D5523" s="1" t="s">
        <v>26</v>
      </c>
      <c r="E5523" s="1" t="s">
        <v>316</v>
      </c>
      <c r="F5523" s="1">
        <v>0</v>
      </c>
      <c r="G5523" s="1">
        <v>902</v>
      </c>
      <c r="H5523" s="1" t="s">
        <v>448</v>
      </c>
      <c r="I5523" s="1">
        <v>9999</v>
      </c>
      <c r="J5523" s="1" t="s">
        <v>493</v>
      </c>
      <c r="L5523" s="1" t="s">
        <v>454</v>
      </c>
      <c r="Q5523" s="2" t="s">
        <v>37</v>
      </c>
      <c r="R5523" s="1" t="s">
        <v>492</v>
      </c>
      <c r="S5523" s="1" t="str">
        <f t="shared" si="179"/>
        <v>HPC|CE|0|902|V|9999|N||CCNR||</v>
      </c>
      <c r="T5523" s="2" t="str">
        <f t="shared" si="180"/>
        <v>OK</v>
      </c>
    </row>
    <row r="5524" spans="1:20" x14ac:dyDescent="0.25">
      <c r="A5524" s="1">
        <v>1203020199</v>
      </c>
      <c r="B5524" s="1" t="str">
        <f>VLOOKUP(A5524,[1]Maestra!A$1:C$746,2,0)</f>
        <v>ACEGHICO7</v>
      </c>
      <c r="C5524" s="1" t="str">
        <f>VLOOKUP(A5524,[1]Maestra!A$1:C$746,3,0)</f>
        <v>Efectivo con garantia hipotecaria colaboradores</v>
      </c>
      <c r="D5524" s="1" t="s">
        <v>26</v>
      </c>
      <c r="E5524" s="1" t="s">
        <v>316</v>
      </c>
      <c r="F5524" s="1">
        <v>0</v>
      </c>
      <c r="G5524" s="1">
        <v>902</v>
      </c>
      <c r="H5524" s="1" t="s">
        <v>448</v>
      </c>
      <c r="I5524" s="1">
        <v>9999</v>
      </c>
      <c r="J5524" s="1" t="s">
        <v>493</v>
      </c>
      <c r="K5524" s="1" t="s">
        <v>494</v>
      </c>
      <c r="L5524" s="1" t="s">
        <v>454</v>
      </c>
      <c r="Q5524" s="2" t="s">
        <v>37</v>
      </c>
      <c r="R5524" s="1" t="s">
        <v>492</v>
      </c>
      <c r="S5524" s="1" t="str">
        <f t="shared" si="179"/>
        <v>HPC|CE|0|902|V|9999|N|DFE|CCNR||</v>
      </c>
      <c r="T5524" s="2" t="str">
        <f t="shared" si="180"/>
        <v>OK</v>
      </c>
    </row>
    <row r="5525" spans="1:20" x14ac:dyDescent="0.25">
      <c r="A5525" s="1">
        <v>203059999</v>
      </c>
      <c r="B5525" s="1" t="str">
        <f>VLOOKUP(A5525,[1]Maestra!A$1:C$746,2,0)</f>
        <v>ACCRGAHI6</v>
      </c>
      <c r="C5525" s="1" t="str">
        <f>VLOOKUP(A5525,[1]Maestra!A$1:C$746,3,0)</f>
        <v>Crédito con Garantia Hipotecaria</v>
      </c>
      <c r="D5525" s="1" t="s">
        <v>26</v>
      </c>
      <c r="E5525" s="1" t="s">
        <v>316</v>
      </c>
      <c r="F5525" s="1">
        <v>0</v>
      </c>
      <c r="G5525" s="1">
        <v>905</v>
      </c>
      <c r="H5525" s="1" t="s">
        <v>448</v>
      </c>
      <c r="I5525" s="1">
        <v>9999</v>
      </c>
      <c r="J5525" s="1" t="s">
        <v>491</v>
      </c>
      <c r="L5525" s="1" t="s">
        <v>454</v>
      </c>
      <c r="Q5525" s="2" t="s">
        <v>37</v>
      </c>
      <c r="R5525" s="1" t="s">
        <v>492</v>
      </c>
      <c r="S5525" s="1" t="str">
        <f t="shared" si="179"/>
        <v>HPC|CE|0|905|V|9999|DP||CCNR||</v>
      </c>
      <c r="T5525" s="2" t="str">
        <f t="shared" si="180"/>
        <v>OK</v>
      </c>
    </row>
    <row r="5526" spans="1:20" x14ac:dyDescent="0.25">
      <c r="A5526" s="1">
        <v>1203020199</v>
      </c>
      <c r="B5526" s="1" t="str">
        <f>VLOOKUP(A5526,[1]Maestra!A$1:C$746,2,0)</f>
        <v>ACEGHICO7</v>
      </c>
      <c r="C5526" s="1" t="str">
        <f>VLOOKUP(A5526,[1]Maestra!A$1:C$746,3,0)</f>
        <v>Efectivo con garantia hipotecaria colaboradores</v>
      </c>
      <c r="D5526" s="1" t="s">
        <v>26</v>
      </c>
      <c r="E5526" s="1" t="s">
        <v>316</v>
      </c>
      <c r="F5526" s="1">
        <v>0</v>
      </c>
      <c r="G5526" s="1">
        <v>905</v>
      </c>
      <c r="H5526" s="1" t="s">
        <v>448</v>
      </c>
      <c r="I5526" s="1">
        <v>9999</v>
      </c>
      <c r="J5526" s="1" t="s">
        <v>491</v>
      </c>
      <c r="K5526" s="1" t="s">
        <v>494</v>
      </c>
      <c r="L5526" s="1" t="s">
        <v>454</v>
      </c>
      <c r="Q5526" s="2" t="s">
        <v>37</v>
      </c>
      <c r="R5526" s="1" t="s">
        <v>492</v>
      </c>
      <c r="S5526" s="1" t="str">
        <f t="shared" si="179"/>
        <v>HPC|CE|0|905|V|9999|DP|DFE|CCNR||</v>
      </c>
      <c r="T5526" s="2" t="str">
        <f t="shared" si="180"/>
        <v>OK</v>
      </c>
    </row>
    <row r="5527" spans="1:20" x14ac:dyDescent="0.25">
      <c r="A5527" s="1">
        <v>203059999</v>
      </c>
      <c r="B5527" s="1" t="str">
        <f>VLOOKUP(A5527,[1]Maestra!A$1:C$746,2,0)</f>
        <v>ACCRGAHI6</v>
      </c>
      <c r="C5527" s="1" t="str">
        <f>VLOOKUP(A5527,[1]Maestra!A$1:C$746,3,0)</f>
        <v>Crédito con Garantia Hipotecaria</v>
      </c>
      <c r="D5527" s="1" t="s">
        <v>26</v>
      </c>
      <c r="E5527" s="1" t="s">
        <v>316</v>
      </c>
      <c r="F5527" s="1">
        <v>0</v>
      </c>
      <c r="G5527" s="1">
        <v>905</v>
      </c>
      <c r="H5527" s="1" t="s">
        <v>448</v>
      </c>
      <c r="I5527" s="1">
        <v>9999</v>
      </c>
      <c r="J5527" s="1" t="s">
        <v>493</v>
      </c>
      <c r="L5527" s="1" t="s">
        <v>454</v>
      </c>
      <c r="Q5527" s="2" t="s">
        <v>37</v>
      </c>
      <c r="R5527" s="1" t="s">
        <v>492</v>
      </c>
      <c r="S5527" s="1" t="str">
        <f t="shared" si="179"/>
        <v>HPC|CE|0|905|V|9999|N||CCNR||</v>
      </c>
      <c r="T5527" s="2" t="str">
        <f t="shared" si="180"/>
        <v>OK</v>
      </c>
    </row>
    <row r="5528" spans="1:20" x14ac:dyDescent="0.25">
      <c r="A5528" s="1">
        <v>1203020199</v>
      </c>
      <c r="B5528" s="1" t="str">
        <f>VLOOKUP(A5528,[1]Maestra!A$1:C$746,2,0)</f>
        <v>ACEGHICO7</v>
      </c>
      <c r="C5528" s="1" t="str">
        <f>VLOOKUP(A5528,[1]Maestra!A$1:C$746,3,0)</f>
        <v>Efectivo con garantia hipotecaria colaboradores</v>
      </c>
      <c r="D5528" s="1" t="s">
        <v>26</v>
      </c>
      <c r="E5528" s="1" t="s">
        <v>316</v>
      </c>
      <c r="F5528" s="1">
        <v>0</v>
      </c>
      <c r="G5528" s="1">
        <v>905</v>
      </c>
      <c r="H5528" s="1" t="s">
        <v>448</v>
      </c>
      <c r="I5528" s="1">
        <v>9999</v>
      </c>
      <c r="J5528" s="1" t="s">
        <v>493</v>
      </c>
      <c r="K5528" s="1" t="s">
        <v>494</v>
      </c>
      <c r="L5528" s="1" t="s">
        <v>454</v>
      </c>
      <c r="Q5528" s="2" t="s">
        <v>37</v>
      </c>
      <c r="R5528" s="1" t="s">
        <v>492</v>
      </c>
      <c r="S5528" s="1" t="str">
        <f t="shared" si="179"/>
        <v>HPC|CE|0|905|V|9999|N|DFE|CCNR||</v>
      </c>
      <c r="T5528" s="2" t="str">
        <f t="shared" si="180"/>
        <v>OK</v>
      </c>
    </row>
    <row r="5529" spans="1:20" x14ac:dyDescent="0.25">
      <c r="A5529" s="1">
        <v>203129999</v>
      </c>
      <c r="B5529" s="1" t="str">
        <f>VLOOKUP(A5529,[1]Maestra!A$1:C$746,2,0)</f>
        <v>ACPPGAOF7</v>
      </c>
      <c r="C5529" s="1" t="str">
        <f>VLOOKUP(A5529,[1]Maestra!A$1:C$746,3,0)</f>
        <v>Préstamo Personal con Garantía Oficina</v>
      </c>
      <c r="D5529" s="1" t="s">
        <v>26</v>
      </c>
      <c r="E5529" s="1" t="s">
        <v>316</v>
      </c>
      <c r="F5529" s="1">
        <v>0</v>
      </c>
      <c r="G5529" s="1">
        <v>1001</v>
      </c>
      <c r="H5529" s="1" t="s">
        <v>490</v>
      </c>
      <c r="I5529" s="1">
        <v>9999</v>
      </c>
      <c r="J5529" s="1" t="s">
        <v>491</v>
      </c>
      <c r="L5529" s="1" t="s">
        <v>454</v>
      </c>
      <c r="Q5529" s="2" t="s">
        <v>37</v>
      </c>
      <c r="R5529" s="1" t="s">
        <v>492</v>
      </c>
      <c r="S5529" s="1" t="str">
        <f t="shared" si="179"/>
        <v>HPC|CE|0|1001|B|9999|DP||CCNR||</v>
      </c>
      <c r="T5529" s="2" t="str">
        <f t="shared" si="180"/>
        <v>OK</v>
      </c>
    </row>
    <row r="5530" spans="1:20" x14ac:dyDescent="0.25">
      <c r="A5530" s="1">
        <v>203129999</v>
      </c>
      <c r="B5530" s="1" t="str">
        <f>VLOOKUP(A5530,[1]Maestra!A$1:C$746,2,0)</f>
        <v>ACPPGAOF7</v>
      </c>
      <c r="C5530" s="1" t="str">
        <f>VLOOKUP(A5530,[1]Maestra!A$1:C$746,3,0)</f>
        <v>Préstamo Personal con Garantía Oficina</v>
      </c>
      <c r="D5530" s="1" t="s">
        <v>26</v>
      </c>
      <c r="E5530" s="1" t="s">
        <v>316</v>
      </c>
      <c r="F5530" s="1">
        <v>0</v>
      </c>
      <c r="G5530" s="1">
        <v>1001</v>
      </c>
      <c r="H5530" s="1" t="s">
        <v>490</v>
      </c>
      <c r="I5530" s="1">
        <v>9999</v>
      </c>
      <c r="J5530" s="1" t="s">
        <v>493</v>
      </c>
      <c r="L5530" s="1" t="s">
        <v>454</v>
      </c>
      <c r="Q5530" s="2" t="s">
        <v>37</v>
      </c>
      <c r="R5530" s="1" t="s">
        <v>492</v>
      </c>
      <c r="S5530" s="1" t="str">
        <f t="shared" si="179"/>
        <v>HPC|CE|0|1001|B|9999|N||CCNR||</v>
      </c>
      <c r="T5530" s="2" t="str">
        <f t="shared" si="180"/>
        <v>OK</v>
      </c>
    </row>
    <row r="5531" spans="1:20" x14ac:dyDescent="0.25">
      <c r="A5531" s="1">
        <v>203129999</v>
      </c>
      <c r="B5531" s="1" t="str">
        <f>VLOOKUP(A5531,[1]Maestra!A$1:C$746,2,0)</f>
        <v>ACPPGAOF7</v>
      </c>
      <c r="C5531" s="1" t="str">
        <f>VLOOKUP(A5531,[1]Maestra!A$1:C$746,3,0)</f>
        <v>Préstamo Personal con Garantía Oficina</v>
      </c>
      <c r="D5531" s="1" t="s">
        <v>26</v>
      </c>
      <c r="E5531" s="1" t="s">
        <v>316</v>
      </c>
      <c r="F5531" s="1">
        <v>0</v>
      </c>
      <c r="G5531" s="1">
        <v>1001</v>
      </c>
      <c r="H5531" s="1" t="s">
        <v>415</v>
      </c>
      <c r="I5531" s="1">
        <v>9999</v>
      </c>
      <c r="J5531" s="1" t="s">
        <v>491</v>
      </c>
      <c r="L5531" s="1" t="s">
        <v>454</v>
      </c>
      <c r="Q5531" s="2" t="s">
        <v>37</v>
      </c>
      <c r="R5531" s="1" t="s">
        <v>492</v>
      </c>
      <c r="S5531" s="1" t="str">
        <f t="shared" si="179"/>
        <v>HPC|CE|0|1001|S|9999|DP||CCNR||</v>
      </c>
      <c r="T5531" s="2" t="str">
        <f t="shared" si="180"/>
        <v>OK</v>
      </c>
    </row>
    <row r="5532" spans="1:20" x14ac:dyDescent="0.25">
      <c r="A5532" s="1">
        <v>203129999</v>
      </c>
      <c r="B5532" s="1" t="str">
        <f>VLOOKUP(A5532,[1]Maestra!A$1:C$746,2,0)</f>
        <v>ACPPGAOF7</v>
      </c>
      <c r="C5532" s="1" t="str">
        <f>VLOOKUP(A5532,[1]Maestra!A$1:C$746,3,0)</f>
        <v>Préstamo Personal con Garantía Oficina</v>
      </c>
      <c r="D5532" s="1" t="s">
        <v>26</v>
      </c>
      <c r="E5532" s="1" t="s">
        <v>316</v>
      </c>
      <c r="F5532" s="1">
        <v>0</v>
      </c>
      <c r="G5532" s="1">
        <v>1001</v>
      </c>
      <c r="H5532" s="1" t="s">
        <v>415</v>
      </c>
      <c r="I5532" s="1">
        <v>9999</v>
      </c>
      <c r="J5532" s="1" t="s">
        <v>493</v>
      </c>
      <c r="L5532" s="1" t="s">
        <v>454</v>
      </c>
      <c r="Q5532" s="2" t="s">
        <v>37</v>
      </c>
      <c r="R5532" s="1" t="s">
        <v>492</v>
      </c>
      <c r="S5532" s="1" t="str">
        <f t="shared" si="179"/>
        <v>HPC|CE|0|1001|S|9999|N||CCNR||</v>
      </c>
      <c r="T5532" s="2" t="str">
        <f t="shared" si="180"/>
        <v>OK</v>
      </c>
    </row>
    <row r="5533" spans="1:20" x14ac:dyDescent="0.25">
      <c r="A5533" s="1">
        <v>203129999</v>
      </c>
      <c r="B5533" s="1" t="str">
        <f>VLOOKUP(A5533,[1]Maestra!A$1:C$746,2,0)</f>
        <v>ACPPGAOF7</v>
      </c>
      <c r="C5533" s="1" t="str">
        <f>VLOOKUP(A5533,[1]Maestra!A$1:C$746,3,0)</f>
        <v>Préstamo Personal con Garantía Oficina</v>
      </c>
      <c r="D5533" s="1" t="s">
        <v>26</v>
      </c>
      <c r="E5533" s="1" t="s">
        <v>316</v>
      </c>
      <c r="F5533" s="1">
        <v>0</v>
      </c>
      <c r="G5533" s="1">
        <v>1001</v>
      </c>
      <c r="H5533" s="1" t="s">
        <v>448</v>
      </c>
      <c r="I5533" s="1">
        <v>9999</v>
      </c>
      <c r="J5533" s="1" t="s">
        <v>491</v>
      </c>
      <c r="L5533" s="1" t="s">
        <v>454</v>
      </c>
      <c r="Q5533" s="2" t="s">
        <v>37</v>
      </c>
      <c r="R5533" s="1" t="s">
        <v>492</v>
      </c>
      <c r="S5533" s="1" t="str">
        <f t="shared" si="179"/>
        <v>HPC|CE|0|1001|V|9999|DP||CCNR||</v>
      </c>
      <c r="T5533" s="2" t="str">
        <f t="shared" si="180"/>
        <v>OK</v>
      </c>
    </row>
    <row r="5534" spans="1:20" x14ac:dyDescent="0.25">
      <c r="A5534" s="1">
        <v>203129999</v>
      </c>
      <c r="B5534" s="1" t="str">
        <f>VLOOKUP(A5534,[1]Maestra!A$1:C$746,2,0)</f>
        <v>ACPPGAOF7</v>
      </c>
      <c r="C5534" s="1" t="str">
        <f>VLOOKUP(A5534,[1]Maestra!A$1:C$746,3,0)</f>
        <v>Préstamo Personal con Garantía Oficina</v>
      </c>
      <c r="D5534" s="1" t="s">
        <v>26</v>
      </c>
      <c r="E5534" s="1" t="s">
        <v>316</v>
      </c>
      <c r="F5534" s="1">
        <v>0</v>
      </c>
      <c r="G5534" s="1">
        <v>1001</v>
      </c>
      <c r="H5534" s="1" t="s">
        <v>448</v>
      </c>
      <c r="I5534" s="1">
        <v>9999</v>
      </c>
      <c r="J5534" s="1" t="s">
        <v>491</v>
      </c>
      <c r="K5534" s="1" t="s">
        <v>494</v>
      </c>
      <c r="L5534" s="1" t="s">
        <v>454</v>
      </c>
      <c r="Q5534" s="2" t="s">
        <v>37</v>
      </c>
      <c r="R5534" s="1" t="s">
        <v>492</v>
      </c>
      <c r="S5534" s="1" t="str">
        <f t="shared" si="179"/>
        <v>HPC|CE|0|1001|V|9999|DP|DFE|CCNR||</v>
      </c>
      <c r="T5534" s="2" t="str">
        <f t="shared" si="180"/>
        <v>OK</v>
      </c>
    </row>
    <row r="5535" spans="1:20" x14ac:dyDescent="0.25">
      <c r="A5535" s="1">
        <v>203129999</v>
      </c>
      <c r="B5535" s="1" t="str">
        <f>VLOOKUP(A5535,[1]Maestra!A$1:C$746,2,0)</f>
        <v>ACPPGAOF7</v>
      </c>
      <c r="C5535" s="1" t="str">
        <f>VLOOKUP(A5535,[1]Maestra!A$1:C$746,3,0)</f>
        <v>Préstamo Personal con Garantía Oficina</v>
      </c>
      <c r="D5535" s="1" t="s">
        <v>26</v>
      </c>
      <c r="E5535" s="1" t="s">
        <v>316</v>
      </c>
      <c r="F5535" s="1">
        <v>0</v>
      </c>
      <c r="G5535" s="1">
        <v>1001</v>
      </c>
      <c r="H5535" s="1" t="s">
        <v>448</v>
      </c>
      <c r="I5535" s="1">
        <v>9999</v>
      </c>
      <c r="J5535" s="1" t="s">
        <v>493</v>
      </c>
      <c r="L5535" s="1" t="s">
        <v>454</v>
      </c>
      <c r="Q5535" s="2" t="s">
        <v>37</v>
      </c>
      <c r="R5535" s="1" t="s">
        <v>492</v>
      </c>
      <c r="S5535" s="1" t="str">
        <f t="shared" si="179"/>
        <v>HPC|CE|0|1001|V|9999|N||CCNR||</v>
      </c>
      <c r="T5535" s="2" t="str">
        <f t="shared" si="180"/>
        <v>OK</v>
      </c>
    </row>
    <row r="5536" spans="1:20" x14ac:dyDescent="0.25">
      <c r="A5536" s="1">
        <v>203129999</v>
      </c>
      <c r="B5536" s="1" t="str">
        <f>VLOOKUP(A5536,[1]Maestra!A$1:C$746,2,0)</f>
        <v>ACPPGAOF7</v>
      </c>
      <c r="C5536" s="1" t="str">
        <f>VLOOKUP(A5536,[1]Maestra!A$1:C$746,3,0)</f>
        <v>Préstamo Personal con Garantía Oficina</v>
      </c>
      <c r="D5536" s="1" t="s">
        <v>26</v>
      </c>
      <c r="E5536" s="1" t="s">
        <v>316</v>
      </c>
      <c r="F5536" s="1">
        <v>0</v>
      </c>
      <c r="G5536" s="1">
        <v>1001</v>
      </c>
      <c r="H5536" s="1" t="s">
        <v>448</v>
      </c>
      <c r="I5536" s="1">
        <v>9999</v>
      </c>
      <c r="J5536" s="1" t="s">
        <v>493</v>
      </c>
      <c r="K5536" s="1" t="s">
        <v>494</v>
      </c>
      <c r="L5536" s="1" t="s">
        <v>454</v>
      </c>
      <c r="Q5536" s="2" t="s">
        <v>37</v>
      </c>
      <c r="R5536" s="1" t="s">
        <v>492</v>
      </c>
      <c r="S5536" s="1" t="str">
        <f t="shared" si="179"/>
        <v>HPC|CE|0|1001|V|9999|N|DFE|CCNR||</v>
      </c>
      <c r="T5536" s="2" t="str">
        <f t="shared" si="180"/>
        <v>OK</v>
      </c>
    </row>
    <row r="5537" spans="1:20" x14ac:dyDescent="0.25">
      <c r="A5537" s="1">
        <v>203059999</v>
      </c>
      <c r="B5537" s="1" t="str">
        <f>VLOOKUP(A5537,[1]Maestra!A$1:C$746,2,0)</f>
        <v>ACCRGAHI6</v>
      </c>
      <c r="C5537" s="1" t="str">
        <f>VLOOKUP(A5537,[1]Maestra!A$1:C$746,3,0)</f>
        <v>Crédito con Garantia Hipotecaria</v>
      </c>
      <c r="D5537" s="1" t="s">
        <v>26</v>
      </c>
      <c r="E5537" s="1" t="s">
        <v>316</v>
      </c>
      <c r="F5537" s="1">
        <v>0</v>
      </c>
      <c r="G5537" s="1">
        <v>9999</v>
      </c>
      <c r="H5537" s="1" t="s">
        <v>448</v>
      </c>
      <c r="I5537" s="1">
        <v>9999</v>
      </c>
      <c r="J5537" s="1" t="s">
        <v>491</v>
      </c>
      <c r="L5537" s="1" t="s">
        <v>325</v>
      </c>
      <c r="Q5537" s="2" t="s">
        <v>37</v>
      </c>
      <c r="R5537" s="1" t="s">
        <v>492</v>
      </c>
      <c r="S5537" s="1" t="str">
        <f t="shared" si="179"/>
        <v>HPC|CE|0|9999|V|9999|DP||CMED||</v>
      </c>
      <c r="T5537" s="2" t="str">
        <f t="shared" si="180"/>
        <v>OK</v>
      </c>
    </row>
    <row r="5538" spans="1:20" x14ac:dyDescent="0.25">
      <c r="A5538" s="1">
        <v>203059999</v>
      </c>
      <c r="B5538" s="1" t="str">
        <f>VLOOKUP(A5538,[1]Maestra!A$1:C$746,2,0)</f>
        <v>ACCRGAHI6</v>
      </c>
      <c r="C5538" s="1" t="str">
        <f>VLOOKUP(A5538,[1]Maestra!A$1:C$746,3,0)</f>
        <v>Crédito con Garantia Hipotecaria</v>
      </c>
      <c r="D5538" s="1" t="s">
        <v>26</v>
      </c>
      <c r="E5538" s="1" t="s">
        <v>316</v>
      </c>
      <c r="F5538" s="1">
        <v>0</v>
      </c>
      <c r="G5538" s="1">
        <v>9999</v>
      </c>
      <c r="H5538" s="1" t="s">
        <v>448</v>
      </c>
      <c r="I5538" s="1">
        <v>9999</v>
      </c>
      <c r="J5538" s="1" t="s">
        <v>491</v>
      </c>
      <c r="K5538" s="1" t="s">
        <v>494</v>
      </c>
      <c r="L5538" s="1" t="s">
        <v>325</v>
      </c>
      <c r="Q5538" s="2" t="s">
        <v>37</v>
      </c>
      <c r="R5538" s="1" t="s">
        <v>492</v>
      </c>
      <c r="S5538" s="1" t="str">
        <f t="shared" si="179"/>
        <v>HPC|CE|0|9999|V|9999|DP|DFE|CMED||</v>
      </c>
      <c r="T5538" s="2" t="str">
        <f t="shared" si="180"/>
        <v>OK</v>
      </c>
    </row>
    <row r="5539" spans="1:20" x14ac:dyDescent="0.25">
      <c r="A5539" s="1">
        <v>203059999</v>
      </c>
      <c r="B5539" s="1" t="str">
        <f>VLOOKUP(A5539,[1]Maestra!A$1:C$746,2,0)</f>
        <v>ACCRGAHI6</v>
      </c>
      <c r="C5539" s="1" t="str">
        <f>VLOOKUP(A5539,[1]Maestra!A$1:C$746,3,0)</f>
        <v>Crédito con Garantia Hipotecaria</v>
      </c>
      <c r="D5539" s="1" t="s">
        <v>26</v>
      </c>
      <c r="E5539" s="1" t="s">
        <v>316</v>
      </c>
      <c r="F5539" s="1">
        <v>0</v>
      </c>
      <c r="G5539" s="1">
        <v>9999</v>
      </c>
      <c r="H5539" s="1" t="s">
        <v>448</v>
      </c>
      <c r="I5539" s="1">
        <v>9999</v>
      </c>
      <c r="J5539" s="1" t="s">
        <v>493</v>
      </c>
      <c r="L5539" s="1" t="s">
        <v>325</v>
      </c>
      <c r="Q5539" s="2" t="s">
        <v>37</v>
      </c>
      <c r="R5539" s="1" t="s">
        <v>492</v>
      </c>
      <c r="S5539" s="1" t="str">
        <f t="shared" si="179"/>
        <v>HPC|CE|0|9999|V|9999|N||CMED||</v>
      </c>
      <c r="T5539" s="2" t="str">
        <f t="shared" si="180"/>
        <v>OK</v>
      </c>
    </row>
    <row r="5540" spans="1:20" x14ac:dyDescent="0.25">
      <c r="A5540" s="1">
        <v>203059999</v>
      </c>
      <c r="B5540" s="1" t="str">
        <f>VLOOKUP(A5540,[1]Maestra!A$1:C$746,2,0)</f>
        <v>ACCRGAHI6</v>
      </c>
      <c r="C5540" s="1" t="str">
        <f>VLOOKUP(A5540,[1]Maestra!A$1:C$746,3,0)</f>
        <v>Crédito con Garantia Hipotecaria</v>
      </c>
      <c r="D5540" s="1" t="s">
        <v>26</v>
      </c>
      <c r="E5540" s="1" t="s">
        <v>316</v>
      </c>
      <c r="F5540" s="1">
        <v>0</v>
      </c>
      <c r="G5540" s="1">
        <v>9999</v>
      </c>
      <c r="H5540" s="1" t="s">
        <v>448</v>
      </c>
      <c r="I5540" s="1">
        <v>9999</v>
      </c>
      <c r="J5540" s="1" t="s">
        <v>493</v>
      </c>
      <c r="K5540" s="1" t="s">
        <v>494</v>
      </c>
      <c r="L5540" s="1" t="s">
        <v>325</v>
      </c>
      <c r="Q5540" s="2" t="s">
        <v>37</v>
      </c>
      <c r="R5540" s="1" t="s">
        <v>492</v>
      </c>
      <c r="S5540" s="1" t="str">
        <f t="shared" si="179"/>
        <v>HPC|CE|0|9999|V|9999|N|DFE|CMED||</v>
      </c>
      <c r="T5540" s="2" t="str">
        <f t="shared" si="180"/>
        <v>OK</v>
      </c>
    </row>
    <row r="5541" spans="1:20" x14ac:dyDescent="0.25">
      <c r="A5541" s="1">
        <v>203059999</v>
      </c>
      <c r="B5541" s="1" t="str">
        <f>VLOOKUP(A5541,[1]Maestra!A$1:C$746,2,0)</f>
        <v>ACCRGAHI6</v>
      </c>
      <c r="C5541" s="1" t="str">
        <f>VLOOKUP(A5541,[1]Maestra!A$1:C$746,3,0)</f>
        <v>Crédito con Garantia Hipotecaria</v>
      </c>
      <c r="D5541" s="1" t="s">
        <v>26</v>
      </c>
      <c r="E5541" s="1" t="s">
        <v>316</v>
      </c>
      <c r="F5541" s="1">
        <v>0</v>
      </c>
      <c r="G5541" s="1">
        <v>9999</v>
      </c>
      <c r="H5541" s="1">
        <v>9999</v>
      </c>
      <c r="I5541" s="1">
        <v>9999</v>
      </c>
      <c r="J5541" s="1" t="s">
        <v>491</v>
      </c>
      <c r="L5541" s="1" t="s">
        <v>325</v>
      </c>
      <c r="Q5541" s="2" t="s">
        <v>37</v>
      </c>
      <c r="R5541" s="1" t="s">
        <v>492</v>
      </c>
      <c r="S5541" s="1" t="str">
        <f t="shared" si="179"/>
        <v>HPC|CE|0|9999|9999|9999|DP||CMED||</v>
      </c>
      <c r="T5541" s="2" t="str">
        <f t="shared" si="180"/>
        <v>OK</v>
      </c>
    </row>
    <row r="5542" spans="1:20" x14ac:dyDescent="0.25">
      <c r="A5542" s="1">
        <v>203059999</v>
      </c>
      <c r="B5542" s="1" t="str">
        <f>VLOOKUP(A5542,[1]Maestra!A$1:C$746,2,0)</f>
        <v>ACCRGAHI6</v>
      </c>
      <c r="C5542" s="1" t="str">
        <f>VLOOKUP(A5542,[1]Maestra!A$1:C$746,3,0)</f>
        <v>Crédito con Garantia Hipotecaria</v>
      </c>
      <c r="D5542" s="1" t="s">
        <v>26</v>
      </c>
      <c r="E5542" s="1" t="s">
        <v>316</v>
      </c>
      <c r="F5542" s="1">
        <v>0</v>
      </c>
      <c r="G5542" s="1">
        <v>9999</v>
      </c>
      <c r="H5542" s="1">
        <v>9999</v>
      </c>
      <c r="I5542" s="1">
        <v>9999</v>
      </c>
      <c r="J5542" s="1" t="s">
        <v>493</v>
      </c>
      <c r="L5542" s="1" t="s">
        <v>325</v>
      </c>
      <c r="Q5542" s="2" t="s">
        <v>37</v>
      </c>
      <c r="R5542" s="1" t="s">
        <v>492</v>
      </c>
      <c r="S5542" s="1" t="str">
        <f t="shared" si="179"/>
        <v>HPC|CE|0|9999|9999|9999|N||CMED||</v>
      </c>
      <c r="T5542" s="2" t="str">
        <f t="shared" si="180"/>
        <v>OK</v>
      </c>
    </row>
    <row r="5543" spans="1:20" x14ac:dyDescent="0.25">
      <c r="A5543" s="1">
        <v>203059999</v>
      </c>
      <c r="B5543" s="1" t="str">
        <f>VLOOKUP(A5543,[1]Maestra!A$1:C$746,2,0)</f>
        <v>ACCRGAHI6</v>
      </c>
      <c r="C5543" s="1" t="str">
        <f>VLOOKUP(A5543,[1]Maestra!A$1:C$746,3,0)</f>
        <v>Crédito con Garantia Hipotecaria</v>
      </c>
      <c r="D5543" s="1" t="s">
        <v>26</v>
      </c>
      <c r="E5543" s="1" t="s">
        <v>316</v>
      </c>
      <c r="F5543" s="1">
        <v>1</v>
      </c>
      <c r="G5543" s="1">
        <v>601</v>
      </c>
      <c r="H5543" s="1" t="s">
        <v>490</v>
      </c>
      <c r="I5543" s="1">
        <v>9999</v>
      </c>
      <c r="J5543" s="1" t="s">
        <v>491</v>
      </c>
      <c r="L5543" s="1" t="s">
        <v>454</v>
      </c>
      <c r="Q5543" s="2" t="s">
        <v>37</v>
      </c>
      <c r="R5543" s="1" t="s">
        <v>492</v>
      </c>
      <c r="S5543" s="1" t="str">
        <f t="shared" si="179"/>
        <v>HPC|CE|1|601|B|9999|DP||CCNR||</v>
      </c>
      <c r="T5543" s="2" t="str">
        <f t="shared" si="180"/>
        <v>OK</v>
      </c>
    </row>
    <row r="5544" spans="1:20" x14ac:dyDescent="0.25">
      <c r="A5544" s="1">
        <v>203059999</v>
      </c>
      <c r="B5544" s="1" t="str">
        <f>VLOOKUP(A5544,[1]Maestra!A$1:C$746,2,0)</f>
        <v>ACCRGAHI6</v>
      </c>
      <c r="C5544" s="1" t="str">
        <f>VLOOKUP(A5544,[1]Maestra!A$1:C$746,3,0)</f>
        <v>Crédito con Garantia Hipotecaria</v>
      </c>
      <c r="D5544" s="1" t="s">
        <v>26</v>
      </c>
      <c r="E5544" s="1" t="s">
        <v>316</v>
      </c>
      <c r="F5544" s="1">
        <v>1</v>
      </c>
      <c r="G5544" s="1">
        <v>601</v>
      </c>
      <c r="H5544" s="1" t="s">
        <v>490</v>
      </c>
      <c r="I5544" s="1">
        <v>9999</v>
      </c>
      <c r="J5544" s="1" t="s">
        <v>493</v>
      </c>
      <c r="L5544" s="1" t="s">
        <v>454</v>
      </c>
      <c r="Q5544" s="2" t="s">
        <v>37</v>
      </c>
      <c r="R5544" s="1" t="s">
        <v>492</v>
      </c>
      <c r="S5544" s="1" t="str">
        <f t="shared" si="179"/>
        <v>HPC|CE|1|601|B|9999|N||CCNR||</v>
      </c>
      <c r="T5544" s="2" t="str">
        <f t="shared" si="180"/>
        <v>OK</v>
      </c>
    </row>
    <row r="5545" spans="1:20" x14ac:dyDescent="0.25">
      <c r="A5545" s="1">
        <v>203059999</v>
      </c>
      <c r="B5545" s="1" t="str">
        <f>VLOOKUP(A5545,[1]Maestra!A$1:C$746,2,0)</f>
        <v>ACCRGAHI6</v>
      </c>
      <c r="C5545" s="1" t="str">
        <f>VLOOKUP(A5545,[1]Maestra!A$1:C$746,3,0)</f>
        <v>Crédito con Garantia Hipotecaria</v>
      </c>
      <c r="D5545" s="1" t="s">
        <v>26</v>
      </c>
      <c r="E5545" s="1" t="s">
        <v>316</v>
      </c>
      <c r="F5545" s="1">
        <v>1</v>
      </c>
      <c r="G5545" s="1">
        <v>601</v>
      </c>
      <c r="H5545" s="1" t="s">
        <v>415</v>
      </c>
      <c r="I5545" s="1">
        <v>9999</v>
      </c>
      <c r="J5545" s="1" t="s">
        <v>491</v>
      </c>
      <c r="L5545" s="1" t="s">
        <v>454</v>
      </c>
      <c r="Q5545" s="2" t="s">
        <v>37</v>
      </c>
      <c r="R5545" s="1" t="s">
        <v>492</v>
      </c>
      <c r="S5545" s="1" t="str">
        <f t="shared" si="179"/>
        <v>HPC|CE|1|601|S|9999|DP||CCNR||</v>
      </c>
      <c r="T5545" s="2" t="str">
        <f t="shared" si="180"/>
        <v>OK</v>
      </c>
    </row>
    <row r="5546" spans="1:20" x14ac:dyDescent="0.25">
      <c r="A5546" s="1">
        <v>203059999</v>
      </c>
      <c r="B5546" s="1" t="str">
        <f>VLOOKUP(A5546,[1]Maestra!A$1:C$746,2,0)</f>
        <v>ACCRGAHI6</v>
      </c>
      <c r="C5546" s="1" t="str">
        <f>VLOOKUP(A5546,[1]Maestra!A$1:C$746,3,0)</f>
        <v>Crédito con Garantia Hipotecaria</v>
      </c>
      <c r="D5546" s="1" t="s">
        <v>26</v>
      </c>
      <c r="E5546" s="1" t="s">
        <v>316</v>
      </c>
      <c r="F5546" s="1">
        <v>1</v>
      </c>
      <c r="G5546" s="1">
        <v>601</v>
      </c>
      <c r="H5546" s="1" t="s">
        <v>415</v>
      </c>
      <c r="I5546" s="1">
        <v>9999</v>
      </c>
      <c r="J5546" s="1" t="s">
        <v>493</v>
      </c>
      <c r="L5546" s="1" t="s">
        <v>454</v>
      </c>
      <c r="Q5546" s="2" t="s">
        <v>37</v>
      </c>
      <c r="R5546" s="1" t="s">
        <v>492</v>
      </c>
      <c r="S5546" s="1" t="str">
        <f t="shared" si="179"/>
        <v>HPC|CE|1|601|S|9999|N||CCNR||</v>
      </c>
      <c r="T5546" s="2" t="str">
        <f t="shared" si="180"/>
        <v>OK</v>
      </c>
    </row>
    <row r="5547" spans="1:20" x14ac:dyDescent="0.25">
      <c r="A5547" s="1">
        <v>203059999</v>
      </c>
      <c r="B5547" s="1" t="str">
        <f>VLOOKUP(A5547,[1]Maestra!A$1:C$746,2,0)</f>
        <v>ACCRGAHI6</v>
      </c>
      <c r="C5547" s="1" t="str">
        <f>VLOOKUP(A5547,[1]Maestra!A$1:C$746,3,0)</f>
        <v>Crédito con Garantia Hipotecaria</v>
      </c>
      <c r="D5547" s="1" t="s">
        <v>26</v>
      </c>
      <c r="E5547" s="1" t="s">
        <v>316</v>
      </c>
      <c r="F5547" s="1">
        <v>1</v>
      </c>
      <c r="G5547" s="1">
        <v>601</v>
      </c>
      <c r="H5547" s="1" t="s">
        <v>448</v>
      </c>
      <c r="I5547" s="1">
        <v>9999</v>
      </c>
      <c r="J5547" s="1" t="s">
        <v>491</v>
      </c>
      <c r="L5547" s="1" t="s">
        <v>454</v>
      </c>
      <c r="Q5547" s="2" t="s">
        <v>37</v>
      </c>
      <c r="R5547" s="1" t="s">
        <v>492</v>
      </c>
      <c r="S5547" s="1" t="str">
        <f t="shared" si="179"/>
        <v>HPC|CE|1|601|V|9999|DP||CCNR||</v>
      </c>
      <c r="T5547" s="2" t="str">
        <f t="shared" si="180"/>
        <v>OK</v>
      </c>
    </row>
    <row r="5548" spans="1:20" x14ac:dyDescent="0.25">
      <c r="A5548" s="1">
        <v>203059999</v>
      </c>
      <c r="B5548" s="1" t="str">
        <f>VLOOKUP(A5548,[1]Maestra!A$1:C$746,2,0)</f>
        <v>ACCRGAHI6</v>
      </c>
      <c r="C5548" s="1" t="str">
        <f>VLOOKUP(A5548,[1]Maestra!A$1:C$746,3,0)</f>
        <v>Crédito con Garantia Hipotecaria</v>
      </c>
      <c r="D5548" s="1" t="s">
        <v>26</v>
      </c>
      <c r="E5548" s="1" t="s">
        <v>316</v>
      </c>
      <c r="F5548" s="1">
        <v>1</v>
      </c>
      <c r="G5548" s="1">
        <v>601</v>
      </c>
      <c r="H5548" s="1" t="s">
        <v>448</v>
      </c>
      <c r="I5548" s="1">
        <v>9999</v>
      </c>
      <c r="J5548" s="1" t="s">
        <v>491</v>
      </c>
      <c r="K5548" s="1" t="s">
        <v>494</v>
      </c>
      <c r="L5548" s="1" t="s">
        <v>454</v>
      </c>
      <c r="Q5548" s="2" t="s">
        <v>37</v>
      </c>
      <c r="R5548" s="1" t="s">
        <v>492</v>
      </c>
      <c r="S5548" s="1" t="str">
        <f t="shared" si="179"/>
        <v>HPC|CE|1|601|V|9999|DP|DFE|CCNR||</v>
      </c>
      <c r="T5548" s="2" t="str">
        <f t="shared" si="180"/>
        <v>OK</v>
      </c>
    </row>
    <row r="5549" spans="1:20" x14ac:dyDescent="0.25">
      <c r="A5549" s="1">
        <v>203059999</v>
      </c>
      <c r="B5549" s="1" t="str">
        <f>VLOOKUP(A5549,[1]Maestra!A$1:C$746,2,0)</f>
        <v>ACCRGAHI6</v>
      </c>
      <c r="C5549" s="1" t="str">
        <f>VLOOKUP(A5549,[1]Maestra!A$1:C$746,3,0)</f>
        <v>Crédito con Garantia Hipotecaria</v>
      </c>
      <c r="D5549" s="1" t="s">
        <v>26</v>
      </c>
      <c r="E5549" s="1" t="s">
        <v>316</v>
      </c>
      <c r="F5549" s="1">
        <v>1</v>
      </c>
      <c r="G5549" s="1">
        <v>601</v>
      </c>
      <c r="H5549" s="1" t="s">
        <v>448</v>
      </c>
      <c r="I5549" s="1">
        <v>9999</v>
      </c>
      <c r="J5549" s="1" t="s">
        <v>493</v>
      </c>
      <c r="L5549" s="1" t="s">
        <v>454</v>
      </c>
      <c r="Q5549" s="2" t="s">
        <v>37</v>
      </c>
      <c r="R5549" s="1" t="s">
        <v>492</v>
      </c>
      <c r="S5549" s="1" t="str">
        <f t="shared" si="179"/>
        <v>HPC|CE|1|601|V|9999|N||CCNR||</v>
      </c>
      <c r="T5549" s="2" t="str">
        <f t="shared" si="180"/>
        <v>OK</v>
      </c>
    </row>
    <row r="5550" spans="1:20" x14ac:dyDescent="0.25">
      <c r="A5550" s="1">
        <v>203059999</v>
      </c>
      <c r="B5550" s="1" t="str">
        <f>VLOOKUP(A5550,[1]Maestra!A$1:C$746,2,0)</f>
        <v>ACCRGAHI6</v>
      </c>
      <c r="C5550" s="1" t="str">
        <f>VLOOKUP(A5550,[1]Maestra!A$1:C$746,3,0)</f>
        <v>Crédito con Garantia Hipotecaria</v>
      </c>
      <c r="D5550" s="1" t="s">
        <v>26</v>
      </c>
      <c r="E5550" s="1" t="s">
        <v>316</v>
      </c>
      <c r="F5550" s="1">
        <v>1</v>
      </c>
      <c r="G5550" s="1">
        <v>601</v>
      </c>
      <c r="H5550" s="1" t="s">
        <v>448</v>
      </c>
      <c r="I5550" s="1">
        <v>9999</v>
      </c>
      <c r="J5550" s="1" t="s">
        <v>493</v>
      </c>
      <c r="K5550" s="1" t="s">
        <v>494</v>
      </c>
      <c r="L5550" s="1" t="s">
        <v>454</v>
      </c>
      <c r="Q5550" s="2" t="s">
        <v>37</v>
      </c>
      <c r="R5550" s="1" t="s">
        <v>492</v>
      </c>
      <c r="S5550" s="1" t="str">
        <f t="shared" si="179"/>
        <v>HPC|CE|1|601|V|9999|N|DFE|CCNR||</v>
      </c>
      <c r="T5550" s="2" t="str">
        <f t="shared" si="180"/>
        <v>OK</v>
      </c>
    </row>
    <row r="5551" spans="1:20" x14ac:dyDescent="0.25">
      <c r="A5551" s="1">
        <v>203059999</v>
      </c>
      <c r="B5551" s="1" t="str">
        <f>VLOOKUP(A5551,[1]Maestra!A$1:C$746,2,0)</f>
        <v>ACCRGAHI6</v>
      </c>
      <c r="C5551" s="1" t="str">
        <f>VLOOKUP(A5551,[1]Maestra!A$1:C$746,3,0)</f>
        <v>Crédito con Garantia Hipotecaria</v>
      </c>
      <c r="D5551" s="1" t="s">
        <v>26</v>
      </c>
      <c r="E5551" s="1" t="s">
        <v>316</v>
      </c>
      <c r="F5551" s="1">
        <v>1</v>
      </c>
      <c r="G5551" s="1">
        <v>602</v>
      </c>
      <c r="H5551" s="1" t="s">
        <v>415</v>
      </c>
      <c r="I5551" s="1">
        <v>9999</v>
      </c>
      <c r="J5551" s="1" t="s">
        <v>491</v>
      </c>
      <c r="L5551" s="1" t="s">
        <v>454</v>
      </c>
      <c r="Q5551" s="2" t="s">
        <v>37</v>
      </c>
      <c r="R5551" s="1" t="s">
        <v>492</v>
      </c>
      <c r="S5551" s="1" t="str">
        <f t="shared" si="179"/>
        <v>HPC|CE|1|602|S|9999|DP||CCNR||</v>
      </c>
      <c r="T5551" s="2" t="str">
        <f t="shared" si="180"/>
        <v>OK</v>
      </c>
    </row>
    <row r="5552" spans="1:20" x14ac:dyDescent="0.25">
      <c r="A5552" s="1">
        <v>203059999</v>
      </c>
      <c r="B5552" s="1" t="str">
        <f>VLOOKUP(A5552,[1]Maestra!A$1:C$746,2,0)</f>
        <v>ACCRGAHI6</v>
      </c>
      <c r="C5552" s="1" t="str">
        <f>VLOOKUP(A5552,[1]Maestra!A$1:C$746,3,0)</f>
        <v>Crédito con Garantia Hipotecaria</v>
      </c>
      <c r="D5552" s="1" t="s">
        <v>26</v>
      </c>
      <c r="E5552" s="1" t="s">
        <v>316</v>
      </c>
      <c r="F5552" s="1">
        <v>1</v>
      </c>
      <c r="G5552" s="1">
        <v>602</v>
      </c>
      <c r="H5552" s="1" t="s">
        <v>415</v>
      </c>
      <c r="I5552" s="1">
        <v>9999</v>
      </c>
      <c r="J5552" s="1" t="s">
        <v>493</v>
      </c>
      <c r="L5552" s="1" t="s">
        <v>454</v>
      </c>
      <c r="Q5552" s="2" t="s">
        <v>37</v>
      </c>
      <c r="R5552" s="1" t="s">
        <v>492</v>
      </c>
      <c r="S5552" s="1" t="str">
        <f t="shared" si="179"/>
        <v>HPC|CE|1|602|S|9999|N||CCNR||</v>
      </c>
      <c r="T5552" s="2" t="str">
        <f t="shared" si="180"/>
        <v>OK</v>
      </c>
    </row>
    <row r="5553" spans="1:20" x14ac:dyDescent="0.25">
      <c r="A5553" s="1">
        <v>203059999</v>
      </c>
      <c r="B5553" s="1" t="str">
        <f>VLOOKUP(A5553,[1]Maestra!A$1:C$746,2,0)</f>
        <v>ACCRGAHI6</v>
      </c>
      <c r="C5553" s="1" t="str">
        <f>VLOOKUP(A5553,[1]Maestra!A$1:C$746,3,0)</f>
        <v>Crédito con Garantia Hipotecaria</v>
      </c>
      <c r="D5553" s="1" t="s">
        <v>26</v>
      </c>
      <c r="E5553" s="1" t="s">
        <v>316</v>
      </c>
      <c r="F5553" s="1">
        <v>1</v>
      </c>
      <c r="G5553" s="1">
        <v>602</v>
      </c>
      <c r="H5553" s="1" t="s">
        <v>448</v>
      </c>
      <c r="I5553" s="1">
        <v>9999</v>
      </c>
      <c r="J5553" s="1" t="s">
        <v>491</v>
      </c>
      <c r="L5553" s="1" t="s">
        <v>454</v>
      </c>
      <c r="Q5553" s="2" t="s">
        <v>37</v>
      </c>
      <c r="R5553" s="1" t="s">
        <v>492</v>
      </c>
      <c r="S5553" s="1" t="str">
        <f t="shared" si="179"/>
        <v>HPC|CE|1|602|V|9999|DP||CCNR||</v>
      </c>
      <c r="T5553" s="2" t="str">
        <f t="shared" si="180"/>
        <v>OK</v>
      </c>
    </row>
    <row r="5554" spans="1:20" x14ac:dyDescent="0.25">
      <c r="A5554" s="1">
        <v>203059999</v>
      </c>
      <c r="B5554" s="1" t="str">
        <f>VLOOKUP(A5554,[1]Maestra!A$1:C$746,2,0)</f>
        <v>ACCRGAHI6</v>
      </c>
      <c r="C5554" s="1" t="str">
        <f>VLOOKUP(A5554,[1]Maestra!A$1:C$746,3,0)</f>
        <v>Crédito con Garantia Hipotecaria</v>
      </c>
      <c r="D5554" s="1" t="s">
        <v>26</v>
      </c>
      <c r="E5554" s="1" t="s">
        <v>316</v>
      </c>
      <c r="F5554" s="1">
        <v>1</v>
      </c>
      <c r="G5554" s="1">
        <v>602</v>
      </c>
      <c r="H5554" s="1" t="s">
        <v>448</v>
      </c>
      <c r="I5554" s="1">
        <v>9999</v>
      </c>
      <c r="J5554" s="1" t="s">
        <v>491</v>
      </c>
      <c r="K5554" s="1" t="s">
        <v>494</v>
      </c>
      <c r="L5554" s="1" t="s">
        <v>454</v>
      </c>
      <c r="Q5554" s="2" t="s">
        <v>37</v>
      </c>
      <c r="R5554" s="1" t="s">
        <v>492</v>
      </c>
      <c r="S5554" s="1" t="str">
        <f t="shared" ref="S5554:S5617" si="181">_xlfn.CONCAT(D5554,"|",E5554,"|",F5554,"|",G5554,"|",H5554,"|",I5554,"|",J5554,"|",K5554,"|",L5554,"|",M5554,"|",N5554)</f>
        <v>HPC|CE|1|602|V|9999|DP|DFE|CCNR||</v>
      </c>
      <c r="T5554" s="2" t="str">
        <f t="shared" si="180"/>
        <v>OK</v>
      </c>
    </row>
    <row r="5555" spans="1:20" x14ac:dyDescent="0.25">
      <c r="A5555" s="1">
        <v>203059999</v>
      </c>
      <c r="B5555" s="1" t="str">
        <f>VLOOKUP(A5555,[1]Maestra!A$1:C$746,2,0)</f>
        <v>ACCRGAHI6</v>
      </c>
      <c r="C5555" s="1" t="str">
        <f>VLOOKUP(A5555,[1]Maestra!A$1:C$746,3,0)</f>
        <v>Crédito con Garantia Hipotecaria</v>
      </c>
      <c r="D5555" s="1" t="s">
        <v>26</v>
      </c>
      <c r="E5555" s="1" t="s">
        <v>316</v>
      </c>
      <c r="F5555" s="1">
        <v>1</v>
      </c>
      <c r="G5555" s="1">
        <v>602</v>
      </c>
      <c r="H5555" s="1" t="s">
        <v>448</v>
      </c>
      <c r="I5555" s="1">
        <v>9999</v>
      </c>
      <c r="J5555" s="1" t="s">
        <v>493</v>
      </c>
      <c r="L5555" s="1" t="s">
        <v>454</v>
      </c>
      <c r="Q5555" s="2" t="s">
        <v>37</v>
      </c>
      <c r="R5555" s="1" t="s">
        <v>492</v>
      </c>
      <c r="S5555" s="1" t="str">
        <f t="shared" si="181"/>
        <v>HPC|CE|1|602|V|9999|N||CCNR||</v>
      </c>
      <c r="T5555" s="2" t="str">
        <f t="shared" si="180"/>
        <v>OK</v>
      </c>
    </row>
    <row r="5556" spans="1:20" x14ac:dyDescent="0.25">
      <c r="A5556" s="1">
        <v>203059999</v>
      </c>
      <c r="B5556" s="1" t="str">
        <f>VLOOKUP(A5556,[1]Maestra!A$1:C$746,2,0)</f>
        <v>ACCRGAHI6</v>
      </c>
      <c r="C5556" s="1" t="str">
        <f>VLOOKUP(A5556,[1]Maestra!A$1:C$746,3,0)</f>
        <v>Crédito con Garantia Hipotecaria</v>
      </c>
      <c r="D5556" s="1" t="s">
        <v>26</v>
      </c>
      <c r="E5556" s="1" t="s">
        <v>316</v>
      </c>
      <c r="F5556" s="1">
        <v>1</v>
      </c>
      <c r="G5556" s="1">
        <v>602</v>
      </c>
      <c r="H5556" s="1" t="s">
        <v>448</v>
      </c>
      <c r="I5556" s="1">
        <v>9999</v>
      </c>
      <c r="J5556" s="1" t="s">
        <v>493</v>
      </c>
      <c r="K5556" s="1" t="s">
        <v>494</v>
      </c>
      <c r="L5556" s="1" t="s">
        <v>454</v>
      </c>
      <c r="Q5556" s="2" t="s">
        <v>37</v>
      </c>
      <c r="R5556" s="1" t="s">
        <v>492</v>
      </c>
      <c r="S5556" s="1" t="str">
        <f t="shared" si="181"/>
        <v>HPC|CE|1|602|V|9999|N|DFE|CCNR||</v>
      </c>
      <c r="T5556" s="2" t="str">
        <f t="shared" si="180"/>
        <v>OK</v>
      </c>
    </row>
    <row r="5557" spans="1:20" x14ac:dyDescent="0.25">
      <c r="A5557" s="1">
        <v>203059999</v>
      </c>
      <c r="B5557" s="1" t="str">
        <f>VLOOKUP(A5557,[1]Maestra!A$1:C$746,2,0)</f>
        <v>ACCRGAHI6</v>
      </c>
      <c r="C5557" s="1" t="str">
        <f>VLOOKUP(A5557,[1]Maestra!A$1:C$746,3,0)</f>
        <v>Crédito con Garantia Hipotecaria</v>
      </c>
      <c r="D5557" s="1" t="s">
        <v>26</v>
      </c>
      <c r="E5557" s="1" t="s">
        <v>316</v>
      </c>
      <c r="F5557" s="1">
        <v>1</v>
      </c>
      <c r="G5557" s="1">
        <v>605</v>
      </c>
      <c r="H5557" s="1" t="s">
        <v>448</v>
      </c>
      <c r="I5557" s="1">
        <v>9999</v>
      </c>
      <c r="J5557" s="1" t="s">
        <v>491</v>
      </c>
      <c r="L5557" s="1" t="s">
        <v>454</v>
      </c>
      <c r="Q5557" s="2" t="s">
        <v>37</v>
      </c>
      <c r="R5557" s="1" t="s">
        <v>492</v>
      </c>
      <c r="S5557" s="1" t="str">
        <f t="shared" si="181"/>
        <v>HPC|CE|1|605|V|9999|DP||CCNR||</v>
      </c>
      <c r="T5557" s="2" t="str">
        <f t="shared" si="180"/>
        <v>OK</v>
      </c>
    </row>
    <row r="5558" spans="1:20" x14ac:dyDescent="0.25">
      <c r="A5558" s="1">
        <v>203059999</v>
      </c>
      <c r="B5558" s="1" t="str">
        <f>VLOOKUP(A5558,[1]Maestra!A$1:C$746,2,0)</f>
        <v>ACCRGAHI6</v>
      </c>
      <c r="C5558" s="1" t="str">
        <f>VLOOKUP(A5558,[1]Maestra!A$1:C$746,3,0)</f>
        <v>Crédito con Garantia Hipotecaria</v>
      </c>
      <c r="D5558" s="1" t="s">
        <v>26</v>
      </c>
      <c r="E5558" s="1" t="s">
        <v>316</v>
      </c>
      <c r="F5558" s="1">
        <v>1</v>
      </c>
      <c r="G5558" s="1">
        <v>605</v>
      </c>
      <c r="H5558" s="1" t="s">
        <v>448</v>
      </c>
      <c r="I5558" s="1">
        <v>9999</v>
      </c>
      <c r="J5558" s="1" t="s">
        <v>491</v>
      </c>
      <c r="K5558" s="1" t="s">
        <v>494</v>
      </c>
      <c r="L5558" s="1" t="s">
        <v>454</v>
      </c>
      <c r="Q5558" s="2" t="s">
        <v>37</v>
      </c>
      <c r="R5558" s="1" t="s">
        <v>492</v>
      </c>
      <c r="S5558" s="1" t="str">
        <f t="shared" si="181"/>
        <v>HPC|CE|1|605|V|9999|DP|DFE|CCNR||</v>
      </c>
      <c r="T5558" s="2" t="str">
        <f t="shared" si="180"/>
        <v>OK</v>
      </c>
    </row>
    <row r="5559" spans="1:20" x14ac:dyDescent="0.25">
      <c r="A5559" s="1">
        <v>203059999</v>
      </c>
      <c r="B5559" s="1" t="str">
        <f>VLOOKUP(A5559,[1]Maestra!A$1:C$746,2,0)</f>
        <v>ACCRGAHI6</v>
      </c>
      <c r="C5559" s="1" t="str">
        <f>VLOOKUP(A5559,[1]Maestra!A$1:C$746,3,0)</f>
        <v>Crédito con Garantia Hipotecaria</v>
      </c>
      <c r="D5559" s="1" t="s">
        <v>26</v>
      </c>
      <c r="E5559" s="1" t="s">
        <v>316</v>
      </c>
      <c r="F5559" s="1">
        <v>1</v>
      </c>
      <c r="G5559" s="1">
        <v>605</v>
      </c>
      <c r="H5559" s="1" t="s">
        <v>448</v>
      </c>
      <c r="I5559" s="1">
        <v>9999</v>
      </c>
      <c r="J5559" s="1" t="s">
        <v>493</v>
      </c>
      <c r="L5559" s="1" t="s">
        <v>454</v>
      </c>
      <c r="Q5559" s="2" t="s">
        <v>37</v>
      </c>
      <c r="R5559" s="1" t="s">
        <v>492</v>
      </c>
      <c r="S5559" s="1" t="str">
        <f t="shared" si="181"/>
        <v>HPC|CE|1|605|V|9999|N||CCNR||</v>
      </c>
      <c r="T5559" s="2" t="str">
        <f t="shared" si="180"/>
        <v>OK</v>
      </c>
    </row>
    <row r="5560" spans="1:20" x14ac:dyDescent="0.25">
      <c r="A5560" s="1">
        <v>203059999</v>
      </c>
      <c r="B5560" s="1" t="str">
        <f>VLOOKUP(A5560,[1]Maestra!A$1:C$746,2,0)</f>
        <v>ACCRGAHI6</v>
      </c>
      <c r="C5560" s="1" t="str">
        <f>VLOOKUP(A5560,[1]Maestra!A$1:C$746,3,0)</f>
        <v>Crédito con Garantia Hipotecaria</v>
      </c>
      <c r="D5560" s="1" t="s">
        <v>26</v>
      </c>
      <c r="E5560" s="1" t="s">
        <v>316</v>
      </c>
      <c r="F5560" s="1">
        <v>1</v>
      </c>
      <c r="G5560" s="1">
        <v>605</v>
      </c>
      <c r="H5560" s="1" t="s">
        <v>448</v>
      </c>
      <c r="I5560" s="1">
        <v>9999</v>
      </c>
      <c r="J5560" s="1" t="s">
        <v>493</v>
      </c>
      <c r="K5560" s="1" t="s">
        <v>494</v>
      </c>
      <c r="L5560" s="1" t="s">
        <v>454</v>
      </c>
      <c r="Q5560" s="2" t="s">
        <v>37</v>
      </c>
      <c r="R5560" s="1" t="s">
        <v>492</v>
      </c>
      <c r="S5560" s="1" t="str">
        <f t="shared" si="181"/>
        <v>HPC|CE|1|605|V|9999|N|DFE|CCNR||</v>
      </c>
      <c r="T5560" s="2" t="str">
        <f t="shared" si="180"/>
        <v>OK</v>
      </c>
    </row>
    <row r="5561" spans="1:20" x14ac:dyDescent="0.25">
      <c r="A5561" s="1">
        <v>204999999</v>
      </c>
      <c r="B5561" s="1" t="str">
        <f>VLOOKUP(A5561,[1]Maestra!A$1:C$746,2,0)</f>
        <v>ACCREEFE6</v>
      </c>
      <c r="C5561" s="1" t="str">
        <f>VLOOKUP(A5561,[1]Maestra!A$1:C$746,3,0)</f>
        <v>Credito Efectivo</v>
      </c>
      <c r="D5561" s="1" t="s">
        <v>26</v>
      </c>
      <c r="E5561" s="1" t="s">
        <v>316</v>
      </c>
      <c r="F5561" s="1">
        <v>1</v>
      </c>
      <c r="G5561" s="1">
        <v>701</v>
      </c>
      <c r="H5561" s="1" t="s">
        <v>490</v>
      </c>
      <c r="I5561" s="1">
        <v>9999</v>
      </c>
      <c r="J5561" s="1" t="s">
        <v>491</v>
      </c>
      <c r="L5561" s="1" t="s">
        <v>454</v>
      </c>
      <c r="Q5561" s="2" t="s">
        <v>37</v>
      </c>
      <c r="R5561" s="1" t="s">
        <v>492</v>
      </c>
      <c r="S5561" s="1" t="str">
        <f t="shared" si="181"/>
        <v>HPC|CE|1|701|B|9999|DP||CCNR||</v>
      </c>
      <c r="T5561" s="2" t="str">
        <f t="shared" si="180"/>
        <v>OK</v>
      </c>
    </row>
    <row r="5562" spans="1:20" x14ac:dyDescent="0.25">
      <c r="A5562" s="1">
        <v>204999999</v>
      </c>
      <c r="B5562" s="1" t="str">
        <f>VLOOKUP(A5562,[1]Maestra!A$1:C$746,2,0)</f>
        <v>ACCREEFE6</v>
      </c>
      <c r="C5562" s="1" t="str">
        <f>VLOOKUP(A5562,[1]Maestra!A$1:C$746,3,0)</f>
        <v>Credito Efectivo</v>
      </c>
      <c r="D5562" s="1" t="s">
        <v>26</v>
      </c>
      <c r="E5562" s="1" t="s">
        <v>316</v>
      </c>
      <c r="F5562" s="1">
        <v>1</v>
      </c>
      <c r="G5562" s="1">
        <v>701</v>
      </c>
      <c r="H5562" s="1" t="s">
        <v>490</v>
      </c>
      <c r="I5562" s="1">
        <v>9999</v>
      </c>
      <c r="J5562" s="1" t="s">
        <v>493</v>
      </c>
      <c r="L5562" s="1" t="s">
        <v>454</v>
      </c>
      <c r="Q5562" s="2" t="s">
        <v>37</v>
      </c>
      <c r="R5562" s="1" t="s">
        <v>492</v>
      </c>
      <c r="S5562" s="1" t="str">
        <f t="shared" si="181"/>
        <v>HPC|CE|1|701|B|9999|N||CCNR||</v>
      </c>
      <c r="T5562" s="2" t="str">
        <f t="shared" si="180"/>
        <v>OK</v>
      </c>
    </row>
    <row r="5563" spans="1:20" x14ac:dyDescent="0.25">
      <c r="A5563" s="1">
        <v>204999999</v>
      </c>
      <c r="B5563" s="1" t="str">
        <f>VLOOKUP(A5563,[1]Maestra!A$1:C$746,2,0)</f>
        <v>ACCREEFE6</v>
      </c>
      <c r="C5563" s="1" t="str">
        <f>VLOOKUP(A5563,[1]Maestra!A$1:C$746,3,0)</f>
        <v>Credito Efectivo</v>
      </c>
      <c r="D5563" s="1" t="s">
        <v>26</v>
      </c>
      <c r="E5563" s="1" t="s">
        <v>316</v>
      </c>
      <c r="F5563" s="1">
        <v>1</v>
      </c>
      <c r="G5563" s="1">
        <v>701</v>
      </c>
      <c r="H5563" s="1" t="s">
        <v>415</v>
      </c>
      <c r="I5563" s="1">
        <v>9999</v>
      </c>
      <c r="J5563" s="1" t="s">
        <v>491</v>
      </c>
      <c r="L5563" s="1" t="s">
        <v>454</v>
      </c>
      <c r="Q5563" s="2" t="s">
        <v>37</v>
      </c>
      <c r="R5563" s="1" t="s">
        <v>492</v>
      </c>
      <c r="S5563" s="1" t="str">
        <f t="shared" si="181"/>
        <v>HPC|CE|1|701|S|9999|DP||CCNR||</v>
      </c>
      <c r="T5563" s="2" t="str">
        <f t="shared" si="180"/>
        <v>OK</v>
      </c>
    </row>
    <row r="5564" spans="1:20" x14ac:dyDescent="0.25">
      <c r="A5564" s="1">
        <v>204999999</v>
      </c>
      <c r="B5564" s="1" t="str">
        <f>VLOOKUP(A5564,[1]Maestra!A$1:C$746,2,0)</f>
        <v>ACCREEFE6</v>
      </c>
      <c r="C5564" s="1" t="str">
        <f>VLOOKUP(A5564,[1]Maestra!A$1:C$746,3,0)</f>
        <v>Credito Efectivo</v>
      </c>
      <c r="D5564" s="1" t="s">
        <v>26</v>
      </c>
      <c r="E5564" s="1" t="s">
        <v>316</v>
      </c>
      <c r="F5564" s="1">
        <v>1</v>
      </c>
      <c r="G5564" s="1">
        <v>701</v>
      </c>
      <c r="H5564" s="1" t="s">
        <v>415</v>
      </c>
      <c r="I5564" s="1">
        <v>9999</v>
      </c>
      <c r="J5564" s="1" t="s">
        <v>493</v>
      </c>
      <c r="L5564" s="1" t="s">
        <v>454</v>
      </c>
      <c r="Q5564" s="2" t="s">
        <v>37</v>
      </c>
      <c r="R5564" s="1" t="s">
        <v>492</v>
      </c>
      <c r="S5564" s="1" t="str">
        <f t="shared" si="181"/>
        <v>HPC|CE|1|701|S|9999|N||CCNR||</v>
      </c>
      <c r="T5564" s="2" t="str">
        <f t="shared" si="180"/>
        <v>OK</v>
      </c>
    </row>
    <row r="5565" spans="1:20" x14ac:dyDescent="0.25">
      <c r="A5565" s="1">
        <v>204999999</v>
      </c>
      <c r="B5565" s="1" t="str">
        <f>VLOOKUP(A5565,[1]Maestra!A$1:C$746,2,0)</f>
        <v>ACCREEFE6</v>
      </c>
      <c r="C5565" s="1" t="str">
        <f>VLOOKUP(A5565,[1]Maestra!A$1:C$746,3,0)</f>
        <v>Credito Efectivo</v>
      </c>
      <c r="D5565" s="1" t="s">
        <v>26</v>
      </c>
      <c r="E5565" s="1" t="s">
        <v>316</v>
      </c>
      <c r="F5565" s="1">
        <v>1</v>
      </c>
      <c r="G5565" s="1">
        <v>701</v>
      </c>
      <c r="H5565" s="1" t="s">
        <v>448</v>
      </c>
      <c r="I5565" s="1">
        <v>9999</v>
      </c>
      <c r="J5565" s="1" t="s">
        <v>491</v>
      </c>
      <c r="L5565" s="1" t="s">
        <v>454</v>
      </c>
      <c r="Q5565" s="2" t="s">
        <v>37</v>
      </c>
      <c r="R5565" s="1" t="s">
        <v>492</v>
      </c>
      <c r="S5565" s="1" t="str">
        <f t="shared" si="181"/>
        <v>HPC|CE|1|701|V|9999|DP||CCNR||</v>
      </c>
      <c r="T5565" s="2" t="str">
        <f t="shared" si="180"/>
        <v>OK</v>
      </c>
    </row>
    <row r="5566" spans="1:20" x14ac:dyDescent="0.25">
      <c r="A5566" s="1">
        <v>204999999</v>
      </c>
      <c r="B5566" s="1" t="str">
        <f>VLOOKUP(A5566,[1]Maestra!A$1:C$746,2,0)</f>
        <v>ACCREEFE6</v>
      </c>
      <c r="C5566" s="1" t="str">
        <f>VLOOKUP(A5566,[1]Maestra!A$1:C$746,3,0)</f>
        <v>Credito Efectivo</v>
      </c>
      <c r="D5566" s="1" t="s">
        <v>26</v>
      </c>
      <c r="E5566" s="1" t="s">
        <v>316</v>
      </c>
      <c r="F5566" s="1">
        <v>1</v>
      </c>
      <c r="G5566" s="1">
        <v>701</v>
      </c>
      <c r="H5566" s="1" t="s">
        <v>448</v>
      </c>
      <c r="I5566" s="1">
        <v>9999</v>
      </c>
      <c r="J5566" s="1" t="s">
        <v>491</v>
      </c>
      <c r="K5566" s="1" t="s">
        <v>494</v>
      </c>
      <c r="L5566" s="1" t="s">
        <v>454</v>
      </c>
      <c r="Q5566" s="2" t="s">
        <v>37</v>
      </c>
      <c r="R5566" s="1" t="s">
        <v>492</v>
      </c>
      <c r="S5566" s="1" t="str">
        <f t="shared" si="181"/>
        <v>HPC|CE|1|701|V|9999|DP|DFE|CCNR||</v>
      </c>
      <c r="T5566" s="2" t="str">
        <f t="shared" si="180"/>
        <v>OK</v>
      </c>
    </row>
    <row r="5567" spans="1:20" x14ac:dyDescent="0.25">
      <c r="A5567" s="1">
        <v>204999999</v>
      </c>
      <c r="B5567" s="1" t="str">
        <f>VLOOKUP(A5567,[1]Maestra!A$1:C$746,2,0)</f>
        <v>ACCREEFE6</v>
      </c>
      <c r="C5567" s="1" t="str">
        <f>VLOOKUP(A5567,[1]Maestra!A$1:C$746,3,0)</f>
        <v>Credito Efectivo</v>
      </c>
      <c r="D5567" s="1" t="s">
        <v>26</v>
      </c>
      <c r="E5567" s="1" t="s">
        <v>316</v>
      </c>
      <c r="F5567" s="1">
        <v>1</v>
      </c>
      <c r="G5567" s="1">
        <v>701</v>
      </c>
      <c r="H5567" s="1" t="s">
        <v>448</v>
      </c>
      <c r="I5567" s="1">
        <v>9999</v>
      </c>
      <c r="J5567" s="1" t="s">
        <v>493</v>
      </c>
      <c r="L5567" s="1" t="s">
        <v>454</v>
      </c>
      <c r="Q5567" s="2" t="s">
        <v>37</v>
      </c>
      <c r="R5567" s="1" t="s">
        <v>492</v>
      </c>
      <c r="S5567" s="1" t="str">
        <f t="shared" si="181"/>
        <v>HPC|CE|1|701|V|9999|N||CCNR||</v>
      </c>
      <c r="T5567" s="2" t="str">
        <f t="shared" si="180"/>
        <v>OK</v>
      </c>
    </row>
    <row r="5568" spans="1:20" x14ac:dyDescent="0.25">
      <c r="A5568" s="1">
        <v>204999999</v>
      </c>
      <c r="B5568" s="1" t="str">
        <f>VLOOKUP(A5568,[1]Maestra!A$1:C$746,2,0)</f>
        <v>ACCREEFE6</v>
      </c>
      <c r="C5568" s="1" t="str">
        <f>VLOOKUP(A5568,[1]Maestra!A$1:C$746,3,0)</f>
        <v>Credito Efectivo</v>
      </c>
      <c r="D5568" s="1" t="s">
        <v>26</v>
      </c>
      <c r="E5568" s="1" t="s">
        <v>316</v>
      </c>
      <c r="F5568" s="1">
        <v>1</v>
      </c>
      <c r="G5568" s="1">
        <v>701</v>
      </c>
      <c r="H5568" s="1" t="s">
        <v>448</v>
      </c>
      <c r="I5568" s="1">
        <v>9999</v>
      </c>
      <c r="J5568" s="1" t="s">
        <v>493</v>
      </c>
      <c r="K5568" s="1" t="s">
        <v>494</v>
      </c>
      <c r="L5568" s="1" t="s">
        <v>454</v>
      </c>
      <c r="Q5568" s="2" t="s">
        <v>37</v>
      </c>
      <c r="R5568" s="1" t="s">
        <v>492</v>
      </c>
      <c r="S5568" s="1" t="str">
        <f t="shared" si="181"/>
        <v>HPC|CE|1|701|V|9999|N|DFE|CCNR||</v>
      </c>
      <c r="T5568" s="2" t="str">
        <f t="shared" si="180"/>
        <v>OK</v>
      </c>
    </row>
    <row r="5569" spans="1:20" x14ac:dyDescent="0.25">
      <c r="A5569" s="1">
        <v>203059999</v>
      </c>
      <c r="B5569" s="1" t="str">
        <f>VLOOKUP(A5569,[1]Maestra!A$1:C$746,2,0)</f>
        <v>ACCRGAHI6</v>
      </c>
      <c r="C5569" s="1" t="str">
        <f>VLOOKUP(A5569,[1]Maestra!A$1:C$746,3,0)</f>
        <v>Crédito con Garantia Hipotecaria</v>
      </c>
      <c r="D5569" s="1" t="s">
        <v>26</v>
      </c>
      <c r="E5569" s="1" t="s">
        <v>316</v>
      </c>
      <c r="F5569" s="1">
        <v>1</v>
      </c>
      <c r="G5569" s="1">
        <v>901</v>
      </c>
      <c r="H5569" s="1" t="s">
        <v>490</v>
      </c>
      <c r="I5569" s="1">
        <v>9999</v>
      </c>
      <c r="J5569" s="1" t="s">
        <v>491</v>
      </c>
      <c r="L5569" s="1" t="s">
        <v>454</v>
      </c>
      <c r="Q5569" s="2" t="s">
        <v>37</v>
      </c>
      <c r="R5569" s="1" t="s">
        <v>492</v>
      </c>
      <c r="S5569" s="1" t="str">
        <f t="shared" si="181"/>
        <v>HPC|CE|1|901|B|9999|DP||CCNR||</v>
      </c>
      <c r="T5569" s="2" t="str">
        <f t="shared" si="180"/>
        <v>OK</v>
      </c>
    </row>
    <row r="5570" spans="1:20" x14ac:dyDescent="0.25">
      <c r="A5570" s="1">
        <v>203059999</v>
      </c>
      <c r="B5570" s="1" t="str">
        <f>VLOOKUP(A5570,[1]Maestra!A$1:C$746,2,0)</f>
        <v>ACCRGAHI6</v>
      </c>
      <c r="C5570" s="1" t="str">
        <f>VLOOKUP(A5570,[1]Maestra!A$1:C$746,3,0)</f>
        <v>Crédito con Garantia Hipotecaria</v>
      </c>
      <c r="D5570" s="1" t="s">
        <v>26</v>
      </c>
      <c r="E5570" s="1" t="s">
        <v>316</v>
      </c>
      <c r="F5570" s="1">
        <v>1</v>
      </c>
      <c r="G5570" s="1">
        <v>901</v>
      </c>
      <c r="H5570" s="1" t="s">
        <v>490</v>
      </c>
      <c r="I5570" s="1">
        <v>9999</v>
      </c>
      <c r="J5570" s="1" t="s">
        <v>493</v>
      </c>
      <c r="L5570" s="1" t="s">
        <v>454</v>
      </c>
      <c r="Q5570" s="2" t="s">
        <v>37</v>
      </c>
      <c r="R5570" s="1" t="s">
        <v>492</v>
      </c>
      <c r="S5570" s="1" t="str">
        <f t="shared" si="181"/>
        <v>HPC|CE|1|901|B|9999|N||CCNR||</v>
      </c>
      <c r="T5570" s="2" t="str">
        <f t="shared" si="180"/>
        <v>OK</v>
      </c>
    </row>
    <row r="5571" spans="1:20" x14ac:dyDescent="0.25">
      <c r="A5571" s="1">
        <v>203059999</v>
      </c>
      <c r="B5571" s="1" t="str">
        <f>VLOOKUP(A5571,[1]Maestra!A$1:C$746,2,0)</f>
        <v>ACCRGAHI6</v>
      </c>
      <c r="C5571" s="1" t="str">
        <f>VLOOKUP(A5571,[1]Maestra!A$1:C$746,3,0)</f>
        <v>Crédito con Garantia Hipotecaria</v>
      </c>
      <c r="D5571" s="1" t="s">
        <v>26</v>
      </c>
      <c r="E5571" s="1" t="s">
        <v>316</v>
      </c>
      <c r="F5571" s="1">
        <v>1</v>
      </c>
      <c r="G5571" s="1">
        <v>901</v>
      </c>
      <c r="H5571" s="1" t="s">
        <v>415</v>
      </c>
      <c r="I5571" s="1">
        <v>9999</v>
      </c>
      <c r="J5571" s="1" t="s">
        <v>491</v>
      </c>
      <c r="L5571" s="1" t="s">
        <v>454</v>
      </c>
      <c r="Q5571" s="2" t="s">
        <v>37</v>
      </c>
      <c r="R5571" s="1" t="s">
        <v>492</v>
      </c>
      <c r="S5571" s="1" t="str">
        <f t="shared" si="181"/>
        <v>HPC|CE|1|901|S|9999|DP||CCNR||</v>
      </c>
      <c r="T5571" s="2" t="str">
        <f t="shared" ref="T5571:T5634" si="182">IF(COUNTIFS($D$2:$D$20413,D5571,$S$2:$S$20413,S5571,$A$2:$A$20413,"&lt;&gt;"&amp;A5571)&gt;0,"Conflicto","OK")</f>
        <v>OK</v>
      </c>
    </row>
    <row r="5572" spans="1:20" x14ac:dyDescent="0.25">
      <c r="A5572" s="1">
        <v>203059999</v>
      </c>
      <c r="B5572" s="1" t="str">
        <f>VLOOKUP(A5572,[1]Maestra!A$1:C$746,2,0)</f>
        <v>ACCRGAHI6</v>
      </c>
      <c r="C5572" s="1" t="str">
        <f>VLOOKUP(A5572,[1]Maestra!A$1:C$746,3,0)</f>
        <v>Crédito con Garantia Hipotecaria</v>
      </c>
      <c r="D5572" s="1" t="s">
        <v>26</v>
      </c>
      <c r="E5572" s="1" t="s">
        <v>316</v>
      </c>
      <c r="F5572" s="1">
        <v>1</v>
      </c>
      <c r="G5572" s="1">
        <v>901</v>
      </c>
      <c r="H5572" s="1" t="s">
        <v>415</v>
      </c>
      <c r="I5572" s="1">
        <v>9999</v>
      </c>
      <c r="J5572" s="1" t="s">
        <v>493</v>
      </c>
      <c r="L5572" s="1" t="s">
        <v>454</v>
      </c>
      <c r="Q5572" s="2" t="s">
        <v>37</v>
      </c>
      <c r="R5572" s="1" t="s">
        <v>492</v>
      </c>
      <c r="S5572" s="1" t="str">
        <f t="shared" si="181"/>
        <v>HPC|CE|1|901|S|9999|N||CCNR||</v>
      </c>
      <c r="T5572" s="2" t="str">
        <f t="shared" si="182"/>
        <v>OK</v>
      </c>
    </row>
    <row r="5573" spans="1:20" x14ac:dyDescent="0.25">
      <c r="A5573" s="1">
        <v>203059999</v>
      </c>
      <c r="B5573" s="1" t="str">
        <f>VLOOKUP(A5573,[1]Maestra!A$1:C$746,2,0)</f>
        <v>ACCRGAHI6</v>
      </c>
      <c r="C5573" s="1" t="str">
        <f>VLOOKUP(A5573,[1]Maestra!A$1:C$746,3,0)</f>
        <v>Crédito con Garantia Hipotecaria</v>
      </c>
      <c r="D5573" s="1" t="s">
        <v>26</v>
      </c>
      <c r="E5573" s="1" t="s">
        <v>316</v>
      </c>
      <c r="F5573" s="1">
        <v>1</v>
      </c>
      <c r="G5573" s="1">
        <v>901</v>
      </c>
      <c r="H5573" s="1" t="s">
        <v>448</v>
      </c>
      <c r="I5573" s="1">
        <v>9999</v>
      </c>
      <c r="J5573" s="1" t="s">
        <v>491</v>
      </c>
      <c r="L5573" s="1" t="s">
        <v>454</v>
      </c>
      <c r="Q5573" s="2" t="s">
        <v>37</v>
      </c>
      <c r="R5573" s="1" t="s">
        <v>492</v>
      </c>
      <c r="S5573" s="1" t="str">
        <f t="shared" si="181"/>
        <v>HPC|CE|1|901|V|9999|DP||CCNR||</v>
      </c>
      <c r="T5573" s="2" t="str">
        <f t="shared" si="182"/>
        <v>OK</v>
      </c>
    </row>
    <row r="5574" spans="1:20" x14ac:dyDescent="0.25">
      <c r="A5574" s="1">
        <v>203059999</v>
      </c>
      <c r="B5574" s="1" t="str">
        <f>VLOOKUP(A5574,[1]Maestra!A$1:C$746,2,0)</f>
        <v>ACCRGAHI6</v>
      </c>
      <c r="C5574" s="1" t="str">
        <f>VLOOKUP(A5574,[1]Maestra!A$1:C$746,3,0)</f>
        <v>Crédito con Garantia Hipotecaria</v>
      </c>
      <c r="D5574" s="1" t="s">
        <v>26</v>
      </c>
      <c r="E5574" s="1" t="s">
        <v>316</v>
      </c>
      <c r="F5574" s="1">
        <v>1</v>
      </c>
      <c r="G5574" s="1">
        <v>901</v>
      </c>
      <c r="H5574" s="1" t="s">
        <v>448</v>
      </c>
      <c r="I5574" s="1">
        <v>9999</v>
      </c>
      <c r="J5574" s="1" t="s">
        <v>491</v>
      </c>
      <c r="K5574" s="1" t="s">
        <v>494</v>
      </c>
      <c r="L5574" s="1" t="s">
        <v>454</v>
      </c>
      <c r="Q5574" s="2" t="s">
        <v>37</v>
      </c>
      <c r="R5574" s="1" t="s">
        <v>492</v>
      </c>
      <c r="S5574" s="1" t="str">
        <f t="shared" si="181"/>
        <v>HPC|CE|1|901|V|9999|DP|DFE|CCNR||</v>
      </c>
      <c r="T5574" s="2" t="str">
        <f t="shared" si="182"/>
        <v>OK</v>
      </c>
    </row>
    <row r="5575" spans="1:20" x14ac:dyDescent="0.25">
      <c r="A5575" s="1">
        <v>203059999</v>
      </c>
      <c r="B5575" s="1" t="str">
        <f>VLOOKUP(A5575,[1]Maestra!A$1:C$746,2,0)</f>
        <v>ACCRGAHI6</v>
      </c>
      <c r="C5575" s="1" t="str">
        <f>VLOOKUP(A5575,[1]Maestra!A$1:C$746,3,0)</f>
        <v>Crédito con Garantia Hipotecaria</v>
      </c>
      <c r="D5575" s="1" t="s">
        <v>26</v>
      </c>
      <c r="E5575" s="1" t="s">
        <v>316</v>
      </c>
      <c r="F5575" s="1">
        <v>1</v>
      </c>
      <c r="G5575" s="1">
        <v>901</v>
      </c>
      <c r="H5575" s="1" t="s">
        <v>448</v>
      </c>
      <c r="I5575" s="1">
        <v>9999</v>
      </c>
      <c r="J5575" s="1" t="s">
        <v>493</v>
      </c>
      <c r="L5575" s="1" t="s">
        <v>454</v>
      </c>
      <c r="Q5575" s="2" t="s">
        <v>37</v>
      </c>
      <c r="R5575" s="1" t="s">
        <v>492</v>
      </c>
      <c r="S5575" s="1" t="str">
        <f t="shared" si="181"/>
        <v>HPC|CE|1|901|V|9999|N||CCNR||</v>
      </c>
      <c r="T5575" s="2" t="str">
        <f t="shared" si="182"/>
        <v>OK</v>
      </c>
    </row>
    <row r="5576" spans="1:20" x14ac:dyDescent="0.25">
      <c r="A5576" s="1">
        <v>203059999</v>
      </c>
      <c r="B5576" s="1" t="str">
        <f>VLOOKUP(A5576,[1]Maestra!A$1:C$746,2,0)</f>
        <v>ACCRGAHI6</v>
      </c>
      <c r="C5576" s="1" t="str">
        <f>VLOOKUP(A5576,[1]Maestra!A$1:C$746,3,0)</f>
        <v>Crédito con Garantia Hipotecaria</v>
      </c>
      <c r="D5576" s="1" t="s">
        <v>26</v>
      </c>
      <c r="E5576" s="1" t="s">
        <v>316</v>
      </c>
      <c r="F5576" s="1">
        <v>1</v>
      </c>
      <c r="G5576" s="1">
        <v>901</v>
      </c>
      <c r="H5576" s="1" t="s">
        <v>448</v>
      </c>
      <c r="I5576" s="1">
        <v>9999</v>
      </c>
      <c r="J5576" s="1" t="s">
        <v>493</v>
      </c>
      <c r="K5576" s="1" t="s">
        <v>494</v>
      </c>
      <c r="L5576" s="1" t="s">
        <v>454</v>
      </c>
      <c r="Q5576" s="2" t="s">
        <v>37</v>
      </c>
      <c r="R5576" s="1" t="s">
        <v>492</v>
      </c>
      <c r="S5576" s="1" t="str">
        <f t="shared" si="181"/>
        <v>HPC|CE|1|901|V|9999|N|DFE|CCNR||</v>
      </c>
      <c r="T5576" s="2" t="str">
        <f t="shared" si="182"/>
        <v>OK</v>
      </c>
    </row>
    <row r="5577" spans="1:20" x14ac:dyDescent="0.25">
      <c r="A5577" s="1">
        <v>1203029999</v>
      </c>
      <c r="B5577" s="1" t="str">
        <f>VLOOKUP(A5577,[1]Maestra!A$1:C$746,2,0)</f>
        <v>ACPCEFCO6</v>
      </c>
      <c r="C5577" s="1" t="str">
        <f>VLOOKUP(A5577,[1]Maestra!A$1:C$746,3,0)</f>
        <v>Préstamo Crédito Efectivo Colaboradores</v>
      </c>
      <c r="D5577" s="1" t="s">
        <v>26</v>
      </c>
      <c r="E5577" s="1" t="s">
        <v>316</v>
      </c>
      <c r="F5577" s="1">
        <v>1</v>
      </c>
      <c r="G5577" s="1">
        <v>902</v>
      </c>
      <c r="H5577" s="1" t="s">
        <v>448</v>
      </c>
      <c r="I5577" s="1">
        <v>9999</v>
      </c>
      <c r="J5577" s="1" t="s">
        <v>491</v>
      </c>
      <c r="L5577" s="1" t="s">
        <v>454</v>
      </c>
      <c r="Q5577" s="2" t="s">
        <v>37</v>
      </c>
      <c r="R5577" s="1" t="s">
        <v>492</v>
      </c>
      <c r="S5577" s="1" t="str">
        <f t="shared" si="181"/>
        <v>HPC|CE|1|902|V|9999|DP||CCNR||</v>
      </c>
      <c r="T5577" s="2" t="str">
        <f t="shared" si="182"/>
        <v>OK</v>
      </c>
    </row>
    <row r="5578" spans="1:20" x14ac:dyDescent="0.25">
      <c r="A5578" s="1">
        <v>1203029999</v>
      </c>
      <c r="B5578" s="1" t="str">
        <f>VLOOKUP(A5578,[1]Maestra!A$1:C$746,2,0)</f>
        <v>ACPCEFCO6</v>
      </c>
      <c r="C5578" s="1" t="str">
        <f>VLOOKUP(A5578,[1]Maestra!A$1:C$746,3,0)</f>
        <v>Préstamo Crédito Efectivo Colaboradores</v>
      </c>
      <c r="D5578" s="1" t="s">
        <v>26</v>
      </c>
      <c r="E5578" s="1" t="s">
        <v>316</v>
      </c>
      <c r="F5578" s="1">
        <v>1</v>
      </c>
      <c r="G5578" s="1">
        <v>902</v>
      </c>
      <c r="H5578" s="1" t="s">
        <v>448</v>
      </c>
      <c r="I5578" s="1">
        <v>9999</v>
      </c>
      <c r="J5578" s="1" t="s">
        <v>491</v>
      </c>
      <c r="K5578" s="1" t="s">
        <v>494</v>
      </c>
      <c r="L5578" s="1" t="s">
        <v>454</v>
      </c>
      <c r="Q5578" s="2" t="s">
        <v>37</v>
      </c>
      <c r="R5578" s="1" t="s">
        <v>492</v>
      </c>
      <c r="S5578" s="1" t="str">
        <f t="shared" si="181"/>
        <v>HPC|CE|1|902|V|9999|DP|DFE|CCNR||</v>
      </c>
      <c r="T5578" s="2" t="str">
        <f t="shared" si="182"/>
        <v>OK</v>
      </c>
    </row>
    <row r="5579" spans="1:20" x14ac:dyDescent="0.25">
      <c r="A5579" s="1">
        <v>1203029999</v>
      </c>
      <c r="B5579" s="1" t="str">
        <f>VLOOKUP(A5579,[1]Maestra!A$1:C$746,2,0)</f>
        <v>ACPCEFCO6</v>
      </c>
      <c r="C5579" s="1" t="str">
        <f>VLOOKUP(A5579,[1]Maestra!A$1:C$746,3,0)</f>
        <v>Préstamo Crédito Efectivo Colaboradores</v>
      </c>
      <c r="D5579" s="1" t="s">
        <v>26</v>
      </c>
      <c r="E5579" s="1" t="s">
        <v>316</v>
      </c>
      <c r="F5579" s="1">
        <v>1</v>
      </c>
      <c r="G5579" s="1">
        <v>902</v>
      </c>
      <c r="H5579" s="1" t="s">
        <v>448</v>
      </c>
      <c r="I5579" s="1">
        <v>9999</v>
      </c>
      <c r="J5579" s="1" t="s">
        <v>493</v>
      </c>
      <c r="L5579" s="1" t="s">
        <v>454</v>
      </c>
      <c r="Q5579" s="2" t="s">
        <v>37</v>
      </c>
      <c r="R5579" s="1" t="s">
        <v>492</v>
      </c>
      <c r="S5579" s="1" t="str">
        <f t="shared" si="181"/>
        <v>HPC|CE|1|902|V|9999|N||CCNR||</v>
      </c>
      <c r="T5579" s="2" t="str">
        <f t="shared" si="182"/>
        <v>OK</v>
      </c>
    </row>
    <row r="5580" spans="1:20" x14ac:dyDescent="0.25">
      <c r="A5580" s="1">
        <v>1203029999</v>
      </c>
      <c r="B5580" s="1" t="str">
        <f>VLOOKUP(A5580,[1]Maestra!A$1:C$746,2,0)</f>
        <v>ACPCEFCO6</v>
      </c>
      <c r="C5580" s="1" t="str">
        <f>VLOOKUP(A5580,[1]Maestra!A$1:C$746,3,0)</f>
        <v>Préstamo Crédito Efectivo Colaboradores</v>
      </c>
      <c r="D5580" s="1" t="s">
        <v>26</v>
      </c>
      <c r="E5580" s="1" t="s">
        <v>316</v>
      </c>
      <c r="F5580" s="1">
        <v>1</v>
      </c>
      <c r="G5580" s="1">
        <v>902</v>
      </c>
      <c r="H5580" s="1" t="s">
        <v>448</v>
      </c>
      <c r="I5580" s="1">
        <v>9999</v>
      </c>
      <c r="J5580" s="1" t="s">
        <v>493</v>
      </c>
      <c r="K5580" s="1" t="s">
        <v>494</v>
      </c>
      <c r="L5580" s="1" t="s">
        <v>454</v>
      </c>
      <c r="Q5580" s="2" t="s">
        <v>37</v>
      </c>
      <c r="R5580" s="1" t="s">
        <v>492</v>
      </c>
      <c r="S5580" s="1" t="str">
        <f t="shared" si="181"/>
        <v>HPC|CE|1|902|V|9999|N|DFE|CCNR||</v>
      </c>
      <c r="T5580" s="2" t="str">
        <f t="shared" si="182"/>
        <v>OK</v>
      </c>
    </row>
    <row r="5581" spans="1:20" x14ac:dyDescent="0.25">
      <c r="A5581" s="1">
        <v>1203029999</v>
      </c>
      <c r="B5581" s="1" t="str">
        <f>VLOOKUP(A5581,[1]Maestra!A$1:C$746,2,0)</f>
        <v>ACPCEFCO6</v>
      </c>
      <c r="C5581" s="1" t="str">
        <f>VLOOKUP(A5581,[1]Maestra!A$1:C$746,3,0)</f>
        <v>Préstamo Crédito Efectivo Colaboradores</v>
      </c>
      <c r="D5581" s="1" t="s">
        <v>26</v>
      </c>
      <c r="E5581" s="1" t="s">
        <v>316</v>
      </c>
      <c r="F5581" s="1">
        <v>1</v>
      </c>
      <c r="G5581" s="1">
        <v>905</v>
      </c>
      <c r="H5581" s="1" t="s">
        <v>448</v>
      </c>
      <c r="I5581" s="1">
        <v>9999</v>
      </c>
      <c r="J5581" s="1" t="s">
        <v>491</v>
      </c>
      <c r="L5581" s="1" t="s">
        <v>454</v>
      </c>
      <c r="Q5581" s="2" t="s">
        <v>37</v>
      </c>
      <c r="R5581" s="1" t="s">
        <v>492</v>
      </c>
      <c r="S5581" s="1" t="str">
        <f t="shared" si="181"/>
        <v>HPC|CE|1|905|V|9999|DP||CCNR||</v>
      </c>
      <c r="T5581" s="2" t="str">
        <f t="shared" si="182"/>
        <v>OK</v>
      </c>
    </row>
    <row r="5582" spans="1:20" x14ac:dyDescent="0.25">
      <c r="A5582" s="1">
        <v>1203029999</v>
      </c>
      <c r="B5582" s="1" t="str">
        <f>VLOOKUP(A5582,[1]Maestra!A$1:C$746,2,0)</f>
        <v>ACPCEFCO6</v>
      </c>
      <c r="C5582" s="1" t="str">
        <f>VLOOKUP(A5582,[1]Maestra!A$1:C$746,3,0)</f>
        <v>Préstamo Crédito Efectivo Colaboradores</v>
      </c>
      <c r="D5582" s="1" t="s">
        <v>26</v>
      </c>
      <c r="E5582" s="1" t="s">
        <v>316</v>
      </c>
      <c r="F5582" s="1">
        <v>1</v>
      </c>
      <c r="G5582" s="1">
        <v>905</v>
      </c>
      <c r="H5582" s="1" t="s">
        <v>448</v>
      </c>
      <c r="I5582" s="1">
        <v>9999</v>
      </c>
      <c r="J5582" s="1" t="s">
        <v>491</v>
      </c>
      <c r="K5582" s="1" t="s">
        <v>494</v>
      </c>
      <c r="L5582" s="1" t="s">
        <v>454</v>
      </c>
      <c r="Q5582" s="2" t="s">
        <v>37</v>
      </c>
      <c r="R5582" s="1" t="s">
        <v>492</v>
      </c>
      <c r="S5582" s="1" t="str">
        <f t="shared" si="181"/>
        <v>HPC|CE|1|905|V|9999|DP|DFE|CCNR||</v>
      </c>
      <c r="T5582" s="2" t="str">
        <f t="shared" si="182"/>
        <v>OK</v>
      </c>
    </row>
    <row r="5583" spans="1:20" x14ac:dyDescent="0.25">
      <c r="A5583" s="1">
        <v>1203029999</v>
      </c>
      <c r="B5583" s="1" t="str">
        <f>VLOOKUP(A5583,[1]Maestra!A$1:C$746,2,0)</f>
        <v>ACPCEFCO6</v>
      </c>
      <c r="C5583" s="1" t="str">
        <f>VLOOKUP(A5583,[1]Maestra!A$1:C$746,3,0)</f>
        <v>Préstamo Crédito Efectivo Colaboradores</v>
      </c>
      <c r="D5583" s="1" t="s">
        <v>26</v>
      </c>
      <c r="E5583" s="1" t="s">
        <v>316</v>
      </c>
      <c r="F5583" s="1">
        <v>1</v>
      </c>
      <c r="G5583" s="1">
        <v>905</v>
      </c>
      <c r="H5583" s="1" t="s">
        <v>448</v>
      </c>
      <c r="I5583" s="1">
        <v>9999</v>
      </c>
      <c r="J5583" s="1" t="s">
        <v>493</v>
      </c>
      <c r="L5583" s="1" t="s">
        <v>454</v>
      </c>
      <c r="Q5583" s="2" t="s">
        <v>37</v>
      </c>
      <c r="R5583" s="1" t="s">
        <v>492</v>
      </c>
      <c r="S5583" s="1" t="str">
        <f t="shared" si="181"/>
        <v>HPC|CE|1|905|V|9999|N||CCNR||</v>
      </c>
      <c r="T5583" s="2" t="str">
        <f t="shared" si="182"/>
        <v>OK</v>
      </c>
    </row>
    <row r="5584" spans="1:20" x14ac:dyDescent="0.25">
      <c r="A5584" s="1">
        <v>1203029999</v>
      </c>
      <c r="B5584" s="1" t="str">
        <f>VLOOKUP(A5584,[1]Maestra!A$1:C$746,2,0)</f>
        <v>ACPCEFCO6</v>
      </c>
      <c r="C5584" s="1" t="str">
        <f>VLOOKUP(A5584,[1]Maestra!A$1:C$746,3,0)</f>
        <v>Préstamo Crédito Efectivo Colaboradores</v>
      </c>
      <c r="D5584" s="1" t="s">
        <v>26</v>
      </c>
      <c r="E5584" s="1" t="s">
        <v>316</v>
      </c>
      <c r="F5584" s="1">
        <v>1</v>
      </c>
      <c r="G5584" s="1">
        <v>905</v>
      </c>
      <c r="H5584" s="1" t="s">
        <v>448</v>
      </c>
      <c r="I5584" s="1">
        <v>9999</v>
      </c>
      <c r="J5584" s="1" t="s">
        <v>493</v>
      </c>
      <c r="K5584" s="1" t="s">
        <v>494</v>
      </c>
      <c r="L5584" s="1" t="s">
        <v>454</v>
      </c>
      <c r="Q5584" s="2" t="s">
        <v>37</v>
      </c>
      <c r="R5584" s="1" t="s">
        <v>492</v>
      </c>
      <c r="S5584" s="1" t="str">
        <f t="shared" si="181"/>
        <v>HPC|CE|1|905|V|9999|N|DFE|CCNR||</v>
      </c>
      <c r="T5584" s="2" t="str">
        <f t="shared" si="182"/>
        <v>OK</v>
      </c>
    </row>
    <row r="5585" spans="1:20" x14ac:dyDescent="0.25">
      <c r="A5585" s="1">
        <v>203129999</v>
      </c>
      <c r="B5585" s="1" t="str">
        <f>VLOOKUP(A5585,[1]Maestra!A$1:C$746,2,0)</f>
        <v>ACPPGAOF7</v>
      </c>
      <c r="C5585" s="1" t="str">
        <f>VLOOKUP(A5585,[1]Maestra!A$1:C$746,3,0)</f>
        <v>Préstamo Personal con Garantía Oficina</v>
      </c>
      <c r="D5585" s="1" t="s">
        <v>26</v>
      </c>
      <c r="E5585" s="1" t="s">
        <v>316</v>
      </c>
      <c r="F5585" s="1">
        <v>1</v>
      </c>
      <c r="G5585" s="1">
        <v>1001</v>
      </c>
      <c r="H5585" s="1" t="s">
        <v>490</v>
      </c>
      <c r="I5585" s="1">
        <v>9999</v>
      </c>
      <c r="J5585" s="1" t="s">
        <v>491</v>
      </c>
      <c r="L5585" s="1" t="s">
        <v>454</v>
      </c>
      <c r="Q5585" s="2" t="s">
        <v>37</v>
      </c>
      <c r="R5585" s="1" t="s">
        <v>492</v>
      </c>
      <c r="S5585" s="1" t="str">
        <f t="shared" si="181"/>
        <v>HPC|CE|1|1001|B|9999|DP||CCNR||</v>
      </c>
      <c r="T5585" s="2" t="str">
        <f t="shared" si="182"/>
        <v>OK</v>
      </c>
    </row>
    <row r="5586" spans="1:20" x14ac:dyDescent="0.25">
      <c r="A5586" s="1">
        <v>203129999</v>
      </c>
      <c r="B5586" s="1" t="str">
        <f>VLOOKUP(A5586,[1]Maestra!A$1:C$746,2,0)</f>
        <v>ACPPGAOF7</v>
      </c>
      <c r="C5586" s="1" t="str">
        <f>VLOOKUP(A5586,[1]Maestra!A$1:C$746,3,0)</f>
        <v>Préstamo Personal con Garantía Oficina</v>
      </c>
      <c r="D5586" s="1" t="s">
        <v>26</v>
      </c>
      <c r="E5586" s="1" t="s">
        <v>316</v>
      </c>
      <c r="F5586" s="1">
        <v>1</v>
      </c>
      <c r="G5586" s="1">
        <v>1001</v>
      </c>
      <c r="H5586" s="1" t="s">
        <v>490</v>
      </c>
      <c r="I5586" s="1">
        <v>9999</v>
      </c>
      <c r="J5586" s="1" t="s">
        <v>493</v>
      </c>
      <c r="L5586" s="1" t="s">
        <v>454</v>
      </c>
      <c r="Q5586" s="2" t="s">
        <v>37</v>
      </c>
      <c r="R5586" s="1" t="s">
        <v>492</v>
      </c>
      <c r="S5586" s="1" t="str">
        <f t="shared" si="181"/>
        <v>HPC|CE|1|1001|B|9999|N||CCNR||</v>
      </c>
      <c r="T5586" s="2" t="str">
        <f t="shared" si="182"/>
        <v>OK</v>
      </c>
    </row>
    <row r="5587" spans="1:20" x14ac:dyDescent="0.25">
      <c r="A5587" s="1">
        <v>203129999</v>
      </c>
      <c r="B5587" s="1" t="str">
        <f>VLOOKUP(A5587,[1]Maestra!A$1:C$746,2,0)</f>
        <v>ACPPGAOF7</v>
      </c>
      <c r="C5587" s="1" t="str">
        <f>VLOOKUP(A5587,[1]Maestra!A$1:C$746,3,0)</f>
        <v>Préstamo Personal con Garantía Oficina</v>
      </c>
      <c r="D5587" s="1" t="s">
        <v>26</v>
      </c>
      <c r="E5587" s="1" t="s">
        <v>316</v>
      </c>
      <c r="F5587" s="1">
        <v>1</v>
      </c>
      <c r="G5587" s="1">
        <v>1001</v>
      </c>
      <c r="H5587" s="1" t="s">
        <v>415</v>
      </c>
      <c r="I5587" s="1">
        <v>9999</v>
      </c>
      <c r="J5587" s="1" t="s">
        <v>491</v>
      </c>
      <c r="L5587" s="1" t="s">
        <v>454</v>
      </c>
      <c r="Q5587" s="2" t="s">
        <v>37</v>
      </c>
      <c r="R5587" s="1" t="s">
        <v>492</v>
      </c>
      <c r="S5587" s="1" t="str">
        <f t="shared" si="181"/>
        <v>HPC|CE|1|1001|S|9999|DP||CCNR||</v>
      </c>
      <c r="T5587" s="2" t="str">
        <f t="shared" si="182"/>
        <v>OK</v>
      </c>
    </row>
    <row r="5588" spans="1:20" x14ac:dyDescent="0.25">
      <c r="A5588" s="1">
        <v>203129999</v>
      </c>
      <c r="B5588" s="1" t="str">
        <f>VLOOKUP(A5588,[1]Maestra!A$1:C$746,2,0)</f>
        <v>ACPPGAOF7</v>
      </c>
      <c r="C5588" s="1" t="str">
        <f>VLOOKUP(A5588,[1]Maestra!A$1:C$746,3,0)</f>
        <v>Préstamo Personal con Garantía Oficina</v>
      </c>
      <c r="D5588" s="1" t="s">
        <v>26</v>
      </c>
      <c r="E5588" s="1" t="s">
        <v>316</v>
      </c>
      <c r="F5588" s="1">
        <v>1</v>
      </c>
      <c r="G5588" s="1">
        <v>1001</v>
      </c>
      <c r="H5588" s="1" t="s">
        <v>415</v>
      </c>
      <c r="I5588" s="1">
        <v>9999</v>
      </c>
      <c r="J5588" s="1" t="s">
        <v>493</v>
      </c>
      <c r="L5588" s="1" t="s">
        <v>454</v>
      </c>
      <c r="Q5588" s="2" t="s">
        <v>37</v>
      </c>
      <c r="R5588" s="1" t="s">
        <v>492</v>
      </c>
      <c r="S5588" s="1" t="str">
        <f t="shared" si="181"/>
        <v>HPC|CE|1|1001|S|9999|N||CCNR||</v>
      </c>
      <c r="T5588" s="2" t="str">
        <f t="shared" si="182"/>
        <v>OK</v>
      </c>
    </row>
    <row r="5589" spans="1:20" x14ac:dyDescent="0.25">
      <c r="A5589" s="1">
        <v>203129999</v>
      </c>
      <c r="B5589" s="1" t="str">
        <f>VLOOKUP(A5589,[1]Maestra!A$1:C$746,2,0)</f>
        <v>ACPPGAOF7</v>
      </c>
      <c r="C5589" s="1" t="str">
        <f>VLOOKUP(A5589,[1]Maestra!A$1:C$746,3,0)</f>
        <v>Préstamo Personal con Garantía Oficina</v>
      </c>
      <c r="D5589" s="1" t="s">
        <v>26</v>
      </c>
      <c r="E5589" s="1" t="s">
        <v>316</v>
      </c>
      <c r="F5589" s="1">
        <v>1</v>
      </c>
      <c r="G5589" s="1">
        <v>1001</v>
      </c>
      <c r="H5589" s="1" t="s">
        <v>448</v>
      </c>
      <c r="I5589" s="1">
        <v>9999</v>
      </c>
      <c r="J5589" s="1" t="s">
        <v>491</v>
      </c>
      <c r="L5589" s="1" t="s">
        <v>454</v>
      </c>
      <c r="Q5589" s="2" t="s">
        <v>37</v>
      </c>
      <c r="R5589" s="1" t="s">
        <v>492</v>
      </c>
      <c r="S5589" s="1" t="str">
        <f t="shared" si="181"/>
        <v>HPC|CE|1|1001|V|9999|DP||CCNR||</v>
      </c>
      <c r="T5589" s="2" t="str">
        <f t="shared" si="182"/>
        <v>OK</v>
      </c>
    </row>
    <row r="5590" spans="1:20" x14ac:dyDescent="0.25">
      <c r="A5590" s="1">
        <v>203129999</v>
      </c>
      <c r="B5590" s="1" t="str">
        <f>VLOOKUP(A5590,[1]Maestra!A$1:C$746,2,0)</f>
        <v>ACPPGAOF7</v>
      </c>
      <c r="C5590" s="1" t="str">
        <f>VLOOKUP(A5590,[1]Maestra!A$1:C$746,3,0)</f>
        <v>Préstamo Personal con Garantía Oficina</v>
      </c>
      <c r="D5590" s="1" t="s">
        <v>26</v>
      </c>
      <c r="E5590" s="1" t="s">
        <v>316</v>
      </c>
      <c r="F5590" s="1">
        <v>1</v>
      </c>
      <c r="G5590" s="1">
        <v>1001</v>
      </c>
      <c r="H5590" s="1" t="s">
        <v>448</v>
      </c>
      <c r="I5590" s="1">
        <v>9999</v>
      </c>
      <c r="J5590" s="1" t="s">
        <v>491</v>
      </c>
      <c r="K5590" s="1" t="s">
        <v>494</v>
      </c>
      <c r="L5590" s="1" t="s">
        <v>454</v>
      </c>
      <c r="Q5590" s="2" t="s">
        <v>37</v>
      </c>
      <c r="R5590" s="1" t="s">
        <v>492</v>
      </c>
      <c r="S5590" s="1" t="str">
        <f t="shared" si="181"/>
        <v>HPC|CE|1|1001|V|9999|DP|DFE|CCNR||</v>
      </c>
      <c r="T5590" s="2" t="str">
        <f t="shared" si="182"/>
        <v>OK</v>
      </c>
    </row>
    <row r="5591" spans="1:20" x14ac:dyDescent="0.25">
      <c r="A5591" s="1">
        <v>203129999</v>
      </c>
      <c r="B5591" s="1" t="str">
        <f>VLOOKUP(A5591,[1]Maestra!A$1:C$746,2,0)</f>
        <v>ACPPGAOF7</v>
      </c>
      <c r="C5591" s="1" t="str">
        <f>VLOOKUP(A5591,[1]Maestra!A$1:C$746,3,0)</f>
        <v>Préstamo Personal con Garantía Oficina</v>
      </c>
      <c r="D5591" s="1" t="s">
        <v>26</v>
      </c>
      <c r="E5591" s="1" t="s">
        <v>316</v>
      </c>
      <c r="F5591" s="1">
        <v>1</v>
      </c>
      <c r="G5591" s="1">
        <v>1001</v>
      </c>
      <c r="H5591" s="1" t="s">
        <v>448</v>
      </c>
      <c r="I5591" s="1">
        <v>9999</v>
      </c>
      <c r="J5591" s="1" t="s">
        <v>493</v>
      </c>
      <c r="L5591" s="1" t="s">
        <v>454</v>
      </c>
      <c r="Q5591" s="2" t="s">
        <v>37</v>
      </c>
      <c r="R5591" s="1" t="s">
        <v>492</v>
      </c>
      <c r="S5591" s="1" t="str">
        <f t="shared" si="181"/>
        <v>HPC|CE|1|1001|V|9999|N||CCNR||</v>
      </c>
      <c r="T5591" s="2" t="str">
        <f t="shared" si="182"/>
        <v>OK</v>
      </c>
    </row>
    <row r="5592" spans="1:20" x14ac:dyDescent="0.25">
      <c r="A5592" s="1">
        <v>203129999</v>
      </c>
      <c r="B5592" s="1" t="str">
        <f>VLOOKUP(A5592,[1]Maestra!A$1:C$746,2,0)</f>
        <v>ACPPGAOF7</v>
      </c>
      <c r="C5592" s="1" t="str">
        <f>VLOOKUP(A5592,[1]Maestra!A$1:C$746,3,0)</f>
        <v>Préstamo Personal con Garantía Oficina</v>
      </c>
      <c r="D5592" s="1" t="s">
        <v>26</v>
      </c>
      <c r="E5592" s="1" t="s">
        <v>316</v>
      </c>
      <c r="F5592" s="1">
        <v>1</v>
      </c>
      <c r="G5592" s="1">
        <v>1001</v>
      </c>
      <c r="H5592" s="1" t="s">
        <v>448</v>
      </c>
      <c r="I5592" s="1">
        <v>9999</v>
      </c>
      <c r="J5592" s="1" t="s">
        <v>493</v>
      </c>
      <c r="K5592" s="1" t="s">
        <v>494</v>
      </c>
      <c r="L5592" s="1" t="s">
        <v>454</v>
      </c>
      <c r="Q5592" s="2" t="s">
        <v>37</v>
      </c>
      <c r="R5592" s="1" t="s">
        <v>492</v>
      </c>
      <c r="S5592" s="1" t="str">
        <f t="shared" si="181"/>
        <v>HPC|CE|1|1001|V|9999|N|DFE|CCNR||</v>
      </c>
      <c r="T5592" s="2" t="str">
        <f t="shared" si="182"/>
        <v>OK</v>
      </c>
    </row>
    <row r="5593" spans="1:20" x14ac:dyDescent="0.25">
      <c r="A5593" s="1">
        <v>203129999</v>
      </c>
      <c r="B5593" s="1" t="str">
        <f>VLOOKUP(A5593,[1]Maestra!A$1:C$746,2,0)</f>
        <v>ACPPGAOF7</v>
      </c>
      <c r="C5593" s="1" t="str">
        <f>VLOOKUP(A5593,[1]Maestra!A$1:C$746,3,0)</f>
        <v>Préstamo Personal con Garantía Oficina</v>
      </c>
      <c r="D5593" s="1" t="s">
        <v>26</v>
      </c>
      <c r="E5593" s="1" t="s">
        <v>316</v>
      </c>
      <c r="F5593" s="1">
        <v>1</v>
      </c>
      <c r="G5593" s="1">
        <v>1005</v>
      </c>
      <c r="H5593" s="1" t="s">
        <v>448</v>
      </c>
      <c r="I5593" s="1">
        <v>9999</v>
      </c>
      <c r="J5593" s="1" t="s">
        <v>493</v>
      </c>
      <c r="L5593" s="1" t="s">
        <v>454</v>
      </c>
      <c r="Q5593" s="2" t="s">
        <v>37</v>
      </c>
      <c r="R5593" s="1" t="s">
        <v>492</v>
      </c>
      <c r="S5593" s="1" t="str">
        <f t="shared" si="181"/>
        <v>HPC|CE|1|1005|V|9999|N||CCNR||</v>
      </c>
      <c r="T5593" s="2" t="str">
        <f t="shared" si="182"/>
        <v>OK</v>
      </c>
    </row>
    <row r="5594" spans="1:20" x14ac:dyDescent="0.25">
      <c r="A5594" s="1">
        <v>203129999</v>
      </c>
      <c r="B5594" s="1" t="str">
        <f>VLOOKUP(A5594,[1]Maestra!A$1:C$746,2,0)</f>
        <v>ACPPGAOF7</v>
      </c>
      <c r="C5594" s="1" t="str">
        <f>VLOOKUP(A5594,[1]Maestra!A$1:C$746,3,0)</f>
        <v>Préstamo Personal con Garantía Oficina</v>
      </c>
      <c r="D5594" s="1" t="s">
        <v>26</v>
      </c>
      <c r="E5594" s="1" t="s">
        <v>316</v>
      </c>
      <c r="F5594" s="1">
        <v>1</v>
      </c>
      <c r="G5594" s="1">
        <v>1005</v>
      </c>
      <c r="H5594" s="1" t="s">
        <v>448</v>
      </c>
      <c r="I5594" s="1">
        <v>9999</v>
      </c>
      <c r="J5594" s="1" t="s">
        <v>493</v>
      </c>
      <c r="K5594" s="1" t="s">
        <v>494</v>
      </c>
      <c r="L5594" s="1" t="s">
        <v>454</v>
      </c>
      <c r="Q5594" s="2" t="s">
        <v>37</v>
      </c>
      <c r="R5594" s="1" t="s">
        <v>492</v>
      </c>
      <c r="S5594" s="1" t="str">
        <f t="shared" si="181"/>
        <v>HPC|CE|1|1005|V|9999|N|DFE|CCNR||</v>
      </c>
      <c r="T5594" s="2" t="str">
        <f t="shared" si="182"/>
        <v>OK</v>
      </c>
    </row>
    <row r="5595" spans="1:20" x14ac:dyDescent="0.25">
      <c r="A5595" s="1">
        <v>203059999</v>
      </c>
      <c r="B5595" s="1" t="str">
        <f>VLOOKUP(A5595,[1]Maestra!A$1:C$746,2,0)</f>
        <v>ACCRGAHI6</v>
      </c>
      <c r="C5595" s="1" t="str">
        <f>VLOOKUP(A5595,[1]Maestra!A$1:C$746,3,0)</f>
        <v>Crédito con Garantia Hipotecaria</v>
      </c>
      <c r="D5595" s="1" t="s">
        <v>26</v>
      </c>
      <c r="E5595" s="1" t="s">
        <v>316</v>
      </c>
      <c r="F5595" s="1">
        <v>1</v>
      </c>
      <c r="G5595" s="1">
        <v>9999</v>
      </c>
      <c r="H5595" s="1" t="s">
        <v>448</v>
      </c>
      <c r="I5595" s="1">
        <v>9999</v>
      </c>
      <c r="J5595" s="1" t="s">
        <v>491</v>
      </c>
      <c r="L5595" s="1" t="s">
        <v>325</v>
      </c>
      <c r="Q5595" s="2" t="s">
        <v>37</v>
      </c>
      <c r="R5595" s="1" t="s">
        <v>492</v>
      </c>
      <c r="S5595" s="1" t="str">
        <f t="shared" si="181"/>
        <v>HPC|CE|1|9999|V|9999|DP||CMED||</v>
      </c>
      <c r="T5595" s="2" t="str">
        <f t="shared" si="182"/>
        <v>OK</v>
      </c>
    </row>
    <row r="5596" spans="1:20" x14ac:dyDescent="0.25">
      <c r="A5596" s="1">
        <v>203059999</v>
      </c>
      <c r="B5596" s="1" t="str">
        <f>VLOOKUP(A5596,[1]Maestra!A$1:C$746,2,0)</f>
        <v>ACCRGAHI6</v>
      </c>
      <c r="C5596" s="1" t="str">
        <f>VLOOKUP(A5596,[1]Maestra!A$1:C$746,3,0)</f>
        <v>Crédito con Garantia Hipotecaria</v>
      </c>
      <c r="D5596" s="1" t="s">
        <v>26</v>
      </c>
      <c r="E5596" s="1" t="s">
        <v>316</v>
      </c>
      <c r="F5596" s="1">
        <v>1</v>
      </c>
      <c r="G5596" s="1">
        <v>9999</v>
      </c>
      <c r="H5596" s="1" t="s">
        <v>448</v>
      </c>
      <c r="I5596" s="1">
        <v>9999</v>
      </c>
      <c r="J5596" s="1" t="s">
        <v>491</v>
      </c>
      <c r="K5596" s="1" t="s">
        <v>494</v>
      </c>
      <c r="L5596" s="1" t="s">
        <v>325</v>
      </c>
      <c r="Q5596" s="2" t="s">
        <v>37</v>
      </c>
      <c r="R5596" s="1" t="s">
        <v>492</v>
      </c>
      <c r="S5596" s="1" t="str">
        <f t="shared" si="181"/>
        <v>HPC|CE|1|9999|V|9999|DP|DFE|CMED||</v>
      </c>
      <c r="T5596" s="2" t="str">
        <f t="shared" si="182"/>
        <v>OK</v>
      </c>
    </row>
    <row r="5597" spans="1:20" x14ac:dyDescent="0.25">
      <c r="A5597" s="1">
        <v>203059999</v>
      </c>
      <c r="B5597" s="1" t="str">
        <f>VLOOKUP(A5597,[1]Maestra!A$1:C$746,2,0)</f>
        <v>ACCRGAHI6</v>
      </c>
      <c r="C5597" s="1" t="str">
        <f>VLOOKUP(A5597,[1]Maestra!A$1:C$746,3,0)</f>
        <v>Crédito con Garantia Hipotecaria</v>
      </c>
      <c r="D5597" s="1" t="s">
        <v>26</v>
      </c>
      <c r="E5597" s="1" t="s">
        <v>316</v>
      </c>
      <c r="F5597" s="1">
        <v>1</v>
      </c>
      <c r="G5597" s="1">
        <v>9999</v>
      </c>
      <c r="H5597" s="1" t="s">
        <v>448</v>
      </c>
      <c r="I5597" s="1">
        <v>9999</v>
      </c>
      <c r="J5597" s="1" t="s">
        <v>493</v>
      </c>
      <c r="L5597" s="1" t="s">
        <v>325</v>
      </c>
      <c r="Q5597" s="2" t="s">
        <v>37</v>
      </c>
      <c r="R5597" s="1" t="s">
        <v>492</v>
      </c>
      <c r="S5597" s="1" t="str">
        <f t="shared" si="181"/>
        <v>HPC|CE|1|9999|V|9999|N||CMED||</v>
      </c>
      <c r="T5597" s="2" t="str">
        <f t="shared" si="182"/>
        <v>OK</v>
      </c>
    </row>
    <row r="5598" spans="1:20" x14ac:dyDescent="0.25">
      <c r="A5598" s="1">
        <v>203059999</v>
      </c>
      <c r="B5598" s="1" t="str">
        <f>VLOOKUP(A5598,[1]Maestra!A$1:C$746,2,0)</f>
        <v>ACCRGAHI6</v>
      </c>
      <c r="C5598" s="1" t="str">
        <f>VLOOKUP(A5598,[1]Maestra!A$1:C$746,3,0)</f>
        <v>Crédito con Garantia Hipotecaria</v>
      </c>
      <c r="D5598" s="1" t="s">
        <v>26</v>
      </c>
      <c r="E5598" s="1" t="s">
        <v>316</v>
      </c>
      <c r="F5598" s="1">
        <v>1</v>
      </c>
      <c r="G5598" s="1">
        <v>9999</v>
      </c>
      <c r="H5598" s="1" t="s">
        <v>448</v>
      </c>
      <c r="I5598" s="1">
        <v>9999</v>
      </c>
      <c r="J5598" s="1" t="s">
        <v>493</v>
      </c>
      <c r="K5598" s="1" t="s">
        <v>494</v>
      </c>
      <c r="L5598" s="1" t="s">
        <v>325</v>
      </c>
      <c r="Q5598" s="2" t="s">
        <v>37</v>
      </c>
      <c r="R5598" s="1" t="s">
        <v>492</v>
      </c>
      <c r="S5598" s="1" t="str">
        <f t="shared" si="181"/>
        <v>HPC|CE|1|9999|V|9999|N|DFE|CMED||</v>
      </c>
      <c r="T5598" s="2" t="str">
        <f t="shared" si="182"/>
        <v>OK</v>
      </c>
    </row>
    <row r="5599" spans="1:20" x14ac:dyDescent="0.25">
      <c r="A5599" s="1">
        <v>203059999</v>
      </c>
      <c r="B5599" s="1" t="str">
        <f>VLOOKUP(A5599,[1]Maestra!A$1:C$746,2,0)</f>
        <v>ACCRGAHI6</v>
      </c>
      <c r="C5599" s="1" t="str">
        <f>VLOOKUP(A5599,[1]Maestra!A$1:C$746,3,0)</f>
        <v>Crédito con Garantia Hipotecaria</v>
      </c>
      <c r="D5599" s="1" t="s">
        <v>26</v>
      </c>
      <c r="E5599" s="1" t="s">
        <v>316</v>
      </c>
      <c r="F5599" s="1">
        <v>1</v>
      </c>
      <c r="G5599" s="1">
        <v>9999</v>
      </c>
      <c r="H5599" s="1">
        <v>9999</v>
      </c>
      <c r="I5599" s="1">
        <v>9999</v>
      </c>
      <c r="J5599" s="1" t="s">
        <v>491</v>
      </c>
      <c r="L5599" s="1" t="s">
        <v>325</v>
      </c>
      <c r="Q5599" s="2" t="s">
        <v>37</v>
      </c>
      <c r="R5599" s="1" t="s">
        <v>492</v>
      </c>
      <c r="S5599" s="1" t="str">
        <f t="shared" si="181"/>
        <v>HPC|CE|1|9999|9999|9999|DP||CMED||</v>
      </c>
      <c r="T5599" s="2" t="str">
        <f t="shared" si="182"/>
        <v>OK</v>
      </c>
    </row>
    <row r="5600" spans="1:20" x14ac:dyDescent="0.25">
      <c r="A5600" s="1">
        <v>203059999</v>
      </c>
      <c r="B5600" s="1" t="str">
        <f>VLOOKUP(A5600,[1]Maestra!A$1:C$746,2,0)</f>
        <v>ACCRGAHI6</v>
      </c>
      <c r="C5600" s="1" t="str">
        <f>VLOOKUP(A5600,[1]Maestra!A$1:C$746,3,0)</f>
        <v>Crédito con Garantia Hipotecaria</v>
      </c>
      <c r="D5600" s="1" t="s">
        <v>26</v>
      </c>
      <c r="E5600" s="1" t="s">
        <v>316</v>
      </c>
      <c r="F5600" s="1">
        <v>1</v>
      </c>
      <c r="G5600" s="1">
        <v>9999</v>
      </c>
      <c r="H5600" s="1">
        <v>9999</v>
      </c>
      <c r="I5600" s="1">
        <v>9999</v>
      </c>
      <c r="J5600" s="1" t="s">
        <v>493</v>
      </c>
      <c r="L5600" s="1" t="s">
        <v>325</v>
      </c>
      <c r="Q5600" s="2" t="s">
        <v>37</v>
      </c>
      <c r="R5600" s="1" t="s">
        <v>492</v>
      </c>
      <c r="S5600" s="1" t="str">
        <f t="shared" si="181"/>
        <v>HPC|CE|1|9999|9999|9999|N||CMED||</v>
      </c>
      <c r="T5600" s="2" t="str">
        <f t="shared" si="182"/>
        <v>OK</v>
      </c>
    </row>
    <row r="5601" spans="1:20" x14ac:dyDescent="0.25">
      <c r="A5601" s="1">
        <v>203059999</v>
      </c>
      <c r="B5601" s="1" t="str">
        <f>VLOOKUP(A5601,[1]Maestra!A$1:C$746,2,0)</f>
        <v>ACCRGAHI6</v>
      </c>
      <c r="C5601" s="1" t="str">
        <f>VLOOKUP(A5601,[1]Maestra!A$1:C$746,3,0)</f>
        <v>Crédito con Garantia Hipotecaria</v>
      </c>
      <c r="D5601" s="1" t="s">
        <v>26</v>
      </c>
      <c r="E5601" s="1" t="s">
        <v>316</v>
      </c>
      <c r="F5601" s="1">
        <v>2</v>
      </c>
      <c r="G5601" s="1">
        <v>601</v>
      </c>
      <c r="H5601" s="1" t="s">
        <v>490</v>
      </c>
      <c r="I5601" s="1">
        <v>9999</v>
      </c>
      <c r="J5601" s="1">
        <v>9999</v>
      </c>
      <c r="L5601" s="1" t="s">
        <v>454</v>
      </c>
      <c r="Q5601" s="2" t="s">
        <v>37</v>
      </c>
      <c r="R5601" s="1" t="s">
        <v>492</v>
      </c>
      <c r="S5601" s="1" t="str">
        <f t="shared" si="181"/>
        <v>HPC|CE|2|601|B|9999|9999||CCNR||</v>
      </c>
      <c r="T5601" s="2" t="str">
        <f t="shared" si="182"/>
        <v>OK</v>
      </c>
    </row>
    <row r="5602" spans="1:20" x14ac:dyDescent="0.25">
      <c r="A5602" s="1">
        <v>203059999</v>
      </c>
      <c r="B5602" s="1" t="str">
        <f>VLOOKUP(A5602,[1]Maestra!A$1:C$746,2,0)</f>
        <v>ACCRGAHI6</v>
      </c>
      <c r="C5602" s="1" t="str">
        <f>VLOOKUP(A5602,[1]Maestra!A$1:C$746,3,0)</f>
        <v>Crédito con Garantia Hipotecaria</v>
      </c>
      <c r="D5602" s="1" t="s">
        <v>26</v>
      </c>
      <c r="E5602" s="1" t="s">
        <v>316</v>
      </c>
      <c r="F5602" s="1">
        <v>2</v>
      </c>
      <c r="G5602" s="1">
        <v>601</v>
      </c>
      <c r="H5602" s="1" t="s">
        <v>415</v>
      </c>
      <c r="I5602" s="1">
        <v>9999</v>
      </c>
      <c r="J5602" s="1">
        <v>9999</v>
      </c>
      <c r="L5602" s="1" t="s">
        <v>454</v>
      </c>
      <c r="Q5602" s="2" t="s">
        <v>37</v>
      </c>
      <c r="R5602" s="1" t="s">
        <v>492</v>
      </c>
      <c r="S5602" s="1" t="str">
        <f t="shared" si="181"/>
        <v>HPC|CE|2|601|S|9999|9999||CCNR||</v>
      </c>
      <c r="T5602" s="2" t="str">
        <f t="shared" si="182"/>
        <v>OK</v>
      </c>
    </row>
    <row r="5603" spans="1:20" x14ac:dyDescent="0.25">
      <c r="A5603" s="1">
        <v>203059999</v>
      </c>
      <c r="B5603" s="1" t="str">
        <f>VLOOKUP(A5603,[1]Maestra!A$1:C$746,2,0)</f>
        <v>ACCRGAHI6</v>
      </c>
      <c r="C5603" s="1" t="str">
        <f>VLOOKUP(A5603,[1]Maestra!A$1:C$746,3,0)</f>
        <v>Crédito con Garantia Hipotecaria</v>
      </c>
      <c r="D5603" s="1" t="s">
        <v>26</v>
      </c>
      <c r="E5603" s="1" t="s">
        <v>316</v>
      </c>
      <c r="F5603" s="1">
        <v>2</v>
      </c>
      <c r="G5603" s="1">
        <v>601</v>
      </c>
      <c r="H5603" s="1" t="s">
        <v>448</v>
      </c>
      <c r="I5603" s="1">
        <v>9999</v>
      </c>
      <c r="J5603" s="1">
        <v>9999</v>
      </c>
      <c r="L5603" s="1" t="s">
        <v>454</v>
      </c>
      <c r="Q5603" s="2" t="s">
        <v>37</v>
      </c>
      <c r="R5603" s="1" t="s">
        <v>492</v>
      </c>
      <c r="S5603" s="1" t="str">
        <f t="shared" si="181"/>
        <v>HPC|CE|2|601|V|9999|9999||CCNR||</v>
      </c>
      <c r="T5603" s="2" t="str">
        <f t="shared" si="182"/>
        <v>OK</v>
      </c>
    </row>
    <row r="5604" spans="1:20" x14ac:dyDescent="0.25">
      <c r="A5604" s="1">
        <v>203059999</v>
      </c>
      <c r="B5604" s="1" t="str">
        <f>VLOOKUP(A5604,[1]Maestra!A$1:C$746,2,0)</f>
        <v>ACCRGAHI6</v>
      </c>
      <c r="C5604" s="1" t="str">
        <f>VLOOKUP(A5604,[1]Maestra!A$1:C$746,3,0)</f>
        <v>Crédito con Garantia Hipotecaria</v>
      </c>
      <c r="D5604" s="1" t="s">
        <v>26</v>
      </c>
      <c r="E5604" s="1" t="s">
        <v>316</v>
      </c>
      <c r="F5604" s="1">
        <v>2</v>
      </c>
      <c r="G5604" s="1">
        <v>601</v>
      </c>
      <c r="H5604" s="1" t="s">
        <v>448</v>
      </c>
      <c r="I5604" s="1">
        <v>9999</v>
      </c>
      <c r="J5604" s="1">
        <v>9999</v>
      </c>
      <c r="K5604" s="1" t="s">
        <v>494</v>
      </c>
      <c r="L5604" s="1" t="s">
        <v>454</v>
      </c>
      <c r="Q5604" s="2" t="s">
        <v>37</v>
      </c>
      <c r="R5604" s="1" t="s">
        <v>492</v>
      </c>
      <c r="S5604" s="1" t="str">
        <f t="shared" si="181"/>
        <v>HPC|CE|2|601|V|9999|9999|DFE|CCNR||</v>
      </c>
      <c r="T5604" s="2" t="str">
        <f t="shared" si="182"/>
        <v>OK</v>
      </c>
    </row>
    <row r="5605" spans="1:20" x14ac:dyDescent="0.25">
      <c r="A5605" s="1">
        <v>203059999</v>
      </c>
      <c r="B5605" s="1" t="str">
        <f>VLOOKUP(A5605,[1]Maestra!A$1:C$746,2,0)</f>
        <v>ACCRGAHI6</v>
      </c>
      <c r="C5605" s="1" t="str">
        <f>VLOOKUP(A5605,[1]Maestra!A$1:C$746,3,0)</f>
        <v>Crédito con Garantia Hipotecaria</v>
      </c>
      <c r="D5605" s="1" t="s">
        <v>26</v>
      </c>
      <c r="E5605" s="1" t="s">
        <v>316</v>
      </c>
      <c r="F5605" s="1">
        <v>2</v>
      </c>
      <c r="G5605" s="1">
        <v>701</v>
      </c>
      <c r="H5605" s="1" t="s">
        <v>490</v>
      </c>
      <c r="I5605" s="1">
        <v>9999</v>
      </c>
      <c r="J5605" s="1">
        <v>9999</v>
      </c>
      <c r="L5605" s="1" t="s">
        <v>454</v>
      </c>
      <c r="Q5605" s="2" t="s">
        <v>37</v>
      </c>
      <c r="R5605" s="1" t="s">
        <v>492</v>
      </c>
      <c r="S5605" s="1" t="str">
        <f t="shared" si="181"/>
        <v>HPC|CE|2|701|B|9999|9999||CCNR||</v>
      </c>
      <c r="T5605" s="2" t="str">
        <f t="shared" si="182"/>
        <v>OK</v>
      </c>
    </row>
    <row r="5606" spans="1:20" x14ac:dyDescent="0.25">
      <c r="A5606" s="1">
        <v>203059999</v>
      </c>
      <c r="B5606" s="1" t="str">
        <f>VLOOKUP(A5606,[1]Maestra!A$1:C$746,2,0)</f>
        <v>ACCRGAHI6</v>
      </c>
      <c r="C5606" s="1" t="str">
        <f>VLOOKUP(A5606,[1]Maestra!A$1:C$746,3,0)</f>
        <v>Crédito con Garantia Hipotecaria</v>
      </c>
      <c r="D5606" s="1" t="s">
        <v>26</v>
      </c>
      <c r="E5606" s="1" t="s">
        <v>316</v>
      </c>
      <c r="F5606" s="1">
        <v>2</v>
      </c>
      <c r="G5606" s="1">
        <v>701</v>
      </c>
      <c r="H5606" s="1" t="s">
        <v>415</v>
      </c>
      <c r="I5606" s="1">
        <v>9999</v>
      </c>
      <c r="J5606" s="1">
        <v>9999</v>
      </c>
      <c r="L5606" s="1" t="s">
        <v>454</v>
      </c>
      <c r="Q5606" s="2" t="s">
        <v>37</v>
      </c>
      <c r="R5606" s="1" t="s">
        <v>492</v>
      </c>
      <c r="S5606" s="1" t="str">
        <f t="shared" si="181"/>
        <v>HPC|CE|2|701|S|9999|9999||CCNR||</v>
      </c>
      <c r="T5606" s="2" t="str">
        <f t="shared" si="182"/>
        <v>OK</v>
      </c>
    </row>
    <row r="5607" spans="1:20" x14ac:dyDescent="0.25">
      <c r="A5607" s="1">
        <v>203059999</v>
      </c>
      <c r="B5607" s="1" t="str">
        <f>VLOOKUP(A5607,[1]Maestra!A$1:C$746,2,0)</f>
        <v>ACCRGAHI6</v>
      </c>
      <c r="C5607" s="1" t="str">
        <f>VLOOKUP(A5607,[1]Maestra!A$1:C$746,3,0)</f>
        <v>Crédito con Garantia Hipotecaria</v>
      </c>
      <c r="D5607" s="1" t="s">
        <v>26</v>
      </c>
      <c r="E5607" s="1" t="s">
        <v>316</v>
      </c>
      <c r="F5607" s="1">
        <v>2</v>
      </c>
      <c r="G5607" s="1">
        <v>701</v>
      </c>
      <c r="H5607" s="1" t="s">
        <v>448</v>
      </c>
      <c r="I5607" s="1">
        <v>9999</v>
      </c>
      <c r="J5607" s="1">
        <v>9999</v>
      </c>
      <c r="L5607" s="1" t="s">
        <v>454</v>
      </c>
      <c r="Q5607" s="2" t="s">
        <v>37</v>
      </c>
      <c r="R5607" s="1" t="s">
        <v>492</v>
      </c>
      <c r="S5607" s="1" t="str">
        <f t="shared" si="181"/>
        <v>HPC|CE|2|701|V|9999|9999||CCNR||</v>
      </c>
      <c r="T5607" s="2" t="str">
        <f t="shared" si="182"/>
        <v>OK</v>
      </c>
    </row>
    <row r="5608" spans="1:20" x14ac:dyDescent="0.25">
      <c r="A5608" s="1">
        <v>203059999</v>
      </c>
      <c r="B5608" s="1" t="str">
        <f>VLOOKUP(A5608,[1]Maestra!A$1:C$746,2,0)</f>
        <v>ACCRGAHI6</v>
      </c>
      <c r="C5608" s="1" t="str">
        <f>VLOOKUP(A5608,[1]Maestra!A$1:C$746,3,0)</f>
        <v>Crédito con Garantia Hipotecaria</v>
      </c>
      <c r="D5608" s="1" t="s">
        <v>26</v>
      </c>
      <c r="E5608" s="1" t="s">
        <v>316</v>
      </c>
      <c r="F5608" s="1">
        <v>2</v>
      </c>
      <c r="G5608" s="1">
        <v>701</v>
      </c>
      <c r="H5608" s="1" t="s">
        <v>448</v>
      </c>
      <c r="I5608" s="1">
        <v>9999</v>
      </c>
      <c r="J5608" s="1">
        <v>9999</v>
      </c>
      <c r="K5608" s="1" t="s">
        <v>494</v>
      </c>
      <c r="L5608" s="1" t="s">
        <v>454</v>
      </c>
      <c r="Q5608" s="2" t="s">
        <v>37</v>
      </c>
      <c r="R5608" s="1" t="s">
        <v>492</v>
      </c>
      <c r="S5608" s="1" t="str">
        <f t="shared" si="181"/>
        <v>HPC|CE|2|701|V|9999|9999|DFE|CCNR||</v>
      </c>
      <c r="T5608" s="2" t="str">
        <f t="shared" si="182"/>
        <v>OK</v>
      </c>
    </row>
    <row r="5609" spans="1:20" x14ac:dyDescent="0.25">
      <c r="A5609" s="1">
        <v>203129999</v>
      </c>
      <c r="B5609" s="1" t="str">
        <f>VLOOKUP(A5609,[1]Maestra!A$1:C$746,2,0)</f>
        <v>ACPPGAOF7</v>
      </c>
      <c r="C5609" s="1" t="str">
        <f>VLOOKUP(A5609,[1]Maestra!A$1:C$746,3,0)</f>
        <v>Préstamo Personal con Garantía Oficina</v>
      </c>
      <c r="D5609" s="1" t="s">
        <v>26</v>
      </c>
      <c r="E5609" s="1" t="s">
        <v>316</v>
      </c>
      <c r="F5609" s="1">
        <v>2</v>
      </c>
      <c r="G5609" s="1">
        <v>1001</v>
      </c>
      <c r="H5609" s="1" t="s">
        <v>490</v>
      </c>
      <c r="I5609" s="1">
        <v>9999</v>
      </c>
      <c r="J5609" s="1">
        <v>9999</v>
      </c>
      <c r="L5609" s="1" t="s">
        <v>454</v>
      </c>
      <c r="Q5609" s="2" t="s">
        <v>37</v>
      </c>
      <c r="R5609" s="1" t="s">
        <v>492</v>
      </c>
      <c r="S5609" s="1" t="str">
        <f t="shared" si="181"/>
        <v>HPC|CE|2|1001|B|9999|9999||CCNR||</v>
      </c>
      <c r="T5609" s="2" t="str">
        <f t="shared" si="182"/>
        <v>OK</v>
      </c>
    </row>
    <row r="5610" spans="1:20" x14ac:dyDescent="0.25">
      <c r="A5610" s="1">
        <v>203129999</v>
      </c>
      <c r="B5610" s="1" t="str">
        <f>VLOOKUP(A5610,[1]Maestra!A$1:C$746,2,0)</f>
        <v>ACPPGAOF7</v>
      </c>
      <c r="C5610" s="1" t="str">
        <f>VLOOKUP(A5610,[1]Maestra!A$1:C$746,3,0)</f>
        <v>Préstamo Personal con Garantía Oficina</v>
      </c>
      <c r="D5610" s="1" t="s">
        <v>26</v>
      </c>
      <c r="E5610" s="1" t="s">
        <v>316</v>
      </c>
      <c r="F5610" s="1">
        <v>2</v>
      </c>
      <c r="G5610" s="1">
        <v>1001</v>
      </c>
      <c r="H5610" s="1" t="s">
        <v>415</v>
      </c>
      <c r="I5610" s="1">
        <v>9999</v>
      </c>
      <c r="J5610" s="1">
        <v>9999</v>
      </c>
      <c r="L5610" s="1" t="s">
        <v>454</v>
      </c>
      <c r="Q5610" s="2" t="s">
        <v>37</v>
      </c>
      <c r="R5610" s="1" t="s">
        <v>492</v>
      </c>
      <c r="S5610" s="1" t="str">
        <f t="shared" si="181"/>
        <v>HPC|CE|2|1001|S|9999|9999||CCNR||</v>
      </c>
      <c r="T5610" s="2" t="str">
        <f t="shared" si="182"/>
        <v>OK</v>
      </c>
    </row>
    <row r="5611" spans="1:20" x14ac:dyDescent="0.25">
      <c r="A5611" s="1">
        <v>203129999</v>
      </c>
      <c r="B5611" s="1" t="str">
        <f>VLOOKUP(A5611,[1]Maestra!A$1:C$746,2,0)</f>
        <v>ACPPGAOF7</v>
      </c>
      <c r="C5611" s="1" t="str">
        <f>VLOOKUP(A5611,[1]Maestra!A$1:C$746,3,0)</f>
        <v>Préstamo Personal con Garantía Oficina</v>
      </c>
      <c r="D5611" s="1" t="s">
        <v>26</v>
      </c>
      <c r="E5611" s="1" t="s">
        <v>316</v>
      </c>
      <c r="F5611" s="1">
        <v>2</v>
      </c>
      <c r="G5611" s="1">
        <v>1001</v>
      </c>
      <c r="H5611" s="1" t="s">
        <v>448</v>
      </c>
      <c r="I5611" s="1">
        <v>9999</v>
      </c>
      <c r="J5611" s="1">
        <v>9999</v>
      </c>
      <c r="L5611" s="1" t="s">
        <v>454</v>
      </c>
      <c r="Q5611" s="2" t="s">
        <v>37</v>
      </c>
      <c r="R5611" s="1" t="s">
        <v>492</v>
      </c>
      <c r="S5611" s="1" t="str">
        <f t="shared" si="181"/>
        <v>HPC|CE|2|1001|V|9999|9999||CCNR||</v>
      </c>
      <c r="T5611" s="2" t="str">
        <f t="shared" si="182"/>
        <v>OK</v>
      </c>
    </row>
    <row r="5612" spans="1:20" x14ac:dyDescent="0.25">
      <c r="A5612" s="1">
        <v>203129999</v>
      </c>
      <c r="B5612" s="1" t="str">
        <f>VLOOKUP(A5612,[1]Maestra!A$1:C$746,2,0)</f>
        <v>ACPPGAOF7</v>
      </c>
      <c r="C5612" s="1" t="str">
        <f>VLOOKUP(A5612,[1]Maestra!A$1:C$746,3,0)</f>
        <v>Préstamo Personal con Garantía Oficina</v>
      </c>
      <c r="D5612" s="1" t="s">
        <v>26</v>
      </c>
      <c r="E5612" s="1" t="s">
        <v>316</v>
      </c>
      <c r="F5612" s="1">
        <v>2</v>
      </c>
      <c r="G5612" s="1">
        <v>1001</v>
      </c>
      <c r="H5612" s="1" t="s">
        <v>448</v>
      </c>
      <c r="I5612" s="1">
        <v>9999</v>
      </c>
      <c r="J5612" s="1">
        <v>9999</v>
      </c>
      <c r="K5612" s="1" t="s">
        <v>494</v>
      </c>
      <c r="L5612" s="1" t="s">
        <v>454</v>
      </c>
      <c r="Q5612" s="2" t="s">
        <v>37</v>
      </c>
      <c r="R5612" s="1" t="s">
        <v>492</v>
      </c>
      <c r="S5612" s="1" t="str">
        <f t="shared" si="181"/>
        <v>HPC|CE|2|1001|V|9999|9999|DFE|CCNR||</v>
      </c>
      <c r="T5612" s="2" t="str">
        <f t="shared" si="182"/>
        <v>OK</v>
      </c>
    </row>
    <row r="5613" spans="1:20" x14ac:dyDescent="0.25">
      <c r="A5613" s="1">
        <v>203059999</v>
      </c>
      <c r="B5613" s="1" t="str">
        <f>VLOOKUP(A5613,[1]Maestra!A$1:C$746,2,0)</f>
        <v>ACCRGAHI6</v>
      </c>
      <c r="C5613" s="1" t="str">
        <f>VLOOKUP(A5613,[1]Maestra!A$1:C$746,3,0)</f>
        <v>Crédito con Garantia Hipotecaria</v>
      </c>
      <c r="D5613" s="1" t="s">
        <v>26</v>
      </c>
      <c r="E5613" s="1" t="s">
        <v>316</v>
      </c>
      <c r="F5613" s="1">
        <v>3</v>
      </c>
      <c r="G5613" s="1">
        <v>601</v>
      </c>
      <c r="H5613" s="1" t="s">
        <v>490</v>
      </c>
      <c r="I5613" s="1">
        <v>9999</v>
      </c>
      <c r="J5613" s="1" t="s">
        <v>491</v>
      </c>
      <c r="L5613" s="1" t="s">
        <v>454</v>
      </c>
      <c r="Q5613" s="2" t="s">
        <v>37</v>
      </c>
      <c r="R5613" s="1" t="s">
        <v>492</v>
      </c>
      <c r="S5613" s="1" t="str">
        <f t="shared" si="181"/>
        <v>HPC|CE|3|601|B|9999|DP||CCNR||</v>
      </c>
      <c r="T5613" s="2" t="str">
        <f t="shared" si="182"/>
        <v>OK</v>
      </c>
    </row>
    <row r="5614" spans="1:20" x14ac:dyDescent="0.25">
      <c r="A5614" s="1">
        <v>203059999</v>
      </c>
      <c r="B5614" s="1" t="str">
        <f>VLOOKUP(A5614,[1]Maestra!A$1:C$746,2,0)</f>
        <v>ACCRGAHI6</v>
      </c>
      <c r="C5614" s="1" t="str">
        <f>VLOOKUP(A5614,[1]Maestra!A$1:C$746,3,0)</f>
        <v>Crédito con Garantia Hipotecaria</v>
      </c>
      <c r="D5614" s="1" t="s">
        <v>26</v>
      </c>
      <c r="E5614" s="1" t="s">
        <v>316</v>
      </c>
      <c r="F5614" s="1">
        <v>3</v>
      </c>
      <c r="G5614" s="1">
        <v>601</v>
      </c>
      <c r="H5614" s="1" t="s">
        <v>490</v>
      </c>
      <c r="I5614" s="1">
        <v>9999</v>
      </c>
      <c r="J5614" s="1" t="s">
        <v>493</v>
      </c>
      <c r="L5614" s="1" t="s">
        <v>454</v>
      </c>
      <c r="Q5614" s="2" t="s">
        <v>37</v>
      </c>
      <c r="R5614" s="1" t="s">
        <v>492</v>
      </c>
      <c r="S5614" s="1" t="str">
        <f t="shared" si="181"/>
        <v>HPC|CE|3|601|B|9999|N||CCNR||</v>
      </c>
      <c r="T5614" s="2" t="str">
        <f t="shared" si="182"/>
        <v>OK</v>
      </c>
    </row>
    <row r="5615" spans="1:20" x14ac:dyDescent="0.25">
      <c r="A5615" s="1">
        <v>1203020199</v>
      </c>
      <c r="B5615" s="1" t="str">
        <f>VLOOKUP(A5615,[1]Maestra!A$1:C$746,2,0)</f>
        <v>ACEGHICO7</v>
      </c>
      <c r="C5615" s="1" t="str">
        <f>VLOOKUP(A5615,[1]Maestra!A$1:C$746,3,0)</f>
        <v>Efectivo con garantia hipotecaria colaboradores</v>
      </c>
      <c r="D5615" s="1" t="s">
        <v>26</v>
      </c>
      <c r="E5615" s="1" t="s">
        <v>316</v>
      </c>
      <c r="F5615" s="1">
        <v>3</v>
      </c>
      <c r="G5615" s="1">
        <v>601</v>
      </c>
      <c r="H5615" s="1" t="s">
        <v>415</v>
      </c>
      <c r="I5615" s="1">
        <v>9999</v>
      </c>
      <c r="J5615" s="1" t="s">
        <v>491</v>
      </c>
      <c r="L5615" s="1" t="s">
        <v>454</v>
      </c>
      <c r="Q5615" s="2" t="s">
        <v>37</v>
      </c>
      <c r="R5615" s="1" t="s">
        <v>492</v>
      </c>
      <c r="S5615" s="1" t="str">
        <f t="shared" si="181"/>
        <v>HPC|CE|3|601|S|9999|DP||CCNR||</v>
      </c>
      <c r="T5615" s="2" t="str">
        <f t="shared" si="182"/>
        <v>OK</v>
      </c>
    </row>
    <row r="5616" spans="1:20" x14ac:dyDescent="0.25">
      <c r="A5616" s="1">
        <v>1203020199</v>
      </c>
      <c r="B5616" s="1" t="str">
        <f>VLOOKUP(A5616,[1]Maestra!A$1:C$746,2,0)</f>
        <v>ACEGHICO7</v>
      </c>
      <c r="C5616" s="1" t="str">
        <f>VLOOKUP(A5616,[1]Maestra!A$1:C$746,3,0)</f>
        <v>Efectivo con garantia hipotecaria colaboradores</v>
      </c>
      <c r="D5616" s="1" t="s">
        <v>26</v>
      </c>
      <c r="E5616" s="1" t="s">
        <v>316</v>
      </c>
      <c r="F5616" s="1">
        <v>3</v>
      </c>
      <c r="G5616" s="1">
        <v>601</v>
      </c>
      <c r="H5616" s="1" t="s">
        <v>415</v>
      </c>
      <c r="I5616" s="1">
        <v>9999</v>
      </c>
      <c r="J5616" s="1" t="s">
        <v>493</v>
      </c>
      <c r="L5616" s="1" t="s">
        <v>454</v>
      </c>
      <c r="Q5616" s="2" t="s">
        <v>37</v>
      </c>
      <c r="R5616" s="1" t="s">
        <v>492</v>
      </c>
      <c r="S5616" s="1" t="str">
        <f t="shared" si="181"/>
        <v>HPC|CE|3|601|S|9999|N||CCNR||</v>
      </c>
      <c r="T5616" s="2" t="str">
        <f t="shared" si="182"/>
        <v>OK</v>
      </c>
    </row>
    <row r="5617" spans="1:20" x14ac:dyDescent="0.25">
      <c r="A5617" s="1">
        <v>203059999</v>
      </c>
      <c r="B5617" s="1" t="str">
        <f>VLOOKUP(A5617,[1]Maestra!A$1:C$746,2,0)</f>
        <v>ACCRGAHI6</v>
      </c>
      <c r="C5617" s="1" t="str">
        <f>VLOOKUP(A5617,[1]Maestra!A$1:C$746,3,0)</f>
        <v>Crédito con Garantia Hipotecaria</v>
      </c>
      <c r="D5617" s="1" t="s">
        <v>26</v>
      </c>
      <c r="E5617" s="1" t="s">
        <v>316</v>
      </c>
      <c r="F5617" s="1">
        <v>3</v>
      </c>
      <c r="G5617" s="1">
        <v>601</v>
      </c>
      <c r="H5617" s="1" t="s">
        <v>448</v>
      </c>
      <c r="I5617" s="1">
        <v>9999</v>
      </c>
      <c r="J5617" s="1" t="s">
        <v>491</v>
      </c>
      <c r="L5617" s="1" t="s">
        <v>454</v>
      </c>
      <c r="Q5617" s="2" t="s">
        <v>37</v>
      </c>
      <c r="R5617" s="1" t="s">
        <v>492</v>
      </c>
      <c r="S5617" s="1" t="str">
        <f t="shared" si="181"/>
        <v>HPC|CE|3|601|V|9999|DP||CCNR||</v>
      </c>
      <c r="T5617" s="2" t="str">
        <f t="shared" si="182"/>
        <v>OK</v>
      </c>
    </row>
    <row r="5618" spans="1:20" x14ac:dyDescent="0.25">
      <c r="A5618" s="1">
        <v>203059999</v>
      </c>
      <c r="B5618" s="1" t="str">
        <f>VLOOKUP(A5618,[1]Maestra!A$1:C$746,2,0)</f>
        <v>ACCRGAHI6</v>
      </c>
      <c r="C5618" s="1" t="str">
        <f>VLOOKUP(A5618,[1]Maestra!A$1:C$746,3,0)</f>
        <v>Crédito con Garantia Hipotecaria</v>
      </c>
      <c r="D5618" s="1" t="s">
        <v>26</v>
      </c>
      <c r="E5618" s="1" t="s">
        <v>316</v>
      </c>
      <c r="F5618" s="1">
        <v>3</v>
      </c>
      <c r="G5618" s="1">
        <v>601</v>
      </c>
      <c r="H5618" s="1" t="s">
        <v>448</v>
      </c>
      <c r="I5618" s="1">
        <v>9999</v>
      </c>
      <c r="J5618" s="1" t="s">
        <v>493</v>
      </c>
      <c r="L5618" s="1" t="s">
        <v>454</v>
      </c>
      <c r="Q5618" s="2" t="s">
        <v>37</v>
      </c>
      <c r="R5618" s="1" t="s">
        <v>492</v>
      </c>
      <c r="S5618" s="1" t="str">
        <f t="shared" ref="S5618:S5681" si="183">_xlfn.CONCAT(D5618,"|",E5618,"|",F5618,"|",G5618,"|",H5618,"|",I5618,"|",J5618,"|",K5618,"|",L5618,"|",M5618,"|",N5618)</f>
        <v>HPC|CE|3|601|V|9999|N||CCNR||</v>
      </c>
      <c r="T5618" s="2" t="str">
        <f t="shared" si="182"/>
        <v>OK</v>
      </c>
    </row>
    <row r="5619" spans="1:20" x14ac:dyDescent="0.25">
      <c r="A5619" s="1">
        <v>203059999</v>
      </c>
      <c r="B5619" s="1" t="str">
        <f>VLOOKUP(A5619,[1]Maestra!A$1:C$746,2,0)</f>
        <v>ACCRGAHI6</v>
      </c>
      <c r="C5619" s="1" t="str">
        <f>VLOOKUP(A5619,[1]Maestra!A$1:C$746,3,0)</f>
        <v>Crédito con Garantia Hipotecaria</v>
      </c>
      <c r="D5619" s="1" t="s">
        <v>26</v>
      </c>
      <c r="E5619" s="1" t="s">
        <v>316</v>
      </c>
      <c r="F5619" s="1">
        <v>3</v>
      </c>
      <c r="G5619" s="1">
        <v>601</v>
      </c>
      <c r="H5619" s="1" t="s">
        <v>448</v>
      </c>
      <c r="I5619" s="1">
        <v>9999</v>
      </c>
      <c r="J5619" s="1" t="s">
        <v>493</v>
      </c>
      <c r="K5619" s="1" t="s">
        <v>494</v>
      </c>
      <c r="L5619" s="1" t="s">
        <v>454</v>
      </c>
      <c r="Q5619" s="2" t="s">
        <v>37</v>
      </c>
      <c r="R5619" s="1" t="s">
        <v>492</v>
      </c>
      <c r="S5619" s="1" t="str">
        <f t="shared" si="183"/>
        <v>HPC|CE|3|601|V|9999|N|DFE|CCNR||</v>
      </c>
      <c r="T5619" s="2" t="str">
        <f t="shared" si="182"/>
        <v>OK</v>
      </c>
    </row>
    <row r="5620" spans="1:20" x14ac:dyDescent="0.25">
      <c r="A5620" s="1">
        <v>204999999</v>
      </c>
      <c r="B5620" s="1" t="str">
        <f>VLOOKUP(A5620,[1]Maestra!A$1:C$746,2,0)</f>
        <v>ACCREEFE6</v>
      </c>
      <c r="C5620" s="1" t="str">
        <f>VLOOKUP(A5620,[1]Maestra!A$1:C$746,3,0)</f>
        <v>Credito Efectivo</v>
      </c>
      <c r="D5620" s="1" t="s">
        <v>26</v>
      </c>
      <c r="E5620" s="1" t="s">
        <v>316</v>
      </c>
      <c r="F5620" s="1">
        <v>3</v>
      </c>
      <c r="G5620" s="1">
        <v>701</v>
      </c>
      <c r="H5620" s="1" t="s">
        <v>490</v>
      </c>
      <c r="I5620" s="1">
        <v>9999</v>
      </c>
      <c r="J5620" s="1" t="s">
        <v>491</v>
      </c>
      <c r="L5620" s="1" t="s">
        <v>454</v>
      </c>
      <c r="Q5620" s="2" t="s">
        <v>37</v>
      </c>
      <c r="R5620" s="1" t="s">
        <v>492</v>
      </c>
      <c r="S5620" s="1" t="str">
        <f t="shared" si="183"/>
        <v>HPC|CE|3|701|B|9999|DP||CCNR||</v>
      </c>
      <c r="T5620" s="2" t="str">
        <f t="shared" si="182"/>
        <v>OK</v>
      </c>
    </row>
    <row r="5621" spans="1:20" x14ac:dyDescent="0.25">
      <c r="A5621" s="1">
        <v>204999999</v>
      </c>
      <c r="B5621" s="1" t="str">
        <f>VLOOKUP(A5621,[1]Maestra!A$1:C$746,2,0)</f>
        <v>ACCREEFE6</v>
      </c>
      <c r="C5621" s="1" t="str">
        <f>VLOOKUP(A5621,[1]Maestra!A$1:C$746,3,0)</f>
        <v>Credito Efectivo</v>
      </c>
      <c r="D5621" s="1" t="s">
        <v>26</v>
      </c>
      <c r="E5621" s="1" t="s">
        <v>316</v>
      </c>
      <c r="F5621" s="1">
        <v>3</v>
      </c>
      <c r="G5621" s="1">
        <v>701</v>
      </c>
      <c r="H5621" s="1" t="s">
        <v>490</v>
      </c>
      <c r="I5621" s="1">
        <v>9999</v>
      </c>
      <c r="J5621" s="1" t="s">
        <v>493</v>
      </c>
      <c r="L5621" s="1" t="s">
        <v>454</v>
      </c>
      <c r="Q5621" s="2" t="s">
        <v>37</v>
      </c>
      <c r="R5621" s="1" t="s">
        <v>492</v>
      </c>
      <c r="S5621" s="1" t="str">
        <f t="shared" si="183"/>
        <v>HPC|CE|3|701|B|9999|N||CCNR||</v>
      </c>
      <c r="T5621" s="2" t="str">
        <f t="shared" si="182"/>
        <v>OK</v>
      </c>
    </row>
    <row r="5622" spans="1:20" x14ac:dyDescent="0.25">
      <c r="A5622" s="1">
        <v>204999999</v>
      </c>
      <c r="B5622" s="1" t="str">
        <f>VLOOKUP(A5622,[1]Maestra!A$1:C$746,2,0)</f>
        <v>ACCREEFE6</v>
      </c>
      <c r="C5622" s="1" t="str">
        <f>VLOOKUP(A5622,[1]Maestra!A$1:C$746,3,0)</f>
        <v>Credito Efectivo</v>
      </c>
      <c r="D5622" s="1" t="s">
        <v>26</v>
      </c>
      <c r="E5622" s="1" t="s">
        <v>316</v>
      </c>
      <c r="F5622" s="1">
        <v>3</v>
      </c>
      <c r="G5622" s="1">
        <v>701</v>
      </c>
      <c r="H5622" s="1" t="s">
        <v>415</v>
      </c>
      <c r="I5622" s="1">
        <v>9999</v>
      </c>
      <c r="J5622" s="1" t="s">
        <v>491</v>
      </c>
      <c r="L5622" s="1" t="s">
        <v>454</v>
      </c>
      <c r="Q5622" s="2" t="s">
        <v>37</v>
      </c>
      <c r="R5622" s="1" t="s">
        <v>492</v>
      </c>
      <c r="S5622" s="1" t="str">
        <f t="shared" si="183"/>
        <v>HPC|CE|3|701|S|9999|DP||CCNR||</v>
      </c>
      <c r="T5622" s="2" t="str">
        <f t="shared" si="182"/>
        <v>OK</v>
      </c>
    </row>
    <row r="5623" spans="1:20" x14ac:dyDescent="0.25">
      <c r="A5623" s="1">
        <v>204999999</v>
      </c>
      <c r="B5623" s="1" t="str">
        <f>VLOOKUP(A5623,[1]Maestra!A$1:C$746,2,0)</f>
        <v>ACCREEFE6</v>
      </c>
      <c r="C5623" s="1" t="str">
        <f>VLOOKUP(A5623,[1]Maestra!A$1:C$746,3,0)</f>
        <v>Credito Efectivo</v>
      </c>
      <c r="D5623" s="1" t="s">
        <v>26</v>
      </c>
      <c r="E5623" s="1" t="s">
        <v>316</v>
      </c>
      <c r="F5623" s="1">
        <v>3</v>
      </c>
      <c r="G5623" s="1">
        <v>701</v>
      </c>
      <c r="H5623" s="1" t="s">
        <v>415</v>
      </c>
      <c r="I5623" s="1">
        <v>9999</v>
      </c>
      <c r="J5623" s="1" t="s">
        <v>493</v>
      </c>
      <c r="L5623" s="1" t="s">
        <v>454</v>
      </c>
      <c r="Q5623" s="2" t="s">
        <v>37</v>
      </c>
      <c r="R5623" s="1" t="s">
        <v>492</v>
      </c>
      <c r="S5623" s="1" t="str">
        <f t="shared" si="183"/>
        <v>HPC|CE|3|701|S|9999|N||CCNR||</v>
      </c>
      <c r="T5623" s="2" t="str">
        <f t="shared" si="182"/>
        <v>OK</v>
      </c>
    </row>
    <row r="5624" spans="1:20" x14ac:dyDescent="0.25">
      <c r="A5624" s="1">
        <v>204999999</v>
      </c>
      <c r="B5624" s="1" t="str">
        <f>VLOOKUP(A5624,[1]Maestra!A$1:C$746,2,0)</f>
        <v>ACCREEFE6</v>
      </c>
      <c r="C5624" s="1" t="str">
        <f>VLOOKUP(A5624,[1]Maestra!A$1:C$746,3,0)</f>
        <v>Credito Efectivo</v>
      </c>
      <c r="D5624" s="1" t="s">
        <v>26</v>
      </c>
      <c r="E5624" s="1" t="s">
        <v>316</v>
      </c>
      <c r="F5624" s="1">
        <v>3</v>
      </c>
      <c r="G5624" s="1">
        <v>701</v>
      </c>
      <c r="H5624" s="1" t="s">
        <v>448</v>
      </c>
      <c r="I5624" s="1">
        <v>9999</v>
      </c>
      <c r="J5624" s="1" t="s">
        <v>491</v>
      </c>
      <c r="L5624" s="1" t="s">
        <v>454</v>
      </c>
      <c r="Q5624" s="2" t="s">
        <v>37</v>
      </c>
      <c r="R5624" s="1" t="s">
        <v>492</v>
      </c>
      <c r="S5624" s="1" t="str">
        <f t="shared" si="183"/>
        <v>HPC|CE|3|701|V|9999|DP||CCNR||</v>
      </c>
      <c r="T5624" s="2" t="str">
        <f t="shared" si="182"/>
        <v>OK</v>
      </c>
    </row>
    <row r="5625" spans="1:20" x14ac:dyDescent="0.25">
      <c r="A5625" s="1">
        <v>204999999</v>
      </c>
      <c r="B5625" s="1" t="str">
        <f>VLOOKUP(A5625,[1]Maestra!A$1:C$746,2,0)</f>
        <v>ACCREEFE6</v>
      </c>
      <c r="C5625" s="1" t="str">
        <f>VLOOKUP(A5625,[1]Maestra!A$1:C$746,3,0)</f>
        <v>Credito Efectivo</v>
      </c>
      <c r="D5625" s="1" t="s">
        <v>26</v>
      </c>
      <c r="E5625" s="1" t="s">
        <v>316</v>
      </c>
      <c r="F5625" s="1">
        <v>3</v>
      </c>
      <c r="G5625" s="1">
        <v>701</v>
      </c>
      <c r="H5625" s="1" t="s">
        <v>448</v>
      </c>
      <c r="I5625" s="1">
        <v>9999</v>
      </c>
      <c r="J5625" s="1" t="s">
        <v>491</v>
      </c>
      <c r="K5625" s="1" t="s">
        <v>494</v>
      </c>
      <c r="L5625" s="1" t="s">
        <v>454</v>
      </c>
      <c r="Q5625" s="2" t="s">
        <v>37</v>
      </c>
      <c r="R5625" s="1" t="s">
        <v>492</v>
      </c>
      <c r="S5625" s="1" t="str">
        <f t="shared" si="183"/>
        <v>HPC|CE|3|701|V|9999|DP|DFE|CCNR||</v>
      </c>
      <c r="T5625" s="2" t="str">
        <f t="shared" si="182"/>
        <v>OK</v>
      </c>
    </row>
    <row r="5626" spans="1:20" x14ac:dyDescent="0.25">
      <c r="A5626" s="1">
        <v>204999999</v>
      </c>
      <c r="B5626" s="1" t="str">
        <f>VLOOKUP(A5626,[1]Maestra!A$1:C$746,2,0)</f>
        <v>ACCREEFE6</v>
      </c>
      <c r="C5626" s="1" t="str">
        <f>VLOOKUP(A5626,[1]Maestra!A$1:C$746,3,0)</f>
        <v>Credito Efectivo</v>
      </c>
      <c r="D5626" s="1" t="s">
        <v>26</v>
      </c>
      <c r="E5626" s="1" t="s">
        <v>316</v>
      </c>
      <c r="F5626" s="1">
        <v>3</v>
      </c>
      <c r="G5626" s="1">
        <v>701</v>
      </c>
      <c r="H5626" s="1" t="s">
        <v>448</v>
      </c>
      <c r="I5626" s="1">
        <v>9999</v>
      </c>
      <c r="J5626" s="1" t="s">
        <v>493</v>
      </c>
      <c r="L5626" s="1" t="s">
        <v>454</v>
      </c>
      <c r="Q5626" s="2" t="s">
        <v>37</v>
      </c>
      <c r="R5626" s="1" t="s">
        <v>492</v>
      </c>
      <c r="S5626" s="1" t="str">
        <f t="shared" si="183"/>
        <v>HPC|CE|3|701|V|9999|N||CCNR||</v>
      </c>
      <c r="T5626" s="2" t="str">
        <f t="shared" si="182"/>
        <v>OK</v>
      </c>
    </row>
    <row r="5627" spans="1:20" x14ac:dyDescent="0.25">
      <c r="A5627" s="1">
        <v>204999999</v>
      </c>
      <c r="B5627" s="1" t="str">
        <f>VLOOKUP(A5627,[1]Maestra!A$1:C$746,2,0)</f>
        <v>ACCREEFE6</v>
      </c>
      <c r="C5627" s="1" t="str">
        <f>VLOOKUP(A5627,[1]Maestra!A$1:C$746,3,0)</f>
        <v>Credito Efectivo</v>
      </c>
      <c r="D5627" s="1" t="s">
        <v>26</v>
      </c>
      <c r="E5627" s="1" t="s">
        <v>316</v>
      </c>
      <c r="F5627" s="1">
        <v>3</v>
      </c>
      <c r="G5627" s="1">
        <v>701</v>
      </c>
      <c r="H5627" s="1" t="s">
        <v>448</v>
      </c>
      <c r="I5627" s="1">
        <v>9999</v>
      </c>
      <c r="J5627" s="1" t="s">
        <v>493</v>
      </c>
      <c r="K5627" s="1" t="s">
        <v>494</v>
      </c>
      <c r="L5627" s="1" t="s">
        <v>454</v>
      </c>
      <c r="Q5627" s="2" t="s">
        <v>37</v>
      </c>
      <c r="R5627" s="1" t="s">
        <v>492</v>
      </c>
      <c r="S5627" s="1" t="str">
        <f t="shared" si="183"/>
        <v>HPC|CE|3|701|V|9999|N|DFE|CCNR||</v>
      </c>
      <c r="T5627" s="2" t="str">
        <f t="shared" si="182"/>
        <v>OK</v>
      </c>
    </row>
    <row r="5628" spans="1:20" x14ac:dyDescent="0.25">
      <c r="A5628" s="1">
        <v>203129999</v>
      </c>
      <c r="B5628" s="1" t="str">
        <f>VLOOKUP(A5628,[1]Maestra!A$1:C$746,2,0)</f>
        <v>ACPPGAOF7</v>
      </c>
      <c r="C5628" s="1" t="str">
        <f>VLOOKUP(A5628,[1]Maestra!A$1:C$746,3,0)</f>
        <v>Préstamo Personal con Garantía Oficina</v>
      </c>
      <c r="D5628" s="1" t="s">
        <v>26</v>
      </c>
      <c r="E5628" s="1" t="s">
        <v>316</v>
      </c>
      <c r="F5628" s="1">
        <v>3</v>
      </c>
      <c r="G5628" s="1">
        <v>1001</v>
      </c>
      <c r="H5628" s="1" t="s">
        <v>490</v>
      </c>
      <c r="I5628" s="1">
        <v>9999</v>
      </c>
      <c r="J5628" s="1" t="s">
        <v>491</v>
      </c>
      <c r="L5628" s="1" t="s">
        <v>454</v>
      </c>
      <c r="Q5628" s="2" t="s">
        <v>37</v>
      </c>
      <c r="R5628" s="1" t="s">
        <v>492</v>
      </c>
      <c r="S5628" s="1" t="str">
        <f t="shared" si="183"/>
        <v>HPC|CE|3|1001|B|9999|DP||CCNR||</v>
      </c>
      <c r="T5628" s="2" t="str">
        <f t="shared" si="182"/>
        <v>OK</v>
      </c>
    </row>
    <row r="5629" spans="1:20" x14ac:dyDescent="0.25">
      <c r="A5629" s="1">
        <v>203129999</v>
      </c>
      <c r="B5629" s="1" t="str">
        <f>VLOOKUP(A5629,[1]Maestra!A$1:C$746,2,0)</f>
        <v>ACPPGAOF7</v>
      </c>
      <c r="C5629" s="1" t="str">
        <f>VLOOKUP(A5629,[1]Maestra!A$1:C$746,3,0)</f>
        <v>Préstamo Personal con Garantía Oficina</v>
      </c>
      <c r="D5629" s="1" t="s">
        <v>26</v>
      </c>
      <c r="E5629" s="1" t="s">
        <v>316</v>
      </c>
      <c r="F5629" s="1">
        <v>3</v>
      </c>
      <c r="G5629" s="1">
        <v>1001</v>
      </c>
      <c r="H5629" s="1" t="s">
        <v>490</v>
      </c>
      <c r="I5629" s="1">
        <v>9999</v>
      </c>
      <c r="J5629" s="1" t="s">
        <v>493</v>
      </c>
      <c r="L5629" s="1" t="s">
        <v>454</v>
      </c>
      <c r="Q5629" s="2" t="s">
        <v>37</v>
      </c>
      <c r="R5629" s="1" t="s">
        <v>492</v>
      </c>
      <c r="S5629" s="1" t="str">
        <f t="shared" si="183"/>
        <v>HPC|CE|3|1001|B|9999|N||CCNR||</v>
      </c>
      <c r="T5629" s="2" t="str">
        <f t="shared" si="182"/>
        <v>OK</v>
      </c>
    </row>
    <row r="5630" spans="1:20" x14ac:dyDescent="0.25">
      <c r="A5630" s="1">
        <v>203129999</v>
      </c>
      <c r="B5630" s="1" t="str">
        <f>VLOOKUP(A5630,[1]Maestra!A$1:C$746,2,0)</f>
        <v>ACPPGAOF7</v>
      </c>
      <c r="C5630" s="1" t="str">
        <f>VLOOKUP(A5630,[1]Maestra!A$1:C$746,3,0)</f>
        <v>Préstamo Personal con Garantía Oficina</v>
      </c>
      <c r="D5630" s="1" t="s">
        <v>26</v>
      </c>
      <c r="E5630" s="1" t="s">
        <v>316</v>
      </c>
      <c r="F5630" s="1">
        <v>3</v>
      </c>
      <c r="G5630" s="1">
        <v>1001</v>
      </c>
      <c r="H5630" s="1" t="s">
        <v>415</v>
      </c>
      <c r="I5630" s="1">
        <v>9999</v>
      </c>
      <c r="J5630" s="1" t="s">
        <v>491</v>
      </c>
      <c r="L5630" s="1" t="s">
        <v>454</v>
      </c>
      <c r="Q5630" s="2" t="s">
        <v>37</v>
      </c>
      <c r="R5630" s="1" t="s">
        <v>492</v>
      </c>
      <c r="S5630" s="1" t="str">
        <f t="shared" si="183"/>
        <v>HPC|CE|3|1001|S|9999|DP||CCNR||</v>
      </c>
      <c r="T5630" s="2" t="str">
        <f t="shared" si="182"/>
        <v>OK</v>
      </c>
    </row>
    <row r="5631" spans="1:20" x14ac:dyDescent="0.25">
      <c r="A5631" s="1">
        <v>203129999</v>
      </c>
      <c r="B5631" s="1" t="str">
        <f>VLOOKUP(A5631,[1]Maestra!A$1:C$746,2,0)</f>
        <v>ACPPGAOF7</v>
      </c>
      <c r="C5631" s="1" t="str">
        <f>VLOOKUP(A5631,[1]Maestra!A$1:C$746,3,0)</f>
        <v>Préstamo Personal con Garantía Oficina</v>
      </c>
      <c r="D5631" s="1" t="s">
        <v>26</v>
      </c>
      <c r="E5631" s="1" t="s">
        <v>316</v>
      </c>
      <c r="F5631" s="1">
        <v>3</v>
      </c>
      <c r="G5631" s="1">
        <v>1001</v>
      </c>
      <c r="H5631" s="1" t="s">
        <v>415</v>
      </c>
      <c r="I5631" s="1">
        <v>9999</v>
      </c>
      <c r="J5631" s="1" t="s">
        <v>493</v>
      </c>
      <c r="L5631" s="1" t="s">
        <v>454</v>
      </c>
      <c r="Q5631" s="2" t="s">
        <v>37</v>
      </c>
      <c r="R5631" s="1" t="s">
        <v>492</v>
      </c>
      <c r="S5631" s="1" t="str">
        <f t="shared" si="183"/>
        <v>HPC|CE|3|1001|S|9999|N||CCNR||</v>
      </c>
      <c r="T5631" s="2" t="str">
        <f t="shared" si="182"/>
        <v>OK</v>
      </c>
    </row>
    <row r="5632" spans="1:20" x14ac:dyDescent="0.25">
      <c r="A5632" s="1">
        <v>203129999</v>
      </c>
      <c r="B5632" s="1" t="str">
        <f>VLOOKUP(A5632,[1]Maestra!A$1:C$746,2,0)</f>
        <v>ACPPGAOF7</v>
      </c>
      <c r="C5632" s="1" t="str">
        <f>VLOOKUP(A5632,[1]Maestra!A$1:C$746,3,0)</f>
        <v>Préstamo Personal con Garantía Oficina</v>
      </c>
      <c r="D5632" s="1" t="s">
        <v>26</v>
      </c>
      <c r="E5632" s="1" t="s">
        <v>316</v>
      </c>
      <c r="F5632" s="1">
        <v>3</v>
      </c>
      <c r="G5632" s="1">
        <v>1001</v>
      </c>
      <c r="H5632" s="1" t="s">
        <v>448</v>
      </c>
      <c r="I5632" s="1">
        <v>9999</v>
      </c>
      <c r="J5632" s="1" t="s">
        <v>491</v>
      </c>
      <c r="L5632" s="1" t="s">
        <v>454</v>
      </c>
      <c r="Q5632" s="2" t="s">
        <v>37</v>
      </c>
      <c r="R5632" s="1" t="s">
        <v>492</v>
      </c>
      <c r="S5632" s="1" t="str">
        <f t="shared" si="183"/>
        <v>HPC|CE|3|1001|V|9999|DP||CCNR||</v>
      </c>
      <c r="T5632" s="2" t="str">
        <f t="shared" si="182"/>
        <v>OK</v>
      </c>
    </row>
    <row r="5633" spans="1:20" x14ac:dyDescent="0.25">
      <c r="A5633" s="1">
        <v>203129999</v>
      </c>
      <c r="B5633" s="1" t="str">
        <f>VLOOKUP(A5633,[1]Maestra!A$1:C$746,2,0)</f>
        <v>ACPPGAOF7</v>
      </c>
      <c r="C5633" s="1" t="str">
        <f>VLOOKUP(A5633,[1]Maestra!A$1:C$746,3,0)</f>
        <v>Préstamo Personal con Garantía Oficina</v>
      </c>
      <c r="D5633" s="1" t="s">
        <v>26</v>
      </c>
      <c r="E5633" s="1" t="s">
        <v>316</v>
      </c>
      <c r="F5633" s="1">
        <v>3</v>
      </c>
      <c r="G5633" s="1">
        <v>1001</v>
      </c>
      <c r="H5633" s="1" t="s">
        <v>448</v>
      </c>
      <c r="I5633" s="1">
        <v>9999</v>
      </c>
      <c r="J5633" s="1" t="s">
        <v>493</v>
      </c>
      <c r="L5633" s="1" t="s">
        <v>454</v>
      </c>
      <c r="Q5633" s="2" t="s">
        <v>37</v>
      </c>
      <c r="R5633" s="1" t="s">
        <v>492</v>
      </c>
      <c r="S5633" s="1" t="str">
        <f t="shared" si="183"/>
        <v>HPC|CE|3|1001|V|9999|N||CCNR||</v>
      </c>
      <c r="T5633" s="2" t="str">
        <f t="shared" si="182"/>
        <v>OK</v>
      </c>
    </row>
    <row r="5634" spans="1:20" x14ac:dyDescent="0.25">
      <c r="A5634" s="1">
        <v>203129999</v>
      </c>
      <c r="B5634" s="1" t="str">
        <f>VLOOKUP(A5634,[1]Maestra!A$1:C$746,2,0)</f>
        <v>ACPPGAOF7</v>
      </c>
      <c r="C5634" s="1" t="str">
        <f>VLOOKUP(A5634,[1]Maestra!A$1:C$746,3,0)</f>
        <v>Préstamo Personal con Garantía Oficina</v>
      </c>
      <c r="D5634" s="1" t="s">
        <v>26</v>
      </c>
      <c r="E5634" s="1" t="s">
        <v>316</v>
      </c>
      <c r="F5634" s="1">
        <v>3</v>
      </c>
      <c r="G5634" s="1">
        <v>1001</v>
      </c>
      <c r="H5634" s="1" t="s">
        <v>448</v>
      </c>
      <c r="I5634" s="1">
        <v>9999</v>
      </c>
      <c r="J5634" s="1" t="s">
        <v>493</v>
      </c>
      <c r="K5634" s="1" t="s">
        <v>494</v>
      </c>
      <c r="L5634" s="1" t="s">
        <v>454</v>
      </c>
      <c r="Q5634" s="2" t="s">
        <v>37</v>
      </c>
      <c r="R5634" s="1" t="s">
        <v>492</v>
      </c>
      <c r="S5634" s="1" t="str">
        <f t="shared" si="183"/>
        <v>HPC|CE|3|1001|V|9999|N|DFE|CCNR||</v>
      </c>
      <c r="T5634" s="2" t="str">
        <f t="shared" si="182"/>
        <v>OK</v>
      </c>
    </row>
    <row r="5635" spans="1:20" x14ac:dyDescent="0.25">
      <c r="A5635" s="1">
        <v>203019999</v>
      </c>
      <c r="B5635" s="1" t="str">
        <f>VLOOKUP(A5635,[1]Maestra!A$1:C$746,2,0)</f>
        <v>ACCRHIRE7</v>
      </c>
      <c r="C5635" s="1" t="str">
        <f>VLOOKUP(A5635,[1]Maestra!A$1:C$746,3,0)</f>
        <v>Creditos Hipotecarios Regulares</v>
      </c>
      <c r="D5635" s="1" t="s">
        <v>26</v>
      </c>
      <c r="E5635" s="1" t="s">
        <v>315</v>
      </c>
      <c r="F5635" s="1">
        <v>0</v>
      </c>
      <c r="G5635" s="1">
        <v>101</v>
      </c>
      <c r="H5635" s="1" t="s">
        <v>490</v>
      </c>
      <c r="I5635" s="1">
        <v>9999</v>
      </c>
      <c r="J5635" s="1" t="s">
        <v>491</v>
      </c>
      <c r="L5635" s="1" t="s">
        <v>495</v>
      </c>
      <c r="Q5635" s="2" t="s">
        <v>37</v>
      </c>
      <c r="R5635" s="1" t="s">
        <v>492</v>
      </c>
      <c r="S5635" s="1" t="str">
        <f t="shared" si="183"/>
        <v>HPC|CH|0|101|B|9999|DP||CHPV||</v>
      </c>
      <c r="T5635" s="2" t="str">
        <f t="shared" ref="T5635:T5698" si="184">IF(COUNTIFS($D$2:$D$20413,D5635,$S$2:$S$20413,S5635,$A$2:$A$20413,"&lt;&gt;"&amp;A5635)&gt;0,"Conflicto","OK")</f>
        <v>OK</v>
      </c>
    </row>
    <row r="5636" spans="1:20" x14ac:dyDescent="0.25">
      <c r="A5636" s="1">
        <v>203019999</v>
      </c>
      <c r="B5636" s="1" t="str">
        <f>VLOOKUP(A5636,[1]Maestra!A$1:C$746,2,0)</f>
        <v>ACCRHIRE7</v>
      </c>
      <c r="C5636" s="1" t="str">
        <f>VLOOKUP(A5636,[1]Maestra!A$1:C$746,3,0)</f>
        <v>Creditos Hipotecarios Regulares</v>
      </c>
      <c r="D5636" s="1" t="s">
        <v>26</v>
      </c>
      <c r="E5636" s="1" t="s">
        <v>315</v>
      </c>
      <c r="F5636" s="1">
        <v>0</v>
      </c>
      <c r="G5636" s="1">
        <v>101</v>
      </c>
      <c r="H5636" s="1" t="s">
        <v>490</v>
      </c>
      <c r="I5636" s="1">
        <v>9999</v>
      </c>
      <c r="J5636" s="1" t="s">
        <v>491</v>
      </c>
      <c r="L5636" s="1" t="s">
        <v>495</v>
      </c>
      <c r="N5636" s="1">
        <v>1</v>
      </c>
      <c r="Q5636" s="2" t="s">
        <v>37</v>
      </c>
      <c r="R5636" s="1" t="s">
        <v>492</v>
      </c>
      <c r="S5636" s="1" t="str">
        <f t="shared" si="183"/>
        <v>HPC|CH|0|101|B|9999|DP||CHPV||1</v>
      </c>
      <c r="T5636" s="2" t="str">
        <f t="shared" si="184"/>
        <v>OK</v>
      </c>
    </row>
    <row r="5637" spans="1:20" x14ac:dyDescent="0.25">
      <c r="A5637" s="1">
        <v>203019999</v>
      </c>
      <c r="B5637" s="1" t="str">
        <f>VLOOKUP(A5637,[1]Maestra!A$1:C$746,2,0)</f>
        <v>ACCRHIRE7</v>
      </c>
      <c r="C5637" s="1" t="str">
        <f>VLOOKUP(A5637,[1]Maestra!A$1:C$746,3,0)</f>
        <v>Creditos Hipotecarios Regulares</v>
      </c>
      <c r="D5637" s="1" t="s">
        <v>26</v>
      </c>
      <c r="E5637" s="1" t="s">
        <v>315</v>
      </c>
      <c r="F5637" s="1">
        <v>0</v>
      </c>
      <c r="G5637" s="1">
        <v>101</v>
      </c>
      <c r="H5637" s="1" t="s">
        <v>490</v>
      </c>
      <c r="I5637" s="1">
        <v>9999</v>
      </c>
      <c r="J5637" s="1" t="s">
        <v>493</v>
      </c>
      <c r="L5637" s="1" t="s">
        <v>495</v>
      </c>
      <c r="Q5637" s="2" t="s">
        <v>37</v>
      </c>
      <c r="R5637" s="1" t="s">
        <v>492</v>
      </c>
      <c r="S5637" s="1" t="str">
        <f t="shared" si="183"/>
        <v>HPC|CH|0|101|B|9999|N||CHPV||</v>
      </c>
      <c r="T5637" s="2" t="str">
        <f t="shared" si="184"/>
        <v>OK</v>
      </c>
    </row>
    <row r="5638" spans="1:20" x14ac:dyDescent="0.25">
      <c r="A5638" s="1">
        <v>203019999</v>
      </c>
      <c r="B5638" s="1" t="str">
        <f>VLOOKUP(A5638,[1]Maestra!A$1:C$746,2,0)</f>
        <v>ACCRHIRE7</v>
      </c>
      <c r="C5638" s="1" t="str">
        <f>VLOOKUP(A5638,[1]Maestra!A$1:C$746,3,0)</f>
        <v>Creditos Hipotecarios Regulares</v>
      </c>
      <c r="D5638" s="1" t="s">
        <v>26</v>
      </c>
      <c r="E5638" s="1" t="s">
        <v>315</v>
      </c>
      <c r="F5638" s="1">
        <v>0</v>
      </c>
      <c r="G5638" s="1">
        <v>101</v>
      </c>
      <c r="H5638" s="1" t="s">
        <v>415</v>
      </c>
      <c r="I5638" s="1">
        <v>9999</v>
      </c>
      <c r="J5638" s="1" t="s">
        <v>491</v>
      </c>
      <c r="L5638" s="1" t="s">
        <v>495</v>
      </c>
      <c r="Q5638" s="2" t="s">
        <v>37</v>
      </c>
      <c r="R5638" s="1" t="s">
        <v>492</v>
      </c>
      <c r="S5638" s="1" t="str">
        <f t="shared" si="183"/>
        <v>HPC|CH|0|101|S|9999|DP||CHPV||</v>
      </c>
      <c r="T5638" s="2" t="str">
        <f t="shared" si="184"/>
        <v>OK</v>
      </c>
    </row>
    <row r="5639" spans="1:20" x14ac:dyDescent="0.25">
      <c r="A5639" s="1">
        <v>203019999</v>
      </c>
      <c r="B5639" s="1" t="str">
        <f>VLOOKUP(A5639,[1]Maestra!A$1:C$746,2,0)</f>
        <v>ACCRHIRE7</v>
      </c>
      <c r="C5639" s="1" t="str">
        <f>VLOOKUP(A5639,[1]Maestra!A$1:C$746,3,0)</f>
        <v>Creditos Hipotecarios Regulares</v>
      </c>
      <c r="D5639" s="1" t="s">
        <v>26</v>
      </c>
      <c r="E5639" s="1" t="s">
        <v>315</v>
      </c>
      <c r="F5639" s="1">
        <v>0</v>
      </c>
      <c r="G5639" s="1">
        <v>101</v>
      </c>
      <c r="H5639" s="1" t="s">
        <v>415</v>
      </c>
      <c r="I5639" s="1">
        <v>9999</v>
      </c>
      <c r="J5639" s="1" t="s">
        <v>493</v>
      </c>
      <c r="L5639" s="1" t="s">
        <v>495</v>
      </c>
      <c r="Q5639" s="2" t="s">
        <v>37</v>
      </c>
      <c r="R5639" s="1" t="s">
        <v>492</v>
      </c>
      <c r="S5639" s="1" t="str">
        <f t="shared" si="183"/>
        <v>HPC|CH|0|101|S|9999|N||CHPV||</v>
      </c>
      <c r="T5639" s="2" t="str">
        <f t="shared" si="184"/>
        <v>OK</v>
      </c>
    </row>
    <row r="5640" spans="1:20" x14ac:dyDescent="0.25">
      <c r="A5640" s="1">
        <v>203019999</v>
      </c>
      <c r="B5640" s="1" t="str">
        <f>VLOOKUP(A5640,[1]Maestra!A$1:C$746,2,0)</f>
        <v>ACCRHIRE7</v>
      </c>
      <c r="C5640" s="1" t="str">
        <f>VLOOKUP(A5640,[1]Maestra!A$1:C$746,3,0)</f>
        <v>Creditos Hipotecarios Regulares</v>
      </c>
      <c r="D5640" s="1" t="s">
        <v>26</v>
      </c>
      <c r="E5640" s="1" t="s">
        <v>315</v>
      </c>
      <c r="F5640" s="1">
        <v>0</v>
      </c>
      <c r="G5640" s="1">
        <v>101</v>
      </c>
      <c r="H5640" s="1" t="s">
        <v>448</v>
      </c>
      <c r="I5640" s="1">
        <v>9999</v>
      </c>
      <c r="J5640" s="1" t="s">
        <v>491</v>
      </c>
      <c r="L5640" s="1" t="s">
        <v>495</v>
      </c>
      <c r="Q5640" s="2" t="s">
        <v>37</v>
      </c>
      <c r="R5640" s="1" t="s">
        <v>492</v>
      </c>
      <c r="S5640" s="1" t="str">
        <f t="shared" si="183"/>
        <v>HPC|CH|0|101|V|9999|DP||CHPV||</v>
      </c>
      <c r="T5640" s="2" t="str">
        <f t="shared" si="184"/>
        <v>OK</v>
      </c>
    </row>
    <row r="5641" spans="1:20" x14ac:dyDescent="0.25">
      <c r="A5641" s="1">
        <v>203019999</v>
      </c>
      <c r="B5641" s="1" t="str">
        <f>VLOOKUP(A5641,[1]Maestra!A$1:C$746,2,0)</f>
        <v>ACCRHIRE7</v>
      </c>
      <c r="C5641" s="1" t="str">
        <f>VLOOKUP(A5641,[1]Maestra!A$1:C$746,3,0)</f>
        <v>Creditos Hipotecarios Regulares</v>
      </c>
      <c r="D5641" s="1" t="s">
        <v>26</v>
      </c>
      <c r="E5641" s="1" t="s">
        <v>315</v>
      </c>
      <c r="F5641" s="1">
        <v>0</v>
      </c>
      <c r="G5641" s="1">
        <v>101</v>
      </c>
      <c r="H5641" s="1" t="s">
        <v>448</v>
      </c>
      <c r="I5641" s="1">
        <v>9999</v>
      </c>
      <c r="J5641" s="1" t="s">
        <v>491</v>
      </c>
      <c r="K5641" s="1" t="s">
        <v>494</v>
      </c>
      <c r="L5641" s="1" t="s">
        <v>495</v>
      </c>
      <c r="Q5641" s="2" t="s">
        <v>37</v>
      </c>
      <c r="R5641" s="1" t="s">
        <v>492</v>
      </c>
      <c r="S5641" s="1" t="str">
        <f t="shared" si="183"/>
        <v>HPC|CH|0|101|V|9999|DP|DFE|CHPV||</v>
      </c>
      <c r="T5641" s="2" t="str">
        <f t="shared" si="184"/>
        <v>OK</v>
      </c>
    </row>
    <row r="5642" spans="1:20" x14ac:dyDescent="0.25">
      <c r="A5642" s="1">
        <v>203019999</v>
      </c>
      <c r="B5642" s="1" t="str">
        <f>VLOOKUP(A5642,[1]Maestra!A$1:C$746,2,0)</f>
        <v>ACCRHIRE7</v>
      </c>
      <c r="C5642" s="1" t="str">
        <f>VLOOKUP(A5642,[1]Maestra!A$1:C$746,3,0)</f>
        <v>Creditos Hipotecarios Regulares</v>
      </c>
      <c r="D5642" s="1" t="s">
        <v>26</v>
      </c>
      <c r="E5642" s="1" t="s">
        <v>315</v>
      </c>
      <c r="F5642" s="1">
        <v>0</v>
      </c>
      <c r="G5642" s="1">
        <v>101</v>
      </c>
      <c r="H5642" s="1" t="s">
        <v>448</v>
      </c>
      <c r="I5642" s="1">
        <v>9999</v>
      </c>
      <c r="J5642" s="1" t="s">
        <v>493</v>
      </c>
      <c r="L5642" s="1" t="s">
        <v>495</v>
      </c>
      <c r="Q5642" s="2" t="s">
        <v>37</v>
      </c>
      <c r="R5642" s="1" t="s">
        <v>492</v>
      </c>
      <c r="S5642" s="1" t="str">
        <f t="shared" si="183"/>
        <v>HPC|CH|0|101|V|9999|N||CHPV||</v>
      </c>
      <c r="T5642" s="2" t="str">
        <f t="shared" si="184"/>
        <v>OK</v>
      </c>
    </row>
    <row r="5643" spans="1:20" x14ac:dyDescent="0.25">
      <c r="A5643" s="1">
        <v>203019999</v>
      </c>
      <c r="B5643" s="1" t="str">
        <f>VLOOKUP(A5643,[1]Maestra!A$1:C$746,2,0)</f>
        <v>ACCRHIRE7</v>
      </c>
      <c r="C5643" s="1" t="str">
        <f>VLOOKUP(A5643,[1]Maestra!A$1:C$746,3,0)</f>
        <v>Creditos Hipotecarios Regulares</v>
      </c>
      <c r="D5643" s="1" t="s">
        <v>26</v>
      </c>
      <c r="E5643" s="1" t="s">
        <v>315</v>
      </c>
      <c r="F5643" s="1">
        <v>0</v>
      </c>
      <c r="G5643" s="1">
        <v>101</v>
      </c>
      <c r="H5643" s="1" t="s">
        <v>448</v>
      </c>
      <c r="I5643" s="1">
        <v>9999</v>
      </c>
      <c r="J5643" s="1" t="s">
        <v>493</v>
      </c>
      <c r="K5643" s="1" t="s">
        <v>494</v>
      </c>
      <c r="L5643" s="1" t="s">
        <v>495</v>
      </c>
      <c r="Q5643" s="2" t="s">
        <v>37</v>
      </c>
      <c r="R5643" s="1" t="s">
        <v>492</v>
      </c>
      <c r="S5643" s="1" t="str">
        <f t="shared" si="183"/>
        <v>HPC|CH|0|101|V|9999|N|DFE|CHPV||</v>
      </c>
      <c r="T5643" s="2" t="str">
        <f t="shared" si="184"/>
        <v>OK</v>
      </c>
    </row>
    <row r="5644" spans="1:20" x14ac:dyDescent="0.25">
      <c r="A5644" s="1">
        <v>1203010199</v>
      </c>
      <c r="B5644" s="1" t="str">
        <f>VLOOKUP(A5644,[1]Maestra!A$1:C$746,2,0)</f>
        <v>ACCRHIJS7</v>
      </c>
      <c r="C5644" s="1" t="str">
        <f>VLOOKUP(A5644,[1]Maestra!A$1:C$746,3,0)</f>
        <v>Crédito Hipotecario a Colaboradores</v>
      </c>
      <c r="D5644" s="1" t="s">
        <v>26</v>
      </c>
      <c r="E5644" s="1" t="s">
        <v>315</v>
      </c>
      <c r="F5644" s="1">
        <v>0</v>
      </c>
      <c r="G5644" s="1">
        <v>102</v>
      </c>
      <c r="H5644" s="1" t="s">
        <v>448</v>
      </c>
      <c r="I5644" s="1">
        <v>9999</v>
      </c>
      <c r="J5644" s="1" t="s">
        <v>491</v>
      </c>
      <c r="L5644" s="1" t="s">
        <v>495</v>
      </c>
      <c r="Q5644" s="2" t="s">
        <v>37</v>
      </c>
      <c r="R5644" s="1" t="s">
        <v>492</v>
      </c>
      <c r="S5644" s="1" t="str">
        <f t="shared" si="183"/>
        <v>HPC|CH|0|102|V|9999|DP||CHPV||</v>
      </c>
      <c r="T5644" s="2" t="str">
        <f t="shared" si="184"/>
        <v>OK</v>
      </c>
    </row>
    <row r="5645" spans="1:20" x14ac:dyDescent="0.25">
      <c r="A5645" s="1">
        <v>1203010199</v>
      </c>
      <c r="B5645" s="1" t="str">
        <f>VLOOKUP(A5645,[1]Maestra!A$1:C$746,2,0)</f>
        <v>ACCRHIJS7</v>
      </c>
      <c r="C5645" s="1" t="str">
        <f>VLOOKUP(A5645,[1]Maestra!A$1:C$746,3,0)</f>
        <v>Crédito Hipotecario a Colaboradores</v>
      </c>
      <c r="D5645" s="1" t="s">
        <v>26</v>
      </c>
      <c r="E5645" s="1" t="s">
        <v>315</v>
      </c>
      <c r="F5645" s="1">
        <v>0</v>
      </c>
      <c r="G5645" s="1">
        <v>102</v>
      </c>
      <c r="H5645" s="1" t="s">
        <v>448</v>
      </c>
      <c r="I5645" s="1">
        <v>9999</v>
      </c>
      <c r="J5645" s="1" t="s">
        <v>491</v>
      </c>
      <c r="K5645" s="1" t="s">
        <v>494</v>
      </c>
      <c r="L5645" s="1" t="s">
        <v>495</v>
      </c>
      <c r="Q5645" s="2" t="s">
        <v>37</v>
      </c>
      <c r="R5645" s="1" t="s">
        <v>492</v>
      </c>
      <c r="S5645" s="1" t="str">
        <f t="shared" si="183"/>
        <v>HPC|CH|0|102|V|9999|DP|DFE|CHPV||</v>
      </c>
      <c r="T5645" s="2" t="str">
        <f t="shared" si="184"/>
        <v>OK</v>
      </c>
    </row>
    <row r="5646" spans="1:20" x14ac:dyDescent="0.25">
      <c r="A5646" s="1">
        <v>1203010199</v>
      </c>
      <c r="B5646" s="1" t="str">
        <f>VLOOKUP(A5646,[1]Maestra!A$1:C$746,2,0)</f>
        <v>ACCRHIJS7</v>
      </c>
      <c r="C5646" s="1" t="str">
        <f>VLOOKUP(A5646,[1]Maestra!A$1:C$746,3,0)</f>
        <v>Crédito Hipotecario a Colaboradores</v>
      </c>
      <c r="D5646" s="1" t="s">
        <v>26</v>
      </c>
      <c r="E5646" s="1" t="s">
        <v>315</v>
      </c>
      <c r="F5646" s="1">
        <v>0</v>
      </c>
      <c r="G5646" s="1">
        <v>102</v>
      </c>
      <c r="H5646" s="1" t="s">
        <v>448</v>
      </c>
      <c r="I5646" s="1">
        <v>9999</v>
      </c>
      <c r="J5646" s="1" t="s">
        <v>493</v>
      </c>
      <c r="L5646" s="1" t="s">
        <v>495</v>
      </c>
      <c r="Q5646" s="2" t="s">
        <v>37</v>
      </c>
      <c r="R5646" s="1" t="s">
        <v>492</v>
      </c>
      <c r="S5646" s="1" t="str">
        <f t="shared" si="183"/>
        <v>HPC|CH|0|102|V|9999|N||CHPV||</v>
      </c>
      <c r="T5646" s="2" t="str">
        <f t="shared" si="184"/>
        <v>OK</v>
      </c>
    </row>
    <row r="5647" spans="1:20" x14ac:dyDescent="0.25">
      <c r="A5647" s="1">
        <v>1203010199</v>
      </c>
      <c r="B5647" s="1" t="str">
        <f>VLOOKUP(A5647,[1]Maestra!A$1:C$746,2,0)</f>
        <v>ACCRHIJS7</v>
      </c>
      <c r="C5647" s="1" t="str">
        <f>VLOOKUP(A5647,[1]Maestra!A$1:C$746,3,0)</f>
        <v>Crédito Hipotecario a Colaboradores</v>
      </c>
      <c r="D5647" s="1" t="s">
        <v>26</v>
      </c>
      <c r="E5647" s="1" t="s">
        <v>315</v>
      </c>
      <c r="F5647" s="1">
        <v>0</v>
      </c>
      <c r="G5647" s="1">
        <v>102</v>
      </c>
      <c r="H5647" s="1" t="s">
        <v>448</v>
      </c>
      <c r="I5647" s="1">
        <v>9999</v>
      </c>
      <c r="J5647" s="1" t="s">
        <v>493</v>
      </c>
      <c r="K5647" s="1" t="s">
        <v>494</v>
      </c>
      <c r="L5647" s="1" t="s">
        <v>495</v>
      </c>
      <c r="Q5647" s="2" t="s">
        <v>37</v>
      </c>
      <c r="R5647" s="1" t="s">
        <v>492</v>
      </c>
      <c r="S5647" s="1" t="str">
        <f t="shared" si="183"/>
        <v>HPC|CH|0|102|V|9999|N|DFE|CHPV||</v>
      </c>
      <c r="T5647" s="2" t="str">
        <f t="shared" si="184"/>
        <v>OK</v>
      </c>
    </row>
    <row r="5648" spans="1:20" x14ac:dyDescent="0.25">
      <c r="A5648" s="1">
        <v>203019999</v>
      </c>
      <c r="B5648" s="1" t="str">
        <f>VLOOKUP(A5648,[1]Maestra!A$1:C$746,2,0)</f>
        <v>ACCRHIRE7</v>
      </c>
      <c r="C5648" s="1" t="str">
        <f>VLOOKUP(A5648,[1]Maestra!A$1:C$746,3,0)</f>
        <v>Creditos Hipotecarios Regulares</v>
      </c>
      <c r="D5648" s="1" t="s">
        <v>26</v>
      </c>
      <c r="E5648" s="1" t="s">
        <v>315</v>
      </c>
      <c r="F5648" s="1">
        <v>0</v>
      </c>
      <c r="G5648" s="1">
        <v>103</v>
      </c>
      <c r="H5648" s="1" t="s">
        <v>490</v>
      </c>
      <c r="I5648" s="1">
        <v>9999</v>
      </c>
      <c r="J5648" s="1" t="s">
        <v>491</v>
      </c>
      <c r="L5648" s="1" t="s">
        <v>495</v>
      </c>
      <c r="Q5648" s="2" t="s">
        <v>37</v>
      </c>
      <c r="R5648" s="1" t="s">
        <v>492</v>
      </c>
      <c r="S5648" s="1" t="str">
        <f t="shared" si="183"/>
        <v>HPC|CH|0|103|B|9999|DP||CHPV||</v>
      </c>
      <c r="T5648" s="2" t="str">
        <f t="shared" si="184"/>
        <v>OK</v>
      </c>
    </row>
    <row r="5649" spans="1:20" x14ac:dyDescent="0.25">
      <c r="A5649" s="1">
        <v>203019999</v>
      </c>
      <c r="B5649" s="1" t="str">
        <f>VLOOKUP(A5649,[1]Maestra!A$1:C$746,2,0)</f>
        <v>ACCRHIRE7</v>
      </c>
      <c r="C5649" s="1" t="str">
        <f>VLOOKUP(A5649,[1]Maestra!A$1:C$746,3,0)</f>
        <v>Creditos Hipotecarios Regulares</v>
      </c>
      <c r="D5649" s="1" t="s">
        <v>26</v>
      </c>
      <c r="E5649" s="1" t="s">
        <v>315</v>
      </c>
      <c r="F5649" s="1">
        <v>0</v>
      </c>
      <c r="G5649" s="1">
        <v>103</v>
      </c>
      <c r="H5649" s="1" t="s">
        <v>490</v>
      </c>
      <c r="I5649" s="1">
        <v>9999</v>
      </c>
      <c r="J5649" s="1" t="s">
        <v>493</v>
      </c>
      <c r="L5649" s="1" t="s">
        <v>495</v>
      </c>
      <c r="Q5649" s="2" t="s">
        <v>37</v>
      </c>
      <c r="R5649" s="1" t="s">
        <v>492</v>
      </c>
      <c r="S5649" s="1" t="str">
        <f t="shared" si="183"/>
        <v>HPC|CH|0|103|B|9999|N||CHPV||</v>
      </c>
      <c r="T5649" s="2" t="str">
        <f t="shared" si="184"/>
        <v>OK</v>
      </c>
    </row>
    <row r="5650" spans="1:20" x14ac:dyDescent="0.25">
      <c r="A5650" s="1">
        <v>203019999</v>
      </c>
      <c r="B5650" s="1" t="str">
        <f>VLOOKUP(A5650,[1]Maestra!A$1:C$746,2,0)</f>
        <v>ACCRHIRE7</v>
      </c>
      <c r="C5650" s="1" t="str">
        <f>VLOOKUP(A5650,[1]Maestra!A$1:C$746,3,0)</f>
        <v>Creditos Hipotecarios Regulares</v>
      </c>
      <c r="D5650" s="1" t="s">
        <v>26</v>
      </c>
      <c r="E5650" s="1" t="s">
        <v>315</v>
      </c>
      <c r="F5650" s="1">
        <v>0</v>
      </c>
      <c r="G5650" s="1">
        <v>103</v>
      </c>
      <c r="H5650" s="1" t="s">
        <v>415</v>
      </c>
      <c r="I5650" s="1">
        <v>9999</v>
      </c>
      <c r="J5650" s="1" t="s">
        <v>491</v>
      </c>
      <c r="L5650" s="1" t="s">
        <v>495</v>
      </c>
      <c r="Q5650" s="2" t="s">
        <v>37</v>
      </c>
      <c r="R5650" s="1" t="s">
        <v>492</v>
      </c>
      <c r="S5650" s="1" t="str">
        <f t="shared" si="183"/>
        <v>HPC|CH|0|103|S|9999|DP||CHPV||</v>
      </c>
      <c r="T5650" s="2" t="str">
        <f t="shared" si="184"/>
        <v>OK</v>
      </c>
    </row>
    <row r="5651" spans="1:20" x14ac:dyDescent="0.25">
      <c r="A5651" s="1">
        <v>203019999</v>
      </c>
      <c r="B5651" s="1" t="str">
        <f>VLOOKUP(A5651,[1]Maestra!A$1:C$746,2,0)</f>
        <v>ACCRHIRE7</v>
      </c>
      <c r="C5651" s="1" t="str">
        <f>VLOOKUP(A5651,[1]Maestra!A$1:C$746,3,0)</f>
        <v>Creditos Hipotecarios Regulares</v>
      </c>
      <c r="D5651" s="1" t="s">
        <v>26</v>
      </c>
      <c r="E5651" s="1" t="s">
        <v>315</v>
      </c>
      <c r="F5651" s="1">
        <v>0</v>
      </c>
      <c r="G5651" s="1">
        <v>103</v>
      </c>
      <c r="H5651" s="1" t="s">
        <v>415</v>
      </c>
      <c r="I5651" s="1">
        <v>9999</v>
      </c>
      <c r="J5651" s="1" t="s">
        <v>493</v>
      </c>
      <c r="L5651" s="1" t="s">
        <v>495</v>
      </c>
      <c r="Q5651" s="2" t="s">
        <v>37</v>
      </c>
      <c r="R5651" s="1" t="s">
        <v>492</v>
      </c>
      <c r="S5651" s="1" t="str">
        <f t="shared" si="183"/>
        <v>HPC|CH|0|103|S|9999|N||CHPV||</v>
      </c>
      <c r="T5651" s="2" t="str">
        <f t="shared" si="184"/>
        <v>OK</v>
      </c>
    </row>
    <row r="5652" spans="1:20" x14ac:dyDescent="0.25">
      <c r="A5652" s="1">
        <v>203019999</v>
      </c>
      <c r="B5652" s="1" t="str">
        <f>VLOOKUP(A5652,[1]Maestra!A$1:C$746,2,0)</f>
        <v>ACCRHIRE7</v>
      </c>
      <c r="C5652" s="1" t="str">
        <f>VLOOKUP(A5652,[1]Maestra!A$1:C$746,3,0)</f>
        <v>Creditos Hipotecarios Regulares</v>
      </c>
      <c r="D5652" s="1" t="s">
        <v>26</v>
      </c>
      <c r="E5652" s="1" t="s">
        <v>315</v>
      </c>
      <c r="F5652" s="1">
        <v>0</v>
      </c>
      <c r="G5652" s="1">
        <v>103</v>
      </c>
      <c r="H5652" s="1" t="s">
        <v>448</v>
      </c>
      <c r="I5652" s="1">
        <v>9999</v>
      </c>
      <c r="J5652" s="1" t="s">
        <v>491</v>
      </c>
      <c r="L5652" s="1" t="s">
        <v>495</v>
      </c>
      <c r="Q5652" s="2" t="s">
        <v>37</v>
      </c>
      <c r="R5652" s="1" t="s">
        <v>492</v>
      </c>
      <c r="S5652" s="1" t="str">
        <f t="shared" si="183"/>
        <v>HPC|CH|0|103|V|9999|DP||CHPV||</v>
      </c>
      <c r="T5652" s="2" t="str">
        <f t="shared" si="184"/>
        <v>OK</v>
      </c>
    </row>
    <row r="5653" spans="1:20" x14ac:dyDescent="0.25">
      <c r="A5653" s="1">
        <v>203019999</v>
      </c>
      <c r="B5653" s="1" t="str">
        <f>VLOOKUP(A5653,[1]Maestra!A$1:C$746,2,0)</f>
        <v>ACCRHIRE7</v>
      </c>
      <c r="C5653" s="1" t="str">
        <f>VLOOKUP(A5653,[1]Maestra!A$1:C$746,3,0)</f>
        <v>Creditos Hipotecarios Regulares</v>
      </c>
      <c r="D5653" s="1" t="s">
        <v>26</v>
      </c>
      <c r="E5653" s="1" t="s">
        <v>315</v>
      </c>
      <c r="F5653" s="1">
        <v>0</v>
      </c>
      <c r="G5653" s="1">
        <v>103</v>
      </c>
      <c r="H5653" s="1" t="s">
        <v>448</v>
      </c>
      <c r="I5653" s="1">
        <v>9999</v>
      </c>
      <c r="J5653" s="1" t="s">
        <v>491</v>
      </c>
      <c r="K5653" s="1" t="s">
        <v>494</v>
      </c>
      <c r="L5653" s="1" t="s">
        <v>495</v>
      </c>
      <c r="Q5653" s="2" t="s">
        <v>37</v>
      </c>
      <c r="R5653" s="1" t="s">
        <v>492</v>
      </c>
      <c r="S5653" s="1" t="str">
        <f t="shared" si="183"/>
        <v>HPC|CH|0|103|V|9999|DP|DFE|CHPV||</v>
      </c>
      <c r="T5653" s="2" t="str">
        <f t="shared" si="184"/>
        <v>OK</v>
      </c>
    </row>
    <row r="5654" spans="1:20" x14ac:dyDescent="0.25">
      <c r="A5654" s="1">
        <v>203019999</v>
      </c>
      <c r="B5654" s="1" t="str">
        <f>VLOOKUP(A5654,[1]Maestra!A$1:C$746,2,0)</f>
        <v>ACCRHIRE7</v>
      </c>
      <c r="C5654" s="1" t="str">
        <f>VLOOKUP(A5654,[1]Maestra!A$1:C$746,3,0)</f>
        <v>Creditos Hipotecarios Regulares</v>
      </c>
      <c r="D5654" s="1" t="s">
        <v>26</v>
      </c>
      <c r="E5654" s="1" t="s">
        <v>315</v>
      </c>
      <c r="F5654" s="1">
        <v>0</v>
      </c>
      <c r="G5654" s="1">
        <v>103</v>
      </c>
      <c r="H5654" s="1" t="s">
        <v>448</v>
      </c>
      <c r="I5654" s="1">
        <v>9999</v>
      </c>
      <c r="J5654" s="1" t="s">
        <v>493</v>
      </c>
      <c r="L5654" s="1" t="s">
        <v>495</v>
      </c>
      <c r="Q5654" s="2" t="s">
        <v>37</v>
      </c>
      <c r="R5654" s="1" t="s">
        <v>492</v>
      </c>
      <c r="S5654" s="1" t="str">
        <f t="shared" si="183"/>
        <v>HPC|CH|0|103|V|9999|N||CHPV||</v>
      </c>
      <c r="T5654" s="2" t="str">
        <f t="shared" si="184"/>
        <v>OK</v>
      </c>
    </row>
    <row r="5655" spans="1:20" x14ac:dyDescent="0.25">
      <c r="A5655" s="1">
        <v>203019999</v>
      </c>
      <c r="B5655" s="1" t="str">
        <f>VLOOKUP(A5655,[1]Maestra!A$1:C$746,2,0)</f>
        <v>ACCRHIRE7</v>
      </c>
      <c r="C5655" s="1" t="str">
        <f>VLOOKUP(A5655,[1]Maestra!A$1:C$746,3,0)</f>
        <v>Creditos Hipotecarios Regulares</v>
      </c>
      <c r="D5655" s="1" t="s">
        <v>26</v>
      </c>
      <c r="E5655" s="1" t="s">
        <v>315</v>
      </c>
      <c r="F5655" s="1">
        <v>0</v>
      </c>
      <c r="G5655" s="1">
        <v>103</v>
      </c>
      <c r="H5655" s="1" t="s">
        <v>448</v>
      </c>
      <c r="I5655" s="1">
        <v>9999</v>
      </c>
      <c r="J5655" s="1" t="s">
        <v>493</v>
      </c>
      <c r="K5655" s="1" t="s">
        <v>494</v>
      </c>
      <c r="L5655" s="1" t="s">
        <v>495</v>
      </c>
      <c r="Q5655" s="2" t="s">
        <v>37</v>
      </c>
      <c r="R5655" s="1" t="s">
        <v>492</v>
      </c>
      <c r="S5655" s="1" t="str">
        <f t="shared" si="183"/>
        <v>HPC|CH|0|103|V|9999|N|DFE|CHPV||</v>
      </c>
      <c r="T5655" s="2" t="str">
        <f t="shared" si="184"/>
        <v>OK</v>
      </c>
    </row>
    <row r="5656" spans="1:20" x14ac:dyDescent="0.25">
      <c r="A5656" s="1">
        <v>203019999</v>
      </c>
      <c r="B5656" s="1" t="str">
        <f>VLOOKUP(A5656,[1]Maestra!A$1:C$746,2,0)</f>
        <v>ACCRHIRE7</v>
      </c>
      <c r="C5656" s="1" t="str">
        <f>VLOOKUP(A5656,[1]Maestra!A$1:C$746,3,0)</f>
        <v>Creditos Hipotecarios Regulares</v>
      </c>
      <c r="D5656" s="1" t="s">
        <v>26</v>
      </c>
      <c r="E5656" s="1" t="s">
        <v>315</v>
      </c>
      <c r="F5656" s="1">
        <v>0</v>
      </c>
      <c r="G5656" s="1">
        <v>104</v>
      </c>
      <c r="H5656" s="1" t="s">
        <v>490</v>
      </c>
      <c r="I5656" s="1">
        <v>9999</v>
      </c>
      <c r="J5656" s="1" t="s">
        <v>491</v>
      </c>
      <c r="L5656" s="1" t="s">
        <v>495</v>
      </c>
      <c r="Q5656" s="2" t="s">
        <v>37</v>
      </c>
      <c r="R5656" s="1" t="s">
        <v>492</v>
      </c>
      <c r="S5656" s="1" t="str">
        <f t="shared" si="183"/>
        <v>HPC|CH|0|104|B|9999|DP||CHPV||</v>
      </c>
      <c r="T5656" s="2" t="str">
        <f t="shared" si="184"/>
        <v>OK</v>
      </c>
    </row>
    <row r="5657" spans="1:20" x14ac:dyDescent="0.25">
      <c r="A5657" s="1">
        <v>203019999</v>
      </c>
      <c r="B5657" s="1" t="str">
        <f>VLOOKUP(A5657,[1]Maestra!A$1:C$746,2,0)</f>
        <v>ACCRHIRE7</v>
      </c>
      <c r="C5657" s="1" t="str">
        <f>VLOOKUP(A5657,[1]Maestra!A$1:C$746,3,0)</f>
        <v>Creditos Hipotecarios Regulares</v>
      </c>
      <c r="D5657" s="1" t="s">
        <v>26</v>
      </c>
      <c r="E5657" s="1" t="s">
        <v>315</v>
      </c>
      <c r="F5657" s="1">
        <v>0</v>
      </c>
      <c r="G5657" s="1">
        <v>104</v>
      </c>
      <c r="H5657" s="1" t="s">
        <v>490</v>
      </c>
      <c r="I5657" s="1">
        <v>9999</v>
      </c>
      <c r="J5657" s="1" t="s">
        <v>493</v>
      </c>
      <c r="L5657" s="1" t="s">
        <v>495</v>
      </c>
      <c r="Q5657" s="2" t="s">
        <v>37</v>
      </c>
      <c r="R5657" s="1" t="s">
        <v>492</v>
      </c>
      <c r="S5657" s="1" t="str">
        <f t="shared" si="183"/>
        <v>HPC|CH|0|104|B|9999|N||CHPV||</v>
      </c>
      <c r="T5657" s="2" t="str">
        <f t="shared" si="184"/>
        <v>OK</v>
      </c>
    </row>
    <row r="5658" spans="1:20" x14ac:dyDescent="0.25">
      <c r="A5658" s="1">
        <v>203019999</v>
      </c>
      <c r="B5658" s="1" t="str">
        <f>VLOOKUP(A5658,[1]Maestra!A$1:C$746,2,0)</f>
        <v>ACCRHIRE7</v>
      </c>
      <c r="C5658" s="1" t="str">
        <f>VLOOKUP(A5658,[1]Maestra!A$1:C$746,3,0)</f>
        <v>Creditos Hipotecarios Regulares</v>
      </c>
      <c r="D5658" s="1" t="s">
        <v>26</v>
      </c>
      <c r="E5658" s="1" t="s">
        <v>315</v>
      </c>
      <c r="F5658" s="1">
        <v>0</v>
      </c>
      <c r="G5658" s="1">
        <v>104</v>
      </c>
      <c r="H5658" s="1" t="s">
        <v>415</v>
      </c>
      <c r="I5658" s="1">
        <v>9999</v>
      </c>
      <c r="J5658" s="1" t="s">
        <v>491</v>
      </c>
      <c r="L5658" s="1" t="s">
        <v>495</v>
      </c>
      <c r="Q5658" s="2" t="s">
        <v>37</v>
      </c>
      <c r="R5658" s="1" t="s">
        <v>492</v>
      </c>
      <c r="S5658" s="1" t="str">
        <f t="shared" si="183"/>
        <v>HPC|CH|0|104|S|9999|DP||CHPV||</v>
      </c>
      <c r="T5658" s="2" t="str">
        <f t="shared" si="184"/>
        <v>OK</v>
      </c>
    </row>
    <row r="5659" spans="1:20" x14ac:dyDescent="0.25">
      <c r="A5659" s="1">
        <v>203019999</v>
      </c>
      <c r="B5659" s="1" t="str">
        <f>VLOOKUP(A5659,[1]Maestra!A$1:C$746,2,0)</f>
        <v>ACCRHIRE7</v>
      </c>
      <c r="C5659" s="1" t="str">
        <f>VLOOKUP(A5659,[1]Maestra!A$1:C$746,3,0)</f>
        <v>Creditos Hipotecarios Regulares</v>
      </c>
      <c r="D5659" s="1" t="s">
        <v>26</v>
      </c>
      <c r="E5659" s="1" t="s">
        <v>315</v>
      </c>
      <c r="F5659" s="1">
        <v>0</v>
      </c>
      <c r="G5659" s="1">
        <v>104</v>
      </c>
      <c r="H5659" s="1" t="s">
        <v>415</v>
      </c>
      <c r="I5659" s="1">
        <v>9999</v>
      </c>
      <c r="J5659" s="1" t="s">
        <v>493</v>
      </c>
      <c r="L5659" s="1" t="s">
        <v>495</v>
      </c>
      <c r="Q5659" s="2" t="s">
        <v>37</v>
      </c>
      <c r="R5659" s="1" t="s">
        <v>492</v>
      </c>
      <c r="S5659" s="1" t="str">
        <f t="shared" si="183"/>
        <v>HPC|CH|0|104|S|9999|N||CHPV||</v>
      </c>
      <c r="T5659" s="2" t="str">
        <f t="shared" si="184"/>
        <v>OK</v>
      </c>
    </row>
    <row r="5660" spans="1:20" x14ac:dyDescent="0.25">
      <c r="A5660" s="1">
        <v>203019999</v>
      </c>
      <c r="B5660" s="1" t="str">
        <f>VLOOKUP(A5660,[1]Maestra!A$1:C$746,2,0)</f>
        <v>ACCRHIRE7</v>
      </c>
      <c r="C5660" s="1" t="str">
        <f>VLOOKUP(A5660,[1]Maestra!A$1:C$746,3,0)</f>
        <v>Creditos Hipotecarios Regulares</v>
      </c>
      <c r="D5660" s="1" t="s">
        <v>26</v>
      </c>
      <c r="E5660" s="1" t="s">
        <v>315</v>
      </c>
      <c r="F5660" s="1">
        <v>0</v>
      </c>
      <c r="G5660" s="1">
        <v>104</v>
      </c>
      <c r="H5660" s="1" t="s">
        <v>448</v>
      </c>
      <c r="I5660" s="1">
        <v>9999</v>
      </c>
      <c r="J5660" s="1" t="s">
        <v>491</v>
      </c>
      <c r="L5660" s="1" t="s">
        <v>495</v>
      </c>
      <c r="Q5660" s="2" t="s">
        <v>37</v>
      </c>
      <c r="R5660" s="1" t="s">
        <v>492</v>
      </c>
      <c r="S5660" s="1" t="str">
        <f t="shared" si="183"/>
        <v>HPC|CH|0|104|V|9999|DP||CHPV||</v>
      </c>
      <c r="T5660" s="2" t="str">
        <f t="shared" si="184"/>
        <v>OK</v>
      </c>
    </row>
    <row r="5661" spans="1:20" x14ac:dyDescent="0.25">
      <c r="A5661" s="1">
        <v>203019999</v>
      </c>
      <c r="B5661" s="1" t="str">
        <f>VLOOKUP(A5661,[1]Maestra!A$1:C$746,2,0)</f>
        <v>ACCRHIRE7</v>
      </c>
      <c r="C5661" s="1" t="str">
        <f>VLOOKUP(A5661,[1]Maestra!A$1:C$746,3,0)</f>
        <v>Creditos Hipotecarios Regulares</v>
      </c>
      <c r="D5661" s="1" t="s">
        <v>26</v>
      </c>
      <c r="E5661" s="1" t="s">
        <v>315</v>
      </c>
      <c r="F5661" s="1">
        <v>0</v>
      </c>
      <c r="G5661" s="1">
        <v>104</v>
      </c>
      <c r="H5661" s="1" t="s">
        <v>448</v>
      </c>
      <c r="I5661" s="1">
        <v>9999</v>
      </c>
      <c r="J5661" s="1" t="s">
        <v>491</v>
      </c>
      <c r="K5661" s="1" t="s">
        <v>494</v>
      </c>
      <c r="L5661" s="1" t="s">
        <v>495</v>
      </c>
      <c r="Q5661" s="2" t="s">
        <v>37</v>
      </c>
      <c r="R5661" s="1" t="s">
        <v>492</v>
      </c>
      <c r="S5661" s="1" t="str">
        <f t="shared" si="183"/>
        <v>HPC|CH|0|104|V|9999|DP|DFE|CHPV||</v>
      </c>
      <c r="T5661" s="2" t="str">
        <f t="shared" si="184"/>
        <v>OK</v>
      </c>
    </row>
    <row r="5662" spans="1:20" x14ac:dyDescent="0.25">
      <c r="A5662" s="1">
        <v>203019999</v>
      </c>
      <c r="B5662" s="1" t="str">
        <f>VLOOKUP(A5662,[1]Maestra!A$1:C$746,2,0)</f>
        <v>ACCRHIRE7</v>
      </c>
      <c r="C5662" s="1" t="str">
        <f>VLOOKUP(A5662,[1]Maestra!A$1:C$746,3,0)</f>
        <v>Creditos Hipotecarios Regulares</v>
      </c>
      <c r="D5662" s="1" t="s">
        <v>26</v>
      </c>
      <c r="E5662" s="1" t="s">
        <v>315</v>
      </c>
      <c r="F5662" s="1">
        <v>0</v>
      </c>
      <c r="G5662" s="1">
        <v>104</v>
      </c>
      <c r="H5662" s="1" t="s">
        <v>448</v>
      </c>
      <c r="I5662" s="1">
        <v>9999</v>
      </c>
      <c r="J5662" s="1" t="s">
        <v>493</v>
      </c>
      <c r="L5662" s="1" t="s">
        <v>495</v>
      </c>
      <c r="Q5662" s="2" t="s">
        <v>37</v>
      </c>
      <c r="R5662" s="1" t="s">
        <v>492</v>
      </c>
      <c r="S5662" s="1" t="str">
        <f t="shared" si="183"/>
        <v>HPC|CH|0|104|V|9999|N||CHPV||</v>
      </c>
      <c r="T5662" s="2" t="str">
        <f t="shared" si="184"/>
        <v>OK</v>
      </c>
    </row>
    <row r="5663" spans="1:20" x14ac:dyDescent="0.25">
      <c r="A5663" s="1">
        <v>203019999</v>
      </c>
      <c r="B5663" s="1" t="str">
        <f>VLOOKUP(A5663,[1]Maestra!A$1:C$746,2,0)</f>
        <v>ACCRHIRE7</v>
      </c>
      <c r="C5663" s="1" t="str">
        <f>VLOOKUP(A5663,[1]Maestra!A$1:C$746,3,0)</f>
        <v>Creditos Hipotecarios Regulares</v>
      </c>
      <c r="D5663" s="1" t="s">
        <v>26</v>
      </c>
      <c r="E5663" s="1" t="s">
        <v>315</v>
      </c>
      <c r="F5663" s="1">
        <v>0</v>
      </c>
      <c r="G5663" s="1">
        <v>104</v>
      </c>
      <c r="H5663" s="1" t="s">
        <v>448</v>
      </c>
      <c r="I5663" s="1">
        <v>9999</v>
      </c>
      <c r="J5663" s="1" t="s">
        <v>493</v>
      </c>
      <c r="K5663" s="1" t="s">
        <v>494</v>
      </c>
      <c r="L5663" s="1" t="s">
        <v>495</v>
      </c>
      <c r="Q5663" s="2" t="s">
        <v>37</v>
      </c>
      <c r="R5663" s="1" t="s">
        <v>492</v>
      </c>
      <c r="S5663" s="1" t="str">
        <f t="shared" si="183"/>
        <v>HPC|CH|0|104|V|9999|N|DFE|CHPV||</v>
      </c>
      <c r="T5663" s="2" t="str">
        <f t="shared" si="184"/>
        <v>OK</v>
      </c>
    </row>
    <row r="5664" spans="1:20" x14ac:dyDescent="0.25">
      <c r="A5664" s="1">
        <v>203019999</v>
      </c>
      <c r="B5664" s="1" t="str">
        <f>VLOOKUP(A5664,[1]Maestra!A$1:C$746,2,0)</f>
        <v>ACCRHIRE7</v>
      </c>
      <c r="C5664" s="1" t="str">
        <f>VLOOKUP(A5664,[1]Maestra!A$1:C$746,3,0)</f>
        <v>Creditos Hipotecarios Regulares</v>
      </c>
      <c r="D5664" s="1" t="s">
        <v>26</v>
      </c>
      <c r="E5664" s="1" t="s">
        <v>315</v>
      </c>
      <c r="F5664" s="1">
        <v>0</v>
      </c>
      <c r="G5664" s="1">
        <v>105</v>
      </c>
      <c r="H5664" s="1" t="s">
        <v>448</v>
      </c>
      <c r="I5664" s="1">
        <v>9999</v>
      </c>
      <c r="J5664" s="1" t="s">
        <v>491</v>
      </c>
      <c r="L5664" s="1" t="s">
        <v>495</v>
      </c>
      <c r="Q5664" s="2" t="s">
        <v>37</v>
      </c>
      <c r="R5664" s="1" t="s">
        <v>492</v>
      </c>
      <c r="S5664" s="1" t="str">
        <f t="shared" si="183"/>
        <v>HPC|CH|0|105|V|9999|DP||CHPV||</v>
      </c>
      <c r="T5664" s="2" t="str">
        <f t="shared" si="184"/>
        <v>OK</v>
      </c>
    </row>
    <row r="5665" spans="1:20" x14ac:dyDescent="0.25">
      <c r="A5665" s="1">
        <v>203019999</v>
      </c>
      <c r="B5665" s="1" t="str">
        <f>VLOOKUP(A5665,[1]Maestra!A$1:C$746,2,0)</f>
        <v>ACCRHIRE7</v>
      </c>
      <c r="C5665" s="1" t="str">
        <f>VLOOKUP(A5665,[1]Maestra!A$1:C$746,3,0)</f>
        <v>Creditos Hipotecarios Regulares</v>
      </c>
      <c r="D5665" s="1" t="s">
        <v>26</v>
      </c>
      <c r="E5665" s="1" t="s">
        <v>315</v>
      </c>
      <c r="F5665" s="1">
        <v>0</v>
      </c>
      <c r="G5665" s="1">
        <v>105</v>
      </c>
      <c r="H5665" s="1" t="s">
        <v>448</v>
      </c>
      <c r="I5665" s="1">
        <v>9999</v>
      </c>
      <c r="J5665" s="1" t="s">
        <v>491</v>
      </c>
      <c r="K5665" s="1" t="s">
        <v>494</v>
      </c>
      <c r="L5665" s="1" t="s">
        <v>495</v>
      </c>
      <c r="Q5665" s="2" t="s">
        <v>37</v>
      </c>
      <c r="R5665" s="1" t="s">
        <v>492</v>
      </c>
      <c r="S5665" s="1" t="str">
        <f t="shared" si="183"/>
        <v>HPC|CH|0|105|V|9999|DP|DFE|CHPV||</v>
      </c>
      <c r="T5665" s="2" t="str">
        <f t="shared" si="184"/>
        <v>OK</v>
      </c>
    </row>
    <row r="5666" spans="1:20" x14ac:dyDescent="0.25">
      <c r="A5666" s="1">
        <v>203019999</v>
      </c>
      <c r="B5666" s="1" t="str">
        <f>VLOOKUP(A5666,[1]Maestra!A$1:C$746,2,0)</f>
        <v>ACCRHIRE7</v>
      </c>
      <c r="C5666" s="1" t="str">
        <f>VLOOKUP(A5666,[1]Maestra!A$1:C$746,3,0)</f>
        <v>Creditos Hipotecarios Regulares</v>
      </c>
      <c r="D5666" s="1" t="s">
        <v>26</v>
      </c>
      <c r="E5666" s="1" t="s">
        <v>315</v>
      </c>
      <c r="F5666" s="1">
        <v>0</v>
      </c>
      <c r="G5666" s="1">
        <v>105</v>
      </c>
      <c r="H5666" s="1" t="s">
        <v>448</v>
      </c>
      <c r="I5666" s="1">
        <v>9999</v>
      </c>
      <c r="J5666" s="1" t="s">
        <v>493</v>
      </c>
      <c r="L5666" s="1" t="s">
        <v>495</v>
      </c>
      <c r="Q5666" s="2" t="s">
        <v>37</v>
      </c>
      <c r="R5666" s="1" t="s">
        <v>492</v>
      </c>
      <c r="S5666" s="1" t="str">
        <f t="shared" si="183"/>
        <v>HPC|CH|0|105|V|9999|N||CHPV||</v>
      </c>
      <c r="T5666" s="2" t="str">
        <f t="shared" si="184"/>
        <v>OK</v>
      </c>
    </row>
    <row r="5667" spans="1:20" x14ac:dyDescent="0.25">
      <c r="A5667" s="1">
        <v>203019999</v>
      </c>
      <c r="B5667" s="1" t="str">
        <f>VLOOKUP(A5667,[1]Maestra!A$1:C$746,2,0)</f>
        <v>ACCRHIRE7</v>
      </c>
      <c r="C5667" s="1" t="str">
        <f>VLOOKUP(A5667,[1]Maestra!A$1:C$746,3,0)</f>
        <v>Creditos Hipotecarios Regulares</v>
      </c>
      <c r="D5667" s="1" t="s">
        <v>26</v>
      </c>
      <c r="E5667" s="1" t="s">
        <v>315</v>
      </c>
      <c r="F5667" s="1">
        <v>0</v>
      </c>
      <c r="G5667" s="1">
        <v>105</v>
      </c>
      <c r="H5667" s="1" t="s">
        <v>448</v>
      </c>
      <c r="I5667" s="1">
        <v>9999</v>
      </c>
      <c r="J5667" s="1" t="s">
        <v>493</v>
      </c>
      <c r="K5667" s="1" t="s">
        <v>494</v>
      </c>
      <c r="L5667" s="1" t="s">
        <v>495</v>
      </c>
      <c r="Q5667" s="2" t="s">
        <v>37</v>
      </c>
      <c r="R5667" s="1" t="s">
        <v>492</v>
      </c>
      <c r="S5667" s="1" t="str">
        <f t="shared" si="183"/>
        <v>HPC|CH|0|105|V|9999|N|DFE|CHPV||</v>
      </c>
      <c r="T5667" s="2" t="str">
        <f t="shared" si="184"/>
        <v>OK</v>
      </c>
    </row>
    <row r="5668" spans="1:20" x14ac:dyDescent="0.25">
      <c r="A5668" s="1">
        <v>203019999</v>
      </c>
      <c r="B5668" s="1" t="str">
        <f>VLOOKUP(A5668,[1]Maestra!A$1:C$746,2,0)</f>
        <v>ACCRHIRE7</v>
      </c>
      <c r="C5668" s="1" t="str">
        <f>VLOOKUP(A5668,[1]Maestra!A$1:C$746,3,0)</f>
        <v>Creditos Hipotecarios Regulares</v>
      </c>
      <c r="D5668" s="1" t="s">
        <v>26</v>
      </c>
      <c r="E5668" s="1" t="s">
        <v>315</v>
      </c>
      <c r="F5668" s="1">
        <v>0</v>
      </c>
      <c r="G5668" s="1">
        <v>198</v>
      </c>
      <c r="H5668" s="1" t="s">
        <v>490</v>
      </c>
      <c r="I5668" s="1">
        <v>9999</v>
      </c>
      <c r="J5668" s="1" t="s">
        <v>491</v>
      </c>
      <c r="L5668" s="1" t="s">
        <v>495</v>
      </c>
      <c r="Q5668" s="2" t="s">
        <v>37</v>
      </c>
      <c r="R5668" s="1" t="s">
        <v>492</v>
      </c>
      <c r="S5668" s="1" t="str">
        <f t="shared" si="183"/>
        <v>HPC|CH|0|198|B|9999|DP||CHPV||</v>
      </c>
      <c r="T5668" s="2" t="str">
        <f t="shared" si="184"/>
        <v>OK</v>
      </c>
    </row>
    <row r="5669" spans="1:20" x14ac:dyDescent="0.25">
      <c r="A5669" s="1">
        <v>203019999</v>
      </c>
      <c r="B5669" s="1" t="str">
        <f>VLOOKUP(A5669,[1]Maestra!A$1:C$746,2,0)</f>
        <v>ACCRHIRE7</v>
      </c>
      <c r="C5669" s="1" t="str">
        <f>VLOOKUP(A5669,[1]Maestra!A$1:C$746,3,0)</f>
        <v>Creditos Hipotecarios Regulares</v>
      </c>
      <c r="D5669" s="1" t="s">
        <v>26</v>
      </c>
      <c r="E5669" s="1" t="s">
        <v>315</v>
      </c>
      <c r="F5669" s="1">
        <v>0</v>
      </c>
      <c r="G5669" s="1">
        <v>198</v>
      </c>
      <c r="H5669" s="1" t="s">
        <v>490</v>
      </c>
      <c r="I5669" s="1">
        <v>9999</v>
      </c>
      <c r="J5669" s="1" t="s">
        <v>493</v>
      </c>
      <c r="L5669" s="1" t="s">
        <v>495</v>
      </c>
      <c r="Q5669" s="2" t="s">
        <v>37</v>
      </c>
      <c r="R5669" s="1" t="s">
        <v>492</v>
      </c>
      <c r="S5669" s="1" t="str">
        <f t="shared" si="183"/>
        <v>HPC|CH|0|198|B|9999|N||CHPV||</v>
      </c>
      <c r="T5669" s="2" t="str">
        <f t="shared" si="184"/>
        <v>OK</v>
      </c>
    </row>
    <row r="5670" spans="1:20" x14ac:dyDescent="0.25">
      <c r="A5670" s="1">
        <v>203019999</v>
      </c>
      <c r="B5670" s="1" t="str">
        <f>VLOOKUP(A5670,[1]Maestra!A$1:C$746,2,0)</f>
        <v>ACCRHIRE7</v>
      </c>
      <c r="C5670" s="1" t="str">
        <f>VLOOKUP(A5670,[1]Maestra!A$1:C$746,3,0)</f>
        <v>Creditos Hipotecarios Regulares</v>
      </c>
      <c r="D5670" s="1" t="s">
        <v>26</v>
      </c>
      <c r="E5670" s="1" t="s">
        <v>315</v>
      </c>
      <c r="F5670" s="1">
        <v>0</v>
      </c>
      <c r="G5670" s="1">
        <v>198</v>
      </c>
      <c r="H5670" s="1" t="s">
        <v>415</v>
      </c>
      <c r="I5670" s="1">
        <v>9999</v>
      </c>
      <c r="J5670" s="1" t="s">
        <v>491</v>
      </c>
      <c r="L5670" s="1" t="s">
        <v>495</v>
      </c>
      <c r="Q5670" s="2" t="s">
        <v>37</v>
      </c>
      <c r="R5670" s="1" t="s">
        <v>492</v>
      </c>
      <c r="S5670" s="1" t="str">
        <f t="shared" si="183"/>
        <v>HPC|CH|0|198|S|9999|DP||CHPV||</v>
      </c>
      <c r="T5670" s="2" t="str">
        <f t="shared" si="184"/>
        <v>OK</v>
      </c>
    </row>
    <row r="5671" spans="1:20" x14ac:dyDescent="0.25">
      <c r="A5671" s="1">
        <v>203019999</v>
      </c>
      <c r="B5671" s="1" t="str">
        <f>VLOOKUP(A5671,[1]Maestra!A$1:C$746,2,0)</f>
        <v>ACCRHIRE7</v>
      </c>
      <c r="C5671" s="1" t="str">
        <f>VLOOKUP(A5671,[1]Maestra!A$1:C$746,3,0)</f>
        <v>Creditos Hipotecarios Regulares</v>
      </c>
      <c r="D5671" s="1" t="s">
        <v>26</v>
      </c>
      <c r="E5671" s="1" t="s">
        <v>315</v>
      </c>
      <c r="F5671" s="1">
        <v>0</v>
      </c>
      <c r="G5671" s="1">
        <v>198</v>
      </c>
      <c r="H5671" s="1" t="s">
        <v>415</v>
      </c>
      <c r="I5671" s="1">
        <v>9999</v>
      </c>
      <c r="J5671" s="1" t="s">
        <v>493</v>
      </c>
      <c r="L5671" s="1" t="s">
        <v>495</v>
      </c>
      <c r="Q5671" s="2" t="s">
        <v>37</v>
      </c>
      <c r="R5671" s="1" t="s">
        <v>492</v>
      </c>
      <c r="S5671" s="1" t="str">
        <f t="shared" si="183"/>
        <v>HPC|CH|0|198|S|9999|N||CHPV||</v>
      </c>
      <c r="T5671" s="2" t="str">
        <f t="shared" si="184"/>
        <v>OK</v>
      </c>
    </row>
    <row r="5672" spans="1:20" x14ac:dyDescent="0.25">
      <c r="A5672" s="1">
        <v>203019999</v>
      </c>
      <c r="B5672" s="1" t="str">
        <f>VLOOKUP(A5672,[1]Maestra!A$1:C$746,2,0)</f>
        <v>ACCRHIRE7</v>
      </c>
      <c r="C5672" s="1" t="str">
        <f>VLOOKUP(A5672,[1]Maestra!A$1:C$746,3,0)</f>
        <v>Creditos Hipotecarios Regulares</v>
      </c>
      <c r="D5672" s="1" t="s">
        <v>26</v>
      </c>
      <c r="E5672" s="1" t="s">
        <v>315</v>
      </c>
      <c r="F5672" s="1">
        <v>0</v>
      </c>
      <c r="G5672" s="1">
        <v>198</v>
      </c>
      <c r="H5672" s="1" t="s">
        <v>448</v>
      </c>
      <c r="I5672" s="1">
        <v>9999</v>
      </c>
      <c r="J5672" s="1" t="s">
        <v>491</v>
      </c>
      <c r="L5672" s="1" t="s">
        <v>495</v>
      </c>
      <c r="Q5672" s="2" t="s">
        <v>37</v>
      </c>
      <c r="R5672" s="1" t="s">
        <v>492</v>
      </c>
      <c r="S5672" s="1" t="str">
        <f t="shared" si="183"/>
        <v>HPC|CH|0|198|V|9999|DP||CHPV||</v>
      </c>
      <c r="T5672" s="2" t="str">
        <f t="shared" si="184"/>
        <v>OK</v>
      </c>
    </row>
    <row r="5673" spans="1:20" x14ac:dyDescent="0.25">
      <c r="A5673" s="1">
        <v>203019999</v>
      </c>
      <c r="B5673" s="1" t="str">
        <f>VLOOKUP(A5673,[1]Maestra!A$1:C$746,2,0)</f>
        <v>ACCRHIRE7</v>
      </c>
      <c r="C5673" s="1" t="str">
        <f>VLOOKUP(A5673,[1]Maestra!A$1:C$746,3,0)</f>
        <v>Creditos Hipotecarios Regulares</v>
      </c>
      <c r="D5673" s="1" t="s">
        <v>26</v>
      </c>
      <c r="E5673" s="1" t="s">
        <v>315</v>
      </c>
      <c r="F5673" s="1">
        <v>0</v>
      </c>
      <c r="G5673" s="1">
        <v>198</v>
      </c>
      <c r="H5673" s="1" t="s">
        <v>448</v>
      </c>
      <c r="I5673" s="1">
        <v>9999</v>
      </c>
      <c r="J5673" s="1" t="s">
        <v>491</v>
      </c>
      <c r="K5673" s="1" t="s">
        <v>494</v>
      </c>
      <c r="L5673" s="1" t="s">
        <v>495</v>
      </c>
      <c r="Q5673" s="2" t="s">
        <v>37</v>
      </c>
      <c r="R5673" s="1" t="s">
        <v>492</v>
      </c>
      <c r="S5673" s="1" t="str">
        <f t="shared" si="183"/>
        <v>HPC|CH|0|198|V|9999|DP|DFE|CHPV||</v>
      </c>
      <c r="T5673" s="2" t="str">
        <f t="shared" si="184"/>
        <v>OK</v>
      </c>
    </row>
    <row r="5674" spans="1:20" x14ac:dyDescent="0.25">
      <c r="A5674" s="1">
        <v>203019999</v>
      </c>
      <c r="B5674" s="1" t="str">
        <f>VLOOKUP(A5674,[1]Maestra!A$1:C$746,2,0)</f>
        <v>ACCRHIRE7</v>
      </c>
      <c r="C5674" s="1" t="str">
        <f>VLOOKUP(A5674,[1]Maestra!A$1:C$746,3,0)</f>
        <v>Creditos Hipotecarios Regulares</v>
      </c>
      <c r="D5674" s="1" t="s">
        <v>26</v>
      </c>
      <c r="E5674" s="1" t="s">
        <v>315</v>
      </c>
      <c r="F5674" s="1">
        <v>0</v>
      </c>
      <c r="G5674" s="1">
        <v>198</v>
      </c>
      <c r="H5674" s="1" t="s">
        <v>448</v>
      </c>
      <c r="I5674" s="1">
        <v>9999</v>
      </c>
      <c r="J5674" s="1" t="s">
        <v>493</v>
      </c>
      <c r="L5674" s="1" t="s">
        <v>495</v>
      </c>
      <c r="Q5674" s="2" t="s">
        <v>37</v>
      </c>
      <c r="R5674" s="1" t="s">
        <v>492</v>
      </c>
      <c r="S5674" s="1" t="str">
        <f t="shared" si="183"/>
        <v>HPC|CH|0|198|V|9999|N||CHPV||</v>
      </c>
      <c r="T5674" s="2" t="str">
        <f t="shared" si="184"/>
        <v>OK</v>
      </c>
    </row>
    <row r="5675" spans="1:20" x14ac:dyDescent="0.25">
      <c r="A5675" s="1">
        <v>203019999</v>
      </c>
      <c r="B5675" s="1" t="str">
        <f>VLOOKUP(A5675,[1]Maestra!A$1:C$746,2,0)</f>
        <v>ACCRHIRE7</v>
      </c>
      <c r="C5675" s="1" t="str">
        <f>VLOOKUP(A5675,[1]Maestra!A$1:C$746,3,0)</f>
        <v>Creditos Hipotecarios Regulares</v>
      </c>
      <c r="D5675" s="1" t="s">
        <v>26</v>
      </c>
      <c r="E5675" s="1" t="s">
        <v>315</v>
      </c>
      <c r="F5675" s="1">
        <v>0</v>
      </c>
      <c r="G5675" s="1">
        <v>198</v>
      </c>
      <c r="H5675" s="1" t="s">
        <v>448</v>
      </c>
      <c r="I5675" s="1">
        <v>9999</v>
      </c>
      <c r="J5675" s="1" t="s">
        <v>493</v>
      </c>
      <c r="K5675" s="1" t="s">
        <v>494</v>
      </c>
      <c r="L5675" s="1" t="s">
        <v>495</v>
      </c>
      <c r="Q5675" s="2" t="s">
        <v>37</v>
      </c>
      <c r="R5675" s="1" t="s">
        <v>492</v>
      </c>
      <c r="S5675" s="1" t="str">
        <f t="shared" si="183"/>
        <v>HPC|CH|0|198|V|9999|N|DFE|CHPV||</v>
      </c>
      <c r="T5675" s="2" t="str">
        <f t="shared" si="184"/>
        <v>OK</v>
      </c>
    </row>
    <row r="5676" spans="1:20" x14ac:dyDescent="0.25">
      <c r="A5676" s="1">
        <v>203019999</v>
      </c>
      <c r="B5676" s="1" t="str">
        <f>VLOOKUP(A5676,[1]Maestra!A$1:C$746,2,0)</f>
        <v>ACCRHIRE7</v>
      </c>
      <c r="C5676" s="1" t="str">
        <f>VLOOKUP(A5676,[1]Maestra!A$1:C$746,3,0)</f>
        <v>Creditos Hipotecarios Regulares</v>
      </c>
      <c r="D5676" s="1" t="s">
        <v>26</v>
      </c>
      <c r="E5676" s="1" t="s">
        <v>315</v>
      </c>
      <c r="F5676" s="1">
        <v>0</v>
      </c>
      <c r="G5676" s="1">
        <v>201</v>
      </c>
      <c r="H5676" s="1" t="s">
        <v>490</v>
      </c>
      <c r="I5676" s="1">
        <v>9999</v>
      </c>
      <c r="J5676" s="1" t="s">
        <v>491</v>
      </c>
      <c r="L5676" s="1" t="s">
        <v>495</v>
      </c>
      <c r="Q5676" s="2" t="s">
        <v>37</v>
      </c>
      <c r="R5676" s="1" t="s">
        <v>492</v>
      </c>
      <c r="S5676" s="1" t="str">
        <f t="shared" si="183"/>
        <v>HPC|CH|0|201|B|9999|DP||CHPV||</v>
      </c>
      <c r="T5676" s="2" t="str">
        <f t="shared" si="184"/>
        <v>OK</v>
      </c>
    </row>
    <row r="5677" spans="1:20" x14ac:dyDescent="0.25">
      <c r="A5677" s="1">
        <v>203019999</v>
      </c>
      <c r="B5677" s="1" t="str">
        <f>VLOOKUP(A5677,[1]Maestra!A$1:C$746,2,0)</f>
        <v>ACCRHIRE7</v>
      </c>
      <c r="C5677" s="1" t="str">
        <f>VLOOKUP(A5677,[1]Maestra!A$1:C$746,3,0)</f>
        <v>Creditos Hipotecarios Regulares</v>
      </c>
      <c r="D5677" s="1" t="s">
        <v>26</v>
      </c>
      <c r="E5677" s="1" t="s">
        <v>315</v>
      </c>
      <c r="F5677" s="1">
        <v>0</v>
      </c>
      <c r="G5677" s="1">
        <v>201</v>
      </c>
      <c r="H5677" s="1" t="s">
        <v>490</v>
      </c>
      <c r="I5677" s="1">
        <v>9999</v>
      </c>
      <c r="J5677" s="1" t="s">
        <v>493</v>
      </c>
      <c r="L5677" s="1" t="s">
        <v>495</v>
      </c>
      <c r="Q5677" s="2" t="s">
        <v>37</v>
      </c>
      <c r="R5677" s="1" t="s">
        <v>492</v>
      </c>
      <c r="S5677" s="1" t="str">
        <f t="shared" si="183"/>
        <v>HPC|CH|0|201|B|9999|N||CHPV||</v>
      </c>
      <c r="T5677" s="2" t="str">
        <f t="shared" si="184"/>
        <v>OK</v>
      </c>
    </row>
    <row r="5678" spans="1:20" x14ac:dyDescent="0.25">
      <c r="A5678" s="1">
        <v>203019999</v>
      </c>
      <c r="B5678" s="1" t="str">
        <f>VLOOKUP(A5678,[1]Maestra!A$1:C$746,2,0)</f>
        <v>ACCRHIRE7</v>
      </c>
      <c r="C5678" s="1" t="str">
        <f>VLOOKUP(A5678,[1]Maestra!A$1:C$746,3,0)</f>
        <v>Creditos Hipotecarios Regulares</v>
      </c>
      <c r="D5678" s="1" t="s">
        <v>26</v>
      </c>
      <c r="E5678" s="1" t="s">
        <v>315</v>
      </c>
      <c r="F5678" s="1">
        <v>0</v>
      </c>
      <c r="G5678" s="1">
        <v>201</v>
      </c>
      <c r="H5678" s="1" t="s">
        <v>415</v>
      </c>
      <c r="I5678" s="1">
        <v>9999</v>
      </c>
      <c r="J5678" s="1" t="s">
        <v>491</v>
      </c>
      <c r="L5678" s="1" t="s">
        <v>495</v>
      </c>
      <c r="Q5678" s="2" t="s">
        <v>37</v>
      </c>
      <c r="R5678" s="1" t="s">
        <v>492</v>
      </c>
      <c r="S5678" s="1" t="str">
        <f t="shared" si="183"/>
        <v>HPC|CH|0|201|S|9999|DP||CHPV||</v>
      </c>
      <c r="T5678" s="2" t="str">
        <f t="shared" si="184"/>
        <v>OK</v>
      </c>
    </row>
    <row r="5679" spans="1:20" x14ac:dyDescent="0.25">
      <c r="A5679" s="1">
        <v>203019999</v>
      </c>
      <c r="B5679" s="1" t="str">
        <f>VLOOKUP(A5679,[1]Maestra!A$1:C$746,2,0)</f>
        <v>ACCRHIRE7</v>
      </c>
      <c r="C5679" s="1" t="str">
        <f>VLOOKUP(A5679,[1]Maestra!A$1:C$746,3,0)</f>
        <v>Creditos Hipotecarios Regulares</v>
      </c>
      <c r="D5679" s="1" t="s">
        <v>26</v>
      </c>
      <c r="E5679" s="1" t="s">
        <v>315</v>
      </c>
      <c r="F5679" s="1">
        <v>0</v>
      </c>
      <c r="G5679" s="1">
        <v>201</v>
      </c>
      <c r="H5679" s="1" t="s">
        <v>415</v>
      </c>
      <c r="I5679" s="1">
        <v>9999</v>
      </c>
      <c r="J5679" s="1" t="s">
        <v>493</v>
      </c>
      <c r="L5679" s="1" t="s">
        <v>495</v>
      </c>
      <c r="Q5679" s="2" t="s">
        <v>37</v>
      </c>
      <c r="R5679" s="1" t="s">
        <v>492</v>
      </c>
      <c r="S5679" s="1" t="str">
        <f t="shared" si="183"/>
        <v>HPC|CH|0|201|S|9999|N||CHPV||</v>
      </c>
      <c r="T5679" s="2" t="str">
        <f t="shared" si="184"/>
        <v>OK</v>
      </c>
    </row>
    <row r="5680" spans="1:20" x14ac:dyDescent="0.25">
      <c r="A5680" s="1">
        <v>203019999</v>
      </c>
      <c r="B5680" s="1" t="str">
        <f>VLOOKUP(A5680,[1]Maestra!A$1:C$746,2,0)</f>
        <v>ACCRHIRE7</v>
      </c>
      <c r="C5680" s="1" t="str">
        <f>VLOOKUP(A5680,[1]Maestra!A$1:C$746,3,0)</f>
        <v>Creditos Hipotecarios Regulares</v>
      </c>
      <c r="D5680" s="1" t="s">
        <v>26</v>
      </c>
      <c r="E5680" s="1" t="s">
        <v>315</v>
      </c>
      <c r="F5680" s="1">
        <v>0</v>
      </c>
      <c r="G5680" s="1">
        <v>201</v>
      </c>
      <c r="H5680" s="1" t="s">
        <v>448</v>
      </c>
      <c r="I5680" s="1">
        <v>9999</v>
      </c>
      <c r="J5680" s="1" t="s">
        <v>491</v>
      </c>
      <c r="L5680" s="1" t="s">
        <v>495</v>
      </c>
      <c r="Q5680" s="2" t="s">
        <v>37</v>
      </c>
      <c r="R5680" s="1" t="s">
        <v>492</v>
      </c>
      <c r="S5680" s="1" t="str">
        <f t="shared" si="183"/>
        <v>HPC|CH|0|201|V|9999|DP||CHPV||</v>
      </c>
      <c r="T5680" s="2" t="str">
        <f t="shared" si="184"/>
        <v>OK</v>
      </c>
    </row>
    <row r="5681" spans="1:20" x14ac:dyDescent="0.25">
      <c r="A5681" s="1">
        <v>203019999</v>
      </c>
      <c r="B5681" s="1" t="str">
        <f>VLOOKUP(A5681,[1]Maestra!A$1:C$746,2,0)</f>
        <v>ACCRHIRE7</v>
      </c>
      <c r="C5681" s="1" t="str">
        <f>VLOOKUP(A5681,[1]Maestra!A$1:C$746,3,0)</f>
        <v>Creditos Hipotecarios Regulares</v>
      </c>
      <c r="D5681" s="1" t="s">
        <v>26</v>
      </c>
      <c r="E5681" s="1" t="s">
        <v>315</v>
      </c>
      <c r="F5681" s="1">
        <v>0</v>
      </c>
      <c r="G5681" s="1">
        <v>201</v>
      </c>
      <c r="H5681" s="1" t="s">
        <v>448</v>
      </c>
      <c r="I5681" s="1">
        <v>9999</v>
      </c>
      <c r="J5681" s="1" t="s">
        <v>491</v>
      </c>
      <c r="K5681" s="1" t="s">
        <v>494</v>
      </c>
      <c r="L5681" s="1" t="s">
        <v>495</v>
      </c>
      <c r="Q5681" s="2" t="s">
        <v>37</v>
      </c>
      <c r="R5681" s="1" t="s">
        <v>492</v>
      </c>
      <c r="S5681" s="1" t="str">
        <f t="shared" si="183"/>
        <v>HPC|CH|0|201|V|9999|DP|DFE|CHPV||</v>
      </c>
      <c r="T5681" s="2" t="str">
        <f t="shared" si="184"/>
        <v>OK</v>
      </c>
    </row>
    <row r="5682" spans="1:20" x14ac:dyDescent="0.25">
      <c r="A5682" s="1">
        <v>203019999</v>
      </c>
      <c r="B5682" s="1" t="str">
        <f>VLOOKUP(A5682,[1]Maestra!A$1:C$746,2,0)</f>
        <v>ACCRHIRE7</v>
      </c>
      <c r="C5682" s="1" t="str">
        <f>VLOOKUP(A5682,[1]Maestra!A$1:C$746,3,0)</f>
        <v>Creditos Hipotecarios Regulares</v>
      </c>
      <c r="D5682" s="1" t="s">
        <v>26</v>
      </c>
      <c r="E5682" s="1" t="s">
        <v>315</v>
      </c>
      <c r="F5682" s="1">
        <v>0</v>
      </c>
      <c r="G5682" s="1">
        <v>201</v>
      </c>
      <c r="H5682" s="1" t="s">
        <v>448</v>
      </c>
      <c r="I5682" s="1">
        <v>9999</v>
      </c>
      <c r="J5682" s="1" t="s">
        <v>493</v>
      </c>
      <c r="L5682" s="1" t="s">
        <v>495</v>
      </c>
      <c r="Q5682" s="2" t="s">
        <v>37</v>
      </c>
      <c r="R5682" s="1" t="s">
        <v>492</v>
      </c>
      <c r="S5682" s="1" t="str">
        <f t="shared" ref="S5682:S5745" si="185">_xlfn.CONCAT(D5682,"|",E5682,"|",F5682,"|",G5682,"|",H5682,"|",I5682,"|",J5682,"|",K5682,"|",L5682,"|",M5682,"|",N5682)</f>
        <v>HPC|CH|0|201|V|9999|N||CHPV||</v>
      </c>
      <c r="T5682" s="2" t="str">
        <f t="shared" si="184"/>
        <v>OK</v>
      </c>
    </row>
    <row r="5683" spans="1:20" x14ac:dyDescent="0.25">
      <c r="A5683" s="1">
        <v>203019999</v>
      </c>
      <c r="B5683" s="1" t="str">
        <f>VLOOKUP(A5683,[1]Maestra!A$1:C$746,2,0)</f>
        <v>ACCRHIRE7</v>
      </c>
      <c r="C5683" s="1" t="str">
        <f>VLOOKUP(A5683,[1]Maestra!A$1:C$746,3,0)</f>
        <v>Creditos Hipotecarios Regulares</v>
      </c>
      <c r="D5683" s="1" t="s">
        <v>26</v>
      </c>
      <c r="E5683" s="1" t="s">
        <v>315</v>
      </c>
      <c r="F5683" s="1">
        <v>0</v>
      </c>
      <c r="G5683" s="1">
        <v>201</v>
      </c>
      <c r="H5683" s="1" t="s">
        <v>448</v>
      </c>
      <c r="I5683" s="1">
        <v>9999</v>
      </c>
      <c r="J5683" s="1" t="s">
        <v>493</v>
      </c>
      <c r="K5683" s="1" t="s">
        <v>494</v>
      </c>
      <c r="L5683" s="1" t="s">
        <v>495</v>
      </c>
      <c r="Q5683" s="2" t="s">
        <v>37</v>
      </c>
      <c r="R5683" s="1" t="s">
        <v>492</v>
      </c>
      <c r="S5683" s="1" t="str">
        <f t="shared" si="185"/>
        <v>HPC|CH|0|201|V|9999|N|DFE|CHPV||</v>
      </c>
      <c r="T5683" s="2" t="str">
        <f t="shared" si="184"/>
        <v>OK</v>
      </c>
    </row>
    <row r="5684" spans="1:20" x14ac:dyDescent="0.25">
      <c r="A5684" s="1">
        <v>1203010199</v>
      </c>
      <c r="B5684" s="1" t="str">
        <f>VLOOKUP(A5684,[1]Maestra!A$1:C$746,2,0)</f>
        <v>ACCRHIJS7</v>
      </c>
      <c r="C5684" s="1" t="str">
        <f>VLOOKUP(A5684,[1]Maestra!A$1:C$746,3,0)</f>
        <v>Crédito Hipotecario a Colaboradores</v>
      </c>
      <c r="D5684" s="1" t="s">
        <v>26</v>
      </c>
      <c r="E5684" s="1" t="s">
        <v>315</v>
      </c>
      <c r="F5684" s="1">
        <v>0</v>
      </c>
      <c r="G5684" s="1">
        <v>202</v>
      </c>
      <c r="H5684" s="1" t="s">
        <v>448</v>
      </c>
      <c r="I5684" s="1">
        <v>9999</v>
      </c>
      <c r="J5684" s="1" t="s">
        <v>491</v>
      </c>
      <c r="L5684" s="1" t="s">
        <v>495</v>
      </c>
      <c r="Q5684" s="2" t="s">
        <v>37</v>
      </c>
      <c r="R5684" s="1" t="s">
        <v>492</v>
      </c>
      <c r="S5684" s="1" t="str">
        <f t="shared" si="185"/>
        <v>HPC|CH|0|202|V|9999|DP||CHPV||</v>
      </c>
      <c r="T5684" s="2" t="str">
        <f t="shared" si="184"/>
        <v>OK</v>
      </c>
    </row>
    <row r="5685" spans="1:20" x14ac:dyDescent="0.25">
      <c r="A5685" s="1">
        <v>1203010199</v>
      </c>
      <c r="B5685" s="1" t="str">
        <f>VLOOKUP(A5685,[1]Maestra!A$1:C$746,2,0)</f>
        <v>ACCRHIJS7</v>
      </c>
      <c r="C5685" s="1" t="str">
        <f>VLOOKUP(A5685,[1]Maestra!A$1:C$746,3,0)</f>
        <v>Crédito Hipotecario a Colaboradores</v>
      </c>
      <c r="D5685" s="1" t="s">
        <v>26</v>
      </c>
      <c r="E5685" s="1" t="s">
        <v>315</v>
      </c>
      <c r="F5685" s="1">
        <v>0</v>
      </c>
      <c r="G5685" s="1">
        <v>202</v>
      </c>
      <c r="H5685" s="1" t="s">
        <v>448</v>
      </c>
      <c r="I5685" s="1">
        <v>9999</v>
      </c>
      <c r="J5685" s="1" t="s">
        <v>491</v>
      </c>
      <c r="K5685" s="1" t="s">
        <v>494</v>
      </c>
      <c r="L5685" s="1" t="s">
        <v>495</v>
      </c>
      <c r="Q5685" s="2" t="s">
        <v>37</v>
      </c>
      <c r="R5685" s="1" t="s">
        <v>492</v>
      </c>
      <c r="S5685" s="1" t="str">
        <f t="shared" si="185"/>
        <v>HPC|CH|0|202|V|9999|DP|DFE|CHPV||</v>
      </c>
      <c r="T5685" s="2" t="str">
        <f t="shared" si="184"/>
        <v>OK</v>
      </c>
    </row>
    <row r="5686" spans="1:20" x14ac:dyDescent="0.25">
      <c r="A5686" s="1">
        <v>1203010199</v>
      </c>
      <c r="B5686" s="1" t="str">
        <f>VLOOKUP(A5686,[1]Maestra!A$1:C$746,2,0)</f>
        <v>ACCRHIJS7</v>
      </c>
      <c r="C5686" s="1" t="str">
        <f>VLOOKUP(A5686,[1]Maestra!A$1:C$746,3,0)</f>
        <v>Crédito Hipotecario a Colaboradores</v>
      </c>
      <c r="D5686" s="1" t="s">
        <v>26</v>
      </c>
      <c r="E5686" s="1" t="s">
        <v>315</v>
      </c>
      <c r="F5686" s="1">
        <v>0</v>
      </c>
      <c r="G5686" s="1">
        <v>202</v>
      </c>
      <c r="H5686" s="1" t="s">
        <v>448</v>
      </c>
      <c r="I5686" s="1">
        <v>9999</v>
      </c>
      <c r="J5686" s="1" t="s">
        <v>493</v>
      </c>
      <c r="L5686" s="1" t="s">
        <v>495</v>
      </c>
      <c r="Q5686" s="2" t="s">
        <v>37</v>
      </c>
      <c r="R5686" s="1" t="s">
        <v>492</v>
      </c>
      <c r="S5686" s="1" t="str">
        <f t="shared" si="185"/>
        <v>HPC|CH|0|202|V|9999|N||CHPV||</v>
      </c>
      <c r="T5686" s="2" t="str">
        <f t="shared" si="184"/>
        <v>OK</v>
      </c>
    </row>
    <row r="5687" spans="1:20" x14ac:dyDescent="0.25">
      <c r="A5687" s="1">
        <v>1203010199</v>
      </c>
      <c r="B5687" s="1" t="str">
        <f>VLOOKUP(A5687,[1]Maestra!A$1:C$746,2,0)</f>
        <v>ACCRHIJS7</v>
      </c>
      <c r="C5687" s="1" t="str">
        <f>VLOOKUP(A5687,[1]Maestra!A$1:C$746,3,0)</f>
        <v>Crédito Hipotecario a Colaboradores</v>
      </c>
      <c r="D5687" s="1" t="s">
        <v>26</v>
      </c>
      <c r="E5687" s="1" t="s">
        <v>315</v>
      </c>
      <c r="F5687" s="1">
        <v>0</v>
      </c>
      <c r="G5687" s="1">
        <v>202</v>
      </c>
      <c r="H5687" s="1" t="s">
        <v>448</v>
      </c>
      <c r="I5687" s="1">
        <v>9999</v>
      </c>
      <c r="J5687" s="1" t="s">
        <v>493</v>
      </c>
      <c r="K5687" s="1" t="s">
        <v>494</v>
      </c>
      <c r="L5687" s="1" t="s">
        <v>495</v>
      </c>
      <c r="Q5687" s="2" t="s">
        <v>37</v>
      </c>
      <c r="R5687" s="1" t="s">
        <v>492</v>
      </c>
      <c r="S5687" s="1" t="str">
        <f t="shared" si="185"/>
        <v>HPC|CH|0|202|V|9999|N|DFE|CHPV||</v>
      </c>
      <c r="T5687" s="2" t="str">
        <f t="shared" si="184"/>
        <v>OK</v>
      </c>
    </row>
    <row r="5688" spans="1:20" x14ac:dyDescent="0.25">
      <c r="A5688" s="1">
        <v>203019999</v>
      </c>
      <c r="B5688" s="1" t="str">
        <f>VLOOKUP(A5688,[1]Maestra!A$1:C$746,2,0)</f>
        <v>ACCRHIRE7</v>
      </c>
      <c r="C5688" s="1" t="str">
        <f>VLOOKUP(A5688,[1]Maestra!A$1:C$746,3,0)</f>
        <v>Creditos Hipotecarios Regulares</v>
      </c>
      <c r="D5688" s="1" t="s">
        <v>26</v>
      </c>
      <c r="E5688" s="1" t="s">
        <v>315</v>
      </c>
      <c r="F5688" s="1">
        <v>0</v>
      </c>
      <c r="G5688" s="1">
        <v>203</v>
      </c>
      <c r="H5688" s="1" t="s">
        <v>490</v>
      </c>
      <c r="I5688" s="1">
        <v>9999</v>
      </c>
      <c r="J5688" s="1" t="s">
        <v>491</v>
      </c>
      <c r="L5688" s="1" t="s">
        <v>495</v>
      </c>
      <c r="Q5688" s="2" t="s">
        <v>37</v>
      </c>
      <c r="R5688" s="1" t="s">
        <v>492</v>
      </c>
      <c r="S5688" s="1" t="str">
        <f t="shared" si="185"/>
        <v>HPC|CH|0|203|B|9999|DP||CHPV||</v>
      </c>
      <c r="T5688" s="2" t="str">
        <f t="shared" si="184"/>
        <v>OK</v>
      </c>
    </row>
    <row r="5689" spans="1:20" x14ac:dyDescent="0.25">
      <c r="A5689" s="1">
        <v>203019999</v>
      </c>
      <c r="B5689" s="1" t="str">
        <f>VLOOKUP(A5689,[1]Maestra!A$1:C$746,2,0)</f>
        <v>ACCRHIRE7</v>
      </c>
      <c r="C5689" s="1" t="str">
        <f>VLOOKUP(A5689,[1]Maestra!A$1:C$746,3,0)</f>
        <v>Creditos Hipotecarios Regulares</v>
      </c>
      <c r="D5689" s="1" t="s">
        <v>26</v>
      </c>
      <c r="E5689" s="1" t="s">
        <v>315</v>
      </c>
      <c r="F5689" s="1">
        <v>0</v>
      </c>
      <c r="G5689" s="1">
        <v>203</v>
      </c>
      <c r="H5689" s="1" t="s">
        <v>490</v>
      </c>
      <c r="I5689" s="1">
        <v>9999</v>
      </c>
      <c r="J5689" s="1" t="s">
        <v>493</v>
      </c>
      <c r="L5689" s="1" t="s">
        <v>495</v>
      </c>
      <c r="Q5689" s="2" t="s">
        <v>37</v>
      </c>
      <c r="R5689" s="1" t="s">
        <v>492</v>
      </c>
      <c r="S5689" s="1" t="str">
        <f t="shared" si="185"/>
        <v>HPC|CH|0|203|B|9999|N||CHPV||</v>
      </c>
      <c r="T5689" s="2" t="str">
        <f t="shared" si="184"/>
        <v>OK</v>
      </c>
    </row>
    <row r="5690" spans="1:20" x14ac:dyDescent="0.25">
      <c r="A5690" s="1">
        <v>203019999</v>
      </c>
      <c r="B5690" s="1" t="str">
        <f>VLOOKUP(A5690,[1]Maestra!A$1:C$746,2,0)</f>
        <v>ACCRHIRE7</v>
      </c>
      <c r="C5690" s="1" t="str">
        <f>VLOOKUP(A5690,[1]Maestra!A$1:C$746,3,0)</f>
        <v>Creditos Hipotecarios Regulares</v>
      </c>
      <c r="D5690" s="1" t="s">
        <v>26</v>
      </c>
      <c r="E5690" s="1" t="s">
        <v>315</v>
      </c>
      <c r="F5690" s="1">
        <v>0</v>
      </c>
      <c r="G5690" s="1">
        <v>203</v>
      </c>
      <c r="H5690" s="1" t="s">
        <v>415</v>
      </c>
      <c r="I5690" s="1">
        <v>9999</v>
      </c>
      <c r="J5690" s="1" t="s">
        <v>491</v>
      </c>
      <c r="L5690" s="1" t="s">
        <v>495</v>
      </c>
      <c r="Q5690" s="2" t="s">
        <v>37</v>
      </c>
      <c r="R5690" s="1" t="s">
        <v>492</v>
      </c>
      <c r="S5690" s="1" t="str">
        <f t="shared" si="185"/>
        <v>HPC|CH|0|203|S|9999|DP||CHPV||</v>
      </c>
      <c r="T5690" s="2" t="str">
        <f t="shared" si="184"/>
        <v>OK</v>
      </c>
    </row>
    <row r="5691" spans="1:20" x14ac:dyDescent="0.25">
      <c r="A5691" s="1">
        <v>203019999</v>
      </c>
      <c r="B5691" s="1" t="str">
        <f>VLOOKUP(A5691,[1]Maestra!A$1:C$746,2,0)</f>
        <v>ACCRHIRE7</v>
      </c>
      <c r="C5691" s="1" t="str">
        <f>VLOOKUP(A5691,[1]Maestra!A$1:C$746,3,0)</f>
        <v>Creditos Hipotecarios Regulares</v>
      </c>
      <c r="D5691" s="1" t="s">
        <v>26</v>
      </c>
      <c r="E5691" s="1" t="s">
        <v>315</v>
      </c>
      <c r="F5691" s="1">
        <v>0</v>
      </c>
      <c r="G5691" s="1">
        <v>203</v>
      </c>
      <c r="H5691" s="1" t="s">
        <v>415</v>
      </c>
      <c r="I5691" s="1">
        <v>9999</v>
      </c>
      <c r="J5691" s="1" t="s">
        <v>493</v>
      </c>
      <c r="L5691" s="1" t="s">
        <v>495</v>
      </c>
      <c r="Q5691" s="2" t="s">
        <v>37</v>
      </c>
      <c r="R5691" s="1" t="s">
        <v>492</v>
      </c>
      <c r="S5691" s="1" t="str">
        <f t="shared" si="185"/>
        <v>HPC|CH|0|203|S|9999|N||CHPV||</v>
      </c>
      <c r="T5691" s="2" t="str">
        <f t="shared" si="184"/>
        <v>OK</v>
      </c>
    </row>
    <row r="5692" spans="1:20" x14ac:dyDescent="0.25">
      <c r="A5692" s="1">
        <v>203019999</v>
      </c>
      <c r="B5692" s="1" t="str">
        <f>VLOOKUP(A5692,[1]Maestra!A$1:C$746,2,0)</f>
        <v>ACCRHIRE7</v>
      </c>
      <c r="C5692" s="1" t="str">
        <f>VLOOKUP(A5692,[1]Maestra!A$1:C$746,3,0)</f>
        <v>Creditos Hipotecarios Regulares</v>
      </c>
      <c r="D5692" s="1" t="s">
        <v>26</v>
      </c>
      <c r="E5692" s="1" t="s">
        <v>315</v>
      </c>
      <c r="F5692" s="1">
        <v>0</v>
      </c>
      <c r="G5692" s="1">
        <v>203</v>
      </c>
      <c r="H5692" s="1" t="s">
        <v>448</v>
      </c>
      <c r="I5692" s="1">
        <v>9999</v>
      </c>
      <c r="J5692" s="1" t="s">
        <v>491</v>
      </c>
      <c r="L5692" s="1" t="s">
        <v>495</v>
      </c>
      <c r="Q5692" s="2" t="s">
        <v>37</v>
      </c>
      <c r="R5692" s="1" t="s">
        <v>492</v>
      </c>
      <c r="S5692" s="1" t="str">
        <f t="shared" si="185"/>
        <v>HPC|CH|0|203|V|9999|DP||CHPV||</v>
      </c>
      <c r="T5692" s="2" t="str">
        <f t="shared" si="184"/>
        <v>OK</v>
      </c>
    </row>
    <row r="5693" spans="1:20" x14ac:dyDescent="0.25">
      <c r="A5693" s="1">
        <v>203019999</v>
      </c>
      <c r="B5693" s="1" t="str">
        <f>VLOOKUP(A5693,[1]Maestra!A$1:C$746,2,0)</f>
        <v>ACCRHIRE7</v>
      </c>
      <c r="C5693" s="1" t="str">
        <f>VLOOKUP(A5693,[1]Maestra!A$1:C$746,3,0)</f>
        <v>Creditos Hipotecarios Regulares</v>
      </c>
      <c r="D5693" s="1" t="s">
        <v>26</v>
      </c>
      <c r="E5693" s="1" t="s">
        <v>315</v>
      </c>
      <c r="F5693" s="1">
        <v>0</v>
      </c>
      <c r="G5693" s="1">
        <v>203</v>
      </c>
      <c r="H5693" s="1" t="s">
        <v>448</v>
      </c>
      <c r="I5693" s="1">
        <v>9999</v>
      </c>
      <c r="J5693" s="1" t="s">
        <v>491</v>
      </c>
      <c r="K5693" s="1" t="s">
        <v>494</v>
      </c>
      <c r="L5693" s="1" t="s">
        <v>495</v>
      </c>
      <c r="Q5693" s="2" t="s">
        <v>37</v>
      </c>
      <c r="R5693" s="1" t="s">
        <v>492</v>
      </c>
      <c r="S5693" s="1" t="str">
        <f t="shared" si="185"/>
        <v>HPC|CH|0|203|V|9999|DP|DFE|CHPV||</v>
      </c>
      <c r="T5693" s="2" t="str">
        <f t="shared" si="184"/>
        <v>OK</v>
      </c>
    </row>
    <row r="5694" spans="1:20" x14ac:dyDescent="0.25">
      <c r="A5694" s="1">
        <v>203019999</v>
      </c>
      <c r="B5694" s="1" t="str">
        <f>VLOOKUP(A5694,[1]Maestra!A$1:C$746,2,0)</f>
        <v>ACCRHIRE7</v>
      </c>
      <c r="C5694" s="1" t="str">
        <f>VLOOKUP(A5694,[1]Maestra!A$1:C$746,3,0)</f>
        <v>Creditos Hipotecarios Regulares</v>
      </c>
      <c r="D5694" s="1" t="s">
        <v>26</v>
      </c>
      <c r="E5694" s="1" t="s">
        <v>315</v>
      </c>
      <c r="F5694" s="1">
        <v>0</v>
      </c>
      <c r="G5694" s="1">
        <v>203</v>
      </c>
      <c r="H5694" s="1" t="s">
        <v>448</v>
      </c>
      <c r="I5694" s="1">
        <v>9999</v>
      </c>
      <c r="J5694" s="1" t="s">
        <v>493</v>
      </c>
      <c r="L5694" s="1" t="s">
        <v>495</v>
      </c>
      <c r="Q5694" s="2" t="s">
        <v>37</v>
      </c>
      <c r="R5694" s="1" t="s">
        <v>492</v>
      </c>
      <c r="S5694" s="1" t="str">
        <f t="shared" si="185"/>
        <v>HPC|CH|0|203|V|9999|N||CHPV||</v>
      </c>
      <c r="T5694" s="2" t="str">
        <f t="shared" si="184"/>
        <v>OK</v>
      </c>
    </row>
    <row r="5695" spans="1:20" x14ac:dyDescent="0.25">
      <c r="A5695" s="1">
        <v>203019999</v>
      </c>
      <c r="B5695" s="1" t="str">
        <f>VLOOKUP(A5695,[1]Maestra!A$1:C$746,2,0)</f>
        <v>ACCRHIRE7</v>
      </c>
      <c r="C5695" s="1" t="str">
        <f>VLOOKUP(A5695,[1]Maestra!A$1:C$746,3,0)</f>
        <v>Creditos Hipotecarios Regulares</v>
      </c>
      <c r="D5695" s="1" t="s">
        <v>26</v>
      </c>
      <c r="E5695" s="1" t="s">
        <v>315</v>
      </c>
      <c r="F5695" s="1">
        <v>0</v>
      </c>
      <c r="G5695" s="1">
        <v>203</v>
      </c>
      <c r="H5695" s="1" t="s">
        <v>448</v>
      </c>
      <c r="I5695" s="1">
        <v>9999</v>
      </c>
      <c r="J5695" s="1" t="s">
        <v>493</v>
      </c>
      <c r="K5695" s="1" t="s">
        <v>494</v>
      </c>
      <c r="L5695" s="1" t="s">
        <v>495</v>
      </c>
      <c r="Q5695" s="2" t="s">
        <v>37</v>
      </c>
      <c r="R5695" s="1" t="s">
        <v>492</v>
      </c>
      <c r="S5695" s="1" t="str">
        <f t="shared" si="185"/>
        <v>HPC|CH|0|203|V|9999|N|DFE|CHPV||</v>
      </c>
      <c r="T5695" s="2" t="str">
        <f t="shared" si="184"/>
        <v>OK</v>
      </c>
    </row>
    <row r="5696" spans="1:20" x14ac:dyDescent="0.25">
      <c r="A5696" s="1">
        <v>203019999</v>
      </c>
      <c r="B5696" s="1" t="str">
        <f>VLOOKUP(A5696,[1]Maestra!A$1:C$746,2,0)</f>
        <v>ACCRHIRE7</v>
      </c>
      <c r="C5696" s="1" t="str">
        <f>VLOOKUP(A5696,[1]Maestra!A$1:C$746,3,0)</f>
        <v>Creditos Hipotecarios Regulares</v>
      </c>
      <c r="D5696" s="1" t="s">
        <v>26</v>
      </c>
      <c r="E5696" s="1" t="s">
        <v>315</v>
      </c>
      <c r="F5696" s="1">
        <v>0</v>
      </c>
      <c r="G5696" s="1">
        <v>204</v>
      </c>
      <c r="H5696" s="1" t="s">
        <v>490</v>
      </c>
      <c r="I5696" s="1">
        <v>9999</v>
      </c>
      <c r="J5696" s="1" t="s">
        <v>491</v>
      </c>
      <c r="L5696" s="1" t="s">
        <v>495</v>
      </c>
      <c r="Q5696" s="2" t="s">
        <v>37</v>
      </c>
      <c r="R5696" s="1" t="s">
        <v>492</v>
      </c>
      <c r="S5696" s="1" t="str">
        <f t="shared" si="185"/>
        <v>HPC|CH|0|204|B|9999|DP||CHPV||</v>
      </c>
      <c r="T5696" s="2" t="str">
        <f t="shared" si="184"/>
        <v>OK</v>
      </c>
    </row>
    <row r="5697" spans="1:20" x14ac:dyDescent="0.25">
      <c r="A5697" s="1">
        <v>203019999</v>
      </c>
      <c r="B5697" s="1" t="str">
        <f>VLOOKUP(A5697,[1]Maestra!A$1:C$746,2,0)</f>
        <v>ACCRHIRE7</v>
      </c>
      <c r="C5697" s="1" t="str">
        <f>VLOOKUP(A5697,[1]Maestra!A$1:C$746,3,0)</f>
        <v>Creditos Hipotecarios Regulares</v>
      </c>
      <c r="D5697" s="1" t="s">
        <v>26</v>
      </c>
      <c r="E5697" s="1" t="s">
        <v>315</v>
      </c>
      <c r="F5697" s="1">
        <v>0</v>
      </c>
      <c r="G5697" s="1">
        <v>204</v>
      </c>
      <c r="H5697" s="1" t="s">
        <v>490</v>
      </c>
      <c r="I5697" s="1">
        <v>9999</v>
      </c>
      <c r="J5697" s="1" t="s">
        <v>493</v>
      </c>
      <c r="L5697" s="1" t="s">
        <v>495</v>
      </c>
      <c r="Q5697" s="2" t="s">
        <v>37</v>
      </c>
      <c r="R5697" s="1" t="s">
        <v>492</v>
      </c>
      <c r="S5697" s="1" t="str">
        <f t="shared" si="185"/>
        <v>HPC|CH|0|204|B|9999|N||CHPV||</v>
      </c>
      <c r="T5697" s="2" t="str">
        <f t="shared" si="184"/>
        <v>OK</v>
      </c>
    </row>
    <row r="5698" spans="1:20" x14ac:dyDescent="0.25">
      <c r="A5698" s="1">
        <v>203019999</v>
      </c>
      <c r="B5698" s="1" t="str">
        <f>VLOOKUP(A5698,[1]Maestra!A$1:C$746,2,0)</f>
        <v>ACCRHIRE7</v>
      </c>
      <c r="C5698" s="1" t="str">
        <f>VLOOKUP(A5698,[1]Maestra!A$1:C$746,3,0)</f>
        <v>Creditos Hipotecarios Regulares</v>
      </c>
      <c r="D5698" s="1" t="s">
        <v>26</v>
      </c>
      <c r="E5698" s="1" t="s">
        <v>315</v>
      </c>
      <c r="F5698" s="1">
        <v>0</v>
      </c>
      <c r="G5698" s="1">
        <v>204</v>
      </c>
      <c r="H5698" s="1" t="s">
        <v>415</v>
      </c>
      <c r="I5698" s="1">
        <v>9999</v>
      </c>
      <c r="J5698" s="1" t="s">
        <v>491</v>
      </c>
      <c r="L5698" s="1" t="s">
        <v>495</v>
      </c>
      <c r="Q5698" s="2" t="s">
        <v>37</v>
      </c>
      <c r="R5698" s="1" t="s">
        <v>492</v>
      </c>
      <c r="S5698" s="1" t="str">
        <f t="shared" si="185"/>
        <v>HPC|CH|0|204|S|9999|DP||CHPV||</v>
      </c>
      <c r="T5698" s="2" t="str">
        <f t="shared" si="184"/>
        <v>OK</v>
      </c>
    </row>
    <row r="5699" spans="1:20" x14ac:dyDescent="0.25">
      <c r="A5699" s="1">
        <v>203019999</v>
      </c>
      <c r="B5699" s="1" t="str">
        <f>VLOOKUP(A5699,[1]Maestra!A$1:C$746,2,0)</f>
        <v>ACCRHIRE7</v>
      </c>
      <c r="C5699" s="1" t="str">
        <f>VLOOKUP(A5699,[1]Maestra!A$1:C$746,3,0)</f>
        <v>Creditos Hipotecarios Regulares</v>
      </c>
      <c r="D5699" s="1" t="s">
        <v>26</v>
      </c>
      <c r="E5699" s="1" t="s">
        <v>315</v>
      </c>
      <c r="F5699" s="1">
        <v>0</v>
      </c>
      <c r="G5699" s="1">
        <v>204</v>
      </c>
      <c r="H5699" s="1" t="s">
        <v>415</v>
      </c>
      <c r="I5699" s="1">
        <v>9999</v>
      </c>
      <c r="J5699" s="1" t="s">
        <v>493</v>
      </c>
      <c r="L5699" s="1" t="s">
        <v>495</v>
      </c>
      <c r="Q5699" s="2" t="s">
        <v>37</v>
      </c>
      <c r="R5699" s="1" t="s">
        <v>492</v>
      </c>
      <c r="S5699" s="1" t="str">
        <f t="shared" si="185"/>
        <v>HPC|CH|0|204|S|9999|N||CHPV||</v>
      </c>
      <c r="T5699" s="2" t="str">
        <f t="shared" ref="T5699:T5762" si="186">IF(COUNTIFS($D$2:$D$20413,D5699,$S$2:$S$20413,S5699,$A$2:$A$20413,"&lt;&gt;"&amp;A5699)&gt;0,"Conflicto","OK")</f>
        <v>OK</v>
      </c>
    </row>
    <row r="5700" spans="1:20" x14ac:dyDescent="0.25">
      <c r="A5700" s="1">
        <v>203019999</v>
      </c>
      <c r="B5700" s="1" t="str">
        <f>VLOOKUP(A5700,[1]Maestra!A$1:C$746,2,0)</f>
        <v>ACCRHIRE7</v>
      </c>
      <c r="C5700" s="1" t="str">
        <f>VLOOKUP(A5700,[1]Maestra!A$1:C$746,3,0)</f>
        <v>Creditos Hipotecarios Regulares</v>
      </c>
      <c r="D5700" s="1" t="s">
        <v>26</v>
      </c>
      <c r="E5700" s="1" t="s">
        <v>315</v>
      </c>
      <c r="F5700" s="1">
        <v>0</v>
      </c>
      <c r="G5700" s="1">
        <v>204</v>
      </c>
      <c r="H5700" s="1" t="s">
        <v>448</v>
      </c>
      <c r="I5700" s="1">
        <v>9999</v>
      </c>
      <c r="J5700" s="1" t="s">
        <v>491</v>
      </c>
      <c r="L5700" s="1" t="s">
        <v>495</v>
      </c>
      <c r="Q5700" s="2" t="s">
        <v>37</v>
      </c>
      <c r="R5700" s="1" t="s">
        <v>492</v>
      </c>
      <c r="S5700" s="1" t="str">
        <f t="shared" si="185"/>
        <v>HPC|CH|0|204|V|9999|DP||CHPV||</v>
      </c>
      <c r="T5700" s="2" t="str">
        <f t="shared" si="186"/>
        <v>OK</v>
      </c>
    </row>
    <row r="5701" spans="1:20" x14ac:dyDescent="0.25">
      <c r="A5701" s="1">
        <v>203019999</v>
      </c>
      <c r="B5701" s="1" t="str">
        <f>VLOOKUP(A5701,[1]Maestra!A$1:C$746,2,0)</f>
        <v>ACCRHIRE7</v>
      </c>
      <c r="C5701" s="1" t="str">
        <f>VLOOKUP(A5701,[1]Maestra!A$1:C$746,3,0)</f>
        <v>Creditos Hipotecarios Regulares</v>
      </c>
      <c r="D5701" s="1" t="s">
        <v>26</v>
      </c>
      <c r="E5701" s="1" t="s">
        <v>315</v>
      </c>
      <c r="F5701" s="1">
        <v>0</v>
      </c>
      <c r="G5701" s="1">
        <v>204</v>
      </c>
      <c r="H5701" s="1" t="s">
        <v>448</v>
      </c>
      <c r="I5701" s="1">
        <v>9999</v>
      </c>
      <c r="J5701" s="1" t="s">
        <v>491</v>
      </c>
      <c r="K5701" s="1" t="s">
        <v>494</v>
      </c>
      <c r="L5701" s="1" t="s">
        <v>495</v>
      </c>
      <c r="Q5701" s="2" t="s">
        <v>37</v>
      </c>
      <c r="R5701" s="1" t="s">
        <v>492</v>
      </c>
      <c r="S5701" s="1" t="str">
        <f t="shared" si="185"/>
        <v>HPC|CH|0|204|V|9999|DP|DFE|CHPV||</v>
      </c>
      <c r="T5701" s="2" t="str">
        <f t="shared" si="186"/>
        <v>OK</v>
      </c>
    </row>
    <row r="5702" spans="1:20" x14ac:dyDescent="0.25">
      <c r="A5702" s="1">
        <v>203019999</v>
      </c>
      <c r="B5702" s="1" t="str">
        <f>VLOOKUP(A5702,[1]Maestra!A$1:C$746,2,0)</f>
        <v>ACCRHIRE7</v>
      </c>
      <c r="C5702" s="1" t="str">
        <f>VLOOKUP(A5702,[1]Maestra!A$1:C$746,3,0)</f>
        <v>Creditos Hipotecarios Regulares</v>
      </c>
      <c r="D5702" s="1" t="s">
        <v>26</v>
      </c>
      <c r="E5702" s="1" t="s">
        <v>315</v>
      </c>
      <c r="F5702" s="1">
        <v>0</v>
      </c>
      <c r="G5702" s="1">
        <v>204</v>
      </c>
      <c r="H5702" s="1" t="s">
        <v>448</v>
      </c>
      <c r="I5702" s="1">
        <v>9999</v>
      </c>
      <c r="J5702" s="1" t="s">
        <v>493</v>
      </c>
      <c r="L5702" s="1" t="s">
        <v>495</v>
      </c>
      <c r="Q5702" s="2" t="s">
        <v>37</v>
      </c>
      <c r="R5702" s="1" t="s">
        <v>492</v>
      </c>
      <c r="S5702" s="1" t="str">
        <f t="shared" si="185"/>
        <v>HPC|CH|0|204|V|9999|N||CHPV||</v>
      </c>
      <c r="T5702" s="2" t="str">
        <f t="shared" si="186"/>
        <v>OK</v>
      </c>
    </row>
    <row r="5703" spans="1:20" x14ac:dyDescent="0.25">
      <c r="A5703" s="1">
        <v>203019999</v>
      </c>
      <c r="B5703" s="1" t="str">
        <f>VLOOKUP(A5703,[1]Maestra!A$1:C$746,2,0)</f>
        <v>ACCRHIRE7</v>
      </c>
      <c r="C5703" s="1" t="str">
        <f>VLOOKUP(A5703,[1]Maestra!A$1:C$746,3,0)</f>
        <v>Creditos Hipotecarios Regulares</v>
      </c>
      <c r="D5703" s="1" t="s">
        <v>26</v>
      </c>
      <c r="E5703" s="1" t="s">
        <v>315</v>
      </c>
      <c r="F5703" s="1">
        <v>0</v>
      </c>
      <c r="G5703" s="1">
        <v>204</v>
      </c>
      <c r="H5703" s="1" t="s">
        <v>448</v>
      </c>
      <c r="I5703" s="1">
        <v>9999</v>
      </c>
      <c r="J5703" s="1" t="s">
        <v>493</v>
      </c>
      <c r="K5703" s="1" t="s">
        <v>494</v>
      </c>
      <c r="L5703" s="1" t="s">
        <v>495</v>
      </c>
      <c r="Q5703" s="2" t="s">
        <v>37</v>
      </c>
      <c r="R5703" s="1" t="s">
        <v>492</v>
      </c>
      <c r="S5703" s="1" t="str">
        <f t="shared" si="185"/>
        <v>HPC|CH|0|204|V|9999|N|DFE|CHPV||</v>
      </c>
      <c r="T5703" s="2" t="str">
        <f t="shared" si="186"/>
        <v>OK</v>
      </c>
    </row>
    <row r="5704" spans="1:20" x14ac:dyDescent="0.25">
      <c r="A5704" s="1">
        <v>203019999</v>
      </c>
      <c r="B5704" s="1" t="str">
        <f>VLOOKUP(A5704,[1]Maestra!A$1:C$746,2,0)</f>
        <v>ACCRHIRE7</v>
      </c>
      <c r="C5704" s="1" t="str">
        <f>VLOOKUP(A5704,[1]Maestra!A$1:C$746,3,0)</f>
        <v>Creditos Hipotecarios Regulares</v>
      </c>
      <c r="D5704" s="1" t="s">
        <v>26</v>
      </c>
      <c r="E5704" s="1" t="s">
        <v>315</v>
      </c>
      <c r="F5704" s="1">
        <v>0</v>
      </c>
      <c r="G5704" s="1">
        <v>205</v>
      </c>
      <c r="H5704" s="1" t="s">
        <v>448</v>
      </c>
      <c r="I5704" s="1">
        <v>9999</v>
      </c>
      <c r="J5704" s="1" t="s">
        <v>491</v>
      </c>
      <c r="L5704" s="1" t="s">
        <v>495</v>
      </c>
      <c r="Q5704" s="2" t="s">
        <v>37</v>
      </c>
      <c r="R5704" s="1" t="s">
        <v>492</v>
      </c>
      <c r="S5704" s="1" t="str">
        <f t="shared" si="185"/>
        <v>HPC|CH|0|205|V|9999|DP||CHPV||</v>
      </c>
      <c r="T5704" s="2" t="str">
        <f t="shared" si="186"/>
        <v>OK</v>
      </c>
    </row>
    <row r="5705" spans="1:20" x14ac:dyDescent="0.25">
      <c r="A5705" s="1">
        <v>203019999</v>
      </c>
      <c r="B5705" s="1" t="str">
        <f>VLOOKUP(A5705,[1]Maestra!A$1:C$746,2,0)</f>
        <v>ACCRHIRE7</v>
      </c>
      <c r="C5705" s="1" t="str">
        <f>VLOOKUP(A5705,[1]Maestra!A$1:C$746,3,0)</f>
        <v>Creditos Hipotecarios Regulares</v>
      </c>
      <c r="D5705" s="1" t="s">
        <v>26</v>
      </c>
      <c r="E5705" s="1" t="s">
        <v>315</v>
      </c>
      <c r="F5705" s="1">
        <v>0</v>
      </c>
      <c r="G5705" s="1">
        <v>205</v>
      </c>
      <c r="H5705" s="1" t="s">
        <v>448</v>
      </c>
      <c r="I5705" s="1">
        <v>9999</v>
      </c>
      <c r="J5705" s="1" t="s">
        <v>491</v>
      </c>
      <c r="K5705" s="1" t="s">
        <v>494</v>
      </c>
      <c r="L5705" s="1" t="s">
        <v>495</v>
      </c>
      <c r="Q5705" s="2" t="s">
        <v>37</v>
      </c>
      <c r="R5705" s="1" t="s">
        <v>492</v>
      </c>
      <c r="S5705" s="1" t="str">
        <f t="shared" si="185"/>
        <v>HPC|CH|0|205|V|9999|DP|DFE|CHPV||</v>
      </c>
      <c r="T5705" s="2" t="str">
        <f t="shared" si="186"/>
        <v>OK</v>
      </c>
    </row>
    <row r="5706" spans="1:20" x14ac:dyDescent="0.25">
      <c r="A5706" s="1">
        <v>203019999</v>
      </c>
      <c r="B5706" s="1" t="str">
        <f>VLOOKUP(A5706,[1]Maestra!A$1:C$746,2,0)</f>
        <v>ACCRHIRE7</v>
      </c>
      <c r="C5706" s="1" t="str">
        <f>VLOOKUP(A5706,[1]Maestra!A$1:C$746,3,0)</f>
        <v>Creditos Hipotecarios Regulares</v>
      </c>
      <c r="D5706" s="1" t="s">
        <v>26</v>
      </c>
      <c r="E5706" s="1" t="s">
        <v>315</v>
      </c>
      <c r="F5706" s="1">
        <v>0</v>
      </c>
      <c r="G5706" s="1">
        <v>205</v>
      </c>
      <c r="H5706" s="1" t="s">
        <v>448</v>
      </c>
      <c r="I5706" s="1">
        <v>9999</v>
      </c>
      <c r="J5706" s="1" t="s">
        <v>493</v>
      </c>
      <c r="L5706" s="1" t="s">
        <v>495</v>
      </c>
      <c r="Q5706" s="2" t="s">
        <v>37</v>
      </c>
      <c r="R5706" s="1" t="s">
        <v>492</v>
      </c>
      <c r="S5706" s="1" t="str">
        <f t="shared" si="185"/>
        <v>HPC|CH|0|205|V|9999|N||CHPV||</v>
      </c>
      <c r="T5706" s="2" t="str">
        <f t="shared" si="186"/>
        <v>OK</v>
      </c>
    </row>
    <row r="5707" spans="1:20" x14ac:dyDescent="0.25">
      <c r="A5707" s="1">
        <v>203019999</v>
      </c>
      <c r="B5707" s="1" t="str">
        <f>VLOOKUP(A5707,[1]Maestra!A$1:C$746,2,0)</f>
        <v>ACCRHIRE7</v>
      </c>
      <c r="C5707" s="1" t="str">
        <f>VLOOKUP(A5707,[1]Maestra!A$1:C$746,3,0)</f>
        <v>Creditos Hipotecarios Regulares</v>
      </c>
      <c r="D5707" s="1" t="s">
        <v>26</v>
      </c>
      <c r="E5707" s="1" t="s">
        <v>315</v>
      </c>
      <c r="F5707" s="1">
        <v>0</v>
      </c>
      <c r="G5707" s="1">
        <v>205</v>
      </c>
      <c r="H5707" s="1" t="s">
        <v>448</v>
      </c>
      <c r="I5707" s="1">
        <v>9999</v>
      </c>
      <c r="J5707" s="1" t="s">
        <v>493</v>
      </c>
      <c r="K5707" s="1" t="s">
        <v>494</v>
      </c>
      <c r="L5707" s="1" t="s">
        <v>495</v>
      </c>
      <c r="Q5707" s="2" t="s">
        <v>37</v>
      </c>
      <c r="R5707" s="1" t="s">
        <v>492</v>
      </c>
      <c r="S5707" s="1" t="str">
        <f t="shared" si="185"/>
        <v>HPC|CH|0|205|V|9999|N|DFE|CHPV||</v>
      </c>
      <c r="T5707" s="2" t="str">
        <f t="shared" si="186"/>
        <v>OK</v>
      </c>
    </row>
    <row r="5708" spans="1:20" x14ac:dyDescent="0.25">
      <c r="A5708" s="1">
        <v>203069999</v>
      </c>
      <c r="B5708" s="1" t="str">
        <f>VLOOKUP(A5708,[1]Maestra!A$1:C$746,2,0)</f>
        <v>ACMIREPR8</v>
      </c>
      <c r="C5708" s="1" t="str">
        <f>VLOOKUP(A5708,[1]Maestra!A$1:C$746,3,0)</f>
        <v>Mivivienda Recursos Propios</v>
      </c>
      <c r="D5708" s="1" t="s">
        <v>26</v>
      </c>
      <c r="E5708" s="1" t="s">
        <v>315</v>
      </c>
      <c r="F5708" s="1">
        <v>0</v>
      </c>
      <c r="G5708" s="1">
        <v>301</v>
      </c>
      <c r="H5708" s="1" t="s">
        <v>490</v>
      </c>
      <c r="I5708" s="1">
        <v>9999</v>
      </c>
      <c r="J5708" s="1" t="s">
        <v>491</v>
      </c>
      <c r="L5708" s="1" t="s">
        <v>495</v>
      </c>
      <c r="Q5708" s="2" t="s">
        <v>37</v>
      </c>
      <c r="R5708" s="1" t="s">
        <v>492</v>
      </c>
      <c r="S5708" s="1" t="str">
        <f t="shared" si="185"/>
        <v>HPC|CH|0|301|B|9999|DP||CHPV||</v>
      </c>
      <c r="T5708" s="2" t="str">
        <f t="shared" si="186"/>
        <v>OK</v>
      </c>
    </row>
    <row r="5709" spans="1:20" x14ac:dyDescent="0.25">
      <c r="A5709" s="1">
        <v>203069999</v>
      </c>
      <c r="B5709" s="1" t="str">
        <f>VLOOKUP(A5709,[1]Maestra!A$1:C$746,2,0)</f>
        <v>ACMIREPR8</v>
      </c>
      <c r="C5709" s="1" t="str">
        <f>VLOOKUP(A5709,[1]Maestra!A$1:C$746,3,0)</f>
        <v>Mivivienda Recursos Propios</v>
      </c>
      <c r="D5709" s="1" t="s">
        <v>26</v>
      </c>
      <c r="E5709" s="1" t="s">
        <v>315</v>
      </c>
      <c r="F5709" s="1">
        <v>0</v>
      </c>
      <c r="G5709" s="1">
        <v>301</v>
      </c>
      <c r="H5709" s="1" t="s">
        <v>490</v>
      </c>
      <c r="I5709" s="1">
        <v>9999</v>
      </c>
      <c r="J5709" s="1" t="s">
        <v>493</v>
      </c>
      <c r="L5709" s="1" t="s">
        <v>495</v>
      </c>
      <c r="Q5709" s="2" t="s">
        <v>37</v>
      </c>
      <c r="R5709" s="1" t="s">
        <v>492</v>
      </c>
      <c r="S5709" s="1" t="str">
        <f t="shared" si="185"/>
        <v>HPC|CH|0|301|B|9999|N||CHPV||</v>
      </c>
      <c r="T5709" s="2" t="str">
        <f t="shared" si="186"/>
        <v>OK</v>
      </c>
    </row>
    <row r="5710" spans="1:20" x14ac:dyDescent="0.25">
      <c r="A5710" s="1">
        <v>203069999</v>
      </c>
      <c r="B5710" s="1" t="str">
        <f>VLOOKUP(A5710,[1]Maestra!A$1:C$746,2,0)</f>
        <v>ACMIREPR8</v>
      </c>
      <c r="C5710" s="1" t="str">
        <f>VLOOKUP(A5710,[1]Maestra!A$1:C$746,3,0)</f>
        <v>Mivivienda Recursos Propios</v>
      </c>
      <c r="D5710" s="1" t="s">
        <v>26</v>
      </c>
      <c r="E5710" s="1" t="s">
        <v>315</v>
      </c>
      <c r="F5710" s="1">
        <v>0</v>
      </c>
      <c r="G5710" s="1">
        <v>301</v>
      </c>
      <c r="H5710" s="1" t="s">
        <v>415</v>
      </c>
      <c r="I5710" s="1">
        <v>9999</v>
      </c>
      <c r="J5710" s="1" t="s">
        <v>491</v>
      </c>
      <c r="L5710" s="1" t="s">
        <v>495</v>
      </c>
      <c r="Q5710" s="2" t="s">
        <v>37</v>
      </c>
      <c r="R5710" s="1" t="s">
        <v>492</v>
      </c>
      <c r="S5710" s="1" t="str">
        <f t="shared" si="185"/>
        <v>HPC|CH|0|301|S|9999|DP||CHPV||</v>
      </c>
      <c r="T5710" s="2" t="str">
        <f t="shared" si="186"/>
        <v>OK</v>
      </c>
    </row>
    <row r="5711" spans="1:20" x14ac:dyDescent="0.25">
      <c r="A5711" s="1">
        <v>203069999</v>
      </c>
      <c r="B5711" s="1" t="str">
        <f>VLOOKUP(A5711,[1]Maestra!A$1:C$746,2,0)</f>
        <v>ACMIREPR8</v>
      </c>
      <c r="C5711" s="1" t="str">
        <f>VLOOKUP(A5711,[1]Maestra!A$1:C$746,3,0)</f>
        <v>Mivivienda Recursos Propios</v>
      </c>
      <c r="D5711" s="1" t="s">
        <v>26</v>
      </c>
      <c r="E5711" s="1" t="s">
        <v>315</v>
      </c>
      <c r="F5711" s="1">
        <v>0</v>
      </c>
      <c r="G5711" s="1">
        <v>301</v>
      </c>
      <c r="H5711" s="1" t="s">
        <v>415</v>
      </c>
      <c r="I5711" s="1">
        <v>9999</v>
      </c>
      <c r="J5711" s="1" t="s">
        <v>493</v>
      </c>
      <c r="L5711" s="1" t="s">
        <v>495</v>
      </c>
      <c r="Q5711" s="2" t="s">
        <v>37</v>
      </c>
      <c r="R5711" s="1" t="s">
        <v>492</v>
      </c>
      <c r="S5711" s="1" t="str">
        <f t="shared" si="185"/>
        <v>HPC|CH|0|301|S|9999|N||CHPV||</v>
      </c>
      <c r="T5711" s="2" t="str">
        <f t="shared" si="186"/>
        <v>OK</v>
      </c>
    </row>
    <row r="5712" spans="1:20" x14ac:dyDescent="0.25">
      <c r="A5712" s="1">
        <v>203069999</v>
      </c>
      <c r="B5712" s="1" t="str">
        <f>VLOOKUP(A5712,[1]Maestra!A$1:C$746,2,0)</f>
        <v>ACMIREPR8</v>
      </c>
      <c r="C5712" s="1" t="str">
        <f>VLOOKUP(A5712,[1]Maestra!A$1:C$746,3,0)</f>
        <v>Mivivienda Recursos Propios</v>
      </c>
      <c r="D5712" s="1" t="s">
        <v>26</v>
      </c>
      <c r="E5712" s="1" t="s">
        <v>315</v>
      </c>
      <c r="F5712" s="1">
        <v>0</v>
      </c>
      <c r="G5712" s="1">
        <v>301</v>
      </c>
      <c r="H5712" s="1" t="s">
        <v>448</v>
      </c>
      <c r="I5712" s="1">
        <v>9999</v>
      </c>
      <c r="J5712" s="1" t="s">
        <v>491</v>
      </c>
      <c r="L5712" s="1" t="s">
        <v>495</v>
      </c>
      <c r="Q5712" s="2" t="s">
        <v>37</v>
      </c>
      <c r="R5712" s="1" t="s">
        <v>492</v>
      </c>
      <c r="S5712" s="1" t="str">
        <f t="shared" si="185"/>
        <v>HPC|CH|0|301|V|9999|DP||CHPV||</v>
      </c>
      <c r="T5712" s="2" t="str">
        <f t="shared" si="186"/>
        <v>OK</v>
      </c>
    </row>
    <row r="5713" spans="1:20" x14ac:dyDescent="0.25">
      <c r="A5713" s="1">
        <v>203069999</v>
      </c>
      <c r="B5713" s="1" t="str">
        <f>VLOOKUP(A5713,[1]Maestra!A$1:C$746,2,0)</f>
        <v>ACMIREPR8</v>
      </c>
      <c r="C5713" s="1" t="str">
        <f>VLOOKUP(A5713,[1]Maestra!A$1:C$746,3,0)</f>
        <v>Mivivienda Recursos Propios</v>
      </c>
      <c r="D5713" s="1" t="s">
        <v>26</v>
      </c>
      <c r="E5713" s="1" t="s">
        <v>315</v>
      </c>
      <c r="F5713" s="1">
        <v>0</v>
      </c>
      <c r="G5713" s="1">
        <v>301</v>
      </c>
      <c r="H5713" s="1" t="s">
        <v>448</v>
      </c>
      <c r="I5713" s="1">
        <v>9999</v>
      </c>
      <c r="J5713" s="1" t="s">
        <v>491</v>
      </c>
      <c r="K5713" s="1" t="s">
        <v>494</v>
      </c>
      <c r="L5713" s="1" t="s">
        <v>495</v>
      </c>
      <c r="Q5713" s="2" t="s">
        <v>37</v>
      </c>
      <c r="R5713" s="1" t="s">
        <v>492</v>
      </c>
      <c r="S5713" s="1" t="str">
        <f t="shared" si="185"/>
        <v>HPC|CH|0|301|V|9999|DP|DFE|CHPV||</v>
      </c>
      <c r="T5713" s="2" t="str">
        <f t="shared" si="186"/>
        <v>OK</v>
      </c>
    </row>
    <row r="5714" spans="1:20" x14ac:dyDescent="0.25">
      <c r="A5714" s="1">
        <v>203069999</v>
      </c>
      <c r="B5714" s="1" t="str">
        <f>VLOOKUP(A5714,[1]Maestra!A$1:C$746,2,0)</f>
        <v>ACMIREPR8</v>
      </c>
      <c r="C5714" s="1" t="str">
        <f>VLOOKUP(A5714,[1]Maestra!A$1:C$746,3,0)</f>
        <v>Mivivienda Recursos Propios</v>
      </c>
      <c r="D5714" s="1" t="s">
        <v>26</v>
      </c>
      <c r="E5714" s="1" t="s">
        <v>315</v>
      </c>
      <c r="F5714" s="1">
        <v>0</v>
      </c>
      <c r="G5714" s="1">
        <v>301</v>
      </c>
      <c r="H5714" s="1" t="s">
        <v>448</v>
      </c>
      <c r="I5714" s="1">
        <v>9999</v>
      </c>
      <c r="J5714" s="1" t="s">
        <v>493</v>
      </c>
      <c r="L5714" s="1" t="s">
        <v>495</v>
      </c>
      <c r="Q5714" s="2" t="s">
        <v>37</v>
      </c>
      <c r="R5714" s="1" t="s">
        <v>492</v>
      </c>
      <c r="S5714" s="1" t="str">
        <f t="shared" si="185"/>
        <v>HPC|CH|0|301|V|9999|N||CHPV||</v>
      </c>
      <c r="T5714" s="2" t="str">
        <f t="shared" si="186"/>
        <v>OK</v>
      </c>
    </row>
    <row r="5715" spans="1:20" x14ac:dyDescent="0.25">
      <c r="A5715" s="1">
        <v>203069999</v>
      </c>
      <c r="B5715" s="1" t="str">
        <f>VLOOKUP(A5715,[1]Maestra!A$1:C$746,2,0)</f>
        <v>ACMIREPR8</v>
      </c>
      <c r="C5715" s="1" t="str">
        <f>VLOOKUP(A5715,[1]Maestra!A$1:C$746,3,0)</f>
        <v>Mivivienda Recursos Propios</v>
      </c>
      <c r="D5715" s="1" t="s">
        <v>26</v>
      </c>
      <c r="E5715" s="1" t="s">
        <v>315</v>
      </c>
      <c r="F5715" s="1">
        <v>0</v>
      </c>
      <c r="G5715" s="1">
        <v>301</v>
      </c>
      <c r="H5715" s="1" t="s">
        <v>448</v>
      </c>
      <c r="I5715" s="1">
        <v>9999</v>
      </c>
      <c r="J5715" s="1" t="s">
        <v>493</v>
      </c>
      <c r="K5715" s="1" t="s">
        <v>494</v>
      </c>
      <c r="L5715" s="1" t="s">
        <v>495</v>
      </c>
      <c r="Q5715" s="2" t="s">
        <v>37</v>
      </c>
      <c r="R5715" s="1" t="s">
        <v>492</v>
      </c>
      <c r="S5715" s="1" t="str">
        <f t="shared" si="185"/>
        <v>HPC|CH|0|301|V|9999|N|DFE|CHPV||</v>
      </c>
      <c r="T5715" s="2" t="str">
        <f t="shared" si="186"/>
        <v>OK</v>
      </c>
    </row>
    <row r="5716" spans="1:20" x14ac:dyDescent="0.25">
      <c r="A5716" s="1">
        <v>1203010299</v>
      </c>
      <c r="B5716" s="1" t="str">
        <f>VLOOKUP(A5716,[1]Maestra!A$1:C$746,2,0)</f>
        <v>ACCRMIOK8</v>
      </c>
      <c r="C5716" s="1" t="str">
        <f>VLOOKUP(A5716,[1]Maestra!A$1:C$746,3,0)</f>
        <v>Crédito Mivivienda a Colaboradores</v>
      </c>
      <c r="D5716" s="1" t="s">
        <v>26</v>
      </c>
      <c r="E5716" s="1" t="s">
        <v>315</v>
      </c>
      <c r="F5716" s="1">
        <v>0</v>
      </c>
      <c r="G5716" s="1">
        <v>302</v>
      </c>
      <c r="H5716" s="1" t="s">
        <v>448</v>
      </c>
      <c r="I5716" s="1">
        <v>9999</v>
      </c>
      <c r="J5716" s="1" t="s">
        <v>491</v>
      </c>
      <c r="L5716" s="1" t="s">
        <v>495</v>
      </c>
      <c r="Q5716" s="2" t="s">
        <v>37</v>
      </c>
      <c r="R5716" s="1" t="s">
        <v>492</v>
      </c>
      <c r="S5716" s="1" t="str">
        <f t="shared" si="185"/>
        <v>HPC|CH|0|302|V|9999|DP||CHPV||</v>
      </c>
      <c r="T5716" s="2" t="str">
        <f t="shared" si="186"/>
        <v>OK</v>
      </c>
    </row>
    <row r="5717" spans="1:20" x14ac:dyDescent="0.25">
      <c r="A5717" s="1">
        <v>1203010299</v>
      </c>
      <c r="B5717" s="1" t="str">
        <f>VLOOKUP(A5717,[1]Maestra!A$1:C$746,2,0)</f>
        <v>ACCRMIOK8</v>
      </c>
      <c r="C5717" s="1" t="str">
        <f>VLOOKUP(A5717,[1]Maestra!A$1:C$746,3,0)</f>
        <v>Crédito Mivivienda a Colaboradores</v>
      </c>
      <c r="D5717" s="1" t="s">
        <v>26</v>
      </c>
      <c r="E5717" s="1" t="s">
        <v>315</v>
      </c>
      <c r="F5717" s="1">
        <v>0</v>
      </c>
      <c r="G5717" s="1">
        <v>302</v>
      </c>
      <c r="H5717" s="1" t="s">
        <v>448</v>
      </c>
      <c r="I5717" s="1">
        <v>9999</v>
      </c>
      <c r="J5717" s="1" t="s">
        <v>491</v>
      </c>
      <c r="K5717" s="1" t="s">
        <v>494</v>
      </c>
      <c r="L5717" s="1" t="s">
        <v>495</v>
      </c>
      <c r="Q5717" s="2" t="s">
        <v>37</v>
      </c>
      <c r="R5717" s="1" t="s">
        <v>492</v>
      </c>
      <c r="S5717" s="1" t="str">
        <f t="shared" si="185"/>
        <v>HPC|CH|0|302|V|9999|DP|DFE|CHPV||</v>
      </c>
      <c r="T5717" s="2" t="str">
        <f t="shared" si="186"/>
        <v>OK</v>
      </c>
    </row>
    <row r="5718" spans="1:20" x14ac:dyDescent="0.25">
      <c r="A5718" s="1">
        <v>1203010299</v>
      </c>
      <c r="B5718" s="1" t="str">
        <f>VLOOKUP(A5718,[1]Maestra!A$1:C$746,2,0)</f>
        <v>ACCRMIOK8</v>
      </c>
      <c r="C5718" s="1" t="str">
        <f>VLOOKUP(A5718,[1]Maestra!A$1:C$746,3,0)</f>
        <v>Crédito Mivivienda a Colaboradores</v>
      </c>
      <c r="D5718" s="1" t="s">
        <v>26</v>
      </c>
      <c r="E5718" s="1" t="s">
        <v>315</v>
      </c>
      <c r="F5718" s="1">
        <v>0</v>
      </c>
      <c r="G5718" s="1">
        <v>302</v>
      </c>
      <c r="H5718" s="1" t="s">
        <v>448</v>
      </c>
      <c r="I5718" s="1">
        <v>9999</v>
      </c>
      <c r="J5718" s="1" t="s">
        <v>493</v>
      </c>
      <c r="L5718" s="1" t="s">
        <v>495</v>
      </c>
      <c r="Q5718" s="2" t="s">
        <v>37</v>
      </c>
      <c r="R5718" s="1" t="s">
        <v>492</v>
      </c>
      <c r="S5718" s="1" t="str">
        <f t="shared" si="185"/>
        <v>HPC|CH|0|302|V|9999|N||CHPV||</v>
      </c>
      <c r="T5718" s="2" t="str">
        <f t="shared" si="186"/>
        <v>OK</v>
      </c>
    </row>
    <row r="5719" spans="1:20" x14ac:dyDescent="0.25">
      <c r="A5719" s="1">
        <v>1203010299</v>
      </c>
      <c r="B5719" s="1" t="str">
        <f>VLOOKUP(A5719,[1]Maestra!A$1:C$746,2,0)</f>
        <v>ACCRMIOK8</v>
      </c>
      <c r="C5719" s="1" t="str">
        <f>VLOOKUP(A5719,[1]Maestra!A$1:C$746,3,0)</f>
        <v>Crédito Mivivienda a Colaboradores</v>
      </c>
      <c r="D5719" s="1" t="s">
        <v>26</v>
      </c>
      <c r="E5719" s="1" t="s">
        <v>315</v>
      </c>
      <c r="F5719" s="1">
        <v>0</v>
      </c>
      <c r="G5719" s="1">
        <v>302</v>
      </c>
      <c r="H5719" s="1" t="s">
        <v>448</v>
      </c>
      <c r="I5719" s="1">
        <v>9999</v>
      </c>
      <c r="J5719" s="1" t="s">
        <v>493</v>
      </c>
      <c r="K5719" s="1" t="s">
        <v>494</v>
      </c>
      <c r="L5719" s="1" t="s">
        <v>495</v>
      </c>
      <c r="Q5719" s="2" t="s">
        <v>37</v>
      </c>
      <c r="R5719" s="1" t="s">
        <v>492</v>
      </c>
      <c r="S5719" s="1" t="str">
        <f t="shared" si="185"/>
        <v>HPC|CH|0|302|V|9999|N|DFE|CHPV||</v>
      </c>
      <c r="T5719" s="2" t="str">
        <f t="shared" si="186"/>
        <v>OK</v>
      </c>
    </row>
    <row r="5720" spans="1:20" x14ac:dyDescent="0.25">
      <c r="A5720" s="1">
        <v>203089999</v>
      </c>
      <c r="B5720" s="1" t="str">
        <f>VLOOKUP(A5720,[1]Maestra!A$1:C$746,2,0)</f>
        <v>ACMBTRCO8</v>
      </c>
      <c r="C5720" s="1" t="str">
        <f>VLOOKUP(A5720,[1]Maestra!A$1:C$746,3,0)</f>
        <v>Mivivienda B. del Trabajo Cofide</v>
      </c>
      <c r="D5720" s="1" t="s">
        <v>26</v>
      </c>
      <c r="E5720" s="1" t="s">
        <v>315</v>
      </c>
      <c r="F5720" s="1">
        <v>0</v>
      </c>
      <c r="G5720" s="1">
        <v>401</v>
      </c>
      <c r="H5720" s="1" t="s">
        <v>490</v>
      </c>
      <c r="I5720" s="1" t="s">
        <v>496</v>
      </c>
      <c r="J5720" s="1" t="s">
        <v>491</v>
      </c>
      <c r="L5720" s="1" t="s">
        <v>495</v>
      </c>
      <c r="Q5720" s="2" t="s">
        <v>37</v>
      </c>
      <c r="R5720" s="1" t="s">
        <v>492</v>
      </c>
      <c r="S5720" s="1" t="str">
        <f t="shared" si="185"/>
        <v>HPC|CH|0|401|B|SOL|DP||CHPV||</v>
      </c>
      <c r="T5720" s="2" t="str">
        <f t="shared" si="186"/>
        <v>OK</v>
      </c>
    </row>
    <row r="5721" spans="1:20" x14ac:dyDescent="0.25">
      <c r="A5721" s="1">
        <v>203089999</v>
      </c>
      <c r="B5721" s="1" t="str">
        <f>VLOOKUP(A5721,[1]Maestra!A$1:C$746,2,0)</f>
        <v>ACMBTRCO8</v>
      </c>
      <c r="C5721" s="1" t="str">
        <f>VLOOKUP(A5721,[1]Maestra!A$1:C$746,3,0)</f>
        <v>Mivivienda B. del Trabajo Cofide</v>
      </c>
      <c r="D5721" s="1" t="s">
        <v>26</v>
      </c>
      <c r="E5721" s="1" t="s">
        <v>315</v>
      </c>
      <c r="F5721" s="1">
        <v>0</v>
      </c>
      <c r="G5721" s="1">
        <v>401</v>
      </c>
      <c r="H5721" s="1" t="s">
        <v>490</v>
      </c>
      <c r="I5721" s="1" t="s">
        <v>496</v>
      </c>
      <c r="J5721" s="1" t="s">
        <v>493</v>
      </c>
      <c r="L5721" s="1" t="s">
        <v>495</v>
      </c>
      <c r="Q5721" s="2" t="s">
        <v>37</v>
      </c>
      <c r="R5721" s="1" t="s">
        <v>492</v>
      </c>
      <c r="S5721" s="1" t="str">
        <f t="shared" si="185"/>
        <v>HPC|CH|0|401|B|SOL|N||CHPV||</v>
      </c>
      <c r="T5721" s="2" t="str">
        <f t="shared" si="186"/>
        <v>OK</v>
      </c>
    </row>
    <row r="5722" spans="1:20" x14ac:dyDescent="0.25">
      <c r="A5722" s="1">
        <v>203089999</v>
      </c>
      <c r="B5722" s="1" t="str">
        <f>VLOOKUP(A5722,[1]Maestra!A$1:C$746,2,0)</f>
        <v>ACMBTRCO8</v>
      </c>
      <c r="C5722" s="1" t="str">
        <f>VLOOKUP(A5722,[1]Maestra!A$1:C$746,3,0)</f>
        <v>Mivivienda B. del Trabajo Cofide</v>
      </c>
      <c r="D5722" s="1" t="s">
        <v>26</v>
      </c>
      <c r="E5722" s="1" t="s">
        <v>315</v>
      </c>
      <c r="F5722" s="1">
        <v>0</v>
      </c>
      <c r="G5722" s="1">
        <v>401</v>
      </c>
      <c r="H5722" s="1" t="s">
        <v>490</v>
      </c>
      <c r="I5722" s="1">
        <v>9999</v>
      </c>
      <c r="J5722" s="1" t="s">
        <v>491</v>
      </c>
      <c r="L5722" s="1" t="s">
        <v>495</v>
      </c>
      <c r="Q5722" s="2" t="s">
        <v>37</v>
      </c>
      <c r="R5722" s="1" t="s">
        <v>492</v>
      </c>
      <c r="S5722" s="1" t="str">
        <f t="shared" si="185"/>
        <v>HPC|CH|0|401|B|9999|DP||CHPV||</v>
      </c>
      <c r="T5722" s="2" t="str">
        <f t="shared" si="186"/>
        <v>OK</v>
      </c>
    </row>
    <row r="5723" spans="1:20" x14ac:dyDescent="0.25">
      <c r="A5723" s="1">
        <v>203089999</v>
      </c>
      <c r="B5723" s="1" t="str">
        <f>VLOOKUP(A5723,[1]Maestra!A$1:C$746,2,0)</f>
        <v>ACMBTRCO8</v>
      </c>
      <c r="C5723" s="1" t="str">
        <f>VLOOKUP(A5723,[1]Maestra!A$1:C$746,3,0)</f>
        <v>Mivivienda B. del Trabajo Cofide</v>
      </c>
      <c r="D5723" s="1" t="s">
        <v>26</v>
      </c>
      <c r="E5723" s="1" t="s">
        <v>315</v>
      </c>
      <c r="F5723" s="1">
        <v>0</v>
      </c>
      <c r="G5723" s="1">
        <v>401</v>
      </c>
      <c r="H5723" s="1" t="s">
        <v>490</v>
      </c>
      <c r="I5723" s="1">
        <v>9999</v>
      </c>
      <c r="J5723" s="1" t="s">
        <v>493</v>
      </c>
      <c r="L5723" s="1" t="s">
        <v>495</v>
      </c>
      <c r="Q5723" s="2" t="s">
        <v>37</v>
      </c>
      <c r="R5723" s="1" t="s">
        <v>492</v>
      </c>
      <c r="S5723" s="1" t="str">
        <f t="shared" si="185"/>
        <v>HPC|CH|0|401|B|9999|N||CHPV||</v>
      </c>
      <c r="T5723" s="2" t="str">
        <f t="shared" si="186"/>
        <v>OK</v>
      </c>
    </row>
    <row r="5724" spans="1:20" x14ac:dyDescent="0.25">
      <c r="A5724" s="1">
        <v>203029999</v>
      </c>
      <c r="B5724" s="1" t="str">
        <f>VLOOKUP(A5724,[1]Maestra!A$1:C$746,2,0)</f>
        <v>ACCREMRM8</v>
      </c>
      <c r="C5724" s="1" t="str">
        <f>VLOOKUP(A5724,[1]Maestra!A$1:C$746,3,0)</f>
        <v>Créditos Mivivienda</v>
      </c>
      <c r="D5724" s="1" t="s">
        <v>26</v>
      </c>
      <c r="E5724" s="1" t="s">
        <v>315</v>
      </c>
      <c r="F5724" s="1">
        <v>0</v>
      </c>
      <c r="G5724" s="1">
        <v>401</v>
      </c>
      <c r="H5724" s="1" t="s">
        <v>415</v>
      </c>
      <c r="I5724" s="1" t="s">
        <v>496</v>
      </c>
      <c r="J5724" s="1" t="s">
        <v>491</v>
      </c>
      <c r="L5724" s="1" t="s">
        <v>495</v>
      </c>
      <c r="Q5724" s="2" t="s">
        <v>37</v>
      </c>
      <c r="R5724" s="1" t="s">
        <v>492</v>
      </c>
      <c r="S5724" s="1" t="str">
        <f t="shared" si="185"/>
        <v>HPC|CH|0|401|S|SOL|DP||CHPV||</v>
      </c>
      <c r="T5724" s="2" t="str">
        <f t="shared" si="186"/>
        <v>OK</v>
      </c>
    </row>
    <row r="5725" spans="1:20" x14ac:dyDescent="0.25">
      <c r="A5725" s="1">
        <v>203029999</v>
      </c>
      <c r="B5725" s="1" t="str">
        <f>VLOOKUP(A5725,[1]Maestra!A$1:C$746,2,0)</f>
        <v>ACCREMRM8</v>
      </c>
      <c r="C5725" s="1" t="str">
        <f>VLOOKUP(A5725,[1]Maestra!A$1:C$746,3,0)</f>
        <v>Créditos Mivivienda</v>
      </c>
      <c r="D5725" s="1" t="s">
        <v>26</v>
      </c>
      <c r="E5725" s="1" t="s">
        <v>315</v>
      </c>
      <c r="F5725" s="1">
        <v>0</v>
      </c>
      <c r="G5725" s="1">
        <v>401</v>
      </c>
      <c r="H5725" s="1" t="s">
        <v>415</v>
      </c>
      <c r="I5725" s="1">
        <v>9999</v>
      </c>
      <c r="J5725" s="1" t="s">
        <v>491</v>
      </c>
      <c r="L5725" s="1" t="s">
        <v>495</v>
      </c>
      <c r="Q5725" s="2" t="s">
        <v>37</v>
      </c>
      <c r="R5725" s="1" t="s">
        <v>492</v>
      </c>
      <c r="S5725" s="1" t="str">
        <f t="shared" si="185"/>
        <v>HPC|CH|0|401|S|9999|DP||CHPV||</v>
      </c>
      <c r="T5725" s="2" t="str">
        <f t="shared" si="186"/>
        <v>OK</v>
      </c>
    </row>
    <row r="5726" spans="1:20" x14ac:dyDescent="0.25">
      <c r="A5726" s="1">
        <v>203029999</v>
      </c>
      <c r="B5726" s="1" t="str">
        <f>VLOOKUP(A5726,[1]Maestra!A$1:C$746,2,0)</f>
        <v>ACCREMRM8</v>
      </c>
      <c r="C5726" s="1" t="str">
        <f>VLOOKUP(A5726,[1]Maestra!A$1:C$746,3,0)</f>
        <v>Créditos Mivivienda</v>
      </c>
      <c r="D5726" s="1" t="s">
        <v>26</v>
      </c>
      <c r="E5726" s="1" t="s">
        <v>315</v>
      </c>
      <c r="F5726" s="1">
        <v>0</v>
      </c>
      <c r="G5726" s="1">
        <v>401</v>
      </c>
      <c r="H5726" s="1" t="s">
        <v>415</v>
      </c>
      <c r="I5726" s="1">
        <v>9999</v>
      </c>
      <c r="J5726" s="1" t="s">
        <v>493</v>
      </c>
      <c r="L5726" s="1" t="s">
        <v>495</v>
      </c>
      <c r="Q5726" s="2" t="s">
        <v>37</v>
      </c>
      <c r="R5726" s="1" t="s">
        <v>492</v>
      </c>
      <c r="S5726" s="1" t="str">
        <f t="shared" si="185"/>
        <v>HPC|CH|0|401|S|9999|N||CHPV||</v>
      </c>
      <c r="T5726" s="2" t="str">
        <f t="shared" si="186"/>
        <v>OK</v>
      </c>
    </row>
    <row r="5727" spans="1:20" x14ac:dyDescent="0.25">
      <c r="A5727" s="1">
        <v>203029999</v>
      </c>
      <c r="B5727" s="1" t="str">
        <f>VLOOKUP(A5727,[1]Maestra!A$1:C$746,2,0)</f>
        <v>ACCREMRM8</v>
      </c>
      <c r="C5727" s="1" t="str">
        <f>VLOOKUP(A5727,[1]Maestra!A$1:C$746,3,0)</f>
        <v>Créditos Mivivienda</v>
      </c>
      <c r="D5727" s="1" t="s">
        <v>26</v>
      </c>
      <c r="E5727" s="1" t="s">
        <v>315</v>
      </c>
      <c r="F5727" s="1">
        <v>0</v>
      </c>
      <c r="G5727" s="1">
        <v>401</v>
      </c>
      <c r="H5727" s="1" t="s">
        <v>448</v>
      </c>
      <c r="I5727" s="1" t="s">
        <v>496</v>
      </c>
      <c r="J5727" s="1" t="s">
        <v>493</v>
      </c>
      <c r="L5727" s="1" t="s">
        <v>495</v>
      </c>
      <c r="Q5727" s="2" t="s">
        <v>37</v>
      </c>
      <c r="R5727" s="1" t="s">
        <v>492</v>
      </c>
      <c r="S5727" s="1" t="str">
        <f t="shared" si="185"/>
        <v>HPC|CH|0|401|V|SOL|N||CHPV||</v>
      </c>
      <c r="T5727" s="2" t="str">
        <f t="shared" si="186"/>
        <v>OK</v>
      </c>
    </row>
    <row r="5728" spans="1:20" x14ac:dyDescent="0.25">
      <c r="A5728" s="1">
        <v>203029999</v>
      </c>
      <c r="B5728" s="1" t="str">
        <f>VLOOKUP(A5728,[1]Maestra!A$1:C$746,2,0)</f>
        <v>ACCREMRM8</v>
      </c>
      <c r="C5728" s="1" t="str">
        <f>VLOOKUP(A5728,[1]Maestra!A$1:C$746,3,0)</f>
        <v>Créditos Mivivienda</v>
      </c>
      <c r="D5728" s="1" t="s">
        <v>26</v>
      </c>
      <c r="E5728" s="1" t="s">
        <v>315</v>
      </c>
      <c r="F5728" s="1">
        <v>0</v>
      </c>
      <c r="G5728" s="1">
        <v>401</v>
      </c>
      <c r="H5728" s="1" t="s">
        <v>448</v>
      </c>
      <c r="I5728" s="1">
        <v>9999</v>
      </c>
      <c r="J5728" s="1" t="s">
        <v>491</v>
      </c>
      <c r="L5728" s="1" t="s">
        <v>495</v>
      </c>
      <c r="Q5728" s="2" t="s">
        <v>37</v>
      </c>
      <c r="R5728" s="1" t="s">
        <v>492</v>
      </c>
      <c r="S5728" s="1" t="str">
        <f t="shared" si="185"/>
        <v>HPC|CH|0|401|V|9999|DP||CHPV||</v>
      </c>
      <c r="T5728" s="2" t="str">
        <f t="shared" si="186"/>
        <v>OK</v>
      </c>
    </row>
    <row r="5729" spans="1:20" x14ac:dyDescent="0.25">
      <c r="A5729" s="1">
        <v>203029999</v>
      </c>
      <c r="B5729" s="1" t="str">
        <f>VLOOKUP(A5729,[1]Maestra!A$1:C$746,2,0)</f>
        <v>ACCREMRM8</v>
      </c>
      <c r="C5729" s="1" t="str">
        <f>VLOOKUP(A5729,[1]Maestra!A$1:C$746,3,0)</f>
        <v>Créditos Mivivienda</v>
      </c>
      <c r="D5729" s="1" t="s">
        <v>26</v>
      </c>
      <c r="E5729" s="1" t="s">
        <v>315</v>
      </c>
      <c r="F5729" s="1">
        <v>0</v>
      </c>
      <c r="G5729" s="1">
        <v>401</v>
      </c>
      <c r="H5729" s="1" t="s">
        <v>448</v>
      </c>
      <c r="I5729" s="1">
        <v>9999</v>
      </c>
      <c r="J5729" s="1" t="s">
        <v>491</v>
      </c>
      <c r="K5729" s="1" t="s">
        <v>494</v>
      </c>
      <c r="L5729" s="1" t="s">
        <v>495</v>
      </c>
      <c r="Q5729" s="2" t="s">
        <v>37</v>
      </c>
      <c r="R5729" s="1" t="s">
        <v>492</v>
      </c>
      <c r="S5729" s="1" t="str">
        <f t="shared" si="185"/>
        <v>HPC|CH|0|401|V|9999|DP|DFE|CHPV||</v>
      </c>
      <c r="T5729" s="2" t="str">
        <f t="shared" si="186"/>
        <v>OK</v>
      </c>
    </row>
    <row r="5730" spans="1:20" x14ac:dyDescent="0.25">
      <c r="A5730" s="1">
        <v>203029999</v>
      </c>
      <c r="B5730" s="1" t="str">
        <f>VLOOKUP(A5730,[1]Maestra!A$1:C$746,2,0)</f>
        <v>ACCREMRM8</v>
      </c>
      <c r="C5730" s="1" t="str">
        <f>VLOOKUP(A5730,[1]Maestra!A$1:C$746,3,0)</f>
        <v>Créditos Mivivienda</v>
      </c>
      <c r="D5730" s="1" t="s">
        <v>26</v>
      </c>
      <c r="E5730" s="1" t="s">
        <v>315</v>
      </c>
      <c r="F5730" s="1">
        <v>0</v>
      </c>
      <c r="G5730" s="1">
        <v>401</v>
      </c>
      <c r="H5730" s="1" t="s">
        <v>448</v>
      </c>
      <c r="I5730" s="1">
        <v>9999</v>
      </c>
      <c r="J5730" s="1" t="s">
        <v>493</v>
      </c>
      <c r="L5730" s="1" t="s">
        <v>495</v>
      </c>
      <c r="Q5730" s="2" t="s">
        <v>37</v>
      </c>
      <c r="R5730" s="1" t="s">
        <v>492</v>
      </c>
      <c r="S5730" s="1" t="str">
        <f t="shared" si="185"/>
        <v>HPC|CH|0|401|V|9999|N||CHPV||</v>
      </c>
      <c r="T5730" s="2" t="str">
        <f t="shared" si="186"/>
        <v>OK</v>
      </c>
    </row>
    <row r="5731" spans="1:20" x14ac:dyDescent="0.25">
      <c r="A5731" s="1">
        <v>203029999</v>
      </c>
      <c r="B5731" s="1" t="str">
        <f>VLOOKUP(A5731,[1]Maestra!A$1:C$746,2,0)</f>
        <v>ACCREMRM8</v>
      </c>
      <c r="C5731" s="1" t="str">
        <f>VLOOKUP(A5731,[1]Maestra!A$1:C$746,3,0)</f>
        <v>Créditos Mivivienda</v>
      </c>
      <c r="D5731" s="1" t="s">
        <v>26</v>
      </c>
      <c r="E5731" s="1" t="s">
        <v>315</v>
      </c>
      <c r="F5731" s="1">
        <v>0</v>
      </c>
      <c r="G5731" s="1">
        <v>401</v>
      </c>
      <c r="H5731" s="1" t="s">
        <v>448</v>
      </c>
      <c r="I5731" s="1">
        <v>9999</v>
      </c>
      <c r="J5731" s="1" t="s">
        <v>493</v>
      </c>
      <c r="K5731" s="1" t="s">
        <v>494</v>
      </c>
      <c r="L5731" s="1" t="s">
        <v>495</v>
      </c>
      <c r="Q5731" s="2" t="s">
        <v>37</v>
      </c>
      <c r="R5731" s="1" t="s">
        <v>492</v>
      </c>
      <c r="S5731" s="1" t="str">
        <f t="shared" si="185"/>
        <v>HPC|CH|0|401|V|9999|N|DFE|CHPV||</v>
      </c>
      <c r="T5731" s="2" t="str">
        <f t="shared" si="186"/>
        <v>OK</v>
      </c>
    </row>
    <row r="5732" spans="1:20" x14ac:dyDescent="0.25">
      <c r="A5732" s="36">
        <v>203029999</v>
      </c>
      <c r="B5732" s="1" t="str">
        <f>VLOOKUP(A5732,[1]Maestra!A$1:C$746,2,0)</f>
        <v>ACCREMRM8</v>
      </c>
      <c r="C5732" s="1" t="str">
        <f>VLOOKUP(A5732,[1]Maestra!A$1:C$746,3,0)</f>
        <v>Créditos Mivivienda</v>
      </c>
      <c r="D5732" s="1" t="s">
        <v>26</v>
      </c>
      <c r="E5732" s="1" t="s">
        <v>315</v>
      </c>
      <c r="F5732" s="1">
        <v>1</v>
      </c>
      <c r="G5732" s="1">
        <v>402</v>
      </c>
      <c r="H5732" s="1" t="s">
        <v>448</v>
      </c>
      <c r="I5732" s="1" t="s">
        <v>496</v>
      </c>
      <c r="J5732" s="1" t="s">
        <v>491</v>
      </c>
      <c r="K5732" s="1" t="s">
        <v>494</v>
      </c>
      <c r="L5732" s="1" t="s">
        <v>495</v>
      </c>
      <c r="M5732" s="1" t="s">
        <v>497</v>
      </c>
      <c r="Q5732" s="2" t="s">
        <v>37</v>
      </c>
      <c r="R5732" s="1" t="s">
        <v>492</v>
      </c>
      <c r="S5732" s="1" t="str">
        <f t="shared" si="185"/>
        <v>HPC|CH|1|402|V|SOL|DP|DFE|CHPV|IDX|</v>
      </c>
      <c r="T5732" s="2" t="str">
        <f t="shared" si="186"/>
        <v>OK</v>
      </c>
    </row>
    <row r="5733" spans="1:20" x14ac:dyDescent="0.25">
      <c r="A5733" s="36">
        <v>203029999</v>
      </c>
      <c r="B5733" s="1" t="str">
        <f>VLOOKUP(A5733,[1]Maestra!A$1:C$746,2,0)</f>
        <v>ACCREMRM8</v>
      </c>
      <c r="C5733" s="1" t="str">
        <f>VLOOKUP(A5733,[1]Maestra!A$1:C$746,3,0)</f>
        <v>Créditos Mivivienda</v>
      </c>
      <c r="D5733" s="1" t="s">
        <v>26</v>
      </c>
      <c r="E5733" s="1" t="s">
        <v>315</v>
      </c>
      <c r="F5733" s="1">
        <v>1</v>
      </c>
      <c r="G5733" s="1">
        <v>402</v>
      </c>
      <c r="H5733" s="1" t="s">
        <v>448</v>
      </c>
      <c r="I5733" s="1" t="s">
        <v>496</v>
      </c>
      <c r="J5733" s="1" t="s">
        <v>493</v>
      </c>
      <c r="L5733" s="1" t="s">
        <v>495</v>
      </c>
      <c r="M5733" s="1" t="s">
        <v>497</v>
      </c>
      <c r="Q5733" s="2" t="s">
        <v>37</v>
      </c>
      <c r="R5733" s="1" t="s">
        <v>492</v>
      </c>
      <c r="S5733" s="1" t="str">
        <f t="shared" si="185"/>
        <v>HPC|CH|1|402|V|SOL|N||CHPV|IDX|</v>
      </c>
      <c r="T5733" s="2" t="str">
        <f t="shared" si="186"/>
        <v>OK</v>
      </c>
    </row>
    <row r="5734" spans="1:20" x14ac:dyDescent="0.25">
      <c r="A5734" s="36">
        <v>203029999</v>
      </c>
      <c r="B5734" s="1" t="str">
        <f>VLOOKUP(A5734,[1]Maestra!A$1:C$746,2,0)</f>
        <v>ACCREMRM8</v>
      </c>
      <c r="C5734" s="1" t="str">
        <f>VLOOKUP(A5734,[1]Maestra!A$1:C$746,3,0)</f>
        <v>Créditos Mivivienda</v>
      </c>
      <c r="D5734" s="1" t="s">
        <v>26</v>
      </c>
      <c r="E5734" s="1" t="s">
        <v>315</v>
      </c>
      <c r="F5734" s="1">
        <v>1</v>
      </c>
      <c r="G5734" s="1">
        <v>402</v>
      </c>
      <c r="H5734" s="1" t="s">
        <v>448</v>
      </c>
      <c r="I5734" s="1" t="s">
        <v>496</v>
      </c>
      <c r="J5734" s="1" t="s">
        <v>493</v>
      </c>
      <c r="K5734" s="1" t="s">
        <v>494</v>
      </c>
      <c r="L5734" s="1" t="s">
        <v>495</v>
      </c>
      <c r="M5734" s="1" t="s">
        <v>497</v>
      </c>
      <c r="Q5734" s="2" t="s">
        <v>37</v>
      </c>
      <c r="R5734" s="1" t="s">
        <v>492</v>
      </c>
      <c r="S5734" s="1" t="str">
        <f t="shared" si="185"/>
        <v>HPC|CH|1|402|V|SOL|N|DFE|CHPV|IDX|</v>
      </c>
      <c r="T5734" s="2" t="str">
        <f t="shared" si="186"/>
        <v>OK</v>
      </c>
    </row>
    <row r="5735" spans="1:20" x14ac:dyDescent="0.25">
      <c r="A5735" s="37">
        <v>203089999</v>
      </c>
      <c r="B5735" s="1" t="str">
        <f>VLOOKUP(A5735,[1]Maestra!A$1:C$746,2,0)</f>
        <v>ACMBTRCO8</v>
      </c>
      <c r="C5735" s="1" t="str">
        <f>VLOOKUP(A5735,[1]Maestra!A$1:C$746,3,0)</f>
        <v>Mivivienda B. del Trabajo Cofide</v>
      </c>
      <c r="D5735" s="1" t="s">
        <v>26</v>
      </c>
      <c r="E5735" s="1" t="s">
        <v>315</v>
      </c>
      <c r="F5735" s="1">
        <v>0</v>
      </c>
      <c r="G5735" s="1">
        <v>402</v>
      </c>
      <c r="H5735" s="1" t="s">
        <v>448</v>
      </c>
      <c r="I5735" s="1" t="s">
        <v>496</v>
      </c>
      <c r="J5735" s="1" t="s">
        <v>493</v>
      </c>
      <c r="L5735" s="1" t="s">
        <v>495</v>
      </c>
      <c r="Q5735" s="2" t="s">
        <v>37</v>
      </c>
      <c r="R5735" s="1" t="s">
        <v>492</v>
      </c>
      <c r="S5735" s="1" t="str">
        <f t="shared" si="185"/>
        <v>HPC|CH|0|402|V|SOL|N||CHPV||</v>
      </c>
      <c r="T5735" s="2" t="str">
        <f t="shared" si="186"/>
        <v>OK</v>
      </c>
    </row>
    <row r="5736" spans="1:20" x14ac:dyDescent="0.25">
      <c r="A5736" s="37">
        <v>203089999</v>
      </c>
      <c r="B5736" s="1" t="str">
        <f>VLOOKUP(A5736,[1]Maestra!A$1:C$746,2,0)</f>
        <v>ACMBTRCO8</v>
      </c>
      <c r="C5736" s="1" t="str">
        <f>VLOOKUP(A5736,[1]Maestra!A$1:C$746,3,0)</f>
        <v>Mivivienda B. del Trabajo Cofide</v>
      </c>
      <c r="D5736" s="1" t="s">
        <v>26</v>
      </c>
      <c r="E5736" s="1" t="s">
        <v>315</v>
      </c>
      <c r="F5736" s="1">
        <v>1</v>
      </c>
      <c r="G5736" s="1">
        <v>402</v>
      </c>
      <c r="H5736" s="1" t="s">
        <v>448</v>
      </c>
      <c r="I5736" s="1" t="s">
        <v>496</v>
      </c>
      <c r="J5736" s="1" t="s">
        <v>491</v>
      </c>
      <c r="L5736" s="1" t="s">
        <v>495</v>
      </c>
      <c r="Q5736" s="2" t="s">
        <v>37</v>
      </c>
      <c r="R5736" s="1" t="s">
        <v>492</v>
      </c>
      <c r="S5736" s="1" t="str">
        <f t="shared" si="185"/>
        <v>HPC|CH|1|402|V|SOL|DP||CHPV||</v>
      </c>
      <c r="T5736" s="2" t="str">
        <f t="shared" si="186"/>
        <v>OK</v>
      </c>
    </row>
    <row r="5737" spans="1:20" x14ac:dyDescent="0.25">
      <c r="A5737" s="1">
        <v>203039999</v>
      </c>
      <c r="B5737" s="1" t="str">
        <f>VLOOKUP(A5737,[1]Maestra!A$1:C$746,2,0)</f>
        <v>ACCRTEPR7</v>
      </c>
      <c r="C5737" s="1" t="str">
        <f>VLOOKUP(A5737,[1]Maestra!A$1:C$746,3,0)</f>
        <v>Crédito Techo Propio</v>
      </c>
      <c r="D5737" s="1" t="s">
        <v>26</v>
      </c>
      <c r="E5737" s="1" t="s">
        <v>315</v>
      </c>
      <c r="F5737" s="1">
        <v>0</v>
      </c>
      <c r="G5737" s="1">
        <v>501</v>
      </c>
      <c r="H5737" s="1" t="s">
        <v>490</v>
      </c>
      <c r="I5737" s="1">
        <v>9999</v>
      </c>
      <c r="J5737" s="1" t="s">
        <v>491</v>
      </c>
      <c r="L5737" s="1" t="s">
        <v>495</v>
      </c>
      <c r="Q5737" s="2" t="s">
        <v>37</v>
      </c>
      <c r="R5737" s="1" t="s">
        <v>492</v>
      </c>
      <c r="S5737" s="1" t="str">
        <f t="shared" si="185"/>
        <v>HPC|CH|0|501|B|9999|DP||CHPV||</v>
      </c>
      <c r="T5737" s="2" t="str">
        <f t="shared" si="186"/>
        <v>OK</v>
      </c>
    </row>
    <row r="5738" spans="1:20" x14ac:dyDescent="0.25">
      <c r="A5738" s="1">
        <v>203039999</v>
      </c>
      <c r="B5738" s="1" t="str">
        <f>VLOOKUP(A5738,[1]Maestra!A$1:C$746,2,0)</f>
        <v>ACCRTEPR7</v>
      </c>
      <c r="C5738" s="1" t="str">
        <f>VLOOKUP(A5738,[1]Maestra!A$1:C$746,3,0)</f>
        <v>Crédito Techo Propio</v>
      </c>
      <c r="D5738" s="1" t="s">
        <v>26</v>
      </c>
      <c r="E5738" s="1" t="s">
        <v>315</v>
      </c>
      <c r="F5738" s="1">
        <v>0</v>
      </c>
      <c r="G5738" s="1">
        <v>501</v>
      </c>
      <c r="H5738" s="1" t="s">
        <v>490</v>
      </c>
      <c r="I5738" s="1">
        <v>9999</v>
      </c>
      <c r="J5738" s="1" t="s">
        <v>493</v>
      </c>
      <c r="L5738" s="1" t="s">
        <v>495</v>
      </c>
      <c r="Q5738" s="2" t="s">
        <v>37</v>
      </c>
      <c r="R5738" s="1" t="s">
        <v>492</v>
      </c>
      <c r="S5738" s="1" t="str">
        <f t="shared" si="185"/>
        <v>HPC|CH|0|501|B|9999|N||CHPV||</v>
      </c>
      <c r="T5738" s="2" t="str">
        <f t="shared" si="186"/>
        <v>OK</v>
      </c>
    </row>
    <row r="5739" spans="1:20" x14ac:dyDescent="0.25">
      <c r="A5739" s="1">
        <v>203039999</v>
      </c>
      <c r="B5739" s="1" t="str">
        <f>VLOOKUP(A5739,[1]Maestra!A$1:C$746,2,0)</f>
        <v>ACCRTEPR7</v>
      </c>
      <c r="C5739" s="1" t="str">
        <f>VLOOKUP(A5739,[1]Maestra!A$1:C$746,3,0)</f>
        <v>Crédito Techo Propio</v>
      </c>
      <c r="D5739" s="1" t="s">
        <v>26</v>
      </c>
      <c r="E5739" s="1" t="s">
        <v>315</v>
      </c>
      <c r="F5739" s="1">
        <v>0</v>
      </c>
      <c r="G5739" s="1">
        <v>501</v>
      </c>
      <c r="H5739" s="1" t="s">
        <v>415</v>
      </c>
      <c r="I5739" s="1">
        <v>9999</v>
      </c>
      <c r="J5739" s="1" t="s">
        <v>491</v>
      </c>
      <c r="L5739" s="1" t="s">
        <v>495</v>
      </c>
      <c r="Q5739" s="2" t="s">
        <v>37</v>
      </c>
      <c r="R5739" s="1" t="s">
        <v>492</v>
      </c>
      <c r="S5739" s="1" t="str">
        <f t="shared" si="185"/>
        <v>HPC|CH|0|501|S|9999|DP||CHPV||</v>
      </c>
      <c r="T5739" s="2" t="str">
        <f t="shared" si="186"/>
        <v>OK</v>
      </c>
    </row>
    <row r="5740" spans="1:20" x14ac:dyDescent="0.25">
      <c r="A5740" s="1">
        <v>203039999</v>
      </c>
      <c r="B5740" s="1" t="str">
        <f>VLOOKUP(A5740,[1]Maestra!A$1:C$746,2,0)</f>
        <v>ACCRTEPR7</v>
      </c>
      <c r="C5740" s="1" t="str">
        <f>VLOOKUP(A5740,[1]Maestra!A$1:C$746,3,0)</f>
        <v>Crédito Techo Propio</v>
      </c>
      <c r="D5740" s="1" t="s">
        <v>26</v>
      </c>
      <c r="E5740" s="1" t="s">
        <v>315</v>
      </c>
      <c r="F5740" s="1">
        <v>0</v>
      </c>
      <c r="G5740" s="1">
        <v>501</v>
      </c>
      <c r="H5740" s="1" t="s">
        <v>415</v>
      </c>
      <c r="I5740" s="1">
        <v>9999</v>
      </c>
      <c r="J5740" s="1" t="s">
        <v>493</v>
      </c>
      <c r="L5740" s="1" t="s">
        <v>495</v>
      </c>
      <c r="Q5740" s="2" t="s">
        <v>37</v>
      </c>
      <c r="R5740" s="1" t="s">
        <v>492</v>
      </c>
      <c r="S5740" s="1" t="str">
        <f t="shared" si="185"/>
        <v>HPC|CH|0|501|S|9999|N||CHPV||</v>
      </c>
      <c r="T5740" s="2" t="str">
        <f t="shared" si="186"/>
        <v>OK</v>
      </c>
    </row>
    <row r="5741" spans="1:20" x14ac:dyDescent="0.25">
      <c r="A5741" s="1">
        <v>203039999</v>
      </c>
      <c r="B5741" s="1" t="str">
        <f>VLOOKUP(A5741,[1]Maestra!A$1:C$746,2,0)</f>
        <v>ACCRTEPR7</v>
      </c>
      <c r="C5741" s="1" t="str">
        <f>VLOOKUP(A5741,[1]Maestra!A$1:C$746,3,0)</f>
        <v>Crédito Techo Propio</v>
      </c>
      <c r="D5741" s="1" t="s">
        <v>26</v>
      </c>
      <c r="E5741" s="1" t="s">
        <v>315</v>
      </c>
      <c r="F5741" s="1">
        <v>0</v>
      </c>
      <c r="G5741" s="1">
        <v>501</v>
      </c>
      <c r="H5741" s="1" t="s">
        <v>448</v>
      </c>
      <c r="I5741" s="1">
        <v>9999</v>
      </c>
      <c r="J5741" s="1" t="s">
        <v>491</v>
      </c>
      <c r="L5741" s="1" t="s">
        <v>495</v>
      </c>
      <c r="Q5741" s="2" t="s">
        <v>37</v>
      </c>
      <c r="R5741" s="1" t="s">
        <v>492</v>
      </c>
      <c r="S5741" s="1" t="str">
        <f t="shared" si="185"/>
        <v>HPC|CH|0|501|V|9999|DP||CHPV||</v>
      </c>
      <c r="T5741" s="2" t="str">
        <f t="shared" si="186"/>
        <v>OK</v>
      </c>
    </row>
    <row r="5742" spans="1:20" x14ac:dyDescent="0.25">
      <c r="A5742" s="1">
        <v>203039999</v>
      </c>
      <c r="B5742" s="1" t="str">
        <f>VLOOKUP(A5742,[1]Maestra!A$1:C$746,2,0)</f>
        <v>ACCRTEPR7</v>
      </c>
      <c r="C5742" s="1" t="str">
        <f>VLOOKUP(A5742,[1]Maestra!A$1:C$746,3,0)</f>
        <v>Crédito Techo Propio</v>
      </c>
      <c r="D5742" s="1" t="s">
        <v>26</v>
      </c>
      <c r="E5742" s="1" t="s">
        <v>315</v>
      </c>
      <c r="F5742" s="1">
        <v>0</v>
      </c>
      <c r="G5742" s="1">
        <v>501</v>
      </c>
      <c r="H5742" s="1" t="s">
        <v>448</v>
      </c>
      <c r="I5742" s="1">
        <v>9999</v>
      </c>
      <c r="J5742" s="1" t="s">
        <v>491</v>
      </c>
      <c r="K5742" s="1" t="s">
        <v>494</v>
      </c>
      <c r="L5742" s="1" t="s">
        <v>495</v>
      </c>
      <c r="Q5742" s="2" t="s">
        <v>37</v>
      </c>
      <c r="R5742" s="1" t="s">
        <v>492</v>
      </c>
      <c r="S5742" s="1" t="str">
        <f t="shared" si="185"/>
        <v>HPC|CH|0|501|V|9999|DP|DFE|CHPV||</v>
      </c>
      <c r="T5742" s="2" t="str">
        <f t="shared" si="186"/>
        <v>OK</v>
      </c>
    </row>
    <row r="5743" spans="1:20" x14ac:dyDescent="0.25">
      <c r="A5743" s="1">
        <v>203039999</v>
      </c>
      <c r="B5743" s="1" t="str">
        <f>VLOOKUP(A5743,[1]Maestra!A$1:C$746,2,0)</f>
        <v>ACCRTEPR7</v>
      </c>
      <c r="C5743" s="1" t="str">
        <f>VLOOKUP(A5743,[1]Maestra!A$1:C$746,3,0)</f>
        <v>Crédito Techo Propio</v>
      </c>
      <c r="D5743" s="1" t="s">
        <v>26</v>
      </c>
      <c r="E5743" s="1" t="s">
        <v>315</v>
      </c>
      <c r="F5743" s="1">
        <v>0</v>
      </c>
      <c r="G5743" s="1">
        <v>501</v>
      </c>
      <c r="H5743" s="1" t="s">
        <v>448</v>
      </c>
      <c r="I5743" s="1">
        <v>9999</v>
      </c>
      <c r="J5743" s="1" t="s">
        <v>493</v>
      </c>
      <c r="L5743" s="1" t="s">
        <v>495</v>
      </c>
      <c r="Q5743" s="2" t="s">
        <v>37</v>
      </c>
      <c r="R5743" s="1" t="s">
        <v>492</v>
      </c>
      <c r="S5743" s="1" t="str">
        <f t="shared" si="185"/>
        <v>HPC|CH|0|501|V|9999|N||CHPV||</v>
      </c>
      <c r="T5743" s="2" t="str">
        <f t="shared" si="186"/>
        <v>OK</v>
      </c>
    </row>
    <row r="5744" spans="1:20" x14ac:dyDescent="0.25">
      <c r="A5744" s="1">
        <v>203039999</v>
      </c>
      <c r="B5744" s="1" t="str">
        <f>VLOOKUP(A5744,[1]Maestra!A$1:C$746,2,0)</f>
        <v>ACCRTEPR7</v>
      </c>
      <c r="C5744" s="1" t="str">
        <f>VLOOKUP(A5744,[1]Maestra!A$1:C$746,3,0)</f>
        <v>Crédito Techo Propio</v>
      </c>
      <c r="D5744" s="1" t="s">
        <v>26</v>
      </c>
      <c r="E5744" s="1" t="s">
        <v>315</v>
      </c>
      <c r="F5744" s="1">
        <v>0</v>
      </c>
      <c r="G5744" s="1">
        <v>501</v>
      </c>
      <c r="H5744" s="1" t="s">
        <v>448</v>
      </c>
      <c r="I5744" s="1">
        <v>9999</v>
      </c>
      <c r="J5744" s="1" t="s">
        <v>493</v>
      </c>
      <c r="K5744" s="1" t="s">
        <v>494</v>
      </c>
      <c r="L5744" s="1" t="s">
        <v>495</v>
      </c>
      <c r="Q5744" s="2" t="s">
        <v>37</v>
      </c>
      <c r="R5744" s="1" t="s">
        <v>492</v>
      </c>
      <c r="S5744" s="1" t="str">
        <f t="shared" si="185"/>
        <v>HPC|CH|0|501|V|9999|N|DFE|CHPV||</v>
      </c>
      <c r="T5744" s="2" t="str">
        <f t="shared" si="186"/>
        <v>OK</v>
      </c>
    </row>
    <row r="5745" spans="1:20" x14ac:dyDescent="0.25">
      <c r="A5745" s="1">
        <v>203079999</v>
      </c>
      <c r="B5745" s="1" t="str">
        <f>VLOOKUP(A5745,[1]Maestra!A$1:C$746,2,0)</f>
        <v>ACHIMIHO8</v>
      </c>
      <c r="C5745" s="1" t="str">
        <f>VLOOKUP(A5745,[1]Maestra!A$1:C$746,3,0)</f>
        <v>Hipotecario Mi Hogar</v>
      </c>
      <c r="D5745" s="1" t="s">
        <v>26</v>
      </c>
      <c r="E5745" s="1" t="s">
        <v>315</v>
      </c>
      <c r="F5745" s="1">
        <v>0</v>
      </c>
      <c r="G5745" s="1">
        <v>801</v>
      </c>
      <c r="H5745" s="1" t="s">
        <v>490</v>
      </c>
      <c r="I5745" s="1" t="s">
        <v>496</v>
      </c>
      <c r="J5745" s="1" t="s">
        <v>491</v>
      </c>
      <c r="L5745" s="1" t="s">
        <v>495</v>
      </c>
      <c r="Q5745" s="2" t="s">
        <v>37</v>
      </c>
      <c r="R5745" s="1" t="s">
        <v>492</v>
      </c>
      <c r="S5745" s="1" t="str">
        <f t="shared" si="185"/>
        <v>HPC|CH|0|801|B|SOL|DP||CHPV||</v>
      </c>
      <c r="T5745" s="2" t="str">
        <f t="shared" si="186"/>
        <v>OK</v>
      </c>
    </row>
    <row r="5746" spans="1:20" x14ac:dyDescent="0.25">
      <c r="A5746" s="1">
        <v>203079999</v>
      </c>
      <c r="B5746" s="1" t="str">
        <f>VLOOKUP(A5746,[1]Maestra!A$1:C$746,2,0)</f>
        <v>ACHIMIHO8</v>
      </c>
      <c r="C5746" s="1" t="str">
        <f>VLOOKUP(A5746,[1]Maestra!A$1:C$746,3,0)</f>
        <v>Hipotecario Mi Hogar</v>
      </c>
      <c r="D5746" s="1" t="s">
        <v>26</v>
      </c>
      <c r="E5746" s="1" t="s">
        <v>315</v>
      </c>
      <c r="F5746" s="1">
        <v>0</v>
      </c>
      <c r="G5746" s="1">
        <v>801</v>
      </c>
      <c r="H5746" s="1" t="s">
        <v>490</v>
      </c>
      <c r="I5746" s="1" t="s">
        <v>496</v>
      </c>
      <c r="J5746" s="1" t="s">
        <v>493</v>
      </c>
      <c r="L5746" s="1" t="s">
        <v>495</v>
      </c>
      <c r="Q5746" s="2" t="s">
        <v>37</v>
      </c>
      <c r="R5746" s="1" t="s">
        <v>492</v>
      </c>
      <c r="S5746" s="1" t="str">
        <f t="shared" ref="S5746:S5809" si="187">_xlfn.CONCAT(D5746,"|",E5746,"|",F5746,"|",G5746,"|",H5746,"|",I5746,"|",J5746,"|",K5746,"|",L5746,"|",M5746,"|",N5746)</f>
        <v>HPC|CH|0|801|B|SOL|N||CHPV||</v>
      </c>
      <c r="T5746" s="2" t="str">
        <f t="shared" si="186"/>
        <v>OK</v>
      </c>
    </row>
    <row r="5747" spans="1:20" x14ac:dyDescent="0.25">
      <c r="A5747" s="1">
        <v>203079999</v>
      </c>
      <c r="B5747" s="1" t="str">
        <f>VLOOKUP(A5747,[1]Maestra!A$1:C$746,2,0)</f>
        <v>ACHIMIHO8</v>
      </c>
      <c r="C5747" s="1" t="str">
        <f>VLOOKUP(A5747,[1]Maestra!A$1:C$746,3,0)</f>
        <v>Hipotecario Mi Hogar</v>
      </c>
      <c r="D5747" s="1" t="s">
        <v>26</v>
      </c>
      <c r="E5747" s="1" t="s">
        <v>315</v>
      </c>
      <c r="F5747" s="1">
        <v>0</v>
      </c>
      <c r="G5747" s="1">
        <v>801</v>
      </c>
      <c r="H5747" s="1" t="s">
        <v>415</v>
      </c>
      <c r="I5747" s="1" t="s">
        <v>496</v>
      </c>
      <c r="J5747" s="1" t="s">
        <v>491</v>
      </c>
      <c r="L5747" s="1" t="s">
        <v>495</v>
      </c>
      <c r="Q5747" s="2" t="s">
        <v>37</v>
      </c>
      <c r="R5747" s="1" t="s">
        <v>492</v>
      </c>
      <c r="S5747" s="1" t="str">
        <f t="shared" si="187"/>
        <v>HPC|CH|0|801|S|SOL|DP||CHPV||</v>
      </c>
      <c r="T5747" s="2" t="str">
        <f t="shared" si="186"/>
        <v>OK</v>
      </c>
    </row>
    <row r="5748" spans="1:20" x14ac:dyDescent="0.25">
      <c r="A5748" s="1">
        <v>203079999</v>
      </c>
      <c r="B5748" s="1" t="str">
        <f>VLOOKUP(A5748,[1]Maestra!A$1:C$746,2,0)</f>
        <v>ACHIMIHO8</v>
      </c>
      <c r="C5748" s="1" t="str">
        <f>VLOOKUP(A5748,[1]Maestra!A$1:C$746,3,0)</f>
        <v>Hipotecario Mi Hogar</v>
      </c>
      <c r="D5748" s="1" t="s">
        <v>26</v>
      </c>
      <c r="E5748" s="1" t="s">
        <v>315</v>
      </c>
      <c r="F5748" s="1">
        <v>0</v>
      </c>
      <c r="G5748" s="1">
        <v>801</v>
      </c>
      <c r="H5748" s="1" t="s">
        <v>415</v>
      </c>
      <c r="I5748" s="1" t="s">
        <v>496</v>
      </c>
      <c r="J5748" s="1" t="s">
        <v>493</v>
      </c>
      <c r="L5748" s="1" t="s">
        <v>495</v>
      </c>
      <c r="Q5748" s="2" t="s">
        <v>37</v>
      </c>
      <c r="R5748" s="1" t="s">
        <v>492</v>
      </c>
      <c r="S5748" s="1" t="str">
        <f t="shared" si="187"/>
        <v>HPC|CH|0|801|S|SOL|N||CHPV||</v>
      </c>
      <c r="T5748" s="2" t="str">
        <f t="shared" si="186"/>
        <v>OK</v>
      </c>
    </row>
    <row r="5749" spans="1:20" x14ac:dyDescent="0.25">
      <c r="A5749" s="1">
        <v>203079999</v>
      </c>
      <c r="B5749" s="1" t="str">
        <f>VLOOKUP(A5749,[1]Maestra!A$1:C$746,2,0)</f>
        <v>ACHIMIHO8</v>
      </c>
      <c r="C5749" s="1" t="str">
        <f>VLOOKUP(A5749,[1]Maestra!A$1:C$746,3,0)</f>
        <v>Hipotecario Mi Hogar</v>
      </c>
      <c r="D5749" s="1" t="s">
        <v>26</v>
      </c>
      <c r="E5749" s="1" t="s">
        <v>315</v>
      </c>
      <c r="F5749" s="1">
        <v>0</v>
      </c>
      <c r="G5749" s="1">
        <v>801</v>
      </c>
      <c r="H5749" s="1" t="s">
        <v>448</v>
      </c>
      <c r="I5749" s="1" t="s">
        <v>496</v>
      </c>
      <c r="J5749" s="1" t="s">
        <v>491</v>
      </c>
      <c r="L5749" s="1" t="s">
        <v>495</v>
      </c>
      <c r="Q5749" s="2" t="s">
        <v>37</v>
      </c>
      <c r="R5749" s="1" t="s">
        <v>492</v>
      </c>
      <c r="S5749" s="1" t="str">
        <f t="shared" si="187"/>
        <v>HPC|CH|0|801|V|SOL|DP||CHPV||</v>
      </c>
      <c r="T5749" s="2" t="str">
        <f t="shared" si="186"/>
        <v>OK</v>
      </c>
    </row>
    <row r="5750" spans="1:20" x14ac:dyDescent="0.25">
      <c r="A5750" s="1">
        <v>203079999</v>
      </c>
      <c r="B5750" s="1" t="str">
        <f>VLOOKUP(A5750,[1]Maestra!A$1:C$746,2,0)</f>
        <v>ACHIMIHO8</v>
      </c>
      <c r="C5750" s="1" t="str">
        <f>VLOOKUP(A5750,[1]Maestra!A$1:C$746,3,0)</f>
        <v>Hipotecario Mi Hogar</v>
      </c>
      <c r="D5750" s="1" t="s">
        <v>26</v>
      </c>
      <c r="E5750" s="1" t="s">
        <v>315</v>
      </c>
      <c r="F5750" s="1">
        <v>0</v>
      </c>
      <c r="G5750" s="1">
        <v>801</v>
      </c>
      <c r="H5750" s="1" t="s">
        <v>448</v>
      </c>
      <c r="I5750" s="1" t="s">
        <v>496</v>
      </c>
      <c r="J5750" s="1" t="s">
        <v>491</v>
      </c>
      <c r="K5750" s="1" t="s">
        <v>494</v>
      </c>
      <c r="L5750" s="1" t="s">
        <v>495</v>
      </c>
      <c r="Q5750" s="2" t="s">
        <v>37</v>
      </c>
      <c r="R5750" s="1" t="s">
        <v>492</v>
      </c>
      <c r="S5750" s="1" t="str">
        <f t="shared" si="187"/>
        <v>HPC|CH|0|801|V|SOL|DP|DFE|CHPV||</v>
      </c>
      <c r="T5750" s="2" t="str">
        <f t="shared" si="186"/>
        <v>OK</v>
      </c>
    </row>
    <row r="5751" spans="1:20" x14ac:dyDescent="0.25">
      <c r="A5751" s="1">
        <v>203079999</v>
      </c>
      <c r="B5751" s="1" t="str">
        <f>VLOOKUP(A5751,[1]Maestra!A$1:C$746,2,0)</f>
        <v>ACHIMIHO8</v>
      </c>
      <c r="C5751" s="1" t="str">
        <f>VLOOKUP(A5751,[1]Maestra!A$1:C$746,3,0)</f>
        <v>Hipotecario Mi Hogar</v>
      </c>
      <c r="D5751" s="1" t="s">
        <v>26</v>
      </c>
      <c r="E5751" s="1" t="s">
        <v>315</v>
      </c>
      <c r="F5751" s="1">
        <v>0</v>
      </c>
      <c r="G5751" s="1">
        <v>801</v>
      </c>
      <c r="H5751" s="1" t="s">
        <v>448</v>
      </c>
      <c r="I5751" s="1" t="s">
        <v>496</v>
      </c>
      <c r="J5751" s="1" t="s">
        <v>493</v>
      </c>
      <c r="L5751" s="1" t="s">
        <v>495</v>
      </c>
      <c r="Q5751" s="2" t="s">
        <v>37</v>
      </c>
      <c r="R5751" s="1" t="s">
        <v>492</v>
      </c>
      <c r="S5751" s="1" t="str">
        <f t="shared" si="187"/>
        <v>HPC|CH|0|801|V|SOL|N||CHPV||</v>
      </c>
      <c r="T5751" s="2" t="str">
        <f t="shared" si="186"/>
        <v>OK</v>
      </c>
    </row>
    <row r="5752" spans="1:20" x14ac:dyDescent="0.25">
      <c r="A5752" s="1">
        <v>203079999</v>
      </c>
      <c r="B5752" s="1" t="str">
        <f>VLOOKUP(A5752,[1]Maestra!A$1:C$746,2,0)</f>
        <v>ACHIMIHO8</v>
      </c>
      <c r="C5752" s="1" t="str">
        <f>VLOOKUP(A5752,[1]Maestra!A$1:C$746,3,0)</f>
        <v>Hipotecario Mi Hogar</v>
      </c>
      <c r="D5752" s="1" t="s">
        <v>26</v>
      </c>
      <c r="E5752" s="1" t="s">
        <v>315</v>
      </c>
      <c r="F5752" s="1">
        <v>0</v>
      </c>
      <c r="G5752" s="1">
        <v>801</v>
      </c>
      <c r="H5752" s="1" t="s">
        <v>448</v>
      </c>
      <c r="I5752" s="1" t="s">
        <v>496</v>
      </c>
      <c r="J5752" s="1" t="s">
        <v>493</v>
      </c>
      <c r="K5752" s="1" t="s">
        <v>494</v>
      </c>
      <c r="L5752" s="1" t="s">
        <v>495</v>
      </c>
      <c r="Q5752" s="2" t="s">
        <v>37</v>
      </c>
      <c r="R5752" s="1" t="s">
        <v>492</v>
      </c>
      <c r="S5752" s="1" t="str">
        <f t="shared" si="187"/>
        <v>HPC|CH|0|801|V|SOL|N|DFE|CHPV||</v>
      </c>
      <c r="T5752" s="2" t="str">
        <f t="shared" si="186"/>
        <v>OK</v>
      </c>
    </row>
    <row r="5753" spans="1:20" x14ac:dyDescent="0.25">
      <c r="A5753" s="1">
        <v>1203010199</v>
      </c>
      <c r="B5753" s="1" t="str">
        <f>VLOOKUP(A5753,[1]Maestra!A$1:C$746,2,0)</f>
        <v>ACCRHIJS7</v>
      </c>
      <c r="C5753" s="1" t="str">
        <f>VLOOKUP(A5753,[1]Maestra!A$1:C$746,3,0)</f>
        <v>Crédito Hipotecario a Colaboradores</v>
      </c>
      <c r="D5753" s="1" t="s">
        <v>26</v>
      </c>
      <c r="E5753" s="1" t="s">
        <v>315</v>
      </c>
      <c r="F5753" s="1">
        <v>0</v>
      </c>
      <c r="G5753" s="1">
        <v>802</v>
      </c>
      <c r="H5753" s="1" t="s">
        <v>448</v>
      </c>
      <c r="I5753" s="1" t="s">
        <v>496</v>
      </c>
      <c r="J5753" s="1" t="s">
        <v>491</v>
      </c>
      <c r="L5753" s="1" t="s">
        <v>495</v>
      </c>
      <c r="Q5753" s="2" t="s">
        <v>37</v>
      </c>
      <c r="R5753" s="1" t="s">
        <v>492</v>
      </c>
      <c r="S5753" s="1" t="str">
        <f t="shared" si="187"/>
        <v>HPC|CH|0|802|V|SOL|DP||CHPV||</v>
      </c>
      <c r="T5753" s="2" t="str">
        <f t="shared" si="186"/>
        <v>OK</v>
      </c>
    </row>
    <row r="5754" spans="1:20" x14ac:dyDescent="0.25">
      <c r="A5754" s="1">
        <v>1203010199</v>
      </c>
      <c r="B5754" s="1" t="str">
        <f>VLOOKUP(A5754,[1]Maestra!A$1:C$746,2,0)</f>
        <v>ACCRHIJS7</v>
      </c>
      <c r="C5754" s="1" t="str">
        <f>VLOOKUP(A5754,[1]Maestra!A$1:C$746,3,0)</f>
        <v>Crédito Hipotecario a Colaboradores</v>
      </c>
      <c r="D5754" s="1" t="s">
        <v>26</v>
      </c>
      <c r="E5754" s="1" t="s">
        <v>315</v>
      </c>
      <c r="F5754" s="1">
        <v>0</v>
      </c>
      <c r="G5754" s="1">
        <v>802</v>
      </c>
      <c r="H5754" s="1" t="s">
        <v>448</v>
      </c>
      <c r="I5754" s="1" t="s">
        <v>496</v>
      </c>
      <c r="J5754" s="1" t="s">
        <v>491</v>
      </c>
      <c r="K5754" s="1" t="s">
        <v>494</v>
      </c>
      <c r="L5754" s="1" t="s">
        <v>495</v>
      </c>
      <c r="Q5754" s="2" t="s">
        <v>37</v>
      </c>
      <c r="R5754" s="1" t="s">
        <v>492</v>
      </c>
      <c r="S5754" s="1" t="str">
        <f t="shared" si="187"/>
        <v>HPC|CH|0|802|V|SOL|DP|DFE|CHPV||</v>
      </c>
      <c r="T5754" s="2" t="str">
        <f t="shared" si="186"/>
        <v>OK</v>
      </c>
    </row>
    <row r="5755" spans="1:20" x14ac:dyDescent="0.25">
      <c r="A5755" s="1">
        <v>203079999</v>
      </c>
      <c r="B5755" s="1" t="str">
        <f>VLOOKUP(A5755,[1]Maestra!A$1:C$746,2,0)</f>
        <v>ACHIMIHO8</v>
      </c>
      <c r="C5755" s="1" t="str">
        <f>VLOOKUP(A5755,[1]Maestra!A$1:C$746,3,0)</f>
        <v>Hipotecario Mi Hogar</v>
      </c>
      <c r="D5755" s="1" t="s">
        <v>26</v>
      </c>
      <c r="E5755" s="1" t="s">
        <v>315</v>
      </c>
      <c r="F5755" s="1">
        <v>0</v>
      </c>
      <c r="G5755" s="1">
        <v>802</v>
      </c>
      <c r="H5755" s="1" t="s">
        <v>448</v>
      </c>
      <c r="I5755" s="1" t="s">
        <v>496</v>
      </c>
      <c r="J5755" s="1" t="s">
        <v>493</v>
      </c>
      <c r="L5755" s="1" t="s">
        <v>495</v>
      </c>
      <c r="Q5755" s="2" t="s">
        <v>37</v>
      </c>
      <c r="R5755" s="1" t="s">
        <v>492</v>
      </c>
      <c r="S5755" s="1" t="str">
        <f t="shared" si="187"/>
        <v>HPC|CH|0|802|V|SOL|N||CHPV||</v>
      </c>
      <c r="T5755" s="2" t="str">
        <f t="shared" si="186"/>
        <v>OK</v>
      </c>
    </row>
    <row r="5756" spans="1:20" x14ac:dyDescent="0.25">
      <c r="A5756" s="1">
        <v>1203010199</v>
      </c>
      <c r="B5756" s="1" t="str">
        <f>VLOOKUP(A5756,[1]Maestra!A$1:C$746,2,0)</f>
        <v>ACCRHIJS7</v>
      </c>
      <c r="C5756" s="1" t="str">
        <f>VLOOKUP(A5756,[1]Maestra!A$1:C$746,3,0)</f>
        <v>Crédito Hipotecario a Colaboradores</v>
      </c>
      <c r="D5756" s="1" t="s">
        <v>26</v>
      </c>
      <c r="E5756" s="1" t="s">
        <v>315</v>
      </c>
      <c r="F5756" s="1">
        <v>0</v>
      </c>
      <c r="G5756" s="1">
        <v>802</v>
      </c>
      <c r="H5756" s="1" t="s">
        <v>448</v>
      </c>
      <c r="I5756" s="1" t="s">
        <v>496</v>
      </c>
      <c r="J5756" s="1" t="s">
        <v>493</v>
      </c>
      <c r="K5756" s="1" t="s">
        <v>494</v>
      </c>
      <c r="L5756" s="1" t="s">
        <v>495</v>
      </c>
      <c r="Q5756" s="2" t="s">
        <v>37</v>
      </c>
      <c r="R5756" s="1" t="s">
        <v>492</v>
      </c>
      <c r="S5756" s="1" t="str">
        <f t="shared" si="187"/>
        <v>HPC|CH|0|802|V|SOL|N|DFE|CHPV||</v>
      </c>
      <c r="T5756" s="2" t="str">
        <f t="shared" si="186"/>
        <v>OK</v>
      </c>
    </row>
    <row r="5757" spans="1:20" x14ac:dyDescent="0.25">
      <c r="A5757" s="1">
        <v>203089999</v>
      </c>
      <c r="B5757" s="1" t="str">
        <f>VLOOKUP(A5757,[1]Maestra!A$1:C$746,2,0)</f>
        <v>ACMBTRCO8</v>
      </c>
      <c r="C5757" s="1" t="str">
        <f>VLOOKUP(A5757,[1]Maestra!A$1:C$746,3,0)</f>
        <v>Mivivienda B. del Trabajo Cofide</v>
      </c>
      <c r="D5757" s="1" t="s">
        <v>26</v>
      </c>
      <c r="E5757" s="1" t="s">
        <v>315</v>
      </c>
      <c r="F5757" s="1">
        <v>0</v>
      </c>
      <c r="G5757" s="1">
        <v>1101</v>
      </c>
      <c r="H5757" s="1" t="s">
        <v>490</v>
      </c>
      <c r="I5757" s="1">
        <v>9999</v>
      </c>
      <c r="J5757" s="1" t="s">
        <v>491</v>
      </c>
      <c r="L5757" s="1" t="s">
        <v>495</v>
      </c>
      <c r="Q5757" s="2" t="s">
        <v>37</v>
      </c>
      <c r="R5757" s="1" t="s">
        <v>492</v>
      </c>
      <c r="S5757" s="1" t="str">
        <f t="shared" si="187"/>
        <v>HPC|CH|0|1101|B|9999|DP||CHPV||</v>
      </c>
      <c r="T5757" s="2" t="str">
        <f t="shared" si="186"/>
        <v>OK</v>
      </c>
    </row>
    <row r="5758" spans="1:20" x14ac:dyDescent="0.25">
      <c r="A5758" s="1">
        <v>203089999</v>
      </c>
      <c r="B5758" s="1" t="str">
        <f>VLOOKUP(A5758,[1]Maestra!A$1:C$746,2,0)</f>
        <v>ACMBTRCO8</v>
      </c>
      <c r="C5758" s="1" t="str">
        <f>VLOOKUP(A5758,[1]Maestra!A$1:C$746,3,0)</f>
        <v>Mivivienda B. del Trabajo Cofide</v>
      </c>
      <c r="D5758" s="1" t="s">
        <v>26</v>
      </c>
      <c r="E5758" s="1" t="s">
        <v>315</v>
      </c>
      <c r="F5758" s="1">
        <v>0</v>
      </c>
      <c r="G5758" s="1">
        <v>1101</v>
      </c>
      <c r="H5758" s="1" t="s">
        <v>490</v>
      </c>
      <c r="I5758" s="1">
        <v>9999</v>
      </c>
      <c r="J5758" s="1" t="s">
        <v>493</v>
      </c>
      <c r="L5758" s="1" t="s">
        <v>495</v>
      </c>
      <c r="Q5758" s="2" t="s">
        <v>37</v>
      </c>
      <c r="R5758" s="1" t="s">
        <v>492</v>
      </c>
      <c r="S5758" s="1" t="str">
        <f t="shared" si="187"/>
        <v>HPC|CH|0|1101|B|9999|N||CHPV||</v>
      </c>
      <c r="T5758" s="2" t="str">
        <f t="shared" si="186"/>
        <v>OK</v>
      </c>
    </row>
    <row r="5759" spans="1:20" x14ac:dyDescent="0.25">
      <c r="A5759" s="1">
        <v>203089999</v>
      </c>
      <c r="B5759" s="1" t="str">
        <f>VLOOKUP(A5759,[1]Maestra!A$1:C$746,2,0)</f>
        <v>ACMBTRCO8</v>
      </c>
      <c r="C5759" s="1" t="str">
        <f>VLOOKUP(A5759,[1]Maestra!A$1:C$746,3,0)</f>
        <v>Mivivienda B. del Trabajo Cofide</v>
      </c>
      <c r="D5759" s="1" t="s">
        <v>26</v>
      </c>
      <c r="E5759" s="1" t="s">
        <v>315</v>
      </c>
      <c r="F5759" s="1">
        <v>0</v>
      </c>
      <c r="G5759" s="1">
        <v>1101</v>
      </c>
      <c r="H5759" s="1" t="s">
        <v>415</v>
      </c>
      <c r="I5759" s="1">
        <v>9999</v>
      </c>
      <c r="J5759" s="1" t="s">
        <v>491</v>
      </c>
      <c r="L5759" s="1" t="s">
        <v>495</v>
      </c>
      <c r="Q5759" s="2" t="s">
        <v>37</v>
      </c>
      <c r="R5759" s="1" t="s">
        <v>492</v>
      </c>
      <c r="S5759" s="1" t="str">
        <f t="shared" si="187"/>
        <v>HPC|CH|0|1101|S|9999|DP||CHPV||</v>
      </c>
      <c r="T5759" s="2" t="str">
        <f t="shared" si="186"/>
        <v>OK</v>
      </c>
    </row>
    <row r="5760" spans="1:20" x14ac:dyDescent="0.25">
      <c r="A5760" s="1">
        <v>203089999</v>
      </c>
      <c r="B5760" s="1" t="str">
        <f>VLOOKUP(A5760,[1]Maestra!A$1:C$746,2,0)</f>
        <v>ACMBTRCO8</v>
      </c>
      <c r="C5760" s="1" t="str">
        <f>VLOOKUP(A5760,[1]Maestra!A$1:C$746,3,0)</f>
        <v>Mivivienda B. del Trabajo Cofide</v>
      </c>
      <c r="D5760" s="1" t="s">
        <v>26</v>
      </c>
      <c r="E5760" s="1" t="s">
        <v>315</v>
      </c>
      <c r="F5760" s="1">
        <v>0</v>
      </c>
      <c r="G5760" s="1">
        <v>1101</v>
      </c>
      <c r="H5760" s="1" t="s">
        <v>415</v>
      </c>
      <c r="I5760" s="1">
        <v>9999</v>
      </c>
      <c r="J5760" s="1" t="s">
        <v>493</v>
      </c>
      <c r="L5760" s="1" t="s">
        <v>495</v>
      </c>
      <c r="Q5760" s="2" t="s">
        <v>37</v>
      </c>
      <c r="R5760" s="1" t="s">
        <v>492</v>
      </c>
      <c r="S5760" s="1" t="str">
        <f t="shared" si="187"/>
        <v>HPC|CH|0|1101|S|9999|N||CHPV||</v>
      </c>
      <c r="T5760" s="2" t="str">
        <f t="shared" si="186"/>
        <v>OK</v>
      </c>
    </row>
    <row r="5761" spans="1:20" x14ac:dyDescent="0.25">
      <c r="A5761" s="1">
        <v>203089999</v>
      </c>
      <c r="B5761" s="1" t="str">
        <f>VLOOKUP(A5761,[1]Maestra!A$1:C$746,2,0)</f>
        <v>ACMBTRCO8</v>
      </c>
      <c r="C5761" s="1" t="str">
        <f>VLOOKUP(A5761,[1]Maestra!A$1:C$746,3,0)</f>
        <v>Mivivienda B. del Trabajo Cofide</v>
      </c>
      <c r="D5761" s="1" t="s">
        <v>26</v>
      </c>
      <c r="E5761" s="1" t="s">
        <v>315</v>
      </c>
      <c r="F5761" s="1">
        <v>0</v>
      </c>
      <c r="G5761" s="1">
        <v>1101</v>
      </c>
      <c r="H5761" s="1" t="s">
        <v>448</v>
      </c>
      <c r="I5761" s="1">
        <v>9999</v>
      </c>
      <c r="J5761" s="1" t="s">
        <v>491</v>
      </c>
      <c r="L5761" s="1" t="s">
        <v>495</v>
      </c>
      <c r="Q5761" s="2" t="s">
        <v>37</v>
      </c>
      <c r="R5761" s="1" t="s">
        <v>492</v>
      </c>
      <c r="S5761" s="1" t="str">
        <f t="shared" si="187"/>
        <v>HPC|CH|0|1101|V|9999|DP||CHPV||</v>
      </c>
      <c r="T5761" s="2" t="str">
        <f t="shared" si="186"/>
        <v>OK</v>
      </c>
    </row>
    <row r="5762" spans="1:20" x14ac:dyDescent="0.25">
      <c r="A5762" s="1">
        <v>203089999</v>
      </c>
      <c r="B5762" s="1" t="str">
        <f>VLOOKUP(A5762,[1]Maestra!A$1:C$746,2,0)</f>
        <v>ACMBTRCO8</v>
      </c>
      <c r="C5762" s="1" t="str">
        <f>VLOOKUP(A5762,[1]Maestra!A$1:C$746,3,0)</f>
        <v>Mivivienda B. del Trabajo Cofide</v>
      </c>
      <c r="D5762" s="1" t="s">
        <v>26</v>
      </c>
      <c r="E5762" s="1" t="s">
        <v>315</v>
      </c>
      <c r="F5762" s="1">
        <v>0</v>
      </c>
      <c r="G5762" s="1">
        <v>1101</v>
      </c>
      <c r="H5762" s="1" t="s">
        <v>448</v>
      </c>
      <c r="I5762" s="1">
        <v>9999</v>
      </c>
      <c r="J5762" s="1" t="s">
        <v>491</v>
      </c>
      <c r="K5762" s="1" t="s">
        <v>494</v>
      </c>
      <c r="L5762" s="1" t="s">
        <v>495</v>
      </c>
      <c r="Q5762" s="2" t="s">
        <v>37</v>
      </c>
      <c r="R5762" s="1" t="s">
        <v>492</v>
      </c>
      <c r="S5762" s="1" t="str">
        <f t="shared" si="187"/>
        <v>HPC|CH|0|1101|V|9999|DP|DFE|CHPV||</v>
      </c>
      <c r="T5762" s="2" t="str">
        <f t="shared" si="186"/>
        <v>OK</v>
      </c>
    </row>
    <row r="5763" spans="1:20" x14ac:dyDescent="0.25">
      <c r="A5763" s="1">
        <v>203089999</v>
      </c>
      <c r="B5763" s="1" t="str">
        <f>VLOOKUP(A5763,[1]Maestra!A$1:C$746,2,0)</f>
        <v>ACMBTRCO8</v>
      </c>
      <c r="C5763" s="1" t="str">
        <f>VLOOKUP(A5763,[1]Maestra!A$1:C$746,3,0)</f>
        <v>Mivivienda B. del Trabajo Cofide</v>
      </c>
      <c r="D5763" s="1" t="s">
        <v>26</v>
      </c>
      <c r="E5763" s="1" t="s">
        <v>315</v>
      </c>
      <c r="F5763" s="1">
        <v>0</v>
      </c>
      <c r="G5763" s="1">
        <v>1101</v>
      </c>
      <c r="H5763" s="1" t="s">
        <v>448</v>
      </c>
      <c r="I5763" s="1">
        <v>9999</v>
      </c>
      <c r="J5763" s="1" t="s">
        <v>493</v>
      </c>
      <c r="L5763" s="1" t="s">
        <v>495</v>
      </c>
      <c r="Q5763" s="2" t="s">
        <v>37</v>
      </c>
      <c r="R5763" s="1" t="s">
        <v>492</v>
      </c>
      <c r="S5763" s="1" t="str">
        <f t="shared" si="187"/>
        <v>HPC|CH|0|1101|V|9999|N||CHPV||</v>
      </c>
      <c r="T5763" s="2" t="str">
        <f t="shared" ref="T5763:T5826" si="188">IF(COUNTIFS($D$2:$D$20413,D5763,$S$2:$S$20413,S5763,$A$2:$A$20413,"&lt;&gt;"&amp;A5763)&gt;0,"Conflicto","OK")</f>
        <v>OK</v>
      </c>
    </row>
    <row r="5764" spans="1:20" x14ac:dyDescent="0.25">
      <c r="A5764" s="1">
        <v>203089999</v>
      </c>
      <c r="B5764" s="1" t="str">
        <f>VLOOKUP(A5764,[1]Maestra!A$1:C$746,2,0)</f>
        <v>ACMBTRCO8</v>
      </c>
      <c r="C5764" s="1" t="str">
        <f>VLOOKUP(A5764,[1]Maestra!A$1:C$746,3,0)</f>
        <v>Mivivienda B. del Trabajo Cofide</v>
      </c>
      <c r="D5764" s="1" t="s">
        <v>26</v>
      </c>
      <c r="E5764" s="1" t="s">
        <v>315</v>
      </c>
      <c r="F5764" s="1">
        <v>0</v>
      </c>
      <c r="G5764" s="1">
        <v>1101</v>
      </c>
      <c r="H5764" s="1" t="s">
        <v>448</v>
      </c>
      <c r="I5764" s="1">
        <v>9999</v>
      </c>
      <c r="J5764" s="1" t="s">
        <v>493</v>
      </c>
      <c r="K5764" s="1" t="s">
        <v>494</v>
      </c>
      <c r="L5764" s="1" t="s">
        <v>495</v>
      </c>
      <c r="Q5764" s="2" t="s">
        <v>37</v>
      </c>
      <c r="R5764" s="1" t="s">
        <v>492</v>
      </c>
      <c r="S5764" s="1" t="str">
        <f t="shared" si="187"/>
        <v>HPC|CH|0|1101|V|9999|N|DFE|CHPV||</v>
      </c>
      <c r="T5764" s="2" t="str">
        <f t="shared" si="188"/>
        <v>OK</v>
      </c>
    </row>
    <row r="5765" spans="1:20" x14ac:dyDescent="0.25">
      <c r="A5765" s="1">
        <v>1203010299</v>
      </c>
      <c r="B5765" s="1" t="str">
        <f>VLOOKUP(A5765,[1]Maestra!A$1:C$746,2,0)</f>
        <v>ACCRMIOK8</v>
      </c>
      <c r="C5765" s="1" t="str">
        <f>VLOOKUP(A5765,[1]Maestra!A$1:C$746,3,0)</f>
        <v>Crédito Mivivienda a Colaboradores</v>
      </c>
      <c r="D5765" s="1" t="s">
        <v>26</v>
      </c>
      <c r="E5765" s="1" t="s">
        <v>315</v>
      </c>
      <c r="F5765" s="1">
        <v>0</v>
      </c>
      <c r="G5765" s="1">
        <v>1102</v>
      </c>
      <c r="H5765" s="1" t="s">
        <v>448</v>
      </c>
      <c r="I5765" s="1">
        <v>9999</v>
      </c>
      <c r="J5765" s="1" t="s">
        <v>491</v>
      </c>
      <c r="L5765" s="1" t="s">
        <v>495</v>
      </c>
      <c r="Q5765" s="2" t="s">
        <v>37</v>
      </c>
      <c r="R5765" s="1" t="s">
        <v>492</v>
      </c>
      <c r="S5765" s="1" t="str">
        <f t="shared" si="187"/>
        <v>HPC|CH|0|1102|V|9999|DP||CHPV||</v>
      </c>
      <c r="T5765" s="2" t="str">
        <f t="shared" si="188"/>
        <v>OK</v>
      </c>
    </row>
    <row r="5766" spans="1:20" x14ac:dyDescent="0.25">
      <c r="A5766" s="1">
        <v>1203010299</v>
      </c>
      <c r="B5766" s="1" t="str">
        <f>VLOOKUP(A5766,[1]Maestra!A$1:C$746,2,0)</f>
        <v>ACCRMIOK8</v>
      </c>
      <c r="C5766" s="1" t="str">
        <f>VLOOKUP(A5766,[1]Maestra!A$1:C$746,3,0)</f>
        <v>Crédito Mivivienda a Colaboradores</v>
      </c>
      <c r="D5766" s="1" t="s">
        <v>26</v>
      </c>
      <c r="E5766" s="1" t="s">
        <v>315</v>
      </c>
      <c r="F5766" s="1">
        <v>0</v>
      </c>
      <c r="G5766" s="1">
        <v>1102</v>
      </c>
      <c r="H5766" s="1" t="s">
        <v>448</v>
      </c>
      <c r="I5766" s="1">
        <v>9999</v>
      </c>
      <c r="J5766" s="1" t="s">
        <v>491</v>
      </c>
      <c r="K5766" s="1" t="s">
        <v>494</v>
      </c>
      <c r="L5766" s="1" t="s">
        <v>495</v>
      </c>
      <c r="Q5766" s="2" t="s">
        <v>37</v>
      </c>
      <c r="R5766" s="1" t="s">
        <v>492</v>
      </c>
      <c r="S5766" s="1" t="str">
        <f t="shared" si="187"/>
        <v>HPC|CH|0|1102|V|9999|DP|DFE|CHPV||</v>
      </c>
      <c r="T5766" s="2" t="str">
        <f t="shared" si="188"/>
        <v>OK</v>
      </c>
    </row>
    <row r="5767" spans="1:20" x14ac:dyDescent="0.25">
      <c r="A5767" s="1">
        <v>203109999</v>
      </c>
      <c r="B5767" s="1" t="str">
        <f>VLOOKUP(A5767,[1]Maestra!A$1:C$746,2,0)</f>
        <v>ACCNMIVI8</v>
      </c>
      <c r="C5767" s="1" t="str">
        <f>VLOOKUP(A5767,[1]Maestra!A$1:C$746,3,0)</f>
        <v>Créditos nuevo mi vivienda</v>
      </c>
      <c r="D5767" s="1" t="s">
        <v>26</v>
      </c>
      <c r="E5767" s="1" t="s">
        <v>315</v>
      </c>
      <c r="F5767" s="1">
        <v>0</v>
      </c>
      <c r="G5767" s="1">
        <v>1201</v>
      </c>
      <c r="H5767" s="1" t="s">
        <v>490</v>
      </c>
      <c r="I5767" s="1" t="s">
        <v>496</v>
      </c>
      <c r="J5767" s="1" t="s">
        <v>491</v>
      </c>
      <c r="L5767" s="1" t="s">
        <v>495</v>
      </c>
      <c r="Q5767" s="2" t="s">
        <v>37</v>
      </c>
      <c r="R5767" s="1" t="s">
        <v>492</v>
      </c>
      <c r="S5767" s="1" t="str">
        <f t="shared" si="187"/>
        <v>HPC|CH|0|1201|B|SOL|DP||CHPV||</v>
      </c>
      <c r="T5767" s="2" t="str">
        <f t="shared" si="188"/>
        <v>OK</v>
      </c>
    </row>
    <row r="5768" spans="1:20" x14ac:dyDescent="0.25">
      <c r="A5768" s="1">
        <v>203109999</v>
      </c>
      <c r="B5768" s="1" t="str">
        <f>VLOOKUP(A5768,[1]Maestra!A$1:C$746,2,0)</f>
        <v>ACCNMIVI8</v>
      </c>
      <c r="C5768" s="1" t="str">
        <f>VLOOKUP(A5768,[1]Maestra!A$1:C$746,3,0)</f>
        <v>Créditos nuevo mi vivienda</v>
      </c>
      <c r="D5768" s="1" t="s">
        <v>26</v>
      </c>
      <c r="E5768" s="1" t="s">
        <v>315</v>
      </c>
      <c r="F5768" s="1">
        <v>0</v>
      </c>
      <c r="G5768" s="1">
        <v>1201</v>
      </c>
      <c r="H5768" s="1" t="s">
        <v>490</v>
      </c>
      <c r="I5768" s="1" t="s">
        <v>496</v>
      </c>
      <c r="J5768" s="1" t="s">
        <v>493</v>
      </c>
      <c r="L5768" s="1" t="s">
        <v>495</v>
      </c>
      <c r="Q5768" s="2" t="s">
        <v>37</v>
      </c>
      <c r="R5768" s="1" t="s">
        <v>492</v>
      </c>
      <c r="S5768" s="1" t="str">
        <f t="shared" si="187"/>
        <v>HPC|CH|0|1201|B|SOL|N||CHPV||</v>
      </c>
      <c r="T5768" s="2" t="str">
        <f t="shared" si="188"/>
        <v>OK</v>
      </c>
    </row>
    <row r="5769" spans="1:20" x14ac:dyDescent="0.25">
      <c r="A5769" s="1">
        <v>203109999</v>
      </c>
      <c r="B5769" s="1" t="str">
        <f>VLOOKUP(A5769,[1]Maestra!A$1:C$746,2,0)</f>
        <v>ACCNMIVI8</v>
      </c>
      <c r="C5769" s="1" t="str">
        <f>VLOOKUP(A5769,[1]Maestra!A$1:C$746,3,0)</f>
        <v>Créditos nuevo mi vivienda</v>
      </c>
      <c r="D5769" s="1" t="s">
        <v>26</v>
      </c>
      <c r="E5769" s="1" t="s">
        <v>315</v>
      </c>
      <c r="F5769" s="1">
        <v>0</v>
      </c>
      <c r="G5769" s="1">
        <v>1201</v>
      </c>
      <c r="H5769" s="1" t="s">
        <v>415</v>
      </c>
      <c r="I5769" s="1" t="s">
        <v>496</v>
      </c>
      <c r="J5769" s="1" t="s">
        <v>491</v>
      </c>
      <c r="L5769" s="1" t="s">
        <v>495</v>
      </c>
      <c r="Q5769" s="2" t="s">
        <v>37</v>
      </c>
      <c r="R5769" s="1" t="s">
        <v>492</v>
      </c>
      <c r="S5769" s="1" t="str">
        <f t="shared" si="187"/>
        <v>HPC|CH|0|1201|S|SOL|DP||CHPV||</v>
      </c>
      <c r="T5769" s="2" t="str">
        <f t="shared" si="188"/>
        <v>OK</v>
      </c>
    </row>
    <row r="5770" spans="1:20" x14ac:dyDescent="0.25">
      <c r="A5770" s="1">
        <v>203109999</v>
      </c>
      <c r="B5770" s="1" t="str">
        <f>VLOOKUP(A5770,[1]Maestra!A$1:C$746,2,0)</f>
        <v>ACCNMIVI8</v>
      </c>
      <c r="C5770" s="1" t="str">
        <f>VLOOKUP(A5770,[1]Maestra!A$1:C$746,3,0)</f>
        <v>Créditos nuevo mi vivienda</v>
      </c>
      <c r="D5770" s="1" t="s">
        <v>26</v>
      </c>
      <c r="E5770" s="1" t="s">
        <v>315</v>
      </c>
      <c r="F5770" s="1">
        <v>0</v>
      </c>
      <c r="G5770" s="1">
        <v>1201</v>
      </c>
      <c r="H5770" s="1" t="s">
        <v>415</v>
      </c>
      <c r="I5770" s="1" t="s">
        <v>496</v>
      </c>
      <c r="J5770" s="1" t="s">
        <v>493</v>
      </c>
      <c r="L5770" s="1" t="s">
        <v>495</v>
      </c>
      <c r="Q5770" s="2" t="s">
        <v>37</v>
      </c>
      <c r="R5770" s="1" t="s">
        <v>492</v>
      </c>
      <c r="S5770" s="1" t="str">
        <f t="shared" si="187"/>
        <v>HPC|CH|0|1201|S|SOL|N||CHPV||</v>
      </c>
      <c r="T5770" s="2" t="str">
        <f t="shared" si="188"/>
        <v>OK</v>
      </c>
    </row>
    <row r="5771" spans="1:20" x14ac:dyDescent="0.25">
      <c r="A5771" s="1">
        <v>203109999</v>
      </c>
      <c r="B5771" s="1" t="str">
        <f>VLOOKUP(A5771,[1]Maestra!A$1:C$746,2,0)</f>
        <v>ACCNMIVI8</v>
      </c>
      <c r="C5771" s="1" t="str">
        <f>VLOOKUP(A5771,[1]Maestra!A$1:C$746,3,0)</f>
        <v>Créditos nuevo mi vivienda</v>
      </c>
      <c r="D5771" s="1" t="s">
        <v>26</v>
      </c>
      <c r="E5771" s="1" t="s">
        <v>315</v>
      </c>
      <c r="F5771" s="1">
        <v>0</v>
      </c>
      <c r="G5771" s="1">
        <v>1201</v>
      </c>
      <c r="H5771" s="1" t="s">
        <v>448</v>
      </c>
      <c r="I5771" s="1" t="s">
        <v>496</v>
      </c>
      <c r="J5771" s="1" t="s">
        <v>491</v>
      </c>
      <c r="L5771" s="1" t="s">
        <v>495</v>
      </c>
      <c r="Q5771" s="2" t="s">
        <v>37</v>
      </c>
      <c r="R5771" s="1" t="s">
        <v>492</v>
      </c>
      <c r="S5771" s="1" t="str">
        <f t="shared" si="187"/>
        <v>HPC|CH|0|1201|V|SOL|DP||CHPV||</v>
      </c>
      <c r="T5771" s="2" t="str">
        <f t="shared" si="188"/>
        <v>OK</v>
      </c>
    </row>
    <row r="5772" spans="1:20" x14ac:dyDescent="0.25">
      <c r="A5772" s="1">
        <v>203109999</v>
      </c>
      <c r="B5772" s="1" t="str">
        <f>VLOOKUP(A5772,[1]Maestra!A$1:C$746,2,0)</f>
        <v>ACCNMIVI8</v>
      </c>
      <c r="C5772" s="1" t="str">
        <f>VLOOKUP(A5772,[1]Maestra!A$1:C$746,3,0)</f>
        <v>Créditos nuevo mi vivienda</v>
      </c>
      <c r="D5772" s="1" t="s">
        <v>26</v>
      </c>
      <c r="E5772" s="1" t="s">
        <v>315</v>
      </c>
      <c r="F5772" s="1">
        <v>0</v>
      </c>
      <c r="G5772" s="1">
        <v>1201</v>
      </c>
      <c r="H5772" s="1" t="s">
        <v>448</v>
      </c>
      <c r="I5772" s="1" t="s">
        <v>496</v>
      </c>
      <c r="J5772" s="1" t="s">
        <v>491</v>
      </c>
      <c r="K5772" s="1" t="s">
        <v>494</v>
      </c>
      <c r="L5772" s="1" t="s">
        <v>495</v>
      </c>
      <c r="Q5772" s="2" t="s">
        <v>37</v>
      </c>
      <c r="R5772" s="1" t="s">
        <v>492</v>
      </c>
      <c r="S5772" s="1" t="str">
        <f t="shared" si="187"/>
        <v>HPC|CH|0|1201|V|SOL|DP|DFE|CHPV||</v>
      </c>
      <c r="T5772" s="2" t="str">
        <f t="shared" si="188"/>
        <v>OK</v>
      </c>
    </row>
    <row r="5773" spans="1:20" x14ac:dyDescent="0.25">
      <c r="A5773" s="1">
        <v>203109999</v>
      </c>
      <c r="B5773" s="1" t="str">
        <f>VLOOKUP(A5773,[1]Maestra!A$1:C$746,2,0)</f>
        <v>ACCNMIVI8</v>
      </c>
      <c r="C5773" s="1" t="str">
        <f>VLOOKUP(A5773,[1]Maestra!A$1:C$746,3,0)</f>
        <v>Créditos nuevo mi vivienda</v>
      </c>
      <c r="D5773" s="1" t="s">
        <v>26</v>
      </c>
      <c r="E5773" s="1" t="s">
        <v>315</v>
      </c>
      <c r="F5773" s="1">
        <v>0</v>
      </c>
      <c r="G5773" s="1">
        <v>1201</v>
      </c>
      <c r="H5773" s="1" t="s">
        <v>448</v>
      </c>
      <c r="I5773" s="1" t="s">
        <v>496</v>
      </c>
      <c r="J5773" s="1" t="s">
        <v>493</v>
      </c>
      <c r="L5773" s="1" t="s">
        <v>495</v>
      </c>
      <c r="Q5773" s="2" t="s">
        <v>37</v>
      </c>
      <c r="R5773" s="1" t="s">
        <v>492</v>
      </c>
      <c r="S5773" s="1" t="str">
        <f t="shared" si="187"/>
        <v>HPC|CH|0|1201|V|SOL|N||CHPV||</v>
      </c>
      <c r="T5773" s="2" t="str">
        <f t="shared" si="188"/>
        <v>OK</v>
      </c>
    </row>
    <row r="5774" spans="1:20" x14ac:dyDescent="0.25">
      <c r="A5774" s="1">
        <v>203109999</v>
      </c>
      <c r="B5774" s="1" t="str">
        <f>VLOOKUP(A5774,[1]Maestra!A$1:C$746,2,0)</f>
        <v>ACCNMIVI8</v>
      </c>
      <c r="C5774" s="1" t="str">
        <f>VLOOKUP(A5774,[1]Maestra!A$1:C$746,3,0)</f>
        <v>Créditos nuevo mi vivienda</v>
      </c>
      <c r="D5774" s="1" t="s">
        <v>26</v>
      </c>
      <c r="E5774" s="1" t="s">
        <v>315</v>
      </c>
      <c r="F5774" s="1">
        <v>0</v>
      </c>
      <c r="G5774" s="1">
        <v>1201</v>
      </c>
      <c r="H5774" s="1" t="s">
        <v>448</v>
      </c>
      <c r="I5774" s="1" t="s">
        <v>496</v>
      </c>
      <c r="J5774" s="1" t="s">
        <v>493</v>
      </c>
      <c r="K5774" s="1" t="s">
        <v>494</v>
      </c>
      <c r="L5774" s="1" t="s">
        <v>495</v>
      </c>
      <c r="Q5774" s="2" t="s">
        <v>37</v>
      </c>
      <c r="R5774" s="1" t="s">
        <v>492</v>
      </c>
      <c r="S5774" s="1" t="str">
        <f t="shared" si="187"/>
        <v>HPC|CH|0|1201|V|SOL|N|DFE|CHPV||</v>
      </c>
      <c r="T5774" s="2" t="str">
        <f t="shared" si="188"/>
        <v>OK</v>
      </c>
    </row>
    <row r="5775" spans="1:20" x14ac:dyDescent="0.25">
      <c r="A5775" s="1">
        <v>1203010299</v>
      </c>
      <c r="B5775" s="1" t="str">
        <f>VLOOKUP(A5775,[1]Maestra!A$1:C$746,2,0)</f>
        <v>ACCRMIOK8</v>
      </c>
      <c r="C5775" s="1" t="str">
        <f>VLOOKUP(A5775,[1]Maestra!A$1:C$746,3,0)</f>
        <v>Crédito Mivivienda a Colaboradores</v>
      </c>
      <c r="D5775" s="1" t="s">
        <v>26</v>
      </c>
      <c r="E5775" s="1" t="s">
        <v>315</v>
      </c>
      <c r="F5775" s="1">
        <v>0</v>
      </c>
      <c r="G5775" s="1">
        <v>1202</v>
      </c>
      <c r="H5775" s="1" t="s">
        <v>448</v>
      </c>
      <c r="I5775" s="1" t="s">
        <v>496</v>
      </c>
      <c r="J5775" s="1" t="s">
        <v>491</v>
      </c>
      <c r="L5775" s="1" t="s">
        <v>495</v>
      </c>
      <c r="Q5775" s="2" t="s">
        <v>37</v>
      </c>
      <c r="R5775" s="1" t="s">
        <v>492</v>
      </c>
      <c r="S5775" s="1" t="str">
        <f t="shared" si="187"/>
        <v>HPC|CH|0|1202|V|SOL|DP||CHPV||</v>
      </c>
      <c r="T5775" s="2" t="str">
        <f t="shared" si="188"/>
        <v>OK</v>
      </c>
    </row>
    <row r="5776" spans="1:20" x14ac:dyDescent="0.25">
      <c r="A5776" s="1">
        <v>1203010299</v>
      </c>
      <c r="B5776" s="1" t="str">
        <f>VLOOKUP(A5776,[1]Maestra!A$1:C$746,2,0)</f>
        <v>ACCRMIOK8</v>
      </c>
      <c r="C5776" s="1" t="str">
        <f>VLOOKUP(A5776,[1]Maestra!A$1:C$746,3,0)</f>
        <v>Crédito Mivivienda a Colaboradores</v>
      </c>
      <c r="D5776" s="1" t="s">
        <v>26</v>
      </c>
      <c r="E5776" s="1" t="s">
        <v>315</v>
      </c>
      <c r="F5776" s="1">
        <v>0</v>
      </c>
      <c r="G5776" s="1">
        <v>1202</v>
      </c>
      <c r="H5776" s="1" t="s">
        <v>448</v>
      </c>
      <c r="I5776" s="1" t="s">
        <v>496</v>
      </c>
      <c r="J5776" s="1" t="s">
        <v>491</v>
      </c>
      <c r="K5776" s="1" t="s">
        <v>494</v>
      </c>
      <c r="L5776" s="1" t="s">
        <v>495</v>
      </c>
      <c r="Q5776" s="2" t="s">
        <v>37</v>
      </c>
      <c r="R5776" s="1" t="s">
        <v>492</v>
      </c>
      <c r="S5776" s="1" t="str">
        <f t="shared" si="187"/>
        <v>HPC|CH|0|1202|V|SOL|DP|DFE|CHPV||</v>
      </c>
      <c r="T5776" s="2" t="str">
        <f t="shared" si="188"/>
        <v>OK</v>
      </c>
    </row>
    <row r="5777" spans="1:20" x14ac:dyDescent="0.25">
      <c r="A5777" s="1">
        <v>1203010299</v>
      </c>
      <c r="B5777" s="1" t="str">
        <f>VLOOKUP(A5777,[1]Maestra!A$1:C$746,2,0)</f>
        <v>ACCRMIOK8</v>
      </c>
      <c r="C5777" s="1" t="str">
        <f>VLOOKUP(A5777,[1]Maestra!A$1:C$746,3,0)</f>
        <v>Crédito Mivivienda a Colaboradores</v>
      </c>
      <c r="D5777" s="1" t="s">
        <v>26</v>
      </c>
      <c r="E5777" s="1" t="s">
        <v>315</v>
      </c>
      <c r="F5777" s="1">
        <v>0</v>
      </c>
      <c r="G5777" s="1">
        <v>1202</v>
      </c>
      <c r="H5777" s="1" t="s">
        <v>448</v>
      </c>
      <c r="I5777" s="1" t="s">
        <v>496</v>
      </c>
      <c r="J5777" s="1" t="s">
        <v>493</v>
      </c>
      <c r="L5777" s="1" t="s">
        <v>495</v>
      </c>
      <c r="Q5777" s="2" t="s">
        <v>37</v>
      </c>
      <c r="R5777" s="1" t="s">
        <v>492</v>
      </c>
      <c r="S5777" s="1" t="str">
        <f t="shared" si="187"/>
        <v>HPC|CH|0|1202|V|SOL|N||CHPV||</v>
      </c>
      <c r="T5777" s="2" t="str">
        <f t="shared" si="188"/>
        <v>OK</v>
      </c>
    </row>
    <row r="5778" spans="1:20" x14ac:dyDescent="0.25">
      <c r="A5778" s="1">
        <v>1203010299</v>
      </c>
      <c r="B5778" s="1" t="str">
        <f>VLOOKUP(A5778,[1]Maestra!A$1:C$746,2,0)</f>
        <v>ACCRMIOK8</v>
      </c>
      <c r="C5778" s="1" t="str">
        <f>VLOOKUP(A5778,[1]Maestra!A$1:C$746,3,0)</f>
        <v>Crédito Mivivienda a Colaboradores</v>
      </c>
      <c r="D5778" s="1" t="s">
        <v>26</v>
      </c>
      <c r="E5778" s="1" t="s">
        <v>315</v>
      </c>
      <c r="F5778" s="1">
        <v>0</v>
      </c>
      <c r="G5778" s="1">
        <v>1202</v>
      </c>
      <c r="H5778" s="1" t="s">
        <v>448</v>
      </c>
      <c r="I5778" s="1" t="s">
        <v>496</v>
      </c>
      <c r="J5778" s="1" t="s">
        <v>493</v>
      </c>
      <c r="K5778" s="1" t="s">
        <v>494</v>
      </c>
      <c r="L5778" s="1" t="s">
        <v>495</v>
      </c>
      <c r="Q5778" s="2" t="s">
        <v>37</v>
      </c>
      <c r="R5778" s="1" t="s">
        <v>492</v>
      </c>
      <c r="S5778" s="1" t="str">
        <f t="shared" si="187"/>
        <v>HPC|CH|0|1202|V|SOL|N|DFE|CHPV||</v>
      </c>
      <c r="T5778" s="2" t="str">
        <f t="shared" si="188"/>
        <v>OK</v>
      </c>
    </row>
    <row r="5779" spans="1:20" x14ac:dyDescent="0.25">
      <c r="A5779" s="1">
        <v>1203010299</v>
      </c>
      <c r="B5779" s="1" t="str">
        <f>VLOOKUP(A5779,[1]Maestra!A$1:C$746,2,0)</f>
        <v>ACCRMIOK8</v>
      </c>
      <c r="C5779" s="1" t="str">
        <f>VLOOKUP(A5779,[1]Maestra!A$1:C$746,3,0)</f>
        <v>Crédito Mivivienda a Colaboradores</v>
      </c>
      <c r="D5779" s="1" t="s">
        <v>26</v>
      </c>
      <c r="E5779" s="1" t="s">
        <v>315</v>
      </c>
      <c r="F5779" s="1">
        <v>0</v>
      </c>
      <c r="G5779" s="1">
        <v>1205</v>
      </c>
      <c r="H5779" s="1" t="s">
        <v>448</v>
      </c>
      <c r="I5779" s="1" t="s">
        <v>496</v>
      </c>
      <c r="J5779" s="1" t="s">
        <v>491</v>
      </c>
      <c r="L5779" s="1" t="s">
        <v>495</v>
      </c>
      <c r="Q5779" s="2" t="s">
        <v>37</v>
      </c>
      <c r="R5779" s="1" t="s">
        <v>492</v>
      </c>
      <c r="S5779" s="1" t="str">
        <f t="shared" si="187"/>
        <v>HPC|CH|0|1205|V|SOL|DP||CHPV||</v>
      </c>
      <c r="T5779" s="2" t="str">
        <f t="shared" si="188"/>
        <v>OK</v>
      </c>
    </row>
    <row r="5780" spans="1:20" x14ac:dyDescent="0.25">
      <c r="A5780" s="1">
        <v>1203010299</v>
      </c>
      <c r="B5780" s="1" t="str">
        <f>VLOOKUP(A5780,[1]Maestra!A$1:C$746,2,0)</f>
        <v>ACCRMIOK8</v>
      </c>
      <c r="C5780" s="1" t="str">
        <f>VLOOKUP(A5780,[1]Maestra!A$1:C$746,3,0)</f>
        <v>Crédito Mivivienda a Colaboradores</v>
      </c>
      <c r="D5780" s="1" t="s">
        <v>26</v>
      </c>
      <c r="E5780" s="1" t="s">
        <v>315</v>
      </c>
      <c r="F5780" s="1">
        <v>0</v>
      </c>
      <c r="G5780" s="1">
        <v>1205</v>
      </c>
      <c r="H5780" s="1" t="s">
        <v>448</v>
      </c>
      <c r="I5780" s="1" t="s">
        <v>496</v>
      </c>
      <c r="J5780" s="1" t="s">
        <v>491</v>
      </c>
      <c r="K5780" s="1" t="s">
        <v>494</v>
      </c>
      <c r="L5780" s="1" t="s">
        <v>495</v>
      </c>
      <c r="Q5780" s="2" t="s">
        <v>37</v>
      </c>
      <c r="R5780" s="1" t="s">
        <v>492</v>
      </c>
      <c r="S5780" s="1" t="str">
        <f t="shared" si="187"/>
        <v>HPC|CH|0|1205|V|SOL|DP|DFE|CHPV||</v>
      </c>
      <c r="T5780" s="2" t="str">
        <f t="shared" si="188"/>
        <v>OK</v>
      </c>
    </row>
    <row r="5781" spans="1:20" x14ac:dyDescent="0.25">
      <c r="A5781" s="1">
        <v>1203010299</v>
      </c>
      <c r="B5781" s="1" t="str">
        <f>VLOOKUP(A5781,[1]Maestra!A$1:C$746,2,0)</f>
        <v>ACCRMIOK8</v>
      </c>
      <c r="C5781" s="1" t="str">
        <f>VLOOKUP(A5781,[1]Maestra!A$1:C$746,3,0)</f>
        <v>Crédito Mivivienda a Colaboradores</v>
      </c>
      <c r="D5781" s="1" t="s">
        <v>26</v>
      </c>
      <c r="E5781" s="1" t="s">
        <v>315</v>
      </c>
      <c r="F5781" s="1">
        <v>0</v>
      </c>
      <c r="G5781" s="1">
        <v>1205</v>
      </c>
      <c r="H5781" s="1" t="s">
        <v>448</v>
      </c>
      <c r="I5781" s="1" t="s">
        <v>496</v>
      </c>
      <c r="J5781" s="1" t="s">
        <v>493</v>
      </c>
      <c r="L5781" s="1" t="s">
        <v>495</v>
      </c>
      <c r="Q5781" s="2" t="s">
        <v>37</v>
      </c>
      <c r="R5781" s="1" t="s">
        <v>492</v>
      </c>
      <c r="S5781" s="1" t="str">
        <f t="shared" si="187"/>
        <v>HPC|CH|0|1205|V|SOL|N||CHPV||</v>
      </c>
      <c r="T5781" s="2" t="str">
        <f t="shared" si="188"/>
        <v>OK</v>
      </c>
    </row>
    <row r="5782" spans="1:20" x14ac:dyDescent="0.25">
      <c r="A5782" s="1">
        <v>1203010299</v>
      </c>
      <c r="B5782" s="1" t="str">
        <f>VLOOKUP(A5782,[1]Maestra!A$1:C$746,2,0)</f>
        <v>ACCRMIOK8</v>
      </c>
      <c r="C5782" s="1" t="str">
        <f>VLOOKUP(A5782,[1]Maestra!A$1:C$746,3,0)</f>
        <v>Crédito Mivivienda a Colaboradores</v>
      </c>
      <c r="D5782" s="1" t="s">
        <v>26</v>
      </c>
      <c r="E5782" s="1" t="s">
        <v>315</v>
      </c>
      <c r="F5782" s="1">
        <v>0</v>
      </c>
      <c r="G5782" s="1">
        <v>1205</v>
      </c>
      <c r="H5782" s="1" t="s">
        <v>448</v>
      </c>
      <c r="I5782" s="1" t="s">
        <v>496</v>
      </c>
      <c r="J5782" s="1" t="s">
        <v>493</v>
      </c>
      <c r="K5782" s="1" t="s">
        <v>494</v>
      </c>
      <c r="L5782" s="1" t="s">
        <v>495</v>
      </c>
      <c r="Q5782" s="2" t="s">
        <v>37</v>
      </c>
      <c r="R5782" s="1" t="s">
        <v>492</v>
      </c>
      <c r="S5782" s="1" t="str">
        <f t="shared" si="187"/>
        <v>HPC|CH|0|1205|V|SOL|N|DFE|CHPV||</v>
      </c>
      <c r="T5782" s="2" t="str">
        <f t="shared" si="188"/>
        <v>OK</v>
      </c>
    </row>
    <row r="5783" spans="1:20" x14ac:dyDescent="0.25">
      <c r="A5783" s="1">
        <v>203079901</v>
      </c>
      <c r="B5783" s="1" t="str">
        <f>VLOOKUP(A5783,[1]Maestra!A$1:C$746,2,0)</f>
        <v>ACCHTM5A7</v>
      </c>
      <c r="C5783" s="1" t="str">
        <f>VLOOKUP(A5783,[1]Maestra!A$1:C$746,3,0)</f>
        <v>Credito Hipotecario Tasa Mixta 5 Años</v>
      </c>
      <c r="D5783" s="1" t="s">
        <v>26</v>
      </c>
      <c r="E5783" s="1" t="s">
        <v>315</v>
      </c>
      <c r="F5783" s="1">
        <v>0</v>
      </c>
      <c r="G5783" s="1">
        <v>1301</v>
      </c>
      <c r="H5783" s="1" t="s">
        <v>448</v>
      </c>
      <c r="I5783" s="1">
        <v>9999</v>
      </c>
      <c r="J5783" s="1" t="s">
        <v>491</v>
      </c>
      <c r="L5783" s="1" t="s">
        <v>495</v>
      </c>
      <c r="Q5783" s="2" t="s">
        <v>37</v>
      </c>
      <c r="R5783" s="1" t="s">
        <v>492</v>
      </c>
      <c r="S5783" s="1" t="str">
        <f t="shared" si="187"/>
        <v>HPC|CH|0|1301|V|9999|DP||CHPV||</v>
      </c>
      <c r="T5783" s="2" t="str">
        <f t="shared" si="188"/>
        <v>OK</v>
      </c>
    </row>
    <row r="5784" spans="1:20" x14ac:dyDescent="0.25">
      <c r="A5784" s="1">
        <v>203079901</v>
      </c>
      <c r="B5784" s="1" t="str">
        <f>VLOOKUP(A5784,[1]Maestra!A$1:C$746,2,0)</f>
        <v>ACCHTM5A7</v>
      </c>
      <c r="C5784" s="1" t="str">
        <f>VLOOKUP(A5784,[1]Maestra!A$1:C$746,3,0)</f>
        <v>Credito Hipotecario Tasa Mixta 5 Años</v>
      </c>
      <c r="D5784" s="1" t="s">
        <v>26</v>
      </c>
      <c r="E5784" s="1" t="s">
        <v>315</v>
      </c>
      <c r="F5784" s="1">
        <v>0</v>
      </c>
      <c r="G5784" s="1">
        <v>1301</v>
      </c>
      <c r="H5784" s="1" t="s">
        <v>448</v>
      </c>
      <c r="I5784" s="1">
        <v>9999</v>
      </c>
      <c r="J5784" s="1" t="s">
        <v>491</v>
      </c>
      <c r="K5784" s="1" t="s">
        <v>494</v>
      </c>
      <c r="L5784" s="1" t="s">
        <v>495</v>
      </c>
      <c r="Q5784" s="2" t="s">
        <v>37</v>
      </c>
      <c r="R5784" s="1" t="s">
        <v>492</v>
      </c>
      <c r="S5784" s="1" t="str">
        <f t="shared" si="187"/>
        <v>HPC|CH|0|1301|V|9999|DP|DFE|CHPV||</v>
      </c>
      <c r="T5784" s="2" t="str">
        <f t="shared" si="188"/>
        <v>OK</v>
      </c>
    </row>
    <row r="5785" spans="1:20" x14ac:dyDescent="0.25">
      <c r="A5785" s="1">
        <v>203079901</v>
      </c>
      <c r="B5785" s="1" t="str">
        <f>VLOOKUP(A5785,[1]Maestra!A$1:C$746,2,0)</f>
        <v>ACCHTM5A7</v>
      </c>
      <c r="C5785" s="1" t="str">
        <f>VLOOKUP(A5785,[1]Maestra!A$1:C$746,3,0)</f>
        <v>Credito Hipotecario Tasa Mixta 5 Años</v>
      </c>
      <c r="D5785" s="1" t="s">
        <v>26</v>
      </c>
      <c r="E5785" s="1" t="s">
        <v>315</v>
      </c>
      <c r="F5785" s="1">
        <v>0</v>
      </c>
      <c r="G5785" s="1">
        <v>1301</v>
      </c>
      <c r="H5785" s="1" t="s">
        <v>448</v>
      </c>
      <c r="I5785" s="1">
        <v>9999</v>
      </c>
      <c r="J5785" s="1" t="s">
        <v>493</v>
      </c>
      <c r="L5785" s="1" t="s">
        <v>495</v>
      </c>
      <c r="Q5785" s="2" t="s">
        <v>37</v>
      </c>
      <c r="R5785" s="1" t="s">
        <v>492</v>
      </c>
      <c r="S5785" s="1" t="str">
        <f t="shared" si="187"/>
        <v>HPC|CH|0|1301|V|9999|N||CHPV||</v>
      </c>
      <c r="T5785" s="2" t="str">
        <f t="shared" si="188"/>
        <v>OK</v>
      </c>
    </row>
    <row r="5786" spans="1:20" x14ac:dyDescent="0.25">
      <c r="A5786" s="1">
        <v>203079901</v>
      </c>
      <c r="B5786" s="1" t="str">
        <f>VLOOKUP(A5786,[1]Maestra!A$1:C$746,2,0)</f>
        <v>ACCHTM5A7</v>
      </c>
      <c r="C5786" s="1" t="str">
        <f>VLOOKUP(A5786,[1]Maestra!A$1:C$746,3,0)</f>
        <v>Credito Hipotecario Tasa Mixta 5 Años</v>
      </c>
      <c r="D5786" s="1" t="s">
        <v>26</v>
      </c>
      <c r="E5786" s="1" t="s">
        <v>315</v>
      </c>
      <c r="F5786" s="1">
        <v>0</v>
      </c>
      <c r="G5786" s="1">
        <v>1301</v>
      </c>
      <c r="H5786" s="1" t="s">
        <v>448</v>
      </c>
      <c r="I5786" s="1">
        <v>9999</v>
      </c>
      <c r="J5786" s="1" t="s">
        <v>493</v>
      </c>
      <c r="K5786" s="1" t="s">
        <v>494</v>
      </c>
      <c r="L5786" s="1" t="s">
        <v>495</v>
      </c>
      <c r="Q5786" s="2" t="s">
        <v>37</v>
      </c>
      <c r="R5786" s="1" t="s">
        <v>492</v>
      </c>
      <c r="S5786" s="1" t="str">
        <f t="shared" si="187"/>
        <v>HPC|CH|0|1301|V|9999|N|DFE|CHPV||</v>
      </c>
      <c r="T5786" s="2" t="str">
        <f t="shared" si="188"/>
        <v>OK</v>
      </c>
    </row>
    <row r="5787" spans="1:20" x14ac:dyDescent="0.25">
      <c r="A5787" s="1">
        <v>203079901</v>
      </c>
      <c r="B5787" s="1" t="str">
        <f>VLOOKUP(A5787,[1]Maestra!A$1:C$746,2,0)</f>
        <v>ACCHTM5A7</v>
      </c>
      <c r="C5787" s="1" t="str">
        <f>VLOOKUP(A5787,[1]Maestra!A$1:C$746,3,0)</f>
        <v>Credito Hipotecario Tasa Mixta 5 Años</v>
      </c>
      <c r="D5787" s="1" t="s">
        <v>26</v>
      </c>
      <c r="E5787" s="1" t="s">
        <v>315</v>
      </c>
      <c r="F5787" s="1">
        <v>0</v>
      </c>
      <c r="G5787" s="1">
        <v>1301</v>
      </c>
      <c r="H5787" s="1">
        <v>9999</v>
      </c>
      <c r="I5787" s="1">
        <v>9999</v>
      </c>
      <c r="J5787" s="1" t="s">
        <v>491</v>
      </c>
      <c r="L5787" s="1" t="s">
        <v>495</v>
      </c>
      <c r="Q5787" s="2" t="s">
        <v>37</v>
      </c>
      <c r="R5787" s="1" t="s">
        <v>492</v>
      </c>
      <c r="S5787" s="1" t="str">
        <f t="shared" si="187"/>
        <v>HPC|CH|0|1301|9999|9999|DP||CHPV||</v>
      </c>
      <c r="T5787" s="2" t="str">
        <f t="shared" si="188"/>
        <v>OK</v>
      </c>
    </row>
    <row r="5788" spans="1:20" x14ac:dyDescent="0.25">
      <c r="A5788" s="1">
        <v>203079901</v>
      </c>
      <c r="B5788" s="1" t="str">
        <f>VLOOKUP(A5788,[1]Maestra!A$1:C$746,2,0)</f>
        <v>ACCHTM5A7</v>
      </c>
      <c r="C5788" s="1" t="str">
        <f>VLOOKUP(A5788,[1]Maestra!A$1:C$746,3,0)</f>
        <v>Credito Hipotecario Tasa Mixta 5 Años</v>
      </c>
      <c r="D5788" s="1" t="s">
        <v>26</v>
      </c>
      <c r="E5788" s="1" t="s">
        <v>315</v>
      </c>
      <c r="F5788" s="1">
        <v>0</v>
      </c>
      <c r="G5788" s="1">
        <v>1301</v>
      </c>
      <c r="H5788" s="1">
        <v>9999</v>
      </c>
      <c r="I5788" s="1">
        <v>9999</v>
      </c>
      <c r="J5788" s="1" t="s">
        <v>493</v>
      </c>
      <c r="L5788" s="1" t="s">
        <v>495</v>
      </c>
      <c r="Q5788" s="2" t="s">
        <v>37</v>
      </c>
      <c r="R5788" s="1" t="s">
        <v>492</v>
      </c>
      <c r="S5788" s="1" t="str">
        <f t="shared" si="187"/>
        <v>HPC|CH|0|1301|9999|9999|N||CHPV||</v>
      </c>
      <c r="T5788" s="2" t="str">
        <f t="shared" si="188"/>
        <v>OK</v>
      </c>
    </row>
    <row r="5789" spans="1:20" x14ac:dyDescent="0.25">
      <c r="A5789" s="1">
        <v>203079901</v>
      </c>
      <c r="B5789" s="1" t="str">
        <f>VLOOKUP(A5789,[1]Maestra!A$1:C$746,2,0)</f>
        <v>ACCHTM5A7</v>
      </c>
      <c r="C5789" s="1" t="str">
        <f>VLOOKUP(A5789,[1]Maestra!A$1:C$746,3,0)</f>
        <v>Credito Hipotecario Tasa Mixta 5 Años</v>
      </c>
      <c r="D5789" s="1" t="s">
        <v>26</v>
      </c>
      <c r="E5789" s="1" t="s">
        <v>315</v>
      </c>
      <c r="F5789" s="1">
        <v>0</v>
      </c>
      <c r="G5789" s="1">
        <v>1302</v>
      </c>
      <c r="H5789" s="1" t="s">
        <v>448</v>
      </c>
      <c r="I5789" s="1">
        <v>9999</v>
      </c>
      <c r="J5789" s="1" t="s">
        <v>491</v>
      </c>
      <c r="L5789" s="1" t="s">
        <v>495</v>
      </c>
      <c r="Q5789" s="2" t="s">
        <v>37</v>
      </c>
      <c r="R5789" s="1" t="s">
        <v>492</v>
      </c>
      <c r="S5789" s="1" t="str">
        <f t="shared" si="187"/>
        <v>HPC|CH|0|1302|V|9999|DP||CHPV||</v>
      </c>
      <c r="T5789" s="2" t="str">
        <f t="shared" si="188"/>
        <v>OK</v>
      </c>
    </row>
    <row r="5790" spans="1:20" x14ac:dyDescent="0.25">
      <c r="A5790" s="1">
        <v>203079901</v>
      </c>
      <c r="B5790" s="1" t="str">
        <f>VLOOKUP(A5790,[1]Maestra!A$1:C$746,2,0)</f>
        <v>ACCHTM5A7</v>
      </c>
      <c r="C5790" s="1" t="str">
        <f>VLOOKUP(A5790,[1]Maestra!A$1:C$746,3,0)</f>
        <v>Credito Hipotecario Tasa Mixta 5 Años</v>
      </c>
      <c r="D5790" s="1" t="s">
        <v>26</v>
      </c>
      <c r="E5790" s="1" t="s">
        <v>315</v>
      </c>
      <c r="F5790" s="1">
        <v>0</v>
      </c>
      <c r="G5790" s="1">
        <v>1302</v>
      </c>
      <c r="H5790" s="1" t="s">
        <v>448</v>
      </c>
      <c r="I5790" s="1">
        <v>9999</v>
      </c>
      <c r="J5790" s="1" t="s">
        <v>491</v>
      </c>
      <c r="K5790" s="1" t="s">
        <v>494</v>
      </c>
      <c r="L5790" s="1" t="s">
        <v>495</v>
      </c>
      <c r="Q5790" s="2" t="s">
        <v>37</v>
      </c>
      <c r="R5790" s="1" t="s">
        <v>492</v>
      </c>
      <c r="S5790" s="1" t="str">
        <f t="shared" si="187"/>
        <v>HPC|CH|0|1302|V|9999|DP|DFE|CHPV||</v>
      </c>
      <c r="T5790" s="2" t="str">
        <f t="shared" si="188"/>
        <v>OK</v>
      </c>
    </row>
    <row r="5791" spans="1:20" x14ac:dyDescent="0.25">
      <c r="A5791" s="1">
        <v>203079901</v>
      </c>
      <c r="B5791" s="1" t="str">
        <f>VLOOKUP(A5791,[1]Maestra!A$1:C$746,2,0)</f>
        <v>ACCHTM5A7</v>
      </c>
      <c r="C5791" s="1" t="str">
        <f>VLOOKUP(A5791,[1]Maestra!A$1:C$746,3,0)</f>
        <v>Credito Hipotecario Tasa Mixta 5 Años</v>
      </c>
      <c r="D5791" s="1" t="s">
        <v>26</v>
      </c>
      <c r="E5791" s="1" t="s">
        <v>315</v>
      </c>
      <c r="F5791" s="1">
        <v>0</v>
      </c>
      <c r="G5791" s="1">
        <v>1302</v>
      </c>
      <c r="H5791" s="1" t="s">
        <v>448</v>
      </c>
      <c r="I5791" s="1">
        <v>9999</v>
      </c>
      <c r="J5791" s="1" t="s">
        <v>493</v>
      </c>
      <c r="L5791" s="1" t="s">
        <v>495</v>
      </c>
      <c r="Q5791" s="2" t="s">
        <v>37</v>
      </c>
      <c r="R5791" s="1" t="s">
        <v>492</v>
      </c>
      <c r="S5791" s="1" t="str">
        <f t="shared" si="187"/>
        <v>HPC|CH|0|1302|V|9999|N||CHPV||</v>
      </c>
      <c r="T5791" s="2" t="str">
        <f t="shared" si="188"/>
        <v>OK</v>
      </c>
    </row>
    <row r="5792" spans="1:20" x14ac:dyDescent="0.25">
      <c r="A5792" s="1">
        <v>203079901</v>
      </c>
      <c r="B5792" s="1" t="str">
        <f>VLOOKUP(A5792,[1]Maestra!A$1:C$746,2,0)</f>
        <v>ACCHTM5A7</v>
      </c>
      <c r="C5792" s="1" t="str">
        <f>VLOOKUP(A5792,[1]Maestra!A$1:C$746,3,0)</f>
        <v>Credito Hipotecario Tasa Mixta 5 Años</v>
      </c>
      <c r="D5792" s="1" t="s">
        <v>26</v>
      </c>
      <c r="E5792" s="1" t="s">
        <v>315</v>
      </c>
      <c r="F5792" s="1">
        <v>0</v>
      </c>
      <c r="G5792" s="1">
        <v>1302</v>
      </c>
      <c r="H5792" s="1" t="s">
        <v>448</v>
      </c>
      <c r="I5792" s="1">
        <v>9999</v>
      </c>
      <c r="J5792" s="1" t="s">
        <v>493</v>
      </c>
      <c r="K5792" s="1" t="s">
        <v>494</v>
      </c>
      <c r="L5792" s="1" t="s">
        <v>495</v>
      </c>
      <c r="Q5792" s="2" t="s">
        <v>37</v>
      </c>
      <c r="R5792" s="1" t="s">
        <v>492</v>
      </c>
      <c r="S5792" s="1" t="str">
        <f t="shared" si="187"/>
        <v>HPC|CH|0|1302|V|9999|N|DFE|CHPV||</v>
      </c>
      <c r="T5792" s="2" t="str">
        <f t="shared" si="188"/>
        <v>OK</v>
      </c>
    </row>
    <row r="5793" spans="1:20" x14ac:dyDescent="0.25">
      <c r="A5793" s="1">
        <v>203079901</v>
      </c>
      <c r="B5793" s="1" t="str">
        <f>VLOOKUP(A5793,[1]Maestra!A$1:C$746,2,0)</f>
        <v>ACCHTM5A7</v>
      </c>
      <c r="C5793" s="1" t="str">
        <f>VLOOKUP(A5793,[1]Maestra!A$1:C$746,3,0)</f>
        <v>Credito Hipotecario Tasa Mixta 5 Años</v>
      </c>
      <c r="D5793" s="1" t="s">
        <v>26</v>
      </c>
      <c r="E5793" s="1" t="s">
        <v>315</v>
      </c>
      <c r="F5793" s="1">
        <v>0</v>
      </c>
      <c r="G5793" s="1">
        <v>1305</v>
      </c>
      <c r="H5793" s="1" t="s">
        <v>448</v>
      </c>
      <c r="I5793" s="1">
        <v>9999</v>
      </c>
      <c r="J5793" s="1" t="s">
        <v>491</v>
      </c>
      <c r="L5793" s="1" t="s">
        <v>495</v>
      </c>
      <c r="Q5793" s="2" t="s">
        <v>37</v>
      </c>
      <c r="R5793" s="1" t="s">
        <v>492</v>
      </c>
      <c r="S5793" s="1" t="str">
        <f t="shared" si="187"/>
        <v>HPC|CH|0|1305|V|9999|DP||CHPV||</v>
      </c>
      <c r="T5793" s="2" t="str">
        <f t="shared" si="188"/>
        <v>OK</v>
      </c>
    </row>
    <row r="5794" spans="1:20" x14ac:dyDescent="0.25">
      <c r="A5794" s="1">
        <v>203079901</v>
      </c>
      <c r="B5794" s="1" t="str">
        <f>VLOOKUP(A5794,[1]Maestra!A$1:C$746,2,0)</f>
        <v>ACCHTM5A7</v>
      </c>
      <c r="C5794" s="1" t="str">
        <f>VLOOKUP(A5794,[1]Maestra!A$1:C$746,3,0)</f>
        <v>Credito Hipotecario Tasa Mixta 5 Años</v>
      </c>
      <c r="D5794" s="1" t="s">
        <v>26</v>
      </c>
      <c r="E5794" s="1" t="s">
        <v>315</v>
      </c>
      <c r="F5794" s="1">
        <v>0</v>
      </c>
      <c r="G5794" s="1">
        <v>1305</v>
      </c>
      <c r="H5794" s="1" t="s">
        <v>448</v>
      </c>
      <c r="I5794" s="1">
        <v>9999</v>
      </c>
      <c r="J5794" s="1" t="s">
        <v>491</v>
      </c>
      <c r="K5794" s="1" t="s">
        <v>494</v>
      </c>
      <c r="L5794" s="1" t="s">
        <v>495</v>
      </c>
      <c r="Q5794" s="2" t="s">
        <v>37</v>
      </c>
      <c r="R5794" s="1" t="s">
        <v>492</v>
      </c>
      <c r="S5794" s="1" t="str">
        <f t="shared" si="187"/>
        <v>HPC|CH|0|1305|V|9999|DP|DFE|CHPV||</v>
      </c>
      <c r="T5794" s="2" t="str">
        <f t="shared" si="188"/>
        <v>OK</v>
      </c>
    </row>
    <row r="5795" spans="1:20" x14ac:dyDescent="0.25">
      <c r="A5795" s="1">
        <v>203079901</v>
      </c>
      <c r="B5795" s="1" t="str">
        <f>VLOOKUP(A5795,[1]Maestra!A$1:C$746,2,0)</f>
        <v>ACCHTM5A7</v>
      </c>
      <c r="C5795" s="1" t="str">
        <f>VLOOKUP(A5795,[1]Maestra!A$1:C$746,3,0)</f>
        <v>Credito Hipotecario Tasa Mixta 5 Años</v>
      </c>
      <c r="D5795" s="1" t="s">
        <v>26</v>
      </c>
      <c r="E5795" s="1" t="s">
        <v>315</v>
      </c>
      <c r="F5795" s="1">
        <v>0</v>
      </c>
      <c r="G5795" s="1">
        <v>1305</v>
      </c>
      <c r="H5795" s="1" t="s">
        <v>448</v>
      </c>
      <c r="I5795" s="1">
        <v>9999</v>
      </c>
      <c r="J5795" s="1" t="s">
        <v>493</v>
      </c>
      <c r="L5795" s="1" t="s">
        <v>495</v>
      </c>
      <c r="Q5795" s="2" t="s">
        <v>37</v>
      </c>
      <c r="R5795" s="1" t="s">
        <v>492</v>
      </c>
      <c r="S5795" s="1" t="str">
        <f t="shared" si="187"/>
        <v>HPC|CH|0|1305|V|9999|N||CHPV||</v>
      </c>
      <c r="T5795" s="2" t="str">
        <f t="shared" si="188"/>
        <v>OK</v>
      </c>
    </row>
    <row r="5796" spans="1:20" x14ac:dyDescent="0.25">
      <c r="A5796" s="1">
        <v>203079901</v>
      </c>
      <c r="B5796" s="1" t="str">
        <f>VLOOKUP(A5796,[1]Maestra!A$1:C$746,2,0)</f>
        <v>ACCHTM5A7</v>
      </c>
      <c r="C5796" s="1" t="str">
        <f>VLOOKUP(A5796,[1]Maestra!A$1:C$746,3,0)</f>
        <v>Credito Hipotecario Tasa Mixta 5 Años</v>
      </c>
      <c r="D5796" s="1" t="s">
        <v>26</v>
      </c>
      <c r="E5796" s="1" t="s">
        <v>315</v>
      </c>
      <c r="F5796" s="1">
        <v>0</v>
      </c>
      <c r="G5796" s="1">
        <v>1305</v>
      </c>
      <c r="H5796" s="1" t="s">
        <v>448</v>
      </c>
      <c r="I5796" s="1">
        <v>9999</v>
      </c>
      <c r="J5796" s="1" t="s">
        <v>493</v>
      </c>
      <c r="K5796" s="1" t="s">
        <v>494</v>
      </c>
      <c r="L5796" s="1" t="s">
        <v>495</v>
      </c>
      <c r="Q5796" s="2" t="s">
        <v>37</v>
      </c>
      <c r="R5796" s="1" t="s">
        <v>492</v>
      </c>
      <c r="S5796" s="1" t="str">
        <f t="shared" si="187"/>
        <v>HPC|CH|0|1305|V|9999|N|DFE|CHPV||</v>
      </c>
      <c r="T5796" s="2" t="str">
        <f t="shared" si="188"/>
        <v>OK</v>
      </c>
    </row>
    <row r="5797" spans="1:20" x14ac:dyDescent="0.25">
      <c r="A5797" s="1">
        <v>203079902</v>
      </c>
      <c r="B5797" s="1" t="str">
        <f>VLOOKUP(A5797,[1]Maestra!A$1:C$746,2,0)</f>
        <v>ACCHTM1A7</v>
      </c>
      <c r="C5797" s="1" t="str">
        <f>VLOOKUP(A5797,[1]Maestra!A$1:C$746,3,0)</f>
        <v>Credito Hipotecario Tasa Mixta 10 Años</v>
      </c>
      <c r="D5797" s="1" t="s">
        <v>26</v>
      </c>
      <c r="E5797" s="1" t="s">
        <v>315</v>
      </c>
      <c r="F5797" s="1">
        <v>0</v>
      </c>
      <c r="G5797" s="1">
        <v>1401</v>
      </c>
      <c r="H5797" s="1" t="s">
        <v>448</v>
      </c>
      <c r="I5797" s="1">
        <v>9999</v>
      </c>
      <c r="J5797" s="1" t="s">
        <v>491</v>
      </c>
      <c r="L5797" s="1" t="s">
        <v>495</v>
      </c>
      <c r="Q5797" s="2" t="s">
        <v>37</v>
      </c>
      <c r="R5797" s="1" t="s">
        <v>492</v>
      </c>
      <c r="S5797" s="1" t="str">
        <f t="shared" si="187"/>
        <v>HPC|CH|0|1401|V|9999|DP||CHPV||</v>
      </c>
      <c r="T5797" s="2" t="str">
        <f t="shared" si="188"/>
        <v>OK</v>
      </c>
    </row>
    <row r="5798" spans="1:20" x14ac:dyDescent="0.25">
      <c r="A5798" s="1">
        <v>203079902</v>
      </c>
      <c r="B5798" s="1" t="str">
        <f>VLOOKUP(A5798,[1]Maestra!A$1:C$746,2,0)</f>
        <v>ACCHTM1A7</v>
      </c>
      <c r="C5798" s="1" t="str">
        <f>VLOOKUP(A5798,[1]Maestra!A$1:C$746,3,0)</f>
        <v>Credito Hipotecario Tasa Mixta 10 Años</v>
      </c>
      <c r="D5798" s="1" t="s">
        <v>26</v>
      </c>
      <c r="E5798" s="1" t="s">
        <v>315</v>
      </c>
      <c r="F5798" s="1">
        <v>0</v>
      </c>
      <c r="G5798" s="1">
        <v>1401</v>
      </c>
      <c r="H5798" s="1" t="s">
        <v>448</v>
      </c>
      <c r="I5798" s="1">
        <v>9999</v>
      </c>
      <c r="J5798" s="1" t="s">
        <v>491</v>
      </c>
      <c r="K5798" s="1" t="s">
        <v>494</v>
      </c>
      <c r="L5798" s="1" t="s">
        <v>495</v>
      </c>
      <c r="Q5798" s="2" t="s">
        <v>37</v>
      </c>
      <c r="R5798" s="1" t="s">
        <v>492</v>
      </c>
      <c r="S5798" s="1" t="str">
        <f t="shared" si="187"/>
        <v>HPC|CH|0|1401|V|9999|DP|DFE|CHPV||</v>
      </c>
      <c r="T5798" s="2" t="str">
        <f t="shared" si="188"/>
        <v>OK</v>
      </c>
    </row>
    <row r="5799" spans="1:20" x14ac:dyDescent="0.25">
      <c r="A5799" s="1">
        <v>203079902</v>
      </c>
      <c r="B5799" s="1" t="str">
        <f>VLOOKUP(A5799,[1]Maestra!A$1:C$746,2,0)</f>
        <v>ACCHTM1A7</v>
      </c>
      <c r="C5799" s="1" t="str">
        <f>VLOOKUP(A5799,[1]Maestra!A$1:C$746,3,0)</f>
        <v>Credito Hipotecario Tasa Mixta 10 Años</v>
      </c>
      <c r="D5799" s="1" t="s">
        <v>26</v>
      </c>
      <c r="E5799" s="1" t="s">
        <v>315</v>
      </c>
      <c r="F5799" s="1">
        <v>0</v>
      </c>
      <c r="G5799" s="1">
        <v>1401</v>
      </c>
      <c r="H5799" s="1" t="s">
        <v>448</v>
      </c>
      <c r="I5799" s="1">
        <v>9999</v>
      </c>
      <c r="J5799" s="1" t="s">
        <v>493</v>
      </c>
      <c r="L5799" s="1" t="s">
        <v>495</v>
      </c>
      <c r="Q5799" s="2" t="s">
        <v>37</v>
      </c>
      <c r="R5799" s="1" t="s">
        <v>492</v>
      </c>
      <c r="S5799" s="1" t="str">
        <f t="shared" si="187"/>
        <v>HPC|CH|0|1401|V|9999|N||CHPV||</v>
      </c>
      <c r="T5799" s="2" t="str">
        <f t="shared" si="188"/>
        <v>OK</v>
      </c>
    </row>
    <row r="5800" spans="1:20" x14ac:dyDescent="0.25">
      <c r="A5800" s="1">
        <v>203079902</v>
      </c>
      <c r="B5800" s="1" t="str">
        <f>VLOOKUP(A5800,[1]Maestra!A$1:C$746,2,0)</f>
        <v>ACCHTM1A7</v>
      </c>
      <c r="C5800" s="1" t="str">
        <f>VLOOKUP(A5800,[1]Maestra!A$1:C$746,3,0)</f>
        <v>Credito Hipotecario Tasa Mixta 10 Años</v>
      </c>
      <c r="D5800" s="1" t="s">
        <v>26</v>
      </c>
      <c r="E5800" s="1" t="s">
        <v>315</v>
      </c>
      <c r="F5800" s="1">
        <v>0</v>
      </c>
      <c r="G5800" s="1">
        <v>1401</v>
      </c>
      <c r="H5800" s="1" t="s">
        <v>448</v>
      </c>
      <c r="I5800" s="1">
        <v>9999</v>
      </c>
      <c r="J5800" s="1" t="s">
        <v>493</v>
      </c>
      <c r="K5800" s="1" t="s">
        <v>494</v>
      </c>
      <c r="L5800" s="1" t="s">
        <v>495</v>
      </c>
      <c r="Q5800" s="2" t="s">
        <v>37</v>
      </c>
      <c r="R5800" s="1" t="s">
        <v>492</v>
      </c>
      <c r="S5800" s="1" t="str">
        <f t="shared" si="187"/>
        <v>HPC|CH|0|1401|V|9999|N|DFE|CHPV||</v>
      </c>
      <c r="T5800" s="2" t="str">
        <f t="shared" si="188"/>
        <v>OK</v>
      </c>
    </row>
    <row r="5801" spans="1:20" x14ac:dyDescent="0.25">
      <c r="A5801" s="1">
        <v>203079902</v>
      </c>
      <c r="B5801" s="1" t="str">
        <f>VLOOKUP(A5801,[1]Maestra!A$1:C$746,2,0)</f>
        <v>ACCHTM1A7</v>
      </c>
      <c r="C5801" s="1" t="str">
        <f>VLOOKUP(A5801,[1]Maestra!A$1:C$746,3,0)</f>
        <v>Credito Hipotecario Tasa Mixta 10 Años</v>
      </c>
      <c r="D5801" s="1" t="s">
        <v>26</v>
      </c>
      <c r="E5801" s="1" t="s">
        <v>315</v>
      </c>
      <c r="F5801" s="1">
        <v>0</v>
      </c>
      <c r="G5801" s="1">
        <v>1401</v>
      </c>
      <c r="H5801" s="1">
        <v>9999</v>
      </c>
      <c r="I5801" s="1">
        <v>9999</v>
      </c>
      <c r="J5801" s="1" t="s">
        <v>491</v>
      </c>
      <c r="L5801" s="1" t="s">
        <v>495</v>
      </c>
      <c r="Q5801" s="2" t="s">
        <v>37</v>
      </c>
      <c r="R5801" s="1" t="s">
        <v>492</v>
      </c>
      <c r="S5801" s="1" t="str">
        <f t="shared" si="187"/>
        <v>HPC|CH|0|1401|9999|9999|DP||CHPV||</v>
      </c>
      <c r="T5801" s="2" t="str">
        <f t="shared" si="188"/>
        <v>OK</v>
      </c>
    </row>
    <row r="5802" spans="1:20" x14ac:dyDescent="0.25">
      <c r="A5802" s="1">
        <v>203079902</v>
      </c>
      <c r="B5802" s="1" t="str">
        <f>VLOOKUP(A5802,[1]Maestra!A$1:C$746,2,0)</f>
        <v>ACCHTM1A7</v>
      </c>
      <c r="C5802" s="1" t="str">
        <f>VLOOKUP(A5802,[1]Maestra!A$1:C$746,3,0)</f>
        <v>Credito Hipotecario Tasa Mixta 10 Años</v>
      </c>
      <c r="D5802" s="1" t="s">
        <v>26</v>
      </c>
      <c r="E5802" s="1" t="s">
        <v>315</v>
      </c>
      <c r="F5802" s="1">
        <v>0</v>
      </c>
      <c r="G5802" s="1">
        <v>1401</v>
      </c>
      <c r="H5802" s="1">
        <v>9999</v>
      </c>
      <c r="I5802" s="1">
        <v>9999</v>
      </c>
      <c r="J5802" s="1" t="s">
        <v>493</v>
      </c>
      <c r="L5802" s="1" t="s">
        <v>495</v>
      </c>
      <c r="Q5802" s="2" t="s">
        <v>37</v>
      </c>
      <c r="R5802" s="1" t="s">
        <v>492</v>
      </c>
      <c r="S5802" s="1" t="str">
        <f t="shared" si="187"/>
        <v>HPC|CH|0|1401|9999|9999|N||CHPV||</v>
      </c>
      <c r="T5802" s="2" t="str">
        <f t="shared" si="188"/>
        <v>OK</v>
      </c>
    </row>
    <row r="5803" spans="1:20" x14ac:dyDescent="0.25">
      <c r="A5803" s="1">
        <v>203079902</v>
      </c>
      <c r="B5803" s="1" t="str">
        <f>VLOOKUP(A5803,[1]Maestra!A$1:C$746,2,0)</f>
        <v>ACCHTM1A7</v>
      </c>
      <c r="C5803" s="1" t="str">
        <f>VLOOKUP(A5803,[1]Maestra!A$1:C$746,3,0)</f>
        <v>Credito Hipotecario Tasa Mixta 10 Años</v>
      </c>
      <c r="D5803" s="1" t="s">
        <v>26</v>
      </c>
      <c r="E5803" s="1" t="s">
        <v>315</v>
      </c>
      <c r="F5803" s="1">
        <v>0</v>
      </c>
      <c r="G5803" s="1">
        <v>1402</v>
      </c>
      <c r="H5803" s="1" t="s">
        <v>448</v>
      </c>
      <c r="I5803" s="1">
        <v>9999</v>
      </c>
      <c r="J5803" s="1" t="s">
        <v>491</v>
      </c>
      <c r="L5803" s="1" t="s">
        <v>495</v>
      </c>
      <c r="Q5803" s="2" t="s">
        <v>37</v>
      </c>
      <c r="R5803" s="1" t="s">
        <v>492</v>
      </c>
      <c r="S5803" s="1" t="str">
        <f t="shared" si="187"/>
        <v>HPC|CH|0|1402|V|9999|DP||CHPV||</v>
      </c>
      <c r="T5803" s="2" t="str">
        <f t="shared" si="188"/>
        <v>OK</v>
      </c>
    </row>
    <row r="5804" spans="1:20" x14ac:dyDescent="0.25">
      <c r="A5804" s="1">
        <v>203079902</v>
      </c>
      <c r="B5804" s="1" t="str">
        <f>VLOOKUP(A5804,[1]Maestra!A$1:C$746,2,0)</f>
        <v>ACCHTM1A7</v>
      </c>
      <c r="C5804" s="1" t="str">
        <f>VLOOKUP(A5804,[1]Maestra!A$1:C$746,3,0)</f>
        <v>Credito Hipotecario Tasa Mixta 10 Años</v>
      </c>
      <c r="D5804" s="1" t="s">
        <v>26</v>
      </c>
      <c r="E5804" s="1" t="s">
        <v>315</v>
      </c>
      <c r="F5804" s="1">
        <v>0</v>
      </c>
      <c r="G5804" s="1">
        <v>1402</v>
      </c>
      <c r="H5804" s="1" t="s">
        <v>448</v>
      </c>
      <c r="I5804" s="1">
        <v>9999</v>
      </c>
      <c r="J5804" s="1" t="s">
        <v>491</v>
      </c>
      <c r="K5804" s="1" t="s">
        <v>494</v>
      </c>
      <c r="L5804" s="1" t="s">
        <v>495</v>
      </c>
      <c r="Q5804" s="2" t="s">
        <v>37</v>
      </c>
      <c r="R5804" s="1" t="s">
        <v>492</v>
      </c>
      <c r="S5804" s="1" t="str">
        <f t="shared" si="187"/>
        <v>HPC|CH|0|1402|V|9999|DP|DFE|CHPV||</v>
      </c>
      <c r="T5804" s="2" t="str">
        <f t="shared" si="188"/>
        <v>OK</v>
      </c>
    </row>
    <row r="5805" spans="1:20" x14ac:dyDescent="0.25">
      <c r="A5805" s="1">
        <v>203079902</v>
      </c>
      <c r="B5805" s="1" t="str">
        <f>VLOOKUP(A5805,[1]Maestra!A$1:C$746,2,0)</f>
        <v>ACCHTM1A7</v>
      </c>
      <c r="C5805" s="1" t="str">
        <f>VLOOKUP(A5805,[1]Maestra!A$1:C$746,3,0)</f>
        <v>Credito Hipotecario Tasa Mixta 10 Años</v>
      </c>
      <c r="D5805" s="1" t="s">
        <v>26</v>
      </c>
      <c r="E5805" s="1" t="s">
        <v>315</v>
      </c>
      <c r="F5805" s="1">
        <v>0</v>
      </c>
      <c r="G5805" s="1">
        <v>1402</v>
      </c>
      <c r="H5805" s="1" t="s">
        <v>448</v>
      </c>
      <c r="I5805" s="1">
        <v>9999</v>
      </c>
      <c r="J5805" s="1" t="s">
        <v>493</v>
      </c>
      <c r="L5805" s="1" t="s">
        <v>495</v>
      </c>
      <c r="Q5805" s="2" t="s">
        <v>37</v>
      </c>
      <c r="R5805" s="1" t="s">
        <v>492</v>
      </c>
      <c r="S5805" s="1" t="str">
        <f t="shared" si="187"/>
        <v>HPC|CH|0|1402|V|9999|N||CHPV||</v>
      </c>
      <c r="T5805" s="2" t="str">
        <f t="shared" si="188"/>
        <v>OK</v>
      </c>
    </row>
    <row r="5806" spans="1:20" x14ac:dyDescent="0.25">
      <c r="A5806" s="1">
        <v>203079902</v>
      </c>
      <c r="B5806" s="1" t="str">
        <f>VLOOKUP(A5806,[1]Maestra!A$1:C$746,2,0)</f>
        <v>ACCHTM1A7</v>
      </c>
      <c r="C5806" s="1" t="str">
        <f>VLOOKUP(A5806,[1]Maestra!A$1:C$746,3,0)</f>
        <v>Credito Hipotecario Tasa Mixta 10 Años</v>
      </c>
      <c r="D5806" s="1" t="s">
        <v>26</v>
      </c>
      <c r="E5806" s="1" t="s">
        <v>315</v>
      </c>
      <c r="F5806" s="1">
        <v>0</v>
      </c>
      <c r="G5806" s="1">
        <v>1402</v>
      </c>
      <c r="H5806" s="1" t="s">
        <v>448</v>
      </c>
      <c r="I5806" s="1">
        <v>9999</v>
      </c>
      <c r="J5806" s="1" t="s">
        <v>493</v>
      </c>
      <c r="K5806" s="1" t="s">
        <v>494</v>
      </c>
      <c r="L5806" s="1" t="s">
        <v>495</v>
      </c>
      <c r="Q5806" s="2" t="s">
        <v>37</v>
      </c>
      <c r="R5806" s="1" t="s">
        <v>492</v>
      </c>
      <c r="S5806" s="1" t="str">
        <f t="shared" si="187"/>
        <v>HPC|CH|0|1402|V|9999|N|DFE|CHPV||</v>
      </c>
      <c r="T5806" s="2" t="str">
        <f t="shared" si="188"/>
        <v>OK</v>
      </c>
    </row>
    <row r="5807" spans="1:20" x14ac:dyDescent="0.25">
      <c r="A5807" s="1">
        <v>203079902</v>
      </c>
      <c r="B5807" s="1" t="str">
        <f>VLOOKUP(A5807,[1]Maestra!A$1:C$746,2,0)</f>
        <v>ACCHTM1A7</v>
      </c>
      <c r="C5807" s="1" t="str">
        <f>VLOOKUP(A5807,[1]Maestra!A$1:C$746,3,0)</f>
        <v>Credito Hipotecario Tasa Mixta 10 Años</v>
      </c>
      <c r="D5807" s="1" t="s">
        <v>26</v>
      </c>
      <c r="E5807" s="1" t="s">
        <v>315</v>
      </c>
      <c r="F5807" s="1">
        <v>0</v>
      </c>
      <c r="G5807" s="1">
        <v>1405</v>
      </c>
      <c r="H5807" s="1" t="s">
        <v>448</v>
      </c>
      <c r="I5807" s="1">
        <v>9999</v>
      </c>
      <c r="J5807" s="1" t="s">
        <v>491</v>
      </c>
      <c r="L5807" s="1" t="s">
        <v>495</v>
      </c>
      <c r="Q5807" s="2" t="s">
        <v>37</v>
      </c>
      <c r="R5807" s="1" t="s">
        <v>492</v>
      </c>
      <c r="S5807" s="1" t="str">
        <f t="shared" si="187"/>
        <v>HPC|CH|0|1405|V|9999|DP||CHPV||</v>
      </c>
      <c r="T5807" s="2" t="str">
        <f t="shared" si="188"/>
        <v>OK</v>
      </c>
    </row>
    <row r="5808" spans="1:20" x14ac:dyDescent="0.25">
      <c r="A5808" s="1">
        <v>203079902</v>
      </c>
      <c r="B5808" s="1" t="str">
        <f>VLOOKUP(A5808,[1]Maestra!A$1:C$746,2,0)</f>
        <v>ACCHTM1A7</v>
      </c>
      <c r="C5808" s="1" t="str">
        <f>VLOOKUP(A5808,[1]Maestra!A$1:C$746,3,0)</f>
        <v>Credito Hipotecario Tasa Mixta 10 Años</v>
      </c>
      <c r="D5808" s="1" t="s">
        <v>26</v>
      </c>
      <c r="E5808" s="1" t="s">
        <v>315</v>
      </c>
      <c r="F5808" s="1">
        <v>0</v>
      </c>
      <c r="G5808" s="1">
        <v>1405</v>
      </c>
      <c r="H5808" s="1" t="s">
        <v>448</v>
      </c>
      <c r="I5808" s="1">
        <v>9999</v>
      </c>
      <c r="J5808" s="1" t="s">
        <v>491</v>
      </c>
      <c r="K5808" s="1" t="s">
        <v>494</v>
      </c>
      <c r="L5808" s="1" t="s">
        <v>495</v>
      </c>
      <c r="Q5808" s="2" t="s">
        <v>37</v>
      </c>
      <c r="R5808" s="1" t="s">
        <v>492</v>
      </c>
      <c r="S5808" s="1" t="str">
        <f t="shared" si="187"/>
        <v>HPC|CH|0|1405|V|9999|DP|DFE|CHPV||</v>
      </c>
      <c r="T5808" s="2" t="str">
        <f t="shared" si="188"/>
        <v>OK</v>
      </c>
    </row>
    <row r="5809" spans="1:20" x14ac:dyDescent="0.25">
      <c r="A5809" s="1">
        <v>203079902</v>
      </c>
      <c r="B5809" s="1" t="str">
        <f>VLOOKUP(A5809,[1]Maestra!A$1:C$746,2,0)</f>
        <v>ACCHTM1A7</v>
      </c>
      <c r="C5809" s="1" t="str">
        <f>VLOOKUP(A5809,[1]Maestra!A$1:C$746,3,0)</f>
        <v>Credito Hipotecario Tasa Mixta 10 Años</v>
      </c>
      <c r="D5809" s="1" t="s">
        <v>26</v>
      </c>
      <c r="E5809" s="1" t="s">
        <v>315</v>
      </c>
      <c r="F5809" s="1">
        <v>0</v>
      </c>
      <c r="G5809" s="1">
        <v>1405</v>
      </c>
      <c r="H5809" s="1" t="s">
        <v>448</v>
      </c>
      <c r="I5809" s="1">
        <v>9999</v>
      </c>
      <c r="J5809" s="1" t="s">
        <v>493</v>
      </c>
      <c r="L5809" s="1" t="s">
        <v>495</v>
      </c>
      <c r="Q5809" s="2" t="s">
        <v>37</v>
      </c>
      <c r="R5809" s="1" t="s">
        <v>492</v>
      </c>
      <c r="S5809" s="1" t="str">
        <f t="shared" si="187"/>
        <v>HPC|CH|0|1405|V|9999|N||CHPV||</v>
      </c>
      <c r="T5809" s="2" t="str">
        <f t="shared" si="188"/>
        <v>OK</v>
      </c>
    </row>
    <row r="5810" spans="1:20" x14ac:dyDescent="0.25">
      <c r="A5810" s="1">
        <v>203079902</v>
      </c>
      <c r="B5810" s="1" t="str">
        <f>VLOOKUP(A5810,[1]Maestra!A$1:C$746,2,0)</f>
        <v>ACCHTM1A7</v>
      </c>
      <c r="C5810" s="1" t="str">
        <f>VLOOKUP(A5810,[1]Maestra!A$1:C$746,3,0)</f>
        <v>Credito Hipotecario Tasa Mixta 10 Años</v>
      </c>
      <c r="D5810" s="1" t="s">
        <v>26</v>
      </c>
      <c r="E5810" s="1" t="s">
        <v>315</v>
      </c>
      <c r="F5810" s="1">
        <v>0</v>
      </c>
      <c r="G5810" s="1">
        <v>1405</v>
      </c>
      <c r="H5810" s="1" t="s">
        <v>448</v>
      </c>
      <c r="I5810" s="1">
        <v>9999</v>
      </c>
      <c r="J5810" s="1" t="s">
        <v>493</v>
      </c>
      <c r="K5810" s="1" t="s">
        <v>494</v>
      </c>
      <c r="L5810" s="1" t="s">
        <v>495</v>
      </c>
      <c r="Q5810" s="2" t="s">
        <v>37</v>
      </c>
      <c r="R5810" s="1" t="s">
        <v>492</v>
      </c>
      <c r="S5810" s="1" t="str">
        <f t="shared" ref="S5810:S5873" si="189">_xlfn.CONCAT(D5810,"|",E5810,"|",F5810,"|",G5810,"|",H5810,"|",I5810,"|",J5810,"|",K5810,"|",L5810,"|",M5810,"|",N5810)</f>
        <v>HPC|CH|0|1405|V|9999|N|DFE|CHPV||</v>
      </c>
      <c r="T5810" s="2" t="str">
        <f t="shared" si="188"/>
        <v>OK</v>
      </c>
    </row>
    <row r="5811" spans="1:20" x14ac:dyDescent="0.25">
      <c r="A5811" s="1">
        <v>203089999</v>
      </c>
      <c r="B5811" s="1" t="str">
        <f>VLOOKUP(A5811,[1]Maestra!A$1:C$746,2,0)</f>
        <v>ACMBTRCO8</v>
      </c>
      <c r="C5811" s="1" t="str">
        <f>VLOOKUP(A5811,[1]Maestra!A$1:C$746,3,0)</f>
        <v>Mivivienda B. del Trabajo Cofide</v>
      </c>
      <c r="D5811" s="1" t="s">
        <v>26</v>
      </c>
      <c r="E5811" s="1" t="s">
        <v>315</v>
      </c>
      <c r="F5811" s="1">
        <v>0</v>
      </c>
      <c r="G5811" s="1">
        <v>1601</v>
      </c>
      <c r="H5811" s="1" t="s">
        <v>490</v>
      </c>
      <c r="I5811" s="1" t="s">
        <v>496</v>
      </c>
      <c r="J5811" s="1" t="s">
        <v>491</v>
      </c>
      <c r="L5811" s="1" t="s">
        <v>495</v>
      </c>
      <c r="Q5811" s="2" t="s">
        <v>37</v>
      </c>
      <c r="R5811" s="1" t="s">
        <v>492</v>
      </c>
      <c r="S5811" s="1" t="str">
        <f t="shared" si="189"/>
        <v>HPC|CH|0|1601|B|SOL|DP||CHPV||</v>
      </c>
      <c r="T5811" s="2" t="str">
        <f t="shared" si="188"/>
        <v>OK</v>
      </c>
    </row>
    <row r="5812" spans="1:20" x14ac:dyDescent="0.25">
      <c r="A5812" s="1">
        <v>203089999</v>
      </c>
      <c r="B5812" s="1" t="str">
        <f>VLOOKUP(A5812,[1]Maestra!A$1:C$746,2,0)</f>
        <v>ACMBTRCO8</v>
      </c>
      <c r="C5812" s="1" t="str">
        <f>VLOOKUP(A5812,[1]Maestra!A$1:C$746,3,0)</f>
        <v>Mivivienda B. del Trabajo Cofide</v>
      </c>
      <c r="D5812" s="1" t="s">
        <v>26</v>
      </c>
      <c r="E5812" s="1" t="s">
        <v>315</v>
      </c>
      <c r="F5812" s="1">
        <v>0</v>
      </c>
      <c r="G5812" s="1">
        <v>1601</v>
      </c>
      <c r="H5812" s="1" t="s">
        <v>490</v>
      </c>
      <c r="I5812" s="1" t="s">
        <v>496</v>
      </c>
      <c r="J5812" s="1" t="s">
        <v>493</v>
      </c>
      <c r="L5812" s="1" t="s">
        <v>495</v>
      </c>
      <c r="Q5812" s="2" t="s">
        <v>37</v>
      </c>
      <c r="R5812" s="1" t="s">
        <v>492</v>
      </c>
      <c r="S5812" s="1" t="str">
        <f t="shared" si="189"/>
        <v>HPC|CH|0|1601|B|SOL|N||CHPV||</v>
      </c>
      <c r="T5812" s="2" t="str">
        <f t="shared" si="188"/>
        <v>OK</v>
      </c>
    </row>
    <row r="5813" spans="1:20" x14ac:dyDescent="0.25">
      <c r="A5813" s="1">
        <v>203089999</v>
      </c>
      <c r="B5813" s="1" t="str">
        <f>VLOOKUP(A5813,[1]Maestra!A$1:C$746,2,0)</f>
        <v>ACMBTRCO8</v>
      </c>
      <c r="C5813" s="1" t="str">
        <f>VLOOKUP(A5813,[1]Maestra!A$1:C$746,3,0)</f>
        <v>Mivivienda B. del Trabajo Cofide</v>
      </c>
      <c r="D5813" s="1" t="s">
        <v>26</v>
      </c>
      <c r="E5813" s="1" t="s">
        <v>315</v>
      </c>
      <c r="F5813" s="1">
        <v>0</v>
      </c>
      <c r="G5813" s="1">
        <v>1601</v>
      </c>
      <c r="H5813" s="1" t="s">
        <v>415</v>
      </c>
      <c r="I5813" s="1" t="s">
        <v>496</v>
      </c>
      <c r="J5813" s="1" t="s">
        <v>491</v>
      </c>
      <c r="L5813" s="1" t="s">
        <v>495</v>
      </c>
      <c r="Q5813" s="2" t="s">
        <v>37</v>
      </c>
      <c r="R5813" s="1" t="s">
        <v>492</v>
      </c>
      <c r="S5813" s="1" t="str">
        <f t="shared" si="189"/>
        <v>HPC|CH|0|1601|S|SOL|DP||CHPV||</v>
      </c>
      <c r="T5813" s="2" t="str">
        <f t="shared" si="188"/>
        <v>OK</v>
      </c>
    </row>
    <row r="5814" spans="1:20" x14ac:dyDescent="0.25">
      <c r="A5814" s="1">
        <v>203089999</v>
      </c>
      <c r="B5814" s="1" t="str">
        <f>VLOOKUP(A5814,[1]Maestra!A$1:C$746,2,0)</f>
        <v>ACMBTRCO8</v>
      </c>
      <c r="C5814" s="1" t="str">
        <f>VLOOKUP(A5814,[1]Maestra!A$1:C$746,3,0)</f>
        <v>Mivivienda B. del Trabajo Cofide</v>
      </c>
      <c r="D5814" s="1" t="s">
        <v>26</v>
      </c>
      <c r="E5814" s="1" t="s">
        <v>315</v>
      </c>
      <c r="F5814" s="1">
        <v>0</v>
      </c>
      <c r="G5814" s="1">
        <v>1601</v>
      </c>
      <c r="H5814" s="1" t="s">
        <v>415</v>
      </c>
      <c r="I5814" s="1" t="s">
        <v>496</v>
      </c>
      <c r="J5814" s="1" t="s">
        <v>493</v>
      </c>
      <c r="L5814" s="1" t="s">
        <v>495</v>
      </c>
      <c r="Q5814" s="2" t="s">
        <v>37</v>
      </c>
      <c r="R5814" s="1" t="s">
        <v>492</v>
      </c>
      <c r="S5814" s="1" t="str">
        <f t="shared" si="189"/>
        <v>HPC|CH|0|1601|S|SOL|N||CHPV||</v>
      </c>
      <c r="T5814" s="2" t="str">
        <f t="shared" si="188"/>
        <v>OK</v>
      </c>
    </row>
    <row r="5815" spans="1:20" x14ac:dyDescent="0.25">
      <c r="A5815" s="1">
        <v>203089999</v>
      </c>
      <c r="B5815" s="1" t="str">
        <f>VLOOKUP(A5815,[1]Maestra!A$1:C$746,2,0)</f>
        <v>ACMBTRCO8</v>
      </c>
      <c r="C5815" s="1" t="str">
        <f>VLOOKUP(A5815,[1]Maestra!A$1:C$746,3,0)</f>
        <v>Mivivienda B. del Trabajo Cofide</v>
      </c>
      <c r="D5815" s="1" t="s">
        <v>26</v>
      </c>
      <c r="E5815" s="1" t="s">
        <v>315</v>
      </c>
      <c r="F5815" s="1">
        <v>0</v>
      </c>
      <c r="G5815" s="1">
        <v>1601</v>
      </c>
      <c r="H5815" s="1" t="s">
        <v>448</v>
      </c>
      <c r="I5815" s="1" t="s">
        <v>496</v>
      </c>
      <c r="J5815" s="1" t="s">
        <v>491</v>
      </c>
      <c r="L5815" s="1" t="s">
        <v>495</v>
      </c>
      <c r="Q5815" s="2" t="s">
        <v>37</v>
      </c>
      <c r="R5815" s="1" t="s">
        <v>492</v>
      </c>
      <c r="S5815" s="1" t="str">
        <f t="shared" si="189"/>
        <v>HPC|CH|0|1601|V|SOL|DP||CHPV||</v>
      </c>
      <c r="T5815" s="2" t="str">
        <f t="shared" si="188"/>
        <v>OK</v>
      </c>
    </row>
    <row r="5816" spans="1:20" x14ac:dyDescent="0.25">
      <c r="A5816" s="1">
        <v>203089999</v>
      </c>
      <c r="B5816" s="1" t="str">
        <f>VLOOKUP(A5816,[1]Maestra!A$1:C$746,2,0)</f>
        <v>ACMBTRCO8</v>
      </c>
      <c r="C5816" s="1" t="str">
        <f>VLOOKUP(A5816,[1]Maestra!A$1:C$746,3,0)</f>
        <v>Mivivienda B. del Trabajo Cofide</v>
      </c>
      <c r="D5816" s="1" t="s">
        <v>26</v>
      </c>
      <c r="E5816" s="1" t="s">
        <v>315</v>
      </c>
      <c r="F5816" s="1">
        <v>0</v>
      </c>
      <c r="G5816" s="1">
        <v>1601</v>
      </c>
      <c r="H5816" s="1" t="s">
        <v>448</v>
      </c>
      <c r="I5816" s="1" t="s">
        <v>496</v>
      </c>
      <c r="J5816" s="1" t="s">
        <v>491</v>
      </c>
      <c r="K5816" s="1" t="s">
        <v>494</v>
      </c>
      <c r="L5816" s="1" t="s">
        <v>495</v>
      </c>
      <c r="Q5816" s="2" t="s">
        <v>37</v>
      </c>
      <c r="R5816" s="1" t="s">
        <v>492</v>
      </c>
      <c r="S5816" s="1" t="str">
        <f t="shared" si="189"/>
        <v>HPC|CH|0|1601|V|SOL|DP|DFE|CHPV||</v>
      </c>
      <c r="T5816" s="2" t="str">
        <f t="shared" si="188"/>
        <v>OK</v>
      </c>
    </row>
    <row r="5817" spans="1:20" x14ac:dyDescent="0.25">
      <c r="A5817" s="1">
        <v>203089999</v>
      </c>
      <c r="B5817" s="1" t="str">
        <f>VLOOKUP(A5817,[1]Maestra!A$1:C$746,2,0)</f>
        <v>ACMBTRCO8</v>
      </c>
      <c r="C5817" s="1" t="str">
        <f>VLOOKUP(A5817,[1]Maestra!A$1:C$746,3,0)</f>
        <v>Mivivienda B. del Trabajo Cofide</v>
      </c>
      <c r="D5817" s="1" t="s">
        <v>26</v>
      </c>
      <c r="E5817" s="1" t="s">
        <v>315</v>
      </c>
      <c r="F5817" s="1">
        <v>0</v>
      </c>
      <c r="G5817" s="1">
        <v>1601</v>
      </c>
      <c r="H5817" s="1" t="s">
        <v>448</v>
      </c>
      <c r="I5817" s="1" t="s">
        <v>496</v>
      </c>
      <c r="J5817" s="1" t="s">
        <v>493</v>
      </c>
      <c r="L5817" s="1" t="s">
        <v>495</v>
      </c>
      <c r="Q5817" s="2" t="s">
        <v>37</v>
      </c>
      <c r="R5817" s="1" t="s">
        <v>492</v>
      </c>
      <c r="S5817" s="1" t="str">
        <f t="shared" si="189"/>
        <v>HPC|CH|0|1601|V|SOL|N||CHPV||</v>
      </c>
      <c r="T5817" s="2" t="str">
        <f t="shared" si="188"/>
        <v>OK</v>
      </c>
    </row>
    <row r="5818" spans="1:20" x14ac:dyDescent="0.25">
      <c r="A5818" s="1">
        <v>203089999</v>
      </c>
      <c r="B5818" s="1" t="str">
        <f>VLOOKUP(A5818,[1]Maestra!A$1:C$746,2,0)</f>
        <v>ACMBTRCO8</v>
      </c>
      <c r="C5818" s="1" t="str">
        <f>VLOOKUP(A5818,[1]Maestra!A$1:C$746,3,0)</f>
        <v>Mivivienda B. del Trabajo Cofide</v>
      </c>
      <c r="D5818" s="1" t="s">
        <v>26</v>
      </c>
      <c r="E5818" s="1" t="s">
        <v>315</v>
      </c>
      <c r="F5818" s="1">
        <v>0</v>
      </c>
      <c r="G5818" s="1">
        <v>1601</v>
      </c>
      <c r="H5818" s="1" t="s">
        <v>448</v>
      </c>
      <c r="I5818" s="1" t="s">
        <v>496</v>
      </c>
      <c r="J5818" s="1" t="s">
        <v>493</v>
      </c>
      <c r="K5818" s="1" t="s">
        <v>494</v>
      </c>
      <c r="L5818" s="1" t="s">
        <v>495</v>
      </c>
      <c r="Q5818" s="2" t="s">
        <v>37</v>
      </c>
      <c r="R5818" s="1" t="s">
        <v>492</v>
      </c>
      <c r="S5818" s="1" t="str">
        <f t="shared" si="189"/>
        <v>HPC|CH|0|1601|V|SOL|N|DFE|CHPV||</v>
      </c>
      <c r="T5818" s="2" t="str">
        <f t="shared" si="188"/>
        <v>OK</v>
      </c>
    </row>
    <row r="5819" spans="1:20" x14ac:dyDescent="0.25">
      <c r="A5819" s="1">
        <v>203089999</v>
      </c>
      <c r="B5819" s="1" t="str">
        <f>VLOOKUP(A5819,[1]Maestra!A$1:C$746,2,0)</f>
        <v>ACMBTRCO8</v>
      </c>
      <c r="C5819" s="1" t="str">
        <f>VLOOKUP(A5819,[1]Maestra!A$1:C$746,3,0)</f>
        <v>Mivivienda B. del Trabajo Cofide</v>
      </c>
      <c r="D5819" s="1" t="s">
        <v>26</v>
      </c>
      <c r="E5819" s="1" t="s">
        <v>315</v>
      </c>
      <c r="F5819" s="1">
        <v>0</v>
      </c>
      <c r="G5819" s="1">
        <v>1602</v>
      </c>
      <c r="H5819" s="1" t="s">
        <v>448</v>
      </c>
      <c r="I5819" s="1" t="s">
        <v>496</v>
      </c>
      <c r="J5819" s="1" t="s">
        <v>491</v>
      </c>
      <c r="L5819" s="1" t="s">
        <v>495</v>
      </c>
      <c r="Q5819" s="2" t="s">
        <v>37</v>
      </c>
      <c r="R5819" s="1" t="s">
        <v>492</v>
      </c>
      <c r="S5819" s="1" t="str">
        <f t="shared" si="189"/>
        <v>HPC|CH|0|1602|V|SOL|DP||CHPV||</v>
      </c>
      <c r="T5819" s="2" t="str">
        <f t="shared" si="188"/>
        <v>OK</v>
      </c>
    </row>
    <row r="5820" spans="1:20" x14ac:dyDescent="0.25">
      <c r="A5820" s="1">
        <v>203089999</v>
      </c>
      <c r="B5820" s="1" t="str">
        <f>VLOOKUP(A5820,[1]Maestra!A$1:C$746,2,0)</f>
        <v>ACMBTRCO8</v>
      </c>
      <c r="C5820" s="1" t="str">
        <f>VLOOKUP(A5820,[1]Maestra!A$1:C$746,3,0)</f>
        <v>Mivivienda B. del Trabajo Cofide</v>
      </c>
      <c r="D5820" s="1" t="s">
        <v>26</v>
      </c>
      <c r="E5820" s="1" t="s">
        <v>315</v>
      </c>
      <c r="F5820" s="1">
        <v>0</v>
      </c>
      <c r="G5820" s="1">
        <v>1602</v>
      </c>
      <c r="H5820" s="1" t="s">
        <v>448</v>
      </c>
      <c r="I5820" s="1" t="s">
        <v>496</v>
      </c>
      <c r="J5820" s="1" t="s">
        <v>491</v>
      </c>
      <c r="K5820" s="1" t="s">
        <v>494</v>
      </c>
      <c r="L5820" s="1" t="s">
        <v>495</v>
      </c>
      <c r="Q5820" s="2" t="s">
        <v>37</v>
      </c>
      <c r="R5820" s="1" t="s">
        <v>492</v>
      </c>
      <c r="S5820" s="1" t="str">
        <f t="shared" si="189"/>
        <v>HPC|CH|0|1602|V|SOL|DP|DFE|CHPV||</v>
      </c>
      <c r="T5820" s="2" t="str">
        <f t="shared" si="188"/>
        <v>OK</v>
      </c>
    </row>
    <row r="5821" spans="1:20" x14ac:dyDescent="0.25">
      <c r="A5821" s="1">
        <v>203089999</v>
      </c>
      <c r="B5821" s="1" t="str">
        <f>VLOOKUP(A5821,[1]Maestra!A$1:C$746,2,0)</f>
        <v>ACMBTRCO8</v>
      </c>
      <c r="C5821" s="1" t="str">
        <f>VLOOKUP(A5821,[1]Maestra!A$1:C$746,3,0)</f>
        <v>Mivivienda B. del Trabajo Cofide</v>
      </c>
      <c r="D5821" s="1" t="s">
        <v>26</v>
      </c>
      <c r="E5821" s="1" t="s">
        <v>315</v>
      </c>
      <c r="F5821" s="1">
        <v>0</v>
      </c>
      <c r="G5821" s="1">
        <v>1602</v>
      </c>
      <c r="H5821" s="1" t="s">
        <v>448</v>
      </c>
      <c r="I5821" s="1" t="s">
        <v>496</v>
      </c>
      <c r="J5821" s="1" t="s">
        <v>493</v>
      </c>
      <c r="L5821" s="1" t="s">
        <v>495</v>
      </c>
      <c r="Q5821" s="2" t="s">
        <v>37</v>
      </c>
      <c r="R5821" s="1" t="s">
        <v>492</v>
      </c>
      <c r="S5821" s="1" t="str">
        <f t="shared" si="189"/>
        <v>HPC|CH|0|1602|V|SOL|N||CHPV||</v>
      </c>
      <c r="T5821" s="2" t="str">
        <f t="shared" si="188"/>
        <v>OK</v>
      </c>
    </row>
    <row r="5822" spans="1:20" x14ac:dyDescent="0.25">
      <c r="A5822" s="1">
        <v>203089999</v>
      </c>
      <c r="B5822" s="1" t="str">
        <f>VLOOKUP(A5822,[1]Maestra!A$1:C$746,2,0)</f>
        <v>ACMBTRCO8</v>
      </c>
      <c r="C5822" s="1" t="str">
        <f>VLOOKUP(A5822,[1]Maestra!A$1:C$746,3,0)</f>
        <v>Mivivienda B. del Trabajo Cofide</v>
      </c>
      <c r="D5822" s="1" t="s">
        <v>26</v>
      </c>
      <c r="E5822" s="1" t="s">
        <v>315</v>
      </c>
      <c r="F5822" s="1">
        <v>0</v>
      </c>
      <c r="G5822" s="1">
        <v>1602</v>
      </c>
      <c r="H5822" s="1" t="s">
        <v>448</v>
      </c>
      <c r="I5822" s="1" t="s">
        <v>496</v>
      </c>
      <c r="J5822" s="1" t="s">
        <v>493</v>
      </c>
      <c r="K5822" s="1" t="s">
        <v>494</v>
      </c>
      <c r="L5822" s="1" t="s">
        <v>495</v>
      </c>
      <c r="Q5822" s="2" t="s">
        <v>37</v>
      </c>
      <c r="R5822" s="1" t="s">
        <v>492</v>
      </c>
      <c r="S5822" s="1" t="str">
        <f t="shared" si="189"/>
        <v>HPC|CH|0|1602|V|SOL|N|DFE|CHPV||</v>
      </c>
      <c r="T5822" s="2" t="str">
        <f t="shared" si="188"/>
        <v>OK</v>
      </c>
    </row>
    <row r="5823" spans="1:20" x14ac:dyDescent="0.25">
      <c r="A5823" s="1">
        <v>203089999</v>
      </c>
      <c r="B5823" s="1" t="str">
        <f>VLOOKUP(A5823,[1]Maestra!A$1:C$746,2,0)</f>
        <v>ACMBTRCO8</v>
      </c>
      <c r="C5823" s="1" t="str">
        <f>VLOOKUP(A5823,[1]Maestra!A$1:C$746,3,0)</f>
        <v>Mivivienda B. del Trabajo Cofide</v>
      </c>
      <c r="D5823" s="1" t="s">
        <v>26</v>
      </c>
      <c r="E5823" s="1" t="s">
        <v>315</v>
      </c>
      <c r="F5823" s="1">
        <v>0</v>
      </c>
      <c r="G5823" s="1">
        <v>1605</v>
      </c>
      <c r="H5823" s="1" t="s">
        <v>448</v>
      </c>
      <c r="I5823" s="1" t="s">
        <v>496</v>
      </c>
      <c r="J5823" s="1" t="s">
        <v>491</v>
      </c>
      <c r="L5823" s="1" t="s">
        <v>495</v>
      </c>
      <c r="Q5823" s="2" t="s">
        <v>37</v>
      </c>
      <c r="R5823" s="1" t="s">
        <v>492</v>
      </c>
      <c r="S5823" s="1" t="str">
        <f t="shared" si="189"/>
        <v>HPC|CH|0|1605|V|SOL|DP||CHPV||</v>
      </c>
      <c r="T5823" s="2" t="str">
        <f t="shared" si="188"/>
        <v>OK</v>
      </c>
    </row>
    <row r="5824" spans="1:20" x14ac:dyDescent="0.25">
      <c r="A5824" s="1">
        <v>203089999</v>
      </c>
      <c r="B5824" s="1" t="str">
        <f>VLOOKUP(A5824,[1]Maestra!A$1:C$746,2,0)</f>
        <v>ACMBTRCO8</v>
      </c>
      <c r="C5824" s="1" t="str">
        <f>VLOOKUP(A5824,[1]Maestra!A$1:C$746,3,0)</f>
        <v>Mivivienda B. del Trabajo Cofide</v>
      </c>
      <c r="D5824" s="1" t="s">
        <v>26</v>
      </c>
      <c r="E5824" s="1" t="s">
        <v>315</v>
      </c>
      <c r="F5824" s="1">
        <v>0</v>
      </c>
      <c r="G5824" s="1">
        <v>1605</v>
      </c>
      <c r="H5824" s="1" t="s">
        <v>448</v>
      </c>
      <c r="I5824" s="1" t="s">
        <v>496</v>
      </c>
      <c r="J5824" s="1" t="s">
        <v>491</v>
      </c>
      <c r="K5824" s="1" t="s">
        <v>494</v>
      </c>
      <c r="L5824" s="1" t="s">
        <v>495</v>
      </c>
      <c r="Q5824" s="2" t="s">
        <v>37</v>
      </c>
      <c r="R5824" s="1" t="s">
        <v>492</v>
      </c>
      <c r="S5824" s="1" t="str">
        <f t="shared" si="189"/>
        <v>HPC|CH|0|1605|V|SOL|DP|DFE|CHPV||</v>
      </c>
      <c r="T5824" s="2" t="str">
        <f t="shared" si="188"/>
        <v>OK</v>
      </c>
    </row>
    <row r="5825" spans="1:20" x14ac:dyDescent="0.25">
      <c r="A5825" s="1">
        <v>203089999</v>
      </c>
      <c r="B5825" s="1" t="str">
        <f>VLOOKUP(A5825,[1]Maestra!A$1:C$746,2,0)</f>
        <v>ACMBTRCO8</v>
      </c>
      <c r="C5825" s="1" t="str">
        <f>VLOOKUP(A5825,[1]Maestra!A$1:C$746,3,0)</f>
        <v>Mivivienda B. del Trabajo Cofide</v>
      </c>
      <c r="D5825" s="1" t="s">
        <v>26</v>
      </c>
      <c r="E5825" s="1" t="s">
        <v>315</v>
      </c>
      <c r="F5825" s="1">
        <v>0</v>
      </c>
      <c r="G5825" s="1">
        <v>1605</v>
      </c>
      <c r="H5825" s="1" t="s">
        <v>448</v>
      </c>
      <c r="I5825" s="1" t="s">
        <v>496</v>
      </c>
      <c r="J5825" s="1" t="s">
        <v>493</v>
      </c>
      <c r="L5825" s="1" t="s">
        <v>495</v>
      </c>
      <c r="Q5825" s="2" t="s">
        <v>37</v>
      </c>
      <c r="R5825" s="1" t="s">
        <v>492</v>
      </c>
      <c r="S5825" s="1" t="str">
        <f t="shared" si="189"/>
        <v>HPC|CH|0|1605|V|SOL|N||CHPV||</v>
      </c>
      <c r="T5825" s="2" t="str">
        <f t="shared" si="188"/>
        <v>OK</v>
      </c>
    </row>
    <row r="5826" spans="1:20" x14ac:dyDescent="0.25">
      <c r="A5826" s="1">
        <v>203089999</v>
      </c>
      <c r="B5826" s="1" t="str">
        <f>VLOOKUP(A5826,[1]Maestra!A$1:C$746,2,0)</f>
        <v>ACMBTRCO8</v>
      </c>
      <c r="C5826" s="1" t="str">
        <f>VLOOKUP(A5826,[1]Maestra!A$1:C$746,3,0)</f>
        <v>Mivivienda B. del Trabajo Cofide</v>
      </c>
      <c r="D5826" s="1" t="s">
        <v>26</v>
      </c>
      <c r="E5826" s="1" t="s">
        <v>315</v>
      </c>
      <c r="F5826" s="1">
        <v>0</v>
      </c>
      <c r="G5826" s="1">
        <v>1605</v>
      </c>
      <c r="H5826" s="1" t="s">
        <v>448</v>
      </c>
      <c r="I5826" s="1" t="s">
        <v>496</v>
      </c>
      <c r="J5826" s="1" t="s">
        <v>493</v>
      </c>
      <c r="K5826" s="1" t="s">
        <v>494</v>
      </c>
      <c r="L5826" s="1" t="s">
        <v>495</v>
      </c>
      <c r="Q5826" s="2" t="s">
        <v>37</v>
      </c>
      <c r="R5826" s="1" t="s">
        <v>492</v>
      </c>
      <c r="S5826" s="1" t="str">
        <f t="shared" si="189"/>
        <v>HPC|CH|0|1605|V|SOL|N|DFE|CHPV||</v>
      </c>
      <c r="T5826" s="2" t="str">
        <f t="shared" si="188"/>
        <v>OK</v>
      </c>
    </row>
    <row r="5827" spans="1:20" x14ac:dyDescent="0.25">
      <c r="A5827" s="1">
        <v>203039999</v>
      </c>
      <c r="B5827" s="1" t="str">
        <f>VLOOKUP(A5827,[1]Maestra!A$1:C$746,2,0)</f>
        <v>ACCRTEPR7</v>
      </c>
      <c r="C5827" s="1" t="str">
        <f>VLOOKUP(A5827,[1]Maestra!A$1:C$746,3,0)</f>
        <v>Crédito Techo Propio</v>
      </c>
      <c r="D5827" s="1" t="s">
        <v>26</v>
      </c>
      <c r="E5827" s="1" t="s">
        <v>315</v>
      </c>
      <c r="F5827" s="1">
        <v>0</v>
      </c>
      <c r="G5827" s="1">
        <v>1901</v>
      </c>
      <c r="H5827" s="1" t="s">
        <v>490</v>
      </c>
      <c r="I5827" s="1">
        <v>9999</v>
      </c>
      <c r="J5827" s="1" t="s">
        <v>491</v>
      </c>
      <c r="L5827" s="1" t="s">
        <v>495</v>
      </c>
      <c r="Q5827" s="2" t="s">
        <v>37</v>
      </c>
      <c r="R5827" s="1" t="s">
        <v>492</v>
      </c>
      <c r="S5827" s="1" t="str">
        <f t="shared" si="189"/>
        <v>HPC|CH|0|1901|B|9999|DP||CHPV||</v>
      </c>
      <c r="T5827" s="2" t="str">
        <f t="shared" ref="T5827:T5890" si="190">IF(COUNTIFS($D$2:$D$20413,D5827,$S$2:$S$20413,S5827,$A$2:$A$20413,"&lt;&gt;"&amp;A5827)&gt;0,"Conflicto","OK")</f>
        <v>OK</v>
      </c>
    </row>
    <row r="5828" spans="1:20" x14ac:dyDescent="0.25">
      <c r="A5828" s="1">
        <v>203039999</v>
      </c>
      <c r="B5828" s="1" t="str">
        <f>VLOOKUP(A5828,[1]Maestra!A$1:C$746,2,0)</f>
        <v>ACCRTEPR7</v>
      </c>
      <c r="C5828" s="1" t="str">
        <f>VLOOKUP(A5828,[1]Maestra!A$1:C$746,3,0)</f>
        <v>Crédito Techo Propio</v>
      </c>
      <c r="D5828" s="1" t="s">
        <v>26</v>
      </c>
      <c r="E5828" s="1" t="s">
        <v>315</v>
      </c>
      <c r="F5828" s="1">
        <v>0</v>
      </c>
      <c r="G5828" s="1">
        <v>1901</v>
      </c>
      <c r="H5828" s="1" t="s">
        <v>490</v>
      </c>
      <c r="I5828" s="1">
        <v>9999</v>
      </c>
      <c r="J5828" s="1" t="s">
        <v>493</v>
      </c>
      <c r="L5828" s="1" t="s">
        <v>495</v>
      </c>
      <c r="Q5828" s="2" t="s">
        <v>37</v>
      </c>
      <c r="R5828" s="1" t="s">
        <v>492</v>
      </c>
      <c r="S5828" s="1" t="str">
        <f t="shared" si="189"/>
        <v>HPC|CH|0|1901|B|9999|N||CHPV||</v>
      </c>
      <c r="T5828" s="2" t="str">
        <f t="shared" si="190"/>
        <v>OK</v>
      </c>
    </row>
    <row r="5829" spans="1:20" x14ac:dyDescent="0.25">
      <c r="A5829" s="1">
        <v>203039999</v>
      </c>
      <c r="B5829" s="1" t="str">
        <f>VLOOKUP(A5829,[1]Maestra!A$1:C$746,2,0)</f>
        <v>ACCRTEPR7</v>
      </c>
      <c r="C5829" s="1" t="str">
        <f>VLOOKUP(A5829,[1]Maestra!A$1:C$746,3,0)</f>
        <v>Crédito Techo Propio</v>
      </c>
      <c r="D5829" s="1" t="s">
        <v>26</v>
      </c>
      <c r="E5829" s="1" t="s">
        <v>315</v>
      </c>
      <c r="F5829" s="1">
        <v>0</v>
      </c>
      <c r="G5829" s="1">
        <v>1901</v>
      </c>
      <c r="H5829" s="1" t="s">
        <v>415</v>
      </c>
      <c r="I5829" s="1">
        <v>9999</v>
      </c>
      <c r="J5829" s="1" t="s">
        <v>491</v>
      </c>
      <c r="L5829" s="1" t="s">
        <v>495</v>
      </c>
      <c r="Q5829" s="2" t="s">
        <v>37</v>
      </c>
      <c r="R5829" s="1" t="s">
        <v>492</v>
      </c>
      <c r="S5829" s="1" t="str">
        <f t="shared" si="189"/>
        <v>HPC|CH|0|1901|S|9999|DP||CHPV||</v>
      </c>
      <c r="T5829" s="2" t="str">
        <f t="shared" si="190"/>
        <v>OK</v>
      </c>
    </row>
    <row r="5830" spans="1:20" x14ac:dyDescent="0.25">
      <c r="A5830" s="1">
        <v>203039999</v>
      </c>
      <c r="B5830" s="1" t="str">
        <f>VLOOKUP(A5830,[1]Maestra!A$1:C$746,2,0)</f>
        <v>ACCRTEPR7</v>
      </c>
      <c r="C5830" s="1" t="str">
        <f>VLOOKUP(A5830,[1]Maestra!A$1:C$746,3,0)</f>
        <v>Crédito Techo Propio</v>
      </c>
      <c r="D5830" s="1" t="s">
        <v>26</v>
      </c>
      <c r="E5830" s="1" t="s">
        <v>315</v>
      </c>
      <c r="F5830" s="1">
        <v>0</v>
      </c>
      <c r="G5830" s="1">
        <v>1901</v>
      </c>
      <c r="H5830" s="1" t="s">
        <v>415</v>
      </c>
      <c r="I5830" s="1">
        <v>9999</v>
      </c>
      <c r="J5830" s="1" t="s">
        <v>493</v>
      </c>
      <c r="L5830" s="1" t="s">
        <v>495</v>
      </c>
      <c r="Q5830" s="2" t="s">
        <v>37</v>
      </c>
      <c r="R5830" s="1" t="s">
        <v>492</v>
      </c>
      <c r="S5830" s="1" t="str">
        <f t="shared" si="189"/>
        <v>HPC|CH|0|1901|S|9999|N||CHPV||</v>
      </c>
      <c r="T5830" s="2" t="str">
        <f t="shared" si="190"/>
        <v>OK</v>
      </c>
    </row>
    <row r="5831" spans="1:20" x14ac:dyDescent="0.25">
      <c r="A5831" s="1">
        <v>203039999</v>
      </c>
      <c r="B5831" s="1" t="str">
        <f>VLOOKUP(A5831,[1]Maestra!A$1:C$746,2,0)</f>
        <v>ACCRTEPR7</v>
      </c>
      <c r="C5831" s="1" t="str">
        <f>VLOOKUP(A5831,[1]Maestra!A$1:C$746,3,0)</f>
        <v>Crédito Techo Propio</v>
      </c>
      <c r="D5831" s="1" t="s">
        <v>26</v>
      </c>
      <c r="E5831" s="1" t="s">
        <v>315</v>
      </c>
      <c r="F5831" s="1">
        <v>0</v>
      </c>
      <c r="G5831" s="1">
        <v>1901</v>
      </c>
      <c r="H5831" s="1" t="s">
        <v>448</v>
      </c>
      <c r="I5831" s="1">
        <v>9999</v>
      </c>
      <c r="J5831" s="1" t="s">
        <v>491</v>
      </c>
      <c r="L5831" s="1" t="s">
        <v>495</v>
      </c>
      <c r="Q5831" s="2" t="s">
        <v>37</v>
      </c>
      <c r="R5831" s="1" t="s">
        <v>492</v>
      </c>
      <c r="S5831" s="1" t="str">
        <f t="shared" si="189"/>
        <v>HPC|CH|0|1901|V|9999|DP||CHPV||</v>
      </c>
      <c r="T5831" s="2" t="str">
        <f t="shared" si="190"/>
        <v>OK</v>
      </c>
    </row>
    <row r="5832" spans="1:20" x14ac:dyDescent="0.25">
      <c r="A5832" s="1">
        <v>203039999</v>
      </c>
      <c r="B5832" s="1" t="str">
        <f>VLOOKUP(A5832,[1]Maestra!A$1:C$746,2,0)</f>
        <v>ACCRTEPR7</v>
      </c>
      <c r="C5832" s="1" t="str">
        <f>VLOOKUP(A5832,[1]Maestra!A$1:C$746,3,0)</f>
        <v>Crédito Techo Propio</v>
      </c>
      <c r="D5832" s="1" t="s">
        <v>26</v>
      </c>
      <c r="E5832" s="1" t="s">
        <v>315</v>
      </c>
      <c r="F5832" s="1">
        <v>0</v>
      </c>
      <c r="G5832" s="1">
        <v>1901</v>
      </c>
      <c r="H5832" s="1" t="s">
        <v>448</v>
      </c>
      <c r="I5832" s="1">
        <v>9999</v>
      </c>
      <c r="J5832" s="1" t="s">
        <v>491</v>
      </c>
      <c r="K5832" s="1" t="s">
        <v>494</v>
      </c>
      <c r="L5832" s="1" t="s">
        <v>495</v>
      </c>
      <c r="Q5832" s="2" t="s">
        <v>37</v>
      </c>
      <c r="R5832" s="1" t="s">
        <v>492</v>
      </c>
      <c r="S5832" s="1" t="str">
        <f t="shared" si="189"/>
        <v>HPC|CH|0|1901|V|9999|DP|DFE|CHPV||</v>
      </c>
      <c r="T5832" s="2" t="str">
        <f t="shared" si="190"/>
        <v>OK</v>
      </c>
    </row>
    <row r="5833" spans="1:20" x14ac:dyDescent="0.25">
      <c r="A5833" s="1">
        <v>203039999</v>
      </c>
      <c r="B5833" s="1" t="str">
        <f>VLOOKUP(A5833,[1]Maestra!A$1:C$746,2,0)</f>
        <v>ACCRTEPR7</v>
      </c>
      <c r="C5833" s="1" t="str">
        <f>VLOOKUP(A5833,[1]Maestra!A$1:C$746,3,0)</f>
        <v>Crédito Techo Propio</v>
      </c>
      <c r="D5833" s="1" t="s">
        <v>26</v>
      </c>
      <c r="E5833" s="1" t="s">
        <v>315</v>
      </c>
      <c r="F5833" s="1">
        <v>0</v>
      </c>
      <c r="G5833" s="1">
        <v>1901</v>
      </c>
      <c r="H5833" s="1" t="s">
        <v>448</v>
      </c>
      <c r="I5833" s="1">
        <v>9999</v>
      </c>
      <c r="J5833" s="1" t="s">
        <v>493</v>
      </c>
      <c r="L5833" s="1" t="s">
        <v>495</v>
      </c>
      <c r="Q5833" s="2" t="s">
        <v>37</v>
      </c>
      <c r="R5833" s="1" t="s">
        <v>492</v>
      </c>
      <c r="S5833" s="1" t="str">
        <f t="shared" si="189"/>
        <v>HPC|CH|0|1901|V|9999|N||CHPV||</v>
      </c>
      <c r="T5833" s="2" t="str">
        <f t="shared" si="190"/>
        <v>OK</v>
      </c>
    </row>
    <row r="5834" spans="1:20" x14ac:dyDescent="0.25">
      <c r="A5834" s="1">
        <v>203039999</v>
      </c>
      <c r="B5834" s="1" t="str">
        <f>VLOOKUP(A5834,[1]Maestra!A$1:C$746,2,0)</f>
        <v>ACCRTEPR7</v>
      </c>
      <c r="C5834" s="1" t="str">
        <f>VLOOKUP(A5834,[1]Maestra!A$1:C$746,3,0)</f>
        <v>Crédito Techo Propio</v>
      </c>
      <c r="D5834" s="1" t="s">
        <v>26</v>
      </c>
      <c r="E5834" s="1" t="s">
        <v>315</v>
      </c>
      <c r="F5834" s="1">
        <v>0</v>
      </c>
      <c r="G5834" s="1">
        <v>1901</v>
      </c>
      <c r="H5834" s="1" t="s">
        <v>448</v>
      </c>
      <c r="I5834" s="1">
        <v>9999</v>
      </c>
      <c r="J5834" s="1" t="s">
        <v>493</v>
      </c>
      <c r="K5834" s="1" t="s">
        <v>494</v>
      </c>
      <c r="L5834" s="1" t="s">
        <v>495</v>
      </c>
      <c r="Q5834" s="2" t="s">
        <v>37</v>
      </c>
      <c r="R5834" s="1" t="s">
        <v>492</v>
      </c>
      <c r="S5834" s="1" t="str">
        <f t="shared" si="189"/>
        <v>HPC|CH|0|1901|V|9999|N|DFE|CHPV||</v>
      </c>
      <c r="T5834" s="2" t="str">
        <f t="shared" si="190"/>
        <v>OK</v>
      </c>
    </row>
    <row r="5835" spans="1:20" x14ac:dyDescent="0.25">
      <c r="A5835" s="1">
        <v>203039999</v>
      </c>
      <c r="B5835" s="1" t="str">
        <f>VLOOKUP(A5835,[1]Maestra!A$1:C$746,2,0)</f>
        <v>ACCRTEPR7</v>
      </c>
      <c r="C5835" s="1" t="str">
        <f>VLOOKUP(A5835,[1]Maestra!A$1:C$746,3,0)</f>
        <v>Crédito Techo Propio</v>
      </c>
      <c r="D5835" s="1" t="s">
        <v>26</v>
      </c>
      <c r="E5835" s="1" t="s">
        <v>315</v>
      </c>
      <c r="F5835" s="1">
        <v>0</v>
      </c>
      <c r="G5835" s="1">
        <v>1902</v>
      </c>
      <c r="H5835" s="1" t="s">
        <v>490</v>
      </c>
      <c r="I5835" s="1">
        <v>9999</v>
      </c>
      <c r="J5835" s="1" t="s">
        <v>491</v>
      </c>
      <c r="L5835" s="1" t="s">
        <v>495</v>
      </c>
      <c r="Q5835" s="2" t="s">
        <v>37</v>
      </c>
      <c r="R5835" s="1" t="s">
        <v>492</v>
      </c>
      <c r="S5835" s="1" t="str">
        <f t="shared" si="189"/>
        <v>HPC|CH|0|1902|B|9999|DP||CHPV||</v>
      </c>
      <c r="T5835" s="2" t="str">
        <f t="shared" si="190"/>
        <v>OK</v>
      </c>
    </row>
    <row r="5836" spans="1:20" x14ac:dyDescent="0.25">
      <c r="A5836" s="1">
        <v>203039999</v>
      </c>
      <c r="B5836" s="1" t="str">
        <f>VLOOKUP(A5836,[1]Maestra!A$1:C$746,2,0)</f>
        <v>ACCRTEPR7</v>
      </c>
      <c r="C5836" s="1" t="str">
        <f>VLOOKUP(A5836,[1]Maestra!A$1:C$746,3,0)</f>
        <v>Crédito Techo Propio</v>
      </c>
      <c r="D5836" s="1" t="s">
        <v>26</v>
      </c>
      <c r="E5836" s="1" t="s">
        <v>315</v>
      </c>
      <c r="F5836" s="1">
        <v>0</v>
      </c>
      <c r="G5836" s="1">
        <v>1902</v>
      </c>
      <c r="H5836" s="1" t="s">
        <v>490</v>
      </c>
      <c r="I5836" s="1">
        <v>9999</v>
      </c>
      <c r="J5836" s="1" t="s">
        <v>493</v>
      </c>
      <c r="L5836" s="1" t="s">
        <v>495</v>
      </c>
      <c r="Q5836" s="2" t="s">
        <v>37</v>
      </c>
      <c r="R5836" s="1" t="s">
        <v>492</v>
      </c>
      <c r="S5836" s="1" t="str">
        <f t="shared" si="189"/>
        <v>HPC|CH|0|1902|B|9999|N||CHPV||</v>
      </c>
      <c r="T5836" s="2" t="str">
        <f t="shared" si="190"/>
        <v>OK</v>
      </c>
    </row>
    <row r="5837" spans="1:20" x14ac:dyDescent="0.25">
      <c r="A5837" s="1">
        <v>203039999</v>
      </c>
      <c r="B5837" s="1" t="str">
        <f>VLOOKUP(A5837,[1]Maestra!A$1:C$746,2,0)</f>
        <v>ACCRTEPR7</v>
      </c>
      <c r="C5837" s="1" t="str">
        <f>VLOOKUP(A5837,[1]Maestra!A$1:C$746,3,0)</f>
        <v>Crédito Techo Propio</v>
      </c>
      <c r="D5837" s="1" t="s">
        <v>26</v>
      </c>
      <c r="E5837" s="1" t="s">
        <v>315</v>
      </c>
      <c r="F5837" s="1">
        <v>0</v>
      </c>
      <c r="G5837" s="1">
        <v>1902</v>
      </c>
      <c r="H5837" s="1" t="s">
        <v>415</v>
      </c>
      <c r="I5837" s="1">
        <v>9999</v>
      </c>
      <c r="J5837" s="1" t="s">
        <v>491</v>
      </c>
      <c r="L5837" s="1" t="s">
        <v>495</v>
      </c>
      <c r="Q5837" s="2" t="s">
        <v>37</v>
      </c>
      <c r="R5837" s="1" t="s">
        <v>492</v>
      </c>
      <c r="S5837" s="1" t="str">
        <f t="shared" si="189"/>
        <v>HPC|CH|0|1902|S|9999|DP||CHPV||</v>
      </c>
      <c r="T5837" s="2" t="str">
        <f t="shared" si="190"/>
        <v>OK</v>
      </c>
    </row>
    <row r="5838" spans="1:20" x14ac:dyDescent="0.25">
      <c r="A5838" s="1">
        <v>203039999</v>
      </c>
      <c r="B5838" s="1" t="str">
        <f>VLOOKUP(A5838,[1]Maestra!A$1:C$746,2,0)</f>
        <v>ACCRTEPR7</v>
      </c>
      <c r="C5838" s="1" t="str">
        <f>VLOOKUP(A5838,[1]Maestra!A$1:C$746,3,0)</f>
        <v>Crédito Techo Propio</v>
      </c>
      <c r="D5838" s="1" t="s">
        <v>26</v>
      </c>
      <c r="E5838" s="1" t="s">
        <v>315</v>
      </c>
      <c r="F5838" s="1">
        <v>0</v>
      </c>
      <c r="G5838" s="1">
        <v>1902</v>
      </c>
      <c r="H5838" s="1" t="s">
        <v>415</v>
      </c>
      <c r="I5838" s="1">
        <v>9999</v>
      </c>
      <c r="J5838" s="1" t="s">
        <v>493</v>
      </c>
      <c r="L5838" s="1" t="s">
        <v>495</v>
      </c>
      <c r="Q5838" s="2" t="s">
        <v>37</v>
      </c>
      <c r="R5838" s="1" t="s">
        <v>492</v>
      </c>
      <c r="S5838" s="1" t="str">
        <f t="shared" si="189"/>
        <v>HPC|CH|0|1902|S|9999|N||CHPV||</v>
      </c>
      <c r="T5838" s="2" t="str">
        <f t="shared" si="190"/>
        <v>OK</v>
      </c>
    </row>
    <row r="5839" spans="1:20" x14ac:dyDescent="0.25">
      <c r="A5839" s="1">
        <v>203039999</v>
      </c>
      <c r="B5839" s="1" t="str">
        <f>VLOOKUP(A5839,[1]Maestra!A$1:C$746,2,0)</f>
        <v>ACCRTEPR7</v>
      </c>
      <c r="C5839" s="1" t="str">
        <f>VLOOKUP(A5839,[1]Maestra!A$1:C$746,3,0)</f>
        <v>Crédito Techo Propio</v>
      </c>
      <c r="D5839" s="1" t="s">
        <v>26</v>
      </c>
      <c r="E5839" s="1" t="s">
        <v>315</v>
      </c>
      <c r="F5839" s="1">
        <v>0</v>
      </c>
      <c r="G5839" s="1">
        <v>1902</v>
      </c>
      <c r="H5839" s="1" t="s">
        <v>448</v>
      </c>
      <c r="I5839" s="1">
        <v>9999</v>
      </c>
      <c r="J5839" s="1" t="s">
        <v>491</v>
      </c>
      <c r="L5839" s="1" t="s">
        <v>495</v>
      </c>
      <c r="Q5839" s="2" t="s">
        <v>37</v>
      </c>
      <c r="R5839" s="1" t="s">
        <v>492</v>
      </c>
      <c r="S5839" s="1" t="str">
        <f t="shared" si="189"/>
        <v>HPC|CH|0|1902|V|9999|DP||CHPV||</v>
      </c>
      <c r="T5839" s="2" t="str">
        <f t="shared" si="190"/>
        <v>OK</v>
      </c>
    </row>
    <row r="5840" spans="1:20" x14ac:dyDescent="0.25">
      <c r="A5840" s="1">
        <v>203039999</v>
      </c>
      <c r="B5840" s="1" t="str">
        <f>VLOOKUP(A5840,[1]Maestra!A$1:C$746,2,0)</f>
        <v>ACCRTEPR7</v>
      </c>
      <c r="C5840" s="1" t="str">
        <f>VLOOKUP(A5840,[1]Maestra!A$1:C$746,3,0)</f>
        <v>Crédito Techo Propio</v>
      </c>
      <c r="D5840" s="1" t="s">
        <v>26</v>
      </c>
      <c r="E5840" s="1" t="s">
        <v>315</v>
      </c>
      <c r="F5840" s="1">
        <v>0</v>
      </c>
      <c r="G5840" s="1">
        <v>1902</v>
      </c>
      <c r="H5840" s="1" t="s">
        <v>448</v>
      </c>
      <c r="I5840" s="1">
        <v>9999</v>
      </c>
      <c r="J5840" s="1" t="s">
        <v>491</v>
      </c>
      <c r="K5840" s="1" t="s">
        <v>494</v>
      </c>
      <c r="L5840" s="1" t="s">
        <v>495</v>
      </c>
      <c r="Q5840" s="2" t="s">
        <v>37</v>
      </c>
      <c r="R5840" s="1" t="s">
        <v>492</v>
      </c>
      <c r="S5840" s="1" t="str">
        <f t="shared" si="189"/>
        <v>HPC|CH|0|1902|V|9999|DP|DFE|CHPV||</v>
      </c>
      <c r="T5840" s="2" t="str">
        <f t="shared" si="190"/>
        <v>OK</v>
      </c>
    </row>
    <row r="5841" spans="1:20" x14ac:dyDescent="0.25">
      <c r="A5841" s="1">
        <v>203039999</v>
      </c>
      <c r="B5841" s="1" t="str">
        <f>VLOOKUP(A5841,[1]Maestra!A$1:C$746,2,0)</f>
        <v>ACCRTEPR7</v>
      </c>
      <c r="C5841" s="1" t="str">
        <f>VLOOKUP(A5841,[1]Maestra!A$1:C$746,3,0)</f>
        <v>Crédito Techo Propio</v>
      </c>
      <c r="D5841" s="1" t="s">
        <v>26</v>
      </c>
      <c r="E5841" s="1" t="s">
        <v>315</v>
      </c>
      <c r="F5841" s="1">
        <v>0</v>
      </c>
      <c r="G5841" s="1">
        <v>1902</v>
      </c>
      <c r="H5841" s="1" t="s">
        <v>448</v>
      </c>
      <c r="I5841" s="1">
        <v>9999</v>
      </c>
      <c r="J5841" s="1" t="s">
        <v>493</v>
      </c>
      <c r="L5841" s="1" t="s">
        <v>495</v>
      </c>
      <c r="Q5841" s="2" t="s">
        <v>37</v>
      </c>
      <c r="R5841" s="1" t="s">
        <v>492</v>
      </c>
      <c r="S5841" s="1" t="str">
        <f t="shared" si="189"/>
        <v>HPC|CH|0|1902|V|9999|N||CHPV||</v>
      </c>
      <c r="T5841" s="2" t="str">
        <f t="shared" si="190"/>
        <v>OK</v>
      </c>
    </row>
    <row r="5842" spans="1:20" x14ac:dyDescent="0.25">
      <c r="A5842" s="1">
        <v>203039999</v>
      </c>
      <c r="B5842" s="1" t="str">
        <f>VLOOKUP(A5842,[1]Maestra!A$1:C$746,2,0)</f>
        <v>ACCRTEPR7</v>
      </c>
      <c r="C5842" s="1" t="str">
        <f>VLOOKUP(A5842,[1]Maestra!A$1:C$746,3,0)</f>
        <v>Crédito Techo Propio</v>
      </c>
      <c r="D5842" s="1" t="s">
        <v>26</v>
      </c>
      <c r="E5842" s="1" t="s">
        <v>315</v>
      </c>
      <c r="F5842" s="1">
        <v>0</v>
      </c>
      <c r="G5842" s="1">
        <v>1902</v>
      </c>
      <c r="H5842" s="1" t="s">
        <v>448</v>
      </c>
      <c r="I5842" s="1">
        <v>9999</v>
      </c>
      <c r="J5842" s="1" t="s">
        <v>493</v>
      </c>
      <c r="K5842" s="1" t="s">
        <v>494</v>
      </c>
      <c r="L5842" s="1" t="s">
        <v>495</v>
      </c>
      <c r="Q5842" s="2" t="s">
        <v>37</v>
      </c>
      <c r="R5842" s="1" t="s">
        <v>492</v>
      </c>
      <c r="S5842" s="1" t="str">
        <f t="shared" si="189"/>
        <v>HPC|CH|0|1902|V|9999|N|DFE|CHPV||</v>
      </c>
      <c r="T5842" s="2" t="str">
        <f t="shared" si="190"/>
        <v>OK</v>
      </c>
    </row>
    <row r="5843" spans="1:20" x14ac:dyDescent="0.25">
      <c r="A5843" s="1">
        <v>203019999</v>
      </c>
      <c r="B5843" s="1" t="str">
        <f>VLOOKUP(A5843,[1]Maestra!A$1:C$746,2,0)</f>
        <v>ACCRHIRE7</v>
      </c>
      <c r="C5843" s="1" t="str">
        <f>VLOOKUP(A5843,[1]Maestra!A$1:C$746,3,0)</f>
        <v>Creditos Hipotecarios Regulares</v>
      </c>
      <c r="D5843" s="1" t="s">
        <v>26</v>
      </c>
      <c r="E5843" s="1" t="s">
        <v>315</v>
      </c>
      <c r="F5843" s="1">
        <v>1</v>
      </c>
      <c r="G5843" s="1">
        <v>101</v>
      </c>
      <c r="H5843" s="1" t="s">
        <v>490</v>
      </c>
      <c r="I5843" s="1">
        <v>9999</v>
      </c>
      <c r="J5843" s="1" t="s">
        <v>491</v>
      </c>
      <c r="L5843" s="1" t="s">
        <v>495</v>
      </c>
      <c r="Q5843" s="2" t="s">
        <v>37</v>
      </c>
      <c r="R5843" s="1" t="s">
        <v>492</v>
      </c>
      <c r="S5843" s="1" t="str">
        <f t="shared" si="189"/>
        <v>HPC|CH|1|101|B|9999|DP||CHPV||</v>
      </c>
      <c r="T5843" s="2" t="str">
        <f t="shared" si="190"/>
        <v>OK</v>
      </c>
    </row>
    <row r="5844" spans="1:20" x14ac:dyDescent="0.25">
      <c r="A5844" s="1">
        <v>203019999</v>
      </c>
      <c r="B5844" s="1" t="str">
        <f>VLOOKUP(A5844,[1]Maestra!A$1:C$746,2,0)</f>
        <v>ACCRHIRE7</v>
      </c>
      <c r="C5844" s="1" t="str">
        <f>VLOOKUP(A5844,[1]Maestra!A$1:C$746,3,0)</f>
        <v>Creditos Hipotecarios Regulares</v>
      </c>
      <c r="D5844" s="1" t="s">
        <v>26</v>
      </c>
      <c r="E5844" s="1" t="s">
        <v>315</v>
      </c>
      <c r="F5844" s="1">
        <v>1</v>
      </c>
      <c r="G5844" s="1">
        <v>101</v>
      </c>
      <c r="H5844" s="1" t="s">
        <v>490</v>
      </c>
      <c r="I5844" s="1">
        <v>9999</v>
      </c>
      <c r="J5844" s="1" t="s">
        <v>493</v>
      </c>
      <c r="L5844" s="1" t="s">
        <v>495</v>
      </c>
      <c r="Q5844" s="2" t="s">
        <v>37</v>
      </c>
      <c r="R5844" s="1" t="s">
        <v>492</v>
      </c>
      <c r="S5844" s="1" t="str">
        <f t="shared" si="189"/>
        <v>HPC|CH|1|101|B|9999|N||CHPV||</v>
      </c>
      <c r="T5844" s="2" t="str">
        <f t="shared" si="190"/>
        <v>OK</v>
      </c>
    </row>
    <row r="5845" spans="1:20" x14ac:dyDescent="0.25">
      <c r="A5845" s="1">
        <v>203019999</v>
      </c>
      <c r="B5845" s="1" t="str">
        <f>VLOOKUP(A5845,[1]Maestra!A$1:C$746,2,0)</f>
        <v>ACCRHIRE7</v>
      </c>
      <c r="C5845" s="1" t="str">
        <f>VLOOKUP(A5845,[1]Maestra!A$1:C$746,3,0)</f>
        <v>Creditos Hipotecarios Regulares</v>
      </c>
      <c r="D5845" s="1" t="s">
        <v>26</v>
      </c>
      <c r="E5845" s="1" t="s">
        <v>315</v>
      </c>
      <c r="F5845" s="1">
        <v>1</v>
      </c>
      <c r="G5845" s="1">
        <v>101</v>
      </c>
      <c r="H5845" s="1" t="s">
        <v>415</v>
      </c>
      <c r="I5845" s="1">
        <v>9999</v>
      </c>
      <c r="J5845" s="1" t="s">
        <v>491</v>
      </c>
      <c r="L5845" s="1" t="s">
        <v>495</v>
      </c>
      <c r="Q5845" s="2" t="s">
        <v>37</v>
      </c>
      <c r="R5845" s="1" t="s">
        <v>492</v>
      </c>
      <c r="S5845" s="1" t="str">
        <f t="shared" si="189"/>
        <v>HPC|CH|1|101|S|9999|DP||CHPV||</v>
      </c>
      <c r="T5845" s="2" t="str">
        <f t="shared" si="190"/>
        <v>OK</v>
      </c>
    </row>
    <row r="5846" spans="1:20" x14ac:dyDescent="0.25">
      <c r="A5846" s="1">
        <v>203019999</v>
      </c>
      <c r="B5846" s="1" t="str">
        <f>VLOOKUP(A5846,[1]Maestra!A$1:C$746,2,0)</f>
        <v>ACCRHIRE7</v>
      </c>
      <c r="C5846" s="1" t="str">
        <f>VLOOKUP(A5846,[1]Maestra!A$1:C$746,3,0)</f>
        <v>Creditos Hipotecarios Regulares</v>
      </c>
      <c r="D5846" s="1" t="s">
        <v>26</v>
      </c>
      <c r="E5846" s="1" t="s">
        <v>315</v>
      </c>
      <c r="F5846" s="1">
        <v>1</v>
      </c>
      <c r="G5846" s="1">
        <v>101</v>
      </c>
      <c r="H5846" s="1" t="s">
        <v>415</v>
      </c>
      <c r="I5846" s="1">
        <v>9999</v>
      </c>
      <c r="J5846" s="1" t="s">
        <v>493</v>
      </c>
      <c r="L5846" s="1" t="s">
        <v>495</v>
      </c>
      <c r="Q5846" s="2" t="s">
        <v>37</v>
      </c>
      <c r="R5846" s="1" t="s">
        <v>492</v>
      </c>
      <c r="S5846" s="1" t="str">
        <f t="shared" si="189"/>
        <v>HPC|CH|1|101|S|9999|N||CHPV||</v>
      </c>
      <c r="T5846" s="2" t="str">
        <f t="shared" si="190"/>
        <v>OK</v>
      </c>
    </row>
    <row r="5847" spans="1:20" x14ac:dyDescent="0.25">
      <c r="A5847" s="1">
        <v>203019999</v>
      </c>
      <c r="B5847" s="1" t="str">
        <f>VLOOKUP(A5847,[1]Maestra!A$1:C$746,2,0)</f>
        <v>ACCRHIRE7</v>
      </c>
      <c r="C5847" s="1" t="str">
        <f>VLOOKUP(A5847,[1]Maestra!A$1:C$746,3,0)</f>
        <v>Creditos Hipotecarios Regulares</v>
      </c>
      <c r="D5847" s="1" t="s">
        <v>26</v>
      </c>
      <c r="E5847" s="1" t="s">
        <v>315</v>
      </c>
      <c r="F5847" s="1">
        <v>1</v>
      </c>
      <c r="G5847" s="1">
        <v>101</v>
      </c>
      <c r="H5847" s="1" t="s">
        <v>448</v>
      </c>
      <c r="I5847" s="1">
        <v>9999</v>
      </c>
      <c r="J5847" s="1" t="s">
        <v>491</v>
      </c>
      <c r="L5847" s="1" t="s">
        <v>495</v>
      </c>
      <c r="Q5847" s="2" t="s">
        <v>37</v>
      </c>
      <c r="R5847" s="1" t="s">
        <v>492</v>
      </c>
      <c r="S5847" s="1" t="str">
        <f t="shared" si="189"/>
        <v>HPC|CH|1|101|V|9999|DP||CHPV||</v>
      </c>
      <c r="T5847" s="2" t="str">
        <f t="shared" si="190"/>
        <v>OK</v>
      </c>
    </row>
    <row r="5848" spans="1:20" x14ac:dyDescent="0.25">
      <c r="A5848" s="1">
        <v>203019999</v>
      </c>
      <c r="B5848" s="1" t="str">
        <f>VLOOKUP(A5848,[1]Maestra!A$1:C$746,2,0)</f>
        <v>ACCRHIRE7</v>
      </c>
      <c r="C5848" s="1" t="str">
        <f>VLOOKUP(A5848,[1]Maestra!A$1:C$746,3,0)</f>
        <v>Creditos Hipotecarios Regulares</v>
      </c>
      <c r="D5848" s="1" t="s">
        <v>26</v>
      </c>
      <c r="E5848" s="1" t="s">
        <v>315</v>
      </c>
      <c r="F5848" s="1">
        <v>1</v>
      </c>
      <c r="G5848" s="1">
        <v>101</v>
      </c>
      <c r="H5848" s="1" t="s">
        <v>448</v>
      </c>
      <c r="I5848" s="1">
        <v>9999</v>
      </c>
      <c r="J5848" s="1" t="s">
        <v>491</v>
      </c>
      <c r="K5848" s="1" t="s">
        <v>494</v>
      </c>
      <c r="L5848" s="1" t="s">
        <v>495</v>
      </c>
      <c r="Q5848" s="2" t="s">
        <v>37</v>
      </c>
      <c r="R5848" s="1" t="s">
        <v>492</v>
      </c>
      <c r="S5848" s="1" t="str">
        <f t="shared" si="189"/>
        <v>HPC|CH|1|101|V|9999|DP|DFE|CHPV||</v>
      </c>
      <c r="T5848" s="2" t="str">
        <f t="shared" si="190"/>
        <v>OK</v>
      </c>
    </row>
    <row r="5849" spans="1:20" x14ac:dyDescent="0.25">
      <c r="A5849" s="1">
        <v>203019999</v>
      </c>
      <c r="B5849" s="1" t="str">
        <f>VLOOKUP(A5849,[1]Maestra!A$1:C$746,2,0)</f>
        <v>ACCRHIRE7</v>
      </c>
      <c r="C5849" s="1" t="str">
        <f>VLOOKUP(A5849,[1]Maestra!A$1:C$746,3,0)</f>
        <v>Creditos Hipotecarios Regulares</v>
      </c>
      <c r="D5849" s="1" t="s">
        <v>26</v>
      </c>
      <c r="E5849" s="1" t="s">
        <v>315</v>
      </c>
      <c r="F5849" s="1">
        <v>1</v>
      </c>
      <c r="G5849" s="1">
        <v>101</v>
      </c>
      <c r="H5849" s="1" t="s">
        <v>448</v>
      </c>
      <c r="I5849" s="1">
        <v>9999</v>
      </c>
      <c r="J5849" s="1" t="s">
        <v>493</v>
      </c>
      <c r="L5849" s="1" t="s">
        <v>495</v>
      </c>
      <c r="Q5849" s="2" t="s">
        <v>37</v>
      </c>
      <c r="R5849" s="1" t="s">
        <v>492</v>
      </c>
      <c r="S5849" s="1" t="str">
        <f t="shared" si="189"/>
        <v>HPC|CH|1|101|V|9999|N||CHPV||</v>
      </c>
      <c r="T5849" s="2" t="str">
        <f t="shared" si="190"/>
        <v>OK</v>
      </c>
    </row>
    <row r="5850" spans="1:20" x14ac:dyDescent="0.25">
      <c r="A5850" s="1">
        <v>203019999</v>
      </c>
      <c r="B5850" s="1" t="str">
        <f>VLOOKUP(A5850,[1]Maestra!A$1:C$746,2,0)</f>
        <v>ACCRHIRE7</v>
      </c>
      <c r="C5850" s="1" t="str">
        <f>VLOOKUP(A5850,[1]Maestra!A$1:C$746,3,0)</f>
        <v>Creditos Hipotecarios Regulares</v>
      </c>
      <c r="D5850" s="1" t="s">
        <v>26</v>
      </c>
      <c r="E5850" s="1" t="s">
        <v>315</v>
      </c>
      <c r="F5850" s="1">
        <v>1</v>
      </c>
      <c r="G5850" s="1">
        <v>101</v>
      </c>
      <c r="H5850" s="1" t="s">
        <v>448</v>
      </c>
      <c r="I5850" s="1">
        <v>9999</v>
      </c>
      <c r="J5850" s="1" t="s">
        <v>493</v>
      </c>
      <c r="K5850" s="1" t="s">
        <v>494</v>
      </c>
      <c r="L5850" s="1" t="s">
        <v>495</v>
      </c>
      <c r="Q5850" s="2" t="s">
        <v>37</v>
      </c>
      <c r="R5850" s="1" t="s">
        <v>492</v>
      </c>
      <c r="S5850" s="1" t="str">
        <f t="shared" si="189"/>
        <v>HPC|CH|1|101|V|9999|N|DFE|CHPV||</v>
      </c>
      <c r="T5850" s="2" t="str">
        <f t="shared" si="190"/>
        <v>OK</v>
      </c>
    </row>
    <row r="5851" spans="1:20" x14ac:dyDescent="0.25">
      <c r="A5851" s="1">
        <v>1203010199</v>
      </c>
      <c r="B5851" s="1" t="str">
        <f>VLOOKUP(A5851,[1]Maestra!A$1:C$746,2,0)</f>
        <v>ACCRHIJS7</v>
      </c>
      <c r="C5851" s="1" t="str">
        <f>VLOOKUP(A5851,[1]Maestra!A$1:C$746,3,0)</f>
        <v>Crédito Hipotecario a Colaboradores</v>
      </c>
      <c r="D5851" s="1" t="s">
        <v>26</v>
      </c>
      <c r="E5851" s="1" t="s">
        <v>315</v>
      </c>
      <c r="F5851" s="1">
        <v>1</v>
      </c>
      <c r="G5851" s="1">
        <v>102</v>
      </c>
      <c r="H5851" s="1" t="s">
        <v>448</v>
      </c>
      <c r="I5851" s="1">
        <v>9999</v>
      </c>
      <c r="J5851" s="1" t="s">
        <v>491</v>
      </c>
      <c r="L5851" s="1" t="s">
        <v>495</v>
      </c>
      <c r="Q5851" s="2" t="s">
        <v>37</v>
      </c>
      <c r="R5851" s="1" t="s">
        <v>492</v>
      </c>
      <c r="S5851" s="1" t="str">
        <f t="shared" si="189"/>
        <v>HPC|CH|1|102|V|9999|DP||CHPV||</v>
      </c>
      <c r="T5851" s="2" t="str">
        <f t="shared" si="190"/>
        <v>OK</v>
      </c>
    </row>
    <row r="5852" spans="1:20" x14ac:dyDescent="0.25">
      <c r="A5852" s="1">
        <v>1203010199</v>
      </c>
      <c r="B5852" s="1" t="str">
        <f>VLOOKUP(A5852,[1]Maestra!A$1:C$746,2,0)</f>
        <v>ACCRHIJS7</v>
      </c>
      <c r="C5852" s="1" t="str">
        <f>VLOOKUP(A5852,[1]Maestra!A$1:C$746,3,0)</f>
        <v>Crédito Hipotecario a Colaboradores</v>
      </c>
      <c r="D5852" s="1" t="s">
        <v>26</v>
      </c>
      <c r="E5852" s="1" t="s">
        <v>315</v>
      </c>
      <c r="F5852" s="1">
        <v>1</v>
      </c>
      <c r="G5852" s="1">
        <v>102</v>
      </c>
      <c r="H5852" s="1" t="s">
        <v>448</v>
      </c>
      <c r="I5852" s="1">
        <v>9999</v>
      </c>
      <c r="J5852" s="1" t="s">
        <v>491</v>
      </c>
      <c r="K5852" s="1" t="s">
        <v>494</v>
      </c>
      <c r="L5852" s="1" t="s">
        <v>495</v>
      </c>
      <c r="Q5852" s="2" t="s">
        <v>37</v>
      </c>
      <c r="R5852" s="1" t="s">
        <v>492</v>
      </c>
      <c r="S5852" s="1" t="str">
        <f t="shared" si="189"/>
        <v>HPC|CH|1|102|V|9999|DP|DFE|CHPV||</v>
      </c>
      <c r="T5852" s="2" t="str">
        <f t="shared" si="190"/>
        <v>OK</v>
      </c>
    </row>
    <row r="5853" spans="1:20" x14ac:dyDescent="0.25">
      <c r="A5853" s="1">
        <v>1203010199</v>
      </c>
      <c r="B5853" s="1" t="str">
        <f>VLOOKUP(A5853,[1]Maestra!A$1:C$746,2,0)</f>
        <v>ACCRHIJS7</v>
      </c>
      <c r="C5853" s="1" t="str">
        <f>VLOOKUP(A5853,[1]Maestra!A$1:C$746,3,0)</f>
        <v>Crédito Hipotecario a Colaboradores</v>
      </c>
      <c r="D5853" s="1" t="s">
        <v>26</v>
      </c>
      <c r="E5853" s="1" t="s">
        <v>315</v>
      </c>
      <c r="F5853" s="1">
        <v>1</v>
      </c>
      <c r="G5853" s="1">
        <v>102</v>
      </c>
      <c r="H5853" s="1" t="s">
        <v>448</v>
      </c>
      <c r="I5853" s="1">
        <v>9999</v>
      </c>
      <c r="J5853" s="1" t="s">
        <v>493</v>
      </c>
      <c r="L5853" s="1" t="s">
        <v>495</v>
      </c>
      <c r="Q5853" s="2" t="s">
        <v>37</v>
      </c>
      <c r="R5853" s="1" t="s">
        <v>492</v>
      </c>
      <c r="S5853" s="1" t="str">
        <f t="shared" si="189"/>
        <v>HPC|CH|1|102|V|9999|N||CHPV||</v>
      </c>
      <c r="T5853" s="2" t="str">
        <f t="shared" si="190"/>
        <v>OK</v>
      </c>
    </row>
    <row r="5854" spans="1:20" x14ac:dyDescent="0.25">
      <c r="A5854" s="1">
        <v>1203010199</v>
      </c>
      <c r="B5854" s="1" t="str">
        <f>VLOOKUP(A5854,[1]Maestra!A$1:C$746,2,0)</f>
        <v>ACCRHIJS7</v>
      </c>
      <c r="C5854" s="1" t="str">
        <f>VLOOKUP(A5854,[1]Maestra!A$1:C$746,3,0)</f>
        <v>Crédito Hipotecario a Colaboradores</v>
      </c>
      <c r="D5854" s="1" t="s">
        <v>26</v>
      </c>
      <c r="E5854" s="1" t="s">
        <v>315</v>
      </c>
      <c r="F5854" s="1">
        <v>1</v>
      </c>
      <c r="G5854" s="1">
        <v>102</v>
      </c>
      <c r="H5854" s="1" t="s">
        <v>448</v>
      </c>
      <c r="I5854" s="1">
        <v>9999</v>
      </c>
      <c r="J5854" s="1" t="s">
        <v>493</v>
      </c>
      <c r="K5854" s="1" t="s">
        <v>494</v>
      </c>
      <c r="L5854" s="1" t="s">
        <v>495</v>
      </c>
      <c r="Q5854" s="2" t="s">
        <v>37</v>
      </c>
      <c r="R5854" s="1" t="s">
        <v>492</v>
      </c>
      <c r="S5854" s="1" t="str">
        <f t="shared" si="189"/>
        <v>HPC|CH|1|102|V|9999|N|DFE|CHPV||</v>
      </c>
      <c r="T5854" s="2" t="str">
        <f t="shared" si="190"/>
        <v>OK</v>
      </c>
    </row>
    <row r="5855" spans="1:20" x14ac:dyDescent="0.25">
      <c r="A5855" s="1">
        <v>203019999</v>
      </c>
      <c r="B5855" s="1" t="str">
        <f>VLOOKUP(A5855,[1]Maestra!A$1:C$746,2,0)</f>
        <v>ACCRHIRE7</v>
      </c>
      <c r="C5855" s="1" t="str">
        <f>VLOOKUP(A5855,[1]Maestra!A$1:C$746,3,0)</f>
        <v>Creditos Hipotecarios Regulares</v>
      </c>
      <c r="D5855" s="1" t="s">
        <v>26</v>
      </c>
      <c r="E5855" s="1" t="s">
        <v>315</v>
      </c>
      <c r="F5855" s="1">
        <v>1</v>
      </c>
      <c r="G5855" s="1">
        <v>103</v>
      </c>
      <c r="H5855" s="1" t="s">
        <v>490</v>
      </c>
      <c r="I5855" s="1">
        <v>9999</v>
      </c>
      <c r="J5855" s="1" t="s">
        <v>491</v>
      </c>
      <c r="L5855" s="1" t="s">
        <v>495</v>
      </c>
      <c r="Q5855" s="2" t="s">
        <v>37</v>
      </c>
      <c r="R5855" s="1" t="s">
        <v>492</v>
      </c>
      <c r="S5855" s="1" t="str">
        <f t="shared" si="189"/>
        <v>HPC|CH|1|103|B|9999|DP||CHPV||</v>
      </c>
      <c r="T5855" s="2" t="str">
        <f t="shared" si="190"/>
        <v>OK</v>
      </c>
    </row>
    <row r="5856" spans="1:20" x14ac:dyDescent="0.25">
      <c r="A5856" s="1">
        <v>203019999</v>
      </c>
      <c r="B5856" s="1" t="str">
        <f>VLOOKUP(A5856,[1]Maestra!A$1:C$746,2,0)</f>
        <v>ACCRHIRE7</v>
      </c>
      <c r="C5856" s="1" t="str">
        <f>VLOOKUP(A5856,[1]Maestra!A$1:C$746,3,0)</f>
        <v>Creditos Hipotecarios Regulares</v>
      </c>
      <c r="D5856" s="1" t="s">
        <v>26</v>
      </c>
      <c r="E5856" s="1" t="s">
        <v>315</v>
      </c>
      <c r="F5856" s="1">
        <v>1</v>
      </c>
      <c r="G5856" s="1">
        <v>103</v>
      </c>
      <c r="H5856" s="1" t="s">
        <v>490</v>
      </c>
      <c r="I5856" s="1">
        <v>9999</v>
      </c>
      <c r="J5856" s="1" t="s">
        <v>493</v>
      </c>
      <c r="L5856" s="1" t="s">
        <v>495</v>
      </c>
      <c r="Q5856" s="2" t="s">
        <v>37</v>
      </c>
      <c r="R5856" s="1" t="s">
        <v>492</v>
      </c>
      <c r="S5856" s="1" t="str">
        <f t="shared" si="189"/>
        <v>HPC|CH|1|103|B|9999|N||CHPV||</v>
      </c>
      <c r="T5856" s="2" t="str">
        <f t="shared" si="190"/>
        <v>OK</v>
      </c>
    </row>
    <row r="5857" spans="1:20" x14ac:dyDescent="0.25">
      <c r="A5857" s="1">
        <v>203019999</v>
      </c>
      <c r="B5857" s="1" t="str">
        <f>VLOOKUP(A5857,[1]Maestra!A$1:C$746,2,0)</f>
        <v>ACCRHIRE7</v>
      </c>
      <c r="C5857" s="1" t="str">
        <f>VLOOKUP(A5857,[1]Maestra!A$1:C$746,3,0)</f>
        <v>Creditos Hipotecarios Regulares</v>
      </c>
      <c r="D5857" s="1" t="s">
        <v>26</v>
      </c>
      <c r="E5857" s="1" t="s">
        <v>315</v>
      </c>
      <c r="F5857" s="1">
        <v>1</v>
      </c>
      <c r="G5857" s="1">
        <v>103</v>
      </c>
      <c r="H5857" s="1" t="s">
        <v>415</v>
      </c>
      <c r="I5857" s="1">
        <v>9999</v>
      </c>
      <c r="J5857" s="1" t="s">
        <v>491</v>
      </c>
      <c r="L5857" s="1" t="s">
        <v>495</v>
      </c>
      <c r="Q5857" s="2" t="s">
        <v>37</v>
      </c>
      <c r="R5857" s="1" t="s">
        <v>492</v>
      </c>
      <c r="S5857" s="1" t="str">
        <f t="shared" si="189"/>
        <v>HPC|CH|1|103|S|9999|DP||CHPV||</v>
      </c>
      <c r="T5857" s="2" t="str">
        <f t="shared" si="190"/>
        <v>OK</v>
      </c>
    </row>
    <row r="5858" spans="1:20" x14ac:dyDescent="0.25">
      <c r="A5858" s="1">
        <v>203019999</v>
      </c>
      <c r="B5858" s="1" t="str">
        <f>VLOOKUP(A5858,[1]Maestra!A$1:C$746,2,0)</f>
        <v>ACCRHIRE7</v>
      </c>
      <c r="C5858" s="1" t="str">
        <f>VLOOKUP(A5858,[1]Maestra!A$1:C$746,3,0)</f>
        <v>Creditos Hipotecarios Regulares</v>
      </c>
      <c r="D5858" s="1" t="s">
        <v>26</v>
      </c>
      <c r="E5858" s="1" t="s">
        <v>315</v>
      </c>
      <c r="F5858" s="1">
        <v>1</v>
      </c>
      <c r="G5858" s="1">
        <v>103</v>
      </c>
      <c r="H5858" s="1" t="s">
        <v>415</v>
      </c>
      <c r="I5858" s="1">
        <v>9999</v>
      </c>
      <c r="J5858" s="1" t="s">
        <v>493</v>
      </c>
      <c r="L5858" s="1" t="s">
        <v>495</v>
      </c>
      <c r="Q5858" s="2" t="s">
        <v>37</v>
      </c>
      <c r="R5858" s="1" t="s">
        <v>492</v>
      </c>
      <c r="S5858" s="1" t="str">
        <f t="shared" si="189"/>
        <v>HPC|CH|1|103|S|9999|N||CHPV||</v>
      </c>
      <c r="T5858" s="2" t="str">
        <f t="shared" si="190"/>
        <v>OK</v>
      </c>
    </row>
    <row r="5859" spans="1:20" x14ac:dyDescent="0.25">
      <c r="A5859" s="1">
        <v>203019999</v>
      </c>
      <c r="B5859" s="1" t="str">
        <f>VLOOKUP(A5859,[1]Maestra!A$1:C$746,2,0)</f>
        <v>ACCRHIRE7</v>
      </c>
      <c r="C5859" s="1" t="str">
        <f>VLOOKUP(A5859,[1]Maestra!A$1:C$746,3,0)</f>
        <v>Creditos Hipotecarios Regulares</v>
      </c>
      <c r="D5859" s="1" t="s">
        <v>26</v>
      </c>
      <c r="E5859" s="1" t="s">
        <v>315</v>
      </c>
      <c r="F5859" s="1">
        <v>1</v>
      </c>
      <c r="G5859" s="1">
        <v>103</v>
      </c>
      <c r="H5859" s="1" t="s">
        <v>448</v>
      </c>
      <c r="I5859" s="1">
        <v>9999</v>
      </c>
      <c r="J5859" s="1" t="s">
        <v>491</v>
      </c>
      <c r="L5859" s="1" t="s">
        <v>495</v>
      </c>
      <c r="Q5859" s="2" t="s">
        <v>37</v>
      </c>
      <c r="R5859" s="1" t="s">
        <v>492</v>
      </c>
      <c r="S5859" s="1" t="str">
        <f t="shared" si="189"/>
        <v>HPC|CH|1|103|V|9999|DP||CHPV||</v>
      </c>
      <c r="T5859" s="2" t="str">
        <f t="shared" si="190"/>
        <v>OK</v>
      </c>
    </row>
    <row r="5860" spans="1:20" x14ac:dyDescent="0.25">
      <c r="A5860" s="1">
        <v>203019999</v>
      </c>
      <c r="B5860" s="1" t="str">
        <f>VLOOKUP(A5860,[1]Maestra!A$1:C$746,2,0)</f>
        <v>ACCRHIRE7</v>
      </c>
      <c r="C5860" s="1" t="str">
        <f>VLOOKUP(A5860,[1]Maestra!A$1:C$746,3,0)</f>
        <v>Creditos Hipotecarios Regulares</v>
      </c>
      <c r="D5860" s="1" t="s">
        <v>26</v>
      </c>
      <c r="E5860" s="1" t="s">
        <v>315</v>
      </c>
      <c r="F5860" s="1">
        <v>1</v>
      </c>
      <c r="G5860" s="1">
        <v>103</v>
      </c>
      <c r="H5860" s="1" t="s">
        <v>448</v>
      </c>
      <c r="I5860" s="1">
        <v>9999</v>
      </c>
      <c r="J5860" s="1" t="s">
        <v>491</v>
      </c>
      <c r="K5860" s="1" t="s">
        <v>494</v>
      </c>
      <c r="L5860" s="1" t="s">
        <v>495</v>
      </c>
      <c r="Q5860" s="2" t="s">
        <v>37</v>
      </c>
      <c r="R5860" s="1" t="s">
        <v>492</v>
      </c>
      <c r="S5860" s="1" t="str">
        <f t="shared" si="189"/>
        <v>HPC|CH|1|103|V|9999|DP|DFE|CHPV||</v>
      </c>
      <c r="T5860" s="2" t="str">
        <f t="shared" si="190"/>
        <v>OK</v>
      </c>
    </row>
    <row r="5861" spans="1:20" x14ac:dyDescent="0.25">
      <c r="A5861" s="1">
        <v>203019999</v>
      </c>
      <c r="B5861" s="1" t="str">
        <f>VLOOKUP(A5861,[1]Maestra!A$1:C$746,2,0)</f>
        <v>ACCRHIRE7</v>
      </c>
      <c r="C5861" s="1" t="str">
        <f>VLOOKUP(A5861,[1]Maestra!A$1:C$746,3,0)</f>
        <v>Creditos Hipotecarios Regulares</v>
      </c>
      <c r="D5861" s="1" t="s">
        <v>26</v>
      </c>
      <c r="E5861" s="1" t="s">
        <v>315</v>
      </c>
      <c r="F5861" s="1">
        <v>1</v>
      </c>
      <c r="G5861" s="1">
        <v>103</v>
      </c>
      <c r="H5861" s="1" t="s">
        <v>448</v>
      </c>
      <c r="I5861" s="1">
        <v>9999</v>
      </c>
      <c r="J5861" s="1" t="s">
        <v>493</v>
      </c>
      <c r="L5861" s="1" t="s">
        <v>495</v>
      </c>
      <c r="Q5861" s="2" t="s">
        <v>37</v>
      </c>
      <c r="R5861" s="1" t="s">
        <v>492</v>
      </c>
      <c r="S5861" s="1" t="str">
        <f t="shared" si="189"/>
        <v>HPC|CH|1|103|V|9999|N||CHPV||</v>
      </c>
      <c r="T5861" s="2" t="str">
        <f t="shared" si="190"/>
        <v>OK</v>
      </c>
    </row>
    <row r="5862" spans="1:20" x14ac:dyDescent="0.25">
      <c r="A5862" s="1">
        <v>203019999</v>
      </c>
      <c r="B5862" s="1" t="str">
        <f>VLOOKUP(A5862,[1]Maestra!A$1:C$746,2,0)</f>
        <v>ACCRHIRE7</v>
      </c>
      <c r="C5862" s="1" t="str">
        <f>VLOOKUP(A5862,[1]Maestra!A$1:C$746,3,0)</f>
        <v>Creditos Hipotecarios Regulares</v>
      </c>
      <c r="D5862" s="1" t="s">
        <v>26</v>
      </c>
      <c r="E5862" s="1" t="s">
        <v>315</v>
      </c>
      <c r="F5862" s="1">
        <v>1</v>
      </c>
      <c r="G5862" s="1">
        <v>103</v>
      </c>
      <c r="H5862" s="1" t="s">
        <v>448</v>
      </c>
      <c r="I5862" s="1">
        <v>9999</v>
      </c>
      <c r="J5862" s="1" t="s">
        <v>493</v>
      </c>
      <c r="K5862" s="1" t="s">
        <v>494</v>
      </c>
      <c r="L5862" s="1" t="s">
        <v>495</v>
      </c>
      <c r="Q5862" s="2" t="s">
        <v>37</v>
      </c>
      <c r="R5862" s="1" t="s">
        <v>492</v>
      </c>
      <c r="S5862" s="1" t="str">
        <f t="shared" si="189"/>
        <v>HPC|CH|1|103|V|9999|N|DFE|CHPV||</v>
      </c>
      <c r="T5862" s="2" t="str">
        <f t="shared" si="190"/>
        <v>OK</v>
      </c>
    </row>
    <row r="5863" spans="1:20" x14ac:dyDescent="0.25">
      <c r="A5863" s="1">
        <v>203019999</v>
      </c>
      <c r="B5863" s="1" t="str">
        <f>VLOOKUP(A5863,[1]Maestra!A$1:C$746,2,0)</f>
        <v>ACCRHIRE7</v>
      </c>
      <c r="C5863" s="1" t="str">
        <f>VLOOKUP(A5863,[1]Maestra!A$1:C$746,3,0)</f>
        <v>Creditos Hipotecarios Regulares</v>
      </c>
      <c r="D5863" s="1" t="s">
        <v>26</v>
      </c>
      <c r="E5863" s="1" t="s">
        <v>315</v>
      </c>
      <c r="F5863" s="1">
        <v>1</v>
      </c>
      <c r="G5863" s="1">
        <v>104</v>
      </c>
      <c r="H5863" s="1" t="s">
        <v>490</v>
      </c>
      <c r="I5863" s="1">
        <v>9999</v>
      </c>
      <c r="J5863" s="1" t="s">
        <v>491</v>
      </c>
      <c r="L5863" s="1" t="s">
        <v>495</v>
      </c>
      <c r="Q5863" s="2" t="s">
        <v>37</v>
      </c>
      <c r="R5863" s="1" t="s">
        <v>492</v>
      </c>
      <c r="S5863" s="1" t="str">
        <f t="shared" si="189"/>
        <v>HPC|CH|1|104|B|9999|DP||CHPV||</v>
      </c>
      <c r="T5863" s="2" t="str">
        <f t="shared" si="190"/>
        <v>OK</v>
      </c>
    </row>
    <row r="5864" spans="1:20" x14ac:dyDescent="0.25">
      <c r="A5864" s="1">
        <v>203019999</v>
      </c>
      <c r="B5864" s="1" t="str">
        <f>VLOOKUP(A5864,[1]Maestra!A$1:C$746,2,0)</f>
        <v>ACCRHIRE7</v>
      </c>
      <c r="C5864" s="1" t="str">
        <f>VLOOKUP(A5864,[1]Maestra!A$1:C$746,3,0)</f>
        <v>Creditos Hipotecarios Regulares</v>
      </c>
      <c r="D5864" s="1" t="s">
        <v>26</v>
      </c>
      <c r="E5864" s="1" t="s">
        <v>315</v>
      </c>
      <c r="F5864" s="1">
        <v>1</v>
      </c>
      <c r="G5864" s="1">
        <v>104</v>
      </c>
      <c r="H5864" s="1" t="s">
        <v>490</v>
      </c>
      <c r="I5864" s="1">
        <v>9999</v>
      </c>
      <c r="J5864" s="1" t="s">
        <v>493</v>
      </c>
      <c r="L5864" s="1" t="s">
        <v>495</v>
      </c>
      <c r="Q5864" s="2" t="s">
        <v>37</v>
      </c>
      <c r="R5864" s="1" t="s">
        <v>492</v>
      </c>
      <c r="S5864" s="1" t="str">
        <f t="shared" si="189"/>
        <v>HPC|CH|1|104|B|9999|N||CHPV||</v>
      </c>
      <c r="T5864" s="2" t="str">
        <f t="shared" si="190"/>
        <v>OK</v>
      </c>
    </row>
    <row r="5865" spans="1:20" x14ac:dyDescent="0.25">
      <c r="A5865" s="1">
        <v>203019999</v>
      </c>
      <c r="B5865" s="1" t="str">
        <f>VLOOKUP(A5865,[1]Maestra!A$1:C$746,2,0)</f>
        <v>ACCRHIRE7</v>
      </c>
      <c r="C5865" s="1" t="str">
        <f>VLOOKUP(A5865,[1]Maestra!A$1:C$746,3,0)</f>
        <v>Creditos Hipotecarios Regulares</v>
      </c>
      <c r="D5865" s="1" t="s">
        <v>26</v>
      </c>
      <c r="E5865" s="1" t="s">
        <v>315</v>
      </c>
      <c r="F5865" s="1">
        <v>1</v>
      </c>
      <c r="G5865" s="1">
        <v>104</v>
      </c>
      <c r="H5865" s="1" t="s">
        <v>415</v>
      </c>
      <c r="I5865" s="1">
        <v>9999</v>
      </c>
      <c r="J5865" s="1" t="s">
        <v>491</v>
      </c>
      <c r="L5865" s="1" t="s">
        <v>495</v>
      </c>
      <c r="Q5865" s="2" t="s">
        <v>37</v>
      </c>
      <c r="R5865" s="1" t="s">
        <v>492</v>
      </c>
      <c r="S5865" s="1" t="str">
        <f t="shared" si="189"/>
        <v>HPC|CH|1|104|S|9999|DP||CHPV||</v>
      </c>
      <c r="T5865" s="2" t="str">
        <f t="shared" si="190"/>
        <v>OK</v>
      </c>
    </row>
    <row r="5866" spans="1:20" x14ac:dyDescent="0.25">
      <c r="A5866" s="1">
        <v>203019999</v>
      </c>
      <c r="B5866" s="1" t="str">
        <f>VLOOKUP(A5866,[1]Maestra!A$1:C$746,2,0)</f>
        <v>ACCRHIRE7</v>
      </c>
      <c r="C5866" s="1" t="str">
        <f>VLOOKUP(A5866,[1]Maestra!A$1:C$746,3,0)</f>
        <v>Creditos Hipotecarios Regulares</v>
      </c>
      <c r="D5866" s="1" t="s">
        <v>26</v>
      </c>
      <c r="E5866" s="1" t="s">
        <v>315</v>
      </c>
      <c r="F5866" s="1">
        <v>1</v>
      </c>
      <c r="G5866" s="1">
        <v>104</v>
      </c>
      <c r="H5866" s="1" t="s">
        <v>415</v>
      </c>
      <c r="I5866" s="1">
        <v>9999</v>
      </c>
      <c r="J5866" s="1" t="s">
        <v>493</v>
      </c>
      <c r="L5866" s="1" t="s">
        <v>495</v>
      </c>
      <c r="Q5866" s="2" t="s">
        <v>37</v>
      </c>
      <c r="R5866" s="1" t="s">
        <v>492</v>
      </c>
      <c r="S5866" s="1" t="str">
        <f t="shared" si="189"/>
        <v>HPC|CH|1|104|S|9999|N||CHPV||</v>
      </c>
      <c r="T5866" s="2" t="str">
        <f t="shared" si="190"/>
        <v>OK</v>
      </c>
    </row>
    <row r="5867" spans="1:20" x14ac:dyDescent="0.25">
      <c r="A5867" s="1">
        <v>203019999</v>
      </c>
      <c r="B5867" s="1" t="str">
        <f>VLOOKUP(A5867,[1]Maestra!A$1:C$746,2,0)</f>
        <v>ACCRHIRE7</v>
      </c>
      <c r="C5867" s="1" t="str">
        <f>VLOOKUP(A5867,[1]Maestra!A$1:C$746,3,0)</f>
        <v>Creditos Hipotecarios Regulares</v>
      </c>
      <c r="D5867" s="1" t="s">
        <v>26</v>
      </c>
      <c r="E5867" s="1" t="s">
        <v>315</v>
      </c>
      <c r="F5867" s="1">
        <v>1</v>
      </c>
      <c r="G5867" s="1">
        <v>104</v>
      </c>
      <c r="H5867" s="1" t="s">
        <v>448</v>
      </c>
      <c r="I5867" s="1">
        <v>9999</v>
      </c>
      <c r="J5867" s="1" t="s">
        <v>491</v>
      </c>
      <c r="L5867" s="1" t="s">
        <v>495</v>
      </c>
      <c r="Q5867" s="2" t="s">
        <v>37</v>
      </c>
      <c r="R5867" s="1" t="s">
        <v>492</v>
      </c>
      <c r="S5867" s="1" t="str">
        <f t="shared" si="189"/>
        <v>HPC|CH|1|104|V|9999|DP||CHPV||</v>
      </c>
      <c r="T5867" s="2" t="str">
        <f t="shared" si="190"/>
        <v>OK</v>
      </c>
    </row>
    <row r="5868" spans="1:20" x14ac:dyDescent="0.25">
      <c r="A5868" s="1">
        <v>203019999</v>
      </c>
      <c r="B5868" s="1" t="str">
        <f>VLOOKUP(A5868,[1]Maestra!A$1:C$746,2,0)</f>
        <v>ACCRHIRE7</v>
      </c>
      <c r="C5868" s="1" t="str">
        <f>VLOOKUP(A5868,[1]Maestra!A$1:C$746,3,0)</f>
        <v>Creditos Hipotecarios Regulares</v>
      </c>
      <c r="D5868" s="1" t="s">
        <v>26</v>
      </c>
      <c r="E5868" s="1" t="s">
        <v>315</v>
      </c>
      <c r="F5868" s="1">
        <v>1</v>
      </c>
      <c r="G5868" s="1">
        <v>104</v>
      </c>
      <c r="H5868" s="1" t="s">
        <v>448</v>
      </c>
      <c r="I5868" s="1">
        <v>9999</v>
      </c>
      <c r="J5868" s="1" t="s">
        <v>491</v>
      </c>
      <c r="K5868" s="1" t="s">
        <v>494</v>
      </c>
      <c r="L5868" s="1" t="s">
        <v>495</v>
      </c>
      <c r="Q5868" s="2" t="s">
        <v>37</v>
      </c>
      <c r="R5868" s="1" t="s">
        <v>492</v>
      </c>
      <c r="S5868" s="1" t="str">
        <f t="shared" si="189"/>
        <v>HPC|CH|1|104|V|9999|DP|DFE|CHPV||</v>
      </c>
      <c r="T5868" s="2" t="str">
        <f t="shared" si="190"/>
        <v>OK</v>
      </c>
    </row>
    <row r="5869" spans="1:20" x14ac:dyDescent="0.25">
      <c r="A5869" s="1">
        <v>203019999</v>
      </c>
      <c r="B5869" s="1" t="str">
        <f>VLOOKUP(A5869,[1]Maestra!A$1:C$746,2,0)</f>
        <v>ACCRHIRE7</v>
      </c>
      <c r="C5869" s="1" t="str">
        <f>VLOOKUP(A5869,[1]Maestra!A$1:C$746,3,0)</f>
        <v>Creditos Hipotecarios Regulares</v>
      </c>
      <c r="D5869" s="1" t="s">
        <v>26</v>
      </c>
      <c r="E5869" s="1" t="s">
        <v>315</v>
      </c>
      <c r="F5869" s="1">
        <v>1</v>
      </c>
      <c r="G5869" s="1">
        <v>104</v>
      </c>
      <c r="H5869" s="1" t="s">
        <v>448</v>
      </c>
      <c r="I5869" s="1">
        <v>9999</v>
      </c>
      <c r="J5869" s="1" t="s">
        <v>493</v>
      </c>
      <c r="L5869" s="1" t="s">
        <v>495</v>
      </c>
      <c r="Q5869" s="2" t="s">
        <v>37</v>
      </c>
      <c r="R5869" s="1" t="s">
        <v>492</v>
      </c>
      <c r="S5869" s="1" t="str">
        <f t="shared" si="189"/>
        <v>HPC|CH|1|104|V|9999|N||CHPV||</v>
      </c>
      <c r="T5869" s="2" t="str">
        <f t="shared" si="190"/>
        <v>OK</v>
      </c>
    </row>
    <row r="5870" spans="1:20" x14ac:dyDescent="0.25">
      <c r="A5870" s="1">
        <v>203019999</v>
      </c>
      <c r="B5870" s="1" t="str">
        <f>VLOOKUP(A5870,[1]Maestra!A$1:C$746,2,0)</f>
        <v>ACCRHIRE7</v>
      </c>
      <c r="C5870" s="1" t="str">
        <f>VLOOKUP(A5870,[1]Maestra!A$1:C$746,3,0)</f>
        <v>Creditos Hipotecarios Regulares</v>
      </c>
      <c r="D5870" s="1" t="s">
        <v>26</v>
      </c>
      <c r="E5870" s="1" t="s">
        <v>315</v>
      </c>
      <c r="F5870" s="1">
        <v>1</v>
      </c>
      <c r="G5870" s="1">
        <v>104</v>
      </c>
      <c r="H5870" s="1" t="s">
        <v>448</v>
      </c>
      <c r="I5870" s="1">
        <v>9999</v>
      </c>
      <c r="J5870" s="1" t="s">
        <v>493</v>
      </c>
      <c r="K5870" s="1" t="s">
        <v>494</v>
      </c>
      <c r="L5870" s="1" t="s">
        <v>495</v>
      </c>
      <c r="Q5870" s="2" t="s">
        <v>37</v>
      </c>
      <c r="R5870" s="1" t="s">
        <v>492</v>
      </c>
      <c r="S5870" s="1" t="str">
        <f t="shared" si="189"/>
        <v>HPC|CH|1|104|V|9999|N|DFE|CHPV||</v>
      </c>
      <c r="T5870" s="2" t="str">
        <f t="shared" si="190"/>
        <v>OK</v>
      </c>
    </row>
    <row r="5871" spans="1:20" x14ac:dyDescent="0.25">
      <c r="A5871" s="1">
        <v>203019999</v>
      </c>
      <c r="B5871" s="1" t="str">
        <f>VLOOKUP(A5871,[1]Maestra!A$1:C$746,2,0)</f>
        <v>ACCRHIRE7</v>
      </c>
      <c r="C5871" s="1" t="str">
        <f>VLOOKUP(A5871,[1]Maestra!A$1:C$746,3,0)</f>
        <v>Creditos Hipotecarios Regulares</v>
      </c>
      <c r="D5871" s="1" t="s">
        <v>26</v>
      </c>
      <c r="E5871" s="1" t="s">
        <v>315</v>
      </c>
      <c r="F5871" s="1">
        <v>1</v>
      </c>
      <c r="G5871" s="1">
        <v>105</v>
      </c>
      <c r="H5871" s="1" t="s">
        <v>448</v>
      </c>
      <c r="I5871" s="1">
        <v>9999</v>
      </c>
      <c r="J5871" s="1" t="s">
        <v>491</v>
      </c>
      <c r="L5871" s="1" t="s">
        <v>495</v>
      </c>
      <c r="Q5871" s="2" t="s">
        <v>37</v>
      </c>
      <c r="R5871" s="1" t="s">
        <v>492</v>
      </c>
      <c r="S5871" s="1" t="str">
        <f t="shared" si="189"/>
        <v>HPC|CH|1|105|V|9999|DP||CHPV||</v>
      </c>
      <c r="T5871" s="2" t="str">
        <f t="shared" si="190"/>
        <v>OK</v>
      </c>
    </row>
    <row r="5872" spans="1:20" x14ac:dyDescent="0.25">
      <c r="A5872" s="1">
        <v>203019999</v>
      </c>
      <c r="B5872" s="1" t="str">
        <f>VLOOKUP(A5872,[1]Maestra!A$1:C$746,2,0)</f>
        <v>ACCRHIRE7</v>
      </c>
      <c r="C5872" s="1" t="str">
        <f>VLOOKUP(A5872,[1]Maestra!A$1:C$746,3,0)</f>
        <v>Creditos Hipotecarios Regulares</v>
      </c>
      <c r="D5872" s="1" t="s">
        <v>26</v>
      </c>
      <c r="E5872" s="1" t="s">
        <v>315</v>
      </c>
      <c r="F5872" s="1">
        <v>1</v>
      </c>
      <c r="G5872" s="1">
        <v>105</v>
      </c>
      <c r="H5872" s="1" t="s">
        <v>448</v>
      </c>
      <c r="I5872" s="1">
        <v>9999</v>
      </c>
      <c r="J5872" s="1" t="s">
        <v>491</v>
      </c>
      <c r="K5872" s="1" t="s">
        <v>494</v>
      </c>
      <c r="L5872" s="1" t="s">
        <v>495</v>
      </c>
      <c r="Q5872" s="2" t="s">
        <v>37</v>
      </c>
      <c r="R5872" s="1" t="s">
        <v>492</v>
      </c>
      <c r="S5872" s="1" t="str">
        <f t="shared" si="189"/>
        <v>HPC|CH|1|105|V|9999|DP|DFE|CHPV||</v>
      </c>
      <c r="T5872" s="2" t="str">
        <f t="shared" si="190"/>
        <v>OK</v>
      </c>
    </row>
    <row r="5873" spans="1:20" x14ac:dyDescent="0.25">
      <c r="A5873" s="1">
        <v>203019999</v>
      </c>
      <c r="B5873" s="1" t="str">
        <f>VLOOKUP(A5873,[1]Maestra!A$1:C$746,2,0)</f>
        <v>ACCRHIRE7</v>
      </c>
      <c r="C5873" s="1" t="str">
        <f>VLOOKUP(A5873,[1]Maestra!A$1:C$746,3,0)</f>
        <v>Creditos Hipotecarios Regulares</v>
      </c>
      <c r="D5873" s="1" t="s">
        <v>26</v>
      </c>
      <c r="E5873" s="1" t="s">
        <v>315</v>
      </c>
      <c r="F5873" s="1">
        <v>1</v>
      </c>
      <c r="G5873" s="1">
        <v>105</v>
      </c>
      <c r="H5873" s="1" t="s">
        <v>448</v>
      </c>
      <c r="I5873" s="1">
        <v>9999</v>
      </c>
      <c r="J5873" s="1" t="s">
        <v>493</v>
      </c>
      <c r="L5873" s="1" t="s">
        <v>495</v>
      </c>
      <c r="Q5873" s="2" t="s">
        <v>37</v>
      </c>
      <c r="R5873" s="1" t="s">
        <v>492</v>
      </c>
      <c r="S5873" s="1" t="str">
        <f t="shared" si="189"/>
        <v>HPC|CH|1|105|V|9999|N||CHPV||</v>
      </c>
      <c r="T5873" s="2" t="str">
        <f t="shared" si="190"/>
        <v>OK</v>
      </c>
    </row>
    <row r="5874" spans="1:20" x14ac:dyDescent="0.25">
      <c r="A5874" s="1">
        <v>203019999</v>
      </c>
      <c r="B5874" s="1" t="str">
        <f>VLOOKUP(A5874,[1]Maestra!A$1:C$746,2,0)</f>
        <v>ACCRHIRE7</v>
      </c>
      <c r="C5874" s="1" t="str">
        <f>VLOOKUP(A5874,[1]Maestra!A$1:C$746,3,0)</f>
        <v>Creditos Hipotecarios Regulares</v>
      </c>
      <c r="D5874" s="1" t="s">
        <v>26</v>
      </c>
      <c r="E5874" s="1" t="s">
        <v>315</v>
      </c>
      <c r="F5874" s="1">
        <v>1</v>
      </c>
      <c r="G5874" s="1">
        <v>105</v>
      </c>
      <c r="H5874" s="1" t="s">
        <v>448</v>
      </c>
      <c r="I5874" s="1">
        <v>9999</v>
      </c>
      <c r="J5874" s="1" t="s">
        <v>493</v>
      </c>
      <c r="K5874" s="1" t="s">
        <v>494</v>
      </c>
      <c r="L5874" s="1" t="s">
        <v>495</v>
      </c>
      <c r="Q5874" s="2" t="s">
        <v>37</v>
      </c>
      <c r="R5874" s="1" t="s">
        <v>492</v>
      </c>
      <c r="S5874" s="1" t="str">
        <f t="shared" ref="S5874:S5937" si="191">_xlfn.CONCAT(D5874,"|",E5874,"|",F5874,"|",G5874,"|",H5874,"|",I5874,"|",J5874,"|",K5874,"|",L5874,"|",M5874,"|",N5874)</f>
        <v>HPC|CH|1|105|V|9999|N|DFE|CHPV||</v>
      </c>
      <c r="T5874" s="2" t="str">
        <f t="shared" si="190"/>
        <v>OK</v>
      </c>
    </row>
    <row r="5875" spans="1:20" x14ac:dyDescent="0.25">
      <c r="A5875" s="1">
        <v>203019999</v>
      </c>
      <c r="B5875" s="1" t="str">
        <f>VLOOKUP(A5875,[1]Maestra!A$1:C$746,2,0)</f>
        <v>ACCRHIRE7</v>
      </c>
      <c r="C5875" s="1" t="str">
        <f>VLOOKUP(A5875,[1]Maestra!A$1:C$746,3,0)</f>
        <v>Creditos Hipotecarios Regulares</v>
      </c>
      <c r="D5875" s="1" t="s">
        <v>26</v>
      </c>
      <c r="E5875" s="1" t="s">
        <v>315</v>
      </c>
      <c r="F5875" s="1">
        <v>1</v>
      </c>
      <c r="G5875" s="1">
        <v>198</v>
      </c>
      <c r="H5875" s="1" t="s">
        <v>490</v>
      </c>
      <c r="I5875" s="1">
        <v>9999</v>
      </c>
      <c r="J5875" s="1" t="s">
        <v>491</v>
      </c>
      <c r="L5875" s="1" t="s">
        <v>495</v>
      </c>
      <c r="Q5875" s="2" t="s">
        <v>37</v>
      </c>
      <c r="R5875" s="1" t="s">
        <v>492</v>
      </c>
      <c r="S5875" s="1" t="str">
        <f t="shared" si="191"/>
        <v>HPC|CH|1|198|B|9999|DP||CHPV||</v>
      </c>
      <c r="T5875" s="2" t="str">
        <f t="shared" si="190"/>
        <v>OK</v>
      </c>
    </row>
    <row r="5876" spans="1:20" x14ac:dyDescent="0.25">
      <c r="A5876" s="1">
        <v>203019999</v>
      </c>
      <c r="B5876" s="1" t="str">
        <f>VLOOKUP(A5876,[1]Maestra!A$1:C$746,2,0)</f>
        <v>ACCRHIRE7</v>
      </c>
      <c r="C5876" s="1" t="str">
        <f>VLOOKUP(A5876,[1]Maestra!A$1:C$746,3,0)</f>
        <v>Creditos Hipotecarios Regulares</v>
      </c>
      <c r="D5876" s="1" t="s">
        <v>26</v>
      </c>
      <c r="E5876" s="1" t="s">
        <v>315</v>
      </c>
      <c r="F5876" s="1">
        <v>1</v>
      </c>
      <c r="G5876" s="1">
        <v>198</v>
      </c>
      <c r="H5876" s="1" t="s">
        <v>490</v>
      </c>
      <c r="I5876" s="1">
        <v>9999</v>
      </c>
      <c r="J5876" s="1" t="s">
        <v>493</v>
      </c>
      <c r="L5876" s="1" t="s">
        <v>495</v>
      </c>
      <c r="Q5876" s="2" t="s">
        <v>37</v>
      </c>
      <c r="R5876" s="1" t="s">
        <v>492</v>
      </c>
      <c r="S5876" s="1" t="str">
        <f t="shared" si="191"/>
        <v>HPC|CH|1|198|B|9999|N||CHPV||</v>
      </c>
      <c r="T5876" s="2" t="str">
        <f t="shared" si="190"/>
        <v>OK</v>
      </c>
    </row>
    <row r="5877" spans="1:20" x14ac:dyDescent="0.25">
      <c r="A5877" s="1">
        <v>203019999</v>
      </c>
      <c r="B5877" s="1" t="str">
        <f>VLOOKUP(A5877,[1]Maestra!A$1:C$746,2,0)</f>
        <v>ACCRHIRE7</v>
      </c>
      <c r="C5877" s="1" t="str">
        <f>VLOOKUP(A5877,[1]Maestra!A$1:C$746,3,0)</f>
        <v>Creditos Hipotecarios Regulares</v>
      </c>
      <c r="D5877" s="1" t="s">
        <v>26</v>
      </c>
      <c r="E5877" s="1" t="s">
        <v>315</v>
      </c>
      <c r="F5877" s="1">
        <v>1</v>
      </c>
      <c r="G5877" s="1">
        <v>198</v>
      </c>
      <c r="H5877" s="1" t="s">
        <v>415</v>
      </c>
      <c r="I5877" s="1">
        <v>9999</v>
      </c>
      <c r="J5877" s="1" t="s">
        <v>491</v>
      </c>
      <c r="L5877" s="1" t="s">
        <v>495</v>
      </c>
      <c r="Q5877" s="2" t="s">
        <v>37</v>
      </c>
      <c r="R5877" s="1" t="s">
        <v>492</v>
      </c>
      <c r="S5877" s="1" t="str">
        <f t="shared" si="191"/>
        <v>HPC|CH|1|198|S|9999|DP||CHPV||</v>
      </c>
      <c r="T5877" s="2" t="str">
        <f t="shared" si="190"/>
        <v>OK</v>
      </c>
    </row>
    <row r="5878" spans="1:20" x14ac:dyDescent="0.25">
      <c r="A5878" s="1">
        <v>203019999</v>
      </c>
      <c r="B5878" s="1" t="str">
        <f>VLOOKUP(A5878,[1]Maestra!A$1:C$746,2,0)</f>
        <v>ACCRHIRE7</v>
      </c>
      <c r="C5878" s="1" t="str">
        <f>VLOOKUP(A5878,[1]Maestra!A$1:C$746,3,0)</f>
        <v>Creditos Hipotecarios Regulares</v>
      </c>
      <c r="D5878" s="1" t="s">
        <v>26</v>
      </c>
      <c r="E5878" s="1" t="s">
        <v>315</v>
      </c>
      <c r="F5878" s="1">
        <v>1</v>
      </c>
      <c r="G5878" s="1">
        <v>198</v>
      </c>
      <c r="H5878" s="1" t="s">
        <v>415</v>
      </c>
      <c r="I5878" s="1">
        <v>9999</v>
      </c>
      <c r="J5878" s="1" t="s">
        <v>493</v>
      </c>
      <c r="L5878" s="1" t="s">
        <v>495</v>
      </c>
      <c r="Q5878" s="2" t="s">
        <v>37</v>
      </c>
      <c r="R5878" s="1" t="s">
        <v>492</v>
      </c>
      <c r="S5878" s="1" t="str">
        <f t="shared" si="191"/>
        <v>HPC|CH|1|198|S|9999|N||CHPV||</v>
      </c>
      <c r="T5878" s="2" t="str">
        <f t="shared" si="190"/>
        <v>OK</v>
      </c>
    </row>
    <row r="5879" spans="1:20" x14ac:dyDescent="0.25">
      <c r="A5879" s="1">
        <v>203019999</v>
      </c>
      <c r="B5879" s="1" t="str">
        <f>VLOOKUP(A5879,[1]Maestra!A$1:C$746,2,0)</f>
        <v>ACCRHIRE7</v>
      </c>
      <c r="C5879" s="1" t="str">
        <f>VLOOKUP(A5879,[1]Maestra!A$1:C$746,3,0)</f>
        <v>Creditos Hipotecarios Regulares</v>
      </c>
      <c r="D5879" s="1" t="s">
        <v>26</v>
      </c>
      <c r="E5879" s="1" t="s">
        <v>315</v>
      </c>
      <c r="F5879" s="1">
        <v>1</v>
      </c>
      <c r="G5879" s="1">
        <v>198</v>
      </c>
      <c r="H5879" s="1" t="s">
        <v>448</v>
      </c>
      <c r="I5879" s="1">
        <v>9999</v>
      </c>
      <c r="J5879" s="1" t="s">
        <v>491</v>
      </c>
      <c r="L5879" s="1" t="s">
        <v>495</v>
      </c>
      <c r="Q5879" s="2" t="s">
        <v>37</v>
      </c>
      <c r="R5879" s="1" t="s">
        <v>492</v>
      </c>
      <c r="S5879" s="1" t="str">
        <f t="shared" si="191"/>
        <v>HPC|CH|1|198|V|9999|DP||CHPV||</v>
      </c>
      <c r="T5879" s="2" t="str">
        <f t="shared" si="190"/>
        <v>OK</v>
      </c>
    </row>
    <row r="5880" spans="1:20" x14ac:dyDescent="0.25">
      <c r="A5880" s="1">
        <v>203019999</v>
      </c>
      <c r="B5880" s="1" t="str">
        <f>VLOOKUP(A5880,[1]Maestra!A$1:C$746,2,0)</f>
        <v>ACCRHIRE7</v>
      </c>
      <c r="C5880" s="1" t="str">
        <f>VLOOKUP(A5880,[1]Maestra!A$1:C$746,3,0)</f>
        <v>Creditos Hipotecarios Regulares</v>
      </c>
      <c r="D5880" s="1" t="s">
        <v>26</v>
      </c>
      <c r="E5880" s="1" t="s">
        <v>315</v>
      </c>
      <c r="F5880" s="1">
        <v>1</v>
      </c>
      <c r="G5880" s="1">
        <v>198</v>
      </c>
      <c r="H5880" s="1" t="s">
        <v>448</v>
      </c>
      <c r="I5880" s="1">
        <v>9999</v>
      </c>
      <c r="J5880" s="1" t="s">
        <v>491</v>
      </c>
      <c r="K5880" s="1" t="s">
        <v>494</v>
      </c>
      <c r="L5880" s="1" t="s">
        <v>495</v>
      </c>
      <c r="Q5880" s="2" t="s">
        <v>37</v>
      </c>
      <c r="R5880" s="1" t="s">
        <v>492</v>
      </c>
      <c r="S5880" s="1" t="str">
        <f t="shared" si="191"/>
        <v>HPC|CH|1|198|V|9999|DP|DFE|CHPV||</v>
      </c>
      <c r="T5880" s="2" t="str">
        <f t="shared" si="190"/>
        <v>OK</v>
      </c>
    </row>
    <row r="5881" spans="1:20" x14ac:dyDescent="0.25">
      <c r="A5881" s="1">
        <v>203019999</v>
      </c>
      <c r="B5881" s="1" t="str">
        <f>VLOOKUP(A5881,[1]Maestra!A$1:C$746,2,0)</f>
        <v>ACCRHIRE7</v>
      </c>
      <c r="C5881" s="1" t="str">
        <f>VLOOKUP(A5881,[1]Maestra!A$1:C$746,3,0)</f>
        <v>Creditos Hipotecarios Regulares</v>
      </c>
      <c r="D5881" s="1" t="s">
        <v>26</v>
      </c>
      <c r="E5881" s="1" t="s">
        <v>315</v>
      </c>
      <c r="F5881" s="1">
        <v>1</v>
      </c>
      <c r="G5881" s="1">
        <v>198</v>
      </c>
      <c r="H5881" s="1" t="s">
        <v>448</v>
      </c>
      <c r="I5881" s="1">
        <v>9999</v>
      </c>
      <c r="J5881" s="1" t="s">
        <v>493</v>
      </c>
      <c r="L5881" s="1" t="s">
        <v>495</v>
      </c>
      <c r="Q5881" s="2" t="s">
        <v>37</v>
      </c>
      <c r="R5881" s="1" t="s">
        <v>492</v>
      </c>
      <c r="S5881" s="1" t="str">
        <f t="shared" si="191"/>
        <v>HPC|CH|1|198|V|9999|N||CHPV||</v>
      </c>
      <c r="T5881" s="2" t="str">
        <f t="shared" si="190"/>
        <v>OK</v>
      </c>
    </row>
    <row r="5882" spans="1:20" x14ac:dyDescent="0.25">
      <c r="A5882" s="1">
        <v>203019999</v>
      </c>
      <c r="B5882" s="1" t="str">
        <f>VLOOKUP(A5882,[1]Maestra!A$1:C$746,2,0)</f>
        <v>ACCRHIRE7</v>
      </c>
      <c r="C5882" s="1" t="str">
        <f>VLOOKUP(A5882,[1]Maestra!A$1:C$746,3,0)</f>
        <v>Creditos Hipotecarios Regulares</v>
      </c>
      <c r="D5882" s="1" t="s">
        <v>26</v>
      </c>
      <c r="E5882" s="1" t="s">
        <v>315</v>
      </c>
      <c r="F5882" s="1">
        <v>1</v>
      </c>
      <c r="G5882" s="1">
        <v>198</v>
      </c>
      <c r="H5882" s="1" t="s">
        <v>448</v>
      </c>
      <c r="I5882" s="1">
        <v>9999</v>
      </c>
      <c r="J5882" s="1" t="s">
        <v>493</v>
      </c>
      <c r="K5882" s="1" t="s">
        <v>494</v>
      </c>
      <c r="L5882" s="1" t="s">
        <v>495</v>
      </c>
      <c r="Q5882" s="2" t="s">
        <v>37</v>
      </c>
      <c r="R5882" s="1" t="s">
        <v>492</v>
      </c>
      <c r="S5882" s="1" t="str">
        <f t="shared" si="191"/>
        <v>HPC|CH|1|198|V|9999|N|DFE|CHPV||</v>
      </c>
      <c r="T5882" s="2" t="str">
        <f t="shared" si="190"/>
        <v>OK</v>
      </c>
    </row>
    <row r="5883" spans="1:20" x14ac:dyDescent="0.25">
      <c r="A5883" s="1">
        <v>203019999</v>
      </c>
      <c r="B5883" s="1" t="str">
        <f>VLOOKUP(A5883,[1]Maestra!A$1:C$746,2,0)</f>
        <v>ACCRHIRE7</v>
      </c>
      <c r="C5883" s="1" t="str">
        <f>VLOOKUP(A5883,[1]Maestra!A$1:C$746,3,0)</f>
        <v>Creditos Hipotecarios Regulares</v>
      </c>
      <c r="D5883" s="1" t="s">
        <v>26</v>
      </c>
      <c r="E5883" s="1" t="s">
        <v>315</v>
      </c>
      <c r="F5883" s="1">
        <v>1</v>
      </c>
      <c r="G5883" s="1">
        <v>201</v>
      </c>
      <c r="H5883" s="1" t="s">
        <v>490</v>
      </c>
      <c r="I5883" s="1">
        <v>9999</v>
      </c>
      <c r="J5883" s="1" t="s">
        <v>491</v>
      </c>
      <c r="L5883" s="1" t="s">
        <v>495</v>
      </c>
      <c r="Q5883" s="2" t="s">
        <v>37</v>
      </c>
      <c r="R5883" s="1" t="s">
        <v>492</v>
      </c>
      <c r="S5883" s="1" t="str">
        <f t="shared" si="191"/>
        <v>HPC|CH|1|201|B|9999|DP||CHPV||</v>
      </c>
      <c r="T5883" s="2" t="str">
        <f t="shared" si="190"/>
        <v>OK</v>
      </c>
    </row>
    <row r="5884" spans="1:20" x14ac:dyDescent="0.25">
      <c r="A5884" s="1">
        <v>203019999</v>
      </c>
      <c r="B5884" s="1" t="str">
        <f>VLOOKUP(A5884,[1]Maestra!A$1:C$746,2,0)</f>
        <v>ACCRHIRE7</v>
      </c>
      <c r="C5884" s="1" t="str">
        <f>VLOOKUP(A5884,[1]Maestra!A$1:C$746,3,0)</f>
        <v>Creditos Hipotecarios Regulares</v>
      </c>
      <c r="D5884" s="1" t="s">
        <v>26</v>
      </c>
      <c r="E5884" s="1" t="s">
        <v>315</v>
      </c>
      <c r="F5884" s="1">
        <v>1</v>
      </c>
      <c r="G5884" s="1">
        <v>201</v>
      </c>
      <c r="H5884" s="1" t="s">
        <v>490</v>
      </c>
      <c r="I5884" s="1">
        <v>9999</v>
      </c>
      <c r="J5884" s="1" t="s">
        <v>493</v>
      </c>
      <c r="L5884" s="1" t="s">
        <v>495</v>
      </c>
      <c r="Q5884" s="2" t="s">
        <v>37</v>
      </c>
      <c r="R5884" s="1" t="s">
        <v>492</v>
      </c>
      <c r="S5884" s="1" t="str">
        <f t="shared" si="191"/>
        <v>HPC|CH|1|201|B|9999|N||CHPV||</v>
      </c>
      <c r="T5884" s="2" t="str">
        <f t="shared" si="190"/>
        <v>OK</v>
      </c>
    </row>
    <row r="5885" spans="1:20" x14ac:dyDescent="0.25">
      <c r="A5885" s="1">
        <v>203019999</v>
      </c>
      <c r="B5885" s="1" t="str">
        <f>VLOOKUP(A5885,[1]Maestra!A$1:C$746,2,0)</f>
        <v>ACCRHIRE7</v>
      </c>
      <c r="C5885" s="1" t="str">
        <f>VLOOKUP(A5885,[1]Maestra!A$1:C$746,3,0)</f>
        <v>Creditos Hipotecarios Regulares</v>
      </c>
      <c r="D5885" s="1" t="s">
        <v>26</v>
      </c>
      <c r="E5885" s="1" t="s">
        <v>315</v>
      </c>
      <c r="F5885" s="1">
        <v>1</v>
      </c>
      <c r="G5885" s="1">
        <v>201</v>
      </c>
      <c r="H5885" s="1" t="s">
        <v>415</v>
      </c>
      <c r="I5885" s="1">
        <v>9999</v>
      </c>
      <c r="J5885" s="1" t="s">
        <v>491</v>
      </c>
      <c r="L5885" s="1" t="s">
        <v>495</v>
      </c>
      <c r="Q5885" s="2" t="s">
        <v>37</v>
      </c>
      <c r="R5885" s="1" t="s">
        <v>492</v>
      </c>
      <c r="S5885" s="1" t="str">
        <f t="shared" si="191"/>
        <v>HPC|CH|1|201|S|9999|DP||CHPV||</v>
      </c>
      <c r="T5885" s="2" t="str">
        <f t="shared" si="190"/>
        <v>OK</v>
      </c>
    </row>
    <row r="5886" spans="1:20" x14ac:dyDescent="0.25">
      <c r="A5886" s="1">
        <v>203019999</v>
      </c>
      <c r="B5886" s="1" t="str">
        <f>VLOOKUP(A5886,[1]Maestra!A$1:C$746,2,0)</f>
        <v>ACCRHIRE7</v>
      </c>
      <c r="C5886" s="1" t="str">
        <f>VLOOKUP(A5886,[1]Maestra!A$1:C$746,3,0)</f>
        <v>Creditos Hipotecarios Regulares</v>
      </c>
      <c r="D5886" s="1" t="s">
        <v>26</v>
      </c>
      <c r="E5886" s="1" t="s">
        <v>315</v>
      </c>
      <c r="F5886" s="1">
        <v>1</v>
      </c>
      <c r="G5886" s="1">
        <v>201</v>
      </c>
      <c r="H5886" s="1" t="s">
        <v>415</v>
      </c>
      <c r="I5886" s="1">
        <v>9999</v>
      </c>
      <c r="J5886" s="1" t="s">
        <v>493</v>
      </c>
      <c r="L5886" s="1" t="s">
        <v>495</v>
      </c>
      <c r="Q5886" s="2" t="s">
        <v>37</v>
      </c>
      <c r="R5886" s="1" t="s">
        <v>492</v>
      </c>
      <c r="S5886" s="1" t="str">
        <f t="shared" si="191"/>
        <v>HPC|CH|1|201|S|9999|N||CHPV||</v>
      </c>
      <c r="T5886" s="2" t="str">
        <f t="shared" si="190"/>
        <v>OK</v>
      </c>
    </row>
    <row r="5887" spans="1:20" x14ac:dyDescent="0.25">
      <c r="A5887" s="1">
        <v>203019999</v>
      </c>
      <c r="B5887" s="1" t="str">
        <f>VLOOKUP(A5887,[1]Maestra!A$1:C$746,2,0)</f>
        <v>ACCRHIRE7</v>
      </c>
      <c r="C5887" s="1" t="str">
        <f>VLOOKUP(A5887,[1]Maestra!A$1:C$746,3,0)</f>
        <v>Creditos Hipotecarios Regulares</v>
      </c>
      <c r="D5887" s="1" t="s">
        <v>26</v>
      </c>
      <c r="E5887" s="1" t="s">
        <v>315</v>
      </c>
      <c r="F5887" s="1">
        <v>1</v>
      </c>
      <c r="G5887" s="1">
        <v>201</v>
      </c>
      <c r="H5887" s="1" t="s">
        <v>448</v>
      </c>
      <c r="I5887" s="1">
        <v>9999</v>
      </c>
      <c r="J5887" s="1" t="s">
        <v>491</v>
      </c>
      <c r="L5887" s="1" t="s">
        <v>495</v>
      </c>
      <c r="Q5887" s="2" t="s">
        <v>37</v>
      </c>
      <c r="R5887" s="1" t="s">
        <v>492</v>
      </c>
      <c r="S5887" s="1" t="str">
        <f t="shared" si="191"/>
        <v>HPC|CH|1|201|V|9999|DP||CHPV||</v>
      </c>
      <c r="T5887" s="2" t="str">
        <f t="shared" si="190"/>
        <v>OK</v>
      </c>
    </row>
    <row r="5888" spans="1:20" x14ac:dyDescent="0.25">
      <c r="A5888" s="1">
        <v>203019999</v>
      </c>
      <c r="B5888" s="1" t="str">
        <f>VLOOKUP(A5888,[1]Maestra!A$1:C$746,2,0)</f>
        <v>ACCRHIRE7</v>
      </c>
      <c r="C5888" s="1" t="str">
        <f>VLOOKUP(A5888,[1]Maestra!A$1:C$746,3,0)</f>
        <v>Creditos Hipotecarios Regulares</v>
      </c>
      <c r="D5888" s="1" t="s">
        <v>26</v>
      </c>
      <c r="E5888" s="1" t="s">
        <v>315</v>
      </c>
      <c r="F5888" s="1">
        <v>1</v>
      </c>
      <c r="G5888" s="1">
        <v>201</v>
      </c>
      <c r="H5888" s="1" t="s">
        <v>448</v>
      </c>
      <c r="I5888" s="1">
        <v>9999</v>
      </c>
      <c r="J5888" s="1" t="s">
        <v>491</v>
      </c>
      <c r="K5888" s="1" t="s">
        <v>494</v>
      </c>
      <c r="L5888" s="1" t="s">
        <v>495</v>
      </c>
      <c r="Q5888" s="2" t="s">
        <v>37</v>
      </c>
      <c r="R5888" s="1" t="s">
        <v>492</v>
      </c>
      <c r="S5888" s="1" t="str">
        <f t="shared" si="191"/>
        <v>HPC|CH|1|201|V|9999|DP|DFE|CHPV||</v>
      </c>
      <c r="T5888" s="2" t="str">
        <f t="shared" si="190"/>
        <v>OK</v>
      </c>
    </row>
    <row r="5889" spans="1:20" x14ac:dyDescent="0.25">
      <c r="A5889" s="1">
        <v>203019999</v>
      </c>
      <c r="B5889" s="1" t="str">
        <f>VLOOKUP(A5889,[1]Maestra!A$1:C$746,2,0)</f>
        <v>ACCRHIRE7</v>
      </c>
      <c r="C5889" s="1" t="str">
        <f>VLOOKUP(A5889,[1]Maestra!A$1:C$746,3,0)</f>
        <v>Creditos Hipotecarios Regulares</v>
      </c>
      <c r="D5889" s="1" t="s">
        <v>26</v>
      </c>
      <c r="E5889" s="1" t="s">
        <v>315</v>
      </c>
      <c r="F5889" s="1">
        <v>1</v>
      </c>
      <c r="G5889" s="1">
        <v>201</v>
      </c>
      <c r="H5889" s="1" t="s">
        <v>448</v>
      </c>
      <c r="I5889" s="1">
        <v>9999</v>
      </c>
      <c r="J5889" s="1" t="s">
        <v>493</v>
      </c>
      <c r="L5889" s="1" t="s">
        <v>495</v>
      </c>
      <c r="Q5889" s="2" t="s">
        <v>37</v>
      </c>
      <c r="R5889" s="1" t="s">
        <v>492</v>
      </c>
      <c r="S5889" s="1" t="str">
        <f t="shared" si="191"/>
        <v>HPC|CH|1|201|V|9999|N||CHPV||</v>
      </c>
      <c r="T5889" s="2" t="str">
        <f t="shared" si="190"/>
        <v>OK</v>
      </c>
    </row>
    <row r="5890" spans="1:20" x14ac:dyDescent="0.25">
      <c r="A5890" s="1">
        <v>203019999</v>
      </c>
      <c r="B5890" s="1" t="str">
        <f>VLOOKUP(A5890,[1]Maestra!A$1:C$746,2,0)</f>
        <v>ACCRHIRE7</v>
      </c>
      <c r="C5890" s="1" t="str">
        <f>VLOOKUP(A5890,[1]Maestra!A$1:C$746,3,0)</f>
        <v>Creditos Hipotecarios Regulares</v>
      </c>
      <c r="D5890" s="1" t="s">
        <v>26</v>
      </c>
      <c r="E5890" s="1" t="s">
        <v>315</v>
      </c>
      <c r="F5890" s="1">
        <v>1</v>
      </c>
      <c r="G5890" s="1">
        <v>201</v>
      </c>
      <c r="H5890" s="1" t="s">
        <v>448</v>
      </c>
      <c r="I5890" s="1">
        <v>9999</v>
      </c>
      <c r="J5890" s="1" t="s">
        <v>493</v>
      </c>
      <c r="K5890" s="1" t="s">
        <v>494</v>
      </c>
      <c r="L5890" s="1" t="s">
        <v>495</v>
      </c>
      <c r="Q5890" s="2" t="s">
        <v>37</v>
      </c>
      <c r="R5890" s="1" t="s">
        <v>492</v>
      </c>
      <c r="S5890" s="1" t="str">
        <f t="shared" si="191"/>
        <v>HPC|CH|1|201|V|9999|N|DFE|CHPV||</v>
      </c>
      <c r="T5890" s="2" t="str">
        <f t="shared" si="190"/>
        <v>OK</v>
      </c>
    </row>
    <row r="5891" spans="1:20" x14ac:dyDescent="0.25">
      <c r="A5891" s="1">
        <v>1203010199</v>
      </c>
      <c r="B5891" s="1" t="str">
        <f>VLOOKUP(A5891,[1]Maestra!A$1:C$746,2,0)</f>
        <v>ACCRHIJS7</v>
      </c>
      <c r="C5891" s="1" t="str">
        <f>VLOOKUP(A5891,[1]Maestra!A$1:C$746,3,0)</f>
        <v>Crédito Hipotecario a Colaboradores</v>
      </c>
      <c r="D5891" s="1" t="s">
        <v>26</v>
      </c>
      <c r="E5891" s="1" t="s">
        <v>315</v>
      </c>
      <c r="F5891" s="1">
        <v>1</v>
      </c>
      <c r="G5891" s="1">
        <v>202</v>
      </c>
      <c r="H5891" s="1" t="s">
        <v>448</v>
      </c>
      <c r="I5891" s="1">
        <v>9999</v>
      </c>
      <c r="J5891" s="1" t="s">
        <v>491</v>
      </c>
      <c r="L5891" s="1" t="s">
        <v>495</v>
      </c>
      <c r="Q5891" s="2" t="s">
        <v>37</v>
      </c>
      <c r="R5891" s="1" t="s">
        <v>492</v>
      </c>
      <c r="S5891" s="1" t="str">
        <f t="shared" si="191"/>
        <v>HPC|CH|1|202|V|9999|DP||CHPV||</v>
      </c>
      <c r="T5891" s="2" t="str">
        <f t="shared" ref="T5891:T5954" si="192">IF(COUNTIFS($D$2:$D$20413,D5891,$S$2:$S$20413,S5891,$A$2:$A$20413,"&lt;&gt;"&amp;A5891)&gt;0,"Conflicto","OK")</f>
        <v>OK</v>
      </c>
    </row>
    <row r="5892" spans="1:20" x14ac:dyDescent="0.25">
      <c r="A5892" s="1">
        <v>1203010199</v>
      </c>
      <c r="B5892" s="1" t="str">
        <f>VLOOKUP(A5892,[1]Maestra!A$1:C$746,2,0)</f>
        <v>ACCRHIJS7</v>
      </c>
      <c r="C5892" s="1" t="str">
        <f>VLOOKUP(A5892,[1]Maestra!A$1:C$746,3,0)</f>
        <v>Crédito Hipotecario a Colaboradores</v>
      </c>
      <c r="D5892" s="1" t="s">
        <v>26</v>
      </c>
      <c r="E5892" s="1" t="s">
        <v>315</v>
      </c>
      <c r="F5892" s="1">
        <v>1</v>
      </c>
      <c r="G5892" s="1">
        <v>202</v>
      </c>
      <c r="H5892" s="1" t="s">
        <v>448</v>
      </c>
      <c r="I5892" s="1">
        <v>9999</v>
      </c>
      <c r="J5892" s="1" t="s">
        <v>491</v>
      </c>
      <c r="K5892" s="1" t="s">
        <v>494</v>
      </c>
      <c r="L5892" s="1" t="s">
        <v>495</v>
      </c>
      <c r="Q5892" s="2" t="s">
        <v>37</v>
      </c>
      <c r="R5892" s="1" t="s">
        <v>492</v>
      </c>
      <c r="S5892" s="1" t="str">
        <f t="shared" si="191"/>
        <v>HPC|CH|1|202|V|9999|DP|DFE|CHPV||</v>
      </c>
      <c r="T5892" s="2" t="str">
        <f t="shared" si="192"/>
        <v>OK</v>
      </c>
    </row>
    <row r="5893" spans="1:20" x14ac:dyDescent="0.25">
      <c r="A5893" s="1">
        <v>1203010199</v>
      </c>
      <c r="B5893" s="1" t="str">
        <f>VLOOKUP(A5893,[1]Maestra!A$1:C$746,2,0)</f>
        <v>ACCRHIJS7</v>
      </c>
      <c r="C5893" s="1" t="str">
        <f>VLOOKUP(A5893,[1]Maestra!A$1:C$746,3,0)</f>
        <v>Crédito Hipotecario a Colaboradores</v>
      </c>
      <c r="D5893" s="1" t="s">
        <v>26</v>
      </c>
      <c r="E5893" s="1" t="s">
        <v>315</v>
      </c>
      <c r="F5893" s="1">
        <v>1</v>
      </c>
      <c r="G5893" s="1">
        <v>202</v>
      </c>
      <c r="H5893" s="1" t="s">
        <v>448</v>
      </c>
      <c r="I5893" s="1">
        <v>9999</v>
      </c>
      <c r="J5893" s="1" t="s">
        <v>493</v>
      </c>
      <c r="L5893" s="1" t="s">
        <v>495</v>
      </c>
      <c r="Q5893" s="2" t="s">
        <v>37</v>
      </c>
      <c r="R5893" s="1" t="s">
        <v>492</v>
      </c>
      <c r="S5893" s="1" t="str">
        <f t="shared" si="191"/>
        <v>HPC|CH|1|202|V|9999|N||CHPV||</v>
      </c>
      <c r="T5893" s="2" t="str">
        <f t="shared" si="192"/>
        <v>OK</v>
      </c>
    </row>
    <row r="5894" spans="1:20" x14ac:dyDescent="0.25">
      <c r="A5894" s="1">
        <v>1203010199</v>
      </c>
      <c r="B5894" s="1" t="str">
        <f>VLOOKUP(A5894,[1]Maestra!A$1:C$746,2,0)</f>
        <v>ACCRHIJS7</v>
      </c>
      <c r="C5894" s="1" t="str">
        <f>VLOOKUP(A5894,[1]Maestra!A$1:C$746,3,0)</f>
        <v>Crédito Hipotecario a Colaboradores</v>
      </c>
      <c r="D5894" s="1" t="s">
        <v>26</v>
      </c>
      <c r="E5894" s="1" t="s">
        <v>315</v>
      </c>
      <c r="F5894" s="1">
        <v>1</v>
      </c>
      <c r="G5894" s="1">
        <v>202</v>
      </c>
      <c r="H5894" s="1" t="s">
        <v>448</v>
      </c>
      <c r="I5894" s="1">
        <v>9999</v>
      </c>
      <c r="J5894" s="1" t="s">
        <v>493</v>
      </c>
      <c r="K5894" s="1" t="s">
        <v>494</v>
      </c>
      <c r="L5894" s="1" t="s">
        <v>495</v>
      </c>
      <c r="Q5894" s="2" t="s">
        <v>37</v>
      </c>
      <c r="R5894" s="1" t="s">
        <v>492</v>
      </c>
      <c r="S5894" s="1" t="str">
        <f t="shared" si="191"/>
        <v>HPC|CH|1|202|V|9999|N|DFE|CHPV||</v>
      </c>
      <c r="T5894" s="2" t="str">
        <f t="shared" si="192"/>
        <v>OK</v>
      </c>
    </row>
    <row r="5895" spans="1:20" x14ac:dyDescent="0.25">
      <c r="A5895" s="1">
        <v>203019999</v>
      </c>
      <c r="B5895" s="1" t="str">
        <f>VLOOKUP(A5895,[1]Maestra!A$1:C$746,2,0)</f>
        <v>ACCRHIRE7</v>
      </c>
      <c r="C5895" s="1" t="str">
        <f>VLOOKUP(A5895,[1]Maestra!A$1:C$746,3,0)</f>
        <v>Creditos Hipotecarios Regulares</v>
      </c>
      <c r="D5895" s="1" t="s">
        <v>26</v>
      </c>
      <c r="E5895" s="1" t="s">
        <v>315</v>
      </c>
      <c r="F5895" s="1">
        <v>1</v>
      </c>
      <c r="G5895" s="1">
        <v>203</v>
      </c>
      <c r="H5895" s="1" t="s">
        <v>490</v>
      </c>
      <c r="I5895" s="1">
        <v>9999</v>
      </c>
      <c r="J5895" s="1" t="s">
        <v>491</v>
      </c>
      <c r="L5895" s="1" t="s">
        <v>495</v>
      </c>
      <c r="Q5895" s="2" t="s">
        <v>37</v>
      </c>
      <c r="R5895" s="1" t="s">
        <v>492</v>
      </c>
      <c r="S5895" s="1" t="str">
        <f t="shared" si="191"/>
        <v>HPC|CH|1|203|B|9999|DP||CHPV||</v>
      </c>
      <c r="T5895" s="2" t="str">
        <f t="shared" si="192"/>
        <v>OK</v>
      </c>
    </row>
    <row r="5896" spans="1:20" x14ac:dyDescent="0.25">
      <c r="A5896" s="1">
        <v>203019999</v>
      </c>
      <c r="B5896" s="1" t="str">
        <f>VLOOKUP(A5896,[1]Maestra!A$1:C$746,2,0)</f>
        <v>ACCRHIRE7</v>
      </c>
      <c r="C5896" s="1" t="str">
        <f>VLOOKUP(A5896,[1]Maestra!A$1:C$746,3,0)</f>
        <v>Creditos Hipotecarios Regulares</v>
      </c>
      <c r="D5896" s="1" t="s">
        <v>26</v>
      </c>
      <c r="E5896" s="1" t="s">
        <v>315</v>
      </c>
      <c r="F5896" s="1">
        <v>1</v>
      </c>
      <c r="G5896" s="1">
        <v>203</v>
      </c>
      <c r="H5896" s="1" t="s">
        <v>490</v>
      </c>
      <c r="I5896" s="1">
        <v>9999</v>
      </c>
      <c r="J5896" s="1" t="s">
        <v>493</v>
      </c>
      <c r="L5896" s="1" t="s">
        <v>495</v>
      </c>
      <c r="Q5896" s="2" t="s">
        <v>37</v>
      </c>
      <c r="R5896" s="1" t="s">
        <v>492</v>
      </c>
      <c r="S5896" s="1" t="str">
        <f t="shared" si="191"/>
        <v>HPC|CH|1|203|B|9999|N||CHPV||</v>
      </c>
      <c r="T5896" s="2" t="str">
        <f t="shared" si="192"/>
        <v>OK</v>
      </c>
    </row>
    <row r="5897" spans="1:20" x14ac:dyDescent="0.25">
      <c r="A5897" s="1">
        <v>203019999</v>
      </c>
      <c r="B5897" s="1" t="str">
        <f>VLOOKUP(A5897,[1]Maestra!A$1:C$746,2,0)</f>
        <v>ACCRHIRE7</v>
      </c>
      <c r="C5897" s="1" t="str">
        <f>VLOOKUP(A5897,[1]Maestra!A$1:C$746,3,0)</f>
        <v>Creditos Hipotecarios Regulares</v>
      </c>
      <c r="D5897" s="1" t="s">
        <v>26</v>
      </c>
      <c r="E5897" s="1" t="s">
        <v>315</v>
      </c>
      <c r="F5897" s="1">
        <v>1</v>
      </c>
      <c r="G5897" s="1">
        <v>203</v>
      </c>
      <c r="H5897" s="1" t="s">
        <v>415</v>
      </c>
      <c r="I5897" s="1">
        <v>9999</v>
      </c>
      <c r="J5897" s="1" t="s">
        <v>491</v>
      </c>
      <c r="L5897" s="1" t="s">
        <v>495</v>
      </c>
      <c r="Q5897" s="2" t="s">
        <v>37</v>
      </c>
      <c r="R5897" s="1" t="s">
        <v>492</v>
      </c>
      <c r="S5897" s="1" t="str">
        <f t="shared" si="191"/>
        <v>HPC|CH|1|203|S|9999|DP||CHPV||</v>
      </c>
      <c r="T5897" s="2" t="str">
        <f t="shared" si="192"/>
        <v>OK</v>
      </c>
    </row>
    <row r="5898" spans="1:20" x14ac:dyDescent="0.25">
      <c r="A5898" s="1">
        <v>203019999</v>
      </c>
      <c r="B5898" s="1" t="str">
        <f>VLOOKUP(A5898,[1]Maestra!A$1:C$746,2,0)</f>
        <v>ACCRHIRE7</v>
      </c>
      <c r="C5898" s="1" t="str">
        <f>VLOOKUP(A5898,[1]Maestra!A$1:C$746,3,0)</f>
        <v>Creditos Hipotecarios Regulares</v>
      </c>
      <c r="D5898" s="1" t="s">
        <v>26</v>
      </c>
      <c r="E5898" s="1" t="s">
        <v>315</v>
      </c>
      <c r="F5898" s="1">
        <v>1</v>
      </c>
      <c r="G5898" s="1">
        <v>203</v>
      </c>
      <c r="H5898" s="1" t="s">
        <v>415</v>
      </c>
      <c r="I5898" s="1">
        <v>9999</v>
      </c>
      <c r="J5898" s="1" t="s">
        <v>493</v>
      </c>
      <c r="L5898" s="1" t="s">
        <v>495</v>
      </c>
      <c r="Q5898" s="2" t="s">
        <v>37</v>
      </c>
      <c r="R5898" s="1" t="s">
        <v>492</v>
      </c>
      <c r="S5898" s="1" t="str">
        <f t="shared" si="191"/>
        <v>HPC|CH|1|203|S|9999|N||CHPV||</v>
      </c>
      <c r="T5898" s="2" t="str">
        <f t="shared" si="192"/>
        <v>OK</v>
      </c>
    </row>
    <row r="5899" spans="1:20" x14ac:dyDescent="0.25">
      <c r="A5899" s="1">
        <v>203019999</v>
      </c>
      <c r="B5899" s="1" t="str">
        <f>VLOOKUP(A5899,[1]Maestra!A$1:C$746,2,0)</f>
        <v>ACCRHIRE7</v>
      </c>
      <c r="C5899" s="1" t="str">
        <f>VLOOKUP(A5899,[1]Maestra!A$1:C$746,3,0)</f>
        <v>Creditos Hipotecarios Regulares</v>
      </c>
      <c r="D5899" s="1" t="s">
        <v>26</v>
      </c>
      <c r="E5899" s="1" t="s">
        <v>315</v>
      </c>
      <c r="F5899" s="1">
        <v>1</v>
      </c>
      <c r="G5899" s="1">
        <v>203</v>
      </c>
      <c r="H5899" s="1" t="s">
        <v>448</v>
      </c>
      <c r="I5899" s="1">
        <v>9999</v>
      </c>
      <c r="J5899" s="1" t="s">
        <v>491</v>
      </c>
      <c r="L5899" s="1" t="s">
        <v>495</v>
      </c>
      <c r="Q5899" s="2" t="s">
        <v>37</v>
      </c>
      <c r="R5899" s="1" t="s">
        <v>492</v>
      </c>
      <c r="S5899" s="1" t="str">
        <f t="shared" si="191"/>
        <v>HPC|CH|1|203|V|9999|DP||CHPV||</v>
      </c>
      <c r="T5899" s="2" t="str">
        <f t="shared" si="192"/>
        <v>OK</v>
      </c>
    </row>
    <row r="5900" spans="1:20" x14ac:dyDescent="0.25">
      <c r="A5900" s="1">
        <v>203019999</v>
      </c>
      <c r="B5900" s="1" t="str">
        <f>VLOOKUP(A5900,[1]Maestra!A$1:C$746,2,0)</f>
        <v>ACCRHIRE7</v>
      </c>
      <c r="C5900" s="1" t="str">
        <f>VLOOKUP(A5900,[1]Maestra!A$1:C$746,3,0)</f>
        <v>Creditos Hipotecarios Regulares</v>
      </c>
      <c r="D5900" s="1" t="s">
        <v>26</v>
      </c>
      <c r="E5900" s="1" t="s">
        <v>315</v>
      </c>
      <c r="F5900" s="1">
        <v>1</v>
      </c>
      <c r="G5900" s="1">
        <v>203</v>
      </c>
      <c r="H5900" s="1" t="s">
        <v>448</v>
      </c>
      <c r="I5900" s="1">
        <v>9999</v>
      </c>
      <c r="J5900" s="1" t="s">
        <v>491</v>
      </c>
      <c r="K5900" s="1" t="s">
        <v>494</v>
      </c>
      <c r="L5900" s="1" t="s">
        <v>495</v>
      </c>
      <c r="Q5900" s="2" t="s">
        <v>37</v>
      </c>
      <c r="R5900" s="1" t="s">
        <v>492</v>
      </c>
      <c r="S5900" s="1" t="str">
        <f t="shared" si="191"/>
        <v>HPC|CH|1|203|V|9999|DP|DFE|CHPV||</v>
      </c>
      <c r="T5900" s="2" t="str">
        <f t="shared" si="192"/>
        <v>OK</v>
      </c>
    </row>
    <row r="5901" spans="1:20" x14ac:dyDescent="0.25">
      <c r="A5901" s="1">
        <v>203019999</v>
      </c>
      <c r="B5901" s="1" t="str">
        <f>VLOOKUP(A5901,[1]Maestra!A$1:C$746,2,0)</f>
        <v>ACCRHIRE7</v>
      </c>
      <c r="C5901" s="1" t="str">
        <f>VLOOKUP(A5901,[1]Maestra!A$1:C$746,3,0)</f>
        <v>Creditos Hipotecarios Regulares</v>
      </c>
      <c r="D5901" s="1" t="s">
        <v>26</v>
      </c>
      <c r="E5901" s="1" t="s">
        <v>315</v>
      </c>
      <c r="F5901" s="1">
        <v>1</v>
      </c>
      <c r="G5901" s="1">
        <v>203</v>
      </c>
      <c r="H5901" s="1" t="s">
        <v>448</v>
      </c>
      <c r="I5901" s="1">
        <v>9999</v>
      </c>
      <c r="J5901" s="1" t="s">
        <v>493</v>
      </c>
      <c r="L5901" s="1" t="s">
        <v>495</v>
      </c>
      <c r="Q5901" s="2" t="s">
        <v>37</v>
      </c>
      <c r="R5901" s="1" t="s">
        <v>492</v>
      </c>
      <c r="S5901" s="1" t="str">
        <f t="shared" si="191"/>
        <v>HPC|CH|1|203|V|9999|N||CHPV||</v>
      </c>
      <c r="T5901" s="2" t="str">
        <f t="shared" si="192"/>
        <v>OK</v>
      </c>
    </row>
    <row r="5902" spans="1:20" x14ac:dyDescent="0.25">
      <c r="A5902" s="1">
        <v>203019999</v>
      </c>
      <c r="B5902" s="1" t="str">
        <f>VLOOKUP(A5902,[1]Maestra!A$1:C$746,2,0)</f>
        <v>ACCRHIRE7</v>
      </c>
      <c r="C5902" s="1" t="str">
        <f>VLOOKUP(A5902,[1]Maestra!A$1:C$746,3,0)</f>
        <v>Creditos Hipotecarios Regulares</v>
      </c>
      <c r="D5902" s="1" t="s">
        <v>26</v>
      </c>
      <c r="E5902" s="1" t="s">
        <v>315</v>
      </c>
      <c r="F5902" s="1">
        <v>1</v>
      </c>
      <c r="G5902" s="1">
        <v>203</v>
      </c>
      <c r="H5902" s="1" t="s">
        <v>448</v>
      </c>
      <c r="I5902" s="1">
        <v>9999</v>
      </c>
      <c r="J5902" s="1" t="s">
        <v>493</v>
      </c>
      <c r="K5902" s="1" t="s">
        <v>494</v>
      </c>
      <c r="L5902" s="1" t="s">
        <v>495</v>
      </c>
      <c r="Q5902" s="2" t="s">
        <v>37</v>
      </c>
      <c r="R5902" s="1" t="s">
        <v>492</v>
      </c>
      <c r="S5902" s="1" t="str">
        <f t="shared" si="191"/>
        <v>HPC|CH|1|203|V|9999|N|DFE|CHPV||</v>
      </c>
      <c r="T5902" s="2" t="str">
        <f t="shared" si="192"/>
        <v>OK</v>
      </c>
    </row>
    <row r="5903" spans="1:20" x14ac:dyDescent="0.25">
      <c r="A5903" s="1">
        <v>203019999</v>
      </c>
      <c r="B5903" s="1" t="str">
        <f>VLOOKUP(A5903,[1]Maestra!A$1:C$746,2,0)</f>
        <v>ACCRHIRE7</v>
      </c>
      <c r="C5903" s="1" t="str">
        <f>VLOOKUP(A5903,[1]Maestra!A$1:C$746,3,0)</f>
        <v>Creditos Hipotecarios Regulares</v>
      </c>
      <c r="D5903" s="1" t="s">
        <v>26</v>
      </c>
      <c r="E5903" s="1" t="s">
        <v>315</v>
      </c>
      <c r="F5903" s="1">
        <v>1</v>
      </c>
      <c r="G5903" s="1">
        <v>204</v>
      </c>
      <c r="H5903" s="1" t="s">
        <v>490</v>
      </c>
      <c r="I5903" s="1">
        <v>9999</v>
      </c>
      <c r="J5903" s="1" t="s">
        <v>491</v>
      </c>
      <c r="L5903" s="1" t="s">
        <v>495</v>
      </c>
      <c r="Q5903" s="2" t="s">
        <v>37</v>
      </c>
      <c r="R5903" s="1" t="s">
        <v>492</v>
      </c>
      <c r="S5903" s="1" t="str">
        <f t="shared" si="191"/>
        <v>HPC|CH|1|204|B|9999|DP||CHPV||</v>
      </c>
      <c r="T5903" s="2" t="str">
        <f t="shared" si="192"/>
        <v>OK</v>
      </c>
    </row>
    <row r="5904" spans="1:20" x14ac:dyDescent="0.25">
      <c r="A5904" s="1">
        <v>203019999</v>
      </c>
      <c r="B5904" s="1" t="str">
        <f>VLOOKUP(A5904,[1]Maestra!A$1:C$746,2,0)</f>
        <v>ACCRHIRE7</v>
      </c>
      <c r="C5904" s="1" t="str">
        <f>VLOOKUP(A5904,[1]Maestra!A$1:C$746,3,0)</f>
        <v>Creditos Hipotecarios Regulares</v>
      </c>
      <c r="D5904" s="1" t="s">
        <v>26</v>
      </c>
      <c r="E5904" s="1" t="s">
        <v>315</v>
      </c>
      <c r="F5904" s="1">
        <v>1</v>
      </c>
      <c r="G5904" s="1">
        <v>204</v>
      </c>
      <c r="H5904" s="1" t="s">
        <v>490</v>
      </c>
      <c r="I5904" s="1">
        <v>9999</v>
      </c>
      <c r="J5904" s="1" t="s">
        <v>493</v>
      </c>
      <c r="L5904" s="1" t="s">
        <v>495</v>
      </c>
      <c r="Q5904" s="2" t="s">
        <v>37</v>
      </c>
      <c r="R5904" s="1" t="s">
        <v>492</v>
      </c>
      <c r="S5904" s="1" t="str">
        <f t="shared" si="191"/>
        <v>HPC|CH|1|204|B|9999|N||CHPV||</v>
      </c>
      <c r="T5904" s="2" t="str">
        <f t="shared" si="192"/>
        <v>OK</v>
      </c>
    </row>
    <row r="5905" spans="1:20" x14ac:dyDescent="0.25">
      <c r="A5905" s="1">
        <v>203019999</v>
      </c>
      <c r="B5905" s="1" t="str">
        <f>VLOOKUP(A5905,[1]Maestra!A$1:C$746,2,0)</f>
        <v>ACCRHIRE7</v>
      </c>
      <c r="C5905" s="1" t="str">
        <f>VLOOKUP(A5905,[1]Maestra!A$1:C$746,3,0)</f>
        <v>Creditos Hipotecarios Regulares</v>
      </c>
      <c r="D5905" s="1" t="s">
        <v>26</v>
      </c>
      <c r="E5905" s="1" t="s">
        <v>315</v>
      </c>
      <c r="F5905" s="1">
        <v>1</v>
      </c>
      <c r="G5905" s="1">
        <v>204</v>
      </c>
      <c r="H5905" s="1" t="s">
        <v>415</v>
      </c>
      <c r="I5905" s="1">
        <v>9999</v>
      </c>
      <c r="J5905" s="1" t="s">
        <v>491</v>
      </c>
      <c r="L5905" s="1" t="s">
        <v>495</v>
      </c>
      <c r="Q5905" s="2" t="s">
        <v>37</v>
      </c>
      <c r="R5905" s="1" t="s">
        <v>492</v>
      </c>
      <c r="S5905" s="1" t="str">
        <f t="shared" si="191"/>
        <v>HPC|CH|1|204|S|9999|DP||CHPV||</v>
      </c>
      <c r="T5905" s="2" t="str">
        <f t="shared" si="192"/>
        <v>OK</v>
      </c>
    </row>
    <row r="5906" spans="1:20" x14ac:dyDescent="0.25">
      <c r="A5906" s="1">
        <v>203019999</v>
      </c>
      <c r="B5906" s="1" t="str">
        <f>VLOOKUP(A5906,[1]Maestra!A$1:C$746,2,0)</f>
        <v>ACCRHIRE7</v>
      </c>
      <c r="C5906" s="1" t="str">
        <f>VLOOKUP(A5906,[1]Maestra!A$1:C$746,3,0)</f>
        <v>Creditos Hipotecarios Regulares</v>
      </c>
      <c r="D5906" s="1" t="s">
        <v>26</v>
      </c>
      <c r="E5906" s="1" t="s">
        <v>315</v>
      </c>
      <c r="F5906" s="1">
        <v>1</v>
      </c>
      <c r="G5906" s="1">
        <v>204</v>
      </c>
      <c r="H5906" s="1" t="s">
        <v>415</v>
      </c>
      <c r="I5906" s="1">
        <v>9999</v>
      </c>
      <c r="J5906" s="1" t="s">
        <v>493</v>
      </c>
      <c r="L5906" s="1" t="s">
        <v>495</v>
      </c>
      <c r="Q5906" s="2" t="s">
        <v>37</v>
      </c>
      <c r="R5906" s="1" t="s">
        <v>492</v>
      </c>
      <c r="S5906" s="1" t="str">
        <f t="shared" si="191"/>
        <v>HPC|CH|1|204|S|9999|N||CHPV||</v>
      </c>
      <c r="T5906" s="2" t="str">
        <f t="shared" si="192"/>
        <v>OK</v>
      </c>
    </row>
    <row r="5907" spans="1:20" x14ac:dyDescent="0.25">
      <c r="A5907" s="1">
        <v>203019999</v>
      </c>
      <c r="B5907" s="1" t="str">
        <f>VLOOKUP(A5907,[1]Maestra!A$1:C$746,2,0)</f>
        <v>ACCRHIRE7</v>
      </c>
      <c r="C5907" s="1" t="str">
        <f>VLOOKUP(A5907,[1]Maestra!A$1:C$746,3,0)</f>
        <v>Creditos Hipotecarios Regulares</v>
      </c>
      <c r="D5907" s="1" t="s">
        <v>26</v>
      </c>
      <c r="E5907" s="1" t="s">
        <v>315</v>
      </c>
      <c r="F5907" s="1">
        <v>1</v>
      </c>
      <c r="G5907" s="1">
        <v>204</v>
      </c>
      <c r="H5907" s="1" t="s">
        <v>448</v>
      </c>
      <c r="I5907" s="1">
        <v>9999</v>
      </c>
      <c r="J5907" s="1" t="s">
        <v>491</v>
      </c>
      <c r="L5907" s="1" t="s">
        <v>495</v>
      </c>
      <c r="Q5907" s="2" t="s">
        <v>37</v>
      </c>
      <c r="R5907" s="1" t="s">
        <v>492</v>
      </c>
      <c r="S5907" s="1" t="str">
        <f t="shared" si="191"/>
        <v>HPC|CH|1|204|V|9999|DP||CHPV||</v>
      </c>
      <c r="T5907" s="2" t="str">
        <f t="shared" si="192"/>
        <v>OK</v>
      </c>
    </row>
    <row r="5908" spans="1:20" x14ac:dyDescent="0.25">
      <c r="A5908" s="1">
        <v>203019999</v>
      </c>
      <c r="B5908" s="1" t="str">
        <f>VLOOKUP(A5908,[1]Maestra!A$1:C$746,2,0)</f>
        <v>ACCRHIRE7</v>
      </c>
      <c r="C5908" s="1" t="str">
        <f>VLOOKUP(A5908,[1]Maestra!A$1:C$746,3,0)</f>
        <v>Creditos Hipotecarios Regulares</v>
      </c>
      <c r="D5908" s="1" t="s">
        <v>26</v>
      </c>
      <c r="E5908" s="1" t="s">
        <v>315</v>
      </c>
      <c r="F5908" s="1">
        <v>1</v>
      </c>
      <c r="G5908" s="1">
        <v>204</v>
      </c>
      <c r="H5908" s="1" t="s">
        <v>448</v>
      </c>
      <c r="I5908" s="1">
        <v>9999</v>
      </c>
      <c r="J5908" s="1" t="s">
        <v>491</v>
      </c>
      <c r="K5908" s="1" t="s">
        <v>494</v>
      </c>
      <c r="L5908" s="1" t="s">
        <v>495</v>
      </c>
      <c r="Q5908" s="2" t="s">
        <v>37</v>
      </c>
      <c r="R5908" s="1" t="s">
        <v>492</v>
      </c>
      <c r="S5908" s="1" t="str">
        <f t="shared" si="191"/>
        <v>HPC|CH|1|204|V|9999|DP|DFE|CHPV||</v>
      </c>
      <c r="T5908" s="2" t="str">
        <f t="shared" si="192"/>
        <v>OK</v>
      </c>
    </row>
    <row r="5909" spans="1:20" x14ac:dyDescent="0.25">
      <c r="A5909" s="1">
        <v>203019999</v>
      </c>
      <c r="B5909" s="1" t="str">
        <f>VLOOKUP(A5909,[1]Maestra!A$1:C$746,2,0)</f>
        <v>ACCRHIRE7</v>
      </c>
      <c r="C5909" s="1" t="str">
        <f>VLOOKUP(A5909,[1]Maestra!A$1:C$746,3,0)</f>
        <v>Creditos Hipotecarios Regulares</v>
      </c>
      <c r="D5909" s="1" t="s">
        <v>26</v>
      </c>
      <c r="E5909" s="1" t="s">
        <v>315</v>
      </c>
      <c r="F5909" s="1">
        <v>1</v>
      </c>
      <c r="G5909" s="1">
        <v>204</v>
      </c>
      <c r="H5909" s="1" t="s">
        <v>448</v>
      </c>
      <c r="I5909" s="1">
        <v>9999</v>
      </c>
      <c r="J5909" s="1" t="s">
        <v>493</v>
      </c>
      <c r="L5909" s="1" t="s">
        <v>495</v>
      </c>
      <c r="Q5909" s="2" t="s">
        <v>37</v>
      </c>
      <c r="R5909" s="1" t="s">
        <v>492</v>
      </c>
      <c r="S5909" s="1" t="str">
        <f t="shared" si="191"/>
        <v>HPC|CH|1|204|V|9999|N||CHPV||</v>
      </c>
      <c r="T5909" s="2" t="str">
        <f t="shared" si="192"/>
        <v>OK</v>
      </c>
    </row>
    <row r="5910" spans="1:20" x14ac:dyDescent="0.25">
      <c r="A5910" s="1">
        <v>203019999</v>
      </c>
      <c r="B5910" s="1" t="str">
        <f>VLOOKUP(A5910,[1]Maestra!A$1:C$746,2,0)</f>
        <v>ACCRHIRE7</v>
      </c>
      <c r="C5910" s="1" t="str">
        <f>VLOOKUP(A5910,[1]Maestra!A$1:C$746,3,0)</f>
        <v>Creditos Hipotecarios Regulares</v>
      </c>
      <c r="D5910" s="1" t="s">
        <v>26</v>
      </c>
      <c r="E5910" s="1" t="s">
        <v>315</v>
      </c>
      <c r="F5910" s="1">
        <v>1</v>
      </c>
      <c r="G5910" s="1">
        <v>204</v>
      </c>
      <c r="H5910" s="1" t="s">
        <v>448</v>
      </c>
      <c r="I5910" s="1">
        <v>9999</v>
      </c>
      <c r="J5910" s="1" t="s">
        <v>493</v>
      </c>
      <c r="K5910" s="1" t="s">
        <v>494</v>
      </c>
      <c r="L5910" s="1" t="s">
        <v>495</v>
      </c>
      <c r="Q5910" s="2" t="s">
        <v>37</v>
      </c>
      <c r="R5910" s="1" t="s">
        <v>492</v>
      </c>
      <c r="S5910" s="1" t="str">
        <f t="shared" si="191"/>
        <v>HPC|CH|1|204|V|9999|N|DFE|CHPV||</v>
      </c>
      <c r="T5910" s="2" t="str">
        <f t="shared" si="192"/>
        <v>OK</v>
      </c>
    </row>
    <row r="5911" spans="1:20" x14ac:dyDescent="0.25">
      <c r="A5911" s="1">
        <v>203019999</v>
      </c>
      <c r="B5911" s="1" t="str">
        <f>VLOOKUP(A5911,[1]Maestra!A$1:C$746,2,0)</f>
        <v>ACCRHIRE7</v>
      </c>
      <c r="C5911" s="1" t="str">
        <f>VLOOKUP(A5911,[1]Maestra!A$1:C$746,3,0)</f>
        <v>Creditos Hipotecarios Regulares</v>
      </c>
      <c r="D5911" s="1" t="s">
        <v>26</v>
      </c>
      <c r="E5911" s="1" t="s">
        <v>315</v>
      </c>
      <c r="F5911" s="1">
        <v>1</v>
      </c>
      <c r="G5911" s="1">
        <v>205</v>
      </c>
      <c r="H5911" s="1" t="s">
        <v>448</v>
      </c>
      <c r="I5911" s="1">
        <v>9999</v>
      </c>
      <c r="J5911" s="1" t="s">
        <v>491</v>
      </c>
      <c r="L5911" s="1" t="s">
        <v>495</v>
      </c>
      <c r="Q5911" s="2" t="s">
        <v>37</v>
      </c>
      <c r="R5911" s="1" t="s">
        <v>492</v>
      </c>
      <c r="S5911" s="1" t="str">
        <f t="shared" si="191"/>
        <v>HPC|CH|1|205|V|9999|DP||CHPV||</v>
      </c>
      <c r="T5911" s="2" t="str">
        <f t="shared" si="192"/>
        <v>OK</v>
      </c>
    </row>
    <row r="5912" spans="1:20" x14ac:dyDescent="0.25">
      <c r="A5912" s="1">
        <v>203019999</v>
      </c>
      <c r="B5912" s="1" t="str">
        <f>VLOOKUP(A5912,[1]Maestra!A$1:C$746,2,0)</f>
        <v>ACCRHIRE7</v>
      </c>
      <c r="C5912" s="1" t="str">
        <f>VLOOKUP(A5912,[1]Maestra!A$1:C$746,3,0)</f>
        <v>Creditos Hipotecarios Regulares</v>
      </c>
      <c r="D5912" s="1" t="s">
        <v>26</v>
      </c>
      <c r="E5912" s="1" t="s">
        <v>315</v>
      </c>
      <c r="F5912" s="1">
        <v>1</v>
      </c>
      <c r="G5912" s="1">
        <v>205</v>
      </c>
      <c r="H5912" s="1" t="s">
        <v>448</v>
      </c>
      <c r="I5912" s="1">
        <v>9999</v>
      </c>
      <c r="J5912" s="1" t="s">
        <v>491</v>
      </c>
      <c r="K5912" s="1" t="s">
        <v>494</v>
      </c>
      <c r="L5912" s="1" t="s">
        <v>495</v>
      </c>
      <c r="Q5912" s="2" t="s">
        <v>37</v>
      </c>
      <c r="R5912" s="1" t="s">
        <v>492</v>
      </c>
      <c r="S5912" s="1" t="str">
        <f t="shared" si="191"/>
        <v>HPC|CH|1|205|V|9999|DP|DFE|CHPV||</v>
      </c>
      <c r="T5912" s="2" t="str">
        <f t="shared" si="192"/>
        <v>OK</v>
      </c>
    </row>
    <row r="5913" spans="1:20" x14ac:dyDescent="0.25">
      <c r="A5913" s="1">
        <v>203019999</v>
      </c>
      <c r="B5913" s="1" t="str">
        <f>VLOOKUP(A5913,[1]Maestra!A$1:C$746,2,0)</f>
        <v>ACCRHIRE7</v>
      </c>
      <c r="C5913" s="1" t="str">
        <f>VLOOKUP(A5913,[1]Maestra!A$1:C$746,3,0)</f>
        <v>Creditos Hipotecarios Regulares</v>
      </c>
      <c r="D5913" s="1" t="s">
        <v>26</v>
      </c>
      <c r="E5913" s="1" t="s">
        <v>315</v>
      </c>
      <c r="F5913" s="1">
        <v>1</v>
      </c>
      <c r="G5913" s="1">
        <v>205</v>
      </c>
      <c r="H5913" s="1" t="s">
        <v>448</v>
      </c>
      <c r="I5913" s="1">
        <v>9999</v>
      </c>
      <c r="J5913" s="1" t="s">
        <v>493</v>
      </c>
      <c r="L5913" s="1" t="s">
        <v>495</v>
      </c>
      <c r="Q5913" s="2" t="s">
        <v>37</v>
      </c>
      <c r="R5913" s="1" t="s">
        <v>492</v>
      </c>
      <c r="S5913" s="1" t="str">
        <f t="shared" si="191"/>
        <v>HPC|CH|1|205|V|9999|N||CHPV||</v>
      </c>
      <c r="T5913" s="2" t="str">
        <f t="shared" si="192"/>
        <v>OK</v>
      </c>
    </row>
    <row r="5914" spans="1:20" x14ac:dyDescent="0.25">
      <c r="A5914" s="1">
        <v>203019999</v>
      </c>
      <c r="B5914" s="1" t="str">
        <f>VLOOKUP(A5914,[1]Maestra!A$1:C$746,2,0)</f>
        <v>ACCRHIRE7</v>
      </c>
      <c r="C5914" s="1" t="str">
        <f>VLOOKUP(A5914,[1]Maestra!A$1:C$746,3,0)</f>
        <v>Creditos Hipotecarios Regulares</v>
      </c>
      <c r="D5914" s="1" t="s">
        <v>26</v>
      </c>
      <c r="E5914" s="1" t="s">
        <v>315</v>
      </c>
      <c r="F5914" s="1">
        <v>1</v>
      </c>
      <c r="G5914" s="1">
        <v>205</v>
      </c>
      <c r="H5914" s="1" t="s">
        <v>448</v>
      </c>
      <c r="I5914" s="1">
        <v>9999</v>
      </c>
      <c r="J5914" s="1" t="s">
        <v>493</v>
      </c>
      <c r="K5914" s="1" t="s">
        <v>494</v>
      </c>
      <c r="L5914" s="1" t="s">
        <v>495</v>
      </c>
      <c r="Q5914" s="2" t="s">
        <v>37</v>
      </c>
      <c r="R5914" s="1" t="s">
        <v>492</v>
      </c>
      <c r="S5914" s="1" t="str">
        <f t="shared" si="191"/>
        <v>HPC|CH|1|205|V|9999|N|DFE|CHPV||</v>
      </c>
      <c r="T5914" s="2" t="str">
        <f t="shared" si="192"/>
        <v>OK</v>
      </c>
    </row>
    <row r="5915" spans="1:20" x14ac:dyDescent="0.25">
      <c r="A5915" s="1">
        <v>203069999</v>
      </c>
      <c r="B5915" s="1" t="str">
        <f>VLOOKUP(A5915,[1]Maestra!A$1:C$746,2,0)</f>
        <v>ACMIREPR8</v>
      </c>
      <c r="C5915" s="1" t="str">
        <f>VLOOKUP(A5915,[1]Maestra!A$1:C$746,3,0)</f>
        <v>Mivivienda Recursos Propios</v>
      </c>
      <c r="D5915" s="1" t="s">
        <v>26</v>
      </c>
      <c r="E5915" s="1" t="s">
        <v>315</v>
      </c>
      <c r="F5915" s="1">
        <v>1</v>
      </c>
      <c r="G5915" s="1">
        <v>301</v>
      </c>
      <c r="H5915" s="1" t="s">
        <v>490</v>
      </c>
      <c r="I5915" s="1">
        <v>9999</v>
      </c>
      <c r="J5915" s="1" t="s">
        <v>491</v>
      </c>
      <c r="L5915" s="1" t="s">
        <v>495</v>
      </c>
      <c r="Q5915" s="2" t="s">
        <v>37</v>
      </c>
      <c r="R5915" s="1" t="s">
        <v>492</v>
      </c>
      <c r="S5915" s="1" t="str">
        <f t="shared" si="191"/>
        <v>HPC|CH|1|301|B|9999|DP||CHPV||</v>
      </c>
      <c r="T5915" s="2" t="str">
        <f t="shared" si="192"/>
        <v>OK</v>
      </c>
    </row>
    <row r="5916" spans="1:20" x14ac:dyDescent="0.25">
      <c r="A5916" s="1">
        <v>203069999</v>
      </c>
      <c r="B5916" s="1" t="str">
        <f>VLOOKUP(A5916,[1]Maestra!A$1:C$746,2,0)</f>
        <v>ACMIREPR8</v>
      </c>
      <c r="C5916" s="1" t="str">
        <f>VLOOKUP(A5916,[1]Maestra!A$1:C$746,3,0)</f>
        <v>Mivivienda Recursos Propios</v>
      </c>
      <c r="D5916" s="1" t="s">
        <v>26</v>
      </c>
      <c r="E5916" s="1" t="s">
        <v>315</v>
      </c>
      <c r="F5916" s="1">
        <v>1</v>
      </c>
      <c r="G5916" s="1">
        <v>301</v>
      </c>
      <c r="H5916" s="1" t="s">
        <v>490</v>
      </c>
      <c r="I5916" s="1">
        <v>9999</v>
      </c>
      <c r="J5916" s="1" t="s">
        <v>493</v>
      </c>
      <c r="L5916" s="1" t="s">
        <v>495</v>
      </c>
      <c r="Q5916" s="2" t="s">
        <v>37</v>
      </c>
      <c r="R5916" s="1" t="s">
        <v>492</v>
      </c>
      <c r="S5916" s="1" t="str">
        <f t="shared" si="191"/>
        <v>HPC|CH|1|301|B|9999|N||CHPV||</v>
      </c>
      <c r="T5916" s="2" t="str">
        <f t="shared" si="192"/>
        <v>OK</v>
      </c>
    </row>
    <row r="5917" spans="1:20" x14ac:dyDescent="0.25">
      <c r="A5917" s="1">
        <v>203069999</v>
      </c>
      <c r="B5917" s="1" t="str">
        <f>VLOOKUP(A5917,[1]Maestra!A$1:C$746,2,0)</f>
        <v>ACMIREPR8</v>
      </c>
      <c r="C5917" s="1" t="str">
        <f>VLOOKUP(A5917,[1]Maestra!A$1:C$746,3,0)</f>
        <v>Mivivienda Recursos Propios</v>
      </c>
      <c r="D5917" s="1" t="s">
        <v>26</v>
      </c>
      <c r="E5917" s="1" t="s">
        <v>315</v>
      </c>
      <c r="F5917" s="1">
        <v>1</v>
      </c>
      <c r="G5917" s="1">
        <v>301</v>
      </c>
      <c r="H5917" s="1" t="s">
        <v>415</v>
      </c>
      <c r="I5917" s="1">
        <v>9999</v>
      </c>
      <c r="J5917" s="1" t="s">
        <v>491</v>
      </c>
      <c r="L5917" s="1" t="s">
        <v>495</v>
      </c>
      <c r="Q5917" s="2" t="s">
        <v>37</v>
      </c>
      <c r="R5917" s="1" t="s">
        <v>492</v>
      </c>
      <c r="S5917" s="1" t="str">
        <f t="shared" si="191"/>
        <v>HPC|CH|1|301|S|9999|DP||CHPV||</v>
      </c>
      <c r="T5917" s="2" t="str">
        <f t="shared" si="192"/>
        <v>OK</v>
      </c>
    </row>
    <row r="5918" spans="1:20" x14ac:dyDescent="0.25">
      <c r="A5918" s="1">
        <v>203069999</v>
      </c>
      <c r="B5918" s="1" t="str">
        <f>VLOOKUP(A5918,[1]Maestra!A$1:C$746,2,0)</f>
        <v>ACMIREPR8</v>
      </c>
      <c r="C5918" s="1" t="str">
        <f>VLOOKUP(A5918,[1]Maestra!A$1:C$746,3,0)</f>
        <v>Mivivienda Recursos Propios</v>
      </c>
      <c r="D5918" s="1" t="s">
        <v>26</v>
      </c>
      <c r="E5918" s="1" t="s">
        <v>315</v>
      </c>
      <c r="F5918" s="1">
        <v>1</v>
      </c>
      <c r="G5918" s="1">
        <v>301</v>
      </c>
      <c r="H5918" s="1" t="s">
        <v>415</v>
      </c>
      <c r="I5918" s="1">
        <v>9999</v>
      </c>
      <c r="J5918" s="1" t="s">
        <v>493</v>
      </c>
      <c r="L5918" s="1" t="s">
        <v>495</v>
      </c>
      <c r="Q5918" s="2" t="s">
        <v>37</v>
      </c>
      <c r="R5918" s="1" t="s">
        <v>492</v>
      </c>
      <c r="S5918" s="1" t="str">
        <f t="shared" si="191"/>
        <v>HPC|CH|1|301|S|9999|N||CHPV||</v>
      </c>
      <c r="T5918" s="2" t="str">
        <f t="shared" si="192"/>
        <v>OK</v>
      </c>
    </row>
    <row r="5919" spans="1:20" x14ac:dyDescent="0.25">
      <c r="A5919" s="1">
        <v>203069999</v>
      </c>
      <c r="B5919" s="1" t="str">
        <f>VLOOKUP(A5919,[1]Maestra!A$1:C$746,2,0)</f>
        <v>ACMIREPR8</v>
      </c>
      <c r="C5919" s="1" t="str">
        <f>VLOOKUP(A5919,[1]Maestra!A$1:C$746,3,0)</f>
        <v>Mivivienda Recursos Propios</v>
      </c>
      <c r="D5919" s="1" t="s">
        <v>26</v>
      </c>
      <c r="E5919" s="1" t="s">
        <v>315</v>
      </c>
      <c r="F5919" s="1">
        <v>1</v>
      </c>
      <c r="G5919" s="1">
        <v>301</v>
      </c>
      <c r="H5919" s="1" t="s">
        <v>448</v>
      </c>
      <c r="I5919" s="1">
        <v>9999</v>
      </c>
      <c r="J5919" s="1" t="s">
        <v>491</v>
      </c>
      <c r="L5919" s="1" t="s">
        <v>495</v>
      </c>
      <c r="Q5919" s="2" t="s">
        <v>37</v>
      </c>
      <c r="R5919" s="1" t="s">
        <v>492</v>
      </c>
      <c r="S5919" s="1" t="str">
        <f t="shared" si="191"/>
        <v>HPC|CH|1|301|V|9999|DP||CHPV||</v>
      </c>
      <c r="T5919" s="2" t="str">
        <f t="shared" si="192"/>
        <v>OK</v>
      </c>
    </row>
    <row r="5920" spans="1:20" x14ac:dyDescent="0.25">
      <c r="A5920" s="1">
        <v>203069999</v>
      </c>
      <c r="B5920" s="1" t="str">
        <f>VLOOKUP(A5920,[1]Maestra!A$1:C$746,2,0)</f>
        <v>ACMIREPR8</v>
      </c>
      <c r="C5920" s="1" t="str">
        <f>VLOOKUP(A5920,[1]Maestra!A$1:C$746,3,0)</f>
        <v>Mivivienda Recursos Propios</v>
      </c>
      <c r="D5920" s="1" t="s">
        <v>26</v>
      </c>
      <c r="E5920" s="1" t="s">
        <v>315</v>
      </c>
      <c r="F5920" s="1">
        <v>1</v>
      </c>
      <c r="G5920" s="1">
        <v>301</v>
      </c>
      <c r="H5920" s="1" t="s">
        <v>448</v>
      </c>
      <c r="I5920" s="1">
        <v>9999</v>
      </c>
      <c r="J5920" s="1" t="s">
        <v>491</v>
      </c>
      <c r="K5920" s="1" t="s">
        <v>494</v>
      </c>
      <c r="L5920" s="1" t="s">
        <v>495</v>
      </c>
      <c r="Q5920" s="2" t="s">
        <v>37</v>
      </c>
      <c r="R5920" s="1" t="s">
        <v>492</v>
      </c>
      <c r="S5920" s="1" t="str">
        <f t="shared" si="191"/>
        <v>HPC|CH|1|301|V|9999|DP|DFE|CHPV||</v>
      </c>
      <c r="T5920" s="2" t="str">
        <f t="shared" si="192"/>
        <v>OK</v>
      </c>
    </row>
    <row r="5921" spans="1:20" x14ac:dyDescent="0.25">
      <c r="A5921" s="1">
        <v>203069999</v>
      </c>
      <c r="B5921" s="1" t="str">
        <f>VLOOKUP(A5921,[1]Maestra!A$1:C$746,2,0)</f>
        <v>ACMIREPR8</v>
      </c>
      <c r="C5921" s="1" t="str">
        <f>VLOOKUP(A5921,[1]Maestra!A$1:C$746,3,0)</f>
        <v>Mivivienda Recursos Propios</v>
      </c>
      <c r="D5921" s="1" t="s">
        <v>26</v>
      </c>
      <c r="E5921" s="1" t="s">
        <v>315</v>
      </c>
      <c r="F5921" s="1">
        <v>1</v>
      </c>
      <c r="G5921" s="1">
        <v>301</v>
      </c>
      <c r="H5921" s="1" t="s">
        <v>448</v>
      </c>
      <c r="I5921" s="1">
        <v>9999</v>
      </c>
      <c r="J5921" s="1" t="s">
        <v>493</v>
      </c>
      <c r="L5921" s="1" t="s">
        <v>495</v>
      </c>
      <c r="Q5921" s="2" t="s">
        <v>37</v>
      </c>
      <c r="R5921" s="1" t="s">
        <v>492</v>
      </c>
      <c r="S5921" s="1" t="str">
        <f t="shared" si="191"/>
        <v>HPC|CH|1|301|V|9999|N||CHPV||</v>
      </c>
      <c r="T5921" s="2" t="str">
        <f t="shared" si="192"/>
        <v>OK</v>
      </c>
    </row>
    <row r="5922" spans="1:20" x14ac:dyDescent="0.25">
      <c r="A5922" s="1">
        <v>203069999</v>
      </c>
      <c r="B5922" s="1" t="str">
        <f>VLOOKUP(A5922,[1]Maestra!A$1:C$746,2,0)</f>
        <v>ACMIREPR8</v>
      </c>
      <c r="C5922" s="1" t="str">
        <f>VLOOKUP(A5922,[1]Maestra!A$1:C$746,3,0)</f>
        <v>Mivivienda Recursos Propios</v>
      </c>
      <c r="D5922" s="1" t="s">
        <v>26</v>
      </c>
      <c r="E5922" s="1" t="s">
        <v>315</v>
      </c>
      <c r="F5922" s="1">
        <v>1</v>
      </c>
      <c r="G5922" s="1">
        <v>301</v>
      </c>
      <c r="H5922" s="1" t="s">
        <v>448</v>
      </c>
      <c r="I5922" s="1">
        <v>9999</v>
      </c>
      <c r="J5922" s="1" t="s">
        <v>493</v>
      </c>
      <c r="K5922" s="1" t="s">
        <v>494</v>
      </c>
      <c r="L5922" s="1" t="s">
        <v>495</v>
      </c>
      <c r="Q5922" s="2" t="s">
        <v>37</v>
      </c>
      <c r="R5922" s="1" t="s">
        <v>492</v>
      </c>
      <c r="S5922" s="1" t="str">
        <f t="shared" si="191"/>
        <v>HPC|CH|1|301|V|9999|N|DFE|CHPV||</v>
      </c>
      <c r="T5922" s="2" t="str">
        <f t="shared" si="192"/>
        <v>OK</v>
      </c>
    </row>
    <row r="5923" spans="1:20" x14ac:dyDescent="0.25">
      <c r="A5923" s="1">
        <v>1203010299</v>
      </c>
      <c r="B5923" s="1" t="str">
        <f>VLOOKUP(A5923,[1]Maestra!A$1:C$746,2,0)</f>
        <v>ACCRMIOK8</v>
      </c>
      <c r="C5923" s="1" t="str">
        <f>VLOOKUP(A5923,[1]Maestra!A$1:C$746,3,0)</f>
        <v>Crédito Mivivienda a Colaboradores</v>
      </c>
      <c r="D5923" s="1" t="s">
        <v>26</v>
      </c>
      <c r="E5923" s="1" t="s">
        <v>315</v>
      </c>
      <c r="F5923" s="1">
        <v>1</v>
      </c>
      <c r="G5923" s="1">
        <v>302</v>
      </c>
      <c r="H5923" s="1" t="s">
        <v>415</v>
      </c>
      <c r="I5923" s="1">
        <v>9999</v>
      </c>
      <c r="J5923" s="1" t="s">
        <v>493</v>
      </c>
      <c r="L5923" s="1" t="s">
        <v>495</v>
      </c>
      <c r="Q5923" s="2" t="s">
        <v>37</v>
      </c>
      <c r="R5923" s="1" t="s">
        <v>492</v>
      </c>
      <c r="S5923" s="1" t="str">
        <f t="shared" si="191"/>
        <v>HPC|CH|1|302|S|9999|N||CHPV||</v>
      </c>
      <c r="T5923" s="2" t="str">
        <f t="shared" si="192"/>
        <v>OK</v>
      </c>
    </row>
    <row r="5924" spans="1:20" x14ac:dyDescent="0.25">
      <c r="A5924" s="1">
        <v>1203010299</v>
      </c>
      <c r="B5924" s="1" t="str">
        <f>VLOOKUP(A5924,[1]Maestra!A$1:C$746,2,0)</f>
        <v>ACCRMIOK8</v>
      </c>
      <c r="C5924" s="1" t="str">
        <f>VLOOKUP(A5924,[1]Maestra!A$1:C$746,3,0)</f>
        <v>Crédito Mivivienda a Colaboradores</v>
      </c>
      <c r="D5924" s="1" t="s">
        <v>26</v>
      </c>
      <c r="E5924" s="1" t="s">
        <v>315</v>
      </c>
      <c r="F5924" s="1">
        <v>1</v>
      </c>
      <c r="G5924" s="1">
        <v>302</v>
      </c>
      <c r="H5924" s="1" t="s">
        <v>448</v>
      </c>
      <c r="I5924" s="1">
        <v>9999</v>
      </c>
      <c r="J5924" s="1" t="s">
        <v>491</v>
      </c>
      <c r="L5924" s="1" t="s">
        <v>495</v>
      </c>
      <c r="Q5924" s="2" t="s">
        <v>37</v>
      </c>
      <c r="R5924" s="1" t="s">
        <v>492</v>
      </c>
      <c r="S5924" s="1" t="str">
        <f t="shared" si="191"/>
        <v>HPC|CH|1|302|V|9999|DP||CHPV||</v>
      </c>
      <c r="T5924" s="2" t="str">
        <f t="shared" si="192"/>
        <v>OK</v>
      </c>
    </row>
    <row r="5925" spans="1:20" x14ac:dyDescent="0.25">
      <c r="A5925" s="1">
        <v>1203010299</v>
      </c>
      <c r="B5925" s="1" t="str">
        <f>VLOOKUP(A5925,[1]Maestra!A$1:C$746,2,0)</f>
        <v>ACCRMIOK8</v>
      </c>
      <c r="C5925" s="1" t="str">
        <f>VLOOKUP(A5925,[1]Maestra!A$1:C$746,3,0)</f>
        <v>Crédito Mivivienda a Colaboradores</v>
      </c>
      <c r="D5925" s="1" t="s">
        <v>26</v>
      </c>
      <c r="E5925" s="1" t="s">
        <v>315</v>
      </c>
      <c r="F5925" s="1">
        <v>1</v>
      </c>
      <c r="G5925" s="1">
        <v>302</v>
      </c>
      <c r="H5925" s="1" t="s">
        <v>448</v>
      </c>
      <c r="I5925" s="1">
        <v>9999</v>
      </c>
      <c r="J5925" s="1" t="s">
        <v>491</v>
      </c>
      <c r="K5925" s="1" t="s">
        <v>494</v>
      </c>
      <c r="L5925" s="1" t="s">
        <v>495</v>
      </c>
      <c r="Q5925" s="2" t="s">
        <v>37</v>
      </c>
      <c r="R5925" s="1" t="s">
        <v>492</v>
      </c>
      <c r="S5925" s="1" t="str">
        <f t="shared" si="191"/>
        <v>HPC|CH|1|302|V|9999|DP|DFE|CHPV||</v>
      </c>
      <c r="T5925" s="2" t="str">
        <f t="shared" si="192"/>
        <v>OK</v>
      </c>
    </row>
    <row r="5926" spans="1:20" x14ac:dyDescent="0.25">
      <c r="A5926" s="1">
        <v>1203010299</v>
      </c>
      <c r="B5926" s="1" t="str">
        <f>VLOOKUP(A5926,[1]Maestra!A$1:C$746,2,0)</f>
        <v>ACCRMIOK8</v>
      </c>
      <c r="C5926" s="1" t="str">
        <f>VLOOKUP(A5926,[1]Maestra!A$1:C$746,3,0)</f>
        <v>Crédito Mivivienda a Colaboradores</v>
      </c>
      <c r="D5926" s="1" t="s">
        <v>26</v>
      </c>
      <c r="E5926" s="1" t="s">
        <v>315</v>
      </c>
      <c r="F5926" s="1">
        <v>1</v>
      </c>
      <c r="G5926" s="1">
        <v>302</v>
      </c>
      <c r="H5926" s="1" t="s">
        <v>448</v>
      </c>
      <c r="I5926" s="1">
        <v>9999</v>
      </c>
      <c r="J5926" s="1" t="s">
        <v>493</v>
      </c>
      <c r="L5926" s="1" t="s">
        <v>495</v>
      </c>
      <c r="Q5926" s="2" t="s">
        <v>37</v>
      </c>
      <c r="R5926" s="1" t="s">
        <v>492</v>
      </c>
      <c r="S5926" s="1" t="str">
        <f t="shared" si="191"/>
        <v>HPC|CH|1|302|V|9999|N||CHPV||</v>
      </c>
      <c r="T5926" s="2" t="str">
        <f t="shared" si="192"/>
        <v>OK</v>
      </c>
    </row>
    <row r="5927" spans="1:20" x14ac:dyDescent="0.25">
      <c r="A5927" s="1">
        <v>1203010299</v>
      </c>
      <c r="B5927" s="1" t="str">
        <f>VLOOKUP(A5927,[1]Maestra!A$1:C$746,2,0)</f>
        <v>ACCRMIOK8</v>
      </c>
      <c r="C5927" s="1" t="str">
        <f>VLOOKUP(A5927,[1]Maestra!A$1:C$746,3,0)</f>
        <v>Crédito Mivivienda a Colaboradores</v>
      </c>
      <c r="D5927" s="1" t="s">
        <v>26</v>
      </c>
      <c r="E5927" s="1" t="s">
        <v>315</v>
      </c>
      <c r="F5927" s="1">
        <v>1</v>
      </c>
      <c r="G5927" s="1">
        <v>302</v>
      </c>
      <c r="H5927" s="1" t="s">
        <v>448</v>
      </c>
      <c r="I5927" s="1">
        <v>9999</v>
      </c>
      <c r="J5927" s="1" t="s">
        <v>493</v>
      </c>
      <c r="K5927" s="1" t="s">
        <v>494</v>
      </c>
      <c r="L5927" s="1" t="s">
        <v>495</v>
      </c>
      <c r="Q5927" s="2" t="s">
        <v>37</v>
      </c>
      <c r="R5927" s="1" t="s">
        <v>492</v>
      </c>
      <c r="S5927" s="1" t="str">
        <f t="shared" si="191"/>
        <v>HPC|CH|1|302|V|9999|N|DFE|CHPV||</v>
      </c>
      <c r="T5927" s="2" t="str">
        <f t="shared" si="192"/>
        <v>OK</v>
      </c>
    </row>
    <row r="5928" spans="1:20" x14ac:dyDescent="0.25">
      <c r="A5928" s="1">
        <v>203089999</v>
      </c>
      <c r="B5928" s="1" t="str">
        <f>VLOOKUP(A5928,[1]Maestra!A$1:C$746,2,0)</f>
        <v>ACMBTRCO8</v>
      </c>
      <c r="C5928" s="1" t="str">
        <f>VLOOKUP(A5928,[1]Maestra!A$1:C$746,3,0)</f>
        <v>Mivivienda B. del Trabajo Cofide</v>
      </c>
      <c r="D5928" s="1" t="s">
        <v>26</v>
      </c>
      <c r="E5928" s="1" t="s">
        <v>315</v>
      </c>
      <c r="F5928" s="1">
        <v>1</v>
      </c>
      <c r="G5928" s="1">
        <v>401</v>
      </c>
      <c r="H5928" s="1" t="s">
        <v>490</v>
      </c>
      <c r="I5928" s="1" t="s">
        <v>496</v>
      </c>
      <c r="J5928" s="1" t="s">
        <v>491</v>
      </c>
      <c r="L5928" s="1" t="s">
        <v>495</v>
      </c>
      <c r="Q5928" s="2" t="s">
        <v>37</v>
      </c>
      <c r="R5928" s="1" t="s">
        <v>492</v>
      </c>
      <c r="S5928" s="1" t="str">
        <f t="shared" si="191"/>
        <v>HPC|CH|1|401|B|SOL|DP||CHPV||</v>
      </c>
      <c r="T5928" s="2" t="str">
        <f t="shared" si="192"/>
        <v>OK</v>
      </c>
    </row>
    <row r="5929" spans="1:20" x14ac:dyDescent="0.25">
      <c r="A5929" s="1">
        <v>203029999</v>
      </c>
      <c r="B5929" s="1" t="str">
        <f>VLOOKUP(A5929,[1]Maestra!A$1:C$746,2,0)</f>
        <v>ACCREMRM8</v>
      </c>
      <c r="C5929" s="1" t="str">
        <f>VLOOKUP(A5929,[1]Maestra!A$1:C$746,3,0)</f>
        <v>Créditos Mivivienda</v>
      </c>
      <c r="D5929" s="1" t="s">
        <v>26</v>
      </c>
      <c r="E5929" s="1" t="s">
        <v>315</v>
      </c>
      <c r="F5929" s="1">
        <v>1</v>
      </c>
      <c r="G5929" s="1">
        <v>401</v>
      </c>
      <c r="H5929" s="1" t="s">
        <v>490</v>
      </c>
      <c r="I5929" s="1" t="s">
        <v>496</v>
      </c>
      <c r="J5929" s="1" t="s">
        <v>491</v>
      </c>
      <c r="L5929" s="1" t="s">
        <v>495</v>
      </c>
      <c r="M5929" s="1" t="s">
        <v>497</v>
      </c>
      <c r="Q5929" s="2" t="s">
        <v>37</v>
      </c>
      <c r="R5929" s="1" t="s">
        <v>492</v>
      </c>
      <c r="S5929" s="1" t="str">
        <f t="shared" si="191"/>
        <v>HPC|CH|1|401|B|SOL|DP||CHPV|IDX|</v>
      </c>
      <c r="T5929" s="2" t="str">
        <f t="shared" si="192"/>
        <v>OK</v>
      </c>
    </row>
    <row r="5930" spans="1:20" x14ac:dyDescent="0.25">
      <c r="A5930" s="1">
        <v>203089999</v>
      </c>
      <c r="B5930" s="1" t="str">
        <f>VLOOKUP(A5930,[1]Maestra!A$1:C$746,2,0)</f>
        <v>ACMBTRCO8</v>
      </c>
      <c r="C5930" s="1" t="str">
        <f>VLOOKUP(A5930,[1]Maestra!A$1:C$746,3,0)</f>
        <v>Mivivienda B. del Trabajo Cofide</v>
      </c>
      <c r="D5930" s="1" t="s">
        <v>26</v>
      </c>
      <c r="E5930" s="1" t="s">
        <v>315</v>
      </c>
      <c r="F5930" s="1">
        <v>1</v>
      </c>
      <c r="G5930" s="1">
        <v>401</v>
      </c>
      <c r="H5930" s="1" t="s">
        <v>490</v>
      </c>
      <c r="I5930" s="1" t="s">
        <v>496</v>
      </c>
      <c r="J5930" s="1" t="s">
        <v>493</v>
      </c>
      <c r="L5930" s="1" t="s">
        <v>495</v>
      </c>
      <c r="Q5930" s="2" t="s">
        <v>37</v>
      </c>
      <c r="R5930" s="1" t="s">
        <v>492</v>
      </c>
      <c r="S5930" s="1" t="str">
        <f t="shared" si="191"/>
        <v>HPC|CH|1|401|B|SOL|N||CHPV||</v>
      </c>
      <c r="T5930" s="2" t="str">
        <f t="shared" si="192"/>
        <v>OK</v>
      </c>
    </row>
    <row r="5931" spans="1:20" x14ac:dyDescent="0.25">
      <c r="A5931" s="1">
        <v>203029999</v>
      </c>
      <c r="B5931" s="1" t="str">
        <f>VLOOKUP(A5931,[1]Maestra!A$1:C$746,2,0)</f>
        <v>ACCREMRM8</v>
      </c>
      <c r="C5931" s="1" t="str">
        <f>VLOOKUP(A5931,[1]Maestra!A$1:C$746,3,0)</f>
        <v>Créditos Mivivienda</v>
      </c>
      <c r="D5931" s="1" t="s">
        <v>26</v>
      </c>
      <c r="E5931" s="1" t="s">
        <v>315</v>
      </c>
      <c r="F5931" s="1">
        <v>1</v>
      </c>
      <c r="G5931" s="1">
        <v>401</v>
      </c>
      <c r="H5931" s="1" t="s">
        <v>490</v>
      </c>
      <c r="I5931" s="1" t="s">
        <v>496</v>
      </c>
      <c r="J5931" s="1" t="s">
        <v>493</v>
      </c>
      <c r="L5931" s="1" t="s">
        <v>495</v>
      </c>
      <c r="M5931" s="1" t="s">
        <v>497</v>
      </c>
      <c r="Q5931" s="2" t="s">
        <v>37</v>
      </c>
      <c r="R5931" s="1" t="s">
        <v>492</v>
      </c>
      <c r="S5931" s="1" t="str">
        <f t="shared" si="191"/>
        <v>HPC|CH|1|401|B|SOL|N||CHPV|IDX|</v>
      </c>
      <c r="T5931" s="2" t="str">
        <f t="shared" si="192"/>
        <v>OK</v>
      </c>
    </row>
    <row r="5932" spans="1:20" x14ac:dyDescent="0.25">
      <c r="A5932" s="1">
        <v>203089999</v>
      </c>
      <c r="B5932" s="1" t="str">
        <f>VLOOKUP(A5932,[1]Maestra!A$1:C$746,2,0)</f>
        <v>ACMBTRCO8</v>
      </c>
      <c r="C5932" s="1" t="str">
        <f>VLOOKUP(A5932,[1]Maestra!A$1:C$746,3,0)</f>
        <v>Mivivienda B. del Trabajo Cofide</v>
      </c>
      <c r="D5932" s="1" t="s">
        <v>26</v>
      </c>
      <c r="E5932" s="1" t="s">
        <v>315</v>
      </c>
      <c r="F5932" s="1">
        <v>1</v>
      </c>
      <c r="G5932" s="1">
        <v>401</v>
      </c>
      <c r="H5932" s="1" t="s">
        <v>490</v>
      </c>
      <c r="I5932" s="1">
        <v>9999</v>
      </c>
      <c r="J5932" s="1" t="s">
        <v>491</v>
      </c>
      <c r="L5932" s="1" t="s">
        <v>495</v>
      </c>
      <c r="Q5932" s="2" t="s">
        <v>37</v>
      </c>
      <c r="R5932" s="1" t="s">
        <v>492</v>
      </c>
      <c r="S5932" s="1" t="str">
        <f t="shared" si="191"/>
        <v>HPC|CH|1|401|B|9999|DP||CHPV||</v>
      </c>
      <c r="T5932" s="2" t="str">
        <f t="shared" si="192"/>
        <v>OK</v>
      </c>
    </row>
    <row r="5933" spans="1:20" x14ac:dyDescent="0.25">
      <c r="A5933" s="1">
        <v>203089999</v>
      </c>
      <c r="B5933" s="1" t="str">
        <f>VLOOKUP(A5933,[1]Maestra!A$1:C$746,2,0)</f>
        <v>ACMBTRCO8</v>
      </c>
      <c r="C5933" s="1" t="str">
        <f>VLOOKUP(A5933,[1]Maestra!A$1:C$746,3,0)</f>
        <v>Mivivienda B. del Trabajo Cofide</v>
      </c>
      <c r="D5933" s="1" t="s">
        <v>26</v>
      </c>
      <c r="E5933" s="1" t="s">
        <v>315</v>
      </c>
      <c r="F5933" s="1">
        <v>1</v>
      </c>
      <c r="G5933" s="1">
        <v>401</v>
      </c>
      <c r="H5933" s="1" t="s">
        <v>490</v>
      </c>
      <c r="I5933" s="1">
        <v>9999</v>
      </c>
      <c r="J5933" s="1" t="s">
        <v>493</v>
      </c>
      <c r="L5933" s="1" t="s">
        <v>495</v>
      </c>
      <c r="Q5933" s="2" t="s">
        <v>37</v>
      </c>
      <c r="R5933" s="1" t="s">
        <v>492</v>
      </c>
      <c r="S5933" s="1" t="str">
        <f t="shared" si="191"/>
        <v>HPC|CH|1|401|B|9999|N||CHPV||</v>
      </c>
      <c r="T5933" s="2" t="str">
        <f t="shared" si="192"/>
        <v>OK</v>
      </c>
    </row>
    <row r="5934" spans="1:20" x14ac:dyDescent="0.25">
      <c r="A5934" s="1">
        <v>203089999</v>
      </c>
      <c r="B5934" s="1" t="str">
        <f>VLOOKUP(A5934,[1]Maestra!A$1:C$746,2,0)</f>
        <v>ACMBTRCO8</v>
      </c>
      <c r="C5934" s="1" t="str">
        <f>VLOOKUP(A5934,[1]Maestra!A$1:C$746,3,0)</f>
        <v>Mivivienda B. del Trabajo Cofide</v>
      </c>
      <c r="D5934" s="1" t="s">
        <v>26</v>
      </c>
      <c r="E5934" s="1" t="s">
        <v>315</v>
      </c>
      <c r="F5934" s="1">
        <v>1</v>
      </c>
      <c r="G5934" s="1">
        <v>401</v>
      </c>
      <c r="H5934" s="1" t="s">
        <v>415</v>
      </c>
      <c r="I5934" s="1" t="s">
        <v>496</v>
      </c>
      <c r="J5934" s="1" t="s">
        <v>491</v>
      </c>
      <c r="L5934" s="1" t="s">
        <v>495</v>
      </c>
      <c r="Q5934" s="2" t="s">
        <v>37</v>
      </c>
      <c r="R5934" s="1" t="s">
        <v>492</v>
      </c>
      <c r="S5934" s="1" t="str">
        <f t="shared" si="191"/>
        <v>HPC|CH|1|401|S|SOL|DP||CHPV||</v>
      </c>
      <c r="T5934" s="2" t="str">
        <f t="shared" si="192"/>
        <v>OK</v>
      </c>
    </row>
    <row r="5935" spans="1:20" x14ac:dyDescent="0.25">
      <c r="A5935" s="1">
        <v>203029999</v>
      </c>
      <c r="B5935" s="1" t="str">
        <f>VLOOKUP(A5935,[1]Maestra!A$1:C$746,2,0)</f>
        <v>ACCREMRM8</v>
      </c>
      <c r="C5935" s="1" t="str">
        <f>VLOOKUP(A5935,[1]Maestra!A$1:C$746,3,0)</f>
        <v>Créditos Mivivienda</v>
      </c>
      <c r="D5935" s="1" t="s">
        <v>26</v>
      </c>
      <c r="E5935" s="1" t="s">
        <v>315</v>
      </c>
      <c r="F5935" s="1">
        <v>1</v>
      </c>
      <c r="G5935" s="1">
        <v>401</v>
      </c>
      <c r="H5935" s="1" t="s">
        <v>415</v>
      </c>
      <c r="I5935" s="1" t="s">
        <v>496</v>
      </c>
      <c r="J5935" s="1" t="s">
        <v>491</v>
      </c>
      <c r="L5935" s="1" t="s">
        <v>495</v>
      </c>
      <c r="M5935" s="1" t="s">
        <v>497</v>
      </c>
      <c r="Q5935" s="2" t="s">
        <v>37</v>
      </c>
      <c r="R5935" s="1" t="s">
        <v>492</v>
      </c>
      <c r="S5935" s="1" t="str">
        <f t="shared" si="191"/>
        <v>HPC|CH|1|401|S|SOL|DP||CHPV|IDX|</v>
      </c>
      <c r="T5935" s="2" t="str">
        <f t="shared" si="192"/>
        <v>OK</v>
      </c>
    </row>
    <row r="5936" spans="1:20" x14ac:dyDescent="0.25">
      <c r="A5936" s="1">
        <v>203089999</v>
      </c>
      <c r="B5936" s="1" t="str">
        <f>VLOOKUP(A5936,[1]Maestra!A$1:C$746,2,0)</f>
        <v>ACMBTRCO8</v>
      </c>
      <c r="C5936" s="1" t="str">
        <f>VLOOKUP(A5936,[1]Maestra!A$1:C$746,3,0)</f>
        <v>Mivivienda B. del Trabajo Cofide</v>
      </c>
      <c r="D5936" s="1" t="s">
        <v>26</v>
      </c>
      <c r="E5936" s="1" t="s">
        <v>315</v>
      </c>
      <c r="F5936" s="1">
        <v>1</v>
      </c>
      <c r="G5936" s="1">
        <v>401</v>
      </c>
      <c r="H5936" s="1" t="s">
        <v>415</v>
      </c>
      <c r="I5936" s="1" t="s">
        <v>496</v>
      </c>
      <c r="J5936" s="1" t="s">
        <v>493</v>
      </c>
      <c r="L5936" s="1" t="s">
        <v>495</v>
      </c>
      <c r="Q5936" s="2" t="s">
        <v>37</v>
      </c>
      <c r="R5936" s="1" t="s">
        <v>492</v>
      </c>
      <c r="S5936" s="1" t="str">
        <f t="shared" si="191"/>
        <v>HPC|CH|1|401|S|SOL|N||CHPV||</v>
      </c>
      <c r="T5936" s="2" t="str">
        <f t="shared" si="192"/>
        <v>OK</v>
      </c>
    </row>
    <row r="5937" spans="1:20" x14ac:dyDescent="0.25">
      <c r="A5937" s="1">
        <v>203029999</v>
      </c>
      <c r="B5937" s="1" t="str">
        <f>VLOOKUP(A5937,[1]Maestra!A$1:C$746,2,0)</f>
        <v>ACCREMRM8</v>
      </c>
      <c r="C5937" s="1" t="str">
        <f>VLOOKUP(A5937,[1]Maestra!A$1:C$746,3,0)</f>
        <v>Créditos Mivivienda</v>
      </c>
      <c r="D5937" s="1" t="s">
        <v>26</v>
      </c>
      <c r="E5937" s="1" t="s">
        <v>315</v>
      </c>
      <c r="F5937" s="1">
        <v>1</v>
      </c>
      <c r="G5937" s="1">
        <v>401</v>
      </c>
      <c r="H5937" s="1" t="s">
        <v>415</v>
      </c>
      <c r="I5937" s="1" t="s">
        <v>496</v>
      </c>
      <c r="J5937" s="1" t="s">
        <v>493</v>
      </c>
      <c r="L5937" s="1" t="s">
        <v>495</v>
      </c>
      <c r="M5937" s="1" t="s">
        <v>497</v>
      </c>
      <c r="Q5937" s="2" t="s">
        <v>37</v>
      </c>
      <c r="R5937" s="1" t="s">
        <v>492</v>
      </c>
      <c r="S5937" s="1" t="str">
        <f t="shared" si="191"/>
        <v>HPC|CH|1|401|S|SOL|N||CHPV|IDX|</v>
      </c>
      <c r="T5937" s="2" t="str">
        <f t="shared" si="192"/>
        <v>OK</v>
      </c>
    </row>
    <row r="5938" spans="1:20" x14ac:dyDescent="0.25">
      <c r="A5938" s="1">
        <v>203089999</v>
      </c>
      <c r="B5938" s="1" t="str">
        <f>VLOOKUP(A5938,[1]Maestra!A$1:C$746,2,0)</f>
        <v>ACMBTRCO8</v>
      </c>
      <c r="C5938" s="1" t="str">
        <f>VLOOKUP(A5938,[1]Maestra!A$1:C$746,3,0)</f>
        <v>Mivivienda B. del Trabajo Cofide</v>
      </c>
      <c r="D5938" s="1" t="s">
        <v>26</v>
      </c>
      <c r="E5938" s="1" t="s">
        <v>315</v>
      </c>
      <c r="F5938" s="1">
        <v>1</v>
      </c>
      <c r="G5938" s="1">
        <v>401</v>
      </c>
      <c r="H5938" s="1" t="s">
        <v>415</v>
      </c>
      <c r="I5938" s="1">
        <v>9999</v>
      </c>
      <c r="J5938" s="1" t="s">
        <v>491</v>
      </c>
      <c r="L5938" s="1" t="s">
        <v>495</v>
      </c>
      <c r="Q5938" s="2" t="s">
        <v>37</v>
      </c>
      <c r="R5938" s="1" t="s">
        <v>492</v>
      </c>
      <c r="S5938" s="1" t="str">
        <f t="shared" ref="S5938:S6001" si="193">_xlfn.CONCAT(D5938,"|",E5938,"|",F5938,"|",G5938,"|",H5938,"|",I5938,"|",J5938,"|",K5938,"|",L5938,"|",M5938,"|",N5938)</f>
        <v>HPC|CH|1|401|S|9999|DP||CHPV||</v>
      </c>
      <c r="T5938" s="2" t="str">
        <f t="shared" si="192"/>
        <v>OK</v>
      </c>
    </row>
    <row r="5939" spans="1:20" x14ac:dyDescent="0.25">
      <c r="A5939" s="1">
        <v>203089999</v>
      </c>
      <c r="B5939" s="1" t="str">
        <f>VLOOKUP(A5939,[1]Maestra!A$1:C$746,2,0)</f>
        <v>ACMBTRCO8</v>
      </c>
      <c r="C5939" s="1" t="str">
        <f>VLOOKUP(A5939,[1]Maestra!A$1:C$746,3,0)</f>
        <v>Mivivienda B. del Trabajo Cofide</v>
      </c>
      <c r="D5939" s="1" t="s">
        <v>26</v>
      </c>
      <c r="E5939" s="1" t="s">
        <v>315</v>
      </c>
      <c r="F5939" s="1">
        <v>1</v>
      </c>
      <c r="G5939" s="1">
        <v>401</v>
      </c>
      <c r="H5939" s="1" t="s">
        <v>415</v>
      </c>
      <c r="I5939" s="1">
        <v>9999</v>
      </c>
      <c r="J5939" s="1" t="s">
        <v>493</v>
      </c>
      <c r="L5939" s="1" t="s">
        <v>495</v>
      </c>
      <c r="Q5939" s="2" t="s">
        <v>37</v>
      </c>
      <c r="R5939" s="1" t="s">
        <v>492</v>
      </c>
      <c r="S5939" s="1" t="str">
        <f t="shared" si="193"/>
        <v>HPC|CH|1|401|S|9999|N||CHPV||</v>
      </c>
      <c r="T5939" s="2" t="str">
        <f t="shared" si="192"/>
        <v>OK</v>
      </c>
    </row>
    <row r="5940" spans="1:20" x14ac:dyDescent="0.25">
      <c r="A5940" s="1">
        <v>203089999</v>
      </c>
      <c r="B5940" s="1" t="str">
        <f>VLOOKUP(A5940,[1]Maestra!A$1:C$746,2,0)</f>
        <v>ACMBTRCO8</v>
      </c>
      <c r="C5940" s="1" t="str">
        <f>VLOOKUP(A5940,[1]Maestra!A$1:C$746,3,0)</f>
        <v>Mivivienda B. del Trabajo Cofide</v>
      </c>
      <c r="D5940" s="1" t="s">
        <v>26</v>
      </c>
      <c r="E5940" s="1" t="s">
        <v>315</v>
      </c>
      <c r="F5940" s="1">
        <v>1</v>
      </c>
      <c r="G5940" s="1">
        <v>401</v>
      </c>
      <c r="H5940" s="1" t="s">
        <v>448</v>
      </c>
      <c r="I5940" s="1" t="s">
        <v>496</v>
      </c>
      <c r="J5940" s="1" t="s">
        <v>491</v>
      </c>
      <c r="L5940" s="1" t="s">
        <v>495</v>
      </c>
      <c r="Q5940" s="2" t="s">
        <v>37</v>
      </c>
      <c r="R5940" s="1" t="s">
        <v>492</v>
      </c>
      <c r="S5940" s="1" t="str">
        <f t="shared" si="193"/>
        <v>HPC|CH|1|401|V|SOL|DP||CHPV||</v>
      </c>
      <c r="T5940" s="2" t="str">
        <f t="shared" si="192"/>
        <v>OK</v>
      </c>
    </row>
    <row r="5941" spans="1:20" x14ac:dyDescent="0.25">
      <c r="A5941" s="1">
        <v>203089999</v>
      </c>
      <c r="B5941" s="1" t="str">
        <f>VLOOKUP(A5941,[1]Maestra!A$1:C$746,2,0)</f>
        <v>ACMBTRCO8</v>
      </c>
      <c r="C5941" s="1" t="str">
        <f>VLOOKUP(A5941,[1]Maestra!A$1:C$746,3,0)</f>
        <v>Mivivienda B. del Trabajo Cofide</v>
      </c>
      <c r="D5941" s="1" t="s">
        <v>26</v>
      </c>
      <c r="E5941" s="1" t="s">
        <v>315</v>
      </c>
      <c r="F5941" s="1">
        <v>1</v>
      </c>
      <c r="G5941" s="1">
        <v>401</v>
      </c>
      <c r="H5941" s="1" t="s">
        <v>448</v>
      </c>
      <c r="I5941" s="1" t="s">
        <v>496</v>
      </c>
      <c r="J5941" s="1" t="s">
        <v>491</v>
      </c>
      <c r="L5941" s="1" t="s">
        <v>495</v>
      </c>
      <c r="M5941" s="1" t="s">
        <v>497</v>
      </c>
      <c r="Q5941" s="2" t="s">
        <v>37</v>
      </c>
      <c r="R5941" s="1" t="s">
        <v>492</v>
      </c>
      <c r="S5941" s="1" t="str">
        <f t="shared" si="193"/>
        <v>HPC|CH|1|401|V|SOL|DP||CHPV|IDX|</v>
      </c>
      <c r="T5941" s="2" t="str">
        <f t="shared" si="192"/>
        <v>OK</v>
      </c>
    </row>
    <row r="5942" spans="1:20" x14ac:dyDescent="0.25">
      <c r="A5942" s="1">
        <v>203089999</v>
      </c>
      <c r="B5942" s="1" t="str">
        <f>VLOOKUP(A5942,[1]Maestra!A$1:C$746,2,0)</f>
        <v>ACMBTRCO8</v>
      </c>
      <c r="C5942" s="1" t="str">
        <f>VLOOKUP(A5942,[1]Maestra!A$1:C$746,3,0)</f>
        <v>Mivivienda B. del Trabajo Cofide</v>
      </c>
      <c r="D5942" s="1" t="s">
        <v>26</v>
      </c>
      <c r="E5942" s="1" t="s">
        <v>315</v>
      </c>
      <c r="F5942" s="1">
        <v>1</v>
      </c>
      <c r="G5942" s="1">
        <v>401</v>
      </c>
      <c r="H5942" s="1" t="s">
        <v>448</v>
      </c>
      <c r="I5942" s="1" t="s">
        <v>496</v>
      </c>
      <c r="J5942" s="1" t="s">
        <v>491</v>
      </c>
      <c r="K5942" s="1" t="s">
        <v>494</v>
      </c>
      <c r="L5942" s="1" t="s">
        <v>495</v>
      </c>
      <c r="Q5942" s="2" t="s">
        <v>37</v>
      </c>
      <c r="R5942" s="1" t="s">
        <v>492</v>
      </c>
      <c r="S5942" s="1" t="str">
        <f t="shared" si="193"/>
        <v>HPC|CH|1|401|V|SOL|DP|DFE|CHPV||</v>
      </c>
      <c r="T5942" s="2" t="str">
        <f t="shared" si="192"/>
        <v>OK</v>
      </c>
    </row>
    <row r="5943" spans="1:20" x14ac:dyDescent="0.25">
      <c r="A5943" s="1">
        <v>203029999</v>
      </c>
      <c r="B5943" s="1" t="str">
        <f>VLOOKUP(A5943,[1]Maestra!A$1:C$746,2,0)</f>
        <v>ACCREMRM8</v>
      </c>
      <c r="C5943" s="1" t="str">
        <f>VLOOKUP(A5943,[1]Maestra!A$1:C$746,3,0)</f>
        <v>Créditos Mivivienda</v>
      </c>
      <c r="D5943" s="1" t="s">
        <v>26</v>
      </c>
      <c r="E5943" s="1" t="s">
        <v>315</v>
      </c>
      <c r="F5943" s="1">
        <v>1</v>
      </c>
      <c r="G5943" s="1">
        <v>401</v>
      </c>
      <c r="H5943" s="1" t="s">
        <v>448</v>
      </c>
      <c r="I5943" s="1" t="s">
        <v>496</v>
      </c>
      <c r="J5943" s="1" t="s">
        <v>491</v>
      </c>
      <c r="K5943" s="1" t="s">
        <v>494</v>
      </c>
      <c r="L5943" s="1" t="s">
        <v>495</v>
      </c>
      <c r="M5943" s="1" t="s">
        <v>497</v>
      </c>
      <c r="Q5943" s="2" t="s">
        <v>37</v>
      </c>
      <c r="R5943" s="1" t="s">
        <v>492</v>
      </c>
      <c r="S5943" s="1" t="str">
        <f t="shared" si="193"/>
        <v>HPC|CH|1|401|V|SOL|DP|DFE|CHPV|IDX|</v>
      </c>
      <c r="T5943" s="2" t="str">
        <f t="shared" si="192"/>
        <v>OK</v>
      </c>
    </row>
    <row r="5944" spans="1:20" x14ac:dyDescent="0.25">
      <c r="A5944" s="1">
        <v>203089999</v>
      </c>
      <c r="B5944" s="1" t="str">
        <f>VLOOKUP(A5944,[1]Maestra!A$1:C$746,2,0)</f>
        <v>ACMBTRCO8</v>
      </c>
      <c r="C5944" s="1" t="str">
        <f>VLOOKUP(A5944,[1]Maestra!A$1:C$746,3,0)</f>
        <v>Mivivienda B. del Trabajo Cofide</v>
      </c>
      <c r="D5944" s="1" t="s">
        <v>26</v>
      </c>
      <c r="E5944" s="1" t="s">
        <v>315</v>
      </c>
      <c r="F5944" s="1">
        <v>1</v>
      </c>
      <c r="G5944" s="1">
        <v>401</v>
      </c>
      <c r="H5944" s="1" t="s">
        <v>448</v>
      </c>
      <c r="I5944" s="1" t="s">
        <v>496</v>
      </c>
      <c r="J5944" s="1" t="s">
        <v>493</v>
      </c>
      <c r="L5944" s="1" t="s">
        <v>495</v>
      </c>
      <c r="Q5944" s="2" t="s">
        <v>37</v>
      </c>
      <c r="R5944" s="1" t="s">
        <v>492</v>
      </c>
      <c r="S5944" s="1" t="str">
        <f t="shared" si="193"/>
        <v>HPC|CH|1|401|V|SOL|N||CHPV||</v>
      </c>
      <c r="T5944" s="2" t="str">
        <f t="shared" si="192"/>
        <v>OK</v>
      </c>
    </row>
    <row r="5945" spans="1:20" x14ac:dyDescent="0.25">
      <c r="A5945" s="1">
        <v>203029999</v>
      </c>
      <c r="B5945" s="1" t="str">
        <f>VLOOKUP(A5945,[1]Maestra!A$1:C$746,2,0)</f>
        <v>ACCREMRM8</v>
      </c>
      <c r="C5945" s="1" t="str">
        <f>VLOOKUP(A5945,[1]Maestra!A$1:C$746,3,0)</f>
        <v>Créditos Mivivienda</v>
      </c>
      <c r="D5945" s="1" t="s">
        <v>26</v>
      </c>
      <c r="E5945" s="1" t="s">
        <v>315</v>
      </c>
      <c r="F5945" s="1">
        <v>1</v>
      </c>
      <c r="G5945" s="1">
        <v>401</v>
      </c>
      <c r="H5945" s="1" t="s">
        <v>448</v>
      </c>
      <c r="I5945" s="1" t="s">
        <v>496</v>
      </c>
      <c r="J5945" s="1" t="s">
        <v>493</v>
      </c>
      <c r="L5945" s="1" t="s">
        <v>495</v>
      </c>
      <c r="M5945" s="1" t="s">
        <v>497</v>
      </c>
      <c r="Q5945" s="2" t="s">
        <v>37</v>
      </c>
      <c r="R5945" s="1" t="s">
        <v>492</v>
      </c>
      <c r="S5945" s="1" t="str">
        <f t="shared" si="193"/>
        <v>HPC|CH|1|401|V|SOL|N||CHPV|IDX|</v>
      </c>
      <c r="T5945" s="2" t="str">
        <f t="shared" si="192"/>
        <v>OK</v>
      </c>
    </row>
    <row r="5946" spans="1:20" x14ac:dyDescent="0.25">
      <c r="A5946" s="1">
        <v>203089999</v>
      </c>
      <c r="B5946" s="1" t="str">
        <f>VLOOKUP(A5946,[1]Maestra!A$1:C$746,2,0)</f>
        <v>ACMBTRCO8</v>
      </c>
      <c r="C5946" s="1" t="str">
        <f>VLOOKUP(A5946,[1]Maestra!A$1:C$746,3,0)</f>
        <v>Mivivienda B. del Trabajo Cofide</v>
      </c>
      <c r="D5946" s="1" t="s">
        <v>26</v>
      </c>
      <c r="E5946" s="1" t="s">
        <v>315</v>
      </c>
      <c r="F5946" s="1">
        <v>1</v>
      </c>
      <c r="G5946" s="1">
        <v>401</v>
      </c>
      <c r="H5946" s="1" t="s">
        <v>448</v>
      </c>
      <c r="I5946" s="1" t="s">
        <v>496</v>
      </c>
      <c r="J5946" s="1" t="s">
        <v>493</v>
      </c>
      <c r="K5946" s="1" t="s">
        <v>494</v>
      </c>
      <c r="L5946" s="1" t="s">
        <v>495</v>
      </c>
      <c r="Q5946" s="2" t="s">
        <v>37</v>
      </c>
      <c r="R5946" s="1" t="s">
        <v>492</v>
      </c>
      <c r="S5946" s="1" t="str">
        <f t="shared" si="193"/>
        <v>HPC|CH|1|401|V|SOL|N|DFE|CHPV||</v>
      </c>
      <c r="T5946" s="2" t="str">
        <f t="shared" si="192"/>
        <v>OK</v>
      </c>
    </row>
    <row r="5947" spans="1:20" x14ac:dyDescent="0.25">
      <c r="A5947" s="1">
        <v>203029999</v>
      </c>
      <c r="B5947" s="1" t="str">
        <f>VLOOKUP(A5947,[1]Maestra!A$1:C$746,2,0)</f>
        <v>ACCREMRM8</v>
      </c>
      <c r="C5947" s="1" t="str">
        <f>VLOOKUP(A5947,[1]Maestra!A$1:C$746,3,0)</f>
        <v>Créditos Mivivienda</v>
      </c>
      <c r="D5947" s="1" t="s">
        <v>26</v>
      </c>
      <c r="E5947" s="1" t="s">
        <v>315</v>
      </c>
      <c r="F5947" s="1">
        <v>1</v>
      </c>
      <c r="G5947" s="1">
        <v>401</v>
      </c>
      <c r="H5947" s="1" t="s">
        <v>448</v>
      </c>
      <c r="I5947" s="1" t="s">
        <v>496</v>
      </c>
      <c r="J5947" s="1" t="s">
        <v>493</v>
      </c>
      <c r="K5947" s="1" t="s">
        <v>494</v>
      </c>
      <c r="L5947" s="1" t="s">
        <v>495</v>
      </c>
      <c r="M5947" s="1" t="s">
        <v>497</v>
      </c>
      <c r="Q5947" s="2" t="s">
        <v>37</v>
      </c>
      <c r="R5947" s="1" t="s">
        <v>492</v>
      </c>
      <c r="S5947" s="1" t="str">
        <f t="shared" si="193"/>
        <v>HPC|CH|1|401|V|SOL|N|DFE|CHPV|IDX|</v>
      </c>
      <c r="T5947" s="2" t="str">
        <f t="shared" si="192"/>
        <v>OK</v>
      </c>
    </row>
    <row r="5948" spans="1:20" x14ac:dyDescent="0.25">
      <c r="A5948" s="1">
        <v>203089999</v>
      </c>
      <c r="B5948" s="1" t="str">
        <f>VLOOKUP(A5948,[1]Maestra!A$1:C$746,2,0)</f>
        <v>ACMBTRCO8</v>
      </c>
      <c r="C5948" s="1" t="str">
        <f>VLOOKUP(A5948,[1]Maestra!A$1:C$746,3,0)</f>
        <v>Mivivienda B. del Trabajo Cofide</v>
      </c>
      <c r="D5948" s="1" t="s">
        <v>26</v>
      </c>
      <c r="E5948" s="1" t="s">
        <v>315</v>
      </c>
      <c r="F5948" s="1">
        <v>1</v>
      </c>
      <c r="G5948" s="1">
        <v>401</v>
      </c>
      <c r="H5948" s="1" t="s">
        <v>448</v>
      </c>
      <c r="I5948" s="1">
        <v>9999</v>
      </c>
      <c r="J5948" s="1" t="s">
        <v>491</v>
      </c>
      <c r="L5948" s="1" t="s">
        <v>495</v>
      </c>
      <c r="Q5948" s="2" t="s">
        <v>37</v>
      </c>
      <c r="R5948" s="1" t="s">
        <v>492</v>
      </c>
      <c r="S5948" s="1" t="str">
        <f t="shared" si="193"/>
        <v>HPC|CH|1|401|V|9999|DP||CHPV||</v>
      </c>
      <c r="T5948" s="2" t="str">
        <f t="shared" si="192"/>
        <v>OK</v>
      </c>
    </row>
    <row r="5949" spans="1:20" x14ac:dyDescent="0.25">
      <c r="A5949" s="1">
        <v>203089999</v>
      </c>
      <c r="B5949" s="1" t="str">
        <f>VLOOKUP(A5949,[1]Maestra!A$1:C$746,2,0)</f>
        <v>ACMBTRCO8</v>
      </c>
      <c r="C5949" s="1" t="str">
        <f>VLOOKUP(A5949,[1]Maestra!A$1:C$746,3,0)</f>
        <v>Mivivienda B. del Trabajo Cofide</v>
      </c>
      <c r="D5949" s="1" t="s">
        <v>26</v>
      </c>
      <c r="E5949" s="1" t="s">
        <v>315</v>
      </c>
      <c r="F5949" s="1">
        <v>1</v>
      </c>
      <c r="G5949" s="1">
        <v>401</v>
      </c>
      <c r="H5949" s="1" t="s">
        <v>448</v>
      </c>
      <c r="I5949" s="1">
        <v>9999</v>
      </c>
      <c r="J5949" s="1" t="s">
        <v>491</v>
      </c>
      <c r="K5949" s="1" t="s">
        <v>494</v>
      </c>
      <c r="L5949" s="1" t="s">
        <v>495</v>
      </c>
      <c r="Q5949" s="2" t="s">
        <v>37</v>
      </c>
      <c r="R5949" s="1" t="s">
        <v>492</v>
      </c>
      <c r="S5949" s="1" t="str">
        <f t="shared" si="193"/>
        <v>HPC|CH|1|401|V|9999|DP|DFE|CHPV||</v>
      </c>
      <c r="T5949" s="2" t="str">
        <f t="shared" si="192"/>
        <v>OK</v>
      </c>
    </row>
    <row r="5950" spans="1:20" x14ac:dyDescent="0.25">
      <c r="A5950" s="1">
        <v>203089999</v>
      </c>
      <c r="B5950" s="1" t="str">
        <f>VLOOKUP(A5950,[1]Maestra!A$1:C$746,2,0)</f>
        <v>ACMBTRCO8</v>
      </c>
      <c r="C5950" s="1" t="str">
        <f>VLOOKUP(A5950,[1]Maestra!A$1:C$746,3,0)</f>
        <v>Mivivienda B. del Trabajo Cofide</v>
      </c>
      <c r="D5950" s="1" t="s">
        <v>26</v>
      </c>
      <c r="E5950" s="1" t="s">
        <v>315</v>
      </c>
      <c r="F5950" s="1">
        <v>1</v>
      </c>
      <c r="G5950" s="1">
        <v>401</v>
      </c>
      <c r="H5950" s="1" t="s">
        <v>448</v>
      </c>
      <c r="I5950" s="1">
        <v>9999</v>
      </c>
      <c r="J5950" s="1" t="s">
        <v>493</v>
      </c>
      <c r="L5950" s="1" t="s">
        <v>495</v>
      </c>
      <c r="Q5950" s="2" t="s">
        <v>37</v>
      </c>
      <c r="R5950" s="1" t="s">
        <v>492</v>
      </c>
      <c r="S5950" s="1" t="str">
        <f t="shared" si="193"/>
        <v>HPC|CH|1|401|V|9999|N||CHPV||</v>
      </c>
      <c r="T5950" s="2" t="str">
        <f t="shared" si="192"/>
        <v>OK</v>
      </c>
    </row>
    <row r="5951" spans="1:20" x14ac:dyDescent="0.25">
      <c r="A5951" s="1">
        <v>203089999</v>
      </c>
      <c r="B5951" s="1" t="str">
        <f>VLOOKUP(A5951,[1]Maestra!A$1:C$746,2,0)</f>
        <v>ACMBTRCO8</v>
      </c>
      <c r="C5951" s="1" t="str">
        <f>VLOOKUP(A5951,[1]Maestra!A$1:C$746,3,0)</f>
        <v>Mivivienda B. del Trabajo Cofide</v>
      </c>
      <c r="D5951" s="1" t="s">
        <v>26</v>
      </c>
      <c r="E5951" s="1" t="s">
        <v>315</v>
      </c>
      <c r="F5951" s="1">
        <v>1</v>
      </c>
      <c r="G5951" s="1">
        <v>401</v>
      </c>
      <c r="H5951" s="1" t="s">
        <v>448</v>
      </c>
      <c r="I5951" s="1">
        <v>9999</v>
      </c>
      <c r="J5951" s="1" t="s">
        <v>493</v>
      </c>
      <c r="K5951" s="1" t="s">
        <v>494</v>
      </c>
      <c r="L5951" s="1" t="s">
        <v>495</v>
      </c>
      <c r="Q5951" s="2" t="s">
        <v>37</v>
      </c>
      <c r="R5951" s="1" t="s">
        <v>492</v>
      </c>
      <c r="S5951" s="1" t="str">
        <f t="shared" si="193"/>
        <v>HPC|CH|1|401|V|9999|N|DFE|CHPV||</v>
      </c>
      <c r="T5951" s="2" t="str">
        <f t="shared" si="192"/>
        <v>OK</v>
      </c>
    </row>
    <row r="5952" spans="1:20" x14ac:dyDescent="0.25">
      <c r="A5952" s="37">
        <v>203089999</v>
      </c>
      <c r="B5952" s="1" t="str">
        <f>VLOOKUP(A5952,[1]Maestra!A$1:C$746,2,0)</f>
        <v>ACMBTRCO8</v>
      </c>
      <c r="C5952" s="1" t="str">
        <f>VLOOKUP(A5952,[1]Maestra!A$1:C$746,3,0)</f>
        <v>Mivivienda B. del Trabajo Cofide</v>
      </c>
      <c r="D5952" s="1" t="s">
        <v>26</v>
      </c>
      <c r="E5952" s="1" t="s">
        <v>315</v>
      </c>
      <c r="F5952" s="1">
        <v>1</v>
      </c>
      <c r="G5952" s="1">
        <v>402</v>
      </c>
      <c r="H5952" s="1" t="s">
        <v>448</v>
      </c>
      <c r="I5952" s="1" t="s">
        <v>496</v>
      </c>
      <c r="J5952" s="1" t="s">
        <v>491</v>
      </c>
      <c r="L5952" s="1" t="s">
        <v>495</v>
      </c>
      <c r="M5952" s="1" t="s">
        <v>497</v>
      </c>
      <c r="Q5952" s="2" t="s">
        <v>37</v>
      </c>
      <c r="R5952" s="1" t="s">
        <v>492</v>
      </c>
      <c r="S5952" s="1" t="str">
        <f t="shared" si="193"/>
        <v>HPC|CH|1|402|V|SOL|DP||CHPV|IDX|</v>
      </c>
      <c r="T5952" s="2" t="str">
        <f t="shared" si="192"/>
        <v>OK</v>
      </c>
    </row>
    <row r="5953" spans="1:20" x14ac:dyDescent="0.25">
      <c r="A5953" s="37">
        <v>203089999</v>
      </c>
      <c r="B5953" s="1" t="str">
        <f>VLOOKUP(A5953,[1]Maestra!A$1:C$746,2,0)</f>
        <v>ACMBTRCO8</v>
      </c>
      <c r="C5953" s="1" t="str">
        <f>VLOOKUP(A5953,[1]Maestra!A$1:C$746,3,0)</f>
        <v>Mivivienda B. del Trabajo Cofide</v>
      </c>
      <c r="D5953" s="1" t="s">
        <v>26</v>
      </c>
      <c r="E5953" s="1" t="s">
        <v>315</v>
      </c>
      <c r="F5953" s="1">
        <v>1</v>
      </c>
      <c r="G5953" s="1">
        <v>402</v>
      </c>
      <c r="H5953" s="1" t="s">
        <v>448</v>
      </c>
      <c r="I5953" s="1" t="s">
        <v>496</v>
      </c>
      <c r="J5953" s="1" t="s">
        <v>491</v>
      </c>
      <c r="K5953" s="1" t="s">
        <v>494</v>
      </c>
      <c r="L5953" s="1" t="s">
        <v>495</v>
      </c>
      <c r="Q5953" s="2" t="s">
        <v>37</v>
      </c>
      <c r="R5953" s="1" t="s">
        <v>492</v>
      </c>
      <c r="S5953" s="1" t="str">
        <f t="shared" si="193"/>
        <v>HPC|CH|1|402|V|SOL|DP|DFE|CHPV||</v>
      </c>
      <c r="T5953" s="2" t="str">
        <f t="shared" si="192"/>
        <v>OK</v>
      </c>
    </row>
    <row r="5954" spans="1:20" x14ac:dyDescent="0.25">
      <c r="A5954" s="37">
        <v>203089999</v>
      </c>
      <c r="B5954" s="1" t="str">
        <f>VLOOKUP(A5954,[1]Maestra!A$1:C$746,2,0)</f>
        <v>ACMBTRCO8</v>
      </c>
      <c r="C5954" s="1" t="str">
        <f>VLOOKUP(A5954,[1]Maestra!A$1:C$746,3,0)</f>
        <v>Mivivienda B. del Trabajo Cofide</v>
      </c>
      <c r="D5954" s="1" t="s">
        <v>26</v>
      </c>
      <c r="E5954" s="1" t="s">
        <v>315</v>
      </c>
      <c r="F5954" s="1">
        <v>1</v>
      </c>
      <c r="G5954" s="1">
        <v>402</v>
      </c>
      <c r="H5954" s="1" t="s">
        <v>448</v>
      </c>
      <c r="I5954" s="1" t="s">
        <v>496</v>
      </c>
      <c r="J5954" s="1" t="s">
        <v>493</v>
      </c>
      <c r="L5954" s="1" t="s">
        <v>495</v>
      </c>
      <c r="Q5954" s="2" t="s">
        <v>37</v>
      </c>
      <c r="R5954" s="1" t="s">
        <v>492</v>
      </c>
      <c r="S5954" s="1" t="str">
        <f t="shared" si="193"/>
        <v>HPC|CH|1|402|V|SOL|N||CHPV||</v>
      </c>
      <c r="T5954" s="2" t="str">
        <f t="shared" si="192"/>
        <v>OK</v>
      </c>
    </row>
    <row r="5955" spans="1:20" x14ac:dyDescent="0.25">
      <c r="A5955" s="37">
        <v>203089999</v>
      </c>
      <c r="B5955" s="1" t="str">
        <f>VLOOKUP(A5955,[1]Maestra!A$1:C$746,2,0)</f>
        <v>ACMBTRCO8</v>
      </c>
      <c r="C5955" s="1" t="str">
        <f>VLOOKUP(A5955,[1]Maestra!A$1:C$746,3,0)</f>
        <v>Mivivienda B. del Trabajo Cofide</v>
      </c>
      <c r="D5955" s="1" t="s">
        <v>26</v>
      </c>
      <c r="E5955" s="1" t="s">
        <v>315</v>
      </c>
      <c r="F5955" s="1">
        <v>1</v>
      </c>
      <c r="G5955" s="1">
        <v>402</v>
      </c>
      <c r="H5955" s="1" t="s">
        <v>448</v>
      </c>
      <c r="I5955" s="1" t="s">
        <v>496</v>
      </c>
      <c r="J5955" s="1" t="s">
        <v>493</v>
      </c>
      <c r="K5955" s="1" t="s">
        <v>494</v>
      </c>
      <c r="L5955" s="1" t="s">
        <v>495</v>
      </c>
      <c r="Q5955" s="2" t="s">
        <v>37</v>
      </c>
      <c r="R5955" s="1" t="s">
        <v>492</v>
      </c>
      <c r="S5955" s="1" t="str">
        <f t="shared" si="193"/>
        <v>HPC|CH|1|402|V|SOL|N|DFE|CHPV||</v>
      </c>
      <c r="T5955" s="2" t="str">
        <f t="shared" ref="T5955:T6018" si="194">IF(COUNTIFS($D$2:$D$20413,D5955,$S$2:$S$20413,S5955,$A$2:$A$20413,"&lt;&gt;"&amp;A5955)&gt;0,"Conflicto","OK")</f>
        <v>OK</v>
      </c>
    </row>
    <row r="5956" spans="1:20" x14ac:dyDescent="0.25">
      <c r="A5956" s="37">
        <v>203089999</v>
      </c>
      <c r="B5956" s="1" t="str">
        <f>VLOOKUP(A5956,[1]Maestra!A$1:C$746,2,0)</f>
        <v>ACMBTRCO8</v>
      </c>
      <c r="C5956" s="1" t="str">
        <f>VLOOKUP(A5956,[1]Maestra!A$1:C$746,3,0)</f>
        <v>Mivivienda B. del Trabajo Cofide</v>
      </c>
      <c r="D5956" s="1" t="s">
        <v>26</v>
      </c>
      <c r="E5956" s="1" t="s">
        <v>315</v>
      </c>
      <c r="F5956" s="1">
        <v>1</v>
      </c>
      <c r="G5956" s="1">
        <v>402</v>
      </c>
      <c r="H5956" s="1" t="s">
        <v>448</v>
      </c>
      <c r="I5956" s="1">
        <v>9999</v>
      </c>
      <c r="J5956" s="1" t="s">
        <v>491</v>
      </c>
      <c r="L5956" s="1" t="s">
        <v>495</v>
      </c>
      <c r="Q5956" s="2" t="s">
        <v>37</v>
      </c>
      <c r="R5956" s="1" t="s">
        <v>492</v>
      </c>
      <c r="S5956" s="1" t="str">
        <f t="shared" si="193"/>
        <v>HPC|CH|1|402|V|9999|DP||CHPV||</v>
      </c>
      <c r="T5956" s="2" t="str">
        <f t="shared" si="194"/>
        <v>OK</v>
      </c>
    </row>
    <row r="5957" spans="1:20" x14ac:dyDescent="0.25">
      <c r="A5957" s="37">
        <v>203089999</v>
      </c>
      <c r="B5957" s="1" t="str">
        <f>VLOOKUP(A5957,[1]Maestra!A$1:C$746,2,0)</f>
        <v>ACMBTRCO8</v>
      </c>
      <c r="C5957" s="1" t="str">
        <f>VLOOKUP(A5957,[1]Maestra!A$1:C$746,3,0)</f>
        <v>Mivivienda B. del Trabajo Cofide</v>
      </c>
      <c r="D5957" s="1" t="s">
        <v>26</v>
      </c>
      <c r="E5957" s="1" t="s">
        <v>315</v>
      </c>
      <c r="F5957" s="1">
        <v>1</v>
      </c>
      <c r="G5957" s="1">
        <v>402</v>
      </c>
      <c r="H5957" s="1" t="s">
        <v>448</v>
      </c>
      <c r="I5957" s="1">
        <v>9999</v>
      </c>
      <c r="J5957" s="1" t="s">
        <v>491</v>
      </c>
      <c r="K5957" s="1" t="s">
        <v>494</v>
      </c>
      <c r="L5957" s="1" t="s">
        <v>495</v>
      </c>
      <c r="Q5957" s="2" t="s">
        <v>37</v>
      </c>
      <c r="R5957" s="1" t="s">
        <v>492</v>
      </c>
      <c r="S5957" s="1" t="str">
        <f t="shared" si="193"/>
        <v>HPC|CH|1|402|V|9999|DP|DFE|CHPV||</v>
      </c>
      <c r="T5957" s="2" t="str">
        <f t="shared" si="194"/>
        <v>OK</v>
      </c>
    </row>
    <row r="5958" spans="1:20" x14ac:dyDescent="0.25">
      <c r="A5958" s="37">
        <v>203089999</v>
      </c>
      <c r="B5958" s="1" t="str">
        <f>VLOOKUP(A5958,[1]Maestra!A$1:C$746,2,0)</f>
        <v>ACMBTRCO8</v>
      </c>
      <c r="C5958" s="1" t="str">
        <f>VLOOKUP(A5958,[1]Maestra!A$1:C$746,3,0)</f>
        <v>Mivivienda B. del Trabajo Cofide</v>
      </c>
      <c r="D5958" s="1" t="s">
        <v>26</v>
      </c>
      <c r="E5958" s="1" t="s">
        <v>315</v>
      </c>
      <c r="F5958" s="1">
        <v>1</v>
      </c>
      <c r="G5958" s="1">
        <v>402</v>
      </c>
      <c r="H5958" s="1" t="s">
        <v>448</v>
      </c>
      <c r="I5958" s="1">
        <v>9999</v>
      </c>
      <c r="J5958" s="1" t="s">
        <v>493</v>
      </c>
      <c r="L5958" s="1" t="s">
        <v>495</v>
      </c>
      <c r="Q5958" s="2" t="s">
        <v>37</v>
      </c>
      <c r="R5958" s="1" t="s">
        <v>492</v>
      </c>
      <c r="S5958" s="1" t="str">
        <f t="shared" si="193"/>
        <v>HPC|CH|1|402|V|9999|N||CHPV||</v>
      </c>
      <c r="T5958" s="2" t="str">
        <f t="shared" si="194"/>
        <v>OK</v>
      </c>
    </row>
    <row r="5959" spans="1:20" x14ac:dyDescent="0.25">
      <c r="A5959" s="37">
        <v>203089999</v>
      </c>
      <c r="B5959" s="1" t="str">
        <f>VLOOKUP(A5959,[1]Maestra!A$1:C$746,2,0)</f>
        <v>ACMBTRCO8</v>
      </c>
      <c r="C5959" s="1" t="str">
        <f>VLOOKUP(A5959,[1]Maestra!A$1:C$746,3,0)</f>
        <v>Mivivienda B. del Trabajo Cofide</v>
      </c>
      <c r="D5959" s="1" t="s">
        <v>26</v>
      </c>
      <c r="E5959" s="1" t="s">
        <v>315</v>
      </c>
      <c r="F5959" s="1">
        <v>1</v>
      </c>
      <c r="G5959" s="1">
        <v>402</v>
      </c>
      <c r="H5959" s="1" t="s">
        <v>448</v>
      </c>
      <c r="I5959" s="1">
        <v>9999</v>
      </c>
      <c r="J5959" s="1" t="s">
        <v>493</v>
      </c>
      <c r="K5959" s="1" t="s">
        <v>494</v>
      </c>
      <c r="L5959" s="1" t="s">
        <v>495</v>
      </c>
      <c r="Q5959" s="2" t="s">
        <v>37</v>
      </c>
      <c r="R5959" s="1" t="s">
        <v>492</v>
      </c>
      <c r="S5959" s="1" t="str">
        <f t="shared" si="193"/>
        <v>HPC|CH|1|402|V|9999|N|DFE|CHPV||</v>
      </c>
      <c r="T5959" s="2" t="str">
        <f t="shared" si="194"/>
        <v>OK</v>
      </c>
    </row>
    <row r="5960" spans="1:20" x14ac:dyDescent="0.25">
      <c r="A5960" s="1">
        <v>1203010299</v>
      </c>
      <c r="B5960" s="1" t="str">
        <f>VLOOKUP(A5960,[1]Maestra!A$1:C$746,2,0)</f>
        <v>ACCRMIOK8</v>
      </c>
      <c r="C5960" s="1" t="str">
        <f>VLOOKUP(A5960,[1]Maestra!A$1:C$746,3,0)</f>
        <v>Crédito Mivivienda a Colaboradores</v>
      </c>
      <c r="D5960" s="1" t="s">
        <v>26</v>
      </c>
      <c r="E5960" s="1" t="s">
        <v>315</v>
      </c>
      <c r="F5960" s="1">
        <v>0</v>
      </c>
      <c r="G5960" s="1">
        <v>402</v>
      </c>
      <c r="H5960" s="1" t="s">
        <v>448</v>
      </c>
      <c r="I5960" s="1">
        <v>9999</v>
      </c>
      <c r="J5960" s="1" t="s">
        <v>491</v>
      </c>
      <c r="L5960" s="1" t="s">
        <v>495</v>
      </c>
      <c r="Q5960" s="2" t="s">
        <v>37</v>
      </c>
      <c r="R5960" s="1" t="s">
        <v>492</v>
      </c>
      <c r="S5960" s="1" t="str">
        <f t="shared" si="193"/>
        <v>HPC|CH|0|402|V|9999|DP||CHPV||</v>
      </c>
      <c r="T5960" s="2" t="str">
        <f t="shared" si="194"/>
        <v>OK</v>
      </c>
    </row>
    <row r="5961" spans="1:20" x14ac:dyDescent="0.25">
      <c r="A5961" s="1">
        <v>1203010299</v>
      </c>
      <c r="B5961" s="1" t="str">
        <f>VLOOKUP(A5961,[1]Maestra!A$1:C$746,2,0)</f>
        <v>ACCRMIOK8</v>
      </c>
      <c r="C5961" s="1" t="str">
        <f>VLOOKUP(A5961,[1]Maestra!A$1:C$746,3,0)</f>
        <v>Crédito Mivivienda a Colaboradores</v>
      </c>
      <c r="D5961" s="1" t="s">
        <v>26</v>
      </c>
      <c r="E5961" s="1" t="s">
        <v>315</v>
      </c>
      <c r="F5961" s="1">
        <v>0</v>
      </c>
      <c r="G5961" s="1">
        <v>402</v>
      </c>
      <c r="H5961" s="1" t="s">
        <v>448</v>
      </c>
      <c r="I5961" s="1">
        <v>9999</v>
      </c>
      <c r="J5961" s="1" t="s">
        <v>491</v>
      </c>
      <c r="K5961" s="1" t="s">
        <v>494</v>
      </c>
      <c r="L5961" s="1" t="s">
        <v>495</v>
      </c>
      <c r="Q5961" s="2" t="s">
        <v>37</v>
      </c>
      <c r="R5961" s="1" t="s">
        <v>492</v>
      </c>
      <c r="S5961" s="1" t="str">
        <f t="shared" si="193"/>
        <v>HPC|CH|0|402|V|9999|DP|DFE|CHPV||</v>
      </c>
      <c r="T5961" s="2" t="str">
        <f t="shared" si="194"/>
        <v>OK</v>
      </c>
    </row>
    <row r="5962" spans="1:20" x14ac:dyDescent="0.25">
      <c r="A5962" s="1">
        <v>1203010299</v>
      </c>
      <c r="B5962" s="1" t="str">
        <f>VLOOKUP(A5962,[1]Maestra!A$1:C$746,2,0)</f>
        <v>ACCRMIOK8</v>
      </c>
      <c r="C5962" s="1" t="str">
        <f>VLOOKUP(A5962,[1]Maestra!A$1:C$746,3,0)</f>
        <v>Crédito Mivivienda a Colaboradores</v>
      </c>
      <c r="D5962" s="1" t="s">
        <v>26</v>
      </c>
      <c r="E5962" s="1" t="s">
        <v>315</v>
      </c>
      <c r="F5962" s="1">
        <v>0</v>
      </c>
      <c r="G5962" s="1">
        <v>402</v>
      </c>
      <c r="H5962" s="1" t="s">
        <v>448</v>
      </c>
      <c r="I5962" s="1">
        <v>9999</v>
      </c>
      <c r="J5962" s="1" t="s">
        <v>493</v>
      </c>
      <c r="L5962" s="1" t="s">
        <v>495</v>
      </c>
      <c r="Q5962" s="2" t="s">
        <v>37</v>
      </c>
      <c r="R5962" s="1" t="s">
        <v>492</v>
      </c>
      <c r="S5962" s="1" t="str">
        <f t="shared" si="193"/>
        <v>HPC|CH|0|402|V|9999|N||CHPV||</v>
      </c>
      <c r="T5962" s="2" t="str">
        <f t="shared" si="194"/>
        <v>OK</v>
      </c>
    </row>
    <row r="5963" spans="1:20" x14ac:dyDescent="0.25">
      <c r="A5963" s="1">
        <v>1203010299</v>
      </c>
      <c r="B5963" s="1" t="str">
        <f>VLOOKUP(A5963,[1]Maestra!A$1:C$746,2,0)</f>
        <v>ACCRMIOK8</v>
      </c>
      <c r="C5963" s="1" t="str">
        <f>VLOOKUP(A5963,[1]Maestra!A$1:C$746,3,0)</f>
        <v>Crédito Mivivienda a Colaboradores</v>
      </c>
      <c r="D5963" s="1" t="s">
        <v>26</v>
      </c>
      <c r="E5963" s="1" t="s">
        <v>315</v>
      </c>
      <c r="F5963" s="1">
        <v>0</v>
      </c>
      <c r="G5963" s="1">
        <v>402</v>
      </c>
      <c r="H5963" s="1" t="s">
        <v>448</v>
      </c>
      <c r="I5963" s="1">
        <v>9999</v>
      </c>
      <c r="J5963" s="1" t="s">
        <v>493</v>
      </c>
      <c r="K5963" s="1" t="s">
        <v>494</v>
      </c>
      <c r="L5963" s="1" t="s">
        <v>495</v>
      </c>
      <c r="Q5963" s="2" t="s">
        <v>37</v>
      </c>
      <c r="R5963" s="1" t="s">
        <v>492</v>
      </c>
      <c r="S5963" s="1" t="str">
        <f t="shared" si="193"/>
        <v>HPC|CH|0|402|V|9999|N|DFE|CHPV||</v>
      </c>
      <c r="T5963" s="2" t="str">
        <f t="shared" si="194"/>
        <v>OK</v>
      </c>
    </row>
    <row r="5964" spans="1:20" x14ac:dyDescent="0.25">
      <c r="A5964" s="1">
        <v>203089999</v>
      </c>
      <c r="B5964" s="1" t="str">
        <f>VLOOKUP(A5964,[1]Maestra!A$1:C$746,2,0)</f>
        <v>ACMBTRCO8</v>
      </c>
      <c r="C5964" s="1" t="str">
        <f>VLOOKUP(A5964,[1]Maestra!A$1:C$746,3,0)</f>
        <v>Mivivienda B. del Trabajo Cofide</v>
      </c>
      <c r="D5964" s="1" t="s">
        <v>26</v>
      </c>
      <c r="E5964" s="1" t="s">
        <v>315</v>
      </c>
      <c r="F5964" s="1">
        <v>1</v>
      </c>
      <c r="G5964" s="1">
        <v>405</v>
      </c>
      <c r="H5964" s="1" t="s">
        <v>448</v>
      </c>
      <c r="I5964" s="1">
        <v>9999</v>
      </c>
      <c r="J5964" s="1" t="s">
        <v>491</v>
      </c>
      <c r="L5964" s="1" t="s">
        <v>495</v>
      </c>
      <c r="Q5964" s="2" t="s">
        <v>37</v>
      </c>
      <c r="R5964" s="1" t="s">
        <v>492</v>
      </c>
      <c r="S5964" s="1" t="str">
        <f t="shared" si="193"/>
        <v>HPC|CH|1|405|V|9999|DP||CHPV||</v>
      </c>
      <c r="T5964" s="2" t="str">
        <f t="shared" si="194"/>
        <v>OK</v>
      </c>
    </row>
    <row r="5965" spans="1:20" x14ac:dyDescent="0.25">
      <c r="A5965" s="1">
        <v>203089999</v>
      </c>
      <c r="B5965" s="1" t="str">
        <f>VLOOKUP(A5965,[1]Maestra!A$1:C$746,2,0)</f>
        <v>ACMBTRCO8</v>
      </c>
      <c r="C5965" s="1" t="str">
        <f>VLOOKUP(A5965,[1]Maestra!A$1:C$746,3,0)</f>
        <v>Mivivienda B. del Trabajo Cofide</v>
      </c>
      <c r="D5965" s="1" t="s">
        <v>26</v>
      </c>
      <c r="E5965" s="1" t="s">
        <v>315</v>
      </c>
      <c r="F5965" s="1">
        <v>1</v>
      </c>
      <c r="G5965" s="1">
        <v>405</v>
      </c>
      <c r="H5965" s="1" t="s">
        <v>448</v>
      </c>
      <c r="I5965" s="1">
        <v>9999</v>
      </c>
      <c r="J5965" s="1" t="s">
        <v>491</v>
      </c>
      <c r="K5965" s="1" t="s">
        <v>494</v>
      </c>
      <c r="L5965" s="1" t="s">
        <v>495</v>
      </c>
      <c r="Q5965" s="2" t="s">
        <v>37</v>
      </c>
      <c r="R5965" s="1" t="s">
        <v>492</v>
      </c>
      <c r="S5965" s="1" t="str">
        <f t="shared" si="193"/>
        <v>HPC|CH|1|405|V|9999|DP|DFE|CHPV||</v>
      </c>
      <c r="T5965" s="2" t="str">
        <f t="shared" si="194"/>
        <v>OK</v>
      </c>
    </row>
    <row r="5966" spans="1:20" x14ac:dyDescent="0.25">
      <c r="A5966" s="1">
        <v>203089999</v>
      </c>
      <c r="B5966" s="1" t="str">
        <f>VLOOKUP(A5966,[1]Maestra!A$1:C$746,2,0)</f>
        <v>ACMBTRCO8</v>
      </c>
      <c r="C5966" s="1" t="str">
        <f>VLOOKUP(A5966,[1]Maestra!A$1:C$746,3,0)</f>
        <v>Mivivienda B. del Trabajo Cofide</v>
      </c>
      <c r="D5966" s="1" t="s">
        <v>26</v>
      </c>
      <c r="E5966" s="1" t="s">
        <v>315</v>
      </c>
      <c r="F5966" s="1">
        <v>1</v>
      </c>
      <c r="G5966" s="1">
        <v>405</v>
      </c>
      <c r="H5966" s="1" t="s">
        <v>448</v>
      </c>
      <c r="I5966" s="1">
        <v>9999</v>
      </c>
      <c r="J5966" s="1" t="s">
        <v>493</v>
      </c>
      <c r="L5966" s="1" t="s">
        <v>495</v>
      </c>
      <c r="Q5966" s="2" t="s">
        <v>37</v>
      </c>
      <c r="R5966" s="1" t="s">
        <v>492</v>
      </c>
      <c r="S5966" s="1" t="str">
        <f t="shared" si="193"/>
        <v>HPC|CH|1|405|V|9999|N||CHPV||</v>
      </c>
      <c r="T5966" s="2" t="str">
        <f t="shared" si="194"/>
        <v>OK</v>
      </c>
    </row>
    <row r="5967" spans="1:20" x14ac:dyDescent="0.25">
      <c r="A5967" s="1">
        <v>203089999</v>
      </c>
      <c r="B5967" s="1" t="str">
        <f>VLOOKUP(A5967,[1]Maestra!A$1:C$746,2,0)</f>
        <v>ACMBTRCO8</v>
      </c>
      <c r="C5967" s="1" t="str">
        <f>VLOOKUP(A5967,[1]Maestra!A$1:C$746,3,0)</f>
        <v>Mivivienda B. del Trabajo Cofide</v>
      </c>
      <c r="D5967" s="1" t="s">
        <v>26</v>
      </c>
      <c r="E5967" s="1" t="s">
        <v>315</v>
      </c>
      <c r="F5967" s="1">
        <v>1</v>
      </c>
      <c r="G5967" s="1">
        <v>405</v>
      </c>
      <c r="H5967" s="1" t="s">
        <v>448</v>
      </c>
      <c r="I5967" s="1">
        <v>9999</v>
      </c>
      <c r="J5967" s="1" t="s">
        <v>493</v>
      </c>
      <c r="K5967" s="1" t="s">
        <v>494</v>
      </c>
      <c r="L5967" s="1" t="s">
        <v>495</v>
      </c>
      <c r="Q5967" s="2" t="s">
        <v>37</v>
      </c>
      <c r="R5967" s="1" t="s">
        <v>492</v>
      </c>
      <c r="S5967" s="1" t="str">
        <f t="shared" si="193"/>
        <v>HPC|CH|1|405|V|9999|N|DFE|CHPV||</v>
      </c>
      <c r="T5967" s="2" t="str">
        <f t="shared" si="194"/>
        <v>OK</v>
      </c>
    </row>
    <row r="5968" spans="1:20" x14ac:dyDescent="0.25">
      <c r="A5968" s="1">
        <v>203039999</v>
      </c>
      <c r="B5968" s="1" t="str">
        <f>VLOOKUP(A5968,[1]Maestra!A$1:C$746,2,0)</f>
        <v>ACCRTEPR7</v>
      </c>
      <c r="C5968" s="1" t="str">
        <f>VLOOKUP(A5968,[1]Maestra!A$1:C$746,3,0)</f>
        <v>Crédito Techo Propio</v>
      </c>
      <c r="D5968" s="1" t="s">
        <v>26</v>
      </c>
      <c r="E5968" s="1" t="s">
        <v>315</v>
      </c>
      <c r="F5968" s="1">
        <v>1</v>
      </c>
      <c r="G5968" s="1">
        <v>501</v>
      </c>
      <c r="H5968" s="1" t="s">
        <v>490</v>
      </c>
      <c r="I5968" s="1">
        <v>9999</v>
      </c>
      <c r="J5968" s="1" t="s">
        <v>491</v>
      </c>
      <c r="L5968" s="1" t="s">
        <v>495</v>
      </c>
      <c r="Q5968" s="2" t="s">
        <v>37</v>
      </c>
      <c r="R5968" s="1" t="s">
        <v>492</v>
      </c>
      <c r="S5968" s="1" t="str">
        <f t="shared" si="193"/>
        <v>HPC|CH|1|501|B|9999|DP||CHPV||</v>
      </c>
      <c r="T5968" s="2" t="str">
        <f t="shared" si="194"/>
        <v>OK</v>
      </c>
    </row>
    <row r="5969" spans="1:20" x14ac:dyDescent="0.25">
      <c r="A5969" s="1">
        <v>203039999</v>
      </c>
      <c r="B5969" s="1" t="str">
        <f>VLOOKUP(A5969,[1]Maestra!A$1:C$746,2,0)</f>
        <v>ACCRTEPR7</v>
      </c>
      <c r="C5969" s="1" t="str">
        <f>VLOOKUP(A5969,[1]Maestra!A$1:C$746,3,0)</f>
        <v>Crédito Techo Propio</v>
      </c>
      <c r="D5969" s="1" t="s">
        <v>26</v>
      </c>
      <c r="E5969" s="1" t="s">
        <v>315</v>
      </c>
      <c r="F5969" s="1">
        <v>1</v>
      </c>
      <c r="G5969" s="1">
        <v>501</v>
      </c>
      <c r="H5969" s="1" t="s">
        <v>490</v>
      </c>
      <c r="I5969" s="1">
        <v>9999</v>
      </c>
      <c r="J5969" s="1" t="s">
        <v>493</v>
      </c>
      <c r="L5969" s="1" t="s">
        <v>495</v>
      </c>
      <c r="Q5969" s="2" t="s">
        <v>37</v>
      </c>
      <c r="R5969" s="1" t="s">
        <v>492</v>
      </c>
      <c r="S5969" s="1" t="str">
        <f t="shared" si="193"/>
        <v>HPC|CH|1|501|B|9999|N||CHPV||</v>
      </c>
      <c r="T5969" s="2" t="str">
        <f t="shared" si="194"/>
        <v>OK</v>
      </c>
    </row>
    <row r="5970" spans="1:20" x14ac:dyDescent="0.25">
      <c r="A5970" s="1">
        <v>203039999</v>
      </c>
      <c r="B5970" s="1" t="str">
        <f>VLOOKUP(A5970,[1]Maestra!A$1:C$746,2,0)</f>
        <v>ACCRTEPR7</v>
      </c>
      <c r="C5970" s="1" t="str">
        <f>VLOOKUP(A5970,[1]Maestra!A$1:C$746,3,0)</f>
        <v>Crédito Techo Propio</v>
      </c>
      <c r="D5970" s="1" t="s">
        <v>26</v>
      </c>
      <c r="E5970" s="1" t="s">
        <v>315</v>
      </c>
      <c r="F5970" s="1">
        <v>1</v>
      </c>
      <c r="G5970" s="1">
        <v>501</v>
      </c>
      <c r="H5970" s="1" t="s">
        <v>415</v>
      </c>
      <c r="I5970" s="1">
        <v>9999</v>
      </c>
      <c r="J5970" s="1" t="s">
        <v>491</v>
      </c>
      <c r="L5970" s="1" t="s">
        <v>495</v>
      </c>
      <c r="Q5970" s="2" t="s">
        <v>37</v>
      </c>
      <c r="R5970" s="1" t="s">
        <v>492</v>
      </c>
      <c r="S5970" s="1" t="str">
        <f t="shared" si="193"/>
        <v>HPC|CH|1|501|S|9999|DP||CHPV||</v>
      </c>
      <c r="T5970" s="2" t="str">
        <f t="shared" si="194"/>
        <v>OK</v>
      </c>
    </row>
    <row r="5971" spans="1:20" x14ac:dyDescent="0.25">
      <c r="A5971" s="1">
        <v>203039999</v>
      </c>
      <c r="B5971" s="1" t="str">
        <f>VLOOKUP(A5971,[1]Maestra!A$1:C$746,2,0)</f>
        <v>ACCRTEPR7</v>
      </c>
      <c r="C5971" s="1" t="str">
        <f>VLOOKUP(A5971,[1]Maestra!A$1:C$746,3,0)</f>
        <v>Crédito Techo Propio</v>
      </c>
      <c r="D5971" s="1" t="s">
        <v>26</v>
      </c>
      <c r="E5971" s="1" t="s">
        <v>315</v>
      </c>
      <c r="F5971" s="1">
        <v>1</v>
      </c>
      <c r="G5971" s="1">
        <v>501</v>
      </c>
      <c r="H5971" s="1" t="s">
        <v>415</v>
      </c>
      <c r="I5971" s="1">
        <v>9999</v>
      </c>
      <c r="J5971" s="1" t="s">
        <v>493</v>
      </c>
      <c r="L5971" s="1" t="s">
        <v>495</v>
      </c>
      <c r="Q5971" s="2" t="s">
        <v>37</v>
      </c>
      <c r="R5971" s="1" t="s">
        <v>492</v>
      </c>
      <c r="S5971" s="1" t="str">
        <f t="shared" si="193"/>
        <v>HPC|CH|1|501|S|9999|N||CHPV||</v>
      </c>
      <c r="T5971" s="2" t="str">
        <f t="shared" si="194"/>
        <v>OK</v>
      </c>
    </row>
    <row r="5972" spans="1:20" x14ac:dyDescent="0.25">
      <c r="A5972" s="1">
        <v>203039999</v>
      </c>
      <c r="B5972" s="1" t="str">
        <f>VLOOKUP(A5972,[1]Maestra!A$1:C$746,2,0)</f>
        <v>ACCRTEPR7</v>
      </c>
      <c r="C5972" s="1" t="str">
        <f>VLOOKUP(A5972,[1]Maestra!A$1:C$746,3,0)</f>
        <v>Crédito Techo Propio</v>
      </c>
      <c r="D5972" s="1" t="s">
        <v>26</v>
      </c>
      <c r="E5972" s="1" t="s">
        <v>315</v>
      </c>
      <c r="F5972" s="1">
        <v>1</v>
      </c>
      <c r="G5972" s="1">
        <v>501</v>
      </c>
      <c r="H5972" s="1" t="s">
        <v>448</v>
      </c>
      <c r="I5972" s="1">
        <v>9999</v>
      </c>
      <c r="J5972" s="1" t="s">
        <v>491</v>
      </c>
      <c r="L5972" s="1" t="s">
        <v>495</v>
      </c>
      <c r="Q5972" s="2" t="s">
        <v>37</v>
      </c>
      <c r="R5972" s="1" t="s">
        <v>492</v>
      </c>
      <c r="S5972" s="1" t="str">
        <f t="shared" si="193"/>
        <v>HPC|CH|1|501|V|9999|DP||CHPV||</v>
      </c>
      <c r="T5972" s="2" t="str">
        <f t="shared" si="194"/>
        <v>OK</v>
      </c>
    </row>
    <row r="5973" spans="1:20" x14ac:dyDescent="0.25">
      <c r="A5973" s="1">
        <v>203039999</v>
      </c>
      <c r="B5973" s="1" t="str">
        <f>VLOOKUP(A5973,[1]Maestra!A$1:C$746,2,0)</f>
        <v>ACCRTEPR7</v>
      </c>
      <c r="C5973" s="1" t="str">
        <f>VLOOKUP(A5973,[1]Maestra!A$1:C$746,3,0)</f>
        <v>Crédito Techo Propio</v>
      </c>
      <c r="D5973" s="1" t="s">
        <v>26</v>
      </c>
      <c r="E5973" s="1" t="s">
        <v>315</v>
      </c>
      <c r="F5973" s="1">
        <v>1</v>
      </c>
      <c r="G5973" s="1">
        <v>501</v>
      </c>
      <c r="H5973" s="1" t="s">
        <v>448</v>
      </c>
      <c r="I5973" s="1">
        <v>9999</v>
      </c>
      <c r="J5973" s="1" t="s">
        <v>491</v>
      </c>
      <c r="K5973" s="1" t="s">
        <v>494</v>
      </c>
      <c r="L5973" s="1" t="s">
        <v>495</v>
      </c>
      <c r="Q5973" s="2" t="s">
        <v>37</v>
      </c>
      <c r="R5973" s="1" t="s">
        <v>492</v>
      </c>
      <c r="S5973" s="1" t="str">
        <f t="shared" si="193"/>
        <v>HPC|CH|1|501|V|9999|DP|DFE|CHPV||</v>
      </c>
      <c r="T5973" s="2" t="str">
        <f t="shared" si="194"/>
        <v>OK</v>
      </c>
    </row>
    <row r="5974" spans="1:20" x14ac:dyDescent="0.25">
      <c r="A5974" s="1">
        <v>203039999</v>
      </c>
      <c r="B5974" s="1" t="str">
        <f>VLOOKUP(A5974,[1]Maestra!A$1:C$746,2,0)</f>
        <v>ACCRTEPR7</v>
      </c>
      <c r="C5974" s="1" t="str">
        <f>VLOOKUP(A5974,[1]Maestra!A$1:C$746,3,0)</f>
        <v>Crédito Techo Propio</v>
      </c>
      <c r="D5974" s="1" t="s">
        <v>26</v>
      </c>
      <c r="E5974" s="1" t="s">
        <v>315</v>
      </c>
      <c r="F5974" s="1">
        <v>1</v>
      </c>
      <c r="G5974" s="1">
        <v>501</v>
      </c>
      <c r="H5974" s="1" t="s">
        <v>448</v>
      </c>
      <c r="I5974" s="1">
        <v>9999</v>
      </c>
      <c r="J5974" s="1" t="s">
        <v>493</v>
      </c>
      <c r="L5974" s="1" t="s">
        <v>495</v>
      </c>
      <c r="Q5974" s="2" t="s">
        <v>37</v>
      </c>
      <c r="R5974" s="1" t="s">
        <v>492</v>
      </c>
      <c r="S5974" s="1" t="str">
        <f t="shared" si="193"/>
        <v>HPC|CH|1|501|V|9999|N||CHPV||</v>
      </c>
      <c r="T5974" s="2" t="str">
        <f t="shared" si="194"/>
        <v>OK</v>
      </c>
    </row>
    <row r="5975" spans="1:20" x14ac:dyDescent="0.25">
      <c r="A5975" s="1">
        <v>203039999</v>
      </c>
      <c r="B5975" s="1" t="str">
        <f>VLOOKUP(A5975,[1]Maestra!A$1:C$746,2,0)</f>
        <v>ACCRTEPR7</v>
      </c>
      <c r="C5975" s="1" t="str">
        <f>VLOOKUP(A5975,[1]Maestra!A$1:C$746,3,0)</f>
        <v>Crédito Techo Propio</v>
      </c>
      <c r="D5975" s="1" t="s">
        <v>26</v>
      </c>
      <c r="E5975" s="1" t="s">
        <v>315</v>
      </c>
      <c r="F5975" s="1">
        <v>1</v>
      </c>
      <c r="G5975" s="1">
        <v>501</v>
      </c>
      <c r="H5975" s="1" t="s">
        <v>448</v>
      </c>
      <c r="I5975" s="1">
        <v>9999</v>
      </c>
      <c r="J5975" s="1" t="s">
        <v>493</v>
      </c>
      <c r="K5975" s="1" t="s">
        <v>494</v>
      </c>
      <c r="L5975" s="1" t="s">
        <v>495</v>
      </c>
      <c r="Q5975" s="2" t="s">
        <v>37</v>
      </c>
      <c r="R5975" s="1" t="s">
        <v>492</v>
      </c>
      <c r="S5975" s="1" t="str">
        <f t="shared" si="193"/>
        <v>HPC|CH|1|501|V|9999|N|DFE|CHPV||</v>
      </c>
      <c r="T5975" s="2" t="str">
        <f t="shared" si="194"/>
        <v>OK</v>
      </c>
    </row>
    <row r="5976" spans="1:20" x14ac:dyDescent="0.25">
      <c r="A5976" s="1">
        <v>203079999</v>
      </c>
      <c r="B5976" s="1" t="str">
        <f>VLOOKUP(A5976,[1]Maestra!A$1:C$746,2,0)</f>
        <v>ACHIMIHO8</v>
      </c>
      <c r="C5976" s="1" t="str">
        <f>VLOOKUP(A5976,[1]Maestra!A$1:C$746,3,0)</f>
        <v>Hipotecario Mi Hogar</v>
      </c>
      <c r="D5976" s="1" t="s">
        <v>26</v>
      </c>
      <c r="E5976" s="1" t="s">
        <v>315</v>
      </c>
      <c r="F5976" s="1">
        <v>1</v>
      </c>
      <c r="G5976" s="1">
        <v>801</v>
      </c>
      <c r="H5976" s="1" t="s">
        <v>490</v>
      </c>
      <c r="I5976" s="1" t="s">
        <v>496</v>
      </c>
      <c r="J5976" s="1" t="s">
        <v>491</v>
      </c>
      <c r="L5976" s="1" t="s">
        <v>495</v>
      </c>
      <c r="Q5976" s="2" t="s">
        <v>37</v>
      </c>
      <c r="R5976" s="1" t="s">
        <v>492</v>
      </c>
      <c r="S5976" s="1" t="str">
        <f t="shared" si="193"/>
        <v>HPC|CH|1|801|B|SOL|DP||CHPV||</v>
      </c>
      <c r="T5976" s="2" t="str">
        <f t="shared" si="194"/>
        <v>OK</v>
      </c>
    </row>
    <row r="5977" spans="1:20" x14ac:dyDescent="0.25">
      <c r="A5977" s="1">
        <v>203079999</v>
      </c>
      <c r="B5977" s="1" t="str">
        <f>VLOOKUP(A5977,[1]Maestra!A$1:C$746,2,0)</f>
        <v>ACHIMIHO8</v>
      </c>
      <c r="C5977" s="1" t="str">
        <f>VLOOKUP(A5977,[1]Maestra!A$1:C$746,3,0)</f>
        <v>Hipotecario Mi Hogar</v>
      </c>
      <c r="D5977" s="1" t="s">
        <v>26</v>
      </c>
      <c r="E5977" s="1" t="s">
        <v>315</v>
      </c>
      <c r="F5977" s="1">
        <v>1</v>
      </c>
      <c r="G5977" s="1">
        <v>801</v>
      </c>
      <c r="H5977" s="1" t="s">
        <v>490</v>
      </c>
      <c r="I5977" s="1" t="s">
        <v>496</v>
      </c>
      <c r="J5977" s="1" t="s">
        <v>493</v>
      </c>
      <c r="L5977" s="1" t="s">
        <v>495</v>
      </c>
      <c r="Q5977" s="2" t="s">
        <v>37</v>
      </c>
      <c r="R5977" s="1" t="s">
        <v>492</v>
      </c>
      <c r="S5977" s="1" t="str">
        <f t="shared" si="193"/>
        <v>HPC|CH|1|801|B|SOL|N||CHPV||</v>
      </c>
      <c r="T5977" s="2" t="str">
        <f t="shared" si="194"/>
        <v>OK</v>
      </c>
    </row>
    <row r="5978" spans="1:20" x14ac:dyDescent="0.25">
      <c r="A5978" s="1">
        <v>203079999</v>
      </c>
      <c r="B5978" s="1" t="str">
        <f>VLOOKUP(A5978,[1]Maestra!A$1:C$746,2,0)</f>
        <v>ACHIMIHO8</v>
      </c>
      <c r="C5978" s="1" t="str">
        <f>VLOOKUP(A5978,[1]Maestra!A$1:C$746,3,0)</f>
        <v>Hipotecario Mi Hogar</v>
      </c>
      <c r="D5978" s="1" t="s">
        <v>26</v>
      </c>
      <c r="E5978" s="1" t="s">
        <v>315</v>
      </c>
      <c r="F5978" s="1">
        <v>1</v>
      </c>
      <c r="G5978" s="1">
        <v>801</v>
      </c>
      <c r="H5978" s="1" t="s">
        <v>415</v>
      </c>
      <c r="I5978" s="1" t="s">
        <v>496</v>
      </c>
      <c r="J5978" s="1" t="s">
        <v>491</v>
      </c>
      <c r="L5978" s="1" t="s">
        <v>495</v>
      </c>
      <c r="Q5978" s="2" t="s">
        <v>37</v>
      </c>
      <c r="R5978" s="1" t="s">
        <v>492</v>
      </c>
      <c r="S5978" s="1" t="str">
        <f t="shared" si="193"/>
        <v>HPC|CH|1|801|S|SOL|DP||CHPV||</v>
      </c>
      <c r="T5978" s="2" t="str">
        <f t="shared" si="194"/>
        <v>OK</v>
      </c>
    </row>
    <row r="5979" spans="1:20" x14ac:dyDescent="0.25">
      <c r="A5979" s="1">
        <v>203079999</v>
      </c>
      <c r="B5979" s="1" t="str">
        <f>VLOOKUP(A5979,[1]Maestra!A$1:C$746,2,0)</f>
        <v>ACHIMIHO8</v>
      </c>
      <c r="C5979" s="1" t="str">
        <f>VLOOKUP(A5979,[1]Maestra!A$1:C$746,3,0)</f>
        <v>Hipotecario Mi Hogar</v>
      </c>
      <c r="D5979" s="1" t="s">
        <v>26</v>
      </c>
      <c r="E5979" s="1" t="s">
        <v>315</v>
      </c>
      <c r="F5979" s="1">
        <v>1</v>
      </c>
      <c r="G5979" s="1">
        <v>801</v>
      </c>
      <c r="H5979" s="1" t="s">
        <v>415</v>
      </c>
      <c r="I5979" s="1" t="s">
        <v>496</v>
      </c>
      <c r="J5979" s="1" t="s">
        <v>493</v>
      </c>
      <c r="L5979" s="1" t="s">
        <v>495</v>
      </c>
      <c r="Q5979" s="2" t="s">
        <v>37</v>
      </c>
      <c r="R5979" s="1" t="s">
        <v>492</v>
      </c>
      <c r="S5979" s="1" t="str">
        <f t="shared" si="193"/>
        <v>HPC|CH|1|801|S|SOL|N||CHPV||</v>
      </c>
      <c r="T5979" s="2" t="str">
        <f t="shared" si="194"/>
        <v>OK</v>
      </c>
    </row>
    <row r="5980" spans="1:20" x14ac:dyDescent="0.25">
      <c r="A5980" s="1">
        <v>203079999</v>
      </c>
      <c r="B5980" s="1" t="str">
        <f>VLOOKUP(A5980,[1]Maestra!A$1:C$746,2,0)</f>
        <v>ACHIMIHO8</v>
      </c>
      <c r="C5980" s="1" t="str">
        <f>VLOOKUP(A5980,[1]Maestra!A$1:C$746,3,0)</f>
        <v>Hipotecario Mi Hogar</v>
      </c>
      <c r="D5980" s="1" t="s">
        <v>26</v>
      </c>
      <c r="E5980" s="1" t="s">
        <v>315</v>
      </c>
      <c r="F5980" s="1">
        <v>1</v>
      </c>
      <c r="G5980" s="1">
        <v>801</v>
      </c>
      <c r="H5980" s="1" t="s">
        <v>448</v>
      </c>
      <c r="I5980" s="1" t="s">
        <v>496</v>
      </c>
      <c r="J5980" s="1" t="s">
        <v>491</v>
      </c>
      <c r="L5980" s="1" t="s">
        <v>495</v>
      </c>
      <c r="Q5980" s="2" t="s">
        <v>37</v>
      </c>
      <c r="R5980" s="1" t="s">
        <v>492</v>
      </c>
      <c r="S5980" s="1" t="str">
        <f t="shared" si="193"/>
        <v>HPC|CH|1|801|V|SOL|DP||CHPV||</v>
      </c>
      <c r="T5980" s="2" t="str">
        <f t="shared" si="194"/>
        <v>OK</v>
      </c>
    </row>
    <row r="5981" spans="1:20" x14ac:dyDescent="0.25">
      <c r="A5981" s="1">
        <v>203059999</v>
      </c>
      <c r="B5981" s="1" t="str">
        <f>VLOOKUP(A5981,[1]Maestra!A$1:C$746,2,0)</f>
        <v>ACCRGAHI6</v>
      </c>
      <c r="C5981" s="1" t="str">
        <f>VLOOKUP(A5981,[1]Maestra!A$1:C$746,3,0)</f>
        <v>Crédito con Garantia Hipotecaria</v>
      </c>
      <c r="D5981" s="1" t="s">
        <v>26</v>
      </c>
      <c r="E5981" s="1" t="s">
        <v>315</v>
      </c>
      <c r="F5981" s="1">
        <v>1</v>
      </c>
      <c r="G5981" s="1">
        <v>801</v>
      </c>
      <c r="H5981" s="1" t="s">
        <v>448</v>
      </c>
      <c r="I5981" s="1" t="s">
        <v>496</v>
      </c>
      <c r="J5981" s="1" t="s">
        <v>491</v>
      </c>
      <c r="K5981" s="1" t="s">
        <v>494</v>
      </c>
      <c r="L5981" s="1" t="s">
        <v>495</v>
      </c>
      <c r="Q5981" s="2" t="s">
        <v>37</v>
      </c>
      <c r="R5981" s="1" t="s">
        <v>492</v>
      </c>
      <c r="S5981" s="1" t="str">
        <f t="shared" si="193"/>
        <v>HPC|CH|1|801|V|SOL|DP|DFE|CHPV||</v>
      </c>
      <c r="T5981" s="2" t="str">
        <f t="shared" si="194"/>
        <v>OK</v>
      </c>
    </row>
    <row r="5982" spans="1:20" x14ac:dyDescent="0.25">
      <c r="A5982" s="1">
        <v>203079999</v>
      </c>
      <c r="B5982" s="1" t="str">
        <f>VLOOKUP(A5982,[1]Maestra!A$1:C$746,2,0)</f>
        <v>ACHIMIHO8</v>
      </c>
      <c r="C5982" s="1" t="str">
        <f>VLOOKUP(A5982,[1]Maestra!A$1:C$746,3,0)</f>
        <v>Hipotecario Mi Hogar</v>
      </c>
      <c r="D5982" s="1" t="s">
        <v>26</v>
      </c>
      <c r="E5982" s="1" t="s">
        <v>315</v>
      </c>
      <c r="F5982" s="1">
        <v>1</v>
      </c>
      <c r="G5982" s="1">
        <v>801</v>
      </c>
      <c r="H5982" s="1" t="s">
        <v>448</v>
      </c>
      <c r="I5982" s="1" t="s">
        <v>496</v>
      </c>
      <c r="J5982" s="1" t="s">
        <v>493</v>
      </c>
      <c r="L5982" s="1" t="s">
        <v>495</v>
      </c>
      <c r="Q5982" s="2" t="s">
        <v>37</v>
      </c>
      <c r="R5982" s="1" t="s">
        <v>492</v>
      </c>
      <c r="S5982" s="1" t="str">
        <f t="shared" si="193"/>
        <v>HPC|CH|1|801|V|SOL|N||CHPV||</v>
      </c>
      <c r="T5982" s="2" t="str">
        <f t="shared" si="194"/>
        <v>OK</v>
      </c>
    </row>
    <row r="5983" spans="1:20" x14ac:dyDescent="0.25">
      <c r="A5983" s="1">
        <v>203059999</v>
      </c>
      <c r="B5983" s="1" t="str">
        <f>VLOOKUP(A5983,[1]Maestra!A$1:C$746,2,0)</f>
        <v>ACCRGAHI6</v>
      </c>
      <c r="C5983" s="1" t="str">
        <f>VLOOKUP(A5983,[1]Maestra!A$1:C$746,3,0)</f>
        <v>Crédito con Garantia Hipotecaria</v>
      </c>
      <c r="D5983" s="1" t="s">
        <v>26</v>
      </c>
      <c r="E5983" s="1" t="s">
        <v>315</v>
      </c>
      <c r="F5983" s="1">
        <v>1</v>
      </c>
      <c r="G5983" s="1">
        <v>801</v>
      </c>
      <c r="H5983" s="1" t="s">
        <v>448</v>
      </c>
      <c r="I5983" s="1" t="s">
        <v>496</v>
      </c>
      <c r="J5983" s="1" t="s">
        <v>493</v>
      </c>
      <c r="K5983" s="1" t="s">
        <v>494</v>
      </c>
      <c r="L5983" s="1" t="s">
        <v>495</v>
      </c>
      <c r="Q5983" s="2" t="s">
        <v>37</v>
      </c>
      <c r="R5983" s="1" t="s">
        <v>492</v>
      </c>
      <c r="S5983" s="1" t="str">
        <f t="shared" si="193"/>
        <v>HPC|CH|1|801|V|SOL|N|DFE|CHPV||</v>
      </c>
      <c r="T5983" s="2" t="str">
        <f t="shared" si="194"/>
        <v>OK</v>
      </c>
    </row>
    <row r="5984" spans="1:20" x14ac:dyDescent="0.25">
      <c r="A5984" s="1">
        <v>1203010299</v>
      </c>
      <c r="B5984" s="1" t="str">
        <f>VLOOKUP(A5984,[1]Maestra!A$1:C$746,2,0)</f>
        <v>ACCRMIOK8</v>
      </c>
      <c r="C5984" s="1" t="str">
        <f>VLOOKUP(A5984,[1]Maestra!A$1:C$746,3,0)</f>
        <v>Crédito Mivivienda a Colaboradores</v>
      </c>
      <c r="D5984" s="1" t="s">
        <v>26</v>
      </c>
      <c r="E5984" s="1" t="s">
        <v>315</v>
      </c>
      <c r="F5984" s="1">
        <v>1</v>
      </c>
      <c r="G5984" s="1">
        <v>802</v>
      </c>
      <c r="H5984" s="1" t="s">
        <v>448</v>
      </c>
      <c r="I5984" s="1" t="s">
        <v>496</v>
      </c>
      <c r="J5984" s="1" t="s">
        <v>491</v>
      </c>
      <c r="L5984" s="1" t="s">
        <v>495</v>
      </c>
      <c r="Q5984" s="2" t="s">
        <v>37</v>
      </c>
      <c r="R5984" s="1" t="s">
        <v>492</v>
      </c>
      <c r="S5984" s="1" t="str">
        <f t="shared" si="193"/>
        <v>HPC|CH|1|802|V|SOL|DP||CHPV||</v>
      </c>
      <c r="T5984" s="2" t="str">
        <f t="shared" si="194"/>
        <v>OK</v>
      </c>
    </row>
    <row r="5985" spans="1:20" x14ac:dyDescent="0.25">
      <c r="A5985" s="1">
        <v>1203010299</v>
      </c>
      <c r="B5985" s="1" t="str">
        <f>VLOOKUP(A5985,[1]Maestra!A$1:C$746,2,0)</f>
        <v>ACCRMIOK8</v>
      </c>
      <c r="C5985" s="1" t="str">
        <f>VLOOKUP(A5985,[1]Maestra!A$1:C$746,3,0)</f>
        <v>Crédito Mivivienda a Colaboradores</v>
      </c>
      <c r="D5985" s="1" t="s">
        <v>26</v>
      </c>
      <c r="E5985" s="1" t="s">
        <v>315</v>
      </c>
      <c r="F5985" s="1">
        <v>1</v>
      </c>
      <c r="G5985" s="1">
        <v>802</v>
      </c>
      <c r="H5985" s="1" t="s">
        <v>448</v>
      </c>
      <c r="I5985" s="1" t="s">
        <v>496</v>
      </c>
      <c r="J5985" s="1" t="s">
        <v>491</v>
      </c>
      <c r="K5985" s="1" t="s">
        <v>494</v>
      </c>
      <c r="L5985" s="1" t="s">
        <v>495</v>
      </c>
      <c r="Q5985" s="2" t="s">
        <v>37</v>
      </c>
      <c r="R5985" s="1" t="s">
        <v>492</v>
      </c>
      <c r="S5985" s="1" t="str">
        <f t="shared" si="193"/>
        <v>HPC|CH|1|802|V|SOL|DP|DFE|CHPV||</v>
      </c>
      <c r="T5985" s="2" t="str">
        <f t="shared" si="194"/>
        <v>OK</v>
      </c>
    </row>
    <row r="5986" spans="1:20" x14ac:dyDescent="0.25">
      <c r="A5986" s="1">
        <v>203079999</v>
      </c>
      <c r="B5986" s="1" t="str">
        <f>VLOOKUP(A5986,[1]Maestra!A$1:C$746,2,0)</f>
        <v>ACHIMIHO8</v>
      </c>
      <c r="C5986" s="1" t="str">
        <f>VLOOKUP(A5986,[1]Maestra!A$1:C$746,3,0)</f>
        <v>Hipotecario Mi Hogar</v>
      </c>
      <c r="D5986" s="1" t="s">
        <v>26</v>
      </c>
      <c r="E5986" s="1" t="s">
        <v>315</v>
      </c>
      <c r="F5986" s="1">
        <v>1</v>
      </c>
      <c r="G5986" s="1">
        <v>802</v>
      </c>
      <c r="H5986" s="1" t="s">
        <v>448</v>
      </c>
      <c r="I5986" s="1" t="s">
        <v>496</v>
      </c>
      <c r="J5986" s="1" t="s">
        <v>493</v>
      </c>
      <c r="L5986" s="1" t="s">
        <v>495</v>
      </c>
      <c r="Q5986" s="2" t="s">
        <v>37</v>
      </c>
      <c r="R5986" s="1" t="s">
        <v>492</v>
      </c>
      <c r="S5986" s="1" t="str">
        <f t="shared" si="193"/>
        <v>HPC|CH|1|802|V|SOL|N||CHPV||</v>
      </c>
      <c r="T5986" s="2" t="str">
        <f t="shared" si="194"/>
        <v>OK</v>
      </c>
    </row>
    <row r="5987" spans="1:20" x14ac:dyDescent="0.25">
      <c r="A5987" s="1">
        <v>1203010299</v>
      </c>
      <c r="B5987" s="1" t="str">
        <f>VLOOKUP(A5987,[1]Maestra!A$1:C$746,2,0)</f>
        <v>ACCRMIOK8</v>
      </c>
      <c r="C5987" s="1" t="str">
        <f>VLOOKUP(A5987,[1]Maestra!A$1:C$746,3,0)</f>
        <v>Crédito Mivivienda a Colaboradores</v>
      </c>
      <c r="D5987" s="1" t="s">
        <v>26</v>
      </c>
      <c r="E5987" s="1" t="s">
        <v>315</v>
      </c>
      <c r="F5987" s="1">
        <v>1</v>
      </c>
      <c r="G5987" s="1">
        <v>802</v>
      </c>
      <c r="H5987" s="1" t="s">
        <v>448</v>
      </c>
      <c r="I5987" s="1" t="s">
        <v>496</v>
      </c>
      <c r="J5987" s="1" t="s">
        <v>493</v>
      </c>
      <c r="K5987" s="1" t="s">
        <v>494</v>
      </c>
      <c r="L5987" s="1" t="s">
        <v>495</v>
      </c>
      <c r="Q5987" s="2" t="s">
        <v>37</v>
      </c>
      <c r="R5987" s="1" t="s">
        <v>492</v>
      </c>
      <c r="S5987" s="1" t="str">
        <f t="shared" si="193"/>
        <v>HPC|CH|1|802|V|SOL|N|DFE|CHPV||</v>
      </c>
      <c r="T5987" s="2" t="str">
        <f t="shared" si="194"/>
        <v>OK</v>
      </c>
    </row>
    <row r="5988" spans="1:20" x14ac:dyDescent="0.25">
      <c r="A5988" s="1">
        <v>203089999</v>
      </c>
      <c r="B5988" s="1" t="str">
        <f>VLOOKUP(A5988,[1]Maestra!A$1:C$746,2,0)</f>
        <v>ACMBTRCO8</v>
      </c>
      <c r="C5988" s="1" t="str">
        <f>VLOOKUP(A5988,[1]Maestra!A$1:C$746,3,0)</f>
        <v>Mivivienda B. del Trabajo Cofide</v>
      </c>
      <c r="D5988" s="1" t="s">
        <v>26</v>
      </c>
      <c r="E5988" s="1" t="s">
        <v>315</v>
      </c>
      <c r="F5988" s="1">
        <v>1</v>
      </c>
      <c r="G5988" s="1">
        <v>1101</v>
      </c>
      <c r="H5988" s="1" t="s">
        <v>490</v>
      </c>
      <c r="I5988" s="1" t="s">
        <v>496</v>
      </c>
      <c r="J5988" s="1" t="s">
        <v>491</v>
      </c>
      <c r="L5988" s="1" t="s">
        <v>495</v>
      </c>
      <c r="Q5988" s="2" t="s">
        <v>37</v>
      </c>
      <c r="R5988" s="1" t="s">
        <v>492</v>
      </c>
      <c r="S5988" s="1" t="str">
        <f t="shared" si="193"/>
        <v>HPC|CH|1|1101|B|SOL|DP||CHPV||</v>
      </c>
      <c r="T5988" s="2" t="str">
        <f t="shared" si="194"/>
        <v>OK</v>
      </c>
    </row>
    <row r="5989" spans="1:20" x14ac:dyDescent="0.25">
      <c r="A5989" s="1">
        <v>203089999</v>
      </c>
      <c r="B5989" s="1" t="str">
        <f>VLOOKUP(A5989,[1]Maestra!A$1:C$746,2,0)</f>
        <v>ACMBTRCO8</v>
      </c>
      <c r="C5989" s="1" t="str">
        <f>VLOOKUP(A5989,[1]Maestra!A$1:C$746,3,0)</f>
        <v>Mivivienda B. del Trabajo Cofide</v>
      </c>
      <c r="D5989" s="1" t="s">
        <v>26</v>
      </c>
      <c r="E5989" s="1" t="s">
        <v>315</v>
      </c>
      <c r="F5989" s="1">
        <v>1</v>
      </c>
      <c r="G5989" s="1">
        <v>1101</v>
      </c>
      <c r="H5989" s="1" t="s">
        <v>490</v>
      </c>
      <c r="I5989" s="1" t="s">
        <v>496</v>
      </c>
      <c r="J5989" s="1" t="s">
        <v>491</v>
      </c>
      <c r="L5989" s="1" t="s">
        <v>495</v>
      </c>
      <c r="M5989" s="1" t="s">
        <v>497</v>
      </c>
      <c r="Q5989" s="2" t="s">
        <v>37</v>
      </c>
      <c r="R5989" s="1" t="s">
        <v>492</v>
      </c>
      <c r="S5989" s="1" t="str">
        <f t="shared" si="193"/>
        <v>HPC|CH|1|1101|B|SOL|DP||CHPV|IDX|</v>
      </c>
      <c r="T5989" s="2" t="str">
        <f t="shared" si="194"/>
        <v>OK</v>
      </c>
    </row>
    <row r="5990" spans="1:20" x14ac:dyDescent="0.25">
      <c r="A5990" s="1">
        <v>203089999</v>
      </c>
      <c r="B5990" s="1" t="str">
        <f>VLOOKUP(A5990,[1]Maestra!A$1:C$746,2,0)</f>
        <v>ACMBTRCO8</v>
      </c>
      <c r="C5990" s="1" t="str">
        <f>VLOOKUP(A5990,[1]Maestra!A$1:C$746,3,0)</f>
        <v>Mivivienda B. del Trabajo Cofide</v>
      </c>
      <c r="D5990" s="1" t="s">
        <v>26</v>
      </c>
      <c r="E5990" s="1" t="s">
        <v>315</v>
      </c>
      <c r="F5990" s="1">
        <v>1</v>
      </c>
      <c r="G5990" s="1">
        <v>1101</v>
      </c>
      <c r="H5990" s="1" t="s">
        <v>490</v>
      </c>
      <c r="I5990" s="1" t="s">
        <v>496</v>
      </c>
      <c r="J5990" s="1" t="s">
        <v>493</v>
      </c>
      <c r="L5990" s="1" t="s">
        <v>495</v>
      </c>
      <c r="Q5990" s="2" t="s">
        <v>37</v>
      </c>
      <c r="R5990" s="1" t="s">
        <v>492</v>
      </c>
      <c r="S5990" s="1" t="str">
        <f t="shared" si="193"/>
        <v>HPC|CH|1|1101|B|SOL|N||CHPV||</v>
      </c>
      <c r="T5990" s="2" t="str">
        <f t="shared" si="194"/>
        <v>OK</v>
      </c>
    </row>
    <row r="5991" spans="1:20" x14ac:dyDescent="0.25">
      <c r="A5991" s="1">
        <v>203089999</v>
      </c>
      <c r="B5991" s="1" t="str">
        <f>VLOOKUP(A5991,[1]Maestra!A$1:C$746,2,0)</f>
        <v>ACMBTRCO8</v>
      </c>
      <c r="C5991" s="1" t="str">
        <f>VLOOKUP(A5991,[1]Maestra!A$1:C$746,3,0)</f>
        <v>Mivivienda B. del Trabajo Cofide</v>
      </c>
      <c r="D5991" s="1" t="s">
        <v>26</v>
      </c>
      <c r="E5991" s="1" t="s">
        <v>315</v>
      </c>
      <c r="F5991" s="1">
        <v>1</v>
      </c>
      <c r="G5991" s="1">
        <v>1101</v>
      </c>
      <c r="H5991" s="1" t="s">
        <v>490</v>
      </c>
      <c r="I5991" s="1" t="s">
        <v>496</v>
      </c>
      <c r="J5991" s="1" t="s">
        <v>493</v>
      </c>
      <c r="L5991" s="1" t="s">
        <v>495</v>
      </c>
      <c r="M5991" s="1" t="s">
        <v>497</v>
      </c>
      <c r="Q5991" s="2" t="s">
        <v>37</v>
      </c>
      <c r="R5991" s="1" t="s">
        <v>492</v>
      </c>
      <c r="S5991" s="1" t="str">
        <f t="shared" si="193"/>
        <v>HPC|CH|1|1101|B|SOL|N||CHPV|IDX|</v>
      </c>
      <c r="T5991" s="2" t="str">
        <f t="shared" si="194"/>
        <v>OK</v>
      </c>
    </row>
    <row r="5992" spans="1:20" x14ac:dyDescent="0.25">
      <c r="A5992" s="1">
        <v>203089999</v>
      </c>
      <c r="B5992" s="1" t="str">
        <f>VLOOKUP(A5992,[1]Maestra!A$1:C$746,2,0)</f>
        <v>ACMBTRCO8</v>
      </c>
      <c r="C5992" s="1" t="str">
        <f>VLOOKUP(A5992,[1]Maestra!A$1:C$746,3,0)</f>
        <v>Mivivienda B. del Trabajo Cofide</v>
      </c>
      <c r="D5992" s="1" t="s">
        <v>26</v>
      </c>
      <c r="E5992" s="1" t="s">
        <v>315</v>
      </c>
      <c r="F5992" s="1">
        <v>1</v>
      </c>
      <c r="G5992" s="1">
        <v>1101</v>
      </c>
      <c r="H5992" s="1" t="s">
        <v>490</v>
      </c>
      <c r="I5992" s="1">
        <v>9999</v>
      </c>
      <c r="J5992" s="1" t="s">
        <v>491</v>
      </c>
      <c r="L5992" s="1" t="s">
        <v>495</v>
      </c>
      <c r="Q5992" s="2" t="s">
        <v>37</v>
      </c>
      <c r="R5992" s="1" t="s">
        <v>492</v>
      </c>
      <c r="S5992" s="1" t="str">
        <f t="shared" si="193"/>
        <v>HPC|CH|1|1101|B|9999|DP||CHPV||</v>
      </c>
      <c r="T5992" s="2" t="str">
        <f t="shared" si="194"/>
        <v>OK</v>
      </c>
    </row>
    <row r="5993" spans="1:20" x14ac:dyDescent="0.25">
      <c r="A5993" s="1">
        <v>203089999</v>
      </c>
      <c r="B5993" s="1" t="str">
        <f>VLOOKUP(A5993,[1]Maestra!A$1:C$746,2,0)</f>
        <v>ACMBTRCO8</v>
      </c>
      <c r="C5993" s="1" t="str">
        <f>VLOOKUP(A5993,[1]Maestra!A$1:C$746,3,0)</f>
        <v>Mivivienda B. del Trabajo Cofide</v>
      </c>
      <c r="D5993" s="1" t="s">
        <v>26</v>
      </c>
      <c r="E5993" s="1" t="s">
        <v>315</v>
      </c>
      <c r="F5993" s="1">
        <v>1</v>
      </c>
      <c r="G5993" s="1">
        <v>1101</v>
      </c>
      <c r="H5993" s="1" t="s">
        <v>490</v>
      </c>
      <c r="I5993" s="1">
        <v>9999</v>
      </c>
      <c r="J5993" s="1" t="s">
        <v>493</v>
      </c>
      <c r="L5993" s="1" t="s">
        <v>495</v>
      </c>
      <c r="Q5993" s="2" t="s">
        <v>37</v>
      </c>
      <c r="R5993" s="1" t="s">
        <v>492</v>
      </c>
      <c r="S5993" s="1" t="str">
        <f t="shared" si="193"/>
        <v>HPC|CH|1|1101|B|9999|N||CHPV||</v>
      </c>
      <c r="T5993" s="2" t="str">
        <f t="shared" si="194"/>
        <v>OK</v>
      </c>
    </row>
    <row r="5994" spans="1:20" x14ac:dyDescent="0.25">
      <c r="A5994" s="1">
        <v>203089999</v>
      </c>
      <c r="B5994" s="1" t="str">
        <f>VLOOKUP(A5994,[1]Maestra!A$1:C$746,2,0)</f>
        <v>ACMBTRCO8</v>
      </c>
      <c r="C5994" s="1" t="str">
        <f>VLOOKUP(A5994,[1]Maestra!A$1:C$746,3,0)</f>
        <v>Mivivienda B. del Trabajo Cofide</v>
      </c>
      <c r="D5994" s="1" t="s">
        <v>26</v>
      </c>
      <c r="E5994" s="1" t="s">
        <v>315</v>
      </c>
      <c r="F5994" s="1">
        <v>1</v>
      </c>
      <c r="G5994" s="1">
        <v>1101</v>
      </c>
      <c r="H5994" s="1" t="s">
        <v>415</v>
      </c>
      <c r="I5994" s="1" t="s">
        <v>496</v>
      </c>
      <c r="J5994" s="1" t="s">
        <v>491</v>
      </c>
      <c r="L5994" s="1" t="s">
        <v>495</v>
      </c>
      <c r="Q5994" s="2" t="s">
        <v>37</v>
      </c>
      <c r="R5994" s="1" t="s">
        <v>492</v>
      </c>
      <c r="S5994" s="1" t="str">
        <f t="shared" si="193"/>
        <v>HPC|CH|1|1101|S|SOL|DP||CHPV||</v>
      </c>
      <c r="T5994" s="2" t="str">
        <f t="shared" si="194"/>
        <v>OK</v>
      </c>
    </row>
    <row r="5995" spans="1:20" x14ac:dyDescent="0.25">
      <c r="A5995" s="1">
        <v>203089999</v>
      </c>
      <c r="B5995" s="1" t="str">
        <f>VLOOKUP(A5995,[1]Maestra!A$1:C$746,2,0)</f>
        <v>ACMBTRCO8</v>
      </c>
      <c r="C5995" s="1" t="str">
        <f>VLOOKUP(A5995,[1]Maestra!A$1:C$746,3,0)</f>
        <v>Mivivienda B. del Trabajo Cofide</v>
      </c>
      <c r="D5995" s="1" t="s">
        <v>26</v>
      </c>
      <c r="E5995" s="1" t="s">
        <v>315</v>
      </c>
      <c r="F5995" s="1">
        <v>1</v>
      </c>
      <c r="G5995" s="1">
        <v>1101</v>
      </c>
      <c r="H5995" s="1" t="s">
        <v>415</v>
      </c>
      <c r="I5995" s="1" t="s">
        <v>496</v>
      </c>
      <c r="J5995" s="1" t="s">
        <v>491</v>
      </c>
      <c r="L5995" s="1" t="s">
        <v>495</v>
      </c>
      <c r="M5995" s="1" t="s">
        <v>497</v>
      </c>
      <c r="Q5995" s="2" t="s">
        <v>37</v>
      </c>
      <c r="R5995" s="1" t="s">
        <v>492</v>
      </c>
      <c r="S5995" s="1" t="str">
        <f t="shared" si="193"/>
        <v>HPC|CH|1|1101|S|SOL|DP||CHPV|IDX|</v>
      </c>
      <c r="T5995" s="2" t="str">
        <f t="shared" si="194"/>
        <v>OK</v>
      </c>
    </row>
    <row r="5996" spans="1:20" x14ac:dyDescent="0.25">
      <c r="A5996" s="1">
        <v>203089999</v>
      </c>
      <c r="B5996" s="1" t="str">
        <f>VLOOKUP(A5996,[1]Maestra!A$1:C$746,2,0)</f>
        <v>ACMBTRCO8</v>
      </c>
      <c r="C5996" s="1" t="str">
        <f>VLOOKUP(A5996,[1]Maestra!A$1:C$746,3,0)</f>
        <v>Mivivienda B. del Trabajo Cofide</v>
      </c>
      <c r="D5996" s="1" t="s">
        <v>26</v>
      </c>
      <c r="E5996" s="1" t="s">
        <v>315</v>
      </c>
      <c r="F5996" s="1">
        <v>1</v>
      </c>
      <c r="G5996" s="1">
        <v>1101</v>
      </c>
      <c r="H5996" s="1" t="s">
        <v>415</v>
      </c>
      <c r="I5996" s="1" t="s">
        <v>496</v>
      </c>
      <c r="J5996" s="1" t="s">
        <v>493</v>
      </c>
      <c r="L5996" s="1" t="s">
        <v>495</v>
      </c>
      <c r="Q5996" s="2" t="s">
        <v>37</v>
      </c>
      <c r="R5996" s="1" t="s">
        <v>492</v>
      </c>
      <c r="S5996" s="1" t="str">
        <f t="shared" si="193"/>
        <v>HPC|CH|1|1101|S|SOL|N||CHPV||</v>
      </c>
      <c r="T5996" s="2" t="str">
        <f t="shared" si="194"/>
        <v>OK</v>
      </c>
    </row>
    <row r="5997" spans="1:20" x14ac:dyDescent="0.25">
      <c r="A5997" s="1">
        <v>203089999</v>
      </c>
      <c r="B5997" s="1" t="str">
        <f>VLOOKUP(A5997,[1]Maestra!A$1:C$746,2,0)</f>
        <v>ACMBTRCO8</v>
      </c>
      <c r="C5997" s="1" t="str">
        <f>VLOOKUP(A5997,[1]Maestra!A$1:C$746,3,0)</f>
        <v>Mivivienda B. del Trabajo Cofide</v>
      </c>
      <c r="D5997" s="1" t="s">
        <v>26</v>
      </c>
      <c r="E5997" s="1" t="s">
        <v>315</v>
      </c>
      <c r="F5997" s="1">
        <v>1</v>
      </c>
      <c r="G5997" s="1">
        <v>1101</v>
      </c>
      <c r="H5997" s="1" t="s">
        <v>415</v>
      </c>
      <c r="I5997" s="1" t="s">
        <v>496</v>
      </c>
      <c r="J5997" s="1" t="s">
        <v>493</v>
      </c>
      <c r="L5997" s="1" t="s">
        <v>495</v>
      </c>
      <c r="M5997" s="1" t="s">
        <v>497</v>
      </c>
      <c r="Q5997" s="2" t="s">
        <v>37</v>
      </c>
      <c r="R5997" s="1" t="s">
        <v>492</v>
      </c>
      <c r="S5997" s="1" t="str">
        <f t="shared" si="193"/>
        <v>HPC|CH|1|1101|S|SOL|N||CHPV|IDX|</v>
      </c>
      <c r="T5997" s="2" t="str">
        <f t="shared" si="194"/>
        <v>OK</v>
      </c>
    </row>
    <row r="5998" spans="1:20" x14ac:dyDescent="0.25">
      <c r="A5998" s="1">
        <v>203089999</v>
      </c>
      <c r="B5998" s="1" t="str">
        <f>VLOOKUP(A5998,[1]Maestra!A$1:C$746,2,0)</f>
        <v>ACMBTRCO8</v>
      </c>
      <c r="C5998" s="1" t="str">
        <f>VLOOKUP(A5998,[1]Maestra!A$1:C$746,3,0)</f>
        <v>Mivivienda B. del Trabajo Cofide</v>
      </c>
      <c r="D5998" s="1" t="s">
        <v>26</v>
      </c>
      <c r="E5998" s="1" t="s">
        <v>315</v>
      </c>
      <c r="F5998" s="1">
        <v>1</v>
      </c>
      <c r="G5998" s="1">
        <v>1101</v>
      </c>
      <c r="H5998" s="1" t="s">
        <v>415</v>
      </c>
      <c r="I5998" s="1">
        <v>9999</v>
      </c>
      <c r="J5998" s="1" t="s">
        <v>491</v>
      </c>
      <c r="L5998" s="1" t="s">
        <v>495</v>
      </c>
      <c r="Q5998" s="2" t="s">
        <v>37</v>
      </c>
      <c r="R5998" s="1" t="s">
        <v>492</v>
      </c>
      <c r="S5998" s="1" t="str">
        <f t="shared" si="193"/>
        <v>HPC|CH|1|1101|S|9999|DP||CHPV||</v>
      </c>
      <c r="T5998" s="2" t="str">
        <f t="shared" si="194"/>
        <v>OK</v>
      </c>
    </row>
    <row r="5999" spans="1:20" x14ac:dyDescent="0.25">
      <c r="A5999" s="1">
        <v>203089999</v>
      </c>
      <c r="B5999" s="1" t="str">
        <f>VLOOKUP(A5999,[1]Maestra!A$1:C$746,2,0)</f>
        <v>ACMBTRCO8</v>
      </c>
      <c r="C5999" s="1" t="str">
        <f>VLOOKUP(A5999,[1]Maestra!A$1:C$746,3,0)</f>
        <v>Mivivienda B. del Trabajo Cofide</v>
      </c>
      <c r="D5999" s="1" t="s">
        <v>26</v>
      </c>
      <c r="E5999" s="1" t="s">
        <v>315</v>
      </c>
      <c r="F5999" s="1">
        <v>1</v>
      </c>
      <c r="G5999" s="1">
        <v>1101</v>
      </c>
      <c r="H5999" s="1" t="s">
        <v>415</v>
      </c>
      <c r="I5999" s="1">
        <v>9999</v>
      </c>
      <c r="J5999" s="1" t="s">
        <v>493</v>
      </c>
      <c r="L5999" s="1" t="s">
        <v>495</v>
      </c>
      <c r="Q5999" s="2" t="s">
        <v>37</v>
      </c>
      <c r="R5999" s="1" t="s">
        <v>492</v>
      </c>
      <c r="S5999" s="1" t="str">
        <f t="shared" si="193"/>
        <v>HPC|CH|1|1101|S|9999|N||CHPV||</v>
      </c>
      <c r="T5999" s="2" t="str">
        <f t="shared" si="194"/>
        <v>OK</v>
      </c>
    </row>
    <row r="6000" spans="1:20" x14ac:dyDescent="0.25">
      <c r="A6000" s="1">
        <v>203089999</v>
      </c>
      <c r="B6000" s="1" t="str">
        <f>VLOOKUP(A6000,[1]Maestra!A$1:C$746,2,0)</f>
        <v>ACMBTRCO8</v>
      </c>
      <c r="C6000" s="1" t="str">
        <f>VLOOKUP(A6000,[1]Maestra!A$1:C$746,3,0)</f>
        <v>Mivivienda B. del Trabajo Cofide</v>
      </c>
      <c r="D6000" s="1" t="s">
        <v>26</v>
      </c>
      <c r="E6000" s="1" t="s">
        <v>315</v>
      </c>
      <c r="F6000" s="1">
        <v>1</v>
      </c>
      <c r="G6000" s="1">
        <v>1101</v>
      </c>
      <c r="H6000" s="1" t="s">
        <v>448</v>
      </c>
      <c r="I6000" s="1" t="s">
        <v>496</v>
      </c>
      <c r="J6000" s="1" t="s">
        <v>491</v>
      </c>
      <c r="L6000" s="1" t="s">
        <v>495</v>
      </c>
      <c r="Q6000" s="2" t="s">
        <v>37</v>
      </c>
      <c r="R6000" s="1" t="s">
        <v>492</v>
      </c>
      <c r="S6000" s="1" t="str">
        <f t="shared" si="193"/>
        <v>HPC|CH|1|1101|V|SOL|DP||CHPV||</v>
      </c>
      <c r="T6000" s="2" t="str">
        <f t="shared" si="194"/>
        <v>OK</v>
      </c>
    </row>
    <row r="6001" spans="1:20" x14ac:dyDescent="0.25">
      <c r="A6001" s="1">
        <v>203089999</v>
      </c>
      <c r="B6001" s="1" t="str">
        <f>VLOOKUP(A6001,[1]Maestra!A$1:C$746,2,0)</f>
        <v>ACMBTRCO8</v>
      </c>
      <c r="C6001" s="1" t="str">
        <f>VLOOKUP(A6001,[1]Maestra!A$1:C$746,3,0)</f>
        <v>Mivivienda B. del Trabajo Cofide</v>
      </c>
      <c r="D6001" s="1" t="s">
        <v>26</v>
      </c>
      <c r="E6001" s="1" t="s">
        <v>315</v>
      </c>
      <c r="F6001" s="1">
        <v>1</v>
      </c>
      <c r="G6001" s="1">
        <v>1101</v>
      </c>
      <c r="H6001" s="1" t="s">
        <v>448</v>
      </c>
      <c r="I6001" s="1" t="s">
        <v>496</v>
      </c>
      <c r="J6001" s="1" t="s">
        <v>491</v>
      </c>
      <c r="L6001" s="1" t="s">
        <v>495</v>
      </c>
      <c r="M6001" s="1" t="s">
        <v>497</v>
      </c>
      <c r="Q6001" s="2" t="s">
        <v>37</v>
      </c>
      <c r="R6001" s="1" t="s">
        <v>492</v>
      </c>
      <c r="S6001" s="1" t="str">
        <f t="shared" si="193"/>
        <v>HPC|CH|1|1101|V|SOL|DP||CHPV|IDX|</v>
      </c>
      <c r="T6001" s="2" t="str">
        <f t="shared" si="194"/>
        <v>OK</v>
      </c>
    </row>
    <row r="6002" spans="1:20" x14ac:dyDescent="0.25">
      <c r="A6002" s="1">
        <v>203089999</v>
      </c>
      <c r="B6002" s="1" t="str">
        <f>VLOOKUP(A6002,[1]Maestra!A$1:C$746,2,0)</f>
        <v>ACMBTRCO8</v>
      </c>
      <c r="C6002" s="1" t="str">
        <f>VLOOKUP(A6002,[1]Maestra!A$1:C$746,3,0)</f>
        <v>Mivivienda B. del Trabajo Cofide</v>
      </c>
      <c r="D6002" s="1" t="s">
        <v>26</v>
      </c>
      <c r="E6002" s="1" t="s">
        <v>315</v>
      </c>
      <c r="F6002" s="1">
        <v>1</v>
      </c>
      <c r="G6002" s="1">
        <v>1101</v>
      </c>
      <c r="H6002" s="1" t="s">
        <v>448</v>
      </c>
      <c r="I6002" s="1" t="s">
        <v>496</v>
      </c>
      <c r="J6002" s="1" t="s">
        <v>491</v>
      </c>
      <c r="K6002" s="1" t="s">
        <v>494</v>
      </c>
      <c r="L6002" s="1" t="s">
        <v>495</v>
      </c>
      <c r="Q6002" s="2" t="s">
        <v>37</v>
      </c>
      <c r="R6002" s="1" t="s">
        <v>492</v>
      </c>
      <c r="S6002" s="1" t="str">
        <f t="shared" ref="S6002:S6065" si="195">_xlfn.CONCAT(D6002,"|",E6002,"|",F6002,"|",G6002,"|",H6002,"|",I6002,"|",J6002,"|",K6002,"|",L6002,"|",M6002,"|",N6002)</f>
        <v>HPC|CH|1|1101|V|SOL|DP|DFE|CHPV||</v>
      </c>
      <c r="T6002" s="2" t="str">
        <f t="shared" si="194"/>
        <v>OK</v>
      </c>
    </row>
    <row r="6003" spans="1:20" x14ac:dyDescent="0.25">
      <c r="A6003" s="1">
        <v>203089999</v>
      </c>
      <c r="B6003" s="1" t="str">
        <f>VLOOKUP(A6003,[1]Maestra!A$1:C$746,2,0)</f>
        <v>ACMBTRCO8</v>
      </c>
      <c r="C6003" s="1" t="str">
        <f>VLOOKUP(A6003,[1]Maestra!A$1:C$746,3,0)</f>
        <v>Mivivienda B. del Trabajo Cofide</v>
      </c>
      <c r="D6003" s="1" t="s">
        <v>26</v>
      </c>
      <c r="E6003" s="1" t="s">
        <v>315</v>
      </c>
      <c r="F6003" s="1">
        <v>1</v>
      </c>
      <c r="G6003" s="1">
        <v>1101</v>
      </c>
      <c r="H6003" s="1" t="s">
        <v>448</v>
      </c>
      <c r="I6003" s="1" t="s">
        <v>496</v>
      </c>
      <c r="J6003" s="1" t="s">
        <v>491</v>
      </c>
      <c r="K6003" s="1" t="s">
        <v>494</v>
      </c>
      <c r="L6003" s="1" t="s">
        <v>495</v>
      </c>
      <c r="M6003" s="1" t="s">
        <v>497</v>
      </c>
      <c r="Q6003" s="2" t="s">
        <v>37</v>
      </c>
      <c r="R6003" s="1" t="s">
        <v>492</v>
      </c>
      <c r="S6003" s="1" t="str">
        <f t="shared" si="195"/>
        <v>HPC|CH|1|1101|V|SOL|DP|DFE|CHPV|IDX|</v>
      </c>
      <c r="T6003" s="2" t="str">
        <f t="shared" si="194"/>
        <v>OK</v>
      </c>
    </row>
    <row r="6004" spans="1:20" x14ac:dyDescent="0.25">
      <c r="A6004" s="1">
        <v>203089999</v>
      </c>
      <c r="B6004" s="1" t="str">
        <f>VLOOKUP(A6004,[1]Maestra!A$1:C$746,2,0)</f>
        <v>ACMBTRCO8</v>
      </c>
      <c r="C6004" s="1" t="str">
        <f>VLOOKUP(A6004,[1]Maestra!A$1:C$746,3,0)</f>
        <v>Mivivienda B. del Trabajo Cofide</v>
      </c>
      <c r="D6004" s="1" t="s">
        <v>26</v>
      </c>
      <c r="E6004" s="1" t="s">
        <v>315</v>
      </c>
      <c r="F6004" s="1">
        <v>1</v>
      </c>
      <c r="G6004" s="1">
        <v>1101</v>
      </c>
      <c r="H6004" s="1" t="s">
        <v>448</v>
      </c>
      <c r="I6004" s="1" t="s">
        <v>496</v>
      </c>
      <c r="J6004" s="1" t="s">
        <v>493</v>
      </c>
      <c r="L6004" s="1" t="s">
        <v>495</v>
      </c>
      <c r="Q6004" s="2" t="s">
        <v>37</v>
      </c>
      <c r="R6004" s="1" t="s">
        <v>492</v>
      </c>
      <c r="S6004" s="1" t="str">
        <f t="shared" si="195"/>
        <v>HPC|CH|1|1101|V|SOL|N||CHPV||</v>
      </c>
      <c r="T6004" s="2" t="str">
        <f t="shared" si="194"/>
        <v>OK</v>
      </c>
    </row>
    <row r="6005" spans="1:20" x14ac:dyDescent="0.25">
      <c r="A6005" s="1">
        <v>203089999</v>
      </c>
      <c r="B6005" s="1" t="str">
        <f>VLOOKUP(A6005,[1]Maestra!A$1:C$746,2,0)</f>
        <v>ACMBTRCO8</v>
      </c>
      <c r="C6005" s="1" t="str">
        <f>VLOOKUP(A6005,[1]Maestra!A$1:C$746,3,0)</f>
        <v>Mivivienda B. del Trabajo Cofide</v>
      </c>
      <c r="D6005" s="1" t="s">
        <v>26</v>
      </c>
      <c r="E6005" s="1" t="s">
        <v>315</v>
      </c>
      <c r="F6005" s="1">
        <v>1</v>
      </c>
      <c r="G6005" s="1">
        <v>1101</v>
      </c>
      <c r="H6005" s="1" t="s">
        <v>448</v>
      </c>
      <c r="I6005" s="1" t="s">
        <v>496</v>
      </c>
      <c r="J6005" s="1" t="s">
        <v>493</v>
      </c>
      <c r="L6005" s="1" t="s">
        <v>495</v>
      </c>
      <c r="M6005" s="1" t="s">
        <v>497</v>
      </c>
      <c r="Q6005" s="2" t="s">
        <v>37</v>
      </c>
      <c r="R6005" s="1" t="s">
        <v>492</v>
      </c>
      <c r="S6005" s="1" t="str">
        <f t="shared" si="195"/>
        <v>HPC|CH|1|1101|V|SOL|N||CHPV|IDX|</v>
      </c>
      <c r="T6005" s="2" t="str">
        <f t="shared" si="194"/>
        <v>OK</v>
      </c>
    </row>
    <row r="6006" spans="1:20" x14ac:dyDescent="0.25">
      <c r="A6006" s="1">
        <v>203089999</v>
      </c>
      <c r="B6006" s="1" t="str">
        <f>VLOOKUP(A6006,[1]Maestra!A$1:C$746,2,0)</f>
        <v>ACMBTRCO8</v>
      </c>
      <c r="C6006" s="1" t="str">
        <f>VLOOKUP(A6006,[1]Maestra!A$1:C$746,3,0)</f>
        <v>Mivivienda B. del Trabajo Cofide</v>
      </c>
      <c r="D6006" s="1" t="s">
        <v>26</v>
      </c>
      <c r="E6006" s="1" t="s">
        <v>315</v>
      </c>
      <c r="F6006" s="1">
        <v>1</v>
      </c>
      <c r="G6006" s="1">
        <v>1101</v>
      </c>
      <c r="H6006" s="1" t="s">
        <v>448</v>
      </c>
      <c r="I6006" s="1" t="s">
        <v>496</v>
      </c>
      <c r="J6006" s="1" t="s">
        <v>493</v>
      </c>
      <c r="K6006" s="1" t="s">
        <v>494</v>
      </c>
      <c r="L6006" s="1" t="s">
        <v>495</v>
      </c>
      <c r="Q6006" s="2" t="s">
        <v>37</v>
      </c>
      <c r="R6006" s="1" t="s">
        <v>492</v>
      </c>
      <c r="S6006" s="1" t="str">
        <f t="shared" si="195"/>
        <v>HPC|CH|1|1101|V|SOL|N|DFE|CHPV||</v>
      </c>
      <c r="T6006" s="2" t="str">
        <f t="shared" si="194"/>
        <v>OK</v>
      </c>
    </row>
    <row r="6007" spans="1:20" x14ac:dyDescent="0.25">
      <c r="A6007" s="1">
        <v>203089999</v>
      </c>
      <c r="B6007" s="1" t="str">
        <f>VLOOKUP(A6007,[1]Maestra!A$1:C$746,2,0)</f>
        <v>ACMBTRCO8</v>
      </c>
      <c r="C6007" s="1" t="str">
        <f>VLOOKUP(A6007,[1]Maestra!A$1:C$746,3,0)</f>
        <v>Mivivienda B. del Trabajo Cofide</v>
      </c>
      <c r="D6007" s="1" t="s">
        <v>26</v>
      </c>
      <c r="E6007" s="1" t="s">
        <v>315</v>
      </c>
      <c r="F6007" s="1">
        <v>1</v>
      </c>
      <c r="G6007" s="1">
        <v>1101</v>
      </c>
      <c r="H6007" s="1" t="s">
        <v>448</v>
      </c>
      <c r="I6007" s="1" t="s">
        <v>496</v>
      </c>
      <c r="J6007" s="1" t="s">
        <v>493</v>
      </c>
      <c r="K6007" s="1" t="s">
        <v>494</v>
      </c>
      <c r="L6007" s="1" t="s">
        <v>495</v>
      </c>
      <c r="M6007" s="1" t="s">
        <v>497</v>
      </c>
      <c r="Q6007" s="2" t="s">
        <v>37</v>
      </c>
      <c r="R6007" s="1" t="s">
        <v>492</v>
      </c>
      <c r="S6007" s="1" t="str">
        <f t="shared" si="195"/>
        <v>HPC|CH|1|1101|V|SOL|N|DFE|CHPV|IDX|</v>
      </c>
      <c r="T6007" s="2" t="str">
        <f t="shared" si="194"/>
        <v>OK</v>
      </c>
    </row>
    <row r="6008" spans="1:20" x14ac:dyDescent="0.25">
      <c r="A6008" s="1">
        <v>203089999</v>
      </c>
      <c r="B6008" s="1" t="str">
        <f>VLOOKUP(A6008,[1]Maestra!A$1:C$746,2,0)</f>
        <v>ACMBTRCO8</v>
      </c>
      <c r="C6008" s="1" t="str">
        <f>VLOOKUP(A6008,[1]Maestra!A$1:C$746,3,0)</f>
        <v>Mivivienda B. del Trabajo Cofide</v>
      </c>
      <c r="D6008" s="1" t="s">
        <v>26</v>
      </c>
      <c r="E6008" s="1" t="s">
        <v>315</v>
      </c>
      <c r="F6008" s="1">
        <v>1</v>
      </c>
      <c r="G6008" s="1">
        <v>1101</v>
      </c>
      <c r="H6008" s="1" t="s">
        <v>448</v>
      </c>
      <c r="I6008" s="1">
        <v>9999</v>
      </c>
      <c r="J6008" s="1" t="s">
        <v>491</v>
      </c>
      <c r="L6008" s="1" t="s">
        <v>495</v>
      </c>
      <c r="Q6008" s="2" t="s">
        <v>37</v>
      </c>
      <c r="R6008" s="1" t="s">
        <v>492</v>
      </c>
      <c r="S6008" s="1" t="str">
        <f t="shared" si="195"/>
        <v>HPC|CH|1|1101|V|9999|DP||CHPV||</v>
      </c>
      <c r="T6008" s="2" t="str">
        <f t="shared" si="194"/>
        <v>OK</v>
      </c>
    </row>
    <row r="6009" spans="1:20" x14ac:dyDescent="0.25">
      <c r="A6009" s="1">
        <v>203089999</v>
      </c>
      <c r="B6009" s="1" t="str">
        <f>VLOOKUP(A6009,[1]Maestra!A$1:C$746,2,0)</f>
        <v>ACMBTRCO8</v>
      </c>
      <c r="C6009" s="1" t="str">
        <f>VLOOKUP(A6009,[1]Maestra!A$1:C$746,3,0)</f>
        <v>Mivivienda B. del Trabajo Cofide</v>
      </c>
      <c r="D6009" s="1" t="s">
        <v>26</v>
      </c>
      <c r="E6009" s="1" t="s">
        <v>315</v>
      </c>
      <c r="F6009" s="1">
        <v>1</v>
      </c>
      <c r="G6009" s="1">
        <v>1101</v>
      </c>
      <c r="H6009" s="1" t="s">
        <v>448</v>
      </c>
      <c r="I6009" s="1">
        <v>9999</v>
      </c>
      <c r="J6009" s="1" t="s">
        <v>491</v>
      </c>
      <c r="K6009" s="1" t="s">
        <v>494</v>
      </c>
      <c r="L6009" s="1" t="s">
        <v>495</v>
      </c>
      <c r="Q6009" s="2" t="s">
        <v>37</v>
      </c>
      <c r="R6009" s="1" t="s">
        <v>492</v>
      </c>
      <c r="S6009" s="1" t="str">
        <f t="shared" si="195"/>
        <v>HPC|CH|1|1101|V|9999|DP|DFE|CHPV||</v>
      </c>
      <c r="T6009" s="2" t="str">
        <f t="shared" si="194"/>
        <v>OK</v>
      </c>
    </row>
    <row r="6010" spans="1:20" x14ac:dyDescent="0.25">
      <c r="A6010" s="1">
        <v>203089999</v>
      </c>
      <c r="B6010" s="1" t="str">
        <f>VLOOKUP(A6010,[1]Maestra!A$1:C$746,2,0)</f>
        <v>ACMBTRCO8</v>
      </c>
      <c r="C6010" s="1" t="str">
        <f>VLOOKUP(A6010,[1]Maestra!A$1:C$746,3,0)</f>
        <v>Mivivienda B. del Trabajo Cofide</v>
      </c>
      <c r="D6010" s="1" t="s">
        <v>26</v>
      </c>
      <c r="E6010" s="1" t="s">
        <v>315</v>
      </c>
      <c r="F6010" s="1">
        <v>1</v>
      </c>
      <c r="G6010" s="1">
        <v>1101</v>
      </c>
      <c r="H6010" s="1" t="s">
        <v>448</v>
      </c>
      <c r="I6010" s="1">
        <v>9999</v>
      </c>
      <c r="J6010" s="1" t="s">
        <v>493</v>
      </c>
      <c r="L6010" s="1" t="s">
        <v>495</v>
      </c>
      <c r="Q6010" s="2" t="s">
        <v>37</v>
      </c>
      <c r="R6010" s="1" t="s">
        <v>492</v>
      </c>
      <c r="S6010" s="1" t="str">
        <f t="shared" si="195"/>
        <v>HPC|CH|1|1101|V|9999|N||CHPV||</v>
      </c>
      <c r="T6010" s="2" t="str">
        <f t="shared" si="194"/>
        <v>OK</v>
      </c>
    </row>
    <row r="6011" spans="1:20" x14ac:dyDescent="0.25">
      <c r="A6011" s="1">
        <v>203089999</v>
      </c>
      <c r="B6011" s="1" t="str">
        <f>VLOOKUP(A6011,[1]Maestra!A$1:C$746,2,0)</f>
        <v>ACMBTRCO8</v>
      </c>
      <c r="C6011" s="1" t="str">
        <f>VLOOKUP(A6011,[1]Maestra!A$1:C$746,3,0)</f>
        <v>Mivivienda B. del Trabajo Cofide</v>
      </c>
      <c r="D6011" s="1" t="s">
        <v>26</v>
      </c>
      <c r="E6011" s="1" t="s">
        <v>315</v>
      </c>
      <c r="F6011" s="1">
        <v>1</v>
      </c>
      <c r="G6011" s="1">
        <v>1101</v>
      </c>
      <c r="H6011" s="1" t="s">
        <v>448</v>
      </c>
      <c r="I6011" s="1">
        <v>9999</v>
      </c>
      <c r="J6011" s="1" t="s">
        <v>493</v>
      </c>
      <c r="K6011" s="1" t="s">
        <v>494</v>
      </c>
      <c r="L6011" s="1" t="s">
        <v>495</v>
      </c>
      <c r="Q6011" s="2" t="s">
        <v>37</v>
      </c>
      <c r="R6011" s="1" t="s">
        <v>492</v>
      </c>
      <c r="S6011" s="1" t="str">
        <f t="shared" si="195"/>
        <v>HPC|CH|1|1101|V|9999|N|DFE|CHPV||</v>
      </c>
      <c r="T6011" s="2" t="str">
        <f t="shared" si="194"/>
        <v>OK</v>
      </c>
    </row>
    <row r="6012" spans="1:20" x14ac:dyDescent="0.25">
      <c r="A6012" s="1">
        <v>203089999</v>
      </c>
      <c r="B6012" s="1" t="str">
        <f>VLOOKUP(A6012,[1]Maestra!A$1:C$746,2,0)</f>
        <v>ACMBTRCO8</v>
      </c>
      <c r="C6012" s="1" t="str">
        <f>VLOOKUP(A6012,[1]Maestra!A$1:C$746,3,0)</f>
        <v>Mivivienda B. del Trabajo Cofide</v>
      </c>
      <c r="D6012" s="1" t="s">
        <v>26</v>
      </c>
      <c r="E6012" s="1" t="s">
        <v>315</v>
      </c>
      <c r="F6012" s="1">
        <v>1</v>
      </c>
      <c r="G6012" s="1">
        <v>1102</v>
      </c>
      <c r="H6012" s="1" t="s">
        <v>448</v>
      </c>
      <c r="I6012" s="1" t="s">
        <v>496</v>
      </c>
      <c r="J6012" s="1" t="s">
        <v>491</v>
      </c>
      <c r="L6012" s="1" t="s">
        <v>495</v>
      </c>
      <c r="Q6012" s="2" t="s">
        <v>37</v>
      </c>
      <c r="R6012" s="1" t="s">
        <v>492</v>
      </c>
      <c r="S6012" s="1" t="str">
        <f t="shared" si="195"/>
        <v>HPC|CH|1|1102|V|SOL|DP||CHPV||</v>
      </c>
      <c r="T6012" s="2" t="str">
        <f t="shared" si="194"/>
        <v>OK</v>
      </c>
    </row>
    <row r="6013" spans="1:20" x14ac:dyDescent="0.25">
      <c r="A6013" s="1">
        <v>203089999</v>
      </c>
      <c r="B6013" s="1" t="str">
        <f>VLOOKUP(A6013,[1]Maestra!A$1:C$746,2,0)</f>
        <v>ACMBTRCO8</v>
      </c>
      <c r="C6013" s="1" t="str">
        <f>VLOOKUP(A6013,[1]Maestra!A$1:C$746,3,0)</f>
        <v>Mivivienda B. del Trabajo Cofide</v>
      </c>
      <c r="D6013" s="1" t="s">
        <v>26</v>
      </c>
      <c r="E6013" s="1" t="s">
        <v>315</v>
      </c>
      <c r="F6013" s="1">
        <v>1</v>
      </c>
      <c r="G6013" s="1">
        <v>1102</v>
      </c>
      <c r="H6013" s="1" t="s">
        <v>448</v>
      </c>
      <c r="I6013" s="1" t="s">
        <v>496</v>
      </c>
      <c r="J6013" s="1" t="s">
        <v>491</v>
      </c>
      <c r="L6013" s="1" t="s">
        <v>495</v>
      </c>
      <c r="M6013" s="1" t="s">
        <v>497</v>
      </c>
      <c r="Q6013" s="2" t="s">
        <v>37</v>
      </c>
      <c r="R6013" s="1" t="s">
        <v>492</v>
      </c>
      <c r="S6013" s="1" t="str">
        <f t="shared" si="195"/>
        <v>HPC|CH|1|1102|V|SOL|DP||CHPV|IDX|</v>
      </c>
      <c r="T6013" s="2" t="str">
        <f t="shared" si="194"/>
        <v>OK</v>
      </c>
    </row>
    <row r="6014" spans="1:20" x14ac:dyDescent="0.25">
      <c r="A6014" s="1">
        <v>203089999</v>
      </c>
      <c r="B6014" s="1" t="str">
        <f>VLOOKUP(A6014,[1]Maestra!A$1:C$746,2,0)</f>
        <v>ACMBTRCO8</v>
      </c>
      <c r="C6014" s="1" t="str">
        <f>VLOOKUP(A6014,[1]Maestra!A$1:C$746,3,0)</f>
        <v>Mivivienda B. del Trabajo Cofide</v>
      </c>
      <c r="D6014" s="1" t="s">
        <v>26</v>
      </c>
      <c r="E6014" s="1" t="s">
        <v>315</v>
      </c>
      <c r="F6014" s="1">
        <v>1</v>
      </c>
      <c r="G6014" s="1">
        <v>1102</v>
      </c>
      <c r="H6014" s="1" t="s">
        <v>448</v>
      </c>
      <c r="I6014" s="1" t="s">
        <v>496</v>
      </c>
      <c r="J6014" s="1" t="s">
        <v>491</v>
      </c>
      <c r="K6014" s="1" t="s">
        <v>494</v>
      </c>
      <c r="L6014" s="1" t="s">
        <v>495</v>
      </c>
      <c r="Q6014" s="2" t="s">
        <v>37</v>
      </c>
      <c r="R6014" s="1" t="s">
        <v>492</v>
      </c>
      <c r="S6014" s="1" t="str">
        <f t="shared" si="195"/>
        <v>HPC|CH|1|1102|V|SOL|DP|DFE|CHPV||</v>
      </c>
      <c r="T6014" s="2" t="str">
        <f t="shared" si="194"/>
        <v>OK</v>
      </c>
    </row>
    <row r="6015" spans="1:20" x14ac:dyDescent="0.25">
      <c r="A6015" s="1">
        <v>203089999</v>
      </c>
      <c r="B6015" s="1" t="str">
        <f>VLOOKUP(A6015,[1]Maestra!A$1:C$746,2,0)</f>
        <v>ACMBTRCO8</v>
      </c>
      <c r="C6015" s="1" t="str">
        <f>VLOOKUP(A6015,[1]Maestra!A$1:C$746,3,0)</f>
        <v>Mivivienda B. del Trabajo Cofide</v>
      </c>
      <c r="D6015" s="1" t="s">
        <v>26</v>
      </c>
      <c r="E6015" s="1" t="s">
        <v>315</v>
      </c>
      <c r="F6015" s="1">
        <v>1</v>
      </c>
      <c r="G6015" s="1">
        <v>1102</v>
      </c>
      <c r="H6015" s="1" t="s">
        <v>448</v>
      </c>
      <c r="I6015" s="1" t="s">
        <v>496</v>
      </c>
      <c r="J6015" s="1" t="s">
        <v>491</v>
      </c>
      <c r="K6015" s="1" t="s">
        <v>494</v>
      </c>
      <c r="L6015" s="1" t="s">
        <v>495</v>
      </c>
      <c r="M6015" s="1" t="s">
        <v>497</v>
      </c>
      <c r="Q6015" s="2" t="s">
        <v>37</v>
      </c>
      <c r="R6015" s="1" t="s">
        <v>492</v>
      </c>
      <c r="S6015" s="1" t="str">
        <f t="shared" si="195"/>
        <v>HPC|CH|1|1102|V|SOL|DP|DFE|CHPV|IDX|</v>
      </c>
      <c r="T6015" s="2" t="str">
        <f t="shared" si="194"/>
        <v>OK</v>
      </c>
    </row>
    <row r="6016" spans="1:20" x14ac:dyDescent="0.25">
      <c r="A6016" s="1">
        <v>203089999</v>
      </c>
      <c r="B6016" s="1" t="str">
        <f>VLOOKUP(A6016,[1]Maestra!A$1:C$746,2,0)</f>
        <v>ACMBTRCO8</v>
      </c>
      <c r="C6016" s="1" t="str">
        <f>VLOOKUP(A6016,[1]Maestra!A$1:C$746,3,0)</f>
        <v>Mivivienda B. del Trabajo Cofide</v>
      </c>
      <c r="D6016" s="1" t="s">
        <v>26</v>
      </c>
      <c r="E6016" s="1" t="s">
        <v>315</v>
      </c>
      <c r="F6016" s="1">
        <v>1</v>
      </c>
      <c r="G6016" s="1">
        <v>1102</v>
      </c>
      <c r="H6016" s="1" t="s">
        <v>448</v>
      </c>
      <c r="I6016" s="1" t="s">
        <v>496</v>
      </c>
      <c r="J6016" s="1" t="s">
        <v>493</v>
      </c>
      <c r="L6016" s="1" t="s">
        <v>495</v>
      </c>
      <c r="Q6016" s="2" t="s">
        <v>37</v>
      </c>
      <c r="R6016" s="1" t="s">
        <v>492</v>
      </c>
      <c r="S6016" s="1" t="str">
        <f t="shared" si="195"/>
        <v>HPC|CH|1|1102|V|SOL|N||CHPV||</v>
      </c>
      <c r="T6016" s="2" t="str">
        <f t="shared" si="194"/>
        <v>OK</v>
      </c>
    </row>
    <row r="6017" spans="1:20" x14ac:dyDescent="0.25">
      <c r="A6017" s="1">
        <v>203089999</v>
      </c>
      <c r="B6017" s="1" t="str">
        <f>VLOOKUP(A6017,[1]Maestra!A$1:C$746,2,0)</f>
        <v>ACMBTRCO8</v>
      </c>
      <c r="C6017" s="1" t="str">
        <f>VLOOKUP(A6017,[1]Maestra!A$1:C$746,3,0)</f>
        <v>Mivivienda B. del Trabajo Cofide</v>
      </c>
      <c r="D6017" s="1" t="s">
        <v>26</v>
      </c>
      <c r="E6017" s="1" t="s">
        <v>315</v>
      </c>
      <c r="F6017" s="1">
        <v>1</v>
      </c>
      <c r="G6017" s="1">
        <v>1102</v>
      </c>
      <c r="H6017" s="1" t="s">
        <v>448</v>
      </c>
      <c r="I6017" s="1" t="s">
        <v>496</v>
      </c>
      <c r="J6017" s="1" t="s">
        <v>493</v>
      </c>
      <c r="L6017" s="1" t="s">
        <v>495</v>
      </c>
      <c r="M6017" s="1" t="s">
        <v>497</v>
      </c>
      <c r="Q6017" s="2" t="s">
        <v>37</v>
      </c>
      <c r="R6017" s="1" t="s">
        <v>492</v>
      </c>
      <c r="S6017" s="1" t="str">
        <f t="shared" si="195"/>
        <v>HPC|CH|1|1102|V|SOL|N||CHPV|IDX|</v>
      </c>
      <c r="T6017" s="2" t="str">
        <f t="shared" si="194"/>
        <v>OK</v>
      </c>
    </row>
    <row r="6018" spans="1:20" x14ac:dyDescent="0.25">
      <c r="A6018" s="1">
        <v>203089999</v>
      </c>
      <c r="B6018" s="1" t="str">
        <f>VLOOKUP(A6018,[1]Maestra!A$1:C$746,2,0)</f>
        <v>ACMBTRCO8</v>
      </c>
      <c r="C6018" s="1" t="str">
        <f>VLOOKUP(A6018,[1]Maestra!A$1:C$746,3,0)</f>
        <v>Mivivienda B. del Trabajo Cofide</v>
      </c>
      <c r="D6018" s="1" t="s">
        <v>26</v>
      </c>
      <c r="E6018" s="1" t="s">
        <v>315</v>
      </c>
      <c r="F6018" s="1">
        <v>1</v>
      </c>
      <c r="G6018" s="1">
        <v>1102</v>
      </c>
      <c r="H6018" s="1" t="s">
        <v>448</v>
      </c>
      <c r="I6018" s="1" t="s">
        <v>496</v>
      </c>
      <c r="J6018" s="1" t="s">
        <v>493</v>
      </c>
      <c r="K6018" s="1" t="s">
        <v>494</v>
      </c>
      <c r="L6018" s="1" t="s">
        <v>495</v>
      </c>
      <c r="Q6018" s="2" t="s">
        <v>37</v>
      </c>
      <c r="R6018" s="1" t="s">
        <v>492</v>
      </c>
      <c r="S6018" s="1" t="str">
        <f t="shared" si="195"/>
        <v>HPC|CH|1|1102|V|SOL|N|DFE|CHPV||</v>
      </c>
      <c r="T6018" s="2" t="str">
        <f t="shared" si="194"/>
        <v>OK</v>
      </c>
    </row>
    <row r="6019" spans="1:20" x14ac:dyDescent="0.25">
      <c r="A6019" s="1">
        <v>203089999</v>
      </c>
      <c r="B6019" s="1" t="str">
        <f>VLOOKUP(A6019,[1]Maestra!A$1:C$746,2,0)</f>
        <v>ACMBTRCO8</v>
      </c>
      <c r="C6019" s="1" t="str">
        <f>VLOOKUP(A6019,[1]Maestra!A$1:C$746,3,0)</f>
        <v>Mivivienda B. del Trabajo Cofide</v>
      </c>
      <c r="D6019" s="1" t="s">
        <v>26</v>
      </c>
      <c r="E6019" s="1" t="s">
        <v>315</v>
      </c>
      <c r="F6019" s="1">
        <v>1</v>
      </c>
      <c r="G6019" s="1">
        <v>1102</v>
      </c>
      <c r="H6019" s="1" t="s">
        <v>448</v>
      </c>
      <c r="I6019" s="1" t="s">
        <v>496</v>
      </c>
      <c r="J6019" s="1" t="s">
        <v>493</v>
      </c>
      <c r="K6019" s="1" t="s">
        <v>494</v>
      </c>
      <c r="L6019" s="1" t="s">
        <v>495</v>
      </c>
      <c r="M6019" s="1" t="s">
        <v>497</v>
      </c>
      <c r="Q6019" s="2" t="s">
        <v>37</v>
      </c>
      <c r="R6019" s="1" t="s">
        <v>492</v>
      </c>
      <c r="S6019" s="1" t="str">
        <f t="shared" si="195"/>
        <v>HPC|CH|1|1102|V|SOL|N|DFE|CHPV|IDX|</v>
      </c>
      <c r="T6019" s="2" t="str">
        <f t="shared" ref="T6019:T6082" si="196">IF(COUNTIFS($D$2:$D$20413,D6019,$S$2:$S$20413,S6019,$A$2:$A$20413,"&lt;&gt;"&amp;A6019)&gt;0,"Conflicto","OK")</f>
        <v>OK</v>
      </c>
    </row>
    <row r="6020" spans="1:20" x14ac:dyDescent="0.25">
      <c r="A6020" s="1">
        <v>203089999</v>
      </c>
      <c r="B6020" s="1" t="str">
        <f>VLOOKUP(A6020,[1]Maestra!A$1:C$746,2,0)</f>
        <v>ACMBTRCO8</v>
      </c>
      <c r="C6020" s="1" t="str">
        <f>VLOOKUP(A6020,[1]Maestra!A$1:C$746,3,0)</f>
        <v>Mivivienda B. del Trabajo Cofide</v>
      </c>
      <c r="D6020" s="1" t="s">
        <v>26</v>
      </c>
      <c r="E6020" s="1" t="s">
        <v>315</v>
      </c>
      <c r="F6020" s="1">
        <v>1</v>
      </c>
      <c r="G6020" s="1">
        <v>1102</v>
      </c>
      <c r="H6020" s="1" t="s">
        <v>448</v>
      </c>
      <c r="I6020" s="1">
        <v>9999</v>
      </c>
      <c r="J6020" s="1" t="s">
        <v>491</v>
      </c>
      <c r="L6020" s="1" t="s">
        <v>495</v>
      </c>
      <c r="Q6020" s="2" t="s">
        <v>37</v>
      </c>
      <c r="R6020" s="1" t="s">
        <v>492</v>
      </c>
      <c r="S6020" s="1" t="str">
        <f t="shared" si="195"/>
        <v>HPC|CH|1|1102|V|9999|DP||CHPV||</v>
      </c>
      <c r="T6020" s="2" t="str">
        <f t="shared" si="196"/>
        <v>OK</v>
      </c>
    </row>
    <row r="6021" spans="1:20" x14ac:dyDescent="0.25">
      <c r="A6021" s="1">
        <v>203089999</v>
      </c>
      <c r="B6021" s="1" t="str">
        <f>VLOOKUP(A6021,[1]Maestra!A$1:C$746,2,0)</f>
        <v>ACMBTRCO8</v>
      </c>
      <c r="C6021" s="1" t="str">
        <f>VLOOKUP(A6021,[1]Maestra!A$1:C$746,3,0)</f>
        <v>Mivivienda B. del Trabajo Cofide</v>
      </c>
      <c r="D6021" s="1" t="s">
        <v>26</v>
      </c>
      <c r="E6021" s="1" t="s">
        <v>315</v>
      </c>
      <c r="F6021" s="1">
        <v>1</v>
      </c>
      <c r="G6021" s="1">
        <v>1102</v>
      </c>
      <c r="H6021" s="1" t="s">
        <v>448</v>
      </c>
      <c r="I6021" s="1">
        <v>9999</v>
      </c>
      <c r="J6021" s="1" t="s">
        <v>491</v>
      </c>
      <c r="K6021" s="1" t="s">
        <v>494</v>
      </c>
      <c r="L6021" s="1" t="s">
        <v>495</v>
      </c>
      <c r="Q6021" s="2" t="s">
        <v>37</v>
      </c>
      <c r="R6021" s="1" t="s">
        <v>492</v>
      </c>
      <c r="S6021" s="1" t="str">
        <f t="shared" si="195"/>
        <v>HPC|CH|1|1102|V|9999|DP|DFE|CHPV||</v>
      </c>
      <c r="T6021" s="2" t="str">
        <f t="shared" si="196"/>
        <v>OK</v>
      </c>
    </row>
    <row r="6022" spans="1:20" x14ac:dyDescent="0.25">
      <c r="A6022" s="1">
        <v>203089999</v>
      </c>
      <c r="B6022" s="1" t="str">
        <f>VLOOKUP(A6022,[1]Maestra!A$1:C$746,2,0)</f>
        <v>ACMBTRCO8</v>
      </c>
      <c r="C6022" s="1" t="str">
        <f>VLOOKUP(A6022,[1]Maestra!A$1:C$746,3,0)</f>
        <v>Mivivienda B. del Trabajo Cofide</v>
      </c>
      <c r="D6022" s="1" t="s">
        <v>26</v>
      </c>
      <c r="E6022" s="1" t="s">
        <v>315</v>
      </c>
      <c r="F6022" s="1">
        <v>1</v>
      </c>
      <c r="G6022" s="1">
        <v>1102</v>
      </c>
      <c r="H6022" s="1" t="s">
        <v>448</v>
      </c>
      <c r="I6022" s="1">
        <v>9999</v>
      </c>
      <c r="J6022" s="1" t="s">
        <v>493</v>
      </c>
      <c r="L6022" s="1" t="s">
        <v>495</v>
      </c>
      <c r="Q6022" s="2" t="s">
        <v>37</v>
      </c>
      <c r="R6022" s="1" t="s">
        <v>492</v>
      </c>
      <c r="S6022" s="1" t="str">
        <f t="shared" si="195"/>
        <v>HPC|CH|1|1102|V|9999|N||CHPV||</v>
      </c>
      <c r="T6022" s="2" t="str">
        <f t="shared" si="196"/>
        <v>OK</v>
      </c>
    </row>
    <row r="6023" spans="1:20" x14ac:dyDescent="0.25">
      <c r="A6023" s="1">
        <v>203089999</v>
      </c>
      <c r="B6023" s="1" t="str">
        <f>VLOOKUP(A6023,[1]Maestra!A$1:C$746,2,0)</f>
        <v>ACMBTRCO8</v>
      </c>
      <c r="C6023" s="1" t="str">
        <f>VLOOKUP(A6023,[1]Maestra!A$1:C$746,3,0)</f>
        <v>Mivivienda B. del Trabajo Cofide</v>
      </c>
      <c r="D6023" s="1" t="s">
        <v>26</v>
      </c>
      <c r="E6023" s="1" t="s">
        <v>315</v>
      </c>
      <c r="F6023" s="1">
        <v>1</v>
      </c>
      <c r="G6023" s="1">
        <v>1102</v>
      </c>
      <c r="H6023" s="1" t="s">
        <v>448</v>
      </c>
      <c r="I6023" s="1">
        <v>9999</v>
      </c>
      <c r="J6023" s="1" t="s">
        <v>493</v>
      </c>
      <c r="K6023" s="1" t="s">
        <v>494</v>
      </c>
      <c r="L6023" s="1" t="s">
        <v>495</v>
      </c>
      <c r="Q6023" s="2" t="s">
        <v>37</v>
      </c>
      <c r="R6023" s="1" t="s">
        <v>492</v>
      </c>
      <c r="S6023" s="1" t="str">
        <f t="shared" si="195"/>
        <v>HPC|CH|1|1102|V|9999|N|DFE|CHPV||</v>
      </c>
      <c r="T6023" s="2" t="str">
        <f t="shared" si="196"/>
        <v>OK</v>
      </c>
    </row>
    <row r="6024" spans="1:20" x14ac:dyDescent="0.25">
      <c r="A6024" s="1">
        <v>203089999</v>
      </c>
      <c r="B6024" s="1" t="str">
        <f>VLOOKUP(A6024,[1]Maestra!A$1:C$746,2,0)</f>
        <v>ACMBTRCO8</v>
      </c>
      <c r="C6024" s="1" t="str">
        <f>VLOOKUP(A6024,[1]Maestra!A$1:C$746,3,0)</f>
        <v>Mivivienda B. del Trabajo Cofide</v>
      </c>
      <c r="D6024" s="1" t="s">
        <v>26</v>
      </c>
      <c r="E6024" s="1" t="s">
        <v>315</v>
      </c>
      <c r="F6024" s="1">
        <v>1</v>
      </c>
      <c r="G6024" s="1">
        <v>1105</v>
      </c>
      <c r="H6024" s="1" t="s">
        <v>448</v>
      </c>
      <c r="I6024" s="1">
        <v>9999</v>
      </c>
      <c r="J6024" s="1" t="s">
        <v>491</v>
      </c>
      <c r="L6024" s="1" t="s">
        <v>495</v>
      </c>
      <c r="Q6024" s="2" t="s">
        <v>37</v>
      </c>
      <c r="R6024" s="1" t="s">
        <v>492</v>
      </c>
      <c r="S6024" s="1" t="str">
        <f t="shared" si="195"/>
        <v>HPC|CH|1|1105|V|9999|DP||CHPV||</v>
      </c>
      <c r="T6024" s="2" t="str">
        <f t="shared" si="196"/>
        <v>OK</v>
      </c>
    </row>
    <row r="6025" spans="1:20" x14ac:dyDescent="0.25">
      <c r="A6025" s="1">
        <v>203089999</v>
      </c>
      <c r="B6025" s="1" t="str">
        <f>VLOOKUP(A6025,[1]Maestra!A$1:C$746,2,0)</f>
        <v>ACMBTRCO8</v>
      </c>
      <c r="C6025" s="1" t="str">
        <f>VLOOKUP(A6025,[1]Maestra!A$1:C$746,3,0)</f>
        <v>Mivivienda B. del Trabajo Cofide</v>
      </c>
      <c r="D6025" s="1" t="s">
        <v>26</v>
      </c>
      <c r="E6025" s="1" t="s">
        <v>315</v>
      </c>
      <c r="F6025" s="1">
        <v>1</v>
      </c>
      <c r="G6025" s="1">
        <v>1105</v>
      </c>
      <c r="H6025" s="1" t="s">
        <v>448</v>
      </c>
      <c r="I6025" s="1">
        <v>9999</v>
      </c>
      <c r="J6025" s="1" t="s">
        <v>491</v>
      </c>
      <c r="K6025" s="1" t="s">
        <v>494</v>
      </c>
      <c r="L6025" s="1" t="s">
        <v>495</v>
      </c>
      <c r="Q6025" s="2" t="s">
        <v>37</v>
      </c>
      <c r="R6025" s="1" t="s">
        <v>492</v>
      </c>
      <c r="S6025" s="1" t="str">
        <f t="shared" si="195"/>
        <v>HPC|CH|1|1105|V|9999|DP|DFE|CHPV||</v>
      </c>
      <c r="T6025" s="2" t="str">
        <f t="shared" si="196"/>
        <v>OK</v>
      </c>
    </row>
    <row r="6026" spans="1:20" x14ac:dyDescent="0.25">
      <c r="A6026" s="1">
        <v>203089999</v>
      </c>
      <c r="B6026" s="1" t="str">
        <f>VLOOKUP(A6026,[1]Maestra!A$1:C$746,2,0)</f>
        <v>ACMBTRCO8</v>
      </c>
      <c r="C6026" s="1" t="str">
        <f>VLOOKUP(A6026,[1]Maestra!A$1:C$746,3,0)</f>
        <v>Mivivienda B. del Trabajo Cofide</v>
      </c>
      <c r="D6026" s="1" t="s">
        <v>26</v>
      </c>
      <c r="E6026" s="1" t="s">
        <v>315</v>
      </c>
      <c r="F6026" s="1">
        <v>1</v>
      </c>
      <c r="G6026" s="1">
        <v>1105</v>
      </c>
      <c r="H6026" s="1" t="s">
        <v>448</v>
      </c>
      <c r="I6026" s="1">
        <v>9999</v>
      </c>
      <c r="J6026" s="1" t="s">
        <v>493</v>
      </c>
      <c r="L6026" s="1" t="s">
        <v>495</v>
      </c>
      <c r="Q6026" s="2" t="s">
        <v>37</v>
      </c>
      <c r="R6026" s="1" t="s">
        <v>492</v>
      </c>
      <c r="S6026" s="1" t="str">
        <f t="shared" si="195"/>
        <v>HPC|CH|1|1105|V|9999|N||CHPV||</v>
      </c>
      <c r="T6026" s="2" t="str">
        <f t="shared" si="196"/>
        <v>OK</v>
      </c>
    </row>
    <row r="6027" spans="1:20" x14ac:dyDescent="0.25">
      <c r="A6027" s="1">
        <v>203089999</v>
      </c>
      <c r="B6027" s="1" t="str">
        <f>VLOOKUP(A6027,[1]Maestra!A$1:C$746,2,0)</f>
        <v>ACMBTRCO8</v>
      </c>
      <c r="C6027" s="1" t="str">
        <f>VLOOKUP(A6027,[1]Maestra!A$1:C$746,3,0)</f>
        <v>Mivivienda B. del Trabajo Cofide</v>
      </c>
      <c r="D6027" s="1" t="s">
        <v>26</v>
      </c>
      <c r="E6027" s="1" t="s">
        <v>315</v>
      </c>
      <c r="F6027" s="1">
        <v>1</v>
      </c>
      <c r="G6027" s="1">
        <v>1105</v>
      </c>
      <c r="H6027" s="1" t="s">
        <v>448</v>
      </c>
      <c r="I6027" s="1">
        <v>9999</v>
      </c>
      <c r="J6027" s="1" t="s">
        <v>493</v>
      </c>
      <c r="K6027" s="1" t="s">
        <v>494</v>
      </c>
      <c r="L6027" s="1" t="s">
        <v>495</v>
      </c>
      <c r="Q6027" s="2" t="s">
        <v>37</v>
      </c>
      <c r="R6027" s="1" t="s">
        <v>492</v>
      </c>
      <c r="S6027" s="1" t="str">
        <f t="shared" si="195"/>
        <v>HPC|CH|1|1105|V|9999|N|DFE|CHPV||</v>
      </c>
      <c r="T6027" s="2" t="str">
        <f t="shared" si="196"/>
        <v>OK</v>
      </c>
    </row>
    <row r="6028" spans="1:20" x14ac:dyDescent="0.25">
      <c r="A6028" s="1">
        <v>203089999</v>
      </c>
      <c r="B6028" s="1" t="str">
        <f>VLOOKUP(A6028,[1]Maestra!A$1:C$746,2,0)</f>
        <v>ACMBTRCO8</v>
      </c>
      <c r="C6028" s="1" t="str">
        <f>VLOOKUP(A6028,[1]Maestra!A$1:C$746,3,0)</f>
        <v>Mivivienda B. del Trabajo Cofide</v>
      </c>
      <c r="D6028" s="1" t="s">
        <v>26</v>
      </c>
      <c r="E6028" s="1" t="s">
        <v>315</v>
      </c>
      <c r="F6028" s="1">
        <v>1</v>
      </c>
      <c r="G6028" s="1">
        <v>1201</v>
      </c>
      <c r="H6028" s="1" t="s">
        <v>490</v>
      </c>
      <c r="I6028" s="1" t="s">
        <v>496</v>
      </c>
      <c r="J6028" s="1" t="s">
        <v>491</v>
      </c>
      <c r="L6028" s="1" t="s">
        <v>495</v>
      </c>
      <c r="Q6028" s="2" t="s">
        <v>37</v>
      </c>
      <c r="R6028" s="1" t="s">
        <v>492</v>
      </c>
      <c r="S6028" s="1" t="str">
        <f t="shared" si="195"/>
        <v>HPC|CH|1|1201|B|SOL|DP||CHPV||</v>
      </c>
      <c r="T6028" s="2" t="str">
        <f t="shared" si="196"/>
        <v>OK</v>
      </c>
    </row>
    <row r="6029" spans="1:20" x14ac:dyDescent="0.25">
      <c r="A6029" s="1">
        <v>203089999</v>
      </c>
      <c r="B6029" s="1" t="str">
        <f>VLOOKUP(A6029,[1]Maestra!A$1:C$746,2,0)</f>
        <v>ACMBTRCO8</v>
      </c>
      <c r="C6029" s="1" t="str">
        <f>VLOOKUP(A6029,[1]Maestra!A$1:C$746,3,0)</f>
        <v>Mivivienda B. del Trabajo Cofide</v>
      </c>
      <c r="D6029" s="1" t="s">
        <v>26</v>
      </c>
      <c r="E6029" s="1" t="s">
        <v>315</v>
      </c>
      <c r="F6029" s="1">
        <v>1</v>
      </c>
      <c r="G6029" s="1">
        <v>1201</v>
      </c>
      <c r="H6029" s="1" t="s">
        <v>490</v>
      </c>
      <c r="I6029" s="1" t="s">
        <v>496</v>
      </c>
      <c r="J6029" s="1" t="s">
        <v>493</v>
      </c>
      <c r="L6029" s="1" t="s">
        <v>495</v>
      </c>
      <c r="Q6029" s="2" t="s">
        <v>37</v>
      </c>
      <c r="R6029" s="1" t="s">
        <v>492</v>
      </c>
      <c r="S6029" s="1" t="str">
        <f t="shared" si="195"/>
        <v>HPC|CH|1|1201|B|SOL|N||CHPV||</v>
      </c>
      <c r="T6029" s="2" t="str">
        <f t="shared" si="196"/>
        <v>OK</v>
      </c>
    </row>
    <row r="6030" spans="1:20" x14ac:dyDescent="0.25">
      <c r="A6030" s="1">
        <v>203089999</v>
      </c>
      <c r="B6030" s="1" t="str">
        <f>VLOOKUP(A6030,[1]Maestra!A$1:C$746,2,0)</f>
        <v>ACMBTRCO8</v>
      </c>
      <c r="C6030" s="1" t="str">
        <f>VLOOKUP(A6030,[1]Maestra!A$1:C$746,3,0)</f>
        <v>Mivivienda B. del Trabajo Cofide</v>
      </c>
      <c r="D6030" s="1" t="s">
        <v>26</v>
      </c>
      <c r="E6030" s="1" t="s">
        <v>315</v>
      </c>
      <c r="F6030" s="1">
        <v>1</v>
      </c>
      <c r="G6030" s="1">
        <v>1201</v>
      </c>
      <c r="H6030" s="1" t="s">
        <v>415</v>
      </c>
      <c r="I6030" s="1" t="s">
        <v>496</v>
      </c>
      <c r="J6030" s="1" t="s">
        <v>491</v>
      </c>
      <c r="L6030" s="1" t="s">
        <v>495</v>
      </c>
      <c r="Q6030" s="2" t="s">
        <v>37</v>
      </c>
      <c r="R6030" s="1" t="s">
        <v>492</v>
      </c>
      <c r="S6030" s="1" t="str">
        <f t="shared" si="195"/>
        <v>HPC|CH|1|1201|S|SOL|DP||CHPV||</v>
      </c>
      <c r="T6030" s="2" t="str">
        <f t="shared" si="196"/>
        <v>OK</v>
      </c>
    </row>
    <row r="6031" spans="1:20" x14ac:dyDescent="0.25">
      <c r="A6031" s="1">
        <v>203089999</v>
      </c>
      <c r="B6031" s="1" t="str">
        <f>VLOOKUP(A6031,[1]Maestra!A$1:C$746,2,0)</f>
        <v>ACMBTRCO8</v>
      </c>
      <c r="C6031" s="1" t="str">
        <f>VLOOKUP(A6031,[1]Maestra!A$1:C$746,3,0)</f>
        <v>Mivivienda B. del Trabajo Cofide</v>
      </c>
      <c r="D6031" s="1" t="s">
        <v>26</v>
      </c>
      <c r="E6031" s="1" t="s">
        <v>315</v>
      </c>
      <c r="F6031" s="1">
        <v>1</v>
      </c>
      <c r="G6031" s="1">
        <v>1201</v>
      </c>
      <c r="H6031" s="1" t="s">
        <v>415</v>
      </c>
      <c r="I6031" s="1" t="s">
        <v>496</v>
      </c>
      <c r="J6031" s="1" t="s">
        <v>493</v>
      </c>
      <c r="L6031" s="1" t="s">
        <v>495</v>
      </c>
      <c r="Q6031" s="2" t="s">
        <v>37</v>
      </c>
      <c r="R6031" s="1" t="s">
        <v>492</v>
      </c>
      <c r="S6031" s="1" t="str">
        <f t="shared" si="195"/>
        <v>HPC|CH|1|1201|S|SOL|N||CHPV||</v>
      </c>
      <c r="T6031" s="2" t="str">
        <f t="shared" si="196"/>
        <v>OK</v>
      </c>
    </row>
    <row r="6032" spans="1:20" x14ac:dyDescent="0.25">
      <c r="A6032" s="1">
        <v>203089999</v>
      </c>
      <c r="B6032" s="1" t="str">
        <f>VLOOKUP(A6032,[1]Maestra!A$1:C$746,2,0)</f>
        <v>ACMBTRCO8</v>
      </c>
      <c r="C6032" s="1" t="str">
        <f>VLOOKUP(A6032,[1]Maestra!A$1:C$746,3,0)</f>
        <v>Mivivienda B. del Trabajo Cofide</v>
      </c>
      <c r="D6032" s="1" t="s">
        <v>26</v>
      </c>
      <c r="E6032" s="1" t="s">
        <v>315</v>
      </c>
      <c r="F6032" s="1">
        <v>1</v>
      </c>
      <c r="G6032" s="1">
        <v>1201</v>
      </c>
      <c r="H6032" s="1" t="s">
        <v>448</v>
      </c>
      <c r="I6032" s="1" t="s">
        <v>496</v>
      </c>
      <c r="J6032" s="1" t="s">
        <v>491</v>
      </c>
      <c r="L6032" s="1" t="s">
        <v>495</v>
      </c>
      <c r="Q6032" s="2" t="s">
        <v>37</v>
      </c>
      <c r="R6032" s="1" t="s">
        <v>492</v>
      </c>
      <c r="S6032" s="1" t="str">
        <f t="shared" si="195"/>
        <v>HPC|CH|1|1201|V|SOL|DP||CHPV||</v>
      </c>
      <c r="T6032" s="2" t="str">
        <f t="shared" si="196"/>
        <v>OK</v>
      </c>
    </row>
    <row r="6033" spans="1:20" x14ac:dyDescent="0.25">
      <c r="A6033" s="1">
        <v>203089999</v>
      </c>
      <c r="B6033" s="1" t="str">
        <f>VLOOKUP(A6033,[1]Maestra!A$1:C$746,2,0)</f>
        <v>ACMBTRCO8</v>
      </c>
      <c r="C6033" s="1" t="str">
        <f>VLOOKUP(A6033,[1]Maestra!A$1:C$746,3,0)</f>
        <v>Mivivienda B. del Trabajo Cofide</v>
      </c>
      <c r="D6033" s="1" t="s">
        <v>26</v>
      </c>
      <c r="E6033" s="1" t="s">
        <v>315</v>
      </c>
      <c r="F6033" s="1">
        <v>1</v>
      </c>
      <c r="G6033" s="1">
        <v>1201</v>
      </c>
      <c r="H6033" s="1" t="s">
        <v>448</v>
      </c>
      <c r="I6033" s="1" t="s">
        <v>496</v>
      </c>
      <c r="J6033" s="1" t="s">
        <v>491</v>
      </c>
      <c r="K6033" s="1" t="s">
        <v>494</v>
      </c>
      <c r="L6033" s="1" t="s">
        <v>495</v>
      </c>
      <c r="Q6033" s="2" t="s">
        <v>37</v>
      </c>
      <c r="R6033" s="1" t="s">
        <v>492</v>
      </c>
      <c r="S6033" s="1" t="str">
        <f t="shared" si="195"/>
        <v>HPC|CH|1|1201|V|SOL|DP|DFE|CHPV||</v>
      </c>
      <c r="T6033" s="2" t="str">
        <f t="shared" si="196"/>
        <v>OK</v>
      </c>
    </row>
    <row r="6034" spans="1:20" x14ac:dyDescent="0.25">
      <c r="A6034" s="1">
        <v>203089999</v>
      </c>
      <c r="B6034" s="1" t="str">
        <f>VLOOKUP(A6034,[1]Maestra!A$1:C$746,2,0)</f>
        <v>ACMBTRCO8</v>
      </c>
      <c r="C6034" s="1" t="str">
        <f>VLOOKUP(A6034,[1]Maestra!A$1:C$746,3,0)</f>
        <v>Mivivienda B. del Trabajo Cofide</v>
      </c>
      <c r="D6034" s="1" t="s">
        <v>26</v>
      </c>
      <c r="E6034" s="1" t="s">
        <v>315</v>
      </c>
      <c r="F6034" s="1">
        <v>1</v>
      </c>
      <c r="G6034" s="1">
        <v>1201</v>
      </c>
      <c r="H6034" s="1" t="s">
        <v>448</v>
      </c>
      <c r="I6034" s="1" t="s">
        <v>496</v>
      </c>
      <c r="J6034" s="1" t="s">
        <v>493</v>
      </c>
      <c r="L6034" s="1" t="s">
        <v>495</v>
      </c>
      <c r="Q6034" s="2" t="s">
        <v>37</v>
      </c>
      <c r="R6034" s="1" t="s">
        <v>492</v>
      </c>
      <c r="S6034" s="1" t="str">
        <f t="shared" si="195"/>
        <v>HPC|CH|1|1201|V|SOL|N||CHPV||</v>
      </c>
      <c r="T6034" s="2" t="str">
        <f t="shared" si="196"/>
        <v>OK</v>
      </c>
    </row>
    <row r="6035" spans="1:20" x14ac:dyDescent="0.25">
      <c r="A6035" s="1">
        <v>203089999</v>
      </c>
      <c r="B6035" s="1" t="str">
        <f>VLOOKUP(A6035,[1]Maestra!A$1:C$746,2,0)</f>
        <v>ACMBTRCO8</v>
      </c>
      <c r="C6035" s="1" t="str">
        <f>VLOOKUP(A6035,[1]Maestra!A$1:C$746,3,0)</f>
        <v>Mivivienda B. del Trabajo Cofide</v>
      </c>
      <c r="D6035" s="1" t="s">
        <v>26</v>
      </c>
      <c r="E6035" s="1" t="s">
        <v>315</v>
      </c>
      <c r="F6035" s="1">
        <v>1</v>
      </c>
      <c r="G6035" s="1">
        <v>1201</v>
      </c>
      <c r="H6035" s="1" t="s">
        <v>448</v>
      </c>
      <c r="I6035" s="1" t="s">
        <v>496</v>
      </c>
      <c r="J6035" s="1" t="s">
        <v>493</v>
      </c>
      <c r="K6035" s="1" t="s">
        <v>494</v>
      </c>
      <c r="L6035" s="1" t="s">
        <v>495</v>
      </c>
      <c r="Q6035" s="2" t="s">
        <v>37</v>
      </c>
      <c r="R6035" s="1" t="s">
        <v>492</v>
      </c>
      <c r="S6035" s="1" t="str">
        <f t="shared" si="195"/>
        <v>HPC|CH|1|1201|V|SOL|N|DFE|CHPV||</v>
      </c>
      <c r="T6035" s="2" t="str">
        <f t="shared" si="196"/>
        <v>OK</v>
      </c>
    </row>
    <row r="6036" spans="1:20" x14ac:dyDescent="0.25">
      <c r="A6036" s="1">
        <v>1203010299</v>
      </c>
      <c r="B6036" s="1" t="str">
        <f>VLOOKUP(A6036,[1]Maestra!A$1:C$746,2,0)</f>
        <v>ACCRMIOK8</v>
      </c>
      <c r="C6036" s="1" t="str">
        <f>VLOOKUP(A6036,[1]Maestra!A$1:C$746,3,0)</f>
        <v>Crédito Mivivienda a Colaboradores</v>
      </c>
      <c r="D6036" s="1" t="s">
        <v>26</v>
      </c>
      <c r="E6036" s="1" t="s">
        <v>315</v>
      </c>
      <c r="F6036" s="1">
        <v>1</v>
      </c>
      <c r="G6036" s="1">
        <v>1202</v>
      </c>
      <c r="H6036" s="1" t="s">
        <v>448</v>
      </c>
      <c r="I6036" s="1" t="s">
        <v>496</v>
      </c>
      <c r="J6036" s="1" t="s">
        <v>491</v>
      </c>
      <c r="L6036" s="1" t="s">
        <v>495</v>
      </c>
      <c r="Q6036" s="2" t="s">
        <v>37</v>
      </c>
      <c r="R6036" s="1" t="s">
        <v>492</v>
      </c>
      <c r="S6036" s="1" t="str">
        <f t="shared" si="195"/>
        <v>HPC|CH|1|1202|V|SOL|DP||CHPV||</v>
      </c>
      <c r="T6036" s="2" t="str">
        <f t="shared" si="196"/>
        <v>OK</v>
      </c>
    </row>
    <row r="6037" spans="1:20" x14ac:dyDescent="0.25">
      <c r="A6037" s="1">
        <v>1203010299</v>
      </c>
      <c r="B6037" s="1" t="str">
        <f>VLOOKUP(A6037,[1]Maestra!A$1:C$746,2,0)</f>
        <v>ACCRMIOK8</v>
      </c>
      <c r="C6037" s="1" t="str">
        <f>VLOOKUP(A6037,[1]Maestra!A$1:C$746,3,0)</f>
        <v>Crédito Mivivienda a Colaboradores</v>
      </c>
      <c r="D6037" s="1" t="s">
        <v>26</v>
      </c>
      <c r="E6037" s="1" t="s">
        <v>315</v>
      </c>
      <c r="F6037" s="1">
        <v>1</v>
      </c>
      <c r="G6037" s="1">
        <v>1202</v>
      </c>
      <c r="H6037" s="1" t="s">
        <v>448</v>
      </c>
      <c r="I6037" s="1" t="s">
        <v>496</v>
      </c>
      <c r="J6037" s="1" t="s">
        <v>491</v>
      </c>
      <c r="K6037" s="1" t="s">
        <v>494</v>
      </c>
      <c r="L6037" s="1" t="s">
        <v>495</v>
      </c>
      <c r="Q6037" s="2" t="s">
        <v>37</v>
      </c>
      <c r="R6037" s="1" t="s">
        <v>492</v>
      </c>
      <c r="S6037" s="1" t="str">
        <f t="shared" si="195"/>
        <v>HPC|CH|1|1202|V|SOL|DP|DFE|CHPV||</v>
      </c>
      <c r="T6037" s="2" t="str">
        <f t="shared" si="196"/>
        <v>OK</v>
      </c>
    </row>
    <row r="6038" spans="1:20" x14ac:dyDescent="0.25">
      <c r="A6038" s="1">
        <v>1203010299</v>
      </c>
      <c r="B6038" s="1" t="str">
        <f>VLOOKUP(A6038,[1]Maestra!A$1:C$746,2,0)</f>
        <v>ACCRMIOK8</v>
      </c>
      <c r="C6038" s="1" t="str">
        <f>VLOOKUP(A6038,[1]Maestra!A$1:C$746,3,0)</f>
        <v>Crédito Mivivienda a Colaboradores</v>
      </c>
      <c r="D6038" s="1" t="s">
        <v>26</v>
      </c>
      <c r="E6038" s="1" t="s">
        <v>315</v>
      </c>
      <c r="F6038" s="1">
        <v>1</v>
      </c>
      <c r="G6038" s="1">
        <v>1202</v>
      </c>
      <c r="H6038" s="1" t="s">
        <v>448</v>
      </c>
      <c r="I6038" s="1" t="s">
        <v>496</v>
      </c>
      <c r="J6038" s="1" t="s">
        <v>493</v>
      </c>
      <c r="L6038" s="1" t="s">
        <v>495</v>
      </c>
      <c r="Q6038" s="2" t="s">
        <v>37</v>
      </c>
      <c r="R6038" s="1" t="s">
        <v>492</v>
      </c>
      <c r="S6038" s="1" t="str">
        <f t="shared" si="195"/>
        <v>HPC|CH|1|1202|V|SOL|N||CHPV||</v>
      </c>
      <c r="T6038" s="2" t="str">
        <f t="shared" si="196"/>
        <v>OK</v>
      </c>
    </row>
    <row r="6039" spans="1:20" x14ac:dyDescent="0.25">
      <c r="A6039" s="1">
        <v>1203010299</v>
      </c>
      <c r="B6039" s="1" t="str">
        <f>VLOOKUP(A6039,[1]Maestra!A$1:C$746,2,0)</f>
        <v>ACCRMIOK8</v>
      </c>
      <c r="C6039" s="1" t="str">
        <f>VLOOKUP(A6039,[1]Maestra!A$1:C$746,3,0)</f>
        <v>Crédito Mivivienda a Colaboradores</v>
      </c>
      <c r="D6039" s="1" t="s">
        <v>26</v>
      </c>
      <c r="E6039" s="1" t="s">
        <v>315</v>
      </c>
      <c r="F6039" s="1">
        <v>1</v>
      </c>
      <c r="G6039" s="1">
        <v>1202</v>
      </c>
      <c r="H6039" s="1" t="s">
        <v>448</v>
      </c>
      <c r="I6039" s="1" t="s">
        <v>496</v>
      </c>
      <c r="J6039" s="1" t="s">
        <v>493</v>
      </c>
      <c r="K6039" s="1" t="s">
        <v>494</v>
      </c>
      <c r="L6039" s="1" t="s">
        <v>495</v>
      </c>
      <c r="Q6039" s="2" t="s">
        <v>37</v>
      </c>
      <c r="R6039" s="1" t="s">
        <v>492</v>
      </c>
      <c r="S6039" s="1" t="str">
        <f t="shared" si="195"/>
        <v>HPC|CH|1|1202|V|SOL|N|DFE|CHPV||</v>
      </c>
      <c r="T6039" s="2" t="str">
        <f t="shared" si="196"/>
        <v>OK</v>
      </c>
    </row>
    <row r="6040" spans="1:20" x14ac:dyDescent="0.25">
      <c r="A6040" s="1">
        <v>203089999</v>
      </c>
      <c r="B6040" s="1" t="str">
        <f>VLOOKUP(A6040,[1]Maestra!A$1:C$746,2,0)</f>
        <v>ACMBTRCO8</v>
      </c>
      <c r="C6040" s="1" t="str">
        <f>VLOOKUP(A6040,[1]Maestra!A$1:C$746,3,0)</f>
        <v>Mivivienda B. del Trabajo Cofide</v>
      </c>
      <c r="D6040" s="1" t="s">
        <v>26</v>
      </c>
      <c r="E6040" s="1" t="s">
        <v>315</v>
      </c>
      <c r="F6040" s="1">
        <v>1</v>
      </c>
      <c r="G6040" s="1">
        <v>1205</v>
      </c>
      <c r="H6040" s="1" t="s">
        <v>448</v>
      </c>
      <c r="I6040" s="1" t="s">
        <v>496</v>
      </c>
      <c r="J6040" s="1" t="s">
        <v>491</v>
      </c>
      <c r="L6040" s="1" t="s">
        <v>495</v>
      </c>
      <c r="Q6040" s="2" t="s">
        <v>37</v>
      </c>
      <c r="R6040" s="1" t="s">
        <v>492</v>
      </c>
      <c r="S6040" s="1" t="str">
        <f t="shared" si="195"/>
        <v>HPC|CH|1|1205|V|SOL|DP||CHPV||</v>
      </c>
      <c r="T6040" s="2" t="str">
        <f t="shared" si="196"/>
        <v>OK</v>
      </c>
    </row>
    <row r="6041" spans="1:20" x14ac:dyDescent="0.25">
      <c r="A6041" s="1">
        <v>203089999</v>
      </c>
      <c r="B6041" s="1" t="str">
        <f>VLOOKUP(A6041,[1]Maestra!A$1:C$746,2,0)</f>
        <v>ACMBTRCO8</v>
      </c>
      <c r="C6041" s="1" t="str">
        <f>VLOOKUP(A6041,[1]Maestra!A$1:C$746,3,0)</f>
        <v>Mivivienda B. del Trabajo Cofide</v>
      </c>
      <c r="D6041" s="1" t="s">
        <v>26</v>
      </c>
      <c r="E6041" s="1" t="s">
        <v>315</v>
      </c>
      <c r="F6041" s="1">
        <v>1</v>
      </c>
      <c r="G6041" s="1">
        <v>1205</v>
      </c>
      <c r="H6041" s="1" t="s">
        <v>448</v>
      </c>
      <c r="I6041" s="1" t="s">
        <v>496</v>
      </c>
      <c r="J6041" s="1" t="s">
        <v>491</v>
      </c>
      <c r="K6041" s="1" t="s">
        <v>494</v>
      </c>
      <c r="L6041" s="1" t="s">
        <v>495</v>
      </c>
      <c r="Q6041" s="2" t="s">
        <v>37</v>
      </c>
      <c r="R6041" s="1" t="s">
        <v>492</v>
      </c>
      <c r="S6041" s="1" t="str">
        <f t="shared" si="195"/>
        <v>HPC|CH|1|1205|V|SOL|DP|DFE|CHPV||</v>
      </c>
      <c r="T6041" s="2" t="str">
        <f t="shared" si="196"/>
        <v>OK</v>
      </c>
    </row>
    <row r="6042" spans="1:20" x14ac:dyDescent="0.25">
      <c r="A6042" s="1">
        <v>203089999</v>
      </c>
      <c r="B6042" s="1" t="str">
        <f>VLOOKUP(A6042,[1]Maestra!A$1:C$746,2,0)</f>
        <v>ACMBTRCO8</v>
      </c>
      <c r="C6042" s="1" t="str">
        <f>VLOOKUP(A6042,[1]Maestra!A$1:C$746,3,0)</f>
        <v>Mivivienda B. del Trabajo Cofide</v>
      </c>
      <c r="D6042" s="1" t="s">
        <v>26</v>
      </c>
      <c r="E6042" s="1" t="s">
        <v>315</v>
      </c>
      <c r="F6042" s="1">
        <v>1</v>
      </c>
      <c r="G6042" s="1">
        <v>1205</v>
      </c>
      <c r="H6042" s="1" t="s">
        <v>448</v>
      </c>
      <c r="I6042" s="1" t="s">
        <v>496</v>
      </c>
      <c r="J6042" s="1" t="s">
        <v>493</v>
      </c>
      <c r="L6042" s="1" t="s">
        <v>495</v>
      </c>
      <c r="Q6042" s="2" t="s">
        <v>37</v>
      </c>
      <c r="R6042" s="1" t="s">
        <v>492</v>
      </c>
      <c r="S6042" s="1" t="str">
        <f t="shared" si="195"/>
        <v>HPC|CH|1|1205|V|SOL|N||CHPV||</v>
      </c>
      <c r="T6042" s="2" t="str">
        <f t="shared" si="196"/>
        <v>OK</v>
      </c>
    </row>
    <row r="6043" spans="1:20" x14ac:dyDescent="0.25">
      <c r="A6043" s="1">
        <v>203089999</v>
      </c>
      <c r="B6043" s="1" t="str">
        <f>VLOOKUP(A6043,[1]Maestra!A$1:C$746,2,0)</f>
        <v>ACMBTRCO8</v>
      </c>
      <c r="C6043" s="1" t="str">
        <f>VLOOKUP(A6043,[1]Maestra!A$1:C$746,3,0)</f>
        <v>Mivivienda B. del Trabajo Cofide</v>
      </c>
      <c r="D6043" s="1" t="s">
        <v>26</v>
      </c>
      <c r="E6043" s="1" t="s">
        <v>315</v>
      </c>
      <c r="F6043" s="1">
        <v>1</v>
      </c>
      <c r="G6043" s="1">
        <v>1205</v>
      </c>
      <c r="H6043" s="1" t="s">
        <v>448</v>
      </c>
      <c r="I6043" s="1" t="s">
        <v>496</v>
      </c>
      <c r="J6043" s="1" t="s">
        <v>493</v>
      </c>
      <c r="K6043" s="1" t="s">
        <v>494</v>
      </c>
      <c r="L6043" s="1" t="s">
        <v>495</v>
      </c>
      <c r="Q6043" s="2" t="s">
        <v>37</v>
      </c>
      <c r="R6043" s="1" t="s">
        <v>492</v>
      </c>
      <c r="S6043" s="1" t="str">
        <f t="shared" si="195"/>
        <v>HPC|CH|1|1205|V|SOL|N|DFE|CHPV||</v>
      </c>
      <c r="T6043" s="2" t="str">
        <f t="shared" si="196"/>
        <v>OK</v>
      </c>
    </row>
    <row r="6044" spans="1:20" x14ac:dyDescent="0.25">
      <c r="A6044" s="1">
        <v>203079901</v>
      </c>
      <c r="B6044" s="1" t="str">
        <f>VLOOKUP(A6044,[1]Maestra!A$1:C$746,2,0)</f>
        <v>ACCHTM5A7</v>
      </c>
      <c r="C6044" s="1" t="str">
        <f>VLOOKUP(A6044,[1]Maestra!A$1:C$746,3,0)</f>
        <v>Credito Hipotecario Tasa Mixta 5 Años</v>
      </c>
      <c r="D6044" s="1" t="s">
        <v>26</v>
      </c>
      <c r="E6044" s="1" t="s">
        <v>315</v>
      </c>
      <c r="F6044" s="1">
        <v>1</v>
      </c>
      <c r="G6044" s="1">
        <v>1301</v>
      </c>
      <c r="H6044" s="1" t="s">
        <v>448</v>
      </c>
      <c r="I6044" s="1">
        <v>9999</v>
      </c>
      <c r="J6044" s="1" t="s">
        <v>491</v>
      </c>
      <c r="L6044" s="1" t="s">
        <v>495</v>
      </c>
      <c r="Q6044" s="2" t="s">
        <v>37</v>
      </c>
      <c r="R6044" s="1" t="s">
        <v>492</v>
      </c>
      <c r="S6044" s="1" t="str">
        <f t="shared" si="195"/>
        <v>HPC|CH|1|1301|V|9999|DP||CHPV||</v>
      </c>
      <c r="T6044" s="2" t="str">
        <f t="shared" si="196"/>
        <v>OK</v>
      </c>
    </row>
    <row r="6045" spans="1:20" x14ac:dyDescent="0.25">
      <c r="A6045" s="1">
        <v>203079901</v>
      </c>
      <c r="B6045" s="1" t="str">
        <f>VLOOKUP(A6045,[1]Maestra!A$1:C$746,2,0)</f>
        <v>ACCHTM5A7</v>
      </c>
      <c r="C6045" s="1" t="str">
        <f>VLOOKUP(A6045,[1]Maestra!A$1:C$746,3,0)</f>
        <v>Credito Hipotecario Tasa Mixta 5 Años</v>
      </c>
      <c r="D6045" s="1" t="s">
        <v>26</v>
      </c>
      <c r="E6045" s="1" t="s">
        <v>315</v>
      </c>
      <c r="F6045" s="1">
        <v>1</v>
      </c>
      <c r="G6045" s="1">
        <v>1301</v>
      </c>
      <c r="H6045" s="1" t="s">
        <v>448</v>
      </c>
      <c r="I6045" s="1">
        <v>9999</v>
      </c>
      <c r="J6045" s="1" t="s">
        <v>491</v>
      </c>
      <c r="K6045" s="1" t="s">
        <v>494</v>
      </c>
      <c r="L6045" s="1" t="s">
        <v>495</v>
      </c>
      <c r="Q6045" s="2" t="s">
        <v>37</v>
      </c>
      <c r="R6045" s="1" t="s">
        <v>492</v>
      </c>
      <c r="S6045" s="1" t="str">
        <f t="shared" si="195"/>
        <v>HPC|CH|1|1301|V|9999|DP|DFE|CHPV||</v>
      </c>
      <c r="T6045" s="2" t="str">
        <f t="shared" si="196"/>
        <v>OK</v>
      </c>
    </row>
    <row r="6046" spans="1:20" x14ac:dyDescent="0.25">
      <c r="A6046" s="1">
        <v>203079901</v>
      </c>
      <c r="B6046" s="1" t="str">
        <f>VLOOKUP(A6046,[1]Maestra!A$1:C$746,2,0)</f>
        <v>ACCHTM5A7</v>
      </c>
      <c r="C6046" s="1" t="str">
        <f>VLOOKUP(A6046,[1]Maestra!A$1:C$746,3,0)</f>
        <v>Credito Hipotecario Tasa Mixta 5 Años</v>
      </c>
      <c r="D6046" s="1" t="s">
        <v>26</v>
      </c>
      <c r="E6046" s="1" t="s">
        <v>315</v>
      </c>
      <c r="F6046" s="1">
        <v>1</v>
      </c>
      <c r="G6046" s="1">
        <v>1301</v>
      </c>
      <c r="H6046" s="1" t="s">
        <v>448</v>
      </c>
      <c r="I6046" s="1">
        <v>9999</v>
      </c>
      <c r="J6046" s="1" t="s">
        <v>493</v>
      </c>
      <c r="L6046" s="1" t="s">
        <v>495</v>
      </c>
      <c r="Q6046" s="2" t="s">
        <v>37</v>
      </c>
      <c r="R6046" s="1" t="s">
        <v>492</v>
      </c>
      <c r="S6046" s="1" t="str">
        <f t="shared" si="195"/>
        <v>HPC|CH|1|1301|V|9999|N||CHPV||</v>
      </c>
      <c r="T6046" s="2" t="str">
        <f t="shared" si="196"/>
        <v>OK</v>
      </c>
    </row>
    <row r="6047" spans="1:20" x14ac:dyDescent="0.25">
      <c r="A6047" s="1">
        <v>203079901</v>
      </c>
      <c r="B6047" s="1" t="str">
        <f>VLOOKUP(A6047,[1]Maestra!A$1:C$746,2,0)</f>
        <v>ACCHTM5A7</v>
      </c>
      <c r="C6047" s="1" t="str">
        <f>VLOOKUP(A6047,[1]Maestra!A$1:C$746,3,0)</f>
        <v>Credito Hipotecario Tasa Mixta 5 Años</v>
      </c>
      <c r="D6047" s="1" t="s">
        <v>26</v>
      </c>
      <c r="E6047" s="1" t="s">
        <v>315</v>
      </c>
      <c r="F6047" s="1">
        <v>1</v>
      </c>
      <c r="G6047" s="1">
        <v>1301</v>
      </c>
      <c r="H6047" s="1" t="s">
        <v>448</v>
      </c>
      <c r="I6047" s="1">
        <v>9999</v>
      </c>
      <c r="J6047" s="1" t="s">
        <v>493</v>
      </c>
      <c r="K6047" s="1" t="s">
        <v>494</v>
      </c>
      <c r="L6047" s="1" t="s">
        <v>495</v>
      </c>
      <c r="Q6047" s="2" t="s">
        <v>37</v>
      </c>
      <c r="R6047" s="1" t="s">
        <v>492</v>
      </c>
      <c r="S6047" s="1" t="str">
        <f t="shared" si="195"/>
        <v>HPC|CH|1|1301|V|9999|N|DFE|CHPV||</v>
      </c>
      <c r="T6047" s="2" t="str">
        <f t="shared" si="196"/>
        <v>OK</v>
      </c>
    </row>
    <row r="6048" spans="1:20" x14ac:dyDescent="0.25">
      <c r="A6048" s="1">
        <v>203079901</v>
      </c>
      <c r="B6048" s="1" t="str">
        <f>VLOOKUP(A6048,[1]Maestra!A$1:C$746,2,0)</f>
        <v>ACCHTM5A7</v>
      </c>
      <c r="C6048" s="1" t="str">
        <f>VLOOKUP(A6048,[1]Maestra!A$1:C$746,3,0)</f>
        <v>Credito Hipotecario Tasa Mixta 5 Años</v>
      </c>
      <c r="D6048" s="1" t="s">
        <v>26</v>
      </c>
      <c r="E6048" s="1" t="s">
        <v>315</v>
      </c>
      <c r="F6048" s="1">
        <v>1</v>
      </c>
      <c r="G6048" s="1">
        <v>1301</v>
      </c>
      <c r="H6048" s="1">
        <v>9999</v>
      </c>
      <c r="I6048" s="1">
        <v>9999</v>
      </c>
      <c r="J6048" s="1" t="s">
        <v>491</v>
      </c>
      <c r="L6048" s="1" t="s">
        <v>495</v>
      </c>
      <c r="Q6048" s="2" t="s">
        <v>37</v>
      </c>
      <c r="R6048" s="1" t="s">
        <v>492</v>
      </c>
      <c r="S6048" s="1" t="str">
        <f t="shared" si="195"/>
        <v>HPC|CH|1|1301|9999|9999|DP||CHPV||</v>
      </c>
      <c r="T6048" s="2" t="str">
        <f t="shared" si="196"/>
        <v>OK</v>
      </c>
    </row>
    <row r="6049" spans="1:20" x14ac:dyDescent="0.25">
      <c r="A6049" s="1">
        <v>203019901</v>
      </c>
      <c r="B6049" s="1" t="str">
        <f>VLOOKUP(A6049,[1]Maestra!A$1:C$746,2,0)</f>
        <v>ACREHIM88</v>
      </c>
      <c r="C6049" s="1" t="str">
        <f>VLOOKUP(A6049,[1]Maestra!A$1:C$746,3,0)</f>
        <v>Refinaciado Hipotecario Regular</v>
      </c>
      <c r="D6049" s="1" t="s">
        <v>26</v>
      </c>
      <c r="E6049" s="1" t="s">
        <v>315</v>
      </c>
      <c r="F6049" s="1">
        <v>1</v>
      </c>
      <c r="G6049" s="1">
        <v>1301</v>
      </c>
      <c r="H6049" s="1">
        <v>9999</v>
      </c>
      <c r="I6049" s="1">
        <v>9999</v>
      </c>
      <c r="J6049" s="1" t="s">
        <v>493</v>
      </c>
      <c r="L6049" s="1" t="s">
        <v>495</v>
      </c>
      <c r="Q6049" s="2" t="s">
        <v>37</v>
      </c>
      <c r="R6049" s="1" t="s">
        <v>492</v>
      </c>
      <c r="S6049" s="1" t="str">
        <f t="shared" si="195"/>
        <v>HPC|CH|1|1301|9999|9999|N||CHPV||</v>
      </c>
      <c r="T6049" s="2" t="str">
        <f t="shared" si="196"/>
        <v>OK</v>
      </c>
    </row>
    <row r="6050" spans="1:20" x14ac:dyDescent="0.25">
      <c r="A6050" s="1">
        <v>203079901</v>
      </c>
      <c r="B6050" s="1" t="str">
        <f>VLOOKUP(A6050,[1]Maestra!A$1:C$746,2,0)</f>
        <v>ACCHTM5A7</v>
      </c>
      <c r="C6050" s="1" t="str">
        <f>VLOOKUP(A6050,[1]Maestra!A$1:C$746,3,0)</f>
        <v>Credito Hipotecario Tasa Mixta 5 Años</v>
      </c>
      <c r="D6050" s="1" t="s">
        <v>26</v>
      </c>
      <c r="E6050" s="1" t="s">
        <v>315</v>
      </c>
      <c r="F6050" s="1">
        <v>1</v>
      </c>
      <c r="G6050" s="1">
        <v>1302</v>
      </c>
      <c r="H6050" s="1" t="s">
        <v>448</v>
      </c>
      <c r="I6050" s="1">
        <v>9999</v>
      </c>
      <c r="J6050" s="1" t="s">
        <v>491</v>
      </c>
      <c r="L6050" s="1" t="s">
        <v>495</v>
      </c>
      <c r="Q6050" s="2" t="s">
        <v>37</v>
      </c>
      <c r="R6050" s="1" t="s">
        <v>492</v>
      </c>
      <c r="S6050" s="1" t="str">
        <f t="shared" si="195"/>
        <v>HPC|CH|1|1302|V|9999|DP||CHPV||</v>
      </c>
      <c r="T6050" s="2" t="str">
        <f t="shared" si="196"/>
        <v>OK</v>
      </c>
    </row>
    <row r="6051" spans="1:20" x14ac:dyDescent="0.25">
      <c r="A6051" s="1">
        <v>203079901</v>
      </c>
      <c r="B6051" s="1" t="str">
        <f>VLOOKUP(A6051,[1]Maestra!A$1:C$746,2,0)</f>
        <v>ACCHTM5A7</v>
      </c>
      <c r="C6051" s="1" t="str">
        <f>VLOOKUP(A6051,[1]Maestra!A$1:C$746,3,0)</f>
        <v>Credito Hipotecario Tasa Mixta 5 Años</v>
      </c>
      <c r="D6051" s="1" t="s">
        <v>26</v>
      </c>
      <c r="E6051" s="1" t="s">
        <v>315</v>
      </c>
      <c r="F6051" s="1">
        <v>1</v>
      </c>
      <c r="G6051" s="1">
        <v>1302</v>
      </c>
      <c r="H6051" s="1" t="s">
        <v>448</v>
      </c>
      <c r="I6051" s="1">
        <v>9999</v>
      </c>
      <c r="J6051" s="1" t="s">
        <v>491</v>
      </c>
      <c r="K6051" s="1" t="s">
        <v>494</v>
      </c>
      <c r="L6051" s="1" t="s">
        <v>495</v>
      </c>
      <c r="Q6051" s="2" t="s">
        <v>37</v>
      </c>
      <c r="R6051" s="1" t="s">
        <v>492</v>
      </c>
      <c r="S6051" s="1" t="str">
        <f t="shared" si="195"/>
        <v>HPC|CH|1|1302|V|9999|DP|DFE|CHPV||</v>
      </c>
      <c r="T6051" s="2" t="str">
        <f t="shared" si="196"/>
        <v>OK</v>
      </c>
    </row>
    <row r="6052" spans="1:20" x14ac:dyDescent="0.25">
      <c r="A6052" s="1">
        <v>203079901</v>
      </c>
      <c r="B6052" s="1" t="str">
        <f>VLOOKUP(A6052,[1]Maestra!A$1:C$746,2,0)</f>
        <v>ACCHTM5A7</v>
      </c>
      <c r="C6052" s="1" t="str">
        <f>VLOOKUP(A6052,[1]Maestra!A$1:C$746,3,0)</f>
        <v>Credito Hipotecario Tasa Mixta 5 Años</v>
      </c>
      <c r="D6052" s="1" t="s">
        <v>26</v>
      </c>
      <c r="E6052" s="1" t="s">
        <v>315</v>
      </c>
      <c r="F6052" s="1">
        <v>1</v>
      </c>
      <c r="G6052" s="1">
        <v>1302</v>
      </c>
      <c r="H6052" s="1" t="s">
        <v>448</v>
      </c>
      <c r="I6052" s="1">
        <v>9999</v>
      </c>
      <c r="J6052" s="1" t="s">
        <v>493</v>
      </c>
      <c r="L6052" s="1" t="s">
        <v>495</v>
      </c>
      <c r="Q6052" s="2" t="s">
        <v>37</v>
      </c>
      <c r="R6052" s="1" t="s">
        <v>492</v>
      </c>
      <c r="S6052" s="1" t="str">
        <f t="shared" si="195"/>
        <v>HPC|CH|1|1302|V|9999|N||CHPV||</v>
      </c>
      <c r="T6052" s="2" t="str">
        <f t="shared" si="196"/>
        <v>OK</v>
      </c>
    </row>
    <row r="6053" spans="1:20" x14ac:dyDescent="0.25">
      <c r="A6053" s="1">
        <v>203079901</v>
      </c>
      <c r="B6053" s="1" t="str">
        <f>VLOOKUP(A6053,[1]Maestra!A$1:C$746,2,0)</f>
        <v>ACCHTM5A7</v>
      </c>
      <c r="C6053" s="1" t="str">
        <f>VLOOKUP(A6053,[1]Maestra!A$1:C$746,3,0)</f>
        <v>Credito Hipotecario Tasa Mixta 5 Años</v>
      </c>
      <c r="D6053" s="1" t="s">
        <v>26</v>
      </c>
      <c r="E6053" s="1" t="s">
        <v>315</v>
      </c>
      <c r="F6053" s="1">
        <v>1</v>
      </c>
      <c r="G6053" s="1">
        <v>1302</v>
      </c>
      <c r="H6053" s="1" t="s">
        <v>448</v>
      </c>
      <c r="I6053" s="1">
        <v>9999</v>
      </c>
      <c r="J6053" s="1" t="s">
        <v>493</v>
      </c>
      <c r="K6053" s="1" t="s">
        <v>494</v>
      </c>
      <c r="L6053" s="1" t="s">
        <v>495</v>
      </c>
      <c r="Q6053" s="2" t="s">
        <v>37</v>
      </c>
      <c r="R6053" s="1" t="s">
        <v>492</v>
      </c>
      <c r="S6053" s="1" t="str">
        <f t="shared" si="195"/>
        <v>HPC|CH|1|1302|V|9999|N|DFE|CHPV||</v>
      </c>
      <c r="T6053" s="2" t="str">
        <f t="shared" si="196"/>
        <v>OK</v>
      </c>
    </row>
    <row r="6054" spans="1:20" x14ac:dyDescent="0.25">
      <c r="A6054" s="1">
        <v>203079901</v>
      </c>
      <c r="B6054" s="1" t="str">
        <f>VLOOKUP(A6054,[1]Maestra!A$1:C$746,2,0)</f>
        <v>ACCHTM5A7</v>
      </c>
      <c r="C6054" s="1" t="str">
        <f>VLOOKUP(A6054,[1]Maestra!A$1:C$746,3,0)</f>
        <v>Credito Hipotecario Tasa Mixta 5 Años</v>
      </c>
      <c r="D6054" s="1" t="s">
        <v>26</v>
      </c>
      <c r="E6054" s="1" t="s">
        <v>315</v>
      </c>
      <c r="F6054" s="1">
        <v>1</v>
      </c>
      <c r="G6054" s="1">
        <v>1305</v>
      </c>
      <c r="H6054" s="1" t="s">
        <v>448</v>
      </c>
      <c r="I6054" s="1">
        <v>9999</v>
      </c>
      <c r="J6054" s="1" t="s">
        <v>491</v>
      </c>
      <c r="L6054" s="1" t="s">
        <v>495</v>
      </c>
      <c r="Q6054" s="2" t="s">
        <v>37</v>
      </c>
      <c r="R6054" s="1" t="s">
        <v>492</v>
      </c>
      <c r="S6054" s="1" t="str">
        <f t="shared" si="195"/>
        <v>HPC|CH|1|1305|V|9999|DP||CHPV||</v>
      </c>
      <c r="T6054" s="2" t="str">
        <f t="shared" si="196"/>
        <v>OK</v>
      </c>
    </row>
    <row r="6055" spans="1:20" x14ac:dyDescent="0.25">
      <c r="A6055" s="1">
        <v>203079901</v>
      </c>
      <c r="B6055" s="1" t="str">
        <f>VLOOKUP(A6055,[1]Maestra!A$1:C$746,2,0)</f>
        <v>ACCHTM5A7</v>
      </c>
      <c r="C6055" s="1" t="str">
        <f>VLOOKUP(A6055,[1]Maestra!A$1:C$746,3,0)</f>
        <v>Credito Hipotecario Tasa Mixta 5 Años</v>
      </c>
      <c r="D6055" s="1" t="s">
        <v>26</v>
      </c>
      <c r="E6055" s="1" t="s">
        <v>315</v>
      </c>
      <c r="F6055" s="1">
        <v>1</v>
      </c>
      <c r="G6055" s="1">
        <v>1305</v>
      </c>
      <c r="H6055" s="1" t="s">
        <v>448</v>
      </c>
      <c r="I6055" s="1">
        <v>9999</v>
      </c>
      <c r="J6055" s="1" t="s">
        <v>491</v>
      </c>
      <c r="K6055" s="1" t="s">
        <v>494</v>
      </c>
      <c r="L6055" s="1" t="s">
        <v>495</v>
      </c>
      <c r="Q6055" s="2" t="s">
        <v>37</v>
      </c>
      <c r="R6055" s="1" t="s">
        <v>492</v>
      </c>
      <c r="S6055" s="1" t="str">
        <f t="shared" si="195"/>
        <v>HPC|CH|1|1305|V|9999|DP|DFE|CHPV||</v>
      </c>
      <c r="T6055" s="2" t="str">
        <f t="shared" si="196"/>
        <v>OK</v>
      </c>
    </row>
    <row r="6056" spans="1:20" x14ac:dyDescent="0.25">
      <c r="A6056" s="1">
        <v>203079901</v>
      </c>
      <c r="B6056" s="1" t="str">
        <f>VLOOKUP(A6056,[1]Maestra!A$1:C$746,2,0)</f>
        <v>ACCHTM5A7</v>
      </c>
      <c r="C6056" s="1" t="str">
        <f>VLOOKUP(A6056,[1]Maestra!A$1:C$746,3,0)</f>
        <v>Credito Hipotecario Tasa Mixta 5 Años</v>
      </c>
      <c r="D6056" s="1" t="s">
        <v>26</v>
      </c>
      <c r="E6056" s="1" t="s">
        <v>315</v>
      </c>
      <c r="F6056" s="1">
        <v>1</v>
      </c>
      <c r="G6056" s="1">
        <v>1305</v>
      </c>
      <c r="H6056" s="1" t="s">
        <v>448</v>
      </c>
      <c r="I6056" s="1">
        <v>9999</v>
      </c>
      <c r="J6056" s="1" t="s">
        <v>493</v>
      </c>
      <c r="L6056" s="1" t="s">
        <v>495</v>
      </c>
      <c r="Q6056" s="2" t="s">
        <v>37</v>
      </c>
      <c r="R6056" s="1" t="s">
        <v>492</v>
      </c>
      <c r="S6056" s="1" t="str">
        <f t="shared" si="195"/>
        <v>HPC|CH|1|1305|V|9999|N||CHPV||</v>
      </c>
      <c r="T6056" s="2" t="str">
        <f t="shared" si="196"/>
        <v>OK</v>
      </c>
    </row>
    <row r="6057" spans="1:20" x14ac:dyDescent="0.25">
      <c r="A6057" s="1">
        <v>203079901</v>
      </c>
      <c r="B6057" s="1" t="str">
        <f>VLOOKUP(A6057,[1]Maestra!A$1:C$746,2,0)</f>
        <v>ACCHTM5A7</v>
      </c>
      <c r="C6057" s="1" t="str">
        <f>VLOOKUP(A6057,[1]Maestra!A$1:C$746,3,0)</f>
        <v>Credito Hipotecario Tasa Mixta 5 Años</v>
      </c>
      <c r="D6057" s="1" t="s">
        <v>26</v>
      </c>
      <c r="E6057" s="1" t="s">
        <v>315</v>
      </c>
      <c r="F6057" s="1">
        <v>1</v>
      </c>
      <c r="G6057" s="1">
        <v>1305</v>
      </c>
      <c r="H6057" s="1" t="s">
        <v>448</v>
      </c>
      <c r="I6057" s="1">
        <v>9999</v>
      </c>
      <c r="J6057" s="1" t="s">
        <v>493</v>
      </c>
      <c r="K6057" s="1" t="s">
        <v>494</v>
      </c>
      <c r="L6057" s="1" t="s">
        <v>495</v>
      </c>
      <c r="Q6057" s="2" t="s">
        <v>37</v>
      </c>
      <c r="R6057" s="1" t="s">
        <v>492</v>
      </c>
      <c r="S6057" s="1" t="str">
        <f t="shared" si="195"/>
        <v>HPC|CH|1|1305|V|9999|N|DFE|CHPV||</v>
      </c>
      <c r="T6057" s="2" t="str">
        <f t="shared" si="196"/>
        <v>OK</v>
      </c>
    </row>
    <row r="6058" spans="1:20" x14ac:dyDescent="0.25">
      <c r="A6058" s="1">
        <v>203079902</v>
      </c>
      <c r="B6058" s="1" t="str">
        <f>VLOOKUP(A6058,[1]Maestra!A$1:C$746,2,0)</f>
        <v>ACCHTM1A7</v>
      </c>
      <c r="C6058" s="1" t="str">
        <f>VLOOKUP(A6058,[1]Maestra!A$1:C$746,3,0)</f>
        <v>Credito Hipotecario Tasa Mixta 10 Años</v>
      </c>
      <c r="D6058" s="1" t="s">
        <v>26</v>
      </c>
      <c r="E6058" s="1" t="s">
        <v>315</v>
      </c>
      <c r="F6058" s="1">
        <v>1</v>
      </c>
      <c r="G6058" s="1">
        <v>1401</v>
      </c>
      <c r="H6058" s="1" t="s">
        <v>448</v>
      </c>
      <c r="I6058" s="1">
        <v>9999</v>
      </c>
      <c r="J6058" s="1" t="s">
        <v>491</v>
      </c>
      <c r="L6058" s="1" t="s">
        <v>495</v>
      </c>
      <c r="Q6058" s="2" t="s">
        <v>37</v>
      </c>
      <c r="R6058" s="1" t="s">
        <v>492</v>
      </c>
      <c r="S6058" s="1" t="str">
        <f t="shared" si="195"/>
        <v>HPC|CH|1|1401|V|9999|DP||CHPV||</v>
      </c>
      <c r="T6058" s="2" t="str">
        <f t="shared" si="196"/>
        <v>OK</v>
      </c>
    </row>
    <row r="6059" spans="1:20" x14ac:dyDescent="0.25">
      <c r="A6059" s="1">
        <v>203079902</v>
      </c>
      <c r="B6059" s="1" t="str">
        <f>VLOOKUP(A6059,[1]Maestra!A$1:C$746,2,0)</f>
        <v>ACCHTM1A7</v>
      </c>
      <c r="C6059" s="1" t="str">
        <f>VLOOKUP(A6059,[1]Maestra!A$1:C$746,3,0)</f>
        <v>Credito Hipotecario Tasa Mixta 10 Años</v>
      </c>
      <c r="D6059" s="1" t="s">
        <v>26</v>
      </c>
      <c r="E6059" s="1" t="s">
        <v>315</v>
      </c>
      <c r="F6059" s="1">
        <v>1</v>
      </c>
      <c r="G6059" s="1">
        <v>1401</v>
      </c>
      <c r="H6059" s="1" t="s">
        <v>448</v>
      </c>
      <c r="I6059" s="1">
        <v>9999</v>
      </c>
      <c r="J6059" s="1" t="s">
        <v>491</v>
      </c>
      <c r="K6059" s="1" t="s">
        <v>494</v>
      </c>
      <c r="L6059" s="1" t="s">
        <v>495</v>
      </c>
      <c r="Q6059" s="2" t="s">
        <v>37</v>
      </c>
      <c r="R6059" s="1" t="s">
        <v>492</v>
      </c>
      <c r="S6059" s="1" t="str">
        <f t="shared" si="195"/>
        <v>HPC|CH|1|1401|V|9999|DP|DFE|CHPV||</v>
      </c>
      <c r="T6059" s="2" t="str">
        <f t="shared" si="196"/>
        <v>OK</v>
      </c>
    </row>
    <row r="6060" spans="1:20" x14ac:dyDescent="0.25">
      <c r="A6060" s="1">
        <v>203079902</v>
      </c>
      <c r="B6060" s="1" t="str">
        <f>VLOOKUP(A6060,[1]Maestra!A$1:C$746,2,0)</f>
        <v>ACCHTM1A7</v>
      </c>
      <c r="C6060" s="1" t="str">
        <f>VLOOKUP(A6060,[1]Maestra!A$1:C$746,3,0)</f>
        <v>Credito Hipotecario Tasa Mixta 10 Años</v>
      </c>
      <c r="D6060" s="1" t="s">
        <v>26</v>
      </c>
      <c r="E6060" s="1" t="s">
        <v>315</v>
      </c>
      <c r="F6060" s="1">
        <v>1</v>
      </c>
      <c r="G6060" s="1">
        <v>1401</v>
      </c>
      <c r="H6060" s="1" t="s">
        <v>448</v>
      </c>
      <c r="I6060" s="1">
        <v>9999</v>
      </c>
      <c r="J6060" s="1" t="s">
        <v>493</v>
      </c>
      <c r="L6060" s="1" t="s">
        <v>495</v>
      </c>
      <c r="Q6060" s="2" t="s">
        <v>37</v>
      </c>
      <c r="R6060" s="1" t="s">
        <v>492</v>
      </c>
      <c r="S6060" s="1" t="str">
        <f t="shared" si="195"/>
        <v>HPC|CH|1|1401|V|9999|N||CHPV||</v>
      </c>
      <c r="T6060" s="2" t="str">
        <f t="shared" si="196"/>
        <v>OK</v>
      </c>
    </row>
    <row r="6061" spans="1:20" x14ac:dyDescent="0.25">
      <c r="A6061" s="1">
        <v>203079902</v>
      </c>
      <c r="B6061" s="1" t="str">
        <f>VLOOKUP(A6061,[1]Maestra!A$1:C$746,2,0)</f>
        <v>ACCHTM1A7</v>
      </c>
      <c r="C6061" s="1" t="str">
        <f>VLOOKUP(A6061,[1]Maestra!A$1:C$746,3,0)</f>
        <v>Credito Hipotecario Tasa Mixta 10 Años</v>
      </c>
      <c r="D6061" s="1" t="s">
        <v>26</v>
      </c>
      <c r="E6061" s="1" t="s">
        <v>315</v>
      </c>
      <c r="F6061" s="1">
        <v>1</v>
      </c>
      <c r="G6061" s="1">
        <v>1401</v>
      </c>
      <c r="H6061" s="1" t="s">
        <v>448</v>
      </c>
      <c r="I6061" s="1">
        <v>9999</v>
      </c>
      <c r="J6061" s="1" t="s">
        <v>493</v>
      </c>
      <c r="K6061" s="1" t="s">
        <v>494</v>
      </c>
      <c r="L6061" s="1" t="s">
        <v>495</v>
      </c>
      <c r="Q6061" s="2" t="s">
        <v>37</v>
      </c>
      <c r="R6061" s="1" t="s">
        <v>492</v>
      </c>
      <c r="S6061" s="1" t="str">
        <f t="shared" si="195"/>
        <v>HPC|CH|1|1401|V|9999|N|DFE|CHPV||</v>
      </c>
      <c r="T6061" s="2" t="str">
        <f t="shared" si="196"/>
        <v>OK</v>
      </c>
    </row>
    <row r="6062" spans="1:20" x14ac:dyDescent="0.25">
      <c r="A6062" s="1">
        <v>203079902</v>
      </c>
      <c r="B6062" s="1" t="str">
        <f>VLOOKUP(A6062,[1]Maestra!A$1:C$746,2,0)</f>
        <v>ACCHTM1A7</v>
      </c>
      <c r="C6062" s="1" t="str">
        <f>VLOOKUP(A6062,[1]Maestra!A$1:C$746,3,0)</f>
        <v>Credito Hipotecario Tasa Mixta 10 Años</v>
      </c>
      <c r="D6062" s="1" t="s">
        <v>26</v>
      </c>
      <c r="E6062" s="1" t="s">
        <v>315</v>
      </c>
      <c r="F6062" s="1">
        <v>1</v>
      </c>
      <c r="G6062" s="1">
        <v>1401</v>
      </c>
      <c r="H6062" s="1">
        <v>9999</v>
      </c>
      <c r="I6062" s="1">
        <v>9999</v>
      </c>
      <c r="J6062" s="1" t="s">
        <v>491</v>
      </c>
      <c r="L6062" s="1" t="s">
        <v>495</v>
      </c>
      <c r="Q6062" s="2" t="s">
        <v>37</v>
      </c>
      <c r="R6062" s="1" t="s">
        <v>492</v>
      </c>
      <c r="S6062" s="1" t="str">
        <f t="shared" si="195"/>
        <v>HPC|CH|1|1401|9999|9999|DP||CHPV||</v>
      </c>
      <c r="T6062" s="2" t="str">
        <f t="shared" si="196"/>
        <v>OK</v>
      </c>
    </row>
    <row r="6063" spans="1:20" x14ac:dyDescent="0.25">
      <c r="A6063" s="1">
        <v>203079902</v>
      </c>
      <c r="B6063" s="1" t="str">
        <f>VLOOKUP(A6063,[1]Maestra!A$1:C$746,2,0)</f>
        <v>ACCHTM1A7</v>
      </c>
      <c r="C6063" s="1" t="str">
        <f>VLOOKUP(A6063,[1]Maestra!A$1:C$746,3,0)</f>
        <v>Credito Hipotecario Tasa Mixta 10 Años</v>
      </c>
      <c r="D6063" s="1" t="s">
        <v>26</v>
      </c>
      <c r="E6063" s="1" t="s">
        <v>315</v>
      </c>
      <c r="F6063" s="1">
        <v>1</v>
      </c>
      <c r="G6063" s="1">
        <v>1401</v>
      </c>
      <c r="H6063" s="1">
        <v>9999</v>
      </c>
      <c r="I6063" s="1">
        <v>9999</v>
      </c>
      <c r="J6063" s="1" t="s">
        <v>493</v>
      </c>
      <c r="L6063" s="1" t="s">
        <v>495</v>
      </c>
      <c r="Q6063" s="2" t="s">
        <v>37</v>
      </c>
      <c r="R6063" s="1" t="s">
        <v>492</v>
      </c>
      <c r="S6063" s="1" t="str">
        <f t="shared" si="195"/>
        <v>HPC|CH|1|1401|9999|9999|N||CHPV||</v>
      </c>
      <c r="T6063" s="2" t="str">
        <f t="shared" si="196"/>
        <v>OK</v>
      </c>
    </row>
    <row r="6064" spans="1:20" x14ac:dyDescent="0.25">
      <c r="A6064" s="1">
        <v>203079902</v>
      </c>
      <c r="B6064" s="1" t="str">
        <f>VLOOKUP(A6064,[1]Maestra!A$1:C$746,2,0)</f>
        <v>ACCHTM1A7</v>
      </c>
      <c r="C6064" s="1" t="str">
        <f>VLOOKUP(A6064,[1]Maestra!A$1:C$746,3,0)</f>
        <v>Credito Hipotecario Tasa Mixta 10 Años</v>
      </c>
      <c r="D6064" s="1" t="s">
        <v>26</v>
      </c>
      <c r="E6064" s="1" t="s">
        <v>315</v>
      </c>
      <c r="F6064" s="1">
        <v>1</v>
      </c>
      <c r="G6064" s="1">
        <v>1402</v>
      </c>
      <c r="H6064" s="1" t="s">
        <v>448</v>
      </c>
      <c r="I6064" s="1">
        <v>9999</v>
      </c>
      <c r="J6064" s="1" t="s">
        <v>491</v>
      </c>
      <c r="L6064" s="1" t="s">
        <v>495</v>
      </c>
      <c r="Q6064" s="2" t="s">
        <v>37</v>
      </c>
      <c r="R6064" s="1" t="s">
        <v>492</v>
      </c>
      <c r="S6064" s="1" t="str">
        <f t="shared" si="195"/>
        <v>HPC|CH|1|1402|V|9999|DP||CHPV||</v>
      </c>
      <c r="T6064" s="2" t="str">
        <f t="shared" si="196"/>
        <v>OK</v>
      </c>
    </row>
    <row r="6065" spans="1:20" x14ac:dyDescent="0.25">
      <c r="A6065" s="1">
        <v>203079902</v>
      </c>
      <c r="B6065" s="1" t="str">
        <f>VLOOKUP(A6065,[1]Maestra!A$1:C$746,2,0)</f>
        <v>ACCHTM1A7</v>
      </c>
      <c r="C6065" s="1" t="str">
        <f>VLOOKUP(A6065,[1]Maestra!A$1:C$746,3,0)</f>
        <v>Credito Hipotecario Tasa Mixta 10 Años</v>
      </c>
      <c r="D6065" s="1" t="s">
        <v>26</v>
      </c>
      <c r="E6065" s="1" t="s">
        <v>315</v>
      </c>
      <c r="F6065" s="1">
        <v>1</v>
      </c>
      <c r="G6065" s="1">
        <v>1402</v>
      </c>
      <c r="H6065" s="1" t="s">
        <v>448</v>
      </c>
      <c r="I6065" s="1">
        <v>9999</v>
      </c>
      <c r="J6065" s="1" t="s">
        <v>491</v>
      </c>
      <c r="K6065" s="1" t="s">
        <v>494</v>
      </c>
      <c r="L6065" s="1" t="s">
        <v>495</v>
      </c>
      <c r="Q6065" s="2" t="s">
        <v>37</v>
      </c>
      <c r="R6065" s="1" t="s">
        <v>492</v>
      </c>
      <c r="S6065" s="1" t="str">
        <f t="shared" si="195"/>
        <v>HPC|CH|1|1402|V|9999|DP|DFE|CHPV||</v>
      </c>
      <c r="T6065" s="2" t="str">
        <f t="shared" si="196"/>
        <v>OK</v>
      </c>
    </row>
    <row r="6066" spans="1:20" x14ac:dyDescent="0.25">
      <c r="A6066" s="1">
        <v>203079902</v>
      </c>
      <c r="B6066" s="1" t="str">
        <f>VLOOKUP(A6066,[1]Maestra!A$1:C$746,2,0)</f>
        <v>ACCHTM1A7</v>
      </c>
      <c r="C6066" s="1" t="str">
        <f>VLOOKUP(A6066,[1]Maestra!A$1:C$746,3,0)</f>
        <v>Credito Hipotecario Tasa Mixta 10 Años</v>
      </c>
      <c r="D6066" s="1" t="s">
        <v>26</v>
      </c>
      <c r="E6066" s="1" t="s">
        <v>315</v>
      </c>
      <c r="F6066" s="1">
        <v>1</v>
      </c>
      <c r="G6066" s="1">
        <v>1402</v>
      </c>
      <c r="H6066" s="1" t="s">
        <v>448</v>
      </c>
      <c r="I6066" s="1">
        <v>9999</v>
      </c>
      <c r="J6066" s="1" t="s">
        <v>493</v>
      </c>
      <c r="L6066" s="1" t="s">
        <v>495</v>
      </c>
      <c r="Q6066" s="2" t="s">
        <v>37</v>
      </c>
      <c r="R6066" s="1" t="s">
        <v>492</v>
      </c>
      <c r="S6066" s="1" t="str">
        <f t="shared" ref="S6066:S6129" si="197">_xlfn.CONCAT(D6066,"|",E6066,"|",F6066,"|",G6066,"|",H6066,"|",I6066,"|",J6066,"|",K6066,"|",L6066,"|",M6066,"|",N6066)</f>
        <v>HPC|CH|1|1402|V|9999|N||CHPV||</v>
      </c>
      <c r="T6066" s="2" t="str">
        <f t="shared" si="196"/>
        <v>OK</v>
      </c>
    </row>
    <row r="6067" spans="1:20" x14ac:dyDescent="0.25">
      <c r="A6067" s="1">
        <v>203079902</v>
      </c>
      <c r="B6067" s="1" t="str">
        <f>VLOOKUP(A6067,[1]Maestra!A$1:C$746,2,0)</f>
        <v>ACCHTM1A7</v>
      </c>
      <c r="C6067" s="1" t="str">
        <f>VLOOKUP(A6067,[1]Maestra!A$1:C$746,3,0)</f>
        <v>Credito Hipotecario Tasa Mixta 10 Años</v>
      </c>
      <c r="D6067" s="1" t="s">
        <v>26</v>
      </c>
      <c r="E6067" s="1" t="s">
        <v>315</v>
      </c>
      <c r="F6067" s="1">
        <v>1</v>
      </c>
      <c r="G6067" s="1">
        <v>1402</v>
      </c>
      <c r="H6067" s="1" t="s">
        <v>448</v>
      </c>
      <c r="I6067" s="1">
        <v>9999</v>
      </c>
      <c r="J6067" s="1" t="s">
        <v>493</v>
      </c>
      <c r="K6067" s="1" t="s">
        <v>494</v>
      </c>
      <c r="L6067" s="1" t="s">
        <v>495</v>
      </c>
      <c r="Q6067" s="2" t="s">
        <v>37</v>
      </c>
      <c r="R6067" s="1" t="s">
        <v>492</v>
      </c>
      <c r="S6067" s="1" t="str">
        <f t="shared" si="197"/>
        <v>HPC|CH|1|1402|V|9999|N|DFE|CHPV||</v>
      </c>
      <c r="T6067" s="2" t="str">
        <f t="shared" si="196"/>
        <v>OK</v>
      </c>
    </row>
    <row r="6068" spans="1:20" x14ac:dyDescent="0.25">
      <c r="A6068" s="1">
        <v>203079902</v>
      </c>
      <c r="B6068" s="1" t="str">
        <f>VLOOKUP(A6068,[1]Maestra!A$1:C$746,2,0)</f>
        <v>ACCHTM1A7</v>
      </c>
      <c r="C6068" s="1" t="str">
        <f>VLOOKUP(A6068,[1]Maestra!A$1:C$746,3,0)</f>
        <v>Credito Hipotecario Tasa Mixta 10 Años</v>
      </c>
      <c r="D6068" s="1" t="s">
        <v>26</v>
      </c>
      <c r="E6068" s="1" t="s">
        <v>315</v>
      </c>
      <c r="F6068" s="1">
        <v>1</v>
      </c>
      <c r="G6068" s="1">
        <v>1405</v>
      </c>
      <c r="H6068" s="1" t="s">
        <v>448</v>
      </c>
      <c r="I6068" s="1">
        <v>9999</v>
      </c>
      <c r="J6068" s="1" t="s">
        <v>491</v>
      </c>
      <c r="L6068" s="1" t="s">
        <v>495</v>
      </c>
      <c r="Q6068" s="2" t="s">
        <v>37</v>
      </c>
      <c r="R6068" s="1" t="s">
        <v>492</v>
      </c>
      <c r="S6068" s="1" t="str">
        <f t="shared" si="197"/>
        <v>HPC|CH|1|1405|V|9999|DP||CHPV||</v>
      </c>
      <c r="T6068" s="2" t="str">
        <f t="shared" si="196"/>
        <v>OK</v>
      </c>
    </row>
    <row r="6069" spans="1:20" x14ac:dyDescent="0.25">
      <c r="A6069" s="1">
        <v>203079902</v>
      </c>
      <c r="B6069" s="1" t="str">
        <f>VLOOKUP(A6069,[1]Maestra!A$1:C$746,2,0)</f>
        <v>ACCHTM1A7</v>
      </c>
      <c r="C6069" s="1" t="str">
        <f>VLOOKUP(A6069,[1]Maestra!A$1:C$746,3,0)</f>
        <v>Credito Hipotecario Tasa Mixta 10 Años</v>
      </c>
      <c r="D6069" s="1" t="s">
        <v>26</v>
      </c>
      <c r="E6069" s="1" t="s">
        <v>315</v>
      </c>
      <c r="F6069" s="1">
        <v>1</v>
      </c>
      <c r="G6069" s="1">
        <v>1405</v>
      </c>
      <c r="H6069" s="1" t="s">
        <v>448</v>
      </c>
      <c r="I6069" s="1">
        <v>9999</v>
      </c>
      <c r="J6069" s="1" t="s">
        <v>491</v>
      </c>
      <c r="K6069" s="1" t="s">
        <v>494</v>
      </c>
      <c r="L6069" s="1" t="s">
        <v>495</v>
      </c>
      <c r="Q6069" s="2" t="s">
        <v>37</v>
      </c>
      <c r="R6069" s="1" t="s">
        <v>492</v>
      </c>
      <c r="S6069" s="1" t="str">
        <f t="shared" si="197"/>
        <v>HPC|CH|1|1405|V|9999|DP|DFE|CHPV||</v>
      </c>
      <c r="T6069" s="2" t="str">
        <f t="shared" si="196"/>
        <v>OK</v>
      </c>
    </row>
    <row r="6070" spans="1:20" x14ac:dyDescent="0.25">
      <c r="A6070" s="1">
        <v>203079902</v>
      </c>
      <c r="B6070" s="1" t="str">
        <f>VLOOKUP(A6070,[1]Maestra!A$1:C$746,2,0)</f>
        <v>ACCHTM1A7</v>
      </c>
      <c r="C6070" s="1" t="str">
        <f>VLOOKUP(A6070,[1]Maestra!A$1:C$746,3,0)</f>
        <v>Credito Hipotecario Tasa Mixta 10 Años</v>
      </c>
      <c r="D6070" s="1" t="s">
        <v>26</v>
      </c>
      <c r="E6070" s="1" t="s">
        <v>315</v>
      </c>
      <c r="F6070" s="1">
        <v>1</v>
      </c>
      <c r="G6070" s="1">
        <v>1405</v>
      </c>
      <c r="H6070" s="1" t="s">
        <v>448</v>
      </c>
      <c r="I6070" s="1">
        <v>9999</v>
      </c>
      <c r="J6070" s="1" t="s">
        <v>493</v>
      </c>
      <c r="L6070" s="1" t="s">
        <v>495</v>
      </c>
      <c r="Q6070" s="2" t="s">
        <v>37</v>
      </c>
      <c r="R6070" s="1" t="s">
        <v>492</v>
      </c>
      <c r="S6070" s="1" t="str">
        <f t="shared" si="197"/>
        <v>HPC|CH|1|1405|V|9999|N||CHPV||</v>
      </c>
      <c r="T6070" s="2" t="str">
        <f t="shared" si="196"/>
        <v>OK</v>
      </c>
    </row>
    <row r="6071" spans="1:20" x14ac:dyDescent="0.25">
      <c r="A6071" s="1">
        <v>203079902</v>
      </c>
      <c r="B6071" s="1" t="str">
        <f>VLOOKUP(A6071,[1]Maestra!A$1:C$746,2,0)</f>
        <v>ACCHTM1A7</v>
      </c>
      <c r="C6071" s="1" t="str">
        <f>VLOOKUP(A6071,[1]Maestra!A$1:C$746,3,0)</f>
        <v>Credito Hipotecario Tasa Mixta 10 Años</v>
      </c>
      <c r="D6071" s="1" t="s">
        <v>26</v>
      </c>
      <c r="E6071" s="1" t="s">
        <v>315</v>
      </c>
      <c r="F6071" s="1">
        <v>1</v>
      </c>
      <c r="G6071" s="1">
        <v>1405</v>
      </c>
      <c r="H6071" s="1" t="s">
        <v>448</v>
      </c>
      <c r="I6071" s="1">
        <v>9999</v>
      </c>
      <c r="J6071" s="1" t="s">
        <v>493</v>
      </c>
      <c r="K6071" s="1" t="s">
        <v>494</v>
      </c>
      <c r="L6071" s="1" t="s">
        <v>495</v>
      </c>
      <c r="Q6071" s="2" t="s">
        <v>37</v>
      </c>
      <c r="R6071" s="1" t="s">
        <v>492</v>
      </c>
      <c r="S6071" s="1" t="str">
        <f t="shared" si="197"/>
        <v>HPC|CH|1|1405|V|9999|N|DFE|CHPV||</v>
      </c>
      <c r="T6071" s="2" t="str">
        <f t="shared" si="196"/>
        <v>OK</v>
      </c>
    </row>
    <row r="6072" spans="1:20" x14ac:dyDescent="0.25">
      <c r="A6072" s="1">
        <v>203089999</v>
      </c>
      <c r="B6072" s="1" t="str">
        <f>VLOOKUP(A6072,[1]Maestra!A$1:C$746,2,0)</f>
        <v>ACMBTRCO8</v>
      </c>
      <c r="C6072" s="1" t="str">
        <f>VLOOKUP(A6072,[1]Maestra!A$1:C$746,3,0)</f>
        <v>Mivivienda B. del Trabajo Cofide</v>
      </c>
      <c r="D6072" s="1" t="s">
        <v>26</v>
      </c>
      <c r="E6072" s="1" t="s">
        <v>315</v>
      </c>
      <c r="F6072" s="1">
        <v>1</v>
      </c>
      <c r="G6072" s="1">
        <v>1601</v>
      </c>
      <c r="H6072" s="1" t="s">
        <v>490</v>
      </c>
      <c r="I6072" s="1" t="s">
        <v>496</v>
      </c>
      <c r="J6072" s="1" t="s">
        <v>491</v>
      </c>
      <c r="L6072" s="1" t="s">
        <v>495</v>
      </c>
      <c r="Q6072" s="2" t="s">
        <v>37</v>
      </c>
      <c r="R6072" s="1" t="s">
        <v>492</v>
      </c>
      <c r="S6072" s="1" t="str">
        <f t="shared" si="197"/>
        <v>HPC|CH|1|1601|B|SOL|DP||CHPV||</v>
      </c>
      <c r="T6072" s="2" t="str">
        <f t="shared" si="196"/>
        <v>OK</v>
      </c>
    </row>
    <row r="6073" spans="1:20" x14ac:dyDescent="0.25">
      <c r="A6073" s="1">
        <v>203089999</v>
      </c>
      <c r="B6073" s="1" t="str">
        <f>VLOOKUP(A6073,[1]Maestra!A$1:C$746,2,0)</f>
        <v>ACMBTRCO8</v>
      </c>
      <c r="C6073" s="1" t="str">
        <f>VLOOKUP(A6073,[1]Maestra!A$1:C$746,3,0)</f>
        <v>Mivivienda B. del Trabajo Cofide</v>
      </c>
      <c r="D6073" s="1" t="s">
        <v>26</v>
      </c>
      <c r="E6073" s="1" t="s">
        <v>315</v>
      </c>
      <c r="F6073" s="1">
        <v>1</v>
      </c>
      <c r="G6073" s="1">
        <v>1601</v>
      </c>
      <c r="H6073" s="1" t="s">
        <v>490</v>
      </c>
      <c r="I6073" s="1" t="s">
        <v>496</v>
      </c>
      <c r="J6073" s="1" t="s">
        <v>493</v>
      </c>
      <c r="L6073" s="1" t="s">
        <v>495</v>
      </c>
      <c r="Q6073" s="2" t="s">
        <v>37</v>
      </c>
      <c r="R6073" s="1" t="s">
        <v>492</v>
      </c>
      <c r="S6073" s="1" t="str">
        <f t="shared" si="197"/>
        <v>HPC|CH|1|1601|B|SOL|N||CHPV||</v>
      </c>
      <c r="T6073" s="2" t="str">
        <f t="shared" si="196"/>
        <v>OK</v>
      </c>
    </row>
    <row r="6074" spans="1:20" x14ac:dyDescent="0.25">
      <c r="A6074" s="1">
        <v>203089999</v>
      </c>
      <c r="B6074" s="1" t="str">
        <f>VLOOKUP(A6074,[1]Maestra!A$1:C$746,2,0)</f>
        <v>ACMBTRCO8</v>
      </c>
      <c r="C6074" s="1" t="str">
        <f>VLOOKUP(A6074,[1]Maestra!A$1:C$746,3,0)</f>
        <v>Mivivienda B. del Trabajo Cofide</v>
      </c>
      <c r="D6074" s="1" t="s">
        <v>26</v>
      </c>
      <c r="E6074" s="1" t="s">
        <v>315</v>
      </c>
      <c r="F6074" s="1">
        <v>1</v>
      </c>
      <c r="G6074" s="1">
        <v>1601</v>
      </c>
      <c r="H6074" s="1" t="s">
        <v>415</v>
      </c>
      <c r="I6074" s="1" t="s">
        <v>496</v>
      </c>
      <c r="J6074" s="1" t="s">
        <v>491</v>
      </c>
      <c r="L6074" s="1" t="s">
        <v>495</v>
      </c>
      <c r="Q6074" s="2" t="s">
        <v>37</v>
      </c>
      <c r="R6074" s="1" t="s">
        <v>492</v>
      </c>
      <c r="S6074" s="1" t="str">
        <f t="shared" si="197"/>
        <v>HPC|CH|1|1601|S|SOL|DP||CHPV||</v>
      </c>
      <c r="T6074" s="2" t="str">
        <f t="shared" si="196"/>
        <v>OK</v>
      </c>
    </row>
    <row r="6075" spans="1:20" x14ac:dyDescent="0.25">
      <c r="A6075" s="1">
        <v>203089999</v>
      </c>
      <c r="B6075" s="1" t="str">
        <f>VLOOKUP(A6075,[1]Maestra!A$1:C$746,2,0)</f>
        <v>ACMBTRCO8</v>
      </c>
      <c r="C6075" s="1" t="str">
        <f>VLOOKUP(A6075,[1]Maestra!A$1:C$746,3,0)</f>
        <v>Mivivienda B. del Trabajo Cofide</v>
      </c>
      <c r="D6075" s="1" t="s">
        <v>26</v>
      </c>
      <c r="E6075" s="1" t="s">
        <v>315</v>
      </c>
      <c r="F6075" s="1">
        <v>1</v>
      </c>
      <c r="G6075" s="1">
        <v>1601</v>
      </c>
      <c r="H6075" s="1" t="s">
        <v>415</v>
      </c>
      <c r="I6075" s="1" t="s">
        <v>496</v>
      </c>
      <c r="J6075" s="1" t="s">
        <v>493</v>
      </c>
      <c r="L6075" s="1" t="s">
        <v>495</v>
      </c>
      <c r="Q6075" s="2" t="s">
        <v>37</v>
      </c>
      <c r="R6075" s="1" t="s">
        <v>492</v>
      </c>
      <c r="S6075" s="1" t="str">
        <f t="shared" si="197"/>
        <v>HPC|CH|1|1601|S|SOL|N||CHPV||</v>
      </c>
      <c r="T6075" s="2" t="str">
        <f t="shared" si="196"/>
        <v>OK</v>
      </c>
    </row>
    <row r="6076" spans="1:20" x14ac:dyDescent="0.25">
      <c r="A6076" s="1">
        <v>203089999</v>
      </c>
      <c r="B6076" s="1" t="str">
        <f>VLOOKUP(A6076,[1]Maestra!A$1:C$746,2,0)</f>
        <v>ACMBTRCO8</v>
      </c>
      <c r="C6076" s="1" t="str">
        <f>VLOOKUP(A6076,[1]Maestra!A$1:C$746,3,0)</f>
        <v>Mivivienda B. del Trabajo Cofide</v>
      </c>
      <c r="D6076" s="1" t="s">
        <v>26</v>
      </c>
      <c r="E6076" s="1" t="s">
        <v>315</v>
      </c>
      <c r="F6076" s="1">
        <v>1</v>
      </c>
      <c r="G6076" s="1">
        <v>1601</v>
      </c>
      <c r="H6076" s="1" t="s">
        <v>448</v>
      </c>
      <c r="I6076" s="1" t="s">
        <v>496</v>
      </c>
      <c r="J6076" s="1" t="s">
        <v>491</v>
      </c>
      <c r="L6076" s="1" t="s">
        <v>495</v>
      </c>
      <c r="Q6076" s="2" t="s">
        <v>37</v>
      </c>
      <c r="R6076" s="1" t="s">
        <v>492</v>
      </c>
      <c r="S6076" s="1" t="str">
        <f t="shared" si="197"/>
        <v>HPC|CH|1|1601|V|SOL|DP||CHPV||</v>
      </c>
      <c r="T6076" s="2" t="str">
        <f t="shared" si="196"/>
        <v>OK</v>
      </c>
    </row>
    <row r="6077" spans="1:20" x14ac:dyDescent="0.25">
      <c r="A6077" s="1">
        <v>203089999</v>
      </c>
      <c r="B6077" s="1" t="str">
        <f>VLOOKUP(A6077,[1]Maestra!A$1:C$746,2,0)</f>
        <v>ACMBTRCO8</v>
      </c>
      <c r="C6077" s="1" t="str">
        <f>VLOOKUP(A6077,[1]Maestra!A$1:C$746,3,0)</f>
        <v>Mivivienda B. del Trabajo Cofide</v>
      </c>
      <c r="D6077" s="1" t="s">
        <v>26</v>
      </c>
      <c r="E6077" s="1" t="s">
        <v>315</v>
      </c>
      <c r="F6077" s="1">
        <v>1</v>
      </c>
      <c r="G6077" s="1">
        <v>1601</v>
      </c>
      <c r="H6077" s="1" t="s">
        <v>448</v>
      </c>
      <c r="I6077" s="1" t="s">
        <v>496</v>
      </c>
      <c r="J6077" s="1" t="s">
        <v>491</v>
      </c>
      <c r="K6077" s="1" t="s">
        <v>494</v>
      </c>
      <c r="L6077" s="1" t="s">
        <v>495</v>
      </c>
      <c r="Q6077" s="2" t="s">
        <v>37</v>
      </c>
      <c r="R6077" s="1" t="s">
        <v>492</v>
      </c>
      <c r="S6077" s="1" t="str">
        <f t="shared" si="197"/>
        <v>HPC|CH|1|1601|V|SOL|DP|DFE|CHPV||</v>
      </c>
      <c r="T6077" s="2" t="str">
        <f t="shared" si="196"/>
        <v>OK</v>
      </c>
    </row>
    <row r="6078" spans="1:20" x14ac:dyDescent="0.25">
      <c r="A6078" s="1">
        <v>203089999</v>
      </c>
      <c r="B6078" s="1" t="str">
        <f>VLOOKUP(A6078,[1]Maestra!A$1:C$746,2,0)</f>
        <v>ACMBTRCO8</v>
      </c>
      <c r="C6078" s="1" t="str">
        <f>VLOOKUP(A6078,[1]Maestra!A$1:C$746,3,0)</f>
        <v>Mivivienda B. del Trabajo Cofide</v>
      </c>
      <c r="D6078" s="1" t="s">
        <v>26</v>
      </c>
      <c r="E6078" s="1" t="s">
        <v>315</v>
      </c>
      <c r="F6078" s="1">
        <v>1</v>
      </c>
      <c r="G6078" s="1">
        <v>1601</v>
      </c>
      <c r="H6078" s="1" t="s">
        <v>448</v>
      </c>
      <c r="I6078" s="1" t="s">
        <v>496</v>
      </c>
      <c r="J6078" s="1" t="s">
        <v>493</v>
      </c>
      <c r="L6078" s="1" t="s">
        <v>495</v>
      </c>
      <c r="Q6078" s="2" t="s">
        <v>37</v>
      </c>
      <c r="R6078" s="1" t="s">
        <v>492</v>
      </c>
      <c r="S6078" s="1" t="str">
        <f t="shared" si="197"/>
        <v>HPC|CH|1|1601|V|SOL|N||CHPV||</v>
      </c>
      <c r="T6078" s="2" t="str">
        <f t="shared" si="196"/>
        <v>OK</v>
      </c>
    </row>
    <row r="6079" spans="1:20" x14ac:dyDescent="0.25">
      <c r="A6079" s="1">
        <v>203089999</v>
      </c>
      <c r="B6079" s="1" t="str">
        <f>VLOOKUP(A6079,[1]Maestra!A$1:C$746,2,0)</f>
        <v>ACMBTRCO8</v>
      </c>
      <c r="C6079" s="1" t="str">
        <f>VLOOKUP(A6079,[1]Maestra!A$1:C$746,3,0)</f>
        <v>Mivivienda B. del Trabajo Cofide</v>
      </c>
      <c r="D6079" s="1" t="s">
        <v>26</v>
      </c>
      <c r="E6079" s="1" t="s">
        <v>315</v>
      </c>
      <c r="F6079" s="1">
        <v>1</v>
      </c>
      <c r="G6079" s="1">
        <v>1601</v>
      </c>
      <c r="H6079" s="1" t="s">
        <v>448</v>
      </c>
      <c r="I6079" s="1" t="s">
        <v>496</v>
      </c>
      <c r="J6079" s="1" t="s">
        <v>493</v>
      </c>
      <c r="K6079" s="1" t="s">
        <v>494</v>
      </c>
      <c r="L6079" s="1" t="s">
        <v>495</v>
      </c>
      <c r="Q6079" s="2" t="s">
        <v>37</v>
      </c>
      <c r="R6079" s="1" t="s">
        <v>492</v>
      </c>
      <c r="S6079" s="1" t="str">
        <f t="shared" si="197"/>
        <v>HPC|CH|1|1601|V|SOL|N|DFE|CHPV||</v>
      </c>
      <c r="T6079" s="2" t="str">
        <f t="shared" si="196"/>
        <v>OK</v>
      </c>
    </row>
    <row r="6080" spans="1:20" x14ac:dyDescent="0.25">
      <c r="A6080" s="1">
        <v>203089999</v>
      </c>
      <c r="B6080" s="1" t="str">
        <f>VLOOKUP(A6080,[1]Maestra!A$1:C$746,2,0)</f>
        <v>ACMBTRCO8</v>
      </c>
      <c r="C6080" s="1" t="str">
        <f>VLOOKUP(A6080,[1]Maestra!A$1:C$746,3,0)</f>
        <v>Mivivienda B. del Trabajo Cofide</v>
      </c>
      <c r="D6080" s="1" t="s">
        <v>26</v>
      </c>
      <c r="E6080" s="1" t="s">
        <v>315</v>
      </c>
      <c r="F6080" s="1">
        <v>1</v>
      </c>
      <c r="G6080" s="1">
        <v>1602</v>
      </c>
      <c r="H6080" s="1" t="s">
        <v>448</v>
      </c>
      <c r="I6080" s="1" t="s">
        <v>496</v>
      </c>
      <c r="J6080" s="1" t="s">
        <v>491</v>
      </c>
      <c r="L6080" s="1" t="s">
        <v>495</v>
      </c>
      <c r="Q6080" s="2" t="s">
        <v>37</v>
      </c>
      <c r="R6080" s="1" t="s">
        <v>492</v>
      </c>
      <c r="S6080" s="1" t="str">
        <f t="shared" si="197"/>
        <v>HPC|CH|1|1602|V|SOL|DP||CHPV||</v>
      </c>
      <c r="T6080" s="2" t="str">
        <f t="shared" si="196"/>
        <v>OK</v>
      </c>
    </row>
    <row r="6081" spans="1:20" x14ac:dyDescent="0.25">
      <c r="A6081" s="1">
        <v>203089999</v>
      </c>
      <c r="B6081" s="1" t="str">
        <f>VLOOKUP(A6081,[1]Maestra!A$1:C$746,2,0)</f>
        <v>ACMBTRCO8</v>
      </c>
      <c r="C6081" s="1" t="str">
        <f>VLOOKUP(A6081,[1]Maestra!A$1:C$746,3,0)</f>
        <v>Mivivienda B. del Trabajo Cofide</v>
      </c>
      <c r="D6081" s="1" t="s">
        <v>26</v>
      </c>
      <c r="E6081" s="1" t="s">
        <v>315</v>
      </c>
      <c r="F6081" s="1">
        <v>1</v>
      </c>
      <c r="G6081" s="1">
        <v>1602</v>
      </c>
      <c r="H6081" s="1" t="s">
        <v>448</v>
      </c>
      <c r="I6081" s="1" t="s">
        <v>496</v>
      </c>
      <c r="J6081" s="1" t="s">
        <v>491</v>
      </c>
      <c r="K6081" s="1" t="s">
        <v>494</v>
      </c>
      <c r="L6081" s="1" t="s">
        <v>495</v>
      </c>
      <c r="Q6081" s="2" t="s">
        <v>37</v>
      </c>
      <c r="R6081" s="1" t="s">
        <v>492</v>
      </c>
      <c r="S6081" s="1" t="str">
        <f t="shared" si="197"/>
        <v>HPC|CH|1|1602|V|SOL|DP|DFE|CHPV||</v>
      </c>
      <c r="T6081" s="2" t="str">
        <f t="shared" si="196"/>
        <v>OK</v>
      </c>
    </row>
    <row r="6082" spans="1:20" x14ac:dyDescent="0.25">
      <c r="A6082" s="1">
        <v>203089999</v>
      </c>
      <c r="B6082" s="1" t="str">
        <f>VLOOKUP(A6082,[1]Maestra!A$1:C$746,2,0)</f>
        <v>ACMBTRCO8</v>
      </c>
      <c r="C6082" s="1" t="str">
        <f>VLOOKUP(A6082,[1]Maestra!A$1:C$746,3,0)</f>
        <v>Mivivienda B. del Trabajo Cofide</v>
      </c>
      <c r="D6082" s="1" t="s">
        <v>26</v>
      </c>
      <c r="E6082" s="1" t="s">
        <v>315</v>
      </c>
      <c r="F6082" s="1">
        <v>1</v>
      </c>
      <c r="G6082" s="1">
        <v>1602</v>
      </c>
      <c r="H6082" s="1" t="s">
        <v>448</v>
      </c>
      <c r="I6082" s="1" t="s">
        <v>496</v>
      </c>
      <c r="J6082" s="1" t="s">
        <v>493</v>
      </c>
      <c r="L6082" s="1" t="s">
        <v>495</v>
      </c>
      <c r="Q6082" s="2" t="s">
        <v>37</v>
      </c>
      <c r="R6082" s="1" t="s">
        <v>492</v>
      </c>
      <c r="S6082" s="1" t="str">
        <f t="shared" si="197"/>
        <v>HPC|CH|1|1602|V|SOL|N||CHPV||</v>
      </c>
      <c r="T6082" s="2" t="str">
        <f t="shared" si="196"/>
        <v>OK</v>
      </c>
    </row>
    <row r="6083" spans="1:20" x14ac:dyDescent="0.25">
      <c r="A6083" s="1">
        <v>203089999</v>
      </c>
      <c r="B6083" s="1" t="str">
        <f>VLOOKUP(A6083,[1]Maestra!A$1:C$746,2,0)</f>
        <v>ACMBTRCO8</v>
      </c>
      <c r="C6083" s="1" t="str">
        <f>VLOOKUP(A6083,[1]Maestra!A$1:C$746,3,0)</f>
        <v>Mivivienda B. del Trabajo Cofide</v>
      </c>
      <c r="D6083" s="1" t="s">
        <v>26</v>
      </c>
      <c r="E6083" s="1" t="s">
        <v>315</v>
      </c>
      <c r="F6083" s="1">
        <v>1</v>
      </c>
      <c r="G6083" s="1">
        <v>1602</v>
      </c>
      <c r="H6083" s="1" t="s">
        <v>448</v>
      </c>
      <c r="I6083" s="1" t="s">
        <v>496</v>
      </c>
      <c r="J6083" s="1" t="s">
        <v>493</v>
      </c>
      <c r="K6083" s="1" t="s">
        <v>494</v>
      </c>
      <c r="L6083" s="1" t="s">
        <v>495</v>
      </c>
      <c r="Q6083" s="2" t="s">
        <v>37</v>
      </c>
      <c r="R6083" s="1" t="s">
        <v>492</v>
      </c>
      <c r="S6083" s="1" t="str">
        <f t="shared" si="197"/>
        <v>HPC|CH|1|1602|V|SOL|N|DFE|CHPV||</v>
      </c>
      <c r="T6083" s="2" t="str">
        <f t="shared" ref="T6083:T6146" si="198">IF(COUNTIFS($D$2:$D$20413,D6083,$S$2:$S$20413,S6083,$A$2:$A$20413,"&lt;&gt;"&amp;A6083)&gt;0,"Conflicto","OK")</f>
        <v>OK</v>
      </c>
    </row>
    <row r="6084" spans="1:20" x14ac:dyDescent="0.25">
      <c r="A6084" s="1">
        <v>203089999</v>
      </c>
      <c r="B6084" s="1" t="str">
        <f>VLOOKUP(A6084,[1]Maestra!A$1:C$746,2,0)</f>
        <v>ACMBTRCO8</v>
      </c>
      <c r="C6084" s="1" t="str">
        <f>VLOOKUP(A6084,[1]Maestra!A$1:C$746,3,0)</f>
        <v>Mivivienda B. del Trabajo Cofide</v>
      </c>
      <c r="D6084" s="1" t="s">
        <v>26</v>
      </c>
      <c r="E6084" s="1" t="s">
        <v>315</v>
      </c>
      <c r="F6084" s="1">
        <v>1</v>
      </c>
      <c r="G6084" s="1">
        <v>1605</v>
      </c>
      <c r="H6084" s="1" t="s">
        <v>448</v>
      </c>
      <c r="I6084" s="1" t="s">
        <v>496</v>
      </c>
      <c r="J6084" s="1" t="s">
        <v>491</v>
      </c>
      <c r="L6084" s="1" t="s">
        <v>495</v>
      </c>
      <c r="Q6084" s="2" t="s">
        <v>37</v>
      </c>
      <c r="R6084" s="1" t="s">
        <v>492</v>
      </c>
      <c r="S6084" s="1" t="str">
        <f t="shared" si="197"/>
        <v>HPC|CH|1|1605|V|SOL|DP||CHPV||</v>
      </c>
      <c r="T6084" s="2" t="str">
        <f t="shared" si="198"/>
        <v>OK</v>
      </c>
    </row>
    <row r="6085" spans="1:20" x14ac:dyDescent="0.25">
      <c r="A6085" s="1">
        <v>203089999</v>
      </c>
      <c r="B6085" s="1" t="str">
        <f>VLOOKUP(A6085,[1]Maestra!A$1:C$746,2,0)</f>
        <v>ACMBTRCO8</v>
      </c>
      <c r="C6085" s="1" t="str">
        <f>VLOOKUP(A6085,[1]Maestra!A$1:C$746,3,0)</f>
        <v>Mivivienda B. del Trabajo Cofide</v>
      </c>
      <c r="D6085" s="1" t="s">
        <v>26</v>
      </c>
      <c r="E6085" s="1" t="s">
        <v>315</v>
      </c>
      <c r="F6085" s="1">
        <v>1</v>
      </c>
      <c r="G6085" s="1">
        <v>1605</v>
      </c>
      <c r="H6085" s="1" t="s">
        <v>448</v>
      </c>
      <c r="I6085" s="1" t="s">
        <v>496</v>
      </c>
      <c r="J6085" s="1" t="s">
        <v>491</v>
      </c>
      <c r="K6085" s="1" t="s">
        <v>494</v>
      </c>
      <c r="L6085" s="1" t="s">
        <v>495</v>
      </c>
      <c r="Q6085" s="2" t="s">
        <v>37</v>
      </c>
      <c r="R6085" s="1" t="s">
        <v>492</v>
      </c>
      <c r="S6085" s="1" t="str">
        <f t="shared" si="197"/>
        <v>HPC|CH|1|1605|V|SOL|DP|DFE|CHPV||</v>
      </c>
      <c r="T6085" s="2" t="str">
        <f t="shared" si="198"/>
        <v>OK</v>
      </c>
    </row>
    <row r="6086" spans="1:20" x14ac:dyDescent="0.25">
      <c r="A6086" s="1">
        <v>203089999</v>
      </c>
      <c r="B6086" s="1" t="str">
        <f>VLOOKUP(A6086,[1]Maestra!A$1:C$746,2,0)</f>
        <v>ACMBTRCO8</v>
      </c>
      <c r="C6086" s="1" t="str">
        <f>VLOOKUP(A6086,[1]Maestra!A$1:C$746,3,0)</f>
        <v>Mivivienda B. del Trabajo Cofide</v>
      </c>
      <c r="D6086" s="1" t="s">
        <v>26</v>
      </c>
      <c r="E6086" s="1" t="s">
        <v>315</v>
      </c>
      <c r="F6086" s="1">
        <v>1</v>
      </c>
      <c r="G6086" s="1">
        <v>1605</v>
      </c>
      <c r="H6086" s="1" t="s">
        <v>448</v>
      </c>
      <c r="I6086" s="1" t="s">
        <v>496</v>
      </c>
      <c r="J6086" s="1" t="s">
        <v>493</v>
      </c>
      <c r="L6086" s="1" t="s">
        <v>495</v>
      </c>
      <c r="Q6086" s="2" t="s">
        <v>37</v>
      </c>
      <c r="R6086" s="1" t="s">
        <v>492</v>
      </c>
      <c r="S6086" s="1" t="str">
        <f t="shared" si="197"/>
        <v>HPC|CH|1|1605|V|SOL|N||CHPV||</v>
      </c>
      <c r="T6086" s="2" t="str">
        <f t="shared" si="198"/>
        <v>OK</v>
      </c>
    </row>
    <row r="6087" spans="1:20" x14ac:dyDescent="0.25">
      <c r="A6087" s="1">
        <v>203089999</v>
      </c>
      <c r="B6087" s="1" t="str">
        <f>VLOOKUP(A6087,[1]Maestra!A$1:C$746,2,0)</f>
        <v>ACMBTRCO8</v>
      </c>
      <c r="C6087" s="1" t="str">
        <f>VLOOKUP(A6087,[1]Maestra!A$1:C$746,3,0)</f>
        <v>Mivivienda B. del Trabajo Cofide</v>
      </c>
      <c r="D6087" s="1" t="s">
        <v>26</v>
      </c>
      <c r="E6087" s="1" t="s">
        <v>315</v>
      </c>
      <c r="F6087" s="1">
        <v>1</v>
      </c>
      <c r="G6087" s="1">
        <v>1605</v>
      </c>
      <c r="H6087" s="1" t="s">
        <v>448</v>
      </c>
      <c r="I6087" s="1" t="s">
        <v>496</v>
      </c>
      <c r="J6087" s="1" t="s">
        <v>493</v>
      </c>
      <c r="K6087" s="1" t="s">
        <v>494</v>
      </c>
      <c r="L6087" s="1" t="s">
        <v>495</v>
      </c>
      <c r="Q6087" s="2" t="s">
        <v>37</v>
      </c>
      <c r="R6087" s="1" t="s">
        <v>492</v>
      </c>
      <c r="S6087" s="1" t="str">
        <f t="shared" si="197"/>
        <v>HPC|CH|1|1605|V|SOL|N|DFE|CHPV||</v>
      </c>
      <c r="T6087" s="2" t="str">
        <f t="shared" si="198"/>
        <v>OK</v>
      </c>
    </row>
    <row r="6088" spans="1:20" x14ac:dyDescent="0.25">
      <c r="A6088" s="1">
        <v>203039999</v>
      </c>
      <c r="B6088" s="1" t="str">
        <f>VLOOKUP(A6088,[1]Maestra!A$1:C$746,2,0)</f>
        <v>ACCRTEPR7</v>
      </c>
      <c r="C6088" s="1" t="str">
        <f>VLOOKUP(A6088,[1]Maestra!A$1:C$746,3,0)</f>
        <v>Crédito Techo Propio</v>
      </c>
      <c r="D6088" s="1" t="s">
        <v>26</v>
      </c>
      <c r="E6088" s="1" t="s">
        <v>315</v>
      </c>
      <c r="F6088" s="1">
        <v>1</v>
      </c>
      <c r="G6088" s="1">
        <v>1901</v>
      </c>
      <c r="H6088" s="1" t="s">
        <v>490</v>
      </c>
      <c r="I6088" s="1">
        <v>9999</v>
      </c>
      <c r="J6088" s="1" t="s">
        <v>491</v>
      </c>
      <c r="L6088" s="1" t="s">
        <v>495</v>
      </c>
      <c r="Q6088" s="2" t="s">
        <v>37</v>
      </c>
      <c r="R6088" s="1" t="s">
        <v>492</v>
      </c>
      <c r="S6088" s="1" t="str">
        <f t="shared" si="197"/>
        <v>HPC|CH|1|1901|B|9999|DP||CHPV||</v>
      </c>
      <c r="T6088" s="2" t="str">
        <f t="shared" si="198"/>
        <v>OK</v>
      </c>
    </row>
    <row r="6089" spans="1:20" x14ac:dyDescent="0.25">
      <c r="A6089" s="1">
        <v>203039999</v>
      </c>
      <c r="B6089" s="1" t="str">
        <f>VLOOKUP(A6089,[1]Maestra!A$1:C$746,2,0)</f>
        <v>ACCRTEPR7</v>
      </c>
      <c r="C6089" s="1" t="str">
        <f>VLOOKUP(A6089,[1]Maestra!A$1:C$746,3,0)</f>
        <v>Crédito Techo Propio</v>
      </c>
      <c r="D6089" s="1" t="s">
        <v>26</v>
      </c>
      <c r="E6089" s="1" t="s">
        <v>315</v>
      </c>
      <c r="F6089" s="1">
        <v>1</v>
      </c>
      <c r="G6089" s="1">
        <v>1901</v>
      </c>
      <c r="H6089" s="1" t="s">
        <v>490</v>
      </c>
      <c r="I6089" s="1">
        <v>9999</v>
      </c>
      <c r="J6089" s="1" t="s">
        <v>493</v>
      </c>
      <c r="L6089" s="1" t="s">
        <v>495</v>
      </c>
      <c r="Q6089" s="2" t="s">
        <v>37</v>
      </c>
      <c r="R6089" s="1" t="s">
        <v>492</v>
      </c>
      <c r="S6089" s="1" t="str">
        <f t="shared" si="197"/>
        <v>HPC|CH|1|1901|B|9999|N||CHPV||</v>
      </c>
      <c r="T6089" s="2" t="str">
        <f t="shared" si="198"/>
        <v>OK</v>
      </c>
    </row>
    <row r="6090" spans="1:20" x14ac:dyDescent="0.25">
      <c r="A6090" s="1">
        <v>203039999</v>
      </c>
      <c r="B6090" s="1" t="str">
        <f>VLOOKUP(A6090,[1]Maestra!A$1:C$746,2,0)</f>
        <v>ACCRTEPR7</v>
      </c>
      <c r="C6090" s="1" t="str">
        <f>VLOOKUP(A6090,[1]Maestra!A$1:C$746,3,0)</f>
        <v>Crédito Techo Propio</v>
      </c>
      <c r="D6090" s="1" t="s">
        <v>26</v>
      </c>
      <c r="E6090" s="1" t="s">
        <v>315</v>
      </c>
      <c r="F6090" s="1">
        <v>1</v>
      </c>
      <c r="G6090" s="1">
        <v>1901</v>
      </c>
      <c r="H6090" s="1" t="s">
        <v>415</v>
      </c>
      <c r="I6090" s="1">
        <v>9999</v>
      </c>
      <c r="J6090" s="1" t="s">
        <v>491</v>
      </c>
      <c r="L6090" s="1" t="s">
        <v>495</v>
      </c>
      <c r="Q6090" s="2" t="s">
        <v>37</v>
      </c>
      <c r="R6090" s="1" t="s">
        <v>492</v>
      </c>
      <c r="S6090" s="1" t="str">
        <f t="shared" si="197"/>
        <v>HPC|CH|1|1901|S|9999|DP||CHPV||</v>
      </c>
      <c r="T6090" s="2" t="str">
        <f t="shared" si="198"/>
        <v>OK</v>
      </c>
    </row>
    <row r="6091" spans="1:20" x14ac:dyDescent="0.25">
      <c r="A6091" s="1">
        <v>203039999</v>
      </c>
      <c r="B6091" s="1" t="str">
        <f>VLOOKUP(A6091,[1]Maestra!A$1:C$746,2,0)</f>
        <v>ACCRTEPR7</v>
      </c>
      <c r="C6091" s="1" t="str">
        <f>VLOOKUP(A6091,[1]Maestra!A$1:C$746,3,0)</f>
        <v>Crédito Techo Propio</v>
      </c>
      <c r="D6091" s="1" t="s">
        <v>26</v>
      </c>
      <c r="E6091" s="1" t="s">
        <v>315</v>
      </c>
      <c r="F6091" s="1">
        <v>1</v>
      </c>
      <c r="G6091" s="1">
        <v>1901</v>
      </c>
      <c r="H6091" s="1" t="s">
        <v>415</v>
      </c>
      <c r="I6091" s="1">
        <v>9999</v>
      </c>
      <c r="J6091" s="1" t="s">
        <v>493</v>
      </c>
      <c r="L6091" s="1" t="s">
        <v>495</v>
      </c>
      <c r="Q6091" s="2" t="s">
        <v>37</v>
      </c>
      <c r="R6091" s="1" t="s">
        <v>492</v>
      </c>
      <c r="S6091" s="1" t="str">
        <f t="shared" si="197"/>
        <v>HPC|CH|1|1901|S|9999|N||CHPV||</v>
      </c>
      <c r="T6091" s="2" t="str">
        <f t="shared" si="198"/>
        <v>OK</v>
      </c>
    </row>
    <row r="6092" spans="1:20" x14ac:dyDescent="0.25">
      <c r="A6092" s="1">
        <v>203039999</v>
      </c>
      <c r="B6092" s="1" t="str">
        <f>VLOOKUP(A6092,[1]Maestra!A$1:C$746,2,0)</f>
        <v>ACCRTEPR7</v>
      </c>
      <c r="C6092" s="1" t="str">
        <f>VLOOKUP(A6092,[1]Maestra!A$1:C$746,3,0)</f>
        <v>Crédito Techo Propio</v>
      </c>
      <c r="D6092" s="1" t="s">
        <v>26</v>
      </c>
      <c r="E6092" s="1" t="s">
        <v>315</v>
      </c>
      <c r="F6092" s="1">
        <v>1</v>
      </c>
      <c r="G6092" s="1">
        <v>1901</v>
      </c>
      <c r="H6092" s="1" t="s">
        <v>448</v>
      </c>
      <c r="I6092" s="1">
        <v>9999</v>
      </c>
      <c r="J6092" s="1" t="s">
        <v>491</v>
      </c>
      <c r="L6092" s="1" t="s">
        <v>495</v>
      </c>
      <c r="Q6092" s="2" t="s">
        <v>37</v>
      </c>
      <c r="R6092" s="1" t="s">
        <v>492</v>
      </c>
      <c r="S6092" s="1" t="str">
        <f t="shared" si="197"/>
        <v>HPC|CH|1|1901|V|9999|DP||CHPV||</v>
      </c>
      <c r="T6092" s="2" t="str">
        <f t="shared" si="198"/>
        <v>OK</v>
      </c>
    </row>
    <row r="6093" spans="1:20" x14ac:dyDescent="0.25">
      <c r="A6093" s="1">
        <v>203039999</v>
      </c>
      <c r="B6093" s="1" t="str">
        <f>VLOOKUP(A6093,[1]Maestra!A$1:C$746,2,0)</f>
        <v>ACCRTEPR7</v>
      </c>
      <c r="C6093" s="1" t="str">
        <f>VLOOKUP(A6093,[1]Maestra!A$1:C$746,3,0)</f>
        <v>Crédito Techo Propio</v>
      </c>
      <c r="D6093" s="1" t="s">
        <v>26</v>
      </c>
      <c r="E6093" s="1" t="s">
        <v>315</v>
      </c>
      <c r="F6093" s="1">
        <v>1</v>
      </c>
      <c r="G6093" s="1">
        <v>1901</v>
      </c>
      <c r="H6093" s="1" t="s">
        <v>448</v>
      </c>
      <c r="I6093" s="1">
        <v>9999</v>
      </c>
      <c r="J6093" s="1" t="s">
        <v>491</v>
      </c>
      <c r="K6093" s="1" t="s">
        <v>494</v>
      </c>
      <c r="L6093" s="1" t="s">
        <v>495</v>
      </c>
      <c r="Q6093" s="2" t="s">
        <v>37</v>
      </c>
      <c r="R6093" s="1" t="s">
        <v>492</v>
      </c>
      <c r="S6093" s="1" t="str">
        <f t="shared" si="197"/>
        <v>HPC|CH|1|1901|V|9999|DP|DFE|CHPV||</v>
      </c>
      <c r="T6093" s="2" t="str">
        <f t="shared" si="198"/>
        <v>OK</v>
      </c>
    </row>
    <row r="6094" spans="1:20" x14ac:dyDescent="0.25">
      <c r="A6094" s="1">
        <v>203039999</v>
      </c>
      <c r="B6094" s="1" t="str">
        <f>VLOOKUP(A6094,[1]Maestra!A$1:C$746,2,0)</f>
        <v>ACCRTEPR7</v>
      </c>
      <c r="C6094" s="1" t="str">
        <f>VLOOKUP(A6094,[1]Maestra!A$1:C$746,3,0)</f>
        <v>Crédito Techo Propio</v>
      </c>
      <c r="D6094" s="1" t="s">
        <v>26</v>
      </c>
      <c r="E6094" s="1" t="s">
        <v>315</v>
      </c>
      <c r="F6094" s="1">
        <v>1</v>
      </c>
      <c r="G6094" s="1">
        <v>1901</v>
      </c>
      <c r="H6094" s="1" t="s">
        <v>448</v>
      </c>
      <c r="I6094" s="1">
        <v>9999</v>
      </c>
      <c r="J6094" s="1" t="s">
        <v>493</v>
      </c>
      <c r="L6094" s="1" t="s">
        <v>495</v>
      </c>
      <c r="Q6094" s="2" t="s">
        <v>37</v>
      </c>
      <c r="R6094" s="1" t="s">
        <v>492</v>
      </c>
      <c r="S6094" s="1" t="str">
        <f t="shared" si="197"/>
        <v>HPC|CH|1|1901|V|9999|N||CHPV||</v>
      </c>
      <c r="T6094" s="2" t="str">
        <f t="shared" si="198"/>
        <v>OK</v>
      </c>
    </row>
    <row r="6095" spans="1:20" x14ac:dyDescent="0.25">
      <c r="A6095" s="1">
        <v>203039999</v>
      </c>
      <c r="B6095" s="1" t="str">
        <f>VLOOKUP(A6095,[1]Maestra!A$1:C$746,2,0)</f>
        <v>ACCRTEPR7</v>
      </c>
      <c r="C6095" s="1" t="str">
        <f>VLOOKUP(A6095,[1]Maestra!A$1:C$746,3,0)</f>
        <v>Crédito Techo Propio</v>
      </c>
      <c r="D6095" s="1" t="s">
        <v>26</v>
      </c>
      <c r="E6095" s="1" t="s">
        <v>315</v>
      </c>
      <c r="F6095" s="1">
        <v>1</v>
      </c>
      <c r="G6095" s="1">
        <v>1901</v>
      </c>
      <c r="H6095" s="1" t="s">
        <v>448</v>
      </c>
      <c r="I6095" s="1">
        <v>9999</v>
      </c>
      <c r="J6095" s="1" t="s">
        <v>493</v>
      </c>
      <c r="K6095" s="1" t="s">
        <v>494</v>
      </c>
      <c r="L6095" s="1" t="s">
        <v>495</v>
      </c>
      <c r="Q6095" s="2" t="s">
        <v>37</v>
      </c>
      <c r="R6095" s="1" t="s">
        <v>492</v>
      </c>
      <c r="S6095" s="1" t="str">
        <f t="shared" si="197"/>
        <v>HPC|CH|1|1901|V|9999|N|DFE|CHPV||</v>
      </c>
      <c r="T6095" s="2" t="str">
        <f t="shared" si="198"/>
        <v>OK</v>
      </c>
    </row>
    <row r="6096" spans="1:20" x14ac:dyDescent="0.25">
      <c r="A6096" s="1">
        <v>203039999</v>
      </c>
      <c r="B6096" s="1" t="str">
        <f>VLOOKUP(A6096,[1]Maestra!A$1:C$746,2,0)</f>
        <v>ACCRTEPR7</v>
      </c>
      <c r="C6096" s="1" t="str">
        <f>VLOOKUP(A6096,[1]Maestra!A$1:C$746,3,0)</f>
        <v>Crédito Techo Propio</v>
      </c>
      <c r="D6096" s="1" t="s">
        <v>26</v>
      </c>
      <c r="E6096" s="1" t="s">
        <v>315</v>
      </c>
      <c r="F6096" s="1">
        <v>1</v>
      </c>
      <c r="G6096" s="1">
        <v>1902</v>
      </c>
      <c r="H6096" s="1" t="s">
        <v>490</v>
      </c>
      <c r="I6096" s="1">
        <v>9999</v>
      </c>
      <c r="J6096" s="1" t="s">
        <v>491</v>
      </c>
      <c r="L6096" s="1" t="s">
        <v>495</v>
      </c>
      <c r="Q6096" s="2" t="s">
        <v>37</v>
      </c>
      <c r="R6096" s="1" t="s">
        <v>492</v>
      </c>
      <c r="S6096" s="1" t="str">
        <f t="shared" si="197"/>
        <v>HPC|CH|1|1902|B|9999|DP||CHPV||</v>
      </c>
      <c r="T6096" s="2" t="str">
        <f t="shared" si="198"/>
        <v>OK</v>
      </c>
    </row>
    <row r="6097" spans="1:20" x14ac:dyDescent="0.25">
      <c r="A6097" s="1">
        <v>203039999</v>
      </c>
      <c r="B6097" s="1" t="str">
        <f>VLOOKUP(A6097,[1]Maestra!A$1:C$746,2,0)</f>
        <v>ACCRTEPR7</v>
      </c>
      <c r="C6097" s="1" t="str">
        <f>VLOOKUP(A6097,[1]Maestra!A$1:C$746,3,0)</f>
        <v>Crédito Techo Propio</v>
      </c>
      <c r="D6097" s="1" t="s">
        <v>26</v>
      </c>
      <c r="E6097" s="1" t="s">
        <v>315</v>
      </c>
      <c r="F6097" s="1">
        <v>1</v>
      </c>
      <c r="G6097" s="1">
        <v>1902</v>
      </c>
      <c r="H6097" s="1" t="s">
        <v>490</v>
      </c>
      <c r="I6097" s="1">
        <v>9999</v>
      </c>
      <c r="J6097" s="1" t="s">
        <v>493</v>
      </c>
      <c r="L6097" s="1" t="s">
        <v>495</v>
      </c>
      <c r="Q6097" s="2" t="s">
        <v>37</v>
      </c>
      <c r="R6097" s="1" t="s">
        <v>492</v>
      </c>
      <c r="S6097" s="1" t="str">
        <f t="shared" si="197"/>
        <v>HPC|CH|1|1902|B|9999|N||CHPV||</v>
      </c>
      <c r="T6097" s="2" t="str">
        <f t="shared" si="198"/>
        <v>OK</v>
      </c>
    </row>
    <row r="6098" spans="1:20" x14ac:dyDescent="0.25">
      <c r="A6098" s="1">
        <v>203039999</v>
      </c>
      <c r="B6098" s="1" t="str">
        <f>VLOOKUP(A6098,[1]Maestra!A$1:C$746,2,0)</f>
        <v>ACCRTEPR7</v>
      </c>
      <c r="C6098" s="1" t="str">
        <f>VLOOKUP(A6098,[1]Maestra!A$1:C$746,3,0)</f>
        <v>Crédito Techo Propio</v>
      </c>
      <c r="D6098" s="1" t="s">
        <v>26</v>
      </c>
      <c r="E6098" s="1" t="s">
        <v>315</v>
      </c>
      <c r="F6098" s="1">
        <v>1</v>
      </c>
      <c r="G6098" s="1">
        <v>1902</v>
      </c>
      <c r="H6098" s="1" t="s">
        <v>415</v>
      </c>
      <c r="I6098" s="1">
        <v>9999</v>
      </c>
      <c r="J6098" s="1" t="s">
        <v>491</v>
      </c>
      <c r="L6098" s="1" t="s">
        <v>495</v>
      </c>
      <c r="Q6098" s="2" t="s">
        <v>37</v>
      </c>
      <c r="R6098" s="1" t="s">
        <v>492</v>
      </c>
      <c r="S6098" s="1" t="str">
        <f t="shared" si="197"/>
        <v>HPC|CH|1|1902|S|9999|DP||CHPV||</v>
      </c>
      <c r="T6098" s="2" t="str">
        <f t="shared" si="198"/>
        <v>OK</v>
      </c>
    </row>
    <row r="6099" spans="1:20" x14ac:dyDescent="0.25">
      <c r="A6099" s="1">
        <v>203039999</v>
      </c>
      <c r="B6099" s="1" t="str">
        <f>VLOOKUP(A6099,[1]Maestra!A$1:C$746,2,0)</f>
        <v>ACCRTEPR7</v>
      </c>
      <c r="C6099" s="1" t="str">
        <f>VLOOKUP(A6099,[1]Maestra!A$1:C$746,3,0)</f>
        <v>Crédito Techo Propio</v>
      </c>
      <c r="D6099" s="1" t="s">
        <v>26</v>
      </c>
      <c r="E6099" s="1" t="s">
        <v>315</v>
      </c>
      <c r="F6099" s="1">
        <v>1</v>
      </c>
      <c r="G6099" s="1">
        <v>1902</v>
      </c>
      <c r="H6099" s="1" t="s">
        <v>415</v>
      </c>
      <c r="I6099" s="1">
        <v>9999</v>
      </c>
      <c r="J6099" s="1" t="s">
        <v>493</v>
      </c>
      <c r="L6099" s="1" t="s">
        <v>495</v>
      </c>
      <c r="Q6099" s="2" t="s">
        <v>37</v>
      </c>
      <c r="R6099" s="1" t="s">
        <v>492</v>
      </c>
      <c r="S6099" s="1" t="str">
        <f t="shared" si="197"/>
        <v>HPC|CH|1|1902|S|9999|N||CHPV||</v>
      </c>
      <c r="T6099" s="2" t="str">
        <f t="shared" si="198"/>
        <v>OK</v>
      </c>
    </row>
    <row r="6100" spans="1:20" x14ac:dyDescent="0.25">
      <c r="A6100" s="1">
        <v>203039999</v>
      </c>
      <c r="B6100" s="1" t="str">
        <f>VLOOKUP(A6100,[1]Maestra!A$1:C$746,2,0)</f>
        <v>ACCRTEPR7</v>
      </c>
      <c r="C6100" s="1" t="str">
        <f>VLOOKUP(A6100,[1]Maestra!A$1:C$746,3,0)</f>
        <v>Crédito Techo Propio</v>
      </c>
      <c r="D6100" s="1" t="s">
        <v>26</v>
      </c>
      <c r="E6100" s="1" t="s">
        <v>315</v>
      </c>
      <c r="F6100" s="1">
        <v>1</v>
      </c>
      <c r="G6100" s="1">
        <v>1902</v>
      </c>
      <c r="H6100" s="1" t="s">
        <v>448</v>
      </c>
      <c r="I6100" s="1">
        <v>9999</v>
      </c>
      <c r="J6100" s="1" t="s">
        <v>491</v>
      </c>
      <c r="L6100" s="1" t="s">
        <v>495</v>
      </c>
      <c r="Q6100" s="2" t="s">
        <v>37</v>
      </c>
      <c r="R6100" s="1" t="s">
        <v>492</v>
      </c>
      <c r="S6100" s="1" t="str">
        <f t="shared" si="197"/>
        <v>HPC|CH|1|1902|V|9999|DP||CHPV||</v>
      </c>
      <c r="T6100" s="2" t="str">
        <f t="shared" si="198"/>
        <v>OK</v>
      </c>
    </row>
    <row r="6101" spans="1:20" x14ac:dyDescent="0.25">
      <c r="A6101" s="1">
        <v>203039999</v>
      </c>
      <c r="B6101" s="1" t="str">
        <f>VLOOKUP(A6101,[1]Maestra!A$1:C$746,2,0)</f>
        <v>ACCRTEPR7</v>
      </c>
      <c r="C6101" s="1" t="str">
        <f>VLOOKUP(A6101,[1]Maestra!A$1:C$746,3,0)</f>
        <v>Crédito Techo Propio</v>
      </c>
      <c r="D6101" s="1" t="s">
        <v>26</v>
      </c>
      <c r="E6101" s="1" t="s">
        <v>315</v>
      </c>
      <c r="F6101" s="1">
        <v>1</v>
      </c>
      <c r="G6101" s="1">
        <v>1902</v>
      </c>
      <c r="H6101" s="1" t="s">
        <v>448</v>
      </c>
      <c r="I6101" s="1">
        <v>9999</v>
      </c>
      <c r="J6101" s="1" t="s">
        <v>491</v>
      </c>
      <c r="K6101" s="1" t="s">
        <v>494</v>
      </c>
      <c r="L6101" s="1" t="s">
        <v>495</v>
      </c>
      <c r="Q6101" s="2" t="s">
        <v>37</v>
      </c>
      <c r="R6101" s="1" t="s">
        <v>492</v>
      </c>
      <c r="S6101" s="1" t="str">
        <f t="shared" si="197"/>
        <v>HPC|CH|1|1902|V|9999|DP|DFE|CHPV||</v>
      </c>
      <c r="T6101" s="2" t="str">
        <f t="shared" si="198"/>
        <v>OK</v>
      </c>
    </row>
    <row r="6102" spans="1:20" x14ac:dyDescent="0.25">
      <c r="A6102" s="1">
        <v>203039999</v>
      </c>
      <c r="B6102" s="1" t="str">
        <f>VLOOKUP(A6102,[1]Maestra!A$1:C$746,2,0)</f>
        <v>ACCRTEPR7</v>
      </c>
      <c r="C6102" s="1" t="str">
        <f>VLOOKUP(A6102,[1]Maestra!A$1:C$746,3,0)</f>
        <v>Crédito Techo Propio</v>
      </c>
      <c r="D6102" s="1" t="s">
        <v>26</v>
      </c>
      <c r="E6102" s="1" t="s">
        <v>315</v>
      </c>
      <c r="F6102" s="1">
        <v>1</v>
      </c>
      <c r="G6102" s="1">
        <v>1902</v>
      </c>
      <c r="H6102" s="1" t="s">
        <v>448</v>
      </c>
      <c r="I6102" s="1">
        <v>9999</v>
      </c>
      <c r="J6102" s="1" t="s">
        <v>493</v>
      </c>
      <c r="L6102" s="1" t="s">
        <v>495</v>
      </c>
      <c r="Q6102" s="2" t="s">
        <v>37</v>
      </c>
      <c r="R6102" s="1" t="s">
        <v>492</v>
      </c>
      <c r="S6102" s="1" t="str">
        <f t="shared" si="197"/>
        <v>HPC|CH|1|1902|V|9999|N||CHPV||</v>
      </c>
      <c r="T6102" s="2" t="str">
        <f t="shared" si="198"/>
        <v>OK</v>
      </c>
    </row>
    <row r="6103" spans="1:20" x14ac:dyDescent="0.25">
      <c r="A6103" s="1">
        <v>203039999</v>
      </c>
      <c r="B6103" s="1" t="str">
        <f>VLOOKUP(A6103,[1]Maestra!A$1:C$746,2,0)</f>
        <v>ACCRTEPR7</v>
      </c>
      <c r="C6103" s="1" t="str">
        <f>VLOOKUP(A6103,[1]Maestra!A$1:C$746,3,0)</f>
        <v>Crédito Techo Propio</v>
      </c>
      <c r="D6103" s="1" t="s">
        <v>26</v>
      </c>
      <c r="E6103" s="1" t="s">
        <v>315</v>
      </c>
      <c r="F6103" s="1">
        <v>1</v>
      </c>
      <c r="G6103" s="1">
        <v>1902</v>
      </c>
      <c r="H6103" s="1" t="s">
        <v>448</v>
      </c>
      <c r="I6103" s="1">
        <v>9999</v>
      </c>
      <c r="J6103" s="1" t="s">
        <v>493</v>
      </c>
      <c r="K6103" s="1" t="s">
        <v>494</v>
      </c>
      <c r="L6103" s="1" t="s">
        <v>495</v>
      </c>
      <c r="Q6103" s="2" t="s">
        <v>37</v>
      </c>
      <c r="R6103" s="1" t="s">
        <v>492</v>
      </c>
      <c r="S6103" s="1" t="str">
        <f t="shared" si="197"/>
        <v>HPC|CH|1|1902|V|9999|N|DFE|CHPV||</v>
      </c>
      <c r="T6103" s="2" t="str">
        <f t="shared" si="198"/>
        <v>OK</v>
      </c>
    </row>
    <row r="6104" spans="1:20" x14ac:dyDescent="0.25">
      <c r="A6104" s="1">
        <v>203019901</v>
      </c>
      <c r="B6104" s="1" t="str">
        <f>VLOOKUP(A6104,[1]Maestra!A$1:C$746,2,0)</f>
        <v>ACREHIM88</v>
      </c>
      <c r="C6104" s="1" t="str">
        <f>VLOOKUP(A6104,[1]Maestra!A$1:C$746,3,0)</f>
        <v>Refinaciado Hipotecario Regular</v>
      </c>
      <c r="D6104" s="1" t="s">
        <v>26</v>
      </c>
      <c r="E6104" s="1" t="s">
        <v>315</v>
      </c>
      <c r="F6104" s="1">
        <v>2</v>
      </c>
      <c r="G6104" s="1">
        <v>101</v>
      </c>
      <c r="H6104" s="1" t="s">
        <v>490</v>
      </c>
      <c r="I6104" s="1">
        <v>9999</v>
      </c>
      <c r="J6104" s="1">
        <v>9999</v>
      </c>
      <c r="L6104" s="1" t="s">
        <v>495</v>
      </c>
      <c r="Q6104" s="2" t="s">
        <v>37</v>
      </c>
      <c r="R6104" s="1" t="s">
        <v>492</v>
      </c>
      <c r="S6104" s="1" t="str">
        <f t="shared" si="197"/>
        <v>HPC|CH|2|101|B|9999|9999||CHPV||</v>
      </c>
      <c r="T6104" s="2" t="str">
        <f t="shared" si="198"/>
        <v>OK</v>
      </c>
    </row>
    <row r="6105" spans="1:20" x14ac:dyDescent="0.25">
      <c r="A6105" s="1">
        <v>203019901</v>
      </c>
      <c r="B6105" s="1" t="str">
        <f>VLOOKUP(A6105,[1]Maestra!A$1:C$746,2,0)</f>
        <v>ACREHIM88</v>
      </c>
      <c r="C6105" s="1" t="str">
        <f>VLOOKUP(A6105,[1]Maestra!A$1:C$746,3,0)</f>
        <v>Refinaciado Hipotecario Regular</v>
      </c>
      <c r="D6105" s="1" t="s">
        <v>26</v>
      </c>
      <c r="E6105" s="1" t="s">
        <v>315</v>
      </c>
      <c r="F6105" s="1">
        <v>2</v>
      </c>
      <c r="G6105" s="1">
        <v>101</v>
      </c>
      <c r="H6105" s="1" t="s">
        <v>415</v>
      </c>
      <c r="I6105" s="1">
        <v>9999</v>
      </c>
      <c r="J6105" s="1">
        <v>9999</v>
      </c>
      <c r="L6105" s="1" t="s">
        <v>495</v>
      </c>
      <c r="Q6105" s="2" t="s">
        <v>37</v>
      </c>
      <c r="R6105" s="1" t="s">
        <v>492</v>
      </c>
      <c r="S6105" s="1" t="str">
        <f t="shared" si="197"/>
        <v>HPC|CH|2|101|S|9999|9999||CHPV||</v>
      </c>
      <c r="T6105" s="2" t="str">
        <f t="shared" si="198"/>
        <v>OK</v>
      </c>
    </row>
    <row r="6106" spans="1:20" x14ac:dyDescent="0.25">
      <c r="A6106" s="1">
        <v>203019901</v>
      </c>
      <c r="B6106" s="1" t="str">
        <f>VLOOKUP(A6106,[1]Maestra!A$1:C$746,2,0)</f>
        <v>ACREHIM88</v>
      </c>
      <c r="C6106" s="1" t="str">
        <f>VLOOKUP(A6106,[1]Maestra!A$1:C$746,3,0)</f>
        <v>Refinaciado Hipotecario Regular</v>
      </c>
      <c r="D6106" s="1" t="s">
        <v>26</v>
      </c>
      <c r="E6106" s="1" t="s">
        <v>315</v>
      </c>
      <c r="F6106" s="1">
        <v>2</v>
      </c>
      <c r="G6106" s="1">
        <v>101</v>
      </c>
      <c r="H6106" s="1" t="s">
        <v>448</v>
      </c>
      <c r="I6106" s="1">
        <v>9999</v>
      </c>
      <c r="J6106" s="1">
        <v>9999</v>
      </c>
      <c r="L6106" s="1" t="s">
        <v>495</v>
      </c>
      <c r="Q6106" s="2" t="s">
        <v>37</v>
      </c>
      <c r="R6106" s="1" t="s">
        <v>492</v>
      </c>
      <c r="S6106" s="1" t="str">
        <f t="shared" si="197"/>
        <v>HPC|CH|2|101|V|9999|9999||CHPV||</v>
      </c>
      <c r="T6106" s="2" t="str">
        <f t="shared" si="198"/>
        <v>OK</v>
      </c>
    </row>
    <row r="6107" spans="1:20" x14ac:dyDescent="0.25">
      <c r="A6107" s="1">
        <v>203019901</v>
      </c>
      <c r="B6107" s="1" t="str">
        <f>VLOOKUP(A6107,[1]Maestra!A$1:C$746,2,0)</f>
        <v>ACREHIM88</v>
      </c>
      <c r="C6107" s="1" t="str">
        <f>VLOOKUP(A6107,[1]Maestra!A$1:C$746,3,0)</f>
        <v>Refinaciado Hipotecario Regular</v>
      </c>
      <c r="D6107" s="1" t="s">
        <v>26</v>
      </c>
      <c r="E6107" s="1" t="s">
        <v>315</v>
      </c>
      <c r="F6107" s="1">
        <v>2</v>
      </c>
      <c r="G6107" s="1">
        <v>101</v>
      </c>
      <c r="H6107" s="1" t="s">
        <v>448</v>
      </c>
      <c r="I6107" s="1">
        <v>9999</v>
      </c>
      <c r="J6107" s="1">
        <v>9999</v>
      </c>
      <c r="K6107" s="1" t="s">
        <v>494</v>
      </c>
      <c r="L6107" s="1" t="s">
        <v>495</v>
      </c>
      <c r="Q6107" s="2" t="s">
        <v>37</v>
      </c>
      <c r="R6107" s="1" t="s">
        <v>492</v>
      </c>
      <c r="S6107" s="1" t="str">
        <f t="shared" si="197"/>
        <v>HPC|CH|2|101|V|9999|9999|DFE|CHPV||</v>
      </c>
      <c r="T6107" s="2" t="str">
        <f t="shared" si="198"/>
        <v>OK</v>
      </c>
    </row>
    <row r="6108" spans="1:20" x14ac:dyDescent="0.25">
      <c r="A6108" s="1">
        <v>203019999</v>
      </c>
      <c r="B6108" s="1" t="str">
        <f>VLOOKUP(A6108,[1]Maestra!A$1:C$746,2,0)</f>
        <v>ACCRHIRE7</v>
      </c>
      <c r="C6108" s="1" t="str">
        <f>VLOOKUP(A6108,[1]Maestra!A$1:C$746,3,0)</f>
        <v>Creditos Hipotecarios Regulares</v>
      </c>
      <c r="D6108" s="1" t="s">
        <v>26</v>
      </c>
      <c r="E6108" s="1" t="s">
        <v>315</v>
      </c>
      <c r="F6108" s="1">
        <v>2</v>
      </c>
      <c r="G6108" s="1">
        <v>104</v>
      </c>
      <c r="H6108" s="1" t="s">
        <v>490</v>
      </c>
      <c r="I6108" s="1">
        <v>9999</v>
      </c>
      <c r="J6108" s="1">
        <v>9999</v>
      </c>
      <c r="L6108" s="1" t="s">
        <v>495</v>
      </c>
      <c r="Q6108" s="2" t="s">
        <v>37</v>
      </c>
      <c r="R6108" s="1" t="s">
        <v>492</v>
      </c>
      <c r="S6108" s="1" t="str">
        <f t="shared" si="197"/>
        <v>HPC|CH|2|104|B|9999|9999||CHPV||</v>
      </c>
      <c r="T6108" s="2" t="str">
        <f t="shared" si="198"/>
        <v>OK</v>
      </c>
    </row>
    <row r="6109" spans="1:20" x14ac:dyDescent="0.25">
      <c r="A6109" s="1">
        <v>203019999</v>
      </c>
      <c r="B6109" s="1" t="str">
        <f>VLOOKUP(A6109,[1]Maestra!A$1:C$746,2,0)</f>
        <v>ACCRHIRE7</v>
      </c>
      <c r="C6109" s="1" t="str">
        <f>VLOOKUP(A6109,[1]Maestra!A$1:C$746,3,0)</f>
        <v>Creditos Hipotecarios Regulares</v>
      </c>
      <c r="D6109" s="1" t="s">
        <v>26</v>
      </c>
      <c r="E6109" s="1" t="s">
        <v>315</v>
      </c>
      <c r="F6109" s="1">
        <v>2</v>
      </c>
      <c r="G6109" s="1">
        <v>104</v>
      </c>
      <c r="H6109" s="1" t="s">
        <v>415</v>
      </c>
      <c r="I6109" s="1">
        <v>9999</v>
      </c>
      <c r="J6109" s="1">
        <v>9999</v>
      </c>
      <c r="L6109" s="1" t="s">
        <v>495</v>
      </c>
      <c r="Q6109" s="2" t="s">
        <v>37</v>
      </c>
      <c r="R6109" s="1" t="s">
        <v>492</v>
      </c>
      <c r="S6109" s="1" t="str">
        <f t="shared" si="197"/>
        <v>HPC|CH|2|104|S|9999|9999||CHPV||</v>
      </c>
      <c r="T6109" s="2" t="str">
        <f t="shared" si="198"/>
        <v>OK</v>
      </c>
    </row>
    <row r="6110" spans="1:20" x14ac:dyDescent="0.25">
      <c r="A6110" s="1">
        <v>203019999</v>
      </c>
      <c r="B6110" s="1" t="str">
        <f>VLOOKUP(A6110,[1]Maestra!A$1:C$746,2,0)</f>
        <v>ACCRHIRE7</v>
      </c>
      <c r="C6110" s="1" t="str">
        <f>VLOOKUP(A6110,[1]Maestra!A$1:C$746,3,0)</f>
        <v>Creditos Hipotecarios Regulares</v>
      </c>
      <c r="D6110" s="1" t="s">
        <v>26</v>
      </c>
      <c r="E6110" s="1" t="s">
        <v>315</v>
      </c>
      <c r="F6110" s="1">
        <v>2</v>
      </c>
      <c r="G6110" s="1">
        <v>104</v>
      </c>
      <c r="H6110" s="1" t="s">
        <v>448</v>
      </c>
      <c r="I6110" s="1">
        <v>9999</v>
      </c>
      <c r="J6110" s="1">
        <v>9999</v>
      </c>
      <c r="L6110" s="1" t="s">
        <v>495</v>
      </c>
      <c r="Q6110" s="2" t="s">
        <v>37</v>
      </c>
      <c r="R6110" s="1" t="s">
        <v>492</v>
      </c>
      <c r="S6110" s="1" t="str">
        <f t="shared" si="197"/>
        <v>HPC|CH|2|104|V|9999|9999||CHPV||</v>
      </c>
      <c r="T6110" s="2" t="str">
        <f t="shared" si="198"/>
        <v>OK</v>
      </c>
    </row>
    <row r="6111" spans="1:20" x14ac:dyDescent="0.25">
      <c r="A6111" s="1">
        <v>203019999</v>
      </c>
      <c r="B6111" s="1" t="str">
        <f>VLOOKUP(A6111,[1]Maestra!A$1:C$746,2,0)</f>
        <v>ACCRHIRE7</v>
      </c>
      <c r="C6111" s="1" t="str">
        <f>VLOOKUP(A6111,[1]Maestra!A$1:C$746,3,0)</f>
        <v>Creditos Hipotecarios Regulares</v>
      </c>
      <c r="D6111" s="1" t="s">
        <v>26</v>
      </c>
      <c r="E6111" s="1" t="s">
        <v>315</v>
      </c>
      <c r="F6111" s="1">
        <v>2</v>
      </c>
      <c r="G6111" s="1">
        <v>104</v>
      </c>
      <c r="H6111" s="1" t="s">
        <v>448</v>
      </c>
      <c r="I6111" s="1">
        <v>9999</v>
      </c>
      <c r="J6111" s="1">
        <v>9999</v>
      </c>
      <c r="K6111" s="1" t="s">
        <v>494</v>
      </c>
      <c r="L6111" s="1" t="s">
        <v>495</v>
      </c>
      <c r="Q6111" s="2" t="s">
        <v>37</v>
      </c>
      <c r="R6111" s="1" t="s">
        <v>492</v>
      </c>
      <c r="S6111" s="1" t="str">
        <f t="shared" si="197"/>
        <v>HPC|CH|2|104|V|9999|9999|DFE|CHPV||</v>
      </c>
      <c r="T6111" s="2" t="str">
        <f t="shared" si="198"/>
        <v>OK</v>
      </c>
    </row>
    <row r="6112" spans="1:20" x14ac:dyDescent="0.25">
      <c r="A6112" s="1">
        <v>203019999</v>
      </c>
      <c r="B6112" s="1" t="str">
        <f>VLOOKUP(A6112,[1]Maestra!A$1:C$746,2,0)</f>
        <v>ACCRHIRE7</v>
      </c>
      <c r="C6112" s="1" t="str">
        <f>VLOOKUP(A6112,[1]Maestra!A$1:C$746,3,0)</f>
        <v>Creditos Hipotecarios Regulares</v>
      </c>
      <c r="D6112" s="1" t="s">
        <v>26</v>
      </c>
      <c r="E6112" s="1" t="s">
        <v>315</v>
      </c>
      <c r="F6112" s="1">
        <v>3</v>
      </c>
      <c r="G6112" s="1">
        <v>101</v>
      </c>
      <c r="H6112" s="1" t="s">
        <v>490</v>
      </c>
      <c r="I6112" s="1">
        <v>9999</v>
      </c>
      <c r="J6112" s="1" t="s">
        <v>491</v>
      </c>
      <c r="L6112" s="1" t="s">
        <v>495</v>
      </c>
      <c r="Q6112" s="2" t="s">
        <v>37</v>
      </c>
      <c r="R6112" s="1" t="s">
        <v>492</v>
      </c>
      <c r="S6112" s="1" t="str">
        <f t="shared" si="197"/>
        <v>HPC|CH|3|101|B|9999|DP||CHPV||</v>
      </c>
      <c r="T6112" s="2" t="str">
        <f t="shared" si="198"/>
        <v>OK</v>
      </c>
    </row>
    <row r="6113" spans="1:20" x14ac:dyDescent="0.25">
      <c r="A6113" s="1">
        <v>203019999</v>
      </c>
      <c r="B6113" s="1" t="str">
        <f>VLOOKUP(A6113,[1]Maestra!A$1:C$746,2,0)</f>
        <v>ACCRHIRE7</v>
      </c>
      <c r="C6113" s="1" t="str">
        <f>VLOOKUP(A6113,[1]Maestra!A$1:C$746,3,0)</f>
        <v>Creditos Hipotecarios Regulares</v>
      </c>
      <c r="D6113" s="1" t="s">
        <v>26</v>
      </c>
      <c r="E6113" s="1" t="s">
        <v>315</v>
      </c>
      <c r="F6113" s="1">
        <v>3</v>
      </c>
      <c r="G6113" s="1">
        <v>101</v>
      </c>
      <c r="H6113" s="1" t="s">
        <v>490</v>
      </c>
      <c r="I6113" s="1">
        <v>9999</v>
      </c>
      <c r="J6113" s="1" t="s">
        <v>493</v>
      </c>
      <c r="L6113" s="1" t="s">
        <v>495</v>
      </c>
      <c r="Q6113" s="2" t="s">
        <v>37</v>
      </c>
      <c r="R6113" s="1" t="s">
        <v>492</v>
      </c>
      <c r="S6113" s="1" t="str">
        <f t="shared" si="197"/>
        <v>HPC|CH|3|101|B|9999|N||CHPV||</v>
      </c>
      <c r="T6113" s="2" t="str">
        <f t="shared" si="198"/>
        <v>OK</v>
      </c>
    </row>
    <row r="6114" spans="1:20" x14ac:dyDescent="0.25">
      <c r="A6114" s="1">
        <v>203019999</v>
      </c>
      <c r="B6114" s="1" t="str">
        <f>VLOOKUP(A6114,[1]Maestra!A$1:C$746,2,0)</f>
        <v>ACCRHIRE7</v>
      </c>
      <c r="C6114" s="1" t="str">
        <f>VLOOKUP(A6114,[1]Maestra!A$1:C$746,3,0)</f>
        <v>Creditos Hipotecarios Regulares</v>
      </c>
      <c r="D6114" s="1" t="s">
        <v>26</v>
      </c>
      <c r="E6114" s="1" t="s">
        <v>315</v>
      </c>
      <c r="F6114" s="1">
        <v>3</v>
      </c>
      <c r="G6114" s="1">
        <v>101</v>
      </c>
      <c r="H6114" s="1" t="s">
        <v>415</v>
      </c>
      <c r="I6114" s="1">
        <v>9999</v>
      </c>
      <c r="J6114" s="1" t="s">
        <v>491</v>
      </c>
      <c r="L6114" s="1" t="s">
        <v>495</v>
      </c>
      <c r="Q6114" s="2" t="s">
        <v>37</v>
      </c>
      <c r="R6114" s="1" t="s">
        <v>492</v>
      </c>
      <c r="S6114" s="1" t="str">
        <f t="shared" si="197"/>
        <v>HPC|CH|3|101|S|9999|DP||CHPV||</v>
      </c>
      <c r="T6114" s="2" t="str">
        <f t="shared" si="198"/>
        <v>OK</v>
      </c>
    </row>
    <row r="6115" spans="1:20" x14ac:dyDescent="0.25">
      <c r="A6115" s="1">
        <v>203019999</v>
      </c>
      <c r="B6115" s="1" t="str">
        <f>VLOOKUP(A6115,[1]Maestra!A$1:C$746,2,0)</f>
        <v>ACCRHIRE7</v>
      </c>
      <c r="C6115" s="1" t="str">
        <f>VLOOKUP(A6115,[1]Maestra!A$1:C$746,3,0)</f>
        <v>Creditos Hipotecarios Regulares</v>
      </c>
      <c r="D6115" s="1" t="s">
        <v>26</v>
      </c>
      <c r="E6115" s="1" t="s">
        <v>315</v>
      </c>
      <c r="F6115" s="1">
        <v>3</v>
      </c>
      <c r="G6115" s="1">
        <v>101</v>
      </c>
      <c r="H6115" s="1" t="s">
        <v>415</v>
      </c>
      <c r="I6115" s="1">
        <v>9999</v>
      </c>
      <c r="J6115" s="1" t="s">
        <v>493</v>
      </c>
      <c r="L6115" s="1" t="s">
        <v>495</v>
      </c>
      <c r="Q6115" s="2" t="s">
        <v>37</v>
      </c>
      <c r="R6115" s="1" t="s">
        <v>492</v>
      </c>
      <c r="S6115" s="1" t="str">
        <f t="shared" si="197"/>
        <v>HPC|CH|3|101|S|9999|N||CHPV||</v>
      </c>
      <c r="T6115" s="2" t="str">
        <f t="shared" si="198"/>
        <v>OK</v>
      </c>
    </row>
    <row r="6116" spans="1:20" x14ac:dyDescent="0.25">
      <c r="A6116" s="1">
        <v>203019999</v>
      </c>
      <c r="B6116" s="1" t="str">
        <f>VLOOKUP(A6116,[1]Maestra!A$1:C$746,2,0)</f>
        <v>ACCRHIRE7</v>
      </c>
      <c r="C6116" s="1" t="str">
        <f>VLOOKUP(A6116,[1]Maestra!A$1:C$746,3,0)</f>
        <v>Creditos Hipotecarios Regulares</v>
      </c>
      <c r="D6116" s="1" t="s">
        <v>26</v>
      </c>
      <c r="E6116" s="1" t="s">
        <v>315</v>
      </c>
      <c r="F6116" s="1">
        <v>3</v>
      </c>
      <c r="G6116" s="1">
        <v>101</v>
      </c>
      <c r="H6116" s="1" t="s">
        <v>448</v>
      </c>
      <c r="I6116" s="1">
        <v>9999</v>
      </c>
      <c r="J6116" s="1" t="s">
        <v>491</v>
      </c>
      <c r="L6116" s="1" t="s">
        <v>495</v>
      </c>
      <c r="Q6116" s="2" t="s">
        <v>37</v>
      </c>
      <c r="R6116" s="1" t="s">
        <v>492</v>
      </c>
      <c r="S6116" s="1" t="str">
        <f t="shared" si="197"/>
        <v>HPC|CH|3|101|V|9999|DP||CHPV||</v>
      </c>
      <c r="T6116" s="2" t="str">
        <f t="shared" si="198"/>
        <v>OK</v>
      </c>
    </row>
    <row r="6117" spans="1:20" x14ac:dyDescent="0.25">
      <c r="A6117" s="1">
        <v>203019999</v>
      </c>
      <c r="B6117" s="1" t="str">
        <f>VLOOKUP(A6117,[1]Maestra!A$1:C$746,2,0)</f>
        <v>ACCRHIRE7</v>
      </c>
      <c r="C6117" s="1" t="str">
        <f>VLOOKUP(A6117,[1]Maestra!A$1:C$746,3,0)</f>
        <v>Creditos Hipotecarios Regulares</v>
      </c>
      <c r="D6117" s="1" t="s">
        <v>26</v>
      </c>
      <c r="E6117" s="1" t="s">
        <v>315</v>
      </c>
      <c r="F6117" s="1">
        <v>3</v>
      </c>
      <c r="G6117" s="1">
        <v>101</v>
      </c>
      <c r="H6117" s="1" t="s">
        <v>448</v>
      </c>
      <c r="I6117" s="1">
        <v>9999</v>
      </c>
      <c r="J6117" s="1" t="s">
        <v>491</v>
      </c>
      <c r="K6117" s="1" t="s">
        <v>494</v>
      </c>
      <c r="L6117" s="1" t="s">
        <v>495</v>
      </c>
      <c r="Q6117" s="2" t="s">
        <v>37</v>
      </c>
      <c r="R6117" s="1" t="s">
        <v>492</v>
      </c>
      <c r="S6117" s="1" t="str">
        <f t="shared" si="197"/>
        <v>HPC|CH|3|101|V|9999|DP|DFE|CHPV||</v>
      </c>
      <c r="T6117" s="2" t="str">
        <f t="shared" si="198"/>
        <v>OK</v>
      </c>
    </row>
    <row r="6118" spans="1:20" x14ac:dyDescent="0.25">
      <c r="A6118" s="1">
        <v>203019999</v>
      </c>
      <c r="B6118" s="1" t="str">
        <f>VLOOKUP(A6118,[1]Maestra!A$1:C$746,2,0)</f>
        <v>ACCRHIRE7</v>
      </c>
      <c r="C6118" s="1" t="str">
        <f>VLOOKUP(A6118,[1]Maestra!A$1:C$746,3,0)</f>
        <v>Creditos Hipotecarios Regulares</v>
      </c>
      <c r="D6118" s="1" t="s">
        <v>26</v>
      </c>
      <c r="E6118" s="1" t="s">
        <v>315</v>
      </c>
      <c r="F6118" s="1">
        <v>3</v>
      </c>
      <c r="G6118" s="1">
        <v>101</v>
      </c>
      <c r="H6118" s="1" t="s">
        <v>448</v>
      </c>
      <c r="I6118" s="1">
        <v>9999</v>
      </c>
      <c r="J6118" s="1" t="s">
        <v>493</v>
      </c>
      <c r="L6118" s="1" t="s">
        <v>495</v>
      </c>
      <c r="Q6118" s="2" t="s">
        <v>37</v>
      </c>
      <c r="R6118" s="1" t="s">
        <v>492</v>
      </c>
      <c r="S6118" s="1" t="str">
        <f t="shared" si="197"/>
        <v>HPC|CH|3|101|V|9999|N||CHPV||</v>
      </c>
      <c r="T6118" s="2" t="str">
        <f t="shared" si="198"/>
        <v>OK</v>
      </c>
    </row>
    <row r="6119" spans="1:20" x14ac:dyDescent="0.25">
      <c r="A6119" s="1">
        <v>203019999</v>
      </c>
      <c r="B6119" s="1" t="str">
        <f>VLOOKUP(A6119,[1]Maestra!A$1:C$746,2,0)</f>
        <v>ACCRHIRE7</v>
      </c>
      <c r="C6119" s="1" t="str">
        <f>VLOOKUP(A6119,[1]Maestra!A$1:C$746,3,0)</f>
        <v>Creditos Hipotecarios Regulares</v>
      </c>
      <c r="D6119" s="1" t="s">
        <v>26</v>
      </c>
      <c r="E6119" s="1" t="s">
        <v>315</v>
      </c>
      <c r="F6119" s="1">
        <v>3</v>
      </c>
      <c r="G6119" s="1">
        <v>101</v>
      </c>
      <c r="H6119" s="1" t="s">
        <v>448</v>
      </c>
      <c r="I6119" s="1">
        <v>9999</v>
      </c>
      <c r="J6119" s="1" t="s">
        <v>493</v>
      </c>
      <c r="K6119" s="1" t="s">
        <v>494</v>
      </c>
      <c r="L6119" s="1" t="s">
        <v>495</v>
      </c>
      <c r="Q6119" s="2" t="s">
        <v>37</v>
      </c>
      <c r="R6119" s="1" t="s">
        <v>492</v>
      </c>
      <c r="S6119" s="1" t="str">
        <f t="shared" si="197"/>
        <v>HPC|CH|3|101|V|9999|N|DFE|CHPV||</v>
      </c>
      <c r="T6119" s="2" t="str">
        <f t="shared" si="198"/>
        <v>OK</v>
      </c>
    </row>
    <row r="6120" spans="1:20" x14ac:dyDescent="0.25">
      <c r="A6120" s="1">
        <v>203019999</v>
      </c>
      <c r="B6120" s="1" t="str">
        <f>VLOOKUP(A6120,[1]Maestra!A$1:C$746,2,0)</f>
        <v>ACCRHIRE7</v>
      </c>
      <c r="C6120" s="1" t="str">
        <f>VLOOKUP(A6120,[1]Maestra!A$1:C$746,3,0)</f>
        <v>Creditos Hipotecarios Regulares</v>
      </c>
      <c r="D6120" s="1" t="s">
        <v>26</v>
      </c>
      <c r="E6120" s="1" t="s">
        <v>315</v>
      </c>
      <c r="F6120" s="1">
        <v>3</v>
      </c>
      <c r="G6120" s="1">
        <v>104</v>
      </c>
      <c r="H6120" s="1" t="s">
        <v>490</v>
      </c>
      <c r="I6120" s="1">
        <v>9999</v>
      </c>
      <c r="J6120" s="1" t="s">
        <v>491</v>
      </c>
      <c r="L6120" s="1" t="s">
        <v>495</v>
      </c>
      <c r="Q6120" s="2" t="s">
        <v>37</v>
      </c>
      <c r="R6120" s="1" t="s">
        <v>492</v>
      </c>
      <c r="S6120" s="1" t="str">
        <f t="shared" si="197"/>
        <v>HPC|CH|3|104|B|9999|DP||CHPV||</v>
      </c>
      <c r="T6120" s="2" t="str">
        <f t="shared" si="198"/>
        <v>OK</v>
      </c>
    </row>
    <row r="6121" spans="1:20" x14ac:dyDescent="0.25">
      <c r="A6121" s="1">
        <v>203019999</v>
      </c>
      <c r="B6121" s="1" t="str">
        <f>VLOOKUP(A6121,[1]Maestra!A$1:C$746,2,0)</f>
        <v>ACCRHIRE7</v>
      </c>
      <c r="C6121" s="1" t="str">
        <f>VLOOKUP(A6121,[1]Maestra!A$1:C$746,3,0)</f>
        <v>Creditos Hipotecarios Regulares</v>
      </c>
      <c r="D6121" s="1" t="s">
        <v>26</v>
      </c>
      <c r="E6121" s="1" t="s">
        <v>315</v>
      </c>
      <c r="F6121" s="1">
        <v>3</v>
      </c>
      <c r="G6121" s="1">
        <v>104</v>
      </c>
      <c r="H6121" s="1" t="s">
        <v>490</v>
      </c>
      <c r="I6121" s="1">
        <v>9999</v>
      </c>
      <c r="J6121" s="1" t="s">
        <v>493</v>
      </c>
      <c r="L6121" s="1" t="s">
        <v>495</v>
      </c>
      <c r="Q6121" s="2" t="s">
        <v>37</v>
      </c>
      <c r="R6121" s="1" t="s">
        <v>492</v>
      </c>
      <c r="S6121" s="1" t="str">
        <f t="shared" si="197"/>
        <v>HPC|CH|3|104|B|9999|N||CHPV||</v>
      </c>
      <c r="T6121" s="2" t="str">
        <f t="shared" si="198"/>
        <v>OK</v>
      </c>
    </row>
    <row r="6122" spans="1:20" x14ac:dyDescent="0.25">
      <c r="A6122" s="1">
        <v>203019999</v>
      </c>
      <c r="B6122" s="1" t="str">
        <f>VLOOKUP(A6122,[1]Maestra!A$1:C$746,2,0)</f>
        <v>ACCRHIRE7</v>
      </c>
      <c r="C6122" s="1" t="str">
        <f>VLOOKUP(A6122,[1]Maestra!A$1:C$746,3,0)</f>
        <v>Creditos Hipotecarios Regulares</v>
      </c>
      <c r="D6122" s="1" t="s">
        <v>26</v>
      </c>
      <c r="E6122" s="1" t="s">
        <v>315</v>
      </c>
      <c r="F6122" s="1">
        <v>3</v>
      </c>
      <c r="G6122" s="1">
        <v>104</v>
      </c>
      <c r="H6122" s="1" t="s">
        <v>415</v>
      </c>
      <c r="I6122" s="1">
        <v>9999</v>
      </c>
      <c r="J6122" s="1" t="s">
        <v>491</v>
      </c>
      <c r="L6122" s="1" t="s">
        <v>495</v>
      </c>
      <c r="Q6122" s="2" t="s">
        <v>37</v>
      </c>
      <c r="R6122" s="1" t="s">
        <v>492</v>
      </c>
      <c r="S6122" s="1" t="str">
        <f t="shared" si="197"/>
        <v>HPC|CH|3|104|S|9999|DP||CHPV||</v>
      </c>
      <c r="T6122" s="2" t="str">
        <f t="shared" si="198"/>
        <v>OK</v>
      </c>
    </row>
    <row r="6123" spans="1:20" x14ac:dyDescent="0.25">
      <c r="A6123" s="1">
        <v>203019999</v>
      </c>
      <c r="B6123" s="1" t="str">
        <f>VLOOKUP(A6123,[1]Maestra!A$1:C$746,2,0)</f>
        <v>ACCRHIRE7</v>
      </c>
      <c r="C6123" s="1" t="str">
        <f>VLOOKUP(A6123,[1]Maestra!A$1:C$746,3,0)</f>
        <v>Creditos Hipotecarios Regulares</v>
      </c>
      <c r="D6123" s="1" t="s">
        <v>26</v>
      </c>
      <c r="E6123" s="1" t="s">
        <v>315</v>
      </c>
      <c r="F6123" s="1">
        <v>3</v>
      </c>
      <c r="G6123" s="1">
        <v>104</v>
      </c>
      <c r="H6123" s="1" t="s">
        <v>415</v>
      </c>
      <c r="I6123" s="1">
        <v>9999</v>
      </c>
      <c r="J6123" s="1" t="s">
        <v>493</v>
      </c>
      <c r="L6123" s="1" t="s">
        <v>495</v>
      </c>
      <c r="Q6123" s="2" t="s">
        <v>37</v>
      </c>
      <c r="R6123" s="1" t="s">
        <v>492</v>
      </c>
      <c r="S6123" s="1" t="str">
        <f t="shared" si="197"/>
        <v>HPC|CH|3|104|S|9999|N||CHPV||</v>
      </c>
      <c r="T6123" s="2" t="str">
        <f t="shared" si="198"/>
        <v>OK</v>
      </c>
    </row>
    <row r="6124" spans="1:20" x14ac:dyDescent="0.25">
      <c r="A6124" s="1">
        <v>203019999</v>
      </c>
      <c r="B6124" s="1" t="str">
        <f>VLOOKUP(A6124,[1]Maestra!A$1:C$746,2,0)</f>
        <v>ACCRHIRE7</v>
      </c>
      <c r="C6124" s="1" t="str">
        <f>VLOOKUP(A6124,[1]Maestra!A$1:C$746,3,0)</f>
        <v>Creditos Hipotecarios Regulares</v>
      </c>
      <c r="D6124" s="1" t="s">
        <v>26</v>
      </c>
      <c r="E6124" s="1" t="s">
        <v>315</v>
      </c>
      <c r="F6124" s="1">
        <v>3</v>
      </c>
      <c r="G6124" s="1">
        <v>104</v>
      </c>
      <c r="H6124" s="1" t="s">
        <v>448</v>
      </c>
      <c r="I6124" s="1">
        <v>9999</v>
      </c>
      <c r="J6124" s="1" t="s">
        <v>491</v>
      </c>
      <c r="L6124" s="1" t="s">
        <v>495</v>
      </c>
      <c r="Q6124" s="2" t="s">
        <v>37</v>
      </c>
      <c r="R6124" s="1" t="s">
        <v>492</v>
      </c>
      <c r="S6124" s="1" t="str">
        <f t="shared" si="197"/>
        <v>HPC|CH|3|104|V|9999|DP||CHPV||</v>
      </c>
      <c r="T6124" s="2" t="str">
        <f t="shared" si="198"/>
        <v>OK</v>
      </c>
    </row>
    <row r="6125" spans="1:20" x14ac:dyDescent="0.25">
      <c r="A6125" s="1">
        <v>203019999</v>
      </c>
      <c r="B6125" s="1" t="str">
        <f>VLOOKUP(A6125,[1]Maestra!A$1:C$746,2,0)</f>
        <v>ACCRHIRE7</v>
      </c>
      <c r="C6125" s="1" t="str">
        <f>VLOOKUP(A6125,[1]Maestra!A$1:C$746,3,0)</f>
        <v>Creditos Hipotecarios Regulares</v>
      </c>
      <c r="D6125" s="1" t="s">
        <v>26</v>
      </c>
      <c r="E6125" s="1" t="s">
        <v>315</v>
      </c>
      <c r="F6125" s="1">
        <v>3</v>
      </c>
      <c r="G6125" s="1">
        <v>104</v>
      </c>
      <c r="H6125" s="1" t="s">
        <v>448</v>
      </c>
      <c r="I6125" s="1">
        <v>9999</v>
      </c>
      <c r="J6125" s="1" t="s">
        <v>491</v>
      </c>
      <c r="K6125" s="1" t="s">
        <v>494</v>
      </c>
      <c r="L6125" s="1" t="s">
        <v>495</v>
      </c>
      <c r="Q6125" s="2" t="s">
        <v>37</v>
      </c>
      <c r="R6125" s="1" t="s">
        <v>492</v>
      </c>
      <c r="S6125" s="1" t="str">
        <f t="shared" si="197"/>
        <v>HPC|CH|3|104|V|9999|DP|DFE|CHPV||</v>
      </c>
      <c r="T6125" s="2" t="str">
        <f t="shared" si="198"/>
        <v>OK</v>
      </c>
    </row>
    <row r="6126" spans="1:20" x14ac:dyDescent="0.25">
      <c r="A6126" s="1">
        <v>203019999</v>
      </c>
      <c r="B6126" s="1" t="str">
        <f>VLOOKUP(A6126,[1]Maestra!A$1:C$746,2,0)</f>
        <v>ACCRHIRE7</v>
      </c>
      <c r="C6126" s="1" t="str">
        <f>VLOOKUP(A6126,[1]Maestra!A$1:C$746,3,0)</f>
        <v>Creditos Hipotecarios Regulares</v>
      </c>
      <c r="D6126" s="1" t="s">
        <v>26</v>
      </c>
      <c r="E6126" s="1" t="s">
        <v>315</v>
      </c>
      <c r="F6126" s="1">
        <v>3</v>
      </c>
      <c r="G6126" s="1">
        <v>104</v>
      </c>
      <c r="H6126" s="1" t="s">
        <v>448</v>
      </c>
      <c r="I6126" s="1">
        <v>9999</v>
      </c>
      <c r="J6126" s="1" t="s">
        <v>493</v>
      </c>
      <c r="L6126" s="1" t="s">
        <v>495</v>
      </c>
      <c r="Q6126" s="2" t="s">
        <v>37</v>
      </c>
      <c r="R6126" s="1" t="s">
        <v>492</v>
      </c>
      <c r="S6126" s="1" t="str">
        <f t="shared" si="197"/>
        <v>HPC|CH|3|104|V|9999|N||CHPV||</v>
      </c>
      <c r="T6126" s="2" t="str">
        <f t="shared" si="198"/>
        <v>OK</v>
      </c>
    </row>
    <row r="6127" spans="1:20" x14ac:dyDescent="0.25">
      <c r="A6127" s="1">
        <v>203019999</v>
      </c>
      <c r="B6127" s="1" t="str">
        <f>VLOOKUP(A6127,[1]Maestra!A$1:C$746,2,0)</f>
        <v>ACCRHIRE7</v>
      </c>
      <c r="C6127" s="1" t="str">
        <f>VLOOKUP(A6127,[1]Maestra!A$1:C$746,3,0)</f>
        <v>Creditos Hipotecarios Regulares</v>
      </c>
      <c r="D6127" s="1" t="s">
        <v>26</v>
      </c>
      <c r="E6127" s="1" t="s">
        <v>315</v>
      </c>
      <c r="F6127" s="1">
        <v>3</v>
      </c>
      <c r="G6127" s="1">
        <v>104</v>
      </c>
      <c r="H6127" s="1" t="s">
        <v>448</v>
      </c>
      <c r="I6127" s="1">
        <v>9999</v>
      </c>
      <c r="J6127" s="1" t="s">
        <v>493</v>
      </c>
      <c r="K6127" s="1" t="s">
        <v>494</v>
      </c>
      <c r="L6127" s="1" t="s">
        <v>495</v>
      </c>
      <c r="Q6127" s="2" t="s">
        <v>37</v>
      </c>
      <c r="R6127" s="1" t="s">
        <v>492</v>
      </c>
      <c r="S6127" s="1" t="str">
        <f t="shared" si="197"/>
        <v>HPC|CH|3|104|V|9999|N|DFE|CHPV||</v>
      </c>
      <c r="T6127" s="2" t="str">
        <f t="shared" si="198"/>
        <v>OK</v>
      </c>
    </row>
    <row r="6128" spans="1:20" x14ac:dyDescent="0.25">
      <c r="A6128" s="1">
        <v>203019999</v>
      </c>
      <c r="B6128" s="1" t="str">
        <f>VLOOKUP(A6128,[1]Maestra!A$1:C$746,2,0)</f>
        <v>ACCRHIRE7</v>
      </c>
      <c r="C6128" s="1" t="str">
        <f>VLOOKUP(A6128,[1]Maestra!A$1:C$746,3,0)</f>
        <v>Creditos Hipotecarios Regulares</v>
      </c>
      <c r="D6128" s="1" t="s">
        <v>26</v>
      </c>
      <c r="E6128" s="1" t="s">
        <v>315</v>
      </c>
      <c r="F6128" s="1">
        <v>4</v>
      </c>
      <c r="G6128" s="1">
        <v>101</v>
      </c>
      <c r="H6128" s="1" t="s">
        <v>448</v>
      </c>
      <c r="I6128" s="1">
        <v>9999</v>
      </c>
      <c r="J6128" s="1" t="s">
        <v>491</v>
      </c>
      <c r="L6128" s="1" t="s">
        <v>495</v>
      </c>
      <c r="Q6128" s="2" t="s">
        <v>37</v>
      </c>
      <c r="R6128" s="1" t="s">
        <v>492</v>
      </c>
      <c r="S6128" s="1" t="str">
        <f t="shared" si="197"/>
        <v>HPC|CH|4|101|V|9999|DP||CHPV||</v>
      </c>
      <c r="T6128" s="2" t="str">
        <f t="shared" si="198"/>
        <v>OK</v>
      </c>
    </row>
    <row r="6129" spans="1:20" x14ac:dyDescent="0.25">
      <c r="A6129" s="1">
        <v>203019999</v>
      </c>
      <c r="B6129" s="1" t="str">
        <f>VLOOKUP(A6129,[1]Maestra!A$1:C$746,2,0)</f>
        <v>ACCRHIRE7</v>
      </c>
      <c r="C6129" s="1" t="str">
        <f>VLOOKUP(A6129,[1]Maestra!A$1:C$746,3,0)</f>
        <v>Creditos Hipotecarios Regulares</v>
      </c>
      <c r="D6129" s="1" t="s">
        <v>26</v>
      </c>
      <c r="E6129" s="1" t="s">
        <v>315</v>
      </c>
      <c r="F6129" s="1">
        <v>4</v>
      </c>
      <c r="G6129" s="1">
        <v>101</v>
      </c>
      <c r="H6129" s="1" t="s">
        <v>448</v>
      </c>
      <c r="I6129" s="1">
        <v>9999</v>
      </c>
      <c r="J6129" s="1" t="s">
        <v>491</v>
      </c>
      <c r="K6129" s="1" t="s">
        <v>494</v>
      </c>
      <c r="L6129" s="1" t="s">
        <v>495</v>
      </c>
      <c r="Q6129" s="2" t="s">
        <v>37</v>
      </c>
      <c r="R6129" s="1" t="s">
        <v>492</v>
      </c>
      <c r="S6129" s="1" t="str">
        <f t="shared" si="197"/>
        <v>HPC|CH|4|101|V|9999|DP|DFE|CHPV||</v>
      </c>
      <c r="T6129" s="2" t="str">
        <f t="shared" si="198"/>
        <v>OK</v>
      </c>
    </row>
    <row r="6130" spans="1:20" x14ac:dyDescent="0.25">
      <c r="A6130" s="1">
        <v>203019999</v>
      </c>
      <c r="B6130" s="1" t="str">
        <f>VLOOKUP(A6130,[1]Maestra!A$1:C$746,2,0)</f>
        <v>ACCRHIRE7</v>
      </c>
      <c r="C6130" s="1" t="str">
        <f>VLOOKUP(A6130,[1]Maestra!A$1:C$746,3,0)</f>
        <v>Creditos Hipotecarios Regulares</v>
      </c>
      <c r="D6130" s="1" t="s">
        <v>26</v>
      </c>
      <c r="E6130" s="1" t="s">
        <v>315</v>
      </c>
      <c r="F6130" s="1">
        <v>4</v>
      </c>
      <c r="G6130" s="1">
        <v>101</v>
      </c>
      <c r="H6130" s="1" t="s">
        <v>448</v>
      </c>
      <c r="I6130" s="1">
        <v>9999</v>
      </c>
      <c r="J6130" s="1" t="s">
        <v>493</v>
      </c>
      <c r="L6130" s="1" t="s">
        <v>495</v>
      </c>
      <c r="Q6130" s="2" t="s">
        <v>37</v>
      </c>
      <c r="R6130" s="1" t="s">
        <v>492</v>
      </c>
      <c r="S6130" s="1" t="str">
        <f t="shared" ref="S6130:S6193" si="199">_xlfn.CONCAT(D6130,"|",E6130,"|",F6130,"|",G6130,"|",H6130,"|",I6130,"|",J6130,"|",K6130,"|",L6130,"|",M6130,"|",N6130)</f>
        <v>HPC|CH|4|101|V|9999|N||CHPV||</v>
      </c>
      <c r="T6130" s="2" t="str">
        <f t="shared" si="198"/>
        <v>OK</v>
      </c>
    </row>
    <row r="6131" spans="1:20" x14ac:dyDescent="0.25">
      <c r="A6131" s="1">
        <v>203019999</v>
      </c>
      <c r="B6131" s="1" t="str">
        <f>VLOOKUP(A6131,[1]Maestra!A$1:C$746,2,0)</f>
        <v>ACCRHIRE7</v>
      </c>
      <c r="C6131" s="1" t="str">
        <f>VLOOKUP(A6131,[1]Maestra!A$1:C$746,3,0)</f>
        <v>Creditos Hipotecarios Regulares</v>
      </c>
      <c r="D6131" s="1" t="s">
        <v>26</v>
      </c>
      <c r="E6131" s="1" t="s">
        <v>315</v>
      </c>
      <c r="F6131" s="1">
        <v>4</v>
      </c>
      <c r="G6131" s="1">
        <v>101</v>
      </c>
      <c r="H6131" s="1" t="s">
        <v>448</v>
      </c>
      <c r="I6131" s="1">
        <v>9999</v>
      </c>
      <c r="J6131" s="1" t="s">
        <v>493</v>
      </c>
      <c r="K6131" s="1" t="s">
        <v>494</v>
      </c>
      <c r="L6131" s="1" t="s">
        <v>495</v>
      </c>
      <c r="Q6131" s="2" t="s">
        <v>37</v>
      </c>
      <c r="R6131" s="1" t="s">
        <v>492</v>
      </c>
      <c r="S6131" s="1" t="str">
        <f t="shared" si="199"/>
        <v>HPC|CH|4|101|V|9999|N|DFE|CHPV||</v>
      </c>
      <c r="T6131" s="2" t="str">
        <f t="shared" si="198"/>
        <v>OK</v>
      </c>
    </row>
    <row r="6132" spans="1:20" x14ac:dyDescent="0.25">
      <c r="A6132" s="1">
        <v>203019999</v>
      </c>
      <c r="B6132" s="1" t="str">
        <f>VLOOKUP(A6132,[1]Maestra!A$1:C$746,2,0)</f>
        <v>ACCRHIRE7</v>
      </c>
      <c r="C6132" s="1" t="str">
        <f>VLOOKUP(A6132,[1]Maestra!A$1:C$746,3,0)</f>
        <v>Creditos Hipotecarios Regulares</v>
      </c>
      <c r="D6132" s="1" t="s">
        <v>26</v>
      </c>
      <c r="E6132" s="1" t="s">
        <v>315</v>
      </c>
      <c r="F6132" s="1">
        <v>4</v>
      </c>
      <c r="G6132" s="1">
        <v>101</v>
      </c>
      <c r="H6132" s="1">
        <v>9999</v>
      </c>
      <c r="I6132" s="1">
        <v>9999</v>
      </c>
      <c r="J6132" s="1" t="s">
        <v>491</v>
      </c>
      <c r="L6132" s="1" t="s">
        <v>495</v>
      </c>
      <c r="Q6132" s="2" t="s">
        <v>37</v>
      </c>
      <c r="R6132" s="1" t="s">
        <v>492</v>
      </c>
      <c r="S6132" s="1" t="str">
        <f t="shared" si="199"/>
        <v>HPC|CH|4|101|9999|9999|DP||CHPV||</v>
      </c>
      <c r="T6132" s="2" t="str">
        <f t="shared" si="198"/>
        <v>OK</v>
      </c>
    </row>
    <row r="6133" spans="1:20" x14ac:dyDescent="0.25">
      <c r="A6133" s="1">
        <v>203019999</v>
      </c>
      <c r="B6133" s="1" t="str">
        <f>VLOOKUP(A6133,[1]Maestra!A$1:C$746,2,0)</f>
        <v>ACCRHIRE7</v>
      </c>
      <c r="C6133" s="1" t="str">
        <f>VLOOKUP(A6133,[1]Maestra!A$1:C$746,3,0)</f>
        <v>Creditos Hipotecarios Regulares</v>
      </c>
      <c r="D6133" s="1" t="s">
        <v>26</v>
      </c>
      <c r="E6133" s="1" t="s">
        <v>315</v>
      </c>
      <c r="F6133" s="1">
        <v>4</v>
      </c>
      <c r="G6133" s="1">
        <v>101</v>
      </c>
      <c r="H6133" s="1">
        <v>9999</v>
      </c>
      <c r="I6133" s="1">
        <v>9999</v>
      </c>
      <c r="J6133" s="1" t="s">
        <v>493</v>
      </c>
      <c r="L6133" s="1" t="s">
        <v>495</v>
      </c>
      <c r="Q6133" s="2" t="s">
        <v>37</v>
      </c>
      <c r="R6133" s="1" t="s">
        <v>492</v>
      </c>
      <c r="S6133" s="1" t="str">
        <f t="shared" si="199"/>
        <v>HPC|CH|4|101|9999|9999|N||CHPV||</v>
      </c>
      <c r="T6133" s="2" t="str">
        <f t="shared" si="198"/>
        <v>OK</v>
      </c>
    </row>
    <row r="6134" spans="1:20" x14ac:dyDescent="0.25">
      <c r="A6134" s="1">
        <v>1203010199</v>
      </c>
      <c r="B6134" s="1" t="str">
        <f>VLOOKUP(A6134,[1]Maestra!A$1:C$746,2,0)</f>
        <v>ACCRHIJS7</v>
      </c>
      <c r="C6134" s="1" t="str">
        <f>VLOOKUP(A6134,[1]Maestra!A$1:C$746,3,0)</f>
        <v>Crédito Hipotecario a Colaboradores</v>
      </c>
      <c r="D6134" s="1" t="s">
        <v>26</v>
      </c>
      <c r="E6134" s="1" t="s">
        <v>315</v>
      </c>
      <c r="F6134" s="1">
        <v>4</v>
      </c>
      <c r="G6134" s="1">
        <v>102</v>
      </c>
      <c r="H6134" s="1" t="s">
        <v>448</v>
      </c>
      <c r="I6134" s="1">
        <v>9999</v>
      </c>
      <c r="J6134" s="1" t="s">
        <v>491</v>
      </c>
      <c r="L6134" s="1" t="s">
        <v>495</v>
      </c>
      <c r="Q6134" s="2" t="s">
        <v>37</v>
      </c>
      <c r="R6134" s="1" t="s">
        <v>492</v>
      </c>
      <c r="S6134" s="1" t="str">
        <f t="shared" si="199"/>
        <v>HPC|CH|4|102|V|9999|DP||CHPV||</v>
      </c>
      <c r="T6134" s="2" t="str">
        <f t="shared" si="198"/>
        <v>OK</v>
      </c>
    </row>
    <row r="6135" spans="1:20" x14ac:dyDescent="0.25">
      <c r="A6135" s="1">
        <v>1203010199</v>
      </c>
      <c r="B6135" s="1" t="str">
        <f>VLOOKUP(A6135,[1]Maestra!A$1:C$746,2,0)</f>
        <v>ACCRHIJS7</v>
      </c>
      <c r="C6135" s="1" t="str">
        <f>VLOOKUP(A6135,[1]Maestra!A$1:C$746,3,0)</f>
        <v>Crédito Hipotecario a Colaboradores</v>
      </c>
      <c r="D6135" s="1" t="s">
        <v>26</v>
      </c>
      <c r="E6135" s="1" t="s">
        <v>315</v>
      </c>
      <c r="F6135" s="1">
        <v>4</v>
      </c>
      <c r="G6135" s="1">
        <v>102</v>
      </c>
      <c r="H6135" s="1" t="s">
        <v>448</v>
      </c>
      <c r="I6135" s="1">
        <v>9999</v>
      </c>
      <c r="J6135" s="1" t="s">
        <v>491</v>
      </c>
      <c r="K6135" s="1" t="s">
        <v>494</v>
      </c>
      <c r="L6135" s="1" t="s">
        <v>495</v>
      </c>
      <c r="Q6135" s="2" t="s">
        <v>37</v>
      </c>
      <c r="R6135" s="1" t="s">
        <v>492</v>
      </c>
      <c r="S6135" s="1" t="str">
        <f t="shared" si="199"/>
        <v>HPC|CH|4|102|V|9999|DP|DFE|CHPV||</v>
      </c>
      <c r="T6135" s="2" t="str">
        <f t="shared" si="198"/>
        <v>OK</v>
      </c>
    </row>
    <row r="6136" spans="1:20" x14ac:dyDescent="0.25">
      <c r="A6136" s="1">
        <v>1203010199</v>
      </c>
      <c r="B6136" s="1" t="str">
        <f>VLOOKUP(A6136,[1]Maestra!A$1:C$746,2,0)</f>
        <v>ACCRHIJS7</v>
      </c>
      <c r="C6136" s="1" t="str">
        <f>VLOOKUP(A6136,[1]Maestra!A$1:C$746,3,0)</f>
        <v>Crédito Hipotecario a Colaboradores</v>
      </c>
      <c r="D6136" s="1" t="s">
        <v>26</v>
      </c>
      <c r="E6136" s="1" t="s">
        <v>315</v>
      </c>
      <c r="F6136" s="1">
        <v>4</v>
      </c>
      <c r="G6136" s="1">
        <v>102</v>
      </c>
      <c r="H6136" s="1" t="s">
        <v>448</v>
      </c>
      <c r="I6136" s="1">
        <v>9999</v>
      </c>
      <c r="J6136" s="1" t="s">
        <v>493</v>
      </c>
      <c r="L6136" s="1" t="s">
        <v>495</v>
      </c>
      <c r="Q6136" s="2" t="s">
        <v>37</v>
      </c>
      <c r="R6136" s="1" t="s">
        <v>492</v>
      </c>
      <c r="S6136" s="1" t="str">
        <f t="shared" si="199"/>
        <v>HPC|CH|4|102|V|9999|N||CHPV||</v>
      </c>
      <c r="T6136" s="2" t="str">
        <f t="shared" si="198"/>
        <v>OK</v>
      </c>
    </row>
    <row r="6137" spans="1:20" x14ac:dyDescent="0.25">
      <c r="A6137" s="1">
        <v>1203010199</v>
      </c>
      <c r="B6137" s="1" t="str">
        <f>VLOOKUP(A6137,[1]Maestra!A$1:C$746,2,0)</f>
        <v>ACCRHIJS7</v>
      </c>
      <c r="C6137" s="1" t="str">
        <f>VLOOKUP(A6137,[1]Maestra!A$1:C$746,3,0)</f>
        <v>Crédito Hipotecario a Colaboradores</v>
      </c>
      <c r="D6137" s="1" t="s">
        <v>26</v>
      </c>
      <c r="E6137" s="1" t="s">
        <v>315</v>
      </c>
      <c r="F6137" s="1">
        <v>4</v>
      </c>
      <c r="G6137" s="1">
        <v>102</v>
      </c>
      <c r="H6137" s="1" t="s">
        <v>448</v>
      </c>
      <c r="I6137" s="1">
        <v>9999</v>
      </c>
      <c r="J6137" s="1" t="s">
        <v>493</v>
      </c>
      <c r="K6137" s="1" t="s">
        <v>494</v>
      </c>
      <c r="L6137" s="1" t="s">
        <v>495</v>
      </c>
      <c r="Q6137" s="2" t="s">
        <v>37</v>
      </c>
      <c r="R6137" s="1" t="s">
        <v>492</v>
      </c>
      <c r="S6137" s="1" t="str">
        <f t="shared" si="199"/>
        <v>HPC|CH|4|102|V|9999|N|DFE|CHPV||</v>
      </c>
      <c r="T6137" s="2" t="str">
        <f t="shared" si="198"/>
        <v>OK</v>
      </c>
    </row>
    <row r="6138" spans="1:20" x14ac:dyDescent="0.25">
      <c r="A6138" s="1">
        <v>203019999</v>
      </c>
      <c r="B6138" s="1" t="str">
        <f>VLOOKUP(A6138,[1]Maestra!A$1:C$746,2,0)</f>
        <v>ACCRHIRE7</v>
      </c>
      <c r="C6138" s="1" t="str">
        <f>VLOOKUP(A6138,[1]Maestra!A$1:C$746,3,0)</f>
        <v>Creditos Hipotecarios Regulares</v>
      </c>
      <c r="D6138" s="1" t="s">
        <v>26</v>
      </c>
      <c r="E6138" s="1" t="s">
        <v>315</v>
      </c>
      <c r="F6138" s="1">
        <v>4</v>
      </c>
      <c r="G6138" s="1">
        <v>103</v>
      </c>
      <c r="H6138" s="1" t="s">
        <v>448</v>
      </c>
      <c r="I6138" s="1">
        <v>9999</v>
      </c>
      <c r="J6138" s="1" t="s">
        <v>491</v>
      </c>
      <c r="L6138" s="1" t="s">
        <v>495</v>
      </c>
      <c r="Q6138" s="2" t="s">
        <v>37</v>
      </c>
      <c r="R6138" s="1" t="s">
        <v>492</v>
      </c>
      <c r="S6138" s="1" t="str">
        <f t="shared" si="199"/>
        <v>HPC|CH|4|103|V|9999|DP||CHPV||</v>
      </c>
      <c r="T6138" s="2" t="str">
        <f t="shared" si="198"/>
        <v>OK</v>
      </c>
    </row>
    <row r="6139" spans="1:20" x14ac:dyDescent="0.25">
      <c r="A6139" s="1">
        <v>203019999</v>
      </c>
      <c r="B6139" s="1" t="str">
        <f>VLOOKUP(A6139,[1]Maestra!A$1:C$746,2,0)</f>
        <v>ACCRHIRE7</v>
      </c>
      <c r="C6139" s="1" t="str">
        <f>VLOOKUP(A6139,[1]Maestra!A$1:C$746,3,0)</f>
        <v>Creditos Hipotecarios Regulares</v>
      </c>
      <c r="D6139" s="1" t="s">
        <v>26</v>
      </c>
      <c r="E6139" s="1" t="s">
        <v>315</v>
      </c>
      <c r="F6139" s="1">
        <v>4</v>
      </c>
      <c r="G6139" s="1">
        <v>103</v>
      </c>
      <c r="H6139" s="1" t="s">
        <v>448</v>
      </c>
      <c r="I6139" s="1">
        <v>9999</v>
      </c>
      <c r="J6139" s="1" t="s">
        <v>491</v>
      </c>
      <c r="K6139" s="1" t="s">
        <v>494</v>
      </c>
      <c r="L6139" s="1" t="s">
        <v>495</v>
      </c>
      <c r="Q6139" s="2" t="s">
        <v>37</v>
      </c>
      <c r="R6139" s="1" t="s">
        <v>492</v>
      </c>
      <c r="S6139" s="1" t="str">
        <f t="shared" si="199"/>
        <v>HPC|CH|4|103|V|9999|DP|DFE|CHPV||</v>
      </c>
      <c r="T6139" s="2" t="str">
        <f t="shared" si="198"/>
        <v>OK</v>
      </c>
    </row>
    <row r="6140" spans="1:20" x14ac:dyDescent="0.25">
      <c r="A6140" s="1">
        <v>203019999</v>
      </c>
      <c r="B6140" s="1" t="str">
        <f>VLOOKUP(A6140,[1]Maestra!A$1:C$746,2,0)</f>
        <v>ACCRHIRE7</v>
      </c>
      <c r="C6140" s="1" t="str">
        <f>VLOOKUP(A6140,[1]Maestra!A$1:C$746,3,0)</f>
        <v>Creditos Hipotecarios Regulares</v>
      </c>
      <c r="D6140" s="1" t="s">
        <v>26</v>
      </c>
      <c r="E6140" s="1" t="s">
        <v>315</v>
      </c>
      <c r="F6140" s="1">
        <v>4</v>
      </c>
      <c r="G6140" s="1">
        <v>103</v>
      </c>
      <c r="H6140" s="1" t="s">
        <v>448</v>
      </c>
      <c r="I6140" s="1">
        <v>9999</v>
      </c>
      <c r="J6140" s="1" t="s">
        <v>493</v>
      </c>
      <c r="L6140" s="1" t="s">
        <v>495</v>
      </c>
      <c r="Q6140" s="2" t="s">
        <v>37</v>
      </c>
      <c r="R6140" s="1" t="s">
        <v>492</v>
      </c>
      <c r="S6140" s="1" t="str">
        <f t="shared" si="199"/>
        <v>HPC|CH|4|103|V|9999|N||CHPV||</v>
      </c>
      <c r="T6140" s="2" t="str">
        <f t="shared" si="198"/>
        <v>OK</v>
      </c>
    </row>
    <row r="6141" spans="1:20" x14ac:dyDescent="0.25">
      <c r="A6141" s="1">
        <v>203019999</v>
      </c>
      <c r="B6141" s="1" t="str">
        <f>VLOOKUP(A6141,[1]Maestra!A$1:C$746,2,0)</f>
        <v>ACCRHIRE7</v>
      </c>
      <c r="C6141" s="1" t="str">
        <f>VLOOKUP(A6141,[1]Maestra!A$1:C$746,3,0)</f>
        <v>Creditos Hipotecarios Regulares</v>
      </c>
      <c r="D6141" s="1" t="s">
        <v>26</v>
      </c>
      <c r="E6141" s="1" t="s">
        <v>315</v>
      </c>
      <c r="F6141" s="1">
        <v>4</v>
      </c>
      <c r="G6141" s="1">
        <v>103</v>
      </c>
      <c r="H6141" s="1" t="s">
        <v>448</v>
      </c>
      <c r="I6141" s="1">
        <v>9999</v>
      </c>
      <c r="J6141" s="1" t="s">
        <v>493</v>
      </c>
      <c r="K6141" s="1" t="s">
        <v>494</v>
      </c>
      <c r="L6141" s="1" t="s">
        <v>495</v>
      </c>
      <c r="Q6141" s="2" t="s">
        <v>37</v>
      </c>
      <c r="R6141" s="1" t="s">
        <v>492</v>
      </c>
      <c r="S6141" s="1" t="str">
        <f t="shared" si="199"/>
        <v>HPC|CH|4|103|V|9999|N|DFE|CHPV||</v>
      </c>
      <c r="T6141" s="2" t="str">
        <f t="shared" si="198"/>
        <v>OK</v>
      </c>
    </row>
    <row r="6142" spans="1:20" x14ac:dyDescent="0.25">
      <c r="A6142" s="1">
        <v>203019999</v>
      </c>
      <c r="B6142" s="1" t="str">
        <f>VLOOKUP(A6142,[1]Maestra!A$1:C$746,2,0)</f>
        <v>ACCRHIRE7</v>
      </c>
      <c r="C6142" s="1" t="str">
        <f>VLOOKUP(A6142,[1]Maestra!A$1:C$746,3,0)</f>
        <v>Creditos Hipotecarios Regulares</v>
      </c>
      <c r="D6142" s="1" t="s">
        <v>26</v>
      </c>
      <c r="E6142" s="1" t="s">
        <v>315</v>
      </c>
      <c r="F6142" s="1">
        <v>4</v>
      </c>
      <c r="G6142" s="1">
        <v>103</v>
      </c>
      <c r="H6142" s="1">
        <v>9999</v>
      </c>
      <c r="I6142" s="1">
        <v>9999</v>
      </c>
      <c r="J6142" s="1" t="s">
        <v>491</v>
      </c>
      <c r="L6142" s="1" t="s">
        <v>495</v>
      </c>
      <c r="Q6142" s="2" t="s">
        <v>37</v>
      </c>
      <c r="R6142" s="1" t="s">
        <v>492</v>
      </c>
      <c r="S6142" s="1" t="str">
        <f t="shared" si="199"/>
        <v>HPC|CH|4|103|9999|9999|DP||CHPV||</v>
      </c>
      <c r="T6142" s="2" t="str">
        <f t="shared" si="198"/>
        <v>OK</v>
      </c>
    </row>
    <row r="6143" spans="1:20" x14ac:dyDescent="0.25">
      <c r="A6143" s="1">
        <v>203019999</v>
      </c>
      <c r="B6143" s="1" t="str">
        <f>VLOOKUP(A6143,[1]Maestra!A$1:C$746,2,0)</f>
        <v>ACCRHIRE7</v>
      </c>
      <c r="C6143" s="1" t="str">
        <f>VLOOKUP(A6143,[1]Maestra!A$1:C$746,3,0)</f>
        <v>Creditos Hipotecarios Regulares</v>
      </c>
      <c r="D6143" s="1" t="s">
        <v>26</v>
      </c>
      <c r="E6143" s="1" t="s">
        <v>315</v>
      </c>
      <c r="F6143" s="1">
        <v>4</v>
      </c>
      <c r="G6143" s="1">
        <v>103</v>
      </c>
      <c r="H6143" s="1">
        <v>9999</v>
      </c>
      <c r="I6143" s="1">
        <v>9999</v>
      </c>
      <c r="J6143" s="1" t="s">
        <v>493</v>
      </c>
      <c r="L6143" s="1" t="s">
        <v>495</v>
      </c>
      <c r="Q6143" s="2" t="s">
        <v>37</v>
      </c>
      <c r="R6143" s="1" t="s">
        <v>492</v>
      </c>
      <c r="S6143" s="1" t="str">
        <f t="shared" si="199"/>
        <v>HPC|CH|4|103|9999|9999|N||CHPV||</v>
      </c>
      <c r="T6143" s="2" t="str">
        <f t="shared" si="198"/>
        <v>OK</v>
      </c>
    </row>
    <row r="6144" spans="1:20" x14ac:dyDescent="0.25">
      <c r="A6144" s="1">
        <v>1203010199</v>
      </c>
      <c r="B6144" s="1" t="str">
        <f>VLOOKUP(A6144,[1]Maestra!A$1:C$746,2,0)</f>
        <v>ACCRHIJS7</v>
      </c>
      <c r="C6144" s="1" t="str">
        <f>VLOOKUP(A6144,[1]Maestra!A$1:C$746,3,0)</f>
        <v>Crédito Hipotecario a Colaboradores</v>
      </c>
      <c r="D6144" s="1" t="s">
        <v>26</v>
      </c>
      <c r="E6144" s="1" t="s">
        <v>315</v>
      </c>
      <c r="F6144" s="1">
        <v>4</v>
      </c>
      <c r="G6144" s="1">
        <v>105</v>
      </c>
      <c r="H6144" s="1" t="s">
        <v>448</v>
      </c>
      <c r="I6144" s="1">
        <v>9999</v>
      </c>
      <c r="J6144" s="1" t="s">
        <v>491</v>
      </c>
      <c r="L6144" s="1" t="s">
        <v>495</v>
      </c>
      <c r="Q6144" s="2" t="s">
        <v>37</v>
      </c>
      <c r="R6144" s="1" t="s">
        <v>492</v>
      </c>
      <c r="S6144" s="1" t="str">
        <f t="shared" si="199"/>
        <v>HPC|CH|4|105|V|9999|DP||CHPV||</v>
      </c>
      <c r="T6144" s="2" t="str">
        <f t="shared" si="198"/>
        <v>OK</v>
      </c>
    </row>
    <row r="6145" spans="1:20" x14ac:dyDescent="0.25">
      <c r="A6145" s="1">
        <v>1203010199</v>
      </c>
      <c r="B6145" s="1" t="str">
        <f>VLOOKUP(A6145,[1]Maestra!A$1:C$746,2,0)</f>
        <v>ACCRHIJS7</v>
      </c>
      <c r="C6145" s="1" t="str">
        <f>VLOOKUP(A6145,[1]Maestra!A$1:C$746,3,0)</f>
        <v>Crédito Hipotecario a Colaboradores</v>
      </c>
      <c r="D6145" s="1" t="s">
        <v>26</v>
      </c>
      <c r="E6145" s="1" t="s">
        <v>315</v>
      </c>
      <c r="F6145" s="1">
        <v>4</v>
      </c>
      <c r="G6145" s="1">
        <v>105</v>
      </c>
      <c r="H6145" s="1" t="s">
        <v>448</v>
      </c>
      <c r="I6145" s="1">
        <v>9999</v>
      </c>
      <c r="J6145" s="1" t="s">
        <v>491</v>
      </c>
      <c r="K6145" s="1" t="s">
        <v>494</v>
      </c>
      <c r="L6145" s="1" t="s">
        <v>495</v>
      </c>
      <c r="Q6145" s="2" t="s">
        <v>37</v>
      </c>
      <c r="R6145" s="1" t="s">
        <v>492</v>
      </c>
      <c r="S6145" s="1" t="str">
        <f t="shared" si="199"/>
        <v>HPC|CH|4|105|V|9999|DP|DFE|CHPV||</v>
      </c>
      <c r="T6145" s="2" t="str">
        <f t="shared" si="198"/>
        <v>OK</v>
      </c>
    </row>
    <row r="6146" spans="1:20" x14ac:dyDescent="0.25">
      <c r="A6146" s="1">
        <v>1203010199</v>
      </c>
      <c r="B6146" s="1" t="str">
        <f>VLOOKUP(A6146,[1]Maestra!A$1:C$746,2,0)</f>
        <v>ACCRHIJS7</v>
      </c>
      <c r="C6146" s="1" t="str">
        <f>VLOOKUP(A6146,[1]Maestra!A$1:C$746,3,0)</f>
        <v>Crédito Hipotecario a Colaboradores</v>
      </c>
      <c r="D6146" s="1" t="s">
        <v>26</v>
      </c>
      <c r="E6146" s="1" t="s">
        <v>315</v>
      </c>
      <c r="F6146" s="1">
        <v>4</v>
      </c>
      <c r="G6146" s="1">
        <v>105</v>
      </c>
      <c r="H6146" s="1" t="s">
        <v>448</v>
      </c>
      <c r="I6146" s="1">
        <v>9999</v>
      </c>
      <c r="J6146" s="1" t="s">
        <v>493</v>
      </c>
      <c r="L6146" s="1" t="s">
        <v>495</v>
      </c>
      <c r="Q6146" s="2" t="s">
        <v>37</v>
      </c>
      <c r="R6146" s="1" t="s">
        <v>492</v>
      </c>
      <c r="S6146" s="1" t="str">
        <f t="shared" si="199"/>
        <v>HPC|CH|4|105|V|9999|N||CHPV||</v>
      </c>
      <c r="T6146" s="2" t="str">
        <f t="shared" si="198"/>
        <v>OK</v>
      </c>
    </row>
    <row r="6147" spans="1:20" x14ac:dyDescent="0.25">
      <c r="A6147" s="1">
        <v>1203010199</v>
      </c>
      <c r="B6147" s="1" t="str">
        <f>VLOOKUP(A6147,[1]Maestra!A$1:C$746,2,0)</f>
        <v>ACCRHIJS7</v>
      </c>
      <c r="C6147" s="1" t="str">
        <f>VLOOKUP(A6147,[1]Maestra!A$1:C$746,3,0)</f>
        <v>Crédito Hipotecario a Colaboradores</v>
      </c>
      <c r="D6147" s="1" t="s">
        <v>26</v>
      </c>
      <c r="E6147" s="1" t="s">
        <v>315</v>
      </c>
      <c r="F6147" s="1">
        <v>4</v>
      </c>
      <c r="G6147" s="1">
        <v>105</v>
      </c>
      <c r="H6147" s="1" t="s">
        <v>448</v>
      </c>
      <c r="I6147" s="1">
        <v>9999</v>
      </c>
      <c r="J6147" s="1" t="s">
        <v>493</v>
      </c>
      <c r="K6147" s="1" t="s">
        <v>494</v>
      </c>
      <c r="L6147" s="1" t="s">
        <v>495</v>
      </c>
      <c r="Q6147" s="2" t="s">
        <v>37</v>
      </c>
      <c r="R6147" s="1" t="s">
        <v>492</v>
      </c>
      <c r="S6147" s="1" t="str">
        <f t="shared" si="199"/>
        <v>HPC|CH|4|105|V|9999|N|DFE|CHPV||</v>
      </c>
      <c r="T6147" s="2" t="str">
        <f t="shared" ref="T6147:T6210" si="200">IF(COUNTIFS($D$2:$D$20413,D6147,$S$2:$S$20413,S6147,$A$2:$A$20413,"&lt;&gt;"&amp;A6147)&gt;0,"Conflicto","OK")</f>
        <v>OK</v>
      </c>
    </row>
    <row r="6148" spans="1:20" x14ac:dyDescent="0.25">
      <c r="A6148" s="1">
        <v>203019999</v>
      </c>
      <c r="B6148" s="1" t="str">
        <f>VLOOKUP(A6148,[1]Maestra!A$1:C$746,2,0)</f>
        <v>ACCRHIRE7</v>
      </c>
      <c r="C6148" s="1" t="str">
        <f>VLOOKUP(A6148,[1]Maestra!A$1:C$746,3,0)</f>
        <v>Creditos Hipotecarios Regulares</v>
      </c>
      <c r="D6148" s="1" t="s">
        <v>26</v>
      </c>
      <c r="E6148" s="1" t="s">
        <v>315</v>
      </c>
      <c r="F6148" s="1">
        <v>4</v>
      </c>
      <c r="G6148" s="1">
        <v>201</v>
      </c>
      <c r="H6148" s="1" t="s">
        <v>448</v>
      </c>
      <c r="I6148" s="1">
        <v>9999</v>
      </c>
      <c r="J6148" s="1" t="s">
        <v>491</v>
      </c>
      <c r="L6148" s="1" t="s">
        <v>495</v>
      </c>
      <c r="Q6148" s="2" t="s">
        <v>37</v>
      </c>
      <c r="R6148" s="1" t="s">
        <v>492</v>
      </c>
      <c r="S6148" s="1" t="str">
        <f t="shared" si="199"/>
        <v>HPC|CH|4|201|V|9999|DP||CHPV||</v>
      </c>
      <c r="T6148" s="2" t="str">
        <f t="shared" si="200"/>
        <v>OK</v>
      </c>
    </row>
    <row r="6149" spans="1:20" x14ac:dyDescent="0.25">
      <c r="A6149" s="1">
        <v>203019999</v>
      </c>
      <c r="B6149" s="1" t="str">
        <f>VLOOKUP(A6149,[1]Maestra!A$1:C$746,2,0)</f>
        <v>ACCRHIRE7</v>
      </c>
      <c r="C6149" s="1" t="str">
        <f>VLOOKUP(A6149,[1]Maestra!A$1:C$746,3,0)</f>
        <v>Creditos Hipotecarios Regulares</v>
      </c>
      <c r="D6149" s="1" t="s">
        <v>26</v>
      </c>
      <c r="E6149" s="1" t="s">
        <v>315</v>
      </c>
      <c r="F6149" s="1">
        <v>4</v>
      </c>
      <c r="G6149" s="1">
        <v>201</v>
      </c>
      <c r="H6149" s="1" t="s">
        <v>448</v>
      </c>
      <c r="I6149" s="1">
        <v>9999</v>
      </c>
      <c r="J6149" s="1" t="s">
        <v>491</v>
      </c>
      <c r="K6149" s="1" t="s">
        <v>494</v>
      </c>
      <c r="L6149" s="1" t="s">
        <v>495</v>
      </c>
      <c r="Q6149" s="2" t="s">
        <v>37</v>
      </c>
      <c r="R6149" s="1" t="s">
        <v>492</v>
      </c>
      <c r="S6149" s="1" t="str">
        <f t="shared" si="199"/>
        <v>HPC|CH|4|201|V|9999|DP|DFE|CHPV||</v>
      </c>
      <c r="T6149" s="2" t="str">
        <f t="shared" si="200"/>
        <v>OK</v>
      </c>
    </row>
    <row r="6150" spans="1:20" x14ac:dyDescent="0.25">
      <c r="A6150" s="1">
        <v>203019999</v>
      </c>
      <c r="B6150" s="1" t="str">
        <f>VLOOKUP(A6150,[1]Maestra!A$1:C$746,2,0)</f>
        <v>ACCRHIRE7</v>
      </c>
      <c r="C6150" s="1" t="str">
        <f>VLOOKUP(A6150,[1]Maestra!A$1:C$746,3,0)</f>
        <v>Creditos Hipotecarios Regulares</v>
      </c>
      <c r="D6150" s="1" t="s">
        <v>26</v>
      </c>
      <c r="E6150" s="1" t="s">
        <v>315</v>
      </c>
      <c r="F6150" s="1">
        <v>4</v>
      </c>
      <c r="G6150" s="1">
        <v>201</v>
      </c>
      <c r="H6150" s="1" t="s">
        <v>448</v>
      </c>
      <c r="I6150" s="1">
        <v>9999</v>
      </c>
      <c r="J6150" s="1" t="s">
        <v>493</v>
      </c>
      <c r="L6150" s="1" t="s">
        <v>495</v>
      </c>
      <c r="Q6150" s="2" t="s">
        <v>37</v>
      </c>
      <c r="R6150" s="1" t="s">
        <v>492</v>
      </c>
      <c r="S6150" s="1" t="str">
        <f t="shared" si="199"/>
        <v>HPC|CH|4|201|V|9999|N||CHPV||</v>
      </c>
      <c r="T6150" s="2" t="str">
        <f t="shared" si="200"/>
        <v>OK</v>
      </c>
    </row>
    <row r="6151" spans="1:20" x14ac:dyDescent="0.25">
      <c r="A6151" s="1">
        <v>203019999</v>
      </c>
      <c r="B6151" s="1" t="str">
        <f>VLOOKUP(A6151,[1]Maestra!A$1:C$746,2,0)</f>
        <v>ACCRHIRE7</v>
      </c>
      <c r="C6151" s="1" t="str">
        <f>VLOOKUP(A6151,[1]Maestra!A$1:C$746,3,0)</f>
        <v>Creditos Hipotecarios Regulares</v>
      </c>
      <c r="D6151" s="1" t="s">
        <v>26</v>
      </c>
      <c r="E6151" s="1" t="s">
        <v>315</v>
      </c>
      <c r="F6151" s="1">
        <v>4</v>
      </c>
      <c r="G6151" s="1">
        <v>201</v>
      </c>
      <c r="H6151" s="1" t="s">
        <v>448</v>
      </c>
      <c r="I6151" s="1">
        <v>9999</v>
      </c>
      <c r="J6151" s="1" t="s">
        <v>493</v>
      </c>
      <c r="K6151" s="1" t="s">
        <v>494</v>
      </c>
      <c r="L6151" s="1" t="s">
        <v>495</v>
      </c>
      <c r="Q6151" s="2" t="s">
        <v>37</v>
      </c>
      <c r="R6151" s="1" t="s">
        <v>492</v>
      </c>
      <c r="S6151" s="1" t="str">
        <f t="shared" si="199"/>
        <v>HPC|CH|4|201|V|9999|N|DFE|CHPV||</v>
      </c>
      <c r="T6151" s="2" t="str">
        <f t="shared" si="200"/>
        <v>OK</v>
      </c>
    </row>
    <row r="6152" spans="1:20" x14ac:dyDescent="0.25">
      <c r="A6152" s="1">
        <v>203019999</v>
      </c>
      <c r="B6152" s="1" t="str">
        <f>VLOOKUP(A6152,[1]Maestra!A$1:C$746,2,0)</f>
        <v>ACCRHIRE7</v>
      </c>
      <c r="C6152" s="1" t="str">
        <f>VLOOKUP(A6152,[1]Maestra!A$1:C$746,3,0)</f>
        <v>Creditos Hipotecarios Regulares</v>
      </c>
      <c r="D6152" s="1" t="s">
        <v>26</v>
      </c>
      <c r="E6152" s="1" t="s">
        <v>315</v>
      </c>
      <c r="F6152" s="1">
        <v>4</v>
      </c>
      <c r="G6152" s="1">
        <v>201</v>
      </c>
      <c r="H6152" s="1">
        <v>9999</v>
      </c>
      <c r="I6152" s="1">
        <v>9999</v>
      </c>
      <c r="J6152" s="1" t="s">
        <v>491</v>
      </c>
      <c r="L6152" s="1" t="s">
        <v>495</v>
      </c>
      <c r="Q6152" s="2" t="s">
        <v>37</v>
      </c>
      <c r="R6152" s="1" t="s">
        <v>492</v>
      </c>
      <c r="S6152" s="1" t="str">
        <f t="shared" si="199"/>
        <v>HPC|CH|4|201|9999|9999|DP||CHPV||</v>
      </c>
      <c r="T6152" s="2" t="str">
        <f t="shared" si="200"/>
        <v>OK</v>
      </c>
    </row>
    <row r="6153" spans="1:20" x14ac:dyDescent="0.25">
      <c r="A6153" s="1">
        <v>203019999</v>
      </c>
      <c r="B6153" s="1" t="str">
        <f>VLOOKUP(A6153,[1]Maestra!A$1:C$746,2,0)</f>
        <v>ACCRHIRE7</v>
      </c>
      <c r="C6153" s="1" t="str">
        <f>VLOOKUP(A6153,[1]Maestra!A$1:C$746,3,0)</f>
        <v>Creditos Hipotecarios Regulares</v>
      </c>
      <c r="D6153" s="1" t="s">
        <v>26</v>
      </c>
      <c r="E6153" s="1" t="s">
        <v>315</v>
      </c>
      <c r="F6153" s="1">
        <v>4</v>
      </c>
      <c r="G6153" s="1">
        <v>201</v>
      </c>
      <c r="H6153" s="1">
        <v>9999</v>
      </c>
      <c r="I6153" s="1">
        <v>9999</v>
      </c>
      <c r="J6153" s="1" t="s">
        <v>493</v>
      </c>
      <c r="L6153" s="1" t="s">
        <v>495</v>
      </c>
      <c r="Q6153" s="2" t="s">
        <v>37</v>
      </c>
      <c r="R6153" s="1" t="s">
        <v>492</v>
      </c>
      <c r="S6153" s="1" t="str">
        <f t="shared" si="199"/>
        <v>HPC|CH|4|201|9999|9999|N||CHPV||</v>
      </c>
      <c r="T6153" s="2" t="str">
        <f t="shared" si="200"/>
        <v>OK</v>
      </c>
    </row>
    <row r="6154" spans="1:20" x14ac:dyDescent="0.25">
      <c r="A6154" s="1">
        <v>1203010199</v>
      </c>
      <c r="B6154" s="1" t="str">
        <f>VLOOKUP(A6154,[1]Maestra!A$1:C$746,2,0)</f>
        <v>ACCRHIJS7</v>
      </c>
      <c r="C6154" s="1" t="str">
        <f>VLOOKUP(A6154,[1]Maestra!A$1:C$746,3,0)</f>
        <v>Crédito Hipotecario a Colaboradores</v>
      </c>
      <c r="D6154" s="1" t="s">
        <v>26</v>
      </c>
      <c r="E6154" s="1" t="s">
        <v>315</v>
      </c>
      <c r="F6154" s="1">
        <v>4</v>
      </c>
      <c r="G6154" s="1">
        <v>202</v>
      </c>
      <c r="H6154" s="1" t="s">
        <v>448</v>
      </c>
      <c r="I6154" s="1">
        <v>9999</v>
      </c>
      <c r="J6154" s="1" t="s">
        <v>491</v>
      </c>
      <c r="L6154" s="1" t="s">
        <v>495</v>
      </c>
      <c r="Q6154" s="2" t="s">
        <v>37</v>
      </c>
      <c r="R6154" s="1" t="s">
        <v>492</v>
      </c>
      <c r="S6154" s="1" t="str">
        <f t="shared" si="199"/>
        <v>HPC|CH|4|202|V|9999|DP||CHPV||</v>
      </c>
      <c r="T6154" s="2" t="str">
        <f t="shared" si="200"/>
        <v>OK</v>
      </c>
    </row>
    <row r="6155" spans="1:20" x14ac:dyDescent="0.25">
      <c r="A6155" s="1">
        <v>1203010199</v>
      </c>
      <c r="B6155" s="1" t="str">
        <f>VLOOKUP(A6155,[1]Maestra!A$1:C$746,2,0)</f>
        <v>ACCRHIJS7</v>
      </c>
      <c r="C6155" s="1" t="str">
        <f>VLOOKUP(A6155,[1]Maestra!A$1:C$746,3,0)</f>
        <v>Crédito Hipotecario a Colaboradores</v>
      </c>
      <c r="D6155" s="1" t="s">
        <v>26</v>
      </c>
      <c r="E6155" s="1" t="s">
        <v>315</v>
      </c>
      <c r="F6155" s="1">
        <v>4</v>
      </c>
      <c r="G6155" s="1">
        <v>202</v>
      </c>
      <c r="H6155" s="1" t="s">
        <v>448</v>
      </c>
      <c r="I6155" s="1">
        <v>9999</v>
      </c>
      <c r="J6155" s="1" t="s">
        <v>491</v>
      </c>
      <c r="K6155" s="1" t="s">
        <v>494</v>
      </c>
      <c r="L6155" s="1" t="s">
        <v>495</v>
      </c>
      <c r="Q6155" s="2" t="s">
        <v>37</v>
      </c>
      <c r="R6155" s="1" t="s">
        <v>492</v>
      </c>
      <c r="S6155" s="1" t="str">
        <f t="shared" si="199"/>
        <v>HPC|CH|4|202|V|9999|DP|DFE|CHPV||</v>
      </c>
      <c r="T6155" s="2" t="str">
        <f t="shared" si="200"/>
        <v>OK</v>
      </c>
    </row>
    <row r="6156" spans="1:20" x14ac:dyDescent="0.25">
      <c r="A6156" s="1">
        <v>1203010199</v>
      </c>
      <c r="B6156" s="1" t="str">
        <f>VLOOKUP(A6156,[1]Maestra!A$1:C$746,2,0)</f>
        <v>ACCRHIJS7</v>
      </c>
      <c r="C6156" s="1" t="str">
        <f>VLOOKUP(A6156,[1]Maestra!A$1:C$746,3,0)</f>
        <v>Crédito Hipotecario a Colaboradores</v>
      </c>
      <c r="D6156" s="1" t="s">
        <v>26</v>
      </c>
      <c r="E6156" s="1" t="s">
        <v>315</v>
      </c>
      <c r="F6156" s="1">
        <v>4</v>
      </c>
      <c r="G6156" s="1">
        <v>202</v>
      </c>
      <c r="H6156" s="1" t="s">
        <v>448</v>
      </c>
      <c r="I6156" s="1">
        <v>9999</v>
      </c>
      <c r="J6156" s="1" t="s">
        <v>493</v>
      </c>
      <c r="L6156" s="1" t="s">
        <v>495</v>
      </c>
      <c r="Q6156" s="2" t="s">
        <v>37</v>
      </c>
      <c r="R6156" s="1" t="s">
        <v>492</v>
      </c>
      <c r="S6156" s="1" t="str">
        <f t="shared" si="199"/>
        <v>HPC|CH|4|202|V|9999|N||CHPV||</v>
      </c>
      <c r="T6156" s="2" t="str">
        <f t="shared" si="200"/>
        <v>OK</v>
      </c>
    </row>
    <row r="6157" spans="1:20" x14ac:dyDescent="0.25">
      <c r="A6157" s="1">
        <v>1203010199</v>
      </c>
      <c r="B6157" s="1" t="str">
        <f>VLOOKUP(A6157,[1]Maestra!A$1:C$746,2,0)</f>
        <v>ACCRHIJS7</v>
      </c>
      <c r="C6157" s="1" t="str">
        <f>VLOOKUP(A6157,[1]Maestra!A$1:C$746,3,0)</f>
        <v>Crédito Hipotecario a Colaboradores</v>
      </c>
      <c r="D6157" s="1" t="s">
        <v>26</v>
      </c>
      <c r="E6157" s="1" t="s">
        <v>315</v>
      </c>
      <c r="F6157" s="1">
        <v>4</v>
      </c>
      <c r="G6157" s="1">
        <v>202</v>
      </c>
      <c r="H6157" s="1" t="s">
        <v>448</v>
      </c>
      <c r="I6157" s="1">
        <v>9999</v>
      </c>
      <c r="J6157" s="1" t="s">
        <v>493</v>
      </c>
      <c r="K6157" s="1" t="s">
        <v>494</v>
      </c>
      <c r="L6157" s="1" t="s">
        <v>495</v>
      </c>
      <c r="Q6157" s="2" t="s">
        <v>37</v>
      </c>
      <c r="R6157" s="1" t="s">
        <v>492</v>
      </c>
      <c r="S6157" s="1" t="str">
        <f t="shared" si="199"/>
        <v>HPC|CH|4|202|V|9999|N|DFE|CHPV||</v>
      </c>
      <c r="T6157" s="2" t="str">
        <f t="shared" si="200"/>
        <v>OK</v>
      </c>
    </row>
    <row r="6158" spans="1:20" x14ac:dyDescent="0.25">
      <c r="A6158" s="1">
        <v>203019999</v>
      </c>
      <c r="B6158" s="1" t="str">
        <f>VLOOKUP(A6158,[1]Maestra!A$1:C$746,2,0)</f>
        <v>ACCRHIRE7</v>
      </c>
      <c r="C6158" s="1" t="str">
        <f>VLOOKUP(A6158,[1]Maestra!A$1:C$746,3,0)</f>
        <v>Creditos Hipotecarios Regulares</v>
      </c>
      <c r="D6158" s="1" t="s">
        <v>26</v>
      </c>
      <c r="E6158" s="1" t="s">
        <v>315</v>
      </c>
      <c r="F6158" s="1">
        <v>4</v>
      </c>
      <c r="G6158" s="1">
        <v>203</v>
      </c>
      <c r="H6158" s="1" t="s">
        <v>448</v>
      </c>
      <c r="I6158" s="1">
        <v>9999</v>
      </c>
      <c r="J6158" s="1" t="s">
        <v>491</v>
      </c>
      <c r="L6158" s="1" t="s">
        <v>495</v>
      </c>
      <c r="Q6158" s="2" t="s">
        <v>37</v>
      </c>
      <c r="R6158" s="1" t="s">
        <v>492</v>
      </c>
      <c r="S6158" s="1" t="str">
        <f t="shared" si="199"/>
        <v>HPC|CH|4|203|V|9999|DP||CHPV||</v>
      </c>
      <c r="T6158" s="2" t="str">
        <f t="shared" si="200"/>
        <v>OK</v>
      </c>
    </row>
    <row r="6159" spans="1:20" x14ac:dyDescent="0.25">
      <c r="A6159" s="1">
        <v>203019999</v>
      </c>
      <c r="B6159" s="1" t="str">
        <f>VLOOKUP(A6159,[1]Maestra!A$1:C$746,2,0)</f>
        <v>ACCRHIRE7</v>
      </c>
      <c r="C6159" s="1" t="str">
        <f>VLOOKUP(A6159,[1]Maestra!A$1:C$746,3,0)</f>
        <v>Creditos Hipotecarios Regulares</v>
      </c>
      <c r="D6159" s="1" t="s">
        <v>26</v>
      </c>
      <c r="E6159" s="1" t="s">
        <v>315</v>
      </c>
      <c r="F6159" s="1">
        <v>4</v>
      </c>
      <c r="G6159" s="1">
        <v>203</v>
      </c>
      <c r="H6159" s="1" t="s">
        <v>448</v>
      </c>
      <c r="I6159" s="1">
        <v>9999</v>
      </c>
      <c r="J6159" s="1" t="s">
        <v>491</v>
      </c>
      <c r="K6159" s="1" t="s">
        <v>494</v>
      </c>
      <c r="L6159" s="1" t="s">
        <v>495</v>
      </c>
      <c r="Q6159" s="2" t="s">
        <v>37</v>
      </c>
      <c r="R6159" s="1" t="s">
        <v>492</v>
      </c>
      <c r="S6159" s="1" t="str">
        <f t="shared" si="199"/>
        <v>HPC|CH|4|203|V|9999|DP|DFE|CHPV||</v>
      </c>
      <c r="T6159" s="2" t="str">
        <f t="shared" si="200"/>
        <v>OK</v>
      </c>
    </row>
    <row r="6160" spans="1:20" x14ac:dyDescent="0.25">
      <c r="A6160" s="1">
        <v>203019999</v>
      </c>
      <c r="B6160" s="1" t="str">
        <f>VLOOKUP(A6160,[1]Maestra!A$1:C$746,2,0)</f>
        <v>ACCRHIRE7</v>
      </c>
      <c r="C6160" s="1" t="str">
        <f>VLOOKUP(A6160,[1]Maestra!A$1:C$746,3,0)</f>
        <v>Creditos Hipotecarios Regulares</v>
      </c>
      <c r="D6160" s="1" t="s">
        <v>26</v>
      </c>
      <c r="E6160" s="1" t="s">
        <v>315</v>
      </c>
      <c r="F6160" s="1">
        <v>4</v>
      </c>
      <c r="G6160" s="1">
        <v>203</v>
      </c>
      <c r="H6160" s="1" t="s">
        <v>448</v>
      </c>
      <c r="I6160" s="1">
        <v>9999</v>
      </c>
      <c r="J6160" s="1" t="s">
        <v>493</v>
      </c>
      <c r="L6160" s="1" t="s">
        <v>495</v>
      </c>
      <c r="Q6160" s="2" t="s">
        <v>37</v>
      </c>
      <c r="R6160" s="1" t="s">
        <v>492</v>
      </c>
      <c r="S6160" s="1" t="str">
        <f t="shared" si="199"/>
        <v>HPC|CH|4|203|V|9999|N||CHPV||</v>
      </c>
      <c r="T6160" s="2" t="str">
        <f t="shared" si="200"/>
        <v>OK</v>
      </c>
    </row>
    <row r="6161" spans="1:20" x14ac:dyDescent="0.25">
      <c r="A6161" s="1">
        <v>203019999</v>
      </c>
      <c r="B6161" s="1" t="str">
        <f>VLOOKUP(A6161,[1]Maestra!A$1:C$746,2,0)</f>
        <v>ACCRHIRE7</v>
      </c>
      <c r="C6161" s="1" t="str">
        <f>VLOOKUP(A6161,[1]Maestra!A$1:C$746,3,0)</f>
        <v>Creditos Hipotecarios Regulares</v>
      </c>
      <c r="D6161" s="1" t="s">
        <v>26</v>
      </c>
      <c r="E6161" s="1" t="s">
        <v>315</v>
      </c>
      <c r="F6161" s="1">
        <v>4</v>
      </c>
      <c r="G6161" s="1">
        <v>203</v>
      </c>
      <c r="H6161" s="1" t="s">
        <v>448</v>
      </c>
      <c r="I6161" s="1">
        <v>9999</v>
      </c>
      <c r="J6161" s="1" t="s">
        <v>493</v>
      </c>
      <c r="K6161" s="1" t="s">
        <v>494</v>
      </c>
      <c r="L6161" s="1" t="s">
        <v>495</v>
      </c>
      <c r="Q6161" s="2" t="s">
        <v>37</v>
      </c>
      <c r="R6161" s="1" t="s">
        <v>492</v>
      </c>
      <c r="S6161" s="1" t="str">
        <f t="shared" si="199"/>
        <v>HPC|CH|4|203|V|9999|N|DFE|CHPV||</v>
      </c>
      <c r="T6161" s="2" t="str">
        <f t="shared" si="200"/>
        <v>OK</v>
      </c>
    </row>
    <row r="6162" spans="1:20" x14ac:dyDescent="0.25">
      <c r="A6162" s="1">
        <v>203019999</v>
      </c>
      <c r="B6162" s="1" t="str">
        <f>VLOOKUP(A6162,[1]Maestra!A$1:C$746,2,0)</f>
        <v>ACCRHIRE7</v>
      </c>
      <c r="C6162" s="1" t="str">
        <f>VLOOKUP(A6162,[1]Maestra!A$1:C$746,3,0)</f>
        <v>Creditos Hipotecarios Regulares</v>
      </c>
      <c r="D6162" s="1" t="s">
        <v>26</v>
      </c>
      <c r="E6162" s="1" t="s">
        <v>315</v>
      </c>
      <c r="F6162" s="1">
        <v>4</v>
      </c>
      <c r="G6162" s="1">
        <v>203</v>
      </c>
      <c r="H6162" s="1">
        <v>9999</v>
      </c>
      <c r="I6162" s="1">
        <v>9999</v>
      </c>
      <c r="J6162" s="1" t="s">
        <v>491</v>
      </c>
      <c r="L6162" s="1" t="s">
        <v>495</v>
      </c>
      <c r="Q6162" s="2" t="s">
        <v>37</v>
      </c>
      <c r="R6162" s="1" t="s">
        <v>492</v>
      </c>
      <c r="S6162" s="1" t="str">
        <f t="shared" si="199"/>
        <v>HPC|CH|4|203|9999|9999|DP||CHPV||</v>
      </c>
      <c r="T6162" s="2" t="str">
        <f t="shared" si="200"/>
        <v>OK</v>
      </c>
    </row>
    <row r="6163" spans="1:20" x14ac:dyDescent="0.25">
      <c r="A6163" s="1">
        <v>203019999</v>
      </c>
      <c r="B6163" s="1" t="str">
        <f>VLOOKUP(A6163,[1]Maestra!A$1:C$746,2,0)</f>
        <v>ACCRHIRE7</v>
      </c>
      <c r="C6163" s="1" t="str">
        <f>VLOOKUP(A6163,[1]Maestra!A$1:C$746,3,0)</f>
        <v>Creditos Hipotecarios Regulares</v>
      </c>
      <c r="D6163" s="1" t="s">
        <v>26</v>
      </c>
      <c r="E6163" s="1" t="s">
        <v>315</v>
      </c>
      <c r="F6163" s="1">
        <v>4</v>
      </c>
      <c r="G6163" s="1">
        <v>203</v>
      </c>
      <c r="H6163" s="1">
        <v>9999</v>
      </c>
      <c r="I6163" s="1">
        <v>9999</v>
      </c>
      <c r="J6163" s="1" t="s">
        <v>493</v>
      </c>
      <c r="L6163" s="1" t="s">
        <v>495</v>
      </c>
      <c r="Q6163" s="2" t="s">
        <v>37</v>
      </c>
      <c r="R6163" s="1" t="s">
        <v>492</v>
      </c>
      <c r="S6163" s="1" t="str">
        <f t="shared" si="199"/>
        <v>HPC|CH|4|203|9999|9999|N||CHPV||</v>
      </c>
      <c r="T6163" s="2" t="str">
        <f t="shared" si="200"/>
        <v>OK</v>
      </c>
    </row>
    <row r="6164" spans="1:20" x14ac:dyDescent="0.25">
      <c r="A6164" s="1">
        <v>203019999</v>
      </c>
      <c r="B6164" s="1" t="str">
        <f>VLOOKUP(A6164,[1]Maestra!A$1:C$746,2,0)</f>
        <v>ACCRHIRE7</v>
      </c>
      <c r="C6164" s="1" t="str">
        <f>VLOOKUP(A6164,[1]Maestra!A$1:C$746,3,0)</f>
        <v>Creditos Hipotecarios Regulares</v>
      </c>
      <c r="D6164" s="1" t="s">
        <v>26</v>
      </c>
      <c r="E6164" s="1" t="s">
        <v>315</v>
      </c>
      <c r="F6164" s="1">
        <v>4</v>
      </c>
      <c r="G6164" s="1">
        <v>205</v>
      </c>
      <c r="H6164" s="1" t="s">
        <v>448</v>
      </c>
      <c r="I6164" s="1">
        <v>9999</v>
      </c>
      <c r="J6164" s="1" t="s">
        <v>491</v>
      </c>
      <c r="L6164" s="1" t="s">
        <v>495</v>
      </c>
      <c r="Q6164" s="2" t="s">
        <v>37</v>
      </c>
      <c r="R6164" s="1" t="s">
        <v>492</v>
      </c>
      <c r="S6164" s="1" t="str">
        <f t="shared" si="199"/>
        <v>HPC|CH|4|205|V|9999|DP||CHPV||</v>
      </c>
      <c r="T6164" s="2" t="str">
        <f t="shared" si="200"/>
        <v>OK</v>
      </c>
    </row>
    <row r="6165" spans="1:20" x14ac:dyDescent="0.25">
      <c r="A6165" s="1">
        <v>203019999</v>
      </c>
      <c r="B6165" s="1" t="str">
        <f>VLOOKUP(A6165,[1]Maestra!A$1:C$746,2,0)</f>
        <v>ACCRHIRE7</v>
      </c>
      <c r="C6165" s="1" t="str">
        <f>VLOOKUP(A6165,[1]Maestra!A$1:C$746,3,0)</f>
        <v>Creditos Hipotecarios Regulares</v>
      </c>
      <c r="D6165" s="1" t="s">
        <v>26</v>
      </c>
      <c r="E6165" s="1" t="s">
        <v>315</v>
      </c>
      <c r="F6165" s="1">
        <v>4</v>
      </c>
      <c r="G6165" s="1">
        <v>205</v>
      </c>
      <c r="H6165" s="1" t="s">
        <v>448</v>
      </c>
      <c r="I6165" s="1">
        <v>9999</v>
      </c>
      <c r="J6165" s="1" t="s">
        <v>491</v>
      </c>
      <c r="K6165" s="1" t="s">
        <v>494</v>
      </c>
      <c r="L6165" s="1" t="s">
        <v>495</v>
      </c>
      <c r="Q6165" s="2" t="s">
        <v>37</v>
      </c>
      <c r="R6165" s="1" t="s">
        <v>492</v>
      </c>
      <c r="S6165" s="1" t="str">
        <f t="shared" si="199"/>
        <v>HPC|CH|4|205|V|9999|DP|DFE|CHPV||</v>
      </c>
      <c r="T6165" s="2" t="str">
        <f t="shared" si="200"/>
        <v>OK</v>
      </c>
    </row>
    <row r="6166" spans="1:20" x14ac:dyDescent="0.25">
      <c r="A6166" s="1">
        <v>203019999</v>
      </c>
      <c r="B6166" s="1" t="str">
        <f>VLOOKUP(A6166,[1]Maestra!A$1:C$746,2,0)</f>
        <v>ACCRHIRE7</v>
      </c>
      <c r="C6166" s="1" t="str">
        <f>VLOOKUP(A6166,[1]Maestra!A$1:C$746,3,0)</f>
        <v>Creditos Hipotecarios Regulares</v>
      </c>
      <c r="D6166" s="1" t="s">
        <v>26</v>
      </c>
      <c r="E6166" s="1" t="s">
        <v>315</v>
      </c>
      <c r="F6166" s="1">
        <v>4</v>
      </c>
      <c r="G6166" s="1">
        <v>205</v>
      </c>
      <c r="H6166" s="1" t="s">
        <v>448</v>
      </c>
      <c r="I6166" s="1">
        <v>9999</v>
      </c>
      <c r="J6166" s="1" t="s">
        <v>493</v>
      </c>
      <c r="L6166" s="1" t="s">
        <v>495</v>
      </c>
      <c r="Q6166" s="2" t="s">
        <v>37</v>
      </c>
      <c r="R6166" s="1" t="s">
        <v>492</v>
      </c>
      <c r="S6166" s="1" t="str">
        <f t="shared" si="199"/>
        <v>HPC|CH|4|205|V|9999|N||CHPV||</v>
      </c>
      <c r="T6166" s="2" t="str">
        <f t="shared" si="200"/>
        <v>OK</v>
      </c>
    </row>
    <row r="6167" spans="1:20" x14ac:dyDescent="0.25">
      <c r="A6167" s="1">
        <v>203019999</v>
      </c>
      <c r="B6167" s="1" t="str">
        <f>VLOOKUP(A6167,[1]Maestra!A$1:C$746,2,0)</f>
        <v>ACCRHIRE7</v>
      </c>
      <c r="C6167" s="1" t="str">
        <f>VLOOKUP(A6167,[1]Maestra!A$1:C$746,3,0)</f>
        <v>Creditos Hipotecarios Regulares</v>
      </c>
      <c r="D6167" s="1" t="s">
        <v>26</v>
      </c>
      <c r="E6167" s="1" t="s">
        <v>315</v>
      </c>
      <c r="F6167" s="1">
        <v>4</v>
      </c>
      <c r="G6167" s="1">
        <v>205</v>
      </c>
      <c r="H6167" s="1" t="s">
        <v>448</v>
      </c>
      <c r="I6167" s="1">
        <v>9999</v>
      </c>
      <c r="J6167" s="1" t="s">
        <v>493</v>
      </c>
      <c r="K6167" s="1" t="s">
        <v>494</v>
      </c>
      <c r="L6167" s="1" t="s">
        <v>495</v>
      </c>
      <c r="Q6167" s="2" t="s">
        <v>37</v>
      </c>
      <c r="R6167" s="1" t="s">
        <v>492</v>
      </c>
      <c r="S6167" s="1" t="str">
        <f t="shared" si="199"/>
        <v>HPC|CH|4|205|V|9999|N|DFE|CHPV||</v>
      </c>
      <c r="T6167" s="2" t="str">
        <f t="shared" si="200"/>
        <v>OK</v>
      </c>
    </row>
    <row r="6168" spans="1:20" x14ac:dyDescent="0.25">
      <c r="A6168" s="1">
        <v>203019999</v>
      </c>
      <c r="B6168" s="1" t="str">
        <f>VLOOKUP(A6168,[1]Maestra!A$1:C$746,2,0)</f>
        <v>ACCRHIRE7</v>
      </c>
      <c r="C6168" s="1" t="str">
        <f>VLOOKUP(A6168,[1]Maestra!A$1:C$746,3,0)</f>
        <v>Creditos Hipotecarios Regulares</v>
      </c>
      <c r="D6168" s="1" t="s">
        <v>26</v>
      </c>
      <c r="E6168" s="1" t="s">
        <v>315</v>
      </c>
      <c r="F6168" s="1">
        <v>4</v>
      </c>
      <c r="G6168" s="1">
        <v>1301</v>
      </c>
      <c r="H6168" s="1" t="s">
        <v>448</v>
      </c>
      <c r="I6168" s="1">
        <v>9999</v>
      </c>
      <c r="J6168" s="1" t="s">
        <v>491</v>
      </c>
      <c r="L6168" s="1" t="s">
        <v>495</v>
      </c>
      <c r="Q6168" s="2" t="s">
        <v>37</v>
      </c>
      <c r="R6168" s="1" t="s">
        <v>492</v>
      </c>
      <c r="S6168" s="1" t="str">
        <f t="shared" si="199"/>
        <v>HPC|CH|4|1301|V|9999|DP||CHPV||</v>
      </c>
      <c r="T6168" s="2" t="str">
        <f t="shared" si="200"/>
        <v>OK</v>
      </c>
    </row>
    <row r="6169" spans="1:20" x14ac:dyDescent="0.25">
      <c r="A6169" s="1">
        <v>203019999</v>
      </c>
      <c r="B6169" s="1" t="str">
        <f>VLOOKUP(A6169,[1]Maestra!A$1:C$746,2,0)</f>
        <v>ACCRHIRE7</v>
      </c>
      <c r="C6169" s="1" t="str">
        <f>VLOOKUP(A6169,[1]Maestra!A$1:C$746,3,0)</f>
        <v>Creditos Hipotecarios Regulares</v>
      </c>
      <c r="D6169" s="1" t="s">
        <v>26</v>
      </c>
      <c r="E6169" s="1" t="s">
        <v>315</v>
      </c>
      <c r="F6169" s="1">
        <v>4</v>
      </c>
      <c r="G6169" s="1">
        <v>1301</v>
      </c>
      <c r="H6169" s="1" t="s">
        <v>448</v>
      </c>
      <c r="I6169" s="1">
        <v>9999</v>
      </c>
      <c r="J6169" s="1" t="s">
        <v>491</v>
      </c>
      <c r="K6169" s="1" t="s">
        <v>494</v>
      </c>
      <c r="L6169" s="1" t="s">
        <v>495</v>
      </c>
      <c r="Q6169" s="2" t="s">
        <v>37</v>
      </c>
      <c r="R6169" s="1" t="s">
        <v>492</v>
      </c>
      <c r="S6169" s="1" t="str">
        <f t="shared" si="199"/>
        <v>HPC|CH|4|1301|V|9999|DP|DFE|CHPV||</v>
      </c>
      <c r="T6169" s="2" t="str">
        <f t="shared" si="200"/>
        <v>OK</v>
      </c>
    </row>
    <row r="6170" spans="1:20" x14ac:dyDescent="0.25">
      <c r="A6170" s="1">
        <v>203019999</v>
      </c>
      <c r="B6170" s="1" t="str">
        <f>VLOOKUP(A6170,[1]Maestra!A$1:C$746,2,0)</f>
        <v>ACCRHIRE7</v>
      </c>
      <c r="C6170" s="1" t="str">
        <f>VLOOKUP(A6170,[1]Maestra!A$1:C$746,3,0)</f>
        <v>Creditos Hipotecarios Regulares</v>
      </c>
      <c r="D6170" s="1" t="s">
        <v>26</v>
      </c>
      <c r="E6170" s="1" t="s">
        <v>315</v>
      </c>
      <c r="F6170" s="1">
        <v>4</v>
      </c>
      <c r="G6170" s="1">
        <v>1301</v>
      </c>
      <c r="H6170" s="1" t="s">
        <v>448</v>
      </c>
      <c r="I6170" s="1">
        <v>9999</v>
      </c>
      <c r="J6170" s="1" t="s">
        <v>493</v>
      </c>
      <c r="L6170" s="1" t="s">
        <v>495</v>
      </c>
      <c r="Q6170" s="2" t="s">
        <v>37</v>
      </c>
      <c r="R6170" s="1" t="s">
        <v>492</v>
      </c>
      <c r="S6170" s="1" t="str">
        <f t="shared" si="199"/>
        <v>HPC|CH|4|1301|V|9999|N||CHPV||</v>
      </c>
      <c r="T6170" s="2" t="str">
        <f t="shared" si="200"/>
        <v>OK</v>
      </c>
    </row>
    <row r="6171" spans="1:20" x14ac:dyDescent="0.25">
      <c r="A6171" s="1">
        <v>203019999</v>
      </c>
      <c r="B6171" s="1" t="str">
        <f>VLOOKUP(A6171,[1]Maestra!A$1:C$746,2,0)</f>
        <v>ACCRHIRE7</v>
      </c>
      <c r="C6171" s="1" t="str">
        <f>VLOOKUP(A6171,[1]Maestra!A$1:C$746,3,0)</f>
        <v>Creditos Hipotecarios Regulares</v>
      </c>
      <c r="D6171" s="1" t="s">
        <v>26</v>
      </c>
      <c r="E6171" s="1" t="s">
        <v>315</v>
      </c>
      <c r="F6171" s="1">
        <v>4</v>
      </c>
      <c r="G6171" s="1">
        <v>1301</v>
      </c>
      <c r="H6171" s="1" t="s">
        <v>448</v>
      </c>
      <c r="I6171" s="1">
        <v>9999</v>
      </c>
      <c r="J6171" s="1" t="s">
        <v>493</v>
      </c>
      <c r="K6171" s="1" t="s">
        <v>494</v>
      </c>
      <c r="L6171" s="1" t="s">
        <v>495</v>
      </c>
      <c r="Q6171" s="2" t="s">
        <v>37</v>
      </c>
      <c r="R6171" s="1" t="s">
        <v>492</v>
      </c>
      <c r="S6171" s="1" t="str">
        <f t="shared" si="199"/>
        <v>HPC|CH|4|1301|V|9999|N|DFE|CHPV||</v>
      </c>
      <c r="T6171" s="2" t="str">
        <f t="shared" si="200"/>
        <v>OK</v>
      </c>
    </row>
    <row r="6172" spans="1:20" x14ac:dyDescent="0.25">
      <c r="A6172" s="1">
        <v>203019999</v>
      </c>
      <c r="B6172" s="1" t="str">
        <f>VLOOKUP(A6172,[1]Maestra!A$1:C$746,2,0)</f>
        <v>ACCRHIRE7</v>
      </c>
      <c r="C6172" s="1" t="str">
        <f>VLOOKUP(A6172,[1]Maestra!A$1:C$746,3,0)</f>
        <v>Creditos Hipotecarios Regulares</v>
      </c>
      <c r="D6172" s="1" t="s">
        <v>26</v>
      </c>
      <c r="E6172" s="1" t="s">
        <v>315</v>
      </c>
      <c r="F6172" s="1">
        <v>4</v>
      </c>
      <c r="G6172" s="1">
        <v>1301</v>
      </c>
      <c r="H6172" s="1">
        <v>9999</v>
      </c>
      <c r="I6172" s="1">
        <v>9999</v>
      </c>
      <c r="J6172" s="1" t="s">
        <v>491</v>
      </c>
      <c r="L6172" s="1" t="s">
        <v>495</v>
      </c>
      <c r="Q6172" s="2" t="s">
        <v>37</v>
      </c>
      <c r="R6172" s="1" t="s">
        <v>492</v>
      </c>
      <c r="S6172" s="1" t="str">
        <f t="shared" si="199"/>
        <v>HPC|CH|4|1301|9999|9999|DP||CHPV||</v>
      </c>
      <c r="T6172" s="2" t="str">
        <f t="shared" si="200"/>
        <v>OK</v>
      </c>
    </row>
    <row r="6173" spans="1:20" x14ac:dyDescent="0.25">
      <c r="A6173" s="1">
        <v>203019999</v>
      </c>
      <c r="B6173" s="1" t="str">
        <f>VLOOKUP(A6173,[1]Maestra!A$1:C$746,2,0)</f>
        <v>ACCRHIRE7</v>
      </c>
      <c r="C6173" s="1" t="str">
        <f>VLOOKUP(A6173,[1]Maestra!A$1:C$746,3,0)</f>
        <v>Creditos Hipotecarios Regulares</v>
      </c>
      <c r="D6173" s="1" t="s">
        <v>26</v>
      </c>
      <c r="E6173" s="1" t="s">
        <v>315</v>
      </c>
      <c r="F6173" s="1">
        <v>4</v>
      </c>
      <c r="G6173" s="1">
        <v>1301</v>
      </c>
      <c r="H6173" s="1">
        <v>9999</v>
      </c>
      <c r="I6173" s="1">
        <v>9999</v>
      </c>
      <c r="J6173" s="1" t="s">
        <v>493</v>
      </c>
      <c r="L6173" s="1" t="s">
        <v>495</v>
      </c>
      <c r="Q6173" s="2" t="s">
        <v>37</v>
      </c>
      <c r="R6173" s="1" t="s">
        <v>492</v>
      </c>
      <c r="S6173" s="1" t="str">
        <f t="shared" si="199"/>
        <v>HPC|CH|4|1301|9999|9999|N||CHPV||</v>
      </c>
      <c r="T6173" s="2" t="str">
        <f t="shared" si="200"/>
        <v>OK</v>
      </c>
    </row>
    <row r="6174" spans="1:20" x14ac:dyDescent="0.25">
      <c r="A6174" s="1">
        <v>203079902</v>
      </c>
      <c r="B6174" s="1" t="str">
        <f>VLOOKUP(A6174,[1]Maestra!A$1:C$746,2,0)</f>
        <v>ACCHTM1A7</v>
      </c>
      <c r="C6174" s="1" t="str">
        <f>VLOOKUP(A6174,[1]Maestra!A$1:C$746,3,0)</f>
        <v>Credito Hipotecario Tasa Mixta 10 Años</v>
      </c>
      <c r="D6174" s="1" t="s">
        <v>26</v>
      </c>
      <c r="E6174" s="1" t="s">
        <v>315</v>
      </c>
      <c r="F6174" s="1">
        <v>4</v>
      </c>
      <c r="G6174" s="1">
        <v>1302</v>
      </c>
      <c r="H6174" s="1" t="s">
        <v>448</v>
      </c>
      <c r="I6174" s="1">
        <v>9999</v>
      </c>
      <c r="J6174" s="1" t="s">
        <v>491</v>
      </c>
      <c r="L6174" s="1" t="s">
        <v>495</v>
      </c>
      <c r="Q6174" s="2" t="s">
        <v>37</v>
      </c>
      <c r="R6174" s="1" t="s">
        <v>492</v>
      </c>
      <c r="S6174" s="1" t="str">
        <f t="shared" si="199"/>
        <v>HPC|CH|4|1302|V|9999|DP||CHPV||</v>
      </c>
      <c r="T6174" s="2" t="str">
        <f t="shared" si="200"/>
        <v>OK</v>
      </c>
    </row>
    <row r="6175" spans="1:20" x14ac:dyDescent="0.25">
      <c r="A6175" s="1">
        <v>203079901</v>
      </c>
      <c r="B6175" s="1" t="str">
        <f>VLOOKUP(A6175,[1]Maestra!A$1:C$746,2,0)</f>
        <v>ACCHTM5A7</v>
      </c>
      <c r="C6175" s="1" t="str">
        <f>VLOOKUP(A6175,[1]Maestra!A$1:C$746,3,0)</f>
        <v>Credito Hipotecario Tasa Mixta 5 Años</v>
      </c>
      <c r="D6175" s="1" t="s">
        <v>26</v>
      </c>
      <c r="E6175" s="1" t="s">
        <v>315</v>
      </c>
      <c r="F6175" s="1">
        <v>4</v>
      </c>
      <c r="G6175" s="1">
        <v>1302</v>
      </c>
      <c r="H6175" s="1" t="s">
        <v>448</v>
      </c>
      <c r="I6175" s="1">
        <v>9999</v>
      </c>
      <c r="J6175" s="1" t="s">
        <v>491</v>
      </c>
      <c r="K6175" s="1" t="s">
        <v>494</v>
      </c>
      <c r="L6175" s="1" t="s">
        <v>495</v>
      </c>
      <c r="Q6175" s="2" t="s">
        <v>37</v>
      </c>
      <c r="R6175" s="1" t="s">
        <v>492</v>
      </c>
      <c r="S6175" s="1" t="str">
        <f t="shared" si="199"/>
        <v>HPC|CH|4|1302|V|9999|DP|DFE|CHPV||</v>
      </c>
      <c r="T6175" s="2" t="str">
        <f t="shared" si="200"/>
        <v>OK</v>
      </c>
    </row>
    <row r="6176" spans="1:20" x14ac:dyDescent="0.25">
      <c r="A6176" s="1">
        <v>203079901</v>
      </c>
      <c r="B6176" s="1" t="str">
        <f>VLOOKUP(A6176,[1]Maestra!A$1:C$746,2,0)</f>
        <v>ACCHTM5A7</v>
      </c>
      <c r="C6176" s="1" t="str">
        <f>VLOOKUP(A6176,[1]Maestra!A$1:C$746,3,0)</f>
        <v>Credito Hipotecario Tasa Mixta 5 Años</v>
      </c>
      <c r="D6176" s="1" t="s">
        <v>26</v>
      </c>
      <c r="E6176" s="1" t="s">
        <v>315</v>
      </c>
      <c r="F6176" s="1">
        <v>4</v>
      </c>
      <c r="G6176" s="1">
        <v>1302</v>
      </c>
      <c r="H6176" s="1" t="s">
        <v>448</v>
      </c>
      <c r="I6176" s="1">
        <v>9999</v>
      </c>
      <c r="J6176" s="1" t="s">
        <v>493</v>
      </c>
      <c r="L6176" s="1" t="s">
        <v>495</v>
      </c>
      <c r="Q6176" s="2" t="s">
        <v>37</v>
      </c>
      <c r="R6176" s="1" t="s">
        <v>492</v>
      </c>
      <c r="S6176" s="1" t="str">
        <f t="shared" si="199"/>
        <v>HPC|CH|4|1302|V|9999|N||CHPV||</v>
      </c>
      <c r="T6176" s="2" t="str">
        <f t="shared" si="200"/>
        <v>OK</v>
      </c>
    </row>
    <row r="6177" spans="1:20" x14ac:dyDescent="0.25">
      <c r="A6177" s="1">
        <v>203079901</v>
      </c>
      <c r="B6177" s="1" t="str">
        <f>VLOOKUP(A6177,[1]Maestra!A$1:C$746,2,0)</f>
        <v>ACCHTM5A7</v>
      </c>
      <c r="C6177" s="1" t="str">
        <f>VLOOKUP(A6177,[1]Maestra!A$1:C$746,3,0)</f>
        <v>Credito Hipotecario Tasa Mixta 5 Años</v>
      </c>
      <c r="D6177" s="1" t="s">
        <v>26</v>
      </c>
      <c r="E6177" s="1" t="s">
        <v>315</v>
      </c>
      <c r="F6177" s="1">
        <v>4</v>
      </c>
      <c r="G6177" s="1">
        <v>1302</v>
      </c>
      <c r="H6177" s="1" t="s">
        <v>448</v>
      </c>
      <c r="I6177" s="1">
        <v>9999</v>
      </c>
      <c r="J6177" s="1" t="s">
        <v>493</v>
      </c>
      <c r="K6177" s="1" t="s">
        <v>494</v>
      </c>
      <c r="L6177" s="1" t="s">
        <v>495</v>
      </c>
      <c r="Q6177" s="2" t="s">
        <v>37</v>
      </c>
      <c r="R6177" s="1" t="s">
        <v>492</v>
      </c>
      <c r="S6177" s="1" t="str">
        <f t="shared" si="199"/>
        <v>HPC|CH|4|1302|V|9999|N|DFE|CHPV||</v>
      </c>
      <c r="T6177" s="2" t="str">
        <f t="shared" si="200"/>
        <v>OK</v>
      </c>
    </row>
    <row r="6178" spans="1:20" x14ac:dyDescent="0.25">
      <c r="A6178" s="1">
        <v>203019999</v>
      </c>
      <c r="B6178" s="1" t="str">
        <f>VLOOKUP(A6178,[1]Maestra!A$1:C$746,2,0)</f>
        <v>ACCRHIRE7</v>
      </c>
      <c r="C6178" s="1" t="str">
        <f>VLOOKUP(A6178,[1]Maestra!A$1:C$746,3,0)</f>
        <v>Creditos Hipotecarios Regulares</v>
      </c>
      <c r="D6178" s="1" t="s">
        <v>26</v>
      </c>
      <c r="E6178" s="1" t="s">
        <v>315</v>
      </c>
      <c r="F6178" s="1">
        <v>4</v>
      </c>
      <c r="G6178" s="1">
        <v>1305</v>
      </c>
      <c r="H6178" s="1" t="s">
        <v>448</v>
      </c>
      <c r="I6178" s="1">
        <v>9999</v>
      </c>
      <c r="J6178" s="1" t="s">
        <v>491</v>
      </c>
      <c r="L6178" s="1" t="s">
        <v>495</v>
      </c>
      <c r="Q6178" s="2" t="s">
        <v>37</v>
      </c>
      <c r="R6178" s="1" t="s">
        <v>492</v>
      </c>
      <c r="S6178" s="1" t="str">
        <f t="shared" si="199"/>
        <v>HPC|CH|4|1305|V|9999|DP||CHPV||</v>
      </c>
      <c r="T6178" s="2" t="str">
        <f t="shared" si="200"/>
        <v>OK</v>
      </c>
    </row>
    <row r="6179" spans="1:20" x14ac:dyDescent="0.25">
      <c r="A6179" s="1">
        <v>203019999</v>
      </c>
      <c r="B6179" s="1" t="str">
        <f>VLOOKUP(A6179,[1]Maestra!A$1:C$746,2,0)</f>
        <v>ACCRHIRE7</v>
      </c>
      <c r="C6179" s="1" t="str">
        <f>VLOOKUP(A6179,[1]Maestra!A$1:C$746,3,0)</f>
        <v>Creditos Hipotecarios Regulares</v>
      </c>
      <c r="D6179" s="1" t="s">
        <v>26</v>
      </c>
      <c r="E6179" s="1" t="s">
        <v>315</v>
      </c>
      <c r="F6179" s="1">
        <v>4</v>
      </c>
      <c r="G6179" s="1">
        <v>1305</v>
      </c>
      <c r="H6179" s="1" t="s">
        <v>448</v>
      </c>
      <c r="I6179" s="1">
        <v>9999</v>
      </c>
      <c r="J6179" s="1" t="s">
        <v>491</v>
      </c>
      <c r="K6179" s="1" t="s">
        <v>494</v>
      </c>
      <c r="L6179" s="1" t="s">
        <v>495</v>
      </c>
      <c r="Q6179" s="2" t="s">
        <v>37</v>
      </c>
      <c r="R6179" s="1" t="s">
        <v>492</v>
      </c>
      <c r="S6179" s="1" t="str">
        <f t="shared" si="199"/>
        <v>HPC|CH|4|1305|V|9999|DP|DFE|CHPV||</v>
      </c>
      <c r="T6179" s="2" t="str">
        <f t="shared" si="200"/>
        <v>OK</v>
      </c>
    </row>
    <row r="6180" spans="1:20" x14ac:dyDescent="0.25">
      <c r="A6180" s="1">
        <v>203019999</v>
      </c>
      <c r="B6180" s="1" t="str">
        <f>VLOOKUP(A6180,[1]Maestra!A$1:C$746,2,0)</f>
        <v>ACCRHIRE7</v>
      </c>
      <c r="C6180" s="1" t="str">
        <f>VLOOKUP(A6180,[1]Maestra!A$1:C$746,3,0)</f>
        <v>Creditos Hipotecarios Regulares</v>
      </c>
      <c r="D6180" s="1" t="s">
        <v>26</v>
      </c>
      <c r="E6180" s="1" t="s">
        <v>315</v>
      </c>
      <c r="F6180" s="1">
        <v>4</v>
      </c>
      <c r="G6180" s="1">
        <v>1305</v>
      </c>
      <c r="H6180" s="1" t="s">
        <v>448</v>
      </c>
      <c r="I6180" s="1">
        <v>9999</v>
      </c>
      <c r="J6180" s="1" t="s">
        <v>493</v>
      </c>
      <c r="L6180" s="1" t="s">
        <v>495</v>
      </c>
      <c r="Q6180" s="2" t="s">
        <v>37</v>
      </c>
      <c r="R6180" s="1" t="s">
        <v>492</v>
      </c>
      <c r="S6180" s="1" t="str">
        <f t="shared" si="199"/>
        <v>HPC|CH|4|1305|V|9999|N||CHPV||</v>
      </c>
      <c r="T6180" s="2" t="str">
        <f t="shared" si="200"/>
        <v>OK</v>
      </c>
    </row>
    <row r="6181" spans="1:20" x14ac:dyDescent="0.25">
      <c r="A6181" s="1">
        <v>203019999</v>
      </c>
      <c r="B6181" s="1" t="str">
        <f>VLOOKUP(A6181,[1]Maestra!A$1:C$746,2,0)</f>
        <v>ACCRHIRE7</v>
      </c>
      <c r="C6181" s="1" t="str">
        <f>VLOOKUP(A6181,[1]Maestra!A$1:C$746,3,0)</f>
        <v>Creditos Hipotecarios Regulares</v>
      </c>
      <c r="D6181" s="1" t="s">
        <v>26</v>
      </c>
      <c r="E6181" s="1" t="s">
        <v>315</v>
      </c>
      <c r="F6181" s="1">
        <v>4</v>
      </c>
      <c r="G6181" s="1">
        <v>1305</v>
      </c>
      <c r="H6181" s="1" t="s">
        <v>448</v>
      </c>
      <c r="I6181" s="1">
        <v>9999</v>
      </c>
      <c r="J6181" s="1" t="s">
        <v>493</v>
      </c>
      <c r="K6181" s="1" t="s">
        <v>494</v>
      </c>
      <c r="L6181" s="1" t="s">
        <v>495</v>
      </c>
      <c r="Q6181" s="2" t="s">
        <v>37</v>
      </c>
      <c r="R6181" s="1" t="s">
        <v>492</v>
      </c>
      <c r="S6181" s="1" t="str">
        <f t="shared" si="199"/>
        <v>HPC|CH|4|1305|V|9999|N|DFE|CHPV||</v>
      </c>
      <c r="T6181" s="2" t="str">
        <f t="shared" si="200"/>
        <v>OK</v>
      </c>
    </row>
    <row r="6182" spans="1:20" x14ac:dyDescent="0.25">
      <c r="A6182" s="1">
        <v>203019999</v>
      </c>
      <c r="B6182" s="1" t="str">
        <f>VLOOKUP(A6182,[1]Maestra!A$1:C$746,2,0)</f>
        <v>ACCRHIRE7</v>
      </c>
      <c r="C6182" s="1" t="str">
        <f>VLOOKUP(A6182,[1]Maestra!A$1:C$746,3,0)</f>
        <v>Creditos Hipotecarios Regulares</v>
      </c>
      <c r="D6182" s="1" t="s">
        <v>26</v>
      </c>
      <c r="E6182" s="1" t="s">
        <v>315</v>
      </c>
      <c r="F6182" s="1">
        <v>4</v>
      </c>
      <c r="G6182" s="1">
        <v>1401</v>
      </c>
      <c r="H6182" s="1" t="s">
        <v>448</v>
      </c>
      <c r="I6182" s="1">
        <v>9999</v>
      </c>
      <c r="J6182" s="1" t="s">
        <v>491</v>
      </c>
      <c r="L6182" s="1" t="s">
        <v>495</v>
      </c>
      <c r="Q6182" s="2" t="s">
        <v>37</v>
      </c>
      <c r="R6182" s="1" t="s">
        <v>492</v>
      </c>
      <c r="S6182" s="1" t="str">
        <f t="shared" si="199"/>
        <v>HPC|CH|4|1401|V|9999|DP||CHPV||</v>
      </c>
      <c r="T6182" s="2" t="str">
        <f t="shared" si="200"/>
        <v>OK</v>
      </c>
    </row>
    <row r="6183" spans="1:20" x14ac:dyDescent="0.25">
      <c r="A6183" s="1">
        <v>203019999</v>
      </c>
      <c r="B6183" s="1" t="str">
        <f>VLOOKUP(A6183,[1]Maestra!A$1:C$746,2,0)</f>
        <v>ACCRHIRE7</v>
      </c>
      <c r="C6183" s="1" t="str">
        <f>VLOOKUP(A6183,[1]Maestra!A$1:C$746,3,0)</f>
        <v>Creditos Hipotecarios Regulares</v>
      </c>
      <c r="D6183" s="1" t="s">
        <v>26</v>
      </c>
      <c r="E6183" s="1" t="s">
        <v>315</v>
      </c>
      <c r="F6183" s="1">
        <v>4</v>
      </c>
      <c r="G6183" s="1">
        <v>1401</v>
      </c>
      <c r="H6183" s="1" t="s">
        <v>448</v>
      </c>
      <c r="I6183" s="1">
        <v>9999</v>
      </c>
      <c r="J6183" s="1" t="s">
        <v>491</v>
      </c>
      <c r="K6183" s="1" t="s">
        <v>494</v>
      </c>
      <c r="L6183" s="1" t="s">
        <v>495</v>
      </c>
      <c r="Q6183" s="2" t="s">
        <v>37</v>
      </c>
      <c r="R6183" s="1" t="s">
        <v>492</v>
      </c>
      <c r="S6183" s="1" t="str">
        <f t="shared" si="199"/>
        <v>HPC|CH|4|1401|V|9999|DP|DFE|CHPV||</v>
      </c>
      <c r="T6183" s="2" t="str">
        <f t="shared" si="200"/>
        <v>OK</v>
      </c>
    </row>
    <row r="6184" spans="1:20" x14ac:dyDescent="0.25">
      <c r="A6184" s="1">
        <v>203019999</v>
      </c>
      <c r="B6184" s="1" t="str">
        <f>VLOOKUP(A6184,[1]Maestra!A$1:C$746,2,0)</f>
        <v>ACCRHIRE7</v>
      </c>
      <c r="C6184" s="1" t="str">
        <f>VLOOKUP(A6184,[1]Maestra!A$1:C$746,3,0)</f>
        <v>Creditos Hipotecarios Regulares</v>
      </c>
      <c r="D6184" s="1" t="s">
        <v>26</v>
      </c>
      <c r="E6184" s="1" t="s">
        <v>315</v>
      </c>
      <c r="F6184" s="1">
        <v>4</v>
      </c>
      <c r="G6184" s="1">
        <v>1401</v>
      </c>
      <c r="H6184" s="1" t="s">
        <v>448</v>
      </c>
      <c r="I6184" s="1">
        <v>9999</v>
      </c>
      <c r="J6184" s="1" t="s">
        <v>493</v>
      </c>
      <c r="L6184" s="1" t="s">
        <v>495</v>
      </c>
      <c r="Q6184" s="2" t="s">
        <v>37</v>
      </c>
      <c r="R6184" s="1" t="s">
        <v>492</v>
      </c>
      <c r="S6184" s="1" t="str">
        <f t="shared" si="199"/>
        <v>HPC|CH|4|1401|V|9999|N||CHPV||</v>
      </c>
      <c r="T6184" s="2" t="str">
        <f t="shared" si="200"/>
        <v>OK</v>
      </c>
    </row>
    <row r="6185" spans="1:20" x14ac:dyDescent="0.25">
      <c r="A6185" s="1">
        <v>203019999</v>
      </c>
      <c r="B6185" s="1" t="str">
        <f>VLOOKUP(A6185,[1]Maestra!A$1:C$746,2,0)</f>
        <v>ACCRHIRE7</v>
      </c>
      <c r="C6185" s="1" t="str">
        <f>VLOOKUP(A6185,[1]Maestra!A$1:C$746,3,0)</f>
        <v>Creditos Hipotecarios Regulares</v>
      </c>
      <c r="D6185" s="1" t="s">
        <v>26</v>
      </c>
      <c r="E6185" s="1" t="s">
        <v>315</v>
      </c>
      <c r="F6185" s="1">
        <v>4</v>
      </c>
      <c r="G6185" s="1">
        <v>1401</v>
      </c>
      <c r="H6185" s="1" t="s">
        <v>448</v>
      </c>
      <c r="I6185" s="1">
        <v>9999</v>
      </c>
      <c r="J6185" s="1" t="s">
        <v>493</v>
      </c>
      <c r="K6185" s="1" t="s">
        <v>494</v>
      </c>
      <c r="L6185" s="1" t="s">
        <v>495</v>
      </c>
      <c r="Q6185" s="2" t="s">
        <v>37</v>
      </c>
      <c r="R6185" s="1" t="s">
        <v>492</v>
      </c>
      <c r="S6185" s="1" t="str">
        <f t="shared" si="199"/>
        <v>HPC|CH|4|1401|V|9999|N|DFE|CHPV||</v>
      </c>
      <c r="T6185" s="2" t="str">
        <f t="shared" si="200"/>
        <v>OK</v>
      </c>
    </row>
    <row r="6186" spans="1:20" x14ac:dyDescent="0.25">
      <c r="A6186" s="1">
        <v>203019999</v>
      </c>
      <c r="B6186" s="1" t="str">
        <f>VLOOKUP(A6186,[1]Maestra!A$1:C$746,2,0)</f>
        <v>ACCRHIRE7</v>
      </c>
      <c r="C6186" s="1" t="str">
        <f>VLOOKUP(A6186,[1]Maestra!A$1:C$746,3,0)</f>
        <v>Creditos Hipotecarios Regulares</v>
      </c>
      <c r="D6186" s="1" t="s">
        <v>26</v>
      </c>
      <c r="E6186" s="1" t="s">
        <v>315</v>
      </c>
      <c r="F6186" s="1">
        <v>4</v>
      </c>
      <c r="G6186" s="1">
        <v>1401</v>
      </c>
      <c r="H6186" s="1">
        <v>9999</v>
      </c>
      <c r="I6186" s="1">
        <v>9999</v>
      </c>
      <c r="J6186" s="1" t="s">
        <v>491</v>
      </c>
      <c r="L6186" s="1" t="s">
        <v>495</v>
      </c>
      <c r="Q6186" s="2" t="s">
        <v>37</v>
      </c>
      <c r="R6186" s="1" t="s">
        <v>492</v>
      </c>
      <c r="S6186" s="1" t="str">
        <f t="shared" si="199"/>
        <v>HPC|CH|4|1401|9999|9999|DP||CHPV||</v>
      </c>
      <c r="T6186" s="2" t="str">
        <f t="shared" si="200"/>
        <v>OK</v>
      </c>
    </row>
    <row r="6187" spans="1:20" x14ac:dyDescent="0.25">
      <c r="A6187" s="1">
        <v>203019999</v>
      </c>
      <c r="B6187" s="1" t="str">
        <f>VLOOKUP(A6187,[1]Maestra!A$1:C$746,2,0)</f>
        <v>ACCRHIRE7</v>
      </c>
      <c r="C6187" s="1" t="str">
        <f>VLOOKUP(A6187,[1]Maestra!A$1:C$746,3,0)</f>
        <v>Creditos Hipotecarios Regulares</v>
      </c>
      <c r="D6187" s="1" t="s">
        <v>26</v>
      </c>
      <c r="E6187" s="1" t="s">
        <v>315</v>
      </c>
      <c r="F6187" s="1">
        <v>4</v>
      </c>
      <c r="G6187" s="1">
        <v>1401</v>
      </c>
      <c r="H6187" s="1">
        <v>9999</v>
      </c>
      <c r="I6187" s="1">
        <v>9999</v>
      </c>
      <c r="J6187" s="1" t="s">
        <v>493</v>
      </c>
      <c r="L6187" s="1" t="s">
        <v>495</v>
      </c>
      <c r="Q6187" s="2" t="s">
        <v>37</v>
      </c>
      <c r="R6187" s="1" t="s">
        <v>492</v>
      </c>
      <c r="S6187" s="1" t="str">
        <f t="shared" si="199"/>
        <v>HPC|CH|4|1401|9999|9999|N||CHPV||</v>
      </c>
      <c r="T6187" s="2" t="str">
        <f t="shared" si="200"/>
        <v>OK</v>
      </c>
    </row>
    <row r="6188" spans="1:20" x14ac:dyDescent="0.25">
      <c r="A6188" s="1">
        <v>203079902</v>
      </c>
      <c r="B6188" s="1" t="str">
        <f>VLOOKUP(A6188,[1]Maestra!A$1:C$746,2,0)</f>
        <v>ACCHTM1A7</v>
      </c>
      <c r="C6188" s="1" t="str">
        <f>VLOOKUP(A6188,[1]Maestra!A$1:C$746,3,0)</f>
        <v>Credito Hipotecario Tasa Mixta 10 Años</v>
      </c>
      <c r="D6188" s="1" t="s">
        <v>26</v>
      </c>
      <c r="E6188" s="1" t="s">
        <v>315</v>
      </c>
      <c r="F6188" s="1">
        <v>4</v>
      </c>
      <c r="G6188" s="1">
        <v>1402</v>
      </c>
      <c r="H6188" s="1" t="s">
        <v>448</v>
      </c>
      <c r="I6188" s="1">
        <v>9999</v>
      </c>
      <c r="J6188" s="1" t="s">
        <v>491</v>
      </c>
      <c r="L6188" s="1" t="s">
        <v>495</v>
      </c>
      <c r="Q6188" s="2" t="s">
        <v>37</v>
      </c>
      <c r="R6188" s="1" t="s">
        <v>492</v>
      </c>
      <c r="S6188" s="1" t="str">
        <f t="shared" si="199"/>
        <v>HPC|CH|4|1402|V|9999|DP||CHPV||</v>
      </c>
      <c r="T6188" s="2" t="str">
        <f t="shared" si="200"/>
        <v>OK</v>
      </c>
    </row>
    <row r="6189" spans="1:20" x14ac:dyDescent="0.25">
      <c r="A6189" s="1">
        <v>203079902</v>
      </c>
      <c r="B6189" s="1" t="str">
        <f>VLOOKUP(A6189,[1]Maestra!A$1:C$746,2,0)</f>
        <v>ACCHTM1A7</v>
      </c>
      <c r="C6189" s="1" t="str">
        <f>VLOOKUP(A6189,[1]Maestra!A$1:C$746,3,0)</f>
        <v>Credito Hipotecario Tasa Mixta 10 Años</v>
      </c>
      <c r="D6189" s="1" t="s">
        <v>26</v>
      </c>
      <c r="E6189" s="1" t="s">
        <v>315</v>
      </c>
      <c r="F6189" s="1">
        <v>4</v>
      </c>
      <c r="G6189" s="1">
        <v>1402</v>
      </c>
      <c r="H6189" s="1" t="s">
        <v>448</v>
      </c>
      <c r="I6189" s="1">
        <v>9999</v>
      </c>
      <c r="J6189" s="1" t="s">
        <v>491</v>
      </c>
      <c r="K6189" s="1" t="s">
        <v>494</v>
      </c>
      <c r="L6189" s="1" t="s">
        <v>495</v>
      </c>
      <c r="Q6189" s="2" t="s">
        <v>37</v>
      </c>
      <c r="R6189" s="1" t="s">
        <v>492</v>
      </c>
      <c r="S6189" s="1" t="str">
        <f t="shared" si="199"/>
        <v>HPC|CH|4|1402|V|9999|DP|DFE|CHPV||</v>
      </c>
      <c r="T6189" s="2" t="str">
        <f t="shared" si="200"/>
        <v>OK</v>
      </c>
    </row>
    <row r="6190" spans="1:20" x14ac:dyDescent="0.25">
      <c r="A6190" s="1">
        <v>203079901</v>
      </c>
      <c r="B6190" s="1" t="str">
        <f>VLOOKUP(A6190,[1]Maestra!A$1:C$746,2,0)</f>
        <v>ACCHTM5A7</v>
      </c>
      <c r="C6190" s="1" t="str">
        <f>VLOOKUP(A6190,[1]Maestra!A$1:C$746,3,0)</f>
        <v>Credito Hipotecario Tasa Mixta 5 Años</v>
      </c>
      <c r="D6190" s="1" t="s">
        <v>26</v>
      </c>
      <c r="E6190" s="1" t="s">
        <v>315</v>
      </c>
      <c r="F6190" s="1">
        <v>4</v>
      </c>
      <c r="G6190" s="1">
        <v>1402</v>
      </c>
      <c r="H6190" s="1" t="s">
        <v>448</v>
      </c>
      <c r="I6190" s="1">
        <v>9999</v>
      </c>
      <c r="J6190" s="1" t="s">
        <v>493</v>
      </c>
      <c r="L6190" s="1" t="s">
        <v>495</v>
      </c>
      <c r="Q6190" s="2" t="s">
        <v>37</v>
      </c>
      <c r="R6190" s="1" t="s">
        <v>492</v>
      </c>
      <c r="S6190" s="1" t="str">
        <f t="shared" si="199"/>
        <v>HPC|CH|4|1402|V|9999|N||CHPV||</v>
      </c>
      <c r="T6190" s="2" t="str">
        <f t="shared" si="200"/>
        <v>OK</v>
      </c>
    </row>
    <row r="6191" spans="1:20" x14ac:dyDescent="0.25">
      <c r="A6191" s="1">
        <v>203079902</v>
      </c>
      <c r="B6191" s="1" t="str">
        <f>VLOOKUP(A6191,[1]Maestra!A$1:C$746,2,0)</f>
        <v>ACCHTM1A7</v>
      </c>
      <c r="C6191" s="1" t="str">
        <f>VLOOKUP(A6191,[1]Maestra!A$1:C$746,3,0)</f>
        <v>Credito Hipotecario Tasa Mixta 10 Años</v>
      </c>
      <c r="D6191" s="1" t="s">
        <v>26</v>
      </c>
      <c r="E6191" s="1" t="s">
        <v>315</v>
      </c>
      <c r="F6191" s="1">
        <v>4</v>
      </c>
      <c r="G6191" s="1">
        <v>1402</v>
      </c>
      <c r="H6191" s="1" t="s">
        <v>448</v>
      </c>
      <c r="I6191" s="1">
        <v>9999</v>
      </c>
      <c r="J6191" s="1" t="s">
        <v>493</v>
      </c>
      <c r="K6191" s="1" t="s">
        <v>494</v>
      </c>
      <c r="L6191" s="1" t="s">
        <v>495</v>
      </c>
      <c r="Q6191" s="2" t="s">
        <v>37</v>
      </c>
      <c r="R6191" s="1" t="s">
        <v>492</v>
      </c>
      <c r="S6191" s="1" t="str">
        <f t="shared" si="199"/>
        <v>HPC|CH|4|1402|V|9999|N|DFE|CHPV||</v>
      </c>
      <c r="T6191" s="2" t="str">
        <f t="shared" si="200"/>
        <v>OK</v>
      </c>
    </row>
    <row r="6192" spans="1:20" x14ac:dyDescent="0.25">
      <c r="A6192" s="1">
        <v>203019999</v>
      </c>
      <c r="B6192" s="1" t="str">
        <f>VLOOKUP(A6192,[1]Maestra!A$1:C$746,2,0)</f>
        <v>ACCRHIRE7</v>
      </c>
      <c r="C6192" s="1" t="str">
        <f>VLOOKUP(A6192,[1]Maestra!A$1:C$746,3,0)</f>
        <v>Creditos Hipotecarios Regulares</v>
      </c>
      <c r="D6192" s="1" t="s">
        <v>26</v>
      </c>
      <c r="E6192" s="1" t="s">
        <v>315</v>
      </c>
      <c r="F6192" s="1">
        <v>4</v>
      </c>
      <c r="G6192" s="1">
        <v>1405</v>
      </c>
      <c r="H6192" s="1" t="s">
        <v>448</v>
      </c>
      <c r="I6192" s="1">
        <v>9999</v>
      </c>
      <c r="J6192" s="1" t="s">
        <v>491</v>
      </c>
      <c r="L6192" s="1" t="s">
        <v>495</v>
      </c>
      <c r="Q6192" s="2" t="s">
        <v>37</v>
      </c>
      <c r="R6192" s="1" t="s">
        <v>492</v>
      </c>
      <c r="S6192" s="1" t="str">
        <f t="shared" si="199"/>
        <v>HPC|CH|4|1405|V|9999|DP||CHPV||</v>
      </c>
      <c r="T6192" s="2" t="str">
        <f t="shared" si="200"/>
        <v>OK</v>
      </c>
    </row>
    <row r="6193" spans="1:20" x14ac:dyDescent="0.25">
      <c r="A6193" s="1">
        <v>203019999</v>
      </c>
      <c r="B6193" s="1" t="str">
        <f>VLOOKUP(A6193,[1]Maestra!A$1:C$746,2,0)</f>
        <v>ACCRHIRE7</v>
      </c>
      <c r="C6193" s="1" t="str">
        <f>VLOOKUP(A6193,[1]Maestra!A$1:C$746,3,0)</f>
        <v>Creditos Hipotecarios Regulares</v>
      </c>
      <c r="D6193" s="1" t="s">
        <v>26</v>
      </c>
      <c r="E6193" s="1" t="s">
        <v>315</v>
      </c>
      <c r="F6193" s="1">
        <v>4</v>
      </c>
      <c r="G6193" s="1">
        <v>1405</v>
      </c>
      <c r="H6193" s="1" t="s">
        <v>448</v>
      </c>
      <c r="I6193" s="1">
        <v>9999</v>
      </c>
      <c r="J6193" s="1" t="s">
        <v>491</v>
      </c>
      <c r="K6193" s="1" t="s">
        <v>494</v>
      </c>
      <c r="L6193" s="1" t="s">
        <v>495</v>
      </c>
      <c r="Q6193" s="2" t="s">
        <v>37</v>
      </c>
      <c r="R6193" s="1" t="s">
        <v>492</v>
      </c>
      <c r="S6193" s="1" t="str">
        <f t="shared" si="199"/>
        <v>HPC|CH|4|1405|V|9999|DP|DFE|CHPV||</v>
      </c>
      <c r="T6193" s="2" t="str">
        <f t="shared" si="200"/>
        <v>OK</v>
      </c>
    </row>
    <row r="6194" spans="1:20" x14ac:dyDescent="0.25">
      <c r="A6194" s="1">
        <v>203019999</v>
      </c>
      <c r="B6194" s="1" t="str">
        <f>VLOOKUP(A6194,[1]Maestra!A$1:C$746,2,0)</f>
        <v>ACCRHIRE7</v>
      </c>
      <c r="C6194" s="1" t="str">
        <f>VLOOKUP(A6194,[1]Maestra!A$1:C$746,3,0)</f>
        <v>Creditos Hipotecarios Regulares</v>
      </c>
      <c r="D6194" s="1" t="s">
        <v>26</v>
      </c>
      <c r="E6194" s="1" t="s">
        <v>315</v>
      </c>
      <c r="F6194" s="1">
        <v>4</v>
      </c>
      <c r="G6194" s="1">
        <v>1405</v>
      </c>
      <c r="H6194" s="1" t="s">
        <v>448</v>
      </c>
      <c r="I6194" s="1">
        <v>9999</v>
      </c>
      <c r="J6194" s="1" t="s">
        <v>493</v>
      </c>
      <c r="L6194" s="1" t="s">
        <v>495</v>
      </c>
      <c r="Q6194" s="2" t="s">
        <v>37</v>
      </c>
      <c r="R6194" s="1" t="s">
        <v>492</v>
      </c>
      <c r="S6194" s="1" t="str">
        <f t="shared" ref="S6194:S6257" si="201">_xlfn.CONCAT(D6194,"|",E6194,"|",F6194,"|",G6194,"|",H6194,"|",I6194,"|",J6194,"|",K6194,"|",L6194,"|",M6194,"|",N6194)</f>
        <v>HPC|CH|4|1405|V|9999|N||CHPV||</v>
      </c>
      <c r="T6194" s="2" t="str">
        <f t="shared" si="200"/>
        <v>OK</v>
      </c>
    </row>
    <row r="6195" spans="1:20" x14ac:dyDescent="0.25">
      <c r="A6195" s="1">
        <v>203019999</v>
      </c>
      <c r="B6195" s="1" t="str">
        <f>VLOOKUP(A6195,[1]Maestra!A$1:C$746,2,0)</f>
        <v>ACCRHIRE7</v>
      </c>
      <c r="C6195" s="1" t="str">
        <f>VLOOKUP(A6195,[1]Maestra!A$1:C$746,3,0)</f>
        <v>Creditos Hipotecarios Regulares</v>
      </c>
      <c r="D6195" s="1" t="s">
        <v>26</v>
      </c>
      <c r="E6195" s="1" t="s">
        <v>315</v>
      </c>
      <c r="F6195" s="1">
        <v>4</v>
      </c>
      <c r="G6195" s="1">
        <v>1405</v>
      </c>
      <c r="H6195" s="1" t="s">
        <v>448</v>
      </c>
      <c r="I6195" s="1">
        <v>9999</v>
      </c>
      <c r="J6195" s="1" t="s">
        <v>493</v>
      </c>
      <c r="K6195" s="1" t="s">
        <v>494</v>
      </c>
      <c r="L6195" s="1" t="s">
        <v>495</v>
      </c>
      <c r="Q6195" s="2" t="s">
        <v>37</v>
      </c>
      <c r="R6195" s="1" t="s">
        <v>492</v>
      </c>
      <c r="S6195" s="1" t="str">
        <f t="shared" si="201"/>
        <v>HPC|CH|4|1405|V|9999|N|DFE|CHPV||</v>
      </c>
      <c r="T6195" s="2" t="str">
        <f t="shared" si="200"/>
        <v>OK</v>
      </c>
    </row>
    <row r="6196" spans="1:20" x14ac:dyDescent="0.25">
      <c r="A6196" s="1">
        <v>203119999</v>
      </c>
      <c r="B6196" s="1" t="str">
        <f>VLOOKUP(A6196,[1]Maestra!A$1:C$746,2,0)</f>
        <v>ACCNMIMA8</v>
      </c>
      <c r="C6196" s="1" t="str">
        <f>VLOOKUP(A6196,[1]Maestra!A$1:C$746,3,0)</f>
        <v>Créditos nuevo Mivivienda Más</v>
      </c>
      <c r="D6196" s="1" t="s">
        <v>26</v>
      </c>
      <c r="E6196" s="1" t="s">
        <v>315</v>
      </c>
      <c r="F6196" s="1">
        <v>4</v>
      </c>
      <c r="G6196" s="1">
        <v>1701</v>
      </c>
      <c r="H6196" s="1" t="s">
        <v>448</v>
      </c>
      <c r="I6196" s="1" t="s">
        <v>496</v>
      </c>
      <c r="J6196" s="1" t="s">
        <v>491</v>
      </c>
      <c r="L6196" s="1" t="s">
        <v>495</v>
      </c>
      <c r="Q6196" s="2" t="s">
        <v>37</v>
      </c>
      <c r="R6196" s="1" t="s">
        <v>492</v>
      </c>
      <c r="S6196" s="1" t="str">
        <f t="shared" si="201"/>
        <v>HPC|CH|4|1701|V|SOL|DP||CHPV||</v>
      </c>
      <c r="T6196" s="2" t="str">
        <f t="shared" si="200"/>
        <v>OK</v>
      </c>
    </row>
    <row r="6197" spans="1:20" x14ac:dyDescent="0.25">
      <c r="A6197" s="1">
        <v>203119999</v>
      </c>
      <c r="B6197" s="1" t="str">
        <f>VLOOKUP(A6197,[1]Maestra!A$1:C$746,2,0)</f>
        <v>ACCNMIMA8</v>
      </c>
      <c r="C6197" s="1" t="str">
        <f>VLOOKUP(A6197,[1]Maestra!A$1:C$746,3,0)</f>
        <v>Créditos nuevo Mivivienda Más</v>
      </c>
      <c r="D6197" s="1" t="s">
        <v>26</v>
      </c>
      <c r="E6197" s="1" t="s">
        <v>315</v>
      </c>
      <c r="F6197" s="1">
        <v>4</v>
      </c>
      <c r="G6197" s="1">
        <v>1701</v>
      </c>
      <c r="H6197" s="1" t="s">
        <v>448</v>
      </c>
      <c r="I6197" s="1" t="s">
        <v>496</v>
      </c>
      <c r="J6197" s="1" t="s">
        <v>491</v>
      </c>
      <c r="K6197" s="1" t="s">
        <v>494</v>
      </c>
      <c r="L6197" s="1" t="s">
        <v>495</v>
      </c>
      <c r="Q6197" s="2" t="s">
        <v>37</v>
      </c>
      <c r="R6197" s="1" t="s">
        <v>492</v>
      </c>
      <c r="S6197" s="1" t="str">
        <f t="shared" si="201"/>
        <v>HPC|CH|4|1701|V|SOL|DP|DFE|CHPV||</v>
      </c>
      <c r="T6197" s="2" t="str">
        <f t="shared" si="200"/>
        <v>OK</v>
      </c>
    </row>
    <row r="6198" spans="1:20" x14ac:dyDescent="0.25">
      <c r="A6198" s="1">
        <v>203119999</v>
      </c>
      <c r="B6198" s="1" t="str">
        <f>VLOOKUP(A6198,[1]Maestra!A$1:C$746,2,0)</f>
        <v>ACCNMIMA8</v>
      </c>
      <c r="C6198" s="1" t="str">
        <f>VLOOKUP(A6198,[1]Maestra!A$1:C$746,3,0)</f>
        <v>Créditos nuevo Mivivienda Más</v>
      </c>
      <c r="D6198" s="1" t="s">
        <v>26</v>
      </c>
      <c r="E6198" s="1" t="s">
        <v>315</v>
      </c>
      <c r="F6198" s="1">
        <v>4</v>
      </c>
      <c r="G6198" s="1">
        <v>1701</v>
      </c>
      <c r="H6198" s="1" t="s">
        <v>448</v>
      </c>
      <c r="I6198" s="1" t="s">
        <v>496</v>
      </c>
      <c r="J6198" s="1" t="s">
        <v>493</v>
      </c>
      <c r="L6198" s="1" t="s">
        <v>495</v>
      </c>
      <c r="Q6198" s="2" t="s">
        <v>37</v>
      </c>
      <c r="R6198" s="1" t="s">
        <v>492</v>
      </c>
      <c r="S6198" s="1" t="str">
        <f t="shared" si="201"/>
        <v>HPC|CH|4|1701|V|SOL|N||CHPV||</v>
      </c>
      <c r="T6198" s="2" t="str">
        <f t="shared" si="200"/>
        <v>OK</v>
      </c>
    </row>
    <row r="6199" spans="1:20" x14ac:dyDescent="0.25">
      <c r="A6199" s="1">
        <v>203119999</v>
      </c>
      <c r="B6199" s="1" t="str">
        <f>VLOOKUP(A6199,[1]Maestra!A$1:C$746,2,0)</f>
        <v>ACCNMIMA8</v>
      </c>
      <c r="C6199" s="1" t="str">
        <f>VLOOKUP(A6199,[1]Maestra!A$1:C$746,3,0)</f>
        <v>Créditos nuevo Mivivienda Más</v>
      </c>
      <c r="D6199" s="1" t="s">
        <v>26</v>
      </c>
      <c r="E6199" s="1" t="s">
        <v>315</v>
      </c>
      <c r="F6199" s="1">
        <v>4</v>
      </c>
      <c r="G6199" s="1">
        <v>1701</v>
      </c>
      <c r="H6199" s="1" t="s">
        <v>448</v>
      </c>
      <c r="I6199" s="1" t="s">
        <v>496</v>
      </c>
      <c r="J6199" s="1" t="s">
        <v>493</v>
      </c>
      <c r="K6199" s="1" t="s">
        <v>494</v>
      </c>
      <c r="L6199" s="1" t="s">
        <v>495</v>
      </c>
      <c r="Q6199" s="2" t="s">
        <v>37</v>
      </c>
      <c r="R6199" s="1" t="s">
        <v>492</v>
      </c>
      <c r="S6199" s="1" t="str">
        <f t="shared" si="201"/>
        <v>HPC|CH|4|1701|V|SOL|N|DFE|CHPV||</v>
      </c>
      <c r="T6199" s="2" t="str">
        <f t="shared" si="200"/>
        <v>OK</v>
      </c>
    </row>
    <row r="6200" spans="1:20" x14ac:dyDescent="0.25">
      <c r="A6200" s="1">
        <v>203119999</v>
      </c>
      <c r="B6200" s="1" t="str">
        <f>VLOOKUP(A6200,[1]Maestra!A$1:C$746,2,0)</f>
        <v>ACCNMIMA8</v>
      </c>
      <c r="C6200" s="1" t="str">
        <f>VLOOKUP(A6200,[1]Maestra!A$1:C$746,3,0)</f>
        <v>Créditos nuevo Mivivienda Más</v>
      </c>
      <c r="D6200" s="1" t="s">
        <v>26</v>
      </c>
      <c r="E6200" s="1" t="s">
        <v>315</v>
      </c>
      <c r="F6200" s="1">
        <v>4</v>
      </c>
      <c r="G6200" s="1">
        <v>1701</v>
      </c>
      <c r="H6200" s="1">
        <v>9999</v>
      </c>
      <c r="I6200" s="1" t="s">
        <v>496</v>
      </c>
      <c r="J6200" s="1" t="s">
        <v>491</v>
      </c>
      <c r="L6200" s="1" t="s">
        <v>495</v>
      </c>
      <c r="Q6200" s="2" t="s">
        <v>37</v>
      </c>
      <c r="R6200" s="1" t="s">
        <v>492</v>
      </c>
      <c r="S6200" s="1" t="str">
        <f t="shared" si="201"/>
        <v>HPC|CH|4|1701|9999|SOL|DP||CHPV||</v>
      </c>
      <c r="T6200" s="2" t="str">
        <f t="shared" si="200"/>
        <v>OK</v>
      </c>
    </row>
    <row r="6201" spans="1:20" x14ac:dyDescent="0.25">
      <c r="A6201" s="1">
        <v>203119999</v>
      </c>
      <c r="B6201" s="1" t="str">
        <f>VLOOKUP(A6201,[1]Maestra!A$1:C$746,2,0)</f>
        <v>ACCNMIMA8</v>
      </c>
      <c r="C6201" s="1" t="str">
        <f>VLOOKUP(A6201,[1]Maestra!A$1:C$746,3,0)</f>
        <v>Créditos nuevo Mivivienda Más</v>
      </c>
      <c r="D6201" s="1" t="s">
        <v>26</v>
      </c>
      <c r="E6201" s="1" t="s">
        <v>315</v>
      </c>
      <c r="F6201" s="1">
        <v>4</v>
      </c>
      <c r="G6201" s="1">
        <v>1701</v>
      </c>
      <c r="H6201" s="1">
        <v>9999</v>
      </c>
      <c r="I6201" s="1" t="s">
        <v>496</v>
      </c>
      <c r="J6201" s="1" t="s">
        <v>493</v>
      </c>
      <c r="L6201" s="1" t="s">
        <v>495</v>
      </c>
      <c r="Q6201" s="2" t="s">
        <v>37</v>
      </c>
      <c r="R6201" s="1" t="s">
        <v>492</v>
      </c>
      <c r="S6201" s="1" t="str">
        <f t="shared" si="201"/>
        <v>HPC|CH|4|1701|9999|SOL|N||CHPV||</v>
      </c>
      <c r="T6201" s="2" t="str">
        <f t="shared" si="200"/>
        <v>OK</v>
      </c>
    </row>
    <row r="6202" spans="1:20" x14ac:dyDescent="0.25">
      <c r="A6202" s="1">
        <v>203029901</v>
      </c>
      <c r="B6202" s="1" t="str">
        <f>VLOOKUP(A6202,[1]Maestra!A$1:C$746,2,0)</f>
        <v>ACMIBOVE8</v>
      </c>
      <c r="C6202" s="1" t="str">
        <f>VLOOKUP(A6202,[1]Maestra!A$1:C$746,3,0)</f>
        <v>Mivivienda Bono Verde</v>
      </c>
      <c r="D6202" s="1" t="s">
        <v>26</v>
      </c>
      <c r="E6202" s="1" t="s">
        <v>315</v>
      </c>
      <c r="F6202" s="1">
        <v>4</v>
      </c>
      <c r="G6202" s="1">
        <v>1801</v>
      </c>
      <c r="H6202" s="1" t="s">
        <v>448</v>
      </c>
      <c r="I6202" s="1" t="s">
        <v>496</v>
      </c>
      <c r="J6202" s="1" t="s">
        <v>491</v>
      </c>
      <c r="L6202" s="1" t="s">
        <v>495</v>
      </c>
      <c r="Q6202" s="2" t="s">
        <v>37</v>
      </c>
      <c r="R6202" s="1" t="s">
        <v>492</v>
      </c>
      <c r="S6202" s="1" t="str">
        <f t="shared" si="201"/>
        <v>HPC|CH|4|1801|V|SOL|DP||CHPV||</v>
      </c>
      <c r="T6202" s="2" t="str">
        <f t="shared" si="200"/>
        <v>OK</v>
      </c>
    </row>
    <row r="6203" spans="1:20" x14ac:dyDescent="0.25">
      <c r="A6203" s="1">
        <v>203029901</v>
      </c>
      <c r="B6203" s="1" t="str">
        <f>VLOOKUP(A6203,[1]Maestra!A$1:C$746,2,0)</f>
        <v>ACMIBOVE8</v>
      </c>
      <c r="C6203" s="1" t="str">
        <f>VLOOKUP(A6203,[1]Maestra!A$1:C$746,3,0)</f>
        <v>Mivivienda Bono Verde</v>
      </c>
      <c r="D6203" s="1" t="s">
        <v>26</v>
      </c>
      <c r="E6203" s="1" t="s">
        <v>315</v>
      </c>
      <c r="F6203" s="1">
        <v>4</v>
      </c>
      <c r="G6203" s="1">
        <v>1801</v>
      </c>
      <c r="H6203" s="1" t="s">
        <v>448</v>
      </c>
      <c r="I6203" s="1" t="s">
        <v>496</v>
      </c>
      <c r="J6203" s="1" t="s">
        <v>491</v>
      </c>
      <c r="L6203" s="1" t="s">
        <v>495</v>
      </c>
      <c r="N6203" s="1">
        <v>0</v>
      </c>
      <c r="Q6203" s="2" t="s">
        <v>37</v>
      </c>
      <c r="R6203" s="1" t="s">
        <v>492</v>
      </c>
      <c r="S6203" s="1" t="str">
        <f t="shared" si="201"/>
        <v>HPC|CH|4|1801|V|SOL|DP||CHPV||0</v>
      </c>
      <c r="T6203" s="2" t="str">
        <f t="shared" si="200"/>
        <v>OK</v>
      </c>
    </row>
    <row r="6204" spans="1:20" x14ac:dyDescent="0.25">
      <c r="A6204" s="1">
        <v>203029902</v>
      </c>
      <c r="B6204" s="1" t="str">
        <f>VLOOKUP(A6204,[1]Maestra!A$1:C$746,2,0)</f>
        <v>ACMBVG108</v>
      </c>
      <c r="C6204" s="1" t="str">
        <f>VLOOKUP(A6204,[1]Maestra!A$1:C$746,3,0)</f>
        <v>Mivivienda Bono Verde Grado 1</v>
      </c>
      <c r="D6204" s="1" t="s">
        <v>26</v>
      </c>
      <c r="E6204" s="1" t="s">
        <v>315</v>
      </c>
      <c r="F6204" s="1">
        <v>4</v>
      </c>
      <c r="G6204" s="1">
        <v>1801</v>
      </c>
      <c r="H6204" s="1" t="s">
        <v>448</v>
      </c>
      <c r="I6204" s="1" t="s">
        <v>496</v>
      </c>
      <c r="J6204" s="1" t="s">
        <v>491</v>
      </c>
      <c r="L6204" s="1" t="s">
        <v>495</v>
      </c>
      <c r="N6204" s="1">
        <v>1</v>
      </c>
      <c r="Q6204" s="2" t="s">
        <v>37</v>
      </c>
      <c r="R6204" s="1" t="s">
        <v>492</v>
      </c>
      <c r="S6204" s="1" t="str">
        <f t="shared" si="201"/>
        <v>HPC|CH|4|1801|V|SOL|DP||CHPV||1</v>
      </c>
      <c r="T6204" s="2" t="str">
        <f t="shared" si="200"/>
        <v>OK</v>
      </c>
    </row>
    <row r="6205" spans="1:20" x14ac:dyDescent="0.25">
      <c r="A6205" s="1">
        <v>203029903</v>
      </c>
      <c r="B6205" s="1" t="str">
        <f>VLOOKUP(A6205,[1]Maestra!A$1:C$746,2,0)</f>
        <v>ACMBVG208</v>
      </c>
      <c r="C6205" s="1" t="str">
        <f>VLOOKUP(A6205,[1]Maestra!A$1:C$746,3,0)</f>
        <v>Mivivienda Bono Verde Grado 2</v>
      </c>
      <c r="D6205" s="1" t="s">
        <v>26</v>
      </c>
      <c r="E6205" s="1" t="s">
        <v>315</v>
      </c>
      <c r="F6205" s="1">
        <v>4</v>
      </c>
      <c r="G6205" s="1">
        <v>1801</v>
      </c>
      <c r="H6205" s="1" t="s">
        <v>448</v>
      </c>
      <c r="I6205" s="1" t="s">
        <v>496</v>
      </c>
      <c r="J6205" s="1" t="s">
        <v>491</v>
      </c>
      <c r="L6205" s="1" t="s">
        <v>495</v>
      </c>
      <c r="N6205" s="1">
        <v>2</v>
      </c>
      <c r="Q6205" s="2" t="s">
        <v>37</v>
      </c>
      <c r="R6205" s="1" t="s">
        <v>492</v>
      </c>
      <c r="S6205" s="1" t="str">
        <f t="shared" si="201"/>
        <v>HPC|CH|4|1801|V|SOL|DP||CHPV||2</v>
      </c>
      <c r="T6205" s="2" t="str">
        <f t="shared" si="200"/>
        <v>OK</v>
      </c>
    </row>
    <row r="6206" spans="1:20" x14ac:dyDescent="0.25">
      <c r="A6206" s="1">
        <v>203029904</v>
      </c>
      <c r="B6206" s="1" t="str">
        <f>VLOOKUP(A6206,[1]Maestra!A$1:C$746,2,0)</f>
        <v>ACMBVG308</v>
      </c>
      <c r="C6206" s="1" t="str">
        <f>VLOOKUP(A6206,[1]Maestra!A$1:C$746,3,0)</f>
        <v>Mivivienda Bono Verde Grado 3</v>
      </c>
      <c r="D6206" s="1" t="s">
        <v>26</v>
      </c>
      <c r="E6206" s="1" t="s">
        <v>315</v>
      </c>
      <c r="F6206" s="1">
        <v>4</v>
      </c>
      <c r="G6206" s="1">
        <v>1801</v>
      </c>
      <c r="H6206" s="1" t="s">
        <v>448</v>
      </c>
      <c r="I6206" s="1" t="s">
        <v>496</v>
      </c>
      <c r="J6206" s="1" t="s">
        <v>491</v>
      </c>
      <c r="L6206" s="1" t="s">
        <v>495</v>
      </c>
      <c r="N6206" s="1">
        <v>3</v>
      </c>
      <c r="Q6206" s="2" t="s">
        <v>37</v>
      </c>
      <c r="R6206" s="1" t="s">
        <v>492</v>
      </c>
      <c r="S6206" s="1" t="str">
        <f t="shared" si="201"/>
        <v>HPC|CH|4|1801|V|SOL|DP||CHPV||3</v>
      </c>
      <c r="T6206" s="2" t="str">
        <f t="shared" si="200"/>
        <v>OK</v>
      </c>
    </row>
    <row r="6207" spans="1:20" x14ac:dyDescent="0.25">
      <c r="A6207" s="1">
        <v>203029901</v>
      </c>
      <c r="B6207" s="1" t="str">
        <f>VLOOKUP(A6207,[1]Maestra!A$1:C$746,2,0)</f>
        <v>ACMIBOVE8</v>
      </c>
      <c r="C6207" s="1" t="str">
        <f>VLOOKUP(A6207,[1]Maestra!A$1:C$746,3,0)</f>
        <v>Mivivienda Bono Verde</v>
      </c>
      <c r="D6207" s="1" t="s">
        <v>26</v>
      </c>
      <c r="E6207" s="1" t="s">
        <v>315</v>
      </c>
      <c r="F6207" s="1">
        <v>4</v>
      </c>
      <c r="G6207" s="1">
        <v>1801</v>
      </c>
      <c r="H6207" s="1" t="s">
        <v>448</v>
      </c>
      <c r="I6207" s="1" t="s">
        <v>496</v>
      </c>
      <c r="J6207" s="1" t="s">
        <v>491</v>
      </c>
      <c r="K6207" s="1" t="s">
        <v>494</v>
      </c>
      <c r="L6207" s="1" t="s">
        <v>495</v>
      </c>
      <c r="Q6207" s="2" t="s">
        <v>37</v>
      </c>
      <c r="R6207" s="1" t="s">
        <v>492</v>
      </c>
      <c r="S6207" s="1" t="str">
        <f t="shared" si="201"/>
        <v>HPC|CH|4|1801|V|SOL|DP|DFE|CHPV||</v>
      </c>
      <c r="T6207" s="2" t="str">
        <f t="shared" si="200"/>
        <v>OK</v>
      </c>
    </row>
    <row r="6208" spans="1:20" x14ac:dyDescent="0.25">
      <c r="A6208" s="1">
        <v>203029901</v>
      </c>
      <c r="B6208" s="1" t="str">
        <f>VLOOKUP(A6208,[1]Maestra!A$1:C$746,2,0)</f>
        <v>ACMIBOVE8</v>
      </c>
      <c r="C6208" s="1" t="str">
        <f>VLOOKUP(A6208,[1]Maestra!A$1:C$746,3,0)</f>
        <v>Mivivienda Bono Verde</v>
      </c>
      <c r="D6208" s="1" t="s">
        <v>26</v>
      </c>
      <c r="E6208" s="1" t="s">
        <v>315</v>
      </c>
      <c r="F6208" s="1">
        <v>4</v>
      </c>
      <c r="G6208" s="1">
        <v>1801</v>
      </c>
      <c r="H6208" s="1" t="s">
        <v>448</v>
      </c>
      <c r="I6208" s="1" t="s">
        <v>496</v>
      </c>
      <c r="J6208" s="1" t="s">
        <v>493</v>
      </c>
      <c r="L6208" s="1" t="s">
        <v>495</v>
      </c>
      <c r="Q6208" s="2" t="s">
        <v>37</v>
      </c>
      <c r="R6208" s="1" t="s">
        <v>492</v>
      </c>
      <c r="S6208" s="1" t="str">
        <f t="shared" si="201"/>
        <v>HPC|CH|4|1801|V|SOL|N||CHPV||</v>
      </c>
      <c r="T6208" s="2" t="str">
        <f t="shared" si="200"/>
        <v>OK</v>
      </c>
    </row>
    <row r="6209" spans="1:20" x14ac:dyDescent="0.25">
      <c r="A6209" s="1">
        <v>203029901</v>
      </c>
      <c r="B6209" s="1" t="str">
        <f>VLOOKUP(A6209,[1]Maestra!A$1:C$746,2,0)</f>
        <v>ACMIBOVE8</v>
      </c>
      <c r="C6209" s="1" t="str">
        <f>VLOOKUP(A6209,[1]Maestra!A$1:C$746,3,0)</f>
        <v>Mivivienda Bono Verde</v>
      </c>
      <c r="D6209" s="1" t="s">
        <v>26</v>
      </c>
      <c r="E6209" s="1" t="s">
        <v>315</v>
      </c>
      <c r="F6209" s="1">
        <v>4</v>
      </c>
      <c r="G6209" s="1">
        <v>1801</v>
      </c>
      <c r="H6209" s="1" t="s">
        <v>448</v>
      </c>
      <c r="I6209" s="1" t="s">
        <v>496</v>
      </c>
      <c r="J6209" s="1" t="s">
        <v>493</v>
      </c>
      <c r="L6209" s="1" t="s">
        <v>495</v>
      </c>
      <c r="N6209" s="1">
        <v>0</v>
      </c>
      <c r="Q6209" s="2" t="s">
        <v>37</v>
      </c>
      <c r="R6209" s="1" t="s">
        <v>492</v>
      </c>
      <c r="S6209" s="1" t="str">
        <f t="shared" si="201"/>
        <v>HPC|CH|4|1801|V|SOL|N||CHPV||0</v>
      </c>
      <c r="T6209" s="2" t="str">
        <f t="shared" si="200"/>
        <v>OK</v>
      </c>
    </row>
    <row r="6210" spans="1:20" x14ac:dyDescent="0.25">
      <c r="A6210" s="1">
        <v>203029902</v>
      </c>
      <c r="B6210" s="1" t="str">
        <f>VLOOKUP(A6210,[1]Maestra!A$1:C$746,2,0)</f>
        <v>ACMBVG108</v>
      </c>
      <c r="C6210" s="1" t="str">
        <f>VLOOKUP(A6210,[1]Maestra!A$1:C$746,3,0)</f>
        <v>Mivivienda Bono Verde Grado 1</v>
      </c>
      <c r="D6210" s="1" t="s">
        <v>26</v>
      </c>
      <c r="E6210" s="1" t="s">
        <v>315</v>
      </c>
      <c r="F6210" s="1">
        <v>4</v>
      </c>
      <c r="G6210" s="1">
        <v>1801</v>
      </c>
      <c r="H6210" s="1" t="s">
        <v>448</v>
      </c>
      <c r="I6210" s="1" t="s">
        <v>496</v>
      </c>
      <c r="J6210" s="1" t="s">
        <v>493</v>
      </c>
      <c r="L6210" s="1" t="s">
        <v>495</v>
      </c>
      <c r="N6210" s="1">
        <v>1</v>
      </c>
      <c r="Q6210" s="2" t="s">
        <v>37</v>
      </c>
      <c r="R6210" s="1" t="s">
        <v>492</v>
      </c>
      <c r="S6210" s="1" t="str">
        <f t="shared" si="201"/>
        <v>HPC|CH|4|1801|V|SOL|N||CHPV||1</v>
      </c>
      <c r="T6210" s="2" t="str">
        <f t="shared" si="200"/>
        <v>OK</v>
      </c>
    </row>
    <row r="6211" spans="1:20" x14ac:dyDescent="0.25">
      <c r="A6211" s="1">
        <v>203029903</v>
      </c>
      <c r="B6211" s="1" t="str">
        <f>VLOOKUP(A6211,[1]Maestra!A$1:C$746,2,0)</f>
        <v>ACMBVG208</v>
      </c>
      <c r="C6211" s="1" t="str">
        <f>VLOOKUP(A6211,[1]Maestra!A$1:C$746,3,0)</f>
        <v>Mivivienda Bono Verde Grado 2</v>
      </c>
      <c r="D6211" s="1" t="s">
        <v>26</v>
      </c>
      <c r="E6211" s="1" t="s">
        <v>315</v>
      </c>
      <c r="F6211" s="1">
        <v>4</v>
      </c>
      <c r="G6211" s="1">
        <v>1801</v>
      </c>
      <c r="H6211" s="1" t="s">
        <v>448</v>
      </c>
      <c r="I6211" s="1" t="s">
        <v>496</v>
      </c>
      <c r="J6211" s="1" t="s">
        <v>493</v>
      </c>
      <c r="L6211" s="1" t="s">
        <v>495</v>
      </c>
      <c r="N6211" s="1">
        <v>2</v>
      </c>
      <c r="Q6211" s="2" t="s">
        <v>37</v>
      </c>
      <c r="R6211" s="1" t="s">
        <v>492</v>
      </c>
      <c r="S6211" s="1" t="str">
        <f t="shared" si="201"/>
        <v>HPC|CH|4|1801|V|SOL|N||CHPV||2</v>
      </c>
      <c r="T6211" s="2" t="str">
        <f t="shared" ref="T6211:T6274" si="202">IF(COUNTIFS($D$2:$D$20413,D6211,$S$2:$S$20413,S6211,$A$2:$A$20413,"&lt;&gt;"&amp;A6211)&gt;0,"Conflicto","OK")</f>
        <v>OK</v>
      </c>
    </row>
    <row r="6212" spans="1:20" x14ac:dyDescent="0.25">
      <c r="A6212" s="1">
        <v>203029904</v>
      </c>
      <c r="B6212" s="1" t="str">
        <f>VLOOKUP(A6212,[1]Maestra!A$1:C$746,2,0)</f>
        <v>ACMBVG308</v>
      </c>
      <c r="C6212" s="1" t="str">
        <f>VLOOKUP(A6212,[1]Maestra!A$1:C$746,3,0)</f>
        <v>Mivivienda Bono Verde Grado 3</v>
      </c>
      <c r="D6212" s="1" t="s">
        <v>26</v>
      </c>
      <c r="E6212" s="1" t="s">
        <v>315</v>
      </c>
      <c r="F6212" s="1">
        <v>4</v>
      </c>
      <c r="G6212" s="1">
        <v>1801</v>
      </c>
      <c r="H6212" s="1" t="s">
        <v>448</v>
      </c>
      <c r="I6212" s="1" t="s">
        <v>496</v>
      </c>
      <c r="J6212" s="1" t="s">
        <v>493</v>
      </c>
      <c r="L6212" s="1" t="s">
        <v>495</v>
      </c>
      <c r="N6212" s="1">
        <v>3</v>
      </c>
      <c r="Q6212" s="2" t="s">
        <v>37</v>
      </c>
      <c r="R6212" s="1" t="s">
        <v>492</v>
      </c>
      <c r="S6212" s="1" t="str">
        <f t="shared" si="201"/>
        <v>HPC|CH|4|1801|V|SOL|N||CHPV||3</v>
      </c>
      <c r="T6212" s="2" t="str">
        <f t="shared" si="202"/>
        <v>OK</v>
      </c>
    </row>
    <row r="6213" spans="1:20" x14ac:dyDescent="0.25">
      <c r="A6213" s="1">
        <v>203029901</v>
      </c>
      <c r="B6213" s="1" t="str">
        <f>VLOOKUP(A6213,[1]Maestra!A$1:C$746,2,0)</f>
        <v>ACMIBOVE8</v>
      </c>
      <c r="C6213" s="1" t="str">
        <f>VLOOKUP(A6213,[1]Maestra!A$1:C$746,3,0)</f>
        <v>Mivivienda Bono Verde</v>
      </c>
      <c r="D6213" s="1" t="s">
        <v>26</v>
      </c>
      <c r="E6213" s="1" t="s">
        <v>315</v>
      </c>
      <c r="F6213" s="1">
        <v>4</v>
      </c>
      <c r="G6213" s="1">
        <v>1801</v>
      </c>
      <c r="H6213" s="1" t="s">
        <v>448</v>
      </c>
      <c r="I6213" s="1" t="s">
        <v>496</v>
      </c>
      <c r="J6213" s="1" t="s">
        <v>493</v>
      </c>
      <c r="K6213" s="1" t="s">
        <v>494</v>
      </c>
      <c r="L6213" s="1" t="s">
        <v>495</v>
      </c>
      <c r="Q6213" s="2" t="s">
        <v>37</v>
      </c>
      <c r="R6213" s="1" t="s">
        <v>492</v>
      </c>
      <c r="S6213" s="1" t="str">
        <f t="shared" si="201"/>
        <v>HPC|CH|4|1801|V|SOL|N|DFE|CHPV||</v>
      </c>
      <c r="T6213" s="2" t="str">
        <f t="shared" si="202"/>
        <v>OK</v>
      </c>
    </row>
    <row r="6214" spans="1:20" x14ac:dyDescent="0.25">
      <c r="A6214" s="1">
        <v>203119999</v>
      </c>
      <c r="B6214" s="1" t="str">
        <f>VLOOKUP(A6214,[1]Maestra!A$1:C$746,2,0)</f>
        <v>ACCNMIMA8</v>
      </c>
      <c r="C6214" s="1" t="str">
        <f>VLOOKUP(A6214,[1]Maestra!A$1:C$746,3,0)</f>
        <v>Créditos nuevo Mivivienda Más</v>
      </c>
      <c r="D6214" s="1" t="s">
        <v>26</v>
      </c>
      <c r="E6214" s="1" t="s">
        <v>315</v>
      </c>
      <c r="F6214" s="1">
        <v>4</v>
      </c>
      <c r="G6214" s="1">
        <v>1801</v>
      </c>
      <c r="H6214" s="1">
        <v>9999</v>
      </c>
      <c r="I6214" s="1" t="s">
        <v>496</v>
      </c>
      <c r="J6214" s="1" t="s">
        <v>491</v>
      </c>
      <c r="L6214" s="1" t="s">
        <v>495</v>
      </c>
      <c r="Q6214" s="2" t="s">
        <v>37</v>
      </c>
      <c r="R6214" s="1" t="s">
        <v>492</v>
      </c>
      <c r="S6214" s="1" t="str">
        <f t="shared" si="201"/>
        <v>HPC|CH|4|1801|9999|SOL|DP||CHPV||</v>
      </c>
      <c r="T6214" s="2" t="str">
        <f t="shared" si="202"/>
        <v>OK</v>
      </c>
    </row>
    <row r="6215" spans="1:20" x14ac:dyDescent="0.25">
      <c r="A6215" s="1">
        <v>203029901</v>
      </c>
      <c r="B6215" s="1" t="str">
        <f>VLOOKUP(A6215,[1]Maestra!A$1:C$746,2,0)</f>
        <v>ACMIBOVE8</v>
      </c>
      <c r="C6215" s="1" t="str">
        <f>VLOOKUP(A6215,[1]Maestra!A$1:C$746,3,0)</f>
        <v>Mivivienda Bono Verde</v>
      </c>
      <c r="D6215" s="1" t="s">
        <v>26</v>
      </c>
      <c r="E6215" s="1" t="s">
        <v>315</v>
      </c>
      <c r="F6215" s="1">
        <v>4</v>
      </c>
      <c r="G6215" s="1">
        <v>1801</v>
      </c>
      <c r="H6215" s="1">
        <v>9999</v>
      </c>
      <c r="I6215" s="1" t="s">
        <v>496</v>
      </c>
      <c r="J6215" s="1" t="s">
        <v>491</v>
      </c>
      <c r="L6215" s="1" t="s">
        <v>495</v>
      </c>
      <c r="N6215" s="1">
        <v>0</v>
      </c>
      <c r="Q6215" s="2" t="s">
        <v>37</v>
      </c>
      <c r="R6215" s="1" t="s">
        <v>492</v>
      </c>
      <c r="S6215" s="1" t="str">
        <f t="shared" si="201"/>
        <v>HPC|CH|4|1801|9999|SOL|DP||CHPV||0</v>
      </c>
      <c r="T6215" s="2" t="str">
        <f t="shared" si="202"/>
        <v>OK</v>
      </c>
    </row>
    <row r="6216" spans="1:20" x14ac:dyDescent="0.25">
      <c r="A6216" s="1">
        <v>203029902</v>
      </c>
      <c r="B6216" s="1" t="str">
        <f>VLOOKUP(A6216,[1]Maestra!A$1:C$746,2,0)</f>
        <v>ACMBVG108</v>
      </c>
      <c r="C6216" s="1" t="str">
        <f>VLOOKUP(A6216,[1]Maestra!A$1:C$746,3,0)</f>
        <v>Mivivienda Bono Verde Grado 1</v>
      </c>
      <c r="D6216" s="1" t="s">
        <v>26</v>
      </c>
      <c r="E6216" s="1" t="s">
        <v>315</v>
      </c>
      <c r="F6216" s="1">
        <v>4</v>
      </c>
      <c r="G6216" s="1">
        <v>1801</v>
      </c>
      <c r="H6216" s="1">
        <v>9999</v>
      </c>
      <c r="I6216" s="1" t="s">
        <v>496</v>
      </c>
      <c r="J6216" s="1" t="s">
        <v>491</v>
      </c>
      <c r="L6216" s="1" t="s">
        <v>495</v>
      </c>
      <c r="N6216" s="1">
        <v>1</v>
      </c>
      <c r="Q6216" s="2" t="s">
        <v>37</v>
      </c>
      <c r="R6216" s="1" t="s">
        <v>492</v>
      </c>
      <c r="S6216" s="1" t="str">
        <f t="shared" si="201"/>
        <v>HPC|CH|4|1801|9999|SOL|DP||CHPV||1</v>
      </c>
      <c r="T6216" s="2" t="str">
        <f t="shared" si="202"/>
        <v>OK</v>
      </c>
    </row>
    <row r="6217" spans="1:20" x14ac:dyDescent="0.25">
      <c r="A6217" s="1">
        <v>203029903</v>
      </c>
      <c r="B6217" s="1" t="str">
        <f>VLOOKUP(A6217,[1]Maestra!A$1:C$746,2,0)</f>
        <v>ACMBVG208</v>
      </c>
      <c r="C6217" s="1" t="str">
        <f>VLOOKUP(A6217,[1]Maestra!A$1:C$746,3,0)</f>
        <v>Mivivienda Bono Verde Grado 2</v>
      </c>
      <c r="D6217" s="1" t="s">
        <v>26</v>
      </c>
      <c r="E6217" s="1" t="s">
        <v>315</v>
      </c>
      <c r="F6217" s="1">
        <v>4</v>
      </c>
      <c r="G6217" s="1">
        <v>1801</v>
      </c>
      <c r="H6217" s="1">
        <v>9999</v>
      </c>
      <c r="I6217" s="1" t="s">
        <v>496</v>
      </c>
      <c r="J6217" s="1" t="s">
        <v>491</v>
      </c>
      <c r="L6217" s="1" t="s">
        <v>495</v>
      </c>
      <c r="N6217" s="1">
        <v>2</v>
      </c>
      <c r="Q6217" s="2" t="s">
        <v>37</v>
      </c>
      <c r="R6217" s="1" t="s">
        <v>492</v>
      </c>
      <c r="S6217" s="1" t="str">
        <f t="shared" si="201"/>
        <v>HPC|CH|4|1801|9999|SOL|DP||CHPV||2</v>
      </c>
      <c r="T6217" s="2" t="str">
        <f t="shared" si="202"/>
        <v>OK</v>
      </c>
    </row>
    <row r="6218" spans="1:20" x14ac:dyDescent="0.25">
      <c r="A6218" s="1">
        <v>203029904</v>
      </c>
      <c r="B6218" s="1" t="str">
        <f>VLOOKUP(A6218,[1]Maestra!A$1:C$746,2,0)</f>
        <v>ACMBVG308</v>
      </c>
      <c r="C6218" s="1" t="str">
        <f>VLOOKUP(A6218,[1]Maestra!A$1:C$746,3,0)</f>
        <v>Mivivienda Bono Verde Grado 3</v>
      </c>
      <c r="D6218" s="1" t="s">
        <v>26</v>
      </c>
      <c r="E6218" s="1" t="s">
        <v>315</v>
      </c>
      <c r="F6218" s="1">
        <v>4</v>
      </c>
      <c r="G6218" s="1">
        <v>1801</v>
      </c>
      <c r="H6218" s="1">
        <v>9999</v>
      </c>
      <c r="I6218" s="1" t="s">
        <v>496</v>
      </c>
      <c r="J6218" s="1" t="s">
        <v>491</v>
      </c>
      <c r="L6218" s="1" t="s">
        <v>495</v>
      </c>
      <c r="N6218" s="1">
        <v>3</v>
      </c>
      <c r="Q6218" s="2" t="s">
        <v>37</v>
      </c>
      <c r="R6218" s="1" t="s">
        <v>492</v>
      </c>
      <c r="S6218" s="1" t="str">
        <f t="shared" si="201"/>
        <v>HPC|CH|4|1801|9999|SOL|DP||CHPV||3</v>
      </c>
      <c r="T6218" s="2" t="str">
        <f t="shared" si="202"/>
        <v>OK</v>
      </c>
    </row>
    <row r="6219" spans="1:20" x14ac:dyDescent="0.25">
      <c r="A6219" s="1">
        <v>203029901</v>
      </c>
      <c r="B6219" s="1" t="str">
        <f>VLOOKUP(A6219,[1]Maestra!A$1:C$746,2,0)</f>
        <v>ACMIBOVE8</v>
      </c>
      <c r="C6219" s="1" t="str">
        <f>VLOOKUP(A6219,[1]Maestra!A$1:C$746,3,0)</f>
        <v>Mivivienda Bono Verde</v>
      </c>
      <c r="D6219" s="1" t="s">
        <v>26</v>
      </c>
      <c r="E6219" s="1" t="s">
        <v>315</v>
      </c>
      <c r="F6219" s="1">
        <v>4</v>
      </c>
      <c r="G6219" s="1">
        <v>1801</v>
      </c>
      <c r="H6219" s="1">
        <v>9999</v>
      </c>
      <c r="I6219" s="1" t="s">
        <v>496</v>
      </c>
      <c r="J6219" s="1" t="s">
        <v>493</v>
      </c>
      <c r="L6219" s="1" t="s">
        <v>495</v>
      </c>
      <c r="Q6219" s="2" t="s">
        <v>37</v>
      </c>
      <c r="R6219" s="1" t="s">
        <v>492</v>
      </c>
      <c r="S6219" s="1" t="str">
        <f t="shared" si="201"/>
        <v>HPC|CH|4|1801|9999|SOL|N||CHPV||</v>
      </c>
      <c r="T6219" s="2" t="str">
        <f t="shared" si="202"/>
        <v>OK</v>
      </c>
    </row>
    <row r="6220" spans="1:20" x14ac:dyDescent="0.25">
      <c r="A6220" s="1">
        <v>203029901</v>
      </c>
      <c r="B6220" s="1" t="str">
        <f>VLOOKUP(A6220,[1]Maestra!A$1:C$746,2,0)</f>
        <v>ACMIBOVE8</v>
      </c>
      <c r="C6220" s="1" t="str">
        <f>VLOOKUP(A6220,[1]Maestra!A$1:C$746,3,0)</f>
        <v>Mivivienda Bono Verde</v>
      </c>
      <c r="D6220" s="1" t="s">
        <v>26</v>
      </c>
      <c r="E6220" s="1" t="s">
        <v>315</v>
      </c>
      <c r="F6220" s="1">
        <v>4</v>
      </c>
      <c r="G6220" s="1">
        <v>1801</v>
      </c>
      <c r="H6220" s="1">
        <v>9999</v>
      </c>
      <c r="I6220" s="1" t="s">
        <v>496</v>
      </c>
      <c r="J6220" s="1" t="s">
        <v>493</v>
      </c>
      <c r="L6220" s="1" t="s">
        <v>495</v>
      </c>
      <c r="N6220" s="1">
        <v>0</v>
      </c>
      <c r="Q6220" s="2" t="s">
        <v>37</v>
      </c>
      <c r="R6220" s="1" t="s">
        <v>492</v>
      </c>
      <c r="S6220" s="1" t="str">
        <f t="shared" si="201"/>
        <v>HPC|CH|4|1801|9999|SOL|N||CHPV||0</v>
      </c>
      <c r="T6220" s="2" t="str">
        <f t="shared" si="202"/>
        <v>OK</v>
      </c>
    </row>
    <row r="6221" spans="1:20" x14ac:dyDescent="0.25">
      <c r="A6221" s="1">
        <v>203029902</v>
      </c>
      <c r="B6221" s="1" t="str">
        <f>VLOOKUP(A6221,[1]Maestra!A$1:C$746,2,0)</f>
        <v>ACMBVG108</v>
      </c>
      <c r="C6221" s="1" t="str">
        <f>VLOOKUP(A6221,[1]Maestra!A$1:C$746,3,0)</f>
        <v>Mivivienda Bono Verde Grado 1</v>
      </c>
      <c r="D6221" s="1" t="s">
        <v>26</v>
      </c>
      <c r="E6221" s="1" t="s">
        <v>315</v>
      </c>
      <c r="F6221" s="1">
        <v>4</v>
      </c>
      <c r="G6221" s="1">
        <v>1801</v>
      </c>
      <c r="H6221" s="1">
        <v>9999</v>
      </c>
      <c r="I6221" s="1" t="s">
        <v>496</v>
      </c>
      <c r="J6221" s="1" t="s">
        <v>493</v>
      </c>
      <c r="L6221" s="1" t="s">
        <v>495</v>
      </c>
      <c r="N6221" s="1">
        <v>1</v>
      </c>
      <c r="Q6221" s="2" t="s">
        <v>37</v>
      </c>
      <c r="R6221" s="1" t="s">
        <v>492</v>
      </c>
      <c r="S6221" s="1" t="str">
        <f t="shared" si="201"/>
        <v>HPC|CH|4|1801|9999|SOL|N||CHPV||1</v>
      </c>
      <c r="T6221" s="2" t="str">
        <f t="shared" si="202"/>
        <v>OK</v>
      </c>
    </row>
    <row r="6222" spans="1:20" x14ac:dyDescent="0.25">
      <c r="A6222" s="1">
        <v>203029903</v>
      </c>
      <c r="B6222" s="1" t="str">
        <f>VLOOKUP(A6222,[1]Maestra!A$1:C$746,2,0)</f>
        <v>ACMBVG208</v>
      </c>
      <c r="C6222" s="1" t="str">
        <f>VLOOKUP(A6222,[1]Maestra!A$1:C$746,3,0)</f>
        <v>Mivivienda Bono Verde Grado 2</v>
      </c>
      <c r="D6222" s="1" t="s">
        <v>26</v>
      </c>
      <c r="E6222" s="1" t="s">
        <v>315</v>
      </c>
      <c r="F6222" s="1">
        <v>4</v>
      </c>
      <c r="G6222" s="1">
        <v>1801</v>
      </c>
      <c r="H6222" s="1">
        <v>9999</v>
      </c>
      <c r="I6222" s="1" t="s">
        <v>496</v>
      </c>
      <c r="J6222" s="1" t="s">
        <v>493</v>
      </c>
      <c r="L6222" s="1" t="s">
        <v>495</v>
      </c>
      <c r="N6222" s="1">
        <v>2</v>
      </c>
      <c r="Q6222" s="2" t="s">
        <v>37</v>
      </c>
      <c r="R6222" s="1" t="s">
        <v>492</v>
      </c>
      <c r="S6222" s="1" t="str">
        <f t="shared" si="201"/>
        <v>HPC|CH|4|1801|9999|SOL|N||CHPV||2</v>
      </c>
      <c r="T6222" s="2" t="str">
        <f t="shared" si="202"/>
        <v>OK</v>
      </c>
    </row>
    <row r="6223" spans="1:20" x14ac:dyDescent="0.25">
      <c r="A6223" s="1">
        <v>203029904</v>
      </c>
      <c r="B6223" s="1" t="str">
        <f>VLOOKUP(A6223,[1]Maestra!A$1:C$746,2,0)</f>
        <v>ACMBVG308</v>
      </c>
      <c r="C6223" s="1" t="str">
        <f>VLOOKUP(A6223,[1]Maestra!A$1:C$746,3,0)</f>
        <v>Mivivienda Bono Verde Grado 3</v>
      </c>
      <c r="D6223" s="1" t="s">
        <v>26</v>
      </c>
      <c r="E6223" s="1" t="s">
        <v>315</v>
      </c>
      <c r="F6223" s="1">
        <v>4</v>
      </c>
      <c r="G6223" s="1">
        <v>1801</v>
      </c>
      <c r="H6223" s="1">
        <v>9999</v>
      </c>
      <c r="I6223" s="1" t="s">
        <v>496</v>
      </c>
      <c r="J6223" s="1" t="s">
        <v>493</v>
      </c>
      <c r="L6223" s="1" t="s">
        <v>495</v>
      </c>
      <c r="N6223" s="1">
        <v>3</v>
      </c>
      <c r="Q6223" s="2" t="s">
        <v>37</v>
      </c>
      <c r="R6223" s="1" t="s">
        <v>492</v>
      </c>
      <c r="S6223" s="1" t="str">
        <f t="shared" si="201"/>
        <v>HPC|CH|4|1801|9999|SOL|N||CHPV||3</v>
      </c>
      <c r="T6223" s="2" t="str">
        <f t="shared" si="202"/>
        <v>OK</v>
      </c>
    </row>
    <row r="6224" spans="1:20" x14ac:dyDescent="0.25">
      <c r="A6224" s="1">
        <v>203020199</v>
      </c>
      <c r="B6224" s="1" t="str">
        <f>VLOOKUP(A6224,[1]Maestra!A$1:C$746,2,0)</f>
        <v>ACMISECR8</v>
      </c>
      <c r="C6224" s="1" t="str">
        <f>VLOOKUP(A6224,[1]Maestra!A$1:C$746,3,0)</f>
        <v>Mivivienda Servicio CRC</v>
      </c>
      <c r="D6224" s="1" t="s">
        <v>26</v>
      </c>
      <c r="E6224" s="1" t="s">
        <v>315</v>
      </c>
      <c r="F6224" s="1">
        <v>4</v>
      </c>
      <c r="G6224" s="1">
        <v>2001</v>
      </c>
      <c r="H6224" s="1" t="s">
        <v>448</v>
      </c>
      <c r="I6224" s="1" t="s">
        <v>496</v>
      </c>
      <c r="J6224" s="1" t="s">
        <v>491</v>
      </c>
      <c r="L6224" s="1" t="s">
        <v>495</v>
      </c>
      <c r="Q6224" s="2" t="s">
        <v>37</v>
      </c>
      <c r="R6224" s="1" t="s">
        <v>492</v>
      </c>
      <c r="S6224" s="1" t="str">
        <f t="shared" si="201"/>
        <v>HPC|CH|4|2001|V|SOL|DP||CHPV||</v>
      </c>
      <c r="T6224" s="2" t="str">
        <f t="shared" si="202"/>
        <v>OK</v>
      </c>
    </row>
    <row r="6225" spans="1:20" x14ac:dyDescent="0.25">
      <c r="A6225" s="1">
        <v>203020199</v>
      </c>
      <c r="B6225" s="1" t="str">
        <f>VLOOKUP(A6225,[1]Maestra!A$1:C$746,2,0)</f>
        <v>ACMISECR8</v>
      </c>
      <c r="C6225" s="1" t="str">
        <f>VLOOKUP(A6225,[1]Maestra!A$1:C$746,3,0)</f>
        <v>Mivivienda Servicio CRC</v>
      </c>
      <c r="D6225" s="1" t="s">
        <v>26</v>
      </c>
      <c r="E6225" s="1" t="s">
        <v>315</v>
      </c>
      <c r="F6225" s="1">
        <v>4</v>
      </c>
      <c r="G6225" s="1">
        <v>2001</v>
      </c>
      <c r="H6225" s="1" t="s">
        <v>448</v>
      </c>
      <c r="I6225" s="1" t="s">
        <v>496</v>
      </c>
      <c r="J6225" s="1" t="s">
        <v>491</v>
      </c>
      <c r="L6225" s="1" t="s">
        <v>495</v>
      </c>
      <c r="N6225" s="1">
        <v>0</v>
      </c>
      <c r="Q6225" s="2" t="s">
        <v>37</v>
      </c>
      <c r="R6225" s="1" t="s">
        <v>492</v>
      </c>
      <c r="S6225" s="1" t="str">
        <f t="shared" si="201"/>
        <v>HPC|CH|4|2001|V|SOL|DP||CHPV||0</v>
      </c>
      <c r="T6225" s="2" t="str">
        <f t="shared" si="202"/>
        <v>OK</v>
      </c>
    </row>
    <row r="6226" spans="1:20" x14ac:dyDescent="0.25">
      <c r="A6226" s="1">
        <v>203020101</v>
      </c>
      <c r="B6226" s="1" t="str">
        <f>VLOOKUP(A6226,[1]Maestra!A$1:C$746,2,0)</f>
        <v>ACMSCG108</v>
      </c>
      <c r="C6226" s="1" t="str">
        <f>VLOOKUP(A6226,[1]Maestra!A$1:C$746,3,0)</f>
        <v>Mivivienda Servicio CRC Grado 1</v>
      </c>
      <c r="D6226" s="1" t="s">
        <v>26</v>
      </c>
      <c r="E6226" s="1" t="s">
        <v>315</v>
      </c>
      <c r="F6226" s="1">
        <v>4</v>
      </c>
      <c r="G6226" s="1">
        <v>2001</v>
      </c>
      <c r="H6226" s="1" t="s">
        <v>448</v>
      </c>
      <c r="I6226" s="1" t="s">
        <v>496</v>
      </c>
      <c r="J6226" s="1" t="s">
        <v>491</v>
      </c>
      <c r="L6226" s="1" t="s">
        <v>495</v>
      </c>
      <c r="N6226" s="1">
        <v>1</v>
      </c>
      <c r="Q6226" s="2" t="s">
        <v>37</v>
      </c>
      <c r="R6226" s="1" t="s">
        <v>492</v>
      </c>
      <c r="S6226" s="1" t="str">
        <f t="shared" si="201"/>
        <v>HPC|CH|4|2001|V|SOL|DP||CHPV||1</v>
      </c>
      <c r="T6226" s="2" t="str">
        <f t="shared" si="202"/>
        <v>OK</v>
      </c>
    </row>
    <row r="6227" spans="1:20" x14ac:dyDescent="0.25">
      <c r="A6227" s="1">
        <v>203020102</v>
      </c>
      <c r="B6227" s="1" t="str">
        <f>VLOOKUP(A6227,[1]Maestra!A$1:C$746,2,0)</f>
        <v>ACMSCG208</v>
      </c>
      <c r="C6227" s="1" t="str">
        <f>VLOOKUP(A6227,[1]Maestra!A$1:C$746,3,0)</f>
        <v>Mivivienda Servicio CRC Grado 2</v>
      </c>
      <c r="D6227" s="1" t="s">
        <v>26</v>
      </c>
      <c r="E6227" s="1" t="s">
        <v>315</v>
      </c>
      <c r="F6227" s="1">
        <v>4</v>
      </c>
      <c r="G6227" s="1">
        <v>2001</v>
      </c>
      <c r="H6227" s="1" t="s">
        <v>448</v>
      </c>
      <c r="I6227" s="1" t="s">
        <v>496</v>
      </c>
      <c r="J6227" s="1" t="s">
        <v>491</v>
      </c>
      <c r="L6227" s="1" t="s">
        <v>495</v>
      </c>
      <c r="N6227" s="1">
        <v>2</v>
      </c>
      <c r="Q6227" s="2" t="s">
        <v>37</v>
      </c>
      <c r="R6227" s="1" t="s">
        <v>492</v>
      </c>
      <c r="S6227" s="1" t="str">
        <f t="shared" si="201"/>
        <v>HPC|CH|4|2001|V|SOL|DP||CHPV||2</v>
      </c>
      <c r="T6227" s="2" t="str">
        <f t="shared" si="202"/>
        <v>OK</v>
      </c>
    </row>
    <row r="6228" spans="1:20" x14ac:dyDescent="0.25">
      <c r="A6228" s="1">
        <v>203020103</v>
      </c>
      <c r="B6228" s="1" t="str">
        <f>VLOOKUP(A6228,[1]Maestra!A$1:C$746,2,0)</f>
        <v>ACMSCG308</v>
      </c>
      <c r="C6228" s="1" t="str">
        <f>VLOOKUP(A6228,[1]Maestra!A$1:C$746,3,0)</f>
        <v>Mivivienda Servicio CRC Grado 3</v>
      </c>
      <c r="D6228" s="1" t="s">
        <v>26</v>
      </c>
      <c r="E6228" s="1" t="s">
        <v>315</v>
      </c>
      <c r="F6228" s="1">
        <v>4</v>
      </c>
      <c r="G6228" s="1">
        <v>2001</v>
      </c>
      <c r="H6228" s="1" t="s">
        <v>448</v>
      </c>
      <c r="I6228" s="1" t="s">
        <v>496</v>
      </c>
      <c r="J6228" s="1" t="s">
        <v>491</v>
      </c>
      <c r="L6228" s="1" t="s">
        <v>495</v>
      </c>
      <c r="N6228" s="1">
        <v>3</v>
      </c>
      <c r="Q6228" s="2" t="s">
        <v>37</v>
      </c>
      <c r="R6228" s="1" t="s">
        <v>492</v>
      </c>
      <c r="S6228" s="1" t="str">
        <f t="shared" si="201"/>
        <v>HPC|CH|4|2001|V|SOL|DP||CHPV||3</v>
      </c>
      <c r="T6228" s="2" t="str">
        <f t="shared" si="202"/>
        <v>OK</v>
      </c>
    </row>
    <row r="6229" spans="1:20" x14ac:dyDescent="0.25">
      <c r="A6229" s="1">
        <v>203020199</v>
      </c>
      <c r="B6229" s="1" t="str">
        <f>VLOOKUP(A6229,[1]Maestra!A$1:C$746,2,0)</f>
        <v>ACMISECR8</v>
      </c>
      <c r="C6229" s="1" t="str">
        <f>VLOOKUP(A6229,[1]Maestra!A$1:C$746,3,0)</f>
        <v>Mivivienda Servicio CRC</v>
      </c>
      <c r="D6229" s="1" t="s">
        <v>26</v>
      </c>
      <c r="E6229" s="1" t="s">
        <v>315</v>
      </c>
      <c r="F6229" s="1">
        <v>4</v>
      </c>
      <c r="G6229" s="1">
        <v>2001</v>
      </c>
      <c r="H6229" s="1" t="s">
        <v>448</v>
      </c>
      <c r="I6229" s="1" t="s">
        <v>496</v>
      </c>
      <c r="J6229" s="1" t="s">
        <v>493</v>
      </c>
      <c r="L6229" s="1" t="s">
        <v>495</v>
      </c>
      <c r="Q6229" s="2" t="s">
        <v>37</v>
      </c>
      <c r="R6229" s="1" t="s">
        <v>492</v>
      </c>
      <c r="S6229" s="1" t="str">
        <f t="shared" si="201"/>
        <v>HPC|CH|4|2001|V|SOL|N||CHPV||</v>
      </c>
      <c r="T6229" s="2" t="str">
        <f t="shared" si="202"/>
        <v>OK</v>
      </c>
    </row>
    <row r="6230" spans="1:20" x14ac:dyDescent="0.25">
      <c r="A6230" s="1">
        <v>203020199</v>
      </c>
      <c r="B6230" s="1" t="str">
        <f>VLOOKUP(A6230,[1]Maestra!A$1:C$746,2,0)</f>
        <v>ACMISECR8</v>
      </c>
      <c r="C6230" s="1" t="str">
        <f>VLOOKUP(A6230,[1]Maestra!A$1:C$746,3,0)</f>
        <v>Mivivienda Servicio CRC</v>
      </c>
      <c r="D6230" s="1" t="s">
        <v>26</v>
      </c>
      <c r="E6230" s="1" t="s">
        <v>315</v>
      </c>
      <c r="F6230" s="1">
        <v>4</v>
      </c>
      <c r="G6230" s="1">
        <v>2001</v>
      </c>
      <c r="H6230" s="1" t="s">
        <v>448</v>
      </c>
      <c r="I6230" s="1" t="s">
        <v>496</v>
      </c>
      <c r="J6230" s="1" t="s">
        <v>493</v>
      </c>
      <c r="L6230" s="1" t="s">
        <v>495</v>
      </c>
      <c r="N6230" s="1">
        <v>0</v>
      </c>
      <c r="Q6230" s="2" t="s">
        <v>37</v>
      </c>
      <c r="R6230" s="1" t="s">
        <v>492</v>
      </c>
      <c r="S6230" s="1" t="str">
        <f t="shared" si="201"/>
        <v>HPC|CH|4|2001|V|SOL|N||CHPV||0</v>
      </c>
      <c r="T6230" s="2" t="str">
        <f t="shared" si="202"/>
        <v>OK</v>
      </c>
    </row>
    <row r="6231" spans="1:20" x14ac:dyDescent="0.25">
      <c r="A6231" s="1">
        <v>203020101</v>
      </c>
      <c r="B6231" s="1" t="str">
        <f>VLOOKUP(A6231,[1]Maestra!A$1:C$746,2,0)</f>
        <v>ACMSCG108</v>
      </c>
      <c r="C6231" s="1" t="str">
        <f>VLOOKUP(A6231,[1]Maestra!A$1:C$746,3,0)</f>
        <v>Mivivienda Servicio CRC Grado 1</v>
      </c>
      <c r="D6231" s="1" t="s">
        <v>26</v>
      </c>
      <c r="E6231" s="1" t="s">
        <v>315</v>
      </c>
      <c r="F6231" s="1">
        <v>4</v>
      </c>
      <c r="G6231" s="1">
        <v>2001</v>
      </c>
      <c r="H6231" s="1" t="s">
        <v>448</v>
      </c>
      <c r="I6231" s="1" t="s">
        <v>496</v>
      </c>
      <c r="J6231" s="1" t="s">
        <v>493</v>
      </c>
      <c r="L6231" s="1" t="s">
        <v>495</v>
      </c>
      <c r="N6231" s="1">
        <v>1</v>
      </c>
      <c r="Q6231" s="2" t="s">
        <v>37</v>
      </c>
      <c r="R6231" s="1" t="s">
        <v>492</v>
      </c>
      <c r="S6231" s="1" t="str">
        <f t="shared" si="201"/>
        <v>HPC|CH|4|2001|V|SOL|N||CHPV||1</v>
      </c>
      <c r="T6231" s="2" t="str">
        <f t="shared" si="202"/>
        <v>OK</v>
      </c>
    </row>
    <row r="6232" spans="1:20" x14ac:dyDescent="0.25">
      <c r="A6232" s="1">
        <v>203020102</v>
      </c>
      <c r="B6232" s="1" t="str">
        <f>VLOOKUP(A6232,[1]Maestra!A$1:C$746,2,0)</f>
        <v>ACMSCG208</v>
      </c>
      <c r="C6232" s="1" t="str">
        <f>VLOOKUP(A6232,[1]Maestra!A$1:C$746,3,0)</f>
        <v>Mivivienda Servicio CRC Grado 2</v>
      </c>
      <c r="D6232" s="1" t="s">
        <v>26</v>
      </c>
      <c r="E6232" s="1" t="s">
        <v>315</v>
      </c>
      <c r="F6232" s="1">
        <v>4</v>
      </c>
      <c r="G6232" s="1">
        <v>2001</v>
      </c>
      <c r="H6232" s="1" t="s">
        <v>448</v>
      </c>
      <c r="I6232" s="1" t="s">
        <v>496</v>
      </c>
      <c r="J6232" s="1" t="s">
        <v>493</v>
      </c>
      <c r="L6232" s="1" t="s">
        <v>495</v>
      </c>
      <c r="N6232" s="1">
        <v>2</v>
      </c>
      <c r="Q6232" s="2" t="s">
        <v>37</v>
      </c>
      <c r="R6232" s="1" t="s">
        <v>492</v>
      </c>
      <c r="S6232" s="1" t="str">
        <f t="shared" si="201"/>
        <v>HPC|CH|4|2001|V|SOL|N||CHPV||2</v>
      </c>
      <c r="T6232" s="2" t="str">
        <f t="shared" si="202"/>
        <v>OK</v>
      </c>
    </row>
    <row r="6233" spans="1:20" x14ac:dyDescent="0.25">
      <c r="A6233" s="1">
        <v>203020103</v>
      </c>
      <c r="B6233" s="1" t="str">
        <f>VLOOKUP(A6233,[1]Maestra!A$1:C$746,2,0)</f>
        <v>ACMSCG308</v>
      </c>
      <c r="C6233" s="1" t="str">
        <f>VLOOKUP(A6233,[1]Maestra!A$1:C$746,3,0)</f>
        <v>Mivivienda Servicio CRC Grado 3</v>
      </c>
      <c r="D6233" s="1" t="s">
        <v>26</v>
      </c>
      <c r="E6233" s="1" t="s">
        <v>315</v>
      </c>
      <c r="F6233" s="1">
        <v>4</v>
      </c>
      <c r="G6233" s="1">
        <v>2001</v>
      </c>
      <c r="H6233" s="1" t="s">
        <v>448</v>
      </c>
      <c r="I6233" s="1" t="s">
        <v>496</v>
      </c>
      <c r="J6233" s="1" t="s">
        <v>493</v>
      </c>
      <c r="L6233" s="1" t="s">
        <v>495</v>
      </c>
      <c r="N6233" s="1">
        <v>3</v>
      </c>
      <c r="Q6233" s="2" t="s">
        <v>37</v>
      </c>
      <c r="R6233" s="1" t="s">
        <v>492</v>
      </c>
      <c r="S6233" s="1" t="str">
        <f t="shared" si="201"/>
        <v>HPC|CH|4|2001|V|SOL|N||CHPV||3</v>
      </c>
      <c r="T6233" s="2" t="str">
        <f t="shared" si="202"/>
        <v>OK</v>
      </c>
    </row>
    <row r="6234" spans="1:20" x14ac:dyDescent="0.25">
      <c r="A6234" s="1">
        <v>203020199</v>
      </c>
      <c r="B6234" s="1" t="str">
        <f>VLOOKUP(A6234,[1]Maestra!A$1:C$746,2,0)</f>
        <v>ACMISECR8</v>
      </c>
      <c r="C6234" s="1" t="str">
        <f>VLOOKUP(A6234,[1]Maestra!A$1:C$746,3,0)</f>
        <v>Mivivienda Servicio CRC</v>
      </c>
      <c r="D6234" s="1" t="s">
        <v>26</v>
      </c>
      <c r="E6234" s="1" t="s">
        <v>315</v>
      </c>
      <c r="F6234" s="1">
        <v>4</v>
      </c>
      <c r="G6234" s="1">
        <v>2001</v>
      </c>
      <c r="H6234" s="1">
        <v>9999</v>
      </c>
      <c r="I6234" s="1" t="s">
        <v>496</v>
      </c>
      <c r="J6234" s="1" t="s">
        <v>491</v>
      </c>
      <c r="L6234" s="1" t="s">
        <v>495</v>
      </c>
      <c r="Q6234" s="2" t="s">
        <v>37</v>
      </c>
      <c r="R6234" s="1" t="s">
        <v>492</v>
      </c>
      <c r="S6234" s="1" t="str">
        <f t="shared" si="201"/>
        <v>HPC|CH|4|2001|9999|SOL|DP||CHPV||</v>
      </c>
      <c r="T6234" s="2" t="str">
        <f t="shared" si="202"/>
        <v>OK</v>
      </c>
    </row>
    <row r="6235" spans="1:20" x14ac:dyDescent="0.25">
      <c r="A6235" s="1">
        <v>203020199</v>
      </c>
      <c r="B6235" s="1" t="str">
        <f>VLOOKUP(A6235,[1]Maestra!A$1:C$746,2,0)</f>
        <v>ACMISECR8</v>
      </c>
      <c r="C6235" s="1" t="str">
        <f>VLOOKUP(A6235,[1]Maestra!A$1:C$746,3,0)</f>
        <v>Mivivienda Servicio CRC</v>
      </c>
      <c r="D6235" s="1" t="s">
        <v>26</v>
      </c>
      <c r="E6235" s="1" t="s">
        <v>315</v>
      </c>
      <c r="F6235" s="1">
        <v>4</v>
      </c>
      <c r="G6235" s="1">
        <v>2001</v>
      </c>
      <c r="H6235" s="1">
        <v>9999</v>
      </c>
      <c r="I6235" s="1" t="s">
        <v>496</v>
      </c>
      <c r="J6235" s="1" t="s">
        <v>491</v>
      </c>
      <c r="L6235" s="1" t="s">
        <v>495</v>
      </c>
      <c r="N6235" s="1">
        <v>0</v>
      </c>
      <c r="Q6235" s="2" t="s">
        <v>37</v>
      </c>
      <c r="R6235" s="1" t="s">
        <v>492</v>
      </c>
      <c r="S6235" s="1" t="str">
        <f t="shared" si="201"/>
        <v>HPC|CH|4|2001|9999|SOL|DP||CHPV||0</v>
      </c>
      <c r="T6235" s="2" t="str">
        <f t="shared" si="202"/>
        <v>OK</v>
      </c>
    </row>
    <row r="6236" spans="1:20" x14ac:dyDescent="0.25">
      <c r="A6236" s="1">
        <v>203020101</v>
      </c>
      <c r="B6236" s="1" t="str">
        <f>VLOOKUP(A6236,[1]Maestra!A$1:C$746,2,0)</f>
        <v>ACMSCG108</v>
      </c>
      <c r="C6236" s="1" t="str">
        <f>VLOOKUP(A6236,[1]Maestra!A$1:C$746,3,0)</f>
        <v>Mivivienda Servicio CRC Grado 1</v>
      </c>
      <c r="D6236" s="1" t="s">
        <v>26</v>
      </c>
      <c r="E6236" s="1" t="s">
        <v>315</v>
      </c>
      <c r="F6236" s="1">
        <v>4</v>
      </c>
      <c r="G6236" s="1">
        <v>2001</v>
      </c>
      <c r="H6236" s="1">
        <v>9999</v>
      </c>
      <c r="I6236" s="1" t="s">
        <v>496</v>
      </c>
      <c r="J6236" s="1" t="s">
        <v>491</v>
      </c>
      <c r="L6236" s="1" t="s">
        <v>495</v>
      </c>
      <c r="N6236" s="1">
        <v>1</v>
      </c>
      <c r="Q6236" s="2" t="s">
        <v>37</v>
      </c>
      <c r="R6236" s="1" t="s">
        <v>492</v>
      </c>
      <c r="S6236" s="1" t="str">
        <f t="shared" si="201"/>
        <v>HPC|CH|4|2001|9999|SOL|DP||CHPV||1</v>
      </c>
      <c r="T6236" s="2" t="str">
        <f t="shared" si="202"/>
        <v>OK</v>
      </c>
    </row>
    <row r="6237" spans="1:20" x14ac:dyDescent="0.25">
      <c r="A6237" s="1">
        <v>203020102</v>
      </c>
      <c r="B6237" s="1" t="str">
        <f>VLOOKUP(A6237,[1]Maestra!A$1:C$746,2,0)</f>
        <v>ACMSCG208</v>
      </c>
      <c r="C6237" s="1" t="str">
        <f>VLOOKUP(A6237,[1]Maestra!A$1:C$746,3,0)</f>
        <v>Mivivienda Servicio CRC Grado 2</v>
      </c>
      <c r="D6237" s="1" t="s">
        <v>26</v>
      </c>
      <c r="E6237" s="1" t="s">
        <v>315</v>
      </c>
      <c r="F6237" s="1">
        <v>4</v>
      </c>
      <c r="G6237" s="1">
        <v>2001</v>
      </c>
      <c r="H6237" s="1">
        <v>9999</v>
      </c>
      <c r="I6237" s="1" t="s">
        <v>496</v>
      </c>
      <c r="J6237" s="1" t="s">
        <v>491</v>
      </c>
      <c r="L6237" s="1" t="s">
        <v>495</v>
      </c>
      <c r="N6237" s="1">
        <v>2</v>
      </c>
      <c r="Q6237" s="2" t="s">
        <v>37</v>
      </c>
      <c r="R6237" s="1" t="s">
        <v>492</v>
      </c>
      <c r="S6237" s="1" t="str">
        <f t="shared" si="201"/>
        <v>HPC|CH|4|2001|9999|SOL|DP||CHPV||2</v>
      </c>
      <c r="T6237" s="2" t="str">
        <f t="shared" si="202"/>
        <v>OK</v>
      </c>
    </row>
    <row r="6238" spans="1:20" x14ac:dyDescent="0.25">
      <c r="A6238" s="1">
        <v>203020103</v>
      </c>
      <c r="B6238" s="1" t="str">
        <f>VLOOKUP(A6238,[1]Maestra!A$1:C$746,2,0)</f>
        <v>ACMSCG308</v>
      </c>
      <c r="C6238" s="1" t="str">
        <f>VLOOKUP(A6238,[1]Maestra!A$1:C$746,3,0)</f>
        <v>Mivivienda Servicio CRC Grado 3</v>
      </c>
      <c r="D6238" s="1" t="s">
        <v>26</v>
      </c>
      <c r="E6238" s="1" t="s">
        <v>315</v>
      </c>
      <c r="F6238" s="1">
        <v>4</v>
      </c>
      <c r="G6238" s="1">
        <v>2001</v>
      </c>
      <c r="H6238" s="1">
        <v>9999</v>
      </c>
      <c r="I6238" s="1" t="s">
        <v>496</v>
      </c>
      <c r="J6238" s="1" t="s">
        <v>491</v>
      </c>
      <c r="L6238" s="1" t="s">
        <v>495</v>
      </c>
      <c r="N6238" s="1">
        <v>3</v>
      </c>
      <c r="Q6238" s="2" t="s">
        <v>37</v>
      </c>
      <c r="R6238" s="1" t="s">
        <v>492</v>
      </c>
      <c r="S6238" s="1" t="str">
        <f t="shared" si="201"/>
        <v>HPC|CH|4|2001|9999|SOL|DP||CHPV||3</v>
      </c>
      <c r="T6238" s="2" t="str">
        <f t="shared" si="202"/>
        <v>OK</v>
      </c>
    </row>
    <row r="6239" spans="1:20" x14ac:dyDescent="0.25">
      <c r="A6239" s="1">
        <v>203020199</v>
      </c>
      <c r="B6239" s="1" t="str">
        <f>VLOOKUP(A6239,[1]Maestra!A$1:C$746,2,0)</f>
        <v>ACMISECR8</v>
      </c>
      <c r="C6239" s="1" t="str">
        <f>VLOOKUP(A6239,[1]Maestra!A$1:C$746,3,0)</f>
        <v>Mivivienda Servicio CRC</v>
      </c>
      <c r="D6239" s="1" t="s">
        <v>26</v>
      </c>
      <c r="E6239" s="1" t="s">
        <v>315</v>
      </c>
      <c r="F6239" s="1">
        <v>4</v>
      </c>
      <c r="G6239" s="1">
        <v>2001</v>
      </c>
      <c r="H6239" s="1">
        <v>9999</v>
      </c>
      <c r="I6239" s="1" t="s">
        <v>496</v>
      </c>
      <c r="J6239" s="1" t="s">
        <v>493</v>
      </c>
      <c r="L6239" s="1" t="s">
        <v>495</v>
      </c>
      <c r="Q6239" s="2" t="s">
        <v>37</v>
      </c>
      <c r="R6239" s="1" t="s">
        <v>492</v>
      </c>
      <c r="S6239" s="1" t="str">
        <f t="shared" si="201"/>
        <v>HPC|CH|4|2001|9999|SOL|N||CHPV||</v>
      </c>
      <c r="T6239" s="2" t="str">
        <f t="shared" si="202"/>
        <v>OK</v>
      </c>
    </row>
    <row r="6240" spans="1:20" x14ac:dyDescent="0.25">
      <c r="A6240" s="1">
        <v>203020199</v>
      </c>
      <c r="B6240" s="1" t="str">
        <f>VLOOKUP(A6240,[1]Maestra!A$1:C$746,2,0)</f>
        <v>ACMISECR8</v>
      </c>
      <c r="C6240" s="1" t="str">
        <f>VLOOKUP(A6240,[1]Maestra!A$1:C$746,3,0)</f>
        <v>Mivivienda Servicio CRC</v>
      </c>
      <c r="D6240" s="1" t="s">
        <v>26</v>
      </c>
      <c r="E6240" s="1" t="s">
        <v>315</v>
      </c>
      <c r="F6240" s="1">
        <v>4</v>
      </c>
      <c r="G6240" s="1">
        <v>2001</v>
      </c>
      <c r="H6240" s="1">
        <v>9999</v>
      </c>
      <c r="I6240" s="1" t="s">
        <v>496</v>
      </c>
      <c r="J6240" s="1" t="s">
        <v>493</v>
      </c>
      <c r="L6240" s="1" t="s">
        <v>495</v>
      </c>
      <c r="N6240" s="1">
        <v>0</v>
      </c>
      <c r="Q6240" s="2" t="s">
        <v>37</v>
      </c>
      <c r="R6240" s="1" t="s">
        <v>492</v>
      </c>
      <c r="S6240" s="1" t="str">
        <f t="shared" si="201"/>
        <v>HPC|CH|4|2001|9999|SOL|N||CHPV||0</v>
      </c>
      <c r="T6240" s="2" t="str">
        <f t="shared" si="202"/>
        <v>OK</v>
      </c>
    </row>
    <row r="6241" spans="1:20" x14ac:dyDescent="0.25">
      <c r="A6241" s="1">
        <v>203020101</v>
      </c>
      <c r="B6241" s="1" t="str">
        <f>VLOOKUP(A6241,[1]Maestra!A$1:C$746,2,0)</f>
        <v>ACMSCG108</v>
      </c>
      <c r="C6241" s="1" t="str">
        <f>VLOOKUP(A6241,[1]Maestra!A$1:C$746,3,0)</f>
        <v>Mivivienda Servicio CRC Grado 1</v>
      </c>
      <c r="D6241" s="1" t="s">
        <v>26</v>
      </c>
      <c r="E6241" s="1" t="s">
        <v>315</v>
      </c>
      <c r="F6241" s="1">
        <v>4</v>
      </c>
      <c r="G6241" s="1">
        <v>2001</v>
      </c>
      <c r="H6241" s="1">
        <v>9999</v>
      </c>
      <c r="I6241" s="1" t="s">
        <v>496</v>
      </c>
      <c r="J6241" s="1" t="s">
        <v>493</v>
      </c>
      <c r="L6241" s="1" t="s">
        <v>495</v>
      </c>
      <c r="N6241" s="1">
        <v>1</v>
      </c>
      <c r="Q6241" s="2" t="s">
        <v>37</v>
      </c>
      <c r="R6241" s="1" t="s">
        <v>492</v>
      </c>
      <c r="S6241" s="1" t="str">
        <f t="shared" si="201"/>
        <v>HPC|CH|4|2001|9999|SOL|N||CHPV||1</v>
      </c>
      <c r="T6241" s="2" t="str">
        <f t="shared" si="202"/>
        <v>OK</v>
      </c>
    </row>
    <row r="6242" spans="1:20" x14ac:dyDescent="0.25">
      <c r="A6242" s="1">
        <v>203020102</v>
      </c>
      <c r="B6242" s="1" t="str">
        <f>VLOOKUP(A6242,[1]Maestra!A$1:C$746,2,0)</f>
        <v>ACMSCG208</v>
      </c>
      <c r="C6242" s="1" t="str">
        <f>VLOOKUP(A6242,[1]Maestra!A$1:C$746,3,0)</f>
        <v>Mivivienda Servicio CRC Grado 2</v>
      </c>
      <c r="D6242" s="1" t="s">
        <v>26</v>
      </c>
      <c r="E6242" s="1" t="s">
        <v>315</v>
      </c>
      <c r="F6242" s="1">
        <v>4</v>
      </c>
      <c r="G6242" s="1">
        <v>2001</v>
      </c>
      <c r="H6242" s="1">
        <v>9999</v>
      </c>
      <c r="I6242" s="1" t="s">
        <v>496</v>
      </c>
      <c r="J6242" s="1" t="s">
        <v>493</v>
      </c>
      <c r="L6242" s="1" t="s">
        <v>495</v>
      </c>
      <c r="N6242" s="1">
        <v>2</v>
      </c>
      <c r="Q6242" s="2" t="s">
        <v>37</v>
      </c>
      <c r="R6242" s="1" t="s">
        <v>492</v>
      </c>
      <c r="S6242" s="1" t="str">
        <f t="shared" si="201"/>
        <v>HPC|CH|4|2001|9999|SOL|N||CHPV||2</v>
      </c>
      <c r="T6242" s="2" t="str">
        <f t="shared" si="202"/>
        <v>OK</v>
      </c>
    </row>
    <row r="6243" spans="1:20" x14ac:dyDescent="0.25">
      <c r="A6243" s="1">
        <v>203020103</v>
      </c>
      <c r="B6243" s="1" t="str">
        <f>VLOOKUP(A6243,[1]Maestra!A$1:C$746,2,0)</f>
        <v>ACMSCG308</v>
      </c>
      <c r="C6243" s="1" t="str">
        <f>VLOOKUP(A6243,[1]Maestra!A$1:C$746,3,0)</f>
        <v>Mivivienda Servicio CRC Grado 3</v>
      </c>
      <c r="D6243" s="1" t="s">
        <v>26</v>
      </c>
      <c r="E6243" s="1" t="s">
        <v>315</v>
      </c>
      <c r="F6243" s="1">
        <v>4</v>
      </c>
      <c r="G6243" s="1">
        <v>2001</v>
      </c>
      <c r="H6243" s="1">
        <v>9999</v>
      </c>
      <c r="I6243" s="1" t="s">
        <v>496</v>
      </c>
      <c r="J6243" s="1" t="s">
        <v>493</v>
      </c>
      <c r="L6243" s="1" t="s">
        <v>495</v>
      </c>
      <c r="N6243" s="1">
        <v>3</v>
      </c>
      <c r="Q6243" s="2" t="s">
        <v>37</v>
      </c>
      <c r="R6243" s="1" t="s">
        <v>492</v>
      </c>
      <c r="S6243" s="1" t="str">
        <f t="shared" si="201"/>
        <v>HPC|CH|4|2001|9999|SOL|N||CHPV||3</v>
      </c>
      <c r="T6243" s="2" t="str">
        <f t="shared" si="202"/>
        <v>OK</v>
      </c>
    </row>
    <row r="6244" spans="1:20" x14ac:dyDescent="0.25">
      <c r="A6244" s="1">
        <v>203020199</v>
      </c>
      <c r="B6244" s="1" t="str">
        <f>VLOOKUP(A6244,[1]Maestra!A$1:C$746,2,0)</f>
        <v>ACMISECR8</v>
      </c>
      <c r="C6244" s="1" t="str">
        <f>VLOOKUP(A6244,[1]Maestra!A$1:C$746,3,0)</f>
        <v>Mivivienda Servicio CRC</v>
      </c>
      <c r="D6244" s="1" t="s">
        <v>26</v>
      </c>
      <c r="E6244" s="1" t="s">
        <v>315</v>
      </c>
      <c r="F6244" s="1">
        <v>4</v>
      </c>
      <c r="G6244" s="1">
        <v>2002</v>
      </c>
      <c r="H6244" s="1" t="s">
        <v>448</v>
      </c>
      <c r="I6244" s="1" t="s">
        <v>496</v>
      </c>
      <c r="J6244" s="1" t="s">
        <v>491</v>
      </c>
      <c r="L6244" s="1" t="s">
        <v>495</v>
      </c>
      <c r="Q6244" s="2" t="s">
        <v>37</v>
      </c>
      <c r="R6244" s="1" t="s">
        <v>492</v>
      </c>
      <c r="S6244" s="1" t="str">
        <f t="shared" si="201"/>
        <v>HPC|CH|4|2002|V|SOL|DP||CHPV||</v>
      </c>
      <c r="T6244" s="2" t="str">
        <f t="shared" si="202"/>
        <v>OK</v>
      </c>
    </row>
    <row r="6245" spans="1:20" x14ac:dyDescent="0.25">
      <c r="A6245" s="1">
        <v>203020199</v>
      </c>
      <c r="B6245" s="1" t="str">
        <f>VLOOKUP(A6245,[1]Maestra!A$1:C$746,2,0)</f>
        <v>ACMISECR8</v>
      </c>
      <c r="C6245" s="1" t="str">
        <f>VLOOKUP(A6245,[1]Maestra!A$1:C$746,3,0)</f>
        <v>Mivivienda Servicio CRC</v>
      </c>
      <c r="D6245" s="1" t="s">
        <v>26</v>
      </c>
      <c r="E6245" s="1" t="s">
        <v>315</v>
      </c>
      <c r="F6245" s="1">
        <v>4</v>
      </c>
      <c r="G6245" s="1">
        <v>2002</v>
      </c>
      <c r="H6245" s="1" t="s">
        <v>448</v>
      </c>
      <c r="I6245" s="1" t="s">
        <v>496</v>
      </c>
      <c r="J6245" s="1" t="s">
        <v>491</v>
      </c>
      <c r="L6245" s="1" t="s">
        <v>495</v>
      </c>
      <c r="N6245" s="1">
        <v>0</v>
      </c>
      <c r="Q6245" s="2" t="s">
        <v>37</v>
      </c>
      <c r="R6245" s="1" t="s">
        <v>492</v>
      </c>
      <c r="S6245" s="1" t="str">
        <f t="shared" si="201"/>
        <v>HPC|CH|4|2002|V|SOL|DP||CHPV||0</v>
      </c>
      <c r="T6245" s="2" t="str">
        <f t="shared" si="202"/>
        <v>OK</v>
      </c>
    </row>
    <row r="6246" spans="1:20" x14ac:dyDescent="0.25">
      <c r="A6246" s="1">
        <v>203020101</v>
      </c>
      <c r="B6246" s="1" t="str">
        <f>VLOOKUP(A6246,[1]Maestra!A$1:C$746,2,0)</f>
        <v>ACMSCG108</v>
      </c>
      <c r="C6246" s="1" t="str">
        <f>VLOOKUP(A6246,[1]Maestra!A$1:C$746,3,0)</f>
        <v>Mivivienda Servicio CRC Grado 1</v>
      </c>
      <c r="D6246" s="1" t="s">
        <v>26</v>
      </c>
      <c r="E6246" s="1" t="s">
        <v>315</v>
      </c>
      <c r="F6246" s="1">
        <v>4</v>
      </c>
      <c r="G6246" s="1">
        <v>2002</v>
      </c>
      <c r="H6246" s="1" t="s">
        <v>448</v>
      </c>
      <c r="I6246" s="1" t="s">
        <v>496</v>
      </c>
      <c r="J6246" s="1" t="s">
        <v>491</v>
      </c>
      <c r="L6246" s="1" t="s">
        <v>495</v>
      </c>
      <c r="N6246" s="1">
        <v>1</v>
      </c>
      <c r="Q6246" s="2" t="s">
        <v>37</v>
      </c>
      <c r="R6246" s="1" t="s">
        <v>492</v>
      </c>
      <c r="S6246" s="1" t="str">
        <f t="shared" si="201"/>
        <v>HPC|CH|4|2002|V|SOL|DP||CHPV||1</v>
      </c>
      <c r="T6246" s="2" t="str">
        <f t="shared" si="202"/>
        <v>OK</v>
      </c>
    </row>
    <row r="6247" spans="1:20" x14ac:dyDescent="0.25">
      <c r="A6247" s="1">
        <v>203020102</v>
      </c>
      <c r="B6247" s="1" t="str">
        <f>VLOOKUP(A6247,[1]Maestra!A$1:C$746,2,0)</f>
        <v>ACMSCG208</v>
      </c>
      <c r="C6247" s="1" t="str">
        <f>VLOOKUP(A6247,[1]Maestra!A$1:C$746,3,0)</f>
        <v>Mivivienda Servicio CRC Grado 2</v>
      </c>
      <c r="D6247" s="1" t="s">
        <v>26</v>
      </c>
      <c r="E6247" s="1" t="s">
        <v>315</v>
      </c>
      <c r="F6247" s="1">
        <v>4</v>
      </c>
      <c r="G6247" s="1">
        <v>2002</v>
      </c>
      <c r="H6247" s="1" t="s">
        <v>448</v>
      </c>
      <c r="I6247" s="1" t="s">
        <v>496</v>
      </c>
      <c r="J6247" s="1" t="s">
        <v>491</v>
      </c>
      <c r="L6247" s="1" t="s">
        <v>495</v>
      </c>
      <c r="N6247" s="1">
        <v>2</v>
      </c>
      <c r="Q6247" s="2" t="s">
        <v>37</v>
      </c>
      <c r="R6247" s="1" t="s">
        <v>492</v>
      </c>
      <c r="S6247" s="1" t="str">
        <f t="shared" si="201"/>
        <v>HPC|CH|4|2002|V|SOL|DP||CHPV||2</v>
      </c>
      <c r="T6247" s="2" t="str">
        <f t="shared" si="202"/>
        <v>OK</v>
      </c>
    </row>
    <row r="6248" spans="1:20" x14ac:dyDescent="0.25">
      <c r="A6248" s="1">
        <v>203020103</v>
      </c>
      <c r="B6248" s="1" t="str">
        <f>VLOOKUP(A6248,[1]Maestra!A$1:C$746,2,0)</f>
        <v>ACMSCG308</v>
      </c>
      <c r="C6248" s="1" t="str">
        <f>VLOOKUP(A6248,[1]Maestra!A$1:C$746,3,0)</f>
        <v>Mivivienda Servicio CRC Grado 3</v>
      </c>
      <c r="D6248" s="1" t="s">
        <v>26</v>
      </c>
      <c r="E6248" s="1" t="s">
        <v>315</v>
      </c>
      <c r="F6248" s="1">
        <v>4</v>
      </c>
      <c r="G6248" s="1">
        <v>2002</v>
      </c>
      <c r="H6248" s="1" t="s">
        <v>448</v>
      </c>
      <c r="I6248" s="1" t="s">
        <v>496</v>
      </c>
      <c r="J6248" s="1" t="s">
        <v>491</v>
      </c>
      <c r="L6248" s="1" t="s">
        <v>495</v>
      </c>
      <c r="N6248" s="1">
        <v>3</v>
      </c>
      <c r="Q6248" s="2" t="s">
        <v>37</v>
      </c>
      <c r="R6248" s="1" t="s">
        <v>492</v>
      </c>
      <c r="S6248" s="1" t="str">
        <f t="shared" si="201"/>
        <v>HPC|CH|4|2002|V|SOL|DP||CHPV||3</v>
      </c>
      <c r="T6248" s="2" t="str">
        <f t="shared" si="202"/>
        <v>OK</v>
      </c>
    </row>
    <row r="6249" spans="1:20" x14ac:dyDescent="0.25">
      <c r="A6249" s="1">
        <v>203020199</v>
      </c>
      <c r="B6249" s="1" t="str">
        <f>VLOOKUP(A6249,[1]Maestra!A$1:C$746,2,0)</f>
        <v>ACMISECR8</v>
      </c>
      <c r="C6249" s="1" t="str">
        <f>VLOOKUP(A6249,[1]Maestra!A$1:C$746,3,0)</f>
        <v>Mivivienda Servicio CRC</v>
      </c>
      <c r="D6249" s="1" t="s">
        <v>26</v>
      </c>
      <c r="E6249" s="1" t="s">
        <v>315</v>
      </c>
      <c r="F6249" s="1">
        <v>4</v>
      </c>
      <c r="G6249" s="1">
        <v>2002</v>
      </c>
      <c r="H6249" s="1" t="s">
        <v>448</v>
      </c>
      <c r="I6249" s="1" t="s">
        <v>496</v>
      </c>
      <c r="J6249" s="1" t="s">
        <v>493</v>
      </c>
      <c r="L6249" s="1" t="s">
        <v>495</v>
      </c>
      <c r="Q6249" s="2" t="s">
        <v>37</v>
      </c>
      <c r="R6249" s="1" t="s">
        <v>492</v>
      </c>
      <c r="S6249" s="1" t="str">
        <f t="shared" si="201"/>
        <v>HPC|CH|4|2002|V|SOL|N||CHPV||</v>
      </c>
      <c r="T6249" s="2" t="str">
        <f t="shared" si="202"/>
        <v>OK</v>
      </c>
    </row>
    <row r="6250" spans="1:20" x14ac:dyDescent="0.25">
      <c r="A6250" s="1">
        <v>203020199</v>
      </c>
      <c r="B6250" s="1" t="str">
        <f>VLOOKUP(A6250,[1]Maestra!A$1:C$746,2,0)</f>
        <v>ACMISECR8</v>
      </c>
      <c r="C6250" s="1" t="str">
        <f>VLOOKUP(A6250,[1]Maestra!A$1:C$746,3,0)</f>
        <v>Mivivienda Servicio CRC</v>
      </c>
      <c r="D6250" s="1" t="s">
        <v>26</v>
      </c>
      <c r="E6250" s="1" t="s">
        <v>315</v>
      </c>
      <c r="F6250" s="1">
        <v>4</v>
      </c>
      <c r="G6250" s="1">
        <v>2002</v>
      </c>
      <c r="H6250" s="1" t="s">
        <v>448</v>
      </c>
      <c r="I6250" s="1" t="s">
        <v>496</v>
      </c>
      <c r="J6250" s="1" t="s">
        <v>493</v>
      </c>
      <c r="L6250" s="1" t="s">
        <v>495</v>
      </c>
      <c r="N6250" s="1">
        <v>0</v>
      </c>
      <c r="Q6250" s="2" t="s">
        <v>37</v>
      </c>
      <c r="R6250" s="1" t="s">
        <v>492</v>
      </c>
      <c r="S6250" s="1" t="str">
        <f t="shared" si="201"/>
        <v>HPC|CH|4|2002|V|SOL|N||CHPV||0</v>
      </c>
      <c r="T6250" s="2" t="str">
        <f t="shared" si="202"/>
        <v>OK</v>
      </c>
    </row>
    <row r="6251" spans="1:20" x14ac:dyDescent="0.25">
      <c r="A6251" s="1">
        <v>203020101</v>
      </c>
      <c r="B6251" s="1" t="str">
        <f>VLOOKUP(A6251,[1]Maestra!A$1:C$746,2,0)</f>
        <v>ACMSCG108</v>
      </c>
      <c r="C6251" s="1" t="str">
        <f>VLOOKUP(A6251,[1]Maestra!A$1:C$746,3,0)</f>
        <v>Mivivienda Servicio CRC Grado 1</v>
      </c>
      <c r="D6251" s="1" t="s">
        <v>26</v>
      </c>
      <c r="E6251" s="1" t="s">
        <v>315</v>
      </c>
      <c r="F6251" s="1">
        <v>4</v>
      </c>
      <c r="G6251" s="1">
        <v>2002</v>
      </c>
      <c r="H6251" s="1" t="s">
        <v>448</v>
      </c>
      <c r="I6251" s="1" t="s">
        <v>496</v>
      </c>
      <c r="J6251" s="1" t="s">
        <v>493</v>
      </c>
      <c r="L6251" s="1" t="s">
        <v>495</v>
      </c>
      <c r="N6251" s="1">
        <v>1</v>
      </c>
      <c r="Q6251" s="2" t="s">
        <v>37</v>
      </c>
      <c r="R6251" s="1" t="s">
        <v>492</v>
      </c>
      <c r="S6251" s="1" t="str">
        <f t="shared" si="201"/>
        <v>HPC|CH|4|2002|V|SOL|N||CHPV||1</v>
      </c>
      <c r="T6251" s="2" t="str">
        <f t="shared" si="202"/>
        <v>OK</v>
      </c>
    </row>
    <row r="6252" spans="1:20" x14ac:dyDescent="0.25">
      <c r="A6252" s="1">
        <v>203020102</v>
      </c>
      <c r="B6252" s="1" t="str">
        <f>VLOOKUP(A6252,[1]Maestra!A$1:C$746,2,0)</f>
        <v>ACMSCG208</v>
      </c>
      <c r="C6252" s="1" t="str">
        <f>VLOOKUP(A6252,[1]Maestra!A$1:C$746,3,0)</f>
        <v>Mivivienda Servicio CRC Grado 2</v>
      </c>
      <c r="D6252" s="1" t="s">
        <v>26</v>
      </c>
      <c r="E6252" s="1" t="s">
        <v>315</v>
      </c>
      <c r="F6252" s="1">
        <v>4</v>
      </c>
      <c r="G6252" s="1">
        <v>2002</v>
      </c>
      <c r="H6252" s="1" t="s">
        <v>448</v>
      </c>
      <c r="I6252" s="1" t="s">
        <v>496</v>
      </c>
      <c r="J6252" s="1" t="s">
        <v>493</v>
      </c>
      <c r="L6252" s="1" t="s">
        <v>495</v>
      </c>
      <c r="N6252" s="1">
        <v>2</v>
      </c>
      <c r="Q6252" s="2" t="s">
        <v>37</v>
      </c>
      <c r="R6252" s="1" t="s">
        <v>492</v>
      </c>
      <c r="S6252" s="1" t="str">
        <f t="shared" si="201"/>
        <v>HPC|CH|4|2002|V|SOL|N||CHPV||2</v>
      </c>
      <c r="T6252" s="2" t="str">
        <f t="shared" si="202"/>
        <v>OK</v>
      </c>
    </row>
    <row r="6253" spans="1:20" x14ac:dyDescent="0.25">
      <c r="A6253" s="1">
        <v>203020103</v>
      </c>
      <c r="B6253" s="1" t="str">
        <f>VLOOKUP(A6253,[1]Maestra!A$1:C$746,2,0)</f>
        <v>ACMSCG308</v>
      </c>
      <c r="C6253" s="1" t="str">
        <f>VLOOKUP(A6253,[1]Maestra!A$1:C$746,3,0)</f>
        <v>Mivivienda Servicio CRC Grado 3</v>
      </c>
      <c r="D6253" s="1" t="s">
        <v>26</v>
      </c>
      <c r="E6253" s="1" t="s">
        <v>315</v>
      </c>
      <c r="F6253" s="1">
        <v>4</v>
      </c>
      <c r="G6253" s="1">
        <v>2002</v>
      </c>
      <c r="H6253" s="1" t="s">
        <v>448</v>
      </c>
      <c r="I6253" s="1" t="s">
        <v>496</v>
      </c>
      <c r="J6253" s="1" t="s">
        <v>493</v>
      </c>
      <c r="L6253" s="1" t="s">
        <v>495</v>
      </c>
      <c r="N6253" s="1">
        <v>3</v>
      </c>
      <c r="Q6253" s="2" t="s">
        <v>37</v>
      </c>
      <c r="R6253" s="1" t="s">
        <v>492</v>
      </c>
      <c r="S6253" s="1" t="str">
        <f t="shared" si="201"/>
        <v>HPC|CH|4|2002|V|SOL|N||CHPV||3</v>
      </c>
      <c r="T6253" s="2" t="str">
        <f t="shared" si="202"/>
        <v>OK</v>
      </c>
    </row>
    <row r="6254" spans="1:20" x14ac:dyDescent="0.25">
      <c r="A6254" s="1">
        <v>203020199</v>
      </c>
      <c r="B6254" s="1" t="str">
        <f>VLOOKUP(A6254,[1]Maestra!A$1:C$746,2,0)</f>
        <v>ACMISECR8</v>
      </c>
      <c r="C6254" s="1" t="str">
        <f>VLOOKUP(A6254,[1]Maestra!A$1:C$746,3,0)</f>
        <v>Mivivienda Servicio CRC</v>
      </c>
      <c r="D6254" s="1" t="s">
        <v>26</v>
      </c>
      <c r="E6254" s="1" t="s">
        <v>315</v>
      </c>
      <c r="F6254" s="1">
        <v>4</v>
      </c>
      <c r="G6254" s="1">
        <v>2002</v>
      </c>
      <c r="H6254" s="1">
        <v>9999</v>
      </c>
      <c r="I6254" s="1" t="s">
        <v>496</v>
      </c>
      <c r="J6254" s="1" t="s">
        <v>491</v>
      </c>
      <c r="L6254" s="1" t="s">
        <v>495</v>
      </c>
      <c r="Q6254" s="2" t="s">
        <v>37</v>
      </c>
      <c r="R6254" s="1" t="s">
        <v>492</v>
      </c>
      <c r="S6254" s="1" t="str">
        <f t="shared" si="201"/>
        <v>HPC|CH|4|2002|9999|SOL|DP||CHPV||</v>
      </c>
      <c r="T6254" s="2" t="str">
        <f t="shared" si="202"/>
        <v>OK</v>
      </c>
    </row>
    <row r="6255" spans="1:20" x14ac:dyDescent="0.25">
      <c r="A6255" s="1">
        <v>203020199</v>
      </c>
      <c r="B6255" s="1" t="str">
        <f>VLOOKUP(A6255,[1]Maestra!A$1:C$746,2,0)</f>
        <v>ACMISECR8</v>
      </c>
      <c r="C6255" s="1" t="str">
        <f>VLOOKUP(A6255,[1]Maestra!A$1:C$746,3,0)</f>
        <v>Mivivienda Servicio CRC</v>
      </c>
      <c r="D6255" s="1" t="s">
        <v>26</v>
      </c>
      <c r="E6255" s="1" t="s">
        <v>315</v>
      </c>
      <c r="F6255" s="1">
        <v>4</v>
      </c>
      <c r="G6255" s="1">
        <v>2002</v>
      </c>
      <c r="H6255" s="1">
        <v>9999</v>
      </c>
      <c r="I6255" s="1" t="s">
        <v>496</v>
      </c>
      <c r="J6255" s="1" t="s">
        <v>491</v>
      </c>
      <c r="L6255" s="1" t="s">
        <v>495</v>
      </c>
      <c r="N6255" s="1">
        <v>0</v>
      </c>
      <c r="Q6255" s="2" t="s">
        <v>37</v>
      </c>
      <c r="R6255" s="1" t="s">
        <v>492</v>
      </c>
      <c r="S6255" s="1" t="str">
        <f t="shared" si="201"/>
        <v>HPC|CH|4|2002|9999|SOL|DP||CHPV||0</v>
      </c>
      <c r="T6255" s="2" t="str">
        <f t="shared" si="202"/>
        <v>OK</v>
      </c>
    </row>
    <row r="6256" spans="1:20" x14ac:dyDescent="0.25">
      <c r="A6256" s="1">
        <v>203020101</v>
      </c>
      <c r="B6256" s="1" t="str">
        <f>VLOOKUP(A6256,[1]Maestra!A$1:C$746,2,0)</f>
        <v>ACMSCG108</v>
      </c>
      <c r="C6256" s="1" t="str">
        <f>VLOOKUP(A6256,[1]Maestra!A$1:C$746,3,0)</f>
        <v>Mivivienda Servicio CRC Grado 1</v>
      </c>
      <c r="D6256" s="1" t="s">
        <v>26</v>
      </c>
      <c r="E6256" s="1" t="s">
        <v>315</v>
      </c>
      <c r="F6256" s="1">
        <v>4</v>
      </c>
      <c r="G6256" s="1">
        <v>2002</v>
      </c>
      <c r="H6256" s="1">
        <v>9999</v>
      </c>
      <c r="I6256" s="1" t="s">
        <v>496</v>
      </c>
      <c r="J6256" s="1" t="s">
        <v>491</v>
      </c>
      <c r="L6256" s="1" t="s">
        <v>495</v>
      </c>
      <c r="N6256" s="1">
        <v>1</v>
      </c>
      <c r="Q6256" s="2" t="s">
        <v>37</v>
      </c>
      <c r="R6256" s="1" t="s">
        <v>492</v>
      </c>
      <c r="S6256" s="1" t="str">
        <f t="shared" si="201"/>
        <v>HPC|CH|4|2002|9999|SOL|DP||CHPV||1</v>
      </c>
      <c r="T6256" s="2" t="str">
        <f t="shared" si="202"/>
        <v>OK</v>
      </c>
    </row>
    <row r="6257" spans="1:20" x14ac:dyDescent="0.25">
      <c r="A6257" s="1">
        <v>203020102</v>
      </c>
      <c r="B6257" s="1" t="str">
        <f>VLOOKUP(A6257,[1]Maestra!A$1:C$746,2,0)</f>
        <v>ACMSCG208</v>
      </c>
      <c r="C6257" s="1" t="str">
        <f>VLOOKUP(A6257,[1]Maestra!A$1:C$746,3,0)</f>
        <v>Mivivienda Servicio CRC Grado 2</v>
      </c>
      <c r="D6257" s="1" t="s">
        <v>26</v>
      </c>
      <c r="E6257" s="1" t="s">
        <v>315</v>
      </c>
      <c r="F6257" s="1">
        <v>4</v>
      </c>
      <c r="G6257" s="1">
        <v>2002</v>
      </c>
      <c r="H6257" s="1">
        <v>9999</v>
      </c>
      <c r="I6257" s="1" t="s">
        <v>496</v>
      </c>
      <c r="J6257" s="1" t="s">
        <v>491</v>
      </c>
      <c r="L6257" s="1" t="s">
        <v>495</v>
      </c>
      <c r="N6257" s="1">
        <v>2</v>
      </c>
      <c r="Q6257" s="2" t="s">
        <v>37</v>
      </c>
      <c r="R6257" s="1" t="s">
        <v>492</v>
      </c>
      <c r="S6257" s="1" t="str">
        <f t="shared" si="201"/>
        <v>HPC|CH|4|2002|9999|SOL|DP||CHPV||2</v>
      </c>
      <c r="T6257" s="2" t="str">
        <f t="shared" si="202"/>
        <v>OK</v>
      </c>
    </row>
    <row r="6258" spans="1:20" x14ac:dyDescent="0.25">
      <c r="A6258" s="1">
        <v>203020103</v>
      </c>
      <c r="B6258" s="1" t="str">
        <f>VLOOKUP(A6258,[1]Maestra!A$1:C$746,2,0)</f>
        <v>ACMSCG308</v>
      </c>
      <c r="C6258" s="1" t="str">
        <f>VLOOKUP(A6258,[1]Maestra!A$1:C$746,3,0)</f>
        <v>Mivivienda Servicio CRC Grado 3</v>
      </c>
      <c r="D6258" s="1" t="s">
        <v>26</v>
      </c>
      <c r="E6258" s="1" t="s">
        <v>315</v>
      </c>
      <c r="F6258" s="1">
        <v>4</v>
      </c>
      <c r="G6258" s="1">
        <v>2002</v>
      </c>
      <c r="H6258" s="1">
        <v>9999</v>
      </c>
      <c r="I6258" s="1" t="s">
        <v>496</v>
      </c>
      <c r="J6258" s="1" t="s">
        <v>491</v>
      </c>
      <c r="L6258" s="1" t="s">
        <v>495</v>
      </c>
      <c r="N6258" s="1">
        <v>3</v>
      </c>
      <c r="Q6258" s="2" t="s">
        <v>37</v>
      </c>
      <c r="R6258" s="1" t="s">
        <v>492</v>
      </c>
      <c r="S6258" s="1" t="str">
        <f t="shared" ref="S6258:S6321" si="203">_xlfn.CONCAT(D6258,"|",E6258,"|",F6258,"|",G6258,"|",H6258,"|",I6258,"|",J6258,"|",K6258,"|",L6258,"|",M6258,"|",N6258)</f>
        <v>HPC|CH|4|2002|9999|SOL|DP||CHPV||3</v>
      </c>
      <c r="T6258" s="2" t="str">
        <f t="shared" si="202"/>
        <v>OK</v>
      </c>
    </row>
    <row r="6259" spans="1:20" x14ac:dyDescent="0.25">
      <c r="A6259" s="1">
        <v>203020199</v>
      </c>
      <c r="B6259" s="1" t="str">
        <f>VLOOKUP(A6259,[1]Maestra!A$1:C$746,2,0)</f>
        <v>ACMISECR8</v>
      </c>
      <c r="C6259" s="1" t="str">
        <f>VLOOKUP(A6259,[1]Maestra!A$1:C$746,3,0)</f>
        <v>Mivivienda Servicio CRC</v>
      </c>
      <c r="D6259" s="1" t="s">
        <v>26</v>
      </c>
      <c r="E6259" s="1" t="s">
        <v>315</v>
      </c>
      <c r="F6259" s="1">
        <v>4</v>
      </c>
      <c r="G6259" s="1">
        <v>2002</v>
      </c>
      <c r="H6259" s="1">
        <v>9999</v>
      </c>
      <c r="I6259" s="1" t="s">
        <v>496</v>
      </c>
      <c r="J6259" s="1" t="s">
        <v>493</v>
      </c>
      <c r="L6259" s="1" t="s">
        <v>495</v>
      </c>
      <c r="Q6259" s="2" t="s">
        <v>37</v>
      </c>
      <c r="R6259" s="1" t="s">
        <v>492</v>
      </c>
      <c r="S6259" s="1" t="str">
        <f t="shared" si="203"/>
        <v>HPC|CH|4|2002|9999|SOL|N||CHPV||</v>
      </c>
      <c r="T6259" s="2" t="str">
        <f t="shared" si="202"/>
        <v>OK</v>
      </c>
    </row>
    <row r="6260" spans="1:20" x14ac:dyDescent="0.25">
      <c r="A6260" s="1">
        <v>203020199</v>
      </c>
      <c r="B6260" s="1" t="str">
        <f>VLOOKUP(A6260,[1]Maestra!A$1:C$746,2,0)</f>
        <v>ACMISECR8</v>
      </c>
      <c r="C6260" s="1" t="str">
        <f>VLOOKUP(A6260,[1]Maestra!A$1:C$746,3,0)</f>
        <v>Mivivienda Servicio CRC</v>
      </c>
      <c r="D6260" s="1" t="s">
        <v>26</v>
      </c>
      <c r="E6260" s="1" t="s">
        <v>315</v>
      </c>
      <c r="F6260" s="1">
        <v>4</v>
      </c>
      <c r="G6260" s="1">
        <v>2002</v>
      </c>
      <c r="H6260" s="1">
        <v>9999</v>
      </c>
      <c r="I6260" s="1" t="s">
        <v>496</v>
      </c>
      <c r="J6260" s="1" t="s">
        <v>493</v>
      </c>
      <c r="L6260" s="1" t="s">
        <v>495</v>
      </c>
      <c r="N6260" s="1">
        <v>0</v>
      </c>
      <c r="Q6260" s="2" t="s">
        <v>37</v>
      </c>
      <c r="R6260" s="1" t="s">
        <v>492</v>
      </c>
      <c r="S6260" s="1" t="str">
        <f t="shared" si="203"/>
        <v>HPC|CH|4|2002|9999|SOL|N||CHPV||0</v>
      </c>
      <c r="T6260" s="2" t="str">
        <f t="shared" si="202"/>
        <v>OK</v>
      </c>
    </row>
    <row r="6261" spans="1:20" x14ac:dyDescent="0.25">
      <c r="A6261" s="1">
        <v>203020101</v>
      </c>
      <c r="B6261" s="1" t="str">
        <f>VLOOKUP(A6261,[1]Maestra!A$1:C$746,2,0)</f>
        <v>ACMSCG108</v>
      </c>
      <c r="C6261" s="1" t="str">
        <f>VLOOKUP(A6261,[1]Maestra!A$1:C$746,3,0)</f>
        <v>Mivivienda Servicio CRC Grado 1</v>
      </c>
      <c r="D6261" s="1" t="s">
        <v>26</v>
      </c>
      <c r="E6261" s="1" t="s">
        <v>315</v>
      </c>
      <c r="F6261" s="1">
        <v>4</v>
      </c>
      <c r="G6261" s="1">
        <v>2002</v>
      </c>
      <c r="H6261" s="1">
        <v>9999</v>
      </c>
      <c r="I6261" s="1" t="s">
        <v>496</v>
      </c>
      <c r="J6261" s="1" t="s">
        <v>493</v>
      </c>
      <c r="L6261" s="1" t="s">
        <v>495</v>
      </c>
      <c r="N6261" s="1">
        <v>1</v>
      </c>
      <c r="Q6261" s="2" t="s">
        <v>37</v>
      </c>
      <c r="R6261" s="1" t="s">
        <v>492</v>
      </c>
      <c r="S6261" s="1" t="str">
        <f t="shared" si="203"/>
        <v>HPC|CH|4|2002|9999|SOL|N||CHPV||1</v>
      </c>
      <c r="T6261" s="2" t="str">
        <f t="shared" si="202"/>
        <v>OK</v>
      </c>
    </row>
    <row r="6262" spans="1:20" x14ac:dyDescent="0.25">
      <c r="A6262" s="1">
        <v>203020102</v>
      </c>
      <c r="B6262" s="1" t="str">
        <f>VLOOKUP(A6262,[1]Maestra!A$1:C$746,2,0)</f>
        <v>ACMSCG208</v>
      </c>
      <c r="C6262" s="1" t="str">
        <f>VLOOKUP(A6262,[1]Maestra!A$1:C$746,3,0)</f>
        <v>Mivivienda Servicio CRC Grado 2</v>
      </c>
      <c r="D6262" s="1" t="s">
        <v>26</v>
      </c>
      <c r="E6262" s="1" t="s">
        <v>315</v>
      </c>
      <c r="F6262" s="1">
        <v>4</v>
      </c>
      <c r="G6262" s="1">
        <v>2002</v>
      </c>
      <c r="H6262" s="1">
        <v>9999</v>
      </c>
      <c r="I6262" s="1" t="s">
        <v>496</v>
      </c>
      <c r="J6262" s="1" t="s">
        <v>493</v>
      </c>
      <c r="L6262" s="1" t="s">
        <v>495</v>
      </c>
      <c r="N6262" s="1">
        <v>2</v>
      </c>
      <c r="Q6262" s="2" t="s">
        <v>37</v>
      </c>
      <c r="R6262" s="1" t="s">
        <v>492</v>
      </c>
      <c r="S6262" s="1" t="str">
        <f t="shared" si="203"/>
        <v>HPC|CH|4|2002|9999|SOL|N||CHPV||2</v>
      </c>
      <c r="T6262" s="2" t="str">
        <f t="shared" si="202"/>
        <v>OK</v>
      </c>
    </row>
    <row r="6263" spans="1:20" x14ac:dyDescent="0.25">
      <c r="A6263" s="1">
        <v>203020103</v>
      </c>
      <c r="B6263" s="1" t="str">
        <f>VLOOKUP(A6263,[1]Maestra!A$1:C$746,2,0)</f>
        <v>ACMSCG308</v>
      </c>
      <c r="C6263" s="1" t="str">
        <f>VLOOKUP(A6263,[1]Maestra!A$1:C$746,3,0)</f>
        <v>Mivivienda Servicio CRC Grado 3</v>
      </c>
      <c r="D6263" s="1" t="s">
        <v>26</v>
      </c>
      <c r="E6263" s="1" t="s">
        <v>315</v>
      </c>
      <c r="F6263" s="1">
        <v>4</v>
      </c>
      <c r="G6263" s="1">
        <v>2002</v>
      </c>
      <c r="H6263" s="1">
        <v>9999</v>
      </c>
      <c r="I6263" s="1" t="s">
        <v>496</v>
      </c>
      <c r="J6263" s="1" t="s">
        <v>493</v>
      </c>
      <c r="L6263" s="1" t="s">
        <v>495</v>
      </c>
      <c r="N6263" s="1">
        <v>3</v>
      </c>
      <c r="Q6263" s="2" t="s">
        <v>37</v>
      </c>
      <c r="R6263" s="1" t="s">
        <v>492</v>
      </c>
      <c r="S6263" s="1" t="str">
        <f t="shared" si="203"/>
        <v>HPC|CH|4|2002|9999|SOL|N||CHPV||3</v>
      </c>
      <c r="T6263" s="2" t="str">
        <f t="shared" si="202"/>
        <v>OK</v>
      </c>
    </row>
    <row r="6264" spans="1:20" x14ac:dyDescent="0.25">
      <c r="A6264" s="1">
        <v>203020199</v>
      </c>
      <c r="B6264" s="1" t="str">
        <f>VLOOKUP(A6264,[1]Maestra!A$1:C$746,2,0)</f>
        <v>ACMISECR8</v>
      </c>
      <c r="C6264" s="1" t="str">
        <f>VLOOKUP(A6264,[1]Maestra!A$1:C$746,3,0)</f>
        <v>Mivivienda Servicio CRC</v>
      </c>
      <c r="D6264" s="1" t="s">
        <v>26</v>
      </c>
      <c r="E6264" s="1" t="s">
        <v>315</v>
      </c>
      <c r="F6264" s="1">
        <v>4</v>
      </c>
      <c r="G6264" s="1">
        <v>2005</v>
      </c>
      <c r="H6264" s="1" t="s">
        <v>448</v>
      </c>
      <c r="I6264" s="1" t="s">
        <v>496</v>
      </c>
      <c r="J6264" s="1" t="s">
        <v>491</v>
      </c>
      <c r="L6264" s="1" t="s">
        <v>495</v>
      </c>
      <c r="Q6264" s="2" t="s">
        <v>37</v>
      </c>
      <c r="R6264" s="1" t="s">
        <v>492</v>
      </c>
      <c r="S6264" s="1" t="str">
        <f t="shared" si="203"/>
        <v>HPC|CH|4|2005|V|SOL|DP||CHPV||</v>
      </c>
      <c r="T6264" s="2" t="str">
        <f t="shared" si="202"/>
        <v>OK</v>
      </c>
    </row>
    <row r="6265" spans="1:20" x14ac:dyDescent="0.25">
      <c r="A6265" s="1">
        <v>203020199</v>
      </c>
      <c r="B6265" s="1" t="str">
        <f>VLOOKUP(A6265,[1]Maestra!A$1:C$746,2,0)</f>
        <v>ACMISECR8</v>
      </c>
      <c r="C6265" s="1" t="str">
        <f>VLOOKUP(A6265,[1]Maestra!A$1:C$746,3,0)</f>
        <v>Mivivienda Servicio CRC</v>
      </c>
      <c r="D6265" s="1" t="s">
        <v>26</v>
      </c>
      <c r="E6265" s="1" t="s">
        <v>315</v>
      </c>
      <c r="F6265" s="1">
        <v>4</v>
      </c>
      <c r="G6265" s="1">
        <v>2005</v>
      </c>
      <c r="H6265" s="1" t="s">
        <v>448</v>
      </c>
      <c r="I6265" s="1" t="s">
        <v>496</v>
      </c>
      <c r="J6265" s="1" t="s">
        <v>491</v>
      </c>
      <c r="L6265" s="1" t="s">
        <v>495</v>
      </c>
      <c r="N6265" s="1">
        <v>0</v>
      </c>
      <c r="Q6265" s="2" t="s">
        <v>37</v>
      </c>
      <c r="R6265" s="1" t="s">
        <v>492</v>
      </c>
      <c r="S6265" s="1" t="str">
        <f t="shared" si="203"/>
        <v>HPC|CH|4|2005|V|SOL|DP||CHPV||0</v>
      </c>
      <c r="T6265" s="2" t="str">
        <f t="shared" si="202"/>
        <v>OK</v>
      </c>
    </row>
    <row r="6266" spans="1:20" x14ac:dyDescent="0.25">
      <c r="A6266" s="1">
        <v>203020101</v>
      </c>
      <c r="B6266" s="1" t="str">
        <f>VLOOKUP(A6266,[1]Maestra!A$1:C$746,2,0)</f>
        <v>ACMSCG108</v>
      </c>
      <c r="C6266" s="1" t="str">
        <f>VLOOKUP(A6266,[1]Maestra!A$1:C$746,3,0)</f>
        <v>Mivivienda Servicio CRC Grado 1</v>
      </c>
      <c r="D6266" s="1" t="s">
        <v>26</v>
      </c>
      <c r="E6266" s="1" t="s">
        <v>315</v>
      </c>
      <c r="F6266" s="1">
        <v>4</v>
      </c>
      <c r="G6266" s="1">
        <v>2005</v>
      </c>
      <c r="H6266" s="1" t="s">
        <v>448</v>
      </c>
      <c r="I6266" s="1" t="s">
        <v>496</v>
      </c>
      <c r="J6266" s="1" t="s">
        <v>491</v>
      </c>
      <c r="L6266" s="1" t="s">
        <v>495</v>
      </c>
      <c r="N6266" s="1">
        <v>1</v>
      </c>
      <c r="Q6266" s="2" t="s">
        <v>37</v>
      </c>
      <c r="R6266" s="1" t="s">
        <v>492</v>
      </c>
      <c r="S6266" s="1" t="str">
        <f t="shared" si="203"/>
        <v>HPC|CH|4|2005|V|SOL|DP||CHPV||1</v>
      </c>
      <c r="T6266" s="2" t="str">
        <f t="shared" si="202"/>
        <v>OK</v>
      </c>
    </row>
    <row r="6267" spans="1:20" x14ac:dyDescent="0.25">
      <c r="A6267" s="1">
        <v>203020102</v>
      </c>
      <c r="B6267" s="1" t="str">
        <f>VLOOKUP(A6267,[1]Maestra!A$1:C$746,2,0)</f>
        <v>ACMSCG208</v>
      </c>
      <c r="C6267" s="1" t="str">
        <f>VLOOKUP(A6267,[1]Maestra!A$1:C$746,3,0)</f>
        <v>Mivivienda Servicio CRC Grado 2</v>
      </c>
      <c r="D6267" s="1" t="s">
        <v>26</v>
      </c>
      <c r="E6267" s="1" t="s">
        <v>315</v>
      </c>
      <c r="F6267" s="1">
        <v>4</v>
      </c>
      <c r="G6267" s="1">
        <v>2005</v>
      </c>
      <c r="H6267" s="1" t="s">
        <v>448</v>
      </c>
      <c r="I6267" s="1" t="s">
        <v>496</v>
      </c>
      <c r="J6267" s="1" t="s">
        <v>491</v>
      </c>
      <c r="L6267" s="1" t="s">
        <v>495</v>
      </c>
      <c r="N6267" s="1">
        <v>2</v>
      </c>
      <c r="Q6267" s="2" t="s">
        <v>37</v>
      </c>
      <c r="R6267" s="1" t="s">
        <v>492</v>
      </c>
      <c r="S6267" s="1" t="str">
        <f t="shared" si="203"/>
        <v>HPC|CH|4|2005|V|SOL|DP||CHPV||2</v>
      </c>
      <c r="T6267" s="2" t="str">
        <f t="shared" si="202"/>
        <v>OK</v>
      </c>
    </row>
    <row r="6268" spans="1:20" x14ac:dyDescent="0.25">
      <c r="A6268" s="1">
        <v>203020103</v>
      </c>
      <c r="B6268" s="1" t="str">
        <f>VLOOKUP(A6268,[1]Maestra!A$1:C$746,2,0)</f>
        <v>ACMSCG308</v>
      </c>
      <c r="C6268" s="1" t="str">
        <f>VLOOKUP(A6268,[1]Maestra!A$1:C$746,3,0)</f>
        <v>Mivivienda Servicio CRC Grado 3</v>
      </c>
      <c r="D6268" s="1" t="s">
        <v>26</v>
      </c>
      <c r="E6268" s="1" t="s">
        <v>315</v>
      </c>
      <c r="F6268" s="1">
        <v>4</v>
      </c>
      <c r="G6268" s="1">
        <v>2005</v>
      </c>
      <c r="H6268" s="1" t="s">
        <v>448</v>
      </c>
      <c r="I6268" s="1" t="s">
        <v>496</v>
      </c>
      <c r="J6268" s="1" t="s">
        <v>491</v>
      </c>
      <c r="L6268" s="1" t="s">
        <v>495</v>
      </c>
      <c r="N6268" s="1">
        <v>3</v>
      </c>
      <c r="Q6268" s="2" t="s">
        <v>37</v>
      </c>
      <c r="R6268" s="1" t="s">
        <v>492</v>
      </c>
      <c r="S6268" s="1" t="str">
        <f t="shared" si="203"/>
        <v>HPC|CH|4|2005|V|SOL|DP||CHPV||3</v>
      </c>
      <c r="T6268" s="2" t="str">
        <f t="shared" si="202"/>
        <v>OK</v>
      </c>
    </row>
    <row r="6269" spans="1:20" x14ac:dyDescent="0.25">
      <c r="A6269" s="1">
        <v>203020199</v>
      </c>
      <c r="B6269" s="1" t="str">
        <f>VLOOKUP(A6269,[1]Maestra!A$1:C$746,2,0)</f>
        <v>ACMISECR8</v>
      </c>
      <c r="C6269" s="1" t="str">
        <f>VLOOKUP(A6269,[1]Maestra!A$1:C$746,3,0)</f>
        <v>Mivivienda Servicio CRC</v>
      </c>
      <c r="D6269" s="1" t="s">
        <v>26</v>
      </c>
      <c r="E6269" s="1" t="s">
        <v>315</v>
      </c>
      <c r="F6269" s="1">
        <v>4</v>
      </c>
      <c r="G6269" s="1">
        <v>2005</v>
      </c>
      <c r="H6269" s="1" t="s">
        <v>448</v>
      </c>
      <c r="I6269" s="1" t="s">
        <v>496</v>
      </c>
      <c r="J6269" s="1" t="s">
        <v>493</v>
      </c>
      <c r="L6269" s="1" t="s">
        <v>495</v>
      </c>
      <c r="Q6269" s="2" t="s">
        <v>37</v>
      </c>
      <c r="R6269" s="1" t="s">
        <v>492</v>
      </c>
      <c r="S6269" s="1" t="str">
        <f t="shared" si="203"/>
        <v>HPC|CH|4|2005|V|SOL|N||CHPV||</v>
      </c>
      <c r="T6269" s="2" t="str">
        <f t="shared" si="202"/>
        <v>OK</v>
      </c>
    </row>
    <row r="6270" spans="1:20" x14ac:dyDescent="0.25">
      <c r="A6270" s="1">
        <v>203020199</v>
      </c>
      <c r="B6270" s="1" t="str">
        <f>VLOOKUP(A6270,[1]Maestra!A$1:C$746,2,0)</f>
        <v>ACMISECR8</v>
      </c>
      <c r="C6270" s="1" t="str">
        <f>VLOOKUP(A6270,[1]Maestra!A$1:C$746,3,0)</f>
        <v>Mivivienda Servicio CRC</v>
      </c>
      <c r="D6270" s="1" t="s">
        <v>26</v>
      </c>
      <c r="E6270" s="1" t="s">
        <v>315</v>
      </c>
      <c r="F6270" s="1">
        <v>4</v>
      </c>
      <c r="G6270" s="1">
        <v>2005</v>
      </c>
      <c r="H6270" s="1" t="s">
        <v>448</v>
      </c>
      <c r="I6270" s="1" t="s">
        <v>496</v>
      </c>
      <c r="J6270" s="1" t="s">
        <v>493</v>
      </c>
      <c r="L6270" s="1" t="s">
        <v>495</v>
      </c>
      <c r="N6270" s="1">
        <v>0</v>
      </c>
      <c r="Q6270" s="2" t="s">
        <v>37</v>
      </c>
      <c r="R6270" s="1" t="s">
        <v>492</v>
      </c>
      <c r="S6270" s="1" t="str">
        <f t="shared" si="203"/>
        <v>HPC|CH|4|2005|V|SOL|N||CHPV||0</v>
      </c>
      <c r="T6270" s="2" t="str">
        <f t="shared" si="202"/>
        <v>OK</v>
      </c>
    </row>
    <row r="6271" spans="1:20" x14ac:dyDescent="0.25">
      <c r="A6271" s="1">
        <v>203020101</v>
      </c>
      <c r="B6271" s="1" t="str">
        <f>VLOOKUP(A6271,[1]Maestra!A$1:C$746,2,0)</f>
        <v>ACMSCG108</v>
      </c>
      <c r="C6271" s="1" t="str">
        <f>VLOOKUP(A6271,[1]Maestra!A$1:C$746,3,0)</f>
        <v>Mivivienda Servicio CRC Grado 1</v>
      </c>
      <c r="D6271" s="1" t="s">
        <v>26</v>
      </c>
      <c r="E6271" s="1" t="s">
        <v>315</v>
      </c>
      <c r="F6271" s="1">
        <v>4</v>
      </c>
      <c r="G6271" s="1">
        <v>2005</v>
      </c>
      <c r="H6271" s="1" t="s">
        <v>448</v>
      </c>
      <c r="I6271" s="1" t="s">
        <v>496</v>
      </c>
      <c r="J6271" s="1" t="s">
        <v>493</v>
      </c>
      <c r="L6271" s="1" t="s">
        <v>495</v>
      </c>
      <c r="N6271" s="1">
        <v>1</v>
      </c>
      <c r="Q6271" s="2" t="s">
        <v>37</v>
      </c>
      <c r="R6271" s="1" t="s">
        <v>492</v>
      </c>
      <c r="S6271" s="1" t="str">
        <f t="shared" si="203"/>
        <v>HPC|CH|4|2005|V|SOL|N||CHPV||1</v>
      </c>
      <c r="T6271" s="2" t="str">
        <f t="shared" si="202"/>
        <v>OK</v>
      </c>
    </row>
    <row r="6272" spans="1:20" x14ac:dyDescent="0.25">
      <c r="A6272" s="1">
        <v>203020102</v>
      </c>
      <c r="B6272" s="1" t="str">
        <f>VLOOKUP(A6272,[1]Maestra!A$1:C$746,2,0)</f>
        <v>ACMSCG208</v>
      </c>
      <c r="C6272" s="1" t="str">
        <f>VLOOKUP(A6272,[1]Maestra!A$1:C$746,3,0)</f>
        <v>Mivivienda Servicio CRC Grado 2</v>
      </c>
      <c r="D6272" s="1" t="s">
        <v>26</v>
      </c>
      <c r="E6272" s="1" t="s">
        <v>315</v>
      </c>
      <c r="F6272" s="1">
        <v>4</v>
      </c>
      <c r="G6272" s="1">
        <v>2005</v>
      </c>
      <c r="H6272" s="1" t="s">
        <v>448</v>
      </c>
      <c r="I6272" s="1" t="s">
        <v>496</v>
      </c>
      <c r="J6272" s="1" t="s">
        <v>493</v>
      </c>
      <c r="L6272" s="1" t="s">
        <v>495</v>
      </c>
      <c r="N6272" s="1">
        <v>2</v>
      </c>
      <c r="Q6272" s="2" t="s">
        <v>37</v>
      </c>
      <c r="R6272" s="1" t="s">
        <v>492</v>
      </c>
      <c r="S6272" s="1" t="str">
        <f t="shared" si="203"/>
        <v>HPC|CH|4|2005|V|SOL|N||CHPV||2</v>
      </c>
      <c r="T6272" s="2" t="str">
        <f t="shared" si="202"/>
        <v>OK</v>
      </c>
    </row>
    <row r="6273" spans="1:20" x14ac:dyDescent="0.25">
      <c r="A6273" s="1">
        <v>203020103</v>
      </c>
      <c r="B6273" s="1" t="str">
        <f>VLOOKUP(A6273,[1]Maestra!A$1:C$746,2,0)</f>
        <v>ACMSCG308</v>
      </c>
      <c r="C6273" s="1" t="str">
        <f>VLOOKUP(A6273,[1]Maestra!A$1:C$746,3,0)</f>
        <v>Mivivienda Servicio CRC Grado 3</v>
      </c>
      <c r="D6273" s="1" t="s">
        <v>26</v>
      </c>
      <c r="E6273" s="1" t="s">
        <v>315</v>
      </c>
      <c r="F6273" s="1">
        <v>4</v>
      </c>
      <c r="G6273" s="1">
        <v>2005</v>
      </c>
      <c r="H6273" s="1" t="s">
        <v>448</v>
      </c>
      <c r="I6273" s="1" t="s">
        <v>496</v>
      </c>
      <c r="J6273" s="1" t="s">
        <v>493</v>
      </c>
      <c r="L6273" s="1" t="s">
        <v>495</v>
      </c>
      <c r="N6273" s="1">
        <v>3</v>
      </c>
      <c r="Q6273" s="2" t="s">
        <v>37</v>
      </c>
      <c r="R6273" s="1" t="s">
        <v>492</v>
      </c>
      <c r="S6273" s="1" t="str">
        <f t="shared" si="203"/>
        <v>HPC|CH|4|2005|V|SOL|N||CHPV||3</v>
      </c>
      <c r="T6273" s="2" t="str">
        <f t="shared" si="202"/>
        <v>OK</v>
      </c>
    </row>
    <row r="6274" spans="1:20" x14ac:dyDescent="0.25">
      <c r="A6274" s="1">
        <v>203020199</v>
      </c>
      <c r="B6274" s="1" t="str">
        <f>VLOOKUP(A6274,[1]Maestra!A$1:C$746,2,0)</f>
        <v>ACMISECR8</v>
      </c>
      <c r="C6274" s="1" t="str">
        <f>VLOOKUP(A6274,[1]Maestra!A$1:C$746,3,0)</f>
        <v>Mivivienda Servicio CRC</v>
      </c>
      <c r="D6274" s="1" t="s">
        <v>26</v>
      </c>
      <c r="E6274" s="1" t="s">
        <v>315</v>
      </c>
      <c r="F6274" s="1">
        <v>4</v>
      </c>
      <c r="G6274" s="1">
        <v>2005</v>
      </c>
      <c r="H6274" s="1">
        <v>9999</v>
      </c>
      <c r="I6274" s="1" t="s">
        <v>496</v>
      </c>
      <c r="J6274" s="1" t="s">
        <v>491</v>
      </c>
      <c r="L6274" s="1" t="s">
        <v>495</v>
      </c>
      <c r="Q6274" s="2" t="s">
        <v>37</v>
      </c>
      <c r="R6274" s="1" t="s">
        <v>492</v>
      </c>
      <c r="S6274" s="1" t="str">
        <f t="shared" si="203"/>
        <v>HPC|CH|4|2005|9999|SOL|DP||CHPV||</v>
      </c>
      <c r="T6274" s="2" t="str">
        <f t="shared" si="202"/>
        <v>OK</v>
      </c>
    </row>
    <row r="6275" spans="1:20" x14ac:dyDescent="0.25">
      <c r="A6275" s="1">
        <v>203020199</v>
      </c>
      <c r="B6275" s="1" t="str">
        <f>VLOOKUP(A6275,[1]Maestra!A$1:C$746,2,0)</f>
        <v>ACMISECR8</v>
      </c>
      <c r="C6275" s="1" t="str">
        <f>VLOOKUP(A6275,[1]Maestra!A$1:C$746,3,0)</f>
        <v>Mivivienda Servicio CRC</v>
      </c>
      <c r="D6275" s="1" t="s">
        <v>26</v>
      </c>
      <c r="E6275" s="1" t="s">
        <v>315</v>
      </c>
      <c r="F6275" s="1">
        <v>4</v>
      </c>
      <c r="G6275" s="1">
        <v>2005</v>
      </c>
      <c r="H6275" s="1">
        <v>9999</v>
      </c>
      <c r="I6275" s="1" t="s">
        <v>496</v>
      </c>
      <c r="J6275" s="1" t="s">
        <v>491</v>
      </c>
      <c r="L6275" s="1" t="s">
        <v>495</v>
      </c>
      <c r="N6275" s="1">
        <v>0</v>
      </c>
      <c r="Q6275" s="2" t="s">
        <v>37</v>
      </c>
      <c r="R6275" s="1" t="s">
        <v>492</v>
      </c>
      <c r="S6275" s="1" t="str">
        <f t="shared" si="203"/>
        <v>HPC|CH|4|2005|9999|SOL|DP||CHPV||0</v>
      </c>
      <c r="T6275" s="2" t="str">
        <f t="shared" ref="T6275:T6338" si="204">IF(COUNTIFS($D$2:$D$20413,D6275,$S$2:$S$20413,S6275,$A$2:$A$20413,"&lt;&gt;"&amp;A6275)&gt;0,"Conflicto","OK")</f>
        <v>OK</v>
      </c>
    </row>
    <row r="6276" spans="1:20" x14ac:dyDescent="0.25">
      <c r="A6276" s="1">
        <v>203020101</v>
      </c>
      <c r="B6276" s="1" t="str">
        <f>VLOOKUP(A6276,[1]Maestra!A$1:C$746,2,0)</f>
        <v>ACMSCG108</v>
      </c>
      <c r="C6276" s="1" t="str">
        <f>VLOOKUP(A6276,[1]Maestra!A$1:C$746,3,0)</f>
        <v>Mivivienda Servicio CRC Grado 1</v>
      </c>
      <c r="D6276" s="1" t="s">
        <v>26</v>
      </c>
      <c r="E6276" s="1" t="s">
        <v>315</v>
      </c>
      <c r="F6276" s="1">
        <v>4</v>
      </c>
      <c r="G6276" s="1">
        <v>2005</v>
      </c>
      <c r="H6276" s="1">
        <v>9999</v>
      </c>
      <c r="I6276" s="1" t="s">
        <v>496</v>
      </c>
      <c r="J6276" s="1" t="s">
        <v>491</v>
      </c>
      <c r="L6276" s="1" t="s">
        <v>495</v>
      </c>
      <c r="N6276" s="1">
        <v>1</v>
      </c>
      <c r="Q6276" s="2" t="s">
        <v>37</v>
      </c>
      <c r="R6276" s="1" t="s">
        <v>492</v>
      </c>
      <c r="S6276" s="1" t="str">
        <f t="shared" si="203"/>
        <v>HPC|CH|4|2005|9999|SOL|DP||CHPV||1</v>
      </c>
      <c r="T6276" s="2" t="str">
        <f t="shared" si="204"/>
        <v>OK</v>
      </c>
    </row>
    <row r="6277" spans="1:20" x14ac:dyDescent="0.25">
      <c r="A6277" s="1">
        <v>203020102</v>
      </c>
      <c r="B6277" s="1" t="str">
        <f>VLOOKUP(A6277,[1]Maestra!A$1:C$746,2,0)</f>
        <v>ACMSCG208</v>
      </c>
      <c r="C6277" s="1" t="str">
        <f>VLOOKUP(A6277,[1]Maestra!A$1:C$746,3,0)</f>
        <v>Mivivienda Servicio CRC Grado 2</v>
      </c>
      <c r="D6277" s="1" t="s">
        <v>26</v>
      </c>
      <c r="E6277" s="1" t="s">
        <v>315</v>
      </c>
      <c r="F6277" s="1">
        <v>4</v>
      </c>
      <c r="G6277" s="1">
        <v>2005</v>
      </c>
      <c r="H6277" s="1">
        <v>9999</v>
      </c>
      <c r="I6277" s="1" t="s">
        <v>496</v>
      </c>
      <c r="J6277" s="1" t="s">
        <v>491</v>
      </c>
      <c r="L6277" s="1" t="s">
        <v>495</v>
      </c>
      <c r="N6277" s="1">
        <v>2</v>
      </c>
      <c r="Q6277" s="2" t="s">
        <v>37</v>
      </c>
      <c r="R6277" s="1" t="s">
        <v>492</v>
      </c>
      <c r="S6277" s="1" t="str">
        <f t="shared" si="203"/>
        <v>HPC|CH|4|2005|9999|SOL|DP||CHPV||2</v>
      </c>
      <c r="T6277" s="2" t="str">
        <f t="shared" si="204"/>
        <v>OK</v>
      </c>
    </row>
    <row r="6278" spans="1:20" x14ac:dyDescent="0.25">
      <c r="A6278" s="1">
        <v>203020103</v>
      </c>
      <c r="B6278" s="1" t="str">
        <f>VLOOKUP(A6278,[1]Maestra!A$1:C$746,2,0)</f>
        <v>ACMSCG308</v>
      </c>
      <c r="C6278" s="1" t="str">
        <f>VLOOKUP(A6278,[1]Maestra!A$1:C$746,3,0)</f>
        <v>Mivivienda Servicio CRC Grado 3</v>
      </c>
      <c r="D6278" s="1" t="s">
        <v>26</v>
      </c>
      <c r="E6278" s="1" t="s">
        <v>315</v>
      </c>
      <c r="F6278" s="1">
        <v>4</v>
      </c>
      <c r="G6278" s="1">
        <v>2005</v>
      </c>
      <c r="H6278" s="1">
        <v>9999</v>
      </c>
      <c r="I6278" s="1" t="s">
        <v>496</v>
      </c>
      <c r="J6278" s="1" t="s">
        <v>491</v>
      </c>
      <c r="L6278" s="1" t="s">
        <v>495</v>
      </c>
      <c r="N6278" s="1">
        <v>3</v>
      </c>
      <c r="Q6278" s="2" t="s">
        <v>37</v>
      </c>
      <c r="R6278" s="1" t="s">
        <v>492</v>
      </c>
      <c r="S6278" s="1" t="str">
        <f t="shared" si="203"/>
        <v>HPC|CH|4|2005|9999|SOL|DP||CHPV||3</v>
      </c>
      <c r="T6278" s="2" t="str">
        <f t="shared" si="204"/>
        <v>OK</v>
      </c>
    </row>
    <row r="6279" spans="1:20" x14ac:dyDescent="0.25">
      <c r="A6279" s="1">
        <v>203020199</v>
      </c>
      <c r="B6279" s="1" t="str">
        <f>VLOOKUP(A6279,[1]Maestra!A$1:C$746,2,0)</f>
        <v>ACMISECR8</v>
      </c>
      <c r="C6279" s="1" t="str">
        <f>VLOOKUP(A6279,[1]Maestra!A$1:C$746,3,0)</f>
        <v>Mivivienda Servicio CRC</v>
      </c>
      <c r="D6279" s="1" t="s">
        <v>26</v>
      </c>
      <c r="E6279" s="1" t="s">
        <v>315</v>
      </c>
      <c r="F6279" s="1">
        <v>4</v>
      </c>
      <c r="G6279" s="1">
        <v>2005</v>
      </c>
      <c r="H6279" s="1">
        <v>9999</v>
      </c>
      <c r="I6279" s="1" t="s">
        <v>496</v>
      </c>
      <c r="J6279" s="1" t="s">
        <v>493</v>
      </c>
      <c r="L6279" s="1" t="s">
        <v>495</v>
      </c>
      <c r="Q6279" s="2" t="s">
        <v>37</v>
      </c>
      <c r="R6279" s="1" t="s">
        <v>492</v>
      </c>
      <c r="S6279" s="1" t="str">
        <f t="shared" si="203"/>
        <v>HPC|CH|4|2005|9999|SOL|N||CHPV||</v>
      </c>
      <c r="T6279" s="2" t="str">
        <f t="shared" si="204"/>
        <v>OK</v>
      </c>
    </row>
    <row r="6280" spans="1:20" x14ac:dyDescent="0.25">
      <c r="A6280" s="1">
        <v>203020199</v>
      </c>
      <c r="B6280" s="1" t="str">
        <f>VLOOKUP(A6280,[1]Maestra!A$1:C$746,2,0)</f>
        <v>ACMISECR8</v>
      </c>
      <c r="C6280" s="1" t="str">
        <f>VLOOKUP(A6280,[1]Maestra!A$1:C$746,3,0)</f>
        <v>Mivivienda Servicio CRC</v>
      </c>
      <c r="D6280" s="1" t="s">
        <v>26</v>
      </c>
      <c r="E6280" s="1" t="s">
        <v>315</v>
      </c>
      <c r="F6280" s="1">
        <v>4</v>
      </c>
      <c r="G6280" s="1">
        <v>2005</v>
      </c>
      <c r="H6280" s="1">
        <v>9999</v>
      </c>
      <c r="I6280" s="1" t="s">
        <v>496</v>
      </c>
      <c r="J6280" s="1" t="s">
        <v>493</v>
      </c>
      <c r="L6280" s="1" t="s">
        <v>495</v>
      </c>
      <c r="N6280" s="1">
        <v>0</v>
      </c>
      <c r="Q6280" s="2" t="s">
        <v>37</v>
      </c>
      <c r="R6280" s="1" t="s">
        <v>492</v>
      </c>
      <c r="S6280" s="1" t="str">
        <f t="shared" si="203"/>
        <v>HPC|CH|4|2005|9999|SOL|N||CHPV||0</v>
      </c>
      <c r="T6280" s="2" t="str">
        <f t="shared" si="204"/>
        <v>OK</v>
      </c>
    </row>
    <row r="6281" spans="1:20" x14ac:dyDescent="0.25">
      <c r="A6281" s="1">
        <v>203020101</v>
      </c>
      <c r="B6281" s="1" t="str">
        <f>VLOOKUP(A6281,[1]Maestra!A$1:C$746,2,0)</f>
        <v>ACMSCG108</v>
      </c>
      <c r="C6281" s="1" t="str">
        <f>VLOOKUP(A6281,[1]Maestra!A$1:C$746,3,0)</f>
        <v>Mivivienda Servicio CRC Grado 1</v>
      </c>
      <c r="D6281" s="1" t="s">
        <v>26</v>
      </c>
      <c r="E6281" s="1" t="s">
        <v>315</v>
      </c>
      <c r="F6281" s="1">
        <v>4</v>
      </c>
      <c r="G6281" s="1">
        <v>2005</v>
      </c>
      <c r="H6281" s="1">
        <v>9999</v>
      </c>
      <c r="I6281" s="1" t="s">
        <v>496</v>
      </c>
      <c r="J6281" s="1" t="s">
        <v>493</v>
      </c>
      <c r="L6281" s="1" t="s">
        <v>495</v>
      </c>
      <c r="N6281" s="1">
        <v>1</v>
      </c>
      <c r="Q6281" s="2" t="s">
        <v>37</v>
      </c>
      <c r="R6281" s="1" t="s">
        <v>492</v>
      </c>
      <c r="S6281" s="1" t="str">
        <f t="shared" si="203"/>
        <v>HPC|CH|4|2005|9999|SOL|N||CHPV||1</v>
      </c>
      <c r="T6281" s="2" t="str">
        <f t="shared" si="204"/>
        <v>OK</v>
      </c>
    </row>
    <row r="6282" spans="1:20" x14ac:dyDescent="0.25">
      <c r="A6282" s="1">
        <v>203020102</v>
      </c>
      <c r="B6282" s="1" t="str">
        <f>VLOOKUP(A6282,[1]Maestra!A$1:C$746,2,0)</f>
        <v>ACMSCG208</v>
      </c>
      <c r="C6282" s="1" t="str">
        <f>VLOOKUP(A6282,[1]Maestra!A$1:C$746,3,0)</f>
        <v>Mivivienda Servicio CRC Grado 2</v>
      </c>
      <c r="D6282" s="1" t="s">
        <v>26</v>
      </c>
      <c r="E6282" s="1" t="s">
        <v>315</v>
      </c>
      <c r="F6282" s="1">
        <v>4</v>
      </c>
      <c r="G6282" s="1">
        <v>2005</v>
      </c>
      <c r="H6282" s="1">
        <v>9999</v>
      </c>
      <c r="I6282" s="1" t="s">
        <v>496</v>
      </c>
      <c r="J6282" s="1" t="s">
        <v>493</v>
      </c>
      <c r="L6282" s="1" t="s">
        <v>495</v>
      </c>
      <c r="N6282" s="1">
        <v>2</v>
      </c>
      <c r="Q6282" s="2" t="s">
        <v>37</v>
      </c>
      <c r="R6282" s="1" t="s">
        <v>492</v>
      </c>
      <c r="S6282" s="1" t="str">
        <f t="shared" si="203"/>
        <v>HPC|CH|4|2005|9999|SOL|N||CHPV||2</v>
      </c>
      <c r="T6282" s="2" t="str">
        <f t="shared" si="204"/>
        <v>OK</v>
      </c>
    </row>
    <row r="6283" spans="1:20" x14ac:dyDescent="0.25">
      <c r="A6283" s="1">
        <v>203020103</v>
      </c>
      <c r="B6283" s="1" t="str">
        <f>VLOOKUP(A6283,[1]Maestra!A$1:C$746,2,0)</f>
        <v>ACMSCG308</v>
      </c>
      <c r="C6283" s="1" t="str">
        <f>VLOOKUP(A6283,[1]Maestra!A$1:C$746,3,0)</f>
        <v>Mivivienda Servicio CRC Grado 3</v>
      </c>
      <c r="D6283" s="1" t="s">
        <v>26</v>
      </c>
      <c r="E6283" s="1" t="s">
        <v>315</v>
      </c>
      <c r="F6283" s="1">
        <v>4</v>
      </c>
      <c r="G6283" s="1">
        <v>2005</v>
      </c>
      <c r="H6283" s="1">
        <v>9999</v>
      </c>
      <c r="I6283" s="1" t="s">
        <v>496</v>
      </c>
      <c r="J6283" s="1" t="s">
        <v>493</v>
      </c>
      <c r="L6283" s="1" t="s">
        <v>495</v>
      </c>
      <c r="N6283" s="1">
        <v>3</v>
      </c>
      <c r="Q6283" s="2" t="s">
        <v>37</v>
      </c>
      <c r="R6283" s="1" t="s">
        <v>492</v>
      </c>
      <c r="S6283" s="1" t="str">
        <f t="shared" si="203"/>
        <v>HPC|CH|4|2005|9999|SOL|N||CHPV||3</v>
      </c>
      <c r="T6283" s="2" t="str">
        <f t="shared" si="204"/>
        <v>OK</v>
      </c>
    </row>
    <row r="6284" spans="1:20" x14ac:dyDescent="0.25">
      <c r="A6284" s="1">
        <v>203019999</v>
      </c>
      <c r="B6284" s="1" t="str">
        <f>VLOOKUP(A6284,[1]Maestra!A$1:C$746,2,0)</f>
        <v>ACCRHIRE7</v>
      </c>
      <c r="C6284" s="1" t="str">
        <f>VLOOKUP(A6284,[1]Maestra!A$1:C$746,3,0)</f>
        <v>Creditos Hipotecarios Regulares</v>
      </c>
      <c r="D6284" s="1" t="s">
        <v>26</v>
      </c>
      <c r="E6284" s="1" t="s">
        <v>315</v>
      </c>
      <c r="F6284" s="1">
        <v>5</v>
      </c>
      <c r="G6284" s="1">
        <v>101</v>
      </c>
      <c r="H6284" s="1" t="s">
        <v>448</v>
      </c>
      <c r="I6284" s="1">
        <v>9999</v>
      </c>
      <c r="J6284" s="1" t="s">
        <v>491</v>
      </c>
      <c r="L6284" s="1" t="s">
        <v>495</v>
      </c>
      <c r="Q6284" s="2" t="s">
        <v>37</v>
      </c>
      <c r="R6284" s="1" t="s">
        <v>492</v>
      </c>
      <c r="S6284" s="1" t="str">
        <f t="shared" si="203"/>
        <v>HPC|CH|5|101|V|9999|DP||CHPV||</v>
      </c>
      <c r="T6284" s="2" t="str">
        <f t="shared" si="204"/>
        <v>OK</v>
      </c>
    </row>
    <row r="6285" spans="1:20" x14ac:dyDescent="0.25">
      <c r="A6285" s="1">
        <v>203019999</v>
      </c>
      <c r="B6285" s="1" t="str">
        <f>VLOOKUP(A6285,[1]Maestra!A$1:C$746,2,0)</f>
        <v>ACCRHIRE7</v>
      </c>
      <c r="C6285" s="1" t="str">
        <f>VLOOKUP(A6285,[1]Maestra!A$1:C$746,3,0)</f>
        <v>Creditos Hipotecarios Regulares</v>
      </c>
      <c r="D6285" s="1" t="s">
        <v>26</v>
      </c>
      <c r="E6285" s="1" t="s">
        <v>315</v>
      </c>
      <c r="F6285" s="1">
        <v>5</v>
      </c>
      <c r="G6285" s="1">
        <v>101</v>
      </c>
      <c r="H6285" s="1" t="s">
        <v>448</v>
      </c>
      <c r="I6285" s="1">
        <v>9999</v>
      </c>
      <c r="J6285" s="1" t="s">
        <v>491</v>
      </c>
      <c r="K6285" s="1" t="s">
        <v>494</v>
      </c>
      <c r="L6285" s="1" t="s">
        <v>495</v>
      </c>
      <c r="Q6285" s="2" t="s">
        <v>37</v>
      </c>
      <c r="R6285" s="1" t="s">
        <v>492</v>
      </c>
      <c r="S6285" s="1" t="str">
        <f t="shared" si="203"/>
        <v>HPC|CH|5|101|V|9999|DP|DFE|CHPV||</v>
      </c>
      <c r="T6285" s="2" t="str">
        <f t="shared" si="204"/>
        <v>OK</v>
      </c>
    </row>
    <row r="6286" spans="1:20" x14ac:dyDescent="0.25">
      <c r="A6286" s="1">
        <v>203019999</v>
      </c>
      <c r="B6286" s="1" t="str">
        <f>VLOOKUP(A6286,[1]Maestra!A$1:C$746,2,0)</f>
        <v>ACCRHIRE7</v>
      </c>
      <c r="C6286" s="1" t="str">
        <f>VLOOKUP(A6286,[1]Maestra!A$1:C$746,3,0)</f>
        <v>Creditos Hipotecarios Regulares</v>
      </c>
      <c r="D6286" s="1" t="s">
        <v>26</v>
      </c>
      <c r="E6286" s="1" t="s">
        <v>315</v>
      </c>
      <c r="F6286" s="1">
        <v>5</v>
      </c>
      <c r="G6286" s="1">
        <v>101</v>
      </c>
      <c r="H6286" s="1" t="s">
        <v>448</v>
      </c>
      <c r="I6286" s="1">
        <v>9999</v>
      </c>
      <c r="J6286" s="1" t="s">
        <v>493</v>
      </c>
      <c r="L6286" s="1" t="s">
        <v>495</v>
      </c>
      <c r="Q6286" s="2" t="s">
        <v>37</v>
      </c>
      <c r="R6286" s="1" t="s">
        <v>492</v>
      </c>
      <c r="S6286" s="1" t="str">
        <f t="shared" si="203"/>
        <v>HPC|CH|5|101|V|9999|N||CHPV||</v>
      </c>
      <c r="T6286" s="2" t="str">
        <f t="shared" si="204"/>
        <v>OK</v>
      </c>
    </row>
    <row r="6287" spans="1:20" x14ac:dyDescent="0.25">
      <c r="A6287" s="1">
        <v>203019999</v>
      </c>
      <c r="B6287" s="1" t="str">
        <f>VLOOKUP(A6287,[1]Maestra!A$1:C$746,2,0)</f>
        <v>ACCRHIRE7</v>
      </c>
      <c r="C6287" s="1" t="str">
        <f>VLOOKUP(A6287,[1]Maestra!A$1:C$746,3,0)</f>
        <v>Creditos Hipotecarios Regulares</v>
      </c>
      <c r="D6287" s="1" t="s">
        <v>26</v>
      </c>
      <c r="E6287" s="1" t="s">
        <v>315</v>
      </c>
      <c r="F6287" s="1">
        <v>5</v>
      </c>
      <c r="G6287" s="1">
        <v>101</v>
      </c>
      <c r="H6287" s="1" t="s">
        <v>448</v>
      </c>
      <c r="I6287" s="1">
        <v>9999</v>
      </c>
      <c r="J6287" s="1" t="s">
        <v>493</v>
      </c>
      <c r="K6287" s="1" t="s">
        <v>494</v>
      </c>
      <c r="L6287" s="1" t="s">
        <v>495</v>
      </c>
      <c r="Q6287" s="2" t="s">
        <v>37</v>
      </c>
      <c r="R6287" s="1" t="s">
        <v>492</v>
      </c>
      <c r="S6287" s="1" t="str">
        <f t="shared" si="203"/>
        <v>HPC|CH|5|101|V|9999|N|DFE|CHPV||</v>
      </c>
      <c r="T6287" s="2" t="str">
        <f t="shared" si="204"/>
        <v>OK</v>
      </c>
    </row>
    <row r="6288" spans="1:20" x14ac:dyDescent="0.25">
      <c r="A6288" s="1">
        <v>203019999</v>
      </c>
      <c r="B6288" s="1" t="str">
        <f>VLOOKUP(A6288,[1]Maestra!A$1:C$746,2,0)</f>
        <v>ACCRHIRE7</v>
      </c>
      <c r="C6288" s="1" t="str">
        <f>VLOOKUP(A6288,[1]Maestra!A$1:C$746,3,0)</f>
        <v>Creditos Hipotecarios Regulares</v>
      </c>
      <c r="D6288" s="1" t="s">
        <v>26</v>
      </c>
      <c r="E6288" s="1" t="s">
        <v>315</v>
      </c>
      <c r="F6288" s="1">
        <v>5</v>
      </c>
      <c r="G6288" s="1">
        <v>101</v>
      </c>
      <c r="H6288" s="1">
        <v>9999</v>
      </c>
      <c r="I6288" s="1">
        <v>9999</v>
      </c>
      <c r="J6288" s="1" t="s">
        <v>491</v>
      </c>
      <c r="L6288" s="1" t="s">
        <v>495</v>
      </c>
      <c r="Q6288" s="2" t="s">
        <v>37</v>
      </c>
      <c r="R6288" s="1" t="s">
        <v>492</v>
      </c>
      <c r="S6288" s="1" t="str">
        <f t="shared" si="203"/>
        <v>HPC|CH|5|101|9999|9999|DP||CHPV||</v>
      </c>
      <c r="T6288" s="2" t="str">
        <f t="shared" si="204"/>
        <v>OK</v>
      </c>
    </row>
    <row r="6289" spans="1:20" x14ac:dyDescent="0.25">
      <c r="A6289" s="1">
        <v>203019999</v>
      </c>
      <c r="B6289" s="1" t="str">
        <f>VLOOKUP(A6289,[1]Maestra!A$1:C$746,2,0)</f>
        <v>ACCRHIRE7</v>
      </c>
      <c r="C6289" s="1" t="str">
        <f>VLOOKUP(A6289,[1]Maestra!A$1:C$746,3,0)</f>
        <v>Creditos Hipotecarios Regulares</v>
      </c>
      <c r="D6289" s="1" t="s">
        <v>26</v>
      </c>
      <c r="E6289" s="1" t="s">
        <v>315</v>
      </c>
      <c r="F6289" s="1">
        <v>5</v>
      </c>
      <c r="G6289" s="1">
        <v>101</v>
      </c>
      <c r="H6289" s="1">
        <v>9999</v>
      </c>
      <c r="I6289" s="1">
        <v>9999</v>
      </c>
      <c r="J6289" s="1" t="s">
        <v>493</v>
      </c>
      <c r="L6289" s="1" t="s">
        <v>495</v>
      </c>
      <c r="Q6289" s="2" t="s">
        <v>37</v>
      </c>
      <c r="R6289" s="1" t="s">
        <v>492</v>
      </c>
      <c r="S6289" s="1" t="str">
        <f t="shared" si="203"/>
        <v>HPC|CH|5|101|9999|9999|N||CHPV||</v>
      </c>
      <c r="T6289" s="2" t="str">
        <f t="shared" si="204"/>
        <v>OK</v>
      </c>
    </row>
    <row r="6290" spans="1:20" x14ac:dyDescent="0.25">
      <c r="A6290" s="1">
        <v>1203010199</v>
      </c>
      <c r="B6290" s="1" t="str">
        <f>VLOOKUP(A6290,[1]Maestra!A$1:C$746,2,0)</f>
        <v>ACCRHIJS7</v>
      </c>
      <c r="C6290" s="1" t="str">
        <f>VLOOKUP(A6290,[1]Maestra!A$1:C$746,3,0)</f>
        <v>Crédito Hipotecario a Colaboradores</v>
      </c>
      <c r="D6290" s="1" t="s">
        <v>26</v>
      </c>
      <c r="E6290" s="1" t="s">
        <v>315</v>
      </c>
      <c r="F6290" s="1">
        <v>5</v>
      </c>
      <c r="G6290" s="1">
        <v>102</v>
      </c>
      <c r="H6290" s="1" t="s">
        <v>448</v>
      </c>
      <c r="I6290" s="1">
        <v>9999</v>
      </c>
      <c r="J6290" s="1" t="s">
        <v>491</v>
      </c>
      <c r="L6290" s="1" t="s">
        <v>495</v>
      </c>
      <c r="Q6290" s="2" t="s">
        <v>37</v>
      </c>
      <c r="R6290" s="1" t="s">
        <v>492</v>
      </c>
      <c r="S6290" s="1" t="str">
        <f t="shared" si="203"/>
        <v>HPC|CH|5|102|V|9999|DP||CHPV||</v>
      </c>
      <c r="T6290" s="2" t="str">
        <f t="shared" si="204"/>
        <v>OK</v>
      </c>
    </row>
    <row r="6291" spans="1:20" x14ac:dyDescent="0.25">
      <c r="A6291" s="1">
        <v>1203010199</v>
      </c>
      <c r="B6291" s="1" t="str">
        <f>VLOOKUP(A6291,[1]Maestra!A$1:C$746,2,0)</f>
        <v>ACCRHIJS7</v>
      </c>
      <c r="C6291" s="1" t="str">
        <f>VLOOKUP(A6291,[1]Maestra!A$1:C$746,3,0)</f>
        <v>Crédito Hipotecario a Colaboradores</v>
      </c>
      <c r="D6291" s="1" t="s">
        <v>26</v>
      </c>
      <c r="E6291" s="1" t="s">
        <v>315</v>
      </c>
      <c r="F6291" s="1">
        <v>5</v>
      </c>
      <c r="G6291" s="1">
        <v>102</v>
      </c>
      <c r="H6291" s="1" t="s">
        <v>448</v>
      </c>
      <c r="I6291" s="1">
        <v>9999</v>
      </c>
      <c r="J6291" s="1" t="s">
        <v>491</v>
      </c>
      <c r="K6291" s="1" t="s">
        <v>494</v>
      </c>
      <c r="L6291" s="1" t="s">
        <v>495</v>
      </c>
      <c r="Q6291" s="2" t="s">
        <v>37</v>
      </c>
      <c r="R6291" s="1" t="s">
        <v>492</v>
      </c>
      <c r="S6291" s="1" t="str">
        <f t="shared" si="203"/>
        <v>HPC|CH|5|102|V|9999|DP|DFE|CHPV||</v>
      </c>
      <c r="T6291" s="2" t="str">
        <f t="shared" si="204"/>
        <v>OK</v>
      </c>
    </row>
    <row r="6292" spans="1:20" x14ac:dyDescent="0.25">
      <c r="A6292" s="1">
        <v>1203010199</v>
      </c>
      <c r="B6292" s="1" t="str">
        <f>VLOOKUP(A6292,[1]Maestra!A$1:C$746,2,0)</f>
        <v>ACCRHIJS7</v>
      </c>
      <c r="C6292" s="1" t="str">
        <f>VLOOKUP(A6292,[1]Maestra!A$1:C$746,3,0)</f>
        <v>Crédito Hipotecario a Colaboradores</v>
      </c>
      <c r="D6292" s="1" t="s">
        <v>26</v>
      </c>
      <c r="E6292" s="1" t="s">
        <v>315</v>
      </c>
      <c r="F6292" s="1">
        <v>5</v>
      </c>
      <c r="G6292" s="1">
        <v>102</v>
      </c>
      <c r="H6292" s="1" t="s">
        <v>448</v>
      </c>
      <c r="I6292" s="1">
        <v>9999</v>
      </c>
      <c r="J6292" s="1" t="s">
        <v>493</v>
      </c>
      <c r="L6292" s="1" t="s">
        <v>495</v>
      </c>
      <c r="Q6292" s="2" t="s">
        <v>37</v>
      </c>
      <c r="R6292" s="1" t="s">
        <v>492</v>
      </c>
      <c r="S6292" s="1" t="str">
        <f t="shared" si="203"/>
        <v>HPC|CH|5|102|V|9999|N||CHPV||</v>
      </c>
      <c r="T6292" s="2" t="str">
        <f t="shared" si="204"/>
        <v>OK</v>
      </c>
    </row>
    <row r="6293" spans="1:20" x14ac:dyDescent="0.25">
      <c r="A6293" s="1">
        <v>1203010199</v>
      </c>
      <c r="B6293" s="1" t="str">
        <f>VLOOKUP(A6293,[1]Maestra!A$1:C$746,2,0)</f>
        <v>ACCRHIJS7</v>
      </c>
      <c r="C6293" s="1" t="str">
        <f>VLOOKUP(A6293,[1]Maestra!A$1:C$746,3,0)</f>
        <v>Crédito Hipotecario a Colaboradores</v>
      </c>
      <c r="D6293" s="1" t="s">
        <v>26</v>
      </c>
      <c r="E6293" s="1" t="s">
        <v>315</v>
      </c>
      <c r="F6293" s="1">
        <v>5</v>
      </c>
      <c r="G6293" s="1">
        <v>102</v>
      </c>
      <c r="H6293" s="1" t="s">
        <v>448</v>
      </c>
      <c r="I6293" s="1">
        <v>9999</v>
      </c>
      <c r="J6293" s="1" t="s">
        <v>493</v>
      </c>
      <c r="K6293" s="1" t="s">
        <v>494</v>
      </c>
      <c r="L6293" s="1" t="s">
        <v>495</v>
      </c>
      <c r="Q6293" s="2" t="s">
        <v>37</v>
      </c>
      <c r="R6293" s="1" t="s">
        <v>492</v>
      </c>
      <c r="S6293" s="1" t="str">
        <f t="shared" si="203"/>
        <v>HPC|CH|5|102|V|9999|N|DFE|CHPV||</v>
      </c>
      <c r="T6293" s="2" t="str">
        <f t="shared" si="204"/>
        <v>OK</v>
      </c>
    </row>
    <row r="6294" spans="1:20" x14ac:dyDescent="0.25">
      <c r="A6294" s="1">
        <v>203019999</v>
      </c>
      <c r="B6294" s="1" t="str">
        <f>VLOOKUP(A6294,[1]Maestra!A$1:C$746,2,0)</f>
        <v>ACCRHIRE7</v>
      </c>
      <c r="C6294" s="1" t="str">
        <f>VLOOKUP(A6294,[1]Maestra!A$1:C$746,3,0)</f>
        <v>Creditos Hipotecarios Regulares</v>
      </c>
      <c r="D6294" s="1" t="s">
        <v>26</v>
      </c>
      <c r="E6294" s="1" t="s">
        <v>315</v>
      </c>
      <c r="F6294" s="1">
        <v>5</v>
      </c>
      <c r="G6294" s="1">
        <v>103</v>
      </c>
      <c r="H6294" s="1" t="s">
        <v>448</v>
      </c>
      <c r="I6294" s="1">
        <v>9999</v>
      </c>
      <c r="J6294" s="1" t="s">
        <v>491</v>
      </c>
      <c r="L6294" s="1" t="s">
        <v>495</v>
      </c>
      <c r="Q6294" s="2" t="s">
        <v>37</v>
      </c>
      <c r="R6294" s="1" t="s">
        <v>492</v>
      </c>
      <c r="S6294" s="1" t="str">
        <f t="shared" si="203"/>
        <v>HPC|CH|5|103|V|9999|DP||CHPV||</v>
      </c>
      <c r="T6294" s="2" t="str">
        <f t="shared" si="204"/>
        <v>OK</v>
      </c>
    </row>
    <row r="6295" spans="1:20" x14ac:dyDescent="0.25">
      <c r="A6295" s="1">
        <v>203019999</v>
      </c>
      <c r="B6295" s="1" t="str">
        <f>VLOOKUP(A6295,[1]Maestra!A$1:C$746,2,0)</f>
        <v>ACCRHIRE7</v>
      </c>
      <c r="C6295" s="1" t="str">
        <f>VLOOKUP(A6295,[1]Maestra!A$1:C$746,3,0)</f>
        <v>Creditos Hipotecarios Regulares</v>
      </c>
      <c r="D6295" s="1" t="s">
        <v>26</v>
      </c>
      <c r="E6295" s="1" t="s">
        <v>315</v>
      </c>
      <c r="F6295" s="1">
        <v>5</v>
      </c>
      <c r="G6295" s="1">
        <v>103</v>
      </c>
      <c r="H6295" s="1" t="s">
        <v>448</v>
      </c>
      <c r="I6295" s="1">
        <v>9999</v>
      </c>
      <c r="J6295" s="1" t="s">
        <v>491</v>
      </c>
      <c r="K6295" s="1" t="s">
        <v>494</v>
      </c>
      <c r="L6295" s="1" t="s">
        <v>495</v>
      </c>
      <c r="Q6295" s="2" t="s">
        <v>37</v>
      </c>
      <c r="R6295" s="1" t="s">
        <v>492</v>
      </c>
      <c r="S6295" s="1" t="str">
        <f t="shared" si="203"/>
        <v>HPC|CH|5|103|V|9999|DP|DFE|CHPV||</v>
      </c>
      <c r="T6295" s="2" t="str">
        <f t="shared" si="204"/>
        <v>OK</v>
      </c>
    </row>
    <row r="6296" spans="1:20" x14ac:dyDescent="0.25">
      <c r="A6296" s="1">
        <v>203019999</v>
      </c>
      <c r="B6296" s="1" t="str">
        <f>VLOOKUP(A6296,[1]Maestra!A$1:C$746,2,0)</f>
        <v>ACCRHIRE7</v>
      </c>
      <c r="C6296" s="1" t="str">
        <f>VLOOKUP(A6296,[1]Maestra!A$1:C$746,3,0)</f>
        <v>Creditos Hipotecarios Regulares</v>
      </c>
      <c r="D6296" s="1" t="s">
        <v>26</v>
      </c>
      <c r="E6296" s="1" t="s">
        <v>315</v>
      </c>
      <c r="F6296" s="1">
        <v>5</v>
      </c>
      <c r="G6296" s="1">
        <v>103</v>
      </c>
      <c r="H6296" s="1" t="s">
        <v>448</v>
      </c>
      <c r="I6296" s="1">
        <v>9999</v>
      </c>
      <c r="J6296" s="1" t="s">
        <v>493</v>
      </c>
      <c r="L6296" s="1" t="s">
        <v>495</v>
      </c>
      <c r="Q6296" s="2" t="s">
        <v>37</v>
      </c>
      <c r="R6296" s="1" t="s">
        <v>492</v>
      </c>
      <c r="S6296" s="1" t="str">
        <f t="shared" si="203"/>
        <v>HPC|CH|5|103|V|9999|N||CHPV||</v>
      </c>
      <c r="T6296" s="2" t="str">
        <f t="shared" si="204"/>
        <v>OK</v>
      </c>
    </row>
    <row r="6297" spans="1:20" x14ac:dyDescent="0.25">
      <c r="A6297" s="1">
        <v>203019999</v>
      </c>
      <c r="B6297" s="1" t="str">
        <f>VLOOKUP(A6297,[1]Maestra!A$1:C$746,2,0)</f>
        <v>ACCRHIRE7</v>
      </c>
      <c r="C6297" s="1" t="str">
        <f>VLOOKUP(A6297,[1]Maestra!A$1:C$746,3,0)</f>
        <v>Creditos Hipotecarios Regulares</v>
      </c>
      <c r="D6297" s="1" t="s">
        <v>26</v>
      </c>
      <c r="E6297" s="1" t="s">
        <v>315</v>
      </c>
      <c r="F6297" s="1">
        <v>5</v>
      </c>
      <c r="G6297" s="1">
        <v>103</v>
      </c>
      <c r="H6297" s="1" t="s">
        <v>448</v>
      </c>
      <c r="I6297" s="1">
        <v>9999</v>
      </c>
      <c r="J6297" s="1" t="s">
        <v>493</v>
      </c>
      <c r="K6297" s="1" t="s">
        <v>494</v>
      </c>
      <c r="L6297" s="1" t="s">
        <v>495</v>
      </c>
      <c r="Q6297" s="2" t="s">
        <v>37</v>
      </c>
      <c r="R6297" s="1" t="s">
        <v>492</v>
      </c>
      <c r="S6297" s="1" t="str">
        <f t="shared" si="203"/>
        <v>HPC|CH|5|103|V|9999|N|DFE|CHPV||</v>
      </c>
      <c r="T6297" s="2" t="str">
        <f t="shared" si="204"/>
        <v>OK</v>
      </c>
    </row>
    <row r="6298" spans="1:20" x14ac:dyDescent="0.25">
      <c r="A6298" s="1">
        <v>203019999</v>
      </c>
      <c r="B6298" s="1" t="str">
        <f>VLOOKUP(A6298,[1]Maestra!A$1:C$746,2,0)</f>
        <v>ACCRHIRE7</v>
      </c>
      <c r="C6298" s="1" t="str">
        <f>VLOOKUP(A6298,[1]Maestra!A$1:C$746,3,0)</f>
        <v>Creditos Hipotecarios Regulares</v>
      </c>
      <c r="D6298" s="1" t="s">
        <v>26</v>
      </c>
      <c r="E6298" s="1" t="s">
        <v>315</v>
      </c>
      <c r="F6298" s="1">
        <v>5</v>
      </c>
      <c r="G6298" s="1">
        <v>103</v>
      </c>
      <c r="H6298" s="1">
        <v>9999</v>
      </c>
      <c r="I6298" s="1">
        <v>9999</v>
      </c>
      <c r="J6298" s="1" t="s">
        <v>491</v>
      </c>
      <c r="L6298" s="1" t="s">
        <v>495</v>
      </c>
      <c r="Q6298" s="2" t="s">
        <v>37</v>
      </c>
      <c r="R6298" s="1" t="s">
        <v>492</v>
      </c>
      <c r="S6298" s="1" t="str">
        <f t="shared" si="203"/>
        <v>HPC|CH|5|103|9999|9999|DP||CHPV||</v>
      </c>
      <c r="T6298" s="2" t="str">
        <f t="shared" si="204"/>
        <v>OK</v>
      </c>
    </row>
    <row r="6299" spans="1:20" x14ac:dyDescent="0.25">
      <c r="A6299" s="1">
        <v>203019999</v>
      </c>
      <c r="B6299" s="1" t="str">
        <f>VLOOKUP(A6299,[1]Maestra!A$1:C$746,2,0)</f>
        <v>ACCRHIRE7</v>
      </c>
      <c r="C6299" s="1" t="str">
        <f>VLOOKUP(A6299,[1]Maestra!A$1:C$746,3,0)</f>
        <v>Creditos Hipotecarios Regulares</v>
      </c>
      <c r="D6299" s="1" t="s">
        <v>26</v>
      </c>
      <c r="E6299" s="1" t="s">
        <v>315</v>
      </c>
      <c r="F6299" s="1">
        <v>5</v>
      </c>
      <c r="G6299" s="1">
        <v>103</v>
      </c>
      <c r="H6299" s="1">
        <v>9999</v>
      </c>
      <c r="I6299" s="1">
        <v>9999</v>
      </c>
      <c r="J6299" s="1" t="s">
        <v>493</v>
      </c>
      <c r="L6299" s="1" t="s">
        <v>495</v>
      </c>
      <c r="Q6299" s="2" t="s">
        <v>37</v>
      </c>
      <c r="R6299" s="1" t="s">
        <v>492</v>
      </c>
      <c r="S6299" s="1" t="str">
        <f t="shared" si="203"/>
        <v>HPC|CH|5|103|9999|9999|N||CHPV||</v>
      </c>
      <c r="T6299" s="2" t="str">
        <f t="shared" si="204"/>
        <v>OK</v>
      </c>
    </row>
    <row r="6300" spans="1:20" x14ac:dyDescent="0.25">
      <c r="A6300" s="1">
        <v>1203010199</v>
      </c>
      <c r="B6300" s="1" t="str">
        <f>VLOOKUP(A6300,[1]Maestra!A$1:C$746,2,0)</f>
        <v>ACCRHIJS7</v>
      </c>
      <c r="C6300" s="1" t="str">
        <f>VLOOKUP(A6300,[1]Maestra!A$1:C$746,3,0)</f>
        <v>Crédito Hipotecario a Colaboradores</v>
      </c>
      <c r="D6300" s="1" t="s">
        <v>26</v>
      </c>
      <c r="E6300" s="1" t="s">
        <v>315</v>
      </c>
      <c r="F6300" s="1">
        <v>5</v>
      </c>
      <c r="G6300" s="1">
        <v>105</v>
      </c>
      <c r="H6300" s="1" t="s">
        <v>448</v>
      </c>
      <c r="I6300" s="1">
        <v>9999</v>
      </c>
      <c r="J6300" s="1" t="s">
        <v>491</v>
      </c>
      <c r="L6300" s="1" t="s">
        <v>495</v>
      </c>
      <c r="Q6300" s="2" t="s">
        <v>37</v>
      </c>
      <c r="R6300" s="1" t="s">
        <v>492</v>
      </c>
      <c r="S6300" s="1" t="str">
        <f t="shared" si="203"/>
        <v>HPC|CH|5|105|V|9999|DP||CHPV||</v>
      </c>
      <c r="T6300" s="2" t="str">
        <f t="shared" si="204"/>
        <v>OK</v>
      </c>
    </row>
    <row r="6301" spans="1:20" x14ac:dyDescent="0.25">
      <c r="A6301" s="1">
        <v>1203010199</v>
      </c>
      <c r="B6301" s="1" t="str">
        <f>VLOOKUP(A6301,[1]Maestra!A$1:C$746,2,0)</f>
        <v>ACCRHIJS7</v>
      </c>
      <c r="C6301" s="1" t="str">
        <f>VLOOKUP(A6301,[1]Maestra!A$1:C$746,3,0)</f>
        <v>Crédito Hipotecario a Colaboradores</v>
      </c>
      <c r="D6301" s="1" t="s">
        <v>26</v>
      </c>
      <c r="E6301" s="1" t="s">
        <v>315</v>
      </c>
      <c r="F6301" s="1">
        <v>5</v>
      </c>
      <c r="G6301" s="1">
        <v>105</v>
      </c>
      <c r="H6301" s="1" t="s">
        <v>448</v>
      </c>
      <c r="I6301" s="1">
        <v>9999</v>
      </c>
      <c r="J6301" s="1" t="s">
        <v>491</v>
      </c>
      <c r="K6301" s="1" t="s">
        <v>494</v>
      </c>
      <c r="L6301" s="1" t="s">
        <v>495</v>
      </c>
      <c r="Q6301" s="2" t="s">
        <v>37</v>
      </c>
      <c r="R6301" s="1" t="s">
        <v>492</v>
      </c>
      <c r="S6301" s="1" t="str">
        <f t="shared" si="203"/>
        <v>HPC|CH|5|105|V|9999|DP|DFE|CHPV||</v>
      </c>
      <c r="T6301" s="2" t="str">
        <f t="shared" si="204"/>
        <v>OK</v>
      </c>
    </row>
    <row r="6302" spans="1:20" x14ac:dyDescent="0.25">
      <c r="A6302" s="1">
        <v>1203010199</v>
      </c>
      <c r="B6302" s="1" t="str">
        <f>VLOOKUP(A6302,[1]Maestra!A$1:C$746,2,0)</f>
        <v>ACCRHIJS7</v>
      </c>
      <c r="C6302" s="1" t="str">
        <f>VLOOKUP(A6302,[1]Maestra!A$1:C$746,3,0)</f>
        <v>Crédito Hipotecario a Colaboradores</v>
      </c>
      <c r="D6302" s="1" t="s">
        <v>26</v>
      </c>
      <c r="E6302" s="1" t="s">
        <v>315</v>
      </c>
      <c r="F6302" s="1">
        <v>5</v>
      </c>
      <c r="G6302" s="1">
        <v>105</v>
      </c>
      <c r="H6302" s="1" t="s">
        <v>448</v>
      </c>
      <c r="I6302" s="1">
        <v>9999</v>
      </c>
      <c r="J6302" s="1" t="s">
        <v>493</v>
      </c>
      <c r="L6302" s="1" t="s">
        <v>495</v>
      </c>
      <c r="Q6302" s="2" t="s">
        <v>37</v>
      </c>
      <c r="R6302" s="1" t="s">
        <v>492</v>
      </c>
      <c r="S6302" s="1" t="str">
        <f t="shared" si="203"/>
        <v>HPC|CH|5|105|V|9999|N||CHPV||</v>
      </c>
      <c r="T6302" s="2" t="str">
        <f t="shared" si="204"/>
        <v>OK</v>
      </c>
    </row>
    <row r="6303" spans="1:20" x14ac:dyDescent="0.25">
      <c r="A6303" s="1">
        <v>1203010199</v>
      </c>
      <c r="B6303" s="1" t="str">
        <f>VLOOKUP(A6303,[1]Maestra!A$1:C$746,2,0)</f>
        <v>ACCRHIJS7</v>
      </c>
      <c r="C6303" s="1" t="str">
        <f>VLOOKUP(A6303,[1]Maestra!A$1:C$746,3,0)</f>
        <v>Crédito Hipotecario a Colaboradores</v>
      </c>
      <c r="D6303" s="1" t="s">
        <v>26</v>
      </c>
      <c r="E6303" s="1" t="s">
        <v>315</v>
      </c>
      <c r="F6303" s="1">
        <v>5</v>
      </c>
      <c r="G6303" s="1">
        <v>105</v>
      </c>
      <c r="H6303" s="1" t="s">
        <v>448</v>
      </c>
      <c r="I6303" s="1">
        <v>9999</v>
      </c>
      <c r="J6303" s="1" t="s">
        <v>493</v>
      </c>
      <c r="K6303" s="1" t="s">
        <v>494</v>
      </c>
      <c r="L6303" s="1" t="s">
        <v>495</v>
      </c>
      <c r="Q6303" s="2" t="s">
        <v>37</v>
      </c>
      <c r="R6303" s="1" t="s">
        <v>492</v>
      </c>
      <c r="S6303" s="1" t="str">
        <f t="shared" si="203"/>
        <v>HPC|CH|5|105|V|9999|N|DFE|CHPV||</v>
      </c>
      <c r="T6303" s="2" t="str">
        <f t="shared" si="204"/>
        <v>OK</v>
      </c>
    </row>
    <row r="6304" spans="1:20" x14ac:dyDescent="0.25">
      <c r="A6304" s="1">
        <v>203019999</v>
      </c>
      <c r="B6304" s="1" t="str">
        <f>VLOOKUP(A6304,[1]Maestra!A$1:C$746,2,0)</f>
        <v>ACCRHIRE7</v>
      </c>
      <c r="C6304" s="1" t="str">
        <f>VLOOKUP(A6304,[1]Maestra!A$1:C$746,3,0)</f>
        <v>Creditos Hipotecarios Regulares</v>
      </c>
      <c r="D6304" s="1" t="s">
        <v>26</v>
      </c>
      <c r="E6304" s="1" t="s">
        <v>315</v>
      </c>
      <c r="F6304" s="1">
        <v>5</v>
      </c>
      <c r="G6304" s="1">
        <v>201</v>
      </c>
      <c r="H6304" s="1" t="s">
        <v>448</v>
      </c>
      <c r="I6304" s="1">
        <v>9999</v>
      </c>
      <c r="J6304" s="1" t="s">
        <v>491</v>
      </c>
      <c r="L6304" s="1" t="s">
        <v>495</v>
      </c>
      <c r="Q6304" s="2" t="s">
        <v>37</v>
      </c>
      <c r="R6304" s="1" t="s">
        <v>492</v>
      </c>
      <c r="S6304" s="1" t="str">
        <f t="shared" si="203"/>
        <v>HPC|CH|5|201|V|9999|DP||CHPV||</v>
      </c>
      <c r="T6304" s="2" t="str">
        <f t="shared" si="204"/>
        <v>OK</v>
      </c>
    </row>
    <row r="6305" spans="1:20" x14ac:dyDescent="0.25">
      <c r="A6305" s="1">
        <v>203019999</v>
      </c>
      <c r="B6305" s="1" t="str">
        <f>VLOOKUP(A6305,[1]Maestra!A$1:C$746,2,0)</f>
        <v>ACCRHIRE7</v>
      </c>
      <c r="C6305" s="1" t="str">
        <f>VLOOKUP(A6305,[1]Maestra!A$1:C$746,3,0)</f>
        <v>Creditos Hipotecarios Regulares</v>
      </c>
      <c r="D6305" s="1" t="s">
        <v>26</v>
      </c>
      <c r="E6305" s="1" t="s">
        <v>315</v>
      </c>
      <c r="F6305" s="1">
        <v>5</v>
      </c>
      <c r="G6305" s="1">
        <v>201</v>
      </c>
      <c r="H6305" s="1" t="s">
        <v>448</v>
      </c>
      <c r="I6305" s="1">
        <v>9999</v>
      </c>
      <c r="J6305" s="1" t="s">
        <v>491</v>
      </c>
      <c r="K6305" s="1" t="s">
        <v>494</v>
      </c>
      <c r="L6305" s="1" t="s">
        <v>495</v>
      </c>
      <c r="Q6305" s="2" t="s">
        <v>37</v>
      </c>
      <c r="R6305" s="1" t="s">
        <v>492</v>
      </c>
      <c r="S6305" s="1" t="str">
        <f t="shared" si="203"/>
        <v>HPC|CH|5|201|V|9999|DP|DFE|CHPV||</v>
      </c>
      <c r="T6305" s="2" t="str">
        <f t="shared" si="204"/>
        <v>OK</v>
      </c>
    </row>
    <row r="6306" spans="1:20" x14ac:dyDescent="0.25">
      <c r="A6306" s="1">
        <v>203019999</v>
      </c>
      <c r="B6306" s="1" t="str">
        <f>VLOOKUP(A6306,[1]Maestra!A$1:C$746,2,0)</f>
        <v>ACCRHIRE7</v>
      </c>
      <c r="C6306" s="1" t="str">
        <f>VLOOKUP(A6306,[1]Maestra!A$1:C$746,3,0)</f>
        <v>Creditos Hipotecarios Regulares</v>
      </c>
      <c r="D6306" s="1" t="s">
        <v>26</v>
      </c>
      <c r="E6306" s="1" t="s">
        <v>315</v>
      </c>
      <c r="F6306" s="1">
        <v>5</v>
      </c>
      <c r="G6306" s="1">
        <v>201</v>
      </c>
      <c r="H6306" s="1" t="s">
        <v>448</v>
      </c>
      <c r="I6306" s="1">
        <v>9999</v>
      </c>
      <c r="J6306" s="1" t="s">
        <v>493</v>
      </c>
      <c r="L6306" s="1" t="s">
        <v>495</v>
      </c>
      <c r="Q6306" s="2" t="s">
        <v>37</v>
      </c>
      <c r="R6306" s="1" t="s">
        <v>492</v>
      </c>
      <c r="S6306" s="1" t="str">
        <f t="shared" si="203"/>
        <v>HPC|CH|5|201|V|9999|N||CHPV||</v>
      </c>
      <c r="T6306" s="2" t="str">
        <f t="shared" si="204"/>
        <v>OK</v>
      </c>
    </row>
    <row r="6307" spans="1:20" x14ac:dyDescent="0.25">
      <c r="A6307" s="1">
        <v>203019999</v>
      </c>
      <c r="B6307" s="1" t="str">
        <f>VLOOKUP(A6307,[1]Maestra!A$1:C$746,2,0)</f>
        <v>ACCRHIRE7</v>
      </c>
      <c r="C6307" s="1" t="str">
        <f>VLOOKUP(A6307,[1]Maestra!A$1:C$746,3,0)</f>
        <v>Creditos Hipotecarios Regulares</v>
      </c>
      <c r="D6307" s="1" t="s">
        <v>26</v>
      </c>
      <c r="E6307" s="1" t="s">
        <v>315</v>
      </c>
      <c r="F6307" s="1">
        <v>5</v>
      </c>
      <c r="G6307" s="1">
        <v>201</v>
      </c>
      <c r="H6307" s="1" t="s">
        <v>448</v>
      </c>
      <c r="I6307" s="1">
        <v>9999</v>
      </c>
      <c r="J6307" s="1" t="s">
        <v>493</v>
      </c>
      <c r="K6307" s="1" t="s">
        <v>494</v>
      </c>
      <c r="L6307" s="1" t="s">
        <v>495</v>
      </c>
      <c r="Q6307" s="2" t="s">
        <v>37</v>
      </c>
      <c r="R6307" s="1" t="s">
        <v>492</v>
      </c>
      <c r="S6307" s="1" t="str">
        <f t="shared" si="203"/>
        <v>HPC|CH|5|201|V|9999|N|DFE|CHPV||</v>
      </c>
      <c r="T6307" s="2" t="str">
        <f t="shared" si="204"/>
        <v>OK</v>
      </c>
    </row>
    <row r="6308" spans="1:20" x14ac:dyDescent="0.25">
      <c r="A6308" s="1">
        <v>203019999</v>
      </c>
      <c r="B6308" s="1" t="str">
        <f>VLOOKUP(A6308,[1]Maestra!A$1:C$746,2,0)</f>
        <v>ACCRHIRE7</v>
      </c>
      <c r="C6308" s="1" t="str">
        <f>VLOOKUP(A6308,[1]Maestra!A$1:C$746,3,0)</f>
        <v>Creditos Hipotecarios Regulares</v>
      </c>
      <c r="D6308" s="1" t="s">
        <v>26</v>
      </c>
      <c r="E6308" s="1" t="s">
        <v>315</v>
      </c>
      <c r="F6308" s="1">
        <v>5</v>
      </c>
      <c r="G6308" s="1">
        <v>201</v>
      </c>
      <c r="H6308" s="1">
        <v>9999</v>
      </c>
      <c r="I6308" s="1">
        <v>9999</v>
      </c>
      <c r="J6308" s="1" t="s">
        <v>491</v>
      </c>
      <c r="L6308" s="1" t="s">
        <v>495</v>
      </c>
      <c r="Q6308" s="2" t="s">
        <v>37</v>
      </c>
      <c r="R6308" s="1" t="s">
        <v>492</v>
      </c>
      <c r="S6308" s="1" t="str">
        <f t="shared" si="203"/>
        <v>HPC|CH|5|201|9999|9999|DP||CHPV||</v>
      </c>
      <c r="T6308" s="2" t="str">
        <f t="shared" si="204"/>
        <v>OK</v>
      </c>
    </row>
    <row r="6309" spans="1:20" x14ac:dyDescent="0.25">
      <c r="A6309" s="1">
        <v>203019999</v>
      </c>
      <c r="B6309" s="1" t="str">
        <f>VLOOKUP(A6309,[1]Maestra!A$1:C$746,2,0)</f>
        <v>ACCRHIRE7</v>
      </c>
      <c r="C6309" s="1" t="str">
        <f>VLOOKUP(A6309,[1]Maestra!A$1:C$746,3,0)</f>
        <v>Creditos Hipotecarios Regulares</v>
      </c>
      <c r="D6309" s="1" t="s">
        <v>26</v>
      </c>
      <c r="E6309" s="1" t="s">
        <v>315</v>
      </c>
      <c r="F6309" s="1">
        <v>5</v>
      </c>
      <c r="G6309" s="1">
        <v>201</v>
      </c>
      <c r="H6309" s="1">
        <v>9999</v>
      </c>
      <c r="I6309" s="1">
        <v>9999</v>
      </c>
      <c r="J6309" s="1" t="s">
        <v>493</v>
      </c>
      <c r="L6309" s="1" t="s">
        <v>495</v>
      </c>
      <c r="Q6309" s="2" t="s">
        <v>37</v>
      </c>
      <c r="R6309" s="1" t="s">
        <v>492</v>
      </c>
      <c r="S6309" s="1" t="str">
        <f t="shared" si="203"/>
        <v>HPC|CH|5|201|9999|9999|N||CHPV||</v>
      </c>
      <c r="T6309" s="2" t="str">
        <f t="shared" si="204"/>
        <v>OK</v>
      </c>
    </row>
    <row r="6310" spans="1:20" x14ac:dyDescent="0.25">
      <c r="A6310" s="1">
        <v>1203010199</v>
      </c>
      <c r="B6310" s="1" t="str">
        <f>VLOOKUP(A6310,[1]Maestra!A$1:C$746,2,0)</f>
        <v>ACCRHIJS7</v>
      </c>
      <c r="C6310" s="1" t="str">
        <f>VLOOKUP(A6310,[1]Maestra!A$1:C$746,3,0)</f>
        <v>Crédito Hipotecario a Colaboradores</v>
      </c>
      <c r="D6310" s="1" t="s">
        <v>26</v>
      </c>
      <c r="E6310" s="1" t="s">
        <v>315</v>
      </c>
      <c r="F6310" s="1">
        <v>5</v>
      </c>
      <c r="G6310" s="1">
        <v>202</v>
      </c>
      <c r="H6310" s="1" t="s">
        <v>448</v>
      </c>
      <c r="I6310" s="1">
        <v>9999</v>
      </c>
      <c r="J6310" s="1" t="s">
        <v>491</v>
      </c>
      <c r="L6310" s="1" t="s">
        <v>495</v>
      </c>
      <c r="Q6310" s="2" t="s">
        <v>37</v>
      </c>
      <c r="R6310" s="1" t="s">
        <v>492</v>
      </c>
      <c r="S6310" s="1" t="str">
        <f t="shared" si="203"/>
        <v>HPC|CH|5|202|V|9999|DP||CHPV||</v>
      </c>
      <c r="T6310" s="2" t="str">
        <f t="shared" si="204"/>
        <v>OK</v>
      </c>
    </row>
    <row r="6311" spans="1:20" x14ac:dyDescent="0.25">
      <c r="A6311" s="1">
        <v>1203010199</v>
      </c>
      <c r="B6311" s="1" t="str">
        <f>VLOOKUP(A6311,[1]Maestra!A$1:C$746,2,0)</f>
        <v>ACCRHIJS7</v>
      </c>
      <c r="C6311" s="1" t="str">
        <f>VLOOKUP(A6311,[1]Maestra!A$1:C$746,3,0)</f>
        <v>Crédito Hipotecario a Colaboradores</v>
      </c>
      <c r="D6311" s="1" t="s">
        <v>26</v>
      </c>
      <c r="E6311" s="1" t="s">
        <v>315</v>
      </c>
      <c r="F6311" s="1">
        <v>5</v>
      </c>
      <c r="G6311" s="1">
        <v>202</v>
      </c>
      <c r="H6311" s="1" t="s">
        <v>448</v>
      </c>
      <c r="I6311" s="1">
        <v>9999</v>
      </c>
      <c r="J6311" s="1" t="s">
        <v>491</v>
      </c>
      <c r="K6311" s="1" t="s">
        <v>494</v>
      </c>
      <c r="L6311" s="1" t="s">
        <v>495</v>
      </c>
      <c r="Q6311" s="2" t="s">
        <v>37</v>
      </c>
      <c r="R6311" s="1" t="s">
        <v>492</v>
      </c>
      <c r="S6311" s="1" t="str">
        <f t="shared" si="203"/>
        <v>HPC|CH|5|202|V|9999|DP|DFE|CHPV||</v>
      </c>
      <c r="T6311" s="2" t="str">
        <f t="shared" si="204"/>
        <v>OK</v>
      </c>
    </row>
    <row r="6312" spans="1:20" x14ac:dyDescent="0.25">
      <c r="A6312" s="1">
        <v>1203010199</v>
      </c>
      <c r="B6312" s="1" t="str">
        <f>VLOOKUP(A6312,[1]Maestra!A$1:C$746,2,0)</f>
        <v>ACCRHIJS7</v>
      </c>
      <c r="C6312" s="1" t="str">
        <f>VLOOKUP(A6312,[1]Maestra!A$1:C$746,3,0)</f>
        <v>Crédito Hipotecario a Colaboradores</v>
      </c>
      <c r="D6312" s="1" t="s">
        <v>26</v>
      </c>
      <c r="E6312" s="1" t="s">
        <v>315</v>
      </c>
      <c r="F6312" s="1">
        <v>5</v>
      </c>
      <c r="G6312" s="1">
        <v>202</v>
      </c>
      <c r="H6312" s="1" t="s">
        <v>448</v>
      </c>
      <c r="I6312" s="1">
        <v>9999</v>
      </c>
      <c r="J6312" s="1" t="s">
        <v>493</v>
      </c>
      <c r="L6312" s="1" t="s">
        <v>495</v>
      </c>
      <c r="Q6312" s="2" t="s">
        <v>37</v>
      </c>
      <c r="R6312" s="1" t="s">
        <v>492</v>
      </c>
      <c r="S6312" s="1" t="str">
        <f t="shared" si="203"/>
        <v>HPC|CH|5|202|V|9999|N||CHPV||</v>
      </c>
      <c r="T6312" s="2" t="str">
        <f t="shared" si="204"/>
        <v>OK</v>
      </c>
    </row>
    <row r="6313" spans="1:20" x14ac:dyDescent="0.25">
      <c r="A6313" s="1">
        <v>1203010199</v>
      </c>
      <c r="B6313" s="1" t="str">
        <f>VLOOKUP(A6313,[1]Maestra!A$1:C$746,2,0)</f>
        <v>ACCRHIJS7</v>
      </c>
      <c r="C6313" s="1" t="str">
        <f>VLOOKUP(A6313,[1]Maestra!A$1:C$746,3,0)</f>
        <v>Crédito Hipotecario a Colaboradores</v>
      </c>
      <c r="D6313" s="1" t="s">
        <v>26</v>
      </c>
      <c r="E6313" s="1" t="s">
        <v>315</v>
      </c>
      <c r="F6313" s="1">
        <v>5</v>
      </c>
      <c r="G6313" s="1">
        <v>202</v>
      </c>
      <c r="H6313" s="1" t="s">
        <v>448</v>
      </c>
      <c r="I6313" s="1">
        <v>9999</v>
      </c>
      <c r="J6313" s="1" t="s">
        <v>493</v>
      </c>
      <c r="K6313" s="1" t="s">
        <v>494</v>
      </c>
      <c r="L6313" s="1" t="s">
        <v>495</v>
      </c>
      <c r="Q6313" s="2" t="s">
        <v>37</v>
      </c>
      <c r="R6313" s="1" t="s">
        <v>492</v>
      </c>
      <c r="S6313" s="1" t="str">
        <f t="shared" si="203"/>
        <v>HPC|CH|5|202|V|9999|N|DFE|CHPV||</v>
      </c>
      <c r="T6313" s="2" t="str">
        <f t="shared" si="204"/>
        <v>OK</v>
      </c>
    </row>
    <row r="6314" spans="1:20" x14ac:dyDescent="0.25">
      <c r="A6314" s="1">
        <v>203019999</v>
      </c>
      <c r="B6314" s="1" t="str">
        <f>VLOOKUP(A6314,[1]Maestra!A$1:C$746,2,0)</f>
        <v>ACCRHIRE7</v>
      </c>
      <c r="C6314" s="1" t="str">
        <f>VLOOKUP(A6314,[1]Maestra!A$1:C$746,3,0)</f>
        <v>Creditos Hipotecarios Regulares</v>
      </c>
      <c r="D6314" s="1" t="s">
        <v>26</v>
      </c>
      <c r="E6314" s="1" t="s">
        <v>315</v>
      </c>
      <c r="F6314" s="1">
        <v>5</v>
      </c>
      <c r="G6314" s="1">
        <v>203</v>
      </c>
      <c r="H6314" s="1" t="s">
        <v>448</v>
      </c>
      <c r="I6314" s="1">
        <v>9999</v>
      </c>
      <c r="J6314" s="1" t="s">
        <v>491</v>
      </c>
      <c r="L6314" s="1" t="s">
        <v>495</v>
      </c>
      <c r="Q6314" s="2" t="s">
        <v>37</v>
      </c>
      <c r="R6314" s="1" t="s">
        <v>492</v>
      </c>
      <c r="S6314" s="1" t="str">
        <f t="shared" si="203"/>
        <v>HPC|CH|5|203|V|9999|DP||CHPV||</v>
      </c>
      <c r="T6314" s="2" t="str">
        <f t="shared" si="204"/>
        <v>OK</v>
      </c>
    </row>
    <row r="6315" spans="1:20" x14ac:dyDescent="0.25">
      <c r="A6315" s="1">
        <v>203019999</v>
      </c>
      <c r="B6315" s="1" t="str">
        <f>VLOOKUP(A6315,[1]Maestra!A$1:C$746,2,0)</f>
        <v>ACCRHIRE7</v>
      </c>
      <c r="C6315" s="1" t="str">
        <f>VLOOKUP(A6315,[1]Maestra!A$1:C$746,3,0)</f>
        <v>Creditos Hipotecarios Regulares</v>
      </c>
      <c r="D6315" s="1" t="s">
        <v>26</v>
      </c>
      <c r="E6315" s="1" t="s">
        <v>315</v>
      </c>
      <c r="F6315" s="1">
        <v>5</v>
      </c>
      <c r="G6315" s="1">
        <v>203</v>
      </c>
      <c r="H6315" s="1" t="s">
        <v>448</v>
      </c>
      <c r="I6315" s="1">
        <v>9999</v>
      </c>
      <c r="J6315" s="1" t="s">
        <v>491</v>
      </c>
      <c r="K6315" s="1" t="s">
        <v>494</v>
      </c>
      <c r="L6315" s="1" t="s">
        <v>495</v>
      </c>
      <c r="Q6315" s="2" t="s">
        <v>37</v>
      </c>
      <c r="R6315" s="1" t="s">
        <v>492</v>
      </c>
      <c r="S6315" s="1" t="str">
        <f t="shared" si="203"/>
        <v>HPC|CH|5|203|V|9999|DP|DFE|CHPV||</v>
      </c>
      <c r="T6315" s="2" t="str">
        <f t="shared" si="204"/>
        <v>OK</v>
      </c>
    </row>
    <row r="6316" spans="1:20" x14ac:dyDescent="0.25">
      <c r="A6316" s="1">
        <v>203019999</v>
      </c>
      <c r="B6316" s="1" t="str">
        <f>VLOOKUP(A6316,[1]Maestra!A$1:C$746,2,0)</f>
        <v>ACCRHIRE7</v>
      </c>
      <c r="C6316" s="1" t="str">
        <f>VLOOKUP(A6316,[1]Maestra!A$1:C$746,3,0)</f>
        <v>Creditos Hipotecarios Regulares</v>
      </c>
      <c r="D6316" s="1" t="s">
        <v>26</v>
      </c>
      <c r="E6316" s="1" t="s">
        <v>315</v>
      </c>
      <c r="F6316" s="1">
        <v>5</v>
      </c>
      <c r="G6316" s="1">
        <v>203</v>
      </c>
      <c r="H6316" s="1" t="s">
        <v>448</v>
      </c>
      <c r="I6316" s="1">
        <v>9999</v>
      </c>
      <c r="J6316" s="1" t="s">
        <v>493</v>
      </c>
      <c r="L6316" s="1" t="s">
        <v>495</v>
      </c>
      <c r="Q6316" s="2" t="s">
        <v>37</v>
      </c>
      <c r="R6316" s="1" t="s">
        <v>492</v>
      </c>
      <c r="S6316" s="1" t="str">
        <f t="shared" si="203"/>
        <v>HPC|CH|5|203|V|9999|N||CHPV||</v>
      </c>
      <c r="T6316" s="2" t="str">
        <f t="shared" si="204"/>
        <v>OK</v>
      </c>
    </row>
    <row r="6317" spans="1:20" x14ac:dyDescent="0.25">
      <c r="A6317" s="1">
        <v>203019999</v>
      </c>
      <c r="B6317" s="1" t="str">
        <f>VLOOKUP(A6317,[1]Maestra!A$1:C$746,2,0)</f>
        <v>ACCRHIRE7</v>
      </c>
      <c r="C6317" s="1" t="str">
        <f>VLOOKUP(A6317,[1]Maestra!A$1:C$746,3,0)</f>
        <v>Creditos Hipotecarios Regulares</v>
      </c>
      <c r="D6317" s="1" t="s">
        <v>26</v>
      </c>
      <c r="E6317" s="1" t="s">
        <v>315</v>
      </c>
      <c r="F6317" s="1">
        <v>5</v>
      </c>
      <c r="G6317" s="1">
        <v>203</v>
      </c>
      <c r="H6317" s="1" t="s">
        <v>448</v>
      </c>
      <c r="I6317" s="1">
        <v>9999</v>
      </c>
      <c r="J6317" s="1" t="s">
        <v>493</v>
      </c>
      <c r="K6317" s="1" t="s">
        <v>494</v>
      </c>
      <c r="L6317" s="1" t="s">
        <v>495</v>
      </c>
      <c r="Q6317" s="2" t="s">
        <v>37</v>
      </c>
      <c r="R6317" s="1" t="s">
        <v>492</v>
      </c>
      <c r="S6317" s="1" t="str">
        <f t="shared" si="203"/>
        <v>HPC|CH|5|203|V|9999|N|DFE|CHPV||</v>
      </c>
      <c r="T6317" s="2" t="str">
        <f t="shared" si="204"/>
        <v>OK</v>
      </c>
    </row>
    <row r="6318" spans="1:20" x14ac:dyDescent="0.25">
      <c r="A6318" s="1">
        <v>203019999</v>
      </c>
      <c r="B6318" s="1" t="str">
        <f>VLOOKUP(A6318,[1]Maestra!A$1:C$746,2,0)</f>
        <v>ACCRHIRE7</v>
      </c>
      <c r="C6318" s="1" t="str">
        <f>VLOOKUP(A6318,[1]Maestra!A$1:C$746,3,0)</f>
        <v>Creditos Hipotecarios Regulares</v>
      </c>
      <c r="D6318" s="1" t="s">
        <v>26</v>
      </c>
      <c r="E6318" s="1" t="s">
        <v>315</v>
      </c>
      <c r="F6318" s="1">
        <v>5</v>
      </c>
      <c r="G6318" s="1">
        <v>203</v>
      </c>
      <c r="H6318" s="1">
        <v>9999</v>
      </c>
      <c r="I6318" s="1">
        <v>9999</v>
      </c>
      <c r="J6318" s="1" t="s">
        <v>491</v>
      </c>
      <c r="L6318" s="1" t="s">
        <v>495</v>
      </c>
      <c r="Q6318" s="2" t="s">
        <v>37</v>
      </c>
      <c r="R6318" s="1" t="s">
        <v>492</v>
      </c>
      <c r="S6318" s="1" t="str">
        <f t="shared" si="203"/>
        <v>HPC|CH|5|203|9999|9999|DP||CHPV||</v>
      </c>
      <c r="T6318" s="2" t="str">
        <f t="shared" si="204"/>
        <v>OK</v>
      </c>
    </row>
    <row r="6319" spans="1:20" x14ac:dyDescent="0.25">
      <c r="A6319" s="1">
        <v>203019999</v>
      </c>
      <c r="B6319" s="1" t="str">
        <f>VLOOKUP(A6319,[1]Maestra!A$1:C$746,2,0)</f>
        <v>ACCRHIRE7</v>
      </c>
      <c r="C6319" s="1" t="str">
        <f>VLOOKUP(A6319,[1]Maestra!A$1:C$746,3,0)</f>
        <v>Creditos Hipotecarios Regulares</v>
      </c>
      <c r="D6319" s="1" t="s">
        <v>26</v>
      </c>
      <c r="E6319" s="1" t="s">
        <v>315</v>
      </c>
      <c r="F6319" s="1">
        <v>5</v>
      </c>
      <c r="G6319" s="1">
        <v>203</v>
      </c>
      <c r="H6319" s="1">
        <v>9999</v>
      </c>
      <c r="I6319" s="1">
        <v>9999</v>
      </c>
      <c r="J6319" s="1" t="s">
        <v>493</v>
      </c>
      <c r="L6319" s="1" t="s">
        <v>495</v>
      </c>
      <c r="Q6319" s="2" t="s">
        <v>37</v>
      </c>
      <c r="R6319" s="1" t="s">
        <v>492</v>
      </c>
      <c r="S6319" s="1" t="str">
        <f t="shared" si="203"/>
        <v>HPC|CH|5|203|9999|9999|N||CHPV||</v>
      </c>
      <c r="T6319" s="2" t="str">
        <f t="shared" si="204"/>
        <v>OK</v>
      </c>
    </row>
    <row r="6320" spans="1:20" x14ac:dyDescent="0.25">
      <c r="A6320" s="1">
        <v>203019999</v>
      </c>
      <c r="B6320" s="1" t="str">
        <f>VLOOKUP(A6320,[1]Maestra!A$1:C$746,2,0)</f>
        <v>ACCRHIRE7</v>
      </c>
      <c r="C6320" s="1" t="str">
        <f>VLOOKUP(A6320,[1]Maestra!A$1:C$746,3,0)</f>
        <v>Creditos Hipotecarios Regulares</v>
      </c>
      <c r="D6320" s="1" t="s">
        <v>26</v>
      </c>
      <c r="E6320" s="1" t="s">
        <v>315</v>
      </c>
      <c r="F6320" s="1">
        <v>5</v>
      </c>
      <c r="G6320" s="1">
        <v>205</v>
      </c>
      <c r="H6320" s="1" t="s">
        <v>448</v>
      </c>
      <c r="I6320" s="1">
        <v>9999</v>
      </c>
      <c r="J6320" s="1" t="s">
        <v>491</v>
      </c>
      <c r="L6320" s="1" t="s">
        <v>495</v>
      </c>
      <c r="Q6320" s="2" t="s">
        <v>37</v>
      </c>
      <c r="R6320" s="1" t="s">
        <v>492</v>
      </c>
      <c r="S6320" s="1" t="str">
        <f t="shared" si="203"/>
        <v>HPC|CH|5|205|V|9999|DP||CHPV||</v>
      </c>
      <c r="T6320" s="2" t="str">
        <f t="shared" si="204"/>
        <v>OK</v>
      </c>
    </row>
    <row r="6321" spans="1:20" x14ac:dyDescent="0.25">
      <c r="A6321" s="1">
        <v>203019999</v>
      </c>
      <c r="B6321" s="1" t="str">
        <f>VLOOKUP(A6321,[1]Maestra!A$1:C$746,2,0)</f>
        <v>ACCRHIRE7</v>
      </c>
      <c r="C6321" s="1" t="str">
        <f>VLOOKUP(A6321,[1]Maestra!A$1:C$746,3,0)</f>
        <v>Creditos Hipotecarios Regulares</v>
      </c>
      <c r="D6321" s="1" t="s">
        <v>26</v>
      </c>
      <c r="E6321" s="1" t="s">
        <v>315</v>
      </c>
      <c r="F6321" s="1">
        <v>5</v>
      </c>
      <c r="G6321" s="1">
        <v>205</v>
      </c>
      <c r="H6321" s="1" t="s">
        <v>448</v>
      </c>
      <c r="I6321" s="1">
        <v>9999</v>
      </c>
      <c r="J6321" s="1" t="s">
        <v>491</v>
      </c>
      <c r="K6321" s="1" t="s">
        <v>494</v>
      </c>
      <c r="L6321" s="1" t="s">
        <v>495</v>
      </c>
      <c r="Q6321" s="2" t="s">
        <v>37</v>
      </c>
      <c r="R6321" s="1" t="s">
        <v>492</v>
      </c>
      <c r="S6321" s="1" t="str">
        <f t="shared" si="203"/>
        <v>HPC|CH|5|205|V|9999|DP|DFE|CHPV||</v>
      </c>
      <c r="T6321" s="2" t="str">
        <f t="shared" si="204"/>
        <v>OK</v>
      </c>
    </row>
    <row r="6322" spans="1:20" x14ac:dyDescent="0.25">
      <c r="A6322" s="1">
        <v>203019999</v>
      </c>
      <c r="B6322" s="1" t="str">
        <f>VLOOKUP(A6322,[1]Maestra!A$1:C$746,2,0)</f>
        <v>ACCRHIRE7</v>
      </c>
      <c r="C6322" s="1" t="str">
        <f>VLOOKUP(A6322,[1]Maestra!A$1:C$746,3,0)</f>
        <v>Creditos Hipotecarios Regulares</v>
      </c>
      <c r="D6322" s="1" t="s">
        <v>26</v>
      </c>
      <c r="E6322" s="1" t="s">
        <v>315</v>
      </c>
      <c r="F6322" s="1">
        <v>5</v>
      </c>
      <c r="G6322" s="1">
        <v>205</v>
      </c>
      <c r="H6322" s="1" t="s">
        <v>448</v>
      </c>
      <c r="I6322" s="1">
        <v>9999</v>
      </c>
      <c r="J6322" s="1" t="s">
        <v>493</v>
      </c>
      <c r="L6322" s="1" t="s">
        <v>495</v>
      </c>
      <c r="Q6322" s="2" t="s">
        <v>37</v>
      </c>
      <c r="R6322" s="1" t="s">
        <v>492</v>
      </c>
      <c r="S6322" s="1" t="str">
        <f t="shared" ref="S6322:S6385" si="205">_xlfn.CONCAT(D6322,"|",E6322,"|",F6322,"|",G6322,"|",H6322,"|",I6322,"|",J6322,"|",K6322,"|",L6322,"|",M6322,"|",N6322)</f>
        <v>HPC|CH|5|205|V|9999|N||CHPV||</v>
      </c>
      <c r="T6322" s="2" t="str">
        <f t="shared" si="204"/>
        <v>OK</v>
      </c>
    </row>
    <row r="6323" spans="1:20" x14ac:dyDescent="0.25">
      <c r="A6323" s="1">
        <v>203019999</v>
      </c>
      <c r="B6323" s="1" t="str">
        <f>VLOOKUP(A6323,[1]Maestra!A$1:C$746,2,0)</f>
        <v>ACCRHIRE7</v>
      </c>
      <c r="C6323" s="1" t="str">
        <f>VLOOKUP(A6323,[1]Maestra!A$1:C$746,3,0)</f>
        <v>Creditos Hipotecarios Regulares</v>
      </c>
      <c r="D6323" s="1" t="s">
        <v>26</v>
      </c>
      <c r="E6323" s="1" t="s">
        <v>315</v>
      </c>
      <c r="F6323" s="1">
        <v>5</v>
      </c>
      <c r="G6323" s="1">
        <v>205</v>
      </c>
      <c r="H6323" s="1" t="s">
        <v>448</v>
      </c>
      <c r="I6323" s="1">
        <v>9999</v>
      </c>
      <c r="J6323" s="1" t="s">
        <v>493</v>
      </c>
      <c r="K6323" s="1" t="s">
        <v>494</v>
      </c>
      <c r="L6323" s="1" t="s">
        <v>495</v>
      </c>
      <c r="Q6323" s="2" t="s">
        <v>37</v>
      </c>
      <c r="R6323" s="1" t="s">
        <v>492</v>
      </c>
      <c r="S6323" s="1" t="str">
        <f t="shared" si="205"/>
        <v>HPC|CH|5|205|V|9999|N|DFE|CHPV||</v>
      </c>
      <c r="T6323" s="2" t="str">
        <f t="shared" si="204"/>
        <v>OK</v>
      </c>
    </row>
    <row r="6324" spans="1:20" x14ac:dyDescent="0.25">
      <c r="A6324" s="1">
        <v>203019999</v>
      </c>
      <c r="B6324" s="1" t="str">
        <f>VLOOKUP(A6324,[1]Maestra!A$1:C$746,2,0)</f>
        <v>ACCRHIRE7</v>
      </c>
      <c r="C6324" s="1" t="str">
        <f>VLOOKUP(A6324,[1]Maestra!A$1:C$746,3,0)</f>
        <v>Creditos Hipotecarios Regulares</v>
      </c>
      <c r="D6324" s="1" t="s">
        <v>26</v>
      </c>
      <c r="E6324" s="1" t="s">
        <v>315</v>
      </c>
      <c r="F6324" s="1">
        <v>5</v>
      </c>
      <c r="G6324" s="1">
        <v>1301</v>
      </c>
      <c r="H6324" s="1" t="s">
        <v>448</v>
      </c>
      <c r="I6324" s="1">
        <v>9999</v>
      </c>
      <c r="J6324" s="1" t="s">
        <v>491</v>
      </c>
      <c r="L6324" s="1" t="s">
        <v>495</v>
      </c>
      <c r="Q6324" s="2" t="s">
        <v>37</v>
      </c>
      <c r="R6324" s="1" t="s">
        <v>492</v>
      </c>
      <c r="S6324" s="1" t="str">
        <f t="shared" si="205"/>
        <v>HPC|CH|5|1301|V|9999|DP||CHPV||</v>
      </c>
      <c r="T6324" s="2" t="str">
        <f t="shared" si="204"/>
        <v>OK</v>
      </c>
    </row>
    <row r="6325" spans="1:20" x14ac:dyDescent="0.25">
      <c r="A6325" s="1">
        <v>203019999</v>
      </c>
      <c r="B6325" s="1" t="str">
        <f>VLOOKUP(A6325,[1]Maestra!A$1:C$746,2,0)</f>
        <v>ACCRHIRE7</v>
      </c>
      <c r="C6325" s="1" t="str">
        <f>VLOOKUP(A6325,[1]Maestra!A$1:C$746,3,0)</f>
        <v>Creditos Hipotecarios Regulares</v>
      </c>
      <c r="D6325" s="1" t="s">
        <v>26</v>
      </c>
      <c r="E6325" s="1" t="s">
        <v>315</v>
      </c>
      <c r="F6325" s="1">
        <v>5</v>
      </c>
      <c r="G6325" s="1">
        <v>1301</v>
      </c>
      <c r="H6325" s="1" t="s">
        <v>448</v>
      </c>
      <c r="I6325" s="1">
        <v>9999</v>
      </c>
      <c r="J6325" s="1" t="s">
        <v>491</v>
      </c>
      <c r="K6325" s="1" t="s">
        <v>494</v>
      </c>
      <c r="L6325" s="1" t="s">
        <v>495</v>
      </c>
      <c r="Q6325" s="2" t="s">
        <v>37</v>
      </c>
      <c r="R6325" s="1" t="s">
        <v>492</v>
      </c>
      <c r="S6325" s="1" t="str">
        <f t="shared" si="205"/>
        <v>HPC|CH|5|1301|V|9999|DP|DFE|CHPV||</v>
      </c>
      <c r="T6325" s="2" t="str">
        <f t="shared" si="204"/>
        <v>OK</v>
      </c>
    </row>
    <row r="6326" spans="1:20" x14ac:dyDescent="0.25">
      <c r="A6326" s="1">
        <v>203019999</v>
      </c>
      <c r="B6326" s="1" t="str">
        <f>VLOOKUP(A6326,[1]Maestra!A$1:C$746,2,0)</f>
        <v>ACCRHIRE7</v>
      </c>
      <c r="C6326" s="1" t="str">
        <f>VLOOKUP(A6326,[1]Maestra!A$1:C$746,3,0)</f>
        <v>Creditos Hipotecarios Regulares</v>
      </c>
      <c r="D6326" s="1" t="s">
        <v>26</v>
      </c>
      <c r="E6326" s="1" t="s">
        <v>315</v>
      </c>
      <c r="F6326" s="1">
        <v>5</v>
      </c>
      <c r="G6326" s="1">
        <v>1301</v>
      </c>
      <c r="H6326" s="1" t="s">
        <v>448</v>
      </c>
      <c r="I6326" s="1">
        <v>9999</v>
      </c>
      <c r="J6326" s="1" t="s">
        <v>493</v>
      </c>
      <c r="L6326" s="1" t="s">
        <v>495</v>
      </c>
      <c r="Q6326" s="2" t="s">
        <v>37</v>
      </c>
      <c r="R6326" s="1" t="s">
        <v>492</v>
      </c>
      <c r="S6326" s="1" t="str">
        <f t="shared" si="205"/>
        <v>HPC|CH|5|1301|V|9999|N||CHPV||</v>
      </c>
      <c r="T6326" s="2" t="str">
        <f t="shared" si="204"/>
        <v>OK</v>
      </c>
    </row>
    <row r="6327" spans="1:20" x14ac:dyDescent="0.25">
      <c r="A6327" s="1">
        <v>203019999</v>
      </c>
      <c r="B6327" s="1" t="str">
        <f>VLOOKUP(A6327,[1]Maestra!A$1:C$746,2,0)</f>
        <v>ACCRHIRE7</v>
      </c>
      <c r="C6327" s="1" t="str">
        <f>VLOOKUP(A6327,[1]Maestra!A$1:C$746,3,0)</f>
        <v>Creditos Hipotecarios Regulares</v>
      </c>
      <c r="D6327" s="1" t="s">
        <v>26</v>
      </c>
      <c r="E6327" s="1" t="s">
        <v>315</v>
      </c>
      <c r="F6327" s="1">
        <v>5</v>
      </c>
      <c r="G6327" s="1">
        <v>1301</v>
      </c>
      <c r="H6327" s="1" t="s">
        <v>448</v>
      </c>
      <c r="I6327" s="1">
        <v>9999</v>
      </c>
      <c r="J6327" s="1" t="s">
        <v>493</v>
      </c>
      <c r="K6327" s="1" t="s">
        <v>494</v>
      </c>
      <c r="L6327" s="1" t="s">
        <v>495</v>
      </c>
      <c r="Q6327" s="2" t="s">
        <v>37</v>
      </c>
      <c r="R6327" s="1" t="s">
        <v>492</v>
      </c>
      <c r="S6327" s="1" t="str">
        <f t="shared" si="205"/>
        <v>HPC|CH|5|1301|V|9999|N|DFE|CHPV||</v>
      </c>
      <c r="T6327" s="2" t="str">
        <f t="shared" si="204"/>
        <v>OK</v>
      </c>
    </row>
    <row r="6328" spans="1:20" x14ac:dyDescent="0.25">
      <c r="A6328" s="1">
        <v>203019999</v>
      </c>
      <c r="B6328" s="1" t="str">
        <f>VLOOKUP(A6328,[1]Maestra!A$1:C$746,2,0)</f>
        <v>ACCRHIRE7</v>
      </c>
      <c r="C6328" s="1" t="str">
        <f>VLOOKUP(A6328,[1]Maestra!A$1:C$746,3,0)</f>
        <v>Creditos Hipotecarios Regulares</v>
      </c>
      <c r="D6328" s="1" t="s">
        <v>26</v>
      </c>
      <c r="E6328" s="1" t="s">
        <v>315</v>
      </c>
      <c r="F6328" s="1">
        <v>5</v>
      </c>
      <c r="G6328" s="1">
        <v>1301</v>
      </c>
      <c r="H6328" s="1">
        <v>9999</v>
      </c>
      <c r="I6328" s="1">
        <v>9999</v>
      </c>
      <c r="J6328" s="1" t="s">
        <v>491</v>
      </c>
      <c r="L6328" s="1" t="s">
        <v>495</v>
      </c>
      <c r="Q6328" s="2" t="s">
        <v>37</v>
      </c>
      <c r="R6328" s="1" t="s">
        <v>492</v>
      </c>
      <c r="S6328" s="1" t="str">
        <f t="shared" si="205"/>
        <v>HPC|CH|5|1301|9999|9999|DP||CHPV||</v>
      </c>
      <c r="T6328" s="2" t="str">
        <f t="shared" si="204"/>
        <v>OK</v>
      </c>
    </row>
    <row r="6329" spans="1:20" x14ac:dyDescent="0.25">
      <c r="A6329" s="1">
        <v>203019999</v>
      </c>
      <c r="B6329" s="1" t="str">
        <f>VLOOKUP(A6329,[1]Maestra!A$1:C$746,2,0)</f>
        <v>ACCRHIRE7</v>
      </c>
      <c r="C6329" s="1" t="str">
        <f>VLOOKUP(A6329,[1]Maestra!A$1:C$746,3,0)</f>
        <v>Creditos Hipotecarios Regulares</v>
      </c>
      <c r="D6329" s="1" t="s">
        <v>26</v>
      </c>
      <c r="E6329" s="1" t="s">
        <v>315</v>
      </c>
      <c r="F6329" s="1">
        <v>5</v>
      </c>
      <c r="G6329" s="1">
        <v>1301</v>
      </c>
      <c r="H6329" s="1">
        <v>9999</v>
      </c>
      <c r="I6329" s="1">
        <v>9999</v>
      </c>
      <c r="J6329" s="1" t="s">
        <v>493</v>
      </c>
      <c r="L6329" s="1" t="s">
        <v>495</v>
      </c>
      <c r="Q6329" s="2" t="s">
        <v>37</v>
      </c>
      <c r="R6329" s="1" t="s">
        <v>492</v>
      </c>
      <c r="S6329" s="1" t="str">
        <f t="shared" si="205"/>
        <v>HPC|CH|5|1301|9999|9999|N||CHPV||</v>
      </c>
      <c r="T6329" s="2" t="str">
        <f t="shared" si="204"/>
        <v>OK</v>
      </c>
    </row>
    <row r="6330" spans="1:20" x14ac:dyDescent="0.25">
      <c r="A6330" s="1">
        <v>203079901</v>
      </c>
      <c r="B6330" s="1" t="str">
        <f>VLOOKUP(A6330,[1]Maestra!A$1:C$746,2,0)</f>
        <v>ACCHTM5A7</v>
      </c>
      <c r="C6330" s="1" t="str">
        <f>VLOOKUP(A6330,[1]Maestra!A$1:C$746,3,0)</f>
        <v>Credito Hipotecario Tasa Mixta 5 Años</v>
      </c>
      <c r="D6330" s="1" t="s">
        <v>26</v>
      </c>
      <c r="E6330" s="1" t="s">
        <v>315</v>
      </c>
      <c r="F6330" s="1">
        <v>5</v>
      </c>
      <c r="G6330" s="1">
        <v>1302</v>
      </c>
      <c r="H6330" s="1" t="s">
        <v>448</v>
      </c>
      <c r="I6330" s="1">
        <v>9999</v>
      </c>
      <c r="J6330" s="1" t="s">
        <v>491</v>
      </c>
      <c r="L6330" s="1" t="s">
        <v>495</v>
      </c>
      <c r="Q6330" s="2" t="s">
        <v>37</v>
      </c>
      <c r="R6330" s="1" t="s">
        <v>492</v>
      </c>
      <c r="S6330" s="1" t="str">
        <f t="shared" si="205"/>
        <v>HPC|CH|5|1302|V|9999|DP||CHPV||</v>
      </c>
      <c r="T6330" s="2" t="str">
        <f t="shared" si="204"/>
        <v>OK</v>
      </c>
    </row>
    <row r="6331" spans="1:20" x14ac:dyDescent="0.25">
      <c r="A6331" s="1">
        <v>203079901</v>
      </c>
      <c r="B6331" s="1" t="str">
        <f>VLOOKUP(A6331,[1]Maestra!A$1:C$746,2,0)</f>
        <v>ACCHTM5A7</v>
      </c>
      <c r="C6331" s="1" t="str">
        <f>VLOOKUP(A6331,[1]Maestra!A$1:C$746,3,0)</f>
        <v>Credito Hipotecario Tasa Mixta 5 Años</v>
      </c>
      <c r="D6331" s="1" t="s">
        <v>26</v>
      </c>
      <c r="E6331" s="1" t="s">
        <v>315</v>
      </c>
      <c r="F6331" s="1">
        <v>5</v>
      </c>
      <c r="G6331" s="1">
        <v>1302</v>
      </c>
      <c r="H6331" s="1" t="s">
        <v>448</v>
      </c>
      <c r="I6331" s="1">
        <v>9999</v>
      </c>
      <c r="J6331" s="1" t="s">
        <v>491</v>
      </c>
      <c r="K6331" s="1" t="s">
        <v>494</v>
      </c>
      <c r="L6331" s="1" t="s">
        <v>495</v>
      </c>
      <c r="Q6331" s="2" t="s">
        <v>37</v>
      </c>
      <c r="R6331" s="1" t="s">
        <v>492</v>
      </c>
      <c r="S6331" s="1" t="str">
        <f t="shared" si="205"/>
        <v>HPC|CH|5|1302|V|9999|DP|DFE|CHPV||</v>
      </c>
      <c r="T6331" s="2" t="str">
        <f t="shared" si="204"/>
        <v>OK</v>
      </c>
    </row>
    <row r="6332" spans="1:20" x14ac:dyDescent="0.25">
      <c r="A6332" s="1">
        <v>203079901</v>
      </c>
      <c r="B6332" s="1" t="str">
        <f>VLOOKUP(A6332,[1]Maestra!A$1:C$746,2,0)</f>
        <v>ACCHTM5A7</v>
      </c>
      <c r="C6332" s="1" t="str">
        <f>VLOOKUP(A6332,[1]Maestra!A$1:C$746,3,0)</f>
        <v>Credito Hipotecario Tasa Mixta 5 Años</v>
      </c>
      <c r="D6332" s="1" t="s">
        <v>26</v>
      </c>
      <c r="E6332" s="1" t="s">
        <v>315</v>
      </c>
      <c r="F6332" s="1">
        <v>5</v>
      </c>
      <c r="G6332" s="1">
        <v>1302</v>
      </c>
      <c r="H6332" s="1" t="s">
        <v>448</v>
      </c>
      <c r="I6332" s="1">
        <v>9999</v>
      </c>
      <c r="J6332" s="1" t="s">
        <v>493</v>
      </c>
      <c r="L6332" s="1" t="s">
        <v>495</v>
      </c>
      <c r="Q6332" s="2" t="s">
        <v>37</v>
      </c>
      <c r="R6332" s="1" t="s">
        <v>492</v>
      </c>
      <c r="S6332" s="1" t="str">
        <f t="shared" si="205"/>
        <v>HPC|CH|5|1302|V|9999|N||CHPV||</v>
      </c>
      <c r="T6332" s="2" t="str">
        <f t="shared" si="204"/>
        <v>OK</v>
      </c>
    </row>
    <row r="6333" spans="1:20" x14ac:dyDescent="0.25">
      <c r="A6333" s="1">
        <v>203079901</v>
      </c>
      <c r="B6333" s="1" t="str">
        <f>VLOOKUP(A6333,[1]Maestra!A$1:C$746,2,0)</f>
        <v>ACCHTM5A7</v>
      </c>
      <c r="C6333" s="1" t="str">
        <f>VLOOKUP(A6333,[1]Maestra!A$1:C$746,3,0)</f>
        <v>Credito Hipotecario Tasa Mixta 5 Años</v>
      </c>
      <c r="D6333" s="1" t="s">
        <v>26</v>
      </c>
      <c r="E6333" s="1" t="s">
        <v>315</v>
      </c>
      <c r="F6333" s="1">
        <v>5</v>
      </c>
      <c r="G6333" s="1">
        <v>1302</v>
      </c>
      <c r="H6333" s="1" t="s">
        <v>448</v>
      </c>
      <c r="I6333" s="1">
        <v>9999</v>
      </c>
      <c r="J6333" s="1" t="s">
        <v>493</v>
      </c>
      <c r="K6333" s="1" t="s">
        <v>494</v>
      </c>
      <c r="L6333" s="1" t="s">
        <v>495</v>
      </c>
      <c r="Q6333" s="2" t="s">
        <v>37</v>
      </c>
      <c r="R6333" s="1" t="s">
        <v>492</v>
      </c>
      <c r="S6333" s="1" t="str">
        <f t="shared" si="205"/>
        <v>HPC|CH|5|1302|V|9999|N|DFE|CHPV||</v>
      </c>
      <c r="T6333" s="2" t="str">
        <f t="shared" si="204"/>
        <v>OK</v>
      </c>
    </row>
    <row r="6334" spans="1:20" x14ac:dyDescent="0.25">
      <c r="A6334" s="1">
        <v>203019999</v>
      </c>
      <c r="B6334" s="1" t="str">
        <f>VLOOKUP(A6334,[1]Maestra!A$1:C$746,2,0)</f>
        <v>ACCRHIRE7</v>
      </c>
      <c r="C6334" s="1" t="str">
        <f>VLOOKUP(A6334,[1]Maestra!A$1:C$746,3,0)</f>
        <v>Creditos Hipotecarios Regulares</v>
      </c>
      <c r="D6334" s="1" t="s">
        <v>26</v>
      </c>
      <c r="E6334" s="1" t="s">
        <v>315</v>
      </c>
      <c r="F6334" s="1">
        <v>5</v>
      </c>
      <c r="G6334" s="1">
        <v>1305</v>
      </c>
      <c r="H6334" s="1" t="s">
        <v>448</v>
      </c>
      <c r="I6334" s="1">
        <v>9999</v>
      </c>
      <c r="J6334" s="1" t="s">
        <v>491</v>
      </c>
      <c r="L6334" s="1" t="s">
        <v>495</v>
      </c>
      <c r="Q6334" s="2" t="s">
        <v>37</v>
      </c>
      <c r="R6334" s="1" t="s">
        <v>492</v>
      </c>
      <c r="S6334" s="1" t="str">
        <f t="shared" si="205"/>
        <v>HPC|CH|5|1305|V|9999|DP||CHPV||</v>
      </c>
      <c r="T6334" s="2" t="str">
        <f t="shared" si="204"/>
        <v>OK</v>
      </c>
    </row>
    <row r="6335" spans="1:20" x14ac:dyDescent="0.25">
      <c r="A6335" s="1">
        <v>203019999</v>
      </c>
      <c r="B6335" s="1" t="str">
        <f>VLOOKUP(A6335,[1]Maestra!A$1:C$746,2,0)</f>
        <v>ACCRHIRE7</v>
      </c>
      <c r="C6335" s="1" t="str">
        <f>VLOOKUP(A6335,[1]Maestra!A$1:C$746,3,0)</f>
        <v>Creditos Hipotecarios Regulares</v>
      </c>
      <c r="D6335" s="1" t="s">
        <v>26</v>
      </c>
      <c r="E6335" s="1" t="s">
        <v>315</v>
      </c>
      <c r="F6335" s="1">
        <v>5</v>
      </c>
      <c r="G6335" s="1">
        <v>1305</v>
      </c>
      <c r="H6335" s="1" t="s">
        <v>448</v>
      </c>
      <c r="I6335" s="1">
        <v>9999</v>
      </c>
      <c r="J6335" s="1" t="s">
        <v>491</v>
      </c>
      <c r="K6335" s="1" t="s">
        <v>494</v>
      </c>
      <c r="L6335" s="1" t="s">
        <v>495</v>
      </c>
      <c r="Q6335" s="2" t="s">
        <v>37</v>
      </c>
      <c r="R6335" s="1" t="s">
        <v>492</v>
      </c>
      <c r="S6335" s="1" t="str">
        <f t="shared" si="205"/>
        <v>HPC|CH|5|1305|V|9999|DP|DFE|CHPV||</v>
      </c>
      <c r="T6335" s="2" t="str">
        <f t="shared" si="204"/>
        <v>OK</v>
      </c>
    </row>
    <row r="6336" spans="1:20" x14ac:dyDescent="0.25">
      <c r="A6336" s="1">
        <v>203019999</v>
      </c>
      <c r="B6336" s="1" t="str">
        <f>VLOOKUP(A6336,[1]Maestra!A$1:C$746,2,0)</f>
        <v>ACCRHIRE7</v>
      </c>
      <c r="C6336" s="1" t="str">
        <f>VLOOKUP(A6336,[1]Maestra!A$1:C$746,3,0)</f>
        <v>Creditos Hipotecarios Regulares</v>
      </c>
      <c r="D6336" s="1" t="s">
        <v>26</v>
      </c>
      <c r="E6336" s="1" t="s">
        <v>315</v>
      </c>
      <c r="F6336" s="1">
        <v>5</v>
      </c>
      <c r="G6336" s="1">
        <v>1305</v>
      </c>
      <c r="H6336" s="1" t="s">
        <v>448</v>
      </c>
      <c r="I6336" s="1">
        <v>9999</v>
      </c>
      <c r="J6336" s="1" t="s">
        <v>493</v>
      </c>
      <c r="L6336" s="1" t="s">
        <v>495</v>
      </c>
      <c r="Q6336" s="2" t="s">
        <v>37</v>
      </c>
      <c r="R6336" s="1" t="s">
        <v>492</v>
      </c>
      <c r="S6336" s="1" t="str">
        <f t="shared" si="205"/>
        <v>HPC|CH|5|1305|V|9999|N||CHPV||</v>
      </c>
      <c r="T6336" s="2" t="str">
        <f t="shared" si="204"/>
        <v>OK</v>
      </c>
    </row>
    <row r="6337" spans="1:20" x14ac:dyDescent="0.25">
      <c r="A6337" s="1">
        <v>203019999</v>
      </c>
      <c r="B6337" s="1" t="str">
        <f>VLOOKUP(A6337,[1]Maestra!A$1:C$746,2,0)</f>
        <v>ACCRHIRE7</v>
      </c>
      <c r="C6337" s="1" t="str">
        <f>VLOOKUP(A6337,[1]Maestra!A$1:C$746,3,0)</f>
        <v>Creditos Hipotecarios Regulares</v>
      </c>
      <c r="D6337" s="1" t="s">
        <v>26</v>
      </c>
      <c r="E6337" s="1" t="s">
        <v>315</v>
      </c>
      <c r="F6337" s="1">
        <v>5</v>
      </c>
      <c r="G6337" s="1">
        <v>1305</v>
      </c>
      <c r="H6337" s="1" t="s">
        <v>448</v>
      </c>
      <c r="I6337" s="1">
        <v>9999</v>
      </c>
      <c r="J6337" s="1" t="s">
        <v>493</v>
      </c>
      <c r="K6337" s="1" t="s">
        <v>494</v>
      </c>
      <c r="L6337" s="1" t="s">
        <v>495</v>
      </c>
      <c r="Q6337" s="2" t="s">
        <v>37</v>
      </c>
      <c r="R6337" s="1" t="s">
        <v>492</v>
      </c>
      <c r="S6337" s="1" t="str">
        <f t="shared" si="205"/>
        <v>HPC|CH|5|1305|V|9999|N|DFE|CHPV||</v>
      </c>
      <c r="T6337" s="2" t="str">
        <f t="shared" si="204"/>
        <v>OK</v>
      </c>
    </row>
    <row r="6338" spans="1:20" x14ac:dyDescent="0.25">
      <c r="A6338" s="1">
        <v>203019999</v>
      </c>
      <c r="B6338" s="1" t="str">
        <f>VLOOKUP(A6338,[1]Maestra!A$1:C$746,2,0)</f>
        <v>ACCRHIRE7</v>
      </c>
      <c r="C6338" s="1" t="str">
        <f>VLOOKUP(A6338,[1]Maestra!A$1:C$746,3,0)</f>
        <v>Creditos Hipotecarios Regulares</v>
      </c>
      <c r="D6338" s="1" t="s">
        <v>26</v>
      </c>
      <c r="E6338" s="1" t="s">
        <v>315</v>
      </c>
      <c r="F6338" s="1">
        <v>5</v>
      </c>
      <c r="G6338" s="1">
        <v>1401</v>
      </c>
      <c r="H6338" s="1" t="s">
        <v>448</v>
      </c>
      <c r="I6338" s="1">
        <v>9999</v>
      </c>
      <c r="J6338" s="1" t="s">
        <v>491</v>
      </c>
      <c r="L6338" s="1" t="s">
        <v>495</v>
      </c>
      <c r="Q6338" s="2" t="s">
        <v>37</v>
      </c>
      <c r="R6338" s="1" t="s">
        <v>492</v>
      </c>
      <c r="S6338" s="1" t="str">
        <f t="shared" si="205"/>
        <v>HPC|CH|5|1401|V|9999|DP||CHPV||</v>
      </c>
      <c r="T6338" s="2" t="str">
        <f t="shared" si="204"/>
        <v>OK</v>
      </c>
    </row>
    <row r="6339" spans="1:20" x14ac:dyDescent="0.25">
      <c r="A6339" s="1">
        <v>203019999</v>
      </c>
      <c r="B6339" s="1" t="str">
        <f>VLOOKUP(A6339,[1]Maestra!A$1:C$746,2,0)</f>
        <v>ACCRHIRE7</v>
      </c>
      <c r="C6339" s="1" t="str">
        <f>VLOOKUP(A6339,[1]Maestra!A$1:C$746,3,0)</f>
        <v>Creditos Hipotecarios Regulares</v>
      </c>
      <c r="D6339" s="1" t="s">
        <v>26</v>
      </c>
      <c r="E6339" s="1" t="s">
        <v>315</v>
      </c>
      <c r="F6339" s="1">
        <v>5</v>
      </c>
      <c r="G6339" s="1">
        <v>1401</v>
      </c>
      <c r="H6339" s="1" t="s">
        <v>448</v>
      </c>
      <c r="I6339" s="1">
        <v>9999</v>
      </c>
      <c r="J6339" s="1" t="s">
        <v>491</v>
      </c>
      <c r="K6339" s="1" t="s">
        <v>494</v>
      </c>
      <c r="L6339" s="1" t="s">
        <v>495</v>
      </c>
      <c r="Q6339" s="2" t="s">
        <v>37</v>
      </c>
      <c r="R6339" s="1" t="s">
        <v>492</v>
      </c>
      <c r="S6339" s="1" t="str">
        <f t="shared" si="205"/>
        <v>HPC|CH|5|1401|V|9999|DP|DFE|CHPV||</v>
      </c>
      <c r="T6339" s="2" t="str">
        <f t="shared" ref="T6339:T6402" si="206">IF(COUNTIFS($D$2:$D$20413,D6339,$S$2:$S$20413,S6339,$A$2:$A$20413,"&lt;&gt;"&amp;A6339)&gt;0,"Conflicto","OK")</f>
        <v>OK</v>
      </c>
    </row>
    <row r="6340" spans="1:20" x14ac:dyDescent="0.25">
      <c r="A6340" s="1">
        <v>203999999</v>
      </c>
      <c r="B6340" s="1" t="str">
        <f>VLOOKUP(A6340,[1]Maestra!A$1:C$746,2,0)</f>
        <v>ACCRHIGE7</v>
      </c>
      <c r="C6340" s="1" t="str">
        <f>VLOOKUP(A6340,[1]Maestra!A$1:C$746,3,0)</f>
        <v>Crédito Hipotecario Genérico</v>
      </c>
      <c r="D6340" s="1" t="s">
        <v>26</v>
      </c>
      <c r="E6340" s="1" t="s">
        <v>315</v>
      </c>
      <c r="F6340" s="1">
        <v>5</v>
      </c>
      <c r="G6340" s="1">
        <v>1401</v>
      </c>
      <c r="H6340" s="1" t="s">
        <v>448</v>
      </c>
      <c r="I6340" s="1">
        <v>9999</v>
      </c>
      <c r="J6340" s="1" t="s">
        <v>493</v>
      </c>
      <c r="L6340" s="1" t="s">
        <v>495</v>
      </c>
      <c r="Q6340" s="2" t="s">
        <v>37</v>
      </c>
      <c r="R6340" s="1" t="s">
        <v>492</v>
      </c>
      <c r="S6340" s="1" t="str">
        <f t="shared" si="205"/>
        <v>HPC|CH|5|1401|V|9999|N||CHPV||</v>
      </c>
      <c r="T6340" s="2" t="str">
        <f t="shared" si="206"/>
        <v>OK</v>
      </c>
    </row>
    <row r="6341" spans="1:20" x14ac:dyDescent="0.25">
      <c r="A6341" s="1">
        <v>203019999</v>
      </c>
      <c r="B6341" s="1" t="str">
        <f>VLOOKUP(A6341,[1]Maestra!A$1:C$746,2,0)</f>
        <v>ACCRHIRE7</v>
      </c>
      <c r="C6341" s="1" t="str">
        <f>VLOOKUP(A6341,[1]Maestra!A$1:C$746,3,0)</f>
        <v>Creditos Hipotecarios Regulares</v>
      </c>
      <c r="D6341" s="1" t="s">
        <v>26</v>
      </c>
      <c r="E6341" s="1" t="s">
        <v>315</v>
      </c>
      <c r="F6341" s="1">
        <v>5</v>
      </c>
      <c r="G6341" s="1">
        <v>1401</v>
      </c>
      <c r="H6341" s="1" t="s">
        <v>448</v>
      </c>
      <c r="I6341" s="1">
        <v>9999</v>
      </c>
      <c r="J6341" s="1" t="s">
        <v>493</v>
      </c>
      <c r="K6341" s="1" t="s">
        <v>494</v>
      </c>
      <c r="L6341" s="1" t="s">
        <v>495</v>
      </c>
      <c r="Q6341" s="2" t="s">
        <v>37</v>
      </c>
      <c r="R6341" s="1" t="s">
        <v>492</v>
      </c>
      <c r="S6341" s="1" t="str">
        <f t="shared" si="205"/>
        <v>HPC|CH|5|1401|V|9999|N|DFE|CHPV||</v>
      </c>
      <c r="T6341" s="2" t="str">
        <f t="shared" si="206"/>
        <v>OK</v>
      </c>
    </row>
    <row r="6342" spans="1:20" x14ac:dyDescent="0.25">
      <c r="A6342" s="1">
        <v>203019999</v>
      </c>
      <c r="B6342" s="1" t="str">
        <f>VLOOKUP(A6342,[1]Maestra!A$1:C$746,2,0)</f>
        <v>ACCRHIRE7</v>
      </c>
      <c r="C6342" s="1" t="str">
        <f>VLOOKUP(A6342,[1]Maestra!A$1:C$746,3,0)</f>
        <v>Creditos Hipotecarios Regulares</v>
      </c>
      <c r="D6342" s="1" t="s">
        <v>26</v>
      </c>
      <c r="E6342" s="1" t="s">
        <v>315</v>
      </c>
      <c r="F6342" s="1">
        <v>5</v>
      </c>
      <c r="G6342" s="1">
        <v>1401</v>
      </c>
      <c r="H6342" s="1">
        <v>9999</v>
      </c>
      <c r="I6342" s="1">
        <v>9999</v>
      </c>
      <c r="J6342" s="1" t="s">
        <v>491</v>
      </c>
      <c r="L6342" s="1" t="s">
        <v>495</v>
      </c>
      <c r="Q6342" s="2" t="s">
        <v>37</v>
      </c>
      <c r="R6342" s="1" t="s">
        <v>492</v>
      </c>
      <c r="S6342" s="1" t="str">
        <f t="shared" si="205"/>
        <v>HPC|CH|5|1401|9999|9999|DP||CHPV||</v>
      </c>
      <c r="T6342" s="2" t="str">
        <f t="shared" si="206"/>
        <v>OK</v>
      </c>
    </row>
    <row r="6343" spans="1:20" x14ac:dyDescent="0.25">
      <c r="A6343" s="1">
        <v>203019999</v>
      </c>
      <c r="B6343" s="1" t="str">
        <f>VLOOKUP(A6343,[1]Maestra!A$1:C$746,2,0)</f>
        <v>ACCRHIRE7</v>
      </c>
      <c r="C6343" s="1" t="str">
        <f>VLOOKUP(A6343,[1]Maestra!A$1:C$746,3,0)</f>
        <v>Creditos Hipotecarios Regulares</v>
      </c>
      <c r="D6343" s="1" t="s">
        <v>26</v>
      </c>
      <c r="E6343" s="1" t="s">
        <v>315</v>
      </c>
      <c r="F6343" s="1">
        <v>5</v>
      </c>
      <c r="G6343" s="1">
        <v>1401</v>
      </c>
      <c r="H6343" s="1">
        <v>9999</v>
      </c>
      <c r="I6343" s="1">
        <v>9999</v>
      </c>
      <c r="J6343" s="1" t="s">
        <v>493</v>
      </c>
      <c r="L6343" s="1" t="s">
        <v>495</v>
      </c>
      <c r="Q6343" s="2" t="s">
        <v>37</v>
      </c>
      <c r="R6343" s="1" t="s">
        <v>492</v>
      </c>
      <c r="S6343" s="1" t="str">
        <f t="shared" si="205"/>
        <v>HPC|CH|5|1401|9999|9999|N||CHPV||</v>
      </c>
      <c r="T6343" s="2" t="str">
        <f t="shared" si="206"/>
        <v>OK</v>
      </c>
    </row>
    <row r="6344" spans="1:20" x14ac:dyDescent="0.25">
      <c r="A6344" s="1">
        <v>203079902</v>
      </c>
      <c r="B6344" s="1" t="str">
        <f>VLOOKUP(A6344,[1]Maestra!A$1:C$746,2,0)</f>
        <v>ACCHTM1A7</v>
      </c>
      <c r="C6344" s="1" t="str">
        <f>VLOOKUP(A6344,[1]Maestra!A$1:C$746,3,0)</f>
        <v>Credito Hipotecario Tasa Mixta 10 Años</v>
      </c>
      <c r="D6344" s="1" t="s">
        <v>26</v>
      </c>
      <c r="E6344" s="1" t="s">
        <v>315</v>
      </c>
      <c r="F6344" s="1">
        <v>5</v>
      </c>
      <c r="G6344" s="1">
        <v>1402</v>
      </c>
      <c r="H6344" s="1" t="s">
        <v>448</v>
      </c>
      <c r="I6344" s="1">
        <v>9999</v>
      </c>
      <c r="J6344" s="1" t="s">
        <v>491</v>
      </c>
      <c r="L6344" s="1" t="s">
        <v>495</v>
      </c>
      <c r="Q6344" s="2" t="s">
        <v>37</v>
      </c>
      <c r="R6344" s="1" t="s">
        <v>492</v>
      </c>
      <c r="S6344" s="1" t="str">
        <f t="shared" si="205"/>
        <v>HPC|CH|5|1402|V|9999|DP||CHPV||</v>
      </c>
      <c r="T6344" s="2" t="str">
        <f t="shared" si="206"/>
        <v>OK</v>
      </c>
    </row>
    <row r="6345" spans="1:20" x14ac:dyDescent="0.25">
      <c r="A6345" s="1">
        <v>203079902</v>
      </c>
      <c r="B6345" s="1" t="str">
        <f>VLOOKUP(A6345,[1]Maestra!A$1:C$746,2,0)</f>
        <v>ACCHTM1A7</v>
      </c>
      <c r="C6345" s="1" t="str">
        <f>VLOOKUP(A6345,[1]Maestra!A$1:C$746,3,0)</f>
        <v>Credito Hipotecario Tasa Mixta 10 Años</v>
      </c>
      <c r="D6345" s="1" t="s">
        <v>26</v>
      </c>
      <c r="E6345" s="1" t="s">
        <v>315</v>
      </c>
      <c r="F6345" s="1">
        <v>5</v>
      </c>
      <c r="G6345" s="1">
        <v>1402</v>
      </c>
      <c r="H6345" s="1" t="s">
        <v>448</v>
      </c>
      <c r="I6345" s="1">
        <v>9999</v>
      </c>
      <c r="J6345" s="1" t="s">
        <v>491</v>
      </c>
      <c r="K6345" s="1" t="s">
        <v>494</v>
      </c>
      <c r="L6345" s="1" t="s">
        <v>495</v>
      </c>
      <c r="Q6345" s="2" t="s">
        <v>37</v>
      </c>
      <c r="R6345" s="1" t="s">
        <v>492</v>
      </c>
      <c r="S6345" s="1" t="str">
        <f t="shared" si="205"/>
        <v>HPC|CH|5|1402|V|9999|DP|DFE|CHPV||</v>
      </c>
      <c r="T6345" s="2" t="str">
        <f t="shared" si="206"/>
        <v>OK</v>
      </c>
    </row>
    <row r="6346" spans="1:20" x14ac:dyDescent="0.25">
      <c r="A6346" s="1">
        <v>203079902</v>
      </c>
      <c r="B6346" s="1" t="str">
        <f>VLOOKUP(A6346,[1]Maestra!A$1:C$746,2,0)</f>
        <v>ACCHTM1A7</v>
      </c>
      <c r="C6346" s="1" t="str">
        <f>VLOOKUP(A6346,[1]Maestra!A$1:C$746,3,0)</f>
        <v>Credito Hipotecario Tasa Mixta 10 Años</v>
      </c>
      <c r="D6346" s="1" t="s">
        <v>26</v>
      </c>
      <c r="E6346" s="1" t="s">
        <v>315</v>
      </c>
      <c r="F6346" s="1">
        <v>5</v>
      </c>
      <c r="G6346" s="1">
        <v>1402</v>
      </c>
      <c r="H6346" s="1" t="s">
        <v>448</v>
      </c>
      <c r="I6346" s="1">
        <v>9999</v>
      </c>
      <c r="J6346" s="1" t="s">
        <v>493</v>
      </c>
      <c r="L6346" s="1" t="s">
        <v>495</v>
      </c>
      <c r="Q6346" s="2" t="s">
        <v>37</v>
      </c>
      <c r="R6346" s="1" t="s">
        <v>492</v>
      </c>
      <c r="S6346" s="1" t="str">
        <f t="shared" si="205"/>
        <v>HPC|CH|5|1402|V|9999|N||CHPV||</v>
      </c>
      <c r="T6346" s="2" t="str">
        <f t="shared" si="206"/>
        <v>OK</v>
      </c>
    </row>
    <row r="6347" spans="1:20" x14ac:dyDescent="0.25">
      <c r="A6347" s="1">
        <v>203079902</v>
      </c>
      <c r="B6347" s="1" t="str">
        <f>VLOOKUP(A6347,[1]Maestra!A$1:C$746,2,0)</f>
        <v>ACCHTM1A7</v>
      </c>
      <c r="C6347" s="1" t="str">
        <f>VLOOKUP(A6347,[1]Maestra!A$1:C$746,3,0)</f>
        <v>Credito Hipotecario Tasa Mixta 10 Años</v>
      </c>
      <c r="D6347" s="1" t="s">
        <v>26</v>
      </c>
      <c r="E6347" s="1" t="s">
        <v>315</v>
      </c>
      <c r="F6347" s="1">
        <v>5</v>
      </c>
      <c r="G6347" s="1">
        <v>1402</v>
      </c>
      <c r="H6347" s="1" t="s">
        <v>448</v>
      </c>
      <c r="I6347" s="1">
        <v>9999</v>
      </c>
      <c r="J6347" s="1" t="s">
        <v>493</v>
      </c>
      <c r="K6347" s="1" t="s">
        <v>494</v>
      </c>
      <c r="L6347" s="1" t="s">
        <v>495</v>
      </c>
      <c r="Q6347" s="2" t="s">
        <v>37</v>
      </c>
      <c r="R6347" s="1" t="s">
        <v>492</v>
      </c>
      <c r="S6347" s="1" t="str">
        <f t="shared" si="205"/>
        <v>HPC|CH|5|1402|V|9999|N|DFE|CHPV||</v>
      </c>
      <c r="T6347" s="2" t="str">
        <f t="shared" si="206"/>
        <v>OK</v>
      </c>
    </row>
    <row r="6348" spans="1:20" x14ac:dyDescent="0.25">
      <c r="A6348" s="1">
        <v>203999999</v>
      </c>
      <c r="B6348" s="1" t="str">
        <f>VLOOKUP(A6348,[1]Maestra!A$1:C$746,2,0)</f>
        <v>ACCRHIGE7</v>
      </c>
      <c r="C6348" s="1" t="str">
        <f>VLOOKUP(A6348,[1]Maestra!A$1:C$746,3,0)</f>
        <v>Crédito Hipotecario Genérico</v>
      </c>
      <c r="D6348" s="1" t="s">
        <v>26</v>
      </c>
      <c r="E6348" s="1" t="s">
        <v>315</v>
      </c>
      <c r="F6348" s="1">
        <v>5</v>
      </c>
      <c r="G6348" s="1">
        <v>1405</v>
      </c>
      <c r="H6348" s="1" t="s">
        <v>448</v>
      </c>
      <c r="I6348" s="1">
        <v>9999</v>
      </c>
      <c r="J6348" s="1" t="s">
        <v>491</v>
      </c>
      <c r="L6348" s="1" t="s">
        <v>495</v>
      </c>
      <c r="Q6348" s="2" t="s">
        <v>37</v>
      </c>
      <c r="R6348" s="1" t="s">
        <v>492</v>
      </c>
      <c r="S6348" s="1" t="str">
        <f t="shared" si="205"/>
        <v>HPC|CH|5|1405|V|9999|DP||CHPV||</v>
      </c>
      <c r="T6348" s="2" t="str">
        <f t="shared" si="206"/>
        <v>OK</v>
      </c>
    </row>
    <row r="6349" spans="1:20" x14ac:dyDescent="0.25">
      <c r="A6349" s="1">
        <v>203999999</v>
      </c>
      <c r="B6349" s="1" t="str">
        <f>VLOOKUP(A6349,[1]Maestra!A$1:C$746,2,0)</f>
        <v>ACCRHIGE7</v>
      </c>
      <c r="C6349" s="1" t="str">
        <f>VLOOKUP(A6349,[1]Maestra!A$1:C$746,3,0)</f>
        <v>Crédito Hipotecario Genérico</v>
      </c>
      <c r="D6349" s="1" t="s">
        <v>26</v>
      </c>
      <c r="E6349" s="1" t="s">
        <v>315</v>
      </c>
      <c r="F6349" s="1">
        <v>5</v>
      </c>
      <c r="G6349" s="1">
        <v>1405</v>
      </c>
      <c r="H6349" s="1" t="s">
        <v>448</v>
      </c>
      <c r="I6349" s="1">
        <v>9999</v>
      </c>
      <c r="J6349" s="1" t="s">
        <v>491</v>
      </c>
      <c r="K6349" s="1" t="s">
        <v>494</v>
      </c>
      <c r="L6349" s="1" t="s">
        <v>495</v>
      </c>
      <c r="Q6349" s="2" t="s">
        <v>37</v>
      </c>
      <c r="R6349" s="1" t="s">
        <v>492</v>
      </c>
      <c r="S6349" s="1" t="str">
        <f t="shared" si="205"/>
        <v>HPC|CH|5|1405|V|9999|DP|DFE|CHPV||</v>
      </c>
      <c r="T6349" s="2" t="str">
        <f t="shared" si="206"/>
        <v>OK</v>
      </c>
    </row>
    <row r="6350" spans="1:20" x14ac:dyDescent="0.25">
      <c r="A6350" s="1">
        <v>203999999</v>
      </c>
      <c r="B6350" s="1" t="str">
        <f>VLOOKUP(A6350,[1]Maestra!A$1:C$746,2,0)</f>
        <v>ACCRHIGE7</v>
      </c>
      <c r="C6350" s="1" t="str">
        <f>VLOOKUP(A6350,[1]Maestra!A$1:C$746,3,0)</f>
        <v>Crédito Hipotecario Genérico</v>
      </c>
      <c r="D6350" s="1" t="s">
        <v>26</v>
      </c>
      <c r="E6350" s="1" t="s">
        <v>315</v>
      </c>
      <c r="F6350" s="1">
        <v>5</v>
      </c>
      <c r="G6350" s="1">
        <v>1405</v>
      </c>
      <c r="H6350" s="1" t="s">
        <v>448</v>
      </c>
      <c r="I6350" s="1">
        <v>9999</v>
      </c>
      <c r="J6350" s="1" t="s">
        <v>493</v>
      </c>
      <c r="L6350" s="1" t="s">
        <v>495</v>
      </c>
      <c r="Q6350" s="2" t="s">
        <v>37</v>
      </c>
      <c r="R6350" s="1" t="s">
        <v>492</v>
      </c>
      <c r="S6350" s="1" t="str">
        <f t="shared" si="205"/>
        <v>HPC|CH|5|1405|V|9999|N||CHPV||</v>
      </c>
      <c r="T6350" s="2" t="str">
        <f t="shared" si="206"/>
        <v>OK</v>
      </c>
    </row>
    <row r="6351" spans="1:20" x14ac:dyDescent="0.25">
      <c r="A6351" s="1">
        <v>203999999</v>
      </c>
      <c r="B6351" s="1" t="str">
        <f>VLOOKUP(A6351,[1]Maestra!A$1:C$746,2,0)</f>
        <v>ACCRHIGE7</v>
      </c>
      <c r="C6351" s="1" t="str">
        <f>VLOOKUP(A6351,[1]Maestra!A$1:C$746,3,0)</f>
        <v>Crédito Hipotecario Genérico</v>
      </c>
      <c r="D6351" s="1" t="s">
        <v>26</v>
      </c>
      <c r="E6351" s="1" t="s">
        <v>315</v>
      </c>
      <c r="F6351" s="1">
        <v>5</v>
      </c>
      <c r="G6351" s="1">
        <v>1405</v>
      </c>
      <c r="H6351" s="1" t="s">
        <v>448</v>
      </c>
      <c r="I6351" s="1">
        <v>9999</v>
      </c>
      <c r="J6351" s="1" t="s">
        <v>493</v>
      </c>
      <c r="K6351" s="1" t="s">
        <v>494</v>
      </c>
      <c r="L6351" s="1" t="s">
        <v>495</v>
      </c>
      <c r="Q6351" s="2" t="s">
        <v>37</v>
      </c>
      <c r="R6351" s="1" t="s">
        <v>492</v>
      </c>
      <c r="S6351" s="1" t="str">
        <f t="shared" si="205"/>
        <v>HPC|CH|5|1405|V|9999|N|DFE|CHPV||</v>
      </c>
      <c r="T6351" s="2" t="str">
        <f t="shared" si="206"/>
        <v>OK</v>
      </c>
    </row>
    <row r="6352" spans="1:20" x14ac:dyDescent="0.25">
      <c r="A6352" s="1">
        <v>203119999</v>
      </c>
      <c r="B6352" s="1" t="str">
        <f>VLOOKUP(A6352,[1]Maestra!A$1:C$746,2,0)</f>
        <v>ACCNMIMA8</v>
      </c>
      <c r="C6352" s="1" t="str">
        <f>VLOOKUP(A6352,[1]Maestra!A$1:C$746,3,0)</f>
        <v>Créditos nuevo Mivivienda Más</v>
      </c>
      <c r="D6352" s="1" t="s">
        <v>26</v>
      </c>
      <c r="E6352" s="1" t="s">
        <v>315</v>
      </c>
      <c r="F6352" s="1">
        <v>5</v>
      </c>
      <c r="G6352" s="1">
        <v>1701</v>
      </c>
      <c r="H6352" s="1" t="s">
        <v>448</v>
      </c>
      <c r="I6352" s="1" t="s">
        <v>496</v>
      </c>
      <c r="J6352" s="1" t="s">
        <v>491</v>
      </c>
      <c r="L6352" s="1" t="s">
        <v>495</v>
      </c>
      <c r="Q6352" s="2" t="s">
        <v>37</v>
      </c>
      <c r="R6352" s="1" t="s">
        <v>492</v>
      </c>
      <c r="S6352" s="1" t="str">
        <f t="shared" si="205"/>
        <v>HPC|CH|5|1701|V|SOL|DP||CHPV||</v>
      </c>
      <c r="T6352" s="2" t="str">
        <f t="shared" si="206"/>
        <v>OK</v>
      </c>
    </row>
    <row r="6353" spans="1:20" x14ac:dyDescent="0.25">
      <c r="A6353" s="1">
        <v>203119999</v>
      </c>
      <c r="B6353" s="1" t="str">
        <f>VLOOKUP(A6353,[1]Maestra!A$1:C$746,2,0)</f>
        <v>ACCNMIMA8</v>
      </c>
      <c r="C6353" s="1" t="str">
        <f>VLOOKUP(A6353,[1]Maestra!A$1:C$746,3,0)</f>
        <v>Créditos nuevo Mivivienda Más</v>
      </c>
      <c r="D6353" s="1" t="s">
        <v>26</v>
      </c>
      <c r="E6353" s="1" t="s">
        <v>315</v>
      </c>
      <c r="F6353" s="1">
        <v>5</v>
      </c>
      <c r="G6353" s="1">
        <v>1701</v>
      </c>
      <c r="H6353" s="1" t="s">
        <v>448</v>
      </c>
      <c r="I6353" s="1" t="s">
        <v>496</v>
      </c>
      <c r="J6353" s="1" t="s">
        <v>491</v>
      </c>
      <c r="K6353" s="1" t="s">
        <v>494</v>
      </c>
      <c r="L6353" s="1" t="s">
        <v>495</v>
      </c>
      <c r="Q6353" s="2" t="s">
        <v>37</v>
      </c>
      <c r="R6353" s="1" t="s">
        <v>492</v>
      </c>
      <c r="S6353" s="1" t="str">
        <f t="shared" si="205"/>
        <v>HPC|CH|5|1701|V|SOL|DP|DFE|CHPV||</v>
      </c>
      <c r="T6353" s="2" t="str">
        <f t="shared" si="206"/>
        <v>OK</v>
      </c>
    </row>
    <row r="6354" spans="1:20" x14ac:dyDescent="0.25">
      <c r="A6354" s="1">
        <v>203119999</v>
      </c>
      <c r="B6354" s="1" t="str">
        <f>VLOOKUP(A6354,[1]Maestra!A$1:C$746,2,0)</f>
        <v>ACCNMIMA8</v>
      </c>
      <c r="C6354" s="1" t="str">
        <f>VLOOKUP(A6354,[1]Maestra!A$1:C$746,3,0)</f>
        <v>Créditos nuevo Mivivienda Más</v>
      </c>
      <c r="D6354" s="1" t="s">
        <v>26</v>
      </c>
      <c r="E6354" s="1" t="s">
        <v>315</v>
      </c>
      <c r="F6354" s="1">
        <v>5</v>
      </c>
      <c r="G6354" s="1">
        <v>1701</v>
      </c>
      <c r="H6354" s="1" t="s">
        <v>448</v>
      </c>
      <c r="I6354" s="1" t="s">
        <v>496</v>
      </c>
      <c r="J6354" s="1" t="s">
        <v>493</v>
      </c>
      <c r="L6354" s="1" t="s">
        <v>495</v>
      </c>
      <c r="Q6354" s="2" t="s">
        <v>37</v>
      </c>
      <c r="R6354" s="1" t="s">
        <v>492</v>
      </c>
      <c r="S6354" s="1" t="str">
        <f t="shared" si="205"/>
        <v>HPC|CH|5|1701|V|SOL|N||CHPV||</v>
      </c>
      <c r="T6354" s="2" t="str">
        <f t="shared" si="206"/>
        <v>OK</v>
      </c>
    </row>
    <row r="6355" spans="1:20" x14ac:dyDescent="0.25">
      <c r="A6355" s="1">
        <v>203119999</v>
      </c>
      <c r="B6355" s="1" t="str">
        <f>VLOOKUP(A6355,[1]Maestra!A$1:C$746,2,0)</f>
        <v>ACCNMIMA8</v>
      </c>
      <c r="C6355" s="1" t="str">
        <f>VLOOKUP(A6355,[1]Maestra!A$1:C$746,3,0)</f>
        <v>Créditos nuevo Mivivienda Más</v>
      </c>
      <c r="D6355" s="1" t="s">
        <v>26</v>
      </c>
      <c r="E6355" s="1" t="s">
        <v>315</v>
      </c>
      <c r="F6355" s="1">
        <v>5</v>
      </c>
      <c r="G6355" s="1">
        <v>1701</v>
      </c>
      <c r="H6355" s="1" t="s">
        <v>448</v>
      </c>
      <c r="I6355" s="1" t="s">
        <v>496</v>
      </c>
      <c r="J6355" s="1" t="s">
        <v>493</v>
      </c>
      <c r="K6355" s="1" t="s">
        <v>494</v>
      </c>
      <c r="L6355" s="1" t="s">
        <v>495</v>
      </c>
      <c r="Q6355" s="2" t="s">
        <v>37</v>
      </c>
      <c r="R6355" s="1" t="s">
        <v>492</v>
      </c>
      <c r="S6355" s="1" t="str">
        <f t="shared" si="205"/>
        <v>HPC|CH|5|1701|V|SOL|N|DFE|CHPV||</v>
      </c>
      <c r="T6355" s="2" t="str">
        <f t="shared" si="206"/>
        <v>OK</v>
      </c>
    </row>
    <row r="6356" spans="1:20" x14ac:dyDescent="0.25">
      <c r="A6356" s="1">
        <v>203119999</v>
      </c>
      <c r="B6356" s="1" t="str">
        <f>VLOOKUP(A6356,[1]Maestra!A$1:C$746,2,0)</f>
        <v>ACCNMIMA8</v>
      </c>
      <c r="C6356" s="1" t="str">
        <f>VLOOKUP(A6356,[1]Maestra!A$1:C$746,3,0)</f>
        <v>Créditos nuevo Mivivienda Más</v>
      </c>
      <c r="D6356" s="1" t="s">
        <v>26</v>
      </c>
      <c r="E6356" s="1" t="s">
        <v>315</v>
      </c>
      <c r="F6356" s="1">
        <v>5</v>
      </c>
      <c r="G6356" s="1">
        <v>1701</v>
      </c>
      <c r="H6356" s="1">
        <v>9999</v>
      </c>
      <c r="I6356" s="1" t="s">
        <v>496</v>
      </c>
      <c r="J6356" s="1" t="s">
        <v>491</v>
      </c>
      <c r="L6356" s="1" t="s">
        <v>495</v>
      </c>
      <c r="Q6356" s="2" t="s">
        <v>37</v>
      </c>
      <c r="R6356" s="1" t="s">
        <v>492</v>
      </c>
      <c r="S6356" s="1" t="str">
        <f t="shared" si="205"/>
        <v>HPC|CH|5|1701|9999|SOL|DP||CHPV||</v>
      </c>
      <c r="T6356" s="2" t="str">
        <f t="shared" si="206"/>
        <v>OK</v>
      </c>
    </row>
    <row r="6357" spans="1:20" x14ac:dyDescent="0.25">
      <c r="A6357" s="1">
        <v>203119999</v>
      </c>
      <c r="B6357" s="1" t="str">
        <f>VLOOKUP(A6357,[1]Maestra!A$1:C$746,2,0)</f>
        <v>ACCNMIMA8</v>
      </c>
      <c r="C6357" s="1" t="str">
        <f>VLOOKUP(A6357,[1]Maestra!A$1:C$746,3,0)</f>
        <v>Créditos nuevo Mivivienda Más</v>
      </c>
      <c r="D6357" s="1" t="s">
        <v>26</v>
      </c>
      <c r="E6357" s="1" t="s">
        <v>315</v>
      </c>
      <c r="F6357" s="1">
        <v>5</v>
      </c>
      <c r="G6357" s="1">
        <v>1701</v>
      </c>
      <c r="H6357" s="1">
        <v>9999</v>
      </c>
      <c r="I6357" s="1" t="s">
        <v>496</v>
      </c>
      <c r="J6357" s="1" t="s">
        <v>493</v>
      </c>
      <c r="L6357" s="1" t="s">
        <v>495</v>
      </c>
      <c r="Q6357" s="2" t="s">
        <v>37</v>
      </c>
      <c r="R6357" s="1" t="s">
        <v>492</v>
      </c>
      <c r="S6357" s="1" t="str">
        <f t="shared" si="205"/>
        <v>HPC|CH|5|1701|9999|SOL|N||CHPV||</v>
      </c>
      <c r="T6357" s="2" t="str">
        <f t="shared" si="206"/>
        <v>OK</v>
      </c>
    </row>
    <row r="6358" spans="1:20" x14ac:dyDescent="0.25">
      <c r="A6358" s="1">
        <v>203029901</v>
      </c>
      <c r="B6358" s="1" t="str">
        <f>VLOOKUP(A6358,[1]Maestra!A$1:C$746,2,0)</f>
        <v>ACMIBOVE8</v>
      </c>
      <c r="C6358" s="1" t="str">
        <f>VLOOKUP(A6358,[1]Maestra!A$1:C$746,3,0)</f>
        <v>Mivivienda Bono Verde</v>
      </c>
      <c r="D6358" s="1" t="s">
        <v>26</v>
      </c>
      <c r="E6358" s="1" t="s">
        <v>315</v>
      </c>
      <c r="F6358" s="1">
        <v>5</v>
      </c>
      <c r="G6358" s="1">
        <v>1801</v>
      </c>
      <c r="H6358" s="1" t="s">
        <v>448</v>
      </c>
      <c r="I6358" s="1" t="s">
        <v>496</v>
      </c>
      <c r="J6358" s="1" t="s">
        <v>491</v>
      </c>
      <c r="L6358" s="1" t="s">
        <v>495</v>
      </c>
      <c r="Q6358" s="2" t="s">
        <v>37</v>
      </c>
      <c r="R6358" s="1" t="s">
        <v>492</v>
      </c>
      <c r="S6358" s="1" t="str">
        <f t="shared" si="205"/>
        <v>HPC|CH|5|1801|V|SOL|DP||CHPV||</v>
      </c>
      <c r="T6358" s="2" t="str">
        <f t="shared" si="206"/>
        <v>OK</v>
      </c>
    </row>
    <row r="6359" spans="1:20" x14ac:dyDescent="0.25">
      <c r="A6359" s="1">
        <v>203029901</v>
      </c>
      <c r="B6359" s="1" t="str">
        <f>VLOOKUP(A6359,[1]Maestra!A$1:C$746,2,0)</f>
        <v>ACMIBOVE8</v>
      </c>
      <c r="C6359" s="1" t="str">
        <f>VLOOKUP(A6359,[1]Maestra!A$1:C$746,3,0)</f>
        <v>Mivivienda Bono Verde</v>
      </c>
      <c r="D6359" s="1" t="s">
        <v>26</v>
      </c>
      <c r="E6359" s="1" t="s">
        <v>315</v>
      </c>
      <c r="F6359" s="1">
        <v>5</v>
      </c>
      <c r="G6359" s="1">
        <v>1801</v>
      </c>
      <c r="H6359" s="1" t="s">
        <v>448</v>
      </c>
      <c r="I6359" s="1" t="s">
        <v>496</v>
      </c>
      <c r="J6359" s="1" t="s">
        <v>491</v>
      </c>
      <c r="L6359" s="1" t="s">
        <v>495</v>
      </c>
      <c r="N6359" s="1">
        <v>0</v>
      </c>
      <c r="Q6359" s="2" t="s">
        <v>37</v>
      </c>
      <c r="R6359" s="1" t="s">
        <v>492</v>
      </c>
      <c r="S6359" s="1" t="str">
        <f t="shared" si="205"/>
        <v>HPC|CH|5|1801|V|SOL|DP||CHPV||0</v>
      </c>
      <c r="T6359" s="2" t="str">
        <f t="shared" si="206"/>
        <v>OK</v>
      </c>
    </row>
    <row r="6360" spans="1:20" x14ac:dyDescent="0.25">
      <c r="A6360" s="1">
        <v>203029902</v>
      </c>
      <c r="B6360" s="1" t="str">
        <f>VLOOKUP(A6360,[1]Maestra!A$1:C$746,2,0)</f>
        <v>ACMBVG108</v>
      </c>
      <c r="C6360" s="1" t="str">
        <f>VLOOKUP(A6360,[1]Maestra!A$1:C$746,3,0)</f>
        <v>Mivivienda Bono Verde Grado 1</v>
      </c>
      <c r="D6360" s="1" t="s">
        <v>26</v>
      </c>
      <c r="E6360" s="1" t="s">
        <v>315</v>
      </c>
      <c r="F6360" s="1">
        <v>5</v>
      </c>
      <c r="G6360" s="1">
        <v>1801</v>
      </c>
      <c r="H6360" s="1" t="s">
        <v>448</v>
      </c>
      <c r="I6360" s="1" t="s">
        <v>496</v>
      </c>
      <c r="J6360" s="1" t="s">
        <v>491</v>
      </c>
      <c r="L6360" s="1" t="s">
        <v>495</v>
      </c>
      <c r="N6360" s="1">
        <v>1</v>
      </c>
      <c r="Q6360" s="2" t="s">
        <v>37</v>
      </c>
      <c r="R6360" s="1" t="s">
        <v>492</v>
      </c>
      <c r="S6360" s="1" t="str">
        <f t="shared" si="205"/>
        <v>HPC|CH|5|1801|V|SOL|DP||CHPV||1</v>
      </c>
      <c r="T6360" s="2" t="str">
        <f t="shared" si="206"/>
        <v>OK</v>
      </c>
    </row>
    <row r="6361" spans="1:20" x14ac:dyDescent="0.25">
      <c r="A6361" s="1">
        <v>203029903</v>
      </c>
      <c r="B6361" s="1" t="str">
        <f>VLOOKUP(A6361,[1]Maestra!A$1:C$746,2,0)</f>
        <v>ACMBVG208</v>
      </c>
      <c r="C6361" s="1" t="str">
        <f>VLOOKUP(A6361,[1]Maestra!A$1:C$746,3,0)</f>
        <v>Mivivienda Bono Verde Grado 2</v>
      </c>
      <c r="D6361" s="1" t="s">
        <v>26</v>
      </c>
      <c r="E6361" s="1" t="s">
        <v>315</v>
      </c>
      <c r="F6361" s="1">
        <v>5</v>
      </c>
      <c r="G6361" s="1">
        <v>1801</v>
      </c>
      <c r="H6361" s="1" t="s">
        <v>448</v>
      </c>
      <c r="I6361" s="1" t="s">
        <v>496</v>
      </c>
      <c r="J6361" s="1" t="s">
        <v>491</v>
      </c>
      <c r="L6361" s="1" t="s">
        <v>495</v>
      </c>
      <c r="N6361" s="1">
        <v>2</v>
      </c>
      <c r="Q6361" s="2" t="s">
        <v>37</v>
      </c>
      <c r="R6361" s="1" t="s">
        <v>492</v>
      </c>
      <c r="S6361" s="1" t="str">
        <f t="shared" si="205"/>
        <v>HPC|CH|5|1801|V|SOL|DP||CHPV||2</v>
      </c>
      <c r="T6361" s="2" t="str">
        <f t="shared" si="206"/>
        <v>OK</v>
      </c>
    </row>
    <row r="6362" spans="1:20" x14ac:dyDescent="0.25">
      <c r="A6362" s="1">
        <v>203029904</v>
      </c>
      <c r="B6362" s="1" t="str">
        <f>VLOOKUP(A6362,[1]Maestra!A$1:C$746,2,0)</f>
        <v>ACMBVG308</v>
      </c>
      <c r="C6362" s="1" t="str">
        <f>VLOOKUP(A6362,[1]Maestra!A$1:C$746,3,0)</f>
        <v>Mivivienda Bono Verde Grado 3</v>
      </c>
      <c r="D6362" s="1" t="s">
        <v>26</v>
      </c>
      <c r="E6362" s="1" t="s">
        <v>315</v>
      </c>
      <c r="F6362" s="1">
        <v>5</v>
      </c>
      <c r="G6362" s="1">
        <v>1801</v>
      </c>
      <c r="H6362" s="1" t="s">
        <v>448</v>
      </c>
      <c r="I6362" s="1" t="s">
        <v>496</v>
      </c>
      <c r="J6362" s="1" t="s">
        <v>491</v>
      </c>
      <c r="L6362" s="1" t="s">
        <v>495</v>
      </c>
      <c r="N6362" s="1">
        <v>3</v>
      </c>
      <c r="Q6362" s="2" t="s">
        <v>37</v>
      </c>
      <c r="R6362" s="1" t="s">
        <v>492</v>
      </c>
      <c r="S6362" s="1" t="str">
        <f t="shared" si="205"/>
        <v>HPC|CH|5|1801|V|SOL|DP||CHPV||3</v>
      </c>
      <c r="T6362" s="2" t="str">
        <f t="shared" si="206"/>
        <v>OK</v>
      </c>
    </row>
    <row r="6363" spans="1:20" x14ac:dyDescent="0.25">
      <c r="A6363" s="1">
        <v>203029901</v>
      </c>
      <c r="B6363" s="1" t="str">
        <f>VLOOKUP(A6363,[1]Maestra!A$1:C$746,2,0)</f>
        <v>ACMIBOVE8</v>
      </c>
      <c r="C6363" s="1" t="str">
        <f>VLOOKUP(A6363,[1]Maestra!A$1:C$746,3,0)</f>
        <v>Mivivienda Bono Verde</v>
      </c>
      <c r="D6363" s="1" t="s">
        <v>26</v>
      </c>
      <c r="E6363" s="1" t="s">
        <v>315</v>
      </c>
      <c r="F6363" s="1">
        <v>5</v>
      </c>
      <c r="G6363" s="1">
        <v>1801</v>
      </c>
      <c r="H6363" s="1" t="s">
        <v>448</v>
      </c>
      <c r="I6363" s="1" t="s">
        <v>496</v>
      </c>
      <c r="J6363" s="1" t="s">
        <v>491</v>
      </c>
      <c r="K6363" s="1" t="s">
        <v>494</v>
      </c>
      <c r="L6363" s="1" t="s">
        <v>495</v>
      </c>
      <c r="Q6363" s="2" t="s">
        <v>37</v>
      </c>
      <c r="R6363" s="1" t="s">
        <v>492</v>
      </c>
      <c r="S6363" s="1" t="str">
        <f t="shared" si="205"/>
        <v>HPC|CH|5|1801|V|SOL|DP|DFE|CHPV||</v>
      </c>
      <c r="T6363" s="2" t="str">
        <f t="shared" si="206"/>
        <v>OK</v>
      </c>
    </row>
    <row r="6364" spans="1:20" x14ac:dyDescent="0.25">
      <c r="A6364" s="1">
        <v>203029901</v>
      </c>
      <c r="B6364" s="1" t="str">
        <f>VLOOKUP(A6364,[1]Maestra!A$1:C$746,2,0)</f>
        <v>ACMIBOVE8</v>
      </c>
      <c r="C6364" s="1" t="str">
        <f>VLOOKUP(A6364,[1]Maestra!A$1:C$746,3,0)</f>
        <v>Mivivienda Bono Verde</v>
      </c>
      <c r="D6364" s="1" t="s">
        <v>26</v>
      </c>
      <c r="E6364" s="1" t="s">
        <v>315</v>
      </c>
      <c r="F6364" s="1">
        <v>5</v>
      </c>
      <c r="G6364" s="1">
        <v>1801</v>
      </c>
      <c r="H6364" s="1" t="s">
        <v>448</v>
      </c>
      <c r="I6364" s="1" t="s">
        <v>496</v>
      </c>
      <c r="J6364" s="1" t="s">
        <v>493</v>
      </c>
      <c r="L6364" s="1" t="s">
        <v>495</v>
      </c>
      <c r="Q6364" s="2" t="s">
        <v>37</v>
      </c>
      <c r="R6364" s="1" t="s">
        <v>492</v>
      </c>
      <c r="S6364" s="1" t="str">
        <f t="shared" si="205"/>
        <v>HPC|CH|5|1801|V|SOL|N||CHPV||</v>
      </c>
      <c r="T6364" s="2" t="str">
        <f t="shared" si="206"/>
        <v>OK</v>
      </c>
    </row>
    <row r="6365" spans="1:20" x14ac:dyDescent="0.25">
      <c r="A6365" s="1">
        <v>203029901</v>
      </c>
      <c r="B6365" s="1" t="str">
        <f>VLOOKUP(A6365,[1]Maestra!A$1:C$746,2,0)</f>
        <v>ACMIBOVE8</v>
      </c>
      <c r="C6365" s="1" t="str">
        <f>VLOOKUP(A6365,[1]Maestra!A$1:C$746,3,0)</f>
        <v>Mivivienda Bono Verde</v>
      </c>
      <c r="D6365" s="1" t="s">
        <v>26</v>
      </c>
      <c r="E6365" s="1" t="s">
        <v>315</v>
      </c>
      <c r="F6365" s="1">
        <v>5</v>
      </c>
      <c r="G6365" s="1">
        <v>1801</v>
      </c>
      <c r="H6365" s="1" t="s">
        <v>448</v>
      </c>
      <c r="I6365" s="1" t="s">
        <v>496</v>
      </c>
      <c r="J6365" s="1" t="s">
        <v>493</v>
      </c>
      <c r="L6365" s="1" t="s">
        <v>495</v>
      </c>
      <c r="N6365" s="1">
        <v>0</v>
      </c>
      <c r="Q6365" s="2" t="s">
        <v>37</v>
      </c>
      <c r="R6365" s="1" t="s">
        <v>492</v>
      </c>
      <c r="S6365" s="1" t="str">
        <f t="shared" si="205"/>
        <v>HPC|CH|5|1801|V|SOL|N||CHPV||0</v>
      </c>
      <c r="T6365" s="2" t="str">
        <f t="shared" si="206"/>
        <v>OK</v>
      </c>
    </row>
    <row r="6366" spans="1:20" x14ac:dyDescent="0.25">
      <c r="A6366" s="1">
        <v>203029902</v>
      </c>
      <c r="B6366" s="1" t="str">
        <f>VLOOKUP(A6366,[1]Maestra!A$1:C$746,2,0)</f>
        <v>ACMBVG108</v>
      </c>
      <c r="C6366" s="1" t="str">
        <f>VLOOKUP(A6366,[1]Maestra!A$1:C$746,3,0)</f>
        <v>Mivivienda Bono Verde Grado 1</v>
      </c>
      <c r="D6366" s="1" t="s">
        <v>26</v>
      </c>
      <c r="E6366" s="1" t="s">
        <v>315</v>
      </c>
      <c r="F6366" s="1">
        <v>5</v>
      </c>
      <c r="G6366" s="1">
        <v>1801</v>
      </c>
      <c r="H6366" s="1" t="s">
        <v>448</v>
      </c>
      <c r="I6366" s="1" t="s">
        <v>496</v>
      </c>
      <c r="J6366" s="1" t="s">
        <v>493</v>
      </c>
      <c r="L6366" s="1" t="s">
        <v>495</v>
      </c>
      <c r="N6366" s="1">
        <v>1</v>
      </c>
      <c r="Q6366" s="2" t="s">
        <v>37</v>
      </c>
      <c r="R6366" s="1" t="s">
        <v>492</v>
      </c>
      <c r="S6366" s="1" t="str">
        <f t="shared" si="205"/>
        <v>HPC|CH|5|1801|V|SOL|N||CHPV||1</v>
      </c>
      <c r="T6366" s="2" t="str">
        <f t="shared" si="206"/>
        <v>OK</v>
      </c>
    </row>
    <row r="6367" spans="1:20" x14ac:dyDescent="0.25">
      <c r="A6367" s="1">
        <v>203029903</v>
      </c>
      <c r="B6367" s="1" t="str">
        <f>VLOOKUP(A6367,[1]Maestra!A$1:C$746,2,0)</f>
        <v>ACMBVG208</v>
      </c>
      <c r="C6367" s="1" t="str">
        <f>VLOOKUP(A6367,[1]Maestra!A$1:C$746,3,0)</f>
        <v>Mivivienda Bono Verde Grado 2</v>
      </c>
      <c r="D6367" s="1" t="s">
        <v>26</v>
      </c>
      <c r="E6367" s="1" t="s">
        <v>315</v>
      </c>
      <c r="F6367" s="1">
        <v>5</v>
      </c>
      <c r="G6367" s="1">
        <v>1801</v>
      </c>
      <c r="H6367" s="1" t="s">
        <v>448</v>
      </c>
      <c r="I6367" s="1" t="s">
        <v>496</v>
      </c>
      <c r="J6367" s="1" t="s">
        <v>493</v>
      </c>
      <c r="L6367" s="1" t="s">
        <v>495</v>
      </c>
      <c r="N6367" s="1">
        <v>2</v>
      </c>
      <c r="Q6367" s="2" t="s">
        <v>37</v>
      </c>
      <c r="R6367" s="1" t="s">
        <v>492</v>
      </c>
      <c r="S6367" s="1" t="str">
        <f t="shared" si="205"/>
        <v>HPC|CH|5|1801|V|SOL|N||CHPV||2</v>
      </c>
      <c r="T6367" s="2" t="str">
        <f t="shared" si="206"/>
        <v>OK</v>
      </c>
    </row>
    <row r="6368" spans="1:20" x14ac:dyDescent="0.25">
      <c r="A6368" s="1">
        <v>203029904</v>
      </c>
      <c r="B6368" s="1" t="str">
        <f>VLOOKUP(A6368,[1]Maestra!A$1:C$746,2,0)</f>
        <v>ACMBVG308</v>
      </c>
      <c r="C6368" s="1" t="str">
        <f>VLOOKUP(A6368,[1]Maestra!A$1:C$746,3,0)</f>
        <v>Mivivienda Bono Verde Grado 3</v>
      </c>
      <c r="D6368" s="1" t="s">
        <v>26</v>
      </c>
      <c r="E6368" s="1" t="s">
        <v>315</v>
      </c>
      <c r="F6368" s="1">
        <v>5</v>
      </c>
      <c r="G6368" s="1">
        <v>1801</v>
      </c>
      <c r="H6368" s="1" t="s">
        <v>448</v>
      </c>
      <c r="I6368" s="1" t="s">
        <v>496</v>
      </c>
      <c r="J6368" s="1" t="s">
        <v>493</v>
      </c>
      <c r="L6368" s="1" t="s">
        <v>495</v>
      </c>
      <c r="N6368" s="1">
        <v>3</v>
      </c>
      <c r="Q6368" s="2" t="s">
        <v>37</v>
      </c>
      <c r="R6368" s="1" t="s">
        <v>492</v>
      </c>
      <c r="S6368" s="1" t="str">
        <f t="shared" si="205"/>
        <v>HPC|CH|5|1801|V|SOL|N||CHPV||3</v>
      </c>
      <c r="T6368" s="2" t="str">
        <f t="shared" si="206"/>
        <v>OK</v>
      </c>
    </row>
    <row r="6369" spans="1:20" x14ac:dyDescent="0.25">
      <c r="A6369" s="1">
        <v>203029901</v>
      </c>
      <c r="B6369" s="1" t="str">
        <f>VLOOKUP(A6369,[1]Maestra!A$1:C$746,2,0)</f>
        <v>ACMIBOVE8</v>
      </c>
      <c r="C6369" s="1" t="str">
        <f>VLOOKUP(A6369,[1]Maestra!A$1:C$746,3,0)</f>
        <v>Mivivienda Bono Verde</v>
      </c>
      <c r="D6369" s="1" t="s">
        <v>26</v>
      </c>
      <c r="E6369" s="1" t="s">
        <v>315</v>
      </c>
      <c r="F6369" s="1">
        <v>5</v>
      </c>
      <c r="G6369" s="1">
        <v>1801</v>
      </c>
      <c r="H6369" s="1" t="s">
        <v>448</v>
      </c>
      <c r="I6369" s="1" t="s">
        <v>496</v>
      </c>
      <c r="J6369" s="1" t="s">
        <v>493</v>
      </c>
      <c r="K6369" s="1" t="s">
        <v>494</v>
      </c>
      <c r="L6369" s="1" t="s">
        <v>495</v>
      </c>
      <c r="Q6369" s="2" t="s">
        <v>37</v>
      </c>
      <c r="R6369" s="1" t="s">
        <v>492</v>
      </c>
      <c r="S6369" s="1" t="str">
        <f t="shared" si="205"/>
        <v>HPC|CH|5|1801|V|SOL|N|DFE|CHPV||</v>
      </c>
      <c r="T6369" s="2" t="str">
        <f t="shared" si="206"/>
        <v>OK</v>
      </c>
    </row>
    <row r="6370" spans="1:20" x14ac:dyDescent="0.25">
      <c r="A6370" s="1">
        <v>203119999</v>
      </c>
      <c r="B6370" s="1" t="str">
        <f>VLOOKUP(A6370,[1]Maestra!A$1:C$746,2,0)</f>
        <v>ACCNMIMA8</v>
      </c>
      <c r="C6370" s="1" t="str">
        <f>VLOOKUP(A6370,[1]Maestra!A$1:C$746,3,0)</f>
        <v>Créditos nuevo Mivivienda Más</v>
      </c>
      <c r="D6370" s="1" t="s">
        <v>26</v>
      </c>
      <c r="E6370" s="1" t="s">
        <v>315</v>
      </c>
      <c r="F6370" s="1">
        <v>5</v>
      </c>
      <c r="G6370" s="1">
        <v>1801</v>
      </c>
      <c r="H6370" s="1">
        <v>9999</v>
      </c>
      <c r="I6370" s="1" t="s">
        <v>496</v>
      </c>
      <c r="J6370" s="1" t="s">
        <v>491</v>
      </c>
      <c r="L6370" s="1" t="s">
        <v>495</v>
      </c>
      <c r="Q6370" s="2" t="s">
        <v>37</v>
      </c>
      <c r="R6370" s="1" t="s">
        <v>492</v>
      </c>
      <c r="S6370" s="1" t="str">
        <f t="shared" si="205"/>
        <v>HPC|CH|5|1801|9999|SOL|DP||CHPV||</v>
      </c>
      <c r="T6370" s="2" t="str">
        <f t="shared" si="206"/>
        <v>OK</v>
      </c>
    </row>
    <row r="6371" spans="1:20" x14ac:dyDescent="0.25">
      <c r="A6371" s="1">
        <v>203029901</v>
      </c>
      <c r="B6371" s="1" t="str">
        <f>VLOOKUP(A6371,[1]Maestra!A$1:C$746,2,0)</f>
        <v>ACMIBOVE8</v>
      </c>
      <c r="C6371" s="1" t="str">
        <f>VLOOKUP(A6371,[1]Maestra!A$1:C$746,3,0)</f>
        <v>Mivivienda Bono Verde</v>
      </c>
      <c r="D6371" s="1" t="s">
        <v>26</v>
      </c>
      <c r="E6371" s="1" t="s">
        <v>315</v>
      </c>
      <c r="F6371" s="1">
        <v>5</v>
      </c>
      <c r="G6371" s="1">
        <v>1801</v>
      </c>
      <c r="H6371" s="1">
        <v>9999</v>
      </c>
      <c r="I6371" s="1" t="s">
        <v>496</v>
      </c>
      <c r="J6371" s="1" t="s">
        <v>491</v>
      </c>
      <c r="L6371" s="1" t="s">
        <v>495</v>
      </c>
      <c r="N6371" s="1">
        <v>0</v>
      </c>
      <c r="Q6371" s="2" t="s">
        <v>37</v>
      </c>
      <c r="R6371" s="1" t="s">
        <v>492</v>
      </c>
      <c r="S6371" s="1" t="str">
        <f t="shared" si="205"/>
        <v>HPC|CH|5|1801|9999|SOL|DP||CHPV||0</v>
      </c>
      <c r="T6371" s="2" t="str">
        <f t="shared" si="206"/>
        <v>OK</v>
      </c>
    </row>
    <row r="6372" spans="1:20" x14ac:dyDescent="0.25">
      <c r="A6372" s="1">
        <v>203029902</v>
      </c>
      <c r="B6372" s="1" t="str">
        <f>VLOOKUP(A6372,[1]Maestra!A$1:C$746,2,0)</f>
        <v>ACMBVG108</v>
      </c>
      <c r="C6372" s="1" t="str">
        <f>VLOOKUP(A6372,[1]Maestra!A$1:C$746,3,0)</f>
        <v>Mivivienda Bono Verde Grado 1</v>
      </c>
      <c r="D6372" s="1" t="s">
        <v>26</v>
      </c>
      <c r="E6372" s="1" t="s">
        <v>315</v>
      </c>
      <c r="F6372" s="1">
        <v>5</v>
      </c>
      <c r="G6372" s="1">
        <v>1801</v>
      </c>
      <c r="H6372" s="1">
        <v>9999</v>
      </c>
      <c r="I6372" s="1" t="s">
        <v>496</v>
      </c>
      <c r="J6372" s="1" t="s">
        <v>491</v>
      </c>
      <c r="L6372" s="1" t="s">
        <v>495</v>
      </c>
      <c r="N6372" s="1">
        <v>1</v>
      </c>
      <c r="Q6372" s="2" t="s">
        <v>37</v>
      </c>
      <c r="R6372" s="1" t="s">
        <v>492</v>
      </c>
      <c r="S6372" s="1" t="str">
        <f t="shared" si="205"/>
        <v>HPC|CH|5|1801|9999|SOL|DP||CHPV||1</v>
      </c>
      <c r="T6372" s="2" t="str">
        <f t="shared" si="206"/>
        <v>OK</v>
      </c>
    </row>
    <row r="6373" spans="1:20" x14ac:dyDescent="0.25">
      <c r="A6373" s="1">
        <v>203029903</v>
      </c>
      <c r="B6373" s="1" t="str">
        <f>VLOOKUP(A6373,[1]Maestra!A$1:C$746,2,0)</f>
        <v>ACMBVG208</v>
      </c>
      <c r="C6373" s="1" t="str">
        <f>VLOOKUP(A6373,[1]Maestra!A$1:C$746,3,0)</f>
        <v>Mivivienda Bono Verde Grado 2</v>
      </c>
      <c r="D6373" s="1" t="s">
        <v>26</v>
      </c>
      <c r="E6373" s="1" t="s">
        <v>315</v>
      </c>
      <c r="F6373" s="1">
        <v>5</v>
      </c>
      <c r="G6373" s="1">
        <v>1801</v>
      </c>
      <c r="H6373" s="1">
        <v>9999</v>
      </c>
      <c r="I6373" s="1" t="s">
        <v>496</v>
      </c>
      <c r="J6373" s="1" t="s">
        <v>491</v>
      </c>
      <c r="L6373" s="1" t="s">
        <v>495</v>
      </c>
      <c r="N6373" s="1">
        <v>2</v>
      </c>
      <c r="Q6373" s="2" t="s">
        <v>37</v>
      </c>
      <c r="R6373" s="1" t="s">
        <v>492</v>
      </c>
      <c r="S6373" s="1" t="str">
        <f t="shared" si="205"/>
        <v>HPC|CH|5|1801|9999|SOL|DP||CHPV||2</v>
      </c>
      <c r="T6373" s="2" t="str">
        <f t="shared" si="206"/>
        <v>OK</v>
      </c>
    </row>
    <row r="6374" spans="1:20" x14ac:dyDescent="0.25">
      <c r="A6374" s="1">
        <v>203029904</v>
      </c>
      <c r="B6374" s="1" t="str">
        <f>VLOOKUP(A6374,[1]Maestra!A$1:C$746,2,0)</f>
        <v>ACMBVG308</v>
      </c>
      <c r="C6374" s="1" t="str">
        <f>VLOOKUP(A6374,[1]Maestra!A$1:C$746,3,0)</f>
        <v>Mivivienda Bono Verde Grado 3</v>
      </c>
      <c r="D6374" s="1" t="s">
        <v>26</v>
      </c>
      <c r="E6374" s="1" t="s">
        <v>315</v>
      </c>
      <c r="F6374" s="1">
        <v>5</v>
      </c>
      <c r="G6374" s="1">
        <v>1801</v>
      </c>
      <c r="H6374" s="1">
        <v>9999</v>
      </c>
      <c r="I6374" s="1" t="s">
        <v>496</v>
      </c>
      <c r="J6374" s="1" t="s">
        <v>491</v>
      </c>
      <c r="L6374" s="1" t="s">
        <v>495</v>
      </c>
      <c r="N6374" s="1">
        <v>3</v>
      </c>
      <c r="Q6374" s="2" t="s">
        <v>37</v>
      </c>
      <c r="R6374" s="1" t="s">
        <v>492</v>
      </c>
      <c r="S6374" s="1" t="str">
        <f t="shared" si="205"/>
        <v>HPC|CH|5|1801|9999|SOL|DP||CHPV||3</v>
      </c>
      <c r="T6374" s="2" t="str">
        <f t="shared" si="206"/>
        <v>OK</v>
      </c>
    </row>
    <row r="6375" spans="1:20" x14ac:dyDescent="0.25">
      <c r="A6375" s="1">
        <v>203029901</v>
      </c>
      <c r="B6375" s="1" t="str">
        <f>VLOOKUP(A6375,[1]Maestra!A$1:C$746,2,0)</f>
        <v>ACMIBOVE8</v>
      </c>
      <c r="C6375" s="1" t="str">
        <f>VLOOKUP(A6375,[1]Maestra!A$1:C$746,3,0)</f>
        <v>Mivivienda Bono Verde</v>
      </c>
      <c r="D6375" s="1" t="s">
        <v>26</v>
      </c>
      <c r="E6375" s="1" t="s">
        <v>315</v>
      </c>
      <c r="F6375" s="1">
        <v>5</v>
      </c>
      <c r="G6375" s="1">
        <v>1801</v>
      </c>
      <c r="H6375" s="1">
        <v>9999</v>
      </c>
      <c r="I6375" s="1" t="s">
        <v>496</v>
      </c>
      <c r="J6375" s="1" t="s">
        <v>493</v>
      </c>
      <c r="L6375" s="1" t="s">
        <v>495</v>
      </c>
      <c r="Q6375" s="2" t="s">
        <v>37</v>
      </c>
      <c r="R6375" s="1" t="s">
        <v>492</v>
      </c>
      <c r="S6375" s="1" t="str">
        <f t="shared" si="205"/>
        <v>HPC|CH|5|1801|9999|SOL|N||CHPV||</v>
      </c>
      <c r="T6375" s="2" t="str">
        <f t="shared" si="206"/>
        <v>OK</v>
      </c>
    </row>
    <row r="6376" spans="1:20" x14ac:dyDescent="0.25">
      <c r="A6376" s="1">
        <v>203029901</v>
      </c>
      <c r="B6376" s="1" t="str">
        <f>VLOOKUP(A6376,[1]Maestra!A$1:C$746,2,0)</f>
        <v>ACMIBOVE8</v>
      </c>
      <c r="C6376" s="1" t="str">
        <f>VLOOKUP(A6376,[1]Maestra!A$1:C$746,3,0)</f>
        <v>Mivivienda Bono Verde</v>
      </c>
      <c r="D6376" s="1" t="s">
        <v>26</v>
      </c>
      <c r="E6376" s="1" t="s">
        <v>315</v>
      </c>
      <c r="F6376" s="1">
        <v>5</v>
      </c>
      <c r="G6376" s="1">
        <v>1801</v>
      </c>
      <c r="H6376" s="1">
        <v>9999</v>
      </c>
      <c r="I6376" s="1" t="s">
        <v>496</v>
      </c>
      <c r="J6376" s="1" t="s">
        <v>493</v>
      </c>
      <c r="L6376" s="1" t="s">
        <v>495</v>
      </c>
      <c r="N6376" s="1">
        <v>0</v>
      </c>
      <c r="Q6376" s="2" t="s">
        <v>37</v>
      </c>
      <c r="R6376" s="1" t="s">
        <v>492</v>
      </c>
      <c r="S6376" s="1" t="str">
        <f t="shared" si="205"/>
        <v>HPC|CH|5|1801|9999|SOL|N||CHPV||0</v>
      </c>
      <c r="T6376" s="2" t="str">
        <f t="shared" si="206"/>
        <v>OK</v>
      </c>
    </row>
    <row r="6377" spans="1:20" x14ac:dyDescent="0.25">
      <c r="A6377" s="1">
        <v>203029902</v>
      </c>
      <c r="B6377" s="1" t="str">
        <f>VLOOKUP(A6377,[1]Maestra!A$1:C$746,2,0)</f>
        <v>ACMBVG108</v>
      </c>
      <c r="C6377" s="1" t="str">
        <f>VLOOKUP(A6377,[1]Maestra!A$1:C$746,3,0)</f>
        <v>Mivivienda Bono Verde Grado 1</v>
      </c>
      <c r="D6377" s="1" t="s">
        <v>26</v>
      </c>
      <c r="E6377" s="1" t="s">
        <v>315</v>
      </c>
      <c r="F6377" s="1">
        <v>5</v>
      </c>
      <c r="G6377" s="1">
        <v>1801</v>
      </c>
      <c r="H6377" s="1">
        <v>9999</v>
      </c>
      <c r="I6377" s="1" t="s">
        <v>496</v>
      </c>
      <c r="J6377" s="1" t="s">
        <v>493</v>
      </c>
      <c r="L6377" s="1" t="s">
        <v>495</v>
      </c>
      <c r="N6377" s="1">
        <v>1</v>
      </c>
      <c r="Q6377" s="2" t="s">
        <v>37</v>
      </c>
      <c r="R6377" s="1" t="s">
        <v>492</v>
      </c>
      <c r="S6377" s="1" t="str">
        <f t="shared" si="205"/>
        <v>HPC|CH|5|1801|9999|SOL|N||CHPV||1</v>
      </c>
      <c r="T6377" s="2" t="str">
        <f t="shared" si="206"/>
        <v>OK</v>
      </c>
    </row>
    <row r="6378" spans="1:20" x14ac:dyDescent="0.25">
      <c r="A6378" s="1">
        <v>203029903</v>
      </c>
      <c r="B6378" s="1" t="str">
        <f>VLOOKUP(A6378,[1]Maestra!A$1:C$746,2,0)</f>
        <v>ACMBVG208</v>
      </c>
      <c r="C6378" s="1" t="str">
        <f>VLOOKUP(A6378,[1]Maestra!A$1:C$746,3,0)</f>
        <v>Mivivienda Bono Verde Grado 2</v>
      </c>
      <c r="D6378" s="1" t="s">
        <v>26</v>
      </c>
      <c r="E6378" s="1" t="s">
        <v>315</v>
      </c>
      <c r="F6378" s="1">
        <v>5</v>
      </c>
      <c r="G6378" s="1">
        <v>1801</v>
      </c>
      <c r="H6378" s="1">
        <v>9999</v>
      </c>
      <c r="I6378" s="1" t="s">
        <v>496</v>
      </c>
      <c r="J6378" s="1" t="s">
        <v>493</v>
      </c>
      <c r="L6378" s="1" t="s">
        <v>495</v>
      </c>
      <c r="N6378" s="1">
        <v>2</v>
      </c>
      <c r="Q6378" s="2" t="s">
        <v>37</v>
      </c>
      <c r="R6378" s="1" t="s">
        <v>492</v>
      </c>
      <c r="S6378" s="1" t="str">
        <f t="shared" si="205"/>
        <v>HPC|CH|5|1801|9999|SOL|N||CHPV||2</v>
      </c>
      <c r="T6378" s="2" t="str">
        <f t="shared" si="206"/>
        <v>OK</v>
      </c>
    </row>
    <row r="6379" spans="1:20" x14ac:dyDescent="0.25">
      <c r="A6379" s="1">
        <v>203029904</v>
      </c>
      <c r="B6379" s="1" t="str">
        <f>VLOOKUP(A6379,[1]Maestra!A$1:C$746,2,0)</f>
        <v>ACMBVG308</v>
      </c>
      <c r="C6379" s="1" t="str">
        <f>VLOOKUP(A6379,[1]Maestra!A$1:C$746,3,0)</f>
        <v>Mivivienda Bono Verde Grado 3</v>
      </c>
      <c r="D6379" s="1" t="s">
        <v>26</v>
      </c>
      <c r="E6379" s="1" t="s">
        <v>315</v>
      </c>
      <c r="F6379" s="1">
        <v>5</v>
      </c>
      <c r="G6379" s="1">
        <v>1801</v>
      </c>
      <c r="H6379" s="1">
        <v>9999</v>
      </c>
      <c r="I6379" s="1" t="s">
        <v>496</v>
      </c>
      <c r="J6379" s="1" t="s">
        <v>493</v>
      </c>
      <c r="L6379" s="1" t="s">
        <v>495</v>
      </c>
      <c r="N6379" s="1">
        <v>3</v>
      </c>
      <c r="Q6379" s="2" t="s">
        <v>37</v>
      </c>
      <c r="R6379" s="1" t="s">
        <v>492</v>
      </c>
      <c r="S6379" s="1" t="str">
        <f t="shared" si="205"/>
        <v>HPC|CH|5|1801|9999|SOL|N||CHPV||3</v>
      </c>
      <c r="T6379" s="2" t="str">
        <f t="shared" si="206"/>
        <v>OK</v>
      </c>
    </row>
    <row r="6380" spans="1:20" x14ac:dyDescent="0.25">
      <c r="A6380" s="1">
        <v>203020199</v>
      </c>
      <c r="B6380" s="1" t="str">
        <f>VLOOKUP(A6380,[1]Maestra!A$1:C$746,2,0)</f>
        <v>ACMISECR8</v>
      </c>
      <c r="C6380" s="1" t="str">
        <f>VLOOKUP(A6380,[1]Maestra!A$1:C$746,3,0)</f>
        <v>Mivivienda Servicio CRC</v>
      </c>
      <c r="D6380" s="1" t="s">
        <v>26</v>
      </c>
      <c r="E6380" s="1" t="s">
        <v>315</v>
      </c>
      <c r="F6380" s="1">
        <v>5</v>
      </c>
      <c r="G6380" s="1">
        <v>2001</v>
      </c>
      <c r="H6380" s="1" t="s">
        <v>448</v>
      </c>
      <c r="I6380" s="1" t="s">
        <v>496</v>
      </c>
      <c r="J6380" s="1" t="s">
        <v>491</v>
      </c>
      <c r="L6380" s="1" t="s">
        <v>495</v>
      </c>
      <c r="Q6380" s="2" t="s">
        <v>37</v>
      </c>
      <c r="R6380" s="1" t="s">
        <v>492</v>
      </c>
      <c r="S6380" s="1" t="str">
        <f t="shared" si="205"/>
        <v>HPC|CH|5|2001|V|SOL|DP||CHPV||</v>
      </c>
      <c r="T6380" s="2" t="str">
        <f t="shared" si="206"/>
        <v>OK</v>
      </c>
    </row>
    <row r="6381" spans="1:20" x14ac:dyDescent="0.25">
      <c r="A6381" s="1">
        <v>203020199</v>
      </c>
      <c r="B6381" s="1" t="str">
        <f>VLOOKUP(A6381,[1]Maestra!A$1:C$746,2,0)</f>
        <v>ACMISECR8</v>
      </c>
      <c r="C6381" s="1" t="str">
        <f>VLOOKUP(A6381,[1]Maestra!A$1:C$746,3,0)</f>
        <v>Mivivienda Servicio CRC</v>
      </c>
      <c r="D6381" s="1" t="s">
        <v>26</v>
      </c>
      <c r="E6381" s="1" t="s">
        <v>315</v>
      </c>
      <c r="F6381" s="1">
        <v>5</v>
      </c>
      <c r="G6381" s="1">
        <v>2001</v>
      </c>
      <c r="H6381" s="1" t="s">
        <v>448</v>
      </c>
      <c r="I6381" s="1" t="s">
        <v>496</v>
      </c>
      <c r="J6381" s="1" t="s">
        <v>491</v>
      </c>
      <c r="L6381" s="1" t="s">
        <v>495</v>
      </c>
      <c r="N6381" s="1">
        <v>0</v>
      </c>
      <c r="Q6381" s="2" t="s">
        <v>37</v>
      </c>
      <c r="R6381" s="1" t="s">
        <v>492</v>
      </c>
      <c r="S6381" s="1" t="str">
        <f t="shared" si="205"/>
        <v>HPC|CH|5|2001|V|SOL|DP||CHPV||0</v>
      </c>
      <c r="T6381" s="2" t="str">
        <f t="shared" si="206"/>
        <v>OK</v>
      </c>
    </row>
    <row r="6382" spans="1:20" x14ac:dyDescent="0.25">
      <c r="A6382" s="1">
        <v>203020101</v>
      </c>
      <c r="B6382" s="1" t="str">
        <f>VLOOKUP(A6382,[1]Maestra!A$1:C$746,2,0)</f>
        <v>ACMSCG108</v>
      </c>
      <c r="C6382" s="1" t="str">
        <f>VLOOKUP(A6382,[1]Maestra!A$1:C$746,3,0)</f>
        <v>Mivivienda Servicio CRC Grado 1</v>
      </c>
      <c r="D6382" s="1" t="s">
        <v>26</v>
      </c>
      <c r="E6382" s="1" t="s">
        <v>315</v>
      </c>
      <c r="F6382" s="1">
        <v>5</v>
      </c>
      <c r="G6382" s="1">
        <v>2001</v>
      </c>
      <c r="H6382" s="1" t="s">
        <v>448</v>
      </c>
      <c r="I6382" s="1" t="s">
        <v>496</v>
      </c>
      <c r="J6382" s="1" t="s">
        <v>491</v>
      </c>
      <c r="L6382" s="1" t="s">
        <v>495</v>
      </c>
      <c r="N6382" s="1">
        <v>1</v>
      </c>
      <c r="Q6382" s="2" t="s">
        <v>37</v>
      </c>
      <c r="R6382" s="1" t="s">
        <v>492</v>
      </c>
      <c r="S6382" s="1" t="str">
        <f t="shared" si="205"/>
        <v>HPC|CH|5|2001|V|SOL|DP||CHPV||1</v>
      </c>
      <c r="T6382" s="2" t="str">
        <f t="shared" si="206"/>
        <v>OK</v>
      </c>
    </row>
    <row r="6383" spans="1:20" x14ac:dyDescent="0.25">
      <c r="A6383" s="1">
        <v>203020102</v>
      </c>
      <c r="B6383" s="1" t="str">
        <f>VLOOKUP(A6383,[1]Maestra!A$1:C$746,2,0)</f>
        <v>ACMSCG208</v>
      </c>
      <c r="C6383" s="1" t="str">
        <f>VLOOKUP(A6383,[1]Maestra!A$1:C$746,3,0)</f>
        <v>Mivivienda Servicio CRC Grado 2</v>
      </c>
      <c r="D6383" s="1" t="s">
        <v>26</v>
      </c>
      <c r="E6383" s="1" t="s">
        <v>315</v>
      </c>
      <c r="F6383" s="1">
        <v>5</v>
      </c>
      <c r="G6383" s="1">
        <v>2001</v>
      </c>
      <c r="H6383" s="1" t="s">
        <v>448</v>
      </c>
      <c r="I6383" s="1" t="s">
        <v>496</v>
      </c>
      <c r="J6383" s="1" t="s">
        <v>491</v>
      </c>
      <c r="L6383" s="1" t="s">
        <v>495</v>
      </c>
      <c r="N6383" s="1">
        <v>2</v>
      </c>
      <c r="Q6383" s="2" t="s">
        <v>37</v>
      </c>
      <c r="R6383" s="1" t="s">
        <v>492</v>
      </c>
      <c r="S6383" s="1" t="str">
        <f t="shared" si="205"/>
        <v>HPC|CH|5|2001|V|SOL|DP||CHPV||2</v>
      </c>
      <c r="T6383" s="2" t="str">
        <f t="shared" si="206"/>
        <v>OK</v>
      </c>
    </row>
    <row r="6384" spans="1:20" x14ac:dyDescent="0.25">
      <c r="A6384" s="1">
        <v>203020103</v>
      </c>
      <c r="B6384" s="1" t="str">
        <f>VLOOKUP(A6384,[1]Maestra!A$1:C$746,2,0)</f>
        <v>ACMSCG308</v>
      </c>
      <c r="C6384" s="1" t="str">
        <f>VLOOKUP(A6384,[1]Maestra!A$1:C$746,3,0)</f>
        <v>Mivivienda Servicio CRC Grado 3</v>
      </c>
      <c r="D6384" s="1" t="s">
        <v>26</v>
      </c>
      <c r="E6384" s="1" t="s">
        <v>315</v>
      </c>
      <c r="F6384" s="1">
        <v>5</v>
      </c>
      <c r="G6384" s="1">
        <v>2001</v>
      </c>
      <c r="H6384" s="1" t="s">
        <v>448</v>
      </c>
      <c r="I6384" s="1" t="s">
        <v>496</v>
      </c>
      <c r="J6384" s="1" t="s">
        <v>491</v>
      </c>
      <c r="L6384" s="1" t="s">
        <v>495</v>
      </c>
      <c r="N6384" s="1">
        <v>3</v>
      </c>
      <c r="Q6384" s="2" t="s">
        <v>37</v>
      </c>
      <c r="R6384" s="1" t="s">
        <v>492</v>
      </c>
      <c r="S6384" s="1" t="str">
        <f t="shared" si="205"/>
        <v>HPC|CH|5|2001|V|SOL|DP||CHPV||3</v>
      </c>
      <c r="T6384" s="2" t="str">
        <f t="shared" si="206"/>
        <v>OK</v>
      </c>
    </row>
    <row r="6385" spans="1:20" x14ac:dyDescent="0.25">
      <c r="A6385" s="1">
        <v>203020199</v>
      </c>
      <c r="B6385" s="1" t="str">
        <f>VLOOKUP(A6385,[1]Maestra!A$1:C$746,2,0)</f>
        <v>ACMISECR8</v>
      </c>
      <c r="C6385" s="1" t="str">
        <f>VLOOKUP(A6385,[1]Maestra!A$1:C$746,3,0)</f>
        <v>Mivivienda Servicio CRC</v>
      </c>
      <c r="D6385" s="1" t="s">
        <v>26</v>
      </c>
      <c r="E6385" s="1" t="s">
        <v>315</v>
      </c>
      <c r="F6385" s="1">
        <v>5</v>
      </c>
      <c r="G6385" s="1">
        <v>2001</v>
      </c>
      <c r="H6385" s="1" t="s">
        <v>448</v>
      </c>
      <c r="I6385" s="1" t="s">
        <v>496</v>
      </c>
      <c r="J6385" s="1" t="s">
        <v>493</v>
      </c>
      <c r="L6385" s="1" t="s">
        <v>495</v>
      </c>
      <c r="Q6385" s="2" t="s">
        <v>37</v>
      </c>
      <c r="R6385" s="1" t="s">
        <v>492</v>
      </c>
      <c r="S6385" s="1" t="str">
        <f t="shared" si="205"/>
        <v>HPC|CH|5|2001|V|SOL|N||CHPV||</v>
      </c>
      <c r="T6385" s="2" t="str">
        <f t="shared" si="206"/>
        <v>OK</v>
      </c>
    </row>
    <row r="6386" spans="1:20" x14ac:dyDescent="0.25">
      <c r="A6386" s="1">
        <v>203020199</v>
      </c>
      <c r="B6386" s="1" t="str">
        <f>VLOOKUP(A6386,[1]Maestra!A$1:C$746,2,0)</f>
        <v>ACMISECR8</v>
      </c>
      <c r="C6386" s="1" t="str">
        <f>VLOOKUP(A6386,[1]Maestra!A$1:C$746,3,0)</f>
        <v>Mivivienda Servicio CRC</v>
      </c>
      <c r="D6386" s="1" t="s">
        <v>26</v>
      </c>
      <c r="E6386" s="1" t="s">
        <v>315</v>
      </c>
      <c r="F6386" s="1">
        <v>5</v>
      </c>
      <c r="G6386" s="1">
        <v>2001</v>
      </c>
      <c r="H6386" s="1" t="s">
        <v>448</v>
      </c>
      <c r="I6386" s="1" t="s">
        <v>496</v>
      </c>
      <c r="J6386" s="1" t="s">
        <v>493</v>
      </c>
      <c r="L6386" s="1" t="s">
        <v>495</v>
      </c>
      <c r="N6386" s="1">
        <v>0</v>
      </c>
      <c r="Q6386" s="2" t="s">
        <v>37</v>
      </c>
      <c r="R6386" s="1" t="s">
        <v>492</v>
      </c>
      <c r="S6386" s="1" t="str">
        <f t="shared" ref="S6386:S6449" si="207">_xlfn.CONCAT(D6386,"|",E6386,"|",F6386,"|",G6386,"|",H6386,"|",I6386,"|",J6386,"|",K6386,"|",L6386,"|",M6386,"|",N6386)</f>
        <v>HPC|CH|5|2001|V|SOL|N||CHPV||0</v>
      </c>
      <c r="T6386" s="2" t="str">
        <f t="shared" si="206"/>
        <v>OK</v>
      </c>
    </row>
    <row r="6387" spans="1:20" x14ac:dyDescent="0.25">
      <c r="A6387" s="1">
        <v>203020101</v>
      </c>
      <c r="B6387" s="1" t="str">
        <f>VLOOKUP(A6387,[1]Maestra!A$1:C$746,2,0)</f>
        <v>ACMSCG108</v>
      </c>
      <c r="C6387" s="1" t="str">
        <f>VLOOKUP(A6387,[1]Maestra!A$1:C$746,3,0)</f>
        <v>Mivivienda Servicio CRC Grado 1</v>
      </c>
      <c r="D6387" s="1" t="s">
        <v>26</v>
      </c>
      <c r="E6387" s="1" t="s">
        <v>315</v>
      </c>
      <c r="F6387" s="1">
        <v>5</v>
      </c>
      <c r="G6387" s="1">
        <v>2001</v>
      </c>
      <c r="H6387" s="1" t="s">
        <v>448</v>
      </c>
      <c r="I6387" s="1" t="s">
        <v>496</v>
      </c>
      <c r="J6387" s="1" t="s">
        <v>493</v>
      </c>
      <c r="L6387" s="1" t="s">
        <v>495</v>
      </c>
      <c r="N6387" s="1">
        <v>1</v>
      </c>
      <c r="Q6387" s="2" t="s">
        <v>37</v>
      </c>
      <c r="R6387" s="1" t="s">
        <v>492</v>
      </c>
      <c r="S6387" s="1" t="str">
        <f t="shared" si="207"/>
        <v>HPC|CH|5|2001|V|SOL|N||CHPV||1</v>
      </c>
      <c r="T6387" s="2" t="str">
        <f t="shared" si="206"/>
        <v>OK</v>
      </c>
    </row>
    <row r="6388" spans="1:20" x14ac:dyDescent="0.25">
      <c r="A6388" s="1">
        <v>203020102</v>
      </c>
      <c r="B6388" s="1" t="str">
        <f>VLOOKUP(A6388,[1]Maestra!A$1:C$746,2,0)</f>
        <v>ACMSCG208</v>
      </c>
      <c r="C6388" s="1" t="str">
        <f>VLOOKUP(A6388,[1]Maestra!A$1:C$746,3,0)</f>
        <v>Mivivienda Servicio CRC Grado 2</v>
      </c>
      <c r="D6388" s="1" t="s">
        <v>26</v>
      </c>
      <c r="E6388" s="1" t="s">
        <v>315</v>
      </c>
      <c r="F6388" s="1">
        <v>5</v>
      </c>
      <c r="G6388" s="1">
        <v>2001</v>
      </c>
      <c r="H6388" s="1" t="s">
        <v>448</v>
      </c>
      <c r="I6388" s="1" t="s">
        <v>496</v>
      </c>
      <c r="J6388" s="1" t="s">
        <v>493</v>
      </c>
      <c r="L6388" s="1" t="s">
        <v>495</v>
      </c>
      <c r="N6388" s="1">
        <v>2</v>
      </c>
      <c r="Q6388" s="2" t="s">
        <v>37</v>
      </c>
      <c r="R6388" s="1" t="s">
        <v>492</v>
      </c>
      <c r="S6388" s="1" t="str">
        <f t="shared" si="207"/>
        <v>HPC|CH|5|2001|V|SOL|N||CHPV||2</v>
      </c>
      <c r="T6388" s="2" t="str">
        <f t="shared" si="206"/>
        <v>OK</v>
      </c>
    </row>
    <row r="6389" spans="1:20" x14ac:dyDescent="0.25">
      <c r="A6389" s="1">
        <v>203020103</v>
      </c>
      <c r="B6389" s="1" t="str">
        <f>VLOOKUP(A6389,[1]Maestra!A$1:C$746,2,0)</f>
        <v>ACMSCG308</v>
      </c>
      <c r="C6389" s="1" t="str">
        <f>VLOOKUP(A6389,[1]Maestra!A$1:C$746,3,0)</f>
        <v>Mivivienda Servicio CRC Grado 3</v>
      </c>
      <c r="D6389" s="1" t="s">
        <v>26</v>
      </c>
      <c r="E6389" s="1" t="s">
        <v>315</v>
      </c>
      <c r="F6389" s="1">
        <v>5</v>
      </c>
      <c r="G6389" s="1">
        <v>2001</v>
      </c>
      <c r="H6389" s="1" t="s">
        <v>448</v>
      </c>
      <c r="I6389" s="1" t="s">
        <v>496</v>
      </c>
      <c r="J6389" s="1" t="s">
        <v>493</v>
      </c>
      <c r="L6389" s="1" t="s">
        <v>495</v>
      </c>
      <c r="N6389" s="1">
        <v>3</v>
      </c>
      <c r="Q6389" s="2" t="s">
        <v>37</v>
      </c>
      <c r="R6389" s="1" t="s">
        <v>492</v>
      </c>
      <c r="S6389" s="1" t="str">
        <f t="shared" si="207"/>
        <v>HPC|CH|5|2001|V|SOL|N||CHPV||3</v>
      </c>
      <c r="T6389" s="2" t="str">
        <f t="shared" si="206"/>
        <v>OK</v>
      </c>
    </row>
    <row r="6390" spans="1:20" x14ac:dyDescent="0.25">
      <c r="A6390" s="1">
        <v>203020199</v>
      </c>
      <c r="B6390" s="1" t="str">
        <f>VLOOKUP(A6390,[1]Maestra!A$1:C$746,2,0)</f>
        <v>ACMISECR8</v>
      </c>
      <c r="C6390" s="1" t="str">
        <f>VLOOKUP(A6390,[1]Maestra!A$1:C$746,3,0)</f>
        <v>Mivivienda Servicio CRC</v>
      </c>
      <c r="D6390" s="1" t="s">
        <v>26</v>
      </c>
      <c r="E6390" s="1" t="s">
        <v>315</v>
      </c>
      <c r="F6390" s="1">
        <v>5</v>
      </c>
      <c r="G6390" s="1">
        <v>2001</v>
      </c>
      <c r="H6390" s="1">
        <v>9999</v>
      </c>
      <c r="I6390" s="1" t="s">
        <v>496</v>
      </c>
      <c r="J6390" s="1" t="s">
        <v>491</v>
      </c>
      <c r="L6390" s="1" t="s">
        <v>495</v>
      </c>
      <c r="Q6390" s="2" t="s">
        <v>37</v>
      </c>
      <c r="R6390" s="1" t="s">
        <v>492</v>
      </c>
      <c r="S6390" s="1" t="str">
        <f t="shared" si="207"/>
        <v>HPC|CH|5|2001|9999|SOL|DP||CHPV||</v>
      </c>
      <c r="T6390" s="2" t="str">
        <f t="shared" si="206"/>
        <v>OK</v>
      </c>
    </row>
    <row r="6391" spans="1:20" x14ac:dyDescent="0.25">
      <c r="A6391" s="1">
        <v>203020199</v>
      </c>
      <c r="B6391" s="1" t="str">
        <f>VLOOKUP(A6391,[1]Maestra!A$1:C$746,2,0)</f>
        <v>ACMISECR8</v>
      </c>
      <c r="C6391" s="1" t="str">
        <f>VLOOKUP(A6391,[1]Maestra!A$1:C$746,3,0)</f>
        <v>Mivivienda Servicio CRC</v>
      </c>
      <c r="D6391" s="1" t="s">
        <v>26</v>
      </c>
      <c r="E6391" s="1" t="s">
        <v>315</v>
      </c>
      <c r="F6391" s="1">
        <v>5</v>
      </c>
      <c r="G6391" s="1">
        <v>2001</v>
      </c>
      <c r="H6391" s="1">
        <v>9999</v>
      </c>
      <c r="I6391" s="1" t="s">
        <v>496</v>
      </c>
      <c r="J6391" s="1" t="s">
        <v>491</v>
      </c>
      <c r="L6391" s="1" t="s">
        <v>495</v>
      </c>
      <c r="N6391" s="1">
        <v>0</v>
      </c>
      <c r="Q6391" s="2" t="s">
        <v>37</v>
      </c>
      <c r="R6391" s="1" t="s">
        <v>492</v>
      </c>
      <c r="S6391" s="1" t="str">
        <f t="shared" si="207"/>
        <v>HPC|CH|5|2001|9999|SOL|DP||CHPV||0</v>
      </c>
      <c r="T6391" s="2" t="str">
        <f t="shared" si="206"/>
        <v>OK</v>
      </c>
    </row>
    <row r="6392" spans="1:20" x14ac:dyDescent="0.25">
      <c r="A6392" s="1">
        <v>203020101</v>
      </c>
      <c r="B6392" s="1" t="str">
        <f>VLOOKUP(A6392,[1]Maestra!A$1:C$746,2,0)</f>
        <v>ACMSCG108</v>
      </c>
      <c r="C6392" s="1" t="str">
        <f>VLOOKUP(A6392,[1]Maestra!A$1:C$746,3,0)</f>
        <v>Mivivienda Servicio CRC Grado 1</v>
      </c>
      <c r="D6392" s="1" t="s">
        <v>26</v>
      </c>
      <c r="E6392" s="1" t="s">
        <v>315</v>
      </c>
      <c r="F6392" s="1">
        <v>5</v>
      </c>
      <c r="G6392" s="1">
        <v>2001</v>
      </c>
      <c r="H6392" s="1">
        <v>9999</v>
      </c>
      <c r="I6392" s="1" t="s">
        <v>496</v>
      </c>
      <c r="J6392" s="1" t="s">
        <v>491</v>
      </c>
      <c r="L6392" s="1" t="s">
        <v>495</v>
      </c>
      <c r="N6392" s="1">
        <v>1</v>
      </c>
      <c r="Q6392" s="2" t="s">
        <v>37</v>
      </c>
      <c r="R6392" s="1" t="s">
        <v>492</v>
      </c>
      <c r="S6392" s="1" t="str">
        <f t="shared" si="207"/>
        <v>HPC|CH|5|2001|9999|SOL|DP||CHPV||1</v>
      </c>
      <c r="T6392" s="2" t="str">
        <f t="shared" si="206"/>
        <v>OK</v>
      </c>
    </row>
    <row r="6393" spans="1:20" x14ac:dyDescent="0.25">
      <c r="A6393" s="1">
        <v>203020102</v>
      </c>
      <c r="B6393" s="1" t="str">
        <f>VLOOKUP(A6393,[1]Maestra!A$1:C$746,2,0)</f>
        <v>ACMSCG208</v>
      </c>
      <c r="C6393" s="1" t="str">
        <f>VLOOKUP(A6393,[1]Maestra!A$1:C$746,3,0)</f>
        <v>Mivivienda Servicio CRC Grado 2</v>
      </c>
      <c r="D6393" s="1" t="s">
        <v>26</v>
      </c>
      <c r="E6393" s="1" t="s">
        <v>315</v>
      </c>
      <c r="F6393" s="1">
        <v>5</v>
      </c>
      <c r="G6393" s="1">
        <v>2001</v>
      </c>
      <c r="H6393" s="1">
        <v>9999</v>
      </c>
      <c r="I6393" s="1" t="s">
        <v>496</v>
      </c>
      <c r="J6393" s="1" t="s">
        <v>491</v>
      </c>
      <c r="L6393" s="1" t="s">
        <v>495</v>
      </c>
      <c r="N6393" s="1">
        <v>2</v>
      </c>
      <c r="Q6393" s="2" t="s">
        <v>37</v>
      </c>
      <c r="R6393" s="1" t="s">
        <v>492</v>
      </c>
      <c r="S6393" s="1" t="str">
        <f t="shared" si="207"/>
        <v>HPC|CH|5|2001|9999|SOL|DP||CHPV||2</v>
      </c>
      <c r="T6393" s="2" t="str">
        <f t="shared" si="206"/>
        <v>OK</v>
      </c>
    </row>
    <row r="6394" spans="1:20" x14ac:dyDescent="0.25">
      <c r="A6394" s="1">
        <v>203020103</v>
      </c>
      <c r="B6394" s="1" t="str">
        <f>VLOOKUP(A6394,[1]Maestra!A$1:C$746,2,0)</f>
        <v>ACMSCG308</v>
      </c>
      <c r="C6394" s="1" t="str">
        <f>VLOOKUP(A6394,[1]Maestra!A$1:C$746,3,0)</f>
        <v>Mivivienda Servicio CRC Grado 3</v>
      </c>
      <c r="D6394" s="1" t="s">
        <v>26</v>
      </c>
      <c r="E6394" s="1" t="s">
        <v>315</v>
      </c>
      <c r="F6394" s="1">
        <v>5</v>
      </c>
      <c r="G6394" s="1">
        <v>2001</v>
      </c>
      <c r="H6394" s="1">
        <v>9999</v>
      </c>
      <c r="I6394" s="1" t="s">
        <v>496</v>
      </c>
      <c r="J6394" s="1" t="s">
        <v>491</v>
      </c>
      <c r="L6394" s="1" t="s">
        <v>495</v>
      </c>
      <c r="N6394" s="1">
        <v>3</v>
      </c>
      <c r="Q6394" s="2" t="s">
        <v>37</v>
      </c>
      <c r="R6394" s="1" t="s">
        <v>492</v>
      </c>
      <c r="S6394" s="1" t="str">
        <f t="shared" si="207"/>
        <v>HPC|CH|5|2001|9999|SOL|DP||CHPV||3</v>
      </c>
      <c r="T6394" s="2" t="str">
        <f t="shared" si="206"/>
        <v>OK</v>
      </c>
    </row>
    <row r="6395" spans="1:20" x14ac:dyDescent="0.25">
      <c r="A6395" s="1">
        <v>203020199</v>
      </c>
      <c r="B6395" s="1" t="str">
        <f>VLOOKUP(A6395,[1]Maestra!A$1:C$746,2,0)</f>
        <v>ACMISECR8</v>
      </c>
      <c r="C6395" s="1" t="str">
        <f>VLOOKUP(A6395,[1]Maestra!A$1:C$746,3,0)</f>
        <v>Mivivienda Servicio CRC</v>
      </c>
      <c r="D6395" s="1" t="s">
        <v>26</v>
      </c>
      <c r="E6395" s="1" t="s">
        <v>315</v>
      </c>
      <c r="F6395" s="1">
        <v>5</v>
      </c>
      <c r="G6395" s="1">
        <v>2001</v>
      </c>
      <c r="H6395" s="1">
        <v>9999</v>
      </c>
      <c r="I6395" s="1" t="s">
        <v>496</v>
      </c>
      <c r="J6395" s="1" t="s">
        <v>493</v>
      </c>
      <c r="L6395" s="1" t="s">
        <v>495</v>
      </c>
      <c r="Q6395" s="2" t="s">
        <v>37</v>
      </c>
      <c r="R6395" s="1" t="s">
        <v>492</v>
      </c>
      <c r="S6395" s="1" t="str">
        <f t="shared" si="207"/>
        <v>HPC|CH|5|2001|9999|SOL|N||CHPV||</v>
      </c>
      <c r="T6395" s="2" t="str">
        <f t="shared" si="206"/>
        <v>OK</v>
      </c>
    </row>
    <row r="6396" spans="1:20" x14ac:dyDescent="0.25">
      <c r="A6396" s="1">
        <v>203020199</v>
      </c>
      <c r="B6396" s="1" t="str">
        <f>VLOOKUP(A6396,[1]Maestra!A$1:C$746,2,0)</f>
        <v>ACMISECR8</v>
      </c>
      <c r="C6396" s="1" t="str">
        <f>VLOOKUP(A6396,[1]Maestra!A$1:C$746,3,0)</f>
        <v>Mivivienda Servicio CRC</v>
      </c>
      <c r="D6396" s="1" t="s">
        <v>26</v>
      </c>
      <c r="E6396" s="1" t="s">
        <v>315</v>
      </c>
      <c r="F6396" s="1">
        <v>5</v>
      </c>
      <c r="G6396" s="1">
        <v>2001</v>
      </c>
      <c r="H6396" s="1">
        <v>9999</v>
      </c>
      <c r="I6396" s="1" t="s">
        <v>496</v>
      </c>
      <c r="J6396" s="1" t="s">
        <v>493</v>
      </c>
      <c r="L6396" s="1" t="s">
        <v>495</v>
      </c>
      <c r="N6396" s="1">
        <v>0</v>
      </c>
      <c r="Q6396" s="2" t="s">
        <v>37</v>
      </c>
      <c r="R6396" s="1" t="s">
        <v>492</v>
      </c>
      <c r="S6396" s="1" t="str">
        <f t="shared" si="207"/>
        <v>HPC|CH|5|2001|9999|SOL|N||CHPV||0</v>
      </c>
      <c r="T6396" s="2" t="str">
        <f t="shared" si="206"/>
        <v>OK</v>
      </c>
    </row>
    <row r="6397" spans="1:20" x14ac:dyDescent="0.25">
      <c r="A6397" s="1">
        <v>203020101</v>
      </c>
      <c r="B6397" s="1" t="str">
        <f>VLOOKUP(A6397,[1]Maestra!A$1:C$746,2,0)</f>
        <v>ACMSCG108</v>
      </c>
      <c r="C6397" s="1" t="str">
        <f>VLOOKUP(A6397,[1]Maestra!A$1:C$746,3,0)</f>
        <v>Mivivienda Servicio CRC Grado 1</v>
      </c>
      <c r="D6397" s="1" t="s">
        <v>26</v>
      </c>
      <c r="E6397" s="1" t="s">
        <v>315</v>
      </c>
      <c r="F6397" s="1">
        <v>5</v>
      </c>
      <c r="G6397" s="1">
        <v>2001</v>
      </c>
      <c r="H6397" s="1">
        <v>9999</v>
      </c>
      <c r="I6397" s="1" t="s">
        <v>496</v>
      </c>
      <c r="J6397" s="1" t="s">
        <v>493</v>
      </c>
      <c r="L6397" s="1" t="s">
        <v>495</v>
      </c>
      <c r="N6397" s="1">
        <v>1</v>
      </c>
      <c r="Q6397" s="2" t="s">
        <v>37</v>
      </c>
      <c r="R6397" s="1" t="s">
        <v>492</v>
      </c>
      <c r="S6397" s="1" t="str">
        <f t="shared" si="207"/>
        <v>HPC|CH|5|2001|9999|SOL|N||CHPV||1</v>
      </c>
      <c r="T6397" s="2" t="str">
        <f t="shared" si="206"/>
        <v>OK</v>
      </c>
    </row>
    <row r="6398" spans="1:20" x14ac:dyDescent="0.25">
      <c r="A6398" s="1">
        <v>203020102</v>
      </c>
      <c r="B6398" s="1" t="str">
        <f>VLOOKUP(A6398,[1]Maestra!A$1:C$746,2,0)</f>
        <v>ACMSCG208</v>
      </c>
      <c r="C6398" s="1" t="str">
        <f>VLOOKUP(A6398,[1]Maestra!A$1:C$746,3,0)</f>
        <v>Mivivienda Servicio CRC Grado 2</v>
      </c>
      <c r="D6398" s="1" t="s">
        <v>26</v>
      </c>
      <c r="E6398" s="1" t="s">
        <v>315</v>
      </c>
      <c r="F6398" s="1">
        <v>5</v>
      </c>
      <c r="G6398" s="1">
        <v>2001</v>
      </c>
      <c r="H6398" s="1">
        <v>9999</v>
      </c>
      <c r="I6398" s="1" t="s">
        <v>496</v>
      </c>
      <c r="J6398" s="1" t="s">
        <v>493</v>
      </c>
      <c r="L6398" s="1" t="s">
        <v>495</v>
      </c>
      <c r="N6398" s="1">
        <v>2</v>
      </c>
      <c r="Q6398" s="2" t="s">
        <v>37</v>
      </c>
      <c r="R6398" s="1" t="s">
        <v>492</v>
      </c>
      <c r="S6398" s="1" t="str">
        <f t="shared" si="207"/>
        <v>HPC|CH|5|2001|9999|SOL|N||CHPV||2</v>
      </c>
      <c r="T6398" s="2" t="str">
        <f t="shared" si="206"/>
        <v>OK</v>
      </c>
    </row>
    <row r="6399" spans="1:20" x14ac:dyDescent="0.25">
      <c r="A6399" s="1">
        <v>203020103</v>
      </c>
      <c r="B6399" s="1" t="str">
        <f>VLOOKUP(A6399,[1]Maestra!A$1:C$746,2,0)</f>
        <v>ACMSCG308</v>
      </c>
      <c r="C6399" s="1" t="str">
        <f>VLOOKUP(A6399,[1]Maestra!A$1:C$746,3,0)</f>
        <v>Mivivienda Servicio CRC Grado 3</v>
      </c>
      <c r="D6399" s="1" t="s">
        <v>26</v>
      </c>
      <c r="E6399" s="1" t="s">
        <v>315</v>
      </c>
      <c r="F6399" s="1">
        <v>5</v>
      </c>
      <c r="G6399" s="1">
        <v>2001</v>
      </c>
      <c r="H6399" s="1">
        <v>9999</v>
      </c>
      <c r="I6399" s="1" t="s">
        <v>496</v>
      </c>
      <c r="J6399" s="1" t="s">
        <v>493</v>
      </c>
      <c r="L6399" s="1" t="s">
        <v>495</v>
      </c>
      <c r="N6399" s="1">
        <v>3</v>
      </c>
      <c r="Q6399" s="2" t="s">
        <v>37</v>
      </c>
      <c r="R6399" s="1" t="s">
        <v>492</v>
      </c>
      <c r="S6399" s="1" t="str">
        <f t="shared" si="207"/>
        <v>HPC|CH|5|2001|9999|SOL|N||CHPV||3</v>
      </c>
      <c r="T6399" s="2" t="str">
        <f t="shared" si="206"/>
        <v>OK</v>
      </c>
    </row>
    <row r="6400" spans="1:20" x14ac:dyDescent="0.25">
      <c r="A6400" s="1">
        <v>203020199</v>
      </c>
      <c r="B6400" s="1" t="str">
        <f>VLOOKUP(A6400,[1]Maestra!A$1:C$746,2,0)</f>
        <v>ACMISECR8</v>
      </c>
      <c r="C6400" s="1" t="str">
        <f>VLOOKUP(A6400,[1]Maestra!A$1:C$746,3,0)</f>
        <v>Mivivienda Servicio CRC</v>
      </c>
      <c r="D6400" s="1" t="s">
        <v>26</v>
      </c>
      <c r="E6400" s="1" t="s">
        <v>315</v>
      </c>
      <c r="F6400" s="1">
        <v>5</v>
      </c>
      <c r="G6400" s="1">
        <v>2002</v>
      </c>
      <c r="H6400" s="1" t="s">
        <v>448</v>
      </c>
      <c r="I6400" s="1" t="s">
        <v>496</v>
      </c>
      <c r="J6400" s="1" t="s">
        <v>491</v>
      </c>
      <c r="L6400" s="1" t="s">
        <v>495</v>
      </c>
      <c r="Q6400" s="2" t="s">
        <v>37</v>
      </c>
      <c r="R6400" s="1" t="s">
        <v>492</v>
      </c>
      <c r="S6400" s="1" t="str">
        <f t="shared" si="207"/>
        <v>HPC|CH|5|2002|V|SOL|DP||CHPV||</v>
      </c>
      <c r="T6400" s="2" t="str">
        <f t="shared" si="206"/>
        <v>OK</v>
      </c>
    </row>
    <row r="6401" spans="1:20" x14ac:dyDescent="0.25">
      <c r="A6401" s="1">
        <v>203020199</v>
      </c>
      <c r="B6401" s="1" t="str">
        <f>VLOOKUP(A6401,[1]Maestra!A$1:C$746,2,0)</f>
        <v>ACMISECR8</v>
      </c>
      <c r="C6401" s="1" t="str">
        <f>VLOOKUP(A6401,[1]Maestra!A$1:C$746,3,0)</f>
        <v>Mivivienda Servicio CRC</v>
      </c>
      <c r="D6401" s="1" t="s">
        <v>26</v>
      </c>
      <c r="E6401" s="1" t="s">
        <v>315</v>
      </c>
      <c r="F6401" s="1">
        <v>5</v>
      </c>
      <c r="G6401" s="1">
        <v>2002</v>
      </c>
      <c r="H6401" s="1" t="s">
        <v>448</v>
      </c>
      <c r="I6401" s="1" t="s">
        <v>496</v>
      </c>
      <c r="J6401" s="1" t="s">
        <v>491</v>
      </c>
      <c r="L6401" s="1" t="s">
        <v>495</v>
      </c>
      <c r="N6401" s="1">
        <v>0</v>
      </c>
      <c r="Q6401" s="2" t="s">
        <v>37</v>
      </c>
      <c r="R6401" s="1" t="s">
        <v>492</v>
      </c>
      <c r="S6401" s="1" t="str">
        <f t="shared" si="207"/>
        <v>HPC|CH|5|2002|V|SOL|DP||CHPV||0</v>
      </c>
      <c r="T6401" s="2" t="str">
        <f t="shared" si="206"/>
        <v>OK</v>
      </c>
    </row>
    <row r="6402" spans="1:20" x14ac:dyDescent="0.25">
      <c r="A6402" s="1">
        <v>203020101</v>
      </c>
      <c r="B6402" s="1" t="str">
        <f>VLOOKUP(A6402,[1]Maestra!A$1:C$746,2,0)</f>
        <v>ACMSCG108</v>
      </c>
      <c r="C6402" s="1" t="str">
        <f>VLOOKUP(A6402,[1]Maestra!A$1:C$746,3,0)</f>
        <v>Mivivienda Servicio CRC Grado 1</v>
      </c>
      <c r="D6402" s="1" t="s">
        <v>26</v>
      </c>
      <c r="E6402" s="1" t="s">
        <v>315</v>
      </c>
      <c r="F6402" s="1">
        <v>5</v>
      </c>
      <c r="G6402" s="1">
        <v>2002</v>
      </c>
      <c r="H6402" s="1" t="s">
        <v>448</v>
      </c>
      <c r="I6402" s="1" t="s">
        <v>496</v>
      </c>
      <c r="J6402" s="1" t="s">
        <v>491</v>
      </c>
      <c r="L6402" s="1" t="s">
        <v>495</v>
      </c>
      <c r="N6402" s="1">
        <v>1</v>
      </c>
      <c r="Q6402" s="2" t="s">
        <v>37</v>
      </c>
      <c r="R6402" s="1" t="s">
        <v>492</v>
      </c>
      <c r="S6402" s="1" t="str">
        <f t="shared" si="207"/>
        <v>HPC|CH|5|2002|V|SOL|DP||CHPV||1</v>
      </c>
      <c r="T6402" s="2" t="str">
        <f t="shared" si="206"/>
        <v>OK</v>
      </c>
    </row>
    <row r="6403" spans="1:20" x14ac:dyDescent="0.25">
      <c r="A6403" s="1">
        <v>203020102</v>
      </c>
      <c r="B6403" s="1" t="str">
        <f>VLOOKUP(A6403,[1]Maestra!A$1:C$746,2,0)</f>
        <v>ACMSCG208</v>
      </c>
      <c r="C6403" s="1" t="str">
        <f>VLOOKUP(A6403,[1]Maestra!A$1:C$746,3,0)</f>
        <v>Mivivienda Servicio CRC Grado 2</v>
      </c>
      <c r="D6403" s="1" t="s">
        <v>26</v>
      </c>
      <c r="E6403" s="1" t="s">
        <v>315</v>
      </c>
      <c r="F6403" s="1">
        <v>5</v>
      </c>
      <c r="G6403" s="1">
        <v>2002</v>
      </c>
      <c r="H6403" s="1" t="s">
        <v>448</v>
      </c>
      <c r="I6403" s="1" t="s">
        <v>496</v>
      </c>
      <c r="J6403" s="1" t="s">
        <v>491</v>
      </c>
      <c r="L6403" s="1" t="s">
        <v>495</v>
      </c>
      <c r="N6403" s="1">
        <v>2</v>
      </c>
      <c r="Q6403" s="2" t="s">
        <v>37</v>
      </c>
      <c r="R6403" s="1" t="s">
        <v>492</v>
      </c>
      <c r="S6403" s="1" t="str">
        <f t="shared" si="207"/>
        <v>HPC|CH|5|2002|V|SOL|DP||CHPV||2</v>
      </c>
      <c r="T6403" s="2" t="str">
        <f t="shared" ref="T6403:T6466" si="208">IF(COUNTIFS($D$2:$D$20413,D6403,$S$2:$S$20413,S6403,$A$2:$A$20413,"&lt;&gt;"&amp;A6403)&gt;0,"Conflicto","OK")</f>
        <v>OK</v>
      </c>
    </row>
    <row r="6404" spans="1:20" x14ac:dyDescent="0.25">
      <c r="A6404" s="1">
        <v>203020103</v>
      </c>
      <c r="B6404" s="1" t="str">
        <f>VLOOKUP(A6404,[1]Maestra!A$1:C$746,2,0)</f>
        <v>ACMSCG308</v>
      </c>
      <c r="C6404" s="1" t="str">
        <f>VLOOKUP(A6404,[1]Maestra!A$1:C$746,3,0)</f>
        <v>Mivivienda Servicio CRC Grado 3</v>
      </c>
      <c r="D6404" s="1" t="s">
        <v>26</v>
      </c>
      <c r="E6404" s="1" t="s">
        <v>315</v>
      </c>
      <c r="F6404" s="1">
        <v>5</v>
      </c>
      <c r="G6404" s="1">
        <v>2002</v>
      </c>
      <c r="H6404" s="1" t="s">
        <v>448</v>
      </c>
      <c r="I6404" s="1" t="s">
        <v>496</v>
      </c>
      <c r="J6404" s="1" t="s">
        <v>491</v>
      </c>
      <c r="L6404" s="1" t="s">
        <v>495</v>
      </c>
      <c r="N6404" s="1">
        <v>3</v>
      </c>
      <c r="Q6404" s="2" t="s">
        <v>37</v>
      </c>
      <c r="R6404" s="1" t="s">
        <v>492</v>
      </c>
      <c r="S6404" s="1" t="str">
        <f t="shared" si="207"/>
        <v>HPC|CH|5|2002|V|SOL|DP||CHPV||3</v>
      </c>
      <c r="T6404" s="2" t="str">
        <f t="shared" si="208"/>
        <v>OK</v>
      </c>
    </row>
    <row r="6405" spans="1:20" x14ac:dyDescent="0.25">
      <c r="A6405" s="1">
        <v>203020199</v>
      </c>
      <c r="B6405" s="1" t="str">
        <f>VLOOKUP(A6405,[1]Maestra!A$1:C$746,2,0)</f>
        <v>ACMISECR8</v>
      </c>
      <c r="C6405" s="1" t="str">
        <f>VLOOKUP(A6405,[1]Maestra!A$1:C$746,3,0)</f>
        <v>Mivivienda Servicio CRC</v>
      </c>
      <c r="D6405" s="1" t="s">
        <v>26</v>
      </c>
      <c r="E6405" s="1" t="s">
        <v>315</v>
      </c>
      <c r="F6405" s="1">
        <v>5</v>
      </c>
      <c r="G6405" s="1">
        <v>2002</v>
      </c>
      <c r="H6405" s="1" t="s">
        <v>448</v>
      </c>
      <c r="I6405" s="1" t="s">
        <v>496</v>
      </c>
      <c r="J6405" s="1" t="s">
        <v>493</v>
      </c>
      <c r="L6405" s="1" t="s">
        <v>495</v>
      </c>
      <c r="Q6405" s="2" t="s">
        <v>37</v>
      </c>
      <c r="R6405" s="1" t="s">
        <v>492</v>
      </c>
      <c r="S6405" s="1" t="str">
        <f t="shared" si="207"/>
        <v>HPC|CH|5|2002|V|SOL|N||CHPV||</v>
      </c>
      <c r="T6405" s="2" t="str">
        <f t="shared" si="208"/>
        <v>OK</v>
      </c>
    </row>
    <row r="6406" spans="1:20" x14ac:dyDescent="0.25">
      <c r="A6406" s="1">
        <v>203020199</v>
      </c>
      <c r="B6406" s="1" t="str">
        <f>VLOOKUP(A6406,[1]Maestra!A$1:C$746,2,0)</f>
        <v>ACMISECR8</v>
      </c>
      <c r="C6406" s="1" t="str">
        <f>VLOOKUP(A6406,[1]Maestra!A$1:C$746,3,0)</f>
        <v>Mivivienda Servicio CRC</v>
      </c>
      <c r="D6406" s="1" t="s">
        <v>26</v>
      </c>
      <c r="E6406" s="1" t="s">
        <v>315</v>
      </c>
      <c r="F6406" s="1">
        <v>5</v>
      </c>
      <c r="G6406" s="1">
        <v>2002</v>
      </c>
      <c r="H6406" s="1" t="s">
        <v>448</v>
      </c>
      <c r="I6406" s="1" t="s">
        <v>496</v>
      </c>
      <c r="J6406" s="1" t="s">
        <v>493</v>
      </c>
      <c r="L6406" s="1" t="s">
        <v>495</v>
      </c>
      <c r="N6406" s="1">
        <v>0</v>
      </c>
      <c r="Q6406" s="2" t="s">
        <v>37</v>
      </c>
      <c r="R6406" s="1" t="s">
        <v>492</v>
      </c>
      <c r="S6406" s="1" t="str">
        <f t="shared" si="207"/>
        <v>HPC|CH|5|2002|V|SOL|N||CHPV||0</v>
      </c>
      <c r="T6406" s="2" t="str">
        <f t="shared" si="208"/>
        <v>OK</v>
      </c>
    </row>
    <row r="6407" spans="1:20" x14ac:dyDescent="0.25">
      <c r="A6407" s="1">
        <v>203020101</v>
      </c>
      <c r="B6407" s="1" t="str">
        <f>VLOOKUP(A6407,[1]Maestra!A$1:C$746,2,0)</f>
        <v>ACMSCG108</v>
      </c>
      <c r="C6407" s="1" t="str">
        <f>VLOOKUP(A6407,[1]Maestra!A$1:C$746,3,0)</f>
        <v>Mivivienda Servicio CRC Grado 1</v>
      </c>
      <c r="D6407" s="1" t="s">
        <v>26</v>
      </c>
      <c r="E6407" s="1" t="s">
        <v>315</v>
      </c>
      <c r="F6407" s="1">
        <v>5</v>
      </c>
      <c r="G6407" s="1">
        <v>2002</v>
      </c>
      <c r="H6407" s="1" t="s">
        <v>448</v>
      </c>
      <c r="I6407" s="1" t="s">
        <v>496</v>
      </c>
      <c r="J6407" s="1" t="s">
        <v>493</v>
      </c>
      <c r="L6407" s="1" t="s">
        <v>495</v>
      </c>
      <c r="N6407" s="1">
        <v>1</v>
      </c>
      <c r="Q6407" s="2" t="s">
        <v>37</v>
      </c>
      <c r="R6407" s="1" t="s">
        <v>492</v>
      </c>
      <c r="S6407" s="1" t="str">
        <f t="shared" si="207"/>
        <v>HPC|CH|5|2002|V|SOL|N||CHPV||1</v>
      </c>
      <c r="T6407" s="2" t="str">
        <f t="shared" si="208"/>
        <v>OK</v>
      </c>
    </row>
    <row r="6408" spans="1:20" x14ac:dyDescent="0.25">
      <c r="A6408" s="1">
        <v>203020102</v>
      </c>
      <c r="B6408" s="1" t="str">
        <f>VLOOKUP(A6408,[1]Maestra!A$1:C$746,2,0)</f>
        <v>ACMSCG208</v>
      </c>
      <c r="C6408" s="1" t="str">
        <f>VLOOKUP(A6408,[1]Maestra!A$1:C$746,3,0)</f>
        <v>Mivivienda Servicio CRC Grado 2</v>
      </c>
      <c r="D6408" s="1" t="s">
        <v>26</v>
      </c>
      <c r="E6408" s="1" t="s">
        <v>315</v>
      </c>
      <c r="F6408" s="1">
        <v>5</v>
      </c>
      <c r="G6408" s="1">
        <v>2002</v>
      </c>
      <c r="H6408" s="1" t="s">
        <v>448</v>
      </c>
      <c r="I6408" s="1" t="s">
        <v>496</v>
      </c>
      <c r="J6408" s="1" t="s">
        <v>493</v>
      </c>
      <c r="L6408" s="1" t="s">
        <v>495</v>
      </c>
      <c r="N6408" s="1">
        <v>2</v>
      </c>
      <c r="Q6408" s="2" t="s">
        <v>37</v>
      </c>
      <c r="R6408" s="1" t="s">
        <v>492</v>
      </c>
      <c r="S6408" s="1" t="str">
        <f t="shared" si="207"/>
        <v>HPC|CH|5|2002|V|SOL|N||CHPV||2</v>
      </c>
      <c r="T6408" s="2" t="str">
        <f t="shared" si="208"/>
        <v>OK</v>
      </c>
    </row>
    <row r="6409" spans="1:20" x14ac:dyDescent="0.25">
      <c r="A6409" s="1">
        <v>203020103</v>
      </c>
      <c r="B6409" s="1" t="str">
        <f>VLOOKUP(A6409,[1]Maestra!A$1:C$746,2,0)</f>
        <v>ACMSCG308</v>
      </c>
      <c r="C6409" s="1" t="str">
        <f>VLOOKUP(A6409,[1]Maestra!A$1:C$746,3,0)</f>
        <v>Mivivienda Servicio CRC Grado 3</v>
      </c>
      <c r="D6409" s="1" t="s">
        <v>26</v>
      </c>
      <c r="E6409" s="1" t="s">
        <v>315</v>
      </c>
      <c r="F6409" s="1">
        <v>5</v>
      </c>
      <c r="G6409" s="1">
        <v>2002</v>
      </c>
      <c r="H6409" s="1" t="s">
        <v>448</v>
      </c>
      <c r="I6409" s="1" t="s">
        <v>496</v>
      </c>
      <c r="J6409" s="1" t="s">
        <v>493</v>
      </c>
      <c r="L6409" s="1" t="s">
        <v>495</v>
      </c>
      <c r="N6409" s="1">
        <v>3</v>
      </c>
      <c r="Q6409" s="2" t="s">
        <v>37</v>
      </c>
      <c r="R6409" s="1" t="s">
        <v>492</v>
      </c>
      <c r="S6409" s="1" t="str">
        <f t="shared" si="207"/>
        <v>HPC|CH|5|2002|V|SOL|N||CHPV||3</v>
      </c>
      <c r="T6409" s="2" t="str">
        <f t="shared" si="208"/>
        <v>OK</v>
      </c>
    </row>
    <row r="6410" spans="1:20" x14ac:dyDescent="0.25">
      <c r="A6410" s="1">
        <v>203020199</v>
      </c>
      <c r="B6410" s="1" t="str">
        <f>VLOOKUP(A6410,[1]Maestra!A$1:C$746,2,0)</f>
        <v>ACMISECR8</v>
      </c>
      <c r="C6410" s="1" t="str">
        <f>VLOOKUP(A6410,[1]Maestra!A$1:C$746,3,0)</f>
        <v>Mivivienda Servicio CRC</v>
      </c>
      <c r="D6410" s="1" t="s">
        <v>26</v>
      </c>
      <c r="E6410" s="1" t="s">
        <v>315</v>
      </c>
      <c r="F6410" s="1">
        <v>5</v>
      </c>
      <c r="G6410" s="1">
        <v>2002</v>
      </c>
      <c r="H6410" s="1">
        <v>9999</v>
      </c>
      <c r="I6410" s="1" t="s">
        <v>496</v>
      </c>
      <c r="J6410" s="1" t="s">
        <v>491</v>
      </c>
      <c r="L6410" s="1" t="s">
        <v>495</v>
      </c>
      <c r="Q6410" s="2" t="s">
        <v>37</v>
      </c>
      <c r="R6410" s="1" t="s">
        <v>492</v>
      </c>
      <c r="S6410" s="1" t="str">
        <f t="shared" si="207"/>
        <v>HPC|CH|5|2002|9999|SOL|DP||CHPV||</v>
      </c>
      <c r="T6410" s="2" t="str">
        <f t="shared" si="208"/>
        <v>OK</v>
      </c>
    </row>
    <row r="6411" spans="1:20" x14ac:dyDescent="0.25">
      <c r="A6411" s="1">
        <v>203020199</v>
      </c>
      <c r="B6411" s="1" t="str">
        <f>VLOOKUP(A6411,[1]Maestra!A$1:C$746,2,0)</f>
        <v>ACMISECR8</v>
      </c>
      <c r="C6411" s="1" t="str">
        <f>VLOOKUP(A6411,[1]Maestra!A$1:C$746,3,0)</f>
        <v>Mivivienda Servicio CRC</v>
      </c>
      <c r="D6411" s="1" t="s">
        <v>26</v>
      </c>
      <c r="E6411" s="1" t="s">
        <v>315</v>
      </c>
      <c r="F6411" s="1">
        <v>5</v>
      </c>
      <c r="G6411" s="1">
        <v>2002</v>
      </c>
      <c r="H6411" s="1">
        <v>9999</v>
      </c>
      <c r="I6411" s="1" t="s">
        <v>496</v>
      </c>
      <c r="J6411" s="1" t="s">
        <v>491</v>
      </c>
      <c r="L6411" s="1" t="s">
        <v>495</v>
      </c>
      <c r="N6411" s="1">
        <v>0</v>
      </c>
      <c r="Q6411" s="2" t="s">
        <v>37</v>
      </c>
      <c r="R6411" s="1" t="s">
        <v>492</v>
      </c>
      <c r="S6411" s="1" t="str">
        <f t="shared" si="207"/>
        <v>HPC|CH|5|2002|9999|SOL|DP||CHPV||0</v>
      </c>
      <c r="T6411" s="2" t="str">
        <f t="shared" si="208"/>
        <v>OK</v>
      </c>
    </row>
    <row r="6412" spans="1:20" x14ac:dyDescent="0.25">
      <c r="A6412" s="1">
        <v>203020101</v>
      </c>
      <c r="B6412" s="1" t="str">
        <f>VLOOKUP(A6412,[1]Maestra!A$1:C$746,2,0)</f>
        <v>ACMSCG108</v>
      </c>
      <c r="C6412" s="1" t="str">
        <f>VLOOKUP(A6412,[1]Maestra!A$1:C$746,3,0)</f>
        <v>Mivivienda Servicio CRC Grado 1</v>
      </c>
      <c r="D6412" s="1" t="s">
        <v>26</v>
      </c>
      <c r="E6412" s="1" t="s">
        <v>315</v>
      </c>
      <c r="F6412" s="1">
        <v>5</v>
      </c>
      <c r="G6412" s="1">
        <v>2002</v>
      </c>
      <c r="H6412" s="1">
        <v>9999</v>
      </c>
      <c r="I6412" s="1" t="s">
        <v>496</v>
      </c>
      <c r="J6412" s="1" t="s">
        <v>491</v>
      </c>
      <c r="L6412" s="1" t="s">
        <v>495</v>
      </c>
      <c r="N6412" s="1">
        <v>1</v>
      </c>
      <c r="Q6412" s="2" t="s">
        <v>37</v>
      </c>
      <c r="R6412" s="1" t="s">
        <v>492</v>
      </c>
      <c r="S6412" s="1" t="str">
        <f t="shared" si="207"/>
        <v>HPC|CH|5|2002|9999|SOL|DP||CHPV||1</v>
      </c>
      <c r="T6412" s="2" t="str">
        <f t="shared" si="208"/>
        <v>OK</v>
      </c>
    </row>
    <row r="6413" spans="1:20" x14ac:dyDescent="0.25">
      <c r="A6413" s="1">
        <v>203020102</v>
      </c>
      <c r="B6413" s="1" t="str">
        <f>VLOOKUP(A6413,[1]Maestra!A$1:C$746,2,0)</f>
        <v>ACMSCG208</v>
      </c>
      <c r="C6413" s="1" t="str">
        <f>VLOOKUP(A6413,[1]Maestra!A$1:C$746,3,0)</f>
        <v>Mivivienda Servicio CRC Grado 2</v>
      </c>
      <c r="D6413" s="1" t="s">
        <v>26</v>
      </c>
      <c r="E6413" s="1" t="s">
        <v>315</v>
      </c>
      <c r="F6413" s="1">
        <v>5</v>
      </c>
      <c r="G6413" s="1">
        <v>2002</v>
      </c>
      <c r="H6413" s="1">
        <v>9999</v>
      </c>
      <c r="I6413" s="1" t="s">
        <v>496</v>
      </c>
      <c r="J6413" s="1" t="s">
        <v>491</v>
      </c>
      <c r="L6413" s="1" t="s">
        <v>495</v>
      </c>
      <c r="N6413" s="1">
        <v>2</v>
      </c>
      <c r="Q6413" s="2" t="s">
        <v>37</v>
      </c>
      <c r="R6413" s="1" t="s">
        <v>492</v>
      </c>
      <c r="S6413" s="1" t="str">
        <f t="shared" si="207"/>
        <v>HPC|CH|5|2002|9999|SOL|DP||CHPV||2</v>
      </c>
      <c r="T6413" s="2" t="str">
        <f t="shared" si="208"/>
        <v>OK</v>
      </c>
    </row>
    <row r="6414" spans="1:20" x14ac:dyDescent="0.25">
      <c r="A6414" s="1">
        <v>203020103</v>
      </c>
      <c r="B6414" s="1" t="str">
        <f>VLOOKUP(A6414,[1]Maestra!A$1:C$746,2,0)</f>
        <v>ACMSCG308</v>
      </c>
      <c r="C6414" s="1" t="str">
        <f>VLOOKUP(A6414,[1]Maestra!A$1:C$746,3,0)</f>
        <v>Mivivienda Servicio CRC Grado 3</v>
      </c>
      <c r="D6414" s="1" t="s">
        <v>26</v>
      </c>
      <c r="E6414" s="1" t="s">
        <v>315</v>
      </c>
      <c r="F6414" s="1">
        <v>5</v>
      </c>
      <c r="G6414" s="1">
        <v>2002</v>
      </c>
      <c r="H6414" s="1">
        <v>9999</v>
      </c>
      <c r="I6414" s="1" t="s">
        <v>496</v>
      </c>
      <c r="J6414" s="1" t="s">
        <v>491</v>
      </c>
      <c r="L6414" s="1" t="s">
        <v>495</v>
      </c>
      <c r="N6414" s="1">
        <v>3</v>
      </c>
      <c r="Q6414" s="2" t="s">
        <v>37</v>
      </c>
      <c r="R6414" s="1" t="s">
        <v>492</v>
      </c>
      <c r="S6414" s="1" t="str">
        <f t="shared" si="207"/>
        <v>HPC|CH|5|2002|9999|SOL|DP||CHPV||3</v>
      </c>
      <c r="T6414" s="2" t="str">
        <f t="shared" si="208"/>
        <v>OK</v>
      </c>
    </row>
    <row r="6415" spans="1:20" x14ac:dyDescent="0.25">
      <c r="A6415" s="1">
        <v>203020199</v>
      </c>
      <c r="B6415" s="1" t="str">
        <f>VLOOKUP(A6415,[1]Maestra!A$1:C$746,2,0)</f>
        <v>ACMISECR8</v>
      </c>
      <c r="C6415" s="1" t="str">
        <f>VLOOKUP(A6415,[1]Maestra!A$1:C$746,3,0)</f>
        <v>Mivivienda Servicio CRC</v>
      </c>
      <c r="D6415" s="1" t="s">
        <v>26</v>
      </c>
      <c r="E6415" s="1" t="s">
        <v>315</v>
      </c>
      <c r="F6415" s="1">
        <v>5</v>
      </c>
      <c r="G6415" s="1">
        <v>2002</v>
      </c>
      <c r="H6415" s="1">
        <v>9999</v>
      </c>
      <c r="I6415" s="1" t="s">
        <v>496</v>
      </c>
      <c r="J6415" s="1" t="s">
        <v>493</v>
      </c>
      <c r="L6415" s="1" t="s">
        <v>495</v>
      </c>
      <c r="Q6415" s="2" t="s">
        <v>37</v>
      </c>
      <c r="R6415" s="1" t="s">
        <v>492</v>
      </c>
      <c r="S6415" s="1" t="str">
        <f t="shared" si="207"/>
        <v>HPC|CH|5|2002|9999|SOL|N||CHPV||</v>
      </c>
      <c r="T6415" s="2" t="str">
        <f t="shared" si="208"/>
        <v>OK</v>
      </c>
    </row>
    <row r="6416" spans="1:20" x14ac:dyDescent="0.25">
      <c r="A6416" s="1">
        <v>203020199</v>
      </c>
      <c r="B6416" s="1" t="str">
        <f>VLOOKUP(A6416,[1]Maestra!A$1:C$746,2,0)</f>
        <v>ACMISECR8</v>
      </c>
      <c r="C6416" s="1" t="str">
        <f>VLOOKUP(A6416,[1]Maestra!A$1:C$746,3,0)</f>
        <v>Mivivienda Servicio CRC</v>
      </c>
      <c r="D6416" s="1" t="s">
        <v>26</v>
      </c>
      <c r="E6416" s="1" t="s">
        <v>315</v>
      </c>
      <c r="F6416" s="1">
        <v>5</v>
      </c>
      <c r="G6416" s="1">
        <v>2002</v>
      </c>
      <c r="H6416" s="1">
        <v>9999</v>
      </c>
      <c r="I6416" s="1" t="s">
        <v>496</v>
      </c>
      <c r="J6416" s="1" t="s">
        <v>493</v>
      </c>
      <c r="L6416" s="1" t="s">
        <v>495</v>
      </c>
      <c r="N6416" s="1">
        <v>0</v>
      </c>
      <c r="Q6416" s="2" t="s">
        <v>37</v>
      </c>
      <c r="R6416" s="1" t="s">
        <v>492</v>
      </c>
      <c r="S6416" s="1" t="str">
        <f t="shared" si="207"/>
        <v>HPC|CH|5|2002|9999|SOL|N||CHPV||0</v>
      </c>
      <c r="T6416" s="2" t="str">
        <f t="shared" si="208"/>
        <v>OK</v>
      </c>
    </row>
    <row r="6417" spans="1:20" x14ac:dyDescent="0.25">
      <c r="A6417" s="1">
        <v>203020101</v>
      </c>
      <c r="B6417" s="1" t="str">
        <f>VLOOKUP(A6417,[1]Maestra!A$1:C$746,2,0)</f>
        <v>ACMSCG108</v>
      </c>
      <c r="C6417" s="1" t="str">
        <f>VLOOKUP(A6417,[1]Maestra!A$1:C$746,3,0)</f>
        <v>Mivivienda Servicio CRC Grado 1</v>
      </c>
      <c r="D6417" s="1" t="s">
        <v>26</v>
      </c>
      <c r="E6417" s="1" t="s">
        <v>315</v>
      </c>
      <c r="F6417" s="1">
        <v>5</v>
      </c>
      <c r="G6417" s="1">
        <v>2002</v>
      </c>
      <c r="H6417" s="1">
        <v>9999</v>
      </c>
      <c r="I6417" s="1" t="s">
        <v>496</v>
      </c>
      <c r="J6417" s="1" t="s">
        <v>493</v>
      </c>
      <c r="L6417" s="1" t="s">
        <v>495</v>
      </c>
      <c r="N6417" s="1">
        <v>1</v>
      </c>
      <c r="Q6417" s="2" t="s">
        <v>37</v>
      </c>
      <c r="R6417" s="1" t="s">
        <v>492</v>
      </c>
      <c r="S6417" s="1" t="str">
        <f t="shared" si="207"/>
        <v>HPC|CH|5|2002|9999|SOL|N||CHPV||1</v>
      </c>
      <c r="T6417" s="2" t="str">
        <f t="shared" si="208"/>
        <v>OK</v>
      </c>
    </row>
    <row r="6418" spans="1:20" x14ac:dyDescent="0.25">
      <c r="A6418" s="1">
        <v>203020102</v>
      </c>
      <c r="B6418" s="1" t="str">
        <f>VLOOKUP(A6418,[1]Maestra!A$1:C$746,2,0)</f>
        <v>ACMSCG208</v>
      </c>
      <c r="C6418" s="1" t="str">
        <f>VLOOKUP(A6418,[1]Maestra!A$1:C$746,3,0)</f>
        <v>Mivivienda Servicio CRC Grado 2</v>
      </c>
      <c r="D6418" s="1" t="s">
        <v>26</v>
      </c>
      <c r="E6418" s="1" t="s">
        <v>315</v>
      </c>
      <c r="F6418" s="1">
        <v>5</v>
      </c>
      <c r="G6418" s="1">
        <v>2002</v>
      </c>
      <c r="H6418" s="1">
        <v>9999</v>
      </c>
      <c r="I6418" s="1" t="s">
        <v>496</v>
      </c>
      <c r="J6418" s="1" t="s">
        <v>493</v>
      </c>
      <c r="L6418" s="1" t="s">
        <v>495</v>
      </c>
      <c r="N6418" s="1">
        <v>2</v>
      </c>
      <c r="Q6418" s="2" t="s">
        <v>37</v>
      </c>
      <c r="R6418" s="1" t="s">
        <v>492</v>
      </c>
      <c r="S6418" s="1" t="str">
        <f t="shared" si="207"/>
        <v>HPC|CH|5|2002|9999|SOL|N||CHPV||2</v>
      </c>
      <c r="T6418" s="2" t="str">
        <f t="shared" si="208"/>
        <v>OK</v>
      </c>
    </row>
    <row r="6419" spans="1:20" x14ac:dyDescent="0.25">
      <c r="A6419" s="1">
        <v>203020103</v>
      </c>
      <c r="B6419" s="1" t="str">
        <f>VLOOKUP(A6419,[1]Maestra!A$1:C$746,2,0)</f>
        <v>ACMSCG308</v>
      </c>
      <c r="C6419" s="1" t="str">
        <f>VLOOKUP(A6419,[1]Maestra!A$1:C$746,3,0)</f>
        <v>Mivivienda Servicio CRC Grado 3</v>
      </c>
      <c r="D6419" s="1" t="s">
        <v>26</v>
      </c>
      <c r="E6419" s="1" t="s">
        <v>315</v>
      </c>
      <c r="F6419" s="1">
        <v>5</v>
      </c>
      <c r="G6419" s="1">
        <v>2002</v>
      </c>
      <c r="H6419" s="1">
        <v>9999</v>
      </c>
      <c r="I6419" s="1" t="s">
        <v>496</v>
      </c>
      <c r="J6419" s="1" t="s">
        <v>493</v>
      </c>
      <c r="L6419" s="1" t="s">
        <v>495</v>
      </c>
      <c r="N6419" s="1">
        <v>3</v>
      </c>
      <c r="Q6419" s="2" t="s">
        <v>37</v>
      </c>
      <c r="R6419" s="1" t="s">
        <v>492</v>
      </c>
      <c r="S6419" s="1" t="str">
        <f t="shared" si="207"/>
        <v>HPC|CH|5|2002|9999|SOL|N||CHPV||3</v>
      </c>
      <c r="T6419" s="2" t="str">
        <f t="shared" si="208"/>
        <v>OK</v>
      </c>
    </row>
    <row r="6420" spans="1:20" x14ac:dyDescent="0.25">
      <c r="A6420" s="1">
        <v>203020199</v>
      </c>
      <c r="B6420" s="1" t="str">
        <f>VLOOKUP(A6420,[1]Maestra!A$1:C$746,2,0)</f>
        <v>ACMISECR8</v>
      </c>
      <c r="C6420" s="1" t="str">
        <f>VLOOKUP(A6420,[1]Maestra!A$1:C$746,3,0)</f>
        <v>Mivivienda Servicio CRC</v>
      </c>
      <c r="D6420" s="1" t="s">
        <v>26</v>
      </c>
      <c r="E6420" s="1" t="s">
        <v>315</v>
      </c>
      <c r="F6420" s="1">
        <v>5</v>
      </c>
      <c r="G6420" s="1">
        <v>2005</v>
      </c>
      <c r="H6420" s="1" t="s">
        <v>448</v>
      </c>
      <c r="I6420" s="1" t="s">
        <v>496</v>
      </c>
      <c r="J6420" s="1" t="s">
        <v>491</v>
      </c>
      <c r="L6420" s="1" t="s">
        <v>495</v>
      </c>
      <c r="Q6420" s="2" t="s">
        <v>37</v>
      </c>
      <c r="R6420" s="1" t="s">
        <v>492</v>
      </c>
      <c r="S6420" s="1" t="str">
        <f t="shared" si="207"/>
        <v>HPC|CH|5|2005|V|SOL|DP||CHPV||</v>
      </c>
      <c r="T6420" s="2" t="str">
        <f t="shared" si="208"/>
        <v>OK</v>
      </c>
    </row>
    <row r="6421" spans="1:20" x14ac:dyDescent="0.25">
      <c r="A6421" s="1">
        <v>203020199</v>
      </c>
      <c r="B6421" s="1" t="str">
        <f>VLOOKUP(A6421,[1]Maestra!A$1:C$746,2,0)</f>
        <v>ACMISECR8</v>
      </c>
      <c r="C6421" s="1" t="str">
        <f>VLOOKUP(A6421,[1]Maestra!A$1:C$746,3,0)</f>
        <v>Mivivienda Servicio CRC</v>
      </c>
      <c r="D6421" s="1" t="s">
        <v>26</v>
      </c>
      <c r="E6421" s="1" t="s">
        <v>315</v>
      </c>
      <c r="F6421" s="1">
        <v>5</v>
      </c>
      <c r="G6421" s="1">
        <v>2005</v>
      </c>
      <c r="H6421" s="1" t="s">
        <v>448</v>
      </c>
      <c r="I6421" s="1" t="s">
        <v>496</v>
      </c>
      <c r="J6421" s="1" t="s">
        <v>491</v>
      </c>
      <c r="L6421" s="1" t="s">
        <v>495</v>
      </c>
      <c r="N6421" s="1">
        <v>0</v>
      </c>
      <c r="Q6421" s="2" t="s">
        <v>37</v>
      </c>
      <c r="R6421" s="1" t="s">
        <v>492</v>
      </c>
      <c r="S6421" s="1" t="str">
        <f t="shared" si="207"/>
        <v>HPC|CH|5|2005|V|SOL|DP||CHPV||0</v>
      </c>
      <c r="T6421" s="2" t="str">
        <f t="shared" si="208"/>
        <v>OK</v>
      </c>
    </row>
    <row r="6422" spans="1:20" x14ac:dyDescent="0.25">
      <c r="A6422" s="1">
        <v>203020101</v>
      </c>
      <c r="B6422" s="1" t="str">
        <f>VLOOKUP(A6422,[1]Maestra!A$1:C$746,2,0)</f>
        <v>ACMSCG108</v>
      </c>
      <c r="C6422" s="1" t="str">
        <f>VLOOKUP(A6422,[1]Maestra!A$1:C$746,3,0)</f>
        <v>Mivivienda Servicio CRC Grado 1</v>
      </c>
      <c r="D6422" s="1" t="s">
        <v>26</v>
      </c>
      <c r="E6422" s="1" t="s">
        <v>315</v>
      </c>
      <c r="F6422" s="1">
        <v>5</v>
      </c>
      <c r="G6422" s="1">
        <v>2005</v>
      </c>
      <c r="H6422" s="1" t="s">
        <v>448</v>
      </c>
      <c r="I6422" s="1" t="s">
        <v>496</v>
      </c>
      <c r="J6422" s="1" t="s">
        <v>491</v>
      </c>
      <c r="L6422" s="1" t="s">
        <v>495</v>
      </c>
      <c r="N6422" s="1">
        <v>1</v>
      </c>
      <c r="Q6422" s="2" t="s">
        <v>37</v>
      </c>
      <c r="R6422" s="1" t="s">
        <v>492</v>
      </c>
      <c r="S6422" s="1" t="str">
        <f t="shared" si="207"/>
        <v>HPC|CH|5|2005|V|SOL|DP||CHPV||1</v>
      </c>
      <c r="T6422" s="2" t="str">
        <f t="shared" si="208"/>
        <v>OK</v>
      </c>
    </row>
    <row r="6423" spans="1:20" x14ac:dyDescent="0.25">
      <c r="A6423" s="1">
        <v>203020102</v>
      </c>
      <c r="B6423" s="1" t="str">
        <f>VLOOKUP(A6423,[1]Maestra!A$1:C$746,2,0)</f>
        <v>ACMSCG208</v>
      </c>
      <c r="C6423" s="1" t="str">
        <f>VLOOKUP(A6423,[1]Maestra!A$1:C$746,3,0)</f>
        <v>Mivivienda Servicio CRC Grado 2</v>
      </c>
      <c r="D6423" s="1" t="s">
        <v>26</v>
      </c>
      <c r="E6423" s="1" t="s">
        <v>315</v>
      </c>
      <c r="F6423" s="1">
        <v>5</v>
      </c>
      <c r="G6423" s="1">
        <v>2005</v>
      </c>
      <c r="H6423" s="1" t="s">
        <v>448</v>
      </c>
      <c r="I6423" s="1" t="s">
        <v>496</v>
      </c>
      <c r="J6423" s="1" t="s">
        <v>491</v>
      </c>
      <c r="L6423" s="1" t="s">
        <v>495</v>
      </c>
      <c r="N6423" s="1">
        <v>2</v>
      </c>
      <c r="Q6423" s="2" t="s">
        <v>37</v>
      </c>
      <c r="R6423" s="1" t="s">
        <v>492</v>
      </c>
      <c r="S6423" s="1" t="str">
        <f t="shared" si="207"/>
        <v>HPC|CH|5|2005|V|SOL|DP||CHPV||2</v>
      </c>
      <c r="T6423" s="2" t="str">
        <f t="shared" si="208"/>
        <v>OK</v>
      </c>
    </row>
    <row r="6424" spans="1:20" x14ac:dyDescent="0.25">
      <c r="A6424" s="1">
        <v>203020103</v>
      </c>
      <c r="B6424" s="1" t="str">
        <f>VLOOKUP(A6424,[1]Maestra!A$1:C$746,2,0)</f>
        <v>ACMSCG308</v>
      </c>
      <c r="C6424" s="1" t="str">
        <f>VLOOKUP(A6424,[1]Maestra!A$1:C$746,3,0)</f>
        <v>Mivivienda Servicio CRC Grado 3</v>
      </c>
      <c r="D6424" s="1" t="s">
        <v>26</v>
      </c>
      <c r="E6424" s="1" t="s">
        <v>315</v>
      </c>
      <c r="F6424" s="1">
        <v>5</v>
      </c>
      <c r="G6424" s="1">
        <v>2005</v>
      </c>
      <c r="H6424" s="1" t="s">
        <v>448</v>
      </c>
      <c r="I6424" s="1" t="s">
        <v>496</v>
      </c>
      <c r="J6424" s="1" t="s">
        <v>491</v>
      </c>
      <c r="L6424" s="1" t="s">
        <v>495</v>
      </c>
      <c r="N6424" s="1">
        <v>3</v>
      </c>
      <c r="Q6424" s="2" t="s">
        <v>37</v>
      </c>
      <c r="R6424" s="1" t="s">
        <v>492</v>
      </c>
      <c r="S6424" s="1" t="str">
        <f t="shared" si="207"/>
        <v>HPC|CH|5|2005|V|SOL|DP||CHPV||3</v>
      </c>
      <c r="T6424" s="2" t="str">
        <f t="shared" si="208"/>
        <v>OK</v>
      </c>
    </row>
    <row r="6425" spans="1:20" x14ac:dyDescent="0.25">
      <c r="A6425" s="1">
        <v>203020199</v>
      </c>
      <c r="B6425" s="1" t="str">
        <f>VLOOKUP(A6425,[1]Maestra!A$1:C$746,2,0)</f>
        <v>ACMISECR8</v>
      </c>
      <c r="C6425" s="1" t="str">
        <f>VLOOKUP(A6425,[1]Maestra!A$1:C$746,3,0)</f>
        <v>Mivivienda Servicio CRC</v>
      </c>
      <c r="D6425" s="1" t="s">
        <v>26</v>
      </c>
      <c r="E6425" s="1" t="s">
        <v>315</v>
      </c>
      <c r="F6425" s="1">
        <v>5</v>
      </c>
      <c r="G6425" s="1">
        <v>2005</v>
      </c>
      <c r="H6425" s="1" t="s">
        <v>448</v>
      </c>
      <c r="I6425" s="1" t="s">
        <v>496</v>
      </c>
      <c r="J6425" s="1" t="s">
        <v>493</v>
      </c>
      <c r="L6425" s="1" t="s">
        <v>495</v>
      </c>
      <c r="Q6425" s="2" t="s">
        <v>37</v>
      </c>
      <c r="R6425" s="1" t="s">
        <v>492</v>
      </c>
      <c r="S6425" s="1" t="str">
        <f t="shared" si="207"/>
        <v>HPC|CH|5|2005|V|SOL|N||CHPV||</v>
      </c>
      <c r="T6425" s="2" t="str">
        <f t="shared" si="208"/>
        <v>OK</v>
      </c>
    </row>
    <row r="6426" spans="1:20" x14ac:dyDescent="0.25">
      <c r="A6426" s="1">
        <v>203020199</v>
      </c>
      <c r="B6426" s="1" t="str">
        <f>VLOOKUP(A6426,[1]Maestra!A$1:C$746,2,0)</f>
        <v>ACMISECR8</v>
      </c>
      <c r="C6426" s="1" t="str">
        <f>VLOOKUP(A6426,[1]Maestra!A$1:C$746,3,0)</f>
        <v>Mivivienda Servicio CRC</v>
      </c>
      <c r="D6426" s="1" t="s">
        <v>26</v>
      </c>
      <c r="E6426" s="1" t="s">
        <v>315</v>
      </c>
      <c r="F6426" s="1">
        <v>5</v>
      </c>
      <c r="G6426" s="1">
        <v>2005</v>
      </c>
      <c r="H6426" s="1" t="s">
        <v>448</v>
      </c>
      <c r="I6426" s="1" t="s">
        <v>496</v>
      </c>
      <c r="J6426" s="1" t="s">
        <v>493</v>
      </c>
      <c r="L6426" s="1" t="s">
        <v>495</v>
      </c>
      <c r="N6426" s="1">
        <v>0</v>
      </c>
      <c r="Q6426" s="2" t="s">
        <v>37</v>
      </c>
      <c r="R6426" s="1" t="s">
        <v>492</v>
      </c>
      <c r="S6426" s="1" t="str">
        <f t="shared" si="207"/>
        <v>HPC|CH|5|2005|V|SOL|N||CHPV||0</v>
      </c>
      <c r="T6426" s="2" t="str">
        <f t="shared" si="208"/>
        <v>OK</v>
      </c>
    </row>
    <row r="6427" spans="1:20" x14ac:dyDescent="0.25">
      <c r="A6427" s="1">
        <v>203020101</v>
      </c>
      <c r="B6427" s="1" t="str">
        <f>VLOOKUP(A6427,[1]Maestra!A$1:C$746,2,0)</f>
        <v>ACMSCG108</v>
      </c>
      <c r="C6427" s="1" t="str">
        <f>VLOOKUP(A6427,[1]Maestra!A$1:C$746,3,0)</f>
        <v>Mivivienda Servicio CRC Grado 1</v>
      </c>
      <c r="D6427" s="1" t="s">
        <v>26</v>
      </c>
      <c r="E6427" s="1" t="s">
        <v>315</v>
      </c>
      <c r="F6427" s="1">
        <v>5</v>
      </c>
      <c r="G6427" s="1">
        <v>2005</v>
      </c>
      <c r="H6427" s="1" t="s">
        <v>448</v>
      </c>
      <c r="I6427" s="1" t="s">
        <v>496</v>
      </c>
      <c r="J6427" s="1" t="s">
        <v>493</v>
      </c>
      <c r="L6427" s="1" t="s">
        <v>495</v>
      </c>
      <c r="N6427" s="1">
        <v>1</v>
      </c>
      <c r="Q6427" s="2" t="s">
        <v>37</v>
      </c>
      <c r="R6427" s="1" t="s">
        <v>492</v>
      </c>
      <c r="S6427" s="1" t="str">
        <f t="shared" si="207"/>
        <v>HPC|CH|5|2005|V|SOL|N||CHPV||1</v>
      </c>
      <c r="T6427" s="2" t="str">
        <f t="shared" si="208"/>
        <v>OK</v>
      </c>
    </row>
    <row r="6428" spans="1:20" x14ac:dyDescent="0.25">
      <c r="A6428" s="1">
        <v>203020102</v>
      </c>
      <c r="B6428" s="1" t="str">
        <f>VLOOKUP(A6428,[1]Maestra!A$1:C$746,2,0)</f>
        <v>ACMSCG208</v>
      </c>
      <c r="C6428" s="1" t="str">
        <f>VLOOKUP(A6428,[1]Maestra!A$1:C$746,3,0)</f>
        <v>Mivivienda Servicio CRC Grado 2</v>
      </c>
      <c r="D6428" s="1" t="s">
        <v>26</v>
      </c>
      <c r="E6428" s="1" t="s">
        <v>315</v>
      </c>
      <c r="F6428" s="1">
        <v>5</v>
      </c>
      <c r="G6428" s="1">
        <v>2005</v>
      </c>
      <c r="H6428" s="1" t="s">
        <v>448</v>
      </c>
      <c r="I6428" s="1" t="s">
        <v>496</v>
      </c>
      <c r="J6428" s="1" t="s">
        <v>493</v>
      </c>
      <c r="L6428" s="1" t="s">
        <v>495</v>
      </c>
      <c r="N6428" s="1">
        <v>2</v>
      </c>
      <c r="Q6428" s="2" t="s">
        <v>37</v>
      </c>
      <c r="R6428" s="1" t="s">
        <v>492</v>
      </c>
      <c r="S6428" s="1" t="str">
        <f t="shared" si="207"/>
        <v>HPC|CH|5|2005|V|SOL|N||CHPV||2</v>
      </c>
      <c r="T6428" s="2" t="str">
        <f t="shared" si="208"/>
        <v>OK</v>
      </c>
    </row>
    <row r="6429" spans="1:20" x14ac:dyDescent="0.25">
      <c r="A6429" s="1">
        <v>203020103</v>
      </c>
      <c r="B6429" s="1" t="str">
        <f>VLOOKUP(A6429,[1]Maestra!A$1:C$746,2,0)</f>
        <v>ACMSCG308</v>
      </c>
      <c r="C6429" s="1" t="str">
        <f>VLOOKUP(A6429,[1]Maestra!A$1:C$746,3,0)</f>
        <v>Mivivienda Servicio CRC Grado 3</v>
      </c>
      <c r="D6429" s="1" t="s">
        <v>26</v>
      </c>
      <c r="E6429" s="1" t="s">
        <v>315</v>
      </c>
      <c r="F6429" s="1">
        <v>5</v>
      </c>
      <c r="G6429" s="1">
        <v>2005</v>
      </c>
      <c r="H6429" s="1" t="s">
        <v>448</v>
      </c>
      <c r="I6429" s="1" t="s">
        <v>496</v>
      </c>
      <c r="J6429" s="1" t="s">
        <v>493</v>
      </c>
      <c r="L6429" s="1" t="s">
        <v>495</v>
      </c>
      <c r="N6429" s="1">
        <v>3</v>
      </c>
      <c r="Q6429" s="2" t="s">
        <v>37</v>
      </c>
      <c r="R6429" s="1" t="s">
        <v>492</v>
      </c>
      <c r="S6429" s="1" t="str">
        <f t="shared" si="207"/>
        <v>HPC|CH|5|2005|V|SOL|N||CHPV||3</v>
      </c>
      <c r="T6429" s="2" t="str">
        <f t="shared" si="208"/>
        <v>OK</v>
      </c>
    </row>
    <row r="6430" spans="1:20" x14ac:dyDescent="0.25">
      <c r="A6430" s="1">
        <v>203020199</v>
      </c>
      <c r="B6430" s="1" t="str">
        <f>VLOOKUP(A6430,[1]Maestra!A$1:C$746,2,0)</f>
        <v>ACMISECR8</v>
      </c>
      <c r="C6430" s="1" t="str">
        <f>VLOOKUP(A6430,[1]Maestra!A$1:C$746,3,0)</f>
        <v>Mivivienda Servicio CRC</v>
      </c>
      <c r="D6430" s="1" t="s">
        <v>26</v>
      </c>
      <c r="E6430" s="1" t="s">
        <v>315</v>
      </c>
      <c r="F6430" s="1">
        <v>5</v>
      </c>
      <c r="G6430" s="1">
        <v>2005</v>
      </c>
      <c r="H6430" s="1">
        <v>9999</v>
      </c>
      <c r="I6430" s="1" t="s">
        <v>496</v>
      </c>
      <c r="J6430" s="1" t="s">
        <v>491</v>
      </c>
      <c r="L6430" s="1" t="s">
        <v>495</v>
      </c>
      <c r="Q6430" s="2" t="s">
        <v>37</v>
      </c>
      <c r="R6430" s="1" t="s">
        <v>492</v>
      </c>
      <c r="S6430" s="1" t="str">
        <f t="shared" si="207"/>
        <v>HPC|CH|5|2005|9999|SOL|DP||CHPV||</v>
      </c>
      <c r="T6430" s="2" t="str">
        <f t="shared" si="208"/>
        <v>OK</v>
      </c>
    </row>
    <row r="6431" spans="1:20" x14ac:dyDescent="0.25">
      <c r="A6431" s="1">
        <v>203020199</v>
      </c>
      <c r="B6431" s="1" t="str">
        <f>VLOOKUP(A6431,[1]Maestra!A$1:C$746,2,0)</f>
        <v>ACMISECR8</v>
      </c>
      <c r="C6431" s="1" t="str">
        <f>VLOOKUP(A6431,[1]Maestra!A$1:C$746,3,0)</f>
        <v>Mivivienda Servicio CRC</v>
      </c>
      <c r="D6431" s="1" t="s">
        <v>26</v>
      </c>
      <c r="E6431" s="1" t="s">
        <v>315</v>
      </c>
      <c r="F6431" s="1">
        <v>5</v>
      </c>
      <c r="G6431" s="1">
        <v>2005</v>
      </c>
      <c r="H6431" s="1">
        <v>9999</v>
      </c>
      <c r="I6431" s="1" t="s">
        <v>496</v>
      </c>
      <c r="J6431" s="1" t="s">
        <v>491</v>
      </c>
      <c r="L6431" s="1" t="s">
        <v>495</v>
      </c>
      <c r="N6431" s="1">
        <v>0</v>
      </c>
      <c r="Q6431" s="2" t="s">
        <v>37</v>
      </c>
      <c r="R6431" s="1" t="s">
        <v>492</v>
      </c>
      <c r="S6431" s="1" t="str">
        <f t="shared" si="207"/>
        <v>HPC|CH|5|2005|9999|SOL|DP||CHPV||0</v>
      </c>
      <c r="T6431" s="2" t="str">
        <f t="shared" si="208"/>
        <v>OK</v>
      </c>
    </row>
    <row r="6432" spans="1:20" x14ac:dyDescent="0.25">
      <c r="A6432" s="1">
        <v>203020101</v>
      </c>
      <c r="B6432" s="1" t="str">
        <f>VLOOKUP(A6432,[1]Maestra!A$1:C$746,2,0)</f>
        <v>ACMSCG108</v>
      </c>
      <c r="C6432" s="1" t="str">
        <f>VLOOKUP(A6432,[1]Maestra!A$1:C$746,3,0)</f>
        <v>Mivivienda Servicio CRC Grado 1</v>
      </c>
      <c r="D6432" s="1" t="s">
        <v>26</v>
      </c>
      <c r="E6432" s="1" t="s">
        <v>315</v>
      </c>
      <c r="F6432" s="1">
        <v>5</v>
      </c>
      <c r="G6432" s="1">
        <v>2005</v>
      </c>
      <c r="H6432" s="1">
        <v>9999</v>
      </c>
      <c r="I6432" s="1" t="s">
        <v>496</v>
      </c>
      <c r="J6432" s="1" t="s">
        <v>491</v>
      </c>
      <c r="L6432" s="1" t="s">
        <v>495</v>
      </c>
      <c r="N6432" s="1">
        <v>1</v>
      </c>
      <c r="Q6432" s="2" t="s">
        <v>37</v>
      </c>
      <c r="R6432" s="1" t="s">
        <v>492</v>
      </c>
      <c r="S6432" s="1" t="str">
        <f t="shared" si="207"/>
        <v>HPC|CH|5|2005|9999|SOL|DP||CHPV||1</v>
      </c>
      <c r="T6432" s="2" t="str">
        <f t="shared" si="208"/>
        <v>OK</v>
      </c>
    </row>
    <row r="6433" spans="1:20" x14ac:dyDescent="0.25">
      <c r="A6433" s="1">
        <v>203020102</v>
      </c>
      <c r="B6433" s="1" t="str">
        <f>VLOOKUP(A6433,[1]Maestra!A$1:C$746,2,0)</f>
        <v>ACMSCG208</v>
      </c>
      <c r="C6433" s="1" t="str">
        <f>VLOOKUP(A6433,[1]Maestra!A$1:C$746,3,0)</f>
        <v>Mivivienda Servicio CRC Grado 2</v>
      </c>
      <c r="D6433" s="1" t="s">
        <v>26</v>
      </c>
      <c r="E6433" s="1" t="s">
        <v>315</v>
      </c>
      <c r="F6433" s="1">
        <v>5</v>
      </c>
      <c r="G6433" s="1">
        <v>2005</v>
      </c>
      <c r="H6433" s="1">
        <v>9999</v>
      </c>
      <c r="I6433" s="1" t="s">
        <v>496</v>
      </c>
      <c r="J6433" s="1" t="s">
        <v>491</v>
      </c>
      <c r="L6433" s="1" t="s">
        <v>495</v>
      </c>
      <c r="N6433" s="1">
        <v>2</v>
      </c>
      <c r="Q6433" s="2" t="s">
        <v>37</v>
      </c>
      <c r="R6433" s="1" t="s">
        <v>492</v>
      </c>
      <c r="S6433" s="1" t="str">
        <f t="shared" si="207"/>
        <v>HPC|CH|5|2005|9999|SOL|DP||CHPV||2</v>
      </c>
      <c r="T6433" s="2" t="str">
        <f t="shared" si="208"/>
        <v>OK</v>
      </c>
    </row>
    <row r="6434" spans="1:20" x14ac:dyDescent="0.25">
      <c r="A6434" s="1">
        <v>203020103</v>
      </c>
      <c r="B6434" s="1" t="str">
        <f>VLOOKUP(A6434,[1]Maestra!A$1:C$746,2,0)</f>
        <v>ACMSCG308</v>
      </c>
      <c r="C6434" s="1" t="str">
        <f>VLOOKUP(A6434,[1]Maestra!A$1:C$746,3,0)</f>
        <v>Mivivienda Servicio CRC Grado 3</v>
      </c>
      <c r="D6434" s="1" t="s">
        <v>26</v>
      </c>
      <c r="E6434" s="1" t="s">
        <v>315</v>
      </c>
      <c r="F6434" s="1">
        <v>5</v>
      </c>
      <c r="G6434" s="1">
        <v>2005</v>
      </c>
      <c r="H6434" s="1">
        <v>9999</v>
      </c>
      <c r="I6434" s="1" t="s">
        <v>496</v>
      </c>
      <c r="J6434" s="1" t="s">
        <v>491</v>
      </c>
      <c r="L6434" s="1" t="s">
        <v>495</v>
      </c>
      <c r="N6434" s="1">
        <v>3</v>
      </c>
      <c r="Q6434" s="2" t="s">
        <v>37</v>
      </c>
      <c r="R6434" s="1" t="s">
        <v>492</v>
      </c>
      <c r="S6434" s="1" t="str">
        <f t="shared" si="207"/>
        <v>HPC|CH|5|2005|9999|SOL|DP||CHPV||3</v>
      </c>
      <c r="T6434" s="2" t="str">
        <f t="shared" si="208"/>
        <v>OK</v>
      </c>
    </row>
    <row r="6435" spans="1:20" x14ac:dyDescent="0.25">
      <c r="A6435" s="1">
        <v>203020199</v>
      </c>
      <c r="B6435" s="1" t="str">
        <f>VLOOKUP(A6435,[1]Maestra!A$1:C$746,2,0)</f>
        <v>ACMISECR8</v>
      </c>
      <c r="C6435" s="1" t="str">
        <f>VLOOKUP(A6435,[1]Maestra!A$1:C$746,3,0)</f>
        <v>Mivivienda Servicio CRC</v>
      </c>
      <c r="D6435" s="1" t="s">
        <v>26</v>
      </c>
      <c r="E6435" s="1" t="s">
        <v>315</v>
      </c>
      <c r="F6435" s="1">
        <v>5</v>
      </c>
      <c r="G6435" s="1">
        <v>2005</v>
      </c>
      <c r="H6435" s="1">
        <v>9999</v>
      </c>
      <c r="I6435" s="1" t="s">
        <v>496</v>
      </c>
      <c r="J6435" s="1" t="s">
        <v>493</v>
      </c>
      <c r="L6435" s="1" t="s">
        <v>495</v>
      </c>
      <c r="Q6435" s="2" t="s">
        <v>37</v>
      </c>
      <c r="R6435" s="1" t="s">
        <v>492</v>
      </c>
      <c r="S6435" s="1" t="str">
        <f t="shared" si="207"/>
        <v>HPC|CH|5|2005|9999|SOL|N||CHPV||</v>
      </c>
      <c r="T6435" s="2" t="str">
        <f t="shared" si="208"/>
        <v>OK</v>
      </c>
    </row>
    <row r="6436" spans="1:20" x14ac:dyDescent="0.25">
      <c r="A6436" s="1">
        <v>203020199</v>
      </c>
      <c r="B6436" s="1" t="str">
        <f>VLOOKUP(A6436,[1]Maestra!A$1:C$746,2,0)</f>
        <v>ACMISECR8</v>
      </c>
      <c r="C6436" s="1" t="str">
        <f>VLOOKUP(A6436,[1]Maestra!A$1:C$746,3,0)</f>
        <v>Mivivienda Servicio CRC</v>
      </c>
      <c r="D6436" s="1" t="s">
        <v>26</v>
      </c>
      <c r="E6436" s="1" t="s">
        <v>315</v>
      </c>
      <c r="F6436" s="1">
        <v>5</v>
      </c>
      <c r="G6436" s="1">
        <v>2005</v>
      </c>
      <c r="H6436" s="1">
        <v>9999</v>
      </c>
      <c r="I6436" s="1" t="s">
        <v>496</v>
      </c>
      <c r="J6436" s="1" t="s">
        <v>493</v>
      </c>
      <c r="L6436" s="1" t="s">
        <v>495</v>
      </c>
      <c r="N6436" s="1">
        <v>0</v>
      </c>
      <c r="Q6436" s="2" t="s">
        <v>37</v>
      </c>
      <c r="R6436" s="1" t="s">
        <v>492</v>
      </c>
      <c r="S6436" s="1" t="str">
        <f t="shared" si="207"/>
        <v>HPC|CH|5|2005|9999|SOL|N||CHPV||0</v>
      </c>
      <c r="T6436" s="2" t="str">
        <f t="shared" si="208"/>
        <v>OK</v>
      </c>
    </row>
    <row r="6437" spans="1:20" x14ac:dyDescent="0.25">
      <c r="A6437" s="1">
        <v>203020101</v>
      </c>
      <c r="B6437" s="1" t="str">
        <f>VLOOKUP(A6437,[1]Maestra!A$1:C$746,2,0)</f>
        <v>ACMSCG108</v>
      </c>
      <c r="C6437" s="1" t="str">
        <f>VLOOKUP(A6437,[1]Maestra!A$1:C$746,3,0)</f>
        <v>Mivivienda Servicio CRC Grado 1</v>
      </c>
      <c r="D6437" s="1" t="s">
        <v>26</v>
      </c>
      <c r="E6437" s="1" t="s">
        <v>315</v>
      </c>
      <c r="F6437" s="1">
        <v>5</v>
      </c>
      <c r="G6437" s="1">
        <v>2005</v>
      </c>
      <c r="H6437" s="1">
        <v>9999</v>
      </c>
      <c r="I6437" s="1" t="s">
        <v>496</v>
      </c>
      <c r="J6437" s="1" t="s">
        <v>493</v>
      </c>
      <c r="L6437" s="1" t="s">
        <v>495</v>
      </c>
      <c r="N6437" s="1">
        <v>1</v>
      </c>
      <c r="Q6437" s="2" t="s">
        <v>37</v>
      </c>
      <c r="R6437" s="1" t="s">
        <v>492</v>
      </c>
      <c r="S6437" s="1" t="str">
        <f t="shared" si="207"/>
        <v>HPC|CH|5|2005|9999|SOL|N||CHPV||1</v>
      </c>
      <c r="T6437" s="2" t="str">
        <f t="shared" si="208"/>
        <v>OK</v>
      </c>
    </row>
    <row r="6438" spans="1:20" x14ac:dyDescent="0.25">
      <c r="A6438" s="1">
        <v>203020102</v>
      </c>
      <c r="B6438" s="1" t="str">
        <f>VLOOKUP(A6438,[1]Maestra!A$1:C$746,2,0)</f>
        <v>ACMSCG208</v>
      </c>
      <c r="C6438" s="1" t="str">
        <f>VLOOKUP(A6438,[1]Maestra!A$1:C$746,3,0)</f>
        <v>Mivivienda Servicio CRC Grado 2</v>
      </c>
      <c r="D6438" s="1" t="s">
        <v>26</v>
      </c>
      <c r="E6438" s="1" t="s">
        <v>315</v>
      </c>
      <c r="F6438" s="1">
        <v>5</v>
      </c>
      <c r="G6438" s="1">
        <v>2005</v>
      </c>
      <c r="H6438" s="1">
        <v>9999</v>
      </c>
      <c r="I6438" s="1" t="s">
        <v>496</v>
      </c>
      <c r="J6438" s="1" t="s">
        <v>493</v>
      </c>
      <c r="L6438" s="1" t="s">
        <v>495</v>
      </c>
      <c r="N6438" s="1">
        <v>2</v>
      </c>
      <c r="Q6438" s="2" t="s">
        <v>37</v>
      </c>
      <c r="R6438" s="1" t="s">
        <v>492</v>
      </c>
      <c r="S6438" s="1" t="str">
        <f t="shared" si="207"/>
        <v>HPC|CH|5|2005|9999|SOL|N||CHPV||2</v>
      </c>
      <c r="T6438" s="2" t="str">
        <f t="shared" si="208"/>
        <v>OK</v>
      </c>
    </row>
    <row r="6439" spans="1:20" x14ac:dyDescent="0.25">
      <c r="A6439" s="1">
        <v>203020103</v>
      </c>
      <c r="B6439" s="1" t="str">
        <f>VLOOKUP(A6439,[1]Maestra!A$1:C$746,2,0)</f>
        <v>ACMSCG308</v>
      </c>
      <c r="C6439" s="1" t="str">
        <f>VLOOKUP(A6439,[1]Maestra!A$1:C$746,3,0)</f>
        <v>Mivivienda Servicio CRC Grado 3</v>
      </c>
      <c r="D6439" s="1" t="s">
        <v>26</v>
      </c>
      <c r="E6439" s="1" t="s">
        <v>315</v>
      </c>
      <c r="F6439" s="1">
        <v>5</v>
      </c>
      <c r="G6439" s="1">
        <v>2005</v>
      </c>
      <c r="H6439" s="1">
        <v>9999</v>
      </c>
      <c r="I6439" s="1" t="s">
        <v>496</v>
      </c>
      <c r="J6439" s="1" t="s">
        <v>493</v>
      </c>
      <c r="L6439" s="1" t="s">
        <v>495</v>
      </c>
      <c r="N6439" s="1">
        <v>3</v>
      </c>
      <c r="Q6439" s="2" t="s">
        <v>37</v>
      </c>
      <c r="R6439" s="1" t="s">
        <v>492</v>
      </c>
      <c r="S6439" s="1" t="str">
        <f t="shared" si="207"/>
        <v>HPC|CH|5|2005|9999|SOL|N||CHPV||3</v>
      </c>
      <c r="T6439" s="2" t="str">
        <f t="shared" si="208"/>
        <v>OK</v>
      </c>
    </row>
    <row r="6440" spans="1:20" x14ac:dyDescent="0.25">
      <c r="A6440" s="1">
        <v>203019999</v>
      </c>
      <c r="B6440" s="1" t="str">
        <f>VLOOKUP(A6440,[1]Maestra!A$1:C$746,2,0)</f>
        <v>ACCRHIRE7</v>
      </c>
      <c r="C6440" s="1" t="str">
        <f>VLOOKUP(A6440,[1]Maestra!A$1:C$746,3,0)</f>
        <v>Creditos Hipotecarios Regulares</v>
      </c>
      <c r="D6440" s="1" t="s">
        <v>26</v>
      </c>
      <c r="E6440" s="1" t="s">
        <v>315</v>
      </c>
      <c r="F6440" s="1">
        <v>6</v>
      </c>
      <c r="G6440" s="1">
        <v>101</v>
      </c>
      <c r="H6440" s="1" t="s">
        <v>448</v>
      </c>
      <c r="I6440" s="1">
        <v>9999</v>
      </c>
      <c r="J6440" s="1" t="s">
        <v>491</v>
      </c>
      <c r="L6440" s="1" t="s">
        <v>495</v>
      </c>
      <c r="Q6440" s="2" t="s">
        <v>37</v>
      </c>
      <c r="R6440" s="1" t="s">
        <v>492</v>
      </c>
      <c r="S6440" s="1" t="str">
        <f t="shared" si="207"/>
        <v>HPC|CH|6|101|V|9999|DP||CHPV||</v>
      </c>
      <c r="T6440" s="2" t="str">
        <f t="shared" si="208"/>
        <v>OK</v>
      </c>
    </row>
    <row r="6441" spans="1:20" x14ac:dyDescent="0.25">
      <c r="A6441" s="1">
        <v>203019999</v>
      </c>
      <c r="B6441" s="1" t="str">
        <f>VLOOKUP(A6441,[1]Maestra!A$1:C$746,2,0)</f>
        <v>ACCRHIRE7</v>
      </c>
      <c r="C6441" s="1" t="str">
        <f>VLOOKUP(A6441,[1]Maestra!A$1:C$746,3,0)</f>
        <v>Creditos Hipotecarios Regulares</v>
      </c>
      <c r="D6441" s="1" t="s">
        <v>26</v>
      </c>
      <c r="E6441" s="1" t="s">
        <v>315</v>
      </c>
      <c r="F6441" s="1">
        <v>6</v>
      </c>
      <c r="G6441" s="1">
        <v>101</v>
      </c>
      <c r="H6441" s="1" t="s">
        <v>448</v>
      </c>
      <c r="I6441" s="1">
        <v>9999</v>
      </c>
      <c r="J6441" s="1" t="s">
        <v>491</v>
      </c>
      <c r="K6441" s="1" t="s">
        <v>494</v>
      </c>
      <c r="L6441" s="1" t="s">
        <v>495</v>
      </c>
      <c r="Q6441" s="2" t="s">
        <v>37</v>
      </c>
      <c r="R6441" s="1" t="s">
        <v>492</v>
      </c>
      <c r="S6441" s="1" t="str">
        <f t="shared" si="207"/>
        <v>HPC|CH|6|101|V|9999|DP|DFE|CHPV||</v>
      </c>
      <c r="T6441" s="2" t="str">
        <f t="shared" si="208"/>
        <v>OK</v>
      </c>
    </row>
    <row r="6442" spans="1:20" x14ac:dyDescent="0.25">
      <c r="A6442" s="1">
        <v>203019999</v>
      </c>
      <c r="B6442" s="1" t="str">
        <f>VLOOKUP(A6442,[1]Maestra!A$1:C$746,2,0)</f>
        <v>ACCRHIRE7</v>
      </c>
      <c r="C6442" s="1" t="str">
        <f>VLOOKUP(A6442,[1]Maestra!A$1:C$746,3,0)</f>
        <v>Creditos Hipotecarios Regulares</v>
      </c>
      <c r="D6442" s="1" t="s">
        <v>26</v>
      </c>
      <c r="E6442" s="1" t="s">
        <v>315</v>
      </c>
      <c r="F6442" s="1">
        <v>6</v>
      </c>
      <c r="G6442" s="1">
        <v>101</v>
      </c>
      <c r="H6442" s="1" t="s">
        <v>448</v>
      </c>
      <c r="I6442" s="1">
        <v>9999</v>
      </c>
      <c r="J6442" s="1" t="s">
        <v>493</v>
      </c>
      <c r="L6442" s="1" t="s">
        <v>495</v>
      </c>
      <c r="Q6442" s="2" t="s">
        <v>37</v>
      </c>
      <c r="R6442" s="1" t="s">
        <v>492</v>
      </c>
      <c r="S6442" s="1" t="str">
        <f t="shared" si="207"/>
        <v>HPC|CH|6|101|V|9999|N||CHPV||</v>
      </c>
      <c r="T6442" s="2" t="str">
        <f t="shared" si="208"/>
        <v>OK</v>
      </c>
    </row>
    <row r="6443" spans="1:20" x14ac:dyDescent="0.25">
      <c r="A6443" s="1">
        <v>203019999</v>
      </c>
      <c r="B6443" s="1" t="str">
        <f>VLOOKUP(A6443,[1]Maestra!A$1:C$746,2,0)</f>
        <v>ACCRHIRE7</v>
      </c>
      <c r="C6443" s="1" t="str">
        <f>VLOOKUP(A6443,[1]Maestra!A$1:C$746,3,0)</f>
        <v>Creditos Hipotecarios Regulares</v>
      </c>
      <c r="D6443" s="1" t="s">
        <v>26</v>
      </c>
      <c r="E6443" s="1" t="s">
        <v>315</v>
      </c>
      <c r="F6443" s="1">
        <v>6</v>
      </c>
      <c r="G6443" s="1">
        <v>101</v>
      </c>
      <c r="H6443" s="1" t="s">
        <v>448</v>
      </c>
      <c r="I6443" s="1">
        <v>9999</v>
      </c>
      <c r="J6443" s="1" t="s">
        <v>493</v>
      </c>
      <c r="K6443" s="1" t="s">
        <v>494</v>
      </c>
      <c r="L6443" s="1" t="s">
        <v>495</v>
      </c>
      <c r="Q6443" s="2" t="s">
        <v>37</v>
      </c>
      <c r="R6443" s="1" t="s">
        <v>492</v>
      </c>
      <c r="S6443" s="1" t="str">
        <f t="shared" si="207"/>
        <v>HPC|CH|6|101|V|9999|N|DFE|CHPV||</v>
      </c>
      <c r="T6443" s="2" t="str">
        <f t="shared" si="208"/>
        <v>OK</v>
      </c>
    </row>
    <row r="6444" spans="1:20" x14ac:dyDescent="0.25">
      <c r="A6444" s="1">
        <v>203019999</v>
      </c>
      <c r="B6444" s="1" t="str">
        <f>VLOOKUP(A6444,[1]Maestra!A$1:C$746,2,0)</f>
        <v>ACCRHIRE7</v>
      </c>
      <c r="C6444" s="1" t="str">
        <f>VLOOKUP(A6444,[1]Maestra!A$1:C$746,3,0)</f>
        <v>Creditos Hipotecarios Regulares</v>
      </c>
      <c r="D6444" s="1" t="s">
        <v>26</v>
      </c>
      <c r="E6444" s="1" t="s">
        <v>315</v>
      </c>
      <c r="F6444" s="1">
        <v>6</v>
      </c>
      <c r="G6444" s="1">
        <v>101</v>
      </c>
      <c r="H6444" s="1">
        <v>9999</v>
      </c>
      <c r="I6444" s="1">
        <v>9999</v>
      </c>
      <c r="J6444" s="1" t="s">
        <v>491</v>
      </c>
      <c r="L6444" s="1" t="s">
        <v>495</v>
      </c>
      <c r="Q6444" s="2" t="s">
        <v>37</v>
      </c>
      <c r="R6444" s="1" t="s">
        <v>492</v>
      </c>
      <c r="S6444" s="1" t="str">
        <f t="shared" si="207"/>
        <v>HPC|CH|6|101|9999|9999|DP||CHPV||</v>
      </c>
      <c r="T6444" s="2" t="str">
        <f t="shared" si="208"/>
        <v>OK</v>
      </c>
    </row>
    <row r="6445" spans="1:20" x14ac:dyDescent="0.25">
      <c r="A6445" s="1">
        <v>203019999</v>
      </c>
      <c r="B6445" s="1" t="str">
        <f>VLOOKUP(A6445,[1]Maestra!A$1:C$746,2,0)</f>
        <v>ACCRHIRE7</v>
      </c>
      <c r="C6445" s="1" t="str">
        <f>VLOOKUP(A6445,[1]Maestra!A$1:C$746,3,0)</f>
        <v>Creditos Hipotecarios Regulares</v>
      </c>
      <c r="D6445" s="1" t="s">
        <v>26</v>
      </c>
      <c r="E6445" s="1" t="s">
        <v>315</v>
      </c>
      <c r="F6445" s="1">
        <v>6</v>
      </c>
      <c r="G6445" s="1">
        <v>101</v>
      </c>
      <c r="H6445" s="1">
        <v>9999</v>
      </c>
      <c r="I6445" s="1">
        <v>9999</v>
      </c>
      <c r="J6445" s="1" t="s">
        <v>493</v>
      </c>
      <c r="L6445" s="1" t="s">
        <v>495</v>
      </c>
      <c r="Q6445" s="2" t="s">
        <v>37</v>
      </c>
      <c r="R6445" s="1" t="s">
        <v>492</v>
      </c>
      <c r="S6445" s="1" t="str">
        <f t="shared" si="207"/>
        <v>HPC|CH|6|101|9999|9999|N||CHPV||</v>
      </c>
      <c r="T6445" s="2" t="str">
        <f t="shared" si="208"/>
        <v>OK</v>
      </c>
    </row>
    <row r="6446" spans="1:20" x14ac:dyDescent="0.25">
      <c r="A6446" s="1">
        <v>1203010199</v>
      </c>
      <c r="B6446" s="1" t="str">
        <f>VLOOKUP(A6446,[1]Maestra!A$1:C$746,2,0)</f>
        <v>ACCRHIJS7</v>
      </c>
      <c r="C6446" s="1" t="str">
        <f>VLOOKUP(A6446,[1]Maestra!A$1:C$746,3,0)</f>
        <v>Crédito Hipotecario a Colaboradores</v>
      </c>
      <c r="D6446" s="1" t="s">
        <v>26</v>
      </c>
      <c r="E6446" s="1" t="s">
        <v>315</v>
      </c>
      <c r="F6446" s="1">
        <v>6</v>
      </c>
      <c r="G6446" s="1">
        <v>102</v>
      </c>
      <c r="H6446" s="1" t="s">
        <v>448</v>
      </c>
      <c r="I6446" s="1">
        <v>9999</v>
      </c>
      <c r="J6446" s="1" t="s">
        <v>491</v>
      </c>
      <c r="L6446" s="1" t="s">
        <v>495</v>
      </c>
      <c r="Q6446" s="2" t="s">
        <v>37</v>
      </c>
      <c r="R6446" s="1" t="s">
        <v>492</v>
      </c>
      <c r="S6446" s="1" t="str">
        <f t="shared" si="207"/>
        <v>HPC|CH|6|102|V|9999|DP||CHPV||</v>
      </c>
      <c r="T6446" s="2" t="str">
        <f t="shared" si="208"/>
        <v>OK</v>
      </c>
    </row>
    <row r="6447" spans="1:20" x14ac:dyDescent="0.25">
      <c r="A6447" s="1">
        <v>1203010199</v>
      </c>
      <c r="B6447" s="1" t="str">
        <f>VLOOKUP(A6447,[1]Maestra!A$1:C$746,2,0)</f>
        <v>ACCRHIJS7</v>
      </c>
      <c r="C6447" s="1" t="str">
        <f>VLOOKUP(A6447,[1]Maestra!A$1:C$746,3,0)</f>
        <v>Crédito Hipotecario a Colaboradores</v>
      </c>
      <c r="D6447" s="1" t="s">
        <v>26</v>
      </c>
      <c r="E6447" s="1" t="s">
        <v>315</v>
      </c>
      <c r="F6447" s="1">
        <v>6</v>
      </c>
      <c r="G6447" s="1">
        <v>102</v>
      </c>
      <c r="H6447" s="1" t="s">
        <v>448</v>
      </c>
      <c r="I6447" s="1">
        <v>9999</v>
      </c>
      <c r="J6447" s="1" t="s">
        <v>491</v>
      </c>
      <c r="K6447" s="1" t="s">
        <v>494</v>
      </c>
      <c r="L6447" s="1" t="s">
        <v>495</v>
      </c>
      <c r="Q6447" s="2" t="s">
        <v>37</v>
      </c>
      <c r="R6447" s="1" t="s">
        <v>492</v>
      </c>
      <c r="S6447" s="1" t="str">
        <f t="shared" si="207"/>
        <v>HPC|CH|6|102|V|9999|DP|DFE|CHPV||</v>
      </c>
      <c r="T6447" s="2" t="str">
        <f t="shared" si="208"/>
        <v>OK</v>
      </c>
    </row>
    <row r="6448" spans="1:20" x14ac:dyDescent="0.25">
      <c r="A6448" s="1">
        <v>1203010199</v>
      </c>
      <c r="B6448" s="1" t="str">
        <f>VLOOKUP(A6448,[1]Maestra!A$1:C$746,2,0)</f>
        <v>ACCRHIJS7</v>
      </c>
      <c r="C6448" s="1" t="str">
        <f>VLOOKUP(A6448,[1]Maestra!A$1:C$746,3,0)</f>
        <v>Crédito Hipotecario a Colaboradores</v>
      </c>
      <c r="D6448" s="1" t="s">
        <v>26</v>
      </c>
      <c r="E6448" s="1" t="s">
        <v>315</v>
      </c>
      <c r="F6448" s="1">
        <v>6</v>
      </c>
      <c r="G6448" s="1">
        <v>102</v>
      </c>
      <c r="H6448" s="1" t="s">
        <v>448</v>
      </c>
      <c r="I6448" s="1">
        <v>9999</v>
      </c>
      <c r="J6448" s="1" t="s">
        <v>493</v>
      </c>
      <c r="L6448" s="1" t="s">
        <v>495</v>
      </c>
      <c r="Q6448" s="2" t="s">
        <v>37</v>
      </c>
      <c r="R6448" s="1" t="s">
        <v>492</v>
      </c>
      <c r="S6448" s="1" t="str">
        <f t="shared" si="207"/>
        <v>HPC|CH|6|102|V|9999|N||CHPV||</v>
      </c>
      <c r="T6448" s="2" t="str">
        <f t="shared" si="208"/>
        <v>OK</v>
      </c>
    </row>
    <row r="6449" spans="1:20" x14ac:dyDescent="0.25">
      <c r="A6449" s="1">
        <v>1203010199</v>
      </c>
      <c r="B6449" s="1" t="str">
        <f>VLOOKUP(A6449,[1]Maestra!A$1:C$746,2,0)</f>
        <v>ACCRHIJS7</v>
      </c>
      <c r="C6449" s="1" t="str">
        <f>VLOOKUP(A6449,[1]Maestra!A$1:C$746,3,0)</f>
        <v>Crédito Hipotecario a Colaboradores</v>
      </c>
      <c r="D6449" s="1" t="s">
        <v>26</v>
      </c>
      <c r="E6449" s="1" t="s">
        <v>315</v>
      </c>
      <c r="F6449" s="1">
        <v>6</v>
      </c>
      <c r="G6449" s="1">
        <v>102</v>
      </c>
      <c r="H6449" s="1" t="s">
        <v>448</v>
      </c>
      <c r="I6449" s="1">
        <v>9999</v>
      </c>
      <c r="J6449" s="1" t="s">
        <v>493</v>
      </c>
      <c r="K6449" s="1" t="s">
        <v>494</v>
      </c>
      <c r="L6449" s="1" t="s">
        <v>495</v>
      </c>
      <c r="Q6449" s="2" t="s">
        <v>37</v>
      </c>
      <c r="R6449" s="1" t="s">
        <v>492</v>
      </c>
      <c r="S6449" s="1" t="str">
        <f t="shared" si="207"/>
        <v>HPC|CH|6|102|V|9999|N|DFE|CHPV||</v>
      </c>
      <c r="T6449" s="2" t="str">
        <f t="shared" si="208"/>
        <v>OK</v>
      </c>
    </row>
    <row r="6450" spans="1:20" x14ac:dyDescent="0.25">
      <c r="A6450" s="1">
        <v>203019999</v>
      </c>
      <c r="B6450" s="1" t="str">
        <f>VLOOKUP(A6450,[1]Maestra!A$1:C$746,2,0)</f>
        <v>ACCRHIRE7</v>
      </c>
      <c r="C6450" s="1" t="str">
        <f>VLOOKUP(A6450,[1]Maestra!A$1:C$746,3,0)</f>
        <v>Creditos Hipotecarios Regulares</v>
      </c>
      <c r="D6450" s="1" t="s">
        <v>26</v>
      </c>
      <c r="E6450" s="1" t="s">
        <v>315</v>
      </c>
      <c r="F6450" s="1">
        <v>6</v>
      </c>
      <c r="G6450" s="1">
        <v>102</v>
      </c>
      <c r="H6450" s="1">
        <v>9999</v>
      </c>
      <c r="I6450" s="1">
        <v>9999</v>
      </c>
      <c r="J6450" s="1" t="s">
        <v>491</v>
      </c>
      <c r="L6450" s="1" t="s">
        <v>495</v>
      </c>
      <c r="Q6450" s="2" t="s">
        <v>37</v>
      </c>
      <c r="R6450" s="1" t="s">
        <v>492</v>
      </c>
      <c r="S6450" s="1" t="str">
        <f t="shared" ref="S6450:S6513" si="209">_xlfn.CONCAT(D6450,"|",E6450,"|",F6450,"|",G6450,"|",H6450,"|",I6450,"|",J6450,"|",K6450,"|",L6450,"|",M6450,"|",N6450)</f>
        <v>HPC|CH|6|102|9999|9999|DP||CHPV||</v>
      </c>
      <c r="T6450" s="2" t="str">
        <f t="shared" si="208"/>
        <v>OK</v>
      </c>
    </row>
    <row r="6451" spans="1:20" x14ac:dyDescent="0.25">
      <c r="A6451" s="1">
        <v>203019999</v>
      </c>
      <c r="B6451" s="1" t="str">
        <f>VLOOKUP(A6451,[1]Maestra!A$1:C$746,2,0)</f>
        <v>ACCRHIRE7</v>
      </c>
      <c r="C6451" s="1" t="str">
        <f>VLOOKUP(A6451,[1]Maestra!A$1:C$746,3,0)</f>
        <v>Creditos Hipotecarios Regulares</v>
      </c>
      <c r="D6451" s="1" t="s">
        <v>26</v>
      </c>
      <c r="E6451" s="1" t="s">
        <v>315</v>
      </c>
      <c r="F6451" s="1">
        <v>6</v>
      </c>
      <c r="G6451" s="1">
        <v>102</v>
      </c>
      <c r="H6451" s="1">
        <v>9999</v>
      </c>
      <c r="I6451" s="1">
        <v>9999</v>
      </c>
      <c r="J6451" s="1" t="s">
        <v>493</v>
      </c>
      <c r="L6451" s="1" t="s">
        <v>495</v>
      </c>
      <c r="Q6451" s="2" t="s">
        <v>37</v>
      </c>
      <c r="R6451" s="1" t="s">
        <v>492</v>
      </c>
      <c r="S6451" s="1" t="str">
        <f t="shared" si="209"/>
        <v>HPC|CH|6|102|9999|9999|N||CHPV||</v>
      </c>
      <c r="T6451" s="2" t="str">
        <f t="shared" si="208"/>
        <v>OK</v>
      </c>
    </row>
    <row r="6452" spans="1:20" x14ac:dyDescent="0.25">
      <c r="A6452" s="1">
        <v>203019999</v>
      </c>
      <c r="B6452" s="1" t="str">
        <f>VLOOKUP(A6452,[1]Maestra!A$1:C$746,2,0)</f>
        <v>ACCRHIRE7</v>
      </c>
      <c r="C6452" s="1" t="str">
        <f>VLOOKUP(A6452,[1]Maestra!A$1:C$746,3,0)</f>
        <v>Creditos Hipotecarios Regulares</v>
      </c>
      <c r="D6452" s="1" t="s">
        <v>26</v>
      </c>
      <c r="E6452" s="1" t="s">
        <v>315</v>
      </c>
      <c r="F6452" s="1">
        <v>6</v>
      </c>
      <c r="G6452" s="1">
        <v>103</v>
      </c>
      <c r="H6452" s="1" t="s">
        <v>448</v>
      </c>
      <c r="I6452" s="1">
        <v>9999</v>
      </c>
      <c r="J6452" s="1" t="s">
        <v>491</v>
      </c>
      <c r="L6452" s="1" t="s">
        <v>495</v>
      </c>
      <c r="Q6452" s="2" t="s">
        <v>37</v>
      </c>
      <c r="R6452" s="1" t="s">
        <v>492</v>
      </c>
      <c r="S6452" s="1" t="str">
        <f t="shared" si="209"/>
        <v>HPC|CH|6|103|V|9999|DP||CHPV||</v>
      </c>
      <c r="T6452" s="2" t="str">
        <f t="shared" si="208"/>
        <v>OK</v>
      </c>
    </row>
    <row r="6453" spans="1:20" x14ac:dyDescent="0.25">
      <c r="A6453" s="1">
        <v>203019999</v>
      </c>
      <c r="B6453" s="1" t="str">
        <f>VLOOKUP(A6453,[1]Maestra!A$1:C$746,2,0)</f>
        <v>ACCRHIRE7</v>
      </c>
      <c r="C6453" s="1" t="str">
        <f>VLOOKUP(A6453,[1]Maestra!A$1:C$746,3,0)</f>
        <v>Creditos Hipotecarios Regulares</v>
      </c>
      <c r="D6453" s="1" t="s">
        <v>26</v>
      </c>
      <c r="E6453" s="1" t="s">
        <v>315</v>
      </c>
      <c r="F6453" s="1">
        <v>6</v>
      </c>
      <c r="G6453" s="1">
        <v>103</v>
      </c>
      <c r="H6453" s="1" t="s">
        <v>448</v>
      </c>
      <c r="I6453" s="1">
        <v>9999</v>
      </c>
      <c r="J6453" s="1" t="s">
        <v>491</v>
      </c>
      <c r="K6453" s="1" t="s">
        <v>494</v>
      </c>
      <c r="L6453" s="1" t="s">
        <v>495</v>
      </c>
      <c r="Q6453" s="2" t="s">
        <v>37</v>
      </c>
      <c r="R6453" s="1" t="s">
        <v>492</v>
      </c>
      <c r="S6453" s="1" t="str">
        <f t="shared" si="209"/>
        <v>HPC|CH|6|103|V|9999|DP|DFE|CHPV||</v>
      </c>
      <c r="T6453" s="2" t="str">
        <f t="shared" si="208"/>
        <v>OK</v>
      </c>
    </row>
    <row r="6454" spans="1:20" x14ac:dyDescent="0.25">
      <c r="A6454" s="1">
        <v>203019999</v>
      </c>
      <c r="B6454" s="1" t="str">
        <f>VLOOKUP(A6454,[1]Maestra!A$1:C$746,2,0)</f>
        <v>ACCRHIRE7</v>
      </c>
      <c r="C6454" s="1" t="str">
        <f>VLOOKUP(A6454,[1]Maestra!A$1:C$746,3,0)</f>
        <v>Creditos Hipotecarios Regulares</v>
      </c>
      <c r="D6454" s="1" t="s">
        <v>26</v>
      </c>
      <c r="E6454" s="1" t="s">
        <v>315</v>
      </c>
      <c r="F6454" s="1">
        <v>6</v>
      </c>
      <c r="G6454" s="1">
        <v>103</v>
      </c>
      <c r="H6454" s="1" t="s">
        <v>448</v>
      </c>
      <c r="I6454" s="1">
        <v>9999</v>
      </c>
      <c r="J6454" s="1" t="s">
        <v>493</v>
      </c>
      <c r="L6454" s="1" t="s">
        <v>495</v>
      </c>
      <c r="Q6454" s="2" t="s">
        <v>37</v>
      </c>
      <c r="R6454" s="1" t="s">
        <v>492</v>
      </c>
      <c r="S6454" s="1" t="str">
        <f t="shared" si="209"/>
        <v>HPC|CH|6|103|V|9999|N||CHPV||</v>
      </c>
      <c r="T6454" s="2" t="str">
        <f t="shared" si="208"/>
        <v>OK</v>
      </c>
    </row>
    <row r="6455" spans="1:20" x14ac:dyDescent="0.25">
      <c r="A6455" s="1">
        <v>203019999</v>
      </c>
      <c r="B6455" s="1" t="str">
        <f>VLOOKUP(A6455,[1]Maestra!A$1:C$746,2,0)</f>
        <v>ACCRHIRE7</v>
      </c>
      <c r="C6455" s="1" t="str">
        <f>VLOOKUP(A6455,[1]Maestra!A$1:C$746,3,0)</f>
        <v>Creditos Hipotecarios Regulares</v>
      </c>
      <c r="D6455" s="1" t="s">
        <v>26</v>
      </c>
      <c r="E6455" s="1" t="s">
        <v>315</v>
      </c>
      <c r="F6455" s="1">
        <v>6</v>
      </c>
      <c r="G6455" s="1">
        <v>103</v>
      </c>
      <c r="H6455" s="1" t="s">
        <v>448</v>
      </c>
      <c r="I6455" s="1">
        <v>9999</v>
      </c>
      <c r="J6455" s="1" t="s">
        <v>493</v>
      </c>
      <c r="K6455" s="1" t="s">
        <v>494</v>
      </c>
      <c r="L6455" s="1" t="s">
        <v>495</v>
      </c>
      <c r="Q6455" s="2" t="s">
        <v>37</v>
      </c>
      <c r="R6455" s="1" t="s">
        <v>492</v>
      </c>
      <c r="S6455" s="1" t="str">
        <f t="shared" si="209"/>
        <v>HPC|CH|6|103|V|9999|N|DFE|CHPV||</v>
      </c>
      <c r="T6455" s="2" t="str">
        <f t="shared" si="208"/>
        <v>OK</v>
      </c>
    </row>
    <row r="6456" spans="1:20" x14ac:dyDescent="0.25">
      <c r="A6456" s="1">
        <v>203019999</v>
      </c>
      <c r="B6456" s="1" t="str">
        <f>VLOOKUP(A6456,[1]Maestra!A$1:C$746,2,0)</f>
        <v>ACCRHIRE7</v>
      </c>
      <c r="C6456" s="1" t="str">
        <f>VLOOKUP(A6456,[1]Maestra!A$1:C$746,3,0)</f>
        <v>Creditos Hipotecarios Regulares</v>
      </c>
      <c r="D6456" s="1" t="s">
        <v>26</v>
      </c>
      <c r="E6456" s="1" t="s">
        <v>315</v>
      </c>
      <c r="F6456" s="1">
        <v>6</v>
      </c>
      <c r="G6456" s="1">
        <v>103</v>
      </c>
      <c r="H6456" s="1">
        <v>9999</v>
      </c>
      <c r="I6456" s="1">
        <v>9999</v>
      </c>
      <c r="J6456" s="1" t="s">
        <v>491</v>
      </c>
      <c r="L6456" s="1" t="s">
        <v>495</v>
      </c>
      <c r="Q6456" s="2" t="s">
        <v>37</v>
      </c>
      <c r="R6456" s="1" t="s">
        <v>492</v>
      </c>
      <c r="S6456" s="1" t="str">
        <f t="shared" si="209"/>
        <v>HPC|CH|6|103|9999|9999|DP||CHPV||</v>
      </c>
      <c r="T6456" s="2" t="str">
        <f t="shared" si="208"/>
        <v>OK</v>
      </c>
    </row>
    <row r="6457" spans="1:20" x14ac:dyDescent="0.25">
      <c r="A6457" s="1">
        <v>203019999</v>
      </c>
      <c r="B6457" s="1" t="str">
        <f>VLOOKUP(A6457,[1]Maestra!A$1:C$746,2,0)</f>
        <v>ACCRHIRE7</v>
      </c>
      <c r="C6457" s="1" t="str">
        <f>VLOOKUP(A6457,[1]Maestra!A$1:C$746,3,0)</f>
        <v>Creditos Hipotecarios Regulares</v>
      </c>
      <c r="D6457" s="1" t="s">
        <v>26</v>
      </c>
      <c r="E6457" s="1" t="s">
        <v>315</v>
      </c>
      <c r="F6457" s="1">
        <v>6</v>
      </c>
      <c r="G6457" s="1">
        <v>103</v>
      </c>
      <c r="H6457" s="1">
        <v>9999</v>
      </c>
      <c r="I6457" s="1">
        <v>9999</v>
      </c>
      <c r="J6457" s="1" t="s">
        <v>493</v>
      </c>
      <c r="L6457" s="1" t="s">
        <v>495</v>
      </c>
      <c r="Q6457" s="2" t="s">
        <v>37</v>
      </c>
      <c r="R6457" s="1" t="s">
        <v>492</v>
      </c>
      <c r="S6457" s="1" t="str">
        <f t="shared" si="209"/>
        <v>HPC|CH|6|103|9999|9999|N||CHPV||</v>
      </c>
      <c r="T6457" s="2" t="str">
        <f t="shared" si="208"/>
        <v>OK</v>
      </c>
    </row>
    <row r="6458" spans="1:20" x14ac:dyDescent="0.25">
      <c r="A6458" s="1">
        <v>1203010199</v>
      </c>
      <c r="B6458" s="1" t="str">
        <f>VLOOKUP(A6458,[1]Maestra!A$1:C$746,2,0)</f>
        <v>ACCRHIJS7</v>
      </c>
      <c r="C6458" s="1" t="str">
        <f>VLOOKUP(A6458,[1]Maestra!A$1:C$746,3,0)</f>
        <v>Crédito Hipotecario a Colaboradores</v>
      </c>
      <c r="D6458" s="1" t="s">
        <v>26</v>
      </c>
      <c r="E6458" s="1" t="s">
        <v>315</v>
      </c>
      <c r="F6458" s="1">
        <v>6</v>
      </c>
      <c r="G6458" s="1">
        <v>105</v>
      </c>
      <c r="H6458" s="1" t="s">
        <v>448</v>
      </c>
      <c r="I6458" s="1">
        <v>9999</v>
      </c>
      <c r="J6458" s="1" t="s">
        <v>491</v>
      </c>
      <c r="L6458" s="1" t="s">
        <v>495</v>
      </c>
      <c r="Q6458" s="2" t="s">
        <v>37</v>
      </c>
      <c r="R6458" s="1" t="s">
        <v>492</v>
      </c>
      <c r="S6458" s="1" t="str">
        <f t="shared" si="209"/>
        <v>HPC|CH|6|105|V|9999|DP||CHPV||</v>
      </c>
      <c r="T6458" s="2" t="str">
        <f t="shared" si="208"/>
        <v>OK</v>
      </c>
    </row>
    <row r="6459" spans="1:20" x14ac:dyDescent="0.25">
      <c r="A6459" s="1">
        <v>1203010199</v>
      </c>
      <c r="B6459" s="1" t="str">
        <f>VLOOKUP(A6459,[1]Maestra!A$1:C$746,2,0)</f>
        <v>ACCRHIJS7</v>
      </c>
      <c r="C6459" s="1" t="str">
        <f>VLOOKUP(A6459,[1]Maestra!A$1:C$746,3,0)</f>
        <v>Crédito Hipotecario a Colaboradores</v>
      </c>
      <c r="D6459" s="1" t="s">
        <v>26</v>
      </c>
      <c r="E6459" s="1" t="s">
        <v>315</v>
      </c>
      <c r="F6459" s="1">
        <v>6</v>
      </c>
      <c r="G6459" s="1">
        <v>105</v>
      </c>
      <c r="H6459" s="1" t="s">
        <v>448</v>
      </c>
      <c r="I6459" s="1">
        <v>9999</v>
      </c>
      <c r="J6459" s="1" t="s">
        <v>491</v>
      </c>
      <c r="K6459" s="1" t="s">
        <v>494</v>
      </c>
      <c r="L6459" s="1" t="s">
        <v>495</v>
      </c>
      <c r="Q6459" s="2" t="s">
        <v>37</v>
      </c>
      <c r="R6459" s="1" t="s">
        <v>492</v>
      </c>
      <c r="S6459" s="1" t="str">
        <f t="shared" si="209"/>
        <v>HPC|CH|6|105|V|9999|DP|DFE|CHPV||</v>
      </c>
      <c r="T6459" s="2" t="str">
        <f t="shared" si="208"/>
        <v>OK</v>
      </c>
    </row>
    <row r="6460" spans="1:20" x14ac:dyDescent="0.25">
      <c r="A6460" s="1">
        <v>1203010199</v>
      </c>
      <c r="B6460" s="1" t="str">
        <f>VLOOKUP(A6460,[1]Maestra!A$1:C$746,2,0)</f>
        <v>ACCRHIJS7</v>
      </c>
      <c r="C6460" s="1" t="str">
        <f>VLOOKUP(A6460,[1]Maestra!A$1:C$746,3,0)</f>
        <v>Crédito Hipotecario a Colaboradores</v>
      </c>
      <c r="D6460" s="1" t="s">
        <v>26</v>
      </c>
      <c r="E6460" s="1" t="s">
        <v>315</v>
      </c>
      <c r="F6460" s="1">
        <v>6</v>
      </c>
      <c r="G6460" s="1">
        <v>105</v>
      </c>
      <c r="H6460" s="1" t="s">
        <v>448</v>
      </c>
      <c r="I6460" s="1">
        <v>9999</v>
      </c>
      <c r="J6460" s="1" t="s">
        <v>493</v>
      </c>
      <c r="L6460" s="1" t="s">
        <v>495</v>
      </c>
      <c r="Q6460" s="2" t="s">
        <v>37</v>
      </c>
      <c r="R6460" s="1" t="s">
        <v>492</v>
      </c>
      <c r="S6460" s="1" t="str">
        <f t="shared" si="209"/>
        <v>HPC|CH|6|105|V|9999|N||CHPV||</v>
      </c>
      <c r="T6460" s="2" t="str">
        <f t="shared" si="208"/>
        <v>OK</v>
      </c>
    </row>
    <row r="6461" spans="1:20" x14ac:dyDescent="0.25">
      <c r="A6461" s="1">
        <v>1203010199</v>
      </c>
      <c r="B6461" s="1" t="str">
        <f>VLOOKUP(A6461,[1]Maestra!A$1:C$746,2,0)</f>
        <v>ACCRHIJS7</v>
      </c>
      <c r="C6461" s="1" t="str">
        <f>VLOOKUP(A6461,[1]Maestra!A$1:C$746,3,0)</f>
        <v>Crédito Hipotecario a Colaboradores</v>
      </c>
      <c r="D6461" s="1" t="s">
        <v>26</v>
      </c>
      <c r="E6461" s="1" t="s">
        <v>315</v>
      </c>
      <c r="F6461" s="1">
        <v>6</v>
      </c>
      <c r="G6461" s="1">
        <v>105</v>
      </c>
      <c r="H6461" s="1" t="s">
        <v>448</v>
      </c>
      <c r="I6461" s="1">
        <v>9999</v>
      </c>
      <c r="J6461" s="1" t="s">
        <v>493</v>
      </c>
      <c r="K6461" s="1" t="s">
        <v>494</v>
      </c>
      <c r="L6461" s="1" t="s">
        <v>495</v>
      </c>
      <c r="Q6461" s="2" t="s">
        <v>37</v>
      </c>
      <c r="R6461" s="1" t="s">
        <v>492</v>
      </c>
      <c r="S6461" s="1" t="str">
        <f t="shared" si="209"/>
        <v>HPC|CH|6|105|V|9999|N|DFE|CHPV||</v>
      </c>
      <c r="T6461" s="2" t="str">
        <f t="shared" si="208"/>
        <v>OK</v>
      </c>
    </row>
    <row r="6462" spans="1:20" x14ac:dyDescent="0.25">
      <c r="A6462" s="1">
        <v>203019999</v>
      </c>
      <c r="B6462" s="1" t="str">
        <f>VLOOKUP(A6462,[1]Maestra!A$1:C$746,2,0)</f>
        <v>ACCRHIRE7</v>
      </c>
      <c r="C6462" s="1" t="str">
        <f>VLOOKUP(A6462,[1]Maestra!A$1:C$746,3,0)</f>
        <v>Creditos Hipotecarios Regulares</v>
      </c>
      <c r="D6462" s="1" t="s">
        <v>26</v>
      </c>
      <c r="E6462" s="1" t="s">
        <v>315</v>
      </c>
      <c r="F6462" s="1">
        <v>6</v>
      </c>
      <c r="G6462" s="1">
        <v>201</v>
      </c>
      <c r="H6462" s="1" t="s">
        <v>448</v>
      </c>
      <c r="I6462" s="1">
        <v>9999</v>
      </c>
      <c r="J6462" s="1" t="s">
        <v>491</v>
      </c>
      <c r="L6462" s="1" t="s">
        <v>495</v>
      </c>
      <c r="Q6462" s="2" t="s">
        <v>37</v>
      </c>
      <c r="R6462" s="1" t="s">
        <v>492</v>
      </c>
      <c r="S6462" s="1" t="str">
        <f t="shared" si="209"/>
        <v>HPC|CH|6|201|V|9999|DP||CHPV||</v>
      </c>
      <c r="T6462" s="2" t="str">
        <f t="shared" si="208"/>
        <v>OK</v>
      </c>
    </row>
    <row r="6463" spans="1:20" x14ac:dyDescent="0.25">
      <c r="A6463" s="1">
        <v>203019999</v>
      </c>
      <c r="B6463" s="1" t="str">
        <f>VLOOKUP(A6463,[1]Maestra!A$1:C$746,2,0)</f>
        <v>ACCRHIRE7</v>
      </c>
      <c r="C6463" s="1" t="str">
        <f>VLOOKUP(A6463,[1]Maestra!A$1:C$746,3,0)</f>
        <v>Creditos Hipotecarios Regulares</v>
      </c>
      <c r="D6463" s="1" t="s">
        <v>26</v>
      </c>
      <c r="E6463" s="1" t="s">
        <v>315</v>
      </c>
      <c r="F6463" s="1">
        <v>6</v>
      </c>
      <c r="G6463" s="1">
        <v>201</v>
      </c>
      <c r="H6463" s="1" t="s">
        <v>448</v>
      </c>
      <c r="I6463" s="1">
        <v>9999</v>
      </c>
      <c r="J6463" s="1" t="s">
        <v>491</v>
      </c>
      <c r="K6463" s="1" t="s">
        <v>494</v>
      </c>
      <c r="L6463" s="1" t="s">
        <v>495</v>
      </c>
      <c r="Q6463" s="2" t="s">
        <v>37</v>
      </c>
      <c r="R6463" s="1" t="s">
        <v>492</v>
      </c>
      <c r="S6463" s="1" t="str">
        <f t="shared" si="209"/>
        <v>HPC|CH|6|201|V|9999|DP|DFE|CHPV||</v>
      </c>
      <c r="T6463" s="2" t="str">
        <f t="shared" si="208"/>
        <v>OK</v>
      </c>
    </row>
    <row r="6464" spans="1:20" x14ac:dyDescent="0.25">
      <c r="A6464" s="1">
        <v>203019999</v>
      </c>
      <c r="B6464" s="1" t="str">
        <f>VLOOKUP(A6464,[1]Maestra!A$1:C$746,2,0)</f>
        <v>ACCRHIRE7</v>
      </c>
      <c r="C6464" s="1" t="str">
        <f>VLOOKUP(A6464,[1]Maestra!A$1:C$746,3,0)</f>
        <v>Creditos Hipotecarios Regulares</v>
      </c>
      <c r="D6464" s="1" t="s">
        <v>26</v>
      </c>
      <c r="E6464" s="1" t="s">
        <v>315</v>
      </c>
      <c r="F6464" s="1">
        <v>6</v>
      </c>
      <c r="G6464" s="1">
        <v>201</v>
      </c>
      <c r="H6464" s="1" t="s">
        <v>448</v>
      </c>
      <c r="I6464" s="1">
        <v>9999</v>
      </c>
      <c r="J6464" s="1" t="s">
        <v>493</v>
      </c>
      <c r="L6464" s="1" t="s">
        <v>495</v>
      </c>
      <c r="Q6464" s="2" t="s">
        <v>37</v>
      </c>
      <c r="R6464" s="1" t="s">
        <v>492</v>
      </c>
      <c r="S6464" s="1" t="str">
        <f t="shared" si="209"/>
        <v>HPC|CH|6|201|V|9999|N||CHPV||</v>
      </c>
      <c r="T6464" s="2" t="str">
        <f t="shared" si="208"/>
        <v>OK</v>
      </c>
    </row>
    <row r="6465" spans="1:20" x14ac:dyDescent="0.25">
      <c r="A6465" s="1">
        <v>203019999</v>
      </c>
      <c r="B6465" s="1" t="str">
        <f>VLOOKUP(A6465,[1]Maestra!A$1:C$746,2,0)</f>
        <v>ACCRHIRE7</v>
      </c>
      <c r="C6465" s="1" t="str">
        <f>VLOOKUP(A6465,[1]Maestra!A$1:C$746,3,0)</f>
        <v>Creditos Hipotecarios Regulares</v>
      </c>
      <c r="D6465" s="1" t="s">
        <v>26</v>
      </c>
      <c r="E6465" s="1" t="s">
        <v>315</v>
      </c>
      <c r="F6465" s="1">
        <v>6</v>
      </c>
      <c r="G6465" s="1">
        <v>201</v>
      </c>
      <c r="H6465" s="1" t="s">
        <v>448</v>
      </c>
      <c r="I6465" s="1">
        <v>9999</v>
      </c>
      <c r="J6465" s="1" t="s">
        <v>493</v>
      </c>
      <c r="K6465" s="1" t="s">
        <v>494</v>
      </c>
      <c r="L6465" s="1" t="s">
        <v>495</v>
      </c>
      <c r="Q6465" s="2" t="s">
        <v>37</v>
      </c>
      <c r="R6465" s="1" t="s">
        <v>492</v>
      </c>
      <c r="S6465" s="1" t="str">
        <f t="shared" si="209"/>
        <v>HPC|CH|6|201|V|9999|N|DFE|CHPV||</v>
      </c>
      <c r="T6465" s="2" t="str">
        <f t="shared" si="208"/>
        <v>OK</v>
      </c>
    </row>
    <row r="6466" spans="1:20" x14ac:dyDescent="0.25">
      <c r="A6466" s="1">
        <v>203019999</v>
      </c>
      <c r="B6466" s="1" t="str">
        <f>VLOOKUP(A6466,[1]Maestra!A$1:C$746,2,0)</f>
        <v>ACCRHIRE7</v>
      </c>
      <c r="C6466" s="1" t="str">
        <f>VLOOKUP(A6466,[1]Maestra!A$1:C$746,3,0)</f>
        <v>Creditos Hipotecarios Regulares</v>
      </c>
      <c r="D6466" s="1" t="s">
        <v>26</v>
      </c>
      <c r="E6466" s="1" t="s">
        <v>315</v>
      </c>
      <c r="F6466" s="1">
        <v>6</v>
      </c>
      <c r="G6466" s="1">
        <v>201</v>
      </c>
      <c r="H6466" s="1">
        <v>9999</v>
      </c>
      <c r="I6466" s="1">
        <v>9999</v>
      </c>
      <c r="J6466" s="1" t="s">
        <v>491</v>
      </c>
      <c r="L6466" s="1" t="s">
        <v>495</v>
      </c>
      <c r="Q6466" s="2" t="s">
        <v>37</v>
      </c>
      <c r="R6466" s="1" t="s">
        <v>492</v>
      </c>
      <c r="S6466" s="1" t="str">
        <f t="shared" si="209"/>
        <v>HPC|CH|6|201|9999|9999|DP||CHPV||</v>
      </c>
      <c r="T6466" s="2" t="str">
        <f t="shared" si="208"/>
        <v>OK</v>
      </c>
    </row>
    <row r="6467" spans="1:20" x14ac:dyDescent="0.25">
      <c r="A6467" s="1">
        <v>203019999</v>
      </c>
      <c r="B6467" s="1" t="str">
        <f>VLOOKUP(A6467,[1]Maestra!A$1:C$746,2,0)</f>
        <v>ACCRHIRE7</v>
      </c>
      <c r="C6467" s="1" t="str">
        <f>VLOOKUP(A6467,[1]Maestra!A$1:C$746,3,0)</f>
        <v>Creditos Hipotecarios Regulares</v>
      </c>
      <c r="D6467" s="1" t="s">
        <v>26</v>
      </c>
      <c r="E6467" s="1" t="s">
        <v>315</v>
      </c>
      <c r="F6467" s="1">
        <v>6</v>
      </c>
      <c r="G6467" s="1">
        <v>201</v>
      </c>
      <c r="H6467" s="1">
        <v>9999</v>
      </c>
      <c r="I6467" s="1">
        <v>9999</v>
      </c>
      <c r="J6467" s="1" t="s">
        <v>493</v>
      </c>
      <c r="L6467" s="1" t="s">
        <v>495</v>
      </c>
      <c r="Q6467" s="2" t="s">
        <v>37</v>
      </c>
      <c r="R6467" s="1" t="s">
        <v>492</v>
      </c>
      <c r="S6467" s="1" t="str">
        <f t="shared" si="209"/>
        <v>HPC|CH|6|201|9999|9999|N||CHPV||</v>
      </c>
      <c r="T6467" s="2" t="str">
        <f t="shared" ref="T6467:T6530" si="210">IF(COUNTIFS($D$2:$D$20413,D6467,$S$2:$S$20413,S6467,$A$2:$A$20413,"&lt;&gt;"&amp;A6467)&gt;0,"Conflicto","OK")</f>
        <v>OK</v>
      </c>
    </row>
    <row r="6468" spans="1:20" x14ac:dyDescent="0.25">
      <c r="A6468" s="1">
        <v>203019999</v>
      </c>
      <c r="B6468" s="1" t="str">
        <f>VLOOKUP(A6468,[1]Maestra!A$1:C$746,2,0)</f>
        <v>ACCRHIRE7</v>
      </c>
      <c r="C6468" s="1" t="str">
        <f>VLOOKUP(A6468,[1]Maestra!A$1:C$746,3,0)</f>
        <v>Creditos Hipotecarios Regulares</v>
      </c>
      <c r="D6468" s="1" t="s">
        <v>26</v>
      </c>
      <c r="E6468" s="1" t="s">
        <v>315</v>
      </c>
      <c r="F6468" s="1">
        <v>6</v>
      </c>
      <c r="G6468" s="1">
        <v>202</v>
      </c>
      <c r="H6468" s="1" t="s">
        <v>448</v>
      </c>
      <c r="I6468" s="1">
        <v>9999</v>
      </c>
      <c r="J6468" s="1" t="s">
        <v>491</v>
      </c>
      <c r="L6468" s="1" t="s">
        <v>495</v>
      </c>
      <c r="Q6468" s="2" t="s">
        <v>37</v>
      </c>
      <c r="R6468" s="1" t="s">
        <v>492</v>
      </c>
      <c r="S6468" s="1" t="str">
        <f t="shared" si="209"/>
        <v>HPC|CH|6|202|V|9999|DP||CHPV||</v>
      </c>
      <c r="T6468" s="2" t="str">
        <f t="shared" si="210"/>
        <v>OK</v>
      </c>
    </row>
    <row r="6469" spans="1:20" x14ac:dyDescent="0.25">
      <c r="A6469" s="1">
        <v>203019999</v>
      </c>
      <c r="B6469" s="1" t="str">
        <f>VLOOKUP(A6469,[1]Maestra!A$1:C$746,2,0)</f>
        <v>ACCRHIRE7</v>
      </c>
      <c r="C6469" s="1" t="str">
        <f>VLOOKUP(A6469,[1]Maestra!A$1:C$746,3,0)</f>
        <v>Creditos Hipotecarios Regulares</v>
      </c>
      <c r="D6469" s="1" t="s">
        <v>26</v>
      </c>
      <c r="E6469" s="1" t="s">
        <v>315</v>
      </c>
      <c r="F6469" s="1">
        <v>6</v>
      </c>
      <c r="G6469" s="1">
        <v>202</v>
      </c>
      <c r="H6469" s="1" t="s">
        <v>448</v>
      </c>
      <c r="I6469" s="1">
        <v>9999</v>
      </c>
      <c r="J6469" s="1" t="s">
        <v>491</v>
      </c>
      <c r="K6469" s="1" t="s">
        <v>494</v>
      </c>
      <c r="L6469" s="1" t="s">
        <v>495</v>
      </c>
      <c r="Q6469" s="2" t="s">
        <v>37</v>
      </c>
      <c r="R6469" s="1" t="s">
        <v>492</v>
      </c>
      <c r="S6469" s="1" t="str">
        <f t="shared" si="209"/>
        <v>HPC|CH|6|202|V|9999|DP|DFE|CHPV||</v>
      </c>
      <c r="T6469" s="2" t="str">
        <f t="shared" si="210"/>
        <v>OK</v>
      </c>
    </row>
    <row r="6470" spans="1:20" x14ac:dyDescent="0.25">
      <c r="A6470" s="1">
        <v>203019999</v>
      </c>
      <c r="B6470" s="1" t="str">
        <f>VLOOKUP(A6470,[1]Maestra!A$1:C$746,2,0)</f>
        <v>ACCRHIRE7</v>
      </c>
      <c r="C6470" s="1" t="str">
        <f>VLOOKUP(A6470,[1]Maestra!A$1:C$746,3,0)</f>
        <v>Creditos Hipotecarios Regulares</v>
      </c>
      <c r="D6470" s="1" t="s">
        <v>26</v>
      </c>
      <c r="E6470" s="1" t="s">
        <v>315</v>
      </c>
      <c r="F6470" s="1">
        <v>6</v>
      </c>
      <c r="G6470" s="1">
        <v>202</v>
      </c>
      <c r="H6470" s="1" t="s">
        <v>448</v>
      </c>
      <c r="I6470" s="1">
        <v>9999</v>
      </c>
      <c r="J6470" s="1" t="s">
        <v>493</v>
      </c>
      <c r="L6470" s="1" t="s">
        <v>495</v>
      </c>
      <c r="Q6470" s="2" t="s">
        <v>37</v>
      </c>
      <c r="R6470" s="1" t="s">
        <v>492</v>
      </c>
      <c r="S6470" s="1" t="str">
        <f t="shared" si="209"/>
        <v>HPC|CH|6|202|V|9999|N||CHPV||</v>
      </c>
      <c r="T6470" s="2" t="str">
        <f t="shared" si="210"/>
        <v>OK</v>
      </c>
    </row>
    <row r="6471" spans="1:20" x14ac:dyDescent="0.25">
      <c r="A6471" s="1">
        <v>203019999</v>
      </c>
      <c r="B6471" s="1" t="str">
        <f>VLOOKUP(A6471,[1]Maestra!A$1:C$746,2,0)</f>
        <v>ACCRHIRE7</v>
      </c>
      <c r="C6471" s="1" t="str">
        <f>VLOOKUP(A6471,[1]Maestra!A$1:C$746,3,0)</f>
        <v>Creditos Hipotecarios Regulares</v>
      </c>
      <c r="D6471" s="1" t="s">
        <v>26</v>
      </c>
      <c r="E6471" s="1" t="s">
        <v>315</v>
      </c>
      <c r="F6471" s="1">
        <v>6</v>
      </c>
      <c r="G6471" s="1">
        <v>202</v>
      </c>
      <c r="H6471" s="1" t="s">
        <v>448</v>
      </c>
      <c r="I6471" s="1">
        <v>9999</v>
      </c>
      <c r="J6471" s="1" t="s">
        <v>493</v>
      </c>
      <c r="K6471" s="1" t="s">
        <v>494</v>
      </c>
      <c r="L6471" s="1" t="s">
        <v>495</v>
      </c>
      <c r="Q6471" s="2" t="s">
        <v>37</v>
      </c>
      <c r="R6471" s="1" t="s">
        <v>492</v>
      </c>
      <c r="S6471" s="1" t="str">
        <f t="shared" si="209"/>
        <v>HPC|CH|6|202|V|9999|N|DFE|CHPV||</v>
      </c>
      <c r="T6471" s="2" t="str">
        <f t="shared" si="210"/>
        <v>OK</v>
      </c>
    </row>
    <row r="6472" spans="1:20" x14ac:dyDescent="0.25">
      <c r="A6472" s="1">
        <v>203019999</v>
      </c>
      <c r="B6472" s="1" t="str">
        <f>VLOOKUP(A6472,[1]Maestra!A$1:C$746,2,0)</f>
        <v>ACCRHIRE7</v>
      </c>
      <c r="C6472" s="1" t="str">
        <f>VLOOKUP(A6472,[1]Maestra!A$1:C$746,3,0)</f>
        <v>Creditos Hipotecarios Regulares</v>
      </c>
      <c r="D6472" s="1" t="s">
        <v>26</v>
      </c>
      <c r="E6472" s="1" t="s">
        <v>315</v>
      </c>
      <c r="F6472" s="1">
        <v>6</v>
      </c>
      <c r="G6472" s="1">
        <v>203</v>
      </c>
      <c r="H6472" s="1" t="s">
        <v>448</v>
      </c>
      <c r="I6472" s="1">
        <v>9999</v>
      </c>
      <c r="J6472" s="1" t="s">
        <v>491</v>
      </c>
      <c r="L6472" s="1" t="s">
        <v>495</v>
      </c>
      <c r="Q6472" s="2" t="s">
        <v>37</v>
      </c>
      <c r="R6472" s="1" t="s">
        <v>492</v>
      </c>
      <c r="S6472" s="1" t="str">
        <f t="shared" si="209"/>
        <v>HPC|CH|6|203|V|9999|DP||CHPV||</v>
      </c>
      <c r="T6472" s="2" t="str">
        <f t="shared" si="210"/>
        <v>OK</v>
      </c>
    </row>
    <row r="6473" spans="1:20" x14ac:dyDescent="0.25">
      <c r="A6473" s="1">
        <v>203019999</v>
      </c>
      <c r="B6473" s="1" t="str">
        <f>VLOOKUP(A6473,[1]Maestra!A$1:C$746,2,0)</f>
        <v>ACCRHIRE7</v>
      </c>
      <c r="C6473" s="1" t="str">
        <f>VLOOKUP(A6473,[1]Maestra!A$1:C$746,3,0)</f>
        <v>Creditos Hipotecarios Regulares</v>
      </c>
      <c r="D6473" s="1" t="s">
        <v>26</v>
      </c>
      <c r="E6473" s="1" t="s">
        <v>315</v>
      </c>
      <c r="F6473" s="1">
        <v>6</v>
      </c>
      <c r="G6473" s="1">
        <v>203</v>
      </c>
      <c r="H6473" s="1" t="s">
        <v>448</v>
      </c>
      <c r="I6473" s="1">
        <v>9999</v>
      </c>
      <c r="J6473" s="1" t="s">
        <v>491</v>
      </c>
      <c r="K6473" s="1" t="s">
        <v>494</v>
      </c>
      <c r="L6473" s="1" t="s">
        <v>495</v>
      </c>
      <c r="Q6473" s="2" t="s">
        <v>37</v>
      </c>
      <c r="R6473" s="1" t="s">
        <v>492</v>
      </c>
      <c r="S6473" s="1" t="str">
        <f t="shared" si="209"/>
        <v>HPC|CH|6|203|V|9999|DP|DFE|CHPV||</v>
      </c>
      <c r="T6473" s="2" t="str">
        <f t="shared" si="210"/>
        <v>OK</v>
      </c>
    </row>
    <row r="6474" spans="1:20" x14ac:dyDescent="0.25">
      <c r="A6474" s="1">
        <v>203019999</v>
      </c>
      <c r="B6474" s="1" t="str">
        <f>VLOOKUP(A6474,[1]Maestra!A$1:C$746,2,0)</f>
        <v>ACCRHIRE7</v>
      </c>
      <c r="C6474" s="1" t="str">
        <f>VLOOKUP(A6474,[1]Maestra!A$1:C$746,3,0)</f>
        <v>Creditos Hipotecarios Regulares</v>
      </c>
      <c r="D6474" s="1" t="s">
        <v>26</v>
      </c>
      <c r="E6474" s="1" t="s">
        <v>315</v>
      </c>
      <c r="F6474" s="1">
        <v>6</v>
      </c>
      <c r="G6474" s="1">
        <v>203</v>
      </c>
      <c r="H6474" s="1" t="s">
        <v>448</v>
      </c>
      <c r="I6474" s="1">
        <v>9999</v>
      </c>
      <c r="J6474" s="1" t="s">
        <v>493</v>
      </c>
      <c r="L6474" s="1" t="s">
        <v>495</v>
      </c>
      <c r="Q6474" s="2" t="s">
        <v>37</v>
      </c>
      <c r="R6474" s="1" t="s">
        <v>492</v>
      </c>
      <c r="S6474" s="1" t="str">
        <f t="shared" si="209"/>
        <v>HPC|CH|6|203|V|9999|N||CHPV||</v>
      </c>
      <c r="T6474" s="2" t="str">
        <f t="shared" si="210"/>
        <v>OK</v>
      </c>
    </row>
    <row r="6475" spans="1:20" x14ac:dyDescent="0.25">
      <c r="A6475" s="1">
        <v>203019999</v>
      </c>
      <c r="B6475" s="1" t="str">
        <f>VLOOKUP(A6475,[1]Maestra!A$1:C$746,2,0)</f>
        <v>ACCRHIRE7</v>
      </c>
      <c r="C6475" s="1" t="str">
        <f>VLOOKUP(A6475,[1]Maestra!A$1:C$746,3,0)</f>
        <v>Creditos Hipotecarios Regulares</v>
      </c>
      <c r="D6475" s="1" t="s">
        <v>26</v>
      </c>
      <c r="E6475" s="1" t="s">
        <v>315</v>
      </c>
      <c r="F6475" s="1">
        <v>6</v>
      </c>
      <c r="G6475" s="1">
        <v>203</v>
      </c>
      <c r="H6475" s="1" t="s">
        <v>448</v>
      </c>
      <c r="I6475" s="1">
        <v>9999</v>
      </c>
      <c r="J6475" s="1" t="s">
        <v>493</v>
      </c>
      <c r="K6475" s="1" t="s">
        <v>494</v>
      </c>
      <c r="L6475" s="1" t="s">
        <v>495</v>
      </c>
      <c r="Q6475" s="2" t="s">
        <v>37</v>
      </c>
      <c r="R6475" s="1" t="s">
        <v>492</v>
      </c>
      <c r="S6475" s="1" t="str">
        <f t="shared" si="209"/>
        <v>HPC|CH|6|203|V|9999|N|DFE|CHPV||</v>
      </c>
      <c r="T6475" s="2" t="str">
        <f t="shared" si="210"/>
        <v>OK</v>
      </c>
    </row>
    <row r="6476" spans="1:20" x14ac:dyDescent="0.25">
      <c r="A6476" s="1">
        <v>203019999</v>
      </c>
      <c r="B6476" s="1" t="str">
        <f>VLOOKUP(A6476,[1]Maestra!A$1:C$746,2,0)</f>
        <v>ACCRHIRE7</v>
      </c>
      <c r="C6476" s="1" t="str">
        <f>VLOOKUP(A6476,[1]Maestra!A$1:C$746,3,0)</f>
        <v>Creditos Hipotecarios Regulares</v>
      </c>
      <c r="D6476" s="1" t="s">
        <v>26</v>
      </c>
      <c r="E6476" s="1" t="s">
        <v>315</v>
      </c>
      <c r="F6476" s="1">
        <v>6</v>
      </c>
      <c r="G6476" s="1">
        <v>203</v>
      </c>
      <c r="H6476" s="1">
        <v>9999</v>
      </c>
      <c r="I6476" s="1">
        <v>9999</v>
      </c>
      <c r="J6476" s="1" t="s">
        <v>491</v>
      </c>
      <c r="L6476" s="1" t="s">
        <v>495</v>
      </c>
      <c r="Q6476" s="2" t="s">
        <v>37</v>
      </c>
      <c r="R6476" s="1" t="s">
        <v>492</v>
      </c>
      <c r="S6476" s="1" t="str">
        <f t="shared" si="209"/>
        <v>HPC|CH|6|203|9999|9999|DP||CHPV||</v>
      </c>
      <c r="T6476" s="2" t="str">
        <f t="shared" si="210"/>
        <v>OK</v>
      </c>
    </row>
    <row r="6477" spans="1:20" x14ac:dyDescent="0.25">
      <c r="A6477" s="1">
        <v>203019999</v>
      </c>
      <c r="B6477" s="1" t="str">
        <f>VLOOKUP(A6477,[1]Maestra!A$1:C$746,2,0)</f>
        <v>ACCRHIRE7</v>
      </c>
      <c r="C6477" s="1" t="str">
        <f>VLOOKUP(A6477,[1]Maestra!A$1:C$746,3,0)</f>
        <v>Creditos Hipotecarios Regulares</v>
      </c>
      <c r="D6477" s="1" t="s">
        <v>26</v>
      </c>
      <c r="E6477" s="1" t="s">
        <v>315</v>
      </c>
      <c r="F6477" s="1">
        <v>6</v>
      </c>
      <c r="G6477" s="1">
        <v>203</v>
      </c>
      <c r="H6477" s="1">
        <v>9999</v>
      </c>
      <c r="I6477" s="1">
        <v>9999</v>
      </c>
      <c r="J6477" s="1" t="s">
        <v>493</v>
      </c>
      <c r="L6477" s="1" t="s">
        <v>495</v>
      </c>
      <c r="Q6477" s="2" t="s">
        <v>37</v>
      </c>
      <c r="R6477" s="1" t="s">
        <v>492</v>
      </c>
      <c r="S6477" s="1" t="str">
        <f t="shared" si="209"/>
        <v>HPC|CH|6|203|9999|9999|N||CHPV||</v>
      </c>
      <c r="T6477" s="2" t="str">
        <f t="shared" si="210"/>
        <v>OK</v>
      </c>
    </row>
    <row r="6478" spans="1:20" x14ac:dyDescent="0.25">
      <c r="A6478" s="1">
        <v>203019999</v>
      </c>
      <c r="B6478" s="1" t="str">
        <f>VLOOKUP(A6478,[1]Maestra!A$1:C$746,2,0)</f>
        <v>ACCRHIRE7</v>
      </c>
      <c r="C6478" s="1" t="str">
        <f>VLOOKUP(A6478,[1]Maestra!A$1:C$746,3,0)</f>
        <v>Creditos Hipotecarios Regulares</v>
      </c>
      <c r="D6478" s="1" t="s">
        <v>26</v>
      </c>
      <c r="E6478" s="1" t="s">
        <v>315</v>
      </c>
      <c r="F6478" s="1">
        <v>6</v>
      </c>
      <c r="G6478" s="1">
        <v>205</v>
      </c>
      <c r="H6478" s="1" t="s">
        <v>448</v>
      </c>
      <c r="I6478" s="1">
        <v>9999</v>
      </c>
      <c r="J6478" s="1" t="s">
        <v>491</v>
      </c>
      <c r="L6478" s="1" t="s">
        <v>495</v>
      </c>
      <c r="Q6478" s="2" t="s">
        <v>37</v>
      </c>
      <c r="R6478" s="1" t="s">
        <v>492</v>
      </c>
      <c r="S6478" s="1" t="str">
        <f t="shared" si="209"/>
        <v>HPC|CH|6|205|V|9999|DP||CHPV||</v>
      </c>
      <c r="T6478" s="2" t="str">
        <f t="shared" si="210"/>
        <v>OK</v>
      </c>
    </row>
    <row r="6479" spans="1:20" x14ac:dyDescent="0.25">
      <c r="A6479" s="1">
        <v>203019999</v>
      </c>
      <c r="B6479" s="1" t="str">
        <f>VLOOKUP(A6479,[1]Maestra!A$1:C$746,2,0)</f>
        <v>ACCRHIRE7</v>
      </c>
      <c r="C6479" s="1" t="str">
        <f>VLOOKUP(A6479,[1]Maestra!A$1:C$746,3,0)</f>
        <v>Creditos Hipotecarios Regulares</v>
      </c>
      <c r="D6479" s="1" t="s">
        <v>26</v>
      </c>
      <c r="E6479" s="1" t="s">
        <v>315</v>
      </c>
      <c r="F6479" s="1">
        <v>6</v>
      </c>
      <c r="G6479" s="1">
        <v>205</v>
      </c>
      <c r="H6479" s="1" t="s">
        <v>448</v>
      </c>
      <c r="I6479" s="1">
        <v>9999</v>
      </c>
      <c r="J6479" s="1" t="s">
        <v>491</v>
      </c>
      <c r="K6479" s="1" t="s">
        <v>494</v>
      </c>
      <c r="L6479" s="1" t="s">
        <v>495</v>
      </c>
      <c r="Q6479" s="2" t="s">
        <v>37</v>
      </c>
      <c r="R6479" s="1" t="s">
        <v>492</v>
      </c>
      <c r="S6479" s="1" t="str">
        <f t="shared" si="209"/>
        <v>HPC|CH|6|205|V|9999|DP|DFE|CHPV||</v>
      </c>
      <c r="T6479" s="2" t="str">
        <f t="shared" si="210"/>
        <v>OK</v>
      </c>
    </row>
    <row r="6480" spans="1:20" x14ac:dyDescent="0.25">
      <c r="A6480" s="1">
        <v>203019999</v>
      </c>
      <c r="B6480" s="1" t="str">
        <f>VLOOKUP(A6480,[1]Maestra!A$1:C$746,2,0)</f>
        <v>ACCRHIRE7</v>
      </c>
      <c r="C6480" s="1" t="str">
        <f>VLOOKUP(A6480,[1]Maestra!A$1:C$746,3,0)</f>
        <v>Creditos Hipotecarios Regulares</v>
      </c>
      <c r="D6480" s="1" t="s">
        <v>26</v>
      </c>
      <c r="E6480" s="1" t="s">
        <v>315</v>
      </c>
      <c r="F6480" s="1">
        <v>6</v>
      </c>
      <c r="G6480" s="1">
        <v>205</v>
      </c>
      <c r="H6480" s="1" t="s">
        <v>448</v>
      </c>
      <c r="I6480" s="1">
        <v>9999</v>
      </c>
      <c r="J6480" s="1" t="s">
        <v>493</v>
      </c>
      <c r="L6480" s="1" t="s">
        <v>495</v>
      </c>
      <c r="Q6480" s="2" t="s">
        <v>37</v>
      </c>
      <c r="R6480" s="1" t="s">
        <v>492</v>
      </c>
      <c r="S6480" s="1" t="str">
        <f t="shared" si="209"/>
        <v>HPC|CH|6|205|V|9999|N||CHPV||</v>
      </c>
      <c r="T6480" s="2" t="str">
        <f t="shared" si="210"/>
        <v>OK</v>
      </c>
    </row>
    <row r="6481" spans="1:20" x14ac:dyDescent="0.25">
      <c r="A6481" s="1">
        <v>203019999</v>
      </c>
      <c r="B6481" s="1" t="str">
        <f>VLOOKUP(A6481,[1]Maestra!A$1:C$746,2,0)</f>
        <v>ACCRHIRE7</v>
      </c>
      <c r="C6481" s="1" t="str">
        <f>VLOOKUP(A6481,[1]Maestra!A$1:C$746,3,0)</f>
        <v>Creditos Hipotecarios Regulares</v>
      </c>
      <c r="D6481" s="1" t="s">
        <v>26</v>
      </c>
      <c r="E6481" s="1" t="s">
        <v>315</v>
      </c>
      <c r="F6481" s="1">
        <v>6</v>
      </c>
      <c r="G6481" s="1">
        <v>205</v>
      </c>
      <c r="H6481" s="1" t="s">
        <v>448</v>
      </c>
      <c r="I6481" s="1">
        <v>9999</v>
      </c>
      <c r="J6481" s="1" t="s">
        <v>493</v>
      </c>
      <c r="K6481" s="1" t="s">
        <v>494</v>
      </c>
      <c r="L6481" s="1" t="s">
        <v>495</v>
      </c>
      <c r="Q6481" s="2" t="s">
        <v>37</v>
      </c>
      <c r="R6481" s="1" t="s">
        <v>492</v>
      </c>
      <c r="S6481" s="1" t="str">
        <f t="shared" si="209"/>
        <v>HPC|CH|6|205|V|9999|N|DFE|CHPV||</v>
      </c>
      <c r="T6481" s="2" t="str">
        <f t="shared" si="210"/>
        <v>OK</v>
      </c>
    </row>
    <row r="6482" spans="1:20" x14ac:dyDescent="0.25">
      <c r="A6482" s="1">
        <v>203039999</v>
      </c>
      <c r="B6482" s="1" t="str">
        <f>VLOOKUP(A6482,[1]Maestra!A$1:C$746,2,0)</f>
        <v>ACCRTEPR7</v>
      </c>
      <c r="C6482" s="1" t="str">
        <f>VLOOKUP(A6482,[1]Maestra!A$1:C$746,3,0)</f>
        <v>Crédito Techo Propio</v>
      </c>
      <c r="D6482" s="1" t="s">
        <v>26</v>
      </c>
      <c r="E6482" s="1" t="s">
        <v>315</v>
      </c>
      <c r="F6482" s="1">
        <v>6</v>
      </c>
      <c r="G6482" s="1">
        <v>501</v>
      </c>
      <c r="H6482" s="1" t="s">
        <v>448</v>
      </c>
      <c r="I6482" s="1">
        <v>9999</v>
      </c>
      <c r="J6482" s="1" t="s">
        <v>491</v>
      </c>
      <c r="L6482" s="1" t="s">
        <v>495</v>
      </c>
      <c r="Q6482" s="2" t="s">
        <v>37</v>
      </c>
      <c r="R6482" s="1" t="s">
        <v>492</v>
      </c>
      <c r="S6482" s="1" t="str">
        <f t="shared" si="209"/>
        <v>HPC|CH|6|501|V|9999|DP||CHPV||</v>
      </c>
      <c r="T6482" s="2" t="str">
        <f t="shared" si="210"/>
        <v>OK</v>
      </c>
    </row>
    <row r="6483" spans="1:20" x14ac:dyDescent="0.25">
      <c r="A6483" s="1">
        <v>203039999</v>
      </c>
      <c r="B6483" s="1" t="str">
        <f>VLOOKUP(A6483,[1]Maestra!A$1:C$746,2,0)</f>
        <v>ACCRTEPR7</v>
      </c>
      <c r="C6483" s="1" t="str">
        <f>VLOOKUP(A6483,[1]Maestra!A$1:C$746,3,0)</f>
        <v>Crédito Techo Propio</v>
      </c>
      <c r="D6483" s="1" t="s">
        <v>26</v>
      </c>
      <c r="E6483" s="1" t="s">
        <v>315</v>
      </c>
      <c r="F6483" s="1">
        <v>6</v>
      </c>
      <c r="G6483" s="1">
        <v>501</v>
      </c>
      <c r="H6483" s="1" t="s">
        <v>448</v>
      </c>
      <c r="I6483" s="1">
        <v>9999</v>
      </c>
      <c r="J6483" s="1" t="s">
        <v>491</v>
      </c>
      <c r="K6483" s="1" t="s">
        <v>494</v>
      </c>
      <c r="L6483" s="1" t="s">
        <v>495</v>
      </c>
      <c r="Q6483" s="2" t="s">
        <v>37</v>
      </c>
      <c r="R6483" s="1" t="s">
        <v>492</v>
      </c>
      <c r="S6483" s="1" t="str">
        <f t="shared" si="209"/>
        <v>HPC|CH|6|501|V|9999|DP|DFE|CHPV||</v>
      </c>
      <c r="T6483" s="2" t="str">
        <f t="shared" si="210"/>
        <v>OK</v>
      </c>
    </row>
    <row r="6484" spans="1:20" x14ac:dyDescent="0.25">
      <c r="A6484" s="1">
        <v>203039999</v>
      </c>
      <c r="B6484" s="1" t="str">
        <f>VLOOKUP(A6484,[1]Maestra!A$1:C$746,2,0)</f>
        <v>ACCRTEPR7</v>
      </c>
      <c r="C6484" s="1" t="str">
        <f>VLOOKUP(A6484,[1]Maestra!A$1:C$746,3,0)</f>
        <v>Crédito Techo Propio</v>
      </c>
      <c r="D6484" s="1" t="s">
        <v>26</v>
      </c>
      <c r="E6484" s="1" t="s">
        <v>315</v>
      </c>
      <c r="F6484" s="1">
        <v>6</v>
      </c>
      <c r="G6484" s="1">
        <v>501</v>
      </c>
      <c r="H6484" s="1" t="s">
        <v>448</v>
      </c>
      <c r="I6484" s="1">
        <v>9999</v>
      </c>
      <c r="J6484" s="1" t="s">
        <v>493</v>
      </c>
      <c r="L6484" s="1" t="s">
        <v>495</v>
      </c>
      <c r="Q6484" s="2" t="s">
        <v>37</v>
      </c>
      <c r="R6484" s="1" t="s">
        <v>492</v>
      </c>
      <c r="S6484" s="1" t="str">
        <f t="shared" si="209"/>
        <v>HPC|CH|6|501|V|9999|N||CHPV||</v>
      </c>
      <c r="T6484" s="2" t="str">
        <f t="shared" si="210"/>
        <v>OK</v>
      </c>
    </row>
    <row r="6485" spans="1:20" x14ac:dyDescent="0.25">
      <c r="A6485" s="1">
        <v>203039999</v>
      </c>
      <c r="B6485" s="1" t="str">
        <f>VLOOKUP(A6485,[1]Maestra!A$1:C$746,2,0)</f>
        <v>ACCRTEPR7</v>
      </c>
      <c r="C6485" s="1" t="str">
        <f>VLOOKUP(A6485,[1]Maestra!A$1:C$746,3,0)</f>
        <v>Crédito Techo Propio</v>
      </c>
      <c r="D6485" s="1" t="s">
        <v>26</v>
      </c>
      <c r="E6485" s="1" t="s">
        <v>315</v>
      </c>
      <c r="F6485" s="1">
        <v>6</v>
      </c>
      <c r="G6485" s="1">
        <v>501</v>
      </c>
      <c r="H6485" s="1" t="s">
        <v>448</v>
      </c>
      <c r="I6485" s="1">
        <v>9999</v>
      </c>
      <c r="J6485" s="1" t="s">
        <v>493</v>
      </c>
      <c r="K6485" s="1" t="s">
        <v>494</v>
      </c>
      <c r="L6485" s="1" t="s">
        <v>495</v>
      </c>
      <c r="Q6485" s="2" t="s">
        <v>37</v>
      </c>
      <c r="R6485" s="1" t="s">
        <v>492</v>
      </c>
      <c r="S6485" s="1" t="str">
        <f t="shared" si="209"/>
        <v>HPC|CH|6|501|V|9999|N|DFE|CHPV||</v>
      </c>
      <c r="T6485" s="2" t="str">
        <f t="shared" si="210"/>
        <v>OK</v>
      </c>
    </row>
    <row r="6486" spans="1:20" x14ac:dyDescent="0.25">
      <c r="A6486" s="1">
        <v>203039999</v>
      </c>
      <c r="B6486" s="1" t="str">
        <f>VLOOKUP(A6486,[1]Maestra!A$1:C$746,2,0)</f>
        <v>ACCRTEPR7</v>
      </c>
      <c r="C6486" s="1" t="str">
        <f>VLOOKUP(A6486,[1]Maestra!A$1:C$746,3,0)</f>
        <v>Crédito Techo Propio</v>
      </c>
      <c r="D6486" s="1" t="s">
        <v>26</v>
      </c>
      <c r="E6486" s="1" t="s">
        <v>315</v>
      </c>
      <c r="F6486" s="1">
        <v>6</v>
      </c>
      <c r="G6486" s="1">
        <v>501</v>
      </c>
      <c r="H6486" s="1">
        <v>9999</v>
      </c>
      <c r="I6486" s="1">
        <v>9999</v>
      </c>
      <c r="J6486" s="1" t="s">
        <v>491</v>
      </c>
      <c r="L6486" s="1" t="s">
        <v>495</v>
      </c>
      <c r="Q6486" s="2" t="s">
        <v>37</v>
      </c>
      <c r="R6486" s="1" t="s">
        <v>492</v>
      </c>
      <c r="S6486" s="1" t="str">
        <f t="shared" si="209"/>
        <v>HPC|CH|6|501|9999|9999|DP||CHPV||</v>
      </c>
      <c r="T6486" s="2" t="str">
        <f t="shared" si="210"/>
        <v>OK</v>
      </c>
    </row>
    <row r="6487" spans="1:20" x14ac:dyDescent="0.25">
      <c r="A6487" s="1">
        <v>203039999</v>
      </c>
      <c r="B6487" s="1" t="str">
        <f>VLOOKUP(A6487,[1]Maestra!A$1:C$746,2,0)</f>
        <v>ACCRTEPR7</v>
      </c>
      <c r="C6487" s="1" t="str">
        <f>VLOOKUP(A6487,[1]Maestra!A$1:C$746,3,0)</f>
        <v>Crédito Techo Propio</v>
      </c>
      <c r="D6487" s="1" t="s">
        <v>26</v>
      </c>
      <c r="E6487" s="1" t="s">
        <v>315</v>
      </c>
      <c r="F6487" s="1">
        <v>6</v>
      </c>
      <c r="G6487" s="1">
        <v>501</v>
      </c>
      <c r="H6487" s="1">
        <v>9999</v>
      </c>
      <c r="I6487" s="1">
        <v>9999</v>
      </c>
      <c r="J6487" s="1" t="s">
        <v>493</v>
      </c>
      <c r="L6487" s="1" t="s">
        <v>495</v>
      </c>
      <c r="Q6487" s="2" t="s">
        <v>37</v>
      </c>
      <c r="R6487" s="1" t="s">
        <v>492</v>
      </c>
      <c r="S6487" s="1" t="str">
        <f t="shared" si="209"/>
        <v>HPC|CH|6|501|9999|9999|N||CHPV||</v>
      </c>
      <c r="T6487" s="2" t="str">
        <f t="shared" si="210"/>
        <v>OK</v>
      </c>
    </row>
    <row r="6488" spans="1:20" x14ac:dyDescent="0.25">
      <c r="A6488" s="1">
        <v>203109999</v>
      </c>
      <c r="B6488" s="1" t="str">
        <f>VLOOKUP(A6488,[1]Maestra!A$1:C$746,2,0)</f>
        <v>ACCNMIVI8</v>
      </c>
      <c r="C6488" s="1" t="str">
        <f>VLOOKUP(A6488,[1]Maestra!A$1:C$746,3,0)</f>
        <v>Créditos nuevo mi vivienda</v>
      </c>
      <c r="D6488" s="1" t="s">
        <v>26</v>
      </c>
      <c r="E6488" s="1" t="s">
        <v>315</v>
      </c>
      <c r="F6488" s="1">
        <v>6</v>
      </c>
      <c r="G6488" s="1">
        <v>1201</v>
      </c>
      <c r="H6488" s="1" t="s">
        <v>448</v>
      </c>
      <c r="I6488" s="1" t="s">
        <v>496</v>
      </c>
      <c r="J6488" s="1" t="s">
        <v>491</v>
      </c>
      <c r="L6488" s="1" t="s">
        <v>495</v>
      </c>
      <c r="Q6488" s="2" t="s">
        <v>37</v>
      </c>
      <c r="R6488" s="1" t="s">
        <v>492</v>
      </c>
      <c r="S6488" s="1" t="str">
        <f t="shared" si="209"/>
        <v>HPC|CH|6|1201|V|SOL|DP||CHPV||</v>
      </c>
      <c r="T6488" s="2" t="str">
        <f t="shared" si="210"/>
        <v>OK</v>
      </c>
    </row>
    <row r="6489" spans="1:20" x14ac:dyDescent="0.25">
      <c r="A6489" s="1">
        <v>203109999</v>
      </c>
      <c r="B6489" s="1" t="str">
        <f>VLOOKUP(A6489,[1]Maestra!A$1:C$746,2,0)</f>
        <v>ACCNMIVI8</v>
      </c>
      <c r="C6489" s="1" t="str">
        <f>VLOOKUP(A6489,[1]Maestra!A$1:C$746,3,0)</f>
        <v>Créditos nuevo mi vivienda</v>
      </c>
      <c r="D6489" s="1" t="s">
        <v>26</v>
      </c>
      <c r="E6489" s="1" t="s">
        <v>315</v>
      </c>
      <c r="F6489" s="1">
        <v>6</v>
      </c>
      <c r="G6489" s="1">
        <v>1201</v>
      </c>
      <c r="H6489" s="1" t="s">
        <v>448</v>
      </c>
      <c r="I6489" s="1" t="s">
        <v>496</v>
      </c>
      <c r="J6489" s="1" t="s">
        <v>491</v>
      </c>
      <c r="K6489" s="1" t="s">
        <v>494</v>
      </c>
      <c r="L6489" s="1" t="s">
        <v>495</v>
      </c>
      <c r="Q6489" s="2" t="s">
        <v>37</v>
      </c>
      <c r="R6489" s="1" t="s">
        <v>492</v>
      </c>
      <c r="S6489" s="1" t="str">
        <f t="shared" si="209"/>
        <v>HPC|CH|6|1201|V|SOL|DP|DFE|CHPV||</v>
      </c>
      <c r="T6489" s="2" t="str">
        <f t="shared" si="210"/>
        <v>OK</v>
      </c>
    </row>
    <row r="6490" spans="1:20" x14ac:dyDescent="0.25">
      <c r="A6490" s="1">
        <v>203109999</v>
      </c>
      <c r="B6490" s="1" t="str">
        <f>VLOOKUP(A6490,[1]Maestra!A$1:C$746,2,0)</f>
        <v>ACCNMIVI8</v>
      </c>
      <c r="C6490" s="1" t="str">
        <f>VLOOKUP(A6490,[1]Maestra!A$1:C$746,3,0)</f>
        <v>Créditos nuevo mi vivienda</v>
      </c>
      <c r="D6490" s="1" t="s">
        <v>26</v>
      </c>
      <c r="E6490" s="1" t="s">
        <v>315</v>
      </c>
      <c r="F6490" s="1">
        <v>6</v>
      </c>
      <c r="G6490" s="1">
        <v>1201</v>
      </c>
      <c r="H6490" s="1" t="s">
        <v>448</v>
      </c>
      <c r="I6490" s="1" t="s">
        <v>496</v>
      </c>
      <c r="J6490" s="1" t="s">
        <v>493</v>
      </c>
      <c r="L6490" s="1" t="s">
        <v>495</v>
      </c>
      <c r="Q6490" s="2" t="s">
        <v>37</v>
      </c>
      <c r="R6490" s="1" t="s">
        <v>492</v>
      </c>
      <c r="S6490" s="1" t="str">
        <f t="shared" si="209"/>
        <v>HPC|CH|6|1201|V|SOL|N||CHPV||</v>
      </c>
      <c r="T6490" s="2" t="str">
        <f t="shared" si="210"/>
        <v>OK</v>
      </c>
    </row>
    <row r="6491" spans="1:20" x14ac:dyDescent="0.25">
      <c r="A6491" s="1">
        <v>203109999</v>
      </c>
      <c r="B6491" s="1" t="str">
        <f>VLOOKUP(A6491,[1]Maestra!A$1:C$746,2,0)</f>
        <v>ACCNMIVI8</v>
      </c>
      <c r="C6491" s="1" t="str">
        <f>VLOOKUP(A6491,[1]Maestra!A$1:C$746,3,0)</f>
        <v>Créditos nuevo mi vivienda</v>
      </c>
      <c r="D6491" s="1" t="s">
        <v>26</v>
      </c>
      <c r="E6491" s="1" t="s">
        <v>315</v>
      </c>
      <c r="F6491" s="1">
        <v>6</v>
      </c>
      <c r="G6491" s="1">
        <v>1201</v>
      </c>
      <c r="H6491" s="1" t="s">
        <v>448</v>
      </c>
      <c r="I6491" s="1" t="s">
        <v>496</v>
      </c>
      <c r="J6491" s="1" t="s">
        <v>493</v>
      </c>
      <c r="K6491" s="1" t="s">
        <v>494</v>
      </c>
      <c r="L6491" s="1" t="s">
        <v>495</v>
      </c>
      <c r="Q6491" s="2" t="s">
        <v>37</v>
      </c>
      <c r="R6491" s="1" t="s">
        <v>492</v>
      </c>
      <c r="S6491" s="1" t="str">
        <f t="shared" si="209"/>
        <v>HPC|CH|6|1201|V|SOL|N|DFE|CHPV||</v>
      </c>
      <c r="T6491" s="2" t="str">
        <f t="shared" si="210"/>
        <v>OK</v>
      </c>
    </row>
    <row r="6492" spans="1:20" x14ac:dyDescent="0.25">
      <c r="A6492" s="1">
        <v>203109999</v>
      </c>
      <c r="B6492" s="1" t="str">
        <f>VLOOKUP(A6492,[1]Maestra!A$1:C$746,2,0)</f>
        <v>ACCNMIVI8</v>
      </c>
      <c r="C6492" s="1" t="str">
        <f>VLOOKUP(A6492,[1]Maestra!A$1:C$746,3,0)</f>
        <v>Créditos nuevo mi vivienda</v>
      </c>
      <c r="D6492" s="1" t="s">
        <v>26</v>
      </c>
      <c r="E6492" s="1" t="s">
        <v>315</v>
      </c>
      <c r="F6492" s="1">
        <v>6</v>
      </c>
      <c r="G6492" s="1">
        <v>1201</v>
      </c>
      <c r="H6492" s="1">
        <v>9999</v>
      </c>
      <c r="I6492" s="1" t="s">
        <v>496</v>
      </c>
      <c r="J6492" s="1" t="s">
        <v>491</v>
      </c>
      <c r="L6492" s="1" t="s">
        <v>495</v>
      </c>
      <c r="Q6492" s="2" t="s">
        <v>37</v>
      </c>
      <c r="R6492" s="1" t="s">
        <v>492</v>
      </c>
      <c r="S6492" s="1" t="str">
        <f t="shared" si="209"/>
        <v>HPC|CH|6|1201|9999|SOL|DP||CHPV||</v>
      </c>
      <c r="T6492" s="2" t="str">
        <f t="shared" si="210"/>
        <v>OK</v>
      </c>
    </row>
    <row r="6493" spans="1:20" x14ac:dyDescent="0.25">
      <c r="A6493" s="1">
        <v>203109999</v>
      </c>
      <c r="B6493" s="1" t="str">
        <f>VLOOKUP(A6493,[1]Maestra!A$1:C$746,2,0)</f>
        <v>ACCNMIVI8</v>
      </c>
      <c r="C6493" s="1" t="str">
        <f>VLOOKUP(A6493,[1]Maestra!A$1:C$746,3,0)</f>
        <v>Créditos nuevo mi vivienda</v>
      </c>
      <c r="D6493" s="1" t="s">
        <v>26</v>
      </c>
      <c r="E6493" s="1" t="s">
        <v>315</v>
      </c>
      <c r="F6493" s="1">
        <v>6</v>
      </c>
      <c r="G6493" s="1">
        <v>1201</v>
      </c>
      <c r="H6493" s="1">
        <v>9999</v>
      </c>
      <c r="I6493" s="1" t="s">
        <v>496</v>
      </c>
      <c r="J6493" s="1" t="s">
        <v>493</v>
      </c>
      <c r="L6493" s="1" t="s">
        <v>495</v>
      </c>
      <c r="Q6493" s="2" t="s">
        <v>37</v>
      </c>
      <c r="R6493" s="1" t="s">
        <v>492</v>
      </c>
      <c r="S6493" s="1" t="str">
        <f t="shared" si="209"/>
        <v>HPC|CH|6|1201|9999|SOL|N||CHPV||</v>
      </c>
      <c r="T6493" s="2" t="str">
        <f t="shared" si="210"/>
        <v>OK</v>
      </c>
    </row>
    <row r="6494" spans="1:20" x14ac:dyDescent="0.25">
      <c r="A6494" s="1">
        <v>203109999</v>
      </c>
      <c r="B6494" s="1" t="str">
        <f>VLOOKUP(A6494,[1]Maestra!A$1:C$746,2,0)</f>
        <v>ACCNMIVI8</v>
      </c>
      <c r="C6494" s="1" t="str">
        <f>VLOOKUP(A6494,[1]Maestra!A$1:C$746,3,0)</f>
        <v>Créditos nuevo mi vivienda</v>
      </c>
      <c r="D6494" s="1" t="s">
        <v>26</v>
      </c>
      <c r="E6494" s="1" t="s">
        <v>315</v>
      </c>
      <c r="F6494" s="1">
        <v>6</v>
      </c>
      <c r="G6494" s="1">
        <v>1202</v>
      </c>
      <c r="H6494" s="1" t="s">
        <v>448</v>
      </c>
      <c r="I6494" s="1" t="s">
        <v>496</v>
      </c>
      <c r="J6494" s="1" t="s">
        <v>491</v>
      </c>
      <c r="L6494" s="1" t="s">
        <v>495</v>
      </c>
      <c r="Q6494" s="2" t="s">
        <v>37</v>
      </c>
      <c r="R6494" s="1" t="s">
        <v>492</v>
      </c>
      <c r="S6494" s="1" t="str">
        <f t="shared" si="209"/>
        <v>HPC|CH|6|1202|V|SOL|DP||CHPV||</v>
      </c>
      <c r="T6494" s="2" t="str">
        <f t="shared" si="210"/>
        <v>OK</v>
      </c>
    </row>
    <row r="6495" spans="1:20" x14ac:dyDescent="0.25">
      <c r="A6495" s="1">
        <v>203109999</v>
      </c>
      <c r="B6495" s="1" t="str">
        <f>VLOOKUP(A6495,[1]Maestra!A$1:C$746,2,0)</f>
        <v>ACCNMIVI8</v>
      </c>
      <c r="C6495" s="1" t="str">
        <f>VLOOKUP(A6495,[1]Maestra!A$1:C$746,3,0)</f>
        <v>Créditos nuevo mi vivienda</v>
      </c>
      <c r="D6495" s="1" t="s">
        <v>26</v>
      </c>
      <c r="E6495" s="1" t="s">
        <v>315</v>
      </c>
      <c r="F6495" s="1">
        <v>6</v>
      </c>
      <c r="G6495" s="1">
        <v>1202</v>
      </c>
      <c r="H6495" s="1" t="s">
        <v>448</v>
      </c>
      <c r="I6495" s="1" t="s">
        <v>496</v>
      </c>
      <c r="J6495" s="1" t="s">
        <v>491</v>
      </c>
      <c r="K6495" s="1" t="s">
        <v>494</v>
      </c>
      <c r="L6495" s="1" t="s">
        <v>495</v>
      </c>
      <c r="Q6495" s="2" t="s">
        <v>37</v>
      </c>
      <c r="R6495" s="1" t="s">
        <v>492</v>
      </c>
      <c r="S6495" s="1" t="str">
        <f t="shared" si="209"/>
        <v>HPC|CH|6|1202|V|SOL|DP|DFE|CHPV||</v>
      </c>
      <c r="T6495" s="2" t="str">
        <f t="shared" si="210"/>
        <v>OK</v>
      </c>
    </row>
    <row r="6496" spans="1:20" x14ac:dyDescent="0.25">
      <c r="A6496" s="1">
        <v>203109999</v>
      </c>
      <c r="B6496" s="1" t="str">
        <f>VLOOKUP(A6496,[1]Maestra!A$1:C$746,2,0)</f>
        <v>ACCNMIVI8</v>
      </c>
      <c r="C6496" s="1" t="str">
        <f>VLOOKUP(A6496,[1]Maestra!A$1:C$746,3,0)</f>
        <v>Créditos nuevo mi vivienda</v>
      </c>
      <c r="D6496" s="1" t="s">
        <v>26</v>
      </c>
      <c r="E6496" s="1" t="s">
        <v>315</v>
      </c>
      <c r="F6496" s="1">
        <v>6</v>
      </c>
      <c r="G6496" s="1">
        <v>1202</v>
      </c>
      <c r="H6496" s="1" t="s">
        <v>448</v>
      </c>
      <c r="I6496" s="1" t="s">
        <v>496</v>
      </c>
      <c r="J6496" s="1" t="s">
        <v>493</v>
      </c>
      <c r="L6496" s="1" t="s">
        <v>495</v>
      </c>
      <c r="Q6496" s="2" t="s">
        <v>37</v>
      </c>
      <c r="R6496" s="1" t="s">
        <v>492</v>
      </c>
      <c r="S6496" s="1" t="str">
        <f t="shared" si="209"/>
        <v>HPC|CH|6|1202|V|SOL|N||CHPV||</v>
      </c>
      <c r="T6496" s="2" t="str">
        <f t="shared" si="210"/>
        <v>OK</v>
      </c>
    </row>
    <row r="6497" spans="1:20" x14ac:dyDescent="0.25">
      <c r="A6497" s="1">
        <v>203109999</v>
      </c>
      <c r="B6497" s="1" t="str">
        <f>VLOOKUP(A6497,[1]Maestra!A$1:C$746,2,0)</f>
        <v>ACCNMIVI8</v>
      </c>
      <c r="C6497" s="1" t="str">
        <f>VLOOKUP(A6497,[1]Maestra!A$1:C$746,3,0)</f>
        <v>Créditos nuevo mi vivienda</v>
      </c>
      <c r="D6497" s="1" t="s">
        <v>26</v>
      </c>
      <c r="E6497" s="1" t="s">
        <v>315</v>
      </c>
      <c r="F6497" s="1">
        <v>6</v>
      </c>
      <c r="G6497" s="1">
        <v>1202</v>
      </c>
      <c r="H6497" s="1" t="s">
        <v>448</v>
      </c>
      <c r="I6497" s="1" t="s">
        <v>496</v>
      </c>
      <c r="J6497" s="1" t="s">
        <v>493</v>
      </c>
      <c r="K6497" s="1" t="s">
        <v>494</v>
      </c>
      <c r="L6497" s="1" t="s">
        <v>495</v>
      </c>
      <c r="Q6497" s="2" t="s">
        <v>37</v>
      </c>
      <c r="R6497" s="1" t="s">
        <v>492</v>
      </c>
      <c r="S6497" s="1" t="str">
        <f t="shared" si="209"/>
        <v>HPC|CH|6|1202|V|SOL|N|DFE|CHPV||</v>
      </c>
      <c r="T6497" s="2" t="str">
        <f t="shared" si="210"/>
        <v>OK</v>
      </c>
    </row>
    <row r="6498" spans="1:20" x14ac:dyDescent="0.25">
      <c r="A6498" s="1">
        <v>203109999</v>
      </c>
      <c r="B6498" s="1" t="str">
        <f>VLOOKUP(A6498,[1]Maestra!A$1:C$746,2,0)</f>
        <v>ACCNMIVI8</v>
      </c>
      <c r="C6498" s="1" t="str">
        <f>VLOOKUP(A6498,[1]Maestra!A$1:C$746,3,0)</f>
        <v>Créditos nuevo mi vivienda</v>
      </c>
      <c r="D6498" s="1" t="s">
        <v>26</v>
      </c>
      <c r="E6498" s="1" t="s">
        <v>315</v>
      </c>
      <c r="F6498" s="1">
        <v>6</v>
      </c>
      <c r="G6498" s="1">
        <v>1205</v>
      </c>
      <c r="H6498" s="1" t="s">
        <v>448</v>
      </c>
      <c r="I6498" s="1" t="s">
        <v>496</v>
      </c>
      <c r="J6498" s="1" t="s">
        <v>491</v>
      </c>
      <c r="L6498" s="1" t="s">
        <v>495</v>
      </c>
      <c r="Q6498" s="2" t="s">
        <v>37</v>
      </c>
      <c r="R6498" s="1" t="s">
        <v>492</v>
      </c>
      <c r="S6498" s="1" t="str">
        <f t="shared" si="209"/>
        <v>HPC|CH|6|1205|V|SOL|DP||CHPV||</v>
      </c>
      <c r="T6498" s="2" t="str">
        <f t="shared" si="210"/>
        <v>OK</v>
      </c>
    </row>
    <row r="6499" spans="1:20" x14ac:dyDescent="0.25">
      <c r="A6499" s="1">
        <v>203109999</v>
      </c>
      <c r="B6499" s="1" t="str">
        <f>VLOOKUP(A6499,[1]Maestra!A$1:C$746,2,0)</f>
        <v>ACCNMIVI8</v>
      </c>
      <c r="C6499" s="1" t="str">
        <f>VLOOKUP(A6499,[1]Maestra!A$1:C$746,3,0)</f>
        <v>Créditos nuevo mi vivienda</v>
      </c>
      <c r="D6499" s="1" t="s">
        <v>26</v>
      </c>
      <c r="E6499" s="1" t="s">
        <v>315</v>
      </c>
      <c r="F6499" s="1">
        <v>6</v>
      </c>
      <c r="G6499" s="1">
        <v>1205</v>
      </c>
      <c r="H6499" s="1" t="s">
        <v>448</v>
      </c>
      <c r="I6499" s="1" t="s">
        <v>496</v>
      </c>
      <c r="J6499" s="1" t="s">
        <v>491</v>
      </c>
      <c r="K6499" s="1" t="s">
        <v>494</v>
      </c>
      <c r="L6499" s="1" t="s">
        <v>495</v>
      </c>
      <c r="Q6499" s="2" t="s">
        <v>37</v>
      </c>
      <c r="R6499" s="1" t="s">
        <v>492</v>
      </c>
      <c r="S6499" s="1" t="str">
        <f t="shared" si="209"/>
        <v>HPC|CH|6|1205|V|SOL|DP|DFE|CHPV||</v>
      </c>
      <c r="T6499" s="2" t="str">
        <f t="shared" si="210"/>
        <v>OK</v>
      </c>
    </row>
    <row r="6500" spans="1:20" x14ac:dyDescent="0.25">
      <c r="A6500" s="1">
        <v>203109999</v>
      </c>
      <c r="B6500" s="1" t="str">
        <f>VLOOKUP(A6500,[1]Maestra!A$1:C$746,2,0)</f>
        <v>ACCNMIVI8</v>
      </c>
      <c r="C6500" s="1" t="str">
        <f>VLOOKUP(A6500,[1]Maestra!A$1:C$746,3,0)</f>
        <v>Créditos nuevo mi vivienda</v>
      </c>
      <c r="D6500" s="1" t="s">
        <v>26</v>
      </c>
      <c r="E6500" s="1" t="s">
        <v>315</v>
      </c>
      <c r="F6500" s="1">
        <v>6</v>
      </c>
      <c r="G6500" s="1">
        <v>1205</v>
      </c>
      <c r="H6500" s="1" t="s">
        <v>448</v>
      </c>
      <c r="I6500" s="1" t="s">
        <v>496</v>
      </c>
      <c r="J6500" s="1" t="s">
        <v>493</v>
      </c>
      <c r="L6500" s="1" t="s">
        <v>495</v>
      </c>
      <c r="Q6500" s="2" t="s">
        <v>37</v>
      </c>
      <c r="R6500" s="1" t="s">
        <v>492</v>
      </c>
      <c r="S6500" s="1" t="str">
        <f t="shared" si="209"/>
        <v>HPC|CH|6|1205|V|SOL|N||CHPV||</v>
      </c>
      <c r="T6500" s="2" t="str">
        <f t="shared" si="210"/>
        <v>OK</v>
      </c>
    </row>
    <row r="6501" spans="1:20" x14ac:dyDescent="0.25">
      <c r="A6501" s="1">
        <v>203109999</v>
      </c>
      <c r="B6501" s="1" t="str">
        <f>VLOOKUP(A6501,[1]Maestra!A$1:C$746,2,0)</f>
        <v>ACCNMIVI8</v>
      </c>
      <c r="C6501" s="1" t="str">
        <f>VLOOKUP(A6501,[1]Maestra!A$1:C$746,3,0)</f>
        <v>Créditos nuevo mi vivienda</v>
      </c>
      <c r="D6501" s="1" t="s">
        <v>26</v>
      </c>
      <c r="E6501" s="1" t="s">
        <v>315</v>
      </c>
      <c r="F6501" s="1">
        <v>6</v>
      </c>
      <c r="G6501" s="1">
        <v>1205</v>
      </c>
      <c r="H6501" s="1" t="s">
        <v>448</v>
      </c>
      <c r="I6501" s="1" t="s">
        <v>496</v>
      </c>
      <c r="J6501" s="1" t="s">
        <v>493</v>
      </c>
      <c r="K6501" s="1" t="s">
        <v>494</v>
      </c>
      <c r="L6501" s="1" t="s">
        <v>495</v>
      </c>
      <c r="Q6501" s="2" t="s">
        <v>37</v>
      </c>
      <c r="R6501" s="1" t="s">
        <v>492</v>
      </c>
      <c r="S6501" s="1" t="str">
        <f t="shared" si="209"/>
        <v>HPC|CH|6|1205|V|SOL|N|DFE|CHPV||</v>
      </c>
      <c r="T6501" s="2" t="str">
        <f t="shared" si="210"/>
        <v>OK</v>
      </c>
    </row>
    <row r="6502" spans="1:20" x14ac:dyDescent="0.25">
      <c r="A6502" s="1">
        <v>203019999</v>
      </c>
      <c r="B6502" s="1" t="str">
        <f>VLOOKUP(A6502,[1]Maestra!A$1:C$746,2,0)</f>
        <v>ACCRHIRE7</v>
      </c>
      <c r="C6502" s="1" t="str">
        <f>VLOOKUP(A6502,[1]Maestra!A$1:C$746,3,0)</f>
        <v>Creditos Hipotecarios Regulares</v>
      </c>
      <c r="D6502" s="1" t="s">
        <v>26</v>
      </c>
      <c r="E6502" s="1" t="s">
        <v>315</v>
      </c>
      <c r="F6502" s="1">
        <v>6</v>
      </c>
      <c r="G6502" s="1">
        <v>1301</v>
      </c>
      <c r="H6502" s="1" t="s">
        <v>448</v>
      </c>
      <c r="I6502" s="1">
        <v>9999</v>
      </c>
      <c r="J6502" s="1" t="s">
        <v>491</v>
      </c>
      <c r="L6502" s="1" t="s">
        <v>495</v>
      </c>
      <c r="Q6502" s="2" t="s">
        <v>37</v>
      </c>
      <c r="R6502" s="1" t="s">
        <v>492</v>
      </c>
      <c r="S6502" s="1" t="str">
        <f t="shared" si="209"/>
        <v>HPC|CH|6|1301|V|9999|DP||CHPV||</v>
      </c>
      <c r="T6502" s="2" t="str">
        <f t="shared" si="210"/>
        <v>OK</v>
      </c>
    </row>
    <row r="6503" spans="1:20" x14ac:dyDescent="0.25">
      <c r="A6503" s="1">
        <v>203019999</v>
      </c>
      <c r="B6503" s="1" t="str">
        <f>VLOOKUP(A6503,[1]Maestra!A$1:C$746,2,0)</f>
        <v>ACCRHIRE7</v>
      </c>
      <c r="C6503" s="1" t="str">
        <f>VLOOKUP(A6503,[1]Maestra!A$1:C$746,3,0)</f>
        <v>Creditos Hipotecarios Regulares</v>
      </c>
      <c r="D6503" s="1" t="s">
        <v>26</v>
      </c>
      <c r="E6503" s="1" t="s">
        <v>315</v>
      </c>
      <c r="F6503" s="1">
        <v>6</v>
      </c>
      <c r="G6503" s="1">
        <v>1301</v>
      </c>
      <c r="H6503" s="1" t="s">
        <v>448</v>
      </c>
      <c r="I6503" s="1">
        <v>9999</v>
      </c>
      <c r="J6503" s="1" t="s">
        <v>491</v>
      </c>
      <c r="K6503" s="1" t="s">
        <v>494</v>
      </c>
      <c r="L6503" s="1" t="s">
        <v>495</v>
      </c>
      <c r="Q6503" s="2" t="s">
        <v>37</v>
      </c>
      <c r="R6503" s="1" t="s">
        <v>492</v>
      </c>
      <c r="S6503" s="1" t="str">
        <f t="shared" si="209"/>
        <v>HPC|CH|6|1301|V|9999|DP|DFE|CHPV||</v>
      </c>
      <c r="T6503" s="2" t="str">
        <f t="shared" si="210"/>
        <v>OK</v>
      </c>
    </row>
    <row r="6504" spans="1:20" x14ac:dyDescent="0.25">
      <c r="A6504" s="1">
        <v>203019999</v>
      </c>
      <c r="B6504" s="1" t="str">
        <f>VLOOKUP(A6504,[1]Maestra!A$1:C$746,2,0)</f>
        <v>ACCRHIRE7</v>
      </c>
      <c r="C6504" s="1" t="str">
        <f>VLOOKUP(A6504,[1]Maestra!A$1:C$746,3,0)</f>
        <v>Creditos Hipotecarios Regulares</v>
      </c>
      <c r="D6504" s="1" t="s">
        <v>26</v>
      </c>
      <c r="E6504" s="1" t="s">
        <v>315</v>
      </c>
      <c r="F6504" s="1">
        <v>6</v>
      </c>
      <c r="G6504" s="1">
        <v>1301</v>
      </c>
      <c r="H6504" s="1" t="s">
        <v>448</v>
      </c>
      <c r="I6504" s="1">
        <v>9999</v>
      </c>
      <c r="J6504" s="1" t="s">
        <v>493</v>
      </c>
      <c r="L6504" s="1" t="s">
        <v>495</v>
      </c>
      <c r="Q6504" s="2" t="s">
        <v>37</v>
      </c>
      <c r="R6504" s="1" t="s">
        <v>492</v>
      </c>
      <c r="S6504" s="1" t="str">
        <f t="shared" si="209"/>
        <v>HPC|CH|6|1301|V|9999|N||CHPV||</v>
      </c>
      <c r="T6504" s="2" t="str">
        <f t="shared" si="210"/>
        <v>OK</v>
      </c>
    </row>
    <row r="6505" spans="1:20" x14ac:dyDescent="0.25">
      <c r="A6505" s="1">
        <v>203079901</v>
      </c>
      <c r="B6505" s="1" t="str">
        <f>VLOOKUP(A6505,[1]Maestra!A$1:C$746,2,0)</f>
        <v>ACCHTM5A7</v>
      </c>
      <c r="C6505" s="1" t="str">
        <f>VLOOKUP(A6505,[1]Maestra!A$1:C$746,3,0)</f>
        <v>Credito Hipotecario Tasa Mixta 5 Años</v>
      </c>
      <c r="D6505" s="1" t="s">
        <v>26</v>
      </c>
      <c r="E6505" s="1" t="s">
        <v>315</v>
      </c>
      <c r="F6505" s="1">
        <v>6</v>
      </c>
      <c r="G6505" s="1">
        <v>1301</v>
      </c>
      <c r="H6505" s="1" t="s">
        <v>448</v>
      </c>
      <c r="I6505" s="1">
        <v>9999</v>
      </c>
      <c r="J6505" s="1" t="s">
        <v>493</v>
      </c>
      <c r="K6505" s="1" t="s">
        <v>494</v>
      </c>
      <c r="L6505" s="1" t="s">
        <v>495</v>
      </c>
      <c r="Q6505" s="2" t="s">
        <v>37</v>
      </c>
      <c r="R6505" s="1" t="s">
        <v>492</v>
      </c>
      <c r="S6505" s="1" t="str">
        <f t="shared" si="209"/>
        <v>HPC|CH|6|1301|V|9999|N|DFE|CHPV||</v>
      </c>
      <c r="T6505" s="2" t="str">
        <f t="shared" si="210"/>
        <v>OK</v>
      </c>
    </row>
    <row r="6506" spans="1:20" x14ac:dyDescent="0.25">
      <c r="A6506" s="1">
        <v>203079901</v>
      </c>
      <c r="B6506" s="1" t="str">
        <f>VLOOKUP(A6506,[1]Maestra!A$1:C$746,2,0)</f>
        <v>ACCHTM5A7</v>
      </c>
      <c r="C6506" s="1" t="str">
        <f>VLOOKUP(A6506,[1]Maestra!A$1:C$746,3,0)</f>
        <v>Credito Hipotecario Tasa Mixta 5 Años</v>
      </c>
      <c r="D6506" s="1" t="s">
        <v>26</v>
      </c>
      <c r="E6506" s="1" t="s">
        <v>315</v>
      </c>
      <c r="F6506" s="1">
        <v>6</v>
      </c>
      <c r="G6506" s="1">
        <v>1301</v>
      </c>
      <c r="H6506" s="1">
        <v>9999</v>
      </c>
      <c r="I6506" s="1">
        <v>9999</v>
      </c>
      <c r="J6506" s="1" t="s">
        <v>491</v>
      </c>
      <c r="L6506" s="1" t="s">
        <v>495</v>
      </c>
      <c r="Q6506" s="2" t="s">
        <v>37</v>
      </c>
      <c r="R6506" s="1" t="s">
        <v>492</v>
      </c>
      <c r="S6506" s="1" t="str">
        <f t="shared" si="209"/>
        <v>HPC|CH|6|1301|9999|9999|DP||CHPV||</v>
      </c>
      <c r="T6506" s="2" t="str">
        <f t="shared" si="210"/>
        <v>OK</v>
      </c>
    </row>
    <row r="6507" spans="1:20" x14ac:dyDescent="0.25">
      <c r="A6507" s="1">
        <v>203079901</v>
      </c>
      <c r="B6507" s="1" t="str">
        <f>VLOOKUP(A6507,[1]Maestra!A$1:C$746,2,0)</f>
        <v>ACCHTM5A7</v>
      </c>
      <c r="C6507" s="1" t="str">
        <f>VLOOKUP(A6507,[1]Maestra!A$1:C$746,3,0)</f>
        <v>Credito Hipotecario Tasa Mixta 5 Años</v>
      </c>
      <c r="D6507" s="1" t="s">
        <v>26</v>
      </c>
      <c r="E6507" s="1" t="s">
        <v>315</v>
      </c>
      <c r="F6507" s="1">
        <v>6</v>
      </c>
      <c r="G6507" s="1">
        <v>1301</v>
      </c>
      <c r="H6507" s="1">
        <v>9999</v>
      </c>
      <c r="I6507" s="1">
        <v>9999</v>
      </c>
      <c r="J6507" s="1" t="s">
        <v>493</v>
      </c>
      <c r="L6507" s="1" t="s">
        <v>495</v>
      </c>
      <c r="Q6507" s="2" t="s">
        <v>37</v>
      </c>
      <c r="R6507" s="1" t="s">
        <v>492</v>
      </c>
      <c r="S6507" s="1" t="str">
        <f t="shared" si="209"/>
        <v>HPC|CH|6|1301|9999|9999|N||CHPV||</v>
      </c>
      <c r="T6507" s="2" t="str">
        <f t="shared" si="210"/>
        <v>OK</v>
      </c>
    </row>
    <row r="6508" spans="1:20" x14ac:dyDescent="0.25">
      <c r="A6508" s="1">
        <v>203079901</v>
      </c>
      <c r="B6508" s="1" t="str">
        <f>VLOOKUP(A6508,[1]Maestra!A$1:C$746,2,0)</f>
        <v>ACCHTM5A7</v>
      </c>
      <c r="C6508" s="1" t="str">
        <f>VLOOKUP(A6508,[1]Maestra!A$1:C$746,3,0)</f>
        <v>Credito Hipotecario Tasa Mixta 5 Años</v>
      </c>
      <c r="D6508" s="1" t="s">
        <v>26</v>
      </c>
      <c r="E6508" s="1" t="s">
        <v>315</v>
      </c>
      <c r="F6508" s="1">
        <v>6</v>
      </c>
      <c r="G6508" s="1">
        <v>1302</v>
      </c>
      <c r="H6508" s="1" t="s">
        <v>448</v>
      </c>
      <c r="I6508" s="1">
        <v>9999</v>
      </c>
      <c r="J6508" s="1" t="s">
        <v>491</v>
      </c>
      <c r="L6508" s="1" t="s">
        <v>495</v>
      </c>
      <c r="Q6508" s="2" t="s">
        <v>37</v>
      </c>
      <c r="R6508" s="1" t="s">
        <v>492</v>
      </c>
      <c r="S6508" s="1" t="str">
        <f t="shared" si="209"/>
        <v>HPC|CH|6|1302|V|9999|DP||CHPV||</v>
      </c>
      <c r="T6508" s="2" t="str">
        <f t="shared" si="210"/>
        <v>OK</v>
      </c>
    </row>
    <row r="6509" spans="1:20" x14ac:dyDescent="0.25">
      <c r="A6509" s="1">
        <v>203019999</v>
      </c>
      <c r="B6509" s="1" t="str">
        <f>VLOOKUP(A6509,[1]Maestra!A$1:C$746,2,0)</f>
        <v>ACCRHIRE7</v>
      </c>
      <c r="C6509" s="1" t="str">
        <f>VLOOKUP(A6509,[1]Maestra!A$1:C$746,3,0)</f>
        <v>Creditos Hipotecarios Regulares</v>
      </c>
      <c r="D6509" s="1" t="s">
        <v>26</v>
      </c>
      <c r="E6509" s="1" t="s">
        <v>315</v>
      </c>
      <c r="F6509" s="1">
        <v>6</v>
      </c>
      <c r="G6509" s="1">
        <v>1302</v>
      </c>
      <c r="H6509" s="1" t="s">
        <v>448</v>
      </c>
      <c r="I6509" s="1">
        <v>9999</v>
      </c>
      <c r="J6509" s="1" t="s">
        <v>491</v>
      </c>
      <c r="K6509" s="1" t="s">
        <v>494</v>
      </c>
      <c r="L6509" s="1" t="s">
        <v>495</v>
      </c>
      <c r="Q6509" s="2" t="s">
        <v>37</v>
      </c>
      <c r="R6509" s="1" t="s">
        <v>492</v>
      </c>
      <c r="S6509" s="1" t="str">
        <f t="shared" si="209"/>
        <v>HPC|CH|6|1302|V|9999|DP|DFE|CHPV||</v>
      </c>
      <c r="T6509" s="2" t="str">
        <f t="shared" si="210"/>
        <v>OK</v>
      </c>
    </row>
    <row r="6510" spans="1:20" x14ac:dyDescent="0.25">
      <c r="A6510" s="1">
        <v>203019999</v>
      </c>
      <c r="B6510" s="1" t="str">
        <f>VLOOKUP(A6510,[1]Maestra!A$1:C$746,2,0)</f>
        <v>ACCRHIRE7</v>
      </c>
      <c r="C6510" s="1" t="str">
        <f>VLOOKUP(A6510,[1]Maestra!A$1:C$746,3,0)</f>
        <v>Creditos Hipotecarios Regulares</v>
      </c>
      <c r="D6510" s="1" t="s">
        <v>26</v>
      </c>
      <c r="E6510" s="1" t="s">
        <v>315</v>
      </c>
      <c r="F6510" s="1">
        <v>6</v>
      </c>
      <c r="G6510" s="1">
        <v>1302</v>
      </c>
      <c r="H6510" s="1" t="s">
        <v>448</v>
      </c>
      <c r="I6510" s="1">
        <v>9999</v>
      </c>
      <c r="J6510" s="1" t="s">
        <v>493</v>
      </c>
      <c r="L6510" s="1" t="s">
        <v>495</v>
      </c>
      <c r="Q6510" s="2" t="s">
        <v>37</v>
      </c>
      <c r="R6510" s="1" t="s">
        <v>492</v>
      </c>
      <c r="S6510" s="1" t="str">
        <f t="shared" si="209"/>
        <v>HPC|CH|6|1302|V|9999|N||CHPV||</v>
      </c>
      <c r="T6510" s="2" t="str">
        <f t="shared" si="210"/>
        <v>OK</v>
      </c>
    </row>
    <row r="6511" spans="1:20" x14ac:dyDescent="0.25">
      <c r="A6511" s="1">
        <v>203079901</v>
      </c>
      <c r="B6511" s="1" t="str">
        <f>VLOOKUP(A6511,[1]Maestra!A$1:C$746,2,0)</f>
        <v>ACCHTM5A7</v>
      </c>
      <c r="C6511" s="1" t="str">
        <f>VLOOKUP(A6511,[1]Maestra!A$1:C$746,3,0)</f>
        <v>Credito Hipotecario Tasa Mixta 5 Años</v>
      </c>
      <c r="D6511" s="1" t="s">
        <v>26</v>
      </c>
      <c r="E6511" s="1" t="s">
        <v>315</v>
      </c>
      <c r="F6511" s="1">
        <v>6</v>
      </c>
      <c r="G6511" s="1">
        <v>1302</v>
      </c>
      <c r="H6511" s="1" t="s">
        <v>448</v>
      </c>
      <c r="I6511" s="1">
        <v>9999</v>
      </c>
      <c r="J6511" s="1" t="s">
        <v>493</v>
      </c>
      <c r="K6511" s="1" t="s">
        <v>494</v>
      </c>
      <c r="L6511" s="1" t="s">
        <v>495</v>
      </c>
      <c r="Q6511" s="2" t="s">
        <v>37</v>
      </c>
      <c r="R6511" s="1" t="s">
        <v>492</v>
      </c>
      <c r="S6511" s="1" t="str">
        <f t="shared" si="209"/>
        <v>HPC|CH|6|1302|V|9999|N|DFE|CHPV||</v>
      </c>
      <c r="T6511" s="2" t="str">
        <f t="shared" si="210"/>
        <v>OK</v>
      </c>
    </row>
    <row r="6512" spans="1:20" x14ac:dyDescent="0.25">
      <c r="A6512" s="1">
        <v>203079901</v>
      </c>
      <c r="B6512" s="1" t="str">
        <f>VLOOKUP(A6512,[1]Maestra!A$1:C$746,2,0)</f>
        <v>ACCHTM5A7</v>
      </c>
      <c r="C6512" s="1" t="str">
        <f>VLOOKUP(A6512,[1]Maestra!A$1:C$746,3,0)</f>
        <v>Credito Hipotecario Tasa Mixta 5 Años</v>
      </c>
      <c r="D6512" s="1" t="s">
        <v>26</v>
      </c>
      <c r="E6512" s="1" t="s">
        <v>315</v>
      </c>
      <c r="F6512" s="1">
        <v>6</v>
      </c>
      <c r="G6512" s="1">
        <v>1305</v>
      </c>
      <c r="H6512" s="1" t="s">
        <v>448</v>
      </c>
      <c r="I6512" s="1">
        <v>9999</v>
      </c>
      <c r="J6512" s="1" t="s">
        <v>491</v>
      </c>
      <c r="L6512" s="1" t="s">
        <v>495</v>
      </c>
      <c r="Q6512" s="2" t="s">
        <v>37</v>
      </c>
      <c r="R6512" s="1" t="s">
        <v>492</v>
      </c>
      <c r="S6512" s="1" t="str">
        <f t="shared" si="209"/>
        <v>HPC|CH|6|1305|V|9999|DP||CHPV||</v>
      </c>
      <c r="T6512" s="2" t="str">
        <f t="shared" si="210"/>
        <v>OK</v>
      </c>
    </row>
    <row r="6513" spans="1:20" x14ac:dyDescent="0.25">
      <c r="A6513" s="1">
        <v>203019999</v>
      </c>
      <c r="B6513" s="1" t="str">
        <f>VLOOKUP(A6513,[1]Maestra!A$1:C$746,2,0)</f>
        <v>ACCRHIRE7</v>
      </c>
      <c r="C6513" s="1" t="str">
        <f>VLOOKUP(A6513,[1]Maestra!A$1:C$746,3,0)</f>
        <v>Creditos Hipotecarios Regulares</v>
      </c>
      <c r="D6513" s="1" t="s">
        <v>26</v>
      </c>
      <c r="E6513" s="1" t="s">
        <v>315</v>
      </c>
      <c r="F6513" s="1">
        <v>6</v>
      </c>
      <c r="G6513" s="1">
        <v>1305</v>
      </c>
      <c r="H6513" s="1" t="s">
        <v>448</v>
      </c>
      <c r="I6513" s="1">
        <v>9999</v>
      </c>
      <c r="J6513" s="1" t="s">
        <v>491</v>
      </c>
      <c r="K6513" s="1" t="s">
        <v>494</v>
      </c>
      <c r="L6513" s="1" t="s">
        <v>495</v>
      </c>
      <c r="Q6513" s="2" t="s">
        <v>37</v>
      </c>
      <c r="R6513" s="1" t="s">
        <v>492</v>
      </c>
      <c r="S6513" s="1" t="str">
        <f t="shared" si="209"/>
        <v>HPC|CH|6|1305|V|9999|DP|DFE|CHPV||</v>
      </c>
      <c r="T6513" s="2" t="str">
        <f t="shared" si="210"/>
        <v>OK</v>
      </c>
    </row>
    <row r="6514" spans="1:20" x14ac:dyDescent="0.25">
      <c r="A6514" s="1">
        <v>203019999</v>
      </c>
      <c r="B6514" s="1" t="str">
        <f>VLOOKUP(A6514,[1]Maestra!A$1:C$746,2,0)</f>
        <v>ACCRHIRE7</v>
      </c>
      <c r="C6514" s="1" t="str">
        <f>VLOOKUP(A6514,[1]Maestra!A$1:C$746,3,0)</f>
        <v>Creditos Hipotecarios Regulares</v>
      </c>
      <c r="D6514" s="1" t="s">
        <v>26</v>
      </c>
      <c r="E6514" s="1" t="s">
        <v>315</v>
      </c>
      <c r="F6514" s="1">
        <v>6</v>
      </c>
      <c r="G6514" s="1">
        <v>1305</v>
      </c>
      <c r="H6514" s="1" t="s">
        <v>448</v>
      </c>
      <c r="I6514" s="1">
        <v>9999</v>
      </c>
      <c r="J6514" s="1" t="s">
        <v>493</v>
      </c>
      <c r="L6514" s="1" t="s">
        <v>495</v>
      </c>
      <c r="Q6514" s="2" t="s">
        <v>37</v>
      </c>
      <c r="R6514" s="1" t="s">
        <v>492</v>
      </c>
      <c r="S6514" s="1" t="str">
        <f t="shared" ref="S6514:S6577" si="211">_xlfn.CONCAT(D6514,"|",E6514,"|",F6514,"|",G6514,"|",H6514,"|",I6514,"|",J6514,"|",K6514,"|",L6514,"|",M6514,"|",N6514)</f>
        <v>HPC|CH|6|1305|V|9999|N||CHPV||</v>
      </c>
      <c r="T6514" s="2" t="str">
        <f t="shared" si="210"/>
        <v>OK</v>
      </c>
    </row>
    <row r="6515" spans="1:20" x14ac:dyDescent="0.25">
      <c r="A6515" s="1">
        <v>203079901</v>
      </c>
      <c r="B6515" s="1" t="str">
        <f>VLOOKUP(A6515,[1]Maestra!A$1:C$746,2,0)</f>
        <v>ACCHTM5A7</v>
      </c>
      <c r="C6515" s="1" t="str">
        <f>VLOOKUP(A6515,[1]Maestra!A$1:C$746,3,0)</f>
        <v>Credito Hipotecario Tasa Mixta 5 Años</v>
      </c>
      <c r="D6515" s="1" t="s">
        <v>26</v>
      </c>
      <c r="E6515" s="1" t="s">
        <v>315</v>
      </c>
      <c r="F6515" s="1">
        <v>6</v>
      </c>
      <c r="G6515" s="1">
        <v>1305</v>
      </c>
      <c r="H6515" s="1" t="s">
        <v>448</v>
      </c>
      <c r="I6515" s="1">
        <v>9999</v>
      </c>
      <c r="J6515" s="1" t="s">
        <v>493</v>
      </c>
      <c r="K6515" s="1" t="s">
        <v>494</v>
      </c>
      <c r="L6515" s="1" t="s">
        <v>495</v>
      </c>
      <c r="Q6515" s="2" t="s">
        <v>37</v>
      </c>
      <c r="R6515" s="1" t="s">
        <v>492</v>
      </c>
      <c r="S6515" s="1" t="str">
        <f t="shared" si="211"/>
        <v>HPC|CH|6|1305|V|9999|N|DFE|CHPV||</v>
      </c>
      <c r="T6515" s="2" t="str">
        <f t="shared" si="210"/>
        <v>OK</v>
      </c>
    </row>
    <row r="6516" spans="1:20" x14ac:dyDescent="0.25">
      <c r="A6516" s="1">
        <v>203079902</v>
      </c>
      <c r="B6516" s="1" t="str">
        <f>VLOOKUP(A6516,[1]Maestra!A$1:C$746,2,0)</f>
        <v>ACCHTM1A7</v>
      </c>
      <c r="C6516" s="1" t="str">
        <f>VLOOKUP(A6516,[1]Maestra!A$1:C$746,3,0)</f>
        <v>Credito Hipotecario Tasa Mixta 10 Años</v>
      </c>
      <c r="D6516" s="1" t="s">
        <v>26</v>
      </c>
      <c r="E6516" s="1" t="s">
        <v>315</v>
      </c>
      <c r="F6516" s="1">
        <v>6</v>
      </c>
      <c r="G6516" s="1">
        <v>1401</v>
      </c>
      <c r="H6516" s="1" t="s">
        <v>448</v>
      </c>
      <c r="I6516" s="1">
        <v>9999</v>
      </c>
      <c r="J6516" s="1" t="s">
        <v>491</v>
      </c>
      <c r="L6516" s="1" t="s">
        <v>495</v>
      </c>
      <c r="Q6516" s="2" t="s">
        <v>37</v>
      </c>
      <c r="R6516" s="1" t="s">
        <v>492</v>
      </c>
      <c r="S6516" s="1" t="str">
        <f t="shared" si="211"/>
        <v>HPC|CH|6|1401|V|9999|DP||CHPV||</v>
      </c>
      <c r="T6516" s="2" t="str">
        <f t="shared" si="210"/>
        <v>OK</v>
      </c>
    </row>
    <row r="6517" spans="1:20" x14ac:dyDescent="0.25">
      <c r="A6517" s="1">
        <v>203079902</v>
      </c>
      <c r="B6517" s="1" t="str">
        <f>VLOOKUP(A6517,[1]Maestra!A$1:C$746,2,0)</f>
        <v>ACCHTM1A7</v>
      </c>
      <c r="C6517" s="1" t="str">
        <f>VLOOKUP(A6517,[1]Maestra!A$1:C$746,3,0)</f>
        <v>Credito Hipotecario Tasa Mixta 10 Años</v>
      </c>
      <c r="D6517" s="1" t="s">
        <v>26</v>
      </c>
      <c r="E6517" s="1" t="s">
        <v>315</v>
      </c>
      <c r="F6517" s="1">
        <v>6</v>
      </c>
      <c r="G6517" s="1">
        <v>1401</v>
      </c>
      <c r="H6517" s="1" t="s">
        <v>448</v>
      </c>
      <c r="I6517" s="1">
        <v>9999</v>
      </c>
      <c r="J6517" s="1" t="s">
        <v>491</v>
      </c>
      <c r="K6517" s="1" t="s">
        <v>494</v>
      </c>
      <c r="L6517" s="1" t="s">
        <v>495</v>
      </c>
      <c r="Q6517" s="2" t="s">
        <v>37</v>
      </c>
      <c r="R6517" s="1" t="s">
        <v>492</v>
      </c>
      <c r="S6517" s="1" t="str">
        <f t="shared" si="211"/>
        <v>HPC|CH|6|1401|V|9999|DP|DFE|CHPV||</v>
      </c>
      <c r="T6517" s="2" t="str">
        <f t="shared" si="210"/>
        <v>OK</v>
      </c>
    </row>
    <row r="6518" spans="1:20" x14ac:dyDescent="0.25">
      <c r="A6518" s="1">
        <v>203079902</v>
      </c>
      <c r="B6518" s="1" t="str">
        <f>VLOOKUP(A6518,[1]Maestra!A$1:C$746,2,0)</f>
        <v>ACCHTM1A7</v>
      </c>
      <c r="C6518" s="1" t="str">
        <f>VLOOKUP(A6518,[1]Maestra!A$1:C$746,3,0)</f>
        <v>Credito Hipotecario Tasa Mixta 10 Años</v>
      </c>
      <c r="D6518" s="1" t="s">
        <v>26</v>
      </c>
      <c r="E6518" s="1" t="s">
        <v>315</v>
      </c>
      <c r="F6518" s="1">
        <v>6</v>
      </c>
      <c r="G6518" s="1">
        <v>1401</v>
      </c>
      <c r="H6518" s="1" t="s">
        <v>448</v>
      </c>
      <c r="I6518" s="1">
        <v>9999</v>
      </c>
      <c r="J6518" s="1" t="s">
        <v>493</v>
      </c>
      <c r="L6518" s="1" t="s">
        <v>495</v>
      </c>
      <c r="Q6518" s="2" t="s">
        <v>37</v>
      </c>
      <c r="R6518" s="1" t="s">
        <v>492</v>
      </c>
      <c r="S6518" s="1" t="str">
        <f t="shared" si="211"/>
        <v>HPC|CH|6|1401|V|9999|N||CHPV||</v>
      </c>
      <c r="T6518" s="2" t="str">
        <f t="shared" si="210"/>
        <v>OK</v>
      </c>
    </row>
    <row r="6519" spans="1:20" x14ac:dyDescent="0.25">
      <c r="A6519" s="1">
        <v>203079902</v>
      </c>
      <c r="B6519" s="1" t="str">
        <f>VLOOKUP(A6519,[1]Maestra!A$1:C$746,2,0)</f>
        <v>ACCHTM1A7</v>
      </c>
      <c r="C6519" s="1" t="str">
        <f>VLOOKUP(A6519,[1]Maestra!A$1:C$746,3,0)</f>
        <v>Credito Hipotecario Tasa Mixta 10 Años</v>
      </c>
      <c r="D6519" s="1" t="s">
        <v>26</v>
      </c>
      <c r="E6519" s="1" t="s">
        <v>315</v>
      </c>
      <c r="F6519" s="1">
        <v>6</v>
      </c>
      <c r="G6519" s="1">
        <v>1401</v>
      </c>
      <c r="H6519" s="1" t="s">
        <v>448</v>
      </c>
      <c r="I6519" s="1">
        <v>9999</v>
      </c>
      <c r="J6519" s="1" t="s">
        <v>493</v>
      </c>
      <c r="K6519" s="1" t="s">
        <v>494</v>
      </c>
      <c r="L6519" s="1" t="s">
        <v>495</v>
      </c>
      <c r="Q6519" s="2" t="s">
        <v>37</v>
      </c>
      <c r="R6519" s="1" t="s">
        <v>492</v>
      </c>
      <c r="S6519" s="1" t="str">
        <f t="shared" si="211"/>
        <v>HPC|CH|6|1401|V|9999|N|DFE|CHPV||</v>
      </c>
      <c r="T6519" s="2" t="str">
        <f t="shared" si="210"/>
        <v>OK</v>
      </c>
    </row>
    <row r="6520" spans="1:20" x14ac:dyDescent="0.25">
      <c r="A6520" s="1">
        <v>203079902</v>
      </c>
      <c r="B6520" s="1" t="str">
        <f>VLOOKUP(A6520,[1]Maestra!A$1:C$746,2,0)</f>
        <v>ACCHTM1A7</v>
      </c>
      <c r="C6520" s="1" t="str">
        <f>VLOOKUP(A6520,[1]Maestra!A$1:C$746,3,0)</f>
        <v>Credito Hipotecario Tasa Mixta 10 Años</v>
      </c>
      <c r="D6520" s="1" t="s">
        <v>26</v>
      </c>
      <c r="E6520" s="1" t="s">
        <v>315</v>
      </c>
      <c r="F6520" s="1">
        <v>6</v>
      </c>
      <c r="G6520" s="1">
        <v>1401</v>
      </c>
      <c r="H6520" s="1">
        <v>9999</v>
      </c>
      <c r="I6520" s="1">
        <v>9999</v>
      </c>
      <c r="J6520" s="1" t="s">
        <v>491</v>
      </c>
      <c r="L6520" s="1" t="s">
        <v>495</v>
      </c>
      <c r="Q6520" s="2" t="s">
        <v>37</v>
      </c>
      <c r="R6520" s="1" t="s">
        <v>492</v>
      </c>
      <c r="S6520" s="1" t="str">
        <f t="shared" si="211"/>
        <v>HPC|CH|6|1401|9999|9999|DP||CHPV||</v>
      </c>
      <c r="T6520" s="2" t="str">
        <f t="shared" si="210"/>
        <v>OK</v>
      </c>
    </row>
    <row r="6521" spans="1:20" x14ac:dyDescent="0.25">
      <c r="A6521" s="1">
        <v>203079902</v>
      </c>
      <c r="B6521" s="1" t="str">
        <f>VLOOKUP(A6521,[1]Maestra!A$1:C$746,2,0)</f>
        <v>ACCHTM1A7</v>
      </c>
      <c r="C6521" s="1" t="str">
        <f>VLOOKUP(A6521,[1]Maestra!A$1:C$746,3,0)</f>
        <v>Credito Hipotecario Tasa Mixta 10 Años</v>
      </c>
      <c r="D6521" s="1" t="s">
        <v>26</v>
      </c>
      <c r="E6521" s="1" t="s">
        <v>315</v>
      </c>
      <c r="F6521" s="1">
        <v>6</v>
      </c>
      <c r="G6521" s="1">
        <v>1401</v>
      </c>
      <c r="H6521" s="1">
        <v>9999</v>
      </c>
      <c r="I6521" s="1">
        <v>9999</v>
      </c>
      <c r="J6521" s="1" t="s">
        <v>493</v>
      </c>
      <c r="L6521" s="1" t="s">
        <v>495</v>
      </c>
      <c r="Q6521" s="2" t="s">
        <v>37</v>
      </c>
      <c r="R6521" s="1" t="s">
        <v>492</v>
      </c>
      <c r="S6521" s="1" t="str">
        <f t="shared" si="211"/>
        <v>HPC|CH|6|1401|9999|9999|N||CHPV||</v>
      </c>
      <c r="T6521" s="2" t="str">
        <f t="shared" si="210"/>
        <v>OK</v>
      </c>
    </row>
    <row r="6522" spans="1:20" x14ac:dyDescent="0.25">
      <c r="A6522" s="1">
        <v>203079902</v>
      </c>
      <c r="B6522" s="1" t="str">
        <f>VLOOKUP(A6522,[1]Maestra!A$1:C$746,2,0)</f>
        <v>ACCHTM1A7</v>
      </c>
      <c r="C6522" s="1" t="str">
        <f>VLOOKUP(A6522,[1]Maestra!A$1:C$746,3,0)</f>
        <v>Credito Hipotecario Tasa Mixta 10 Años</v>
      </c>
      <c r="D6522" s="1" t="s">
        <v>26</v>
      </c>
      <c r="E6522" s="1" t="s">
        <v>315</v>
      </c>
      <c r="F6522" s="1">
        <v>6</v>
      </c>
      <c r="G6522" s="1">
        <v>1402</v>
      </c>
      <c r="H6522" s="1" t="s">
        <v>448</v>
      </c>
      <c r="I6522" s="1">
        <v>9999</v>
      </c>
      <c r="J6522" s="1" t="s">
        <v>491</v>
      </c>
      <c r="L6522" s="1" t="s">
        <v>495</v>
      </c>
      <c r="Q6522" s="2" t="s">
        <v>37</v>
      </c>
      <c r="R6522" s="1" t="s">
        <v>492</v>
      </c>
      <c r="S6522" s="1" t="str">
        <f t="shared" si="211"/>
        <v>HPC|CH|6|1402|V|9999|DP||CHPV||</v>
      </c>
      <c r="T6522" s="2" t="str">
        <f t="shared" si="210"/>
        <v>OK</v>
      </c>
    </row>
    <row r="6523" spans="1:20" x14ac:dyDescent="0.25">
      <c r="A6523" s="1">
        <v>203079902</v>
      </c>
      <c r="B6523" s="1" t="str">
        <f>VLOOKUP(A6523,[1]Maestra!A$1:C$746,2,0)</f>
        <v>ACCHTM1A7</v>
      </c>
      <c r="C6523" s="1" t="str">
        <f>VLOOKUP(A6523,[1]Maestra!A$1:C$746,3,0)</f>
        <v>Credito Hipotecario Tasa Mixta 10 Años</v>
      </c>
      <c r="D6523" s="1" t="s">
        <v>26</v>
      </c>
      <c r="E6523" s="1" t="s">
        <v>315</v>
      </c>
      <c r="F6523" s="1">
        <v>6</v>
      </c>
      <c r="G6523" s="1">
        <v>1402</v>
      </c>
      <c r="H6523" s="1" t="s">
        <v>448</v>
      </c>
      <c r="I6523" s="1">
        <v>9999</v>
      </c>
      <c r="J6523" s="1" t="s">
        <v>491</v>
      </c>
      <c r="K6523" s="1" t="s">
        <v>494</v>
      </c>
      <c r="L6523" s="1" t="s">
        <v>495</v>
      </c>
      <c r="Q6523" s="2" t="s">
        <v>37</v>
      </c>
      <c r="R6523" s="1" t="s">
        <v>492</v>
      </c>
      <c r="S6523" s="1" t="str">
        <f t="shared" si="211"/>
        <v>HPC|CH|6|1402|V|9999|DP|DFE|CHPV||</v>
      </c>
      <c r="T6523" s="2" t="str">
        <f t="shared" si="210"/>
        <v>OK</v>
      </c>
    </row>
    <row r="6524" spans="1:20" x14ac:dyDescent="0.25">
      <c r="A6524" s="1">
        <v>203079902</v>
      </c>
      <c r="B6524" s="1" t="str">
        <f>VLOOKUP(A6524,[1]Maestra!A$1:C$746,2,0)</f>
        <v>ACCHTM1A7</v>
      </c>
      <c r="C6524" s="1" t="str">
        <f>VLOOKUP(A6524,[1]Maestra!A$1:C$746,3,0)</f>
        <v>Credito Hipotecario Tasa Mixta 10 Años</v>
      </c>
      <c r="D6524" s="1" t="s">
        <v>26</v>
      </c>
      <c r="E6524" s="1" t="s">
        <v>315</v>
      </c>
      <c r="F6524" s="1">
        <v>6</v>
      </c>
      <c r="G6524" s="1">
        <v>1402</v>
      </c>
      <c r="H6524" s="1" t="s">
        <v>448</v>
      </c>
      <c r="I6524" s="1">
        <v>9999</v>
      </c>
      <c r="J6524" s="1" t="s">
        <v>493</v>
      </c>
      <c r="L6524" s="1" t="s">
        <v>495</v>
      </c>
      <c r="Q6524" s="2" t="s">
        <v>37</v>
      </c>
      <c r="R6524" s="1" t="s">
        <v>492</v>
      </c>
      <c r="S6524" s="1" t="str">
        <f t="shared" si="211"/>
        <v>HPC|CH|6|1402|V|9999|N||CHPV||</v>
      </c>
      <c r="T6524" s="2" t="str">
        <f t="shared" si="210"/>
        <v>OK</v>
      </c>
    </row>
    <row r="6525" spans="1:20" x14ac:dyDescent="0.25">
      <c r="A6525" s="1">
        <v>203079902</v>
      </c>
      <c r="B6525" s="1" t="str">
        <f>VLOOKUP(A6525,[1]Maestra!A$1:C$746,2,0)</f>
        <v>ACCHTM1A7</v>
      </c>
      <c r="C6525" s="1" t="str">
        <f>VLOOKUP(A6525,[1]Maestra!A$1:C$746,3,0)</f>
        <v>Credito Hipotecario Tasa Mixta 10 Años</v>
      </c>
      <c r="D6525" s="1" t="s">
        <v>26</v>
      </c>
      <c r="E6525" s="1" t="s">
        <v>315</v>
      </c>
      <c r="F6525" s="1">
        <v>6</v>
      </c>
      <c r="G6525" s="1">
        <v>1402</v>
      </c>
      <c r="H6525" s="1" t="s">
        <v>448</v>
      </c>
      <c r="I6525" s="1">
        <v>9999</v>
      </c>
      <c r="J6525" s="1" t="s">
        <v>493</v>
      </c>
      <c r="K6525" s="1" t="s">
        <v>494</v>
      </c>
      <c r="L6525" s="1" t="s">
        <v>495</v>
      </c>
      <c r="Q6525" s="2" t="s">
        <v>37</v>
      </c>
      <c r="R6525" s="1" t="s">
        <v>492</v>
      </c>
      <c r="S6525" s="1" t="str">
        <f t="shared" si="211"/>
        <v>HPC|CH|6|1402|V|9999|N|DFE|CHPV||</v>
      </c>
      <c r="T6525" s="2" t="str">
        <f t="shared" si="210"/>
        <v>OK</v>
      </c>
    </row>
    <row r="6526" spans="1:20" x14ac:dyDescent="0.25">
      <c r="A6526" s="1">
        <v>203079902</v>
      </c>
      <c r="B6526" s="1" t="str">
        <f>VLOOKUP(A6526,[1]Maestra!A$1:C$746,2,0)</f>
        <v>ACCHTM1A7</v>
      </c>
      <c r="C6526" s="1" t="str">
        <f>VLOOKUP(A6526,[1]Maestra!A$1:C$746,3,0)</f>
        <v>Credito Hipotecario Tasa Mixta 10 Años</v>
      </c>
      <c r="D6526" s="1" t="s">
        <v>26</v>
      </c>
      <c r="E6526" s="1" t="s">
        <v>315</v>
      </c>
      <c r="F6526" s="1">
        <v>6</v>
      </c>
      <c r="G6526" s="1">
        <v>1405</v>
      </c>
      <c r="H6526" s="1" t="s">
        <v>448</v>
      </c>
      <c r="I6526" s="1">
        <v>9999</v>
      </c>
      <c r="J6526" s="1" t="s">
        <v>491</v>
      </c>
      <c r="L6526" s="1" t="s">
        <v>495</v>
      </c>
      <c r="Q6526" s="2" t="s">
        <v>37</v>
      </c>
      <c r="R6526" s="1" t="s">
        <v>492</v>
      </c>
      <c r="S6526" s="1" t="str">
        <f t="shared" si="211"/>
        <v>HPC|CH|6|1405|V|9999|DP||CHPV||</v>
      </c>
      <c r="T6526" s="2" t="str">
        <f t="shared" si="210"/>
        <v>OK</v>
      </c>
    </row>
    <row r="6527" spans="1:20" x14ac:dyDescent="0.25">
      <c r="A6527" s="1">
        <v>203079902</v>
      </c>
      <c r="B6527" s="1" t="str">
        <f>VLOOKUP(A6527,[1]Maestra!A$1:C$746,2,0)</f>
        <v>ACCHTM1A7</v>
      </c>
      <c r="C6527" s="1" t="str">
        <f>VLOOKUP(A6527,[1]Maestra!A$1:C$746,3,0)</f>
        <v>Credito Hipotecario Tasa Mixta 10 Años</v>
      </c>
      <c r="D6527" s="1" t="s">
        <v>26</v>
      </c>
      <c r="E6527" s="1" t="s">
        <v>315</v>
      </c>
      <c r="F6527" s="1">
        <v>6</v>
      </c>
      <c r="G6527" s="1">
        <v>1405</v>
      </c>
      <c r="H6527" s="1" t="s">
        <v>448</v>
      </c>
      <c r="I6527" s="1">
        <v>9999</v>
      </c>
      <c r="J6527" s="1" t="s">
        <v>491</v>
      </c>
      <c r="K6527" s="1" t="s">
        <v>494</v>
      </c>
      <c r="L6527" s="1" t="s">
        <v>495</v>
      </c>
      <c r="Q6527" s="2" t="s">
        <v>37</v>
      </c>
      <c r="R6527" s="1" t="s">
        <v>492</v>
      </c>
      <c r="S6527" s="1" t="str">
        <f t="shared" si="211"/>
        <v>HPC|CH|6|1405|V|9999|DP|DFE|CHPV||</v>
      </c>
      <c r="T6527" s="2" t="str">
        <f t="shared" si="210"/>
        <v>OK</v>
      </c>
    </row>
    <row r="6528" spans="1:20" x14ac:dyDescent="0.25">
      <c r="A6528" s="1">
        <v>203079902</v>
      </c>
      <c r="B6528" s="1" t="str">
        <f>VLOOKUP(A6528,[1]Maestra!A$1:C$746,2,0)</f>
        <v>ACCHTM1A7</v>
      </c>
      <c r="C6528" s="1" t="str">
        <f>VLOOKUP(A6528,[1]Maestra!A$1:C$746,3,0)</f>
        <v>Credito Hipotecario Tasa Mixta 10 Años</v>
      </c>
      <c r="D6528" s="1" t="s">
        <v>26</v>
      </c>
      <c r="E6528" s="1" t="s">
        <v>315</v>
      </c>
      <c r="F6528" s="1">
        <v>6</v>
      </c>
      <c r="G6528" s="1">
        <v>1405</v>
      </c>
      <c r="H6528" s="1" t="s">
        <v>448</v>
      </c>
      <c r="I6528" s="1">
        <v>9999</v>
      </c>
      <c r="J6528" s="1" t="s">
        <v>493</v>
      </c>
      <c r="L6528" s="1" t="s">
        <v>495</v>
      </c>
      <c r="Q6528" s="2" t="s">
        <v>37</v>
      </c>
      <c r="R6528" s="1" t="s">
        <v>492</v>
      </c>
      <c r="S6528" s="1" t="str">
        <f t="shared" si="211"/>
        <v>HPC|CH|6|1405|V|9999|N||CHPV||</v>
      </c>
      <c r="T6528" s="2" t="str">
        <f t="shared" si="210"/>
        <v>OK</v>
      </c>
    </row>
    <row r="6529" spans="1:20" x14ac:dyDescent="0.25">
      <c r="A6529" s="1">
        <v>203079902</v>
      </c>
      <c r="B6529" s="1" t="str">
        <f>VLOOKUP(A6529,[1]Maestra!A$1:C$746,2,0)</f>
        <v>ACCHTM1A7</v>
      </c>
      <c r="C6529" s="1" t="str">
        <f>VLOOKUP(A6529,[1]Maestra!A$1:C$746,3,0)</f>
        <v>Credito Hipotecario Tasa Mixta 10 Años</v>
      </c>
      <c r="D6529" s="1" t="s">
        <v>26</v>
      </c>
      <c r="E6529" s="1" t="s">
        <v>315</v>
      </c>
      <c r="F6529" s="1">
        <v>6</v>
      </c>
      <c r="G6529" s="1">
        <v>1405</v>
      </c>
      <c r="H6529" s="1" t="s">
        <v>448</v>
      </c>
      <c r="I6529" s="1">
        <v>9999</v>
      </c>
      <c r="J6529" s="1" t="s">
        <v>493</v>
      </c>
      <c r="K6529" s="1" t="s">
        <v>494</v>
      </c>
      <c r="L6529" s="1" t="s">
        <v>495</v>
      </c>
      <c r="Q6529" s="2" t="s">
        <v>37</v>
      </c>
      <c r="R6529" s="1" t="s">
        <v>492</v>
      </c>
      <c r="S6529" s="1" t="str">
        <f t="shared" si="211"/>
        <v>HPC|CH|6|1405|V|9999|N|DFE|CHPV||</v>
      </c>
      <c r="T6529" s="2" t="str">
        <f t="shared" si="210"/>
        <v>OK</v>
      </c>
    </row>
    <row r="6530" spans="1:20" x14ac:dyDescent="0.25">
      <c r="A6530" s="1">
        <v>203109999</v>
      </c>
      <c r="B6530" s="1" t="str">
        <f>VLOOKUP(A6530,[1]Maestra!A$1:C$746,2,0)</f>
        <v>ACCNMIVI8</v>
      </c>
      <c r="C6530" s="1" t="str">
        <f>VLOOKUP(A6530,[1]Maestra!A$1:C$746,3,0)</f>
        <v>Créditos nuevo mi vivienda</v>
      </c>
      <c r="D6530" s="1" t="s">
        <v>26</v>
      </c>
      <c r="E6530" s="1" t="s">
        <v>315</v>
      </c>
      <c r="F6530" s="1">
        <v>6</v>
      </c>
      <c r="G6530" s="1">
        <v>1601</v>
      </c>
      <c r="H6530" s="1" t="s">
        <v>448</v>
      </c>
      <c r="I6530" s="1" t="s">
        <v>496</v>
      </c>
      <c r="J6530" s="1" t="s">
        <v>491</v>
      </c>
      <c r="L6530" s="1" t="s">
        <v>495</v>
      </c>
      <c r="Q6530" s="2" t="s">
        <v>37</v>
      </c>
      <c r="R6530" s="1" t="s">
        <v>492</v>
      </c>
      <c r="S6530" s="1" t="str">
        <f t="shared" si="211"/>
        <v>HPC|CH|6|1601|V|SOL|DP||CHPV||</v>
      </c>
      <c r="T6530" s="2" t="str">
        <f t="shared" si="210"/>
        <v>OK</v>
      </c>
    </row>
    <row r="6531" spans="1:20" x14ac:dyDescent="0.25">
      <c r="A6531" s="1">
        <v>203109999</v>
      </c>
      <c r="B6531" s="1" t="str">
        <f>VLOOKUP(A6531,[1]Maestra!A$1:C$746,2,0)</f>
        <v>ACCNMIVI8</v>
      </c>
      <c r="C6531" s="1" t="str">
        <f>VLOOKUP(A6531,[1]Maestra!A$1:C$746,3,0)</f>
        <v>Créditos nuevo mi vivienda</v>
      </c>
      <c r="D6531" s="1" t="s">
        <v>26</v>
      </c>
      <c r="E6531" s="1" t="s">
        <v>315</v>
      </c>
      <c r="F6531" s="1">
        <v>6</v>
      </c>
      <c r="G6531" s="1">
        <v>1601</v>
      </c>
      <c r="H6531" s="1" t="s">
        <v>448</v>
      </c>
      <c r="I6531" s="1" t="s">
        <v>496</v>
      </c>
      <c r="J6531" s="1" t="s">
        <v>491</v>
      </c>
      <c r="K6531" s="1" t="s">
        <v>494</v>
      </c>
      <c r="L6531" s="1" t="s">
        <v>495</v>
      </c>
      <c r="Q6531" s="2" t="s">
        <v>37</v>
      </c>
      <c r="R6531" s="1" t="s">
        <v>492</v>
      </c>
      <c r="S6531" s="1" t="str">
        <f t="shared" si="211"/>
        <v>HPC|CH|6|1601|V|SOL|DP|DFE|CHPV||</v>
      </c>
      <c r="T6531" s="2" t="str">
        <f t="shared" ref="T6531:T6594" si="212">IF(COUNTIFS($D$2:$D$20413,D6531,$S$2:$S$20413,S6531,$A$2:$A$20413,"&lt;&gt;"&amp;A6531)&gt;0,"Conflicto","OK")</f>
        <v>OK</v>
      </c>
    </row>
    <row r="6532" spans="1:20" x14ac:dyDescent="0.25">
      <c r="A6532" s="1">
        <v>203109999</v>
      </c>
      <c r="B6532" s="1" t="str">
        <f>VLOOKUP(A6532,[1]Maestra!A$1:C$746,2,0)</f>
        <v>ACCNMIVI8</v>
      </c>
      <c r="C6532" s="1" t="str">
        <f>VLOOKUP(A6532,[1]Maestra!A$1:C$746,3,0)</f>
        <v>Créditos nuevo mi vivienda</v>
      </c>
      <c r="D6532" s="1" t="s">
        <v>26</v>
      </c>
      <c r="E6532" s="1" t="s">
        <v>315</v>
      </c>
      <c r="F6532" s="1">
        <v>6</v>
      </c>
      <c r="G6532" s="1">
        <v>1601</v>
      </c>
      <c r="H6532" s="1" t="s">
        <v>448</v>
      </c>
      <c r="I6532" s="1" t="s">
        <v>496</v>
      </c>
      <c r="J6532" s="1" t="s">
        <v>493</v>
      </c>
      <c r="L6532" s="1" t="s">
        <v>495</v>
      </c>
      <c r="Q6532" s="2" t="s">
        <v>37</v>
      </c>
      <c r="R6532" s="1" t="s">
        <v>492</v>
      </c>
      <c r="S6532" s="1" t="str">
        <f t="shared" si="211"/>
        <v>HPC|CH|6|1601|V|SOL|N||CHPV||</v>
      </c>
      <c r="T6532" s="2" t="str">
        <f t="shared" si="212"/>
        <v>OK</v>
      </c>
    </row>
    <row r="6533" spans="1:20" x14ac:dyDescent="0.25">
      <c r="A6533" s="1">
        <v>203109999</v>
      </c>
      <c r="B6533" s="1" t="str">
        <f>VLOOKUP(A6533,[1]Maestra!A$1:C$746,2,0)</f>
        <v>ACCNMIVI8</v>
      </c>
      <c r="C6533" s="1" t="str">
        <f>VLOOKUP(A6533,[1]Maestra!A$1:C$746,3,0)</f>
        <v>Créditos nuevo mi vivienda</v>
      </c>
      <c r="D6533" s="1" t="s">
        <v>26</v>
      </c>
      <c r="E6533" s="1" t="s">
        <v>315</v>
      </c>
      <c r="F6533" s="1">
        <v>6</v>
      </c>
      <c r="G6533" s="1">
        <v>1601</v>
      </c>
      <c r="H6533" s="1" t="s">
        <v>448</v>
      </c>
      <c r="I6533" s="1" t="s">
        <v>496</v>
      </c>
      <c r="J6533" s="1" t="s">
        <v>493</v>
      </c>
      <c r="K6533" s="1" t="s">
        <v>494</v>
      </c>
      <c r="L6533" s="1" t="s">
        <v>495</v>
      </c>
      <c r="Q6533" s="2" t="s">
        <v>37</v>
      </c>
      <c r="R6533" s="1" t="s">
        <v>492</v>
      </c>
      <c r="S6533" s="1" t="str">
        <f t="shared" si="211"/>
        <v>HPC|CH|6|1601|V|SOL|N|DFE|CHPV||</v>
      </c>
      <c r="T6533" s="2" t="str">
        <f t="shared" si="212"/>
        <v>OK</v>
      </c>
    </row>
    <row r="6534" spans="1:20" x14ac:dyDescent="0.25">
      <c r="A6534" s="1">
        <v>203109999</v>
      </c>
      <c r="B6534" s="1" t="str">
        <f>VLOOKUP(A6534,[1]Maestra!A$1:C$746,2,0)</f>
        <v>ACCNMIVI8</v>
      </c>
      <c r="C6534" s="1" t="str">
        <f>VLOOKUP(A6534,[1]Maestra!A$1:C$746,3,0)</f>
        <v>Créditos nuevo mi vivienda</v>
      </c>
      <c r="D6534" s="1" t="s">
        <v>26</v>
      </c>
      <c r="E6534" s="1" t="s">
        <v>315</v>
      </c>
      <c r="F6534" s="1">
        <v>6</v>
      </c>
      <c r="G6534" s="1">
        <v>1601</v>
      </c>
      <c r="H6534" s="1">
        <v>9999</v>
      </c>
      <c r="I6534" s="1" t="s">
        <v>496</v>
      </c>
      <c r="J6534" s="1" t="s">
        <v>491</v>
      </c>
      <c r="L6534" s="1" t="s">
        <v>495</v>
      </c>
      <c r="Q6534" s="2" t="s">
        <v>37</v>
      </c>
      <c r="R6534" s="1" t="s">
        <v>492</v>
      </c>
      <c r="S6534" s="1" t="str">
        <f t="shared" si="211"/>
        <v>HPC|CH|6|1601|9999|SOL|DP||CHPV||</v>
      </c>
      <c r="T6534" s="2" t="str">
        <f t="shared" si="212"/>
        <v>OK</v>
      </c>
    </row>
    <row r="6535" spans="1:20" x14ac:dyDescent="0.25">
      <c r="A6535" s="1">
        <v>203109999</v>
      </c>
      <c r="B6535" s="1" t="str">
        <f>VLOOKUP(A6535,[1]Maestra!A$1:C$746,2,0)</f>
        <v>ACCNMIVI8</v>
      </c>
      <c r="C6535" s="1" t="str">
        <f>VLOOKUP(A6535,[1]Maestra!A$1:C$746,3,0)</f>
        <v>Créditos nuevo mi vivienda</v>
      </c>
      <c r="D6535" s="1" t="s">
        <v>26</v>
      </c>
      <c r="E6535" s="1" t="s">
        <v>315</v>
      </c>
      <c r="F6535" s="1">
        <v>6</v>
      </c>
      <c r="G6535" s="1">
        <v>1601</v>
      </c>
      <c r="H6535" s="1">
        <v>9999</v>
      </c>
      <c r="I6535" s="1" t="s">
        <v>496</v>
      </c>
      <c r="J6535" s="1" t="s">
        <v>493</v>
      </c>
      <c r="L6535" s="1" t="s">
        <v>495</v>
      </c>
      <c r="Q6535" s="2" t="s">
        <v>37</v>
      </c>
      <c r="R6535" s="1" t="s">
        <v>492</v>
      </c>
      <c r="S6535" s="1" t="str">
        <f t="shared" si="211"/>
        <v>HPC|CH|6|1601|9999|SOL|N||CHPV||</v>
      </c>
      <c r="T6535" s="2" t="str">
        <f t="shared" si="212"/>
        <v>OK</v>
      </c>
    </row>
    <row r="6536" spans="1:20" x14ac:dyDescent="0.25">
      <c r="A6536" s="1">
        <v>203109999</v>
      </c>
      <c r="B6536" s="1" t="str">
        <f>VLOOKUP(A6536,[1]Maestra!A$1:C$746,2,0)</f>
        <v>ACCNMIVI8</v>
      </c>
      <c r="C6536" s="1" t="str">
        <f>VLOOKUP(A6536,[1]Maestra!A$1:C$746,3,0)</f>
        <v>Créditos nuevo mi vivienda</v>
      </c>
      <c r="D6536" s="1" t="s">
        <v>26</v>
      </c>
      <c r="E6536" s="1" t="s">
        <v>315</v>
      </c>
      <c r="F6536" s="1">
        <v>6</v>
      </c>
      <c r="G6536" s="1">
        <v>1602</v>
      </c>
      <c r="H6536" s="1" t="s">
        <v>448</v>
      </c>
      <c r="I6536" s="1" t="s">
        <v>496</v>
      </c>
      <c r="J6536" s="1" t="s">
        <v>491</v>
      </c>
      <c r="L6536" s="1" t="s">
        <v>495</v>
      </c>
      <c r="Q6536" s="2" t="s">
        <v>37</v>
      </c>
      <c r="R6536" s="1" t="s">
        <v>492</v>
      </c>
      <c r="S6536" s="1" t="str">
        <f t="shared" si="211"/>
        <v>HPC|CH|6|1602|V|SOL|DP||CHPV||</v>
      </c>
      <c r="T6536" s="2" t="str">
        <f t="shared" si="212"/>
        <v>OK</v>
      </c>
    </row>
    <row r="6537" spans="1:20" x14ac:dyDescent="0.25">
      <c r="A6537" s="1">
        <v>203109999</v>
      </c>
      <c r="B6537" s="1" t="str">
        <f>VLOOKUP(A6537,[1]Maestra!A$1:C$746,2,0)</f>
        <v>ACCNMIVI8</v>
      </c>
      <c r="C6537" s="1" t="str">
        <f>VLOOKUP(A6537,[1]Maestra!A$1:C$746,3,0)</f>
        <v>Créditos nuevo mi vivienda</v>
      </c>
      <c r="D6537" s="1" t="s">
        <v>26</v>
      </c>
      <c r="E6537" s="1" t="s">
        <v>315</v>
      </c>
      <c r="F6537" s="1">
        <v>6</v>
      </c>
      <c r="G6537" s="1">
        <v>1602</v>
      </c>
      <c r="H6537" s="1" t="s">
        <v>448</v>
      </c>
      <c r="I6537" s="1" t="s">
        <v>496</v>
      </c>
      <c r="J6537" s="1" t="s">
        <v>491</v>
      </c>
      <c r="K6537" s="1" t="s">
        <v>494</v>
      </c>
      <c r="L6537" s="1" t="s">
        <v>495</v>
      </c>
      <c r="Q6537" s="2" t="s">
        <v>37</v>
      </c>
      <c r="R6537" s="1" t="s">
        <v>492</v>
      </c>
      <c r="S6537" s="1" t="str">
        <f t="shared" si="211"/>
        <v>HPC|CH|6|1602|V|SOL|DP|DFE|CHPV||</v>
      </c>
      <c r="T6537" s="2" t="str">
        <f t="shared" si="212"/>
        <v>OK</v>
      </c>
    </row>
    <row r="6538" spans="1:20" x14ac:dyDescent="0.25">
      <c r="A6538" s="1">
        <v>203109999</v>
      </c>
      <c r="B6538" s="1" t="str">
        <f>VLOOKUP(A6538,[1]Maestra!A$1:C$746,2,0)</f>
        <v>ACCNMIVI8</v>
      </c>
      <c r="C6538" s="1" t="str">
        <f>VLOOKUP(A6538,[1]Maestra!A$1:C$746,3,0)</f>
        <v>Créditos nuevo mi vivienda</v>
      </c>
      <c r="D6538" s="1" t="s">
        <v>26</v>
      </c>
      <c r="E6538" s="1" t="s">
        <v>315</v>
      </c>
      <c r="F6538" s="1">
        <v>6</v>
      </c>
      <c r="G6538" s="1">
        <v>1602</v>
      </c>
      <c r="H6538" s="1" t="s">
        <v>448</v>
      </c>
      <c r="I6538" s="1" t="s">
        <v>496</v>
      </c>
      <c r="J6538" s="1" t="s">
        <v>493</v>
      </c>
      <c r="L6538" s="1" t="s">
        <v>495</v>
      </c>
      <c r="Q6538" s="2" t="s">
        <v>37</v>
      </c>
      <c r="R6538" s="1" t="s">
        <v>492</v>
      </c>
      <c r="S6538" s="1" t="str">
        <f t="shared" si="211"/>
        <v>HPC|CH|6|1602|V|SOL|N||CHPV||</v>
      </c>
      <c r="T6538" s="2" t="str">
        <f t="shared" si="212"/>
        <v>OK</v>
      </c>
    </row>
    <row r="6539" spans="1:20" x14ac:dyDescent="0.25">
      <c r="A6539" s="1">
        <v>203109999</v>
      </c>
      <c r="B6539" s="1" t="str">
        <f>VLOOKUP(A6539,[1]Maestra!A$1:C$746,2,0)</f>
        <v>ACCNMIVI8</v>
      </c>
      <c r="C6539" s="1" t="str">
        <f>VLOOKUP(A6539,[1]Maestra!A$1:C$746,3,0)</f>
        <v>Créditos nuevo mi vivienda</v>
      </c>
      <c r="D6539" s="1" t="s">
        <v>26</v>
      </c>
      <c r="E6539" s="1" t="s">
        <v>315</v>
      </c>
      <c r="F6539" s="1">
        <v>6</v>
      </c>
      <c r="G6539" s="1">
        <v>1602</v>
      </c>
      <c r="H6539" s="1" t="s">
        <v>448</v>
      </c>
      <c r="I6539" s="1" t="s">
        <v>496</v>
      </c>
      <c r="J6539" s="1" t="s">
        <v>493</v>
      </c>
      <c r="K6539" s="1" t="s">
        <v>494</v>
      </c>
      <c r="L6539" s="1" t="s">
        <v>495</v>
      </c>
      <c r="Q6539" s="2" t="s">
        <v>37</v>
      </c>
      <c r="R6539" s="1" t="s">
        <v>492</v>
      </c>
      <c r="S6539" s="1" t="str">
        <f t="shared" si="211"/>
        <v>HPC|CH|6|1602|V|SOL|N|DFE|CHPV||</v>
      </c>
      <c r="T6539" s="2" t="str">
        <f t="shared" si="212"/>
        <v>OK</v>
      </c>
    </row>
    <row r="6540" spans="1:20" x14ac:dyDescent="0.25">
      <c r="A6540" s="1">
        <v>203109999</v>
      </c>
      <c r="B6540" s="1" t="str">
        <f>VLOOKUP(A6540,[1]Maestra!A$1:C$746,2,0)</f>
        <v>ACCNMIVI8</v>
      </c>
      <c r="C6540" s="1" t="str">
        <f>VLOOKUP(A6540,[1]Maestra!A$1:C$746,3,0)</f>
        <v>Créditos nuevo mi vivienda</v>
      </c>
      <c r="D6540" s="1" t="s">
        <v>26</v>
      </c>
      <c r="E6540" s="1" t="s">
        <v>315</v>
      </c>
      <c r="F6540" s="1">
        <v>6</v>
      </c>
      <c r="G6540" s="1">
        <v>1605</v>
      </c>
      <c r="H6540" s="1" t="s">
        <v>448</v>
      </c>
      <c r="I6540" s="1" t="s">
        <v>496</v>
      </c>
      <c r="J6540" s="1" t="s">
        <v>491</v>
      </c>
      <c r="L6540" s="1" t="s">
        <v>495</v>
      </c>
      <c r="Q6540" s="2" t="s">
        <v>37</v>
      </c>
      <c r="R6540" s="1" t="s">
        <v>492</v>
      </c>
      <c r="S6540" s="1" t="str">
        <f t="shared" si="211"/>
        <v>HPC|CH|6|1605|V|SOL|DP||CHPV||</v>
      </c>
      <c r="T6540" s="2" t="str">
        <f t="shared" si="212"/>
        <v>OK</v>
      </c>
    </row>
    <row r="6541" spans="1:20" x14ac:dyDescent="0.25">
      <c r="A6541" s="1">
        <v>203109999</v>
      </c>
      <c r="B6541" s="1" t="str">
        <f>VLOOKUP(A6541,[1]Maestra!A$1:C$746,2,0)</f>
        <v>ACCNMIVI8</v>
      </c>
      <c r="C6541" s="1" t="str">
        <f>VLOOKUP(A6541,[1]Maestra!A$1:C$746,3,0)</f>
        <v>Créditos nuevo mi vivienda</v>
      </c>
      <c r="D6541" s="1" t="s">
        <v>26</v>
      </c>
      <c r="E6541" s="1" t="s">
        <v>315</v>
      </c>
      <c r="F6541" s="1">
        <v>6</v>
      </c>
      <c r="G6541" s="1">
        <v>1605</v>
      </c>
      <c r="H6541" s="1" t="s">
        <v>448</v>
      </c>
      <c r="I6541" s="1" t="s">
        <v>496</v>
      </c>
      <c r="J6541" s="1" t="s">
        <v>491</v>
      </c>
      <c r="K6541" s="1" t="s">
        <v>494</v>
      </c>
      <c r="L6541" s="1" t="s">
        <v>495</v>
      </c>
      <c r="Q6541" s="2" t="s">
        <v>37</v>
      </c>
      <c r="R6541" s="1" t="s">
        <v>492</v>
      </c>
      <c r="S6541" s="1" t="str">
        <f t="shared" si="211"/>
        <v>HPC|CH|6|1605|V|SOL|DP|DFE|CHPV||</v>
      </c>
      <c r="T6541" s="2" t="str">
        <f t="shared" si="212"/>
        <v>OK</v>
      </c>
    </row>
    <row r="6542" spans="1:20" x14ac:dyDescent="0.25">
      <c r="A6542" s="1">
        <v>203109999</v>
      </c>
      <c r="B6542" s="1" t="str">
        <f>VLOOKUP(A6542,[1]Maestra!A$1:C$746,2,0)</f>
        <v>ACCNMIVI8</v>
      </c>
      <c r="C6542" s="1" t="str">
        <f>VLOOKUP(A6542,[1]Maestra!A$1:C$746,3,0)</f>
        <v>Créditos nuevo mi vivienda</v>
      </c>
      <c r="D6542" s="1" t="s">
        <v>26</v>
      </c>
      <c r="E6542" s="1" t="s">
        <v>315</v>
      </c>
      <c r="F6542" s="1">
        <v>6</v>
      </c>
      <c r="G6542" s="1">
        <v>1605</v>
      </c>
      <c r="H6542" s="1" t="s">
        <v>448</v>
      </c>
      <c r="I6542" s="1" t="s">
        <v>496</v>
      </c>
      <c r="J6542" s="1" t="s">
        <v>493</v>
      </c>
      <c r="L6542" s="1" t="s">
        <v>495</v>
      </c>
      <c r="Q6542" s="2" t="s">
        <v>37</v>
      </c>
      <c r="R6542" s="1" t="s">
        <v>492</v>
      </c>
      <c r="S6542" s="1" t="str">
        <f t="shared" si="211"/>
        <v>HPC|CH|6|1605|V|SOL|N||CHPV||</v>
      </c>
      <c r="T6542" s="2" t="str">
        <f t="shared" si="212"/>
        <v>OK</v>
      </c>
    </row>
    <row r="6543" spans="1:20" x14ac:dyDescent="0.25">
      <c r="A6543" s="1">
        <v>203109999</v>
      </c>
      <c r="B6543" s="1" t="str">
        <f>VLOOKUP(A6543,[1]Maestra!A$1:C$746,2,0)</f>
        <v>ACCNMIVI8</v>
      </c>
      <c r="C6543" s="1" t="str">
        <f>VLOOKUP(A6543,[1]Maestra!A$1:C$746,3,0)</f>
        <v>Créditos nuevo mi vivienda</v>
      </c>
      <c r="D6543" s="1" t="s">
        <v>26</v>
      </c>
      <c r="E6543" s="1" t="s">
        <v>315</v>
      </c>
      <c r="F6543" s="1">
        <v>6</v>
      </c>
      <c r="G6543" s="1">
        <v>1605</v>
      </c>
      <c r="H6543" s="1" t="s">
        <v>448</v>
      </c>
      <c r="I6543" s="1" t="s">
        <v>496</v>
      </c>
      <c r="J6543" s="1" t="s">
        <v>493</v>
      </c>
      <c r="K6543" s="1" t="s">
        <v>494</v>
      </c>
      <c r="L6543" s="1" t="s">
        <v>495</v>
      </c>
      <c r="Q6543" s="2" t="s">
        <v>37</v>
      </c>
      <c r="R6543" s="1" t="s">
        <v>492</v>
      </c>
      <c r="S6543" s="1" t="str">
        <f t="shared" si="211"/>
        <v>HPC|CH|6|1605|V|SOL|N|DFE|CHPV||</v>
      </c>
      <c r="T6543" s="2" t="str">
        <f t="shared" si="212"/>
        <v>OK</v>
      </c>
    </row>
    <row r="6544" spans="1:20" x14ac:dyDescent="0.25">
      <c r="A6544" s="1">
        <v>203119999</v>
      </c>
      <c r="B6544" s="1" t="str">
        <f>VLOOKUP(A6544,[1]Maestra!A$1:C$746,2,0)</f>
        <v>ACCNMIMA8</v>
      </c>
      <c r="C6544" s="1" t="str">
        <f>VLOOKUP(A6544,[1]Maestra!A$1:C$746,3,0)</f>
        <v>Créditos nuevo Mivivienda Más</v>
      </c>
      <c r="D6544" s="1" t="s">
        <v>26</v>
      </c>
      <c r="E6544" s="1" t="s">
        <v>315</v>
      </c>
      <c r="F6544" s="1">
        <v>6</v>
      </c>
      <c r="G6544" s="1">
        <v>1701</v>
      </c>
      <c r="H6544" s="1" t="s">
        <v>448</v>
      </c>
      <c r="I6544" s="1" t="s">
        <v>496</v>
      </c>
      <c r="J6544" s="1" t="s">
        <v>491</v>
      </c>
      <c r="L6544" s="1" t="s">
        <v>495</v>
      </c>
      <c r="Q6544" s="2" t="s">
        <v>37</v>
      </c>
      <c r="R6544" s="1" t="s">
        <v>492</v>
      </c>
      <c r="S6544" s="1" t="str">
        <f t="shared" si="211"/>
        <v>HPC|CH|6|1701|V|SOL|DP||CHPV||</v>
      </c>
      <c r="T6544" s="2" t="str">
        <f t="shared" si="212"/>
        <v>OK</v>
      </c>
    </row>
    <row r="6545" spans="1:20" x14ac:dyDescent="0.25">
      <c r="A6545" s="1">
        <v>203119999</v>
      </c>
      <c r="B6545" s="1" t="str">
        <f>VLOOKUP(A6545,[1]Maestra!A$1:C$746,2,0)</f>
        <v>ACCNMIMA8</v>
      </c>
      <c r="C6545" s="1" t="str">
        <f>VLOOKUP(A6545,[1]Maestra!A$1:C$746,3,0)</f>
        <v>Créditos nuevo Mivivienda Más</v>
      </c>
      <c r="D6545" s="1" t="s">
        <v>26</v>
      </c>
      <c r="E6545" s="1" t="s">
        <v>315</v>
      </c>
      <c r="F6545" s="1">
        <v>6</v>
      </c>
      <c r="G6545" s="1">
        <v>1701</v>
      </c>
      <c r="H6545" s="1" t="s">
        <v>448</v>
      </c>
      <c r="I6545" s="1" t="s">
        <v>496</v>
      </c>
      <c r="J6545" s="1" t="s">
        <v>491</v>
      </c>
      <c r="K6545" s="1" t="s">
        <v>494</v>
      </c>
      <c r="L6545" s="1" t="s">
        <v>495</v>
      </c>
      <c r="Q6545" s="2" t="s">
        <v>37</v>
      </c>
      <c r="R6545" s="1" t="s">
        <v>492</v>
      </c>
      <c r="S6545" s="1" t="str">
        <f t="shared" si="211"/>
        <v>HPC|CH|6|1701|V|SOL|DP|DFE|CHPV||</v>
      </c>
      <c r="T6545" s="2" t="str">
        <f t="shared" si="212"/>
        <v>OK</v>
      </c>
    </row>
    <row r="6546" spans="1:20" x14ac:dyDescent="0.25">
      <c r="A6546" s="1">
        <v>203119999</v>
      </c>
      <c r="B6546" s="1" t="str">
        <f>VLOOKUP(A6546,[1]Maestra!A$1:C$746,2,0)</f>
        <v>ACCNMIMA8</v>
      </c>
      <c r="C6546" s="1" t="str">
        <f>VLOOKUP(A6546,[1]Maestra!A$1:C$746,3,0)</f>
        <v>Créditos nuevo Mivivienda Más</v>
      </c>
      <c r="D6546" s="1" t="s">
        <v>26</v>
      </c>
      <c r="E6546" s="1" t="s">
        <v>315</v>
      </c>
      <c r="F6546" s="1">
        <v>6</v>
      </c>
      <c r="G6546" s="1">
        <v>1701</v>
      </c>
      <c r="H6546" s="1" t="s">
        <v>448</v>
      </c>
      <c r="I6546" s="1" t="s">
        <v>496</v>
      </c>
      <c r="J6546" s="1" t="s">
        <v>493</v>
      </c>
      <c r="L6546" s="1" t="s">
        <v>495</v>
      </c>
      <c r="Q6546" s="2" t="s">
        <v>37</v>
      </c>
      <c r="R6546" s="1" t="s">
        <v>492</v>
      </c>
      <c r="S6546" s="1" t="str">
        <f t="shared" si="211"/>
        <v>HPC|CH|6|1701|V|SOL|N||CHPV||</v>
      </c>
      <c r="T6546" s="2" t="str">
        <f t="shared" si="212"/>
        <v>OK</v>
      </c>
    </row>
    <row r="6547" spans="1:20" x14ac:dyDescent="0.25">
      <c r="A6547" s="1">
        <v>203119999</v>
      </c>
      <c r="B6547" s="1" t="str">
        <f>VLOOKUP(A6547,[1]Maestra!A$1:C$746,2,0)</f>
        <v>ACCNMIMA8</v>
      </c>
      <c r="C6547" s="1" t="str">
        <f>VLOOKUP(A6547,[1]Maestra!A$1:C$746,3,0)</f>
        <v>Créditos nuevo Mivivienda Más</v>
      </c>
      <c r="D6547" s="1" t="s">
        <v>26</v>
      </c>
      <c r="E6547" s="1" t="s">
        <v>315</v>
      </c>
      <c r="F6547" s="1">
        <v>6</v>
      </c>
      <c r="G6547" s="1">
        <v>1701</v>
      </c>
      <c r="H6547" s="1" t="s">
        <v>448</v>
      </c>
      <c r="I6547" s="1" t="s">
        <v>496</v>
      </c>
      <c r="J6547" s="1" t="s">
        <v>493</v>
      </c>
      <c r="K6547" s="1" t="s">
        <v>494</v>
      </c>
      <c r="L6547" s="1" t="s">
        <v>495</v>
      </c>
      <c r="Q6547" s="2" t="s">
        <v>37</v>
      </c>
      <c r="R6547" s="1" t="s">
        <v>492</v>
      </c>
      <c r="S6547" s="1" t="str">
        <f t="shared" si="211"/>
        <v>HPC|CH|6|1701|V|SOL|N|DFE|CHPV||</v>
      </c>
      <c r="T6547" s="2" t="str">
        <f t="shared" si="212"/>
        <v>OK</v>
      </c>
    </row>
    <row r="6548" spans="1:20" x14ac:dyDescent="0.25">
      <c r="A6548" s="1">
        <v>203119999</v>
      </c>
      <c r="B6548" s="1" t="str">
        <f>VLOOKUP(A6548,[1]Maestra!A$1:C$746,2,0)</f>
        <v>ACCNMIMA8</v>
      </c>
      <c r="C6548" s="1" t="str">
        <f>VLOOKUP(A6548,[1]Maestra!A$1:C$746,3,0)</f>
        <v>Créditos nuevo Mivivienda Más</v>
      </c>
      <c r="D6548" s="1" t="s">
        <v>26</v>
      </c>
      <c r="E6548" s="1" t="s">
        <v>315</v>
      </c>
      <c r="F6548" s="1">
        <v>6</v>
      </c>
      <c r="G6548" s="1">
        <v>1701</v>
      </c>
      <c r="H6548" s="1">
        <v>9999</v>
      </c>
      <c r="I6548" s="1" t="s">
        <v>496</v>
      </c>
      <c r="J6548" s="1" t="s">
        <v>491</v>
      </c>
      <c r="L6548" s="1" t="s">
        <v>495</v>
      </c>
      <c r="Q6548" s="2" t="s">
        <v>37</v>
      </c>
      <c r="R6548" s="1" t="s">
        <v>492</v>
      </c>
      <c r="S6548" s="1" t="str">
        <f t="shared" si="211"/>
        <v>HPC|CH|6|1701|9999|SOL|DP||CHPV||</v>
      </c>
      <c r="T6548" s="2" t="str">
        <f t="shared" si="212"/>
        <v>OK</v>
      </c>
    </row>
    <row r="6549" spans="1:20" x14ac:dyDescent="0.25">
      <c r="A6549" s="1">
        <v>203119999</v>
      </c>
      <c r="B6549" s="1" t="str">
        <f>VLOOKUP(A6549,[1]Maestra!A$1:C$746,2,0)</f>
        <v>ACCNMIMA8</v>
      </c>
      <c r="C6549" s="1" t="str">
        <f>VLOOKUP(A6549,[1]Maestra!A$1:C$746,3,0)</f>
        <v>Créditos nuevo Mivivienda Más</v>
      </c>
      <c r="D6549" s="1" t="s">
        <v>26</v>
      </c>
      <c r="E6549" s="1" t="s">
        <v>315</v>
      </c>
      <c r="F6549" s="1">
        <v>6</v>
      </c>
      <c r="G6549" s="1">
        <v>1701</v>
      </c>
      <c r="H6549" s="1">
        <v>9999</v>
      </c>
      <c r="I6549" s="1" t="s">
        <v>496</v>
      </c>
      <c r="J6549" s="1" t="s">
        <v>493</v>
      </c>
      <c r="L6549" s="1" t="s">
        <v>495</v>
      </c>
      <c r="Q6549" s="2" t="s">
        <v>37</v>
      </c>
      <c r="R6549" s="1" t="s">
        <v>492</v>
      </c>
      <c r="S6549" s="1" t="str">
        <f t="shared" si="211"/>
        <v>HPC|CH|6|1701|9999|SOL|N||CHPV||</v>
      </c>
      <c r="T6549" s="2" t="str">
        <f t="shared" si="212"/>
        <v>OK</v>
      </c>
    </row>
    <row r="6550" spans="1:20" x14ac:dyDescent="0.25">
      <c r="A6550" s="1">
        <v>203119999</v>
      </c>
      <c r="B6550" s="1" t="str">
        <f>VLOOKUP(A6550,[1]Maestra!A$1:C$746,2,0)</f>
        <v>ACCNMIMA8</v>
      </c>
      <c r="C6550" s="1" t="str">
        <f>VLOOKUP(A6550,[1]Maestra!A$1:C$746,3,0)</f>
        <v>Créditos nuevo Mivivienda Más</v>
      </c>
      <c r="D6550" s="1" t="s">
        <v>26</v>
      </c>
      <c r="E6550" s="1" t="s">
        <v>315</v>
      </c>
      <c r="F6550" s="1">
        <v>6</v>
      </c>
      <c r="G6550" s="1">
        <v>1702</v>
      </c>
      <c r="H6550" s="1" t="s">
        <v>448</v>
      </c>
      <c r="I6550" s="1" t="s">
        <v>496</v>
      </c>
      <c r="J6550" s="1" t="s">
        <v>491</v>
      </c>
      <c r="L6550" s="1" t="s">
        <v>495</v>
      </c>
      <c r="Q6550" s="2" t="s">
        <v>37</v>
      </c>
      <c r="R6550" s="1" t="s">
        <v>492</v>
      </c>
      <c r="S6550" s="1" t="str">
        <f t="shared" si="211"/>
        <v>HPC|CH|6|1702|V|SOL|DP||CHPV||</v>
      </c>
      <c r="T6550" s="2" t="str">
        <f t="shared" si="212"/>
        <v>OK</v>
      </c>
    </row>
    <row r="6551" spans="1:20" x14ac:dyDescent="0.25">
      <c r="A6551" s="1">
        <v>203119999</v>
      </c>
      <c r="B6551" s="1" t="str">
        <f>VLOOKUP(A6551,[1]Maestra!A$1:C$746,2,0)</f>
        <v>ACCNMIMA8</v>
      </c>
      <c r="C6551" s="1" t="str">
        <f>VLOOKUP(A6551,[1]Maestra!A$1:C$746,3,0)</f>
        <v>Créditos nuevo Mivivienda Más</v>
      </c>
      <c r="D6551" s="1" t="s">
        <v>26</v>
      </c>
      <c r="E6551" s="1" t="s">
        <v>315</v>
      </c>
      <c r="F6551" s="1">
        <v>6</v>
      </c>
      <c r="G6551" s="1">
        <v>1702</v>
      </c>
      <c r="H6551" s="1" t="s">
        <v>448</v>
      </c>
      <c r="I6551" s="1" t="s">
        <v>496</v>
      </c>
      <c r="J6551" s="1" t="s">
        <v>491</v>
      </c>
      <c r="K6551" s="1" t="s">
        <v>494</v>
      </c>
      <c r="L6551" s="1" t="s">
        <v>495</v>
      </c>
      <c r="Q6551" s="2" t="s">
        <v>37</v>
      </c>
      <c r="R6551" s="1" t="s">
        <v>492</v>
      </c>
      <c r="S6551" s="1" t="str">
        <f t="shared" si="211"/>
        <v>HPC|CH|6|1702|V|SOL|DP|DFE|CHPV||</v>
      </c>
      <c r="T6551" s="2" t="str">
        <f t="shared" si="212"/>
        <v>OK</v>
      </c>
    </row>
    <row r="6552" spans="1:20" x14ac:dyDescent="0.25">
      <c r="A6552" s="1">
        <v>203119999</v>
      </c>
      <c r="B6552" s="1" t="str">
        <f>VLOOKUP(A6552,[1]Maestra!A$1:C$746,2,0)</f>
        <v>ACCNMIMA8</v>
      </c>
      <c r="C6552" s="1" t="str">
        <f>VLOOKUP(A6552,[1]Maestra!A$1:C$746,3,0)</f>
        <v>Créditos nuevo Mivivienda Más</v>
      </c>
      <c r="D6552" s="1" t="s">
        <v>26</v>
      </c>
      <c r="E6552" s="1" t="s">
        <v>315</v>
      </c>
      <c r="F6552" s="1">
        <v>6</v>
      </c>
      <c r="G6552" s="1">
        <v>1702</v>
      </c>
      <c r="H6552" s="1" t="s">
        <v>448</v>
      </c>
      <c r="I6552" s="1" t="s">
        <v>496</v>
      </c>
      <c r="J6552" s="1" t="s">
        <v>493</v>
      </c>
      <c r="L6552" s="1" t="s">
        <v>495</v>
      </c>
      <c r="Q6552" s="2" t="s">
        <v>37</v>
      </c>
      <c r="R6552" s="1" t="s">
        <v>492</v>
      </c>
      <c r="S6552" s="1" t="str">
        <f t="shared" si="211"/>
        <v>HPC|CH|6|1702|V|SOL|N||CHPV||</v>
      </c>
      <c r="T6552" s="2" t="str">
        <f t="shared" si="212"/>
        <v>OK</v>
      </c>
    </row>
    <row r="6553" spans="1:20" x14ac:dyDescent="0.25">
      <c r="A6553" s="1">
        <v>203119999</v>
      </c>
      <c r="B6553" s="1" t="str">
        <f>VLOOKUP(A6553,[1]Maestra!A$1:C$746,2,0)</f>
        <v>ACCNMIMA8</v>
      </c>
      <c r="C6553" s="1" t="str">
        <f>VLOOKUP(A6553,[1]Maestra!A$1:C$746,3,0)</f>
        <v>Créditos nuevo Mivivienda Más</v>
      </c>
      <c r="D6553" s="1" t="s">
        <v>26</v>
      </c>
      <c r="E6553" s="1" t="s">
        <v>315</v>
      </c>
      <c r="F6553" s="1">
        <v>6</v>
      </c>
      <c r="G6553" s="1">
        <v>1702</v>
      </c>
      <c r="H6553" s="1" t="s">
        <v>448</v>
      </c>
      <c r="I6553" s="1" t="s">
        <v>496</v>
      </c>
      <c r="J6553" s="1" t="s">
        <v>493</v>
      </c>
      <c r="K6553" s="1" t="s">
        <v>494</v>
      </c>
      <c r="L6553" s="1" t="s">
        <v>495</v>
      </c>
      <c r="Q6553" s="2" t="s">
        <v>37</v>
      </c>
      <c r="R6553" s="1" t="s">
        <v>492</v>
      </c>
      <c r="S6553" s="1" t="str">
        <f t="shared" si="211"/>
        <v>HPC|CH|6|1702|V|SOL|N|DFE|CHPV||</v>
      </c>
      <c r="T6553" s="2" t="str">
        <f t="shared" si="212"/>
        <v>OK</v>
      </c>
    </row>
    <row r="6554" spans="1:20" x14ac:dyDescent="0.25">
      <c r="A6554" s="1">
        <v>203119999</v>
      </c>
      <c r="B6554" s="1" t="str">
        <f>VLOOKUP(A6554,[1]Maestra!A$1:C$746,2,0)</f>
        <v>ACCNMIMA8</v>
      </c>
      <c r="C6554" s="1" t="str">
        <f>VLOOKUP(A6554,[1]Maestra!A$1:C$746,3,0)</f>
        <v>Créditos nuevo Mivivienda Más</v>
      </c>
      <c r="D6554" s="1" t="s">
        <v>26</v>
      </c>
      <c r="E6554" s="1" t="s">
        <v>315</v>
      </c>
      <c r="F6554" s="1">
        <v>6</v>
      </c>
      <c r="G6554" s="1">
        <v>1705</v>
      </c>
      <c r="H6554" s="1" t="s">
        <v>448</v>
      </c>
      <c r="I6554" s="1" t="s">
        <v>496</v>
      </c>
      <c r="J6554" s="1" t="s">
        <v>491</v>
      </c>
      <c r="L6554" s="1" t="s">
        <v>495</v>
      </c>
      <c r="Q6554" s="2" t="s">
        <v>37</v>
      </c>
      <c r="R6554" s="1" t="s">
        <v>492</v>
      </c>
      <c r="S6554" s="1" t="str">
        <f t="shared" si="211"/>
        <v>HPC|CH|6|1705|V|SOL|DP||CHPV||</v>
      </c>
      <c r="T6554" s="2" t="str">
        <f t="shared" si="212"/>
        <v>OK</v>
      </c>
    </row>
    <row r="6555" spans="1:20" x14ac:dyDescent="0.25">
      <c r="A6555" s="1">
        <v>203119999</v>
      </c>
      <c r="B6555" s="1" t="str">
        <f>VLOOKUP(A6555,[1]Maestra!A$1:C$746,2,0)</f>
        <v>ACCNMIMA8</v>
      </c>
      <c r="C6555" s="1" t="str">
        <f>VLOOKUP(A6555,[1]Maestra!A$1:C$746,3,0)</f>
        <v>Créditos nuevo Mivivienda Más</v>
      </c>
      <c r="D6555" s="1" t="s">
        <v>26</v>
      </c>
      <c r="E6555" s="1" t="s">
        <v>315</v>
      </c>
      <c r="F6555" s="1">
        <v>6</v>
      </c>
      <c r="G6555" s="1">
        <v>1705</v>
      </c>
      <c r="H6555" s="1" t="s">
        <v>448</v>
      </c>
      <c r="I6555" s="1" t="s">
        <v>496</v>
      </c>
      <c r="J6555" s="1" t="s">
        <v>491</v>
      </c>
      <c r="K6555" s="1" t="s">
        <v>494</v>
      </c>
      <c r="L6555" s="1" t="s">
        <v>495</v>
      </c>
      <c r="Q6555" s="2" t="s">
        <v>37</v>
      </c>
      <c r="R6555" s="1" t="s">
        <v>492</v>
      </c>
      <c r="S6555" s="1" t="str">
        <f t="shared" si="211"/>
        <v>HPC|CH|6|1705|V|SOL|DP|DFE|CHPV||</v>
      </c>
      <c r="T6555" s="2" t="str">
        <f t="shared" si="212"/>
        <v>OK</v>
      </c>
    </row>
    <row r="6556" spans="1:20" x14ac:dyDescent="0.25">
      <c r="A6556" s="1">
        <v>203119999</v>
      </c>
      <c r="B6556" s="1" t="str">
        <f>VLOOKUP(A6556,[1]Maestra!A$1:C$746,2,0)</f>
        <v>ACCNMIMA8</v>
      </c>
      <c r="C6556" s="1" t="str">
        <f>VLOOKUP(A6556,[1]Maestra!A$1:C$746,3,0)</f>
        <v>Créditos nuevo Mivivienda Más</v>
      </c>
      <c r="D6556" s="1" t="s">
        <v>26</v>
      </c>
      <c r="E6556" s="1" t="s">
        <v>315</v>
      </c>
      <c r="F6556" s="1">
        <v>6</v>
      </c>
      <c r="G6556" s="1">
        <v>1705</v>
      </c>
      <c r="H6556" s="1" t="s">
        <v>448</v>
      </c>
      <c r="I6556" s="1" t="s">
        <v>496</v>
      </c>
      <c r="J6556" s="1" t="s">
        <v>493</v>
      </c>
      <c r="L6556" s="1" t="s">
        <v>495</v>
      </c>
      <c r="Q6556" s="2" t="s">
        <v>37</v>
      </c>
      <c r="R6556" s="1" t="s">
        <v>492</v>
      </c>
      <c r="S6556" s="1" t="str">
        <f t="shared" si="211"/>
        <v>HPC|CH|6|1705|V|SOL|N||CHPV||</v>
      </c>
      <c r="T6556" s="2" t="str">
        <f t="shared" si="212"/>
        <v>OK</v>
      </c>
    </row>
    <row r="6557" spans="1:20" x14ac:dyDescent="0.25">
      <c r="A6557" s="1">
        <v>203119999</v>
      </c>
      <c r="B6557" s="1" t="str">
        <f>VLOOKUP(A6557,[1]Maestra!A$1:C$746,2,0)</f>
        <v>ACCNMIMA8</v>
      </c>
      <c r="C6557" s="1" t="str">
        <f>VLOOKUP(A6557,[1]Maestra!A$1:C$746,3,0)</f>
        <v>Créditos nuevo Mivivienda Más</v>
      </c>
      <c r="D6557" s="1" t="s">
        <v>26</v>
      </c>
      <c r="E6557" s="1" t="s">
        <v>315</v>
      </c>
      <c r="F6557" s="1">
        <v>6</v>
      </c>
      <c r="G6557" s="1">
        <v>1705</v>
      </c>
      <c r="H6557" s="1" t="s">
        <v>448</v>
      </c>
      <c r="I6557" s="1" t="s">
        <v>496</v>
      </c>
      <c r="J6557" s="1" t="s">
        <v>493</v>
      </c>
      <c r="K6557" s="1" t="s">
        <v>494</v>
      </c>
      <c r="L6557" s="1" t="s">
        <v>495</v>
      </c>
      <c r="Q6557" s="2" t="s">
        <v>37</v>
      </c>
      <c r="R6557" s="1" t="s">
        <v>492</v>
      </c>
      <c r="S6557" s="1" t="str">
        <f t="shared" si="211"/>
        <v>HPC|CH|6|1705|V|SOL|N|DFE|CHPV||</v>
      </c>
      <c r="T6557" s="2" t="str">
        <f t="shared" si="212"/>
        <v>OK</v>
      </c>
    </row>
    <row r="6558" spans="1:20" x14ac:dyDescent="0.25">
      <c r="A6558" s="1">
        <v>203029901</v>
      </c>
      <c r="B6558" s="1" t="str">
        <f>VLOOKUP(A6558,[1]Maestra!A$1:C$746,2,0)</f>
        <v>ACMIBOVE8</v>
      </c>
      <c r="C6558" s="1" t="str">
        <f>VLOOKUP(A6558,[1]Maestra!A$1:C$746,3,0)</f>
        <v>Mivivienda Bono Verde</v>
      </c>
      <c r="D6558" s="1" t="s">
        <v>26</v>
      </c>
      <c r="E6558" s="1" t="s">
        <v>315</v>
      </c>
      <c r="F6558" s="1">
        <v>6</v>
      </c>
      <c r="G6558" s="1">
        <v>1801</v>
      </c>
      <c r="H6558" s="1" t="s">
        <v>448</v>
      </c>
      <c r="I6558" s="1" t="s">
        <v>496</v>
      </c>
      <c r="J6558" s="1" t="s">
        <v>491</v>
      </c>
      <c r="L6558" s="1" t="s">
        <v>495</v>
      </c>
      <c r="Q6558" s="2" t="s">
        <v>37</v>
      </c>
      <c r="R6558" s="1" t="s">
        <v>492</v>
      </c>
      <c r="S6558" s="1" t="str">
        <f t="shared" si="211"/>
        <v>HPC|CH|6|1801|V|SOL|DP||CHPV||</v>
      </c>
      <c r="T6558" s="2" t="str">
        <f t="shared" si="212"/>
        <v>OK</v>
      </c>
    </row>
    <row r="6559" spans="1:20" x14ac:dyDescent="0.25">
      <c r="A6559" s="1">
        <v>203029901</v>
      </c>
      <c r="B6559" s="1" t="str">
        <f>VLOOKUP(A6559,[1]Maestra!A$1:C$746,2,0)</f>
        <v>ACMIBOVE8</v>
      </c>
      <c r="C6559" s="1" t="str">
        <f>VLOOKUP(A6559,[1]Maestra!A$1:C$746,3,0)</f>
        <v>Mivivienda Bono Verde</v>
      </c>
      <c r="D6559" s="1" t="s">
        <v>26</v>
      </c>
      <c r="E6559" s="1" t="s">
        <v>315</v>
      </c>
      <c r="F6559" s="1">
        <v>6</v>
      </c>
      <c r="G6559" s="1">
        <v>1801</v>
      </c>
      <c r="H6559" s="1" t="s">
        <v>448</v>
      </c>
      <c r="I6559" s="1" t="s">
        <v>496</v>
      </c>
      <c r="J6559" s="1" t="s">
        <v>491</v>
      </c>
      <c r="L6559" s="1" t="s">
        <v>495</v>
      </c>
      <c r="N6559" s="1">
        <v>0</v>
      </c>
      <c r="Q6559" s="2" t="s">
        <v>37</v>
      </c>
      <c r="R6559" s="1" t="s">
        <v>492</v>
      </c>
      <c r="S6559" s="1" t="str">
        <f t="shared" si="211"/>
        <v>HPC|CH|6|1801|V|SOL|DP||CHPV||0</v>
      </c>
      <c r="T6559" s="2" t="str">
        <f t="shared" si="212"/>
        <v>OK</v>
      </c>
    </row>
    <row r="6560" spans="1:20" x14ac:dyDescent="0.25">
      <c r="A6560" s="1">
        <v>203029902</v>
      </c>
      <c r="B6560" s="1" t="str">
        <f>VLOOKUP(A6560,[1]Maestra!A$1:C$746,2,0)</f>
        <v>ACMBVG108</v>
      </c>
      <c r="C6560" s="1" t="str">
        <f>VLOOKUP(A6560,[1]Maestra!A$1:C$746,3,0)</f>
        <v>Mivivienda Bono Verde Grado 1</v>
      </c>
      <c r="D6560" s="1" t="s">
        <v>26</v>
      </c>
      <c r="E6560" s="1" t="s">
        <v>315</v>
      </c>
      <c r="F6560" s="1">
        <v>6</v>
      </c>
      <c r="G6560" s="1">
        <v>1801</v>
      </c>
      <c r="H6560" s="1" t="s">
        <v>448</v>
      </c>
      <c r="I6560" s="1" t="s">
        <v>496</v>
      </c>
      <c r="J6560" s="1" t="s">
        <v>491</v>
      </c>
      <c r="L6560" s="1" t="s">
        <v>495</v>
      </c>
      <c r="N6560" s="1">
        <v>1</v>
      </c>
      <c r="Q6560" s="2" t="s">
        <v>37</v>
      </c>
      <c r="R6560" s="1" t="s">
        <v>492</v>
      </c>
      <c r="S6560" s="1" t="str">
        <f t="shared" si="211"/>
        <v>HPC|CH|6|1801|V|SOL|DP||CHPV||1</v>
      </c>
      <c r="T6560" s="2" t="str">
        <f t="shared" si="212"/>
        <v>OK</v>
      </c>
    </row>
    <row r="6561" spans="1:20" x14ac:dyDescent="0.25">
      <c r="A6561" s="1">
        <v>203029903</v>
      </c>
      <c r="B6561" s="1" t="str">
        <f>VLOOKUP(A6561,[1]Maestra!A$1:C$746,2,0)</f>
        <v>ACMBVG208</v>
      </c>
      <c r="C6561" s="1" t="str">
        <f>VLOOKUP(A6561,[1]Maestra!A$1:C$746,3,0)</f>
        <v>Mivivienda Bono Verde Grado 2</v>
      </c>
      <c r="D6561" s="1" t="s">
        <v>26</v>
      </c>
      <c r="E6561" s="1" t="s">
        <v>315</v>
      </c>
      <c r="F6561" s="1">
        <v>6</v>
      </c>
      <c r="G6561" s="1">
        <v>1801</v>
      </c>
      <c r="H6561" s="1" t="s">
        <v>448</v>
      </c>
      <c r="I6561" s="1" t="s">
        <v>496</v>
      </c>
      <c r="J6561" s="1" t="s">
        <v>491</v>
      </c>
      <c r="L6561" s="1" t="s">
        <v>495</v>
      </c>
      <c r="N6561" s="1">
        <v>2</v>
      </c>
      <c r="Q6561" s="2" t="s">
        <v>37</v>
      </c>
      <c r="R6561" s="1" t="s">
        <v>492</v>
      </c>
      <c r="S6561" s="1" t="str">
        <f t="shared" si="211"/>
        <v>HPC|CH|6|1801|V|SOL|DP||CHPV||2</v>
      </c>
      <c r="T6561" s="2" t="str">
        <f t="shared" si="212"/>
        <v>OK</v>
      </c>
    </row>
    <row r="6562" spans="1:20" x14ac:dyDescent="0.25">
      <c r="A6562" s="1">
        <v>203029904</v>
      </c>
      <c r="B6562" s="1" t="str">
        <f>VLOOKUP(A6562,[1]Maestra!A$1:C$746,2,0)</f>
        <v>ACMBVG308</v>
      </c>
      <c r="C6562" s="1" t="str">
        <f>VLOOKUP(A6562,[1]Maestra!A$1:C$746,3,0)</f>
        <v>Mivivienda Bono Verde Grado 3</v>
      </c>
      <c r="D6562" s="1" t="s">
        <v>26</v>
      </c>
      <c r="E6562" s="1" t="s">
        <v>315</v>
      </c>
      <c r="F6562" s="1">
        <v>6</v>
      </c>
      <c r="G6562" s="1">
        <v>1801</v>
      </c>
      <c r="H6562" s="1" t="s">
        <v>448</v>
      </c>
      <c r="I6562" s="1" t="s">
        <v>496</v>
      </c>
      <c r="J6562" s="1" t="s">
        <v>491</v>
      </c>
      <c r="L6562" s="1" t="s">
        <v>495</v>
      </c>
      <c r="N6562" s="1">
        <v>3</v>
      </c>
      <c r="Q6562" s="2" t="s">
        <v>37</v>
      </c>
      <c r="R6562" s="1" t="s">
        <v>492</v>
      </c>
      <c r="S6562" s="1" t="str">
        <f t="shared" si="211"/>
        <v>HPC|CH|6|1801|V|SOL|DP||CHPV||3</v>
      </c>
      <c r="T6562" s="2" t="str">
        <f t="shared" si="212"/>
        <v>OK</v>
      </c>
    </row>
    <row r="6563" spans="1:20" x14ac:dyDescent="0.25">
      <c r="A6563" s="1">
        <v>203029901</v>
      </c>
      <c r="B6563" s="1" t="str">
        <f>VLOOKUP(A6563,[1]Maestra!A$1:C$746,2,0)</f>
        <v>ACMIBOVE8</v>
      </c>
      <c r="C6563" s="1" t="str">
        <f>VLOOKUP(A6563,[1]Maestra!A$1:C$746,3,0)</f>
        <v>Mivivienda Bono Verde</v>
      </c>
      <c r="D6563" s="1" t="s">
        <v>26</v>
      </c>
      <c r="E6563" s="1" t="s">
        <v>315</v>
      </c>
      <c r="F6563" s="1">
        <v>6</v>
      </c>
      <c r="G6563" s="1">
        <v>1801</v>
      </c>
      <c r="H6563" s="1" t="s">
        <v>448</v>
      </c>
      <c r="I6563" s="1" t="s">
        <v>496</v>
      </c>
      <c r="J6563" s="1" t="s">
        <v>491</v>
      </c>
      <c r="K6563" s="1" t="s">
        <v>494</v>
      </c>
      <c r="L6563" s="1" t="s">
        <v>495</v>
      </c>
      <c r="Q6563" s="2" t="s">
        <v>37</v>
      </c>
      <c r="R6563" s="1" t="s">
        <v>492</v>
      </c>
      <c r="S6563" s="1" t="str">
        <f t="shared" si="211"/>
        <v>HPC|CH|6|1801|V|SOL|DP|DFE|CHPV||</v>
      </c>
      <c r="T6563" s="2" t="str">
        <f t="shared" si="212"/>
        <v>OK</v>
      </c>
    </row>
    <row r="6564" spans="1:20" x14ac:dyDescent="0.25">
      <c r="A6564" s="1">
        <v>203029901</v>
      </c>
      <c r="B6564" s="1" t="str">
        <f>VLOOKUP(A6564,[1]Maestra!A$1:C$746,2,0)</f>
        <v>ACMIBOVE8</v>
      </c>
      <c r="C6564" s="1" t="str">
        <f>VLOOKUP(A6564,[1]Maestra!A$1:C$746,3,0)</f>
        <v>Mivivienda Bono Verde</v>
      </c>
      <c r="D6564" s="1" t="s">
        <v>26</v>
      </c>
      <c r="E6564" s="1" t="s">
        <v>315</v>
      </c>
      <c r="F6564" s="1">
        <v>6</v>
      </c>
      <c r="G6564" s="1">
        <v>1801</v>
      </c>
      <c r="H6564" s="1" t="s">
        <v>448</v>
      </c>
      <c r="I6564" s="1" t="s">
        <v>496</v>
      </c>
      <c r="J6564" s="1" t="s">
        <v>493</v>
      </c>
      <c r="L6564" s="1" t="s">
        <v>495</v>
      </c>
      <c r="Q6564" s="2" t="s">
        <v>37</v>
      </c>
      <c r="R6564" s="1" t="s">
        <v>492</v>
      </c>
      <c r="S6564" s="1" t="str">
        <f t="shared" si="211"/>
        <v>HPC|CH|6|1801|V|SOL|N||CHPV||</v>
      </c>
      <c r="T6564" s="2" t="str">
        <f t="shared" si="212"/>
        <v>OK</v>
      </c>
    </row>
    <row r="6565" spans="1:20" x14ac:dyDescent="0.25">
      <c r="A6565" s="1">
        <v>203029901</v>
      </c>
      <c r="B6565" s="1" t="str">
        <f>VLOOKUP(A6565,[1]Maestra!A$1:C$746,2,0)</f>
        <v>ACMIBOVE8</v>
      </c>
      <c r="C6565" s="1" t="str">
        <f>VLOOKUP(A6565,[1]Maestra!A$1:C$746,3,0)</f>
        <v>Mivivienda Bono Verde</v>
      </c>
      <c r="D6565" s="1" t="s">
        <v>26</v>
      </c>
      <c r="E6565" s="1" t="s">
        <v>315</v>
      </c>
      <c r="F6565" s="1">
        <v>6</v>
      </c>
      <c r="G6565" s="1">
        <v>1801</v>
      </c>
      <c r="H6565" s="1" t="s">
        <v>448</v>
      </c>
      <c r="I6565" s="1" t="s">
        <v>496</v>
      </c>
      <c r="J6565" s="1" t="s">
        <v>493</v>
      </c>
      <c r="L6565" s="1" t="s">
        <v>495</v>
      </c>
      <c r="N6565" s="1">
        <v>0</v>
      </c>
      <c r="Q6565" s="2" t="s">
        <v>37</v>
      </c>
      <c r="R6565" s="1" t="s">
        <v>492</v>
      </c>
      <c r="S6565" s="1" t="str">
        <f t="shared" si="211"/>
        <v>HPC|CH|6|1801|V|SOL|N||CHPV||0</v>
      </c>
      <c r="T6565" s="2" t="str">
        <f t="shared" si="212"/>
        <v>OK</v>
      </c>
    </row>
    <row r="6566" spans="1:20" x14ac:dyDescent="0.25">
      <c r="A6566" s="1">
        <v>203029902</v>
      </c>
      <c r="B6566" s="1" t="str">
        <f>VLOOKUP(A6566,[1]Maestra!A$1:C$746,2,0)</f>
        <v>ACMBVG108</v>
      </c>
      <c r="C6566" s="1" t="str">
        <f>VLOOKUP(A6566,[1]Maestra!A$1:C$746,3,0)</f>
        <v>Mivivienda Bono Verde Grado 1</v>
      </c>
      <c r="D6566" s="1" t="s">
        <v>26</v>
      </c>
      <c r="E6566" s="1" t="s">
        <v>315</v>
      </c>
      <c r="F6566" s="1">
        <v>6</v>
      </c>
      <c r="G6566" s="1">
        <v>1801</v>
      </c>
      <c r="H6566" s="1" t="s">
        <v>448</v>
      </c>
      <c r="I6566" s="1" t="s">
        <v>496</v>
      </c>
      <c r="J6566" s="1" t="s">
        <v>493</v>
      </c>
      <c r="L6566" s="1" t="s">
        <v>495</v>
      </c>
      <c r="N6566" s="1">
        <v>1</v>
      </c>
      <c r="Q6566" s="2" t="s">
        <v>37</v>
      </c>
      <c r="R6566" s="1" t="s">
        <v>492</v>
      </c>
      <c r="S6566" s="1" t="str">
        <f t="shared" si="211"/>
        <v>HPC|CH|6|1801|V|SOL|N||CHPV||1</v>
      </c>
      <c r="T6566" s="2" t="str">
        <f t="shared" si="212"/>
        <v>OK</v>
      </c>
    </row>
    <row r="6567" spans="1:20" x14ac:dyDescent="0.25">
      <c r="A6567" s="1">
        <v>203029903</v>
      </c>
      <c r="B6567" s="1" t="str">
        <f>VLOOKUP(A6567,[1]Maestra!A$1:C$746,2,0)</f>
        <v>ACMBVG208</v>
      </c>
      <c r="C6567" s="1" t="str">
        <f>VLOOKUP(A6567,[1]Maestra!A$1:C$746,3,0)</f>
        <v>Mivivienda Bono Verde Grado 2</v>
      </c>
      <c r="D6567" s="1" t="s">
        <v>26</v>
      </c>
      <c r="E6567" s="1" t="s">
        <v>315</v>
      </c>
      <c r="F6567" s="1">
        <v>6</v>
      </c>
      <c r="G6567" s="1">
        <v>1801</v>
      </c>
      <c r="H6567" s="1" t="s">
        <v>448</v>
      </c>
      <c r="I6567" s="1" t="s">
        <v>496</v>
      </c>
      <c r="J6567" s="1" t="s">
        <v>493</v>
      </c>
      <c r="L6567" s="1" t="s">
        <v>495</v>
      </c>
      <c r="N6567" s="1">
        <v>2</v>
      </c>
      <c r="Q6567" s="2" t="s">
        <v>37</v>
      </c>
      <c r="R6567" s="1" t="s">
        <v>492</v>
      </c>
      <c r="S6567" s="1" t="str">
        <f t="shared" si="211"/>
        <v>HPC|CH|6|1801|V|SOL|N||CHPV||2</v>
      </c>
      <c r="T6567" s="2" t="str">
        <f t="shared" si="212"/>
        <v>OK</v>
      </c>
    </row>
    <row r="6568" spans="1:20" x14ac:dyDescent="0.25">
      <c r="A6568" s="1">
        <v>203029904</v>
      </c>
      <c r="B6568" s="1" t="str">
        <f>VLOOKUP(A6568,[1]Maestra!A$1:C$746,2,0)</f>
        <v>ACMBVG308</v>
      </c>
      <c r="C6568" s="1" t="str">
        <f>VLOOKUP(A6568,[1]Maestra!A$1:C$746,3,0)</f>
        <v>Mivivienda Bono Verde Grado 3</v>
      </c>
      <c r="D6568" s="1" t="s">
        <v>26</v>
      </c>
      <c r="E6568" s="1" t="s">
        <v>315</v>
      </c>
      <c r="F6568" s="1">
        <v>6</v>
      </c>
      <c r="G6568" s="1">
        <v>1801</v>
      </c>
      <c r="H6568" s="1" t="s">
        <v>448</v>
      </c>
      <c r="I6568" s="1" t="s">
        <v>496</v>
      </c>
      <c r="J6568" s="1" t="s">
        <v>493</v>
      </c>
      <c r="L6568" s="1" t="s">
        <v>495</v>
      </c>
      <c r="N6568" s="1">
        <v>3</v>
      </c>
      <c r="Q6568" s="2" t="s">
        <v>37</v>
      </c>
      <c r="R6568" s="1" t="s">
        <v>492</v>
      </c>
      <c r="S6568" s="1" t="str">
        <f t="shared" si="211"/>
        <v>HPC|CH|6|1801|V|SOL|N||CHPV||3</v>
      </c>
      <c r="T6568" s="2" t="str">
        <f t="shared" si="212"/>
        <v>OK</v>
      </c>
    </row>
    <row r="6569" spans="1:20" x14ac:dyDescent="0.25">
      <c r="A6569" s="1">
        <v>203029901</v>
      </c>
      <c r="B6569" s="1" t="str">
        <f>VLOOKUP(A6569,[1]Maestra!A$1:C$746,2,0)</f>
        <v>ACMIBOVE8</v>
      </c>
      <c r="C6569" s="1" t="str">
        <f>VLOOKUP(A6569,[1]Maestra!A$1:C$746,3,0)</f>
        <v>Mivivienda Bono Verde</v>
      </c>
      <c r="D6569" s="1" t="s">
        <v>26</v>
      </c>
      <c r="E6569" s="1" t="s">
        <v>315</v>
      </c>
      <c r="F6569" s="1">
        <v>6</v>
      </c>
      <c r="G6569" s="1">
        <v>1801</v>
      </c>
      <c r="H6569" s="1" t="s">
        <v>448</v>
      </c>
      <c r="I6569" s="1" t="s">
        <v>496</v>
      </c>
      <c r="J6569" s="1" t="s">
        <v>493</v>
      </c>
      <c r="K6569" s="1" t="s">
        <v>494</v>
      </c>
      <c r="L6569" s="1" t="s">
        <v>495</v>
      </c>
      <c r="Q6569" s="2" t="s">
        <v>37</v>
      </c>
      <c r="R6569" s="1" t="s">
        <v>492</v>
      </c>
      <c r="S6569" s="1" t="str">
        <f t="shared" si="211"/>
        <v>HPC|CH|6|1801|V|SOL|N|DFE|CHPV||</v>
      </c>
      <c r="T6569" s="2" t="str">
        <f t="shared" si="212"/>
        <v>OK</v>
      </c>
    </row>
    <row r="6570" spans="1:20" x14ac:dyDescent="0.25">
      <c r="A6570" s="1">
        <v>203119999</v>
      </c>
      <c r="B6570" s="1" t="str">
        <f>VLOOKUP(A6570,[1]Maestra!A$1:C$746,2,0)</f>
        <v>ACCNMIMA8</v>
      </c>
      <c r="C6570" s="1" t="str">
        <f>VLOOKUP(A6570,[1]Maestra!A$1:C$746,3,0)</f>
        <v>Créditos nuevo Mivivienda Más</v>
      </c>
      <c r="D6570" s="1" t="s">
        <v>26</v>
      </c>
      <c r="E6570" s="1" t="s">
        <v>315</v>
      </c>
      <c r="F6570" s="1">
        <v>6</v>
      </c>
      <c r="G6570" s="1">
        <v>1801</v>
      </c>
      <c r="H6570" s="1">
        <v>9999</v>
      </c>
      <c r="I6570" s="1" t="s">
        <v>496</v>
      </c>
      <c r="J6570" s="1" t="s">
        <v>491</v>
      </c>
      <c r="L6570" s="1" t="s">
        <v>495</v>
      </c>
      <c r="Q6570" s="2" t="s">
        <v>37</v>
      </c>
      <c r="R6570" s="1" t="s">
        <v>492</v>
      </c>
      <c r="S6570" s="1" t="str">
        <f t="shared" si="211"/>
        <v>HPC|CH|6|1801|9999|SOL|DP||CHPV||</v>
      </c>
      <c r="T6570" s="2" t="str">
        <f t="shared" si="212"/>
        <v>OK</v>
      </c>
    </row>
    <row r="6571" spans="1:20" x14ac:dyDescent="0.25">
      <c r="A6571" s="1">
        <v>203029901</v>
      </c>
      <c r="B6571" s="1" t="str">
        <f>VLOOKUP(A6571,[1]Maestra!A$1:C$746,2,0)</f>
        <v>ACMIBOVE8</v>
      </c>
      <c r="C6571" s="1" t="str">
        <f>VLOOKUP(A6571,[1]Maestra!A$1:C$746,3,0)</f>
        <v>Mivivienda Bono Verde</v>
      </c>
      <c r="D6571" s="1" t="s">
        <v>26</v>
      </c>
      <c r="E6571" s="1" t="s">
        <v>315</v>
      </c>
      <c r="F6571" s="1">
        <v>6</v>
      </c>
      <c r="G6571" s="1">
        <v>1801</v>
      </c>
      <c r="H6571" s="1">
        <v>9999</v>
      </c>
      <c r="I6571" s="1" t="s">
        <v>496</v>
      </c>
      <c r="J6571" s="1" t="s">
        <v>491</v>
      </c>
      <c r="L6571" s="1" t="s">
        <v>495</v>
      </c>
      <c r="N6571" s="1">
        <v>0</v>
      </c>
      <c r="Q6571" s="2" t="s">
        <v>37</v>
      </c>
      <c r="R6571" s="1" t="s">
        <v>492</v>
      </c>
      <c r="S6571" s="1" t="str">
        <f t="shared" si="211"/>
        <v>HPC|CH|6|1801|9999|SOL|DP||CHPV||0</v>
      </c>
      <c r="T6571" s="2" t="str">
        <f t="shared" si="212"/>
        <v>OK</v>
      </c>
    </row>
    <row r="6572" spans="1:20" x14ac:dyDescent="0.25">
      <c r="A6572" s="1">
        <v>203029902</v>
      </c>
      <c r="B6572" s="1" t="str">
        <f>VLOOKUP(A6572,[1]Maestra!A$1:C$746,2,0)</f>
        <v>ACMBVG108</v>
      </c>
      <c r="C6572" s="1" t="str">
        <f>VLOOKUP(A6572,[1]Maestra!A$1:C$746,3,0)</f>
        <v>Mivivienda Bono Verde Grado 1</v>
      </c>
      <c r="D6572" s="1" t="s">
        <v>26</v>
      </c>
      <c r="E6572" s="1" t="s">
        <v>315</v>
      </c>
      <c r="F6572" s="1">
        <v>6</v>
      </c>
      <c r="G6572" s="1">
        <v>1801</v>
      </c>
      <c r="H6572" s="1">
        <v>9999</v>
      </c>
      <c r="I6572" s="1" t="s">
        <v>496</v>
      </c>
      <c r="J6572" s="1" t="s">
        <v>491</v>
      </c>
      <c r="L6572" s="1" t="s">
        <v>495</v>
      </c>
      <c r="N6572" s="1">
        <v>1</v>
      </c>
      <c r="Q6572" s="2" t="s">
        <v>37</v>
      </c>
      <c r="R6572" s="1" t="s">
        <v>492</v>
      </c>
      <c r="S6572" s="1" t="str">
        <f t="shared" si="211"/>
        <v>HPC|CH|6|1801|9999|SOL|DP||CHPV||1</v>
      </c>
      <c r="T6572" s="2" t="str">
        <f t="shared" si="212"/>
        <v>OK</v>
      </c>
    </row>
    <row r="6573" spans="1:20" x14ac:dyDescent="0.25">
      <c r="A6573" s="1">
        <v>203029903</v>
      </c>
      <c r="B6573" s="1" t="str">
        <f>VLOOKUP(A6573,[1]Maestra!A$1:C$746,2,0)</f>
        <v>ACMBVG208</v>
      </c>
      <c r="C6573" s="1" t="str">
        <f>VLOOKUP(A6573,[1]Maestra!A$1:C$746,3,0)</f>
        <v>Mivivienda Bono Verde Grado 2</v>
      </c>
      <c r="D6573" s="1" t="s">
        <v>26</v>
      </c>
      <c r="E6573" s="1" t="s">
        <v>315</v>
      </c>
      <c r="F6573" s="1">
        <v>6</v>
      </c>
      <c r="G6573" s="1">
        <v>1801</v>
      </c>
      <c r="H6573" s="1">
        <v>9999</v>
      </c>
      <c r="I6573" s="1" t="s">
        <v>496</v>
      </c>
      <c r="J6573" s="1" t="s">
        <v>491</v>
      </c>
      <c r="L6573" s="1" t="s">
        <v>495</v>
      </c>
      <c r="N6573" s="1">
        <v>2</v>
      </c>
      <c r="Q6573" s="2" t="s">
        <v>37</v>
      </c>
      <c r="R6573" s="1" t="s">
        <v>492</v>
      </c>
      <c r="S6573" s="1" t="str">
        <f t="shared" si="211"/>
        <v>HPC|CH|6|1801|9999|SOL|DP||CHPV||2</v>
      </c>
      <c r="T6573" s="2" t="str">
        <f t="shared" si="212"/>
        <v>OK</v>
      </c>
    </row>
    <row r="6574" spans="1:20" x14ac:dyDescent="0.25">
      <c r="A6574" s="1">
        <v>203029904</v>
      </c>
      <c r="B6574" s="1" t="str">
        <f>VLOOKUP(A6574,[1]Maestra!A$1:C$746,2,0)</f>
        <v>ACMBVG308</v>
      </c>
      <c r="C6574" s="1" t="str">
        <f>VLOOKUP(A6574,[1]Maestra!A$1:C$746,3,0)</f>
        <v>Mivivienda Bono Verde Grado 3</v>
      </c>
      <c r="D6574" s="1" t="s">
        <v>26</v>
      </c>
      <c r="E6574" s="1" t="s">
        <v>315</v>
      </c>
      <c r="F6574" s="1">
        <v>6</v>
      </c>
      <c r="G6574" s="1">
        <v>1801</v>
      </c>
      <c r="H6574" s="1">
        <v>9999</v>
      </c>
      <c r="I6574" s="1" t="s">
        <v>496</v>
      </c>
      <c r="J6574" s="1" t="s">
        <v>491</v>
      </c>
      <c r="L6574" s="1" t="s">
        <v>495</v>
      </c>
      <c r="N6574" s="1">
        <v>3</v>
      </c>
      <c r="Q6574" s="2" t="s">
        <v>37</v>
      </c>
      <c r="R6574" s="1" t="s">
        <v>492</v>
      </c>
      <c r="S6574" s="1" t="str">
        <f t="shared" si="211"/>
        <v>HPC|CH|6|1801|9999|SOL|DP||CHPV||3</v>
      </c>
      <c r="T6574" s="2" t="str">
        <f t="shared" si="212"/>
        <v>OK</v>
      </c>
    </row>
    <row r="6575" spans="1:20" x14ac:dyDescent="0.25">
      <c r="A6575" s="1">
        <v>203029901</v>
      </c>
      <c r="B6575" s="1" t="str">
        <f>VLOOKUP(A6575,[1]Maestra!A$1:C$746,2,0)</f>
        <v>ACMIBOVE8</v>
      </c>
      <c r="C6575" s="1" t="str">
        <f>VLOOKUP(A6575,[1]Maestra!A$1:C$746,3,0)</f>
        <v>Mivivienda Bono Verde</v>
      </c>
      <c r="D6575" s="1" t="s">
        <v>26</v>
      </c>
      <c r="E6575" s="1" t="s">
        <v>315</v>
      </c>
      <c r="F6575" s="1">
        <v>6</v>
      </c>
      <c r="G6575" s="1">
        <v>1801</v>
      </c>
      <c r="H6575" s="1">
        <v>9999</v>
      </c>
      <c r="I6575" s="1" t="s">
        <v>496</v>
      </c>
      <c r="J6575" s="1" t="s">
        <v>493</v>
      </c>
      <c r="L6575" s="1" t="s">
        <v>495</v>
      </c>
      <c r="Q6575" s="2" t="s">
        <v>37</v>
      </c>
      <c r="R6575" s="1" t="s">
        <v>492</v>
      </c>
      <c r="S6575" s="1" t="str">
        <f t="shared" si="211"/>
        <v>HPC|CH|6|1801|9999|SOL|N||CHPV||</v>
      </c>
      <c r="T6575" s="2" t="str">
        <f t="shared" si="212"/>
        <v>OK</v>
      </c>
    </row>
    <row r="6576" spans="1:20" x14ac:dyDescent="0.25">
      <c r="A6576" s="1">
        <v>203029901</v>
      </c>
      <c r="B6576" s="1" t="str">
        <f>VLOOKUP(A6576,[1]Maestra!A$1:C$746,2,0)</f>
        <v>ACMIBOVE8</v>
      </c>
      <c r="C6576" s="1" t="str">
        <f>VLOOKUP(A6576,[1]Maestra!A$1:C$746,3,0)</f>
        <v>Mivivienda Bono Verde</v>
      </c>
      <c r="D6576" s="1" t="s">
        <v>26</v>
      </c>
      <c r="E6576" s="1" t="s">
        <v>315</v>
      </c>
      <c r="F6576" s="1">
        <v>6</v>
      </c>
      <c r="G6576" s="1">
        <v>1801</v>
      </c>
      <c r="H6576" s="1">
        <v>9999</v>
      </c>
      <c r="I6576" s="1" t="s">
        <v>496</v>
      </c>
      <c r="J6576" s="1" t="s">
        <v>493</v>
      </c>
      <c r="L6576" s="1" t="s">
        <v>495</v>
      </c>
      <c r="N6576" s="1">
        <v>0</v>
      </c>
      <c r="Q6576" s="2" t="s">
        <v>37</v>
      </c>
      <c r="R6576" s="1" t="s">
        <v>492</v>
      </c>
      <c r="S6576" s="1" t="str">
        <f t="shared" si="211"/>
        <v>HPC|CH|6|1801|9999|SOL|N||CHPV||0</v>
      </c>
      <c r="T6576" s="2" t="str">
        <f t="shared" si="212"/>
        <v>OK</v>
      </c>
    </row>
    <row r="6577" spans="1:20" x14ac:dyDescent="0.25">
      <c r="A6577" s="1">
        <v>203029902</v>
      </c>
      <c r="B6577" s="1" t="str">
        <f>VLOOKUP(A6577,[1]Maestra!A$1:C$746,2,0)</f>
        <v>ACMBVG108</v>
      </c>
      <c r="C6577" s="1" t="str">
        <f>VLOOKUP(A6577,[1]Maestra!A$1:C$746,3,0)</f>
        <v>Mivivienda Bono Verde Grado 1</v>
      </c>
      <c r="D6577" s="1" t="s">
        <v>26</v>
      </c>
      <c r="E6577" s="1" t="s">
        <v>315</v>
      </c>
      <c r="F6577" s="1">
        <v>6</v>
      </c>
      <c r="G6577" s="1">
        <v>1801</v>
      </c>
      <c r="H6577" s="1">
        <v>9999</v>
      </c>
      <c r="I6577" s="1" t="s">
        <v>496</v>
      </c>
      <c r="J6577" s="1" t="s">
        <v>493</v>
      </c>
      <c r="L6577" s="1" t="s">
        <v>495</v>
      </c>
      <c r="N6577" s="1">
        <v>1</v>
      </c>
      <c r="Q6577" s="2" t="s">
        <v>37</v>
      </c>
      <c r="R6577" s="1" t="s">
        <v>492</v>
      </c>
      <c r="S6577" s="1" t="str">
        <f t="shared" si="211"/>
        <v>HPC|CH|6|1801|9999|SOL|N||CHPV||1</v>
      </c>
      <c r="T6577" s="2" t="str">
        <f t="shared" si="212"/>
        <v>OK</v>
      </c>
    </row>
    <row r="6578" spans="1:20" x14ac:dyDescent="0.25">
      <c r="A6578" s="1">
        <v>203029903</v>
      </c>
      <c r="B6578" s="1" t="str">
        <f>VLOOKUP(A6578,[1]Maestra!A$1:C$746,2,0)</f>
        <v>ACMBVG208</v>
      </c>
      <c r="C6578" s="1" t="str">
        <f>VLOOKUP(A6578,[1]Maestra!A$1:C$746,3,0)</f>
        <v>Mivivienda Bono Verde Grado 2</v>
      </c>
      <c r="D6578" s="1" t="s">
        <v>26</v>
      </c>
      <c r="E6578" s="1" t="s">
        <v>315</v>
      </c>
      <c r="F6578" s="1">
        <v>6</v>
      </c>
      <c r="G6578" s="1">
        <v>1801</v>
      </c>
      <c r="H6578" s="1">
        <v>9999</v>
      </c>
      <c r="I6578" s="1" t="s">
        <v>496</v>
      </c>
      <c r="J6578" s="1" t="s">
        <v>493</v>
      </c>
      <c r="L6578" s="1" t="s">
        <v>495</v>
      </c>
      <c r="N6578" s="1">
        <v>2</v>
      </c>
      <c r="Q6578" s="2" t="s">
        <v>37</v>
      </c>
      <c r="R6578" s="1" t="s">
        <v>492</v>
      </c>
      <c r="S6578" s="1" t="str">
        <f t="shared" ref="S6578:S6641" si="213">_xlfn.CONCAT(D6578,"|",E6578,"|",F6578,"|",G6578,"|",H6578,"|",I6578,"|",J6578,"|",K6578,"|",L6578,"|",M6578,"|",N6578)</f>
        <v>HPC|CH|6|1801|9999|SOL|N||CHPV||2</v>
      </c>
      <c r="T6578" s="2" t="str">
        <f t="shared" si="212"/>
        <v>OK</v>
      </c>
    </row>
    <row r="6579" spans="1:20" x14ac:dyDescent="0.25">
      <c r="A6579" s="1">
        <v>203029904</v>
      </c>
      <c r="B6579" s="1" t="str">
        <f>VLOOKUP(A6579,[1]Maestra!A$1:C$746,2,0)</f>
        <v>ACMBVG308</v>
      </c>
      <c r="C6579" s="1" t="str">
        <f>VLOOKUP(A6579,[1]Maestra!A$1:C$746,3,0)</f>
        <v>Mivivienda Bono Verde Grado 3</v>
      </c>
      <c r="D6579" s="1" t="s">
        <v>26</v>
      </c>
      <c r="E6579" s="1" t="s">
        <v>315</v>
      </c>
      <c r="F6579" s="1">
        <v>6</v>
      </c>
      <c r="G6579" s="1">
        <v>1801</v>
      </c>
      <c r="H6579" s="1">
        <v>9999</v>
      </c>
      <c r="I6579" s="1" t="s">
        <v>496</v>
      </c>
      <c r="J6579" s="1" t="s">
        <v>493</v>
      </c>
      <c r="L6579" s="1" t="s">
        <v>495</v>
      </c>
      <c r="N6579" s="1">
        <v>3</v>
      </c>
      <c r="Q6579" s="2" t="s">
        <v>37</v>
      </c>
      <c r="R6579" s="1" t="s">
        <v>492</v>
      </c>
      <c r="S6579" s="1" t="str">
        <f t="shared" si="213"/>
        <v>HPC|CH|6|1801|9999|SOL|N||CHPV||3</v>
      </c>
      <c r="T6579" s="2" t="str">
        <f t="shared" si="212"/>
        <v>OK</v>
      </c>
    </row>
    <row r="6580" spans="1:20" x14ac:dyDescent="0.25">
      <c r="A6580" s="1">
        <v>203029901</v>
      </c>
      <c r="B6580" s="1" t="str">
        <f>VLOOKUP(A6580,[1]Maestra!A$1:C$746,2,0)</f>
        <v>ACMIBOVE8</v>
      </c>
      <c r="C6580" s="1" t="str">
        <f>VLOOKUP(A6580,[1]Maestra!A$1:C$746,3,0)</f>
        <v>Mivivienda Bono Verde</v>
      </c>
      <c r="D6580" s="1" t="s">
        <v>26</v>
      </c>
      <c r="E6580" s="1" t="s">
        <v>315</v>
      </c>
      <c r="F6580" s="1">
        <v>6</v>
      </c>
      <c r="G6580" s="1">
        <v>1802</v>
      </c>
      <c r="H6580" s="1" t="s">
        <v>448</v>
      </c>
      <c r="I6580" s="1" t="s">
        <v>496</v>
      </c>
      <c r="J6580" s="1" t="s">
        <v>491</v>
      </c>
      <c r="L6580" s="1" t="s">
        <v>495</v>
      </c>
      <c r="Q6580" s="2" t="s">
        <v>37</v>
      </c>
      <c r="R6580" s="1" t="s">
        <v>492</v>
      </c>
      <c r="S6580" s="1" t="str">
        <f t="shared" si="213"/>
        <v>HPC|CH|6|1802|V|SOL|DP||CHPV||</v>
      </c>
      <c r="T6580" s="2" t="str">
        <f t="shared" si="212"/>
        <v>OK</v>
      </c>
    </row>
    <row r="6581" spans="1:20" x14ac:dyDescent="0.25">
      <c r="A6581" s="1">
        <v>203029901</v>
      </c>
      <c r="B6581" s="1" t="str">
        <f>VLOOKUP(A6581,[1]Maestra!A$1:C$746,2,0)</f>
        <v>ACMIBOVE8</v>
      </c>
      <c r="C6581" s="1" t="str">
        <f>VLOOKUP(A6581,[1]Maestra!A$1:C$746,3,0)</f>
        <v>Mivivienda Bono Verde</v>
      </c>
      <c r="D6581" s="1" t="s">
        <v>26</v>
      </c>
      <c r="E6581" s="1" t="s">
        <v>315</v>
      </c>
      <c r="F6581" s="1">
        <v>6</v>
      </c>
      <c r="G6581" s="1">
        <v>1802</v>
      </c>
      <c r="H6581" s="1" t="s">
        <v>448</v>
      </c>
      <c r="I6581" s="1" t="s">
        <v>496</v>
      </c>
      <c r="J6581" s="1" t="s">
        <v>491</v>
      </c>
      <c r="L6581" s="1" t="s">
        <v>495</v>
      </c>
      <c r="N6581" s="1">
        <v>0</v>
      </c>
      <c r="Q6581" s="2" t="s">
        <v>37</v>
      </c>
      <c r="R6581" s="1" t="s">
        <v>492</v>
      </c>
      <c r="S6581" s="1" t="str">
        <f t="shared" si="213"/>
        <v>HPC|CH|6|1802|V|SOL|DP||CHPV||0</v>
      </c>
      <c r="T6581" s="2" t="str">
        <f t="shared" si="212"/>
        <v>OK</v>
      </c>
    </row>
    <row r="6582" spans="1:20" x14ac:dyDescent="0.25">
      <c r="A6582" s="1">
        <v>203029902</v>
      </c>
      <c r="B6582" s="1" t="str">
        <f>VLOOKUP(A6582,[1]Maestra!A$1:C$746,2,0)</f>
        <v>ACMBVG108</v>
      </c>
      <c r="C6582" s="1" t="str">
        <f>VLOOKUP(A6582,[1]Maestra!A$1:C$746,3,0)</f>
        <v>Mivivienda Bono Verde Grado 1</v>
      </c>
      <c r="D6582" s="1" t="s">
        <v>26</v>
      </c>
      <c r="E6582" s="1" t="s">
        <v>315</v>
      </c>
      <c r="F6582" s="1">
        <v>6</v>
      </c>
      <c r="G6582" s="1">
        <v>1802</v>
      </c>
      <c r="H6582" s="1" t="s">
        <v>448</v>
      </c>
      <c r="I6582" s="1" t="s">
        <v>496</v>
      </c>
      <c r="J6582" s="1" t="s">
        <v>491</v>
      </c>
      <c r="L6582" s="1" t="s">
        <v>495</v>
      </c>
      <c r="N6582" s="1">
        <v>1</v>
      </c>
      <c r="Q6582" s="2" t="s">
        <v>37</v>
      </c>
      <c r="R6582" s="1" t="s">
        <v>492</v>
      </c>
      <c r="S6582" s="1" t="str">
        <f t="shared" si="213"/>
        <v>HPC|CH|6|1802|V|SOL|DP||CHPV||1</v>
      </c>
      <c r="T6582" s="2" t="str">
        <f t="shared" si="212"/>
        <v>OK</v>
      </c>
    </row>
    <row r="6583" spans="1:20" x14ac:dyDescent="0.25">
      <c r="A6583" s="1">
        <v>203029903</v>
      </c>
      <c r="B6583" s="1" t="str">
        <f>VLOOKUP(A6583,[1]Maestra!A$1:C$746,2,0)</f>
        <v>ACMBVG208</v>
      </c>
      <c r="C6583" s="1" t="str">
        <f>VLOOKUP(A6583,[1]Maestra!A$1:C$746,3,0)</f>
        <v>Mivivienda Bono Verde Grado 2</v>
      </c>
      <c r="D6583" s="1" t="s">
        <v>26</v>
      </c>
      <c r="E6583" s="1" t="s">
        <v>315</v>
      </c>
      <c r="F6583" s="1">
        <v>6</v>
      </c>
      <c r="G6583" s="1">
        <v>1802</v>
      </c>
      <c r="H6583" s="1" t="s">
        <v>448</v>
      </c>
      <c r="I6583" s="1" t="s">
        <v>496</v>
      </c>
      <c r="J6583" s="1" t="s">
        <v>491</v>
      </c>
      <c r="L6583" s="1" t="s">
        <v>495</v>
      </c>
      <c r="N6583" s="1">
        <v>2</v>
      </c>
      <c r="Q6583" s="2" t="s">
        <v>37</v>
      </c>
      <c r="R6583" s="1" t="s">
        <v>492</v>
      </c>
      <c r="S6583" s="1" t="str">
        <f t="shared" si="213"/>
        <v>HPC|CH|6|1802|V|SOL|DP||CHPV||2</v>
      </c>
      <c r="T6583" s="2" t="str">
        <f t="shared" si="212"/>
        <v>OK</v>
      </c>
    </row>
    <row r="6584" spans="1:20" x14ac:dyDescent="0.25">
      <c r="A6584" s="1">
        <v>203029904</v>
      </c>
      <c r="B6584" s="1" t="str">
        <f>VLOOKUP(A6584,[1]Maestra!A$1:C$746,2,0)</f>
        <v>ACMBVG308</v>
      </c>
      <c r="C6584" s="1" t="str">
        <f>VLOOKUP(A6584,[1]Maestra!A$1:C$746,3,0)</f>
        <v>Mivivienda Bono Verde Grado 3</v>
      </c>
      <c r="D6584" s="1" t="s">
        <v>26</v>
      </c>
      <c r="E6584" s="1" t="s">
        <v>315</v>
      </c>
      <c r="F6584" s="1">
        <v>6</v>
      </c>
      <c r="G6584" s="1">
        <v>1802</v>
      </c>
      <c r="H6584" s="1" t="s">
        <v>448</v>
      </c>
      <c r="I6584" s="1" t="s">
        <v>496</v>
      </c>
      <c r="J6584" s="1" t="s">
        <v>491</v>
      </c>
      <c r="L6584" s="1" t="s">
        <v>495</v>
      </c>
      <c r="N6584" s="1">
        <v>3</v>
      </c>
      <c r="Q6584" s="2" t="s">
        <v>37</v>
      </c>
      <c r="R6584" s="1" t="s">
        <v>492</v>
      </c>
      <c r="S6584" s="1" t="str">
        <f t="shared" si="213"/>
        <v>HPC|CH|6|1802|V|SOL|DP||CHPV||3</v>
      </c>
      <c r="T6584" s="2" t="str">
        <f t="shared" si="212"/>
        <v>OK</v>
      </c>
    </row>
    <row r="6585" spans="1:20" x14ac:dyDescent="0.25">
      <c r="A6585" s="1">
        <v>203029901</v>
      </c>
      <c r="B6585" s="1" t="str">
        <f>VLOOKUP(A6585,[1]Maestra!A$1:C$746,2,0)</f>
        <v>ACMIBOVE8</v>
      </c>
      <c r="C6585" s="1" t="str">
        <f>VLOOKUP(A6585,[1]Maestra!A$1:C$746,3,0)</f>
        <v>Mivivienda Bono Verde</v>
      </c>
      <c r="D6585" s="1" t="s">
        <v>26</v>
      </c>
      <c r="E6585" s="1" t="s">
        <v>315</v>
      </c>
      <c r="F6585" s="1">
        <v>6</v>
      </c>
      <c r="G6585" s="1">
        <v>1802</v>
      </c>
      <c r="H6585" s="1" t="s">
        <v>448</v>
      </c>
      <c r="I6585" s="1" t="s">
        <v>496</v>
      </c>
      <c r="J6585" s="1" t="s">
        <v>491</v>
      </c>
      <c r="K6585" s="1" t="s">
        <v>494</v>
      </c>
      <c r="L6585" s="1" t="s">
        <v>495</v>
      </c>
      <c r="Q6585" s="2" t="s">
        <v>37</v>
      </c>
      <c r="R6585" s="1" t="s">
        <v>492</v>
      </c>
      <c r="S6585" s="1" t="str">
        <f t="shared" si="213"/>
        <v>HPC|CH|6|1802|V|SOL|DP|DFE|CHPV||</v>
      </c>
      <c r="T6585" s="2" t="str">
        <f t="shared" si="212"/>
        <v>OK</v>
      </c>
    </row>
    <row r="6586" spans="1:20" x14ac:dyDescent="0.25">
      <c r="A6586" s="1">
        <v>203029901</v>
      </c>
      <c r="B6586" s="1" t="str">
        <f>VLOOKUP(A6586,[1]Maestra!A$1:C$746,2,0)</f>
        <v>ACMIBOVE8</v>
      </c>
      <c r="C6586" s="1" t="str">
        <f>VLOOKUP(A6586,[1]Maestra!A$1:C$746,3,0)</f>
        <v>Mivivienda Bono Verde</v>
      </c>
      <c r="D6586" s="1" t="s">
        <v>26</v>
      </c>
      <c r="E6586" s="1" t="s">
        <v>315</v>
      </c>
      <c r="F6586" s="1">
        <v>6</v>
      </c>
      <c r="G6586" s="1">
        <v>1802</v>
      </c>
      <c r="H6586" s="1" t="s">
        <v>448</v>
      </c>
      <c r="I6586" s="1" t="s">
        <v>496</v>
      </c>
      <c r="J6586" s="1" t="s">
        <v>493</v>
      </c>
      <c r="L6586" s="1" t="s">
        <v>495</v>
      </c>
      <c r="Q6586" s="2" t="s">
        <v>37</v>
      </c>
      <c r="R6586" s="1" t="s">
        <v>492</v>
      </c>
      <c r="S6586" s="1" t="str">
        <f t="shared" si="213"/>
        <v>HPC|CH|6|1802|V|SOL|N||CHPV||</v>
      </c>
      <c r="T6586" s="2" t="str">
        <f t="shared" si="212"/>
        <v>OK</v>
      </c>
    </row>
    <row r="6587" spans="1:20" x14ac:dyDescent="0.25">
      <c r="A6587" s="1">
        <v>203029901</v>
      </c>
      <c r="B6587" s="1" t="str">
        <f>VLOOKUP(A6587,[1]Maestra!A$1:C$746,2,0)</f>
        <v>ACMIBOVE8</v>
      </c>
      <c r="C6587" s="1" t="str">
        <f>VLOOKUP(A6587,[1]Maestra!A$1:C$746,3,0)</f>
        <v>Mivivienda Bono Verde</v>
      </c>
      <c r="D6587" s="1" t="s">
        <v>26</v>
      </c>
      <c r="E6587" s="1" t="s">
        <v>315</v>
      </c>
      <c r="F6587" s="1">
        <v>6</v>
      </c>
      <c r="G6587" s="1">
        <v>1802</v>
      </c>
      <c r="H6587" s="1" t="s">
        <v>448</v>
      </c>
      <c r="I6587" s="1" t="s">
        <v>496</v>
      </c>
      <c r="J6587" s="1" t="s">
        <v>493</v>
      </c>
      <c r="L6587" s="1" t="s">
        <v>495</v>
      </c>
      <c r="N6587" s="1">
        <v>0</v>
      </c>
      <c r="Q6587" s="2" t="s">
        <v>37</v>
      </c>
      <c r="R6587" s="1" t="s">
        <v>492</v>
      </c>
      <c r="S6587" s="1" t="str">
        <f t="shared" si="213"/>
        <v>HPC|CH|6|1802|V|SOL|N||CHPV||0</v>
      </c>
      <c r="T6587" s="2" t="str">
        <f t="shared" si="212"/>
        <v>OK</v>
      </c>
    </row>
    <row r="6588" spans="1:20" x14ac:dyDescent="0.25">
      <c r="A6588" s="1">
        <v>203029902</v>
      </c>
      <c r="B6588" s="1" t="str">
        <f>VLOOKUP(A6588,[1]Maestra!A$1:C$746,2,0)</f>
        <v>ACMBVG108</v>
      </c>
      <c r="C6588" s="1" t="str">
        <f>VLOOKUP(A6588,[1]Maestra!A$1:C$746,3,0)</f>
        <v>Mivivienda Bono Verde Grado 1</v>
      </c>
      <c r="D6588" s="1" t="s">
        <v>26</v>
      </c>
      <c r="E6588" s="1" t="s">
        <v>315</v>
      </c>
      <c r="F6588" s="1">
        <v>6</v>
      </c>
      <c r="G6588" s="1">
        <v>1802</v>
      </c>
      <c r="H6588" s="1" t="s">
        <v>448</v>
      </c>
      <c r="I6588" s="1" t="s">
        <v>496</v>
      </c>
      <c r="J6588" s="1" t="s">
        <v>493</v>
      </c>
      <c r="L6588" s="1" t="s">
        <v>495</v>
      </c>
      <c r="N6588" s="1">
        <v>1</v>
      </c>
      <c r="Q6588" s="2" t="s">
        <v>37</v>
      </c>
      <c r="R6588" s="1" t="s">
        <v>492</v>
      </c>
      <c r="S6588" s="1" t="str">
        <f t="shared" si="213"/>
        <v>HPC|CH|6|1802|V|SOL|N||CHPV||1</v>
      </c>
      <c r="T6588" s="2" t="str">
        <f t="shared" si="212"/>
        <v>OK</v>
      </c>
    </row>
    <row r="6589" spans="1:20" x14ac:dyDescent="0.25">
      <c r="A6589" s="1">
        <v>203029903</v>
      </c>
      <c r="B6589" s="1" t="str">
        <f>VLOOKUP(A6589,[1]Maestra!A$1:C$746,2,0)</f>
        <v>ACMBVG208</v>
      </c>
      <c r="C6589" s="1" t="str">
        <f>VLOOKUP(A6589,[1]Maestra!A$1:C$746,3,0)</f>
        <v>Mivivienda Bono Verde Grado 2</v>
      </c>
      <c r="D6589" s="1" t="s">
        <v>26</v>
      </c>
      <c r="E6589" s="1" t="s">
        <v>315</v>
      </c>
      <c r="F6589" s="1">
        <v>6</v>
      </c>
      <c r="G6589" s="1">
        <v>1802</v>
      </c>
      <c r="H6589" s="1" t="s">
        <v>448</v>
      </c>
      <c r="I6589" s="1" t="s">
        <v>496</v>
      </c>
      <c r="J6589" s="1" t="s">
        <v>493</v>
      </c>
      <c r="L6589" s="1" t="s">
        <v>495</v>
      </c>
      <c r="N6589" s="1">
        <v>2</v>
      </c>
      <c r="Q6589" s="2" t="s">
        <v>37</v>
      </c>
      <c r="R6589" s="1" t="s">
        <v>492</v>
      </c>
      <c r="S6589" s="1" t="str">
        <f t="shared" si="213"/>
        <v>HPC|CH|6|1802|V|SOL|N||CHPV||2</v>
      </c>
      <c r="T6589" s="2" t="str">
        <f t="shared" si="212"/>
        <v>OK</v>
      </c>
    </row>
    <row r="6590" spans="1:20" x14ac:dyDescent="0.25">
      <c r="A6590" s="1">
        <v>203029904</v>
      </c>
      <c r="B6590" s="1" t="str">
        <f>VLOOKUP(A6590,[1]Maestra!A$1:C$746,2,0)</f>
        <v>ACMBVG308</v>
      </c>
      <c r="C6590" s="1" t="str">
        <f>VLOOKUP(A6590,[1]Maestra!A$1:C$746,3,0)</f>
        <v>Mivivienda Bono Verde Grado 3</v>
      </c>
      <c r="D6590" s="1" t="s">
        <v>26</v>
      </c>
      <c r="E6590" s="1" t="s">
        <v>315</v>
      </c>
      <c r="F6590" s="1">
        <v>6</v>
      </c>
      <c r="G6590" s="1">
        <v>1802</v>
      </c>
      <c r="H6590" s="1" t="s">
        <v>448</v>
      </c>
      <c r="I6590" s="1" t="s">
        <v>496</v>
      </c>
      <c r="J6590" s="1" t="s">
        <v>493</v>
      </c>
      <c r="L6590" s="1" t="s">
        <v>495</v>
      </c>
      <c r="N6590" s="1">
        <v>3</v>
      </c>
      <c r="Q6590" s="2" t="s">
        <v>37</v>
      </c>
      <c r="R6590" s="1" t="s">
        <v>492</v>
      </c>
      <c r="S6590" s="1" t="str">
        <f t="shared" si="213"/>
        <v>HPC|CH|6|1802|V|SOL|N||CHPV||3</v>
      </c>
      <c r="T6590" s="2" t="str">
        <f t="shared" si="212"/>
        <v>OK</v>
      </c>
    </row>
    <row r="6591" spans="1:20" x14ac:dyDescent="0.25">
      <c r="A6591" s="1">
        <v>203029901</v>
      </c>
      <c r="B6591" s="1" t="str">
        <f>VLOOKUP(A6591,[1]Maestra!A$1:C$746,2,0)</f>
        <v>ACMIBOVE8</v>
      </c>
      <c r="C6591" s="1" t="str">
        <f>VLOOKUP(A6591,[1]Maestra!A$1:C$746,3,0)</f>
        <v>Mivivienda Bono Verde</v>
      </c>
      <c r="D6591" s="1" t="s">
        <v>26</v>
      </c>
      <c r="E6591" s="1" t="s">
        <v>315</v>
      </c>
      <c r="F6591" s="1">
        <v>6</v>
      </c>
      <c r="G6591" s="1">
        <v>1802</v>
      </c>
      <c r="H6591" s="1" t="s">
        <v>448</v>
      </c>
      <c r="I6591" s="1" t="s">
        <v>496</v>
      </c>
      <c r="J6591" s="1" t="s">
        <v>493</v>
      </c>
      <c r="K6591" s="1" t="s">
        <v>494</v>
      </c>
      <c r="L6591" s="1" t="s">
        <v>495</v>
      </c>
      <c r="Q6591" s="2" t="s">
        <v>37</v>
      </c>
      <c r="R6591" s="1" t="s">
        <v>492</v>
      </c>
      <c r="S6591" s="1" t="str">
        <f t="shared" si="213"/>
        <v>HPC|CH|6|1802|V|SOL|N|DFE|CHPV||</v>
      </c>
      <c r="T6591" s="2" t="str">
        <f t="shared" si="212"/>
        <v>OK</v>
      </c>
    </row>
    <row r="6592" spans="1:20" x14ac:dyDescent="0.25">
      <c r="A6592" s="1">
        <v>203029901</v>
      </c>
      <c r="B6592" s="1" t="str">
        <f>VLOOKUP(A6592,[1]Maestra!A$1:C$746,2,0)</f>
        <v>ACMIBOVE8</v>
      </c>
      <c r="C6592" s="1" t="str">
        <f>VLOOKUP(A6592,[1]Maestra!A$1:C$746,3,0)</f>
        <v>Mivivienda Bono Verde</v>
      </c>
      <c r="D6592" s="1" t="s">
        <v>26</v>
      </c>
      <c r="E6592" s="1" t="s">
        <v>315</v>
      </c>
      <c r="F6592" s="1">
        <v>6</v>
      </c>
      <c r="G6592" s="1">
        <v>1802</v>
      </c>
      <c r="H6592" s="1">
        <v>9999</v>
      </c>
      <c r="I6592" s="1" t="s">
        <v>496</v>
      </c>
      <c r="J6592" s="1" t="s">
        <v>491</v>
      </c>
      <c r="L6592" s="1" t="s">
        <v>495</v>
      </c>
      <c r="Q6592" s="2" t="s">
        <v>37</v>
      </c>
      <c r="R6592" s="1" t="s">
        <v>492</v>
      </c>
      <c r="S6592" s="1" t="str">
        <f t="shared" si="213"/>
        <v>HPC|CH|6|1802|9999|SOL|DP||CHPV||</v>
      </c>
      <c r="T6592" s="2" t="str">
        <f t="shared" si="212"/>
        <v>OK</v>
      </c>
    </row>
    <row r="6593" spans="1:20" x14ac:dyDescent="0.25">
      <c r="A6593" s="1">
        <v>203029901</v>
      </c>
      <c r="B6593" s="1" t="str">
        <f>VLOOKUP(A6593,[1]Maestra!A$1:C$746,2,0)</f>
        <v>ACMIBOVE8</v>
      </c>
      <c r="C6593" s="1" t="str">
        <f>VLOOKUP(A6593,[1]Maestra!A$1:C$746,3,0)</f>
        <v>Mivivienda Bono Verde</v>
      </c>
      <c r="D6593" s="1" t="s">
        <v>26</v>
      </c>
      <c r="E6593" s="1" t="s">
        <v>315</v>
      </c>
      <c r="F6593" s="1">
        <v>6</v>
      </c>
      <c r="G6593" s="1">
        <v>1802</v>
      </c>
      <c r="H6593" s="1">
        <v>9999</v>
      </c>
      <c r="I6593" s="1" t="s">
        <v>496</v>
      </c>
      <c r="J6593" s="1" t="s">
        <v>491</v>
      </c>
      <c r="L6593" s="1" t="s">
        <v>495</v>
      </c>
      <c r="N6593" s="1">
        <v>0</v>
      </c>
      <c r="Q6593" s="2" t="s">
        <v>37</v>
      </c>
      <c r="R6593" s="1" t="s">
        <v>492</v>
      </c>
      <c r="S6593" s="1" t="str">
        <f t="shared" si="213"/>
        <v>HPC|CH|6|1802|9999|SOL|DP||CHPV||0</v>
      </c>
      <c r="T6593" s="2" t="str">
        <f t="shared" si="212"/>
        <v>OK</v>
      </c>
    </row>
    <row r="6594" spans="1:20" x14ac:dyDescent="0.25">
      <c r="A6594" s="1">
        <v>203029902</v>
      </c>
      <c r="B6594" s="1" t="str">
        <f>VLOOKUP(A6594,[1]Maestra!A$1:C$746,2,0)</f>
        <v>ACMBVG108</v>
      </c>
      <c r="C6594" s="1" t="str">
        <f>VLOOKUP(A6594,[1]Maestra!A$1:C$746,3,0)</f>
        <v>Mivivienda Bono Verde Grado 1</v>
      </c>
      <c r="D6594" s="1" t="s">
        <v>26</v>
      </c>
      <c r="E6594" s="1" t="s">
        <v>315</v>
      </c>
      <c r="F6594" s="1">
        <v>6</v>
      </c>
      <c r="G6594" s="1">
        <v>1802</v>
      </c>
      <c r="H6594" s="1">
        <v>9999</v>
      </c>
      <c r="I6594" s="1" t="s">
        <v>496</v>
      </c>
      <c r="J6594" s="1" t="s">
        <v>491</v>
      </c>
      <c r="L6594" s="1" t="s">
        <v>495</v>
      </c>
      <c r="N6594" s="1">
        <v>1</v>
      </c>
      <c r="Q6594" s="2" t="s">
        <v>37</v>
      </c>
      <c r="R6594" s="1" t="s">
        <v>492</v>
      </c>
      <c r="S6594" s="1" t="str">
        <f t="shared" si="213"/>
        <v>HPC|CH|6|1802|9999|SOL|DP||CHPV||1</v>
      </c>
      <c r="T6594" s="2" t="str">
        <f t="shared" si="212"/>
        <v>OK</v>
      </c>
    </row>
    <row r="6595" spans="1:20" x14ac:dyDescent="0.25">
      <c r="A6595" s="1">
        <v>203029903</v>
      </c>
      <c r="B6595" s="1" t="str">
        <f>VLOOKUP(A6595,[1]Maestra!A$1:C$746,2,0)</f>
        <v>ACMBVG208</v>
      </c>
      <c r="C6595" s="1" t="str">
        <f>VLOOKUP(A6595,[1]Maestra!A$1:C$746,3,0)</f>
        <v>Mivivienda Bono Verde Grado 2</v>
      </c>
      <c r="D6595" s="1" t="s">
        <v>26</v>
      </c>
      <c r="E6595" s="1" t="s">
        <v>315</v>
      </c>
      <c r="F6595" s="1">
        <v>6</v>
      </c>
      <c r="G6595" s="1">
        <v>1802</v>
      </c>
      <c r="H6595" s="1">
        <v>9999</v>
      </c>
      <c r="I6595" s="1" t="s">
        <v>496</v>
      </c>
      <c r="J6595" s="1" t="s">
        <v>491</v>
      </c>
      <c r="L6595" s="1" t="s">
        <v>495</v>
      </c>
      <c r="N6595" s="1">
        <v>2</v>
      </c>
      <c r="Q6595" s="2" t="s">
        <v>37</v>
      </c>
      <c r="R6595" s="1" t="s">
        <v>492</v>
      </c>
      <c r="S6595" s="1" t="str">
        <f t="shared" si="213"/>
        <v>HPC|CH|6|1802|9999|SOL|DP||CHPV||2</v>
      </c>
      <c r="T6595" s="2" t="str">
        <f t="shared" ref="T6595:T6658" si="214">IF(COUNTIFS($D$2:$D$20413,D6595,$S$2:$S$20413,S6595,$A$2:$A$20413,"&lt;&gt;"&amp;A6595)&gt;0,"Conflicto","OK")</f>
        <v>OK</v>
      </c>
    </row>
    <row r="6596" spans="1:20" x14ac:dyDescent="0.25">
      <c r="A6596" s="1">
        <v>203029904</v>
      </c>
      <c r="B6596" s="1" t="str">
        <f>VLOOKUP(A6596,[1]Maestra!A$1:C$746,2,0)</f>
        <v>ACMBVG308</v>
      </c>
      <c r="C6596" s="1" t="str">
        <f>VLOOKUP(A6596,[1]Maestra!A$1:C$746,3,0)</f>
        <v>Mivivienda Bono Verde Grado 3</v>
      </c>
      <c r="D6596" s="1" t="s">
        <v>26</v>
      </c>
      <c r="E6596" s="1" t="s">
        <v>315</v>
      </c>
      <c r="F6596" s="1">
        <v>6</v>
      </c>
      <c r="G6596" s="1">
        <v>1802</v>
      </c>
      <c r="H6596" s="1">
        <v>9999</v>
      </c>
      <c r="I6596" s="1" t="s">
        <v>496</v>
      </c>
      <c r="J6596" s="1" t="s">
        <v>491</v>
      </c>
      <c r="L6596" s="1" t="s">
        <v>495</v>
      </c>
      <c r="N6596" s="1">
        <v>3</v>
      </c>
      <c r="Q6596" s="2" t="s">
        <v>37</v>
      </c>
      <c r="R6596" s="1" t="s">
        <v>492</v>
      </c>
      <c r="S6596" s="1" t="str">
        <f t="shared" si="213"/>
        <v>HPC|CH|6|1802|9999|SOL|DP||CHPV||3</v>
      </c>
      <c r="T6596" s="2" t="str">
        <f t="shared" si="214"/>
        <v>OK</v>
      </c>
    </row>
    <row r="6597" spans="1:20" x14ac:dyDescent="0.25">
      <c r="A6597" s="1">
        <v>203029901</v>
      </c>
      <c r="B6597" s="1" t="str">
        <f>VLOOKUP(A6597,[1]Maestra!A$1:C$746,2,0)</f>
        <v>ACMIBOVE8</v>
      </c>
      <c r="C6597" s="1" t="str">
        <f>VLOOKUP(A6597,[1]Maestra!A$1:C$746,3,0)</f>
        <v>Mivivienda Bono Verde</v>
      </c>
      <c r="D6597" s="1" t="s">
        <v>26</v>
      </c>
      <c r="E6597" s="1" t="s">
        <v>315</v>
      </c>
      <c r="F6597" s="1">
        <v>6</v>
      </c>
      <c r="G6597" s="1">
        <v>1802</v>
      </c>
      <c r="H6597" s="1">
        <v>9999</v>
      </c>
      <c r="I6597" s="1" t="s">
        <v>496</v>
      </c>
      <c r="J6597" s="1" t="s">
        <v>493</v>
      </c>
      <c r="L6597" s="1" t="s">
        <v>495</v>
      </c>
      <c r="Q6597" s="2" t="s">
        <v>37</v>
      </c>
      <c r="R6597" s="1" t="s">
        <v>492</v>
      </c>
      <c r="S6597" s="1" t="str">
        <f t="shared" si="213"/>
        <v>HPC|CH|6|1802|9999|SOL|N||CHPV||</v>
      </c>
      <c r="T6597" s="2" t="str">
        <f t="shared" si="214"/>
        <v>OK</v>
      </c>
    </row>
    <row r="6598" spans="1:20" x14ac:dyDescent="0.25">
      <c r="A6598" s="1">
        <v>203029901</v>
      </c>
      <c r="B6598" s="1" t="str">
        <f>VLOOKUP(A6598,[1]Maestra!A$1:C$746,2,0)</f>
        <v>ACMIBOVE8</v>
      </c>
      <c r="C6598" s="1" t="str">
        <f>VLOOKUP(A6598,[1]Maestra!A$1:C$746,3,0)</f>
        <v>Mivivienda Bono Verde</v>
      </c>
      <c r="D6598" s="1" t="s">
        <v>26</v>
      </c>
      <c r="E6598" s="1" t="s">
        <v>315</v>
      </c>
      <c r="F6598" s="1">
        <v>6</v>
      </c>
      <c r="G6598" s="1">
        <v>1802</v>
      </c>
      <c r="H6598" s="1">
        <v>9999</v>
      </c>
      <c r="I6598" s="1" t="s">
        <v>496</v>
      </c>
      <c r="J6598" s="1" t="s">
        <v>493</v>
      </c>
      <c r="L6598" s="1" t="s">
        <v>495</v>
      </c>
      <c r="N6598" s="1">
        <v>0</v>
      </c>
      <c r="Q6598" s="2" t="s">
        <v>37</v>
      </c>
      <c r="R6598" s="1" t="s">
        <v>492</v>
      </c>
      <c r="S6598" s="1" t="str">
        <f t="shared" si="213"/>
        <v>HPC|CH|6|1802|9999|SOL|N||CHPV||0</v>
      </c>
      <c r="T6598" s="2" t="str">
        <f t="shared" si="214"/>
        <v>OK</v>
      </c>
    </row>
    <row r="6599" spans="1:20" x14ac:dyDescent="0.25">
      <c r="A6599" s="1">
        <v>203029902</v>
      </c>
      <c r="B6599" s="1" t="str">
        <f>VLOOKUP(A6599,[1]Maestra!A$1:C$746,2,0)</f>
        <v>ACMBVG108</v>
      </c>
      <c r="C6599" s="1" t="str">
        <f>VLOOKUP(A6599,[1]Maestra!A$1:C$746,3,0)</f>
        <v>Mivivienda Bono Verde Grado 1</v>
      </c>
      <c r="D6599" s="1" t="s">
        <v>26</v>
      </c>
      <c r="E6599" s="1" t="s">
        <v>315</v>
      </c>
      <c r="F6599" s="1">
        <v>6</v>
      </c>
      <c r="G6599" s="1">
        <v>1802</v>
      </c>
      <c r="H6599" s="1">
        <v>9999</v>
      </c>
      <c r="I6599" s="1" t="s">
        <v>496</v>
      </c>
      <c r="J6599" s="1" t="s">
        <v>493</v>
      </c>
      <c r="L6599" s="1" t="s">
        <v>495</v>
      </c>
      <c r="N6599" s="1">
        <v>1</v>
      </c>
      <c r="Q6599" s="2" t="s">
        <v>37</v>
      </c>
      <c r="R6599" s="1" t="s">
        <v>492</v>
      </c>
      <c r="S6599" s="1" t="str">
        <f t="shared" si="213"/>
        <v>HPC|CH|6|1802|9999|SOL|N||CHPV||1</v>
      </c>
      <c r="T6599" s="2" t="str">
        <f t="shared" si="214"/>
        <v>OK</v>
      </c>
    </row>
    <row r="6600" spans="1:20" x14ac:dyDescent="0.25">
      <c r="A6600" s="1">
        <v>203029903</v>
      </c>
      <c r="B6600" s="1" t="str">
        <f>VLOOKUP(A6600,[1]Maestra!A$1:C$746,2,0)</f>
        <v>ACMBVG208</v>
      </c>
      <c r="C6600" s="1" t="str">
        <f>VLOOKUP(A6600,[1]Maestra!A$1:C$746,3,0)</f>
        <v>Mivivienda Bono Verde Grado 2</v>
      </c>
      <c r="D6600" s="1" t="s">
        <v>26</v>
      </c>
      <c r="E6600" s="1" t="s">
        <v>315</v>
      </c>
      <c r="F6600" s="1">
        <v>6</v>
      </c>
      <c r="G6600" s="1">
        <v>1802</v>
      </c>
      <c r="H6600" s="1">
        <v>9999</v>
      </c>
      <c r="I6600" s="1" t="s">
        <v>496</v>
      </c>
      <c r="J6600" s="1" t="s">
        <v>493</v>
      </c>
      <c r="L6600" s="1" t="s">
        <v>495</v>
      </c>
      <c r="N6600" s="1">
        <v>2</v>
      </c>
      <c r="Q6600" s="2" t="s">
        <v>37</v>
      </c>
      <c r="R6600" s="1" t="s">
        <v>492</v>
      </c>
      <c r="S6600" s="1" t="str">
        <f t="shared" si="213"/>
        <v>HPC|CH|6|1802|9999|SOL|N||CHPV||2</v>
      </c>
      <c r="T6600" s="2" t="str">
        <f t="shared" si="214"/>
        <v>OK</v>
      </c>
    </row>
    <row r="6601" spans="1:20" x14ac:dyDescent="0.25">
      <c r="A6601" s="1">
        <v>203029904</v>
      </c>
      <c r="B6601" s="1" t="str">
        <f>VLOOKUP(A6601,[1]Maestra!A$1:C$746,2,0)</f>
        <v>ACMBVG308</v>
      </c>
      <c r="C6601" s="1" t="str">
        <f>VLOOKUP(A6601,[1]Maestra!A$1:C$746,3,0)</f>
        <v>Mivivienda Bono Verde Grado 3</v>
      </c>
      <c r="D6601" s="1" t="s">
        <v>26</v>
      </c>
      <c r="E6601" s="1" t="s">
        <v>315</v>
      </c>
      <c r="F6601" s="1">
        <v>6</v>
      </c>
      <c r="G6601" s="1">
        <v>1802</v>
      </c>
      <c r="H6601" s="1">
        <v>9999</v>
      </c>
      <c r="I6601" s="1" t="s">
        <v>496</v>
      </c>
      <c r="J6601" s="1" t="s">
        <v>493</v>
      </c>
      <c r="L6601" s="1" t="s">
        <v>495</v>
      </c>
      <c r="N6601" s="1">
        <v>3</v>
      </c>
      <c r="Q6601" s="2" t="s">
        <v>37</v>
      </c>
      <c r="R6601" s="1" t="s">
        <v>492</v>
      </c>
      <c r="S6601" s="1" t="str">
        <f t="shared" si="213"/>
        <v>HPC|CH|6|1802|9999|SOL|N||CHPV||3</v>
      </c>
      <c r="T6601" s="2" t="str">
        <f t="shared" si="214"/>
        <v>OK</v>
      </c>
    </row>
    <row r="6602" spans="1:20" x14ac:dyDescent="0.25">
      <c r="A6602" s="1">
        <v>203039999</v>
      </c>
      <c r="B6602" s="1" t="str">
        <f>VLOOKUP(A6602,[1]Maestra!A$1:C$746,2,0)</f>
        <v>ACCRTEPR7</v>
      </c>
      <c r="C6602" s="1" t="str">
        <f>VLOOKUP(A6602,[1]Maestra!A$1:C$746,3,0)</f>
        <v>Crédito Techo Propio</v>
      </c>
      <c r="D6602" s="1" t="s">
        <v>26</v>
      </c>
      <c r="E6602" s="1" t="s">
        <v>315</v>
      </c>
      <c r="F6602" s="1">
        <v>6</v>
      </c>
      <c r="G6602" s="1">
        <v>1901</v>
      </c>
      <c r="H6602" s="1" t="s">
        <v>448</v>
      </c>
      <c r="I6602" s="1">
        <v>9999</v>
      </c>
      <c r="J6602" s="1" t="s">
        <v>491</v>
      </c>
      <c r="L6602" s="1" t="s">
        <v>495</v>
      </c>
      <c r="Q6602" s="2" t="s">
        <v>37</v>
      </c>
      <c r="R6602" s="1" t="s">
        <v>492</v>
      </c>
      <c r="S6602" s="1" t="str">
        <f t="shared" si="213"/>
        <v>HPC|CH|6|1901|V|9999|DP||CHPV||</v>
      </c>
      <c r="T6602" s="2" t="str">
        <f t="shared" si="214"/>
        <v>OK</v>
      </c>
    </row>
    <row r="6603" spans="1:20" x14ac:dyDescent="0.25">
      <c r="A6603" s="1">
        <v>203039999</v>
      </c>
      <c r="B6603" s="1" t="str">
        <f>VLOOKUP(A6603,[1]Maestra!A$1:C$746,2,0)</f>
        <v>ACCRTEPR7</v>
      </c>
      <c r="C6603" s="1" t="str">
        <f>VLOOKUP(A6603,[1]Maestra!A$1:C$746,3,0)</f>
        <v>Crédito Techo Propio</v>
      </c>
      <c r="D6603" s="1" t="s">
        <v>26</v>
      </c>
      <c r="E6603" s="1" t="s">
        <v>315</v>
      </c>
      <c r="F6603" s="1">
        <v>6</v>
      </c>
      <c r="G6603" s="1">
        <v>1901</v>
      </c>
      <c r="H6603" s="1" t="s">
        <v>448</v>
      </c>
      <c r="I6603" s="1">
        <v>9999</v>
      </c>
      <c r="J6603" s="1" t="s">
        <v>491</v>
      </c>
      <c r="K6603" s="1" t="s">
        <v>494</v>
      </c>
      <c r="L6603" s="1" t="s">
        <v>495</v>
      </c>
      <c r="Q6603" s="2" t="s">
        <v>37</v>
      </c>
      <c r="R6603" s="1" t="s">
        <v>492</v>
      </c>
      <c r="S6603" s="1" t="str">
        <f t="shared" si="213"/>
        <v>HPC|CH|6|1901|V|9999|DP|DFE|CHPV||</v>
      </c>
      <c r="T6603" s="2" t="str">
        <f t="shared" si="214"/>
        <v>OK</v>
      </c>
    </row>
    <row r="6604" spans="1:20" x14ac:dyDescent="0.25">
      <c r="A6604" s="1">
        <v>203039999</v>
      </c>
      <c r="B6604" s="1" t="str">
        <f>VLOOKUP(A6604,[1]Maestra!A$1:C$746,2,0)</f>
        <v>ACCRTEPR7</v>
      </c>
      <c r="C6604" s="1" t="str">
        <f>VLOOKUP(A6604,[1]Maestra!A$1:C$746,3,0)</f>
        <v>Crédito Techo Propio</v>
      </c>
      <c r="D6604" s="1" t="s">
        <v>26</v>
      </c>
      <c r="E6604" s="1" t="s">
        <v>315</v>
      </c>
      <c r="F6604" s="1">
        <v>6</v>
      </c>
      <c r="G6604" s="1">
        <v>1901</v>
      </c>
      <c r="H6604" s="1" t="s">
        <v>448</v>
      </c>
      <c r="I6604" s="1">
        <v>9999</v>
      </c>
      <c r="J6604" s="1" t="s">
        <v>493</v>
      </c>
      <c r="L6604" s="1" t="s">
        <v>495</v>
      </c>
      <c r="Q6604" s="2" t="s">
        <v>37</v>
      </c>
      <c r="R6604" s="1" t="s">
        <v>492</v>
      </c>
      <c r="S6604" s="1" t="str">
        <f t="shared" si="213"/>
        <v>HPC|CH|6|1901|V|9999|N||CHPV||</v>
      </c>
      <c r="T6604" s="2" t="str">
        <f t="shared" si="214"/>
        <v>OK</v>
      </c>
    </row>
    <row r="6605" spans="1:20" x14ac:dyDescent="0.25">
      <c r="A6605" s="1">
        <v>203039999</v>
      </c>
      <c r="B6605" s="1" t="str">
        <f>VLOOKUP(A6605,[1]Maestra!A$1:C$746,2,0)</f>
        <v>ACCRTEPR7</v>
      </c>
      <c r="C6605" s="1" t="str">
        <f>VLOOKUP(A6605,[1]Maestra!A$1:C$746,3,0)</f>
        <v>Crédito Techo Propio</v>
      </c>
      <c r="D6605" s="1" t="s">
        <v>26</v>
      </c>
      <c r="E6605" s="1" t="s">
        <v>315</v>
      </c>
      <c r="F6605" s="1">
        <v>6</v>
      </c>
      <c r="G6605" s="1">
        <v>1901</v>
      </c>
      <c r="H6605" s="1" t="s">
        <v>448</v>
      </c>
      <c r="I6605" s="1">
        <v>9999</v>
      </c>
      <c r="J6605" s="1" t="s">
        <v>493</v>
      </c>
      <c r="K6605" s="1" t="s">
        <v>494</v>
      </c>
      <c r="L6605" s="1" t="s">
        <v>495</v>
      </c>
      <c r="Q6605" s="2" t="s">
        <v>37</v>
      </c>
      <c r="R6605" s="1" t="s">
        <v>492</v>
      </c>
      <c r="S6605" s="1" t="str">
        <f t="shared" si="213"/>
        <v>HPC|CH|6|1901|V|9999|N|DFE|CHPV||</v>
      </c>
      <c r="T6605" s="2" t="str">
        <f t="shared" si="214"/>
        <v>OK</v>
      </c>
    </row>
    <row r="6606" spans="1:20" x14ac:dyDescent="0.25">
      <c r="A6606" s="1">
        <v>203039999</v>
      </c>
      <c r="B6606" s="1" t="str">
        <f>VLOOKUP(A6606,[1]Maestra!A$1:C$746,2,0)</f>
        <v>ACCRTEPR7</v>
      </c>
      <c r="C6606" s="1" t="str">
        <f>VLOOKUP(A6606,[1]Maestra!A$1:C$746,3,0)</f>
        <v>Crédito Techo Propio</v>
      </c>
      <c r="D6606" s="1" t="s">
        <v>26</v>
      </c>
      <c r="E6606" s="1" t="s">
        <v>315</v>
      </c>
      <c r="F6606" s="1">
        <v>6</v>
      </c>
      <c r="G6606" s="1">
        <v>1901</v>
      </c>
      <c r="H6606" s="1">
        <v>9999</v>
      </c>
      <c r="I6606" s="1">
        <v>9999</v>
      </c>
      <c r="J6606" s="1" t="s">
        <v>491</v>
      </c>
      <c r="L6606" s="1" t="s">
        <v>495</v>
      </c>
      <c r="Q6606" s="2" t="s">
        <v>37</v>
      </c>
      <c r="R6606" s="1" t="s">
        <v>492</v>
      </c>
      <c r="S6606" s="1" t="str">
        <f t="shared" si="213"/>
        <v>HPC|CH|6|1901|9999|9999|DP||CHPV||</v>
      </c>
      <c r="T6606" s="2" t="str">
        <f t="shared" si="214"/>
        <v>OK</v>
      </c>
    </row>
    <row r="6607" spans="1:20" x14ac:dyDescent="0.25">
      <c r="A6607" s="1">
        <v>203039999</v>
      </c>
      <c r="B6607" s="1" t="str">
        <f>VLOOKUP(A6607,[1]Maestra!A$1:C$746,2,0)</f>
        <v>ACCRTEPR7</v>
      </c>
      <c r="C6607" s="1" t="str">
        <f>VLOOKUP(A6607,[1]Maestra!A$1:C$746,3,0)</f>
        <v>Crédito Techo Propio</v>
      </c>
      <c r="D6607" s="1" t="s">
        <v>26</v>
      </c>
      <c r="E6607" s="1" t="s">
        <v>315</v>
      </c>
      <c r="F6607" s="1">
        <v>6</v>
      </c>
      <c r="G6607" s="1">
        <v>1901</v>
      </c>
      <c r="H6607" s="1">
        <v>9999</v>
      </c>
      <c r="I6607" s="1">
        <v>9999</v>
      </c>
      <c r="J6607" s="1" t="s">
        <v>493</v>
      </c>
      <c r="L6607" s="1" t="s">
        <v>495</v>
      </c>
      <c r="Q6607" s="2" t="s">
        <v>37</v>
      </c>
      <c r="R6607" s="1" t="s">
        <v>492</v>
      </c>
      <c r="S6607" s="1" t="str">
        <f t="shared" si="213"/>
        <v>HPC|CH|6|1901|9999|9999|N||CHPV||</v>
      </c>
      <c r="T6607" s="2" t="str">
        <f t="shared" si="214"/>
        <v>OK</v>
      </c>
    </row>
    <row r="6608" spans="1:20" x14ac:dyDescent="0.25">
      <c r="A6608" s="1">
        <v>203039999</v>
      </c>
      <c r="B6608" s="1" t="str">
        <f>VLOOKUP(A6608,[1]Maestra!A$1:C$746,2,0)</f>
        <v>ACCRTEPR7</v>
      </c>
      <c r="C6608" s="1" t="str">
        <f>VLOOKUP(A6608,[1]Maestra!A$1:C$746,3,0)</f>
        <v>Crédito Techo Propio</v>
      </c>
      <c r="D6608" s="1" t="s">
        <v>26</v>
      </c>
      <c r="E6608" s="1" t="s">
        <v>315</v>
      </c>
      <c r="F6608" s="1">
        <v>6</v>
      </c>
      <c r="G6608" s="1">
        <v>1902</v>
      </c>
      <c r="H6608" s="1" t="s">
        <v>448</v>
      </c>
      <c r="I6608" s="1">
        <v>9999</v>
      </c>
      <c r="J6608" s="1" t="s">
        <v>491</v>
      </c>
      <c r="L6608" s="1" t="s">
        <v>495</v>
      </c>
      <c r="Q6608" s="2" t="s">
        <v>37</v>
      </c>
      <c r="R6608" s="1" t="s">
        <v>492</v>
      </c>
      <c r="S6608" s="1" t="str">
        <f t="shared" si="213"/>
        <v>HPC|CH|6|1902|V|9999|DP||CHPV||</v>
      </c>
      <c r="T6608" s="2" t="str">
        <f t="shared" si="214"/>
        <v>OK</v>
      </c>
    </row>
    <row r="6609" spans="1:20" x14ac:dyDescent="0.25">
      <c r="A6609" s="1">
        <v>203039999</v>
      </c>
      <c r="B6609" s="1" t="str">
        <f>VLOOKUP(A6609,[1]Maestra!A$1:C$746,2,0)</f>
        <v>ACCRTEPR7</v>
      </c>
      <c r="C6609" s="1" t="str">
        <f>VLOOKUP(A6609,[1]Maestra!A$1:C$746,3,0)</f>
        <v>Crédito Techo Propio</v>
      </c>
      <c r="D6609" s="1" t="s">
        <v>26</v>
      </c>
      <c r="E6609" s="1" t="s">
        <v>315</v>
      </c>
      <c r="F6609" s="1">
        <v>6</v>
      </c>
      <c r="G6609" s="1">
        <v>1902</v>
      </c>
      <c r="H6609" s="1" t="s">
        <v>448</v>
      </c>
      <c r="I6609" s="1">
        <v>9999</v>
      </c>
      <c r="J6609" s="1" t="s">
        <v>491</v>
      </c>
      <c r="K6609" s="1" t="s">
        <v>494</v>
      </c>
      <c r="L6609" s="1" t="s">
        <v>495</v>
      </c>
      <c r="Q6609" s="2" t="s">
        <v>37</v>
      </c>
      <c r="R6609" s="1" t="s">
        <v>492</v>
      </c>
      <c r="S6609" s="1" t="str">
        <f t="shared" si="213"/>
        <v>HPC|CH|6|1902|V|9999|DP|DFE|CHPV||</v>
      </c>
      <c r="T6609" s="2" t="str">
        <f t="shared" si="214"/>
        <v>OK</v>
      </c>
    </row>
    <row r="6610" spans="1:20" x14ac:dyDescent="0.25">
      <c r="A6610" s="1">
        <v>203039999</v>
      </c>
      <c r="B6610" s="1" t="str">
        <f>VLOOKUP(A6610,[1]Maestra!A$1:C$746,2,0)</f>
        <v>ACCRTEPR7</v>
      </c>
      <c r="C6610" s="1" t="str">
        <f>VLOOKUP(A6610,[1]Maestra!A$1:C$746,3,0)</f>
        <v>Crédito Techo Propio</v>
      </c>
      <c r="D6610" s="1" t="s">
        <v>26</v>
      </c>
      <c r="E6610" s="1" t="s">
        <v>315</v>
      </c>
      <c r="F6610" s="1">
        <v>6</v>
      </c>
      <c r="G6610" s="1">
        <v>1902</v>
      </c>
      <c r="H6610" s="1" t="s">
        <v>448</v>
      </c>
      <c r="I6610" s="1">
        <v>9999</v>
      </c>
      <c r="J6610" s="1" t="s">
        <v>493</v>
      </c>
      <c r="L6610" s="1" t="s">
        <v>495</v>
      </c>
      <c r="Q6610" s="2" t="s">
        <v>37</v>
      </c>
      <c r="R6610" s="1" t="s">
        <v>492</v>
      </c>
      <c r="S6610" s="1" t="str">
        <f t="shared" si="213"/>
        <v>HPC|CH|6|1902|V|9999|N||CHPV||</v>
      </c>
      <c r="T6610" s="2" t="str">
        <f t="shared" si="214"/>
        <v>OK</v>
      </c>
    </row>
    <row r="6611" spans="1:20" x14ac:dyDescent="0.25">
      <c r="A6611" s="1">
        <v>203039999</v>
      </c>
      <c r="B6611" s="1" t="str">
        <f>VLOOKUP(A6611,[1]Maestra!A$1:C$746,2,0)</f>
        <v>ACCRTEPR7</v>
      </c>
      <c r="C6611" s="1" t="str">
        <f>VLOOKUP(A6611,[1]Maestra!A$1:C$746,3,0)</f>
        <v>Crédito Techo Propio</v>
      </c>
      <c r="D6611" s="1" t="s">
        <v>26</v>
      </c>
      <c r="E6611" s="1" t="s">
        <v>315</v>
      </c>
      <c r="F6611" s="1">
        <v>6</v>
      </c>
      <c r="G6611" s="1">
        <v>1902</v>
      </c>
      <c r="H6611" s="1" t="s">
        <v>448</v>
      </c>
      <c r="I6611" s="1">
        <v>9999</v>
      </c>
      <c r="J6611" s="1" t="s">
        <v>493</v>
      </c>
      <c r="K6611" s="1" t="s">
        <v>494</v>
      </c>
      <c r="L6611" s="1" t="s">
        <v>495</v>
      </c>
      <c r="Q6611" s="2" t="s">
        <v>37</v>
      </c>
      <c r="R6611" s="1" t="s">
        <v>492</v>
      </c>
      <c r="S6611" s="1" t="str">
        <f t="shared" si="213"/>
        <v>HPC|CH|6|1902|V|9999|N|DFE|CHPV||</v>
      </c>
      <c r="T6611" s="2" t="str">
        <f t="shared" si="214"/>
        <v>OK</v>
      </c>
    </row>
    <row r="6612" spans="1:20" x14ac:dyDescent="0.25">
      <c r="A6612" s="1">
        <v>203039999</v>
      </c>
      <c r="B6612" s="1" t="str">
        <f>VLOOKUP(A6612,[1]Maestra!A$1:C$746,2,0)</f>
        <v>ACCRTEPR7</v>
      </c>
      <c r="C6612" s="1" t="str">
        <f>VLOOKUP(A6612,[1]Maestra!A$1:C$746,3,0)</f>
        <v>Crédito Techo Propio</v>
      </c>
      <c r="D6612" s="1" t="s">
        <v>26</v>
      </c>
      <c r="E6612" s="1" t="s">
        <v>315</v>
      </c>
      <c r="F6612" s="1">
        <v>6</v>
      </c>
      <c r="G6612" s="1">
        <v>1902</v>
      </c>
      <c r="H6612" s="1">
        <v>9999</v>
      </c>
      <c r="I6612" s="1">
        <v>9999</v>
      </c>
      <c r="J6612" s="1" t="s">
        <v>491</v>
      </c>
      <c r="L6612" s="1" t="s">
        <v>495</v>
      </c>
      <c r="Q6612" s="2" t="s">
        <v>37</v>
      </c>
      <c r="R6612" s="1" t="s">
        <v>492</v>
      </c>
      <c r="S6612" s="1" t="str">
        <f t="shared" si="213"/>
        <v>HPC|CH|6|1902|9999|9999|DP||CHPV||</v>
      </c>
      <c r="T6612" s="2" t="str">
        <f t="shared" si="214"/>
        <v>OK</v>
      </c>
    </row>
    <row r="6613" spans="1:20" x14ac:dyDescent="0.25">
      <c r="A6613" s="1">
        <v>203039999</v>
      </c>
      <c r="B6613" s="1" t="str">
        <f>VLOOKUP(A6613,[1]Maestra!A$1:C$746,2,0)</f>
        <v>ACCRTEPR7</v>
      </c>
      <c r="C6613" s="1" t="str">
        <f>VLOOKUP(A6613,[1]Maestra!A$1:C$746,3,0)</f>
        <v>Crédito Techo Propio</v>
      </c>
      <c r="D6613" s="1" t="s">
        <v>26</v>
      </c>
      <c r="E6613" s="1" t="s">
        <v>315</v>
      </c>
      <c r="F6613" s="1">
        <v>6</v>
      </c>
      <c r="G6613" s="1">
        <v>1902</v>
      </c>
      <c r="H6613" s="1">
        <v>9999</v>
      </c>
      <c r="I6613" s="1">
        <v>9999</v>
      </c>
      <c r="J6613" s="1" t="s">
        <v>493</v>
      </c>
      <c r="L6613" s="1" t="s">
        <v>495</v>
      </c>
      <c r="Q6613" s="2" t="s">
        <v>37</v>
      </c>
      <c r="R6613" s="1" t="s">
        <v>492</v>
      </c>
      <c r="S6613" s="1" t="str">
        <f t="shared" si="213"/>
        <v>HPC|CH|6|1902|9999|9999|N||CHPV||</v>
      </c>
      <c r="T6613" s="2" t="str">
        <f t="shared" si="214"/>
        <v>OK</v>
      </c>
    </row>
    <row r="6614" spans="1:20" x14ac:dyDescent="0.25">
      <c r="A6614" s="1">
        <v>203020199</v>
      </c>
      <c r="B6614" s="1" t="str">
        <f>VLOOKUP(A6614,[1]Maestra!A$1:C$746,2,0)</f>
        <v>ACMISECR8</v>
      </c>
      <c r="C6614" s="1" t="str">
        <f>VLOOKUP(A6614,[1]Maestra!A$1:C$746,3,0)</f>
        <v>Mivivienda Servicio CRC</v>
      </c>
      <c r="D6614" s="1" t="s">
        <v>26</v>
      </c>
      <c r="E6614" s="1" t="s">
        <v>315</v>
      </c>
      <c r="F6614" s="1">
        <v>6</v>
      </c>
      <c r="G6614" s="1">
        <v>2001</v>
      </c>
      <c r="H6614" s="1" t="s">
        <v>448</v>
      </c>
      <c r="I6614" s="1" t="s">
        <v>496</v>
      </c>
      <c r="J6614" s="1" t="s">
        <v>491</v>
      </c>
      <c r="L6614" s="1" t="s">
        <v>495</v>
      </c>
      <c r="Q6614" s="2" t="s">
        <v>37</v>
      </c>
      <c r="R6614" s="1" t="s">
        <v>492</v>
      </c>
      <c r="S6614" s="1" t="str">
        <f t="shared" si="213"/>
        <v>HPC|CH|6|2001|V|SOL|DP||CHPV||</v>
      </c>
      <c r="T6614" s="2" t="str">
        <f t="shared" si="214"/>
        <v>OK</v>
      </c>
    </row>
    <row r="6615" spans="1:20" x14ac:dyDescent="0.25">
      <c r="A6615" s="1">
        <v>203020199</v>
      </c>
      <c r="B6615" s="1" t="str">
        <f>VLOOKUP(A6615,[1]Maestra!A$1:C$746,2,0)</f>
        <v>ACMISECR8</v>
      </c>
      <c r="C6615" s="1" t="str">
        <f>VLOOKUP(A6615,[1]Maestra!A$1:C$746,3,0)</f>
        <v>Mivivienda Servicio CRC</v>
      </c>
      <c r="D6615" s="1" t="s">
        <v>26</v>
      </c>
      <c r="E6615" s="1" t="s">
        <v>315</v>
      </c>
      <c r="F6615" s="1">
        <v>6</v>
      </c>
      <c r="G6615" s="1">
        <v>2001</v>
      </c>
      <c r="H6615" s="1" t="s">
        <v>448</v>
      </c>
      <c r="I6615" s="1" t="s">
        <v>496</v>
      </c>
      <c r="J6615" s="1" t="s">
        <v>491</v>
      </c>
      <c r="L6615" s="1" t="s">
        <v>495</v>
      </c>
      <c r="N6615" s="1">
        <v>0</v>
      </c>
      <c r="Q6615" s="2" t="s">
        <v>37</v>
      </c>
      <c r="R6615" s="1" t="s">
        <v>492</v>
      </c>
      <c r="S6615" s="1" t="str">
        <f t="shared" si="213"/>
        <v>HPC|CH|6|2001|V|SOL|DP||CHPV||0</v>
      </c>
      <c r="T6615" s="2" t="str">
        <f t="shared" si="214"/>
        <v>OK</v>
      </c>
    </row>
    <row r="6616" spans="1:20" x14ac:dyDescent="0.25">
      <c r="A6616" s="1">
        <v>203020101</v>
      </c>
      <c r="B6616" s="1" t="str">
        <f>VLOOKUP(A6616,[1]Maestra!A$1:C$746,2,0)</f>
        <v>ACMSCG108</v>
      </c>
      <c r="C6616" s="1" t="str">
        <f>VLOOKUP(A6616,[1]Maestra!A$1:C$746,3,0)</f>
        <v>Mivivienda Servicio CRC Grado 1</v>
      </c>
      <c r="D6616" s="1" t="s">
        <v>26</v>
      </c>
      <c r="E6616" s="1" t="s">
        <v>315</v>
      </c>
      <c r="F6616" s="1">
        <v>6</v>
      </c>
      <c r="G6616" s="1">
        <v>2001</v>
      </c>
      <c r="H6616" s="1" t="s">
        <v>448</v>
      </c>
      <c r="I6616" s="1" t="s">
        <v>496</v>
      </c>
      <c r="J6616" s="1" t="s">
        <v>491</v>
      </c>
      <c r="L6616" s="1" t="s">
        <v>495</v>
      </c>
      <c r="N6616" s="1">
        <v>1</v>
      </c>
      <c r="Q6616" s="2" t="s">
        <v>37</v>
      </c>
      <c r="R6616" s="1" t="s">
        <v>492</v>
      </c>
      <c r="S6616" s="1" t="str">
        <f t="shared" si="213"/>
        <v>HPC|CH|6|2001|V|SOL|DP||CHPV||1</v>
      </c>
      <c r="T6616" s="2" t="str">
        <f t="shared" si="214"/>
        <v>OK</v>
      </c>
    </row>
    <row r="6617" spans="1:20" x14ac:dyDescent="0.25">
      <c r="A6617" s="1">
        <v>203020102</v>
      </c>
      <c r="B6617" s="1" t="str">
        <f>VLOOKUP(A6617,[1]Maestra!A$1:C$746,2,0)</f>
        <v>ACMSCG208</v>
      </c>
      <c r="C6617" s="1" t="str">
        <f>VLOOKUP(A6617,[1]Maestra!A$1:C$746,3,0)</f>
        <v>Mivivienda Servicio CRC Grado 2</v>
      </c>
      <c r="D6617" s="1" t="s">
        <v>26</v>
      </c>
      <c r="E6617" s="1" t="s">
        <v>315</v>
      </c>
      <c r="F6617" s="1">
        <v>6</v>
      </c>
      <c r="G6617" s="1">
        <v>2001</v>
      </c>
      <c r="H6617" s="1" t="s">
        <v>448</v>
      </c>
      <c r="I6617" s="1" t="s">
        <v>496</v>
      </c>
      <c r="J6617" s="1" t="s">
        <v>491</v>
      </c>
      <c r="L6617" s="1" t="s">
        <v>495</v>
      </c>
      <c r="N6617" s="1">
        <v>2</v>
      </c>
      <c r="Q6617" s="2" t="s">
        <v>37</v>
      </c>
      <c r="R6617" s="1" t="s">
        <v>492</v>
      </c>
      <c r="S6617" s="1" t="str">
        <f t="shared" si="213"/>
        <v>HPC|CH|6|2001|V|SOL|DP||CHPV||2</v>
      </c>
      <c r="T6617" s="2" t="str">
        <f t="shared" si="214"/>
        <v>OK</v>
      </c>
    </row>
    <row r="6618" spans="1:20" x14ac:dyDescent="0.25">
      <c r="A6618" s="1">
        <v>203020103</v>
      </c>
      <c r="B6618" s="1" t="str">
        <f>VLOOKUP(A6618,[1]Maestra!A$1:C$746,2,0)</f>
        <v>ACMSCG308</v>
      </c>
      <c r="C6618" s="1" t="str">
        <f>VLOOKUP(A6618,[1]Maestra!A$1:C$746,3,0)</f>
        <v>Mivivienda Servicio CRC Grado 3</v>
      </c>
      <c r="D6618" s="1" t="s">
        <v>26</v>
      </c>
      <c r="E6618" s="1" t="s">
        <v>315</v>
      </c>
      <c r="F6618" s="1">
        <v>6</v>
      </c>
      <c r="G6618" s="1">
        <v>2001</v>
      </c>
      <c r="H6618" s="1" t="s">
        <v>448</v>
      </c>
      <c r="I6618" s="1" t="s">
        <v>496</v>
      </c>
      <c r="J6618" s="1" t="s">
        <v>491</v>
      </c>
      <c r="L6618" s="1" t="s">
        <v>495</v>
      </c>
      <c r="N6618" s="1">
        <v>3</v>
      </c>
      <c r="Q6618" s="2" t="s">
        <v>37</v>
      </c>
      <c r="R6618" s="1" t="s">
        <v>492</v>
      </c>
      <c r="S6618" s="1" t="str">
        <f t="shared" si="213"/>
        <v>HPC|CH|6|2001|V|SOL|DP||CHPV||3</v>
      </c>
      <c r="T6618" s="2" t="str">
        <f t="shared" si="214"/>
        <v>OK</v>
      </c>
    </row>
    <row r="6619" spans="1:20" x14ac:dyDescent="0.25">
      <c r="A6619" s="1">
        <v>203020199</v>
      </c>
      <c r="B6619" s="1" t="str">
        <f>VLOOKUP(A6619,[1]Maestra!A$1:C$746,2,0)</f>
        <v>ACMISECR8</v>
      </c>
      <c r="C6619" s="1" t="str">
        <f>VLOOKUP(A6619,[1]Maestra!A$1:C$746,3,0)</f>
        <v>Mivivienda Servicio CRC</v>
      </c>
      <c r="D6619" s="1" t="s">
        <v>26</v>
      </c>
      <c r="E6619" s="1" t="s">
        <v>315</v>
      </c>
      <c r="F6619" s="1">
        <v>6</v>
      </c>
      <c r="G6619" s="1">
        <v>2001</v>
      </c>
      <c r="H6619" s="1" t="s">
        <v>448</v>
      </c>
      <c r="I6619" s="1" t="s">
        <v>496</v>
      </c>
      <c r="J6619" s="1" t="s">
        <v>493</v>
      </c>
      <c r="L6619" s="1" t="s">
        <v>495</v>
      </c>
      <c r="Q6619" s="2" t="s">
        <v>37</v>
      </c>
      <c r="R6619" s="1" t="s">
        <v>492</v>
      </c>
      <c r="S6619" s="1" t="str">
        <f t="shared" si="213"/>
        <v>HPC|CH|6|2001|V|SOL|N||CHPV||</v>
      </c>
      <c r="T6619" s="2" t="str">
        <f t="shared" si="214"/>
        <v>OK</v>
      </c>
    </row>
    <row r="6620" spans="1:20" x14ac:dyDescent="0.25">
      <c r="A6620" s="1">
        <v>203020199</v>
      </c>
      <c r="B6620" s="1" t="str">
        <f>VLOOKUP(A6620,[1]Maestra!A$1:C$746,2,0)</f>
        <v>ACMISECR8</v>
      </c>
      <c r="C6620" s="1" t="str">
        <f>VLOOKUP(A6620,[1]Maestra!A$1:C$746,3,0)</f>
        <v>Mivivienda Servicio CRC</v>
      </c>
      <c r="D6620" s="1" t="s">
        <v>26</v>
      </c>
      <c r="E6620" s="1" t="s">
        <v>315</v>
      </c>
      <c r="F6620" s="1">
        <v>6</v>
      </c>
      <c r="G6620" s="1">
        <v>2001</v>
      </c>
      <c r="H6620" s="1" t="s">
        <v>448</v>
      </c>
      <c r="I6620" s="1" t="s">
        <v>496</v>
      </c>
      <c r="J6620" s="1" t="s">
        <v>493</v>
      </c>
      <c r="L6620" s="1" t="s">
        <v>495</v>
      </c>
      <c r="N6620" s="1">
        <v>0</v>
      </c>
      <c r="Q6620" s="2" t="s">
        <v>37</v>
      </c>
      <c r="R6620" s="1" t="s">
        <v>492</v>
      </c>
      <c r="S6620" s="1" t="str">
        <f t="shared" si="213"/>
        <v>HPC|CH|6|2001|V|SOL|N||CHPV||0</v>
      </c>
      <c r="T6620" s="2" t="str">
        <f t="shared" si="214"/>
        <v>OK</v>
      </c>
    </row>
    <row r="6621" spans="1:20" x14ac:dyDescent="0.25">
      <c r="A6621" s="1">
        <v>203020101</v>
      </c>
      <c r="B6621" s="1" t="str">
        <f>VLOOKUP(A6621,[1]Maestra!A$1:C$746,2,0)</f>
        <v>ACMSCG108</v>
      </c>
      <c r="C6621" s="1" t="str">
        <f>VLOOKUP(A6621,[1]Maestra!A$1:C$746,3,0)</f>
        <v>Mivivienda Servicio CRC Grado 1</v>
      </c>
      <c r="D6621" s="1" t="s">
        <v>26</v>
      </c>
      <c r="E6621" s="1" t="s">
        <v>315</v>
      </c>
      <c r="F6621" s="1">
        <v>6</v>
      </c>
      <c r="G6621" s="1">
        <v>2001</v>
      </c>
      <c r="H6621" s="1" t="s">
        <v>448</v>
      </c>
      <c r="I6621" s="1" t="s">
        <v>496</v>
      </c>
      <c r="J6621" s="1" t="s">
        <v>493</v>
      </c>
      <c r="L6621" s="1" t="s">
        <v>495</v>
      </c>
      <c r="N6621" s="1">
        <v>1</v>
      </c>
      <c r="Q6621" s="2" t="s">
        <v>37</v>
      </c>
      <c r="R6621" s="1" t="s">
        <v>492</v>
      </c>
      <c r="S6621" s="1" t="str">
        <f t="shared" si="213"/>
        <v>HPC|CH|6|2001|V|SOL|N||CHPV||1</v>
      </c>
      <c r="T6621" s="2" t="str">
        <f t="shared" si="214"/>
        <v>OK</v>
      </c>
    </row>
    <row r="6622" spans="1:20" x14ac:dyDescent="0.25">
      <c r="A6622" s="1">
        <v>203020102</v>
      </c>
      <c r="B6622" s="1" t="str">
        <f>VLOOKUP(A6622,[1]Maestra!A$1:C$746,2,0)</f>
        <v>ACMSCG208</v>
      </c>
      <c r="C6622" s="1" t="str">
        <f>VLOOKUP(A6622,[1]Maestra!A$1:C$746,3,0)</f>
        <v>Mivivienda Servicio CRC Grado 2</v>
      </c>
      <c r="D6622" s="1" t="s">
        <v>26</v>
      </c>
      <c r="E6622" s="1" t="s">
        <v>315</v>
      </c>
      <c r="F6622" s="1">
        <v>6</v>
      </c>
      <c r="G6622" s="1">
        <v>2001</v>
      </c>
      <c r="H6622" s="1" t="s">
        <v>448</v>
      </c>
      <c r="I6622" s="1" t="s">
        <v>496</v>
      </c>
      <c r="J6622" s="1" t="s">
        <v>493</v>
      </c>
      <c r="L6622" s="1" t="s">
        <v>495</v>
      </c>
      <c r="N6622" s="1">
        <v>2</v>
      </c>
      <c r="Q6622" s="2" t="s">
        <v>37</v>
      </c>
      <c r="R6622" s="1" t="s">
        <v>492</v>
      </c>
      <c r="S6622" s="1" t="str">
        <f t="shared" si="213"/>
        <v>HPC|CH|6|2001|V|SOL|N||CHPV||2</v>
      </c>
      <c r="T6622" s="2" t="str">
        <f t="shared" si="214"/>
        <v>OK</v>
      </c>
    </row>
    <row r="6623" spans="1:20" x14ac:dyDescent="0.25">
      <c r="A6623" s="1">
        <v>203020103</v>
      </c>
      <c r="B6623" s="1" t="str">
        <f>VLOOKUP(A6623,[1]Maestra!A$1:C$746,2,0)</f>
        <v>ACMSCG308</v>
      </c>
      <c r="C6623" s="1" t="str">
        <f>VLOOKUP(A6623,[1]Maestra!A$1:C$746,3,0)</f>
        <v>Mivivienda Servicio CRC Grado 3</v>
      </c>
      <c r="D6623" s="1" t="s">
        <v>26</v>
      </c>
      <c r="E6623" s="1" t="s">
        <v>315</v>
      </c>
      <c r="F6623" s="1">
        <v>6</v>
      </c>
      <c r="G6623" s="1">
        <v>2001</v>
      </c>
      <c r="H6623" s="1" t="s">
        <v>448</v>
      </c>
      <c r="I6623" s="1" t="s">
        <v>496</v>
      </c>
      <c r="J6623" s="1" t="s">
        <v>493</v>
      </c>
      <c r="L6623" s="1" t="s">
        <v>495</v>
      </c>
      <c r="N6623" s="1">
        <v>3</v>
      </c>
      <c r="Q6623" s="2" t="s">
        <v>37</v>
      </c>
      <c r="R6623" s="1" t="s">
        <v>492</v>
      </c>
      <c r="S6623" s="1" t="str">
        <f t="shared" si="213"/>
        <v>HPC|CH|6|2001|V|SOL|N||CHPV||3</v>
      </c>
      <c r="T6623" s="2" t="str">
        <f t="shared" si="214"/>
        <v>OK</v>
      </c>
    </row>
    <row r="6624" spans="1:20" x14ac:dyDescent="0.25">
      <c r="A6624" s="1">
        <v>203020199</v>
      </c>
      <c r="B6624" s="1" t="str">
        <f>VLOOKUP(A6624,[1]Maestra!A$1:C$746,2,0)</f>
        <v>ACMISECR8</v>
      </c>
      <c r="C6624" s="1" t="str">
        <f>VLOOKUP(A6624,[1]Maestra!A$1:C$746,3,0)</f>
        <v>Mivivienda Servicio CRC</v>
      </c>
      <c r="D6624" s="1" t="s">
        <v>26</v>
      </c>
      <c r="E6624" s="1" t="s">
        <v>315</v>
      </c>
      <c r="F6624" s="1">
        <v>6</v>
      </c>
      <c r="G6624" s="1">
        <v>2001</v>
      </c>
      <c r="H6624" s="1">
        <v>9999</v>
      </c>
      <c r="I6624" s="1" t="s">
        <v>496</v>
      </c>
      <c r="J6624" s="1" t="s">
        <v>491</v>
      </c>
      <c r="L6624" s="1" t="s">
        <v>495</v>
      </c>
      <c r="Q6624" s="2" t="s">
        <v>37</v>
      </c>
      <c r="R6624" s="1" t="s">
        <v>492</v>
      </c>
      <c r="S6624" s="1" t="str">
        <f t="shared" si="213"/>
        <v>HPC|CH|6|2001|9999|SOL|DP||CHPV||</v>
      </c>
      <c r="T6624" s="2" t="str">
        <f t="shared" si="214"/>
        <v>OK</v>
      </c>
    </row>
    <row r="6625" spans="1:20" x14ac:dyDescent="0.25">
      <c r="A6625" s="1">
        <v>203020199</v>
      </c>
      <c r="B6625" s="1" t="str">
        <f>VLOOKUP(A6625,[1]Maestra!A$1:C$746,2,0)</f>
        <v>ACMISECR8</v>
      </c>
      <c r="C6625" s="1" t="str">
        <f>VLOOKUP(A6625,[1]Maestra!A$1:C$746,3,0)</f>
        <v>Mivivienda Servicio CRC</v>
      </c>
      <c r="D6625" s="1" t="s">
        <v>26</v>
      </c>
      <c r="E6625" s="1" t="s">
        <v>315</v>
      </c>
      <c r="F6625" s="1">
        <v>6</v>
      </c>
      <c r="G6625" s="1">
        <v>2001</v>
      </c>
      <c r="H6625" s="1">
        <v>9999</v>
      </c>
      <c r="I6625" s="1" t="s">
        <v>496</v>
      </c>
      <c r="J6625" s="1" t="s">
        <v>491</v>
      </c>
      <c r="L6625" s="1" t="s">
        <v>495</v>
      </c>
      <c r="N6625" s="1">
        <v>0</v>
      </c>
      <c r="Q6625" s="2" t="s">
        <v>37</v>
      </c>
      <c r="R6625" s="1" t="s">
        <v>492</v>
      </c>
      <c r="S6625" s="1" t="str">
        <f t="shared" si="213"/>
        <v>HPC|CH|6|2001|9999|SOL|DP||CHPV||0</v>
      </c>
      <c r="T6625" s="2" t="str">
        <f t="shared" si="214"/>
        <v>OK</v>
      </c>
    </row>
    <row r="6626" spans="1:20" x14ac:dyDescent="0.25">
      <c r="A6626" s="1">
        <v>203020101</v>
      </c>
      <c r="B6626" s="1" t="str">
        <f>VLOOKUP(A6626,[1]Maestra!A$1:C$746,2,0)</f>
        <v>ACMSCG108</v>
      </c>
      <c r="C6626" s="1" t="str">
        <f>VLOOKUP(A6626,[1]Maestra!A$1:C$746,3,0)</f>
        <v>Mivivienda Servicio CRC Grado 1</v>
      </c>
      <c r="D6626" s="1" t="s">
        <v>26</v>
      </c>
      <c r="E6626" s="1" t="s">
        <v>315</v>
      </c>
      <c r="F6626" s="1">
        <v>6</v>
      </c>
      <c r="G6626" s="1">
        <v>2001</v>
      </c>
      <c r="H6626" s="1">
        <v>9999</v>
      </c>
      <c r="I6626" s="1" t="s">
        <v>496</v>
      </c>
      <c r="J6626" s="1" t="s">
        <v>491</v>
      </c>
      <c r="L6626" s="1" t="s">
        <v>495</v>
      </c>
      <c r="N6626" s="1">
        <v>1</v>
      </c>
      <c r="Q6626" s="2" t="s">
        <v>37</v>
      </c>
      <c r="R6626" s="1" t="s">
        <v>492</v>
      </c>
      <c r="S6626" s="1" t="str">
        <f t="shared" si="213"/>
        <v>HPC|CH|6|2001|9999|SOL|DP||CHPV||1</v>
      </c>
      <c r="T6626" s="2" t="str">
        <f t="shared" si="214"/>
        <v>OK</v>
      </c>
    </row>
    <row r="6627" spans="1:20" x14ac:dyDescent="0.25">
      <c r="A6627" s="1">
        <v>203020102</v>
      </c>
      <c r="B6627" s="1" t="str">
        <f>VLOOKUP(A6627,[1]Maestra!A$1:C$746,2,0)</f>
        <v>ACMSCG208</v>
      </c>
      <c r="C6627" s="1" t="str">
        <f>VLOOKUP(A6627,[1]Maestra!A$1:C$746,3,0)</f>
        <v>Mivivienda Servicio CRC Grado 2</v>
      </c>
      <c r="D6627" s="1" t="s">
        <v>26</v>
      </c>
      <c r="E6627" s="1" t="s">
        <v>315</v>
      </c>
      <c r="F6627" s="1">
        <v>6</v>
      </c>
      <c r="G6627" s="1">
        <v>2001</v>
      </c>
      <c r="H6627" s="1">
        <v>9999</v>
      </c>
      <c r="I6627" s="1" t="s">
        <v>496</v>
      </c>
      <c r="J6627" s="1" t="s">
        <v>491</v>
      </c>
      <c r="L6627" s="1" t="s">
        <v>495</v>
      </c>
      <c r="N6627" s="1">
        <v>2</v>
      </c>
      <c r="Q6627" s="2" t="s">
        <v>37</v>
      </c>
      <c r="R6627" s="1" t="s">
        <v>492</v>
      </c>
      <c r="S6627" s="1" t="str">
        <f t="shared" si="213"/>
        <v>HPC|CH|6|2001|9999|SOL|DP||CHPV||2</v>
      </c>
      <c r="T6627" s="2" t="str">
        <f t="shared" si="214"/>
        <v>OK</v>
      </c>
    </row>
    <row r="6628" spans="1:20" x14ac:dyDescent="0.25">
      <c r="A6628" s="1">
        <v>203020103</v>
      </c>
      <c r="B6628" s="1" t="str">
        <f>VLOOKUP(A6628,[1]Maestra!A$1:C$746,2,0)</f>
        <v>ACMSCG308</v>
      </c>
      <c r="C6628" s="1" t="str">
        <f>VLOOKUP(A6628,[1]Maestra!A$1:C$746,3,0)</f>
        <v>Mivivienda Servicio CRC Grado 3</v>
      </c>
      <c r="D6628" s="1" t="s">
        <v>26</v>
      </c>
      <c r="E6628" s="1" t="s">
        <v>315</v>
      </c>
      <c r="F6628" s="1">
        <v>6</v>
      </c>
      <c r="G6628" s="1">
        <v>2001</v>
      </c>
      <c r="H6628" s="1">
        <v>9999</v>
      </c>
      <c r="I6628" s="1" t="s">
        <v>496</v>
      </c>
      <c r="J6628" s="1" t="s">
        <v>491</v>
      </c>
      <c r="L6628" s="1" t="s">
        <v>495</v>
      </c>
      <c r="N6628" s="1">
        <v>3</v>
      </c>
      <c r="Q6628" s="2" t="s">
        <v>37</v>
      </c>
      <c r="R6628" s="1" t="s">
        <v>492</v>
      </c>
      <c r="S6628" s="1" t="str">
        <f t="shared" si="213"/>
        <v>HPC|CH|6|2001|9999|SOL|DP||CHPV||3</v>
      </c>
      <c r="T6628" s="2" t="str">
        <f t="shared" si="214"/>
        <v>OK</v>
      </c>
    </row>
    <row r="6629" spans="1:20" x14ac:dyDescent="0.25">
      <c r="A6629" s="1">
        <v>203020199</v>
      </c>
      <c r="B6629" s="1" t="str">
        <f>VLOOKUP(A6629,[1]Maestra!A$1:C$746,2,0)</f>
        <v>ACMISECR8</v>
      </c>
      <c r="C6629" s="1" t="str">
        <f>VLOOKUP(A6629,[1]Maestra!A$1:C$746,3,0)</f>
        <v>Mivivienda Servicio CRC</v>
      </c>
      <c r="D6629" s="1" t="s">
        <v>26</v>
      </c>
      <c r="E6629" s="1" t="s">
        <v>315</v>
      </c>
      <c r="F6629" s="1">
        <v>6</v>
      </c>
      <c r="G6629" s="1">
        <v>2001</v>
      </c>
      <c r="H6629" s="1">
        <v>9999</v>
      </c>
      <c r="I6629" s="1" t="s">
        <v>496</v>
      </c>
      <c r="J6629" s="1" t="s">
        <v>493</v>
      </c>
      <c r="L6629" s="1" t="s">
        <v>495</v>
      </c>
      <c r="Q6629" s="2" t="s">
        <v>37</v>
      </c>
      <c r="R6629" s="1" t="s">
        <v>492</v>
      </c>
      <c r="S6629" s="1" t="str">
        <f t="shared" si="213"/>
        <v>HPC|CH|6|2001|9999|SOL|N||CHPV||</v>
      </c>
      <c r="T6629" s="2" t="str">
        <f t="shared" si="214"/>
        <v>OK</v>
      </c>
    </row>
    <row r="6630" spans="1:20" x14ac:dyDescent="0.25">
      <c r="A6630" s="1">
        <v>203020199</v>
      </c>
      <c r="B6630" s="1" t="str">
        <f>VLOOKUP(A6630,[1]Maestra!A$1:C$746,2,0)</f>
        <v>ACMISECR8</v>
      </c>
      <c r="C6630" s="1" t="str">
        <f>VLOOKUP(A6630,[1]Maestra!A$1:C$746,3,0)</f>
        <v>Mivivienda Servicio CRC</v>
      </c>
      <c r="D6630" s="1" t="s">
        <v>26</v>
      </c>
      <c r="E6630" s="1" t="s">
        <v>315</v>
      </c>
      <c r="F6630" s="1">
        <v>6</v>
      </c>
      <c r="G6630" s="1">
        <v>2001</v>
      </c>
      <c r="H6630" s="1">
        <v>9999</v>
      </c>
      <c r="I6630" s="1" t="s">
        <v>496</v>
      </c>
      <c r="J6630" s="1" t="s">
        <v>493</v>
      </c>
      <c r="L6630" s="1" t="s">
        <v>495</v>
      </c>
      <c r="N6630" s="1">
        <v>0</v>
      </c>
      <c r="Q6630" s="2" t="s">
        <v>37</v>
      </c>
      <c r="R6630" s="1" t="s">
        <v>492</v>
      </c>
      <c r="S6630" s="1" t="str">
        <f t="shared" si="213"/>
        <v>HPC|CH|6|2001|9999|SOL|N||CHPV||0</v>
      </c>
      <c r="T6630" s="2" t="str">
        <f t="shared" si="214"/>
        <v>OK</v>
      </c>
    </row>
    <row r="6631" spans="1:20" x14ac:dyDescent="0.25">
      <c r="A6631" s="1">
        <v>203020101</v>
      </c>
      <c r="B6631" s="1" t="str">
        <f>VLOOKUP(A6631,[1]Maestra!A$1:C$746,2,0)</f>
        <v>ACMSCG108</v>
      </c>
      <c r="C6631" s="1" t="str">
        <f>VLOOKUP(A6631,[1]Maestra!A$1:C$746,3,0)</f>
        <v>Mivivienda Servicio CRC Grado 1</v>
      </c>
      <c r="D6631" s="1" t="s">
        <v>26</v>
      </c>
      <c r="E6631" s="1" t="s">
        <v>315</v>
      </c>
      <c r="F6631" s="1">
        <v>6</v>
      </c>
      <c r="G6631" s="1">
        <v>2001</v>
      </c>
      <c r="H6631" s="1">
        <v>9999</v>
      </c>
      <c r="I6631" s="1" t="s">
        <v>496</v>
      </c>
      <c r="J6631" s="1" t="s">
        <v>493</v>
      </c>
      <c r="L6631" s="1" t="s">
        <v>495</v>
      </c>
      <c r="N6631" s="1">
        <v>1</v>
      </c>
      <c r="Q6631" s="2" t="s">
        <v>37</v>
      </c>
      <c r="R6631" s="1" t="s">
        <v>492</v>
      </c>
      <c r="S6631" s="1" t="str">
        <f t="shared" si="213"/>
        <v>HPC|CH|6|2001|9999|SOL|N||CHPV||1</v>
      </c>
      <c r="T6631" s="2" t="str">
        <f t="shared" si="214"/>
        <v>OK</v>
      </c>
    </row>
    <row r="6632" spans="1:20" x14ac:dyDescent="0.25">
      <c r="A6632" s="1">
        <v>203020102</v>
      </c>
      <c r="B6632" s="1" t="str">
        <f>VLOOKUP(A6632,[1]Maestra!A$1:C$746,2,0)</f>
        <v>ACMSCG208</v>
      </c>
      <c r="C6632" s="1" t="str">
        <f>VLOOKUP(A6632,[1]Maestra!A$1:C$746,3,0)</f>
        <v>Mivivienda Servicio CRC Grado 2</v>
      </c>
      <c r="D6632" s="1" t="s">
        <v>26</v>
      </c>
      <c r="E6632" s="1" t="s">
        <v>315</v>
      </c>
      <c r="F6632" s="1">
        <v>6</v>
      </c>
      <c r="G6632" s="1">
        <v>2001</v>
      </c>
      <c r="H6632" s="1">
        <v>9999</v>
      </c>
      <c r="I6632" s="1" t="s">
        <v>496</v>
      </c>
      <c r="J6632" s="1" t="s">
        <v>493</v>
      </c>
      <c r="L6632" s="1" t="s">
        <v>495</v>
      </c>
      <c r="N6632" s="1">
        <v>2</v>
      </c>
      <c r="Q6632" s="2" t="s">
        <v>37</v>
      </c>
      <c r="R6632" s="1" t="s">
        <v>492</v>
      </c>
      <c r="S6632" s="1" t="str">
        <f t="shared" si="213"/>
        <v>HPC|CH|6|2001|9999|SOL|N||CHPV||2</v>
      </c>
      <c r="T6632" s="2" t="str">
        <f t="shared" si="214"/>
        <v>OK</v>
      </c>
    </row>
    <row r="6633" spans="1:20" x14ac:dyDescent="0.25">
      <c r="A6633" s="1">
        <v>203020103</v>
      </c>
      <c r="B6633" s="1" t="str">
        <f>VLOOKUP(A6633,[1]Maestra!A$1:C$746,2,0)</f>
        <v>ACMSCG308</v>
      </c>
      <c r="C6633" s="1" t="str">
        <f>VLOOKUP(A6633,[1]Maestra!A$1:C$746,3,0)</f>
        <v>Mivivienda Servicio CRC Grado 3</v>
      </c>
      <c r="D6633" s="1" t="s">
        <v>26</v>
      </c>
      <c r="E6633" s="1" t="s">
        <v>315</v>
      </c>
      <c r="F6633" s="1">
        <v>6</v>
      </c>
      <c r="G6633" s="1">
        <v>2001</v>
      </c>
      <c r="H6633" s="1">
        <v>9999</v>
      </c>
      <c r="I6633" s="1" t="s">
        <v>496</v>
      </c>
      <c r="J6633" s="1" t="s">
        <v>493</v>
      </c>
      <c r="L6633" s="1" t="s">
        <v>495</v>
      </c>
      <c r="N6633" s="1">
        <v>3</v>
      </c>
      <c r="Q6633" s="2" t="s">
        <v>37</v>
      </c>
      <c r="R6633" s="1" t="s">
        <v>492</v>
      </c>
      <c r="S6633" s="1" t="str">
        <f t="shared" si="213"/>
        <v>HPC|CH|6|2001|9999|SOL|N||CHPV||3</v>
      </c>
      <c r="T6633" s="2" t="str">
        <f t="shared" si="214"/>
        <v>OK</v>
      </c>
    </row>
    <row r="6634" spans="1:20" x14ac:dyDescent="0.25">
      <c r="A6634" s="1">
        <v>203020199</v>
      </c>
      <c r="B6634" s="1" t="str">
        <f>VLOOKUP(A6634,[1]Maestra!A$1:C$746,2,0)</f>
        <v>ACMISECR8</v>
      </c>
      <c r="C6634" s="1" t="str">
        <f>VLOOKUP(A6634,[1]Maestra!A$1:C$746,3,0)</f>
        <v>Mivivienda Servicio CRC</v>
      </c>
      <c r="D6634" s="1" t="s">
        <v>26</v>
      </c>
      <c r="E6634" s="1" t="s">
        <v>315</v>
      </c>
      <c r="F6634" s="1">
        <v>6</v>
      </c>
      <c r="G6634" s="1">
        <v>2002</v>
      </c>
      <c r="H6634" s="1" t="s">
        <v>448</v>
      </c>
      <c r="I6634" s="1" t="s">
        <v>496</v>
      </c>
      <c r="J6634" s="1" t="s">
        <v>491</v>
      </c>
      <c r="L6634" s="1" t="s">
        <v>495</v>
      </c>
      <c r="Q6634" s="2" t="s">
        <v>37</v>
      </c>
      <c r="R6634" s="1" t="s">
        <v>492</v>
      </c>
      <c r="S6634" s="1" t="str">
        <f t="shared" si="213"/>
        <v>HPC|CH|6|2002|V|SOL|DP||CHPV||</v>
      </c>
      <c r="T6634" s="2" t="str">
        <f t="shared" si="214"/>
        <v>OK</v>
      </c>
    </row>
    <row r="6635" spans="1:20" x14ac:dyDescent="0.25">
      <c r="A6635" s="1">
        <v>203020199</v>
      </c>
      <c r="B6635" s="1" t="str">
        <f>VLOOKUP(A6635,[1]Maestra!A$1:C$746,2,0)</f>
        <v>ACMISECR8</v>
      </c>
      <c r="C6635" s="1" t="str">
        <f>VLOOKUP(A6635,[1]Maestra!A$1:C$746,3,0)</f>
        <v>Mivivienda Servicio CRC</v>
      </c>
      <c r="D6635" s="1" t="s">
        <v>26</v>
      </c>
      <c r="E6635" s="1" t="s">
        <v>315</v>
      </c>
      <c r="F6635" s="1">
        <v>6</v>
      </c>
      <c r="G6635" s="1">
        <v>2002</v>
      </c>
      <c r="H6635" s="1" t="s">
        <v>448</v>
      </c>
      <c r="I6635" s="1" t="s">
        <v>496</v>
      </c>
      <c r="J6635" s="1" t="s">
        <v>491</v>
      </c>
      <c r="L6635" s="1" t="s">
        <v>495</v>
      </c>
      <c r="N6635" s="1">
        <v>0</v>
      </c>
      <c r="Q6635" s="2" t="s">
        <v>37</v>
      </c>
      <c r="R6635" s="1" t="s">
        <v>492</v>
      </c>
      <c r="S6635" s="1" t="str">
        <f t="shared" si="213"/>
        <v>HPC|CH|6|2002|V|SOL|DP||CHPV||0</v>
      </c>
      <c r="T6635" s="2" t="str">
        <f t="shared" si="214"/>
        <v>OK</v>
      </c>
    </row>
    <row r="6636" spans="1:20" x14ac:dyDescent="0.25">
      <c r="A6636" s="1">
        <v>203020101</v>
      </c>
      <c r="B6636" s="1" t="str">
        <f>VLOOKUP(A6636,[1]Maestra!A$1:C$746,2,0)</f>
        <v>ACMSCG108</v>
      </c>
      <c r="C6636" s="1" t="str">
        <f>VLOOKUP(A6636,[1]Maestra!A$1:C$746,3,0)</f>
        <v>Mivivienda Servicio CRC Grado 1</v>
      </c>
      <c r="D6636" s="1" t="s">
        <v>26</v>
      </c>
      <c r="E6636" s="1" t="s">
        <v>315</v>
      </c>
      <c r="F6636" s="1">
        <v>6</v>
      </c>
      <c r="G6636" s="1">
        <v>2002</v>
      </c>
      <c r="H6636" s="1" t="s">
        <v>448</v>
      </c>
      <c r="I6636" s="1" t="s">
        <v>496</v>
      </c>
      <c r="J6636" s="1" t="s">
        <v>491</v>
      </c>
      <c r="L6636" s="1" t="s">
        <v>495</v>
      </c>
      <c r="N6636" s="1">
        <v>1</v>
      </c>
      <c r="Q6636" s="2" t="s">
        <v>37</v>
      </c>
      <c r="R6636" s="1" t="s">
        <v>492</v>
      </c>
      <c r="S6636" s="1" t="str">
        <f t="shared" si="213"/>
        <v>HPC|CH|6|2002|V|SOL|DP||CHPV||1</v>
      </c>
      <c r="T6636" s="2" t="str">
        <f t="shared" si="214"/>
        <v>OK</v>
      </c>
    </row>
    <row r="6637" spans="1:20" x14ac:dyDescent="0.25">
      <c r="A6637" s="1">
        <v>203020102</v>
      </c>
      <c r="B6637" s="1" t="str">
        <f>VLOOKUP(A6637,[1]Maestra!A$1:C$746,2,0)</f>
        <v>ACMSCG208</v>
      </c>
      <c r="C6637" s="1" t="str">
        <f>VLOOKUP(A6637,[1]Maestra!A$1:C$746,3,0)</f>
        <v>Mivivienda Servicio CRC Grado 2</v>
      </c>
      <c r="D6637" s="1" t="s">
        <v>26</v>
      </c>
      <c r="E6637" s="1" t="s">
        <v>315</v>
      </c>
      <c r="F6637" s="1">
        <v>6</v>
      </c>
      <c r="G6637" s="1">
        <v>2002</v>
      </c>
      <c r="H6637" s="1" t="s">
        <v>448</v>
      </c>
      <c r="I6637" s="1" t="s">
        <v>496</v>
      </c>
      <c r="J6637" s="1" t="s">
        <v>491</v>
      </c>
      <c r="L6637" s="1" t="s">
        <v>495</v>
      </c>
      <c r="N6637" s="1">
        <v>2</v>
      </c>
      <c r="Q6637" s="2" t="s">
        <v>37</v>
      </c>
      <c r="R6637" s="1" t="s">
        <v>492</v>
      </c>
      <c r="S6637" s="1" t="str">
        <f t="shared" si="213"/>
        <v>HPC|CH|6|2002|V|SOL|DP||CHPV||2</v>
      </c>
      <c r="T6637" s="2" t="str">
        <f t="shared" si="214"/>
        <v>OK</v>
      </c>
    </row>
    <row r="6638" spans="1:20" x14ac:dyDescent="0.25">
      <c r="A6638" s="1">
        <v>203020103</v>
      </c>
      <c r="B6638" s="1" t="str">
        <f>VLOOKUP(A6638,[1]Maestra!A$1:C$746,2,0)</f>
        <v>ACMSCG308</v>
      </c>
      <c r="C6638" s="1" t="str">
        <f>VLOOKUP(A6638,[1]Maestra!A$1:C$746,3,0)</f>
        <v>Mivivienda Servicio CRC Grado 3</v>
      </c>
      <c r="D6638" s="1" t="s">
        <v>26</v>
      </c>
      <c r="E6638" s="1" t="s">
        <v>315</v>
      </c>
      <c r="F6638" s="1">
        <v>6</v>
      </c>
      <c r="G6638" s="1">
        <v>2002</v>
      </c>
      <c r="H6638" s="1" t="s">
        <v>448</v>
      </c>
      <c r="I6638" s="1" t="s">
        <v>496</v>
      </c>
      <c r="J6638" s="1" t="s">
        <v>491</v>
      </c>
      <c r="L6638" s="1" t="s">
        <v>495</v>
      </c>
      <c r="N6638" s="1">
        <v>3</v>
      </c>
      <c r="Q6638" s="2" t="s">
        <v>37</v>
      </c>
      <c r="R6638" s="1" t="s">
        <v>492</v>
      </c>
      <c r="S6638" s="1" t="str">
        <f t="shared" si="213"/>
        <v>HPC|CH|6|2002|V|SOL|DP||CHPV||3</v>
      </c>
      <c r="T6638" s="2" t="str">
        <f t="shared" si="214"/>
        <v>OK</v>
      </c>
    </row>
    <row r="6639" spans="1:20" x14ac:dyDescent="0.25">
      <c r="A6639" s="1">
        <v>203020199</v>
      </c>
      <c r="B6639" s="1" t="str">
        <f>VLOOKUP(A6639,[1]Maestra!A$1:C$746,2,0)</f>
        <v>ACMISECR8</v>
      </c>
      <c r="C6639" s="1" t="str">
        <f>VLOOKUP(A6639,[1]Maestra!A$1:C$746,3,0)</f>
        <v>Mivivienda Servicio CRC</v>
      </c>
      <c r="D6639" s="1" t="s">
        <v>26</v>
      </c>
      <c r="E6639" s="1" t="s">
        <v>315</v>
      </c>
      <c r="F6639" s="1">
        <v>6</v>
      </c>
      <c r="G6639" s="1">
        <v>2002</v>
      </c>
      <c r="H6639" s="1" t="s">
        <v>448</v>
      </c>
      <c r="I6639" s="1" t="s">
        <v>496</v>
      </c>
      <c r="J6639" s="1" t="s">
        <v>493</v>
      </c>
      <c r="L6639" s="1" t="s">
        <v>495</v>
      </c>
      <c r="Q6639" s="2" t="s">
        <v>37</v>
      </c>
      <c r="R6639" s="1" t="s">
        <v>492</v>
      </c>
      <c r="S6639" s="1" t="str">
        <f t="shared" si="213"/>
        <v>HPC|CH|6|2002|V|SOL|N||CHPV||</v>
      </c>
      <c r="T6639" s="2" t="str">
        <f t="shared" si="214"/>
        <v>OK</v>
      </c>
    </row>
    <row r="6640" spans="1:20" x14ac:dyDescent="0.25">
      <c r="A6640" s="1">
        <v>203020199</v>
      </c>
      <c r="B6640" s="1" t="str">
        <f>VLOOKUP(A6640,[1]Maestra!A$1:C$746,2,0)</f>
        <v>ACMISECR8</v>
      </c>
      <c r="C6640" s="1" t="str">
        <f>VLOOKUP(A6640,[1]Maestra!A$1:C$746,3,0)</f>
        <v>Mivivienda Servicio CRC</v>
      </c>
      <c r="D6640" s="1" t="s">
        <v>26</v>
      </c>
      <c r="E6640" s="1" t="s">
        <v>315</v>
      </c>
      <c r="F6640" s="1">
        <v>6</v>
      </c>
      <c r="G6640" s="1">
        <v>2002</v>
      </c>
      <c r="H6640" s="1" t="s">
        <v>448</v>
      </c>
      <c r="I6640" s="1" t="s">
        <v>496</v>
      </c>
      <c r="J6640" s="1" t="s">
        <v>493</v>
      </c>
      <c r="L6640" s="1" t="s">
        <v>495</v>
      </c>
      <c r="N6640" s="1">
        <v>0</v>
      </c>
      <c r="Q6640" s="2" t="s">
        <v>37</v>
      </c>
      <c r="R6640" s="1" t="s">
        <v>492</v>
      </c>
      <c r="S6640" s="1" t="str">
        <f t="shared" si="213"/>
        <v>HPC|CH|6|2002|V|SOL|N||CHPV||0</v>
      </c>
      <c r="T6640" s="2" t="str">
        <f t="shared" si="214"/>
        <v>OK</v>
      </c>
    </row>
    <row r="6641" spans="1:20" x14ac:dyDescent="0.25">
      <c r="A6641" s="1">
        <v>203020101</v>
      </c>
      <c r="B6641" s="1" t="str">
        <f>VLOOKUP(A6641,[1]Maestra!A$1:C$746,2,0)</f>
        <v>ACMSCG108</v>
      </c>
      <c r="C6641" s="1" t="str">
        <f>VLOOKUP(A6641,[1]Maestra!A$1:C$746,3,0)</f>
        <v>Mivivienda Servicio CRC Grado 1</v>
      </c>
      <c r="D6641" s="1" t="s">
        <v>26</v>
      </c>
      <c r="E6641" s="1" t="s">
        <v>315</v>
      </c>
      <c r="F6641" s="1">
        <v>6</v>
      </c>
      <c r="G6641" s="1">
        <v>2002</v>
      </c>
      <c r="H6641" s="1" t="s">
        <v>448</v>
      </c>
      <c r="I6641" s="1" t="s">
        <v>496</v>
      </c>
      <c r="J6641" s="1" t="s">
        <v>493</v>
      </c>
      <c r="L6641" s="1" t="s">
        <v>495</v>
      </c>
      <c r="N6641" s="1">
        <v>1</v>
      </c>
      <c r="Q6641" s="2" t="s">
        <v>37</v>
      </c>
      <c r="R6641" s="1" t="s">
        <v>492</v>
      </c>
      <c r="S6641" s="1" t="str">
        <f t="shared" si="213"/>
        <v>HPC|CH|6|2002|V|SOL|N||CHPV||1</v>
      </c>
      <c r="T6641" s="2" t="str">
        <f t="shared" si="214"/>
        <v>OK</v>
      </c>
    </row>
    <row r="6642" spans="1:20" x14ac:dyDescent="0.25">
      <c r="A6642" s="1">
        <v>203020102</v>
      </c>
      <c r="B6642" s="1" t="str">
        <f>VLOOKUP(A6642,[1]Maestra!A$1:C$746,2,0)</f>
        <v>ACMSCG208</v>
      </c>
      <c r="C6642" s="1" t="str">
        <f>VLOOKUP(A6642,[1]Maestra!A$1:C$746,3,0)</f>
        <v>Mivivienda Servicio CRC Grado 2</v>
      </c>
      <c r="D6642" s="1" t="s">
        <v>26</v>
      </c>
      <c r="E6642" s="1" t="s">
        <v>315</v>
      </c>
      <c r="F6642" s="1">
        <v>6</v>
      </c>
      <c r="G6642" s="1">
        <v>2002</v>
      </c>
      <c r="H6642" s="1" t="s">
        <v>448</v>
      </c>
      <c r="I6642" s="1" t="s">
        <v>496</v>
      </c>
      <c r="J6642" s="1" t="s">
        <v>493</v>
      </c>
      <c r="L6642" s="1" t="s">
        <v>495</v>
      </c>
      <c r="N6642" s="1">
        <v>2</v>
      </c>
      <c r="Q6642" s="2" t="s">
        <v>37</v>
      </c>
      <c r="R6642" s="1" t="s">
        <v>492</v>
      </c>
      <c r="S6642" s="1" t="str">
        <f t="shared" ref="S6642:S6705" si="215">_xlfn.CONCAT(D6642,"|",E6642,"|",F6642,"|",G6642,"|",H6642,"|",I6642,"|",J6642,"|",K6642,"|",L6642,"|",M6642,"|",N6642)</f>
        <v>HPC|CH|6|2002|V|SOL|N||CHPV||2</v>
      </c>
      <c r="T6642" s="2" t="str">
        <f t="shared" si="214"/>
        <v>OK</v>
      </c>
    </row>
    <row r="6643" spans="1:20" x14ac:dyDescent="0.25">
      <c r="A6643" s="1">
        <v>203020103</v>
      </c>
      <c r="B6643" s="1" t="str">
        <f>VLOOKUP(A6643,[1]Maestra!A$1:C$746,2,0)</f>
        <v>ACMSCG308</v>
      </c>
      <c r="C6643" s="1" t="str">
        <f>VLOOKUP(A6643,[1]Maestra!A$1:C$746,3,0)</f>
        <v>Mivivienda Servicio CRC Grado 3</v>
      </c>
      <c r="D6643" s="1" t="s">
        <v>26</v>
      </c>
      <c r="E6643" s="1" t="s">
        <v>315</v>
      </c>
      <c r="F6643" s="1">
        <v>6</v>
      </c>
      <c r="G6643" s="1">
        <v>2002</v>
      </c>
      <c r="H6643" s="1" t="s">
        <v>448</v>
      </c>
      <c r="I6643" s="1" t="s">
        <v>496</v>
      </c>
      <c r="J6643" s="1" t="s">
        <v>493</v>
      </c>
      <c r="L6643" s="1" t="s">
        <v>495</v>
      </c>
      <c r="N6643" s="1">
        <v>3</v>
      </c>
      <c r="Q6643" s="2" t="s">
        <v>37</v>
      </c>
      <c r="R6643" s="1" t="s">
        <v>492</v>
      </c>
      <c r="S6643" s="1" t="str">
        <f t="shared" si="215"/>
        <v>HPC|CH|6|2002|V|SOL|N||CHPV||3</v>
      </c>
      <c r="T6643" s="2" t="str">
        <f t="shared" si="214"/>
        <v>OK</v>
      </c>
    </row>
    <row r="6644" spans="1:20" x14ac:dyDescent="0.25">
      <c r="A6644" s="1">
        <v>203020199</v>
      </c>
      <c r="B6644" s="1" t="str">
        <f>VLOOKUP(A6644,[1]Maestra!A$1:C$746,2,0)</f>
        <v>ACMISECR8</v>
      </c>
      <c r="C6644" s="1" t="str">
        <f>VLOOKUP(A6644,[1]Maestra!A$1:C$746,3,0)</f>
        <v>Mivivienda Servicio CRC</v>
      </c>
      <c r="D6644" s="1" t="s">
        <v>26</v>
      </c>
      <c r="E6644" s="1" t="s">
        <v>315</v>
      </c>
      <c r="F6644" s="1">
        <v>6</v>
      </c>
      <c r="G6644" s="1">
        <v>2002</v>
      </c>
      <c r="H6644" s="1">
        <v>9999</v>
      </c>
      <c r="I6644" s="1" t="s">
        <v>496</v>
      </c>
      <c r="J6644" s="1" t="s">
        <v>491</v>
      </c>
      <c r="L6644" s="1" t="s">
        <v>495</v>
      </c>
      <c r="Q6644" s="2" t="s">
        <v>37</v>
      </c>
      <c r="R6644" s="1" t="s">
        <v>492</v>
      </c>
      <c r="S6644" s="1" t="str">
        <f t="shared" si="215"/>
        <v>HPC|CH|6|2002|9999|SOL|DP||CHPV||</v>
      </c>
      <c r="T6644" s="2" t="str">
        <f t="shared" si="214"/>
        <v>OK</v>
      </c>
    </row>
    <row r="6645" spans="1:20" x14ac:dyDescent="0.25">
      <c r="A6645" s="1">
        <v>203020199</v>
      </c>
      <c r="B6645" s="1" t="str">
        <f>VLOOKUP(A6645,[1]Maestra!A$1:C$746,2,0)</f>
        <v>ACMISECR8</v>
      </c>
      <c r="C6645" s="1" t="str">
        <f>VLOOKUP(A6645,[1]Maestra!A$1:C$746,3,0)</f>
        <v>Mivivienda Servicio CRC</v>
      </c>
      <c r="D6645" s="1" t="s">
        <v>26</v>
      </c>
      <c r="E6645" s="1" t="s">
        <v>315</v>
      </c>
      <c r="F6645" s="1">
        <v>6</v>
      </c>
      <c r="G6645" s="1">
        <v>2002</v>
      </c>
      <c r="H6645" s="1">
        <v>9999</v>
      </c>
      <c r="I6645" s="1" t="s">
        <v>496</v>
      </c>
      <c r="J6645" s="1" t="s">
        <v>491</v>
      </c>
      <c r="L6645" s="1" t="s">
        <v>495</v>
      </c>
      <c r="N6645" s="1">
        <v>0</v>
      </c>
      <c r="Q6645" s="2" t="s">
        <v>37</v>
      </c>
      <c r="R6645" s="1" t="s">
        <v>492</v>
      </c>
      <c r="S6645" s="1" t="str">
        <f t="shared" si="215"/>
        <v>HPC|CH|6|2002|9999|SOL|DP||CHPV||0</v>
      </c>
      <c r="T6645" s="2" t="str">
        <f t="shared" si="214"/>
        <v>OK</v>
      </c>
    </row>
    <row r="6646" spans="1:20" x14ac:dyDescent="0.25">
      <c r="A6646" s="1">
        <v>203020101</v>
      </c>
      <c r="B6646" s="1" t="str">
        <f>VLOOKUP(A6646,[1]Maestra!A$1:C$746,2,0)</f>
        <v>ACMSCG108</v>
      </c>
      <c r="C6646" s="1" t="str">
        <f>VLOOKUP(A6646,[1]Maestra!A$1:C$746,3,0)</f>
        <v>Mivivienda Servicio CRC Grado 1</v>
      </c>
      <c r="D6646" s="1" t="s">
        <v>26</v>
      </c>
      <c r="E6646" s="1" t="s">
        <v>315</v>
      </c>
      <c r="F6646" s="1">
        <v>6</v>
      </c>
      <c r="G6646" s="1">
        <v>2002</v>
      </c>
      <c r="H6646" s="1">
        <v>9999</v>
      </c>
      <c r="I6646" s="1" t="s">
        <v>496</v>
      </c>
      <c r="J6646" s="1" t="s">
        <v>491</v>
      </c>
      <c r="L6646" s="1" t="s">
        <v>495</v>
      </c>
      <c r="N6646" s="1">
        <v>1</v>
      </c>
      <c r="Q6646" s="2" t="s">
        <v>37</v>
      </c>
      <c r="R6646" s="1" t="s">
        <v>492</v>
      </c>
      <c r="S6646" s="1" t="str">
        <f t="shared" si="215"/>
        <v>HPC|CH|6|2002|9999|SOL|DP||CHPV||1</v>
      </c>
      <c r="T6646" s="2" t="str">
        <f t="shared" si="214"/>
        <v>OK</v>
      </c>
    </row>
    <row r="6647" spans="1:20" x14ac:dyDescent="0.25">
      <c r="A6647" s="1">
        <v>203020102</v>
      </c>
      <c r="B6647" s="1" t="str">
        <f>VLOOKUP(A6647,[1]Maestra!A$1:C$746,2,0)</f>
        <v>ACMSCG208</v>
      </c>
      <c r="C6647" s="1" t="str">
        <f>VLOOKUP(A6647,[1]Maestra!A$1:C$746,3,0)</f>
        <v>Mivivienda Servicio CRC Grado 2</v>
      </c>
      <c r="D6647" s="1" t="s">
        <v>26</v>
      </c>
      <c r="E6647" s="1" t="s">
        <v>315</v>
      </c>
      <c r="F6647" s="1">
        <v>6</v>
      </c>
      <c r="G6647" s="1">
        <v>2002</v>
      </c>
      <c r="H6647" s="1">
        <v>9999</v>
      </c>
      <c r="I6647" s="1" t="s">
        <v>496</v>
      </c>
      <c r="J6647" s="1" t="s">
        <v>491</v>
      </c>
      <c r="L6647" s="1" t="s">
        <v>495</v>
      </c>
      <c r="N6647" s="1">
        <v>2</v>
      </c>
      <c r="Q6647" s="2" t="s">
        <v>37</v>
      </c>
      <c r="R6647" s="1" t="s">
        <v>492</v>
      </c>
      <c r="S6647" s="1" t="str">
        <f t="shared" si="215"/>
        <v>HPC|CH|6|2002|9999|SOL|DP||CHPV||2</v>
      </c>
      <c r="T6647" s="2" t="str">
        <f t="shared" si="214"/>
        <v>OK</v>
      </c>
    </row>
    <row r="6648" spans="1:20" x14ac:dyDescent="0.25">
      <c r="A6648" s="1">
        <v>203020103</v>
      </c>
      <c r="B6648" s="1" t="str">
        <f>VLOOKUP(A6648,[1]Maestra!A$1:C$746,2,0)</f>
        <v>ACMSCG308</v>
      </c>
      <c r="C6648" s="1" t="str">
        <f>VLOOKUP(A6648,[1]Maestra!A$1:C$746,3,0)</f>
        <v>Mivivienda Servicio CRC Grado 3</v>
      </c>
      <c r="D6648" s="1" t="s">
        <v>26</v>
      </c>
      <c r="E6648" s="1" t="s">
        <v>315</v>
      </c>
      <c r="F6648" s="1">
        <v>6</v>
      </c>
      <c r="G6648" s="1">
        <v>2002</v>
      </c>
      <c r="H6648" s="1">
        <v>9999</v>
      </c>
      <c r="I6648" s="1" t="s">
        <v>496</v>
      </c>
      <c r="J6648" s="1" t="s">
        <v>491</v>
      </c>
      <c r="L6648" s="1" t="s">
        <v>495</v>
      </c>
      <c r="N6648" s="1">
        <v>3</v>
      </c>
      <c r="Q6648" s="2" t="s">
        <v>37</v>
      </c>
      <c r="R6648" s="1" t="s">
        <v>492</v>
      </c>
      <c r="S6648" s="1" t="str">
        <f t="shared" si="215"/>
        <v>HPC|CH|6|2002|9999|SOL|DP||CHPV||3</v>
      </c>
      <c r="T6648" s="2" t="str">
        <f t="shared" si="214"/>
        <v>OK</v>
      </c>
    </row>
    <row r="6649" spans="1:20" x14ac:dyDescent="0.25">
      <c r="A6649" s="1">
        <v>203020199</v>
      </c>
      <c r="B6649" s="1" t="str">
        <f>VLOOKUP(A6649,[1]Maestra!A$1:C$746,2,0)</f>
        <v>ACMISECR8</v>
      </c>
      <c r="C6649" s="1" t="str">
        <f>VLOOKUP(A6649,[1]Maestra!A$1:C$746,3,0)</f>
        <v>Mivivienda Servicio CRC</v>
      </c>
      <c r="D6649" s="1" t="s">
        <v>26</v>
      </c>
      <c r="E6649" s="1" t="s">
        <v>315</v>
      </c>
      <c r="F6649" s="1">
        <v>6</v>
      </c>
      <c r="G6649" s="1">
        <v>2002</v>
      </c>
      <c r="H6649" s="1">
        <v>9999</v>
      </c>
      <c r="I6649" s="1" t="s">
        <v>496</v>
      </c>
      <c r="J6649" s="1" t="s">
        <v>493</v>
      </c>
      <c r="L6649" s="1" t="s">
        <v>495</v>
      </c>
      <c r="Q6649" s="2" t="s">
        <v>37</v>
      </c>
      <c r="R6649" s="1" t="s">
        <v>492</v>
      </c>
      <c r="S6649" s="1" t="str">
        <f t="shared" si="215"/>
        <v>HPC|CH|6|2002|9999|SOL|N||CHPV||</v>
      </c>
      <c r="T6649" s="2" t="str">
        <f t="shared" si="214"/>
        <v>OK</v>
      </c>
    </row>
    <row r="6650" spans="1:20" x14ac:dyDescent="0.25">
      <c r="A6650" s="1">
        <v>203020199</v>
      </c>
      <c r="B6650" s="1" t="str">
        <f>VLOOKUP(A6650,[1]Maestra!A$1:C$746,2,0)</f>
        <v>ACMISECR8</v>
      </c>
      <c r="C6650" s="1" t="str">
        <f>VLOOKUP(A6650,[1]Maestra!A$1:C$746,3,0)</f>
        <v>Mivivienda Servicio CRC</v>
      </c>
      <c r="D6650" s="1" t="s">
        <v>26</v>
      </c>
      <c r="E6650" s="1" t="s">
        <v>315</v>
      </c>
      <c r="F6650" s="1">
        <v>6</v>
      </c>
      <c r="G6650" s="1">
        <v>2002</v>
      </c>
      <c r="H6650" s="1">
        <v>9999</v>
      </c>
      <c r="I6650" s="1" t="s">
        <v>496</v>
      </c>
      <c r="J6650" s="1" t="s">
        <v>493</v>
      </c>
      <c r="L6650" s="1" t="s">
        <v>495</v>
      </c>
      <c r="N6650" s="1">
        <v>0</v>
      </c>
      <c r="Q6650" s="2" t="s">
        <v>37</v>
      </c>
      <c r="R6650" s="1" t="s">
        <v>492</v>
      </c>
      <c r="S6650" s="1" t="str">
        <f t="shared" si="215"/>
        <v>HPC|CH|6|2002|9999|SOL|N||CHPV||0</v>
      </c>
      <c r="T6650" s="2" t="str">
        <f t="shared" si="214"/>
        <v>OK</v>
      </c>
    </row>
    <row r="6651" spans="1:20" x14ac:dyDescent="0.25">
      <c r="A6651" s="1">
        <v>203020101</v>
      </c>
      <c r="B6651" s="1" t="str">
        <f>VLOOKUP(A6651,[1]Maestra!A$1:C$746,2,0)</f>
        <v>ACMSCG108</v>
      </c>
      <c r="C6651" s="1" t="str">
        <f>VLOOKUP(A6651,[1]Maestra!A$1:C$746,3,0)</f>
        <v>Mivivienda Servicio CRC Grado 1</v>
      </c>
      <c r="D6651" s="1" t="s">
        <v>26</v>
      </c>
      <c r="E6651" s="1" t="s">
        <v>315</v>
      </c>
      <c r="F6651" s="1">
        <v>6</v>
      </c>
      <c r="G6651" s="1">
        <v>2002</v>
      </c>
      <c r="H6651" s="1">
        <v>9999</v>
      </c>
      <c r="I6651" s="1" t="s">
        <v>496</v>
      </c>
      <c r="J6651" s="1" t="s">
        <v>493</v>
      </c>
      <c r="L6651" s="1" t="s">
        <v>495</v>
      </c>
      <c r="N6651" s="1">
        <v>1</v>
      </c>
      <c r="Q6651" s="2" t="s">
        <v>37</v>
      </c>
      <c r="R6651" s="1" t="s">
        <v>492</v>
      </c>
      <c r="S6651" s="1" t="str">
        <f t="shared" si="215"/>
        <v>HPC|CH|6|2002|9999|SOL|N||CHPV||1</v>
      </c>
      <c r="T6651" s="2" t="str">
        <f t="shared" si="214"/>
        <v>OK</v>
      </c>
    </row>
    <row r="6652" spans="1:20" x14ac:dyDescent="0.25">
      <c r="A6652" s="1">
        <v>203020102</v>
      </c>
      <c r="B6652" s="1" t="str">
        <f>VLOOKUP(A6652,[1]Maestra!A$1:C$746,2,0)</f>
        <v>ACMSCG208</v>
      </c>
      <c r="C6652" s="1" t="str">
        <f>VLOOKUP(A6652,[1]Maestra!A$1:C$746,3,0)</f>
        <v>Mivivienda Servicio CRC Grado 2</v>
      </c>
      <c r="D6652" s="1" t="s">
        <v>26</v>
      </c>
      <c r="E6652" s="1" t="s">
        <v>315</v>
      </c>
      <c r="F6652" s="1">
        <v>6</v>
      </c>
      <c r="G6652" s="1">
        <v>2002</v>
      </c>
      <c r="H6652" s="1">
        <v>9999</v>
      </c>
      <c r="I6652" s="1" t="s">
        <v>496</v>
      </c>
      <c r="J6652" s="1" t="s">
        <v>493</v>
      </c>
      <c r="L6652" s="1" t="s">
        <v>495</v>
      </c>
      <c r="N6652" s="1">
        <v>2</v>
      </c>
      <c r="Q6652" s="2" t="s">
        <v>37</v>
      </c>
      <c r="R6652" s="1" t="s">
        <v>492</v>
      </c>
      <c r="S6652" s="1" t="str">
        <f t="shared" si="215"/>
        <v>HPC|CH|6|2002|9999|SOL|N||CHPV||2</v>
      </c>
      <c r="T6652" s="2" t="str">
        <f t="shared" si="214"/>
        <v>OK</v>
      </c>
    </row>
    <row r="6653" spans="1:20" x14ac:dyDescent="0.25">
      <c r="A6653" s="1">
        <v>203020103</v>
      </c>
      <c r="B6653" s="1" t="str">
        <f>VLOOKUP(A6653,[1]Maestra!A$1:C$746,2,0)</f>
        <v>ACMSCG308</v>
      </c>
      <c r="C6653" s="1" t="str">
        <f>VLOOKUP(A6653,[1]Maestra!A$1:C$746,3,0)</f>
        <v>Mivivienda Servicio CRC Grado 3</v>
      </c>
      <c r="D6653" s="1" t="s">
        <v>26</v>
      </c>
      <c r="E6653" s="1" t="s">
        <v>315</v>
      </c>
      <c r="F6653" s="1">
        <v>6</v>
      </c>
      <c r="G6653" s="1">
        <v>2002</v>
      </c>
      <c r="H6653" s="1">
        <v>9999</v>
      </c>
      <c r="I6653" s="1" t="s">
        <v>496</v>
      </c>
      <c r="J6653" s="1" t="s">
        <v>493</v>
      </c>
      <c r="L6653" s="1" t="s">
        <v>495</v>
      </c>
      <c r="N6653" s="1">
        <v>3</v>
      </c>
      <c r="Q6653" s="2" t="s">
        <v>37</v>
      </c>
      <c r="R6653" s="1" t="s">
        <v>492</v>
      </c>
      <c r="S6653" s="1" t="str">
        <f t="shared" si="215"/>
        <v>HPC|CH|6|2002|9999|SOL|N||CHPV||3</v>
      </c>
      <c r="T6653" s="2" t="str">
        <f t="shared" si="214"/>
        <v>OK</v>
      </c>
    </row>
    <row r="6654" spans="1:20" x14ac:dyDescent="0.25">
      <c r="A6654" s="1">
        <v>203020199</v>
      </c>
      <c r="B6654" s="1" t="str">
        <f>VLOOKUP(A6654,[1]Maestra!A$1:C$746,2,0)</f>
        <v>ACMISECR8</v>
      </c>
      <c r="C6654" s="1" t="str">
        <f>VLOOKUP(A6654,[1]Maestra!A$1:C$746,3,0)</f>
        <v>Mivivienda Servicio CRC</v>
      </c>
      <c r="D6654" s="1" t="s">
        <v>26</v>
      </c>
      <c r="E6654" s="1" t="s">
        <v>315</v>
      </c>
      <c r="F6654" s="1">
        <v>6</v>
      </c>
      <c r="G6654" s="1">
        <v>2005</v>
      </c>
      <c r="H6654" s="1" t="s">
        <v>448</v>
      </c>
      <c r="I6654" s="1" t="s">
        <v>496</v>
      </c>
      <c r="J6654" s="1" t="s">
        <v>491</v>
      </c>
      <c r="L6654" s="1" t="s">
        <v>495</v>
      </c>
      <c r="Q6654" s="2" t="s">
        <v>37</v>
      </c>
      <c r="R6654" s="1" t="s">
        <v>492</v>
      </c>
      <c r="S6654" s="1" t="str">
        <f t="shared" si="215"/>
        <v>HPC|CH|6|2005|V|SOL|DP||CHPV||</v>
      </c>
      <c r="T6654" s="2" t="str">
        <f t="shared" si="214"/>
        <v>OK</v>
      </c>
    </row>
    <row r="6655" spans="1:20" x14ac:dyDescent="0.25">
      <c r="A6655" s="1">
        <v>203020199</v>
      </c>
      <c r="B6655" s="1" t="str">
        <f>VLOOKUP(A6655,[1]Maestra!A$1:C$746,2,0)</f>
        <v>ACMISECR8</v>
      </c>
      <c r="C6655" s="1" t="str">
        <f>VLOOKUP(A6655,[1]Maestra!A$1:C$746,3,0)</f>
        <v>Mivivienda Servicio CRC</v>
      </c>
      <c r="D6655" s="1" t="s">
        <v>26</v>
      </c>
      <c r="E6655" s="1" t="s">
        <v>315</v>
      </c>
      <c r="F6655" s="1">
        <v>6</v>
      </c>
      <c r="G6655" s="1">
        <v>2005</v>
      </c>
      <c r="H6655" s="1" t="s">
        <v>448</v>
      </c>
      <c r="I6655" s="1" t="s">
        <v>496</v>
      </c>
      <c r="J6655" s="1" t="s">
        <v>491</v>
      </c>
      <c r="L6655" s="1" t="s">
        <v>495</v>
      </c>
      <c r="N6655" s="1">
        <v>0</v>
      </c>
      <c r="Q6655" s="2" t="s">
        <v>37</v>
      </c>
      <c r="R6655" s="1" t="s">
        <v>492</v>
      </c>
      <c r="S6655" s="1" t="str">
        <f t="shared" si="215"/>
        <v>HPC|CH|6|2005|V|SOL|DP||CHPV||0</v>
      </c>
      <c r="T6655" s="2" t="str">
        <f t="shared" si="214"/>
        <v>OK</v>
      </c>
    </row>
    <row r="6656" spans="1:20" x14ac:dyDescent="0.25">
      <c r="A6656" s="1">
        <v>203020101</v>
      </c>
      <c r="B6656" s="1" t="str">
        <f>VLOOKUP(A6656,[1]Maestra!A$1:C$746,2,0)</f>
        <v>ACMSCG108</v>
      </c>
      <c r="C6656" s="1" t="str">
        <f>VLOOKUP(A6656,[1]Maestra!A$1:C$746,3,0)</f>
        <v>Mivivienda Servicio CRC Grado 1</v>
      </c>
      <c r="D6656" s="1" t="s">
        <v>26</v>
      </c>
      <c r="E6656" s="1" t="s">
        <v>315</v>
      </c>
      <c r="F6656" s="1">
        <v>6</v>
      </c>
      <c r="G6656" s="1">
        <v>2005</v>
      </c>
      <c r="H6656" s="1" t="s">
        <v>448</v>
      </c>
      <c r="I6656" s="1" t="s">
        <v>496</v>
      </c>
      <c r="J6656" s="1" t="s">
        <v>491</v>
      </c>
      <c r="L6656" s="1" t="s">
        <v>495</v>
      </c>
      <c r="N6656" s="1">
        <v>1</v>
      </c>
      <c r="Q6656" s="2" t="s">
        <v>37</v>
      </c>
      <c r="R6656" s="1" t="s">
        <v>492</v>
      </c>
      <c r="S6656" s="1" t="str">
        <f t="shared" si="215"/>
        <v>HPC|CH|6|2005|V|SOL|DP||CHPV||1</v>
      </c>
      <c r="T6656" s="2" t="str">
        <f t="shared" si="214"/>
        <v>OK</v>
      </c>
    </row>
    <row r="6657" spans="1:20" x14ac:dyDescent="0.25">
      <c r="A6657" s="1">
        <v>203020102</v>
      </c>
      <c r="B6657" s="1" t="str">
        <f>VLOOKUP(A6657,[1]Maestra!A$1:C$746,2,0)</f>
        <v>ACMSCG208</v>
      </c>
      <c r="C6657" s="1" t="str">
        <f>VLOOKUP(A6657,[1]Maestra!A$1:C$746,3,0)</f>
        <v>Mivivienda Servicio CRC Grado 2</v>
      </c>
      <c r="D6657" s="1" t="s">
        <v>26</v>
      </c>
      <c r="E6657" s="1" t="s">
        <v>315</v>
      </c>
      <c r="F6657" s="1">
        <v>6</v>
      </c>
      <c r="G6657" s="1">
        <v>2005</v>
      </c>
      <c r="H6657" s="1" t="s">
        <v>448</v>
      </c>
      <c r="I6657" s="1" t="s">
        <v>496</v>
      </c>
      <c r="J6657" s="1" t="s">
        <v>491</v>
      </c>
      <c r="L6657" s="1" t="s">
        <v>495</v>
      </c>
      <c r="N6657" s="1">
        <v>2</v>
      </c>
      <c r="Q6657" s="2" t="s">
        <v>37</v>
      </c>
      <c r="R6657" s="1" t="s">
        <v>492</v>
      </c>
      <c r="S6657" s="1" t="str">
        <f t="shared" si="215"/>
        <v>HPC|CH|6|2005|V|SOL|DP||CHPV||2</v>
      </c>
      <c r="T6657" s="2" t="str">
        <f t="shared" si="214"/>
        <v>OK</v>
      </c>
    </row>
    <row r="6658" spans="1:20" x14ac:dyDescent="0.25">
      <c r="A6658" s="1">
        <v>203020103</v>
      </c>
      <c r="B6658" s="1" t="str">
        <f>VLOOKUP(A6658,[1]Maestra!A$1:C$746,2,0)</f>
        <v>ACMSCG308</v>
      </c>
      <c r="C6658" s="1" t="str">
        <f>VLOOKUP(A6658,[1]Maestra!A$1:C$746,3,0)</f>
        <v>Mivivienda Servicio CRC Grado 3</v>
      </c>
      <c r="D6658" s="1" t="s">
        <v>26</v>
      </c>
      <c r="E6658" s="1" t="s">
        <v>315</v>
      </c>
      <c r="F6658" s="1">
        <v>6</v>
      </c>
      <c r="G6658" s="1">
        <v>2005</v>
      </c>
      <c r="H6658" s="1" t="s">
        <v>448</v>
      </c>
      <c r="I6658" s="1" t="s">
        <v>496</v>
      </c>
      <c r="J6658" s="1" t="s">
        <v>491</v>
      </c>
      <c r="L6658" s="1" t="s">
        <v>495</v>
      </c>
      <c r="N6658" s="1">
        <v>3</v>
      </c>
      <c r="Q6658" s="2" t="s">
        <v>37</v>
      </c>
      <c r="R6658" s="1" t="s">
        <v>492</v>
      </c>
      <c r="S6658" s="1" t="str">
        <f t="shared" si="215"/>
        <v>HPC|CH|6|2005|V|SOL|DP||CHPV||3</v>
      </c>
      <c r="T6658" s="2" t="str">
        <f t="shared" si="214"/>
        <v>OK</v>
      </c>
    </row>
    <row r="6659" spans="1:20" x14ac:dyDescent="0.25">
      <c r="A6659" s="1">
        <v>203020199</v>
      </c>
      <c r="B6659" s="1" t="str">
        <f>VLOOKUP(A6659,[1]Maestra!A$1:C$746,2,0)</f>
        <v>ACMISECR8</v>
      </c>
      <c r="C6659" s="1" t="str">
        <f>VLOOKUP(A6659,[1]Maestra!A$1:C$746,3,0)</f>
        <v>Mivivienda Servicio CRC</v>
      </c>
      <c r="D6659" s="1" t="s">
        <v>26</v>
      </c>
      <c r="E6659" s="1" t="s">
        <v>315</v>
      </c>
      <c r="F6659" s="1">
        <v>6</v>
      </c>
      <c r="G6659" s="1">
        <v>2005</v>
      </c>
      <c r="H6659" s="1" t="s">
        <v>448</v>
      </c>
      <c r="I6659" s="1" t="s">
        <v>496</v>
      </c>
      <c r="J6659" s="1" t="s">
        <v>493</v>
      </c>
      <c r="L6659" s="1" t="s">
        <v>495</v>
      </c>
      <c r="Q6659" s="2" t="s">
        <v>37</v>
      </c>
      <c r="R6659" s="1" t="s">
        <v>492</v>
      </c>
      <c r="S6659" s="1" t="str">
        <f t="shared" si="215"/>
        <v>HPC|CH|6|2005|V|SOL|N||CHPV||</v>
      </c>
      <c r="T6659" s="2" t="str">
        <f t="shared" ref="T6659:T6722" si="216">IF(COUNTIFS($D$2:$D$20413,D6659,$S$2:$S$20413,S6659,$A$2:$A$20413,"&lt;&gt;"&amp;A6659)&gt;0,"Conflicto","OK")</f>
        <v>OK</v>
      </c>
    </row>
    <row r="6660" spans="1:20" x14ac:dyDescent="0.25">
      <c r="A6660" s="1">
        <v>203020199</v>
      </c>
      <c r="B6660" s="1" t="str">
        <f>VLOOKUP(A6660,[1]Maestra!A$1:C$746,2,0)</f>
        <v>ACMISECR8</v>
      </c>
      <c r="C6660" s="1" t="str">
        <f>VLOOKUP(A6660,[1]Maestra!A$1:C$746,3,0)</f>
        <v>Mivivienda Servicio CRC</v>
      </c>
      <c r="D6660" s="1" t="s">
        <v>26</v>
      </c>
      <c r="E6660" s="1" t="s">
        <v>315</v>
      </c>
      <c r="F6660" s="1">
        <v>6</v>
      </c>
      <c r="G6660" s="1">
        <v>2005</v>
      </c>
      <c r="H6660" s="1" t="s">
        <v>448</v>
      </c>
      <c r="I6660" s="1" t="s">
        <v>496</v>
      </c>
      <c r="J6660" s="1" t="s">
        <v>493</v>
      </c>
      <c r="L6660" s="1" t="s">
        <v>495</v>
      </c>
      <c r="N6660" s="1">
        <v>0</v>
      </c>
      <c r="Q6660" s="2" t="s">
        <v>37</v>
      </c>
      <c r="R6660" s="1" t="s">
        <v>492</v>
      </c>
      <c r="S6660" s="1" t="str">
        <f t="shared" si="215"/>
        <v>HPC|CH|6|2005|V|SOL|N||CHPV||0</v>
      </c>
      <c r="T6660" s="2" t="str">
        <f t="shared" si="216"/>
        <v>OK</v>
      </c>
    </row>
    <row r="6661" spans="1:20" x14ac:dyDescent="0.25">
      <c r="A6661" s="1">
        <v>203020101</v>
      </c>
      <c r="B6661" s="1" t="str">
        <f>VLOOKUP(A6661,[1]Maestra!A$1:C$746,2,0)</f>
        <v>ACMSCG108</v>
      </c>
      <c r="C6661" s="1" t="str">
        <f>VLOOKUP(A6661,[1]Maestra!A$1:C$746,3,0)</f>
        <v>Mivivienda Servicio CRC Grado 1</v>
      </c>
      <c r="D6661" s="1" t="s">
        <v>26</v>
      </c>
      <c r="E6661" s="1" t="s">
        <v>315</v>
      </c>
      <c r="F6661" s="1">
        <v>6</v>
      </c>
      <c r="G6661" s="1">
        <v>2005</v>
      </c>
      <c r="H6661" s="1" t="s">
        <v>448</v>
      </c>
      <c r="I6661" s="1" t="s">
        <v>496</v>
      </c>
      <c r="J6661" s="1" t="s">
        <v>493</v>
      </c>
      <c r="L6661" s="1" t="s">
        <v>495</v>
      </c>
      <c r="N6661" s="1">
        <v>1</v>
      </c>
      <c r="Q6661" s="2" t="s">
        <v>37</v>
      </c>
      <c r="R6661" s="1" t="s">
        <v>492</v>
      </c>
      <c r="S6661" s="1" t="str">
        <f t="shared" si="215"/>
        <v>HPC|CH|6|2005|V|SOL|N||CHPV||1</v>
      </c>
      <c r="T6661" s="2" t="str">
        <f t="shared" si="216"/>
        <v>OK</v>
      </c>
    </row>
    <row r="6662" spans="1:20" x14ac:dyDescent="0.25">
      <c r="A6662" s="1">
        <v>203020102</v>
      </c>
      <c r="B6662" s="1" t="str">
        <f>VLOOKUP(A6662,[1]Maestra!A$1:C$746,2,0)</f>
        <v>ACMSCG208</v>
      </c>
      <c r="C6662" s="1" t="str">
        <f>VLOOKUP(A6662,[1]Maestra!A$1:C$746,3,0)</f>
        <v>Mivivienda Servicio CRC Grado 2</v>
      </c>
      <c r="D6662" s="1" t="s">
        <v>26</v>
      </c>
      <c r="E6662" s="1" t="s">
        <v>315</v>
      </c>
      <c r="F6662" s="1">
        <v>6</v>
      </c>
      <c r="G6662" s="1">
        <v>2005</v>
      </c>
      <c r="H6662" s="1" t="s">
        <v>448</v>
      </c>
      <c r="I6662" s="1" t="s">
        <v>496</v>
      </c>
      <c r="J6662" s="1" t="s">
        <v>493</v>
      </c>
      <c r="L6662" s="1" t="s">
        <v>495</v>
      </c>
      <c r="N6662" s="1">
        <v>2</v>
      </c>
      <c r="Q6662" s="2" t="s">
        <v>37</v>
      </c>
      <c r="R6662" s="1" t="s">
        <v>492</v>
      </c>
      <c r="S6662" s="1" t="str">
        <f t="shared" si="215"/>
        <v>HPC|CH|6|2005|V|SOL|N||CHPV||2</v>
      </c>
      <c r="T6662" s="2" t="str">
        <f t="shared" si="216"/>
        <v>OK</v>
      </c>
    </row>
    <row r="6663" spans="1:20" x14ac:dyDescent="0.25">
      <c r="A6663" s="1">
        <v>203020103</v>
      </c>
      <c r="B6663" s="1" t="str">
        <f>VLOOKUP(A6663,[1]Maestra!A$1:C$746,2,0)</f>
        <v>ACMSCG308</v>
      </c>
      <c r="C6663" s="1" t="str">
        <f>VLOOKUP(A6663,[1]Maestra!A$1:C$746,3,0)</f>
        <v>Mivivienda Servicio CRC Grado 3</v>
      </c>
      <c r="D6663" s="1" t="s">
        <v>26</v>
      </c>
      <c r="E6663" s="1" t="s">
        <v>315</v>
      </c>
      <c r="F6663" s="1">
        <v>6</v>
      </c>
      <c r="G6663" s="1">
        <v>2005</v>
      </c>
      <c r="H6663" s="1" t="s">
        <v>448</v>
      </c>
      <c r="I6663" s="1" t="s">
        <v>496</v>
      </c>
      <c r="J6663" s="1" t="s">
        <v>493</v>
      </c>
      <c r="L6663" s="1" t="s">
        <v>495</v>
      </c>
      <c r="N6663" s="1">
        <v>3</v>
      </c>
      <c r="Q6663" s="2" t="s">
        <v>37</v>
      </c>
      <c r="R6663" s="1" t="s">
        <v>492</v>
      </c>
      <c r="S6663" s="1" t="str">
        <f t="shared" si="215"/>
        <v>HPC|CH|6|2005|V|SOL|N||CHPV||3</v>
      </c>
      <c r="T6663" s="2" t="str">
        <f t="shared" si="216"/>
        <v>OK</v>
      </c>
    </row>
    <row r="6664" spans="1:20" x14ac:dyDescent="0.25">
      <c r="A6664" s="1">
        <v>203020199</v>
      </c>
      <c r="B6664" s="1" t="str">
        <f>VLOOKUP(A6664,[1]Maestra!A$1:C$746,2,0)</f>
        <v>ACMISECR8</v>
      </c>
      <c r="C6664" s="1" t="str">
        <f>VLOOKUP(A6664,[1]Maestra!A$1:C$746,3,0)</f>
        <v>Mivivienda Servicio CRC</v>
      </c>
      <c r="D6664" s="1" t="s">
        <v>26</v>
      </c>
      <c r="E6664" s="1" t="s">
        <v>315</v>
      </c>
      <c r="F6664" s="1">
        <v>6</v>
      </c>
      <c r="G6664" s="1">
        <v>2005</v>
      </c>
      <c r="H6664" s="1">
        <v>9999</v>
      </c>
      <c r="I6664" s="1" t="s">
        <v>496</v>
      </c>
      <c r="J6664" s="1" t="s">
        <v>491</v>
      </c>
      <c r="L6664" s="1" t="s">
        <v>495</v>
      </c>
      <c r="Q6664" s="2" t="s">
        <v>37</v>
      </c>
      <c r="R6664" s="1" t="s">
        <v>492</v>
      </c>
      <c r="S6664" s="1" t="str">
        <f t="shared" si="215"/>
        <v>HPC|CH|6|2005|9999|SOL|DP||CHPV||</v>
      </c>
      <c r="T6664" s="2" t="str">
        <f t="shared" si="216"/>
        <v>OK</v>
      </c>
    </row>
    <row r="6665" spans="1:20" x14ac:dyDescent="0.25">
      <c r="A6665" s="1">
        <v>203020199</v>
      </c>
      <c r="B6665" s="1" t="str">
        <f>VLOOKUP(A6665,[1]Maestra!A$1:C$746,2,0)</f>
        <v>ACMISECR8</v>
      </c>
      <c r="C6665" s="1" t="str">
        <f>VLOOKUP(A6665,[1]Maestra!A$1:C$746,3,0)</f>
        <v>Mivivienda Servicio CRC</v>
      </c>
      <c r="D6665" s="1" t="s">
        <v>26</v>
      </c>
      <c r="E6665" s="1" t="s">
        <v>315</v>
      </c>
      <c r="F6665" s="1">
        <v>6</v>
      </c>
      <c r="G6665" s="1">
        <v>2005</v>
      </c>
      <c r="H6665" s="1">
        <v>9999</v>
      </c>
      <c r="I6665" s="1" t="s">
        <v>496</v>
      </c>
      <c r="J6665" s="1" t="s">
        <v>491</v>
      </c>
      <c r="L6665" s="1" t="s">
        <v>495</v>
      </c>
      <c r="N6665" s="1">
        <v>0</v>
      </c>
      <c r="Q6665" s="2" t="s">
        <v>37</v>
      </c>
      <c r="R6665" s="1" t="s">
        <v>492</v>
      </c>
      <c r="S6665" s="1" t="str">
        <f t="shared" si="215"/>
        <v>HPC|CH|6|2005|9999|SOL|DP||CHPV||0</v>
      </c>
      <c r="T6665" s="2" t="str">
        <f t="shared" si="216"/>
        <v>OK</v>
      </c>
    </row>
    <row r="6666" spans="1:20" x14ac:dyDescent="0.25">
      <c r="A6666" s="1">
        <v>203020101</v>
      </c>
      <c r="B6666" s="1" t="str">
        <f>VLOOKUP(A6666,[1]Maestra!A$1:C$746,2,0)</f>
        <v>ACMSCG108</v>
      </c>
      <c r="C6666" s="1" t="str">
        <f>VLOOKUP(A6666,[1]Maestra!A$1:C$746,3,0)</f>
        <v>Mivivienda Servicio CRC Grado 1</v>
      </c>
      <c r="D6666" s="1" t="s">
        <v>26</v>
      </c>
      <c r="E6666" s="1" t="s">
        <v>315</v>
      </c>
      <c r="F6666" s="1">
        <v>6</v>
      </c>
      <c r="G6666" s="1">
        <v>2005</v>
      </c>
      <c r="H6666" s="1">
        <v>9999</v>
      </c>
      <c r="I6666" s="1" t="s">
        <v>496</v>
      </c>
      <c r="J6666" s="1" t="s">
        <v>491</v>
      </c>
      <c r="L6666" s="1" t="s">
        <v>495</v>
      </c>
      <c r="N6666" s="1">
        <v>1</v>
      </c>
      <c r="Q6666" s="2" t="s">
        <v>37</v>
      </c>
      <c r="R6666" s="1" t="s">
        <v>492</v>
      </c>
      <c r="S6666" s="1" t="str">
        <f t="shared" si="215"/>
        <v>HPC|CH|6|2005|9999|SOL|DP||CHPV||1</v>
      </c>
      <c r="T6666" s="2" t="str">
        <f t="shared" si="216"/>
        <v>OK</v>
      </c>
    </row>
    <row r="6667" spans="1:20" x14ac:dyDescent="0.25">
      <c r="A6667" s="1">
        <v>203020102</v>
      </c>
      <c r="B6667" s="1" t="str">
        <f>VLOOKUP(A6667,[1]Maestra!A$1:C$746,2,0)</f>
        <v>ACMSCG208</v>
      </c>
      <c r="C6667" s="1" t="str">
        <f>VLOOKUP(A6667,[1]Maestra!A$1:C$746,3,0)</f>
        <v>Mivivienda Servicio CRC Grado 2</v>
      </c>
      <c r="D6667" s="1" t="s">
        <v>26</v>
      </c>
      <c r="E6667" s="1" t="s">
        <v>315</v>
      </c>
      <c r="F6667" s="1">
        <v>6</v>
      </c>
      <c r="G6667" s="1">
        <v>2005</v>
      </c>
      <c r="H6667" s="1">
        <v>9999</v>
      </c>
      <c r="I6667" s="1" t="s">
        <v>496</v>
      </c>
      <c r="J6667" s="1" t="s">
        <v>491</v>
      </c>
      <c r="L6667" s="1" t="s">
        <v>495</v>
      </c>
      <c r="N6667" s="1">
        <v>2</v>
      </c>
      <c r="Q6667" s="2" t="s">
        <v>37</v>
      </c>
      <c r="R6667" s="1" t="s">
        <v>492</v>
      </c>
      <c r="S6667" s="1" t="str">
        <f t="shared" si="215"/>
        <v>HPC|CH|6|2005|9999|SOL|DP||CHPV||2</v>
      </c>
      <c r="T6667" s="2" t="str">
        <f t="shared" si="216"/>
        <v>OK</v>
      </c>
    </row>
    <row r="6668" spans="1:20" x14ac:dyDescent="0.25">
      <c r="A6668" s="1">
        <v>203020103</v>
      </c>
      <c r="B6668" s="1" t="str">
        <f>VLOOKUP(A6668,[1]Maestra!A$1:C$746,2,0)</f>
        <v>ACMSCG308</v>
      </c>
      <c r="C6668" s="1" t="str">
        <f>VLOOKUP(A6668,[1]Maestra!A$1:C$746,3,0)</f>
        <v>Mivivienda Servicio CRC Grado 3</v>
      </c>
      <c r="D6668" s="1" t="s">
        <v>26</v>
      </c>
      <c r="E6668" s="1" t="s">
        <v>315</v>
      </c>
      <c r="F6668" s="1">
        <v>6</v>
      </c>
      <c r="G6668" s="1">
        <v>2005</v>
      </c>
      <c r="H6668" s="1">
        <v>9999</v>
      </c>
      <c r="I6668" s="1" t="s">
        <v>496</v>
      </c>
      <c r="J6668" s="1" t="s">
        <v>491</v>
      </c>
      <c r="L6668" s="1" t="s">
        <v>495</v>
      </c>
      <c r="N6668" s="1">
        <v>3</v>
      </c>
      <c r="Q6668" s="2" t="s">
        <v>37</v>
      </c>
      <c r="R6668" s="1" t="s">
        <v>492</v>
      </c>
      <c r="S6668" s="1" t="str">
        <f t="shared" si="215"/>
        <v>HPC|CH|6|2005|9999|SOL|DP||CHPV||3</v>
      </c>
      <c r="T6668" s="2" t="str">
        <f t="shared" si="216"/>
        <v>OK</v>
      </c>
    </row>
    <row r="6669" spans="1:20" x14ac:dyDescent="0.25">
      <c r="A6669" s="1">
        <v>203020199</v>
      </c>
      <c r="B6669" s="1" t="str">
        <f>VLOOKUP(A6669,[1]Maestra!A$1:C$746,2,0)</f>
        <v>ACMISECR8</v>
      </c>
      <c r="C6669" s="1" t="str">
        <f>VLOOKUP(A6669,[1]Maestra!A$1:C$746,3,0)</f>
        <v>Mivivienda Servicio CRC</v>
      </c>
      <c r="D6669" s="1" t="s">
        <v>26</v>
      </c>
      <c r="E6669" s="1" t="s">
        <v>315</v>
      </c>
      <c r="F6669" s="1">
        <v>6</v>
      </c>
      <c r="G6669" s="1">
        <v>2005</v>
      </c>
      <c r="H6669" s="1">
        <v>9999</v>
      </c>
      <c r="I6669" s="1" t="s">
        <v>496</v>
      </c>
      <c r="J6669" s="1" t="s">
        <v>493</v>
      </c>
      <c r="L6669" s="1" t="s">
        <v>495</v>
      </c>
      <c r="Q6669" s="2" t="s">
        <v>37</v>
      </c>
      <c r="R6669" s="1" t="s">
        <v>492</v>
      </c>
      <c r="S6669" s="1" t="str">
        <f t="shared" si="215"/>
        <v>HPC|CH|6|2005|9999|SOL|N||CHPV||</v>
      </c>
      <c r="T6669" s="2" t="str">
        <f t="shared" si="216"/>
        <v>OK</v>
      </c>
    </row>
    <row r="6670" spans="1:20" x14ac:dyDescent="0.25">
      <c r="A6670" s="1">
        <v>203020199</v>
      </c>
      <c r="B6670" s="1" t="str">
        <f>VLOOKUP(A6670,[1]Maestra!A$1:C$746,2,0)</f>
        <v>ACMISECR8</v>
      </c>
      <c r="C6670" s="1" t="str">
        <f>VLOOKUP(A6670,[1]Maestra!A$1:C$746,3,0)</f>
        <v>Mivivienda Servicio CRC</v>
      </c>
      <c r="D6670" s="1" t="s">
        <v>26</v>
      </c>
      <c r="E6670" s="1" t="s">
        <v>315</v>
      </c>
      <c r="F6670" s="1">
        <v>6</v>
      </c>
      <c r="G6670" s="1">
        <v>2005</v>
      </c>
      <c r="H6670" s="1">
        <v>9999</v>
      </c>
      <c r="I6670" s="1" t="s">
        <v>496</v>
      </c>
      <c r="J6670" s="1" t="s">
        <v>493</v>
      </c>
      <c r="L6670" s="1" t="s">
        <v>495</v>
      </c>
      <c r="N6670" s="1">
        <v>0</v>
      </c>
      <c r="Q6670" s="2" t="s">
        <v>37</v>
      </c>
      <c r="R6670" s="1" t="s">
        <v>492</v>
      </c>
      <c r="S6670" s="1" t="str">
        <f t="shared" si="215"/>
        <v>HPC|CH|6|2005|9999|SOL|N||CHPV||0</v>
      </c>
      <c r="T6670" s="2" t="str">
        <f t="shared" si="216"/>
        <v>OK</v>
      </c>
    </row>
    <row r="6671" spans="1:20" x14ac:dyDescent="0.25">
      <c r="A6671" s="1">
        <v>203020101</v>
      </c>
      <c r="B6671" s="1" t="str">
        <f>VLOOKUP(A6671,[1]Maestra!A$1:C$746,2,0)</f>
        <v>ACMSCG108</v>
      </c>
      <c r="C6671" s="1" t="str">
        <f>VLOOKUP(A6671,[1]Maestra!A$1:C$746,3,0)</f>
        <v>Mivivienda Servicio CRC Grado 1</v>
      </c>
      <c r="D6671" s="1" t="s">
        <v>26</v>
      </c>
      <c r="E6671" s="1" t="s">
        <v>315</v>
      </c>
      <c r="F6671" s="1">
        <v>6</v>
      </c>
      <c r="G6671" s="1">
        <v>2005</v>
      </c>
      <c r="H6671" s="1">
        <v>9999</v>
      </c>
      <c r="I6671" s="1" t="s">
        <v>496</v>
      </c>
      <c r="J6671" s="1" t="s">
        <v>493</v>
      </c>
      <c r="L6671" s="1" t="s">
        <v>495</v>
      </c>
      <c r="N6671" s="1">
        <v>1</v>
      </c>
      <c r="Q6671" s="2" t="s">
        <v>37</v>
      </c>
      <c r="R6671" s="1" t="s">
        <v>492</v>
      </c>
      <c r="S6671" s="1" t="str">
        <f t="shared" si="215"/>
        <v>HPC|CH|6|2005|9999|SOL|N||CHPV||1</v>
      </c>
      <c r="T6671" s="2" t="str">
        <f t="shared" si="216"/>
        <v>OK</v>
      </c>
    </row>
    <row r="6672" spans="1:20" x14ac:dyDescent="0.25">
      <c r="A6672" s="1">
        <v>203020102</v>
      </c>
      <c r="B6672" s="1" t="str">
        <f>VLOOKUP(A6672,[1]Maestra!A$1:C$746,2,0)</f>
        <v>ACMSCG208</v>
      </c>
      <c r="C6672" s="1" t="str">
        <f>VLOOKUP(A6672,[1]Maestra!A$1:C$746,3,0)</f>
        <v>Mivivienda Servicio CRC Grado 2</v>
      </c>
      <c r="D6672" s="1" t="s">
        <v>26</v>
      </c>
      <c r="E6672" s="1" t="s">
        <v>315</v>
      </c>
      <c r="F6672" s="1">
        <v>6</v>
      </c>
      <c r="G6672" s="1">
        <v>2005</v>
      </c>
      <c r="H6672" s="1">
        <v>9999</v>
      </c>
      <c r="I6672" s="1" t="s">
        <v>496</v>
      </c>
      <c r="J6672" s="1" t="s">
        <v>493</v>
      </c>
      <c r="L6672" s="1" t="s">
        <v>495</v>
      </c>
      <c r="N6672" s="1">
        <v>2</v>
      </c>
      <c r="Q6672" s="2" t="s">
        <v>37</v>
      </c>
      <c r="R6672" s="1" t="s">
        <v>492</v>
      </c>
      <c r="S6672" s="1" t="str">
        <f t="shared" si="215"/>
        <v>HPC|CH|6|2005|9999|SOL|N||CHPV||2</v>
      </c>
      <c r="T6672" s="2" t="str">
        <f t="shared" si="216"/>
        <v>OK</v>
      </c>
    </row>
    <row r="6673" spans="1:20" x14ac:dyDescent="0.25">
      <c r="A6673" s="1">
        <v>203020103</v>
      </c>
      <c r="B6673" s="1" t="str">
        <f>VLOOKUP(A6673,[1]Maestra!A$1:C$746,2,0)</f>
        <v>ACMSCG308</v>
      </c>
      <c r="C6673" s="1" t="str">
        <f>VLOOKUP(A6673,[1]Maestra!A$1:C$746,3,0)</f>
        <v>Mivivienda Servicio CRC Grado 3</v>
      </c>
      <c r="D6673" s="1" t="s">
        <v>26</v>
      </c>
      <c r="E6673" s="1" t="s">
        <v>315</v>
      </c>
      <c r="F6673" s="1">
        <v>6</v>
      </c>
      <c r="G6673" s="1">
        <v>2005</v>
      </c>
      <c r="H6673" s="1">
        <v>9999</v>
      </c>
      <c r="I6673" s="1" t="s">
        <v>496</v>
      </c>
      <c r="J6673" s="1" t="s">
        <v>493</v>
      </c>
      <c r="L6673" s="1" t="s">
        <v>495</v>
      </c>
      <c r="N6673" s="1">
        <v>3</v>
      </c>
      <c r="Q6673" s="2" t="s">
        <v>37</v>
      </c>
      <c r="R6673" s="1" t="s">
        <v>492</v>
      </c>
      <c r="S6673" s="1" t="str">
        <f t="shared" si="215"/>
        <v>HPC|CH|6|2005|9999|SOL|N||CHPV||3</v>
      </c>
      <c r="T6673" s="2" t="str">
        <f t="shared" si="216"/>
        <v>OK</v>
      </c>
    </row>
    <row r="6674" spans="1:20" x14ac:dyDescent="0.25">
      <c r="A6674" s="1">
        <v>203019999</v>
      </c>
      <c r="B6674" s="1" t="str">
        <f>VLOOKUP(A6674,[1]Maestra!A$1:C$746,2,0)</f>
        <v>ACCRHIRE7</v>
      </c>
      <c r="C6674" s="1" t="str">
        <f>VLOOKUP(A6674,[1]Maestra!A$1:C$746,3,0)</f>
        <v>Creditos Hipotecarios Regulares</v>
      </c>
      <c r="D6674" s="1" t="s">
        <v>26</v>
      </c>
      <c r="E6674" s="1" t="s">
        <v>315</v>
      </c>
      <c r="F6674" s="1">
        <v>7</v>
      </c>
      <c r="G6674" s="1">
        <v>101</v>
      </c>
      <c r="H6674" s="1" t="s">
        <v>448</v>
      </c>
      <c r="I6674" s="1">
        <v>9999</v>
      </c>
      <c r="J6674" s="1" t="s">
        <v>491</v>
      </c>
      <c r="L6674" s="1" t="s">
        <v>495</v>
      </c>
      <c r="Q6674" s="2" t="s">
        <v>37</v>
      </c>
      <c r="R6674" s="1" t="s">
        <v>492</v>
      </c>
      <c r="S6674" s="1" t="str">
        <f t="shared" si="215"/>
        <v>HPC|CH|7|101|V|9999|DP||CHPV||</v>
      </c>
      <c r="T6674" s="2" t="str">
        <f t="shared" si="216"/>
        <v>OK</v>
      </c>
    </row>
    <row r="6675" spans="1:20" x14ac:dyDescent="0.25">
      <c r="A6675" s="1">
        <v>203019999</v>
      </c>
      <c r="B6675" s="1" t="str">
        <f>VLOOKUP(A6675,[1]Maestra!A$1:C$746,2,0)</f>
        <v>ACCRHIRE7</v>
      </c>
      <c r="C6675" s="1" t="str">
        <f>VLOOKUP(A6675,[1]Maestra!A$1:C$746,3,0)</f>
        <v>Creditos Hipotecarios Regulares</v>
      </c>
      <c r="D6675" s="1" t="s">
        <v>26</v>
      </c>
      <c r="E6675" s="1" t="s">
        <v>315</v>
      </c>
      <c r="F6675" s="1">
        <v>7</v>
      </c>
      <c r="G6675" s="1">
        <v>101</v>
      </c>
      <c r="H6675" s="1" t="s">
        <v>448</v>
      </c>
      <c r="I6675" s="1">
        <v>9999</v>
      </c>
      <c r="J6675" s="1" t="s">
        <v>491</v>
      </c>
      <c r="K6675" s="1" t="s">
        <v>494</v>
      </c>
      <c r="L6675" s="1" t="s">
        <v>495</v>
      </c>
      <c r="Q6675" s="2" t="s">
        <v>37</v>
      </c>
      <c r="R6675" s="1" t="s">
        <v>492</v>
      </c>
      <c r="S6675" s="1" t="str">
        <f t="shared" si="215"/>
        <v>HPC|CH|7|101|V|9999|DP|DFE|CHPV||</v>
      </c>
      <c r="T6675" s="2" t="str">
        <f t="shared" si="216"/>
        <v>OK</v>
      </c>
    </row>
    <row r="6676" spans="1:20" x14ac:dyDescent="0.25">
      <c r="A6676" s="1">
        <v>203019999</v>
      </c>
      <c r="B6676" s="1" t="str">
        <f>VLOOKUP(A6676,[1]Maestra!A$1:C$746,2,0)</f>
        <v>ACCRHIRE7</v>
      </c>
      <c r="C6676" s="1" t="str">
        <f>VLOOKUP(A6676,[1]Maestra!A$1:C$746,3,0)</f>
        <v>Creditos Hipotecarios Regulares</v>
      </c>
      <c r="D6676" s="1" t="s">
        <v>26</v>
      </c>
      <c r="E6676" s="1" t="s">
        <v>315</v>
      </c>
      <c r="F6676" s="1">
        <v>7</v>
      </c>
      <c r="G6676" s="1">
        <v>101</v>
      </c>
      <c r="H6676" s="1" t="s">
        <v>448</v>
      </c>
      <c r="I6676" s="1">
        <v>9999</v>
      </c>
      <c r="J6676" s="1" t="s">
        <v>493</v>
      </c>
      <c r="L6676" s="1" t="s">
        <v>495</v>
      </c>
      <c r="Q6676" s="2" t="s">
        <v>37</v>
      </c>
      <c r="R6676" s="1" t="s">
        <v>492</v>
      </c>
      <c r="S6676" s="1" t="str">
        <f t="shared" si="215"/>
        <v>HPC|CH|7|101|V|9999|N||CHPV||</v>
      </c>
      <c r="T6676" s="2" t="str">
        <f t="shared" si="216"/>
        <v>OK</v>
      </c>
    </row>
    <row r="6677" spans="1:20" x14ac:dyDescent="0.25">
      <c r="A6677" s="1">
        <v>203019999</v>
      </c>
      <c r="B6677" s="1" t="str">
        <f>VLOOKUP(A6677,[1]Maestra!A$1:C$746,2,0)</f>
        <v>ACCRHIRE7</v>
      </c>
      <c r="C6677" s="1" t="str">
        <f>VLOOKUP(A6677,[1]Maestra!A$1:C$746,3,0)</f>
        <v>Creditos Hipotecarios Regulares</v>
      </c>
      <c r="D6677" s="1" t="s">
        <v>26</v>
      </c>
      <c r="E6677" s="1" t="s">
        <v>315</v>
      </c>
      <c r="F6677" s="1">
        <v>7</v>
      </c>
      <c r="G6677" s="1">
        <v>101</v>
      </c>
      <c r="H6677" s="1" t="s">
        <v>448</v>
      </c>
      <c r="I6677" s="1">
        <v>9999</v>
      </c>
      <c r="J6677" s="1" t="s">
        <v>493</v>
      </c>
      <c r="K6677" s="1" t="s">
        <v>494</v>
      </c>
      <c r="L6677" s="1" t="s">
        <v>495</v>
      </c>
      <c r="Q6677" s="2" t="s">
        <v>37</v>
      </c>
      <c r="R6677" s="1" t="s">
        <v>492</v>
      </c>
      <c r="S6677" s="1" t="str">
        <f t="shared" si="215"/>
        <v>HPC|CH|7|101|V|9999|N|DFE|CHPV||</v>
      </c>
      <c r="T6677" s="2" t="str">
        <f t="shared" si="216"/>
        <v>OK</v>
      </c>
    </row>
    <row r="6678" spans="1:20" x14ac:dyDescent="0.25">
      <c r="A6678" s="1">
        <v>203019999</v>
      </c>
      <c r="B6678" s="1" t="str">
        <f>VLOOKUP(A6678,[1]Maestra!A$1:C$746,2,0)</f>
        <v>ACCRHIRE7</v>
      </c>
      <c r="C6678" s="1" t="str">
        <f>VLOOKUP(A6678,[1]Maestra!A$1:C$746,3,0)</f>
        <v>Creditos Hipotecarios Regulares</v>
      </c>
      <c r="D6678" s="1" t="s">
        <v>26</v>
      </c>
      <c r="E6678" s="1" t="s">
        <v>315</v>
      </c>
      <c r="F6678" s="1">
        <v>7</v>
      </c>
      <c r="G6678" s="1">
        <v>101</v>
      </c>
      <c r="H6678" s="1">
        <v>9999</v>
      </c>
      <c r="I6678" s="1">
        <v>9999</v>
      </c>
      <c r="J6678" s="1" t="s">
        <v>491</v>
      </c>
      <c r="L6678" s="1" t="s">
        <v>495</v>
      </c>
      <c r="Q6678" s="2" t="s">
        <v>37</v>
      </c>
      <c r="R6678" s="1" t="s">
        <v>492</v>
      </c>
      <c r="S6678" s="1" t="str">
        <f t="shared" si="215"/>
        <v>HPC|CH|7|101|9999|9999|DP||CHPV||</v>
      </c>
      <c r="T6678" s="2" t="str">
        <f t="shared" si="216"/>
        <v>OK</v>
      </c>
    </row>
    <row r="6679" spans="1:20" x14ac:dyDescent="0.25">
      <c r="A6679" s="1">
        <v>203019999</v>
      </c>
      <c r="B6679" s="1" t="str">
        <f>VLOOKUP(A6679,[1]Maestra!A$1:C$746,2,0)</f>
        <v>ACCRHIRE7</v>
      </c>
      <c r="C6679" s="1" t="str">
        <f>VLOOKUP(A6679,[1]Maestra!A$1:C$746,3,0)</f>
        <v>Creditos Hipotecarios Regulares</v>
      </c>
      <c r="D6679" s="1" t="s">
        <v>26</v>
      </c>
      <c r="E6679" s="1" t="s">
        <v>315</v>
      </c>
      <c r="F6679" s="1">
        <v>7</v>
      </c>
      <c r="G6679" s="1">
        <v>101</v>
      </c>
      <c r="H6679" s="1">
        <v>9999</v>
      </c>
      <c r="I6679" s="1">
        <v>9999</v>
      </c>
      <c r="J6679" s="1" t="s">
        <v>493</v>
      </c>
      <c r="L6679" s="1" t="s">
        <v>495</v>
      </c>
      <c r="Q6679" s="2" t="s">
        <v>37</v>
      </c>
      <c r="R6679" s="1" t="s">
        <v>492</v>
      </c>
      <c r="S6679" s="1" t="str">
        <f t="shared" si="215"/>
        <v>HPC|CH|7|101|9999|9999|N||CHPV||</v>
      </c>
      <c r="T6679" s="2" t="str">
        <f t="shared" si="216"/>
        <v>OK</v>
      </c>
    </row>
    <row r="6680" spans="1:20" x14ac:dyDescent="0.25">
      <c r="A6680" s="1">
        <v>203019999</v>
      </c>
      <c r="B6680" s="1" t="str">
        <f>VLOOKUP(A6680,[1]Maestra!A$1:C$746,2,0)</f>
        <v>ACCRHIRE7</v>
      </c>
      <c r="C6680" s="1" t="str">
        <f>VLOOKUP(A6680,[1]Maestra!A$1:C$746,3,0)</f>
        <v>Creditos Hipotecarios Regulares</v>
      </c>
      <c r="D6680" s="1" t="s">
        <v>26</v>
      </c>
      <c r="E6680" s="1" t="s">
        <v>315</v>
      </c>
      <c r="F6680" s="1">
        <v>7</v>
      </c>
      <c r="G6680" s="1">
        <v>102</v>
      </c>
      <c r="H6680" s="1" t="s">
        <v>448</v>
      </c>
      <c r="I6680" s="1">
        <v>9999</v>
      </c>
      <c r="J6680" s="1" t="s">
        <v>491</v>
      </c>
      <c r="L6680" s="1" t="s">
        <v>495</v>
      </c>
      <c r="Q6680" s="2" t="s">
        <v>37</v>
      </c>
      <c r="R6680" s="1" t="s">
        <v>492</v>
      </c>
      <c r="S6680" s="1" t="str">
        <f t="shared" si="215"/>
        <v>HPC|CH|7|102|V|9999|DP||CHPV||</v>
      </c>
      <c r="T6680" s="2" t="str">
        <f t="shared" si="216"/>
        <v>OK</v>
      </c>
    </row>
    <row r="6681" spans="1:20" x14ac:dyDescent="0.25">
      <c r="A6681" s="1">
        <v>203019999</v>
      </c>
      <c r="B6681" s="1" t="str">
        <f>VLOOKUP(A6681,[1]Maestra!A$1:C$746,2,0)</f>
        <v>ACCRHIRE7</v>
      </c>
      <c r="C6681" s="1" t="str">
        <f>VLOOKUP(A6681,[1]Maestra!A$1:C$746,3,0)</f>
        <v>Creditos Hipotecarios Regulares</v>
      </c>
      <c r="D6681" s="1" t="s">
        <v>26</v>
      </c>
      <c r="E6681" s="1" t="s">
        <v>315</v>
      </c>
      <c r="F6681" s="1">
        <v>7</v>
      </c>
      <c r="G6681" s="1">
        <v>102</v>
      </c>
      <c r="H6681" s="1" t="s">
        <v>448</v>
      </c>
      <c r="I6681" s="1">
        <v>9999</v>
      </c>
      <c r="J6681" s="1" t="s">
        <v>491</v>
      </c>
      <c r="K6681" s="1" t="s">
        <v>494</v>
      </c>
      <c r="L6681" s="1" t="s">
        <v>495</v>
      </c>
      <c r="Q6681" s="2" t="s">
        <v>37</v>
      </c>
      <c r="R6681" s="1" t="s">
        <v>492</v>
      </c>
      <c r="S6681" s="1" t="str">
        <f t="shared" si="215"/>
        <v>HPC|CH|7|102|V|9999|DP|DFE|CHPV||</v>
      </c>
      <c r="T6681" s="2" t="str">
        <f t="shared" si="216"/>
        <v>OK</v>
      </c>
    </row>
    <row r="6682" spans="1:20" x14ac:dyDescent="0.25">
      <c r="A6682" s="1">
        <v>203019999</v>
      </c>
      <c r="B6682" s="1" t="str">
        <f>VLOOKUP(A6682,[1]Maestra!A$1:C$746,2,0)</f>
        <v>ACCRHIRE7</v>
      </c>
      <c r="C6682" s="1" t="str">
        <f>VLOOKUP(A6682,[1]Maestra!A$1:C$746,3,0)</f>
        <v>Creditos Hipotecarios Regulares</v>
      </c>
      <c r="D6682" s="1" t="s">
        <v>26</v>
      </c>
      <c r="E6682" s="1" t="s">
        <v>315</v>
      </c>
      <c r="F6682" s="1">
        <v>7</v>
      </c>
      <c r="G6682" s="1">
        <v>102</v>
      </c>
      <c r="H6682" s="1" t="s">
        <v>448</v>
      </c>
      <c r="I6682" s="1">
        <v>9999</v>
      </c>
      <c r="J6682" s="1" t="s">
        <v>493</v>
      </c>
      <c r="L6682" s="1" t="s">
        <v>495</v>
      </c>
      <c r="Q6682" s="2" t="s">
        <v>37</v>
      </c>
      <c r="R6682" s="1" t="s">
        <v>492</v>
      </c>
      <c r="S6682" s="1" t="str">
        <f t="shared" si="215"/>
        <v>HPC|CH|7|102|V|9999|N||CHPV||</v>
      </c>
      <c r="T6682" s="2" t="str">
        <f t="shared" si="216"/>
        <v>OK</v>
      </c>
    </row>
    <row r="6683" spans="1:20" x14ac:dyDescent="0.25">
      <c r="A6683" s="1">
        <v>203019999</v>
      </c>
      <c r="B6683" s="1" t="str">
        <f>VLOOKUP(A6683,[1]Maestra!A$1:C$746,2,0)</f>
        <v>ACCRHIRE7</v>
      </c>
      <c r="C6683" s="1" t="str">
        <f>VLOOKUP(A6683,[1]Maestra!A$1:C$746,3,0)</f>
        <v>Creditos Hipotecarios Regulares</v>
      </c>
      <c r="D6683" s="1" t="s">
        <v>26</v>
      </c>
      <c r="E6683" s="1" t="s">
        <v>315</v>
      </c>
      <c r="F6683" s="1">
        <v>7</v>
      </c>
      <c r="G6683" s="1">
        <v>102</v>
      </c>
      <c r="H6683" s="1" t="s">
        <v>448</v>
      </c>
      <c r="I6683" s="1">
        <v>9999</v>
      </c>
      <c r="J6683" s="1" t="s">
        <v>493</v>
      </c>
      <c r="K6683" s="1" t="s">
        <v>494</v>
      </c>
      <c r="L6683" s="1" t="s">
        <v>495</v>
      </c>
      <c r="Q6683" s="2" t="s">
        <v>37</v>
      </c>
      <c r="R6683" s="1" t="s">
        <v>492</v>
      </c>
      <c r="S6683" s="1" t="str">
        <f t="shared" si="215"/>
        <v>HPC|CH|7|102|V|9999|N|DFE|CHPV||</v>
      </c>
      <c r="T6683" s="2" t="str">
        <f t="shared" si="216"/>
        <v>OK</v>
      </c>
    </row>
    <row r="6684" spans="1:20" x14ac:dyDescent="0.25">
      <c r="A6684" s="1">
        <v>203019999</v>
      </c>
      <c r="B6684" s="1" t="str">
        <f>VLOOKUP(A6684,[1]Maestra!A$1:C$746,2,0)</f>
        <v>ACCRHIRE7</v>
      </c>
      <c r="C6684" s="1" t="str">
        <f>VLOOKUP(A6684,[1]Maestra!A$1:C$746,3,0)</f>
        <v>Creditos Hipotecarios Regulares</v>
      </c>
      <c r="D6684" s="1" t="s">
        <v>26</v>
      </c>
      <c r="E6684" s="1" t="s">
        <v>315</v>
      </c>
      <c r="F6684" s="1">
        <v>7</v>
      </c>
      <c r="G6684" s="1">
        <v>102</v>
      </c>
      <c r="H6684" s="1">
        <v>9999</v>
      </c>
      <c r="I6684" s="1">
        <v>9999</v>
      </c>
      <c r="J6684" s="1" t="s">
        <v>491</v>
      </c>
      <c r="L6684" s="1" t="s">
        <v>495</v>
      </c>
      <c r="Q6684" s="2" t="s">
        <v>37</v>
      </c>
      <c r="R6684" s="1" t="s">
        <v>492</v>
      </c>
      <c r="S6684" s="1" t="str">
        <f t="shared" si="215"/>
        <v>HPC|CH|7|102|9999|9999|DP||CHPV||</v>
      </c>
      <c r="T6684" s="2" t="str">
        <f t="shared" si="216"/>
        <v>OK</v>
      </c>
    </row>
    <row r="6685" spans="1:20" x14ac:dyDescent="0.25">
      <c r="A6685" s="1">
        <v>203019999</v>
      </c>
      <c r="B6685" s="1" t="str">
        <f>VLOOKUP(A6685,[1]Maestra!A$1:C$746,2,0)</f>
        <v>ACCRHIRE7</v>
      </c>
      <c r="C6685" s="1" t="str">
        <f>VLOOKUP(A6685,[1]Maestra!A$1:C$746,3,0)</f>
        <v>Creditos Hipotecarios Regulares</v>
      </c>
      <c r="D6685" s="1" t="s">
        <v>26</v>
      </c>
      <c r="E6685" s="1" t="s">
        <v>315</v>
      </c>
      <c r="F6685" s="1">
        <v>7</v>
      </c>
      <c r="G6685" s="1">
        <v>102</v>
      </c>
      <c r="H6685" s="1">
        <v>9999</v>
      </c>
      <c r="I6685" s="1">
        <v>9999</v>
      </c>
      <c r="J6685" s="1" t="s">
        <v>493</v>
      </c>
      <c r="L6685" s="1" t="s">
        <v>495</v>
      </c>
      <c r="Q6685" s="2" t="s">
        <v>37</v>
      </c>
      <c r="R6685" s="1" t="s">
        <v>492</v>
      </c>
      <c r="S6685" s="1" t="str">
        <f t="shared" si="215"/>
        <v>HPC|CH|7|102|9999|9999|N||CHPV||</v>
      </c>
      <c r="T6685" s="2" t="str">
        <f t="shared" si="216"/>
        <v>OK</v>
      </c>
    </row>
    <row r="6686" spans="1:20" x14ac:dyDescent="0.25">
      <c r="A6686" s="1">
        <v>203019999</v>
      </c>
      <c r="B6686" s="1" t="str">
        <f>VLOOKUP(A6686,[1]Maestra!A$1:C$746,2,0)</f>
        <v>ACCRHIRE7</v>
      </c>
      <c r="C6686" s="1" t="str">
        <f>VLOOKUP(A6686,[1]Maestra!A$1:C$746,3,0)</f>
        <v>Creditos Hipotecarios Regulares</v>
      </c>
      <c r="D6686" s="1" t="s">
        <v>26</v>
      </c>
      <c r="E6686" s="1" t="s">
        <v>315</v>
      </c>
      <c r="F6686" s="1">
        <v>7</v>
      </c>
      <c r="G6686" s="1">
        <v>103</v>
      </c>
      <c r="H6686" s="1" t="s">
        <v>448</v>
      </c>
      <c r="I6686" s="1">
        <v>9999</v>
      </c>
      <c r="J6686" s="1" t="s">
        <v>491</v>
      </c>
      <c r="L6686" s="1" t="s">
        <v>495</v>
      </c>
      <c r="Q6686" s="2" t="s">
        <v>37</v>
      </c>
      <c r="R6686" s="1" t="s">
        <v>492</v>
      </c>
      <c r="S6686" s="1" t="str">
        <f t="shared" si="215"/>
        <v>HPC|CH|7|103|V|9999|DP||CHPV||</v>
      </c>
      <c r="T6686" s="2" t="str">
        <f t="shared" si="216"/>
        <v>OK</v>
      </c>
    </row>
    <row r="6687" spans="1:20" x14ac:dyDescent="0.25">
      <c r="A6687" s="1">
        <v>203019999</v>
      </c>
      <c r="B6687" s="1" t="str">
        <f>VLOOKUP(A6687,[1]Maestra!A$1:C$746,2,0)</f>
        <v>ACCRHIRE7</v>
      </c>
      <c r="C6687" s="1" t="str">
        <f>VLOOKUP(A6687,[1]Maestra!A$1:C$746,3,0)</f>
        <v>Creditos Hipotecarios Regulares</v>
      </c>
      <c r="D6687" s="1" t="s">
        <v>26</v>
      </c>
      <c r="E6687" s="1" t="s">
        <v>315</v>
      </c>
      <c r="F6687" s="1">
        <v>7</v>
      </c>
      <c r="G6687" s="1">
        <v>103</v>
      </c>
      <c r="H6687" s="1" t="s">
        <v>448</v>
      </c>
      <c r="I6687" s="1">
        <v>9999</v>
      </c>
      <c r="J6687" s="1" t="s">
        <v>491</v>
      </c>
      <c r="K6687" s="1" t="s">
        <v>494</v>
      </c>
      <c r="L6687" s="1" t="s">
        <v>495</v>
      </c>
      <c r="Q6687" s="2" t="s">
        <v>37</v>
      </c>
      <c r="R6687" s="1" t="s">
        <v>492</v>
      </c>
      <c r="S6687" s="1" t="str">
        <f t="shared" si="215"/>
        <v>HPC|CH|7|103|V|9999|DP|DFE|CHPV||</v>
      </c>
      <c r="T6687" s="2" t="str">
        <f t="shared" si="216"/>
        <v>OK</v>
      </c>
    </row>
    <row r="6688" spans="1:20" x14ac:dyDescent="0.25">
      <c r="A6688" s="1">
        <v>203019999</v>
      </c>
      <c r="B6688" s="1" t="str">
        <f>VLOOKUP(A6688,[1]Maestra!A$1:C$746,2,0)</f>
        <v>ACCRHIRE7</v>
      </c>
      <c r="C6688" s="1" t="str">
        <f>VLOOKUP(A6688,[1]Maestra!A$1:C$746,3,0)</f>
        <v>Creditos Hipotecarios Regulares</v>
      </c>
      <c r="D6688" s="1" t="s">
        <v>26</v>
      </c>
      <c r="E6688" s="1" t="s">
        <v>315</v>
      </c>
      <c r="F6688" s="1">
        <v>7</v>
      </c>
      <c r="G6688" s="1">
        <v>103</v>
      </c>
      <c r="H6688" s="1" t="s">
        <v>448</v>
      </c>
      <c r="I6688" s="1">
        <v>9999</v>
      </c>
      <c r="J6688" s="1" t="s">
        <v>493</v>
      </c>
      <c r="L6688" s="1" t="s">
        <v>495</v>
      </c>
      <c r="Q6688" s="2" t="s">
        <v>37</v>
      </c>
      <c r="R6688" s="1" t="s">
        <v>492</v>
      </c>
      <c r="S6688" s="1" t="str">
        <f t="shared" si="215"/>
        <v>HPC|CH|7|103|V|9999|N||CHPV||</v>
      </c>
      <c r="T6688" s="2" t="str">
        <f t="shared" si="216"/>
        <v>OK</v>
      </c>
    </row>
    <row r="6689" spans="1:20" x14ac:dyDescent="0.25">
      <c r="A6689" s="1">
        <v>203019999</v>
      </c>
      <c r="B6689" s="1" t="str">
        <f>VLOOKUP(A6689,[1]Maestra!A$1:C$746,2,0)</f>
        <v>ACCRHIRE7</v>
      </c>
      <c r="C6689" s="1" t="str">
        <f>VLOOKUP(A6689,[1]Maestra!A$1:C$746,3,0)</f>
        <v>Creditos Hipotecarios Regulares</v>
      </c>
      <c r="D6689" s="1" t="s">
        <v>26</v>
      </c>
      <c r="E6689" s="1" t="s">
        <v>315</v>
      </c>
      <c r="F6689" s="1">
        <v>7</v>
      </c>
      <c r="G6689" s="1">
        <v>103</v>
      </c>
      <c r="H6689" s="1" t="s">
        <v>448</v>
      </c>
      <c r="I6689" s="1">
        <v>9999</v>
      </c>
      <c r="J6689" s="1" t="s">
        <v>493</v>
      </c>
      <c r="K6689" s="1" t="s">
        <v>494</v>
      </c>
      <c r="L6689" s="1" t="s">
        <v>495</v>
      </c>
      <c r="Q6689" s="2" t="s">
        <v>37</v>
      </c>
      <c r="R6689" s="1" t="s">
        <v>492</v>
      </c>
      <c r="S6689" s="1" t="str">
        <f t="shared" si="215"/>
        <v>HPC|CH|7|103|V|9999|N|DFE|CHPV||</v>
      </c>
      <c r="T6689" s="2" t="str">
        <f t="shared" si="216"/>
        <v>OK</v>
      </c>
    </row>
    <row r="6690" spans="1:20" x14ac:dyDescent="0.25">
      <c r="A6690" s="1">
        <v>203019999</v>
      </c>
      <c r="B6690" s="1" t="str">
        <f>VLOOKUP(A6690,[1]Maestra!A$1:C$746,2,0)</f>
        <v>ACCRHIRE7</v>
      </c>
      <c r="C6690" s="1" t="str">
        <f>VLOOKUP(A6690,[1]Maestra!A$1:C$746,3,0)</f>
        <v>Creditos Hipotecarios Regulares</v>
      </c>
      <c r="D6690" s="1" t="s">
        <v>26</v>
      </c>
      <c r="E6690" s="1" t="s">
        <v>315</v>
      </c>
      <c r="F6690" s="1">
        <v>7</v>
      </c>
      <c r="G6690" s="1">
        <v>103</v>
      </c>
      <c r="H6690" s="1">
        <v>9999</v>
      </c>
      <c r="I6690" s="1">
        <v>9999</v>
      </c>
      <c r="J6690" s="1" t="s">
        <v>491</v>
      </c>
      <c r="L6690" s="1" t="s">
        <v>495</v>
      </c>
      <c r="Q6690" s="2" t="s">
        <v>37</v>
      </c>
      <c r="R6690" s="1" t="s">
        <v>492</v>
      </c>
      <c r="S6690" s="1" t="str">
        <f t="shared" si="215"/>
        <v>HPC|CH|7|103|9999|9999|DP||CHPV||</v>
      </c>
      <c r="T6690" s="2" t="str">
        <f t="shared" si="216"/>
        <v>OK</v>
      </c>
    </row>
    <row r="6691" spans="1:20" x14ac:dyDescent="0.25">
      <c r="A6691" s="1">
        <v>203019999</v>
      </c>
      <c r="B6691" s="1" t="str">
        <f>VLOOKUP(A6691,[1]Maestra!A$1:C$746,2,0)</f>
        <v>ACCRHIRE7</v>
      </c>
      <c r="C6691" s="1" t="str">
        <f>VLOOKUP(A6691,[1]Maestra!A$1:C$746,3,0)</f>
        <v>Creditos Hipotecarios Regulares</v>
      </c>
      <c r="D6691" s="1" t="s">
        <v>26</v>
      </c>
      <c r="E6691" s="1" t="s">
        <v>315</v>
      </c>
      <c r="F6691" s="1">
        <v>7</v>
      </c>
      <c r="G6691" s="1">
        <v>103</v>
      </c>
      <c r="H6691" s="1">
        <v>9999</v>
      </c>
      <c r="I6691" s="1">
        <v>9999</v>
      </c>
      <c r="J6691" s="1" t="s">
        <v>493</v>
      </c>
      <c r="L6691" s="1" t="s">
        <v>495</v>
      </c>
      <c r="Q6691" s="2" t="s">
        <v>37</v>
      </c>
      <c r="R6691" s="1" t="s">
        <v>492</v>
      </c>
      <c r="S6691" s="1" t="str">
        <f t="shared" si="215"/>
        <v>HPC|CH|7|103|9999|9999|N||CHPV||</v>
      </c>
      <c r="T6691" s="2" t="str">
        <f t="shared" si="216"/>
        <v>OK</v>
      </c>
    </row>
    <row r="6692" spans="1:20" x14ac:dyDescent="0.25">
      <c r="A6692" s="1">
        <v>203019999</v>
      </c>
      <c r="B6692" s="1" t="str">
        <f>VLOOKUP(A6692,[1]Maestra!A$1:C$746,2,0)</f>
        <v>ACCRHIRE7</v>
      </c>
      <c r="C6692" s="1" t="str">
        <f>VLOOKUP(A6692,[1]Maestra!A$1:C$746,3,0)</f>
        <v>Creditos Hipotecarios Regulares</v>
      </c>
      <c r="D6692" s="1" t="s">
        <v>26</v>
      </c>
      <c r="E6692" s="1" t="s">
        <v>315</v>
      </c>
      <c r="F6692" s="1">
        <v>7</v>
      </c>
      <c r="G6692" s="1">
        <v>105</v>
      </c>
      <c r="H6692" s="1" t="s">
        <v>448</v>
      </c>
      <c r="I6692" s="1">
        <v>9999</v>
      </c>
      <c r="J6692" s="1" t="s">
        <v>491</v>
      </c>
      <c r="L6692" s="1" t="s">
        <v>495</v>
      </c>
      <c r="Q6692" s="2" t="s">
        <v>37</v>
      </c>
      <c r="R6692" s="1" t="s">
        <v>492</v>
      </c>
      <c r="S6692" s="1" t="str">
        <f t="shared" si="215"/>
        <v>HPC|CH|7|105|V|9999|DP||CHPV||</v>
      </c>
      <c r="T6692" s="2" t="str">
        <f t="shared" si="216"/>
        <v>OK</v>
      </c>
    </row>
    <row r="6693" spans="1:20" x14ac:dyDescent="0.25">
      <c r="A6693" s="1">
        <v>203019999</v>
      </c>
      <c r="B6693" s="1" t="str">
        <f>VLOOKUP(A6693,[1]Maestra!A$1:C$746,2,0)</f>
        <v>ACCRHIRE7</v>
      </c>
      <c r="C6693" s="1" t="str">
        <f>VLOOKUP(A6693,[1]Maestra!A$1:C$746,3,0)</f>
        <v>Creditos Hipotecarios Regulares</v>
      </c>
      <c r="D6693" s="1" t="s">
        <v>26</v>
      </c>
      <c r="E6693" s="1" t="s">
        <v>315</v>
      </c>
      <c r="F6693" s="1">
        <v>7</v>
      </c>
      <c r="G6693" s="1">
        <v>105</v>
      </c>
      <c r="H6693" s="1" t="s">
        <v>448</v>
      </c>
      <c r="I6693" s="1">
        <v>9999</v>
      </c>
      <c r="J6693" s="1" t="s">
        <v>491</v>
      </c>
      <c r="K6693" s="1" t="s">
        <v>494</v>
      </c>
      <c r="L6693" s="1" t="s">
        <v>495</v>
      </c>
      <c r="Q6693" s="2" t="s">
        <v>37</v>
      </c>
      <c r="R6693" s="1" t="s">
        <v>492</v>
      </c>
      <c r="S6693" s="1" t="str">
        <f t="shared" si="215"/>
        <v>HPC|CH|7|105|V|9999|DP|DFE|CHPV||</v>
      </c>
      <c r="T6693" s="2" t="str">
        <f t="shared" si="216"/>
        <v>OK</v>
      </c>
    </row>
    <row r="6694" spans="1:20" x14ac:dyDescent="0.25">
      <c r="A6694" s="1">
        <v>203019999</v>
      </c>
      <c r="B6694" s="1" t="str">
        <f>VLOOKUP(A6694,[1]Maestra!A$1:C$746,2,0)</f>
        <v>ACCRHIRE7</v>
      </c>
      <c r="C6694" s="1" t="str">
        <f>VLOOKUP(A6694,[1]Maestra!A$1:C$746,3,0)</f>
        <v>Creditos Hipotecarios Regulares</v>
      </c>
      <c r="D6694" s="1" t="s">
        <v>26</v>
      </c>
      <c r="E6694" s="1" t="s">
        <v>315</v>
      </c>
      <c r="F6694" s="1">
        <v>7</v>
      </c>
      <c r="G6694" s="1">
        <v>105</v>
      </c>
      <c r="H6694" s="1" t="s">
        <v>448</v>
      </c>
      <c r="I6694" s="1">
        <v>9999</v>
      </c>
      <c r="J6694" s="1" t="s">
        <v>493</v>
      </c>
      <c r="L6694" s="1" t="s">
        <v>495</v>
      </c>
      <c r="Q6694" s="2" t="s">
        <v>37</v>
      </c>
      <c r="R6694" s="1" t="s">
        <v>492</v>
      </c>
      <c r="S6694" s="1" t="str">
        <f t="shared" si="215"/>
        <v>HPC|CH|7|105|V|9999|N||CHPV||</v>
      </c>
      <c r="T6694" s="2" t="str">
        <f t="shared" si="216"/>
        <v>OK</v>
      </c>
    </row>
    <row r="6695" spans="1:20" x14ac:dyDescent="0.25">
      <c r="A6695" s="1">
        <v>203019999</v>
      </c>
      <c r="B6695" s="1" t="str">
        <f>VLOOKUP(A6695,[1]Maestra!A$1:C$746,2,0)</f>
        <v>ACCRHIRE7</v>
      </c>
      <c r="C6695" s="1" t="str">
        <f>VLOOKUP(A6695,[1]Maestra!A$1:C$746,3,0)</f>
        <v>Creditos Hipotecarios Regulares</v>
      </c>
      <c r="D6695" s="1" t="s">
        <v>26</v>
      </c>
      <c r="E6695" s="1" t="s">
        <v>315</v>
      </c>
      <c r="F6695" s="1">
        <v>7</v>
      </c>
      <c r="G6695" s="1">
        <v>105</v>
      </c>
      <c r="H6695" s="1" t="s">
        <v>448</v>
      </c>
      <c r="I6695" s="1">
        <v>9999</v>
      </c>
      <c r="J6695" s="1" t="s">
        <v>493</v>
      </c>
      <c r="K6695" s="1" t="s">
        <v>494</v>
      </c>
      <c r="L6695" s="1" t="s">
        <v>495</v>
      </c>
      <c r="Q6695" s="2" t="s">
        <v>37</v>
      </c>
      <c r="R6695" s="1" t="s">
        <v>492</v>
      </c>
      <c r="S6695" s="1" t="str">
        <f t="shared" si="215"/>
        <v>HPC|CH|7|105|V|9999|N|DFE|CHPV||</v>
      </c>
      <c r="T6695" s="2" t="str">
        <f t="shared" si="216"/>
        <v>OK</v>
      </c>
    </row>
    <row r="6696" spans="1:20" x14ac:dyDescent="0.25">
      <c r="A6696" s="1">
        <v>203019999</v>
      </c>
      <c r="B6696" s="1" t="str">
        <f>VLOOKUP(A6696,[1]Maestra!A$1:C$746,2,0)</f>
        <v>ACCRHIRE7</v>
      </c>
      <c r="C6696" s="1" t="str">
        <f>VLOOKUP(A6696,[1]Maestra!A$1:C$746,3,0)</f>
        <v>Creditos Hipotecarios Regulares</v>
      </c>
      <c r="D6696" s="1" t="s">
        <v>26</v>
      </c>
      <c r="E6696" s="1" t="s">
        <v>315</v>
      </c>
      <c r="F6696" s="1">
        <v>7</v>
      </c>
      <c r="G6696" s="1">
        <v>201</v>
      </c>
      <c r="H6696" s="1" t="s">
        <v>448</v>
      </c>
      <c r="I6696" s="1">
        <v>9999</v>
      </c>
      <c r="J6696" s="1" t="s">
        <v>491</v>
      </c>
      <c r="L6696" s="1" t="s">
        <v>495</v>
      </c>
      <c r="Q6696" s="2" t="s">
        <v>37</v>
      </c>
      <c r="R6696" s="1" t="s">
        <v>492</v>
      </c>
      <c r="S6696" s="1" t="str">
        <f t="shared" si="215"/>
        <v>HPC|CH|7|201|V|9999|DP||CHPV||</v>
      </c>
      <c r="T6696" s="2" t="str">
        <f t="shared" si="216"/>
        <v>OK</v>
      </c>
    </row>
    <row r="6697" spans="1:20" x14ac:dyDescent="0.25">
      <c r="A6697" s="1">
        <v>203019999</v>
      </c>
      <c r="B6697" s="1" t="str">
        <f>VLOOKUP(A6697,[1]Maestra!A$1:C$746,2,0)</f>
        <v>ACCRHIRE7</v>
      </c>
      <c r="C6697" s="1" t="str">
        <f>VLOOKUP(A6697,[1]Maestra!A$1:C$746,3,0)</f>
        <v>Creditos Hipotecarios Regulares</v>
      </c>
      <c r="D6697" s="1" t="s">
        <v>26</v>
      </c>
      <c r="E6697" s="1" t="s">
        <v>315</v>
      </c>
      <c r="F6697" s="1">
        <v>7</v>
      </c>
      <c r="G6697" s="1">
        <v>201</v>
      </c>
      <c r="H6697" s="1" t="s">
        <v>448</v>
      </c>
      <c r="I6697" s="1">
        <v>9999</v>
      </c>
      <c r="J6697" s="1" t="s">
        <v>491</v>
      </c>
      <c r="K6697" s="1" t="s">
        <v>494</v>
      </c>
      <c r="L6697" s="1" t="s">
        <v>495</v>
      </c>
      <c r="Q6697" s="2" t="s">
        <v>37</v>
      </c>
      <c r="R6697" s="1" t="s">
        <v>492</v>
      </c>
      <c r="S6697" s="1" t="str">
        <f t="shared" si="215"/>
        <v>HPC|CH|7|201|V|9999|DP|DFE|CHPV||</v>
      </c>
      <c r="T6697" s="2" t="str">
        <f t="shared" si="216"/>
        <v>OK</v>
      </c>
    </row>
    <row r="6698" spans="1:20" x14ac:dyDescent="0.25">
      <c r="A6698" s="1">
        <v>203019999</v>
      </c>
      <c r="B6698" s="1" t="str">
        <f>VLOOKUP(A6698,[1]Maestra!A$1:C$746,2,0)</f>
        <v>ACCRHIRE7</v>
      </c>
      <c r="C6698" s="1" t="str">
        <f>VLOOKUP(A6698,[1]Maestra!A$1:C$746,3,0)</f>
        <v>Creditos Hipotecarios Regulares</v>
      </c>
      <c r="D6698" s="1" t="s">
        <v>26</v>
      </c>
      <c r="E6698" s="1" t="s">
        <v>315</v>
      </c>
      <c r="F6698" s="1">
        <v>7</v>
      </c>
      <c r="G6698" s="1">
        <v>201</v>
      </c>
      <c r="H6698" s="1" t="s">
        <v>448</v>
      </c>
      <c r="I6698" s="1">
        <v>9999</v>
      </c>
      <c r="J6698" s="1" t="s">
        <v>493</v>
      </c>
      <c r="L6698" s="1" t="s">
        <v>495</v>
      </c>
      <c r="Q6698" s="2" t="s">
        <v>37</v>
      </c>
      <c r="R6698" s="1" t="s">
        <v>492</v>
      </c>
      <c r="S6698" s="1" t="str">
        <f t="shared" si="215"/>
        <v>HPC|CH|7|201|V|9999|N||CHPV||</v>
      </c>
      <c r="T6698" s="2" t="str">
        <f t="shared" si="216"/>
        <v>OK</v>
      </c>
    </row>
    <row r="6699" spans="1:20" x14ac:dyDescent="0.25">
      <c r="A6699" s="1">
        <v>203019999</v>
      </c>
      <c r="B6699" s="1" t="str">
        <f>VLOOKUP(A6699,[1]Maestra!A$1:C$746,2,0)</f>
        <v>ACCRHIRE7</v>
      </c>
      <c r="C6699" s="1" t="str">
        <f>VLOOKUP(A6699,[1]Maestra!A$1:C$746,3,0)</f>
        <v>Creditos Hipotecarios Regulares</v>
      </c>
      <c r="D6699" s="1" t="s">
        <v>26</v>
      </c>
      <c r="E6699" s="1" t="s">
        <v>315</v>
      </c>
      <c r="F6699" s="1">
        <v>7</v>
      </c>
      <c r="G6699" s="1">
        <v>201</v>
      </c>
      <c r="H6699" s="1" t="s">
        <v>448</v>
      </c>
      <c r="I6699" s="1">
        <v>9999</v>
      </c>
      <c r="J6699" s="1" t="s">
        <v>493</v>
      </c>
      <c r="K6699" s="1" t="s">
        <v>494</v>
      </c>
      <c r="L6699" s="1" t="s">
        <v>495</v>
      </c>
      <c r="Q6699" s="2" t="s">
        <v>37</v>
      </c>
      <c r="R6699" s="1" t="s">
        <v>492</v>
      </c>
      <c r="S6699" s="1" t="str">
        <f t="shared" si="215"/>
        <v>HPC|CH|7|201|V|9999|N|DFE|CHPV||</v>
      </c>
      <c r="T6699" s="2" t="str">
        <f t="shared" si="216"/>
        <v>OK</v>
      </c>
    </row>
    <row r="6700" spans="1:20" x14ac:dyDescent="0.25">
      <c r="A6700" s="1">
        <v>203019999</v>
      </c>
      <c r="B6700" s="1" t="str">
        <f>VLOOKUP(A6700,[1]Maestra!A$1:C$746,2,0)</f>
        <v>ACCRHIRE7</v>
      </c>
      <c r="C6700" s="1" t="str">
        <f>VLOOKUP(A6700,[1]Maestra!A$1:C$746,3,0)</f>
        <v>Creditos Hipotecarios Regulares</v>
      </c>
      <c r="D6700" s="1" t="s">
        <v>26</v>
      </c>
      <c r="E6700" s="1" t="s">
        <v>315</v>
      </c>
      <c r="F6700" s="1">
        <v>7</v>
      </c>
      <c r="G6700" s="1">
        <v>201</v>
      </c>
      <c r="H6700" s="1">
        <v>9999</v>
      </c>
      <c r="I6700" s="1">
        <v>9999</v>
      </c>
      <c r="J6700" s="1" t="s">
        <v>491</v>
      </c>
      <c r="L6700" s="1" t="s">
        <v>495</v>
      </c>
      <c r="Q6700" s="2" t="s">
        <v>37</v>
      </c>
      <c r="R6700" s="1" t="s">
        <v>492</v>
      </c>
      <c r="S6700" s="1" t="str">
        <f t="shared" si="215"/>
        <v>HPC|CH|7|201|9999|9999|DP||CHPV||</v>
      </c>
      <c r="T6700" s="2" t="str">
        <f t="shared" si="216"/>
        <v>OK</v>
      </c>
    </row>
    <row r="6701" spans="1:20" x14ac:dyDescent="0.25">
      <c r="A6701" s="1">
        <v>203019999</v>
      </c>
      <c r="B6701" s="1" t="str">
        <f>VLOOKUP(A6701,[1]Maestra!A$1:C$746,2,0)</f>
        <v>ACCRHIRE7</v>
      </c>
      <c r="C6701" s="1" t="str">
        <f>VLOOKUP(A6701,[1]Maestra!A$1:C$746,3,0)</f>
        <v>Creditos Hipotecarios Regulares</v>
      </c>
      <c r="D6701" s="1" t="s">
        <v>26</v>
      </c>
      <c r="E6701" s="1" t="s">
        <v>315</v>
      </c>
      <c r="F6701" s="1">
        <v>7</v>
      </c>
      <c r="G6701" s="1">
        <v>201</v>
      </c>
      <c r="H6701" s="1">
        <v>9999</v>
      </c>
      <c r="I6701" s="1">
        <v>9999</v>
      </c>
      <c r="J6701" s="1" t="s">
        <v>493</v>
      </c>
      <c r="L6701" s="1" t="s">
        <v>495</v>
      </c>
      <c r="Q6701" s="2" t="s">
        <v>37</v>
      </c>
      <c r="R6701" s="1" t="s">
        <v>492</v>
      </c>
      <c r="S6701" s="1" t="str">
        <f t="shared" si="215"/>
        <v>HPC|CH|7|201|9999|9999|N||CHPV||</v>
      </c>
      <c r="T6701" s="2" t="str">
        <f t="shared" si="216"/>
        <v>OK</v>
      </c>
    </row>
    <row r="6702" spans="1:20" x14ac:dyDescent="0.25">
      <c r="A6702" s="1">
        <v>203019999</v>
      </c>
      <c r="B6702" s="1" t="str">
        <f>VLOOKUP(A6702,[1]Maestra!A$1:C$746,2,0)</f>
        <v>ACCRHIRE7</v>
      </c>
      <c r="C6702" s="1" t="str">
        <f>VLOOKUP(A6702,[1]Maestra!A$1:C$746,3,0)</f>
        <v>Creditos Hipotecarios Regulares</v>
      </c>
      <c r="D6702" s="1" t="s">
        <v>26</v>
      </c>
      <c r="E6702" s="1" t="s">
        <v>315</v>
      </c>
      <c r="F6702" s="1">
        <v>7</v>
      </c>
      <c r="G6702" s="1">
        <v>202</v>
      </c>
      <c r="H6702" s="1" t="s">
        <v>448</v>
      </c>
      <c r="I6702" s="1">
        <v>9999</v>
      </c>
      <c r="J6702" s="1" t="s">
        <v>491</v>
      </c>
      <c r="L6702" s="1" t="s">
        <v>495</v>
      </c>
      <c r="Q6702" s="2" t="s">
        <v>37</v>
      </c>
      <c r="R6702" s="1" t="s">
        <v>492</v>
      </c>
      <c r="S6702" s="1" t="str">
        <f t="shared" si="215"/>
        <v>HPC|CH|7|202|V|9999|DP||CHPV||</v>
      </c>
      <c r="T6702" s="2" t="str">
        <f t="shared" si="216"/>
        <v>OK</v>
      </c>
    </row>
    <row r="6703" spans="1:20" x14ac:dyDescent="0.25">
      <c r="A6703" s="1">
        <v>203019999</v>
      </c>
      <c r="B6703" s="1" t="str">
        <f>VLOOKUP(A6703,[1]Maestra!A$1:C$746,2,0)</f>
        <v>ACCRHIRE7</v>
      </c>
      <c r="C6703" s="1" t="str">
        <f>VLOOKUP(A6703,[1]Maestra!A$1:C$746,3,0)</f>
        <v>Creditos Hipotecarios Regulares</v>
      </c>
      <c r="D6703" s="1" t="s">
        <v>26</v>
      </c>
      <c r="E6703" s="1" t="s">
        <v>315</v>
      </c>
      <c r="F6703" s="1">
        <v>7</v>
      </c>
      <c r="G6703" s="1">
        <v>202</v>
      </c>
      <c r="H6703" s="1" t="s">
        <v>448</v>
      </c>
      <c r="I6703" s="1">
        <v>9999</v>
      </c>
      <c r="J6703" s="1" t="s">
        <v>491</v>
      </c>
      <c r="K6703" s="1" t="s">
        <v>494</v>
      </c>
      <c r="L6703" s="1" t="s">
        <v>495</v>
      </c>
      <c r="Q6703" s="2" t="s">
        <v>37</v>
      </c>
      <c r="R6703" s="1" t="s">
        <v>492</v>
      </c>
      <c r="S6703" s="1" t="str">
        <f t="shared" si="215"/>
        <v>HPC|CH|7|202|V|9999|DP|DFE|CHPV||</v>
      </c>
      <c r="T6703" s="2" t="str">
        <f t="shared" si="216"/>
        <v>OK</v>
      </c>
    </row>
    <row r="6704" spans="1:20" x14ac:dyDescent="0.25">
      <c r="A6704" s="1">
        <v>203019999</v>
      </c>
      <c r="B6704" s="1" t="str">
        <f>VLOOKUP(A6704,[1]Maestra!A$1:C$746,2,0)</f>
        <v>ACCRHIRE7</v>
      </c>
      <c r="C6704" s="1" t="str">
        <f>VLOOKUP(A6704,[1]Maestra!A$1:C$746,3,0)</f>
        <v>Creditos Hipotecarios Regulares</v>
      </c>
      <c r="D6704" s="1" t="s">
        <v>26</v>
      </c>
      <c r="E6704" s="1" t="s">
        <v>315</v>
      </c>
      <c r="F6704" s="1">
        <v>7</v>
      </c>
      <c r="G6704" s="1">
        <v>202</v>
      </c>
      <c r="H6704" s="1" t="s">
        <v>448</v>
      </c>
      <c r="I6704" s="1">
        <v>9999</v>
      </c>
      <c r="J6704" s="1" t="s">
        <v>493</v>
      </c>
      <c r="L6704" s="1" t="s">
        <v>495</v>
      </c>
      <c r="Q6704" s="2" t="s">
        <v>37</v>
      </c>
      <c r="R6704" s="1" t="s">
        <v>492</v>
      </c>
      <c r="S6704" s="1" t="str">
        <f t="shared" si="215"/>
        <v>HPC|CH|7|202|V|9999|N||CHPV||</v>
      </c>
      <c r="T6704" s="2" t="str">
        <f t="shared" si="216"/>
        <v>OK</v>
      </c>
    </row>
    <row r="6705" spans="1:20" x14ac:dyDescent="0.25">
      <c r="A6705" s="1">
        <v>203019999</v>
      </c>
      <c r="B6705" s="1" t="str">
        <f>VLOOKUP(A6705,[1]Maestra!A$1:C$746,2,0)</f>
        <v>ACCRHIRE7</v>
      </c>
      <c r="C6705" s="1" t="str">
        <f>VLOOKUP(A6705,[1]Maestra!A$1:C$746,3,0)</f>
        <v>Creditos Hipotecarios Regulares</v>
      </c>
      <c r="D6705" s="1" t="s">
        <v>26</v>
      </c>
      <c r="E6705" s="1" t="s">
        <v>315</v>
      </c>
      <c r="F6705" s="1">
        <v>7</v>
      </c>
      <c r="G6705" s="1">
        <v>202</v>
      </c>
      <c r="H6705" s="1" t="s">
        <v>448</v>
      </c>
      <c r="I6705" s="1">
        <v>9999</v>
      </c>
      <c r="J6705" s="1" t="s">
        <v>493</v>
      </c>
      <c r="K6705" s="1" t="s">
        <v>494</v>
      </c>
      <c r="L6705" s="1" t="s">
        <v>495</v>
      </c>
      <c r="Q6705" s="2" t="s">
        <v>37</v>
      </c>
      <c r="R6705" s="1" t="s">
        <v>492</v>
      </c>
      <c r="S6705" s="1" t="str">
        <f t="shared" si="215"/>
        <v>HPC|CH|7|202|V|9999|N|DFE|CHPV||</v>
      </c>
      <c r="T6705" s="2" t="str">
        <f t="shared" si="216"/>
        <v>OK</v>
      </c>
    </row>
    <row r="6706" spans="1:20" x14ac:dyDescent="0.25">
      <c r="A6706" s="1">
        <v>203019999</v>
      </c>
      <c r="B6706" s="1" t="str">
        <f>VLOOKUP(A6706,[1]Maestra!A$1:C$746,2,0)</f>
        <v>ACCRHIRE7</v>
      </c>
      <c r="C6706" s="1" t="str">
        <f>VLOOKUP(A6706,[1]Maestra!A$1:C$746,3,0)</f>
        <v>Creditos Hipotecarios Regulares</v>
      </c>
      <c r="D6706" s="1" t="s">
        <v>26</v>
      </c>
      <c r="E6706" s="1" t="s">
        <v>315</v>
      </c>
      <c r="F6706" s="1">
        <v>7</v>
      </c>
      <c r="G6706" s="1">
        <v>203</v>
      </c>
      <c r="H6706" s="1" t="s">
        <v>448</v>
      </c>
      <c r="I6706" s="1">
        <v>9999</v>
      </c>
      <c r="J6706" s="1" t="s">
        <v>491</v>
      </c>
      <c r="L6706" s="1" t="s">
        <v>495</v>
      </c>
      <c r="Q6706" s="2" t="s">
        <v>37</v>
      </c>
      <c r="R6706" s="1" t="s">
        <v>492</v>
      </c>
      <c r="S6706" s="1" t="str">
        <f t="shared" ref="S6706:S6769" si="217">_xlfn.CONCAT(D6706,"|",E6706,"|",F6706,"|",G6706,"|",H6706,"|",I6706,"|",J6706,"|",K6706,"|",L6706,"|",M6706,"|",N6706)</f>
        <v>HPC|CH|7|203|V|9999|DP||CHPV||</v>
      </c>
      <c r="T6706" s="2" t="str">
        <f t="shared" si="216"/>
        <v>OK</v>
      </c>
    </row>
    <row r="6707" spans="1:20" x14ac:dyDescent="0.25">
      <c r="A6707" s="1">
        <v>203019999</v>
      </c>
      <c r="B6707" s="1" t="str">
        <f>VLOOKUP(A6707,[1]Maestra!A$1:C$746,2,0)</f>
        <v>ACCRHIRE7</v>
      </c>
      <c r="C6707" s="1" t="str">
        <f>VLOOKUP(A6707,[1]Maestra!A$1:C$746,3,0)</f>
        <v>Creditos Hipotecarios Regulares</v>
      </c>
      <c r="D6707" s="1" t="s">
        <v>26</v>
      </c>
      <c r="E6707" s="1" t="s">
        <v>315</v>
      </c>
      <c r="F6707" s="1">
        <v>7</v>
      </c>
      <c r="G6707" s="1">
        <v>203</v>
      </c>
      <c r="H6707" s="1" t="s">
        <v>448</v>
      </c>
      <c r="I6707" s="1">
        <v>9999</v>
      </c>
      <c r="J6707" s="1" t="s">
        <v>491</v>
      </c>
      <c r="K6707" s="1" t="s">
        <v>494</v>
      </c>
      <c r="L6707" s="1" t="s">
        <v>495</v>
      </c>
      <c r="Q6707" s="2" t="s">
        <v>37</v>
      </c>
      <c r="R6707" s="1" t="s">
        <v>492</v>
      </c>
      <c r="S6707" s="1" t="str">
        <f t="shared" si="217"/>
        <v>HPC|CH|7|203|V|9999|DP|DFE|CHPV||</v>
      </c>
      <c r="T6707" s="2" t="str">
        <f t="shared" si="216"/>
        <v>OK</v>
      </c>
    </row>
    <row r="6708" spans="1:20" x14ac:dyDescent="0.25">
      <c r="A6708" s="1">
        <v>203019999</v>
      </c>
      <c r="B6708" s="1" t="str">
        <f>VLOOKUP(A6708,[1]Maestra!A$1:C$746,2,0)</f>
        <v>ACCRHIRE7</v>
      </c>
      <c r="C6708" s="1" t="str">
        <f>VLOOKUP(A6708,[1]Maestra!A$1:C$746,3,0)</f>
        <v>Creditos Hipotecarios Regulares</v>
      </c>
      <c r="D6708" s="1" t="s">
        <v>26</v>
      </c>
      <c r="E6708" s="1" t="s">
        <v>315</v>
      </c>
      <c r="F6708" s="1">
        <v>7</v>
      </c>
      <c r="G6708" s="1">
        <v>203</v>
      </c>
      <c r="H6708" s="1" t="s">
        <v>448</v>
      </c>
      <c r="I6708" s="1">
        <v>9999</v>
      </c>
      <c r="J6708" s="1" t="s">
        <v>493</v>
      </c>
      <c r="L6708" s="1" t="s">
        <v>495</v>
      </c>
      <c r="Q6708" s="2" t="s">
        <v>37</v>
      </c>
      <c r="R6708" s="1" t="s">
        <v>492</v>
      </c>
      <c r="S6708" s="1" t="str">
        <f t="shared" si="217"/>
        <v>HPC|CH|7|203|V|9999|N||CHPV||</v>
      </c>
      <c r="T6708" s="2" t="str">
        <f t="shared" si="216"/>
        <v>OK</v>
      </c>
    </row>
    <row r="6709" spans="1:20" x14ac:dyDescent="0.25">
      <c r="A6709" s="1">
        <v>203019999</v>
      </c>
      <c r="B6709" s="1" t="str">
        <f>VLOOKUP(A6709,[1]Maestra!A$1:C$746,2,0)</f>
        <v>ACCRHIRE7</v>
      </c>
      <c r="C6709" s="1" t="str">
        <f>VLOOKUP(A6709,[1]Maestra!A$1:C$746,3,0)</f>
        <v>Creditos Hipotecarios Regulares</v>
      </c>
      <c r="D6709" s="1" t="s">
        <v>26</v>
      </c>
      <c r="E6709" s="1" t="s">
        <v>315</v>
      </c>
      <c r="F6709" s="1">
        <v>7</v>
      </c>
      <c r="G6709" s="1">
        <v>203</v>
      </c>
      <c r="H6709" s="1" t="s">
        <v>448</v>
      </c>
      <c r="I6709" s="1">
        <v>9999</v>
      </c>
      <c r="J6709" s="1" t="s">
        <v>493</v>
      </c>
      <c r="K6709" s="1" t="s">
        <v>494</v>
      </c>
      <c r="L6709" s="1" t="s">
        <v>495</v>
      </c>
      <c r="Q6709" s="2" t="s">
        <v>37</v>
      </c>
      <c r="R6709" s="1" t="s">
        <v>492</v>
      </c>
      <c r="S6709" s="1" t="str">
        <f t="shared" si="217"/>
        <v>HPC|CH|7|203|V|9999|N|DFE|CHPV||</v>
      </c>
      <c r="T6709" s="2" t="str">
        <f t="shared" si="216"/>
        <v>OK</v>
      </c>
    </row>
    <row r="6710" spans="1:20" x14ac:dyDescent="0.25">
      <c r="A6710" s="1">
        <v>203019999</v>
      </c>
      <c r="B6710" s="1" t="str">
        <f>VLOOKUP(A6710,[1]Maestra!A$1:C$746,2,0)</f>
        <v>ACCRHIRE7</v>
      </c>
      <c r="C6710" s="1" t="str">
        <f>VLOOKUP(A6710,[1]Maestra!A$1:C$746,3,0)</f>
        <v>Creditos Hipotecarios Regulares</v>
      </c>
      <c r="D6710" s="1" t="s">
        <v>26</v>
      </c>
      <c r="E6710" s="1" t="s">
        <v>315</v>
      </c>
      <c r="F6710" s="1">
        <v>7</v>
      </c>
      <c r="G6710" s="1">
        <v>203</v>
      </c>
      <c r="H6710" s="1">
        <v>9999</v>
      </c>
      <c r="I6710" s="1">
        <v>9999</v>
      </c>
      <c r="J6710" s="1" t="s">
        <v>491</v>
      </c>
      <c r="L6710" s="1" t="s">
        <v>495</v>
      </c>
      <c r="Q6710" s="2" t="s">
        <v>37</v>
      </c>
      <c r="R6710" s="1" t="s">
        <v>492</v>
      </c>
      <c r="S6710" s="1" t="str">
        <f t="shared" si="217"/>
        <v>HPC|CH|7|203|9999|9999|DP||CHPV||</v>
      </c>
      <c r="T6710" s="2" t="str">
        <f t="shared" si="216"/>
        <v>OK</v>
      </c>
    </row>
    <row r="6711" spans="1:20" x14ac:dyDescent="0.25">
      <c r="A6711" s="1">
        <v>203019999</v>
      </c>
      <c r="B6711" s="1" t="str">
        <f>VLOOKUP(A6711,[1]Maestra!A$1:C$746,2,0)</f>
        <v>ACCRHIRE7</v>
      </c>
      <c r="C6711" s="1" t="str">
        <f>VLOOKUP(A6711,[1]Maestra!A$1:C$746,3,0)</f>
        <v>Creditos Hipotecarios Regulares</v>
      </c>
      <c r="D6711" s="1" t="s">
        <v>26</v>
      </c>
      <c r="E6711" s="1" t="s">
        <v>315</v>
      </c>
      <c r="F6711" s="1">
        <v>7</v>
      </c>
      <c r="G6711" s="1">
        <v>203</v>
      </c>
      <c r="H6711" s="1">
        <v>9999</v>
      </c>
      <c r="I6711" s="1">
        <v>9999</v>
      </c>
      <c r="J6711" s="1" t="s">
        <v>493</v>
      </c>
      <c r="L6711" s="1" t="s">
        <v>495</v>
      </c>
      <c r="Q6711" s="2" t="s">
        <v>37</v>
      </c>
      <c r="R6711" s="1" t="s">
        <v>492</v>
      </c>
      <c r="S6711" s="1" t="str">
        <f t="shared" si="217"/>
        <v>HPC|CH|7|203|9999|9999|N||CHPV||</v>
      </c>
      <c r="T6711" s="2" t="str">
        <f t="shared" si="216"/>
        <v>OK</v>
      </c>
    </row>
    <row r="6712" spans="1:20" x14ac:dyDescent="0.25">
      <c r="A6712" s="1">
        <v>203019999</v>
      </c>
      <c r="B6712" s="1" t="str">
        <f>VLOOKUP(A6712,[1]Maestra!A$1:C$746,2,0)</f>
        <v>ACCRHIRE7</v>
      </c>
      <c r="C6712" s="1" t="str">
        <f>VLOOKUP(A6712,[1]Maestra!A$1:C$746,3,0)</f>
        <v>Creditos Hipotecarios Regulares</v>
      </c>
      <c r="D6712" s="1" t="s">
        <v>26</v>
      </c>
      <c r="E6712" s="1" t="s">
        <v>315</v>
      </c>
      <c r="F6712" s="1">
        <v>7</v>
      </c>
      <c r="G6712" s="1">
        <v>205</v>
      </c>
      <c r="H6712" s="1" t="s">
        <v>448</v>
      </c>
      <c r="I6712" s="1">
        <v>9999</v>
      </c>
      <c r="J6712" s="1" t="s">
        <v>491</v>
      </c>
      <c r="L6712" s="1" t="s">
        <v>495</v>
      </c>
      <c r="Q6712" s="2" t="s">
        <v>37</v>
      </c>
      <c r="R6712" s="1" t="s">
        <v>492</v>
      </c>
      <c r="S6712" s="1" t="str">
        <f t="shared" si="217"/>
        <v>HPC|CH|7|205|V|9999|DP||CHPV||</v>
      </c>
      <c r="T6712" s="2" t="str">
        <f t="shared" si="216"/>
        <v>OK</v>
      </c>
    </row>
    <row r="6713" spans="1:20" x14ac:dyDescent="0.25">
      <c r="A6713" s="1">
        <v>203019999</v>
      </c>
      <c r="B6713" s="1" t="str">
        <f>VLOOKUP(A6713,[1]Maestra!A$1:C$746,2,0)</f>
        <v>ACCRHIRE7</v>
      </c>
      <c r="C6713" s="1" t="str">
        <f>VLOOKUP(A6713,[1]Maestra!A$1:C$746,3,0)</f>
        <v>Creditos Hipotecarios Regulares</v>
      </c>
      <c r="D6713" s="1" t="s">
        <v>26</v>
      </c>
      <c r="E6713" s="1" t="s">
        <v>315</v>
      </c>
      <c r="F6713" s="1">
        <v>7</v>
      </c>
      <c r="G6713" s="1">
        <v>205</v>
      </c>
      <c r="H6713" s="1" t="s">
        <v>448</v>
      </c>
      <c r="I6713" s="1">
        <v>9999</v>
      </c>
      <c r="J6713" s="1" t="s">
        <v>491</v>
      </c>
      <c r="K6713" s="1" t="s">
        <v>494</v>
      </c>
      <c r="L6713" s="1" t="s">
        <v>495</v>
      </c>
      <c r="Q6713" s="2" t="s">
        <v>37</v>
      </c>
      <c r="R6713" s="1" t="s">
        <v>492</v>
      </c>
      <c r="S6713" s="1" t="str">
        <f t="shared" si="217"/>
        <v>HPC|CH|7|205|V|9999|DP|DFE|CHPV||</v>
      </c>
      <c r="T6713" s="2" t="str">
        <f t="shared" si="216"/>
        <v>OK</v>
      </c>
    </row>
    <row r="6714" spans="1:20" x14ac:dyDescent="0.25">
      <c r="A6714" s="1">
        <v>203019999</v>
      </c>
      <c r="B6714" s="1" t="str">
        <f>VLOOKUP(A6714,[1]Maestra!A$1:C$746,2,0)</f>
        <v>ACCRHIRE7</v>
      </c>
      <c r="C6714" s="1" t="str">
        <f>VLOOKUP(A6714,[1]Maestra!A$1:C$746,3,0)</f>
        <v>Creditos Hipotecarios Regulares</v>
      </c>
      <c r="D6714" s="1" t="s">
        <v>26</v>
      </c>
      <c r="E6714" s="1" t="s">
        <v>315</v>
      </c>
      <c r="F6714" s="1">
        <v>7</v>
      </c>
      <c r="G6714" s="1">
        <v>205</v>
      </c>
      <c r="H6714" s="1" t="s">
        <v>448</v>
      </c>
      <c r="I6714" s="1">
        <v>9999</v>
      </c>
      <c r="J6714" s="1" t="s">
        <v>493</v>
      </c>
      <c r="L6714" s="1" t="s">
        <v>495</v>
      </c>
      <c r="Q6714" s="2" t="s">
        <v>37</v>
      </c>
      <c r="R6714" s="1" t="s">
        <v>492</v>
      </c>
      <c r="S6714" s="1" t="str">
        <f t="shared" si="217"/>
        <v>HPC|CH|7|205|V|9999|N||CHPV||</v>
      </c>
      <c r="T6714" s="2" t="str">
        <f t="shared" si="216"/>
        <v>OK</v>
      </c>
    </row>
    <row r="6715" spans="1:20" x14ac:dyDescent="0.25">
      <c r="A6715" s="1">
        <v>203019999</v>
      </c>
      <c r="B6715" s="1" t="str">
        <f>VLOOKUP(A6715,[1]Maestra!A$1:C$746,2,0)</f>
        <v>ACCRHIRE7</v>
      </c>
      <c r="C6715" s="1" t="str">
        <f>VLOOKUP(A6715,[1]Maestra!A$1:C$746,3,0)</f>
        <v>Creditos Hipotecarios Regulares</v>
      </c>
      <c r="D6715" s="1" t="s">
        <v>26</v>
      </c>
      <c r="E6715" s="1" t="s">
        <v>315</v>
      </c>
      <c r="F6715" s="1">
        <v>7</v>
      </c>
      <c r="G6715" s="1">
        <v>205</v>
      </c>
      <c r="H6715" s="1" t="s">
        <v>448</v>
      </c>
      <c r="I6715" s="1">
        <v>9999</v>
      </c>
      <c r="J6715" s="1" t="s">
        <v>493</v>
      </c>
      <c r="K6715" s="1" t="s">
        <v>494</v>
      </c>
      <c r="L6715" s="1" t="s">
        <v>495</v>
      </c>
      <c r="Q6715" s="2" t="s">
        <v>37</v>
      </c>
      <c r="R6715" s="1" t="s">
        <v>492</v>
      </c>
      <c r="S6715" s="1" t="str">
        <f t="shared" si="217"/>
        <v>HPC|CH|7|205|V|9999|N|DFE|CHPV||</v>
      </c>
      <c r="T6715" s="2" t="str">
        <f t="shared" si="216"/>
        <v>OK</v>
      </c>
    </row>
    <row r="6716" spans="1:20" x14ac:dyDescent="0.25">
      <c r="A6716" s="1">
        <v>203039999</v>
      </c>
      <c r="B6716" s="1" t="str">
        <f>VLOOKUP(A6716,[1]Maestra!A$1:C$746,2,0)</f>
        <v>ACCRTEPR7</v>
      </c>
      <c r="C6716" s="1" t="str">
        <f>VLOOKUP(A6716,[1]Maestra!A$1:C$746,3,0)</f>
        <v>Crédito Techo Propio</v>
      </c>
      <c r="D6716" s="1" t="s">
        <v>26</v>
      </c>
      <c r="E6716" s="1" t="s">
        <v>315</v>
      </c>
      <c r="F6716" s="1">
        <v>7</v>
      </c>
      <c r="G6716" s="1">
        <v>501</v>
      </c>
      <c r="H6716" s="1" t="s">
        <v>448</v>
      </c>
      <c r="I6716" s="1">
        <v>9999</v>
      </c>
      <c r="J6716" s="1" t="s">
        <v>491</v>
      </c>
      <c r="L6716" s="1" t="s">
        <v>495</v>
      </c>
      <c r="Q6716" s="2" t="s">
        <v>37</v>
      </c>
      <c r="R6716" s="1" t="s">
        <v>492</v>
      </c>
      <c r="S6716" s="1" t="str">
        <f t="shared" si="217"/>
        <v>HPC|CH|7|501|V|9999|DP||CHPV||</v>
      </c>
      <c r="T6716" s="2" t="str">
        <f t="shared" si="216"/>
        <v>OK</v>
      </c>
    </row>
    <row r="6717" spans="1:20" x14ac:dyDescent="0.25">
      <c r="A6717" s="1">
        <v>203039999</v>
      </c>
      <c r="B6717" s="1" t="str">
        <f>VLOOKUP(A6717,[1]Maestra!A$1:C$746,2,0)</f>
        <v>ACCRTEPR7</v>
      </c>
      <c r="C6717" s="1" t="str">
        <f>VLOOKUP(A6717,[1]Maestra!A$1:C$746,3,0)</f>
        <v>Crédito Techo Propio</v>
      </c>
      <c r="D6717" s="1" t="s">
        <v>26</v>
      </c>
      <c r="E6717" s="1" t="s">
        <v>315</v>
      </c>
      <c r="F6717" s="1">
        <v>7</v>
      </c>
      <c r="G6717" s="1">
        <v>501</v>
      </c>
      <c r="H6717" s="1" t="s">
        <v>448</v>
      </c>
      <c r="I6717" s="1">
        <v>9999</v>
      </c>
      <c r="J6717" s="1" t="s">
        <v>491</v>
      </c>
      <c r="K6717" s="1" t="s">
        <v>494</v>
      </c>
      <c r="L6717" s="1" t="s">
        <v>495</v>
      </c>
      <c r="Q6717" s="2" t="s">
        <v>37</v>
      </c>
      <c r="R6717" s="1" t="s">
        <v>492</v>
      </c>
      <c r="S6717" s="1" t="str">
        <f t="shared" si="217"/>
        <v>HPC|CH|7|501|V|9999|DP|DFE|CHPV||</v>
      </c>
      <c r="T6717" s="2" t="str">
        <f t="shared" si="216"/>
        <v>OK</v>
      </c>
    </row>
    <row r="6718" spans="1:20" x14ac:dyDescent="0.25">
      <c r="A6718" s="1">
        <v>203039999</v>
      </c>
      <c r="B6718" s="1" t="str">
        <f>VLOOKUP(A6718,[1]Maestra!A$1:C$746,2,0)</f>
        <v>ACCRTEPR7</v>
      </c>
      <c r="C6718" s="1" t="str">
        <f>VLOOKUP(A6718,[1]Maestra!A$1:C$746,3,0)</f>
        <v>Crédito Techo Propio</v>
      </c>
      <c r="D6718" s="1" t="s">
        <v>26</v>
      </c>
      <c r="E6718" s="1" t="s">
        <v>315</v>
      </c>
      <c r="F6718" s="1">
        <v>7</v>
      </c>
      <c r="G6718" s="1">
        <v>501</v>
      </c>
      <c r="H6718" s="1" t="s">
        <v>448</v>
      </c>
      <c r="I6718" s="1">
        <v>9999</v>
      </c>
      <c r="J6718" s="1" t="s">
        <v>493</v>
      </c>
      <c r="L6718" s="1" t="s">
        <v>495</v>
      </c>
      <c r="Q6718" s="2" t="s">
        <v>37</v>
      </c>
      <c r="R6718" s="1" t="s">
        <v>492</v>
      </c>
      <c r="S6718" s="1" t="str">
        <f t="shared" si="217"/>
        <v>HPC|CH|7|501|V|9999|N||CHPV||</v>
      </c>
      <c r="T6718" s="2" t="str">
        <f t="shared" si="216"/>
        <v>OK</v>
      </c>
    </row>
    <row r="6719" spans="1:20" x14ac:dyDescent="0.25">
      <c r="A6719" s="1">
        <v>203039999</v>
      </c>
      <c r="B6719" s="1" t="str">
        <f>VLOOKUP(A6719,[1]Maestra!A$1:C$746,2,0)</f>
        <v>ACCRTEPR7</v>
      </c>
      <c r="C6719" s="1" t="str">
        <f>VLOOKUP(A6719,[1]Maestra!A$1:C$746,3,0)</f>
        <v>Crédito Techo Propio</v>
      </c>
      <c r="D6719" s="1" t="s">
        <v>26</v>
      </c>
      <c r="E6719" s="1" t="s">
        <v>315</v>
      </c>
      <c r="F6719" s="1">
        <v>7</v>
      </c>
      <c r="G6719" s="1">
        <v>501</v>
      </c>
      <c r="H6719" s="1" t="s">
        <v>448</v>
      </c>
      <c r="I6719" s="1">
        <v>9999</v>
      </c>
      <c r="J6719" s="1" t="s">
        <v>493</v>
      </c>
      <c r="K6719" s="1" t="s">
        <v>494</v>
      </c>
      <c r="L6719" s="1" t="s">
        <v>495</v>
      </c>
      <c r="Q6719" s="2" t="s">
        <v>37</v>
      </c>
      <c r="R6719" s="1" t="s">
        <v>492</v>
      </c>
      <c r="S6719" s="1" t="str">
        <f t="shared" si="217"/>
        <v>HPC|CH|7|501|V|9999|N|DFE|CHPV||</v>
      </c>
      <c r="T6719" s="2" t="str">
        <f t="shared" si="216"/>
        <v>OK</v>
      </c>
    </row>
    <row r="6720" spans="1:20" x14ac:dyDescent="0.25">
      <c r="A6720" s="1">
        <v>203039999</v>
      </c>
      <c r="B6720" s="1" t="str">
        <f>VLOOKUP(A6720,[1]Maestra!A$1:C$746,2,0)</f>
        <v>ACCRTEPR7</v>
      </c>
      <c r="C6720" s="1" t="str">
        <f>VLOOKUP(A6720,[1]Maestra!A$1:C$746,3,0)</f>
        <v>Crédito Techo Propio</v>
      </c>
      <c r="D6720" s="1" t="s">
        <v>26</v>
      </c>
      <c r="E6720" s="1" t="s">
        <v>315</v>
      </c>
      <c r="F6720" s="1">
        <v>7</v>
      </c>
      <c r="G6720" s="1">
        <v>501</v>
      </c>
      <c r="H6720" s="1">
        <v>9999</v>
      </c>
      <c r="I6720" s="1">
        <v>9999</v>
      </c>
      <c r="J6720" s="1" t="s">
        <v>491</v>
      </c>
      <c r="L6720" s="1" t="s">
        <v>495</v>
      </c>
      <c r="Q6720" s="2" t="s">
        <v>37</v>
      </c>
      <c r="R6720" s="1" t="s">
        <v>492</v>
      </c>
      <c r="S6720" s="1" t="str">
        <f t="shared" si="217"/>
        <v>HPC|CH|7|501|9999|9999|DP||CHPV||</v>
      </c>
      <c r="T6720" s="2" t="str">
        <f t="shared" si="216"/>
        <v>OK</v>
      </c>
    </row>
    <row r="6721" spans="1:20" x14ac:dyDescent="0.25">
      <c r="A6721" s="1">
        <v>203039999</v>
      </c>
      <c r="B6721" s="1" t="str">
        <f>VLOOKUP(A6721,[1]Maestra!A$1:C$746,2,0)</f>
        <v>ACCRTEPR7</v>
      </c>
      <c r="C6721" s="1" t="str">
        <f>VLOOKUP(A6721,[1]Maestra!A$1:C$746,3,0)</f>
        <v>Crédito Techo Propio</v>
      </c>
      <c r="D6721" s="1" t="s">
        <v>26</v>
      </c>
      <c r="E6721" s="1" t="s">
        <v>315</v>
      </c>
      <c r="F6721" s="1">
        <v>7</v>
      </c>
      <c r="G6721" s="1">
        <v>501</v>
      </c>
      <c r="H6721" s="1">
        <v>9999</v>
      </c>
      <c r="I6721" s="1">
        <v>9999</v>
      </c>
      <c r="J6721" s="1" t="s">
        <v>493</v>
      </c>
      <c r="L6721" s="1" t="s">
        <v>495</v>
      </c>
      <c r="Q6721" s="2" t="s">
        <v>37</v>
      </c>
      <c r="R6721" s="1" t="s">
        <v>492</v>
      </c>
      <c r="S6721" s="1" t="str">
        <f t="shared" si="217"/>
        <v>HPC|CH|7|501|9999|9999|N||CHPV||</v>
      </c>
      <c r="T6721" s="2" t="str">
        <f t="shared" si="216"/>
        <v>OK</v>
      </c>
    </row>
    <row r="6722" spans="1:20" x14ac:dyDescent="0.25">
      <c r="A6722" s="1">
        <v>203109999</v>
      </c>
      <c r="B6722" s="1" t="str">
        <f>VLOOKUP(A6722,[1]Maestra!A$1:C$746,2,0)</f>
        <v>ACCNMIVI8</v>
      </c>
      <c r="C6722" s="1" t="str">
        <f>VLOOKUP(A6722,[1]Maestra!A$1:C$746,3,0)</f>
        <v>Créditos nuevo mi vivienda</v>
      </c>
      <c r="D6722" s="1" t="s">
        <v>26</v>
      </c>
      <c r="E6722" s="1" t="s">
        <v>315</v>
      </c>
      <c r="F6722" s="1">
        <v>7</v>
      </c>
      <c r="G6722" s="1">
        <v>1201</v>
      </c>
      <c r="H6722" s="1" t="s">
        <v>448</v>
      </c>
      <c r="I6722" s="1" t="s">
        <v>496</v>
      </c>
      <c r="J6722" s="1" t="s">
        <v>491</v>
      </c>
      <c r="L6722" s="1" t="s">
        <v>495</v>
      </c>
      <c r="Q6722" s="2" t="s">
        <v>37</v>
      </c>
      <c r="R6722" s="1" t="s">
        <v>492</v>
      </c>
      <c r="S6722" s="1" t="str">
        <f t="shared" si="217"/>
        <v>HPC|CH|7|1201|V|SOL|DP||CHPV||</v>
      </c>
      <c r="T6722" s="2" t="str">
        <f t="shared" si="216"/>
        <v>OK</v>
      </c>
    </row>
    <row r="6723" spans="1:20" x14ac:dyDescent="0.25">
      <c r="A6723" s="1">
        <v>203109999</v>
      </c>
      <c r="B6723" s="1" t="str">
        <f>VLOOKUP(A6723,[1]Maestra!A$1:C$746,2,0)</f>
        <v>ACCNMIVI8</v>
      </c>
      <c r="C6723" s="1" t="str">
        <f>VLOOKUP(A6723,[1]Maestra!A$1:C$746,3,0)</f>
        <v>Créditos nuevo mi vivienda</v>
      </c>
      <c r="D6723" s="1" t="s">
        <v>26</v>
      </c>
      <c r="E6723" s="1" t="s">
        <v>315</v>
      </c>
      <c r="F6723" s="1">
        <v>7</v>
      </c>
      <c r="G6723" s="1">
        <v>1201</v>
      </c>
      <c r="H6723" s="1" t="s">
        <v>448</v>
      </c>
      <c r="I6723" s="1" t="s">
        <v>496</v>
      </c>
      <c r="J6723" s="1" t="s">
        <v>491</v>
      </c>
      <c r="K6723" s="1" t="s">
        <v>494</v>
      </c>
      <c r="L6723" s="1" t="s">
        <v>495</v>
      </c>
      <c r="Q6723" s="2" t="s">
        <v>37</v>
      </c>
      <c r="R6723" s="1" t="s">
        <v>492</v>
      </c>
      <c r="S6723" s="1" t="str">
        <f t="shared" si="217"/>
        <v>HPC|CH|7|1201|V|SOL|DP|DFE|CHPV||</v>
      </c>
      <c r="T6723" s="2" t="str">
        <f t="shared" ref="T6723:T6786" si="218">IF(COUNTIFS($D$2:$D$20413,D6723,$S$2:$S$20413,S6723,$A$2:$A$20413,"&lt;&gt;"&amp;A6723)&gt;0,"Conflicto","OK")</f>
        <v>OK</v>
      </c>
    </row>
    <row r="6724" spans="1:20" x14ac:dyDescent="0.25">
      <c r="A6724" s="1">
        <v>203109999</v>
      </c>
      <c r="B6724" s="1" t="str">
        <f>VLOOKUP(A6724,[1]Maestra!A$1:C$746,2,0)</f>
        <v>ACCNMIVI8</v>
      </c>
      <c r="C6724" s="1" t="str">
        <f>VLOOKUP(A6724,[1]Maestra!A$1:C$746,3,0)</f>
        <v>Créditos nuevo mi vivienda</v>
      </c>
      <c r="D6724" s="1" t="s">
        <v>26</v>
      </c>
      <c r="E6724" s="1" t="s">
        <v>315</v>
      </c>
      <c r="F6724" s="1">
        <v>7</v>
      </c>
      <c r="G6724" s="1">
        <v>1201</v>
      </c>
      <c r="H6724" s="1" t="s">
        <v>448</v>
      </c>
      <c r="I6724" s="1" t="s">
        <v>496</v>
      </c>
      <c r="J6724" s="1" t="s">
        <v>493</v>
      </c>
      <c r="L6724" s="1" t="s">
        <v>495</v>
      </c>
      <c r="Q6724" s="2" t="s">
        <v>37</v>
      </c>
      <c r="R6724" s="1" t="s">
        <v>492</v>
      </c>
      <c r="S6724" s="1" t="str">
        <f t="shared" si="217"/>
        <v>HPC|CH|7|1201|V|SOL|N||CHPV||</v>
      </c>
      <c r="T6724" s="2" t="str">
        <f t="shared" si="218"/>
        <v>OK</v>
      </c>
    </row>
    <row r="6725" spans="1:20" x14ac:dyDescent="0.25">
      <c r="A6725" s="1">
        <v>203109999</v>
      </c>
      <c r="B6725" s="1" t="str">
        <f>VLOOKUP(A6725,[1]Maestra!A$1:C$746,2,0)</f>
        <v>ACCNMIVI8</v>
      </c>
      <c r="C6725" s="1" t="str">
        <f>VLOOKUP(A6725,[1]Maestra!A$1:C$746,3,0)</f>
        <v>Créditos nuevo mi vivienda</v>
      </c>
      <c r="D6725" s="1" t="s">
        <v>26</v>
      </c>
      <c r="E6725" s="1" t="s">
        <v>315</v>
      </c>
      <c r="F6725" s="1">
        <v>7</v>
      </c>
      <c r="G6725" s="1">
        <v>1201</v>
      </c>
      <c r="H6725" s="1" t="s">
        <v>448</v>
      </c>
      <c r="I6725" s="1" t="s">
        <v>496</v>
      </c>
      <c r="J6725" s="1" t="s">
        <v>493</v>
      </c>
      <c r="K6725" s="1" t="s">
        <v>494</v>
      </c>
      <c r="L6725" s="1" t="s">
        <v>495</v>
      </c>
      <c r="Q6725" s="2" t="s">
        <v>37</v>
      </c>
      <c r="R6725" s="1" t="s">
        <v>492</v>
      </c>
      <c r="S6725" s="1" t="str">
        <f t="shared" si="217"/>
        <v>HPC|CH|7|1201|V|SOL|N|DFE|CHPV||</v>
      </c>
      <c r="T6725" s="2" t="str">
        <f t="shared" si="218"/>
        <v>OK</v>
      </c>
    </row>
    <row r="6726" spans="1:20" x14ac:dyDescent="0.25">
      <c r="A6726" s="1">
        <v>203109999</v>
      </c>
      <c r="B6726" s="1" t="str">
        <f>VLOOKUP(A6726,[1]Maestra!A$1:C$746,2,0)</f>
        <v>ACCNMIVI8</v>
      </c>
      <c r="C6726" s="1" t="str">
        <f>VLOOKUP(A6726,[1]Maestra!A$1:C$746,3,0)</f>
        <v>Créditos nuevo mi vivienda</v>
      </c>
      <c r="D6726" s="1" t="s">
        <v>26</v>
      </c>
      <c r="E6726" s="1" t="s">
        <v>315</v>
      </c>
      <c r="F6726" s="1">
        <v>7</v>
      </c>
      <c r="G6726" s="1">
        <v>1201</v>
      </c>
      <c r="H6726" s="1">
        <v>9999</v>
      </c>
      <c r="I6726" s="1" t="s">
        <v>496</v>
      </c>
      <c r="J6726" s="1" t="s">
        <v>491</v>
      </c>
      <c r="L6726" s="1" t="s">
        <v>495</v>
      </c>
      <c r="Q6726" s="2" t="s">
        <v>37</v>
      </c>
      <c r="R6726" s="1" t="s">
        <v>492</v>
      </c>
      <c r="S6726" s="1" t="str">
        <f t="shared" si="217"/>
        <v>HPC|CH|7|1201|9999|SOL|DP||CHPV||</v>
      </c>
      <c r="T6726" s="2" t="str">
        <f t="shared" si="218"/>
        <v>OK</v>
      </c>
    </row>
    <row r="6727" spans="1:20" x14ac:dyDescent="0.25">
      <c r="A6727" s="1">
        <v>203109999</v>
      </c>
      <c r="B6727" s="1" t="str">
        <f>VLOOKUP(A6727,[1]Maestra!A$1:C$746,2,0)</f>
        <v>ACCNMIVI8</v>
      </c>
      <c r="C6727" s="1" t="str">
        <f>VLOOKUP(A6727,[1]Maestra!A$1:C$746,3,0)</f>
        <v>Créditos nuevo mi vivienda</v>
      </c>
      <c r="D6727" s="1" t="s">
        <v>26</v>
      </c>
      <c r="E6727" s="1" t="s">
        <v>315</v>
      </c>
      <c r="F6727" s="1">
        <v>7</v>
      </c>
      <c r="G6727" s="1">
        <v>1201</v>
      </c>
      <c r="H6727" s="1">
        <v>9999</v>
      </c>
      <c r="I6727" s="1" t="s">
        <v>496</v>
      </c>
      <c r="J6727" s="1" t="s">
        <v>493</v>
      </c>
      <c r="L6727" s="1" t="s">
        <v>495</v>
      </c>
      <c r="Q6727" s="2" t="s">
        <v>37</v>
      </c>
      <c r="R6727" s="1" t="s">
        <v>492</v>
      </c>
      <c r="S6727" s="1" t="str">
        <f t="shared" si="217"/>
        <v>HPC|CH|7|1201|9999|SOL|N||CHPV||</v>
      </c>
      <c r="T6727" s="2" t="str">
        <f t="shared" si="218"/>
        <v>OK</v>
      </c>
    </row>
    <row r="6728" spans="1:20" x14ac:dyDescent="0.25">
      <c r="A6728" s="1">
        <v>203109999</v>
      </c>
      <c r="B6728" s="1" t="str">
        <f>VLOOKUP(A6728,[1]Maestra!A$1:C$746,2,0)</f>
        <v>ACCNMIVI8</v>
      </c>
      <c r="C6728" s="1" t="str">
        <f>VLOOKUP(A6728,[1]Maestra!A$1:C$746,3,0)</f>
        <v>Créditos nuevo mi vivienda</v>
      </c>
      <c r="D6728" s="1" t="s">
        <v>26</v>
      </c>
      <c r="E6728" s="1" t="s">
        <v>315</v>
      </c>
      <c r="F6728" s="1">
        <v>7</v>
      </c>
      <c r="G6728" s="1">
        <v>1202</v>
      </c>
      <c r="H6728" s="1" t="s">
        <v>448</v>
      </c>
      <c r="I6728" s="1" t="s">
        <v>496</v>
      </c>
      <c r="J6728" s="1" t="s">
        <v>491</v>
      </c>
      <c r="L6728" s="1" t="s">
        <v>495</v>
      </c>
      <c r="Q6728" s="2" t="s">
        <v>37</v>
      </c>
      <c r="R6728" s="1" t="s">
        <v>492</v>
      </c>
      <c r="S6728" s="1" t="str">
        <f t="shared" si="217"/>
        <v>HPC|CH|7|1202|V|SOL|DP||CHPV||</v>
      </c>
      <c r="T6728" s="2" t="str">
        <f t="shared" si="218"/>
        <v>OK</v>
      </c>
    </row>
    <row r="6729" spans="1:20" x14ac:dyDescent="0.25">
      <c r="A6729" s="1">
        <v>203109999</v>
      </c>
      <c r="B6729" s="1" t="str">
        <f>VLOOKUP(A6729,[1]Maestra!A$1:C$746,2,0)</f>
        <v>ACCNMIVI8</v>
      </c>
      <c r="C6729" s="1" t="str">
        <f>VLOOKUP(A6729,[1]Maestra!A$1:C$746,3,0)</f>
        <v>Créditos nuevo mi vivienda</v>
      </c>
      <c r="D6729" s="1" t="s">
        <v>26</v>
      </c>
      <c r="E6729" s="1" t="s">
        <v>315</v>
      </c>
      <c r="F6729" s="1">
        <v>7</v>
      </c>
      <c r="G6729" s="1">
        <v>1202</v>
      </c>
      <c r="H6729" s="1" t="s">
        <v>448</v>
      </c>
      <c r="I6729" s="1" t="s">
        <v>496</v>
      </c>
      <c r="J6729" s="1" t="s">
        <v>491</v>
      </c>
      <c r="K6729" s="1" t="s">
        <v>494</v>
      </c>
      <c r="L6729" s="1" t="s">
        <v>495</v>
      </c>
      <c r="Q6729" s="2" t="s">
        <v>37</v>
      </c>
      <c r="R6729" s="1" t="s">
        <v>492</v>
      </c>
      <c r="S6729" s="1" t="str">
        <f t="shared" si="217"/>
        <v>HPC|CH|7|1202|V|SOL|DP|DFE|CHPV||</v>
      </c>
      <c r="T6729" s="2" t="str">
        <f t="shared" si="218"/>
        <v>OK</v>
      </c>
    </row>
    <row r="6730" spans="1:20" x14ac:dyDescent="0.25">
      <c r="A6730" s="1">
        <v>203109999</v>
      </c>
      <c r="B6730" s="1" t="str">
        <f>VLOOKUP(A6730,[1]Maestra!A$1:C$746,2,0)</f>
        <v>ACCNMIVI8</v>
      </c>
      <c r="C6730" s="1" t="str">
        <f>VLOOKUP(A6730,[1]Maestra!A$1:C$746,3,0)</f>
        <v>Créditos nuevo mi vivienda</v>
      </c>
      <c r="D6730" s="1" t="s">
        <v>26</v>
      </c>
      <c r="E6730" s="1" t="s">
        <v>315</v>
      </c>
      <c r="F6730" s="1">
        <v>7</v>
      </c>
      <c r="G6730" s="1">
        <v>1202</v>
      </c>
      <c r="H6730" s="1" t="s">
        <v>448</v>
      </c>
      <c r="I6730" s="1" t="s">
        <v>496</v>
      </c>
      <c r="J6730" s="1" t="s">
        <v>493</v>
      </c>
      <c r="L6730" s="1" t="s">
        <v>495</v>
      </c>
      <c r="Q6730" s="2" t="s">
        <v>37</v>
      </c>
      <c r="R6730" s="1" t="s">
        <v>492</v>
      </c>
      <c r="S6730" s="1" t="str">
        <f t="shared" si="217"/>
        <v>HPC|CH|7|1202|V|SOL|N||CHPV||</v>
      </c>
      <c r="T6730" s="2" t="str">
        <f t="shared" si="218"/>
        <v>OK</v>
      </c>
    </row>
    <row r="6731" spans="1:20" x14ac:dyDescent="0.25">
      <c r="A6731" s="1">
        <v>203109999</v>
      </c>
      <c r="B6731" s="1" t="str">
        <f>VLOOKUP(A6731,[1]Maestra!A$1:C$746,2,0)</f>
        <v>ACCNMIVI8</v>
      </c>
      <c r="C6731" s="1" t="str">
        <f>VLOOKUP(A6731,[1]Maestra!A$1:C$746,3,0)</f>
        <v>Créditos nuevo mi vivienda</v>
      </c>
      <c r="D6731" s="1" t="s">
        <v>26</v>
      </c>
      <c r="E6731" s="1" t="s">
        <v>315</v>
      </c>
      <c r="F6731" s="1">
        <v>7</v>
      </c>
      <c r="G6731" s="1">
        <v>1202</v>
      </c>
      <c r="H6731" s="1" t="s">
        <v>448</v>
      </c>
      <c r="I6731" s="1" t="s">
        <v>496</v>
      </c>
      <c r="J6731" s="1" t="s">
        <v>493</v>
      </c>
      <c r="K6731" s="1" t="s">
        <v>494</v>
      </c>
      <c r="L6731" s="1" t="s">
        <v>495</v>
      </c>
      <c r="Q6731" s="2" t="s">
        <v>37</v>
      </c>
      <c r="R6731" s="1" t="s">
        <v>492</v>
      </c>
      <c r="S6731" s="1" t="str">
        <f t="shared" si="217"/>
        <v>HPC|CH|7|1202|V|SOL|N|DFE|CHPV||</v>
      </c>
      <c r="T6731" s="2" t="str">
        <f t="shared" si="218"/>
        <v>OK</v>
      </c>
    </row>
    <row r="6732" spans="1:20" x14ac:dyDescent="0.25">
      <c r="A6732" s="1">
        <v>203109999</v>
      </c>
      <c r="B6732" s="1" t="str">
        <f>VLOOKUP(A6732,[1]Maestra!A$1:C$746,2,0)</f>
        <v>ACCNMIVI8</v>
      </c>
      <c r="C6732" s="1" t="str">
        <f>VLOOKUP(A6732,[1]Maestra!A$1:C$746,3,0)</f>
        <v>Créditos nuevo mi vivienda</v>
      </c>
      <c r="D6732" s="1" t="s">
        <v>26</v>
      </c>
      <c r="E6732" s="1" t="s">
        <v>315</v>
      </c>
      <c r="F6732" s="1">
        <v>7</v>
      </c>
      <c r="G6732" s="1">
        <v>1205</v>
      </c>
      <c r="H6732" s="1" t="s">
        <v>448</v>
      </c>
      <c r="I6732" s="1" t="s">
        <v>496</v>
      </c>
      <c r="J6732" s="1" t="s">
        <v>491</v>
      </c>
      <c r="L6732" s="1" t="s">
        <v>495</v>
      </c>
      <c r="Q6732" s="2" t="s">
        <v>37</v>
      </c>
      <c r="R6732" s="1" t="s">
        <v>492</v>
      </c>
      <c r="S6732" s="1" t="str">
        <f t="shared" si="217"/>
        <v>HPC|CH|7|1205|V|SOL|DP||CHPV||</v>
      </c>
      <c r="T6732" s="2" t="str">
        <f t="shared" si="218"/>
        <v>OK</v>
      </c>
    </row>
    <row r="6733" spans="1:20" x14ac:dyDescent="0.25">
      <c r="A6733" s="1">
        <v>203109999</v>
      </c>
      <c r="B6733" s="1" t="str">
        <f>VLOOKUP(A6733,[1]Maestra!A$1:C$746,2,0)</f>
        <v>ACCNMIVI8</v>
      </c>
      <c r="C6733" s="1" t="str">
        <f>VLOOKUP(A6733,[1]Maestra!A$1:C$746,3,0)</f>
        <v>Créditos nuevo mi vivienda</v>
      </c>
      <c r="D6733" s="1" t="s">
        <v>26</v>
      </c>
      <c r="E6733" s="1" t="s">
        <v>315</v>
      </c>
      <c r="F6733" s="1">
        <v>7</v>
      </c>
      <c r="G6733" s="1">
        <v>1205</v>
      </c>
      <c r="H6733" s="1" t="s">
        <v>448</v>
      </c>
      <c r="I6733" s="1" t="s">
        <v>496</v>
      </c>
      <c r="J6733" s="1" t="s">
        <v>491</v>
      </c>
      <c r="K6733" s="1" t="s">
        <v>494</v>
      </c>
      <c r="L6733" s="1" t="s">
        <v>495</v>
      </c>
      <c r="Q6733" s="2" t="s">
        <v>37</v>
      </c>
      <c r="R6733" s="1" t="s">
        <v>492</v>
      </c>
      <c r="S6733" s="1" t="str">
        <f t="shared" si="217"/>
        <v>HPC|CH|7|1205|V|SOL|DP|DFE|CHPV||</v>
      </c>
      <c r="T6733" s="2" t="str">
        <f t="shared" si="218"/>
        <v>OK</v>
      </c>
    </row>
    <row r="6734" spans="1:20" x14ac:dyDescent="0.25">
      <c r="A6734" s="1">
        <v>203109999</v>
      </c>
      <c r="B6734" s="1" t="str">
        <f>VLOOKUP(A6734,[1]Maestra!A$1:C$746,2,0)</f>
        <v>ACCNMIVI8</v>
      </c>
      <c r="C6734" s="1" t="str">
        <f>VLOOKUP(A6734,[1]Maestra!A$1:C$746,3,0)</f>
        <v>Créditos nuevo mi vivienda</v>
      </c>
      <c r="D6734" s="1" t="s">
        <v>26</v>
      </c>
      <c r="E6734" s="1" t="s">
        <v>315</v>
      </c>
      <c r="F6734" s="1">
        <v>7</v>
      </c>
      <c r="G6734" s="1">
        <v>1205</v>
      </c>
      <c r="H6734" s="1" t="s">
        <v>448</v>
      </c>
      <c r="I6734" s="1" t="s">
        <v>496</v>
      </c>
      <c r="J6734" s="1" t="s">
        <v>493</v>
      </c>
      <c r="L6734" s="1" t="s">
        <v>495</v>
      </c>
      <c r="Q6734" s="2" t="s">
        <v>37</v>
      </c>
      <c r="R6734" s="1" t="s">
        <v>492</v>
      </c>
      <c r="S6734" s="1" t="str">
        <f t="shared" si="217"/>
        <v>HPC|CH|7|1205|V|SOL|N||CHPV||</v>
      </c>
      <c r="T6734" s="2" t="str">
        <f t="shared" si="218"/>
        <v>OK</v>
      </c>
    </row>
    <row r="6735" spans="1:20" x14ac:dyDescent="0.25">
      <c r="A6735" s="1">
        <v>203109999</v>
      </c>
      <c r="B6735" s="1" t="str">
        <f>VLOOKUP(A6735,[1]Maestra!A$1:C$746,2,0)</f>
        <v>ACCNMIVI8</v>
      </c>
      <c r="C6735" s="1" t="str">
        <f>VLOOKUP(A6735,[1]Maestra!A$1:C$746,3,0)</f>
        <v>Créditos nuevo mi vivienda</v>
      </c>
      <c r="D6735" s="1" t="s">
        <v>26</v>
      </c>
      <c r="E6735" s="1" t="s">
        <v>315</v>
      </c>
      <c r="F6735" s="1">
        <v>7</v>
      </c>
      <c r="G6735" s="1">
        <v>1205</v>
      </c>
      <c r="H6735" s="1" t="s">
        <v>448</v>
      </c>
      <c r="I6735" s="1" t="s">
        <v>496</v>
      </c>
      <c r="J6735" s="1" t="s">
        <v>493</v>
      </c>
      <c r="K6735" s="1" t="s">
        <v>494</v>
      </c>
      <c r="L6735" s="1" t="s">
        <v>495</v>
      </c>
      <c r="Q6735" s="2" t="s">
        <v>37</v>
      </c>
      <c r="R6735" s="1" t="s">
        <v>492</v>
      </c>
      <c r="S6735" s="1" t="str">
        <f t="shared" si="217"/>
        <v>HPC|CH|7|1205|V|SOL|N|DFE|CHPV||</v>
      </c>
      <c r="T6735" s="2" t="str">
        <f t="shared" si="218"/>
        <v>OK</v>
      </c>
    </row>
    <row r="6736" spans="1:20" x14ac:dyDescent="0.25">
      <c r="A6736" s="1">
        <v>203079901</v>
      </c>
      <c r="B6736" s="1" t="str">
        <f>VLOOKUP(A6736,[1]Maestra!A$1:C$746,2,0)</f>
        <v>ACCHTM5A7</v>
      </c>
      <c r="C6736" s="1" t="str">
        <f>VLOOKUP(A6736,[1]Maestra!A$1:C$746,3,0)</f>
        <v>Credito Hipotecario Tasa Mixta 5 Años</v>
      </c>
      <c r="D6736" s="1" t="s">
        <v>26</v>
      </c>
      <c r="E6736" s="1" t="s">
        <v>315</v>
      </c>
      <c r="F6736" s="1">
        <v>7</v>
      </c>
      <c r="G6736" s="1">
        <v>1301</v>
      </c>
      <c r="H6736" s="1" t="s">
        <v>448</v>
      </c>
      <c r="I6736" s="1">
        <v>9999</v>
      </c>
      <c r="J6736" s="1" t="s">
        <v>491</v>
      </c>
      <c r="L6736" s="1" t="s">
        <v>495</v>
      </c>
      <c r="Q6736" s="2" t="s">
        <v>37</v>
      </c>
      <c r="R6736" s="1" t="s">
        <v>492</v>
      </c>
      <c r="S6736" s="1" t="str">
        <f t="shared" si="217"/>
        <v>HPC|CH|7|1301|V|9999|DP||CHPV||</v>
      </c>
      <c r="T6736" s="2" t="str">
        <f t="shared" si="218"/>
        <v>OK</v>
      </c>
    </row>
    <row r="6737" spans="1:20" x14ac:dyDescent="0.25">
      <c r="A6737" s="1">
        <v>203079901</v>
      </c>
      <c r="B6737" s="1" t="str">
        <f>VLOOKUP(A6737,[1]Maestra!A$1:C$746,2,0)</f>
        <v>ACCHTM5A7</v>
      </c>
      <c r="C6737" s="1" t="str">
        <f>VLOOKUP(A6737,[1]Maestra!A$1:C$746,3,0)</f>
        <v>Credito Hipotecario Tasa Mixta 5 Años</v>
      </c>
      <c r="D6737" s="1" t="s">
        <v>26</v>
      </c>
      <c r="E6737" s="1" t="s">
        <v>315</v>
      </c>
      <c r="F6737" s="1">
        <v>7</v>
      </c>
      <c r="G6737" s="1">
        <v>1301</v>
      </c>
      <c r="H6737" s="1" t="s">
        <v>448</v>
      </c>
      <c r="I6737" s="1">
        <v>9999</v>
      </c>
      <c r="J6737" s="1" t="s">
        <v>491</v>
      </c>
      <c r="K6737" s="1" t="s">
        <v>494</v>
      </c>
      <c r="L6737" s="1" t="s">
        <v>495</v>
      </c>
      <c r="Q6737" s="2" t="s">
        <v>37</v>
      </c>
      <c r="R6737" s="1" t="s">
        <v>492</v>
      </c>
      <c r="S6737" s="1" t="str">
        <f t="shared" si="217"/>
        <v>HPC|CH|7|1301|V|9999|DP|DFE|CHPV||</v>
      </c>
      <c r="T6737" s="2" t="str">
        <f t="shared" si="218"/>
        <v>OK</v>
      </c>
    </row>
    <row r="6738" spans="1:20" x14ac:dyDescent="0.25">
      <c r="A6738" s="1">
        <v>203079901</v>
      </c>
      <c r="B6738" s="1" t="str">
        <f>VLOOKUP(A6738,[1]Maestra!A$1:C$746,2,0)</f>
        <v>ACCHTM5A7</v>
      </c>
      <c r="C6738" s="1" t="str">
        <f>VLOOKUP(A6738,[1]Maestra!A$1:C$746,3,0)</f>
        <v>Credito Hipotecario Tasa Mixta 5 Años</v>
      </c>
      <c r="D6738" s="1" t="s">
        <v>26</v>
      </c>
      <c r="E6738" s="1" t="s">
        <v>315</v>
      </c>
      <c r="F6738" s="1">
        <v>7</v>
      </c>
      <c r="G6738" s="1">
        <v>1301</v>
      </c>
      <c r="H6738" s="1" t="s">
        <v>448</v>
      </c>
      <c r="I6738" s="1">
        <v>9999</v>
      </c>
      <c r="J6738" s="1" t="s">
        <v>493</v>
      </c>
      <c r="L6738" s="1" t="s">
        <v>495</v>
      </c>
      <c r="Q6738" s="2" t="s">
        <v>37</v>
      </c>
      <c r="R6738" s="1" t="s">
        <v>492</v>
      </c>
      <c r="S6738" s="1" t="str">
        <f t="shared" si="217"/>
        <v>HPC|CH|7|1301|V|9999|N||CHPV||</v>
      </c>
      <c r="T6738" s="2" t="str">
        <f t="shared" si="218"/>
        <v>OK</v>
      </c>
    </row>
    <row r="6739" spans="1:20" x14ac:dyDescent="0.25">
      <c r="A6739" s="1">
        <v>203079901</v>
      </c>
      <c r="B6739" s="1" t="str">
        <f>VLOOKUP(A6739,[1]Maestra!A$1:C$746,2,0)</f>
        <v>ACCHTM5A7</v>
      </c>
      <c r="C6739" s="1" t="str">
        <f>VLOOKUP(A6739,[1]Maestra!A$1:C$746,3,0)</f>
        <v>Credito Hipotecario Tasa Mixta 5 Años</v>
      </c>
      <c r="D6739" s="1" t="s">
        <v>26</v>
      </c>
      <c r="E6739" s="1" t="s">
        <v>315</v>
      </c>
      <c r="F6739" s="1">
        <v>7</v>
      </c>
      <c r="G6739" s="1">
        <v>1301</v>
      </c>
      <c r="H6739" s="1" t="s">
        <v>448</v>
      </c>
      <c r="I6739" s="1">
        <v>9999</v>
      </c>
      <c r="J6739" s="1" t="s">
        <v>493</v>
      </c>
      <c r="K6739" s="1" t="s">
        <v>494</v>
      </c>
      <c r="L6739" s="1" t="s">
        <v>495</v>
      </c>
      <c r="Q6739" s="2" t="s">
        <v>37</v>
      </c>
      <c r="R6739" s="1" t="s">
        <v>492</v>
      </c>
      <c r="S6739" s="1" t="str">
        <f t="shared" si="217"/>
        <v>HPC|CH|7|1301|V|9999|N|DFE|CHPV||</v>
      </c>
      <c r="T6739" s="2" t="str">
        <f t="shared" si="218"/>
        <v>OK</v>
      </c>
    </row>
    <row r="6740" spans="1:20" x14ac:dyDescent="0.25">
      <c r="A6740" s="1">
        <v>203079901</v>
      </c>
      <c r="B6740" s="1" t="str">
        <f>VLOOKUP(A6740,[1]Maestra!A$1:C$746,2,0)</f>
        <v>ACCHTM5A7</v>
      </c>
      <c r="C6740" s="1" t="str">
        <f>VLOOKUP(A6740,[1]Maestra!A$1:C$746,3,0)</f>
        <v>Credito Hipotecario Tasa Mixta 5 Años</v>
      </c>
      <c r="D6740" s="1" t="s">
        <v>26</v>
      </c>
      <c r="E6740" s="1" t="s">
        <v>315</v>
      </c>
      <c r="F6740" s="1">
        <v>7</v>
      </c>
      <c r="G6740" s="1">
        <v>1301</v>
      </c>
      <c r="H6740" s="1">
        <v>9999</v>
      </c>
      <c r="I6740" s="1">
        <v>9999</v>
      </c>
      <c r="J6740" s="1" t="s">
        <v>491</v>
      </c>
      <c r="L6740" s="1" t="s">
        <v>495</v>
      </c>
      <c r="Q6740" s="2" t="s">
        <v>37</v>
      </c>
      <c r="R6740" s="1" t="s">
        <v>492</v>
      </c>
      <c r="S6740" s="1" t="str">
        <f t="shared" si="217"/>
        <v>HPC|CH|7|1301|9999|9999|DP||CHPV||</v>
      </c>
      <c r="T6740" s="2" t="str">
        <f t="shared" si="218"/>
        <v>OK</v>
      </c>
    </row>
    <row r="6741" spans="1:20" x14ac:dyDescent="0.25">
      <c r="A6741" s="1">
        <v>203079901</v>
      </c>
      <c r="B6741" s="1" t="str">
        <f>VLOOKUP(A6741,[1]Maestra!A$1:C$746,2,0)</f>
        <v>ACCHTM5A7</v>
      </c>
      <c r="C6741" s="1" t="str">
        <f>VLOOKUP(A6741,[1]Maestra!A$1:C$746,3,0)</f>
        <v>Credito Hipotecario Tasa Mixta 5 Años</v>
      </c>
      <c r="D6741" s="1" t="s">
        <v>26</v>
      </c>
      <c r="E6741" s="1" t="s">
        <v>315</v>
      </c>
      <c r="F6741" s="1">
        <v>7</v>
      </c>
      <c r="G6741" s="1">
        <v>1301</v>
      </c>
      <c r="H6741" s="1">
        <v>9999</v>
      </c>
      <c r="I6741" s="1">
        <v>9999</v>
      </c>
      <c r="J6741" s="1" t="s">
        <v>493</v>
      </c>
      <c r="L6741" s="1" t="s">
        <v>495</v>
      </c>
      <c r="Q6741" s="2" t="s">
        <v>37</v>
      </c>
      <c r="R6741" s="1" t="s">
        <v>492</v>
      </c>
      <c r="S6741" s="1" t="str">
        <f t="shared" si="217"/>
        <v>HPC|CH|7|1301|9999|9999|N||CHPV||</v>
      </c>
      <c r="T6741" s="2" t="str">
        <f t="shared" si="218"/>
        <v>OK</v>
      </c>
    </row>
    <row r="6742" spans="1:20" x14ac:dyDescent="0.25">
      <c r="A6742" s="1">
        <v>203079901</v>
      </c>
      <c r="B6742" s="1" t="str">
        <f>VLOOKUP(A6742,[1]Maestra!A$1:C$746,2,0)</f>
        <v>ACCHTM5A7</v>
      </c>
      <c r="C6742" s="1" t="str">
        <f>VLOOKUP(A6742,[1]Maestra!A$1:C$746,3,0)</f>
        <v>Credito Hipotecario Tasa Mixta 5 Años</v>
      </c>
      <c r="D6742" s="1" t="s">
        <v>26</v>
      </c>
      <c r="E6742" s="1" t="s">
        <v>315</v>
      </c>
      <c r="F6742" s="1">
        <v>7</v>
      </c>
      <c r="G6742" s="1">
        <v>1302</v>
      </c>
      <c r="H6742" s="1" t="s">
        <v>448</v>
      </c>
      <c r="I6742" s="1">
        <v>9999</v>
      </c>
      <c r="J6742" s="1" t="s">
        <v>491</v>
      </c>
      <c r="L6742" s="1" t="s">
        <v>495</v>
      </c>
      <c r="Q6742" s="2" t="s">
        <v>37</v>
      </c>
      <c r="R6742" s="1" t="s">
        <v>492</v>
      </c>
      <c r="S6742" s="1" t="str">
        <f t="shared" si="217"/>
        <v>HPC|CH|7|1302|V|9999|DP||CHPV||</v>
      </c>
      <c r="T6742" s="2" t="str">
        <f t="shared" si="218"/>
        <v>OK</v>
      </c>
    </row>
    <row r="6743" spans="1:20" x14ac:dyDescent="0.25">
      <c r="A6743" s="1">
        <v>203079901</v>
      </c>
      <c r="B6743" s="1" t="str">
        <f>VLOOKUP(A6743,[1]Maestra!A$1:C$746,2,0)</f>
        <v>ACCHTM5A7</v>
      </c>
      <c r="C6743" s="1" t="str">
        <f>VLOOKUP(A6743,[1]Maestra!A$1:C$746,3,0)</f>
        <v>Credito Hipotecario Tasa Mixta 5 Años</v>
      </c>
      <c r="D6743" s="1" t="s">
        <v>26</v>
      </c>
      <c r="E6743" s="1" t="s">
        <v>315</v>
      </c>
      <c r="F6743" s="1">
        <v>7</v>
      </c>
      <c r="G6743" s="1">
        <v>1302</v>
      </c>
      <c r="H6743" s="1" t="s">
        <v>448</v>
      </c>
      <c r="I6743" s="1">
        <v>9999</v>
      </c>
      <c r="J6743" s="1" t="s">
        <v>491</v>
      </c>
      <c r="K6743" s="1" t="s">
        <v>494</v>
      </c>
      <c r="L6743" s="1" t="s">
        <v>495</v>
      </c>
      <c r="Q6743" s="2" t="s">
        <v>37</v>
      </c>
      <c r="R6743" s="1" t="s">
        <v>492</v>
      </c>
      <c r="S6743" s="1" t="str">
        <f t="shared" si="217"/>
        <v>HPC|CH|7|1302|V|9999|DP|DFE|CHPV||</v>
      </c>
      <c r="T6743" s="2" t="str">
        <f t="shared" si="218"/>
        <v>OK</v>
      </c>
    </row>
    <row r="6744" spans="1:20" x14ac:dyDescent="0.25">
      <c r="A6744" s="1">
        <v>203079902</v>
      </c>
      <c r="B6744" s="1" t="str">
        <f>VLOOKUP(A6744,[1]Maestra!A$1:C$746,2,0)</f>
        <v>ACCHTM1A7</v>
      </c>
      <c r="C6744" s="1" t="str">
        <f>VLOOKUP(A6744,[1]Maestra!A$1:C$746,3,0)</f>
        <v>Credito Hipotecario Tasa Mixta 10 Años</v>
      </c>
      <c r="D6744" s="1" t="s">
        <v>26</v>
      </c>
      <c r="E6744" s="1" t="s">
        <v>315</v>
      </c>
      <c r="F6744" s="1">
        <v>7</v>
      </c>
      <c r="G6744" s="1">
        <v>1302</v>
      </c>
      <c r="H6744" s="1" t="s">
        <v>448</v>
      </c>
      <c r="I6744" s="1">
        <v>9999</v>
      </c>
      <c r="J6744" s="1" t="s">
        <v>493</v>
      </c>
      <c r="L6744" s="1" t="s">
        <v>495</v>
      </c>
      <c r="Q6744" s="2" t="s">
        <v>37</v>
      </c>
      <c r="R6744" s="1" t="s">
        <v>492</v>
      </c>
      <c r="S6744" s="1" t="str">
        <f t="shared" si="217"/>
        <v>HPC|CH|7|1302|V|9999|N||CHPV||</v>
      </c>
      <c r="T6744" s="2" t="str">
        <f t="shared" si="218"/>
        <v>OK</v>
      </c>
    </row>
    <row r="6745" spans="1:20" x14ac:dyDescent="0.25">
      <c r="A6745" s="1">
        <v>203079902</v>
      </c>
      <c r="B6745" s="1" t="str">
        <f>VLOOKUP(A6745,[1]Maestra!A$1:C$746,2,0)</f>
        <v>ACCHTM1A7</v>
      </c>
      <c r="C6745" s="1" t="str">
        <f>VLOOKUP(A6745,[1]Maestra!A$1:C$746,3,0)</f>
        <v>Credito Hipotecario Tasa Mixta 10 Años</v>
      </c>
      <c r="D6745" s="1" t="s">
        <v>26</v>
      </c>
      <c r="E6745" s="1" t="s">
        <v>315</v>
      </c>
      <c r="F6745" s="1">
        <v>7</v>
      </c>
      <c r="G6745" s="1">
        <v>1302</v>
      </c>
      <c r="H6745" s="1" t="s">
        <v>448</v>
      </c>
      <c r="I6745" s="1">
        <v>9999</v>
      </c>
      <c r="J6745" s="1" t="s">
        <v>493</v>
      </c>
      <c r="K6745" s="1" t="s">
        <v>494</v>
      </c>
      <c r="L6745" s="1" t="s">
        <v>495</v>
      </c>
      <c r="Q6745" s="2" t="s">
        <v>37</v>
      </c>
      <c r="R6745" s="1" t="s">
        <v>492</v>
      </c>
      <c r="S6745" s="1" t="str">
        <f t="shared" si="217"/>
        <v>HPC|CH|7|1302|V|9999|N|DFE|CHPV||</v>
      </c>
      <c r="T6745" s="2" t="str">
        <f t="shared" si="218"/>
        <v>OK</v>
      </c>
    </row>
    <row r="6746" spans="1:20" x14ac:dyDescent="0.25">
      <c r="A6746" s="1">
        <v>203079901</v>
      </c>
      <c r="B6746" s="1" t="str">
        <f>VLOOKUP(A6746,[1]Maestra!A$1:C$746,2,0)</f>
        <v>ACCHTM5A7</v>
      </c>
      <c r="C6746" s="1" t="str">
        <f>VLOOKUP(A6746,[1]Maestra!A$1:C$746,3,0)</f>
        <v>Credito Hipotecario Tasa Mixta 5 Años</v>
      </c>
      <c r="D6746" s="1" t="s">
        <v>26</v>
      </c>
      <c r="E6746" s="1" t="s">
        <v>315</v>
      </c>
      <c r="F6746" s="1">
        <v>7</v>
      </c>
      <c r="G6746" s="1">
        <v>1305</v>
      </c>
      <c r="H6746" s="1" t="s">
        <v>448</v>
      </c>
      <c r="I6746" s="1">
        <v>9999</v>
      </c>
      <c r="J6746" s="1" t="s">
        <v>491</v>
      </c>
      <c r="L6746" s="1" t="s">
        <v>495</v>
      </c>
      <c r="Q6746" s="2" t="s">
        <v>37</v>
      </c>
      <c r="R6746" s="1" t="s">
        <v>492</v>
      </c>
      <c r="S6746" s="1" t="str">
        <f t="shared" si="217"/>
        <v>HPC|CH|7|1305|V|9999|DP||CHPV||</v>
      </c>
      <c r="T6746" s="2" t="str">
        <f t="shared" si="218"/>
        <v>OK</v>
      </c>
    </row>
    <row r="6747" spans="1:20" x14ac:dyDescent="0.25">
      <c r="A6747" s="1">
        <v>203079901</v>
      </c>
      <c r="B6747" s="1" t="str">
        <f>VLOOKUP(A6747,[1]Maestra!A$1:C$746,2,0)</f>
        <v>ACCHTM5A7</v>
      </c>
      <c r="C6747" s="1" t="str">
        <f>VLOOKUP(A6747,[1]Maestra!A$1:C$746,3,0)</f>
        <v>Credito Hipotecario Tasa Mixta 5 Años</v>
      </c>
      <c r="D6747" s="1" t="s">
        <v>26</v>
      </c>
      <c r="E6747" s="1" t="s">
        <v>315</v>
      </c>
      <c r="F6747" s="1">
        <v>7</v>
      </c>
      <c r="G6747" s="1">
        <v>1305</v>
      </c>
      <c r="H6747" s="1" t="s">
        <v>448</v>
      </c>
      <c r="I6747" s="1">
        <v>9999</v>
      </c>
      <c r="J6747" s="1" t="s">
        <v>491</v>
      </c>
      <c r="K6747" s="1" t="s">
        <v>494</v>
      </c>
      <c r="L6747" s="1" t="s">
        <v>495</v>
      </c>
      <c r="Q6747" s="2" t="s">
        <v>37</v>
      </c>
      <c r="R6747" s="1" t="s">
        <v>492</v>
      </c>
      <c r="S6747" s="1" t="str">
        <f t="shared" si="217"/>
        <v>HPC|CH|7|1305|V|9999|DP|DFE|CHPV||</v>
      </c>
      <c r="T6747" s="2" t="str">
        <f t="shared" si="218"/>
        <v>OK</v>
      </c>
    </row>
    <row r="6748" spans="1:20" x14ac:dyDescent="0.25">
      <c r="A6748" s="1">
        <v>203079902</v>
      </c>
      <c r="B6748" s="1" t="str">
        <f>VLOOKUP(A6748,[1]Maestra!A$1:C$746,2,0)</f>
        <v>ACCHTM1A7</v>
      </c>
      <c r="C6748" s="1" t="str">
        <f>VLOOKUP(A6748,[1]Maestra!A$1:C$746,3,0)</f>
        <v>Credito Hipotecario Tasa Mixta 10 Años</v>
      </c>
      <c r="D6748" s="1" t="s">
        <v>26</v>
      </c>
      <c r="E6748" s="1" t="s">
        <v>315</v>
      </c>
      <c r="F6748" s="1">
        <v>7</v>
      </c>
      <c r="G6748" s="1">
        <v>1305</v>
      </c>
      <c r="H6748" s="1" t="s">
        <v>448</v>
      </c>
      <c r="I6748" s="1">
        <v>9999</v>
      </c>
      <c r="J6748" s="1" t="s">
        <v>493</v>
      </c>
      <c r="L6748" s="1" t="s">
        <v>495</v>
      </c>
      <c r="Q6748" s="2" t="s">
        <v>37</v>
      </c>
      <c r="R6748" s="1" t="s">
        <v>492</v>
      </c>
      <c r="S6748" s="1" t="str">
        <f t="shared" si="217"/>
        <v>HPC|CH|7|1305|V|9999|N||CHPV||</v>
      </c>
      <c r="T6748" s="2" t="str">
        <f t="shared" si="218"/>
        <v>OK</v>
      </c>
    </row>
    <row r="6749" spans="1:20" x14ac:dyDescent="0.25">
      <c r="A6749" s="1">
        <v>203079902</v>
      </c>
      <c r="B6749" s="1" t="str">
        <f>VLOOKUP(A6749,[1]Maestra!A$1:C$746,2,0)</f>
        <v>ACCHTM1A7</v>
      </c>
      <c r="C6749" s="1" t="str">
        <f>VLOOKUP(A6749,[1]Maestra!A$1:C$746,3,0)</f>
        <v>Credito Hipotecario Tasa Mixta 10 Años</v>
      </c>
      <c r="D6749" s="1" t="s">
        <v>26</v>
      </c>
      <c r="E6749" s="1" t="s">
        <v>315</v>
      </c>
      <c r="F6749" s="1">
        <v>7</v>
      </c>
      <c r="G6749" s="1">
        <v>1305</v>
      </c>
      <c r="H6749" s="1" t="s">
        <v>448</v>
      </c>
      <c r="I6749" s="1">
        <v>9999</v>
      </c>
      <c r="J6749" s="1" t="s">
        <v>493</v>
      </c>
      <c r="K6749" s="1" t="s">
        <v>494</v>
      </c>
      <c r="L6749" s="1" t="s">
        <v>495</v>
      </c>
      <c r="Q6749" s="2" t="s">
        <v>37</v>
      </c>
      <c r="R6749" s="1" t="s">
        <v>492</v>
      </c>
      <c r="S6749" s="1" t="str">
        <f t="shared" si="217"/>
        <v>HPC|CH|7|1305|V|9999|N|DFE|CHPV||</v>
      </c>
      <c r="T6749" s="2" t="str">
        <f t="shared" si="218"/>
        <v>OK</v>
      </c>
    </row>
    <row r="6750" spans="1:20" x14ac:dyDescent="0.25">
      <c r="A6750" s="1">
        <v>203079902</v>
      </c>
      <c r="B6750" s="1" t="str">
        <f>VLOOKUP(A6750,[1]Maestra!A$1:C$746,2,0)</f>
        <v>ACCHTM1A7</v>
      </c>
      <c r="C6750" s="1" t="str">
        <f>VLOOKUP(A6750,[1]Maestra!A$1:C$746,3,0)</f>
        <v>Credito Hipotecario Tasa Mixta 10 Años</v>
      </c>
      <c r="D6750" s="1" t="s">
        <v>26</v>
      </c>
      <c r="E6750" s="1" t="s">
        <v>315</v>
      </c>
      <c r="F6750" s="1">
        <v>7</v>
      </c>
      <c r="G6750" s="1">
        <v>1401</v>
      </c>
      <c r="H6750" s="1" t="s">
        <v>448</v>
      </c>
      <c r="I6750" s="1">
        <v>9999</v>
      </c>
      <c r="J6750" s="1" t="s">
        <v>491</v>
      </c>
      <c r="L6750" s="1" t="s">
        <v>495</v>
      </c>
      <c r="Q6750" s="2" t="s">
        <v>37</v>
      </c>
      <c r="R6750" s="1" t="s">
        <v>492</v>
      </c>
      <c r="S6750" s="1" t="str">
        <f t="shared" si="217"/>
        <v>HPC|CH|7|1401|V|9999|DP||CHPV||</v>
      </c>
      <c r="T6750" s="2" t="str">
        <f t="shared" si="218"/>
        <v>OK</v>
      </c>
    </row>
    <row r="6751" spans="1:20" x14ac:dyDescent="0.25">
      <c r="A6751" s="1">
        <v>203019999</v>
      </c>
      <c r="B6751" s="1" t="str">
        <f>VLOOKUP(A6751,[1]Maestra!A$1:C$746,2,0)</f>
        <v>ACCRHIRE7</v>
      </c>
      <c r="C6751" s="1" t="str">
        <f>VLOOKUP(A6751,[1]Maestra!A$1:C$746,3,0)</f>
        <v>Creditos Hipotecarios Regulares</v>
      </c>
      <c r="D6751" s="1" t="s">
        <v>26</v>
      </c>
      <c r="E6751" s="1" t="s">
        <v>315</v>
      </c>
      <c r="F6751" s="1">
        <v>7</v>
      </c>
      <c r="G6751" s="1">
        <v>1401</v>
      </c>
      <c r="H6751" s="1" t="s">
        <v>448</v>
      </c>
      <c r="I6751" s="1">
        <v>9999</v>
      </c>
      <c r="J6751" s="1" t="s">
        <v>491</v>
      </c>
      <c r="K6751" s="1" t="s">
        <v>494</v>
      </c>
      <c r="L6751" s="1" t="s">
        <v>495</v>
      </c>
      <c r="Q6751" s="2" t="s">
        <v>37</v>
      </c>
      <c r="R6751" s="1" t="s">
        <v>492</v>
      </c>
      <c r="S6751" s="1" t="str">
        <f t="shared" si="217"/>
        <v>HPC|CH|7|1401|V|9999|DP|DFE|CHPV||</v>
      </c>
      <c r="T6751" s="2" t="str">
        <f t="shared" si="218"/>
        <v>OK</v>
      </c>
    </row>
    <row r="6752" spans="1:20" x14ac:dyDescent="0.25">
      <c r="A6752" s="1">
        <v>203079902</v>
      </c>
      <c r="B6752" s="1" t="str">
        <f>VLOOKUP(A6752,[1]Maestra!A$1:C$746,2,0)</f>
        <v>ACCHTM1A7</v>
      </c>
      <c r="C6752" s="1" t="str">
        <f>VLOOKUP(A6752,[1]Maestra!A$1:C$746,3,0)</f>
        <v>Credito Hipotecario Tasa Mixta 10 Años</v>
      </c>
      <c r="D6752" s="1" t="s">
        <v>26</v>
      </c>
      <c r="E6752" s="1" t="s">
        <v>315</v>
      </c>
      <c r="F6752" s="1">
        <v>7</v>
      </c>
      <c r="G6752" s="1">
        <v>1401</v>
      </c>
      <c r="H6752" s="1" t="s">
        <v>448</v>
      </c>
      <c r="I6752" s="1">
        <v>9999</v>
      </c>
      <c r="J6752" s="1" t="s">
        <v>493</v>
      </c>
      <c r="L6752" s="1" t="s">
        <v>495</v>
      </c>
      <c r="Q6752" s="2" t="s">
        <v>37</v>
      </c>
      <c r="R6752" s="1" t="s">
        <v>492</v>
      </c>
      <c r="S6752" s="1" t="str">
        <f t="shared" si="217"/>
        <v>HPC|CH|7|1401|V|9999|N||CHPV||</v>
      </c>
      <c r="T6752" s="2" t="str">
        <f t="shared" si="218"/>
        <v>OK</v>
      </c>
    </row>
    <row r="6753" spans="1:20" x14ac:dyDescent="0.25">
      <c r="A6753" s="1">
        <v>203079902</v>
      </c>
      <c r="B6753" s="1" t="str">
        <f>VLOOKUP(A6753,[1]Maestra!A$1:C$746,2,0)</f>
        <v>ACCHTM1A7</v>
      </c>
      <c r="C6753" s="1" t="str">
        <f>VLOOKUP(A6753,[1]Maestra!A$1:C$746,3,0)</f>
        <v>Credito Hipotecario Tasa Mixta 10 Años</v>
      </c>
      <c r="D6753" s="1" t="s">
        <v>26</v>
      </c>
      <c r="E6753" s="1" t="s">
        <v>315</v>
      </c>
      <c r="F6753" s="1">
        <v>7</v>
      </c>
      <c r="G6753" s="1">
        <v>1401</v>
      </c>
      <c r="H6753" s="1" t="s">
        <v>448</v>
      </c>
      <c r="I6753" s="1">
        <v>9999</v>
      </c>
      <c r="J6753" s="1" t="s">
        <v>493</v>
      </c>
      <c r="K6753" s="1" t="s">
        <v>494</v>
      </c>
      <c r="L6753" s="1" t="s">
        <v>495</v>
      </c>
      <c r="Q6753" s="2" t="s">
        <v>37</v>
      </c>
      <c r="R6753" s="1" t="s">
        <v>492</v>
      </c>
      <c r="S6753" s="1" t="str">
        <f t="shared" si="217"/>
        <v>HPC|CH|7|1401|V|9999|N|DFE|CHPV||</v>
      </c>
      <c r="T6753" s="2" t="str">
        <f t="shared" si="218"/>
        <v>OK</v>
      </c>
    </row>
    <row r="6754" spans="1:20" x14ac:dyDescent="0.25">
      <c r="A6754" s="1">
        <v>203079902</v>
      </c>
      <c r="B6754" s="1" t="str">
        <f>VLOOKUP(A6754,[1]Maestra!A$1:C$746,2,0)</f>
        <v>ACCHTM1A7</v>
      </c>
      <c r="C6754" s="1" t="str">
        <f>VLOOKUP(A6754,[1]Maestra!A$1:C$746,3,0)</f>
        <v>Credito Hipotecario Tasa Mixta 10 Años</v>
      </c>
      <c r="D6754" s="1" t="s">
        <v>26</v>
      </c>
      <c r="E6754" s="1" t="s">
        <v>315</v>
      </c>
      <c r="F6754" s="1">
        <v>7</v>
      </c>
      <c r="G6754" s="1">
        <v>1401</v>
      </c>
      <c r="H6754" s="1">
        <v>9999</v>
      </c>
      <c r="I6754" s="1">
        <v>9999</v>
      </c>
      <c r="J6754" s="1" t="s">
        <v>491</v>
      </c>
      <c r="L6754" s="1" t="s">
        <v>495</v>
      </c>
      <c r="Q6754" s="2" t="s">
        <v>37</v>
      </c>
      <c r="R6754" s="1" t="s">
        <v>492</v>
      </c>
      <c r="S6754" s="1" t="str">
        <f t="shared" si="217"/>
        <v>HPC|CH|7|1401|9999|9999|DP||CHPV||</v>
      </c>
      <c r="T6754" s="2" t="str">
        <f t="shared" si="218"/>
        <v>OK</v>
      </c>
    </row>
    <row r="6755" spans="1:20" x14ac:dyDescent="0.25">
      <c r="A6755" s="1">
        <v>203079902</v>
      </c>
      <c r="B6755" s="1" t="str">
        <f>VLOOKUP(A6755,[1]Maestra!A$1:C$746,2,0)</f>
        <v>ACCHTM1A7</v>
      </c>
      <c r="C6755" s="1" t="str">
        <f>VLOOKUP(A6755,[1]Maestra!A$1:C$746,3,0)</f>
        <v>Credito Hipotecario Tasa Mixta 10 Años</v>
      </c>
      <c r="D6755" s="1" t="s">
        <v>26</v>
      </c>
      <c r="E6755" s="1" t="s">
        <v>315</v>
      </c>
      <c r="F6755" s="1">
        <v>7</v>
      </c>
      <c r="G6755" s="1">
        <v>1401</v>
      </c>
      <c r="H6755" s="1">
        <v>9999</v>
      </c>
      <c r="I6755" s="1">
        <v>9999</v>
      </c>
      <c r="J6755" s="1" t="s">
        <v>493</v>
      </c>
      <c r="L6755" s="1" t="s">
        <v>495</v>
      </c>
      <c r="Q6755" s="2" t="s">
        <v>37</v>
      </c>
      <c r="R6755" s="1" t="s">
        <v>492</v>
      </c>
      <c r="S6755" s="1" t="str">
        <f t="shared" si="217"/>
        <v>HPC|CH|7|1401|9999|9999|N||CHPV||</v>
      </c>
      <c r="T6755" s="2" t="str">
        <f t="shared" si="218"/>
        <v>OK</v>
      </c>
    </row>
    <row r="6756" spans="1:20" x14ac:dyDescent="0.25">
      <c r="A6756" s="1">
        <v>203079902</v>
      </c>
      <c r="B6756" s="1" t="str">
        <f>VLOOKUP(A6756,[1]Maestra!A$1:C$746,2,0)</f>
        <v>ACCHTM1A7</v>
      </c>
      <c r="C6756" s="1" t="str">
        <f>VLOOKUP(A6756,[1]Maestra!A$1:C$746,3,0)</f>
        <v>Credito Hipotecario Tasa Mixta 10 Años</v>
      </c>
      <c r="D6756" s="1" t="s">
        <v>26</v>
      </c>
      <c r="E6756" s="1" t="s">
        <v>315</v>
      </c>
      <c r="F6756" s="1">
        <v>7</v>
      </c>
      <c r="G6756" s="1">
        <v>1402</v>
      </c>
      <c r="H6756" s="1" t="s">
        <v>448</v>
      </c>
      <c r="I6756" s="1">
        <v>9999</v>
      </c>
      <c r="J6756" s="1" t="s">
        <v>491</v>
      </c>
      <c r="L6756" s="1" t="s">
        <v>495</v>
      </c>
      <c r="Q6756" s="2" t="s">
        <v>37</v>
      </c>
      <c r="R6756" s="1" t="s">
        <v>492</v>
      </c>
      <c r="S6756" s="1" t="str">
        <f t="shared" si="217"/>
        <v>HPC|CH|7|1402|V|9999|DP||CHPV||</v>
      </c>
      <c r="T6756" s="2" t="str">
        <f t="shared" si="218"/>
        <v>OK</v>
      </c>
    </row>
    <row r="6757" spans="1:20" x14ac:dyDescent="0.25">
      <c r="A6757" s="1">
        <v>203019999</v>
      </c>
      <c r="B6757" s="1" t="str">
        <f>VLOOKUP(A6757,[1]Maestra!A$1:C$746,2,0)</f>
        <v>ACCRHIRE7</v>
      </c>
      <c r="C6757" s="1" t="str">
        <f>VLOOKUP(A6757,[1]Maestra!A$1:C$746,3,0)</f>
        <v>Creditos Hipotecarios Regulares</v>
      </c>
      <c r="D6757" s="1" t="s">
        <v>26</v>
      </c>
      <c r="E6757" s="1" t="s">
        <v>315</v>
      </c>
      <c r="F6757" s="1">
        <v>7</v>
      </c>
      <c r="G6757" s="1">
        <v>1402</v>
      </c>
      <c r="H6757" s="1" t="s">
        <v>448</v>
      </c>
      <c r="I6757" s="1">
        <v>9999</v>
      </c>
      <c r="J6757" s="1" t="s">
        <v>491</v>
      </c>
      <c r="K6757" s="1" t="s">
        <v>494</v>
      </c>
      <c r="L6757" s="1" t="s">
        <v>495</v>
      </c>
      <c r="Q6757" s="2" t="s">
        <v>37</v>
      </c>
      <c r="R6757" s="1" t="s">
        <v>492</v>
      </c>
      <c r="S6757" s="1" t="str">
        <f t="shared" si="217"/>
        <v>HPC|CH|7|1402|V|9999|DP|DFE|CHPV||</v>
      </c>
      <c r="T6757" s="2" t="str">
        <f t="shared" si="218"/>
        <v>OK</v>
      </c>
    </row>
    <row r="6758" spans="1:20" x14ac:dyDescent="0.25">
      <c r="A6758" s="1">
        <v>203079902</v>
      </c>
      <c r="B6758" s="1" t="str">
        <f>VLOOKUP(A6758,[1]Maestra!A$1:C$746,2,0)</f>
        <v>ACCHTM1A7</v>
      </c>
      <c r="C6758" s="1" t="str">
        <f>VLOOKUP(A6758,[1]Maestra!A$1:C$746,3,0)</f>
        <v>Credito Hipotecario Tasa Mixta 10 Años</v>
      </c>
      <c r="D6758" s="1" t="s">
        <v>26</v>
      </c>
      <c r="E6758" s="1" t="s">
        <v>315</v>
      </c>
      <c r="F6758" s="1">
        <v>7</v>
      </c>
      <c r="G6758" s="1">
        <v>1402</v>
      </c>
      <c r="H6758" s="1" t="s">
        <v>448</v>
      </c>
      <c r="I6758" s="1">
        <v>9999</v>
      </c>
      <c r="J6758" s="1" t="s">
        <v>493</v>
      </c>
      <c r="L6758" s="1" t="s">
        <v>495</v>
      </c>
      <c r="Q6758" s="2" t="s">
        <v>37</v>
      </c>
      <c r="R6758" s="1" t="s">
        <v>492</v>
      </c>
      <c r="S6758" s="1" t="str">
        <f t="shared" si="217"/>
        <v>HPC|CH|7|1402|V|9999|N||CHPV||</v>
      </c>
      <c r="T6758" s="2" t="str">
        <f t="shared" si="218"/>
        <v>OK</v>
      </c>
    </row>
    <row r="6759" spans="1:20" x14ac:dyDescent="0.25">
      <c r="A6759" s="1">
        <v>203079902</v>
      </c>
      <c r="B6759" s="1" t="str">
        <f>VLOOKUP(A6759,[1]Maestra!A$1:C$746,2,0)</f>
        <v>ACCHTM1A7</v>
      </c>
      <c r="C6759" s="1" t="str">
        <f>VLOOKUP(A6759,[1]Maestra!A$1:C$746,3,0)</f>
        <v>Credito Hipotecario Tasa Mixta 10 Años</v>
      </c>
      <c r="D6759" s="1" t="s">
        <v>26</v>
      </c>
      <c r="E6759" s="1" t="s">
        <v>315</v>
      </c>
      <c r="F6759" s="1">
        <v>7</v>
      </c>
      <c r="G6759" s="1">
        <v>1402</v>
      </c>
      <c r="H6759" s="1" t="s">
        <v>448</v>
      </c>
      <c r="I6759" s="1">
        <v>9999</v>
      </c>
      <c r="J6759" s="1" t="s">
        <v>493</v>
      </c>
      <c r="K6759" s="1" t="s">
        <v>494</v>
      </c>
      <c r="L6759" s="1" t="s">
        <v>495</v>
      </c>
      <c r="Q6759" s="2" t="s">
        <v>37</v>
      </c>
      <c r="R6759" s="1" t="s">
        <v>492</v>
      </c>
      <c r="S6759" s="1" t="str">
        <f t="shared" si="217"/>
        <v>HPC|CH|7|1402|V|9999|N|DFE|CHPV||</v>
      </c>
      <c r="T6759" s="2" t="str">
        <f t="shared" si="218"/>
        <v>OK</v>
      </c>
    </row>
    <row r="6760" spans="1:20" x14ac:dyDescent="0.25">
      <c r="A6760" s="1">
        <v>203079902</v>
      </c>
      <c r="B6760" s="1" t="str">
        <f>VLOOKUP(A6760,[1]Maestra!A$1:C$746,2,0)</f>
        <v>ACCHTM1A7</v>
      </c>
      <c r="C6760" s="1" t="str">
        <f>VLOOKUP(A6760,[1]Maestra!A$1:C$746,3,0)</f>
        <v>Credito Hipotecario Tasa Mixta 10 Años</v>
      </c>
      <c r="D6760" s="1" t="s">
        <v>26</v>
      </c>
      <c r="E6760" s="1" t="s">
        <v>315</v>
      </c>
      <c r="F6760" s="1">
        <v>7</v>
      </c>
      <c r="G6760" s="1">
        <v>1402</v>
      </c>
      <c r="H6760" s="1">
        <v>9999</v>
      </c>
      <c r="I6760" s="1">
        <v>9999</v>
      </c>
      <c r="J6760" s="1" t="s">
        <v>491</v>
      </c>
      <c r="L6760" s="1" t="s">
        <v>495</v>
      </c>
      <c r="Q6760" s="2" t="s">
        <v>37</v>
      </c>
      <c r="R6760" s="1" t="s">
        <v>492</v>
      </c>
      <c r="S6760" s="1" t="str">
        <f t="shared" si="217"/>
        <v>HPC|CH|7|1402|9999|9999|DP||CHPV||</v>
      </c>
      <c r="T6760" s="2" t="str">
        <f t="shared" si="218"/>
        <v>OK</v>
      </c>
    </row>
    <row r="6761" spans="1:20" x14ac:dyDescent="0.25">
      <c r="A6761" s="1">
        <v>203079902</v>
      </c>
      <c r="B6761" s="1" t="str">
        <f>VLOOKUP(A6761,[1]Maestra!A$1:C$746,2,0)</f>
        <v>ACCHTM1A7</v>
      </c>
      <c r="C6761" s="1" t="str">
        <f>VLOOKUP(A6761,[1]Maestra!A$1:C$746,3,0)</f>
        <v>Credito Hipotecario Tasa Mixta 10 Años</v>
      </c>
      <c r="D6761" s="1" t="s">
        <v>26</v>
      </c>
      <c r="E6761" s="1" t="s">
        <v>315</v>
      </c>
      <c r="F6761" s="1">
        <v>7</v>
      </c>
      <c r="G6761" s="1">
        <v>1402</v>
      </c>
      <c r="H6761" s="1">
        <v>9999</v>
      </c>
      <c r="I6761" s="1">
        <v>9999</v>
      </c>
      <c r="J6761" s="1" t="s">
        <v>493</v>
      </c>
      <c r="L6761" s="1" t="s">
        <v>495</v>
      </c>
      <c r="Q6761" s="2" t="s">
        <v>37</v>
      </c>
      <c r="R6761" s="1" t="s">
        <v>492</v>
      </c>
      <c r="S6761" s="1" t="str">
        <f t="shared" si="217"/>
        <v>HPC|CH|7|1402|9999|9999|N||CHPV||</v>
      </c>
      <c r="T6761" s="2" t="str">
        <f t="shared" si="218"/>
        <v>OK</v>
      </c>
    </row>
    <row r="6762" spans="1:20" x14ac:dyDescent="0.25">
      <c r="A6762" s="1">
        <v>203079902</v>
      </c>
      <c r="B6762" s="1" t="str">
        <f>VLOOKUP(A6762,[1]Maestra!A$1:C$746,2,0)</f>
        <v>ACCHTM1A7</v>
      </c>
      <c r="C6762" s="1" t="str">
        <f>VLOOKUP(A6762,[1]Maestra!A$1:C$746,3,0)</f>
        <v>Credito Hipotecario Tasa Mixta 10 Años</v>
      </c>
      <c r="D6762" s="1" t="s">
        <v>26</v>
      </c>
      <c r="E6762" s="1" t="s">
        <v>315</v>
      </c>
      <c r="F6762" s="1">
        <v>7</v>
      </c>
      <c r="G6762" s="1">
        <v>1405</v>
      </c>
      <c r="H6762" s="1" t="s">
        <v>448</v>
      </c>
      <c r="I6762" s="1">
        <v>9999</v>
      </c>
      <c r="J6762" s="1" t="s">
        <v>491</v>
      </c>
      <c r="L6762" s="1" t="s">
        <v>495</v>
      </c>
      <c r="Q6762" s="2" t="s">
        <v>37</v>
      </c>
      <c r="R6762" s="1" t="s">
        <v>492</v>
      </c>
      <c r="S6762" s="1" t="str">
        <f t="shared" si="217"/>
        <v>HPC|CH|7|1405|V|9999|DP||CHPV||</v>
      </c>
      <c r="T6762" s="2" t="str">
        <f t="shared" si="218"/>
        <v>OK</v>
      </c>
    </row>
    <row r="6763" spans="1:20" x14ac:dyDescent="0.25">
      <c r="A6763" s="1">
        <v>203019999</v>
      </c>
      <c r="B6763" s="1" t="str">
        <f>VLOOKUP(A6763,[1]Maestra!A$1:C$746,2,0)</f>
        <v>ACCRHIRE7</v>
      </c>
      <c r="C6763" s="1" t="str">
        <f>VLOOKUP(A6763,[1]Maestra!A$1:C$746,3,0)</f>
        <v>Creditos Hipotecarios Regulares</v>
      </c>
      <c r="D6763" s="1" t="s">
        <v>26</v>
      </c>
      <c r="E6763" s="1" t="s">
        <v>315</v>
      </c>
      <c r="F6763" s="1">
        <v>7</v>
      </c>
      <c r="G6763" s="1">
        <v>1405</v>
      </c>
      <c r="H6763" s="1" t="s">
        <v>448</v>
      </c>
      <c r="I6763" s="1">
        <v>9999</v>
      </c>
      <c r="J6763" s="1" t="s">
        <v>491</v>
      </c>
      <c r="K6763" s="1" t="s">
        <v>494</v>
      </c>
      <c r="L6763" s="1" t="s">
        <v>495</v>
      </c>
      <c r="Q6763" s="2" t="s">
        <v>37</v>
      </c>
      <c r="R6763" s="1" t="s">
        <v>492</v>
      </c>
      <c r="S6763" s="1" t="str">
        <f t="shared" si="217"/>
        <v>HPC|CH|7|1405|V|9999|DP|DFE|CHPV||</v>
      </c>
      <c r="T6763" s="2" t="str">
        <f t="shared" si="218"/>
        <v>OK</v>
      </c>
    </row>
    <row r="6764" spans="1:20" x14ac:dyDescent="0.25">
      <c r="A6764" s="1">
        <v>203079902</v>
      </c>
      <c r="B6764" s="1" t="str">
        <f>VLOOKUP(A6764,[1]Maestra!A$1:C$746,2,0)</f>
        <v>ACCHTM1A7</v>
      </c>
      <c r="C6764" s="1" t="str">
        <f>VLOOKUP(A6764,[1]Maestra!A$1:C$746,3,0)</f>
        <v>Credito Hipotecario Tasa Mixta 10 Años</v>
      </c>
      <c r="D6764" s="1" t="s">
        <v>26</v>
      </c>
      <c r="E6764" s="1" t="s">
        <v>315</v>
      </c>
      <c r="F6764" s="1">
        <v>7</v>
      </c>
      <c r="G6764" s="1">
        <v>1405</v>
      </c>
      <c r="H6764" s="1" t="s">
        <v>448</v>
      </c>
      <c r="I6764" s="1">
        <v>9999</v>
      </c>
      <c r="J6764" s="1" t="s">
        <v>493</v>
      </c>
      <c r="L6764" s="1" t="s">
        <v>495</v>
      </c>
      <c r="Q6764" s="2" t="s">
        <v>37</v>
      </c>
      <c r="R6764" s="1" t="s">
        <v>492</v>
      </c>
      <c r="S6764" s="1" t="str">
        <f t="shared" si="217"/>
        <v>HPC|CH|7|1405|V|9999|N||CHPV||</v>
      </c>
      <c r="T6764" s="2" t="str">
        <f t="shared" si="218"/>
        <v>OK</v>
      </c>
    </row>
    <row r="6765" spans="1:20" x14ac:dyDescent="0.25">
      <c r="A6765" s="1">
        <v>203079902</v>
      </c>
      <c r="B6765" s="1" t="str">
        <f>VLOOKUP(A6765,[1]Maestra!A$1:C$746,2,0)</f>
        <v>ACCHTM1A7</v>
      </c>
      <c r="C6765" s="1" t="str">
        <f>VLOOKUP(A6765,[1]Maestra!A$1:C$746,3,0)</f>
        <v>Credito Hipotecario Tasa Mixta 10 Años</v>
      </c>
      <c r="D6765" s="1" t="s">
        <v>26</v>
      </c>
      <c r="E6765" s="1" t="s">
        <v>315</v>
      </c>
      <c r="F6765" s="1">
        <v>7</v>
      </c>
      <c r="G6765" s="1">
        <v>1405</v>
      </c>
      <c r="H6765" s="1" t="s">
        <v>448</v>
      </c>
      <c r="I6765" s="1">
        <v>9999</v>
      </c>
      <c r="J6765" s="1" t="s">
        <v>493</v>
      </c>
      <c r="K6765" s="1" t="s">
        <v>494</v>
      </c>
      <c r="L6765" s="1" t="s">
        <v>495</v>
      </c>
      <c r="Q6765" s="2" t="s">
        <v>37</v>
      </c>
      <c r="R6765" s="1" t="s">
        <v>492</v>
      </c>
      <c r="S6765" s="1" t="str">
        <f t="shared" si="217"/>
        <v>HPC|CH|7|1405|V|9999|N|DFE|CHPV||</v>
      </c>
      <c r="T6765" s="2" t="str">
        <f t="shared" si="218"/>
        <v>OK</v>
      </c>
    </row>
    <row r="6766" spans="1:20" x14ac:dyDescent="0.25">
      <c r="A6766" s="1">
        <v>203079902</v>
      </c>
      <c r="B6766" s="1" t="str">
        <f>VLOOKUP(A6766,[1]Maestra!A$1:C$746,2,0)</f>
        <v>ACCHTM1A7</v>
      </c>
      <c r="C6766" s="1" t="str">
        <f>VLOOKUP(A6766,[1]Maestra!A$1:C$746,3,0)</f>
        <v>Credito Hipotecario Tasa Mixta 10 Años</v>
      </c>
      <c r="D6766" s="1" t="s">
        <v>26</v>
      </c>
      <c r="E6766" s="1" t="s">
        <v>315</v>
      </c>
      <c r="F6766" s="1">
        <v>7</v>
      </c>
      <c r="G6766" s="1">
        <v>1405</v>
      </c>
      <c r="H6766" s="1">
        <v>9999</v>
      </c>
      <c r="I6766" s="1">
        <v>9999</v>
      </c>
      <c r="J6766" s="1" t="s">
        <v>491</v>
      </c>
      <c r="L6766" s="1" t="s">
        <v>495</v>
      </c>
      <c r="Q6766" s="2" t="s">
        <v>37</v>
      </c>
      <c r="R6766" s="1" t="s">
        <v>492</v>
      </c>
      <c r="S6766" s="1" t="str">
        <f t="shared" si="217"/>
        <v>HPC|CH|7|1405|9999|9999|DP||CHPV||</v>
      </c>
      <c r="T6766" s="2" t="str">
        <f t="shared" si="218"/>
        <v>OK</v>
      </c>
    </row>
    <row r="6767" spans="1:20" x14ac:dyDescent="0.25">
      <c r="A6767" s="1">
        <v>203079902</v>
      </c>
      <c r="B6767" s="1" t="str">
        <f>VLOOKUP(A6767,[1]Maestra!A$1:C$746,2,0)</f>
        <v>ACCHTM1A7</v>
      </c>
      <c r="C6767" s="1" t="str">
        <f>VLOOKUP(A6767,[1]Maestra!A$1:C$746,3,0)</f>
        <v>Credito Hipotecario Tasa Mixta 10 Años</v>
      </c>
      <c r="D6767" s="1" t="s">
        <v>26</v>
      </c>
      <c r="E6767" s="1" t="s">
        <v>315</v>
      </c>
      <c r="F6767" s="1">
        <v>7</v>
      </c>
      <c r="G6767" s="1">
        <v>1405</v>
      </c>
      <c r="H6767" s="1">
        <v>9999</v>
      </c>
      <c r="I6767" s="1">
        <v>9999</v>
      </c>
      <c r="J6767" s="1" t="s">
        <v>493</v>
      </c>
      <c r="L6767" s="1" t="s">
        <v>495</v>
      </c>
      <c r="Q6767" s="2" t="s">
        <v>37</v>
      </c>
      <c r="R6767" s="1" t="s">
        <v>492</v>
      </c>
      <c r="S6767" s="1" t="str">
        <f t="shared" si="217"/>
        <v>HPC|CH|7|1405|9999|9999|N||CHPV||</v>
      </c>
      <c r="T6767" s="2" t="str">
        <f t="shared" si="218"/>
        <v>OK</v>
      </c>
    </row>
    <row r="6768" spans="1:20" x14ac:dyDescent="0.25">
      <c r="A6768" s="1">
        <v>203109999</v>
      </c>
      <c r="B6768" s="1" t="str">
        <f>VLOOKUP(A6768,[1]Maestra!A$1:C$746,2,0)</f>
        <v>ACCNMIVI8</v>
      </c>
      <c r="C6768" s="1" t="str">
        <f>VLOOKUP(A6768,[1]Maestra!A$1:C$746,3,0)</f>
        <v>Créditos nuevo mi vivienda</v>
      </c>
      <c r="D6768" s="1" t="s">
        <v>26</v>
      </c>
      <c r="E6768" s="1" t="s">
        <v>315</v>
      </c>
      <c r="F6768" s="1">
        <v>7</v>
      </c>
      <c r="G6768" s="1">
        <v>1601</v>
      </c>
      <c r="H6768" s="1" t="s">
        <v>448</v>
      </c>
      <c r="I6768" s="1" t="s">
        <v>496</v>
      </c>
      <c r="J6768" s="1" t="s">
        <v>491</v>
      </c>
      <c r="L6768" s="1" t="s">
        <v>495</v>
      </c>
      <c r="Q6768" s="2" t="s">
        <v>37</v>
      </c>
      <c r="R6768" s="1" t="s">
        <v>492</v>
      </c>
      <c r="S6768" s="1" t="str">
        <f t="shared" si="217"/>
        <v>HPC|CH|7|1601|V|SOL|DP||CHPV||</v>
      </c>
      <c r="T6768" s="2" t="str">
        <f t="shared" si="218"/>
        <v>OK</v>
      </c>
    </row>
    <row r="6769" spans="1:20" x14ac:dyDescent="0.25">
      <c r="A6769" s="1">
        <v>203109999</v>
      </c>
      <c r="B6769" s="1" t="str">
        <f>VLOOKUP(A6769,[1]Maestra!A$1:C$746,2,0)</f>
        <v>ACCNMIVI8</v>
      </c>
      <c r="C6769" s="1" t="str">
        <f>VLOOKUP(A6769,[1]Maestra!A$1:C$746,3,0)</f>
        <v>Créditos nuevo mi vivienda</v>
      </c>
      <c r="D6769" s="1" t="s">
        <v>26</v>
      </c>
      <c r="E6769" s="1" t="s">
        <v>315</v>
      </c>
      <c r="F6769" s="1">
        <v>7</v>
      </c>
      <c r="G6769" s="1">
        <v>1601</v>
      </c>
      <c r="H6769" s="1" t="s">
        <v>448</v>
      </c>
      <c r="I6769" s="1" t="s">
        <v>496</v>
      </c>
      <c r="J6769" s="1" t="s">
        <v>491</v>
      </c>
      <c r="K6769" s="1" t="s">
        <v>494</v>
      </c>
      <c r="L6769" s="1" t="s">
        <v>495</v>
      </c>
      <c r="Q6769" s="2" t="s">
        <v>37</v>
      </c>
      <c r="R6769" s="1" t="s">
        <v>492</v>
      </c>
      <c r="S6769" s="1" t="str">
        <f t="shared" si="217"/>
        <v>HPC|CH|7|1601|V|SOL|DP|DFE|CHPV||</v>
      </c>
      <c r="T6769" s="2" t="str">
        <f t="shared" si="218"/>
        <v>OK</v>
      </c>
    </row>
    <row r="6770" spans="1:20" x14ac:dyDescent="0.25">
      <c r="A6770" s="1">
        <v>203109999</v>
      </c>
      <c r="B6770" s="1" t="str">
        <f>VLOOKUP(A6770,[1]Maestra!A$1:C$746,2,0)</f>
        <v>ACCNMIVI8</v>
      </c>
      <c r="C6770" s="1" t="str">
        <f>VLOOKUP(A6770,[1]Maestra!A$1:C$746,3,0)</f>
        <v>Créditos nuevo mi vivienda</v>
      </c>
      <c r="D6770" s="1" t="s">
        <v>26</v>
      </c>
      <c r="E6770" s="1" t="s">
        <v>315</v>
      </c>
      <c r="F6770" s="1">
        <v>7</v>
      </c>
      <c r="G6770" s="1">
        <v>1601</v>
      </c>
      <c r="H6770" s="1" t="s">
        <v>448</v>
      </c>
      <c r="I6770" s="1" t="s">
        <v>496</v>
      </c>
      <c r="J6770" s="1" t="s">
        <v>493</v>
      </c>
      <c r="L6770" s="1" t="s">
        <v>495</v>
      </c>
      <c r="Q6770" s="2" t="s">
        <v>37</v>
      </c>
      <c r="R6770" s="1" t="s">
        <v>492</v>
      </c>
      <c r="S6770" s="1" t="str">
        <f t="shared" ref="S6770:S6833" si="219">_xlfn.CONCAT(D6770,"|",E6770,"|",F6770,"|",G6770,"|",H6770,"|",I6770,"|",J6770,"|",K6770,"|",L6770,"|",M6770,"|",N6770)</f>
        <v>HPC|CH|7|1601|V|SOL|N||CHPV||</v>
      </c>
      <c r="T6770" s="2" t="str">
        <f t="shared" si="218"/>
        <v>OK</v>
      </c>
    </row>
    <row r="6771" spans="1:20" x14ac:dyDescent="0.25">
      <c r="A6771" s="1">
        <v>203109999</v>
      </c>
      <c r="B6771" s="1" t="str">
        <f>VLOOKUP(A6771,[1]Maestra!A$1:C$746,2,0)</f>
        <v>ACCNMIVI8</v>
      </c>
      <c r="C6771" s="1" t="str">
        <f>VLOOKUP(A6771,[1]Maestra!A$1:C$746,3,0)</f>
        <v>Créditos nuevo mi vivienda</v>
      </c>
      <c r="D6771" s="1" t="s">
        <v>26</v>
      </c>
      <c r="E6771" s="1" t="s">
        <v>315</v>
      </c>
      <c r="F6771" s="1">
        <v>7</v>
      </c>
      <c r="G6771" s="1">
        <v>1601</v>
      </c>
      <c r="H6771" s="1" t="s">
        <v>448</v>
      </c>
      <c r="I6771" s="1" t="s">
        <v>496</v>
      </c>
      <c r="J6771" s="1" t="s">
        <v>493</v>
      </c>
      <c r="K6771" s="1" t="s">
        <v>494</v>
      </c>
      <c r="L6771" s="1" t="s">
        <v>495</v>
      </c>
      <c r="Q6771" s="2" t="s">
        <v>37</v>
      </c>
      <c r="R6771" s="1" t="s">
        <v>492</v>
      </c>
      <c r="S6771" s="1" t="str">
        <f t="shared" si="219"/>
        <v>HPC|CH|7|1601|V|SOL|N|DFE|CHPV||</v>
      </c>
      <c r="T6771" s="2" t="str">
        <f t="shared" si="218"/>
        <v>OK</v>
      </c>
    </row>
    <row r="6772" spans="1:20" x14ac:dyDescent="0.25">
      <c r="A6772" s="1">
        <v>203109999</v>
      </c>
      <c r="B6772" s="1" t="str">
        <f>VLOOKUP(A6772,[1]Maestra!A$1:C$746,2,0)</f>
        <v>ACCNMIVI8</v>
      </c>
      <c r="C6772" s="1" t="str">
        <f>VLOOKUP(A6772,[1]Maestra!A$1:C$746,3,0)</f>
        <v>Créditos nuevo mi vivienda</v>
      </c>
      <c r="D6772" s="1" t="s">
        <v>26</v>
      </c>
      <c r="E6772" s="1" t="s">
        <v>315</v>
      </c>
      <c r="F6772" s="1">
        <v>7</v>
      </c>
      <c r="G6772" s="1">
        <v>1601</v>
      </c>
      <c r="H6772" s="1">
        <v>9999</v>
      </c>
      <c r="I6772" s="1" t="s">
        <v>496</v>
      </c>
      <c r="J6772" s="1" t="s">
        <v>491</v>
      </c>
      <c r="L6772" s="1" t="s">
        <v>495</v>
      </c>
      <c r="Q6772" s="2" t="s">
        <v>37</v>
      </c>
      <c r="R6772" s="1" t="s">
        <v>492</v>
      </c>
      <c r="S6772" s="1" t="str">
        <f t="shared" si="219"/>
        <v>HPC|CH|7|1601|9999|SOL|DP||CHPV||</v>
      </c>
      <c r="T6772" s="2" t="str">
        <f t="shared" si="218"/>
        <v>OK</v>
      </c>
    </row>
    <row r="6773" spans="1:20" x14ac:dyDescent="0.25">
      <c r="A6773" s="1">
        <v>203109999</v>
      </c>
      <c r="B6773" s="1" t="str">
        <f>VLOOKUP(A6773,[1]Maestra!A$1:C$746,2,0)</f>
        <v>ACCNMIVI8</v>
      </c>
      <c r="C6773" s="1" t="str">
        <f>VLOOKUP(A6773,[1]Maestra!A$1:C$746,3,0)</f>
        <v>Créditos nuevo mi vivienda</v>
      </c>
      <c r="D6773" s="1" t="s">
        <v>26</v>
      </c>
      <c r="E6773" s="1" t="s">
        <v>315</v>
      </c>
      <c r="F6773" s="1">
        <v>7</v>
      </c>
      <c r="G6773" s="1">
        <v>1601</v>
      </c>
      <c r="H6773" s="1">
        <v>9999</v>
      </c>
      <c r="I6773" s="1" t="s">
        <v>496</v>
      </c>
      <c r="J6773" s="1" t="s">
        <v>493</v>
      </c>
      <c r="L6773" s="1" t="s">
        <v>495</v>
      </c>
      <c r="Q6773" s="2" t="s">
        <v>37</v>
      </c>
      <c r="R6773" s="1" t="s">
        <v>492</v>
      </c>
      <c r="S6773" s="1" t="str">
        <f t="shared" si="219"/>
        <v>HPC|CH|7|1601|9999|SOL|N||CHPV||</v>
      </c>
      <c r="T6773" s="2" t="str">
        <f t="shared" si="218"/>
        <v>OK</v>
      </c>
    </row>
    <row r="6774" spans="1:20" x14ac:dyDescent="0.25">
      <c r="A6774" s="1">
        <v>203109999</v>
      </c>
      <c r="B6774" s="1" t="str">
        <f>VLOOKUP(A6774,[1]Maestra!A$1:C$746,2,0)</f>
        <v>ACCNMIVI8</v>
      </c>
      <c r="C6774" s="1" t="str">
        <f>VLOOKUP(A6774,[1]Maestra!A$1:C$746,3,0)</f>
        <v>Créditos nuevo mi vivienda</v>
      </c>
      <c r="D6774" s="1" t="s">
        <v>26</v>
      </c>
      <c r="E6774" s="1" t="s">
        <v>315</v>
      </c>
      <c r="F6774" s="1">
        <v>7</v>
      </c>
      <c r="G6774" s="1">
        <v>1602</v>
      </c>
      <c r="H6774" s="1" t="s">
        <v>448</v>
      </c>
      <c r="I6774" s="1" t="s">
        <v>496</v>
      </c>
      <c r="J6774" s="1" t="s">
        <v>491</v>
      </c>
      <c r="L6774" s="1" t="s">
        <v>495</v>
      </c>
      <c r="Q6774" s="2" t="s">
        <v>37</v>
      </c>
      <c r="R6774" s="1" t="s">
        <v>492</v>
      </c>
      <c r="S6774" s="1" t="str">
        <f t="shared" si="219"/>
        <v>HPC|CH|7|1602|V|SOL|DP||CHPV||</v>
      </c>
      <c r="T6774" s="2" t="str">
        <f t="shared" si="218"/>
        <v>OK</v>
      </c>
    </row>
    <row r="6775" spans="1:20" x14ac:dyDescent="0.25">
      <c r="A6775" s="1">
        <v>203109999</v>
      </c>
      <c r="B6775" s="1" t="str">
        <f>VLOOKUP(A6775,[1]Maestra!A$1:C$746,2,0)</f>
        <v>ACCNMIVI8</v>
      </c>
      <c r="C6775" s="1" t="str">
        <f>VLOOKUP(A6775,[1]Maestra!A$1:C$746,3,0)</f>
        <v>Créditos nuevo mi vivienda</v>
      </c>
      <c r="D6775" s="1" t="s">
        <v>26</v>
      </c>
      <c r="E6775" s="1" t="s">
        <v>315</v>
      </c>
      <c r="F6775" s="1">
        <v>7</v>
      </c>
      <c r="G6775" s="1">
        <v>1602</v>
      </c>
      <c r="H6775" s="1" t="s">
        <v>448</v>
      </c>
      <c r="I6775" s="1" t="s">
        <v>496</v>
      </c>
      <c r="J6775" s="1" t="s">
        <v>491</v>
      </c>
      <c r="K6775" s="1" t="s">
        <v>494</v>
      </c>
      <c r="L6775" s="1" t="s">
        <v>495</v>
      </c>
      <c r="Q6775" s="2" t="s">
        <v>37</v>
      </c>
      <c r="R6775" s="1" t="s">
        <v>492</v>
      </c>
      <c r="S6775" s="1" t="str">
        <f t="shared" si="219"/>
        <v>HPC|CH|7|1602|V|SOL|DP|DFE|CHPV||</v>
      </c>
      <c r="T6775" s="2" t="str">
        <f t="shared" si="218"/>
        <v>OK</v>
      </c>
    </row>
    <row r="6776" spans="1:20" x14ac:dyDescent="0.25">
      <c r="A6776" s="1">
        <v>203109999</v>
      </c>
      <c r="B6776" s="1" t="str">
        <f>VLOOKUP(A6776,[1]Maestra!A$1:C$746,2,0)</f>
        <v>ACCNMIVI8</v>
      </c>
      <c r="C6776" s="1" t="str">
        <f>VLOOKUP(A6776,[1]Maestra!A$1:C$746,3,0)</f>
        <v>Créditos nuevo mi vivienda</v>
      </c>
      <c r="D6776" s="1" t="s">
        <v>26</v>
      </c>
      <c r="E6776" s="1" t="s">
        <v>315</v>
      </c>
      <c r="F6776" s="1">
        <v>7</v>
      </c>
      <c r="G6776" s="1">
        <v>1602</v>
      </c>
      <c r="H6776" s="1" t="s">
        <v>448</v>
      </c>
      <c r="I6776" s="1" t="s">
        <v>496</v>
      </c>
      <c r="J6776" s="1" t="s">
        <v>493</v>
      </c>
      <c r="L6776" s="1" t="s">
        <v>495</v>
      </c>
      <c r="Q6776" s="2" t="s">
        <v>37</v>
      </c>
      <c r="R6776" s="1" t="s">
        <v>492</v>
      </c>
      <c r="S6776" s="1" t="str">
        <f t="shared" si="219"/>
        <v>HPC|CH|7|1602|V|SOL|N||CHPV||</v>
      </c>
      <c r="T6776" s="2" t="str">
        <f t="shared" si="218"/>
        <v>OK</v>
      </c>
    </row>
    <row r="6777" spans="1:20" x14ac:dyDescent="0.25">
      <c r="A6777" s="1">
        <v>203109999</v>
      </c>
      <c r="B6777" s="1" t="str">
        <f>VLOOKUP(A6777,[1]Maestra!A$1:C$746,2,0)</f>
        <v>ACCNMIVI8</v>
      </c>
      <c r="C6777" s="1" t="str">
        <f>VLOOKUP(A6777,[1]Maestra!A$1:C$746,3,0)</f>
        <v>Créditos nuevo mi vivienda</v>
      </c>
      <c r="D6777" s="1" t="s">
        <v>26</v>
      </c>
      <c r="E6777" s="1" t="s">
        <v>315</v>
      </c>
      <c r="F6777" s="1">
        <v>7</v>
      </c>
      <c r="G6777" s="1">
        <v>1602</v>
      </c>
      <c r="H6777" s="1" t="s">
        <v>448</v>
      </c>
      <c r="I6777" s="1" t="s">
        <v>496</v>
      </c>
      <c r="J6777" s="1" t="s">
        <v>493</v>
      </c>
      <c r="K6777" s="1" t="s">
        <v>494</v>
      </c>
      <c r="L6777" s="1" t="s">
        <v>495</v>
      </c>
      <c r="Q6777" s="2" t="s">
        <v>37</v>
      </c>
      <c r="R6777" s="1" t="s">
        <v>492</v>
      </c>
      <c r="S6777" s="1" t="str">
        <f t="shared" si="219"/>
        <v>HPC|CH|7|1602|V|SOL|N|DFE|CHPV||</v>
      </c>
      <c r="T6777" s="2" t="str">
        <f t="shared" si="218"/>
        <v>OK</v>
      </c>
    </row>
    <row r="6778" spans="1:20" x14ac:dyDescent="0.25">
      <c r="A6778" s="1">
        <v>203109999</v>
      </c>
      <c r="B6778" s="1" t="str">
        <f>VLOOKUP(A6778,[1]Maestra!A$1:C$746,2,0)</f>
        <v>ACCNMIVI8</v>
      </c>
      <c r="C6778" s="1" t="str">
        <f>VLOOKUP(A6778,[1]Maestra!A$1:C$746,3,0)</f>
        <v>Créditos nuevo mi vivienda</v>
      </c>
      <c r="D6778" s="1" t="s">
        <v>26</v>
      </c>
      <c r="E6778" s="1" t="s">
        <v>315</v>
      </c>
      <c r="F6778" s="1">
        <v>7</v>
      </c>
      <c r="G6778" s="1">
        <v>1605</v>
      </c>
      <c r="H6778" s="1" t="s">
        <v>448</v>
      </c>
      <c r="I6778" s="1" t="s">
        <v>496</v>
      </c>
      <c r="J6778" s="1" t="s">
        <v>491</v>
      </c>
      <c r="L6778" s="1" t="s">
        <v>495</v>
      </c>
      <c r="Q6778" s="2" t="s">
        <v>37</v>
      </c>
      <c r="R6778" s="1" t="s">
        <v>492</v>
      </c>
      <c r="S6778" s="1" t="str">
        <f t="shared" si="219"/>
        <v>HPC|CH|7|1605|V|SOL|DP||CHPV||</v>
      </c>
      <c r="T6778" s="2" t="str">
        <f t="shared" si="218"/>
        <v>OK</v>
      </c>
    </row>
    <row r="6779" spans="1:20" x14ac:dyDescent="0.25">
      <c r="A6779" s="1">
        <v>203109999</v>
      </c>
      <c r="B6779" s="1" t="str">
        <f>VLOOKUP(A6779,[1]Maestra!A$1:C$746,2,0)</f>
        <v>ACCNMIVI8</v>
      </c>
      <c r="C6779" s="1" t="str">
        <f>VLOOKUP(A6779,[1]Maestra!A$1:C$746,3,0)</f>
        <v>Créditos nuevo mi vivienda</v>
      </c>
      <c r="D6779" s="1" t="s">
        <v>26</v>
      </c>
      <c r="E6779" s="1" t="s">
        <v>315</v>
      </c>
      <c r="F6779" s="1">
        <v>7</v>
      </c>
      <c r="G6779" s="1">
        <v>1605</v>
      </c>
      <c r="H6779" s="1" t="s">
        <v>448</v>
      </c>
      <c r="I6779" s="1" t="s">
        <v>496</v>
      </c>
      <c r="J6779" s="1" t="s">
        <v>491</v>
      </c>
      <c r="K6779" s="1" t="s">
        <v>494</v>
      </c>
      <c r="L6779" s="1" t="s">
        <v>495</v>
      </c>
      <c r="Q6779" s="2" t="s">
        <v>37</v>
      </c>
      <c r="R6779" s="1" t="s">
        <v>492</v>
      </c>
      <c r="S6779" s="1" t="str">
        <f t="shared" si="219"/>
        <v>HPC|CH|7|1605|V|SOL|DP|DFE|CHPV||</v>
      </c>
      <c r="T6779" s="2" t="str">
        <f t="shared" si="218"/>
        <v>OK</v>
      </c>
    </row>
    <row r="6780" spans="1:20" x14ac:dyDescent="0.25">
      <c r="A6780" s="1">
        <v>203109999</v>
      </c>
      <c r="B6780" s="1" t="str">
        <f>VLOOKUP(A6780,[1]Maestra!A$1:C$746,2,0)</f>
        <v>ACCNMIVI8</v>
      </c>
      <c r="C6780" s="1" t="str">
        <f>VLOOKUP(A6780,[1]Maestra!A$1:C$746,3,0)</f>
        <v>Créditos nuevo mi vivienda</v>
      </c>
      <c r="D6780" s="1" t="s">
        <v>26</v>
      </c>
      <c r="E6780" s="1" t="s">
        <v>315</v>
      </c>
      <c r="F6780" s="1">
        <v>7</v>
      </c>
      <c r="G6780" s="1">
        <v>1605</v>
      </c>
      <c r="H6780" s="1" t="s">
        <v>448</v>
      </c>
      <c r="I6780" s="1" t="s">
        <v>496</v>
      </c>
      <c r="J6780" s="1" t="s">
        <v>493</v>
      </c>
      <c r="L6780" s="1" t="s">
        <v>495</v>
      </c>
      <c r="Q6780" s="2" t="s">
        <v>37</v>
      </c>
      <c r="R6780" s="1" t="s">
        <v>492</v>
      </c>
      <c r="S6780" s="1" t="str">
        <f t="shared" si="219"/>
        <v>HPC|CH|7|1605|V|SOL|N||CHPV||</v>
      </c>
      <c r="T6780" s="2" t="str">
        <f t="shared" si="218"/>
        <v>OK</v>
      </c>
    </row>
    <row r="6781" spans="1:20" x14ac:dyDescent="0.25">
      <c r="A6781" s="1">
        <v>203109999</v>
      </c>
      <c r="B6781" s="1" t="str">
        <f>VLOOKUP(A6781,[1]Maestra!A$1:C$746,2,0)</f>
        <v>ACCNMIVI8</v>
      </c>
      <c r="C6781" s="1" t="str">
        <f>VLOOKUP(A6781,[1]Maestra!A$1:C$746,3,0)</f>
        <v>Créditos nuevo mi vivienda</v>
      </c>
      <c r="D6781" s="1" t="s">
        <v>26</v>
      </c>
      <c r="E6781" s="1" t="s">
        <v>315</v>
      </c>
      <c r="F6781" s="1">
        <v>7</v>
      </c>
      <c r="G6781" s="1">
        <v>1605</v>
      </c>
      <c r="H6781" s="1" t="s">
        <v>448</v>
      </c>
      <c r="I6781" s="1" t="s">
        <v>496</v>
      </c>
      <c r="J6781" s="1" t="s">
        <v>493</v>
      </c>
      <c r="K6781" s="1" t="s">
        <v>494</v>
      </c>
      <c r="L6781" s="1" t="s">
        <v>495</v>
      </c>
      <c r="Q6781" s="2" t="s">
        <v>37</v>
      </c>
      <c r="R6781" s="1" t="s">
        <v>492</v>
      </c>
      <c r="S6781" s="1" t="str">
        <f t="shared" si="219"/>
        <v>HPC|CH|7|1605|V|SOL|N|DFE|CHPV||</v>
      </c>
      <c r="T6781" s="2" t="str">
        <f t="shared" si="218"/>
        <v>OK</v>
      </c>
    </row>
    <row r="6782" spans="1:20" x14ac:dyDescent="0.25">
      <c r="A6782" s="1">
        <v>203119999</v>
      </c>
      <c r="B6782" s="1" t="str">
        <f>VLOOKUP(A6782,[1]Maestra!A$1:C$746,2,0)</f>
        <v>ACCNMIMA8</v>
      </c>
      <c r="C6782" s="1" t="str">
        <f>VLOOKUP(A6782,[1]Maestra!A$1:C$746,3,0)</f>
        <v>Créditos nuevo Mivivienda Más</v>
      </c>
      <c r="D6782" s="1" t="s">
        <v>26</v>
      </c>
      <c r="E6782" s="1" t="s">
        <v>315</v>
      </c>
      <c r="F6782" s="1">
        <v>7</v>
      </c>
      <c r="G6782" s="1">
        <v>1701</v>
      </c>
      <c r="H6782" s="1" t="s">
        <v>448</v>
      </c>
      <c r="I6782" s="1" t="s">
        <v>496</v>
      </c>
      <c r="J6782" s="1" t="s">
        <v>491</v>
      </c>
      <c r="L6782" s="1" t="s">
        <v>495</v>
      </c>
      <c r="Q6782" s="2" t="s">
        <v>37</v>
      </c>
      <c r="R6782" s="1" t="s">
        <v>492</v>
      </c>
      <c r="S6782" s="1" t="str">
        <f t="shared" si="219"/>
        <v>HPC|CH|7|1701|V|SOL|DP||CHPV||</v>
      </c>
      <c r="T6782" s="2" t="str">
        <f t="shared" si="218"/>
        <v>OK</v>
      </c>
    </row>
    <row r="6783" spans="1:20" x14ac:dyDescent="0.25">
      <c r="A6783" s="1">
        <v>203119999</v>
      </c>
      <c r="B6783" s="1" t="str">
        <f>VLOOKUP(A6783,[1]Maestra!A$1:C$746,2,0)</f>
        <v>ACCNMIMA8</v>
      </c>
      <c r="C6783" s="1" t="str">
        <f>VLOOKUP(A6783,[1]Maestra!A$1:C$746,3,0)</f>
        <v>Créditos nuevo Mivivienda Más</v>
      </c>
      <c r="D6783" s="1" t="s">
        <v>26</v>
      </c>
      <c r="E6783" s="1" t="s">
        <v>315</v>
      </c>
      <c r="F6783" s="1">
        <v>7</v>
      </c>
      <c r="G6783" s="1">
        <v>1701</v>
      </c>
      <c r="H6783" s="1" t="s">
        <v>448</v>
      </c>
      <c r="I6783" s="1" t="s">
        <v>496</v>
      </c>
      <c r="J6783" s="1" t="s">
        <v>491</v>
      </c>
      <c r="K6783" s="1" t="s">
        <v>494</v>
      </c>
      <c r="L6783" s="1" t="s">
        <v>495</v>
      </c>
      <c r="Q6783" s="2" t="s">
        <v>37</v>
      </c>
      <c r="R6783" s="1" t="s">
        <v>492</v>
      </c>
      <c r="S6783" s="1" t="str">
        <f t="shared" si="219"/>
        <v>HPC|CH|7|1701|V|SOL|DP|DFE|CHPV||</v>
      </c>
      <c r="T6783" s="2" t="str">
        <f t="shared" si="218"/>
        <v>OK</v>
      </c>
    </row>
    <row r="6784" spans="1:20" x14ac:dyDescent="0.25">
      <c r="A6784" s="1">
        <v>203119999</v>
      </c>
      <c r="B6784" s="1" t="str">
        <f>VLOOKUP(A6784,[1]Maestra!A$1:C$746,2,0)</f>
        <v>ACCNMIMA8</v>
      </c>
      <c r="C6784" s="1" t="str">
        <f>VLOOKUP(A6784,[1]Maestra!A$1:C$746,3,0)</f>
        <v>Créditos nuevo Mivivienda Más</v>
      </c>
      <c r="D6784" s="1" t="s">
        <v>26</v>
      </c>
      <c r="E6784" s="1" t="s">
        <v>315</v>
      </c>
      <c r="F6784" s="1">
        <v>7</v>
      </c>
      <c r="G6784" s="1">
        <v>1701</v>
      </c>
      <c r="H6784" s="1" t="s">
        <v>448</v>
      </c>
      <c r="I6784" s="1" t="s">
        <v>496</v>
      </c>
      <c r="J6784" s="1" t="s">
        <v>493</v>
      </c>
      <c r="L6784" s="1" t="s">
        <v>495</v>
      </c>
      <c r="Q6784" s="2" t="s">
        <v>37</v>
      </c>
      <c r="R6784" s="1" t="s">
        <v>492</v>
      </c>
      <c r="S6784" s="1" t="str">
        <f t="shared" si="219"/>
        <v>HPC|CH|7|1701|V|SOL|N||CHPV||</v>
      </c>
      <c r="T6784" s="2" t="str">
        <f t="shared" si="218"/>
        <v>OK</v>
      </c>
    </row>
    <row r="6785" spans="1:20" x14ac:dyDescent="0.25">
      <c r="A6785" s="1">
        <v>203119999</v>
      </c>
      <c r="B6785" s="1" t="str">
        <f>VLOOKUP(A6785,[1]Maestra!A$1:C$746,2,0)</f>
        <v>ACCNMIMA8</v>
      </c>
      <c r="C6785" s="1" t="str">
        <f>VLOOKUP(A6785,[1]Maestra!A$1:C$746,3,0)</f>
        <v>Créditos nuevo Mivivienda Más</v>
      </c>
      <c r="D6785" s="1" t="s">
        <v>26</v>
      </c>
      <c r="E6785" s="1" t="s">
        <v>315</v>
      </c>
      <c r="F6785" s="1">
        <v>7</v>
      </c>
      <c r="G6785" s="1">
        <v>1701</v>
      </c>
      <c r="H6785" s="1" t="s">
        <v>448</v>
      </c>
      <c r="I6785" s="1" t="s">
        <v>496</v>
      </c>
      <c r="J6785" s="1" t="s">
        <v>493</v>
      </c>
      <c r="K6785" s="1" t="s">
        <v>494</v>
      </c>
      <c r="L6785" s="1" t="s">
        <v>495</v>
      </c>
      <c r="Q6785" s="2" t="s">
        <v>37</v>
      </c>
      <c r="R6785" s="1" t="s">
        <v>492</v>
      </c>
      <c r="S6785" s="1" t="str">
        <f t="shared" si="219"/>
        <v>HPC|CH|7|1701|V|SOL|N|DFE|CHPV||</v>
      </c>
      <c r="T6785" s="2" t="str">
        <f t="shared" si="218"/>
        <v>OK</v>
      </c>
    </row>
    <row r="6786" spans="1:20" x14ac:dyDescent="0.25">
      <c r="A6786" s="1">
        <v>203119999</v>
      </c>
      <c r="B6786" s="1" t="str">
        <f>VLOOKUP(A6786,[1]Maestra!A$1:C$746,2,0)</f>
        <v>ACCNMIMA8</v>
      </c>
      <c r="C6786" s="1" t="str">
        <f>VLOOKUP(A6786,[1]Maestra!A$1:C$746,3,0)</f>
        <v>Créditos nuevo Mivivienda Más</v>
      </c>
      <c r="D6786" s="1" t="s">
        <v>26</v>
      </c>
      <c r="E6786" s="1" t="s">
        <v>315</v>
      </c>
      <c r="F6786" s="1">
        <v>7</v>
      </c>
      <c r="G6786" s="1">
        <v>1701</v>
      </c>
      <c r="H6786" s="1">
        <v>9999</v>
      </c>
      <c r="I6786" s="1" t="s">
        <v>496</v>
      </c>
      <c r="J6786" s="1" t="s">
        <v>491</v>
      </c>
      <c r="L6786" s="1" t="s">
        <v>495</v>
      </c>
      <c r="Q6786" s="2" t="s">
        <v>37</v>
      </c>
      <c r="R6786" s="1" t="s">
        <v>492</v>
      </c>
      <c r="S6786" s="1" t="str">
        <f t="shared" si="219"/>
        <v>HPC|CH|7|1701|9999|SOL|DP||CHPV||</v>
      </c>
      <c r="T6786" s="2" t="str">
        <f t="shared" si="218"/>
        <v>OK</v>
      </c>
    </row>
    <row r="6787" spans="1:20" x14ac:dyDescent="0.25">
      <c r="A6787" s="1">
        <v>203119999</v>
      </c>
      <c r="B6787" s="1" t="str">
        <f>VLOOKUP(A6787,[1]Maestra!A$1:C$746,2,0)</f>
        <v>ACCNMIMA8</v>
      </c>
      <c r="C6787" s="1" t="str">
        <f>VLOOKUP(A6787,[1]Maestra!A$1:C$746,3,0)</f>
        <v>Créditos nuevo Mivivienda Más</v>
      </c>
      <c r="D6787" s="1" t="s">
        <v>26</v>
      </c>
      <c r="E6787" s="1" t="s">
        <v>315</v>
      </c>
      <c r="F6787" s="1">
        <v>7</v>
      </c>
      <c r="G6787" s="1">
        <v>1701</v>
      </c>
      <c r="H6787" s="1">
        <v>9999</v>
      </c>
      <c r="I6787" s="1" t="s">
        <v>496</v>
      </c>
      <c r="J6787" s="1" t="s">
        <v>493</v>
      </c>
      <c r="L6787" s="1" t="s">
        <v>495</v>
      </c>
      <c r="Q6787" s="2" t="s">
        <v>37</v>
      </c>
      <c r="R6787" s="1" t="s">
        <v>492</v>
      </c>
      <c r="S6787" s="1" t="str">
        <f t="shared" si="219"/>
        <v>HPC|CH|7|1701|9999|SOL|N||CHPV||</v>
      </c>
      <c r="T6787" s="2" t="str">
        <f t="shared" ref="T6787:T6850" si="220">IF(COUNTIFS($D$2:$D$20413,D6787,$S$2:$S$20413,S6787,$A$2:$A$20413,"&lt;&gt;"&amp;A6787)&gt;0,"Conflicto","OK")</f>
        <v>OK</v>
      </c>
    </row>
    <row r="6788" spans="1:20" x14ac:dyDescent="0.25">
      <c r="A6788" s="1">
        <v>203119999</v>
      </c>
      <c r="B6788" s="1" t="str">
        <f>VLOOKUP(A6788,[1]Maestra!A$1:C$746,2,0)</f>
        <v>ACCNMIMA8</v>
      </c>
      <c r="C6788" s="1" t="str">
        <f>VLOOKUP(A6788,[1]Maestra!A$1:C$746,3,0)</f>
        <v>Créditos nuevo Mivivienda Más</v>
      </c>
      <c r="D6788" s="1" t="s">
        <v>26</v>
      </c>
      <c r="E6788" s="1" t="s">
        <v>315</v>
      </c>
      <c r="F6788" s="1">
        <v>7</v>
      </c>
      <c r="G6788" s="1">
        <v>1702</v>
      </c>
      <c r="H6788" s="1" t="s">
        <v>448</v>
      </c>
      <c r="I6788" s="1" t="s">
        <v>496</v>
      </c>
      <c r="J6788" s="1" t="s">
        <v>491</v>
      </c>
      <c r="L6788" s="1" t="s">
        <v>495</v>
      </c>
      <c r="Q6788" s="2" t="s">
        <v>37</v>
      </c>
      <c r="R6788" s="1" t="s">
        <v>492</v>
      </c>
      <c r="S6788" s="1" t="str">
        <f t="shared" si="219"/>
        <v>HPC|CH|7|1702|V|SOL|DP||CHPV||</v>
      </c>
      <c r="T6788" s="2" t="str">
        <f t="shared" si="220"/>
        <v>OK</v>
      </c>
    </row>
    <row r="6789" spans="1:20" x14ac:dyDescent="0.25">
      <c r="A6789" s="1">
        <v>203119999</v>
      </c>
      <c r="B6789" s="1" t="str">
        <f>VLOOKUP(A6789,[1]Maestra!A$1:C$746,2,0)</f>
        <v>ACCNMIMA8</v>
      </c>
      <c r="C6789" s="1" t="str">
        <f>VLOOKUP(A6789,[1]Maestra!A$1:C$746,3,0)</f>
        <v>Créditos nuevo Mivivienda Más</v>
      </c>
      <c r="D6789" s="1" t="s">
        <v>26</v>
      </c>
      <c r="E6789" s="1" t="s">
        <v>315</v>
      </c>
      <c r="F6789" s="1">
        <v>7</v>
      </c>
      <c r="G6789" s="1">
        <v>1702</v>
      </c>
      <c r="H6789" s="1" t="s">
        <v>448</v>
      </c>
      <c r="I6789" s="1" t="s">
        <v>496</v>
      </c>
      <c r="J6789" s="1" t="s">
        <v>491</v>
      </c>
      <c r="K6789" s="1" t="s">
        <v>494</v>
      </c>
      <c r="L6789" s="1" t="s">
        <v>495</v>
      </c>
      <c r="Q6789" s="2" t="s">
        <v>37</v>
      </c>
      <c r="R6789" s="1" t="s">
        <v>492</v>
      </c>
      <c r="S6789" s="1" t="str">
        <f t="shared" si="219"/>
        <v>HPC|CH|7|1702|V|SOL|DP|DFE|CHPV||</v>
      </c>
      <c r="T6789" s="2" t="str">
        <f t="shared" si="220"/>
        <v>OK</v>
      </c>
    </row>
    <row r="6790" spans="1:20" x14ac:dyDescent="0.25">
      <c r="A6790" s="1">
        <v>203119999</v>
      </c>
      <c r="B6790" s="1" t="str">
        <f>VLOOKUP(A6790,[1]Maestra!A$1:C$746,2,0)</f>
        <v>ACCNMIMA8</v>
      </c>
      <c r="C6790" s="1" t="str">
        <f>VLOOKUP(A6790,[1]Maestra!A$1:C$746,3,0)</f>
        <v>Créditos nuevo Mivivienda Más</v>
      </c>
      <c r="D6790" s="1" t="s">
        <v>26</v>
      </c>
      <c r="E6790" s="1" t="s">
        <v>315</v>
      </c>
      <c r="F6790" s="1">
        <v>7</v>
      </c>
      <c r="G6790" s="1">
        <v>1702</v>
      </c>
      <c r="H6790" s="1" t="s">
        <v>448</v>
      </c>
      <c r="I6790" s="1" t="s">
        <v>496</v>
      </c>
      <c r="J6790" s="1" t="s">
        <v>493</v>
      </c>
      <c r="L6790" s="1" t="s">
        <v>495</v>
      </c>
      <c r="Q6790" s="2" t="s">
        <v>37</v>
      </c>
      <c r="R6790" s="1" t="s">
        <v>492</v>
      </c>
      <c r="S6790" s="1" t="str">
        <f t="shared" si="219"/>
        <v>HPC|CH|7|1702|V|SOL|N||CHPV||</v>
      </c>
      <c r="T6790" s="2" t="str">
        <f t="shared" si="220"/>
        <v>OK</v>
      </c>
    </row>
    <row r="6791" spans="1:20" x14ac:dyDescent="0.25">
      <c r="A6791" s="1">
        <v>203119999</v>
      </c>
      <c r="B6791" s="1" t="str">
        <f>VLOOKUP(A6791,[1]Maestra!A$1:C$746,2,0)</f>
        <v>ACCNMIMA8</v>
      </c>
      <c r="C6791" s="1" t="str">
        <f>VLOOKUP(A6791,[1]Maestra!A$1:C$746,3,0)</f>
        <v>Créditos nuevo Mivivienda Más</v>
      </c>
      <c r="D6791" s="1" t="s">
        <v>26</v>
      </c>
      <c r="E6791" s="1" t="s">
        <v>315</v>
      </c>
      <c r="F6791" s="1">
        <v>7</v>
      </c>
      <c r="G6791" s="1">
        <v>1702</v>
      </c>
      <c r="H6791" s="1" t="s">
        <v>448</v>
      </c>
      <c r="I6791" s="1" t="s">
        <v>496</v>
      </c>
      <c r="J6791" s="1" t="s">
        <v>493</v>
      </c>
      <c r="K6791" s="1" t="s">
        <v>494</v>
      </c>
      <c r="L6791" s="1" t="s">
        <v>495</v>
      </c>
      <c r="Q6791" s="2" t="s">
        <v>37</v>
      </c>
      <c r="R6791" s="1" t="s">
        <v>492</v>
      </c>
      <c r="S6791" s="1" t="str">
        <f t="shared" si="219"/>
        <v>HPC|CH|7|1702|V|SOL|N|DFE|CHPV||</v>
      </c>
      <c r="T6791" s="2" t="str">
        <f t="shared" si="220"/>
        <v>OK</v>
      </c>
    </row>
    <row r="6792" spans="1:20" x14ac:dyDescent="0.25">
      <c r="A6792" s="1">
        <v>203119999</v>
      </c>
      <c r="B6792" s="1" t="str">
        <f>VLOOKUP(A6792,[1]Maestra!A$1:C$746,2,0)</f>
        <v>ACCNMIMA8</v>
      </c>
      <c r="C6792" s="1" t="str">
        <f>VLOOKUP(A6792,[1]Maestra!A$1:C$746,3,0)</f>
        <v>Créditos nuevo Mivivienda Más</v>
      </c>
      <c r="D6792" s="1" t="s">
        <v>26</v>
      </c>
      <c r="E6792" s="1" t="s">
        <v>315</v>
      </c>
      <c r="F6792" s="1">
        <v>7</v>
      </c>
      <c r="G6792" s="1">
        <v>1702</v>
      </c>
      <c r="H6792" s="1">
        <v>9999</v>
      </c>
      <c r="I6792" s="1" t="s">
        <v>496</v>
      </c>
      <c r="J6792" s="1" t="s">
        <v>493</v>
      </c>
      <c r="L6792" s="1" t="s">
        <v>495</v>
      </c>
      <c r="Q6792" s="2" t="s">
        <v>37</v>
      </c>
      <c r="R6792" s="1" t="s">
        <v>492</v>
      </c>
      <c r="S6792" s="1" t="str">
        <f t="shared" si="219"/>
        <v>HPC|CH|7|1702|9999|SOL|N||CHPV||</v>
      </c>
      <c r="T6792" s="2" t="str">
        <f t="shared" si="220"/>
        <v>OK</v>
      </c>
    </row>
    <row r="6793" spans="1:20" x14ac:dyDescent="0.25">
      <c r="A6793" s="1">
        <v>203119999</v>
      </c>
      <c r="B6793" s="1" t="str">
        <f>VLOOKUP(A6793,[1]Maestra!A$1:C$746,2,0)</f>
        <v>ACCNMIMA8</v>
      </c>
      <c r="C6793" s="1" t="str">
        <f>VLOOKUP(A6793,[1]Maestra!A$1:C$746,3,0)</f>
        <v>Créditos nuevo Mivivienda Más</v>
      </c>
      <c r="D6793" s="1" t="s">
        <v>26</v>
      </c>
      <c r="E6793" s="1" t="s">
        <v>315</v>
      </c>
      <c r="F6793" s="1">
        <v>7</v>
      </c>
      <c r="G6793" s="1">
        <v>1705</v>
      </c>
      <c r="H6793" s="1" t="s">
        <v>448</v>
      </c>
      <c r="I6793" s="1" t="s">
        <v>496</v>
      </c>
      <c r="J6793" s="1" t="s">
        <v>491</v>
      </c>
      <c r="L6793" s="1" t="s">
        <v>495</v>
      </c>
      <c r="Q6793" s="2" t="s">
        <v>37</v>
      </c>
      <c r="R6793" s="1" t="s">
        <v>492</v>
      </c>
      <c r="S6793" s="1" t="str">
        <f t="shared" si="219"/>
        <v>HPC|CH|7|1705|V|SOL|DP||CHPV||</v>
      </c>
      <c r="T6793" s="2" t="str">
        <f t="shared" si="220"/>
        <v>OK</v>
      </c>
    </row>
    <row r="6794" spans="1:20" x14ac:dyDescent="0.25">
      <c r="A6794" s="1">
        <v>203119999</v>
      </c>
      <c r="B6794" s="1" t="str">
        <f>VLOOKUP(A6794,[1]Maestra!A$1:C$746,2,0)</f>
        <v>ACCNMIMA8</v>
      </c>
      <c r="C6794" s="1" t="str">
        <f>VLOOKUP(A6794,[1]Maestra!A$1:C$746,3,0)</f>
        <v>Créditos nuevo Mivivienda Más</v>
      </c>
      <c r="D6794" s="1" t="s">
        <v>26</v>
      </c>
      <c r="E6794" s="1" t="s">
        <v>315</v>
      </c>
      <c r="F6794" s="1">
        <v>7</v>
      </c>
      <c r="G6794" s="1">
        <v>1705</v>
      </c>
      <c r="H6794" s="1" t="s">
        <v>448</v>
      </c>
      <c r="I6794" s="1" t="s">
        <v>496</v>
      </c>
      <c r="J6794" s="1" t="s">
        <v>491</v>
      </c>
      <c r="K6794" s="1" t="s">
        <v>494</v>
      </c>
      <c r="L6794" s="1" t="s">
        <v>495</v>
      </c>
      <c r="Q6794" s="2" t="s">
        <v>37</v>
      </c>
      <c r="R6794" s="1" t="s">
        <v>492</v>
      </c>
      <c r="S6794" s="1" t="str">
        <f t="shared" si="219"/>
        <v>HPC|CH|7|1705|V|SOL|DP|DFE|CHPV||</v>
      </c>
      <c r="T6794" s="2" t="str">
        <f t="shared" si="220"/>
        <v>OK</v>
      </c>
    </row>
    <row r="6795" spans="1:20" x14ac:dyDescent="0.25">
      <c r="A6795" s="1">
        <v>203119999</v>
      </c>
      <c r="B6795" s="1" t="str">
        <f>VLOOKUP(A6795,[1]Maestra!A$1:C$746,2,0)</f>
        <v>ACCNMIMA8</v>
      </c>
      <c r="C6795" s="1" t="str">
        <f>VLOOKUP(A6795,[1]Maestra!A$1:C$746,3,0)</f>
        <v>Créditos nuevo Mivivienda Más</v>
      </c>
      <c r="D6795" s="1" t="s">
        <v>26</v>
      </c>
      <c r="E6795" s="1" t="s">
        <v>315</v>
      </c>
      <c r="F6795" s="1">
        <v>7</v>
      </c>
      <c r="G6795" s="1">
        <v>1705</v>
      </c>
      <c r="H6795" s="1" t="s">
        <v>448</v>
      </c>
      <c r="I6795" s="1" t="s">
        <v>496</v>
      </c>
      <c r="J6795" s="1" t="s">
        <v>493</v>
      </c>
      <c r="L6795" s="1" t="s">
        <v>495</v>
      </c>
      <c r="Q6795" s="2" t="s">
        <v>37</v>
      </c>
      <c r="R6795" s="1" t="s">
        <v>492</v>
      </c>
      <c r="S6795" s="1" t="str">
        <f t="shared" si="219"/>
        <v>HPC|CH|7|1705|V|SOL|N||CHPV||</v>
      </c>
      <c r="T6795" s="2" t="str">
        <f t="shared" si="220"/>
        <v>OK</v>
      </c>
    </row>
    <row r="6796" spans="1:20" x14ac:dyDescent="0.25">
      <c r="A6796" s="1">
        <v>203119999</v>
      </c>
      <c r="B6796" s="1" t="str">
        <f>VLOOKUP(A6796,[1]Maestra!A$1:C$746,2,0)</f>
        <v>ACCNMIMA8</v>
      </c>
      <c r="C6796" s="1" t="str">
        <f>VLOOKUP(A6796,[1]Maestra!A$1:C$746,3,0)</f>
        <v>Créditos nuevo Mivivienda Más</v>
      </c>
      <c r="D6796" s="1" t="s">
        <v>26</v>
      </c>
      <c r="E6796" s="1" t="s">
        <v>315</v>
      </c>
      <c r="F6796" s="1">
        <v>7</v>
      </c>
      <c r="G6796" s="1">
        <v>1705</v>
      </c>
      <c r="H6796" s="1" t="s">
        <v>448</v>
      </c>
      <c r="I6796" s="1" t="s">
        <v>496</v>
      </c>
      <c r="J6796" s="1" t="s">
        <v>493</v>
      </c>
      <c r="K6796" s="1" t="s">
        <v>494</v>
      </c>
      <c r="L6796" s="1" t="s">
        <v>495</v>
      </c>
      <c r="Q6796" s="2" t="s">
        <v>37</v>
      </c>
      <c r="R6796" s="1" t="s">
        <v>492</v>
      </c>
      <c r="S6796" s="1" t="str">
        <f t="shared" si="219"/>
        <v>HPC|CH|7|1705|V|SOL|N|DFE|CHPV||</v>
      </c>
      <c r="T6796" s="2" t="str">
        <f t="shared" si="220"/>
        <v>OK</v>
      </c>
    </row>
    <row r="6797" spans="1:20" x14ac:dyDescent="0.25">
      <c r="A6797" s="1">
        <v>203029901</v>
      </c>
      <c r="B6797" s="1" t="str">
        <f>VLOOKUP(A6797,[1]Maestra!A$1:C$746,2,0)</f>
        <v>ACMIBOVE8</v>
      </c>
      <c r="C6797" s="1" t="str">
        <f>VLOOKUP(A6797,[1]Maestra!A$1:C$746,3,0)</f>
        <v>Mivivienda Bono Verde</v>
      </c>
      <c r="D6797" s="1" t="s">
        <v>26</v>
      </c>
      <c r="E6797" s="1" t="s">
        <v>315</v>
      </c>
      <c r="F6797" s="1">
        <v>7</v>
      </c>
      <c r="G6797" s="1">
        <v>1801</v>
      </c>
      <c r="H6797" s="1" t="s">
        <v>448</v>
      </c>
      <c r="I6797" s="1" t="s">
        <v>496</v>
      </c>
      <c r="J6797" s="1" t="s">
        <v>491</v>
      </c>
      <c r="L6797" s="1" t="s">
        <v>495</v>
      </c>
      <c r="Q6797" s="2" t="s">
        <v>37</v>
      </c>
      <c r="R6797" s="1" t="s">
        <v>492</v>
      </c>
      <c r="S6797" s="1" t="str">
        <f t="shared" si="219"/>
        <v>HPC|CH|7|1801|V|SOL|DP||CHPV||</v>
      </c>
      <c r="T6797" s="2" t="str">
        <f t="shared" si="220"/>
        <v>OK</v>
      </c>
    </row>
    <row r="6798" spans="1:20" x14ac:dyDescent="0.25">
      <c r="A6798" s="1">
        <v>203029901</v>
      </c>
      <c r="B6798" s="1" t="str">
        <f>VLOOKUP(A6798,[1]Maestra!A$1:C$746,2,0)</f>
        <v>ACMIBOVE8</v>
      </c>
      <c r="C6798" s="1" t="str">
        <f>VLOOKUP(A6798,[1]Maestra!A$1:C$746,3,0)</f>
        <v>Mivivienda Bono Verde</v>
      </c>
      <c r="D6798" s="1" t="s">
        <v>26</v>
      </c>
      <c r="E6798" s="1" t="s">
        <v>315</v>
      </c>
      <c r="F6798" s="1">
        <v>7</v>
      </c>
      <c r="G6798" s="1">
        <v>1801</v>
      </c>
      <c r="H6798" s="1" t="s">
        <v>448</v>
      </c>
      <c r="I6798" s="1" t="s">
        <v>496</v>
      </c>
      <c r="J6798" s="1" t="s">
        <v>491</v>
      </c>
      <c r="L6798" s="1" t="s">
        <v>495</v>
      </c>
      <c r="N6798" s="1">
        <v>0</v>
      </c>
      <c r="Q6798" s="2" t="s">
        <v>37</v>
      </c>
      <c r="R6798" s="1" t="s">
        <v>492</v>
      </c>
      <c r="S6798" s="1" t="str">
        <f t="shared" si="219"/>
        <v>HPC|CH|7|1801|V|SOL|DP||CHPV||0</v>
      </c>
      <c r="T6798" s="2" t="str">
        <f t="shared" si="220"/>
        <v>OK</v>
      </c>
    </row>
    <row r="6799" spans="1:20" x14ac:dyDescent="0.25">
      <c r="A6799" s="1">
        <v>203029902</v>
      </c>
      <c r="B6799" s="1" t="str">
        <f>VLOOKUP(A6799,[1]Maestra!A$1:C$746,2,0)</f>
        <v>ACMBVG108</v>
      </c>
      <c r="C6799" s="1" t="str">
        <f>VLOOKUP(A6799,[1]Maestra!A$1:C$746,3,0)</f>
        <v>Mivivienda Bono Verde Grado 1</v>
      </c>
      <c r="D6799" s="1" t="s">
        <v>26</v>
      </c>
      <c r="E6799" s="1" t="s">
        <v>315</v>
      </c>
      <c r="F6799" s="1">
        <v>7</v>
      </c>
      <c r="G6799" s="1">
        <v>1801</v>
      </c>
      <c r="H6799" s="1" t="s">
        <v>448</v>
      </c>
      <c r="I6799" s="1" t="s">
        <v>496</v>
      </c>
      <c r="J6799" s="1" t="s">
        <v>491</v>
      </c>
      <c r="L6799" s="1" t="s">
        <v>495</v>
      </c>
      <c r="N6799" s="1">
        <v>1</v>
      </c>
      <c r="Q6799" s="2" t="s">
        <v>37</v>
      </c>
      <c r="R6799" s="1" t="s">
        <v>492</v>
      </c>
      <c r="S6799" s="1" t="str">
        <f t="shared" si="219"/>
        <v>HPC|CH|7|1801|V|SOL|DP||CHPV||1</v>
      </c>
      <c r="T6799" s="2" t="str">
        <f t="shared" si="220"/>
        <v>OK</v>
      </c>
    </row>
    <row r="6800" spans="1:20" x14ac:dyDescent="0.25">
      <c r="A6800" s="1">
        <v>203029903</v>
      </c>
      <c r="B6800" s="1" t="str">
        <f>VLOOKUP(A6800,[1]Maestra!A$1:C$746,2,0)</f>
        <v>ACMBVG208</v>
      </c>
      <c r="C6800" s="1" t="str">
        <f>VLOOKUP(A6800,[1]Maestra!A$1:C$746,3,0)</f>
        <v>Mivivienda Bono Verde Grado 2</v>
      </c>
      <c r="D6800" s="1" t="s">
        <v>26</v>
      </c>
      <c r="E6800" s="1" t="s">
        <v>315</v>
      </c>
      <c r="F6800" s="1">
        <v>7</v>
      </c>
      <c r="G6800" s="1">
        <v>1801</v>
      </c>
      <c r="H6800" s="1" t="s">
        <v>448</v>
      </c>
      <c r="I6800" s="1" t="s">
        <v>496</v>
      </c>
      <c r="J6800" s="1" t="s">
        <v>491</v>
      </c>
      <c r="L6800" s="1" t="s">
        <v>495</v>
      </c>
      <c r="N6800" s="1">
        <v>2</v>
      </c>
      <c r="Q6800" s="2" t="s">
        <v>37</v>
      </c>
      <c r="R6800" s="1" t="s">
        <v>492</v>
      </c>
      <c r="S6800" s="1" t="str">
        <f t="shared" si="219"/>
        <v>HPC|CH|7|1801|V|SOL|DP||CHPV||2</v>
      </c>
      <c r="T6800" s="2" t="str">
        <f t="shared" si="220"/>
        <v>OK</v>
      </c>
    </row>
    <row r="6801" spans="1:20" x14ac:dyDescent="0.25">
      <c r="A6801" s="1">
        <v>203029904</v>
      </c>
      <c r="B6801" s="1" t="str">
        <f>VLOOKUP(A6801,[1]Maestra!A$1:C$746,2,0)</f>
        <v>ACMBVG308</v>
      </c>
      <c r="C6801" s="1" t="str">
        <f>VLOOKUP(A6801,[1]Maestra!A$1:C$746,3,0)</f>
        <v>Mivivienda Bono Verde Grado 3</v>
      </c>
      <c r="D6801" s="1" t="s">
        <v>26</v>
      </c>
      <c r="E6801" s="1" t="s">
        <v>315</v>
      </c>
      <c r="F6801" s="1">
        <v>7</v>
      </c>
      <c r="G6801" s="1">
        <v>1801</v>
      </c>
      <c r="H6801" s="1" t="s">
        <v>448</v>
      </c>
      <c r="I6801" s="1" t="s">
        <v>496</v>
      </c>
      <c r="J6801" s="1" t="s">
        <v>491</v>
      </c>
      <c r="L6801" s="1" t="s">
        <v>495</v>
      </c>
      <c r="N6801" s="1">
        <v>3</v>
      </c>
      <c r="Q6801" s="2" t="s">
        <v>37</v>
      </c>
      <c r="R6801" s="1" t="s">
        <v>492</v>
      </c>
      <c r="S6801" s="1" t="str">
        <f t="shared" si="219"/>
        <v>HPC|CH|7|1801|V|SOL|DP||CHPV||3</v>
      </c>
      <c r="T6801" s="2" t="str">
        <f t="shared" si="220"/>
        <v>OK</v>
      </c>
    </row>
    <row r="6802" spans="1:20" x14ac:dyDescent="0.25">
      <c r="A6802" s="1">
        <v>203029901</v>
      </c>
      <c r="B6802" s="1" t="str">
        <f>VLOOKUP(A6802,[1]Maestra!A$1:C$746,2,0)</f>
        <v>ACMIBOVE8</v>
      </c>
      <c r="C6802" s="1" t="str">
        <f>VLOOKUP(A6802,[1]Maestra!A$1:C$746,3,0)</f>
        <v>Mivivienda Bono Verde</v>
      </c>
      <c r="D6802" s="1" t="s">
        <v>26</v>
      </c>
      <c r="E6802" s="1" t="s">
        <v>315</v>
      </c>
      <c r="F6802" s="1">
        <v>7</v>
      </c>
      <c r="G6802" s="1">
        <v>1801</v>
      </c>
      <c r="H6802" s="1" t="s">
        <v>448</v>
      </c>
      <c r="I6802" s="1" t="s">
        <v>496</v>
      </c>
      <c r="J6802" s="1" t="s">
        <v>491</v>
      </c>
      <c r="K6802" s="1" t="s">
        <v>494</v>
      </c>
      <c r="L6802" s="1" t="s">
        <v>495</v>
      </c>
      <c r="Q6802" s="2" t="s">
        <v>37</v>
      </c>
      <c r="R6802" s="1" t="s">
        <v>492</v>
      </c>
      <c r="S6802" s="1" t="str">
        <f t="shared" si="219"/>
        <v>HPC|CH|7|1801|V|SOL|DP|DFE|CHPV||</v>
      </c>
      <c r="T6802" s="2" t="str">
        <f t="shared" si="220"/>
        <v>OK</v>
      </c>
    </row>
    <row r="6803" spans="1:20" x14ac:dyDescent="0.25">
      <c r="A6803" s="1">
        <v>203029901</v>
      </c>
      <c r="B6803" s="1" t="str">
        <f>VLOOKUP(A6803,[1]Maestra!A$1:C$746,2,0)</f>
        <v>ACMIBOVE8</v>
      </c>
      <c r="C6803" s="1" t="str">
        <f>VLOOKUP(A6803,[1]Maestra!A$1:C$746,3,0)</f>
        <v>Mivivienda Bono Verde</v>
      </c>
      <c r="D6803" s="1" t="s">
        <v>26</v>
      </c>
      <c r="E6803" s="1" t="s">
        <v>315</v>
      </c>
      <c r="F6803" s="1">
        <v>7</v>
      </c>
      <c r="G6803" s="1">
        <v>1801</v>
      </c>
      <c r="H6803" s="1" t="s">
        <v>448</v>
      </c>
      <c r="I6803" s="1" t="s">
        <v>496</v>
      </c>
      <c r="J6803" s="1" t="s">
        <v>493</v>
      </c>
      <c r="L6803" s="1" t="s">
        <v>495</v>
      </c>
      <c r="Q6803" s="2" t="s">
        <v>37</v>
      </c>
      <c r="R6803" s="1" t="s">
        <v>492</v>
      </c>
      <c r="S6803" s="1" t="str">
        <f t="shared" si="219"/>
        <v>HPC|CH|7|1801|V|SOL|N||CHPV||</v>
      </c>
      <c r="T6803" s="2" t="str">
        <f t="shared" si="220"/>
        <v>OK</v>
      </c>
    </row>
    <row r="6804" spans="1:20" x14ac:dyDescent="0.25">
      <c r="A6804" s="1">
        <v>203029901</v>
      </c>
      <c r="B6804" s="1" t="str">
        <f>VLOOKUP(A6804,[1]Maestra!A$1:C$746,2,0)</f>
        <v>ACMIBOVE8</v>
      </c>
      <c r="C6804" s="1" t="str">
        <f>VLOOKUP(A6804,[1]Maestra!A$1:C$746,3,0)</f>
        <v>Mivivienda Bono Verde</v>
      </c>
      <c r="D6804" s="1" t="s">
        <v>26</v>
      </c>
      <c r="E6804" s="1" t="s">
        <v>315</v>
      </c>
      <c r="F6804" s="1">
        <v>7</v>
      </c>
      <c r="G6804" s="1">
        <v>1801</v>
      </c>
      <c r="H6804" s="1" t="s">
        <v>448</v>
      </c>
      <c r="I6804" s="1" t="s">
        <v>496</v>
      </c>
      <c r="J6804" s="1" t="s">
        <v>493</v>
      </c>
      <c r="L6804" s="1" t="s">
        <v>495</v>
      </c>
      <c r="N6804" s="1">
        <v>0</v>
      </c>
      <c r="Q6804" s="2" t="s">
        <v>37</v>
      </c>
      <c r="R6804" s="1" t="s">
        <v>492</v>
      </c>
      <c r="S6804" s="1" t="str">
        <f t="shared" si="219"/>
        <v>HPC|CH|7|1801|V|SOL|N||CHPV||0</v>
      </c>
      <c r="T6804" s="2" t="str">
        <f t="shared" si="220"/>
        <v>OK</v>
      </c>
    </row>
    <row r="6805" spans="1:20" x14ac:dyDescent="0.25">
      <c r="A6805" s="1">
        <v>203029902</v>
      </c>
      <c r="B6805" s="1" t="str">
        <f>VLOOKUP(A6805,[1]Maestra!A$1:C$746,2,0)</f>
        <v>ACMBVG108</v>
      </c>
      <c r="C6805" s="1" t="str">
        <f>VLOOKUP(A6805,[1]Maestra!A$1:C$746,3,0)</f>
        <v>Mivivienda Bono Verde Grado 1</v>
      </c>
      <c r="D6805" s="1" t="s">
        <v>26</v>
      </c>
      <c r="E6805" s="1" t="s">
        <v>315</v>
      </c>
      <c r="F6805" s="1">
        <v>7</v>
      </c>
      <c r="G6805" s="1">
        <v>1801</v>
      </c>
      <c r="H6805" s="1" t="s">
        <v>448</v>
      </c>
      <c r="I6805" s="1" t="s">
        <v>496</v>
      </c>
      <c r="J6805" s="1" t="s">
        <v>493</v>
      </c>
      <c r="L6805" s="1" t="s">
        <v>495</v>
      </c>
      <c r="N6805" s="1">
        <v>1</v>
      </c>
      <c r="Q6805" s="2" t="s">
        <v>37</v>
      </c>
      <c r="R6805" s="1" t="s">
        <v>492</v>
      </c>
      <c r="S6805" s="1" t="str">
        <f t="shared" si="219"/>
        <v>HPC|CH|7|1801|V|SOL|N||CHPV||1</v>
      </c>
      <c r="T6805" s="2" t="str">
        <f t="shared" si="220"/>
        <v>OK</v>
      </c>
    </row>
    <row r="6806" spans="1:20" x14ac:dyDescent="0.25">
      <c r="A6806" s="1">
        <v>203029903</v>
      </c>
      <c r="B6806" s="1" t="str">
        <f>VLOOKUP(A6806,[1]Maestra!A$1:C$746,2,0)</f>
        <v>ACMBVG208</v>
      </c>
      <c r="C6806" s="1" t="str">
        <f>VLOOKUP(A6806,[1]Maestra!A$1:C$746,3,0)</f>
        <v>Mivivienda Bono Verde Grado 2</v>
      </c>
      <c r="D6806" s="1" t="s">
        <v>26</v>
      </c>
      <c r="E6806" s="1" t="s">
        <v>315</v>
      </c>
      <c r="F6806" s="1">
        <v>7</v>
      </c>
      <c r="G6806" s="1">
        <v>1801</v>
      </c>
      <c r="H6806" s="1" t="s">
        <v>448</v>
      </c>
      <c r="I6806" s="1" t="s">
        <v>496</v>
      </c>
      <c r="J6806" s="1" t="s">
        <v>493</v>
      </c>
      <c r="L6806" s="1" t="s">
        <v>495</v>
      </c>
      <c r="N6806" s="1">
        <v>2</v>
      </c>
      <c r="Q6806" s="2" t="s">
        <v>37</v>
      </c>
      <c r="R6806" s="1" t="s">
        <v>492</v>
      </c>
      <c r="S6806" s="1" t="str">
        <f t="shared" si="219"/>
        <v>HPC|CH|7|1801|V|SOL|N||CHPV||2</v>
      </c>
      <c r="T6806" s="2" t="str">
        <f t="shared" si="220"/>
        <v>OK</v>
      </c>
    </row>
    <row r="6807" spans="1:20" x14ac:dyDescent="0.25">
      <c r="A6807" s="1">
        <v>203029904</v>
      </c>
      <c r="B6807" s="1" t="str">
        <f>VLOOKUP(A6807,[1]Maestra!A$1:C$746,2,0)</f>
        <v>ACMBVG308</v>
      </c>
      <c r="C6807" s="1" t="str">
        <f>VLOOKUP(A6807,[1]Maestra!A$1:C$746,3,0)</f>
        <v>Mivivienda Bono Verde Grado 3</v>
      </c>
      <c r="D6807" s="1" t="s">
        <v>26</v>
      </c>
      <c r="E6807" s="1" t="s">
        <v>315</v>
      </c>
      <c r="F6807" s="1">
        <v>7</v>
      </c>
      <c r="G6807" s="1">
        <v>1801</v>
      </c>
      <c r="H6807" s="1" t="s">
        <v>448</v>
      </c>
      <c r="I6807" s="1" t="s">
        <v>496</v>
      </c>
      <c r="J6807" s="1" t="s">
        <v>493</v>
      </c>
      <c r="L6807" s="1" t="s">
        <v>495</v>
      </c>
      <c r="N6807" s="1">
        <v>3</v>
      </c>
      <c r="Q6807" s="2" t="s">
        <v>37</v>
      </c>
      <c r="R6807" s="1" t="s">
        <v>492</v>
      </c>
      <c r="S6807" s="1" t="str">
        <f t="shared" si="219"/>
        <v>HPC|CH|7|1801|V|SOL|N||CHPV||3</v>
      </c>
      <c r="T6807" s="2" t="str">
        <f t="shared" si="220"/>
        <v>OK</v>
      </c>
    </row>
    <row r="6808" spans="1:20" x14ac:dyDescent="0.25">
      <c r="A6808" s="1">
        <v>203029901</v>
      </c>
      <c r="B6808" s="1" t="str">
        <f>VLOOKUP(A6808,[1]Maestra!A$1:C$746,2,0)</f>
        <v>ACMIBOVE8</v>
      </c>
      <c r="C6808" s="1" t="str">
        <f>VLOOKUP(A6808,[1]Maestra!A$1:C$746,3,0)</f>
        <v>Mivivienda Bono Verde</v>
      </c>
      <c r="D6808" s="1" t="s">
        <v>26</v>
      </c>
      <c r="E6808" s="1" t="s">
        <v>315</v>
      </c>
      <c r="F6808" s="1">
        <v>7</v>
      </c>
      <c r="G6808" s="1">
        <v>1801</v>
      </c>
      <c r="H6808" s="1" t="s">
        <v>448</v>
      </c>
      <c r="I6808" s="1" t="s">
        <v>496</v>
      </c>
      <c r="J6808" s="1" t="s">
        <v>493</v>
      </c>
      <c r="K6808" s="1" t="s">
        <v>494</v>
      </c>
      <c r="L6808" s="1" t="s">
        <v>495</v>
      </c>
      <c r="Q6808" s="2" t="s">
        <v>37</v>
      </c>
      <c r="R6808" s="1" t="s">
        <v>492</v>
      </c>
      <c r="S6808" s="1" t="str">
        <f t="shared" si="219"/>
        <v>HPC|CH|7|1801|V|SOL|N|DFE|CHPV||</v>
      </c>
      <c r="T6808" s="2" t="str">
        <f t="shared" si="220"/>
        <v>OK</v>
      </c>
    </row>
    <row r="6809" spans="1:20" x14ac:dyDescent="0.25">
      <c r="A6809" s="1">
        <v>203119999</v>
      </c>
      <c r="B6809" s="1" t="str">
        <f>VLOOKUP(A6809,[1]Maestra!A$1:C$746,2,0)</f>
        <v>ACCNMIMA8</v>
      </c>
      <c r="C6809" s="1" t="str">
        <f>VLOOKUP(A6809,[1]Maestra!A$1:C$746,3,0)</f>
        <v>Créditos nuevo Mivivienda Más</v>
      </c>
      <c r="D6809" s="1" t="s">
        <v>26</v>
      </c>
      <c r="E6809" s="1" t="s">
        <v>315</v>
      </c>
      <c r="F6809" s="1">
        <v>7</v>
      </c>
      <c r="G6809" s="1">
        <v>1801</v>
      </c>
      <c r="H6809" s="1">
        <v>9999</v>
      </c>
      <c r="I6809" s="1" t="s">
        <v>496</v>
      </c>
      <c r="J6809" s="1" t="s">
        <v>491</v>
      </c>
      <c r="L6809" s="1" t="s">
        <v>495</v>
      </c>
      <c r="Q6809" s="2" t="s">
        <v>37</v>
      </c>
      <c r="R6809" s="1" t="s">
        <v>492</v>
      </c>
      <c r="S6809" s="1" t="str">
        <f t="shared" si="219"/>
        <v>HPC|CH|7|1801|9999|SOL|DP||CHPV||</v>
      </c>
      <c r="T6809" s="2" t="str">
        <f t="shared" si="220"/>
        <v>OK</v>
      </c>
    </row>
    <row r="6810" spans="1:20" x14ac:dyDescent="0.25">
      <c r="A6810" s="1">
        <v>203029901</v>
      </c>
      <c r="B6810" s="1" t="str">
        <f>VLOOKUP(A6810,[1]Maestra!A$1:C$746,2,0)</f>
        <v>ACMIBOVE8</v>
      </c>
      <c r="C6810" s="1" t="str">
        <f>VLOOKUP(A6810,[1]Maestra!A$1:C$746,3,0)</f>
        <v>Mivivienda Bono Verde</v>
      </c>
      <c r="D6810" s="1" t="s">
        <v>26</v>
      </c>
      <c r="E6810" s="1" t="s">
        <v>315</v>
      </c>
      <c r="F6810" s="1">
        <v>7</v>
      </c>
      <c r="G6810" s="1">
        <v>1801</v>
      </c>
      <c r="H6810" s="1">
        <v>9999</v>
      </c>
      <c r="I6810" s="1" t="s">
        <v>496</v>
      </c>
      <c r="J6810" s="1" t="s">
        <v>491</v>
      </c>
      <c r="L6810" s="1" t="s">
        <v>495</v>
      </c>
      <c r="N6810" s="1">
        <v>0</v>
      </c>
      <c r="Q6810" s="2" t="s">
        <v>37</v>
      </c>
      <c r="R6810" s="1" t="s">
        <v>492</v>
      </c>
      <c r="S6810" s="1" t="str">
        <f t="shared" si="219"/>
        <v>HPC|CH|7|1801|9999|SOL|DP||CHPV||0</v>
      </c>
      <c r="T6810" s="2" t="str">
        <f t="shared" si="220"/>
        <v>OK</v>
      </c>
    </row>
    <row r="6811" spans="1:20" x14ac:dyDescent="0.25">
      <c r="A6811" s="1">
        <v>203029902</v>
      </c>
      <c r="B6811" s="1" t="str">
        <f>VLOOKUP(A6811,[1]Maestra!A$1:C$746,2,0)</f>
        <v>ACMBVG108</v>
      </c>
      <c r="C6811" s="1" t="str">
        <f>VLOOKUP(A6811,[1]Maestra!A$1:C$746,3,0)</f>
        <v>Mivivienda Bono Verde Grado 1</v>
      </c>
      <c r="D6811" s="1" t="s">
        <v>26</v>
      </c>
      <c r="E6811" s="1" t="s">
        <v>315</v>
      </c>
      <c r="F6811" s="1">
        <v>7</v>
      </c>
      <c r="G6811" s="1">
        <v>1801</v>
      </c>
      <c r="H6811" s="1">
        <v>9999</v>
      </c>
      <c r="I6811" s="1" t="s">
        <v>496</v>
      </c>
      <c r="J6811" s="1" t="s">
        <v>491</v>
      </c>
      <c r="L6811" s="1" t="s">
        <v>495</v>
      </c>
      <c r="N6811" s="1">
        <v>1</v>
      </c>
      <c r="Q6811" s="2" t="s">
        <v>37</v>
      </c>
      <c r="R6811" s="1" t="s">
        <v>492</v>
      </c>
      <c r="S6811" s="1" t="str">
        <f t="shared" si="219"/>
        <v>HPC|CH|7|1801|9999|SOL|DP||CHPV||1</v>
      </c>
      <c r="T6811" s="2" t="str">
        <f t="shared" si="220"/>
        <v>OK</v>
      </c>
    </row>
    <row r="6812" spans="1:20" x14ac:dyDescent="0.25">
      <c r="A6812" s="1">
        <v>203029903</v>
      </c>
      <c r="B6812" s="1" t="str">
        <f>VLOOKUP(A6812,[1]Maestra!A$1:C$746,2,0)</f>
        <v>ACMBVG208</v>
      </c>
      <c r="C6812" s="1" t="str">
        <f>VLOOKUP(A6812,[1]Maestra!A$1:C$746,3,0)</f>
        <v>Mivivienda Bono Verde Grado 2</v>
      </c>
      <c r="D6812" s="1" t="s">
        <v>26</v>
      </c>
      <c r="E6812" s="1" t="s">
        <v>315</v>
      </c>
      <c r="F6812" s="1">
        <v>7</v>
      </c>
      <c r="G6812" s="1">
        <v>1801</v>
      </c>
      <c r="H6812" s="1">
        <v>9999</v>
      </c>
      <c r="I6812" s="1" t="s">
        <v>496</v>
      </c>
      <c r="J6812" s="1" t="s">
        <v>491</v>
      </c>
      <c r="L6812" s="1" t="s">
        <v>495</v>
      </c>
      <c r="N6812" s="1">
        <v>2</v>
      </c>
      <c r="Q6812" s="2" t="s">
        <v>37</v>
      </c>
      <c r="R6812" s="1" t="s">
        <v>492</v>
      </c>
      <c r="S6812" s="1" t="str">
        <f t="shared" si="219"/>
        <v>HPC|CH|7|1801|9999|SOL|DP||CHPV||2</v>
      </c>
      <c r="T6812" s="2" t="str">
        <f t="shared" si="220"/>
        <v>OK</v>
      </c>
    </row>
    <row r="6813" spans="1:20" x14ac:dyDescent="0.25">
      <c r="A6813" s="1">
        <v>203029904</v>
      </c>
      <c r="B6813" s="1" t="str">
        <f>VLOOKUP(A6813,[1]Maestra!A$1:C$746,2,0)</f>
        <v>ACMBVG308</v>
      </c>
      <c r="C6813" s="1" t="str">
        <f>VLOOKUP(A6813,[1]Maestra!A$1:C$746,3,0)</f>
        <v>Mivivienda Bono Verde Grado 3</v>
      </c>
      <c r="D6813" s="1" t="s">
        <v>26</v>
      </c>
      <c r="E6813" s="1" t="s">
        <v>315</v>
      </c>
      <c r="F6813" s="1">
        <v>7</v>
      </c>
      <c r="G6813" s="1">
        <v>1801</v>
      </c>
      <c r="H6813" s="1">
        <v>9999</v>
      </c>
      <c r="I6813" s="1" t="s">
        <v>496</v>
      </c>
      <c r="J6813" s="1" t="s">
        <v>491</v>
      </c>
      <c r="L6813" s="1" t="s">
        <v>495</v>
      </c>
      <c r="N6813" s="1">
        <v>3</v>
      </c>
      <c r="Q6813" s="2" t="s">
        <v>37</v>
      </c>
      <c r="R6813" s="1" t="s">
        <v>492</v>
      </c>
      <c r="S6813" s="1" t="str">
        <f t="shared" si="219"/>
        <v>HPC|CH|7|1801|9999|SOL|DP||CHPV||3</v>
      </c>
      <c r="T6813" s="2" t="str">
        <f t="shared" si="220"/>
        <v>OK</v>
      </c>
    </row>
    <row r="6814" spans="1:20" x14ac:dyDescent="0.25">
      <c r="A6814" s="1">
        <v>203029901</v>
      </c>
      <c r="B6814" s="1" t="str">
        <f>VLOOKUP(A6814,[1]Maestra!A$1:C$746,2,0)</f>
        <v>ACMIBOVE8</v>
      </c>
      <c r="C6814" s="1" t="str">
        <f>VLOOKUP(A6814,[1]Maestra!A$1:C$746,3,0)</f>
        <v>Mivivienda Bono Verde</v>
      </c>
      <c r="D6814" s="1" t="s">
        <v>26</v>
      </c>
      <c r="E6814" s="1" t="s">
        <v>315</v>
      </c>
      <c r="F6814" s="1">
        <v>7</v>
      </c>
      <c r="G6814" s="1">
        <v>1801</v>
      </c>
      <c r="H6814" s="1">
        <v>9999</v>
      </c>
      <c r="I6814" s="1" t="s">
        <v>496</v>
      </c>
      <c r="J6814" s="1" t="s">
        <v>493</v>
      </c>
      <c r="L6814" s="1" t="s">
        <v>495</v>
      </c>
      <c r="Q6814" s="2" t="s">
        <v>37</v>
      </c>
      <c r="R6814" s="1" t="s">
        <v>492</v>
      </c>
      <c r="S6814" s="1" t="str">
        <f t="shared" si="219"/>
        <v>HPC|CH|7|1801|9999|SOL|N||CHPV||</v>
      </c>
      <c r="T6814" s="2" t="str">
        <f t="shared" si="220"/>
        <v>OK</v>
      </c>
    </row>
    <row r="6815" spans="1:20" x14ac:dyDescent="0.25">
      <c r="A6815" s="1">
        <v>203029901</v>
      </c>
      <c r="B6815" s="1" t="str">
        <f>VLOOKUP(A6815,[1]Maestra!A$1:C$746,2,0)</f>
        <v>ACMIBOVE8</v>
      </c>
      <c r="C6815" s="1" t="str">
        <f>VLOOKUP(A6815,[1]Maestra!A$1:C$746,3,0)</f>
        <v>Mivivienda Bono Verde</v>
      </c>
      <c r="D6815" s="1" t="s">
        <v>26</v>
      </c>
      <c r="E6815" s="1" t="s">
        <v>315</v>
      </c>
      <c r="F6815" s="1">
        <v>7</v>
      </c>
      <c r="G6815" s="1">
        <v>1801</v>
      </c>
      <c r="H6815" s="1">
        <v>9999</v>
      </c>
      <c r="I6815" s="1" t="s">
        <v>496</v>
      </c>
      <c r="J6815" s="1" t="s">
        <v>493</v>
      </c>
      <c r="L6815" s="1" t="s">
        <v>495</v>
      </c>
      <c r="N6815" s="1">
        <v>0</v>
      </c>
      <c r="Q6815" s="2" t="s">
        <v>37</v>
      </c>
      <c r="R6815" s="1" t="s">
        <v>492</v>
      </c>
      <c r="S6815" s="1" t="str">
        <f t="shared" si="219"/>
        <v>HPC|CH|7|1801|9999|SOL|N||CHPV||0</v>
      </c>
      <c r="T6815" s="2" t="str">
        <f t="shared" si="220"/>
        <v>OK</v>
      </c>
    </row>
    <row r="6816" spans="1:20" x14ac:dyDescent="0.25">
      <c r="A6816" s="1">
        <v>203029902</v>
      </c>
      <c r="B6816" s="1" t="str">
        <f>VLOOKUP(A6816,[1]Maestra!A$1:C$746,2,0)</f>
        <v>ACMBVG108</v>
      </c>
      <c r="C6816" s="1" t="str">
        <f>VLOOKUP(A6816,[1]Maestra!A$1:C$746,3,0)</f>
        <v>Mivivienda Bono Verde Grado 1</v>
      </c>
      <c r="D6816" s="1" t="s">
        <v>26</v>
      </c>
      <c r="E6816" s="1" t="s">
        <v>315</v>
      </c>
      <c r="F6816" s="1">
        <v>7</v>
      </c>
      <c r="G6816" s="1">
        <v>1801</v>
      </c>
      <c r="H6816" s="1">
        <v>9999</v>
      </c>
      <c r="I6816" s="1" t="s">
        <v>496</v>
      </c>
      <c r="J6816" s="1" t="s">
        <v>493</v>
      </c>
      <c r="L6816" s="1" t="s">
        <v>495</v>
      </c>
      <c r="N6816" s="1">
        <v>1</v>
      </c>
      <c r="Q6816" s="2" t="s">
        <v>37</v>
      </c>
      <c r="R6816" s="1" t="s">
        <v>492</v>
      </c>
      <c r="S6816" s="1" t="str">
        <f t="shared" si="219"/>
        <v>HPC|CH|7|1801|9999|SOL|N||CHPV||1</v>
      </c>
      <c r="T6816" s="2" t="str">
        <f t="shared" si="220"/>
        <v>OK</v>
      </c>
    </row>
    <row r="6817" spans="1:20" x14ac:dyDescent="0.25">
      <c r="A6817" s="1">
        <v>203029903</v>
      </c>
      <c r="B6817" s="1" t="str">
        <f>VLOOKUP(A6817,[1]Maestra!A$1:C$746,2,0)</f>
        <v>ACMBVG208</v>
      </c>
      <c r="C6817" s="1" t="str">
        <f>VLOOKUP(A6817,[1]Maestra!A$1:C$746,3,0)</f>
        <v>Mivivienda Bono Verde Grado 2</v>
      </c>
      <c r="D6817" s="1" t="s">
        <v>26</v>
      </c>
      <c r="E6817" s="1" t="s">
        <v>315</v>
      </c>
      <c r="F6817" s="1">
        <v>7</v>
      </c>
      <c r="G6817" s="1">
        <v>1801</v>
      </c>
      <c r="H6817" s="1">
        <v>9999</v>
      </c>
      <c r="I6817" s="1" t="s">
        <v>496</v>
      </c>
      <c r="J6817" s="1" t="s">
        <v>493</v>
      </c>
      <c r="L6817" s="1" t="s">
        <v>495</v>
      </c>
      <c r="N6817" s="1">
        <v>2</v>
      </c>
      <c r="Q6817" s="2" t="s">
        <v>37</v>
      </c>
      <c r="R6817" s="1" t="s">
        <v>492</v>
      </c>
      <c r="S6817" s="1" t="str">
        <f t="shared" si="219"/>
        <v>HPC|CH|7|1801|9999|SOL|N||CHPV||2</v>
      </c>
      <c r="T6817" s="2" t="str">
        <f t="shared" si="220"/>
        <v>OK</v>
      </c>
    </row>
    <row r="6818" spans="1:20" x14ac:dyDescent="0.25">
      <c r="A6818" s="1">
        <v>203029904</v>
      </c>
      <c r="B6818" s="1" t="str">
        <f>VLOOKUP(A6818,[1]Maestra!A$1:C$746,2,0)</f>
        <v>ACMBVG308</v>
      </c>
      <c r="C6818" s="1" t="str">
        <f>VLOOKUP(A6818,[1]Maestra!A$1:C$746,3,0)</f>
        <v>Mivivienda Bono Verde Grado 3</v>
      </c>
      <c r="D6818" s="1" t="s">
        <v>26</v>
      </c>
      <c r="E6818" s="1" t="s">
        <v>315</v>
      </c>
      <c r="F6818" s="1">
        <v>7</v>
      </c>
      <c r="G6818" s="1">
        <v>1801</v>
      </c>
      <c r="H6818" s="1">
        <v>9999</v>
      </c>
      <c r="I6818" s="1" t="s">
        <v>496</v>
      </c>
      <c r="J6818" s="1" t="s">
        <v>493</v>
      </c>
      <c r="L6818" s="1" t="s">
        <v>495</v>
      </c>
      <c r="N6818" s="1">
        <v>3</v>
      </c>
      <c r="Q6818" s="2" t="s">
        <v>37</v>
      </c>
      <c r="R6818" s="1" t="s">
        <v>492</v>
      </c>
      <c r="S6818" s="1" t="str">
        <f t="shared" si="219"/>
        <v>HPC|CH|7|1801|9999|SOL|N||CHPV||3</v>
      </c>
      <c r="T6818" s="2" t="str">
        <f t="shared" si="220"/>
        <v>OK</v>
      </c>
    </row>
    <row r="6819" spans="1:20" x14ac:dyDescent="0.25">
      <c r="A6819" s="1">
        <v>203029901</v>
      </c>
      <c r="B6819" s="1" t="str">
        <f>VLOOKUP(A6819,[1]Maestra!A$1:C$746,2,0)</f>
        <v>ACMIBOVE8</v>
      </c>
      <c r="C6819" s="1" t="str">
        <f>VLOOKUP(A6819,[1]Maestra!A$1:C$746,3,0)</f>
        <v>Mivivienda Bono Verde</v>
      </c>
      <c r="D6819" s="1" t="s">
        <v>26</v>
      </c>
      <c r="E6819" s="1" t="s">
        <v>315</v>
      </c>
      <c r="F6819" s="1">
        <v>7</v>
      </c>
      <c r="G6819" s="1">
        <v>1802</v>
      </c>
      <c r="H6819" s="1" t="s">
        <v>448</v>
      </c>
      <c r="I6819" s="1" t="s">
        <v>496</v>
      </c>
      <c r="J6819" s="1" t="s">
        <v>491</v>
      </c>
      <c r="L6819" s="1" t="s">
        <v>495</v>
      </c>
      <c r="Q6819" s="2" t="s">
        <v>37</v>
      </c>
      <c r="R6819" s="1" t="s">
        <v>492</v>
      </c>
      <c r="S6819" s="1" t="str">
        <f t="shared" si="219"/>
        <v>HPC|CH|7|1802|V|SOL|DP||CHPV||</v>
      </c>
      <c r="T6819" s="2" t="str">
        <f t="shared" si="220"/>
        <v>OK</v>
      </c>
    </row>
    <row r="6820" spans="1:20" x14ac:dyDescent="0.25">
      <c r="A6820" s="1">
        <v>203029901</v>
      </c>
      <c r="B6820" s="1" t="str">
        <f>VLOOKUP(A6820,[1]Maestra!A$1:C$746,2,0)</f>
        <v>ACMIBOVE8</v>
      </c>
      <c r="C6820" s="1" t="str">
        <f>VLOOKUP(A6820,[1]Maestra!A$1:C$746,3,0)</f>
        <v>Mivivienda Bono Verde</v>
      </c>
      <c r="D6820" s="1" t="s">
        <v>26</v>
      </c>
      <c r="E6820" s="1" t="s">
        <v>315</v>
      </c>
      <c r="F6820" s="1">
        <v>7</v>
      </c>
      <c r="G6820" s="1">
        <v>1802</v>
      </c>
      <c r="H6820" s="1" t="s">
        <v>448</v>
      </c>
      <c r="I6820" s="1" t="s">
        <v>496</v>
      </c>
      <c r="J6820" s="1" t="s">
        <v>491</v>
      </c>
      <c r="L6820" s="1" t="s">
        <v>495</v>
      </c>
      <c r="N6820" s="1">
        <v>0</v>
      </c>
      <c r="Q6820" s="2" t="s">
        <v>37</v>
      </c>
      <c r="R6820" s="1" t="s">
        <v>492</v>
      </c>
      <c r="S6820" s="1" t="str">
        <f t="shared" si="219"/>
        <v>HPC|CH|7|1802|V|SOL|DP||CHPV||0</v>
      </c>
      <c r="T6820" s="2" t="str">
        <f t="shared" si="220"/>
        <v>OK</v>
      </c>
    </row>
    <row r="6821" spans="1:20" x14ac:dyDescent="0.25">
      <c r="A6821" s="1">
        <v>203029902</v>
      </c>
      <c r="B6821" s="1" t="str">
        <f>VLOOKUP(A6821,[1]Maestra!A$1:C$746,2,0)</f>
        <v>ACMBVG108</v>
      </c>
      <c r="C6821" s="1" t="str">
        <f>VLOOKUP(A6821,[1]Maestra!A$1:C$746,3,0)</f>
        <v>Mivivienda Bono Verde Grado 1</v>
      </c>
      <c r="D6821" s="1" t="s">
        <v>26</v>
      </c>
      <c r="E6821" s="1" t="s">
        <v>315</v>
      </c>
      <c r="F6821" s="1">
        <v>7</v>
      </c>
      <c r="G6821" s="1">
        <v>1802</v>
      </c>
      <c r="H6821" s="1" t="s">
        <v>448</v>
      </c>
      <c r="I6821" s="1" t="s">
        <v>496</v>
      </c>
      <c r="J6821" s="1" t="s">
        <v>491</v>
      </c>
      <c r="L6821" s="1" t="s">
        <v>495</v>
      </c>
      <c r="N6821" s="1">
        <v>1</v>
      </c>
      <c r="Q6821" s="2" t="s">
        <v>37</v>
      </c>
      <c r="R6821" s="1" t="s">
        <v>492</v>
      </c>
      <c r="S6821" s="1" t="str">
        <f t="shared" si="219"/>
        <v>HPC|CH|7|1802|V|SOL|DP||CHPV||1</v>
      </c>
      <c r="T6821" s="2" t="str">
        <f t="shared" si="220"/>
        <v>OK</v>
      </c>
    </row>
    <row r="6822" spans="1:20" x14ac:dyDescent="0.25">
      <c r="A6822" s="1">
        <v>203029903</v>
      </c>
      <c r="B6822" s="1" t="str">
        <f>VLOOKUP(A6822,[1]Maestra!A$1:C$746,2,0)</f>
        <v>ACMBVG208</v>
      </c>
      <c r="C6822" s="1" t="str">
        <f>VLOOKUP(A6822,[1]Maestra!A$1:C$746,3,0)</f>
        <v>Mivivienda Bono Verde Grado 2</v>
      </c>
      <c r="D6822" s="1" t="s">
        <v>26</v>
      </c>
      <c r="E6822" s="1" t="s">
        <v>315</v>
      </c>
      <c r="F6822" s="1">
        <v>7</v>
      </c>
      <c r="G6822" s="1">
        <v>1802</v>
      </c>
      <c r="H6822" s="1" t="s">
        <v>448</v>
      </c>
      <c r="I6822" s="1" t="s">
        <v>496</v>
      </c>
      <c r="J6822" s="1" t="s">
        <v>491</v>
      </c>
      <c r="L6822" s="1" t="s">
        <v>495</v>
      </c>
      <c r="N6822" s="1">
        <v>2</v>
      </c>
      <c r="Q6822" s="2" t="s">
        <v>37</v>
      </c>
      <c r="R6822" s="1" t="s">
        <v>492</v>
      </c>
      <c r="S6822" s="1" t="str">
        <f t="shared" si="219"/>
        <v>HPC|CH|7|1802|V|SOL|DP||CHPV||2</v>
      </c>
      <c r="T6822" s="2" t="str">
        <f t="shared" si="220"/>
        <v>OK</v>
      </c>
    </row>
    <row r="6823" spans="1:20" x14ac:dyDescent="0.25">
      <c r="A6823" s="1">
        <v>203029904</v>
      </c>
      <c r="B6823" s="1" t="str">
        <f>VLOOKUP(A6823,[1]Maestra!A$1:C$746,2,0)</f>
        <v>ACMBVG308</v>
      </c>
      <c r="C6823" s="1" t="str">
        <f>VLOOKUP(A6823,[1]Maestra!A$1:C$746,3,0)</f>
        <v>Mivivienda Bono Verde Grado 3</v>
      </c>
      <c r="D6823" s="1" t="s">
        <v>26</v>
      </c>
      <c r="E6823" s="1" t="s">
        <v>315</v>
      </c>
      <c r="F6823" s="1">
        <v>7</v>
      </c>
      <c r="G6823" s="1">
        <v>1802</v>
      </c>
      <c r="H6823" s="1" t="s">
        <v>448</v>
      </c>
      <c r="I6823" s="1" t="s">
        <v>496</v>
      </c>
      <c r="J6823" s="1" t="s">
        <v>491</v>
      </c>
      <c r="L6823" s="1" t="s">
        <v>495</v>
      </c>
      <c r="N6823" s="1">
        <v>3</v>
      </c>
      <c r="Q6823" s="2" t="s">
        <v>37</v>
      </c>
      <c r="R6823" s="1" t="s">
        <v>492</v>
      </c>
      <c r="S6823" s="1" t="str">
        <f t="shared" si="219"/>
        <v>HPC|CH|7|1802|V|SOL|DP||CHPV||3</v>
      </c>
      <c r="T6823" s="2" t="str">
        <f t="shared" si="220"/>
        <v>OK</v>
      </c>
    </row>
    <row r="6824" spans="1:20" x14ac:dyDescent="0.25">
      <c r="A6824" s="1">
        <v>203029901</v>
      </c>
      <c r="B6824" s="1" t="str">
        <f>VLOOKUP(A6824,[1]Maestra!A$1:C$746,2,0)</f>
        <v>ACMIBOVE8</v>
      </c>
      <c r="C6824" s="1" t="str">
        <f>VLOOKUP(A6824,[1]Maestra!A$1:C$746,3,0)</f>
        <v>Mivivienda Bono Verde</v>
      </c>
      <c r="D6824" s="1" t="s">
        <v>26</v>
      </c>
      <c r="E6824" s="1" t="s">
        <v>315</v>
      </c>
      <c r="F6824" s="1">
        <v>7</v>
      </c>
      <c r="G6824" s="1">
        <v>1802</v>
      </c>
      <c r="H6824" s="1" t="s">
        <v>448</v>
      </c>
      <c r="I6824" s="1" t="s">
        <v>496</v>
      </c>
      <c r="J6824" s="1" t="s">
        <v>491</v>
      </c>
      <c r="K6824" s="1" t="s">
        <v>494</v>
      </c>
      <c r="L6824" s="1" t="s">
        <v>495</v>
      </c>
      <c r="Q6824" s="2" t="s">
        <v>37</v>
      </c>
      <c r="R6824" s="1" t="s">
        <v>492</v>
      </c>
      <c r="S6824" s="1" t="str">
        <f t="shared" si="219"/>
        <v>HPC|CH|7|1802|V|SOL|DP|DFE|CHPV||</v>
      </c>
      <c r="T6824" s="2" t="str">
        <f t="shared" si="220"/>
        <v>OK</v>
      </c>
    </row>
    <row r="6825" spans="1:20" x14ac:dyDescent="0.25">
      <c r="A6825" s="1">
        <v>203029901</v>
      </c>
      <c r="B6825" s="1" t="str">
        <f>VLOOKUP(A6825,[1]Maestra!A$1:C$746,2,0)</f>
        <v>ACMIBOVE8</v>
      </c>
      <c r="C6825" s="1" t="str">
        <f>VLOOKUP(A6825,[1]Maestra!A$1:C$746,3,0)</f>
        <v>Mivivienda Bono Verde</v>
      </c>
      <c r="D6825" s="1" t="s">
        <v>26</v>
      </c>
      <c r="E6825" s="1" t="s">
        <v>315</v>
      </c>
      <c r="F6825" s="1">
        <v>7</v>
      </c>
      <c r="G6825" s="1">
        <v>1802</v>
      </c>
      <c r="H6825" s="1" t="s">
        <v>448</v>
      </c>
      <c r="I6825" s="1" t="s">
        <v>496</v>
      </c>
      <c r="J6825" s="1" t="s">
        <v>493</v>
      </c>
      <c r="L6825" s="1" t="s">
        <v>495</v>
      </c>
      <c r="Q6825" s="2" t="s">
        <v>37</v>
      </c>
      <c r="R6825" s="1" t="s">
        <v>492</v>
      </c>
      <c r="S6825" s="1" t="str">
        <f t="shared" si="219"/>
        <v>HPC|CH|7|1802|V|SOL|N||CHPV||</v>
      </c>
      <c r="T6825" s="2" t="str">
        <f t="shared" si="220"/>
        <v>OK</v>
      </c>
    </row>
    <row r="6826" spans="1:20" x14ac:dyDescent="0.25">
      <c r="A6826" s="1">
        <v>203029901</v>
      </c>
      <c r="B6826" s="1" t="str">
        <f>VLOOKUP(A6826,[1]Maestra!A$1:C$746,2,0)</f>
        <v>ACMIBOVE8</v>
      </c>
      <c r="C6826" s="1" t="str">
        <f>VLOOKUP(A6826,[1]Maestra!A$1:C$746,3,0)</f>
        <v>Mivivienda Bono Verde</v>
      </c>
      <c r="D6826" s="1" t="s">
        <v>26</v>
      </c>
      <c r="E6826" s="1" t="s">
        <v>315</v>
      </c>
      <c r="F6826" s="1">
        <v>7</v>
      </c>
      <c r="G6826" s="1">
        <v>1802</v>
      </c>
      <c r="H6826" s="1" t="s">
        <v>448</v>
      </c>
      <c r="I6826" s="1" t="s">
        <v>496</v>
      </c>
      <c r="J6826" s="1" t="s">
        <v>493</v>
      </c>
      <c r="L6826" s="1" t="s">
        <v>495</v>
      </c>
      <c r="N6826" s="1">
        <v>0</v>
      </c>
      <c r="Q6826" s="2" t="s">
        <v>37</v>
      </c>
      <c r="R6826" s="1" t="s">
        <v>492</v>
      </c>
      <c r="S6826" s="1" t="str">
        <f t="shared" si="219"/>
        <v>HPC|CH|7|1802|V|SOL|N||CHPV||0</v>
      </c>
      <c r="T6826" s="2" t="str">
        <f t="shared" si="220"/>
        <v>OK</v>
      </c>
    </row>
    <row r="6827" spans="1:20" x14ac:dyDescent="0.25">
      <c r="A6827" s="1">
        <v>203029902</v>
      </c>
      <c r="B6827" s="1" t="str">
        <f>VLOOKUP(A6827,[1]Maestra!A$1:C$746,2,0)</f>
        <v>ACMBVG108</v>
      </c>
      <c r="C6827" s="1" t="str">
        <f>VLOOKUP(A6827,[1]Maestra!A$1:C$746,3,0)</f>
        <v>Mivivienda Bono Verde Grado 1</v>
      </c>
      <c r="D6827" s="1" t="s">
        <v>26</v>
      </c>
      <c r="E6827" s="1" t="s">
        <v>315</v>
      </c>
      <c r="F6827" s="1">
        <v>7</v>
      </c>
      <c r="G6827" s="1">
        <v>1802</v>
      </c>
      <c r="H6827" s="1" t="s">
        <v>448</v>
      </c>
      <c r="I6827" s="1" t="s">
        <v>496</v>
      </c>
      <c r="J6827" s="1" t="s">
        <v>493</v>
      </c>
      <c r="L6827" s="1" t="s">
        <v>495</v>
      </c>
      <c r="N6827" s="1">
        <v>1</v>
      </c>
      <c r="Q6827" s="2" t="s">
        <v>37</v>
      </c>
      <c r="R6827" s="1" t="s">
        <v>492</v>
      </c>
      <c r="S6827" s="1" t="str">
        <f t="shared" si="219"/>
        <v>HPC|CH|7|1802|V|SOL|N||CHPV||1</v>
      </c>
      <c r="T6827" s="2" t="str">
        <f t="shared" si="220"/>
        <v>OK</v>
      </c>
    </row>
    <row r="6828" spans="1:20" x14ac:dyDescent="0.25">
      <c r="A6828" s="1">
        <v>203029903</v>
      </c>
      <c r="B6828" s="1" t="str">
        <f>VLOOKUP(A6828,[1]Maestra!A$1:C$746,2,0)</f>
        <v>ACMBVG208</v>
      </c>
      <c r="C6828" s="1" t="str">
        <f>VLOOKUP(A6828,[1]Maestra!A$1:C$746,3,0)</f>
        <v>Mivivienda Bono Verde Grado 2</v>
      </c>
      <c r="D6828" s="1" t="s">
        <v>26</v>
      </c>
      <c r="E6828" s="1" t="s">
        <v>315</v>
      </c>
      <c r="F6828" s="1">
        <v>7</v>
      </c>
      <c r="G6828" s="1">
        <v>1802</v>
      </c>
      <c r="H6828" s="1" t="s">
        <v>448</v>
      </c>
      <c r="I6828" s="1" t="s">
        <v>496</v>
      </c>
      <c r="J6828" s="1" t="s">
        <v>493</v>
      </c>
      <c r="L6828" s="1" t="s">
        <v>495</v>
      </c>
      <c r="N6828" s="1">
        <v>2</v>
      </c>
      <c r="Q6828" s="2" t="s">
        <v>37</v>
      </c>
      <c r="R6828" s="1" t="s">
        <v>492</v>
      </c>
      <c r="S6828" s="1" t="str">
        <f t="shared" si="219"/>
        <v>HPC|CH|7|1802|V|SOL|N||CHPV||2</v>
      </c>
      <c r="T6828" s="2" t="str">
        <f t="shared" si="220"/>
        <v>OK</v>
      </c>
    </row>
    <row r="6829" spans="1:20" x14ac:dyDescent="0.25">
      <c r="A6829" s="1">
        <v>203029904</v>
      </c>
      <c r="B6829" s="1" t="str">
        <f>VLOOKUP(A6829,[1]Maestra!A$1:C$746,2,0)</f>
        <v>ACMBVG308</v>
      </c>
      <c r="C6829" s="1" t="str">
        <f>VLOOKUP(A6829,[1]Maestra!A$1:C$746,3,0)</f>
        <v>Mivivienda Bono Verde Grado 3</v>
      </c>
      <c r="D6829" s="1" t="s">
        <v>26</v>
      </c>
      <c r="E6829" s="1" t="s">
        <v>315</v>
      </c>
      <c r="F6829" s="1">
        <v>7</v>
      </c>
      <c r="G6829" s="1">
        <v>1802</v>
      </c>
      <c r="H6829" s="1" t="s">
        <v>448</v>
      </c>
      <c r="I6829" s="1" t="s">
        <v>496</v>
      </c>
      <c r="J6829" s="1" t="s">
        <v>493</v>
      </c>
      <c r="L6829" s="1" t="s">
        <v>495</v>
      </c>
      <c r="N6829" s="1">
        <v>3</v>
      </c>
      <c r="Q6829" s="2" t="s">
        <v>37</v>
      </c>
      <c r="R6829" s="1" t="s">
        <v>492</v>
      </c>
      <c r="S6829" s="1" t="str">
        <f t="shared" si="219"/>
        <v>HPC|CH|7|1802|V|SOL|N||CHPV||3</v>
      </c>
      <c r="T6829" s="2" t="str">
        <f t="shared" si="220"/>
        <v>OK</v>
      </c>
    </row>
    <row r="6830" spans="1:20" x14ac:dyDescent="0.25">
      <c r="A6830" s="1">
        <v>203029901</v>
      </c>
      <c r="B6830" s="1" t="str">
        <f>VLOOKUP(A6830,[1]Maestra!A$1:C$746,2,0)</f>
        <v>ACMIBOVE8</v>
      </c>
      <c r="C6830" s="1" t="str">
        <f>VLOOKUP(A6830,[1]Maestra!A$1:C$746,3,0)</f>
        <v>Mivivienda Bono Verde</v>
      </c>
      <c r="D6830" s="1" t="s">
        <v>26</v>
      </c>
      <c r="E6830" s="1" t="s">
        <v>315</v>
      </c>
      <c r="F6830" s="1">
        <v>7</v>
      </c>
      <c r="G6830" s="1">
        <v>1802</v>
      </c>
      <c r="H6830" s="1" t="s">
        <v>448</v>
      </c>
      <c r="I6830" s="1" t="s">
        <v>496</v>
      </c>
      <c r="J6830" s="1" t="s">
        <v>493</v>
      </c>
      <c r="K6830" s="1" t="s">
        <v>494</v>
      </c>
      <c r="L6830" s="1" t="s">
        <v>495</v>
      </c>
      <c r="Q6830" s="2" t="s">
        <v>37</v>
      </c>
      <c r="R6830" s="1" t="s">
        <v>492</v>
      </c>
      <c r="S6830" s="1" t="str">
        <f t="shared" si="219"/>
        <v>HPC|CH|7|1802|V|SOL|N|DFE|CHPV||</v>
      </c>
      <c r="T6830" s="2" t="str">
        <f t="shared" si="220"/>
        <v>OK</v>
      </c>
    </row>
    <row r="6831" spans="1:20" x14ac:dyDescent="0.25">
      <c r="A6831" s="1">
        <v>203029901</v>
      </c>
      <c r="B6831" s="1" t="str">
        <f>VLOOKUP(A6831,[1]Maestra!A$1:C$746,2,0)</f>
        <v>ACMIBOVE8</v>
      </c>
      <c r="C6831" s="1" t="str">
        <f>VLOOKUP(A6831,[1]Maestra!A$1:C$746,3,0)</f>
        <v>Mivivienda Bono Verde</v>
      </c>
      <c r="D6831" s="1" t="s">
        <v>26</v>
      </c>
      <c r="E6831" s="1" t="s">
        <v>315</v>
      </c>
      <c r="F6831" s="1">
        <v>7</v>
      </c>
      <c r="G6831" s="1">
        <v>1802</v>
      </c>
      <c r="H6831" s="1">
        <v>9999</v>
      </c>
      <c r="I6831" s="1" t="s">
        <v>496</v>
      </c>
      <c r="J6831" s="1" t="s">
        <v>491</v>
      </c>
      <c r="L6831" s="1" t="s">
        <v>495</v>
      </c>
      <c r="Q6831" s="2" t="s">
        <v>37</v>
      </c>
      <c r="R6831" s="1" t="s">
        <v>492</v>
      </c>
      <c r="S6831" s="1" t="str">
        <f t="shared" si="219"/>
        <v>HPC|CH|7|1802|9999|SOL|DP||CHPV||</v>
      </c>
      <c r="T6831" s="2" t="str">
        <f t="shared" si="220"/>
        <v>OK</v>
      </c>
    </row>
    <row r="6832" spans="1:20" x14ac:dyDescent="0.25">
      <c r="A6832" s="1">
        <v>203029901</v>
      </c>
      <c r="B6832" s="1" t="str">
        <f>VLOOKUP(A6832,[1]Maestra!A$1:C$746,2,0)</f>
        <v>ACMIBOVE8</v>
      </c>
      <c r="C6832" s="1" t="str">
        <f>VLOOKUP(A6832,[1]Maestra!A$1:C$746,3,0)</f>
        <v>Mivivienda Bono Verde</v>
      </c>
      <c r="D6832" s="1" t="s">
        <v>26</v>
      </c>
      <c r="E6832" s="1" t="s">
        <v>315</v>
      </c>
      <c r="F6832" s="1">
        <v>7</v>
      </c>
      <c r="G6832" s="1">
        <v>1802</v>
      </c>
      <c r="H6832" s="1">
        <v>9999</v>
      </c>
      <c r="I6832" s="1" t="s">
        <v>496</v>
      </c>
      <c r="J6832" s="1" t="s">
        <v>491</v>
      </c>
      <c r="L6832" s="1" t="s">
        <v>495</v>
      </c>
      <c r="N6832" s="1">
        <v>0</v>
      </c>
      <c r="Q6832" s="2" t="s">
        <v>37</v>
      </c>
      <c r="R6832" s="1" t="s">
        <v>492</v>
      </c>
      <c r="S6832" s="1" t="str">
        <f t="shared" si="219"/>
        <v>HPC|CH|7|1802|9999|SOL|DP||CHPV||0</v>
      </c>
      <c r="T6832" s="2" t="str">
        <f t="shared" si="220"/>
        <v>OK</v>
      </c>
    </row>
    <row r="6833" spans="1:20" x14ac:dyDescent="0.25">
      <c r="A6833" s="1">
        <v>203029902</v>
      </c>
      <c r="B6833" s="1" t="str">
        <f>VLOOKUP(A6833,[1]Maestra!A$1:C$746,2,0)</f>
        <v>ACMBVG108</v>
      </c>
      <c r="C6833" s="1" t="str">
        <f>VLOOKUP(A6833,[1]Maestra!A$1:C$746,3,0)</f>
        <v>Mivivienda Bono Verde Grado 1</v>
      </c>
      <c r="D6833" s="1" t="s">
        <v>26</v>
      </c>
      <c r="E6833" s="1" t="s">
        <v>315</v>
      </c>
      <c r="F6833" s="1">
        <v>7</v>
      </c>
      <c r="G6833" s="1">
        <v>1802</v>
      </c>
      <c r="H6833" s="1">
        <v>9999</v>
      </c>
      <c r="I6833" s="1" t="s">
        <v>496</v>
      </c>
      <c r="J6833" s="1" t="s">
        <v>491</v>
      </c>
      <c r="L6833" s="1" t="s">
        <v>495</v>
      </c>
      <c r="N6833" s="1">
        <v>1</v>
      </c>
      <c r="Q6833" s="2" t="s">
        <v>37</v>
      </c>
      <c r="R6833" s="1" t="s">
        <v>492</v>
      </c>
      <c r="S6833" s="1" t="str">
        <f t="shared" si="219"/>
        <v>HPC|CH|7|1802|9999|SOL|DP||CHPV||1</v>
      </c>
      <c r="T6833" s="2" t="str">
        <f t="shared" si="220"/>
        <v>OK</v>
      </c>
    </row>
    <row r="6834" spans="1:20" x14ac:dyDescent="0.25">
      <c r="A6834" s="1">
        <v>203029903</v>
      </c>
      <c r="B6834" s="1" t="str">
        <f>VLOOKUP(A6834,[1]Maestra!A$1:C$746,2,0)</f>
        <v>ACMBVG208</v>
      </c>
      <c r="C6834" s="1" t="str">
        <f>VLOOKUP(A6834,[1]Maestra!A$1:C$746,3,0)</f>
        <v>Mivivienda Bono Verde Grado 2</v>
      </c>
      <c r="D6834" s="1" t="s">
        <v>26</v>
      </c>
      <c r="E6834" s="1" t="s">
        <v>315</v>
      </c>
      <c r="F6834" s="1">
        <v>7</v>
      </c>
      <c r="G6834" s="1">
        <v>1802</v>
      </c>
      <c r="H6834" s="1">
        <v>9999</v>
      </c>
      <c r="I6834" s="1" t="s">
        <v>496</v>
      </c>
      <c r="J6834" s="1" t="s">
        <v>491</v>
      </c>
      <c r="L6834" s="1" t="s">
        <v>495</v>
      </c>
      <c r="N6834" s="1">
        <v>2</v>
      </c>
      <c r="Q6834" s="2" t="s">
        <v>37</v>
      </c>
      <c r="R6834" s="1" t="s">
        <v>492</v>
      </c>
      <c r="S6834" s="1" t="str">
        <f t="shared" ref="S6834:S6897" si="221">_xlfn.CONCAT(D6834,"|",E6834,"|",F6834,"|",G6834,"|",H6834,"|",I6834,"|",J6834,"|",K6834,"|",L6834,"|",M6834,"|",N6834)</f>
        <v>HPC|CH|7|1802|9999|SOL|DP||CHPV||2</v>
      </c>
      <c r="T6834" s="2" t="str">
        <f t="shared" si="220"/>
        <v>OK</v>
      </c>
    </row>
    <row r="6835" spans="1:20" x14ac:dyDescent="0.25">
      <c r="A6835" s="1">
        <v>203029904</v>
      </c>
      <c r="B6835" s="1" t="str">
        <f>VLOOKUP(A6835,[1]Maestra!A$1:C$746,2,0)</f>
        <v>ACMBVG308</v>
      </c>
      <c r="C6835" s="1" t="str">
        <f>VLOOKUP(A6835,[1]Maestra!A$1:C$746,3,0)</f>
        <v>Mivivienda Bono Verde Grado 3</v>
      </c>
      <c r="D6835" s="1" t="s">
        <v>26</v>
      </c>
      <c r="E6835" s="1" t="s">
        <v>315</v>
      </c>
      <c r="F6835" s="1">
        <v>7</v>
      </c>
      <c r="G6835" s="1">
        <v>1802</v>
      </c>
      <c r="H6835" s="1">
        <v>9999</v>
      </c>
      <c r="I6835" s="1" t="s">
        <v>496</v>
      </c>
      <c r="J6835" s="1" t="s">
        <v>491</v>
      </c>
      <c r="L6835" s="1" t="s">
        <v>495</v>
      </c>
      <c r="N6835" s="1">
        <v>3</v>
      </c>
      <c r="Q6835" s="2" t="s">
        <v>37</v>
      </c>
      <c r="R6835" s="1" t="s">
        <v>492</v>
      </c>
      <c r="S6835" s="1" t="str">
        <f t="shared" si="221"/>
        <v>HPC|CH|7|1802|9999|SOL|DP||CHPV||3</v>
      </c>
      <c r="T6835" s="2" t="str">
        <f t="shared" si="220"/>
        <v>OK</v>
      </c>
    </row>
    <row r="6836" spans="1:20" x14ac:dyDescent="0.25">
      <c r="A6836" s="1">
        <v>203029901</v>
      </c>
      <c r="B6836" s="1" t="str">
        <f>VLOOKUP(A6836,[1]Maestra!A$1:C$746,2,0)</f>
        <v>ACMIBOVE8</v>
      </c>
      <c r="C6836" s="1" t="str">
        <f>VLOOKUP(A6836,[1]Maestra!A$1:C$746,3,0)</f>
        <v>Mivivienda Bono Verde</v>
      </c>
      <c r="D6836" s="1" t="s">
        <v>26</v>
      </c>
      <c r="E6836" s="1" t="s">
        <v>315</v>
      </c>
      <c r="F6836" s="1">
        <v>7</v>
      </c>
      <c r="G6836" s="1">
        <v>1802</v>
      </c>
      <c r="H6836" s="1">
        <v>9999</v>
      </c>
      <c r="I6836" s="1" t="s">
        <v>496</v>
      </c>
      <c r="J6836" s="1" t="s">
        <v>493</v>
      </c>
      <c r="L6836" s="1" t="s">
        <v>495</v>
      </c>
      <c r="Q6836" s="2" t="s">
        <v>37</v>
      </c>
      <c r="R6836" s="1" t="s">
        <v>492</v>
      </c>
      <c r="S6836" s="1" t="str">
        <f t="shared" si="221"/>
        <v>HPC|CH|7|1802|9999|SOL|N||CHPV||</v>
      </c>
      <c r="T6836" s="2" t="str">
        <f t="shared" si="220"/>
        <v>OK</v>
      </c>
    </row>
    <row r="6837" spans="1:20" x14ac:dyDescent="0.25">
      <c r="A6837" s="1">
        <v>203029901</v>
      </c>
      <c r="B6837" s="1" t="str">
        <f>VLOOKUP(A6837,[1]Maestra!A$1:C$746,2,0)</f>
        <v>ACMIBOVE8</v>
      </c>
      <c r="C6837" s="1" t="str">
        <f>VLOOKUP(A6837,[1]Maestra!A$1:C$746,3,0)</f>
        <v>Mivivienda Bono Verde</v>
      </c>
      <c r="D6837" s="1" t="s">
        <v>26</v>
      </c>
      <c r="E6837" s="1" t="s">
        <v>315</v>
      </c>
      <c r="F6837" s="1">
        <v>7</v>
      </c>
      <c r="G6837" s="1">
        <v>1802</v>
      </c>
      <c r="H6837" s="1">
        <v>9999</v>
      </c>
      <c r="I6837" s="1" t="s">
        <v>496</v>
      </c>
      <c r="J6837" s="1" t="s">
        <v>493</v>
      </c>
      <c r="L6837" s="1" t="s">
        <v>495</v>
      </c>
      <c r="N6837" s="1">
        <v>0</v>
      </c>
      <c r="Q6837" s="2" t="s">
        <v>37</v>
      </c>
      <c r="R6837" s="1" t="s">
        <v>492</v>
      </c>
      <c r="S6837" s="1" t="str">
        <f t="shared" si="221"/>
        <v>HPC|CH|7|1802|9999|SOL|N||CHPV||0</v>
      </c>
      <c r="T6837" s="2" t="str">
        <f t="shared" si="220"/>
        <v>OK</v>
      </c>
    </row>
    <row r="6838" spans="1:20" x14ac:dyDescent="0.25">
      <c r="A6838" s="1">
        <v>203029902</v>
      </c>
      <c r="B6838" s="1" t="str">
        <f>VLOOKUP(A6838,[1]Maestra!A$1:C$746,2,0)</f>
        <v>ACMBVG108</v>
      </c>
      <c r="C6838" s="1" t="str">
        <f>VLOOKUP(A6838,[1]Maestra!A$1:C$746,3,0)</f>
        <v>Mivivienda Bono Verde Grado 1</v>
      </c>
      <c r="D6838" s="1" t="s">
        <v>26</v>
      </c>
      <c r="E6838" s="1" t="s">
        <v>315</v>
      </c>
      <c r="F6838" s="1">
        <v>7</v>
      </c>
      <c r="G6838" s="1">
        <v>1802</v>
      </c>
      <c r="H6838" s="1">
        <v>9999</v>
      </c>
      <c r="I6838" s="1" t="s">
        <v>496</v>
      </c>
      <c r="J6838" s="1" t="s">
        <v>493</v>
      </c>
      <c r="L6838" s="1" t="s">
        <v>495</v>
      </c>
      <c r="N6838" s="1">
        <v>1</v>
      </c>
      <c r="Q6838" s="2" t="s">
        <v>37</v>
      </c>
      <c r="R6838" s="1" t="s">
        <v>492</v>
      </c>
      <c r="S6838" s="1" t="str">
        <f t="shared" si="221"/>
        <v>HPC|CH|7|1802|9999|SOL|N||CHPV||1</v>
      </c>
      <c r="T6838" s="2" t="str">
        <f t="shared" si="220"/>
        <v>OK</v>
      </c>
    </row>
    <row r="6839" spans="1:20" x14ac:dyDescent="0.25">
      <c r="A6839" s="1">
        <v>203029903</v>
      </c>
      <c r="B6839" s="1" t="str">
        <f>VLOOKUP(A6839,[1]Maestra!A$1:C$746,2,0)</f>
        <v>ACMBVG208</v>
      </c>
      <c r="C6839" s="1" t="str">
        <f>VLOOKUP(A6839,[1]Maestra!A$1:C$746,3,0)</f>
        <v>Mivivienda Bono Verde Grado 2</v>
      </c>
      <c r="D6839" s="1" t="s">
        <v>26</v>
      </c>
      <c r="E6839" s="1" t="s">
        <v>315</v>
      </c>
      <c r="F6839" s="1">
        <v>7</v>
      </c>
      <c r="G6839" s="1">
        <v>1802</v>
      </c>
      <c r="H6839" s="1">
        <v>9999</v>
      </c>
      <c r="I6839" s="1" t="s">
        <v>496</v>
      </c>
      <c r="J6839" s="1" t="s">
        <v>493</v>
      </c>
      <c r="L6839" s="1" t="s">
        <v>495</v>
      </c>
      <c r="N6839" s="1">
        <v>2</v>
      </c>
      <c r="Q6839" s="2" t="s">
        <v>37</v>
      </c>
      <c r="R6839" s="1" t="s">
        <v>492</v>
      </c>
      <c r="S6839" s="1" t="str">
        <f t="shared" si="221"/>
        <v>HPC|CH|7|1802|9999|SOL|N||CHPV||2</v>
      </c>
      <c r="T6839" s="2" t="str">
        <f t="shared" si="220"/>
        <v>OK</v>
      </c>
    </row>
    <row r="6840" spans="1:20" x14ac:dyDescent="0.25">
      <c r="A6840" s="1">
        <v>203029904</v>
      </c>
      <c r="B6840" s="1" t="str">
        <f>VLOOKUP(A6840,[1]Maestra!A$1:C$746,2,0)</f>
        <v>ACMBVG308</v>
      </c>
      <c r="C6840" s="1" t="str">
        <f>VLOOKUP(A6840,[1]Maestra!A$1:C$746,3,0)</f>
        <v>Mivivienda Bono Verde Grado 3</v>
      </c>
      <c r="D6840" s="1" t="s">
        <v>26</v>
      </c>
      <c r="E6840" s="1" t="s">
        <v>315</v>
      </c>
      <c r="F6840" s="1">
        <v>7</v>
      </c>
      <c r="G6840" s="1">
        <v>1802</v>
      </c>
      <c r="H6840" s="1">
        <v>9999</v>
      </c>
      <c r="I6840" s="1" t="s">
        <v>496</v>
      </c>
      <c r="J6840" s="1" t="s">
        <v>493</v>
      </c>
      <c r="L6840" s="1" t="s">
        <v>495</v>
      </c>
      <c r="N6840" s="1">
        <v>3</v>
      </c>
      <c r="Q6840" s="2" t="s">
        <v>37</v>
      </c>
      <c r="R6840" s="1" t="s">
        <v>492</v>
      </c>
      <c r="S6840" s="1" t="str">
        <f t="shared" si="221"/>
        <v>HPC|CH|7|1802|9999|SOL|N||CHPV||3</v>
      </c>
      <c r="T6840" s="2" t="str">
        <f t="shared" si="220"/>
        <v>OK</v>
      </c>
    </row>
    <row r="6841" spans="1:20" x14ac:dyDescent="0.25">
      <c r="A6841" s="1">
        <v>203029901</v>
      </c>
      <c r="B6841" s="1" t="str">
        <f>VLOOKUP(A6841,[1]Maestra!A$1:C$746,2,0)</f>
        <v>ACMIBOVE8</v>
      </c>
      <c r="C6841" s="1" t="str">
        <f>VLOOKUP(A6841,[1]Maestra!A$1:C$746,3,0)</f>
        <v>Mivivienda Bono Verde</v>
      </c>
      <c r="D6841" s="1" t="s">
        <v>26</v>
      </c>
      <c r="E6841" s="1" t="s">
        <v>315</v>
      </c>
      <c r="F6841" s="1">
        <v>7</v>
      </c>
      <c r="G6841" s="1">
        <v>1805</v>
      </c>
      <c r="H6841" s="1" t="s">
        <v>448</v>
      </c>
      <c r="I6841" s="1" t="s">
        <v>496</v>
      </c>
      <c r="J6841" s="1" t="s">
        <v>493</v>
      </c>
      <c r="L6841" s="1" t="s">
        <v>495</v>
      </c>
      <c r="N6841" s="1">
        <v>0</v>
      </c>
      <c r="Q6841" s="2" t="s">
        <v>37</v>
      </c>
      <c r="R6841" s="1" t="s">
        <v>492</v>
      </c>
      <c r="S6841" s="1" t="str">
        <f t="shared" si="221"/>
        <v>HPC|CH|7|1805|V|SOL|N||CHPV||0</v>
      </c>
      <c r="T6841" s="2" t="str">
        <f t="shared" si="220"/>
        <v>OK</v>
      </c>
    </row>
    <row r="6842" spans="1:20" x14ac:dyDescent="0.25">
      <c r="A6842" s="1">
        <v>203029902</v>
      </c>
      <c r="B6842" s="1" t="str">
        <f>VLOOKUP(A6842,[1]Maestra!A$1:C$746,2,0)</f>
        <v>ACMBVG108</v>
      </c>
      <c r="C6842" s="1" t="str">
        <f>VLOOKUP(A6842,[1]Maestra!A$1:C$746,3,0)</f>
        <v>Mivivienda Bono Verde Grado 1</v>
      </c>
      <c r="D6842" s="1" t="s">
        <v>26</v>
      </c>
      <c r="E6842" s="1" t="s">
        <v>315</v>
      </c>
      <c r="F6842" s="1">
        <v>7</v>
      </c>
      <c r="G6842" s="1">
        <v>1805</v>
      </c>
      <c r="H6842" s="1" t="s">
        <v>448</v>
      </c>
      <c r="I6842" s="1" t="s">
        <v>496</v>
      </c>
      <c r="J6842" s="1" t="s">
        <v>493</v>
      </c>
      <c r="L6842" s="1" t="s">
        <v>495</v>
      </c>
      <c r="N6842" s="1">
        <v>1</v>
      </c>
      <c r="Q6842" s="2" t="s">
        <v>37</v>
      </c>
      <c r="R6842" s="1" t="s">
        <v>492</v>
      </c>
      <c r="S6842" s="1" t="str">
        <f t="shared" si="221"/>
        <v>HPC|CH|7|1805|V|SOL|N||CHPV||1</v>
      </c>
      <c r="T6842" s="2" t="str">
        <f t="shared" si="220"/>
        <v>OK</v>
      </c>
    </row>
    <row r="6843" spans="1:20" x14ac:dyDescent="0.25">
      <c r="A6843" s="1">
        <v>203029903</v>
      </c>
      <c r="B6843" s="1" t="str">
        <f>VLOOKUP(A6843,[1]Maestra!A$1:C$746,2,0)</f>
        <v>ACMBVG208</v>
      </c>
      <c r="C6843" s="1" t="str">
        <f>VLOOKUP(A6843,[1]Maestra!A$1:C$746,3,0)</f>
        <v>Mivivienda Bono Verde Grado 2</v>
      </c>
      <c r="D6843" s="1" t="s">
        <v>26</v>
      </c>
      <c r="E6843" s="1" t="s">
        <v>315</v>
      </c>
      <c r="F6843" s="1">
        <v>7</v>
      </c>
      <c r="G6843" s="1">
        <v>1805</v>
      </c>
      <c r="H6843" s="1" t="s">
        <v>448</v>
      </c>
      <c r="I6843" s="1" t="s">
        <v>496</v>
      </c>
      <c r="J6843" s="1" t="s">
        <v>493</v>
      </c>
      <c r="L6843" s="1" t="s">
        <v>495</v>
      </c>
      <c r="N6843" s="1">
        <v>2</v>
      </c>
      <c r="Q6843" s="2" t="s">
        <v>37</v>
      </c>
      <c r="R6843" s="1" t="s">
        <v>492</v>
      </c>
      <c r="S6843" s="1" t="str">
        <f t="shared" si="221"/>
        <v>HPC|CH|7|1805|V|SOL|N||CHPV||2</v>
      </c>
      <c r="T6843" s="2" t="str">
        <f t="shared" si="220"/>
        <v>OK</v>
      </c>
    </row>
    <row r="6844" spans="1:20" x14ac:dyDescent="0.25">
      <c r="A6844" s="1">
        <v>203029904</v>
      </c>
      <c r="B6844" s="1" t="str">
        <f>VLOOKUP(A6844,[1]Maestra!A$1:C$746,2,0)</f>
        <v>ACMBVG308</v>
      </c>
      <c r="C6844" s="1" t="str">
        <f>VLOOKUP(A6844,[1]Maestra!A$1:C$746,3,0)</f>
        <v>Mivivienda Bono Verde Grado 3</v>
      </c>
      <c r="D6844" s="1" t="s">
        <v>26</v>
      </c>
      <c r="E6844" s="1" t="s">
        <v>315</v>
      </c>
      <c r="F6844" s="1">
        <v>7</v>
      </c>
      <c r="G6844" s="1">
        <v>1805</v>
      </c>
      <c r="H6844" s="1" t="s">
        <v>448</v>
      </c>
      <c r="I6844" s="1" t="s">
        <v>496</v>
      </c>
      <c r="J6844" s="1" t="s">
        <v>493</v>
      </c>
      <c r="L6844" s="1" t="s">
        <v>495</v>
      </c>
      <c r="N6844" s="1">
        <v>3</v>
      </c>
      <c r="Q6844" s="2" t="s">
        <v>37</v>
      </c>
      <c r="R6844" s="1" t="s">
        <v>492</v>
      </c>
      <c r="S6844" s="1" t="str">
        <f t="shared" si="221"/>
        <v>HPC|CH|7|1805|V|SOL|N||CHPV||3</v>
      </c>
      <c r="T6844" s="2" t="str">
        <f t="shared" si="220"/>
        <v>OK</v>
      </c>
    </row>
    <row r="6845" spans="1:20" x14ac:dyDescent="0.25">
      <c r="A6845" s="1">
        <v>203029901</v>
      </c>
      <c r="B6845" s="1" t="str">
        <f>VLOOKUP(A6845,[1]Maestra!A$1:C$746,2,0)</f>
        <v>ACMIBOVE8</v>
      </c>
      <c r="C6845" s="1" t="str">
        <f>VLOOKUP(A6845,[1]Maestra!A$1:C$746,3,0)</f>
        <v>Mivivienda Bono Verde</v>
      </c>
      <c r="D6845" s="1" t="s">
        <v>26</v>
      </c>
      <c r="E6845" s="1" t="s">
        <v>315</v>
      </c>
      <c r="F6845" s="1">
        <v>7</v>
      </c>
      <c r="G6845" s="1">
        <v>1805</v>
      </c>
      <c r="H6845" s="1">
        <v>9999</v>
      </c>
      <c r="I6845" s="1" t="s">
        <v>496</v>
      </c>
      <c r="J6845" s="1" t="s">
        <v>493</v>
      </c>
      <c r="L6845" s="1" t="s">
        <v>495</v>
      </c>
      <c r="N6845" s="1">
        <v>0</v>
      </c>
      <c r="Q6845" s="2" t="s">
        <v>37</v>
      </c>
      <c r="R6845" s="1" t="s">
        <v>492</v>
      </c>
      <c r="S6845" s="1" t="str">
        <f t="shared" si="221"/>
        <v>HPC|CH|7|1805|9999|SOL|N||CHPV||0</v>
      </c>
      <c r="T6845" s="2" t="str">
        <f t="shared" si="220"/>
        <v>OK</v>
      </c>
    </row>
    <row r="6846" spans="1:20" x14ac:dyDescent="0.25">
      <c r="A6846" s="1">
        <v>203029902</v>
      </c>
      <c r="B6846" s="1" t="str">
        <f>VLOOKUP(A6846,[1]Maestra!A$1:C$746,2,0)</f>
        <v>ACMBVG108</v>
      </c>
      <c r="C6846" s="1" t="str">
        <f>VLOOKUP(A6846,[1]Maestra!A$1:C$746,3,0)</f>
        <v>Mivivienda Bono Verde Grado 1</v>
      </c>
      <c r="D6846" s="1" t="s">
        <v>26</v>
      </c>
      <c r="E6846" s="1" t="s">
        <v>315</v>
      </c>
      <c r="F6846" s="1">
        <v>7</v>
      </c>
      <c r="G6846" s="1">
        <v>1805</v>
      </c>
      <c r="H6846" s="1">
        <v>9999</v>
      </c>
      <c r="I6846" s="1" t="s">
        <v>496</v>
      </c>
      <c r="J6846" s="1" t="s">
        <v>493</v>
      </c>
      <c r="L6846" s="1" t="s">
        <v>495</v>
      </c>
      <c r="N6846" s="1">
        <v>1</v>
      </c>
      <c r="Q6846" s="2" t="s">
        <v>37</v>
      </c>
      <c r="R6846" s="1" t="s">
        <v>492</v>
      </c>
      <c r="S6846" s="1" t="str">
        <f t="shared" si="221"/>
        <v>HPC|CH|7|1805|9999|SOL|N||CHPV||1</v>
      </c>
      <c r="T6846" s="2" t="str">
        <f t="shared" si="220"/>
        <v>OK</v>
      </c>
    </row>
    <row r="6847" spans="1:20" x14ac:dyDescent="0.25">
      <c r="A6847" s="1">
        <v>203029903</v>
      </c>
      <c r="B6847" s="1" t="str">
        <f>VLOOKUP(A6847,[1]Maestra!A$1:C$746,2,0)</f>
        <v>ACMBVG208</v>
      </c>
      <c r="C6847" s="1" t="str">
        <f>VLOOKUP(A6847,[1]Maestra!A$1:C$746,3,0)</f>
        <v>Mivivienda Bono Verde Grado 2</v>
      </c>
      <c r="D6847" s="1" t="s">
        <v>26</v>
      </c>
      <c r="E6847" s="1" t="s">
        <v>315</v>
      </c>
      <c r="F6847" s="1">
        <v>7</v>
      </c>
      <c r="G6847" s="1">
        <v>1805</v>
      </c>
      <c r="H6847" s="1">
        <v>9999</v>
      </c>
      <c r="I6847" s="1" t="s">
        <v>496</v>
      </c>
      <c r="J6847" s="1" t="s">
        <v>493</v>
      </c>
      <c r="L6847" s="1" t="s">
        <v>495</v>
      </c>
      <c r="N6847" s="1">
        <v>2</v>
      </c>
      <c r="Q6847" s="2" t="s">
        <v>37</v>
      </c>
      <c r="R6847" s="1" t="s">
        <v>492</v>
      </c>
      <c r="S6847" s="1" t="str">
        <f t="shared" si="221"/>
        <v>HPC|CH|7|1805|9999|SOL|N||CHPV||2</v>
      </c>
      <c r="T6847" s="2" t="str">
        <f t="shared" si="220"/>
        <v>OK</v>
      </c>
    </row>
    <row r="6848" spans="1:20" x14ac:dyDescent="0.25">
      <c r="A6848" s="1">
        <v>203029904</v>
      </c>
      <c r="B6848" s="1" t="str">
        <f>VLOOKUP(A6848,[1]Maestra!A$1:C$746,2,0)</f>
        <v>ACMBVG308</v>
      </c>
      <c r="C6848" s="1" t="str">
        <f>VLOOKUP(A6848,[1]Maestra!A$1:C$746,3,0)</f>
        <v>Mivivienda Bono Verde Grado 3</v>
      </c>
      <c r="D6848" s="1" t="s">
        <v>26</v>
      </c>
      <c r="E6848" s="1" t="s">
        <v>315</v>
      </c>
      <c r="F6848" s="1">
        <v>7</v>
      </c>
      <c r="G6848" s="1">
        <v>1805</v>
      </c>
      <c r="H6848" s="1">
        <v>9999</v>
      </c>
      <c r="I6848" s="1" t="s">
        <v>496</v>
      </c>
      <c r="J6848" s="1" t="s">
        <v>493</v>
      </c>
      <c r="L6848" s="1" t="s">
        <v>495</v>
      </c>
      <c r="N6848" s="1">
        <v>3</v>
      </c>
      <c r="Q6848" s="2" t="s">
        <v>37</v>
      </c>
      <c r="R6848" s="1" t="s">
        <v>492</v>
      </c>
      <c r="S6848" s="1" t="str">
        <f t="shared" si="221"/>
        <v>HPC|CH|7|1805|9999|SOL|N||CHPV||3</v>
      </c>
      <c r="T6848" s="2" t="str">
        <f t="shared" si="220"/>
        <v>OK</v>
      </c>
    </row>
    <row r="6849" spans="1:20" x14ac:dyDescent="0.25">
      <c r="A6849" s="1">
        <v>203039999</v>
      </c>
      <c r="B6849" s="1" t="str">
        <f>VLOOKUP(A6849,[1]Maestra!A$1:C$746,2,0)</f>
        <v>ACCRTEPR7</v>
      </c>
      <c r="C6849" s="1" t="str">
        <f>VLOOKUP(A6849,[1]Maestra!A$1:C$746,3,0)</f>
        <v>Crédito Techo Propio</v>
      </c>
      <c r="D6849" s="1" t="s">
        <v>26</v>
      </c>
      <c r="E6849" s="1" t="s">
        <v>315</v>
      </c>
      <c r="F6849" s="1">
        <v>7</v>
      </c>
      <c r="G6849" s="1">
        <v>1901</v>
      </c>
      <c r="H6849" s="1" t="s">
        <v>448</v>
      </c>
      <c r="I6849" s="1">
        <v>9999</v>
      </c>
      <c r="J6849" s="1" t="s">
        <v>491</v>
      </c>
      <c r="L6849" s="1" t="s">
        <v>495</v>
      </c>
      <c r="Q6849" s="2" t="s">
        <v>37</v>
      </c>
      <c r="R6849" s="1" t="s">
        <v>492</v>
      </c>
      <c r="S6849" s="1" t="str">
        <f t="shared" si="221"/>
        <v>HPC|CH|7|1901|V|9999|DP||CHPV||</v>
      </c>
      <c r="T6849" s="2" t="str">
        <f t="shared" si="220"/>
        <v>OK</v>
      </c>
    </row>
    <row r="6850" spans="1:20" x14ac:dyDescent="0.25">
      <c r="A6850" s="1">
        <v>203039999</v>
      </c>
      <c r="B6850" s="1" t="str">
        <f>VLOOKUP(A6850,[1]Maestra!A$1:C$746,2,0)</f>
        <v>ACCRTEPR7</v>
      </c>
      <c r="C6850" s="1" t="str">
        <f>VLOOKUP(A6850,[1]Maestra!A$1:C$746,3,0)</f>
        <v>Crédito Techo Propio</v>
      </c>
      <c r="D6850" s="1" t="s">
        <v>26</v>
      </c>
      <c r="E6850" s="1" t="s">
        <v>315</v>
      </c>
      <c r="F6850" s="1">
        <v>7</v>
      </c>
      <c r="G6850" s="1">
        <v>1901</v>
      </c>
      <c r="H6850" s="1" t="s">
        <v>448</v>
      </c>
      <c r="I6850" s="1">
        <v>9999</v>
      </c>
      <c r="J6850" s="1" t="s">
        <v>491</v>
      </c>
      <c r="K6850" s="1" t="s">
        <v>494</v>
      </c>
      <c r="L6850" s="1" t="s">
        <v>495</v>
      </c>
      <c r="Q6850" s="2" t="s">
        <v>37</v>
      </c>
      <c r="R6850" s="1" t="s">
        <v>492</v>
      </c>
      <c r="S6850" s="1" t="str">
        <f t="shared" si="221"/>
        <v>HPC|CH|7|1901|V|9999|DP|DFE|CHPV||</v>
      </c>
      <c r="T6850" s="2" t="str">
        <f t="shared" si="220"/>
        <v>OK</v>
      </c>
    </row>
    <row r="6851" spans="1:20" x14ac:dyDescent="0.25">
      <c r="A6851" s="1">
        <v>203039999</v>
      </c>
      <c r="B6851" s="1" t="str">
        <f>VLOOKUP(A6851,[1]Maestra!A$1:C$746,2,0)</f>
        <v>ACCRTEPR7</v>
      </c>
      <c r="C6851" s="1" t="str">
        <f>VLOOKUP(A6851,[1]Maestra!A$1:C$746,3,0)</f>
        <v>Crédito Techo Propio</v>
      </c>
      <c r="D6851" s="1" t="s">
        <v>26</v>
      </c>
      <c r="E6851" s="1" t="s">
        <v>315</v>
      </c>
      <c r="F6851" s="1">
        <v>7</v>
      </c>
      <c r="G6851" s="1">
        <v>1901</v>
      </c>
      <c r="H6851" s="1" t="s">
        <v>448</v>
      </c>
      <c r="I6851" s="1">
        <v>9999</v>
      </c>
      <c r="J6851" s="1" t="s">
        <v>493</v>
      </c>
      <c r="L6851" s="1" t="s">
        <v>495</v>
      </c>
      <c r="Q6851" s="2" t="s">
        <v>37</v>
      </c>
      <c r="R6851" s="1" t="s">
        <v>492</v>
      </c>
      <c r="S6851" s="1" t="str">
        <f t="shared" si="221"/>
        <v>HPC|CH|7|1901|V|9999|N||CHPV||</v>
      </c>
      <c r="T6851" s="2" t="str">
        <f t="shared" ref="T6851:T6914" si="222">IF(COUNTIFS($D$2:$D$20413,D6851,$S$2:$S$20413,S6851,$A$2:$A$20413,"&lt;&gt;"&amp;A6851)&gt;0,"Conflicto","OK")</f>
        <v>OK</v>
      </c>
    </row>
    <row r="6852" spans="1:20" x14ac:dyDescent="0.25">
      <c r="A6852" s="1">
        <v>203039999</v>
      </c>
      <c r="B6852" s="1" t="str">
        <f>VLOOKUP(A6852,[1]Maestra!A$1:C$746,2,0)</f>
        <v>ACCRTEPR7</v>
      </c>
      <c r="C6852" s="1" t="str">
        <f>VLOOKUP(A6852,[1]Maestra!A$1:C$746,3,0)</f>
        <v>Crédito Techo Propio</v>
      </c>
      <c r="D6852" s="1" t="s">
        <v>26</v>
      </c>
      <c r="E6852" s="1" t="s">
        <v>315</v>
      </c>
      <c r="F6852" s="1">
        <v>7</v>
      </c>
      <c r="G6852" s="1">
        <v>1901</v>
      </c>
      <c r="H6852" s="1" t="s">
        <v>448</v>
      </c>
      <c r="I6852" s="1">
        <v>9999</v>
      </c>
      <c r="J6852" s="1" t="s">
        <v>493</v>
      </c>
      <c r="K6852" s="1" t="s">
        <v>494</v>
      </c>
      <c r="L6852" s="1" t="s">
        <v>495</v>
      </c>
      <c r="Q6852" s="2" t="s">
        <v>37</v>
      </c>
      <c r="R6852" s="1" t="s">
        <v>492</v>
      </c>
      <c r="S6852" s="1" t="str">
        <f t="shared" si="221"/>
        <v>HPC|CH|7|1901|V|9999|N|DFE|CHPV||</v>
      </c>
      <c r="T6852" s="2" t="str">
        <f t="shared" si="222"/>
        <v>OK</v>
      </c>
    </row>
    <row r="6853" spans="1:20" x14ac:dyDescent="0.25">
      <c r="A6853" s="1">
        <v>203039999</v>
      </c>
      <c r="B6853" s="1" t="str">
        <f>VLOOKUP(A6853,[1]Maestra!A$1:C$746,2,0)</f>
        <v>ACCRTEPR7</v>
      </c>
      <c r="C6853" s="1" t="str">
        <f>VLOOKUP(A6853,[1]Maestra!A$1:C$746,3,0)</f>
        <v>Crédito Techo Propio</v>
      </c>
      <c r="D6853" s="1" t="s">
        <v>26</v>
      </c>
      <c r="E6853" s="1" t="s">
        <v>315</v>
      </c>
      <c r="F6853" s="1">
        <v>7</v>
      </c>
      <c r="G6853" s="1">
        <v>1901</v>
      </c>
      <c r="H6853" s="1">
        <v>9999</v>
      </c>
      <c r="I6853" s="1">
        <v>9999</v>
      </c>
      <c r="J6853" s="1" t="s">
        <v>491</v>
      </c>
      <c r="L6853" s="1" t="s">
        <v>495</v>
      </c>
      <c r="Q6853" s="2" t="s">
        <v>37</v>
      </c>
      <c r="R6853" s="1" t="s">
        <v>492</v>
      </c>
      <c r="S6853" s="1" t="str">
        <f t="shared" si="221"/>
        <v>HPC|CH|7|1901|9999|9999|DP||CHPV||</v>
      </c>
      <c r="T6853" s="2" t="str">
        <f t="shared" si="222"/>
        <v>OK</v>
      </c>
    </row>
    <row r="6854" spans="1:20" x14ac:dyDescent="0.25">
      <c r="A6854" s="1">
        <v>203039999</v>
      </c>
      <c r="B6854" s="1" t="str">
        <f>VLOOKUP(A6854,[1]Maestra!A$1:C$746,2,0)</f>
        <v>ACCRTEPR7</v>
      </c>
      <c r="C6854" s="1" t="str">
        <f>VLOOKUP(A6854,[1]Maestra!A$1:C$746,3,0)</f>
        <v>Crédito Techo Propio</v>
      </c>
      <c r="D6854" s="1" t="s">
        <v>26</v>
      </c>
      <c r="E6854" s="1" t="s">
        <v>315</v>
      </c>
      <c r="F6854" s="1">
        <v>7</v>
      </c>
      <c r="G6854" s="1">
        <v>1901</v>
      </c>
      <c r="H6854" s="1">
        <v>9999</v>
      </c>
      <c r="I6854" s="1">
        <v>9999</v>
      </c>
      <c r="J6854" s="1" t="s">
        <v>493</v>
      </c>
      <c r="L6854" s="1" t="s">
        <v>495</v>
      </c>
      <c r="Q6854" s="2" t="s">
        <v>37</v>
      </c>
      <c r="R6854" s="1" t="s">
        <v>492</v>
      </c>
      <c r="S6854" s="1" t="str">
        <f t="shared" si="221"/>
        <v>HPC|CH|7|1901|9999|9999|N||CHPV||</v>
      </c>
      <c r="T6854" s="2" t="str">
        <f t="shared" si="222"/>
        <v>OK</v>
      </c>
    </row>
    <row r="6855" spans="1:20" x14ac:dyDescent="0.25">
      <c r="A6855" s="1">
        <v>203039999</v>
      </c>
      <c r="B6855" s="1" t="str">
        <f>VLOOKUP(A6855,[1]Maestra!A$1:C$746,2,0)</f>
        <v>ACCRTEPR7</v>
      </c>
      <c r="C6855" s="1" t="str">
        <f>VLOOKUP(A6855,[1]Maestra!A$1:C$746,3,0)</f>
        <v>Crédito Techo Propio</v>
      </c>
      <c r="D6855" s="1" t="s">
        <v>26</v>
      </c>
      <c r="E6855" s="1" t="s">
        <v>315</v>
      </c>
      <c r="F6855" s="1">
        <v>7</v>
      </c>
      <c r="G6855" s="1">
        <v>1902</v>
      </c>
      <c r="H6855" s="1" t="s">
        <v>448</v>
      </c>
      <c r="I6855" s="1">
        <v>9999</v>
      </c>
      <c r="J6855" s="1" t="s">
        <v>491</v>
      </c>
      <c r="L6855" s="1" t="s">
        <v>495</v>
      </c>
      <c r="Q6855" s="2" t="s">
        <v>37</v>
      </c>
      <c r="R6855" s="1" t="s">
        <v>492</v>
      </c>
      <c r="S6855" s="1" t="str">
        <f t="shared" si="221"/>
        <v>HPC|CH|7|1902|V|9999|DP||CHPV||</v>
      </c>
      <c r="T6855" s="2" t="str">
        <f t="shared" si="222"/>
        <v>OK</v>
      </c>
    </row>
    <row r="6856" spans="1:20" x14ac:dyDescent="0.25">
      <c r="A6856" s="1">
        <v>203039999</v>
      </c>
      <c r="B6856" s="1" t="str">
        <f>VLOOKUP(A6856,[1]Maestra!A$1:C$746,2,0)</f>
        <v>ACCRTEPR7</v>
      </c>
      <c r="C6856" s="1" t="str">
        <f>VLOOKUP(A6856,[1]Maestra!A$1:C$746,3,0)</f>
        <v>Crédito Techo Propio</v>
      </c>
      <c r="D6856" s="1" t="s">
        <v>26</v>
      </c>
      <c r="E6856" s="1" t="s">
        <v>315</v>
      </c>
      <c r="F6856" s="1">
        <v>7</v>
      </c>
      <c r="G6856" s="1">
        <v>1902</v>
      </c>
      <c r="H6856" s="1" t="s">
        <v>448</v>
      </c>
      <c r="I6856" s="1">
        <v>9999</v>
      </c>
      <c r="J6856" s="1" t="s">
        <v>491</v>
      </c>
      <c r="K6856" s="1" t="s">
        <v>494</v>
      </c>
      <c r="L6856" s="1" t="s">
        <v>495</v>
      </c>
      <c r="Q6856" s="2" t="s">
        <v>37</v>
      </c>
      <c r="R6856" s="1" t="s">
        <v>492</v>
      </c>
      <c r="S6856" s="1" t="str">
        <f t="shared" si="221"/>
        <v>HPC|CH|7|1902|V|9999|DP|DFE|CHPV||</v>
      </c>
      <c r="T6856" s="2" t="str">
        <f t="shared" si="222"/>
        <v>OK</v>
      </c>
    </row>
    <row r="6857" spans="1:20" x14ac:dyDescent="0.25">
      <c r="A6857" s="1">
        <v>203039999</v>
      </c>
      <c r="B6857" s="1" t="str">
        <f>VLOOKUP(A6857,[1]Maestra!A$1:C$746,2,0)</f>
        <v>ACCRTEPR7</v>
      </c>
      <c r="C6857" s="1" t="str">
        <f>VLOOKUP(A6857,[1]Maestra!A$1:C$746,3,0)</f>
        <v>Crédito Techo Propio</v>
      </c>
      <c r="D6857" s="1" t="s">
        <v>26</v>
      </c>
      <c r="E6857" s="1" t="s">
        <v>315</v>
      </c>
      <c r="F6857" s="1">
        <v>7</v>
      </c>
      <c r="G6857" s="1">
        <v>1902</v>
      </c>
      <c r="H6857" s="1" t="s">
        <v>448</v>
      </c>
      <c r="I6857" s="1">
        <v>9999</v>
      </c>
      <c r="J6857" s="1" t="s">
        <v>493</v>
      </c>
      <c r="L6857" s="1" t="s">
        <v>495</v>
      </c>
      <c r="Q6857" s="2" t="s">
        <v>37</v>
      </c>
      <c r="R6857" s="1" t="s">
        <v>492</v>
      </c>
      <c r="S6857" s="1" t="str">
        <f t="shared" si="221"/>
        <v>HPC|CH|7|1902|V|9999|N||CHPV||</v>
      </c>
      <c r="T6857" s="2" t="str">
        <f t="shared" si="222"/>
        <v>OK</v>
      </c>
    </row>
    <row r="6858" spans="1:20" x14ac:dyDescent="0.25">
      <c r="A6858" s="1">
        <v>203039999</v>
      </c>
      <c r="B6858" s="1" t="str">
        <f>VLOOKUP(A6858,[1]Maestra!A$1:C$746,2,0)</f>
        <v>ACCRTEPR7</v>
      </c>
      <c r="C6858" s="1" t="str">
        <f>VLOOKUP(A6858,[1]Maestra!A$1:C$746,3,0)</f>
        <v>Crédito Techo Propio</v>
      </c>
      <c r="D6858" s="1" t="s">
        <v>26</v>
      </c>
      <c r="E6858" s="1" t="s">
        <v>315</v>
      </c>
      <c r="F6858" s="1">
        <v>7</v>
      </c>
      <c r="G6858" s="1">
        <v>1902</v>
      </c>
      <c r="H6858" s="1" t="s">
        <v>448</v>
      </c>
      <c r="I6858" s="1">
        <v>9999</v>
      </c>
      <c r="J6858" s="1" t="s">
        <v>493</v>
      </c>
      <c r="K6858" s="1" t="s">
        <v>494</v>
      </c>
      <c r="L6858" s="1" t="s">
        <v>495</v>
      </c>
      <c r="Q6858" s="2" t="s">
        <v>37</v>
      </c>
      <c r="R6858" s="1" t="s">
        <v>492</v>
      </c>
      <c r="S6858" s="1" t="str">
        <f t="shared" si="221"/>
        <v>HPC|CH|7|1902|V|9999|N|DFE|CHPV||</v>
      </c>
      <c r="T6858" s="2" t="str">
        <f t="shared" si="222"/>
        <v>OK</v>
      </c>
    </row>
    <row r="6859" spans="1:20" x14ac:dyDescent="0.25">
      <c r="A6859" s="1">
        <v>203039999</v>
      </c>
      <c r="B6859" s="1" t="str">
        <f>VLOOKUP(A6859,[1]Maestra!A$1:C$746,2,0)</f>
        <v>ACCRTEPR7</v>
      </c>
      <c r="C6859" s="1" t="str">
        <f>VLOOKUP(A6859,[1]Maestra!A$1:C$746,3,0)</f>
        <v>Crédito Techo Propio</v>
      </c>
      <c r="D6859" s="1" t="s">
        <v>26</v>
      </c>
      <c r="E6859" s="1" t="s">
        <v>315</v>
      </c>
      <c r="F6859" s="1">
        <v>7</v>
      </c>
      <c r="G6859" s="1">
        <v>1902</v>
      </c>
      <c r="H6859" s="1">
        <v>9999</v>
      </c>
      <c r="I6859" s="1">
        <v>9999</v>
      </c>
      <c r="J6859" s="1" t="s">
        <v>491</v>
      </c>
      <c r="L6859" s="1" t="s">
        <v>495</v>
      </c>
      <c r="Q6859" s="2" t="s">
        <v>37</v>
      </c>
      <c r="R6859" s="1" t="s">
        <v>492</v>
      </c>
      <c r="S6859" s="1" t="str">
        <f t="shared" si="221"/>
        <v>HPC|CH|7|1902|9999|9999|DP||CHPV||</v>
      </c>
      <c r="T6859" s="2" t="str">
        <f t="shared" si="222"/>
        <v>OK</v>
      </c>
    </row>
    <row r="6860" spans="1:20" x14ac:dyDescent="0.25">
      <c r="A6860" s="1">
        <v>203039999</v>
      </c>
      <c r="B6860" s="1" t="str">
        <f>VLOOKUP(A6860,[1]Maestra!A$1:C$746,2,0)</f>
        <v>ACCRTEPR7</v>
      </c>
      <c r="C6860" s="1" t="str">
        <f>VLOOKUP(A6860,[1]Maestra!A$1:C$746,3,0)</f>
        <v>Crédito Techo Propio</v>
      </c>
      <c r="D6860" s="1" t="s">
        <v>26</v>
      </c>
      <c r="E6860" s="1" t="s">
        <v>315</v>
      </c>
      <c r="F6860" s="1">
        <v>7</v>
      </c>
      <c r="G6860" s="1">
        <v>1902</v>
      </c>
      <c r="H6860" s="1">
        <v>9999</v>
      </c>
      <c r="I6860" s="1">
        <v>9999</v>
      </c>
      <c r="J6860" s="1" t="s">
        <v>493</v>
      </c>
      <c r="L6860" s="1" t="s">
        <v>495</v>
      </c>
      <c r="Q6860" s="2" t="s">
        <v>37</v>
      </c>
      <c r="R6860" s="1" t="s">
        <v>492</v>
      </c>
      <c r="S6860" s="1" t="str">
        <f t="shared" si="221"/>
        <v>HPC|CH|7|1902|9999|9999|N||CHPV||</v>
      </c>
      <c r="T6860" s="2" t="str">
        <f t="shared" si="222"/>
        <v>OK</v>
      </c>
    </row>
    <row r="6861" spans="1:20" x14ac:dyDescent="0.25">
      <c r="A6861" s="1">
        <v>203020199</v>
      </c>
      <c r="B6861" s="1" t="str">
        <f>VLOOKUP(A6861,[1]Maestra!A$1:C$746,2,0)</f>
        <v>ACMISECR8</v>
      </c>
      <c r="C6861" s="1" t="str">
        <f>VLOOKUP(A6861,[1]Maestra!A$1:C$746,3,0)</f>
        <v>Mivivienda Servicio CRC</v>
      </c>
      <c r="D6861" s="1" t="s">
        <v>26</v>
      </c>
      <c r="E6861" s="1" t="s">
        <v>315</v>
      </c>
      <c r="F6861" s="1">
        <v>7</v>
      </c>
      <c r="G6861" s="1">
        <v>2001</v>
      </c>
      <c r="H6861" s="1" t="s">
        <v>448</v>
      </c>
      <c r="I6861" s="1" t="s">
        <v>496</v>
      </c>
      <c r="J6861" s="1" t="s">
        <v>491</v>
      </c>
      <c r="L6861" s="1" t="s">
        <v>495</v>
      </c>
      <c r="Q6861" s="2" t="s">
        <v>37</v>
      </c>
      <c r="R6861" s="1" t="s">
        <v>492</v>
      </c>
      <c r="S6861" s="1" t="str">
        <f t="shared" si="221"/>
        <v>HPC|CH|7|2001|V|SOL|DP||CHPV||</v>
      </c>
      <c r="T6861" s="2" t="str">
        <f t="shared" si="222"/>
        <v>OK</v>
      </c>
    </row>
    <row r="6862" spans="1:20" x14ac:dyDescent="0.25">
      <c r="A6862" s="1">
        <v>203020199</v>
      </c>
      <c r="B6862" s="1" t="str">
        <f>VLOOKUP(A6862,[1]Maestra!A$1:C$746,2,0)</f>
        <v>ACMISECR8</v>
      </c>
      <c r="C6862" s="1" t="str">
        <f>VLOOKUP(A6862,[1]Maestra!A$1:C$746,3,0)</f>
        <v>Mivivienda Servicio CRC</v>
      </c>
      <c r="D6862" s="1" t="s">
        <v>26</v>
      </c>
      <c r="E6862" s="1" t="s">
        <v>315</v>
      </c>
      <c r="F6862" s="1">
        <v>7</v>
      </c>
      <c r="G6862" s="1">
        <v>2001</v>
      </c>
      <c r="H6862" s="1" t="s">
        <v>448</v>
      </c>
      <c r="I6862" s="1" t="s">
        <v>496</v>
      </c>
      <c r="J6862" s="1" t="s">
        <v>491</v>
      </c>
      <c r="L6862" s="1" t="s">
        <v>495</v>
      </c>
      <c r="N6862" s="1">
        <v>0</v>
      </c>
      <c r="Q6862" s="2" t="s">
        <v>37</v>
      </c>
      <c r="R6862" s="1" t="s">
        <v>492</v>
      </c>
      <c r="S6862" s="1" t="str">
        <f t="shared" si="221"/>
        <v>HPC|CH|7|2001|V|SOL|DP||CHPV||0</v>
      </c>
      <c r="T6862" s="2" t="str">
        <f t="shared" si="222"/>
        <v>OK</v>
      </c>
    </row>
    <row r="6863" spans="1:20" x14ac:dyDescent="0.25">
      <c r="A6863" s="1">
        <v>203020101</v>
      </c>
      <c r="B6863" s="1" t="str">
        <f>VLOOKUP(A6863,[1]Maestra!A$1:C$746,2,0)</f>
        <v>ACMSCG108</v>
      </c>
      <c r="C6863" s="1" t="str">
        <f>VLOOKUP(A6863,[1]Maestra!A$1:C$746,3,0)</f>
        <v>Mivivienda Servicio CRC Grado 1</v>
      </c>
      <c r="D6863" s="1" t="s">
        <v>26</v>
      </c>
      <c r="E6863" s="1" t="s">
        <v>315</v>
      </c>
      <c r="F6863" s="1">
        <v>7</v>
      </c>
      <c r="G6863" s="1">
        <v>2001</v>
      </c>
      <c r="H6863" s="1" t="s">
        <v>448</v>
      </c>
      <c r="I6863" s="1" t="s">
        <v>496</v>
      </c>
      <c r="J6863" s="1" t="s">
        <v>491</v>
      </c>
      <c r="L6863" s="1" t="s">
        <v>495</v>
      </c>
      <c r="N6863" s="1">
        <v>1</v>
      </c>
      <c r="Q6863" s="2" t="s">
        <v>37</v>
      </c>
      <c r="R6863" s="1" t="s">
        <v>492</v>
      </c>
      <c r="S6863" s="1" t="str">
        <f t="shared" si="221"/>
        <v>HPC|CH|7|2001|V|SOL|DP||CHPV||1</v>
      </c>
      <c r="T6863" s="2" t="str">
        <f t="shared" si="222"/>
        <v>OK</v>
      </c>
    </row>
    <row r="6864" spans="1:20" x14ac:dyDescent="0.25">
      <c r="A6864" s="1">
        <v>203020102</v>
      </c>
      <c r="B6864" s="1" t="str">
        <f>VLOOKUP(A6864,[1]Maestra!A$1:C$746,2,0)</f>
        <v>ACMSCG208</v>
      </c>
      <c r="C6864" s="1" t="str">
        <f>VLOOKUP(A6864,[1]Maestra!A$1:C$746,3,0)</f>
        <v>Mivivienda Servicio CRC Grado 2</v>
      </c>
      <c r="D6864" s="1" t="s">
        <v>26</v>
      </c>
      <c r="E6864" s="1" t="s">
        <v>315</v>
      </c>
      <c r="F6864" s="1">
        <v>7</v>
      </c>
      <c r="G6864" s="1">
        <v>2001</v>
      </c>
      <c r="H6864" s="1" t="s">
        <v>448</v>
      </c>
      <c r="I6864" s="1" t="s">
        <v>496</v>
      </c>
      <c r="J6864" s="1" t="s">
        <v>491</v>
      </c>
      <c r="L6864" s="1" t="s">
        <v>495</v>
      </c>
      <c r="N6864" s="1">
        <v>2</v>
      </c>
      <c r="Q6864" s="2" t="s">
        <v>37</v>
      </c>
      <c r="R6864" s="1" t="s">
        <v>492</v>
      </c>
      <c r="S6864" s="1" t="str">
        <f t="shared" si="221"/>
        <v>HPC|CH|7|2001|V|SOL|DP||CHPV||2</v>
      </c>
      <c r="T6864" s="2" t="str">
        <f t="shared" si="222"/>
        <v>OK</v>
      </c>
    </row>
    <row r="6865" spans="1:20" x14ac:dyDescent="0.25">
      <c r="A6865" s="1">
        <v>203020103</v>
      </c>
      <c r="B6865" s="1" t="str">
        <f>VLOOKUP(A6865,[1]Maestra!A$1:C$746,2,0)</f>
        <v>ACMSCG308</v>
      </c>
      <c r="C6865" s="1" t="str">
        <f>VLOOKUP(A6865,[1]Maestra!A$1:C$746,3,0)</f>
        <v>Mivivienda Servicio CRC Grado 3</v>
      </c>
      <c r="D6865" s="1" t="s">
        <v>26</v>
      </c>
      <c r="E6865" s="1" t="s">
        <v>315</v>
      </c>
      <c r="F6865" s="1">
        <v>7</v>
      </c>
      <c r="G6865" s="1">
        <v>2001</v>
      </c>
      <c r="H6865" s="1" t="s">
        <v>448</v>
      </c>
      <c r="I6865" s="1" t="s">
        <v>496</v>
      </c>
      <c r="J6865" s="1" t="s">
        <v>491</v>
      </c>
      <c r="L6865" s="1" t="s">
        <v>495</v>
      </c>
      <c r="N6865" s="1">
        <v>3</v>
      </c>
      <c r="Q6865" s="2" t="s">
        <v>37</v>
      </c>
      <c r="R6865" s="1" t="s">
        <v>492</v>
      </c>
      <c r="S6865" s="1" t="str">
        <f t="shared" si="221"/>
        <v>HPC|CH|7|2001|V|SOL|DP||CHPV||3</v>
      </c>
      <c r="T6865" s="2" t="str">
        <f t="shared" si="222"/>
        <v>OK</v>
      </c>
    </row>
    <row r="6866" spans="1:20" x14ac:dyDescent="0.25">
      <c r="A6866" s="1">
        <v>203020199</v>
      </c>
      <c r="B6866" s="1" t="str">
        <f>VLOOKUP(A6866,[1]Maestra!A$1:C$746,2,0)</f>
        <v>ACMISECR8</v>
      </c>
      <c r="C6866" s="1" t="str">
        <f>VLOOKUP(A6866,[1]Maestra!A$1:C$746,3,0)</f>
        <v>Mivivienda Servicio CRC</v>
      </c>
      <c r="D6866" s="1" t="s">
        <v>26</v>
      </c>
      <c r="E6866" s="1" t="s">
        <v>315</v>
      </c>
      <c r="F6866" s="1">
        <v>7</v>
      </c>
      <c r="G6866" s="1">
        <v>2001</v>
      </c>
      <c r="H6866" s="1" t="s">
        <v>448</v>
      </c>
      <c r="I6866" s="1" t="s">
        <v>496</v>
      </c>
      <c r="J6866" s="1" t="s">
        <v>493</v>
      </c>
      <c r="L6866" s="1" t="s">
        <v>495</v>
      </c>
      <c r="Q6866" s="2" t="s">
        <v>37</v>
      </c>
      <c r="R6866" s="1" t="s">
        <v>492</v>
      </c>
      <c r="S6866" s="1" t="str">
        <f t="shared" si="221"/>
        <v>HPC|CH|7|2001|V|SOL|N||CHPV||</v>
      </c>
      <c r="T6866" s="2" t="str">
        <f t="shared" si="222"/>
        <v>OK</v>
      </c>
    </row>
    <row r="6867" spans="1:20" x14ac:dyDescent="0.25">
      <c r="A6867" s="1">
        <v>203020199</v>
      </c>
      <c r="B6867" s="1" t="str">
        <f>VLOOKUP(A6867,[1]Maestra!A$1:C$746,2,0)</f>
        <v>ACMISECR8</v>
      </c>
      <c r="C6867" s="1" t="str">
        <f>VLOOKUP(A6867,[1]Maestra!A$1:C$746,3,0)</f>
        <v>Mivivienda Servicio CRC</v>
      </c>
      <c r="D6867" s="1" t="s">
        <v>26</v>
      </c>
      <c r="E6867" s="1" t="s">
        <v>315</v>
      </c>
      <c r="F6867" s="1">
        <v>7</v>
      </c>
      <c r="G6867" s="1">
        <v>2001</v>
      </c>
      <c r="H6867" s="1" t="s">
        <v>448</v>
      </c>
      <c r="I6867" s="1" t="s">
        <v>496</v>
      </c>
      <c r="J6867" s="1" t="s">
        <v>493</v>
      </c>
      <c r="L6867" s="1" t="s">
        <v>495</v>
      </c>
      <c r="N6867" s="1">
        <v>0</v>
      </c>
      <c r="Q6867" s="2" t="s">
        <v>37</v>
      </c>
      <c r="R6867" s="1" t="s">
        <v>492</v>
      </c>
      <c r="S6867" s="1" t="str">
        <f t="shared" si="221"/>
        <v>HPC|CH|7|2001|V|SOL|N||CHPV||0</v>
      </c>
      <c r="T6867" s="2" t="str">
        <f t="shared" si="222"/>
        <v>OK</v>
      </c>
    </row>
    <row r="6868" spans="1:20" x14ac:dyDescent="0.25">
      <c r="A6868" s="1">
        <v>203020101</v>
      </c>
      <c r="B6868" s="1" t="str">
        <f>VLOOKUP(A6868,[1]Maestra!A$1:C$746,2,0)</f>
        <v>ACMSCG108</v>
      </c>
      <c r="C6868" s="1" t="str">
        <f>VLOOKUP(A6868,[1]Maestra!A$1:C$746,3,0)</f>
        <v>Mivivienda Servicio CRC Grado 1</v>
      </c>
      <c r="D6868" s="1" t="s">
        <v>26</v>
      </c>
      <c r="E6868" s="1" t="s">
        <v>315</v>
      </c>
      <c r="F6868" s="1">
        <v>7</v>
      </c>
      <c r="G6868" s="1">
        <v>2001</v>
      </c>
      <c r="H6868" s="1" t="s">
        <v>448</v>
      </c>
      <c r="I6868" s="1" t="s">
        <v>496</v>
      </c>
      <c r="J6868" s="1" t="s">
        <v>493</v>
      </c>
      <c r="L6868" s="1" t="s">
        <v>495</v>
      </c>
      <c r="N6868" s="1">
        <v>1</v>
      </c>
      <c r="Q6868" s="2" t="s">
        <v>37</v>
      </c>
      <c r="R6868" s="1" t="s">
        <v>492</v>
      </c>
      <c r="S6868" s="1" t="str">
        <f t="shared" si="221"/>
        <v>HPC|CH|7|2001|V|SOL|N||CHPV||1</v>
      </c>
      <c r="T6868" s="2" t="str">
        <f t="shared" si="222"/>
        <v>OK</v>
      </c>
    </row>
    <row r="6869" spans="1:20" x14ac:dyDescent="0.25">
      <c r="A6869" s="1">
        <v>203020102</v>
      </c>
      <c r="B6869" s="1" t="str">
        <f>VLOOKUP(A6869,[1]Maestra!A$1:C$746,2,0)</f>
        <v>ACMSCG208</v>
      </c>
      <c r="C6869" s="1" t="str">
        <f>VLOOKUP(A6869,[1]Maestra!A$1:C$746,3,0)</f>
        <v>Mivivienda Servicio CRC Grado 2</v>
      </c>
      <c r="D6869" s="1" t="s">
        <v>26</v>
      </c>
      <c r="E6869" s="1" t="s">
        <v>315</v>
      </c>
      <c r="F6869" s="1">
        <v>7</v>
      </c>
      <c r="G6869" s="1">
        <v>2001</v>
      </c>
      <c r="H6869" s="1" t="s">
        <v>448</v>
      </c>
      <c r="I6869" s="1" t="s">
        <v>496</v>
      </c>
      <c r="J6869" s="1" t="s">
        <v>493</v>
      </c>
      <c r="L6869" s="1" t="s">
        <v>495</v>
      </c>
      <c r="N6869" s="1">
        <v>2</v>
      </c>
      <c r="Q6869" s="2" t="s">
        <v>37</v>
      </c>
      <c r="R6869" s="1" t="s">
        <v>492</v>
      </c>
      <c r="S6869" s="1" t="str">
        <f t="shared" si="221"/>
        <v>HPC|CH|7|2001|V|SOL|N||CHPV||2</v>
      </c>
      <c r="T6869" s="2" t="str">
        <f t="shared" si="222"/>
        <v>OK</v>
      </c>
    </row>
    <row r="6870" spans="1:20" x14ac:dyDescent="0.25">
      <c r="A6870" s="1">
        <v>203020103</v>
      </c>
      <c r="B6870" s="1" t="str">
        <f>VLOOKUP(A6870,[1]Maestra!A$1:C$746,2,0)</f>
        <v>ACMSCG308</v>
      </c>
      <c r="C6870" s="1" t="str">
        <f>VLOOKUP(A6870,[1]Maestra!A$1:C$746,3,0)</f>
        <v>Mivivienda Servicio CRC Grado 3</v>
      </c>
      <c r="D6870" s="1" t="s">
        <v>26</v>
      </c>
      <c r="E6870" s="1" t="s">
        <v>315</v>
      </c>
      <c r="F6870" s="1">
        <v>7</v>
      </c>
      <c r="G6870" s="1">
        <v>2001</v>
      </c>
      <c r="H6870" s="1" t="s">
        <v>448</v>
      </c>
      <c r="I6870" s="1" t="s">
        <v>496</v>
      </c>
      <c r="J6870" s="1" t="s">
        <v>493</v>
      </c>
      <c r="L6870" s="1" t="s">
        <v>495</v>
      </c>
      <c r="N6870" s="1">
        <v>3</v>
      </c>
      <c r="Q6870" s="2" t="s">
        <v>37</v>
      </c>
      <c r="R6870" s="1" t="s">
        <v>492</v>
      </c>
      <c r="S6870" s="1" t="str">
        <f t="shared" si="221"/>
        <v>HPC|CH|7|2001|V|SOL|N||CHPV||3</v>
      </c>
      <c r="T6870" s="2" t="str">
        <f t="shared" si="222"/>
        <v>OK</v>
      </c>
    </row>
    <row r="6871" spans="1:20" x14ac:dyDescent="0.25">
      <c r="A6871" s="1">
        <v>203020199</v>
      </c>
      <c r="B6871" s="1" t="str">
        <f>VLOOKUP(A6871,[1]Maestra!A$1:C$746,2,0)</f>
        <v>ACMISECR8</v>
      </c>
      <c r="C6871" s="1" t="str">
        <f>VLOOKUP(A6871,[1]Maestra!A$1:C$746,3,0)</f>
        <v>Mivivienda Servicio CRC</v>
      </c>
      <c r="D6871" s="1" t="s">
        <v>26</v>
      </c>
      <c r="E6871" s="1" t="s">
        <v>315</v>
      </c>
      <c r="F6871" s="1">
        <v>7</v>
      </c>
      <c r="G6871" s="1">
        <v>2001</v>
      </c>
      <c r="H6871" s="1">
        <v>9999</v>
      </c>
      <c r="I6871" s="1" t="s">
        <v>496</v>
      </c>
      <c r="J6871" s="1" t="s">
        <v>491</v>
      </c>
      <c r="L6871" s="1" t="s">
        <v>495</v>
      </c>
      <c r="Q6871" s="2" t="s">
        <v>37</v>
      </c>
      <c r="R6871" s="1" t="s">
        <v>492</v>
      </c>
      <c r="S6871" s="1" t="str">
        <f t="shared" si="221"/>
        <v>HPC|CH|7|2001|9999|SOL|DP||CHPV||</v>
      </c>
      <c r="T6871" s="2" t="str">
        <f t="shared" si="222"/>
        <v>OK</v>
      </c>
    </row>
    <row r="6872" spans="1:20" x14ac:dyDescent="0.25">
      <c r="A6872" s="1">
        <v>203020199</v>
      </c>
      <c r="B6872" s="1" t="str">
        <f>VLOOKUP(A6872,[1]Maestra!A$1:C$746,2,0)</f>
        <v>ACMISECR8</v>
      </c>
      <c r="C6872" s="1" t="str">
        <f>VLOOKUP(A6872,[1]Maestra!A$1:C$746,3,0)</f>
        <v>Mivivienda Servicio CRC</v>
      </c>
      <c r="D6872" s="1" t="s">
        <v>26</v>
      </c>
      <c r="E6872" s="1" t="s">
        <v>315</v>
      </c>
      <c r="F6872" s="1">
        <v>7</v>
      </c>
      <c r="G6872" s="1">
        <v>2001</v>
      </c>
      <c r="H6872" s="1">
        <v>9999</v>
      </c>
      <c r="I6872" s="1" t="s">
        <v>496</v>
      </c>
      <c r="J6872" s="1" t="s">
        <v>491</v>
      </c>
      <c r="L6872" s="1" t="s">
        <v>495</v>
      </c>
      <c r="N6872" s="1">
        <v>0</v>
      </c>
      <c r="Q6872" s="2" t="s">
        <v>37</v>
      </c>
      <c r="R6872" s="1" t="s">
        <v>492</v>
      </c>
      <c r="S6872" s="1" t="str">
        <f t="shared" si="221"/>
        <v>HPC|CH|7|2001|9999|SOL|DP||CHPV||0</v>
      </c>
      <c r="T6872" s="2" t="str">
        <f t="shared" si="222"/>
        <v>OK</v>
      </c>
    </row>
    <row r="6873" spans="1:20" x14ac:dyDescent="0.25">
      <c r="A6873" s="1">
        <v>203020101</v>
      </c>
      <c r="B6873" s="1" t="str">
        <f>VLOOKUP(A6873,[1]Maestra!A$1:C$746,2,0)</f>
        <v>ACMSCG108</v>
      </c>
      <c r="C6873" s="1" t="str">
        <f>VLOOKUP(A6873,[1]Maestra!A$1:C$746,3,0)</f>
        <v>Mivivienda Servicio CRC Grado 1</v>
      </c>
      <c r="D6873" s="1" t="s">
        <v>26</v>
      </c>
      <c r="E6873" s="1" t="s">
        <v>315</v>
      </c>
      <c r="F6873" s="1">
        <v>7</v>
      </c>
      <c r="G6873" s="1">
        <v>2001</v>
      </c>
      <c r="H6873" s="1">
        <v>9999</v>
      </c>
      <c r="I6873" s="1" t="s">
        <v>496</v>
      </c>
      <c r="J6873" s="1" t="s">
        <v>491</v>
      </c>
      <c r="L6873" s="1" t="s">
        <v>495</v>
      </c>
      <c r="N6873" s="1">
        <v>1</v>
      </c>
      <c r="Q6873" s="2" t="s">
        <v>37</v>
      </c>
      <c r="R6873" s="1" t="s">
        <v>492</v>
      </c>
      <c r="S6873" s="1" t="str">
        <f t="shared" si="221"/>
        <v>HPC|CH|7|2001|9999|SOL|DP||CHPV||1</v>
      </c>
      <c r="T6873" s="2" t="str">
        <f t="shared" si="222"/>
        <v>OK</v>
      </c>
    </row>
    <row r="6874" spans="1:20" x14ac:dyDescent="0.25">
      <c r="A6874" s="1">
        <v>203020102</v>
      </c>
      <c r="B6874" s="1" t="str">
        <f>VLOOKUP(A6874,[1]Maestra!A$1:C$746,2,0)</f>
        <v>ACMSCG208</v>
      </c>
      <c r="C6874" s="1" t="str">
        <f>VLOOKUP(A6874,[1]Maestra!A$1:C$746,3,0)</f>
        <v>Mivivienda Servicio CRC Grado 2</v>
      </c>
      <c r="D6874" s="1" t="s">
        <v>26</v>
      </c>
      <c r="E6874" s="1" t="s">
        <v>315</v>
      </c>
      <c r="F6874" s="1">
        <v>7</v>
      </c>
      <c r="G6874" s="1">
        <v>2001</v>
      </c>
      <c r="H6874" s="1">
        <v>9999</v>
      </c>
      <c r="I6874" s="1" t="s">
        <v>496</v>
      </c>
      <c r="J6874" s="1" t="s">
        <v>491</v>
      </c>
      <c r="L6874" s="1" t="s">
        <v>495</v>
      </c>
      <c r="N6874" s="1">
        <v>2</v>
      </c>
      <c r="Q6874" s="2" t="s">
        <v>37</v>
      </c>
      <c r="R6874" s="1" t="s">
        <v>492</v>
      </c>
      <c r="S6874" s="1" t="str">
        <f t="shared" si="221"/>
        <v>HPC|CH|7|2001|9999|SOL|DP||CHPV||2</v>
      </c>
      <c r="T6874" s="2" t="str">
        <f t="shared" si="222"/>
        <v>OK</v>
      </c>
    </row>
    <row r="6875" spans="1:20" x14ac:dyDescent="0.25">
      <c r="A6875" s="1">
        <v>203020103</v>
      </c>
      <c r="B6875" s="1" t="str">
        <f>VLOOKUP(A6875,[1]Maestra!A$1:C$746,2,0)</f>
        <v>ACMSCG308</v>
      </c>
      <c r="C6875" s="1" t="str">
        <f>VLOOKUP(A6875,[1]Maestra!A$1:C$746,3,0)</f>
        <v>Mivivienda Servicio CRC Grado 3</v>
      </c>
      <c r="D6875" s="1" t="s">
        <v>26</v>
      </c>
      <c r="E6875" s="1" t="s">
        <v>315</v>
      </c>
      <c r="F6875" s="1">
        <v>7</v>
      </c>
      <c r="G6875" s="1">
        <v>2001</v>
      </c>
      <c r="H6875" s="1">
        <v>9999</v>
      </c>
      <c r="I6875" s="1" t="s">
        <v>496</v>
      </c>
      <c r="J6875" s="1" t="s">
        <v>491</v>
      </c>
      <c r="L6875" s="1" t="s">
        <v>495</v>
      </c>
      <c r="N6875" s="1">
        <v>3</v>
      </c>
      <c r="Q6875" s="2" t="s">
        <v>37</v>
      </c>
      <c r="R6875" s="1" t="s">
        <v>492</v>
      </c>
      <c r="S6875" s="1" t="str">
        <f t="shared" si="221"/>
        <v>HPC|CH|7|2001|9999|SOL|DP||CHPV||3</v>
      </c>
      <c r="T6875" s="2" t="str">
        <f t="shared" si="222"/>
        <v>OK</v>
      </c>
    </row>
    <row r="6876" spans="1:20" x14ac:dyDescent="0.25">
      <c r="A6876" s="1">
        <v>203020199</v>
      </c>
      <c r="B6876" s="1" t="str">
        <f>VLOOKUP(A6876,[1]Maestra!A$1:C$746,2,0)</f>
        <v>ACMISECR8</v>
      </c>
      <c r="C6876" s="1" t="str">
        <f>VLOOKUP(A6876,[1]Maestra!A$1:C$746,3,0)</f>
        <v>Mivivienda Servicio CRC</v>
      </c>
      <c r="D6876" s="1" t="s">
        <v>26</v>
      </c>
      <c r="E6876" s="1" t="s">
        <v>315</v>
      </c>
      <c r="F6876" s="1">
        <v>7</v>
      </c>
      <c r="G6876" s="1">
        <v>2001</v>
      </c>
      <c r="H6876" s="1">
        <v>9999</v>
      </c>
      <c r="I6876" s="1" t="s">
        <v>496</v>
      </c>
      <c r="J6876" s="1" t="s">
        <v>493</v>
      </c>
      <c r="L6876" s="1" t="s">
        <v>495</v>
      </c>
      <c r="Q6876" s="2" t="s">
        <v>37</v>
      </c>
      <c r="R6876" s="1" t="s">
        <v>492</v>
      </c>
      <c r="S6876" s="1" t="str">
        <f t="shared" si="221"/>
        <v>HPC|CH|7|2001|9999|SOL|N||CHPV||</v>
      </c>
      <c r="T6876" s="2" t="str">
        <f t="shared" si="222"/>
        <v>OK</v>
      </c>
    </row>
    <row r="6877" spans="1:20" x14ac:dyDescent="0.25">
      <c r="A6877" s="1">
        <v>203020199</v>
      </c>
      <c r="B6877" s="1" t="str">
        <f>VLOOKUP(A6877,[1]Maestra!A$1:C$746,2,0)</f>
        <v>ACMISECR8</v>
      </c>
      <c r="C6877" s="1" t="str">
        <f>VLOOKUP(A6877,[1]Maestra!A$1:C$746,3,0)</f>
        <v>Mivivienda Servicio CRC</v>
      </c>
      <c r="D6877" s="1" t="s">
        <v>26</v>
      </c>
      <c r="E6877" s="1" t="s">
        <v>315</v>
      </c>
      <c r="F6877" s="1">
        <v>7</v>
      </c>
      <c r="G6877" s="1">
        <v>2001</v>
      </c>
      <c r="H6877" s="1">
        <v>9999</v>
      </c>
      <c r="I6877" s="1" t="s">
        <v>496</v>
      </c>
      <c r="J6877" s="1" t="s">
        <v>493</v>
      </c>
      <c r="L6877" s="1" t="s">
        <v>495</v>
      </c>
      <c r="N6877" s="1">
        <v>0</v>
      </c>
      <c r="Q6877" s="2" t="s">
        <v>37</v>
      </c>
      <c r="R6877" s="1" t="s">
        <v>492</v>
      </c>
      <c r="S6877" s="1" t="str">
        <f t="shared" si="221"/>
        <v>HPC|CH|7|2001|9999|SOL|N||CHPV||0</v>
      </c>
      <c r="T6877" s="2" t="str">
        <f t="shared" si="222"/>
        <v>OK</v>
      </c>
    </row>
    <row r="6878" spans="1:20" x14ac:dyDescent="0.25">
      <c r="A6878" s="1">
        <v>203020101</v>
      </c>
      <c r="B6878" s="1" t="str">
        <f>VLOOKUP(A6878,[1]Maestra!A$1:C$746,2,0)</f>
        <v>ACMSCG108</v>
      </c>
      <c r="C6878" s="1" t="str">
        <f>VLOOKUP(A6878,[1]Maestra!A$1:C$746,3,0)</f>
        <v>Mivivienda Servicio CRC Grado 1</v>
      </c>
      <c r="D6878" s="1" t="s">
        <v>26</v>
      </c>
      <c r="E6878" s="1" t="s">
        <v>315</v>
      </c>
      <c r="F6878" s="1">
        <v>7</v>
      </c>
      <c r="G6878" s="1">
        <v>2001</v>
      </c>
      <c r="H6878" s="1">
        <v>9999</v>
      </c>
      <c r="I6878" s="1" t="s">
        <v>496</v>
      </c>
      <c r="J6878" s="1" t="s">
        <v>493</v>
      </c>
      <c r="L6878" s="1" t="s">
        <v>495</v>
      </c>
      <c r="N6878" s="1">
        <v>1</v>
      </c>
      <c r="Q6878" s="2" t="s">
        <v>37</v>
      </c>
      <c r="R6878" s="1" t="s">
        <v>492</v>
      </c>
      <c r="S6878" s="1" t="str">
        <f t="shared" si="221"/>
        <v>HPC|CH|7|2001|9999|SOL|N||CHPV||1</v>
      </c>
      <c r="T6878" s="2" t="str">
        <f t="shared" si="222"/>
        <v>OK</v>
      </c>
    </row>
    <row r="6879" spans="1:20" x14ac:dyDescent="0.25">
      <c r="A6879" s="1">
        <v>203020102</v>
      </c>
      <c r="B6879" s="1" t="str">
        <f>VLOOKUP(A6879,[1]Maestra!A$1:C$746,2,0)</f>
        <v>ACMSCG208</v>
      </c>
      <c r="C6879" s="1" t="str">
        <f>VLOOKUP(A6879,[1]Maestra!A$1:C$746,3,0)</f>
        <v>Mivivienda Servicio CRC Grado 2</v>
      </c>
      <c r="D6879" s="1" t="s">
        <v>26</v>
      </c>
      <c r="E6879" s="1" t="s">
        <v>315</v>
      </c>
      <c r="F6879" s="1">
        <v>7</v>
      </c>
      <c r="G6879" s="1">
        <v>2001</v>
      </c>
      <c r="H6879" s="1">
        <v>9999</v>
      </c>
      <c r="I6879" s="1" t="s">
        <v>496</v>
      </c>
      <c r="J6879" s="1" t="s">
        <v>493</v>
      </c>
      <c r="L6879" s="1" t="s">
        <v>495</v>
      </c>
      <c r="N6879" s="1">
        <v>2</v>
      </c>
      <c r="Q6879" s="2" t="s">
        <v>37</v>
      </c>
      <c r="R6879" s="1" t="s">
        <v>492</v>
      </c>
      <c r="S6879" s="1" t="str">
        <f t="shared" si="221"/>
        <v>HPC|CH|7|2001|9999|SOL|N||CHPV||2</v>
      </c>
      <c r="T6879" s="2" t="str">
        <f t="shared" si="222"/>
        <v>OK</v>
      </c>
    </row>
    <row r="6880" spans="1:20" x14ac:dyDescent="0.25">
      <c r="A6880" s="1">
        <v>203020103</v>
      </c>
      <c r="B6880" s="1" t="str">
        <f>VLOOKUP(A6880,[1]Maestra!A$1:C$746,2,0)</f>
        <v>ACMSCG308</v>
      </c>
      <c r="C6880" s="1" t="str">
        <f>VLOOKUP(A6880,[1]Maestra!A$1:C$746,3,0)</f>
        <v>Mivivienda Servicio CRC Grado 3</v>
      </c>
      <c r="D6880" s="1" t="s">
        <v>26</v>
      </c>
      <c r="E6880" s="1" t="s">
        <v>315</v>
      </c>
      <c r="F6880" s="1">
        <v>7</v>
      </c>
      <c r="G6880" s="1">
        <v>2001</v>
      </c>
      <c r="H6880" s="1">
        <v>9999</v>
      </c>
      <c r="I6880" s="1" t="s">
        <v>496</v>
      </c>
      <c r="J6880" s="1" t="s">
        <v>493</v>
      </c>
      <c r="L6880" s="1" t="s">
        <v>495</v>
      </c>
      <c r="N6880" s="1">
        <v>3</v>
      </c>
      <c r="Q6880" s="2" t="s">
        <v>37</v>
      </c>
      <c r="R6880" s="1" t="s">
        <v>492</v>
      </c>
      <c r="S6880" s="1" t="str">
        <f t="shared" si="221"/>
        <v>HPC|CH|7|2001|9999|SOL|N||CHPV||3</v>
      </c>
      <c r="T6880" s="2" t="str">
        <f t="shared" si="222"/>
        <v>OK</v>
      </c>
    </row>
    <row r="6881" spans="1:20" x14ac:dyDescent="0.25">
      <c r="A6881" s="1">
        <v>203020199</v>
      </c>
      <c r="B6881" s="1" t="str">
        <f>VLOOKUP(A6881,[1]Maestra!A$1:C$746,2,0)</f>
        <v>ACMISECR8</v>
      </c>
      <c r="C6881" s="1" t="str">
        <f>VLOOKUP(A6881,[1]Maestra!A$1:C$746,3,0)</f>
        <v>Mivivienda Servicio CRC</v>
      </c>
      <c r="D6881" s="1" t="s">
        <v>26</v>
      </c>
      <c r="E6881" s="1" t="s">
        <v>315</v>
      </c>
      <c r="F6881" s="1">
        <v>7</v>
      </c>
      <c r="G6881" s="1">
        <v>2002</v>
      </c>
      <c r="H6881" s="1" t="s">
        <v>448</v>
      </c>
      <c r="I6881" s="1" t="s">
        <v>496</v>
      </c>
      <c r="J6881" s="1" t="s">
        <v>491</v>
      </c>
      <c r="L6881" s="1" t="s">
        <v>495</v>
      </c>
      <c r="Q6881" s="2" t="s">
        <v>37</v>
      </c>
      <c r="R6881" s="1" t="s">
        <v>492</v>
      </c>
      <c r="S6881" s="1" t="str">
        <f t="shared" si="221"/>
        <v>HPC|CH|7|2002|V|SOL|DP||CHPV||</v>
      </c>
      <c r="T6881" s="2" t="str">
        <f t="shared" si="222"/>
        <v>OK</v>
      </c>
    </row>
    <row r="6882" spans="1:20" x14ac:dyDescent="0.25">
      <c r="A6882" s="1">
        <v>203020199</v>
      </c>
      <c r="B6882" s="1" t="str">
        <f>VLOOKUP(A6882,[1]Maestra!A$1:C$746,2,0)</f>
        <v>ACMISECR8</v>
      </c>
      <c r="C6882" s="1" t="str">
        <f>VLOOKUP(A6882,[1]Maestra!A$1:C$746,3,0)</f>
        <v>Mivivienda Servicio CRC</v>
      </c>
      <c r="D6882" s="1" t="s">
        <v>26</v>
      </c>
      <c r="E6882" s="1" t="s">
        <v>315</v>
      </c>
      <c r="F6882" s="1">
        <v>7</v>
      </c>
      <c r="G6882" s="1">
        <v>2002</v>
      </c>
      <c r="H6882" s="1" t="s">
        <v>448</v>
      </c>
      <c r="I6882" s="1" t="s">
        <v>496</v>
      </c>
      <c r="J6882" s="1" t="s">
        <v>491</v>
      </c>
      <c r="L6882" s="1" t="s">
        <v>495</v>
      </c>
      <c r="N6882" s="1">
        <v>0</v>
      </c>
      <c r="Q6882" s="2" t="s">
        <v>37</v>
      </c>
      <c r="R6882" s="1" t="s">
        <v>492</v>
      </c>
      <c r="S6882" s="1" t="str">
        <f t="shared" si="221"/>
        <v>HPC|CH|7|2002|V|SOL|DP||CHPV||0</v>
      </c>
      <c r="T6882" s="2" t="str">
        <f t="shared" si="222"/>
        <v>OK</v>
      </c>
    </row>
    <row r="6883" spans="1:20" x14ac:dyDescent="0.25">
      <c r="A6883" s="1">
        <v>203020101</v>
      </c>
      <c r="B6883" s="1" t="str">
        <f>VLOOKUP(A6883,[1]Maestra!A$1:C$746,2,0)</f>
        <v>ACMSCG108</v>
      </c>
      <c r="C6883" s="1" t="str">
        <f>VLOOKUP(A6883,[1]Maestra!A$1:C$746,3,0)</f>
        <v>Mivivienda Servicio CRC Grado 1</v>
      </c>
      <c r="D6883" s="1" t="s">
        <v>26</v>
      </c>
      <c r="E6883" s="1" t="s">
        <v>315</v>
      </c>
      <c r="F6883" s="1">
        <v>7</v>
      </c>
      <c r="G6883" s="1">
        <v>2002</v>
      </c>
      <c r="H6883" s="1" t="s">
        <v>448</v>
      </c>
      <c r="I6883" s="1" t="s">
        <v>496</v>
      </c>
      <c r="J6883" s="1" t="s">
        <v>491</v>
      </c>
      <c r="L6883" s="1" t="s">
        <v>495</v>
      </c>
      <c r="N6883" s="1">
        <v>1</v>
      </c>
      <c r="Q6883" s="2" t="s">
        <v>37</v>
      </c>
      <c r="R6883" s="1" t="s">
        <v>492</v>
      </c>
      <c r="S6883" s="1" t="str">
        <f t="shared" si="221"/>
        <v>HPC|CH|7|2002|V|SOL|DP||CHPV||1</v>
      </c>
      <c r="T6883" s="2" t="str">
        <f t="shared" si="222"/>
        <v>OK</v>
      </c>
    </row>
    <row r="6884" spans="1:20" x14ac:dyDescent="0.25">
      <c r="A6884" s="1">
        <v>203020102</v>
      </c>
      <c r="B6884" s="1" t="str">
        <f>VLOOKUP(A6884,[1]Maestra!A$1:C$746,2,0)</f>
        <v>ACMSCG208</v>
      </c>
      <c r="C6884" s="1" t="str">
        <f>VLOOKUP(A6884,[1]Maestra!A$1:C$746,3,0)</f>
        <v>Mivivienda Servicio CRC Grado 2</v>
      </c>
      <c r="D6884" s="1" t="s">
        <v>26</v>
      </c>
      <c r="E6884" s="1" t="s">
        <v>315</v>
      </c>
      <c r="F6884" s="1">
        <v>7</v>
      </c>
      <c r="G6884" s="1">
        <v>2002</v>
      </c>
      <c r="H6884" s="1" t="s">
        <v>448</v>
      </c>
      <c r="I6884" s="1" t="s">
        <v>496</v>
      </c>
      <c r="J6884" s="1" t="s">
        <v>491</v>
      </c>
      <c r="L6884" s="1" t="s">
        <v>495</v>
      </c>
      <c r="N6884" s="1">
        <v>2</v>
      </c>
      <c r="Q6884" s="2" t="s">
        <v>37</v>
      </c>
      <c r="R6884" s="1" t="s">
        <v>492</v>
      </c>
      <c r="S6884" s="1" t="str">
        <f t="shared" si="221"/>
        <v>HPC|CH|7|2002|V|SOL|DP||CHPV||2</v>
      </c>
      <c r="T6884" s="2" t="str">
        <f t="shared" si="222"/>
        <v>OK</v>
      </c>
    </row>
    <row r="6885" spans="1:20" x14ac:dyDescent="0.25">
      <c r="A6885" s="1">
        <v>203020103</v>
      </c>
      <c r="B6885" s="1" t="str">
        <f>VLOOKUP(A6885,[1]Maestra!A$1:C$746,2,0)</f>
        <v>ACMSCG308</v>
      </c>
      <c r="C6885" s="1" t="str">
        <f>VLOOKUP(A6885,[1]Maestra!A$1:C$746,3,0)</f>
        <v>Mivivienda Servicio CRC Grado 3</v>
      </c>
      <c r="D6885" s="1" t="s">
        <v>26</v>
      </c>
      <c r="E6885" s="1" t="s">
        <v>315</v>
      </c>
      <c r="F6885" s="1">
        <v>7</v>
      </c>
      <c r="G6885" s="1">
        <v>2002</v>
      </c>
      <c r="H6885" s="1" t="s">
        <v>448</v>
      </c>
      <c r="I6885" s="1" t="s">
        <v>496</v>
      </c>
      <c r="J6885" s="1" t="s">
        <v>491</v>
      </c>
      <c r="L6885" s="1" t="s">
        <v>495</v>
      </c>
      <c r="N6885" s="1">
        <v>3</v>
      </c>
      <c r="Q6885" s="2" t="s">
        <v>37</v>
      </c>
      <c r="R6885" s="1" t="s">
        <v>492</v>
      </c>
      <c r="S6885" s="1" t="str">
        <f t="shared" si="221"/>
        <v>HPC|CH|7|2002|V|SOL|DP||CHPV||3</v>
      </c>
      <c r="T6885" s="2" t="str">
        <f t="shared" si="222"/>
        <v>OK</v>
      </c>
    </row>
    <row r="6886" spans="1:20" x14ac:dyDescent="0.25">
      <c r="A6886" s="1">
        <v>203020199</v>
      </c>
      <c r="B6886" s="1" t="str">
        <f>VLOOKUP(A6886,[1]Maestra!A$1:C$746,2,0)</f>
        <v>ACMISECR8</v>
      </c>
      <c r="C6886" s="1" t="str">
        <f>VLOOKUP(A6886,[1]Maestra!A$1:C$746,3,0)</f>
        <v>Mivivienda Servicio CRC</v>
      </c>
      <c r="D6886" s="1" t="s">
        <v>26</v>
      </c>
      <c r="E6886" s="1" t="s">
        <v>315</v>
      </c>
      <c r="F6886" s="1">
        <v>7</v>
      </c>
      <c r="G6886" s="1">
        <v>2002</v>
      </c>
      <c r="H6886" s="1" t="s">
        <v>448</v>
      </c>
      <c r="I6886" s="1" t="s">
        <v>496</v>
      </c>
      <c r="J6886" s="1" t="s">
        <v>493</v>
      </c>
      <c r="L6886" s="1" t="s">
        <v>495</v>
      </c>
      <c r="Q6886" s="2" t="s">
        <v>37</v>
      </c>
      <c r="R6886" s="1" t="s">
        <v>492</v>
      </c>
      <c r="S6886" s="1" t="str">
        <f t="shared" si="221"/>
        <v>HPC|CH|7|2002|V|SOL|N||CHPV||</v>
      </c>
      <c r="T6886" s="2" t="str">
        <f t="shared" si="222"/>
        <v>OK</v>
      </c>
    </row>
    <row r="6887" spans="1:20" x14ac:dyDescent="0.25">
      <c r="A6887" s="1">
        <v>203020199</v>
      </c>
      <c r="B6887" s="1" t="str">
        <f>VLOOKUP(A6887,[1]Maestra!A$1:C$746,2,0)</f>
        <v>ACMISECR8</v>
      </c>
      <c r="C6887" s="1" t="str">
        <f>VLOOKUP(A6887,[1]Maestra!A$1:C$746,3,0)</f>
        <v>Mivivienda Servicio CRC</v>
      </c>
      <c r="D6887" s="1" t="s">
        <v>26</v>
      </c>
      <c r="E6887" s="1" t="s">
        <v>315</v>
      </c>
      <c r="F6887" s="1">
        <v>7</v>
      </c>
      <c r="G6887" s="1">
        <v>2002</v>
      </c>
      <c r="H6887" s="1" t="s">
        <v>448</v>
      </c>
      <c r="I6887" s="1" t="s">
        <v>496</v>
      </c>
      <c r="J6887" s="1" t="s">
        <v>493</v>
      </c>
      <c r="L6887" s="1" t="s">
        <v>495</v>
      </c>
      <c r="N6887" s="1">
        <v>0</v>
      </c>
      <c r="Q6887" s="2" t="s">
        <v>37</v>
      </c>
      <c r="R6887" s="1" t="s">
        <v>492</v>
      </c>
      <c r="S6887" s="1" t="str">
        <f t="shared" si="221"/>
        <v>HPC|CH|7|2002|V|SOL|N||CHPV||0</v>
      </c>
      <c r="T6887" s="2" t="str">
        <f t="shared" si="222"/>
        <v>OK</v>
      </c>
    </row>
    <row r="6888" spans="1:20" x14ac:dyDescent="0.25">
      <c r="A6888" s="1">
        <v>203020101</v>
      </c>
      <c r="B6888" s="1" t="str">
        <f>VLOOKUP(A6888,[1]Maestra!A$1:C$746,2,0)</f>
        <v>ACMSCG108</v>
      </c>
      <c r="C6888" s="1" t="str">
        <f>VLOOKUP(A6888,[1]Maestra!A$1:C$746,3,0)</f>
        <v>Mivivienda Servicio CRC Grado 1</v>
      </c>
      <c r="D6888" s="1" t="s">
        <v>26</v>
      </c>
      <c r="E6888" s="1" t="s">
        <v>315</v>
      </c>
      <c r="F6888" s="1">
        <v>7</v>
      </c>
      <c r="G6888" s="1">
        <v>2002</v>
      </c>
      <c r="H6888" s="1" t="s">
        <v>448</v>
      </c>
      <c r="I6888" s="1" t="s">
        <v>496</v>
      </c>
      <c r="J6888" s="1" t="s">
        <v>493</v>
      </c>
      <c r="L6888" s="1" t="s">
        <v>495</v>
      </c>
      <c r="N6888" s="1">
        <v>1</v>
      </c>
      <c r="Q6888" s="2" t="s">
        <v>37</v>
      </c>
      <c r="R6888" s="1" t="s">
        <v>492</v>
      </c>
      <c r="S6888" s="1" t="str">
        <f t="shared" si="221"/>
        <v>HPC|CH|7|2002|V|SOL|N||CHPV||1</v>
      </c>
      <c r="T6888" s="2" t="str">
        <f t="shared" si="222"/>
        <v>OK</v>
      </c>
    </row>
    <row r="6889" spans="1:20" x14ac:dyDescent="0.25">
      <c r="A6889" s="1">
        <v>203020102</v>
      </c>
      <c r="B6889" s="1" t="str">
        <f>VLOOKUP(A6889,[1]Maestra!A$1:C$746,2,0)</f>
        <v>ACMSCG208</v>
      </c>
      <c r="C6889" s="1" t="str">
        <f>VLOOKUP(A6889,[1]Maestra!A$1:C$746,3,0)</f>
        <v>Mivivienda Servicio CRC Grado 2</v>
      </c>
      <c r="D6889" s="1" t="s">
        <v>26</v>
      </c>
      <c r="E6889" s="1" t="s">
        <v>315</v>
      </c>
      <c r="F6889" s="1">
        <v>7</v>
      </c>
      <c r="G6889" s="1">
        <v>2002</v>
      </c>
      <c r="H6889" s="1" t="s">
        <v>448</v>
      </c>
      <c r="I6889" s="1" t="s">
        <v>496</v>
      </c>
      <c r="J6889" s="1" t="s">
        <v>493</v>
      </c>
      <c r="L6889" s="1" t="s">
        <v>495</v>
      </c>
      <c r="N6889" s="1">
        <v>2</v>
      </c>
      <c r="Q6889" s="2" t="s">
        <v>37</v>
      </c>
      <c r="R6889" s="1" t="s">
        <v>492</v>
      </c>
      <c r="S6889" s="1" t="str">
        <f t="shared" si="221"/>
        <v>HPC|CH|7|2002|V|SOL|N||CHPV||2</v>
      </c>
      <c r="T6889" s="2" t="str">
        <f t="shared" si="222"/>
        <v>OK</v>
      </c>
    </row>
    <row r="6890" spans="1:20" x14ac:dyDescent="0.25">
      <c r="A6890" s="1">
        <v>203020103</v>
      </c>
      <c r="B6890" s="1" t="str">
        <f>VLOOKUP(A6890,[1]Maestra!A$1:C$746,2,0)</f>
        <v>ACMSCG308</v>
      </c>
      <c r="C6890" s="1" t="str">
        <f>VLOOKUP(A6890,[1]Maestra!A$1:C$746,3,0)</f>
        <v>Mivivienda Servicio CRC Grado 3</v>
      </c>
      <c r="D6890" s="1" t="s">
        <v>26</v>
      </c>
      <c r="E6890" s="1" t="s">
        <v>315</v>
      </c>
      <c r="F6890" s="1">
        <v>7</v>
      </c>
      <c r="G6890" s="1">
        <v>2002</v>
      </c>
      <c r="H6890" s="1" t="s">
        <v>448</v>
      </c>
      <c r="I6890" s="1" t="s">
        <v>496</v>
      </c>
      <c r="J6890" s="1" t="s">
        <v>493</v>
      </c>
      <c r="L6890" s="1" t="s">
        <v>495</v>
      </c>
      <c r="N6890" s="1">
        <v>3</v>
      </c>
      <c r="Q6890" s="2" t="s">
        <v>37</v>
      </c>
      <c r="R6890" s="1" t="s">
        <v>492</v>
      </c>
      <c r="S6890" s="1" t="str">
        <f t="shared" si="221"/>
        <v>HPC|CH|7|2002|V|SOL|N||CHPV||3</v>
      </c>
      <c r="T6890" s="2" t="str">
        <f t="shared" si="222"/>
        <v>OK</v>
      </c>
    </row>
    <row r="6891" spans="1:20" x14ac:dyDescent="0.25">
      <c r="A6891" s="1">
        <v>203020199</v>
      </c>
      <c r="B6891" s="1" t="str">
        <f>VLOOKUP(A6891,[1]Maestra!A$1:C$746,2,0)</f>
        <v>ACMISECR8</v>
      </c>
      <c r="C6891" s="1" t="str">
        <f>VLOOKUP(A6891,[1]Maestra!A$1:C$746,3,0)</f>
        <v>Mivivienda Servicio CRC</v>
      </c>
      <c r="D6891" s="1" t="s">
        <v>26</v>
      </c>
      <c r="E6891" s="1" t="s">
        <v>315</v>
      </c>
      <c r="F6891" s="1">
        <v>7</v>
      </c>
      <c r="G6891" s="1">
        <v>2002</v>
      </c>
      <c r="H6891" s="1">
        <v>9999</v>
      </c>
      <c r="I6891" s="1" t="s">
        <v>496</v>
      </c>
      <c r="J6891" s="1" t="s">
        <v>491</v>
      </c>
      <c r="L6891" s="1" t="s">
        <v>495</v>
      </c>
      <c r="Q6891" s="2" t="s">
        <v>37</v>
      </c>
      <c r="R6891" s="1" t="s">
        <v>492</v>
      </c>
      <c r="S6891" s="1" t="str">
        <f t="shared" si="221"/>
        <v>HPC|CH|7|2002|9999|SOL|DP||CHPV||</v>
      </c>
      <c r="T6891" s="2" t="str">
        <f t="shared" si="222"/>
        <v>OK</v>
      </c>
    </row>
    <row r="6892" spans="1:20" x14ac:dyDescent="0.25">
      <c r="A6892" s="1">
        <v>203020199</v>
      </c>
      <c r="B6892" s="1" t="str">
        <f>VLOOKUP(A6892,[1]Maestra!A$1:C$746,2,0)</f>
        <v>ACMISECR8</v>
      </c>
      <c r="C6892" s="1" t="str">
        <f>VLOOKUP(A6892,[1]Maestra!A$1:C$746,3,0)</f>
        <v>Mivivienda Servicio CRC</v>
      </c>
      <c r="D6892" s="1" t="s">
        <v>26</v>
      </c>
      <c r="E6892" s="1" t="s">
        <v>315</v>
      </c>
      <c r="F6892" s="1">
        <v>7</v>
      </c>
      <c r="G6892" s="1">
        <v>2002</v>
      </c>
      <c r="H6892" s="1">
        <v>9999</v>
      </c>
      <c r="I6892" s="1" t="s">
        <v>496</v>
      </c>
      <c r="J6892" s="1" t="s">
        <v>491</v>
      </c>
      <c r="L6892" s="1" t="s">
        <v>495</v>
      </c>
      <c r="N6892" s="1">
        <v>0</v>
      </c>
      <c r="Q6892" s="2" t="s">
        <v>37</v>
      </c>
      <c r="R6892" s="1" t="s">
        <v>492</v>
      </c>
      <c r="S6892" s="1" t="str">
        <f t="shared" si="221"/>
        <v>HPC|CH|7|2002|9999|SOL|DP||CHPV||0</v>
      </c>
      <c r="T6892" s="2" t="str">
        <f t="shared" si="222"/>
        <v>OK</v>
      </c>
    </row>
    <row r="6893" spans="1:20" x14ac:dyDescent="0.25">
      <c r="A6893" s="1">
        <v>203020101</v>
      </c>
      <c r="B6893" s="1" t="str">
        <f>VLOOKUP(A6893,[1]Maestra!A$1:C$746,2,0)</f>
        <v>ACMSCG108</v>
      </c>
      <c r="C6893" s="1" t="str">
        <f>VLOOKUP(A6893,[1]Maestra!A$1:C$746,3,0)</f>
        <v>Mivivienda Servicio CRC Grado 1</v>
      </c>
      <c r="D6893" s="1" t="s">
        <v>26</v>
      </c>
      <c r="E6893" s="1" t="s">
        <v>315</v>
      </c>
      <c r="F6893" s="1">
        <v>7</v>
      </c>
      <c r="G6893" s="1">
        <v>2002</v>
      </c>
      <c r="H6893" s="1">
        <v>9999</v>
      </c>
      <c r="I6893" s="1" t="s">
        <v>496</v>
      </c>
      <c r="J6893" s="1" t="s">
        <v>491</v>
      </c>
      <c r="L6893" s="1" t="s">
        <v>495</v>
      </c>
      <c r="N6893" s="1">
        <v>1</v>
      </c>
      <c r="Q6893" s="2" t="s">
        <v>37</v>
      </c>
      <c r="R6893" s="1" t="s">
        <v>492</v>
      </c>
      <c r="S6893" s="1" t="str">
        <f t="shared" si="221"/>
        <v>HPC|CH|7|2002|9999|SOL|DP||CHPV||1</v>
      </c>
      <c r="T6893" s="2" t="str">
        <f t="shared" si="222"/>
        <v>OK</v>
      </c>
    </row>
    <row r="6894" spans="1:20" x14ac:dyDescent="0.25">
      <c r="A6894" s="1">
        <v>203020102</v>
      </c>
      <c r="B6894" s="1" t="str">
        <f>VLOOKUP(A6894,[1]Maestra!A$1:C$746,2,0)</f>
        <v>ACMSCG208</v>
      </c>
      <c r="C6894" s="1" t="str">
        <f>VLOOKUP(A6894,[1]Maestra!A$1:C$746,3,0)</f>
        <v>Mivivienda Servicio CRC Grado 2</v>
      </c>
      <c r="D6894" s="1" t="s">
        <v>26</v>
      </c>
      <c r="E6894" s="1" t="s">
        <v>315</v>
      </c>
      <c r="F6894" s="1">
        <v>7</v>
      </c>
      <c r="G6894" s="1">
        <v>2002</v>
      </c>
      <c r="H6894" s="1">
        <v>9999</v>
      </c>
      <c r="I6894" s="1" t="s">
        <v>496</v>
      </c>
      <c r="J6894" s="1" t="s">
        <v>491</v>
      </c>
      <c r="L6894" s="1" t="s">
        <v>495</v>
      </c>
      <c r="N6894" s="1">
        <v>2</v>
      </c>
      <c r="Q6894" s="2" t="s">
        <v>37</v>
      </c>
      <c r="R6894" s="1" t="s">
        <v>492</v>
      </c>
      <c r="S6894" s="1" t="str">
        <f t="shared" si="221"/>
        <v>HPC|CH|7|2002|9999|SOL|DP||CHPV||2</v>
      </c>
      <c r="T6894" s="2" t="str">
        <f t="shared" si="222"/>
        <v>OK</v>
      </c>
    </row>
    <row r="6895" spans="1:20" x14ac:dyDescent="0.25">
      <c r="A6895" s="1">
        <v>203020103</v>
      </c>
      <c r="B6895" s="1" t="str">
        <f>VLOOKUP(A6895,[1]Maestra!A$1:C$746,2,0)</f>
        <v>ACMSCG308</v>
      </c>
      <c r="C6895" s="1" t="str">
        <f>VLOOKUP(A6895,[1]Maestra!A$1:C$746,3,0)</f>
        <v>Mivivienda Servicio CRC Grado 3</v>
      </c>
      <c r="D6895" s="1" t="s">
        <v>26</v>
      </c>
      <c r="E6895" s="1" t="s">
        <v>315</v>
      </c>
      <c r="F6895" s="1">
        <v>7</v>
      </c>
      <c r="G6895" s="1">
        <v>2002</v>
      </c>
      <c r="H6895" s="1">
        <v>9999</v>
      </c>
      <c r="I6895" s="1" t="s">
        <v>496</v>
      </c>
      <c r="J6895" s="1" t="s">
        <v>491</v>
      </c>
      <c r="L6895" s="1" t="s">
        <v>495</v>
      </c>
      <c r="N6895" s="1">
        <v>3</v>
      </c>
      <c r="Q6895" s="2" t="s">
        <v>37</v>
      </c>
      <c r="R6895" s="1" t="s">
        <v>492</v>
      </c>
      <c r="S6895" s="1" t="str">
        <f t="shared" si="221"/>
        <v>HPC|CH|7|2002|9999|SOL|DP||CHPV||3</v>
      </c>
      <c r="T6895" s="2" t="str">
        <f t="shared" si="222"/>
        <v>OK</v>
      </c>
    </row>
    <row r="6896" spans="1:20" x14ac:dyDescent="0.25">
      <c r="A6896" s="1">
        <v>203020199</v>
      </c>
      <c r="B6896" s="1" t="str">
        <f>VLOOKUP(A6896,[1]Maestra!A$1:C$746,2,0)</f>
        <v>ACMISECR8</v>
      </c>
      <c r="C6896" s="1" t="str">
        <f>VLOOKUP(A6896,[1]Maestra!A$1:C$746,3,0)</f>
        <v>Mivivienda Servicio CRC</v>
      </c>
      <c r="D6896" s="1" t="s">
        <v>26</v>
      </c>
      <c r="E6896" s="1" t="s">
        <v>315</v>
      </c>
      <c r="F6896" s="1">
        <v>7</v>
      </c>
      <c r="G6896" s="1">
        <v>2002</v>
      </c>
      <c r="H6896" s="1">
        <v>9999</v>
      </c>
      <c r="I6896" s="1" t="s">
        <v>496</v>
      </c>
      <c r="J6896" s="1" t="s">
        <v>493</v>
      </c>
      <c r="L6896" s="1" t="s">
        <v>495</v>
      </c>
      <c r="Q6896" s="2" t="s">
        <v>37</v>
      </c>
      <c r="R6896" s="1" t="s">
        <v>492</v>
      </c>
      <c r="S6896" s="1" t="str">
        <f t="shared" si="221"/>
        <v>HPC|CH|7|2002|9999|SOL|N||CHPV||</v>
      </c>
      <c r="T6896" s="2" t="str">
        <f t="shared" si="222"/>
        <v>OK</v>
      </c>
    </row>
    <row r="6897" spans="1:20" x14ac:dyDescent="0.25">
      <c r="A6897" s="1">
        <v>203020199</v>
      </c>
      <c r="B6897" s="1" t="str">
        <f>VLOOKUP(A6897,[1]Maestra!A$1:C$746,2,0)</f>
        <v>ACMISECR8</v>
      </c>
      <c r="C6897" s="1" t="str">
        <f>VLOOKUP(A6897,[1]Maestra!A$1:C$746,3,0)</f>
        <v>Mivivienda Servicio CRC</v>
      </c>
      <c r="D6897" s="1" t="s">
        <v>26</v>
      </c>
      <c r="E6897" s="1" t="s">
        <v>315</v>
      </c>
      <c r="F6897" s="1">
        <v>7</v>
      </c>
      <c r="G6897" s="1">
        <v>2002</v>
      </c>
      <c r="H6897" s="1">
        <v>9999</v>
      </c>
      <c r="I6897" s="1" t="s">
        <v>496</v>
      </c>
      <c r="J6897" s="1" t="s">
        <v>493</v>
      </c>
      <c r="L6897" s="1" t="s">
        <v>495</v>
      </c>
      <c r="N6897" s="1">
        <v>0</v>
      </c>
      <c r="Q6897" s="2" t="s">
        <v>37</v>
      </c>
      <c r="R6897" s="1" t="s">
        <v>492</v>
      </c>
      <c r="S6897" s="1" t="str">
        <f t="shared" si="221"/>
        <v>HPC|CH|7|2002|9999|SOL|N||CHPV||0</v>
      </c>
      <c r="T6897" s="2" t="str">
        <f t="shared" si="222"/>
        <v>OK</v>
      </c>
    </row>
    <row r="6898" spans="1:20" x14ac:dyDescent="0.25">
      <c r="A6898" s="1">
        <v>203020101</v>
      </c>
      <c r="B6898" s="1" t="str">
        <f>VLOOKUP(A6898,[1]Maestra!A$1:C$746,2,0)</f>
        <v>ACMSCG108</v>
      </c>
      <c r="C6898" s="1" t="str">
        <f>VLOOKUP(A6898,[1]Maestra!A$1:C$746,3,0)</f>
        <v>Mivivienda Servicio CRC Grado 1</v>
      </c>
      <c r="D6898" s="1" t="s">
        <v>26</v>
      </c>
      <c r="E6898" s="1" t="s">
        <v>315</v>
      </c>
      <c r="F6898" s="1">
        <v>7</v>
      </c>
      <c r="G6898" s="1">
        <v>2002</v>
      </c>
      <c r="H6898" s="1">
        <v>9999</v>
      </c>
      <c r="I6898" s="1" t="s">
        <v>496</v>
      </c>
      <c r="J6898" s="1" t="s">
        <v>493</v>
      </c>
      <c r="L6898" s="1" t="s">
        <v>495</v>
      </c>
      <c r="N6898" s="1">
        <v>1</v>
      </c>
      <c r="Q6898" s="2" t="s">
        <v>37</v>
      </c>
      <c r="R6898" s="1" t="s">
        <v>492</v>
      </c>
      <c r="S6898" s="1" t="str">
        <f t="shared" ref="S6898:S6961" si="223">_xlfn.CONCAT(D6898,"|",E6898,"|",F6898,"|",G6898,"|",H6898,"|",I6898,"|",J6898,"|",K6898,"|",L6898,"|",M6898,"|",N6898)</f>
        <v>HPC|CH|7|2002|9999|SOL|N||CHPV||1</v>
      </c>
      <c r="T6898" s="2" t="str">
        <f t="shared" si="222"/>
        <v>OK</v>
      </c>
    </row>
    <row r="6899" spans="1:20" x14ac:dyDescent="0.25">
      <c r="A6899" s="1">
        <v>203020102</v>
      </c>
      <c r="B6899" s="1" t="str">
        <f>VLOOKUP(A6899,[1]Maestra!A$1:C$746,2,0)</f>
        <v>ACMSCG208</v>
      </c>
      <c r="C6899" s="1" t="str">
        <f>VLOOKUP(A6899,[1]Maestra!A$1:C$746,3,0)</f>
        <v>Mivivienda Servicio CRC Grado 2</v>
      </c>
      <c r="D6899" s="1" t="s">
        <v>26</v>
      </c>
      <c r="E6899" s="1" t="s">
        <v>315</v>
      </c>
      <c r="F6899" s="1">
        <v>7</v>
      </c>
      <c r="G6899" s="1">
        <v>2002</v>
      </c>
      <c r="H6899" s="1">
        <v>9999</v>
      </c>
      <c r="I6899" s="1" t="s">
        <v>496</v>
      </c>
      <c r="J6899" s="1" t="s">
        <v>493</v>
      </c>
      <c r="L6899" s="1" t="s">
        <v>495</v>
      </c>
      <c r="N6899" s="1">
        <v>2</v>
      </c>
      <c r="Q6899" s="2" t="s">
        <v>37</v>
      </c>
      <c r="R6899" s="1" t="s">
        <v>492</v>
      </c>
      <c r="S6899" s="1" t="str">
        <f t="shared" si="223"/>
        <v>HPC|CH|7|2002|9999|SOL|N||CHPV||2</v>
      </c>
      <c r="T6899" s="2" t="str">
        <f t="shared" si="222"/>
        <v>OK</v>
      </c>
    </row>
    <row r="6900" spans="1:20" x14ac:dyDescent="0.25">
      <c r="A6900" s="1">
        <v>203020103</v>
      </c>
      <c r="B6900" s="1" t="str">
        <f>VLOOKUP(A6900,[1]Maestra!A$1:C$746,2,0)</f>
        <v>ACMSCG308</v>
      </c>
      <c r="C6900" s="1" t="str">
        <f>VLOOKUP(A6900,[1]Maestra!A$1:C$746,3,0)</f>
        <v>Mivivienda Servicio CRC Grado 3</v>
      </c>
      <c r="D6900" s="1" t="s">
        <v>26</v>
      </c>
      <c r="E6900" s="1" t="s">
        <v>315</v>
      </c>
      <c r="F6900" s="1">
        <v>7</v>
      </c>
      <c r="G6900" s="1">
        <v>2002</v>
      </c>
      <c r="H6900" s="1">
        <v>9999</v>
      </c>
      <c r="I6900" s="1" t="s">
        <v>496</v>
      </c>
      <c r="J6900" s="1" t="s">
        <v>493</v>
      </c>
      <c r="L6900" s="1" t="s">
        <v>495</v>
      </c>
      <c r="N6900" s="1">
        <v>3</v>
      </c>
      <c r="Q6900" s="2" t="s">
        <v>37</v>
      </c>
      <c r="R6900" s="1" t="s">
        <v>492</v>
      </c>
      <c r="S6900" s="1" t="str">
        <f t="shared" si="223"/>
        <v>HPC|CH|7|2002|9999|SOL|N||CHPV||3</v>
      </c>
      <c r="T6900" s="2" t="str">
        <f t="shared" si="222"/>
        <v>OK</v>
      </c>
    </row>
    <row r="6901" spans="1:20" x14ac:dyDescent="0.25">
      <c r="A6901" s="1">
        <v>203020199</v>
      </c>
      <c r="B6901" s="1" t="str">
        <f>VLOOKUP(A6901,[1]Maestra!A$1:C$746,2,0)</f>
        <v>ACMISECR8</v>
      </c>
      <c r="C6901" s="1" t="str">
        <f>VLOOKUP(A6901,[1]Maestra!A$1:C$746,3,0)</f>
        <v>Mivivienda Servicio CRC</v>
      </c>
      <c r="D6901" s="1" t="s">
        <v>26</v>
      </c>
      <c r="E6901" s="1" t="s">
        <v>315</v>
      </c>
      <c r="F6901" s="1">
        <v>7</v>
      </c>
      <c r="G6901" s="1">
        <v>2005</v>
      </c>
      <c r="H6901" s="1" t="s">
        <v>448</v>
      </c>
      <c r="I6901" s="1" t="s">
        <v>496</v>
      </c>
      <c r="J6901" s="1" t="s">
        <v>491</v>
      </c>
      <c r="L6901" s="1" t="s">
        <v>495</v>
      </c>
      <c r="Q6901" s="2" t="s">
        <v>37</v>
      </c>
      <c r="R6901" s="1" t="s">
        <v>492</v>
      </c>
      <c r="S6901" s="1" t="str">
        <f t="shared" si="223"/>
        <v>HPC|CH|7|2005|V|SOL|DP||CHPV||</v>
      </c>
      <c r="T6901" s="2" t="str">
        <f t="shared" si="222"/>
        <v>OK</v>
      </c>
    </row>
    <row r="6902" spans="1:20" x14ac:dyDescent="0.25">
      <c r="A6902" s="1">
        <v>203020199</v>
      </c>
      <c r="B6902" s="1" t="str">
        <f>VLOOKUP(A6902,[1]Maestra!A$1:C$746,2,0)</f>
        <v>ACMISECR8</v>
      </c>
      <c r="C6902" s="1" t="str">
        <f>VLOOKUP(A6902,[1]Maestra!A$1:C$746,3,0)</f>
        <v>Mivivienda Servicio CRC</v>
      </c>
      <c r="D6902" s="1" t="s">
        <v>26</v>
      </c>
      <c r="E6902" s="1" t="s">
        <v>315</v>
      </c>
      <c r="F6902" s="1">
        <v>7</v>
      </c>
      <c r="G6902" s="1">
        <v>2005</v>
      </c>
      <c r="H6902" s="1" t="s">
        <v>448</v>
      </c>
      <c r="I6902" s="1" t="s">
        <v>496</v>
      </c>
      <c r="J6902" s="1" t="s">
        <v>491</v>
      </c>
      <c r="L6902" s="1" t="s">
        <v>495</v>
      </c>
      <c r="N6902" s="1">
        <v>0</v>
      </c>
      <c r="Q6902" s="2" t="s">
        <v>37</v>
      </c>
      <c r="R6902" s="1" t="s">
        <v>492</v>
      </c>
      <c r="S6902" s="1" t="str">
        <f t="shared" si="223"/>
        <v>HPC|CH|7|2005|V|SOL|DP||CHPV||0</v>
      </c>
      <c r="T6902" s="2" t="str">
        <f t="shared" si="222"/>
        <v>OK</v>
      </c>
    </row>
    <row r="6903" spans="1:20" x14ac:dyDescent="0.25">
      <c r="A6903" s="1">
        <v>203020101</v>
      </c>
      <c r="B6903" s="1" t="str">
        <f>VLOOKUP(A6903,[1]Maestra!A$1:C$746,2,0)</f>
        <v>ACMSCG108</v>
      </c>
      <c r="C6903" s="1" t="str">
        <f>VLOOKUP(A6903,[1]Maestra!A$1:C$746,3,0)</f>
        <v>Mivivienda Servicio CRC Grado 1</v>
      </c>
      <c r="D6903" s="1" t="s">
        <v>26</v>
      </c>
      <c r="E6903" s="1" t="s">
        <v>315</v>
      </c>
      <c r="F6903" s="1">
        <v>7</v>
      </c>
      <c r="G6903" s="1">
        <v>2005</v>
      </c>
      <c r="H6903" s="1" t="s">
        <v>448</v>
      </c>
      <c r="I6903" s="1" t="s">
        <v>496</v>
      </c>
      <c r="J6903" s="1" t="s">
        <v>491</v>
      </c>
      <c r="L6903" s="1" t="s">
        <v>495</v>
      </c>
      <c r="N6903" s="1">
        <v>1</v>
      </c>
      <c r="Q6903" s="2" t="s">
        <v>37</v>
      </c>
      <c r="R6903" s="1" t="s">
        <v>492</v>
      </c>
      <c r="S6903" s="1" t="str">
        <f t="shared" si="223"/>
        <v>HPC|CH|7|2005|V|SOL|DP||CHPV||1</v>
      </c>
      <c r="T6903" s="2" t="str">
        <f t="shared" si="222"/>
        <v>OK</v>
      </c>
    </row>
    <row r="6904" spans="1:20" x14ac:dyDescent="0.25">
      <c r="A6904" s="1">
        <v>203020102</v>
      </c>
      <c r="B6904" s="1" t="str">
        <f>VLOOKUP(A6904,[1]Maestra!A$1:C$746,2,0)</f>
        <v>ACMSCG208</v>
      </c>
      <c r="C6904" s="1" t="str">
        <f>VLOOKUP(A6904,[1]Maestra!A$1:C$746,3,0)</f>
        <v>Mivivienda Servicio CRC Grado 2</v>
      </c>
      <c r="D6904" s="1" t="s">
        <v>26</v>
      </c>
      <c r="E6904" s="1" t="s">
        <v>315</v>
      </c>
      <c r="F6904" s="1">
        <v>7</v>
      </c>
      <c r="G6904" s="1">
        <v>2005</v>
      </c>
      <c r="H6904" s="1" t="s">
        <v>448</v>
      </c>
      <c r="I6904" s="1" t="s">
        <v>496</v>
      </c>
      <c r="J6904" s="1" t="s">
        <v>491</v>
      </c>
      <c r="L6904" s="1" t="s">
        <v>495</v>
      </c>
      <c r="N6904" s="1">
        <v>2</v>
      </c>
      <c r="Q6904" s="2" t="s">
        <v>37</v>
      </c>
      <c r="R6904" s="1" t="s">
        <v>492</v>
      </c>
      <c r="S6904" s="1" t="str">
        <f t="shared" si="223"/>
        <v>HPC|CH|7|2005|V|SOL|DP||CHPV||2</v>
      </c>
      <c r="T6904" s="2" t="str">
        <f t="shared" si="222"/>
        <v>OK</v>
      </c>
    </row>
    <row r="6905" spans="1:20" x14ac:dyDescent="0.25">
      <c r="A6905" s="1">
        <v>203020103</v>
      </c>
      <c r="B6905" s="1" t="str">
        <f>VLOOKUP(A6905,[1]Maestra!A$1:C$746,2,0)</f>
        <v>ACMSCG308</v>
      </c>
      <c r="C6905" s="1" t="str">
        <f>VLOOKUP(A6905,[1]Maestra!A$1:C$746,3,0)</f>
        <v>Mivivienda Servicio CRC Grado 3</v>
      </c>
      <c r="D6905" s="1" t="s">
        <v>26</v>
      </c>
      <c r="E6905" s="1" t="s">
        <v>315</v>
      </c>
      <c r="F6905" s="1">
        <v>7</v>
      </c>
      <c r="G6905" s="1">
        <v>2005</v>
      </c>
      <c r="H6905" s="1" t="s">
        <v>448</v>
      </c>
      <c r="I6905" s="1" t="s">
        <v>496</v>
      </c>
      <c r="J6905" s="1" t="s">
        <v>491</v>
      </c>
      <c r="L6905" s="1" t="s">
        <v>495</v>
      </c>
      <c r="N6905" s="1">
        <v>3</v>
      </c>
      <c r="Q6905" s="2" t="s">
        <v>37</v>
      </c>
      <c r="R6905" s="1" t="s">
        <v>492</v>
      </c>
      <c r="S6905" s="1" t="str">
        <f t="shared" si="223"/>
        <v>HPC|CH|7|2005|V|SOL|DP||CHPV||3</v>
      </c>
      <c r="T6905" s="2" t="str">
        <f t="shared" si="222"/>
        <v>OK</v>
      </c>
    </row>
    <row r="6906" spans="1:20" x14ac:dyDescent="0.25">
      <c r="A6906" s="1">
        <v>203020199</v>
      </c>
      <c r="B6906" s="1" t="str">
        <f>VLOOKUP(A6906,[1]Maestra!A$1:C$746,2,0)</f>
        <v>ACMISECR8</v>
      </c>
      <c r="C6906" s="1" t="str">
        <f>VLOOKUP(A6906,[1]Maestra!A$1:C$746,3,0)</f>
        <v>Mivivienda Servicio CRC</v>
      </c>
      <c r="D6906" s="1" t="s">
        <v>26</v>
      </c>
      <c r="E6906" s="1" t="s">
        <v>315</v>
      </c>
      <c r="F6906" s="1">
        <v>7</v>
      </c>
      <c r="G6906" s="1">
        <v>2005</v>
      </c>
      <c r="H6906" s="1" t="s">
        <v>448</v>
      </c>
      <c r="I6906" s="1" t="s">
        <v>496</v>
      </c>
      <c r="J6906" s="1" t="s">
        <v>493</v>
      </c>
      <c r="L6906" s="1" t="s">
        <v>495</v>
      </c>
      <c r="Q6906" s="2" t="s">
        <v>37</v>
      </c>
      <c r="R6906" s="1" t="s">
        <v>492</v>
      </c>
      <c r="S6906" s="1" t="str">
        <f t="shared" si="223"/>
        <v>HPC|CH|7|2005|V|SOL|N||CHPV||</v>
      </c>
      <c r="T6906" s="2" t="str">
        <f t="shared" si="222"/>
        <v>OK</v>
      </c>
    </row>
    <row r="6907" spans="1:20" x14ac:dyDescent="0.25">
      <c r="A6907" s="1">
        <v>203020199</v>
      </c>
      <c r="B6907" s="1" t="str">
        <f>VLOOKUP(A6907,[1]Maestra!A$1:C$746,2,0)</f>
        <v>ACMISECR8</v>
      </c>
      <c r="C6907" s="1" t="str">
        <f>VLOOKUP(A6907,[1]Maestra!A$1:C$746,3,0)</f>
        <v>Mivivienda Servicio CRC</v>
      </c>
      <c r="D6907" s="1" t="s">
        <v>26</v>
      </c>
      <c r="E6907" s="1" t="s">
        <v>315</v>
      </c>
      <c r="F6907" s="1">
        <v>7</v>
      </c>
      <c r="G6907" s="1">
        <v>2005</v>
      </c>
      <c r="H6907" s="1" t="s">
        <v>448</v>
      </c>
      <c r="I6907" s="1" t="s">
        <v>496</v>
      </c>
      <c r="J6907" s="1" t="s">
        <v>493</v>
      </c>
      <c r="L6907" s="1" t="s">
        <v>495</v>
      </c>
      <c r="N6907" s="1">
        <v>0</v>
      </c>
      <c r="Q6907" s="2" t="s">
        <v>37</v>
      </c>
      <c r="R6907" s="1" t="s">
        <v>492</v>
      </c>
      <c r="S6907" s="1" t="str">
        <f t="shared" si="223"/>
        <v>HPC|CH|7|2005|V|SOL|N||CHPV||0</v>
      </c>
      <c r="T6907" s="2" t="str">
        <f t="shared" si="222"/>
        <v>OK</v>
      </c>
    </row>
    <row r="6908" spans="1:20" x14ac:dyDescent="0.25">
      <c r="A6908" s="1">
        <v>203020101</v>
      </c>
      <c r="B6908" s="1" t="str">
        <f>VLOOKUP(A6908,[1]Maestra!A$1:C$746,2,0)</f>
        <v>ACMSCG108</v>
      </c>
      <c r="C6908" s="1" t="str">
        <f>VLOOKUP(A6908,[1]Maestra!A$1:C$746,3,0)</f>
        <v>Mivivienda Servicio CRC Grado 1</v>
      </c>
      <c r="D6908" s="1" t="s">
        <v>26</v>
      </c>
      <c r="E6908" s="1" t="s">
        <v>315</v>
      </c>
      <c r="F6908" s="1">
        <v>7</v>
      </c>
      <c r="G6908" s="1">
        <v>2005</v>
      </c>
      <c r="H6908" s="1" t="s">
        <v>448</v>
      </c>
      <c r="I6908" s="1" t="s">
        <v>496</v>
      </c>
      <c r="J6908" s="1" t="s">
        <v>493</v>
      </c>
      <c r="L6908" s="1" t="s">
        <v>495</v>
      </c>
      <c r="N6908" s="1">
        <v>1</v>
      </c>
      <c r="Q6908" s="2" t="s">
        <v>37</v>
      </c>
      <c r="R6908" s="1" t="s">
        <v>492</v>
      </c>
      <c r="S6908" s="1" t="str">
        <f t="shared" si="223"/>
        <v>HPC|CH|7|2005|V|SOL|N||CHPV||1</v>
      </c>
      <c r="T6908" s="2" t="str">
        <f t="shared" si="222"/>
        <v>OK</v>
      </c>
    </row>
    <row r="6909" spans="1:20" x14ac:dyDescent="0.25">
      <c r="A6909" s="1">
        <v>203020102</v>
      </c>
      <c r="B6909" s="1" t="str">
        <f>VLOOKUP(A6909,[1]Maestra!A$1:C$746,2,0)</f>
        <v>ACMSCG208</v>
      </c>
      <c r="C6909" s="1" t="str">
        <f>VLOOKUP(A6909,[1]Maestra!A$1:C$746,3,0)</f>
        <v>Mivivienda Servicio CRC Grado 2</v>
      </c>
      <c r="D6909" s="1" t="s">
        <v>26</v>
      </c>
      <c r="E6909" s="1" t="s">
        <v>315</v>
      </c>
      <c r="F6909" s="1">
        <v>7</v>
      </c>
      <c r="G6909" s="1">
        <v>2005</v>
      </c>
      <c r="H6909" s="1" t="s">
        <v>448</v>
      </c>
      <c r="I6909" s="1" t="s">
        <v>496</v>
      </c>
      <c r="J6909" s="1" t="s">
        <v>493</v>
      </c>
      <c r="L6909" s="1" t="s">
        <v>495</v>
      </c>
      <c r="N6909" s="1">
        <v>2</v>
      </c>
      <c r="Q6909" s="2" t="s">
        <v>37</v>
      </c>
      <c r="R6909" s="1" t="s">
        <v>492</v>
      </c>
      <c r="S6909" s="1" t="str">
        <f t="shared" si="223"/>
        <v>HPC|CH|7|2005|V|SOL|N||CHPV||2</v>
      </c>
      <c r="T6909" s="2" t="str">
        <f t="shared" si="222"/>
        <v>OK</v>
      </c>
    </row>
    <row r="6910" spans="1:20" x14ac:dyDescent="0.25">
      <c r="A6910" s="1">
        <v>203020103</v>
      </c>
      <c r="B6910" s="1" t="str">
        <f>VLOOKUP(A6910,[1]Maestra!A$1:C$746,2,0)</f>
        <v>ACMSCG308</v>
      </c>
      <c r="C6910" s="1" t="str">
        <f>VLOOKUP(A6910,[1]Maestra!A$1:C$746,3,0)</f>
        <v>Mivivienda Servicio CRC Grado 3</v>
      </c>
      <c r="D6910" s="1" t="s">
        <v>26</v>
      </c>
      <c r="E6910" s="1" t="s">
        <v>315</v>
      </c>
      <c r="F6910" s="1">
        <v>7</v>
      </c>
      <c r="G6910" s="1">
        <v>2005</v>
      </c>
      <c r="H6910" s="1" t="s">
        <v>448</v>
      </c>
      <c r="I6910" s="1" t="s">
        <v>496</v>
      </c>
      <c r="J6910" s="1" t="s">
        <v>493</v>
      </c>
      <c r="L6910" s="1" t="s">
        <v>495</v>
      </c>
      <c r="N6910" s="1">
        <v>3</v>
      </c>
      <c r="Q6910" s="2" t="s">
        <v>37</v>
      </c>
      <c r="R6910" s="1" t="s">
        <v>492</v>
      </c>
      <c r="S6910" s="1" t="str">
        <f t="shared" si="223"/>
        <v>HPC|CH|7|2005|V|SOL|N||CHPV||3</v>
      </c>
      <c r="T6910" s="2" t="str">
        <f t="shared" si="222"/>
        <v>OK</v>
      </c>
    </row>
    <row r="6911" spans="1:20" x14ac:dyDescent="0.25">
      <c r="A6911" s="1">
        <v>203020199</v>
      </c>
      <c r="B6911" s="1" t="str">
        <f>VLOOKUP(A6911,[1]Maestra!A$1:C$746,2,0)</f>
        <v>ACMISECR8</v>
      </c>
      <c r="C6911" s="1" t="str">
        <f>VLOOKUP(A6911,[1]Maestra!A$1:C$746,3,0)</f>
        <v>Mivivienda Servicio CRC</v>
      </c>
      <c r="D6911" s="1" t="s">
        <v>26</v>
      </c>
      <c r="E6911" s="1" t="s">
        <v>315</v>
      </c>
      <c r="F6911" s="1">
        <v>7</v>
      </c>
      <c r="G6911" s="1">
        <v>2005</v>
      </c>
      <c r="H6911" s="1">
        <v>9999</v>
      </c>
      <c r="I6911" s="1" t="s">
        <v>496</v>
      </c>
      <c r="J6911" s="1" t="s">
        <v>491</v>
      </c>
      <c r="L6911" s="1" t="s">
        <v>495</v>
      </c>
      <c r="Q6911" s="2" t="s">
        <v>37</v>
      </c>
      <c r="R6911" s="1" t="s">
        <v>492</v>
      </c>
      <c r="S6911" s="1" t="str">
        <f t="shared" si="223"/>
        <v>HPC|CH|7|2005|9999|SOL|DP||CHPV||</v>
      </c>
      <c r="T6911" s="2" t="str">
        <f t="shared" si="222"/>
        <v>OK</v>
      </c>
    </row>
    <row r="6912" spans="1:20" x14ac:dyDescent="0.25">
      <c r="A6912" s="1">
        <v>203020199</v>
      </c>
      <c r="B6912" s="1" t="str">
        <f>VLOOKUP(A6912,[1]Maestra!A$1:C$746,2,0)</f>
        <v>ACMISECR8</v>
      </c>
      <c r="C6912" s="1" t="str">
        <f>VLOOKUP(A6912,[1]Maestra!A$1:C$746,3,0)</f>
        <v>Mivivienda Servicio CRC</v>
      </c>
      <c r="D6912" s="1" t="s">
        <v>26</v>
      </c>
      <c r="E6912" s="1" t="s">
        <v>315</v>
      </c>
      <c r="F6912" s="1">
        <v>7</v>
      </c>
      <c r="G6912" s="1">
        <v>2005</v>
      </c>
      <c r="H6912" s="1">
        <v>9999</v>
      </c>
      <c r="I6912" s="1" t="s">
        <v>496</v>
      </c>
      <c r="J6912" s="1" t="s">
        <v>491</v>
      </c>
      <c r="L6912" s="1" t="s">
        <v>495</v>
      </c>
      <c r="N6912" s="1">
        <v>0</v>
      </c>
      <c r="Q6912" s="2" t="s">
        <v>37</v>
      </c>
      <c r="R6912" s="1" t="s">
        <v>492</v>
      </c>
      <c r="S6912" s="1" t="str">
        <f t="shared" si="223"/>
        <v>HPC|CH|7|2005|9999|SOL|DP||CHPV||0</v>
      </c>
      <c r="T6912" s="2" t="str">
        <f t="shared" si="222"/>
        <v>OK</v>
      </c>
    </row>
    <row r="6913" spans="1:20" x14ac:dyDescent="0.25">
      <c r="A6913" s="1">
        <v>203020101</v>
      </c>
      <c r="B6913" s="1" t="str">
        <f>VLOOKUP(A6913,[1]Maestra!A$1:C$746,2,0)</f>
        <v>ACMSCG108</v>
      </c>
      <c r="C6913" s="1" t="str">
        <f>VLOOKUP(A6913,[1]Maestra!A$1:C$746,3,0)</f>
        <v>Mivivienda Servicio CRC Grado 1</v>
      </c>
      <c r="D6913" s="1" t="s">
        <v>26</v>
      </c>
      <c r="E6913" s="1" t="s">
        <v>315</v>
      </c>
      <c r="F6913" s="1">
        <v>7</v>
      </c>
      <c r="G6913" s="1">
        <v>2005</v>
      </c>
      <c r="H6913" s="1">
        <v>9999</v>
      </c>
      <c r="I6913" s="1" t="s">
        <v>496</v>
      </c>
      <c r="J6913" s="1" t="s">
        <v>491</v>
      </c>
      <c r="L6913" s="1" t="s">
        <v>495</v>
      </c>
      <c r="N6913" s="1">
        <v>1</v>
      </c>
      <c r="Q6913" s="2" t="s">
        <v>37</v>
      </c>
      <c r="R6913" s="1" t="s">
        <v>492</v>
      </c>
      <c r="S6913" s="1" t="str">
        <f t="shared" si="223"/>
        <v>HPC|CH|7|2005|9999|SOL|DP||CHPV||1</v>
      </c>
      <c r="T6913" s="2" t="str">
        <f t="shared" si="222"/>
        <v>OK</v>
      </c>
    </row>
    <row r="6914" spans="1:20" x14ac:dyDescent="0.25">
      <c r="A6914" s="1">
        <v>203020102</v>
      </c>
      <c r="B6914" s="1" t="str">
        <f>VLOOKUP(A6914,[1]Maestra!A$1:C$746,2,0)</f>
        <v>ACMSCG208</v>
      </c>
      <c r="C6914" s="1" t="str">
        <f>VLOOKUP(A6914,[1]Maestra!A$1:C$746,3,0)</f>
        <v>Mivivienda Servicio CRC Grado 2</v>
      </c>
      <c r="D6914" s="1" t="s">
        <v>26</v>
      </c>
      <c r="E6914" s="1" t="s">
        <v>315</v>
      </c>
      <c r="F6914" s="1">
        <v>7</v>
      </c>
      <c r="G6914" s="1">
        <v>2005</v>
      </c>
      <c r="H6914" s="1">
        <v>9999</v>
      </c>
      <c r="I6914" s="1" t="s">
        <v>496</v>
      </c>
      <c r="J6914" s="1" t="s">
        <v>491</v>
      </c>
      <c r="L6914" s="1" t="s">
        <v>495</v>
      </c>
      <c r="N6914" s="1">
        <v>2</v>
      </c>
      <c r="Q6914" s="2" t="s">
        <v>37</v>
      </c>
      <c r="R6914" s="1" t="s">
        <v>492</v>
      </c>
      <c r="S6914" s="1" t="str">
        <f t="shared" si="223"/>
        <v>HPC|CH|7|2005|9999|SOL|DP||CHPV||2</v>
      </c>
      <c r="T6914" s="2" t="str">
        <f t="shared" si="222"/>
        <v>OK</v>
      </c>
    </row>
    <row r="6915" spans="1:20" x14ac:dyDescent="0.25">
      <c r="A6915" s="1">
        <v>203020103</v>
      </c>
      <c r="B6915" s="1" t="str">
        <f>VLOOKUP(A6915,[1]Maestra!A$1:C$746,2,0)</f>
        <v>ACMSCG308</v>
      </c>
      <c r="C6915" s="1" t="str">
        <f>VLOOKUP(A6915,[1]Maestra!A$1:C$746,3,0)</f>
        <v>Mivivienda Servicio CRC Grado 3</v>
      </c>
      <c r="D6915" s="1" t="s">
        <v>26</v>
      </c>
      <c r="E6915" s="1" t="s">
        <v>315</v>
      </c>
      <c r="F6915" s="1">
        <v>7</v>
      </c>
      <c r="G6915" s="1">
        <v>2005</v>
      </c>
      <c r="H6915" s="1">
        <v>9999</v>
      </c>
      <c r="I6915" s="1" t="s">
        <v>496</v>
      </c>
      <c r="J6915" s="1" t="s">
        <v>491</v>
      </c>
      <c r="L6915" s="1" t="s">
        <v>495</v>
      </c>
      <c r="N6915" s="1">
        <v>3</v>
      </c>
      <c r="Q6915" s="2" t="s">
        <v>37</v>
      </c>
      <c r="R6915" s="1" t="s">
        <v>492</v>
      </c>
      <c r="S6915" s="1" t="str">
        <f t="shared" si="223"/>
        <v>HPC|CH|7|2005|9999|SOL|DP||CHPV||3</v>
      </c>
      <c r="T6915" s="2" t="str">
        <f t="shared" ref="T6915:T6978" si="224">IF(COUNTIFS($D$2:$D$20413,D6915,$S$2:$S$20413,S6915,$A$2:$A$20413,"&lt;&gt;"&amp;A6915)&gt;0,"Conflicto","OK")</f>
        <v>OK</v>
      </c>
    </row>
    <row r="6916" spans="1:20" x14ac:dyDescent="0.25">
      <c r="A6916" s="1">
        <v>203020199</v>
      </c>
      <c r="B6916" s="1" t="str">
        <f>VLOOKUP(A6916,[1]Maestra!A$1:C$746,2,0)</f>
        <v>ACMISECR8</v>
      </c>
      <c r="C6916" s="1" t="str">
        <f>VLOOKUP(A6916,[1]Maestra!A$1:C$746,3,0)</f>
        <v>Mivivienda Servicio CRC</v>
      </c>
      <c r="D6916" s="1" t="s">
        <v>26</v>
      </c>
      <c r="E6916" s="1" t="s">
        <v>315</v>
      </c>
      <c r="F6916" s="1">
        <v>7</v>
      </c>
      <c r="G6916" s="1">
        <v>2005</v>
      </c>
      <c r="H6916" s="1">
        <v>9999</v>
      </c>
      <c r="I6916" s="1" t="s">
        <v>496</v>
      </c>
      <c r="J6916" s="1" t="s">
        <v>493</v>
      </c>
      <c r="L6916" s="1" t="s">
        <v>495</v>
      </c>
      <c r="Q6916" s="2" t="s">
        <v>37</v>
      </c>
      <c r="R6916" s="1" t="s">
        <v>492</v>
      </c>
      <c r="S6916" s="1" t="str">
        <f t="shared" si="223"/>
        <v>HPC|CH|7|2005|9999|SOL|N||CHPV||</v>
      </c>
      <c r="T6916" s="2" t="str">
        <f t="shared" si="224"/>
        <v>OK</v>
      </c>
    </row>
    <row r="6917" spans="1:20" x14ac:dyDescent="0.25">
      <c r="A6917" s="1">
        <v>203020199</v>
      </c>
      <c r="B6917" s="1" t="str">
        <f>VLOOKUP(A6917,[1]Maestra!A$1:C$746,2,0)</f>
        <v>ACMISECR8</v>
      </c>
      <c r="C6917" s="1" t="str">
        <f>VLOOKUP(A6917,[1]Maestra!A$1:C$746,3,0)</f>
        <v>Mivivienda Servicio CRC</v>
      </c>
      <c r="D6917" s="1" t="s">
        <v>26</v>
      </c>
      <c r="E6917" s="1" t="s">
        <v>315</v>
      </c>
      <c r="F6917" s="1">
        <v>7</v>
      </c>
      <c r="G6917" s="1">
        <v>2005</v>
      </c>
      <c r="H6917" s="1">
        <v>9999</v>
      </c>
      <c r="I6917" s="1" t="s">
        <v>496</v>
      </c>
      <c r="J6917" s="1" t="s">
        <v>493</v>
      </c>
      <c r="L6917" s="1" t="s">
        <v>495</v>
      </c>
      <c r="N6917" s="1">
        <v>0</v>
      </c>
      <c r="Q6917" s="2" t="s">
        <v>37</v>
      </c>
      <c r="R6917" s="1" t="s">
        <v>492</v>
      </c>
      <c r="S6917" s="1" t="str">
        <f t="shared" si="223"/>
        <v>HPC|CH|7|2005|9999|SOL|N||CHPV||0</v>
      </c>
      <c r="T6917" s="2" t="str">
        <f t="shared" si="224"/>
        <v>OK</v>
      </c>
    </row>
    <row r="6918" spans="1:20" x14ac:dyDescent="0.25">
      <c r="A6918" s="1">
        <v>203020101</v>
      </c>
      <c r="B6918" s="1" t="str">
        <f>VLOOKUP(A6918,[1]Maestra!A$1:C$746,2,0)</f>
        <v>ACMSCG108</v>
      </c>
      <c r="C6918" s="1" t="str">
        <f>VLOOKUP(A6918,[1]Maestra!A$1:C$746,3,0)</f>
        <v>Mivivienda Servicio CRC Grado 1</v>
      </c>
      <c r="D6918" s="1" t="s">
        <v>26</v>
      </c>
      <c r="E6918" s="1" t="s">
        <v>315</v>
      </c>
      <c r="F6918" s="1">
        <v>7</v>
      </c>
      <c r="G6918" s="1">
        <v>2005</v>
      </c>
      <c r="H6918" s="1">
        <v>9999</v>
      </c>
      <c r="I6918" s="1" t="s">
        <v>496</v>
      </c>
      <c r="J6918" s="1" t="s">
        <v>493</v>
      </c>
      <c r="L6918" s="1" t="s">
        <v>495</v>
      </c>
      <c r="N6918" s="1">
        <v>1</v>
      </c>
      <c r="Q6918" s="2" t="s">
        <v>37</v>
      </c>
      <c r="R6918" s="1" t="s">
        <v>492</v>
      </c>
      <c r="S6918" s="1" t="str">
        <f t="shared" si="223"/>
        <v>HPC|CH|7|2005|9999|SOL|N||CHPV||1</v>
      </c>
      <c r="T6918" s="2" t="str">
        <f t="shared" si="224"/>
        <v>OK</v>
      </c>
    </row>
    <row r="6919" spans="1:20" x14ac:dyDescent="0.25">
      <c r="A6919" s="1">
        <v>203020102</v>
      </c>
      <c r="B6919" s="1" t="str">
        <f>VLOOKUP(A6919,[1]Maestra!A$1:C$746,2,0)</f>
        <v>ACMSCG208</v>
      </c>
      <c r="C6919" s="1" t="str">
        <f>VLOOKUP(A6919,[1]Maestra!A$1:C$746,3,0)</f>
        <v>Mivivienda Servicio CRC Grado 2</v>
      </c>
      <c r="D6919" s="1" t="s">
        <v>26</v>
      </c>
      <c r="E6919" s="1" t="s">
        <v>315</v>
      </c>
      <c r="F6919" s="1">
        <v>7</v>
      </c>
      <c r="G6919" s="1">
        <v>2005</v>
      </c>
      <c r="H6919" s="1">
        <v>9999</v>
      </c>
      <c r="I6919" s="1" t="s">
        <v>496</v>
      </c>
      <c r="J6919" s="1" t="s">
        <v>493</v>
      </c>
      <c r="L6919" s="1" t="s">
        <v>495</v>
      </c>
      <c r="N6919" s="1">
        <v>2</v>
      </c>
      <c r="Q6919" s="2" t="s">
        <v>37</v>
      </c>
      <c r="R6919" s="1" t="s">
        <v>492</v>
      </c>
      <c r="S6919" s="1" t="str">
        <f t="shared" si="223"/>
        <v>HPC|CH|7|2005|9999|SOL|N||CHPV||2</v>
      </c>
      <c r="T6919" s="2" t="str">
        <f t="shared" si="224"/>
        <v>OK</v>
      </c>
    </row>
    <row r="6920" spans="1:20" x14ac:dyDescent="0.25">
      <c r="A6920" s="1">
        <v>203020103</v>
      </c>
      <c r="B6920" s="1" t="str">
        <f>VLOOKUP(A6920,[1]Maestra!A$1:C$746,2,0)</f>
        <v>ACMSCG308</v>
      </c>
      <c r="C6920" s="1" t="str">
        <f>VLOOKUP(A6920,[1]Maestra!A$1:C$746,3,0)</f>
        <v>Mivivienda Servicio CRC Grado 3</v>
      </c>
      <c r="D6920" s="1" t="s">
        <v>26</v>
      </c>
      <c r="E6920" s="1" t="s">
        <v>315</v>
      </c>
      <c r="F6920" s="1">
        <v>7</v>
      </c>
      <c r="G6920" s="1">
        <v>2005</v>
      </c>
      <c r="H6920" s="1">
        <v>9999</v>
      </c>
      <c r="I6920" s="1" t="s">
        <v>496</v>
      </c>
      <c r="J6920" s="1" t="s">
        <v>493</v>
      </c>
      <c r="L6920" s="1" t="s">
        <v>495</v>
      </c>
      <c r="N6920" s="1">
        <v>3</v>
      </c>
      <c r="Q6920" s="2" t="s">
        <v>37</v>
      </c>
      <c r="R6920" s="1" t="s">
        <v>492</v>
      </c>
      <c r="S6920" s="1" t="str">
        <f t="shared" si="223"/>
        <v>HPC|CH|7|2005|9999|SOL|N||CHPV||3</v>
      </c>
      <c r="T6920" s="2" t="str">
        <f t="shared" si="224"/>
        <v>OK</v>
      </c>
    </row>
    <row r="6921" spans="1:20" x14ac:dyDescent="0.25">
      <c r="A6921" s="1">
        <v>203109999</v>
      </c>
      <c r="B6921" s="1" t="str">
        <f>VLOOKUP(A6921,[1]Maestra!A$1:C$746,2,0)</f>
        <v>ACCNMIVI8</v>
      </c>
      <c r="C6921" s="1" t="str">
        <f>VLOOKUP(A6921,[1]Maestra!A$1:C$746,3,0)</f>
        <v>Créditos nuevo mi vivienda</v>
      </c>
      <c r="D6921" s="1" t="s">
        <v>26</v>
      </c>
      <c r="E6921" s="1" t="s">
        <v>315</v>
      </c>
      <c r="F6921" s="1">
        <v>9999</v>
      </c>
      <c r="G6921" s="1">
        <v>301</v>
      </c>
      <c r="H6921" s="1">
        <v>9999</v>
      </c>
      <c r="I6921" s="1">
        <v>9999</v>
      </c>
      <c r="J6921" s="1">
        <v>9999</v>
      </c>
      <c r="L6921" s="1" t="s">
        <v>495</v>
      </c>
      <c r="M6921" s="1" t="s">
        <v>498</v>
      </c>
      <c r="Q6921" s="2" t="s">
        <v>37</v>
      </c>
      <c r="R6921" s="1" t="s">
        <v>492</v>
      </c>
      <c r="S6921" s="1" t="str">
        <f t="shared" si="223"/>
        <v>HPC|CH|9999|301|9999|9999|9999||CHPV|CFM|</v>
      </c>
      <c r="T6921" s="2" t="str">
        <f t="shared" si="224"/>
        <v>OK</v>
      </c>
    </row>
    <row r="6922" spans="1:20" x14ac:dyDescent="0.25">
      <c r="A6922" s="1">
        <v>203109999</v>
      </c>
      <c r="B6922" s="1" t="str">
        <f>VLOOKUP(A6922,[1]Maestra!A$1:C$746,2,0)</f>
        <v>ACCNMIVI8</v>
      </c>
      <c r="C6922" s="1" t="str">
        <f>VLOOKUP(A6922,[1]Maestra!A$1:C$746,3,0)</f>
        <v>Créditos nuevo mi vivienda</v>
      </c>
      <c r="D6922" s="1" t="s">
        <v>26</v>
      </c>
      <c r="E6922" s="1" t="s">
        <v>315</v>
      </c>
      <c r="F6922" s="1">
        <v>9999</v>
      </c>
      <c r="G6922" s="1">
        <v>301</v>
      </c>
      <c r="H6922" s="1">
        <v>9999</v>
      </c>
      <c r="I6922" s="1">
        <v>9999</v>
      </c>
      <c r="J6922" s="1">
        <v>9999</v>
      </c>
      <c r="L6922" s="1" t="s">
        <v>495</v>
      </c>
      <c r="M6922" s="1" t="s">
        <v>499</v>
      </c>
      <c r="Q6922" s="2" t="s">
        <v>37</v>
      </c>
      <c r="R6922" s="1" t="s">
        <v>492</v>
      </c>
      <c r="S6922" s="1" t="str">
        <f t="shared" si="223"/>
        <v>HPC|CH|9999|301|9999|9999|9999||CHPV|CFV|</v>
      </c>
      <c r="T6922" s="2" t="str">
        <f t="shared" si="224"/>
        <v>OK</v>
      </c>
    </row>
    <row r="6923" spans="1:20" x14ac:dyDescent="0.25">
      <c r="A6923" s="1">
        <v>203109999</v>
      </c>
      <c r="B6923" s="1" t="str">
        <f>VLOOKUP(A6923,[1]Maestra!A$1:C$746,2,0)</f>
        <v>ACCNMIVI8</v>
      </c>
      <c r="C6923" s="1" t="str">
        <f>VLOOKUP(A6923,[1]Maestra!A$1:C$746,3,0)</f>
        <v>Créditos nuevo mi vivienda</v>
      </c>
      <c r="D6923" s="1" t="s">
        <v>26</v>
      </c>
      <c r="E6923" s="1" t="s">
        <v>315</v>
      </c>
      <c r="F6923" s="1">
        <v>9999</v>
      </c>
      <c r="G6923" s="1">
        <v>302</v>
      </c>
      <c r="H6923" s="1">
        <v>9999</v>
      </c>
      <c r="I6923" s="1">
        <v>9999</v>
      </c>
      <c r="J6923" s="1">
        <v>9999</v>
      </c>
      <c r="L6923" s="1" t="s">
        <v>495</v>
      </c>
      <c r="M6923" s="1" t="s">
        <v>498</v>
      </c>
      <c r="Q6923" s="2" t="s">
        <v>37</v>
      </c>
      <c r="R6923" s="1" t="s">
        <v>492</v>
      </c>
      <c r="S6923" s="1" t="str">
        <f t="shared" si="223"/>
        <v>HPC|CH|9999|302|9999|9999|9999||CHPV|CFM|</v>
      </c>
      <c r="T6923" s="2" t="str">
        <f t="shared" si="224"/>
        <v>OK</v>
      </c>
    </row>
    <row r="6924" spans="1:20" x14ac:dyDescent="0.25">
      <c r="A6924" s="1">
        <v>203109999</v>
      </c>
      <c r="B6924" s="1" t="str">
        <f>VLOOKUP(A6924,[1]Maestra!A$1:C$746,2,0)</f>
        <v>ACCNMIVI8</v>
      </c>
      <c r="C6924" s="1" t="str">
        <f>VLOOKUP(A6924,[1]Maestra!A$1:C$746,3,0)</f>
        <v>Créditos nuevo mi vivienda</v>
      </c>
      <c r="D6924" s="1" t="s">
        <v>26</v>
      </c>
      <c r="E6924" s="1" t="s">
        <v>315</v>
      </c>
      <c r="F6924" s="1">
        <v>9999</v>
      </c>
      <c r="G6924" s="1">
        <v>302</v>
      </c>
      <c r="H6924" s="1">
        <v>9999</v>
      </c>
      <c r="I6924" s="1">
        <v>9999</v>
      </c>
      <c r="J6924" s="1">
        <v>9999</v>
      </c>
      <c r="L6924" s="1" t="s">
        <v>495</v>
      </c>
      <c r="M6924" s="1" t="s">
        <v>499</v>
      </c>
      <c r="Q6924" s="2" t="s">
        <v>37</v>
      </c>
      <c r="R6924" s="1" t="s">
        <v>492</v>
      </c>
      <c r="S6924" s="1" t="str">
        <f t="shared" si="223"/>
        <v>HPC|CH|9999|302|9999|9999|9999||CHPV|CFV|</v>
      </c>
      <c r="T6924" s="2" t="str">
        <f t="shared" si="224"/>
        <v>OK</v>
      </c>
    </row>
    <row r="6925" spans="1:20" x14ac:dyDescent="0.25">
      <c r="A6925" s="1">
        <v>203109999</v>
      </c>
      <c r="B6925" s="1" t="str">
        <f>VLOOKUP(A6925,[1]Maestra!A$1:C$746,2,0)</f>
        <v>ACCNMIVI8</v>
      </c>
      <c r="C6925" s="1" t="str">
        <f>VLOOKUP(A6925,[1]Maestra!A$1:C$746,3,0)</f>
        <v>Créditos nuevo mi vivienda</v>
      </c>
      <c r="D6925" s="1" t="s">
        <v>26</v>
      </c>
      <c r="E6925" s="1" t="s">
        <v>315</v>
      </c>
      <c r="F6925" s="1">
        <v>9999</v>
      </c>
      <c r="G6925" s="1">
        <v>305</v>
      </c>
      <c r="H6925" s="1">
        <v>9999</v>
      </c>
      <c r="I6925" s="1">
        <v>9999</v>
      </c>
      <c r="J6925" s="1">
        <v>9999</v>
      </c>
      <c r="L6925" s="1" t="s">
        <v>495</v>
      </c>
      <c r="M6925" s="1" t="s">
        <v>498</v>
      </c>
      <c r="Q6925" s="2" t="s">
        <v>37</v>
      </c>
      <c r="R6925" s="1" t="s">
        <v>492</v>
      </c>
      <c r="S6925" s="1" t="str">
        <f t="shared" si="223"/>
        <v>HPC|CH|9999|305|9999|9999|9999||CHPV|CFM|</v>
      </c>
      <c r="T6925" s="2" t="str">
        <f t="shared" si="224"/>
        <v>OK</v>
      </c>
    </row>
    <row r="6926" spans="1:20" x14ac:dyDescent="0.25">
      <c r="A6926" s="1">
        <v>203109999</v>
      </c>
      <c r="B6926" s="1" t="str">
        <f>VLOOKUP(A6926,[1]Maestra!A$1:C$746,2,0)</f>
        <v>ACCNMIVI8</v>
      </c>
      <c r="C6926" s="1" t="str">
        <f>VLOOKUP(A6926,[1]Maestra!A$1:C$746,3,0)</f>
        <v>Créditos nuevo mi vivienda</v>
      </c>
      <c r="D6926" s="1" t="s">
        <v>26</v>
      </c>
      <c r="E6926" s="1" t="s">
        <v>315</v>
      </c>
      <c r="F6926" s="1">
        <v>9999</v>
      </c>
      <c r="G6926" s="1">
        <v>305</v>
      </c>
      <c r="H6926" s="1">
        <v>9999</v>
      </c>
      <c r="I6926" s="1">
        <v>9999</v>
      </c>
      <c r="J6926" s="1">
        <v>9999</v>
      </c>
      <c r="L6926" s="1" t="s">
        <v>495</v>
      </c>
      <c r="M6926" s="1" t="s">
        <v>499</v>
      </c>
      <c r="Q6926" s="2" t="s">
        <v>37</v>
      </c>
      <c r="R6926" s="1" t="s">
        <v>492</v>
      </c>
      <c r="S6926" s="1" t="str">
        <f t="shared" si="223"/>
        <v>HPC|CH|9999|305|9999|9999|9999||CHPV|CFV|</v>
      </c>
      <c r="T6926" s="2" t="str">
        <f t="shared" si="224"/>
        <v>OK</v>
      </c>
    </row>
    <row r="6927" spans="1:20" x14ac:dyDescent="0.25">
      <c r="A6927" s="1">
        <v>203109999</v>
      </c>
      <c r="B6927" s="1" t="str">
        <f>VLOOKUP(A6927,[1]Maestra!A$1:C$746,2,0)</f>
        <v>ACCNMIVI8</v>
      </c>
      <c r="C6927" s="1" t="str">
        <f>VLOOKUP(A6927,[1]Maestra!A$1:C$746,3,0)</f>
        <v>Créditos nuevo mi vivienda</v>
      </c>
      <c r="D6927" s="1" t="s">
        <v>26</v>
      </c>
      <c r="E6927" s="1" t="s">
        <v>315</v>
      </c>
      <c r="F6927" s="1">
        <v>9999</v>
      </c>
      <c r="G6927" s="1">
        <v>401</v>
      </c>
      <c r="H6927" s="1">
        <v>9999</v>
      </c>
      <c r="I6927" s="1" t="s">
        <v>496</v>
      </c>
      <c r="J6927" s="1">
        <v>9999</v>
      </c>
      <c r="L6927" s="1" t="s">
        <v>495</v>
      </c>
      <c r="M6927" s="1" t="s">
        <v>498</v>
      </c>
      <c r="Q6927" s="2" t="s">
        <v>37</v>
      </c>
      <c r="R6927" s="1" t="s">
        <v>492</v>
      </c>
      <c r="S6927" s="1" t="str">
        <f t="shared" si="223"/>
        <v>HPC|CH|9999|401|9999|SOL|9999||CHPV|CFM|</v>
      </c>
      <c r="T6927" s="2" t="str">
        <f t="shared" si="224"/>
        <v>OK</v>
      </c>
    </row>
    <row r="6928" spans="1:20" x14ac:dyDescent="0.25">
      <c r="A6928" s="1">
        <v>203109999</v>
      </c>
      <c r="B6928" s="1" t="str">
        <f>VLOOKUP(A6928,[1]Maestra!A$1:C$746,2,0)</f>
        <v>ACCNMIVI8</v>
      </c>
      <c r="C6928" s="1" t="str">
        <f>VLOOKUP(A6928,[1]Maestra!A$1:C$746,3,0)</f>
        <v>Créditos nuevo mi vivienda</v>
      </c>
      <c r="D6928" s="1" t="s">
        <v>26</v>
      </c>
      <c r="E6928" s="1" t="s">
        <v>315</v>
      </c>
      <c r="F6928" s="1">
        <v>9999</v>
      </c>
      <c r="G6928" s="1">
        <v>401</v>
      </c>
      <c r="H6928" s="1">
        <v>9999</v>
      </c>
      <c r="I6928" s="1" t="s">
        <v>496</v>
      </c>
      <c r="J6928" s="1">
        <v>9999</v>
      </c>
      <c r="L6928" s="1" t="s">
        <v>495</v>
      </c>
      <c r="M6928" s="1" t="s">
        <v>499</v>
      </c>
      <c r="Q6928" s="2" t="s">
        <v>37</v>
      </c>
      <c r="R6928" s="1" t="s">
        <v>492</v>
      </c>
      <c r="S6928" s="1" t="str">
        <f t="shared" si="223"/>
        <v>HPC|CH|9999|401|9999|SOL|9999||CHPV|CFV|</v>
      </c>
      <c r="T6928" s="2" t="str">
        <f t="shared" si="224"/>
        <v>OK</v>
      </c>
    </row>
    <row r="6929" spans="1:20" x14ac:dyDescent="0.25">
      <c r="A6929" s="1">
        <v>203109999</v>
      </c>
      <c r="B6929" s="1" t="str">
        <f>VLOOKUP(A6929,[1]Maestra!A$1:C$746,2,0)</f>
        <v>ACCNMIVI8</v>
      </c>
      <c r="C6929" s="1" t="str">
        <f>VLOOKUP(A6929,[1]Maestra!A$1:C$746,3,0)</f>
        <v>Créditos nuevo mi vivienda</v>
      </c>
      <c r="D6929" s="1" t="s">
        <v>26</v>
      </c>
      <c r="E6929" s="1" t="s">
        <v>315</v>
      </c>
      <c r="F6929" s="1">
        <v>9999</v>
      </c>
      <c r="G6929" s="1">
        <v>401</v>
      </c>
      <c r="H6929" s="1">
        <v>9999</v>
      </c>
      <c r="I6929" s="1">
        <v>9999</v>
      </c>
      <c r="J6929" s="1">
        <v>9999</v>
      </c>
      <c r="L6929" s="1" t="s">
        <v>495</v>
      </c>
      <c r="M6929" s="1" t="s">
        <v>498</v>
      </c>
      <c r="Q6929" s="2" t="s">
        <v>37</v>
      </c>
      <c r="R6929" s="1" t="s">
        <v>492</v>
      </c>
      <c r="S6929" s="1" t="str">
        <f t="shared" si="223"/>
        <v>HPC|CH|9999|401|9999|9999|9999||CHPV|CFM|</v>
      </c>
      <c r="T6929" s="2" t="str">
        <f t="shared" si="224"/>
        <v>OK</v>
      </c>
    </row>
    <row r="6930" spans="1:20" x14ac:dyDescent="0.25">
      <c r="A6930" s="1">
        <v>203109999</v>
      </c>
      <c r="B6930" s="1" t="str">
        <f>VLOOKUP(A6930,[1]Maestra!A$1:C$746,2,0)</f>
        <v>ACCNMIVI8</v>
      </c>
      <c r="C6930" s="1" t="str">
        <f>VLOOKUP(A6930,[1]Maestra!A$1:C$746,3,0)</f>
        <v>Créditos nuevo mi vivienda</v>
      </c>
      <c r="D6930" s="1" t="s">
        <v>26</v>
      </c>
      <c r="E6930" s="1" t="s">
        <v>315</v>
      </c>
      <c r="F6930" s="1">
        <v>9999</v>
      </c>
      <c r="G6930" s="1">
        <v>401</v>
      </c>
      <c r="H6930" s="1">
        <v>9999</v>
      </c>
      <c r="I6930" s="1">
        <v>9999</v>
      </c>
      <c r="J6930" s="1">
        <v>9999</v>
      </c>
      <c r="L6930" s="1" t="s">
        <v>495</v>
      </c>
      <c r="M6930" s="1" t="s">
        <v>499</v>
      </c>
      <c r="Q6930" s="2" t="s">
        <v>37</v>
      </c>
      <c r="R6930" s="1" t="s">
        <v>492</v>
      </c>
      <c r="S6930" s="1" t="str">
        <f t="shared" si="223"/>
        <v>HPC|CH|9999|401|9999|9999|9999||CHPV|CFV|</v>
      </c>
      <c r="T6930" s="2" t="str">
        <f t="shared" si="224"/>
        <v>OK</v>
      </c>
    </row>
    <row r="6931" spans="1:20" x14ac:dyDescent="0.25">
      <c r="A6931" s="1">
        <v>203109999</v>
      </c>
      <c r="B6931" s="1" t="str">
        <f>VLOOKUP(A6931,[1]Maestra!A$1:C$746,2,0)</f>
        <v>ACCNMIVI8</v>
      </c>
      <c r="C6931" s="1" t="str">
        <f>VLOOKUP(A6931,[1]Maestra!A$1:C$746,3,0)</f>
        <v>Créditos nuevo mi vivienda</v>
      </c>
      <c r="D6931" s="1" t="s">
        <v>26</v>
      </c>
      <c r="E6931" s="1" t="s">
        <v>315</v>
      </c>
      <c r="F6931" s="1">
        <v>9999</v>
      </c>
      <c r="G6931" s="1">
        <v>402</v>
      </c>
      <c r="H6931" s="1">
        <v>9999</v>
      </c>
      <c r="I6931" s="1" t="s">
        <v>496</v>
      </c>
      <c r="J6931" s="1">
        <v>9999</v>
      </c>
      <c r="L6931" s="1" t="s">
        <v>495</v>
      </c>
      <c r="M6931" s="1" t="s">
        <v>498</v>
      </c>
      <c r="Q6931" s="2" t="s">
        <v>37</v>
      </c>
      <c r="R6931" s="1" t="s">
        <v>492</v>
      </c>
      <c r="S6931" s="1" t="str">
        <f t="shared" si="223"/>
        <v>HPC|CH|9999|402|9999|SOL|9999||CHPV|CFM|</v>
      </c>
      <c r="T6931" s="2" t="str">
        <f t="shared" si="224"/>
        <v>OK</v>
      </c>
    </row>
    <row r="6932" spans="1:20" x14ac:dyDescent="0.25">
      <c r="A6932" s="1">
        <v>203109999</v>
      </c>
      <c r="B6932" s="1" t="str">
        <f>VLOOKUP(A6932,[1]Maestra!A$1:C$746,2,0)</f>
        <v>ACCNMIVI8</v>
      </c>
      <c r="C6932" s="1" t="str">
        <f>VLOOKUP(A6932,[1]Maestra!A$1:C$746,3,0)</f>
        <v>Créditos nuevo mi vivienda</v>
      </c>
      <c r="D6932" s="1" t="s">
        <v>26</v>
      </c>
      <c r="E6932" s="1" t="s">
        <v>315</v>
      </c>
      <c r="F6932" s="1">
        <v>9999</v>
      </c>
      <c r="G6932" s="1">
        <v>402</v>
      </c>
      <c r="H6932" s="1">
        <v>9999</v>
      </c>
      <c r="I6932" s="1" t="s">
        <v>496</v>
      </c>
      <c r="J6932" s="1">
        <v>9999</v>
      </c>
      <c r="L6932" s="1" t="s">
        <v>495</v>
      </c>
      <c r="M6932" s="1" t="s">
        <v>499</v>
      </c>
      <c r="Q6932" s="2" t="s">
        <v>37</v>
      </c>
      <c r="R6932" s="1" t="s">
        <v>492</v>
      </c>
      <c r="S6932" s="1" t="str">
        <f t="shared" si="223"/>
        <v>HPC|CH|9999|402|9999|SOL|9999||CHPV|CFV|</v>
      </c>
      <c r="T6932" s="2" t="str">
        <f t="shared" si="224"/>
        <v>OK</v>
      </c>
    </row>
    <row r="6933" spans="1:20" x14ac:dyDescent="0.25">
      <c r="A6933" s="1">
        <v>203109999</v>
      </c>
      <c r="B6933" s="1" t="str">
        <f>VLOOKUP(A6933,[1]Maestra!A$1:C$746,2,0)</f>
        <v>ACCNMIVI8</v>
      </c>
      <c r="C6933" s="1" t="str">
        <f>VLOOKUP(A6933,[1]Maestra!A$1:C$746,3,0)</f>
        <v>Créditos nuevo mi vivienda</v>
      </c>
      <c r="D6933" s="1" t="s">
        <v>26</v>
      </c>
      <c r="E6933" s="1" t="s">
        <v>315</v>
      </c>
      <c r="F6933" s="1">
        <v>9999</v>
      </c>
      <c r="G6933" s="1">
        <v>402</v>
      </c>
      <c r="H6933" s="1">
        <v>9999</v>
      </c>
      <c r="I6933" s="1">
        <v>9999</v>
      </c>
      <c r="J6933" s="1">
        <v>9999</v>
      </c>
      <c r="L6933" s="1" t="s">
        <v>495</v>
      </c>
      <c r="M6933" s="1" t="s">
        <v>498</v>
      </c>
      <c r="Q6933" s="2" t="s">
        <v>37</v>
      </c>
      <c r="R6933" s="1" t="s">
        <v>492</v>
      </c>
      <c r="S6933" s="1" t="str">
        <f t="shared" si="223"/>
        <v>HPC|CH|9999|402|9999|9999|9999||CHPV|CFM|</v>
      </c>
      <c r="T6933" s="2" t="str">
        <f t="shared" si="224"/>
        <v>OK</v>
      </c>
    </row>
    <row r="6934" spans="1:20" x14ac:dyDescent="0.25">
      <c r="A6934" s="1">
        <v>203109999</v>
      </c>
      <c r="B6934" s="1" t="str">
        <f>VLOOKUP(A6934,[1]Maestra!A$1:C$746,2,0)</f>
        <v>ACCNMIVI8</v>
      </c>
      <c r="C6934" s="1" t="str">
        <f>VLOOKUP(A6934,[1]Maestra!A$1:C$746,3,0)</f>
        <v>Créditos nuevo mi vivienda</v>
      </c>
      <c r="D6934" s="1" t="s">
        <v>26</v>
      </c>
      <c r="E6934" s="1" t="s">
        <v>315</v>
      </c>
      <c r="F6934" s="1">
        <v>9999</v>
      </c>
      <c r="G6934" s="1">
        <v>402</v>
      </c>
      <c r="H6934" s="1">
        <v>9999</v>
      </c>
      <c r="I6934" s="1">
        <v>9999</v>
      </c>
      <c r="J6934" s="1">
        <v>9999</v>
      </c>
      <c r="L6934" s="1" t="s">
        <v>495</v>
      </c>
      <c r="M6934" s="1" t="s">
        <v>499</v>
      </c>
      <c r="Q6934" s="2" t="s">
        <v>37</v>
      </c>
      <c r="R6934" s="1" t="s">
        <v>492</v>
      </c>
      <c r="S6934" s="1" t="str">
        <f t="shared" si="223"/>
        <v>HPC|CH|9999|402|9999|9999|9999||CHPV|CFV|</v>
      </c>
      <c r="T6934" s="2" t="str">
        <f t="shared" si="224"/>
        <v>OK</v>
      </c>
    </row>
    <row r="6935" spans="1:20" x14ac:dyDescent="0.25">
      <c r="A6935" s="1">
        <v>203109999</v>
      </c>
      <c r="B6935" s="1" t="str">
        <f>VLOOKUP(A6935,[1]Maestra!A$1:C$746,2,0)</f>
        <v>ACCNMIVI8</v>
      </c>
      <c r="C6935" s="1" t="str">
        <f>VLOOKUP(A6935,[1]Maestra!A$1:C$746,3,0)</f>
        <v>Créditos nuevo mi vivienda</v>
      </c>
      <c r="D6935" s="1" t="s">
        <v>26</v>
      </c>
      <c r="E6935" s="1" t="s">
        <v>315</v>
      </c>
      <c r="F6935" s="1">
        <v>9999</v>
      </c>
      <c r="G6935" s="1">
        <v>405</v>
      </c>
      <c r="H6935" s="1">
        <v>9999</v>
      </c>
      <c r="I6935" s="1" t="s">
        <v>496</v>
      </c>
      <c r="J6935" s="1">
        <v>9999</v>
      </c>
      <c r="L6935" s="1" t="s">
        <v>495</v>
      </c>
      <c r="M6935" s="1" t="s">
        <v>498</v>
      </c>
      <c r="Q6935" s="2" t="s">
        <v>37</v>
      </c>
      <c r="R6935" s="1" t="s">
        <v>492</v>
      </c>
      <c r="S6935" s="1" t="str">
        <f t="shared" si="223"/>
        <v>HPC|CH|9999|405|9999|SOL|9999||CHPV|CFM|</v>
      </c>
      <c r="T6935" s="2" t="str">
        <f t="shared" si="224"/>
        <v>OK</v>
      </c>
    </row>
    <row r="6936" spans="1:20" x14ac:dyDescent="0.25">
      <c r="A6936" s="1">
        <v>203109999</v>
      </c>
      <c r="B6936" s="1" t="str">
        <f>VLOOKUP(A6936,[1]Maestra!A$1:C$746,2,0)</f>
        <v>ACCNMIVI8</v>
      </c>
      <c r="C6936" s="1" t="str">
        <f>VLOOKUP(A6936,[1]Maestra!A$1:C$746,3,0)</f>
        <v>Créditos nuevo mi vivienda</v>
      </c>
      <c r="D6936" s="1" t="s">
        <v>26</v>
      </c>
      <c r="E6936" s="1" t="s">
        <v>315</v>
      </c>
      <c r="F6936" s="1">
        <v>9999</v>
      </c>
      <c r="G6936" s="1">
        <v>405</v>
      </c>
      <c r="H6936" s="1">
        <v>9999</v>
      </c>
      <c r="I6936" s="1" t="s">
        <v>496</v>
      </c>
      <c r="J6936" s="1">
        <v>9999</v>
      </c>
      <c r="L6936" s="1" t="s">
        <v>495</v>
      </c>
      <c r="M6936" s="1" t="s">
        <v>499</v>
      </c>
      <c r="Q6936" s="2" t="s">
        <v>37</v>
      </c>
      <c r="R6936" s="1" t="s">
        <v>492</v>
      </c>
      <c r="S6936" s="1" t="str">
        <f t="shared" si="223"/>
        <v>HPC|CH|9999|405|9999|SOL|9999||CHPV|CFV|</v>
      </c>
      <c r="T6936" s="2" t="str">
        <f t="shared" si="224"/>
        <v>OK</v>
      </c>
    </row>
    <row r="6937" spans="1:20" x14ac:dyDescent="0.25">
      <c r="A6937" s="1">
        <v>203109999</v>
      </c>
      <c r="B6937" s="1" t="str">
        <f>VLOOKUP(A6937,[1]Maestra!A$1:C$746,2,0)</f>
        <v>ACCNMIVI8</v>
      </c>
      <c r="C6937" s="1" t="str">
        <f>VLOOKUP(A6937,[1]Maestra!A$1:C$746,3,0)</f>
        <v>Créditos nuevo mi vivienda</v>
      </c>
      <c r="D6937" s="1" t="s">
        <v>26</v>
      </c>
      <c r="E6937" s="1" t="s">
        <v>315</v>
      </c>
      <c r="F6937" s="1">
        <v>9999</v>
      </c>
      <c r="G6937" s="1">
        <v>405</v>
      </c>
      <c r="H6937" s="1">
        <v>9999</v>
      </c>
      <c r="I6937" s="1">
        <v>9999</v>
      </c>
      <c r="J6937" s="1">
        <v>9999</v>
      </c>
      <c r="L6937" s="1" t="s">
        <v>495</v>
      </c>
      <c r="M6937" s="1" t="s">
        <v>498</v>
      </c>
      <c r="Q6937" s="2" t="s">
        <v>37</v>
      </c>
      <c r="R6937" s="1" t="s">
        <v>492</v>
      </c>
      <c r="S6937" s="1" t="str">
        <f t="shared" si="223"/>
        <v>HPC|CH|9999|405|9999|9999|9999||CHPV|CFM|</v>
      </c>
      <c r="T6937" s="2" t="str">
        <f t="shared" si="224"/>
        <v>OK</v>
      </c>
    </row>
    <row r="6938" spans="1:20" x14ac:dyDescent="0.25">
      <c r="A6938" s="1">
        <v>203109999</v>
      </c>
      <c r="B6938" s="1" t="str">
        <f>VLOOKUP(A6938,[1]Maestra!A$1:C$746,2,0)</f>
        <v>ACCNMIVI8</v>
      </c>
      <c r="C6938" s="1" t="str">
        <f>VLOOKUP(A6938,[1]Maestra!A$1:C$746,3,0)</f>
        <v>Créditos nuevo mi vivienda</v>
      </c>
      <c r="D6938" s="1" t="s">
        <v>26</v>
      </c>
      <c r="E6938" s="1" t="s">
        <v>315</v>
      </c>
      <c r="F6938" s="1">
        <v>9999</v>
      </c>
      <c r="G6938" s="1">
        <v>405</v>
      </c>
      <c r="H6938" s="1">
        <v>9999</v>
      </c>
      <c r="I6938" s="1">
        <v>9999</v>
      </c>
      <c r="J6938" s="1">
        <v>9999</v>
      </c>
      <c r="L6938" s="1" t="s">
        <v>495</v>
      </c>
      <c r="M6938" s="1" t="s">
        <v>499</v>
      </c>
      <c r="Q6938" s="2" t="s">
        <v>37</v>
      </c>
      <c r="R6938" s="1" t="s">
        <v>492</v>
      </c>
      <c r="S6938" s="1" t="str">
        <f t="shared" si="223"/>
        <v>HPC|CH|9999|405|9999|9999|9999||CHPV|CFV|</v>
      </c>
      <c r="T6938" s="2" t="str">
        <f t="shared" si="224"/>
        <v>OK</v>
      </c>
    </row>
    <row r="6939" spans="1:20" x14ac:dyDescent="0.25">
      <c r="A6939" s="1">
        <v>802010108</v>
      </c>
      <c r="B6939" s="1" t="str">
        <f>VLOOKUP(A6939,[1]Maestra!A$1:C$746,2,0)</f>
        <v>PSADCOMI4</v>
      </c>
      <c r="C6939" s="1" t="str">
        <f>VLOOKUP(A6939,[1]Maestra!A$1:C$746,3,0)</f>
        <v>Adeudados Cofide Mivivienda</v>
      </c>
      <c r="D6939" s="1" t="s">
        <v>26</v>
      </c>
      <c r="E6939" s="1" t="s">
        <v>315</v>
      </c>
      <c r="F6939" s="1">
        <v>9999</v>
      </c>
      <c r="G6939" s="1">
        <v>499</v>
      </c>
      <c r="H6939" s="1">
        <v>9999</v>
      </c>
      <c r="I6939" s="1" t="s">
        <v>496</v>
      </c>
      <c r="J6939" s="1">
        <v>9999</v>
      </c>
      <c r="L6939" s="1" t="s">
        <v>495</v>
      </c>
      <c r="Q6939" s="2" t="s">
        <v>37</v>
      </c>
      <c r="R6939" s="1" t="s">
        <v>492</v>
      </c>
      <c r="S6939" s="1" t="str">
        <f t="shared" si="223"/>
        <v>HPC|CH|9999|499|9999|SOL|9999||CHPV||</v>
      </c>
      <c r="T6939" s="2" t="str">
        <f t="shared" si="224"/>
        <v>OK</v>
      </c>
    </row>
    <row r="6940" spans="1:20" x14ac:dyDescent="0.25">
      <c r="A6940" s="1">
        <v>802010108</v>
      </c>
      <c r="B6940" s="1" t="str">
        <f>VLOOKUP(A6940,[1]Maestra!A$1:C$746,2,0)</f>
        <v>PSADCOMI4</v>
      </c>
      <c r="C6940" s="1" t="str">
        <f>VLOOKUP(A6940,[1]Maestra!A$1:C$746,3,0)</f>
        <v>Adeudados Cofide Mivivienda</v>
      </c>
      <c r="D6940" s="1" t="s">
        <v>26</v>
      </c>
      <c r="E6940" s="1" t="s">
        <v>315</v>
      </c>
      <c r="F6940" s="1">
        <v>9999</v>
      </c>
      <c r="G6940" s="1">
        <v>499</v>
      </c>
      <c r="H6940" s="1">
        <v>9999</v>
      </c>
      <c r="I6940" s="1" t="s">
        <v>496</v>
      </c>
      <c r="J6940" s="1">
        <v>9999</v>
      </c>
      <c r="L6940" s="1" t="s">
        <v>495</v>
      </c>
      <c r="M6940" s="1" t="s">
        <v>497</v>
      </c>
      <c r="Q6940" s="2" t="s">
        <v>37</v>
      </c>
      <c r="R6940" s="1" t="s">
        <v>492</v>
      </c>
      <c r="S6940" s="1" t="str">
        <f t="shared" si="223"/>
        <v>HPC|CH|9999|499|9999|SOL|9999||CHPV|IDX|</v>
      </c>
      <c r="T6940" s="2" t="str">
        <f t="shared" si="224"/>
        <v>OK</v>
      </c>
    </row>
    <row r="6941" spans="1:20" x14ac:dyDescent="0.25">
      <c r="A6941" s="1">
        <v>802010108</v>
      </c>
      <c r="B6941" s="1" t="str">
        <f>VLOOKUP(A6941,[1]Maestra!A$1:C$746,2,0)</f>
        <v>PSADCOMI4</v>
      </c>
      <c r="C6941" s="1" t="str">
        <f>VLOOKUP(A6941,[1]Maestra!A$1:C$746,3,0)</f>
        <v>Adeudados Cofide Mivivienda</v>
      </c>
      <c r="D6941" s="1" t="s">
        <v>26</v>
      </c>
      <c r="E6941" s="1" t="s">
        <v>315</v>
      </c>
      <c r="F6941" s="1">
        <v>9999</v>
      </c>
      <c r="G6941" s="1">
        <v>499</v>
      </c>
      <c r="H6941" s="1">
        <v>9999</v>
      </c>
      <c r="I6941" s="1">
        <v>9999</v>
      </c>
      <c r="J6941" s="1">
        <v>9999</v>
      </c>
      <c r="L6941" s="1" t="s">
        <v>495</v>
      </c>
      <c r="Q6941" s="2" t="s">
        <v>37</v>
      </c>
      <c r="R6941" s="1" t="s">
        <v>492</v>
      </c>
      <c r="S6941" s="1" t="str">
        <f t="shared" si="223"/>
        <v>HPC|CH|9999|499|9999|9999|9999||CHPV||</v>
      </c>
      <c r="T6941" s="2" t="str">
        <f t="shared" si="224"/>
        <v>OK</v>
      </c>
    </row>
    <row r="6942" spans="1:20" x14ac:dyDescent="0.25">
      <c r="A6942" s="1">
        <v>203109999</v>
      </c>
      <c r="B6942" s="1" t="str">
        <f>VLOOKUP(A6942,[1]Maestra!A$1:C$746,2,0)</f>
        <v>ACCNMIVI8</v>
      </c>
      <c r="C6942" s="1" t="str">
        <f>VLOOKUP(A6942,[1]Maestra!A$1:C$746,3,0)</f>
        <v>Créditos nuevo mi vivienda</v>
      </c>
      <c r="D6942" s="1" t="s">
        <v>26</v>
      </c>
      <c r="E6942" s="1" t="s">
        <v>315</v>
      </c>
      <c r="F6942" s="1">
        <v>9999</v>
      </c>
      <c r="G6942" s="1">
        <v>501</v>
      </c>
      <c r="H6942" s="1">
        <v>9999</v>
      </c>
      <c r="I6942" s="1">
        <v>9999</v>
      </c>
      <c r="J6942" s="1">
        <v>9999</v>
      </c>
      <c r="L6942" s="1" t="s">
        <v>495</v>
      </c>
      <c r="M6942" s="1" t="s">
        <v>498</v>
      </c>
      <c r="Q6942" s="2" t="s">
        <v>37</v>
      </c>
      <c r="R6942" s="1" t="s">
        <v>492</v>
      </c>
      <c r="S6942" s="1" t="str">
        <f t="shared" si="223"/>
        <v>HPC|CH|9999|501|9999|9999|9999||CHPV|CFM|</v>
      </c>
      <c r="T6942" s="2" t="str">
        <f t="shared" si="224"/>
        <v>OK</v>
      </c>
    </row>
    <row r="6943" spans="1:20" x14ac:dyDescent="0.25">
      <c r="A6943" s="1">
        <v>203109999</v>
      </c>
      <c r="B6943" s="1" t="str">
        <f>VLOOKUP(A6943,[1]Maestra!A$1:C$746,2,0)</f>
        <v>ACCNMIVI8</v>
      </c>
      <c r="C6943" s="1" t="str">
        <f>VLOOKUP(A6943,[1]Maestra!A$1:C$746,3,0)</f>
        <v>Créditos nuevo mi vivienda</v>
      </c>
      <c r="D6943" s="1" t="s">
        <v>26</v>
      </c>
      <c r="E6943" s="1" t="s">
        <v>315</v>
      </c>
      <c r="F6943" s="1">
        <v>9999</v>
      </c>
      <c r="G6943" s="1">
        <v>501</v>
      </c>
      <c r="H6943" s="1">
        <v>9999</v>
      </c>
      <c r="I6943" s="1">
        <v>9999</v>
      </c>
      <c r="J6943" s="1">
        <v>9999</v>
      </c>
      <c r="L6943" s="1" t="s">
        <v>495</v>
      </c>
      <c r="M6943" s="1" t="s">
        <v>499</v>
      </c>
      <c r="Q6943" s="2" t="s">
        <v>37</v>
      </c>
      <c r="R6943" s="1" t="s">
        <v>492</v>
      </c>
      <c r="S6943" s="1" t="str">
        <f t="shared" si="223"/>
        <v>HPC|CH|9999|501|9999|9999|9999||CHPV|CFV|</v>
      </c>
      <c r="T6943" s="2" t="str">
        <f t="shared" si="224"/>
        <v>OK</v>
      </c>
    </row>
    <row r="6944" spans="1:20" x14ac:dyDescent="0.25">
      <c r="A6944" s="1">
        <v>802010108</v>
      </c>
      <c r="B6944" s="1" t="str">
        <f>VLOOKUP(A6944,[1]Maestra!A$1:C$746,2,0)</f>
        <v>PSADCOMI4</v>
      </c>
      <c r="C6944" s="1" t="str">
        <f>VLOOKUP(A6944,[1]Maestra!A$1:C$746,3,0)</f>
        <v>Adeudados Cofide Mivivienda</v>
      </c>
      <c r="D6944" s="1" t="s">
        <v>26</v>
      </c>
      <c r="E6944" s="1" t="s">
        <v>315</v>
      </c>
      <c r="F6944" s="1">
        <v>9999</v>
      </c>
      <c r="G6944" s="1">
        <v>599</v>
      </c>
      <c r="H6944" s="1">
        <v>9999</v>
      </c>
      <c r="I6944" s="1">
        <v>9999</v>
      </c>
      <c r="J6944" s="1">
        <v>9999</v>
      </c>
      <c r="L6944" s="1" t="s">
        <v>495</v>
      </c>
      <c r="Q6944" s="2" t="s">
        <v>37</v>
      </c>
      <c r="R6944" s="1" t="s">
        <v>492</v>
      </c>
      <c r="S6944" s="1" t="str">
        <f t="shared" si="223"/>
        <v>HPC|CH|9999|599|9999|9999|9999||CHPV||</v>
      </c>
      <c r="T6944" s="2" t="str">
        <f t="shared" si="224"/>
        <v>OK</v>
      </c>
    </row>
    <row r="6945" spans="1:20" x14ac:dyDescent="0.25">
      <c r="A6945" s="1">
        <v>203109999</v>
      </c>
      <c r="B6945" s="1" t="str">
        <f>VLOOKUP(A6945,[1]Maestra!A$1:C$746,2,0)</f>
        <v>ACCNMIVI8</v>
      </c>
      <c r="C6945" s="1" t="str">
        <f>VLOOKUP(A6945,[1]Maestra!A$1:C$746,3,0)</f>
        <v>Créditos nuevo mi vivienda</v>
      </c>
      <c r="D6945" s="1" t="s">
        <v>26</v>
      </c>
      <c r="E6945" s="1" t="s">
        <v>315</v>
      </c>
      <c r="F6945" s="1">
        <v>9999</v>
      </c>
      <c r="G6945" s="1">
        <v>801</v>
      </c>
      <c r="H6945" s="1">
        <v>9999</v>
      </c>
      <c r="I6945" s="1">
        <v>9999</v>
      </c>
      <c r="J6945" s="1">
        <v>9999</v>
      </c>
      <c r="L6945" s="1" t="s">
        <v>495</v>
      </c>
      <c r="M6945" s="1" t="s">
        <v>498</v>
      </c>
      <c r="Q6945" s="2" t="s">
        <v>37</v>
      </c>
      <c r="R6945" s="1" t="s">
        <v>492</v>
      </c>
      <c r="S6945" s="1" t="str">
        <f t="shared" si="223"/>
        <v>HPC|CH|9999|801|9999|9999|9999||CHPV|CFM|</v>
      </c>
      <c r="T6945" s="2" t="str">
        <f t="shared" si="224"/>
        <v>OK</v>
      </c>
    </row>
    <row r="6946" spans="1:20" x14ac:dyDescent="0.25">
      <c r="A6946" s="1">
        <v>203109999</v>
      </c>
      <c r="B6946" s="1" t="str">
        <f>VLOOKUP(A6946,[1]Maestra!A$1:C$746,2,0)</f>
        <v>ACCNMIVI8</v>
      </c>
      <c r="C6946" s="1" t="str">
        <f>VLOOKUP(A6946,[1]Maestra!A$1:C$746,3,0)</f>
        <v>Créditos nuevo mi vivienda</v>
      </c>
      <c r="D6946" s="1" t="s">
        <v>26</v>
      </c>
      <c r="E6946" s="1" t="s">
        <v>315</v>
      </c>
      <c r="F6946" s="1">
        <v>9999</v>
      </c>
      <c r="G6946" s="1">
        <v>801</v>
      </c>
      <c r="H6946" s="1">
        <v>9999</v>
      </c>
      <c r="I6946" s="1">
        <v>9999</v>
      </c>
      <c r="J6946" s="1">
        <v>9999</v>
      </c>
      <c r="L6946" s="1" t="s">
        <v>495</v>
      </c>
      <c r="M6946" s="1" t="s">
        <v>499</v>
      </c>
      <c r="Q6946" s="2" t="s">
        <v>37</v>
      </c>
      <c r="R6946" s="1" t="s">
        <v>492</v>
      </c>
      <c r="S6946" s="1" t="str">
        <f t="shared" si="223"/>
        <v>HPC|CH|9999|801|9999|9999|9999||CHPV|CFV|</v>
      </c>
      <c r="T6946" s="2" t="str">
        <f t="shared" si="224"/>
        <v>OK</v>
      </c>
    </row>
    <row r="6947" spans="1:20" x14ac:dyDescent="0.25">
      <c r="A6947" s="1">
        <v>203109999</v>
      </c>
      <c r="B6947" s="1" t="str">
        <f>VLOOKUP(A6947,[1]Maestra!A$1:C$746,2,0)</f>
        <v>ACCNMIVI8</v>
      </c>
      <c r="C6947" s="1" t="str">
        <f>VLOOKUP(A6947,[1]Maestra!A$1:C$746,3,0)</f>
        <v>Créditos nuevo mi vivienda</v>
      </c>
      <c r="D6947" s="1" t="s">
        <v>26</v>
      </c>
      <c r="E6947" s="1" t="s">
        <v>315</v>
      </c>
      <c r="F6947" s="1">
        <v>9999</v>
      </c>
      <c r="G6947" s="1">
        <v>802</v>
      </c>
      <c r="H6947" s="1">
        <v>9999</v>
      </c>
      <c r="I6947" s="1">
        <v>9999</v>
      </c>
      <c r="J6947" s="1">
        <v>9999</v>
      </c>
      <c r="L6947" s="1" t="s">
        <v>495</v>
      </c>
      <c r="M6947" s="1" t="s">
        <v>498</v>
      </c>
      <c r="Q6947" s="2" t="s">
        <v>37</v>
      </c>
      <c r="R6947" s="1" t="s">
        <v>492</v>
      </c>
      <c r="S6947" s="1" t="str">
        <f t="shared" si="223"/>
        <v>HPC|CH|9999|802|9999|9999|9999||CHPV|CFM|</v>
      </c>
      <c r="T6947" s="2" t="str">
        <f t="shared" si="224"/>
        <v>OK</v>
      </c>
    </row>
    <row r="6948" spans="1:20" x14ac:dyDescent="0.25">
      <c r="A6948" s="1">
        <v>203109999</v>
      </c>
      <c r="B6948" s="1" t="str">
        <f>VLOOKUP(A6948,[1]Maestra!A$1:C$746,2,0)</f>
        <v>ACCNMIVI8</v>
      </c>
      <c r="C6948" s="1" t="str">
        <f>VLOOKUP(A6948,[1]Maestra!A$1:C$746,3,0)</f>
        <v>Créditos nuevo mi vivienda</v>
      </c>
      <c r="D6948" s="1" t="s">
        <v>26</v>
      </c>
      <c r="E6948" s="1" t="s">
        <v>315</v>
      </c>
      <c r="F6948" s="1">
        <v>9999</v>
      </c>
      <c r="G6948" s="1">
        <v>802</v>
      </c>
      <c r="H6948" s="1">
        <v>9999</v>
      </c>
      <c r="I6948" s="1">
        <v>9999</v>
      </c>
      <c r="J6948" s="1">
        <v>9999</v>
      </c>
      <c r="L6948" s="1" t="s">
        <v>495</v>
      </c>
      <c r="M6948" s="1" t="s">
        <v>499</v>
      </c>
      <c r="Q6948" s="2" t="s">
        <v>37</v>
      </c>
      <c r="R6948" s="1" t="s">
        <v>492</v>
      </c>
      <c r="S6948" s="1" t="str">
        <f t="shared" si="223"/>
        <v>HPC|CH|9999|802|9999|9999|9999||CHPV|CFV|</v>
      </c>
      <c r="T6948" s="2" t="str">
        <f t="shared" si="224"/>
        <v>OK</v>
      </c>
    </row>
    <row r="6949" spans="1:20" x14ac:dyDescent="0.25">
      <c r="A6949" s="1">
        <v>203109999</v>
      </c>
      <c r="B6949" s="1" t="str">
        <f>VLOOKUP(A6949,[1]Maestra!A$1:C$746,2,0)</f>
        <v>ACCNMIVI8</v>
      </c>
      <c r="C6949" s="1" t="str">
        <f>VLOOKUP(A6949,[1]Maestra!A$1:C$746,3,0)</f>
        <v>Créditos nuevo mi vivienda</v>
      </c>
      <c r="D6949" s="1" t="s">
        <v>26</v>
      </c>
      <c r="E6949" s="1" t="s">
        <v>315</v>
      </c>
      <c r="F6949" s="1">
        <v>9999</v>
      </c>
      <c r="G6949" s="1">
        <v>805</v>
      </c>
      <c r="H6949" s="1">
        <v>9999</v>
      </c>
      <c r="I6949" s="1">
        <v>9999</v>
      </c>
      <c r="J6949" s="1">
        <v>9999</v>
      </c>
      <c r="L6949" s="1" t="s">
        <v>495</v>
      </c>
      <c r="M6949" s="1" t="s">
        <v>498</v>
      </c>
      <c r="Q6949" s="2" t="s">
        <v>37</v>
      </c>
      <c r="R6949" s="1" t="s">
        <v>492</v>
      </c>
      <c r="S6949" s="1" t="str">
        <f t="shared" si="223"/>
        <v>HPC|CH|9999|805|9999|9999|9999||CHPV|CFM|</v>
      </c>
      <c r="T6949" s="2" t="str">
        <f t="shared" si="224"/>
        <v>OK</v>
      </c>
    </row>
    <row r="6950" spans="1:20" x14ac:dyDescent="0.25">
      <c r="A6950" s="1">
        <v>203079999</v>
      </c>
      <c r="B6950" s="1" t="str">
        <f>VLOOKUP(A6950,[1]Maestra!A$1:C$746,2,0)</f>
        <v>ACHIMIHO8</v>
      </c>
      <c r="C6950" s="1" t="str">
        <f>VLOOKUP(A6950,[1]Maestra!A$1:C$746,3,0)</f>
        <v>Hipotecario Mi Hogar</v>
      </c>
      <c r="D6950" s="1" t="s">
        <v>26</v>
      </c>
      <c r="E6950" s="1" t="s">
        <v>315</v>
      </c>
      <c r="F6950" s="1">
        <v>9999</v>
      </c>
      <c r="G6950" s="1">
        <v>805</v>
      </c>
      <c r="H6950" s="1">
        <v>9999</v>
      </c>
      <c r="I6950" s="1">
        <v>9999</v>
      </c>
      <c r="J6950" s="1">
        <v>9999</v>
      </c>
      <c r="L6950" s="1" t="s">
        <v>495</v>
      </c>
      <c r="M6950" s="1" t="s">
        <v>499</v>
      </c>
      <c r="Q6950" s="2" t="s">
        <v>37</v>
      </c>
      <c r="R6950" s="1" t="s">
        <v>492</v>
      </c>
      <c r="S6950" s="1" t="str">
        <f t="shared" si="223"/>
        <v>HPC|CH|9999|805|9999|9999|9999||CHPV|CFV|</v>
      </c>
      <c r="T6950" s="2" t="str">
        <f t="shared" si="224"/>
        <v>OK</v>
      </c>
    </row>
    <row r="6951" spans="1:20" x14ac:dyDescent="0.25">
      <c r="A6951" s="1">
        <v>802010108</v>
      </c>
      <c r="B6951" s="1" t="str">
        <f>VLOOKUP(A6951,[1]Maestra!A$1:C$746,2,0)</f>
        <v>PSADCOMI4</v>
      </c>
      <c r="C6951" s="1" t="str">
        <f>VLOOKUP(A6951,[1]Maestra!A$1:C$746,3,0)</f>
        <v>Adeudados Cofide Mivivienda</v>
      </c>
      <c r="D6951" s="1" t="s">
        <v>26</v>
      </c>
      <c r="E6951" s="1" t="s">
        <v>315</v>
      </c>
      <c r="F6951" s="1">
        <v>9999</v>
      </c>
      <c r="G6951" s="1">
        <v>899</v>
      </c>
      <c r="H6951" s="1">
        <v>9999</v>
      </c>
      <c r="I6951" s="1">
        <v>9999</v>
      </c>
      <c r="J6951" s="1">
        <v>9999</v>
      </c>
      <c r="L6951" s="1" t="s">
        <v>495</v>
      </c>
      <c r="Q6951" s="2" t="s">
        <v>37</v>
      </c>
      <c r="R6951" s="1" t="s">
        <v>492</v>
      </c>
      <c r="S6951" s="1" t="str">
        <f t="shared" si="223"/>
        <v>HPC|CH|9999|899|9999|9999|9999||CHPV||</v>
      </c>
      <c r="T6951" s="2" t="str">
        <f t="shared" si="224"/>
        <v>OK</v>
      </c>
    </row>
    <row r="6952" spans="1:20" x14ac:dyDescent="0.25">
      <c r="A6952" s="1">
        <v>203109999</v>
      </c>
      <c r="B6952" s="1" t="str">
        <f>VLOOKUP(A6952,[1]Maestra!A$1:C$746,2,0)</f>
        <v>ACCNMIVI8</v>
      </c>
      <c r="C6952" s="1" t="str">
        <f>VLOOKUP(A6952,[1]Maestra!A$1:C$746,3,0)</f>
        <v>Créditos nuevo mi vivienda</v>
      </c>
      <c r="D6952" s="1" t="s">
        <v>26</v>
      </c>
      <c r="E6952" s="1" t="s">
        <v>315</v>
      </c>
      <c r="F6952" s="1">
        <v>9999</v>
      </c>
      <c r="G6952" s="1">
        <v>1101</v>
      </c>
      <c r="H6952" s="1">
        <v>9999</v>
      </c>
      <c r="I6952" s="1" t="s">
        <v>496</v>
      </c>
      <c r="J6952" s="1">
        <v>9999</v>
      </c>
      <c r="L6952" s="1" t="s">
        <v>495</v>
      </c>
      <c r="M6952" s="1" t="s">
        <v>498</v>
      </c>
      <c r="Q6952" s="2" t="s">
        <v>37</v>
      </c>
      <c r="R6952" s="1" t="s">
        <v>492</v>
      </c>
      <c r="S6952" s="1" t="str">
        <f t="shared" si="223"/>
        <v>HPC|CH|9999|1101|9999|SOL|9999||CHPV|CFM|</v>
      </c>
      <c r="T6952" s="2" t="str">
        <f t="shared" si="224"/>
        <v>OK</v>
      </c>
    </row>
    <row r="6953" spans="1:20" x14ac:dyDescent="0.25">
      <c r="A6953" s="1">
        <v>203109999</v>
      </c>
      <c r="B6953" s="1" t="str">
        <f>VLOOKUP(A6953,[1]Maestra!A$1:C$746,2,0)</f>
        <v>ACCNMIVI8</v>
      </c>
      <c r="C6953" s="1" t="str">
        <f>VLOOKUP(A6953,[1]Maestra!A$1:C$746,3,0)</f>
        <v>Créditos nuevo mi vivienda</v>
      </c>
      <c r="D6953" s="1" t="s">
        <v>26</v>
      </c>
      <c r="E6953" s="1" t="s">
        <v>315</v>
      </c>
      <c r="F6953" s="1">
        <v>9999</v>
      </c>
      <c r="G6953" s="1">
        <v>1101</v>
      </c>
      <c r="H6953" s="1">
        <v>9999</v>
      </c>
      <c r="I6953" s="1" t="s">
        <v>496</v>
      </c>
      <c r="J6953" s="1">
        <v>9999</v>
      </c>
      <c r="L6953" s="1" t="s">
        <v>495</v>
      </c>
      <c r="M6953" s="1" t="s">
        <v>499</v>
      </c>
      <c r="Q6953" s="2" t="s">
        <v>37</v>
      </c>
      <c r="R6953" s="1" t="s">
        <v>492</v>
      </c>
      <c r="S6953" s="1" t="str">
        <f t="shared" si="223"/>
        <v>HPC|CH|9999|1101|9999|SOL|9999||CHPV|CFV|</v>
      </c>
      <c r="T6953" s="2" t="str">
        <f t="shared" si="224"/>
        <v>OK</v>
      </c>
    </row>
    <row r="6954" spans="1:20" x14ac:dyDescent="0.25">
      <c r="A6954" s="1">
        <v>203109999</v>
      </c>
      <c r="B6954" s="1" t="str">
        <f>VLOOKUP(A6954,[1]Maestra!A$1:C$746,2,0)</f>
        <v>ACCNMIVI8</v>
      </c>
      <c r="C6954" s="1" t="str">
        <f>VLOOKUP(A6954,[1]Maestra!A$1:C$746,3,0)</f>
        <v>Créditos nuevo mi vivienda</v>
      </c>
      <c r="D6954" s="1" t="s">
        <v>26</v>
      </c>
      <c r="E6954" s="1" t="s">
        <v>315</v>
      </c>
      <c r="F6954" s="1">
        <v>9999</v>
      </c>
      <c r="G6954" s="1">
        <v>1101</v>
      </c>
      <c r="H6954" s="1">
        <v>9999</v>
      </c>
      <c r="I6954" s="1">
        <v>9999</v>
      </c>
      <c r="J6954" s="1">
        <v>9999</v>
      </c>
      <c r="L6954" s="1" t="s">
        <v>495</v>
      </c>
      <c r="M6954" s="1" t="s">
        <v>498</v>
      </c>
      <c r="Q6954" s="2" t="s">
        <v>37</v>
      </c>
      <c r="R6954" s="1" t="s">
        <v>492</v>
      </c>
      <c r="S6954" s="1" t="str">
        <f t="shared" si="223"/>
        <v>HPC|CH|9999|1101|9999|9999|9999||CHPV|CFM|</v>
      </c>
      <c r="T6954" s="2" t="str">
        <f t="shared" si="224"/>
        <v>OK</v>
      </c>
    </row>
    <row r="6955" spans="1:20" x14ac:dyDescent="0.25">
      <c r="A6955" s="1">
        <v>203109999</v>
      </c>
      <c r="B6955" s="1" t="str">
        <f>VLOOKUP(A6955,[1]Maestra!A$1:C$746,2,0)</f>
        <v>ACCNMIVI8</v>
      </c>
      <c r="C6955" s="1" t="str">
        <f>VLOOKUP(A6955,[1]Maestra!A$1:C$746,3,0)</f>
        <v>Créditos nuevo mi vivienda</v>
      </c>
      <c r="D6955" s="1" t="s">
        <v>26</v>
      </c>
      <c r="E6955" s="1" t="s">
        <v>315</v>
      </c>
      <c r="F6955" s="1">
        <v>9999</v>
      </c>
      <c r="G6955" s="1">
        <v>1101</v>
      </c>
      <c r="H6955" s="1">
        <v>9999</v>
      </c>
      <c r="I6955" s="1">
        <v>9999</v>
      </c>
      <c r="J6955" s="1">
        <v>9999</v>
      </c>
      <c r="L6955" s="1" t="s">
        <v>495</v>
      </c>
      <c r="M6955" s="1" t="s">
        <v>499</v>
      </c>
      <c r="Q6955" s="2" t="s">
        <v>37</v>
      </c>
      <c r="R6955" s="1" t="s">
        <v>492</v>
      </c>
      <c r="S6955" s="1" t="str">
        <f t="shared" si="223"/>
        <v>HPC|CH|9999|1101|9999|9999|9999||CHPV|CFV|</v>
      </c>
      <c r="T6955" s="2" t="str">
        <f t="shared" si="224"/>
        <v>OK</v>
      </c>
    </row>
    <row r="6956" spans="1:20" x14ac:dyDescent="0.25">
      <c r="A6956" s="1">
        <v>203109999</v>
      </c>
      <c r="B6956" s="1" t="str">
        <f>VLOOKUP(A6956,[1]Maestra!A$1:C$746,2,0)</f>
        <v>ACCNMIVI8</v>
      </c>
      <c r="C6956" s="1" t="str">
        <f>VLOOKUP(A6956,[1]Maestra!A$1:C$746,3,0)</f>
        <v>Créditos nuevo mi vivienda</v>
      </c>
      <c r="D6956" s="1" t="s">
        <v>26</v>
      </c>
      <c r="E6956" s="1" t="s">
        <v>315</v>
      </c>
      <c r="F6956" s="1">
        <v>9999</v>
      </c>
      <c r="G6956" s="1">
        <v>1102</v>
      </c>
      <c r="H6956" s="1">
        <v>9999</v>
      </c>
      <c r="I6956" s="1" t="s">
        <v>496</v>
      </c>
      <c r="J6956" s="1">
        <v>9999</v>
      </c>
      <c r="L6956" s="1" t="s">
        <v>495</v>
      </c>
      <c r="M6956" s="1" t="s">
        <v>498</v>
      </c>
      <c r="Q6956" s="2" t="s">
        <v>37</v>
      </c>
      <c r="R6956" s="1" t="s">
        <v>492</v>
      </c>
      <c r="S6956" s="1" t="str">
        <f t="shared" si="223"/>
        <v>HPC|CH|9999|1102|9999|SOL|9999||CHPV|CFM|</v>
      </c>
      <c r="T6956" s="2" t="str">
        <f t="shared" si="224"/>
        <v>OK</v>
      </c>
    </row>
    <row r="6957" spans="1:20" x14ac:dyDescent="0.25">
      <c r="A6957" s="1">
        <v>203109999</v>
      </c>
      <c r="B6957" s="1" t="str">
        <f>VLOOKUP(A6957,[1]Maestra!A$1:C$746,2,0)</f>
        <v>ACCNMIVI8</v>
      </c>
      <c r="C6957" s="1" t="str">
        <f>VLOOKUP(A6957,[1]Maestra!A$1:C$746,3,0)</f>
        <v>Créditos nuevo mi vivienda</v>
      </c>
      <c r="D6957" s="1" t="s">
        <v>26</v>
      </c>
      <c r="E6957" s="1" t="s">
        <v>315</v>
      </c>
      <c r="F6957" s="1">
        <v>9999</v>
      </c>
      <c r="G6957" s="1">
        <v>1102</v>
      </c>
      <c r="H6957" s="1">
        <v>9999</v>
      </c>
      <c r="I6957" s="1" t="s">
        <v>496</v>
      </c>
      <c r="J6957" s="1">
        <v>9999</v>
      </c>
      <c r="L6957" s="1" t="s">
        <v>495</v>
      </c>
      <c r="M6957" s="1" t="s">
        <v>499</v>
      </c>
      <c r="Q6957" s="2" t="s">
        <v>37</v>
      </c>
      <c r="R6957" s="1" t="s">
        <v>492</v>
      </c>
      <c r="S6957" s="1" t="str">
        <f t="shared" si="223"/>
        <v>HPC|CH|9999|1102|9999|SOL|9999||CHPV|CFV|</v>
      </c>
      <c r="T6957" s="2" t="str">
        <f t="shared" si="224"/>
        <v>OK</v>
      </c>
    </row>
    <row r="6958" spans="1:20" x14ac:dyDescent="0.25">
      <c r="A6958" s="1">
        <v>203109999</v>
      </c>
      <c r="B6958" s="1" t="str">
        <f>VLOOKUP(A6958,[1]Maestra!A$1:C$746,2,0)</f>
        <v>ACCNMIVI8</v>
      </c>
      <c r="C6958" s="1" t="str">
        <f>VLOOKUP(A6958,[1]Maestra!A$1:C$746,3,0)</f>
        <v>Créditos nuevo mi vivienda</v>
      </c>
      <c r="D6958" s="1" t="s">
        <v>26</v>
      </c>
      <c r="E6958" s="1" t="s">
        <v>315</v>
      </c>
      <c r="F6958" s="1">
        <v>9999</v>
      </c>
      <c r="G6958" s="1">
        <v>1102</v>
      </c>
      <c r="H6958" s="1">
        <v>9999</v>
      </c>
      <c r="I6958" s="1">
        <v>9999</v>
      </c>
      <c r="J6958" s="1">
        <v>9999</v>
      </c>
      <c r="L6958" s="1" t="s">
        <v>495</v>
      </c>
      <c r="M6958" s="1" t="s">
        <v>498</v>
      </c>
      <c r="Q6958" s="2" t="s">
        <v>37</v>
      </c>
      <c r="R6958" s="1" t="s">
        <v>492</v>
      </c>
      <c r="S6958" s="1" t="str">
        <f t="shared" si="223"/>
        <v>HPC|CH|9999|1102|9999|9999|9999||CHPV|CFM|</v>
      </c>
      <c r="T6958" s="2" t="str">
        <f t="shared" si="224"/>
        <v>OK</v>
      </c>
    </row>
    <row r="6959" spans="1:20" x14ac:dyDescent="0.25">
      <c r="A6959" s="1">
        <v>203109999</v>
      </c>
      <c r="B6959" s="1" t="str">
        <f>VLOOKUP(A6959,[1]Maestra!A$1:C$746,2,0)</f>
        <v>ACCNMIVI8</v>
      </c>
      <c r="C6959" s="1" t="str">
        <f>VLOOKUP(A6959,[1]Maestra!A$1:C$746,3,0)</f>
        <v>Créditos nuevo mi vivienda</v>
      </c>
      <c r="D6959" s="1" t="s">
        <v>26</v>
      </c>
      <c r="E6959" s="1" t="s">
        <v>315</v>
      </c>
      <c r="F6959" s="1">
        <v>9999</v>
      </c>
      <c r="G6959" s="1">
        <v>1102</v>
      </c>
      <c r="H6959" s="1">
        <v>9999</v>
      </c>
      <c r="I6959" s="1">
        <v>9999</v>
      </c>
      <c r="J6959" s="1">
        <v>9999</v>
      </c>
      <c r="L6959" s="1" t="s">
        <v>495</v>
      </c>
      <c r="M6959" s="1" t="s">
        <v>499</v>
      </c>
      <c r="Q6959" s="2" t="s">
        <v>37</v>
      </c>
      <c r="R6959" s="1" t="s">
        <v>492</v>
      </c>
      <c r="S6959" s="1" t="str">
        <f t="shared" si="223"/>
        <v>HPC|CH|9999|1102|9999|9999|9999||CHPV|CFV|</v>
      </c>
      <c r="T6959" s="2" t="str">
        <f t="shared" si="224"/>
        <v>OK</v>
      </c>
    </row>
    <row r="6960" spans="1:20" x14ac:dyDescent="0.25">
      <c r="A6960" s="1">
        <v>203109999</v>
      </c>
      <c r="B6960" s="1" t="str">
        <f>VLOOKUP(A6960,[1]Maestra!A$1:C$746,2,0)</f>
        <v>ACCNMIVI8</v>
      </c>
      <c r="C6960" s="1" t="str">
        <f>VLOOKUP(A6960,[1]Maestra!A$1:C$746,3,0)</f>
        <v>Créditos nuevo mi vivienda</v>
      </c>
      <c r="D6960" s="1" t="s">
        <v>26</v>
      </c>
      <c r="E6960" s="1" t="s">
        <v>315</v>
      </c>
      <c r="F6960" s="1">
        <v>9999</v>
      </c>
      <c r="G6960" s="1">
        <v>1105</v>
      </c>
      <c r="H6960" s="1">
        <v>9999</v>
      </c>
      <c r="I6960" s="1" t="s">
        <v>496</v>
      </c>
      <c r="J6960" s="1">
        <v>9999</v>
      </c>
      <c r="L6960" s="1" t="s">
        <v>495</v>
      </c>
      <c r="M6960" s="1" t="s">
        <v>498</v>
      </c>
      <c r="Q6960" s="2" t="s">
        <v>37</v>
      </c>
      <c r="R6960" s="1" t="s">
        <v>492</v>
      </c>
      <c r="S6960" s="1" t="str">
        <f t="shared" si="223"/>
        <v>HPC|CH|9999|1105|9999|SOL|9999||CHPV|CFM|</v>
      </c>
      <c r="T6960" s="2" t="str">
        <f t="shared" si="224"/>
        <v>OK</v>
      </c>
    </row>
    <row r="6961" spans="1:20" x14ac:dyDescent="0.25">
      <c r="A6961" s="1">
        <v>203109999</v>
      </c>
      <c r="B6961" s="1" t="str">
        <f>VLOOKUP(A6961,[1]Maestra!A$1:C$746,2,0)</f>
        <v>ACCNMIVI8</v>
      </c>
      <c r="C6961" s="1" t="str">
        <f>VLOOKUP(A6961,[1]Maestra!A$1:C$746,3,0)</f>
        <v>Créditos nuevo mi vivienda</v>
      </c>
      <c r="D6961" s="1" t="s">
        <v>26</v>
      </c>
      <c r="E6961" s="1" t="s">
        <v>315</v>
      </c>
      <c r="F6961" s="1">
        <v>9999</v>
      </c>
      <c r="G6961" s="1">
        <v>1105</v>
      </c>
      <c r="H6961" s="1">
        <v>9999</v>
      </c>
      <c r="I6961" s="1" t="s">
        <v>496</v>
      </c>
      <c r="J6961" s="1">
        <v>9999</v>
      </c>
      <c r="L6961" s="1" t="s">
        <v>495</v>
      </c>
      <c r="M6961" s="1" t="s">
        <v>499</v>
      </c>
      <c r="Q6961" s="2" t="s">
        <v>37</v>
      </c>
      <c r="R6961" s="1" t="s">
        <v>492</v>
      </c>
      <c r="S6961" s="1" t="str">
        <f t="shared" si="223"/>
        <v>HPC|CH|9999|1105|9999|SOL|9999||CHPV|CFV|</v>
      </c>
      <c r="T6961" s="2" t="str">
        <f t="shared" si="224"/>
        <v>OK</v>
      </c>
    </row>
    <row r="6962" spans="1:20" x14ac:dyDescent="0.25">
      <c r="A6962" s="1">
        <v>203109999</v>
      </c>
      <c r="B6962" s="1" t="str">
        <f>VLOOKUP(A6962,[1]Maestra!A$1:C$746,2,0)</f>
        <v>ACCNMIVI8</v>
      </c>
      <c r="C6962" s="1" t="str">
        <f>VLOOKUP(A6962,[1]Maestra!A$1:C$746,3,0)</f>
        <v>Créditos nuevo mi vivienda</v>
      </c>
      <c r="D6962" s="1" t="s">
        <v>26</v>
      </c>
      <c r="E6962" s="1" t="s">
        <v>315</v>
      </c>
      <c r="F6962" s="1">
        <v>9999</v>
      </c>
      <c r="G6962" s="1">
        <v>1105</v>
      </c>
      <c r="H6962" s="1">
        <v>9999</v>
      </c>
      <c r="I6962" s="1">
        <v>9999</v>
      </c>
      <c r="J6962" s="1">
        <v>9999</v>
      </c>
      <c r="L6962" s="1" t="s">
        <v>495</v>
      </c>
      <c r="M6962" s="1" t="s">
        <v>498</v>
      </c>
      <c r="Q6962" s="2" t="s">
        <v>37</v>
      </c>
      <c r="R6962" s="1" t="s">
        <v>492</v>
      </c>
      <c r="S6962" s="1" t="str">
        <f t="shared" ref="S6962:S7025" si="225">_xlfn.CONCAT(D6962,"|",E6962,"|",F6962,"|",G6962,"|",H6962,"|",I6962,"|",J6962,"|",K6962,"|",L6962,"|",M6962,"|",N6962)</f>
        <v>HPC|CH|9999|1105|9999|9999|9999||CHPV|CFM|</v>
      </c>
      <c r="T6962" s="2" t="str">
        <f t="shared" si="224"/>
        <v>OK</v>
      </c>
    </row>
    <row r="6963" spans="1:20" x14ac:dyDescent="0.25">
      <c r="A6963" s="1">
        <v>802010108</v>
      </c>
      <c r="B6963" s="1" t="str">
        <f>VLOOKUP(A6963,[1]Maestra!A$1:C$746,2,0)</f>
        <v>PSADCOMI4</v>
      </c>
      <c r="C6963" s="1" t="str">
        <f>VLOOKUP(A6963,[1]Maestra!A$1:C$746,3,0)</f>
        <v>Adeudados Cofide Mivivienda</v>
      </c>
      <c r="D6963" s="1" t="s">
        <v>26</v>
      </c>
      <c r="E6963" s="1" t="s">
        <v>315</v>
      </c>
      <c r="F6963" s="1">
        <v>9999</v>
      </c>
      <c r="G6963" s="1">
        <v>1199</v>
      </c>
      <c r="H6963" s="1">
        <v>9999</v>
      </c>
      <c r="I6963" s="1" t="s">
        <v>496</v>
      </c>
      <c r="J6963" s="1">
        <v>9999</v>
      </c>
      <c r="L6963" s="1" t="s">
        <v>495</v>
      </c>
      <c r="Q6963" s="2" t="s">
        <v>37</v>
      </c>
      <c r="R6963" s="1" t="s">
        <v>492</v>
      </c>
      <c r="S6963" s="1" t="str">
        <f t="shared" si="225"/>
        <v>HPC|CH|9999|1199|9999|SOL|9999||CHPV||</v>
      </c>
      <c r="T6963" s="2" t="str">
        <f t="shared" si="224"/>
        <v>OK</v>
      </c>
    </row>
    <row r="6964" spans="1:20" x14ac:dyDescent="0.25">
      <c r="A6964" s="1">
        <v>802010108</v>
      </c>
      <c r="B6964" s="1" t="str">
        <f>VLOOKUP(A6964,[1]Maestra!A$1:C$746,2,0)</f>
        <v>PSADCOMI4</v>
      </c>
      <c r="C6964" s="1" t="str">
        <f>VLOOKUP(A6964,[1]Maestra!A$1:C$746,3,0)</f>
        <v>Adeudados Cofide Mivivienda</v>
      </c>
      <c r="D6964" s="1" t="s">
        <v>26</v>
      </c>
      <c r="E6964" s="1" t="s">
        <v>315</v>
      </c>
      <c r="F6964" s="1">
        <v>9999</v>
      </c>
      <c r="G6964" s="1">
        <v>1199</v>
      </c>
      <c r="H6964" s="1">
        <v>9999</v>
      </c>
      <c r="I6964" s="1" t="s">
        <v>496</v>
      </c>
      <c r="J6964" s="1">
        <v>9999</v>
      </c>
      <c r="L6964" s="1" t="s">
        <v>495</v>
      </c>
      <c r="M6964" s="1" t="s">
        <v>497</v>
      </c>
      <c r="Q6964" s="2" t="s">
        <v>37</v>
      </c>
      <c r="R6964" s="1" t="s">
        <v>492</v>
      </c>
      <c r="S6964" s="1" t="str">
        <f t="shared" si="225"/>
        <v>HPC|CH|9999|1199|9999|SOL|9999||CHPV|IDX|</v>
      </c>
      <c r="T6964" s="2" t="str">
        <f t="shared" si="224"/>
        <v>OK</v>
      </c>
    </row>
    <row r="6965" spans="1:20" x14ac:dyDescent="0.25">
      <c r="A6965" s="1">
        <v>802010108</v>
      </c>
      <c r="B6965" s="1" t="str">
        <f>VLOOKUP(A6965,[1]Maestra!A$1:C$746,2,0)</f>
        <v>PSADCOMI4</v>
      </c>
      <c r="C6965" s="1" t="str">
        <f>VLOOKUP(A6965,[1]Maestra!A$1:C$746,3,0)</f>
        <v>Adeudados Cofide Mivivienda</v>
      </c>
      <c r="D6965" s="1" t="s">
        <v>26</v>
      </c>
      <c r="E6965" s="1" t="s">
        <v>315</v>
      </c>
      <c r="F6965" s="1">
        <v>9999</v>
      </c>
      <c r="G6965" s="1">
        <v>1199</v>
      </c>
      <c r="H6965" s="1">
        <v>9999</v>
      </c>
      <c r="I6965" s="1">
        <v>9999</v>
      </c>
      <c r="J6965" s="1">
        <v>9999</v>
      </c>
      <c r="L6965" s="1" t="s">
        <v>495</v>
      </c>
      <c r="Q6965" s="2" t="s">
        <v>37</v>
      </c>
      <c r="R6965" s="1" t="s">
        <v>492</v>
      </c>
      <c r="S6965" s="1" t="str">
        <f t="shared" si="225"/>
        <v>HPC|CH|9999|1199|9999|9999|9999||CHPV||</v>
      </c>
      <c r="T6965" s="2" t="str">
        <f t="shared" si="224"/>
        <v>OK</v>
      </c>
    </row>
    <row r="6966" spans="1:20" x14ac:dyDescent="0.25">
      <c r="A6966" s="1">
        <v>203109999</v>
      </c>
      <c r="B6966" s="1" t="str">
        <f>VLOOKUP(A6966,[1]Maestra!A$1:C$746,2,0)</f>
        <v>ACCNMIVI8</v>
      </c>
      <c r="C6966" s="1" t="str">
        <f>VLOOKUP(A6966,[1]Maestra!A$1:C$746,3,0)</f>
        <v>Créditos nuevo mi vivienda</v>
      </c>
      <c r="D6966" s="1" t="s">
        <v>26</v>
      </c>
      <c r="E6966" s="1" t="s">
        <v>315</v>
      </c>
      <c r="F6966" s="1">
        <v>9999</v>
      </c>
      <c r="G6966" s="1">
        <v>1201</v>
      </c>
      <c r="H6966" s="1">
        <v>9999</v>
      </c>
      <c r="I6966" s="1">
        <v>9999</v>
      </c>
      <c r="J6966" s="1">
        <v>9999</v>
      </c>
      <c r="L6966" s="1" t="s">
        <v>495</v>
      </c>
      <c r="M6966" s="1" t="s">
        <v>498</v>
      </c>
      <c r="Q6966" s="2" t="s">
        <v>37</v>
      </c>
      <c r="R6966" s="1" t="s">
        <v>492</v>
      </c>
      <c r="S6966" s="1" t="str">
        <f t="shared" si="225"/>
        <v>HPC|CH|9999|1201|9999|9999|9999||CHPV|CFM|</v>
      </c>
      <c r="T6966" s="2" t="str">
        <f t="shared" si="224"/>
        <v>OK</v>
      </c>
    </row>
    <row r="6967" spans="1:20" x14ac:dyDescent="0.25">
      <c r="A6967" s="1">
        <v>203109999</v>
      </c>
      <c r="B6967" s="1" t="str">
        <f>VLOOKUP(A6967,[1]Maestra!A$1:C$746,2,0)</f>
        <v>ACCNMIVI8</v>
      </c>
      <c r="C6967" s="1" t="str">
        <f>VLOOKUP(A6967,[1]Maestra!A$1:C$746,3,0)</f>
        <v>Créditos nuevo mi vivienda</v>
      </c>
      <c r="D6967" s="1" t="s">
        <v>26</v>
      </c>
      <c r="E6967" s="1" t="s">
        <v>315</v>
      </c>
      <c r="F6967" s="1">
        <v>9999</v>
      </c>
      <c r="G6967" s="1">
        <v>1201</v>
      </c>
      <c r="H6967" s="1">
        <v>9999</v>
      </c>
      <c r="I6967" s="1">
        <v>9999</v>
      </c>
      <c r="J6967" s="1">
        <v>9999</v>
      </c>
      <c r="L6967" s="1" t="s">
        <v>495</v>
      </c>
      <c r="M6967" s="1" t="s">
        <v>499</v>
      </c>
      <c r="Q6967" s="2" t="s">
        <v>37</v>
      </c>
      <c r="R6967" s="1" t="s">
        <v>492</v>
      </c>
      <c r="S6967" s="1" t="str">
        <f t="shared" si="225"/>
        <v>HPC|CH|9999|1201|9999|9999|9999||CHPV|CFV|</v>
      </c>
      <c r="T6967" s="2" t="str">
        <f t="shared" si="224"/>
        <v>OK</v>
      </c>
    </row>
    <row r="6968" spans="1:20" x14ac:dyDescent="0.25">
      <c r="A6968" s="1">
        <v>203109999</v>
      </c>
      <c r="B6968" s="1" t="str">
        <f>VLOOKUP(A6968,[1]Maestra!A$1:C$746,2,0)</f>
        <v>ACCNMIVI8</v>
      </c>
      <c r="C6968" s="1" t="str">
        <f>VLOOKUP(A6968,[1]Maestra!A$1:C$746,3,0)</f>
        <v>Créditos nuevo mi vivienda</v>
      </c>
      <c r="D6968" s="1" t="s">
        <v>26</v>
      </c>
      <c r="E6968" s="1" t="s">
        <v>315</v>
      </c>
      <c r="F6968" s="1">
        <v>9999</v>
      </c>
      <c r="G6968" s="1">
        <v>1202</v>
      </c>
      <c r="H6968" s="1">
        <v>9999</v>
      </c>
      <c r="I6968" s="1">
        <v>9999</v>
      </c>
      <c r="J6968" s="1">
        <v>9999</v>
      </c>
      <c r="L6968" s="1" t="s">
        <v>495</v>
      </c>
      <c r="M6968" s="1" t="s">
        <v>499</v>
      </c>
      <c r="Q6968" s="2" t="s">
        <v>37</v>
      </c>
      <c r="R6968" s="1" t="s">
        <v>492</v>
      </c>
      <c r="S6968" s="1" t="str">
        <f t="shared" si="225"/>
        <v>HPC|CH|9999|1202|9999|9999|9999||CHPV|CFV|</v>
      </c>
      <c r="T6968" s="2" t="str">
        <f t="shared" si="224"/>
        <v>OK</v>
      </c>
    </row>
    <row r="6969" spans="1:20" x14ac:dyDescent="0.25">
      <c r="A6969" s="1">
        <v>203109999</v>
      </c>
      <c r="B6969" s="1" t="str">
        <f>VLOOKUP(A6969,[1]Maestra!A$1:C$746,2,0)</f>
        <v>ACCNMIVI8</v>
      </c>
      <c r="C6969" s="1" t="str">
        <f>VLOOKUP(A6969,[1]Maestra!A$1:C$746,3,0)</f>
        <v>Créditos nuevo mi vivienda</v>
      </c>
      <c r="D6969" s="1" t="s">
        <v>26</v>
      </c>
      <c r="E6969" s="1" t="s">
        <v>315</v>
      </c>
      <c r="F6969" s="1">
        <v>9999</v>
      </c>
      <c r="G6969" s="1">
        <v>1205</v>
      </c>
      <c r="H6969" s="1">
        <v>9999</v>
      </c>
      <c r="I6969" s="1">
        <v>9999</v>
      </c>
      <c r="J6969" s="1">
        <v>9999</v>
      </c>
      <c r="L6969" s="1" t="s">
        <v>495</v>
      </c>
      <c r="M6969" s="1" t="s">
        <v>499</v>
      </c>
      <c r="Q6969" s="2" t="s">
        <v>37</v>
      </c>
      <c r="R6969" s="1" t="s">
        <v>492</v>
      </c>
      <c r="S6969" s="1" t="str">
        <f t="shared" si="225"/>
        <v>HPC|CH|9999|1205|9999|9999|9999||CHPV|CFV|</v>
      </c>
      <c r="T6969" s="2" t="str">
        <f t="shared" si="224"/>
        <v>OK</v>
      </c>
    </row>
    <row r="6970" spans="1:20" x14ac:dyDescent="0.25">
      <c r="A6970" s="1">
        <v>802010108</v>
      </c>
      <c r="B6970" s="1" t="str">
        <f>VLOOKUP(A6970,[1]Maestra!A$1:C$746,2,0)</f>
        <v>PSADCOMI4</v>
      </c>
      <c r="C6970" s="1" t="str">
        <f>VLOOKUP(A6970,[1]Maestra!A$1:C$746,3,0)</f>
        <v>Adeudados Cofide Mivivienda</v>
      </c>
      <c r="D6970" s="1" t="s">
        <v>26</v>
      </c>
      <c r="E6970" s="1" t="s">
        <v>315</v>
      </c>
      <c r="F6970" s="1">
        <v>9999</v>
      </c>
      <c r="G6970" s="1">
        <v>1299</v>
      </c>
      <c r="H6970" s="1">
        <v>9999</v>
      </c>
      <c r="I6970" s="1">
        <v>9999</v>
      </c>
      <c r="J6970" s="1">
        <v>9999</v>
      </c>
      <c r="L6970" s="1" t="s">
        <v>495</v>
      </c>
      <c r="Q6970" s="2" t="s">
        <v>37</v>
      </c>
      <c r="R6970" s="1" t="s">
        <v>492</v>
      </c>
      <c r="S6970" s="1" t="str">
        <f t="shared" si="225"/>
        <v>HPC|CH|9999|1299|9999|9999|9999||CHPV||</v>
      </c>
      <c r="T6970" s="2" t="str">
        <f t="shared" si="224"/>
        <v>OK</v>
      </c>
    </row>
    <row r="6971" spans="1:20" x14ac:dyDescent="0.25">
      <c r="A6971" s="1">
        <v>203109999</v>
      </c>
      <c r="B6971" s="1" t="str">
        <f>VLOOKUP(A6971,[1]Maestra!A$1:C$746,2,0)</f>
        <v>ACCNMIVI8</v>
      </c>
      <c r="C6971" s="1" t="str">
        <f>VLOOKUP(A6971,[1]Maestra!A$1:C$746,3,0)</f>
        <v>Créditos nuevo mi vivienda</v>
      </c>
      <c r="D6971" s="1" t="s">
        <v>26</v>
      </c>
      <c r="E6971" s="1" t="s">
        <v>315</v>
      </c>
      <c r="F6971" s="1">
        <v>9999</v>
      </c>
      <c r="G6971" s="1">
        <v>1601</v>
      </c>
      <c r="H6971" s="1">
        <v>9999</v>
      </c>
      <c r="I6971" s="1">
        <v>9999</v>
      </c>
      <c r="J6971" s="1">
        <v>9999</v>
      </c>
      <c r="L6971" s="1" t="s">
        <v>495</v>
      </c>
      <c r="M6971" s="1" t="s">
        <v>498</v>
      </c>
      <c r="Q6971" s="2" t="s">
        <v>37</v>
      </c>
      <c r="R6971" s="1" t="s">
        <v>492</v>
      </c>
      <c r="S6971" s="1" t="str">
        <f t="shared" si="225"/>
        <v>HPC|CH|9999|1601|9999|9999|9999||CHPV|CFM|</v>
      </c>
      <c r="T6971" s="2" t="str">
        <f t="shared" si="224"/>
        <v>OK</v>
      </c>
    </row>
    <row r="6972" spans="1:20" x14ac:dyDescent="0.25">
      <c r="A6972" s="1">
        <v>203109999</v>
      </c>
      <c r="B6972" s="1" t="str">
        <f>VLOOKUP(A6972,[1]Maestra!A$1:C$746,2,0)</f>
        <v>ACCNMIVI8</v>
      </c>
      <c r="C6972" s="1" t="str">
        <f>VLOOKUP(A6972,[1]Maestra!A$1:C$746,3,0)</f>
        <v>Créditos nuevo mi vivienda</v>
      </c>
      <c r="D6972" s="1" t="s">
        <v>26</v>
      </c>
      <c r="E6972" s="1" t="s">
        <v>315</v>
      </c>
      <c r="F6972" s="1">
        <v>9999</v>
      </c>
      <c r="G6972" s="1">
        <v>1601</v>
      </c>
      <c r="H6972" s="1">
        <v>9999</v>
      </c>
      <c r="I6972" s="1">
        <v>9999</v>
      </c>
      <c r="J6972" s="1">
        <v>9999</v>
      </c>
      <c r="L6972" s="1" t="s">
        <v>495</v>
      </c>
      <c r="M6972" s="1" t="s">
        <v>499</v>
      </c>
      <c r="Q6972" s="2" t="s">
        <v>37</v>
      </c>
      <c r="R6972" s="1" t="s">
        <v>492</v>
      </c>
      <c r="S6972" s="1" t="str">
        <f t="shared" si="225"/>
        <v>HPC|CH|9999|1601|9999|9999|9999||CHPV|CFV|</v>
      </c>
      <c r="T6972" s="2" t="str">
        <f t="shared" si="224"/>
        <v>OK</v>
      </c>
    </row>
    <row r="6973" spans="1:20" x14ac:dyDescent="0.25">
      <c r="A6973" s="1">
        <v>802010108</v>
      </c>
      <c r="B6973" s="1" t="str">
        <f>VLOOKUP(A6973,[1]Maestra!A$1:C$746,2,0)</f>
        <v>PSADCOMI4</v>
      </c>
      <c r="C6973" s="1" t="str">
        <f>VLOOKUP(A6973,[1]Maestra!A$1:C$746,3,0)</f>
        <v>Adeudados Cofide Mivivienda</v>
      </c>
      <c r="D6973" s="1" t="s">
        <v>26</v>
      </c>
      <c r="E6973" s="1" t="s">
        <v>315</v>
      </c>
      <c r="F6973" s="1">
        <v>9999</v>
      </c>
      <c r="G6973" s="1">
        <v>1699</v>
      </c>
      <c r="H6973" s="1">
        <v>9999</v>
      </c>
      <c r="I6973" s="1">
        <v>9999</v>
      </c>
      <c r="J6973" s="1">
        <v>9999</v>
      </c>
      <c r="L6973" s="1" t="s">
        <v>495</v>
      </c>
      <c r="Q6973" s="2" t="s">
        <v>37</v>
      </c>
      <c r="R6973" s="1" t="s">
        <v>492</v>
      </c>
      <c r="S6973" s="1" t="str">
        <f t="shared" si="225"/>
        <v>HPC|CH|9999|1699|9999|9999|9999||CHPV||</v>
      </c>
      <c r="T6973" s="2" t="str">
        <f t="shared" si="224"/>
        <v>OK</v>
      </c>
    </row>
    <row r="6974" spans="1:20" x14ac:dyDescent="0.25">
      <c r="A6974" s="1">
        <v>203109999</v>
      </c>
      <c r="B6974" s="1" t="str">
        <f>VLOOKUP(A6974,[1]Maestra!A$1:C$746,2,0)</f>
        <v>ACCNMIVI8</v>
      </c>
      <c r="C6974" s="1" t="str">
        <f>VLOOKUP(A6974,[1]Maestra!A$1:C$746,3,0)</f>
        <v>Créditos nuevo mi vivienda</v>
      </c>
      <c r="D6974" s="1" t="s">
        <v>26</v>
      </c>
      <c r="E6974" s="1" t="s">
        <v>315</v>
      </c>
      <c r="F6974" s="1">
        <v>9999</v>
      </c>
      <c r="G6974" s="1">
        <v>1701</v>
      </c>
      <c r="H6974" s="1">
        <v>9999</v>
      </c>
      <c r="I6974" s="1">
        <v>9999</v>
      </c>
      <c r="J6974" s="1">
        <v>9999</v>
      </c>
      <c r="L6974" s="1" t="s">
        <v>495</v>
      </c>
      <c r="M6974" s="1" t="s">
        <v>498</v>
      </c>
      <c r="Q6974" s="2" t="s">
        <v>37</v>
      </c>
      <c r="R6974" s="1" t="s">
        <v>492</v>
      </c>
      <c r="S6974" s="1" t="str">
        <f t="shared" si="225"/>
        <v>HPC|CH|9999|1701|9999|9999|9999||CHPV|CFM|</v>
      </c>
      <c r="T6974" s="2" t="str">
        <f t="shared" si="224"/>
        <v>OK</v>
      </c>
    </row>
    <row r="6975" spans="1:20" x14ac:dyDescent="0.25">
      <c r="A6975" s="1">
        <v>203109999</v>
      </c>
      <c r="B6975" s="1" t="str">
        <f>VLOOKUP(A6975,[1]Maestra!A$1:C$746,2,0)</f>
        <v>ACCNMIVI8</v>
      </c>
      <c r="C6975" s="1" t="str">
        <f>VLOOKUP(A6975,[1]Maestra!A$1:C$746,3,0)</f>
        <v>Créditos nuevo mi vivienda</v>
      </c>
      <c r="D6975" s="1" t="s">
        <v>26</v>
      </c>
      <c r="E6975" s="1" t="s">
        <v>315</v>
      </c>
      <c r="F6975" s="1">
        <v>9999</v>
      </c>
      <c r="G6975" s="1">
        <v>1701</v>
      </c>
      <c r="H6975" s="1">
        <v>9999</v>
      </c>
      <c r="I6975" s="1">
        <v>9999</v>
      </c>
      <c r="J6975" s="1">
        <v>9999</v>
      </c>
      <c r="L6975" s="1" t="s">
        <v>495</v>
      </c>
      <c r="M6975" s="1" t="s">
        <v>499</v>
      </c>
      <c r="Q6975" s="2" t="s">
        <v>37</v>
      </c>
      <c r="R6975" s="1" t="s">
        <v>492</v>
      </c>
      <c r="S6975" s="1" t="str">
        <f t="shared" si="225"/>
        <v>HPC|CH|9999|1701|9999|9999|9999||CHPV|CFV|</v>
      </c>
      <c r="T6975" s="2" t="str">
        <f t="shared" si="224"/>
        <v>OK</v>
      </c>
    </row>
    <row r="6976" spans="1:20" x14ac:dyDescent="0.25">
      <c r="A6976" s="1">
        <v>203109999</v>
      </c>
      <c r="B6976" s="1" t="str">
        <f>VLOOKUP(A6976,[1]Maestra!A$1:C$746,2,0)</f>
        <v>ACCNMIVI8</v>
      </c>
      <c r="C6976" s="1" t="str">
        <f>VLOOKUP(A6976,[1]Maestra!A$1:C$746,3,0)</f>
        <v>Créditos nuevo mi vivienda</v>
      </c>
      <c r="D6976" s="1" t="s">
        <v>26</v>
      </c>
      <c r="E6976" s="1" t="s">
        <v>315</v>
      </c>
      <c r="F6976" s="1">
        <v>9999</v>
      </c>
      <c r="G6976" s="1">
        <v>1702</v>
      </c>
      <c r="H6976" s="1">
        <v>9999</v>
      </c>
      <c r="I6976" s="1">
        <v>9999</v>
      </c>
      <c r="J6976" s="1">
        <v>9999</v>
      </c>
      <c r="L6976" s="1" t="s">
        <v>495</v>
      </c>
      <c r="M6976" s="1" t="s">
        <v>499</v>
      </c>
      <c r="Q6976" s="2" t="s">
        <v>37</v>
      </c>
      <c r="R6976" s="1" t="s">
        <v>492</v>
      </c>
      <c r="S6976" s="1" t="str">
        <f t="shared" si="225"/>
        <v>HPC|CH|9999|1702|9999|9999|9999||CHPV|CFV|</v>
      </c>
      <c r="T6976" s="2" t="str">
        <f t="shared" si="224"/>
        <v>OK</v>
      </c>
    </row>
    <row r="6977" spans="1:20" x14ac:dyDescent="0.25">
      <c r="A6977" s="1">
        <v>802010108</v>
      </c>
      <c r="B6977" s="1" t="str">
        <f>VLOOKUP(A6977,[1]Maestra!A$1:C$746,2,0)</f>
        <v>PSADCOMI4</v>
      </c>
      <c r="C6977" s="1" t="str">
        <f>VLOOKUP(A6977,[1]Maestra!A$1:C$746,3,0)</f>
        <v>Adeudados Cofide Mivivienda</v>
      </c>
      <c r="D6977" s="1" t="s">
        <v>26</v>
      </c>
      <c r="E6977" s="1" t="s">
        <v>315</v>
      </c>
      <c r="F6977" s="1">
        <v>9999</v>
      </c>
      <c r="G6977" s="1">
        <v>1799</v>
      </c>
      <c r="H6977" s="1">
        <v>9999</v>
      </c>
      <c r="I6977" s="1">
        <v>9999</v>
      </c>
      <c r="J6977" s="1">
        <v>9999</v>
      </c>
      <c r="L6977" s="1" t="s">
        <v>495</v>
      </c>
      <c r="Q6977" s="2" t="s">
        <v>37</v>
      </c>
      <c r="R6977" s="1" t="s">
        <v>492</v>
      </c>
      <c r="S6977" s="1" t="str">
        <f t="shared" si="225"/>
        <v>HPC|CH|9999|1799|9999|9999|9999||CHPV||</v>
      </c>
      <c r="T6977" s="2" t="str">
        <f t="shared" si="224"/>
        <v>OK</v>
      </c>
    </row>
    <row r="6978" spans="1:20" x14ac:dyDescent="0.25">
      <c r="A6978" s="1">
        <v>203029901</v>
      </c>
      <c r="B6978" s="1" t="str">
        <f>VLOOKUP(A6978,[1]Maestra!A$1:C$746,2,0)</f>
        <v>ACMIBOVE8</v>
      </c>
      <c r="C6978" s="1" t="str">
        <f>VLOOKUP(A6978,[1]Maestra!A$1:C$746,3,0)</f>
        <v>Mivivienda Bono Verde</v>
      </c>
      <c r="D6978" s="1" t="s">
        <v>26</v>
      </c>
      <c r="E6978" s="1" t="s">
        <v>315</v>
      </c>
      <c r="F6978" s="1">
        <v>9999</v>
      </c>
      <c r="G6978" s="1">
        <v>1802</v>
      </c>
      <c r="H6978" s="1">
        <v>9999</v>
      </c>
      <c r="I6978" s="1">
        <v>9999</v>
      </c>
      <c r="J6978" s="1">
        <v>9999</v>
      </c>
      <c r="L6978" s="1" t="s">
        <v>495</v>
      </c>
      <c r="M6978" s="1" t="s">
        <v>499</v>
      </c>
      <c r="Q6978" s="2" t="s">
        <v>37</v>
      </c>
      <c r="R6978" s="1" t="s">
        <v>492</v>
      </c>
      <c r="S6978" s="1" t="str">
        <f t="shared" si="225"/>
        <v>HPC|CH|9999|1802|9999|9999|9999||CHPV|CFV|</v>
      </c>
      <c r="T6978" s="2" t="str">
        <f t="shared" si="224"/>
        <v>OK</v>
      </c>
    </row>
    <row r="6979" spans="1:20" x14ac:dyDescent="0.25">
      <c r="A6979" s="1">
        <v>802010108</v>
      </c>
      <c r="B6979" s="1" t="str">
        <f>VLOOKUP(A6979,[1]Maestra!A$1:C$746,2,0)</f>
        <v>PSADCOMI4</v>
      </c>
      <c r="C6979" s="1" t="str">
        <f>VLOOKUP(A6979,[1]Maestra!A$1:C$746,3,0)</f>
        <v>Adeudados Cofide Mivivienda</v>
      </c>
      <c r="D6979" s="1" t="s">
        <v>26</v>
      </c>
      <c r="E6979" s="1" t="s">
        <v>315</v>
      </c>
      <c r="F6979" s="1">
        <v>9999</v>
      </c>
      <c r="G6979" s="1">
        <v>1899</v>
      </c>
      <c r="H6979" s="1">
        <v>9999</v>
      </c>
      <c r="I6979" s="1">
        <v>9999</v>
      </c>
      <c r="J6979" s="1">
        <v>9999</v>
      </c>
      <c r="L6979" s="1" t="s">
        <v>495</v>
      </c>
      <c r="Q6979" s="2" t="s">
        <v>37</v>
      </c>
      <c r="R6979" s="1" t="s">
        <v>492</v>
      </c>
      <c r="S6979" s="1" t="str">
        <f t="shared" si="225"/>
        <v>HPC|CH|9999|1899|9999|9999|9999||CHPV||</v>
      </c>
      <c r="T6979" s="2" t="str">
        <f t="shared" ref="T6979:T7042" si="226">IF(COUNTIFS($D$2:$D$20413,D6979,$S$2:$S$20413,S6979,$A$2:$A$20413,"&lt;&gt;"&amp;A6979)&gt;0,"Conflicto","OK")</f>
        <v>OK</v>
      </c>
    </row>
    <row r="6980" spans="1:20" x14ac:dyDescent="0.25">
      <c r="A6980" s="1">
        <v>802010108</v>
      </c>
      <c r="B6980" s="1" t="str">
        <f>VLOOKUP(A6980,[1]Maestra!A$1:C$746,2,0)</f>
        <v>PSADCOMI4</v>
      </c>
      <c r="C6980" s="1" t="str">
        <f>VLOOKUP(A6980,[1]Maestra!A$1:C$746,3,0)</f>
        <v>Adeudados Cofide Mivivienda</v>
      </c>
      <c r="D6980" s="1" t="s">
        <v>26</v>
      </c>
      <c r="E6980" s="1" t="s">
        <v>315</v>
      </c>
      <c r="F6980" s="1">
        <v>9999</v>
      </c>
      <c r="G6980" s="1">
        <v>1899</v>
      </c>
      <c r="H6980" s="1">
        <v>9999</v>
      </c>
      <c r="I6980" s="1">
        <v>9999</v>
      </c>
      <c r="J6980" s="1">
        <v>9999</v>
      </c>
      <c r="L6980" s="1" t="s">
        <v>495</v>
      </c>
      <c r="N6980" s="1">
        <v>0</v>
      </c>
      <c r="Q6980" s="2" t="s">
        <v>37</v>
      </c>
      <c r="R6980" s="1" t="s">
        <v>492</v>
      </c>
      <c r="S6980" s="1" t="str">
        <f t="shared" si="225"/>
        <v>HPC|CH|9999|1899|9999|9999|9999||CHPV||0</v>
      </c>
      <c r="T6980" s="2" t="str">
        <f t="shared" si="226"/>
        <v>OK</v>
      </c>
    </row>
    <row r="6981" spans="1:20" x14ac:dyDescent="0.25">
      <c r="A6981" s="1">
        <v>802010108</v>
      </c>
      <c r="B6981" s="1" t="str">
        <f>VLOOKUP(A6981,[1]Maestra!A$1:C$746,2,0)</f>
        <v>PSADCOMI4</v>
      </c>
      <c r="C6981" s="1" t="str">
        <f>VLOOKUP(A6981,[1]Maestra!A$1:C$746,3,0)</f>
        <v>Adeudados Cofide Mivivienda</v>
      </c>
      <c r="D6981" s="1" t="s">
        <v>26</v>
      </c>
      <c r="E6981" s="1" t="s">
        <v>315</v>
      </c>
      <c r="F6981" s="1">
        <v>9999</v>
      </c>
      <c r="G6981" s="1">
        <v>1899</v>
      </c>
      <c r="H6981" s="1">
        <v>9999</v>
      </c>
      <c r="I6981" s="1">
        <v>9999</v>
      </c>
      <c r="J6981" s="1">
        <v>9999</v>
      </c>
      <c r="L6981" s="1" t="s">
        <v>495</v>
      </c>
      <c r="N6981" s="1">
        <v>1</v>
      </c>
      <c r="Q6981" s="2" t="s">
        <v>37</v>
      </c>
      <c r="R6981" s="1" t="s">
        <v>492</v>
      </c>
      <c r="S6981" s="1" t="str">
        <f t="shared" si="225"/>
        <v>HPC|CH|9999|1899|9999|9999|9999||CHPV||1</v>
      </c>
      <c r="T6981" s="2" t="str">
        <f t="shared" si="226"/>
        <v>OK</v>
      </c>
    </row>
    <row r="6982" spans="1:20" x14ac:dyDescent="0.25">
      <c r="A6982" s="1">
        <v>802010108</v>
      </c>
      <c r="B6982" s="1" t="str">
        <f>VLOOKUP(A6982,[1]Maestra!A$1:C$746,2,0)</f>
        <v>PSADCOMI4</v>
      </c>
      <c r="C6982" s="1" t="str">
        <f>VLOOKUP(A6982,[1]Maestra!A$1:C$746,3,0)</f>
        <v>Adeudados Cofide Mivivienda</v>
      </c>
      <c r="D6982" s="1" t="s">
        <v>26</v>
      </c>
      <c r="E6982" s="1" t="s">
        <v>315</v>
      </c>
      <c r="F6982" s="1">
        <v>9999</v>
      </c>
      <c r="G6982" s="1">
        <v>1899</v>
      </c>
      <c r="H6982" s="1">
        <v>9999</v>
      </c>
      <c r="I6982" s="1">
        <v>9999</v>
      </c>
      <c r="J6982" s="1">
        <v>9999</v>
      </c>
      <c r="L6982" s="1" t="s">
        <v>495</v>
      </c>
      <c r="N6982" s="1">
        <v>2</v>
      </c>
      <c r="Q6982" s="2" t="s">
        <v>37</v>
      </c>
      <c r="R6982" s="1" t="s">
        <v>492</v>
      </c>
      <c r="S6982" s="1" t="str">
        <f t="shared" si="225"/>
        <v>HPC|CH|9999|1899|9999|9999|9999||CHPV||2</v>
      </c>
      <c r="T6982" s="2" t="str">
        <f t="shared" si="226"/>
        <v>OK</v>
      </c>
    </row>
    <row r="6983" spans="1:20" x14ac:dyDescent="0.25">
      <c r="A6983" s="1">
        <v>802010108</v>
      </c>
      <c r="B6983" s="1" t="str">
        <f>VLOOKUP(A6983,[1]Maestra!A$1:C$746,2,0)</f>
        <v>PSADCOMI4</v>
      </c>
      <c r="C6983" s="1" t="str">
        <f>VLOOKUP(A6983,[1]Maestra!A$1:C$746,3,0)</f>
        <v>Adeudados Cofide Mivivienda</v>
      </c>
      <c r="D6983" s="1" t="s">
        <v>26</v>
      </c>
      <c r="E6983" s="1" t="s">
        <v>315</v>
      </c>
      <c r="F6983" s="1">
        <v>9999</v>
      </c>
      <c r="G6983" s="1">
        <v>1899</v>
      </c>
      <c r="H6983" s="1">
        <v>9999</v>
      </c>
      <c r="I6983" s="1">
        <v>9999</v>
      </c>
      <c r="J6983" s="1">
        <v>9999</v>
      </c>
      <c r="L6983" s="1" t="s">
        <v>495</v>
      </c>
      <c r="N6983" s="1">
        <v>3</v>
      </c>
      <c r="Q6983" s="2" t="s">
        <v>37</v>
      </c>
      <c r="R6983" s="1" t="s">
        <v>492</v>
      </c>
      <c r="S6983" s="1" t="str">
        <f t="shared" si="225"/>
        <v>HPC|CH|9999|1899|9999|9999|9999||CHPV||3</v>
      </c>
      <c r="T6983" s="2" t="str">
        <f t="shared" si="226"/>
        <v>OK</v>
      </c>
    </row>
    <row r="6984" spans="1:20" x14ac:dyDescent="0.25">
      <c r="A6984" s="1">
        <v>203109999</v>
      </c>
      <c r="B6984" s="1" t="str">
        <f>VLOOKUP(A6984,[1]Maestra!A$1:C$746,2,0)</f>
        <v>ACCNMIVI8</v>
      </c>
      <c r="C6984" s="1" t="str">
        <f>VLOOKUP(A6984,[1]Maestra!A$1:C$746,3,0)</f>
        <v>Créditos nuevo mi vivienda</v>
      </c>
      <c r="D6984" s="1" t="s">
        <v>26</v>
      </c>
      <c r="E6984" s="1" t="s">
        <v>315</v>
      </c>
      <c r="F6984" s="1">
        <v>9999</v>
      </c>
      <c r="G6984" s="1">
        <v>1901</v>
      </c>
      <c r="H6984" s="1">
        <v>9999</v>
      </c>
      <c r="I6984" s="1">
        <v>9999</v>
      </c>
      <c r="J6984" s="1">
        <v>9999</v>
      </c>
      <c r="L6984" s="1" t="s">
        <v>495</v>
      </c>
      <c r="M6984" s="1" t="s">
        <v>498</v>
      </c>
      <c r="Q6984" s="2" t="s">
        <v>37</v>
      </c>
      <c r="R6984" s="1" t="s">
        <v>492</v>
      </c>
      <c r="S6984" s="1" t="str">
        <f t="shared" si="225"/>
        <v>HPC|CH|9999|1901|9999|9999|9999||CHPV|CFM|</v>
      </c>
      <c r="T6984" s="2" t="str">
        <f t="shared" si="226"/>
        <v>OK</v>
      </c>
    </row>
    <row r="6985" spans="1:20" x14ac:dyDescent="0.25">
      <c r="A6985" s="1">
        <v>203109999</v>
      </c>
      <c r="B6985" s="1" t="str">
        <f>VLOOKUP(A6985,[1]Maestra!A$1:C$746,2,0)</f>
        <v>ACCNMIVI8</v>
      </c>
      <c r="C6985" s="1" t="str">
        <f>VLOOKUP(A6985,[1]Maestra!A$1:C$746,3,0)</f>
        <v>Créditos nuevo mi vivienda</v>
      </c>
      <c r="D6985" s="1" t="s">
        <v>26</v>
      </c>
      <c r="E6985" s="1" t="s">
        <v>315</v>
      </c>
      <c r="F6985" s="1">
        <v>9999</v>
      </c>
      <c r="G6985" s="1">
        <v>1901</v>
      </c>
      <c r="H6985" s="1">
        <v>9999</v>
      </c>
      <c r="I6985" s="1">
        <v>9999</v>
      </c>
      <c r="J6985" s="1">
        <v>9999</v>
      </c>
      <c r="L6985" s="1" t="s">
        <v>495</v>
      </c>
      <c r="M6985" s="1" t="s">
        <v>499</v>
      </c>
      <c r="Q6985" s="2" t="s">
        <v>37</v>
      </c>
      <c r="R6985" s="1" t="s">
        <v>492</v>
      </c>
      <c r="S6985" s="1" t="str">
        <f t="shared" si="225"/>
        <v>HPC|CH|9999|1901|9999|9999|9999||CHPV|CFV|</v>
      </c>
      <c r="T6985" s="2" t="str">
        <f t="shared" si="226"/>
        <v>OK</v>
      </c>
    </row>
    <row r="6986" spans="1:20" x14ac:dyDescent="0.25">
      <c r="A6986" s="1">
        <v>802010108</v>
      </c>
      <c r="B6986" s="1" t="str">
        <f>VLOOKUP(A6986,[1]Maestra!A$1:C$746,2,0)</f>
        <v>PSADCOMI4</v>
      </c>
      <c r="C6986" s="1" t="str">
        <f>VLOOKUP(A6986,[1]Maestra!A$1:C$746,3,0)</f>
        <v>Adeudados Cofide Mivivienda</v>
      </c>
      <c r="D6986" s="1" t="s">
        <v>26</v>
      </c>
      <c r="E6986" s="1" t="s">
        <v>315</v>
      </c>
      <c r="F6986" s="1">
        <v>9999</v>
      </c>
      <c r="G6986" s="1">
        <v>1999</v>
      </c>
      <c r="H6986" s="1">
        <v>9999</v>
      </c>
      <c r="I6986" s="1">
        <v>9999</v>
      </c>
      <c r="J6986" s="1">
        <v>9999</v>
      </c>
      <c r="L6986" s="1" t="s">
        <v>495</v>
      </c>
      <c r="Q6986" s="2" t="s">
        <v>37</v>
      </c>
      <c r="R6986" s="1" t="s">
        <v>492</v>
      </c>
      <c r="S6986" s="1" t="str">
        <f t="shared" si="225"/>
        <v>HPC|CH|9999|1999|9999|9999|9999||CHPV||</v>
      </c>
      <c r="T6986" s="2" t="str">
        <f t="shared" si="226"/>
        <v>OK</v>
      </c>
    </row>
    <row r="6987" spans="1:20" x14ac:dyDescent="0.25">
      <c r="A6987" s="1">
        <v>204999905</v>
      </c>
      <c r="B6987" s="1" t="str">
        <f>VLOOKUP(A6987,[1]Maestra!A$1:C$746,2,0)</f>
        <v>ACPRFACL8</v>
      </c>
      <c r="C6987" s="1" t="str">
        <f>VLOOKUP(A6987,[1]Maestra!A$1:C$746,3,0)</f>
        <v>Prestamo Facil Clientes</v>
      </c>
      <c r="D6987" s="1" t="s">
        <v>26</v>
      </c>
      <c r="E6987" s="1" t="s">
        <v>317</v>
      </c>
      <c r="F6987" s="1">
        <v>1</v>
      </c>
      <c r="G6987" s="1">
        <v>2101</v>
      </c>
      <c r="H6987" s="1" t="s">
        <v>448</v>
      </c>
      <c r="I6987" s="1">
        <v>9999</v>
      </c>
      <c r="J6987" s="1" t="s">
        <v>491</v>
      </c>
      <c r="L6987" s="1" t="s">
        <v>454</v>
      </c>
      <c r="Q6987" s="2" t="s">
        <v>37</v>
      </c>
      <c r="R6987" s="1" t="s">
        <v>492</v>
      </c>
      <c r="S6987" s="1" t="str">
        <f t="shared" si="225"/>
        <v>HPC|CP|1|2101|V|9999|DP||CCNR||</v>
      </c>
      <c r="T6987" s="2" t="str">
        <f t="shared" si="226"/>
        <v>OK</v>
      </c>
    </row>
    <row r="6988" spans="1:20" x14ac:dyDescent="0.25">
      <c r="A6988" s="1">
        <v>204999905</v>
      </c>
      <c r="B6988" s="1" t="str">
        <f>VLOOKUP(A6988,[1]Maestra!A$1:C$746,2,0)</f>
        <v>ACPRFACL8</v>
      </c>
      <c r="C6988" s="1" t="str">
        <f>VLOOKUP(A6988,[1]Maestra!A$1:C$746,3,0)</f>
        <v>Prestamo Facil Clientes</v>
      </c>
      <c r="D6988" s="1" t="s">
        <v>26</v>
      </c>
      <c r="E6988" s="1" t="s">
        <v>317</v>
      </c>
      <c r="F6988" s="1">
        <v>1</v>
      </c>
      <c r="G6988" s="1">
        <v>2101</v>
      </c>
      <c r="H6988" s="1" t="s">
        <v>448</v>
      </c>
      <c r="I6988" s="1">
        <v>9999</v>
      </c>
      <c r="J6988" s="1" t="s">
        <v>491</v>
      </c>
      <c r="K6988" s="1" t="s">
        <v>494</v>
      </c>
      <c r="L6988" s="1" t="s">
        <v>454</v>
      </c>
      <c r="Q6988" s="2" t="s">
        <v>37</v>
      </c>
      <c r="R6988" s="1" t="s">
        <v>492</v>
      </c>
      <c r="S6988" s="1" t="str">
        <f t="shared" si="225"/>
        <v>HPC|CP|1|2101|V|9999|DP|DFE|CCNR||</v>
      </c>
      <c r="T6988" s="2" t="str">
        <f t="shared" si="226"/>
        <v>OK</v>
      </c>
    </row>
    <row r="6989" spans="1:20" x14ac:dyDescent="0.25">
      <c r="A6989" s="1">
        <v>204999905</v>
      </c>
      <c r="B6989" s="1" t="str">
        <f>VLOOKUP(A6989,[1]Maestra!A$1:C$746,2,0)</f>
        <v>ACPRFACL8</v>
      </c>
      <c r="C6989" s="1" t="str">
        <f>VLOOKUP(A6989,[1]Maestra!A$1:C$746,3,0)</f>
        <v>Prestamo Facil Clientes</v>
      </c>
      <c r="D6989" s="1" t="s">
        <v>26</v>
      </c>
      <c r="E6989" s="1" t="s">
        <v>317</v>
      </c>
      <c r="F6989" s="1">
        <v>1</v>
      </c>
      <c r="G6989" s="1">
        <v>2101</v>
      </c>
      <c r="H6989" s="1" t="s">
        <v>448</v>
      </c>
      <c r="I6989" s="1">
        <v>9999</v>
      </c>
      <c r="J6989" s="1" t="s">
        <v>493</v>
      </c>
      <c r="L6989" s="1" t="s">
        <v>454</v>
      </c>
      <c r="Q6989" s="2" t="s">
        <v>37</v>
      </c>
      <c r="R6989" s="1" t="s">
        <v>492</v>
      </c>
      <c r="S6989" s="1" t="str">
        <f t="shared" si="225"/>
        <v>HPC|CP|1|2101|V|9999|N||CCNR||</v>
      </c>
      <c r="T6989" s="2" t="str">
        <f t="shared" si="226"/>
        <v>OK</v>
      </c>
    </row>
    <row r="6990" spans="1:20" x14ac:dyDescent="0.25">
      <c r="A6990" s="1">
        <v>204999905</v>
      </c>
      <c r="B6990" s="1" t="str">
        <f>VLOOKUP(A6990,[1]Maestra!A$1:C$746,2,0)</f>
        <v>ACPRFACL8</v>
      </c>
      <c r="C6990" s="1" t="str">
        <f>VLOOKUP(A6990,[1]Maestra!A$1:C$746,3,0)</f>
        <v>Prestamo Facil Clientes</v>
      </c>
      <c r="D6990" s="1" t="s">
        <v>26</v>
      </c>
      <c r="E6990" s="1" t="s">
        <v>317</v>
      </c>
      <c r="F6990" s="1">
        <v>1</v>
      </c>
      <c r="G6990" s="1">
        <v>2101</v>
      </c>
      <c r="H6990" s="1" t="s">
        <v>448</v>
      </c>
      <c r="I6990" s="1">
        <v>9999</v>
      </c>
      <c r="J6990" s="1" t="s">
        <v>493</v>
      </c>
      <c r="L6990" s="1" t="s">
        <v>325</v>
      </c>
      <c r="Q6990" s="2" t="s">
        <v>37</v>
      </c>
      <c r="R6990" s="1" t="s">
        <v>492</v>
      </c>
      <c r="S6990" s="1" t="str">
        <f t="shared" si="225"/>
        <v>HPC|CP|1|2101|V|9999|N||CMED||</v>
      </c>
      <c r="T6990" s="2" t="str">
        <f t="shared" si="226"/>
        <v>OK</v>
      </c>
    </row>
    <row r="6991" spans="1:20" x14ac:dyDescent="0.25">
      <c r="A6991" s="1">
        <v>204999905</v>
      </c>
      <c r="B6991" s="1" t="str">
        <f>VLOOKUP(A6991,[1]Maestra!A$1:C$746,2,0)</f>
        <v>ACPRFACL8</v>
      </c>
      <c r="C6991" s="1" t="str">
        <f>VLOOKUP(A6991,[1]Maestra!A$1:C$746,3,0)</f>
        <v>Prestamo Facil Clientes</v>
      </c>
      <c r="D6991" s="1" t="s">
        <v>26</v>
      </c>
      <c r="E6991" s="1" t="s">
        <v>317</v>
      </c>
      <c r="F6991" s="1">
        <v>1</v>
      </c>
      <c r="G6991" s="1">
        <v>2101</v>
      </c>
      <c r="H6991" s="1" t="s">
        <v>448</v>
      </c>
      <c r="I6991" s="1">
        <v>9999</v>
      </c>
      <c r="J6991" s="1" t="s">
        <v>493</v>
      </c>
      <c r="K6991" s="1" t="s">
        <v>494</v>
      </c>
      <c r="L6991" s="1" t="s">
        <v>454</v>
      </c>
      <c r="Q6991" s="2" t="s">
        <v>37</v>
      </c>
      <c r="R6991" s="1" t="s">
        <v>492</v>
      </c>
      <c r="S6991" s="1" t="str">
        <f t="shared" si="225"/>
        <v>HPC|CP|1|2101|V|9999|N|DFE|CCNR||</v>
      </c>
      <c r="T6991" s="2" t="str">
        <f t="shared" si="226"/>
        <v>OK</v>
      </c>
    </row>
    <row r="6992" spans="1:20" x14ac:dyDescent="0.25">
      <c r="A6992" s="1">
        <v>204999905</v>
      </c>
      <c r="B6992" s="1" t="str">
        <f>VLOOKUP(A6992,[1]Maestra!A$1:C$746,2,0)</f>
        <v>ACPRFACL8</v>
      </c>
      <c r="C6992" s="1" t="str">
        <f>VLOOKUP(A6992,[1]Maestra!A$1:C$746,3,0)</f>
        <v>Prestamo Facil Clientes</v>
      </c>
      <c r="D6992" s="1" t="s">
        <v>26</v>
      </c>
      <c r="E6992" s="1" t="s">
        <v>317</v>
      </c>
      <c r="F6992" s="1">
        <v>1</v>
      </c>
      <c r="G6992" s="1">
        <v>2101</v>
      </c>
      <c r="H6992" s="1">
        <v>9999</v>
      </c>
      <c r="I6992" s="1">
        <v>9999</v>
      </c>
      <c r="J6992" s="1" t="s">
        <v>491</v>
      </c>
      <c r="L6992" s="1" t="s">
        <v>454</v>
      </c>
      <c r="Q6992" s="2" t="s">
        <v>37</v>
      </c>
      <c r="R6992" s="1" t="s">
        <v>492</v>
      </c>
      <c r="S6992" s="1" t="str">
        <f t="shared" si="225"/>
        <v>HPC|CP|1|2101|9999|9999|DP||CCNR||</v>
      </c>
      <c r="T6992" s="2" t="str">
        <f t="shared" si="226"/>
        <v>OK</v>
      </c>
    </row>
    <row r="6993" spans="1:20" x14ac:dyDescent="0.25">
      <c r="A6993" s="1">
        <v>204999905</v>
      </c>
      <c r="B6993" s="1" t="str">
        <f>VLOOKUP(A6993,[1]Maestra!A$1:C$746,2,0)</f>
        <v>ACPRFACL8</v>
      </c>
      <c r="C6993" s="1" t="str">
        <f>VLOOKUP(A6993,[1]Maestra!A$1:C$746,3,0)</f>
        <v>Prestamo Facil Clientes</v>
      </c>
      <c r="D6993" s="1" t="s">
        <v>26</v>
      </c>
      <c r="E6993" s="1" t="s">
        <v>317</v>
      </c>
      <c r="F6993" s="1">
        <v>1</v>
      </c>
      <c r="G6993" s="1">
        <v>2101</v>
      </c>
      <c r="H6993" s="1">
        <v>9999</v>
      </c>
      <c r="I6993" s="1">
        <v>9999</v>
      </c>
      <c r="J6993" s="1" t="s">
        <v>493</v>
      </c>
      <c r="L6993" s="1" t="s">
        <v>454</v>
      </c>
      <c r="Q6993" s="2" t="s">
        <v>37</v>
      </c>
      <c r="R6993" s="1" t="s">
        <v>492</v>
      </c>
      <c r="S6993" s="1" t="str">
        <f t="shared" si="225"/>
        <v>HPC|CP|1|2101|9999|9999|N||CCNR||</v>
      </c>
      <c r="T6993" s="2" t="str">
        <f t="shared" si="226"/>
        <v>OK</v>
      </c>
    </row>
    <row r="6994" spans="1:20" x14ac:dyDescent="0.25">
      <c r="A6994" s="1">
        <v>204999905</v>
      </c>
      <c r="B6994" s="1" t="str">
        <f>VLOOKUP(A6994,[1]Maestra!A$1:C$746,2,0)</f>
        <v>ACPRFACL8</v>
      </c>
      <c r="C6994" s="1" t="str">
        <f>VLOOKUP(A6994,[1]Maestra!A$1:C$746,3,0)</f>
        <v>Prestamo Facil Clientes</v>
      </c>
      <c r="D6994" s="1" t="s">
        <v>26</v>
      </c>
      <c r="E6994" s="1" t="s">
        <v>317</v>
      </c>
      <c r="F6994" s="1">
        <v>1</v>
      </c>
      <c r="G6994" s="1">
        <v>2101</v>
      </c>
      <c r="H6994" s="1">
        <v>9999</v>
      </c>
      <c r="I6994" s="1">
        <v>9999</v>
      </c>
      <c r="J6994" s="1" t="s">
        <v>493</v>
      </c>
      <c r="L6994" s="1" t="s">
        <v>325</v>
      </c>
      <c r="Q6994" s="2" t="s">
        <v>37</v>
      </c>
      <c r="R6994" s="1" t="s">
        <v>492</v>
      </c>
      <c r="S6994" s="1" t="str">
        <f t="shared" si="225"/>
        <v>HPC|CP|1|2101|9999|9999|N||CMED||</v>
      </c>
      <c r="T6994" s="2" t="str">
        <f t="shared" si="226"/>
        <v>OK</v>
      </c>
    </row>
    <row r="6995" spans="1:20" x14ac:dyDescent="0.25">
      <c r="A6995" s="1">
        <v>202999902</v>
      </c>
      <c r="B6995" s="1" t="str">
        <f>VLOOKUP(A6995,[1]Maestra!A$1:C$746,2,0)</f>
        <v>ACCONPRI5</v>
      </c>
      <c r="C6995" s="1" t="str">
        <f>VLOOKUP(A6995,[1]Maestra!A$1:C$746,3,0)</f>
        <v>Convenios Privados</v>
      </c>
      <c r="D6995" s="1" t="s">
        <v>26</v>
      </c>
      <c r="E6995" s="1" t="s">
        <v>317</v>
      </c>
      <c r="F6995" s="1">
        <v>1</v>
      </c>
      <c r="G6995" s="1">
        <v>2102</v>
      </c>
      <c r="H6995" s="1" t="s">
        <v>448</v>
      </c>
      <c r="I6995" s="1">
        <v>9999</v>
      </c>
      <c r="J6995" s="1" t="s">
        <v>491</v>
      </c>
      <c r="L6995" s="1" t="s">
        <v>454</v>
      </c>
      <c r="Q6995" s="2" t="s">
        <v>37</v>
      </c>
      <c r="R6995" s="1" t="s">
        <v>492</v>
      </c>
      <c r="S6995" s="1" t="str">
        <f t="shared" si="225"/>
        <v>HPC|CP|1|2102|V|9999|DP||CCNR||</v>
      </c>
      <c r="T6995" s="2" t="str">
        <f t="shared" si="226"/>
        <v>OK</v>
      </c>
    </row>
    <row r="6996" spans="1:20" x14ac:dyDescent="0.25">
      <c r="A6996" s="1">
        <v>202999902</v>
      </c>
      <c r="B6996" s="1" t="str">
        <f>VLOOKUP(A6996,[1]Maestra!A$1:C$746,2,0)</f>
        <v>ACCONPRI5</v>
      </c>
      <c r="C6996" s="1" t="str">
        <f>VLOOKUP(A6996,[1]Maestra!A$1:C$746,3,0)</f>
        <v>Convenios Privados</v>
      </c>
      <c r="D6996" s="1" t="s">
        <v>26</v>
      </c>
      <c r="E6996" s="1" t="s">
        <v>317</v>
      </c>
      <c r="F6996" s="1">
        <v>1</v>
      </c>
      <c r="G6996" s="1">
        <v>2102</v>
      </c>
      <c r="H6996" s="1" t="s">
        <v>448</v>
      </c>
      <c r="I6996" s="1">
        <v>9999</v>
      </c>
      <c r="J6996" s="1" t="s">
        <v>491</v>
      </c>
      <c r="K6996" s="1" t="s">
        <v>494</v>
      </c>
      <c r="L6996" s="1" t="s">
        <v>454</v>
      </c>
      <c r="Q6996" s="2" t="s">
        <v>37</v>
      </c>
      <c r="R6996" s="1" t="s">
        <v>492</v>
      </c>
      <c r="S6996" s="1" t="str">
        <f t="shared" si="225"/>
        <v>HPC|CP|1|2102|V|9999|DP|DFE|CCNR||</v>
      </c>
      <c r="T6996" s="2" t="str">
        <f t="shared" si="226"/>
        <v>OK</v>
      </c>
    </row>
    <row r="6997" spans="1:20" x14ac:dyDescent="0.25">
      <c r="A6997" s="1">
        <v>202999902</v>
      </c>
      <c r="B6997" s="1" t="str">
        <f>VLOOKUP(A6997,[1]Maestra!A$1:C$746,2,0)</f>
        <v>ACCONPRI5</v>
      </c>
      <c r="C6997" s="1" t="str">
        <f>VLOOKUP(A6997,[1]Maestra!A$1:C$746,3,0)</f>
        <v>Convenios Privados</v>
      </c>
      <c r="D6997" s="1" t="s">
        <v>26</v>
      </c>
      <c r="E6997" s="1" t="s">
        <v>317</v>
      </c>
      <c r="F6997" s="1">
        <v>1</v>
      </c>
      <c r="G6997" s="1">
        <v>2102</v>
      </c>
      <c r="H6997" s="1" t="s">
        <v>448</v>
      </c>
      <c r="I6997" s="1">
        <v>9999</v>
      </c>
      <c r="J6997" s="1" t="s">
        <v>493</v>
      </c>
      <c r="L6997" s="1" t="s">
        <v>454</v>
      </c>
      <c r="Q6997" s="2" t="s">
        <v>37</v>
      </c>
      <c r="R6997" s="1" t="s">
        <v>492</v>
      </c>
      <c r="S6997" s="1" t="str">
        <f t="shared" si="225"/>
        <v>HPC|CP|1|2102|V|9999|N||CCNR||</v>
      </c>
      <c r="T6997" s="2" t="str">
        <f t="shared" si="226"/>
        <v>OK</v>
      </c>
    </row>
    <row r="6998" spans="1:20" x14ac:dyDescent="0.25">
      <c r="A6998" s="1">
        <v>202999902</v>
      </c>
      <c r="B6998" s="1" t="str">
        <f>VLOOKUP(A6998,[1]Maestra!A$1:C$746,2,0)</f>
        <v>ACCONPRI5</v>
      </c>
      <c r="C6998" s="1" t="str">
        <f>VLOOKUP(A6998,[1]Maestra!A$1:C$746,3,0)</f>
        <v>Convenios Privados</v>
      </c>
      <c r="D6998" s="1" t="s">
        <v>26</v>
      </c>
      <c r="E6998" s="1" t="s">
        <v>317</v>
      </c>
      <c r="F6998" s="1">
        <v>1</v>
      </c>
      <c r="G6998" s="1">
        <v>2102</v>
      </c>
      <c r="H6998" s="1" t="s">
        <v>448</v>
      </c>
      <c r="I6998" s="1">
        <v>9999</v>
      </c>
      <c r="J6998" s="1" t="s">
        <v>493</v>
      </c>
      <c r="K6998" s="1" t="s">
        <v>494</v>
      </c>
      <c r="L6998" s="1" t="s">
        <v>454</v>
      </c>
      <c r="Q6998" s="2" t="s">
        <v>37</v>
      </c>
      <c r="R6998" s="1" t="s">
        <v>492</v>
      </c>
      <c r="S6998" s="1" t="str">
        <f t="shared" si="225"/>
        <v>HPC|CP|1|2102|V|9999|N|DFE|CCNR||</v>
      </c>
      <c r="T6998" s="2" t="str">
        <f t="shared" si="226"/>
        <v>OK</v>
      </c>
    </row>
    <row r="6999" spans="1:20" x14ac:dyDescent="0.25">
      <c r="A6999" s="1">
        <v>202999902</v>
      </c>
      <c r="B6999" s="1" t="str">
        <f>VLOOKUP(A6999,[1]Maestra!A$1:C$746,2,0)</f>
        <v>ACCONPRI5</v>
      </c>
      <c r="C6999" s="1" t="str">
        <f>VLOOKUP(A6999,[1]Maestra!A$1:C$746,3,0)</f>
        <v>Convenios Privados</v>
      </c>
      <c r="D6999" s="1" t="s">
        <v>26</v>
      </c>
      <c r="E6999" s="1" t="s">
        <v>317</v>
      </c>
      <c r="F6999" s="1">
        <v>1</v>
      </c>
      <c r="G6999" s="1">
        <v>2102</v>
      </c>
      <c r="H6999" s="1">
        <v>9999</v>
      </c>
      <c r="I6999" s="1">
        <v>9999</v>
      </c>
      <c r="J6999" s="1" t="s">
        <v>491</v>
      </c>
      <c r="L6999" s="1" t="s">
        <v>454</v>
      </c>
      <c r="Q6999" s="2" t="s">
        <v>37</v>
      </c>
      <c r="R6999" s="1" t="s">
        <v>492</v>
      </c>
      <c r="S6999" s="1" t="str">
        <f t="shared" si="225"/>
        <v>HPC|CP|1|2102|9999|9999|DP||CCNR||</v>
      </c>
      <c r="T6999" s="2" t="str">
        <f t="shared" si="226"/>
        <v>OK</v>
      </c>
    </row>
    <row r="7000" spans="1:20" x14ac:dyDescent="0.25">
      <c r="A7000" s="1">
        <v>202999902</v>
      </c>
      <c r="B7000" s="1" t="str">
        <f>VLOOKUP(A7000,[1]Maestra!A$1:C$746,2,0)</f>
        <v>ACCONPRI5</v>
      </c>
      <c r="C7000" s="1" t="str">
        <f>VLOOKUP(A7000,[1]Maestra!A$1:C$746,3,0)</f>
        <v>Convenios Privados</v>
      </c>
      <c r="D7000" s="1" t="s">
        <v>26</v>
      </c>
      <c r="E7000" s="1" t="s">
        <v>317</v>
      </c>
      <c r="F7000" s="1">
        <v>1</v>
      </c>
      <c r="G7000" s="1">
        <v>2102</v>
      </c>
      <c r="H7000" s="1">
        <v>9999</v>
      </c>
      <c r="I7000" s="1">
        <v>9999</v>
      </c>
      <c r="J7000" s="1" t="s">
        <v>493</v>
      </c>
      <c r="L7000" s="1" t="s">
        <v>454</v>
      </c>
      <c r="Q7000" s="2" t="s">
        <v>37</v>
      </c>
      <c r="R7000" s="1" t="s">
        <v>492</v>
      </c>
      <c r="S7000" s="1" t="str">
        <f t="shared" si="225"/>
        <v>HPC|CP|1|2102|9999|9999|N||CCNR||</v>
      </c>
      <c r="T7000" s="2" t="str">
        <f t="shared" si="226"/>
        <v>OK</v>
      </c>
    </row>
    <row r="7001" spans="1:20" x14ac:dyDescent="0.25">
      <c r="A7001" s="1">
        <v>204999999</v>
      </c>
      <c r="B7001" s="1" t="str">
        <f>VLOOKUP(A7001,[1]Maestra!A$1:C$746,2,0)</f>
        <v>ACCREEFE6</v>
      </c>
      <c r="C7001" s="1" t="str">
        <f>VLOOKUP(A7001,[1]Maestra!A$1:C$746,3,0)</f>
        <v>Credito Efectivo</v>
      </c>
      <c r="D7001" s="1" t="s">
        <v>26</v>
      </c>
      <c r="E7001" s="1" t="s">
        <v>317</v>
      </c>
      <c r="F7001" s="1">
        <v>1</v>
      </c>
      <c r="G7001" s="1">
        <v>2105</v>
      </c>
      <c r="H7001" s="1" t="s">
        <v>448</v>
      </c>
      <c r="I7001" s="1">
        <v>9999</v>
      </c>
      <c r="J7001" s="1" t="s">
        <v>491</v>
      </c>
      <c r="L7001" s="1" t="s">
        <v>454</v>
      </c>
      <c r="Q7001" s="2" t="s">
        <v>37</v>
      </c>
      <c r="R7001" s="1" t="s">
        <v>492</v>
      </c>
      <c r="S7001" s="1" t="str">
        <f t="shared" si="225"/>
        <v>HPC|CP|1|2105|V|9999|DP||CCNR||</v>
      </c>
      <c r="T7001" s="2" t="str">
        <f t="shared" si="226"/>
        <v>OK</v>
      </c>
    </row>
    <row r="7002" spans="1:20" x14ac:dyDescent="0.25">
      <c r="A7002" s="1">
        <v>204999999</v>
      </c>
      <c r="B7002" s="1" t="str">
        <f>VLOOKUP(A7002,[1]Maestra!A$1:C$746,2,0)</f>
        <v>ACCREEFE6</v>
      </c>
      <c r="C7002" s="1" t="str">
        <f>VLOOKUP(A7002,[1]Maestra!A$1:C$746,3,0)</f>
        <v>Credito Efectivo</v>
      </c>
      <c r="D7002" s="1" t="s">
        <v>26</v>
      </c>
      <c r="E7002" s="1" t="s">
        <v>317</v>
      </c>
      <c r="F7002" s="1">
        <v>1</v>
      </c>
      <c r="G7002" s="1">
        <v>2105</v>
      </c>
      <c r="H7002" s="1" t="s">
        <v>448</v>
      </c>
      <c r="I7002" s="1">
        <v>9999</v>
      </c>
      <c r="J7002" s="1" t="s">
        <v>491</v>
      </c>
      <c r="K7002" s="1" t="s">
        <v>494</v>
      </c>
      <c r="L7002" s="1" t="s">
        <v>454</v>
      </c>
      <c r="Q7002" s="2" t="s">
        <v>37</v>
      </c>
      <c r="R7002" s="1" t="s">
        <v>492</v>
      </c>
      <c r="S7002" s="1" t="str">
        <f t="shared" si="225"/>
        <v>HPC|CP|1|2105|V|9999|DP|DFE|CCNR||</v>
      </c>
      <c r="T7002" s="2" t="str">
        <f t="shared" si="226"/>
        <v>OK</v>
      </c>
    </row>
    <row r="7003" spans="1:20" x14ac:dyDescent="0.25">
      <c r="A7003" s="1">
        <v>204999999</v>
      </c>
      <c r="B7003" s="1" t="str">
        <f>VLOOKUP(A7003,[1]Maestra!A$1:C$746,2,0)</f>
        <v>ACCREEFE6</v>
      </c>
      <c r="C7003" s="1" t="str">
        <f>VLOOKUP(A7003,[1]Maestra!A$1:C$746,3,0)</f>
        <v>Credito Efectivo</v>
      </c>
      <c r="D7003" s="1" t="s">
        <v>26</v>
      </c>
      <c r="E7003" s="1" t="s">
        <v>317</v>
      </c>
      <c r="F7003" s="1">
        <v>1</v>
      </c>
      <c r="G7003" s="1">
        <v>2105</v>
      </c>
      <c r="H7003" s="1" t="s">
        <v>448</v>
      </c>
      <c r="I7003" s="1">
        <v>9999</v>
      </c>
      <c r="J7003" s="1" t="s">
        <v>493</v>
      </c>
      <c r="L7003" s="1" t="s">
        <v>454</v>
      </c>
      <c r="Q7003" s="2" t="s">
        <v>37</v>
      </c>
      <c r="R7003" s="1" t="s">
        <v>492</v>
      </c>
      <c r="S7003" s="1" t="str">
        <f t="shared" si="225"/>
        <v>HPC|CP|1|2105|V|9999|N||CCNR||</v>
      </c>
      <c r="T7003" s="2" t="str">
        <f t="shared" si="226"/>
        <v>OK</v>
      </c>
    </row>
    <row r="7004" spans="1:20" x14ac:dyDescent="0.25">
      <c r="A7004" s="1">
        <v>204999999</v>
      </c>
      <c r="B7004" s="1" t="str">
        <f>VLOOKUP(A7004,[1]Maestra!A$1:C$746,2,0)</f>
        <v>ACCREEFE6</v>
      </c>
      <c r="C7004" s="1" t="str">
        <f>VLOOKUP(A7004,[1]Maestra!A$1:C$746,3,0)</f>
        <v>Credito Efectivo</v>
      </c>
      <c r="D7004" s="1" t="s">
        <v>26</v>
      </c>
      <c r="E7004" s="1" t="s">
        <v>317</v>
      </c>
      <c r="F7004" s="1">
        <v>1</v>
      </c>
      <c r="G7004" s="1">
        <v>2105</v>
      </c>
      <c r="H7004" s="1" t="s">
        <v>448</v>
      </c>
      <c r="I7004" s="1">
        <v>9999</v>
      </c>
      <c r="J7004" s="1" t="s">
        <v>493</v>
      </c>
      <c r="K7004" s="1" t="s">
        <v>494</v>
      </c>
      <c r="L7004" s="1" t="s">
        <v>454</v>
      </c>
      <c r="Q7004" s="2" t="s">
        <v>37</v>
      </c>
      <c r="R7004" s="1" t="s">
        <v>492</v>
      </c>
      <c r="S7004" s="1" t="str">
        <f t="shared" si="225"/>
        <v>HPC|CP|1|2105|V|9999|N|DFE|CCNR||</v>
      </c>
      <c r="T7004" s="2" t="str">
        <f t="shared" si="226"/>
        <v>OK</v>
      </c>
    </row>
    <row r="7005" spans="1:20" x14ac:dyDescent="0.25">
      <c r="A7005" s="1">
        <v>202999902</v>
      </c>
      <c r="B7005" s="1" t="str">
        <f>VLOOKUP(A7005,[1]Maestra!A$1:C$746,2,0)</f>
        <v>ACCONPRI5</v>
      </c>
      <c r="C7005" s="1" t="str">
        <f>VLOOKUP(A7005,[1]Maestra!A$1:C$746,3,0)</f>
        <v>Convenios Privados</v>
      </c>
      <c r="D7005" s="1" t="s">
        <v>26</v>
      </c>
      <c r="E7005" s="1" t="s">
        <v>317</v>
      </c>
      <c r="F7005" s="1">
        <v>1</v>
      </c>
      <c r="G7005" s="1">
        <v>2105</v>
      </c>
      <c r="H7005" s="1">
        <v>9999</v>
      </c>
      <c r="I7005" s="1">
        <v>9999</v>
      </c>
      <c r="J7005" s="1" t="s">
        <v>491</v>
      </c>
      <c r="L7005" s="1" t="s">
        <v>454</v>
      </c>
      <c r="Q7005" s="2" t="s">
        <v>37</v>
      </c>
      <c r="R7005" s="1" t="s">
        <v>492</v>
      </c>
      <c r="S7005" s="1" t="str">
        <f t="shared" si="225"/>
        <v>HPC|CP|1|2105|9999|9999|DP||CCNR||</v>
      </c>
      <c r="T7005" s="2" t="str">
        <f t="shared" si="226"/>
        <v>OK</v>
      </c>
    </row>
    <row r="7006" spans="1:20" x14ac:dyDescent="0.25">
      <c r="A7006" s="1">
        <v>202999902</v>
      </c>
      <c r="B7006" s="1" t="str">
        <f>VLOOKUP(A7006,[1]Maestra!A$1:C$746,2,0)</f>
        <v>ACCONPRI5</v>
      </c>
      <c r="C7006" s="1" t="str">
        <f>VLOOKUP(A7006,[1]Maestra!A$1:C$746,3,0)</f>
        <v>Convenios Privados</v>
      </c>
      <c r="D7006" s="1" t="s">
        <v>26</v>
      </c>
      <c r="E7006" s="1" t="s">
        <v>317</v>
      </c>
      <c r="F7006" s="1">
        <v>1</v>
      </c>
      <c r="G7006" s="1">
        <v>2105</v>
      </c>
      <c r="H7006" s="1">
        <v>9999</v>
      </c>
      <c r="I7006" s="1">
        <v>9999</v>
      </c>
      <c r="J7006" s="1" t="s">
        <v>493</v>
      </c>
      <c r="L7006" s="1" t="s">
        <v>454</v>
      </c>
      <c r="Q7006" s="2" t="s">
        <v>37</v>
      </c>
      <c r="R7006" s="1" t="s">
        <v>492</v>
      </c>
      <c r="S7006" s="1" t="str">
        <f t="shared" si="225"/>
        <v>HPC|CP|1|2105|9999|9999|N||CCNR||</v>
      </c>
      <c r="T7006" s="2" t="str">
        <f t="shared" si="226"/>
        <v>OK</v>
      </c>
    </row>
    <row r="7007" spans="1:20" x14ac:dyDescent="0.25">
      <c r="A7007" s="1">
        <v>202999902</v>
      </c>
      <c r="B7007" s="1" t="str">
        <f>VLOOKUP(A7007,[1]Maestra!A$1:C$746,2,0)</f>
        <v>ACCONPRI5</v>
      </c>
      <c r="C7007" s="1" t="str">
        <f>VLOOKUP(A7007,[1]Maestra!A$1:C$746,3,0)</f>
        <v>Convenios Privados</v>
      </c>
      <c r="D7007" s="1" t="s">
        <v>26</v>
      </c>
      <c r="E7007" s="1" t="s">
        <v>317</v>
      </c>
      <c r="F7007" s="1">
        <v>1</v>
      </c>
      <c r="G7007" s="1">
        <v>2105</v>
      </c>
      <c r="H7007" s="1">
        <v>9999</v>
      </c>
      <c r="I7007" s="1">
        <v>9999</v>
      </c>
      <c r="J7007" s="1" t="s">
        <v>493</v>
      </c>
      <c r="L7007" s="1" t="s">
        <v>325</v>
      </c>
      <c r="Q7007" s="2" t="s">
        <v>37</v>
      </c>
      <c r="R7007" s="1" t="s">
        <v>492</v>
      </c>
      <c r="S7007" s="1" t="str">
        <f t="shared" si="225"/>
        <v>HPC|CP|1|2105|9999|9999|N||CMED||</v>
      </c>
      <c r="T7007" s="2" t="str">
        <f t="shared" si="226"/>
        <v>OK</v>
      </c>
    </row>
    <row r="7008" spans="1:20" x14ac:dyDescent="0.25">
      <c r="A7008" s="1">
        <v>204999999</v>
      </c>
      <c r="B7008" s="1" t="str">
        <f>VLOOKUP(A7008,[1]Maestra!A$1:C$746,2,0)</f>
        <v>ACCREEFE6</v>
      </c>
      <c r="C7008" s="1" t="str">
        <f>VLOOKUP(A7008,[1]Maestra!A$1:C$746,3,0)</f>
        <v>Credito Efectivo</v>
      </c>
      <c r="D7008" s="1" t="s">
        <v>26</v>
      </c>
      <c r="E7008" s="1" t="s">
        <v>317</v>
      </c>
      <c r="F7008" s="1">
        <v>1</v>
      </c>
      <c r="G7008" s="1">
        <v>2106</v>
      </c>
      <c r="H7008" s="1" t="s">
        <v>448</v>
      </c>
      <c r="I7008" s="1">
        <v>9999</v>
      </c>
      <c r="J7008" s="1" t="s">
        <v>491</v>
      </c>
      <c r="L7008" s="1" t="s">
        <v>454</v>
      </c>
      <c r="Q7008" s="2" t="s">
        <v>37</v>
      </c>
      <c r="R7008" s="1" t="s">
        <v>492</v>
      </c>
      <c r="S7008" s="1" t="str">
        <f t="shared" si="225"/>
        <v>HPC|CP|1|2106|V|9999|DP||CCNR||</v>
      </c>
      <c r="T7008" s="2" t="str">
        <f t="shared" si="226"/>
        <v>OK</v>
      </c>
    </row>
    <row r="7009" spans="1:20" x14ac:dyDescent="0.25">
      <c r="A7009" s="1">
        <v>204999999</v>
      </c>
      <c r="B7009" s="1" t="str">
        <f>VLOOKUP(A7009,[1]Maestra!A$1:C$746,2,0)</f>
        <v>ACCREEFE6</v>
      </c>
      <c r="C7009" s="1" t="str">
        <f>VLOOKUP(A7009,[1]Maestra!A$1:C$746,3,0)</f>
        <v>Credito Efectivo</v>
      </c>
      <c r="D7009" s="1" t="s">
        <v>26</v>
      </c>
      <c r="E7009" s="1" t="s">
        <v>317</v>
      </c>
      <c r="F7009" s="1">
        <v>1</v>
      </c>
      <c r="G7009" s="1">
        <v>2106</v>
      </c>
      <c r="H7009" s="1" t="s">
        <v>448</v>
      </c>
      <c r="I7009" s="1">
        <v>9999</v>
      </c>
      <c r="J7009" s="1" t="s">
        <v>491</v>
      </c>
      <c r="K7009" s="1" t="s">
        <v>494</v>
      </c>
      <c r="L7009" s="1" t="s">
        <v>454</v>
      </c>
      <c r="Q7009" s="2" t="s">
        <v>37</v>
      </c>
      <c r="R7009" s="1" t="s">
        <v>492</v>
      </c>
      <c r="S7009" s="1" t="str">
        <f t="shared" si="225"/>
        <v>HPC|CP|1|2106|V|9999|DP|DFE|CCNR||</v>
      </c>
      <c r="T7009" s="2" t="str">
        <f t="shared" si="226"/>
        <v>OK</v>
      </c>
    </row>
    <row r="7010" spans="1:20" x14ac:dyDescent="0.25">
      <c r="A7010" s="1">
        <v>204999999</v>
      </c>
      <c r="B7010" s="1" t="str">
        <f>VLOOKUP(A7010,[1]Maestra!A$1:C$746,2,0)</f>
        <v>ACCREEFE6</v>
      </c>
      <c r="C7010" s="1" t="str">
        <f>VLOOKUP(A7010,[1]Maestra!A$1:C$746,3,0)</f>
        <v>Credito Efectivo</v>
      </c>
      <c r="D7010" s="1" t="s">
        <v>26</v>
      </c>
      <c r="E7010" s="1" t="s">
        <v>317</v>
      </c>
      <c r="F7010" s="1">
        <v>1</v>
      </c>
      <c r="G7010" s="1">
        <v>2106</v>
      </c>
      <c r="H7010" s="1" t="s">
        <v>448</v>
      </c>
      <c r="I7010" s="1">
        <v>9999</v>
      </c>
      <c r="J7010" s="1" t="s">
        <v>493</v>
      </c>
      <c r="L7010" s="1" t="s">
        <v>454</v>
      </c>
      <c r="Q7010" s="2" t="s">
        <v>37</v>
      </c>
      <c r="R7010" s="1" t="s">
        <v>492</v>
      </c>
      <c r="S7010" s="1" t="str">
        <f t="shared" si="225"/>
        <v>HPC|CP|1|2106|V|9999|N||CCNR||</v>
      </c>
      <c r="T7010" s="2" t="str">
        <f t="shared" si="226"/>
        <v>OK</v>
      </c>
    </row>
    <row r="7011" spans="1:20" x14ac:dyDescent="0.25">
      <c r="A7011" s="1">
        <v>204999999</v>
      </c>
      <c r="B7011" s="1" t="str">
        <f>VLOOKUP(A7011,[1]Maestra!A$1:C$746,2,0)</f>
        <v>ACCREEFE6</v>
      </c>
      <c r="C7011" s="1" t="str">
        <f>VLOOKUP(A7011,[1]Maestra!A$1:C$746,3,0)</f>
        <v>Credito Efectivo</v>
      </c>
      <c r="D7011" s="1" t="s">
        <v>26</v>
      </c>
      <c r="E7011" s="1" t="s">
        <v>317</v>
      </c>
      <c r="F7011" s="1">
        <v>1</v>
      </c>
      <c r="G7011" s="1">
        <v>2106</v>
      </c>
      <c r="H7011" s="1" t="s">
        <v>448</v>
      </c>
      <c r="I7011" s="1">
        <v>9999</v>
      </c>
      <c r="J7011" s="1" t="s">
        <v>493</v>
      </c>
      <c r="L7011" s="1" t="s">
        <v>325</v>
      </c>
      <c r="Q7011" s="2" t="s">
        <v>37</v>
      </c>
      <c r="R7011" s="1" t="s">
        <v>492</v>
      </c>
      <c r="S7011" s="1" t="str">
        <f t="shared" si="225"/>
        <v>HPC|CP|1|2106|V|9999|N||CMED||</v>
      </c>
      <c r="T7011" s="2" t="str">
        <f t="shared" si="226"/>
        <v>OK</v>
      </c>
    </row>
    <row r="7012" spans="1:20" x14ac:dyDescent="0.25">
      <c r="A7012" s="1">
        <v>204999999</v>
      </c>
      <c r="B7012" s="1" t="str">
        <f>VLOOKUP(A7012,[1]Maestra!A$1:C$746,2,0)</f>
        <v>ACCREEFE6</v>
      </c>
      <c r="C7012" s="1" t="str">
        <f>VLOOKUP(A7012,[1]Maestra!A$1:C$746,3,0)</f>
        <v>Credito Efectivo</v>
      </c>
      <c r="D7012" s="1" t="s">
        <v>26</v>
      </c>
      <c r="E7012" s="1" t="s">
        <v>317</v>
      </c>
      <c r="F7012" s="1">
        <v>1</v>
      </c>
      <c r="G7012" s="1">
        <v>2106</v>
      </c>
      <c r="H7012" s="1" t="s">
        <v>448</v>
      </c>
      <c r="I7012" s="1">
        <v>9999</v>
      </c>
      <c r="J7012" s="1" t="s">
        <v>493</v>
      </c>
      <c r="K7012" s="1" t="s">
        <v>494</v>
      </c>
      <c r="L7012" s="1" t="s">
        <v>454</v>
      </c>
      <c r="Q7012" s="2" t="s">
        <v>37</v>
      </c>
      <c r="R7012" s="1" t="s">
        <v>492</v>
      </c>
      <c r="S7012" s="1" t="str">
        <f t="shared" si="225"/>
        <v>HPC|CP|1|2106|V|9999|N|DFE|CCNR||</v>
      </c>
      <c r="T7012" s="2" t="str">
        <f t="shared" si="226"/>
        <v>OK</v>
      </c>
    </row>
    <row r="7013" spans="1:20" x14ac:dyDescent="0.25">
      <c r="A7013" s="1">
        <v>204999999</v>
      </c>
      <c r="B7013" s="1" t="str">
        <f>VLOOKUP(A7013,[1]Maestra!A$1:C$746,2,0)</f>
        <v>ACCREEFE6</v>
      </c>
      <c r="C7013" s="1" t="str">
        <f>VLOOKUP(A7013,[1]Maestra!A$1:C$746,3,0)</f>
        <v>Credito Efectivo</v>
      </c>
      <c r="D7013" s="1" t="s">
        <v>26</v>
      </c>
      <c r="E7013" s="1" t="s">
        <v>317</v>
      </c>
      <c r="F7013" s="1">
        <v>1</v>
      </c>
      <c r="G7013" s="1">
        <v>2106</v>
      </c>
      <c r="H7013" s="1">
        <v>9999</v>
      </c>
      <c r="I7013" s="1">
        <v>9999</v>
      </c>
      <c r="J7013" s="1" t="s">
        <v>491</v>
      </c>
      <c r="L7013" s="1" t="s">
        <v>454</v>
      </c>
      <c r="Q7013" s="2" t="s">
        <v>37</v>
      </c>
      <c r="R7013" s="1" t="s">
        <v>492</v>
      </c>
      <c r="S7013" s="1" t="str">
        <f t="shared" si="225"/>
        <v>HPC|CP|1|2106|9999|9999|DP||CCNR||</v>
      </c>
      <c r="T7013" s="2" t="str">
        <f t="shared" si="226"/>
        <v>OK</v>
      </c>
    </row>
    <row r="7014" spans="1:20" x14ac:dyDescent="0.25">
      <c r="A7014" s="1">
        <v>204999999</v>
      </c>
      <c r="B7014" s="1" t="str">
        <f>VLOOKUP(A7014,[1]Maestra!A$1:C$746,2,0)</f>
        <v>ACCREEFE6</v>
      </c>
      <c r="C7014" s="1" t="str">
        <f>VLOOKUP(A7014,[1]Maestra!A$1:C$746,3,0)</f>
        <v>Credito Efectivo</v>
      </c>
      <c r="D7014" s="1" t="s">
        <v>26</v>
      </c>
      <c r="E7014" s="1" t="s">
        <v>317</v>
      </c>
      <c r="F7014" s="1">
        <v>1</v>
      </c>
      <c r="G7014" s="1">
        <v>2106</v>
      </c>
      <c r="H7014" s="1">
        <v>9999</v>
      </c>
      <c r="I7014" s="1">
        <v>9999</v>
      </c>
      <c r="J7014" s="1" t="s">
        <v>493</v>
      </c>
      <c r="L7014" s="1" t="s">
        <v>454</v>
      </c>
      <c r="Q7014" s="2" t="s">
        <v>37</v>
      </c>
      <c r="R7014" s="1" t="s">
        <v>492</v>
      </c>
      <c r="S7014" s="1" t="str">
        <f t="shared" si="225"/>
        <v>HPC|CP|1|2106|9999|9999|N||CCNR||</v>
      </c>
      <c r="T7014" s="2" t="str">
        <f t="shared" si="226"/>
        <v>OK</v>
      </c>
    </row>
    <row r="7015" spans="1:20" x14ac:dyDescent="0.25">
      <c r="A7015" s="1">
        <v>204999999</v>
      </c>
      <c r="B7015" s="1" t="str">
        <f>VLOOKUP(A7015,[1]Maestra!A$1:C$746,2,0)</f>
        <v>ACCREEFE6</v>
      </c>
      <c r="C7015" s="1" t="str">
        <f>VLOOKUP(A7015,[1]Maestra!A$1:C$746,3,0)</f>
        <v>Credito Efectivo</v>
      </c>
      <c r="D7015" s="1" t="s">
        <v>26</v>
      </c>
      <c r="E7015" s="1" t="s">
        <v>317</v>
      </c>
      <c r="F7015" s="1">
        <v>1</v>
      </c>
      <c r="G7015" s="1">
        <v>2106</v>
      </c>
      <c r="H7015" s="1">
        <v>9999</v>
      </c>
      <c r="I7015" s="1">
        <v>9999</v>
      </c>
      <c r="J7015" s="1" t="s">
        <v>493</v>
      </c>
      <c r="L7015" s="1" t="s">
        <v>325</v>
      </c>
      <c r="Q7015" s="2" t="s">
        <v>37</v>
      </c>
      <c r="R7015" s="1" t="s">
        <v>492</v>
      </c>
      <c r="S7015" s="1" t="str">
        <f t="shared" si="225"/>
        <v>HPC|CP|1|2106|9999|9999|N||CMED||</v>
      </c>
      <c r="T7015" s="2" t="str">
        <f t="shared" si="226"/>
        <v>OK</v>
      </c>
    </row>
    <row r="7016" spans="1:20" x14ac:dyDescent="0.25">
      <c r="A7016" s="1">
        <v>204999999</v>
      </c>
      <c r="B7016" s="1" t="str">
        <f>VLOOKUP(A7016,[1]Maestra!A$1:C$746,2,0)</f>
        <v>ACCREEFE6</v>
      </c>
      <c r="C7016" s="1" t="str">
        <f>VLOOKUP(A7016,[1]Maestra!A$1:C$746,3,0)</f>
        <v>Credito Efectivo</v>
      </c>
      <c r="D7016" s="1" t="s">
        <v>26</v>
      </c>
      <c r="E7016" s="1" t="s">
        <v>317</v>
      </c>
      <c r="F7016" s="1">
        <v>1</v>
      </c>
      <c r="G7016" s="1">
        <v>2201</v>
      </c>
      <c r="H7016" s="1" t="s">
        <v>448</v>
      </c>
      <c r="I7016" s="1">
        <v>9999</v>
      </c>
      <c r="J7016" s="1" t="s">
        <v>491</v>
      </c>
      <c r="L7016" s="1" t="s">
        <v>454</v>
      </c>
      <c r="Q7016" s="2" t="s">
        <v>37</v>
      </c>
      <c r="R7016" s="1" t="s">
        <v>492</v>
      </c>
      <c r="S7016" s="1" t="str">
        <f t="shared" si="225"/>
        <v>HPC|CP|1|2201|V|9999|DP||CCNR||</v>
      </c>
      <c r="T7016" s="2" t="str">
        <f t="shared" si="226"/>
        <v>OK</v>
      </c>
    </row>
    <row r="7017" spans="1:20" x14ac:dyDescent="0.25">
      <c r="A7017" s="1">
        <v>204999999</v>
      </c>
      <c r="B7017" s="1" t="str">
        <f>VLOOKUP(A7017,[1]Maestra!A$1:C$746,2,0)</f>
        <v>ACCREEFE6</v>
      </c>
      <c r="C7017" s="1" t="str">
        <f>VLOOKUP(A7017,[1]Maestra!A$1:C$746,3,0)</f>
        <v>Credito Efectivo</v>
      </c>
      <c r="D7017" s="1" t="s">
        <v>26</v>
      </c>
      <c r="E7017" s="1" t="s">
        <v>317</v>
      </c>
      <c r="F7017" s="1">
        <v>1</v>
      </c>
      <c r="G7017" s="1">
        <v>2201</v>
      </c>
      <c r="H7017" s="1" t="s">
        <v>448</v>
      </c>
      <c r="I7017" s="1">
        <v>9999</v>
      </c>
      <c r="J7017" s="1" t="s">
        <v>491</v>
      </c>
      <c r="K7017" s="1" t="s">
        <v>494</v>
      </c>
      <c r="L7017" s="1" t="s">
        <v>454</v>
      </c>
      <c r="Q7017" s="2" t="s">
        <v>37</v>
      </c>
      <c r="R7017" s="1" t="s">
        <v>492</v>
      </c>
      <c r="S7017" s="1" t="str">
        <f t="shared" si="225"/>
        <v>HPC|CP|1|2201|V|9999|DP|DFE|CCNR||</v>
      </c>
      <c r="T7017" s="2" t="str">
        <f t="shared" si="226"/>
        <v>OK</v>
      </c>
    </row>
    <row r="7018" spans="1:20" x14ac:dyDescent="0.25">
      <c r="A7018" s="1">
        <v>204999999</v>
      </c>
      <c r="B7018" s="1" t="str">
        <f>VLOOKUP(A7018,[1]Maestra!A$1:C$746,2,0)</f>
        <v>ACCREEFE6</v>
      </c>
      <c r="C7018" s="1" t="str">
        <f>VLOOKUP(A7018,[1]Maestra!A$1:C$746,3,0)</f>
        <v>Credito Efectivo</v>
      </c>
      <c r="D7018" s="1" t="s">
        <v>26</v>
      </c>
      <c r="E7018" s="1" t="s">
        <v>317</v>
      </c>
      <c r="F7018" s="1">
        <v>1</v>
      </c>
      <c r="G7018" s="1">
        <v>2201</v>
      </c>
      <c r="H7018" s="1" t="s">
        <v>448</v>
      </c>
      <c r="I7018" s="1">
        <v>9999</v>
      </c>
      <c r="J7018" s="1" t="s">
        <v>493</v>
      </c>
      <c r="L7018" s="1" t="s">
        <v>454</v>
      </c>
      <c r="Q7018" s="2" t="s">
        <v>37</v>
      </c>
      <c r="R7018" s="1" t="s">
        <v>492</v>
      </c>
      <c r="S7018" s="1" t="str">
        <f t="shared" si="225"/>
        <v>HPC|CP|1|2201|V|9999|N||CCNR||</v>
      </c>
      <c r="T7018" s="2" t="str">
        <f t="shared" si="226"/>
        <v>OK</v>
      </c>
    </row>
    <row r="7019" spans="1:20" x14ac:dyDescent="0.25">
      <c r="A7019" s="1">
        <v>204999999</v>
      </c>
      <c r="B7019" s="1" t="str">
        <f>VLOOKUP(A7019,[1]Maestra!A$1:C$746,2,0)</f>
        <v>ACCREEFE6</v>
      </c>
      <c r="C7019" s="1" t="str">
        <f>VLOOKUP(A7019,[1]Maestra!A$1:C$746,3,0)</f>
        <v>Credito Efectivo</v>
      </c>
      <c r="D7019" s="1" t="s">
        <v>26</v>
      </c>
      <c r="E7019" s="1" t="s">
        <v>317</v>
      </c>
      <c r="F7019" s="1">
        <v>1</v>
      </c>
      <c r="G7019" s="1">
        <v>2201</v>
      </c>
      <c r="H7019" s="1" t="s">
        <v>448</v>
      </c>
      <c r="I7019" s="1">
        <v>9999</v>
      </c>
      <c r="J7019" s="1" t="s">
        <v>493</v>
      </c>
      <c r="L7019" s="1" t="s">
        <v>325</v>
      </c>
      <c r="Q7019" s="2" t="s">
        <v>37</v>
      </c>
      <c r="R7019" s="1" t="s">
        <v>492</v>
      </c>
      <c r="S7019" s="1" t="str">
        <f t="shared" si="225"/>
        <v>HPC|CP|1|2201|V|9999|N||CMED||</v>
      </c>
      <c r="T7019" s="2" t="str">
        <f t="shared" si="226"/>
        <v>OK</v>
      </c>
    </row>
    <row r="7020" spans="1:20" x14ac:dyDescent="0.25">
      <c r="A7020" s="1">
        <v>204999999</v>
      </c>
      <c r="B7020" s="1" t="str">
        <f>VLOOKUP(A7020,[1]Maestra!A$1:C$746,2,0)</f>
        <v>ACCREEFE6</v>
      </c>
      <c r="C7020" s="1" t="str">
        <f>VLOOKUP(A7020,[1]Maestra!A$1:C$746,3,0)</f>
        <v>Credito Efectivo</v>
      </c>
      <c r="D7020" s="1" t="s">
        <v>26</v>
      </c>
      <c r="E7020" s="1" t="s">
        <v>317</v>
      </c>
      <c r="F7020" s="1">
        <v>1</v>
      </c>
      <c r="G7020" s="1">
        <v>2201</v>
      </c>
      <c r="H7020" s="1" t="s">
        <v>448</v>
      </c>
      <c r="I7020" s="1">
        <v>9999</v>
      </c>
      <c r="J7020" s="1" t="s">
        <v>493</v>
      </c>
      <c r="K7020" s="1" t="s">
        <v>494</v>
      </c>
      <c r="L7020" s="1" t="s">
        <v>454</v>
      </c>
      <c r="Q7020" s="2" t="s">
        <v>37</v>
      </c>
      <c r="R7020" s="1" t="s">
        <v>492</v>
      </c>
      <c r="S7020" s="1" t="str">
        <f t="shared" si="225"/>
        <v>HPC|CP|1|2201|V|9999|N|DFE|CCNR||</v>
      </c>
      <c r="T7020" s="2" t="str">
        <f t="shared" si="226"/>
        <v>OK</v>
      </c>
    </row>
    <row r="7021" spans="1:20" x14ac:dyDescent="0.25">
      <c r="A7021" s="1">
        <v>204999999</v>
      </c>
      <c r="B7021" s="1" t="str">
        <f>VLOOKUP(A7021,[1]Maestra!A$1:C$746,2,0)</f>
        <v>ACCREEFE6</v>
      </c>
      <c r="C7021" s="1" t="str">
        <f>VLOOKUP(A7021,[1]Maestra!A$1:C$746,3,0)</f>
        <v>Credito Efectivo</v>
      </c>
      <c r="D7021" s="1" t="s">
        <v>26</v>
      </c>
      <c r="E7021" s="1" t="s">
        <v>317</v>
      </c>
      <c r="F7021" s="1">
        <v>1</v>
      </c>
      <c r="G7021" s="1">
        <v>2201</v>
      </c>
      <c r="H7021" s="1">
        <v>9999</v>
      </c>
      <c r="I7021" s="1">
        <v>9999</v>
      </c>
      <c r="J7021" s="1" t="s">
        <v>491</v>
      </c>
      <c r="L7021" s="1" t="s">
        <v>454</v>
      </c>
      <c r="Q7021" s="2" t="s">
        <v>37</v>
      </c>
      <c r="R7021" s="1" t="s">
        <v>492</v>
      </c>
      <c r="S7021" s="1" t="str">
        <f t="shared" si="225"/>
        <v>HPC|CP|1|2201|9999|9999|DP||CCNR||</v>
      </c>
      <c r="T7021" s="2" t="str">
        <f t="shared" si="226"/>
        <v>OK</v>
      </c>
    </row>
    <row r="7022" spans="1:20" x14ac:dyDescent="0.25">
      <c r="A7022" s="1">
        <v>204999999</v>
      </c>
      <c r="B7022" s="1" t="str">
        <f>VLOOKUP(A7022,[1]Maestra!A$1:C$746,2,0)</f>
        <v>ACCREEFE6</v>
      </c>
      <c r="C7022" s="1" t="str">
        <f>VLOOKUP(A7022,[1]Maestra!A$1:C$746,3,0)</f>
        <v>Credito Efectivo</v>
      </c>
      <c r="D7022" s="1" t="s">
        <v>26</v>
      </c>
      <c r="E7022" s="1" t="s">
        <v>317</v>
      </c>
      <c r="F7022" s="1">
        <v>1</v>
      </c>
      <c r="G7022" s="1">
        <v>2201</v>
      </c>
      <c r="H7022" s="1">
        <v>9999</v>
      </c>
      <c r="I7022" s="1">
        <v>9999</v>
      </c>
      <c r="J7022" s="1" t="s">
        <v>493</v>
      </c>
      <c r="L7022" s="1" t="s">
        <v>454</v>
      </c>
      <c r="Q7022" s="2" t="s">
        <v>37</v>
      </c>
      <c r="R7022" s="1" t="s">
        <v>492</v>
      </c>
      <c r="S7022" s="1" t="str">
        <f t="shared" si="225"/>
        <v>HPC|CP|1|2201|9999|9999|N||CCNR||</v>
      </c>
      <c r="T7022" s="2" t="str">
        <f t="shared" si="226"/>
        <v>OK</v>
      </c>
    </row>
    <row r="7023" spans="1:20" x14ac:dyDescent="0.25">
      <c r="A7023" s="1">
        <v>204999999</v>
      </c>
      <c r="B7023" s="1" t="str">
        <f>VLOOKUP(A7023,[1]Maestra!A$1:C$746,2,0)</f>
        <v>ACCREEFE6</v>
      </c>
      <c r="C7023" s="1" t="str">
        <f>VLOOKUP(A7023,[1]Maestra!A$1:C$746,3,0)</f>
        <v>Credito Efectivo</v>
      </c>
      <c r="D7023" s="1" t="s">
        <v>26</v>
      </c>
      <c r="E7023" s="1" t="s">
        <v>317</v>
      </c>
      <c r="F7023" s="1">
        <v>1</v>
      </c>
      <c r="G7023" s="1">
        <v>2201</v>
      </c>
      <c r="H7023" s="1">
        <v>9999</v>
      </c>
      <c r="I7023" s="1">
        <v>9999</v>
      </c>
      <c r="J7023" s="1" t="s">
        <v>493</v>
      </c>
      <c r="L7023" s="1" t="s">
        <v>325</v>
      </c>
      <c r="Q7023" s="2" t="s">
        <v>37</v>
      </c>
      <c r="R7023" s="1" t="s">
        <v>492</v>
      </c>
      <c r="S7023" s="1" t="str">
        <f t="shared" si="225"/>
        <v>HPC|CP|1|2201|9999|9999|N||CMED||</v>
      </c>
      <c r="T7023" s="2" t="str">
        <f t="shared" si="226"/>
        <v>OK</v>
      </c>
    </row>
    <row r="7024" spans="1:20" x14ac:dyDescent="0.25">
      <c r="A7024" s="1">
        <v>202999902</v>
      </c>
      <c r="B7024" s="1" t="str">
        <f>VLOOKUP(A7024,[1]Maestra!A$1:C$746,2,0)</f>
        <v>ACCONPRI5</v>
      </c>
      <c r="C7024" s="1" t="str">
        <f>VLOOKUP(A7024,[1]Maestra!A$1:C$746,3,0)</f>
        <v>Convenios Privados</v>
      </c>
      <c r="D7024" s="1" t="s">
        <v>26</v>
      </c>
      <c r="E7024" s="1" t="s">
        <v>317</v>
      </c>
      <c r="F7024" s="1">
        <v>1</v>
      </c>
      <c r="G7024" s="1">
        <v>2202</v>
      </c>
      <c r="H7024" s="1" t="s">
        <v>448</v>
      </c>
      <c r="I7024" s="1">
        <v>9999</v>
      </c>
      <c r="J7024" s="1" t="s">
        <v>491</v>
      </c>
      <c r="L7024" s="1" t="s">
        <v>454</v>
      </c>
      <c r="Q7024" s="2" t="s">
        <v>37</v>
      </c>
      <c r="R7024" s="1" t="s">
        <v>492</v>
      </c>
      <c r="S7024" s="1" t="str">
        <f t="shared" si="225"/>
        <v>HPC|CP|1|2202|V|9999|DP||CCNR||</v>
      </c>
      <c r="T7024" s="2" t="str">
        <f t="shared" si="226"/>
        <v>OK</v>
      </c>
    </row>
    <row r="7025" spans="1:20" x14ac:dyDescent="0.25">
      <c r="A7025" s="1">
        <v>202999902</v>
      </c>
      <c r="B7025" s="1" t="str">
        <f>VLOOKUP(A7025,[1]Maestra!A$1:C$746,2,0)</f>
        <v>ACCONPRI5</v>
      </c>
      <c r="C7025" s="1" t="str">
        <f>VLOOKUP(A7025,[1]Maestra!A$1:C$746,3,0)</f>
        <v>Convenios Privados</v>
      </c>
      <c r="D7025" s="1" t="s">
        <v>26</v>
      </c>
      <c r="E7025" s="1" t="s">
        <v>317</v>
      </c>
      <c r="F7025" s="1">
        <v>1</v>
      </c>
      <c r="G7025" s="1">
        <v>2202</v>
      </c>
      <c r="H7025" s="1" t="s">
        <v>448</v>
      </c>
      <c r="I7025" s="1">
        <v>9999</v>
      </c>
      <c r="J7025" s="1" t="s">
        <v>491</v>
      </c>
      <c r="K7025" s="1" t="s">
        <v>494</v>
      </c>
      <c r="L7025" s="1" t="s">
        <v>454</v>
      </c>
      <c r="Q7025" s="2" t="s">
        <v>37</v>
      </c>
      <c r="R7025" s="1" t="s">
        <v>492</v>
      </c>
      <c r="S7025" s="1" t="str">
        <f t="shared" si="225"/>
        <v>HPC|CP|1|2202|V|9999|DP|DFE|CCNR||</v>
      </c>
      <c r="T7025" s="2" t="str">
        <f t="shared" si="226"/>
        <v>OK</v>
      </c>
    </row>
    <row r="7026" spans="1:20" x14ac:dyDescent="0.25">
      <c r="A7026" s="1">
        <v>202999902</v>
      </c>
      <c r="B7026" s="1" t="str">
        <f>VLOOKUP(A7026,[1]Maestra!A$1:C$746,2,0)</f>
        <v>ACCONPRI5</v>
      </c>
      <c r="C7026" s="1" t="str">
        <f>VLOOKUP(A7026,[1]Maestra!A$1:C$746,3,0)</f>
        <v>Convenios Privados</v>
      </c>
      <c r="D7026" s="1" t="s">
        <v>26</v>
      </c>
      <c r="E7026" s="1" t="s">
        <v>317</v>
      </c>
      <c r="F7026" s="1">
        <v>1</v>
      </c>
      <c r="G7026" s="1">
        <v>2202</v>
      </c>
      <c r="H7026" s="1" t="s">
        <v>448</v>
      </c>
      <c r="I7026" s="1">
        <v>9999</v>
      </c>
      <c r="J7026" s="1" t="s">
        <v>493</v>
      </c>
      <c r="L7026" s="1" t="s">
        <v>454</v>
      </c>
      <c r="Q7026" s="2" t="s">
        <v>37</v>
      </c>
      <c r="R7026" s="1" t="s">
        <v>492</v>
      </c>
      <c r="S7026" s="1" t="str">
        <f t="shared" ref="S7026:S7089" si="227">_xlfn.CONCAT(D7026,"|",E7026,"|",F7026,"|",G7026,"|",H7026,"|",I7026,"|",J7026,"|",K7026,"|",L7026,"|",M7026,"|",N7026)</f>
        <v>HPC|CP|1|2202|V|9999|N||CCNR||</v>
      </c>
      <c r="T7026" s="2" t="str">
        <f t="shared" si="226"/>
        <v>OK</v>
      </c>
    </row>
    <row r="7027" spans="1:20" x14ac:dyDescent="0.25">
      <c r="A7027" s="1">
        <v>202999902</v>
      </c>
      <c r="B7027" s="1" t="str">
        <f>VLOOKUP(A7027,[1]Maestra!A$1:C$746,2,0)</f>
        <v>ACCONPRI5</v>
      </c>
      <c r="C7027" s="1" t="str">
        <f>VLOOKUP(A7027,[1]Maestra!A$1:C$746,3,0)</f>
        <v>Convenios Privados</v>
      </c>
      <c r="D7027" s="1" t="s">
        <v>26</v>
      </c>
      <c r="E7027" s="1" t="s">
        <v>317</v>
      </c>
      <c r="F7027" s="1">
        <v>1</v>
      </c>
      <c r="G7027" s="1">
        <v>2202</v>
      </c>
      <c r="H7027" s="1" t="s">
        <v>448</v>
      </c>
      <c r="I7027" s="1">
        <v>9999</v>
      </c>
      <c r="J7027" s="1" t="s">
        <v>493</v>
      </c>
      <c r="K7027" s="1" t="s">
        <v>494</v>
      </c>
      <c r="L7027" s="1" t="s">
        <v>454</v>
      </c>
      <c r="Q7027" s="2" t="s">
        <v>37</v>
      </c>
      <c r="R7027" s="1" t="s">
        <v>492</v>
      </c>
      <c r="S7027" s="1" t="str">
        <f t="shared" si="227"/>
        <v>HPC|CP|1|2202|V|9999|N|DFE|CCNR||</v>
      </c>
      <c r="T7027" s="2" t="str">
        <f t="shared" si="226"/>
        <v>OK</v>
      </c>
    </row>
    <row r="7028" spans="1:20" x14ac:dyDescent="0.25">
      <c r="A7028" s="1">
        <v>202999902</v>
      </c>
      <c r="B7028" s="1" t="str">
        <f>VLOOKUP(A7028,[1]Maestra!A$1:C$746,2,0)</f>
        <v>ACCONPRI5</v>
      </c>
      <c r="C7028" s="1" t="str">
        <f>VLOOKUP(A7028,[1]Maestra!A$1:C$746,3,0)</f>
        <v>Convenios Privados</v>
      </c>
      <c r="D7028" s="1" t="s">
        <v>26</v>
      </c>
      <c r="E7028" s="1" t="s">
        <v>317</v>
      </c>
      <c r="F7028" s="1">
        <v>1</v>
      </c>
      <c r="G7028" s="1">
        <v>2202</v>
      </c>
      <c r="H7028" s="1">
        <v>9999</v>
      </c>
      <c r="I7028" s="1">
        <v>9999</v>
      </c>
      <c r="J7028" s="1" t="s">
        <v>491</v>
      </c>
      <c r="L7028" s="1" t="s">
        <v>454</v>
      </c>
      <c r="Q7028" s="2" t="s">
        <v>37</v>
      </c>
      <c r="R7028" s="1" t="s">
        <v>492</v>
      </c>
      <c r="S7028" s="1" t="str">
        <f t="shared" si="227"/>
        <v>HPC|CP|1|2202|9999|9999|DP||CCNR||</v>
      </c>
      <c r="T7028" s="2" t="str">
        <f t="shared" si="226"/>
        <v>OK</v>
      </c>
    </row>
    <row r="7029" spans="1:20" x14ac:dyDescent="0.25">
      <c r="A7029" s="1">
        <v>202999902</v>
      </c>
      <c r="B7029" s="1" t="str">
        <f>VLOOKUP(A7029,[1]Maestra!A$1:C$746,2,0)</f>
        <v>ACCONPRI5</v>
      </c>
      <c r="C7029" s="1" t="str">
        <f>VLOOKUP(A7029,[1]Maestra!A$1:C$746,3,0)</f>
        <v>Convenios Privados</v>
      </c>
      <c r="D7029" s="1" t="s">
        <v>26</v>
      </c>
      <c r="E7029" s="1" t="s">
        <v>317</v>
      </c>
      <c r="F7029" s="1">
        <v>1</v>
      </c>
      <c r="G7029" s="1">
        <v>2202</v>
      </c>
      <c r="H7029" s="1">
        <v>9999</v>
      </c>
      <c r="I7029" s="1">
        <v>9999</v>
      </c>
      <c r="J7029" s="1" t="s">
        <v>493</v>
      </c>
      <c r="L7029" s="1" t="s">
        <v>454</v>
      </c>
      <c r="Q7029" s="2" t="s">
        <v>37</v>
      </c>
      <c r="R7029" s="1" t="s">
        <v>492</v>
      </c>
      <c r="S7029" s="1" t="str">
        <f t="shared" si="227"/>
        <v>HPC|CP|1|2202|9999|9999|N||CCNR||</v>
      </c>
      <c r="T7029" s="2" t="str">
        <f t="shared" si="226"/>
        <v>OK</v>
      </c>
    </row>
    <row r="7030" spans="1:20" x14ac:dyDescent="0.25">
      <c r="A7030" s="1">
        <v>204999999</v>
      </c>
      <c r="B7030" s="1" t="str">
        <f>VLOOKUP(A7030,[1]Maestra!A$1:C$746,2,0)</f>
        <v>ACCREEFE6</v>
      </c>
      <c r="C7030" s="1" t="str">
        <f>VLOOKUP(A7030,[1]Maestra!A$1:C$746,3,0)</f>
        <v>Credito Efectivo</v>
      </c>
      <c r="D7030" s="1" t="s">
        <v>26</v>
      </c>
      <c r="E7030" s="1" t="s">
        <v>317</v>
      </c>
      <c r="F7030" s="1">
        <v>1</v>
      </c>
      <c r="G7030" s="1">
        <v>2205</v>
      </c>
      <c r="H7030" s="1" t="s">
        <v>448</v>
      </c>
      <c r="I7030" s="1">
        <v>9999</v>
      </c>
      <c r="J7030" s="1" t="s">
        <v>491</v>
      </c>
      <c r="L7030" s="1" t="s">
        <v>454</v>
      </c>
      <c r="Q7030" s="2" t="s">
        <v>37</v>
      </c>
      <c r="R7030" s="1" t="s">
        <v>492</v>
      </c>
      <c r="S7030" s="1" t="str">
        <f t="shared" si="227"/>
        <v>HPC|CP|1|2205|V|9999|DP||CCNR||</v>
      </c>
      <c r="T7030" s="2" t="str">
        <f t="shared" si="226"/>
        <v>OK</v>
      </c>
    </row>
    <row r="7031" spans="1:20" x14ac:dyDescent="0.25">
      <c r="A7031" s="1">
        <v>204999999</v>
      </c>
      <c r="B7031" s="1" t="str">
        <f>VLOOKUP(A7031,[1]Maestra!A$1:C$746,2,0)</f>
        <v>ACCREEFE6</v>
      </c>
      <c r="C7031" s="1" t="str">
        <f>VLOOKUP(A7031,[1]Maestra!A$1:C$746,3,0)</f>
        <v>Credito Efectivo</v>
      </c>
      <c r="D7031" s="1" t="s">
        <v>26</v>
      </c>
      <c r="E7031" s="1" t="s">
        <v>317</v>
      </c>
      <c r="F7031" s="1">
        <v>1</v>
      </c>
      <c r="G7031" s="1">
        <v>2205</v>
      </c>
      <c r="H7031" s="1" t="s">
        <v>448</v>
      </c>
      <c r="I7031" s="1">
        <v>9999</v>
      </c>
      <c r="J7031" s="1" t="s">
        <v>491</v>
      </c>
      <c r="K7031" s="1" t="s">
        <v>494</v>
      </c>
      <c r="L7031" s="1" t="s">
        <v>454</v>
      </c>
      <c r="Q7031" s="2" t="s">
        <v>37</v>
      </c>
      <c r="R7031" s="1" t="s">
        <v>492</v>
      </c>
      <c r="S7031" s="1" t="str">
        <f t="shared" si="227"/>
        <v>HPC|CP|1|2205|V|9999|DP|DFE|CCNR||</v>
      </c>
      <c r="T7031" s="2" t="str">
        <f t="shared" si="226"/>
        <v>OK</v>
      </c>
    </row>
    <row r="7032" spans="1:20" x14ac:dyDescent="0.25">
      <c r="A7032" s="1">
        <v>204999999</v>
      </c>
      <c r="B7032" s="1" t="str">
        <f>VLOOKUP(A7032,[1]Maestra!A$1:C$746,2,0)</f>
        <v>ACCREEFE6</v>
      </c>
      <c r="C7032" s="1" t="str">
        <f>VLOOKUP(A7032,[1]Maestra!A$1:C$746,3,0)</f>
        <v>Credito Efectivo</v>
      </c>
      <c r="D7032" s="1" t="s">
        <v>26</v>
      </c>
      <c r="E7032" s="1" t="s">
        <v>317</v>
      </c>
      <c r="F7032" s="1">
        <v>1</v>
      </c>
      <c r="G7032" s="1">
        <v>2205</v>
      </c>
      <c r="H7032" s="1" t="s">
        <v>448</v>
      </c>
      <c r="I7032" s="1">
        <v>9999</v>
      </c>
      <c r="J7032" s="1" t="s">
        <v>493</v>
      </c>
      <c r="L7032" s="1" t="s">
        <v>454</v>
      </c>
      <c r="Q7032" s="2" t="s">
        <v>37</v>
      </c>
      <c r="R7032" s="1" t="s">
        <v>492</v>
      </c>
      <c r="S7032" s="1" t="str">
        <f t="shared" si="227"/>
        <v>HPC|CP|1|2205|V|9999|N||CCNR||</v>
      </c>
      <c r="T7032" s="2" t="str">
        <f t="shared" si="226"/>
        <v>OK</v>
      </c>
    </row>
    <row r="7033" spans="1:20" x14ac:dyDescent="0.25">
      <c r="A7033" s="1">
        <v>204999999</v>
      </c>
      <c r="B7033" s="1" t="str">
        <f>VLOOKUP(A7033,[1]Maestra!A$1:C$746,2,0)</f>
        <v>ACCREEFE6</v>
      </c>
      <c r="C7033" s="1" t="str">
        <f>VLOOKUP(A7033,[1]Maestra!A$1:C$746,3,0)</f>
        <v>Credito Efectivo</v>
      </c>
      <c r="D7033" s="1" t="s">
        <v>26</v>
      </c>
      <c r="E7033" s="1" t="s">
        <v>317</v>
      </c>
      <c r="F7033" s="1">
        <v>1</v>
      </c>
      <c r="G7033" s="1">
        <v>2205</v>
      </c>
      <c r="H7033" s="1" t="s">
        <v>448</v>
      </c>
      <c r="I7033" s="1">
        <v>9999</v>
      </c>
      <c r="J7033" s="1" t="s">
        <v>493</v>
      </c>
      <c r="K7033" s="1" t="s">
        <v>494</v>
      </c>
      <c r="L7033" s="1" t="s">
        <v>454</v>
      </c>
      <c r="Q7033" s="2" t="s">
        <v>37</v>
      </c>
      <c r="R7033" s="1" t="s">
        <v>492</v>
      </c>
      <c r="S7033" s="1" t="str">
        <f t="shared" si="227"/>
        <v>HPC|CP|1|2205|V|9999|N|DFE|CCNR||</v>
      </c>
      <c r="T7033" s="2" t="str">
        <f t="shared" si="226"/>
        <v>OK</v>
      </c>
    </row>
    <row r="7034" spans="1:20" x14ac:dyDescent="0.25">
      <c r="A7034" s="1">
        <v>204999999</v>
      </c>
      <c r="B7034" s="1" t="str">
        <f>VLOOKUP(A7034,[1]Maestra!A$1:C$746,2,0)</f>
        <v>ACCREEFE6</v>
      </c>
      <c r="C7034" s="1" t="str">
        <f>VLOOKUP(A7034,[1]Maestra!A$1:C$746,3,0)</f>
        <v>Credito Efectivo</v>
      </c>
      <c r="D7034" s="1" t="s">
        <v>26</v>
      </c>
      <c r="E7034" s="1" t="s">
        <v>317</v>
      </c>
      <c r="F7034" s="1">
        <v>1</v>
      </c>
      <c r="G7034" s="1">
        <v>2301</v>
      </c>
      <c r="H7034" s="1" t="s">
        <v>448</v>
      </c>
      <c r="I7034" s="1">
        <v>9999</v>
      </c>
      <c r="J7034" s="1" t="s">
        <v>491</v>
      </c>
      <c r="L7034" s="1" t="s">
        <v>454</v>
      </c>
      <c r="Q7034" s="2" t="s">
        <v>37</v>
      </c>
      <c r="R7034" s="1" t="s">
        <v>492</v>
      </c>
      <c r="S7034" s="1" t="str">
        <f t="shared" si="227"/>
        <v>HPC|CP|1|2301|V|9999|DP||CCNR||</v>
      </c>
      <c r="T7034" s="2" t="str">
        <f t="shared" si="226"/>
        <v>OK</v>
      </c>
    </row>
    <row r="7035" spans="1:20" x14ac:dyDescent="0.25">
      <c r="A7035" s="1">
        <v>204999999</v>
      </c>
      <c r="B7035" s="1" t="str">
        <f>VLOOKUP(A7035,[1]Maestra!A$1:C$746,2,0)</f>
        <v>ACCREEFE6</v>
      </c>
      <c r="C7035" s="1" t="str">
        <f>VLOOKUP(A7035,[1]Maestra!A$1:C$746,3,0)</f>
        <v>Credito Efectivo</v>
      </c>
      <c r="D7035" s="1" t="s">
        <v>26</v>
      </c>
      <c r="E7035" s="1" t="s">
        <v>317</v>
      </c>
      <c r="F7035" s="1">
        <v>1</v>
      </c>
      <c r="G7035" s="1">
        <v>2301</v>
      </c>
      <c r="H7035" s="1" t="s">
        <v>448</v>
      </c>
      <c r="I7035" s="1">
        <v>9999</v>
      </c>
      <c r="J7035" s="1" t="s">
        <v>491</v>
      </c>
      <c r="K7035" s="1" t="s">
        <v>494</v>
      </c>
      <c r="L7035" s="1" t="s">
        <v>454</v>
      </c>
      <c r="Q7035" s="2" t="s">
        <v>37</v>
      </c>
      <c r="R7035" s="1" t="s">
        <v>492</v>
      </c>
      <c r="S7035" s="1" t="str">
        <f t="shared" si="227"/>
        <v>HPC|CP|1|2301|V|9999|DP|DFE|CCNR||</v>
      </c>
      <c r="T7035" s="2" t="str">
        <f t="shared" si="226"/>
        <v>OK</v>
      </c>
    </row>
    <row r="7036" spans="1:20" x14ac:dyDescent="0.25">
      <c r="A7036" s="1">
        <v>204999999</v>
      </c>
      <c r="B7036" s="1" t="str">
        <f>VLOOKUP(A7036,[1]Maestra!A$1:C$746,2,0)</f>
        <v>ACCREEFE6</v>
      </c>
      <c r="C7036" s="1" t="str">
        <f>VLOOKUP(A7036,[1]Maestra!A$1:C$746,3,0)</f>
        <v>Credito Efectivo</v>
      </c>
      <c r="D7036" s="1" t="s">
        <v>26</v>
      </c>
      <c r="E7036" s="1" t="s">
        <v>317</v>
      </c>
      <c r="F7036" s="1">
        <v>1</v>
      </c>
      <c r="G7036" s="1">
        <v>2301</v>
      </c>
      <c r="H7036" s="1" t="s">
        <v>448</v>
      </c>
      <c r="I7036" s="1">
        <v>9999</v>
      </c>
      <c r="J7036" s="1" t="s">
        <v>493</v>
      </c>
      <c r="L7036" s="1" t="s">
        <v>454</v>
      </c>
      <c r="Q7036" s="2" t="s">
        <v>37</v>
      </c>
      <c r="R7036" s="1" t="s">
        <v>492</v>
      </c>
      <c r="S7036" s="1" t="str">
        <f t="shared" si="227"/>
        <v>HPC|CP|1|2301|V|9999|N||CCNR||</v>
      </c>
      <c r="T7036" s="2" t="str">
        <f t="shared" si="226"/>
        <v>OK</v>
      </c>
    </row>
    <row r="7037" spans="1:20" x14ac:dyDescent="0.25">
      <c r="A7037" s="1">
        <v>204999999</v>
      </c>
      <c r="B7037" s="1" t="str">
        <f>VLOOKUP(A7037,[1]Maestra!A$1:C$746,2,0)</f>
        <v>ACCREEFE6</v>
      </c>
      <c r="C7037" s="1" t="str">
        <f>VLOOKUP(A7037,[1]Maestra!A$1:C$746,3,0)</f>
        <v>Credito Efectivo</v>
      </c>
      <c r="D7037" s="1" t="s">
        <v>26</v>
      </c>
      <c r="E7037" s="1" t="s">
        <v>317</v>
      </c>
      <c r="F7037" s="1">
        <v>1</v>
      </c>
      <c r="G7037" s="1">
        <v>2301</v>
      </c>
      <c r="H7037" s="1" t="s">
        <v>448</v>
      </c>
      <c r="I7037" s="1">
        <v>9999</v>
      </c>
      <c r="J7037" s="1" t="s">
        <v>493</v>
      </c>
      <c r="L7037" s="1" t="s">
        <v>325</v>
      </c>
      <c r="Q7037" s="2" t="s">
        <v>37</v>
      </c>
      <c r="R7037" s="1" t="s">
        <v>492</v>
      </c>
      <c r="S7037" s="1" t="str">
        <f t="shared" si="227"/>
        <v>HPC|CP|1|2301|V|9999|N||CMED||</v>
      </c>
      <c r="T7037" s="2" t="str">
        <f t="shared" si="226"/>
        <v>OK</v>
      </c>
    </row>
    <row r="7038" spans="1:20" x14ac:dyDescent="0.25">
      <c r="A7038" s="1">
        <v>204999999</v>
      </c>
      <c r="B7038" s="1" t="str">
        <f>VLOOKUP(A7038,[1]Maestra!A$1:C$746,2,0)</f>
        <v>ACCREEFE6</v>
      </c>
      <c r="C7038" s="1" t="str">
        <f>VLOOKUP(A7038,[1]Maestra!A$1:C$746,3,0)</f>
        <v>Credito Efectivo</v>
      </c>
      <c r="D7038" s="1" t="s">
        <v>26</v>
      </c>
      <c r="E7038" s="1" t="s">
        <v>317</v>
      </c>
      <c r="F7038" s="1">
        <v>1</v>
      </c>
      <c r="G7038" s="1">
        <v>2301</v>
      </c>
      <c r="H7038" s="1" t="s">
        <v>448</v>
      </c>
      <c r="I7038" s="1">
        <v>9999</v>
      </c>
      <c r="J7038" s="1" t="s">
        <v>493</v>
      </c>
      <c r="K7038" s="1" t="s">
        <v>494</v>
      </c>
      <c r="L7038" s="1" t="s">
        <v>454</v>
      </c>
      <c r="Q7038" s="2" t="s">
        <v>37</v>
      </c>
      <c r="R7038" s="1" t="s">
        <v>492</v>
      </c>
      <c r="S7038" s="1" t="str">
        <f t="shared" si="227"/>
        <v>HPC|CP|1|2301|V|9999|N|DFE|CCNR||</v>
      </c>
      <c r="T7038" s="2" t="str">
        <f t="shared" si="226"/>
        <v>OK</v>
      </c>
    </row>
    <row r="7039" spans="1:20" x14ac:dyDescent="0.25">
      <c r="A7039" s="1">
        <v>204999999</v>
      </c>
      <c r="B7039" s="1" t="str">
        <f>VLOOKUP(A7039,[1]Maestra!A$1:C$746,2,0)</f>
        <v>ACCREEFE6</v>
      </c>
      <c r="C7039" s="1" t="str">
        <f>VLOOKUP(A7039,[1]Maestra!A$1:C$746,3,0)</f>
        <v>Credito Efectivo</v>
      </c>
      <c r="D7039" s="1" t="s">
        <v>26</v>
      </c>
      <c r="E7039" s="1" t="s">
        <v>317</v>
      </c>
      <c r="F7039" s="1">
        <v>1</v>
      </c>
      <c r="G7039" s="1">
        <v>2301</v>
      </c>
      <c r="H7039" s="1">
        <v>9999</v>
      </c>
      <c r="I7039" s="1">
        <v>9999</v>
      </c>
      <c r="J7039" s="1" t="s">
        <v>491</v>
      </c>
      <c r="L7039" s="1" t="s">
        <v>454</v>
      </c>
      <c r="Q7039" s="2" t="s">
        <v>37</v>
      </c>
      <c r="R7039" s="1" t="s">
        <v>492</v>
      </c>
      <c r="S7039" s="1" t="str">
        <f t="shared" si="227"/>
        <v>HPC|CP|1|2301|9999|9999|DP||CCNR||</v>
      </c>
      <c r="T7039" s="2" t="str">
        <f t="shared" si="226"/>
        <v>OK</v>
      </c>
    </row>
    <row r="7040" spans="1:20" x14ac:dyDescent="0.25">
      <c r="A7040" s="1">
        <v>204999999</v>
      </c>
      <c r="B7040" s="1" t="str">
        <f>VLOOKUP(A7040,[1]Maestra!A$1:C$746,2,0)</f>
        <v>ACCREEFE6</v>
      </c>
      <c r="C7040" s="1" t="str">
        <f>VLOOKUP(A7040,[1]Maestra!A$1:C$746,3,0)</f>
        <v>Credito Efectivo</v>
      </c>
      <c r="D7040" s="1" t="s">
        <v>26</v>
      </c>
      <c r="E7040" s="1" t="s">
        <v>317</v>
      </c>
      <c r="F7040" s="1">
        <v>1</v>
      </c>
      <c r="G7040" s="1">
        <v>2301</v>
      </c>
      <c r="H7040" s="1">
        <v>9999</v>
      </c>
      <c r="I7040" s="1">
        <v>9999</v>
      </c>
      <c r="J7040" s="1" t="s">
        <v>493</v>
      </c>
      <c r="L7040" s="1" t="s">
        <v>454</v>
      </c>
      <c r="Q7040" s="2" t="s">
        <v>37</v>
      </c>
      <c r="R7040" s="1" t="s">
        <v>492</v>
      </c>
      <c r="S7040" s="1" t="str">
        <f t="shared" si="227"/>
        <v>HPC|CP|1|2301|9999|9999|N||CCNR||</v>
      </c>
      <c r="T7040" s="2" t="str">
        <f t="shared" si="226"/>
        <v>OK</v>
      </c>
    </row>
    <row r="7041" spans="1:20" x14ac:dyDescent="0.25">
      <c r="A7041" s="1">
        <v>204999999</v>
      </c>
      <c r="B7041" s="1" t="str">
        <f>VLOOKUP(A7041,[1]Maestra!A$1:C$746,2,0)</f>
        <v>ACCREEFE6</v>
      </c>
      <c r="C7041" s="1" t="str">
        <f>VLOOKUP(A7041,[1]Maestra!A$1:C$746,3,0)</f>
        <v>Credito Efectivo</v>
      </c>
      <c r="D7041" s="1" t="s">
        <v>26</v>
      </c>
      <c r="E7041" s="1" t="s">
        <v>317</v>
      </c>
      <c r="F7041" s="1">
        <v>1</v>
      </c>
      <c r="G7041" s="1">
        <v>2301</v>
      </c>
      <c r="H7041" s="1">
        <v>9999</v>
      </c>
      <c r="I7041" s="1">
        <v>9999</v>
      </c>
      <c r="J7041" s="1" t="s">
        <v>493</v>
      </c>
      <c r="L7041" s="1" t="s">
        <v>325</v>
      </c>
      <c r="Q7041" s="2" t="s">
        <v>37</v>
      </c>
      <c r="R7041" s="1" t="s">
        <v>492</v>
      </c>
      <c r="S7041" s="1" t="str">
        <f t="shared" si="227"/>
        <v>HPC|CP|1|2301|9999|9999|N||CMED||</v>
      </c>
      <c r="T7041" s="2" t="str">
        <f t="shared" si="226"/>
        <v>OK</v>
      </c>
    </row>
    <row r="7042" spans="1:20" x14ac:dyDescent="0.25">
      <c r="A7042" s="1">
        <v>204019999</v>
      </c>
      <c r="B7042" s="1" t="str">
        <f>VLOOKUP(A7042,[1]Maestra!A$1:C$746,2,0)</f>
        <v>ACPRGALI5</v>
      </c>
      <c r="C7042" s="1" t="str">
        <f>VLOOKUP(A7042,[1]Maestra!A$1:C$746,3,0)</f>
        <v>Préstamo con Garantia Liquida</v>
      </c>
      <c r="D7042" s="1" t="s">
        <v>26</v>
      </c>
      <c r="E7042" s="1" t="s">
        <v>317</v>
      </c>
      <c r="F7042" s="1">
        <v>1</v>
      </c>
      <c r="G7042" s="1">
        <v>2401</v>
      </c>
      <c r="H7042" s="1" t="s">
        <v>448</v>
      </c>
      <c r="I7042" s="1">
        <v>9999</v>
      </c>
      <c r="J7042" s="1" t="s">
        <v>491</v>
      </c>
      <c r="L7042" s="1" t="s">
        <v>454</v>
      </c>
      <c r="Q7042" s="2" t="s">
        <v>37</v>
      </c>
      <c r="R7042" s="1" t="s">
        <v>492</v>
      </c>
      <c r="S7042" s="1" t="str">
        <f t="shared" si="227"/>
        <v>HPC|CP|1|2401|V|9999|DP||CCNR||</v>
      </c>
      <c r="T7042" s="2" t="str">
        <f t="shared" si="226"/>
        <v>OK</v>
      </c>
    </row>
    <row r="7043" spans="1:20" x14ac:dyDescent="0.25">
      <c r="A7043" s="1">
        <v>204019999</v>
      </c>
      <c r="B7043" s="1" t="str">
        <f>VLOOKUP(A7043,[1]Maestra!A$1:C$746,2,0)</f>
        <v>ACPRGALI5</v>
      </c>
      <c r="C7043" s="1" t="str">
        <f>VLOOKUP(A7043,[1]Maestra!A$1:C$746,3,0)</f>
        <v>Préstamo con Garantia Liquida</v>
      </c>
      <c r="D7043" s="1" t="s">
        <v>26</v>
      </c>
      <c r="E7043" s="1" t="s">
        <v>317</v>
      </c>
      <c r="F7043" s="1">
        <v>1</v>
      </c>
      <c r="G7043" s="1">
        <v>2401</v>
      </c>
      <c r="H7043" s="1" t="s">
        <v>448</v>
      </c>
      <c r="I7043" s="1">
        <v>9999</v>
      </c>
      <c r="J7043" s="1" t="s">
        <v>491</v>
      </c>
      <c r="K7043" s="1" t="s">
        <v>494</v>
      </c>
      <c r="L7043" s="1" t="s">
        <v>454</v>
      </c>
      <c r="Q7043" s="2" t="s">
        <v>37</v>
      </c>
      <c r="R7043" s="1" t="s">
        <v>492</v>
      </c>
      <c r="S7043" s="1" t="str">
        <f t="shared" si="227"/>
        <v>HPC|CP|1|2401|V|9999|DP|DFE|CCNR||</v>
      </c>
      <c r="T7043" s="2" t="str">
        <f t="shared" ref="T7043:T7106" si="228">IF(COUNTIFS($D$2:$D$20413,D7043,$S$2:$S$20413,S7043,$A$2:$A$20413,"&lt;&gt;"&amp;A7043)&gt;0,"Conflicto","OK")</f>
        <v>OK</v>
      </c>
    </row>
    <row r="7044" spans="1:20" x14ac:dyDescent="0.25">
      <c r="A7044" s="1">
        <v>204019999</v>
      </c>
      <c r="B7044" s="1" t="str">
        <f>VLOOKUP(A7044,[1]Maestra!A$1:C$746,2,0)</f>
        <v>ACPRGALI5</v>
      </c>
      <c r="C7044" s="1" t="str">
        <f>VLOOKUP(A7044,[1]Maestra!A$1:C$746,3,0)</f>
        <v>Préstamo con Garantia Liquida</v>
      </c>
      <c r="D7044" s="1" t="s">
        <v>26</v>
      </c>
      <c r="E7044" s="1" t="s">
        <v>317</v>
      </c>
      <c r="F7044" s="1">
        <v>1</v>
      </c>
      <c r="G7044" s="1">
        <v>2401</v>
      </c>
      <c r="H7044" s="1" t="s">
        <v>448</v>
      </c>
      <c r="I7044" s="1">
        <v>9999</v>
      </c>
      <c r="J7044" s="1" t="s">
        <v>493</v>
      </c>
      <c r="L7044" s="1" t="s">
        <v>454</v>
      </c>
      <c r="Q7044" s="2" t="s">
        <v>37</v>
      </c>
      <c r="R7044" s="1" t="s">
        <v>492</v>
      </c>
      <c r="S7044" s="1" t="str">
        <f t="shared" si="227"/>
        <v>HPC|CP|1|2401|V|9999|N||CCNR||</v>
      </c>
      <c r="T7044" s="2" t="str">
        <f t="shared" si="228"/>
        <v>OK</v>
      </c>
    </row>
    <row r="7045" spans="1:20" x14ac:dyDescent="0.25">
      <c r="A7045" s="1">
        <v>204019999</v>
      </c>
      <c r="B7045" s="1" t="str">
        <f>VLOOKUP(A7045,[1]Maestra!A$1:C$746,2,0)</f>
        <v>ACPRGALI5</v>
      </c>
      <c r="C7045" s="1" t="str">
        <f>VLOOKUP(A7045,[1]Maestra!A$1:C$746,3,0)</f>
        <v>Préstamo con Garantia Liquida</v>
      </c>
      <c r="D7045" s="1" t="s">
        <v>26</v>
      </c>
      <c r="E7045" s="1" t="s">
        <v>317</v>
      </c>
      <c r="F7045" s="1">
        <v>1</v>
      </c>
      <c r="G7045" s="1">
        <v>2401</v>
      </c>
      <c r="H7045" s="1" t="s">
        <v>448</v>
      </c>
      <c r="I7045" s="1">
        <v>9999</v>
      </c>
      <c r="J7045" s="1" t="s">
        <v>493</v>
      </c>
      <c r="L7045" s="1" t="s">
        <v>325</v>
      </c>
      <c r="Q7045" s="2" t="s">
        <v>37</v>
      </c>
      <c r="R7045" s="1" t="s">
        <v>492</v>
      </c>
      <c r="S7045" s="1" t="str">
        <f t="shared" si="227"/>
        <v>HPC|CP|1|2401|V|9999|N||CMED||</v>
      </c>
      <c r="T7045" s="2" t="str">
        <f t="shared" si="228"/>
        <v>OK</v>
      </c>
    </row>
    <row r="7046" spans="1:20" x14ac:dyDescent="0.25">
      <c r="A7046" s="1">
        <v>204019999</v>
      </c>
      <c r="B7046" s="1" t="str">
        <f>VLOOKUP(A7046,[1]Maestra!A$1:C$746,2,0)</f>
        <v>ACPRGALI5</v>
      </c>
      <c r="C7046" s="1" t="str">
        <f>VLOOKUP(A7046,[1]Maestra!A$1:C$746,3,0)</f>
        <v>Préstamo con Garantia Liquida</v>
      </c>
      <c r="D7046" s="1" t="s">
        <v>26</v>
      </c>
      <c r="E7046" s="1" t="s">
        <v>317</v>
      </c>
      <c r="F7046" s="1">
        <v>1</v>
      </c>
      <c r="G7046" s="1">
        <v>2401</v>
      </c>
      <c r="H7046" s="1" t="s">
        <v>448</v>
      </c>
      <c r="I7046" s="1">
        <v>9999</v>
      </c>
      <c r="J7046" s="1" t="s">
        <v>493</v>
      </c>
      <c r="K7046" s="1" t="s">
        <v>494</v>
      </c>
      <c r="L7046" s="1" t="s">
        <v>454</v>
      </c>
      <c r="Q7046" s="2" t="s">
        <v>37</v>
      </c>
      <c r="R7046" s="1" t="s">
        <v>492</v>
      </c>
      <c r="S7046" s="1" t="str">
        <f t="shared" si="227"/>
        <v>HPC|CP|1|2401|V|9999|N|DFE|CCNR||</v>
      </c>
      <c r="T7046" s="2" t="str">
        <f t="shared" si="228"/>
        <v>OK</v>
      </c>
    </row>
    <row r="7047" spans="1:20" x14ac:dyDescent="0.25">
      <c r="A7047" s="1">
        <v>204019999</v>
      </c>
      <c r="B7047" s="1" t="str">
        <f>VLOOKUP(A7047,[1]Maestra!A$1:C$746,2,0)</f>
        <v>ACPRGALI5</v>
      </c>
      <c r="C7047" s="1" t="str">
        <f>VLOOKUP(A7047,[1]Maestra!A$1:C$746,3,0)</f>
        <v>Préstamo con Garantia Liquida</v>
      </c>
      <c r="D7047" s="1" t="s">
        <v>26</v>
      </c>
      <c r="E7047" s="1" t="s">
        <v>317</v>
      </c>
      <c r="F7047" s="1">
        <v>1</v>
      </c>
      <c r="G7047" s="1">
        <v>2401</v>
      </c>
      <c r="H7047" s="1">
        <v>9999</v>
      </c>
      <c r="I7047" s="1">
        <v>9999</v>
      </c>
      <c r="J7047" s="1" t="s">
        <v>491</v>
      </c>
      <c r="L7047" s="1" t="s">
        <v>454</v>
      </c>
      <c r="Q7047" s="2" t="s">
        <v>37</v>
      </c>
      <c r="R7047" s="1" t="s">
        <v>492</v>
      </c>
      <c r="S7047" s="1" t="str">
        <f t="shared" si="227"/>
        <v>HPC|CP|1|2401|9999|9999|DP||CCNR||</v>
      </c>
      <c r="T7047" s="2" t="str">
        <f t="shared" si="228"/>
        <v>OK</v>
      </c>
    </row>
    <row r="7048" spans="1:20" x14ac:dyDescent="0.25">
      <c r="A7048" s="1">
        <v>204019999</v>
      </c>
      <c r="B7048" s="1" t="str">
        <f>VLOOKUP(A7048,[1]Maestra!A$1:C$746,2,0)</f>
        <v>ACPRGALI5</v>
      </c>
      <c r="C7048" s="1" t="str">
        <f>VLOOKUP(A7048,[1]Maestra!A$1:C$746,3,0)</f>
        <v>Préstamo con Garantia Liquida</v>
      </c>
      <c r="D7048" s="1" t="s">
        <v>26</v>
      </c>
      <c r="E7048" s="1" t="s">
        <v>317</v>
      </c>
      <c r="F7048" s="1">
        <v>1</v>
      </c>
      <c r="G7048" s="1">
        <v>2401</v>
      </c>
      <c r="H7048" s="1">
        <v>9999</v>
      </c>
      <c r="I7048" s="1">
        <v>9999</v>
      </c>
      <c r="J7048" s="1" t="s">
        <v>493</v>
      </c>
      <c r="L7048" s="1" t="s">
        <v>454</v>
      </c>
      <c r="Q7048" s="2" t="s">
        <v>37</v>
      </c>
      <c r="R7048" s="1" t="s">
        <v>492</v>
      </c>
      <c r="S7048" s="1" t="str">
        <f t="shared" si="227"/>
        <v>HPC|CP|1|2401|9999|9999|N||CCNR||</v>
      </c>
      <c r="T7048" s="2" t="str">
        <f t="shared" si="228"/>
        <v>OK</v>
      </c>
    </row>
    <row r="7049" spans="1:20" x14ac:dyDescent="0.25">
      <c r="A7049" s="1">
        <v>204019999</v>
      </c>
      <c r="B7049" s="1" t="str">
        <f>VLOOKUP(A7049,[1]Maestra!A$1:C$746,2,0)</f>
        <v>ACPRGALI5</v>
      </c>
      <c r="C7049" s="1" t="str">
        <f>VLOOKUP(A7049,[1]Maestra!A$1:C$746,3,0)</f>
        <v>Préstamo con Garantia Liquida</v>
      </c>
      <c r="D7049" s="1" t="s">
        <v>26</v>
      </c>
      <c r="E7049" s="1" t="s">
        <v>317</v>
      </c>
      <c r="F7049" s="1">
        <v>1</v>
      </c>
      <c r="G7049" s="1">
        <v>2401</v>
      </c>
      <c r="H7049" s="1">
        <v>9999</v>
      </c>
      <c r="I7049" s="1">
        <v>9999</v>
      </c>
      <c r="J7049" s="1" t="s">
        <v>493</v>
      </c>
      <c r="L7049" s="1" t="s">
        <v>325</v>
      </c>
      <c r="Q7049" s="2" t="s">
        <v>37</v>
      </c>
      <c r="R7049" s="1" t="s">
        <v>492</v>
      </c>
      <c r="S7049" s="1" t="str">
        <f t="shared" si="227"/>
        <v>HPC|CP|1|2401|9999|9999|N||CMED||</v>
      </c>
      <c r="T7049" s="2" t="str">
        <f t="shared" si="228"/>
        <v>OK</v>
      </c>
    </row>
    <row r="7050" spans="1:20" x14ac:dyDescent="0.25">
      <c r="A7050" s="1">
        <v>204019999</v>
      </c>
      <c r="B7050" s="1" t="str">
        <f>VLOOKUP(A7050,[1]Maestra!A$1:C$746,2,0)</f>
        <v>ACPRGALI5</v>
      </c>
      <c r="C7050" s="1" t="str">
        <f>VLOOKUP(A7050,[1]Maestra!A$1:C$746,3,0)</f>
        <v>Préstamo con Garantia Liquida</v>
      </c>
      <c r="D7050" s="1" t="s">
        <v>26</v>
      </c>
      <c r="E7050" s="1" t="s">
        <v>317</v>
      </c>
      <c r="F7050" s="1">
        <v>1</v>
      </c>
      <c r="G7050" s="1">
        <v>2401</v>
      </c>
      <c r="H7050" s="1">
        <v>9999</v>
      </c>
      <c r="I7050" s="1">
        <v>9999</v>
      </c>
      <c r="J7050" s="1" t="s">
        <v>493</v>
      </c>
      <c r="K7050" s="1" t="s">
        <v>494</v>
      </c>
      <c r="L7050" s="1" t="s">
        <v>454</v>
      </c>
      <c r="Q7050" s="2" t="s">
        <v>37</v>
      </c>
      <c r="R7050" s="1" t="s">
        <v>492</v>
      </c>
      <c r="S7050" s="1" t="str">
        <f t="shared" si="227"/>
        <v>HPC|CP|1|2401|9999|9999|N|DFE|CCNR||</v>
      </c>
      <c r="T7050" s="2" t="str">
        <f t="shared" si="228"/>
        <v>OK</v>
      </c>
    </row>
    <row r="7051" spans="1:20" x14ac:dyDescent="0.25">
      <c r="A7051" s="1">
        <v>204999999</v>
      </c>
      <c r="B7051" s="1" t="str">
        <f>VLOOKUP(A7051,[1]Maestra!A$1:C$746,2,0)</f>
        <v>ACCREEFE6</v>
      </c>
      <c r="C7051" s="1" t="str">
        <f>VLOOKUP(A7051,[1]Maestra!A$1:C$746,3,0)</f>
        <v>Credito Efectivo</v>
      </c>
      <c r="D7051" s="1" t="s">
        <v>26</v>
      </c>
      <c r="E7051" s="1" t="s">
        <v>317</v>
      </c>
      <c r="F7051" s="1">
        <v>1</v>
      </c>
      <c r="G7051" s="1">
        <v>2501</v>
      </c>
      <c r="H7051" s="1" t="s">
        <v>448</v>
      </c>
      <c r="I7051" s="1">
        <v>9999</v>
      </c>
      <c r="J7051" s="1" t="s">
        <v>491</v>
      </c>
      <c r="L7051" s="1" t="s">
        <v>454</v>
      </c>
      <c r="Q7051" s="2" t="s">
        <v>37</v>
      </c>
      <c r="R7051" s="1" t="s">
        <v>492</v>
      </c>
      <c r="S7051" s="1" t="str">
        <f t="shared" si="227"/>
        <v>HPC|CP|1|2501|V|9999|DP||CCNR||</v>
      </c>
      <c r="T7051" s="2" t="str">
        <f t="shared" si="228"/>
        <v>OK</v>
      </c>
    </row>
    <row r="7052" spans="1:20" x14ac:dyDescent="0.25">
      <c r="A7052" s="1">
        <v>204999999</v>
      </c>
      <c r="B7052" s="1" t="str">
        <f>VLOOKUP(A7052,[1]Maestra!A$1:C$746,2,0)</f>
        <v>ACCREEFE6</v>
      </c>
      <c r="C7052" s="1" t="str">
        <f>VLOOKUP(A7052,[1]Maestra!A$1:C$746,3,0)</f>
        <v>Credito Efectivo</v>
      </c>
      <c r="D7052" s="1" t="s">
        <v>26</v>
      </c>
      <c r="E7052" s="1" t="s">
        <v>317</v>
      </c>
      <c r="F7052" s="1">
        <v>1</v>
      </c>
      <c r="G7052" s="1">
        <v>2501</v>
      </c>
      <c r="H7052" s="1" t="s">
        <v>448</v>
      </c>
      <c r="I7052" s="1">
        <v>9999</v>
      </c>
      <c r="J7052" s="1" t="s">
        <v>491</v>
      </c>
      <c r="K7052" s="1" t="s">
        <v>494</v>
      </c>
      <c r="L7052" s="1" t="s">
        <v>454</v>
      </c>
      <c r="Q7052" s="2" t="s">
        <v>37</v>
      </c>
      <c r="R7052" s="1" t="s">
        <v>492</v>
      </c>
      <c r="S7052" s="1" t="str">
        <f t="shared" si="227"/>
        <v>HPC|CP|1|2501|V|9999|DP|DFE|CCNR||</v>
      </c>
      <c r="T7052" s="2" t="str">
        <f t="shared" si="228"/>
        <v>OK</v>
      </c>
    </row>
    <row r="7053" spans="1:20" x14ac:dyDescent="0.25">
      <c r="A7053" s="1">
        <v>204999999</v>
      </c>
      <c r="B7053" s="1" t="str">
        <f>VLOOKUP(A7053,[1]Maestra!A$1:C$746,2,0)</f>
        <v>ACCREEFE6</v>
      </c>
      <c r="C7053" s="1" t="str">
        <f>VLOOKUP(A7053,[1]Maestra!A$1:C$746,3,0)</f>
        <v>Credito Efectivo</v>
      </c>
      <c r="D7053" s="1" t="s">
        <v>26</v>
      </c>
      <c r="E7053" s="1" t="s">
        <v>317</v>
      </c>
      <c r="F7053" s="1">
        <v>1</v>
      </c>
      <c r="G7053" s="1">
        <v>2501</v>
      </c>
      <c r="H7053" s="1" t="s">
        <v>448</v>
      </c>
      <c r="I7053" s="1">
        <v>9999</v>
      </c>
      <c r="J7053" s="1" t="s">
        <v>493</v>
      </c>
      <c r="L7053" s="1" t="s">
        <v>454</v>
      </c>
      <c r="Q7053" s="2" t="s">
        <v>37</v>
      </c>
      <c r="R7053" s="1" t="s">
        <v>492</v>
      </c>
      <c r="S7053" s="1" t="str">
        <f t="shared" si="227"/>
        <v>HPC|CP|1|2501|V|9999|N||CCNR||</v>
      </c>
      <c r="T7053" s="2" t="str">
        <f t="shared" si="228"/>
        <v>OK</v>
      </c>
    </row>
    <row r="7054" spans="1:20" x14ac:dyDescent="0.25">
      <c r="A7054" s="1">
        <v>204999999</v>
      </c>
      <c r="B7054" s="1" t="str">
        <f>VLOOKUP(A7054,[1]Maestra!A$1:C$746,2,0)</f>
        <v>ACCREEFE6</v>
      </c>
      <c r="C7054" s="1" t="str">
        <f>VLOOKUP(A7054,[1]Maestra!A$1:C$746,3,0)</f>
        <v>Credito Efectivo</v>
      </c>
      <c r="D7054" s="1" t="s">
        <v>26</v>
      </c>
      <c r="E7054" s="1" t="s">
        <v>317</v>
      </c>
      <c r="F7054" s="1">
        <v>1</v>
      </c>
      <c r="G7054" s="1">
        <v>2501</v>
      </c>
      <c r="H7054" s="1" t="s">
        <v>448</v>
      </c>
      <c r="I7054" s="1">
        <v>9999</v>
      </c>
      <c r="J7054" s="1" t="s">
        <v>493</v>
      </c>
      <c r="L7054" s="1" t="s">
        <v>325</v>
      </c>
      <c r="Q7054" s="2" t="s">
        <v>37</v>
      </c>
      <c r="R7054" s="1" t="s">
        <v>492</v>
      </c>
      <c r="S7054" s="1" t="str">
        <f t="shared" si="227"/>
        <v>HPC|CP|1|2501|V|9999|N||CMED||</v>
      </c>
      <c r="T7054" s="2" t="str">
        <f t="shared" si="228"/>
        <v>OK</v>
      </c>
    </row>
    <row r="7055" spans="1:20" x14ac:dyDescent="0.25">
      <c r="A7055" s="1">
        <v>204999999</v>
      </c>
      <c r="B7055" s="1" t="str">
        <f>VLOOKUP(A7055,[1]Maestra!A$1:C$746,2,0)</f>
        <v>ACCREEFE6</v>
      </c>
      <c r="C7055" s="1" t="str">
        <f>VLOOKUP(A7055,[1]Maestra!A$1:C$746,3,0)</f>
        <v>Credito Efectivo</v>
      </c>
      <c r="D7055" s="1" t="s">
        <v>26</v>
      </c>
      <c r="E7055" s="1" t="s">
        <v>317</v>
      </c>
      <c r="F7055" s="1">
        <v>1</v>
      </c>
      <c r="G7055" s="1">
        <v>2501</v>
      </c>
      <c r="H7055" s="1" t="s">
        <v>448</v>
      </c>
      <c r="I7055" s="1">
        <v>9999</v>
      </c>
      <c r="J7055" s="1" t="s">
        <v>493</v>
      </c>
      <c r="K7055" s="1" t="s">
        <v>494</v>
      </c>
      <c r="L7055" s="1" t="s">
        <v>454</v>
      </c>
      <c r="Q7055" s="2" t="s">
        <v>37</v>
      </c>
      <c r="R7055" s="1" t="s">
        <v>492</v>
      </c>
      <c r="S7055" s="1" t="str">
        <f t="shared" si="227"/>
        <v>HPC|CP|1|2501|V|9999|N|DFE|CCNR||</v>
      </c>
      <c r="T7055" s="2" t="str">
        <f t="shared" si="228"/>
        <v>OK</v>
      </c>
    </row>
    <row r="7056" spans="1:20" x14ac:dyDescent="0.25">
      <c r="A7056" s="1">
        <v>204999999</v>
      </c>
      <c r="B7056" s="1" t="str">
        <f>VLOOKUP(A7056,[1]Maestra!A$1:C$746,2,0)</f>
        <v>ACCREEFE6</v>
      </c>
      <c r="C7056" s="1" t="str">
        <f>VLOOKUP(A7056,[1]Maestra!A$1:C$746,3,0)</f>
        <v>Credito Efectivo</v>
      </c>
      <c r="D7056" s="1" t="s">
        <v>26</v>
      </c>
      <c r="E7056" s="1" t="s">
        <v>317</v>
      </c>
      <c r="F7056" s="1">
        <v>1</v>
      </c>
      <c r="G7056" s="1">
        <v>2501</v>
      </c>
      <c r="H7056" s="1">
        <v>9999</v>
      </c>
      <c r="I7056" s="1">
        <v>9999</v>
      </c>
      <c r="J7056" s="1" t="s">
        <v>491</v>
      </c>
      <c r="L7056" s="1" t="s">
        <v>454</v>
      </c>
      <c r="Q7056" s="2" t="s">
        <v>37</v>
      </c>
      <c r="R7056" s="1" t="s">
        <v>492</v>
      </c>
      <c r="S7056" s="1" t="str">
        <f t="shared" si="227"/>
        <v>HPC|CP|1|2501|9999|9999|DP||CCNR||</v>
      </c>
      <c r="T7056" s="2" t="str">
        <f t="shared" si="228"/>
        <v>OK</v>
      </c>
    </row>
    <row r="7057" spans="1:20" x14ac:dyDescent="0.25">
      <c r="A7057" s="1">
        <v>204999999</v>
      </c>
      <c r="B7057" s="1" t="str">
        <f>VLOOKUP(A7057,[1]Maestra!A$1:C$746,2,0)</f>
        <v>ACCREEFE6</v>
      </c>
      <c r="C7057" s="1" t="str">
        <f>VLOOKUP(A7057,[1]Maestra!A$1:C$746,3,0)</f>
        <v>Credito Efectivo</v>
      </c>
      <c r="D7057" s="1" t="s">
        <v>26</v>
      </c>
      <c r="E7057" s="1" t="s">
        <v>317</v>
      </c>
      <c r="F7057" s="1">
        <v>1</v>
      </c>
      <c r="G7057" s="1">
        <v>2501</v>
      </c>
      <c r="H7057" s="1">
        <v>9999</v>
      </c>
      <c r="I7057" s="1">
        <v>9999</v>
      </c>
      <c r="J7057" s="1" t="s">
        <v>493</v>
      </c>
      <c r="L7057" s="1" t="s">
        <v>454</v>
      </c>
      <c r="Q7057" s="2" t="s">
        <v>37</v>
      </c>
      <c r="R7057" s="1" t="s">
        <v>492</v>
      </c>
      <c r="S7057" s="1" t="str">
        <f t="shared" si="227"/>
        <v>HPC|CP|1|2501|9999|9999|N||CCNR||</v>
      </c>
      <c r="T7057" s="2" t="str">
        <f t="shared" si="228"/>
        <v>OK</v>
      </c>
    </row>
    <row r="7058" spans="1:20" x14ac:dyDescent="0.25">
      <c r="A7058" s="1">
        <v>204999999</v>
      </c>
      <c r="B7058" s="1" t="str">
        <f>VLOOKUP(A7058,[1]Maestra!A$1:C$746,2,0)</f>
        <v>ACCREEFE6</v>
      </c>
      <c r="C7058" s="1" t="str">
        <f>VLOOKUP(A7058,[1]Maestra!A$1:C$746,3,0)</f>
        <v>Credito Efectivo</v>
      </c>
      <c r="D7058" s="1" t="s">
        <v>26</v>
      </c>
      <c r="E7058" s="1" t="s">
        <v>317</v>
      </c>
      <c r="F7058" s="1">
        <v>1</v>
      </c>
      <c r="G7058" s="1">
        <v>2501</v>
      </c>
      <c r="H7058" s="1">
        <v>9999</v>
      </c>
      <c r="I7058" s="1">
        <v>9999</v>
      </c>
      <c r="J7058" s="1" t="s">
        <v>493</v>
      </c>
      <c r="L7058" s="1" t="s">
        <v>325</v>
      </c>
      <c r="Q7058" s="2" t="s">
        <v>37</v>
      </c>
      <c r="R7058" s="1" t="s">
        <v>492</v>
      </c>
      <c r="S7058" s="1" t="str">
        <f t="shared" si="227"/>
        <v>HPC|CP|1|2501|9999|9999|N||CMED||</v>
      </c>
      <c r="T7058" s="2" t="str">
        <f t="shared" si="228"/>
        <v>OK</v>
      </c>
    </row>
    <row r="7059" spans="1:20" x14ac:dyDescent="0.25">
      <c r="A7059" s="1">
        <v>204999999</v>
      </c>
      <c r="B7059" s="1" t="str">
        <f>VLOOKUP(A7059,[1]Maestra!A$1:C$746,2,0)</f>
        <v>ACCREEFE6</v>
      </c>
      <c r="C7059" s="1" t="str">
        <f>VLOOKUP(A7059,[1]Maestra!A$1:C$746,3,0)</f>
        <v>Credito Efectivo</v>
      </c>
      <c r="D7059" s="1" t="s">
        <v>26</v>
      </c>
      <c r="E7059" s="1" t="s">
        <v>317</v>
      </c>
      <c r="F7059" s="1">
        <v>1</v>
      </c>
      <c r="G7059" s="1">
        <v>2601</v>
      </c>
      <c r="H7059" s="1" t="s">
        <v>448</v>
      </c>
      <c r="I7059" s="1">
        <v>9999</v>
      </c>
      <c r="J7059" s="1" t="s">
        <v>491</v>
      </c>
      <c r="L7059" s="1" t="s">
        <v>454</v>
      </c>
      <c r="Q7059" s="2" t="s">
        <v>37</v>
      </c>
      <c r="R7059" s="1" t="s">
        <v>492</v>
      </c>
      <c r="S7059" s="1" t="str">
        <f t="shared" si="227"/>
        <v>HPC|CP|1|2601|V|9999|DP||CCNR||</v>
      </c>
      <c r="T7059" s="2" t="str">
        <f t="shared" si="228"/>
        <v>OK</v>
      </c>
    </row>
    <row r="7060" spans="1:20" x14ac:dyDescent="0.25">
      <c r="A7060" s="1">
        <v>204999999</v>
      </c>
      <c r="B7060" s="1" t="str">
        <f>VLOOKUP(A7060,[1]Maestra!A$1:C$746,2,0)</f>
        <v>ACCREEFE6</v>
      </c>
      <c r="C7060" s="1" t="str">
        <f>VLOOKUP(A7060,[1]Maestra!A$1:C$746,3,0)</f>
        <v>Credito Efectivo</v>
      </c>
      <c r="D7060" s="1" t="s">
        <v>26</v>
      </c>
      <c r="E7060" s="1" t="s">
        <v>317</v>
      </c>
      <c r="F7060" s="1">
        <v>1</v>
      </c>
      <c r="G7060" s="1">
        <v>2601</v>
      </c>
      <c r="H7060" s="1" t="s">
        <v>448</v>
      </c>
      <c r="I7060" s="1">
        <v>9999</v>
      </c>
      <c r="J7060" s="1" t="s">
        <v>491</v>
      </c>
      <c r="K7060" s="1" t="s">
        <v>494</v>
      </c>
      <c r="L7060" s="1" t="s">
        <v>454</v>
      </c>
      <c r="Q7060" s="2" t="s">
        <v>37</v>
      </c>
      <c r="R7060" s="1" t="s">
        <v>492</v>
      </c>
      <c r="S7060" s="1" t="str">
        <f t="shared" si="227"/>
        <v>HPC|CP|1|2601|V|9999|DP|DFE|CCNR||</v>
      </c>
      <c r="T7060" s="2" t="str">
        <f t="shared" si="228"/>
        <v>OK</v>
      </c>
    </row>
    <row r="7061" spans="1:20" x14ac:dyDescent="0.25">
      <c r="A7061" s="1">
        <v>204999999</v>
      </c>
      <c r="B7061" s="1" t="str">
        <f>VLOOKUP(A7061,[1]Maestra!A$1:C$746,2,0)</f>
        <v>ACCREEFE6</v>
      </c>
      <c r="C7061" s="1" t="str">
        <f>VLOOKUP(A7061,[1]Maestra!A$1:C$746,3,0)</f>
        <v>Credito Efectivo</v>
      </c>
      <c r="D7061" s="1" t="s">
        <v>26</v>
      </c>
      <c r="E7061" s="1" t="s">
        <v>317</v>
      </c>
      <c r="F7061" s="1">
        <v>1</v>
      </c>
      <c r="G7061" s="1">
        <v>2601</v>
      </c>
      <c r="H7061" s="1" t="s">
        <v>448</v>
      </c>
      <c r="I7061" s="1">
        <v>9999</v>
      </c>
      <c r="J7061" s="1" t="s">
        <v>493</v>
      </c>
      <c r="L7061" s="1" t="s">
        <v>454</v>
      </c>
      <c r="Q7061" s="2" t="s">
        <v>37</v>
      </c>
      <c r="R7061" s="1" t="s">
        <v>492</v>
      </c>
      <c r="S7061" s="1" t="str">
        <f t="shared" si="227"/>
        <v>HPC|CP|1|2601|V|9999|N||CCNR||</v>
      </c>
      <c r="T7061" s="2" t="str">
        <f t="shared" si="228"/>
        <v>OK</v>
      </c>
    </row>
    <row r="7062" spans="1:20" x14ac:dyDescent="0.25">
      <c r="A7062" s="1">
        <v>204999999</v>
      </c>
      <c r="B7062" s="1" t="str">
        <f>VLOOKUP(A7062,[1]Maestra!A$1:C$746,2,0)</f>
        <v>ACCREEFE6</v>
      </c>
      <c r="C7062" s="1" t="str">
        <f>VLOOKUP(A7062,[1]Maestra!A$1:C$746,3,0)</f>
        <v>Credito Efectivo</v>
      </c>
      <c r="D7062" s="1" t="s">
        <v>26</v>
      </c>
      <c r="E7062" s="1" t="s">
        <v>317</v>
      </c>
      <c r="F7062" s="1">
        <v>1</v>
      </c>
      <c r="G7062" s="1">
        <v>2601</v>
      </c>
      <c r="H7062" s="1" t="s">
        <v>448</v>
      </c>
      <c r="I7062" s="1">
        <v>9999</v>
      </c>
      <c r="J7062" s="1" t="s">
        <v>493</v>
      </c>
      <c r="L7062" s="1" t="s">
        <v>325</v>
      </c>
      <c r="Q7062" s="2" t="s">
        <v>37</v>
      </c>
      <c r="R7062" s="1" t="s">
        <v>492</v>
      </c>
      <c r="S7062" s="1" t="str">
        <f t="shared" si="227"/>
        <v>HPC|CP|1|2601|V|9999|N||CMED||</v>
      </c>
      <c r="T7062" s="2" t="str">
        <f t="shared" si="228"/>
        <v>OK</v>
      </c>
    </row>
    <row r="7063" spans="1:20" x14ac:dyDescent="0.25">
      <c r="A7063" s="1">
        <v>204999999</v>
      </c>
      <c r="B7063" s="1" t="str">
        <f>VLOOKUP(A7063,[1]Maestra!A$1:C$746,2,0)</f>
        <v>ACCREEFE6</v>
      </c>
      <c r="C7063" s="1" t="str">
        <f>VLOOKUP(A7063,[1]Maestra!A$1:C$746,3,0)</f>
        <v>Credito Efectivo</v>
      </c>
      <c r="D7063" s="1" t="s">
        <v>26</v>
      </c>
      <c r="E7063" s="1" t="s">
        <v>317</v>
      </c>
      <c r="F7063" s="1">
        <v>1</v>
      </c>
      <c r="G7063" s="1">
        <v>2601</v>
      </c>
      <c r="H7063" s="1" t="s">
        <v>448</v>
      </c>
      <c r="I7063" s="1">
        <v>9999</v>
      </c>
      <c r="J7063" s="1" t="s">
        <v>493</v>
      </c>
      <c r="K7063" s="1" t="s">
        <v>494</v>
      </c>
      <c r="L7063" s="1" t="s">
        <v>454</v>
      </c>
      <c r="Q7063" s="2" t="s">
        <v>37</v>
      </c>
      <c r="R7063" s="1" t="s">
        <v>492</v>
      </c>
      <c r="S7063" s="1" t="str">
        <f t="shared" si="227"/>
        <v>HPC|CP|1|2601|V|9999|N|DFE|CCNR||</v>
      </c>
      <c r="T7063" s="2" t="str">
        <f t="shared" si="228"/>
        <v>OK</v>
      </c>
    </row>
    <row r="7064" spans="1:20" x14ac:dyDescent="0.25">
      <c r="A7064" s="1">
        <v>204999999</v>
      </c>
      <c r="B7064" s="1" t="str">
        <f>VLOOKUP(A7064,[1]Maestra!A$1:C$746,2,0)</f>
        <v>ACCREEFE6</v>
      </c>
      <c r="C7064" s="1" t="str">
        <f>VLOOKUP(A7064,[1]Maestra!A$1:C$746,3,0)</f>
        <v>Credito Efectivo</v>
      </c>
      <c r="D7064" s="1" t="s">
        <v>26</v>
      </c>
      <c r="E7064" s="1" t="s">
        <v>317</v>
      </c>
      <c r="F7064" s="1">
        <v>1</v>
      </c>
      <c r="G7064" s="1">
        <v>2601</v>
      </c>
      <c r="H7064" s="1">
        <v>9999</v>
      </c>
      <c r="I7064" s="1">
        <v>9999</v>
      </c>
      <c r="J7064" s="1" t="s">
        <v>491</v>
      </c>
      <c r="L7064" s="1" t="s">
        <v>454</v>
      </c>
      <c r="Q7064" s="2" t="s">
        <v>37</v>
      </c>
      <c r="R7064" s="1" t="s">
        <v>492</v>
      </c>
      <c r="S7064" s="1" t="str">
        <f t="shared" si="227"/>
        <v>HPC|CP|1|2601|9999|9999|DP||CCNR||</v>
      </c>
      <c r="T7064" s="2" t="str">
        <f t="shared" si="228"/>
        <v>OK</v>
      </c>
    </row>
    <row r="7065" spans="1:20" x14ac:dyDescent="0.25">
      <c r="A7065" s="1">
        <v>204999999</v>
      </c>
      <c r="B7065" s="1" t="str">
        <f>VLOOKUP(A7065,[1]Maestra!A$1:C$746,2,0)</f>
        <v>ACCREEFE6</v>
      </c>
      <c r="C7065" s="1" t="str">
        <f>VLOOKUP(A7065,[1]Maestra!A$1:C$746,3,0)</f>
        <v>Credito Efectivo</v>
      </c>
      <c r="D7065" s="1" t="s">
        <v>26</v>
      </c>
      <c r="E7065" s="1" t="s">
        <v>317</v>
      </c>
      <c r="F7065" s="1">
        <v>1</v>
      </c>
      <c r="G7065" s="1">
        <v>2601</v>
      </c>
      <c r="H7065" s="1">
        <v>9999</v>
      </c>
      <c r="I7065" s="1">
        <v>9999</v>
      </c>
      <c r="J7065" s="1" t="s">
        <v>491</v>
      </c>
      <c r="K7065" s="1" t="s">
        <v>494</v>
      </c>
      <c r="L7065" s="1" t="s">
        <v>454</v>
      </c>
      <c r="Q7065" s="2" t="s">
        <v>37</v>
      </c>
      <c r="R7065" s="1" t="s">
        <v>492</v>
      </c>
      <c r="S7065" s="1" t="str">
        <f t="shared" si="227"/>
        <v>HPC|CP|1|2601|9999|9999|DP|DFE|CCNR||</v>
      </c>
      <c r="T7065" s="2" t="str">
        <f t="shared" si="228"/>
        <v>OK</v>
      </c>
    </row>
    <row r="7066" spans="1:20" x14ac:dyDescent="0.25">
      <c r="A7066" s="1">
        <v>204999999</v>
      </c>
      <c r="B7066" s="1" t="str">
        <f>VLOOKUP(A7066,[1]Maestra!A$1:C$746,2,0)</f>
        <v>ACCREEFE6</v>
      </c>
      <c r="C7066" s="1" t="str">
        <f>VLOOKUP(A7066,[1]Maestra!A$1:C$746,3,0)</f>
        <v>Credito Efectivo</v>
      </c>
      <c r="D7066" s="1" t="s">
        <v>26</v>
      </c>
      <c r="E7066" s="1" t="s">
        <v>317</v>
      </c>
      <c r="F7066" s="1">
        <v>1</v>
      </c>
      <c r="G7066" s="1">
        <v>2601</v>
      </c>
      <c r="H7066" s="1">
        <v>9999</v>
      </c>
      <c r="I7066" s="1">
        <v>9999</v>
      </c>
      <c r="J7066" s="1" t="s">
        <v>493</v>
      </c>
      <c r="L7066" s="1" t="s">
        <v>454</v>
      </c>
      <c r="Q7066" s="2" t="s">
        <v>37</v>
      </c>
      <c r="R7066" s="1" t="s">
        <v>492</v>
      </c>
      <c r="S7066" s="1" t="str">
        <f t="shared" si="227"/>
        <v>HPC|CP|1|2601|9999|9999|N||CCNR||</v>
      </c>
      <c r="T7066" s="2" t="str">
        <f t="shared" si="228"/>
        <v>OK</v>
      </c>
    </row>
    <row r="7067" spans="1:20" x14ac:dyDescent="0.25">
      <c r="A7067" s="1">
        <v>204999999</v>
      </c>
      <c r="B7067" s="1" t="str">
        <f>VLOOKUP(A7067,[1]Maestra!A$1:C$746,2,0)</f>
        <v>ACCREEFE6</v>
      </c>
      <c r="C7067" s="1" t="str">
        <f>VLOOKUP(A7067,[1]Maestra!A$1:C$746,3,0)</f>
        <v>Credito Efectivo</v>
      </c>
      <c r="D7067" s="1" t="s">
        <v>26</v>
      </c>
      <c r="E7067" s="1" t="s">
        <v>317</v>
      </c>
      <c r="F7067" s="1">
        <v>1</v>
      </c>
      <c r="G7067" s="1">
        <v>2601</v>
      </c>
      <c r="H7067" s="1">
        <v>9999</v>
      </c>
      <c r="I7067" s="1">
        <v>9999</v>
      </c>
      <c r="J7067" s="1" t="s">
        <v>493</v>
      </c>
      <c r="L7067" s="1" t="s">
        <v>325</v>
      </c>
      <c r="Q7067" s="2" t="s">
        <v>37</v>
      </c>
      <c r="R7067" s="1" t="s">
        <v>492</v>
      </c>
      <c r="S7067" s="1" t="str">
        <f t="shared" si="227"/>
        <v>HPC|CP|1|2601|9999|9999|N||CMED||</v>
      </c>
      <c r="T7067" s="2" t="str">
        <f t="shared" si="228"/>
        <v>OK</v>
      </c>
    </row>
    <row r="7068" spans="1:20" x14ac:dyDescent="0.25">
      <c r="A7068" s="1">
        <v>204999999</v>
      </c>
      <c r="B7068" s="1" t="str">
        <f>VLOOKUP(A7068,[1]Maestra!A$1:C$746,2,0)</f>
        <v>ACCREEFE6</v>
      </c>
      <c r="C7068" s="1" t="str">
        <f>VLOOKUP(A7068,[1]Maestra!A$1:C$746,3,0)</f>
        <v>Credito Efectivo</v>
      </c>
      <c r="D7068" s="1" t="s">
        <v>26</v>
      </c>
      <c r="E7068" s="1" t="s">
        <v>317</v>
      </c>
      <c r="F7068" s="1">
        <v>1</v>
      </c>
      <c r="G7068" s="1">
        <v>2601</v>
      </c>
      <c r="H7068" s="1">
        <v>9999</v>
      </c>
      <c r="I7068" s="1">
        <v>9999</v>
      </c>
      <c r="J7068" s="1" t="s">
        <v>493</v>
      </c>
      <c r="K7068" s="1" t="s">
        <v>494</v>
      </c>
      <c r="L7068" s="1" t="s">
        <v>454</v>
      </c>
      <c r="Q7068" s="2" t="s">
        <v>37</v>
      </c>
      <c r="R7068" s="1" t="s">
        <v>492</v>
      </c>
      <c r="S7068" s="1" t="str">
        <f t="shared" si="227"/>
        <v>HPC|CP|1|2601|9999|9999|N|DFE|CCNR||</v>
      </c>
      <c r="T7068" s="2" t="str">
        <f t="shared" si="228"/>
        <v>OK</v>
      </c>
    </row>
    <row r="7069" spans="1:20" x14ac:dyDescent="0.25">
      <c r="A7069" s="1">
        <v>202999902</v>
      </c>
      <c r="B7069" s="1" t="str">
        <f>VLOOKUP(A7069,[1]Maestra!A$1:C$746,2,0)</f>
        <v>ACCONPRI5</v>
      </c>
      <c r="C7069" s="1" t="str">
        <f>VLOOKUP(A7069,[1]Maestra!A$1:C$746,3,0)</f>
        <v>Convenios Privados</v>
      </c>
      <c r="D7069" s="1" t="s">
        <v>26</v>
      </c>
      <c r="E7069" s="1" t="s">
        <v>317</v>
      </c>
      <c r="F7069" s="1">
        <v>1</v>
      </c>
      <c r="G7069" s="1">
        <v>2602</v>
      </c>
      <c r="H7069" s="1" t="s">
        <v>448</v>
      </c>
      <c r="I7069" s="1">
        <v>9999</v>
      </c>
      <c r="J7069" s="1" t="s">
        <v>491</v>
      </c>
      <c r="L7069" s="1" t="s">
        <v>454</v>
      </c>
      <c r="Q7069" s="2" t="s">
        <v>37</v>
      </c>
      <c r="R7069" s="1" t="s">
        <v>492</v>
      </c>
      <c r="S7069" s="1" t="str">
        <f t="shared" si="227"/>
        <v>HPC|CP|1|2602|V|9999|DP||CCNR||</v>
      </c>
      <c r="T7069" s="2" t="str">
        <f t="shared" si="228"/>
        <v>OK</v>
      </c>
    </row>
    <row r="7070" spans="1:20" x14ac:dyDescent="0.25">
      <c r="A7070" s="1">
        <v>202999902</v>
      </c>
      <c r="B7070" s="1" t="str">
        <f>VLOOKUP(A7070,[1]Maestra!A$1:C$746,2,0)</f>
        <v>ACCONPRI5</v>
      </c>
      <c r="C7070" s="1" t="str">
        <f>VLOOKUP(A7070,[1]Maestra!A$1:C$746,3,0)</f>
        <v>Convenios Privados</v>
      </c>
      <c r="D7070" s="1" t="s">
        <v>26</v>
      </c>
      <c r="E7070" s="1" t="s">
        <v>317</v>
      </c>
      <c r="F7070" s="1">
        <v>1</v>
      </c>
      <c r="G7070" s="1">
        <v>2602</v>
      </c>
      <c r="H7070" s="1" t="s">
        <v>448</v>
      </c>
      <c r="I7070" s="1">
        <v>9999</v>
      </c>
      <c r="J7070" s="1" t="s">
        <v>491</v>
      </c>
      <c r="K7070" s="1" t="s">
        <v>494</v>
      </c>
      <c r="L7070" s="1" t="s">
        <v>454</v>
      </c>
      <c r="Q7070" s="2" t="s">
        <v>37</v>
      </c>
      <c r="R7070" s="1" t="s">
        <v>492</v>
      </c>
      <c r="S7070" s="1" t="str">
        <f t="shared" si="227"/>
        <v>HPC|CP|1|2602|V|9999|DP|DFE|CCNR||</v>
      </c>
      <c r="T7070" s="2" t="str">
        <f t="shared" si="228"/>
        <v>OK</v>
      </c>
    </row>
    <row r="7071" spans="1:20" x14ac:dyDescent="0.25">
      <c r="A7071" s="1">
        <v>202999902</v>
      </c>
      <c r="B7071" s="1" t="str">
        <f>VLOOKUP(A7071,[1]Maestra!A$1:C$746,2,0)</f>
        <v>ACCONPRI5</v>
      </c>
      <c r="C7071" s="1" t="str">
        <f>VLOOKUP(A7071,[1]Maestra!A$1:C$746,3,0)</f>
        <v>Convenios Privados</v>
      </c>
      <c r="D7071" s="1" t="s">
        <v>26</v>
      </c>
      <c r="E7071" s="1" t="s">
        <v>317</v>
      </c>
      <c r="F7071" s="1">
        <v>1</v>
      </c>
      <c r="G7071" s="1">
        <v>2602</v>
      </c>
      <c r="H7071" s="1" t="s">
        <v>448</v>
      </c>
      <c r="I7071" s="1">
        <v>9999</v>
      </c>
      <c r="J7071" s="1" t="s">
        <v>493</v>
      </c>
      <c r="L7071" s="1" t="s">
        <v>454</v>
      </c>
      <c r="Q7071" s="2" t="s">
        <v>37</v>
      </c>
      <c r="R7071" s="1" t="s">
        <v>492</v>
      </c>
      <c r="S7071" s="1" t="str">
        <f t="shared" si="227"/>
        <v>HPC|CP|1|2602|V|9999|N||CCNR||</v>
      </c>
      <c r="T7071" s="2" t="str">
        <f t="shared" si="228"/>
        <v>OK</v>
      </c>
    </row>
    <row r="7072" spans="1:20" x14ac:dyDescent="0.25">
      <c r="A7072" s="1">
        <v>204999999</v>
      </c>
      <c r="B7072" s="1" t="str">
        <f>VLOOKUP(A7072,[1]Maestra!A$1:C$746,2,0)</f>
        <v>ACCREEFE6</v>
      </c>
      <c r="C7072" s="1" t="str">
        <f>VLOOKUP(A7072,[1]Maestra!A$1:C$746,3,0)</f>
        <v>Credito Efectivo</v>
      </c>
      <c r="D7072" s="1" t="s">
        <v>26</v>
      </c>
      <c r="E7072" s="1" t="s">
        <v>317</v>
      </c>
      <c r="F7072" s="1">
        <v>1</v>
      </c>
      <c r="G7072" s="1">
        <v>2602</v>
      </c>
      <c r="H7072" s="1" t="s">
        <v>448</v>
      </c>
      <c r="I7072" s="1">
        <v>9999</v>
      </c>
      <c r="J7072" s="1" t="s">
        <v>493</v>
      </c>
      <c r="L7072" s="1" t="s">
        <v>325</v>
      </c>
      <c r="Q7072" s="2" t="s">
        <v>37</v>
      </c>
      <c r="R7072" s="1" t="s">
        <v>492</v>
      </c>
      <c r="S7072" s="1" t="str">
        <f t="shared" si="227"/>
        <v>HPC|CP|1|2602|V|9999|N||CMED||</v>
      </c>
      <c r="T7072" s="2" t="str">
        <f t="shared" si="228"/>
        <v>OK</v>
      </c>
    </row>
    <row r="7073" spans="1:20" x14ac:dyDescent="0.25">
      <c r="A7073" s="1">
        <v>202999902</v>
      </c>
      <c r="B7073" s="1" t="str">
        <f>VLOOKUP(A7073,[1]Maestra!A$1:C$746,2,0)</f>
        <v>ACCONPRI5</v>
      </c>
      <c r="C7073" s="1" t="str">
        <f>VLOOKUP(A7073,[1]Maestra!A$1:C$746,3,0)</f>
        <v>Convenios Privados</v>
      </c>
      <c r="D7073" s="1" t="s">
        <v>26</v>
      </c>
      <c r="E7073" s="1" t="s">
        <v>317</v>
      </c>
      <c r="F7073" s="1">
        <v>1</v>
      </c>
      <c r="G7073" s="1">
        <v>2602</v>
      </c>
      <c r="H7073" s="1" t="s">
        <v>448</v>
      </c>
      <c r="I7073" s="1">
        <v>9999</v>
      </c>
      <c r="J7073" s="1" t="s">
        <v>493</v>
      </c>
      <c r="K7073" s="1" t="s">
        <v>494</v>
      </c>
      <c r="L7073" s="1" t="s">
        <v>454</v>
      </c>
      <c r="Q7073" s="2" t="s">
        <v>37</v>
      </c>
      <c r="R7073" s="1" t="s">
        <v>492</v>
      </c>
      <c r="S7073" s="1" t="str">
        <f t="shared" si="227"/>
        <v>HPC|CP|1|2602|V|9999|N|DFE|CCNR||</v>
      </c>
      <c r="T7073" s="2" t="str">
        <f t="shared" si="228"/>
        <v>OK</v>
      </c>
    </row>
    <row r="7074" spans="1:20" x14ac:dyDescent="0.25">
      <c r="A7074" s="1">
        <v>202999902</v>
      </c>
      <c r="B7074" s="1" t="str">
        <f>VLOOKUP(A7074,[1]Maestra!A$1:C$746,2,0)</f>
        <v>ACCONPRI5</v>
      </c>
      <c r="C7074" s="1" t="str">
        <f>VLOOKUP(A7074,[1]Maestra!A$1:C$746,3,0)</f>
        <v>Convenios Privados</v>
      </c>
      <c r="D7074" s="1" t="s">
        <v>26</v>
      </c>
      <c r="E7074" s="1" t="s">
        <v>317</v>
      </c>
      <c r="F7074" s="1">
        <v>1</v>
      </c>
      <c r="G7074" s="1">
        <v>2602</v>
      </c>
      <c r="H7074" s="1">
        <v>9999</v>
      </c>
      <c r="I7074" s="1">
        <v>9999</v>
      </c>
      <c r="J7074" s="1" t="s">
        <v>491</v>
      </c>
      <c r="L7074" s="1" t="s">
        <v>454</v>
      </c>
      <c r="Q7074" s="2" t="s">
        <v>37</v>
      </c>
      <c r="R7074" s="1" t="s">
        <v>492</v>
      </c>
      <c r="S7074" s="1" t="str">
        <f t="shared" si="227"/>
        <v>HPC|CP|1|2602|9999|9999|DP||CCNR||</v>
      </c>
      <c r="T7074" s="2" t="str">
        <f t="shared" si="228"/>
        <v>OK</v>
      </c>
    </row>
    <row r="7075" spans="1:20" x14ac:dyDescent="0.25">
      <c r="A7075" s="1">
        <v>202999902</v>
      </c>
      <c r="B7075" s="1" t="str">
        <f>VLOOKUP(A7075,[1]Maestra!A$1:C$746,2,0)</f>
        <v>ACCONPRI5</v>
      </c>
      <c r="C7075" s="1" t="str">
        <f>VLOOKUP(A7075,[1]Maestra!A$1:C$746,3,0)</f>
        <v>Convenios Privados</v>
      </c>
      <c r="D7075" s="1" t="s">
        <v>26</v>
      </c>
      <c r="E7075" s="1" t="s">
        <v>317</v>
      </c>
      <c r="F7075" s="1">
        <v>1</v>
      </c>
      <c r="G7075" s="1">
        <v>2602</v>
      </c>
      <c r="H7075" s="1">
        <v>9999</v>
      </c>
      <c r="I7075" s="1">
        <v>9999</v>
      </c>
      <c r="J7075" s="1" t="s">
        <v>493</v>
      </c>
      <c r="L7075" s="1" t="s">
        <v>454</v>
      </c>
      <c r="Q7075" s="2" t="s">
        <v>37</v>
      </c>
      <c r="R7075" s="1" t="s">
        <v>492</v>
      </c>
      <c r="S7075" s="1" t="str">
        <f t="shared" si="227"/>
        <v>HPC|CP|1|2602|9999|9999|N||CCNR||</v>
      </c>
      <c r="T7075" s="2" t="str">
        <f t="shared" si="228"/>
        <v>OK</v>
      </c>
    </row>
    <row r="7076" spans="1:20" x14ac:dyDescent="0.25">
      <c r="A7076" s="1">
        <v>204999999</v>
      </c>
      <c r="B7076" s="1" t="str">
        <f>VLOOKUP(A7076,[1]Maestra!A$1:C$746,2,0)</f>
        <v>ACCREEFE6</v>
      </c>
      <c r="C7076" s="1" t="str">
        <f>VLOOKUP(A7076,[1]Maestra!A$1:C$746,3,0)</f>
        <v>Credito Efectivo</v>
      </c>
      <c r="D7076" s="1" t="s">
        <v>26</v>
      </c>
      <c r="E7076" s="1" t="s">
        <v>317</v>
      </c>
      <c r="F7076" s="1">
        <v>1</v>
      </c>
      <c r="G7076" s="1">
        <v>2605</v>
      </c>
      <c r="H7076" s="1" t="s">
        <v>448</v>
      </c>
      <c r="I7076" s="1">
        <v>9999</v>
      </c>
      <c r="J7076" s="1" t="s">
        <v>491</v>
      </c>
      <c r="L7076" s="1" t="s">
        <v>454</v>
      </c>
      <c r="Q7076" s="2" t="s">
        <v>37</v>
      </c>
      <c r="R7076" s="1" t="s">
        <v>492</v>
      </c>
      <c r="S7076" s="1" t="str">
        <f t="shared" si="227"/>
        <v>HPC|CP|1|2605|V|9999|DP||CCNR||</v>
      </c>
      <c r="T7076" s="2" t="str">
        <f t="shared" si="228"/>
        <v>OK</v>
      </c>
    </row>
    <row r="7077" spans="1:20" x14ac:dyDescent="0.25">
      <c r="A7077" s="1">
        <v>204999999</v>
      </c>
      <c r="B7077" s="1" t="str">
        <f>VLOOKUP(A7077,[1]Maestra!A$1:C$746,2,0)</f>
        <v>ACCREEFE6</v>
      </c>
      <c r="C7077" s="1" t="str">
        <f>VLOOKUP(A7077,[1]Maestra!A$1:C$746,3,0)</f>
        <v>Credito Efectivo</v>
      </c>
      <c r="D7077" s="1" t="s">
        <v>26</v>
      </c>
      <c r="E7077" s="1" t="s">
        <v>317</v>
      </c>
      <c r="F7077" s="1">
        <v>1</v>
      </c>
      <c r="G7077" s="1">
        <v>2605</v>
      </c>
      <c r="H7077" s="1" t="s">
        <v>448</v>
      </c>
      <c r="I7077" s="1">
        <v>9999</v>
      </c>
      <c r="J7077" s="1" t="s">
        <v>491</v>
      </c>
      <c r="K7077" s="1" t="s">
        <v>494</v>
      </c>
      <c r="L7077" s="1" t="s">
        <v>454</v>
      </c>
      <c r="Q7077" s="2" t="s">
        <v>37</v>
      </c>
      <c r="R7077" s="1" t="s">
        <v>492</v>
      </c>
      <c r="S7077" s="1" t="str">
        <f t="shared" si="227"/>
        <v>HPC|CP|1|2605|V|9999|DP|DFE|CCNR||</v>
      </c>
      <c r="T7077" s="2" t="str">
        <f t="shared" si="228"/>
        <v>OK</v>
      </c>
    </row>
    <row r="7078" spans="1:20" x14ac:dyDescent="0.25">
      <c r="A7078" s="1">
        <v>204999999</v>
      </c>
      <c r="B7078" s="1" t="str">
        <f>VLOOKUP(A7078,[1]Maestra!A$1:C$746,2,0)</f>
        <v>ACCREEFE6</v>
      </c>
      <c r="C7078" s="1" t="str">
        <f>VLOOKUP(A7078,[1]Maestra!A$1:C$746,3,0)</f>
        <v>Credito Efectivo</v>
      </c>
      <c r="D7078" s="1" t="s">
        <v>26</v>
      </c>
      <c r="E7078" s="1" t="s">
        <v>317</v>
      </c>
      <c r="F7078" s="1">
        <v>1</v>
      </c>
      <c r="G7078" s="1">
        <v>2605</v>
      </c>
      <c r="H7078" s="1" t="s">
        <v>448</v>
      </c>
      <c r="I7078" s="1">
        <v>9999</v>
      </c>
      <c r="J7078" s="1" t="s">
        <v>493</v>
      </c>
      <c r="L7078" s="1" t="s">
        <v>454</v>
      </c>
      <c r="Q7078" s="2" t="s">
        <v>37</v>
      </c>
      <c r="R7078" s="1" t="s">
        <v>492</v>
      </c>
      <c r="S7078" s="1" t="str">
        <f t="shared" si="227"/>
        <v>HPC|CP|1|2605|V|9999|N||CCNR||</v>
      </c>
      <c r="T7078" s="2" t="str">
        <f t="shared" si="228"/>
        <v>OK</v>
      </c>
    </row>
    <row r="7079" spans="1:20" x14ac:dyDescent="0.25">
      <c r="A7079" s="1">
        <v>204999999</v>
      </c>
      <c r="B7079" s="1" t="str">
        <f>VLOOKUP(A7079,[1]Maestra!A$1:C$746,2,0)</f>
        <v>ACCREEFE6</v>
      </c>
      <c r="C7079" s="1" t="str">
        <f>VLOOKUP(A7079,[1]Maestra!A$1:C$746,3,0)</f>
        <v>Credito Efectivo</v>
      </c>
      <c r="D7079" s="1" t="s">
        <v>26</v>
      </c>
      <c r="E7079" s="1" t="s">
        <v>317</v>
      </c>
      <c r="F7079" s="1">
        <v>1</v>
      </c>
      <c r="G7079" s="1">
        <v>2605</v>
      </c>
      <c r="H7079" s="1" t="s">
        <v>448</v>
      </c>
      <c r="I7079" s="1">
        <v>9999</v>
      </c>
      <c r="J7079" s="1" t="s">
        <v>493</v>
      </c>
      <c r="L7079" s="1" t="s">
        <v>325</v>
      </c>
      <c r="Q7079" s="2" t="s">
        <v>37</v>
      </c>
      <c r="R7079" s="1" t="s">
        <v>492</v>
      </c>
      <c r="S7079" s="1" t="str">
        <f t="shared" si="227"/>
        <v>HPC|CP|1|2605|V|9999|N||CMED||</v>
      </c>
      <c r="T7079" s="2" t="str">
        <f t="shared" si="228"/>
        <v>OK</v>
      </c>
    </row>
    <row r="7080" spans="1:20" x14ac:dyDescent="0.25">
      <c r="A7080" s="1">
        <v>204999999</v>
      </c>
      <c r="B7080" s="1" t="str">
        <f>VLOOKUP(A7080,[1]Maestra!A$1:C$746,2,0)</f>
        <v>ACCREEFE6</v>
      </c>
      <c r="C7080" s="1" t="str">
        <f>VLOOKUP(A7080,[1]Maestra!A$1:C$746,3,0)</f>
        <v>Credito Efectivo</v>
      </c>
      <c r="D7080" s="1" t="s">
        <v>26</v>
      </c>
      <c r="E7080" s="1" t="s">
        <v>317</v>
      </c>
      <c r="F7080" s="1">
        <v>1</v>
      </c>
      <c r="G7080" s="1">
        <v>2605</v>
      </c>
      <c r="H7080" s="1" t="s">
        <v>448</v>
      </c>
      <c r="I7080" s="1">
        <v>9999</v>
      </c>
      <c r="J7080" s="1" t="s">
        <v>493</v>
      </c>
      <c r="K7080" s="1" t="s">
        <v>494</v>
      </c>
      <c r="L7080" s="1" t="s">
        <v>454</v>
      </c>
      <c r="Q7080" s="2" t="s">
        <v>37</v>
      </c>
      <c r="R7080" s="1" t="s">
        <v>492</v>
      </c>
      <c r="S7080" s="1" t="str">
        <f t="shared" si="227"/>
        <v>HPC|CP|1|2605|V|9999|N|DFE|CCNR||</v>
      </c>
      <c r="T7080" s="2" t="str">
        <f t="shared" si="228"/>
        <v>OK</v>
      </c>
    </row>
    <row r="7081" spans="1:20" x14ac:dyDescent="0.25">
      <c r="A7081" s="1">
        <v>204999999</v>
      </c>
      <c r="B7081" s="1" t="str">
        <f>VLOOKUP(A7081,[1]Maestra!A$1:C$746,2,0)</f>
        <v>ACCREEFE6</v>
      </c>
      <c r="C7081" s="1" t="str">
        <f>VLOOKUP(A7081,[1]Maestra!A$1:C$746,3,0)</f>
        <v>Credito Efectivo</v>
      </c>
      <c r="D7081" s="1" t="s">
        <v>26</v>
      </c>
      <c r="E7081" s="1" t="s">
        <v>317</v>
      </c>
      <c r="F7081" s="1">
        <v>1</v>
      </c>
      <c r="G7081" s="1">
        <v>2605</v>
      </c>
      <c r="H7081" s="1">
        <v>9999</v>
      </c>
      <c r="I7081" s="1">
        <v>9999</v>
      </c>
      <c r="J7081" s="1" t="s">
        <v>491</v>
      </c>
      <c r="L7081" s="1" t="s">
        <v>454</v>
      </c>
      <c r="Q7081" s="2" t="s">
        <v>37</v>
      </c>
      <c r="R7081" s="1" t="s">
        <v>492</v>
      </c>
      <c r="S7081" s="1" t="str">
        <f t="shared" si="227"/>
        <v>HPC|CP|1|2605|9999|9999|DP||CCNR||</v>
      </c>
      <c r="T7081" s="2" t="str">
        <f t="shared" si="228"/>
        <v>OK</v>
      </c>
    </row>
    <row r="7082" spans="1:20" x14ac:dyDescent="0.25">
      <c r="A7082" s="1">
        <v>204999999</v>
      </c>
      <c r="B7082" s="1" t="str">
        <f>VLOOKUP(A7082,[1]Maestra!A$1:C$746,2,0)</f>
        <v>ACCREEFE6</v>
      </c>
      <c r="C7082" s="1" t="str">
        <f>VLOOKUP(A7082,[1]Maestra!A$1:C$746,3,0)</f>
        <v>Credito Efectivo</v>
      </c>
      <c r="D7082" s="1" t="s">
        <v>26</v>
      </c>
      <c r="E7082" s="1" t="s">
        <v>317</v>
      </c>
      <c r="F7082" s="1">
        <v>1</v>
      </c>
      <c r="G7082" s="1">
        <v>2605</v>
      </c>
      <c r="H7082" s="1">
        <v>9999</v>
      </c>
      <c r="I7082" s="1">
        <v>9999</v>
      </c>
      <c r="J7082" s="1" t="s">
        <v>493</v>
      </c>
      <c r="L7082" s="1" t="s">
        <v>454</v>
      </c>
      <c r="Q7082" s="2" t="s">
        <v>37</v>
      </c>
      <c r="R7082" s="1" t="s">
        <v>492</v>
      </c>
      <c r="S7082" s="1" t="str">
        <f t="shared" si="227"/>
        <v>HPC|CP|1|2605|9999|9999|N||CCNR||</v>
      </c>
      <c r="T7082" s="2" t="str">
        <f t="shared" si="228"/>
        <v>OK</v>
      </c>
    </row>
    <row r="7083" spans="1:20" x14ac:dyDescent="0.25">
      <c r="A7083" s="1">
        <v>204999999</v>
      </c>
      <c r="B7083" s="1" t="str">
        <f>VLOOKUP(A7083,[1]Maestra!A$1:C$746,2,0)</f>
        <v>ACCREEFE6</v>
      </c>
      <c r="C7083" s="1" t="str">
        <f>VLOOKUP(A7083,[1]Maestra!A$1:C$746,3,0)</f>
        <v>Credito Efectivo</v>
      </c>
      <c r="D7083" s="1" t="s">
        <v>26</v>
      </c>
      <c r="E7083" s="1" t="s">
        <v>317</v>
      </c>
      <c r="F7083" s="1">
        <v>1</v>
      </c>
      <c r="G7083" s="1">
        <v>2701</v>
      </c>
      <c r="H7083" s="1" t="s">
        <v>448</v>
      </c>
      <c r="I7083" s="1">
        <v>9999</v>
      </c>
      <c r="J7083" s="1" t="s">
        <v>491</v>
      </c>
      <c r="L7083" s="1" t="s">
        <v>454</v>
      </c>
      <c r="Q7083" s="2" t="s">
        <v>37</v>
      </c>
      <c r="R7083" s="1" t="s">
        <v>492</v>
      </c>
      <c r="S7083" s="1" t="str">
        <f t="shared" si="227"/>
        <v>HPC|CP|1|2701|V|9999|DP||CCNR||</v>
      </c>
      <c r="T7083" s="2" t="str">
        <f t="shared" si="228"/>
        <v>OK</v>
      </c>
    </row>
    <row r="7084" spans="1:20" x14ac:dyDescent="0.25">
      <c r="A7084" s="1">
        <v>204999999</v>
      </c>
      <c r="B7084" s="1" t="str">
        <f>VLOOKUP(A7084,[1]Maestra!A$1:C$746,2,0)</f>
        <v>ACCREEFE6</v>
      </c>
      <c r="C7084" s="1" t="str">
        <f>VLOOKUP(A7084,[1]Maestra!A$1:C$746,3,0)</f>
        <v>Credito Efectivo</v>
      </c>
      <c r="D7084" s="1" t="s">
        <v>26</v>
      </c>
      <c r="E7084" s="1" t="s">
        <v>317</v>
      </c>
      <c r="F7084" s="1">
        <v>1</v>
      </c>
      <c r="G7084" s="1">
        <v>2701</v>
      </c>
      <c r="H7084" s="1" t="s">
        <v>448</v>
      </c>
      <c r="I7084" s="1">
        <v>9999</v>
      </c>
      <c r="J7084" s="1" t="s">
        <v>491</v>
      </c>
      <c r="K7084" s="1" t="s">
        <v>494</v>
      </c>
      <c r="L7084" s="1" t="s">
        <v>454</v>
      </c>
      <c r="Q7084" s="2" t="s">
        <v>37</v>
      </c>
      <c r="R7084" s="1" t="s">
        <v>492</v>
      </c>
      <c r="S7084" s="1" t="str">
        <f t="shared" si="227"/>
        <v>HPC|CP|1|2701|V|9999|DP|DFE|CCNR||</v>
      </c>
      <c r="T7084" s="2" t="str">
        <f t="shared" si="228"/>
        <v>OK</v>
      </c>
    </row>
    <row r="7085" spans="1:20" x14ac:dyDescent="0.25">
      <c r="A7085" s="1">
        <v>204999999</v>
      </c>
      <c r="B7085" s="1" t="str">
        <f>VLOOKUP(A7085,[1]Maestra!A$1:C$746,2,0)</f>
        <v>ACCREEFE6</v>
      </c>
      <c r="C7085" s="1" t="str">
        <f>VLOOKUP(A7085,[1]Maestra!A$1:C$746,3,0)</f>
        <v>Credito Efectivo</v>
      </c>
      <c r="D7085" s="1" t="s">
        <v>26</v>
      </c>
      <c r="E7085" s="1" t="s">
        <v>317</v>
      </c>
      <c r="F7085" s="1">
        <v>1</v>
      </c>
      <c r="G7085" s="1">
        <v>2701</v>
      </c>
      <c r="H7085" s="1" t="s">
        <v>448</v>
      </c>
      <c r="I7085" s="1">
        <v>9999</v>
      </c>
      <c r="J7085" s="1" t="s">
        <v>493</v>
      </c>
      <c r="L7085" s="1" t="s">
        <v>454</v>
      </c>
      <c r="Q7085" s="2" t="s">
        <v>37</v>
      </c>
      <c r="R7085" s="1" t="s">
        <v>492</v>
      </c>
      <c r="S7085" s="1" t="str">
        <f t="shared" si="227"/>
        <v>HPC|CP|1|2701|V|9999|N||CCNR||</v>
      </c>
      <c r="T7085" s="2" t="str">
        <f t="shared" si="228"/>
        <v>OK</v>
      </c>
    </row>
    <row r="7086" spans="1:20" x14ac:dyDescent="0.25">
      <c r="A7086" s="1">
        <v>204999999</v>
      </c>
      <c r="B7086" s="1" t="str">
        <f>VLOOKUP(A7086,[1]Maestra!A$1:C$746,2,0)</f>
        <v>ACCREEFE6</v>
      </c>
      <c r="C7086" s="1" t="str">
        <f>VLOOKUP(A7086,[1]Maestra!A$1:C$746,3,0)</f>
        <v>Credito Efectivo</v>
      </c>
      <c r="D7086" s="1" t="s">
        <v>26</v>
      </c>
      <c r="E7086" s="1" t="s">
        <v>317</v>
      </c>
      <c r="F7086" s="1">
        <v>1</v>
      </c>
      <c r="G7086" s="1">
        <v>2701</v>
      </c>
      <c r="H7086" s="1" t="s">
        <v>448</v>
      </c>
      <c r="I7086" s="1">
        <v>9999</v>
      </c>
      <c r="J7086" s="1" t="s">
        <v>493</v>
      </c>
      <c r="L7086" s="1" t="s">
        <v>325</v>
      </c>
      <c r="Q7086" s="2" t="s">
        <v>37</v>
      </c>
      <c r="R7086" s="1" t="s">
        <v>492</v>
      </c>
      <c r="S7086" s="1" t="str">
        <f t="shared" si="227"/>
        <v>HPC|CP|1|2701|V|9999|N||CMED||</v>
      </c>
      <c r="T7086" s="2" t="str">
        <f t="shared" si="228"/>
        <v>OK</v>
      </c>
    </row>
    <row r="7087" spans="1:20" x14ac:dyDescent="0.25">
      <c r="A7087" s="1">
        <v>204999999</v>
      </c>
      <c r="B7087" s="1" t="str">
        <f>VLOOKUP(A7087,[1]Maestra!A$1:C$746,2,0)</f>
        <v>ACCREEFE6</v>
      </c>
      <c r="C7087" s="1" t="str">
        <f>VLOOKUP(A7087,[1]Maestra!A$1:C$746,3,0)</f>
        <v>Credito Efectivo</v>
      </c>
      <c r="D7087" s="1" t="s">
        <v>26</v>
      </c>
      <c r="E7087" s="1" t="s">
        <v>317</v>
      </c>
      <c r="F7087" s="1">
        <v>1</v>
      </c>
      <c r="G7087" s="1">
        <v>2701</v>
      </c>
      <c r="H7087" s="1" t="s">
        <v>448</v>
      </c>
      <c r="I7087" s="1">
        <v>9999</v>
      </c>
      <c r="J7087" s="1" t="s">
        <v>493</v>
      </c>
      <c r="K7087" s="1" t="s">
        <v>494</v>
      </c>
      <c r="L7087" s="1" t="s">
        <v>454</v>
      </c>
      <c r="Q7087" s="2" t="s">
        <v>37</v>
      </c>
      <c r="R7087" s="1" t="s">
        <v>492</v>
      </c>
      <c r="S7087" s="1" t="str">
        <f t="shared" si="227"/>
        <v>HPC|CP|1|2701|V|9999|N|DFE|CCNR||</v>
      </c>
      <c r="T7087" s="2" t="str">
        <f t="shared" si="228"/>
        <v>OK</v>
      </c>
    </row>
    <row r="7088" spans="1:20" x14ac:dyDescent="0.25">
      <c r="A7088" s="1">
        <v>204999999</v>
      </c>
      <c r="B7088" s="1" t="str">
        <f>VLOOKUP(A7088,[1]Maestra!A$1:C$746,2,0)</f>
        <v>ACCREEFE6</v>
      </c>
      <c r="C7088" s="1" t="str">
        <f>VLOOKUP(A7088,[1]Maestra!A$1:C$746,3,0)</f>
        <v>Credito Efectivo</v>
      </c>
      <c r="D7088" s="1" t="s">
        <v>26</v>
      </c>
      <c r="E7088" s="1" t="s">
        <v>317</v>
      </c>
      <c r="F7088" s="1">
        <v>1</v>
      </c>
      <c r="G7088" s="1">
        <v>2701</v>
      </c>
      <c r="H7088" s="1">
        <v>9999</v>
      </c>
      <c r="I7088" s="1">
        <v>9999</v>
      </c>
      <c r="J7088" s="1" t="s">
        <v>491</v>
      </c>
      <c r="L7088" s="1" t="s">
        <v>454</v>
      </c>
      <c r="Q7088" s="2" t="s">
        <v>37</v>
      </c>
      <c r="R7088" s="1" t="s">
        <v>492</v>
      </c>
      <c r="S7088" s="1" t="str">
        <f t="shared" si="227"/>
        <v>HPC|CP|1|2701|9999|9999|DP||CCNR||</v>
      </c>
      <c r="T7088" s="2" t="str">
        <f t="shared" si="228"/>
        <v>OK</v>
      </c>
    </row>
    <row r="7089" spans="1:20" x14ac:dyDescent="0.25">
      <c r="A7089" s="1">
        <v>204999999</v>
      </c>
      <c r="B7089" s="1" t="str">
        <f>VLOOKUP(A7089,[1]Maestra!A$1:C$746,2,0)</f>
        <v>ACCREEFE6</v>
      </c>
      <c r="C7089" s="1" t="str">
        <f>VLOOKUP(A7089,[1]Maestra!A$1:C$746,3,0)</f>
        <v>Credito Efectivo</v>
      </c>
      <c r="D7089" s="1" t="s">
        <v>26</v>
      </c>
      <c r="E7089" s="1" t="s">
        <v>317</v>
      </c>
      <c r="F7089" s="1">
        <v>1</v>
      </c>
      <c r="G7089" s="1">
        <v>2701</v>
      </c>
      <c r="H7089" s="1">
        <v>9999</v>
      </c>
      <c r="I7089" s="1">
        <v>9999</v>
      </c>
      <c r="J7089" s="1" t="s">
        <v>493</v>
      </c>
      <c r="L7089" s="1" t="s">
        <v>454</v>
      </c>
      <c r="Q7089" s="2" t="s">
        <v>37</v>
      </c>
      <c r="R7089" s="1" t="s">
        <v>492</v>
      </c>
      <c r="S7089" s="1" t="str">
        <f t="shared" si="227"/>
        <v>HPC|CP|1|2701|9999|9999|N||CCNR||</v>
      </c>
      <c r="T7089" s="2" t="str">
        <f t="shared" si="228"/>
        <v>OK</v>
      </c>
    </row>
    <row r="7090" spans="1:20" x14ac:dyDescent="0.25">
      <c r="A7090" s="1">
        <v>204999999</v>
      </c>
      <c r="B7090" s="1" t="str">
        <f>VLOOKUP(A7090,[1]Maestra!A$1:C$746,2,0)</f>
        <v>ACCREEFE6</v>
      </c>
      <c r="C7090" s="1" t="str">
        <f>VLOOKUP(A7090,[1]Maestra!A$1:C$746,3,0)</f>
        <v>Credito Efectivo</v>
      </c>
      <c r="D7090" s="1" t="s">
        <v>26</v>
      </c>
      <c r="E7090" s="1" t="s">
        <v>317</v>
      </c>
      <c r="F7090" s="1">
        <v>1</v>
      </c>
      <c r="G7090" s="1">
        <v>2701</v>
      </c>
      <c r="H7090" s="1">
        <v>9999</v>
      </c>
      <c r="I7090" s="1">
        <v>9999</v>
      </c>
      <c r="J7090" s="1" t="s">
        <v>493</v>
      </c>
      <c r="L7090" s="1" t="s">
        <v>325</v>
      </c>
      <c r="Q7090" s="2" t="s">
        <v>37</v>
      </c>
      <c r="R7090" s="1" t="s">
        <v>492</v>
      </c>
      <c r="S7090" s="1" t="str">
        <f t="shared" ref="S7090:S7153" si="229">_xlfn.CONCAT(D7090,"|",E7090,"|",F7090,"|",G7090,"|",H7090,"|",I7090,"|",J7090,"|",K7090,"|",L7090,"|",M7090,"|",N7090)</f>
        <v>HPC|CP|1|2701|9999|9999|N||CMED||</v>
      </c>
      <c r="T7090" s="2" t="str">
        <f t="shared" si="228"/>
        <v>OK</v>
      </c>
    </row>
    <row r="7091" spans="1:20" x14ac:dyDescent="0.25">
      <c r="A7091" s="1">
        <v>1203029999</v>
      </c>
      <c r="B7091" s="1" t="str">
        <f>VLOOKUP(A7091,[1]Maestra!A$1:C$746,2,0)</f>
        <v>ACPCEFCO6</v>
      </c>
      <c r="C7091" s="1" t="str">
        <f>VLOOKUP(A7091,[1]Maestra!A$1:C$746,3,0)</f>
        <v>Préstamo Crédito Efectivo Colaboradores</v>
      </c>
      <c r="D7091" s="1" t="s">
        <v>26</v>
      </c>
      <c r="E7091" s="1" t="s">
        <v>317</v>
      </c>
      <c r="F7091" s="1">
        <v>1</v>
      </c>
      <c r="G7091" s="1">
        <v>2702</v>
      </c>
      <c r="H7091" s="1" t="s">
        <v>448</v>
      </c>
      <c r="I7091" s="1">
        <v>9999</v>
      </c>
      <c r="J7091" s="1" t="s">
        <v>491</v>
      </c>
      <c r="L7091" s="1" t="s">
        <v>454</v>
      </c>
      <c r="Q7091" s="2" t="s">
        <v>37</v>
      </c>
      <c r="R7091" s="1" t="s">
        <v>492</v>
      </c>
      <c r="S7091" s="1" t="str">
        <f t="shared" si="229"/>
        <v>HPC|CP|1|2702|V|9999|DP||CCNR||</v>
      </c>
      <c r="T7091" s="2" t="str">
        <f t="shared" si="228"/>
        <v>OK</v>
      </c>
    </row>
    <row r="7092" spans="1:20" x14ac:dyDescent="0.25">
      <c r="A7092" s="1">
        <v>1203029999</v>
      </c>
      <c r="B7092" s="1" t="str">
        <f>VLOOKUP(A7092,[1]Maestra!A$1:C$746,2,0)</f>
        <v>ACPCEFCO6</v>
      </c>
      <c r="C7092" s="1" t="str">
        <f>VLOOKUP(A7092,[1]Maestra!A$1:C$746,3,0)</f>
        <v>Préstamo Crédito Efectivo Colaboradores</v>
      </c>
      <c r="D7092" s="1" t="s">
        <v>26</v>
      </c>
      <c r="E7092" s="1" t="s">
        <v>317</v>
      </c>
      <c r="F7092" s="1">
        <v>1</v>
      </c>
      <c r="G7092" s="1">
        <v>2702</v>
      </c>
      <c r="H7092" s="1" t="s">
        <v>448</v>
      </c>
      <c r="I7092" s="1">
        <v>9999</v>
      </c>
      <c r="J7092" s="1" t="s">
        <v>491</v>
      </c>
      <c r="K7092" s="1" t="s">
        <v>494</v>
      </c>
      <c r="L7092" s="1" t="s">
        <v>454</v>
      </c>
      <c r="Q7092" s="2" t="s">
        <v>37</v>
      </c>
      <c r="R7092" s="1" t="s">
        <v>492</v>
      </c>
      <c r="S7092" s="1" t="str">
        <f t="shared" si="229"/>
        <v>HPC|CP|1|2702|V|9999|DP|DFE|CCNR||</v>
      </c>
      <c r="T7092" s="2" t="str">
        <f t="shared" si="228"/>
        <v>OK</v>
      </c>
    </row>
    <row r="7093" spans="1:20" x14ac:dyDescent="0.25">
      <c r="A7093" s="1">
        <v>1203029999</v>
      </c>
      <c r="B7093" s="1" t="str">
        <f>VLOOKUP(A7093,[1]Maestra!A$1:C$746,2,0)</f>
        <v>ACPCEFCO6</v>
      </c>
      <c r="C7093" s="1" t="str">
        <f>VLOOKUP(A7093,[1]Maestra!A$1:C$746,3,0)</f>
        <v>Préstamo Crédito Efectivo Colaboradores</v>
      </c>
      <c r="D7093" s="1" t="s">
        <v>26</v>
      </c>
      <c r="E7093" s="1" t="s">
        <v>317</v>
      </c>
      <c r="F7093" s="1">
        <v>1</v>
      </c>
      <c r="G7093" s="1">
        <v>2702</v>
      </c>
      <c r="H7093" s="1" t="s">
        <v>448</v>
      </c>
      <c r="I7093" s="1">
        <v>9999</v>
      </c>
      <c r="J7093" s="1" t="s">
        <v>493</v>
      </c>
      <c r="L7093" s="1" t="s">
        <v>454</v>
      </c>
      <c r="Q7093" s="2" t="s">
        <v>37</v>
      </c>
      <c r="R7093" s="1" t="s">
        <v>492</v>
      </c>
      <c r="S7093" s="1" t="str">
        <f t="shared" si="229"/>
        <v>HPC|CP|1|2702|V|9999|N||CCNR||</v>
      </c>
      <c r="T7093" s="2" t="str">
        <f t="shared" si="228"/>
        <v>OK</v>
      </c>
    </row>
    <row r="7094" spans="1:20" x14ac:dyDescent="0.25">
      <c r="A7094" s="1">
        <v>1203029999</v>
      </c>
      <c r="B7094" s="1" t="str">
        <f>VLOOKUP(A7094,[1]Maestra!A$1:C$746,2,0)</f>
        <v>ACPCEFCO6</v>
      </c>
      <c r="C7094" s="1" t="str">
        <f>VLOOKUP(A7094,[1]Maestra!A$1:C$746,3,0)</f>
        <v>Préstamo Crédito Efectivo Colaboradores</v>
      </c>
      <c r="D7094" s="1" t="s">
        <v>26</v>
      </c>
      <c r="E7094" s="1" t="s">
        <v>317</v>
      </c>
      <c r="F7094" s="1">
        <v>1</v>
      </c>
      <c r="G7094" s="1">
        <v>2702</v>
      </c>
      <c r="H7094" s="1" t="s">
        <v>448</v>
      </c>
      <c r="I7094" s="1">
        <v>9999</v>
      </c>
      <c r="J7094" s="1" t="s">
        <v>493</v>
      </c>
      <c r="K7094" s="1" t="s">
        <v>494</v>
      </c>
      <c r="L7094" s="1" t="s">
        <v>454</v>
      </c>
      <c r="Q7094" s="2" t="s">
        <v>37</v>
      </c>
      <c r="R7094" s="1" t="s">
        <v>492</v>
      </c>
      <c r="S7094" s="1" t="str">
        <f t="shared" si="229"/>
        <v>HPC|CP|1|2702|V|9999|N|DFE|CCNR||</v>
      </c>
      <c r="T7094" s="2" t="str">
        <f t="shared" si="228"/>
        <v>OK</v>
      </c>
    </row>
    <row r="7095" spans="1:20" x14ac:dyDescent="0.25">
      <c r="A7095" s="1">
        <v>1203029999</v>
      </c>
      <c r="B7095" s="1" t="str">
        <f>VLOOKUP(A7095,[1]Maestra!A$1:C$746,2,0)</f>
        <v>ACPCEFCO6</v>
      </c>
      <c r="C7095" s="1" t="str">
        <f>VLOOKUP(A7095,[1]Maestra!A$1:C$746,3,0)</f>
        <v>Préstamo Crédito Efectivo Colaboradores</v>
      </c>
      <c r="D7095" s="1" t="s">
        <v>26</v>
      </c>
      <c r="E7095" s="1" t="s">
        <v>317</v>
      </c>
      <c r="F7095" s="1">
        <v>1</v>
      </c>
      <c r="G7095" s="1">
        <v>2705</v>
      </c>
      <c r="H7095" s="1" t="s">
        <v>448</v>
      </c>
      <c r="I7095" s="1">
        <v>9999</v>
      </c>
      <c r="J7095" s="1" t="s">
        <v>491</v>
      </c>
      <c r="L7095" s="1" t="s">
        <v>454</v>
      </c>
      <c r="Q7095" s="2" t="s">
        <v>37</v>
      </c>
      <c r="R7095" s="1" t="s">
        <v>492</v>
      </c>
      <c r="S7095" s="1" t="str">
        <f t="shared" si="229"/>
        <v>HPC|CP|1|2705|V|9999|DP||CCNR||</v>
      </c>
      <c r="T7095" s="2" t="str">
        <f t="shared" si="228"/>
        <v>OK</v>
      </c>
    </row>
    <row r="7096" spans="1:20" x14ac:dyDescent="0.25">
      <c r="A7096" s="1">
        <v>1203029999</v>
      </c>
      <c r="B7096" s="1" t="str">
        <f>VLOOKUP(A7096,[1]Maestra!A$1:C$746,2,0)</f>
        <v>ACPCEFCO6</v>
      </c>
      <c r="C7096" s="1" t="str">
        <f>VLOOKUP(A7096,[1]Maestra!A$1:C$746,3,0)</f>
        <v>Préstamo Crédito Efectivo Colaboradores</v>
      </c>
      <c r="D7096" s="1" t="s">
        <v>26</v>
      </c>
      <c r="E7096" s="1" t="s">
        <v>317</v>
      </c>
      <c r="F7096" s="1">
        <v>1</v>
      </c>
      <c r="G7096" s="1">
        <v>2705</v>
      </c>
      <c r="H7096" s="1" t="s">
        <v>448</v>
      </c>
      <c r="I7096" s="1">
        <v>9999</v>
      </c>
      <c r="J7096" s="1" t="s">
        <v>491</v>
      </c>
      <c r="K7096" s="1" t="s">
        <v>494</v>
      </c>
      <c r="L7096" s="1" t="s">
        <v>454</v>
      </c>
      <c r="Q7096" s="2" t="s">
        <v>37</v>
      </c>
      <c r="R7096" s="1" t="s">
        <v>492</v>
      </c>
      <c r="S7096" s="1" t="str">
        <f t="shared" si="229"/>
        <v>HPC|CP|1|2705|V|9999|DP|DFE|CCNR||</v>
      </c>
      <c r="T7096" s="2" t="str">
        <f t="shared" si="228"/>
        <v>OK</v>
      </c>
    </row>
    <row r="7097" spans="1:20" x14ac:dyDescent="0.25">
      <c r="A7097" s="1">
        <v>1203029999</v>
      </c>
      <c r="B7097" s="1" t="str">
        <f>VLOOKUP(A7097,[1]Maestra!A$1:C$746,2,0)</f>
        <v>ACPCEFCO6</v>
      </c>
      <c r="C7097" s="1" t="str">
        <f>VLOOKUP(A7097,[1]Maestra!A$1:C$746,3,0)</f>
        <v>Préstamo Crédito Efectivo Colaboradores</v>
      </c>
      <c r="D7097" s="1" t="s">
        <v>26</v>
      </c>
      <c r="E7097" s="1" t="s">
        <v>317</v>
      </c>
      <c r="F7097" s="1">
        <v>1</v>
      </c>
      <c r="G7097" s="1">
        <v>2705</v>
      </c>
      <c r="H7097" s="1" t="s">
        <v>448</v>
      </c>
      <c r="I7097" s="1">
        <v>9999</v>
      </c>
      <c r="J7097" s="1" t="s">
        <v>493</v>
      </c>
      <c r="L7097" s="1" t="s">
        <v>454</v>
      </c>
      <c r="Q7097" s="2" t="s">
        <v>37</v>
      </c>
      <c r="R7097" s="1" t="s">
        <v>492</v>
      </c>
      <c r="S7097" s="1" t="str">
        <f t="shared" si="229"/>
        <v>HPC|CP|1|2705|V|9999|N||CCNR||</v>
      </c>
      <c r="T7097" s="2" t="str">
        <f t="shared" si="228"/>
        <v>OK</v>
      </c>
    </row>
    <row r="7098" spans="1:20" x14ac:dyDescent="0.25">
      <c r="A7098" s="1">
        <v>1203029999</v>
      </c>
      <c r="B7098" s="1" t="str">
        <f>VLOOKUP(A7098,[1]Maestra!A$1:C$746,2,0)</f>
        <v>ACPCEFCO6</v>
      </c>
      <c r="C7098" s="1" t="str">
        <f>VLOOKUP(A7098,[1]Maestra!A$1:C$746,3,0)</f>
        <v>Préstamo Crédito Efectivo Colaboradores</v>
      </c>
      <c r="D7098" s="1" t="s">
        <v>26</v>
      </c>
      <c r="E7098" s="1" t="s">
        <v>317</v>
      </c>
      <c r="F7098" s="1">
        <v>1</v>
      </c>
      <c r="G7098" s="1">
        <v>2705</v>
      </c>
      <c r="H7098" s="1" t="s">
        <v>448</v>
      </c>
      <c r="I7098" s="1">
        <v>9999</v>
      </c>
      <c r="J7098" s="1" t="s">
        <v>493</v>
      </c>
      <c r="K7098" s="1" t="s">
        <v>494</v>
      </c>
      <c r="L7098" s="1" t="s">
        <v>454</v>
      </c>
      <c r="Q7098" s="2" t="s">
        <v>37</v>
      </c>
      <c r="R7098" s="1" t="s">
        <v>492</v>
      </c>
      <c r="S7098" s="1" t="str">
        <f t="shared" si="229"/>
        <v>HPC|CP|1|2705|V|9999|N|DFE|CCNR||</v>
      </c>
      <c r="T7098" s="2" t="str">
        <f t="shared" si="228"/>
        <v>OK</v>
      </c>
    </row>
    <row r="7099" spans="1:20" x14ac:dyDescent="0.25">
      <c r="A7099" s="1">
        <v>204999999</v>
      </c>
      <c r="B7099" s="1" t="str">
        <f>VLOOKUP(A7099,[1]Maestra!A$1:C$746,2,0)</f>
        <v>ACCREEFE6</v>
      </c>
      <c r="C7099" s="1" t="str">
        <f>VLOOKUP(A7099,[1]Maestra!A$1:C$746,3,0)</f>
        <v>Credito Efectivo</v>
      </c>
      <c r="D7099" s="1" t="s">
        <v>26</v>
      </c>
      <c r="E7099" s="1" t="s">
        <v>317</v>
      </c>
      <c r="F7099" s="1">
        <v>1</v>
      </c>
      <c r="G7099" s="1">
        <v>2901</v>
      </c>
      <c r="H7099" s="1" t="s">
        <v>448</v>
      </c>
      <c r="I7099" s="1">
        <v>9999</v>
      </c>
      <c r="J7099" s="1" t="s">
        <v>491</v>
      </c>
      <c r="L7099" s="1" t="s">
        <v>454</v>
      </c>
      <c r="Q7099" s="2" t="s">
        <v>37</v>
      </c>
      <c r="R7099" s="1" t="s">
        <v>492</v>
      </c>
      <c r="S7099" s="1" t="str">
        <f t="shared" si="229"/>
        <v>HPC|CP|1|2901|V|9999|DP||CCNR||</v>
      </c>
      <c r="T7099" s="2" t="str">
        <f t="shared" si="228"/>
        <v>OK</v>
      </c>
    </row>
    <row r="7100" spans="1:20" x14ac:dyDescent="0.25">
      <c r="A7100" s="1">
        <v>204999999</v>
      </c>
      <c r="B7100" s="1" t="str">
        <f>VLOOKUP(A7100,[1]Maestra!A$1:C$746,2,0)</f>
        <v>ACCREEFE6</v>
      </c>
      <c r="C7100" s="1" t="str">
        <f>VLOOKUP(A7100,[1]Maestra!A$1:C$746,3,0)</f>
        <v>Credito Efectivo</v>
      </c>
      <c r="D7100" s="1" t="s">
        <v>26</v>
      </c>
      <c r="E7100" s="1" t="s">
        <v>317</v>
      </c>
      <c r="F7100" s="1">
        <v>1</v>
      </c>
      <c r="G7100" s="1">
        <v>2901</v>
      </c>
      <c r="H7100" s="1" t="s">
        <v>448</v>
      </c>
      <c r="I7100" s="1">
        <v>9999</v>
      </c>
      <c r="J7100" s="1" t="s">
        <v>491</v>
      </c>
      <c r="K7100" s="1" t="s">
        <v>494</v>
      </c>
      <c r="L7100" s="1" t="s">
        <v>454</v>
      </c>
      <c r="Q7100" s="2" t="s">
        <v>37</v>
      </c>
      <c r="R7100" s="1" t="s">
        <v>492</v>
      </c>
      <c r="S7100" s="1" t="str">
        <f t="shared" si="229"/>
        <v>HPC|CP|1|2901|V|9999|DP|DFE|CCNR||</v>
      </c>
      <c r="T7100" s="2" t="str">
        <f t="shared" si="228"/>
        <v>OK</v>
      </c>
    </row>
    <row r="7101" spans="1:20" x14ac:dyDescent="0.25">
      <c r="A7101" s="1">
        <v>204999999</v>
      </c>
      <c r="B7101" s="1" t="str">
        <f>VLOOKUP(A7101,[1]Maestra!A$1:C$746,2,0)</f>
        <v>ACCREEFE6</v>
      </c>
      <c r="C7101" s="1" t="str">
        <f>VLOOKUP(A7101,[1]Maestra!A$1:C$746,3,0)</f>
        <v>Credito Efectivo</v>
      </c>
      <c r="D7101" s="1" t="s">
        <v>26</v>
      </c>
      <c r="E7101" s="1" t="s">
        <v>317</v>
      </c>
      <c r="F7101" s="1">
        <v>1</v>
      </c>
      <c r="G7101" s="1">
        <v>2901</v>
      </c>
      <c r="H7101" s="1" t="s">
        <v>448</v>
      </c>
      <c r="I7101" s="1">
        <v>9999</v>
      </c>
      <c r="J7101" s="1" t="s">
        <v>493</v>
      </c>
      <c r="L7101" s="1" t="s">
        <v>454</v>
      </c>
      <c r="Q7101" s="2" t="s">
        <v>37</v>
      </c>
      <c r="R7101" s="1" t="s">
        <v>492</v>
      </c>
      <c r="S7101" s="1" t="str">
        <f t="shared" si="229"/>
        <v>HPC|CP|1|2901|V|9999|N||CCNR||</v>
      </c>
      <c r="T7101" s="2" t="str">
        <f t="shared" si="228"/>
        <v>OK</v>
      </c>
    </row>
    <row r="7102" spans="1:20" x14ac:dyDescent="0.25">
      <c r="A7102" s="1">
        <v>204999999</v>
      </c>
      <c r="B7102" s="1" t="str">
        <f>VLOOKUP(A7102,[1]Maestra!A$1:C$746,2,0)</f>
        <v>ACCREEFE6</v>
      </c>
      <c r="C7102" s="1" t="str">
        <f>VLOOKUP(A7102,[1]Maestra!A$1:C$746,3,0)</f>
        <v>Credito Efectivo</v>
      </c>
      <c r="D7102" s="1" t="s">
        <v>26</v>
      </c>
      <c r="E7102" s="1" t="s">
        <v>317</v>
      </c>
      <c r="F7102" s="1">
        <v>1</v>
      </c>
      <c r="G7102" s="1">
        <v>2901</v>
      </c>
      <c r="H7102" s="1" t="s">
        <v>448</v>
      </c>
      <c r="I7102" s="1">
        <v>9999</v>
      </c>
      <c r="J7102" s="1" t="s">
        <v>493</v>
      </c>
      <c r="L7102" s="1" t="s">
        <v>325</v>
      </c>
      <c r="Q7102" s="2" t="s">
        <v>37</v>
      </c>
      <c r="R7102" s="1" t="s">
        <v>492</v>
      </c>
      <c r="S7102" s="1" t="str">
        <f t="shared" si="229"/>
        <v>HPC|CP|1|2901|V|9999|N||CMED||</v>
      </c>
      <c r="T7102" s="2" t="str">
        <f t="shared" si="228"/>
        <v>OK</v>
      </c>
    </row>
    <row r="7103" spans="1:20" x14ac:dyDescent="0.25">
      <c r="A7103" s="1">
        <v>204999999</v>
      </c>
      <c r="B7103" s="1" t="str">
        <f>VLOOKUP(A7103,[1]Maestra!A$1:C$746,2,0)</f>
        <v>ACCREEFE6</v>
      </c>
      <c r="C7103" s="1" t="str">
        <f>VLOOKUP(A7103,[1]Maestra!A$1:C$746,3,0)</f>
        <v>Credito Efectivo</v>
      </c>
      <c r="D7103" s="1" t="s">
        <v>26</v>
      </c>
      <c r="E7103" s="1" t="s">
        <v>317</v>
      </c>
      <c r="F7103" s="1">
        <v>1</v>
      </c>
      <c r="G7103" s="1">
        <v>2901</v>
      </c>
      <c r="H7103" s="1" t="s">
        <v>448</v>
      </c>
      <c r="I7103" s="1">
        <v>9999</v>
      </c>
      <c r="J7103" s="1" t="s">
        <v>493</v>
      </c>
      <c r="K7103" s="1" t="s">
        <v>494</v>
      </c>
      <c r="L7103" s="1" t="s">
        <v>454</v>
      </c>
      <c r="Q7103" s="2" t="s">
        <v>37</v>
      </c>
      <c r="R7103" s="1" t="s">
        <v>492</v>
      </c>
      <c r="S7103" s="1" t="str">
        <f t="shared" si="229"/>
        <v>HPC|CP|1|2901|V|9999|N|DFE|CCNR||</v>
      </c>
      <c r="T7103" s="2" t="str">
        <f t="shared" si="228"/>
        <v>OK</v>
      </c>
    </row>
    <row r="7104" spans="1:20" x14ac:dyDescent="0.25">
      <c r="A7104" s="1">
        <v>204999999</v>
      </c>
      <c r="B7104" s="1" t="str">
        <f>VLOOKUP(A7104,[1]Maestra!A$1:C$746,2,0)</f>
        <v>ACCREEFE6</v>
      </c>
      <c r="C7104" s="1" t="str">
        <f>VLOOKUP(A7104,[1]Maestra!A$1:C$746,3,0)</f>
        <v>Credito Efectivo</v>
      </c>
      <c r="D7104" s="1" t="s">
        <v>26</v>
      </c>
      <c r="E7104" s="1" t="s">
        <v>317</v>
      </c>
      <c r="F7104" s="1">
        <v>1</v>
      </c>
      <c r="G7104" s="1">
        <v>2901</v>
      </c>
      <c r="H7104" s="1">
        <v>9999</v>
      </c>
      <c r="I7104" s="1">
        <v>9999</v>
      </c>
      <c r="J7104" s="1" t="s">
        <v>491</v>
      </c>
      <c r="L7104" s="1" t="s">
        <v>454</v>
      </c>
      <c r="Q7104" s="2" t="s">
        <v>37</v>
      </c>
      <c r="R7104" s="1" t="s">
        <v>492</v>
      </c>
      <c r="S7104" s="1" t="str">
        <f t="shared" si="229"/>
        <v>HPC|CP|1|2901|9999|9999|DP||CCNR||</v>
      </c>
      <c r="T7104" s="2" t="str">
        <f t="shared" si="228"/>
        <v>OK</v>
      </c>
    </row>
    <row r="7105" spans="1:20" x14ac:dyDescent="0.25">
      <c r="A7105" s="1">
        <v>204999999</v>
      </c>
      <c r="B7105" s="1" t="str">
        <f>VLOOKUP(A7105,[1]Maestra!A$1:C$746,2,0)</f>
        <v>ACCREEFE6</v>
      </c>
      <c r="C7105" s="1" t="str">
        <f>VLOOKUP(A7105,[1]Maestra!A$1:C$746,3,0)</f>
        <v>Credito Efectivo</v>
      </c>
      <c r="D7105" s="1" t="s">
        <v>26</v>
      </c>
      <c r="E7105" s="1" t="s">
        <v>317</v>
      </c>
      <c r="F7105" s="1">
        <v>1</v>
      </c>
      <c r="G7105" s="1">
        <v>2901</v>
      </c>
      <c r="H7105" s="1">
        <v>9999</v>
      </c>
      <c r="I7105" s="1">
        <v>9999</v>
      </c>
      <c r="J7105" s="1" t="s">
        <v>493</v>
      </c>
      <c r="L7105" s="1" t="s">
        <v>454</v>
      </c>
      <c r="Q7105" s="2" t="s">
        <v>37</v>
      </c>
      <c r="R7105" s="1" t="s">
        <v>492</v>
      </c>
      <c r="S7105" s="1" t="str">
        <f t="shared" si="229"/>
        <v>HPC|CP|1|2901|9999|9999|N||CCNR||</v>
      </c>
      <c r="T7105" s="2" t="str">
        <f t="shared" si="228"/>
        <v>OK</v>
      </c>
    </row>
    <row r="7106" spans="1:20" x14ac:dyDescent="0.25">
      <c r="A7106" s="1">
        <v>204999999</v>
      </c>
      <c r="B7106" s="1" t="str">
        <f>VLOOKUP(A7106,[1]Maestra!A$1:C$746,2,0)</f>
        <v>ACCREEFE6</v>
      </c>
      <c r="C7106" s="1" t="str">
        <f>VLOOKUP(A7106,[1]Maestra!A$1:C$746,3,0)</f>
        <v>Credito Efectivo</v>
      </c>
      <c r="D7106" s="1" t="s">
        <v>26</v>
      </c>
      <c r="E7106" s="1" t="s">
        <v>317</v>
      </c>
      <c r="F7106" s="1">
        <v>1</v>
      </c>
      <c r="G7106" s="1">
        <v>2901</v>
      </c>
      <c r="H7106" s="1">
        <v>9999</v>
      </c>
      <c r="I7106" s="1">
        <v>9999</v>
      </c>
      <c r="J7106" s="1" t="s">
        <v>493</v>
      </c>
      <c r="L7106" s="1" t="s">
        <v>325</v>
      </c>
      <c r="Q7106" s="2" t="s">
        <v>37</v>
      </c>
      <c r="R7106" s="1" t="s">
        <v>492</v>
      </c>
      <c r="S7106" s="1" t="str">
        <f t="shared" si="229"/>
        <v>HPC|CP|1|2901|9999|9999|N||CMED||</v>
      </c>
      <c r="T7106" s="2" t="str">
        <f t="shared" si="228"/>
        <v>OK</v>
      </c>
    </row>
    <row r="7107" spans="1:20" x14ac:dyDescent="0.25">
      <c r="A7107" s="1">
        <v>204999904</v>
      </c>
      <c r="B7107" s="1" t="str">
        <f>VLOOKUP(A7107,[1]Maestra!A$1:C$746,2,0)</f>
        <v>ACPPESCL6</v>
      </c>
      <c r="C7107" s="1" t="str">
        <f>VLOOKUP(A7107,[1]Maestra!A$1:C$746,3,0)</f>
        <v>Prestamos Para Estudios Clientes</v>
      </c>
      <c r="D7107" s="1" t="s">
        <v>26</v>
      </c>
      <c r="E7107" s="1" t="s">
        <v>317</v>
      </c>
      <c r="F7107" s="1">
        <v>1</v>
      </c>
      <c r="G7107" s="1">
        <v>3001</v>
      </c>
      <c r="H7107" s="1" t="s">
        <v>448</v>
      </c>
      <c r="I7107" s="1">
        <v>9999</v>
      </c>
      <c r="J7107" s="1" t="s">
        <v>491</v>
      </c>
      <c r="L7107" s="1" t="s">
        <v>454</v>
      </c>
      <c r="Q7107" s="2" t="s">
        <v>37</v>
      </c>
      <c r="R7107" s="1" t="s">
        <v>492</v>
      </c>
      <c r="S7107" s="1" t="str">
        <f t="shared" si="229"/>
        <v>HPC|CP|1|3001|V|9999|DP||CCNR||</v>
      </c>
      <c r="T7107" s="2" t="str">
        <f t="shared" ref="T7107:T7170" si="230">IF(COUNTIFS($D$2:$D$20413,D7107,$S$2:$S$20413,S7107,$A$2:$A$20413,"&lt;&gt;"&amp;A7107)&gt;0,"Conflicto","OK")</f>
        <v>OK</v>
      </c>
    </row>
    <row r="7108" spans="1:20" x14ac:dyDescent="0.25">
      <c r="A7108" s="1">
        <v>204999904</v>
      </c>
      <c r="B7108" s="1" t="str">
        <f>VLOOKUP(A7108,[1]Maestra!A$1:C$746,2,0)</f>
        <v>ACPPESCL6</v>
      </c>
      <c r="C7108" s="1" t="str">
        <f>VLOOKUP(A7108,[1]Maestra!A$1:C$746,3,0)</f>
        <v>Prestamos Para Estudios Clientes</v>
      </c>
      <c r="D7108" s="1" t="s">
        <v>26</v>
      </c>
      <c r="E7108" s="1" t="s">
        <v>317</v>
      </c>
      <c r="F7108" s="1">
        <v>1</v>
      </c>
      <c r="G7108" s="1">
        <v>3001</v>
      </c>
      <c r="H7108" s="1" t="s">
        <v>448</v>
      </c>
      <c r="I7108" s="1">
        <v>9999</v>
      </c>
      <c r="J7108" s="1" t="s">
        <v>491</v>
      </c>
      <c r="K7108" s="1" t="s">
        <v>494</v>
      </c>
      <c r="L7108" s="1" t="s">
        <v>454</v>
      </c>
      <c r="Q7108" s="2" t="s">
        <v>37</v>
      </c>
      <c r="R7108" s="1" t="s">
        <v>492</v>
      </c>
      <c r="S7108" s="1" t="str">
        <f t="shared" si="229"/>
        <v>HPC|CP|1|3001|V|9999|DP|DFE|CCNR||</v>
      </c>
      <c r="T7108" s="2" t="str">
        <f t="shared" si="230"/>
        <v>OK</v>
      </c>
    </row>
    <row r="7109" spans="1:20" x14ac:dyDescent="0.25">
      <c r="A7109" s="1">
        <v>204999904</v>
      </c>
      <c r="B7109" s="1" t="str">
        <f>VLOOKUP(A7109,[1]Maestra!A$1:C$746,2,0)</f>
        <v>ACPPESCL6</v>
      </c>
      <c r="C7109" s="1" t="str">
        <f>VLOOKUP(A7109,[1]Maestra!A$1:C$746,3,0)</f>
        <v>Prestamos Para Estudios Clientes</v>
      </c>
      <c r="D7109" s="1" t="s">
        <v>26</v>
      </c>
      <c r="E7109" s="1" t="s">
        <v>317</v>
      </c>
      <c r="F7109" s="1">
        <v>1</v>
      </c>
      <c r="G7109" s="1">
        <v>3001</v>
      </c>
      <c r="H7109" s="1" t="s">
        <v>448</v>
      </c>
      <c r="I7109" s="1">
        <v>9999</v>
      </c>
      <c r="J7109" s="1" t="s">
        <v>493</v>
      </c>
      <c r="L7109" s="1" t="s">
        <v>454</v>
      </c>
      <c r="Q7109" s="2" t="s">
        <v>37</v>
      </c>
      <c r="R7109" s="1" t="s">
        <v>492</v>
      </c>
      <c r="S7109" s="1" t="str">
        <f t="shared" si="229"/>
        <v>HPC|CP|1|3001|V|9999|N||CCNR||</v>
      </c>
      <c r="T7109" s="2" t="str">
        <f t="shared" si="230"/>
        <v>OK</v>
      </c>
    </row>
    <row r="7110" spans="1:20" x14ac:dyDescent="0.25">
      <c r="A7110" s="1">
        <v>204999904</v>
      </c>
      <c r="B7110" s="1" t="str">
        <f>VLOOKUP(A7110,[1]Maestra!A$1:C$746,2,0)</f>
        <v>ACPPESCL6</v>
      </c>
      <c r="C7110" s="1" t="str">
        <f>VLOOKUP(A7110,[1]Maestra!A$1:C$746,3,0)</f>
        <v>Prestamos Para Estudios Clientes</v>
      </c>
      <c r="D7110" s="1" t="s">
        <v>26</v>
      </c>
      <c r="E7110" s="1" t="s">
        <v>317</v>
      </c>
      <c r="F7110" s="1">
        <v>1</v>
      </c>
      <c r="G7110" s="1">
        <v>3001</v>
      </c>
      <c r="H7110" s="1" t="s">
        <v>448</v>
      </c>
      <c r="I7110" s="1">
        <v>9999</v>
      </c>
      <c r="J7110" s="1" t="s">
        <v>493</v>
      </c>
      <c r="L7110" s="1" t="s">
        <v>325</v>
      </c>
      <c r="Q7110" s="2" t="s">
        <v>37</v>
      </c>
      <c r="R7110" s="1" t="s">
        <v>492</v>
      </c>
      <c r="S7110" s="1" t="str">
        <f t="shared" si="229"/>
        <v>HPC|CP|1|3001|V|9999|N||CMED||</v>
      </c>
      <c r="T7110" s="2" t="str">
        <f t="shared" si="230"/>
        <v>OK</v>
      </c>
    </row>
    <row r="7111" spans="1:20" x14ac:dyDescent="0.25">
      <c r="A7111" s="1">
        <v>204999904</v>
      </c>
      <c r="B7111" s="1" t="str">
        <f>VLOOKUP(A7111,[1]Maestra!A$1:C$746,2,0)</f>
        <v>ACPPESCL6</v>
      </c>
      <c r="C7111" s="1" t="str">
        <f>VLOOKUP(A7111,[1]Maestra!A$1:C$746,3,0)</f>
        <v>Prestamos Para Estudios Clientes</v>
      </c>
      <c r="D7111" s="1" t="s">
        <v>26</v>
      </c>
      <c r="E7111" s="1" t="s">
        <v>317</v>
      </c>
      <c r="F7111" s="1">
        <v>1</v>
      </c>
      <c r="G7111" s="1">
        <v>3001</v>
      </c>
      <c r="H7111" s="1" t="s">
        <v>448</v>
      </c>
      <c r="I7111" s="1">
        <v>9999</v>
      </c>
      <c r="J7111" s="1" t="s">
        <v>493</v>
      </c>
      <c r="K7111" s="1" t="s">
        <v>494</v>
      </c>
      <c r="L7111" s="1" t="s">
        <v>454</v>
      </c>
      <c r="Q7111" s="2" t="s">
        <v>37</v>
      </c>
      <c r="R7111" s="1" t="s">
        <v>492</v>
      </c>
      <c r="S7111" s="1" t="str">
        <f t="shared" si="229"/>
        <v>HPC|CP|1|3001|V|9999|N|DFE|CCNR||</v>
      </c>
      <c r="T7111" s="2" t="str">
        <f t="shared" si="230"/>
        <v>OK</v>
      </c>
    </row>
    <row r="7112" spans="1:20" x14ac:dyDescent="0.25">
      <c r="A7112" s="1">
        <v>204999904</v>
      </c>
      <c r="B7112" s="1" t="str">
        <f>VLOOKUP(A7112,[1]Maestra!A$1:C$746,2,0)</f>
        <v>ACPPESCL6</v>
      </c>
      <c r="C7112" s="1" t="str">
        <f>VLOOKUP(A7112,[1]Maestra!A$1:C$746,3,0)</f>
        <v>Prestamos Para Estudios Clientes</v>
      </c>
      <c r="D7112" s="1" t="s">
        <v>26</v>
      </c>
      <c r="E7112" s="1" t="s">
        <v>317</v>
      </c>
      <c r="F7112" s="1">
        <v>1</v>
      </c>
      <c r="G7112" s="1">
        <v>3001</v>
      </c>
      <c r="H7112" s="1">
        <v>9999</v>
      </c>
      <c r="I7112" s="1">
        <v>9999</v>
      </c>
      <c r="J7112" s="1" t="s">
        <v>491</v>
      </c>
      <c r="L7112" s="1" t="s">
        <v>454</v>
      </c>
      <c r="Q7112" s="2" t="s">
        <v>37</v>
      </c>
      <c r="R7112" s="1" t="s">
        <v>492</v>
      </c>
      <c r="S7112" s="1" t="str">
        <f t="shared" si="229"/>
        <v>HPC|CP|1|3001|9999|9999|DP||CCNR||</v>
      </c>
      <c r="T7112" s="2" t="str">
        <f t="shared" si="230"/>
        <v>OK</v>
      </c>
    </row>
    <row r="7113" spans="1:20" x14ac:dyDescent="0.25">
      <c r="A7113" s="1">
        <v>204999904</v>
      </c>
      <c r="B7113" s="1" t="str">
        <f>VLOOKUP(A7113,[1]Maestra!A$1:C$746,2,0)</f>
        <v>ACPPESCL6</v>
      </c>
      <c r="C7113" s="1" t="str">
        <f>VLOOKUP(A7113,[1]Maestra!A$1:C$746,3,0)</f>
        <v>Prestamos Para Estudios Clientes</v>
      </c>
      <c r="D7113" s="1" t="s">
        <v>26</v>
      </c>
      <c r="E7113" s="1" t="s">
        <v>317</v>
      </c>
      <c r="F7113" s="1">
        <v>1</v>
      </c>
      <c r="G7113" s="1">
        <v>3001</v>
      </c>
      <c r="H7113" s="1">
        <v>9999</v>
      </c>
      <c r="I7113" s="1">
        <v>9999</v>
      </c>
      <c r="J7113" s="1" t="s">
        <v>493</v>
      </c>
      <c r="L7113" s="1" t="s">
        <v>454</v>
      </c>
      <c r="Q7113" s="2" t="s">
        <v>37</v>
      </c>
      <c r="R7113" s="1" t="s">
        <v>492</v>
      </c>
      <c r="S7113" s="1" t="str">
        <f t="shared" si="229"/>
        <v>HPC|CP|1|3001|9999|9999|N||CCNR||</v>
      </c>
      <c r="T7113" s="2" t="str">
        <f t="shared" si="230"/>
        <v>OK</v>
      </c>
    </row>
    <row r="7114" spans="1:20" x14ac:dyDescent="0.25">
      <c r="A7114" s="1">
        <v>204999904</v>
      </c>
      <c r="B7114" s="1" t="str">
        <f>VLOOKUP(A7114,[1]Maestra!A$1:C$746,2,0)</f>
        <v>ACPPESCL6</v>
      </c>
      <c r="C7114" s="1" t="str">
        <f>VLOOKUP(A7114,[1]Maestra!A$1:C$746,3,0)</f>
        <v>Prestamos Para Estudios Clientes</v>
      </c>
      <c r="D7114" s="1" t="s">
        <v>26</v>
      </c>
      <c r="E7114" s="1" t="s">
        <v>317</v>
      </c>
      <c r="F7114" s="1">
        <v>1</v>
      </c>
      <c r="G7114" s="1">
        <v>3001</v>
      </c>
      <c r="H7114" s="1">
        <v>9999</v>
      </c>
      <c r="I7114" s="1">
        <v>9999</v>
      </c>
      <c r="J7114" s="1" t="s">
        <v>493</v>
      </c>
      <c r="L7114" s="1" t="s">
        <v>325</v>
      </c>
      <c r="Q7114" s="2" t="s">
        <v>37</v>
      </c>
      <c r="R7114" s="1" t="s">
        <v>492</v>
      </c>
      <c r="S7114" s="1" t="str">
        <f t="shared" si="229"/>
        <v>HPC|CP|1|3001|9999|9999|N||CMED||</v>
      </c>
      <c r="T7114" s="2" t="str">
        <f t="shared" si="230"/>
        <v>OK</v>
      </c>
    </row>
    <row r="7115" spans="1:20" x14ac:dyDescent="0.25">
      <c r="A7115" s="1">
        <v>202999999</v>
      </c>
      <c r="B7115" s="1" t="str">
        <f>VLOOKUP(A7115,[1]Maestra!A$1:C$746,2,0)</f>
        <v>ACCONPUB5</v>
      </c>
      <c r="C7115" s="1" t="str">
        <f>VLOOKUP(A7115,[1]Maestra!A$1:C$746,3,0)</f>
        <v>Convenios Públicos</v>
      </c>
      <c r="D7115" s="1" t="s">
        <v>26</v>
      </c>
      <c r="E7115" s="1" t="s">
        <v>317</v>
      </c>
      <c r="F7115" s="1">
        <v>1</v>
      </c>
      <c r="G7115" s="1">
        <v>3101</v>
      </c>
      <c r="H7115" s="1" t="s">
        <v>448</v>
      </c>
      <c r="I7115" s="1">
        <v>9999</v>
      </c>
      <c r="J7115" s="1" t="s">
        <v>491</v>
      </c>
      <c r="L7115" s="1" t="s">
        <v>454</v>
      </c>
      <c r="Q7115" s="2" t="s">
        <v>37</v>
      </c>
      <c r="R7115" s="1" t="s">
        <v>492</v>
      </c>
      <c r="S7115" s="1" t="str">
        <f t="shared" si="229"/>
        <v>HPC|CP|1|3101|V|9999|DP||CCNR||</v>
      </c>
      <c r="T7115" s="2" t="str">
        <f t="shared" si="230"/>
        <v>OK</v>
      </c>
    </row>
    <row r="7116" spans="1:20" x14ac:dyDescent="0.25">
      <c r="A7116" s="1">
        <v>202999999</v>
      </c>
      <c r="B7116" s="1" t="str">
        <f>VLOOKUP(A7116,[1]Maestra!A$1:C$746,2,0)</f>
        <v>ACCONPUB5</v>
      </c>
      <c r="C7116" s="1" t="str">
        <f>VLOOKUP(A7116,[1]Maestra!A$1:C$746,3,0)</f>
        <v>Convenios Públicos</v>
      </c>
      <c r="D7116" s="1" t="s">
        <v>26</v>
      </c>
      <c r="E7116" s="1" t="s">
        <v>317</v>
      </c>
      <c r="F7116" s="1">
        <v>1</v>
      </c>
      <c r="G7116" s="1">
        <v>3101</v>
      </c>
      <c r="H7116" s="1" t="s">
        <v>448</v>
      </c>
      <c r="I7116" s="1">
        <v>9999</v>
      </c>
      <c r="J7116" s="1" t="s">
        <v>491</v>
      </c>
      <c r="K7116" s="1" t="s">
        <v>494</v>
      </c>
      <c r="L7116" s="1" t="s">
        <v>454</v>
      </c>
      <c r="Q7116" s="2" t="s">
        <v>37</v>
      </c>
      <c r="R7116" s="1" t="s">
        <v>492</v>
      </c>
      <c r="S7116" s="1" t="str">
        <f t="shared" si="229"/>
        <v>HPC|CP|1|3101|V|9999|DP|DFE|CCNR||</v>
      </c>
      <c r="T7116" s="2" t="str">
        <f t="shared" si="230"/>
        <v>OK</v>
      </c>
    </row>
    <row r="7117" spans="1:20" x14ac:dyDescent="0.25">
      <c r="A7117" s="1">
        <v>202999999</v>
      </c>
      <c r="B7117" s="1" t="str">
        <f>VLOOKUP(A7117,[1]Maestra!A$1:C$746,2,0)</f>
        <v>ACCONPUB5</v>
      </c>
      <c r="C7117" s="1" t="str">
        <f>VLOOKUP(A7117,[1]Maestra!A$1:C$746,3,0)</f>
        <v>Convenios Públicos</v>
      </c>
      <c r="D7117" s="1" t="s">
        <v>26</v>
      </c>
      <c r="E7117" s="1" t="s">
        <v>317</v>
      </c>
      <c r="F7117" s="1">
        <v>1</v>
      </c>
      <c r="G7117" s="1">
        <v>3101</v>
      </c>
      <c r="H7117" s="1" t="s">
        <v>448</v>
      </c>
      <c r="I7117" s="1">
        <v>9999</v>
      </c>
      <c r="J7117" s="1" t="s">
        <v>493</v>
      </c>
      <c r="L7117" s="1" t="s">
        <v>454</v>
      </c>
      <c r="Q7117" s="2" t="s">
        <v>37</v>
      </c>
      <c r="R7117" s="1" t="s">
        <v>492</v>
      </c>
      <c r="S7117" s="1" t="str">
        <f t="shared" si="229"/>
        <v>HPC|CP|1|3101|V|9999|N||CCNR||</v>
      </c>
      <c r="T7117" s="2" t="str">
        <f t="shared" si="230"/>
        <v>OK</v>
      </c>
    </row>
    <row r="7118" spans="1:20" x14ac:dyDescent="0.25">
      <c r="A7118" s="1">
        <v>202999999</v>
      </c>
      <c r="B7118" s="1" t="str">
        <f>VLOOKUP(A7118,[1]Maestra!A$1:C$746,2,0)</f>
        <v>ACCONPUB5</v>
      </c>
      <c r="C7118" s="1" t="str">
        <f>VLOOKUP(A7118,[1]Maestra!A$1:C$746,3,0)</f>
        <v>Convenios Públicos</v>
      </c>
      <c r="D7118" s="1" t="s">
        <v>26</v>
      </c>
      <c r="E7118" s="1" t="s">
        <v>317</v>
      </c>
      <c r="F7118" s="1">
        <v>1</v>
      </c>
      <c r="G7118" s="1">
        <v>3101</v>
      </c>
      <c r="H7118" s="1" t="s">
        <v>448</v>
      </c>
      <c r="I7118" s="1">
        <v>9999</v>
      </c>
      <c r="J7118" s="1" t="s">
        <v>493</v>
      </c>
      <c r="L7118" s="1" t="s">
        <v>325</v>
      </c>
      <c r="Q7118" s="2" t="s">
        <v>37</v>
      </c>
      <c r="R7118" s="1" t="s">
        <v>492</v>
      </c>
      <c r="S7118" s="1" t="str">
        <f t="shared" si="229"/>
        <v>HPC|CP|1|3101|V|9999|N||CMED||</v>
      </c>
      <c r="T7118" s="2" t="str">
        <f t="shared" si="230"/>
        <v>OK</v>
      </c>
    </row>
    <row r="7119" spans="1:20" x14ac:dyDescent="0.25">
      <c r="A7119" s="1">
        <v>202999999</v>
      </c>
      <c r="B7119" s="1" t="str">
        <f>VLOOKUP(A7119,[1]Maestra!A$1:C$746,2,0)</f>
        <v>ACCONPUB5</v>
      </c>
      <c r="C7119" s="1" t="str">
        <f>VLOOKUP(A7119,[1]Maestra!A$1:C$746,3,0)</f>
        <v>Convenios Públicos</v>
      </c>
      <c r="D7119" s="1" t="s">
        <v>26</v>
      </c>
      <c r="E7119" s="1" t="s">
        <v>317</v>
      </c>
      <c r="F7119" s="1">
        <v>1</v>
      </c>
      <c r="G7119" s="1">
        <v>3101</v>
      </c>
      <c r="H7119" s="1" t="s">
        <v>448</v>
      </c>
      <c r="I7119" s="1">
        <v>9999</v>
      </c>
      <c r="J7119" s="1" t="s">
        <v>493</v>
      </c>
      <c r="K7119" s="1" t="s">
        <v>494</v>
      </c>
      <c r="L7119" s="1" t="s">
        <v>454</v>
      </c>
      <c r="Q7119" s="2" t="s">
        <v>37</v>
      </c>
      <c r="R7119" s="1" t="s">
        <v>492</v>
      </c>
      <c r="S7119" s="1" t="str">
        <f t="shared" si="229"/>
        <v>HPC|CP|1|3101|V|9999|N|DFE|CCNR||</v>
      </c>
      <c r="T7119" s="2" t="str">
        <f t="shared" si="230"/>
        <v>OK</v>
      </c>
    </row>
    <row r="7120" spans="1:20" x14ac:dyDescent="0.25">
      <c r="A7120" s="1">
        <v>202999999</v>
      </c>
      <c r="B7120" s="1" t="str">
        <f>VLOOKUP(A7120,[1]Maestra!A$1:C$746,2,0)</f>
        <v>ACCONPUB5</v>
      </c>
      <c r="C7120" s="1" t="str">
        <f>VLOOKUP(A7120,[1]Maestra!A$1:C$746,3,0)</f>
        <v>Convenios Públicos</v>
      </c>
      <c r="D7120" s="1" t="s">
        <v>26</v>
      </c>
      <c r="E7120" s="1" t="s">
        <v>317</v>
      </c>
      <c r="F7120" s="1">
        <v>1</v>
      </c>
      <c r="G7120" s="1">
        <v>3101</v>
      </c>
      <c r="H7120" s="1">
        <v>9999</v>
      </c>
      <c r="I7120" s="1">
        <v>9999</v>
      </c>
      <c r="J7120" s="1" t="s">
        <v>491</v>
      </c>
      <c r="L7120" s="1" t="s">
        <v>454</v>
      </c>
      <c r="Q7120" s="2" t="s">
        <v>37</v>
      </c>
      <c r="R7120" s="1" t="s">
        <v>492</v>
      </c>
      <c r="S7120" s="1" t="str">
        <f t="shared" si="229"/>
        <v>HPC|CP|1|3101|9999|9999|DP||CCNR||</v>
      </c>
      <c r="T7120" s="2" t="str">
        <f t="shared" si="230"/>
        <v>OK</v>
      </c>
    </row>
    <row r="7121" spans="1:20" x14ac:dyDescent="0.25">
      <c r="A7121" s="1">
        <v>202999999</v>
      </c>
      <c r="B7121" s="1" t="str">
        <f>VLOOKUP(A7121,[1]Maestra!A$1:C$746,2,0)</f>
        <v>ACCONPUB5</v>
      </c>
      <c r="C7121" s="1" t="str">
        <f>VLOOKUP(A7121,[1]Maestra!A$1:C$746,3,0)</f>
        <v>Convenios Públicos</v>
      </c>
      <c r="D7121" s="1" t="s">
        <v>26</v>
      </c>
      <c r="E7121" s="1" t="s">
        <v>317</v>
      </c>
      <c r="F7121" s="1">
        <v>1</v>
      </c>
      <c r="G7121" s="1">
        <v>3101</v>
      </c>
      <c r="H7121" s="1">
        <v>9999</v>
      </c>
      <c r="I7121" s="1">
        <v>9999</v>
      </c>
      <c r="J7121" s="1" t="s">
        <v>493</v>
      </c>
      <c r="L7121" s="1" t="s">
        <v>454</v>
      </c>
      <c r="Q7121" s="2" t="s">
        <v>37</v>
      </c>
      <c r="R7121" s="1" t="s">
        <v>492</v>
      </c>
      <c r="S7121" s="1" t="str">
        <f t="shared" si="229"/>
        <v>HPC|CP|1|3101|9999|9999|N||CCNR||</v>
      </c>
      <c r="T7121" s="2" t="str">
        <f t="shared" si="230"/>
        <v>OK</v>
      </c>
    </row>
    <row r="7122" spans="1:20" x14ac:dyDescent="0.25">
      <c r="A7122" s="1">
        <v>202999999</v>
      </c>
      <c r="B7122" s="1" t="str">
        <f>VLOOKUP(A7122,[1]Maestra!A$1:C$746,2,0)</f>
        <v>ACCONPUB5</v>
      </c>
      <c r="C7122" s="1" t="str">
        <f>VLOOKUP(A7122,[1]Maestra!A$1:C$746,3,0)</f>
        <v>Convenios Públicos</v>
      </c>
      <c r="D7122" s="1" t="s">
        <v>26</v>
      </c>
      <c r="E7122" s="1" t="s">
        <v>317</v>
      </c>
      <c r="F7122" s="1">
        <v>1</v>
      </c>
      <c r="G7122" s="1">
        <v>3101</v>
      </c>
      <c r="H7122" s="1">
        <v>9999</v>
      </c>
      <c r="I7122" s="1">
        <v>9999</v>
      </c>
      <c r="J7122" s="1" t="s">
        <v>493</v>
      </c>
      <c r="L7122" s="1" t="s">
        <v>325</v>
      </c>
      <c r="Q7122" s="2" t="s">
        <v>37</v>
      </c>
      <c r="R7122" s="1" t="s">
        <v>492</v>
      </c>
      <c r="S7122" s="1" t="str">
        <f t="shared" si="229"/>
        <v>HPC|CP|1|3101|9999|9999|N||CMED||</v>
      </c>
      <c r="T7122" s="2" t="str">
        <f t="shared" si="230"/>
        <v>OK</v>
      </c>
    </row>
    <row r="7123" spans="1:20" x14ac:dyDescent="0.25">
      <c r="A7123" s="1">
        <v>202999999</v>
      </c>
      <c r="B7123" s="1" t="str">
        <f>VLOOKUP(A7123,[1]Maestra!A$1:C$746,2,0)</f>
        <v>ACCONPUB5</v>
      </c>
      <c r="C7123" s="1" t="str">
        <f>VLOOKUP(A7123,[1]Maestra!A$1:C$746,3,0)</f>
        <v>Convenios Públicos</v>
      </c>
      <c r="D7123" s="1" t="s">
        <v>26</v>
      </c>
      <c r="E7123" s="1" t="s">
        <v>317</v>
      </c>
      <c r="F7123" s="1">
        <v>1</v>
      </c>
      <c r="G7123" s="1">
        <v>3201</v>
      </c>
      <c r="H7123" s="1" t="s">
        <v>448</v>
      </c>
      <c r="I7123" s="1">
        <v>9999</v>
      </c>
      <c r="J7123" s="1" t="s">
        <v>491</v>
      </c>
      <c r="L7123" s="1" t="s">
        <v>454</v>
      </c>
      <c r="Q7123" s="2" t="s">
        <v>37</v>
      </c>
      <c r="R7123" s="1" t="s">
        <v>492</v>
      </c>
      <c r="S7123" s="1" t="str">
        <f t="shared" si="229"/>
        <v>HPC|CP|1|3201|V|9999|DP||CCNR||</v>
      </c>
      <c r="T7123" s="2" t="str">
        <f t="shared" si="230"/>
        <v>OK</v>
      </c>
    </row>
    <row r="7124" spans="1:20" x14ac:dyDescent="0.25">
      <c r="A7124" s="1">
        <v>202999999</v>
      </c>
      <c r="B7124" s="1" t="str">
        <f>VLOOKUP(A7124,[1]Maestra!A$1:C$746,2,0)</f>
        <v>ACCONPUB5</v>
      </c>
      <c r="C7124" s="1" t="str">
        <f>VLOOKUP(A7124,[1]Maestra!A$1:C$746,3,0)</f>
        <v>Convenios Públicos</v>
      </c>
      <c r="D7124" s="1" t="s">
        <v>26</v>
      </c>
      <c r="E7124" s="1" t="s">
        <v>317</v>
      </c>
      <c r="F7124" s="1">
        <v>1</v>
      </c>
      <c r="G7124" s="1">
        <v>3201</v>
      </c>
      <c r="H7124" s="1" t="s">
        <v>448</v>
      </c>
      <c r="I7124" s="1">
        <v>9999</v>
      </c>
      <c r="J7124" s="1" t="s">
        <v>491</v>
      </c>
      <c r="K7124" s="1" t="s">
        <v>494</v>
      </c>
      <c r="L7124" s="1" t="s">
        <v>454</v>
      </c>
      <c r="Q7124" s="2" t="s">
        <v>37</v>
      </c>
      <c r="R7124" s="1" t="s">
        <v>492</v>
      </c>
      <c r="S7124" s="1" t="str">
        <f t="shared" si="229"/>
        <v>HPC|CP|1|3201|V|9999|DP|DFE|CCNR||</v>
      </c>
      <c r="T7124" s="2" t="str">
        <f t="shared" si="230"/>
        <v>OK</v>
      </c>
    </row>
    <row r="7125" spans="1:20" x14ac:dyDescent="0.25">
      <c r="A7125" s="1">
        <v>202999999</v>
      </c>
      <c r="B7125" s="1" t="str">
        <f>VLOOKUP(A7125,[1]Maestra!A$1:C$746,2,0)</f>
        <v>ACCONPUB5</v>
      </c>
      <c r="C7125" s="1" t="str">
        <f>VLOOKUP(A7125,[1]Maestra!A$1:C$746,3,0)</f>
        <v>Convenios Públicos</v>
      </c>
      <c r="D7125" s="1" t="s">
        <v>26</v>
      </c>
      <c r="E7125" s="1" t="s">
        <v>317</v>
      </c>
      <c r="F7125" s="1">
        <v>1</v>
      </c>
      <c r="G7125" s="1">
        <v>3201</v>
      </c>
      <c r="H7125" s="1" t="s">
        <v>448</v>
      </c>
      <c r="I7125" s="1">
        <v>9999</v>
      </c>
      <c r="J7125" s="1" t="s">
        <v>493</v>
      </c>
      <c r="L7125" s="1" t="s">
        <v>454</v>
      </c>
      <c r="Q7125" s="2" t="s">
        <v>37</v>
      </c>
      <c r="R7125" s="1" t="s">
        <v>492</v>
      </c>
      <c r="S7125" s="1" t="str">
        <f t="shared" si="229"/>
        <v>HPC|CP|1|3201|V|9999|N||CCNR||</v>
      </c>
      <c r="T7125" s="2" t="str">
        <f t="shared" si="230"/>
        <v>OK</v>
      </c>
    </row>
    <row r="7126" spans="1:20" x14ac:dyDescent="0.25">
      <c r="A7126" s="1">
        <v>202999999</v>
      </c>
      <c r="B7126" s="1" t="str">
        <f>VLOOKUP(A7126,[1]Maestra!A$1:C$746,2,0)</f>
        <v>ACCONPUB5</v>
      </c>
      <c r="C7126" s="1" t="str">
        <f>VLOOKUP(A7126,[1]Maestra!A$1:C$746,3,0)</f>
        <v>Convenios Públicos</v>
      </c>
      <c r="D7126" s="1" t="s">
        <v>26</v>
      </c>
      <c r="E7126" s="1" t="s">
        <v>317</v>
      </c>
      <c r="F7126" s="1">
        <v>1</v>
      </c>
      <c r="G7126" s="1">
        <v>3201</v>
      </c>
      <c r="H7126" s="1" t="s">
        <v>448</v>
      </c>
      <c r="I7126" s="1">
        <v>9999</v>
      </c>
      <c r="J7126" s="1" t="s">
        <v>493</v>
      </c>
      <c r="L7126" s="1" t="s">
        <v>325</v>
      </c>
      <c r="Q7126" s="2" t="s">
        <v>37</v>
      </c>
      <c r="R7126" s="1" t="s">
        <v>492</v>
      </c>
      <c r="S7126" s="1" t="str">
        <f t="shared" si="229"/>
        <v>HPC|CP|1|3201|V|9999|N||CMED||</v>
      </c>
      <c r="T7126" s="2" t="str">
        <f t="shared" si="230"/>
        <v>OK</v>
      </c>
    </row>
    <row r="7127" spans="1:20" x14ac:dyDescent="0.25">
      <c r="A7127" s="1">
        <v>204999999</v>
      </c>
      <c r="B7127" s="1" t="str">
        <f>VLOOKUP(A7127,[1]Maestra!A$1:C$746,2,0)</f>
        <v>ACCREEFE6</v>
      </c>
      <c r="C7127" s="1" t="str">
        <f>VLOOKUP(A7127,[1]Maestra!A$1:C$746,3,0)</f>
        <v>Credito Efectivo</v>
      </c>
      <c r="D7127" s="1" t="s">
        <v>26</v>
      </c>
      <c r="E7127" s="1" t="s">
        <v>317</v>
      </c>
      <c r="F7127" s="1">
        <v>1</v>
      </c>
      <c r="G7127" s="1">
        <v>3201</v>
      </c>
      <c r="H7127" s="1" t="s">
        <v>448</v>
      </c>
      <c r="I7127" s="1">
        <v>9999</v>
      </c>
      <c r="J7127" s="1" t="s">
        <v>493</v>
      </c>
      <c r="K7127" s="1" t="s">
        <v>494</v>
      </c>
      <c r="L7127" s="1" t="s">
        <v>454</v>
      </c>
      <c r="Q7127" s="2" t="s">
        <v>37</v>
      </c>
      <c r="R7127" s="1" t="s">
        <v>492</v>
      </c>
      <c r="S7127" s="1" t="str">
        <f t="shared" si="229"/>
        <v>HPC|CP|1|3201|V|9999|N|DFE|CCNR||</v>
      </c>
      <c r="T7127" s="2" t="str">
        <f t="shared" si="230"/>
        <v>OK</v>
      </c>
    </row>
    <row r="7128" spans="1:20" x14ac:dyDescent="0.25">
      <c r="A7128" s="1">
        <v>202999999</v>
      </c>
      <c r="B7128" s="1" t="str">
        <f>VLOOKUP(A7128,[1]Maestra!A$1:C$746,2,0)</f>
        <v>ACCONPUB5</v>
      </c>
      <c r="C7128" s="1" t="str">
        <f>VLOOKUP(A7128,[1]Maestra!A$1:C$746,3,0)</f>
        <v>Convenios Públicos</v>
      </c>
      <c r="D7128" s="1" t="s">
        <v>26</v>
      </c>
      <c r="E7128" s="1" t="s">
        <v>317</v>
      </c>
      <c r="F7128" s="1">
        <v>1</v>
      </c>
      <c r="G7128" s="1">
        <v>3201</v>
      </c>
      <c r="H7128" s="1">
        <v>9999</v>
      </c>
      <c r="I7128" s="1">
        <v>9999</v>
      </c>
      <c r="J7128" s="1" t="s">
        <v>491</v>
      </c>
      <c r="L7128" s="1" t="s">
        <v>454</v>
      </c>
      <c r="Q7128" s="2" t="s">
        <v>37</v>
      </c>
      <c r="R7128" s="1" t="s">
        <v>492</v>
      </c>
      <c r="S7128" s="1" t="str">
        <f t="shared" si="229"/>
        <v>HPC|CP|1|3201|9999|9999|DP||CCNR||</v>
      </c>
      <c r="T7128" s="2" t="str">
        <f t="shared" si="230"/>
        <v>OK</v>
      </c>
    </row>
    <row r="7129" spans="1:20" x14ac:dyDescent="0.25">
      <c r="A7129" s="1">
        <v>202999999</v>
      </c>
      <c r="B7129" s="1" t="str">
        <f>VLOOKUP(A7129,[1]Maestra!A$1:C$746,2,0)</f>
        <v>ACCONPUB5</v>
      </c>
      <c r="C7129" s="1" t="str">
        <f>VLOOKUP(A7129,[1]Maestra!A$1:C$746,3,0)</f>
        <v>Convenios Públicos</v>
      </c>
      <c r="D7129" s="1" t="s">
        <v>26</v>
      </c>
      <c r="E7129" s="1" t="s">
        <v>317</v>
      </c>
      <c r="F7129" s="1">
        <v>1</v>
      </c>
      <c r="G7129" s="1">
        <v>3201</v>
      </c>
      <c r="H7129" s="1">
        <v>9999</v>
      </c>
      <c r="I7129" s="1">
        <v>9999</v>
      </c>
      <c r="J7129" s="1" t="s">
        <v>493</v>
      </c>
      <c r="L7129" s="1" t="s">
        <v>454</v>
      </c>
      <c r="Q7129" s="2" t="s">
        <v>37</v>
      </c>
      <c r="R7129" s="1" t="s">
        <v>492</v>
      </c>
      <c r="S7129" s="1" t="str">
        <f t="shared" si="229"/>
        <v>HPC|CP|1|3201|9999|9999|N||CCNR||</v>
      </c>
      <c r="T7129" s="2" t="str">
        <f t="shared" si="230"/>
        <v>OK</v>
      </c>
    </row>
    <row r="7130" spans="1:20" x14ac:dyDescent="0.25">
      <c r="A7130" s="1">
        <v>202999999</v>
      </c>
      <c r="B7130" s="1" t="str">
        <f>VLOOKUP(A7130,[1]Maestra!A$1:C$746,2,0)</f>
        <v>ACCONPUB5</v>
      </c>
      <c r="C7130" s="1" t="str">
        <f>VLOOKUP(A7130,[1]Maestra!A$1:C$746,3,0)</f>
        <v>Convenios Públicos</v>
      </c>
      <c r="D7130" s="1" t="s">
        <v>26</v>
      </c>
      <c r="E7130" s="1" t="s">
        <v>317</v>
      </c>
      <c r="F7130" s="1">
        <v>1</v>
      </c>
      <c r="G7130" s="1">
        <v>3201</v>
      </c>
      <c r="H7130" s="1">
        <v>9999</v>
      </c>
      <c r="I7130" s="1">
        <v>9999</v>
      </c>
      <c r="J7130" s="1" t="s">
        <v>493</v>
      </c>
      <c r="L7130" s="1" t="s">
        <v>325</v>
      </c>
      <c r="Q7130" s="2" t="s">
        <v>37</v>
      </c>
      <c r="R7130" s="1" t="s">
        <v>492</v>
      </c>
      <c r="S7130" s="1" t="str">
        <f t="shared" si="229"/>
        <v>HPC|CP|1|3201|9999|9999|N||CMED||</v>
      </c>
      <c r="T7130" s="2" t="str">
        <f t="shared" si="230"/>
        <v>OK</v>
      </c>
    </row>
    <row r="7131" spans="1:20" x14ac:dyDescent="0.25">
      <c r="A7131" s="1">
        <v>204999999</v>
      </c>
      <c r="B7131" s="1" t="str">
        <f>VLOOKUP(A7131,[1]Maestra!A$1:C$746,2,0)</f>
        <v>ACCREEFE6</v>
      </c>
      <c r="C7131" s="1" t="str">
        <f>VLOOKUP(A7131,[1]Maestra!A$1:C$746,3,0)</f>
        <v>Credito Efectivo</v>
      </c>
      <c r="D7131" s="1" t="s">
        <v>26</v>
      </c>
      <c r="E7131" s="1" t="s">
        <v>317</v>
      </c>
      <c r="F7131" s="1">
        <v>1</v>
      </c>
      <c r="G7131" s="1">
        <v>3301</v>
      </c>
      <c r="H7131" s="1" t="s">
        <v>448</v>
      </c>
      <c r="I7131" s="1">
        <v>9999</v>
      </c>
      <c r="J7131" s="1" t="s">
        <v>491</v>
      </c>
      <c r="L7131" s="1" t="s">
        <v>454</v>
      </c>
      <c r="Q7131" s="2" t="s">
        <v>37</v>
      </c>
      <c r="R7131" s="1" t="s">
        <v>492</v>
      </c>
      <c r="S7131" s="1" t="str">
        <f t="shared" si="229"/>
        <v>HPC|CP|1|3301|V|9999|DP||CCNR||</v>
      </c>
      <c r="T7131" s="2" t="str">
        <f t="shared" si="230"/>
        <v>OK</v>
      </c>
    </row>
    <row r="7132" spans="1:20" x14ac:dyDescent="0.25">
      <c r="A7132" s="1">
        <v>204999999</v>
      </c>
      <c r="B7132" s="1" t="str">
        <f>VLOOKUP(A7132,[1]Maestra!A$1:C$746,2,0)</f>
        <v>ACCREEFE6</v>
      </c>
      <c r="C7132" s="1" t="str">
        <f>VLOOKUP(A7132,[1]Maestra!A$1:C$746,3,0)</f>
        <v>Credito Efectivo</v>
      </c>
      <c r="D7132" s="1" t="s">
        <v>26</v>
      </c>
      <c r="E7132" s="1" t="s">
        <v>317</v>
      </c>
      <c r="F7132" s="1">
        <v>1</v>
      </c>
      <c r="G7132" s="1">
        <v>3301</v>
      </c>
      <c r="H7132" s="1" t="s">
        <v>448</v>
      </c>
      <c r="I7132" s="1">
        <v>9999</v>
      </c>
      <c r="J7132" s="1" t="s">
        <v>491</v>
      </c>
      <c r="K7132" s="1" t="s">
        <v>494</v>
      </c>
      <c r="L7132" s="1" t="s">
        <v>454</v>
      </c>
      <c r="Q7132" s="2" t="s">
        <v>37</v>
      </c>
      <c r="R7132" s="1" t="s">
        <v>492</v>
      </c>
      <c r="S7132" s="1" t="str">
        <f t="shared" si="229"/>
        <v>HPC|CP|1|3301|V|9999|DP|DFE|CCNR||</v>
      </c>
      <c r="T7132" s="2" t="str">
        <f t="shared" si="230"/>
        <v>OK</v>
      </c>
    </row>
    <row r="7133" spans="1:20" x14ac:dyDescent="0.25">
      <c r="A7133" s="1">
        <v>204999999</v>
      </c>
      <c r="B7133" s="1" t="str">
        <f>VLOOKUP(A7133,[1]Maestra!A$1:C$746,2,0)</f>
        <v>ACCREEFE6</v>
      </c>
      <c r="C7133" s="1" t="str">
        <f>VLOOKUP(A7133,[1]Maestra!A$1:C$746,3,0)</f>
        <v>Credito Efectivo</v>
      </c>
      <c r="D7133" s="1" t="s">
        <v>26</v>
      </c>
      <c r="E7133" s="1" t="s">
        <v>317</v>
      </c>
      <c r="F7133" s="1">
        <v>1</v>
      </c>
      <c r="G7133" s="1">
        <v>3301</v>
      </c>
      <c r="H7133" s="1" t="s">
        <v>448</v>
      </c>
      <c r="I7133" s="1">
        <v>9999</v>
      </c>
      <c r="J7133" s="1" t="s">
        <v>493</v>
      </c>
      <c r="L7133" s="1" t="s">
        <v>454</v>
      </c>
      <c r="Q7133" s="2" t="s">
        <v>37</v>
      </c>
      <c r="R7133" s="1" t="s">
        <v>492</v>
      </c>
      <c r="S7133" s="1" t="str">
        <f t="shared" si="229"/>
        <v>HPC|CP|1|3301|V|9999|N||CCNR||</v>
      </c>
      <c r="T7133" s="2" t="str">
        <f t="shared" si="230"/>
        <v>OK</v>
      </c>
    </row>
    <row r="7134" spans="1:20" x14ac:dyDescent="0.25">
      <c r="A7134" s="1">
        <v>204999999</v>
      </c>
      <c r="B7134" s="1" t="str">
        <f>VLOOKUP(A7134,[1]Maestra!A$1:C$746,2,0)</f>
        <v>ACCREEFE6</v>
      </c>
      <c r="C7134" s="1" t="str">
        <f>VLOOKUP(A7134,[1]Maestra!A$1:C$746,3,0)</f>
        <v>Credito Efectivo</v>
      </c>
      <c r="D7134" s="1" t="s">
        <v>26</v>
      </c>
      <c r="E7134" s="1" t="s">
        <v>317</v>
      </c>
      <c r="F7134" s="1">
        <v>1</v>
      </c>
      <c r="G7134" s="1">
        <v>3301</v>
      </c>
      <c r="H7134" s="1" t="s">
        <v>448</v>
      </c>
      <c r="I7134" s="1">
        <v>9999</v>
      </c>
      <c r="J7134" s="1" t="s">
        <v>493</v>
      </c>
      <c r="K7134" s="1" t="s">
        <v>494</v>
      </c>
      <c r="L7134" s="1" t="s">
        <v>454</v>
      </c>
      <c r="Q7134" s="2" t="s">
        <v>37</v>
      </c>
      <c r="R7134" s="1" t="s">
        <v>492</v>
      </c>
      <c r="S7134" s="1" t="str">
        <f t="shared" si="229"/>
        <v>HPC|CP|1|3301|V|9999|N|DFE|CCNR||</v>
      </c>
      <c r="T7134" s="2" t="str">
        <f t="shared" si="230"/>
        <v>OK</v>
      </c>
    </row>
    <row r="7135" spans="1:20" x14ac:dyDescent="0.25">
      <c r="A7135" s="1">
        <v>204999999</v>
      </c>
      <c r="B7135" s="1" t="str">
        <f>VLOOKUP(A7135,[1]Maestra!A$1:C$746,2,0)</f>
        <v>ACCREEFE6</v>
      </c>
      <c r="C7135" s="1" t="str">
        <f>VLOOKUP(A7135,[1]Maestra!A$1:C$746,3,0)</f>
        <v>Credito Efectivo</v>
      </c>
      <c r="D7135" s="1" t="s">
        <v>26</v>
      </c>
      <c r="E7135" s="1" t="s">
        <v>317</v>
      </c>
      <c r="F7135" s="1">
        <v>1</v>
      </c>
      <c r="G7135" s="1">
        <v>3301</v>
      </c>
      <c r="H7135" s="1">
        <v>9999</v>
      </c>
      <c r="I7135" s="1">
        <v>9999</v>
      </c>
      <c r="J7135" s="1" t="s">
        <v>491</v>
      </c>
      <c r="L7135" s="1" t="s">
        <v>454</v>
      </c>
      <c r="Q7135" s="2" t="s">
        <v>37</v>
      </c>
      <c r="R7135" s="1" t="s">
        <v>492</v>
      </c>
      <c r="S7135" s="1" t="str">
        <f t="shared" si="229"/>
        <v>HPC|CP|1|3301|9999|9999|DP||CCNR||</v>
      </c>
      <c r="T7135" s="2" t="str">
        <f t="shared" si="230"/>
        <v>OK</v>
      </c>
    </row>
    <row r="7136" spans="1:20" x14ac:dyDescent="0.25">
      <c r="A7136" s="1">
        <v>204999999</v>
      </c>
      <c r="B7136" s="1" t="str">
        <f>VLOOKUP(A7136,[1]Maestra!A$1:C$746,2,0)</f>
        <v>ACCREEFE6</v>
      </c>
      <c r="C7136" s="1" t="str">
        <f>VLOOKUP(A7136,[1]Maestra!A$1:C$746,3,0)</f>
        <v>Credito Efectivo</v>
      </c>
      <c r="D7136" s="1" t="s">
        <v>26</v>
      </c>
      <c r="E7136" s="1" t="s">
        <v>317</v>
      </c>
      <c r="F7136" s="1">
        <v>1</v>
      </c>
      <c r="G7136" s="1">
        <v>3301</v>
      </c>
      <c r="H7136" s="1">
        <v>9999</v>
      </c>
      <c r="I7136" s="1">
        <v>9999</v>
      </c>
      <c r="J7136" s="1" t="s">
        <v>493</v>
      </c>
      <c r="L7136" s="1" t="s">
        <v>454</v>
      </c>
      <c r="Q7136" s="2" t="s">
        <v>37</v>
      </c>
      <c r="R7136" s="1" t="s">
        <v>492</v>
      </c>
      <c r="S7136" s="1" t="str">
        <f t="shared" si="229"/>
        <v>HPC|CP|1|3301|9999|9999|N||CCNR||</v>
      </c>
      <c r="T7136" s="2" t="str">
        <f t="shared" si="230"/>
        <v>OK</v>
      </c>
    </row>
    <row r="7137" spans="1:20" x14ac:dyDescent="0.25">
      <c r="A7137" s="1">
        <v>204999903</v>
      </c>
      <c r="B7137" s="1" t="str">
        <f>VLOOKUP(A7137,[1]Maestra!A$1:C$746,2,0)</f>
        <v>ACPREXCL6</v>
      </c>
      <c r="C7137" s="1" t="str">
        <f>VLOOKUP(A7137,[1]Maestra!A$1:C$746,3,0)</f>
        <v>Prestamo Express Clientes</v>
      </c>
      <c r="D7137" s="1" t="s">
        <v>26</v>
      </c>
      <c r="E7137" s="1" t="s">
        <v>317</v>
      </c>
      <c r="F7137" s="1">
        <v>1</v>
      </c>
      <c r="G7137" s="1">
        <v>3401</v>
      </c>
      <c r="H7137" s="1" t="s">
        <v>448</v>
      </c>
      <c r="I7137" s="1">
        <v>9999</v>
      </c>
      <c r="J7137" s="1" t="s">
        <v>491</v>
      </c>
      <c r="L7137" s="1" t="s">
        <v>454</v>
      </c>
      <c r="Q7137" s="2" t="s">
        <v>37</v>
      </c>
      <c r="R7137" s="1" t="s">
        <v>492</v>
      </c>
      <c r="S7137" s="1" t="str">
        <f t="shared" si="229"/>
        <v>HPC|CP|1|3401|V|9999|DP||CCNR||</v>
      </c>
      <c r="T7137" s="2" t="str">
        <f t="shared" si="230"/>
        <v>OK</v>
      </c>
    </row>
    <row r="7138" spans="1:20" x14ac:dyDescent="0.25">
      <c r="A7138" s="1">
        <v>204999903</v>
      </c>
      <c r="B7138" s="1" t="str">
        <f>VLOOKUP(A7138,[1]Maestra!A$1:C$746,2,0)</f>
        <v>ACPREXCL6</v>
      </c>
      <c r="C7138" s="1" t="str">
        <f>VLOOKUP(A7138,[1]Maestra!A$1:C$746,3,0)</f>
        <v>Prestamo Express Clientes</v>
      </c>
      <c r="D7138" s="1" t="s">
        <v>26</v>
      </c>
      <c r="E7138" s="1" t="s">
        <v>317</v>
      </c>
      <c r="F7138" s="1">
        <v>1</v>
      </c>
      <c r="G7138" s="1">
        <v>3401</v>
      </c>
      <c r="H7138" s="1" t="s">
        <v>448</v>
      </c>
      <c r="I7138" s="1">
        <v>9999</v>
      </c>
      <c r="J7138" s="1" t="s">
        <v>491</v>
      </c>
      <c r="K7138" s="1" t="s">
        <v>494</v>
      </c>
      <c r="L7138" s="1" t="s">
        <v>454</v>
      </c>
      <c r="Q7138" s="2" t="s">
        <v>37</v>
      </c>
      <c r="R7138" s="1" t="s">
        <v>492</v>
      </c>
      <c r="S7138" s="1" t="str">
        <f t="shared" si="229"/>
        <v>HPC|CP|1|3401|V|9999|DP|DFE|CCNR||</v>
      </c>
      <c r="T7138" s="2" t="str">
        <f t="shared" si="230"/>
        <v>OK</v>
      </c>
    </row>
    <row r="7139" spans="1:20" x14ac:dyDescent="0.25">
      <c r="A7139" s="1">
        <v>204999903</v>
      </c>
      <c r="B7139" s="1" t="str">
        <f>VLOOKUP(A7139,[1]Maestra!A$1:C$746,2,0)</f>
        <v>ACPREXCL6</v>
      </c>
      <c r="C7139" s="1" t="str">
        <f>VLOOKUP(A7139,[1]Maestra!A$1:C$746,3,0)</f>
        <v>Prestamo Express Clientes</v>
      </c>
      <c r="D7139" s="1" t="s">
        <v>26</v>
      </c>
      <c r="E7139" s="1" t="s">
        <v>317</v>
      </c>
      <c r="F7139" s="1">
        <v>1</v>
      </c>
      <c r="G7139" s="1">
        <v>3401</v>
      </c>
      <c r="H7139" s="1" t="s">
        <v>448</v>
      </c>
      <c r="I7139" s="1">
        <v>9999</v>
      </c>
      <c r="J7139" s="1" t="s">
        <v>493</v>
      </c>
      <c r="L7139" s="1" t="s">
        <v>454</v>
      </c>
      <c r="Q7139" s="2" t="s">
        <v>37</v>
      </c>
      <c r="R7139" s="1" t="s">
        <v>492</v>
      </c>
      <c r="S7139" s="1" t="str">
        <f t="shared" si="229"/>
        <v>HPC|CP|1|3401|V|9999|N||CCNR||</v>
      </c>
      <c r="T7139" s="2" t="str">
        <f t="shared" si="230"/>
        <v>OK</v>
      </c>
    </row>
    <row r="7140" spans="1:20" x14ac:dyDescent="0.25">
      <c r="A7140" s="1">
        <v>204999903</v>
      </c>
      <c r="B7140" s="1" t="str">
        <f>VLOOKUP(A7140,[1]Maestra!A$1:C$746,2,0)</f>
        <v>ACPREXCL6</v>
      </c>
      <c r="C7140" s="1" t="str">
        <f>VLOOKUP(A7140,[1]Maestra!A$1:C$746,3,0)</f>
        <v>Prestamo Express Clientes</v>
      </c>
      <c r="D7140" s="1" t="s">
        <v>26</v>
      </c>
      <c r="E7140" s="1" t="s">
        <v>317</v>
      </c>
      <c r="F7140" s="1">
        <v>1</v>
      </c>
      <c r="G7140" s="1">
        <v>3401</v>
      </c>
      <c r="H7140" s="1" t="s">
        <v>448</v>
      </c>
      <c r="I7140" s="1">
        <v>9999</v>
      </c>
      <c r="J7140" s="1" t="s">
        <v>493</v>
      </c>
      <c r="L7140" s="1" t="s">
        <v>325</v>
      </c>
      <c r="Q7140" s="2" t="s">
        <v>37</v>
      </c>
      <c r="R7140" s="1" t="s">
        <v>492</v>
      </c>
      <c r="S7140" s="1" t="str">
        <f t="shared" si="229"/>
        <v>HPC|CP|1|3401|V|9999|N||CMED||</v>
      </c>
      <c r="T7140" s="2" t="str">
        <f t="shared" si="230"/>
        <v>OK</v>
      </c>
    </row>
    <row r="7141" spans="1:20" x14ac:dyDescent="0.25">
      <c r="A7141" s="1">
        <v>204999903</v>
      </c>
      <c r="B7141" s="1" t="str">
        <f>VLOOKUP(A7141,[1]Maestra!A$1:C$746,2,0)</f>
        <v>ACPREXCL6</v>
      </c>
      <c r="C7141" s="1" t="str">
        <f>VLOOKUP(A7141,[1]Maestra!A$1:C$746,3,0)</f>
        <v>Prestamo Express Clientes</v>
      </c>
      <c r="D7141" s="1" t="s">
        <v>26</v>
      </c>
      <c r="E7141" s="1" t="s">
        <v>317</v>
      </c>
      <c r="F7141" s="1">
        <v>1</v>
      </c>
      <c r="G7141" s="1">
        <v>3401</v>
      </c>
      <c r="H7141" s="1" t="s">
        <v>448</v>
      </c>
      <c r="I7141" s="1">
        <v>9999</v>
      </c>
      <c r="J7141" s="1" t="s">
        <v>493</v>
      </c>
      <c r="K7141" s="1" t="s">
        <v>494</v>
      </c>
      <c r="L7141" s="1" t="s">
        <v>454</v>
      </c>
      <c r="Q7141" s="2" t="s">
        <v>37</v>
      </c>
      <c r="R7141" s="1" t="s">
        <v>492</v>
      </c>
      <c r="S7141" s="1" t="str">
        <f t="shared" si="229"/>
        <v>HPC|CP|1|3401|V|9999|N|DFE|CCNR||</v>
      </c>
      <c r="T7141" s="2" t="str">
        <f t="shared" si="230"/>
        <v>OK</v>
      </c>
    </row>
    <row r="7142" spans="1:20" x14ac:dyDescent="0.25">
      <c r="A7142" s="1">
        <v>204999903</v>
      </c>
      <c r="B7142" s="1" t="str">
        <f>VLOOKUP(A7142,[1]Maestra!A$1:C$746,2,0)</f>
        <v>ACPREXCL6</v>
      </c>
      <c r="C7142" s="1" t="str">
        <f>VLOOKUP(A7142,[1]Maestra!A$1:C$746,3,0)</f>
        <v>Prestamo Express Clientes</v>
      </c>
      <c r="D7142" s="1" t="s">
        <v>26</v>
      </c>
      <c r="E7142" s="1" t="s">
        <v>317</v>
      </c>
      <c r="F7142" s="1">
        <v>1</v>
      </c>
      <c r="G7142" s="1">
        <v>3401</v>
      </c>
      <c r="H7142" s="1">
        <v>9999</v>
      </c>
      <c r="I7142" s="1">
        <v>9999</v>
      </c>
      <c r="J7142" s="1" t="s">
        <v>491</v>
      </c>
      <c r="L7142" s="1" t="s">
        <v>454</v>
      </c>
      <c r="Q7142" s="2" t="s">
        <v>37</v>
      </c>
      <c r="R7142" s="1" t="s">
        <v>492</v>
      </c>
      <c r="S7142" s="1" t="str">
        <f t="shared" si="229"/>
        <v>HPC|CP|1|3401|9999|9999|DP||CCNR||</v>
      </c>
      <c r="T7142" s="2" t="str">
        <f t="shared" si="230"/>
        <v>OK</v>
      </c>
    </row>
    <row r="7143" spans="1:20" x14ac:dyDescent="0.25">
      <c r="A7143" s="1">
        <v>204999903</v>
      </c>
      <c r="B7143" s="1" t="str">
        <f>VLOOKUP(A7143,[1]Maestra!A$1:C$746,2,0)</f>
        <v>ACPREXCL6</v>
      </c>
      <c r="C7143" s="1" t="str">
        <f>VLOOKUP(A7143,[1]Maestra!A$1:C$746,3,0)</f>
        <v>Prestamo Express Clientes</v>
      </c>
      <c r="D7143" s="1" t="s">
        <v>26</v>
      </c>
      <c r="E7143" s="1" t="s">
        <v>317</v>
      </c>
      <c r="F7143" s="1">
        <v>1</v>
      </c>
      <c r="G7143" s="1">
        <v>3401</v>
      </c>
      <c r="H7143" s="1">
        <v>9999</v>
      </c>
      <c r="I7143" s="1">
        <v>9999</v>
      </c>
      <c r="J7143" s="1" t="s">
        <v>493</v>
      </c>
      <c r="L7143" s="1" t="s">
        <v>454</v>
      </c>
      <c r="Q7143" s="2" t="s">
        <v>37</v>
      </c>
      <c r="R7143" s="1" t="s">
        <v>492</v>
      </c>
      <c r="S7143" s="1" t="str">
        <f t="shared" si="229"/>
        <v>HPC|CP|1|3401|9999|9999|N||CCNR||</v>
      </c>
      <c r="T7143" s="2" t="str">
        <f t="shared" si="230"/>
        <v>OK</v>
      </c>
    </row>
    <row r="7144" spans="1:20" x14ac:dyDescent="0.25">
      <c r="A7144" s="1">
        <v>204999903</v>
      </c>
      <c r="B7144" s="1" t="str">
        <f>VLOOKUP(A7144,[1]Maestra!A$1:C$746,2,0)</f>
        <v>ACPREXCL6</v>
      </c>
      <c r="C7144" s="1" t="str">
        <f>VLOOKUP(A7144,[1]Maestra!A$1:C$746,3,0)</f>
        <v>Prestamo Express Clientes</v>
      </c>
      <c r="D7144" s="1" t="s">
        <v>26</v>
      </c>
      <c r="E7144" s="1" t="s">
        <v>317</v>
      </c>
      <c r="F7144" s="1">
        <v>1</v>
      </c>
      <c r="G7144" s="1">
        <v>3401</v>
      </c>
      <c r="H7144" s="1">
        <v>9999</v>
      </c>
      <c r="I7144" s="1">
        <v>9999</v>
      </c>
      <c r="J7144" s="1" t="s">
        <v>493</v>
      </c>
      <c r="L7144" s="1" t="s">
        <v>325</v>
      </c>
      <c r="Q7144" s="2" t="s">
        <v>37</v>
      </c>
      <c r="R7144" s="1" t="s">
        <v>492</v>
      </c>
      <c r="S7144" s="1" t="str">
        <f t="shared" si="229"/>
        <v>HPC|CP|1|3401|9999|9999|N||CMED||</v>
      </c>
      <c r="T7144" s="2" t="str">
        <f t="shared" si="230"/>
        <v>OK</v>
      </c>
    </row>
    <row r="7145" spans="1:20" x14ac:dyDescent="0.25">
      <c r="A7145" s="1">
        <v>203019903</v>
      </c>
      <c r="B7145" s="1" t="str">
        <f>VLOOKUP(A7145,[1]Maestra!A$1:C$746,2,0)</f>
        <v>ACCRHIW07</v>
      </c>
      <c r="C7145" s="1" t="str">
        <f>VLOOKUP(A7145,[1]Maestra!A$1:C$746,3,0)</f>
        <v>Creditos Hipotecarios COV19</v>
      </c>
      <c r="D7145" s="1" t="s">
        <v>26</v>
      </c>
      <c r="E7145" s="1" t="s">
        <v>317</v>
      </c>
      <c r="F7145" s="1">
        <v>1</v>
      </c>
      <c r="G7145" s="1">
        <v>3501</v>
      </c>
      <c r="H7145" s="1" t="s">
        <v>448</v>
      </c>
      <c r="I7145" s="1">
        <v>9999</v>
      </c>
      <c r="J7145" s="1" t="s">
        <v>491</v>
      </c>
      <c r="L7145" s="1" t="s">
        <v>454</v>
      </c>
      <c r="Q7145" s="2" t="s">
        <v>37</v>
      </c>
      <c r="R7145" s="1" t="s">
        <v>492</v>
      </c>
      <c r="S7145" s="1" t="str">
        <f t="shared" si="229"/>
        <v>HPC|CP|1|3501|V|9999|DP||CCNR||</v>
      </c>
      <c r="T7145" s="2" t="str">
        <f t="shared" si="230"/>
        <v>OK</v>
      </c>
    </row>
    <row r="7146" spans="1:20" x14ac:dyDescent="0.25">
      <c r="A7146" s="1">
        <v>203019903</v>
      </c>
      <c r="B7146" s="1" t="str">
        <f>VLOOKUP(A7146,[1]Maestra!A$1:C$746,2,0)</f>
        <v>ACCRHIW07</v>
      </c>
      <c r="C7146" s="1" t="str">
        <f>VLOOKUP(A7146,[1]Maestra!A$1:C$746,3,0)</f>
        <v>Creditos Hipotecarios COV19</v>
      </c>
      <c r="D7146" s="1" t="s">
        <v>26</v>
      </c>
      <c r="E7146" s="1" t="s">
        <v>317</v>
      </c>
      <c r="F7146" s="1">
        <v>1</v>
      </c>
      <c r="G7146" s="1">
        <v>3501</v>
      </c>
      <c r="H7146" s="1" t="s">
        <v>448</v>
      </c>
      <c r="I7146" s="1">
        <v>9999</v>
      </c>
      <c r="J7146" s="1" t="s">
        <v>493</v>
      </c>
      <c r="L7146" s="1" t="s">
        <v>454</v>
      </c>
      <c r="Q7146" s="2" t="s">
        <v>37</v>
      </c>
      <c r="R7146" s="1" t="s">
        <v>492</v>
      </c>
      <c r="S7146" s="1" t="str">
        <f t="shared" si="229"/>
        <v>HPC|CP|1|3501|V|9999|N||CCNR||</v>
      </c>
      <c r="T7146" s="2" t="str">
        <f t="shared" si="230"/>
        <v>OK</v>
      </c>
    </row>
    <row r="7147" spans="1:20" x14ac:dyDescent="0.25">
      <c r="A7147" s="1">
        <v>203019903</v>
      </c>
      <c r="B7147" s="1" t="str">
        <f>VLOOKUP(A7147,[1]Maestra!A$1:C$746,2,0)</f>
        <v>ACCRHIW07</v>
      </c>
      <c r="C7147" s="1" t="str">
        <f>VLOOKUP(A7147,[1]Maestra!A$1:C$746,3,0)</f>
        <v>Creditos Hipotecarios COV19</v>
      </c>
      <c r="D7147" s="1" t="s">
        <v>26</v>
      </c>
      <c r="E7147" s="1" t="s">
        <v>317</v>
      </c>
      <c r="F7147" s="1">
        <v>1</v>
      </c>
      <c r="G7147" s="1">
        <v>3501</v>
      </c>
      <c r="H7147" s="1">
        <v>9999</v>
      </c>
      <c r="I7147" s="1">
        <v>9999</v>
      </c>
      <c r="J7147" s="1" t="s">
        <v>491</v>
      </c>
      <c r="L7147" s="1" t="s">
        <v>454</v>
      </c>
      <c r="Q7147" s="2" t="s">
        <v>37</v>
      </c>
      <c r="R7147" s="1" t="s">
        <v>492</v>
      </c>
      <c r="S7147" s="1" t="str">
        <f t="shared" si="229"/>
        <v>HPC|CP|1|3501|9999|9999|DP||CCNR||</v>
      </c>
      <c r="T7147" s="2" t="str">
        <f t="shared" si="230"/>
        <v>OK</v>
      </c>
    </row>
    <row r="7148" spans="1:20" x14ac:dyDescent="0.25">
      <c r="A7148" s="1">
        <v>203019903</v>
      </c>
      <c r="B7148" s="1" t="str">
        <f>VLOOKUP(A7148,[1]Maestra!A$1:C$746,2,0)</f>
        <v>ACCRHIW07</v>
      </c>
      <c r="C7148" s="1" t="str">
        <f>VLOOKUP(A7148,[1]Maestra!A$1:C$746,3,0)</f>
        <v>Creditos Hipotecarios COV19</v>
      </c>
      <c r="D7148" s="1" t="s">
        <v>26</v>
      </c>
      <c r="E7148" s="1" t="s">
        <v>317</v>
      </c>
      <c r="F7148" s="1">
        <v>1</v>
      </c>
      <c r="G7148" s="1">
        <v>3501</v>
      </c>
      <c r="H7148" s="1">
        <v>9999</v>
      </c>
      <c r="I7148" s="1">
        <v>9999</v>
      </c>
      <c r="J7148" s="1" t="s">
        <v>493</v>
      </c>
      <c r="L7148" s="1" t="s">
        <v>454</v>
      </c>
      <c r="Q7148" s="2" t="s">
        <v>37</v>
      </c>
      <c r="R7148" s="1" t="s">
        <v>492</v>
      </c>
      <c r="S7148" s="1" t="str">
        <f t="shared" si="229"/>
        <v>HPC|CP|1|3501|9999|9999|N||CCNR||</v>
      </c>
      <c r="T7148" s="2" t="str">
        <f t="shared" si="230"/>
        <v>OK</v>
      </c>
    </row>
    <row r="7149" spans="1:20" x14ac:dyDescent="0.25">
      <c r="A7149" s="1">
        <v>203019903</v>
      </c>
      <c r="B7149" s="1" t="str">
        <f>VLOOKUP(A7149,[1]Maestra!A$1:C$746,2,0)</f>
        <v>ACCRHIW07</v>
      </c>
      <c r="C7149" s="1" t="str">
        <f>VLOOKUP(A7149,[1]Maestra!A$1:C$746,3,0)</f>
        <v>Creditos Hipotecarios COV19</v>
      </c>
      <c r="D7149" s="1" t="s">
        <v>26</v>
      </c>
      <c r="E7149" s="1" t="s">
        <v>317</v>
      </c>
      <c r="F7149" s="1">
        <v>1</v>
      </c>
      <c r="G7149" s="1">
        <v>3502</v>
      </c>
      <c r="H7149" s="1" t="s">
        <v>448</v>
      </c>
      <c r="I7149" s="1">
        <v>9999</v>
      </c>
      <c r="J7149" s="1" t="s">
        <v>491</v>
      </c>
      <c r="L7149" s="1" t="s">
        <v>454</v>
      </c>
      <c r="Q7149" s="2" t="s">
        <v>37</v>
      </c>
      <c r="R7149" s="1" t="s">
        <v>492</v>
      </c>
      <c r="S7149" s="1" t="str">
        <f t="shared" si="229"/>
        <v>HPC|CP|1|3502|V|9999|DP||CCNR||</v>
      </c>
      <c r="T7149" s="2" t="str">
        <f t="shared" si="230"/>
        <v>OK</v>
      </c>
    </row>
    <row r="7150" spans="1:20" x14ac:dyDescent="0.25">
      <c r="A7150" s="1">
        <v>203019903</v>
      </c>
      <c r="B7150" s="1" t="str">
        <f>VLOOKUP(A7150,[1]Maestra!A$1:C$746,2,0)</f>
        <v>ACCRHIW07</v>
      </c>
      <c r="C7150" s="1" t="str">
        <f>VLOOKUP(A7150,[1]Maestra!A$1:C$746,3,0)</f>
        <v>Creditos Hipotecarios COV19</v>
      </c>
      <c r="D7150" s="1" t="s">
        <v>26</v>
      </c>
      <c r="E7150" s="1" t="s">
        <v>317</v>
      </c>
      <c r="F7150" s="1">
        <v>1</v>
      </c>
      <c r="G7150" s="1">
        <v>3502</v>
      </c>
      <c r="H7150" s="1" t="s">
        <v>448</v>
      </c>
      <c r="I7150" s="1">
        <v>9999</v>
      </c>
      <c r="J7150" s="1" t="s">
        <v>493</v>
      </c>
      <c r="L7150" s="1" t="s">
        <v>454</v>
      </c>
      <c r="Q7150" s="2" t="s">
        <v>37</v>
      </c>
      <c r="R7150" s="1" t="s">
        <v>492</v>
      </c>
      <c r="S7150" s="1" t="str">
        <f t="shared" si="229"/>
        <v>HPC|CP|1|3502|V|9999|N||CCNR||</v>
      </c>
      <c r="T7150" s="2" t="str">
        <f t="shared" si="230"/>
        <v>OK</v>
      </c>
    </row>
    <row r="7151" spans="1:20" x14ac:dyDescent="0.25">
      <c r="A7151" s="1">
        <v>203019903</v>
      </c>
      <c r="B7151" s="1" t="str">
        <f>VLOOKUP(A7151,[1]Maestra!A$1:C$746,2,0)</f>
        <v>ACCRHIW07</v>
      </c>
      <c r="C7151" s="1" t="str">
        <f>VLOOKUP(A7151,[1]Maestra!A$1:C$746,3,0)</f>
        <v>Creditos Hipotecarios COV19</v>
      </c>
      <c r="D7151" s="1" t="s">
        <v>26</v>
      </c>
      <c r="E7151" s="1" t="s">
        <v>317</v>
      </c>
      <c r="F7151" s="1">
        <v>1</v>
      </c>
      <c r="G7151" s="1">
        <v>3502</v>
      </c>
      <c r="H7151" s="1">
        <v>9999</v>
      </c>
      <c r="I7151" s="1">
        <v>9999</v>
      </c>
      <c r="J7151" s="1" t="s">
        <v>491</v>
      </c>
      <c r="L7151" s="1" t="s">
        <v>454</v>
      </c>
      <c r="Q7151" s="2" t="s">
        <v>37</v>
      </c>
      <c r="R7151" s="1" t="s">
        <v>492</v>
      </c>
      <c r="S7151" s="1" t="str">
        <f t="shared" si="229"/>
        <v>HPC|CP|1|3502|9999|9999|DP||CCNR||</v>
      </c>
      <c r="T7151" s="2" t="str">
        <f t="shared" si="230"/>
        <v>OK</v>
      </c>
    </row>
    <row r="7152" spans="1:20" x14ac:dyDescent="0.25">
      <c r="A7152" s="1">
        <v>203019903</v>
      </c>
      <c r="B7152" s="1" t="str">
        <f>VLOOKUP(A7152,[1]Maestra!A$1:C$746,2,0)</f>
        <v>ACCRHIW07</v>
      </c>
      <c r="C7152" s="1" t="str">
        <f>VLOOKUP(A7152,[1]Maestra!A$1:C$746,3,0)</f>
        <v>Creditos Hipotecarios COV19</v>
      </c>
      <c r="D7152" s="1" t="s">
        <v>26</v>
      </c>
      <c r="E7152" s="1" t="s">
        <v>317</v>
      </c>
      <c r="F7152" s="1">
        <v>1</v>
      </c>
      <c r="G7152" s="1">
        <v>3502</v>
      </c>
      <c r="H7152" s="1">
        <v>9999</v>
      </c>
      <c r="I7152" s="1">
        <v>9999</v>
      </c>
      <c r="J7152" s="1" t="s">
        <v>493</v>
      </c>
      <c r="L7152" s="1" t="s">
        <v>454</v>
      </c>
      <c r="Q7152" s="2" t="s">
        <v>37</v>
      </c>
      <c r="R7152" s="1" t="s">
        <v>492</v>
      </c>
      <c r="S7152" s="1" t="str">
        <f t="shared" si="229"/>
        <v>HPC|CP|1|3502|9999|9999|N||CCNR||</v>
      </c>
      <c r="T7152" s="2" t="str">
        <f t="shared" si="230"/>
        <v>OK</v>
      </c>
    </row>
    <row r="7153" spans="1:20" x14ac:dyDescent="0.25">
      <c r="A7153" s="1">
        <v>203019903</v>
      </c>
      <c r="B7153" s="1" t="str">
        <f>VLOOKUP(A7153,[1]Maestra!A$1:C$746,2,0)</f>
        <v>ACCRHIW07</v>
      </c>
      <c r="C7153" s="1" t="str">
        <f>VLOOKUP(A7153,[1]Maestra!A$1:C$746,3,0)</f>
        <v>Creditos Hipotecarios COV19</v>
      </c>
      <c r="D7153" s="1" t="s">
        <v>26</v>
      </c>
      <c r="E7153" s="1" t="s">
        <v>317</v>
      </c>
      <c r="F7153" s="1">
        <v>1</v>
      </c>
      <c r="G7153" s="1">
        <v>3505</v>
      </c>
      <c r="H7153" s="1" t="s">
        <v>448</v>
      </c>
      <c r="I7153" s="1">
        <v>9999</v>
      </c>
      <c r="J7153" s="1" t="s">
        <v>491</v>
      </c>
      <c r="L7153" s="1" t="s">
        <v>454</v>
      </c>
      <c r="Q7153" s="2" t="s">
        <v>37</v>
      </c>
      <c r="R7153" s="1" t="s">
        <v>492</v>
      </c>
      <c r="S7153" s="1" t="str">
        <f t="shared" si="229"/>
        <v>HPC|CP|1|3505|V|9999|DP||CCNR||</v>
      </c>
      <c r="T7153" s="2" t="str">
        <f t="shared" si="230"/>
        <v>OK</v>
      </c>
    </row>
    <row r="7154" spans="1:20" x14ac:dyDescent="0.25">
      <c r="A7154" s="1">
        <v>203019903</v>
      </c>
      <c r="B7154" s="1" t="str">
        <f>VLOOKUP(A7154,[1]Maestra!A$1:C$746,2,0)</f>
        <v>ACCRHIW07</v>
      </c>
      <c r="C7154" s="1" t="str">
        <f>VLOOKUP(A7154,[1]Maestra!A$1:C$746,3,0)</f>
        <v>Creditos Hipotecarios COV19</v>
      </c>
      <c r="D7154" s="1" t="s">
        <v>26</v>
      </c>
      <c r="E7154" s="1" t="s">
        <v>317</v>
      </c>
      <c r="F7154" s="1">
        <v>1</v>
      </c>
      <c r="G7154" s="1">
        <v>3505</v>
      </c>
      <c r="H7154" s="1" t="s">
        <v>448</v>
      </c>
      <c r="I7154" s="1">
        <v>9999</v>
      </c>
      <c r="J7154" s="1" t="s">
        <v>493</v>
      </c>
      <c r="L7154" s="1" t="s">
        <v>454</v>
      </c>
      <c r="Q7154" s="2" t="s">
        <v>37</v>
      </c>
      <c r="R7154" s="1" t="s">
        <v>492</v>
      </c>
      <c r="S7154" s="1" t="str">
        <f t="shared" ref="S7154:S7217" si="231">_xlfn.CONCAT(D7154,"|",E7154,"|",F7154,"|",G7154,"|",H7154,"|",I7154,"|",J7154,"|",K7154,"|",L7154,"|",M7154,"|",N7154)</f>
        <v>HPC|CP|1|3505|V|9999|N||CCNR||</v>
      </c>
      <c r="T7154" s="2" t="str">
        <f t="shared" si="230"/>
        <v>OK</v>
      </c>
    </row>
    <row r="7155" spans="1:20" x14ac:dyDescent="0.25">
      <c r="A7155" s="1">
        <v>203019903</v>
      </c>
      <c r="B7155" s="1" t="str">
        <f>VLOOKUP(A7155,[1]Maestra!A$1:C$746,2,0)</f>
        <v>ACCRHIW07</v>
      </c>
      <c r="C7155" s="1" t="str">
        <f>VLOOKUP(A7155,[1]Maestra!A$1:C$746,3,0)</f>
        <v>Creditos Hipotecarios COV19</v>
      </c>
      <c r="D7155" s="1" t="s">
        <v>26</v>
      </c>
      <c r="E7155" s="1" t="s">
        <v>317</v>
      </c>
      <c r="F7155" s="1">
        <v>1</v>
      </c>
      <c r="G7155" s="1">
        <v>3505</v>
      </c>
      <c r="H7155" s="1">
        <v>9999</v>
      </c>
      <c r="I7155" s="1">
        <v>9999</v>
      </c>
      <c r="J7155" s="1" t="s">
        <v>491</v>
      </c>
      <c r="L7155" s="1" t="s">
        <v>454</v>
      </c>
      <c r="Q7155" s="2" t="s">
        <v>37</v>
      </c>
      <c r="R7155" s="1" t="s">
        <v>492</v>
      </c>
      <c r="S7155" s="1" t="str">
        <f t="shared" si="231"/>
        <v>HPC|CP|1|3505|9999|9999|DP||CCNR||</v>
      </c>
      <c r="T7155" s="2" t="str">
        <f t="shared" si="230"/>
        <v>OK</v>
      </c>
    </row>
    <row r="7156" spans="1:20" x14ac:dyDescent="0.25">
      <c r="A7156" s="1">
        <v>203019903</v>
      </c>
      <c r="B7156" s="1" t="str">
        <f>VLOOKUP(A7156,[1]Maestra!A$1:C$746,2,0)</f>
        <v>ACCRHIW07</v>
      </c>
      <c r="C7156" s="1" t="str">
        <f>VLOOKUP(A7156,[1]Maestra!A$1:C$746,3,0)</f>
        <v>Creditos Hipotecarios COV19</v>
      </c>
      <c r="D7156" s="1" t="s">
        <v>26</v>
      </c>
      <c r="E7156" s="1" t="s">
        <v>317</v>
      </c>
      <c r="F7156" s="1">
        <v>1</v>
      </c>
      <c r="G7156" s="1">
        <v>3505</v>
      </c>
      <c r="H7156" s="1">
        <v>9999</v>
      </c>
      <c r="I7156" s="1">
        <v>9999</v>
      </c>
      <c r="J7156" s="1" t="s">
        <v>493</v>
      </c>
      <c r="L7156" s="1" t="s">
        <v>454</v>
      </c>
      <c r="Q7156" s="2" t="s">
        <v>37</v>
      </c>
      <c r="R7156" s="1" t="s">
        <v>492</v>
      </c>
      <c r="S7156" s="1" t="str">
        <f t="shared" si="231"/>
        <v>HPC|CP|1|3505|9999|9999|N||CCNR||</v>
      </c>
      <c r="T7156" s="2" t="str">
        <f t="shared" si="230"/>
        <v>OK</v>
      </c>
    </row>
    <row r="7157" spans="1:20" x14ac:dyDescent="0.25">
      <c r="A7157" s="1">
        <v>203139999</v>
      </c>
      <c r="B7157" s="1" t="str">
        <f>VLOOKUP(A7157,[1]Maestra!A$1:C$746,2,0)</f>
        <v>ACCRMISE8</v>
      </c>
      <c r="C7157" s="1" t="str">
        <f>VLOOKUP(A7157,[1]Maestra!A$1:C$746,3,0)</f>
        <v>Creditos Mivivienda COV19</v>
      </c>
      <c r="D7157" s="1" t="s">
        <v>26</v>
      </c>
      <c r="E7157" s="1" t="s">
        <v>317</v>
      </c>
      <c r="F7157" s="1">
        <v>1</v>
      </c>
      <c r="G7157" s="1">
        <v>3601</v>
      </c>
      <c r="H7157" s="1" t="s">
        <v>448</v>
      </c>
      <c r="I7157" s="1">
        <v>9999</v>
      </c>
      <c r="J7157" s="1" t="s">
        <v>491</v>
      </c>
      <c r="L7157" s="1" t="s">
        <v>454</v>
      </c>
      <c r="Q7157" s="2" t="s">
        <v>37</v>
      </c>
      <c r="R7157" s="1" t="s">
        <v>492</v>
      </c>
      <c r="S7157" s="1" t="str">
        <f t="shared" si="231"/>
        <v>HPC|CP|1|3601|V|9999|DP||CCNR||</v>
      </c>
      <c r="T7157" s="2" t="str">
        <f t="shared" si="230"/>
        <v>OK</v>
      </c>
    </row>
    <row r="7158" spans="1:20" x14ac:dyDescent="0.25">
      <c r="A7158" s="1">
        <v>203139999</v>
      </c>
      <c r="B7158" s="1" t="str">
        <f>VLOOKUP(A7158,[1]Maestra!A$1:C$746,2,0)</f>
        <v>ACCRMISE8</v>
      </c>
      <c r="C7158" s="1" t="str">
        <f>VLOOKUP(A7158,[1]Maestra!A$1:C$746,3,0)</f>
        <v>Creditos Mivivienda COV19</v>
      </c>
      <c r="D7158" s="1" t="s">
        <v>26</v>
      </c>
      <c r="E7158" s="1" t="s">
        <v>317</v>
      </c>
      <c r="F7158" s="1">
        <v>1</v>
      </c>
      <c r="G7158" s="1">
        <v>3601</v>
      </c>
      <c r="H7158" s="1" t="s">
        <v>448</v>
      </c>
      <c r="I7158" s="1">
        <v>9999</v>
      </c>
      <c r="J7158" s="1" t="s">
        <v>493</v>
      </c>
      <c r="L7158" s="1" t="s">
        <v>454</v>
      </c>
      <c r="Q7158" s="2" t="s">
        <v>37</v>
      </c>
      <c r="R7158" s="1" t="s">
        <v>492</v>
      </c>
      <c r="S7158" s="1" t="str">
        <f t="shared" si="231"/>
        <v>HPC|CP|1|3601|V|9999|N||CCNR||</v>
      </c>
      <c r="T7158" s="2" t="str">
        <f t="shared" si="230"/>
        <v>OK</v>
      </c>
    </row>
    <row r="7159" spans="1:20" x14ac:dyDescent="0.25">
      <c r="A7159" s="1">
        <v>203139999</v>
      </c>
      <c r="B7159" s="1" t="str">
        <f>VLOOKUP(A7159,[1]Maestra!A$1:C$746,2,0)</f>
        <v>ACCRMISE8</v>
      </c>
      <c r="C7159" s="1" t="str">
        <f>VLOOKUP(A7159,[1]Maestra!A$1:C$746,3,0)</f>
        <v>Creditos Mivivienda COV19</v>
      </c>
      <c r="D7159" s="1" t="s">
        <v>26</v>
      </c>
      <c r="E7159" s="1" t="s">
        <v>317</v>
      </c>
      <c r="F7159" s="1">
        <v>1</v>
      </c>
      <c r="G7159" s="1">
        <v>3601</v>
      </c>
      <c r="H7159" s="1">
        <v>9999</v>
      </c>
      <c r="I7159" s="1">
        <v>9999</v>
      </c>
      <c r="J7159" s="1" t="s">
        <v>491</v>
      </c>
      <c r="L7159" s="1" t="s">
        <v>454</v>
      </c>
      <c r="Q7159" s="2" t="s">
        <v>37</v>
      </c>
      <c r="R7159" s="1" t="s">
        <v>492</v>
      </c>
      <c r="S7159" s="1" t="str">
        <f t="shared" si="231"/>
        <v>HPC|CP|1|3601|9999|9999|DP||CCNR||</v>
      </c>
      <c r="T7159" s="2" t="str">
        <f t="shared" si="230"/>
        <v>OK</v>
      </c>
    </row>
    <row r="7160" spans="1:20" x14ac:dyDescent="0.25">
      <c r="A7160" s="1">
        <v>203139999</v>
      </c>
      <c r="B7160" s="1" t="str">
        <f>VLOOKUP(A7160,[1]Maestra!A$1:C$746,2,0)</f>
        <v>ACCRMISE8</v>
      </c>
      <c r="C7160" s="1" t="str">
        <f>VLOOKUP(A7160,[1]Maestra!A$1:C$746,3,0)</f>
        <v>Creditos Mivivienda COV19</v>
      </c>
      <c r="D7160" s="1" t="s">
        <v>26</v>
      </c>
      <c r="E7160" s="1" t="s">
        <v>317</v>
      </c>
      <c r="F7160" s="1">
        <v>1</v>
      </c>
      <c r="G7160" s="1">
        <v>3601</v>
      </c>
      <c r="H7160" s="1">
        <v>9999</v>
      </c>
      <c r="I7160" s="1">
        <v>9999</v>
      </c>
      <c r="J7160" s="1" t="s">
        <v>493</v>
      </c>
      <c r="L7160" s="1" t="s">
        <v>454</v>
      </c>
      <c r="Q7160" s="2" t="s">
        <v>37</v>
      </c>
      <c r="R7160" s="1" t="s">
        <v>492</v>
      </c>
      <c r="S7160" s="1" t="str">
        <f t="shared" si="231"/>
        <v>HPC|CP|1|3601|9999|9999|N||CCNR||</v>
      </c>
      <c r="T7160" s="2" t="str">
        <f t="shared" si="230"/>
        <v>OK</v>
      </c>
    </row>
    <row r="7161" spans="1:20" x14ac:dyDescent="0.25">
      <c r="A7161" s="1">
        <v>203139999</v>
      </c>
      <c r="B7161" s="1" t="str">
        <f>VLOOKUP(A7161,[1]Maestra!A$1:C$746,2,0)</f>
        <v>ACCRMISE8</v>
      </c>
      <c r="C7161" s="1" t="str">
        <f>VLOOKUP(A7161,[1]Maestra!A$1:C$746,3,0)</f>
        <v>Creditos Mivivienda COV19</v>
      </c>
      <c r="D7161" s="1" t="s">
        <v>26</v>
      </c>
      <c r="E7161" s="1" t="s">
        <v>317</v>
      </c>
      <c r="F7161" s="1">
        <v>1</v>
      </c>
      <c r="G7161" s="1">
        <v>3602</v>
      </c>
      <c r="H7161" s="1" t="s">
        <v>448</v>
      </c>
      <c r="I7161" s="1">
        <v>9999</v>
      </c>
      <c r="J7161" s="1" t="s">
        <v>491</v>
      </c>
      <c r="L7161" s="1" t="s">
        <v>454</v>
      </c>
      <c r="Q7161" s="2" t="s">
        <v>37</v>
      </c>
      <c r="R7161" s="1" t="s">
        <v>492</v>
      </c>
      <c r="S7161" s="1" t="str">
        <f t="shared" si="231"/>
        <v>HPC|CP|1|3602|V|9999|DP||CCNR||</v>
      </c>
      <c r="T7161" s="2" t="str">
        <f t="shared" si="230"/>
        <v>OK</v>
      </c>
    </row>
    <row r="7162" spans="1:20" x14ac:dyDescent="0.25">
      <c r="A7162" s="1">
        <v>203139999</v>
      </c>
      <c r="B7162" s="1" t="str">
        <f>VLOOKUP(A7162,[1]Maestra!A$1:C$746,2,0)</f>
        <v>ACCRMISE8</v>
      </c>
      <c r="C7162" s="1" t="str">
        <f>VLOOKUP(A7162,[1]Maestra!A$1:C$746,3,0)</f>
        <v>Creditos Mivivienda COV19</v>
      </c>
      <c r="D7162" s="1" t="s">
        <v>26</v>
      </c>
      <c r="E7162" s="1" t="s">
        <v>317</v>
      </c>
      <c r="F7162" s="1">
        <v>1</v>
      </c>
      <c r="G7162" s="1">
        <v>3602</v>
      </c>
      <c r="H7162" s="1" t="s">
        <v>448</v>
      </c>
      <c r="I7162" s="1">
        <v>9999</v>
      </c>
      <c r="J7162" s="1" t="s">
        <v>493</v>
      </c>
      <c r="L7162" s="1" t="s">
        <v>454</v>
      </c>
      <c r="Q7162" s="2" t="s">
        <v>37</v>
      </c>
      <c r="R7162" s="1" t="s">
        <v>492</v>
      </c>
      <c r="S7162" s="1" t="str">
        <f t="shared" si="231"/>
        <v>HPC|CP|1|3602|V|9999|N||CCNR||</v>
      </c>
      <c r="T7162" s="2" t="str">
        <f t="shared" si="230"/>
        <v>OK</v>
      </c>
    </row>
    <row r="7163" spans="1:20" x14ac:dyDescent="0.25">
      <c r="A7163" s="1">
        <v>203139999</v>
      </c>
      <c r="B7163" s="1" t="str">
        <f>VLOOKUP(A7163,[1]Maestra!A$1:C$746,2,0)</f>
        <v>ACCRMISE8</v>
      </c>
      <c r="C7163" s="1" t="str">
        <f>VLOOKUP(A7163,[1]Maestra!A$1:C$746,3,0)</f>
        <v>Creditos Mivivienda COV19</v>
      </c>
      <c r="D7163" s="1" t="s">
        <v>26</v>
      </c>
      <c r="E7163" s="1" t="s">
        <v>317</v>
      </c>
      <c r="F7163" s="1">
        <v>1</v>
      </c>
      <c r="G7163" s="1">
        <v>3602</v>
      </c>
      <c r="H7163" s="1">
        <v>9999</v>
      </c>
      <c r="I7163" s="1">
        <v>9999</v>
      </c>
      <c r="J7163" s="1" t="s">
        <v>491</v>
      </c>
      <c r="L7163" s="1" t="s">
        <v>454</v>
      </c>
      <c r="Q7163" s="2" t="s">
        <v>37</v>
      </c>
      <c r="R7163" s="1" t="s">
        <v>492</v>
      </c>
      <c r="S7163" s="1" t="str">
        <f t="shared" si="231"/>
        <v>HPC|CP|1|3602|9999|9999|DP||CCNR||</v>
      </c>
      <c r="T7163" s="2" t="str">
        <f t="shared" si="230"/>
        <v>OK</v>
      </c>
    </row>
    <row r="7164" spans="1:20" x14ac:dyDescent="0.25">
      <c r="A7164" s="1">
        <v>203139999</v>
      </c>
      <c r="B7164" s="1" t="str">
        <f>VLOOKUP(A7164,[1]Maestra!A$1:C$746,2,0)</f>
        <v>ACCRMISE8</v>
      </c>
      <c r="C7164" s="1" t="str">
        <f>VLOOKUP(A7164,[1]Maestra!A$1:C$746,3,0)</f>
        <v>Creditos Mivivienda COV19</v>
      </c>
      <c r="D7164" s="1" t="s">
        <v>26</v>
      </c>
      <c r="E7164" s="1" t="s">
        <v>317</v>
      </c>
      <c r="F7164" s="1">
        <v>1</v>
      </c>
      <c r="G7164" s="1">
        <v>3602</v>
      </c>
      <c r="H7164" s="1">
        <v>9999</v>
      </c>
      <c r="I7164" s="1">
        <v>9999</v>
      </c>
      <c r="J7164" s="1" t="s">
        <v>493</v>
      </c>
      <c r="L7164" s="1" t="s">
        <v>454</v>
      </c>
      <c r="Q7164" s="2" t="s">
        <v>37</v>
      </c>
      <c r="R7164" s="1" t="s">
        <v>492</v>
      </c>
      <c r="S7164" s="1" t="str">
        <f t="shared" si="231"/>
        <v>HPC|CP|1|3602|9999|9999|N||CCNR||</v>
      </c>
      <c r="T7164" s="2" t="str">
        <f t="shared" si="230"/>
        <v>OK</v>
      </c>
    </row>
    <row r="7165" spans="1:20" x14ac:dyDescent="0.25">
      <c r="A7165" s="1">
        <v>203139999</v>
      </c>
      <c r="B7165" s="1" t="str">
        <f>VLOOKUP(A7165,[1]Maestra!A$1:C$746,2,0)</f>
        <v>ACCRMISE8</v>
      </c>
      <c r="C7165" s="1" t="str">
        <f>VLOOKUP(A7165,[1]Maestra!A$1:C$746,3,0)</f>
        <v>Creditos Mivivienda COV19</v>
      </c>
      <c r="D7165" s="1" t="s">
        <v>26</v>
      </c>
      <c r="E7165" s="1" t="s">
        <v>317</v>
      </c>
      <c r="F7165" s="1">
        <v>1</v>
      </c>
      <c r="G7165" s="1">
        <v>3605</v>
      </c>
      <c r="H7165" s="1" t="s">
        <v>448</v>
      </c>
      <c r="I7165" s="1">
        <v>9999</v>
      </c>
      <c r="J7165" s="1" t="s">
        <v>491</v>
      </c>
      <c r="L7165" s="1" t="s">
        <v>454</v>
      </c>
      <c r="Q7165" s="2" t="s">
        <v>37</v>
      </c>
      <c r="R7165" s="1" t="s">
        <v>492</v>
      </c>
      <c r="S7165" s="1" t="str">
        <f t="shared" si="231"/>
        <v>HPC|CP|1|3605|V|9999|DP||CCNR||</v>
      </c>
      <c r="T7165" s="2" t="str">
        <f t="shared" si="230"/>
        <v>OK</v>
      </c>
    </row>
    <row r="7166" spans="1:20" x14ac:dyDescent="0.25">
      <c r="A7166" s="1">
        <v>203139999</v>
      </c>
      <c r="B7166" s="1" t="str">
        <f>VLOOKUP(A7166,[1]Maestra!A$1:C$746,2,0)</f>
        <v>ACCRMISE8</v>
      </c>
      <c r="C7166" s="1" t="str">
        <f>VLOOKUP(A7166,[1]Maestra!A$1:C$746,3,0)</f>
        <v>Creditos Mivivienda COV19</v>
      </c>
      <c r="D7166" s="1" t="s">
        <v>26</v>
      </c>
      <c r="E7166" s="1" t="s">
        <v>317</v>
      </c>
      <c r="F7166" s="1">
        <v>1</v>
      </c>
      <c r="G7166" s="1">
        <v>3605</v>
      </c>
      <c r="H7166" s="1" t="s">
        <v>448</v>
      </c>
      <c r="I7166" s="1">
        <v>9999</v>
      </c>
      <c r="J7166" s="1" t="s">
        <v>493</v>
      </c>
      <c r="L7166" s="1" t="s">
        <v>454</v>
      </c>
      <c r="Q7166" s="2" t="s">
        <v>37</v>
      </c>
      <c r="R7166" s="1" t="s">
        <v>492</v>
      </c>
      <c r="S7166" s="1" t="str">
        <f t="shared" si="231"/>
        <v>HPC|CP|1|3605|V|9999|N||CCNR||</v>
      </c>
      <c r="T7166" s="2" t="str">
        <f t="shared" si="230"/>
        <v>OK</v>
      </c>
    </row>
    <row r="7167" spans="1:20" x14ac:dyDescent="0.25">
      <c r="A7167" s="1">
        <v>203139999</v>
      </c>
      <c r="B7167" s="1" t="str">
        <f>VLOOKUP(A7167,[1]Maestra!A$1:C$746,2,0)</f>
        <v>ACCRMISE8</v>
      </c>
      <c r="C7167" s="1" t="str">
        <f>VLOOKUP(A7167,[1]Maestra!A$1:C$746,3,0)</f>
        <v>Creditos Mivivienda COV19</v>
      </c>
      <c r="D7167" s="1" t="s">
        <v>26</v>
      </c>
      <c r="E7167" s="1" t="s">
        <v>317</v>
      </c>
      <c r="F7167" s="1">
        <v>1</v>
      </c>
      <c r="G7167" s="1">
        <v>3605</v>
      </c>
      <c r="H7167" s="1">
        <v>9999</v>
      </c>
      <c r="I7167" s="1">
        <v>9999</v>
      </c>
      <c r="J7167" s="1" t="s">
        <v>491</v>
      </c>
      <c r="L7167" s="1" t="s">
        <v>454</v>
      </c>
      <c r="Q7167" s="2" t="s">
        <v>37</v>
      </c>
      <c r="R7167" s="1" t="s">
        <v>492</v>
      </c>
      <c r="S7167" s="1" t="str">
        <f t="shared" si="231"/>
        <v>HPC|CP|1|3605|9999|9999|DP||CCNR||</v>
      </c>
      <c r="T7167" s="2" t="str">
        <f t="shared" si="230"/>
        <v>OK</v>
      </c>
    </row>
    <row r="7168" spans="1:20" x14ac:dyDescent="0.25">
      <c r="A7168" s="1">
        <v>203139999</v>
      </c>
      <c r="B7168" s="1" t="str">
        <f>VLOOKUP(A7168,[1]Maestra!A$1:C$746,2,0)</f>
        <v>ACCRMISE8</v>
      </c>
      <c r="C7168" s="1" t="str">
        <f>VLOOKUP(A7168,[1]Maestra!A$1:C$746,3,0)</f>
        <v>Creditos Mivivienda COV19</v>
      </c>
      <c r="D7168" s="1" t="s">
        <v>26</v>
      </c>
      <c r="E7168" s="1" t="s">
        <v>317</v>
      </c>
      <c r="F7168" s="1">
        <v>1</v>
      </c>
      <c r="G7168" s="1">
        <v>3605</v>
      </c>
      <c r="H7168" s="1">
        <v>9999</v>
      </c>
      <c r="I7168" s="1">
        <v>9999</v>
      </c>
      <c r="J7168" s="1" t="s">
        <v>493</v>
      </c>
      <c r="L7168" s="1" t="s">
        <v>454</v>
      </c>
      <c r="Q7168" s="2" t="s">
        <v>37</v>
      </c>
      <c r="R7168" s="1" t="s">
        <v>492</v>
      </c>
      <c r="S7168" s="1" t="str">
        <f t="shared" si="231"/>
        <v>HPC|CP|1|3605|9999|9999|N||CCNR||</v>
      </c>
      <c r="T7168" s="2" t="str">
        <f t="shared" si="230"/>
        <v>OK</v>
      </c>
    </row>
    <row r="7169" spans="1:20" x14ac:dyDescent="0.25">
      <c r="A7169" s="1">
        <v>204999906</v>
      </c>
      <c r="B7169" s="1" t="str">
        <f>VLOOKUP(A7169,[1]Maestra!A$1:C$746,2,0)</f>
        <v>ACPREFCO6</v>
      </c>
      <c r="C7169" s="1" t="str">
        <f>VLOOKUP(A7169,[1]Maestra!A$1:C$746,3,0)</f>
        <v>Prestamo Efectivo COV19</v>
      </c>
      <c r="D7169" s="1" t="s">
        <v>26</v>
      </c>
      <c r="E7169" s="1" t="s">
        <v>317</v>
      </c>
      <c r="F7169" s="1">
        <v>1</v>
      </c>
      <c r="G7169" s="1">
        <v>3701</v>
      </c>
      <c r="H7169" s="1" t="s">
        <v>448</v>
      </c>
      <c r="I7169" s="1">
        <v>9999</v>
      </c>
      <c r="J7169" s="1" t="s">
        <v>491</v>
      </c>
      <c r="L7169" s="1" t="s">
        <v>454</v>
      </c>
      <c r="Q7169" s="2" t="s">
        <v>37</v>
      </c>
      <c r="R7169" s="1" t="s">
        <v>492</v>
      </c>
      <c r="S7169" s="1" t="str">
        <f t="shared" si="231"/>
        <v>HPC|CP|1|3701|V|9999|DP||CCNR||</v>
      </c>
      <c r="T7169" s="2" t="str">
        <f t="shared" si="230"/>
        <v>OK</v>
      </c>
    </row>
    <row r="7170" spans="1:20" x14ac:dyDescent="0.25">
      <c r="A7170" s="1">
        <v>204999906</v>
      </c>
      <c r="B7170" s="1" t="str">
        <f>VLOOKUP(A7170,[1]Maestra!A$1:C$746,2,0)</f>
        <v>ACPREFCO6</v>
      </c>
      <c r="C7170" s="1" t="str">
        <f>VLOOKUP(A7170,[1]Maestra!A$1:C$746,3,0)</f>
        <v>Prestamo Efectivo COV19</v>
      </c>
      <c r="D7170" s="1" t="s">
        <v>26</v>
      </c>
      <c r="E7170" s="1" t="s">
        <v>317</v>
      </c>
      <c r="F7170" s="1">
        <v>1</v>
      </c>
      <c r="G7170" s="1">
        <v>3701</v>
      </c>
      <c r="H7170" s="1" t="s">
        <v>448</v>
      </c>
      <c r="I7170" s="1">
        <v>9999</v>
      </c>
      <c r="J7170" s="1" t="s">
        <v>493</v>
      </c>
      <c r="L7170" s="1" t="s">
        <v>454</v>
      </c>
      <c r="Q7170" s="2" t="s">
        <v>37</v>
      </c>
      <c r="R7170" s="1" t="s">
        <v>492</v>
      </c>
      <c r="S7170" s="1" t="str">
        <f t="shared" si="231"/>
        <v>HPC|CP|1|3701|V|9999|N||CCNR||</v>
      </c>
      <c r="T7170" s="2" t="str">
        <f t="shared" si="230"/>
        <v>OK</v>
      </c>
    </row>
    <row r="7171" spans="1:20" x14ac:dyDescent="0.25">
      <c r="A7171" s="1">
        <v>204999906</v>
      </c>
      <c r="B7171" s="1" t="str">
        <f>VLOOKUP(A7171,[1]Maestra!A$1:C$746,2,0)</f>
        <v>ACPREFCO6</v>
      </c>
      <c r="C7171" s="1" t="str">
        <f>VLOOKUP(A7171,[1]Maestra!A$1:C$746,3,0)</f>
        <v>Prestamo Efectivo COV19</v>
      </c>
      <c r="D7171" s="1" t="s">
        <v>26</v>
      </c>
      <c r="E7171" s="1" t="s">
        <v>317</v>
      </c>
      <c r="F7171" s="1">
        <v>1</v>
      </c>
      <c r="G7171" s="1">
        <v>3701</v>
      </c>
      <c r="H7171" s="1">
        <v>9999</v>
      </c>
      <c r="I7171" s="1">
        <v>9999</v>
      </c>
      <c r="J7171" s="1" t="s">
        <v>491</v>
      </c>
      <c r="L7171" s="1" t="s">
        <v>454</v>
      </c>
      <c r="Q7171" s="2" t="s">
        <v>37</v>
      </c>
      <c r="R7171" s="1" t="s">
        <v>492</v>
      </c>
      <c r="S7171" s="1" t="str">
        <f t="shared" si="231"/>
        <v>HPC|CP|1|3701|9999|9999|DP||CCNR||</v>
      </c>
      <c r="T7171" s="2" t="str">
        <f t="shared" ref="T7171:T7234" si="232">IF(COUNTIFS($D$2:$D$20413,D7171,$S$2:$S$20413,S7171,$A$2:$A$20413,"&lt;&gt;"&amp;A7171)&gt;0,"Conflicto","OK")</f>
        <v>OK</v>
      </c>
    </row>
    <row r="7172" spans="1:20" x14ac:dyDescent="0.25">
      <c r="A7172" s="1">
        <v>204999906</v>
      </c>
      <c r="B7172" s="1" t="str">
        <f>VLOOKUP(A7172,[1]Maestra!A$1:C$746,2,0)</f>
        <v>ACPREFCO6</v>
      </c>
      <c r="C7172" s="1" t="str">
        <f>VLOOKUP(A7172,[1]Maestra!A$1:C$746,3,0)</f>
        <v>Prestamo Efectivo COV19</v>
      </c>
      <c r="D7172" s="1" t="s">
        <v>26</v>
      </c>
      <c r="E7172" s="1" t="s">
        <v>317</v>
      </c>
      <c r="F7172" s="1">
        <v>1</v>
      </c>
      <c r="G7172" s="1">
        <v>3701</v>
      </c>
      <c r="H7172" s="1">
        <v>9999</v>
      </c>
      <c r="I7172" s="1">
        <v>9999</v>
      </c>
      <c r="J7172" s="1" t="s">
        <v>493</v>
      </c>
      <c r="L7172" s="1" t="s">
        <v>454</v>
      </c>
      <c r="Q7172" s="2" t="s">
        <v>37</v>
      </c>
      <c r="R7172" s="1" t="s">
        <v>492</v>
      </c>
      <c r="S7172" s="1" t="str">
        <f t="shared" si="231"/>
        <v>HPC|CP|1|3701|9999|9999|N||CCNR||</v>
      </c>
      <c r="T7172" s="2" t="str">
        <f t="shared" si="232"/>
        <v>OK</v>
      </c>
    </row>
    <row r="7173" spans="1:20" x14ac:dyDescent="0.25">
      <c r="A7173" s="1">
        <v>204999906</v>
      </c>
      <c r="B7173" s="1" t="str">
        <f>VLOOKUP(A7173,[1]Maestra!A$1:C$746,2,0)</f>
        <v>ACPREFCO6</v>
      </c>
      <c r="C7173" s="1" t="str">
        <f>VLOOKUP(A7173,[1]Maestra!A$1:C$746,3,0)</f>
        <v>Prestamo Efectivo COV19</v>
      </c>
      <c r="D7173" s="1" t="s">
        <v>26</v>
      </c>
      <c r="E7173" s="1" t="s">
        <v>317</v>
      </c>
      <c r="F7173" s="1">
        <v>1</v>
      </c>
      <c r="G7173" s="1">
        <v>3702</v>
      </c>
      <c r="H7173" s="1" t="s">
        <v>448</v>
      </c>
      <c r="I7173" s="1">
        <v>9999</v>
      </c>
      <c r="J7173" s="1" t="s">
        <v>491</v>
      </c>
      <c r="L7173" s="1" t="s">
        <v>454</v>
      </c>
      <c r="Q7173" s="2" t="s">
        <v>37</v>
      </c>
      <c r="R7173" s="1" t="s">
        <v>492</v>
      </c>
      <c r="S7173" s="1" t="str">
        <f t="shared" si="231"/>
        <v>HPC|CP|1|3702|V|9999|DP||CCNR||</v>
      </c>
      <c r="T7173" s="2" t="str">
        <f t="shared" si="232"/>
        <v>OK</v>
      </c>
    </row>
    <row r="7174" spans="1:20" x14ac:dyDescent="0.25">
      <c r="A7174" s="1">
        <v>204999906</v>
      </c>
      <c r="B7174" s="1" t="str">
        <f>VLOOKUP(A7174,[1]Maestra!A$1:C$746,2,0)</f>
        <v>ACPREFCO6</v>
      </c>
      <c r="C7174" s="1" t="str">
        <f>VLOOKUP(A7174,[1]Maestra!A$1:C$746,3,0)</f>
        <v>Prestamo Efectivo COV19</v>
      </c>
      <c r="D7174" s="1" t="s">
        <v>26</v>
      </c>
      <c r="E7174" s="1" t="s">
        <v>317</v>
      </c>
      <c r="F7174" s="1">
        <v>1</v>
      </c>
      <c r="G7174" s="1">
        <v>3702</v>
      </c>
      <c r="H7174" s="1" t="s">
        <v>448</v>
      </c>
      <c r="I7174" s="1">
        <v>9999</v>
      </c>
      <c r="J7174" s="1" t="s">
        <v>493</v>
      </c>
      <c r="L7174" s="1" t="s">
        <v>454</v>
      </c>
      <c r="Q7174" s="2" t="s">
        <v>37</v>
      </c>
      <c r="R7174" s="1" t="s">
        <v>492</v>
      </c>
      <c r="S7174" s="1" t="str">
        <f t="shared" si="231"/>
        <v>HPC|CP|1|3702|V|9999|N||CCNR||</v>
      </c>
      <c r="T7174" s="2" t="str">
        <f t="shared" si="232"/>
        <v>OK</v>
      </c>
    </row>
    <row r="7175" spans="1:20" x14ac:dyDescent="0.25">
      <c r="A7175" s="1">
        <v>204999906</v>
      </c>
      <c r="B7175" s="1" t="str">
        <f>VLOOKUP(A7175,[1]Maestra!A$1:C$746,2,0)</f>
        <v>ACPREFCO6</v>
      </c>
      <c r="C7175" s="1" t="str">
        <f>VLOOKUP(A7175,[1]Maestra!A$1:C$746,3,0)</f>
        <v>Prestamo Efectivo COV19</v>
      </c>
      <c r="D7175" s="1" t="s">
        <v>26</v>
      </c>
      <c r="E7175" s="1" t="s">
        <v>317</v>
      </c>
      <c r="F7175" s="1">
        <v>1</v>
      </c>
      <c r="G7175" s="1">
        <v>3702</v>
      </c>
      <c r="H7175" s="1">
        <v>9999</v>
      </c>
      <c r="I7175" s="1">
        <v>9999</v>
      </c>
      <c r="J7175" s="1" t="s">
        <v>491</v>
      </c>
      <c r="L7175" s="1" t="s">
        <v>454</v>
      </c>
      <c r="Q7175" s="2" t="s">
        <v>37</v>
      </c>
      <c r="R7175" s="1" t="s">
        <v>492</v>
      </c>
      <c r="S7175" s="1" t="str">
        <f t="shared" si="231"/>
        <v>HPC|CP|1|3702|9999|9999|DP||CCNR||</v>
      </c>
      <c r="T7175" s="2" t="str">
        <f t="shared" si="232"/>
        <v>OK</v>
      </c>
    </row>
    <row r="7176" spans="1:20" x14ac:dyDescent="0.25">
      <c r="A7176" s="1">
        <v>204999906</v>
      </c>
      <c r="B7176" s="1" t="str">
        <f>VLOOKUP(A7176,[1]Maestra!A$1:C$746,2,0)</f>
        <v>ACPREFCO6</v>
      </c>
      <c r="C7176" s="1" t="str">
        <f>VLOOKUP(A7176,[1]Maestra!A$1:C$746,3,0)</f>
        <v>Prestamo Efectivo COV19</v>
      </c>
      <c r="D7176" s="1" t="s">
        <v>26</v>
      </c>
      <c r="E7176" s="1" t="s">
        <v>317</v>
      </c>
      <c r="F7176" s="1">
        <v>1</v>
      </c>
      <c r="G7176" s="1">
        <v>3702</v>
      </c>
      <c r="H7176" s="1">
        <v>9999</v>
      </c>
      <c r="I7176" s="1">
        <v>9999</v>
      </c>
      <c r="J7176" s="1" t="s">
        <v>493</v>
      </c>
      <c r="L7176" s="1" t="s">
        <v>454</v>
      </c>
      <c r="Q7176" s="2" t="s">
        <v>37</v>
      </c>
      <c r="R7176" s="1" t="s">
        <v>492</v>
      </c>
      <c r="S7176" s="1" t="str">
        <f t="shared" si="231"/>
        <v>HPC|CP|1|3702|9999|9999|N||CCNR||</v>
      </c>
      <c r="T7176" s="2" t="str">
        <f t="shared" si="232"/>
        <v>OK</v>
      </c>
    </row>
    <row r="7177" spans="1:20" x14ac:dyDescent="0.25">
      <c r="A7177" s="1">
        <v>204999906</v>
      </c>
      <c r="B7177" s="1" t="str">
        <f>VLOOKUP(A7177,[1]Maestra!A$1:C$746,2,0)</f>
        <v>ACPREFCO6</v>
      </c>
      <c r="C7177" s="1" t="str">
        <f>VLOOKUP(A7177,[1]Maestra!A$1:C$746,3,0)</f>
        <v>Prestamo Efectivo COV19</v>
      </c>
      <c r="D7177" s="1" t="s">
        <v>26</v>
      </c>
      <c r="E7177" s="1" t="s">
        <v>317</v>
      </c>
      <c r="F7177" s="1">
        <v>1</v>
      </c>
      <c r="G7177" s="1">
        <v>3705</v>
      </c>
      <c r="H7177" s="1" t="s">
        <v>448</v>
      </c>
      <c r="I7177" s="1">
        <v>9999</v>
      </c>
      <c r="J7177" s="1" t="s">
        <v>491</v>
      </c>
      <c r="L7177" s="1" t="s">
        <v>454</v>
      </c>
      <c r="Q7177" s="2" t="s">
        <v>37</v>
      </c>
      <c r="R7177" s="1" t="s">
        <v>492</v>
      </c>
      <c r="S7177" s="1" t="str">
        <f t="shared" si="231"/>
        <v>HPC|CP|1|3705|V|9999|DP||CCNR||</v>
      </c>
      <c r="T7177" s="2" t="str">
        <f t="shared" si="232"/>
        <v>OK</v>
      </c>
    </row>
    <row r="7178" spans="1:20" x14ac:dyDescent="0.25">
      <c r="A7178" s="1">
        <v>204999906</v>
      </c>
      <c r="B7178" s="1" t="str">
        <f>VLOOKUP(A7178,[1]Maestra!A$1:C$746,2,0)</f>
        <v>ACPREFCO6</v>
      </c>
      <c r="C7178" s="1" t="str">
        <f>VLOOKUP(A7178,[1]Maestra!A$1:C$746,3,0)</f>
        <v>Prestamo Efectivo COV19</v>
      </c>
      <c r="D7178" s="1" t="s">
        <v>26</v>
      </c>
      <c r="E7178" s="1" t="s">
        <v>317</v>
      </c>
      <c r="F7178" s="1">
        <v>1</v>
      </c>
      <c r="G7178" s="1">
        <v>3705</v>
      </c>
      <c r="H7178" s="1" t="s">
        <v>448</v>
      </c>
      <c r="I7178" s="1">
        <v>9999</v>
      </c>
      <c r="J7178" s="1" t="s">
        <v>493</v>
      </c>
      <c r="L7178" s="1" t="s">
        <v>454</v>
      </c>
      <c r="Q7178" s="2" t="s">
        <v>37</v>
      </c>
      <c r="R7178" s="1" t="s">
        <v>492</v>
      </c>
      <c r="S7178" s="1" t="str">
        <f t="shared" si="231"/>
        <v>HPC|CP|1|3705|V|9999|N||CCNR||</v>
      </c>
      <c r="T7178" s="2" t="str">
        <f t="shared" si="232"/>
        <v>OK</v>
      </c>
    </row>
    <row r="7179" spans="1:20" x14ac:dyDescent="0.25">
      <c r="A7179" s="1">
        <v>204999906</v>
      </c>
      <c r="B7179" s="1" t="str">
        <f>VLOOKUP(A7179,[1]Maestra!A$1:C$746,2,0)</f>
        <v>ACPREFCO6</v>
      </c>
      <c r="C7179" s="1" t="str">
        <f>VLOOKUP(A7179,[1]Maestra!A$1:C$746,3,0)</f>
        <v>Prestamo Efectivo COV19</v>
      </c>
      <c r="D7179" s="1" t="s">
        <v>26</v>
      </c>
      <c r="E7179" s="1" t="s">
        <v>317</v>
      </c>
      <c r="F7179" s="1">
        <v>1</v>
      </c>
      <c r="G7179" s="1">
        <v>3705</v>
      </c>
      <c r="H7179" s="1">
        <v>9999</v>
      </c>
      <c r="I7179" s="1">
        <v>9999</v>
      </c>
      <c r="J7179" s="1" t="s">
        <v>491</v>
      </c>
      <c r="L7179" s="1" t="s">
        <v>454</v>
      </c>
      <c r="Q7179" s="2" t="s">
        <v>37</v>
      </c>
      <c r="R7179" s="1" t="s">
        <v>492</v>
      </c>
      <c r="S7179" s="1" t="str">
        <f t="shared" si="231"/>
        <v>HPC|CP|1|3705|9999|9999|DP||CCNR||</v>
      </c>
      <c r="T7179" s="2" t="str">
        <f t="shared" si="232"/>
        <v>OK</v>
      </c>
    </row>
    <row r="7180" spans="1:20" x14ac:dyDescent="0.25">
      <c r="A7180" s="1">
        <v>204999906</v>
      </c>
      <c r="B7180" s="1" t="str">
        <f>VLOOKUP(A7180,[1]Maestra!A$1:C$746,2,0)</f>
        <v>ACPREFCO6</v>
      </c>
      <c r="C7180" s="1" t="str">
        <f>VLOOKUP(A7180,[1]Maestra!A$1:C$746,3,0)</f>
        <v>Prestamo Efectivo COV19</v>
      </c>
      <c r="D7180" s="1" t="s">
        <v>26</v>
      </c>
      <c r="E7180" s="1" t="s">
        <v>317</v>
      </c>
      <c r="F7180" s="1">
        <v>1</v>
      </c>
      <c r="G7180" s="1">
        <v>3705</v>
      </c>
      <c r="H7180" s="1">
        <v>9999</v>
      </c>
      <c r="I7180" s="1">
        <v>9999</v>
      </c>
      <c r="J7180" s="1" t="s">
        <v>493</v>
      </c>
      <c r="L7180" s="1" t="s">
        <v>454</v>
      </c>
      <c r="Q7180" s="2" t="s">
        <v>37</v>
      </c>
      <c r="R7180" s="1" t="s">
        <v>492</v>
      </c>
      <c r="S7180" s="1" t="str">
        <f t="shared" si="231"/>
        <v>HPC|CP|1|3705|9999|9999|N||CCNR||</v>
      </c>
      <c r="T7180" s="2" t="str">
        <f t="shared" si="232"/>
        <v>OK</v>
      </c>
    </row>
    <row r="7181" spans="1:20" x14ac:dyDescent="0.25">
      <c r="A7181" s="1">
        <v>205999903</v>
      </c>
      <c r="B7181" s="1" t="str">
        <f>VLOOKUP(A7181,[1]Maestra!A$1:C$746,2,0)</f>
        <v>ACCRVECO6</v>
      </c>
      <c r="C7181" s="1" t="str">
        <f>VLOOKUP(A7181,[1]Maestra!A$1:C$746,3,0)</f>
        <v>Credito Vehicular COV19</v>
      </c>
      <c r="D7181" s="1" t="s">
        <v>26</v>
      </c>
      <c r="E7181" s="1" t="s">
        <v>317</v>
      </c>
      <c r="F7181" s="1">
        <v>1</v>
      </c>
      <c r="G7181" s="1">
        <v>3801</v>
      </c>
      <c r="H7181" s="1" t="s">
        <v>448</v>
      </c>
      <c r="I7181" s="1">
        <v>9999</v>
      </c>
      <c r="J7181" s="1" t="s">
        <v>491</v>
      </c>
      <c r="L7181" s="1" t="s">
        <v>454</v>
      </c>
      <c r="Q7181" s="2" t="s">
        <v>37</v>
      </c>
      <c r="R7181" s="1" t="s">
        <v>492</v>
      </c>
      <c r="S7181" s="1" t="str">
        <f t="shared" si="231"/>
        <v>HPC|CP|1|3801|V|9999|DP||CCNR||</v>
      </c>
      <c r="T7181" s="2" t="str">
        <f t="shared" si="232"/>
        <v>OK</v>
      </c>
    </row>
    <row r="7182" spans="1:20" x14ac:dyDescent="0.25">
      <c r="A7182" s="1">
        <v>205999903</v>
      </c>
      <c r="B7182" s="1" t="str">
        <f>VLOOKUP(A7182,[1]Maestra!A$1:C$746,2,0)</f>
        <v>ACCRVECO6</v>
      </c>
      <c r="C7182" s="1" t="str">
        <f>VLOOKUP(A7182,[1]Maestra!A$1:C$746,3,0)</f>
        <v>Credito Vehicular COV19</v>
      </c>
      <c r="D7182" s="1" t="s">
        <v>26</v>
      </c>
      <c r="E7182" s="1" t="s">
        <v>317</v>
      </c>
      <c r="F7182" s="1">
        <v>1</v>
      </c>
      <c r="G7182" s="1">
        <v>3801</v>
      </c>
      <c r="H7182" s="1" t="s">
        <v>448</v>
      </c>
      <c r="I7182" s="1">
        <v>9999</v>
      </c>
      <c r="J7182" s="1" t="s">
        <v>493</v>
      </c>
      <c r="L7182" s="1" t="s">
        <v>454</v>
      </c>
      <c r="Q7182" s="2" t="s">
        <v>37</v>
      </c>
      <c r="R7182" s="1" t="s">
        <v>492</v>
      </c>
      <c r="S7182" s="1" t="str">
        <f t="shared" si="231"/>
        <v>HPC|CP|1|3801|V|9999|N||CCNR||</v>
      </c>
      <c r="T7182" s="2" t="str">
        <f t="shared" si="232"/>
        <v>OK</v>
      </c>
    </row>
    <row r="7183" spans="1:20" x14ac:dyDescent="0.25">
      <c r="A7183" s="1">
        <v>205999903</v>
      </c>
      <c r="B7183" s="1" t="str">
        <f>VLOOKUP(A7183,[1]Maestra!A$1:C$746,2,0)</f>
        <v>ACCRVECO6</v>
      </c>
      <c r="C7183" s="1" t="str">
        <f>VLOOKUP(A7183,[1]Maestra!A$1:C$746,3,0)</f>
        <v>Credito Vehicular COV19</v>
      </c>
      <c r="D7183" s="1" t="s">
        <v>26</v>
      </c>
      <c r="E7183" s="1" t="s">
        <v>317</v>
      </c>
      <c r="F7183" s="1">
        <v>1</v>
      </c>
      <c r="G7183" s="1">
        <v>3801</v>
      </c>
      <c r="H7183" s="1">
        <v>9999</v>
      </c>
      <c r="I7183" s="1">
        <v>9999</v>
      </c>
      <c r="J7183" s="1" t="s">
        <v>491</v>
      </c>
      <c r="L7183" s="1" t="s">
        <v>454</v>
      </c>
      <c r="Q7183" s="2" t="s">
        <v>37</v>
      </c>
      <c r="R7183" s="1" t="s">
        <v>492</v>
      </c>
      <c r="S7183" s="1" t="str">
        <f t="shared" si="231"/>
        <v>HPC|CP|1|3801|9999|9999|DP||CCNR||</v>
      </c>
      <c r="T7183" s="2" t="str">
        <f t="shared" si="232"/>
        <v>OK</v>
      </c>
    </row>
    <row r="7184" spans="1:20" x14ac:dyDescent="0.25">
      <c r="A7184" s="1">
        <v>205999903</v>
      </c>
      <c r="B7184" s="1" t="str">
        <f>VLOOKUP(A7184,[1]Maestra!A$1:C$746,2,0)</f>
        <v>ACCRVECO6</v>
      </c>
      <c r="C7184" s="1" t="str">
        <f>VLOOKUP(A7184,[1]Maestra!A$1:C$746,3,0)</f>
        <v>Credito Vehicular COV19</v>
      </c>
      <c r="D7184" s="1" t="s">
        <v>26</v>
      </c>
      <c r="E7184" s="1" t="s">
        <v>317</v>
      </c>
      <c r="F7184" s="1">
        <v>1</v>
      </c>
      <c r="G7184" s="1">
        <v>3801</v>
      </c>
      <c r="H7184" s="1">
        <v>9999</v>
      </c>
      <c r="I7184" s="1">
        <v>9999</v>
      </c>
      <c r="J7184" s="1" t="s">
        <v>493</v>
      </c>
      <c r="L7184" s="1" t="s">
        <v>454</v>
      </c>
      <c r="Q7184" s="2" t="s">
        <v>37</v>
      </c>
      <c r="R7184" s="1" t="s">
        <v>492</v>
      </c>
      <c r="S7184" s="1" t="str">
        <f t="shared" si="231"/>
        <v>HPC|CP|1|3801|9999|9999|N||CCNR||</v>
      </c>
      <c r="T7184" s="2" t="str">
        <f t="shared" si="232"/>
        <v>OK</v>
      </c>
    </row>
    <row r="7185" spans="1:20" x14ac:dyDescent="0.25">
      <c r="A7185" s="1">
        <v>205999903</v>
      </c>
      <c r="B7185" s="1" t="str">
        <f>VLOOKUP(A7185,[1]Maestra!A$1:C$746,2,0)</f>
        <v>ACCRVECO6</v>
      </c>
      <c r="C7185" s="1" t="str">
        <f>VLOOKUP(A7185,[1]Maestra!A$1:C$746,3,0)</f>
        <v>Credito Vehicular COV19</v>
      </c>
      <c r="D7185" s="1" t="s">
        <v>26</v>
      </c>
      <c r="E7185" s="1" t="s">
        <v>317</v>
      </c>
      <c r="F7185" s="1">
        <v>1</v>
      </c>
      <c r="G7185" s="1">
        <v>3802</v>
      </c>
      <c r="H7185" s="1" t="s">
        <v>448</v>
      </c>
      <c r="I7185" s="1">
        <v>9999</v>
      </c>
      <c r="J7185" s="1" t="s">
        <v>491</v>
      </c>
      <c r="L7185" s="1" t="s">
        <v>454</v>
      </c>
      <c r="Q7185" s="2" t="s">
        <v>37</v>
      </c>
      <c r="R7185" s="1" t="s">
        <v>492</v>
      </c>
      <c r="S7185" s="1" t="str">
        <f t="shared" si="231"/>
        <v>HPC|CP|1|3802|V|9999|DP||CCNR||</v>
      </c>
      <c r="T7185" s="2" t="str">
        <f t="shared" si="232"/>
        <v>OK</v>
      </c>
    </row>
    <row r="7186" spans="1:20" x14ac:dyDescent="0.25">
      <c r="A7186" s="1">
        <v>205999903</v>
      </c>
      <c r="B7186" s="1" t="str">
        <f>VLOOKUP(A7186,[1]Maestra!A$1:C$746,2,0)</f>
        <v>ACCRVECO6</v>
      </c>
      <c r="C7186" s="1" t="str">
        <f>VLOOKUP(A7186,[1]Maestra!A$1:C$746,3,0)</f>
        <v>Credito Vehicular COV19</v>
      </c>
      <c r="D7186" s="1" t="s">
        <v>26</v>
      </c>
      <c r="E7186" s="1" t="s">
        <v>317</v>
      </c>
      <c r="F7186" s="1">
        <v>1</v>
      </c>
      <c r="G7186" s="1">
        <v>3802</v>
      </c>
      <c r="H7186" s="1" t="s">
        <v>448</v>
      </c>
      <c r="I7186" s="1">
        <v>9999</v>
      </c>
      <c r="J7186" s="1" t="s">
        <v>493</v>
      </c>
      <c r="L7186" s="1" t="s">
        <v>454</v>
      </c>
      <c r="Q7186" s="2" t="s">
        <v>37</v>
      </c>
      <c r="R7186" s="1" t="s">
        <v>492</v>
      </c>
      <c r="S7186" s="1" t="str">
        <f t="shared" si="231"/>
        <v>HPC|CP|1|3802|V|9999|N||CCNR||</v>
      </c>
      <c r="T7186" s="2" t="str">
        <f t="shared" si="232"/>
        <v>OK</v>
      </c>
    </row>
    <row r="7187" spans="1:20" x14ac:dyDescent="0.25">
      <c r="A7187" s="1">
        <v>205999903</v>
      </c>
      <c r="B7187" s="1" t="str">
        <f>VLOOKUP(A7187,[1]Maestra!A$1:C$746,2,0)</f>
        <v>ACCRVECO6</v>
      </c>
      <c r="C7187" s="1" t="str">
        <f>VLOOKUP(A7187,[1]Maestra!A$1:C$746,3,0)</f>
        <v>Credito Vehicular COV19</v>
      </c>
      <c r="D7187" s="1" t="s">
        <v>26</v>
      </c>
      <c r="E7187" s="1" t="s">
        <v>317</v>
      </c>
      <c r="F7187" s="1">
        <v>1</v>
      </c>
      <c r="G7187" s="1">
        <v>3802</v>
      </c>
      <c r="H7187" s="1">
        <v>9999</v>
      </c>
      <c r="I7187" s="1">
        <v>9999</v>
      </c>
      <c r="J7187" s="1" t="s">
        <v>491</v>
      </c>
      <c r="L7187" s="1" t="s">
        <v>454</v>
      </c>
      <c r="Q7187" s="2" t="s">
        <v>37</v>
      </c>
      <c r="R7187" s="1" t="s">
        <v>492</v>
      </c>
      <c r="S7187" s="1" t="str">
        <f t="shared" si="231"/>
        <v>HPC|CP|1|3802|9999|9999|DP||CCNR||</v>
      </c>
      <c r="T7187" s="2" t="str">
        <f t="shared" si="232"/>
        <v>OK</v>
      </c>
    </row>
    <row r="7188" spans="1:20" x14ac:dyDescent="0.25">
      <c r="A7188" s="1">
        <v>205999903</v>
      </c>
      <c r="B7188" s="1" t="str">
        <f>VLOOKUP(A7188,[1]Maestra!A$1:C$746,2,0)</f>
        <v>ACCRVECO6</v>
      </c>
      <c r="C7188" s="1" t="str">
        <f>VLOOKUP(A7188,[1]Maestra!A$1:C$746,3,0)</f>
        <v>Credito Vehicular COV19</v>
      </c>
      <c r="D7188" s="1" t="s">
        <v>26</v>
      </c>
      <c r="E7188" s="1" t="s">
        <v>317</v>
      </c>
      <c r="F7188" s="1">
        <v>1</v>
      </c>
      <c r="G7188" s="1">
        <v>3802</v>
      </c>
      <c r="H7188" s="1">
        <v>9999</v>
      </c>
      <c r="I7188" s="1">
        <v>9999</v>
      </c>
      <c r="J7188" s="1" t="s">
        <v>493</v>
      </c>
      <c r="L7188" s="1" t="s">
        <v>454</v>
      </c>
      <c r="Q7188" s="2" t="s">
        <v>37</v>
      </c>
      <c r="R7188" s="1" t="s">
        <v>492</v>
      </c>
      <c r="S7188" s="1" t="str">
        <f t="shared" si="231"/>
        <v>HPC|CP|1|3802|9999|9999|N||CCNR||</v>
      </c>
      <c r="T7188" s="2" t="str">
        <f t="shared" si="232"/>
        <v>OK</v>
      </c>
    </row>
    <row r="7189" spans="1:20" x14ac:dyDescent="0.25">
      <c r="A7189" s="1">
        <v>205999903</v>
      </c>
      <c r="B7189" s="1" t="str">
        <f>VLOOKUP(A7189,[1]Maestra!A$1:C$746,2,0)</f>
        <v>ACCRVECO6</v>
      </c>
      <c r="C7189" s="1" t="str">
        <f>VLOOKUP(A7189,[1]Maestra!A$1:C$746,3,0)</f>
        <v>Credito Vehicular COV19</v>
      </c>
      <c r="D7189" s="1" t="s">
        <v>26</v>
      </c>
      <c r="E7189" s="1" t="s">
        <v>317</v>
      </c>
      <c r="F7189" s="1">
        <v>1</v>
      </c>
      <c r="G7189" s="1">
        <v>3805</v>
      </c>
      <c r="H7189" s="1" t="s">
        <v>448</v>
      </c>
      <c r="I7189" s="1">
        <v>9999</v>
      </c>
      <c r="J7189" s="1" t="s">
        <v>491</v>
      </c>
      <c r="L7189" s="1" t="s">
        <v>454</v>
      </c>
      <c r="Q7189" s="2" t="s">
        <v>37</v>
      </c>
      <c r="R7189" s="1" t="s">
        <v>492</v>
      </c>
      <c r="S7189" s="1" t="str">
        <f t="shared" si="231"/>
        <v>HPC|CP|1|3805|V|9999|DP||CCNR||</v>
      </c>
      <c r="T7189" s="2" t="str">
        <f t="shared" si="232"/>
        <v>OK</v>
      </c>
    </row>
    <row r="7190" spans="1:20" x14ac:dyDescent="0.25">
      <c r="A7190" s="1">
        <v>205999903</v>
      </c>
      <c r="B7190" s="1" t="str">
        <f>VLOOKUP(A7190,[1]Maestra!A$1:C$746,2,0)</f>
        <v>ACCRVECO6</v>
      </c>
      <c r="C7190" s="1" t="str">
        <f>VLOOKUP(A7190,[1]Maestra!A$1:C$746,3,0)</f>
        <v>Credito Vehicular COV19</v>
      </c>
      <c r="D7190" s="1" t="s">
        <v>26</v>
      </c>
      <c r="E7190" s="1" t="s">
        <v>317</v>
      </c>
      <c r="F7190" s="1">
        <v>1</v>
      </c>
      <c r="G7190" s="1">
        <v>3805</v>
      </c>
      <c r="H7190" s="1" t="s">
        <v>448</v>
      </c>
      <c r="I7190" s="1">
        <v>9999</v>
      </c>
      <c r="J7190" s="1" t="s">
        <v>493</v>
      </c>
      <c r="L7190" s="1" t="s">
        <v>454</v>
      </c>
      <c r="Q7190" s="2" t="s">
        <v>37</v>
      </c>
      <c r="R7190" s="1" t="s">
        <v>492</v>
      </c>
      <c r="S7190" s="1" t="str">
        <f t="shared" si="231"/>
        <v>HPC|CP|1|3805|V|9999|N||CCNR||</v>
      </c>
      <c r="T7190" s="2" t="str">
        <f t="shared" si="232"/>
        <v>OK</v>
      </c>
    </row>
    <row r="7191" spans="1:20" x14ac:dyDescent="0.25">
      <c r="A7191" s="1">
        <v>205999903</v>
      </c>
      <c r="B7191" s="1" t="str">
        <f>VLOOKUP(A7191,[1]Maestra!A$1:C$746,2,0)</f>
        <v>ACCRVECO6</v>
      </c>
      <c r="C7191" s="1" t="str">
        <f>VLOOKUP(A7191,[1]Maestra!A$1:C$746,3,0)</f>
        <v>Credito Vehicular COV19</v>
      </c>
      <c r="D7191" s="1" t="s">
        <v>26</v>
      </c>
      <c r="E7191" s="1" t="s">
        <v>317</v>
      </c>
      <c r="F7191" s="1">
        <v>1</v>
      </c>
      <c r="G7191" s="1">
        <v>3805</v>
      </c>
      <c r="H7191" s="1">
        <v>9999</v>
      </c>
      <c r="I7191" s="1">
        <v>9999</v>
      </c>
      <c r="J7191" s="1" t="s">
        <v>491</v>
      </c>
      <c r="L7191" s="1" t="s">
        <v>454</v>
      </c>
      <c r="Q7191" s="2" t="s">
        <v>37</v>
      </c>
      <c r="R7191" s="1" t="s">
        <v>492</v>
      </c>
      <c r="S7191" s="1" t="str">
        <f t="shared" si="231"/>
        <v>HPC|CP|1|3805|9999|9999|DP||CCNR||</v>
      </c>
      <c r="T7191" s="2" t="str">
        <f t="shared" si="232"/>
        <v>OK</v>
      </c>
    </row>
    <row r="7192" spans="1:20" x14ac:dyDescent="0.25">
      <c r="A7192" s="1">
        <v>205999903</v>
      </c>
      <c r="B7192" s="1" t="str">
        <f>VLOOKUP(A7192,[1]Maestra!A$1:C$746,2,0)</f>
        <v>ACCRVECO6</v>
      </c>
      <c r="C7192" s="1" t="str">
        <f>VLOOKUP(A7192,[1]Maestra!A$1:C$746,3,0)</f>
        <v>Credito Vehicular COV19</v>
      </c>
      <c r="D7192" s="1" t="s">
        <v>26</v>
      </c>
      <c r="E7192" s="1" t="s">
        <v>317</v>
      </c>
      <c r="F7192" s="1">
        <v>1</v>
      </c>
      <c r="G7192" s="1">
        <v>3805</v>
      </c>
      <c r="H7192" s="1">
        <v>9999</v>
      </c>
      <c r="I7192" s="1">
        <v>9999</v>
      </c>
      <c r="J7192" s="1" t="s">
        <v>493</v>
      </c>
      <c r="L7192" s="1" t="s">
        <v>454</v>
      </c>
      <c r="Q7192" s="2" t="s">
        <v>37</v>
      </c>
      <c r="R7192" s="1" t="s">
        <v>492</v>
      </c>
      <c r="S7192" s="1" t="str">
        <f t="shared" si="231"/>
        <v>HPC|CP|1|3805|9999|9999|N||CCNR||</v>
      </c>
      <c r="T7192" s="2" t="str">
        <f t="shared" si="232"/>
        <v>OK</v>
      </c>
    </row>
    <row r="7193" spans="1:20" x14ac:dyDescent="0.25">
      <c r="A7193" s="1">
        <v>204999999</v>
      </c>
      <c r="B7193" s="1" t="str">
        <f>VLOOKUP(A7193,[1]Maestra!A$1:C$746,2,0)</f>
        <v>ACCREEFE6</v>
      </c>
      <c r="C7193" s="1" t="str">
        <f>VLOOKUP(A7193,[1]Maestra!A$1:C$746,3,0)</f>
        <v>Credito Efectivo</v>
      </c>
      <c r="D7193" s="1" t="s">
        <v>26</v>
      </c>
      <c r="E7193" s="1" t="s">
        <v>317</v>
      </c>
      <c r="F7193" s="1">
        <v>1</v>
      </c>
      <c r="G7193" s="1">
        <v>3901</v>
      </c>
      <c r="H7193" s="1" t="s">
        <v>448</v>
      </c>
      <c r="I7193" s="1">
        <v>9999</v>
      </c>
      <c r="J7193" s="1" t="s">
        <v>491</v>
      </c>
      <c r="L7193" s="1" t="s">
        <v>454</v>
      </c>
      <c r="Q7193" s="2" t="s">
        <v>37</v>
      </c>
      <c r="R7193" s="1" t="s">
        <v>492</v>
      </c>
      <c r="S7193" s="1" t="str">
        <f t="shared" si="231"/>
        <v>HPC|CP|1|3901|V|9999|DP||CCNR||</v>
      </c>
      <c r="T7193" s="2" t="str">
        <f t="shared" si="232"/>
        <v>OK</v>
      </c>
    </row>
    <row r="7194" spans="1:20" x14ac:dyDescent="0.25">
      <c r="A7194" s="1">
        <v>204999999</v>
      </c>
      <c r="B7194" s="1" t="str">
        <f>VLOOKUP(A7194,[1]Maestra!A$1:C$746,2,0)</f>
        <v>ACCREEFE6</v>
      </c>
      <c r="C7194" s="1" t="str">
        <f>VLOOKUP(A7194,[1]Maestra!A$1:C$746,3,0)</f>
        <v>Credito Efectivo</v>
      </c>
      <c r="D7194" s="1" t="s">
        <v>26</v>
      </c>
      <c r="E7194" s="1" t="s">
        <v>317</v>
      </c>
      <c r="F7194" s="1">
        <v>1</v>
      </c>
      <c r="G7194" s="1">
        <v>3901</v>
      </c>
      <c r="H7194" s="1" t="s">
        <v>448</v>
      </c>
      <c r="I7194" s="1">
        <v>9999</v>
      </c>
      <c r="J7194" s="1" t="s">
        <v>491</v>
      </c>
      <c r="K7194" s="1" t="s">
        <v>494</v>
      </c>
      <c r="L7194" s="1" t="s">
        <v>454</v>
      </c>
      <c r="Q7194" s="2" t="s">
        <v>37</v>
      </c>
      <c r="R7194" s="1" t="s">
        <v>492</v>
      </c>
      <c r="S7194" s="1" t="str">
        <f t="shared" si="231"/>
        <v>HPC|CP|1|3901|V|9999|DP|DFE|CCNR||</v>
      </c>
      <c r="T7194" s="2" t="str">
        <f t="shared" si="232"/>
        <v>OK</v>
      </c>
    </row>
    <row r="7195" spans="1:20" x14ac:dyDescent="0.25">
      <c r="A7195" s="1">
        <v>204999999</v>
      </c>
      <c r="B7195" s="1" t="str">
        <f>VLOOKUP(A7195,[1]Maestra!A$1:C$746,2,0)</f>
        <v>ACCREEFE6</v>
      </c>
      <c r="C7195" s="1" t="str">
        <f>VLOOKUP(A7195,[1]Maestra!A$1:C$746,3,0)</f>
        <v>Credito Efectivo</v>
      </c>
      <c r="D7195" s="1" t="s">
        <v>26</v>
      </c>
      <c r="E7195" s="1" t="s">
        <v>317</v>
      </c>
      <c r="F7195" s="1">
        <v>1</v>
      </c>
      <c r="G7195" s="1">
        <v>3901</v>
      </c>
      <c r="H7195" s="1" t="s">
        <v>448</v>
      </c>
      <c r="I7195" s="1">
        <v>9999</v>
      </c>
      <c r="J7195" s="1" t="s">
        <v>493</v>
      </c>
      <c r="L7195" s="1" t="s">
        <v>454</v>
      </c>
      <c r="Q7195" s="2" t="s">
        <v>37</v>
      </c>
      <c r="R7195" s="1" t="s">
        <v>492</v>
      </c>
      <c r="S7195" s="1" t="str">
        <f t="shared" si="231"/>
        <v>HPC|CP|1|3901|V|9999|N||CCNR||</v>
      </c>
      <c r="T7195" s="2" t="str">
        <f t="shared" si="232"/>
        <v>OK</v>
      </c>
    </row>
    <row r="7196" spans="1:20" x14ac:dyDescent="0.25">
      <c r="A7196" s="1">
        <v>204999999</v>
      </c>
      <c r="B7196" s="1" t="str">
        <f>VLOOKUP(A7196,[1]Maestra!A$1:C$746,2,0)</f>
        <v>ACCREEFE6</v>
      </c>
      <c r="C7196" s="1" t="str">
        <f>VLOOKUP(A7196,[1]Maestra!A$1:C$746,3,0)</f>
        <v>Credito Efectivo</v>
      </c>
      <c r="D7196" s="1" t="s">
        <v>26</v>
      </c>
      <c r="E7196" s="1" t="s">
        <v>317</v>
      </c>
      <c r="F7196" s="1">
        <v>1</v>
      </c>
      <c r="G7196" s="1">
        <v>3901</v>
      </c>
      <c r="H7196" s="1" t="s">
        <v>448</v>
      </c>
      <c r="I7196" s="1">
        <v>9999</v>
      </c>
      <c r="J7196" s="1" t="s">
        <v>493</v>
      </c>
      <c r="L7196" s="1" t="s">
        <v>325</v>
      </c>
      <c r="Q7196" s="2" t="s">
        <v>37</v>
      </c>
      <c r="R7196" s="1" t="s">
        <v>492</v>
      </c>
      <c r="S7196" s="1" t="str">
        <f t="shared" si="231"/>
        <v>HPC|CP|1|3901|V|9999|N||CMED||</v>
      </c>
      <c r="T7196" s="2" t="str">
        <f t="shared" si="232"/>
        <v>OK</v>
      </c>
    </row>
    <row r="7197" spans="1:20" x14ac:dyDescent="0.25">
      <c r="A7197" s="1">
        <v>204999999</v>
      </c>
      <c r="B7197" s="1" t="str">
        <f>VLOOKUP(A7197,[1]Maestra!A$1:C$746,2,0)</f>
        <v>ACCREEFE6</v>
      </c>
      <c r="C7197" s="1" t="str">
        <f>VLOOKUP(A7197,[1]Maestra!A$1:C$746,3,0)</f>
        <v>Credito Efectivo</v>
      </c>
      <c r="D7197" s="1" t="s">
        <v>26</v>
      </c>
      <c r="E7197" s="1" t="s">
        <v>317</v>
      </c>
      <c r="F7197" s="1">
        <v>1</v>
      </c>
      <c r="G7197" s="1">
        <v>3901</v>
      </c>
      <c r="H7197" s="1" t="s">
        <v>448</v>
      </c>
      <c r="I7197" s="1">
        <v>9999</v>
      </c>
      <c r="J7197" s="1" t="s">
        <v>493</v>
      </c>
      <c r="K7197" s="1" t="s">
        <v>494</v>
      </c>
      <c r="L7197" s="1" t="s">
        <v>454</v>
      </c>
      <c r="Q7197" s="2" t="s">
        <v>37</v>
      </c>
      <c r="R7197" s="1" t="s">
        <v>492</v>
      </c>
      <c r="S7197" s="1" t="str">
        <f t="shared" si="231"/>
        <v>HPC|CP|1|3901|V|9999|N|DFE|CCNR||</v>
      </c>
      <c r="T7197" s="2" t="str">
        <f t="shared" si="232"/>
        <v>OK</v>
      </c>
    </row>
    <row r="7198" spans="1:20" x14ac:dyDescent="0.25">
      <c r="A7198" s="1">
        <v>204999999</v>
      </c>
      <c r="B7198" s="1" t="str">
        <f>VLOOKUP(A7198,[1]Maestra!A$1:C$746,2,0)</f>
        <v>ACCREEFE6</v>
      </c>
      <c r="C7198" s="1" t="str">
        <f>VLOOKUP(A7198,[1]Maestra!A$1:C$746,3,0)</f>
        <v>Credito Efectivo</v>
      </c>
      <c r="D7198" s="1" t="s">
        <v>26</v>
      </c>
      <c r="E7198" s="1" t="s">
        <v>317</v>
      </c>
      <c r="F7198" s="1">
        <v>1</v>
      </c>
      <c r="G7198" s="1">
        <v>3901</v>
      </c>
      <c r="H7198" s="1">
        <v>9999</v>
      </c>
      <c r="I7198" s="1">
        <v>9999</v>
      </c>
      <c r="J7198" s="1" t="s">
        <v>491</v>
      </c>
      <c r="L7198" s="1" t="s">
        <v>454</v>
      </c>
      <c r="Q7198" s="2" t="s">
        <v>37</v>
      </c>
      <c r="R7198" s="1" t="s">
        <v>492</v>
      </c>
      <c r="S7198" s="1" t="str">
        <f t="shared" si="231"/>
        <v>HPC|CP|1|3901|9999|9999|DP||CCNR||</v>
      </c>
      <c r="T7198" s="2" t="str">
        <f t="shared" si="232"/>
        <v>OK</v>
      </c>
    </row>
    <row r="7199" spans="1:20" x14ac:dyDescent="0.25">
      <c r="A7199" s="1">
        <v>204999999</v>
      </c>
      <c r="B7199" s="1" t="str">
        <f>VLOOKUP(A7199,[1]Maestra!A$1:C$746,2,0)</f>
        <v>ACCREEFE6</v>
      </c>
      <c r="C7199" s="1" t="str">
        <f>VLOOKUP(A7199,[1]Maestra!A$1:C$746,3,0)</f>
        <v>Credito Efectivo</v>
      </c>
      <c r="D7199" s="1" t="s">
        <v>26</v>
      </c>
      <c r="E7199" s="1" t="s">
        <v>317</v>
      </c>
      <c r="F7199" s="1">
        <v>1</v>
      </c>
      <c r="G7199" s="1">
        <v>3901</v>
      </c>
      <c r="H7199" s="1">
        <v>9999</v>
      </c>
      <c r="I7199" s="1">
        <v>9999</v>
      </c>
      <c r="J7199" s="1" t="s">
        <v>493</v>
      </c>
      <c r="L7199" s="1" t="s">
        <v>454</v>
      </c>
      <c r="Q7199" s="2" t="s">
        <v>37</v>
      </c>
      <c r="R7199" s="1" t="s">
        <v>492</v>
      </c>
      <c r="S7199" s="1" t="str">
        <f t="shared" si="231"/>
        <v>HPC|CP|1|3901|9999|9999|N||CCNR||</v>
      </c>
      <c r="T7199" s="2" t="str">
        <f t="shared" si="232"/>
        <v>OK</v>
      </c>
    </row>
    <row r="7200" spans="1:20" x14ac:dyDescent="0.25">
      <c r="A7200" s="1">
        <v>204999999</v>
      </c>
      <c r="B7200" s="1" t="str">
        <f>VLOOKUP(A7200,[1]Maestra!A$1:C$746,2,0)</f>
        <v>ACCREEFE6</v>
      </c>
      <c r="C7200" s="1" t="str">
        <f>VLOOKUP(A7200,[1]Maestra!A$1:C$746,3,0)</f>
        <v>Credito Efectivo</v>
      </c>
      <c r="D7200" s="1" t="s">
        <v>26</v>
      </c>
      <c r="E7200" s="1" t="s">
        <v>317</v>
      </c>
      <c r="F7200" s="1">
        <v>1</v>
      </c>
      <c r="G7200" s="1">
        <v>3901</v>
      </c>
      <c r="H7200" s="1">
        <v>9999</v>
      </c>
      <c r="I7200" s="1">
        <v>9999</v>
      </c>
      <c r="J7200" s="1" t="s">
        <v>493</v>
      </c>
      <c r="L7200" s="1" t="s">
        <v>325</v>
      </c>
      <c r="Q7200" s="2" t="s">
        <v>37</v>
      </c>
      <c r="R7200" s="1" t="s">
        <v>492</v>
      </c>
      <c r="S7200" s="1" t="str">
        <f t="shared" si="231"/>
        <v>HPC|CP|1|3901|9999|9999|N||CMED||</v>
      </c>
      <c r="T7200" s="2" t="str">
        <f t="shared" si="232"/>
        <v>OK</v>
      </c>
    </row>
    <row r="7201" spans="1:20" x14ac:dyDescent="0.25">
      <c r="A7201" s="1">
        <v>204999907</v>
      </c>
      <c r="B7201" s="1" t="str">
        <f>VLOOKUP(A7201,[1]Maestra!A$1:C$746,2,0)</f>
        <v>ACCIMPER6</v>
      </c>
      <c r="C7201" s="1" t="str">
        <f>VLOOKUP(A7201,[1]Maestra!A$1:C$746,3,0)</f>
        <v>CIMA Personas</v>
      </c>
      <c r="D7201" s="1" t="s">
        <v>26</v>
      </c>
      <c r="E7201" s="1" t="s">
        <v>317</v>
      </c>
      <c r="F7201" s="1">
        <v>1</v>
      </c>
      <c r="G7201" s="1">
        <v>4001</v>
      </c>
      <c r="H7201" s="1" t="s">
        <v>448</v>
      </c>
      <c r="I7201" s="1">
        <v>9999</v>
      </c>
      <c r="J7201" s="1" t="s">
        <v>491</v>
      </c>
      <c r="L7201" s="1" t="s">
        <v>454</v>
      </c>
      <c r="Q7201" s="2" t="s">
        <v>37</v>
      </c>
      <c r="R7201" s="1" t="s">
        <v>492</v>
      </c>
      <c r="S7201" s="1" t="str">
        <f t="shared" si="231"/>
        <v>HPC|CP|1|4001|V|9999|DP||CCNR||</v>
      </c>
      <c r="T7201" s="2" t="str">
        <f t="shared" si="232"/>
        <v>OK</v>
      </c>
    </row>
    <row r="7202" spans="1:20" x14ac:dyDescent="0.25">
      <c r="A7202" s="1">
        <v>204999907</v>
      </c>
      <c r="B7202" s="1" t="str">
        <f>VLOOKUP(A7202,[1]Maestra!A$1:C$746,2,0)</f>
        <v>ACCIMPER6</v>
      </c>
      <c r="C7202" s="1" t="str">
        <f>VLOOKUP(A7202,[1]Maestra!A$1:C$746,3,0)</f>
        <v>CIMA Personas</v>
      </c>
      <c r="D7202" s="1" t="s">
        <v>26</v>
      </c>
      <c r="E7202" s="1" t="s">
        <v>317</v>
      </c>
      <c r="F7202" s="1">
        <v>1</v>
      </c>
      <c r="G7202" s="1">
        <v>4001</v>
      </c>
      <c r="H7202" s="1" t="s">
        <v>448</v>
      </c>
      <c r="I7202" s="1">
        <v>9999</v>
      </c>
      <c r="J7202" s="1" t="s">
        <v>491</v>
      </c>
      <c r="K7202" s="1" t="s">
        <v>494</v>
      </c>
      <c r="L7202" s="1" t="s">
        <v>454</v>
      </c>
      <c r="Q7202" s="2" t="s">
        <v>37</v>
      </c>
      <c r="R7202" s="1" t="s">
        <v>492</v>
      </c>
      <c r="S7202" s="1" t="str">
        <f t="shared" si="231"/>
        <v>HPC|CP|1|4001|V|9999|DP|DFE|CCNR||</v>
      </c>
      <c r="T7202" s="2" t="str">
        <f t="shared" si="232"/>
        <v>OK</v>
      </c>
    </row>
    <row r="7203" spans="1:20" x14ac:dyDescent="0.25">
      <c r="A7203" s="1">
        <v>204999907</v>
      </c>
      <c r="B7203" s="1" t="str">
        <f>VLOOKUP(A7203,[1]Maestra!A$1:C$746,2,0)</f>
        <v>ACCIMPER6</v>
      </c>
      <c r="C7203" s="1" t="str">
        <f>VLOOKUP(A7203,[1]Maestra!A$1:C$746,3,0)</f>
        <v>CIMA Personas</v>
      </c>
      <c r="D7203" s="1" t="s">
        <v>26</v>
      </c>
      <c r="E7203" s="1" t="s">
        <v>317</v>
      </c>
      <c r="F7203" s="1">
        <v>1</v>
      </c>
      <c r="G7203" s="1">
        <v>4001</v>
      </c>
      <c r="H7203" s="1" t="s">
        <v>448</v>
      </c>
      <c r="I7203" s="1">
        <v>9999</v>
      </c>
      <c r="J7203" s="1" t="s">
        <v>493</v>
      </c>
      <c r="L7203" s="1" t="s">
        <v>454</v>
      </c>
      <c r="Q7203" s="2" t="s">
        <v>37</v>
      </c>
      <c r="R7203" s="1" t="s">
        <v>492</v>
      </c>
      <c r="S7203" s="1" t="str">
        <f t="shared" si="231"/>
        <v>HPC|CP|1|4001|V|9999|N||CCNR||</v>
      </c>
      <c r="T7203" s="2" t="str">
        <f t="shared" si="232"/>
        <v>OK</v>
      </c>
    </row>
    <row r="7204" spans="1:20" x14ac:dyDescent="0.25">
      <c r="A7204" s="1">
        <v>204999907</v>
      </c>
      <c r="B7204" s="1" t="str">
        <f>VLOOKUP(A7204,[1]Maestra!A$1:C$746,2,0)</f>
        <v>ACCIMPER6</v>
      </c>
      <c r="C7204" s="1" t="str">
        <f>VLOOKUP(A7204,[1]Maestra!A$1:C$746,3,0)</f>
        <v>CIMA Personas</v>
      </c>
      <c r="D7204" s="1" t="s">
        <v>26</v>
      </c>
      <c r="E7204" s="1" t="s">
        <v>317</v>
      </c>
      <c r="F7204" s="1">
        <v>1</v>
      </c>
      <c r="G7204" s="1">
        <v>4001</v>
      </c>
      <c r="H7204" s="1" t="s">
        <v>448</v>
      </c>
      <c r="I7204" s="1">
        <v>9999</v>
      </c>
      <c r="J7204" s="1" t="s">
        <v>493</v>
      </c>
      <c r="K7204" s="1" t="s">
        <v>494</v>
      </c>
      <c r="L7204" s="1" t="s">
        <v>454</v>
      </c>
      <c r="Q7204" s="2" t="s">
        <v>37</v>
      </c>
      <c r="R7204" s="1" t="s">
        <v>492</v>
      </c>
      <c r="S7204" s="1" t="str">
        <f t="shared" si="231"/>
        <v>HPC|CP|1|4001|V|9999|N|DFE|CCNR||</v>
      </c>
      <c r="T7204" s="2" t="str">
        <f t="shared" si="232"/>
        <v>OK</v>
      </c>
    </row>
    <row r="7205" spans="1:20" x14ac:dyDescent="0.25">
      <c r="A7205" s="1">
        <v>204999907</v>
      </c>
      <c r="B7205" s="1" t="str">
        <f>VLOOKUP(A7205,[1]Maestra!A$1:C$746,2,0)</f>
        <v>ACCIMPER6</v>
      </c>
      <c r="C7205" s="1" t="str">
        <f>VLOOKUP(A7205,[1]Maestra!A$1:C$746,3,0)</f>
        <v>CIMA Personas</v>
      </c>
      <c r="D7205" s="1" t="s">
        <v>26</v>
      </c>
      <c r="E7205" s="1" t="s">
        <v>317</v>
      </c>
      <c r="F7205" s="1">
        <v>1</v>
      </c>
      <c r="G7205" s="1">
        <v>4001</v>
      </c>
      <c r="H7205" s="1">
        <v>9999</v>
      </c>
      <c r="I7205" s="1">
        <v>9999</v>
      </c>
      <c r="J7205" s="1" t="s">
        <v>491</v>
      </c>
      <c r="L7205" s="1" t="s">
        <v>454</v>
      </c>
      <c r="Q7205" s="2" t="s">
        <v>37</v>
      </c>
      <c r="R7205" s="1" t="s">
        <v>492</v>
      </c>
      <c r="S7205" s="1" t="str">
        <f t="shared" si="231"/>
        <v>HPC|CP|1|4001|9999|9999|DP||CCNR||</v>
      </c>
      <c r="T7205" s="2" t="str">
        <f t="shared" si="232"/>
        <v>OK</v>
      </c>
    </row>
    <row r="7206" spans="1:20" x14ac:dyDescent="0.25">
      <c r="A7206" s="1">
        <v>204999907</v>
      </c>
      <c r="B7206" s="1" t="str">
        <f>VLOOKUP(A7206,[1]Maestra!A$1:C$746,2,0)</f>
        <v>ACCIMPER6</v>
      </c>
      <c r="C7206" s="1" t="str">
        <f>VLOOKUP(A7206,[1]Maestra!A$1:C$746,3,0)</f>
        <v>CIMA Personas</v>
      </c>
      <c r="D7206" s="1" t="s">
        <v>26</v>
      </c>
      <c r="E7206" s="1" t="s">
        <v>317</v>
      </c>
      <c r="F7206" s="1">
        <v>1</v>
      </c>
      <c r="G7206" s="1">
        <v>4001</v>
      </c>
      <c r="H7206" s="1">
        <v>9999</v>
      </c>
      <c r="I7206" s="1">
        <v>9999</v>
      </c>
      <c r="J7206" s="1" t="s">
        <v>493</v>
      </c>
      <c r="L7206" s="1" t="s">
        <v>454</v>
      </c>
      <c r="Q7206" s="2" t="s">
        <v>37</v>
      </c>
      <c r="R7206" s="1" t="s">
        <v>492</v>
      </c>
      <c r="S7206" s="1" t="str">
        <f t="shared" si="231"/>
        <v>HPC|CP|1|4001|9999|9999|N||CCNR||</v>
      </c>
      <c r="T7206" s="2" t="str">
        <f t="shared" si="232"/>
        <v>OK</v>
      </c>
    </row>
    <row r="7207" spans="1:20" x14ac:dyDescent="0.25">
      <c r="A7207" s="1">
        <v>204999907</v>
      </c>
      <c r="B7207" s="1" t="str">
        <f>VLOOKUP(A7207,[1]Maestra!A$1:C$746,2,0)</f>
        <v>ACCIMPER6</v>
      </c>
      <c r="C7207" s="1" t="str">
        <f>VLOOKUP(A7207,[1]Maestra!A$1:C$746,3,0)</f>
        <v>CIMA Personas</v>
      </c>
      <c r="D7207" s="1" t="s">
        <v>26</v>
      </c>
      <c r="E7207" s="1" t="s">
        <v>317</v>
      </c>
      <c r="F7207" s="1">
        <v>1</v>
      </c>
      <c r="G7207" s="1">
        <v>4002</v>
      </c>
      <c r="H7207" s="1" t="s">
        <v>448</v>
      </c>
      <c r="I7207" s="1">
        <v>9999</v>
      </c>
      <c r="J7207" s="1" t="s">
        <v>491</v>
      </c>
      <c r="L7207" s="1" t="s">
        <v>454</v>
      </c>
      <c r="Q7207" s="2" t="s">
        <v>37</v>
      </c>
      <c r="R7207" s="1" t="s">
        <v>492</v>
      </c>
      <c r="S7207" s="1" t="str">
        <f t="shared" si="231"/>
        <v>HPC|CP|1|4002|V|9999|DP||CCNR||</v>
      </c>
      <c r="T7207" s="2" t="str">
        <f t="shared" si="232"/>
        <v>OK</v>
      </c>
    </row>
    <row r="7208" spans="1:20" x14ac:dyDescent="0.25">
      <c r="A7208" s="1">
        <v>204999907</v>
      </c>
      <c r="B7208" s="1" t="str">
        <f>VLOOKUP(A7208,[1]Maestra!A$1:C$746,2,0)</f>
        <v>ACCIMPER6</v>
      </c>
      <c r="C7208" s="1" t="str">
        <f>VLOOKUP(A7208,[1]Maestra!A$1:C$746,3,0)</f>
        <v>CIMA Personas</v>
      </c>
      <c r="D7208" s="1" t="s">
        <v>26</v>
      </c>
      <c r="E7208" s="1" t="s">
        <v>317</v>
      </c>
      <c r="F7208" s="1">
        <v>1</v>
      </c>
      <c r="G7208" s="1">
        <v>4002</v>
      </c>
      <c r="H7208" s="1" t="s">
        <v>448</v>
      </c>
      <c r="I7208" s="1">
        <v>9999</v>
      </c>
      <c r="J7208" s="1" t="s">
        <v>491</v>
      </c>
      <c r="K7208" s="1" t="s">
        <v>494</v>
      </c>
      <c r="L7208" s="1" t="s">
        <v>454</v>
      </c>
      <c r="Q7208" s="2" t="s">
        <v>37</v>
      </c>
      <c r="R7208" s="1" t="s">
        <v>492</v>
      </c>
      <c r="S7208" s="1" t="str">
        <f t="shared" si="231"/>
        <v>HPC|CP|1|4002|V|9999|DP|DFE|CCNR||</v>
      </c>
      <c r="T7208" s="2" t="str">
        <f t="shared" si="232"/>
        <v>OK</v>
      </c>
    </row>
    <row r="7209" spans="1:20" x14ac:dyDescent="0.25">
      <c r="A7209" s="1">
        <v>204999907</v>
      </c>
      <c r="B7209" s="1" t="str">
        <f>VLOOKUP(A7209,[1]Maestra!A$1:C$746,2,0)</f>
        <v>ACCIMPER6</v>
      </c>
      <c r="C7209" s="1" t="str">
        <f>VLOOKUP(A7209,[1]Maestra!A$1:C$746,3,0)</f>
        <v>CIMA Personas</v>
      </c>
      <c r="D7209" s="1" t="s">
        <v>26</v>
      </c>
      <c r="E7209" s="1" t="s">
        <v>317</v>
      </c>
      <c r="F7209" s="1">
        <v>1</v>
      </c>
      <c r="G7209" s="1">
        <v>4002</v>
      </c>
      <c r="H7209" s="1" t="s">
        <v>448</v>
      </c>
      <c r="I7209" s="1">
        <v>9999</v>
      </c>
      <c r="J7209" s="1" t="s">
        <v>493</v>
      </c>
      <c r="L7209" s="1" t="s">
        <v>454</v>
      </c>
      <c r="Q7209" s="2" t="s">
        <v>37</v>
      </c>
      <c r="R7209" s="1" t="s">
        <v>492</v>
      </c>
      <c r="S7209" s="1" t="str">
        <f t="shared" si="231"/>
        <v>HPC|CP|1|4002|V|9999|N||CCNR||</v>
      </c>
      <c r="T7209" s="2" t="str">
        <f t="shared" si="232"/>
        <v>OK</v>
      </c>
    </row>
    <row r="7210" spans="1:20" x14ac:dyDescent="0.25">
      <c r="A7210" s="1">
        <v>204999907</v>
      </c>
      <c r="B7210" s="1" t="str">
        <f>VLOOKUP(A7210,[1]Maestra!A$1:C$746,2,0)</f>
        <v>ACCIMPER6</v>
      </c>
      <c r="C7210" s="1" t="str">
        <f>VLOOKUP(A7210,[1]Maestra!A$1:C$746,3,0)</f>
        <v>CIMA Personas</v>
      </c>
      <c r="D7210" s="1" t="s">
        <v>26</v>
      </c>
      <c r="E7210" s="1" t="s">
        <v>317</v>
      </c>
      <c r="F7210" s="1">
        <v>1</v>
      </c>
      <c r="G7210" s="1">
        <v>4002</v>
      </c>
      <c r="H7210" s="1" t="s">
        <v>448</v>
      </c>
      <c r="I7210" s="1">
        <v>9999</v>
      </c>
      <c r="J7210" s="1" t="s">
        <v>493</v>
      </c>
      <c r="K7210" s="1" t="s">
        <v>494</v>
      </c>
      <c r="L7210" s="1" t="s">
        <v>454</v>
      </c>
      <c r="Q7210" s="2" t="s">
        <v>37</v>
      </c>
      <c r="R7210" s="1" t="s">
        <v>492</v>
      </c>
      <c r="S7210" s="1" t="str">
        <f t="shared" si="231"/>
        <v>HPC|CP|1|4002|V|9999|N|DFE|CCNR||</v>
      </c>
      <c r="T7210" s="2" t="str">
        <f t="shared" si="232"/>
        <v>OK</v>
      </c>
    </row>
    <row r="7211" spans="1:20" x14ac:dyDescent="0.25">
      <c r="A7211" s="1">
        <v>204999907</v>
      </c>
      <c r="B7211" s="1" t="str">
        <f>VLOOKUP(A7211,[1]Maestra!A$1:C$746,2,0)</f>
        <v>ACCIMPER6</v>
      </c>
      <c r="C7211" s="1" t="str">
        <f>VLOOKUP(A7211,[1]Maestra!A$1:C$746,3,0)</f>
        <v>CIMA Personas</v>
      </c>
      <c r="D7211" s="1" t="s">
        <v>26</v>
      </c>
      <c r="E7211" s="1" t="s">
        <v>317</v>
      </c>
      <c r="F7211" s="1">
        <v>1</v>
      </c>
      <c r="G7211" s="1">
        <v>4002</v>
      </c>
      <c r="H7211" s="1">
        <v>9999</v>
      </c>
      <c r="I7211" s="1">
        <v>9999</v>
      </c>
      <c r="J7211" s="1" t="s">
        <v>491</v>
      </c>
      <c r="L7211" s="1" t="s">
        <v>454</v>
      </c>
      <c r="Q7211" s="2" t="s">
        <v>37</v>
      </c>
      <c r="R7211" s="1" t="s">
        <v>492</v>
      </c>
      <c r="S7211" s="1" t="str">
        <f t="shared" si="231"/>
        <v>HPC|CP|1|4002|9999|9999|DP||CCNR||</v>
      </c>
      <c r="T7211" s="2" t="str">
        <f t="shared" si="232"/>
        <v>OK</v>
      </c>
    </row>
    <row r="7212" spans="1:20" x14ac:dyDescent="0.25">
      <c r="A7212" s="1">
        <v>204999907</v>
      </c>
      <c r="B7212" s="1" t="str">
        <f>VLOOKUP(A7212,[1]Maestra!A$1:C$746,2,0)</f>
        <v>ACCIMPER6</v>
      </c>
      <c r="C7212" s="1" t="str">
        <f>VLOOKUP(A7212,[1]Maestra!A$1:C$746,3,0)</f>
        <v>CIMA Personas</v>
      </c>
      <c r="D7212" s="1" t="s">
        <v>26</v>
      </c>
      <c r="E7212" s="1" t="s">
        <v>317</v>
      </c>
      <c r="F7212" s="1">
        <v>1</v>
      </c>
      <c r="G7212" s="1">
        <v>4002</v>
      </c>
      <c r="H7212" s="1">
        <v>9999</v>
      </c>
      <c r="I7212" s="1">
        <v>9999</v>
      </c>
      <c r="J7212" s="1" t="s">
        <v>493</v>
      </c>
      <c r="L7212" s="1" t="s">
        <v>454</v>
      </c>
      <c r="Q7212" s="2" t="s">
        <v>37</v>
      </c>
      <c r="R7212" s="1" t="s">
        <v>492</v>
      </c>
      <c r="S7212" s="1" t="str">
        <f t="shared" si="231"/>
        <v>HPC|CP|1|4002|9999|9999|N||CCNR||</v>
      </c>
      <c r="T7212" s="2" t="str">
        <f t="shared" si="232"/>
        <v>OK</v>
      </c>
    </row>
    <row r="7213" spans="1:20" x14ac:dyDescent="0.25">
      <c r="A7213" s="1">
        <v>204999907</v>
      </c>
      <c r="B7213" s="1" t="str">
        <f>VLOOKUP(A7213,[1]Maestra!A$1:C$746,2,0)</f>
        <v>ACCIMPER6</v>
      </c>
      <c r="C7213" s="1" t="str">
        <f>VLOOKUP(A7213,[1]Maestra!A$1:C$746,3,0)</f>
        <v>CIMA Personas</v>
      </c>
      <c r="D7213" s="1" t="s">
        <v>26</v>
      </c>
      <c r="E7213" s="1" t="s">
        <v>317</v>
      </c>
      <c r="F7213" s="1">
        <v>1</v>
      </c>
      <c r="G7213" s="1">
        <v>4005</v>
      </c>
      <c r="H7213" s="1" t="s">
        <v>448</v>
      </c>
      <c r="I7213" s="1">
        <v>9999</v>
      </c>
      <c r="J7213" s="1" t="s">
        <v>491</v>
      </c>
      <c r="L7213" s="1" t="s">
        <v>454</v>
      </c>
      <c r="Q7213" s="2" t="s">
        <v>37</v>
      </c>
      <c r="R7213" s="1" t="s">
        <v>492</v>
      </c>
      <c r="S7213" s="1" t="str">
        <f t="shared" si="231"/>
        <v>HPC|CP|1|4005|V|9999|DP||CCNR||</v>
      </c>
      <c r="T7213" s="2" t="str">
        <f t="shared" si="232"/>
        <v>OK</v>
      </c>
    </row>
    <row r="7214" spans="1:20" x14ac:dyDescent="0.25">
      <c r="A7214" s="1">
        <v>204999907</v>
      </c>
      <c r="B7214" s="1" t="str">
        <f>VLOOKUP(A7214,[1]Maestra!A$1:C$746,2,0)</f>
        <v>ACCIMPER6</v>
      </c>
      <c r="C7214" s="1" t="str">
        <f>VLOOKUP(A7214,[1]Maestra!A$1:C$746,3,0)</f>
        <v>CIMA Personas</v>
      </c>
      <c r="D7214" s="1" t="s">
        <v>26</v>
      </c>
      <c r="E7214" s="1" t="s">
        <v>317</v>
      </c>
      <c r="F7214" s="1">
        <v>1</v>
      </c>
      <c r="G7214" s="1">
        <v>4005</v>
      </c>
      <c r="H7214" s="1" t="s">
        <v>448</v>
      </c>
      <c r="I7214" s="1">
        <v>9999</v>
      </c>
      <c r="J7214" s="1" t="s">
        <v>491</v>
      </c>
      <c r="K7214" s="1" t="s">
        <v>494</v>
      </c>
      <c r="L7214" s="1" t="s">
        <v>454</v>
      </c>
      <c r="Q7214" s="2" t="s">
        <v>37</v>
      </c>
      <c r="R7214" s="1" t="s">
        <v>492</v>
      </c>
      <c r="S7214" s="1" t="str">
        <f t="shared" si="231"/>
        <v>HPC|CP|1|4005|V|9999|DP|DFE|CCNR||</v>
      </c>
      <c r="T7214" s="2" t="str">
        <f t="shared" si="232"/>
        <v>OK</v>
      </c>
    </row>
    <row r="7215" spans="1:20" x14ac:dyDescent="0.25">
      <c r="A7215" s="1">
        <v>204999907</v>
      </c>
      <c r="B7215" s="1" t="str">
        <f>VLOOKUP(A7215,[1]Maestra!A$1:C$746,2,0)</f>
        <v>ACCIMPER6</v>
      </c>
      <c r="C7215" s="1" t="str">
        <f>VLOOKUP(A7215,[1]Maestra!A$1:C$746,3,0)</f>
        <v>CIMA Personas</v>
      </c>
      <c r="D7215" s="1" t="s">
        <v>26</v>
      </c>
      <c r="E7215" s="1" t="s">
        <v>317</v>
      </c>
      <c r="F7215" s="1">
        <v>1</v>
      </c>
      <c r="G7215" s="1">
        <v>4005</v>
      </c>
      <c r="H7215" s="1" t="s">
        <v>448</v>
      </c>
      <c r="I7215" s="1">
        <v>9999</v>
      </c>
      <c r="J7215" s="1" t="s">
        <v>493</v>
      </c>
      <c r="L7215" s="1" t="s">
        <v>454</v>
      </c>
      <c r="Q7215" s="2" t="s">
        <v>37</v>
      </c>
      <c r="R7215" s="1" t="s">
        <v>492</v>
      </c>
      <c r="S7215" s="1" t="str">
        <f t="shared" si="231"/>
        <v>HPC|CP|1|4005|V|9999|N||CCNR||</v>
      </c>
      <c r="T7215" s="2" t="str">
        <f t="shared" si="232"/>
        <v>OK</v>
      </c>
    </row>
    <row r="7216" spans="1:20" x14ac:dyDescent="0.25">
      <c r="A7216" s="1">
        <v>204999907</v>
      </c>
      <c r="B7216" s="1" t="str">
        <f>VLOOKUP(A7216,[1]Maestra!A$1:C$746,2,0)</f>
        <v>ACCIMPER6</v>
      </c>
      <c r="C7216" s="1" t="str">
        <f>VLOOKUP(A7216,[1]Maestra!A$1:C$746,3,0)</f>
        <v>CIMA Personas</v>
      </c>
      <c r="D7216" s="1" t="s">
        <v>26</v>
      </c>
      <c r="E7216" s="1" t="s">
        <v>317</v>
      </c>
      <c r="F7216" s="1">
        <v>1</v>
      </c>
      <c r="G7216" s="1">
        <v>4005</v>
      </c>
      <c r="H7216" s="1" t="s">
        <v>448</v>
      </c>
      <c r="I7216" s="1">
        <v>9999</v>
      </c>
      <c r="J7216" s="1" t="s">
        <v>493</v>
      </c>
      <c r="K7216" s="1" t="s">
        <v>494</v>
      </c>
      <c r="L7216" s="1" t="s">
        <v>454</v>
      </c>
      <c r="Q7216" s="2" t="s">
        <v>37</v>
      </c>
      <c r="R7216" s="1" t="s">
        <v>492</v>
      </c>
      <c r="S7216" s="1" t="str">
        <f t="shared" si="231"/>
        <v>HPC|CP|1|4005|V|9999|N|DFE|CCNR||</v>
      </c>
      <c r="T7216" s="2" t="str">
        <f t="shared" si="232"/>
        <v>OK</v>
      </c>
    </row>
    <row r="7217" spans="1:20" x14ac:dyDescent="0.25">
      <c r="A7217" s="1">
        <v>204999907</v>
      </c>
      <c r="B7217" s="1" t="str">
        <f>VLOOKUP(A7217,[1]Maestra!A$1:C$746,2,0)</f>
        <v>ACCIMPER6</v>
      </c>
      <c r="C7217" s="1" t="str">
        <f>VLOOKUP(A7217,[1]Maestra!A$1:C$746,3,0)</f>
        <v>CIMA Personas</v>
      </c>
      <c r="D7217" s="1" t="s">
        <v>26</v>
      </c>
      <c r="E7217" s="1" t="s">
        <v>317</v>
      </c>
      <c r="F7217" s="1">
        <v>1</v>
      </c>
      <c r="G7217" s="1">
        <v>4005</v>
      </c>
      <c r="H7217" s="1">
        <v>9999</v>
      </c>
      <c r="I7217" s="1">
        <v>9999</v>
      </c>
      <c r="J7217" s="1" t="s">
        <v>491</v>
      </c>
      <c r="L7217" s="1" t="s">
        <v>454</v>
      </c>
      <c r="Q7217" s="2" t="s">
        <v>37</v>
      </c>
      <c r="R7217" s="1" t="s">
        <v>492</v>
      </c>
      <c r="S7217" s="1" t="str">
        <f t="shared" si="231"/>
        <v>HPC|CP|1|4005|9999|9999|DP||CCNR||</v>
      </c>
      <c r="T7217" s="2" t="str">
        <f t="shared" si="232"/>
        <v>OK</v>
      </c>
    </row>
    <row r="7218" spans="1:20" x14ac:dyDescent="0.25">
      <c r="A7218" s="1">
        <v>204999907</v>
      </c>
      <c r="B7218" s="1" t="str">
        <f>VLOOKUP(A7218,[1]Maestra!A$1:C$746,2,0)</f>
        <v>ACCIMPER6</v>
      </c>
      <c r="C7218" s="1" t="str">
        <f>VLOOKUP(A7218,[1]Maestra!A$1:C$746,3,0)</f>
        <v>CIMA Personas</v>
      </c>
      <c r="D7218" s="1" t="s">
        <v>26</v>
      </c>
      <c r="E7218" s="1" t="s">
        <v>317</v>
      </c>
      <c r="F7218" s="1">
        <v>1</v>
      </c>
      <c r="G7218" s="1">
        <v>4005</v>
      </c>
      <c r="H7218" s="1">
        <v>9999</v>
      </c>
      <c r="I7218" s="1">
        <v>9999</v>
      </c>
      <c r="J7218" s="1" t="s">
        <v>493</v>
      </c>
      <c r="L7218" s="1" t="s">
        <v>454</v>
      </c>
      <c r="Q7218" s="2" t="s">
        <v>37</v>
      </c>
      <c r="R7218" s="1" t="s">
        <v>492</v>
      </c>
      <c r="S7218" s="1" t="str">
        <f t="shared" ref="S7218:S7281" si="233">_xlfn.CONCAT(D7218,"|",E7218,"|",F7218,"|",G7218,"|",H7218,"|",I7218,"|",J7218,"|",K7218,"|",L7218,"|",M7218,"|",N7218)</f>
        <v>HPC|CP|1|4005|9999|9999|N||CCNR||</v>
      </c>
      <c r="T7218" s="2" t="str">
        <f t="shared" si="232"/>
        <v>OK</v>
      </c>
    </row>
    <row r="7219" spans="1:20" x14ac:dyDescent="0.25">
      <c r="A7219" s="1">
        <v>204999999</v>
      </c>
      <c r="B7219" s="1" t="str">
        <f>VLOOKUP(A7219,[1]Maestra!A$1:C$746,2,0)</f>
        <v>ACCREEFE6</v>
      </c>
      <c r="C7219" s="1" t="str">
        <f>VLOOKUP(A7219,[1]Maestra!A$1:C$746,3,0)</f>
        <v>Credito Efectivo</v>
      </c>
      <c r="D7219" s="1" t="s">
        <v>26</v>
      </c>
      <c r="E7219" s="1" t="s">
        <v>317</v>
      </c>
      <c r="F7219" s="1">
        <v>1</v>
      </c>
      <c r="G7219" s="1">
        <v>9999</v>
      </c>
      <c r="H7219" s="1" t="s">
        <v>448</v>
      </c>
      <c r="I7219" s="1">
        <v>9999</v>
      </c>
      <c r="J7219" s="1" t="s">
        <v>491</v>
      </c>
      <c r="L7219" s="1" t="s">
        <v>325</v>
      </c>
      <c r="Q7219" s="2" t="s">
        <v>37</v>
      </c>
      <c r="R7219" s="1" t="s">
        <v>492</v>
      </c>
      <c r="S7219" s="1" t="str">
        <f t="shared" si="233"/>
        <v>HPC|CP|1|9999|V|9999|DP||CMED||</v>
      </c>
      <c r="T7219" s="2" t="str">
        <f t="shared" si="232"/>
        <v>OK</v>
      </c>
    </row>
    <row r="7220" spans="1:20" x14ac:dyDescent="0.25">
      <c r="A7220" s="1">
        <v>204999999</v>
      </c>
      <c r="B7220" s="1" t="str">
        <f>VLOOKUP(A7220,[1]Maestra!A$1:C$746,2,0)</f>
        <v>ACCREEFE6</v>
      </c>
      <c r="C7220" s="1" t="str">
        <f>VLOOKUP(A7220,[1]Maestra!A$1:C$746,3,0)</f>
        <v>Credito Efectivo</v>
      </c>
      <c r="D7220" s="1" t="s">
        <v>26</v>
      </c>
      <c r="E7220" s="1" t="s">
        <v>317</v>
      </c>
      <c r="F7220" s="1">
        <v>1</v>
      </c>
      <c r="G7220" s="1">
        <v>9999</v>
      </c>
      <c r="H7220" s="1" t="s">
        <v>448</v>
      </c>
      <c r="I7220" s="1">
        <v>9999</v>
      </c>
      <c r="J7220" s="1" t="s">
        <v>491</v>
      </c>
      <c r="K7220" s="1" t="s">
        <v>494</v>
      </c>
      <c r="L7220" s="1" t="s">
        <v>325</v>
      </c>
      <c r="Q7220" s="2" t="s">
        <v>37</v>
      </c>
      <c r="R7220" s="1" t="s">
        <v>492</v>
      </c>
      <c r="S7220" s="1" t="str">
        <f t="shared" si="233"/>
        <v>HPC|CP|1|9999|V|9999|DP|DFE|CMED||</v>
      </c>
      <c r="T7220" s="2" t="str">
        <f t="shared" si="232"/>
        <v>OK</v>
      </c>
    </row>
    <row r="7221" spans="1:20" x14ac:dyDescent="0.25">
      <c r="A7221" s="1">
        <v>204999999</v>
      </c>
      <c r="B7221" s="1" t="str">
        <f>VLOOKUP(A7221,[1]Maestra!A$1:C$746,2,0)</f>
        <v>ACCREEFE6</v>
      </c>
      <c r="C7221" s="1" t="str">
        <f>VLOOKUP(A7221,[1]Maestra!A$1:C$746,3,0)</f>
        <v>Credito Efectivo</v>
      </c>
      <c r="D7221" s="1" t="s">
        <v>26</v>
      </c>
      <c r="E7221" s="1" t="s">
        <v>317</v>
      </c>
      <c r="F7221" s="1">
        <v>1</v>
      </c>
      <c r="G7221" s="1">
        <v>9999</v>
      </c>
      <c r="H7221" s="1" t="s">
        <v>448</v>
      </c>
      <c r="I7221" s="1">
        <v>9999</v>
      </c>
      <c r="J7221" s="1" t="s">
        <v>493</v>
      </c>
      <c r="L7221" s="1" t="s">
        <v>325</v>
      </c>
      <c r="Q7221" s="2" t="s">
        <v>37</v>
      </c>
      <c r="R7221" s="1" t="s">
        <v>492</v>
      </c>
      <c r="S7221" s="1" t="str">
        <f t="shared" si="233"/>
        <v>HPC|CP|1|9999|V|9999|N||CMED||</v>
      </c>
      <c r="T7221" s="2" t="str">
        <f t="shared" si="232"/>
        <v>OK</v>
      </c>
    </row>
    <row r="7222" spans="1:20" x14ac:dyDescent="0.25">
      <c r="A7222" s="1">
        <v>204999999</v>
      </c>
      <c r="B7222" s="1" t="str">
        <f>VLOOKUP(A7222,[1]Maestra!A$1:C$746,2,0)</f>
        <v>ACCREEFE6</v>
      </c>
      <c r="C7222" s="1" t="str">
        <f>VLOOKUP(A7222,[1]Maestra!A$1:C$746,3,0)</f>
        <v>Credito Efectivo</v>
      </c>
      <c r="D7222" s="1" t="s">
        <v>26</v>
      </c>
      <c r="E7222" s="1" t="s">
        <v>317</v>
      </c>
      <c r="F7222" s="1">
        <v>1</v>
      </c>
      <c r="G7222" s="1">
        <v>9999</v>
      </c>
      <c r="H7222" s="1" t="s">
        <v>448</v>
      </c>
      <c r="I7222" s="1">
        <v>9999</v>
      </c>
      <c r="J7222" s="1" t="s">
        <v>493</v>
      </c>
      <c r="K7222" s="1" t="s">
        <v>494</v>
      </c>
      <c r="L7222" s="1" t="s">
        <v>325</v>
      </c>
      <c r="Q7222" s="2" t="s">
        <v>37</v>
      </c>
      <c r="R7222" s="1" t="s">
        <v>492</v>
      </c>
      <c r="S7222" s="1" t="str">
        <f t="shared" si="233"/>
        <v>HPC|CP|1|9999|V|9999|N|DFE|CMED||</v>
      </c>
      <c r="T7222" s="2" t="str">
        <f t="shared" si="232"/>
        <v>OK</v>
      </c>
    </row>
    <row r="7223" spans="1:20" x14ac:dyDescent="0.25">
      <c r="A7223" s="1">
        <v>204999999</v>
      </c>
      <c r="B7223" s="1" t="str">
        <f>VLOOKUP(A7223,[1]Maestra!A$1:C$746,2,0)</f>
        <v>ACCREEFE6</v>
      </c>
      <c r="C7223" s="1" t="str">
        <f>VLOOKUP(A7223,[1]Maestra!A$1:C$746,3,0)</f>
        <v>Credito Efectivo</v>
      </c>
      <c r="D7223" s="1" t="s">
        <v>26</v>
      </c>
      <c r="E7223" s="1" t="s">
        <v>317</v>
      </c>
      <c r="F7223" s="1">
        <v>1</v>
      </c>
      <c r="G7223" s="1">
        <v>9999</v>
      </c>
      <c r="H7223" s="1">
        <v>9999</v>
      </c>
      <c r="I7223" s="1">
        <v>9999</v>
      </c>
      <c r="J7223" s="1" t="s">
        <v>491</v>
      </c>
      <c r="L7223" s="1" t="s">
        <v>325</v>
      </c>
      <c r="Q7223" s="2" t="s">
        <v>37</v>
      </c>
      <c r="R7223" s="1" t="s">
        <v>492</v>
      </c>
      <c r="S7223" s="1" t="str">
        <f t="shared" si="233"/>
        <v>HPC|CP|1|9999|9999|9999|DP||CMED||</v>
      </c>
      <c r="T7223" s="2" t="str">
        <f t="shared" si="232"/>
        <v>OK</v>
      </c>
    </row>
    <row r="7224" spans="1:20" x14ac:dyDescent="0.25">
      <c r="A7224" s="1">
        <v>204999999</v>
      </c>
      <c r="B7224" s="1" t="str">
        <f>VLOOKUP(A7224,[1]Maestra!A$1:C$746,2,0)</f>
        <v>ACCREEFE6</v>
      </c>
      <c r="C7224" s="1" t="str">
        <f>VLOOKUP(A7224,[1]Maestra!A$1:C$746,3,0)</f>
        <v>Credito Efectivo</v>
      </c>
      <c r="D7224" s="1" t="s">
        <v>26</v>
      </c>
      <c r="E7224" s="1" t="s">
        <v>317</v>
      </c>
      <c r="F7224" s="1">
        <v>1</v>
      </c>
      <c r="G7224" s="1">
        <v>9999</v>
      </c>
      <c r="H7224" s="1">
        <v>9999</v>
      </c>
      <c r="I7224" s="1">
        <v>9999</v>
      </c>
      <c r="J7224" s="1" t="s">
        <v>493</v>
      </c>
      <c r="L7224" s="1" t="s">
        <v>325</v>
      </c>
      <c r="Q7224" s="2" t="s">
        <v>37</v>
      </c>
      <c r="R7224" s="1" t="s">
        <v>492</v>
      </c>
      <c r="S7224" s="1" t="str">
        <f t="shared" si="233"/>
        <v>HPC|CP|1|9999|9999|9999|N||CMED||</v>
      </c>
      <c r="T7224" s="2" t="str">
        <f t="shared" si="232"/>
        <v>OK</v>
      </c>
    </row>
    <row r="7225" spans="1:20" x14ac:dyDescent="0.25">
      <c r="A7225" s="1">
        <v>204999999</v>
      </c>
      <c r="B7225" s="1" t="str">
        <f>VLOOKUP(A7225,[1]Maestra!A$1:C$746,2,0)</f>
        <v>ACCREEFE6</v>
      </c>
      <c r="C7225" s="1" t="str">
        <f>VLOOKUP(A7225,[1]Maestra!A$1:C$746,3,0)</f>
        <v>Credito Efectivo</v>
      </c>
      <c r="D7225" s="1" t="s">
        <v>26</v>
      </c>
      <c r="E7225" s="1" t="s">
        <v>317</v>
      </c>
      <c r="F7225" s="1">
        <v>2</v>
      </c>
      <c r="G7225" s="1">
        <v>9999</v>
      </c>
      <c r="H7225" s="1" t="s">
        <v>448</v>
      </c>
      <c r="I7225" s="1">
        <v>9999</v>
      </c>
      <c r="J7225" s="1">
        <v>9999</v>
      </c>
      <c r="L7225" s="1" t="s">
        <v>454</v>
      </c>
      <c r="Q7225" s="2" t="s">
        <v>37</v>
      </c>
      <c r="R7225" s="1" t="s">
        <v>492</v>
      </c>
      <c r="S7225" s="1" t="str">
        <f t="shared" si="233"/>
        <v>HPC|CP|2|9999|V|9999|9999||CCNR||</v>
      </c>
      <c r="T7225" s="2" t="str">
        <f t="shared" si="232"/>
        <v>OK</v>
      </c>
    </row>
    <row r="7226" spans="1:20" x14ac:dyDescent="0.25">
      <c r="A7226" s="1">
        <v>204999999</v>
      </c>
      <c r="B7226" s="1" t="str">
        <f>VLOOKUP(A7226,[1]Maestra!A$1:C$746,2,0)</f>
        <v>ACCREEFE6</v>
      </c>
      <c r="C7226" s="1" t="str">
        <f>VLOOKUP(A7226,[1]Maestra!A$1:C$746,3,0)</f>
        <v>Credito Efectivo</v>
      </c>
      <c r="D7226" s="1" t="s">
        <v>26</v>
      </c>
      <c r="E7226" s="1" t="s">
        <v>317</v>
      </c>
      <c r="F7226" s="1">
        <v>2</v>
      </c>
      <c r="G7226" s="1">
        <v>9999</v>
      </c>
      <c r="H7226" s="1" t="s">
        <v>448</v>
      </c>
      <c r="I7226" s="1">
        <v>9999</v>
      </c>
      <c r="J7226" s="1">
        <v>9999</v>
      </c>
      <c r="K7226" s="1" t="s">
        <v>494</v>
      </c>
      <c r="L7226" s="1" t="s">
        <v>454</v>
      </c>
      <c r="Q7226" s="2" t="s">
        <v>37</v>
      </c>
      <c r="R7226" s="1" t="s">
        <v>492</v>
      </c>
      <c r="S7226" s="1" t="str">
        <f t="shared" si="233"/>
        <v>HPC|CP|2|9999|V|9999|9999|DFE|CCNR||</v>
      </c>
      <c r="T7226" s="2" t="str">
        <f t="shared" si="232"/>
        <v>OK</v>
      </c>
    </row>
    <row r="7227" spans="1:20" x14ac:dyDescent="0.25">
      <c r="A7227" s="1">
        <v>204999999</v>
      </c>
      <c r="B7227" s="1" t="str">
        <f>VLOOKUP(A7227,[1]Maestra!A$1:C$746,2,0)</f>
        <v>ACCREEFE6</v>
      </c>
      <c r="C7227" s="1" t="str">
        <f>VLOOKUP(A7227,[1]Maestra!A$1:C$746,3,0)</f>
        <v>Credito Efectivo</v>
      </c>
      <c r="D7227" s="1" t="s">
        <v>26</v>
      </c>
      <c r="E7227" s="1" t="s">
        <v>317</v>
      </c>
      <c r="F7227" s="1">
        <v>2</v>
      </c>
      <c r="G7227" s="1">
        <v>9999</v>
      </c>
      <c r="H7227" s="1">
        <v>9999</v>
      </c>
      <c r="I7227" s="1">
        <v>9999</v>
      </c>
      <c r="J7227" s="1">
        <v>9999</v>
      </c>
      <c r="L7227" s="1" t="s">
        <v>454</v>
      </c>
      <c r="Q7227" s="2" t="s">
        <v>37</v>
      </c>
      <c r="R7227" s="1" t="s">
        <v>492</v>
      </c>
      <c r="S7227" s="1" t="str">
        <f t="shared" si="233"/>
        <v>HPC|CP|2|9999|9999|9999|9999||CCNR||</v>
      </c>
      <c r="T7227" s="2" t="str">
        <f t="shared" si="232"/>
        <v>OK</v>
      </c>
    </row>
    <row r="7228" spans="1:20" x14ac:dyDescent="0.25">
      <c r="A7228" s="1">
        <v>205999999</v>
      </c>
      <c r="B7228" s="1" t="str">
        <f>VLOOKUP(A7228,[1]Maestra!A$1:C$746,2,0)</f>
        <v>ACCREVEH4</v>
      </c>
      <c r="C7228" s="1" t="str">
        <f>VLOOKUP(A7228,[1]Maestra!A$1:C$746,3,0)</f>
        <v>Crédito Vehicular</v>
      </c>
      <c r="D7228" s="1" t="s">
        <v>26</v>
      </c>
      <c r="E7228" s="1" t="s">
        <v>500</v>
      </c>
      <c r="F7228" s="1">
        <v>1</v>
      </c>
      <c r="G7228" s="1">
        <v>4501</v>
      </c>
      <c r="H7228" s="1" t="s">
        <v>448</v>
      </c>
      <c r="I7228" s="1">
        <v>9999</v>
      </c>
      <c r="J7228" s="1" t="s">
        <v>491</v>
      </c>
      <c r="L7228" s="1" t="s">
        <v>454</v>
      </c>
      <c r="Q7228" s="2" t="s">
        <v>37</v>
      </c>
      <c r="R7228" s="1" t="s">
        <v>492</v>
      </c>
      <c r="S7228" s="1" t="str">
        <f t="shared" si="233"/>
        <v>HPC|CV|1|4501|V|9999|DP||CCNR||</v>
      </c>
      <c r="T7228" s="2" t="str">
        <f t="shared" si="232"/>
        <v>OK</v>
      </c>
    </row>
    <row r="7229" spans="1:20" x14ac:dyDescent="0.25">
      <c r="A7229" s="1">
        <v>205999999</v>
      </c>
      <c r="B7229" s="1" t="str">
        <f>VLOOKUP(A7229,[1]Maestra!A$1:C$746,2,0)</f>
        <v>ACCREVEH4</v>
      </c>
      <c r="C7229" s="1" t="str">
        <f>VLOOKUP(A7229,[1]Maestra!A$1:C$746,3,0)</f>
        <v>Crédito Vehicular</v>
      </c>
      <c r="D7229" s="1" t="s">
        <v>26</v>
      </c>
      <c r="E7229" s="1" t="s">
        <v>500</v>
      </c>
      <c r="F7229" s="1">
        <v>1</v>
      </c>
      <c r="G7229" s="1">
        <v>4501</v>
      </c>
      <c r="H7229" s="1" t="s">
        <v>448</v>
      </c>
      <c r="I7229" s="1">
        <v>9999</v>
      </c>
      <c r="J7229" s="1" t="s">
        <v>491</v>
      </c>
      <c r="K7229" s="1" t="s">
        <v>494</v>
      </c>
      <c r="L7229" s="1" t="s">
        <v>454</v>
      </c>
      <c r="Q7229" s="2" t="s">
        <v>37</v>
      </c>
      <c r="R7229" s="1" t="s">
        <v>492</v>
      </c>
      <c r="S7229" s="1" t="str">
        <f t="shared" si="233"/>
        <v>HPC|CV|1|4501|V|9999|DP|DFE|CCNR||</v>
      </c>
      <c r="T7229" s="2" t="str">
        <f t="shared" si="232"/>
        <v>OK</v>
      </c>
    </row>
    <row r="7230" spans="1:20" x14ac:dyDescent="0.25">
      <c r="A7230" s="1">
        <v>205999999</v>
      </c>
      <c r="B7230" s="1" t="str">
        <f>VLOOKUP(A7230,[1]Maestra!A$1:C$746,2,0)</f>
        <v>ACCREVEH4</v>
      </c>
      <c r="C7230" s="1" t="str">
        <f>VLOOKUP(A7230,[1]Maestra!A$1:C$746,3,0)</f>
        <v>Crédito Vehicular</v>
      </c>
      <c r="D7230" s="1" t="s">
        <v>26</v>
      </c>
      <c r="E7230" s="1" t="s">
        <v>500</v>
      </c>
      <c r="F7230" s="1">
        <v>1</v>
      </c>
      <c r="G7230" s="1">
        <v>4501</v>
      </c>
      <c r="H7230" s="1" t="s">
        <v>448</v>
      </c>
      <c r="I7230" s="1">
        <v>9999</v>
      </c>
      <c r="J7230" s="1" t="s">
        <v>493</v>
      </c>
      <c r="L7230" s="1" t="s">
        <v>454</v>
      </c>
      <c r="Q7230" s="2" t="s">
        <v>37</v>
      </c>
      <c r="R7230" s="1" t="s">
        <v>492</v>
      </c>
      <c r="S7230" s="1" t="str">
        <f t="shared" si="233"/>
        <v>HPC|CV|1|4501|V|9999|N||CCNR||</v>
      </c>
      <c r="T7230" s="2" t="str">
        <f t="shared" si="232"/>
        <v>OK</v>
      </c>
    </row>
    <row r="7231" spans="1:20" x14ac:dyDescent="0.25">
      <c r="A7231" s="1">
        <v>205999999</v>
      </c>
      <c r="B7231" s="1" t="str">
        <f>VLOOKUP(A7231,[1]Maestra!A$1:C$746,2,0)</f>
        <v>ACCREVEH4</v>
      </c>
      <c r="C7231" s="1" t="str">
        <f>VLOOKUP(A7231,[1]Maestra!A$1:C$746,3,0)</f>
        <v>Crédito Vehicular</v>
      </c>
      <c r="D7231" s="1" t="s">
        <v>26</v>
      </c>
      <c r="E7231" s="1" t="s">
        <v>500</v>
      </c>
      <c r="F7231" s="1">
        <v>1</v>
      </c>
      <c r="G7231" s="1">
        <v>4501</v>
      </c>
      <c r="H7231" s="1" t="s">
        <v>448</v>
      </c>
      <c r="I7231" s="1">
        <v>9999</v>
      </c>
      <c r="J7231" s="1" t="s">
        <v>493</v>
      </c>
      <c r="K7231" s="1" t="s">
        <v>494</v>
      </c>
      <c r="L7231" s="1" t="s">
        <v>454</v>
      </c>
      <c r="Q7231" s="2" t="s">
        <v>37</v>
      </c>
      <c r="R7231" s="1" t="s">
        <v>492</v>
      </c>
      <c r="S7231" s="1" t="str">
        <f t="shared" si="233"/>
        <v>HPC|CV|1|4501|V|9999|N|DFE|CCNR||</v>
      </c>
      <c r="T7231" s="2" t="str">
        <f t="shared" si="232"/>
        <v>OK</v>
      </c>
    </row>
    <row r="7232" spans="1:20" x14ac:dyDescent="0.25">
      <c r="A7232" s="1">
        <v>205999999</v>
      </c>
      <c r="B7232" s="1" t="str">
        <f>VLOOKUP(A7232,[1]Maestra!A$1:C$746,2,0)</f>
        <v>ACCREVEH4</v>
      </c>
      <c r="C7232" s="1" t="str">
        <f>VLOOKUP(A7232,[1]Maestra!A$1:C$746,3,0)</f>
        <v>Crédito Vehicular</v>
      </c>
      <c r="D7232" s="1" t="s">
        <v>26</v>
      </c>
      <c r="E7232" s="1" t="s">
        <v>500</v>
      </c>
      <c r="F7232" s="1">
        <v>1</v>
      </c>
      <c r="G7232" s="1">
        <v>4501</v>
      </c>
      <c r="H7232" s="1">
        <v>9999</v>
      </c>
      <c r="I7232" s="1">
        <v>9999</v>
      </c>
      <c r="J7232" s="1" t="s">
        <v>491</v>
      </c>
      <c r="L7232" s="1" t="s">
        <v>454</v>
      </c>
      <c r="Q7232" s="2" t="s">
        <v>37</v>
      </c>
      <c r="R7232" s="1" t="s">
        <v>492</v>
      </c>
      <c r="S7232" s="1" t="str">
        <f t="shared" si="233"/>
        <v>HPC|CV|1|4501|9999|9999|DP||CCNR||</v>
      </c>
      <c r="T7232" s="2" t="str">
        <f t="shared" si="232"/>
        <v>OK</v>
      </c>
    </row>
    <row r="7233" spans="1:20" x14ac:dyDescent="0.25">
      <c r="A7233" s="1">
        <v>205999999</v>
      </c>
      <c r="B7233" s="1" t="str">
        <f>VLOOKUP(A7233,[1]Maestra!A$1:C$746,2,0)</f>
        <v>ACCREVEH4</v>
      </c>
      <c r="C7233" s="1" t="str">
        <f>VLOOKUP(A7233,[1]Maestra!A$1:C$746,3,0)</f>
        <v>Crédito Vehicular</v>
      </c>
      <c r="D7233" s="1" t="s">
        <v>26</v>
      </c>
      <c r="E7233" s="1" t="s">
        <v>500</v>
      </c>
      <c r="F7233" s="1">
        <v>1</v>
      </c>
      <c r="G7233" s="1">
        <v>4501</v>
      </c>
      <c r="H7233" s="1">
        <v>9999</v>
      </c>
      <c r="I7233" s="1">
        <v>9999</v>
      </c>
      <c r="J7233" s="1" t="s">
        <v>493</v>
      </c>
      <c r="L7233" s="1" t="s">
        <v>454</v>
      </c>
      <c r="Q7233" s="2" t="s">
        <v>37</v>
      </c>
      <c r="R7233" s="1" t="s">
        <v>492</v>
      </c>
      <c r="S7233" s="1" t="str">
        <f t="shared" si="233"/>
        <v>HPC|CV|1|4501|9999|9999|N||CCNR||</v>
      </c>
      <c r="T7233" s="2" t="str">
        <f t="shared" si="232"/>
        <v>OK</v>
      </c>
    </row>
    <row r="7234" spans="1:20" x14ac:dyDescent="0.25">
      <c r="A7234" s="1">
        <v>205999999</v>
      </c>
      <c r="B7234" s="1" t="str">
        <f>VLOOKUP(A7234,[1]Maestra!A$1:C$746,2,0)</f>
        <v>ACCREVEH4</v>
      </c>
      <c r="C7234" s="1" t="str">
        <f>VLOOKUP(A7234,[1]Maestra!A$1:C$746,3,0)</f>
        <v>Crédito Vehicular</v>
      </c>
      <c r="D7234" s="1" t="s">
        <v>26</v>
      </c>
      <c r="E7234" s="1" t="s">
        <v>500</v>
      </c>
      <c r="F7234" s="1">
        <v>1</v>
      </c>
      <c r="G7234" s="1">
        <v>4601</v>
      </c>
      <c r="H7234" s="1" t="s">
        <v>448</v>
      </c>
      <c r="I7234" s="1">
        <v>9999</v>
      </c>
      <c r="J7234" s="1" t="s">
        <v>491</v>
      </c>
      <c r="L7234" s="1" t="s">
        <v>454</v>
      </c>
      <c r="Q7234" s="2" t="s">
        <v>37</v>
      </c>
      <c r="R7234" s="1" t="s">
        <v>492</v>
      </c>
      <c r="S7234" s="1" t="str">
        <f t="shared" si="233"/>
        <v>HPC|CV|1|4601|V|9999|DP||CCNR||</v>
      </c>
      <c r="T7234" s="2" t="str">
        <f t="shared" si="232"/>
        <v>OK</v>
      </c>
    </row>
    <row r="7235" spans="1:20" x14ac:dyDescent="0.25">
      <c r="A7235" s="1">
        <v>205999999</v>
      </c>
      <c r="B7235" s="1" t="str">
        <f>VLOOKUP(A7235,[1]Maestra!A$1:C$746,2,0)</f>
        <v>ACCREVEH4</v>
      </c>
      <c r="C7235" s="1" t="str">
        <f>VLOOKUP(A7235,[1]Maestra!A$1:C$746,3,0)</f>
        <v>Crédito Vehicular</v>
      </c>
      <c r="D7235" s="1" t="s">
        <v>26</v>
      </c>
      <c r="E7235" s="1" t="s">
        <v>500</v>
      </c>
      <c r="F7235" s="1">
        <v>1</v>
      </c>
      <c r="G7235" s="1">
        <v>4601</v>
      </c>
      <c r="H7235" s="1" t="s">
        <v>448</v>
      </c>
      <c r="I7235" s="1">
        <v>9999</v>
      </c>
      <c r="J7235" s="1" t="s">
        <v>491</v>
      </c>
      <c r="K7235" s="1" t="s">
        <v>494</v>
      </c>
      <c r="L7235" s="1" t="s">
        <v>454</v>
      </c>
      <c r="Q7235" s="2" t="s">
        <v>37</v>
      </c>
      <c r="R7235" s="1" t="s">
        <v>492</v>
      </c>
      <c r="S7235" s="1" t="str">
        <f t="shared" si="233"/>
        <v>HPC|CV|1|4601|V|9999|DP|DFE|CCNR||</v>
      </c>
      <c r="T7235" s="2" t="str">
        <f t="shared" ref="T7235:T7298" si="234">IF(COUNTIFS($D$2:$D$20413,D7235,$S$2:$S$20413,S7235,$A$2:$A$20413,"&lt;&gt;"&amp;A7235)&gt;0,"Conflicto","OK")</f>
        <v>OK</v>
      </c>
    </row>
    <row r="7236" spans="1:20" x14ac:dyDescent="0.25">
      <c r="A7236" s="1">
        <v>205999999</v>
      </c>
      <c r="B7236" s="1" t="str">
        <f>VLOOKUP(A7236,[1]Maestra!A$1:C$746,2,0)</f>
        <v>ACCREVEH4</v>
      </c>
      <c r="C7236" s="1" t="str">
        <f>VLOOKUP(A7236,[1]Maestra!A$1:C$746,3,0)</f>
        <v>Crédito Vehicular</v>
      </c>
      <c r="D7236" s="1" t="s">
        <v>26</v>
      </c>
      <c r="E7236" s="1" t="s">
        <v>500</v>
      </c>
      <c r="F7236" s="1">
        <v>1</v>
      </c>
      <c r="G7236" s="1">
        <v>4601</v>
      </c>
      <c r="H7236" s="1" t="s">
        <v>448</v>
      </c>
      <c r="I7236" s="1">
        <v>9999</v>
      </c>
      <c r="J7236" s="1" t="s">
        <v>493</v>
      </c>
      <c r="L7236" s="1" t="s">
        <v>454</v>
      </c>
      <c r="Q7236" s="2" t="s">
        <v>37</v>
      </c>
      <c r="R7236" s="1" t="s">
        <v>492</v>
      </c>
      <c r="S7236" s="1" t="str">
        <f t="shared" si="233"/>
        <v>HPC|CV|1|4601|V|9999|N||CCNR||</v>
      </c>
      <c r="T7236" s="2" t="str">
        <f t="shared" si="234"/>
        <v>OK</v>
      </c>
    </row>
    <row r="7237" spans="1:20" x14ac:dyDescent="0.25">
      <c r="A7237" s="1">
        <v>205999999</v>
      </c>
      <c r="B7237" s="1" t="str">
        <f>VLOOKUP(A7237,[1]Maestra!A$1:C$746,2,0)</f>
        <v>ACCREVEH4</v>
      </c>
      <c r="C7237" s="1" t="str">
        <f>VLOOKUP(A7237,[1]Maestra!A$1:C$746,3,0)</f>
        <v>Crédito Vehicular</v>
      </c>
      <c r="D7237" s="1" t="s">
        <v>26</v>
      </c>
      <c r="E7237" s="1" t="s">
        <v>500</v>
      </c>
      <c r="F7237" s="1">
        <v>1</v>
      </c>
      <c r="G7237" s="1">
        <v>4601</v>
      </c>
      <c r="H7237" s="1" t="s">
        <v>448</v>
      </c>
      <c r="I7237" s="1">
        <v>9999</v>
      </c>
      <c r="J7237" s="1" t="s">
        <v>493</v>
      </c>
      <c r="K7237" s="1" t="s">
        <v>494</v>
      </c>
      <c r="L7237" s="1" t="s">
        <v>454</v>
      </c>
      <c r="Q7237" s="2" t="s">
        <v>37</v>
      </c>
      <c r="R7237" s="1" t="s">
        <v>492</v>
      </c>
      <c r="S7237" s="1" t="str">
        <f t="shared" si="233"/>
        <v>HPC|CV|1|4601|V|9999|N|DFE|CCNR||</v>
      </c>
      <c r="T7237" s="2" t="str">
        <f t="shared" si="234"/>
        <v>OK</v>
      </c>
    </row>
    <row r="7238" spans="1:20" x14ac:dyDescent="0.25">
      <c r="A7238" s="1">
        <v>205999999</v>
      </c>
      <c r="B7238" s="1" t="str">
        <f>VLOOKUP(A7238,[1]Maestra!A$1:C$746,2,0)</f>
        <v>ACCREVEH4</v>
      </c>
      <c r="C7238" s="1" t="str">
        <f>VLOOKUP(A7238,[1]Maestra!A$1:C$746,3,0)</f>
        <v>Crédito Vehicular</v>
      </c>
      <c r="D7238" s="1" t="s">
        <v>26</v>
      </c>
      <c r="E7238" s="1" t="s">
        <v>500</v>
      </c>
      <c r="F7238" s="1">
        <v>1</v>
      </c>
      <c r="G7238" s="1">
        <v>4601</v>
      </c>
      <c r="H7238" s="1">
        <v>9999</v>
      </c>
      <c r="I7238" s="1">
        <v>9999</v>
      </c>
      <c r="J7238" s="1" t="s">
        <v>491</v>
      </c>
      <c r="L7238" s="1" t="s">
        <v>454</v>
      </c>
      <c r="Q7238" s="2" t="s">
        <v>37</v>
      </c>
      <c r="R7238" s="1" t="s">
        <v>492</v>
      </c>
      <c r="S7238" s="1" t="str">
        <f t="shared" si="233"/>
        <v>HPC|CV|1|4601|9999|9999|DP||CCNR||</v>
      </c>
      <c r="T7238" s="2" t="str">
        <f t="shared" si="234"/>
        <v>OK</v>
      </c>
    </row>
    <row r="7239" spans="1:20" x14ac:dyDescent="0.25">
      <c r="A7239" s="1">
        <v>205999999</v>
      </c>
      <c r="B7239" s="1" t="str">
        <f>VLOOKUP(A7239,[1]Maestra!A$1:C$746,2,0)</f>
        <v>ACCREVEH4</v>
      </c>
      <c r="C7239" s="1" t="str">
        <f>VLOOKUP(A7239,[1]Maestra!A$1:C$746,3,0)</f>
        <v>Crédito Vehicular</v>
      </c>
      <c r="D7239" s="1" t="s">
        <v>26</v>
      </c>
      <c r="E7239" s="1" t="s">
        <v>500</v>
      </c>
      <c r="F7239" s="1">
        <v>1</v>
      </c>
      <c r="G7239" s="1">
        <v>4601</v>
      </c>
      <c r="H7239" s="1">
        <v>9999</v>
      </c>
      <c r="I7239" s="1">
        <v>9999</v>
      </c>
      <c r="J7239" s="1" t="s">
        <v>493</v>
      </c>
      <c r="L7239" s="1" t="s">
        <v>454</v>
      </c>
      <c r="Q7239" s="2" t="s">
        <v>37</v>
      </c>
      <c r="R7239" s="1" t="s">
        <v>492</v>
      </c>
      <c r="S7239" s="1" t="str">
        <f t="shared" si="233"/>
        <v>HPC|CV|1|4601|9999|9999|N||CCNR||</v>
      </c>
      <c r="T7239" s="2" t="str">
        <f t="shared" si="234"/>
        <v>OK</v>
      </c>
    </row>
    <row r="7240" spans="1:20" x14ac:dyDescent="0.25">
      <c r="A7240" s="1">
        <v>1203039999</v>
      </c>
      <c r="B7240" s="1">
        <f>VLOOKUP(A7240,[1]Maestra!A$1:C$746,2,0)</f>
        <v>0</v>
      </c>
      <c r="C7240" s="1" t="str">
        <f>VLOOKUP(A7240,[1]Maestra!A$1:C$746,3,0)</f>
        <v>Crédito Vehicular a Colaboradores</v>
      </c>
      <c r="D7240" s="1" t="s">
        <v>26</v>
      </c>
      <c r="E7240" s="1" t="s">
        <v>500</v>
      </c>
      <c r="F7240" s="1">
        <v>1</v>
      </c>
      <c r="G7240" s="1">
        <v>4602</v>
      </c>
      <c r="H7240" s="1" t="s">
        <v>448</v>
      </c>
      <c r="I7240" s="1">
        <v>9999</v>
      </c>
      <c r="J7240" s="1" t="s">
        <v>491</v>
      </c>
      <c r="L7240" s="1" t="s">
        <v>454</v>
      </c>
      <c r="Q7240" s="2" t="s">
        <v>37</v>
      </c>
      <c r="R7240" s="1" t="s">
        <v>492</v>
      </c>
      <c r="S7240" s="1" t="str">
        <f t="shared" si="233"/>
        <v>HPC|CV|1|4602|V|9999|DP||CCNR||</v>
      </c>
      <c r="T7240" s="2" t="str">
        <f t="shared" si="234"/>
        <v>OK</v>
      </c>
    </row>
    <row r="7241" spans="1:20" x14ac:dyDescent="0.25">
      <c r="A7241" s="1">
        <v>1203039999</v>
      </c>
      <c r="B7241" s="1">
        <f>VLOOKUP(A7241,[1]Maestra!A$1:C$746,2,0)</f>
        <v>0</v>
      </c>
      <c r="C7241" s="1" t="str">
        <f>VLOOKUP(A7241,[1]Maestra!A$1:C$746,3,0)</f>
        <v>Crédito Vehicular a Colaboradores</v>
      </c>
      <c r="D7241" s="1" t="s">
        <v>26</v>
      </c>
      <c r="E7241" s="1" t="s">
        <v>500</v>
      </c>
      <c r="F7241" s="1">
        <v>1</v>
      </c>
      <c r="G7241" s="1">
        <v>4602</v>
      </c>
      <c r="H7241" s="1" t="s">
        <v>448</v>
      </c>
      <c r="I7241" s="1">
        <v>9999</v>
      </c>
      <c r="J7241" s="1" t="s">
        <v>491</v>
      </c>
      <c r="K7241" s="1" t="s">
        <v>494</v>
      </c>
      <c r="L7241" s="1" t="s">
        <v>454</v>
      </c>
      <c r="Q7241" s="2" t="s">
        <v>37</v>
      </c>
      <c r="R7241" s="1" t="s">
        <v>492</v>
      </c>
      <c r="S7241" s="1" t="str">
        <f t="shared" si="233"/>
        <v>HPC|CV|1|4602|V|9999|DP|DFE|CCNR||</v>
      </c>
      <c r="T7241" s="2" t="str">
        <f t="shared" si="234"/>
        <v>OK</v>
      </c>
    </row>
    <row r="7242" spans="1:20" x14ac:dyDescent="0.25">
      <c r="A7242" s="1">
        <v>1203039999</v>
      </c>
      <c r="B7242" s="1">
        <f>VLOOKUP(A7242,[1]Maestra!A$1:C$746,2,0)</f>
        <v>0</v>
      </c>
      <c r="C7242" s="1" t="str">
        <f>VLOOKUP(A7242,[1]Maestra!A$1:C$746,3,0)</f>
        <v>Crédito Vehicular a Colaboradores</v>
      </c>
      <c r="D7242" s="1" t="s">
        <v>26</v>
      </c>
      <c r="E7242" s="1" t="s">
        <v>500</v>
      </c>
      <c r="F7242" s="1">
        <v>1</v>
      </c>
      <c r="G7242" s="1">
        <v>4602</v>
      </c>
      <c r="H7242" s="1" t="s">
        <v>448</v>
      </c>
      <c r="I7242" s="1">
        <v>9999</v>
      </c>
      <c r="J7242" s="1" t="s">
        <v>493</v>
      </c>
      <c r="L7242" s="1" t="s">
        <v>454</v>
      </c>
      <c r="Q7242" s="2" t="s">
        <v>37</v>
      </c>
      <c r="R7242" s="1" t="s">
        <v>492</v>
      </c>
      <c r="S7242" s="1" t="str">
        <f t="shared" si="233"/>
        <v>HPC|CV|1|4602|V|9999|N||CCNR||</v>
      </c>
      <c r="T7242" s="2" t="str">
        <f t="shared" si="234"/>
        <v>OK</v>
      </c>
    </row>
    <row r="7243" spans="1:20" x14ac:dyDescent="0.25">
      <c r="A7243" s="1">
        <v>1203039999</v>
      </c>
      <c r="B7243" s="1">
        <f>VLOOKUP(A7243,[1]Maestra!A$1:C$746,2,0)</f>
        <v>0</v>
      </c>
      <c r="C7243" s="1" t="str">
        <f>VLOOKUP(A7243,[1]Maestra!A$1:C$746,3,0)</f>
        <v>Crédito Vehicular a Colaboradores</v>
      </c>
      <c r="D7243" s="1" t="s">
        <v>26</v>
      </c>
      <c r="E7243" s="1" t="s">
        <v>500</v>
      </c>
      <c r="F7243" s="1">
        <v>1</v>
      </c>
      <c r="G7243" s="1">
        <v>4602</v>
      </c>
      <c r="H7243" s="1" t="s">
        <v>448</v>
      </c>
      <c r="I7243" s="1">
        <v>9999</v>
      </c>
      <c r="J7243" s="1" t="s">
        <v>493</v>
      </c>
      <c r="K7243" s="1" t="s">
        <v>494</v>
      </c>
      <c r="L7243" s="1" t="s">
        <v>454</v>
      </c>
      <c r="Q7243" s="2" t="s">
        <v>37</v>
      </c>
      <c r="R7243" s="1" t="s">
        <v>492</v>
      </c>
      <c r="S7243" s="1" t="str">
        <f t="shared" si="233"/>
        <v>HPC|CV|1|4602|V|9999|N|DFE|CCNR||</v>
      </c>
      <c r="T7243" s="2" t="str">
        <f t="shared" si="234"/>
        <v>OK</v>
      </c>
    </row>
    <row r="7244" spans="1:20" x14ac:dyDescent="0.25">
      <c r="A7244" s="1">
        <v>1203039999</v>
      </c>
      <c r="B7244" s="1">
        <f>VLOOKUP(A7244,[1]Maestra!A$1:C$746,2,0)</f>
        <v>0</v>
      </c>
      <c r="C7244" s="1" t="str">
        <f>VLOOKUP(A7244,[1]Maestra!A$1:C$746,3,0)</f>
        <v>Crédito Vehicular a Colaboradores</v>
      </c>
      <c r="D7244" s="1" t="s">
        <v>26</v>
      </c>
      <c r="E7244" s="1" t="s">
        <v>500</v>
      </c>
      <c r="F7244" s="1">
        <v>1</v>
      </c>
      <c r="G7244" s="1">
        <v>4605</v>
      </c>
      <c r="H7244" s="1" t="s">
        <v>448</v>
      </c>
      <c r="I7244" s="1">
        <v>9999</v>
      </c>
      <c r="J7244" s="1" t="s">
        <v>491</v>
      </c>
      <c r="L7244" s="1" t="s">
        <v>454</v>
      </c>
      <c r="Q7244" s="2" t="s">
        <v>37</v>
      </c>
      <c r="R7244" s="1" t="s">
        <v>492</v>
      </c>
      <c r="S7244" s="1" t="str">
        <f t="shared" si="233"/>
        <v>HPC|CV|1|4605|V|9999|DP||CCNR||</v>
      </c>
      <c r="T7244" s="2" t="str">
        <f t="shared" si="234"/>
        <v>OK</v>
      </c>
    </row>
    <row r="7245" spans="1:20" x14ac:dyDescent="0.25">
      <c r="A7245" s="1">
        <v>1203039999</v>
      </c>
      <c r="B7245" s="1">
        <f>VLOOKUP(A7245,[1]Maestra!A$1:C$746,2,0)</f>
        <v>0</v>
      </c>
      <c r="C7245" s="1" t="str">
        <f>VLOOKUP(A7245,[1]Maestra!A$1:C$746,3,0)</f>
        <v>Crédito Vehicular a Colaboradores</v>
      </c>
      <c r="D7245" s="1" t="s">
        <v>26</v>
      </c>
      <c r="E7245" s="1" t="s">
        <v>500</v>
      </c>
      <c r="F7245" s="1">
        <v>1</v>
      </c>
      <c r="G7245" s="1">
        <v>4605</v>
      </c>
      <c r="H7245" s="1" t="s">
        <v>448</v>
      </c>
      <c r="I7245" s="1">
        <v>9999</v>
      </c>
      <c r="J7245" s="1" t="s">
        <v>491</v>
      </c>
      <c r="K7245" s="1" t="s">
        <v>494</v>
      </c>
      <c r="L7245" s="1" t="s">
        <v>454</v>
      </c>
      <c r="Q7245" s="2" t="s">
        <v>37</v>
      </c>
      <c r="R7245" s="1" t="s">
        <v>492</v>
      </c>
      <c r="S7245" s="1" t="str">
        <f t="shared" si="233"/>
        <v>HPC|CV|1|4605|V|9999|DP|DFE|CCNR||</v>
      </c>
      <c r="T7245" s="2" t="str">
        <f t="shared" si="234"/>
        <v>OK</v>
      </c>
    </row>
    <row r="7246" spans="1:20" x14ac:dyDescent="0.25">
      <c r="A7246" s="1">
        <v>1203039999</v>
      </c>
      <c r="B7246" s="1">
        <f>VLOOKUP(A7246,[1]Maestra!A$1:C$746,2,0)</f>
        <v>0</v>
      </c>
      <c r="C7246" s="1" t="str">
        <f>VLOOKUP(A7246,[1]Maestra!A$1:C$746,3,0)</f>
        <v>Crédito Vehicular a Colaboradores</v>
      </c>
      <c r="D7246" s="1" t="s">
        <v>26</v>
      </c>
      <c r="E7246" s="1" t="s">
        <v>500</v>
      </c>
      <c r="F7246" s="1">
        <v>1</v>
      </c>
      <c r="G7246" s="1">
        <v>4605</v>
      </c>
      <c r="H7246" s="1" t="s">
        <v>448</v>
      </c>
      <c r="I7246" s="1">
        <v>9999</v>
      </c>
      <c r="J7246" s="1" t="s">
        <v>493</v>
      </c>
      <c r="L7246" s="1" t="s">
        <v>454</v>
      </c>
      <c r="Q7246" s="2" t="s">
        <v>37</v>
      </c>
      <c r="R7246" s="1" t="s">
        <v>492</v>
      </c>
      <c r="S7246" s="1" t="str">
        <f t="shared" si="233"/>
        <v>HPC|CV|1|4605|V|9999|N||CCNR||</v>
      </c>
      <c r="T7246" s="2" t="str">
        <f t="shared" si="234"/>
        <v>OK</v>
      </c>
    </row>
    <row r="7247" spans="1:20" x14ac:dyDescent="0.25">
      <c r="A7247" s="1">
        <v>1203039999</v>
      </c>
      <c r="B7247" s="1">
        <f>VLOOKUP(A7247,[1]Maestra!A$1:C$746,2,0)</f>
        <v>0</v>
      </c>
      <c r="C7247" s="1" t="str">
        <f>VLOOKUP(A7247,[1]Maestra!A$1:C$746,3,0)</f>
        <v>Crédito Vehicular a Colaboradores</v>
      </c>
      <c r="D7247" s="1" t="s">
        <v>26</v>
      </c>
      <c r="E7247" s="1" t="s">
        <v>500</v>
      </c>
      <c r="F7247" s="1">
        <v>1</v>
      </c>
      <c r="G7247" s="1">
        <v>4605</v>
      </c>
      <c r="H7247" s="1" t="s">
        <v>448</v>
      </c>
      <c r="I7247" s="1">
        <v>9999</v>
      </c>
      <c r="J7247" s="1" t="s">
        <v>493</v>
      </c>
      <c r="K7247" s="1" t="s">
        <v>494</v>
      </c>
      <c r="L7247" s="1" t="s">
        <v>454</v>
      </c>
      <c r="Q7247" s="2" t="s">
        <v>37</v>
      </c>
      <c r="R7247" s="1" t="s">
        <v>492</v>
      </c>
      <c r="S7247" s="1" t="str">
        <f t="shared" si="233"/>
        <v>HPC|CV|1|4605|V|9999|N|DFE|CCNR||</v>
      </c>
      <c r="T7247" s="2" t="str">
        <f t="shared" si="234"/>
        <v>OK</v>
      </c>
    </row>
    <row r="7248" spans="1:20" x14ac:dyDescent="0.25">
      <c r="A7248" s="1">
        <v>205999999</v>
      </c>
      <c r="B7248" s="1" t="str">
        <f>VLOOKUP(A7248,[1]Maestra!A$1:C$746,2,0)</f>
        <v>ACCREVEH4</v>
      </c>
      <c r="C7248" s="1" t="str">
        <f>VLOOKUP(A7248,[1]Maestra!A$1:C$746,3,0)</f>
        <v>Crédito Vehicular</v>
      </c>
      <c r="D7248" s="1" t="s">
        <v>26</v>
      </c>
      <c r="E7248" s="1" t="s">
        <v>500</v>
      </c>
      <c r="F7248" s="1">
        <v>1</v>
      </c>
      <c r="G7248" s="1">
        <v>4701</v>
      </c>
      <c r="H7248" s="1" t="s">
        <v>448</v>
      </c>
      <c r="I7248" s="1" t="s">
        <v>501</v>
      </c>
      <c r="J7248" s="1" t="s">
        <v>491</v>
      </c>
      <c r="L7248" s="1" t="s">
        <v>454</v>
      </c>
      <c r="Q7248" s="2" t="s">
        <v>37</v>
      </c>
      <c r="R7248" s="1" t="s">
        <v>492</v>
      </c>
      <c r="S7248" s="1" t="str">
        <f t="shared" si="233"/>
        <v>HPC|CV|1|4701|V|USD|DP||CCNR||</v>
      </c>
      <c r="T7248" s="2" t="str">
        <f t="shared" si="234"/>
        <v>OK</v>
      </c>
    </row>
    <row r="7249" spans="1:20" x14ac:dyDescent="0.25">
      <c r="A7249" s="1">
        <v>205999999</v>
      </c>
      <c r="B7249" s="1" t="str">
        <f>VLOOKUP(A7249,[1]Maestra!A$1:C$746,2,0)</f>
        <v>ACCREVEH4</v>
      </c>
      <c r="C7249" s="1" t="str">
        <f>VLOOKUP(A7249,[1]Maestra!A$1:C$746,3,0)</f>
        <v>Crédito Vehicular</v>
      </c>
      <c r="D7249" s="1" t="s">
        <v>26</v>
      </c>
      <c r="E7249" s="1" t="s">
        <v>500</v>
      </c>
      <c r="F7249" s="1">
        <v>1</v>
      </c>
      <c r="G7249" s="1">
        <v>4701</v>
      </c>
      <c r="H7249" s="1" t="s">
        <v>448</v>
      </c>
      <c r="I7249" s="1" t="s">
        <v>501</v>
      </c>
      <c r="J7249" s="1" t="s">
        <v>491</v>
      </c>
      <c r="K7249" s="1" t="s">
        <v>494</v>
      </c>
      <c r="L7249" s="1" t="s">
        <v>454</v>
      </c>
      <c r="Q7249" s="2" t="s">
        <v>37</v>
      </c>
      <c r="R7249" s="1" t="s">
        <v>492</v>
      </c>
      <c r="S7249" s="1" t="str">
        <f t="shared" si="233"/>
        <v>HPC|CV|1|4701|V|USD|DP|DFE|CCNR||</v>
      </c>
      <c r="T7249" s="2" t="str">
        <f t="shared" si="234"/>
        <v>OK</v>
      </c>
    </row>
    <row r="7250" spans="1:20" x14ac:dyDescent="0.25">
      <c r="A7250" s="1">
        <v>205999999</v>
      </c>
      <c r="B7250" s="1" t="str">
        <f>VLOOKUP(A7250,[1]Maestra!A$1:C$746,2,0)</f>
        <v>ACCREVEH4</v>
      </c>
      <c r="C7250" s="1" t="str">
        <f>VLOOKUP(A7250,[1]Maestra!A$1:C$746,3,0)</f>
        <v>Crédito Vehicular</v>
      </c>
      <c r="D7250" s="1" t="s">
        <v>26</v>
      </c>
      <c r="E7250" s="1" t="s">
        <v>500</v>
      </c>
      <c r="F7250" s="1">
        <v>1</v>
      </c>
      <c r="G7250" s="1">
        <v>4701</v>
      </c>
      <c r="H7250" s="1" t="s">
        <v>448</v>
      </c>
      <c r="I7250" s="1" t="s">
        <v>501</v>
      </c>
      <c r="J7250" s="1" t="s">
        <v>493</v>
      </c>
      <c r="L7250" s="1" t="s">
        <v>454</v>
      </c>
      <c r="Q7250" s="2" t="s">
        <v>37</v>
      </c>
      <c r="R7250" s="1" t="s">
        <v>492</v>
      </c>
      <c r="S7250" s="1" t="str">
        <f t="shared" si="233"/>
        <v>HPC|CV|1|4701|V|USD|N||CCNR||</v>
      </c>
      <c r="T7250" s="2" t="str">
        <f t="shared" si="234"/>
        <v>OK</v>
      </c>
    </row>
    <row r="7251" spans="1:20" x14ac:dyDescent="0.25">
      <c r="A7251" s="1">
        <v>205999999</v>
      </c>
      <c r="B7251" s="1" t="str">
        <f>VLOOKUP(A7251,[1]Maestra!A$1:C$746,2,0)</f>
        <v>ACCREVEH4</v>
      </c>
      <c r="C7251" s="1" t="str">
        <f>VLOOKUP(A7251,[1]Maestra!A$1:C$746,3,0)</f>
        <v>Crédito Vehicular</v>
      </c>
      <c r="D7251" s="1" t="s">
        <v>26</v>
      </c>
      <c r="E7251" s="1" t="s">
        <v>500</v>
      </c>
      <c r="F7251" s="1">
        <v>1</v>
      </c>
      <c r="G7251" s="1">
        <v>4701</v>
      </c>
      <c r="H7251" s="1" t="s">
        <v>448</v>
      </c>
      <c r="I7251" s="1" t="s">
        <v>501</v>
      </c>
      <c r="J7251" s="1" t="s">
        <v>493</v>
      </c>
      <c r="K7251" s="1" t="s">
        <v>494</v>
      </c>
      <c r="L7251" s="1" t="s">
        <v>454</v>
      </c>
      <c r="Q7251" s="2" t="s">
        <v>37</v>
      </c>
      <c r="R7251" s="1" t="s">
        <v>492</v>
      </c>
      <c r="S7251" s="1" t="str">
        <f t="shared" si="233"/>
        <v>HPC|CV|1|4701|V|USD|N|DFE|CCNR||</v>
      </c>
      <c r="T7251" s="2" t="str">
        <f t="shared" si="234"/>
        <v>OK</v>
      </c>
    </row>
    <row r="7252" spans="1:20" x14ac:dyDescent="0.25">
      <c r="A7252" s="1">
        <v>205999999</v>
      </c>
      <c r="B7252" s="1" t="str">
        <f>VLOOKUP(A7252,[1]Maestra!A$1:C$746,2,0)</f>
        <v>ACCREVEH4</v>
      </c>
      <c r="C7252" s="1" t="str">
        <f>VLOOKUP(A7252,[1]Maestra!A$1:C$746,3,0)</f>
        <v>Crédito Vehicular</v>
      </c>
      <c r="D7252" s="1" t="s">
        <v>26</v>
      </c>
      <c r="E7252" s="1" t="s">
        <v>500</v>
      </c>
      <c r="F7252" s="1">
        <v>1</v>
      </c>
      <c r="G7252" s="1">
        <v>4701</v>
      </c>
      <c r="H7252" s="1" t="s">
        <v>448</v>
      </c>
      <c r="I7252" s="1">
        <v>9999</v>
      </c>
      <c r="J7252" s="1" t="s">
        <v>491</v>
      </c>
      <c r="L7252" s="1" t="s">
        <v>325</v>
      </c>
      <c r="Q7252" s="2" t="s">
        <v>37</v>
      </c>
      <c r="R7252" s="1" t="s">
        <v>492</v>
      </c>
      <c r="S7252" s="1" t="str">
        <f t="shared" si="233"/>
        <v>HPC|CV|1|4701|V|9999|DP||CMED||</v>
      </c>
      <c r="T7252" s="2" t="str">
        <f t="shared" si="234"/>
        <v>OK</v>
      </c>
    </row>
    <row r="7253" spans="1:20" x14ac:dyDescent="0.25">
      <c r="A7253" s="1">
        <v>205999999</v>
      </c>
      <c r="B7253" s="1" t="str">
        <f>VLOOKUP(A7253,[1]Maestra!A$1:C$746,2,0)</f>
        <v>ACCREVEH4</v>
      </c>
      <c r="C7253" s="1" t="str">
        <f>VLOOKUP(A7253,[1]Maestra!A$1:C$746,3,0)</f>
        <v>Crédito Vehicular</v>
      </c>
      <c r="D7253" s="1" t="s">
        <v>26</v>
      </c>
      <c r="E7253" s="1" t="s">
        <v>500</v>
      </c>
      <c r="F7253" s="1">
        <v>1</v>
      </c>
      <c r="G7253" s="1">
        <v>4701</v>
      </c>
      <c r="H7253" s="1" t="s">
        <v>448</v>
      </c>
      <c r="I7253" s="1">
        <v>9999</v>
      </c>
      <c r="J7253" s="1" t="s">
        <v>493</v>
      </c>
      <c r="L7253" s="1" t="s">
        <v>325</v>
      </c>
      <c r="Q7253" s="2" t="s">
        <v>37</v>
      </c>
      <c r="R7253" s="1" t="s">
        <v>492</v>
      </c>
      <c r="S7253" s="1" t="str">
        <f t="shared" si="233"/>
        <v>HPC|CV|1|4701|V|9999|N||CMED||</v>
      </c>
      <c r="T7253" s="2" t="str">
        <f t="shared" si="234"/>
        <v>OK</v>
      </c>
    </row>
    <row r="7254" spans="1:20" x14ac:dyDescent="0.25">
      <c r="A7254" s="1">
        <v>205999999</v>
      </c>
      <c r="B7254" s="1" t="str">
        <f>VLOOKUP(A7254,[1]Maestra!A$1:C$746,2,0)</f>
        <v>ACCREVEH4</v>
      </c>
      <c r="C7254" s="1" t="str">
        <f>VLOOKUP(A7254,[1]Maestra!A$1:C$746,3,0)</f>
        <v>Crédito Vehicular</v>
      </c>
      <c r="D7254" s="1" t="s">
        <v>26</v>
      </c>
      <c r="E7254" s="1" t="s">
        <v>500</v>
      </c>
      <c r="F7254" s="1">
        <v>1</v>
      </c>
      <c r="G7254" s="1">
        <v>4701</v>
      </c>
      <c r="H7254" s="1">
        <v>9999</v>
      </c>
      <c r="I7254" s="1" t="s">
        <v>501</v>
      </c>
      <c r="J7254" s="1" t="s">
        <v>491</v>
      </c>
      <c r="L7254" s="1" t="s">
        <v>454</v>
      </c>
      <c r="Q7254" s="2" t="s">
        <v>37</v>
      </c>
      <c r="R7254" s="1" t="s">
        <v>492</v>
      </c>
      <c r="S7254" s="1" t="str">
        <f t="shared" si="233"/>
        <v>HPC|CV|1|4701|9999|USD|DP||CCNR||</v>
      </c>
      <c r="T7254" s="2" t="str">
        <f t="shared" si="234"/>
        <v>OK</v>
      </c>
    </row>
    <row r="7255" spans="1:20" x14ac:dyDescent="0.25">
      <c r="A7255" s="1">
        <v>205999999</v>
      </c>
      <c r="B7255" s="1" t="str">
        <f>VLOOKUP(A7255,[1]Maestra!A$1:C$746,2,0)</f>
        <v>ACCREVEH4</v>
      </c>
      <c r="C7255" s="1" t="str">
        <f>VLOOKUP(A7255,[1]Maestra!A$1:C$746,3,0)</f>
        <v>Crédito Vehicular</v>
      </c>
      <c r="D7255" s="1" t="s">
        <v>26</v>
      </c>
      <c r="E7255" s="1" t="s">
        <v>500</v>
      </c>
      <c r="F7255" s="1">
        <v>1</v>
      </c>
      <c r="G7255" s="1">
        <v>4701</v>
      </c>
      <c r="H7255" s="1">
        <v>9999</v>
      </c>
      <c r="I7255" s="1" t="s">
        <v>501</v>
      </c>
      <c r="J7255" s="1" t="s">
        <v>493</v>
      </c>
      <c r="L7255" s="1" t="s">
        <v>454</v>
      </c>
      <c r="Q7255" s="2" t="s">
        <v>37</v>
      </c>
      <c r="R7255" s="1" t="s">
        <v>492</v>
      </c>
      <c r="S7255" s="1" t="str">
        <f t="shared" si="233"/>
        <v>HPC|CV|1|4701|9999|USD|N||CCNR||</v>
      </c>
      <c r="T7255" s="2" t="str">
        <f t="shared" si="234"/>
        <v>OK</v>
      </c>
    </row>
    <row r="7256" spans="1:20" x14ac:dyDescent="0.25">
      <c r="A7256" s="1">
        <v>205999999</v>
      </c>
      <c r="B7256" s="1" t="str">
        <f>VLOOKUP(A7256,[1]Maestra!A$1:C$746,2,0)</f>
        <v>ACCREVEH4</v>
      </c>
      <c r="C7256" s="1" t="str">
        <f>VLOOKUP(A7256,[1]Maestra!A$1:C$746,3,0)</f>
        <v>Crédito Vehicular</v>
      </c>
      <c r="D7256" s="1" t="s">
        <v>26</v>
      </c>
      <c r="E7256" s="1" t="s">
        <v>500</v>
      </c>
      <c r="F7256" s="1">
        <v>1</v>
      </c>
      <c r="G7256" s="1">
        <v>4701</v>
      </c>
      <c r="H7256" s="1">
        <v>9999</v>
      </c>
      <c r="I7256" s="1">
        <v>9999</v>
      </c>
      <c r="J7256" s="1" t="s">
        <v>491</v>
      </c>
      <c r="L7256" s="1" t="s">
        <v>325</v>
      </c>
      <c r="Q7256" s="2" t="s">
        <v>37</v>
      </c>
      <c r="R7256" s="1" t="s">
        <v>492</v>
      </c>
      <c r="S7256" s="1" t="str">
        <f t="shared" si="233"/>
        <v>HPC|CV|1|4701|9999|9999|DP||CMED||</v>
      </c>
      <c r="T7256" s="2" t="str">
        <f t="shared" si="234"/>
        <v>OK</v>
      </c>
    </row>
    <row r="7257" spans="1:20" x14ac:dyDescent="0.25">
      <c r="A7257" s="1">
        <v>205999999</v>
      </c>
      <c r="B7257" s="1" t="str">
        <f>VLOOKUP(A7257,[1]Maestra!A$1:C$746,2,0)</f>
        <v>ACCREVEH4</v>
      </c>
      <c r="C7257" s="1" t="str">
        <f>VLOOKUP(A7257,[1]Maestra!A$1:C$746,3,0)</f>
        <v>Crédito Vehicular</v>
      </c>
      <c r="D7257" s="1" t="s">
        <v>26</v>
      </c>
      <c r="E7257" s="1" t="s">
        <v>500</v>
      </c>
      <c r="F7257" s="1">
        <v>1</v>
      </c>
      <c r="G7257" s="1">
        <v>4701</v>
      </c>
      <c r="H7257" s="1">
        <v>9999</v>
      </c>
      <c r="I7257" s="1">
        <v>9999</v>
      </c>
      <c r="J7257" s="1" t="s">
        <v>493</v>
      </c>
      <c r="L7257" s="1" t="s">
        <v>325</v>
      </c>
      <c r="Q7257" s="2" t="s">
        <v>37</v>
      </c>
      <c r="R7257" s="1" t="s">
        <v>492</v>
      </c>
      <c r="S7257" s="1" t="str">
        <f t="shared" si="233"/>
        <v>HPC|CV|1|4701|9999|9999|N||CMED||</v>
      </c>
      <c r="T7257" s="2" t="str">
        <f t="shared" si="234"/>
        <v>OK</v>
      </c>
    </row>
    <row r="7258" spans="1:20" x14ac:dyDescent="0.25">
      <c r="A7258" s="1">
        <v>205999999</v>
      </c>
      <c r="B7258" s="1" t="str">
        <f>VLOOKUP(A7258,[1]Maestra!A$1:C$746,2,0)</f>
        <v>ACCREVEH4</v>
      </c>
      <c r="C7258" s="1" t="str">
        <f>VLOOKUP(A7258,[1]Maestra!A$1:C$746,3,0)</f>
        <v>Crédito Vehicular</v>
      </c>
      <c r="D7258" s="1" t="s">
        <v>26</v>
      </c>
      <c r="E7258" s="1" t="s">
        <v>500</v>
      </c>
      <c r="F7258" s="1">
        <v>1</v>
      </c>
      <c r="G7258" s="1">
        <v>4801</v>
      </c>
      <c r="H7258" s="1" t="s">
        <v>448</v>
      </c>
      <c r="I7258" s="1" t="s">
        <v>501</v>
      </c>
      <c r="J7258" s="1" t="s">
        <v>491</v>
      </c>
      <c r="L7258" s="1" t="s">
        <v>454</v>
      </c>
      <c r="Q7258" s="2" t="s">
        <v>37</v>
      </c>
      <c r="R7258" s="1" t="s">
        <v>492</v>
      </c>
      <c r="S7258" s="1" t="str">
        <f t="shared" si="233"/>
        <v>HPC|CV|1|4801|V|USD|DP||CCNR||</v>
      </c>
      <c r="T7258" s="2" t="str">
        <f t="shared" si="234"/>
        <v>OK</v>
      </c>
    </row>
    <row r="7259" spans="1:20" x14ac:dyDescent="0.25">
      <c r="A7259" s="1">
        <v>205999999</v>
      </c>
      <c r="B7259" s="1" t="str">
        <f>VLOOKUP(A7259,[1]Maestra!A$1:C$746,2,0)</f>
        <v>ACCREVEH4</v>
      </c>
      <c r="C7259" s="1" t="str">
        <f>VLOOKUP(A7259,[1]Maestra!A$1:C$746,3,0)</f>
        <v>Crédito Vehicular</v>
      </c>
      <c r="D7259" s="1" t="s">
        <v>26</v>
      </c>
      <c r="E7259" s="1" t="s">
        <v>500</v>
      </c>
      <c r="F7259" s="1">
        <v>1</v>
      </c>
      <c r="G7259" s="1">
        <v>4801</v>
      </c>
      <c r="H7259" s="1" t="s">
        <v>448</v>
      </c>
      <c r="I7259" s="1" t="s">
        <v>501</v>
      </c>
      <c r="J7259" s="1" t="s">
        <v>491</v>
      </c>
      <c r="K7259" s="1" t="s">
        <v>494</v>
      </c>
      <c r="L7259" s="1" t="s">
        <v>454</v>
      </c>
      <c r="Q7259" s="2" t="s">
        <v>37</v>
      </c>
      <c r="R7259" s="1" t="s">
        <v>492</v>
      </c>
      <c r="S7259" s="1" t="str">
        <f t="shared" si="233"/>
        <v>HPC|CV|1|4801|V|USD|DP|DFE|CCNR||</v>
      </c>
      <c r="T7259" s="2" t="str">
        <f t="shared" si="234"/>
        <v>OK</v>
      </c>
    </row>
    <row r="7260" spans="1:20" x14ac:dyDescent="0.25">
      <c r="A7260" s="1">
        <v>205999999</v>
      </c>
      <c r="B7260" s="1" t="str">
        <f>VLOOKUP(A7260,[1]Maestra!A$1:C$746,2,0)</f>
        <v>ACCREVEH4</v>
      </c>
      <c r="C7260" s="1" t="str">
        <f>VLOOKUP(A7260,[1]Maestra!A$1:C$746,3,0)</f>
        <v>Crédito Vehicular</v>
      </c>
      <c r="D7260" s="1" t="s">
        <v>26</v>
      </c>
      <c r="E7260" s="1" t="s">
        <v>500</v>
      </c>
      <c r="F7260" s="1">
        <v>1</v>
      </c>
      <c r="G7260" s="1">
        <v>4801</v>
      </c>
      <c r="H7260" s="1" t="s">
        <v>448</v>
      </c>
      <c r="I7260" s="1" t="s">
        <v>501</v>
      </c>
      <c r="J7260" s="1" t="s">
        <v>493</v>
      </c>
      <c r="L7260" s="1" t="s">
        <v>454</v>
      </c>
      <c r="Q7260" s="2" t="s">
        <v>37</v>
      </c>
      <c r="R7260" s="1" t="s">
        <v>492</v>
      </c>
      <c r="S7260" s="1" t="str">
        <f t="shared" si="233"/>
        <v>HPC|CV|1|4801|V|USD|N||CCNR||</v>
      </c>
      <c r="T7260" s="2" t="str">
        <f t="shared" si="234"/>
        <v>OK</v>
      </c>
    </row>
    <row r="7261" spans="1:20" x14ac:dyDescent="0.25">
      <c r="A7261" s="1">
        <v>205999999</v>
      </c>
      <c r="B7261" s="1" t="str">
        <f>VLOOKUP(A7261,[1]Maestra!A$1:C$746,2,0)</f>
        <v>ACCREVEH4</v>
      </c>
      <c r="C7261" s="1" t="str">
        <f>VLOOKUP(A7261,[1]Maestra!A$1:C$746,3,0)</f>
        <v>Crédito Vehicular</v>
      </c>
      <c r="D7261" s="1" t="s">
        <v>26</v>
      </c>
      <c r="E7261" s="1" t="s">
        <v>500</v>
      </c>
      <c r="F7261" s="1">
        <v>1</v>
      </c>
      <c r="G7261" s="1">
        <v>4801</v>
      </c>
      <c r="H7261" s="1" t="s">
        <v>448</v>
      </c>
      <c r="I7261" s="1" t="s">
        <v>501</v>
      </c>
      <c r="J7261" s="1" t="s">
        <v>493</v>
      </c>
      <c r="K7261" s="1" t="s">
        <v>494</v>
      </c>
      <c r="L7261" s="1" t="s">
        <v>454</v>
      </c>
      <c r="Q7261" s="2" t="s">
        <v>37</v>
      </c>
      <c r="R7261" s="1" t="s">
        <v>492</v>
      </c>
      <c r="S7261" s="1" t="str">
        <f t="shared" si="233"/>
        <v>HPC|CV|1|4801|V|USD|N|DFE|CCNR||</v>
      </c>
      <c r="T7261" s="2" t="str">
        <f t="shared" si="234"/>
        <v>OK</v>
      </c>
    </row>
    <row r="7262" spans="1:20" x14ac:dyDescent="0.25">
      <c r="A7262" s="1">
        <v>205999999</v>
      </c>
      <c r="B7262" s="1" t="str">
        <f>VLOOKUP(A7262,[1]Maestra!A$1:C$746,2,0)</f>
        <v>ACCREVEH4</v>
      </c>
      <c r="C7262" s="1" t="str">
        <f>VLOOKUP(A7262,[1]Maestra!A$1:C$746,3,0)</f>
        <v>Crédito Vehicular</v>
      </c>
      <c r="D7262" s="1" t="s">
        <v>26</v>
      </c>
      <c r="E7262" s="1" t="s">
        <v>500</v>
      </c>
      <c r="F7262" s="1">
        <v>1</v>
      </c>
      <c r="G7262" s="1">
        <v>4801</v>
      </c>
      <c r="H7262" s="1">
        <v>9999</v>
      </c>
      <c r="I7262" s="1" t="s">
        <v>501</v>
      </c>
      <c r="J7262" s="1" t="s">
        <v>491</v>
      </c>
      <c r="L7262" s="1" t="s">
        <v>454</v>
      </c>
      <c r="Q7262" s="2" t="s">
        <v>37</v>
      </c>
      <c r="R7262" s="1" t="s">
        <v>492</v>
      </c>
      <c r="S7262" s="1" t="str">
        <f t="shared" si="233"/>
        <v>HPC|CV|1|4801|9999|USD|DP||CCNR||</v>
      </c>
      <c r="T7262" s="2" t="str">
        <f t="shared" si="234"/>
        <v>OK</v>
      </c>
    </row>
    <row r="7263" spans="1:20" x14ac:dyDescent="0.25">
      <c r="A7263" s="1">
        <v>205999999</v>
      </c>
      <c r="B7263" s="1" t="str">
        <f>VLOOKUP(A7263,[1]Maestra!A$1:C$746,2,0)</f>
        <v>ACCREVEH4</v>
      </c>
      <c r="C7263" s="1" t="str">
        <f>VLOOKUP(A7263,[1]Maestra!A$1:C$746,3,0)</f>
        <v>Crédito Vehicular</v>
      </c>
      <c r="D7263" s="1" t="s">
        <v>26</v>
      </c>
      <c r="E7263" s="1" t="s">
        <v>500</v>
      </c>
      <c r="F7263" s="1">
        <v>1</v>
      </c>
      <c r="G7263" s="1">
        <v>4801</v>
      </c>
      <c r="H7263" s="1">
        <v>9999</v>
      </c>
      <c r="I7263" s="1" t="s">
        <v>501</v>
      </c>
      <c r="J7263" s="1" t="s">
        <v>493</v>
      </c>
      <c r="L7263" s="1" t="s">
        <v>454</v>
      </c>
      <c r="Q7263" s="2" t="s">
        <v>37</v>
      </c>
      <c r="R7263" s="1" t="s">
        <v>492</v>
      </c>
      <c r="S7263" s="1" t="str">
        <f t="shared" si="233"/>
        <v>HPC|CV|1|4801|9999|USD|N||CCNR||</v>
      </c>
      <c r="T7263" s="2" t="str">
        <f t="shared" si="234"/>
        <v>OK</v>
      </c>
    </row>
    <row r="7264" spans="1:20" x14ac:dyDescent="0.25">
      <c r="A7264" s="1">
        <v>205999999</v>
      </c>
      <c r="B7264" s="1" t="str">
        <f>VLOOKUP(A7264,[1]Maestra!A$1:C$746,2,0)</f>
        <v>ACCREVEH4</v>
      </c>
      <c r="C7264" s="1" t="str">
        <f>VLOOKUP(A7264,[1]Maestra!A$1:C$746,3,0)</f>
        <v>Crédito Vehicular</v>
      </c>
      <c r="D7264" s="1" t="s">
        <v>26</v>
      </c>
      <c r="E7264" s="1" t="s">
        <v>500</v>
      </c>
      <c r="F7264" s="1">
        <v>1</v>
      </c>
      <c r="G7264" s="1">
        <v>4901</v>
      </c>
      <c r="H7264" s="1" t="s">
        <v>448</v>
      </c>
      <c r="I7264" s="1" t="s">
        <v>496</v>
      </c>
      <c r="J7264" s="1" t="s">
        <v>491</v>
      </c>
      <c r="L7264" s="1" t="s">
        <v>454</v>
      </c>
      <c r="Q7264" s="2" t="s">
        <v>37</v>
      </c>
      <c r="R7264" s="1" t="s">
        <v>492</v>
      </c>
      <c r="S7264" s="1" t="str">
        <f t="shared" si="233"/>
        <v>HPC|CV|1|4901|V|SOL|DP||CCNR||</v>
      </c>
      <c r="T7264" s="2" t="str">
        <f t="shared" si="234"/>
        <v>OK</v>
      </c>
    </row>
    <row r="7265" spans="1:20" x14ac:dyDescent="0.25">
      <c r="A7265" s="1">
        <v>205999999</v>
      </c>
      <c r="B7265" s="1" t="str">
        <f>VLOOKUP(A7265,[1]Maestra!A$1:C$746,2,0)</f>
        <v>ACCREVEH4</v>
      </c>
      <c r="C7265" s="1" t="str">
        <f>VLOOKUP(A7265,[1]Maestra!A$1:C$746,3,0)</f>
        <v>Crédito Vehicular</v>
      </c>
      <c r="D7265" s="1" t="s">
        <v>26</v>
      </c>
      <c r="E7265" s="1" t="s">
        <v>500</v>
      </c>
      <c r="F7265" s="1">
        <v>1</v>
      </c>
      <c r="G7265" s="1">
        <v>4901</v>
      </c>
      <c r="H7265" s="1" t="s">
        <v>448</v>
      </c>
      <c r="I7265" s="1" t="s">
        <v>496</v>
      </c>
      <c r="J7265" s="1" t="s">
        <v>491</v>
      </c>
      <c r="K7265" s="1" t="s">
        <v>494</v>
      </c>
      <c r="L7265" s="1" t="s">
        <v>454</v>
      </c>
      <c r="Q7265" s="2" t="s">
        <v>37</v>
      </c>
      <c r="R7265" s="1" t="s">
        <v>492</v>
      </c>
      <c r="S7265" s="1" t="str">
        <f t="shared" si="233"/>
        <v>HPC|CV|1|4901|V|SOL|DP|DFE|CCNR||</v>
      </c>
      <c r="T7265" s="2" t="str">
        <f t="shared" si="234"/>
        <v>OK</v>
      </c>
    </row>
    <row r="7266" spans="1:20" x14ac:dyDescent="0.25">
      <c r="A7266" s="1">
        <v>205999999</v>
      </c>
      <c r="B7266" s="1" t="str">
        <f>VLOOKUP(A7266,[1]Maestra!A$1:C$746,2,0)</f>
        <v>ACCREVEH4</v>
      </c>
      <c r="C7266" s="1" t="str">
        <f>VLOOKUP(A7266,[1]Maestra!A$1:C$746,3,0)</f>
        <v>Crédito Vehicular</v>
      </c>
      <c r="D7266" s="1" t="s">
        <v>26</v>
      </c>
      <c r="E7266" s="1" t="s">
        <v>500</v>
      </c>
      <c r="F7266" s="1">
        <v>1</v>
      </c>
      <c r="G7266" s="1">
        <v>4901</v>
      </c>
      <c r="H7266" s="1" t="s">
        <v>448</v>
      </c>
      <c r="I7266" s="1" t="s">
        <v>496</v>
      </c>
      <c r="J7266" s="1" t="s">
        <v>493</v>
      </c>
      <c r="L7266" s="1" t="s">
        <v>454</v>
      </c>
      <c r="Q7266" s="2" t="s">
        <v>37</v>
      </c>
      <c r="R7266" s="1" t="s">
        <v>492</v>
      </c>
      <c r="S7266" s="1" t="str">
        <f t="shared" si="233"/>
        <v>HPC|CV|1|4901|V|SOL|N||CCNR||</v>
      </c>
      <c r="T7266" s="2" t="str">
        <f t="shared" si="234"/>
        <v>OK</v>
      </c>
    </row>
    <row r="7267" spans="1:20" x14ac:dyDescent="0.25">
      <c r="A7267" s="1">
        <v>205999999</v>
      </c>
      <c r="B7267" s="1" t="str">
        <f>VLOOKUP(A7267,[1]Maestra!A$1:C$746,2,0)</f>
        <v>ACCREVEH4</v>
      </c>
      <c r="C7267" s="1" t="str">
        <f>VLOOKUP(A7267,[1]Maestra!A$1:C$746,3,0)</f>
        <v>Crédito Vehicular</v>
      </c>
      <c r="D7267" s="1" t="s">
        <v>26</v>
      </c>
      <c r="E7267" s="1" t="s">
        <v>500</v>
      </c>
      <c r="F7267" s="1">
        <v>1</v>
      </c>
      <c r="G7267" s="1">
        <v>4901</v>
      </c>
      <c r="H7267" s="1" t="s">
        <v>448</v>
      </c>
      <c r="I7267" s="1" t="s">
        <v>496</v>
      </c>
      <c r="J7267" s="1" t="s">
        <v>493</v>
      </c>
      <c r="K7267" s="1" t="s">
        <v>494</v>
      </c>
      <c r="L7267" s="1" t="s">
        <v>454</v>
      </c>
      <c r="Q7267" s="2" t="s">
        <v>37</v>
      </c>
      <c r="R7267" s="1" t="s">
        <v>492</v>
      </c>
      <c r="S7267" s="1" t="str">
        <f t="shared" si="233"/>
        <v>HPC|CV|1|4901|V|SOL|N|DFE|CCNR||</v>
      </c>
      <c r="T7267" s="2" t="str">
        <f t="shared" si="234"/>
        <v>OK</v>
      </c>
    </row>
    <row r="7268" spans="1:20" x14ac:dyDescent="0.25">
      <c r="A7268" s="1">
        <v>205999999</v>
      </c>
      <c r="B7268" s="1" t="str">
        <f>VLOOKUP(A7268,[1]Maestra!A$1:C$746,2,0)</f>
        <v>ACCREVEH4</v>
      </c>
      <c r="C7268" s="1" t="str">
        <f>VLOOKUP(A7268,[1]Maestra!A$1:C$746,3,0)</f>
        <v>Crédito Vehicular</v>
      </c>
      <c r="D7268" s="1" t="s">
        <v>26</v>
      </c>
      <c r="E7268" s="1" t="s">
        <v>500</v>
      </c>
      <c r="F7268" s="1">
        <v>1</v>
      </c>
      <c r="G7268" s="1">
        <v>4901</v>
      </c>
      <c r="H7268" s="1">
        <v>9999</v>
      </c>
      <c r="I7268" s="1" t="s">
        <v>496</v>
      </c>
      <c r="J7268" s="1" t="s">
        <v>491</v>
      </c>
      <c r="L7268" s="1" t="s">
        <v>454</v>
      </c>
      <c r="Q7268" s="2" t="s">
        <v>37</v>
      </c>
      <c r="R7268" s="1" t="s">
        <v>492</v>
      </c>
      <c r="S7268" s="1" t="str">
        <f t="shared" si="233"/>
        <v>HPC|CV|1|4901|9999|SOL|DP||CCNR||</v>
      </c>
      <c r="T7268" s="2" t="str">
        <f t="shared" si="234"/>
        <v>OK</v>
      </c>
    </row>
    <row r="7269" spans="1:20" x14ac:dyDescent="0.25">
      <c r="A7269" s="1">
        <v>205999999</v>
      </c>
      <c r="B7269" s="1" t="str">
        <f>VLOOKUP(A7269,[1]Maestra!A$1:C$746,2,0)</f>
        <v>ACCREVEH4</v>
      </c>
      <c r="C7269" s="1" t="str">
        <f>VLOOKUP(A7269,[1]Maestra!A$1:C$746,3,0)</f>
        <v>Crédito Vehicular</v>
      </c>
      <c r="D7269" s="1" t="s">
        <v>26</v>
      </c>
      <c r="E7269" s="1" t="s">
        <v>500</v>
      </c>
      <c r="F7269" s="1">
        <v>1</v>
      </c>
      <c r="G7269" s="1">
        <v>4901</v>
      </c>
      <c r="H7269" s="1">
        <v>9999</v>
      </c>
      <c r="I7269" s="1" t="s">
        <v>496</v>
      </c>
      <c r="J7269" s="1" t="s">
        <v>493</v>
      </c>
      <c r="L7269" s="1" t="s">
        <v>454</v>
      </c>
      <c r="Q7269" s="2" t="s">
        <v>37</v>
      </c>
      <c r="R7269" s="1" t="s">
        <v>492</v>
      </c>
      <c r="S7269" s="1" t="str">
        <f t="shared" si="233"/>
        <v>HPC|CV|1|4901|9999|SOL|N||CCNR||</v>
      </c>
      <c r="T7269" s="2" t="str">
        <f t="shared" si="234"/>
        <v>OK</v>
      </c>
    </row>
    <row r="7270" spans="1:20" x14ac:dyDescent="0.25">
      <c r="A7270" s="1">
        <v>205999901</v>
      </c>
      <c r="B7270" s="1" t="e">
        <f>VLOOKUP(A7270,[1]Maestra!A$1:C$746,2,0)</f>
        <v>#N/A</v>
      </c>
      <c r="C7270" s="1" t="e">
        <f>VLOOKUP(A7270,[1]Maestra!A$1:C$746,3,0)</f>
        <v>#N/A</v>
      </c>
      <c r="D7270" s="1" t="s">
        <v>26</v>
      </c>
      <c r="E7270" s="1" t="s">
        <v>500</v>
      </c>
      <c r="F7270" s="1">
        <v>1</v>
      </c>
      <c r="G7270" s="1">
        <v>5001</v>
      </c>
      <c r="H7270" s="1" t="s">
        <v>448</v>
      </c>
      <c r="I7270" s="1">
        <v>9999</v>
      </c>
      <c r="J7270" s="1" t="s">
        <v>491</v>
      </c>
      <c r="L7270" s="1" t="s">
        <v>454</v>
      </c>
      <c r="Q7270" s="2" t="s">
        <v>37</v>
      </c>
      <c r="R7270" s="1" t="s">
        <v>492</v>
      </c>
      <c r="S7270" s="1" t="str">
        <f t="shared" si="233"/>
        <v>HPC|CV|1|5001|V|9999|DP||CCNR||</v>
      </c>
      <c r="T7270" s="2" t="str">
        <f t="shared" si="234"/>
        <v>OK</v>
      </c>
    </row>
    <row r="7271" spans="1:20" x14ac:dyDescent="0.25">
      <c r="A7271" s="1">
        <v>205999901</v>
      </c>
      <c r="B7271" s="1" t="e">
        <f>VLOOKUP(A7271,[1]Maestra!A$1:C$746,2,0)</f>
        <v>#N/A</v>
      </c>
      <c r="C7271" s="1" t="e">
        <f>VLOOKUP(A7271,[1]Maestra!A$1:C$746,3,0)</f>
        <v>#N/A</v>
      </c>
      <c r="D7271" s="1" t="s">
        <v>26</v>
      </c>
      <c r="E7271" s="1" t="s">
        <v>500</v>
      </c>
      <c r="F7271" s="1">
        <v>1</v>
      </c>
      <c r="G7271" s="1">
        <v>5001</v>
      </c>
      <c r="H7271" s="1" t="s">
        <v>448</v>
      </c>
      <c r="I7271" s="1">
        <v>9999</v>
      </c>
      <c r="J7271" s="1" t="s">
        <v>491</v>
      </c>
      <c r="K7271" s="1" t="s">
        <v>494</v>
      </c>
      <c r="L7271" s="1" t="s">
        <v>454</v>
      </c>
      <c r="Q7271" s="2" t="s">
        <v>37</v>
      </c>
      <c r="R7271" s="1" t="s">
        <v>492</v>
      </c>
      <c r="S7271" s="1" t="str">
        <f t="shared" si="233"/>
        <v>HPC|CV|1|5001|V|9999|DP|DFE|CCNR||</v>
      </c>
      <c r="T7271" s="2" t="str">
        <f t="shared" si="234"/>
        <v>OK</v>
      </c>
    </row>
    <row r="7272" spans="1:20" x14ac:dyDescent="0.25">
      <c r="A7272" s="1">
        <v>205999901</v>
      </c>
      <c r="B7272" s="1" t="e">
        <f>VLOOKUP(A7272,[1]Maestra!A$1:C$746,2,0)</f>
        <v>#N/A</v>
      </c>
      <c r="C7272" s="1" t="e">
        <f>VLOOKUP(A7272,[1]Maestra!A$1:C$746,3,0)</f>
        <v>#N/A</v>
      </c>
      <c r="D7272" s="1" t="s">
        <v>26</v>
      </c>
      <c r="E7272" s="1" t="s">
        <v>500</v>
      </c>
      <c r="F7272" s="1">
        <v>1</v>
      </c>
      <c r="G7272" s="1">
        <v>5001</v>
      </c>
      <c r="H7272" s="1" t="s">
        <v>448</v>
      </c>
      <c r="I7272" s="1">
        <v>9999</v>
      </c>
      <c r="J7272" s="1" t="s">
        <v>493</v>
      </c>
      <c r="L7272" s="1" t="s">
        <v>454</v>
      </c>
      <c r="Q7272" s="2" t="s">
        <v>37</v>
      </c>
      <c r="R7272" s="1" t="s">
        <v>492</v>
      </c>
      <c r="S7272" s="1" t="str">
        <f t="shared" si="233"/>
        <v>HPC|CV|1|5001|V|9999|N||CCNR||</v>
      </c>
      <c r="T7272" s="2" t="str">
        <f t="shared" si="234"/>
        <v>OK</v>
      </c>
    </row>
    <row r="7273" spans="1:20" x14ac:dyDescent="0.25">
      <c r="A7273" s="1">
        <v>205999901</v>
      </c>
      <c r="B7273" s="1" t="e">
        <f>VLOOKUP(A7273,[1]Maestra!A$1:C$746,2,0)</f>
        <v>#N/A</v>
      </c>
      <c r="C7273" s="1" t="e">
        <f>VLOOKUP(A7273,[1]Maestra!A$1:C$746,3,0)</f>
        <v>#N/A</v>
      </c>
      <c r="D7273" s="1" t="s">
        <v>26</v>
      </c>
      <c r="E7273" s="1" t="s">
        <v>500</v>
      </c>
      <c r="F7273" s="1">
        <v>1</v>
      </c>
      <c r="G7273" s="1">
        <v>5001</v>
      </c>
      <c r="H7273" s="1" t="s">
        <v>448</v>
      </c>
      <c r="I7273" s="1">
        <v>9999</v>
      </c>
      <c r="J7273" s="1" t="s">
        <v>493</v>
      </c>
      <c r="K7273" s="1" t="s">
        <v>494</v>
      </c>
      <c r="L7273" s="1" t="s">
        <v>454</v>
      </c>
      <c r="Q7273" s="2" t="s">
        <v>37</v>
      </c>
      <c r="R7273" s="1" t="s">
        <v>492</v>
      </c>
      <c r="S7273" s="1" t="str">
        <f t="shared" si="233"/>
        <v>HPC|CV|1|5001|V|9999|N|DFE|CCNR||</v>
      </c>
      <c r="T7273" s="2" t="str">
        <f t="shared" si="234"/>
        <v>OK</v>
      </c>
    </row>
    <row r="7274" spans="1:20" x14ac:dyDescent="0.25">
      <c r="A7274" s="1">
        <v>205999901</v>
      </c>
      <c r="B7274" s="1" t="e">
        <f>VLOOKUP(A7274,[1]Maestra!A$1:C$746,2,0)</f>
        <v>#N/A</v>
      </c>
      <c r="C7274" s="1" t="e">
        <f>VLOOKUP(A7274,[1]Maestra!A$1:C$746,3,0)</f>
        <v>#N/A</v>
      </c>
      <c r="D7274" s="1" t="s">
        <v>26</v>
      </c>
      <c r="E7274" s="1" t="s">
        <v>500</v>
      </c>
      <c r="F7274" s="1">
        <v>1</v>
      </c>
      <c r="G7274" s="1">
        <v>5001</v>
      </c>
      <c r="H7274" s="1">
        <v>9999</v>
      </c>
      <c r="I7274" s="1">
        <v>9999</v>
      </c>
      <c r="J7274" s="1" t="s">
        <v>491</v>
      </c>
      <c r="L7274" s="1" t="s">
        <v>454</v>
      </c>
      <c r="Q7274" s="2" t="s">
        <v>37</v>
      </c>
      <c r="R7274" s="1" t="s">
        <v>492</v>
      </c>
      <c r="S7274" s="1" t="str">
        <f t="shared" si="233"/>
        <v>HPC|CV|1|5001|9999|9999|DP||CCNR||</v>
      </c>
      <c r="T7274" s="2" t="str">
        <f t="shared" si="234"/>
        <v>OK</v>
      </c>
    </row>
    <row r="7275" spans="1:20" x14ac:dyDescent="0.25">
      <c r="A7275" s="1">
        <v>205999901</v>
      </c>
      <c r="B7275" s="1" t="e">
        <f>VLOOKUP(A7275,[1]Maestra!A$1:C$746,2,0)</f>
        <v>#N/A</v>
      </c>
      <c r="C7275" s="1" t="e">
        <f>VLOOKUP(A7275,[1]Maestra!A$1:C$746,3,0)</f>
        <v>#N/A</v>
      </c>
      <c r="D7275" s="1" t="s">
        <v>26</v>
      </c>
      <c r="E7275" s="1" t="s">
        <v>500</v>
      </c>
      <c r="F7275" s="1">
        <v>1</v>
      </c>
      <c r="G7275" s="1">
        <v>5001</v>
      </c>
      <c r="H7275" s="1">
        <v>9999</v>
      </c>
      <c r="I7275" s="1">
        <v>9999</v>
      </c>
      <c r="J7275" s="1" t="s">
        <v>493</v>
      </c>
      <c r="L7275" s="1" t="s">
        <v>454</v>
      </c>
      <c r="Q7275" s="2" t="s">
        <v>37</v>
      </c>
      <c r="R7275" s="1" t="s">
        <v>492</v>
      </c>
      <c r="S7275" s="1" t="str">
        <f t="shared" si="233"/>
        <v>HPC|CV|1|5001|9999|9999|N||CCNR||</v>
      </c>
      <c r="T7275" s="2" t="str">
        <f t="shared" si="234"/>
        <v>OK</v>
      </c>
    </row>
    <row r="7276" spans="1:20" x14ac:dyDescent="0.25">
      <c r="A7276" s="1">
        <v>205999902</v>
      </c>
      <c r="B7276" s="1" t="str">
        <f>VLOOKUP(A7276,[1]Maestra!A$1:C$746,2,0)</f>
        <v>ACCVAUUS6</v>
      </c>
      <c r="C7276" s="1" t="str">
        <f>VLOOKUP(A7276,[1]Maestra!A$1:C$746,3,0)</f>
        <v>Credito Vehicular Auto Usado</v>
      </c>
      <c r="D7276" s="1" t="s">
        <v>26</v>
      </c>
      <c r="E7276" s="1" t="s">
        <v>500</v>
      </c>
      <c r="F7276" s="1">
        <v>1</v>
      </c>
      <c r="G7276" s="1">
        <v>5101</v>
      </c>
      <c r="H7276" s="1" t="s">
        <v>448</v>
      </c>
      <c r="I7276" s="1">
        <v>9999</v>
      </c>
      <c r="J7276" s="1" t="s">
        <v>491</v>
      </c>
      <c r="L7276" s="1" t="s">
        <v>454</v>
      </c>
      <c r="Q7276" s="2" t="s">
        <v>37</v>
      </c>
      <c r="R7276" s="1" t="s">
        <v>492</v>
      </c>
      <c r="S7276" s="1" t="str">
        <f t="shared" si="233"/>
        <v>HPC|CV|1|5101|V|9999|DP||CCNR||</v>
      </c>
      <c r="T7276" s="2" t="str">
        <f t="shared" si="234"/>
        <v>OK</v>
      </c>
    </row>
    <row r="7277" spans="1:20" x14ac:dyDescent="0.25">
      <c r="A7277" s="1">
        <v>205999902</v>
      </c>
      <c r="B7277" s="1" t="str">
        <f>VLOOKUP(A7277,[1]Maestra!A$1:C$746,2,0)</f>
        <v>ACCVAUUS6</v>
      </c>
      <c r="C7277" s="1" t="str">
        <f>VLOOKUP(A7277,[1]Maestra!A$1:C$746,3,0)</f>
        <v>Credito Vehicular Auto Usado</v>
      </c>
      <c r="D7277" s="1" t="s">
        <v>26</v>
      </c>
      <c r="E7277" s="1" t="s">
        <v>500</v>
      </c>
      <c r="F7277" s="1">
        <v>1</v>
      </c>
      <c r="G7277" s="1">
        <v>5101</v>
      </c>
      <c r="H7277" s="1" t="s">
        <v>448</v>
      </c>
      <c r="I7277" s="1">
        <v>9999</v>
      </c>
      <c r="J7277" s="1" t="s">
        <v>491</v>
      </c>
      <c r="K7277" s="1" t="s">
        <v>494</v>
      </c>
      <c r="L7277" s="1" t="s">
        <v>454</v>
      </c>
      <c r="Q7277" s="2" t="s">
        <v>37</v>
      </c>
      <c r="R7277" s="1" t="s">
        <v>492</v>
      </c>
      <c r="S7277" s="1" t="str">
        <f t="shared" si="233"/>
        <v>HPC|CV|1|5101|V|9999|DP|DFE|CCNR||</v>
      </c>
      <c r="T7277" s="2" t="str">
        <f t="shared" si="234"/>
        <v>OK</v>
      </c>
    </row>
    <row r="7278" spans="1:20" x14ac:dyDescent="0.25">
      <c r="A7278" s="1">
        <v>205999902</v>
      </c>
      <c r="B7278" s="1" t="str">
        <f>VLOOKUP(A7278,[1]Maestra!A$1:C$746,2,0)</f>
        <v>ACCVAUUS6</v>
      </c>
      <c r="C7278" s="1" t="str">
        <f>VLOOKUP(A7278,[1]Maestra!A$1:C$746,3,0)</f>
        <v>Credito Vehicular Auto Usado</v>
      </c>
      <c r="D7278" s="1" t="s">
        <v>26</v>
      </c>
      <c r="E7278" s="1" t="s">
        <v>500</v>
      </c>
      <c r="F7278" s="1">
        <v>1</v>
      </c>
      <c r="G7278" s="1">
        <v>5101</v>
      </c>
      <c r="H7278" s="1" t="s">
        <v>448</v>
      </c>
      <c r="I7278" s="1">
        <v>9999</v>
      </c>
      <c r="J7278" s="1" t="s">
        <v>493</v>
      </c>
      <c r="L7278" s="1" t="s">
        <v>454</v>
      </c>
      <c r="Q7278" s="2" t="s">
        <v>37</v>
      </c>
      <c r="R7278" s="1" t="s">
        <v>492</v>
      </c>
      <c r="S7278" s="1" t="str">
        <f t="shared" si="233"/>
        <v>HPC|CV|1|5101|V|9999|N||CCNR||</v>
      </c>
      <c r="T7278" s="2" t="str">
        <f t="shared" si="234"/>
        <v>OK</v>
      </c>
    </row>
    <row r="7279" spans="1:20" x14ac:dyDescent="0.25">
      <c r="A7279" s="1">
        <v>205999902</v>
      </c>
      <c r="B7279" s="1" t="str">
        <f>VLOOKUP(A7279,[1]Maestra!A$1:C$746,2,0)</f>
        <v>ACCVAUUS6</v>
      </c>
      <c r="C7279" s="1" t="str">
        <f>VLOOKUP(A7279,[1]Maestra!A$1:C$746,3,0)</f>
        <v>Credito Vehicular Auto Usado</v>
      </c>
      <c r="D7279" s="1" t="s">
        <v>26</v>
      </c>
      <c r="E7279" s="1" t="s">
        <v>500</v>
      </c>
      <c r="F7279" s="1">
        <v>1</v>
      </c>
      <c r="G7279" s="1">
        <v>5101</v>
      </c>
      <c r="H7279" s="1" t="s">
        <v>448</v>
      </c>
      <c r="I7279" s="1">
        <v>9999</v>
      </c>
      <c r="J7279" s="1" t="s">
        <v>493</v>
      </c>
      <c r="K7279" s="1" t="s">
        <v>494</v>
      </c>
      <c r="L7279" s="1" t="s">
        <v>454</v>
      </c>
      <c r="Q7279" s="2" t="s">
        <v>37</v>
      </c>
      <c r="R7279" s="1" t="s">
        <v>492</v>
      </c>
      <c r="S7279" s="1" t="str">
        <f t="shared" si="233"/>
        <v>HPC|CV|1|5101|V|9999|N|DFE|CCNR||</v>
      </c>
      <c r="T7279" s="2" t="str">
        <f t="shared" si="234"/>
        <v>OK</v>
      </c>
    </row>
    <row r="7280" spans="1:20" x14ac:dyDescent="0.25">
      <c r="A7280" s="1">
        <v>205999902</v>
      </c>
      <c r="B7280" s="1" t="str">
        <f>VLOOKUP(A7280,[1]Maestra!A$1:C$746,2,0)</f>
        <v>ACCVAUUS6</v>
      </c>
      <c r="C7280" s="1" t="str">
        <f>VLOOKUP(A7280,[1]Maestra!A$1:C$746,3,0)</f>
        <v>Credito Vehicular Auto Usado</v>
      </c>
      <c r="D7280" s="1" t="s">
        <v>26</v>
      </c>
      <c r="E7280" s="1" t="s">
        <v>500</v>
      </c>
      <c r="F7280" s="1">
        <v>1</v>
      </c>
      <c r="G7280" s="1">
        <v>5101</v>
      </c>
      <c r="H7280" s="1">
        <v>9999</v>
      </c>
      <c r="I7280" s="1">
        <v>9999</v>
      </c>
      <c r="J7280" s="1" t="s">
        <v>491</v>
      </c>
      <c r="L7280" s="1" t="s">
        <v>454</v>
      </c>
      <c r="Q7280" s="2" t="s">
        <v>37</v>
      </c>
      <c r="R7280" s="1" t="s">
        <v>492</v>
      </c>
      <c r="S7280" s="1" t="str">
        <f t="shared" si="233"/>
        <v>HPC|CV|1|5101|9999|9999|DP||CCNR||</v>
      </c>
      <c r="T7280" s="2" t="str">
        <f t="shared" si="234"/>
        <v>OK</v>
      </c>
    </row>
    <row r="7281" spans="1:20" x14ac:dyDescent="0.25">
      <c r="A7281" s="1">
        <v>205999902</v>
      </c>
      <c r="B7281" s="1" t="str">
        <f>VLOOKUP(A7281,[1]Maestra!A$1:C$746,2,0)</f>
        <v>ACCVAUUS6</v>
      </c>
      <c r="C7281" s="1" t="str">
        <f>VLOOKUP(A7281,[1]Maestra!A$1:C$746,3,0)</f>
        <v>Credito Vehicular Auto Usado</v>
      </c>
      <c r="D7281" s="1" t="s">
        <v>26</v>
      </c>
      <c r="E7281" s="1" t="s">
        <v>500</v>
      </c>
      <c r="F7281" s="1">
        <v>1</v>
      </c>
      <c r="G7281" s="1">
        <v>5101</v>
      </c>
      <c r="H7281" s="1">
        <v>9999</v>
      </c>
      <c r="I7281" s="1">
        <v>9999</v>
      </c>
      <c r="J7281" s="1" t="s">
        <v>493</v>
      </c>
      <c r="L7281" s="1" t="s">
        <v>454</v>
      </c>
      <c r="Q7281" s="2" t="s">
        <v>37</v>
      </c>
      <c r="R7281" s="1" t="s">
        <v>492</v>
      </c>
      <c r="S7281" s="1" t="str">
        <f t="shared" si="233"/>
        <v>HPC|CV|1|5101|9999|9999|N||CCNR||</v>
      </c>
      <c r="T7281" s="2" t="str">
        <f t="shared" si="234"/>
        <v>OK</v>
      </c>
    </row>
    <row r="7282" spans="1:20" x14ac:dyDescent="0.25">
      <c r="A7282" s="1">
        <v>205999902</v>
      </c>
      <c r="B7282" s="1" t="str">
        <f>VLOOKUP(A7282,[1]Maestra!A$1:C$746,2,0)</f>
        <v>ACCVAUUS6</v>
      </c>
      <c r="C7282" s="1" t="str">
        <f>VLOOKUP(A7282,[1]Maestra!A$1:C$746,3,0)</f>
        <v>Credito Vehicular Auto Usado</v>
      </c>
      <c r="D7282" s="1" t="s">
        <v>26</v>
      </c>
      <c r="E7282" s="1" t="s">
        <v>500</v>
      </c>
      <c r="F7282" s="1">
        <v>1</v>
      </c>
      <c r="G7282" s="1">
        <v>5102</v>
      </c>
      <c r="H7282" s="1" t="s">
        <v>448</v>
      </c>
      <c r="I7282" s="1">
        <v>9999</v>
      </c>
      <c r="J7282" s="1" t="s">
        <v>493</v>
      </c>
      <c r="L7282" s="1" t="s">
        <v>454</v>
      </c>
      <c r="Q7282" s="2" t="s">
        <v>37</v>
      </c>
      <c r="R7282" s="1" t="s">
        <v>492</v>
      </c>
      <c r="S7282" s="1" t="str">
        <f t="shared" ref="S7282:S7345" si="235">_xlfn.CONCAT(D7282,"|",E7282,"|",F7282,"|",G7282,"|",H7282,"|",I7282,"|",J7282,"|",K7282,"|",L7282,"|",M7282,"|",N7282)</f>
        <v>HPC|CV|1|5102|V|9999|N||CCNR||</v>
      </c>
      <c r="T7282" s="2" t="str">
        <f t="shared" si="234"/>
        <v>OK</v>
      </c>
    </row>
    <row r="7283" spans="1:20" x14ac:dyDescent="0.25">
      <c r="A7283" s="1">
        <v>205999902</v>
      </c>
      <c r="B7283" s="1" t="str">
        <f>VLOOKUP(A7283,[1]Maestra!A$1:C$746,2,0)</f>
        <v>ACCVAUUS6</v>
      </c>
      <c r="C7283" s="1" t="str">
        <f>VLOOKUP(A7283,[1]Maestra!A$1:C$746,3,0)</f>
        <v>Credito Vehicular Auto Usado</v>
      </c>
      <c r="D7283" s="1" t="s">
        <v>26</v>
      </c>
      <c r="E7283" s="1" t="s">
        <v>500</v>
      </c>
      <c r="F7283" s="1">
        <v>1</v>
      </c>
      <c r="G7283" s="1">
        <v>5102</v>
      </c>
      <c r="H7283" s="1" t="s">
        <v>448</v>
      </c>
      <c r="I7283" s="1">
        <v>9999</v>
      </c>
      <c r="J7283" s="1" t="s">
        <v>493</v>
      </c>
      <c r="K7283" s="1" t="s">
        <v>494</v>
      </c>
      <c r="L7283" s="1" t="s">
        <v>454</v>
      </c>
      <c r="Q7283" s="2" t="s">
        <v>37</v>
      </c>
      <c r="R7283" s="1" t="s">
        <v>492</v>
      </c>
      <c r="S7283" s="1" t="str">
        <f t="shared" si="235"/>
        <v>HPC|CV|1|5102|V|9999|N|DFE|CCNR||</v>
      </c>
      <c r="T7283" s="2" t="str">
        <f t="shared" si="234"/>
        <v>OK</v>
      </c>
    </row>
    <row r="7284" spans="1:20" x14ac:dyDescent="0.25">
      <c r="A7284" s="1">
        <v>205999999</v>
      </c>
      <c r="B7284" s="1" t="str">
        <f>VLOOKUP(A7284,[1]Maestra!A$1:C$746,2,0)</f>
        <v>ACCREVEH4</v>
      </c>
      <c r="C7284" s="1" t="str">
        <f>VLOOKUP(A7284,[1]Maestra!A$1:C$746,3,0)</f>
        <v>Crédito Vehicular</v>
      </c>
      <c r="D7284" s="1" t="s">
        <v>26</v>
      </c>
      <c r="E7284" s="1" t="s">
        <v>500</v>
      </c>
      <c r="F7284" s="1">
        <v>1</v>
      </c>
      <c r="G7284" s="1">
        <v>5201</v>
      </c>
      <c r="H7284" s="1" t="s">
        <v>448</v>
      </c>
      <c r="I7284" s="1">
        <v>9999</v>
      </c>
      <c r="J7284" s="1" t="s">
        <v>491</v>
      </c>
      <c r="L7284" s="1" t="s">
        <v>454</v>
      </c>
      <c r="Q7284" s="2" t="s">
        <v>37</v>
      </c>
      <c r="R7284" s="1" t="s">
        <v>492</v>
      </c>
      <c r="S7284" s="1" t="str">
        <f t="shared" si="235"/>
        <v>HPC|CV|1|5201|V|9999|DP||CCNR||</v>
      </c>
      <c r="T7284" s="2" t="str">
        <f t="shared" si="234"/>
        <v>OK</v>
      </c>
    </row>
    <row r="7285" spans="1:20" x14ac:dyDescent="0.25">
      <c r="A7285" s="1">
        <v>205999999</v>
      </c>
      <c r="B7285" s="1" t="str">
        <f>VLOOKUP(A7285,[1]Maestra!A$1:C$746,2,0)</f>
        <v>ACCREVEH4</v>
      </c>
      <c r="C7285" s="1" t="str">
        <f>VLOOKUP(A7285,[1]Maestra!A$1:C$746,3,0)</f>
        <v>Crédito Vehicular</v>
      </c>
      <c r="D7285" s="1" t="s">
        <v>26</v>
      </c>
      <c r="E7285" s="1" t="s">
        <v>500</v>
      </c>
      <c r="F7285" s="1">
        <v>1</v>
      </c>
      <c r="G7285" s="1">
        <v>5201</v>
      </c>
      <c r="H7285" s="1" t="s">
        <v>448</v>
      </c>
      <c r="I7285" s="1">
        <v>9999</v>
      </c>
      <c r="J7285" s="1" t="s">
        <v>491</v>
      </c>
      <c r="K7285" s="1" t="s">
        <v>494</v>
      </c>
      <c r="L7285" s="1" t="s">
        <v>454</v>
      </c>
      <c r="Q7285" s="2" t="s">
        <v>37</v>
      </c>
      <c r="R7285" s="1" t="s">
        <v>492</v>
      </c>
      <c r="S7285" s="1" t="str">
        <f t="shared" si="235"/>
        <v>HPC|CV|1|5201|V|9999|DP|DFE|CCNR||</v>
      </c>
      <c r="T7285" s="2" t="str">
        <f t="shared" si="234"/>
        <v>OK</v>
      </c>
    </row>
    <row r="7286" spans="1:20" x14ac:dyDescent="0.25">
      <c r="A7286" s="1">
        <v>205999999</v>
      </c>
      <c r="B7286" s="1" t="str">
        <f>VLOOKUP(A7286,[1]Maestra!A$1:C$746,2,0)</f>
        <v>ACCREVEH4</v>
      </c>
      <c r="C7286" s="1" t="str">
        <f>VLOOKUP(A7286,[1]Maestra!A$1:C$746,3,0)</f>
        <v>Crédito Vehicular</v>
      </c>
      <c r="D7286" s="1" t="s">
        <v>26</v>
      </c>
      <c r="E7286" s="1" t="s">
        <v>500</v>
      </c>
      <c r="F7286" s="1">
        <v>1</v>
      </c>
      <c r="G7286" s="1">
        <v>5201</v>
      </c>
      <c r="H7286" s="1" t="s">
        <v>448</v>
      </c>
      <c r="I7286" s="1">
        <v>9999</v>
      </c>
      <c r="J7286" s="1" t="s">
        <v>493</v>
      </c>
      <c r="L7286" s="1" t="s">
        <v>454</v>
      </c>
      <c r="Q7286" s="2" t="s">
        <v>37</v>
      </c>
      <c r="R7286" s="1" t="s">
        <v>492</v>
      </c>
      <c r="S7286" s="1" t="str">
        <f t="shared" si="235"/>
        <v>HPC|CV|1|5201|V|9999|N||CCNR||</v>
      </c>
      <c r="T7286" s="2" t="str">
        <f t="shared" si="234"/>
        <v>OK</v>
      </c>
    </row>
    <row r="7287" spans="1:20" x14ac:dyDescent="0.25">
      <c r="A7287" s="1">
        <v>205999999</v>
      </c>
      <c r="B7287" s="1" t="str">
        <f>VLOOKUP(A7287,[1]Maestra!A$1:C$746,2,0)</f>
        <v>ACCREVEH4</v>
      </c>
      <c r="C7287" s="1" t="str">
        <f>VLOOKUP(A7287,[1]Maestra!A$1:C$746,3,0)</f>
        <v>Crédito Vehicular</v>
      </c>
      <c r="D7287" s="1" t="s">
        <v>26</v>
      </c>
      <c r="E7287" s="1" t="s">
        <v>500</v>
      </c>
      <c r="F7287" s="1">
        <v>1</v>
      </c>
      <c r="G7287" s="1">
        <v>5201</v>
      </c>
      <c r="H7287" s="1" t="s">
        <v>448</v>
      </c>
      <c r="I7287" s="1">
        <v>9999</v>
      </c>
      <c r="J7287" s="1" t="s">
        <v>493</v>
      </c>
      <c r="K7287" s="1" t="s">
        <v>494</v>
      </c>
      <c r="L7287" s="1" t="s">
        <v>454</v>
      </c>
      <c r="Q7287" s="2" t="s">
        <v>37</v>
      </c>
      <c r="R7287" s="1" t="s">
        <v>492</v>
      </c>
      <c r="S7287" s="1" t="str">
        <f t="shared" si="235"/>
        <v>HPC|CV|1|5201|V|9999|N|DFE|CCNR||</v>
      </c>
      <c r="T7287" s="2" t="str">
        <f t="shared" si="234"/>
        <v>OK</v>
      </c>
    </row>
    <row r="7288" spans="1:20" x14ac:dyDescent="0.25">
      <c r="A7288" s="1">
        <v>205999999</v>
      </c>
      <c r="B7288" s="1" t="str">
        <f>VLOOKUP(A7288,[1]Maestra!A$1:C$746,2,0)</f>
        <v>ACCREVEH4</v>
      </c>
      <c r="C7288" s="1" t="str">
        <f>VLOOKUP(A7288,[1]Maestra!A$1:C$746,3,0)</f>
        <v>Crédito Vehicular</v>
      </c>
      <c r="D7288" s="1" t="s">
        <v>26</v>
      </c>
      <c r="E7288" s="1" t="s">
        <v>500</v>
      </c>
      <c r="F7288" s="1">
        <v>1</v>
      </c>
      <c r="G7288" s="1">
        <v>5201</v>
      </c>
      <c r="H7288" s="1">
        <v>9999</v>
      </c>
      <c r="I7288" s="1">
        <v>9999</v>
      </c>
      <c r="J7288" s="1" t="s">
        <v>491</v>
      </c>
      <c r="L7288" s="1" t="s">
        <v>454</v>
      </c>
      <c r="Q7288" s="2" t="s">
        <v>37</v>
      </c>
      <c r="R7288" s="1" t="s">
        <v>492</v>
      </c>
      <c r="S7288" s="1" t="str">
        <f t="shared" si="235"/>
        <v>HPC|CV|1|5201|9999|9999|DP||CCNR||</v>
      </c>
      <c r="T7288" s="2" t="str">
        <f t="shared" si="234"/>
        <v>OK</v>
      </c>
    </row>
    <row r="7289" spans="1:20" x14ac:dyDescent="0.25">
      <c r="A7289" s="1">
        <v>205999999</v>
      </c>
      <c r="B7289" s="1" t="str">
        <f>VLOOKUP(A7289,[1]Maestra!A$1:C$746,2,0)</f>
        <v>ACCREVEH4</v>
      </c>
      <c r="C7289" s="1" t="str">
        <f>VLOOKUP(A7289,[1]Maestra!A$1:C$746,3,0)</f>
        <v>Crédito Vehicular</v>
      </c>
      <c r="D7289" s="1" t="s">
        <v>26</v>
      </c>
      <c r="E7289" s="1" t="s">
        <v>500</v>
      </c>
      <c r="F7289" s="1">
        <v>1</v>
      </c>
      <c r="G7289" s="1">
        <v>5201</v>
      </c>
      <c r="H7289" s="1">
        <v>9999</v>
      </c>
      <c r="I7289" s="1">
        <v>9999</v>
      </c>
      <c r="J7289" s="1" t="s">
        <v>493</v>
      </c>
      <c r="L7289" s="1" t="s">
        <v>454</v>
      </c>
      <c r="Q7289" s="2" t="s">
        <v>37</v>
      </c>
      <c r="R7289" s="1" t="s">
        <v>492</v>
      </c>
      <c r="S7289" s="1" t="str">
        <f t="shared" si="235"/>
        <v>HPC|CV|1|5201|9999|9999|N||CCNR||</v>
      </c>
      <c r="T7289" s="2" t="str">
        <f t="shared" si="234"/>
        <v>OK</v>
      </c>
    </row>
    <row r="7290" spans="1:20" x14ac:dyDescent="0.25">
      <c r="A7290" s="1">
        <v>1203039902</v>
      </c>
      <c r="B7290" s="1" t="str">
        <f>VLOOKUP(A7290,[1]Maestra!A$1:C$746,2,0)</f>
        <v>ACCVCOIN6</v>
      </c>
      <c r="C7290" s="1" t="str">
        <f>VLOOKUP(A7290,[1]Maestra!A$1:C$746,3,0)</f>
        <v>Credito Vehicular Compra Inteligente</v>
      </c>
      <c r="D7290" s="1" t="s">
        <v>26</v>
      </c>
      <c r="E7290" s="1" t="s">
        <v>500</v>
      </c>
      <c r="F7290" s="1">
        <v>1</v>
      </c>
      <c r="G7290" s="1">
        <v>5301</v>
      </c>
      <c r="H7290" s="1" t="s">
        <v>448</v>
      </c>
      <c r="I7290" s="1">
        <v>9999</v>
      </c>
      <c r="J7290" s="1" t="s">
        <v>491</v>
      </c>
      <c r="L7290" s="1" t="s">
        <v>454</v>
      </c>
      <c r="Q7290" s="2" t="s">
        <v>37</v>
      </c>
      <c r="R7290" s="1" t="s">
        <v>492</v>
      </c>
      <c r="S7290" s="1" t="str">
        <f t="shared" si="235"/>
        <v>HPC|CV|1|5301|V|9999|DP||CCNR||</v>
      </c>
      <c r="T7290" s="2" t="str">
        <f t="shared" si="234"/>
        <v>OK</v>
      </c>
    </row>
    <row r="7291" spans="1:20" x14ac:dyDescent="0.25">
      <c r="A7291" s="1">
        <v>1203039902</v>
      </c>
      <c r="B7291" s="1" t="str">
        <f>VLOOKUP(A7291,[1]Maestra!A$1:C$746,2,0)</f>
        <v>ACCVCOIN6</v>
      </c>
      <c r="C7291" s="1" t="str">
        <f>VLOOKUP(A7291,[1]Maestra!A$1:C$746,3,0)</f>
        <v>Credito Vehicular Compra Inteligente</v>
      </c>
      <c r="D7291" s="1" t="s">
        <v>26</v>
      </c>
      <c r="E7291" s="1" t="s">
        <v>500</v>
      </c>
      <c r="F7291" s="1">
        <v>1</v>
      </c>
      <c r="G7291" s="1">
        <v>5301</v>
      </c>
      <c r="H7291" s="1" t="s">
        <v>448</v>
      </c>
      <c r="I7291" s="1">
        <v>9999</v>
      </c>
      <c r="J7291" s="1" t="s">
        <v>491</v>
      </c>
      <c r="K7291" s="1" t="s">
        <v>494</v>
      </c>
      <c r="L7291" s="1" t="s">
        <v>454</v>
      </c>
      <c r="Q7291" s="2" t="s">
        <v>37</v>
      </c>
      <c r="R7291" s="1" t="s">
        <v>492</v>
      </c>
      <c r="S7291" s="1" t="str">
        <f t="shared" si="235"/>
        <v>HPC|CV|1|5301|V|9999|DP|DFE|CCNR||</v>
      </c>
      <c r="T7291" s="2" t="str">
        <f t="shared" si="234"/>
        <v>OK</v>
      </c>
    </row>
    <row r="7292" spans="1:20" x14ac:dyDescent="0.25">
      <c r="A7292" s="1">
        <v>1203039902</v>
      </c>
      <c r="B7292" s="1" t="str">
        <f>VLOOKUP(A7292,[1]Maestra!A$1:C$746,2,0)</f>
        <v>ACCVCOIN6</v>
      </c>
      <c r="C7292" s="1" t="str">
        <f>VLOOKUP(A7292,[1]Maestra!A$1:C$746,3,0)</f>
        <v>Credito Vehicular Compra Inteligente</v>
      </c>
      <c r="D7292" s="1" t="s">
        <v>26</v>
      </c>
      <c r="E7292" s="1" t="s">
        <v>500</v>
      </c>
      <c r="F7292" s="1">
        <v>1</v>
      </c>
      <c r="G7292" s="1">
        <v>5301</v>
      </c>
      <c r="H7292" s="1" t="s">
        <v>448</v>
      </c>
      <c r="I7292" s="1">
        <v>9999</v>
      </c>
      <c r="J7292" s="1" t="s">
        <v>493</v>
      </c>
      <c r="L7292" s="1" t="s">
        <v>454</v>
      </c>
      <c r="Q7292" s="2" t="s">
        <v>37</v>
      </c>
      <c r="R7292" s="1" t="s">
        <v>492</v>
      </c>
      <c r="S7292" s="1" t="str">
        <f t="shared" si="235"/>
        <v>HPC|CV|1|5301|V|9999|N||CCNR||</v>
      </c>
      <c r="T7292" s="2" t="str">
        <f t="shared" si="234"/>
        <v>OK</v>
      </c>
    </row>
    <row r="7293" spans="1:20" x14ac:dyDescent="0.25">
      <c r="A7293" s="1">
        <v>1203039902</v>
      </c>
      <c r="B7293" s="1" t="str">
        <f>VLOOKUP(A7293,[1]Maestra!A$1:C$746,2,0)</f>
        <v>ACCVCOIN6</v>
      </c>
      <c r="C7293" s="1" t="str">
        <f>VLOOKUP(A7293,[1]Maestra!A$1:C$746,3,0)</f>
        <v>Credito Vehicular Compra Inteligente</v>
      </c>
      <c r="D7293" s="1" t="s">
        <v>26</v>
      </c>
      <c r="E7293" s="1" t="s">
        <v>500</v>
      </c>
      <c r="F7293" s="1">
        <v>1</v>
      </c>
      <c r="G7293" s="1">
        <v>5301</v>
      </c>
      <c r="H7293" s="1" t="s">
        <v>448</v>
      </c>
      <c r="I7293" s="1">
        <v>9999</v>
      </c>
      <c r="J7293" s="1" t="s">
        <v>493</v>
      </c>
      <c r="K7293" s="1" t="s">
        <v>494</v>
      </c>
      <c r="L7293" s="1" t="s">
        <v>454</v>
      </c>
      <c r="Q7293" s="2" t="s">
        <v>37</v>
      </c>
      <c r="R7293" s="1" t="s">
        <v>492</v>
      </c>
      <c r="S7293" s="1" t="str">
        <f t="shared" si="235"/>
        <v>HPC|CV|1|5301|V|9999|N|DFE|CCNR||</v>
      </c>
      <c r="T7293" s="2" t="str">
        <f t="shared" si="234"/>
        <v>OK</v>
      </c>
    </row>
    <row r="7294" spans="1:20" x14ac:dyDescent="0.25">
      <c r="A7294" s="1">
        <v>1203039902</v>
      </c>
      <c r="B7294" s="1" t="str">
        <f>VLOOKUP(A7294,[1]Maestra!A$1:C$746,2,0)</f>
        <v>ACCVCOIN6</v>
      </c>
      <c r="C7294" s="1" t="str">
        <f>VLOOKUP(A7294,[1]Maestra!A$1:C$746,3,0)</f>
        <v>Credito Vehicular Compra Inteligente</v>
      </c>
      <c r="D7294" s="1" t="s">
        <v>26</v>
      </c>
      <c r="E7294" s="1" t="s">
        <v>500</v>
      </c>
      <c r="F7294" s="1">
        <v>1</v>
      </c>
      <c r="G7294" s="1">
        <v>5301</v>
      </c>
      <c r="H7294" s="1">
        <v>9999</v>
      </c>
      <c r="I7294" s="1">
        <v>9999</v>
      </c>
      <c r="J7294" s="1" t="s">
        <v>491</v>
      </c>
      <c r="L7294" s="1" t="s">
        <v>454</v>
      </c>
      <c r="Q7294" s="2" t="s">
        <v>37</v>
      </c>
      <c r="R7294" s="1" t="s">
        <v>492</v>
      </c>
      <c r="S7294" s="1" t="str">
        <f t="shared" si="235"/>
        <v>HPC|CV|1|5301|9999|9999|DP||CCNR||</v>
      </c>
      <c r="T7294" s="2" t="str">
        <f t="shared" si="234"/>
        <v>OK</v>
      </c>
    </row>
    <row r="7295" spans="1:20" x14ac:dyDescent="0.25">
      <c r="A7295" s="1">
        <v>205999999</v>
      </c>
      <c r="B7295" s="1" t="str">
        <f>VLOOKUP(A7295,[1]Maestra!A$1:C$746,2,0)</f>
        <v>ACCREVEH4</v>
      </c>
      <c r="C7295" s="1" t="str">
        <f>VLOOKUP(A7295,[1]Maestra!A$1:C$746,3,0)</f>
        <v>Crédito Vehicular</v>
      </c>
      <c r="D7295" s="1" t="s">
        <v>26</v>
      </c>
      <c r="E7295" s="1" t="s">
        <v>500</v>
      </c>
      <c r="F7295" s="1">
        <v>1</v>
      </c>
      <c r="G7295" s="1">
        <v>5301</v>
      </c>
      <c r="H7295" s="1">
        <v>9999</v>
      </c>
      <c r="I7295" s="1">
        <v>9999</v>
      </c>
      <c r="J7295" s="1" t="s">
        <v>493</v>
      </c>
      <c r="L7295" s="1" t="s">
        <v>454</v>
      </c>
      <c r="Q7295" s="2" t="s">
        <v>37</v>
      </c>
      <c r="R7295" s="1" t="s">
        <v>492</v>
      </c>
      <c r="S7295" s="1" t="str">
        <f t="shared" si="235"/>
        <v>HPC|CV|1|5301|9999|9999|N||CCNR||</v>
      </c>
      <c r="T7295" s="2" t="str">
        <f t="shared" si="234"/>
        <v>OK</v>
      </c>
    </row>
    <row r="7296" spans="1:20" x14ac:dyDescent="0.25">
      <c r="A7296" s="1">
        <v>1203039901</v>
      </c>
      <c r="B7296" s="1">
        <f>VLOOKUP(A7296,[1]Maestra!A$1:C$746,2,0)</f>
        <v>0</v>
      </c>
      <c r="C7296" s="1" t="str">
        <f>VLOOKUP(A7296,[1]Maestra!A$1:C$746,3,0)</f>
        <v>Credito Vehicular Compra Inteligente Colaboradores</v>
      </c>
      <c r="D7296" s="1" t="s">
        <v>26</v>
      </c>
      <c r="E7296" s="1" t="s">
        <v>500</v>
      </c>
      <c r="F7296" s="1">
        <v>1</v>
      </c>
      <c r="G7296" s="1">
        <v>5302</v>
      </c>
      <c r="H7296" s="1" t="s">
        <v>448</v>
      </c>
      <c r="I7296" s="1">
        <v>9999</v>
      </c>
      <c r="J7296" s="1" t="s">
        <v>491</v>
      </c>
      <c r="L7296" s="1" t="s">
        <v>454</v>
      </c>
      <c r="Q7296" s="2" t="s">
        <v>37</v>
      </c>
      <c r="R7296" s="1" t="s">
        <v>492</v>
      </c>
      <c r="S7296" s="1" t="str">
        <f t="shared" si="235"/>
        <v>HPC|CV|1|5302|V|9999|DP||CCNR||</v>
      </c>
      <c r="T7296" s="2" t="str">
        <f t="shared" si="234"/>
        <v>OK</v>
      </c>
    </row>
    <row r="7297" spans="1:20" x14ac:dyDescent="0.25">
      <c r="A7297" s="1">
        <v>1203039901</v>
      </c>
      <c r="B7297" s="1">
        <f>VLOOKUP(A7297,[1]Maestra!A$1:C$746,2,0)</f>
        <v>0</v>
      </c>
      <c r="C7297" s="1" t="str">
        <f>VLOOKUP(A7297,[1]Maestra!A$1:C$746,3,0)</f>
        <v>Credito Vehicular Compra Inteligente Colaboradores</v>
      </c>
      <c r="D7297" s="1" t="s">
        <v>26</v>
      </c>
      <c r="E7297" s="1" t="s">
        <v>500</v>
      </c>
      <c r="F7297" s="1">
        <v>1</v>
      </c>
      <c r="G7297" s="1">
        <v>5302</v>
      </c>
      <c r="H7297" s="1" t="s">
        <v>448</v>
      </c>
      <c r="I7297" s="1">
        <v>9999</v>
      </c>
      <c r="J7297" s="1" t="s">
        <v>491</v>
      </c>
      <c r="K7297" s="1" t="s">
        <v>494</v>
      </c>
      <c r="L7297" s="1" t="s">
        <v>454</v>
      </c>
      <c r="Q7297" s="2" t="s">
        <v>37</v>
      </c>
      <c r="R7297" s="1" t="s">
        <v>492</v>
      </c>
      <c r="S7297" s="1" t="str">
        <f t="shared" si="235"/>
        <v>HPC|CV|1|5302|V|9999|DP|DFE|CCNR||</v>
      </c>
      <c r="T7297" s="2" t="str">
        <f t="shared" si="234"/>
        <v>OK</v>
      </c>
    </row>
    <row r="7298" spans="1:20" x14ac:dyDescent="0.25">
      <c r="A7298" s="1">
        <v>1203039901</v>
      </c>
      <c r="B7298" s="1">
        <f>VLOOKUP(A7298,[1]Maestra!A$1:C$746,2,0)</f>
        <v>0</v>
      </c>
      <c r="C7298" s="1" t="str">
        <f>VLOOKUP(A7298,[1]Maestra!A$1:C$746,3,0)</f>
        <v>Credito Vehicular Compra Inteligente Colaboradores</v>
      </c>
      <c r="D7298" s="1" t="s">
        <v>26</v>
      </c>
      <c r="E7298" s="1" t="s">
        <v>500</v>
      </c>
      <c r="F7298" s="1">
        <v>1</v>
      </c>
      <c r="G7298" s="1">
        <v>5302</v>
      </c>
      <c r="H7298" s="1" t="s">
        <v>448</v>
      </c>
      <c r="I7298" s="1">
        <v>9999</v>
      </c>
      <c r="J7298" s="1" t="s">
        <v>493</v>
      </c>
      <c r="L7298" s="1" t="s">
        <v>454</v>
      </c>
      <c r="Q7298" s="2" t="s">
        <v>37</v>
      </c>
      <c r="R7298" s="1" t="s">
        <v>492</v>
      </c>
      <c r="S7298" s="1" t="str">
        <f t="shared" si="235"/>
        <v>HPC|CV|1|5302|V|9999|N||CCNR||</v>
      </c>
      <c r="T7298" s="2" t="str">
        <f t="shared" si="234"/>
        <v>OK</v>
      </c>
    </row>
    <row r="7299" spans="1:20" x14ac:dyDescent="0.25">
      <c r="A7299" s="1">
        <v>1203039901</v>
      </c>
      <c r="B7299" s="1">
        <f>VLOOKUP(A7299,[1]Maestra!A$1:C$746,2,0)</f>
        <v>0</v>
      </c>
      <c r="C7299" s="1" t="str">
        <f>VLOOKUP(A7299,[1]Maestra!A$1:C$746,3,0)</f>
        <v>Credito Vehicular Compra Inteligente Colaboradores</v>
      </c>
      <c r="D7299" s="1" t="s">
        <v>26</v>
      </c>
      <c r="E7299" s="1" t="s">
        <v>500</v>
      </c>
      <c r="F7299" s="1">
        <v>1</v>
      </c>
      <c r="G7299" s="1">
        <v>5302</v>
      </c>
      <c r="H7299" s="1" t="s">
        <v>448</v>
      </c>
      <c r="I7299" s="1">
        <v>9999</v>
      </c>
      <c r="J7299" s="1" t="s">
        <v>493</v>
      </c>
      <c r="K7299" s="1" t="s">
        <v>494</v>
      </c>
      <c r="L7299" s="1" t="s">
        <v>454</v>
      </c>
      <c r="Q7299" s="2" t="s">
        <v>37</v>
      </c>
      <c r="R7299" s="1" t="s">
        <v>492</v>
      </c>
      <c r="S7299" s="1" t="str">
        <f t="shared" si="235"/>
        <v>HPC|CV|1|5302|V|9999|N|DFE|CCNR||</v>
      </c>
      <c r="T7299" s="2" t="str">
        <f t="shared" ref="T7299:T7362" si="236">IF(COUNTIFS($D$2:$D$20413,D7299,$S$2:$S$20413,S7299,$A$2:$A$20413,"&lt;&gt;"&amp;A7299)&gt;0,"Conflicto","OK")</f>
        <v>OK</v>
      </c>
    </row>
    <row r="7300" spans="1:20" x14ac:dyDescent="0.25">
      <c r="A7300" s="1">
        <v>1203039901</v>
      </c>
      <c r="B7300" s="1">
        <f>VLOOKUP(A7300,[1]Maestra!A$1:C$746,2,0)</f>
        <v>0</v>
      </c>
      <c r="C7300" s="1" t="str">
        <f>VLOOKUP(A7300,[1]Maestra!A$1:C$746,3,0)</f>
        <v>Credito Vehicular Compra Inteligente Colaboradores</v>
      </c>
      <c r="D7300" s="1" t="s">
        <v>26</v>
      </c>
      <c r="E7300" s="1" t="s">
        <v>500</v>
      </c>
      <c r="F7300" s="1">
        <v>1</v>
      </c>
      <c r="G7300" s="1">
        <v>5302</v>
      </c>
      <c r="H7300" s="1">
        <v>9999</v>
      </c>
      <c r="I7300" s="1">
        <v>9999</v>
      </c>
      <c r="J7300" s="1" t="s">
        <v>491</v>
      </c>
      <c r="L7300" s="1" t="s">
        <v>454</v>
      </c>
      <c r="Q7300" s="2" t="s">
        <v>37</v>
      </c>
      <c r="R7300" s="1" t="s">
        <v>492</v>
      </c>
      <c r="S7300" s="1" t="str">
        <f t="shared" si="235"/>
        <v>HPC|CV|1|5302|9999|9999|DP||CCNR||</v>
      </c>
      <c r="T7300" s="2" t="str">
        <f t="shared" si="236"/>
        <v>OK</v>
      </c>
    </row>
    <row r="7301" spans="1:20" x14ac:dyDescent="0.25">
      <c r="A7301" s="1">
        <v>1203039901</v>
      </c>
      <c r="B7301" s="1">
        <f>VLOOKUP(A7301,[1]Maestra!A$1:C$746,2,0)</f>
        <v>0</v>
      </c>
      <c r="C7301" s="1" t="str">
        <f>VLOOKUP(A7301,[1]Maestra!A$1:C$746,3,0)</f>
        <v>Credito Vehicular Compra Inteligente Colaboradores</v>
      </c>
      <c r="D7301" s="1" t="s">
        <v>26</v>
      </c>
      <c r="E7301" s="1" t="s">
        <v>500</v>
      </c>
      <c r="F7301" s="1">
        <v>1</v>
      </c>
      <c r="G7301" s="1">
        <v>5302</v>
      </c>
      <c r="H7301" s="1">
        <v>9999</v>
      </c>
      <c r="I7301" s="1">
        <v>9999</v>
      </c>
      <c r="J7301" s="1" t="s">
        <v>493</v>
      </c>
      <c r="L7301" s="1" t="s">
        <v>454</v>
      </c>
      <c r="Q7301" s="2" t="s">
        <v>37</v>
      </c>
      <c r="R7301" s="1" t="s">
        <v>492</v>
      </c>
      <c r="S7301" s="1" t="str">
        <f t="shared" si="235"/>
        <v>HPC|CV|1|5302|9999|9999|N||CCNR||</v>
      </c>
      <c r="T7301" s="2" t="str">
        <f t="shared" si="236"/>
        <v>OK</v>
      </c>
    </row>
    <row r="7302" spans="1:20" x14ac:dyDescent="0.25">
      <c r="A7302" s="1">
        <v>1203039901</v>
      </c>
      <c r="B7302" s="1">
        <f>VLOOKUP(A7302,[1]Maestra!A$1:C$746,2,0)</f>
        <v>0</v>
      </c>
      <c r="C7302" s="1" t="str">
        <f>VLOOKUP(A7302,[1]Maestra!A$1:C$746,3,0)</f>
        <v>Credito Vehicular Compra Inteligente Colaboradores</v>
      </c>
      <c r="D7302" s="1" t="s">
        <v>26</v>
      </c>
      <c r="E7302" s="1" t="s">
        <v>500</v>
      </c>
      <c r="F7302" s="1">
        <v>1</v>
      </c>
      <c r="G7302" s="1">
        <v>5305</v>
      </c>
      <c r="H7302" s="1" t="s">
        <v>448</v>
      </c>
      <c r="I7302" s="1">
        <v>9999</v>
      </c>
      <c r="J7302" s="1" t="s">
        <v>491</v>
      </c>
      <c r="L7302" s="1" t="s">
        <v>454</v>
      </c>
      <c r="Q7302" s="2" t="s">
        <v>37</v>
      </c>
      <c r="R7302" s="1" t="s">
        <v>492</v>
      </c>
      <c r="S7302" s="1" t="str">
        <f t="shared" si="235"/>
        <v>HPC|CV|1|5305|V|9999|DP||CCNR||</v>
      </c>
      <c r="T7302" s="2" t="str">
        <f t="shared" si="236"/>
        <v>OK</v>
      </c>
    </row>
    <row r="7303" spans="1:20" x14ac:dyDescent="0.25">
      <c r="A7303" s="1">
        <v>1203039901</v>
      </c>
      <c r="B7303" s="1">
        <f>VLOOKUP(A7303,[1]Maestra!A$1:C$746,2,0)</f>
        <v>0</v>
      </c>
      <c r="C7303" s="1" t="str">
        <f>VLOOKUP(A7303,[1]Maestra!A$1:C$746,3,0)</f>
        <v>Credito Vehicular Compra Inteligente Colaboradores</v>
      </c>
      <c r="D7303" s="1" t="s">
        <v>26</v>
      </c>
      <c r="E7303" s="1" t="s">
        <v>500</v>
      </c>
      <c r="F7303" s="1">
        <v>1</v>
      </c>
      <c r="G7303" s="1">
        <v>5305</v>
      </c>
      <c r="H7303" s="1" t="s">
        <v>448</v>
      </c>
      <c r="I7303" s="1">
        <v>9999</v>
      </c>
      <c r="J7303" s="1" t="s">
        <v>491</v>
      </c>
      <c r="K7303" s="1" t="s">
        <v>494</v>
      </c>
      <c r="L7303" s="1" t="s">
        <v>454</v>
      </c>
      <c r="Q7303" s="2" t="s">
        <v>37</v>
      </c>
      <c r="R7303" s="1" t="s">
        <v>492</v>
      </c>
      <c r="S7303" s="1" t="str">
        <f t="shared" si="235"/>
        <v>HPC|CV|1|5305|V|9999|DP|DFE|CCNR||</v>
      </c>
      <c r="T7303" s="2" t="str">
        <f t="shared" si="236"/>
        <v>OK</v>
      </c>
    </row>
    <row r="7304" spans="1:20" x14ac:dyDescent="0.25">
      <c r="A7304" s="1">
        <v>1203039901</v>
      </c>
      <c r="B7304" s="1">
        <f>VLOOKUP(A7304,[1]Maestra!A$1:C$746,2,0)</f>
        <v>0</v>
      </c>
      <c r="C7304" s="1" t="str">
        <f>VLOOKUP(A7304,[1]Maestra!A$1:C$746,3,0)</f>
        <v>Credito Vehicular Compra Inteligente Colaboradores</v>
      </c>
      <c r="D7304" s="1" t="s">
        <v>26</v>
      </c>
      <c r="E7304" s="1" t="s">
        <v>500</v>
      </c>
      <c r="F7304" s="1">
        <v>1</v>
      </c>
      <c r="G7304" s="1">
        <v>5305</v>
      </c>
      <c r="H7304" s="1" t="s">
        <v>448</v>
      </c>
      <c r="I7304" s="1">
        <v>9999</v>
      </c>
      <c r="J7304" s="1" t="s">
        <v>493</v>
      </c>
      <c r="L7304" s="1" t="s">
        <v>454</v>
      </c>
      <c r="Q7304" s="2" t="s">
        <v>37</v>
      </c>
      <c r="R7304" s="1" t="s">
        <v>492</v>
      </c>
      <c r="S7304" s="1" t="str">
        <f t="shared" si="235"/>
        <v>HPC|CV|1|5305|V|9999|N||CCNR||</v>
      </c>
      <c r="T7304" s="2" t="str">
        <f t="shared" si="236"/>
        <v>OK</v>
      </c>
    </row>
    <row r="7305" spans="1:20" x14ac:dyDescent="0.25">
      <c r="A7305" s="1">
        <v>1203039901</v>
      </c>
      <c r="B7305" s="1">
        <f>VLOOKUP(A7305,[1]Maestra!A$1:C$746,2,0)</f>
        <v>0</v>
      </c>
      <c r="C7305" s="1" t="str">
        <f>VLOOKUP(A7305,[1]Maestra!A$1:C$746,3,0)</f>
        <v>Credito Vehicular Compra Inteligente Colaboradores</v>
      </c>
      <c r="D7305" s="1" t="s">
        <v>26</v>
      </c>
      <c r="E7305" s="1" t="s">
        <v>500</v>
      </c>
      <c r="F7305" s="1">
        <v>1</v>
      </c>
      <c r="G7305" s="1">
        <v>5305</v>
      </c>
      <c r="H7305" s="1" t="s">
        <v>448</v>
      </c>
      <c r="I7305" s="1">
        <v>9999</v>
      </c>
      <c r="J7305" s="1" t="s">
        <v>493</v>
      </c>
      <c r="K7305" s="1" t="s">
        <v>494</v>
      </c>
      <c r="L7305" s="1" t="s">
        <v>454</v>
      </c>
      <c r="Q7305" s="2" t="s">
        <v>37</v>
      </c>
      <c r="R7305" s="1" t="s">
        <v>492</v>
      </c>
      <c r="S7305" s="1" t="str">
        <f t="shared" si="235"/>
        <v>HPC|CV|1|5305|V|9999|N|DFE|CCNR||</v>
      </c>
      <c r="T7305" s="2" t="str">
        <f t="shared" si="236"/>
        <v>OK</v>
      </c>
    </row>
    <row r="7306" spans="1:20" x14ac:dyDescent="0.25">
      <c r="A7306" s="1">
        <v>205999999</v>
      </c>
      <c r="B7306" s="1" t="str">
        <f>VLOOKUP(A7306,[1]Maestra!A$1:C$746,2,0)</f>
        <v>ACCREVEH4</v>
      </c>
      <c r="C7306" s="1" t="str">
        <f>VLOOKUP(A7306,[1]Maestra!A$1:C$746,3,0)</f>
        <v>Crédito Vehicular</v>
      </c>
      <c r="D7306" s="1" t="s">
        <v>26</v>
      </c>
      <c r="E7306" s="1" t="s">
        <v>500</v>
      </c>
      <c r="F7306" s="1">
        <v>1</v>
      </c>
      <c r="G7306" s="1">
        <v>5401</v>
      </c>
      <c r="H7306" s="1" t="s">
        <v>448</v>
      </c>
      <c r="I7306" s="1">
        <v>9999</v>
      </c>
      <c r="J7306" s="1" t="s">
        <v>491</v>
      </c>
      <c r="L7306" s="1" t="s">
        <v>454</v>
      </c>
      <c r="Q7306" s="2" t="s">
        <v>37</v>
      </c>
      <c r="R7306" s="1" t="s">
        <v>492</v>
      </c>
      <c r="S7306" s="1" t="str">
        <f t="shared" si="235"/>
        <v>HPC|CV|1|5401|V|9999|DP||CCNR||</v>
      </c>
      <c r="T7306" s="2" t="str">
        <f t="shared" si="236"/>
        <v>OK</v>
      </c>
    </row>
    <row r="7307" spans="1:20" x14ac:dyDescent="0.25">
      <c r="A7307" s="1">
        <v>205999999</v>
      </c>
      <c r="B7307" s="1" t="str">
        <f>VLOOKUP(A7307,[1]Maestra!A$1:C$746,2,0)</f>
        <v>ACCREVEH4</v>
      </c>
      <c r="C7307" s="1" t="str">
        <f>VLOOKUP(A7307,[1]Maestra!A$1:C$746,3,0)</f>
        <v>Crédito Vehicular</v>
      </c>
      <c r="D7307" s="1" t="s">
        <v>26</v>
      </c>
      <c r="E7307" s="1" t="s">
        <v>500</v>
      </c>
      <c r="F7307" s="1">
        <v>1</v>
      </c>
      <c r="G7307" s="1">
        <v>5401</v>
      </c>
      <c r="H7307" s="1" t="s">
        <v>448</v>
      </c>
      <c r="I7307" s="1">
        <v>9999</v>
      </c>
      <c r="J7307" s="1" t="s">
        <v>491</v>
      </c>
      <c r="K7307" s="1" t="s">
        <v>494</v>
      </c>
      <c r="L7307" s="1" t="s">
        <v>454</v>
      </c>
      <c r="Q7307" s="2" t="s">
        <v>37</v>
      </c>
      <c r="R7307" s="1" t="s">
        <v>492</v>
      </c>
      <c r="S7307" s="1" t="str">
        <f t="shared" si="235"/>
        <v>HPC|CV|1|5401|V|9999|DP|DFE|CCNR||</v>
      </c>
      <c r="T7307" s="2" t="str">
        <f t="shared" si="236"/>
        <v>OK</v>
      </c>
    </row>
    <row r="7308" spans="1:20" x14ac:dyDescent="0.25">
      <c r="A7308" s="1">
        <v>205999999</v>
      </c>
      <c r="B7308" s="1" t="str">
        <f>VLOOKUP(A7308,[1]Maestra!A$1:C$746,2,0)</f>
        <v>ACCREVEH4</v>
      </c>
      <c r="C7308" s="1" t="str">
        <f>VLOOKUP(A7308,[1]Maestra!A$1:C$746,3,0)</f>
        <v>Crédito Vehicular</v>
      </c>
      <c r="D7308" s="1" t="s">
        <v>26</v>
      </c>
      <c r="E7308" s="1" t="s">
        <v>500</v>
      </c>
      <c r="F7308" s="1">
        <v>1</v>
      </c>
      <c r="G7308" s="1">
        <v>5401</v>
      </c>
      <c r="H7308" s="1" t="s">
        <v>448</v>
      </c>
      <c r="I7308" s="1">
        <v>9999</v>
      </c>
      <c r="J7308" s="1" t="s">
        <v>493</v>
      </c>
      <c r="L7308" s="1" t="s">
        <v>454</v>
      </c>
      <c r="Q7308" s="2" t="s">
        <v>37</v>
      </c>
      <c r="R7308" s="1" t="s">
        <v>492</v>
      </c>
      <c r="S7308" s="1" t="str">
        <f t="shared" si="235"/>
        <v>HPC|CV|1|5401|V|9999|N||CCNR||</v>
      </c>
      <c r="T7308" s="2" t="str">
        <f t="shared" si="236"/>
        <v>OK</v>
      </c>
    </row>
    <row r="7309" spans="1:20" x14ac:dyDescent="0.25">
      <c r="A7309" s="1">
        <v>205999999</v>
      </c>
      <c r="B7309" s="1" t="str">
        <f>VLOOKUP(A7309,[1]Maestra!A$1:C$746,2,0)</f>
        <v>ACCREVEH4</v>
      </c>
      <c r="C7309" s="1" t="str">
        <f>VLOOKUP(A7309,[1]Maestra!A$1:C$746,3,0)</f>
        <v>Crédito Vehicular</v>
      </c>
      <c r="D7309" s="1" t="s">
        <v>26</v>
      </c>
      <c r="E7309" s="1" t="s">
        <v>500</v>
      </c>
      <c r="F7309" s="1">
        <v>1</v>
      </c>
      <c r="G7309" s="1">
        <v>5401</v>
      </c>
      <c r="H7309" s="1" t="s">
        <v>448</v>
      </c>
      <c r="I7309" s="1">
        <v>9999</v>
      </c>
      <c r="J7309" s="1" t="s">
        <v>493</v>
      </c>
      <c r="K7309" s="1" t="s">
        <v>494</v>
      </c>
      <c r="L7309" s="1" t="s">
        <v>454</v>
      </c>
      <c r="Q7309" s="2" t="s">
        <v>37</v>
      </c>
      <c r="R7309" s="1" t="s">
        <v>492</v>
      </c>
      <c r="S7309" s="1" t="str">
        <f t="shared" si="235"/>
        <v>HPC|CV|1|5401|V|9999|N|DFE|CCNR||</v>
      </c>
      <c r="T7309" s="2" t="str">
        <f t="shared" si="236"/>
        <v>OK</v>
      </c>
    </row>
    <row r="7310" spans="1:20" x14ac:dyDescent="0.25">
      <c r="A7310" s="1">
        <v>205999999</v>
      </c>
      <c r="B7310" s="1" t="str">
        <f>VLOOKUP(A7310,[1]Maestra!A$1:C$746,2,0)</f>
        <v>ACCREVEH4</v>
      </c>
      <c r="C7310" s="1" t="str">
        <f>VLOOKUP(A7310,[1]Maestra!A$1:C$746,3,0)</f>
        <v>Crédito Vehicular</v>
      </c>
      <c r="D7310" s="1" t="s">
        <v>26</v>
      </c>
      <c r="E7310" s="1" t="s">
        <v>500</v>
      </c>
      <c r="F7310" s="1">
        <v>1</v>
      </c>
      <c r="G7310" s="1">
        <v>5401</v>
      </c>
      <c r="H7310" s="1">
        <v>9999</v>
      </c>
      <c r="I7310" s="1">
        <v>9999</v>
      </c>
      <c r="J7310" s="1" t="s">
        <v>491</v>
      </c>
      <c r="L7310" s="1" t="s">
        <v>454</v>
      </c>
      <c r="Q7310" s="2" t="s">
        <v>37</v>
      </c>
      <c r="R7310" s="1" t="s">
        <v>492</v>
      </c>
      <c r="S7310" s="1" t="str">
        <f t="shared" si="235"/>
        <v>HPC|CV|1|5401|9999|9999|DP||CCNR||</v>
      </c>
      <c r="T7310" s="2" t="str">
        <f t="shared" si="236"/>
        <v>OK</v>
      </c>
    </row>
    <row r="7311" spans="1:20" x14ac:dyDescent="0.25">
      <c r="A7311" s="1">
        <v>205999999</v>
      </c>
      <c r="B7311" s="1" t="str">
        <f>VLOOKUP(A7311,[1]Maestra!A$1:C$746,2,0)</f>
        <v>ACCREVEH4</v>
      </c>
      <c r="C7311" s="1" t="str">
        <f>VLOOKUP(A7311,[1]Maestra!A$1:C$746,3,0)</f>
        <v>Crédito Vehicular</v>
      </c>
      <c r="D7311" s="1" t="s">
        <v>26</v>
      </c>
      <c r="E7311" s="1" t="s">
        <v>500</v>
      </c>
      <c r="F7311" s="1">
        <v>1</v>
      </c>
      <c r="G7311" s="1">
        <v>5401</v>
      </c>
      <c r="H7311" s="1">
        <v>9999</v>
      </c>
      <c r="I7311" s="1">
        <v>9999</v>
      </c>
      <c r="J7311" s="1" t="s">
        <v>493</v>
      </c>
      <c r="L7311" s="1" t="s">
        <v>454</v>
      </c>
      <c r="Q7311" s="2" t="s">
        <v>37</v>
      </c>
      <c r="R7311" s="1" t="s">
        <v>492</v>
      </c>
      <c r="S7311" s="1" t="str">
        <f t="shared" si="235"/>
        <v>HPC|CV|1|5401|9999|9999|N||CCNR||</v>
      </c>
      <c r="T7311" s="2" t="str">
        <f t="shared" si="236"/>
        <v>OK</v>
      </c>
    </row>
    <row r="7312" spans="1:20" x14ac:dyDescent="0.25">
      <c r="A7312" s="1">
        <v>1203039999</v>
      </c>
      <c r="B7312" s="1">
        <f>VLOOKUP(A7312,[1]Maestra!A$1:C$746,2,0)</f>
        <v>0</v>
      </c>
      <c r="C7312" s="1" t="str">
        <f>VLOOKUP(A7312,[1]Maestra!A$1:C$746,3,0)</f>
        <v>Crédito Vehicular a Colaboradores</v>
      </c>
      <c r="D7312" s="1" t="s">
        <v>26</v>
      </c>
      <c r="E7312" s="1" t="s">
        <v>500</v>
      </c>
      <c r="F7312" s="1">
        <v>1</v>
      </c>
      <c r="G7312" s="1">
        <v>5402</v>
      </c>
      <c r="H7312" s="1" t="s">
        <v>448</v>
      </c>
      <c r="I7312" s="1">
        <v>9999</v>
      </c>
      <c r="J7312" s="1" t="s">
        <v>491</v>
      </c>
      <c r="L7312" s="1" t="s">
        <v>454</v>
      </c>
      <c r="Q7312" s="2" t="s">
        <v>37</v>
      </c>
      <c r="R7312" s="1" t="s">
        <v>492</v>
      </c>
      <c r="S7312" s="1" t="str">
        <f t="shared" si="235"/>
        <v>HPC|CV|1|5402|V|9999|DP||CCNR||</v>
      </c>
      <c r="T7312" s="2" t="str">
        <f t="shared" si="236"/>
        <v>OK</v>
      </c>
    </row>
    <row r="7313" spans="1:20" x14ac:dyDescent="0.25">
      <c r="A7313" s="1">
        <v>1203039999</v>
      </c>
      <c r="B7313" s="1">
        <f>VLOOKUP(A7313,[1]Maestra!A$1:C$746,2,0)</f>
        <v>0</v>
      </c>
      <c r="C7313" s="1" t="str">
        <f>VLOOKUP(A7313,[1]Maestra!A$1:C$746,3,0)</f>
        <v>Crédito Vehicular a Colaboradores</v>
      </c>
      <c r="D7313" s="1" t="s">
        <v>26</v>
      </c>
      <c r="E7313" s="1" t="s">
        <v>500</v>
      </c>
      <c r="F7313" s="1">
        <v>1</v>
      </c>
      <c r="G7313" s="1">
        <v>5402</v>
      </c>
      <c r="H7313" s="1" t="s">
        <v>448</v>
      </c>
      <c r="I7313" s="1">
        <v>9999</v>
      </c>
      <c r="J7313" s="1" t="s">
        <v>491</v>
      </c>
      <c r="K7313" s="1" t="s">
        <v>494</v>
      </c>
      <c r="L7313" s="1" t="s">
        <v>454</v>
      </c>
      <c r="Q7313" s="2" t="s">
        <v>37</v>
      </c>
      <c r="R7313" s="1" t="s">
        <v>492</v>
      </c>
      <c r="S7313" s="1" t="str">
        <f t="shared" si="235"/>
        <v>HPC|CV|1|5402|V|9999|DP|DFE|CCNR||</v>
      </c>
      <c r="T7313" s="2" t="str">
        <f t="shared" si="236"/>
        <v>OK</v>
      </c>
    </row>
    <row r="7314" spans="1:20" x14ac:dyDescent="0.25">
      <c r="A7314" s="1">
        <v>1203039999</v>
      </c>
      <c r="B7314" s="1">
        <f>VLOOKUP(A7314,[1]Maestra!A$1:C$746,2,0)</f>
        <v>0</v>
      </c>
      <c r="C7314" s="1" t="str">
        <f>VLOOKUP(A7314,[1]Maestra!A$1:C$746,3,0)</f>
        <v>Crédito Vehicular a Colaboradores</v>
      </c>
      <c r="D7314" s="1" t="s">
        <v>26</v>
      </c>
      <c r="E7314" s="1" t="s">
        <v>500</v>
      </c>
      <c r="F7314" s="1">
        <v>1</v>
      </c>
      <c r="G7314" s="1">
        <v>5402</v>
      </c>
      <c r="H7314" s="1" t="s">
        <v>448</v>
      </c>
      <c r="I7314" s="1">
        <v>9999</v>
      </c>
      <c r="J7314" s="1" t="s">
        <v>493</v>
      </c>
      <c r="L7314" s="1" t="s">
        <v>454</v>
      </c>
      <c r="Q7314" s="2" t="s">
        <v>37</v>
      </c>
      <c r="R7314" s="1" t="s">
        <v>492</v>
      </c>
      <c r="S7314" s="1" t="str">
        <f t="shared" si="235"/>
        <v>HPC|CV|1|5402|V|9999|N||CCNR||</v>
      </c>
      <c r="T7314" s="2" t="str">
        <f t="shared" si="236"/>
        <v>OK</v>
      </c>
    </row>
    <row r="7315" spans="1:20" x14ac:dyDescent="0.25">
      <c r="A7315" s="1">
        <v>1203039999</v>
      </c>
      <c r="B7315" s="1">
        <f>VLOOKUP(A7315,[1]Maestra!A$1:C$746,2,0)</f>
        <v>0</v>
      </c>
      <c r="C7315" s="1" t="str">
        <f>VLOOKUP(A7315,[1]Maestra!A$1:C$746,3,0)</f>
        <v>Crédito Vehicular a Colaboradores</v>
      </c>
      <c r="D7315" s="1" t="s">
        <v>26</v>
      </c>
      <c r="E7315" s="1" t="s">
        <v>500</v>
      </c>
      <c r="F7315" s="1">
        <v>1</v>
      </c>
      <c r="G7315" s="1">
        <v>5402</v>
      </c>
      <c r="H7315" s="1" t="s">
        <v>448</v>
      </c>
      <c r="I7315" s="1">
        <v>9999</v>
      </c>
      <c r="J7315" s="1" t="s">
        <v>493</v>
      </c>
      <c r="K7315" s="1" t="s">
        <v>494</v>
      </c>
      <c r="L7315" s="1" t="s">
        <v>454</v>
      </c>
      <c r="Q7315" s="2" t="s">
        <v>37</v>
      </c>
      <c r="R7315" s="1" t="s">
        <v>492</v>
      </c>
      <c r="S7315" s="1" t="str">
        <f t="shared" si="235"/>
        <v>HPC|CV|1|5402|V|9999|N|DFE|CCNR||</v>
      </c>
      <c r="T7315" s="2" t="str">
        <f t="shared" si="236"/>
        <v>OK</v>
      </c>
    </row>
    <row r="7316" spans="1:20" x14ac:dyDescent="0.25">
      <c r="A7316" s="1">
        <v>1203039999</v>
      </c>
      <c r="B7316" s="1">
        <f>VLOOKUP(A7316,[1]Maestra!A$1:C$746,2,0)</f>
        <v>0</v>
      </c>
      <c r="C7316" s="1" t="str">
        <f>VLOOKUP(A7316,[1]Maestra!A$1:C$746,3,0)</f>
        <v>Crédito Vehicular a Colaboradores</v>
      </c>
      <c r="D7316" s="1" t="s">
        <v>26</v>
      </c>
      <c r="E7316" s="1" t="s">
        <v>500</v>
      </c>
      <c r="F7316" s="1">
        <v>1</v>
      </c>
      <c r="G7316" s="1">
        <v>5405</v>
      </c>
      <c r="H7316" s="1" t="s">
        <v>448</v>
      </c>
      <c r="I7316" s="1">
        <v>9999</v>
      </c>
      <c r="J7316" s="1" t="s">
        <v>491</v>
      </c>
      <c r="L7316" s="1" t="s">
        <v>454</v>
      </c>
      <c r="Q7316" s="2" t="s">
        <v>37</v>
      </c>
      <c r="R7316" s="1" t="s">
        <v>492</v>
      </c>
      <c r="S7316" s="1" t="str">
        <f t="shared" si="235"/>
        <v>HPC|CV|1|5405|V|9999|DP||CCNR||</v>
      </c>
      <c r="T7316" s="2" t="str">
        <f t="shared" si="236"/>
        <v>OK</v>
      </c>
    </row>
    <row r="7317" spans="1:20" x14ac:dyDescent="0.25">
      <c r="A7317" s="1">
        <v>1203039999</v>
      </c>
      <c r="B7317" s="1">
        <f>VLOOKUP(A7317,[1]Maestra!A$1:C$746,2,0)</f>
        <v>0</v>
      </c>
      <c r="C7317" s="1" t="str">
        <f>VLOOKUP(A7317,[1]Maestra!A$1:C$746,3,0)</f>
        <v>Crédito Vehicular a Colaboradores</v>
      </c>
      <c r="D7317" s="1" t="s">
        <v>26</v>
      </c>
      <c r="E7317" s="1" t="s">
        <v>500</v>
      </c>
      <c r="F7317" s="1">
        <v>1</v>
      </c>
      <c r="G7317" s="1">
        <v>5405</v>
      </c>
      <c r="H7317" s="1" t="s">
        <v>448</v>
      </c>
      <c r="I7317" s="1">
        <v>9999</v>
      </c>
      <c r="J7317" s="1" t="s">
        <v>491</v>
      </c>
      <c r="K7317" s="1" t="s">
        <v>494</v>
      </c>
      <c r="L7317" s="1" t="s">
        <v>454</v>
      </c>
      <c r="Q7317" s="2" t="s">
        <v>37</v>
      </c>
      <c r="R7317" s="1" t="s">
        <v>492</v>
      </c>
      <c r="S7317" s="1" t="str">
        <f t="shared" si="235"/>
        <v>HPC|CV|1|5405|V|9999|DP|DFE|CCNR||</v>
      </c>
      <c r="T7317" s="2" t="str">
        <f t="shared" si="236"/>
        <v>OK</v>
      </c>
    </row>
    <row r="7318" spans="1:20" x14ac:dyDescent="0.25">
      <c r="A7318" s="1">
        <v>1203039999</v>
      </c>
      <c r="B7318" s="1">
        <f>VLOOKUP(A7318,[1]Maestra!A$1:C$746,2,0)</f>
        <v>0</v>
      </c>
      <c r="C7318" s="1" t="str">
        <f>VLOOKUP(A7318,[1]Maestra!A$1:C$746,3,0)</f>
        <v>Crédito Vehicular a Colaboradores</v>
      </c>
      <c r="D7318" s="1" t="s">
        <v>26</v>
      </c>
      <c r="E7318" s="1" t="s">
        <v>500</v>
      </c>
      <c r="F7318" s="1">
        <v>1</v>
      </c>
      <c r="G7318" s="1">
        <v>5405</v>
      </c>
      <c r="H7318" s="1" t="s">
        <v>448</v>
      </c>
      <c r="I7318" s="1">
        <v>9999</v>
      </c>
      <c r="J7318" s="1" t="s">
        <v>493</v>
      </c>
      <c r="L7318" s="1" t="s">
        <v>454</v>
      </c>
      <c r="Q7318" s="2" t="s">
        <v>37</v>
      </c>
      <c r="R7318" s="1" t="s">
        <v>492</v>
      </c>
      <c r="S7318" s="1" t="str">
        <f t="shared" si="235"/>
        <v>HPC|CV|1|5405|V|9999|N||CCNR||</v>
      </c>
      <c r="T7318" s="2" t="str">
        <f t="shared" si="236"/>
        <v>OK</v>
      </c>
    </row>
    <row r="7319" spans="1:20" x14ac:dyDescent="0.25">
      <c r="A7319" s="1">
        <v>1203039999</v>
      </c>
      <c r="B7319" s="1">
        <f>VLOOKUP(A7319,[1]Maestra!A$1:C$746,2,0)</f>
        <v>0</v>
      </c>
      <c r="C7319" s="1" t="str">
        <f>VLOOKUP(A7319,[1]Maestra!A$1:C$746,3,0)</f>
        <v>Crédito Vehicular a Colaboradores</v>
      </c>
      <c r="D7319" s="1" t="s">
        <v>26</v>
      </c>
      <c r="E7319" s="1" t="s">
        <v>500</v>
      </c>
      <c r="F7319" s="1">
        <v>1</v>
      </c>
      <c r="G7319" s="1">
        <v>5405</v>
      </c>
      <c r="H7319" s="1" t="s">
        <v>448</v>
      </c>
      <c r="I7319" s="1">
        <v>9999</v>
      </c>
      <c r="J7319" s="1" t="s">
        <v>493</v>
      </c>
      <c r="K7319" s="1" t="s">
        <v>494</v>
      </c>
      <c r="L7319" s="1" t="s">
        <v>454</v>
      </c>
      <c r="Q7319" s="2" t="s">
        <v>37</v>
      </c>
      <c r="R7319" s="1" t="s">
        <v>492</v>
      </c>
      <c r="S7319" s="1" t="str">
        <f t="shared" si="235"/>
        <v>HPC|CV|1|5405|V|9999|N|DFE|CCNR||</v>
      </c>
      <c r="T7319" s="2" t="str">
        <f t="shared" si="236"/>
        <v>OK</v>
      </c>
    </row>
    <row r="7320" spans="1:20" x14ac:dyDescent="0.25">
      <c r="A7320" s="1">
        <v>1203039902</v>
      </c>
      <c r="B7320" s="1" t="str">
        <f>VLOOKUP(A7320,[1]Maestra!A$1:C$746,2,0)</f>
        <v>ACCVCOIN6</v>
      </c>
      <c r="C7320" s="1" t="str">
        <f>VLOOKUP(A7320,[1]Maestra!A$1:C$746,3,0)</f>
        <v>Credito Vehicular Compra Inteligente</v>
      </c>
      <c r="D7320" s="1" t="s">
        <v>26</v>
      </c>
      <c r="E7320" s="1" t="s">
        <v>500</v>
      </c>
      <c r="F7320" s="1">
        <v>1</v>
      </c>
      <c r="G7320" s="1">
        <v>5501</v>
      </c>
      <c r="H7320" s="1" t="s">
        <v>448</v>
      </c>
      <c r="I7320" s="1">
        <v>9999</v>
      </c>
      <c r="J7320" s="1" t="s">
        <v>491</v>
      </c>
      <c r="L7320" s="1" t="s">
        <v>454</v>
      </c>
      <c r="Q7320" s="2" t="s">
        <v>37</v>
      </c>
      <c r="R7320" s="1" t="s">
        <v>492</v>
      </c>
      <c r="S7320" s="1" t="str">
        <f t="shared" si="235"/>
        <v>HPC|CV|1|5501|V|9999|DP||CCNR||</v>
      </c>
      <c r="T7320" s="2" t="str">
        <f t="shared" si="236"/>
        <v>OK</v>
      </c>
    </row>
    <row r="7321" spans="1:20" x14ac:dyDescent="0.25">
      <c r="A7321" s="1">
        <v>1203039902</v>
      </c>
      <c r="B7321" s="1" t="str">
        <f>VLOOKUP(A7321,[1]Maestra!A$1:C$746,2,0)</f>
        <v>ACCVCOIN6</v>
      </c>
      <c r="C7321" s="1" t="str">
        <f>VLOOKUP(A7321,[1]Maestra!A$1:C$746,3,0)</f>
        <v>Credito Vehicular Compra Inteligente</v>
      </c>
      <c r="D7321" s="1" t="s">
        <v>26</v>
      </c>
      <c r="E7321" s="1" t="s">
        <v>500</v>
      </c>
      <c r="F7321" s="1">
        <v>1</v>
      </c>
      <c r="G7321" s="1">
        <v>5501</v>
      </c>
      <c r="H7321" s="1" t="s">
        <v>448</v>
      </c>
      <c r="I7321" s="1">
        <v>9999</v>
      </c>
      <c r="J7321" s="1" t="s">
        <v>491</v>
      </c>
      <c r="K7321" s="1" t="s">
        <v>494</v>
      </c>
      <c r="L7321" s="1" t="s">
        <v>454</v>
      </c>
      <c r="Q7321" s="2" t="s">
        <v>37</v>
      </c>
      <c r="R7321" s="1" t="s">
        <v>492</v>
      </c>
      <c r="S7321" s="1" t="str">
        <f t="shared" si="235"/>
        <v>HPC|CV|1|5501|V|9999|DP|DFE|CCNR||</v>
      </c>
      <c r="T7321" s="2" t="str">
        <f t="shared" si="236"/>
        <v>OK</v>
      </c>
    </row>
    <row r="7322" spans="1:20" x14ac:dyDescent="0.25">
      <c r="A7322" s="1">
        <v>1203039902</v>
      </c>
      <c r="B7322" s="1" t="str">
        <f>VLOOKUP(A7322,[1]Maestra!A$1:C$746,2,0)</f>
        <v>ACCVCOIN6</v>
      </c>
      <c r="C7322" s="1" t="str">
        <f>VLOOKUP(A7322,[1]Maestra!A$1:C$746,3,0)</f>
        <v>Credito Vehicular Compra Inteligente</v>
      </c>
      <c r="D7322" s="1" t="s">
        <v>26</v>
      </c>
      <c r="E7322" s="1" t="s">
        <v>500</v>
      </c>
      <c r="F7322" s="1">
        <v>1</v>
      </c>
      <c r="G7322" s="1">
        <v>5501</v>
      </c>
      <c r="H7322" s="1" t="s">
        <v>448</v>
      </c>
      <c r="I7322" s="1">
        <v>9999</v>
      </c>
      <c r="J7322" s="1" t="s">
        <v>493</v>
      </c>
      <c r="L7322" s="1" t="s">
        <v>454</v>
      </c>
      <c r="Q7322" s="2" t="s">
        <v>37</v>
      </c>
      <c r="R7322" s="1" t="s">
        <v>492</v>
      </c>
      <c r="S7322" s="1" t="str">
        <f t="shared" si="235"/>
        <v>HPC|CV|1|5501|V|9999|N||CCNR||</v>
      </c>
      <c r="T7322" s="2" t="str">
        <f t="shared" si="236"/>
        <v>OK</v>
      </c>
    </row>
    <row r="7323" spans="1:20" x14ac:dyDescent="0.25">
      <c r="A7323" s="1">
        <v>1203039902</v>
      </c>
      <c r="B7323" s="1" t="str">
        <f>VLOOKUP(A7323,[1]Maestra!A$1:C$746,2,0)</f>
        <v>ACCVCOIN6</v>
      </c>
      <c r="C7323" s="1" t="str">
        <f>VLOOKUP(A7323,[1]Maestra!A$1:C$746,3,0)</f>
        <v>Credito Vehicular Compra Inteligente</v>
      </c>
      <c r="D7323" s="1" t="s">
        <v>26</v>
      </c>
      <c r="E7323" s="1" t="s">
        <v>500</v>
      </c>
      <c r="F7323" s="1">
        <v>1</v>
      </c>
      <c r="G7323" s="1">
        <v>5501</v>
      </c>
      <c r="H7323" s="1" t="s">
        <v>448</v>
      </c>
      <c r="I7323" s="1">
        <v>9999</v>
      </c>
      <c r="J7323" s="1" t="s">
        <v>493</v>
      </c>
      <c r="K7323" s="1" t="s">
        <v>494</v>
      </c>
      <c r="L7323" s="1" t="s">
        <v>454</v>
      </c>
      <c r="Q7323" s="2" t="s">
        <v>37</v>
      </c>
      <c r="R7323" s="1" t="s">
        <v>492</v>
      </c>
      <c r="S7323" s="1" t="str">
        <f t="shared" si="235"/>
        <v>HPC|CV|1|5501|V|9999|N|DFE|CCNR||</v>
      </c>
      <c r="T7323" s="2" t="str">
        <f t="shared" si="236"/>
        <v>OK</v>
      </c>
    </row>
    <row r="7324" spans="1:20" x14ac:dyDescent="0.25">
      <c r="A7324" s="1">
        <v>1203039902</v>
      </c>
      <c r="B7324" s="1" t="str">
        <f>VLOOKUP(A7324,[1]Maestra!A$1:C$746,2,0)</f>
        <v>ACCVCOIN6</v>
      </c>
      <c r="C7324" s="1" t="str">
        <f>VLOOKUP(A7324,[1]Maestra!A$1:C$746,3,0)</f>
        <v>Credito Vehicular Compra Inteligente</v>
      </c>
      <c r="D7324" s="1" t="s">
        <v>26</v>
      </c>
      <c r="E7324" s="1" t="s">
        <v>500</v>
      </c>
      <c r="F7324" s="1">
        <v>1</v>
      </c>
      <c r="G7324" s="1">
        <v>5501</v>
      </c>
      <c r="H7324" s="1">
        <v>9999</v>
      </c>
      <c r="I7324" s="1">
        <v>9999</v>
      </c>
      <c r="J7324" s="1" t="s">
        <v>491</v>
      </c>
      <c r="L7324" s="1" t="s">
        <v>454</v>
      </c>
      <c r="Q7324" s="2" t="s">
        <v>37</v>
      </c>
      <c r="R7324" s="1" t="s">
        <v>492</v>
      </c>
      <c r="S7324" s="1" t="str">
        <f t="shared" si="235"/>
        <v>HPC|CV|1|5501|9999|9999|DP||CCNR||</v>
      </c>
      <c r="T7324" s="2" t="str">
        <f t="shared" si="236"/>
        <v>OK</v>
      </c>
    </row>
    <row r="7325" spans="1:20" x14ac:dyDescent="0.25">
      <c r="A7325" s="1">
        <v>1203039902</v>
      </c>
      <c r="B7325" s="1" t="str">
        <f>VLOOKUP(A7325,[1]Maestra!A$1:C$746,2,0)</f>
        <v>ACCVCOIN6</v>
      </c>
      <c r="C7325" s="1" t="str">
        <f>VLOOKUP(A7325,[1]Maestra!A$1:C$746,3,0)</f>
        <v>Credito Vehicular Compra Inteligente</v>
      </c>
      <c r="D7325" s="1" t="s">
        <v>26</v>
      </c>
      <c r="E7325" s="1" t="s">
        <v>500</v>
      </c>
      <c r="F7325" s="1">
        <v>1</v>
      </c>
      <c r="G7325" s="1">
        <v>5501</v>
      </c>
      <c r="H7325" s="1">
        <v>9999</v>
      </c>
      <c r="I7325" s="1">
        <v>9999</v>
      </c>
      <c r="J7325" s="1" t="s">
        <v>493</v>
      </c>
      <c r="L7325" s="1" t="s">
        <v>454</v>
      </c>
      <c r="Q7325" s="2" t="s">
        <v>37</v>
      </c>
      <c r="R7325" s="1" t="s">
        <v>492</v>
      </c>
      <c r="S7325" s="1" t="str">
        <f t="shared" si="235"/>
        <v>HPC|CV|1|5501|9999|9999|N||CCNR||</v>
      </c>
      <c r="T7325" s="2" t="str">
        <f t="shared" si="236"/>
        <v>OK</v>
      </c>
    </row>
    <row r="7326" spans="1:20" x14ac:dyDescent="0.25">
      <c r="A7326" s="1">
        <v>1203039901</v>
      </c>
      <c r="B7326" s="1">
        <f>VLOOKUP(A7326,[1]Maestra!A$1:C$746,2,0)</f>
        <v>0</v>
      </c>
      <c r="C7326" s="1" t="str">
        <f>VLOOKUP(A7326,[1]Maestra!A$1:C$746,3,0)</f>
        <v>Credito Vehicular Compra Inteligente Colaboradores</v>
      </c>
      <c r="D7326" s="1" t="s">
        <v>26</v>
      </c>
      <c r="E7326" s="1" t="s">
        <v>500</v>
      </c>
      <c r="F7326" s="1">
        <v>1</v>
      </c>
      <c r="G7326" s="1">
        <v>5502</v>
      </c>
      <c r="H7326" s="1" t="s">
        <v>448</v>
      </c>
      <c r="I7326" s="1">
        <v>9999</v>
      </c>
      <c r="J7326" s="1" t="s">
        <v>491</v>
      </c>
      <c r="L7326" s="1" t="s">
        <v>454</v>
      </c>
      <c r="Q7326" s="2" t="s">
        <v>37</v>
      </c>
      <c r="R7326" s="1" t="s">
        <v>492</v>
      </c>
      <c r="S7326" s="1" t="str">
        <f t="shared" si="235"/>
        <v>HPC|CV|1|5502|V|9999|DP||CCNR||</v>
      </c>
      <c r="T7326" s="2" t="str">
        <f t="shared" si="236"/>
        <v>OK</v>
      </c>
    </row>
    <row r="7327" spans="1:20" x14ac:dyDescent="0.25">
      <c r="A7327" s="1">
        <v>1203039901</v>
      </c>
      <c r="B7327" s="1">
        <f>VLOOKUP(A7327,[1]Maestra!A$1:C$746,2,0)</f>
        <v>0</v>
      </c>
      <c r="C7327" s="1" t="str">
        <f>VLOOKUP(A7327,[1]Maestra!A$1:C$746,3,0)</f>
        <v>Credito Vehicular Compra Inteligente Colaboradores</v>
      </c>
      <c r="D7327" s="1" t="s">
        <v>26</v>
      </c>
      <c r="E7327" s="1" t="s">
        <v>500</v>
      </c>
      <c r="F7327" s="1">
        <v>1</v>
      </c>
      <c r="G7327" s="1">
        <v>5502</v>
      </c>
      <c r="H7327" s="1" t="s">
        <v>448</v>
      </c>
      <c r="I7327" s="1">
        <v>9999</v>
      </c>
      <c r="J7327" s="1" t="s">
        <v>491</v>
      </c>
      <c r="K7327" s="1" t="s">
        <v>494</v>
      </c>
      <c r="L7327" s="1" t="s">
        <v>454</v>
      </c>
      <c r="Q7327" s="2" t="s">
        <v>37</v>
      </c>
      <c r="R7327" s="1" t="s">
        <v>492</v>
      </c>
      <c r="S7327" s="1" t="str">
        <f t="shared" si="235"/>
        <v>HPC|CV|1|5502|V|9999|DP|DFE|CCNR||</v>
      </c>
      <c r="T7327" s="2" t="str">
        <f t="shared" si="236"/>
        <v>OK</v>
      </c>
    </row>
    <row r="7328" spans="1:20" x14ac:dyDescent="0.25">
      <c r="A7328" s="1">
        <v>1203039901</v>
      </c>
      <c r="B7328" s="1">
        <f>VLOOKUP(A7328,[1]Maestra!A$1:C$746,2,0)</f>
        <v>0</v>
      </c>
      <c r="C7328" s="1" t="str">
        <f>VLOOKUP(A7328,[1]Maestra!A$1:C$746,3,0)</f>
        <v>Credito Vehicular Compra Inteligente Colaboradores</v>
      </c>
      <c r="D7328" s="1" t="s">
        <v>26</v>
      </c>
      <c r="E7328" s="1" t="s">
        <v>500</v>
      </c>
      <c r="F7328" s="1">
        <v>1</v>
      </c>
      <c r="G7328" s="1">
        <v>5502</v>
      </c>
      <c r="H7328" s="1" t="s">
        <v>448</v>
      </c>
      <c r="I7328" s="1">
        <v>9999</v>
      </c>
      <c r="J7328" s="1" t="s">
        <v>493</v>
      </c>
      <c r="L7328" s="1" t="s">
        <v>454</v>
      </c>
      <c r="Q7328" s="2" t="s">
        <v>37</v>
      </c>
      <c r="R7328" s="1" t="s">
        <v>492</v>
      </c>
      <c r="S7328" s="1" t="str">
        <f t="shared" si="235"/>
        <v>HPC|CV|1|5502|V|9999|N||CCNR||</v>
      </c>
      <c r="T7328" s="2" t="str">
        <f t="shared" si="236"/>
        <v>OK</v>
      </c>
    </row>
    <row r="7329" spans="1:20" x14ac:dyDescent="0.25">
      <c r="A7329" s="1">
        <v>1203039901</v>
      </c>
      <c r="B7329" s="1">
        <f>VLOOKUP(A7329,[1]Maestra!A$1:C$746,2,0)</f>
        <v>0</v>
      </c>
      <c r="C7329" s="1" t="str">
        <f>VLOOKUP(A7329,[1]Maestra!A$1:C$746,3,0)</f>
        <v>Credito Vehicular Compra Inteligente Colaboradores</v>
      </c>
      <c r="D7329" s="1" t="s">
        <v>26</v>
      </c>
      <c r="E7329" s="1" t="s">
        <v>500</v>
      </c>
      <c r="F7329" s="1">
        <v>1</v>
      </c>
      <c r="G7329" s="1">
        <v>5502</v>
      </c>
      <c r="H7329" s="1" t="s">
        <v>448</v>
      </c>
      <c r="I7329" s="1">
        <v>9999</v>
      </c>
      <c r="J7329" s="1" t="s">
        <v>493</v>
      </c>
      <c r="K7329" s="1" t="s">
        <v>494</v>
      </c>
      <c r="L7329" s="1" t="s">
        <v>454</v>
      </c>
      <c r="Q7329" s="2" t="s">
        <v>37</v>
      </c>
      <c r="R7329" s="1" t="s">
        <v>492</v>
      </c>
      <c r="S7329" s="1" t="str">
        <f t="shared" si="235"/>
        <v>HPC|CV|1|5502|V|9999|N|DFE|CCNR||</v>
      </c>
      <c r="T7329" s="2" t="str">
        <f t="shared" si="236"/>
        <v>OK</v>
      </c>
    </row>
    <row r="7330" spans="1:20" x14ac:dyDescent="0.25">
      <c r="A7330" s="1">
        <v>1203039901</v>
      </c>
      <c r="B7330" s="1">
        <f>VLOOKUP(A7330,[1]Maestra!A$1:C$746,2,0)</f>
        <v>0</v>
      </c>
      <c r="C7330" s="1" t="str">
        <f>VLOOKUP(A7330,[1]Maestra!A$1:C$746,3,0)</f>
        <v>Credito Vehicular Compra Inteligente Colaboradores</v>
      </c>
      <c r="D7330" s="1" t="s">
        <v>26</v>
      </c>
      <c r="E7330" s="1" t="s">
        <v>500</v>
      </c>
      <c r="F7330" s="1">
        <v>1</v>
      </c>
      <c r="G7330" s="1">
        <v>5505</v>
      </c>
      <c r="H7330" s="1" t="s">
        <v>448</v>
      </c>
      <c r="I7330" s="1">
        <v>9999</v>
      </c>
      <c r="J7330" s="1" t="s">
        <v>491</v>
      </c>
      <c r="L7330" s="1" t="s">
        <v>454</v>
      </c>
      <c r="Q7330" s="2" t="s">
        <v>37</v>
      </c>
      <c r="R7330" s="1" t="s">
        <v>492</v>
      </c>
      <c r="S7330" s="1" t="str">
        <f t="shared" si="235"/>
        <v>HPC|CV|1|5505|V|9999|DP||CCNR||</v>
      </c>
      <c r="T7330" s="2" t="str">
        <f t="shared" si="236"/>
        <v>OK</v>
      </c>
    </row>
    <row r="7331" spans="1:20" x14ac:dyDescent="0.25">
      <c r="A7331" s="1">
        <v>1203039901</v>
      </c>
      <c r="B7331" s="1">
        <f>VLOOKUP(A7331,[1]Maestra!A$1:C$746,2,0)</f>
        <v>0</v>
      </c>
      <c r="C7331" s="1" t="str">
        <f>VLOOKUP(A7331,[1]Maestra!A$1:C$746,3,0)</f>
        <v>Credito Vehicular Compra Inteligente Colaboradores</v>
      </c>
      <c r="D7331" s="1" t="s">
        <v>26</v>
      </c>
      <c r="E7331" s="1" t="s">
        <v>500</v>
      </c>
      <c r="F7331" s="1">
        <v>1</v>
      </c>
      <c r="G7331" s="1">
        <v>5505</v>
      </c>
      <c r="H7331" s="1" t="s">
        <v>448</v>
      </c>
      <c r="I7331" s="1">
        <v>9999</v>
      </c>
      <c r="J7331" s="1" t="s">
        <v>491</v>
      </c>
      <c r="K7331" s="1" t="s">
        <v>494</v>
      </c>
      <c r="L7331" s="1" t="s">
        <v>454</v>
      </c>
      <c r="Q7331" s="2" t="s">
        <v>37</v>
      </c>
      <c r="R7331" s="1" t="s">
        <v>492</v>
      </c>
      <c r="S7331" s="1" t="str">
        <f t="shared" si="235"/>
        <v>HPC|CV|1|5505|V|9999|DP|DFE|CCNR||</v>
      </c>
      <c r="T7331" s="2" t="str">
        <f t="shared" si="236"/>
        <v>OK</v>
      </c>
    </row>
    <row r="7332" spans="1:20" x14ac:dyDescent="0.25">
      <c r="A7332" s="1">
        <v>1203039901</v>
      </c>
      <c r="B7332" s="1">
        <f>VLOOKUP(A7332,[1]Maestra!A$1:C$746,2,0)</f>
        <v>0</v>
      </c>
      <c r="C7332" s="1" t="str">
        <f>VLOOKUP(A7332,[1]Maestra!A$1:C$746,3,0)</f>
        <v>Credito Vehicular Compra Inteligente Colaboradores</v>
      </c>
      <c r="D7332" s="1" t="s">
        <v>26</v>
      </c>
      <c r="E7332" s="1" t="s">
        <v>500</v>
      </c>
      <c r="F7332" s="1">
        <v>1</v>
      </c>
      <c r="G7332" s="1">
        <v>5505</v>
      </c>
      <c r="H7332" s="1" t="s">
        <v>448</v>
      </c>
      <c r="I7332" s="1">
        <v>9999</v>
      </c>
      <c r="J7332" s="1" t="s">
        <v>493</v>
      </c>
      <c r="L7332" s="1" t="s">
        <v>454</v>
      </c>
      <c r="Q7332" s="2" t="s">
        <v>37</v>
      </c>
      <c r="R7332" s="1" t="s">
        <v>492</v>
      </c>
      <c r="S7332" s="1" t="str">
        <f t="shared" si="235"/>
        <v>HPC|CV|1|5505|V|9999|N||CCNR||</v>
      </c>
      <c r="T7332" s="2" t="str">
        <f t="shared" si="236"/>
        <v>OK</v>
      </c>
    </row>
    <row r="7333" spans="1:20" x14ac:dyDescent="0.25">
      <c r="A7333" s="1">
        <v>1203039901</v>
      </c>
      <c r="B7333" s="1">
        <f>VLOOKUP(A7333,[1]Maestra!A$1:C$746,2,0)</f>
        <v>0</v>
      </c>
      <c r="C7333" s="1" t="str">
        <f>VLOOKUP(A7333,[1]Maestra!A$1:C$746,3,0)</f>
        <v>Credito Vehicular Compra Inteligente Colaboradores</v>
      </c>
      <c r="D7333" s="1" t="s">
        <v>26</v>
      </c>
      <c r="E7333" s="1" t="s">
        <v>500</v>
      </c>
      <c r="F7333" s="1">
        <v>1</v>
      </c>
      <c r="G7333" s="1">
        <v>5505</v>
      </c>
      <c r="H7333" s="1" t="s">
        <v>448</v>
      </c>
      <c r="I7333" s="1">
        <v>9999</v>
      </c>
      <c r="J7333" s="1" t="s">
        <v>493</v>
      </c>
      <c r="K7333" s="1" t="s">
        <v>494</v>
      </c>
      <c r="L7333" s="1" t="s">
        <v>454</v>
      </c>
      <c r="Q7333" s="2" t="s">
        <v>37</v>
      </c>
      <c r="R7333" s="1" t="s">
        <v>492</v>
      </c>
      <c r="S7333" s="1" t="str">
        <f t="shared" si="235"/>
        <v>HPC|CV|1|5505|V|9999|N|DFE|CCNR||</v>
      </c>
      <c r="T7333" s="2" t="str">
        <f t="shared" si="236"/>
        <v>OK</v>
      </c>
    </row>
    <row r="7334" spans="1:20" x14ac:dyDescent="0.25">
      <c r="A7334" s="1">
        <v>205999999</v>
      </c>
      <c r="B7334" s="1" t="str">
        <f>VLOOKUP(A7334,[1]Maestra!A$1:C$746,2,0)</f>
        <v>ACCREVEH4</v>
      </c>
      <c r="C7334" s="1" t="str">
        <f>VLOOKUP(A7334,[1]Maestra!A$1:C$746,3,0)</f>
        <v>Crédito Vehicular</v>
      </c>
      <c r="D7334" s="1" t="s">
        <v>26</v>
      </c>
      <c r="E7334" s="1" t="s">
        <v>500</v>
      </c>
      <c r="F7334" s="1">
        <v>1</v>
      </c>
      <c r="G7334" s="1">
        <v>9999</v>
      </c>
      <c r="H7334" s="1" t="s">
        <v>448</v>
      </c>
      <c r="I7334" s="1">
        <v>9999</v>
      </c>
      <c r="J7334" s="1" t="s">
        <v>491</v>
      </c>
      <c r="L7334" s="1" t="s">
        <v>325</v>
      </c>
      <c r="Q7334" s="2" t="s">
        <v>37</v>
      </c>
      <c r="R7334" s="1" t="s">
        <v>492</v>
      </c>
      <c r="S7334" s="1" t="str">
        <f t="shared" si="235"/>
        <v>HPC|CV|1|9999|V|9999|DP||CMED||</v>
      </c>
      <c r="T7334" s="2" t="str">
        <f t="shared" si="236"/>
        <v>OK</v>
      </c>
    </row>
    <row r="7335" spans="1:20" x14ac:dyDescent="0.25">
      <c r="A7335" s="1">
        <v>205999999</v>
      </c>
      <c r="B7335" s="1" t="str">
        <f>VLOOKUP(A7335,[1]Maestra!A$1:C$746,2,0)</f>
        <v>ACCREVEH4</v>
      </c>
      <c r="C7335" s="1" t="str">
        <f>VLOOKUP(A7335,[1]Maestra!A$1:C$746,3,0)</f>
        <v>Crédito Vehicular</v>
      </c>
      <c r="D7335" s="1" t="s">
        <v>26</v>
      </c>
      <c r="E7335" s="1" t="s">
        <v>500</v>
      </c>
      <c r="F7335" s="1">
        <v>1</v>
      </c>
      <c r="G7335" s="1">
        <v>9999</v>
      </c>
      <c r="H7335" s="1" t="s">
        <v>448</v>
      </c>
      <c r="I7335" s="1">
        <v>9999</v>
      </c>
      <c r="J7335" s="1" t="s">
        <v>491</v>
      </c>
      <c r="K7335" s="1" t="s">
        <v>494</v>
      </c>
      <c r="L7335" s="1" t="s">
        <v>325</v>
      </c>
      <c r="Q7335" s="2" t="s">
        <v>37</v>
      </c>
      <c r="R7335" s="1" t="s">
        <v>492</v>
      </c>
      <c r="S7335" s="1" t="str">
        <f t="shared" si="235"/>
        <v>HPC|CV|1|9999|V|9999|DP|DFE|CMED||</v>
      </c>
      <c r="T7335" s="2" t="str">
        <f t="shared" si="236"/>
        <v>OK</v>
      </c>
    </row>
    <row r="7336" spans="1:20" x14ac:dyDescent="0.25">
      <c r="A7336" s="1">
        <v>205999999</v>
      </c>
      <c r="B7336" s="1" t="str">
        <f>VLOOKUP(A7336,[1]Maestra!A$1:C$746,2,0)</f>
        <v>ACCREVEH4</v>
      </c>
      <c r="C7336" s="1" t="str">
        <f>VLOOKUP(A7336,[1]Maestra!A$1:C$746,3,0)</f>
        <v>Crédito Vehicular</v>
      </c>
      <c r="D7336" s="1" t="s">
        <v>26</v>
      </c>
      <c r="E7336" s="1" t="s">
        <v>500</v>
      </c>
      <c r="F7336" s="1">
        <v>1</v>
      </c>
      <c r="G7336" s="1">
        <v>9999</v>
      </c>
      <c r="H7336" s="1" t="s">
        <v>448</v>
      </c>
      <c r="I7336" s="1">
        <v>9999</v>
      </c>
      <c r="J7336" s="1" t="s">
        <v>493</v>
      </c>
      <c r="L7336" s="1" t="s">
        <v>325</v>
      </c>
      <c r="Q7336" s="2" t="s">
        <v>37</v>
      </c>
      <c r="R7336" s="1" t="s">
        <v>492</v>
      </c>
      <c r="S7336" s="1" t="str">
        <f t="shared" si="235"/>
        <v>HPC|CV|1|9999|V|9999|N||CMED||</v>
      </c>
      <c r="T7336" s="2" t="str">
        <f t="shared" si="236"/>
        <v>OK</v>
      </c>
    </row>
    <row r="7337" spans="1:20" x14ac:dyDescent="0.25">
      <c r="A7337" s="1">
        <v>205999999</v>
      </c>
      <c r="B7337" s="1" t="str">
        <f>VLOOKUP(A7337,[1]Maestra!A$1:C$746,2,0)</f>
        <v>ACCREVEH4</v>
      </c>
      <c r="C7337" s="1" t="str">
        <f>VLOOKUP(A7337,[1]Maestra!A$1:C$746,3,0)</f>
        <v>Crédito Vehicular</v>
      </c>
      <c r="D7337" s="1" t="s">
        <v>26</v>
      </c>
      <c r="E7337" s="1" t="s">
        <v>500</v>
      </c>
      <c r="F7337" s="1">
        <v>1</v>
      </c>
      <c r="G7337" s="1">
        <v>9999</v>
      </c>
      <c r="H7337" s="1" t="s">
        <v>448</v>
      </c>
      <c r="I7337" s="1">
        <v>9999</v>
      </c>
      <c r="J7337" s="1" t="s">
        <v>493</v>
      </c>
      <c r="K7337" s="1" t="s">
        <v>494</v>
      </c>
      <c r="L7337" s="1" t="s">
        <v>325</v>
      </c>
      <c r="Q7337" s="2" t="s">
        <v>37</v>
      </c>
      <c r="R7337" s="1" t="s">
        <v>492</v>
      </c>
      <c r="S7337" s="1" t="str">
        <f t="shared" si="235"/>
        <v>HPC|CV|1|9999|V|9999|N|DFE|CMED||</v>
      </c>
      <c r="T7337" s="2" t="str">
        <f t="shared" si="236"/>
        <v>OK</v>
      </c>
    </row>
    <row r="7338" spans="1:20" x14ac:dyDescent="0.25">
      <c r="A7338" s="1">
        <v>205999999</v>
      </c>
      <c r="B7338" s="1" t="str">
        <f>VLOOKUP(A7338,[1]Maestra!A$1:C$746,2,0)</f>
        <v>ACCREVEH4</v>
      </c>
      <c r="C7338" s="1" t="str">
        <f>VLOOKUP(A7338,[1]Maestra!A$1:C$746,3,0)</f>
        <v>Crédito Vehicular</v>
      </c>
      <c r="D7338" s="1" t="s">
        <v>26</v>
      </c>
      <c r="E7338" s="1" t="s">
        <v>500</v>
      </c>
      <c r="F7338" s="1">
        <v>1</v>
      </c>
      <c r="G7338" s="1">
        <v>9999</v>
      </c>
      <c r="H7338" s="1">
        <v>9999</v>
      </c>
      <c r="I7338" s="1">
        <v>9999</v>
      </c>
      <c r="J7338" s="1" t="s">
        <v>491</v>
      </c>
      <c r="L7338" s="1" t="s">
        <v>325</v>
      </c>
      <c r="Q7338" s="2" t="s">
        <v>37</v>
      </c>
      <c r="R7338" s="1" t="s">
        <v>492</v>
      </c>
      <c r="S7338" s="1" t="str">
        <f t="shared" si="235"/>
        <v>HPC|CV|1|9999|9999|9999|DP||CMED||</v>
      </c>
      <c r="T7338" s="2" t="str">
        <f t="shared" si="236"/>
        <v>OK</v>
      </c>
    </row>
    <row r="7339" spans="1:20" x14ac:dyDescent="0.25">
      <c r="A7339" s="1">
        <v>205999999</v>
      </c>
      <c r="B7339" s="1" t="str">
        <f>VLOOKUP(A7339,[1]Maestra!A$1:C$746,2,0)</f>
        <v>ACCREVEH4</v>
      </c>
      <c r="C7339" s="1" t="str">
        <f>VLOOKUP(A7339,[1]Maestra!A$1:C$746,3,0)</f>
        <v>Crédito Vehicular</v>
      </c>
      <c r="D7339" s="1" t="s">
        <v>26</v>
      </c>
      <c r="E7339" s="1" t="s">
        <v>500</v>
      </c>
      <c r="F7339" s="1">
        <v>1</v>
      </c>
      <c r="G7339" s="1">
        <v>9999</v>
      </c>
      <c r="H7339" s="1">
        <v>9999</v>
      </c>
      <c r="I7339" s="1">
        <v>9999</v>
      </c>
      <c r="J7339" s="1" t="s">
        <v>493</v>
      </c>
      <c r="L7339" s="1" t="s">
        <v>325</v>
      </c>
      <c r="Q7339" s="2" t="s">
        <v>37</v>
      </c>
      <c r="R7339" s="1" t="s">
        <v>492</v>
      </c>
      <c r="S7339" s="1" t="str">
        <f t="shared" si="235"/>
        <v>HPC|CV|1|9999|9999|9999|N||CMED||</v>
      </c>
      <c r="T7339" s="2" t="str">
        <f t="shared" si="236"/>
        <v>OK</v>
      </c>
    </row>
    <row r="7340" spans="1:20" x14ac:dyDescent="0.25">
      <c r="A7340" s="1">
        <v>205999999</v>
      </c>
      <c r="B7340" s="1" t="str">
        <f>VLOOKUP(A7340,[1]Maestra!A$1:C$746,2,0)</f>
        <v>ACCREVEH4</v>
      </c>
      <c r="C7340" s="1" t="str">
        <f>VLOOKUP(A7340,[1]Maestra!A$1:C$746,3,0)</f>
        <v>Crédito Vehicular</v>
      </c>
      <c r="D7340" s="1" t="s">
        <v>26</v>
      </c>
      <c r="E7340" s="1" t="s">
        <v>500</v>
      </c>
      <c r="F7340" s="1">
        <v>2</v>
      </c>
      <c r="G7340" s="1">
        <v>9999</v>
      </c>
      <c r="H7340" s="1" t="s">
        <v>448</v>
      </c>
      <c r="I7340" s="1">
        <v>9999</v>
      </c>
      <c r="J7340" s="1">
        <v>9999</v>
      </c>
      <c r="L7340" s="1" t="s">
        <v>454</v>
      </c>
      <c r="Q7340" s="2" t="s">
        <v>37</v>
      </c>
      <c r="R7340" s="1" t="s">
        <v>492</v>
      </c>
      <c r="S7340" s="1" t="str">
        <f t="shared" si="235"/>
        <v>HPC|CV|2|9999|V|9999|9999||CCNR||</v>
      </c>
      <c r="T7340" s="2" t="str">
        <f t="shared" si="236"/>
        <v>OK</v>
      </c>
    </row>
    <row r="7341" spans="1:20" x14ac:dyDescent="0.25">
      <c r="A7341" s="1">
        <v>205999999</v>
      </c>
      <c r="B7341" s="1" t="str">
        <f>VLOOKUP(A7341,[1]Maestra!A$1:C$746,2,0)</f>
        <v>ACCREVEH4</v>
      </c>
      <c r="C7341" s="1" t="str">
        <f>VLOOKUP(A7341,[1]Maestra!A$1:C$746,3,0)</f>
        <v>Crédito Vehicular</v>
      </c>
      <c r="D7341" s="1" t="s">
        <v>26</v>
      </c>
      <c r="E7341" s="1" t="s">
        <v>500</v>
      </c>
      <c r="F7341" s="1">
        <v>2</v>
      </c>
      <c r="G7341" s="1">
        <v>9999</v>
      </c>
      <c r="H7341" s="1" t="s">
        <v>448</v>
      </c>
      <c r="I7341" s="1">
        <v>9999</v>
      </c>
      <c r="J7341" s="1">
        <v>9999</v>
      </c>
      <c r="K7341" s="1" t="s">
        <v>494</v>
      </c>
      <c r="L7341" s="1" t="s">
        <v>454</v>
      </c>
      <c r="Q7341" s="2" t="s">
        <v>37</v>
      </c>
      <c r="R7341" s="1" t="s">
        <v>492</v>
      </c>
      <c r="S7341" s="1" t="str">
        <f t="shared" si="235"/>
        <v>HPC|CV|2|9999|V|9999|9999|DFE|CCNR||</v>
      </c>
      <c r="T7341" s="2" t="str">
        <f t="shared" si="236"/>
        <v>OK</v>
      </c>
    </row>
    <row r="7342" spans="1:20" x14ac:dyDescent="0.25">
      <c r="A7342" s="1">
        <v>205999999</v>
      </c>
      <c r="B7342" s="1" t="str">
        <f>VLOOKUP(A7342,[1]Maestra!A$1:C$746,2,0)</f>
        <v>ACCREVEH4</v>
      </c>
      <c r="C7342" s="1" t="str">
        <f>VLOOKUP(A7342,[1]Maestra!A$1:C$746,3,0)</f>
        <v>Crédito Vehicular</v>
      </c>
      <c r="D7342" s="1" t="s">
        <v>26</v>
      </c>
      <c r="E7342" s="1" t="s">
        <v>500</v>
      </c>
      <c r="F7342" s="1">
        <v>2</v>
      </c>
      <c r="G7342" s="1">
        <v>9999</v>
      </c>
      <c r="H7342" s="1">
        <v>9999</v>
      </c>
      <c r="I7342" s="1">
        <v>9999</v>
      </c>
      <c r="J7342" s="1">
        <v>9999</v>
      </c>
      <c r="L7342" s="1" t="s">
        <v>454</v>
      </c>
      <c r="Q7342" s="2" t="s">
        <v>37</v>
      </c>
      <c r="R7342" s="1" t="s">
        <v>492</v>
      </c>
      <c r="S7342" s="1" t="str">
        <f t="shared" si="235"/>
        <v>HPC|CV|2|9999|9999|9999|9999||CCNR||</v>
      </c>
      <c r="T7342" s="2" t="str">
        <f t="shared" si="236"/>
        <v>OK</v>
      </c>
    </row>
    <row r="7343" spans="1:20" x14ac:dyDescent="0.25">
      <c r="A7343" s="1">
        <v>205999999</v>
      </c>
      <c r="B7343" s="1" t="str">
        <f>VLOOKUP(A7343,[1]Maestra!A$1:C$746,2,0)</f>
        <v>ACCREVEH4</v>
      </c>
      <c r="C7343" s="1" t="str">
        <f>VLOOKUP(A7343,[1]Maestra!A$1:C$746,3,0)</f>
        <v>Crédito Vehicular</v>
      </c>
      <c r="D7343" s="1" t="s">
        <v>26</v>
      </c>
      <c r="E7343" s="1" t="s">
        <v>500</v>
      </c>
      <c r="F7343" s="1">
        <v>3</v>
      </c>
      <c r="G7343" s="1">
        <v>9999</v>
      </c>
      <c r="H7343" s="1" t="s">
        <v>490</v>
      </c>
      <c r="I7343" s="1">
        <v>9999</v>
      </c>
      <c r="J7343" s="1" t="s">
        <v>491</v>
      </c>
      <c r="L7343" s="1" t="s">
        <v>454</v>
      </c>
      <c r="Q7343" s="2" t="s">
        <v>37</v>
      </c>
      <c r="R7343" s="1" t="s">
        <v>492</v>
      </c>
      <c r="S7343" s="1" t="str">
        <f t="shared" si="235"/>
        <v>HPC|CV|3|9999|B|9999|DP||CCNR||</v>
      </c>
      <c r="T7343" s="2" t="str">
        <f t="shared" si="236"/>
        <v>OK</v>
      </c>
    </row>
    <row r="7344" spans="1:20" x14ac:dyDescent="0.25">
      <c r="A7344" s="1">
        <v>205999999</v>
      </c>
      <c r="B7344" s="1" t="str">
        <f>VLOOKUP(A7344,[1]Maestra!A$1:C$746,2,0)</f>
        <v>ACCREVEH4</v>
      </c>
      <c r="C7344" s="1" t="str">
        <f>VLOOKUP(A7344,[1]Maestra!A$1:C$746,3,0)</f>
        <v>Crédito Vehicular</v>
      </c>
      <c r="D7344" s="1" t="s">
        <v>26</v>
      </c>
      <c r="E7344" s="1" t="s">
        <v>500</v>
      </c>
      <c r="F7344" s="1">
        <v>3</v>
      </c>
      <c r="G7344" s="1">
        <v>9999</v>
      </c>
      <c r="H7344" s="1" t="s">
        <v>490</v>
      </c>
      <c r="I7344" s="1">
        <v>9999</v>
      </c>
      <c r="J7344" s="1" t="s">
        <v>493</v>
      </c>
      <c r="L7344" s="1" t="s">
        <v>454</v>
      </c>
      <c r="Q7344" s="2" t="s">
        <v>37</v>
      </c>
      <c r="R7344" s="1" t="s">
        <v>492</v>
      </c>
      <c r="S7344" s="1" t="str">
        <f t="shared" si="235"/>
        <v>HPC|CV|3|9999|B|9999|N||CCNR||</v>
      </c>
      <c r="T7344" s="2" t="str">
        <f t="shared" si="236"/>
        <v>OK</v>
      </c>
    </row>
    <row r="7345" spans="1:20" x14ac:dyDescent="0.25">
      <c r="A7345" s="1">
        <v>205999999</v>
      </c>
      <c r="B7345" s="1" t="str">
        <f>VLOOKUP(A7345,[1]Maestra!A$1:C$746,2,0)</f>
        <v>ACCREVEH4</v>
      </c>
      <c r="C7345" s="1" t="str">
        <f>VLOOKUP(A7345,[1]Maestra!A$1:C$746,3,0)</f>
        <v>Crédito Vehicular</v>
      </c>
      <c r="D7345" s="1" t="s">
        <v>26</v>
      </c>
      <c r="E7345" s="1" t="s">
        <v>500</v>
      </c>
      <c r="F7345" s="1">
        <v>3</v>
      </c>
      <c r="G7345" s="1">
        <v>9999</v>
      </c>
      <c r="H7345" s="1" t="s">
        <v>415</v>
      </c>
      <c r="I7345" s="1">
        <v>9999</v>
      </c>
      <c r="J7345" s="1" t="s">
        <v>491</v>
      </c>
      <c r="L7345" s="1" t="s">
        <v>454</v>
      </c>
      <c r="Q7345" s="2" t="s">
        <v>37</v>
      </c>
      <c r="R7345" s="1" t="s">
        <v>492</v>
      </c>
      <c r="S7345" s="1" t="str">
        <f t="shared" si="235"/>
        <v>HPC|CV|3|9999|S|9999|DP||CCNR||</v>
      </c>
      <c r="T7345" s="2" t="str">
        <f t="shared" si="236"/>
        <v>OK</v>
      </c>
    </row>
    <row r="7346" spans="1:20" x14ac:dyDescent="0.25">
      <c r="A7346" s="1">
        <v>205999999</v>
      </c>
      <c r="B7346" s="1" t="str">
        <f>VLOOKUP(A7346,[1]Maestra!A$1:C$746,2,0)</f>
        <v>ACCREVEH4</v>
      </c>
      <c r="C7346" s="1" t="str">
        <f>VLOOKUP(A7346,[1]Maestra!A$1:C$746,3,0)</f>
        <v>Crédito Vehicular</v>
      </c>
      <c r="D7346" s="1" t="s">
        <v>26</v>
      </c>
      <c r="E7346" s="1" t="s">
        <v>500</v>
      </c>
      <c r="F7346" s="1">
        <v>3</v>
      </c>
      <c r="G7346" s="1">
        <v>9999</v>
      </c>
      <c r="H7346" s="1" t="s">
        <v>415</v>
      </c>
      <c r="I7346" s="1">
        <v>9999</v>
      </c>
      <c r="J7346" s="1" t="s">
        <v>493</v>
      </c>
      <c r="L7346" s="1" t="s">
        <v>454</v>
      </c>
      <c r="Q7346" s="2" t="s">
        <v>37</v>
      </c>
      <c r="R7346" s="1" t="s">
        <v>492</v>
      </c>
      <c r="S7346" s="1" t="str">
        <f t="shared" ref="S7346:S7409" si="237">_xlfn.CONCAT(D7346,"|",E7346,"|",F7346,"|",G7346,"|",H7346,"|",I7346,"|",J7346,"|",K7346,"|",L7346,"|",M7346,"|",N7346)</f>
        <v>HPC|CV|3|9999|S|9999|N||CCNR||</v>
      </c>
      <c r="T7346" s="2" t="str">
        <f t="shared" si="236"/>
        <v>OK</v>
      </c>
    </row>
    <row r="7347" spans="1:20" x14ac:dyDescent="0.25">
      <c r="A7347" s="1">
        <v>205999999</v>
      </c>
      <c r="B7347" s="1" t="str">
        <f>VLOOKUP(A7347,[1]Maestra!A$1:C$746,2,0)</f>
        <v>ACCREVEH4</v>
      </c>
      <c r="C7347" s="1" t="str">
        <f>VLOOKUP(A7347,[1]Maestra!A$1:C$746,3,0)</f>
        <v>Crédito Vehicular</v>
      </c>
      <c r="D7347" s="1" t="s">
        <v>26</v>
      </c>
      <c r="E7347" s="1" t="s">
        <v>500</v>
      </c>
      <c r="F7347" s="1">
        <v>3</v>
      </c>
      <c r="G7347" s="1">
        <v>9999</v>
      </c>
      <c r="H7347" s="1" t="s">
        <v>448</v>
      </c>
      <c r="I7347" s="1">
        <v>9999</v>
      </c>
      <c r="J7347" s="1" t="s">
        <v>491</v>
      </c>
      <c r="L7347" s="1" t="s">
        <v>454</v>
      </c>
      <c r="Q7347" s="2" t="s">
        <v>37</v>
      </c>
      <c r="R7347" s="1" t="s">
        <v>492</v>
      </c>
      <c r="S7347" s="1" t="str">
        <f t="shared" si="237"/>
        <v>HPC|CV|3|9999|V|9999|DP||CCNR||</v>
      </c>
      <c r="T7347" s="2" t="str">
        <f t="shared" si="236"/>
        <v>OK</v>
      </c>
    </row>
    <row r="7348" spans="1:20" x14ac:dyDescent="0.25">
      <c r="A7348" s="1">
        <v>205999999</v>
      </c>
      <c r="B7348" s="1" t="str">
        <f>VLOOKUP(A7348,[1]Maestra!A$1:C$746,2,0)</f>
        <v>ACCREVEH4</v>
      </c>
      <c r="C7348" s="1" t="str">
        <f>VLOOKUP(A7348,[1]Maestra!A$1:C$746,3,0)</f>
        <v>Crédito Vehicular</v>
      </c>
      <c r="D7348" s="1" t="s">
        <v>26</v>
      </c>
      <c r="E7348" s="1" t="s">
        <v>500</v>
      </c>
      <c r="F7348" s="1">
        <v>3</v>
      </c>
      <c r="G7348" s="1">
        <v>9999</v>
      </c>
      <c r="H7348" s="1" t="s">
        <v>448</v>
      </c>
      <c r="I7348" s="1">
        <v>9999</v>
      </c>
      <c r="J7348" s="1" t="s">
        <v>491</v>
      </c>
      <c r="K7348" s="1" t="s">
        <v>494</v>
      </c>
      <c r="L7348" s="1" t="s">
        <v>454</v>
      </c>
      <c r="Q7348" s="2" t="s">
        <v>37</v>
      </c>
      <c r="R7348" s="1" t="s">
        <v>492</v>
      </c>
      <c r="S7348" s="1" t="str">
        <f t="shared" si="237"/>
        <v>HPC|CV|3|9999|V|9999|DP|DFE|CCNR||</v>
      </c>
      <c r="T7348" s="2" t="str">
        <f t="shared" si="236"/>
        <v>OK</v>
      </c>
    </row>
    <row r="7349" spans="1:20" x14ac:dyDescent="0.25">
      <c r="A7349" s="1">
        <v>205999999</v>
      </c>
      <c r="B7349" s="1" t="str">
        <f>VLOOKUP(A7349,[1]Maestra!A$1:C$746,2,0)</f>
        <v>ACCREVEH4</v>
      </c>
      <c r="C7349" s="1" t="str">
        <f>VLOOKUP(A7349,[1]Maestra!A$1:C$746,3,0)</f>
        <v>Crédito Vehicular</v>
      </c>
      <c r="D7349" s="1" t="s">
        <v>26</v>
      </c>
      <c r="E7349" s="1" t="s">
        <v>500</v>
      </c>
      <c r="F7349" s="1">
        <v>3</v>
      </c>
      <c r="G7349" s="1">
        <v>9999</v>
      </c>
      <c r="H7349" s="1" t="s">
        <v>448</v>
      </c>
      <c r="I7349" s="1">
        <v>9999</v>
      </c>
      <c r="J7349" s="1" t="s">
        <v>493</v>
      </c>
      <c r="L7349" s="1" t="s">
        <v>454</v>
      </c>
      <c r="Q7349" s="2" t="s">
        <v>37</v>
      </c>
      <c r="R7349" s="1" t="s">
        <v>492</v>
      </c>
      <c r="S7349" s="1" t="str">
        <f t="shared" si="237"/>
        <v>HPC|CV|3|9999|V|9999|N||CCNR||</v>
      </c>
      <c r="T7349" s="2" t="str">
        <f t="shared" si="236"/>
        <v>OK</v>
      </c>
    </row>
    <row r="7350" spans="1:20" x14ac:dyDescent="0.25">
      <c r="A7350" s="1">
        <v>205999999</v>
      </c>
      <c r="B7350" s="1" t="str">
        <f>VLOOKUP(A7350,[1]Maestra!A$1:C$746,2,0)</f>
        <v>ACCREVEH4</v>
      </c>
      <c r="C7350" s="1" t="str">
        <f>VLOOKUP(A7350,[1]Maestra!A$1:C$746,3,0)</f>
        <v>Crédito Vehicular</v>
      </c>
      <c r="D7350" s="1" t="s">
        <v>26</v>
      </c>
      <c r="E7350" s="1" t="s">
        <v>500</v>
      </c>
      <c r="F7350" s="1">
        <v>3</v>
      </c>
      <c r="G7350" s="1">
        <v>9999</v>
      </c>
      <c r="H7350" s="1" t="s">
        <v>448</v>
      </c>
      <c r="I7350" s="1">
        <v>9999</v>
      </c>
      <c r="J7350" s="1" t="s">
        <v>493</v>
      </c>
      <c r="K7350" s="1" t="s">
        <v>494</v>
      </c>
      <c r="L7350" s="1" t="s">
        <v>454</v>
      </c>
      <c r="Q7350" s="2" t="s">
        <v>37</v>
      </c>
      <c r="R7350" s="1" t="s">
        <v>492</v>
      </c>
      <c r="S7350" s="1" t="str">
        <f t="shared" si="237"/>
        <v>HPC|CV|3|9999|V|9999|N|DFE|CCNR||</v>
      </c>
      <c r="T7350" s="2" t="str">
        <f t="shared" si="236"/>
        <v>OK</v>
      </c>
    </row>
    <row r="7351" spans="1:20" x14ac:dyDescent="0.25">
      <c r="A7351" s="1">
        <v>399999999</v>
      </c>
      <c r="B7351" s="1" t="str">
        <f>VLOOKUP(A7351,[1]Maestra!A$1:C$746,2,0)</f>
        <v>ACTCGEN08</v>
      </c>
      <c r="C7351" s="1" t="str">
        <f>VLOOKUP(A7351,[1]Maestra!A$1:C$746,3,0)</f>
        <v>TC Generico</v>
      </c>
      <c r="D7351" s="1" t="s">
        <v>26</v>
      </c>
      <c r="E7351" s="1" t="s">
        <v>27</v>
      </c>
      <c r="F7351" s="1">
        <v>2</v>
      </c>
      <c r="G7351" s="1">
        <v>8001</v>
      </c>
      <c r="H7351" s="1" t="s">
        <v>448</v>
      </c>
      <c r="I7351" s="1">
        <v>9999</v>
      </c>
      <c r="J7351" s="1">
        <v>9999</v>
      </c>
      <c r="L7351" s="1" t="s">
        <v>454</v>
      </c>
      <c r="Q7351" s="2" t="s">
        <v>37</v>
      </c>
      <c r="R7351" s="1" t="s">
        <v>492</v>
      </c>
      <c r="S7351" s="1" t="str">
        <f t="shared" si="237"/>
        <v>HPC|RF|2|8001|V|9999|9999||CCNR||</v>
      </c>
      <c r="T7351" s="2" t="str">
        <f t="shared" si="236"/>
        <v>OK</v>
      </c>
    </row>
    <row r="7352" spans="1:20" x14ac:dyDescent="0.25">
      <c r="A7352" s="1">
        <v>301010202</v>
      </c>
      <c r="B7352" s="1" t="str">
        <f>VLOOKUP(A7352,[1]Maestra!A$1:C$746,2,0)</f>
        <v>ACTIVCKN8</v>
      </c>
      <c r="C7352" s="1" t="str">
        <f>VLOOKUP(A7352,[1]Maestra!A$1:C$746,3,0)</f>
        <v>TC IB Visa Clas. Int. - Cuotas</v>
      </c>
      <c r="D7352" s="1" t="s">
        <v>26</v>
      </c>
      <c r="E7352" s="1" t="s">
        <v>27</v>
      </c>
      <c r="F7352" s="1">
        <v>2</v>
      </c>
      <c r="G7352" s="1">
        <v>8001</v>
      </c>
      <c r="H7352" s="1" t="s">
        <v>448</v>
      </c>
      <c r="I7352" s="1">
        <v>9999</v>
      </c>
      <c r="J7352" s="1">
        <v>9999</v>
      </c>
      <c r="L7352" s="1" t="s">
        <v>454</v>
      </c>
      <c r="M7352" s="1">
        <v>101</v>
      </c>
      <c r="Q7352" s="2" t="s">
        <v>37</v>
      </c>
      <c r="R7352" s="1" t="s">
        <v>492</v>
      </c>
      <c r="S7352" s="1" t="str">
        <f t="shared" si="237"/>
        <v>HPC|RF|2|8001|V|9999|9999||CCNR|101|</v>
      </c>
      <c r="T7352" s="2" t="str">
        <f t="shared" si="236"/>
        <v>OK</v>
      </c>
    </row>
    <row r="7353" spans="1:20" x14ac:dyDescent="0.25">
      <c r="A7353" s="1">
        <v>301010102</v>
      </c>
      <c r="B7353" s="1" t="str">
        <f>VLOOKUP(A7353,[1]Maestra!A$1:C$746,2,0)</f>
        <v>ACTIVOB48</v>
      </c>
      <c r="C7353" s="1" t="str">
        <f>VLOOKUP(A7353,[1]Maestra!A$1:C$746,3,0)</f>
        <v>TC IB Visa Oro - Cuotas</v>
      </c>
      <c r="D7353" s="1" t="s">
        <v>26</v>
      </c>
      <c r="E7353" s="1" t="s">
        <v>27</v>
      </c>
      <c r="F7353" s="1">
        <v>2</v>
      </c>
      <c r="G7353" s="1">
        <v>8001</v>
      </c>
      <c r="H7353" s="1" t="s">
        <v>448</v>
      </c>
      <c r="I7353" s="1">
        <v>9999</v>
      </c>
      <c r="J7353" s="1">
        <v>9999</v>
      </c>
      <c r="L7353" s="1" t="s">
        <v>454</v>
      </c>
      <c r="M7353" s="1">
        <v>102</v>
      </c>
      <c r="Q7353" s="2" t="s">
        <v>37</v>
      </c>
      <c r="R7353" s="1" t="s">
        <v>492</v>
      </c>
      <c r="S7353" s="1" t="str">
        <f t="shared" si="237"/>
        <v>HPC|RF|2|8001|V|9999|9999||CCNR|102|</v>
      </c>
      <c r="T7353" s="2" t="str">
        <f t="shared" si="236"/>
        <v>OK</v>
      </c>
    </row>
    <row r="7354" spans="1:20" x14ac:dyDescent="0.25">
      <c r="A7354" s="1">
        <v>305010102</v>
      </c>
      <c r="B7354" s="1" t="e">
        <f>VLOOKUP(A7354,[1]Maestra!A$1:C$746,2,0)</f>
        <v>#N/A</v>
      </c>
      <c r="C7354" s="1" t="e">
        <f>VLOOKUP(A7354,[1]Maestra!A$1:C$746,3,0)</f>
        <v>#N/A</v>
      </c>
      <c r="D7354" s="1" t="s">
        <v>26</v>
      </c>
      <c r="E7354" s="1" t="s">
        <v>27</v>
      </c>
      <c r="F7354" s="1">
        <v>2</v>
      </c>
      <c r="G7354" s="1">
        <v>8001</v>
      </c>
      <c r="H7354" s="1" t="s">
        <v>448</v>
      </c>
      <c r="I7354" s="1">
        <v>9999</v>
      </c>
      <c r="J7354" s="1">
        <v>9999</v>
      </c>
      <c r="L7354" s="1" t="s">
        <v>454</v>
      </c>
      <c r="M7354" s="1">
        <v>103</v>
      </c>
      <c r="Q7354" s="2" t="s">
        <v>37</v>
      </c>
      <c r="R7354" s="1" t="s">
        <v>492</v>
      </c>
      <c r="S7354" s="1" t="str">
        <f t="shared" si="237"/>
        <v>HPC|RF|2|8001|V|9999|9999||CCNR|103|</v>
      </c>
      <c r="T7354" s="2" t="str">
        <f t="shared" si="236"/>
        <v>OK</v>
      </c>
    </row>
    <row r="7355" spans="1:20" x14ac:dyDescent="0.25">
      <c r="A7355" s="1">
        <v>305010102</v>
      </c>
      <c r="B7355" s="1" t="e">
        <f>VLOOKUP(A7355,[1]Maestra!A$1:C$746,2,0)</f>
        <v>#N/A</v>
      </c>
      <c r="C7355" s="1" t="e">
        <f>VLOOKUP(A7355,[1]Maestra!A$1:C$746,3,0)</f>
        <v>#N/A</v>
      </c>
      <c r="D7355" s="1" t="s">
        <v>26</v>
      </c>
      <c r="E7355" s="1" t="s">
        <v>27</v>
      </c>
      <c r="F7355" s="1">
        <v>2</v>
      </c>
      <c r="G7355" s="1">
        <v>8001</v>
      </c>
      <c r="H7355" s="1" t="s">
        <v>448</v>
      </c>
      <c r="I7355" s="1">
        <v>9999</v>
      </c>
      <c r="J7355" s="1">
        <v>9999</v>
      </c>
      <c r="L7355" s="1" t="s">
        <v>454</v>
      </c>
      <c r="M7355" s="1">
        <v>104</v>
      </c>
      <c r="Q7355" s="2" t="s">
        <v>37</v>
      </c>
      <c r="R7355" s="1" t="s">
        <v>492</v>
      </c>
      <c r="S7355" s="1" t="str">
        <f t="shared" si="237"/>
        <v>HPC|RF|2|8001|V|9999|9999||CCNR|104|</v>
      </c>
      <c r="T7355" s="2" t="str">
        <f t="shared" si="236"/>
        <v>OK</v>
      </c>
    </row>
    <row r="7356" spans="1:20" x14ac:dyDescent="0.25">
      <c r="A7356" s="1">
        <v>301080102</v>
      </c>
      <c r="B7356" s="1" t="str">
        <f>VLOOKUP(A7356,[1]Maestra!A$1:C$746,2,0)</f>
        <v>ACTICV678</v>
      </c>
      <c r="C7356" s="1" t="str">
        <f>VLOOKUP(A7356,[1]Maestra!A$1:C$746,3,0)</f>
        <v>TC IB Claro Visa Clas. - Cuotas</v>
      </c>
      <c r="D7356" s="1" t="s">
        <v>26</v>
      </c>
      <c r="E7356" s="1" t="s">
        <v>27</v>
      </c>
      <c r="F7356" s="1">
        <v>2</v>
      </c>
      <c r="G7356" s="1">
        <v>8001</v>
      </c>
      <c r="H7356" s="1" t="s">
        <v>448</v>
      </c>
      <c r="I7356" s="1">
        <v>9999</v>
      </c>
      <c r="J7356" s="1">
        <v>9999</v>
      </c>
      <c r="L7356" s="1" t="s">
        <v>454</v>
      </c>
      <c r="M7356" s="1">
        <v>105</v>
      </c>
      <c r="Q7356" s="2" t="s">
        <v>37</v>
      </c>
      <c r="R7356" s="1" t="s">
        <v>492</v>
      </c>
      <c r="S7356" s="1" t="str">
        <f t="shared" si="237"/>
        <v>HPC|RF|2|8001|V|9999|9999||CCNR|105|</v>
      </c>
      <c r="T7356" s="2" t="str">
        <f t="shared" si="236"/>
        <v>OK</v>
      </c>
    </row>
    <row r="7357" spans="1:20" x14ac:dyDescent="0.25">
      <c r="A7357" s="1">
        <v>301020202</v>
      </c>
      <c r="B7357" s="1" t="str">
        <f>VLOOKUP(A7357,[1]Maestra!A$1:C$746,2,0)</f>
        <v>ACTIWV1S8</v>
      </c>
      <c r="C7357" s="1" t="str">
        <f>VLOOKUP(A7357,[1]Maestra!A$1:C$746,3,0)</f>
        <v>TC IB Wong Visa Clas. - Cuotas</v>
      </c>
      <c r="D7357" s="1" t="s">
        <v>26</v>
      </c>
      <c r="E7357" s="1" t="s">
        <v>27</v>
      </c>
      <c r="F7357" s="1">
        <v>2</v>
      </c>
      <c r="G7357" s="1">
        <v>8001</v>
      </c>
      <c r="H7357" s="1" t="s">
        <v>448</v>
      </c>
      <c r="I7357" s="1">
        <v>9999</v>
      </c>
      <c r="J7357" s="1">
        <v>9999</v>
      </c>
      <c r="L7357" s="1" t="s">
        <v>454</v>
      </c>
      <c r="M7357" s="1">
        <v>106</v>
      </c>
      <c r="Q7357" s="2" t="s">
        <v>37</v>
      </c>
      <c r="R7357" s="1" t="s">
        <v>492</v>
      </c>
      <c r="S7357" s="1" t="str">
        <f t="shared" si="237"/>
        <v>HPC|RF|2|8001|V|9999|9999||CCNR|106|</v>
      </c>
      <c r="T7357" s="2" t="str">
        <f t="shared" si="236"/>
        <v>OK</v>
      </c>
    </row>
    <row r="7358" spans="1:20" x14ac:dyDescent="0.25">
      <c r="A7358" s="1">
        <v>301020102</v>
      </c>
      <c r="B7358" s="1" t="e">
        <f>VLOOKUP(A7358,[1]Maestra!A$1:C$746,2,0)</f>
        <v>#N/A</v>
      </c>
      <c r="C7358" s="1" t="e">
        <f>VLOOKUP(A7358,[1]Maestra!A$1:C$746,3,0)</f>
        <v>#N/A</v>
      </c>
      <c r="D7358" s="1" t="s">
        <v>26</v>
      </c>
      <c r="E7358" s="1" t="s">
        <v>27</v>
      </c>
      <c r="F7358" s="1">
        <v>2</v>
      </c>
      <c r="G7358" s="1">
        <v>8001</v>
      </c>
      <c r="H7358" s="1" t="s">
        <v>448</v>
      </c>
      <c r="I7358" s="1">
        <v>9999</v>
      </c>
      <c r="J7358" s="1">
        <v>9999</v>
      </c>
      <c r="L7358" s="1" t="s">
        <v>454</v>
      </c>
      <c r="M7358" s="1">
        <v>107</v>
      </c>
      <c r="Q7358" s="2" t="s">
        <v>37</v>
      </c>
      <c r="R7358" s="1" t="s">
        <v>492</v>
      </c>
      <c r="S7358" s="1" t="str">
        <f t="shared" si="237"/>
        <v>HPC|RF|2|8001|V|9999|9999||CCNR|107|</v>
      </c>
      <c r="T7358" s="2" t="str">
        <f t="shared" si="236"/>
        <v>OK</v>
      </c>
    </row>
    <row r="7359" spans="1:20" x14ac:dyDescent="0.25">
      <c r="A7359" s="1">
        <v>301010302</v>
      </c>
      <c r="B7359" s="1" t="str">
        <f>VLOOKUP(A7359,[1]Maestra!A$1:C$746,2,0)</f>
        <v>ACTISCU08</v>
      </c>
      <c r="C7359" s="1" t="str">
        <f>VLOOKUP(A7359,[1]Maestra!A$1:C$746,3,0)</f>
        <v>TC IB Signature - Cuotas</v>
      </c>
      <c r="D7359" s="1" t="s">
        <v>26</v>
      </c>
      <c r="E7359" s="1" t="s">
        <v>27</v>
      </c>
      <c r="F7359" s="1">
        <v>2</v>
      </c>
      <c r="G7359" s="1">
        <v>8001</v>
      </c>
      <c r="H7359" s="1" t="s">
        <v>448</v>
      </c>
      <c r="I7359" s="1">
        <v>9999</v>
      </c>
      <c r="J7359" s="1">
        <v>9999</v>
      </c>
      <c r="L7359" s="1" t="s">
        <v>454</v>
      </c>
      <c r="M7359" s="1">
        <v>114</v>
      </c>
      <c r="Q7359" s="2" t="s">
        <v>37</v>
      </c>
      <c r="R7359" s="1" t="s">
        <v>492</v>
      </c>
      <c r="S7359" s="1" t="str">
        <f t="shared" si="237"/>
        <v>HPC|RF|2|8001|V|9999|9999||CCNR|114|</v>
      </c>
      <c r="T7359" s="2" t="str">
        <f t="shared" si="236"/>
        <v>OK</v>
      </c>
    </row>
    <row r="7360" spans="1:20" x14ac:dyDescent="0.25">
      <c r="A7360" s="1">
        <v>301040301</v>
      </c>
      <c r="B7360" s="1" t="str">
        <f>VLOOKUP(A7360,[1]Maestra!A$1:C$746,2,0)</f>
        <v>ACTAVCCG8</v>
      </c>
      <c r="C7360" s="1" t="str">
        <f>VLOOKUP(A7360,[1]Maestra!A$1:C$746,3,0)</f>
        <v>TC A Visa Clasica Int. - Linea Rev.</v>
      </c>
      <c r="D7360" s="1" t="s">
        <v>26</v>
      </c>
      <c r="E7360" s="1" t="s">
        <v>27</v>
      </c>
      <c r="F7360" s="1">
        <v>2</v>
      </c>
      <c r="G7360" s="1">
        <v>8001</v>
      </c>
      <c r="H7360" s="1" t="s">
        <v>448</v>
      </c>
      <c r="I7360" s="1">
        <v>9999</v>
      </c>
      <c r="J7360" s="1">
        <v>9999</v>
      </c>
      <c r="L7360" s="1" t="s">
        <v>454</v>
      </c>
      <c r="M7360" s="1">
        <v>115</v>
      </c>
      <c r="Q7360" s="2" t="s">
        <v>37</v>
      </c>
      <c r="R7360" s="1" t="s">
        <v>492</v>
      </c>
      <c r="S7360" s="1" t="str">
        <f t="shared" si="237"/>
        <v>HPC|RF|2|8001|V|9999|9999||CCNR|115|</v>
      </c>
      <c r="T7360" s="2" t="str">
        <f t="shared" si="236"/>
        <v>OK</v>
      </c>
    </row>
    <row r="7361" spans="1:20" x14ac:dyDescent="0.25">
      <c r="A7361" s="1">
        <v>301040402</v>
      </c>
      <c r="B7361" s="1" t="str">
        <f>VLOOKUP(A7361,[1]Maestra!A$1:C$746,2,0)</f>
        <v>ACTCSCU08</v>
      </c>
      <c r="C7361" s="1" t="str">
        <f>VLOOKUP(A7361,[1]Maestra!A$1:C$746,3,0)</f>
        <v>TC Cashback Signature - Cuotas</v>
      </c>
      <c r="D7361" s="1" t="s">
        <v>26</v>
      </c>
      <c r="E7361" s="1" t="s">
        <v>27</v>
      </c>
      <c r="F7361" s="1">
        <v>2</v>
      </c>
      <c r="G7361" s="1">
        <v>8001</v>
      </c>
      <c r="H7361" s="1" t="s">
        <v>448</v>
      </c>
      <c r="I7361" s="1">
        <v>9999</v>
      </c>
      <c r="J7361" s="1">
        <v>9999</v>
      </c>
      <c r="L7361" s="1" t="s">
        <v>454</v>
      </c>
      <c r="M7361" s="1">
        <v>116</v>
      </c>
      <c r="Q7361" s="2" t="s">
        <v>37</v>
      </c>
      <c r="R7361" s="1" t="s">
        <v>492</v>
      </c>
      <c r="S7361" s="1" t="str">
        <f t="shared" si="237"/>
        <v>HPC|RF|2|8001|V|9999|9999||CCNR|116|</v>
      </c>
      <c r="T7361" s="2" t="str">
        <f t="shared" si="236"/>
        <v>OK</v>
      </c>
    </row>
    <row r="7362" spans="1:20" x14ac:dyDescent="0.25">
      <c r="A7362" s="1">
        <v>301090102</v>
      </c>
      <c r="B7362" s="1" t="str">
        <f>VLOOKUP(A7362,[1]Maestra!A$1:C$746,2,0)</f>
        <v>ACTCPRCU8</v>
      </c>
      <c r="C7362" s="1" t="str">
        <f>VLOOKUP(A7362,[1]Maestra!A$1:C$746,3,0)</f>
        <v>TC Premia Cuotas</v>
      </c>
      <c r="D7362" s="1" t="s">
        <v>26</v>
      </c>
      <c r="E7362" s="1" t="s">
        <v>27</v>
      </c>
      <c r="F7362" s="1">
        <v>2</v>
      </c>
      <c r="G7362" s="1">
        <v>8001</v>
      </c>
      <c r="H7362" s="1" t="s">
        <v>448</v>
      </c>
      <c r="I7362" s="1">
        <v>9999</v>
      </c>
      <c r="J7362" s="1">
        <v>9999</v>
      </c>
      <c r="L7362" s="1" t="s">
        <v>454</v>
      </c>
      <c r="M7362" s="1">
        <v>117</v>
      </c>
      <c r="Q7362" s="2" t="s">
        <v>37</v>
      </c>
      <c r="R7362" s="1" t="s">
        <v>492</v>
      </c>
      <c r="S7362" s="1" t="str">
        <f t="shared" si="237"/>
        <v>HPC|RF|2|8001|V|9999|9999||CCNR|117|</v>
      </c>
      <c r="T7362" s="2" t="str">
        <f t="shared" si="236"/>
        <v>OK</v>
      </c>
    </row>
    <row r="7363" spans="1:20" x14ac:dyDescent="0.25">
      <c r="A7363" s="1">
        <v>301040102</v>
      </c>
      <c r="B7363" s="1" t="str">
        <f>VLOOKUP(A7363,[1]Maestra!A$1:C$746,2,0)</f>
        <v>ACTAVOPU8</v>
      </c>
      <c r="C7363" s="1" t="str">
        <f>VLOOKUP(A7363,[1]Maestra!A$1:C$746,3,0)</f>
        <v>TC Aval Visa Oro - Cuotas</v>
      </c>
      <c r="D7363" s="1" t="s">
        <v>26</v>
      </c>
      <c r="E7363" s="1" t="s">
        <v>27</v>
      </c>
      <c r="F7363" s="1">
        <v>2</v>
      </c>
      <c r="G7363" s="1">
        <v>8001</v>
      </c>
      <c r="H7363" s="1" t="s">
        <v>448</v>
      </c>
      <c r="I7363" s="1">
        <v>9999</v>
      </c>
      <c r="J7363" s="1">
        <v>9999</v>
      </c>
      <c r="L7363" s="1" t="s">
        <v>454</v>
      </c>
      <c r="M7363" s="1">
        <v>118</v>
      </c>
      <c r="Q7363" s="2" t="s">
        <v>37</v>
      </c>
      <c r="R7363" s="1" t="s">
        <v>492</v>
      </c>
      <c r="S7363" s="1" t="str">
        <f t="shared" si="237"/>
        <v>HPC|RF|2|8001|V|9999|9999||CCNR|118|</v>
      </c>
      <c r="T7363" s="2" t="str">
        <f t="shared" ref="T7363:T7426" si="238">IF(COUNTIFS($D$2:$D$20413,D7363,$S$2:$S$20413,S7363,$A$2:$A$20413,"&lt;&gt;"&amp;A7363)&gt;0,"Conflicto","OK")</f>
        <v>OK</v>
      </c>
    </row>
    <row r="7364" spans="1:20" x14ac:dyDescent="0.25">
      <c r="A7364" s="1">
        <v>301030202</v>
      </c>
      <c r="B7364" s="1" t="str">
        <f>VLOOKUP(A7364,[1]Maestra!A$1:C$746,2,0)</f>
        <v>ACTMVCU08</v>
      </c>
      <c r="C7364" s="1" t="str">
        <f>VLOOKUP(A7364,[1]Maestra!A$1:C$746,3,0)</f>
        <v>TC Megaplaza Visa - Cuotas</v>
      </c>
      <c r="D7364" s="1" t="s">
        <v>26</v>
      </c>
      <c r="E7364" s="1" t="s">
        <v>27</v>
      </c>
      <c r="F7364" s="1">
        <v>2</v>
      </c>
      <c r="G7364" s="1">
        <v>8001</v>
      </c>
      <c r="H7364" s="1" t="s">
        <v>448</v>
      </c>
      <c r="I7364" s="1">
        <v>9999</v>
      </c>
      <c r="J7364" s="1">
        <v>9999</v>
      </c>
      <c r="L7364" s="1" t="s">
        <v>454</v>
      </c>
      <c r="M7364" s="1">
        <v>119</v>
      </c>
      <c r="Q7364" s="2" t="s">
        <v>37</v>
      </c>
      <c r="R7364" s="1" t="s">
        <v>492</v>
      </c>
      <c r="S7364" s="1" t="str">
        <f t="shared" si="237"/>
        <v>HPC|RF|2|8001|V|9999|9999||CCNR|119|</v>
      </c>
      <c r="T7364" s="2" t="str">
        <f t="shared" si="238"/>
        <v>OK</v>
      </c>
    </row>
    <row r="7365" spans="1:20" x14ac:dyDescent="0.25">
      <c r="A7365" s="1">
        <v>301050102</v>
      </c>
      <c r="B7365" s="1" t="str">
        <f>VLOOKUP(A7365,[1]Maestra!A$1:C$746,2,0)</f>
        <v>ACTVVCU08</v>
      </c>
      <c r="C7365" s="1" t="str">
        <f>VLOOKUP(A7365,[1]Maestra!A$1:C$746,3,0)</f>
        <v>TC Vea Visa - Cuotas</v>
      </c>
      <c r="D7365" s="1" t="s">
        <v>26</v>
      </c>
      <c r="E7365" s="1" t="s">
        <v>27</v>
      </c>
      <c r="F7365" s="1">
        <v>2</v>
      </c>
      <c r="G7365" s="1">
        <v>8001</v>
      </c>
      <c r="H7365" s="1" t="s">
        <v>448</v>
      </c>
      <c r="I7365" s="1">
        <v>9999</v>
      </c>
      <c r="J7365" s="1">
        <v>9999</v>
      </c>
      <c r="L7365" s="1" t="s">
        <v>454</v>
      </c>
      <c r="M7365" s="1">
        <v>120</v>
      </c>
      <c r="Q7365" s="2" t="s">
        <v>37</v>
      </c>
      <c r="R7365" s="1" t="s">
        <v>492</v>
      </c>
      <c r="S7365" s="1" t="str">
        <f t="shared" si="237"/>
        <v>HPC|RF|2|8001|V|9999|9999||CCNR|120|</v>
      </c>
      <c r="T7365" s="2" t="str">
        <f t="shared" si="238"/>
        <v>OK</v>
      </c>
    </row>
    <row r="7366" spans="1:20" x14ac:dyDescent="0.25">
      <c r="A7366" s="1">
        <v>301060102</v>
      </c>
      <c r="B7366" s="1" t="str">
        <f>VLOOKUP(A7366,[1]Maestra!A$1:C$746,2,0)</f>
        <v>ACTCPCU08</v>
      </c>
      <c r="C7366" s="1" t="str">
        <f>VLOOKUP(A7366,[1]Maestra!A$1:C$746,3,0)</f>
        <v>TC Cashback Platinum - Cuotas</v>
      </c>
      <c r="D7366" s="1" t="s">
        <v>26</v>
      </c>
      <c r="E7366" s="1" t="s">
        <v>27</v>
      </c>
      <c r="F7366" s="1">
        <v>2</v>
      </c>
      <c r="G7366" s="1">
        <v>8001</v>
      </c>
      <c r="H7366" s="1" t="s">
        <v>448</v>
      </c>
      <c r="I7366" s="1">
        <v>9999</v>
      </c>
      <c r="J7366" s="1">
        <v>9999</v>
      </c>
      <c r="L7366" s="1" t="s">
        <v>454</v>
      </c>
      <c r="M7366" s="1">
        <v>121</v>
      </c>
      <c r="Q7366" s="2" t="s">
        <v>37</v>
      </c>
      <c r="R7366" s="1" t="s">
        <v>492</v>
      </c>
      <c r="S7366" s="1" t="str">
        <f t="shared" si="237"/>
        <v>HPC|RF|2|8001|V|9999|9999||CCNR|121|</v>
      </c>
      <c r="T7366" s="2" t="str">
        <f t="shared" si="238"/>
        <v>OK</v>
      </c>
    </row>
    <row r="7367" spans="1:20" x14ac:dyDescent="0.25">
      <c r="A7367" s="1">
        <v>301060202</v>
      </c>
      <c r="B7367" s="1" t="str">
        <f>VLOOKUP(A7367,[1]Maestra!A$1:C$746,2,0)</f>
        <v>ACTCVOJD8</v>
      </c>
      <c r="C7367" s="1" t="str">
        <f>VLOOKUP(A7367,[1]Maestra!A$1:C$746,3,0)</f>
        <v>TC Cashback Visa Oro - Cuotas</v>
      </c>
      <c r="D7367" s="1" t="s">
        <v>26</v>
      </c>
      <c r="E7367" s="1" t="s">
        <v>27</v>
      </c>
      <c r="F7367" s="1">
        <v>2</v>
      </c>
      <c r="G7367" s="1">
        <v>8001</v>
      </c>
      <c r="H7367" s="1" t="s">
        <v>448</v>
      </c>
      <c r="I7367" s="1">
        <v>9999</v>
      </c>
      <c r="J7367" s="1">
        <v>9999</v>
      </c>
      <c r="L7367" s="1" t="s">
        <v>454</v>
      </c>
      <c r="M7367" s="1">
        <v>122</v>
      </c>
      <c r="Q7367" s="2" t="s">
        <v>37</v>
      </c>
      <c r="R7367" s="1" t="s">
        <v>492</v>
      </c>
      <c r="S7367" s="1" t="str">
        <f t="shared" si="237"/>
        <v>HPC|RF|2|8001|V|9999|9999||CCNR|122|</v>
      </c>
      <c r="T7367" s="2" t="str">
        <f t="shared" si="238"/>
        <v>OK</v>
      </c>
    </row>
    <row r="7368" spans="1:20" x14ac:dyDescent="0.25">
      <c r="A7368" s="1">
        <v>301010402</v>
      </c>
      <c r="B7368" s="1" t="str">
        <f>VLOOKUP(A7368,[1]Maestra!A$1:C$746,2,0)</f>
        <v>ACTIVP0G8</v>
      </c>
      <c r="C7368" s="1" t="str">
        <f>VLOOKUP(A7368,[1]Maestra!A$1:C$746,3,0)</f>
        <v>TC IB Visa Platinum - Cuotas</v>
      </c>
      <c r="D7368" s="1" t="s">
        <v>26</v>
      </c>
      <c r="E7368" s="1" t="s">
        <v>27</v>
      </c>
      <c r="F7368" s="1">
        <v>2</v>
      </c>
      <c r="G7368" s="1">
        <v>8001</v>
      </c>
      <c r="H7368" s="1" t="s">
        <v>448</v>
      </c>
      <c r="I7368" s="1">
        <v>9999</v>
      </c>
      <c r="J7368" s="1">
        <v>9999</v>
      </c>
      <c r="L7368" s="1" t="s">
        <v>454</v>
      </c>
      <c r="M7368" s="1">
        <v>123</v>
      </c>
      <c r="Q7368" s="2" t="s">
        <v>37</v>
      </c>
      <c r="R7368" s="1" t="s">
        <v>492</v>
      </c>
      <c r="S7368" s="1" t="str">
        <f t="shared" si="237"/>
        <v>HPC|RF|2|8001|V|9999|9999||CCNR|123|</v>
      </c>
      <c r="T7368" s="2" t="str">
        <f t="shared" si="238"/>
        <v>OK</v>
      </c>
    </row>
    <row r="7369" spans="1:20" x14ac:dyDescent="0.25">
      <c r="A7369" s="1">
        <v>301050202</v>
      </c>
      <c r="B7369" s="1" t="str">
        <f>VLOOKUP(A7369,[1]Maestra!A$1:C$746,2,0)</f>
        <v>ACTVVOJF8</v>
      </c>
      <c r="C7369" s="1" t="str">
        <f>VLOOKUP(A7369,[1]Maestra!A$1:C$746,3,0)</f>
        <v>TC Vea Visa Oro - Cuotas</v>
      </c>
      <c r="D7369" s="1" t="s">
        <v>26</v>
      </c>
      <c r="E7369" s="1" t="s">
        <v>27</v>
      </c>
      <c r="F7369" s="1">
        <v>2</v>
      </c>
      <c r="G7369" s="1">
        <v>8001</v>
      </c>
      <c r="H7369" s="1" t="s">
        <v>448</v>
      </c>
      <c r="I7369" s="1">
        <v>9999</v>
      </c>
      <c r="J7369" s="1">
        <v>9999</v>
      </c>
      <c r="L7369" s="1" t="s">
        <v>454</v>
      </c>
      <c r="M7369" s="1">
        <v>124</v>
      </c>
      <c r="Q7369" s="2" t="s">
        <v>37</v>
      </c>
      <c r="R7369" s="1" t="s">
        <v>492</v>
      </c>
      <c r="S7369" s="1" t="str">
        <f t="shared" si="237"/>
        <v>HPC|RF|2|8001|V|9999|9999||CCNR|124|</v>
      </c>
      <c r="T7369" s="2" t="str">
        <f t="shared" si="238"/>
        <v>OK</v>
      </c>
    </row>
    <row r="7370" spans="1:20" x14ac:dyDescent="0.25">
      <c r="A7370" s="1">
        <v>301080102</v>
      </c>
      <c r="B7370" s="1" t="str">
        <f>VLOOKUP(A7370,[1]Maestra!A$1:C$746,2,0)</f>
        <v>ACTICV678</v>
      </c>
      <c r="C7370" s="1" t="str">
        <f>VLOOKUP(A7370,[1]Maestra!A$1:C$746,3,0)</f>
        <v>TC IB Claro Visa Clas. - Cuotas</v>
      </c>
      <c r="D7370" s="1" t="s">
        <v>26</v>
      </c>
      <c r="E7370" s="1" t="s">
        <v>27</v>
      </c>
      <c r="F7370" s="1">
        <v>2</v>
      </c>
      <c r="G7370" s="1">
        <v>8001</v>
      </c>
      <c r="H7370" s="1" t="s">
        <v>448</v>
      </c>
      <c r="I7370" s="1">
        <v>9999</v>
      </c>
      <c r="J7370" s="1">
        <v>9999</v>
      </c>
      <c r="L7370" s="1" t="s">
        <v>454</v>
      </c>
      <c r="M7370" s="1">
        <v>129</v>
      </c>
      <c r="Q7370" s="2" t="s">
        <v>37</v>
      </c>
      <c r="R7370" s="1" t="s">
        <v>492</v>
      </c>
      <c r="S7370" s="1" t="str">
        <f t="shared" si="237"/>
        <v>HPC|RF|2|8001|V|9999|9999||CCNR|129|</v>
      </c>
      <c r="T7370" s="2" t="str">
        <f t="shared" si="238"/>
        <v>OK</v>
      </c>
    </row>
    <row r="7371" spans="1:20" x14ac:dyDescent="0.25">
      <c r="A7371" s="1">
        <v>301080202</v>
      </c>
      <c r="B7371" s="1" t="str">
        <f>VLOOKUP(A7371,[1]Maestra!A$1:C$746,2,0)</f>
        <v>ACTICV9F8</v>
      </c>
      <c r="C7371" s="1" t="str">
        <f>VLOOKUP(A7371,[1]Maestra!A$1:C$746,3,0)</f>
        <v>TC IB Claro Visa Oro - Cuotas</v>
      </c>
      <c r="D7371" s="1" t="s">
        <v>26</v>
      </c>
      <c r="E7371" s="1" t="s">
        <v>27</v>
      </c>
      <c r="F7371" s="1">
        <v>2</v>
      </c>
      <c r="G7371" s="1">
        <v>8001</v>
      </c>
      <c r="H7371" s="1" t="s">
        <v>448</v>
      </c>
      <c r="I7371" s="1">
        <v>9999</v>
      </c>
      <c r="J7371" s="1">
        <v>9999</v>
      </c>
      <c r="L7371" s="1" t="s">
        <v>454</v>
      </c>
      <c r="M7371" s="1">
        <v>130</v>
      </c>
      <c r="Q7371" s="2" t="s">
        <v>37</v>
      </c>
      <c r="R7371" s="1" t="s">
        <v>492</v>
      </c>
      <c r="S7371" s="1" t="str">
        <f t="shared" si="237"/>
        <v>HPC|RF|2|8001|V|9999|9999||CCNR|130|</v>
      </c>
      <c r="T7371" s="2" t="str">
        <f t="shared" si="238"/>
        <v>OK</v>
      </c>
    </row>
    <row r="7372" spans="1:20" x14ac:dyDescent="0.25">
      <c r="A7372" s="1">
        <v>301080302</v>
      </c>
      <c r="B7372" s="1" t="str">
        <f>VLOOKUP(A7372,[1]Maestra!A$1:C$746,2,0)</f>
        <v>ACTICVPR8</v>
      </c>
      <c r="C7372" s="1" t="str">
        <f>VLOOKUP(A7372,[1]Maestra!A$1:C$746,3,0)</f>
        <v>TC IB Claro Visa Platinum - Cuotas</v>
      </c>
      <c r="D7372" s="1" t="s">
        <v>26</v>
      </c>
      <c r="E7372" s="1" t="s">
        <v>27</v>
      </c>
      <c r="F7372" s="1">
        <v>2</v>
      </c>
      <c r="G7372" s="1">
        <v>8001</v>
      </c>
      <c r="H7372" s="1" t="s">
        <v>448</v>
      </c>
      <c r="I7372" s="1">
        <v>9999</v>
      </c>
      <c r="J7372" s="1">
        <v>9999</v>
      </c>
      <c r="L7372" s="1" t="s">
        <v>454</v>
      </c>
      <c r="M7372" s="1">
        <v>131</v>
      </c>
      <c r="Q7372" s="2" t="s">
        <v>37</v>
      </c>
      <c r="R7372" s="1" t="s">
        <v>492</v>
      </c>
      <c r="S7372" s="1" t="str">
        <f t="shared" si="237"/>
        <v>HPC|RF|2|8001|V|9999|9999||CCNR|131|</v>
      </c>
      <c r="T7372" s="2" t="str">
        <f t="shared" si="238"/>
        <v>OK</v>
      </c>
    </row>
    <row r="7373" spans="1:20" x14ac:dyDescent="0.25">
      <c r="A7373" s="1">
        <v>301050102</v>
      </c>
      <c r="B7373" s="1" t="str">
        <f>VLOOKUP(A7373,[1]Maestra!A$1:C$746,2,0)</f>
        <v>ACTVVCU08</v>
      </c>
      <c r="C7373" s="1" t="str">
        <f>VLOOKUP(A7373,[1]Maestra!A$1:C$746,3,0)</f>
        <v>TC Vea Visa - Cuotas</v>
      </c>
      <c r="D7373" s="1" t="s">
        <v>26</v>
      </c>
      <c r="E7373" s="1" t="s">
        <v>27</v>
      </c>
      <c r="F7373" s="1">
        <v>2</v>
      </c>
      <c r="G7373" s="1">
        <v>8001</v>
      </c>
      <c r="H7373" s="1" t="s">
        <v>448</v>
      </c>
      <c r="I7373" s="1">
        <v>9999</v>
      </c>
      <c r="J7373" s="1">
        <v>9999</v>
      </c>
      <c r="L7373" s="1" t="s">
        <v>454</v>
      </c>
      <c r="M7373" s="1">
        <v>162</v>
      </c>
      <c r="Q7373" s="2" t="s">
        <v>37</v>
      </c>
      <c r="R7373" s="1" t="s">
        <v>492</v>
      </c>
      <c r="S7373" s="1" t="str">
        <f t="shared" si="237"/>
        <v>HPC|RF|2|8001|V|9999|9999||CCNR|162|</v>
      </c>
      <c r="T7373" s="2" t="str">
        <f t="shared" si="238"/>
        <v>OK</v>
      </c>
    </row>
    <row r="7374" spans="1:20" x14ac:dyDescent="0.25">
      <c r="A7374" s="1">
        <v>302020102</v>
      </c>
      <c r="B7374" s="1" t="str">
        <f>VLOOKUP(A7374,[1]Maestra!A$1:C$746,2,0)</f>
        <v>ACTAGCU08</v>
      </c>
      <c r="C7374" s="1" t="str">
        <f>VLOOKUP(A7374,[1]Maestra!A$1:C$746,3,0)</f>
        <v>TC Amex Green - Cuotas</v>
      </c>
      <c r="D7374" s="1" t="s">
        <v>26</v>
      </c>
      <c r="E7374" s="1" t="s">
        <v>27</v>
      </c>
      <c r="F7374" s="1">
        <v>2</v>
      </c>
      <c r="G7374" s="1">
        <v>8001</v>
      </c>
      <c r="H7374" s="1" t="s">
        <v>448</v>
      </c>
      <c r="I7374" s="1">
        <v>9999</v>
      </c>
      <c r="J7374" s="1">
        <v>9999</v>
      </c>
      <c r="L7374" s="1" t="s">
        <v>454</v>
      </c>
      <c r="M7374" s="1">
        <v>201</v>
      </c>
      <c r="Q7374" s="2" t="s">
        <v>37</v>
      </c>
      <c r="R7374" s="1" t="s">
        <v>492</v>
      </c>
      <c r="S7374" s="1" t="str">
        <f t="shared" si="237"/>
        <v>HPC|RF|2|8001|V|9999|9999||CCNR|201|</v>
      </c>
      <c r="T7374" s="2" t="str">
        <f t="shared" si="238"/>
        <v>OK</v>
      </c>
    </row>
    <row r="7375" spans="1:20" x14ac:dyDescent="0.25">
      <c r="A7375" s="1">
        <v>302030102</v>
      </c>
      <c r="B7375" s="1" t="str">
        <f>VLOOKUP(A7375,[1]Maestra!A$1:C$746,2,0)</f>
        <v>ACTAGNSD8</v>
      </c>
      <c r="C7375" s="1" t="str">
        <f>VLOOKUP(A7375,[1]Maestra!A$1:C$746,3,0)</f>
        <v>TC Amex Gold No Rev. - Cuotas</v>
      </c>
      <c r="D7375" s="1" t="s">
        <v>26</v>
      </c>
      <c r="E7375" s="1" t="s">
        <v>27</v>
      </c>
      <c r="F7375" s="1">
        <v>2</v>
      </c>
      <c r="G7375" s="1">
        <v>8001</v>
      </c>
      <c r="H7375" s="1" t="s">
        <v>448</v>
      </c>
      <c r="I7375" s="1">
        <v>9999</v>
      </c>
      <c r="J7375" s="1">
        <v>9999</v>
      </c>
      <c r="L7375" s="1" t="s">
        <v>454</v>
      </c>
      <c r="M7375" s="1">
        <v>202</v>
      </c>
      <c r="Q7375" s="2" t="s">
        <v>37</v>
      </c>
      <c r="R7375" s="1" t="s">
        <v>492</v>
      </c>
      <c r="S7375" s="1" t="str">
        <f t="shared" si="237"/>
        <v>HPC|RF|2|8001|V|9999|9999||CCNR|202|</v>
      </c>
      <c r="T7375" s="2" t="str">
        <f t="shared" si="238"/>
        <v>OK</v>
      </c>
    </row>
    <row r="7376" spans="1:20" x14ac:dyDescent="0.25">
      <c r="A7376" s="1">
        <v>302020102</v>
      </c>
      <c r="B7376" s="1" t="str">
        <f>VLOOKUP(A7376,[1]Maestra!A$1:C$746,2,0)</f>
        <v>ACTAGCU08</v>
      </c>
      <c r="C7376" s="1" t="str">
        <f>VLOOKUP(A7376,[1]Maestra!A$1:C$746,3,0)</f>
        <v>TC Amex Green - Cuotas</v>
      </c>
      <c r="D7376" s="1" t="s">
        <v>26</v>
      </c>
      <c r="E7376" s="1" t="s">
        <v>27</v>
      </c>
      <c r="F7376" s="1">
        <v>2</v>
      </c>
      <c r="G7376" s="1">
        <v>8001</v>
      </c>
      <c r="H7376" s="1" t="s">
        <v>448</v>
      </c>
      <c r="I7376" s="1">
        <v>9999</v>
      </c>
      <c r="J7376" s="1">
        <v>9999</v>
      </c>
      <c r="L7376" s="1" t="s">
        <v>454</v>
      </c>
      <c r="M7376" s="1">
        <v>203</v>
      </c>
      <c r="Q7376" s="2" t="s">
        <v>37</v>
      </c>
      <c r="R7376" s="1" t="s">
        <v>492</v>
      </c>
      <c r="S7376" s="1" t="str">
        <f t="shared" si="237"/>
        <v>HPC|RF|2|8001|V|9999|9999||CCNR|203|</v>
      </c>
      <c r="T7376" s="2" t="str">
        <f t="shared" si="238"/>
        <v>OK</v>
      </c>
    </row>
    <row r="7377" spans="1:20" x14ac:dyDescent="0.25">
      <c r="A7377" s="1">
        <v>307040102</v>
      </c>
      <c r="B7377" s="1" t="str">
        <f>VLOOKUP(A7377,[1]Maestra!A$1:C$746,2,0)</f>
        <v>ACTACOC08</v>
      </c>
      <c r="C7377" s="1" t="str">
        <f>VLOOKUP(A7377,[1]Maestra!A$1:C$746,3,0)</f>
        <v>TC Amex Centurión Oro - Cuotas</v>
      </c>
      <c r="D7377" s="1" t="s">
        <v>26</v>
      </c>
      <c r="E7377" s="1" t="s">
        <v>27</v>
      </c>
      <c r="F7377" s="1">
        <v>2</v>
      </c>
      <c r="G7377" s="1">
        <v>8001</v>
      </c>
      <c r="H7377" s="1" t="s">
        <v>448</v>
      </c>
      <c r="I7377" s="1">
        <v>9999</v>
      </c>
      <c r="J7377" s="1">
        <v>9999</v>
      </c>
      <c r="L7377" s="1" t="s">
        <v>454</v>
      </c>
      <c r="M7377" s="1">
        <v>204</v>
      </c>
      <c r="Q7377" s="2" t="s">
        <v>37</v>
      </c>
      <c r="R7377" s="1" t="s">
        <v>492</v>
      </c>
      <c r="S7377" s="1" t="str">
        <f t="shared" si="237"/>
        <v>HPC|RF|2|8001|V|9999|9999||CCNR|204|</v>
      </c>
      <c r="T7377" s="2" t="str">
        <f t="shared" si="238"/>
        <v>OK</v>
      </c>
    </row>
    <row r="7378" spans="1:20" x14ac:dyDescent="0.25">
      <c r="A7378" s="1">
        <v>301050202</v>
      </c>
      <c r="B7378" s="1" t="str">
        <f>VLOOKUP(A7378,[1]Maestra!A$1:C$746,2,0)</f>
        <v>ACTVVOJF8</v>
      </c>
      <c r="C7378" s="1" t="str">
        <f>VLOOKUP(A7378,[1]Maestra!A$1:C$746,3,0)</f>
        <v>TC Vea Visa Oro - Cuotas</v>
      </c>
      <c r="D7378" s="1" t="s">
        <v>26</v>
      </c>
      <c r="E7378" s="1" t="s">
        <v>27</v>
      </c>
      <c r="F7378" s="1">
        <v>2</v>
      </c>
      <c r="G7378" s="1">
        <v>8001</v>
      </c>
      <c r="H7378" s="1" t="s">
        <v>448</v>
      </c>
      <c r="I7378" s="1">
        <v>9999</v>
      </c>
      <c r="J7378" s="1">
        <v>9999</v>
      </c>
      <c r="L7378" s="1" t="s">
        <v>454</v>
      </c>
      <c r="M7378" s="1">
        <v>205</v>
      </c>
      <c r="Q7378" s="2" t="s">
        <v>37</v>
      </c>
      <c r="R7378" s="1" t="s">
        <v>492</v>
      </c>
      <c r="S7378" s="1" t="str">
        <f t="shared" si="237"/>
        <v>HPC|RF|2|8001|V|9999|9999||CCNR|205|</v>
      </c>
      <c r="T7378" s="2" t="str">
        <f t="shared" si="238"/>
        <v>OK</v>
      </c>
    </row>
    <row r="7379" spans="1:20" x14ac:dyDescent="0.25">
      <c r="A7379" s="1">
        <v>307050102</v>
      </c>
      <c r="B7379" s="1" t="str">
        <f>VLOOKUP(A7379,[1]Maestra!A$1:C$746,2,0)</f>
        <v>ACTACP0U8</v>
      </c>
      <c r="C7379" s="1" t="str">
        <f>VLOOKUP(A7379,[1]Maestra!A$1:C$746,3,0)</f>
        <v>TC Amex Centurión Platinum - Cuotas</v>
      </c>
      <c r="D7379" s="1" t="s">
        <v>26</v>
      </c>
      <c r="E7379" s="1" t="s">
        <v>27</v>
      </c>
      <c r="F7379" s="1">
        <v>2</v>
      </c>
      <c r="G7379" s="1">
        <v>8001</v>
      </c>
      <c r="H7379" s="1" t="s">
        <v>448</v>
      </c>
      <c r="I7379" s="1">
        <v>9999</v>
      </c>
      <c r="J7379" s="1">
        <v>9999</v>
      </c>
      <c r="L7379" s="1" t="s">
        <v>454</v>
      </c>
      <c r="M7379" s="1">
        <v>206</v>
      </c>
      <c r="Q7379" s="2" t="s">
        <v>37</v>
      </c>
      <c r="R7379" s="1" t="s">
        <v>492</v>
      </c>
      <c r="S7379" s="1" t="str">
        <f t="shared" si="237"/>
        <v>HPC|RF|2|8001|V|9999|9999||CCNR|206|</v>
      </c>
      <c r="T7379" s="2" t="str">
        <f t="shared" si="238"/>
        <v>OK</v>
      </c>
    </row>
    <row r="7380" spans="1:20" x14ac:dyDescent="0.25">
      <c r="A7380" s="1">
        <v>307010102</v>
      </c>
      <c r="B7380" s="1" t="str">
        <f>VLOOKUP(A7380,[1]Maestra!A$1:C$746,2,0)</f>
        <v>ACTAVCY68</v>
      </c>
      <c r="C7380" s="1" t="str">
        <f>VLOOKUP(A7380,[1]Maestra!A$1:C$746,3,0)</f>
        <v>TC Amex Viajero Clasica - Cuotas</v>
      </c>
      <c r="D7380" s="1" t="s">
        <v>26</v>
      </c>
      <c r="E7380" s="1" t="s">
        <v>27</v>
      </c>
      <c r="F7380" s="1">
        <v>2</v>
      </c>
      <c r="G7380" s="1">
        <v>8001</v>
      </c>
      <c r="H7380" s="1" t="s">
        <v>448</v>
      </c>
      <c r="I7380" s="1">
        <v>9999</v>
      </c>
      <c r="J7380" s="1">
        <v>9999</v>
      </c>
      <c r="L7380" s="1" t="s">
        <v>454</v>
      </c>
      <c r="M7380" s="1">
        <v>207</v>
      </c>
      <c r="Q7380" s="2" t="s">
        <v>37</v>
      </c>
      <c r="R7380" s="1" t="s">
        <v>492</v>
      </c>
      <c r="S7380" s="1" t="str">
        <f t="shared" si="237"/>
        <v>HPC|RF|2|8001|V|9999|9999||CCNR|207|</v>
      </c>
      <c r="T7380" s="2" t="str">
        <f t="shared" si="238"/>
        <v>OK</v>
      </c>
    </row>
    <row r="7381" spans="1:20" x14ac:dyDescent="0.25">
      <c r="A7381" s="1">
        <v>307020102</v>
      </c>
      <c r="B7381" s="1" t="str">
        <f>VLOOKUP(A7381,[1]Maestra!A$1:C$746,2,0)</f>
        <v>ACTAVOUQ8</v>
      </c>
      <c r="C7381" s="1" t="str">
        <f>VLOOKUP(A7381,[1]Maestra!A$1:C$746,3,0)</f>
        <v>TC Amex Viajero Oro - Cuotas</v>
      </c>
      <c r="D7381" s="1" t="s">
        <v>26</v>
      </c>
      <c r="E7381" s="1" t="s">
        <v>27</v>
      </c>
      <c r="F7381" s="1">
        <v>2</v>
      </c>
      <c r="G7381" s="1">
        <v>8001</v>
      </c>
      <c r="H7381" s="1" t="s">
        <v>448</v>
      </c>
      <c r="I7381" s="1">
        <v>9999</v>
      </c>
      <c r="J7381" s="1">
        <v>9999</v>
      </c>
      <c r="L7381" s="1" t="s">
        <v>454</v>
      </c>
      <c r="M7381" s="1">
        <v>208</v>
      </c>
      <c r="Q7381" s="2" t="s">
        <v>37</v>
      </c>
      <c r="R7381" s="1" t="s">
        <v>492</v>
      </c>
      <c r="S7381" s="1" t="str">
        <f t="shared" si="237"/>
        <v>HPC|RF|2|8001|V|9999|9999||CCNR|208|</v>
      </c>
      <c r="T7381" s="2" t="str">
        <f t="shared" si="238"/>
        <v>OK</v>
      </c>
    </row>
    <row r="7382" spans="1:20" x14ac:dyDescent="0.25">
      <c r="A7382" s="1">
        <v>307030102</v>
      </c>
      <c r="B7382" s="1" t="str">
        <f>VLOOKUP(A7382,[1]Maestra!A$1:C$746,2,0)</f>
        <v>ACTAVPC08</v>
      </c>
      <c r="C7382" s="1" t="str">
        <f>VLOOKUP(A7382,[1]Maestra!A$1:C$746,3,0)</f>
        <v>TC Amex Viajero Platinum - Cuotas</v>
      </c>
      <c r="D7382" s="1" t="s">
        <v>26</v>
      </c>
      <c r="E7382" s="1" t="s">
        <v>27</v>
      </c>
      <c r="F7382" s="1">
        <v>2</v>
      </c>
      <c r="G7382" s="1">
        <v>8001</v>
      </c>
      <c r="H7382" s="1" t="s">
        <v>448</v>
      </c>
      <c r="I7382" s="1">
        <v>9999</v>
      </c>
      <c r="J7382" s="1">
        <v>9999</v>
      </c>
      <c r="L7382" s="1" t="s">
        <v>454</v>
      </c>
      <c r="M7382" s="1">
        <v>209</v>
      </c>
      <c r="Q7382" s="2" t="s">
        <v>37</v>
      </c>
      <c r="R7382" s="1" t="s">
        <v>492</v>
      </c>
      <c r="S7382" s="1" t="str">
        <f t="shared" si="237"/>
        <v>HPC|RF|2|8001|V|9999|9999||CCNR|209|</v>
      </c>
      <c r="T7382" s="2" t="str">
        <f t="shared" si="238"/>
        <v>OK</v>
      </c>
    </row>
    <row r="7383" spans="1:20" x14ac:dyDescent="0.25">
      <c r="A7383" s="1">
        <v>308010102</v>
      </c>
      <c r="B7383" s="1" t="str">
        <f>VLOOKUP(A7383,[1]Maestra!A$1:C$746,2,0)</f>
        <v>ACTADGC18</v>
      </c>
      <c r="C7383" s="1" t="str">
        <f>VLOOKUP(A7383,[1]Maestra!A$1:C$746,3,0)</f>
        <v>TC Amex Distancia Gold - Cuotas</v>
      </c>
      <c r="D7383" s="1" t="s">
        <v>26</v>
      </c>
      <c r="E7383" s="1" t="s">
        <v>27</v>
      </c>
      <c r="F7383" s="1">
        <v>2</v>
      </c>
      <c r="G7383" s="1">
        <v>8001</v>
      </c>
      <c r="H7383" s="1" t="s">
        <v>448</v>
      </c>
      <c r="I7383" s="1">
        <v>9999</v>
      </c>
      <c r="J7383" s="1">
        <v>9999</v>
      </c>
      <c r="L7383" s="1" t="s">
        <v>454</v>
      </c>
      <c r="M7383" s="1">
        <v>210</v>
      </c>
      <c r="Q7383" s="2" t="s">
        <v>37</v>
      </c>
      <c r="R7383" s="1" t="s">
        <v>492</v>
      </c>
      <c r="S7383" s="1" t="str">
        <f t="shared" si="237"/>
        <v>HPC|RF|2|8001|V|9999|9999||CCNR|210|</v>
      </c>
      <c r="T7383" s="2" t="str">
        <f t="shared" si="238"/>
        <v>OK</v>
      </c>
    </row>
    <row r="7384" spans="1:20" x14ac:dyDescent="0.25">
      <c r="A7384" s="1">
        <v>308020102</v>
      </c>
      <c r="B7384" s="1" t="str">
        <f>VLOOKUP(A7384,[1]Maestra!A$1:C$746,2,0)</f>
        <v>ACTADP2B8</v>
      </c>
      <c r="C7384" s="1" t="str">
        <f>VLOOKUP(A7384,[1]Maestra!A$1:C$746,3,0)</f>
        <v>TC Amex Distancia Platinum - Cuotas</v>
      </c>
      <c r="D7384" s="1" t="s">
        <v>26</v>
      </c>
      <c r="E7384" s="1" t="s">
        <v>27</v>
      </c>
      <c r="F7384" s="1">
        <v>2</v>
      </c>
      <c r="G7384" s="1">
        <v>8001</v>
      </c>
      <c r="H7384" s="1" t="s">
        <v>448</v>
      </c>
      <c r="I7384" s="1">
        <v>9999</v>
      </c>
      <c r="J7384" s="1">
        <v>9999</v>
      </c>
      <c r="L7384" s="1" t="s">
        <v>454</v>
      </c>
      <c r="M7384" s="1">
        <v>211</v>
      </c>
      <c r="Q7384" s="2" t="s">
        <v>37</v>
      </c>
      <c r="R7384" s="1" t="s">
        <v>492</v>
      </c>
      <c r="S7384" s="1" t="str">
        <f t="shared" si="237"/>
        <v>HPC|RF|2|8001|V|9999|9999||CCNR|211|</v>
      </c>
      <c r="T7384" s="2" t="str">
        <f t="shared" si="238"/>
        <v>OK</v>
      </c>
    </row>
    <row r="7385" spans="1:20" x14ac:dyDescent="0.25">
      <c r="A7385" s="1">
        <v>308030102</v>
      </c>
      <c r="B7385" s="1" t="str">
        <f>VLOOKUP(A7385,[1]Maestra!A$1:C$746,2,0)</f>
        <v>ACTADE2A8</v>
      </c>
      <c r="C7385" s="1" t="str">
        <f>VLOOKUP(A7385,[1]Maestra!A$1:C$746,3,0)</f>
        <v>TC Amex Distancia Elite - Cuotas</v>
      </c>
      <c r="D7385" s="1" t="s">
        <v>26</v>
      </c>
      <c r="E7385" s="1" t="s">
        <v>27</v>
      </c>
      <c r="F7385" s="1">
        <v>2</v>
      </c>
      <c r="G7385" s="1">
        <v>8001</v>
      </c>
      <c r="H7385" s="1" t="s">
        <v>448</v>
      </c>
      <c r="I7385" s="1">
        <v>9999</v>
      </c>
      <c r="J7385" s="1">
        <v>9999</v>
      </c>
      <c r="L7385" s="1" t="s">
        <v>454</v>
      </c>
      <c r="M7385" s="1">
        <v>212</v>
      </c>
      <c r="Q7385" s="2" t="s">
        <v>37</v>
      </c>
      <c r="R7385" s="1" t="s">
        <v>492</v>
      </c>
      <c r="S7385" s="1" t="str">
        <f t="shared" si="237"/>
        <v>HPC|RF|2|8001|V|9999|9999||CCNR|212|</v>
      </c>
      <c r="T7385" s="2" t="str">
        <f t="shared" si="238"/>
        <v>OK</v>
      </c>
    </row>
    <row r="7386" spans="1:20" x14ac:dyDescent="0.25">
      <c r="A7386" s="1">
        <v>303020102</v>
      </c>
      <c r="B7386" s="1" t="str">
        <f>VLOOKUP(A7386,[1]Maestra!A$1:C$746,2,0)</f>
        <v>ACTMCCU08</v>
      </c>
      <c r="C7386" s="1" t="str">
        <f>VLOOKUP(A7386,[1]Maestra!A$1:C$746,3,0)</f>
        <v>TC MC Clasica - Cuotas</v>
      </c>
      <c r="D7386" s="1" t="s">
        <v>26</v>
      </c>
      <c r="E7386" s="1" t="s">
        <v>27</v>
      </c>
      <c r="F7386" s="1">
        <v>2</v>
      </c>
      <c r="G7386" s="1">
        <v>8001</v>
      </c>
      <c r="H7386" s="1" t="s">
        <v>448</v>
      </c>
      <c r="I7386" s="1">
        <v>9999</v>
      </c>
      <c r="J7386" s="1">
        <v>9999</v>
      </c>
      <c r="L7386" s="1" t="s">
        <v>454</v>
      </c>
      <c r="M7386" s="1">
        <v>401</v>
      </c>
      <c r="Q7386" s="2" t="s">
        <v>37</v>
      </c>
      <c r="R7386" s="1" t="s">
        <v>492</v>
      </c>
      <c r="S7386" s="1" t="str">
        <f t="shared" si="237"/>
        <v>HPC|RF|2|8001|V|9999|9999||CCNR|401|</v>
      </c>
      <c r="T7386" s="2" t="str">
        <f t="shared" si="238"/>
        <v>OK</v>
      </c>
    </row>
    <row r="7387" spans="1:20" x14ac:dyDescent="0.25">
      <c r="A7387" s="1">
        <v>303010102</v>
      </c>
      <c r="B7387" s="1" t="str">
        <f>VLOOKUP(A7387,[1]Maestra!A$1:C$746,2,0)</f>
        <v>ACTMOCU08</v>
      </c>
      <c r="C7387" s="1" t="str">
        <f>VLOOKUP(A7387,[1]Maestra!A$1:C$746,3,0)</f>
        <v>TC MC Oro - Cuotas</v>
      </c>
      <c r="D7387" s="1" t="s">
        <v>26</v>
      </c>
      <c r="E7387" s="1" t="s">
        <v>27</v>
      </c>
      <c r="F7387" s="1">
        <v>2</v>
      </c>
      <c r="G7387" s="1">
        <v>8001</v>
      </c>
      <c r="H7387" s="1" t="s">
        <v>448</v>
      </c>
      <c r="I7387" s="1">
        <v>9999</v>
      </c>
      <c r="J7387" s="1">
        <v>9999</v>
      </c>
      <c r="L7387" s="1" t="s">
        <v>454</v>
      </c>
      <c r="M7387" s="1">
        <v>402</v>
      </c>
      <c r="Q7387" s="2" t="s">
        <v>37</v>
      </c>
      <c r="R7387" s="1" t="s">
        <v>492</v>
      </c>
      <c r="S7387" s="1" t="str">
        <f t="shared" si="237"/>
        <v>HPC|RF|2|8001|V|9999|9999||CCNR|402|</v>
      </c>
      <c r="T7387" s="2" t="str">
        <f t="shared" si="238"/>
        <v>OK</v>
      </c>
    </row>
    <row r="7388" spans="1:20" x14ac:dyDescent="0.25">
      <c r="A7388" s="1">
        <v>305020102</v>
      </c>
      <c r="B7388" s="1" t="e">
        <f>VLOOKUP(A7388,[1]Maestra!A$1:C$746,2,0)</f>
        <v>#N/A</v>
      </c>
      <c r="C7388" s="1" t="e">
        <f>VLOOKUP(A7388,[1]Maestra!A$1:C$746,3,0)</f>
        <v>#N/A</v>
      </c>
      <c r="D7388" s="1" t="s">
        <v>26</v>
      </c>
      <c r="E7388" s="1" t="s">
        <v>27</v>
      </c>
      <c r="F7388" s="1">
        <v>2</v>
      </c>
      <c r="G7388" s="1">
        <v>8001</v>
      </c>
      <c r="H7388" s="1" t="s">
        <v>448</v>
      </c>
      <c r="I7388" s="1">
        <v>9999</v>
      </c>
      <c r="J7388" s="1">
        <v>9999</v>
      </c>
      <c r="L7388" s="1" t="s">
        <v>454</v>
      </c>
      <c r="M7388" s="1">
        <v>403</v>
      </c>
      <c r="Q7388" s="2" t="s">
        <v>37</v>
      </c>
      <c r="R7388" s="1" t="s">
        <v>492</v>
      </c>
      <c r="S7388" s="1" t="str">
        <f t="shared" si="237"/>
        <v>HPC|RF|2|8001|V|9999|9999||CCNR|403|</v>
      </c>
      <c r="T7388" s="2" t="str">
        <f t="shared" si="238"/>
        <v>OK</v>
      </c>
    </row>
    <row r="7389" spans="1:20" x14ac:dyDescent="0.25">
      <c r="A7389" s="1">
        <v>303030102</v>
      </c>
      <c r="B7389" s="1" t="str">
        <f>VLOOKUP(A7389,[1]Maestra!A$1:C$746,2,0)</f>
        <v>ACTMPCU08</v>
      </c>
      <c r="C7389" s="1" t="str">
        <f>VLOOKUP(A7389,[1]Maestra!A$1:C$746,3,0)</f>
        <v>TC MC Platino - Cuotas</v>
      </c>
      <c r="D7389" s="1" t="s">
        <v>26</v>
      </c>
      <c r="E7389" s="1" t="s">
        <v>27</v>
      </c>
      <c r="F7389" s="1">
        <v>2</v>
      </c>
      <c r="G7389" s="1">
        <v>8001</v>
      </c>
      <c r="H7389" s="1" t="s">
        <v>448</v>
      </c>
      <c r="I7389" s="1">
        <v>9999</v>
      </c>
      <c r="J7389" s="1">
        <v>9999</v>
      </c>
      <c r="L7389" s="1" t="s">
        <v>454</v>
      </c>
      <c r="M7389" s="1">
        <v>404</v>
      </c>
      <c r="Q7389" s="2" t="s">
        <v>37</v>
      </c>
      <c r="R7389" s="1" t="s">
        <v>492</v>
      </c>
      <c r="S7389" s="1" t="str">
        <f t="shared" si="237"/>
        <v>HPC|RF|2|8001|V|9999|9999||CCNR|404|</v>
      </c>
      <c r="T7389" s="2" t="str">
        <f t="shared" si="238"/>
        <v>OK</v>
      </c>
    </row>
    <row r="7390" spans="1:20" x14ac:dyDescent="0.25">
      <c r="A7390" s="1">
        <v>399999999</v>
      </c>
      <c r="B7390" s="1" t="str">
        <f>VLOOKUP(A7390,[1]Maestra!A$1:C$746,2,0)</f>
        <v>ACTCGEN08</v>
      </c>
      <c r="C7390" s="1" t="str">
        <f>VLOOKUP(A7390,[1]Maestra!A$1:C$746,3,0)</f>
        <v>TC Generico</v>
      </c>
      <c r="D7390" s="1" t="s">
        <v>26</v>
      </c>
      <c r="E7390" s="1" t="s">
        <v>27</v>
      </c>
      <c r="F7390" s="1">
        <v>2</v>
      </c>
      <c r="G7390" s="1">
        <v>8001</v>
      </c>
      <c r="H7390" s="1" t="s">
        <v>448</v>
      </c>
      <c r="I7390" s="1">
        <v>9999</v>
      </c>
      <c r="J7390" s="1">
        <v>9999</v>
      </c>
      <c r="K7390" s="1" t="s">
        <v>494</v>
      </c>
      <c r="L7390" s="1" t="s">
        <v>454</v>
      </c>
      <c r="Q7390" s="2" t="s">
        <v>37</v>
      </c>
      <c r="R7390" s="1" t="s">
        <v>492</v>
      </c>
      <c r="S7390" s="1" t="str">
        <f t="shared" si="237"/>
        <v>HPC|RF|2|8001|V|9999|9999|DFE|CCNR||</v>
      </c>
      <c r="T7390" s="2" t="str">
        <f t="shared" si="238"/>
        <v>OK</v>
      </c>
    </row>
    <row r="7391" spans="1:20" x14ac:dyDescent="0.25">
      <c r="A7391" s="1">
        <v>301040304</v>
      </c>
      <c r="B7391" s="1" t="str">
        <f>VLOOKUP(A7391,[1]Maestra!A$1:C$746,2,0)</f>
        <v>ACTAVC9N8</v>
      </c>
      <c r="C7391" s="1" t="str">
        <f>VLOOKUP(A7391,[1]Maestra!A$1:C$746,3,0)</f>
        <v>TC A Visa Clasica Int. - Compra Deuda</v>
      </c>
      <c r="D7391" s="1" t="s">
        <v>26</v>
      </c>
      <c r="E7391" s="1" t="s">
        <v>27</v>
      </c>
      <c r="F7391" s="1">
        <v>2</v>
      </c>
      <c r="G7391" s="1">
        <v>8001</v>
      </c>
      <c r="H7391" s="1" t="s">
        <v>448</v>
      </c>
      <c r="I7391" s="1">
        <v>9999</v>
      </c>
      <c r="J7391" s="1">
        <v>9999</v>
      </c>
      <c r="K7391" s="1" t="s">
        <v>494</v>
      </c>
      <c r="L7391" s="1" t="s">
        <v>454</v>
      </c>
      <c r="M7391" s="1">
        <v>101</v>
      </c>
      <c r="Q7391" s="2" t="s">
        <v>37</v>
      </c>
      <c r="R7391" s="1" t="s">
        <v>492</v>
      </c>
      <c r="S7391" s="1" t="str">
        <f t="shared" si="237"/>
        <v>HPC|RF|2|8001|V|9999|9999|DFE|CCNR|101|</v>
      </c>
      <c r="T7391" s="2" t="str">
        <f t="shared" si="238"/>
        <v>OK</v>
      </c>
    </row>
    <row r="7392" spans="1:20" x14ac:dyDescent="0.25">
      <c r="A7392" s="1">
        <v>301010102</v>
      </c>
      <c r="B7392" s="1" t="str">
        <f>VLOOKUP(A7392,[1]Maestra!A$1:C$746,2,0)</f>
        <v>ACTIVOB48</v>
      </c>
      <c r="C7392" s="1" t="str">
        <f>VLOOKUP(A7392,[1]Maestra!A$1:C$746,3,0)</f>
        <v>TC IB Visa Oro - Cuotas</v>
      </c>
      <c r="D7392" s="1" t="s">
        <v>26</v>
      </c>
      <c r="E7392" s="1" t="s">
        <v>27</v>
      </c>
      <c r="F7392" s="1">
        <v>2</v>
      </c>
      <c r="G7392" s="1">
        <v>8001</v>
      </c>
      <c r="H7392" s="1" t="s">
        <v>448</v>
      </c>
      <c r="I7392" s="1">
        <v>9999</v>
      </c>
      <c r="J7392" s="1">
        <v>9999</v>
      </c>
      <c r="K7392" s="1" t="s">
        <v>494</v>
      </c>
      <c r="L7392" s="1" t="s">
        <v>454</v>
      </c>
      <c r="M7392" s="1">
        <v>102</v>
      </c>
      <c r="Q7392" s="2" t="s">
        <v>37</v>
      </c>
      <c r="R7392" s="1" t="s">
        <v>492</v>
      </c>
      <c r="S7392" s="1" t="str">
        <f t="shared" si="237"/>
        <v>HPC|RF|2|8001|V|9999|9999|DFE|CCNR|102|</v>
      </c>
      <c r="T7392" s="2" t="str">
        <f t="shared" si="238"/>
        <v>OK</v>
      </c>
    </row>
    <row r="7393" spans="1:20" x14ac:dyDescent="0.25">
      <c r="A7393" s="1">
        <v>305010102</v>
      </c>
      <c r="B7393" s="1" t="e">
        <f>VLOOKUP(A7393,[1]Maestra!A$1:C$746,2,0)</f>
        <v>#N/A</v>
      </c>
      <c r="C7393" s="1" t="e">
        <f>VLOOKUP(A7393,[1]Maestra!A$1:C$746,3,0)</f>
        <v>#N/A</v>
      </c>
      <c r="D7393" s="1" t="s">
        <v>26</v>
      </c>
      <c r="E7393" s="1" t="s">
        <v>27</v>
      </c>
      <c r="F7393" s="1">
        <v>2</v>
      </c>
      <c r="G7393" s="1">
        <v>8001</v>
      </c>
      <c r="H7393" s="1" t="s">
        <v>448</v>
      </c>
      <c r="I7393" s="1">
        <v>9999</v>
      </c>
      <c r="J7393" s="1">
        <v>9999</v>
      </c>
      <c r="K7393" s="1" t="s">
        <v>494</v>
      </c>
      <c r="L7393" s="1" t="s">
        <v>454</v>
      </c>
      <c r="M7393" s="1">
        <v>103</v>
      </c>
      <c r="Q7393" s="2" t="s">
        <v>37</v>
      </c>
      <c r="R7393" s="1" t="s">
        <v>492</v>
      </c>
      <c r="S7393" s="1" t="str">
        <f t="shared" si="237"/>
        <v>HPC|RF|2|8001|V|9999|9999|DFE|CCNR|103|</v>
      </c>
      <c r="T7393" s="2" t="str">
        <f t="shared" si="238"/>
        <v>OK</v>
      </c>
    </row>
    <row r="7394" spans="1:20" x14ac:dyDescent="0.25">
      <c r="A7394" s="1">
        <v>305010102</v>
      </c>
      <c r="B7394" s="1" t="e">
        <f>VLOOKUP(A7394,[1]Maestra!A$1:C$746,2,0)</f>
        <v>#N/A</v>
      </c>
      <c r="C7394" s="1" t="e">
        <f>VLOOKUP(A7394,[1]Maestra!A$1:C$746,3,0)</f>
        <v>#N/A</v>
      </c>
      <c r="D7394" s="1" t="s">
        <v>26</v>
      </c>
      <c r="E7394" s="1" t="s">
        <v>27</v>
      </c>
      <c r="F7394" s="1">
        <v>2</v>
      </c>
      <c r="G7394" s="1">
        <v>8001</v>
      </c>
      <c r="H7394" s="1" t="s">
        <v>448</v>
      </c>
      <c r="I7394" s="1">
        <v>9999</v>
      </c>
      <c r="J7394" s="1">
        <v>9999</v>
      </c>
      <c r="K7394" s="1" t="s">
        <v>494</v>
      </c>
      <c r="L7394" s="1" t="s">
        <v>454</v>
      </c>
      <c r="M7394" s="1">
        <v>104</v>
      </c>
      <c r="Q7394" s="2" t="s">
        <v>37</v>
      </c>
      <c r="R7394" s="1" t="s">
        <v>492</v>
      </c>
      <c r="S7394" s="1" t="str">
        <f t="shared" si="237"/>
        <v>HPC|RF|2|8001|V|9999|9999|DFE|CCNR|104|</v>
      </c>
      <c r="T7394" s="2" t="str">
        <f t="shared" si="238"/>
        <v>OK</v>
      </c>
    </row>
    <row r="7395" spans="1:20" x14ac:dyDescent="0.25">
      <c r="A7395" s="1">
        <v>301080102</v>
      </c>
      <c r="B7395" s="1" t="str">
        <f>VLOOKUP(A7395,[1]Maestra!A$1:C$746,2,0)</f>
        <v>ACTICV678</v>
      </c>
      <c r="C7395" s="1" t="str">
        <f>VLOOKUP(A7395,[1]Maestra!A$1:C$746,3,0)</f>
        <v>TC IB Claro Visa Clas. - Cuotas</v>
      </c>
      <c r="D7395" s="1" t="s">
        <v>26</v>
      </c>
      <c r="E7395" s="1" t="s">
        <v>27</v>
      </c>
      <c r="F7395" s="1">
        <v>2</v>
      </c>
      <c r="G7395" s="1">
        <v>8001</v>
      </c>
      <c r="H7395" s="1" t="s">
        <v>448</v>
      </c>
      <c r="I7395" s="1">
        <v>9999</v>
      </c>
      <c r="J7395" s="1">
        <v>9999</v>
      </c>
      <c r="K7395" s="1" t="s">
        <v>494</v>
      </c>
      <c r="L7395" s="1" t="s">
        <v>454</v>
      </c>
      <c r="M7395" s="1">
        <v>105</v>
      </c>
      <c r="Q7395" s="2" t="s">
        <v>37</v>
      </c>
      <c r="R7395" s="1" t="s">
        <v>492</v>
      </c>
      <c r="S7395" s="1" t="str">
        <f t="shared" si="237"/>
        <v>HPC|RF|2|8001|V|9999|9999|DFE|CCNR|105|</v>
      </c>
      <c r="T7395" s="2" t="str">
        <f t="shared" si="238"/>
        <v>OK</v>
      </c>
    </row>
    <row r="7396" spans="1:20" x14ac:dyDescent="0.25">
      <c r="A7396" s="1">
        <v>301010202</v>
      </c>
      <c r="B7396" s="1" t="str">
        <f>VLOOKUP(A7396,[1]Maestra!A$1:C$746,2,0)</f>
        <v>ACTIVCKN8</v>
      </c>
      <c r="C7396" s="1" t="str">
        <f>VLOOKUP(A7396,[1]Maestra!A$1:C$746,3,0)</f>
        <v>TC IB Visa Clas. Int. - Cuotas</v>
      </c>
      <c r="D7396" s="1" t="s">
        <v>26</v>
      </c>
      <c r="E7396" s="1" t="s">
        <v>27</v>
      </c>
      <c r="F7396" s="1">
        <v>2</v>
      </c>
      <c r="G7396" s="1">
        <v>8001</v>
      </c>
      <c r="H7396" s="1" t="s">
        <v>448</v>
      </c>
      <c r="I7396" s="1">
        <v>9999</v>
      </c>
      <c r="J7396" s="1">
        <v>9999</v>
      </c>
      <c r="K7396" s="1" t="s">
        <v>494</v>
      </c>
      <c r="L7396" s="1" t="s">
        <v>454</v>
      </c>
      <c r="M7396" s="1">
        <v>106</v>
      </c>
      <c r="Q7396" s="2" t="s">
        <v>37</v>
      </c>
      <c r="R7396" s="1" t="s">
        <v>492</v>
      </c>
      <c r="S7396" s="1" t="str">
        <f t="shared" si="237"/>
        <v>HPC|RF|2|8001|V|9999|9999|DFE|CCNR|106|</v>
      </c>
      <c r="T7396" s="2" t="str">
        <f t="shared" si="238"/>
        <v>OK</v>
      </c>
    </row>
    <row r="7397" spans="1:20" x14ac:dyDescent="0.25">
      <c r="A7397" s="1">
        <v>301020102</v>
      </c>
      <c r="B7397" s="1" t="e">
        <f>VLOOKUP(A7397,[1]Maestra!A$1:C$746,2,0)</f>
        <v>#N/A</v>
      </c>
      <c r="C7397" s="1" t="e">
        <f>VLOOKUP(A7397,[1]Maestra!A$1:C$746,3,0)</f>
        <v>#N/A</v>
      </c>
      <c r="D7397" s="1" t="s">
        <v>26</v>
      </c>
      <c r="E7397" s="1" t="s">
        <v>27</v>
      </c>
      <c r="F7397" s="1">
        <v>2</v>
      </c>
      <c r="G7397" s="1">
        <v>8001</v>
      </c>
      <c r="H7397" s="1" t="s">
        <v>448</v>
      </c>
      <c r="I7397" s="1">
        <v>9999</v>
      </c>
      <c r="J7397" s="1">
        <v>9999</v>
      </c>
      <c r="K7397" s="1" t="s">
        <v>494</v>
      </c>
      <c r="L7397" s="1" t="s">
        <v>454</v>
      </c>
      <c r="M7397" s="1">
        <v>107</v>
      </c>
      <c r="Q7397" s="2" t="s">
        <v>37</v>
      </c>
      <c r="R7397" s="1" t="s">
        <v>492</v>
      </c>
      <c r="S7397" s="1" t="str">
        <f t="shared" si="237"/>
        <v>HPC|RF|2|8001|V|9999|9999|DFE|CCNR|107|</v>
      </c>
      <c r="T7397" s="2" t="str">
        <f t="shared" si="238"/>
        <v>OK</v>
      </c>
    </row>
    <row r="7398" spans="1:20" x14ac:dyDescent="0.25">
      <c r="A7398" s="1">
        <v>301010302</v>
      </c>
      <c r="B7398" s="1" t="str">
        <f>VLOOKUP(A7398,[1]Maestra!A$1:C$746,2,0)</f>
        <v>ACTISCU08</v>
      </c>
      <c r="C7398" s="1" t="str">
        <f>VLOOKUP(A7398,[1]Maestra!A$1:C$746,3,0)</f>
        <v>TC IB Signature - Cuotas</v>
      </c>
      <c r="D7398" s="1" t="s">
        <v>26</v>
      </c>
      <c r="E7398" s="1" t="s">
        <v>27</v>
      </c>
      <c r="F7398" s="1">
        <v>2</v>
      </c>
      <c r="G7398" s="1">
        <v>8001</v>
      </c>
      <c r="H7398" s="1" t="s">
        <v>448</v>
      </c>
      <c r="I7398" s="1">
        <v>9999</v>
      </c>
      <c r="J7398" s="1">
        <v>9999</v>
      </c>
      <c r="K7398" s="1" t="s">
        <v>494</v>
      </c>
      <c r="L7398" s="1" t="s">
        <v>454</v>
      </c>
      <c r="M7398" s="1">
        <v>114</v>
      </c>
      <c r="Q7398" s="2" t="s">
        <v>37</v>
      </c>
      <c r="R7398" s="1" t="s">
        <v>492</v>
      </c>
      <c r="S7398" s="1" t="str">
        <f t="shared" si="237"/>
        <v>HPC|RF|2|8001|V|9999|9999|DFE|CCNR|114|</v>
      </c>
      <c r="T7398" s="2" t="str">
        <f t="shared" si="238"/>
        <v>OK</v>
      </c>
    </row>
    <row r="7399" spans="1:20" x14ac:dyDescent="0.25">
      <c r="A7399" s="1">
        <v>301010202</v>
      </c>
      <c r="B7399" s="1" t="str">
        <f>VLOOKUP(A7399,[1]Maestra!A$1:C$746,2,0)</f>
        <v>ACTIVCKN8</v>
      </c>
      <c r="C7399" s="1" t="str">
        <f>VLOOKUP(A7399,[1]Maestra!A$1:C$746,3,0)</f>
        <v>TC IB Visa Clas. Int. - Cuotas</v>
      </c>
      <c r="D7399" s="1" t="s">
        <v>26</v>
      </c>
      <c r="E7399" s="1" t="s">
        <v>27</v>
      </c>
      <c r="F7399" s="1">
        <v>2</v>
      </c>
      <c r="G7399" s="1">
        <v>8001</v>
      </c>
      <c r="H7399" s="1" t="s">
        <v>448</v>
      </c>
      <c r="I7399" s="1">
        <v>9999</v>
      </c>
      <c r="J7399" s="1">
        <v>9999</v>
      </c>
      <c r="K7399" s="1" t="s">
        <v>494</v>
      </c>
      <c r="L7399" s="1" t="s">
        <v>454</v>
      </c>
      <c r="M7399" s="1">
        <v>115</v>
      </c>
      <c r="Q7399" s="2" t="s">
        <v>37</v>
      </c>
      <c r="R7399" s="1" t="s">
        <v>492</v>
      </c>
      <c r="S7399" s="1" t="str">
        <f t="shared" si="237"/>
        <v>HPC|RF|2|8001|V|9999|9999|DFE|CCNR|115|</v>
      </c>
      <c r="T7399" s="2" t="str">
        <f t="shared" si="238"/>
        <v>OK</v>
      </c>
    </row>
    <row r="7400" spans="1:20" x14ac:dyDescent="0.25">
      <c r="A7400" s="1">
        <v>301040402</v>
      </c>
      <c r="B7400" s="1" t="str">
        <f>VLOOKUP(A7400,[1]Maestra!A$1:C$746,2,0)</f>
        <v>ACTCSCU08</v>
      </c>
      <c r="C7400" s="1" t="str">
        <f>VLOOKUP(A7400,[1]Maestra!A$1:C$746,3,0)</f>
        <v>TC Cashback Signature - Cuotas</v>
      </c>
      <c r="D7400" s="1" t="s">
        <v>26</v>
      </c>
      <c r="E7400" s="1" t="s">
        <v>27</v>
      </c>
      <c r="F7400" s="1">
        <v>2</v>
      </c>
      <c r="G7400" s="1">
        <v>8001</v>
      </c>
      <c r="H7400" s="1" t="s">
        <v>448</v>
      </c>
      <c r="I7400" s="1">
        <v>9999</v>
      </c>
      <c r="J7400" s="1">
        <v>9999</v>
      </c>
      <c r="K7400" s="1" t="s">
        <v>494</v>
      </c>
      <c r="L7400" s="1" t="s">
        <v>454</v>
      </c>
      <c r="M7400" s="1">
        <v>116</v>
      </c>
      <c r="Q7400" s="2" t="s">
        <v>37</v>
      </c>
      <c r="R7400" s="1" t="s">
        <v>492</v>
      </c>
      <c r="S7400" s="1" t="str">
        <f t="shared" si="237"/>
        <v>HPC|RF|2|8001|V|9999|9999|DFE|CCNR|116|</v>
      </c>
      <c r="T7400" s="2" t="str">
        <f t="shared" si="238"/>
        <v>OK</v>
      </c>
    </row>
    <row r="7401" spans="1:20" x14ac:dyDescent="0.25">
      <c r="A7401" s="1">
        <v>301090102</v>
      </c>
      <c r="B7401" s="1" t="str">
        <f>VLOOKUP(A7401,[1]Maestra!A$1:C$746,2,0)</f>
        <v>ACTCPRCU8</v>
      </c>
      <c r="C7401" s="1" t="str">
        <f>VLOOKUP(A7401,[1]Maestra!A$1:C$746,3,0)</f>
        <v>TC Premia Cuotas</v>
      </c>
      <c r="D7401" s="1" t="s">
        <v>26</v>
      </c>
      <c r="E7401" s="1" t="s">
        <v>27</v>
      </c>
      <c r="F7401" s="1">
        <v>2</v>
      </c>
      <c r="G7401" s="1">
        <v>8001</v>
      </c>
      <c r="H7401" s="1" t="s">
        <v>448</v>
      </c>
      <c r="I7401" s="1">
        <v>9999</v>
      </c>
      <c r="J7401" s="1">
        <v>9999</v>
      </c>
      <c r="K7401" s="1" t="s">
        <v>494</v>
      </c>
      <c r="L7401" s="1" t="s">
        <v>454</v>
      </c>
      <c r="M7401" s="1">
        <v>117</v>
      </c>
      <c r="Q7401" s="2" t="s">
        <v>37</v>
      </c>
      <c r="R7401" s="1" t="s">
        <v>492</v>
      </c>
      <c r="S7401" s="1" t="str">
        <f t="shared" si="237"/>
        <v>HPC|RF|2|8001|V|9999|9999|DFE|CCNR|117|</v>
      </c>
      <c r="T7401" s="2" t="str">
        <f t="shared" si="238"/>
        <v>OK</v>
      </c>
    </row>
    <row r="7402" spans="1:20" x14ac:dyDescent="0.25">
      <c r="A7402" s="1">
        <v>301040102</v>
      </c>
      <c r="B7402" s="1" t="str">
        <f>VLOOKUP(A7402,[1]Maestra!A$1:C$746,2,0)</f>
        <v>ACTAVOPU8</v>
      </c>
      <c r="C7402" s="1" t="str">
        <f>VLOOKUP(A7402,[1]Maestra!A$1:C$746,3,0)</f>
        <v>TC Aval Visa Oro - Cuotas</v>
      </c>
      <c r="D7402" s="1" t="s">
        <v>26</v>
      </c>
      <c r="E7402" s="1" t="s">
        <v>27</v>
      </c>
      <c r="F7402" s="1">
        <v>2</v>
      </c>
      <c r="G7402" s="1">
        <v>8001</v>
      </c>
      <c r="H7402" s="1" t="s">
        <v>448</v>
      </c>
      <c r="I7402" s="1">
        <v>9999</v>
      </c>
      <c r="J7402" s="1">
        <v>9999</v>
      </c>
      <c r="K7402" s="1" t="s">
        <v>494</v>
      </c>
      <c r="L7402" s="1" t="s">
        <v>454</v>
      </c>
      <c r="M7402" s="1">
        <v>118</v>
      </c>
      <c r="Q7402" s="2" t="s">
        <v>37</v>
      </c>
      <c r="R7402" s="1" t="s">
        <v>492</v>
      </c>
      <c r="S7402" s="1" t="str">
        <f t="shared" si="237"/>
        <v>HPC|RF|2|8001|V|9999|9999|DFE|CCNR|118|</v>
      </c>
      <c r="T7402" s="2" t="str">
        <f t="shared" si="238"/>
        <v>OK</v>
      </c>
    </row>
    <row r="7403" spans="1:20" x14ac:dyDescent="0.25">
      <c r="A7403" s="1">
        <v>301030202</v>
      </c>
      <c r="B7403" s="1" t="str">
        <f>VLOOKUP(A7403,[1]Maestra!A$1:C$746,2,0)</f>
        <v>ACTMVCU08</v>
      </c>
      <c r="C7403" s="1" t="str">
        <f>VLOOKUP(A7403,[1]Maestra!A$1:C$746,3,0)</f>
        <v>TC Megaplaza Visa - Cuotas</v>
      </c>
      <c r="D7403" s="1" t="s">
        <v>26</v>
      </c>
      <c r="E7403" s="1" t="s">
        <v>27</v>
      </c>
      <c r="F7403" s="1">
        <v>2</v>
      </c>
      <c r="G7403" s="1">
        <v>8001</v>
      </c>
      <c r="H7403" s="1" t="s">
        <v>448</v>
      </c>
      <c r="I7403" s="1">
        <v>9999</v>
      </c>
      <c r="J7403" s="1">
        <v>9999</v>
      </c>
      <c r="K7403" s="1" t="s">
        <v>494</v>
      </c>
      <c r="L7403" s="1" t="s">
        <v>454</v>
      </c>
      <c r="M7403" s="1">
        <v>119</v>
      </c>
      <c r="Q7403" s="2" t="s">
        <v>37</v>
      </c>
      <c r="R7403" s="1" t="s">
        <v>492</v>
      </c>
      <c r="S7403" s="1" t="str">
        <f t="shared" si="237"/>
        <v>HPC|RF|2|8001|V|9999|9999|DFE|CCNR|119|</v>
      </c>
      <c r="T7403" s="2" t="str">
        <f t="shared" si="238"/>
        <v>OK</v>
      </c>
    </row>
    <row r="7404" spans="1:20" x14ac:dyDescent="0.25">
      <c r="A7404" s="1">
        <v>301050102</v>
      </c>
      <c r="B7404" s="1" t="str">
        <f>VLOOKUP(A7404,[1]Maestra!A$1:C$746,2,0)</f>
        <v>ACTVVCU08</v>
      </c>
      <c r="C7404" s="1" t="str">
        <f>VLOOKUP(A7404,[1]Maestra!A$1:C$746,3,0)</f>
        <v>TC Vea Visa - Cuotas</v>
      </c>
      <c r="D7404" s="1" t="s">
        <v>26</v>
      </c>
      <c r="E7404" s="1" t="s">
        <v>27</v>
      </c>
      <c r="F7404" s="1">
        <v>2</v>
      </c>
      <c r="G7404" s="1">
        <v>8001</v>
      </c>
      <c r="H7404" s="1" t="s">
        <v>448</v>
      </c>
      <c r="I7404" s="1">
        <v>9999</v>
      </c>
      <c r="J7404" s="1">
        <v>9999</v>
      </c>
      <c r="K7404" s="1" t="s">
        <v>494</v>
      </c>
      <c r="L7404" s="1" t="s">
        <v>454</v>
      </c>
      <c r="M7404" s="1">
        <v>120</v>
      </c>
      <c r="Q7404" s="2" t="s">
        <v>37</v>
      </c>
      <c r="R7404" s="1" t="s">
        <v>492</v>
      </c>
      <c r="S7404" s="1" t="str">
        <f t="shared" si="237"/>
        <v>HPC|RF|2|8001|V|9999|9999|DFE|CCNR|120|</v>
      </c>
      <c r="T7404" s="2" t="str">
        <f t="shared" si="238"/>
        <v>OK</v>
      </c>
    </row>
    <row r="7405" spans="1:20" x14ac:dyDescent="0.25">
      <c r="A7405" s="1">
        <v>301060102</v>
      </c>
      <c r="B7405" s="1" t="str">
        <f>VLOOKUP(A7405,[1]Maestra!A$1:C$746,2,0)</f>
        <v>ACTCPCU08</v>
      </c>
      <c r="C7405" s="1" t="str">
        <f>VLOOKUP(A7405,[1]Maestra!A$1:C$746,3,0)</f>
        <v>TC Cashback Platinum - Cuotas</v>
      </c>
      <c r="D7405" s="1" t="s">
        <v>26</v>
      </c>
      <c r="E7405" s="1" t="s">
        <v>27</v>
      </c>
      <c r="F7405" s="1">
        <v>2</v>
      </c>
      <c r="G7405" s="1">
        <v>8001</v>
      </c>
      <c r="H7405" s="1" t="s">
        <v>448</v>
      </c>
      <c r="I7405" s="1">
        <v>9999</v>
      </c>
      <c r="J7405" s="1">
        <v>9999</v>
      </c>
      <c r="K7405" s="1" t="s">
        <v>494</v>
      </c>
      <c r="L7405" s="1" t="s">
        <v>454</v>
      </c>
      <c r="M7405" s="1">
        <v>121</v>
      </c>
      <c r="Q7405" s="2" t="s">
        <v>37</v>
      </c>
      <c r="R7405" s="1" t="s">
        <v>492</v>
      </c>
      <c r="S7405" s="1" t="str">
        <f t="shared" si="237"/>
        <v>HPC|RF|2|8001|V|9999|9999|DFE|CCNR|121|</v>
      </c>
      <c r="T7405" s="2" t="str">
        <f t="shared" si="238"/>
        <v>OK</v>
      </c>
    </row>
    <row r="7406" spans="1:20" x14ac:dyDescent="0.25">
      <c r="A7406" s="1">
        <v>301060202</v>
      </c>
      <c r="B7406" s="1" t="str">
        <f>VLOOKUP(A7406,[1]Maestra!A$1:C$746,2,0)</f>
        <v>ACTCVOJD8</v>
      </c>
      <c r="C7406" s="1" t="str">
        <f>VLOOKUP(A7406,[1]Maestra!A$1:C$746,3,0)</f>
        <v>TC Cashback Visa Oro - Cuotas</v>
      </c>
      <c r="D7406" s="1" t="s">
        <v>26</v>
      </c>
      <c r="E7406" s="1" t="s">
        <v>27</v>
      </c>
      <c r="F7406" s="1">
        <v>2</v>
      </c>
      <c r="G7406" s="1">
        <v>8001</v>
      </c>
      <c r="H7406" s="1" t="s">
        <v>448</v>
      </c>
      <c r="I7406" s="1">
        <v>9999</v>
      </c>
      <c r="J7406" s="1">
        <v>9999</v>
      </c>
      <c r="K7406" s="1" t="s">
        <v>494</v>
      </c>
      <c r="L7406" s="1" t="s">
        <v>454</v>
      </c>
      <c r="M7406" s="1">
        <v>122</v>
      </c>
      <c r="Q7406" s="2" t="s">
        <v>37</v>
      </c>
      <c r="R7406" s="1" t="s">
        <v>492</v>
      </c>
      <c r="S7406" s="1" t="str">
        <f t="shared" si="237"/>
        <v>HPC|RF|2|8001|V|9999|9999|DFE|CCNR|122|</v>
      </c>
      <c r="T7406" s="2" t="str">
        <f t="shared" si="238"/>
        <v>OK</v>
      </c>
    </row>
    <row r="7407" spans="1:20" x14ac:dyDescent="0.25">
      <c r="A7407" s="1">
        <v>301010402</v>
      </c>
      <c r="B7407" s="1" t="str">
        <f>VLOOKUP(A7407,[1]Maestra!A$1:C$746,2,0)</f>
        <v>ACTIVP0G8</v>
      </c>
      <c r="C7407" s="1" t="str">
        <f>VLOOKUP(A7407,[1]Maestra!A$1:C$746,3,0)</f>
        <v>TC IB Visa Platinum - Cuotas</v>
      </c>
      <c r="D7407" s="1" t="s">
        <v>26</v>
      </c>
      <c r="E7407" s="1" t="s">
        <v>27</v>
      </c>
      <c r="F7407" s="1">
        <v>2</v>
      </c>
      <c r="G7407" s="1">
        <v>8001</v>
      </c>
      <c r="H7407" s="1" t="s">
        <v>448</v>
      </c>
      <c r="I7407" s="1">
        <v>9999</v>
      </c>
      <c r="J7407" s="1">
        <v>9999</v>
      </c>
      <c r="K7407" s="1" t="s">
        <v>494</v>
      </c>
      <c r="L7407" s="1" t="s">
        <v>454</v>
      </c>
      <c r="M7407" s="1">
        <v>123</v>
      </c>
      <c r="Q7407" s="2" t="s">
        <v>37</v>
      </c>
      <c r="R7407" s="1" t="s">
        <v>492</v>
      </c>
      <c r="S7407" s="1" t="str">
        <f t="shared" si="237"/>
        <v>HPC|RF|2|8001|V|9999|9999|DFE|CCNR|123|</v>
      </c>
      <c r="T7407" s="2" t="str">
        <f t="shared" si="238"/>
        <v>OK</v>
      </c>
    </row>
    <row r="7408" spans="1:20" x14ac:dyDescent="0.25">
      <c r="A7408" s="1">
        <v>301050202</v>
      </c>
      <c r="B7408" s="1" t="str">
        <f>VLOOKUP(A7408,[1]Maestra!A$1:C$746,2,0)</f>
        <v>ACTVVOJF8</v>
      </c>
      <c r="C7408" s="1" t="str">
        <f>VLOOKUP(A7408,[1]Maestra!A$1:C$746,3,0)</f>
        <v>TC Vea Visa Oro - Cuotas</v>
      </c>
      <c r="D7408" s="1" t="s">
        <v>26</v>
      </c>
      <c r="E7408" s="1" t="s">
        <v>27</v>
      </c>
      <c r="F7408" s="1">
        <v>2</v>
      </c>
      <c r="G7408" s="1">
        <v>8001</v>
      </c>
      <c r="H7408" s="1" t="s">
        <v>448</v>
      </c>
      <c r="I7408" s="1">
        <v>9999</v>
      </c>
      <c r="J7408" s="1">
        <v>9999</v>
      </c>
      <c r="K7408" s="1" t="s">
        <v>494</v>
      </c>
      <c r="L7408" s="1" t="s">
        <v>454</v>
      </c>
      <c r="M7408" s="1">
        <v>124</v>
      </c>
      <c r="Q7408" s="2" t="s">
        <v>37</v>
      </c>
      <c r="R7408" s="1" t="s">
        <v>492</v>
      </c>
      <c r="S7408" s="1" t="str">
        <f t="shared" si="237"/>
        <v>HPC|RF|2|8001|V|9999|9999|DFE|CCNR|124|</v>
      </c>
      <c r="T7408" s="2" t="str">
        <f t="shared" si="238"/>
        <v>OK</v>
      </c>
    </row>
    <row r="7409" spans="1:20" x14ac:dyDescent="0.25">
      <c r="A7409" s="1">
        <v>301080102</v>
      </c>
      <c r="B7409" s="1" t="str">
        <f>VLOOKUP(A7409,[1]Maestra!A$1:C$746,2,0)</f>
        <v>ACTICV678</v>
      </c>
      <c r="C7409" s="1" t="str">
        <f>VLOOKUP(A7409,[1]Maestra!A$1:C$746,3,0)</f>
        <v>TC IB Claro Visa Clas. - Cuotas</v>
      </c>
      <c r="D7409" s="1" t="s">
        <v>26</v>
      </c>
      <c r="E7409" s="1" t="s">
        <v>27</v>
      </c>
      <c r="F7409" s="1">
        <v>2</v>
      </c>
      <c r="G7409" s="1">
        <v>8001</v>
      </c>
      <c r="H7409" s="1" t="s">
        <v>448</v>
      </c>
      <c r="I7409" s="1">
        <v>9999</v>
      </c>
      <c r="J7409" s="1">
        <v>9999</v>
      </c>
      <c r="K7409" s="1" t="s">
        <v>494</v>
      </c>
      <c r="L7409" s="1" t="s">
        <v>454</v>
      </c>
      <c r="M7409" s="1">
        <v>129</v>
      </c>
      <c r="Q7409" s="2" t="s">
        <v>37</v>
      </c>
      <c r="R7409" s="1" t="s">
        <v>492</v>
      </c>
      <c r="S7409" s="1" t="str">
        <f t="shared" si="237"/>
        <v>HPC|RF|2|8001|V|9999|9999|DFE|CCNR|129|</v>
      </c>
      <c r="T7409" s="2" t="str">
        <f t="shared" si="238"/>
        <v>OK</v>
      </c>
    </row>
    <row r="7410" spans="1:20" x14ac:dyDescent="0.25">
      <c r="A7410" s="1">
        <v>301080202</v>
      </c>
      <c r="B7410" s="1" t="str">
        <f>VLOOKUP(A7410,[1]Maestra!A$1:C$746,2,0)</f>
        <v>ACTICV9F8</v>
      </c>
      <c r="C7410" s="1" t="str">
        <f>VLOOKUP(A7410,[1]Maestra!A$1:C$746,3,0)</f>
        <v>TC IB Claro Visa Oro - Cuotas</v>
      </c>
      <c r="D7410" s="1" t="s">
        <v>26</v>
      </c>
      <c r="E7410" s="1" t="s">
        <v>27</v>
      </c>
      <c r="F7410" s="1">
        <v>2</v>
      </c>
      <c r="G7410" s="1">
        <v>8001</v>
      </c>
      <c r="H7410" s="1" t="s">
        <v>448</v>
      </c>
      <c r="I7410" s="1">
        <v>9999</v>
      </c>
      <c r="J7410" s="1">
        <v>9999</v>
      </c>
      <c r="K7410" s="1" t="s">
        <v>494</v>
      </c>
      <c r="L7410" s="1" t="s">
        <v>454</v>
      </c>
      <c r="M7410" s="1">
        <v>130</v>
      </c>
      <c r="Q7410" s="2" t="s">
        <v>37</v>
      </c>
      <c r="R7410" s="1" t="s">
        <v>492</v>
      </c>
      <c r="S7410" s="1" t="str">
        <f t="shared" ref="S7410:S7473" si="239">_xlfn.CONCAT(D7410,"|",E7410,"|",F7410,"|",G7410,"|",H7410,"|",I7410,"|",J7410,"|",K7410,"|",L7410,"|",M7410,"|",N7410)</f>
        <v>HPC|RF|2|8001|V|9999|9999|DFE|CCNR|130|</v>
      </c>
      <c r="T7410" s="2" t="str">
        <f t="shared" si="238"/>
        <v>OK</v>
      </c>
    </row>
    <row r="7411" spans="1:20" x14ac:dyDescent="0.25">
      <c r="A7411" s="1">
        <v>301080302</v>
      </c>
      <c r="B7411" s="1" t="str">
        <f>VLOOKUP(A7411,[1]Maestra!A$1:C$746,2,0)</f>
        <v>ACTICVPR8</v>
      </c>
      <c r="C7411" s="1" t="str">
        <f>VLOOKUP(A7411,[1]Maestra!A$1:C$746,3,0)</f>
        <v>TC IB Claro Visa Platinum - Cuotas</v>
      </c>
      <c r="D7411" s="1" t="s">
        <v>26</v>
      </c>
      <c r="E7411" s="1" t="s">
        <v>27</v>
      </c>
      <c r="F7411" s="1">
        <v>2</v>
      </c>
      <c r="G7411" s="1">
        <v>8001</v>
      </c>
      <c r="H7411" s="1" t="s">
        <v>448</v>
      </c>
      <c r="I7411" s="1">
        <v>9999</v>
      </c>
      <c r="J7411" s="1">
        <v>9999</v>
      </c>
      <c r="K7411" s="1" t="s">
        <v>494</v>
      </c>
      <c r="L7411" s="1" t="s">
        <v>454</v>
      </c>
      <c r="M7411" s="1">
        <v>131</v>
      </c>
      <c r="Q7411" s="2" t="s">
        <v>37</v>
      </c>
      <c r="R7411" s="1" t="s">
        <v>492</v>
      </c>
      <c r="S7411" s="1" t="str">
        <f t="shared" si="239"/>
        <v>HPC|RF|2|8001|V|9999|9999|DFE|CCNR|131|</v>
      </c>
      <c r="T7411" s="2" t="str">
        <f t="shared" si="238"/>
        <v>OK</v>
      </c>
    </row>
    <row r="7412" spans="1:20" x14ac:dyDescent="0.25">
      <c r="A7412" s="1">
        <v>301050102</v>
      </c>
      <c r="B7412" s="1" t="str">
        <f>VLOOKUP(A7412,[1]Maestra!A$1:C$746,2,0)</f>
        <v>ACTVVCU08</v>
      </c>
      <c r="C7412" s="1" t="str">
        <f>VLOOKUP(A7412,[1]Maestra!A$1:C$746,3,0)</f>
        <v>TC Vea Visa - Cuotas</v>
      </c>
      <c r="D7412" s="1" t="s">
        <v>26</v>
      </c>
      <c r="E7412" s="1" t="s">
        <v>27</v>
      </c>
      <c r="F7412" s="1">
        <v>2</v>
      </c>
      <c r="G7412" s="1">
        <v>8001</v>
      </c>
      <c r="H7412" s="1" t="s">
        <v>448</v>
      </c>
      <c r="I7412" s="1">
        <v>9999</v>
      </c>
      <c r="J7412" s="1">
        <v>9999</v>
      </c>
      <c r="K7412" s="1" t="s">
        <v>494</v>
      </c>
      <c r="L7412" s="1" t="s">
        <v>454</v>
      </c>
      <c r="M7412" s="1">
        <v>162</v>
      </c>
      <c r="Q7412" s="2" t="s">
        <v>37</v>
      </c>
      <c r="R7412" s="1" t="s">
        <v>492</v>
      </c>
      <c r="S7412" s="1" t="str">
        <f t="shared" si="239"/>
        <v>HPC|RF|2|8001|V|9999|9999|DFE|CCNR|162|</v>
      </c>
      <c r="T7412" s="2" t="str">
        <f t="shared" si="238"/>
        <v>OK</v>
      </c>
    </row>
    <row r="7413" spans="1:20" x14ac:dyDescent="0.25">
      <c r="A7413" s="1">
        <v>302020102</v>
      </c>
      <c r="B7413" s="1" t="str">
        <f>VLOOKUP(A7413,[1]Maestra!A$1:C$746,2,0)</f>
        <v>ACTAGCU08</v>
      </c>
      <c r="C7413" s="1" t="str">
        <f>VLOOKUP(A7413,[1]Maestra!A$1:C$746,3,0)</f>
        <v>TC Amex Green - Cuotas</v>
      </c>
      <c r="D7413" s="1" t="s">
        <v>26</v>
      </c>
      <c r="E7413" s="1" t="s">
        <v>27</v>
      </c>
      <c r="F7413" s="1">
        <v>2</v>
      </c>
      <c r="G7413" s="1">
        <v>8001</v>
      </c>
      <c r="H7413" s="1" t="s">
        <v>448</v>
      </c>
      <c r="I7413" s="1">
        <v>9999</v>
      </c>
      <c r="J7413" s="1">
        <v>9999</v>
      </c>
      <c r="K7413" s="1" t="s">
        <v>494</v>
      </c>
      <c r="L7413" s="1" t="s">
        <v>454</v>
      </c>
      <c r="M7413" s="1">
        <v>201</v>
      </c>
      <c r="Q7413" s="2" t="s">
        <v>37</v>
      </c>
      <c r="R7413" s="1" t="s">
        <v>492</v>
      </c>
      <c r="S7413" s="1" t="str">
        <f t="shared" si="239"/>
        <v>HPC|RF|2|8001|V|9999|9999|DFE|CCNR|201|</v>
      </c>
      <c r="T7413" s="2" t="str">
        <f t="shared" si="238"/>
        <v>OK</v>
      </c>
    </row>
    <row r="7414" spans="1:20" x14ac:dyDescent="0.25">
      <c r="A7414" s="1">
        <v>302030102</v>
      </c>
      <c r="B7414" s="1" t="str">
        <f>VLOOKUP(A7414,[1]Maestra!A$1:C$746,2,0)</f>
        <v>ACTAGNSD8</v>
      </c>
      <c r="C7414" s="1" t="str">
        <f>VLOOKUP(A7414,[1]Maestra!A$1:C$746,3,0)</f>
        <v>TC Amex Gold No Rev. - Cuotas</v>
      </c>
      <c r="D7414" s="1" t="s">
        <v>26</v>
      </c>
      <c r="E7414" s="1" t="s">
        <v>27</v>
      </c>
      <c r="F7414" s="1">
        <v>2</v>
      </c>
      <c r="G7414" s="1">
        <v>8001</v>
      </c>
      <c r="H7414" s="1" t="s">
        <v>448</v>
      </c>
      <c r="I7414" s="1">
        <v>9999</v>
      </c>
      <c r="J7414" s="1">
        <v>9999</v>
      </c>
      <c r="K7414" s="1" t="s">
        <v>494</v>
      </c>
      <c r="L7414" s="1" t="s">
        <v>454</v>
      </c>
      <c r="M7414" s="1">
        <v>202</v>
      </c>
      <c r="Q7414" s="2" t="s">
        <v>37</v>
      </c>
      <c r="R7414" s="1" t="s">
        <v>492</v>
      </c>
      <c r="S7414" s="1" t="str">
        <f t="shared" si="239"/>
        <v>HPC|RF|2|8001|V|9999|9999|DFE|CCNR|202|</v>
      </c>
      <c r="T7414" s="2" t="str">
        <f t="shared" si="238"/>
        <v>OK</v>
      </c>
    </row>
    <row r="7415" spans="1:20" x14ac:dyDescent="0.25">
      <c r="A7415" s="1">
        <v>302020102</v>
      </c>
      <c r="B7415" s="1" t="str">
        <f>VLOOKUP(A7415,[1]Maestra!A$1:C$746,2,0)</f>
        <v>ACTAGCU08</v>
      </c>
      <c r="C7415" s="1" t="str">
        <f>VLOOKUP(A7415,[1]Maestra!A$1:C$746,3,0)</f>
        <v>TC Amex Green - Cuotas</v>
      </c>
      <c r="D7415" s="1" t="s">
        <v>26</v>
      </c>
      <c r="E7415" s="1" t="s">
        <v>27</v>
      </c>
      <c r="F7415" s="1">
        <v>2</v>
      </c>
      <c r="G7415" s="1">
        <v>8001</v>
      </c>
      <c r="H7415" s="1" t="s">
        <v>448</v>
      </c>
      <c r="I7415" s="1">
        <v>9999</v>
      </c>
      <c r="J7415" s="1">
        <v>9999</v>
      </c>
      <c r="K7415" s="1" t="s">
        <v>494</v>
      </c>
      <c r="L7415" s="1" t="s">
        <v>454</v>
      </c>
      <c r="M7415" s="1">
        <v>203</v>
      </c>
      <c r="Q7415" s="2" t="s">
        <v>37</v>
      </c>
      <c r="R7415" s="1" t="s">
        <v>492</v>
      </c>
      <c r="S7415" s="1" t="str">
        <f t="shared" si="239"/>
        <v>HPC|RF|2|8001|V|9999|9999|DFE|CCNR|203|</v>
      </c>
      <c r="T7415" s="2" t="str">
        <f t="shared" si="238"/>
        <v>OK</v>
      </c>
    </row>
    <row r="7416" spans="1:20" x14ac:dyDescent="0.25">
      <c r="A7416" s="1">
        <v>302030102</v>
      </c>
      <c r="B7416" s="1" t="str">
        <f>VLOOKUP(A7416,[1]Maestra!A$1:C$746,2,0)</f>
        <v>ACTAGNSD8</v>
      </c>
      <c r="C7416" s="1" t="str">
        <f>VLOOKUP(A7416,[1]Maestra!A$1:C$746,3,0)</f>
        <v>TC Amex Gold No Rev. - Cuotas</v>
      </c>
      <c r="D7416" s="1" t="s">
        <v>26</v>
      </c>
      <c r="E7416" s="1" t="s">
        <v>27</v>
      </c>
      <c r="F7416" s="1">
        <v>2</v>
      </c>
      <c r="G7416" s="1">
        <v>8001</v>
      </c>
      <c r="H7416" s="1" t="s">
        <v>448</v>
      </c>
      <c r="I7416" s="1">
        <v>9999</v>
      </c>
      <c r="J7416" s="1">
        <v>9999</v>
      </c>
      <c r="K7416" s="1" t="s">
        <v>494</v>
      </c>
      <c r="L7416" s="1" t="s">
        <v>454</v>
      </c>
      <c r="M7416" s="1">
        <v>204</v>
      </c>
      <c r="Q7416" s="2" t="s">
        <v>37</v>
      </c>
      <c r="R7416" s="1" t="s">
        <v>492</v>
      </c>
      <c r="S7416" s="1" t="str">
        <f t="shared" si="239"/>
        <v>HPC|RF|2|8001|V|9999|9999|DFE|CCNR|204|</v>
      </c>
      <c r="T7416" s="2" t="str">
        <f t="shared" si="238"/>
        <v>OK</v>
      </c>
    </row>
    <row r="7417" spans="1:20" x14ac:dyDescent="0.25">
      <c r="A7417" s="1">
        <v>302030102</v>
      </c>
      <c r="B7417" s="1" t="str">
        <f>VLOOKUP(A7417,[1]Maestra!A$1:C$746,2,0)</f>
        <v>ACTAGNSD8</v>
      </c>
      <c r="C7417" s="1" t="str">
        <f>VLOOKUP(A7417,[1]Maestra!A$1:C$746,3,0)</f>
        <v>TC Amex Gold No Rev. - Cuotas</v>
      </c>
      <c r="D7417" s="1" t="s">
        <v>26</v>
      </c>
      <c r="E7417" s="1" t="s">
        <v>27</v>
      </c>
      <c r="F7417" s="1">
        <v>2</v>
      </c>
      <c r="G7417" s="1">
        <v>8001</v>
      </c>
      <c r="H7417" s="1" t="s">
        <v>448</v>
      </c>
      <c r="I7417" s="1">
        <v>9999</v>
      </c>
      <c r="J7417" s="1">
        <v>9999</v>
      </c>
      <c r="K7417" s="1" t="s">
        <v>494</v>
      </c>
      <c r="L7417" s="1" t="s">
        <v>454</v>
      </c>
      <c r="M7417" s="1">
        <v>205</v>
      </c>
      <c r="Q7417" s="2" t="s">
        <v>37</v>
      </c>
      <c r="R7417" s="1" t="s">
        <v>492</v>
      </c>
      <c r="S7417" s="1" t="str">
        <f t="shared" si="239"/>
        <v>HPC|RF|2|8001|V|9999|9999|DFE|CCNR|205|</v>
      </c>
      <c r="T7417" s="2" t="str">
        <f t="shared" si="238"/>
        <v>OK</v>
      </c>
    </row>
    <row r="7418" spans="1:20" x14ac:dyDescent="0.25">
      <c r="A7418" s="1">
        <v>307050102</v>
      </c>
      <c r="B7418" s="1" t="str">
        <f>VLOOKUP(A7418,[1]Maestra!A$1:C$746,2,0)</f>
        <v>ACTACP0U8</v>
      </c>
      <c r="C7418" s="1" t="str">
        <f>VLOOKUP(A7418,[1]Maestra!A$1:C$746,3,0)</f>
        <v>TC Amex Centurión Platinum - Cuotas</v>
      </c>
      <c r="D7418" s="1" t="s">
        <v>26</v>
      </c>
      <c r="E7418" s="1" t="s">
        <v>27</v>
      </c>
      <c r="F7418" s="1">
        <v>2</v>
      </c>
      <c r="G7418" s="1">
        <v>8001</v>
      </c>
      <c r="H7418" s="1" t="s">
        <v>448</v>
      </c>
      <c r="I7418" s="1">
        <v>9999</v>
      </c>
      <c r="J7418" s="1">
        <v>9999</v>
      </c>
      <c r="K7418" s="1" t="s">
        <v>494</v>
      </c>
      <c r="L7418" s="1" t="s">
        <v>454</v>
      </c>
      <c r="M7418" s="1">
        <v>206</v>
      </c>
      <c r="Q7418" s="2" t="s">
        <v>37</v>
      </c>
      <c r="R7418" s="1" t="s">
        <v>492</v>
      </c>
      <c r="S7418" s="1" t="str">
        <f t="shared" si="239"/>
        <v>HPC|RF|2|8001|V|9999|9999|DFE|CCNR|206|</v>
      </c>
      <c r="T7418" s="2" t="str">
        <f t="shared" si="238"/>
        <v>OK</v>
      </c>
    </row>
    <row r="7419" spans="1:20" x14ac:dyDescent="0.25">
      <c r="A7419" s="1">
        <v>307010102</v>
      </c>
      <c r="B7419" s="1" t="str">
        <f>VLOOKUP(A7419,[1]Maestra!A$1:C$746,2,0)</f>
        <v>ACTAVCY68</v>
      </c>
      <c r="C7419" s="1" t="str">
        <f>VLOOKUP(A7419,[1]Maestra!A$1:C$746,3,0)</f>
        <v>TC Amex Viajero Clasica - Cuotas</v>
      </c>
      <c r="D7419" s="1" t="s">
        <v>26</v>
      </c>
      <c r="E7419" s="1" t="s">
        <v>27</v>
      </c>
      <c r="F7419" s="1">
        <v>2</v>
      </c>
      <c r="G7419" s="1">
        <v>8001</v>
      </c>
      <c r="H7419" s="1" t="s">
        <v>448</v>
      </c>
      <c r="I7419" s="1">
        <v>9999</v>
      </c>
      <c r="J7419" s="1">
        <v>9999</v>
      </c>
      <c r="K7419" s="1" t="s">
        <v>494</v>
      </c>
      <c r="L7419" s="1" t="s">
        <v>454</v>
      </c>
      <c r="M7419" s="1">
        <v>207</v>
      </c>
      <c r="Q7419" s="2" t="s">
        <v>37</v>
      </c>
      <c r="R7419" s="1" t="s">
        <v>492</v>
      </c>
      <c r="S7419" s="1" t="str">
        <f t="shared" si="239"/>
        <v>HPC|RF|2|8001|V|9999|9999|DFE|CCNR|207|</v>
      </c>
      <c r="T7419" s="2" t="str">
        <f t="shared" si="238"/>
        <v>OK</v>
      </c>
    </row>
    <row r="7420" spans="1:20" x14ac:dyDescent="0.25">
      <c r="A7420" s="1">
        <v>307020102</v>
      </c>
      <c r="B7420" s="1" t="str">
        <f>VLOOKUP(A7420,[1]Maestra!A$1:C$746,2,0)</f>
        <v>ACTAVOUQ8</v>
      </c>
      <c r="C7420" s="1" t="str">
        <f>VLOOKUP(A7420,[1]Maestra!A$1:C$746,3,0)</f>
        <v>TC Amex Viajero Oro - Cuotas</v>
      </c>
      <c r="D7420" s="1" t="s">
        <v>26</v>
      </c>
      <c r="E7420" s="1" t="s">
        <v>27</v>
      </c>
      <c r="F7420" s="1">
        <v>2</v>
      </c>
      <c r="G7420" s="1">
        <v>8001</v>
      </c>
      <c r="H7420" s="1" t="s">
        <v>448</v>
      </c>
      <c r="I7420" s="1">
        <v>9999</v>
      </c>
      <c r="J7420" s="1">
        <v>9999</v>
      </c>
      <c r="K7420" s="1" t="s">
        <v>494</v>
      </c>
      <c r="L7420" s="1" t="s">
        <v>454</v>
      </c>
      <c r="M7420" s="1">
        <v>208</v>
      </c>
      <c r="Q7420" s="2" t="s">
        <v>37</v>
      </c>
      <c r="R7420" s="1" t="s">
        <v>492</v>
      </c>
      <c r="S7420" s="1" t="str">
        <f t="shared" si="239"/>
        <v>HPC|RF|2|8001|V|9999|9999|DFE|CCNR|208|</v>
      </c>
      <c r="T7420" s="2" t="str">
        <f t="shared" si="238"/>
        <v>OK</v>
      </c>
    </row>
    <row r="7421" spans="1:20" x14ac:dyDescent="0.25">
      <c r="A7421" s="1">
        <v>308020102</v>
      </c>
      <c r="B7421" s="1" t="str">
        <f>VLOOKUP(A7421,[1]Maestra!A$1:C$746,2,0)</f>
        <v>ACTADP2B8</v>
      </c>
      <c r="C7421" s="1" t="str">
        <f>VLOOKUP(A7421,[1]Maestra!A$1:C$746,3,0)</f>
        <v>TC Amex Distancia Platinum - Cuotas</v>
      </c>
      <c r="D7421" s="1" t="s">
        <v>26</v>
      </c>
      <c r="E7421" s="1" t="s">
        <v>27</v>
      </c>
      <c r="F7421" s="1">
        <v>2</v>
      </c>
      <c r="G7421" s="1">
        <v>8001</v>
      </c>
      <c r="H7421" s="1" t="s">
        <v>448</v>
      </c>
      <c r="I7421" s="1">
        <v>9999</v>
      </c>
      <c r="J7421" s="1">
        <v>9999</v>
      </c>
      <c r="K7421" s="1" t="s">
        <v>494</v>
      </c>
      <c r="L7421" s="1" t="s">
        <v>454</v>
      </c>
      <c r="M7421" s="1">
        <v>209</v>
      </c>
      <c r="Q7421" s="2" t="s">
        <v>37</v>
      </c>
      <c r="R7421" s="1" t="s">
        <v>492</v>
      </c>
      <c r="S7421" s="1" t="str">
        <f t="shared" si="239"/>
        <v>HPC|RF|2|8001|V|9999|9999|DFE|CCNR|209|</v>
      </c>
      <c r="T7421" s="2" t="str">
        <f t="shared" si="238"/>
        <v>OK</v>
      </c>
    </row>
    <row r="7422" spans="1:20" x14ac:dyDescent="0.25">
      <c r="A7422" s="1">
        <v>308010102</v>
      </c>
      <c r="B7422" s="1" t="str">
        <f>VLOOKUP(A7422,[1]Maestra!A$1:C$746,2,0)</f>
        <v>ACTADGC18</v>
      </c>
      <c r="C7422" s="1" t="str">
        <f>VLOOKUP(A7422,[1]Maestra!A$1:C$746,3,0)</f>
        <v>TC Amex Distancia Gold - Cuotas</v>
      </c>
      <c r="D7422" s="1" t="s">
        <v>26</v>
      </c>
      <c r="E7422" s="1" t="s">
        <v>27</v>
      </c>
      <c r="F7422" s="1">
        <v>2</v>
      </c>
      <c r="G7422" s="1">
        <v>8001</v>
      </c>
      <c r="H7422" s="1" t="s">
        <v>448</v>
      </c>
      <c r="I7422" s="1">
        <v>9999</v>
      </c>
      <c r="J7422" s="1">
        <v>9999</v>
      </c>
      <c r="K7422" s="1" t="s">
        <v>494</v>
      </c>
      <c r="L7422" s="1" t="s">
        <v>454</v>
      </c>
      <c r="M7422" s="1">
        <v>210</v>
      </c>
      <c r="Q7422" s="2" t="s">
        <v>37</v>
      </c>
      <c r="R7422" s="1" t="s">
        <v>492</v>
      </c>
      <c r="S7422" s="1" t="str">
        <f t="shared" si="239"/>
        <v>HPC|RF|2|8001|V|9999|9999|DFE|CCNR|210|</v>
      </c>
      <c r="T7422" s="2" t="str">
        <f t="shared" si="238"/>
        <v>OK</v>
      </c>
    </row>
    <row r="7423" spans="1:20" x14ac:dyDescent="0.25">
      <c r="A7423" s="1">
        <v>308020102</v>
      </c>
      <c r="B7423" s="1" t="str">
        <f>VLOOKUP(A7423,[1]Maestra!A$1:C$746,2,0)</f>
        <v>ACTADP2B8</v>
      </c>
      <c r="C7423" s="1" t="str">
        <f>VLOOKUP(A7423,[1]Maestra!A$1:C$746,3,0)</f>
        <v>TC Amex Distancia Platinum - Cuotas</v>
      </c>
      <c r="D7423" s="1" t="s">
        <v>26</v>
      </c>
      <c r="E7423" s="1" t="s">
        <v>27</v>
      </c>
      <c r="F7423" s="1">
        <v>2</v>
      </c>
      <c r="G7423" s="1">
        <v>8001</v>
      </c>
      <c r="H7423" s="1" t="s">
        <v>448</v>
      </c>
      <c r="I7423" s="1">
        <v>9999</v>
      </c>
      <c r="J7423" s="1">
        <v>9999</v>
      </c>
      <c r="K7423" s="1" t="s">
        <v>494</v>
      </c>
      <c r="L7423" s="1" t="s">
        <v>454</v>
      </c>
      <c r="M7423" s="1">
        <v>211</v>
      </c>
      <c r="Q7423" s="2" t="s">
        <v>37</v>
      </c>
      <c r="R7423" s="1" t="s">
        <v>492</v>
      </c>
      <c r="S7423" s="1" t="str">
        <f t="shared" si="239"/>
        <v>HPC|RF|2|8001|V|9999|9999|DFE|CCNR|211|</v>
      </c>
      <c r="T7423" s="2" t="str">
        <f t="shared" si="238"/>
        <v>OK</v>
      </c>
    </row>
    <row r="7424" spans="1:20" x14ac:dyDescent="0.25">
      <c r="A7424" s="1">
        <v>308030102</v>
      </c>
      <c r="B7424" s="1" t="str">
        <f>VLOOKUP(A7424,[1]Maestra!A$1:C$746,2,0)</f>
        <v>ACTADE2A8</v>
      </c>
      <c r="C7424" s="1" t="str">
        <f>VLOOKUP(A7424,[1]Maestra!A$1:C$746,3,0)</f>
        <v>TC Amex Distancia Elite - Cuotas</v>
      </c>
      <c r="D7424" s="1" t="s">
        <v>26</v>
      </c>
      <c r="E7424" s="1" t="s">
        <v>27</v>
      </c>
      <c r="F7424" s="1">
        <v>2</v>
      </c>
      <c r="G7424" s="1">
        <v>8001</v>
      </c>
      <c r="H7424" s="1" t="s">
        <v>448</v>
      </c>
      <c r="I7424" s="1">
        <v>9999</v>
      </c>
      <c r="J7424" s="1">
        <v>9999</v>
      </c>
      <c r="K7424" s="1" t="s">
        <v>494</v>
      </c>
      <c r="L7424" s="1" t="s">
        <v>454</v>
      </c>
      <c r="M7424" s="1">
        <v>212</v>
      </c>
      <c r="Q7424" s="2" t="s">
        <v>37</v>
      </c>
      <c r="R7424" s="1" t="s">
        <v>492</v>
      </c>
      <c r="S7424" s="1" t="str">
        <f t="shared" si="239"/>
        <v>HPC|RF|2|8001|V|9999|9999|DFE|CCNR|212|</v>
      </c>
      <c r="T7424" s="2" t="str">
        <f t="shared" si="238"/>
        <v>OK</v>
      </c>
    </row>
    <row r="7425" spans="1:20" x14ac:dyDescent="0.25">
      <c r="A7425" s="1">
        <v>303020102</v>
      </c>
      <c r="B7425" s="1" t="str">
        <f>VLOOKUP(A7425,[1]Maestra!A$1:C$746,2,0)</f>
        <v>ACTMCCU08</v>
      </c>
      <c r="C7425" s="1" t="str">
        <f>VLOOKUP(A7425,[1]Maestra!A$1:C$746,3,0)</f>
        <v>TC MC Clasica - Cuotas</v>
      </c>
      <c r="D7425" s="1" t="s">
        <v>26</v>
      </c>
      <c r="E7425" s="1" t="s">
        <v>27</v>
      </c>
      <c r="F7425" s="1">
        <v>2</v>
      </c>
      <c r="G7425" s="1">
        <v>8001</v>
      </c>
      <c r="H7425" s="1" t="s">
        <v>448</v>
      </c>
      <c r="I7425" s="1">
        <v>9999</v>
      </c>
      <c r="J7425" s="1">
        <v>9999</v>
      </c>
      <c r="K7425" s="1" t="s">
        <v>494</v>
      </c>
      <c r="L7425" s="1" t="s">
        <v>454</v>
      </c>
      <c r="M7425" s="1">
        <v>401</v>
      </c>
      <c r="Q7425" s="2" t="s">
        <v>37</v>
      </c>
      <c r="R7425" s="1" t="s">
        <v>492</v>
      </c>
      <c r="S7425" s="1" t="str">
        <f t="shared" si="239"/>
        <v>HPC|RF|2|8001|V|9999|9999|DFE|CCNR|401|</v>
      </c>
      <c r="T7425" s="2" t="str">
        <f t="shared" si="238"/>
        <v>OK</v>
      </c>
    </row>
    <row r="7426" spans="1:20" x14ac:dyDescent="0.25">
      <c r="A7426" s="1">
        <v>303010102</v>
      </c>
      <c r="B7426" s="1" t="str">
        <f>VLOOKUP(A7426,[1]Maestra!A$1:C$746,2,0)</f>
        <v>ACTMOCU08</v>
      </c>
      <c r="C7426" s="1" t="str">
        <f>VLOOKUP(A7426,[1]Maestra!A$1:C$746,3,0)</f>
        <v>TC MC Oro - Cuotas</v>
      </c>
      <c r="D7426" s="1" t="s">
        <v>26</v>
      </c>
      <c r="E7426" s="1" t="s">
        <v>27</v>
      </c>
      <c r="F7426" s="1">
        <v>2</v>
      </c>
      <c r="G7426" s="1">
        <v>8001</v>
      </c>
      <c r="H7426" s="1" t="s">
        <v>448</v>
      </c>
      <c r="I7426" s="1">
        <v>9999</v>
      </c>
      <c r="J7426" s="1">
        <v>9999</v>
      </c>
      <c r="K7426" s="1" t="s">
        <v>494</v>
      </c>
      <c r="L7426" s="1" t="s">
        <v>454</v>
      </c>
      <c r="M7426" s="1">
        <v>402</v>
      </c>
      <c r="Q7426" s="2" t="s">
        <v>37</v>
      </c>
      <c r="R7426" s="1" t="s">
        <v>492</v>
      </c>
      <c r="S7426" s="1" t="str">
        <f t="shared" si="239"/>
        <v>HPC|RF|2|8001|V|9999|9999|DFE|CCNR|402|</v>
      </c>
      <c r="T7426" s="2" t="str">
        <f t="shared" si="238"/>
        <v>OK</v>
      </c>
    </row>
    <row r="7427" spans="1:20" x14ac:dyDescent="0.25">
      <c r="A7427" s="1">
        <v>305010102</v>
      </c>
      <c r="B7427" s="1" t="e">
        <f>VLOOKUP(A7427,[1]Maestra!A$1:C$746,2,0)</f>
        <v>#N/A</v>
      </c>
      <c r="C7427" s="1" t="e">
        <f>VLOOKUP(A7427,[1]Maestra!A$1:C$746,3,0)</f>
        <v>#N/A</v>
      </c>
      <c r="D7427" s="1" t="s">
        <v>26</v>
      </c>
      <c r="E7427" s="1" t="s">
        <v>27</v>
      </c>
      <c r="F7427" s="1">
        <v>2</v>
      </c>
      <c r="G7427" s="1">
        <v>8001</v>
      </c>
      <c r="H7427" s="1" t="s">
        <v>448</v>
      </c>
      <c r="I7427" s="1">
        <v>9999</v>
      </c>
      <c r="J7427" s="1">
        <v>9999</v>
      </c>
      <c r="K7427" s="1" t="s">
        <v>494</v>
      </c>
      <c r="L7427" s="1" t="s">
        <v>454</v>
      </c>
      <c r="M7427" s="1">
        <v>403</v>
      </c>
      <c r="Q7427" s="2" t="s">
        <v>37</v>
      </c>
      <c r="R7427" s="1" t="s">
        <v>492</v>
      </c>
      <c r="S7427" s="1" t="str">
        <f t="shared" si="239"/>
        <v>HPC|RF|2|8001|V|9999|9999|DFE|CCNR|403|</v>
      </c>
      <c r="T7427" s="2" t="str">
        <f t="shared" ref="T7427:T7490" si="240">IF(COUNTIFS($D$2:$D$20413,D7427,$S$2:$S$20413,S7427,$A$2:$A$20413,"&lt;&gt;"&amp;A7427)&gt;0,"Conflicto","OK")</f>
        <v>OK</v>
      </c>
    </row>
    <row r="7428" spans="1:20" x14ac:dyDescent="0.25">
      <c r="A7428" s="1">
        <v>303030102</v>
      </c>
      <c r="B7428" s="1" t="str">
        <f>VLOOKUP(A7428,[1]Maestra!A$1:C$746,2,0)</f>
        <v>ACTMPCU08</v>
      </c>
      <c r="C7428" s="1" t="str">
        <f>VLOOKUP(A7428,[1]Maestra!A$1:C$746,3,0)</f>
        <v>TC MC Platino - Cuotas</v>
      </c>
      <c r="D7428" s="1" t="s">
        <v>26</v>
      </c>
      <c r="E7428" s="1" t="s">
        <v>27</v>
      </c>
      <c r="F7428" s="1">
        <v>2</v>
      </c>
      <c r="G7428" s="1">
        <v>8001</v>
      </c>
      <c r="H7428" s="1" t="s">
        <v>448</v>
      </c>
      <c r="I7428" s="1">
        <v>9999</v>
      </c>
      <c r="J7428" s="1">
        <v>9999</v>
      </c>
      <c r="K7428" s="1" t="s">
        <v>494</v>
      </c>
      <c r="L7428" s="1" t="s">
        <v>454</v>
      </c>
      <c r="M7428" s="1">
        <v>404</v>
      </c>
      <c r="Q7428" s="2" t="s">
        <v>37</v>
      </c>
      <c r="R7428" s="1" t="s">
        <v>492</v>
      </c>
      <c r="S7428" s="1" t="str">
        <f t="shared" si="239"/>
        <v>HPC|RF|2|8001|V|9999|9999|DFE|CCNR|404|</v>
      </c>
      <c r="T7428" s="2" t="str">
        <f t="shared" si="240"/>
        <v>OK</v>
      </c>
    </row>
    <row r="7429" spans="1:20" x14ac:dyDescent="0.25">
      <c r="A7429" s="1">
        <v>399999999</v>
      </c>
      <c r="B7429" s="1" t="str">
        <f>VLOOKUP(A7429,[1]Maestra!A$1:C$746,2,0)</f>
        <v>ACTCGEN08</v>
      </c>
      <c r="C7429" s="1" t="str">
        <f>VLOOKUP(A7429,[1]Maestra!A$1:C$746,3,0)</f>
        <v>TC Generico</v>
      </c>
      <c r="D7429" s="1" t="s">
        <v>26</v>
      </c>
      <c r="E7429" s="1" t="s">
        <v>27</v>
      </c>
      <c r="F7429" s="1">
        <v>2</v>
      </c>
      <c r="G7429" s="1">
        <v>8001</v>
      </c>
      <c r="H7429" s="1">
        <v>9999</v>
      </c>
      <c r="I7429" s="1">
        <v>9999</v>
      </c>
      <c r="J7429" s="1">
        <v>9999</v>
      </c>
      <c r="L7429" s="1" t="s">
        <v>454</v>
      </c>
      <c r="Q7429" s="2" t="s">
        <v>37</v>
      </c>
      <c r="R7429" s="1" t="s">
        <v>492</v>
      </c>
      <c r="S7429" s="1" t="str">
        <f t="shared" si="239"/>
        <v>HPC|RF|2|8001|9999|9999|9999||CCNR||</v>
      </c>
      <c r="T7429" s="2" t="str">
        <f t="shared" si="240"/>
        <v>OK</v>
      </c>
    </row>
    <row r="7430" spans="1:20" x14ac:dyDescent="0.25">
      <c r="A7430" s="1">
        <v>301010202</v>
      </c>
      <c r="B7430" s="1" t="str">
        <f>VLOOKUP(A7430,[1]Maestra!A$1:C$746,2,0)</f>
        <v>ACTIVCKN8</v>
      </c>
      <c r="C7430" s="1" t="str">
        <f>VLOOKUP(A7430,[1]Maestra!A$1:C$746,3,0)</f>
        <v>TC IB Visa Clas. Int. - Cuotas</v>
      </c>
      <c r="D7430" s="1" t="s">
        <v>26</v>
      </c>
      <c r="E7430" s="1" t="s">
        <v>27</v>
      </c>
      <c r="F7430" s="1">
        <v>2</v>
      </c>
      <c r="G7430" s="1">
        <v>8001</v>
      </c>
      <c r="H7430" s="1">
        <v>9999</v>
      </c>
      <c r="I7430" s="1">
        <v>9999</v>
      </c>
      <c r="J7430" s="1">
        <v>9999</v>
      </c>
      <c r="L7430" s="1" t="s">
        <v>454</v>
      </c>
      <c r="M7430" s="1">
        <v>101</v>
      </c>
      <c r="Q7430" s="2" t="s">
        <v>37</v>
      </c>
      <c r="R7430" s="1" t="s">
        <v>492</v>
      </c>
      <c r="S7430" s="1" t="str">
        <f t="shared" si="239"/>
        <v>HPC|RF|2|8001|9999|9999|9999||CCNR|101|</v>
      </c>
      <c r="T7430" s="2" t="str">
        <f t="shared" si="240"/>
        <v>OK</v>
      </c>
    </row>
    <row r="7431" spans="1:20" x14ac:dyDescent="0.25">
      <c r="A7431" s="1">
        <v>301010102</v>
      </c>
      <c r="B7431" s="1" t="str">
        <f>VLOOKUP(A7431,[1]Maestra!A$1:C$746,2,0)</f>
        <v>ACTIVOB48</v>
      </c>
      <c r="C7431" s="1" t="str">
        <f>VLOOKUP(A7431,[1]Maestra!A$1:C$746,3,0)</f>
        <v>TC IB Visa Oro - Cuotas</v>
      </c>
      <c r="D7431" s="1" t="s">
        <v>26</v>
      </c>
      <c r="E7431" s="1" t="s">
        <v>27</v>
      </c>
      <c r="F7431" s="1">
        <v>2</v>
      </c>
      <c r="G7431" s="1">
        <v>8001</v>
      </c>
      <c r="H7431" s="1">
        <v>9999</v>
      </c>
      <c r="I7431" s="1">
        <v>9999</v>
      </c>
      <c r="J7431" s="1">
        <v>9999</v>
      </c>
      <c r="L7431" s="1" t="s">
        <v>454</v>
      </c>
      <c r="M7431" s="1">
        <v>102</v>
      </c>
      <c r="Q7431" s="2" t="s">
        <v>37</v>
      </c>
      <c r="R7431" s="1" t="s">
        <v>492</v>
      </c>
      <c r="S7431" s="1" t="str">
        <f t="shared" si="239"/>
        <v>HPC|RF|2|8001|9999|9999|9999||CCNR|102|</v>
      </c>
      <c r="T7431" s="2" t="str">
        <f t="shared" si="240"/>
        <v>OK</v>
      </c>
    </row>
    <row r="7432" spans="1:20" x14ac:dyDescent="0.25">
      <c r="A7432" s="1">
        <v>305010102</v>
      </c>
      <c r="B7432" s="1" t="e">
        <f>VLOOKUP(A7432,[1]Maestra!A$1:C$746,2,0)</f>
        <v>#N/A</v>
      </c>
      <c r="C7432" s="1" t="e">
        <f>VLOOKUP(A7432,[1]Maestra!A$1:C$746,3,0)</f>
        <v>#N/A</v>
      </c>
      <c r="D7432" s="1" t="s">
        <v>26</v>
      </c>
      <c r="E7432" s="1" t="s">
        <v>27</v>
      </c>
      <c r="F7432" s="1">
        <v>2</v>
      </c>
      <c r="G7432" s="1">
        <v>8001</v>
      </c>
      <c r="H7432" s="1">
        <v>9999</v>
      </c>
      <c r="I7432" s="1">
        <v>9999</v>
      </c>
      <c r="J7432" s="1">
        <v>9999</v>
      </c>
      <c r="L7432" s="1" t="s">
        <v>454</v>
      </c>
      <c r="M7432" s="1">
        <v>103</v>
      </c>
      <c r="Q7432" s="2" t="s">
        <v>37</v>
      </c>
      <c r="R7432" s="1" t="s">
        <v>492</v>
      </c>
      <c r="S7432" s="1" t="str">
        <f t="shared" si="239"/>
        <v>HPC|RF|2|8001|9999|9999|9999||CCNR|103|</v>
      </c>
      <c r="T7432" s="2" t="str">
        <f t="shared" si="240"/>
        <v>OK</v>
      </c>
    </row>
    <row r="7433" spans="1:20" x14ac:dyDescent="0.25">
      <c r="A7433" s="1">
        <v>305010102</v>
      </c>
      <c r="B7433" s="1" t="e">
        <f>VLOOKUP(A7433,[1]Maestra!A$1:C$746,2,0)</f>
        <v>#N/A</v>
      </c>
      <c r="C7433" s="1" t="e">
        <f>VLOOKUP(A7433,[1]Maestra!A$1:C$746,3,0)</f>
        <v>#N/A</v>
      </c>
      <c r="D7433" s="1" t="s">
        <v>26</v>
      </c>
      <c r="E7433" s="1" t="s">
        <v>27</v>
      </c>
      <c r="F7433" s="1">
        <v>2</v>
      </c>
      <c r="G7433" s="1">
        <v>8001</v>
      </c>
      <c r="H7433" s="1">
        <v>9999</v>
      </c>
      <c r="I7433" s="1">
        <v>9999</v>
      </c>
      <c r="J7433" s="1">
        <v>9999</v>
      </c>
      <c r="L7433" s="1" t="s">
        <v>454</v>
      </c>
      <c r="M7433" s="1">
        <v>104</v>
      </c>
      <c r="Q7433" s="2" t="s">
        <v>37</v>
      </c>
      <c r="R7433" s="1" t="s">
        <v>492</v>
      </c>
      <c r="S7433" s="1" t="str">
        <f t="shared" si="239"/>
        <v>HPC|RF|2|8001|9999|9999|9999||CCNR|104|</v>
      </c>
      <c r="T7433" s="2" t="str">
        <f t="shared" si="240"/>
        <v>OK</v>
      </c>
    </row>
    <row r="7434" spans="1:20" x14ac:dyDescent="0.25">
      <c r="A7434" s="1">
        <v>301080102</v>
      </c>
      <c r="B7434" s="1" t="str">
        <f>VLOOKUP(A7434,[1]Maestra!A$1:C$746,2,0)</f>
        <v>ACTICV678</v>
      </c>
      <c r="C7434" s="1" t="str">
        <f>VLOOKUP(A7434,[1]Maestra!A$1:C$746,3,0)</f>
        <v>TC IB Claro Visa Clas. - Cuotas</v>
      </c>
      <c r="D7434" s="1" t="s">
        <v>26</v>
      </c>
      <c r="E7434" s="1" t="s">
        <v>27</v>
      </c>
      <c r="F7434" s="1">
        <v>2</v>
      </c>
      <c r="G7434" s="1">
        <v>8001</v>
      </c>
      <c r="H7434" s="1">
        <v>9999</v>
      </c>
      <c r="I7434" s="1">
        <v>9999</v>
      </c>
      <c r="J7434" s="1">
        <v>9999</v>
      </c>
      <c r="L7434" s="1" t="s">
        <v>454</v>
      </c>
      <c r="M7434" s="1">
        <v>105</v>
      </c>
      <c r="Q7434" s="2" t="s">
        <v>37</v>
      </c>
      <c r="R7434" s="1" t="s">
        <v>492</v>
      </c>
      <c r="S7434" s="1" t="str">
        <f t="shared" si="239"/>
        <v>HPC|RF|2|8001|9999|9999|9999||CCNR|105|</v>
      </c>
      <c r="T7434" s="2" t="str">
        <f t="shared" si="240"/>
        <v>OK</v>
      </c>
    </row>
    <row r="7435" spans="1:20" x14ac:dyDescent="0.25">
      <c r="A7435" s="1">
        <v>301010202</v>
      </c>
      <c r="B7435" s="1" t="str">
        <f>VLOOKUP(A7435,[1]Maestra!A$1:C$746,2,0)</f>
        <v>ACTIVCKN8</v>
      </c>
      <c r="C7435" s="1" t="str">
        <f>VLOOKUP(A7435,[1]Maestra!A$1:C$746,3,0)</f>
        <v>TC IB Visa Clas. Int. - Cuotas</v>
      </c>
      <c r="D7435" s="1" t="s">
        <v>26</v>
      </c>
      <c r="E7435" s="1" t="s">
        <v>27</v>
      </c>
      <c r="F7435" s="1">
        <v>2</v>
      </c>
      <c r="G7435" s="1">
        <v>8001</v>
      </c>
      <c r="H7435" s="1">
        <v>9999</v>
      </c>
      <c r="I7435" s="1">
        <v>9999</v>
      </c>
      <c r="J7435" s="1">
        <v>9999</v>
      </c>
      <c r="L7435" s="1" t="s">
        <v>454</v>
      </c>
      <c r="M7435" s="1">
        <v>106</v>
      </c>
      <c r="Q7435" s="2" t="s">
        <v>37</v>
      </c>
      <c r="R7435" s="1" t="s">
        <v>492</v>
      </c>
      <c r="S7435" s="1" t="str">
        <f t="shared" si="239"/>
        <v>HPC|RF|2|8001|9999|9999|9999||CCNR|106|</v>
      </c>
      <c r="T7435" s="2" t="str">
        <f t="shared" si="240"/>
        <v>OK</v>
      </c>
    </row>
    <row r="7436" spans="1:20" x14ac:dyDescent="0.25">
      <c r="A7436" s="1">
        <v>301020102</v>
      </c>
      <c r="B7436" s="1" t="e">
        <f>VLOOKUP(A7436,[1]Maestra!A$1:C$746,2,0)</f>
        <v>#N/A</v>
      </c>
      <c r="C7436" s="1" t="e">
        <f>VLOOKUP(A7436,[1]Maestra!A$1:C$746,3,0)</f>
        <v>#N/A</v>
      </c>
      <c r="D7436" s="1" t="s">
        <v>26</v>
      </c>
      <c r="E7436" s="1" t="s">
        <v>27</v>
      </c>
      <c r="F7436" s="1">
        <v>2</v>
      </c>
      <c r="G7436" s="1">
        <v>8001</v>
      </c>
      <c r="H7436" s="1">
        <v>9999</v>
      </c>
      <c r="I7436" s="1">
        <v>9999</v>
      </c>
      <c r="J7436" s="1">
        <v>9999</v>
      </c>
      <c r="L7436" s="1" t="s">
        <v>454</v>
      </c>
      <c r="M7436" s="1">
        <v>107</v>
      </c>
      <c r="Q7436" s="2" t="s">
        <v>37</v>
      </c>
      <c r="R7436" s="1" t="s">
        <v>492</v>
      </c>
      <c r="S7436" s="1" t="str">
        <f t="shared" si="239"/>
        <v>HPC|RF|2|8001|9999|9999|9999||CCNR|107|</v>
      </c>
      <c r="T7436" s="2" t="str">
        <f t="shared" si="240"/>
        <v>OK</v>
      </c>
    </row>
    <row r="7437" spans="1:20" x14ac:dyDescent="0.25">
      <c r="A7437" s="1">
        <v>301010302</v>
      </c>
      <c r="B7437" s="1" t="str">
        <f>VLOOKUP(A7437,[1]Maestra!A$1:C$746,2,0)</f>
        <v>ACTISCU08</v>
      </c>
      <c r="C7437" s="1" t="str">
        <f>VLOOKUP(A7437,[1]Maestra!A$1:C$746,3,0)</f>
        <v>TC IB Signature - Cuotas</v>
      </c>
      <c r="D7437" s="1" t="s">
        <v>26</v>
      </c>
      <c r="E7437" s="1" t="s">
        <v>27</v>
      </c>
      <c r="F7437" s="1">
        <v>2</v>
      </c>
      <c r="G7437" s="1">
        <v>8001</v>
      </c>
      <c r="H7437" s="1">
        <v>9999</v>
      </c>
      <c r="I7437" s="1">
        <v>9999</v>
      </c>
      <c r="J7437" s="1">
        <v>9999</v>
      </c>
      <c r="L7437" s="1" t="s">
        <v>454</v>
      </c>
      <c r="M7437" s="1">
        <v>114</v>
      </c>
      <c r="Q7437" s="2" t="s">
        <v>37</v>
      </c>
      <c r="R7437" s="1" t="s">
        <v>492</v>
      </c>
      <c r="S7437" s="1" t="str">
        <f t="shared" si="239"/>
        <v>HPC|RF|2|8001|9999|9999|9999||CCNR|114|</v>
      </c>
      <c r="T7437" s="2" t="str">
        <f t="shared" si="240"/>
        <v>OK</v>
      </c>
    </row>
    <row r="7438" spans="1:20" x14ac:dyDescent="0.25">
      <c r="A7438" s="1">
        <v>301010202</v>
      </c>
      <c r="B7438" s="1" t="str">
        <f>VLOOKUP(A7438,[1]Maestra!A$1:C$746,2,0)</f>
        <v>ACTIVCKN8</v>
      </c>
      <c r="C7438" s="1" t="str">
        <f>VLOOKUP(A7438,[1]Maestra!A$1:C$746,3,0)</f>
        <v>TC IB Visa Clas. Int. - Cuotas</v>
      </c>
      <c r="D7438" s="1" t="s">
        <v>26</v>
      </c>
      <c r="E7438" s="1" t="s">
        <v>27</v>
      </c>
      <c r="F7438" s="1">
        <v>2</v>
      </c>
      <c r="G7438" s="1">
        <v>8001</v>
      </c>
      <c r="H7438" s="1">
        <v>9999</v>
      </c>
      <c r="I7438" s="1">
        <v>9999</v>
      </c>
      <c r="J7438" s="1">
        <v>9999</v>
      </c>
      <c r="L7438" s="1" t="s">
        <v>454</v>
      </c>
      <c r="M7438" s="1">
        <v>115</v>
      </c>
      <c r="Q7438" s="2" t="s">
        <v>37</v>
      </c>
      <c r="R7438" s="1" t="s">
        <v>492</v>
      </c>
      <c r="S7438" s="1" t="str">
        <f t="shared" si="239"/>
        <v>HPC|RF|2|8001|9999|9999|9999||CCNR|115|</v>
      </c>
      <c r="T7438" s="2" t="str">
        <f t="shared" si="240"/>
        <v>OK</v>
      </c>
    </row>
    <row r="7439" spans="1:20" x14ac:dyDescent="0.25">
      <c r="A7439" s="1">
        <v>301040402</v>
      </c>
      <c r="B7439" s="1" t="str">
        <f>VLOOKUP(A7439,[1]Maestra!A$1:C$746,2,0)</f>
        <v>ACTCSCU08</v>
      </c>
      <c r="C7439" s="1" t="str">
        <f>VLOOKUP(A7439,[1]Maestra!A$1:C$746,3,0)</f>
        <v>TC Cashback Signature - Cuotas</v>
      </c>
      <c r="D7439" s="1" t="s">
        <v>26</v>
      </c>
      <c r="E7439" s="1" t="s">
        <v>27</v>
      </c>
      <c r="F7439" s="1">
        <v>2</v>
      </c>
      <c r="G7439" s="1">
        <v>8001</v>
      </c>
      <c r="H7439" s="1">
        <v>9999</v>
      </c>
      <c r="I7439" s="1">
        <v>9999</v>
      </c>
      <c r="J7439" s="1">
        <v>9999</v>
      </c>
      <c r="L7439" s="1" t="s">
        <v>454</v>
      </c>
      <c r="M7439" s="1">
        <v>116</v>
      </c>
      <c r="Q7439" s="2" t="s">
        <v>37</v>
      </c>
      <c r="R7439" s="1" t="s">
        <v>492</v>
      </c>
      <c r="S7439" s="1" t="str">
        <f t="shared" si="239"/>
        <v>HPC|RF|2|8001|9999|9999|9999||CCNR|116|</v>
      </c>
      <c r="T7439" s="2" t="str">
        <f t="shared" si="240"/>
        <v>OK</v>
      </c>
    </row>
    <row r="7440" spans="1:20" x14ac:dyDescent="0.25">
      <c r="A7440" s="1">
        <v>301090102</v>
      </c>
      <c r="B7440" s="1" t="str">
        <f>VLOOKUP(A7440,[1]Maestra!A$1:C$746,2,0)</f>
        <v>ACTCPRCU8</v>
      </c>
      <c r="C7440" s="1" t="str">
        <f>VLOOKUP(A7440,[1]Maestra!A$1:C$746,3,0)</f>
        <v>TC Premia Cuotas</v>
      </c>
      <c r="D7440" s="1" t="s">
        <v>26</v>
      </c>
      <c r="E7440" s="1" t="s">
        <v>27</v>
      </c>
      <c r="F7440" s="1">
        <v>2</v>
      </c>
      <c r="G7440" s="1">
        <v>8001</v>
      </c>
      <c r="H7440" s="1">
        <v>9999</v>
      </c>
      <c r="I7440" s="1">
        <v>9999</v>
      </c>
      <c r="J7440" s="1">
        <v>9999</v>
      </c>
      <c r="L7440" s="1" t="s">
        <v>454</v>
      </c>
      <c r="M7440" s="1">
        <v>117</v>
      </c>
      <c r="Q7440" s="2" t="s">
        <v>37</v>
      </c>
      <c r="R7440" s="1" t="s">
        <v>492</v>
      </c>
      <c r="S7440" s="1" t="str">
        <f t="shared" si="239"/>
        <v>HPC|RF|2|8001|9999|9999|9999||CCNR|117|</v>
      </c>
      <c r="T7440" s="2" t="str">
        <f t="shared" si="240"/>
        <v>OK</v>
      </c>
    </row>
    <row r="7441" spans="1:20" x14ac:dyDescent="0.25">
      <c r="A7441" s="1">
        <v>301040102</v>
      </c>
      <c r="B7441" s="1" t="str">
        <f>VLOOKUP(A7441,[1]Maestra!A$1:C$746,2,0)</f>
        <v>ACTAVOPU8</v>
      </c>
      <c r="C7441" s="1" t="str">
        <f>VLOOKUP(A7441,[1]Maestra!A$1:C$746,3,0)</f>
        <v>TC Aval Visa Oro - Cuotas</v>
      </c>
      <c r="D7441" s="1" t="s">
        <v>26</v>
      </c>
      <c r="E7441" s="1" t="s">
        <v>27</v>
      </c>
      <c r="F7441" s="1">
        <v>2</v>
      </c>
      <c r="G7441" s="1">
        <v>8001</v>
      </c>
      <c r="H7441" s="1">
        <v>9999</v>
      </c>
      <c r="I7441" s="1">
        <v>9999</v>
      </c>
      <c r="J7441" s="1">
        <v>9999</v>
      </c>
      <c r="L7441" s="1" t="s">
        <v>454</v>
      </c>
      <c r="M7441" s="1">
        <v>118</v>
      </c>
      <c r="Q7441" s="2" t="s">
        <v>37</v>
      </c>
      <c r="R7441" s="1" t="s">
        <v>492</v>
      </c>
      <c r="S7441" s="1" t="str">
        <f t="shared" si="239"/>
        <v>HPC|RF|2|8001|9999|9999|9999||CCNR|118|</v>
      </c>
      <c r="T7441" s="2" t="str">
        <f t="shared" si="240"/>
        <v>OK</v>
      </c>
    </row>
    <row r="7442" spans="1:20" x14ac:dyDescent="0.25">
      <c r="A7442" s="1">
        <v>301030202</v>
      </c>
      <c r="B7442" s="1" t="str">
        <f>VLOOKUP(A7442,[1]Maestra!A$1:C$746,2,0)</f>
        <v>ACTMVCU08</v>
      </c>
      <c r="C7442" s="1" t="str">
        <f>VLOOKUP(A7442,[1]Maestra!A$1:C$746,3,0)</f>
        <v>TC Megaplaza Visa - Cuotas</v>
      </c>
      <c r="D7442" s="1" t="s">
        <v>26</v>
      </c>
      <c r="E7442" s="1" t="s">
        <v>27</v>
      </c>
      <c r="F7442" s="1">
        <v>2</v>
      </c>
      <c r="G7442" s="1">
        <v>8001</v>
      </c>
      <c r="H7442" s="1">
        <v>9999</v>
      </c>
      <c r="I7442" s="1">
        <v>9999</v>
      </c>
      <c r="J7442" s="1">
        <v>9999</v>
      </c>
      <c r="L7442" s="1" t="s">
        <v>454</v>
      </c>
      <c r="M7442" s="1">
        <v>119</v>
      </c>
      <c r="Q7442" s="2" t="s">
        <v>37</v>
      </c>
      <c r="R7442" s="1" t="s">
        <v>492</v>
      </c>
      <c r="S7442" s="1" t="str">
        <f t="shared" si="239"/>
        <v>HPC|RF|2|8001|9999|9999|9999||CCNR|119|</v>
      </c>
      <c r="T7442" s="2" t="str">
        <f t="shared" si="240"/>
        <v>OK</v>
      </c>
    </row>
    <row r="7443" spans="1:20" x14ac:dyDescent="0.25">
      <c r="A7443" s="1">
        <v>301050102</v>
      </c>
      <c r="B7443" s="1" t="str">
        <f>VLOOKUP(A7443,[1]Maestra!A$1:C$746,2,0)</f>
        <v>ACTVVCU08</v>
      </c>
      <c r="C7443" s="1" t="str">
        <f>VLOOKUP(A7443,[1]Maestra!A$1:C$746,3,0)</f>
        <v>TC Vea Visa - Cuotas</v>
      </c>
      <c r="D7443" s="1" t="s">
        <v>26</v>
      </c>
      <c r="E7443" s="1" t="s">
        <v>27</v>
      </c>
      <c r="F7443" s="1">
        <v>2</v>
      </c>
      <c r="G7443" s="1">
        <v>8001</v>
      </c>
      <c r="H7443" s="1">
        <v>9999</v>
      </c>
      <c r="I7443" s="1">
        <v>9999</v>
      </c>
      <c r="J7443" s="1">
        <v>9999</v>
      </c>
      <c r="L7443" s="1" t="s">
        <v>454</v>
      </c>
      <c r="M7443" s="1">
        <v>120</v>
      </c>
      <c r="Q7443" s="2" t="s">
        <v>37</v>
      </c>
      <c r="R7443" s="1" t="s">
        <v>492</v>
      </c>
      <c r="S7443" s="1" t="str">
        <f t="shared" si="239"/>
        <v>HPC|RF|2|8001|9999|9999|9999||CCNR|120|</v>
      </c>
      <c r="T7443" s="2" t="str">
        <f t="shared" si="240"/>
        <v>OK</v>
      </c>
    </row>
    <row r="7444" spans="1:20" x14ac:dyDescent="0.25">
      <c r="A7444" s="1">
        <v>301060102</v>
      </c>
      <c r="B7444" s="1" t="str">
        <f>VLOOKUP(A7444,[1]Maestra!A$1:C$746,2,0)</f>
        <v>ACTCPCU08</v>
      </c>
      <c r="C7444" s="1" t="str">
        <f>VLOOKUP(A7444,[1]Maestra!A$1:C$746,3,0)</f>
        <v>TC Cashback Platinum - Cuotas</v>
      </c>
      <c r="D7444" s="1" t="s">
        <v>26</v>
      </c>
      <c r="E7444" s="1" t="s">
        <v>27</v>
      </c>
      <c r="F7444" s="1">
        <v>2</v>
      </c>
      <c r="G7444" s="1">
        <v>8001</v>
      </c>
      <c r="H7444" s="1">
        <v>9999</v>
      </c>
      <c r="I7444" s="1">
        <v>9999</v>
      </c>
      <c r="J7444" s="1">
        <v>9999</v>
      </c>
      <c r="L7444" s="1" t="s">
        <v>454</v>
      </c>
      <c r="M7444" s="1">
        <v>121</v>
      </c>
      <c r="Q7444" s="2" t="s">
        <v>37</v>
      </c>
      <c r="R7444" s="1" t="s">
        <v>492</v>
      </c>
      <c r="S7444" s="1" t="str">
        <f t="shared" si="239"/>
        <v>HPC|RF|2|8001|9999|9999|9999||CCNR|121|</v>
      </c>
      <c r="T7444" s="2" t="str">
        <f t="shared" si="240"/>
        <v>OK</v>
      </c>
    </row>
    <row r="7445" spans="1:20" x14ac:dyDescent="0.25">
      <c r="A7445" s="1">
        <v>301060202</v>
      </c>
      <c r="B7445" s="1" t="str">
        <f>VLOOKUP(A7445,[1]Maestra!A$1:C$746,2,0)</f>
        <v>ACTCVOJD8</v>
      </c>
      <c r="C7445" s="1" t="str">
        <f>VLOOKUP(A7445,[1]Maestra!A$1:C$746,3,0)</f>
        <v>TC Cashback Visa Oro - Cuotas</v>
      </c>
      <c r="D7445" s="1" t="s">
        <v>26</v>
      </c>
      <c r="E7445" s="1" t="s">
        <v>27</v>
      </c>
      <c r="F7445" s="1">
        <v>2</v>
      </c>
      <c r="G7445" s="1">
        <v>8001</v>
      </c>
      <c r="H7445" s="1">
        <v>9999</v>
      </c>
      <c r="I7445" s="1">
        <v>9999</v>
      </c>
      <c r="J7445" s="1">
        <v>9999</v>
      </c>
      <c r="L7445" s="1" t="s">
        <v>454</v>
      </c>
      <c r="M7445" s="1">
        <v>122</v>
      </c>
      <c r="Q7445" s="2" t="s">
        <v>37</v>
      </c>
      <c r="R7445" s="1" t="s">
        <v>492</v>
      </c>
      <c r="S7445" s="1" t="str">
        <f t="shared" si="239"/>
        <v>HPC|RF|2|8001|9999|9999|9999||CCNR|122|</v>
      </c>
      <c r="T7445" s="2" t="str">
        <f t="shared" si="240"/>
        <v>OK</v>
      </c>
    </row>
    <row r="7446" spans="1:20" x14ac:dyDescent="0.25">
      <c r="A7446" s="1">
        <v>301010402</v>
      </c>
      <c r="B7446" s="1" t="str">
        <f>VLOOKUP(A7446,[1]Maestra!A$1:C$746,2,0)</f>
        <v>ACTIVP0G8</v>
      </c>
      <c r="C7446" s="1" t="str">
        <f>VLOOKUP(A7446,[1]Maestra!A$1:C$746,3,0)</f>
        <v>TC IB Visa Platinum - Cuotas</v>
      </c>
      <c r="D7446" s="1" t="s">
        <v>26</v>
      </c>
      <c r="E7446" s="1" t="s">
        <v>27</v>
      </c>
      <c r="F7446" s="1">
        <v>2</v>
      </c>
      <c r="G7446" s="1">
        <v>8001</v>
      </c>
      <c r="H7446" s="1">
        <v>9999</v>
      </c>
      <c r="I7446" s="1">
        <v>9999</v>
      </c>
      <c r="J7446" s="1">
        <v>9999</v>
      </c>
      <c r="L7446" s="1" t="s">
        <v>454</v>
      </c>
      <c r="M7446" s="1">
        <v>123</v>
      </c>
      <c r="Q7446" s="2" t="s">
        <v>37</v>
      </c>
      <c r="R7446" s="1" t="s">
        <v>492</v>
      </c>
      <c r="S7446" s="1" t="str">
        <f t="shared" si="239"/>
        <v>HPC|RF|2|8001|9999|9999|9999||CCNR|123|</v>
      </c>
      <c r="T7446" s="2" t="str">
        <f t="shared" si="240"/>
        <v>OK</v>
      </c>
    </row>
    <row r="7447" spans="1:20" x14ac:dyDescent="0.25">
      <c r="A7447" s="1">
        <v>301050202</v>
      </c>
      <c r="B7447" s="1" t="str">
        <f>VLOOKUP(A7447,[1]Maestra!A$1:C$746,2,0)</f>
        <v>ACTVVOJF8</v>
      </c>
      <c r="C7447" s="1" t="str">
        <f>VLOOKUP(A7447,[1]Maestra!A$1:C$746,3,0)</f>
        <v>TC Vea Visa Oro - Cuotas</v>
      </c>
      <c r="D7447" s="1" t="s">
        <v>26</v>
      </c>
      <c r="E7447" s="1" t="s">
        <v>27</v>
      </c>
      <c r="F7447" s="1">
        <v>2</v>
      </c>
      <c r="G7447" s="1">
        <v>8001</v>
      </c>
      <c r="H7447" s="1">
        <v>9999</v>
      </c>
      <c r="I7447" s="1">
        <v>9999</v>
      </c>
      <c r="J7447" s="1">
        <v>9999</v>
      </c>
      <c r="L7447" s="1" t="s">
        <v>454</v>
      </c>
      <c r="M7447" s="1">
        <v>124</v>
      </c>
      <c r="Q7447" s="2" t="s">
        <v>37</v>
      </c>
      <c r="R7447" s="1" t="s">
        <v>492</v>
      </c>
      <c r="S7447" s="1" t="str">
        <f t="shared" si="239"/>
        <v>HPC|RF|2|8001|9999|9999|9999||CCNR|124|</v>
      </c>
      <c r="T7447" s="2" t="str">
        <f t="shared" si="240"/>
        <v>OK</v>
      </c>
    </row>
    <row r="7448" spans="1:20" x14ac:dyDescent="0.25">
      <c r="A7448" s="1">
        <v>301080102</v>
      </c>
      <c r="B7448" s="1" t="str">
        <f>VLOOKUP(A7448,[1]Maestra!A$1:C$746,2,0)</f>
        <v>ACTICV678</v>
      </c>
      <c r="C7448" s="1" t="str">
        <f>VLOOKUP(A7448,[1]Maestra!A$1:C$746,3,0)</f>
        <v>TC IB Claro Visa Clas. - Cuotas</v>
      </c>
      <c r="D7448" s="1" t="s">
        <v>26</v>
      </c>
      <c r="E7448" s="1" t="s">
        <v>27</v>
      </c>
      <c r="F7448" s="1">
        <v>2</v>
      </c>
      <c r="G7448" s="1">
        <v>8001</v>
      </c>
      <c r="H7448" s="1">
        <v>9999</v>
      </c>
      <c r="I7448" s="1">
        <v>9999</v>
      </c>
      <c r="J7448" s="1">
        <v>9999</v>
      </c>
      <c r="L7448" s="1" t="s">
        <v>454</v>
      </c>
      <c r="M7448" s="1">
        <v>129</v>
      </c>
      <c r="Q7448" s="2" t="s">
        <v>37</v>
      </c>
      <c r="R7448" s="1" t="s">
        <v>492</v>
      </c>
      <c r="S7448" s="1" t="str">
        <f t="shared" si="239"/>
        <v>HPC|RF|2|8001|9999|9999|9999||CCNR|129|</v>
      </c>
      <c r="T7448" s="2" t="str">
        <f t="shared" si="240"/>
        <v>OK</v>
      </c>
    </row>
    <row r="7449" spans="1:20" x14ac:dyDescent="0.25">
      <c r="A7449" s="1">
        <v>301080202</v>
      </c>
      <c r="B7449" s="1" t="str">
        <f>VLOOKUP(A7449,[1]Maestra!A$1:C$746,2,0)</f>
        <v>ACTICV9F8</v>
      </c>
      <c r="C7449" s="1" t="str">
        <f>VLOOKUP(A7449,[1]Maestra!A$1:C$746,3,0)</f>
        <v>TC IB Claro Visa Oro - Cuotas</v>
      </c>
      <c r="D7449" s="1" t="s">
        <v>26</v>
      </c>
      <c r="E7449" s="1" t="s">
        <v>27</v>
      </c>
      <c r="F7449" s="1">
        <v>2</v>
      </c>
      <c r="G7449" s="1">
        <v>8001</v>
      </c>
      <c r="H7449" s="1">
        <v>9999</v>
      </c>
      <c r="I7449" s="1">
        <v>9999</v>
      </c>
      <c r="J7449" s="1">
        <v>9999</v>
      </c>
      <c r="L7449" s="1" t="s">
        <v>454</v>
      </c>
      <c r="M7449" s="1">
        <v>130</v>
      </c>
      <c r="Q7449" s="2" t="s">
        <v>37</v>
      </c>
      <c r="R7449" s="1" t="s">
        <v>492</v>
      </c>
      <c r="S7449" s="1" t="str">
        <f t="shared" si="239"/>
        <v>HPC|RF|2|8001|9999|9999|9999||CCNR|130|</v>
      </c>
      <c r="T7449" s="2" t="str">
        <f t="shared" si="240"/>
        <v>OK</v>
      </c>
    </row>
    <row r="7450" spans="1:20" x14ac:dyDescent="0.25">
      <c r="A7450" s="1">
        <v>301080302</v>
      </c>
      <c r="B7450" s="1" t="str">
        <f>VLOOKUP(A7450,[1]Maestra!A$1:C$746,2,0)</f>
        <v>ACTICVPR8</v>
      </c>
      <c r="C7450" s="1" t="str">
        <f>VLOOKUP(A7450,[1]Maestra!A$1:C$746,3,0)</f>
        <v>TC IB Claro Visa Platinum - Cuotas</v>
      </c>
      <c r="D7450" s="1" t="s">
        <v>26</v>
      </c>
      <c r="E7450" s="1" t="s">
        <v>27</v>
      </c>
      <c r="F7450" s="1">
        <v>2</v>
      </c>
      <c r="G7450" s="1">
        <v>8001</v>
      </c>
      <c r="H7450" s="1">
        <v>9999</v>
      </c>
      <c r="I7450" s="1">
        <v>9999</v>
      </c>
      <c r="J7450" s="1">
        <v>9999</v>
      </c>
      <c r="L7450" s="1" t="s">
        <v>454</v>
      </c>
      <c r="M7450" s="1">
        <v>131</v>
      </c>
      <c r="Q7450" s="2" t="s">
        <v>37</v>
      </c>
      <c r="R7450" s="1" t="s">
        <v>492</v>
      </c>
      <c r="S7450" s="1" t="str">
        <f t="shared" si="239"/>
        <v>HPC|RF|2|8001|9999|9999|9999||CCNR|131|</v>
      </c>
      <c r="T7450" s="2" t="str">
        <f t="shared" si="240"/>
        <v>OK</v>
      </c>
    </row>
    <row r="7451" spans="1:20" x14ac:dyDescent="0.25">
      <c r="A7451" s="1">
        <v>301050102</v>
      </c>
      <c r="B7451" s="1" t="str">
        <f>VLOOKUP(A7451,[1]Maestra!A$1:C$746,2,0)</f>
        <v>ACTVVCU08</v>
      </c>
      <c r="C7451" s="1" t="str">
        <f>VLOOKUP(A7451,[1]Maestra!A$1:C$746,3,0)</f>
        <v>TC Vea Visa - Cuotas</v>
      </c>
      <c r="D7451" s="1" t="s">
        <v>26</v>
      </c>
      <c r="E7451" s="1" t="s">
        <v>27</v>
      </c>
      <c r="F7451" s="1">
        <v>2</v>
      </c>
      <c r="G7451" s="1">
        <v>8001</v>
      </c>
      <c r="H7451" s="1">
        <v>9999</v>
      </c>
      <c r="I7451" s="1">
        <v>9999</v>
      </c>
      <c r="J7451" s="1">
        <v>9999</v>
      </c>
      <c r="L7451" s="1" t="s">
        <v>454</v>
      </c>
      <c r="M7451" s="1">
        <v>162</v>
      </c>
      <c r="Q7451" s="2" t="s">
        <v>37</v>
      </c>
      <c r="R7451" s="1" t="s">
        <v>492</v>
      </c>
      <c r="S7451" s="1" t="str">
        <f t="shared" si="239"/>
        <v>HPC|RF|2|8001|9999|9999|9999||CCNR|162|</v>
      </c>
      <c r="T7451" s="2" t="str">
        <f t="shared" si="240"/>
        <v>OK</v>
      </c>
    </row>
    <row r="7452" spans="1:20" x14ac:dyDescent="0.25">
      <c r="A7452" s="1">
        <v>302020102</v>
      </c>
      <c r="B7452" s="1" t="str">
        <f>VLOOKUP(A7452,[1]Maestra!A$1:C$746,2,0)</f>
        <v>ACTAGCU08</v>
      </c>
      <c r="C7452" s="1" t="str">
        <f>VLOOKUP(A7452,[1]Maestra!A$1:C$746,3,0)</f>
        <v>TC Amex Green - Cuotas</v>
      </c>
      <c r="D7452" s="1" t="s">
        <v>26</v>
      </c>
      <c r="E7452" s="1" t="s">
        <v>27</v>
      </c>
      <c r="F7452" s="1">
        <v>2</v>
      </c>
      <c r="G7452" s="1">
        <v>8001</v>
      </c>
      <c r="H7452" s="1">
        <v>9999</v>
      </c>
      <c r="I7452" s="1">
        <v>9999</v>
      </c>
      <c r="J7452" s="1">
        <v>9999</v>
      </c>
      <c r="L7452" s="1" t="s">
        <v>454</v>
      </c>
      <c r="M7452" s="1">
        <v>201</v>
      </c>
      <c r="Q7452" s="2" t="s">
        <v>37</v>
      </c>
      <c r="R7452" s="1" t="s">
        <v>492</v>
      </c>
      <c r="S7452" s="1" t="str">
        <f t="shared" si="239"/>
        <v>HPC|RF|2|8001|9999|9999|9999||CCNR|201|</v>
      </c>
      <c r="T7452" s="2" t="str">
        <f t="shared" si="240"/>
        <v>OK</v>
      </c>
    </row>
    <row r="7453" spans="1:20" x14ac:dyDescent="0.25">
      <c r="A7453" s="1">
        <v>302030102</v>
      </c>
      <c r="B7453" s="1" t="str">
        <f>VLOOKUP(A7453,[1]Maestra!A$1:C$746,2,0)</f>
        <v>ACTAGNSD8</v>
      </c>
      <c r="C7453" s="1" t="str">
        <f>VLOOKUP(A7453,[1]Maestra!A$1:C$746,3,0)</f>
        <v>TC Amex Gold No Rev. - Cuotas</v>
      </c>
      <c r="D7453" s="1" t="s">
        <v>26</v>
      </c>
      <c r="E7453" s="1" t="s">
        <v>27</v>
      </c>
      <c r="F7453" s="1">
        <v>2</v>
      </c>
      <c r="G7453" s="1">
        <v>8001</v>
      </c>
      <c r="H7453" s="1">
        <v>9999</v>
      </c>
      <c r="I7453" s="1">
        <v>9999</v>
      </c>
      <c r="J7453" s="1">
        <v>9999</v>
      </c>
      <c r="L7453" s="1" t="s">
        <v>454</v>
      </c>
      <c r="M7453" s="1">
        <v>202</v>
      </c>
      <c r="Q7453" s="2" t="s">
        <v>37</v>
      </c>
      <c r="R7453" s="1" t="s">
        <v>492</v>
      </c>
      <c r="S7453" s="1" t="str">
        <f t="shared" si="239"/>
        <v>HPC|RF|2|8001|9999|9999|9999||CCNR|202|</v>
      </c>
      <c r="T7453" s="2" t="str">
        <f t="shared" si="240"/>
        <v>OK</v>
      </c>
    </row>
    <row r="7454" spans="1:20" x14ac:dyDescent="0.25">
      <c r="A7454" s="1">
        <v>302020102</v>
      </c>
      <c r="B7454" s="1" t="str">
        <f>VLOOKUP(A7454,[1]Maestra!A$1:C$746,2,0)</f>
        <v>ACTAGCU08</v>
      </c>
      <c r="C7454" s="1" t="str">
        <f>VLOOKUP(A7454,[1]Maestra!A$1:C$746,3,0)</f>
        <v>TC Amex Green - Cuotas</v>
      </c>
      <c r="D7454" s="1" t="s">
        <v>26</v>
      </c>
      <c r="E7454" s="1" t="s">
        <v>27</v>
      </c>
      <c r="F7454" s="1">
        <v>2</v>
      </c>
      <c r="G7454" s="1">
        <v>8001</v>
      </c>
      <c r="H7454" s="1">
        <v>9999</v>
      </c>
      <c r="I7454" s="1">
        <v>9999</v>
      </c>
      <c r="J7454" s="1">
        <v>9999</v>
      </c>
      <c r="L7454" s="1" t="s">
        <v>454</v>
      </c>
      <c r="M7454" s="1">
        <v>203</v>
      </c>
      <c r="Q7454" s="2" t="s">
        <v>37</v>
      </c>
      <c r="R7454" s="1" t="s">
        <v>492</v>
      </c>
      <c r="S7454" s="1" t="str">
        <f t="shared" si="239"/>
        <v>HPC|RF|2|8001|9999|9999|9999||CCNR|203|</v>
      </c>
      <c r="T7454" s="2" t="str">
        <f t="shared" si="240"/>
        <v>OK</v>
      </c>
    </row>
    <row r="7455" spans="1:20" x14ac:dyDescent="0.25">
      <c r="A7455" s="1">
        <v>302030102</v>
      </c>
      <c r="B7455" s="1" t="str">
        <f>VLOOKUP(A7455,[1]Maestra!A$1:C$746,2,0)</f>
        <v>ACTAGNSD8</v>
      </c>
      <c r="C7455" s="1" t="str">
        <f>VLOOKUP(A7455,[1]Maestra!A$1:C$746,3,0)</f>
        <v>TC Amex Gold No Rev. - Cuotas</v>
      </c>
      <c r="D7455" s="1" t="s">
        <v>26</v>
      </c>
      <c r="E7455" s="1" t="s">
        <v>27</v>
      </c>
      <c r="F7455" s="1">
        <v>2</v>
      </c>
      <c r="G7455" s="1">
        <v>8001</v>
      </c>
      <c r="H7455" s="1">
        <v>9999</v>
      </c>
      <c r="I7455" s="1">
        <v>9999</v>
      </c>
      <c r="J7455" s="1">
        <v>9999</v>
      </c>
      <c r="L7455" s="1" t="s">
        <v>454</v>
      </c>
      <c r="M7455" s="1">
        <v>204</v>
      </c>
      <c r="Q7455" s="2" t="s">
        <v>37</v>
      </c>
      <c r="R7455" s="1" t="s">
        <v>492</v>
      </c>
      <c r="S7455" s="1" t="str">
        <f t="shared" si="239"/>
        <v>HPC|RF|2|8001|9999|9999|9999||CCNR|204|</v>
      </c>
      <c r="T7455" s="2" t="str">
        <f t="shared" si="240"/>
        <v>OK</v>
      </c>
    </row>
    <row r="7456" spans="1:20" x14ac:dyDescent="0.25">
      <c r="A7456" s="1">
        <v>302030102</v>
      </c>
      <c r="B7456" s="1" t="str">
        <f>VLOOKUP(A7456,[1]Maestra!A$1:C$746,2,0)</f>
        <v>ACTAGNSD8</v>
      </c>
      <c r="C7456" s="1" t="str">
        <f>VLOOKUP(A7456,[1]Maestra!A$1:C$746,3,0)</f>
        <v>TC Amex Gold No Rev. - Cuotas</v>
      </c>
      <c r="D7456" s="1" t="s">
        <v>26</v>
      </c>
      <c r="E7456" s="1" t="s">
        <v>27</v>
      </c>
      <c r="F7456" s="1">
        <v>2</v>
      </c>
      <c r="G7456" s="1">
        <v>8001</v>
      </c>
      <c r="H7456" s="1">
        <v>9999</v>
      </c>
      <c r="I7456" s="1">
        <v>9999</v>
      </c>
      <c r="J7456" s="1">
        <v>9999</v>
      </c>
      <c r="L7456" s="1" t="s">
        <v>454</v>
      </c>
      <c r="M7456" s="1">
        <v>205</v>
      </c>
      <c r="Q7456" s="2" t="s">
        <v>37</v>
      </c>
      <c r="R7456" s="1" t="s">
        <v>492</v>
      </c>
      <c r="S7456" s="1" t="str">
        <f t="shared" si="239"/>
        <v>HPC|RF|2|8001|9999|9999|9999||CCNR|205|</v>
      </c>
      <c r="T7456" s="2" t="str">
        <f t="shared" si="240"/>
        <v>OK</v>
      </c>
    </row>
    <row r="7457" spans="1:20" x14ac:dyDescent="0.25">
      <c r="A7457" s="1">
        <v>307050102</v>
      </c>
      <c r="B7457" s="1" t="str">
        <f>VLOOKUP(A7457,[1]Maestra!A$1:C$746,2,0)</f>
        <v>ACTACP0U8</v>
      </c>
      <c r="C7457" s="1" t="str">
        <f>VLOOKUP(A7457,[1]Maestra!A$1:C$746,3,0)</f>
        <v>TC Amex Centurión Platinum - Cuotas</v>
      </c>
      <c r="D7457" s="1" t="s">
        <v>26</v>
      </c>
      <c r="E7457" s="1" t="s">
        <v>27</v>
      </c>
      <c r="F7457" s="1">
        <v>2</v>
      </c>
      <c r="G7457" s="1">
        <v>8001</v>
      </c>
      <c r="H7457" s="1">
        <v>9999</v>
      </c>
      <c r="I7457" s="1">
        <v>9999</v>
      </c>
      <c r="J7457" s="1">
        <v>9999</v>
      </c>
      <c r="L7457" s="1" t="s">
        <v>454</v>
      </c>
      <c r="M7457" s="1">
        <v>206</v>
      </c>
      <c r="Q7457" s="2" t="s">
        <v>37</v>
      </c>
      <c r="R7457" s="1" t="s">
        <v>492</v>
      </c>
      <c r="S7457" s="1" t="str">
        <f t="shared" si="239"/>
        <v>HPC|RF|2|8001|9999|9999|9999||CCNR|206|</v>
      </c>
      <c r="T7457" s="2" t="str">
        <f t="shared" si="240"/>
        <v>OK</v>
      </c>
    </row>
    <row r="7458" spans="1:20" x14ac:dyDescent="0.25">
      <c r="A7458" s="1">
        <v>307010102</v>
      </c>
      <c r="B7458" s="1" t="str">
        <f>VLOOKUP(A7458,[1]Maestra!A$1:C$746,2,0)</f>
        <v>ACTAVCY68</v>
      </c>
      <c r="C7458" s="1" t="str">
        <f>VLOOKUP(A7458,[1]Maestra!A$1:C$746,3,0)</f>
        <v>TC Amex Viajero Clasica - Cuotas</v>
      </c>
      <c r="D7458" s="1" t="s">
        <v>26</v>
      </c>
      <c r="E7458" s="1" t="s">
        <v>27</v>
      </c>
      <c r="F7458" s="1">
        <v>2</v>
      </c>
      <c r="G7458" s="1">
        <v>8001</v>
      </c>
      <c r="H7458" s="1">
        <v>9999</v>
      </c>
      <c r="I7458" s="1">
        <v>9999</v>
      </c>
      <c r="J7458" s="1">
        <v>9999</v>
      </c>
      <c r="L7458" s="1" t="s">
        <v>454</v>
      </c>
      <c r="M7458" s="1">
        <v>207</v>
      </c>
      <c r="Q7458" s="2" t="s">
        <v>37</v>
      </c>
      <c r="R7458" s="1" t="s">
        <v>492</v>
      </c>
      <c r="S7458" s="1" t="str">
        <f t="shared" si="239"/>
        <v>HPC|RF|2|8001|9999|9999|9999||CCNR|207|</v>
      </c>
      <c r="T7458" s="2" t="str">
        <f t="shared" si="240"/>
        <v>OK</v>
      </c>
    </row>
    <row r="7459" spans="1:20" x14ac:dyDescent="0.25">
      <c r="A7459" s="1">
        <v>307020102</v>
      </c>
      <c r="B7459" s="1" t="str">
        <f>VLOOKUP(A7459,[1]Maestra!A$1:C$746,2,0)</f>
        <v>ACTAVOUQ8</v>
      </c>
      <c r="C7459" s="1" t="str">
        <f>VLOOKUP(A7459,[1]Maestra!A$1:C$746,3,0)</f>
        <v>TC Amex Viajero Oro - Cuotas</v>
      </c>
      <c r="D7459" s="1" t="s">
        <v>26</v>
      </c>
      <c r="E7459" s="1" t="s">
        <v>27</v>
      </c>
      <c r="F7459" s="1">
        <v>2</v>
      </c>
      <c r="G7459" s="1">
        <v>8001</v>
      </c>
      <c r="H7459" s="1">
        <v>9999</v>
      </c>
      <c r="I7459" s="1">
        <v>9999</v>
      </c>
      <c r="J7459" s="1">
        <v>9999</v>
      </c>
      <c r="L7459" s="1" t="s">
        <v>454</v>
      </c>
      <c r="M7459" s="1">
        <v>208</v>
      </c>
      <c r="Q7459" s="2" t="s">
        <v>37</v>
      </c>
      <c r="R7459" s="1" t="s">
        <v>492</v>
      </c>
      <c r="S7459" s="1" t="str">
        <f t="shared" si="239"/>
        <v>HPC|RF|2|8001|9999|9999|9999||CCNR|208|</v>
      </c>
      <c r="T7459" s="2" t="str">
        <f t="shared" si="240"/>
        <v>OK</v>
      </c>
    </row>
    <row r="7460" spans="1:20" x14ac:dyDescent="0.25">
      <c r="A7460" s="1">
        <v>308020102</v>
      </c>
      <c r="B7460" s="1" t="str">
        <f>VLOOKUP(A7460,[1]Maestra!A$1:C$746,2,0)</f>
        <v>ACTADP2B8</v>
      </c>
      <c r="C7460" s="1" t="str">
        <f>VLOOKUP(A7460,[1]Maestra!A$1:C$746,3,0)</f>
        <v>TC Amex Distancia Platinum - Cuotas</v>
      </c>
      <c r="D7460" s="1" t="s">
        <v>26</v>
      </c>
      <c r="E7460" s="1" t="s">
        <v>27</v>
      </c>
      <c r="F7460" s="1">
        <v>2</v>
      </c>
      <c r="G7460" s="1">
        <v>8001</v>
      </c>
      <c r="H7460" s="1">
        <v>9999</v>
      </c>
      <c r="I7460" s="1">
        <v>9999</v>
      </c>
      <c r="J7460" s="1">
        <v>9999</v>
      </c>
      <c r="L7460" s="1" t="s">
        <v>454</v>
      </c>
      <c r="M7460" s="1">
        <v>209</v>
      </c>
      <c r="Q7460" s="2" t="s">
        <v>37</v>
      </c>
      <c r="R7460" s="1" t="s">
        <v>492</v>
      </c>
      <c r="S7460" s="1" t="str">
        <f t="shared" si="239"/>
        <v>HPC|RF|2|8001|9999|9999|9999||CCNR|209|</v>
      </c>
      <c r="T7460" s="2" t="str">
        <f t="shared" si="240"/>
        <v>OK</v>
      </c>
    </row>
    <row r="7461" spans="1:20" x14ac:dyDescent="0.25">
      <c r="A7461" s="1">
        <v>308010102</v>
      </c>
      <c r="B7461" s="1" t="str">
        <f>VLOOKUP(A7461,[1]Maestra!A$1:C$746,2,0)</f>
        <v>ACTADGC18</v>
      </c>
      <c r="C7461" s="1" t="str">
        <f>VLOOKUP(A7461,[1]Maestra!A$1:C$746,3,0)</f>
        <v>TC Amex Distancia Gold - Cuotas</v>
      </c>
      <c r="D7461" s="1" t="s">
        <v>26</v>
      </c>
      <c r="E7461" s="1" t="s">
        <v>27</v>
      </c>
      <c r="F7461" s="1">
        <v>2</v>
      </c>
      <c r="G7461" s="1">
        <v>8001</v>
      </c>
      <c r="H7461" s="1">
        <v>9999</v>
      </c>
      <c r="I7461" s="1">
        <v>9999</v>
      </c>
      <c r="J7461" s="1">
        <v>9999</v>
      </c>
      <c r="L7461" s="1" t="s">
        <v>454</v>
      </c>
      <c r="M7461" s="1">
        <v>210</v>
      </c>
      <c r="Q7461" s="2" t="s">
        <v>37</v>
      </c>
      <c r="R7461" s="1" t="s">
        <v>492</v>
      </c>
      <c r="S7461" s="1" t="str">
        <f t="shared" si="239"/>
        <v>HPC|RF|2|8001|9999|9999|9999||CCNR|210|</v>
      </c>
      <c r="T7461" s="2" t="str">
        <f t="shared" si="240"/>
        <v>OK</v>
      </c>
    </row>
    <row r="7462" spans="1:20" x14ac:dyDescent="0.25">
      <c r="A7462" s="1">
        <v>308020102</v>
      </c>
      <c r="B7462" s="1" t="str">
        <f>VLOOKUP(A7462,[1]Maestra!A$1:C$746,2,0)</f>
        <v>ACTADP2B8</v>
      </c>
      <c r="C7462" s="1" t="str">
        <f>VLOOKUP(A7462,[1]Maestra!A$1:C$746,3,0)</f>
        <v>TC Amex Distancia Platinum - Cuotas</v>
      </c>
      <c r="D7462" s="1" t="s">
        <v>26</v>
      </c>
      <c r="E7462" s="1" t="s">
        <v>27</v>
      </c>
      <c r="F7462" s="1">
        <v>2</v>
      </c>
      <c r="G7462" s="1">
        <v>8001</v>
      </c>
      <c r="H7462" s="1">
        <v>9999</v>
      </c>
      <c r="I7462" s="1">
        <v>9999</v>
      </c>
      <c r="J7462" s="1">
        <v>9999</v>
      </c>
      <c r="L7462" s="1" t="s">
        <v>454</v>
      </c>
      <c r="M7462" s="1">
        <v>211</v>
      </c>
      <c r="Q7462" s="2" t="s">
        <v>37</v>
      </c>
      <c r="R7462" s="1" t="s">
        <v>492</v>
      </c>
      <c r="S7462" s="1" t="str">
        <f t="shared" si="239"/>
        <v>HPC|RF|2|8001|9999|9999|9999||CCNR|211|</v>
      </c>
      <c r="T7462" s="2" t="str">
        <f t="shared" si="240"/>
        <v>OK</v>
      </c>
    </row>
    <row r="7463" spans="1:20" x14ac:dyDescent="0.25">
      <c r="A7463" s="1">
        <v>308030102</v>
      </c>
      <c r="B7463" s="1" t="str">
        <f>VLOOKUP(A7463,[1]Maestra!A$1:C$746,2,0)</f>
        <v>ACTADE2A8</v>
      </c>
      <c r="C7463" s="1" t="str">
        <f>VLOOKUP(A7463,[1]Maestra!A$1:C$746,3,0)</f>
        <v>TC Amex Distancia Elite - Cuotas</v>
      </c>
      <c r="D7463" s="1" t="s">
        <v>26</v>
      </c>
      <c r="E7463" s="1" t="s">
        <v>27</v>
      </c>
      <c r="F7463" s="1">
        <v>2</v>
      </c>
      <c r="G7463" s="1">
        <v>8001</v>
      </c>
      <c r="H7463" s="1">
        <v>9999</v>
      </c>
      <c r="I7463" s="1">
        <v>9999</v>
      </c>
      <c r="J7463" s="1">
        <v>9999</v>
      </c>
      <c r="L7463" s="1" t="s">
        <v>454</v>
      </c>
      <c r="M7463" s="1">
        <v>212</v>
      </c>
      <c r="Q7463" s="2" t="s">
        <v>37</v>
      </c>
      <c r="R7463" s="1" t="s">
        <v>492</v>
      </c>
      <c r="S7463" s="1" t="str">
        <f t="shared" si="239"/>
        <v>HPC|RF|2|8001|9999|9999|9999||CCNR|212|</v>
      </c>
      <c r="T7463" s="2" t="str">
        <f t="shared" si="240"/>
        <v>OK</v>
      </c>
    </row>
    <row r="7464" spans="1:20" x14ac:dyDescent="0.25">
      <c r="A7464" s="1">
        <v>303020102</v>
      </c>
      <c r="B7464" s="1" t="str">
        <f>VLOOKUP(A7464,[1]Maestra!A$1:C$746,2,0)</f>
        <v>ACTMCCU08</v>
      </c>
      <c r="C7464" s="1" t="str">
        <f>VLOOKUP(A7464,[1]Maestra!A$1:C$746,3,0)</f>
        <v>TC MC Clasica - Cuotas</v>
      </c>
      <c r="D7464" s="1" t="s">
        <v>26</v>
      </c>
      <c r="E7464" s="1" t="s">
        <v>27</v>
      </c>
      <c r="F7464" s="1">
        <v>2</v>
      </c>
      <c r="G7464" s="1">
        <v>8001</v>
      </c>
      <c r="H7464" s="1">
        <v>9999</v>
      </c>
      <c r="I7464" s="1">
        <v>9999</v>
      </c>
      <c r="J7464" s="1">
        <v>9999</v>
      </c>
      <c r="L7464" s="1" t="s">
        <v>454</v>
      </c>
      <c r="M7464" s="1">
        <v>401</v>
      </c>
      <c r="Q7464" s="2" t="s">
        <v>37</v>
      </c>
      <c r="R7464" s="1" t="s">
        <v>492</v>
      </c>
      <c r="S7464" s="1" t="str">
        <f t="shared" si="239"/>
        <v>HPC|RF|2|8001|9999|9999|9999||CCNR|401|</v>
      </c>
      <c r="T7464" s="2" t="str">
        <f t="shared" si="240"/>
        <v>OK</v>
      </c>
    </row>
    <row r="7465" spans="1:20" x14ac:dyDescent="0.25">
      <c r="A7465" s="1">
        <v>303010102</v>
      </c>
      <c r="B7465" s="1" t="str">
        <f>VLOOKUP(A7465,[1]Maestra!A$1:C$746,2,0)</f>
        <v>ACTMOCU08</v>
      </c>
      <c r="C7465" s="1" t="str">
        <f>VLOOKUP(A7465,[1]Maestra!A$1:C$746,3,0)</f>
        <v>TC MC Oro - Cuotas</v>
      </c>
      <c r="D7465" s="1" t="s">
        <v>26</v>
      </c>
      <c r="E7465" s="1" t="s">
        <v>27</v>
      </c>
      <c r="F7465" s="1">
        <v>2</v>
      </c>
      <c r="G7465" s="1">
        <v>8001</v>
      </c>
      <c r="H7465" s="1">
        <v>9999</v>
      </c>
      <c r="I7465" s="1">
        <v>9999</v>
      </c>
      <c r="J7465" s="1">
        <v>9999</v>
      </c>
      <c r="L7465" s="1" t="s">
        <v>454</v>
      </c>
      <c r="M7465" s="1">
        <v>402</v>
      </c>
      <c r="Q7465" s="2" t="s">
        <v>37</v>
      </c>
      <c r="R7465" s="1" t="s">
        <v>492</v>
      </c>
      <c r="S7465" s="1" t="str">
        <f t="shared" si="239"/>
        <v>HPC|RF|2|8001|9999|9999|9999||CCNR|402|</v>
      </c>
      <c r="T7465" s="2" t="str">
        <f t="shared" si="240"/>
        <v>OK</v>
      </c>
    </row>
    <row r="7466" spans="1:20" x14ac:dyDescent="0.25">
      <c r="A7466" s="1">
        <v>305010102</v>
      </c>
      <c r="B7466" s="1" t="e">
        <f>VLOOKUP(A7466,[1]Maestra!A$1:C$746,2,0)</f>
        <v>#N/A</v>
      </c>
      <c r="C7466" s="1" t="e">
        <f>VLOOKUP(A7466,[1]Maestra!A$1:C$746,3,0)</f>
        <v>#N/A</v>
      </c>
      <c r="D7466" s="1" t="s">
        <v>26</v>
      </c>
      <c r="E7466" s="1" t="s">
        <v>27</v>
      </c>
      <c r="F7466" s="1">
        <v>2</v>
      </c>
      <c r="G7466" s="1">
        <v>8001</v>
      </c>
      <c r="H7466" s="1">
        <v>9999</v>
      </c>
      <c r="I7466" s="1">
        <v>9999</v>
      </c>
      <c r="J7466" s="1">
        <v>9999</v>
      </c>
      <c r="L7466" s="1" t="s">
        <v>454</v>
      </c>
      <c r="M7466" s="1">
        <v>403</v>
      </c>
      <c r="Q7466" s="2" t="s">
        <v>37</v>
      </c>
      <c r="R7466" s="1" t="s">
        <v>492</v>
      </c>
      <c r="S7466" s="1" t="str">
        <f t="shared" si="239"/>
        <v>HPC|RF|2|8001|9999|9999|9999||CCNR|403|</v>
      </c>
      <c r="T7466" s="2" t="str">
        <f t="shared" si="240"/>
        <v>OK</v>
      </c>
    </row>
    <row r="7467" spans="1:20" x14ac:dyDescent="0.25">
      <c r="A7467" s="1">
        <v>303030102</v>
      </c>
      <c r="B7467" s="1" t="str">
        <f>VLOOKUP(A7467,[1]Maestra!A$1:C$746,2,0)</f>
        <v>ACTMPCU08</v>
      </c>
      <c r="C7467" s="1" t="str">
        <f>VLOOKUP(A7467,[1]Maestra!A$1:C$746,3,0)</f>
        <v>TC MC Platino - Cuotas</v>
      </c>
      <c r="D7467" s="1" t="s">
        <v>26</v>
      </c>
      <c r="E7467" s="1" t="s">
        <v>27</v>
      </c>
      <c r="F7467" s="1">
        <v>2</v>
      </c>
      <c r="G7467" s="1">
        <v>8001</v>
      </c>
      <c r="H7467" s="1">
        <v>9999</v>
      </c>
      <c r="I7467" s="1">
        <v>9999</v>
      </c>
      <c r="J7467" s="1">
        <v>9999</v>
      </c>
      <c r="L7467" s="1" t="s">
        <v>454</v>
      </c>
      <c r="M7467" s="1">
        <v>404</v>
      </c>
      <c r="Q7467" s="2" t="s">
        <v>37</v>
      </c>
      <c r="R7467" s="1" t="s">
        <v>492</v>
      </c>
      <c r="S7467" s="1" t="str">
        <f t="shared" si="239"/>
        <v>HPC|RF|2|8001|9999|9999|9999||CCNR|404|</v>
      </c>
      <c r="T7467" s="2" t="str">
        <f t="shared" si="240"/>
        <v>OK</v>
      </c>
    </row>
    <row r="7468" spans="1:20" x14ac:dyDescent="0.25">
      <c r="A7468" s="1">
        <v>202999999</v>
      </c>
      <c r="B7468" s="1" t="str">
        <f>VLOOKUP(A7468,[1]Maestra!A$1:C$746,2,0)</f>
        <v>ACCONPUB5</v>
      </c>
      <c r="C7468" s="1" t="str">
        <f>VLOOKUP(A7468,[1]Maestra!A$1:C$746,3,0)</f>
        <v>Convenios Públicos</v>
      </c>
      <c r="D7468" s="1" t="s">
        <v>26</v>
      </c>
      <c r="E7468" s="1" t="s">
        <v>27</v>
      </c>
      <c r="F7468" s="1">
        <v>2</v>
      </c>
      <c r="G7468" s="1">
        <v>8101</v>
      </c>
      <c r="H7468" s="1" t="s">
        <v>448</v>
      </c>
      <c r="I7468" s="1">
        <v>9999</v>
      </c>
      <c r="J7468" s="1">
        <v>9999</v>
      </c>
      <c r="L7468" s="1" t="s">
        <v>454</v>
      </c>
      <c r="Q7468" s="2" t="s">
        <v>37</v>
      </c>
      <c r="R7468" s="1" t="s">
        <v>492</v>
      </c>
      <c r="S7468" s="1" t="str">
        <f t="shared" si="239"/>
        <v>HPC|RF|2|8101|V|9999|9999||CCNR||</v>
      </c>
      <c r="T7468" s="2" t="str">
        <f t="shared" si="240"/>
        <v>OK</v>
      </c>
    </row>
    <row r="7469" spans="1:20" x14ac:dyDescent="0.25">
      <c r="A7469" s="1">
        <v>202999999</v>
      </c>
      <c r="B7469" s="1" t="str">
        <f>VLOOKUP(A7469,[1]Maestra!A$1:C$746,2,0)</f>
        <v>ACCONPUB5</v>
      </c>
      <c r="C7469" s="1" t="str">
        <f>VLOOKUP(A7469,[1]Maestra!A$1:C$746,3,0)</f>
        <v>Convenios Públicos</v>
      </c>
      <c r="D7469" s="1" t="s">
        <v>26</v>
      </c>
      <c r="E7469" s="1" t="s">
        <v>27</v>
      </c>
      <c r="F7469" s="1">
        <v>2</v>
      </c>
      <c r="G7469" s="1">
        <v>8101</v>
      </c>
      <c r="H7469" s="1" t="s">
        <v>448</v>
      </c>
      <c r="I7469" s="1">
        <v>9999</v>
      </c>
      <c r="J7469" s="1">
        <v>9999</v>
      </c>
      <c r="K7469" s="1" t="s">
        <v>494</v>
      </c>
      <c r="L7469" s="1" t="s">
        <v>454</v>
      </c>
      <c r="Q7469" s="2" t="s">
        <v>37</v>
      </c>
      <c r="R7469" s="1" t="s">
        <v>492</v>
      </c>
      <c r="S7469" s="1" t="str">
        <f t="shared" si="239"/>
        <v>HPC|RF|2|8101|V|9999|9999|DFE|CCNR||</v>
      </c>
      <c r="T7469" s="2" t="str">
        <f t="shared" si="240"/>
        <v>OK</v>
      </c>
    </row>
    <row r="7470" spans="1:20" x14ac:dyDescent="0.25">
      <c r="A7470" s="1">
        <v>202999999</v>
      </c>
      <c r="B7470" s="1" t="str">
        <f>VLOOKUP(A7470,[1]Maestra!A$1:C$746,2,0)</f>
        <v>ACCONPUB5</v>
      </c>
      <c r="C7470" s="1" t="str">
        <f>VLOOKUP(A7470,[1]Maestra!A$1:C$746,3,0)</f>
        <v>Convenios Públicos</v>
      </c>
      <c r="D7470" s="1" t="s">
        <v>26</v>
      </c>
      <c r="E7470" s="1" t="s">
        <v>27</v>
      </c>
      <c r="F7470" s="1">
        <v>2</v>
      </c>
      <c r="G7470" s="1">
        <v>8101</v>
      </c>
      <c r="H7470" s="1">
        <v>9999</v>
      </c>
      <c r="I7470" s="1">
        <v>9999</v>
      </c>
      <c r="J7470" s="1">
        <v>9999</v>
      </c>
      <c r="L7470" s="1" t="s">
        <v>454</v>
      </c>
      <c r="Q7470" s="2" t="s">
        <v>37</v>
      </c>
      <c r="R7470" s="1" t="s">
        <v>492</v>
      </c>
      <c r="S7470" s="1" t="str">
        <f t="shared" si="239"/>
        <v>HPC|RF|2|8101|9999|9999|9999||CCNR||</v>
      </c>
      <c r="T7470" s="2" t="str">
        <f t="shared" si="240"/>
        <v>OK</v>
      </c>
    </row>
    <row r="7471" spans="1:20" x14ac:dyDescent="0.25">
      <c r="A7471" s="1">
        <v>202999901</v>
      </c>
      <c r="B7471" s="1" t="str">
        <f>VLOOKUP(A7471,[1]Maestra!A$1:C$746,2,0)</f>
        <v>ACCONCNG5</v>
      </c>
      <c r="C7471" s="1" t="str">
        <f>VLOOKUP(A7471,[1]Maestra!A$1:C$746,3,0)</f>
        <v>Convenio CNG</v>
      </c>
      <c r="D7471" s="1" t="s">
        <v>26</v>
      </c>
      <c r="E7471" s="1" t="s">
        <v>27</v>
      </c>
      <c r="F7471" s="1">
        <v>2</v>
      </c>
      <c r="G7471" s="1">
        <v>8201</v>
      </c>
      <c r="H7471" s="1" t="s">
        <v>448</v>
      </c>
      <c r="I7471" s="1">
        <v>9999</v>
      </c>
      <c r="J7471" s="1">
        <v>9999</v>
      </c>
      <c r="L7471" s="1" t="s">
        <v>454</v>
      </c>
      <c r="Q7471" s="2" t="s">
        <v>37</v>
      </c>
      <c r="R7471" s="1" t="s">
        <v>492</v>
      </c>
      <c r="S7471" s="1" t="str">
        <f t="shared" si="239"/>
        <v>HPC|RF|2|8201|V|9999|9999||CCNR||</v>
      </c>
      <c r="T7471" s="2" t="str">
        <f t="shared" si="240"/>
        <v>OK</v>
      </c>
    </row>
    <row r="7472" spans="1:20" x14ac:dyDescent="0.25">
      <c r="A7472" s="1">
        <v>202999901</v>
      </c>
      <c r="B7472" s="1" t="str">
        <f>VLOOKUP(A7472,[1]Maestra!A$1:C$746,2,0)</f>
        <v>ACCONCNG5</v>
      </c>
      <c r="C7472" s="1" t="str">
        <f>VLOOKUP(A7472,[1]Maestra!A$1:C$746,3,0)</f>
        <v>Convenio CNG</v>
      </c>
      <c r="D7472" s="1" t="s">
        <v>26</v>
      </c>
      <c r="E7472" s="1" t="s">
        <v>27</v>
      </c>
      <c r="F7472" s="1">
        <v>2</v>
      </c>
      <c r="G7472" s="1">
        <v>8201</v>
      </c>
      <c r="H7472" s="1" t="s">
        <v>448</v>
      </c>
      <c r="I7472" s="1">
        <v>9999</v>
      </c>
      <c r="J7472" s="1">
        <v>9999</v>
      </c>
      <c r="K7472" s="1" t="s">
        <v>494</v>
      </c>
      <c r="L7472" s="1" t="s">
        <v>454</v>
      </c>
      <c r="Q7472" s="2" t="s">
        <v>37</v>
      </c>
      <c r="R7472" s="1" t="s">
        <v>492</v>
      </c>
      <c r="S7472" s="1" t="str">
        <f t="shared" si="239"/>
        <v>HPC|RF|2|8201|V|9999|9999|DFE|CCNR||</v>
      </c>
      <c r="T7472" s="2" t="str">
        <f t="shared" si="240"/>
        <v>OK</v>
      </c>
    </row>
    <row r="7473" spans="1:20" x14ac:dyDescent="0.25">
      <c r="A7473" s="1">
        <v>202999901</v>
      </c>
      <c r="B7473" s="1" t="str">
        <f>VLOOKUP(A7473,[1]Maestra!A$1:C$746,2,0)</f>
        <v>ACCONCNG5</v>
      </c>
      <c r="C7473" s="1" t="str">
        <f>VLOOKUP(A7473,[1]Maestra!A$1:C$746,3,0)</f>
        <v>Convenio CNG</v>
      </c>
      <c r="D7473" s="1" t="s">
        <v>26</v>
      </c>
      <c r="E7473" s="1" t="s">
        <v>27</v>
      </c>
      <c r="F7473" s="1">
        <v>2</v>
      </c>
      <c r="G7473" s="1">
        <v>8201</v>
      </c>
      <c r="H7473" s="1">
        <v>9999</v>
      </c>
      <c r="I7473" s="1">
        <v>9999</v>
      </c>
      <c r="J7473" s="1">
        <v>9999</v>
      </c>
      <c r="L7473" s="1" t="s">
        <v>454</v>
      </c>
      <c r="Q7473" s="2" t="s">
        <v>37</v>
      </c>
      <c r="R7473" s="1" t="s">
        <v>492</v>
      </c>
      <c r="S7473" s="1" t="str">
        <f t="shared" si="239"/>
        <v>HPC|RF|2|8201|9999|9999|9999||CCNR||</v>
      </c>
      <c r="T7473" s="2" t="str">
        <f t="shared" si="240"/>
        <v>OK</v>
      </c>
    </row>
    <row r="7474" spans="1:20" x14ac:dyDescent="0.25">
      <c r="A7474" s="1">
        <v>204999901</v>
      </c>
      <c r="B7474" s="1" t="str">
        <f>VLOOKUP(A7474,[1]Maestra!A$1:C$746,2,0)</f>
        <v>ACCREFPR6</v>
      </c>
      <c r="C7474" s="1" t="str">
        <f>VLOOKUP(A7474,[1]Maestra!A$1:C$746,3,0)</f>
        <v>Credito Efec Preferente</v>
      </c>
      <c r="D7474" s="1" t="s">
        <v>26</v>
      </c>
      <c r="E7474" s="1" t="s">
        <v>27</v>
      </c>
      <c r="F7474" s="1">
        <v>2</v>
      </c>
      <c r="G7474" s="1">
        <v>8301</v>
      </c>
      <c r="H7474" s="1" t="s">
        <v>448</v>
      </c>
      <c r="I7474" s="1">
        <v>9999</v>
      </c>
      <c r="J7474" s="1">
        <v>9999</v>
      </c>
      <c r="L7474" s="1" t="s">
        <v>454</v>
      </c>
      <c r="Q7474" s="2" t="s">
        <v>37</v>
      </c>
      <c r="R7474" s="1" t="s">
        <v>492</v>
      </c>
      <c r="S7474" s="1" t="str">
        <f t="shared" ref="S7474:S7537" si="241">_xlfn.CONCAT(D7474,"|",E7474,"|",F7474,"|",G7474,"|",H7474,"|",I7474,"|",J7474,"|",K7474,"|",L7474,"|",M7474,"|",N7474)</f>
        <v>HPC|RF|2|8301|V|9999|9999||CCNR||</v>
      </c>
      <c r="T7474" s="2" t="str">
        <f t="shared" si="240"/>
        <v>OK</v>
      </c>
    </row>
    <row r="7475" spans="1:20" x14ac:dyDescent="0.25">
      <c r="A7475" s="1">
        <v>204999901</v>
      </c>
      <c r="B7475" s="1" t="str">
        <f>VLOOKUP(A7475,[1]Maestra!A$1:C$746,2,0)</f>
        <v>ACCREFPR6</v>
      </c>
      <c r="C7475" s="1" t="str">
        <f>VLOOKUP(A7475,[1]Maestra!A$1:C$746,3,0)</f>
        <v>Credito Efec Preferente</v>
      </c>
      <c r="D7475" s="1" t="s">
        <v>26</v>
      </c>
      <c r="E7475" s="1" t="s">
        <v>27</v>
      </c>
      <c r="F7475" s="1">
        <v>2</v>
      </c>
      <c r="G7475" s="1">
        <v>8301</v>
      </c>
      <c r="H7475" s="1" t="s">
        <v>448</v>
      </c>
      <c r="I7475" s="1">
        <v>9999</v>
      </c>
      <c r="J7475" s="1">
        <v>9999</v>
      </c>
      <c r="K7475" s="1" t="s">
        <v>494</v>
      </c>
      <c r="L7475" s="1" t="s">
        <v>454</v>
      </c>
      <c r="Q7475" s="2" t="s">
        <v>37</v>
      </c>
      <c r="R7475" s="1" t="s">
        <v>492</v>
      </c>
      <c r="S7475" s="1" t="str">
        <f t="shared" si="241"/>
        <v>HPC|RF|2|8301|V|9999|9999|DFE|CCNR||</v>
      </c>
      <c r="T7475" s="2" t="str">
        <f t="shared" si="240"/>
        <v>OK</v>
      </c>
    </row>
    <row r="7476" spans="1:20" x14ac:dyDescent="0.25">
      <c r="A7476" s="1">
        <v>202999999</v>
      </c>
      <c r="B7476" s="1" t="str">
        <f>VLOOKUP(A7476,[1]Maestra!A$1:C$746,2,0)</f>
        <v>ACCONPUB5</v>
      </c>
      <c r="C7476" s="1" t="str">
        <f>VLOOKUP(A7476,[1]Maestra!A$1:C$746,3,0)</f>
        <v>Convenios Públicos</v>
      </c>
      <c r="D7476" s="1" t="s">
        <v>26</v>
      </c>
      <c r="E7476" s="1" t="s">
        <v>27</v>
      </c>
      <c r="F7476" s="1">
        <v>2</v>
      </c>
      <c r="G7476" s="1">
        <v>8301</v>
      </c>
      <c r="H7476" s="1">
        <v>9999</v>
      </c>
      <c r="I7476" s="1">
        <v>9999</v>
      </c>
      <c r="J7476" s="1">
        <v>9999</v>
      </c>
      <c r="L7476" s="1" t="s">
        <v>454</v>
      </c>
      <c r="Q7476" s="2" t="s">
        <v>37</v>
      </c>
      <c r="R7476" s="1" t="s">
        <v>492</v>
      </c>
      <c r="S7476" s="1" t="str">
        <f t="shared" si="241"/>
        <v>HPC|RF|2|8301|9999|9999|9999||CCNR||</v>
      </c>
      <c r="T7476" s="2" t="str">
        <f t="shared" si="240"/>
        <v>OK</v>
      </c>
    </row>
    <row r="7477" spans="1:20" x14ac:dyDescent="0.25">
      <c r="A7477" s="1">
        <v>204999999</v>
      </c>
      <c r="B7477" s="1" t="str">
        <f>VLOOKUP(A7477,[1]Maestra!A$1:C$746,2,0)</f>
        <v>ACCREEFE6</v>
      </c>
      <c r="C7477" s="1" t="str">
        <f>VLOOKUP(A7477,[1]Maestra!A$1:C$746,3,0)</f>
        <v>Credito Efectivo</v>
      </c>
      <c r="D7477" s="1" t="s">
        <v>26</v>
      </c>
      <c r="E7477" s="1" t="s">
        <v>27</v>
      </c>
      <c r="F7477" s="1">
        <v>2</v>
      </c>
      <c r="G7477" s="1">
        <v>8401</v>
      </c>
      <c r="H7477" s="1" t="s">
        <v>448</v>
      </c>
      <c r="I7477" s="1">
        <v>9999</v>
      </c>
      <c r="J7477" s="1">
        <v>9999</v>
      </c>
      <c r="L7477" s="1" t="s">
        <v>454</v>
      </c>
      <c r="Q7477" s="2" t="s">
        <v>37</v>
      </c>
      <c r="R7477" s="1" t="s">
        <v>492</v>
      </c>
      <c r="S7477" s="1" t="str">
        <f t="shared" si="241"/>
        <v>HPC|RF|2|8401|V|9999|9999||CCNR||</v>
      </c>
      <c r="T7477" s="2" t="str">
        <f t="shared" si="240"/>
        <v>OK</v>
      </c>
    </row>
    <row r="7478" spans="1:20" x14ac:dyDescent="0.25">
      <c r="A7478" s="1">
        <v>204999999</v>
      </c>
      <c r="B7478" s="1" t="str">
        <f>VLOOKUP(A7478,[1]Maestra!A$1:C$746,2,0)</f>
        <v>ACCREEFE6</v>
      </c>
      <c r="C7478" s="1" t="str">
        <f>VLOOKUP(A7478,[1]Maestra!A$1:C$746,3,0)</f>
        <v>Credito Efectivo</v>
      </c>
      <c r="D7478" s="1" t="s">
        <v>26</v>
      </c>
      <c r="E7478" s="1" t="s">
        <v>27</v>
      </c>
      <c r="F7478" s="1">
        <v>2</v>
      </c>
      <c r="G7478" s="1">
        <v>8401</v>
      </c>
      <c r="H7478" s="1" t="s">
        <v>448</v>
      </c>
      <c r="I7478" s="1">
        <v>9999</v>
      </c>
      <c r="J7478" s="1">
        <v>9999</v>
      </c>
      <c r="K7478" s="1" t="s">
        <v>494</v>
      </c>
      <c r="L7478" s="1" t="s">
        <v>454</v>
      </c>
      <c r="Q7478" s="2" t="s">
        <v>37</v>
      </c>
      <c r="R7478" s="1" t="s">
        <v>492</v>
      </c>
      <c r="S7478" s="1" t="str">
        <f t="shared" si="241"/>
        <v>HPC|RF|2|8401|V|9999|9999|DFE|CCNR||</v>
      </c>
      <c r="T7478" s="2" t="str">
        <f t="shared" si="240"/>
        <v>OK</v>
      </c>
    </row>
    <row r="7479" spans="1:20" x14ac:dyDescent="0.25">
      <c r="A7479" s="1">
        <v>204999999</v>
      </c>
      <c r="B7479" s="1" t="str">
        <f>VLOOKUP(A7479,[1]Maestra!A$1:C$746,2,0)</f>
        <v>ACCREEFE6</v>
      </c>
      <c r="C7479" s="1" t="str">
        <f>VLOOKUP(A7479,[1]Maestra!A$1:C$746,3,0)</f>
        <v>Credito Efectivo</v>
      </c>
      <c r="D7479" s="1" t="s">
        <v>26</v>
      </c>
      <c r="E7479" s="1" t="s">
        <v>27</v>
      </c>
      <c r="F7479" s="1">
        <v>2</v>
      </c>
      <c r="G7479" s="1">
        <v>8401</v>
      </c>
      <c r="H7479" s="1">
        <v>9999</v>
      </c>
      <c r="I7479" s="1">
        <v>9999</v>
      </c>
      <c r="J7479" s="1">
        <v>9999</v>
      </c>
      <c r="L7479" s="1" t="s">
        <v>454</v>
      </c>
      <c r="Q7479" s="2" t="s">
        <v>37</v>
      </c>
      <c r="R7479" s="1" t="s">
        <v>492</v>
      </c>
      <c r="S7479" s="1" t="str">
        <f t="shared" si="241"/>
        <v>HPC|RF|2|8401|9999|9999|9999||CCNR||</v>
      </c>
      <c r="T7479" s="2" t="str">
        <f t="shared" si="240"/>
        <v>OK</v>
      </c>
    </row>
    <row r="7480" spans="1:20" x14ac:dyDescent="0.25">
      <c r="A7480" s="1">
        <v>399999999</v>
      </c>
      <c r="B7480" s="1" t="str">
        <f>VLOOKUP(A7480,[1]Maestra!A$1:C$746,2,0)</f>
        <v>ACTCGEN08</v>
      </c>
      <c r="C7480" s="1" t="str">
        <f>VLOOKUP(A7480,[1]Maestra!A$1:C$746,3,0)</f>
        <v>TC Generico</v>
      </c>
      <c r="D7480" s="1" t="s">
        <v>26</v>
      </c>
      <c r="E7480" s="1" t="s">
        <v>27</v>
      </c>
      <c r="F7480" s="1">
        <v>2</v>
      </c>
      <c r="G7480" s="1">
        <v>8501</v>
      </c>
      <c r="H7480" s="1" t="s">
        <v>448</v>
      </c>
      <c r="I7480" s="1">
        <v>9999</v>
      </c>
      <c r="J7480" s="1">
        <v>9999</v>
      </c>
      <c r="L7480" s="1" t="s">
        <v>454</v>
      </c>
      <c r="Q7480" s="2" t="s">
        <v>37</v>
      </c>
      <c r="R7480" s="1" t="s">
        <v>492</v>
      </c>
      <c r="S7480" s="1" t="str">
        <f t="shared" si="241"/>
        <v>HPC|RF|2|8501|V|9999|9999||CCNR||</v>
      </c>
      <c r="T7480" s="2" t="str">
        <f t="shared" si="240"/>
        <v>OK</v>
      </c>
    </row>
    <row r="7481" spans="1:20" x14ac:dyDescent="0.25">
      <c r="A7481" s="1">
        <v>301040304</v>
      </c>
      <c r="B7481" s="1" t="str">
        <f>VLOOKUP(A7481,[1]Maestra!A$1:C$746,2,0)</f>
        <v>ACTAVC9N8</v>
      </c>
      <c r="C7481" s="1" t="str">
        <f>VLOOKUP(A7481,[1]Maestra!A$1:C$746,3,0)</f>
        <v>TC A Visa Clasica Int. - Compra Deuda</v>
      </c>
      <c r="D7481" s="1" t="s">
        <v>26</v>
      </c>
      <c r="E7481" s="1" t="s">
        <v>27</v>
      </c>
      <c r="F7481" s="1">
        <v>2</v>
      </c>
      <c r="G7481" s="1">
        <v>8501</v>
      </c>
      <c r="H7481" s="1" t="s">
        <v>448</v>
      </c>
      <c r="I7481" s="1">
        <v>9999</v>
      </c>
      <c r="J7481" s="1">
        <v>9999</v>
      </c>
      <c r="L7481" s="1" t="s">
        <v>454</v>
      </c>
      <c r="M7481" s="1">
        <v>101</v>
      </c>
      <c r="Q7481" s="2" t="s">
        <v>37</v>
      </c>
      <c r="R7481" s="1" t="s">
        <v>492</v>
      </c>
      <c r="S7481" s="1" t="str">
        <f t="shared" si="241"/>
        <v>HPC|RF|2|8501|V|9999|9999||CCNR|101|</v>
      </c>
      <c r="T7481" s="2" t="str">
        <f t="shared" si="240"/>
        <v>OK</v>
      </c>
    </row>
    <row r="7482" spans="1:20" x14ac:dyDescent="0.25">
      <c r="A7482" s="1">
        <v>301010102</v>
      </c>
      <c r="B7482" s="1" t="str">
        <f>VLOOKUP(A7482,[1]Maestra!A$1:C$746,2,0)</f>
        <v>ACTIVOB48</v>
      </c>
      <c r="C7482" s="1" t="str">
        <f>VLOOKUP(A7482,[1]Maestra!A$1:C$746,3,0)</f>
        <v>TC IB Visa Oro - Cuotas</v>
      </c>
      <c r="D7482" s="1" t="s">
        <v>26</v>
      </c>
      <c r="E7482" s="1" t="s">
        <v>27</v>
      </c>
      <c r="F7482" s="1">
        <v>2</v>
      </c>
      <c r="G7482" s="1">
        <v>8501</v>
      </c>
      <c r="H7482" s="1" t="s">
        <v>448</v>
      </c>
      <c r="I7482" s="1">
        <v>9999</v>
      </c>
      <c r="J7482" s="1">
        <v>9999</v>
      </c>
      <c r="L7482" s="1" t="s">
        <v>454</v>
      </c>
      <c r="M7482" s="1">
        <v>102</v>
      </c>
      <c r="Q7482" s="2" t="s">
        <v>37</v>
      </c>
      <c r="R7482" s="1" t="s">
        <v>492</v>
      </c>
      <c r="S7482" s="1" t="str">
        <f t="shared" si="241"/>
        <v>HPC|RF|2|8501|V|9999|9999||CCNR|102|</v>
      </c>
      <c r="T7482" s="2" t="str">
        <f t="shared" si="240"/>
        <v>OK</v>
      </c>
    </row>
    <row r="7483" spans="1:20" x14ac:dyDescent="0.25">
      <c r="A7483" s="1">
        <v>305010102</v>
      </c>
      <c r="B7483" s="1" t="e">
        <f>VLOOKUP(A7483,[1]Maestra!A$1:C$746,2,0)</f>
        <v>#N/A</v>
      </c>
      <c r="C7483" s="1" t="e">
        <f>VLOOKUP(A7483,[1]Maestra!A$1:C$746,3,0)</f>
        <v>#N/A</v>
      </c>
      <c r="D7483" s="1" t="s">
        <v>26</v>
      </c>
      <c r="E7483" s="1" t="s">
        <v>27</v>
      </c>
      <c r="F7483" s="1">
        <v>2</v>
      </c>
      <c r="G7483" s="1">
        <v>8501</v>
      </c>
      <c r="H7483" s="1" t="s">
        <v>448</v>
      </c>
      <c r="I7483" s="1">
        <v>9999</v>
      </c>
      <c r="J7483" s="1">
        <v>9999</v>
      </c>
      <c r="L7483" s="1" t="s">
        <v>454</v>
      </c>
      <c r="M7483" s="1">
        <v>103</v>
      </c>
      <c r="Q7483" s="2" t="s">
        <v>37</v>
      </c>
      <c r="R7483" s="1" t="s">
        <v>492</v>
      </c>
      <c r="S7483" s="1" t="str">
        <f t="shared" si="241"/>
        <v>HPC|RF|2|8501|V|9999|9999||CCNR|103|</v>
      </c>
      <c r="T7483" s="2" t="str">
        <f t="shared" si="240"/>
        <v>OK</v>
      </c>
    </row>
    <row r="7484" spans="1:20" x14ac:dyDescent="0.25">
      <c r="A7484" s="1">
        <v>305010102</v>
      </c>
      <c r="B7484" s="1" t="e">
        <f>VLOOKUP(A7484,[1]Maestra!A$1:C$746,2,0)</f>
        <v>#N/A</v>
      </c>
      <c r="C7484" s="1" t="e">
        <f>VLOOKUP(A7484,[1]Maestra!A$1:C$746,3,0)</f>
        <v>#N/A</v>
      </c>
      <c r="D7484" s="1" t="s">
        <v>26</v>
      </c>
      <c r="E7484" s="1" t="s">
        <v>27</v>
      </c>
      <c r="F7484" s="1">
        <v>2</v>
      </c>
      <c r="G7484" s="1">
        <v>8501</v>
      </c>
      <c r="H7484" s="1" t="s">
        <v>448</v>
      </c>
      <c r="I7484" s="1">
        <v>9999</v>
      </c>
      <c r="J7484" s="1">
        <v>9999</v>
      </c>
      <c r="L7484" s="1" t="s">
        <v>454</v>
      </c>
      <c r="M7484" s="1">
        <v>104</v>
      </c>
      <c r="Q7484" s="2" t="s">
        <v>37</v>
      </c>
      <c r="R7484" s="1" t="s">
        <v>492</v>
      </c>
      <c r="S7484" s="1" t="str">
        <f t="shared" si="241"/>
        <v>HPC|RF|2|8501|V|9999|9999||CCNR|104|</v>
      </c>
      <c r="T7484" s="2" t="str">
        <f t="shared" si="240"/>
        <v>OK</v>
      </c>
    </row>
    <row r="7485" spans="1:20" x14ac:dyDescent="0.25">
      <c r="A7485" s="1">
        <v>301010202</v>
      </c>
      <c r="B7485" s="1" t="str">
        <f>VLOOKUP(A7485,[1]Maestra!A$1:C$746,2,0)</f>
        <v>ACTIVCKN8</v>
      </c>
      <c r="C7485" s="1" t="str">
        <f>VLOOKUP(A7485,[1]Maestra!A$1:C$746,3,0)</f>
        <v>TC IB Visa Clas. Int. - Cuotas</v>
      </c>
      <c r="D7485" s="1" t="s">
        <v>26</v>
      </c>
      <c r="E7485" s="1" t="s">
        <v>27</v>
      </c>
      <c r="F7485" s="1">
        <v>2</v>
      </c>
      <c r="G7485" s="1">
        <v>8501</v>
      </c>
      <c r="H7485" s="1" t="s">
        <v>448</v>
      </c>
      <c r="I7485" s="1">
        <v>9999</v>
      </c>
      <c r="J7485" s="1">
        <v>9999</v>
      </c>
      <c r="L7485" s="1" t="s">
        <v>454</v>
      </c>
      <c r="M7485" s="1">
        <v>105</v>
      </c>
      <c r="Q7485" s="2" t="s">
        <v>37</v>
      </c>
      <c r="R7485" s="1" t="s">
        <v>492</v>
      </c>
      <c r="S7485" s="1" t="str">
        <f t="shared" si="241"/>
        <v>HPC|RF|2|8501|V|9999|9999||CCNR|105|</v>
      </c>
      <c r="T7485" s="2" t="str">
        <f t="shared" si="240"/>
        <v>OK</v>
      </c>
    </row>
    <row r="7486" spans="1:20" x14ac:dyDescent="0.25">
      <c r="A7486" s="1">
        <v>301010202</v>
      </c>
      <c r="B7486" s="1" t="str">
        <f>VLOOKUP(A7486,[1]Maestra!A$1:C$746,2,0)</f>
        <v>ACTIVCKN8</v>
      </c>
      <c r="C7486" s="1" t="str">
        <f>VLOOKUP(A7486,[1]Maestra!A$1:C$746,3,0)</f>
        <v>TC IB Visa Clas. Int. - Cuotas</v>
      </c>
      <c r="D7486" s="1" t="s">
        <v>26</v>
      </c>
      <c r="E7486" s="1" t="s">
        <v>27</v>
      </c>
      <c r="F7486" s="1">
        <v>2</v>
      </c>
      <c r="G7486" s="1">
        <v>8501</v>
      </c>
      <c r="H7486" s="1" t="s">
        <v>448</v>
      </c>
      <c r="I7486" s="1">
        <v>9999</v>
      </c>
      <c r="J7486" s="1">
        <v>9999</v>
      </c>
      <c r="L7486" s="1" t="s">
        <v>454</v>
      </c>
      <c r="M7486" s="1">
        <v>106</v>
      </c>
      <c r="Q7486" s="2" t="s">
        <v>37</v>
      </c>
      <c r="R7486" s="1" t="s">
        <v>492</v>
      </c>
      <c r="S7486" s="1" t="str">
        <f t="shared" si="241"/>
        <v>HPC|RF|2|8501|V|9999|9999||CCNR|106|</v>
      </c>
      <c r="T7486" s="2" t="str">
        <f t="shared" si="240"/>
        <v>OK</v>
      </c>
    </row>
    <row r="7487" spans="1:20" x14ac:dyDescent="0.25">
      <c r="A7487" s="1">
        <v>301010202</v>
      </c>
      <c r="B7487" s="1" t="str">
        <f>VLOOKUP(A7487,[1]Maestra!A$1:C$746,2,0)</f>
        <v>ACTIVCKN8</v>
      </c>
      <c r="C7487" s="1" t="str">
        <f>VLOOKUP(A7487,[1]Maestra!A$1:C$746,3,0)</f>
        <v>TC IB Visa Clas. Int. - Cuotas</v>
      </c>
      <c r="D7487" s="1" t="s">
        <v>26</v>
      </c>
      <c r="E7487" s="1" t="s">
        <v>27</v>
      </c>
      <c r="F7487" s="1">
        <v>2</v>
      </c>
      <c r="G7487" s="1">
        <v>8501</v>
      </c>
      <c r="H7487" s="1" t="s">
        <v>448</v>
      </c>
      <c r="I7487" s="1">
        <v>9999</v>
      </c>
      <c r="J7487" s="1">
        <v>9999</v>
      </c>
      <c r="L7487" s="1" t="s">
        <v>454</v>
      </c>
      <c r="M7487" s="1">
        <v>107</v>
      </c>
      <c r="Q7487" s="2" t="s">
        <v>37</v>
      </c>
      <c r="R7487" s="1" t="s">
        <v>492</v>
      </c>
      <c r="S7487" s="1" t="str">
        <f t="shared" si="241"/>
        <v>HPC|RF|2|8501|V|9999|9999||CCNR|107|</v>
      </c>
      <c r="T7487" s="2" t="str">
        <f t="shared" si="240"/>
        <v>OK</v>
      </c>
    </row>
    <row r="7488" spans="1:20" x14ac:dyDescent="0.25">
      <c r="A7488" s="1">
        <v>301010302</v>
      </c>
      <c r="B7488" s="1" t="str">
        <f>VLOOKUP(A7488,[1]Maestra!A$1:C$746,2,0)</f>
        <v>ACTISCU08</v>
      </c>
      <c r="C7488" s="1" t="str">
        <f>VLOOKUP(A7488,[1]Maestra!A$1:C$746,3,0)</f>
        <v>TC IB Signature - Cuotas</v>
      </c>
      <c r="D7488" s="1" t="s">
        <v>26</v>
      </c>
      <c r="E7488" s="1" t="s">
        <v>27</v>
      </c>
      <c r="F7488" s="1">
        <v>2</v>
      </c>
      <c r="G7488" s="1">
        <v>8501</v>
      </c>
      <c r="H7488" s="1" t="s">
        <v>448</v>
      </c>
      <c r="I7488" s="1">
        <v>9999</v>
      </c>
      <c r="J7488" s="1">
        <v>9999</v>
      </c>
      <c r="L7488" s="1" t="s">
        <v>454</v>
      </c>
      <c r="M7488" s="1">
        <v>114</v>
      </c>
      <c r="Q7488" s="2" t="s">
        <v>37</v>
      </c>
      <c r="R7488" s="1" t="s">
        <v>492</v>
      </c>
      <c r="S7488" s="1" t="str">
        <f t="shared" si="241"/>
        <v>HPC|RF|2|8501|V|9999|9999||CCNR|114|</v>
      </c>
      <c r="T7488" s="2" t="str">
        <f t="shared" si="240"/>
        <v>OK</v>
      </c>
    </row>
    <row r="7489" spans="1:20" x14ac:dyDescent="0.25">
      <c r="A7489" s="1">
        <v>301010202</v>
      </c>
      <c r="B7489" s="1" t="str">
        <f>VLOOKUP(A7489,[1]Maestra!A$1:C$746,2,0)</f>
        <v>ACTIVCKN8</v>
      </c>
      <c r="C7489" s="1" t="str">
        <f>VLOOKUP(A7489,[1]Maestra!A$1:C$746,3,0)</f>
        <v>TC IB Visa Clas. Int. - Cuotas</v>
      </c>
      <c r="D7489" s="1" t="s">
        <v>26</v>
      </c>
      <c r="E7489" s="1" t="s">
        <v>27</v>
      </c>
      <c r="F7489" s="1">
        <v>2</v>
      </c>
      <c r="G7489" s="1">
        <v>8501</v>
      </c>
      <c r="H7489" s="1" t="s">
        <v>448</v>
      </c>
      <c r="I7489" s="1">
        <v>9999</v>
      </c>
      <c r="J7489" s="1">
        <v>9999</v>
      </c>
      <c r="L7489" s="1" t="s">
        <v>454</v>
      </c>
      <c r="M7489" s="1">
        <v>115</v>
      </c>
      <c r="Q7489" s="2" t="s">
        <v>37</v>
      </c>
      <c r="R7489" s="1" t="s">
        <v>492</v>
      </c>
      <c r="S7489" s="1" t="str">
        <f t="shared" si="241"/>
        <v>HPC|RF|2|8501|V|9999|9999||CCNR|115|</v>
      </c>
      <c r="T7489" s="2" t="str">
        <f t="shared" si="240"/>
        <v>OK</v>
      </c>
    </row>
    <row r="7490" spans="1:20" x14ac:dyDescent="0.25">
      <c r="A7490" s="1">
        <v>301040402</v>
      </c>
      <c r="B7490" s="1" t="str">
        <f>VLOOKUP(A7490,[1]Maestra!A$1:C$746,2,0)</f>
        <v>ACTCSCU08</v>
      </c>
      <c r="C7490" s="1" t="str">
        <f>VLOOKUP(A7490,[1]Maestra!A$1:C$746,3,0)</f>
        <v>TC Cashback Signature - Cuotas</v>
      </c>
      <c r="D7490" s="1" t="s">
        <v>26</v>
      </c>
      <c r="E7490" s="1" t="s">
        <v>27</v>
      </c>
      <c r="F7490" s="1">
        <v>2</v>
      </c>
      <c r="G7490" s="1">
        <v>8501</v>
      </c>
      <c r="H7490" s="1" t="s">
        <v>448</v>
      </c>
      <c r="I7490" s="1">
        <v>9999</v>
      </c>
      <c r="J7490" s="1">
        <v>9999</v>
      </c>
      <c r="L7490" s="1" t="s">
        <v>454</v>
      </c>
      <c r="M7490" s="1">
        <v>116</v>
      </c>
      <c r="Q7490" s="2" t="s">
        <v>37</v>
      </c>
      <c r="R7490" s="1" t="s">
        <v>492</v>
      </c>
      <c r="S7490" s="1" t="str">
        <f t="shared" si="241"/>
        <v>HPC|RF|2|8501|V|9999|9999||CCNR|116|</v>
      </c>
      <c r="T7490" s="2" t="str">
        <f t="shared" si="240"/>
        <v>OK</v>
      </c>
    </row>
    <row r="7491" spans="1:20" x14ac:dyDescent="0.25">
      <c r="A7491" s="1">
        <v>301090102</v>
      </c>
      <c r="B7491" s="1" t="str">
        <f>VLOOKUP(A7491,[1]Maestra!A$1:C$746,2,0)</f>
        <v>ACTCPRCU8</v>
      </c>
      <c r="C7491" s="1" t="str">
        <f>VLOOKUP(A7491,[1]Maestra!A$1:C$746,3,0)</f>
        <v>TC Premia Cuotas</v>
      </c>
      <c r="D7491" s="1" t="s">
        <v>26</v>
      </c>
      <c r="E7491" s="1" t="s">
        <v>27</v>
      </c>
      <c r="F7491" s="1">
        <v>2</v>
      </c>
      <c r="G7491" s="1">
        <v>8501</v>
      </c>
      <c r="H7491" s="1" t="s">
        <v>448</v>
      </c>
      <c r="I7491" s="1">
        <v>9999</v>
      </c>
      <c r="J7491" s="1">
        <v>9999</v>
      </c>
      <c r="L7491" s="1" t="s">
        <v>454</v>
      </c>
      <c r="M7491" s="1">
        <v>117</v>
      </c>
      <c r="Q7491" s="2" t="s">
        <v>37</v>
      </c>
      <c r="R7491" s="1" t="s">
        <v>492</v>
      </c>
      <c r="S7491" s="1" t="str">
        <f t="shared" si="241"/>
        <v>HPC|RF|2|8501|V|9999|9999||CCNR|117|</v>
      </c>
      <c r="T7491" s="2" t="str">
        <f t="shared" ref="T7491:T7554" si="242">IF(COUNTIFS($D$2:$D$20413,D7491,$S$2:$S$20413,S7491,$A$2:$A$20413,"&lt;&gt;"&amp;A7491)&gt;0,"Conflicto","OK")</f>
        <v>OK</v>
      </c>
    </row>
    <row r="7492" spans="1:20" x14ac:dyDescent="0.25">
      <c r="A7492" s="1">
        <v>301010102</v>
      </c>
      <c r="B7492" s="1" t="str">
        <f>VLOOKUP(A7492,[1]Maestra!A$1:C$746,2,0)</f>
        <v>ACTIVOB48</v>
      </c>
      <c r="C7492" s="1" t="str">
        <f>VLOOKUP(A7492,[1]Maestra!A$1:C$746,3,0)</f>
        <v>TC IB Visa Oro - Cuotas</v>
      </c>
      <c r="D7492" s="1" t="s">
        <v>26</v>
      </c>
      <c r="E7492" s="1" t="s">
        <v>27</v>
      </c>
      <c r="F7492" s="1">
        <v>2</v>
      </c>
      <c r="G7492" s="1">
        <v>8501</v>
      </c>
      <c r="H7492" s="1" t="s">
        <v>448</v>
      </c>
      <c r="I7492" s="1">
        <v>9999</v>
      </c>
      <c r="J7492" s="1">
        <v>9999</v>
      </c>
      <c r="L7492" s="1" t="s">
        <v>454</v>
      </c>
      <c r="M7492" s="1">
        <v>118</v>
      </c>
      <c r="Q7492" s="2" t="s">
        <v>37</v>
      </c>
      <c r="R7492" s="1" t="s">
        <v>492</v>
      </c>
      <c r="S7492" s="1" t="str">
        <f t="shared" si="241"/>
        <v>HPC|RF|2|8501|V|9999|9999||CCNR|118|</v>
      </c>
      <c r="T7492" s="2" t="str">
        <f t="shared" si="242"/>
        <v>OK</v>
      </c>
    </row>
    <row r="7493" spans="1:20" x14ac:dyDescent="0.25">
      <c r="A7493" s="1">
        <v>301030202</v>
      </c>
      <c r="B7493" s="1" t="str">
        <f>VLOOKUP(A7493,[1]Maestra!A$1:C$746,2,0)</f>
        <v>ACTMVCU08</v>
      </c>
      <c r="C7493" s="1" t="str">
        <f>VLOOKUP(A7493,[1]Maestra!A$1:C$746,3,0)</f>
        <v>TC Megaplaza Visa - Cuotas</v>
      </c>
      <c r="D7493" s="1" t="s">
        <v>26</v>
      </c>
      <c r="E7493" s="1" t="s">
        <v>27</v>
      </c>
      <c r="F7493" s="1">
        <v>2</v>
      </c>
      <c r="G7493" s="1">
        <v>8501</v>
      </c>
      <c r="H7493" s="1" t="s">
        <v>448</v>
      </c>
      <c r="I7493" s="1">
        <v>9999</v>
      </c>
      <c r="J7493" s="1">
        <v>9999</v>
      </c>
      <c r="L7493" s="1" t="s">
        <v>454</v>
      </c>
      <c r="M7493" s="1">
        <v>119</v>
      </c>
      <c r="Q7493" s="2" t="s">
        <v>37</v>
      </c>
      <c r="R7493" s="1" t="s">
        <v>492</v>
      </c>
      <c r="S7493" s="1" t="str">
        <f t="shared" si="241"/>
        <v>HPC|RF|2|8501|V|9999|9999||CCNR|119|</v>
      </c>
      <c r="T7493" s="2" t="str">
        <f t="shared" si="242"/>
        <v>OK</v>
      </c>
    </row>
    <row r="7494" spans="1:20" x14ac:dyDescent="0.25">
      <c r="A7494" s="1">
        <v>301050102</v>
      </c>
      <c r="B7494" s="1" t="str">
        <f>VLOOKUP(A7494,[1]Maestra!A$1:C$746,2,0)</f>
        <v>ACTVVCU08</v>
      </c>
      <c r="C7494" s="1" t="str">
        <f>VLOOKUP(A7494,[1]Maestra!A$1:C$746,3,0)</f>
        <v>TC Vea Visa - Cuotas</v>
      </c>
      <c r="D7494" s="1" t="s">
        <v>26</v>
      </c>
      <c r="E7494" s="1" t="s">
        <v>27</v>
      </c>
      <c r="F7494" s="1">
        <v>2</v>
      </c>
      <c r="G7494" s="1">
        <v>8501</v>
      </c>
      <c r="H7494" s="1" t="s">
        <v>448</v>
      </c>
      <c r="I7494" s="1">
        <v>9999</v>
      </c>
      <c r="J7494" s="1">
        <v>9999</v>
      </c>
      <c r="L7494" s="1" t="s">
        <v>454</v>
      </c>
      <c r="M7494" s="1">
        <v>120</v>
      </c>
      <c r="Q7494" s="2" t="s">
        <v>37</v>
      </c>
      <c r="R7494" s="1" t="s">
        <v>492</v>
      </c>
      <c r="S7494" s="1" t="str">
        <f t="shared" si="241"/>
        <v>HPC|RF|2|8501|V|9999|9999||CCNR|120|</v>
      </c>
      <c r="T7494" s="2" t="str">
        <f t="shared" si="242"/>
        <v>OK</v>
      </c>
    </row>
    <row r="7495" spans="1:20" x14ac:dyDescent="0.25">
      <c r="A7495" s="1">
        <v>301060102</v>
      </c>
      <c r="B7495" s="1" t="str">
        <f>VLOOKUP(A7495,[1]Maestra!A$1:C$746,2,0)</f>
        <v>ACTCPCU08</v>
      </c>
      <c r="C7495" s="1" t="str">
        <f>VLOOKUP(A7495,[1]Maestra!A$1:C$746,3,0)</f>
        <v>TC Cashback Platinum - Cuotas</v>
      </c>
      <c r="D7495" s="1" t="s">
        <v>26</v>
      </c>
      <c r="E7495" s="1" t="s">
        <v>27</v>
      </c>
      <c r="F7495" s="1">
        <v>2</v>
      </c>
      <c r="G7495" s="1">
        <v>8501</v>
      </c>
      <c r="H7495" s="1" t="s">
        <v>448</v>
      </c>
      <c r="I7495" s="1">
        <v>9999</v>
      </c>
      <c r="J7495" s="1">
        <v>9999</v>
      </c>
      <c r="L7495" s="1" t="s">
        <v>454</v>
      </c>
      <c r="M7495" s="1">
        <v>121</v>
      </c>
      <c r="Q7495" s="2" t="s">
        <v>37</v>
      </c>
      <c r="R7495" s="1" t="s">
        <v>492</v>
      </c>
      <c r="S7495" s="1" t="str">
        <f t="shared" si="241"/>
        <v>HPC|RF|2|8501|V|9999|9999||CCNR|121|</v>
      </c>
      <c r="T7495" s="2" t="str">
        <f t="shared" si="242"/>
        <v>OK</v>
      </c>
    </row>
    <row r="7496" spans="1:20" x14ac:dyDescent="0.25">
      <c r="A7496" s="1">
        <v>301060202</v>
      </c>
      <c r="B7496" s="1" t="str">
        <f>VLOOKUP(A7496,[1]Maestra!A$1:C$746,2,0)</f>
        <v>ACTCVOJD8</v>
      </c>
      <c r="C7496" s="1" t="str">
        <f>VLOOKUP(A7496,[1]Maestra!A$1:C$746,3,0)</f>
        <v>TC Cashback Visa Oro - Cuotas</v>
      </c>
      <c r="D7496" s="1" t="s">
        <v>26</v>
      </c>
      <c r="E7496" s="1" t="s">
        <v>27</v>
      </c>
      <c r="F7496" s="1">
        <v>2</v>
      </c>
      <c r="G7496" s="1">
        <v>8501</v>
      </c>
      <c r="H7496" s="1" t="s">
        <v>448</v>
      </c>
      <c r="I7496" s="1">
        <v>9999</v>
      </c>
      <c r="J7496" s="1">
        <v>9999</v>
      </c>
      <c r="L7496" s="1" t="s">
        <v>454</v>
      </c>
      <c r="M7496" s="1">
        <v>122</v>
      </c>
      <c r="Q7496" s="2" t="s">
        <v>37</v>
      </c>
      <c r="R7496" s="1" t="s">
        <v>492</v>
      </c>
      <c r="S7496" s="1" t="str">
        <f t="shared" si="241"/>
        <v>HPC|RF|2|8501|V|9999|9999||CCNR|122|</v>
      </c>
      <c r="T7496" s="2" t="str">
        <f t="shared" si="242"/>
        <v>OK</v>
      </c>
    </row>
    <row r="7497" spans="1:20" x14ac:dyDescent="0.25">
      <c r="A7497" s="1">
        <v>301080302</v>
      </c>
      <c r="B7497" s="1" t="str">
        <f>VLOOKUP(A7497,[1]Maestra!A$1:C$746,2,0)</f>
        <v>ACTICVPR8</v>
      </c>
      <c r="C7497" s="1" t="str">
        <f>VLOOKUP(A7497,[1]Maestra!A$1:C$746,3,0)</f>
        <v>TC IB Claro Visa Platinum - Cuotas</v>
      </c>
      <c r="D7497" s="1" t="s">
        <v>26</v>
      </c>
      <c r="E7497" s="1" t="s">
        <v>27</v>
      </c>
      <c r="F7497" s="1">
        <v>2</v>
      </c>
      <c r="G7497" s="1">
        <v>8501</v>
      </c>
      <c r="H7497" s="1" t="s">
        <v>448</v>
      </c>
      <c r="I7497" s="1">
        <v>9999</v>
      </c>
      <c r="J7497" s="1">
        <v>9999</v>
      </c>
      <c r="L7497" s="1" t="s">
        <v>454</v>
      </c>
      <c r="M7497" s="1">
        <v>123</v>
      </c>
      <c r="Q7497" s="2" t="s">
        <v>37</v>
      </c>
      <c r="R7497" s="1" t="s">
        <v>492</v>
      </c>
      <c r="S7497" s="1" t="str">
        <f t="shared" si="241"/>
        <v>HPC|RF|2|8501|V|9999|9999||CCNR|123|</v>
      </c>
      <c r="T7497" s="2" t="str">
        <f t="shared" si="242"/>
        <v>OK</v>
      </c>
    </row>
    <row r="7498" spans="1:20" x14ac:dyDescent="0.25">
      <c r="A7498" s="1">
        <v>301050202</v>
      </c>
      <c r="B7498" s="1" t="str">
        <f>VLOOKUP(A7498,[1]Maestra!A$1:C$746,2,0)</f>
        <v>ACTVVOJF8</v>
      </c>
      <c r="C7498" s="1" t="str">
        <f>VLOOKUP(A7498,[1]Maestra!A$1:C$746,3,0)</f>
        <v>TC Vea Visa Oro - Cuotas</v>
      </c>
      <c r="D7498" s="1" t="s">
        <v>26</v>
      </c>
      <c r="E7498" s="1" t="s">
        <v>27</v>
      </c>
      <c r="F7498" s="1">
        <v>2</v>
      </c>
      <c r="G7498" s="1">
        <v>8501</v>
      </c>
      <c r="H7498" s="1" t="s">
        <v>448</v>
      </c>
      <c r="I7498" s="1">
        <v>9999</v>
      </c>
      <c r="J7498" s="1">
        <v>9999</v>
      </c>
      <c r="L7498" s="1" t="s">
        <v>454</v>
      </c>
      <c r="M7498" s="1">
        <v>124</v>
      </c>
      <c r="Q7498" s="2" t="s">
        <v>37</v>
      </c>
      <c r="R7498" s="1" t="s">
        <v>492</v>
      </c>
      <c r="S7498" s="1" t="str">
        <f t="shared" si="241"/>
        <v>HPC|RF|2|8501|V|9999|9999||CCNR|124|</v>
      </c>
      <c r="T7498" s="2" t="str">
        <f t="shared" si="242"/>
        <v>OK</v>
      </c>
    </row>
    <row r="7499" spans="1:20" x14ac:dyDescent="0.25">
      <c r="A7499" s="1">
        <v>301010202</v>
      </c>
      <c r="B7499" s="1" t="str">
        <f>VLOOKUP(A7499,[1]Maestra!A$1:C$746,2,0)</f>
        <v>ACTIVCKN8</v>
      </c>
      <c r="C7499" s="1" t="str">
        <f>VLOOKUP(A7499,[1]Maestra!A$1:C$746,3,0)</f>
        <v>TC IB Visa Clas. Int. - Cuotas</v>
      </c>
      <c r="D7499" s="1" t="s">
        <v>26</v>
      </c>
      <c r="E7499" s="1" t="s">
        <v>27</v>
      </c>
      <c r="F7499" s="1">
        <v>2</v>
      </c>
      <c r="G7499" s="1">
        <v>8501</v>
      </c>
      <c r="H7499" s="1" t="s">
        <v>448</v>
      </c>
      <c r="I7499" s="1">
        <v>9999</v>
      </c>
      <c r="J7499" s="1">
        <v>9999</v>
      </c>
      <c r="L7499" s="1" t="s">
        <v>454</v>
      </c>
      <c r="M7499" s="1">
        <v>129</v>
      </c>
      <c r="Q7499" s="2" t="s">
        <v>37</v>
      </c>
      <c r="R7499" s="1" t="s">
        <v>492</v>
      </c>
      <c r="S7499" s="1" t="str">
        <f t="shared" si="241"/>
        <v>HPC|RF|2|8501|V|9999|9999||CCNR|129|</v>
      </c>
      <c r="T7499" s="2" t="str">
        <f t="shared" si="242"/>
        <v>OK</v>
      </c>
    </row>
    <row r="7500" spans="1:20" x14ac:dyDescent="0.25">
      <c r="A7500" s="1">
        <v>301080202</v>
      </c>
      <c r="B7500" s="1" t="str">
        <f>VLOOKUP(A7500,[1]Maestra!A$1:C$746,2,0)</f>
        <v>ACTICV9F8</v>
      </c>
      <c r="C7500" s="1" t="str">
        <f>VLOOKUP(A7500,[1]Maestra!A$1:C$746,3,0)</f>
        <v>TC IB Claro Visa Oro - Cuotas</v>
      </c>
      <c r="D7500" s="1" t="s">
        <v>26</v>
      </c>
      <c r="E7500" s="1" t="s">
        <v>27</v>
      </c>
      <c r="F7500" s="1">
        <v>2</v>
      </c>
      <c r="G7500" s="1">
        <v>8501</v>
      </c>
      <c r="H7500" s="1" t="s">
        <v>448</v>
      </c>
      <c r="I7500" s="1">
        <v>9999</v>
      </c>
      <c r="J7500" s="1">
        <v>9999</v>
      </c>
      <c r="L7500" s="1" t="s">
        <v>454</v>
      </c>
      <c r="M7500" s="1">
        <v>130</v>
      </c>
      <c r="Q7500" s="2" t="s">
        <v>37</v>
      </c>
      <c r="R7500" s="1" t="s">
        <v>492</v>
      </c>
      <c r="S7500" s="1" t="str">
        <f t="shared" si="241"/>
        <v>HPC|RF|2|8501|V|9999|9999||CCNR|130|</v>
      </c>
      <c r="T7500" s="2" t="str">
        <f t="shared" si="242"/>
        <v>OK</v>
      </c>
    </row>
    <row r="7501" spans="1:20" x14ac:dyDescent="0.25">
      <c r="A7501" s="1">
        <v>301080302</v>
      </c>
      <c r="B7501" s="1" t="str">
        <f>VLOOKUP(A7501,[1]Maestra!A$1:C$746,2,0)</f>
        <v>ACTICVPR8</v>
      </c>
      <c r="C7501" s="1" t="str">
        <f>VLOOKUP(A7501,[1]Maestra!A$1:C$746,3,0)</f>
        <v>TC IB Claro Visa Platinum - Cuotas</v>
      </c>
      <c r="D7501" s="1" t="s">
        <v>26</v>
      </c>
      <c r="E7501" s="1" t="s">
        <v>27</v>
      </c>
      <c r="F7501" s="1">
        <v>2</v>
      </c>
      <c r="G7501" s="1">
        <v>8501</v>
      </c>
      <c r="H7501" s="1" t="s">
        <v>448</v>
      </c>
      <c r="I7501" s="1">
        <v>9999</v>
      </c>
      <c r="J7501" s="1">
        <v>9999</v>
      </c>
      <c r="L7501" s="1" t="s">
        <v>454</v>
      </c>
      <c r="M7501" s="1">
        <v>131</v>
      </c>
      <c r="Q7501" s="2" t="s">
        <v>37</v>
      </c>
      <c r="R7501" s="1" t="s">
        <v>492</v>
      </c>
      <c r="S7501" s="1" t="str">
        <f t="shared" si="241"/>
        <v>HPC|RF|2|8501|V|9999|9999||CCNR|131|</v>
      </c>
      <c r="T7501" s="2" t="str">
        <f t="shared" si="242"/>
        <v>OK</v>
      </c>
    </row>
    <row r="7502" spans="1:20" x14ac:dyDescent="0.25">
      <c r="A7502" s="1">
        <v>301050102</v>
      </c>
      <c r="B7502" s="1" t="str">
        <f>VLOOKUP(A7502,[1]Maestra!A$1:C$746,2,0)</f>
        <v>ACTVVCU08</v>
      </c>
      <c r="C7502" s="1" t="str">
        <f>VLOOKUP(A7502,[1]Maestra!A$1:C$746,3,0)</f>
        <v>TC Vea Visa - Cuotas</v>
      </c>
      <c r="D7502" s="1" t="s">
        <v>26</v>
      </c>
      <c r="E7502" s="1" t="s">
        <v>27</v>
      </c>
      <c r="F7502" s="1">
        <v>2</v>
      </c>
      <c r="G7502" s="1">
        <v>8501</v>
      </c>
      <c r="H7502" s="1" t="s">
        <v>448</v>
      </c>
      <c r="I7502" s="1">
        <v>9999</v>
      </c>
      <c r="J7502" s="1">
        <v>9999</v>
      </c>
      <c r="L7502" s="1" t="s">
        <v>454</v>
      </c>
      <c r="M7502" s="1">
        <v>162</v>
      </c>
      <c r="Q7502" s="2" t="s">
        <v>37</v>
      </c>
      <c r="R7502" s="1" t="s">
        <v>492</v>
      </c>
      <c r="S7502" s="1" t="str">
        <f t="shared" si="241"/>
        <v>HPC|RF|2|8501|V|9999|9999||CCNR|162|</v>
      </c>
      <c r="T7502" s="2" t="str">
        <f t="shared" si="242"/>
        <v>OK</v>
      </c>
    </row>
    <row r="7503" spans="1:20" x14ac:dyDescent="0.25">
      <c r="A7503" s="1">
        <v>302020102</v>
      </c>
      <c r="B7503" s="1" t="str">
        <f>VLOOKUP(A7503,[1]Maestra!A$1:C$746,2,0)</f>
        <v>ACTAGCU08</v>
      </c>
      <c r="C7503" s="1" t="str">
        <f>VLOOKUP(A7503,[1]Maestra!A$1:C$746,3,0)</f>
        <v>TC Amex Green - Cuotas</v>
      </c>
      <c r="D7503" s="1" t="s">
        <v>26</v>
      </c>
      <c r="E7503" s="1" t="s">
        <v>27</v>
      </c>
      <c r="F7503" s="1">
        <v>2</v>
      </c>
      <c r="G7503" s="1">
        <v>8501</v>
      </c>
      <c r="H7503" s="1" t="s">
        <v>448</v>
      </c>
      <c r="I7503" s="1">
        <v>9999</v>
      </c>
      <c r="J7503" s="1">
        <v>9999</v>
      </c>
      <c r="L7503" s="1" t="s">
        <v>454</v>
      </c>
      <c r="M7503" s="1">
        <v>201</v>
      </c>
      <c r="Q7503" s="2" t="s">
        <v>37</v>
      </c>
      <c r="R7503" s="1" t="s">
        <v>492</v>
      </c>
      <c r="S7503" s="1" t="str">
        <f t="shared" si="241"/>
        <v>HPC|RF|2|8501|V|9999|9999||CCNR|201|</v>
      </c>
      <c r="T7503" s="2" t="str">
        <f t="shared" si="242"/>
        <v>OK</v>
      </c>
    </row>
    <row r="7504" spans="1:20" x14ac:dyDescent="0.25">
      <c r="A7504" s="1">
        <v>302030202</v>
      </c>
      <c r="B7504" s="1" t="str">
        <f>VLOOKUP(A7504,[1]Maestra!A$1:C$746,2,0)</f>
        <v>ACTAGRJ88</v>
      </c>
      <c r="C7504" s="1" t="str">
        <f>VLOOKUP(A7504,[1]Maestra!A$1:C$746,3,0)</f>
        <v>TC Amex Gold Rev. - Cuotas</v>
      </c>
      <c r="D7504" s="1" t="s">
        <v>26</v>
      </c>
      <c r="E7504" s="1" t="s">
        <v>27</v>
      </c>
      <c r="F7504" s="1">
        <v>2</v>
      </c>
      <c r="G7504" s="1">
        <v>8501</v>
      </c>
      <c r="H7504" s="1" t="s">
        <v>448</v>
      </c>
      <c r="I7504" s="1">
        <v>9999</v>
      </c>
      <c r="J7504" s="1">
        <v>9999</v>
      </c>
      <c r="L7504" s="1" t="s">
        <v>454</v>
      </c>
      <c r="M7504" s="1">
        <v>202</v>
      </c>
      <c r="Q7504" s="2" t="s">
        <v>37</v>
      </c>
      <c r="R7504" s="1" t="s">
        <v>492</v>
      </c>
      <c r="S7504" s="1" t="str">
        <f t="shared" si="241"/>
        <v>HPC|RF|2|8501|V|9999|9999||CCNR|202|</v>
      </c>
      <c r="T7504" s="2" t="str">
        <f t="shared" si="242"/>
        <v>OK</v>
      </c>
    </row>
    <row r="7505" spans="1:20" x14ac:dyDescent="0.25">
      <c r="A7505" s="1">
        <v>302020102</v>
      </c>
      <c r="B7505" s="1" t="str">
        <f>VLOOKUP(A7505,[1]Maestra!A$1:C$746,2,0)</f>
        <v>ACTAGCU08</v>
      </c>
      <c r="C7505" s="1" t="str">
        <f>VLOOKUP(A7505,[1]Maestra!A$1:C$746,3,0)</f>
        <v>TC Amex Green - Cuotas</v>
      </c>
      <c r="D7505" s="1" t="s">
        <v>26</v>
      </c>
      <c r="E7505" s="1" t="s">
        <v>27</v>
      </c>
      <c r="F7505" s="1">
        <v>2</v>
      </c>
      <c r="G7505" s="1">
        <v>8501</v>
      </c>
      <c r="H7505" s="1" t="s">
        <v>448</v>
      </c>
      <c r="I7505" s="1">
        <v>9999</v>
      </c>
      <c r="J7505" s="1">
        <v>9999</v>
      </c>
      <c r="L7505" s="1" t="s">
        <v>454</v>
      </c>
      <c r="M7505" s="1">
        <v>203</v>
      </c>
      <c r="Q7505" s="2" t="s">
        <v>37</v>
      </c>
      <c r="R7505" s="1" t="s">
        <v>492</v>
      </c>
      <c r="S7505" s="1" t="str">
        <f t="shared" si="241"/>
        <v>HPC|RF|2|8501|V|9999|9999||CCNR|203|</v>
      </c>
      <c r="T7505" s="2" t="str">
        <f t="shared" si="242"/>
        <v>OK</v>
      </c>
    </row>
    <row r="7506" spans="1:20" x14ac:dyDescent="0.25">
      <c r="A7506" s="1">
        <v>302030102</v>
      </c>
      <c r="B7506" s="1" t="str">
        <f>VLOOKUP(A7506,[1]Maestra!A$1:C$746,2,0)</f>
        <v>ACTAGNSD8</v>
      </c>
      <c r="C7506" s="1" t="str">
        <f>VLOOKUP(A7506,[1]Maestra!A$1:C$746,3,0)</f>
        <v>TC Amex Gold No Rev. - Cuotas</v>
      </c>
      <c r="D7506" s="1" t="s">
        <v>26</v>
      </c>
      <c r="E7506" s="1" t="s">
        <v>27</v>
      </c>
      <c r="F7506" s="1">
        <v>2</v>
      </c>
      <c r="G7506" s="1">
        <v>8501</v>
      </c>
      <c r="H7506" s="1" t="s">
        <v>448</v>
      </c>
      <c r="I7506" s="1">
        <v>9999</v>
      </c>
      <c r="J7506" s="1">
        <v>9999</v>
      </c>
      <c r="L7506" s="1" t="s">
        <v>454</v>
      </c>
      <c r="M7506" s="1">
        <v>204</v>
      </c>
      <c r="Q7506" s="2" t="s">
        <v>37</v>
      </c>
      <c r="R7506" s="1" t="s">
        <v>492</v>
      </c>
      <c r="S7506" s="1" t="str">
        <f t="shared" si="241"/>
        <v>HPC|RF|2|8501|V|9999|9999||CCNR|204|</v>
      </c>
      <c r="T7506" s="2" t="str">
        <f t="shared" si="242"/>
        <v>OK</v>
      </c>
    </row>
    <row r="7507" spans="1:20" x14ac:dyDescent="0.25">
      <c r="A7507" s="1">
        <v>302030102</v>
      </c>
      <c r="B7507" s="1" t="str">
        <f>VLOOKUP(A7507,[1]Maestra!A$1:C$746,2,0)</f>
        <v>ACTAGNSD8</v>
      </c>
      <c r="C7507" s="1" t="str">
        <f>VLOOKUP(A7507,[1]Maestra!A$1:C$746,3,0)</f>
        <v>TC Amex Gold No Rev. - Cuotas</v>
      </c>
      <c r="D7507" s="1" t="s">
        <v>26</v>
      </c>
      <c r="E7507" s="1" t="s">
        <v>27</v>
      </c>
      <c r="F7507" s="1">
        <v>2</v>
      </c>
      <c r="G7507" s="1">
        <v>8501</v>
      </c>
      <c r="H7507" s="1" t="s">
        <v>448</v>
      </c>
      <c r="I7507" s="1">
        <v>9999</v>
      </c>
      <c r="J7507" s="1">
        <v>9999</v>
      </c>
      <c r="L7507" s="1" t="s">
        <v>454</v>
      </c>
      <c r="M7507" s="1">
        <v>205</v>
      </c>
      <c r="Q7507" s="2" t="s">
        <v>37</v>
      </c>
      <c r="R7507" s="1" t="s">
        <v>492</v>
      </c>
      <c r="S7507" s="1" t="str">
        <f t="shared" si="241"/>
        <v>HPC|RF|2|8501|V|9999|9999||CCNR|205|</v>
      </c>
      <c r="T7507" s="2" t="str">
        <f t="shared" si="242"/>
        <v>OK</v>
      </c>
    </row>
    <row r="7508" spans="1:20" x14ac:dyDescent="0.25">
      <c r="A7508" s="1">
        <v>307030102</v>
      </c>
      <c r="B7508" s="1" t="str">
        <f>VLOOKUP(A7508,[1]Maestra!A$1:C$746,2,0)</f>
        <v>ACTAVPC08</v>
      </c>
      <c r="C7508" s="1" t="str">
        <f>VLOOKUP(A7508,[1]Maestra!A$1:C$746,3,0)</f>
        <v>TC Amex Viajero Platinum - Cuotas</v>
      </c>
      <c r="D7508" s="1" t="s">
        <v>26</v>
      </c>
      <c r="E7508" s="1" t="s">
        <v>27</v>
      </c>
      <c r="F7508" s="1">
        <v>2</v>
      </c>
      <c r="G7508" s="1">
        <v>8501</v>
      </c>
      <c r="H7508" s="1" t="s">
        <v>448</v>
      </c>
      <c r="I7508" s="1">
        <v>9999</v>
      </c>
      <c r="J7508" s="1">
        <v>9999</v>
      </c>
      <c r="L7508" s="1" t="s">
        <v>454</v>
      </c>
      <c r="M7508" s="1">
        <v>206</v>
      </c>
      <c r="Q7508" s="2" t="s">
        <v>37</v>
      </c>
      <c r="R7508" s="1" t="s">
        <v>492</v>
      </c>
      <c r="S7508" s="1" t="str">
        <f t="shared" si="241"/>
        <v>HPC|RF|2|8501|V|9999|9999||CCNR|206|</v>
      </c>
      <c r="T7508" s="2" t="str">
        <f t="shared" si="242"/>
        <v>OK</v>
      </c>
    </row>
    <row r="7509" spans="1:20" x14ac:dyDescent="0.25">
      <c r="A7509" s="1">
        <v>307010102</v>
      </c>
      <c r="B7509" s="1" t="str">
        <f>VLOOKUP(A7509,[1]Maestra!A$1:C$746,2,0)</f>
        <v>ACTAVCY68</v>
      </c>
      <c r="C7509" s="1" t="str">
        <f>VLOOKUP(A7509,[1]Maestra!A$1:C$746,3,0)</f>
        <v>TC Amex Viajero Clasica - Cuotas</v>
      </c>
      <c r="D7509" s="1" t="s">
        <v>26</v>
      </c>
      <c r="E7509" s="1" t="s">
        <v>27</v>
      </c>
      <c r="F7509" s="1">
        <v>2</v>
      </c>
      <c r="G7509" s="1">
        <v>8501</v>
      </c>
      <c r="H7509" s="1" t="s">
        <v>448</v>
      </c>
      <c r="I7509" s="1">
        <v>9999</v>
      </c>
      <c r="J7509" s="1">
        <v>9999</v>
      </c>
      <c r="L7509" s="1" t="s">
        <v>454</v>
      </c>
      <c r="M7509" s="1">
        <v>207</v>
      </c>
      <c r="Q7509" s="2" t="s">
        <v>37</v>
      </c>
      <c r="R7509" s="1" t="s">
        <v>492</v>
      </c>
      <c r="S7509" s="1" t="str">
        <f t="shared" si="241"/>
        <v>HPC|RF|2|8501|V|9999|9999||CCNR|207|</v>
      </c>
      <c r="T7509" s="2" t="str">
        <f t="shared" si="242"/>
        <v>OK</v>
      </c>
    </row>
    <row r="7510" spans="1:20" x14ac:dyDescent="0.25">
      <c r="A7510" s="1">
        <v>307020102</v>
      </c>
      <c r="B7510" s="1" t="str">
        <f>VLOOKUP(A7510,[1]Maestra!A$1:C$746,2,0)</f>
        <v>ACTAVOUQ8</v>
      </c>
      <c r="C7510" s="1" t="str">
        <f>VLOOKUP(A7510,[1]Maestra!A$1:C$746,3,0)</f>
        <v>TC Amex Viajero Oro - Cuotas</v>
      </c>
      <c r="D7510" s="1" t="s">
        <v>26</v>
      </c>
      <c r="E7510" s="1" t="s">
        <v>27</v>
      </c>
      <c r="F7510" s="1">
        <v>2</v>
      </c>
      <c r="G7510" s="1">
        <v>8501</v>
      </c>
      <c r="H7510" s="1" t="s">
        <v>448</v>
      </c>
      <c r="I7510" s="1">
        <v>9999</v>
      </c>
      <c r="J7510" s="1">
        <v>9999</v>
      </c>
      <c r="L7510" s="1" t="s">
        <v>454</v>
      </c>
      <c r="M7510" s="1">
        <v>208</v>
      </c>
      <c r="Q7510" s="2" t="s">
        <v>37</v>
      </c>
      <c r="R7510" s="1" t="s">
        <v>492</v>
      </c>
      <c r="S7510" s="1" t="str">
        <f t="shared" si="241"/>
        <v>HPC|RF|2|8501|V|9999|9999||CCNR|208|</v>
      </c>
      <c r="T7510" s="2" t="str">
        <f t="shared" si="242"/>
        <v>OK</v>
      </c>
    </row>
    <row r="7511" spans="1:20" x14ac:dyDescent="0.25">
      <c r="A7511" s="1">
        <v>307030102</v>
      </c>
      <c r="B7511" s="1" t="str">
        <f>VLOOKUP(A7511,[1]Maestra!A$1:C$746,2,0)</f>
        <v>ACTAVPC08</v>
      </c>
      <c r="C7511" s="1" t="str">
        <f>VLOOKUP(A7511,[1]Maestra!A$1:C$746,3,0)</f>
        <v>TC Amex Viajero Platinum - Cuotas</v>
      </c>
      <c r="D7511" s="1" t="s">
        <v>26</v>
      </c>
      <c r="E7511" s="1" t="s">
        <v>27</v>
      </c>
      <c r="F7511" s="1">
        <v>2</v>
      </c>
      <c r="G7511" s="1">
        <v>8501</v>
      </c>
      <c r="H7511" s="1" t="s">
        <v>448</v>
      </c>
      <c r="I7511" s="1">
        <v>9999</v>
      </c>
      <c r="J7511" s="1">
        <v>9999</v>
      </c>
      <c r="L7511" s="1" t="s">
        <v>454</v>
      </c>
      <c r="M7511" s="1">
        <v>209</v>
      </c>
      <c r="Q7511" s="2" t="s">
        <v>37</v>
      </c>
      <c r="R7511" s="1" t="s">
        <v>492</v>
      </c>
      <c r="S7511" s="1" t="str">
        <f t="shared" si="241"/>
        <v>HPC|RF|2|8501|V|9999|9999||CCNR|209|</v>
      </c>
      <c r="T7511" s="2" t="str">
        <f t="shared" si="242"/>
        <v>OK</v>
      </c>
    </row>
    <row r="7512" spans="1:20" x14ac:dyDescent="0.25">
      <c r="A7512" s="1">
        <v>308010102</v>
      </c>
      <c r="B7512" s="1" t="str">
        <f>VLOOKUP(A7512,[1]Maestra!A$1:C$746,2,0)</f>
        <v>ACTADGC18</v>
      </c>
      <c r="C7512" s="1" t="str">
        <f>VLOOKUP(A7512,[1]Maestra!A$1:C$746,3,0)</f>
        <v>TC Amex Distancia Gold - Cuotas</v>
      </c>
      <c r="D7512" s="1" t="s">
        <v>26</v>
      </c>
      <c r="E7512" s="1" t="s">
        <v>27</v>
      </c>
      <c r="F7512" s="1">
        <v>2</v>
      </c>
      <c r="G7512" s="1">
        <v>8501</v>
      </c>
      <c r="H7512" s="1" t="s">
        <v>448</v>
      </c>
      <c r="I7512" s="1">
        <v>9999</v>
      </c>
      <c r="J7512" s="1">
        <v>9999</v>
      </c>
      <c r="L7512" s="1" t="s">
        <v>454</v>
      </c>
      <c r="M7512" s="1">
        <v>210</v>
      </c>
      <c r="Q7512" s="2" t="s">
        <v>37</v>
      </c>
      <c r="R7512" s="1" t="s">
        <v>492</v>
      </c>
      <c r="S7512" s="1" t="str">
        <f t="shared" si="241"/>
        <v>HPC|RF|2|8501|V|9999|9999||CCNR|210|</v>
      </c>
      <c r="T7512" s="2" t="str">
        <f t="shared" si="242"/>
        <v>OK</v>
      </c>
    </row>
    <row r="7513" spans="1:20" x14ac:dyDescent="0.25">
      <c r="A7513" s="1">
        <v>308020102</v>
      </c>
      <c r="B7513" s="1" t="str">
        <f>VLOOKUP(A7513,[1]Maestra!A$1:C$746,2,0)</f>
        <v>ACTADP2B8</v>
      </c>
      <c r="C7513" s="1" t="str">
        <f>VLOOKUP(A7513,[1]Maestra!A$1:C$746,3,0)</f>
        <v>TC Amex Distancia Platinum - Cuotas</v>
      </c>
      <c r="D7513" s="1" t="s">
        <v>26</v>
      </c>
      <c r="E7513" s="1" t="s">
        <v>27</v>
      </c>
      <c r="F7513" s="1">
        <v>2</v>
      </c>
      <c r="G7513" s="1">
        <v>8501</v>
      </c>
      <c r="H7513" s="1" t="s">
        <v>448</v>
      </c>
      <c r="I7513" s="1">
        <v>9999</v>
      </c>
      <c r="J7513" s="1">
        <v>9999</v>
      </c>
      <c r="L7513" s="1" t="s">
        <v>454</v>
      </c>
      <c r="M7513" s="1">
        <v>211</v>
      </c>
      <c r="Q7513" s="2" t="s">
        <v>37</v>
      </c>
      <c r="R7513" s="1" t="s">
        <v>492</v>
      </c>
      <c r="S7513" s="1" t="str">
        <f t="shared" si="241"/>
        <v>HPC|RF|2|8501|V|9999|9999||CCNR|211|</v>
      </c>
      <c r="T7513" s="2" t="str">
        <f t="shared" si="242"/>
        <v>OK</v>
      </c>
    </row>
    <row r="7514" spans="1:20" x14ac:dyDescent="0.25">
      <c r="A7514" s="1">
        <v>308030102</v>
      </c>
      <c r="B7514" s="1" t="str">
        <f>VLOOKUP(A7514,[1]Maestra!A$1:C$746,2,0)</f>
        <v>ACTADE2A8</v>
      </c>
      <c r="C7514" s="1" t="str">
        <f>VLOOKUP(A7514,[1]Maestra!A$1:C$746,3,0)</f>
        <v>TC Amex Distancia Elite - Cuotas</v>
      </c>
      <c r="D7514" s="1" t="s">
        <v>26</v>
      </c>
      <c r="E7514" s="1" t="s">
        <v>27</v>
      </c>
      <c r="F7514" s="1">
        <v>2</v>
      </c>
      <c r="G7514" s="1">
        <v>8501</v>
      </c>
      <c r="H7514" s="1" t="s">
        <v>448</v>
      </c>
      <c r="I7514" s="1">
        <v>9999</v>
      </c>
      <c r="J7514" s="1">
        <v>9999</v>
      </c>
      <c r="L7514" s="1" t="s">
        <v>454</v>
      </c>
      <c r="M7514" s="1">
        <v>212</v>
      </c>
      <c r="Q7514" s="2" t="s">
        <v>37</v>
      </c>
      <c r="R7514" s="1" t="s">
        <v>492</v>
      </c>
      <c r="S7514" s="1" t="str">
        <f t="shared" si="241"/>
        <v>HPC|RF|2|8501|V|9999|9999||CCNR|212|</v>
      </c>
      <c r="T7514" s="2" t="str">
        <f t="shared" si="242"/>
        <v>OK</v>
      </c>
    </row>
    <row r="7515" spans="1:20" x14ac:dyDescent="0.25">
      <c r="A7515" s="1">
        <v>303020102</v>
      </c>
      <c r="B7515" s="1" t="str">
        <f>VLOOKUP(A7515,[1]Maestra!A$1:C$746,2,0)</f>
        <v>ACTMCCU08</v>
      </c>
      <c r="C7515" s="1" t="str">
        <f>VLOOKUP(A7515,[1]Maestra!A$1:C$746,3,0)</f>
        <v>TC MC Clasica - Cuotas</v>
      </c>
      <c r="D7515" s="1" t="s">
        <v>26</v>
      </c>
      <c r="E7515" s="1" t="s">
        <v>27</v>
      </c>
      <c r="F7515" s="1">
        <v>2</v>
      </c>
      <c r="G7515" s="1">
        <v>8501</v>
      </c>
      <c r="H7515" s="1" t="s">
        <v>448</v>
      </c>
      <c r="I7515" s="1">
        <v>9999</v>
      </c>
      <c r="J7515" s="1">
        <v>9999</v>
      </c>
      <c r="L7515" s="1" t="s">
        <v>454</v>
      </c>
      <c r="M7515" s="1">
        <v>401</v>
      </c>
      <c r="Q7515" s="2" t="s">
        <v>37</v>
      </c>
      <c r="R7515" s="1" t="s">
        <v>492</v>
      </c>
      <c r="S7515" s="1" t="str">
        <f t="shared" si="241"/>
        <v>HPC|RF|2|8501|V|9999|9999||CCNR|401|</v>
      </c>
      <c r="T7515" s="2" t="str">
        <f t="shared" si="242"/>
        <v>OK</v>
      </c>
    </row>
    <row r="7516" spans="1:20" x14ac:dyDescent="0.25">
      <c r="A7516" s="1">
        <v>303010102</v>
      </c>
      <c r="B7516" s="1" t="str">
        <f>VLOOKUP(A7516,[1]Maestra!A$1:C$746,2,0)</f>
        <v>ACTMOCU08</v>
      </c>
      <c r="C7516" s="1" t="str">
        <f>VLOOKUP(A7516,[1]Maestra!A$1:C$746,3,0)</f>
        <v>TC MC Oro - Cuotas</v>
      </c>
      <c r="D7516" s="1" t="s">
        <v>26</v>
      </c>
      <c r="E7516" s="1" t="s">
        <v>27</v>
      </c>
      <c r="F7516" s="1">
        <v>2</v>
      </c>
      <c r="G7516" s="1">
        <v>8501</v>
      </c>
      <c r="H7516" s="1" t="s">
        <v>448</v>
      </c>
      <c r="I7516" s="1">
        <v>9999</v>
      </c>
      <c r="J7516" s="1">
        <v>9999</v>
      </c>
      <c r="L7516" s="1" t="s">
        <v>454</v>
      </c>
      <c r="M7516" s="1">
        <v>402</v>
      </c>
      <c r="Q7516" s="2" t="s">
        <v>37</v>
      </c>
      <c r="R7516" s="1" t="s">
        <v>492</v>
      </c>
      <c r="S7516" s="1" t="str">
        <f t="shared" si="241"/>
        <v>HPC|RF|2|8501|V|9999|9999||CCNR|402|</v>
      </c>
      <c r="T7516" s="2" t="str">
        <f t="shared" si="242"/>
        <v>OK</v>
      </c>
    </row>
    <row r="7517" spans="1:20" x14ac:dyDescent="0.25">
      <c r="A7517" s="1">
        <v>305029999</v>
      </c>
      <c r="B7517" s="1" t="str">
        <f>VLOOKUP(A7517,[1]Maestra!A$1:C$746,2,0)</f>
        <v>ACMAEMGE8</v>
      </c>
      <c r="C7517" s="1" t="str">
        <f>VLOOKUP(A7517,[1]Maestra!A$1:C$746,3,0)</f>
        <v>Mastercard Empresarial Genérico</v>
      </c>
      <c r="D7517" s="1" t="s">
        <v>26</v>
      </c>
      <c r="E7517" s="1" t="s">
        <v>27</v>
      </c>
      <c r="F7517" s="1">
        <v>2</v>
      </c>
      <c r="G7517" s="1">
        <v>8501</v>
      </c>
      <c r="H7517" s="1" t="s">
        <v>448</v>
      </c>
      <c r="I7517" s="1">
        <v>9999</v>
      </c>
      <c r="J7517" s="1">
        <v>9999</v>
      </c>
      <c r="L7517" s="1" t="s">
        <v>454</v>
      </c>
      <c r="M7517" s="1">
        <v>403</v>
      </c>
      <c r="Q7517" s="2" t="s">
        <v>37</v>
      </c>
      <c r="R7517" s="1" t="s">
        <v>492</v>
      </c>
      <c r="S7517" s="1" t="str">
        <f t="shared" si="241"/>
        <v>HPC|RF|2|8501|V|9999|9999||CCNR|403|</v>
      </c>
      <c r="T7517" s="2" t="str">
        <f t="shared" si="242"/>
        <v>OK</v>
      </c>
    </row>
    <row r="7518" spans="1:20" x14ac:dyDescent="0.25">
      <c r="A7518" s="1">
        <v>303030102</v>
      </c>
      <c r="B7518" s="1" t="str">
        <f>VLOOKUP(A7518,[1]Maestra!A$1:C$746,2,0)</f>
        <v>ACTMPCU08</v>
      </c>
      <c r="C7518" s="1" t="str">
        <f>VLOOKUP(A7518,[1]Maestra!A$1:C$746,3,0)</f>
        <v>TC MC Platino - Cuotas</v>
      </c>
      <c r="D7518" s="1" t="s">
        <v>26</v>
      </c>
      <c r="E7518" s="1" t="s">
        <v>27</v>
      </c>
      <c r="F7518" s="1">
        <v>2</v>
      </c>
      <c r="G7518" s="1">
        <v>8501</v>
      </c>
      <c r="H7518" s="1" t="s">
        <v>448</v>
      </c>
      <c r="I7518" s="1">
        <v>9999</v>
      </c>
      <c r="J7518" s="1">
        <v>9999</v>
      </c>
      <c r="L7518" s="1" t="s">
        <v>454</v>
      </c>
      <c r="M7518" s="1">
        <v>404</v>
      </c>
      <c r="Q7518" s="2" t="s">
        <v>37</v>
      </c>
      <c r="R7518" s="1" t="s">
        <v>492</v>
      </c>
      <c r="S7518" s="1" t="str">
        <f t="shared" si="241"/>
        <v>HPC|RF|2|8501|V|9999|9999||CCNR|404|</v>
      </c>
      <c r="T7518" s="2" t="str">
        <f t="shared" si="242"/>
        <v>OK</v>
      </c>
    </row>
    <row r="7519" spans="1:20" x14ac:dyDescent="0.25">
      <c r="A7519" s="1">
        <v>399999999</v>
      </c>
      <c r="B7519" s="1" t="str">
        <f>VLOOKUP(A7519,[1]Maestra!A$1:C$746,2,0)</f>
        <v>ACTCGEN08</v>
      </c>
      <c r="C7519" s="1" t="str">
        <f>VLOOKUP(A7519,[1]Maestra!A$1:C$746,3,0)</f>
        <v>TC Generico</v>
      </c>
      <c r="D7519" s="1" t="s">
        <v>26</v>
      </c>
      <c r="E7519" s="1" t="s">
        <v>27</v>
      </c>
      <c r="F7519" s="1">
        <v>2</v>
      </c>
      <c r="G7519" s="1">
        <v>8501</v>
      </c>
      <c r="H7519" s="1" t="s">
        <v>448</v>
      </c>
      <c r="I7519" s="1">
        <v>9999</v>
      </c>
      <c r="J7519" s="1">
        <v>9999</v>
      </c>
      <c r="K7519" s="1" t="s">
        <v>494</v>
      </c>
      <c r="L7519" s="1" t="s">
        <v>454</v>
      </c>
      <c r="Q7519" s="2" t="s">
        <v>37</v>
      </c>
      <c r="R7519" s="1" t="s">
        <v>492</v>
      </c>
      <c r="S7519" s="1" t="str">
        <f t="shared" si="241"/>
        <v>HPC|RF|2|8501|V|9999|9999|DFE|CCNR||</v>
      </c>
      <c r="T7519" s="2" t="str">
        <f t="shared" si="242"/>
        <v>OK</v>
      </c>
    </row>
    <row r="7520" spans="1:20" x14ac:dyDescent="0.25">
      <c r="A7520" s="1">
        <v>301040302</v>
      </c>
      <c r="B7520" s="1" t="str">
        <f>VLOOKUP(A7520,[1]Maestra!A$1:C$746,2,0)</f>
        <v>ACTAVC5F8</v>
      </c>
      <c r="C7520" s="1" t="str">
        <f>VLOOKUP(A7520,[1]Maestra!A$1:C$746,3,0)</f>
        <v>TC A Visa Clasica Int. - Cuotas</v>
      </c>
      <c r="D7520" s="1" t="s">
        <v>26</v>
      </c>
      <c r="E7520" s="1" t="s">
        <v>27</v>
      </c>
      <c r="F7520" s="1">
        <v>2</v>
      </c>
      <c r="G7520" s="1">
        <v>8501</v>
      </c>
      <c r="H7520" s="1" t="s">
        <v>448</v>
      </c>
      <c r="I7520" s="1">
        <v>9999</v>
      </c>
      <c r="J7520" s="1">
        <v>9999</v>
      </c>
      <c r="K7520" s="1" t="s">
        <v>494</v>
      </c>
      <c r="L7520" s="1" t="s">
        <v>454</v>
      </c>
      <c r="M7520" s="1">
        <v>101</v>
      </c>
      <c r="Q7520" s="2" t="s">
        <v>37</v>
      </c>
      <c r="R7520" s="1" t="s">
        <v>492</v>
      </c>
      <c r="S7520" s="1" t="str">
        <f t="shared" si="241"/>
        <v>HPC|RF|2|8501|V|9999|9999|DFE|CCNR|101|</v>
      </c>
      <c r="T7520" s="2" t="str">
        <f t="shared" si="242"/>
        <v>OK</v>
      </c>
    </row>
    <row r="7521" spans="1:20" x14ac:dyDescent="0.25">
      <c r="A7521" s="1">
        <v>301010102</v>
      </c>
      <c r="B7521" s="1" t="str">
        <f>VLOOKUP(A7521,[1]Maestra!A$1:C$746,2,0)</f>
        <v>ACTIVOB48</v>
      </c>
      <c r="C7521" s="1" t="str">
        <f>VLOOKUP(A7521,[1]Maestra!A$1:C$746,3,0)</f>
        <v>TC IB Visa Oro - Cuotas</v>
      </c>
      <c r="D7521" s="1" t="s">
        <v>26</v>
      </c>
      <c r="E7521" s="1" t="s">
        <v>27</v>
      </c>
      <c r="F7521" s="1">
        <v>2</v>
      </c>
      <c r="G7521" s="1">
        <v>8501</v>
      </c>
      <c r="H7521" s="1" t="s">
        <v>448</v>
      </c>
      <c r="I7521" s="1">
        <v>9999</v>
      </c>
      <c r="J7521" s="1">
        <v>9999</v>
      </c>
      <c r="K7521" s="1" t="s">
        <v>494</v>
      </c>
      <c r="L7521" s="1" t="s">
        <v>454</v>
      </c>
      <c r="M7521" s="1">
        <v>102</v>
      </c>
      <c r="Q7521" s="2" t="s">
        <v>37</v>
      </c>
      <c r="R7521" s="1" t="s">
        <v>492</v>
      </c>
      <c r="S7521" s="1" t="str">
        <f t="shared" si="241"/>
        <v>HPC|RF|2|8501|V|9999|9999|DFE|CCNR|102|</v>
      </c>
      <c r="T7521" s="2" t="str">
        <f t="shared" si="242"/>
        <v>OK</v>
      </c>
    </row>
    <row r="7522" spans="1:20" x14ac:dyDescent="0.25">
      <c r="A7522" s="1">
        <v>305010102</v>
      </c>
      <c r="B7522" s="1" t="e">
        <f>VLOOKUP(A7522,[1]Maestra!A$1:C$746,2,0)</f>
        <v>#N/A</v>
      </c>
      <c r="C7522" s="1" t="e">
        <f>VLOOKUP(A7522,[1]Maestra!A$1:C$746,3,0)</f>
        <v>#N/A</v>
      </c>
      <c r="D7522" s="1" t="s">
        <v>26</v>
      </c>
      <c r="E7522" s="1" t="s">
        <v>27</v>
      </c>
      <c r="F7522" s="1">
        <v>2</v>
      </c>
      <c r="G7522" s="1">
        <v>8501</v>
      </c>
      <c r="H7522" s="1" t="s">
        <v>448</v>
      </c>
      <c r="I7522" s="1">
        <v>9999</v>
      </c>
      <c r="J7522" s="1">
        <v>9999</v>
      </c>
      <c r="K7522" s="1" t="s">
        <v>494</v>
      </c>
      <c r="L7522" s="1" t="s">
        <v>454</v>
      </c>
      <c r="M7522" s="1">
        <v>103</v>
      </c>
      <c r="Q7522" s="2" t="s">
        <v>37</v>
      </c>
      <c r="R7522" s="1" t="s">
        <v>492</v>
      </c>
      <c r="S7522" s="1" t="str">
        <f t="shared" si="241"/>
        <v>HPC|RF|2|8501|V|9999|9999|DFE|CCNR|103|</v>
      </c>
      <c r="T7522" s="2" t="str">
        <f t="shared" si="242"/>
        <v>OK</v>
      </c>
    </row>
    <row r="7523" spans="1:20" x14ac:dyDescent="0.25">
      <c r="A7523" s="1">
        <v>305010102</v>
      </c>
      <c r="B7523" s="1" t="e">
        <f>VLOOKUP(A7523,[1]Maestra!A$1:C$746,2,0)</f>
        <v>#N/A</v>
      </c>
      <c r="C7523" s="1" t="e">
        <f>VLOOKUP(A7523,[1]Maestra!A$1:C$746,3,0)</f>
        <v>#N/A</v>
      </c>
      <c r="D7523" s="1" t="s">
        <v>26</v>
      </c>
      <c r="E7523" s="1" t="s">
        <v>27</v>
      </c>
      <c r="F7523" s="1">
        <v>2</v>
      </c>
      <c r="G7523" s="1">
        <v>8501</v>
      </c>
      <c r="H7523" s="1" t="s">
        <v>448</v>
      </c>
      <c r="I7523" s="1">
        <v>9999</v>
      </c>
      <c r="J7523" s="1">
        <v>9999</v>
      </c>
      <c r="K7523" s="1" t="s">
        <v>494</v>
      </c>
      <c r="L7523" s="1" t="s">
        <v>454</v>
      </c>
      <c r="M7523" s="1">
        <v>104</v>
      </c>
      <c r="Q7523" s="2" t="s">
        <v>37</v>
      </c>
      <c r="R7523" s="1" t="s">
        <v>492</v>
      </c>
      <c r="S7523" s="1" t="str">
        <f t="shared" si="241"/>
        <v>HPC|RF|2|8501|V|9999|9999|DFE|CCNR|104|</v>
      </c>
      <c r="T7523" s="2" t="str">
        <f t="shared" si="242"/>
        <v>OK</v>
      </c>
    </row>
    <row r="7524" spans="1:20" x14ac:dyDescent="0.25">
      <c r="A7524" s="1">
        <v>301080102</v>
      </c>
      <c r="B7524" s="1" t="str">
        <f>VLOOKUP(A7524,[1]Maestra!A$1:C$746,2,0)</f>
        <v>ACTICV678</v>
      </c>
      <c r="C7524" s="1" t="str">
        <f>VLOOKUP(A7524,[1]Maestra!A$1:C$746,3,0)</f>
        <v>TC IB Claro Visa Clas. - Cuotas</v>
      </c>
      <c r="D7524" s="1" t="s">
        <v>26</v>
      </c>
      <c r="E7524" s="1" t="s">
        <v>27</v>
      </c>
      <c r="F7524" s="1">
        <v>2</v>
      </c>
      <c r="G7524" s="1">
        <v>8501</v>
      </c>
      <c r="H7524" s="1" t="s">
        <v>448</v>
      </c>
      <c r="I7524" s="1">
        <v>9999</v>
      </c>
      <c r="J7524" s="1">
        <v>9999</v>
      </c>
      <c r="K7524" s="1" t="s">
        <v>494</v>
      </c>
      <c r="L7524" s="1" t="s">
        <v>454</v>
      </c>
      <c r="M7524" s="1">
        <v>105</v>
      </c>
      <c r="Q7524" s="2" t="s">
        <v>37</v>
      </c>
      <c r="R7524" s="1" t="s">
        <v>492</v>
      </c>
      <c r="S7524" s="1" t="str">
        <f t="shared" si="241"/>
        <v>HPC|RF|2|8501|V|9999|9999|DFE|CCNR|105|</v>
      </c>
      <c r="T7524" s="2" t="str">
        <f t="shared" si="242"/>
        <v>OK</v>
      </c>
    </row>
    <row r="7525" spans="1:20" x14ac:dyDescent="0.25">
      <c r="A7525" s="1">
        <v>301020202</v>
      </c>
      <c r="B7525" s="1" t="str">
        <f>VLOOKUP(A7525,[1]Maestra!A$1:C$746,2,0)</f>
        <v>ACTIWV1S8</v>
      </c>
      <c r="C7525" s="1" t="str">
        <f>VLOOKUP(A7525,[1]Maestra!A$1:C$746,3,0)</f>
        <v>TC IB Wong Visa Clas. - Cuotas</v>
      </c>
      <c r="D7525" s="1" t="s">
        <v>26</v>
      </c>
      <c r="E7525" s="1" t="s">
        <v>27</v>
      </c>
      <c r="F7525" s="1">
        <v>2</v>
      </c>
      <c r="G7525" s="1">
        <v>8501</v>
      </c>
      <c r="H7525" s="1" t="s">
        <v>448</v>
      </c>
      <c r="I7525" s="1">
        <v>9999</v>
      </c>
      <c r="J7525" s="1">
        <v>9999</v>
      </c>
      <c r="K7525" s="1" t="s">
        <v>494</v>
      </c>
      <c r="L7525" s="1" t="s">
        <v>454</v>
      </c>
      <c r="M7525" s="1">
        <v>106</v>
      </c>
      <c r="Q7525" s="2" t="s">
        <v>37</v>
      </c>
      <c r="R7525" s="1" t="s">
        <v>492</v>
      </c>
      <c r="S7525" s="1" t="str">
        <f t="shared" si="241"/>
        <v>HPC|RF|2|8501|V|9999|9999|DFE|CCNR|106|</v>
      </c>
      <c r="T7525" s="2" t="str">
        <f t="shared" si="242"/>
        <v>OK</v>
      </c>
    </row>
    <row r="7526" spans="1:20" x14ac:dyDescent="0.25">
      <c r="A7526" s="1">
        <v>301020102</v>
      </c>
      <c r="B7526" s="1" t="e">
        <f>VLOOKUP(A7526,[1]Maestra!A$1:C$746,2,0)</f>
        <v>#N/A</v>
      </c>
      <c r="C7526" s="1" t="e">
        <f>VLOOKUP(A7526,[1]Maestra!A$1:C$746,3,0)</f>
        <v>#N/A</v>
      </c>
      <c r="D7526" s="1" t="s">
        <v>26</v>
      </c>
      <c r="E7526" s="1" t="s">
        <v>27</v>
      </c>
      <c r="F7526" s="1">
        <v>2</v>
      </c>
      <c r="G7526" s="1">
        <v>8501</v>
      </c>
      <c r="H7526" s="1" t="s">
        <v>448</v>
      </c>
      <c r="I7526" s="1">
        <v>9999</v>
      </c>
      <c r="J7526" s="1">
        <v>9999</v>
      </c>
      <c r="K7526" s="1" t="s">
        <v>494</v>
      </c>
      <c r="L7526" s="1" t="s">
        <v>454</v>
      </c>
      <c r="M7526" s="1">
        <v>107</v>
      </c>
      <c r="Q7526" s="2" t="s">
        <v>37</v>
      </c>
      <c r="R7526" s="1" t="s">
        <v>492</v>
      </c>
      <c r="S7526" s="1" t="str">
        <f t="shared" si="241"/>
        <v>HPC|RF|2|8501|V|9999|9999|DFE|CCNR|107|</v>
      </c>
      <c r="T7526" s="2" t="str">
        <f t="shared" si="242"/>
        <v>OK</v>
      </c>
    </row>
    <row r="7527" spans="1:20" x14ac:dyDescent="0.25">
      <c r="A7527" s="1">
        <v>301010302</v>
      </c>
      <c r="B7527" s="1" t="str">
        <f>VLOOKUP(A7527,[1]Maestra!A$1:C$746,2,0)</f>
        <v>ACTISCU08</v>
      </c>
      <c r="C7527" s="1" t="str">
        <f>VLOOKUP(A7527,[1]Maestra!A$1:C$746,3,0)</f>
        <v>TC IB Signature - Cuotas</v>
      </c>
      <c r="D7527" s="1" t="s">
        <v>26</v>
      </c>
      <c r="E7527" s="1" t="s">
        <v>27</v>
      </c>
      <c r="F7527" s="1">
        <v>2</v>
      </c>
      <c r="G7527" s="1">
        <v>8501</v>
      </c>
      <c r="H7527" s="1" t="s">
        <v>448</v>
      </c>
      <c r="I7527" s="1">
        <v>9999</v>
      </c>
      <c r="J7527" s="1">
        <v>9999</v>
      </c>
      <c r="K7527" s="1" t="s">
        <v>494</v>
      </c>
      <c r="L7527" s="1" t="s">
        <v>454</v>
      </c>
      <c r="M7527" s="1">
        <v>114</v>
      </c>
      <c r="Q7527" s="2" t="s">
        <v>37</v>
      </c>
      <c r="R7527" s="1" t="s">
        <v>492</v>
      </c>
      <c r="S7527" s="1" t="str">
        <f t="shared" si="241"/>
        <v>HPC|RF|2|8501|V|9999|9999|DFE|CCNR|114|</v>
      </c>
      <c r="T7527" s="2" t="str">
        <f t="shared" si="242"/>
        <v>OK</v>
      </c>
    </row>
    <row r="7528" spans="1:20" x14ac:dyDescent="0.25">
      <c r="A7528" s="1">
        <v>301040302</v>
      </c>
      <c r="B7528" s="1" t="str">
        <f>VLOOKUP(A7528,[1]Maestra!A$1:C$746,2,0)</f>
        <v>ACTAVC5F8</v>
      </c>
      <c r="C7528" s="1" t="str">
        <f>VLOOKUP(A7528,[1]Maestra!A$1:C$746,3,0)</f>
        <v>TC A Visa Clasica Int. - Cuotas</v>
      </c>
      <c r="D7528" s="1" t="s">
        <v>26</v>
      </c>
      <c r="E7528" s="1" t="s">
        <v>27</v>
      </c>
      <c r="F7528" s="1">
        <v>2</v>
      </c>
      <c r="G7528" s="1">
        <v>8501</v>
      </c>
      <c r="H7528" s="1" t="s">
        <v>448</v>
      </c>
      <c r="I7528" s="1">
        <v>9999</v>
      </c>
      <c r="J7528" s="1">
        <v>9999</v>
      </c>
      <c r="K7528" s="1" t="s">
        <v>494</v>
      </c>
      <c r="L7528" s="1" t="s">
        <v>454</v>
      </c>
      <c r="M7528" s="1">
        <v>115</v>
      </c>
      <c r="Q7528" s="2" t="s">
        <v>37</v>
      </c>
      <c r="R7528" s="1" t="s">
        <v>492</v>
      </c>
      <c r="S7528" s="1" t="str">
        <f t="shared" si="241"/>
        <v>HPC|RF|2|8501|V|9999|9999|DFE|CCNR|115|</v>
      </c>
      <c r="T7528" s="2" t="str">
        <f t="shared" si="242"/>
        <v>OK</v>
      </c>
    </row>
    <row r="7529" spans="1:20" x14ac:dyDescent="0.25">
      <c r="A7529" s="1">
        <v>301040402</v>
      </c>
      <c r="B7529" s="1" t="str">
        <f>VLOOKUP(A7529,[1]Maestra!A$1:C$746,2,0)</f>
        <v>ACTCSCU08</v>
      </c>
      <c r="C7529" s="1" t="str">
        <f>VLOOKUP(A7529,[1]Maestra!A$1:C$746,3,0)</f>
        <v>TC Cashback Signature - Cuotas</v>
      </c>
      <c r="D7529" s="1" t="s">
        <v>26</v>
      </c>
      <c r="E7529" s="1" t="s">
        <v>27</v>
      </c>
      <c r="F7529" s="1">
        <v>2</v>
      </c>
      <c r="G7529" s="1">
        <v>8501</v>
      </c>
      <c r="H7529" s="1" t="s">
        <v>448</v>
      </c>
      <c r="I7529" s="1">
        <v>9999</v>
      </c>
      <c r="J7529" s="1">
        <v>9999</v>
      </c>
      <c r="K7529" s="1" t="s">
        <v>494</v>
      </c>
      <c r="L7529" s="1" t="s">
        <v>454</v>
      </c>
      <c r="M7529" s="1">
        <v>116</v>
      </c>
      <c r="Q7529" s="2" t="s">
        <v>37</v>
      </c>
      <c r="R7529" s="1" t="s">
        <v>492</v>
      </c>
      <c r="S7529" s="1" t="str">
        <f t="shared" si="241"/>
        <v>HPC|RF|2|8501|V|9999|9999|DFE|CCNR|116|</v>
      </c>
      <c r="T7529" s="2" t="str">
        <f t="shared" si="242"/>
        <v>OK</v>
      </c>
    </row>
    <row r="7530" spans="1:20" x14ac:dyDescent="0.25">
      <c r="A7530" s="1">
        <v>301090102</v>
      </c>
      <c r="B7530" s="1" t="str">
        <f>VLOOKUP(A7530,[1]Maestra!A$1:C$746,2,0)</f>
        <v>ACTCPRCU8</v>
      </c>
      <c r="C7530" s="1" t="str">
        <f>VLOOKUP(A7530,[1]Maestra!A$1:C$746,3,0)</f>
        <v>TC Premia Cuotas</v>
      </c>
      <c r="D7530" s="1" t="s">
        <v>26</v>
      </c>
      <c r="E7530" s="1" t="s">
        <v>27</v>
      </c>
      <c r="F7530" s="1">
        <v>2</v>
      </c>
      <c r="G7530" s="1">
        <v>8501</v>
      </c>
      <c r="H7530" s="1" t="s">
        <v>448</v>
      </c>
      <c r="I7530" s="1">
        <v>9999</v>
      </c>
      <c r="J7530" s="1">
        <v>9999</v>
      </c>
      <c r="K7530" s="1" t="s">
        <v>494</v>
      </c>
      <c r="L7530" s="1" t="s">
        <v>454</v>
      </c>
      <c r="M7530" s="1">
        <v>117</v>
      </c>
      <c r="Q7530" s="2" t="s">
        <v>37</v>
      </c>
      <c r="R7530" s="1" t="s">
        <v>492</v>
      </c>
      <c r="S7530" s="1" t="str">
        <f t="shared" si="241"/>
        <v>HPC|RF|2|8501|V|9999|9999|DFE|CCNR|117|</v>
      </c>
      <c r="T7530" s="2" t="str">
        <f t="shared" si="242"/>
        <v>OK</v>
      </c>
    </row>
    <row r="7531" spans="1:20" x14ac:dyDescent="0.25">
      <c r="A7531" s="1">
        <v>301040102</v>
      </c>
      <c r="B7531" s="1" t="str">
        <f>VLOOKUP(A7531,[1]Maestra!A$1:C$746,2,0)</f>
        <v>ACTAVOPU8</v>
      </c>
      <c r="C7531" s="1" t="str">
        <f>VLOOKUP(A7531,[1]Maestra!A$1:C$746,3,0)</f>
        <v>TC Aval Visa Oro - Cuotas</v>
      </c>
      <c r="D7531" s="1" t="s">
        <v>26</v>
      </c>
      <c r="E7531" s="1" t="s">
        <v>27</v>
      </c>
      <c r="F7531" s="1">
        <v>2</v>
      </c>
      <c r="G7531" s="1">
        <v>8501</v>
      </c>
      <c r="H7531" s="1" t="s">
        <v>448</v>
      </c>
      <c r="I7531" s="1">
        <v>9999</v>
      </c>
      <c r="J7531" s="1">
        <v>9999</v>
      </c>
      <c r="K7531" s="1" t="s">
        <v>494</v>
      </c>
      <c r="L7531" s="1" t="s">
        <v>454</v>
      </c>
      <c r="M7531" s="1">
        <v>118</v>
      </c>
      <c r="Q7531" s="2" t="s">
        <v>37</v>
      </c>
      <c r="R7531" s="1" t="s">
        <v>492</v>
      </c>
      <c r="S7531" s="1" t="str">
        <f t="shared" si="241"/>
        <v>HPC|RF|2|8501|V|9999|9999|DFE|CCNR|118|</v>
      </c>
      <c r="T7531" s="2" t="str">
        <f t="shared" si="242"/>
        <v>OK</v>
      </c>
    </row>
    <row r="7532" spans="1:20" x14ac:dyDescent="0.25">
      <c r="A7532" s="1">
        <v>301030202</v>
      </c>
      <c r="B7532" s="1" t="str">
        <f>VLOOKUP(A7532,[1]Maestra!A$1:C$746,2,0)</f>
        <v>ACTMVCU08</v>
      </c>
      <c r="C7532" s="1" t="str">
        <f>VLOOKUP(A7532,[1]Maestra!A$1:C$746,3,0)</f>
        <v>TC Megaplaza Visa - Cuotas</v>
      </c>
      <c r="D7532" s="1" t="s">
        <v>26</v>
      </c>
      <c r="E7532" s="1" t="s">
        <v>27</v>
      </c>
      <c r="F7532" s="1">
        <v>2</v>
      </c>
      <c r="G7532" s="1">
        <v>8501</v>
      </c>
      <c r="H7532" s="1" t="s">
        <v>448</v>
      </c>
      <c r="I7532" s="1">
        <v>9999</v>
      </c>
      <c r="J7532" s="1">
        <v>9999</v>
      </c>
      <c r="K7532" s="1" t="s">
        <v>494</v>
      </c>
      <c r="L7532" s="1" t="s">
        <v>454</v>
      </c>
      <c r="M7532" s="1">
        <v>119</v>
      </c>
      <c r="Q7532" s="2" t="s">
        <v>37</v>
      </c>
      <c r="R7532" s="1" t="s">
        <v>492</v>
      </c>
      <c r="S7532" s="1" t="str">
        <f t="shared" si="241"/>
        <v>HPC|RF|2|8501|V|9999|9999|DFE|CCNR|119|</v>
      </c>
      <c r="T7532" s="2" t="str">
        <f t="shared" si="242"/>
        <v>OK</v>
      </c>
    </row>
    <row r="7533" spans="1:20" x14ac:dyDescent="0.25">
      <c r="A7533" s="1">
        <v>301050102</v>
      </c>
      <c r="B7533" s="1" t="str">
        <f>VLOOKUP(A7533,[1]Maestra!A$1:C$746,2,0)</f>
        <v>ACTVVCU08</v>
      </c>
      <c r="C7533" s="1" t="str">
        <f>VLOOKUP(A7533,[1]Maestra!A$1:C$746,3,0)</f>
        <v>TC Vea Visa - Cuotas</v>
      </c>
      <c r="D7533" s="1" t="s">
        <v>26</v>
      </c>
      <c r="E7533" s="1" t="s">
        <v>27</v>
      </c>
      <c r="F7533" s="1">
        <v>2</v>
      </c>
      <c r="G7533" s="1">
        <v>8501</v>
      </c>
      <c r="H7533" s="1" t="s">
        <v>448</v>
      </c>
      <c r="I7533" s="1">
        <v>9999</v>
      </c>
      <c r="J7533" s="1">
        <v>9999</v>
      </c>
      <c r="K7533" s="1" t="s">
        <v>494</v>
      </c>
      <c r="L7533" s="1" t="s">
        <v>454</v>
      </c>
      <c r="M7533" s="1">
        <v>120</v>
      </c>
      <c r="Q7533" s="2" t="s">
        <v>37</v>
      </c>
      <c r="R7533" s="1" t="s">
        <v>492</v>
      </c>
      <c r="S7533" s="1" t="str">
        <f t="shared" si="241"/>
        <v>HPC|RF|2|8501|V|9999|9999|DFE|CCNR|120|</v>
      </c>
      <c r="T7533" s="2" t="str">
        <f t="shared" si="242"/>
        <v>OK</v>
      </c>
    </row>
    <row r="7534" spans="1:20" x14ac:dyDescent="0.25">
      <c r="A7534" s="1">
        <v>301060102</v>
      </c>
      <c r="B7534" s="1" t="str">
        <f>VLOOKUP(A7534,[1]Maestra!A$1:C$746,2,0)</f>
        <v>ACTCPCU08</v>
      </c>
      <c r="C7534" s="1" t="str">
        <f>VLOOKUP(A7534,[1]Maestra!A$1:C$746,3,0)</f>
        <v>TC Cashback Platinum - Cuotas</v>
      </c>
      <c r="D7534" s="1" t="s">
        <v>26</v>
      </c>
      <c r="E7534" s="1" t="s">
        <v>27</v>
      </c>
      <c r="F7534" s="1">
        <v>2</v>
      </c>
      <c r="G7534" s="1">
        <v>8501</v>
      </c>
      <c r="H7534" s="1" t="s">
        <v>448</v>
      </c>
      <c r="I7534" s="1">
        <v>9999</v>
      </c>
      <c r="J7534" s="1">
        <v>9999</v>
      </c>
      <c r="K7534" s="1" t="s">
        <v>494</v>
      </c>
      <c r="L7534" s="1" t="s">
        <v>454</v>
      </c>
      <c r="M7534" s="1">
        <v>121</v>
      </c>
      <c r="Q7534" s="2" t="s">
        <v>37</v>
      </c>
      <c r="R7534" s="1" t="s">
        <v>492</v>
      </c>
      <c r="S7534" s="1" t="str">
        <f t="shared" si="241"/>
        <v>HPC|RF|2|8501|V|9999|9999|DFE|CCNR|121|</v>
      </c>
      <c r="T7534" s="2" t="str">
        <f t="shared" si="242"/>
        <v>OK</v>
      </c>
    </row>
    <row r="7535" spans="1:20" x14ac:dyDescent="0.25">
      <c r="A7535" s="1">
        <v>301060202</v>
      </c>
      <c r="B7535" s="1" t="str">
        <f>VLOOKUP(A7535,[1]Maestra!A$1:C$746,2,0)</f>
        <v>ACTCVOJD8</v>
      </c>
      <c r="C7535" s="1" t="str">
        <f>VLOOKUP(A7535,[1]Maestra!A$1:C$746,3,0)</f>
        <v>TC Cashback Visa Oro - Cuotas</v>
      </c>
      <c r="D7535" s="1" t="s">
        <v>26</v>
      </c>
      <c r="E7535" s="1" t="s">
        <v>27</v>
      </c>
      <c r="F7535" s="1">
        <v>2</v>
      </c>
      <c r="G7535" s="1">
        <v>8501</v>
      </c>
      <c r="H7535" s="1" t="s">
        <v>448</v>
      </c>
      <c r="I7535" s="1">
        <v>9999</v>
      </c>
      <c r="J7535" s="1">
        <v>9999</v>
      </c>
      <c r="K7535" s="1" t="s">
        <v>494</v>
      </c>
      <c r="L7535" s="1" t="s">
        <v>454</v>
      </c>
      <c r="M7535" s="1">
        <v>122</v>
      </c>
      <c r="Q7535" s="2" t="s">
        <v>37</v>
      </c>
      <c r="R7535" s="1" t="s">
        <v>492</v>
      </c>
      <c r="S7535" s="1" t="str">
        <f t="shared" si="241"/>
        <v>HPC|RF|2|8501|V|9999|9999|DFE|CCNR|122|</v>
      </c>
      <c r="T7535" s="2" t="str">
        <f t="shared" si="242"/>
        <v>OK</v>
      </c>
    </row>
    <row r="7536" spans="1:20" x14ac:dyDescent="0.25">
      <c r="A7536" s="1">
        <v>301010402</v>
      </c>
      <c r="B7536" s="1" t="str">
        <f>VLOOKUP(A7536,[1]Maestra!A$1:C$746,2,0)</f>
        <v>ACTIVP0G8</v>
      </c>
      <c r="C7536" s="1" t="str">
        <f>VLOOKUP(A7536,[1]Maestra!A$1:C$746,3,0)</f>
        <v>TC IB Visa Platinum - Cuotas</v>
      </c>
      <c r="D7536" s="1" t="s">
        <v>26</v>
      </c>
      <c r="E7536" s="1" t="s">
        <v>27</v>
      </c>
      <c r="F7536" s="1">
        <v>2</v>
      </c>
      <c r="G7536" s="1">
        <v>8501</v>
      </c>
      <c r="H7536" s="1" t="s">
        <v>448</v>
      </c>
      <c r="I7536" s="1">
        <v>9999</v>
      </c>
      <c r="J7536" s="1">
        <v>9999</v>
      </c>
      <c r="K7536" s="1" t="s">
        <v>494</v>
      </c>
      <c r="L7536" s="1" t="s">
        <v>454</v>
      </c>
      <c r="M7536" s="1">
        <v>123</v>
      </c>
      <c r="Q7536" s="2" t="s">
        <v>37</v>
      </c>
      <c r="R7536" s="1" t="s">
        <v>492</v>
      </c>
      <c r="S7536" s="1" t="str">
        <f t="shared" si="241"/>
        <v>HPC|RF|2|8501|V|9999|9999|DFE|CCNR|123|</v>
      </c>
      <c r="T7536" s="2" t="str">
        <f t="shared" si="242"/>
        <v>OK</v>
      </c>
    </row>
    <row r="7537" spans="1:20" x14ac:dyDescent="0.25">
      <c r="A7537" s="1">
        <v>301050202</v>
      </c>
      <c r="B7537" s="1" t="str">
        <f>VLOOKUP(A7537,[1]Maestra!A$1:C$746,2,0)</f>
        <v>ACTVVOJF8</v>
      </c>
      <c r="C7537" s="1" t="str">
        <f>VLOOKUP(A7537,[1]Maestra!A$1:C$746,3,0)</f>
        <v>TC Vea Visa Oro - Cuotas</v>
      </c>
      <c r="D7537" s="1" t="s">
        <v>26</v>
      </c>
      <c r="E7537" s="1" t="s">
        <v>27</v>
      </c>
      <c r="F7537" s="1">
        <v>2</v>
      </c>
      <c r="G7537" s="1">
        <v>8501</v>
      </c>
      <c r="H7537" s="1" t="s">
        <v>448</v>
      </c>
      <c r="I7537" s="1">
        <v>9999</v>
      </c>
      <c r="J7537" s="1">
        <v>9999</v>
      </c>
      <c r="K7537" s="1" t="s">
        <v>494</v>
      </c>
      <c r="L7537" s="1" t="s">
        <v>454</v>
      </c>
      <c r="M7537" s="1">
        <v>124</v>
      </c>
      <c r="Q7537" s="2" t="s">
        <v>37</v>
      </c>
      <c r="R7537" s="1" t="s">
        <v>492</v>
      </c>
      <c r="S7537" s="1" t="str">
        <f t="shared" si="241"/>
        <v>HPC|RF|2|8501|V|9999|9999|DFE|CCNR|124|</v>
      </c>
      <c r="T7537" s="2" t="str">
        <f t="shared" si="242"/>
        <v>OK</v>
      </c>
    </row>
    <row r="7538" spans="1:20" x14ac:dyDescent="0.25">
      <c r="A7538" s="1">
        <v>301080102</v>
      </c>
      <c r="B7538" s="1" t="str">
        <f>VLOOKUP(A7538,[1]Maestra!A$1:C$746,2,0)</f>
        <v>ACTICV678</v>
      </c>
      <c r="C7538" s="1" t="str">
        <f>VLOOKUP(A7538,[1]Maestra!A$1:C$746,3,0)</f>
        <v>TC IB Claro Visa Clas. - Cuotas</v>
      </c>
      <c r="D7538" s="1" t="s">
        <v>26</v>
      </c>
      <c r="E7538" s="1" t="s">
        <v>27</v>
      </c>
      <c r="F7538" s="1">
        <v>2</v>
      </c>
      <c r="G7538" s="1">
        <v>8501</v>
      </c>
      <c r="H7538" s="1" t="s">
        <v>448</v>
      </c>
      <c r="I7538" s="1">
        <v>9999</v>
      </c>
      <c r="J7538" s="1">
        <v>9999</v>
      </c>
      <c r="K7538" s="1" t="s">
        <v>494</v>
      </c>
      <c r="L7538" s="1" t="s">
        <v>454</v>
      </c>
      <c r="M7538" s="1">
        <v>129</v>
      </c>
      <c r="Q7538" s="2" t="s">
        <v>37</v>
      </c>
      <c r="R7538" s="1" t="s">
        <v>492</v>
      </c>
      <c r="S7538" s="1" t="str">
        <f t="shared" ref="S7538:S7601" si="243">_xlfn.CONCAT(D7538,"|",E7538,"|",F7538,"|",G7538,"|",H7538,"|",I7538,"|",J7538,"|",K7538,"|",L7538,"|",M7538,"|",N7538)</f>
        <v>HPC|RF|2|8501|V|9999|9999|DFE|CCNR|129|</v>
      </c>
      <c r="T7538" s="2" t="str">
        <f t="shared" si="242"/>
        <v>OK</v>
      </c>
    </row>
    <row r="7539" spans="1:20" x14ac:dyDescent="0.25">
      <c r="A7539" s="1">
        <v>301080202</v>
      </c>
      <c r="B7539" s="1" t="str">
        <f>VLOOKUP(A7539,[1]Maestra!A$1:C$746,2,0)</f>
        <v>ACTICV9F8</v>
      </c>
      <c r="C7539" s="1" t="str">
        <f>VLOOKUP(A7539,[1]Maestra!A$1:C$746,3,0)</f>
        <v>TC IB Claro Visa Oro - Cuotas</v>
      </c>
      <c r="D7539" s="1" t="s">
        <v>26</v>
      </c>
      <c r="E7539" s="1" t="s">
        <v>27</v>
      </c>
      <c r="F7539" s="1">
        <v>2</v>
      </c>
      <c r="G7539" s="1">
        <v>8501</v>
      </c>
      <c r="H7539" s="1" t="s">
        <v>448</v>
      </c>
      <c r="I7539" s="1">
        <v>9999</v>
      </c>
      <c r="J7539" s="1">
        <v>9999</v>
      </c>
      <c r="K7539" s="1" t="s">
        <v>494</v>
      </c>
      <c r="L7539" s="1" t="s">
        <v>454</v>
      </c>
      <c r="M7539" s="1">
        <v>130</v>
      </c>
      <c r="Q7539" s="2" t="s">
        <v>37</v>
      </c>
      <c r="R7539" s="1" t="s">
        <v>492</v>
      </c>
      <c r="S7539" s="1" t="str">
        <f t="shared" si="243"/>
        <v>HPC|RF|2|8501|V|9999|9999|DFE|CCNR|130|</v>
      </c>
      <c r="T7539" s="2" t="str">
        <f t="shared" si="242"/>
        <v>OK</v>
      </c>
    </row>
    <row r="7540" spans="1:20" x14ac:dyDescent="0.25">
      <c r="A7540" s="1">
        <v>301080302</v>
      </c>
      <c r="B7540" s="1" t="str">
        <f>VLOOKUP(A7540,[1]Maestra!A$1:C$746,2,0)</f>
        <v>ACTICVPR8</v>
      </c>
      <c r="C7540" s="1" t="str">
        <f>VLOOKUP(A7540,[1]Maestra!A$1:C$746,3,0)</f>
        <v>TC IB Claro Visa Platinum - Cuotas</v>
      </c>
      <c r="D7540" s="1" t="s">
        <v>26</v>
      </c>
      <c r="E7540" s="1" t="s">
        <v>27</v>
      </c>
      <c r="F7540" s="1">
        <v>2</v>
      </c>
      <c r="G7540" s="1">
        <v>8501</v>
      </c>
      <c r="H7540" s="1" t="s">
        <v>448</v>
      </c>
      <c r="I7540" s="1">
        <v>9999</v>
      </c>
      <c r="J7540" s="1">
        <v>9999</v>
      </c>
      <c r="K7540" s="1" t="s">
        <v>494</v>
      </c>
      <c r="L7540" s="1" t="s">
        <v>454</v>
      </c>
      <c r="M7540" s="1">
        <v>131</v>
      </c>
      <c r="Q7540" s="2" t="s">
        <v>37</v>
      </c>
      <c r="R7540" s="1" t="s">
        <v>492</v>
      </c>
      <c r="S7540" s="1" t="str">
        <f t="shared" si="243"/>
        <v>HPC|RF|2|8501|V|9999|9999|DFE|CCNR|131|</v>
      </c>
      <c r="T7540" s="2" t="str">
        <f t="shared" si="242"/>
        <v>OK</v>
      </c>
    </row>
    <row r="7541" spans="1:20" x14ac:dyDescent="0.25">
      <c r="A7541" s="1">
        <v>301050102</v>
      </c>
      <c r="B7541" s="1" t="str">
        <f>VLOOKUP(A7541,[1]Maestra!A$1:C$746,2,0)</f>
        <v>ACTVVCU08</v>
      </c>
      <c r="C7541" s="1" t="str">
        <f>VLOOKUP(A7541,[1]Maestra!A$1:C$746,3,0)</f>
        <v>TC Vea Visa - Cuotas</v>
      </c>
      <c r="D7541" s="1" t="s">
        <v>26</v>
      </c>
      <c r="E7541" s="1" t="s">
        <v>27</v>
      </c>
      <c r="F7541" s="1">
        <v>2</v>
      </c>
      <c r="G7541" s="1">
        <v>8501</v>
      </c>
      <c r="H7541" s="1" t="s">
        <v>448</v>
      </c>
      <c r="I7541" s="1">
        <v>9999</v>
      </c>
      <c r="J7541" s="1">
        <v>9999</v>
      </c>
      <c r="K7541" s="1" t="s">
        <v>494</v>
      </c>
      <c r="L7541" s="1" t="s">
        <v>454</v>
      </c>
      <c r="M7541" s="1">
        <v>162</v>
      </c>
      <c r="Q7541" s="2" t="s">
        <v>37</v>
      </c>
      <c r="R7541" s="1" t="s">
        <v>492</v>
      </c>
      <c r="S7541" s="1" t="str">
        <f t="shared" si="243"/>
        <v>HPC|RF|2|8501|V|9999|9999|DFE|CCNR|162|</v>
      </c>
      <c r="T7541" s="2" t="str">
        <f t="shared" si="242"/>
        <v>OK</v>
      </c>
    </row>
    <row r="7542" spans="1:20" x14ac:dyDescent="0.25">
      <c r="A7542" s="1">
        <v>302020102</v>
      </c>
      <c r="B7542" s="1" t="str">
        <f>VLOOKUP(A7542,[1]Maestra!A$1:C$746,2,0)</f>
        <v>ACTAGCU08</v>
      </c>
      <c r="C7542" s="1" t="str">
        <f>VLOOKUP(A7542,[1]Maestra!A$1:C$746,3,0)</f>
        <v>TC Amex Green - Cuotas</v>
      </c>
      <c r="D7542" s="1" t="s">
        <v>26</v>
      </c>
      <c r="E7542" s="1" t="s">
        <v>27</v>
      </c>
      <c r="F7542" s="1">
        <v>2</v>
      </c>
      <c r="G7542" s="1">
        <v>8501</v>
      </c>
      <c r="H7542" s="1" t="s">
        <v>448</v>
      </c>
      <c r="I7542" s="1">
        <v>9999</v>
      </c>
      <c r="J7542" s="1">
        <v>9999</v>
      </c>
      <c r="K7542" s="1" t="s">
        <v>494</v>
      </c>
      <c r="L7542" s="1" t="s">
        <v>454</v>
      </c>
      <c r="M7542" s="1">
        <v>201</v>
      </c>
      <c r="Q7542" s="2" t="s">
        <v>37</v>
      </c>
      <c r="R7542" s="1" t="s">
        <v>492</v>
      </c>
      <c r="S7542" s="1" t="str">
        <f t="shared" si="243"/>
        <v>HPC|RF|2|8501|V|9999|9999|DFE|CCNR|201|</v>
      </c>
      <c r="T7542" s="2" t="str">
        <f t="shared" si="242"/>
        <v>OK</v>
      </c>
    </row>
    <row r="7543" spans="1:20" x14ac:dyDescent="0.25">
      <c r="A7543" s="1">
        <v>302030102</v>
      </c>
      <c r="B7543" s="1" t="str">
        <f>VLOOKUP(A7543,[1]Maestra!A$1:C$746,2,0)</f>
        <v>ACTAGNSD8</v>
      </c>
      <c r="C7543" s="1" t="str">
        <f>VLOOKUP(A7543,[1]Maestra!A$1:C$746,3,0)</f>
        <v>TC Amex Gold No Rev. - Cuotas</v>
      </c>
      <c r="D7543" s="1" t="s">
        <v>26</v>
      </c>
      <c r="E7543" s="1" t="s">
        <v>27</v>
      </c>
      <c r="F7543" s="1">
        <v>2</v>
      </c>
      <c r="G7543" s="1">
        <v>8501</v>
      </c>
      <c r="H7543" s="1" t="s">
        <v>448</v>
      </c>
      <c r="I7543" s="1">
        <v>9999</v>
      </c>
      <c r="J7543" s="1">
        <v>9999</v>
      </c>
      <c r="K7543" s="1" t="s">
        <v>494</v>
      </c>
      <c r="L7543" s="1" t="s">
        <v>454</v>
      </c>
      <c r="M7543" s="1">
        <v>202</v>
      </c>
      <c r="Q7543" s="2" t="s">
        <v>37</v>
      </c>
      <c r="R7543" s="1" t="s">
        <v>492</v>
      </c>
      <c r="S7543" s="1" t="str">
        <f t="shared" si="243"/>
        <v>HPC|RF|2|8501|V|9999|9999|DFE|CCNR|202|</v>
      </c>
      <c r="T7543" s="2" t="str">
        <f t="shared" si="242"/>
        <v>OK</v>
      </c>
    </row>
    <row r="7544" spans="1:20" x14ac:dyDescent="0.25">
      <c r="A7544" s="1">
        <v>302020102</v>
      </c>
      <c r="B7544" s="1" t="str">
        <f>VLOOKUP(A7544,[1]Maestra!A$1:C$746,2,0)</f>
        <v>ACTAGCU08</v>
      </c>
      <c r="C7544" s="1" t="str">
        <f>VLOOKUP(A7544,[1]Maestra!A$1:C$746,3,0)</f>
        <v>TC Amex Green - Cuotas</v>
      </c>
      <c r="D7544" s="1" t="s">
        <v>26</v>
      </c>
      <c r="E7544" s="1" t="s">
        <v>27</v>
      </c>
      <c r="F7544" s="1">
        <v>2</v>
      </c>
      <c r="G7544" s="1">
        <v>8501</v>
      </c>
      <c r="H7544" s="1" t="s">
        <v>448</v>
      </c>
      <c r="I7544" s="1">
        <v>9999</v>
      </c>
      <c r="J7544" s="1">
        <v>9999</v>
      </c>
      <c r="K7544" s="1" t="s">
        <v>494</v>
      </c>
      <c r="L7544" s="1" t="s">
        <v>454</v>
      </c>
      <c r="M7544" s="1">
        <v>203</v>
      </c>
      <c r="Q7544" s="2" t="s">
        <v>37</v>
      </c>
      <c r="R7544" s="1" t="s">
        <v>492</v>
      </c>
      <c r="S7544" s="1" t="str">
        <f t="shared" si="243"/>
        <v>HPC|RF|2|8501|V|9999|9999|DFE|CCNR|203|</v>
      </c>
      <c r="T7544" s="2" t="str">
        <f t="shared" si="242"/>
        <v>OK</v>
      </c>
    </row>
    <row r="7545" spans="1:20" x14ac:dyDescent="0.25">
      <c r="A7545" s="1">
        <v>307040102</v>
      </c>
      <c r="B7545" s="1" t="str">
        <f>VLOOKUP(A7545,[1]Maestra!A$1:C$746,2,0)</f>
        <v>ACTACOC08</v>
      </c>
      <c r="C7545" s="1" t="str">
        <f>VLOOKUP(A7545,[1]Maestra!A$1:C$746,3,0)</f>
        <v>TC Amex Centurión Oro - Cuotas</v>
      </c>
      <c r="D7545" s="1" t="s">
        <v>26</v>
      </c>
      <c r="E7545" s="1" t="s">
        <v>27</v>
      </c>
      <c r="F7545" s="1">
        <v>2</v>
      </c>
      <c r="G7545" s="1">
        <v>8501</v>
      </c>
      <c r="H7545" s="1" t="s">
        <v>448</v>
      </c>
      <c r="I7545" s="1">
        <v>9999</v>
      </c>
      <c r="J7545" s="1">
        <v>9999</v>
      </c>
      <c r="K7545" s="1" t="s">
        <v>494</v>
      </c>
      <c r="L7545" s="1" t="s">
        <v>454</v>
      </c>
      <c r="M7545" s="1">
        <v>204</v>
      </c>
      <c r="Q7545" s="2" t="s">
        <v>37</v>
      </c>
      <c r="R7545" s="1" t="s">
        <v>492</v>
      </c>
      <c r="S7545" s="1" t="str">
        <f t="shared" si="243"/>
        <v>HPC|RF|2|8501|V|9999|9999|DFE|CCNR|204|</v>
      </c>
      <c r="T7545" s="2" t="str">
        <f t="shared" si="242"/>
        <v>OK</v>
      </c>
    </row>
    <row r="7546" spans="1:20" x14ac:dyDescent="0.25">
      <c r="A7546" s="1">
        <v>302030102</v>
      </c>
      <c r="B7546" s="1" t="str">
        <f>VLOOKUP(A7546,[1]Maestra!A$1:C$746,2,0)</f>
        <v>ACTAGNSD8</v>
      </c>
      <c r="C7546" s="1" t="str">
        <f>VLOOKUP(A7546,[1]Maestra!A$1:C$746,3,0)</f>
        <v>TC Amex Gold No Rev. - Cuotas</v>
      </c>
      <c r="D7546" s="1" t="s">
        <v>26</v>
      </c>
      <c r="E7546" s="1" t="s">
        <v>27</v>
      </c>
      <c r="F7546" s="1">
        <v>2</v>
      </c>
      <c r="G7546" s="1">
        <v>8501</v>
      </c>
      <c r="H7546" s="1" t="s">
        <v>448</v>
      </c>
      <c r="I7546" s="1">
        <v>9999</v>
      </c>
      <c r="J7546" s="1">
        <v>9999</v>
      </c>
      <c r="K7546" s="1" t="s">
        <v>494</v>
      </c>
      <c r="L7546" s="1" t="s">
        <v>454</v>
      </c>
      <c r="M7546" s="1">
        <v>205</v>
      </c>
      <c r="Q7546" s="2" t="s">
        <v>37</v>
      </c>
      <c r="R7546" s="1" t="s">
        <v>492</v>
      </c>
      <c r="S7546" s="1" t="str">
        <f t="shared" si="243"/>
        <v>HPC|RF|2|8501|V|9999|9999|DFE|CCNR|205|</v>
      </c>
      <c r="T7546" s="2" t="str">
        <f t="shared" si="242"/>
        <v>OK</v>
      </c>
    </row>
    <row r="7547" spans="1:20" x14ac:dyDescent="0.25">
      <c r="A7547" s="1">
        <v>307050102</v>
      </c>
      <c r="B7547" s="1" t="str">
        <f>VLOOKUP(A7547,[1]Maestra!A$1:C$746,2,0)</f>
        <v>ACTACP0U8</v>
      </c>
      <c r="C7547" s="1" t="str">
        <f>VLOOKUP(A7547,[1]Maestra!A$1:C$746,3,0)</f>
        <v>TC Amex Centurión Platinum - Cuotas</v>
      </c>
      <c r="D7547" s="1" t="s">
        <v>26</v>
      </c>
      <c r="E7547" s="1" t="s">
        <v>27</v>
      </c>
      <c r="F7547" s="1">
        <v>2</v>
      </c>
      <c r="G7547" s="1">
        <v>8501</v>
      </c>
      <c r="H7547" s="1" t="s">
        <v>448</v>
      </c>
      <c r="I7547" s="1">
        <v>9999</v>
      </c>
      <c r="J7547" s="1">
        <v>9999</v>
      </c>
      <c r="K7547" s="1" t="s">
        <v>494</v>
      </c>
      <c r="L7547" s="1" t="s">
        <v>454</v>
      </c>
      <c r="M7547" s="1">
        <v>206</v>
      </c>
      <c r="Q7547" s="2" t="s">
        <v>37</v>
      </c>
      <c r="R7547" s="1" t="s">
        <v>492</v>
      </c>
      <c r="S7547" s="1" t="str">
        <f t="shared" si="243"/>
        <v>HPC|RF|2|8501|V|9999|9999|DFE|CCNR|206|</v>
      </c>
      <c r="T7547" s="2" t="str">
        <f t="shared" si="242"/>
        <v>OK</v>
      </c>
    </row>
    <row r="7548" spans="1:20" x14ac:dyDescent="0.25">
      <c r="A7548" s="1">
        <v>307010102</v>
      </c>
      <c r="B7548" s="1" t="str">
        <f>VLOOKUP(A7548,[1]Maestra!A$1:C$746,2,0)</f>
        <v>ACTAVCY68</v>
      </c>
      <c r="C7548" s="1" t="str">
        <f>VLOOKUP(A7548,[1]Maestra!A$1:C$746,3,0)</f>
        <v>TC Amex Viajero Clasica - Cuotas</v>
      </c>
      <c r="D7548" s="1" t="s">
        <v>26</v>
      </c>
      <c r="E7548" s="1" t="s">
        <v>27</v>
      </c>
      <c r="F7548" s="1">
        <v>2</v>
      </c>
      <c r="G7548" s="1">
        <v>8501</v>
      </c>
      <c r="H7548" s="1" t="s">
        <v>448</v>
      </c>
      <c r="I7548" s="1">
        <v>9999</v>
      </c>
      <c r="J7548" s="1">
        <v>9999</v>
      </c>
      <c r="K7548" s="1" t="s">
        <v>494</v>
      </c>
      <c r="L7548" s="1" t="s">
        <v>454</v>
      </c>
      <c r="M7548" s="1">
        <v>207</v>
      </c>
      <c r="Q7548" s="2" t="s">
        <v>37</v>
      </c>
      <c r="R7548" s="1" t="s">
        <v>492</v>
      </c>
      <c r="S7548" s="1" t="str">
        <f t="shared" si="243"/>
        <v>HPC|RF|2|8501|V|9999|9999|DFE|CCNR|207|</v>
      </c>
      <c r="T7548" s="2" t="str">
        <f t="shared" si="242"/>
        <v>OK</v>
      </c>
    </row>
    <row r="7549" spans="1:20" x14ac:dyDescent="0.25">
      <c r="A7549" s="1">
        <v>307020102</v>
      </c>
      <c r="B7549" s="1" t="str">
        <f>VLOOKUP(A7549,[1]Maestra!A$1:C$746,2,0)</f>
        <v>ACTAVOUQ8</v>
      </c>
      <c r="C7549" s="1" t="str">
        <f>VLOOKUP(A7549,[1]Maestra!A$1:C$746,3,0)</f>
        <v>TC Amex Viajero Oro - Cuotas</v>
      </c>
      <c r="D7549" s="1" t="s">
        <v>26</v>
      </c>
      <c r="E7549" s="1" t="s">
        <v>27</v>
      </c>
      <c r="F7549" s="1">
        <v>2</v>
      </c>
      <c r="G7549" s="1">
        <v>8501</v>
      </c>
      <c r="H7549" s="1" t="s">
        <v>448</v>
      </c>
      <c r="I7549" s="1">
        <v>9999</v>
      </c>
      <c r="J7549" s="1">
        <v>9999</v>
      </c>
      <c r="K7549" s="1" t="s">
        <v>494</v>
      </c>
      <c r="L7549" s="1" t="s">
        <v>454</v>
      </c>
      <c r="M7549" s="1">
        <v>208</v>
      </c>
      <c r="Q7549" s="2" t="s">
        <v>37</v>
      </c>
      <c r="R7549" s="1" t="s">
        <v>492</v>
      </c>
      <c r="S7549" s="1" t="str">
        <f t="shared" si="243"/>
        <v>HPC|RF|2|8501|V|9999|9999|DFE|CCNR|208|</v>
      </c>
      <c r="T7549" s="2" t="str">
        <f t="shared" si="242"/>
        <v>OK</v>
      </c>
    </row>
    <row r="7550" spans="1:20" x14ac:dyDescent="0.25">
      <c r="A7550" s="1">
        <v>307030102</v>
      </c>
      <c r="B7550" s="1" t="str">
        <f>VLOOKUP(A7550,[1]Maestra!A$1:C$746,2,0)</f>
        <v>ACTAVPC08</v>
      </c>
      <c r="C7550" s="1" t="str">
        <f>VLOOKUP(A7550,[1]Maestra!A$1:C$746,3,0)</f>
        <v>TC Amex Viajero Platinum - Cuotas</v>
      </c>
      <c r="D7550" s="1" t="s">
        <v>26</v>
      </c>
      <c r="E7550" s="1" t="s">
        <v>27</v>
      </c>
      <c r="F7550" s="1">
        <v>2</v>
      </c>
      <c r="G7550" s="1">
        <v>8501</v>
      </c>
      <c r="H7550" s="1" t="s">
        <v>448</v>
      </c>
      <c r="I7550" s="1">
        <v>9999</v>
      </c>
      <c r="J7550" s="1">
        <v>9999</v>
      </c>
      <c r="K7550" s="1" t="s">
        <v>494</v>
      </c>
      <c r="L7550" s="1" t="s">
        <v>454</v>
      </c>
      <c r="M7550" s="1">
        <v>209</v>
      </c>
      <c r="Q7550" s="2" t="s">
        <v>37</v>
      </c>
      <c r="R7550" s="1" t="s">
        <v>492</v>
      </c>
      <c r="S7550" s="1" t="str">
        <f t="shared" si="243"/>
        <v>HPC|RF|2|8501|V|9999|9999|DFE|CCNR|209|</v>
      </c>
      <c r="T7550" s="2" t="str">
        <f t="shared" si="242"/>
        <v>OK</v>
      </c>
    </row>
    <row r="7551" spans="1:20" x14ac:dyDescent="0.25">
      <c r="A7551" s="1">
        <v>308010102</v>
      </c>
      <c r="B7551" s="1" t="str">
        <f>VLOOKUP(A7551,[1]Maestra!A$1:C$746,2,0)</f>
        <v>ACTADGC18</v>
      </c>
      <c r="C7551" s="1" t="str">
        <f>VLOOKUP(A7551,[1]Maestra!A$1:C$746,3,0)</f>
        <v>TC Amex Distancia Gold - Cuotas</v>
      </c>
      <c r="D7551" s="1" t="s">
        <v>26</v>
      </c>
      <c r="E7551" s="1" t="s">
        <v>27</v>
      </c>
      <c r="F7551" s="1">
        <v>2</v>
      </c>
      <c r="G7551" s="1">
        <v>8501</v>
      </c>
      <c r="H7551" s="1" t="s">
        <v>448</v>
      </c>
      <c r="I7551" s="1">
        <v>9999</v>
      </c>
      <c r="J7551" s="1">
        <v>9999</v>
      </c>
      <c r="K7551" s="1" t="s">
        <v>494</v>
      </c>
      <c r="L7551" s="1" t="s">
        <v>454</v>
      </c>
      <c r="M7551" s="1">
        <v>210</v>
      </c>
      <c r="Q7551" s="2" t="s">
        <v>37</v>
      </c>
      <c r="R7551" s="1" t="s">
        <v>492</v>
      </c>
      <c r="S7551" s="1" t="str">
        <f t="shared" si="243"/>
        <v>HPC|RF|2|8501|V|9999|9999|DFE|CCNR|210|</v>
      </c>
      <c r="T7551" s="2" t="str">
        <f t="shared" si="242"/>
        <v>OK</v>
      </c>
    </row>
    <row r="7552" spans="1:20" x14ac:dyDescent="0.25">
      <c r="A7552" s="1">
        <v>308020102</v>
      </c>
      <c r="B7552" s="1" t="str">
        <f>VLOOKUP(A7552,[1]Maestra!A$1:C$746,2,0)</f>
        <v>ACTADP2B8</v>
      </c>
      <c r="C7552" s="1" t="str">
        <f>VLOOKUP(A7552,[1]Maestra!A$1:C$746,3,0)</f>
        <v>TC Amex Distancia Platinum - Cuotas</v>
      </c>
      <c r="D7552" s="1" t="s">
        <v>26</v>
      </c>
      <c r="E7552" s="1" t="s">
        <v>27</v>
      </c>
      <c r="F7552" s="1">
        <v>2</v>
      </c>
      <c r="G7552" s="1">
        <v>8501</v>
      </c>
      <c r="H7552" s="1" t="s">
        <v>448</v>
      </c>
      <c r="I7552" s="1">
        <v>9999</v>
      </c>
      <c r="J7552" s="1">
        <v>9999</v>
      </c>
      <c r="K7552" s="1" t="s">
        <v>494</v>
      </c>
      <c r="L7552" s="1" t="s">
        <v>454</v>
      </c>
      <c r="M7552" s="1">
        <v>211</v>
      </c>
      <c r="Q7552" s="2" t="s">
        <v>37</v>
      </c>
      <c r="R7552" s="1" t="s">
        <v>492</v>
      </c>
      <c r="S7552" s="1" t="str">
        <f t="shared" si="243"/>
        <v>HPC|RF|2|8501|V|9999|9999|DFE|CCNR|211|</v>
      </c>
      <c r="T7552" s="2" t="str">
        <f t="shared" si="242"/>
        <v>OK</v>
      </c>
    </row>
    <row r="7553" spans="1:20" x14ac:dyDescent="0.25">
      <c r="A7553" s="1">
        <v>308030102</v>
      </c>
      <c r="B7553" s="1" t="str">
        <f>VLOOKUP(A7553,[1]Maestra!A$1:C$746,2,0)</f>
        <v>ACTADE2A8</v>
      </c>
      <c r="C7553" s="1" t="str">
        <f>VLOOKUP(A7553,[1]Maestra!A$1:C$746,3,0)</f>
        <v>TC Amex Distancia Elite - Cuotas</v>
      </c>
      <c r="D7553" s="1" t="s">
        <v>26</v>
      </c>
      <c r="E7553" s="1" t="s">
        <v>27</v>
      </c>
      <c r="F7553" s="1">
        <v>2</v>
      </c>
      <c r="G7553" s="1">
        <v>8501</v>
      </c>
      <c r="H7553" s="1" t="s">
        <v>448</v>
      </c>
      <c r="I7553" s="1">
        <v>9999</v>
      </c>
      <c r="J7553" s="1">
        <v>9999</v>
      </c>
      <c r="K7553" s="1" t="s">
        <v>494</v>
      </c>
      <c r="L7553" s="1" t="s">
        <v>454</v>
      </c>
      <c r="M7553" s="1">
        <v>212</v>
      </c>
      <c r="Q7553" s="2" t="s">
        <v>37</v>
      </c>
      <c r="R7553" s="1" t="s">
        <v>492</v>
      </c>
      <c r="S7553" s="1" t="str">
        <f t="shared" si="243"/>
        <v>HPC|RF|2|8501|V|9999|9999|DFE|CCNR|212|</v>
      </c>
      <c r="T7553" s="2" t="str">
        <f t="shared" si="242"/>
        <v>OK</v>
      </c>
    </row>
    <row r="7554" spans="1:20" x14ac:dyDescent="0.25">
      <c r="A7554" s="1">
        <v>303020102</v>
      </c>
      <c r="B7554" s="1" t="str">
        <f>VLOOKUP(A7554,[1]Maestra!A$1:C$746,2,0)</f>
        <v>ACTMCCU08</v>
      </c>
      <c r="C7554" s="1" t="str">
        <f>VLOOKUP(A7554,[1]Maestra!A$1:C$746,3,0)</f>
        <v>TC MC Clasica - Cuotas</v>
      </c>
      <c r="D7554" s="1" t="s">
        <v>26</v>
      </c>
      <c r="E7554" s="1" t="s">
        <v>27</v>
      </c>
      <c r="F7554" s="1">
        <v>2</v>
      </c>
      <c r="G7554" s="1">
        <v>8501</v>
      </c>
      <c r="H7554" s="1" t="s">
        <v>448</v>
      </c>
      <c r="I7554" s="1">
        <v>9999</v>
      </c>
      <c r="J7554" s="1">
        <v>9999</v>
      </c>
      <c r="K7554" s="1" t="s">
        <v>494</v>
      </c>
      <c r="L7554" s="1" t="s">
        <v>454</v>
      </c>
      <c r="M7554" s="1">
        <v>401</v>
      </c>
      <c r="Q7554" s="2" t="s">
        <v>37</v>
      </c>
      <c r="R7554" s="1" t="s">
        <v>492</v>
      </c>
      <c r="S7554" s="1" t="str">
        <f t="shared" si="243"/>
        <v>HPC|RF|2|8501|V|9999|9999|DFE|CCNR|401|</v>
      </c>
      <c r="T7554" s="2" t="str">
        <f t="shared" si="242"/>
        <v>OK</v>
      </c>
    </row>
    <row r="7555" spans="1:20" x14ac:dyDescent="0.25">
      <c r="A7555" s="1">
        <v>303010102</v>
      </c>
      <c r="B7555" s="1" t="str">
        <f>VLOOKUP(A7555,[1]Maestra!A$1:C$746,2,0)</f>
        <v>ACTMOCU08</v>
      </c>
      <c r="C7555" s="1" t="str">
        <f>VLOOKUP(A7555,[1]Maestra!A$1:C$746,3,0)</f>
        <v>TC MC Oro - Cuotas</v>
      </c>
      <c r="D7555" s="1" t="s">
        <v>26</v>
      </c>
      <c r="E7555" s="1" t="s">
        <v>27</v>
      </c>
      <c r="F7555" s="1">
        <v>2</v>
      </c>
      <c r="G7555" s="1">
        <v>8501</v>
      </c>
      <c r="H7555" s="1" t="s">
        <v>448</v>
      </c>
      <c r="I7555" s="1">
        <v>9999</v>
      </c>
      <c r="J7555" s="1">
        <v>9999</v>
      </c>
      <c r="K7555" s="1" t="s">
        <v>494</v>
      </c>
      <c r="L7555" s="1" t="s">
        <v>454</v>
      </c>
      <c r="M7555" s="1">
        <v>402</v>
      </c>
      <c r="Q7555" s="2" t="s">
        <v>37</v>
      </c>
      <c r="R7555" s="1" t="s">
        <v>492</v>
      </c>
      <c r="S7555" s="1" t="str">
        <f t="shared" si="243"/>
        <v>HPC|RF|2|8501|V|9999|9999|DFE|CCNR|402|</v>
      </c>
      <c r="T7555" s="2" t="str">
        <f t="shared" ref="T7555:T7618" si="244">IF(COUNTIFS($D$2:$D$20413,D7555,$S$2:$S$20413,S7555,$A$2:$A$20413,"&lt;&gt;"&amp;A7555)&gt;0,"Conflicto","OK")</f>
        <v>OK</v>
      </c>
    </row>
    <row r="7556" spans="1:20" x14ac:dyDescent="0.25">
      <c r="A7556" s="1">
        <v>305020102</v>
      </c>
      <c r="B7556" s="1" t="e">
        <f>VLOOKUP(A7556,[1]Maestra!A$1:C$746,2,0)</f>
        <v>#N/A</v>
      </c>
      <c r="C7556" s="1" t="e">
        <f>VLOOKUP(A7556,[1]Maestra!A$1:C$746,3,0)</f>
        <v>#N/A</v>
      </c>
      <c r="D7556" s="1" t="s">
        <v>26</v>
      </c>
      <c r="E7556" s="1" t="s">
        <v>27</v>
      </c>
      <c r="F7556" s="1">
        <v>2</v>
      </c>
      <c r="G7556" s="1">
        <v>8501</v>
      </c>
      <c r="H7556" s="1" t="s">
        <v>448</v>
      </c>
      <c r="I7556" s="1">
        <v>9999</v>
      </c>
      <c r="J7556" s="1">
        <v>9999</v>
      </c>
      <c r="K7556" s="1" t="s">
        <v>494</v>
      </c>
      <c r="L7556" s="1" t="s">
        <v>454</v>
      </c>
      <c r="M7556" s="1">
        <v>403</v>
      </c>
      <c r="Q7556" s="2" t="s">
        <v>37</v>
      </c>
      <c r="R7556" s="1" t="s">
        <v>492</v>
      </c>
      <c r="S7556" s="1" t="str">
        <f t="shared" si="243"/>
        <v>HPC|RF|2|8501|V|9999|9999|DFE|CCNR|403|</v>
      </c>
      <c r="T7556" s="2" t="str">
        <f t="shared" si="244"/>
        <v>OK</v>
      </c>
    </row>
    <row r="7557" spans="1:20" x14ac:dyDescent="0.25">
      <c r="A7557" s="1">
        <v>303030102</v>
      </c>
      <c r="B7557" s="1" t="str">
        <f>VLOOKUP(A7557,[1]Maestra!A$1:C$746,2,0)</f>
        <v>ACTMPCU08</v>
      </c>
      <c r="C7557" s="1" t="str">
        <f>VLOOKUP(A7557,[1]Maestra!A$1:C$746,3,0)</f>
        <v>TC MC Platino - Cuotas</v>
      </c>
      <c r="D7557" s="1" t="s">
        <v>26</v>
      </c>
      <c r="E7557" s="1" t="s">
        <v>27</v>
      </c>
      <c r="F7557" s="1">
        <v>2</v>
      </c>
      <c r="G7557" s="1">
        <v>8501</v>
      </c>
      <c r="H7557" s="1" t="s">
        <v>448</v>
      </c>
      <c r="I7557" s="1">
        <v>9999</v>
      </c>
      <c r="J7557" s="1">
        <v>9999</v>
      </c>
      <c r="K7557" s="1" t="s">
        <v>494</v>
      </c>
      <c r="L7557" s="1" t="s">
        <v>454</v>
      </c>
      <c r="M7557" s="1">
        <v>404</v>
      </c>
      <c r="Q7557" s="2" t="s">
        <v>37</v>
      </c>
      <c r="R7557" s="1" t="s">
        <v>492</v>
      </c>
      <c r="S7557" s="1" t="str">
        <f t="shared" si="243"/>
        <v>HPC|RF|2|8501|V|9999|9999|DFE|CCNR|404|</v>
      </c>
      <c r="T7557" s="2" t="str">
        <f t="shared" si="244"/>
        <v>OK</v>
      </c>
    </row>
    <row r="7558" spans="1:20" x14ac:dyDescent="0.25">
      <c r="A7558" s="1">
        <v>399999999</v>
      </c>
      <c r="B7558" s="1" t="str">
        <f>VLOOKUP(A7558,[1]Maestra!A$1:C$746,2,0)</f>
        <v>ACTCGEN08</v>
      </c>
      <c r="C7558" s="1" t="str">
        <f>VLOOKUP(A7558,[1]Maestra!A$1:C$746,3,0)</f>
        <v>TC Generico</v>
      </c>
      <c r="D7558" s="1" t="s">
        <v>26</v>
      </c>
      <c r="E7558" s="1" t="s">
        <v>27</v>
      </c>
      <c r="F7558" s="1">
        <v>2</v>
      </c>
      <c r="G7558" s="1">
        <v>8501</v>
      </c>
      <c r="H7558" s="1">
        <v>9999</v>
      </c>
      <c r="I7558" s="1">
        <v>9999</v>
      </c>
      <c r="J7558" s="1">
        <v>9999</v>
      </c>
      <c r="L7558" s="1" t="s">
        <v>454</v>
      </c>
      <c r="Q7558" s="2" t="s">
        <v>37</v>
      </c>
      <c r="R7558" s="1" t="s">
        <v>492</v>
      </c>
      <c r="S7558" s="1" t="str">
        <f t="shared" si="243"/>
        <v>HPC|RF|2|8501|9999|9999|9999||CCNR||</v>
      </c>
      <c r="T7558" s="2" t="str">
        <f t="shared" si="244"/>
        <v>OK</v>
      </c>
    </row>
    <row r="7559" spans="1:20" x14ac:dyDescent="0.25">
      <c r="A7559" s="1">
        <v>301010202</v>
      </c>
      <c r="B7559" s="1" t="str">
        <f>VLOOKUP(A7559,[1]Maestra!A$1:C$746,2,0)</f>
        <v>ACTIVCKN8</v>
      </c>
      <c r="C7559" s="1" t="str">
        <f>VLOOKUP(A7559,[1]Maestra!A$1:C$746,3,0)</f>
        <v>TC IB Visa Clas. Int. - Cuotas</v>
      </c>
      <c r="D7559" s="1" t="s">
        <v>26</v>
      </c>
      <c r="E7559" s="1" t="s">
        <v>27</v>
      </c>
      <c r="F7559" s="1">
        <v>2</v>
      </c>
      <c r="G7559" s="1">
        <v>8501</v>
      </c>
      <c r="H7559" s="1">
        <v>9999</v>
      </c>
      <c r="I7559" s="1">
        <v>9999</v>
      </c>
      <c r="J7559" s="1">
        <v>9999</v>
      </c>
      <c r="L7559" s="1" t="s">
        <v>454</v>
      </c>
      <c r="M7559" s="1">
        <v>101</v>
      </c>
      <c r="Q7559" s="2" t="s">
        <v>37</v>
      </c>
      <c r="R7559" s="1" t="s">
        <v>492</v>
      </c>
      <c r="S7559" s="1" t="str">
        <f t="shared" si="243"/>
        <v>HPC|RF|2|8501|9999|9999|9999||CCNR|101|</v>
      </c>
      <c r="T7559" s="2" t="str">
        <f t="shared" si="244"/>
        <v>OK</v>
      </c>
    </row>
    <row r="7560" spans="1:20" x14ac:dyDescent="0.25">
      <c r="A7560" s="1">
        <v>301010102</v>
      </c>
      <c r="B7560" s="1" t="str">
        <f>VLOOKUP(A7560,[1]Maestra!A$1:C$746,2,0)</f>
        <v>ACTIVOB48</v>
      </c>
      <c r="C7560" s="1" t="str">
        <f>VLOOKUP(A7560,[1]Maestra!A$1:C$746,3,0)</f>
        <v>TC IB Visa Oro - Cuotas</v>
      </c>
      <c r="D7560" s="1" t="s">
        <v>26</v>
      </c>
      <c r="E7560" s="1" t="s">
        <v>27</v>
      </c>
      <c r="F7560" s="1">
        <v>2</v>
      </c>
      <c r="G7560" s="1">
        <v>8501</v>
      </c>
      <c r="H7560" s="1">
        <v>9999</v>
      </c>
      <c r="I7560" s="1">
        <v>9999</v>
      </c>
      <c r="J7560" s="1">
        <v>9999</v>
      </c>
      <c r="L7560" s="1" t="s">
        <v>454</v>
      </c>
      <c r="M7560" s="1">
        <v>102</v>
      </c>
      <c r="Q7560" s="2" t="s">
        <v>37</v>
      </c>
      <c r="R7560" s="1" t="s">
        <v>492</v>
      </c>
      <c r="S7560" s="1" t="str">
        <f t="shared" si="243"/>
        <v>HPC|RF|2|8501|9999|9999|9999||CCNR|102|</v>
      </c>
      <c r="T7560" s="2" t="str">
        <f t="shared" si="244"/>
        <v>OK</v>
      </c>
    </row>
    <row r="7561" spans="1:20" x14ac:dyDescent="0.25">
      <c r="A7561" s="1">
        <v>305010102</v>
      </c>
      <c r="B7561" s="1" t="e">
        <f>VLOOKUP(A7561,[1]Maestra!A$1:C$746,2,0)</f>
        <v>#N/A</v>
      </c>
      <c r="C7561" s="1" t="e">
        <f>VLOOKUP(A7561,[1]Maestra!A$1:C$746,3,0)</f>
        <v>#N/A</v>
      </c>
      <c r="D7561" s="1" t="s">
        <v>26</v>
      </c>
      <c r="E7561" s="1" t="s">
        <v>27</v>
      </c>
      <c r="F7561" s="1">
        <v>2</v>
      </c>
      <c r="G7561" s="1">
        <v>8501</v>
      </c>
      <c r="H7561" s="1">
        <v>9999</v>
      </c>
      <c r="I7561" s="1">
        <v>9999</v>
      </c>
      <c r="J7561" s="1">
        <v>9999</v>
      </c>
      <c r="L7561" s="1" t="s">
        <v>454</v>
      </c>
      <c r="M7561" s="1">
        <v>103</v>
      </c>
      <c r="Q7561" s="2" t="s">
        <v>37</v>
      </c>
      <c r="R7561" s="1" t="s">
        <v>492</v>
      </c>
      <c r="S7561" s="1" t="str">
        <f t="shared" si="243"/>
        <v>HPC|RF|2|8501|9999|9999|9999||CCNR|103|</v>
      </c>
      <c r="T7561" s="2" t="str">
        <f t="shared" si="244"/>
        <v>OK</v>
      </c>
    </row>
    <row r="7562" spans="1:20" x14ac:dyDescent="0.25">
      <c r="A7562" s="1">
        <v>305010102</v>
      </c>
      <c r="B7562" s="1" t="e">
        <f>VLOOKUP(A7562,[1]Maestra!A$1:C$746,2,0)</f>
        <v>#N/A</v>
      </c>
      <c r="C7562" s="1" t="e">
        <f>VLOOKUP(A7562,[1]Maestra!A$1:C$746,3,0)</f>
        <v>#N/A</v>
      </c>
      <c r="D7562" s="1" t="s">
        <v>26</v>
      </c>
      <c r="E7562" s="1" t="s">
        <v>27</v>
      </c>
      <c r="F7562" s="1">
        <v>2</v>
      </c>
      <c r="G7562" s="1">
        <v>8501</v>
      </c>
      <c r="H7562" s="1">
        <v>9999</v>
      </c>
      <c r="I7562" s="1">
        <v>9999</v>
      </c>
      <c r="J7562" s="1">
        <v>9999</v>
      </c>
      <c r="L7562" s="1" t="s">
        <v>454</v>
      </c>
      <c r="M7562" s="1">
        <v>104</v>
      </c>
      <c r="Q7562" s="2" t="s">
        <v>37</v>
      </c>
      <c r="R7562" s="1" t="s">
        <v>492</v>
      </c>
      <c r="S7562" s="1" t="str">
        <f t="shared" si="243"/>
        <v>HPC|RF|2|8501|9999|9999|9999||CCNR|104|</v>
      </c>
      <c r="T7562" s="2" t="str">
        <f t="shared" si="244"/>
        <v>OK</v>
      </c>
    </row>
    <row r="7563" spans="1:20" x14ac:dyDescent="0.25">
      <c r="A7563" s="1">
        <v>301080102</v>
      </c>
      <c r="B7563" s="1" t="str">
        <f>VLOOKUP(A7563,[1]Maestra!A$1:C$746,2,0)</f>
        <v>ACTICV678</v>
      </c>
      <c r="C7563" s="1" t="str">
        <f>VLOOKUP(A7563,[1]Maestra!A$1:C$746,3,0)</f>
        <v>TC IB Claro Visa Clas. - Cuotas</v>
      </c>
      <c r="D7563" s="1" t="s">
        <v>26</v>
      </c>
      <c r="E7563" s="1" t="s">
        <v>27</v>
      </c>
      <c r="F7563" s="1">
        <v>2</v>
      </c>
      <c r="G7563" s="1">
        <v>8501</v>
      </c>
      <c r="H7563" s="1">
        <v>9999</v>
      </c>
      <c r="I7563" s="1">
        <v>9999</v>
      </c>
      <c r="J7563" s="1">
        <v>9999</v>
      </c>
      <c r="L7563" s="1" t="s">
        <v>454</v>
      </c>
      <c r="M7563" s="1">
        <v>105</v>
      </c>
      <c r="Q7563" s="2" t="s">
        <v>37</v>
      </c>
      <c r="R7563" s="1" t="s">
        <v>492</v>
      </c>
      <c r="S7563" s="1" t="str">
        <f t="shared" si="243"/>
        <v>HPC|RF|2|8501|9999|9999|9999||CCNR|105|</v>
      </c>
      <c r="T7563" s="2" t="str">
        <f t="shared" si="244"/>
        <v>OK</v>
      </c>
    </row>
    <row r="7564" spans="1:20" x14ac:dyDescent="0.25">
      <c r="A7564" s="1">
        <v>301010202</v>
      </c>
      <c r="B7564" s="1" t="str">
        <f>VLOOKUP(A7564,[1]Maestra!A$1:C$746,2,0)</f>
        <v>ACTIVCKN8</v>
      </c>
      <c r="C7564" s="1" t="str">
        <f>VLOOKUP(A7564,[1]Maestra!A$1:C$746,3,0)</f>
        <v>TC IB Visa Clas. Int. - Cuotas</v>
      </c>
      <c r="D7564" s="1" t="s">
        <v>26</v>
      </c>
      <c r="E7564" s="1" t="s">
        <v>27</v>
      </c>
      <c r="F7564" s="1">
        <v>2</v>
      </c>
      <c r="G7564" s="1">
        <v>8501</v>
      </c>
      <c r="H7564" s="1">
        <v>9999</v>
      </c>
      <c r="I7564" s="1">
        <v>9999</v>
      </c>
      <c r="J7564" s="1">
        <v>9999</v>
      </c>
      <c r="L7564" s="1" t="s">
        <v>454</v>
      </c>
      <c r="M7564" s="1">
        <v>106</v>
      </c>
      <c r="Q7564" s="2" t="s">
        <v>37</v>
      </c>
      <c r="R7564" s="1" t="s">
        <v>492</v>
      </c>
      <c r="S7564" s="1" t="str">
        <f t="shared" si="243"/>
        <v>HPC|RF|2|8501|9999|9999|9999||CCNR|106|</v>
      </c>
      <c r="T7564" s="2" t="str">
        <f t="shared" si="244"/>
        <v>OK</v>
      </c>
    </row>
    <row r="7565" spans="1:20" x14ac:dyDescent="0.25">
      <c r="A7565" s="1">
        <v>301020102</v>
      </c>
      <c r="B7565" s="1" t="e">
        <f>VLOOKUP(A7565,[1]Maestra!A$1:C$746,2,0)</f>
        <v>#N/A</v>
      </c>
      <c r="C7565" s="1" t="e">
        <f>VLOOKUP(A7565,[1]Maestra!A$1:C$746,3,0)</f>
        <v>#N/A</v>
      </c>
      <c r="D7565" s="1" t="s">
        <v>26</v>
      </c>
      <c r="E7565" s="1" t="s">
        <v>27</v>
      </c>
      <c r="F7565" s="1">
        <v>2</v>
      </c>
      <c r="G7565" s="1">
        <v>8501</v>
      </c>
      <c r="H7565" s="1">
        <v>9999</v>
      </c>
      <c r="I7565" s="1">
        <v>9999</v>
      </c>
      <c r="J7565" s="1">
        <v>9999</v>
      </c>
      <c r="L7565" s="1" t="s">
        <v>454</v>
      </c>
      <c r="M7565" s="1">
        <v>107</v>
      </c>
      <c r="Q7565" s="2" t="s">
        <v>37</v>
      </c>
      <c r="R7565" s="1" t="s">
        <v>492</v>
      </c>
      <c r="S7565" s="1" t="str">
        <f t="shared" si="243"/>
        <v>HPC|RF|2|8501|9999|9999|9999||CCNR|107|</v>
      </c>
      <c r="T7565" s="2" t="str">
        <f t="shared" si="244"/>
        <v>OK</v>
      </c>
    </row>
    <row r="7566" spans="1:20" x14ac:dyDescent="0.25">
      <c r="A7566" s="1">
        <v>301010302</v>
      </c>
      <c r="B7566" s="1" t="str">
        <f>VLOOKUP(A7566,[1]Maestra!A$1:C$746,2,0)</f>
        <v>ACTISCU08</v>
      </c>
      <c r="C7566" s="1" t="str">
        <f>VLOOKUP(A7566,[1]Maestra!A$1:C$746,3,0)</f>
        <v>TC IB Signature - Cuotas</v>
      </c>
      <c r="D7566" s="1" t="s">
        <v>26</v>
      </c>
      <c r="E7566" s="1" t="s">
        <v>27</v>
      </c>
      <c r="F7566" s="1">
        <v>2</v>
      </c>
      <c r="G7566" s="1">
        <v>8501</v>
      </c>
      <c r="H7566" s="1">
        <v>9999</v>
      </c>
      <c r="I7566" s="1">
        <v>9999</v>
      </c>
      <c r="J7566" s="1">
        <v>9999</v>
      </c>
      <c r="L7566" s="1" t="s">
        <v>454</v>
      </c>
      <c r="M7566" s="1">
        <v>114</v>
      </c>
      <c r="Q7566" s="2" t="s">
        <v>37</v>
      </c>
      <c r="R7566" s="1" t="s">
        <v>492</v>
      </c>
      <c r="S7566" s="1" t="str">
        <f t="shared" si="243"/>
        <v>HPC|RF|2|8501|9999|9999|9999||CCNR|114|</v>
      </c>
      <c r="T7566" s="2" t="str">
        <f t="shared" si="244"/>
        <v>OK</v>
      </c>
    </row>
    <row r="7567" spans="1:20" x14ac:dyDescent="0.25">
      <c r="A7567" s="1">
        <v>301010202</v>
      </c>
      <c r="B7567" s="1" t="str">
        <f>VLOOKUP(A7567,[1]Maestra!A$1:C$746,2,0)</f>
        <v>ACTIVCKN8</v>
      </c>
      <c r="C7567" s="1" t="str">
        <f>VLOOKUP(A7567,[1]Maestra!A$1:C$746,3,0)</f>
        <v>TC IB Visa Clas. Int. - Cuotas</v>
      </c>
      <c r="D7567" s="1" t="s">
        <v>26</v>
      </c>
      <c r="E7567" s="1" t="s">
        <v>27</v>
      </c>
      <c r="F7567" s="1">
        <v>2</v>
      </c>
      <c r="G7567" s="1">
        <v>8501</v>
      </c>
      <c r="H7567" s="1">
        <v>9999</v>
      </c>
      <c r="I7567" s="1">
        <v>9999</v>
      </c>
      <c r="J7567" s="1">
        <v>9999</v>
      </c>
      <c r="L7567" s="1" t="s">
        <v>454</v>
      </c>
      <c r="M7567" s="1">
        <v>115</v>
      </c>
      <c r="Q7567" s="2" t="s">
        <v>37</v>
      </c>
      <c r="R7567" s="1" t="s">
        <v>492</v>
      </c>
      <c r="S7567" s="1" t="str">
        <f t="shared" si="243"/>
        <v>HPC|RF|2|8501|9999|9999|9999||CCNR|115|</v>
      </c>
      <c r="T7567" s="2" t="str">
        <f t="shared" si="244"/>
        <v>OK</v>
      </c>
    </row>
    <row r="7568" spans="1:20" x14ac:dyDescent="0.25">
      <c r="A7568" s="1">
        <v>301040402</v>
      </c>
      <c r="B7568" s="1" t="str">
        <f>VLOOKUP(A7568,[1]Maestra!A$1:C$746,2,0)</f>
        <v>ACTCSCU08</v>
      </c>
      <c r="C7568" s="1" t="str">
        <f>VLOOKUP(A7568,[1]Maestra!A$1:C$746,3,0)</f>
        <v>TC Cashback Signature - Cuotas</v>
      </c>
      <c r="D7568" s="1" t="s">
        <v>26</v>
      </c>
      <c r="E7568" s="1" t="s">
        <v>27</v>
      </c>
      <c r="F7568" s="1">
        <v>2</v>
      </c>
      <c r="G7568" s="1">
        <v>8501</v>
      </c>
      <c r="H7568" s="1">
        <v>9999</v>
      </c>
      <c r="I7568" s="1">
        <v>9999</v>
      </c>
      <c r="J7568" s="1">
        <v>9999</v>
      </c>
      <c r="L7568" s="1" t="s">
        <v>454</v>
      </c>
      <c r="M7568" s="1">
        <v>116</v>
      </c>
      <c r="Q7568" s="2" t="s">
        <v>37</v>
      </c>
      <c r="R7568" s="1" t="s">
        <v>492</v>
      </c>
      <c r="S7568" s="1" t="str">
        <f t="shared" si="243"/>
        <v>HPC|RF|2|8501|9999|9999|9999||CCNR|116|</v>
      </c>
      <c r="T7568" s="2" t="str">
        <f t="shared" si="244"/>
        <v>OK</v>
      </c>
    </row>
    <row r="7569" spans="1:20" x14ac:dyDescent="0.25">
      <c r="A7569" s="1">
        <v>301090102</v>
      </c>
      <c r="B7569" s="1" t="str">
        <f>VLOOKUP(A7569,[1]Maestra!A$1:C$746,2,0)</f>
        <v>ACTCPRCU8</v>
      </c>
      <c r="C7569" s="1" t="str">
        <f>VLOOKUP(A7569,[1]Maestra!A$1:C$746,3,0)</f>
        <v>TC Premia Cuotas</v>
      </c>
      <c r="D7569" s="1" t="s">
        <v>26</v>
      </c>
      <c r="E7569" s="1" t="s">
        <v>27</v>
      </c>
      <c r="F7569" s="1">
        <v>2</v>
      </c>
      <c r="G7569" s="1">
        <v>8501</v>
      </c>
      <c r="H7569" s="1">
        <v>9999</v>
      </c>
      <c r="I7569" s="1">
        <v>9999</v>
      </c>
      <c r="J7569" s="1">
        <v>9999</v>
      </c>
      <c r="L7569" s="1" t="s">
        <v>454</v>
      </c>
      <c r="M7569" s="1">
        <v>117</v>
      </c>
      <c r="Q7569" s="2" t="s">
        <v>37</v>
      </c>
      <c r="R7569" s="1" t="s">
        <v>492</v>
      </c>
      <c r="S7569" s="1" t="str">
        <f t="shared" si="243"/>
        <v>HPC|RF|2|8501|9999|9999|9999||CCNR|117|</v>
      </c>
      <c r="T7569" s="2" t="str">
        <f t="shared" si="244"/>
        <v>OK</v>
      </c>
    </row>
    <row r="7570" spans="1:20" x14ac:dyDescent="0.25">
      <c r="A7570" s="1">
        <v>301040102</v>
      </c>
      <c r="B7570" s="1" t="str">
        <f>VLOOKUP(A7570,[1]Maestra!A$1:C$746,2,0)</f>
        <v>ACTAVOPU8</v>
      </c>
      <c r="C7570" s="1" t="str">
        <f>VLOOKUP(A7570,[1]Maestra!A$1:C$746,3,0)</f>
        <v>TC Aval Visa Oro - Cuotas</v>
      </c>
      <c r="D7570" s="1" t="s">
        <v>26</v>
      </c>
      <c r="E7570" s="1" t="s">
        <v>27</v>
      </c>
      <c r="F7570" s="1">
        <v>2</v>
      </c>
      <c r="G7570" s="1">
        <v>8501</v>
      </c>
      <c r="H7570" s="1">
        <v>9999</v>
      </c>
      <c r="I7570" s="1">
        <v>9999</v>
      </c>
      <c r="J7570" s="1">
        <v>9999</v>
      </c>
      <c r="L7570" s="1" t="s">
        <v>454</v>
      </c>
      <c r="M7570" s="1">
        <v>118</v>
      </c>
      <c r="Q7570" s="2" t="s">
        <v>37</v>
      </c>
      <c r="R7570" s="1" t="s">
        <v>492</v>
      </c>
      <c r="S7570" s="1" t="str">
        <f t="shared" si="243"/>
        <v>HPC|RF|2|8501|9999|9999|9999||CCNR|118|</v>
      </c>
      <c r="T7570" s="2" t="str">
        <f t="shared" si="244"/>
        <v>OK</v>
      </c>
    </row>
    <row r="7571" spans="1:20" x14ac:dyDescent="0.25">
      <c r="A7571" s="1">
        <v>301030202</v>
      </c>
      <c r="B7571" s="1" t="str">
        <f>VLOOKUP(A7571,[1]Maestra!A$1:C$746,2,0)</f>
        <v>ACTMVCU08</v>
      </c>
      <c r="C7571" s="1" t="str">
        <f>VLOOKUP(A7571,[1]Maestra!A$1:C$746,3,0)</f>
        <v>TC Megaplaza Visa - Cuotas</v>
      </c>
      <c r="D7571" s="1" t="s">
        <v>26</v>
      </c>
      <c r="E7571" s="1" t="s">
        <v>27</v>
      </c>
      <c r="F7571" s="1">
        <v>2</v>
      </c>
      <c r="G7571" s="1">
        <v>8501</v>
      </c>
      <c r="H7571" s="1">
        <v>9999</v>
      </c>
      <c r="I7571" s="1">
        <v>9999</v>
      </c>
      <c r="J7571" s="1">
        <v>9999</v>
      </c>
      <c r="L7571" s="1" t="s">
        <v>454</v>
      </c>
      <c r="M7571" s="1">
        <v>119</v>
      </c>
      <c r="Q7571" s="2" t="s">
        <v>37</v>
      </c>
      <c r="R7571" s="1" t="s">
        <v>492</v>
      </c>
      <c r="S7571" s="1" t="str">
        <f t="shared" si="243"/>
        <v>HPC|RF|2|8501|9999|9999|9999||CCNR|119|</v>
      </c>
      <c r="T7571" s="2" t="str">
        <f t="shared" si="244"/>
        <v>OK</v>
      </c>
    </row>
    <row r="7572" spans="1:20" x14ac:dyDescent="0.25">
      <c r="A7572" s="1">
        <v>301050102</v>
      </c>
      <c r="B7572" s="1" t="str">
        <f>VLOOKUP(A7572,[1]Maestra!A$1:C$746,2,0)</f>
        <v>ACTVVCU08</v>
      </c>
      <c r="C7572" s="1" t="str">
        <f>VLOOKUP(A7572,[1]Maestra!A$1:C$746,3,0)</f>
        <v>TC Vea Visa - Cuotas</v>
      </c>
      <c r="D7572" s="1" t="s">
        <v>26</v>
      </c>
      <c r="E7572" s="1" t="s">
        <v>27</v>
      </c>
      <c r="F7572" s="1">
        <v>2</v>
      </c>
      <c r="G7572" s="1">
        <v>8501</v>
      </c>
      <c r="H7572" s="1">
        <v>9999</v>
      </c>
      <c r="I7572" s="1">
        <v>9999</v>
      </c>
      <c r="J7572" s="1">
        <v>9999</v>
      </c>
      <c r="L7572" s="1" t="s">
        <v>454</v>
      </c>
      <c r="M7572" s="1">
        <v>120</v>
      </c>
      <c r="Q7572" s="2" t="s">
        <v>37</v>
      </c>
      <c r="R7572" s="1" t="s">
        <v>492</v>
      </c>
      <c r="S7572" s="1" t="str">
        <f t="shared" si="243"/>
        <v>HPC|RF|2|8501|9999|9999|9999||CCNR|120|</v>
      </c>
      <c r="T7572" s="2" t="str">
        <f t="shared" si="244"/>
        <v>OK</v>
      </c>
    </row>
    <row r="7573" spans="1:20" x14ac:dyDescent="0.25">
      <c r="A7573" s="1">
        <v>301060102</v>
      </c>
      <c r="B7573" s="1" t="str">
        <f>VLOOKUP(A7573,[1]Maestra!A$1:C$746,2,0)</f>
        <v>ACTCPCU08</v>
      </c>
      <c r="C7573" s="1" t="str">
        <f>VLOOKUP(A7573,[1]Maestra!A$1:C$746,3,0)</f>
        <v>TC Cashback Platinum - Cuotas</v>
      </c>
      <c r="D7573" s="1" t="s">
        <v>26</v>
      </c>
      <c r="E7573" s="1" t="s">
        <v>27</v>
      </c>
      <c r="F7573" s="1">
        <v>2</v>
      </c>
      <c r="G7573" s="1">
        <v>8501</v>
      </c>
      <c r="H7573" s="1">
        <v>9999</v>
      </c>
      <c r="I7573" s="1">
        <v>9999</v>
      </c>
      <c r="J7573" s="1">
        <v>9999</v>
      </c>
      <c r="L7573" s="1" t="s">
        <v>454</v>
      </c>
      <c r="M7573" s="1">
        <v>121</v>
      </c>
      <c r="Q7573" s="2" t="s">
        <v>37</v>
      </c>
      <c r="R7573" s="1" t="s">
        <v>492</v>
      </c>
      <c r="S7573" s="1" t="str">
        <f t="shared" si="243"/>
        <v>HPC|RF|2|8501|9999|9999|9999||CCNR|121|</v>
      </c>
      <c r="T7573" s="2" t="str">
        <f t="shared" si="244"/>
        <v>OK</v>
      </c>
    </row>
    <row r="7574" spans="1:20" x14ac:dyDescent="0.25">
      <c r="A7574" s="1">
        <v>301060202</v>
      </c>
      <c r="B7574" s="1" t="str">
        <f>VLOOKUP(A7574,[1]Maestra!A$1:C$746,2,0)</f>
        <v>ACTCVOJD8</v>
      </c>
      <c r="C7574" s="1" t="str">
        <f>VLOOKUP(A7574,[1]Maestra!A$1:C$746,3,0)</f>
        <v>TC Cashback Visa Oro - Cuotas</v>
      </c>
      <c r="D7574" s="1" t="s">
        <v>26</v>
      </c>
      <c r="E7574" s="1" t="s">
        <v>27</v>
      </c>
      <c r="F7574" s="1">
        <v>2</v>
      </c>
      <c r="G7574" s="1">
        <v>8501</v>
      </c>
      <c r="H7574" s="1">
        <v>9999</v>
      </c>
      <c r="I7574" s="1">
        <v>9999</v>
      </c>
      <c r="J7574" s="1">
        <v>9999</v>
      </c>
      <c r="L7574" s="1" t="s">
        <v>454</v>
      </c>
      <c r="M7574" s="1">
        <v>122</v>
      </c>
      <c r="Q7574" s="2" t="s">
        <v>37</v>
      </c>
      <c r="R7574" s="1" t="s">
        <v>492</v>
      </c>
      <c r="S7574" s="1" t="str">
        <f t="shared" si="243"/>
        <v>HPC|RF|2|8501|9999|9999|9999||CCNR|122|</v>
      </c>
      <c r="T7574" s="2" t="str">
        <f t="shared" si="244"/>
        <v>OK</v>
      </c>
    </row>
    <row r="7575" spans="1:20" x14ac:dyDescent="0.25">
      <c r="A7575" s="1">
        <v>301010402</v>
      </c>
      <c r="B7575" s="1" t="str">
        <f>VLOOKUP(A7575,[1]Maestra!A$1:C$746,2,0)</f>
        <v>ACTIVP0G8</v>
      </c>
      <c r="C7575" s="1" t="str">
        <f>VLOOKUP(A7575,[1]Maestra!A$1:C$746,3,0)</f>
        <v>TC IB Visa Platinum - Cuotas</v>
      </c>
      <c r="D7575" s="1" t="s">
        <v>26</v>
      </c>
      <c r="E7575" s="1" t="s">
        <v>27</v>
      </c>
      <c r="F7575" s="1">
        <v>2</v>
      </c>
      <c r="G7575" s="1">
        <v>8501</v>
      </c>
      <c r="H7575" s="1">
        <v>9999</v>
      </c>
      <c r="I7575" s="1">
        <v>9999</v>
      </c>
      <c r="J7575" s="1">
        <v>9999</v>
      </c>
      <c r="L7575" s="1" t="s">
        <v>454</v>
      </c>
      <c r="M7575" s="1">
        <v>123</v>
      </c>
      <c r="Q7575" s="2" t="s">
        <v>37</v>
      </c>
      <c r="R7575" s="1" t="s">
        <v>492</v>
      </c>
      <c r="S7575" s="1" t="str">
        <f t="shared" si="243"/>
        <v>HPC|RF|2|8501|9999|9999|9999||CCNR|123|</v>
      </c>
      <c r="T7575" s="2" t="str">
        <f t="shared" si="244"/>
        <v>OK</v>
      </c>
    </row>
    <row r="7576" spans="1:20" x14ac:dyDescent="0.25">
      <c r="A7576" s="1">
        <v>301050202</v>
      </c>
      <c r="B7576" s="1" t="str">
        <f>VLOOKUP(A7576,[1]Maestra!A$1:C$746,2,0)</f>
        <v>ACTVVOJF8</v>
      </c>
      <c r="C7576" s="1" t="str">
        <f>VLOOKUP(A7576,[1]Maestra!A$1:C$746,3,0)</f>
        <v>TC Vea Visa Oro - Cuotas</v>
      </c>
      <c r="D7576" s="1" t="s">
        <v>26</v>
      </c>
      <c r="E7576" s="1" t="s">
        <v>27</v>
      </c>
      <c r="F7576" s="1">
        <v>2</v>
      </c>
      <c r="G7576" s="1">
        <v>8501</v>
      </c>
      <c r="H7576" s="1">
        <v>9999</v>
      </c>
      <c r="I7576" s="1">
        <v>9999</v>
      </c>
      <c r="J7576" s="1">
        <v>9999</v>
      </c>
      <c r="L7576" s="1" t="s">
        <v>454</v>
      </c>
      <c r="M7576" s="1">
        <v>124</v>
      </c>
      <c r="Q7576" s="2" t="s">
        <v>37</v>
      </c>
      <c r="R7576" s="1" t="s">
        <v>492</v>
      </c>
      <c r="S7576" s="1" t="str">
        <f t="shared" si="243"/>
        <v>HPC|RF|2|8501|9999|9999|9999||CCNR|124|</v>
      </c>
      <c r="T7576" s="2" t="str">
        <f t="shared" si="244"/>
        <v>OK</v>
      </c>
    </row>
    <row r="7577" spans="1:20" x14ac:dyDescent="0.25">
      <c r="A7577" s="1">
        <v>301080102</v>
      </c>
      <c r="B7577" s="1" t="str">
        <f>VLOOKUP(A7577,[1]Maestra!A$1:C$746,2,0)</f>
        <v>ACTICV678</v>
      </c>
      <c r="C7577" s="1" t="str">
        <f>VLOOKUP(A7577,[1]Maestra!A$1:C$746,3,0)</f>
        <v>TC IB Claro Visa Clas. - Cuotas</v>
      </c>
      <c r="D7577" s="1" t="s">
        <v>26</v>
      </c>
      <c r="E7577" s="1" t="s">
        <v>27</v>
      </c>
      <c r="F7577" s="1">
        <v>2</v>
      </c>
      <c r="G7577" s="1">
        <v>8501</v>
      </c>
      <c r="H7577" s="1">
        <v>9999</v>
      </c>
      <c r="I7577" s="1">
        <v>9999</v>
      </c>
      <c r="J7577" s="1">
        <v>9999</v>
      </c>
      <c r="L7577" s="1" t="s">
        <v>454</v>
      </c>
      <c r="M7577" s="1">
        <v>129</v>
      </c>
      <c r="Q7577" s="2" t="s">
        <v>37</v>
      </c>
      <c r="R7577" s="1" t="s">
        <v>492</v>
      </c>
      <c r="S7577" s="1" t="str">
        <f t="shared" si="243"/>
        <v>HPC|RF|2|8501|9999|9999|9999||CCNR|129|</v>
      </c>
      <c r="T7577" s="2" t="str">
        <f t="shared" si="244"/>
        <v>OK</v>
      </c>
    </row>
    <row r="7578" spans="1:20" x14ac:dyDescent="0.25">
      <c r="A7578" s="1">
        <v>301080202</v>
      </c>
      <c r="B7578" s="1" t="str">
        <f>VLOOKUP(A7578,[1]Maestra!A$1:C$746,2,0)</f>
        <v>ACTICV9F8</v>
      </c>
      <c r="C7578" s="1" t="str">
        <f>VLOOKUP(A7578,[1]Maestra!A$1:C$746,3,0)</f>
        <v>TC IB Claro Visa Oro - Cuotas</v>
      </c>
      <c r="D7578" s="1" t="s">
        <v>26</v>
      </c>
      <c r="E7578" s="1" t="s">
        <v>27</v>
      </c>
      <c r="F7578" s="1">
        <v>2</v>
      </c>
      <c r="G7578" s="1">
        <v>8501</v>
      </c>
      <c r="H7578" s="1">
        <v>9999</v>
      </c>
      <c r="I7578" s="1">
        <v>9999</v>
      </c>
      <c r="J7578" s="1">
        <v>9999</v>
      </c>
      <c r="L7578" s="1" t="s">
        <v>454</v>
      </c>
      <c r="M7578" s="1">
        <v>130</v>
      </c>
      <c r="Q7578" s="2" t="s">
        <v>37</v>
      </c>
      <c r="R7578" s="1" t="s">
        <v>492</v>
      </c>
      <c r="S7578" s="1" t="str">
        <f t="shared" si="243"/>
        <v>HPC|RF|2|8501|9999|9999|9999||CCNR|130|</v>
      </c>
      <c r="T7578" s="2" t="str">
        <f t="shared" si="244"/>
        <v>OK</v>
      </c>
    </row>
    <row r="7579" spans="1:20" x14ac:dyDescent="0.25">
      <c r="A7579" s="1">
        <v>301080302</v>
      </c>
      <c r="B7579" s="1" t="str">
        <f>VLOOKUP(A7579,[1]Maestra!A$1:C$746,2,0)</f>
        <v>ACTICVPR8</v>
      </c>
      <c r="C7579" s="1" t="str">
        <f>VLOOKUP(A7579,[1]Maestra!A$1:C$746,3,0)</f>
        <v>TC IB Claro Visa Platinum - Cuotas</v>
      </c>
      <c r="D7579" s="1" t="s">
        <v>26</v>
      </c>
      <c r="E7579" s="1" t="s">
        <v>27</v>
      </c>
      <c r="F7579" s="1">
        <v>2</v>
      </c>
      <c r="G7579" s="1">
        <v>8501</v>
      </c>
      <c r="H7579" s="1">
        <v>9999</v>
      </c>
      <c r="I7579" s="1">
        <v>9999</v>
      </c>
      <c r="J7579" s="1">
        <v>9999</v>
      </c>
      <c r="L7579" s="1" t="s">
        <v>454</v>
      </c>
      <c r="M7579" s="1">
        <v>131</v>
      </c>
      <c r="Q7579" s="2" t="s">
        <v>37</v>
      </c>
      <c r="R7579" s="1" t="s">
        <v>492</v>
      </c>
      <c r="S7579" s="1" t="str">
        <f t="shared" si="243"/>
        <v>HPC|RF|2|8501|9999|9999|9999||CCNR|131|</v>
      </c>
      <c r="T7579" s="2" t="str">
        <f t="shared" si="244"/>
        <v>OK</v>
      </c>
    </row>
    <row r="7580" spans="1:20" x14ac:dyDescent="0.25">
      <c r="A7580" s="1">
        <v>301050102</v>
      </c>
      <c r="B7580" s="1" t="str">
        <f>VLOOKUP(A7580,[1]Maestra!A$1:C$746,2,0)</f>
        <v>ACTVVCU08</v>
      </c>
      <c r="C7580" s="1" t="str">
        <f>VLOOKUP(A7580,[1]Maestra!A$1:C$746,3,0)</f>
        <v>TC Vea Visa - Cuotas</v>
      </c>
      <c r="D7580" s="1" t="s">
        <v>26</v>
      </c>
      <c r="E7580" s="1" t="s">
        <v>27</v>
      </c>
      <c r="F7580" s="1">
        <v>2</v>
      </c>
      <c r="G7580" s="1">
        <v>8501</v>
      </c>
      <c r="H7580" s="1">
        <v>9999</v>
      </c>
      <c r="I7580" s="1">
        <v>9999</v>
      </c>
      <c r="J7580" s="1">
        <v>9999</v>
      </c>
      <c r="L7580" s="1" t="s">
        <v>454</v>
      </c>
      <c r="M7580" s="1">
        <v>162</v>
      </c>
      <c r="Q7580" s="2" t="s">
        <v>37</v>
      </c>
      <c r="R7580" s="1" t="s">
        <v>492</v>
      </c>
      <c r="S7580" s="1" t="str">
        <f t="shared" si="243"/>
        <v>HPC|RF|2|8501|9999|9999|9999||CCNR|162|</v>
      </c>
      <c r="T7580" s="2" t="str">
        <f t="shared" si="244"/>
        <v>OK</v>
      </c>
    </row>
    <row r="7581" spans="1:20" x14ac:dyDescent="0.25">
      <c r="A7581" s="1">
        <v>302020102</v>
      </c>
      <c r="B7581" s="1" t="str">
        <f>VLOOKUP(A7581,[1]Maestra!A$1:C$746,2,0)</f>
        <v>ACTAGCU08</v>
      </c>
      <c r="C7581" s="1" t="str">
        <f>VLOOKUP(A7581,[1]Maestra!A$1:C$746,3,0)</f>
        <v>TC Amex Green - Cuotas</v>
      </c>
      <c r="D7581" s="1" t="s">
        <v>26</v>
      </c>
      <c r="E7581" s="1" t="s">
        <v>27</v>
      </c>
      <c r="F7581" s="1">
        <v>2</v>
      </c>
      <c r="G7581" s="1">
        <v>8501</v>
      </c>
      <c r="H7581" s="1">
        <v>9999</v>
      </c>
      <c r="I7581" s="1">
        <v>9999</v>
      </c>
      <c r="J7581" s="1">
        <v>9999</v>
      </c>
      <c r="L7581" s="1" t="s">
        <v>454</v>
      </c>
      <c r="M7581" s="1">
        <v>201</v>
      </c>
      <c r="Q7581" s="2" t="s">
        <v>37</v>
      </c>
      <c r="R7581" s="1" t="s">
        <v>492</v>
      </c>
      <c r="S7581" s="1" t="str">
        <f t="shared" si="243"/>
        <v>HPC|RF|2|8501|9999|9999|9999||CCNR|201|</v>
      </c>
      <c r="T7581" s="2" t="str">
        <f t="shared" si="244"/>
        <v>OK</v>
      </c>
    </row>
    <row r="7582" spans="1:20" x14ac:dyDescent="0.25">
      <c r="A7582" s="1">
        <v>302030102</v>
      </c>
      <c r="B7582" s="1" t="str">
        <f>VLOOKUP(A7582,[1]Maestra!A$1:C$746,2,0)</f>
        <v>ACTAGNSD8</v>
      </c>
      <c r="C7582" s="1" t="str">
        <f>VLOOKUP(A7582,[1]Maestra!A$1:C$746,3,0)</f>
        <v>TC Amex Gold No Rev. - Cuotas</v>
      </c>
      <c r="D7582" s="1" t="s">
        <v>26</v>
      </c>
      <c r="E7582" s="1" t="s">
        <v>27</v>
      </c>
      <c r="F7582" s="1">
        <v>2</v>
      </c>
      <c r="G7582" s="1">
        <v>8501</v>
      </c>
      <c r="H7582" s="1">
        <v>9999</v>
      </c>
      <c r="I7582" s="1">
        <v>9999</v>
      </c>
      <c r="J7582" s="1">
        <v>9999</v>
      </c>
      <c r="L7582" s="1" t="s">
        <v>454</v>
      </c>
      <c r="M7582" s="1">
        <v>202</v>
      </c>
      <c r="Q7582" s="2" t="s">
        <v>37</v>
      </c>
      <c r="R7582" s="1" t="s">
        <v>492</v>
      </c>
      <c r="S7582" s="1" t="str">
        <f t="shared" si="243"/>
        <v>HPC|RF|2|8501|9999|9999|9999||CCNR|202|</v>
      </c>
      <c r="T7582" s="2" t="str">
        <f t="shared" si="244"/>
        <v>OK</v>
      </c>
    </row>
    <row r="7583" spans="1:20" x14ac:dyDescent="0.25">
      <c r="A7583" s="1">
        <v>302020102</v>
      </c>
      <c r="B7583" s="1" t="str">
        <f>VLOOKUP(A7583,[1]Maestra!A$1:C$746,2,0)</f>
        <v>ACTAGCU08</v>
      </c>
      <c r="C7583" s="1" t="str">
        <f>VLOOKUP(A7583,[1]Maestra!A$1:C$746,3,0)</f>
        <v>TC Amex Green - Cuotas</v>
      </c>
      <c r="D7583" s="1" t="s">
        <v>26</v>
      </c>
      <c r="E7583" s="1" t="s">
        <v>27</v>
      </c>
      <c r="F7583" s="1">
        <v>2</v>
      </c>
      <c r="G7583" s="1">
        <v>8501</v>
      </c>
      <c r="H7583" s="1">
        <v>9999</v>
      </c>
      <c r="I7583" s="1">
        <v>9999</v>
      </c>
      <c r="J7583" s="1">
        <v>9999</v>
      </c>
      <c r="L7583" s="1" t="s">
        <v>454</v>
      </c>
      <c r="M7583" s="1">
        <v>203</v>
      </c>
      <c r="Q7583" s="2" t="s">
        <v>37</v>
      </c>
      <c r="R7583" s="1" t="s">
        <v>492</v>
      </c>
      <c r="S7583" s="1" t="str">
        <f t="shared" si="243"/>
        <v>HPC|RF|2|8501|9999|9999|9999||CCNR|203|</v>
      </c>
      <c r="T7583" s="2" t="str">
        <f t="shared" si="244"/>
        <v>OK</v>
      </c>
    </row>
    <row r="7584" spans="1:20" x14ac:dyDescent="0.25">
      <c r="A7584" s="1">
        <v>302030102</v>
      </c>
      <c r="B7584" s="1" t="str">
        <f>VLOOKUP(A7584,[1]Maestra!A$1:C$746,2,0)</f>
        <v>ACTAGNSD8</v>
      </c>
      <c r="C7584" s="1" t="str">
        <f>VLOOKUP(A7584,[1]Maestra!A$1:C$746,3,0)</f>
        <v>TC Amex Gold No Rev. - Cuotas</v>
      </c>
      <c r="D7584" s="1" t="s">
        <v>26</v>
      </c>
      <c r="E7584" s="1" t="s">
        <v>27</v>
      </c>
      <c r="F7584" s="1">
        <v>2</v>
      </c>
      <c r="G7584" s="1">
        <v>8501</v>
      </c>
      <c r="H7584" s="1">
        <v>9999</v>
      </c>
      <c r="I7584" s="1">
        <v>9999</v>
      </c>
      <c r="J7584" s="1">
        <v>9999</v>
      </c>
      <c r="L7584" s="1" t="s">
        <v>454</v>
      </c>
      <c r="M7584" s="1">
        <v>204</v>
      </c>
      <c r="Q7584" s="2" t="s">
        <v>37</v>
      </c>
      <c r="R7584" s="1" t="s">
        <v>492</v>
      </c>
      <c r="S7584" s="1" t="str">
        <f t="shared" si="243"/>
        <v>HPC|RF|2|8501|9999|9999|9999||CCNR|204|</v>
      </c>
      <c r="T7584" s="2" t="str">
        <f t="shared" si="244"/>
        <v>OK</v>
      </c>
    </row>
    <row r="7585" spans="1:20" x14ac:dyDescent="0.25">
      <c r="A7585" s="1">
        <v>302030102</v>
      </c>
      <c r="B7585" s="1" t="str">
        <f>VLOOKUP(A7585,[1]Maestra!A$1:C$746,2,0)</f>
        <v>ACTAGNSD8</v>
      </c>
      <c r="C7585" s="1" t="str">
        <f>VLOOKUP(A7585,[1]Maestra!A$1:C$746,3,0)</f>
        <v>TC Amex Gold No Rev. - Cuotas</v>
      </c>
      <c r="D7585" s="1" t="s">
        <v>26</v>
      </c>
      <c r="E7585" s="1" t="s">
        <v>27</v>
      </c>
      <c r="F7585" s="1">
        <v>2</v>
      </c>
      <c r="G7585" s="1">
        <v>8501</v>
      </c>
      <c r="H7585" s="1">
        <v>9999</v>
      </c>
      <c r="I7585" s="1">
        <v>9999</v>
      </c>
      <c r="J7585" s="1">
        <v>9999</v>
      </c>
      <c r="L7585" s="1" t="s">
        <v>454</v>
      </c>
      <c r="M7585" s="1">
        <v>205</v>
      </c>
      <c r="Q7585" s="2" t="s">
        <v>37</v>
      </c>
      <c r="R7585" s="1" t="s">
        <v>492</v>
      </c>
      <c r="S7585" s="1" t="str">
        <f t="shared" si="243"/>
        <v>HPC|RF|2|8501|9999|9999|9999||CCNR|205|</v>
      </c>
      <c r="T7585" s="2" t="str">
        <f t="shared" si="244"/>
        <v>OK</v>
      </c>
    </row>
    <row r="7586" spans="1:20" x14ac:dyDescent="0.25">
      <c r="A7586" s="1">
        <v>307050102</v>
      </c>
      <c r="B7586" s="1" t="str">
        <f>VLOOKUP(A7586,[1]Maestra!A$1:C$746,2,0)</f>
        <v>ACTACP0U8</v>
      </c>
      <c r="C7586" s="1" t="str">
        <f>VLOOKUP(A7586,[1]Maestra!A$1:C$746,3,0)</f>
        <v>TC Amex Centurión Platinum - Cuotas</v>
      </c>
      <c r="D7586" s="1" t="s">
        <v>26</v>
      </c>
      <c r="E7586" s="1" t="s">
        <v>27</v>
      </c>
      <c r="F7586" s="1">
        <v>2</v>
      </c>
      <c r="G7586" s="1">
        <v>8501</v>
      </c>
      <c r="H7586" s="1">
        <v>9999</v>
      </c>
      <c r="I7586" s="1">
        <v>9999</v>
      </c>
      <c r="J7586" s="1">
        <v>9999</v>
      </c>
      <c r="L7586" s="1" t="s">
        <v>454</v>
      </c>
      <c r="M7586" s="1">
        <v>206</v>
      </c>
      <c r="Q7586" s="2" t="s">
        <v>37</v>
      </c>
      <c r="R7586" s="1" t="s">
        <v>492</v>
      </c>
      <c r="S7586" s="1" t="str">
        <f t="shared" si="243"/>
        <v>HPC|RF|2|8501|9999|9999|9999||CCNR|206|</v>
      </c>
      <c r="T7586" s="2" t="str">
        <f t="shared" si="244"/>
        <v>OK</v>
      </c>
    </row>
    <row r="7587" spans="1:20" x14ac:dyDescent="0.25">
      <c r="A7587" s="1">
        <v>307010102</v>
      </c>
      <c r="B7587" s="1" t="str">
        <f>VLOOKUP(A7587,[1]Maestra!A$1:C$746,2,0)</f>
        <v>ACTAVCY68</v>
      </c>
      <c r="C7587" s="1" t="str">
        <f>VLOOKUP(A7587,[1]Maestra!A$1:C$746,3,0)</f>
        <v>TC Amex Viajero Clasica - Cuotas</v>
      </c>
      <c r="D7587" s="1" t="s">
        <v>26</v>
      </c>
      <c r="E7587" s="1" t="s">
        <v>27</v>
      </c>
      <c r="F7587" s="1">
        <v>2</v>
      </c>
      <c r="G7587" s="1">
        <v>8501</v>
      </c>
      <c r="H7587" s="1">
        <v>9999</v>
      </c>
      <c r="I7587" s="1">
        <v>9999</v>
      </c>
      <c r="J7587" s="1">
        <v>9999</v>
      </c>
      <c r="L7587" s="1" t="s">
        <v>454</v>
      </c>
      <c r="M7587" s="1">
        <v>207</v>
      </c>
      <c r="Q7587" s="2" t="s">
        <v>37</v>
      </c>
      <c r="R7587" s="1" t="s">
        <v>492</v>
      </c>
      <c r="S7587" s="1" t="str">
        <f t="shared" si="243"/>
        <v>HPC|RF|2|8501|9999|9999|9999||CCNR|207|</v>
      </c>
      <c r="T7587" s="2" t="str">
        <f t="shared" si="244"/>
        <v>OK</v>
      </c>
    </row>
    <row r="7588" spans="1:20" x14ac:dyDescent="0.25">
      <c r="A7588" s="1">
        <v>307020102</v>
      </c>
      <c r="B7588" s="1" t="str">
        <f>VLOOKUP(A7588,[1]Maestra!A$1:C$746,2,0)</f>
        <v>ACTAVOUQ8</v>
      </c>
      <c r="C7588" s="1" t="str">
        <f>VLOOKUP(A7588,[1]Maestra!A$1:C$746,3,0)</f>
        <v>TC Amex Viajero Oro - Cuotas</v>
      </c>
      <c r="D7588" s="1" t="s">
        <v>26</v>
      </c>
      <c r="E7588" s="1" t="s">
        <v>27</v>
      </c>
      <c r="F7588" s="1">
        <v>2</v>
      </c>
      <c r="G7588" s="1">
        <v>8501</v>
      </c>
      <c r="H7588" s="1">
        <v>9999</v>
      </c>
      <c r="I7588" s="1">
        <v>9999</v>
      </c>
      <c r="J7588" s="1">
        <v>9999</v>
      </c>
      <c r="L7588" s="1" t="s">
        <v>454</v>
      </c>
      <c r="M7588" s="1">
        <v>208</v>
      </c>
      <c r="Q7588" s="2" t="s">
        <v>37</v>
      </c>
      <c r="R7588" s="1" t="s">
        <v>492</v>
      </c>
      <c r="S7588" s="1" t="str">
        <f t="shared" si="243"/>
        <v>HPC|RF|2|8501|9999|9999|9999||CCNR|208|</v>
      </c>
      <c r="T7588" s="2" t="str">
        <f t="shared" si="244"/>
        <v>OK</v>
      </c>
    </row>
    <row r="7589" spans="1:20" x14ac:dyDescent="0.25">
      <c r="A7589" s="1">
        <v>308020102</v>
      </c>
      <c r="B7589" s="1" t="str">
        <f>VLOOKUP(A7589,[1]Maestra!A$1:C$746,2,0)</f>
        <v>ACTADP2B8</v>
      </c>
      <c r="C7589" s="1" t="str">
        <f>VLOOKUP(A7589,[1]Maestra!A$1:C$746,3,0)</f>
        <v>TC Amex Distancia Platinum - Cuotas</v>
      </c>
      <c r="D7589" s="1" t="s">
        <v>26</v>
      </c>
      <c r="E7589" s="1" t="s">
        <v>27</v>
      </c>
      <c r="F7589" s="1">
        <v>2</v>
      </c>
      <c r="G7589" s="1">
        <v>8501</v>
      </c>
      <c r="H7589" s="1">
        <v>9999</v>
      </c>
      <c r="I7589" s="1">
        <v>9999</v>
      </c>
      <c r="J7589" s="1">
        <v>9999</v>
      </c>
      <c r="L7589" s="1" t="s">
        <v>454</v>
      </c>
      <c r="M7589" s="1">
        <v>209</v>
      </c>
      <c r="Q7589" s="2" t="s">
        <v>37</v>
      </c>
      <c r="R7589" s="1" t="s">
        <v>492</v>
      </c>
      <c r="S7589" s="1" t="str">
        <f t="shared" si="243"/>
        <v>HPC|RF|2|8501|9999|9999|9999||CCNR|209|</v>
      </c>
      <c r="T7589" s="2" t="str">
        <f t="shared" si="244"/>
        <v>OK</v>
      </c>
    </row>
    <row r="7590" spans="1:20" x14ac:dyDescent="0.25">
      <c r="A7590" s="1">
        <v>308010102</v>
      </c>
      <c r="B7590" s="1" t="str">
        <f>VLOOKUP(A7590,[1]Maestra!A$1:C$746,2,0)</f>
        <v>ACTADGC18</v>
      </c>
      <c r="C7590" s="1" t="str">
        <f>VLOOKUP(A7590,[1]Maestra!A$1:C$746,3,0)</f>
        <v>TC Amex Distancia Gold - Cuotas</v>
      </c>
      <c r="D7590" s="1" t="s">
        <v>26</v>
      </c>
      <c r="E7590" s="1" t="s">
        <v>27</v>
      </c>
      <c r="F7590" s="1">
        <v>2</v>
      </c>
      <c r="G7590" s="1">
        <v>8501</v>
      </c>
      <c r="H7590" s="1">
        <v>9999</v>
      </c>
      <c r="I7590" s="1">
        <v>9999</v>
      </c>
      <c r="J7590" s="1">
        <v>9999</v>
      </c>
      <c r="L7590" s="1" t="s">
        <v>454</v>
      </c>
      <c r="M7590" s="1">
        <v>210</v>
      </c>
      <c r="Q7590" s="2" t="s">
        <v>37</v>
      </c>
      <c r="R7590" s="1" t="s">
        <v>492</v>
      </c>
      <c r="S7590" s="1" t="str">
        <f t="shared" si="243"/>
        <v>HPC|RF|2|8501|9999|9999|9999||CCNR|210|</v>
      </c>
      <c r="T7590" s="2" t="str">
        <f t="shared" si="244"/>
        <v>OK</v>
      </c>
    </row>
    <row r="7591" spans="1:20" x14ac:dyDescent="0.25">
      <c r="A7591" s="1">
        <v>308020102</v>
      </c>
      <c r="B7591" s="1" t="str">
        <f>VLOOKUP(A7591,[1]Maestra!A$1:C$746,2,0)</f>
        <v>ACTADP2B8</v>
      </c>
      <c r="C7591" s="1" t="str">
        <f>VLOOKUP(A7591,[1]Maestra!A$1:C$746,3,0)</f>
        <v>TC Amex Distancia Platinum - Cuotas</v>
      </c>
      <c r="D7591" s="1" t="s">
        <v>26</v>
      </c>
      <c r="E7591" s="1" t="s">
        <v>27</v>
      </c>
      <c r="F7591" s="1">
        <v>2</v>
      </c>
      <c r="G7591" s="1">
        <v>8501</v>
      </c>
      <c r="H7591" s="1">
        <v>9999</v>
      </c>
      <c r="I7591" s="1">
        <v>9999</v>
      </c>
      <c r="J7591" s="1">
        <v>9999</v>
      </c>
      <c r="L7591" s="1" t="s">
        <v>454</v>
      </c>
      <c r="M7591" s="1">
        <v>211</v>
      </c>
      <c r="Q7591" s="2" t="s">
        <v>37</v>
      </c>
      <c r="R7591" s="1" t="s">
        <v>492</v>
      </c>
      <c r="S7591" s="1" t="str">
        <f t="shared" si="243"/>
        <v>HPC|RF|2|8501|9999|9999|9999||CCNR|211|</v>
      </c>
      <c r="T7591" s="2" t="str">
        <f t="shared" si="244"/>
        <v>OK</v>
      </c>
    </row>
    <row r="7592" spans="1:20" x14ac:dyDescent="0.25">
      <c r="A7592" s="1">
        <v>308030102</v>
      </c>
      <c r="B7592" s="1" t="str">
        <f>VLOOKUP(A7592,[1]Maestra!A$1:C$746,2,0)</f>
        <v>ACTADE2A8</v>
      </c>
      <c r="C7592" s="1" t="str">
        <f>VLOOKUP(A7592,[1]Maestra!A$1:C$746,3,0)</f>
        <v>TC Amex Distancia Elite - Cuotas</v>
      </c>
      <c r="D7592" s="1" t="s">
        <v>26</v>
      </c>
      <c r="E7592" s="1" t="s">
        <v>27</v>
      </c>
      <c r="F7592" s="1">
        <v>2</v>
      </c>
      <c r="G7592" s="1">
        <v>8501</v>
      </c>
      <c r="H7592" s="1">
        <v>9999</v>
      </c>
      <c r="I7592" s="1">
        <v>9999</v>
      </c>
      <c r="J7592" s="1">
        <v>9999</v>
      </c>
      <c r="L7592" s="1" t="s">
        <v>454</v>
      </c>
      <c r="M7592" s="1">
        <v>212</v>
      </c>
      <c r="Q7592" s="2" t="s">
        <v>37</v>
      </c>
      <c r="R7592" s="1" t="s">
        <v>492</v>
      </c>
      <c r="S7592" s="1" t="str">
        <f t="shared" si="243"/>
        <v>HPC|RF|2|8501|9999|9999|9999||CCNR|212|</v>
      </c>
      <c r="T7592" s="2" t="str">
        <f t="shared" si="244"/>
        <v>OK</v>
      </c>
    </row>
    <row r="7593" spans="1:20" x14ac:dyDescent="0.25">
      <c r="A7593" s="1">
        <v>303020102</v>
      </c>
      <c r="B7593" s="1" t="str">
        <f>VLOOKUP(A7593,[1]Maestra!A$1:C$746,2,0)</f>
        <v>ACTMCCU08</v>
      </c>
      <c r="C7593" s="1" t="str">
        <f>VLOOKUP(A7593,[1]Maestra!A$1:C$746,3,0)</f>
        <v>TC MC Clasica - Cuotas</v>
      </c>
      <c r="D7593" s="1" t="s">
        <v>26</v>
      </c>
      <c r="E7593" s="1" t="s">
        <v>27</v>
      </c>
      <c r="F7593" s="1">
        <v>2</v>
      </c>
      <c r="G7593" s="1">
        <v>8501</v>
      </c>
      <c r="H7593" s="1">
        <v>9999</v>
      </c>
      <c r="I7593" s="1">
        <v>9999</v>
      </c>
      <c r="J7593" s="1">
        <v>9999</v>
      </c>
      <c r="L7593" s="1" t="s">
        <v>454</v>
      </c>
      <c r="M7593" s="1">
        <v>401</v>
      </c>
      <c r="Q7593" s="2" t="s">
        <v>37</v>
      </c>
      <c r="R7593" s="1" t="s">
        <v>492</v>
      </c>
      <c r="S7593" s="1" t="str">
        <f t="shared" si="243"/>
        <v>HPC|RF|2|8501|9999|9999|9999||CCNR|401|</v>
      </c>
      <c r="T7593" s="2" t="str">
        <f t="shared" si="244"/>
        <v>OK</v>
      </c>
    </row>
    <row r="7594" spans="1:20" x14ac:dyDescent="0.25">
      <c r="A7594" s="1">
        <v>303010102</v>
      </c>
      <c r="B7594" s="1" t="str">
        <f>VLOOKUP(A7594,[1]Maestra!A$1:C$746,2,0)</f>
        <v>ACTMOCU08</v>
      </c>
      <c r="C7594" s="1" t="str">
        <f>VLOOKUP(A7594,[1]Maestra!A$1:C$746,3,0)</f>
        <v>TC MC Oro - Cuotas</v>
      </c>
      <c r="D7594" s="1" t="s">
        <v>26</v>
      </c>
      <c r="E7594" s="1" t="s">
        <v>27</v>
      </c>
      <c r="F7594" s="1">
        <v>2</v>
      </c>
      <c r="G7594" s="1">
        <v>8501</v>
      </c>
      <c r="H7594" s="1">
        <v>9999</v>
      </c>
      <c r="I7594" s="1">
        <v>9999</v>
      </c>
      <c r="J7594" s="1">
        <v>9999</v>
      </c>
      <c r="L7594" s="1" t="s">
        <v>454</v>
      </c>
      <c r="M7594" s="1">
        <v>402</v>
      </c>
      <c r="Q7594" s="2" t="s">
        <v>37</v>
      </c>
      <c r="R7594" s="1" t="s">
        <v>492</v>
      </c>
      <c r="S7594" s="1" t="str">
        <f t="shared" si="243"/>
        <v>HPC|RF|2|8501|9999|9999|9999||CCNR|402|</v>
      </c>
      <c r="T7594" s="2" t="str">
        <f t="shared" si="244"/>
        <v>OK</v>
      </c>
    </row>
    <row r="7595" spans="1:20" x14ac:dyDescent="0.25">
      <c r="A7595" s="1">
        <v>305010102</v>
      </c>
      <c r="B7595" s="1" t="e">
        <f>VLOOKUP(A7595,[1]Maestra!A$1:C$746,2,0)</f>
        <v>#N/A</v>
      </c>
      <c r="C7595" s="1" t="e">
        <f>VLOOKUP(A7595,[1]Maestra!A$1:C$746,3,0)</f>
        <v>#N/A</v>
      </c>
      <c r="D7595" s="1" t="s">
        <v>26</v>
      </c>
      <c r="E7595" s="1" t="s">
        <v>27</v>
      </c>
      <c r="F7595" s="1">
        <v>2</v>
      </c>
      <c r="G7595" s="1">
        <v>8501</v>
      </c>
      <c r="H7595" s="1">
        <v>9999</v>
      </c>
      <c r="I7595" s="1">
        <v>9999</v>
      </c>
      <c r="J7595" s="1">
        <v>9999</v>
      </c>
      <c r="L7595" s="1" t="s">
        <v>454</v>
      </c>
      <c r="M7595" s="1">
        <v>403</v>
      </c>
      <c r="Q7595" s="2" t="s">
        <v>37</v>
      </c>
      <c r="R7595" s="1" t="s">
        <v>492</v>
      </c>
      <c r="S7595" s="1" t="str">
        <f t="shared" si="243"/>
        <v>HPC|RF|2|8501|9999|9999|9999||CCNR|403|</v>
      </c>
      <c r="T7595" s="2" t="str">
        <f t="shared" si="244"/>
        <v>OK</v>
      </c>
    </row>
    <row r="7596" spans="1:20" x14ac:dyDescent="0.25">
      <c r="A7596" s="1">
        <v>303030102</v>
      </c>
      <c r="B7596" s="1" t="str">
        <f>VLOOKUP(A7596,[1]Maestra!A$1:C$746,2,0)</f>
        <v>ACTMPCU08</v>
      </c>
      <c r="C7596" s="1" t="str">
        <f>VLOOKUP(A7596,[1]Maestra!A$1:C$746,3,0)</f>
        <v>TC MC Platino - Cuotas</v>
      </c>
      <c r="D7596" s="1" t="s">
        <v>26</v>
      </c>
      <c r="E7596" s="1" t="s">
        <v>27</v>
      </c>
      <c r="F7596" s="1">
        <v>2</v>
      </c>
      <c r="G7596" s="1">
        <v>8501</v>
      </c>
      <c r="H7596" s="1">
        <v>9999</v>
      </c>
      <c r="I7596" s="1">
        <v>9999</v>
      </c>
      <c r="J7596" s="1">
        <v>9999</v>
      </c>
      <c r="L7596" s="1" t="s">
        <v>454</v>
      </c>
      <c r="M7596" s="1">
        <v>404</v>
      </c>
      <c r="Q7596" s="2" t="s">
        <v>37</v>
      </c>
      <c r="R7596" s="1" t="s">
        <v>492</v>
      </c>
      <c r="S7596" s="1" t="str">
        <f t="shared" si="243"/>
        <v>HPC|RF|2|8501|9999|9999|9999||CCNR|404|</v>
      </c>
      <c r="T7596" s="2" t="str">
        <f t="shared" si="244"/>
        <v>OK</v>
      </c>
    </row>
    <row r="7597" spans="1:20" x14ac:dyDescent="0.25">
      <c r="A7597" s="1">
        <v>301059999</v>
      </c>
      <c r="B7597" s="1" t="str">
        <f>VLOOKUP(A7597,[1]Maestra!A$1:C$746,2,0)</f>
        <v>ACTVVIGE8</v>
      </c>
      <c r="C7597" s="1" t="str">
        <f>VLOOKUP(A7597,[1]Maestra!A$1:C$746,3,0)</f>
        <v>TC Vea Visa Generico</v>
      </c>
      <c r="D7597" s="1" t="s">
        <v>26</v>
      </c>
      <c r="E7597" s="1" t="s">
        <v>27</v>
      </c>
      <c r="F7597" s="1">
        <v>2</v>
      </c>
      <c r="G7597" s="1">
        <v>8601</v>
      </c>
      <c r="H7597" s="1" t="s">
        <v>448</v>
      </c>
      <c r="I7597" s="1">
        <v>9999</v>
      </c>
      <c r="J7597" s="1">
        <v>9999</v>
      </c>
      <c r="L7597" s="1" t="s">
        <v>454</v>
      </c>
      <c r="Q7597" s="2" t="s">
        <v>37</v>
      </c>
      <c r="R7597" s="1" t="s">
        <v>492</v>
      </c>
      <c r="S7597" s="1" t="str">
        <f t="shared" si="243"/>
        <v>HPC|RF|2|8601|V|9999|9999||CCNR||</v>
      </c>
      <c r="T7597" s="2" t="str">
        <f t="shared" si="244"/>
        <v>OK</v>
      </c>
    </row>
    <row r="7598" spans="1:20" x14ac:dyDescent="0.25">
      <c r="A7598" s="1">
        <v>301050102</v>
      </c>
      <c r="B7598" s="1" t="str">
        <f>VLOOKUP(A7598,[1]Maestra!A$1:C$746,2,0)</f>
        <v>ACTVVCU08</v>
      </c>
      <c r="C7598" s="1" t="str">
        <f>VLOOKUP(A7598,[1]Maestra!A$1:C$746,3,0)</f>
        <v>TC Vea Visa - Cuotas</v>
      </c>
      <c r="D7598" s="1" t="s">
        <v>26</v>
      </c>
      <c r="E7598" s="1" t="s">
        <v>27</v>
      </c>
      <c r="F7598" s="1">
        <v>2</v>
      </c>
      <c r="G7598" s="1">
        <v>8601</v>
      </c>
      <c r="H7598" s="1" t="s">
        <v>448</v>
      </c>
      <c r="I7598" s="1">
        <v>9999</v>
      </c>
      <c r="J7598" s="1">
        <v>9999</v>
      </c>
      <c r="L7598" s="1" t="s">
        <v>454</v>
      </c>
      <c r="M7598" s="1">
        <v>120</v>
      </c>
      <c r="Q7598" s="2" t="s">
        <v>37</v>
      </c>
      <c r="R7598" s="1" t="s">
        <v>492</v>
      </c>
      <c r="S7598" s="1" t="str">
        <f t="shared" si="243"/>
        <v>HPC|RF|2|8601|V|9999|9999||CCNR|120|</v>
      </c>
      <c r="T7598" s="2" t="str">
        <f t="shared" si="244"/>
        <v>OK</v>
      </c>
    </row>
    <row r="7599" spans="1:20" x14ac:dyDescent="0.25">
      <c r="A7599" s="1">
        <v>301050202</v>
      </c>
      <c r="B7599" s="1" t="str">
        <f>VLOOKUP(A7599,[1]Maestra!A$1:C$746,2,0)</f>
        <v>ACTVVOJF8</v>
      </c>
      <c r="C7599" s="1" t="str">
        <f>VLOOKUP(A7599,[1]Maestra!A$1:C$746,3,0)</f>
        <v>TC Vea Visa Oro - Cuotas</v>
      </c>
      <c r="D7599" s="1" t="s">
        <v>26</v>
      </c>
      <c r="E7599" s="1" t="s">
        <v>27</v>
      </c>
      <c r="F7599" s="1">
        <v>2</v>
      </c>
      <c r="G7599" s="1">
        <v>8601</v>
      </c>
      <c r="H7599" s="1" t="s">
        <v>448</v>
      </c>
      <c r="I7599" s="1">
        <v>9999</v>
      </c>
      <c r="J7599" s="1">
        <v>9999</v>
      </c>
      <c r="L7599" s="1" t="s">
        <v>454</v>
      </c>
      <c r="M7599" s="1">
        <v>124</v>
      </c>
      <c r="Q7599" s="2" t="s">
        <v>37</v>
      </c>
      <c r="R7599" s="1" t="s">
        <v>492</v>
      </c>
      <c r="S7599" s="1" t="str">
        <f t="shared" si="243"/>
        <v>HPC|RF|2|8601|V|9999|9999||CCNR|124|</v>
      </c>
      <c r="T7599" s="2" t="str">
        <f t="shared" si="244"/>
        <v>OK</v>
      </c>
    </row>
    <row r="7600" spans="1:20" x14ac:dyDescent="0.25">
      <c r="A7600" s="1">
        <v>301059999</v>
      </c>
      <c r="B7600" s="1" t="str">
        <f>VLOOKUP(A7600,[1]Maestra!A$1:C$746,2,0)</f>
        <v>ACTVVIGE8</v>
      </c>
      <c r="C7600" s="1" t="str">
        <f>VLOOKUP(A7600,[1]Maestra!A$1:C$746,3,0)</f>
        <v>TC Vea Visa Generico</v>
      </c>
      <c r="D7600" s="1" t="s">
        <v>26</v>
      </c>
      <c r="E7600" s="1" t="s">
        <v>27</v>
      </c>
      <c r="F7600" s="1">
        <v>2</v>
      </c>
      <c r="G7600" s="1">
        <v>8601</v>
      </c>
      <c r="H7600" s="1" t="s">
        <v>448</v>
      </c>
      <c r="I7600" s="1">
        <v>9999</v>
      </c>
      <c r="J7600" s="1">
        <v>9999</v>
      </c>
      <c r="K7600" s="1" t="s">
        <v>494</v>
      </c>
      <c r="L7600" s="1" t="s">
        <v>454</v>
      </c>
      <c r="Q7600" s="2" t="s">
        <v>37</v>
      </c>
      <c r="R7600" s="1" t="s">
        <v>492</v>
      </c>
      <c r="S7600" s="1" t="str">
        <f t="shared" si="243"/>
        <v>HPC|RF|2|8601|V|9999|9999|DFE|CCNR||</v>
      </c>
      <c r="T7600" s="2" t="str">
        <f t="shared" si="244"/>
        <v>OK</v>
      </c>
    </row>
    <row r="7601" spans="1:20" x14ac:dyDescent="0.25">
      <c r="A7601" s="1">
        <v>301050102</v>
      </c>
      <c r="B7601" s="1" t="str">
        <f>VLOOKUP(A7601,[1]Maestra!A$1:C$746,2,0)</f>
        <v>ACTVVCU08</v>
      </c>
      <c r="C7601" s="1" t="str">
        <f>VLOOKUP(A7601,[1]Maestra!A$1:C$746,3,0)</f>
        <v>TC Vea Visa - Cuotas</v>
      </c>
      <c r="D7601" s="1" t="s">
        <v>26</v>
      </c>
      <c r="E7601" s="1" t="s">
        <v>27</v>
      </c>
      <c r="F7601" s="1">
        <v>2</v>
      </c>
      <c r="G7601" s="1">
        <v>8601</v>
      </c>
      <c r="H7601" s="1" t="s">
        <v>448</v>
      </c>
      <c r="I7601" s="1">
        <v>9999</v>
      </c>
      <c r="J7601" s="1">
        <v>9999</v>
      </c>
      <c r="K7601" s="1" t="s">
        <v>494</v>
      </c>
      <c r="L7601" s="1" t="s">
        <v>454</v>
      </c>
      <c r="M7601" s="1">
        <v>120</v>
      </c>
      <c r="Q7601" s="2" t="s">
        <v>37</v>
      </c>
      <c r="R7601" s="1" t="s">
        <v>492</v>
      </c>
      <c r="S7601" s="1" t="str">
        <f t="shared" si="243"/>
        <v>HPC|RF|2|8601|V|9999|9999|DFE|CCNR|120|</v>
      </c>
      <c r="T7601" s="2" t="str">
        <f t="shared" si="244"/>
        <v>OK</v>
      </c>
    </row>
    <row r="7602" spans="1:20" x14ac:dyDescent="0.25">
      <c r="A7602" s="1">
        <v>301050202</v>
      </c>
      <c r="B7602" s="1" t="str">
        <f>VLOOKUP(A7602,[1]Maestra!A$1:C$746,2,0)</f>
        <v>ACTVVOJF8</v>
      </c>
      <c r="C7602" s="1" t="str">
        <f>VLOOKUP(A7602,[1]Maestra!A$1:C$746,3,0)</f>
        <v>TC Vea Visa Oro - Cuotas</v>
      </c>
      <c r="D7602" s="1" t="s">
        <v>26</v>
      </c>
      <c r="E7602" s="1" t="s">
        <v>27</v>
      </c>
      <c r="F7602" s="1">
        <v>2</v>
      </c>
      <c r="G7602" s="1">
        <v>8601</v>
      </c>
      <c r="H7602" s="1" t="s">
        <v>448</v>
      </c>
      <c r="I7602" s="1">
        <v>9999</v>
      </c>
      <c r="J7602" s="1">
        <v>9999</v>
      </c>
      <c r="K7602" s="1" t="s">
        <v>494</v>
      </c>
      <c r="L7602" s="1" t="s">
        <v>454</v>
      </c>
      <c r="M7602" s="1">
        <v>124</v>
      </c>
      <c r="Q7602" s="2" t="s">
        <v>37</v>
      </c>
      <c r="R7602" s="1" t="s">
        <v>492</v>
      </c>
      <c r="S7602" s="1" t="str">
        <f t="shared" ref="S7602:S7665" si="245">_xlfn.CONCAT(D7602,"|",E7602,"|",F7602,"|",G7602,"|",H7602,"|",I7602,"|",J7602,"|",K7602,"|",L7602,"|",M7602,"|",N7602)</f>
        <v>HPC|RF|2|8601|V|9999|9999|DFE|CCNR|124|</v>
      </c>
      <c r="T7602" s="2" t="str">
        <f t="shared" si="244"/>
        <v>OK</v>
      </c>
    </row>
    <row r="7603" spans="1:20" x14ac:dyDescent="0.25">
      <c r="A7603" s="1">
        <v>301059999</v>
      </c>
      <c r="B7603" s="1" t="str">
        <f>VLOOKUP(A7603,[1]Maestra!A$1:C$746,2,0)</f>
        <v>ACTVVIGE8</v>
      </c>
      <c r="C7603" s="1" t="str">
        <f>VLOOKUP(A7603,[1]Maestra!A$1:C$746,3,0)</f>
        <v>TC Vea Visa Generico</v>
      </c>
      <c r="D7603" s="1" t="s">
        <v>26</v>
      </c>
      <c r="E7603" s="1" t="s">
        <v>27</v>
      </c>
      <c r="F7603" s="1">
        <v>2</v>
      </c>
      <c r="G7603" s="1">
        <v>8601</v>
      </c>
      <c r="H7603" s="1">
        <v>9999</v>
      </c>
      <c r="I7603" s="1">
        <v>9999</v>
      </c>
      <c r="J7603" s="1">
        <v>9999</v>
      </c>
      <c r="L7603" s="1" t="s">
        <v>454</v>
      </c>
      <c r="Q7603" s="2" t="s">
        <v>37</v>
      </c>
      <c r="R7603" s="1" t="s">
        <v>492</v>
      </c>
      <c r="S7603" s="1" t="str">
        <f t="shared" si="245"/>
        <v>HPC|RF|2|8601|9999|9999|9999||CCNR||</v>
      </c>
      <c r="T7603" s="2" t="str">
        <f t="shared" si="244"/>
        <v>OK</v>
      </c>
    </row>
    <row r="7604" spans="1:20" x14ac:dyDescent="0.25">
      <c r="A7604" s="1">
        <v>301050102</v>
      </c>
      <c r="B7604" s="1" t="str">
        <f>VLOOKUP(A7604,[1]Maestra!A$1:C$746,2,0)</f>
        <v>ACTVVCU08</v>
      </c>
      <c r="C7604" s="1" t="str">
        <f>VLOOKUP(A7604,[1]Maestra!A$1:C$746,3,0)</f>
        <v>TC Vea Visa - Cuotas</v>
      </c>
      <c r="D7604" s="1" t="s">
        <v>26</v>
      </c>
      <c r="E7604" s="1" t="s">
        <v>27</v>
      </c>
      <c r="F7604" s="1">
        <v>2</v>
      </c>
      <c r="G7604" s="1">
        <v>8601</v>
      </c>
      <c r="H7604" s="1">
        <v>9999</v>
      </c>
      <c r="I7604" s="1">
        <v>9999</v>
      </c>
      <c r="J7604" s="1">
        <v>9999</v>
      </c>
      <c r="L7604" s="1" t="s">
        <v>454</v>
      </c>
      <c r="M7604" s="1">
        <v>120</v>
      </c>
      <c r="Q7604" s="2" t="s">
        <v>37</v>
      </c>
      <c r="R7604" s="1" t="s">
        <v>492</v>
      </c>
      <c r="S7604" s="1" t="str">
        <f t="shared" si="245"/>
        <v>HPC|RF|2|8601|9999|9999|9999||CCNR|120|</v>
      </c>
      <c r="T7604" s="2" t="str">
        <f t="shared" si="244"/>
        <v>OK</v>
      </c>
    </row>
    <row r="7605" spans="1:20" x14ac:dyDescent="0.25">
      <c r="A7605" s="1">
        <v>301050202</v>
      </c>
      <c r="B7605" s="1" t="str">
        <f>VLOOKUP(A7605,[1]Maestra!A$1:C$746,2,0)</f>
        <v>ACTVVOJF8</v>
      </c>
      <c r="C7605" s="1" t="str">
        <f>VLOOKUP(A7605,[1]Maestra!A$1:C$746,3,0)</f>
        <v>TC Vea Visa Oro - Cuotas</v>
      </c>
      <c r="D7605" s="1" t="s">
        <v>26</v>
      </c>
      <c r="E7605" s="1" t="s">
        <v>27</v>
      </c>
      <c r="F7605" s="1">
        <v>2</v>
      </c>
      <c r="G7605" s="1">
        <v>8601</v>
      </c>
      <c r="H7605" s="1">
        <v>9999</v>
      </c>
      <c r="I7605" s="1">
        <v>9999</v>
      </c>
      <c r="J7605" s="1">
        <v>9999</v>
      </c>
      <c r="L7605" s="1" t="s">
        <v>454</v>
      </c>
      <c r="M7605" s="1">
        <v>124</v>
      </c>
      <c r="Q7605" s="2" t="s">
        <v>37</v>
      </c>
      <c r="R7605" s="1" t="s">
        <v>492</v>
      </c>
      <c r="S7605" s="1" t="str">
        <f t="shared" si="245"/>
        <v>HPC|RF|2|8601|9999|9999|9999||CCNR|124|</v>
      </c>
      <c r="T7605" s="2" t="str">
        <f t="shared" si="244"/>
        <v>OK</v>
      </c>
    </row>
    <row r="7606" spans="1:20" x14ac:dyDescent="0.25">
      <c r="A7606" s="1">
        <v>301039999</v>
      </c>
      <c r="B7606" s="1" t="str">
        <f>VLOOKUP(A7606,[1]Maestra!A$1:C$746,2,0)</f>
        <v>ACTMVGE08</v>
      </c>
      <c r="C7606" s="1" t="str">
        <f>VLOOKUP(A7606,[1]Maestra!A$1:C$746,3,0)</f>
        <v>TC Megaplaza Visa - Generico</v>
      </c>
      <c r="D7606" s="1" t="s">
        <v>26</v>
      </c>
      <c r="E7606" s="1" t="s">
        <v>27</v>
      </c>
      <c r="F7606" s="1">
        <v>2</v>
      </c>
      <c r="G7606" s="1">
        <v>8701</v>
      </c>
      <c r="H7606" s="1" t="s">
        <v>448</v>
      </c>
      <c r="I7606" s="1">
        <v>9999</v>
      </c>
      <c r="J7606" s="1">
        <v>9999</v>
      </c>
      <c r="L7606" s="1" t="s">
        <v>454</v>
      </c>
      <c r="Q7606" s="2" t="s">
        <v>37</v>
      </c>
      <c r="R7606" s="1" t="s">
        <v>492</v>
      </c>
      <c r="S7606" s="1" t="str">
        <f t="shared" si="245"/>
        <v>HPC|RF|2|8701|V|9999|9999||CCNR||</v>
      </c>
      <c r="T7606" s="2" t="str">
        <f t="shared" si="244"/>
        <v>OK</v>
      </c>
    </row>
    <row r="7607" spans="1:20" x14ac:dyDescent="0.25">
      <c r="A7607" s="1">
        <v>301010202</v>
      </c>
      <c r="B7607" s="1" t="str">
        <f>VLOOKUP(A7607,[1]Maestra!A$1:C$746,2,0)</f>
        <v>ACTIVCKN8</v>
      </c>
      <c r="C7607" s="1" t="str">
        <f>VLOOKUP(A7607,[1]Maestra!A$1:C$746,3,0)</f>
        <v>TC IB Visa Clas. Int. - Cuotas</v>
      </c>
      <c r="D7607" s="1" t="s">
        <v>26</v>
      </c>
      <c r="E7607" s="1" t="s">
        <v>27</v>
      </c>
      <c r="F7607" s="1">
        <v>2</v>
      </c>
      <c r="G7607" s="1">
        <v>8701</v>
      </c>
      <c r="H7607" s="1" t="s">
        <v>448</v>
      </c>
      <c r="I7607" s="1">
        <v>9999</v>
      </c>
      <c r="J7607" s="1">
        <v>9999</v>
      </c>
      <c r="L7607" s="1" t="s">
        <v>454</v>
      </c>
      <c r="M7607" s="1">
        <v>101</v>
      </c>
      <c r="Q7607" s="2" t="s">
        <v>37</v>
      </c>
      <c r="R7607" s="1" t="s">
        <v>492</v>
      </c>
      <c r="S7607" s="1" t="str">
        <f t="shared" si="245"/>
        <v>HPC|RF|2|8701|V|9999|9999||CCNR|101|</v>
      </c>
      <c r="T7607" s="2" t="str">
        <f t="shared" si="244"/>
        <v>OK</v>
      </c>
    </row>
    <row r="7608" spans="1:20" x14ac:dyDescent="0.25">
      <c r="A7608" s="1">
        <v>301010102</v>
      </c>
      <c r="B7608" s="1" t="str">
        <f>VLOOKUP(A7608,[1]Maestra!A$1:C$746,2,0)</f>
        <v>ACTIVOB48</v>
      </c>
      <c r="C7608" s="1" t="str">
        <f>VLOOKUP(A7608,[1]Maestra!A$1:C$746,3,0)</f>
        <v>TC IB Visa Oro - Cuotas</v>
      </c>
      <c r="D7608" s="1" t="s">
        <v>26</v>
      </c>
      <c r="E7608" s="1" t="s">
        <v>27</v>
      </c>
      <c r="F7608" s="1">
        <v>2</v>
      </c>
      <c r="G7608" s="1">
        <v>8701</v>
      </c>
      <c r="H7608" s="1" t="s">
        <v>448</v>
      </c>
      <c r="I7608" s="1">
        <v>9999</v>
      </c>
      <c r="J7608" s="1">
        <v>9999</v>
      </c>
      <c r="L7608" s="1" t="s">
        <v>454</v>
      </c>
      <c r="M7608" s="1">
        <v>102</v>
      </c>
      <c r="Q7608" s="2" t="s">
        <v>37</v>
      </c>
      <c r="R7608" s="1" t="s">
        <v>492</v>
      </c>
      <c r="S7608" s="1" t="str">
        <f t="shared" si="245"/>
        <v>HPC|RF|2|8701|V|9999|9999||CCNR|102|</v>
      </c>
      <c r="T7608" s="2" t="str">
        <f t="shared" si="244"/>
        <v>OK</v>
      </c>
    </row>
    <row r="7609" spans="1:20" x14ac:dyDescent="0.25">
      <c r="A7609" s="1">
        <v>305010102</v>
      </c>
      <c r="B7609" s="1" t="e">
        <f>VLOOKUP(A7609,[1]Maestra!A$1:C$746,2,0)</f>
        <v>#N/A</v>
      </c>
      <c r="C7609" s="1" t="e">
        <f>VLOOKUP(A7609,[1]Maestra!A$1:C$746,3,0)</f>
        <v>#N/A</v>
      </c>
      <c r="D7609" s="1" t="s">
        <v>26</v>
      </c>
      <c r="E7609" s="1" t="s">
        <v>27</v>
      </c>
      <c r="F7609" s="1">
        <v>2</v>
      </c>
      <c r="G7609" s="1">
        <v>8701</v>
      </c>
      <c r="H7609" s="1" t="s">
        <v>448</v>
      </c>
      <c r="I7609" s="1">
        <v>9999</v>
      </c>
      <c r="J7609" s="1">
        <v>9999</v>
      </c>
      <c r="L7609" s="1" t="s">
        <v>454</v>
      </c>
      <c r="M7609" s="1">
        <v>103</v>
      </c>
      <c r="Q7609" s="2" t="s">
        <v>37</v>
      </c>
      <c r="R7609" s="1" t="s">
        <v>492</v>
      </c>
      <c r="S7609" s="1" t="str">
        <f t="shared" si="245"/>
        <v>HPC|RF|2|8701|V|9999|9999||CCNR|103|</v>
      </c>
      <c r="T7609" s="2" t="str">
        <f t="shared" si="244"/>
        <v>OK</v>
      </c>
    </row>
    <row r="7610" spans="1:20" x14ac:dyDescent="0.25">
      <c r="A7610" s="1">
        <v>305010102</v>
      </c>
      <c r="B7610" s="1" t="e">
        <f>VLOOKUP(A7610,[1]Maestra!A$1:C$746,2,0)</f>
        <v>#N/A</v>
      </c>
      <c r="C7610" s="1" t="e">
        <f>VLOOKUP(A7610,[1]Maestra!A$1:C$746,3,0)</f>
        <v>#N/A</v>
      </c>
      <c r="D7610" s="1" t="s">
        <v>26</v>
      </c>
      <c r="E7610" s="1" t="s">
        <v>27</v>
      </c>
      <c r="F7610" s="1">
        <v>2</v>
      </c>
      <c r="G7610" s="1">
        <v>8701</v>
      </c>
      <c r="H7610" s="1" t="s">
        <v>448</v>
      </c>
      <c r="I7610" s="1">
        <v>9999</v>
      </c>
      <c r="J7610" s="1">
        <v>9999</v>
      </c>
      <c r="L7610" s="1" t="s">
        <v>454</v>
      </c>
      <c r="M7610" s="1">
        <v>104</v>
      </c>
      <c r="Q7610" s="2" t="s">
        <v>37</v>
      </c>
      <c r="R7610" s="1" t="s">
        <v>492</v>
      </c>
      <c r="S7610" s="1" t="str">
        <f t="shared" si="245"/>
        <v>HPC|RF|2|8701|V|9999|9999||CCNR|104|</v>
      </c>
      <c r="T7610" s="2" t="str">
        <f t="shared" si="244"/>
        <v>OK</v>
      </c>
    </row>
    <row r="7611" spans="1:20" x14ac:dyDescent="0.25">
      <c r="A7611" s="1">
        <v>301080102</v>
      </c>
      <c r="B7611" s="1" t="str">
        <f>VLOOKUP(A7611,[1]Maestra!A$1:C$746,2,0)</f>
        <v>ACTICV678</v>
      </c>
      <c r="C7611" s="1" t="str">
        <f>VLOOKUP(A7611,[1]Maestra!A$1:C$746,3,0)</f>
        <v>TC IB Claro Visa Clas. - Cuotas</v>
      </c>
      <c r="D7611" s="1" t="s">
        <v>26</v>
      </c>
      <c r="E7611" s="1" t="s">
        <v>27</v>
      </c>
      <c r="F7611" s="1">
        <v>2</v>
      </c>
      <c r="G7611" s="1">
        <v>8701</v>
      </c>
      <c r="H7611" s="1" t="s">
        <v>448</v>
      </c>
      <c r="I7611" s="1">
        <v>9999</v>
      </c>
      <c r="J7611" s="1">
        <v>9999</v>
      </c>
      <c r="L7611" s="1" t="s">
        <v>454</v>
      </c>
      <c r="M7611" s="1">
        <v>105</v>
      </c>
      <c r="Q7611" s="2" t="s">
        <v>37</v>
      </c>
      <c r="R7611" s="1" t="s">
        <v>492</v>
      </c>
      <c r="S7611" s="1" t="str">
        <f t="shared" si="245"/>
        <v>HPC|RF|2|8701|V|9999|9999||CCNR|105|</v>
      </c>
      <c r="T7611" s="2" t="str">
        <f t="shared" si="244"/>
        <v>OK</v>
      </c>
    </row>
    <row r="7612" spans="1:20" x14ac:dyDescent="0.25">
      <c r="A7612" s="1">
        <v>301010202</v>
      </c>
      <c r="B7612" s="1" t="str">
        <f>VLOOKUP(A7612,[1]Maestra!A$1:C$746,2,0)</f>
        <v>ACTIVCKN8</v>
      </c>
      <c r="C7612" s="1" t="str">
        <f>VLOOKUP(A7612,[1]Maestra!A$1:C$746,3,0)</f>
        <v>TC IB Visa Clas. Int. - Cuotas</v>
      </c>
      <c r="D7612" s="1" t="s">
        <v>26</v>
      </c>
      <c r="E7612" s="1" t="s">
        <v>27</v>
      </c>
      <c r="F7612" s="1">
        <v>2</v>
      </c>
      <c r="G7612" s="1">
        <v>8701</v>
      </c>
      <c r="H7612" s="1" t="s">
        <v>448</v>
      </c>
      <c r="I7612" s="1">
        <v>9999</v>
      </c>
      <c r="J7612" s="1">
        <v>9999</v>
      </c>
      <c r="L7612" s="1" t="s">
        <v>454</v>
      </c>
      <c r="M7612" s="1">
        <v>106</v>
      </c>
      <c r="Q7612" s="2" t="s">
        <v>37</v>
      </c>
      <c r="R7612" s="1" t="s">
        <v>492</v>
      </c>
      <c r="S7612" s="1" t="str">
        <f t="shared" si="245"/>
        <v>HPC|RF|2|8701|V|9999|9999||CCNR|106|</v>
      </c>
      <c r="T7612" s="2" t="str">
        <f t="shared" si="244"/>
        <v>OK</v>
      </c>
    </row>
    <row r="7613" spans="1:20" x14ac:dyDescent="0.25">
      <c r="A7613" s="1">
        <v>301020102</v>
      </c>
      <c r="B7613" s="1" t="e">
        <f>VLOOKUP(A7613,[1]Maestra!A$1:C$746,2,0)</f>
        <v>#N/A</v>
      </c>
      <c r="C7613" s="1" t="e">
        <f>VLOOKUP(A7613,[1]Maestra!A$1:C$746,3,0)</f>
        <v>#N/A</v>
      </c>
      <c r="D7613" s="1" t="s">
        <v>26</v>
      </c>
      <c r="E7613" s="1" t="s">
        <v>27</v>
      </c>
      <c r="F7613" s="1">
        <v>2</v>
      </c>
      <c r="G7613" s="1">
        <v>8701</v>
      </c>
      <c r="H7613" s="1" t="s">
        <v>448</v>
      </c>
      <c r="I7613" s="1">
        <v>9999</v>
      </c>
      <c r="J7613" s="1">
        <v>9999</v>
      </c>
      <c r="L7613" s="1" t="s">
        <v>454</v>
      </c>
      <c r="M7613" s="1">
        <v>107</v>
      </c>
      <c r="Q7613" s="2" t="s">
        <v>37</v>
      </c>
      <c r="R7613" s="1" t="s">
        <v>492</v>
      </c>
      <c r="S7613" s="1" t="str">
        <f t="shared" si="245"/>
        <v>HPC|RF|2|8701|V|9999|9999||CCNR|107|</v>
      </c>
      <c r="T7613" s="2" t="str">
        <f t="shared" si="244"/>
        <v>OK</v>
      </c>
    </row>
    <row r="7614" spans="1:20" x14ac:dyDescent="0.25">
      <c r="A7614" s="1">
        <v>301010302</v>
      </c>
      <c r="B7614" s="1" t="str">
        <f>VLOOKUP(A7614,[1]Maestra!A$1:C$746,2,0)</f>
        <v>ACTISCU08</v>
      </c>
      <c r="C7614" s="1" t="str">
        <f>VLOOKUP(A7614,[1]Maestra!A$1:C$746,3,0)</f>
        <v>TC IB Signature - Cuotas</v>
      </c>
      <c r="D7614" s="1" t="s">
        <v>26</v>
      </c>
      <c r="E7614" s="1" t="s">
        <v>27</v>
      </c>
      <c r="F7614" s="1">
        <v>2</v>
      </c>
      <c r="G7614" s="1">
        <v>8701</v>
      </c>
      <c r="H7614" s="1" t="s">
        <v>448</v>
      </c>
      <c r="I7614" s="1">
        <v>9999</v>
      </c>
      <c r="J7614" s="1">
        <v>9999</v>
      </c>
      <c r="L7614" s="1" t="s">
        <v>454</v>
      </c>
      <c r="M7614" s="1">
        <v>114</v>
      </c>
      <c r="Q7614" s="2" t="s">
        <v>37</v>
      </c>
      <c r="R7614" s="1" t="s">
        <v>492</v>
      </c>
      <c r="S7614" s="1" t="str">
        <f t="shared" si="245"/>
        <v>HPC|RF|2|8701|V|9999|9999||CCNR|114|</v>
      </c>
      <c r="T7614" s="2" t="str">
        <f t="shared" si="244"/>
        <v>OK</v>
      </c>
    </row>
    <row r="7615" spans="1:20" x14ac:dyDescent="0.25">
      <c r="A7615" s="1">
        <v>301010202</v>
      </c>
      <c r="B7615" s="1" t="str">
        <f>VLOOKUP(A7615,[1]Maestra!A$1:C$746,2,0)</f>
        <v>ACTIVCKN8</v>
      </c>
      <c r="C7615" s="1" t="str">
        <f>VLOOKUP(A7615,[1]Maestra!A$1:C$746,3,0)</f>
        <v>TC IB Visa Clas. Int. - Cuotas</v>
      </c>
      <c r="D7615" s="1" t="s">
        <v>26</v>
      </c>
      <c r="E7615" s="1" t="s">
        <v>27</v>
      </c>
      <c r="F7615" s="1">
        <v>2</v>
      </c>
      <c r="G7615" s="1">
        <v>8701</v>
      </c>
      <c r="H7615" s="1" t="s">
        <v>448</v>
      </c>
      <c r="I7615" s="1">
        <v>9999</v>
      </c>
      <c r="J7615" s="1">
        <v>9999</v>
      </c>
      <c r="L7615" s="1" t="s">
        <v>454</v>
      </c>
      <c r="M7615" s="1">
        <v>115</v>
      </c>
      <c r="Q7615" s="2" t="s">
        <v>37</v>
      </c>
      <c r="R7615" s="1" t="s">
        <v>492</v>
      </c>
      <c r="S7615" s="1" t="str">
        <f t="shared" si="245"/>
        <v>HPC|RF|2|8701|V|9999|9999||CCNR|115|</v>
      </c>
      <c r="T7615" s="2" t="str">
        <f t="shared" si="244"/>
        <v>OK</v>
      </c>
    </row>
    <row r="7616" spans="1:20" x14ac:dyDescent="0.25">
      <c r="A7616" s="1">
        <v>301040402</v>
      </c>
      <c r="B7616" s="1" t="str">
        <f>VLOOKUP(A7616,[1]Maestra!A$1:C$746,2,0)</f>
        <v>ACTCSCU08</v>
      </c>
      <c r="C7616" s="1" t="str">
        <f>VLOOKUP(A7616,[1]Maestra!A$1:C$746,3,0)</f>
        <v>TC Cashback Signature - Cuotas</v>
      </c>
      <c r="D7616" s="1" t="s">
        <v>26</v>
      </c>
      <c r="E7616" s="1" t="s">
        <v>27</v>
      </c>
      <c r="F7616" s="1">
        <v>2</v>
      </c>
      <c r="G7616" s="1">
        <v>8701</v>
      </c>
      <c r="H7616" s="1" t="s">
        <v>448</v>
      </c>
      <c r="I7616" s="1">
        <v>9999</v>
      </c>
      <c r="J7616" s="1">
        <v>9999</v>
      </c>
      <c r="L7616" s="1" t="s">
        <v>454</v>
      </c>
      <c r="M7616" s="1">
        <v>116</v>
      </c>
      <c r="Q7616" s="2" t="s">
        <v>37</v>
      </c>
      <c r="R7616" s="1" t="s">
        <v>492</v>
      </c>
      <c r="S7616" s="1" t="str">
        <f t="shared" si="245"/>
        <v>HPC|RF|2|8701|V|9999|9999||CCNR|116|</v>
      </c>
      <c r="T7616" s="2" t="str">
        <f t="shared" si="244"/>
        <v>OK</v>
      </c>
    </row>
    <row r="7617" spans="1:20" x14ac:dyDescent="0.25">
      <c r="A7617" s="1">
        <v>301090102</v>
      </c>
      <c r="B7617" s="1" t="str">
        <f>VLOOKUP(A7617,[1]Maestra!A$1:C$746,2,0)</f>
        <v>ACTCPRCU8</v>
      </c>
      <c r="C7617" s="1" t="str">
        <f>VLOOKUP(A7617,[1]Maestra!A$1:C$746,3,0)</f>
        <v>TC Premia Cuotas</v>
      </c>
      <c r="D7617" s="1" t="s">
        <v>26</v>
      </c>
      <c r="E7617" s="1" t="s">
        <v>27</v>
      </c>
      <c r="F7617" s="1">
        <v>2</v>
      </c>
      <c r="G7617" s="1">
        <v>8701</v>
      </c>
      <c r="H7617" s="1" t="s">
        <v>448</v>
      </c>
      <c r="I7617" s="1">
        <v>9999</v>
      </c>
      <c r="J7617" s="1">
        <v>9999</v>
      </c>
      <c r="L7617" s="1" t="s">
        <v>454</v>
      </c>
      <c r="M7617" s="1">
        <v>117</v>
      </c>
      <c r="Q7617" s="2" t="s">
        <v>37</v>
      </c>
      <c r="R7617" s="1" t="s">
        <v>492</v>
      </c>
      <c r="S7617" s="1" t="str">
        <f t="shared" si="245"/>
        <v>HPC|RF|2|8701|V|9999|9999||CCNR|117|</v>
      </c>
      <c r="T7617" s="2" t="str">
        <f t="shared" si="244"/>
        <v>OK</v>
      </c>
    </row>
    <row r="7618" spans="1:20" x14ac:dyDescent="0.25">
      <c r="A7618" s="1">
        <v>301040102</v>
      </c>
      <c r="B7618" s="1" t="str">
        <f>VLOOKUP(A7618,[1]Maestra!A$1:C$746,2,0)</f>
        <v>ACTAVOPU8</v>
      </c>
      <c r="C7618" s="1" t="str">
        <f>VLOOKUP(A7618,[1]Maestra!A$1:C$746,3,0)</f>
        <v>TC Aval Visa Oro - Cuotas</v>
      </c>
      <c r="D7618" s="1" t="s">
        <v>26</v>
      </c>
      <c r="E7618" s="1" t="s">
        <v>27</v>
      </c>
      <c r="F7618" s="1">
        <v>2</v>
      </c>
      <c r="G7618" s="1">
        <v>8701</v>
      </c>
      <c r="H7618" s="1" t="s">
        <v>448</v>
      </c>
      <c r="I7618" s="1">
        <v>9999</v>
      </c>
      <c r="J7618" s="1">
        <v>9999</v>
      </c>
      <c r="L7618" s="1" t="s">
        <v>454</v>
      </c>
      <c r="M7618" s="1">
        <v>118</v>
      </c>
      <c r="Q7618" s="2" t="s">
        <v>37</v>
      </c>
      <c r="R7618" s="1" t="s">
        <v>492</v>
      </c>
      <c r="S7618" s="1" t="str">
        <f t="shared" si="245"/>
        <v>HPC|RF|2|8701|V|9999|9999||CCNR|118|</v>
      </c>
      <c r="T7618" s="2" t="str">
        <f t="shared" si="244"/>
        <v>OK</v>
      </c>
    </row>
    <row r="7619" spans="1:20" x14ac:dyDescent="0.25">
      <c r="A7619" s="1">
        <v>301030202</v>
      </c>
      <c r="B7619" s="1" t="str">
        <f>VLOOKUP(A7619,[1]Maestra!A$1:C$746,2,0)</f>
        <v>ACTMVCU08</v>
      </c>
      <c r="C7619" s="1" t="str">
        <f>VLOOKUP(A7619,[1]Maestra!A$1:C$746,3,0)</f>
        <v>TC Megaplaza Visa - Cuotas</v>
      </c>
      <c r="D7619" s="1" t="s">
        <v>26</v>
      </c>
      <c r="E7619" s="1" t="s">
        <v>27</v>
      </c>
      <c r="F7619" s="1">
        <v>2</v>
      </c>
      <c r="G7619" s="1">
        <v>8701</v>
      </c>
      <c r="H7619" s="1" t="s">
        <v>448</v>
      </c>
      <c r="I7619" s="1">
        <v>9999</v>
      </c>
      <c r="J7619" s="1">
        <v>9999</v>
      </c>
      <c r="L7619" s="1" t="s">
        <v>454</v>
      </c>
      <c r="M7619" s="1">
        <v>119</v>
      </c>
      <c r="Q7619" s="2" t="s">
        <v>37</v>
      </c>
      <c r="R7619" s="1" t="s">
        <v>492</v>
      </c>
      <c r="S7619" s="1" t="str">
        <f t="shared" si="245"/>
        <v>HPC|RF|2|8701|V|9999|9999||CCNR|119|</v>
      </c>
      <c r="T7619" s="2" t="str">
        <f t="shared" ref="T7619:T7682" si="246">IF(COUNTIFS($D$2:$D$20413,D7619,$S$2:$S$20413,S7619,$A$2:$A$20413,"&lt;&gt;"&amp;A7619)&gt;0,"Conflicto","OK")</f>
        <v>OK</v>
      </c>
    </row>
    <row r="7620" spans="1:20" x14ac:dyDescent="0.25">
      <c r="A7620" s="1">
        <v>301050102</v>
      </c>
      <c r="B7620" s="1" t="str">
        <f>VLOOKUP(A7620,[1]Maestra!A$1:C$746,2,0)</f>
        <v>ACTVVCU08</v>
      </c>
      <c r="C7620" s="1" t="str">
        <f>VLOOKUP(A7620,[1]Maestra!A$1:C$746,3,0)</f>
        <v>TC Vea Visa - Cuotas</v>
      </c>
      <c r="D7620" s="1" t="s">
        <v>26</v>
      </c>
      <c r="E7620" s="1" t="s">
        <v>27</v>
      </c>
      <c r="F7620" s="1">
        <v>2</v>
      </c>
      <c r="G7620" s="1">
        <v>8701</v>
      </c>
      <c r="H7620" s="1" t="s">
        <v>448</v>
      </c>
      <c r="I7620" s="1">
        <v>9999</v>
      </c>
      <c r="J7620" s="1">
        <v>9999</v>
      </c>
      <c r="L7620" s="1" t="s">
        <v>454</v>
      </c>
      <c r="M7620" s="1">
        <v>120</v>
      </c>
      <c r="Q7620" s="2" t="s">
        <v>37</v>
      </c>
      <c r="R7620" s="1" t="s">
        <v>492</v>
      </c>
      <c r="S7620" s="1" t="str">
        <f t="shared" si="245"/>
        <v>HPC|RF|2|8701|V|9999|9999||CCNR|120|</v>
      </c>
      <c r="T7620" s="2" t="str">
        <f t="shared" si="246"/>
        <v>OK</v>
      </c>
    </row>
    <row r="7621" spans="1:20" x14ac:dyDescent="0.25">
      <c r="A7621" s="1">
        <v>301060102</v>
      </c>
      <c r="B7621" s="1" t="str">
        <f>VLOOKUP(A7621,[1]Maestra!A$1:C$746,2,0)</f>
        <v>ACTCPCU08</v>
      </c>
      <c r="C7621" s="1" t="str">
        <f>VLOOKUP(A7621,[1]Maestra!A$1:C$746,3,0)</f>
        <v>TC Cashback Platinum - Cuotas</v>
      </c>
      <c r="D7621" s="1" t="s">
        <v>26</v>
      </c>
      <c r="E7621" s="1" t="s">
        <v>27</v>
      </c>
      <c r="F7621" s="1">
        <v>2</v>
      </c>
      <c r="G7621" s="1">
        <v>8701</v>
      </c>
      <c r="H7621" s="1" t="s">
        <v>448</v>
      </c>
      <c r="I7621" s="1">
        <v>9999</v>
      </c>
      <c r="J7621" s="1">
        <v>9999</v>
      </c>
      <c r="L7621" s="1" t="s">
        <v>454</v>
      </c>
      <c r="M7621" s="1">
        <v>121</v>
      </c>
      <c r="Q7621" s="2" t="s">
        <v>37</v>
      </c>
      <c r="R7621" s="1" t="s">
        <v>492</v>
      </c>
      <c r="S7621" s="1" t="str">
        <f t="shared" si="245"/>
        <v>HPC|RF|2|8701|V|9999|9999||CCNR|121|</v>
      </c>
      <c r="T7621" s="2" t="str">
        <f t="shared" si="246"/>
        <v>OK</v>
      </c>
    </row>
    <row r="7622" spans="1:20" x14ac:dyDescent="0.25">
      <c r="A7622" s="1">
        <v>301060202</v>
      </c>
      <c r="B7622" s="1" t="str">
        <f>VLOOKUP(A7622,[1]Maestra!A$1:C$746,2,0)</f>
        <v>ACTCVOJD8</v>
      </c>
      <c r="C7622" s="1" t="str">
        <f>VLOOKUP(A7622,[1]Maestra!A$1:C$746,3,0)</f>
        <v>TC Cashback Visa Oro - Cuotas</v>
      </c>
      <c r="D7622" s="1" t="s">
        <v>26</v>
      </c>
      <c r="E7622" s="1" t="s">
        <v>27</v>
      </c>
      <c r="F7622" s="1">
        <v>2</v>
      </c>
      <c r="G7622" s="1">
        <v>8701</v>
      </c>
      <c r="H7622" s="1" t="s">
        <v>448</v>
      </c>
      <c r="I7622" s="1">
        <v>9999</v>
      </c>
      <c r="J7622" s="1">
        <v>9999</v>
      </c>
      <c r="L7622" s="1" t="s">
        <v>454</v>
      </c>
      <c r="M7622" s="1">
        <v>122</v>
      </c>
      <c r="Q7622" s="2" t="s">
        <v>37</v>
      </c>
      <c r="R7622" s="1" t="s">
        <v>492</v>
      </c>
      <c r="S7622" s="1" t="str">
        <f t="shared" si="245"/>
        <v>HPC|RF|2|8701|V|9999|9999||CCNR|122|</v>
      </c>
      <c r="T7622" s="2" t="str">
        <f t="shared" si="246"/>
        <v>OK</v>
      </c>
    </row>
    <row r="7623" spans="1:20" x14ac:dyDescent="0.25">
      <c r="A7623" s="1">
        <v>301010402</v>
      </c>
      <c r="B7623" s="1" t="str">
        <f>VLOOKUP(A7623,[1]Maestra!A$1:C$746,2,0)</f>
        <v>ACTIVP0G8</v>
      </c>
      <c r="C7623" s="1" t="str">
        <f>VLOOKUP(A7623,[1]Maestra!A$1:C$746,3,0)</f>
        <v>TC IB Visa Platinum - Cuotas</v>
      </c>
      <c r="D7623" s="1" t="s">
        <v>26</v>
      </c>
      <c r="E7623" s="1" t="s">
        <v>27</v>
      </c>
      <c r="F7623" s="1">
        <v>2</v>
      </c>
      <c r="G7623" s="1">
        <v>8701</v>
      </c>
      <c r="H7623" s="1" t="s">
        <v>448</v>
      </c>
      <c r="I7623" s="1">
        <v>9999</v>
      </c>
      <c r="J7623" s="1">
        <v>9999</v>
      </c>
      <c r="L7623" s="1" t="s">
        <v>454</v>
      </c>
      <c r="M7623" s="1">
        <v>123</v>
      </c>
      <c r="Q7623" s="2" t="s">
        <v>37</v>
      </c>
      <c r="R7623" s="1" t="s">
        <v>492</v>
      </c>
      <c r="S7623" s="1" t="str">
        <f t="shared" si="245"/>
        <v>HPC|RF|2|8701|V|9999|9999||CCNR|123|</v>
      </c>
      <c r="T7623" s="2" t="str">
        <f t="shared" si="246"/>
        <v>OK</v>
      </c>
    </row>
    <row r="7624" spans="1:20" x14ac:dyDescent="0.25">
      <c r="A7624" s="1">
        <v>301050202</v>
      </c>
      <c r="B7624" s="1" t="str">
        <f>VLOOKUP(A7624,[1]Maestra!A$1:C$746,2,0)</f>
        <v>ACTVVOJF8</v>
      </c>
      <c r="C7624" s="1" t="str">
        <f>VLOOKUP(A7624,[1]Maestra!A$1:C$746,3,0)</f>
        <v>TC Vea Visa Oro - Cuotas</v>
      </c>
      <c r="D7624" s="1" t="s">
        <v>26</v>
      </c>
      <c r="E7624" s="1" t="s">
        <v>27</v>
      </c>
      <c r="F7624" s="1">
        <v>2</v>
      </c>
      <c r="G7624" s="1">
        <v>8701</v>
      </c>
      <c r="H7624" s="1" t="s">
        <v>448</v>
      </c>
      <c r="I7624" s="1">
        <v>9999</v>
      </c>
      <c r="J7624" s="1">
        <v>9999</v>
      </c>
      <c r="L7624" s="1" t="s">
        <v>454</v>
      </c>
      <c r="M7624" s="1">
        <v>124</v>
      </c>
      <c r="Q7624" s="2" t="s">
        <v>37</v>
      </c>
      <c r="R7624" s="1" t="s">
        <v>492</v>
      </c>
      <c r="S7624" s="1" t="str">
        <f t="shared" si="245"/>
        <v>HPC|RF|2|8701|V|9999|9999||CCNR|124|</v>
      </c>
      <c r="T7624" s="2" t="str">
        <f t="shared" si="246"/>
        <v>OK</v>
      </c>
    </row>
    <row r="7625" spans="1:20" x14ac:dyDescent="0.25">
      <c r="A7625" s="1">
        <v>301080102</v>
      </c>
      <c r="B7625" s="1" t="str">
        <f>VLOOKUP(A7625,[1]Maestra!A$1:C$746,2,0)</f>
        <v>ACTICV678</v>
      </c>
      <c r="C7625" s="1" t="str">
        <f>VLOOKUP(A7625,[1]Maestra!A$1:C$746,3,0)</f>
        <v>TC IB Claro Visa Clas. - Cuotas</v>
      </c>
      <c r="D7625" s="1" t="s">
        <v>26</v>
      </c>
      <c r="E7625" s="1" t="s">
        <v>27</v>
      </c>
      <c r="F7625" s="1">
        <v>2</v>
      </c>
      <c r="G7625" s="1">
        <v>8701</v>
      </c>
      <c r="H7625" s="1" t="s">
        <v>448</v>
      </c>
      <c r="I7625" s="1">
        <v>9999</v>
      </c>
      <c r="J7625" s="1">
        <v>9999</v>
      </c>
      <c r="L7625" s="1" t="s">
        <v>454</v>
      </c>
      <c r="M7625" s="1">
        <v>129</v>
      </c>
      <c r="Q7625" s="2" t="s">
        <v>37</v>
      </c>
      <c r="R7625" s="1" t="s">
        <v>492</v>
      </c>
      <c r="S7625" s="1" t="str">
        <f t="shared" si="245"/>
        <v>HPC|RF|2|8701|V|9999|9999||CCNR|129|</v>
      </c>
      <c r="T7625" s="2" t="str">
        <f t="shared" si="246"/>
        <v>OK</v>
      </c>
    </row>
    <row r="7626" spans="1:20" x14ac:dyDescent="0.25">
      <c r="A7626" s="1">
        <v>301080202</v>
      </c>
      <c r="B7626" s="1" t="str">
        <f>VLOOKUP(A7626,[1]Maestra!A$1:C$746,2,0)</f>
        <v>ACTICV9F8</v>
      </c>
      <c r="C7626" s="1" t="str">
        <f>VLOOKUP(A7626,[1]Maestra!A$1:C$746,3,0)</f>
        <v>TC IB Claro Visa Oro - Cuotas</v>
      </c>
      <c r="D7626" s="1" t="s">
        <v>26</v>
      </c>
      <c r="E7626" s="1" t="s">
        <v>27</v>
      </c>
      <c r="F7626" s="1">
        <v>2</v>
      </c>
      <c r="G7626" s="1">
        <v>8701</v>
      </c>
      <c r="H7626" s="1" t="s">
        <v>448</v>
      </c>
      <c r="I7626" s="1">
        <v>9999</v>
      </c>
      <c r="J7626" s="1">
        <v>9999</v>
      </c>
      <c r="L7626" s="1" t="s">
        <v>454</v>
      </c>
      <c r="M7626" s="1">
        <v>130</v>
      </c>
      <c r="Q7626" s="2" t="s">
        <v>37</v>
      </c>
      <c r="R7626" s="1" t="s">
        <v>492</v>
      </c>
      <c r="S7626" s="1" t="str">
        <f t="shared" si="245"/>
        <v>HPC|RF|2|8701|V|9999|9999||CCNR|130|</v>
      </c>
      <c r="T7626" s="2" t="str">
        <f t="shared" si="246"/>
        <v>OK</v>
      </c>
    </row>
    <row r="7627" spans="1:20" x14ac:dyDescent="0.25">
      <c r="A7627" s="1">
        <v>301080302</v>
      </c>
      <c r="B7627" s="1" t="str">
        <f>VLOOKUP(A7627,[1]Maestra!A$1:C$746,2,0)</f>
        <v>ACTICVPR8</v>
      </c>
      <c r="C7627" s="1" t="str">
        <f>VLOOKUP(A7627,[1]Maestra!A$1:C$746,3,0)</f>
        <v>TC IB Claro Visa Platinum - Cuotas</v>
      </c>
      <c r="D7627" s="1" t="s">
        <v>26</v>
      </c>
      <c r="E7627" s="1" t="s">
        <v>27</v>
      </c>
      <c r="F7627" s="1">
        <v>2</v>
      </c>
      <c r="G7627" s="1">
        <v>8701</v>
      </c>
      <c r="H7627" s="1" t="s">
        <v>448</v>
      </c>
      <c r="I7627" s="1">
        <v>9999</v>
      </c>
      <c r="J7627" s="1">
        <v>9999</v>
      </c>
      <c r="L7627" s="1" t="s">
        <v>454</v>
      </c>
      <c r="M7627" s="1">
        <v>131</v>
      </c>
      <c r="Q7627" s="2" t="s">
        <v>37</v>
      </c>
      <c r="R7627" s="1" t="s">
        <v>492</v>
      </c>
      <c r="S7627" s="1" t="str">
        <f t="shared" si="245"/>
        <v>HPC|RF|2|8701|V|9999|9999||CCNR|131|</v>
      </c>
      <c r="T7627" s="2" t="str">
        <f t="shared" si="246"/>
        <v>OK</v>
      </c>
    </row>
    <row r="7628" spans="1:20" x14ac:dyDescent="0.25">
      <c r="A7628" s="1">
        <v>301050102</v>
      </c>
      <c r="B7628" s="1" t="str">
        <f>VLOOKUP(A7628,[1]Maestra!A$1:C$746,2,0)</f>
        <v>ACTVVCU08</v>
      </c>
      <c r="C7628" s="1" t="str">
        <f>VLOOKUP(A7628,[1]Maestra!A$1:C$746,3,0)</f>
        <v>TC Vea Visa - Cuotas</v>
      </c>
      <c r="D7628" s="1" t="s">
        <v>26</v>
      </c>
      <c r="E7628" s="1" t="s">
        <v>27</v>
      </c>
      <c r="F7628" s="1">
        <v>2</v>
      </c>
      <c r="G7628" s="1">
        <v>8701</v>
      </c>
      <c r="H7628" s="1" t="s">
        <v>448</v>
      </c>
      <c r="I7628" s="1">
        <v>9999</v>
      </c>
      <c r="J7628" s="1">
        <v>9999</v>
      </c>
      <c r="L7628" s="1" t="s">
        <v>454</v>
      </c>
      <c r="M7628" s="1">
        <v>162</v>
      </c>
      <c r="Q7628" s="2" t="s">
        <v>37</v>
      </c>
      <c r="R7628" s="1" t="s">
        <v>492</v>
      </c>
      <c r="S7628" s="1" t="str">
        <f t="shared" si="245"/>
        <v>HPC|RF|2|8701|V|9999|9999||CCNR|162|</v>
      </c>
      <c r="T7628" s="2" t="str">
        <f t="shared" si="246"/>
        <v>OK</v>
      </c>
    </row>
    <row r="7629" spans="1:20" x14ac:dyDescent="0.25">
      <c r="A7629" s="1">
        <v>302020102</v>
      </c>
      <c r="B7629" s="1" t="str">
        <f>VLOOKUP(A7629,[1]Maestra!A$1:C$746,2,0)</f>
        <v>ACTAGCU08</v>
      </c>
      <c r="C7629" s="1" t="str">
        <f>VLOOKUP(A7629,[1]Maestra!A$1:C$746,3,0)</f>
        <v>TC Amex Green - Cuotas</v>
      </c>
      <c r="D7629" s="1" t="s">
        <v>26</v>
      </c>
      <c r="E7629" s="1" t="s">
        <v>27</v>
      </c>
      <c r="F7629" s="1">
        <v>2</v>
      </c>
      <c r="G7629" s="1">
        <v>8701</v>
      </c>
      <c r="H7629" s="1" t="s">
        <v>448</v>
      </c>
      <c r="I7629" s="1">
        <v>9999</v>
      </c>
      <c r="J7629" s="1">
        <v>9999</v>
      </c>
      <c r="L7629" s="1" t="s">
        <v>454</v>
      </c>
      <c r="M7629" s="1">
        <v>201</v>
      </c>
      <c r="Q7629" s="2" t="s">
        <v>37</v>
      </c>
      <c r="R7629" s="1" t="s">
        <v>492</v>
      </c>
      <c r="S7629" s="1" t="str">
        <f t="shared" si="245"/>
        <v>HPC|RF|2|8701|V|9999|9999||CCNR|201|</v>
      </c>
      <c r="T7629" s="2" t="str">
        <f t="shared" si="246"/>
        <v>OK</v>
      </c>
    </row>
    <row r="7630" spans="1:20" x14ac:dyDescent="0.25">
      <c r="A7630" s="1">
        <v>302030202</v>
      </c>
      <c r="B7630" s="1" t="str">
        <f>VLOOKUP(A7630,[1]Maestra!A$1:C$746,2,0)</f>
        <v>ACTAGRJ88</v>
      </c>
      <c r="C7630" s="1" t="str">
        <f>VLOOKUP(A7630,[1]Maestra!A$1:C$746,3,0)</f>
        <v>TC Amex Gold Rev. - Cuotas</v>
      </c>
      <c r="D7630" s="1" t="s">
        <v>26</v>
      </c>
      <c r="E7630" s="1" t="s">
        <v>27</v>
      </c>
      <c r="F7630" s="1">
        <v>2</v>
      </c>
      <c r="G7630" s="1">
        <v>8701</v>
      </c>
      <c r="H7630" s="1" t="s">
        <v>448</v>
      </c>
      <c r="I7630" s="1">
        <v>9999</v>
      </c>
      <c r="J7630" s="1">
        <v>9999</v>
      </c>
      <c r="L7630" s="1" t="s">
        <v>454</v>
      </c>
      <c r="M7630" s="1">
        <v>202</v>
      </c>
      <c r="Q7630" s="2" t="s">
        <v>37</v>
      </c>
      <c r="R7630" s="1" t="s">
        <v>492</v>
      </c>
      <c r="S7630" s="1" t="str">
        <f t="shared" si="245"/>
        <v>HPC|RF|2|8701|V|9999|9999||CCNR|202|</v>
      </c>
      <c r="T7630" s="2" t="str">
        <f t="shared" si="246"/>
        <v>OK</v>
      </c>
    </row>
    <row r="7631" spans="1:20" x14ac:dyDescent="0.25">
      <c r="A7631" s="1">
        <v>302020102</v>
      </c>
      <c r="B7631" s="1" t="str">
        <f>VLOOKUP(A7631,[1]Maestra!A$1:C$746,2,0)</f>
        <v>ACTAGCU08</v>
      </c>
      <c r="C7631" s="1" t="str">
        <f>VLOOKUP(A7631,[1]Maestra!A$1:C$746,3,0)</f>
        <v>TC Amex Green - Cuotas</v>
      </c>
      <c r="D7631" s="1" t="s">
        <v>26</v>
      </c>
      <c r="E7631" s="1" t="s">
        <v>27</v>
      </c>
      <c r="F7631" s="1">
        <v>2</v>
      </c>
      <c r="G7631" s="1">
        <v>8701</v>
      </c>
      <c r="H7631" s="1" t="s">
        <v>448</v>
      </c>
      <c r="I7631" s="1">
        <v>9999</v>
      </c>
      <c r="J7631" s="1">
        <v>9999</v>
      </c>
      <c r="L7631" s="1" t="s">
        <v>454</v>
      </c>
      <c r="M7631" s="1">
        <v>203</v>
      </c>
      <c r="Q7631" s="2" t="s">
        <v>37</v>
      </c>
      <c r="R7631" s="1" t="s">
        <v>492</v>
      </c>
      <c r="S7631" s="1" t="str">
        <f t="shared" si="245"/>
        <v>HPC|RF|2|8701|V|9999|9999||CCNR|203|</v>
      </c>
      <c r="T7631" s="2" t="str">
        <f t="shared" si="246"/>
        <v>OK</v>
      </c>
    </row>
    <row r="7632" spans="1:20" x14ac:dyDescent="0.25">
      <c r="A7632" s="1">
        <v>307040102</v>
      </c>
      <c r="B7632" s="1" t="str">
        <f>VLOOKUP(A7632,[1]Maestra!A$1:C$746,2,0)</f>
        <v>ACTACOC08</v>
      </c>
      <c r="C7632" s="1" t="str">
        <f>VLOOKUP(A7632,[1]Maestra!A$1:C$746,3,0)</f>
        <v>TC Amex Centurión Oro - Cuotas</v>
      </c>
      <c r="D7632" s="1" t="s">
        <v>26</v>
      </c>
      <c r="E7632" s="1" t="s">
        <v>27</v>
      </c>
      <c r="F7632" s="1">
        <v>2</v>
      </c>
      <c r="G7632" s="1">
        <v>8701</v>
      </c>
      <c r="H7632" s="1" t="s">
        <v>448</v>
      </c>
      <c r="I7632" s="1">
        <v>9999</v>
      </c>
      <c r="J7632" s="1">
        <v>9999</v>
      </c>
      <c r="L7632" s="1" t="s">
        <v>454</v>
      </c>
      <c r="M7632" s="1">
        <v>204</v>
      </c>
      <c r="Q7632" s="2" t="s">
        <v>37</v>
      </c>
      <c r="R7632" s="1" t="s">
        <v>492</v>
      </c>
      <c r="S7632" s="1" t="str">
        <f t="shared" si="245"/>
        <v>HPC|RF|2|8701|V|9999|9999||CCNR|204|</v>
      </c>
      <c r="T7632" s="2" t="str">
        <f t="shared" si="246"/>
        <v>OK</v>
      </c>
    </row>
    <row r="7633" spans="1:20" x14ac:dyDescent="0.25">
      <c r="A7633" s="1">
        <v>307040102</v>
      </c>
      <c r="B7633" s="1" t="str">
        <f>VLOOKUP(A7633,[1]Maestra!A$1:C$746,2,0)</f>
        <v>ACTACOC08</v>
      </c>
      <c r="C7633" s="1" t="str">
        <f>VLOOKUP(A7633,[1]Maestra!A$1:C$746,3,0)</f>
        <v>TC Amex Centurión Oro - Cuotas</v>
      </c>
      <c r="D7633" s="1" t="s">
        <v>26</v>
      </c>
      <c r="E7633" s="1" t="s">
        <v>27</v>
      </c>
      <c r="F7633" s="1">
        <v>2</v>
      </c>
      <c r="G7633" s="1">
        <v>8701</v>
      </c>
      <c r="H7633" s="1" t="s">
        <v>448</v>
      </c>
      <c r="I7633" s="1">
        <v>9999</v>
      </c>
      <c r="J7633" s="1">
        <v>9999</v>
      </c>
      <c r="L7633" s="1" t="s">
        <v>454</v>
      </c>
      <c r="M7633" s="1">
        <v>205</v>
      </c>
      <c r="Q7633" s="2" t="s">
        <v>37</v>
      </c>
      <c r="R7633" s="1" t="s">
        <v>492</v>
      </c>
      <c r="S7633" s="1" t="str">
        <f t="shared" si="245"/>
        <v>HPC|RF|2|8701|V|9999|9999||CCNR|205|</v>
      </c>
      <c r="T7633" s="2" t="str">
        <f t="shared" si="246"/>
        <v>OK</v>
      </c>
    </row>
    <row r="7634" spans="1:20" x14ac:dyDescent="0.25">
      <c r="A7634" s="1">
        <v>307050102</v>
      </c>
      <c r="B7634" s="1" t="str">
        <f>VLOOKUP(A7634,[1]Maestra!A$1:C$746,2,0)</f>
        <v>ACTACP0U8</v>
      </c>
      <c r="C7634" s="1" t="str">
        <f>VLOOKUP(A7634,[1]Maestra!A$1:C$746,3,0)</f>
        <v>TC Amex Centurión Platinum - Cuotas</v>
      </c>
      <c r="D7634" s="1" t="s">
        <v>26</v>
      </c>
      <c r="E7634" s="1" t="s">
        <v>27</v>
      </c>
      <c r="F7634" s="1">
        <v>2</v>
      </c>
      <c r="G7634" s="1">
        <v>8701</v>
      </c>
      <c r="H7634" s="1" t="s">
        <v>448</v>
      </c>
      <c r="I7634" s="1">
        <v>9999</v>
      </c>
      <c r="J7634" s="1">
        <v>9999</v>
      </c>
      <c r="L7634" s="1" t="s">
        <v>454</v>
      </c>
      <c r="M7634" s="1">
        <v>206</v>
      </c>
      <c r="Q7634" s="2" t="s">
        <v>37</v>
      </c>
      <c r="R7634" s="1" t="s">
        <v>492</v>
      </c>
      <c r="S7634" s="1" t="str">
        <f t="shared" si="245"/>
        <v>HPC|RF|2|8701|V|9999|9999||CCNR|206|</v>
      </c>
      <c r="T7634" s="2" t="str">
        <f t="shared" si="246"/>
        <v>OK</v>
      </c>
    </row>
    <row r="7635" spans="1:20" x14ac:dyDescent="0.25">
      <c r="A7635" s="1">
        <v>307010102</v>
      </c>
      <c r="B7635" s="1" t="str">
        <f>VLOOKUP(A7635,[1]Maestra!A$1:C$746,2,0)</f>
        <v>ACTAVCY68</v>
      </c>
      <c r="C7635" s="1" t="str">
        <f>VLOOKUP(A7635,[1]Maestra!A$1:C$746,3,0)</f>
        <v>TC Amex Viajero Clasica - Cuotas</v>
      </c>
      <c r="D7635" s="1" t="s">
        <v>26</v>
      </c>
      <c r="E7635" s="1" t="s">
        <v>27</v>
      </c>
      <c r="F7635" s="1">
        <v>2</v>
      </c>
      <c r="G7635" s="1">
        <v>8701</v>
      </c>
      <c r="H7635" s="1" t="s">
        <v>448</v>
      </c>
      <c r="I7635" s="1">
        <v>9999</v>
      </c>
      <c r="J7635" s="1">
        <v>9999</v>
      </c>
      <c r="L7635" s="1" t="s">
        <v>454</v>
      </c>
      <c r="M7635" s="1">
        <v>207</v>
      </c>
      <c r="Q7635" s="2" t="s">
        <v>37</v>
      </c>
      <c r="R7635" s="1" t="s">
        <v>492</v>
      </c>
      <c r="S7635" s="1" t="str">
        <f t="shared" si="245"/>
        <v>HPC|RF|2|8701|V|9999|9999||CCNR|207|</v>
      </c>
      <c r="T7635" s="2" t="str">
        <f t="shared" si="246"/>
        <v>OK</v>
      </c>
    </row>
    <row r="7636" spans="1:20" x14ac:dyDescent="0.25">
      <c r="A7636" s="1">
        <v>307020102</v>
      </c>
      <c r="B7636" s="1" t="str">
        <f>VLOOKUP(A7636,[1]Maestra!A$1:C$746,2,0)</f>
        <v>ACTAVOUQ8</v>
      </c>
      <c r="C7636" s="1" t="str">
        <f>VLOOKUP(A7636,[1]Maestra!A$1:C$746,3,0)</f>
        <v>TC Amex Viajero Oro - Cuotas</v>
      </c>
      <c r="D7636" s="1" t="s">
        <v>26</v>
      </c>
      <c r="E7636" s="1" t="s">
        <v>27</v>
      </c>
      <c r="F7636" s="1">
        <v>2</v>
      </c>
      <c r="G7636" s="1">
        <v>8701</v>
      </c>
      <c r="H7636" s="1" t="s">
        <v>448</v>
      </c>
      <c r="I7636" s="1">
        <v>9999</v>
      </c>
      <c r="J7636" s="1">
        <v>9999</v>
      </c>
      <c r="L7636" s="1" t="s">
        <v>454</v>
      </c>
      <c r="M7636" s="1">
        <v>208</v>
      </c>
      <c r="Q7636" s="2" t="s">
        <v>37</v>
      </c>
      <c r="R7636" s="1" t="s">
        <v>492</v>
      </c>
      <c r="S7636" s="1" t="str">
        <f t="shared" si="245"/>
        <v>HPC|RF|2|8701|V|9999|9999||CCNR|208|</v>
      </c>
      <c r="T7636" s="2" t="str">
        <f t="shared" si="246"/>
        <v>OK</v>
      </c>
    </row>
    <row r="7637" spans="1:20" x14ac:dyDescent="0.25">
      <c r="A7637" s="1">
        <v>307030102</v>
      </c>
      <c r="B7637" s="1" t="str">
        <f>VLOOKUP(A7637,[1]Maestra!A$1:C$746,2,0)</f>
        <v>ACTAVPC08</v>
      </c>
      <c r="C7637" s="1" t="str">
        <f>VLOOKUP(A7637,[1]Maestra!A$1:C$746,3,0)</f>
        <v>TC Amex Viajero Platinum - Cuotas</v>
      </c>
      <c r="D7637" s="1" t="s">
        <v>26</v>
      </c>
      <c r="E7637" s="1" t="s">
        <v>27</v>
      </c>
      <c r="F7637" s="1">
        <v>2</v>
      </c>
      <c r="G7637" s="1">
        <v>8701</v>
      </c>
      <c r="H7637" s="1" t="s">
        <v>448</v>
      </c>
      <c r="I7637" s="1">
        <v>9999</v>
      </c>
      <c r="J7637" s="1">
        <v>9999</v>
      </c>
      <c r="L7637" s="1" t="s">
        <v>454</v>
      </c>
      <c r="M7637" s="1">
        <v>209</v>
      </c>
      <c r="Q7637" s="2" t="s">
        <v>37</v>
      </c>
      <c r="R7637" s="1" t="s">
        <v>492</v>
      </c>
      <c r="S7637" s="1" t="str">
        <f t="shared" si="245"/>
        <v>HPC|RF|2|8701|V|9999|9999||CCNR|209|</v>
      </c>
      <c r="T7637" s="2" t="str">
        <f t="shared" si="246"/>
        <v>OK</v>
      </c>
    </row>
    <row r="7638" spans="1:20" x14ac:dyDescent="0.25">
      <c r="A7638" s="1">
        <v>308010102</v>
      </c>
      <c r="B7638" s="1" t="str">
        <f>VLOOKUP(A7638,[1]Maestra!A$1:C$746,2,0)</f>
        <v>ACTADGC18</v>
      </c>
      <c r="C7638" s="1" t="str">
        <f>VLOOKUP(A7638,[1]Maestra!A$1:C$746,3,0)</f>
        <v>TC Amex Distancia Gold - Cuotas</v>
      </c>
      <c r="D7638" s="1" t="s">
        <v>26</v>
      </c>
      <c r="E7638" s="1" t="s">
        <v>27</v>
      </c>
      <c r="F7638" s="1">
        <v>2</v>
      </c>
      <c r="G7638" s="1">
        <v>8701</v>
      </c>
      <c r="H7638" s="1" t="s">
        <v>448</v>
      </c>
      <c r="I7638" s="1">
        <v>9999</v>
      </c>
      <c r="J7638" s="1">
        <v>9999</v>
      </c>
      <c r="L7638" s="1" t="s">
        <v>454</v>
      </c>
      <c r="M7638" s="1">
        <v>210</v>
      </c>
      <c r="Q7638" s="2" t="s">
        <v>37</v>
      </c>
      <c r="R7638" s="1" t="s">
        <v>492</v>
      </c>
      <c r="S7638" s="1" t="str">
        <f t="shared" si="245"/>
        <v>HPC|RF|2|8701|V|9999|9999||CCNR|210|</v>
      </c>
      <c r="T7638" s="2" t="str">
        <f t="shared" si="246"/>
        <v>OK</v>
      </c>
    </row>
    <row r="7639" spans="1:20" x14ac:dyDescent="0.25">
      <c r="A7639" s="1">
        <v>308020102</v>
      </c>
      <c r="B7639" s="1" t="str">
        <f>VLOOKUP(A7639,[1]Maestra!A$1:C$746,2,0)</f>
        <v>ACTADP2B8</v>
      </c>
      <c r="C7639" s="1" t="str">
        <f>VLOOKUP(A7639,[1]Maestra!A$1:C$746,3,0)</f>
        <v>TC Amex Distancia Platinum - Cuotas</v>
      </c>
      <c r="D7639" s="1" t="s">
        <v>26</v>
      </c>
      <c r="E7639" s="1" t="s">
        <v>27</v>
      </c>
      <c r="F7639" s="1">
        <v>2</v>
      </c>
      <c r="G7639" s="1">
        <v>8701</v>
      </c>
      <c r="H7639" s="1" t="s">
        <v>448</v>
      </c>
      <c r="I7639" s="1">
        <v>9999</v>
      </c>
      <c r="J7639" s="1">
        <v>9999</v>
      </c>
      <c r="L7639" s="1" t="s">
        <v>454</v>
      </c>
      <c r="M7639" s="1">
        <v>211</v>
      </c>
      <c r="Q7639" s="2" t="s">
        <v>37</v>
      </c>
      <c r="R7639" s="1" t="s">
        <v>492</v>
      </c>
      <c r="S7639" s="1" t="str">
        <f t="shared" si="245"/>
        <v>HPC|RF|2|8701|V|9999|9999||CCNR|211|</v>
      </c>
      <c r="T7639" s="2" t="str">
        <f t="shared" si="246"/>
        <v>OK</v>
      </c>
    </row>
    <row r="7640" spans="1:20" x14ac:dyDescent="0.25">
      <c r="A7640" s="1">
        <v>308030102</v>
      </c>
      <c r="B7640" s="1" t="str">
        <f>VLOOKUP(A7640,[1]Maestra!A$1:C$746,2,0)</f>
        <v>ACTADE2A8</v>
      </c>
      <c r="C7640" s="1" t="str">
        <f>VLOOKUP(A7640,[1]Maestra!A$1:C$746,3,0)</f>
        <v>TC Amex Distancia Elite - Cuotas</v>
      </c>
      <c r="D7640" s="1" t="s">
        <v>26</v>
      </c>
      <c r="E7640" s="1" t="s">
        <v>27</v>
      </c>
      <c r="F7640" s="1">
        <v>2</v>
      </c>
      <c r="G7640" s="1">
        <v>8701</v>
      </c>
      <c r="H7640" s="1" t="s">
        <v>448</v>
      </c>
      <c r="I7640" s="1">
        <v>9999</v>
      </c>
      <c r="J7640" s="1">
        <v>9999</v>
      </c>
      <c r="L7640" s="1" t="s">
        <v>454</v>
      </c>
      <c r="M7640" s="1">
        <v>212</v>
      </c>
      <c r="Q7640" s="2" t="s">
        <v>37</v>
      </c>
      <c r="R7640" s="1" t="s">
        <v>492</v>
      </c>
      <c r="S7640" s="1" t="str">
        <f t="shared" si="245"/>
        <v>HPC|RF|2|8701|V|9999|9999||CCNR|212|</v>
      </c>
      <c r="T7640" s="2" t="str">
        <f t="shared" si="246"/>
        <v>OK</v>
      </c>
    </row>
    <row r="7641" spans="1:20" x14ac:dyDescent="0.25">
      <c r="A7641" s="1">
        <v>303020102</v>
      </c>
      <c r="B7641" s="1" t="str">
        <f>VLOOKUP(A7641,[1]Maestra!A$1:C$746,2,0)</f>
        <v>ACTMCCU08</v>
      </c>
      <c r="C7641" s="1" t="str">
        <f>VLOOKUP(A7641,[1]Maestra!A$1:C$746,3,0)</f>
        <v>TC MC Clasica - Cuotas</v>
      </c>
      <c r="D7641" s="1" t="s">
        <v>26</v>
      </c>
      <c r="E7641" s="1" t="s">
        <v>27</v>
      </c>
      <c r="F7641" s="1">
        <v>2</v>
      </c>
      <c r="G7641" s="1">
        <v>8701</v>
      </c>
      <c r="H7641" s="1" t="s">
        <v>448</v>
      </c>
      <c r="I7641" s="1">
        <v>9999</v>
      </c>
      <c r="J7641" s="1">
        <v>9999</v>
      </c>
      <c r="L7641" s="1" t="s">
        <v>454</v>
      </c>
      <c r="M7641" s="1">
        <v>401</v>
      </c>
      <c r="Q7641" s="2" t="s">
        <v>37</v>
      </c>
      <c r="R7641" s="1" t="s">
        <v>492</v>
      </c>
      <c r="S7641" s="1" t="str">
        <f t="shared" si="245"/>
        <v>HPC|RF|2|8701|V|9999|9999||CCNR|401|</v>
      </c>
      <c r="T7641" s="2" t="str">
        <f t="shared" si="246"/>
        <v>OK</v>
      </c>
    </row>
    <row r="7642" spans="1:20" x14ac:dyDescent="0.25">
      <c r="A7642" s="1">
        <v>303010102</v>
      </c>
      <c r="B7642" s="1" t="str">
        <f>VLOOKUP(A7642,[1]Maestra!A$1:C$746,2,0)</f>
        <v>ACTMOCU08</v>
      </c>
      <c r="C7642" s="1" t="str">
        <f>VLOOKUP(A7642,[1]Maestra!A$1:C$746,3,0)</f>
        <v>TC MC Oro - Cuotas</v>
      </c>
      <c r="D7642" s="1" t="s">
        <v>26</v>
      </c>
      <c r="E7642" s="1" t="s">
        <v>27</v>
      </c>
      <c r="F7642" s="1">
        <v>2</v>
      </c>
      <c r="G7642" s="1">
        <v>8701</v>
      </c>
      <c r="H7642" s="1" t="s">
        <v>448</v>
      </c>
      <c r="I7642" s="1">
        <v>9999</v>
      </c>
      <c r="J7642" s="1">
        <v>9999</v>
      </c>
      <c r="L7642" s="1" t="s">
        <v>454</v>
      </c>
      <c r="M7642" s="1">
        <v>402</v>
      </c>
      <c r="Q7642" s="2" t="s">
        <v>37</v>
      </c>
      <c r="R7642" s="1" t="s">
        <v>492</v>
      </c>
      <c r="S7642" s="1" t="str">
        <f t="shared" si="245"/>
        <v>HPC|RF|2|8701|V|9999|9999||CCNR|402|</v>
      </c>
      <c r="T7642" s="2" t="str">
        <f t="shared" si="246"/>
        <v>OK</v>
      </c>
    </row>
    <row r="7643" spans="1:20" x14ac:dyDescent="0.25">
      <c r="A7643" s="1">
        <v>305020102</v>
      </c>
      <c r="B7643" s="1" t="e">
        <f>VLOOKUP(A7643,[1]Maestra!A$1:C$746,2,0)</f>
        <v>#N/A</v>
      </c>
      <c r="C7643" s="1" t="e">
        <f>VLOOKUP(A7643,[1]Maestra!A$1:C$746,3,0)</f>
        <v>#N/A</v>
      </c>
      <c r="D7643" s="1" t="s">
        <v>26</v>
      </c>
      <c r="E7643" s="1" t="s">
        <v>27</v>
      </c>
      <c r="F7643" s="1">
        <v>2</v>
      </c>
      <c r="G7643" s="1">
        <v>8701</v>
      </c>
      <c r="H7643" s="1" t="s">
        <v>448</v>
      </c>
      <c r="I7643" s="1">
        <v>9999</v>
      </c>
      <c r="J7643" s="1">
        <v>9999</v>
      </c>
      <c r="L7643" s="1" t="s">
        <v>454</v>
      </c>
      <c r="M7643" s="1">
        <v>403</v>
      </c>
      <c r="Q7643" s="2" t="s">
        <v>37</v>
      </c>
      <c r="R7643" s="1" t="s">
        <v>492</v>
      </c>
      <c r="S7643" s="1" t="str">
        <f t="shared" si="245"/>
        <v>HPC|RF|2|8701|V|9999|9999||CCNR|403|</v>
      </c>
      <c r="T7643" s="2" t="str">
        <f t="shared" si="246"/>
        <v>OK</v>
      </c>
    </row>
    <row r="7644" spans="1:20" x14ac:dyDescent="0.25">
      <c r="A7644" s="1">
        <v>303030102</v>
      </c>
      <c r="B7644" s="1" t="str">
        <f>VLOOKUP(A7644,[1]Maestra!A$1:C$746,2,0)</f>
        <v>ACTMPCU08</v>
      </c>
      <c r="C7644" s="1" t="str">
        <f>VLOOKUP(A7644,[1]Maestra!A$1:C$746,3,0)</f>
        <v>TC MC Platino - Cuotas</v>
      </c>
      <c r="D7644" s="1" t="s">
        <v>26</v>
      </c>
      <c r="E7644" s="1" t="s">
        <v>27</v>
      </c>
      <c r="F7644" s="1">
        <v>2</v>
      </c>
      <c r="G7644" s="1">
        <v>8701</v>
      </c>
      <c r="H7644" s="1" t="s">
        <v>448</v>
      </c>
      <c r="I7644" s="1">
        <v>9999</v>
      </c>
      <c r="J7644" s="1">
        <v>9999</v>
      </c>
      <c r="L7644" s="1" t="s">
        <v>454</v>
      </c>
      <c r="M7644" s="1">
        <v>404</v>
      </c>
      <c r="Q7644" s="2" t="s">
        <v>37</v>
      </c>
      <c r="R7644" s="1" t="s">
        <v>492</v>
      </c>
      <c r="S7644" s="1" t="str">
        <f t="shared" si="245"/>
        <v>HPC|RF|2|8701|V|9999|9999||CCNR|404|</v>
      </c>
      <c r="T7644" s="2" t="str">
        <f t="shared" si="246"/>
        <v>OK</v>
      </c>
    </row>
    <row r="7645" spans="1:20" x14ac:dyDescent="0.25">
      <c r="A7645" s="1">
        <v>301039999</v>
      </c>
      <c r="B7645" s="1" t="str">
        <f>VLOOKUP(A7645,[1]Maestra!A$1:C$746,2,0)</f>
        <v>ACTMVGE08</v>
      </c>
      <c r="C7645" s="1" t="str">
        <f>VLOOKUP(A7645,[1]Maestra!A$1:C$746,3,0)</f>
        <v>TC Megaplaza Visa - Generico</v>
      </c>
      <c r="D7645" s="1" t="s">
        <v>26</v>
      </c>
      <c r="E7645" s="1" t="s">
        <v>27</v>
      </c>
      <c r="F7645" s="1">
        <v>2</v>
      </c>
      <c r="G7645" s="1">
        <v>8701</v>
      </c>
      <c r="H7645" s="1" t="s">
        <v>448</v>
      </c>
      <c r="I7645" s="1">
        <v>9999</v>
      </c>
      <c r="J7645" s="1">
        <v>9999</v>
      </c>
      <c r="K7645" s="1" t="s">
        <v>494</v>
      </c>
      <c r="L7645" s="1" t="s">
        <v>454</v>
      </c>
      <c r="Q7645" s="2" t="s">
        <v>37</v>
      </c>
      <c r="R7645" s="1" t="s">
        <v>492</v>
      </c>
      <c r="S7645" s="1" t="str">
        <f t="shared" si="245"/>
        <v>HPC|RF|2|8701|V|9999|9999|DFE|CCNR||</v>
      </c>
      <c r="T7645" s="2" t="str">
        <f t="shared" si="246"/>
        <v>OK</v>
      </c>
    </row>
    <row r="7646" spans="1:20" x14ac:dyDescent="0.25">
      <c r="A7646" s="1">
        <v>301010202</v>
      </c>
      <c r="B7646" s="1" t="str">
        <f>VLOOKUP(A7646,[1]Maestra!A$1:C$746,2,0)</f>
        <v>ACTIVCKN8</v>
      </c>
      <c r="C7646" s="1" t="str">
        <f>VLOOKUP(A7646,[1]Maestra!A$1:C$746,3,0)</f>
        <v>TC IB Visa Clas. Int. - Cuotas</v>
      </c>
      <c r="D7646" s="1" t="s">
        <v>26</v>
      </c>
      <c r="E7646" s="1" t="s">
        <v>27</v>
      </c>
      <c r="F7646" s="1">
        <v>2</v>
      </c>
      <c r="G7646" s="1">
        <v>8701</v>
      </c>
      <c r="H7646" s="1" t="s">
        <v>448</v>
      </c>
      <c r="I7646" s="1">
        <v>9999</v>
      </c>
      <c r="J7646" s="1">
        <v>9999</v>
      </c>
      <c r="K7646" s="1" t="s">
        <v>494</v>
      </c>
      <c r="L7646" s="1" t="s">
        <v>454</v>
      </c>
      <c r="M7646" s="1">
        <v>101</v>
      </c>
      <c r="Q7646" s="2" t="s">
        <v>37</v>
      </c>
      <c r="R7646" s="1" t="s">
        <v>492</v>
      </c>
      <c r="S7646" s="1" t="str">
        <f t="shared" si="245"/>
        <v>HPC|RF|2|8701|V|9999|9999|DFE|CCNR|101|</v>
      </c>
      <c r="T7646" s="2" t="str">
        <f t="shared" si="246"/>
        <v>OK</v>
      </c>
    </row>
    <row r="7647" spans="1:20" x14ac:dyDescent="0.25">
      <c r="A7647" s="1">
        <v>301010102</v>
      </c>
      <c r="B7647" s="1" t="str">
        <f>VLOOKUP(A7647,[1]Maestra!A$1:C$746,2,0)</f>
        <v>ACTIVOB48</v>
      </c>
      <c r="C7647" s="1" t="str">
        <f>VLOOKUP(A7647,[1]Maestra!A$1:C$746,3,0)</f>
        <v>TC IB Visa Oro - Cuotas</v>
      </c>
      <c r="D7647" s="1" t="s">
        <v>26</v>
      </c>
      <c r="E7647" s="1" t="s">
        <v>27</v>
      </c>
      <c r="F7647" s="1">
        <v>2</v>
      </c>
      <c r="G7647" s="1">
        <v>8701</v>
      </c>
      <c r="H7647" s="1" t="s">
        <v>448</v>
      </c>
      <c r="I7647" s="1">
        <v>9999</v>
      </c>
      <c r="J7647" s="1">
        <v>9999</v>
      </c>
      <c r="K7647" s="1" t="s">
        <v>494</v>
      </c>
      <c r="L7647" s="1" t="s">
        <v>454</v>
      </c>
      <c r="M7647" s="1">
        <v>102</v>
      </c>
      <c r="Q7647" s="2" t="s">
        <v>37</v>
      </c>
      <c r="R7647" s="1" t="s">
        <v>492</v>
      </c>
      <c r="S7647" s="1" t="str">
        <f t="shared" si="245"/>
        <v>HPC|RF|2|8701|V|9999|9999|DFE|CCNR|102|</v>
      </c>
      <c r="T7647" s="2" t="str">
        <f t="shared" si="246"/>
        <v>OK</v>
      </c>
    </row>
    <row r="7648" spans="1:20" x14ac:dyDescent="0.25">
      <c r="A7648" s="1">
        <v>305010102</v>
      </c>
      <c r="B7648" s="1" t="e">
        <f>VLOOKUP(A7648,[1]Maestra!A$1:C$746,2,0)</f>
        <v>#N/A</v>
      </c>
      <c r="C7648" s="1" t="e">
        <f>VLOOKUP(A7648,[1]Maestra!A$1:C$746,3,0)</f>
        <v>#N/A</v>
      </c>
      <c r="D7648" s="1" t="s">
        <v>26</v>
      </c>
      <c r="E7648" s="1" t="s">
        <v>27</v>
      </c>
      <c r="F7648" s="1">
        <v>2</v>
      </c>
      <c r="G7648" s="1">
        <v>8701</v>
      </c>
      <c r="H7648" s="1" t="s">
        <v>448</v>
      </c>
      <c r="I7648" s="1">
        <v>9999</v>
      </c>
      <c r="J7648" s="1">
        <v>9999</v>
      </c>
      <c r="K7648" s="1" t="s">
        <v>494</v>
      </c>
      <c r="L7648" s="1" t="s">
        <v>454</v>
      </c>
      <c r="M7648" s="1">
        <v>103</v>
      </c>
      <c r="Q7648" s="2" t="s">
        <v>37</v>
      </c>
      <c r="R7648" s="1" t="s">
        <v>492</v>
      </c>
      <c r="S7648" s="1" t="str">
        <f t="shared" si="245"/>
        <v>HPC|RF|2|8701|V|9999|9999|DFE|CCNR|103|</v>
      </c>
      <c r="T7648" s="2" t="str">
        <f t="shared" si="246"/>
        <v>OK</v>
      </c>
    </row>
    <row r="7649" spans="1:20" x14ac:dyDescent="0.25">
      <c r="A7649" s="1">
        <v>305010102</v>
      </c>
      <c r="B7649" s="1" t="e">
        <f>VLOOKUP(A7649,[1]Maestra!A$1:C$746,2,0)</f>
        <v>#N/A</v>
      </c>
      <c r="C7649" s="1" t="e">
        <f>VLOOKUP(A7649,[1]Maestra!A$1:C$746,3,0)</f>
        <v>#N/A</v>
      </c>
      <c r="D7649" s="1" t="s">
        <v>26</v>
      </c>
      <c r="E7649" s="1" t="s">
        <v>27</v>
      </c>
      <c r="F7649" s="1">
        <v>2</v>
      </c>
      <c r="G7649" s="1">
        <v>8701</v>
      </c>
      <c r="H7649" s="1" t="s">
        <v>448</v>
      </c>
      <c r="I7649" s="1">
        <v>9999</v>
      </c>
      <c r="J7649" s="1">
        <v>9999</v>
      </c>
      <c r="K7649" s="1" t="s">
        <v>494</v>
      </c>
      <c r="L7649" s="1" t="s">
        <v>454</v>
      </c>
      <c r="M7649" s="1">
        <v>104</v>
      </c>
      <c r="Q7649" s="2" t="s">
        <v>37</v>
      </c>
      <c r="R7649" s="1" t="s">
        <v>492</v>
      </c>
      <c r="S7649" s="1" t="str">
        <f t="shared" si="245"/>
        <v>HPC|RF|2|8701|V|9999|9999|DFE|CCNR|104|</v>
      </c>
      <c r="T7649" s="2" t="str">
        <f t="shared" si="246"/>
        <v>OK</v>
      </c>
    </row>
    <row r="7650" spans="1:20" x14ac:dyDescent="0.25">
      <c r="A7650" s="1">
        <v>301080102</v>
      </c>
      <c r="B7650" s="1" t="str">
        <f>VLOOKUP(A7650,[1]Maestra!A$1:C$746,2,0)</f>
        <v>ACTICV678</v>
      </c>
      <c r="C7650" s="1" t="str">
        <f>VLOOKUP(A7650,[1]Maestra!A$1:C$746,3,0)</f>
        <v>TC IB Claro Visa Clas. - Cuotas</v>
      </c>
      <c r="D7650" s="1" t="s">
        <v>26</v>
      </c>
      <c r="E7650" s="1" t="s">
        <v>27</v>
      </c>
      <c r="F7650" s="1">
        <v>2</v>
      </c>
      <c r="G7650" s="1">
        <v>8701</v>
      </c>
      <c r="H7650" s="1" t="s">
        <v>448</v>
      </c>
      <c r="I7650" s="1">
        <v>9999</v>
      </c>
      <c r="J7650" s="1">
        <v>9999</v>
      </c>
      <c r="K7650" s="1" t="s">
        <v>494</v>
      </c>
      <c r="L7650" s="1" t="s">
        <v>454</v>
      </c>
      <c r="M7650" s="1">
        <v>105</v>
      </c>
      <c r="Q7650" s="2" t="s">
        <v>37</v>
      </c>
      <c r="R7650" s="1" t="s">
        <v>492</v>
      </c>
      <c r="S7650" s="1" t="str">
        <f t="shared" si="245"/>
        <v>HPC|RF|2|8701|V|9999|9999|DFE|CCNR|105|</v>
      </c>
      <c r="T7650" s="2" t="str">
        <f t="shared" si="246"/>
        <v>OK</v>
      </c>
    </row>
    <row r="7651" spans="1:20" x14ac:dyDescent="0.25">
      <c r="A7651" s="1">
        <v>301010202</v>
      </c>
      <c r="B7651" s="1" t="str">
        <f>VLOOKUP(A7651,[1]Maestra!A$1:C$746,2,0)</f>
        <v>ACTIVCKN8</v>
      </c>
      <c r="C7651" s="1" t="str">
        <f>VLOOKUP(A7651,[1]Maestra!A$1:C$746,3,0)</f>
        <v>TC IB Visa Clas. Int. - Cuotas</v>
      </c>
      <c r="D7651" s="1" t="s">
        <v>26</v>
      </c>
      <c r="E7651" s="1" t="s">
        <v>27</v>
      </c>
      <c r="F7651" s="1">
        <v>2</v>
      </c>
      <c r="G7651" s="1">
        <v>8701</v>
      </c>
      <c r="H7651" s="1" t="s">
        <v>448</v>
      </c>
      <c r="I7651" s="1">
        <v>9999</v>
      </c>
      <c r="J7651" s="1">
        <v>9999</v>
      </c>
      <c r="K7651" s="1" t="s">
        <v>494</v>
      </c>
      <c r="L7651" s="1" t="s">
        <v>454</v>
      </c>
      <c r="M7651" s="1">
        <v>106</v>
      </c>
      <c r="Q7651" s="2" t="s">
        <v>37</v>
      </c>
      <c r="R7651" s="1" t="s">
        <v>492</v>
      </c>
      <c r="S7651" s="1" t="str">
        <f t="shared" si="245"/>
        <v>HPC|RF|2|8701|V|9999|9999|DFE|CCNR|106|</v>
      </c>
      <c r="T7651" s="2" t="str">
        <f t="shared" si="246"/>
        <v>OK</v>
      </c>
    </row>
    <row r="7652" spans="1:20" x14ac:dyDescent="0.25">
      <c r="A7652" s="1">
        <v>301020102</v>
      </c>
      <c r="B7652" s="1" t="e">
        <f>VLOOKUP(A7652,[1]Maestra!A$1:C$746,2,0)</f>
        <v>#N/A</v>
      </c>
      <c r="C7652" s="1" t="e">
        <f>VLOOKUP(A7652,[1]Maestra!A$1:C$746,3,0)</f>
        <v>#N/A</v>
      </c>
      <c r="D7652" s="1" t="s">
        <v>26</v>
      </c>
      <c r="E7652" s="1" t="s">
        <v>27</v>
      </c>
      <c r="F7652" s="1">
        <v>2</v>
      </c>
      <c r="G7652" s="1">
        <v>8701</v>
      </c>
      <c r="H7652" s="1" t="s">
        <v>448</v>
      </c>
      <c r="I7652" s="1">
        <v>9999</v>
      </c>
      <c r="J7652" s="1">
        <v>9999</v>
      </c>
      <c r="K7652" s="1" t="s">
        <v>494</v>
      </c>
      <c r="L7652" s="1" t="s">
        <v>454</v>
      </c>
      <c r="M7652" s="1">
        <v>107</v>
      </c>
      <c r="Q7652" s="2" t="s">
        <v>37</v>
      </c>
      <c r="R7652" s="1" t="s">
        <v>492</v>
      </c>
      <c r="S7652" s="1" t="str">
        <f t="shared" si="245"/>
        <v>HPC|RF|2|8701|V|9999|9999|DFE|CCNR|107|</v>
      </c>
      <c r="T7652" s="2" t="str">
        <f t="shared" si="246"/>
        <v>OK</v>
      </c>
    </row>
    <row r="7653" spans="1:20" x14ac:dyDescent="0.25">
      <c r="A7653" s="1">
        <v>301010302</v>
      </c>
      <c r="B7653" s="1" t="str">
        <f>VLOOKUP(A7653,[1]Maestra!A$1:C$746,2,0)</f>
        <v>ACTISCU08</v>
      </c>
      <c r="C7653" s="1" t="str">
        <f>VLOOKUP(A7653,[1]Maestra!A$1:C$746,3,0)</f>
        <v>TC IB Signature - Cuotas</v>
      </c>
      <c r="D7653" s="1" t="s">
        <v>26</v>
      </c>
      <c r="E7653" s="1" t="s">
        <v>27</v>
      </c>
      <c r="F7653" s="1">
        <v>2</v>
      </c>
      <c r="G7653" s="1">
        <v>8701</v>
      </c>
      <c r="H7653" s="1" t="s">
        <v>448</v>
      </c>
      <c r="I7653" s="1">
        <v>9999</v>
      </c>
      <c r="J7653" s="1">
        <v>9999</v>
      </c>
      <c r="K7653" s="1" t="s">
        <v>494</v>
      </c>
      <c r="L7653" s="1" t="s">
        <v>454</v>
      </c>
      <c r="M7653" s="1">
        <v>114</v>
      </c>
      <c r="Q7653" s="2" t="s">
        <v>37</v>
      </c>
      <c r="R7653" s="1" t="s">
        <v>492</v>
      </c>
      <c r="S7653" s="1" t="str">
        <f t="shared" si="245"/>
        <v>HPC|RF|2|8701|V|9999|9999|DFE|CCNR|114|</v>
      </c>
      <c r="T7653" s="2" t="str">
        <f t="shared" si="246"/>
        <v>OK</v>
      </c>
    </row>
    <row r="7654" spans="1:20" x14ac:dyDescent="0.25">
      <c r="A7654" s="1">
        <v>301010202</v>
      </c>
      <c r="B7654" s="1" t="str">
        <f>VLOOKUP(A7654,[1]Maestra!A$1:C$746,2,0)</f>
        <v>ACTIVCKN8</v>
      </c>
      <c r="C7654" s="1" t="str">
        <f>VLOOKUP(A7654,[1]Maestra!A$1:C$746,3,0)</f>
        <v>TC IB Visa Clas. Int. - Cuotas</v>
      </c>
      <c r="D7654" s="1" t="s">
        <v>26</v>
      </c>
      <c r="E7654" s="1" t="s">
        <v>27</v>
      </c>
      <c r="F7654" s="1">
        <v>2</v>
      </c>
      <c r="G7654" s="1">
        <v>8701</v>
      </c>
      <c r="H7654" s="1" t="s">
        <v>448</v>
      </c>
      <c r="I7654" s="1">
        <v>9999</v>
      </c>
      <c r="J7654" s="1">
        <v>9999</v>
      </c>
      <c r="K7654" s="1" t="s">
        <v>494</v>
      </c>
      <c r="L7654" s="1" t="s">
        <v>454</v>
      </c>
      <c r="M7654" s="1">
        <v>115</v>
      </c>
      <c r="Q7654" s="2" t="s">
        <v>37</v>
      </c>
      <c r="R7654" s="1" t="s">
        <v>492</v>
      </c>
      <c r="S7654" s="1" t="str">
        <f t="shared" si="245"/>
        <v>HPC|RF|2|8701|V|9999|9999|DFE|CCNR|115|</v>
      </c>
      <c r="T7654" s="2" t="str">
        <f t="shared" si="246"/>
        <v>OK</v>
      </c>
    </row>
    <row r="7655" spans="1:20" x14ac:dyDescent="0.25">
      <c r="A7655" s="1">
        <v>301040402</v>
      </c>
      <c r="B7655" s="1" t="str">
        <f>VLOOKUP(A7655,[1]Maestra!A$1:C$746,2,0)</f>
        <v>ACTCSCU08</v>
      </c>
      <c r="C7655" s="1" t="str">
        <f>VLOOKUP(A7655,[1]Maestra!A$1:C$746,3,0)</f>
        <v>TC Cashback Signature - Cuotas</v>
      </c>
      <c r="D7655" s="1" t="s">
        <v>26</v>
      </c>
      <c r="E7655" s="1" t="s">
        <v>27</v>
      </c>
      <c r="F7655" s="1">
        <v>2</v>
      </c>
      <c r="G7655" s="1">
        <v>8701</v>
      </c>
      <c r="H7655" s="1" t="s">
        <v>448</v>
      </c>
      <c r="I7655" s="1">
        <v>9999</v>
      </c>
      <c r="J7655" s="1">
        <v>9999</v>
      </c>
      <c r="K7655" s="1" t="s">
        <v>494</v>
      </c>
      <c r="L7655" s="1" t="s">
        <v>454</v>
      </c>
      <c r="M7655" s="1">
        <v>116</v>
      </c>
      <c r="Q7655" s="2" t="s">
        <v>37</v>
      </c>
      <c r="R7655" s="1" t="s">
        <v>492</v>
      </c>
      <c r="S7655" s="1" t="str">
        <f t="shared" si="245"/>
        <v>HPC|RF|2|8701|V|9999|9999|DFE|CCNR|116|</v>
      </c>
      <c r="T7655" s="2" t="str">
        <f t="shared" si="246"/>
        <v>OK</v>
      </c>
    </row>
    <row r="7656" spans="1:20" x14ac:dyDescent="0.25">
      <c r="A7656" s="1">
        <v>301090102</v>
      </c>
      <c r="B7656" s="1" t="str">
        <f>VLOOKUP(A7656,[1]Maestra!A$1:C$746,2,0)</f>
        <v>ACTCPRCU8</v>
      </c>
      <c r="C7656" s="1" t="str">
        <f>VLOOKUP(A7656,[1]Maestra!A$1:C$746,3,0)</f>
        <v>TC Premia Cuotas</v>
      </c>
      <c r="D7656" s="1" t="s">
        <v>26</v>
      </c>
      <c r="E7656" s="1" t="s">
        <v>27</v>
      </c>
      <c r="F7656" s="1">
        <v>2</v>
      </c>
      <c r="G7656" s="1">
        <v>8701</v>
      </c>
      <c r="H7656" s="1" t="s">
        <v>448</v>
      </c>
      <c r="I7656" s="1">
        <v>9999</v>
      </c>
      <c r="J7656" s="1">
        <v>9999</v>
      </c>
      <c r="K7656" s="1" t="s">
        <v>494</v>
      </c>
      <c r="L7656" s="1" t="s">
        <v>454</v>
      </c>
      <c r="M7656" s="1">
        <v>117</v>
      </c>
      <c r="Q7656" s="2" t="s">
        <v>37</v>
      </c>
      <c r="R7656" s="1" t="s">
        <v>492</v>
      </c>
      <c r="S7656" s="1" t="str">
        <f t="shared" si="245"/>
        <v>HPC|RF|2|8701|V|9999|9999|DFE|CCNR|117|</v>
      </c>
      <c r="T7656" s="2" t="str">
        <f t="shared" si="246"/>
        <v>OK</v>
      </c>
    </row>
    <row r="7657" spans="1:20" x14ac:dyDescent="0.25">
      <c r="A7657" s="1">
        <v>301040102</v>
      </c>
      <c r="B7657" s="1" t="str">
        <f>VLOOKUP(A7657,[1]Maestra!A$1:C$746,2,0)</f>
        <v>ACTAVOPU8</v>
      </c>
      <c r="C7657" s="1" t="str">
        <f>VLOOKUP(A7657,[1]Maestra!A$1:C$746,3,0)</f>
        <v>TC Aval Visa Oro - Cuotas</v>
      </c>
      <c r="D7657" s="1" t="s">
        <v>26</v>
      </c>
      <c r="E7657" s="1" t="s">
        <v>27</v>
      </c>
      <c r="F7657" s="1">
        <v>2</v>
      </c>
      <c r="G7657" s="1">
        <v>8701</v>
      </c>
      <c r="H7657" s="1" t="s">
        <v>448</v>
      </c>
      <c r="I7657" s="1">
        <v>9999</v>
      </c>
      <c r="J7657" s="1">
        <v>9999</v>
      </c>
      <c r="K7657" s="1" t="s">
        <v>494</v>
      </c>
      <c r="L7657" s="1" t="s">
        <v>454</v>
      </c>
      <c r="M7657" s="1">
        <v>118</v>
      </c>
      <c r="Q7657" s="2" t="s">
        <v>37</v>
      </c>
      <c r="R7657" s="1" t="s">
        <v>492</v>
      </c>
      <c r="S7657" s="1" t="str">
        <f t="shared" si="245"/>
        <v>HPC|RF|2|8701|V|9999|9999|DFE|CCNR|118|</v>
      </c>
      <c r="T7657" s="2" t="str">
        <f t="shared" si="246"/>
        <v>OK</v>
      </c>
    </row>
    <row r="7658" spans="1:20" x14ac:dyDescent="0.25">
      <c r="A7658" s="1">
        <v>301030202</v>
      </c>
      <c r="B7658" s="1" t="str">
        <f>VLOOKUP(A7658,[1]Maestra!A$1:C$746,2,0)</f>
        <v>ACTMVCU08</v>
      </c>
      <c r="C7658" s="1" t="str">
        <f>VLOOKUP(A7658,[1]Maestra!A$1:C$746,3,0)</f>
        <v>TC Megaplaza Visa - Cuotas</v>
      </c>
      <c r="D7658" s="1" t="s">
        <v>26</v>
      </c>
      <c r="E7658" s="1" t="s">
        <v>27</v>
      </c>
      <c r="F7658" s="1">
        <v>2</v>
      </c>
      <c r="G7658" s="1">
        <v>8701</v>
      </c>
      <c r="H7658" s="1" t="s">
        <v>448</v>
      </c>
      <c r="I7658" s="1">
        <v>9999</v>
      </c>
      <c r="J7658" s="1">
        <v>9999</v>
      </c>
      <c r="K7658" s="1" t="s">
        <v>494</v>
      </c>
      <c r="L7658" s="1" t="s">
        <v>454</v>
      </c>
      <c r="M7658" s="1">
        <v>119</v>
      </c>
      <c r="Q7658" s="2" t="s">
        <v>37</v>
      </c>
      <c r="R7658" s="1" t="s">
        <v>492</v>
      </c>
      <c r="S7658" s="1" t="str">
        <f t="shared" si="245"/>
        <v>HPC|RF|2|8701|V|9999|9999|DFE|CCNR|119|</v>
      </c>
      <c r="T7658" s="2" t="str">
        <f t="shared" si="246"/>
        <v>OK</v>
      </c>
    </row>
    <row r="7659" spans="1:20" x14ac:dyDescent="0.25">
      <c r="A7659" s="1">
        <v>301050102</v>
      </c>
      <c r="B7659" s="1" t="str">
        <f>VLOOKUP(A7659,[1]Maestra!A$1:C$746,2,0)</f>
        <v>ACTVVCU08</v>
      </c>
      <c r="C7659" s="1" t="str">
        <f>VLOOKUP(A7659,[1]Maestra!A$1:C$746,3,0)</f>
        <v>TC Vea Visa - Cuotas</v>
      </c>
      <c r="D7659" s="1" t="s">
        <v>26</v>
      </c>
      <c r="E7659" s="1" t="s">
        <v>27</v>
      </c>
      <c r="F7659" s="1">
        <v>2</v>
      </c>
      <c r="G7659" s="1">
        <v>8701</v>
      </c>
      <c r="H7659" s="1" t="s">
        <v>448</v>
      </c>
      <c r="I7659" s="1">
        <v>9999</v>
      </c>
      <c r="J7659" s="1">
        <v>9999</v>
      </c>
      <c r="K7659" s="1" t="s">
        <v>494</v>
      </c>
      <c r="L7659" s="1" t="s">
        <v>454</v>
      </c>
      <c r="M7659" s="1">
        <v>120</v>
      </c>
      <c r="Q7659" s="2" t="s">
        <v>37</v>
      </c>
      <c r="R7659" s="1" t="s">
        <v>492</v>
      </c>
      <c r="S7659" s="1" t="str">
        <f t="shared" si="245"/>
        <v>HPC|RF|2|8701|V|9999|9999|DFE|CCNR|120|</v>
      </c>
      <c r="T7659" s="2" t="str">
        <f t="shared" si="246"/>
        <v>OK</v>
      </c>
    </row>
    <row r="7660" spans="1:20" x14ac:dyDescent="0.25">
      <c r="A7660" s="1">
        <v>301060102</v>
      </c>
      <c r="B7660" s="1" t="str">
        <f>VLOOKUP(A7660,[1]Maestra!A$1:C$746,2,0)</f>
        <v>ACTCPCU08</v>
      </c>
      <c r="C7660" s="1" t="str">
        <f>VLOOKUP(A7660,[1]Maestra!A$1:C$746,3,0)</f>
        <v>TC Cashback Platinum - Cuotas</v>
      </c>
      <c r="D7660" s="1" t="s">
        <v>26</v>
      </c>
      <c r="E7660" s="1" t="s">
        <v>27</v>
      </c>
      <c r="F7660" s="1">
        <v>2</v>
      </c>
      <c r="G7660" s="1">
        <v>8701</v>
      </c>
      <c r="H7660" s="1" t="s">
        <v>448</v>
      </c>
      <c r="I7660" s="1">
        <v>9999</v>
      </c>
      <c r="J7660" s="1">
        <v>9999</v>
      </c>
      <c r="K7660" s="1" t="s">
        <v>494</v>
      </c>
      <c r="L7660" s="1" t="s">
        <v>454</v>
      </c>
      <c r="M7660" s="1">
        <v>121</v>
      </c>
      <c r="Q7660" s="2" t="s">
        <v>37</v>
      </c>
      <c r="R7660" s="1" t="s">
        <v>492</v>
      </c>
      <c r="S7660" s="1" t="str">
        <f t="shared" si="245"/>
        <v>HPC|RF|2|8701|V|9999|9999|DFE|CCNR|121|</v>
      </c>
      <c r="T7660" s="2" t="str">
        <f t="shared" si="246"/>
        <v>OK</v>
      </c>
    </row>
    <row r="7661" spans="1:20" x14ac:dyDescent="0.25">
      <c r="A7661" s="1">
        <v>301060202</v>
      </c>
      <c r="B7661" s="1" t="str">
        <f>VLOOKUP(A7661,[1]Maestra!A$1:C$746,2,0)</f>
        <v>ACTCVOJD8</v>
      </c>
      <c r="C7661" s="1" t="str">
        <f>VLOOKUP(A7661,[1]Maestra!A$1:C$746,3,0)</f>
        <v>TC Cashback Visa Oro - Cuotas</v>
      </c>
      <c r="D7661" s="1" t="s">
        <v>26</v>
      </c>
      <c r="E7661" s="1" t="s">
        <v>27</v>
      </c>
      <c r="F7661" s="1">
        <v>2</v>
      </c>
      <c r="G7661" s="1">
        <v>8701</v>
      </c>
      <c r="H7661" s="1" t="s">
        <v>448</v>
      </c>
      <c r="I7661" s="1">
        <v>9999</v>
      </c>
      <c r="J7661" s="1">
        <v>9999</v>
      </c>
      <c r="K7661" s="1" t="s">
        <v>494</v>
      </c>
      <c r="L7661" s="1" t="s">
        <v>454</v>
      </c>
      <c r="M7661" s="1">
        <v>122</v>
      </c>
      <c r="Q7661" s="2" t="s">
        <v>37</v>
      </c>
      <c r="R7661" s="1" t="s">
        <v>492</v>
      </c>
      <c r="S7661" s="1" t="str">
        <f t="shared" si="245"/>
        <v>HPC|RF|2|8701|V|9999|9999|DFE|CCNR|122|</v>
      </c>
      <c r="T7661" s="2" t="str">
        <f t="shared" si="246"/>
        <v>OK</v>
      </c>
    </row>
    <row r="7662" spans="1:20" x14ac:dyDescent="0.25">
      <c r="A7662" s="1">
        <v>301010402</v>
      </c>
      <c r="B7662" s="1" t="str">
        <f>VLOOKUP(A7662,[1]Maestra!A$1:C$746,2,0)</f>
        <v>ACTIVP0G8</v>
      </c>
      <c r="C7662" s="1" t="str">
        <f>VLOOKUP(A7662,[1]Maestra!A$1:C$746,3,0)</f>
        <v>TC IB Visa Platinum - Cuotas</v>
      </c>
      <c r="D7662" s="1" t="s">
        <v>26</v>
      </c>
      <c r="E7662" s="1" t="s">
        <v>27</v>
      </c>
      <c r="F7662" s="1">
        <v>2</v>
      </c>
      <c r="G7662" s="1">
        <v>8701</v>
      </c>
      <c r="H7662" s="1" t="s">
        <v>448</v>
      </c>
      <c r="I7662" s="1">
        <v>9999</v>
      </c>
      <c r="J7662" s="1">
        <v>9999</v>
      </c>
      <c r="K7662" s="1" t="s">
        <v>494</v>
      </c>
      <c r="L7662" s="1" t="s">
        <v>454</v>
      </c>
      <c r="M7662" s="1">
        <v>123</v>
      </c>
      <c r="Q7662" s="2" t="s">
        <v>37</v>
      </c>
      <c r="R7662" s="1" t="s">
        <v>492</v>
      </c>
      <c r="S7662" s="1" t="str">
        <f t="shared" si="245"/>
        <v>HPC|RF|2|8701|V|9999|9999|DFE|CCNR|123|</v>
      </c>
      <c r="T7662" s="2" t="str">
        <f t="shared" si="246"/>
        <v>OK</v>
      </c>
    </row>
    <row r="7663" spans="1:20" x14ac:dyDescent="0.25">
      <c r="A7663" s="1">
        <v>301050202</v>
      </c>
      <c r="B7663" s="1" t="str">
        <f>VLOOKUP(A7663,[1]Maestra!A$1:C$746,2,0)</f>
        <v>ACTVVOJF8</v>
      </c>
      <c r="C7663" s="1" t="str">
        <f>VLOOKUP(A7663,[1]Maestra!A$1:C$746,3,0)</f>
        <v>TC Vea Visa Oro - Cuotas</v>
      </c>
      <c r="D7663" s="1" t="s">
        <v>26</v>
      </c>
      <c r="E7663" s="1" t="s">
        <v>27</v>
      </c>
      <c r="F7663" s="1">
        <v>2</v>
      </c>
      <c r="G7663" s="1">
        <v>8701</v>
      </c>
      <c r="H7663" s="1" t="s">
        <v>448</v>
      </c>
      <c r="I7663" s="1">
        <v>9999</v>
      </c>
      <c r="J7663" s="1">
        <v>9999</v>
      </c>
      <c r="K7663" s="1" t="s">
        <v>494</v>
      </c>
      <c r="L7663" s="1" t="s">
        <v>454</v>
      </c>
      <c r="M7663" s="1">
        <v>124</v>
      </c>
      <c r="Q7663" s="2" t="s">
        <v>37</v>
      </c>
      <c r="R7663" s="1" t="s">
        <v>492</v>
      </c>
      <c r="S7663" s="1" t="str">
        <f t="shared" si="245"/>
        <v>HPC|RF|2|8701|V|9999|9999|DFE|CCNR|124|</v>
      </c>
      <c r="T7663" s="2" t="str">
        <f t="shared" si="246"/>
        <v>OK</v>
      </c>
    </row>
    <row r="7664" spans="1:20" x14ac:dyDescent="0.25">
      <c r="A7664" s="1">
        <v>301080102</v>
      </c>
      <c r="B7664" s="1" t="str">
        <f>VLOOKUP(A7664,[1]Maestra!A$1:C$746,2,0)</f>
        <v>ACTICV678</v>
      </c>
      <c r="C7664" s="1" t="str">
        <f>VLOOKUP(A7664,[1]Maestra!A$1:C$746,3,0)</f>
        <v>TC IB Claro Visa Clas. - Cuotas</v>
      </c>
      <c r="D7664" s="1" t="s">
        <v>26</v>
      </c>
      <c r="E7664" s="1" t="s">
        <v>27</v>
      </c>
      <c r="F7664" s="1">
        <v>2</v>
      </c>
      <c r="G7664" s="1">
        <v>8701</v>
      </c>
      <c r="H7664" s="1" t="s">
        <v>448</v>
      </c>
      <c r="I7664" s="1">
        <v>9999</v>
      </c>
      <c r="J7664" s="1">
        <v>9999</v>
      </c>
      <c r="K7664" s="1" t="s">
        <v>494</v>
      </c>
      <c r="L7664" s="1" t="s">
        <v>454</v>
      </c>
      <c r="M7664" s="1">
        <v>129</v>
      </c>
      <c r="Q7664" s="2" t="s">
        <v>37</v>
      </c>
      <c r="R7664" s="1" t="s">
        <v>492</v>
      </c>
      <c r="S7664" s="1" t="str">
        <f t="shared" si="245"/>
        <v>HPC|RF|2|8701|V|9999|9999|DFE|CCNR|129|</v>
      </c>
      <c r="T7664" s="2" t="str">
        <f t="shared" si="246"/>
        <v>OK</v>
      </c>
    </row>
    <row r="7665" spans="1:20" x14ac:dyDescent="0.25">
      <c r="A7665" s="1">
        <v>301080202</v>
      </c>
      <c r="B7665" s="1" t="str">
        <f>VLOOKUP(A7665,[1]Maestra!A$1:C$746,2,0)</f>
        <v>ACTICV9F8</v>
      </c>
      <c r="C7665" s="1" t="str">
        <f>VLOOKUP(A7665,[1]Maestra!A$1:C$746,3,0)</f>
        <v>TC IB Claro Visa Oro - Cuotas</v>
      </c>
      <c r="D7665" s="1" t="s">
        <v>26</v>
      </c>
      <c r="E7665" s="1" t="s">
        <v>27</v>
      </c>
      <c r="F7665" s="1">
        <v>2</v>
      </c>
      <c r="G7665" s="1">
        <v>8701</v>
      </c>
      <c r="H7665" s="1" t="s">
        <v>448</v>
      </c>
      <c r="I7665" s="1">
        <v>9999</v>
      </c>
      <c r="J7665" s="1">
        <v>9999</v>
      </c>
      <c r="K7665" s="1" t="s">
        <v>494</v>
      </c>
      <c r="L7665" s="1" t="s">
        <v>454</v>
      </c>
      <c r="M7665" s="1">
        <v>130</v>
      </c>
      <c r="Q7665" s="2" t="s">
        <v>37</v>
      </c>
      <c r="R7665" s="1" t="s">
        <v>492</v>
      </c>
      <c r="S7665" s="1" t="str">
        <f t="shared" si="245"/>
        <v>HPC|RF|2|8701|V|9999|9999|DFE|CCNR|130|</v>
      </c>
      <c r="T7665" s="2" t="str">
        <f t="shared" si="246"/>
        <v>OK</v>
      </c>
    </row>
    <row r="7666" spans="1:20" x14ac:dyDescent="0.25">
      <c r="A7666" s="1">
        <v>301080302</v>
      </c>
      <c r="B7666" s="1" t="str">
        <f>VLOOKUP(A7666,[1]Maestra!A$1:C$746,2,0)</f>
        <v>ACTICVPR8</v>
      </c>
      <c r="C7666" s="1" t="str">
        <f>VLOOKUP(A7666,[1]Maestra!A$1:C$746,3,0)</f>
        <v>TC IB Claro Visa Platinum - Cuotas</v>
      </c>
      <c r="D7666" s="1" t="s">
        <v>26</v>
      </c>
      <c r="E7666" s="1" t="s">
        <v>27</v>
      </c>
      <c r="F7666" s="1">
        <v>2</v>
      </c>
      <c r="G7666" s="1">
        <v>8701</v>
      </c>
      <c r="H7666" s="1" t="s">
        <v>448</v>
      </c>
      <c r="I7666" s="1">
        <v>9999</v>
      </c>
      <c r="J7666" s="1">
        <v>9999</v>
      </c>
      <c r="K7666" s="1" t="s">
        <v>494</v>
      </c>
      <c r="L7666" s="1" t="s">
        <v>454</v>
      </c>
      <c r="M7666" s="1">
        <v>131</v>
      </c>
      <c r="Q7666" s="2" t="s">
        <v>37</v>
      </c>
      <c r="R7666" s="1" t="s">
        <v>492</v>
      </c>
      <c r="S7666" s="1" t="str">
        <f t="shared" ref="S7666:S7729" si="247">_xlfn.CONCAT(D7666,"|",E7666,"|",F7666,"|",G7666,"|",H7666,"|",I7666,"|",J7666,"|",K7666,"|",L7666,"|",M7666,"|",N7666)</f>
        <v>HPC|RF|2|8701|V|9999|9999|DFE|CCNR|131|</v>
      </c>
      <c r="T7666" s="2" t="str">
        <f t="shared" si="246"/>
        <v>OK</v>
      </c>
    </row>
    <row r="7667" spans="1:20" x14ac:dyDescent="0.25">
      <c r="A7667" s="1">
        <v>301050102</v>
      </c>
      <c r="B7667" s="1" t="str">
        <f>VLOOKUP(A7667,[1]Maestra!A$1:C$746,2,0)</f>
        <v>ACTVVCU08</v>
      </c>
      <c r="C7667" s="1" t="str">
        <f>VLOOKUP(A7667,[1]Maestra!A$1:C$746,3,0)</f>
        <v>TC Vea Visa - Cuotas</v>
      </c>
      <c r="D7667" s="1" t="s">
        <v>26</v>
      </c>
      <c r="E7667" s="1" t="s">
        <v>27</v>
      </c>
      <c r="F7667" s="1">
        <v>2</v>
      </c>
      <c r="G7667" s="1">
        <v>8701</v>
      </c>
      <c r="H7667" s="1" t="s">
        <v>448</v>
      </c>
      <c r="I7667" s="1">
        <v>9999</v>
      </c>
      <c r="J7667" s="1">
        <v>9999</v>
      </c>
      <c r="K7667" s="1" t="s">
        <v>494</v>
      </c>
      <c r="L7667" s="1" t="s">
        <v>454</v>
      </c>
      <c r="M7667" s="1">
        <v>162</v>
      </c>
      <c r="Q7667" s="2" t="s">
        <v>37</v>
      </c>
      <c r="R7667" s="1" t="s">
        <v>492</v>
      </c>
      <c r="S7667" s="1" t="str">
        <f t="shared" si="247"/>
        <v>HPC|RF|2|8701|V|9999|9999|DFE|CCNR|162|</v>
      </c>
      <c r="T7667" s="2" t="str">
        <f t="shared" si="246"/>
        <v>OK</v>
      </c>
    </row>
    <row r="7668" spans="1:20" x14ac:dyDescent="0.25">
      <c r="A7668" s="1">
        <v>302020102</v>
      </c>
      <c r="B7668" s="1" t="str">
        <f>VLOOKUP(A7668,[1]Maestra!A$1:C$746,2,0)</f>
        <v>ACTAGCU08</v>
      </c>
      <c r="C7668" s="1" t="str">
        <f>VLOOKUP(A7668,[1]Maestra!A$1:C$746,3,0)</f>
        <v>TC Amex Green - Cuotas</v>
      </c>
      <c r="D7668" s="1" t="s">
        <v>26</v>
      </c>
      <c r="E7668" s="1" t="s">
        <v>27</v>
      </c>
      <c r="F7668" s="1">
        <v>2</v>
      </c>
      <c r="G7668" s="1">
        <v>8701</v>
      </c>
      <c r="H7668" s="1" t="s">
        <v>448</v>
      </c>
      <c r="I7668" s="1">
        <v>9999</v>
      </c>
      <c r="J7668" s="1">
        <v>9999</v>
      </c>
      <c r="K7668" s="1" t="s">
        <v>494</v>
      </c>
      <c r="L7668" s="1" t="s">
        <v>454</v>
      </c>
      <c r="M7668" s="1">
        <v>201</v>
      </c>
      <c r="Q7668" s="2" t="s">
        <v>37</v>
      </c>
      <c r="R7668" s="1" t="s">
        <v>492</v>
      </c>
      <c r="S7668" s="1" t="str">
        <f t="shared" si="247"/>
        <v>HPC|RF|2|8701|V|9999|9999|DFE|CCNR|201|</v>
      </c>
      <c r="T7668" s="2" t="str">
        <f t="shared" si="246"/>
        <v>OK</v>
      </c>
    </row>
    <row r="7669" spans="1:20" x14ac:dyDescent="0.25">
      <c r="A7669" s="1">
        <v>302030202</v>
      </c>
      <c r="B7669" s="1" t="str">
        <f>VLOOKUP(A7669,[1]Maestra!A$1:C$746,2,0)</f>
        <v>ACTAGRJ88</v>
      </c>
      <c r="C7669" s="1" t="str">
        <f>VLOOKUP(A7669,[1]Maestra!A$1:C$746,3,0)</f>
        <v>TC Amex Gold Rev. - Cuotas</v>
      </c>
      <c r="D7669" s="1" t="s">
        <v>26</v>
      </c>
      <c r="E7669" s="1" t="s">
        <v>27</v>
      </c>
      <c r="F7669" s="1">
        <v>2</v>
      </c>
      <c r="G7669" s="1">
        <v>8701</v>
      </c>
      <c r="H7669" s="1" t="s">
        <v>448</v>
      </c>
      <c r="I7669" s="1">
        <v>9999</v>
      </c>
      <c r="J7669" s="1">
        <v>9999</v>
      </c>
      <c r="K7669" s="1" t="s">
        <v>494</v>
      </c>
      <c r="L7669" s="1" t="s">
        <v>454</v>
      </c>
      <c r="M7669" s="1">
        <v>202</v>
      </c>
      <c r="Q7669" s="2" t="s">
        <v>37</v>
      </c>
      <c r="R7669" s="1" t="s">
        <v>492</v>
      </c>
      <c r="S7669" s="1" t="str">
        <f t="shared" si="247"/>
        <v>HPC|RF|2|8701|V|9999|9999|DFE|CCNR|202|</v>
      </c>
      <c r="T7669" s="2" t="str">
        <f t="shared" si="246"/>
        <v>OK</v>
      </c>
    </row>
    <row r="7670" spans="1:20" x14ac:dyDescent="0.25">
      <c r="A7670" s="1">
        <v>302020102</v>
      </c>
      <c r="B7670" s="1" t="str">
        <f>VLOOKUP(A7670,[1]Maestra!A$1:C$746,2,0)</f>
        <v>ACTAGCU08</v>
      </c>
      <c r="C7670" s="1" t="str">
        <f>VLOOKUP(A7670,[1]Maestra!A$1:C$746,3,0)</f>
        <v>TC Amex Green - Cuotas</v>
      </c>
      <c r="D7670" s="1" t="s">
        <v>26</v>
      </c>
      <c r="E7670" s="1" t="s">
        <v>27</v>
      </c>
      <c r="F7670" s="1">
        <v>2</v>
      </c>
      <c r="G7670" s="1">
        <v>8701</v>
      </c>
      <c r="H7670" s="1" t="s">
        <v>448</v>
      </c>
      <c r="I7670" s="1">
        <v>9999</v>
      </c>
      <c r="J7670" s="1">
        <v>9999</v>
      </c>
      <c r="K7670" s="1" t="s">
        <v>494</v>
      </c>
      <c r="L7670" s="1" t="s">
        <v>454</v>
      </c>
      <c r="M7670" s="1">
        <v>203</v>
      </c>
      <c r="Q7670" s="2" t="s">
        <v>37</v>
      </c>
      <c r="R7670" s="1" t="s">
        <v>492</v>
      </c>
      <c r="S7670" s="1" t="str">
        <f t="shared" si="247"/>
        <v>HPC|RF|2|8701|V|9999|9999|DFE|CCNR|203|</v>
      </c>
      <c r="T7670" s="2" t="str">
        <f t="shared" si="246"/>
        <v>OK</v>
      </c>
    </row>
    <row r="7671" spans="1:20" x14ac:dyDescent="0.25">
      <c r="A7671" s="1">
        <v>307040102</v>
      </c>
      <c r="B7671" s="1" t="str">
        <f>VLOOKUP(A7671,[1]Maestra!A$1:C$746,2,0)</f>
        <v>ACTACOC08</v>
      </c>
      <c r="C7671" s="1" t="str">
        <f>VLOOKUP(A7671,[1]Maestra!A$1:C$746,3,0)</f>
        <v>TC Amex Centurión Oro - Cuotas</v>
      </c>
      <c r="D7671" s="1" t="s">
        <v>26</v>
      </c>
      <c r="E7671" s="1" t="s">
        <v>27</v>
      </c>
      <c r="F7671" s="1">
        <v>2</v>
      </c>
      <c r="G7671" s="1">
        <v>8701</v>
      </c>
      <c r="H7671" s="1" t="s">
        <v>448</v>
      </c>
      <c r="I7671" s="1">
        <v>9999</v>
      </c>
      <c r="J7671" s="1">
        <v>9999</v>
      </c>
      <c r="K7671" s="1" t="s">
        <v>494</v>
      </c>
      <c r="L7671" s="1" t="s">
        <v>454</v>
      </c>
      <c r="M7671" s="1">
        <v>204</v>
      </c>
      <c r="Q7671" s="2" t="s">
        <v>37</v>
      </c>
      <c r="R7671" s="1" t="s">
        <v>492</v>
      </c>
      <c r="S7671" s="1" t="str">
        <f t="shared" si="247"/>
        <v>HPC|RF|2|8701|V|9999|9999|DFE|CCNR|204|</v>
      </c>
      <c r="T7671" s="2" t="str">
        <f t="shared" si="246"/>
        <v>OK</v>
      </c>
    </row>
    <row r="7672" spans="1:20" x14ac:dyDescent="0.25">
      <c r="A7672" s="1">
        <v>307040102</v>
      </c>
      <c r="B7672" s="1" t="str">
        <f>VLOOKUP(A7672,[1]Maestra!A$1:C$746,2,0)</f>
        <v>ACTACOC08</v>
      </c>
      <c r="C7672" s="1" t="str">
        <f>VLOOKUP(A7672,[1]Maestra!A$1:C$746,3,0)</f>
        <v>TC Amex Centurión Oro - Cuotas</v>
      </c>
      <c r="D7672" s="1" t="s">
        <v>26</v>
      </c>
      <c r="E7672" s="1" t="s">
        <v>27</v>
      </c>
      <c r="F7672" s="1">
        <v>2</v>
      </c>
      <c r="G7672" s="1">
        <v>8701</v>
      </c>
      <c r="H7672" s="1" t="s">
        <v>448</v>
      </c>
      <c r="I7672" s="1">
        <v>9999</v>
      </c>
      <c r="J7672" s="1">
        <v>9999</v>
      </c>
      <c r="K7672" s="1" t="s">
        <v>494</v>
      </c>
      <c r="L7672" s="1" t="s">
        <v>454</v>
      </c>
      <c r="M7672" s="1">
        <v>205</v>
      </c>
      <c r="Q7672" s="2" t="s">
        <v>37</v>
      </c>
      <c r="R7672" s="1" t="s">
        <v>492</v>
      </c>
      <c r="S7672" s="1" t="str">
        <f t="shared" si="247"/>
        <v>HPC|RF|2|8701|V|9999|9999|DFE|CCNR|205|</v>
      </c>
      <c r="T7672" s="2" t="str">
        <f t="shared" si="246"/>
        <v>OK</v>
      </c>
    </row>
    <row r="7673" spans="1:20" x14ac:dyDescent="0.25">
      <c r="A7673" s="1">
        <v>307050102</v>
      </c>
      <c r="B7673" s="1" t="str">
        <f>VLOOKUP(A7673,[1]Maestra!A$1:C$746,2,0)</f>
        <v>ACTACP0U8</v>
      </c>
      <c r="C7673" s="1" t="str">
        <f>VLOOKUP(A7673,[1]Maestra!A$1:C$746,3,0)</f>
        <v>TC Amex Centurión Platinum - Cuotas</v>
      </c>
      <c r="D7673" s="1" t="s">
        <v>26</v>
      </c>
      <c r="E7673" s="1" t="s">
        <v>27</v>
      </c>
      <c r="F7673" s="1">
        <v>2</v>
      </c>
      <c r="G7673" s="1">
        <v>8701</v>
      </c>
      <c r="H7673" s="1" t="s">
        <v>448</v>
      </c>
      <c r="I7673" s="1">
        <v>9999</v>
      </c>
      <c r="J7673" s="1">
        <v>9999</v>
      </c>
      <c r="K7673" s="1" t="s">
        <v>494</v>
      </c>
      <c r="L7673" s="1" t="s">
        <v>454</v>
      </c>
      <c r="M7673" s="1">
        <v>206</v>
      </c>
      <c r="Q7673" s="2" t="s">
        <v>37</v>
      </c>
      <c r="R7673" s="1" t="s">
        <v>492</v>
      </c>
      <c r="S7673" s="1" t="str">
        <f t="shared" si="247"/>
        <v>HPC|RF|2|8701|V|9999|9999|DFE|CCNR|206|</v>
      </c>
      <c r="T7673" s="2" t="str">
        <f t="shared" si="246"/>
        <v>OK</v>
      </c>
    </row>
    <row r="7674" spans="1:20" x14ac:dyDescent="0.25">
      <c r="A7674" s="1">
        <v>307010102</v>
      </c>
      <c r="B7674" s="1" t="str">
        <f>VLOOKUP(A7674,[1]Maestra!A$1:C$746,2,0)</f>
        <v>ACTAVCY68</v>
      </c>
      <c r="C7674" s="1" t="str">
        <f>VLOOKUP(A7674,[1]Maestra!A$1:C$746,3,0)</f>
        <v>TC Amex Viajero Clasica - Cuotas</v>
      </c>
      <c r="D7674" s="1" t="s">
        <v>26</v>
      </c>
      <c r="E7674" s="1" t="s">
        <v>27</v>
      </c>
      <c r="F7674" s="1">
        <v>2</v>
      </c>
      <c r="G7674" s="1">
        <v>8701</v>
      </c>
      <c r="H7674" s="1" t="s">
        <v>448</v>
      </c>
      <c r="I7674" s="1">
        <v>9999</v>
      </c>
      <c r="J7674" s="1">
        <v>9999</v>
      </c>
      <c r="K7674" s="1" t="s">
        <v>494</v>
      </c>
      <c r="L7674" s="1" t="s">
        <v>454</v>
      </c>
      <c r="M7674" s="1">
        <v>207</v>
      </c>
      <c r="Q7674" s="2" t="s">
        <v>37</v>
      </c>
      <c r="R7674" s="1" t="s">
        <v>492</v>
      </c>
      <c r="S7674" s="1" t="str">
        <f t="shared" si="247"/>
        <v>HPC|RF|2|8701|V|9999|9999|DFE|CCNR|207|</v>
      </c>
      <c r="T7674" s="2" t="str">
        <f t="shared" si="246"/>
        <v>OK</v>
      </c>
    </row>
    <row r="7675" spans="1:20" x14ac:dyDescent="0.25">
      <c r="A7675" s="1">
        <v>307020102</v>
      </c>
      <c r="B7675" s="1" t="str">
        <f>VLOOKUP(A7675,[1]Maestra!A$1:C$746,2,0)</f>
        <v>ACTAVOUQ8</v>
      </c>
      <c r="C7675" s="1" t="str">
        <f>VLOOKUP(A7675,[1]Maestra!A$1:C$746,3,0)</f>
        <v>TC Amex Viajero Oro - Cuotas</v>
      </c>
      <c r="D7675" s="1" t="s">
        <v>26</v>
      </c>
      <c r="E7675" s="1" t="s">
        <v>27</v>
      </c>
      <c r="F7675" s="1">
        <v>2</v>
      </c>
      <c r="G7675" s="1">
        <v>8701</v>
      </c>
      <c r="H7675" s="1" t="s">
        <v>448</v>
      </c>
      <c r="I7675" s="1">
        <v>9999</v>
      </c>
      <c r="J7675" s="1">
        <v>9999</v>
      </c>
      <c r="K7675" s="1" t="s">
        <v>494</v>
      </c>
      <c r="L7675" s="1" t="s">
        <v>454</v>
      </c>
      <c r="M7675" s="1">
        <v>208</v>
      </c>
      <c r="Q7675" s="2" t="s">
        <v>37</v>
      </c>
      <c r="R7675" s="1" t="s">
        <v>492</v>
      </c>
      <c r="S7675" s="1" t="str">
        <f t="shared" si="247"/>
        <v>HPC|RF|2|8701|V|9999|9999|DFE|CCNR|208|</v>
      </c>
      <c r="T7675" s="2" t="str">
        <f t="shared" si="246"/>
        <v>OK</v>
      </c>
    </row>
    <row r="7676" spans="1:20" x14ac:dyDescent="0.25">
      <c r="A7676" s="1">
        <v>399999999</v>
      </c>
      <c r="B7676" s="1" t="str">
        <f>VLOOKUP(A7676,[1]Maestra!A$1:C$746,2,0)</f>
        <v>ACTCGEN08</v>
      </c>
      <c r="C7676" s="1" t="str">
        <f>VLOOKUP(A7676,[1]Maestra!A$1:C$746,3,0)</f>
        <v>TC Generico</v>
      </c>
      <c r="D7676" s="1" t="s">
        <v>26</v>
      </c>
      <c r="E7676" s="1" t="s">
        <v>27</v>
      </c>
      <c r="F7676" s="1">
        <v>2</v>
      </c>
      <c r="G7676" s="1">
        <v>8701</v>
      </c>
      <c r="H7676" s="1" t="s">
        <v>448</v>
      </c>
      <c r="I7676" s="1">
        <v>9999</v>
      </c>
      <c r="J7676" s="1">
        <v>9999</v>
      </c>
      <c r="K7676" s="1" t="s">
        <v>494</v>
      </c>
      <c r="L7676" s="1" t="s">
        <v>454</v>
      </c>
      <c r="M7676" s="1">
        <v>209</v>
      </c>
      <c r="Q7676" s="2" t="s">
        <v>37</v>
      </c>
      <c r="R7676" s="1" t="s">
        <v>492</v>
      </c>
      <c r="S7676" s="1" t="str">
        <f t="shared" si="247"/>
        <v>HPC|RF|2|8701|V|9999|9999|DFE|CCNR|209|</v>
      </c>
      <c r="T7676" s="2" t="str">
        <f t="shared" si="246"/>
        <v>OK</v>
      </c>
    </row>
    <row r="7677" spans="1:20" x14ac:dyDescent="0.25">
      <c r="A7677" s="1">
        <v>308010102</v>
      </c>
      <c r="B7677" s="1" t="str">
        <f>VLOOKUP(A7677,[1]Maestra!A$1:C$746,2,0)</f>
        <v>ACTADGC18</v>
      </c>
      <c r="C7677" s="1" t="str">
        <f>VLOOKUP(A7677,[1]Maestra!A$1:C$746,3,0)</f>
        <v>TC Amex Distancia Gold - Cuotas</v>
      </c>
      <c r="D7677" s="1" t="s">
        <v>26</v>
      </c>
      <c r="E7677" s="1" t="s">
        <v>27</v>
      </c>
      <c r="F7677" s="1">
        <v>2</v>
      </c>
      <c r="G7677" s="1">
        <v>8701</v>
      </c>
      <c r="H7677" s="1" t="s">
        <v>448</v>
      </c>
      <c r="I7677" s="1">
        <v>9999</v>
      </c>
      <c r="J7677" s="1">
        <v>9999</v>
      </c>
      <c r="K7677" s="1" t="s">
        <v>494</v>
      </c>
      <c r="L7677" s="1" t="s">
        <v>454</v>
      </c>
      <c r="M7677" s="1">
        <v>210</v>
      </c>
      <c r="Q7677" s="2" t="s">
        <v>37</v>
      </c>
      <c r="R7677" s="1" t="s">
        <v>492</v>
      </c>
      <c r="S7677" s="1" t="str">
        <f t="shared" si="247"/>
        <v>HPC|RF|2|8701|V|9999|9999|DFE|CCNR|210|</v>
      </c>
      <c r="T7677" s="2" t="str">
        <f t="shared" si="246"/>
        <v>OK</v>
      </c>
    </row>
    <row r="7678" spans="1:20" x14ac:dyDescent="0.25">
      <c r="A7678" s="1">
        <v>308020102</v>
      </c>
      <c r="B7678" s="1" t="str">
        <f>VLOOKUP(A7678,[1]Maestra!A$1:C$746,2,0)</f>
        <v>ACTADP2B8</v>
      </c>
      <c r="C7678" s="1" t="str">
        <f>VLOOKUP(A7678,[1]Maestra!A$1:C$746,3,0)</f>
        <v>TC Amex Distancia Platinum - Cuotas</v>
      </c>
      <c r="D7678" s="1" t="s">
        <v>26</v>
      </c>
      <c r="E7678" s="1" t="s">
        <v>27</v>
      </c>
      <c r="F7678" s="1">
        <v>2</v>
      </c>
      <c r="G7678" s="1">
        <v>8701</v>
      </c>
      <c r="H7678" s="1" t="s">
        <v>448</v>
      </c>
      <c r="I7678" s="1">
        <v>9999</v>
      </c>
      <c r="J7678" s="1">
        <v>9999</v>
      </c>
      <c r="K7678" s="1" t="s">
        <v>494</v>
      </c>
      <c r="L7678" s="1" t="s">
        <v>454</v>
      </c>
      <c r="M7678" s="1">
        <v>211</v>
      </c>
      <c r="Q7678" s="2" t="s">
        <v>37</v>
      </c>
      <c r="R7678" s="1" t="s">
        <v>492</v>
      </c>
      <c r="S7678" s="1" t="str">
        <f t="shared" si="247"/>
        <v>HPC|RF|2|8701|V|9999|9999|DFE|CCNR|211|</v>
      </c>
      <c r="T7678" s="2" t="str">
        <f t="shared" si="246"/>
        <v>OK</v>
      </c>
    </row>
    <row r="7679" spans="1:20" x14ac:dyDescent="0.25">
      <c r="A7679" s="1">
        <v>308030102</v>
      </c>
      <c r="B7679" s="1" t="str">
        <f>VLOOKUP(A7679,[1]Maestra!A$1:C$746,2,0)</f>
        <v>ACTADE2A8</v>
      </c>
      <c r="C7679" s="1" t="str">
        <f>VLOOKUP(A7679,[1]Maestra!A$1:C$746,3,0)</f>
        <v>TC Amex Distancia Elite - Cuotas</v>
      </c>
      <c r="D7679" s="1" t="s">
        <v>26</v>
      </c>
      <c r="E7679" s="1" t="s">
        <v>27</v>
      </c>
      <c r="F7679" s="1">
        <v>2</v>
      </c>
      <c r="G7679" s="1">
        <v>8701</v>
      </c>
      <c r="H7679" s="1" t="s">
        <v>448</v>
      </c>
      <c r="I7679" s="1">
        <v>9999</v>
      </c>
      <c r="J7679" s="1">
        <v>9999</v>
      </c>
      <c r="K7679" s="1" t="s">
        <v>494</v>
      </c>
      <c r="L7679" s="1" t="s">
        <v>454</v>
      </c>
      <c r="M7679" s="1">
        <v>212</v>
      </c>
      <c r="Q7679" s="2" t="s">
        <v>37</v>
      </c>
      <c r="R7679" s="1" t="s">
        <v>492</v>
      </c>
      <c r="S7679" s="1" t="str">
        <f t="shared" si="247"/>
        <v>HPC|RF|2|8701|V|9999|9999|DFE|CCNR|212|</v>
      </c>
      <c r="T7679" s="2" t="str">
        <f t="shared" si="246"/>
        <v>OK</v>
      </c>
    </row>
    <row r="7680" spans="1:20" x14ac:dyDescent="0.25">
      <c r="A7680" s="1">
        <v>303020102</v>
      </c>
      <c r="B7680" s="1" t="str">
        <f>VLOOKUP(A7680,[1]Maestra!A$1:C$746,2,0)</f>
        <v>ACTMCCU08</v>
      </c>
      <c r="C7680" s="1" t="str">
        <f>VLOOKUP(A7680,[1]Maestra!A$1:C$746,3,0)</f>
        <v>TC MC Clasica - Cuotas</v>
      </c>
      <c r="D7680" s="1" t="s">
        <v>26</v>
      </c>
      <c r="E7680" s="1" t="s">
        <v>27</v>
      </c>
      <c r="F7680" s="1">
        <v>2</v>
      </c>
      <c r="G7680" s="1">
        <v>8701</v>
      </c>
      <c r="H7680" s="1" t="s">
        <v>448</v>
      </c>
      <c r="I7680" s="1">
        <v>9999</v>
      </c>
      <c r="J7680" s="1">
        <v>9999</v>
      </c>
      <c r="K7680" s="1" t="s">
        <v>494</v>
      </c>
      <c r="L7680" s="1" t="s">
        <v>454</v>
      </c>
      <c r="M7680" s="1">
        <v>401</v>
      </c>
      <c r="Q7680" s="2" t="s">
        <v>37</v>
      </c>
      <c r="R7680" s="1" t="s">
        <v>492</v>
      </c>
      <c r="S7680" s="1" t="str">
        <f t="shared" si="247"/>
        <v>HPC|RF|2|8701|V|9999|9999|DFE|CCNR|401|</v>
      </c>
      <c r="T7680" s="2" t="str">
        <f t="shared" si="246"/>
        <v>OK</v>
      </c>
    </row>
    <row r="7681" spans="1:20" x14ac:dyDescent="0.25">
      <c r="A7681" s="1">
        <v>303010102</v>
      </c>
      <c r="B7681" s="1" t="str">
        <f>VLOOKUP(A7681,[1]Maestra!A$1:C$746,2,0)</f>
        <v>ACTMOCU08</v>
      </c>
      <c r="C7681" s="1" t="str">
        <f>VLOOKUP(A7681,[1]Maestra!A$1:C$746,3,0)</f>
        <v>TC MC Oro - Cuotas</v>
      </c>
      <c r="D7681" s="1" t="s">
        <v>26</v>
      </c>
      <c r="E7681" s="1" t="s">
        <v>27</v>
      </c>
      <c r="F7681" s="1">
        <v>2</v>
      </c>
      <c r="G7681" s="1">
        <v>8701</v>
      </c>
      <c r="H7681" s="1" t="s">
        <v>448</v>
      </c>
      <c r="I7681" s="1">
        <v>9999</v>
      </c>
      <c r="J7681" s="1">
        <v>9999</v>
      </c>
      <c r="K7681" s="1" t="s">
        <v>494</v>
      </c>
      <c r="L7681" s="1" t="s">
        <v>454</v>
      </c>
      <c r="M7681" s="1">
        <v>402</v>
      </c>
      <c r="Q7681" s="2" t="s">
        <v>37</v>
      </c>
      <c r="R7681" s="1" t="s">
        <v>492</v>
      </c>
      <c r="S7681" s="1" t="str">
        <f t="shared" si="247"/>
        <v>HPC|RF|2|8701|V|9999|9999|DFE|CCNR|402|</v>
      </c>
      <c r="T7681" s="2" t="str">
        <f t="shared" si="246"/>
        <v>OK</v>
      </c>
    </row>
    <row r="7682" spans="1:20" x14ac:dyDescent="0.25">
      <c r="A7682" s="1">
        <v>305020102</v>
      </c>
      <c r="B7682" s="1" t="e">
        <f>VLOOKUP(A7682,[1]Maestra!A$1:C$746,2,0)</f>
        <v>#N/A</v>
      </c>
      <c r="C7682" s="1" t="e">
        <f>VLOOKUP(A7682,[1]Maestra!A$1:C$746,3,0)</f>
        <v>#N/A</v>
      </c>
      <c r="D7682" s="1" t="s">
        <v>26</v>
      </c>
      <c r="E7682" s="1" t="s">
        <v>27</v>
      </c>
      <c r="F7682" s="1">
        <v>2</v>
      </c>
      <c r="G7682" s="1">
        <v>8701</v>
      </c>
      <c r="H7682" s="1" t="s">
        <v>448</v>
      </c>
      <c r="I7682" s="1">
        <v>9999</v>
      </c>
      <c r="J7682" s="1">
        <v>9999</v>
      </c>
      <c r="K7682" s="1" t="s">
        <v>494</v>
      </c>
      <c r="L7682" s="1" t="s">
        <v>454</v>
      </c>
      <c r="M7682" s="1">
        <v>403</v>
      </c>
      <c r="Q7682" s="2" t="s">
        <v>37</v>
      </c>
      <c r="R7682" s="1" t="s">
        <v>492</v>
      </c>
      <c r="S7682" s="1" t="str">
        <f t="shared" si="247"/>
        <v>HPC|RF|2|8701|V|9999|9999|DFE|CCNR|403|</v>
      </c>
      <c r="T7682" s="2" t="str">
        <f t="shared" si="246"/>
        <v>OK</v>
      </c>
    </row>
    <row r="7683" spans="1:20" x14ac:dyDescent="0.25">
      <c r="A7683" s="1">
        <v>303030102</v>
      </c>
      <c r="B7683" s="1" t="str">
        <f>VLOOKUP(A7683,[1]Maestra!A$1:C$746,2,0)</f>
        <v>ACTMPCU08</v>
      </c>
      <c r="C7683" s="1" t="str">
        <f>VLOOKUP(A7683,[1]Maestra!A$1:C$746,3,0)</f>
        <v>TC MC Platino - Cuotas</v>
      </c>
      <c r="D7683" s="1" t="s">
        <v>26</v>
      </c>
      <c r="E7683" s="1" t="s">
        <v>27</v>
      </c>
      <c r="F7683" s="1">
        <v>2</v>
      </c>
      <c r="G7683" s="1">
        <v>8701</v>
      </c>
      <c r="H7683" s="1" t="s">
        <v>448</v>
      </c>
      <c r="I7683" s="1">
        <v>9999</v>
      </c>
      <c r="J7683" s="1">
        <v>9999</v>
      </c>
      <c r="K7683" s="1" t="s">
        <v>494</v>
      </c>
      <c r="L7683" s="1" t="s">
        <v>454</v>
      </c>
      <c r="M7683" s="1">
        <v>404</v>
      </c>
      <c r="Q7683" s="2" t="s">
        <v>37</v>
      </c>
      <c r="R7683" s="1" t="s">
        <v>492</v>
      </c>
      <c r="S7683" s="1" t="str">
        <f t="shared" si="247"/>
        <v>HPC|RF|2|8701|V|9999|9999|DFE|CCNR|404|</v>
      </c>
      <c r="T7683" s="2" t="str">
        <f t="shared" ref="T7683:T7746" si="248">IF(COUNTIFS($D$2:$D$20413,D7683,$S$2:$S$20413,S7683,$A$2:$A$20413,"&lt;&gt;"&amp;A7683)&gt;0,"Conflicto","OK")</f>
        <v>OK</v>
      </c>
    </row>
    <row r="7684" spans="1:20" x14ac:dyDescent="0.25">
      <c r="A7684" s="1">
        <v>301039999</v>
      </c>
      <c r="B7684" s="1" t="str">
        <f>VLOOKUP(A7684,[1]Maestra!A$1:C$746,2,0)</f>
        <v>ACTMVGE08</v>
      </c>
      <c r="C7684" s="1" t="str">
        <f>VLOOKUP(A7684,[1]Maestra!A$1:C$746,3,0)</f>
        <v>TC Megaplaza Visa - Generico</v>
      </c>
      <c r="D7684" s="1" t="s">
        <v>26</v>
      </c>
      <c r="E7684" s="1" t="s">
        <v>27</v>
      </c>
      <c r="F7684" s="1">
        <v>2</v>
      </c>
      <c r="G7684" s="1">
        <v>8701</v>
      </c>
      <c r="H7684" s="1">
        <v>9999</v>
      </c>
      <c r="I7684" s="1">
        <v>9999</v>
      </c>
      <c r="J7684" s="1">
        <v>9999</v>
      </c>
      <c r="L7684" s="1" t="s">
        <v>454</v>
      </c>
      <c r="Q7684" s="2" t="s">
        <v>37</v>
      </c>
      <c r="R7684" s="1" t="s">
        <v>492</v>
      </c>
      <c r="S7684" s="1" t="str">
        <f t="shared" si="247"/>
        <v>HPC|RF|2|8701|9999|9999|9999||CCNR||</v>
      </c>
      <c r="T7684" s="2" t="str">
        <f t="shared" si="248"/>
        <v>OK</v>
      </c>
    </row>
    <row r="7685" spans="1:20" x14ac:dyDescent="0.25">
      <c r="A7685" s="1">
        <v>301010202</v>
      </c>
      <c r="B7685" s="1" t="str">
        <f>VLOOKUP(A7685,[1]Maestra!A$1:C$746,2,0)</f>
        <v>ACTIVCKN8</v>
      </c>
      <c r="C7685" s="1" t="str">
        <f>VLOOKUP(A7685,[1]Maestra!A$1:C$746,3,0)</f>
        <v>TC IB Visa Clas. Int. - Cuotas</v>
      </c>
      <c r="D7685" s="1" t="s">
        <v>26</v>
      </c>
      <c r="E7685" s="1" t="s">
        <v>27</v>
      </c>
      <c r="F7685" s="1">
        <v>2</v>
      </c>
      <c r="G7685" s="1">
        <v>8701</v>
      </c>
      <c r="H7685" s="1">
        <v>9999</v>
      </c>
      <c r="I7685" s="1">
        <v>9999</v>
      </c>
      <c r="J7685" s="1">
        <v>9999</v>
      </c>
      <c r="L7685" s="1" t="s">
        <v>454</v>
      </c>
      <c r="M7685" s="1">
        <v>101</v>
      </c>
      <c r="Q7685" s="2" t="s">
        <v>37</v>
      </c>
      <c r="R7685" s="1" t="s">
        <v>492</v>
      </c>
      <c r="S7685" s="1" t="str">
        <f t="shared" si="247"/>
        <v>HPC|RF|2|8701|9999|9999|9999||CCNR|101|</v>
      </c>
      <c r="T7685" s="2" t="str">
        <f t="shared" si="248"/>
        <v>OK</v>
      </c>
    </row>
    <row r="7686" spans="1:20" x14ac:dyDescent="0.25">
      <c r="A7686" s="1">
        <v>301010102</v>
      </c>
      <c r="B7686" s="1" t="str">
        <f>VLOOKUP(A7686,[1]Maestra!A$1:C$746,2,0)</f>
        <v>ACTIVOB48</v>
      </c>
      <c r="C7686" s="1" t="str">
        <f>VLOOKUP(A7686,[1]Maestra!A$1:C$746,3,0)</f>
        <v>TC IB Visa Oro - Cuotas</v>
      </c>
      <c r="D7686" s="1" t="s">
        <v>26</v>
      </c>
      <c r="E7686" s="1" t="s">
        <v>27</v>
      </c>
      <c r="F7686" s="1">
        <v>2</v>
      </c>
      <c r="G7686" s="1">
        <v>8701</v>
      </c>
      <c r="H7686" s="1">
        <v>9999</v>
      </c>
      <c r="I7686" s="1">
        <v>9999</v>
      </c>
      <c r="J7686" s="1">
        <v>9999</v>
      </c>
      <c r="L7686" s="1" t="s">
        <v>454</v>
      </c>
      <c r="M7686" s="1">
        <v>102</v>
      </c>
      <c r="Q7686" s="2" t="s">
        <v>37</v>
      </c>
      <c r="R7686" s="1" t="s">
        <v>492</v>
      </c>
      <c r="S7686" s="1" t="str">
        <f t="shared" si="247"/>
        <v>HPC|RF|2|8701|9999|9999|9999||CCNR|102|</v>
      </c>
      <c r="T7686" s="2" t="str">
        <f t="shared" si="248"/>
        <v>OK</v>
      </c>
    </row>
    <row r="7687" spans="1:20" x14ac:dyDescent="0.25">
      <c r="A7687" s="1">
        <v>305010102</v>
      </c>
      <c r="B7687" s="1" t="e">
        <f>VLOOKUP(A7687,[1]Maestra!A$1:C$746,2,0)</f>
        <v>#N/A</v>
      </c>
      <c r="C7687" s="1" t="e">
        <f>VLOOKUP(A7687,[1]Maestra!A$1:C$746,3,0)</f>
        <v>#N/A</v>
      </c>
      <c r="D7687" s="1" t="s">
        <v>26</v>
      </c>
      <c r="E7687" s="1" t="s">
        <v>27</v>
      </c>
      <c r="F7687" s="1">
        <v>2</v>
      </c>
      <c r="G7687" s="1">
        <v>8701</v>
      </c>
      <c r="H7687" s="1">
        <v>9999</v>
      </c>
      <c r="I7687" s="1">
        <v>9999</v>
      </c>
      <c r="J7687" s="1">
        <v>9999</v>
      </c>
      <c r="L7687" s="1" t="s">
        <v>454</v>
      </c>
      <c r="M7687" s="1">
        <v>103</v>
      </c>
      <c r="Q7687" s="2" t="s">
        <v>37</v>
      </c>
      <c r="R7687" s="1" t="s">
        <v>492</v>
      </c>
      <c r="S7687" s="1" t="str">
        <f t="shared" si="247"/>
        <v>HPC|RF|2|8701|9999|9999|9999||CCNR|103|</v>
      </c>
      <c r="T7687" s="2" t="str">
        <f t="shared" si="248"/>
        <v>OK</v>
      </c>
    </row>
    <row r="7688" spans="1:20" x14ac:dyDescent="0.25">
      <c r="A7688" s="1">
        <v>305010102</v>
      </c>
      <c r="B7688" s="1" t="e">
        <f>VLOOKUP(A7688,[1]Maestra!A$1:C$746,2,0)</f>
        <v>#N/A</v>
      </c>
      <c r="C7688" s="1" t="e">
        <f>VLOOKUP(A7688,[1]Maestra!A$1:C$746,3,0)</f>
        <v>#N/A</v>
      </c>
      <c r="D7688" s="1" t="s">
        <v>26</v>
      </c>
      <c r="E7688" s="1" t="s">
        <v>27</v>
      </c>
      <c r="F7688" s="1">
        <v>2</v>
      </c>
      <c r="G7688" s="1">
        <v>8701</v>
      </c>
      <c r="H7688" s="1">
        <v>9999</v>
      </c>
      <c r="I7688" s="1">
        <v>9999</v>
      </c>
      <c r="J7688" s="1">
        <v>9999</v>
      </c>
      <c r="L7688" s="1" t="s">
        <v>454</v>
      </c>
      <c r="M7688" s="1">
        <v>104</v>
      </c>
      <c r="Q7688" s="2" t="s">
        <v>37</v>
      </c>
      <c r="R7688" s="1" t="s">
        <v>492</v>
      </c>
      <c r="S7688" s="1" t="str">
        <f t="shared" si="247"/>
        <v>HPC|RF|2|8701|9999|9999|9999||CCNR|104|</v>
      </c>
      <c r="T7688" s="2" t="str">
        <f t="shared" si="248"/>
        <v>OK</v>
      </c>
    </row>
    <row r="7689" spans="1:20" x14ac:dyDescent="0.25">
      <c r="A7689" s="1">
        <v>301080102</v>
      </c>
      <c r="B7689" s="1" t="str">
        <f>VLOOKUP(A7689,[1]Maestra!A$1:C$746,2,0)</f>
        <v>ACTICV678</v>
      </c>
      <c r="C7689" s="1" t="str">
        <f>VLOOKUP(A7689,[1]Maestra!A$1:C$746,3,0)</f>
        <v>TC IB Claro Visa Clas. - Cuotas</v>
      </c>
      <c r="D7689" s="1" t="s">
        <v>26</v>
      </c>
      <c r="E7689" s="1" t="s">
        <v>27</v>
      </c>
      <c r="F7689" s="1">
        <v>2</v>
      </c>
      <c r="G7689" s="1">
        <v>8701</v>
      </c>
      <c r="H7689" s="1">
        <v>9999</v>
      </c>
      <c r="I7689" s="1">
        <v>9999</v>
      </c>
      <c r="J7689" s="1">
        <v>9999</v>
      </c>
      <c r="L7689" s="1" t="s">
        <v>454</v>
      </c>
      <c r="M7689" s="1">
        <v>105</v>
      </c>
      <c r="Q7689" s="2" t="s">
        <v>37</v>
      </c>
      <c r="R7689" s="1" t="s">
        <v>492</v>
      </c>
      <c r="S7689" s="1" t="str">
        <f t="shared" si="247"/>
        <v>HPC|RF|2|8701|9999|9999|9999||CCNR|105|</v>
      </c>
      <c r="T7689" s="2" t="str">
        <f t="shared" si="248"/>
        <v>OK</v>
      </c>
    </row>
    <row r="7690" spans="1:20" x14ac:dyDescent="0.25">
      <c r="A7690" s="1">
        <v>301010202</v>
      </c>
      <c r="B7690" s="1" t="str">
        <f>VLOOKUP(A7690,[1]Maestra!A$1:C$746,2,0)</f>
        <v>ACTIVCKN8</v>
      </c>
      <c r="C7690" s="1" t="str">
        <f>VLOOKUP(A7690,[1]Maestra!A$1:C$746,3,0)</f>
        <v>TC IB Visa Clas. Int. - Cuotas</v>
      </c>
      <c r="D7690" s="1" t="s">
        <v>26</v>
      </c>
      <c r="E7690" s="1" t="s">
        <v>27</v>
      </c>
      <c r="F7690" s="1">
        <v>2</v>
      </c>
      <c r="G7690" s="1">
        <v>8701</v>
      </c>
      <c r="H7690" s="1">
        <v>9999</v>
      </c>
      <c r="I7690" s="1">
        <v>9999</v>
      </c>
      <c r="J7690" s="1">
        <v>9999</v>
      </c>
      <c r="L7690" s="1" t="s">
        <v>454</v>
      </c>
      <c r="M7690" s="1">
        <v>106</v>
      </c>
      <c r="Q7690" s="2" t="s">
        <v>37</v>
      </c>
      <c r="R7690" s="1" t="s">
        <v>492</v>
      </c>
      <c r="S7690" s="1" t="str">
        <f t="shared" si="247"/>
        <v>HPC|RF|2|8701|9999|9999|9999||CCNR|106|</v>
      </c>
      <c r="T7690" s="2" t="str">
        <f t="shared" si="248"/>
        <v>OK</v>
      </c>
    </row>
    <row r="7691" spans="1:20" x14ac:dyDescent="0.25">
      <c r="A7691" s="1">
        <v>301020102</v>
      </c>
      <c r="B7691" s="1" t="e">
        <f>VLOOKUP(A7691,[1]Maestra!A$1:C$746,2,0)</f>
        <v>#N/A</v>
      </c>
      <c r="C7691" s="1" t="e">
        <f>VLOOKUP(A7691,[1]Maestra!A$1:C$746,3,0)</f>
        <v>#N/A</v>
      </c>
      <c r="D7691" s="1" t="s">
        <v>26</v>
      </c>
      <c r="E7691" s="1" t="s">
        <v>27</v>
      </c>
      <c r="F7691" s="1">
        <v>2</v>
      </c>
      <c r="G7691" s="1">
        <v>8701</v>
      </c>
      <c r="H7691" s="1">
        <v>9999</v>
      </c>
      <c r="I7691" s="1">
        <v>9999</v>
      </c>
      <c r="J7691" s="1">
        <v>9999</v>
      </c>
      <c r="L7691" s="1" t="s">
        <v>454</v>
      </c>
      <c r="M7691" s="1">
        <v>107</v>
      </c>
      <c r="Q7691" s="2" t="s">
        <v>37</v>
      </c>
      <c r="R7691" s="1" t="s">
        <v>492</v>
      </c>
      <c r="S7691" s="1" t="str">
        <f t="shared" si="247"/>
        <v>HPC|RF|2|8701|9999|9999|9999||CCNR|107|</v>
      </c>
      <c r="T7691" s="2" t="str">
        <f t="shared" si="248"/>
        <v>OK</v>
      </c>
    </row>
    <row r="7692" spans="1:20" x14ac:dyDescent="0.25">
      <c r="A7692" s="1">
        <v>301010302</v>
      </c>
      <c r="B7692" s="1" t="str">
        <f>VLOOKUP(A7692,[1]Maestra!A$1:C$746,2,0)</f>
        <v>ACTISCU08</v>
      </c>
      <c r="C7692" s="1" t="str">
        <f>VLOOKUP(A7692,[1]Maestra!A$1:C$746,3,0)</f>
        <v>TC IB Signature - Cuotas</v>
      </c>
      <c r="D7692" s="1" t="s">
        <v>26</v>
      </c>
      <c r="E7692" s="1" t="s">
        <v>27</v>
      </c>
      <c r="F7692" s="1">
        <v>2</v>
      </c>
      <c r="G7692" s="1">
        <v>8701</v>
      </c>
      <c r="H7692" s="1">
        <v>9999</v>
      </c>
      <c r="I7692" s="1">
        <v>9999</v>
      </c>
      <c r="J7692" s="1">
        <v>9999</v>
      </c>
      <c r="L7692" s="1" t="s">
        <v>454</v>
      </c>
      <c r="M7692" s="1">
        <v>114</v>
      </c>
      <c r="Q7692" s="2" t="s">
        <v>37</v>
      </c>
      <c r="R7692" s="1" t="s">
        <v>492</v>
      </c>
      <c r="S7692" s="1" t="str">
        <f t="shared" si="247"/>
        <v>HPC|RF|2|8701|9999|9999|9999||CCNR|114|</v>
      </c>
      <c r="T7692" s="2" t="str">
        <f t="shared" si="248"/>
        <v>OK</v>
      </c>
    </row>
    <row r="7693" spans="1:20" x14ac:dyDescent="0.25">
      <c r="A7693" s="1">
        <v>301010202</v>
      </c>
      <c r="B7693" s="1" t="str">
        <f>VLOOKUP(A7693,[1]Maestra!A$1:C$746,2,0)</f>
        <v>ACTIVCKN8</v>
      </c>
      <c r="C7693" s="1" t="str">
        <f>VLOOKUP(A7693,[1]Maestra!A$1:C$746,3,0)</f>
        <v>TC IB Visa Clas. Int. - Cuotas</v>
      </c>
      <c r="D7693" s="1" t="s">
        <v>26</v>
      </c>
      <c r="E7693" s="1" t="s">
        <v>27</v>
      </c>
      <c r="F7693" s="1">
        <v>2</v>
      </c>
      <c r="G7693" s="1">
        <v>8701</v>
      </c>
      <c r="H7693" s="1">
        <v>9999</v>
      </c>
      <c r="I7693" s="1">
        <v>9999</v>
      </c>
      <c r="J7693" s="1">
        <v>9999</v>
      </c>
      <c r="L7693" s="1" t="s">
        <v>454</v>
      </c>
      <c r="M7693" s="1">
        <v>115</v>
      </c>
      <c r="Q7693" s="2" t="s">
        <v>37</v>
      </c>
      <c r="R7693" s="1" t="s">
        <v>492</v>
      </c>
      <c r="S7693" s="1" t="str">
        <f t="shared" si="247"/>
        <v>HPC|RF|2|8701|9999|9999|9999||CCNR|115|</v>
      </c>
      <c r="T7693" s="2" t="str">
        <f t="shared" si="248"/>
        <v>OK</v>
      </c>
    </row>
    <row r="7694" spans="1:20" x14ac:dyDescent="0.25">
      <c r="A7694" s="1">
        <v>301040401</v>
      </c>
      <c r="B7694" s="1" t="str">
        <f>VLOOKUP(A7694,[1]Maestra!A$1:C$746,2,0)</f>
        <v>ACTCSL7N8</v>
      </c>
      <c r="C7694" s="1" t="str">
        <f>VLOOKUP(A7694,[1]Maestra!A$1:C$746,3,0)</f>
        <v>TC Cashback Signature - Linea Rev.</v>
      </c>
      <c r="D7694" s="1" t="s">
        <v>26</v>
      </c>
      <c r="E7694" s="1" t="s">
        <v>27</v>
      </c>
      <c r="F7694" s="1">
        <v>2</v>
      </c>
      <c r="G7694" s="1">
        <v>8701</v>
      </c>
      <c r="H7694" s="1">
        <v>9999</v>
      </c>
      <c r="I7694" s="1">
        <v>9999</v>
      </c>
      <c r="J7694" s="1">
        <v>9999</v>
      </c>
      <c r="L7694" s="1" t="s">
        <v>454</v>
      </c>
      <c r="M7694" s="1">
        <v>116</v>
      </c>
      <c r="Q7694" s="2" t="s">
        <v>37</v>
      </c>
      <c r="R7694" s="1" t="s">
        <v>492</v>
      </c>
      <c r="S7694" s="1" t="str">
        <f t="shared" si="247"/>
        <v>HPC|RF|2|8701|9999|9999|9999||CCNR|116|</v>
      </c>
      <c r="T7694" s="2" t="str">
        <f t="shared" si="248"/>
        <v>OK</v>
      </c>
    </row>
    <row r="7695" spans="1:20" x14ac:dyDescent="0.25">
      <c r="A7695" s="1">
        <v>301090102</v>
      </c>
      <c r="B7695" s="1" t="str">
        <f>VLOOKUP(A7695,[1]Maestra!A$1:C$746,2,0)</f>
        <v>ACTCPRCU8</v>
      </c>
      <c r="C7695" s="1" t="str">
        <f>VLOOKUP(A7695,[1]Maestra!A$1:C$746,3,0)</f>
        <v>TC Premia Cuotas</v>
      </c>
      <c r="D7695" s="1" t="s">
        <v>26</v>
      </c>
      <c r="E7695" s="1" t="s">
        <v>27</v>
      </c>
      <c r="F7695" s="1">
        <v>2</v>
      </c>
      <c r="G7695" s="1">
        <v>8701</v>
      </c>
      <c r="H7695" s="1">
        <v>9999</v>
      </c>
      <c r="I7695" s="1">
        <v>9999</v>
      </c>
      <c r="J7695" s="1">
        <v>9999</v>
      </c>
      <c r="L7695" s="1" t="s">
        <v>454</v>
      </c>
      <c r="M7695" s="1">
        <v>117</v>
      </c>
      <c r="Q7695" s="2" t="s">
        <v>37</v>
      </c>
      <c r="R7695" s="1" t="s">
        <v>492</v>
      </c>
      <c r="S7695" s="1" t="str">
        <f t="shared" si="247"/>
        <v>HPC|RF|2|8701|9999|9999|9999||CCNR|117|</v>
      </c>
      <c r="T7695" s="2" t="str">
        <f t="shared" si="248"/>
        <v>OK</v>
      </c>
    </row>
    <row r="7696" spans="1:20" x14ac:dyDescent="0.25">
      <c r="A7696" s="1">
        <v>301040102</v>
      </c>
      <c r="B7696" s="1" t="str">
        <f>VLOOKUP(A7696,[1]Maestra!A$1:C$746,2,0)</f>
        <v>ACTAVOPU8</v>
      </c>
      <c r="C7696" s="1" t="str">
        <f>VLOOKUP(A7696,[1]Maestra!A$1:C$746,3,0)</f>
        <v>TC Aval Visa Oro - Cuotas</v>
      </c>
      <c r="D7696" s="1" t="s">
        <v>26</v>
      </c>
      <c r="E7696" s="1" t="s">
        <v>27</v>
      </c>
      <c r="F7696" s="1">
        <v>2</v>
      </c>
      <c r="G7696" s="1">
        <v>8701</v>
      </c>
      <c r="H7696" s="1">
        <v>9999</v>
      </c>
      <c r="I7696" s="1">
        <v>9999</v>
      </c>
      <c r="J7696" s="1">
        <v>9999</v>
      </c>
      <c r="L7696" s="1" t="s">
        <v>454</v>
      </c>
      <c r="M7696" s="1">
        <v>118</v>
      </c>
      <c r="Q7696" s="2" t="s">
        <v>37</v>
      </c>
      <c r="R7696" s="1" t="s">
        <v>492</v>
      </c>
      <c r="S7696" s="1" t="str">
        <f t="shared" si="247"/>
        <v>HPC|RF|2|8701|9999|9999|9999||CCNR|118|</v>
      </c>
      <c r="T7696" s="2" t="str">
        <f t="shared" si="248"/>
        <v>OK</v>
      </c>
    </row>
    <row r="7697" spans="1:20" x14ac:dyDescent="0.25">
      <c r="A7697" s="1">
        <v>301030202</v>
      </c>
      <c r="B7697" s="1" t="str">
        <f>VLOOKUP(A7697,[1]Maestra!A$1:C$746,2,0)</f>
        <v>ACTMVCU08</v>
      </c>
      <c r="C7697" s="1" t="str">
        <f>VLOOKUP(A7697,[1]Maestra!A$1:C$746,3,0)</f>
        <v>TC Megaplaza Visa - Cuotas</v>
      </c>
      <c r="D7697" s="1" t="s">
        <v>26</v>
      </c>
      <c r="E7697" s="1" t="s">
        <v>27</v>
      </c>
      <c r="F7697" s="1">
        <v>2</v>
      </c>
      <c r="G7697" s="1">
        <v>8701</v>
      </c>
      <c r="H7697" s="1">
        <v>9999</v>
      </c>
      <c r="I7697" s="1">
        <v>9999</v>
      </c>
      <c r="J7697" s="1">
        <v>9999</v>
      </c>
      <c r="L7697" s="1" t="s">
        <v>454</v>
      </c>
      <c r="M7697" s="1">
        <v>119</v>
      </c>
      <c r="Q7697" s="2" t="s">
        <v>37</v>
      </c>
      <c r="R7697" s="1" t="s">
        <v>492</v>
      </c>
      <c r="S7697" s="1" t="str">
        <f t="shared" si="247"/>
        <v>HPC|RF|2|8701|9999|9999|9999||CCNR|119|</v>
      </c>
      <c r="T7697" s="2" t="str">
        <f t="shared" si="248"/>
        <v>OK</v>
      </c>
    </row>
    <row r="7698" spans="1:20" x14ac:dyDescent="0.25">
      <c r="A7698" s="1">
        <v>301050102</v>
      </c>
      <c r="B7698" s="1" t="str">
        <f>VLOOKUP(A7698,[1]Maestra!A$1:C$746,2,0)</f>
        <v>ACTVVCU08</v>
      </c>
      <c r="C7698" s="1" t="str">
        <f>VLOOKUP(A7698,[1]Maestra!A$1:C$746,3,0)</f>
        <v>TC Vea Visa - Cuotas</v>
      </c>
      <c r="D7698" s="1" t="s">
        <v>26</v>
      </c>
      <c r="E7698" s="1" t="s">
        <v>27</v>
      </c>
      <c r="F7698" s="1">
        <v>2</v>
      </c>
      <c r="G7698" s="1">
        <v>8701</v>
      </c>
      <c r="H7698" s="1">
        <v>9999</v>
      </c>
      <c r="I7698" s="1">
        <v>9999</v>
      </c>
      <c r="J7698" s="1">
        <v>9999</v>
      </c>
      <c r="L7698" s="1" t="s">
        <v>454</v>
      </c>
      <c r="M7698" s="1">
        <v>120</v>
      </c>
      <c r="Q7698" s="2" t="s">
        <v>37</v>
      </c>
      <c r="R7698" s="1" t="s">
        <v>492</v>
      </c>
      <c r="S7698" s="1" t="str">
        <f t="shared" si="247"/>
        <v>HPC|RF|2|8701|9999|9999|9999||CCNR|120|</v>
      </c>
      <c r="T7698" s="2" t="str">
        <f t="shared" si="248"/>
        <v>OK</v>
      </c>
    </row>
    <row r="7699" spans="1:20" x14ac:dyDescent="0.25">
      <c r="A7699" s="1">
        <v>301060102</v>
      </c>
      <c r="B7699" s="1" t="str">
        <f>VLOOKUP(A7699,[1]Maestra!A$1:C$746,2,0)</f>
        <v>ACTCPCU08</v>
      </c>
      <c r="C7699" s="1" t="str">
        <f>VLOOKUP(A7699,[1]Maestra!A$1:C$746,3,0)</f>
        <v>TC Cashback Platinum - Cuotas</v>
      </c>
      <c r="D7699" s="1" t="s">
        <v>26</v>
      </c>
      <c r="E7699" s="1" t="s">
        <v>27</v>
      </c>
      <c r="F7699" s="1">
        <v>2</v>
      </c>
      <c r="G7699" s="1">
        <v>8701</v>
      </c>
      <c r="H7699" s="1">
        <v>9999</v>
      </c>
      <c r="I7699" s="1">
        <v>9999</v>
      </c>
      <c r="J7699" s="1">
        <v>9999</v>
      </c>
      <c r="L7699" s="1" t="s">
        <v>454</v>
      </c>
      <c r="M7699" s="1">
        <v>121</v>
      </c>
      <c r="Q7699" s="2" t="s">
        <v>37</v>
      </c>
      <c r="R7699" s="1" t="s">
        <v>492</v>
      </c>
      <c r="S7699" s="1" t="str">
        <f t="shared" si="247"/>
        <v>HPC|RF|2|8701|9999|9999|9999||CCNR|121|</v>
      </c>
      <c r="T7699" s="2" t="str">
        <f t="shared" si="248"/>
        <v>OK</v>
      </c>
    </row>
    <row r="7700" spans="1:20" x14ac:dyDescent="0.25">
      <c r="A7700" s="1">
        <v>301060202</v>
      </c>
      <c r="B7700" s="1" t="str">
        <f>VLOOKUP(A7700,[1]Maestra!A$1:C$746,2,0)</f>
        <v>ACTCVOJD8</v>
      </c>
      <c r="C7700" s="1" t="str">
        <f>VLOOKUP(A7700,[1]Maestra!A$1:C$746,3,0)</f>
        <v>TC Cashback Visa Oro - Cuotas</v>
      </c>
      <c r="D7700" s="1" t="s">
        <v>26</v>
      </c>
      <c r="E7700" s="1" t="s">
        <v>27</v>
      </c>
      <c r="F7700" s="1">
        <v>2</v>
      </c>
      <c r="G7700" s="1">
        <v>8701</v>
      </c>
      <c r="H7700" s="1">
        <v>9999</v>
      </c>
      <c r="I7700" s="1">
        <v>9999</v>
      </c>
      <c r="J7700" s="1">
        <v>9999</v>
      </c>
      <c r="L7700" s="1" t="s">
        <v>454</v>
      </c>
      <c r="M7700" s="1">
        <v>122</v>
      </c>
      <c r="Q7700" s="2" t="s">
        <v>37</v>
      </c>
      <c r="R7700" s="1" t="s">
        <v>492</v>
      </c>
      <c r="S7700" s="1" t="str">
        <f t="shared" si="247"/>
        <v>HPC|RF|2|8701|9999|9999|9999||CCNR|122|</v>
      </c>
      <c r="T7700" s="2" t="str">
        <f t="shared" si="248"/>
        <v>OK</v>
      </c>
    </row>
    <row r="7701" spans="1:20" x14ac:dyDescent="0.25">
      <c r="A7701" s="1">
        <v>301010402</v>
      </c>
      <c r="B7701" s="1" t="str">
        <f>VLOOKUP(A7701,[1]Maestra!A$1:C$746,2,0)</f>
        <v>ACTIVP0G8</v>
      </c>
      <c r="C7701" s="1" t="str">
        <f>VLOOKUP(A7701,[1]Maestra!A$1:C$746,3,0)</f>
        <v>TC IB Visa Platinum - Cuotas</v>
      </c>
      <c r="D7701" s="1" t="s">
        <v>26</v>
      </c>
      <c r="E7701" s="1" t="s">
        <v>27</v>
      </c>
      <c r="F7701" s="1">
        <v>2</v>
      </c>
      <c r="G7701" s="1">
        <v>8701</v>
      </c>
      <c r="H7701" s="1">
        <v>9999</v>
      </c>
      <c r="I7701" s="1">
        <v>9999</v>
      </c>
      <c r="J7701" s="1">
        <v>9999</v>
      </c>
      <c r="L7701" s="1" t="s">
        <v>454</v>
      </c>
      <c r="M7701" s="1">
        <v>123</v>
      </c>
      <c r="Q7701" s="2" t="s">
        <v>37</v>
      </c>
      <c r="R7701" s="1" t="s">
        <v>492</v>
      </c>
      <c r="S7701" s="1" t="str">
        <f t="shared" si="247"/>
        <v>HPC|RF|2|8701|9999|9999|9999||CCNR|123|</v>
      </c>
      <c r="T7701" s="2" t="str">
        <f t="shared" si="248"/>
        <v>OK</v>
      </c>
    </row>
    <row r="7702" spans="1:20" x14ac:dyDescent="0.25">
      <c r="A7702" s="1">
        <v>301050202</v>
      </c>
      <c r="B7702" s="1" t="str">
        <f>VLOOKUP(A7702,[1]Maestra!A$1:C$746,2,0)</f>
        <v>ACTVVOJF8</v>
      </c>
      <c r="C7702" s="1" t="str">
        <f>VLOOKUP(A7702,[1]Maestra!A$1:C$746,3,0)</f>
        <v>TC Vea Visa Oro - Cuotas</v>
      </c>
      <c r="D7702" s="1" t="s">
        <v>26</v>
      </c>
      <c r="E7702" s="1" t="s">
        <v>27</v>
      </c>
      <c r="F7702" s="1">
        <v>2</v>
      </c>
      <c r="G7702" s="1">
        <v>8701</v>
      </c>
      <c r="H7702" s="1">
        <v>9999</v>
      </c>
      <c r="I7702" s="1">
        <v>9999</v>
      </c>
      <c r="J7702" s="1">
        <v>9999</v>
      </c>
      <c r="L7702" s="1" t="s">
        <v>454</v>
      </c>
      <c r="M7702" s="1">
        <v>124</v>
      </c>
      <c r="Q7702" s="2" t="s">
        <v>37</v>
      </c>
      <c r="R7702" s="1" t="s">
        <v>492</v>
      </c>
      <c r="S7702" s="1" t="str">
        <f t="shared" si="247"/>
        <v>HPC|RF|2|8701|9999|9999|9999||CCNR|124|</v>
      </c>
      <c r="T7702" s="2" t="str">
        <f t="shared" si="248"/>
        <v>OK</v>
      </c>
    </row>
    <row r="7703" spans="1:20" x14ac:dyDescent="0.25">
      <c r="A7703" s="1">
        <v>301080102</v>
      </c>
      <c r="B7703" s="1" t="str">
        <f>VLOOKUP(A7703,[1]Maestra!A$1:C$746,2,0)</f>
        <v>ACTICV678</v>
      </c>
      <c r="C7703" s="1" t="str">
        <f>VLOOKUP(A7703,[1]Maestra!A$1:C$746,3,0)</f>
        <v>TC IB Claro Visa Clas. - Cuotas</v>
      </c>
      <c r="D7703" s="1" t="s">
        <v>26</v>
      </c>
      <c r="E7703" s="1" t="s">
        <v>27</v>
      </c>
      <c r="F7703" s="1">
        <v>2</v>
      </c>
      <c r="G7703" s="1">
        <v>8701</v>
      </c>
      <c r="H7703" s="1">
        <v>9999</v>
      </c>
      <c r="I7703" s="1">
        <v>9999</v>
      </c>
      <c r="J7703" s="1">
        <v>9999</v>
      </c>
      <c r="L7703" s="1" t="s">
        <v>454</v>
      </c>
      <c r="M7703" s="1">
        <v>129</v>
      </c>
      <c r="Q7703" s="2" t="s">
        <v>37</v>
      </c>
      <c r="R7703" s="1" t="s">
        <v>492</v>
      </c>
      <c r="S7703" s="1" t="str">
        <f t="shared" si="247"/>
        <v>HPC|RF|2|8701|9999|9999|9999||CCNR|129|</v>
      </c>
      <c r="T7703" s="2" t="str">
        <f t="shared" si="248"/>
        <v>OK</v>
      </c>
    </row>
    <row r="7704" spans="1:20" x14ac:dyDescent="0.25">
      <c r="A7704" s="1">
        <v>301080202</v>
      </c>
      <c r="B7704" s="1" t="str">
        <f>VLOOKUP(A7704,[1]Maestra!A$1:C$746,2,0)</f>
        <v>ACTICV9F8</v>
      </c>
      <c r="C7704" s="1" t="str">
        <f>VLOOKUP(A7704,[1]Maestra!A$1:C$746,3,0)</f>
        <v>TC IB Claro Visa Oro - Cuotas</v>
      </c>
      <c r="D7704" s="1" t="s">
        <v>26</v>
      </c>
      <c r="E7704" s="1" t="s">
        <v>27</v>
      </c>
      <c r="F7704" s="1">
        <v>2</v>
      </c>
      <c r="G7704" s="1">
        <v>8701</v>
      </c>
      <c r="H7704" s="1">
        <v>9999</v>
      </c>
      <c r="I7704" s="1">
        <v>9999</v>
      </c>
      <c r="J7704" s="1">
        <v>9999</v>
      </c>
      <c r="L7704" s="1" t="s">
        <v>454</v>
      </c>
      <c r="M7704" s="1">
        <v>130</v>
      </c>
      <c r="Q7704" s="2" t="s">
        <v>37</v>
      </c>
      <c r="R7704" s="1" t="s">
        <v>492</v>
      </c>
      <c r="S7704" s="1" t="str">
        <f t="shared" si="247"/>
        <v>HPC|RF|2|8701|9999|9999|9999||CCNR|130|</v>
      </c>
      <c r="T7704" s="2" t="str">
        <f t="shared" si="248"/>
        <v>OK</v>
      </c>
    </row>
    <row r="7705" spans="1:20" x14ac:dyDescent="0.25">
      <c r="A7705" s="1">
        <v>301080302</v>
      </c>
      <c r="B7705" s="1" t="str">
        <f>VLOOKUP(A7705,[1]Maestra!A$1:C$746,2,0)</f>
        <v>ACTICVPR8</v>
      </c>
      <c r="C7705" s="1" t="str">
        <f>VLOOKUP(A7705,[1]Maestra!A$1:C$746,3,0)</f>
        <v>TC IB Claro Visa Platinum - Cuotas</v>
      </c>
      <c r="D7705" s="1" t="s">
        <v>26</v>
      </c>
      <c r="E7705" s="1" t="s">
        <v>27</v>
      </c>
      <c r="F7705" s="1">
        <v>2</v>
      </c>
      <c r="G7705" s="1">
        <v>8701</v>
      </c>
      <c r="H7705" s="1">
        <v>9999</v>
      </c>
      <c r="I7705" s="1">
        <v>9999</v>
      </c>
      <c r="J7705" s="1">
        <v>9999</v>
      </c>
      <c r="L7705" s="1" t="s">
        <v>454</v>
      </c>
      <c r="M7705" s="1">
        <v>131</v>
      </c>
      <c r="Q7705" s="2" t="s">
        <v>37</v>
      </c>
      <c r="R7705" s="1" t="s">
        <v>492</v>
      </c>
      <c r="S7705" s="1" t="str">
        <f t="shared" si="247"/>
        <v>HPC|RF|2|8701|9999|9999|9999||CCNR|131|</v>
      </c>
      <c r="T7705" s="2" t="str">
        <f t="shared" si="248"/>
        <v>OK</v>
      </c>
    </row>
    <row r="7706" spans="1:20" x14ac:dyDescent="0.25">
      <c r="A7706" s="1">
        <v>301050102</v>
      </c>
      <c r="B7706" s="1" t="str">
        <f>VLOOKUP(A7706,[1]Maestra!A$1:C$746,2,0)</f>
        <v>ACTVVCU08</v>
      </c>
      <c r="C7706" s="1" t="str">
        <f>VLOOKUP(A7706,[1]Maestra!A$1:C$746,3,0)</f>
        <v>TC Vea Visa - Cuotas</v>
      </c>
      <c r="D7706" s="1" t="s">
        <v>26</v>
      </c>
      <c r="E7706" s="1" t="s">
        <v>27</v>
      </c>
      <c r="F7706" s="1">
        <v>2</v>
      </c>
      <c r="G7706" s="1">
        <v>8701</v>
      </c>
      <c r="H7706" s="1">
        <v>9999</v>
      </c>
      <c r="I7706" s="1">
        <v>9999</v>
      </c>
      <c r="J7706" s="1">
        <v>9999</v>
      </c>
      <c r="L7706" s="1" t="s">
        <v>454</v>
      </c>
      <c r="M7706" s="1">
        <v>162</v>
      </c>
      <c r="Q7706" s="2" t="s">
        <v>37</v>
      </c>
      <c r="R7706" s="1" t="s">
        <v>492</v>
      </c>
      <c r="S7706" s="1" t="str">
        <f t="shared" si="247"/>
        <v>HPC|RF|2|8701|9999|9999|9999||CCNR|162|</v>
      </c>
      <c r="T7706" s="2" t="str">
        <f t="shared" si="248"/>
        <v>OK</v>
      </c>
    </row>
    <row r="7707" spans="1:20" x14ac:dyDescent="0.25">
      <c r="A7707" s="1">
        <v>302020102</v>
      </c>
      <c r="B7707" s="1" t="str">
        <f>VLOOKUP(A7707,[1]Maestra!A$1:C$746,2,0)</f>
        <v>ACTAGCU08</v>
      </c>
      <c r="C7707" s="1" t="str">
        <f>VLOOKUP(A7707,[1]Maestra!A$1:C$746,3,0)</f>
        <v>TC Amex Green - Cuotas</v>
      </c>
      <c r="D7707" s="1" t="s">
        <v>26</v>
      </c>
      <c r="E7707" s="1" t="s">
        <v>27</v>
      </c>
      <c r="F7707" s="1">
        <v>2</v>
      </c>
      <c r="G7707" s="1">
        <v>8701</v>
      </c>
      <c r="H7707" s="1">
        <v>9999</v>
      </c>
      <c r="I7707" s="1">
        <v>9999</v>
      </c>
      <c r="J7707" s="1">
        <v>9999</v>
      </c>
      <c r="L7707" s="1" t="s">
        <v>454</v>
      </c>
      <c r="M7707" s="1">
        <v>201</v>
      </c>
      <c r="Q7707" s="2" t="s">
        <v>37</v>
      </c>
      <c r="R7707" s="1" t="s">
        <v>492</v>
      </c>
      <c r="S7707" s="1" t="str">
        <f t="shared" si="247"/>
        <v>HPC|RF|2|8701|9999|9999|9999||CCNR|201|</v>
      </c>
      <c r="T7707" s="2" t="str">
        <f t="shared" si="248"/>
        <v>OK</v>
      </c>
    </row>
    <row r="7708" spans="1:20" x14ac:dyDescent="0.25">
      <c r="A7708" s="1">
        <v>302030202</v>
      </c>
      <c r="B7708" s="1" t="str">
        <f>VLOOKUP(A7708,[1]Maestra!A$1:C$746,2,0)</f>
        <v>ACTAGRJ88</v>
      </c>
      <c r="C7708" s="1" t="str">
        <f>VLOOKUP(A7708,[1]Maestra!A$1:C$746,3,0)</f>
        <v>TC Amex Gold Rev. - Cuotas</v>
      </c>
      <c r="D7708" s="1" t="s">
        <v>26</v>
      </c>
      <c r="E7708" s="1" t="s">
        <v>27</v>
      </c>
      <c r="F7708" s="1">
        <v>2</v>
      </c>
      <c r="G7708" s="1">
        <v>8701</v>
      </c>
      <c r="H7708" s="1">
        <v>9999</v>
      </c>
      <c r="I7708" s="1">
        <v>9999</v>
      </c>
      <c r="J7708" s="1">
        <v>9999</v>
      </c>
      <c r="L7708" s="1" t="s">
        <v>454</v>
      </c>
      <c r="M7708" s="1">
        <v>202</v>
      </c>
      <c r="Q7708" s="2" t="s">
        <v>37</v>
      </c>
      <c r="R7708" s="1" t="s">
        <v>492</v>
      </c>
      <c r="S7708" s="1" t="str">
        <f t="shared" si="247"/>
        <v>HPC|RF|2|8701|9999|9999|9999||CCNR|202|</v>
      </c>
      <c r="T7708" s="2" t="str">
        <f t="shared" si="248"/>
        <v>OK</v>
      </c>
    </row>
    <row r="7709" spans="1:20" x14ac:dyDescent="0.25">
      <c r="A7709" s="1">
        <v>302020102</v>
      </c>
      <c r="B7709" s="1" t="str">
        <f>VLOOKUP(A7709,[1]Maestra!A$1:C$746,2,0)</f>
        <v>ACTAGCU08</v>
      </c>
      <c r="C7709" s="1" t="str">
        <f>VLOOKUP(A7709,[1]Maestra!A$1:C$746,3,0)</f>
        <v>TC Amex Green - Cuotas</v>
      </c>
      <c r="D7709" s="1" t="s">
        <v>26</v>
      </c>
      <c r="E7709" s="1" t="s">
        <v>27</v>
      </c>
      <c r="F7709" s="1">
        <v>2</v>
      </c>
      <c r="G7709" s="1">
        <v>8701</v>
      </c>
      <c r="H7709" s="1">
        <v>9999</v>
      </c>
      <c r="I7709" s="1">
        <v>9999</v>
      </c>
      <c r="J7709" s="1">
        <v>9999</v>
      </c>
      <c r="L7709" s="1" t="s">
        <v>454</v>
      </c>
      <c r="M7709" s="1">
        <v>203</v>
      </c>
      <c r="Q7709" s="2" t="s">
        <v>37</v>
      </c>
      <c r="R7709" s="1" t="s">
        <v>492</v>
      </c>
      <c r="S7709" s="1" t="str">
        <f t="shared" si="247"/>
        <v>HPC|RF|2|8701|9999|9999|9999||CCNR|203|</v>
      </c>
      <c r="T7709" s="2" t="str">
        <f t="shared" si="248"/>
        <v>OK</v>
      </c>
    </row>
    <row r="7710" spans="1:20" x14ac:dyDescent="0.25">
      <c r="A7710" s="1">
        <v>307040102</v>
      </c>
      <c r="B7710" s="1" t="str">
        <f>VLOOKUP(A7710,[1]Maestra!A$1:C$746,2,0)</f>
        <v>ACTACOC08</v>
      </c>
      <c r="C7710" s="1" t="str">
        <f>VLOOKUP(A7710,[1]Maestra!A$1:C$746,3,0)</f>
        <v>TC Amex Centurión Oro - Cuotas</v>
      </c>
      <c r="D7710" s="1" t="s">
        <v>26</v>
      </c>
      <c r="E7710" s="1" t="s">
        <v>27</v>
      </c>
      <c r="F7710" s="1">
        <v>2</v>
      </c>
      <c r="G7710" s="1">
        <v>8701</v>
      </c>
      <c r="H7710" s="1">
        <v>9999</v>
      </c>
      <c r="I7710" s="1">
        <v>9999</v>
      </c>
      <c r="J7710" s="1">
        <v>9999</v>
      </c>
      <c r="L7710" s="1" t="s">
        <v>454</v>
      </c>
      <c r="M7710" s="1">
        <v>204</v>
      </c>
      <c r="Q7710" s="2" t="s">
        <v>37</v>
      </c>
      <c r="R7710" s="1" t="s">
        <v>492</v>
      </c>
      <c r="S7710" s="1" t="str">
        <f t="shared" si="247"/>
        <v>HPC|RF|2|8701|9999|9999|9999||CCNR|204|</v>
      </c>
      <c r="T7710" s="2" t="str">
        <f t="shared" si="248"/>
        <v>OK</v>
      </c>
    </row>
    <row r="7711" spans="1:20" x14ac:dyDescent="0.25">
      <c r="A7711" s="1">
        <v>307040102</v>
      </c>
      <c r="B7711" s="1" t="str">
        <f>VLOOKUP(A7711,[1]Maestra!A$1:C$746,2,0)</f>
        <v>ACTACOC08</v>
      </c>
      <c r="C7711" s="1" t="str">
        <f>VLOOKUP(A7711,[1]Maestra!A$1:C$746,3,0)</f>
        <v>TC Amex Centurión Oro - Cuotas</v>
      </c>
      <c r="D7711" s="1" t="s">
        <v>26</v>
      </c>
      <c r="E7711" s="1" t="s">
        <v>27</v>
      </c>
      <c r="F7711" s="1">
        <v>2</v>
      </c>
      <c r="G7711" s="1">
        <v>8701</v>
      </c>
      <c r="H7711" s="1">
        <v>9999</v>
      </c>
      <c r="I7711" s="1">
        <v>9999</v>
      </c>
      <c r="J7711" s="1">
        <v>9999</v>
      </c>
      <c r="L7711" s="1" t="s">
        <v>454</v>
      </c>
      <c r="M7711" s="1">
        <v>205</v>
      </c>
      <c r="Q7711" s="2" t="s">
        <v>37</v>
      </c>
      <c r="R7711" s="1" t="s">
        <v>492</v>
      </c>
      <c r="S7711" s="1" t="str">
        <f t="shared" si="247"/>
        <v>HPC|RF|2|8701|9999|9999|9999||CCNR|205|</v>
      </c>
      <c r="T7711" s="2" t="str">
        <f t="shared" si="248"/>
        <v>OK</v>
      </c>
    </row>
    <row r="7712" spans="1:20" x14ac:dyDescent="0.25">
      <c r="A7712" s="1">
        <v>307050102</v>
      </c>
      <c r="B7712" s="1" t="str">
        <f>VLOOKUP(A7712,[1]Maestra!A$1:C$746,2,0)</f>
        <v>ACTACP0U8</v>
      </c>
      <c r="C7712" s="1" t="str">
        <f>VLOOKUP(A7712,[1]Maestra!A$1:C$746,3,0)</f>
        <v>TC Amex Centurión Platinum - Cuotas</v>
      </c>
      <c r="D7712" s="1" t="s">
        <v>26</v>
      </c>
      <c r="E7712" s="1" t="s">
        <v>27</v>
      </c>
      <c r="F7712" s="1">
        <v>2</v>
      </c>
      <c r="G7712" s="1">
        <v>8701</v>
      </c>
      <c r="H7712" s="1">
        <v>9999</v>
      </c>
      <c r="I7712" s="1">
        <v>9999</v>
      </c>
      <c r="J7712" s="1">
        <v>9999</v>
      </c>
      <c r="L7712" s="1" t="s">
        <v>454</v>
      </c>
      <c r="M7712" s="1">
        <v>206</v>
      </c>
      <c r="Q7712" s="2" t="s">
        <v>37</v>
      </c>
      <c r="R7712" s="1" t="s">
        <v>492</v>
      </c>
      <c r="S7712" s="1" t="str">
        <f t="shared" si="247"/>
        <v>HPC|RF|2|8701|9999|9999|9999||CCNR|206|</v>
      </c>
      <c r="T7712" s="2" t="str">
        <f t="shared" si="248"/>
        <v>OK</v>
      </c>
    </row>
    <row r="7713" spans="1:20" x14ac:dyDescent="0.25">
      <c r="A7713" s="1">
        <v>307050102</v>
      </c>
      <c r="B7713" s="1" t="str">
        <f>VLOOKUP(A7713,[1]Maestra!A$1:C$746,2,0)</f>
        <v>ACTACP0U8</v>
      </c>
      <c r="C7713" s="1" t="str">
        <f>VLOOKUP(A7713,[1]Maestra!A$1:C$746,3,0)</f>
        <v>TC Amex Centurión Platinum - Cuotas</v>
      </c>
      <c r="D7713" s="1" t="s">
        <v>26</v>
      </c>
      <c r="E7713" s="1" t="s">
        <v>27</v>
      </c>
      <c r="F7713" s="1">
        <v>2</v>
      </c>
      <c r="G7713" s="1">
        <v>8701</v>
      </c>
      <c r="H7713" s="1">
        <v>9999</v>
      </c>
      <c r="I7713" s="1">
        <v>9999</v>
      </c>
      <c r="J7713" s="1">
        <v>9999</v>
      </c>
      <c r="L7713" s="1" t="s">
        <v>454</v>
      </c>
      <c r="M7713" s="1">
        <v>207</v>
      </c>
      <c r="Q7713" s="2" t="s">
        <v>37</v>
      </c>
      <c r="R7713" s="1" t="s">
        <v>492</v>
      </c>
      <c r="S7713" s="1" t="str">
        <f t="shared" si="247"/>
        <v>HPC|RF|2|8701|9999|9999|9999||CCNR|207|</v>
      </c>
      <c r="T7713" s="2" t="str">
        <f t="shared" si="248"/>
        <v>OK</v>
      </c>
    </row>
    <row r="7714" spans="1:20" x14ac:dyDescent="0.25">
      <c r="A7714" s="1">
        <v>307010102</v>
      </c>
      <c r="B7714" s="1" t="str">
        <f>VLOOKUP(A7714,[1]Maestra!A$1:C$746,2,0)</f>
        <v>ACTAVCY68</v>
      </c>
      <c r="C7714" s="1" t="str">
        <f>VLOOKUP(A7714,[1]Maestra!A$1:C$746,3,0)</f>
        <v>TC Amex Viajero Clasica - Cuotas</v>
      </c>
      <c r="D7714" s="1" t="s">
        <v>26</v>
      </c>
      <c r="E7714" s="1" t="s">
        <v>27</v>
      </c>
      <c r="F7714" s="1">
        <v>2</v>
      </c>
      <c r="G7714" s="1">
        <v>8701</v>
      </c>
      <c r="H7714" s="1">
        <v>9999</v>
      </c>
      <c r="I7714" s="1">
        <v>9999</v>
      </c>
      <c r="J7714" s="1">
        <v>9999</v>
      </c>
      <c r="L7714" s="1" t="s">
        <v>454</v>
      </c>
      <c r="M7714" s="1">
        <v>208</v>
      </c>
      <c r="Q7714" s="2" t="s">
        <v>37</v>
      </c>
      <c r="R7714" s="1" t="s">
        <v>492</v>
      </c>
      <c r="S7714" s="1" t="str">
        <f t="shared" si="247"/>
        <v>HPC|RF|2|8701|9999|9999|9999||CCNR|208|</v>
      </c>
      <c r="T7714" s="2" t="str">
        <f t="shared" si="248"/>
        <v>OK</v>
      </c>
    </row>
    <row r="7715" spans="1:20" x14ac:dyDescent="0.25">
      <c r="A7715" s="1">
        <v>307030102</v>
      </c>
      <c r="B7715" s="1" t="str">
        <f>VLOOKUP(A7715,[1]Maestra!A$1:C$746,2,0)</f>
        <v>ACTAVPC08</v>
      </c>
      <c r="C7715" s="1" t="str">
        <f>VLOOKUP(A7715,[1]Maestra!A$1:C$746,3,0)</f>
        <v>TC Amex Viajero Platinum - Cuotas</v>
      </c>
      <c r="D7715" s="1" t="s">
        <v>26</v>
      </c>
      <c r="E7715" s="1" t="s">
        <v>27</v>
      </c>
      <c r="F7715" s="1">
        <v>2</v>
      </c>
      <c r="G7715" s="1">
        <v>8701</v>
      </c>
      <c r="H7715" s="1">
        <v>9999</v>
      </c>
      <c r="I7715" s="1">
        <v>9999</v>
      </c>
      <c r="J7715" s="1">
        <v>9999</v>
      </c>
      <c r="L7715" s="1" t="s">
        <v>454</v>
      </c>
      <c r="M7715" s="1">
        <v>209</v>
      </c>
      <c r="Q7715" s="2" t="s">
        <v>37</v>
      </c>
      <c r="R7715" s="1" t="s">
        <v>492</v>
      </c>
      <c r="S7715" s="1" t="str">
        <f t="shared" si="247"/>
        <v>HPC|RF|2|8701|9999|9999|9999||CCNR|209|</v>
      </c>
      <c r="T7715" s="2" t="str">
        <f t="shared" si="248"/>
        <v>OK</v>
      </c>
    </row>
    <row r="7716" spans="1:20" x14ac:dyDescent="0.25">
      <c r="A7716" s="1">
        <v>308010102</v>
      </c>
      <c r="B7716" s="1" t="str">
        <f>VLOOKUP(A7716,[1]Maestra!A$1:C$746,2,0)</f>
        <v>ACTADGC18</v>
      </c>
      <c r="C7716" s="1" t="str">
        <f>VLOOKUP(A7716,[1]Maestra!A$1:C$746,3,0)</f>
        <v>TC Amex Distancia Gold - Cuotas</v>
      </c>
      <c r="D7716" s="1" t="s">
        <v>26</v>
      </c>
      <c r="E7716" s="1" t="s">
        <v>27</v>
      </c>
      <c r="F7716" s="1">
        <v>2</v>
      </c>
      <c r="G7716" s="1">
        <v>8701</v>
      </c>
      <c r="H7716" s="1">
        <v>9999</v>
      </c>
      <c r="I7716" s="1">
        <v>9999</v>
      </c>
      <c r="J7716" s="1">
        <v>9999</v>
      </c>
      <c r="L7716" s="1" t="s">
        <v>454</v>
      </c>
      <c r="M7716" s="1">
        <v>210</v>
      </c>
      <c r="Q7716" s="2" t="s">
        <v>37</v>
      </c>
      <c r="R7716" s="1" t="s">
        <v>492</v>
      </c>
      <c r="S7716" s="1" t="str">
        <f t="shared" si="247"/>
        <v>HPC|RF|2|8701|9999|9999|9999||CCNR|210|</v>
      </c>
      <c r="T7716" s="2" t="str">
        <f t="shared" si="248"/>
        <v>OK</v>
      </c>
    </row>
    <row r="7717" spans="1:20" x14ac:dyDescent="0.25">
      <c r="A7717" s="1">
        <v>308020102</v>
      </c>
      <c r="B7717" s="1" t="str">
        <f>VLOOKUP(A7717,[1]Maestra!A$1:C$746,2,0)</f>
        <v>ACTADP2B8</v>
      </c>
      <c r="C7717" s="1" t="str">
        <f>VLOOKUP(A7717,[1]Maestra!A$1:C$746,3,0)</f>
        <v>TC Amex Distancia Platinum - Cuotas</v>
      </c>
      <c r="D7717" s="1" t="s">
        <v>26</v>
      </c>
      <c r="E7717" s="1" t="s">
        <v>27</v>
      </c>
      <c r="F7717" s="1">
        <v>2</v>
      </c>
      <c r="G7717" s="1">
        <v>8701</v>
      </c>
      <c r="H7717" s="1">
        <v>9999</v>
      </c>
      <c r="I7717" s="1">
        <v>9999</v>
      </c>
      <c r="J7717" s="1">
        <v>9999</v>
      </c>
      <c r="L7717" s="1" t="s">
        <v>454</v>
      </c>
      <c r="M7717" s="1">
        <v>211</v>
      </c>
      <c r="Q7717" s="2" t="s">
        <v>37</v>
      </c>
      <c r="R7717" s="1" t="s">
        <v>492</v>
      </c>
      <c r="S7717" s="1" t="str">
        <f t="shared" si="247"/>
        <v>HPC|RF|2|8701|9999|9999|9999||CCNR|211|</v>
      </c>
      <c r="T7717" s="2" t="str">
        <f t="shared" si="248"/>
        <v>OK</v>
      </c>
    </row>
    <row r="7718" spans="1:20" x14ac:dyDescent="0.25">
      <c r="A7718" s="1">
        <v>308030102</v>
      </c>
      <c r="B7718" s="1" t="str">
        <f>VLOOKUP(A7718,[1]Maestra!A$1:C$746,2,0)</f>
        <v>ACTADE2A8</v>
      </c>
      <c r="C7718" s="1" t="str">
        <f>VLOOKUP(A7718,[1]Maestra!A$1:C$746,3,0)</f>
        <v>TC Amex Distancia Elite - Cuotas</v>
      </c>
      <c r="D7718" s="1" t="s">
        <v>26</v>
      </c>
      <c r="E7718" s="1" t="s">
        <v>27</v>
      </c>
      <c r="F7718" s="1">
        <v>2</v>
      </c>
      <c r="G7718" s="1">
        <v>8701</v>
      </c>
      <c r="H7718" s="1">
        <v>9999</v>
      </c>
      <c r="I7718" s="1">
        <v>9999</v>
      </c>
      <c r="J7718" s="1">
        <v>9999</v>
      </c>
      <c r="L7718" s="1" t="s">
        <v>454</v>
      </c>
      <c r="M7718" s="1">
        <v>212</v>
      </c>
      <c r="Q7718" s="2" t="s">
        <v>37</v>
      </c>
      <c r="R7718" s="1" t="s">
        <v>492</v>
      </c>
      <c r="S7718" s="1" t="str">
        <f t="shared" si="247"/>
        <v>HPC|RF|2|8701|9999|9999|9999||CCNR|212|</v>
      </c>
      <c r="T7718" s="2" t="str">
        <f t="shared" si="248"/>
        <v>OK</v>
      </c>
    </row>
    <row r="7719" spans="1:20" x14ac:dyDescent="0.25">
      <c r="A7719" s="1">
        <v>303020102</v>
      </c>
      <c r="B7719" s="1" t="str">
        <f>VLOOKUP(A7719,[1]Maestra!A$1:C$746,2,0)</f>
        <v>ACTMCCU08</v>
      </c>
      <c r="C7719" s="1" t="str">
        <f>VLOOKUP(A7719,[1]Maestra!A$1:C$746,3,0)</f>
        <v>TC MC Clasica - Cuotas</v>
      </c>
      <c r="D7719" s="1" t="s">
        <v>26</v>
      </c>
      <c r="E7719" s="1" t="s">
        <v>27</v>
      </c>
      <c r="F7719" s="1">
        <v>2</v>
      </c>
      <c r="G7719" s="1">
        <v>8701</v>
      </c>
      <c r="H7719" s="1">
        <v>9999</v>
      </c>
      <c r="I7719" s="1">
        <v>9999</v>
      </c>
      <c r="J7719" s="1">
        <v>9999</v>
      </c>
      <c r="L7719" s="1" t="s">
        <v>454</v>
      </c>
      <c r="M7719" s="1">
        <v>401</v>
      </c>
      <c r="Q7719" s="2" t="s">
        <v>37</v>
      </c>
      <c r="R7719" s="1" t="s">
        <v>492</v>
      </c>
      <c r="S7719" s="1" t="str">
        <f t="shared" si="247"/>
        <v>HPC|RF|2|8701|9999|9999|9999||CCNR|401|</v>
      </c>
      <c r="T7719" s="2" t="str">
        <f t="shared" si="248"/>
        <v>OK</v>
      </c>
    </row>
    <row r="7720" spans="1:20" x14ac:dyDescent="0.25">
      <c r="A7720" s="1">
        <v>303010102</v>
      </c>
      <c r="B7720" s="1" t="str">
        <f>VLOOKUP(A7720,[1]Maestra!A$1:C$746,2,0)</f>
        <v>ACTMOCU08</v>
      </c>
      <c r="C7720" s="1" t="str">
        <f>VLOOKUP(A7720,[1]Maestra!A$1:C$746,3,0)</f>
        <v>TC MC Oro - Cuotas</v>
      </c>
      <c r="D7720" s="1" t="s">
        <v>26</v>
      </c>
      <c r="E7720" s="1" t="s">
        <v>27</v>
      </c>
      <c r="F7720" s="1">
        <v>2</v>
      </c>
      <c r="G7720" s="1">
        <v>8701</v>
      </c>
      <c r="H7720" s="1">
        <v>9999</v>
      </c>
      <c r="I7720" s="1">
        <v>9999</v>
      </c>
      <c r="J7720" s="1">
        <v>9999</v>
      </c>
      <c r="L7720" s="1" t="s">
        <v>454</v>
      </c>
      <c r="M7720" s="1">
        <v>402</v>
      </c>
      <c r="Q7720" s="2" t="s">
        <v>37</v>
      </c>
      <c r="R7720" s="1" t="s">
        <v>492</v>
      </c>
      <c r="S7720" s="1" t="str">
        <f t="shared" si="247"/>
        <v>HPC|RF|2|8701|9999|9999|9999||CCNR|402|</v>
      </c>
      <c r="T7720" s="2" t="str">
        <f t="shared" si="248"/>
        <v>OK</v>
      </c>
    </row>
    <row r="7721" spans="1:20" x14ac:dyDescent="0.25">
      <c r="A7721" s="1">
        <v>305020102</v>
      </c>
      <c r="B7721" s="1" t="e">
        <f>VLOOKUP(A7721,[1]Maestra!A$1:C$746,2,0)</f>
        <v>#N/A</v>
      </c>
      <c r="C7721" s="1" t="e">
        <f>VLOOKUP(A7721,[1]Maestra!A$1:C$746,3,0)</f>
        <v>#N/A</v>
      </c>
      <c r="D7721" s="1" t="s">
        <v>26</v>
      </c>
      <c r="E7721" s="1" t="s">
        <v>27</v>
      </c>
      <c r="F7721" s="1">
        <v>2</v>
      </c>
      <c r="G7721" s="1">
        <v>8701</v>
      </c>
      <c r="H7721" s="1">
        <v>9999</v>
      </c>
      <c r="I7721" s="1">
        <v>9999</v>
      </c>
      <c r="J7721" s="1">
        <v>9999</v>
      </c>
      <c r="L7721" s="1" t="s">
        <v>454</v>
      </c>
      <c r="M7721" s="1">
        <v>403</v>
      </c>
      <c r="Q7721" s="2" t="s">
        <v>37</v>
      </c>
      <c r="R7721" s="1" t="s">
        <v>492</v>
      </c>
      <c r="S7721" s="1" t="str">
        <f t="shared" si="247"/>
        <v>HPC|RF|2|8701|9999|9999|9999||CCNR|403|</v>
      </c>
      <c r="T7721" s="2" t="str">
        <f t="shared" si="248"/>
        <v>OK</v>
      </c>
    </row>
    <row r="7722" spans="1:20" x14ac:dyDescent="0.25">
      <c r="A7722" s="1">
        <v>303010102</v>
      </c>
      <c r="B7722" s="1" t="str">
        <f>VLOOKUP(A7722,[1]Maestra!A$1:C$746,2,0)</f>
        <v>ACTMOCU08</v>
      </c>
      <c r="C7722" s="1" t="str">
        <f>VLOOKUP(A7722,[1]Maestra!A$1:C$746,3,0)</f>
        <v>TC MC Oro - Cuotas</v>
      </c>
      <c r="D7722" s="1" t="s">
        <v>26</v>
      </c>
      <c r="E7722" s="1" t="s">
        <v>27</v>
      </c>
      <c r="F7722" s="1">
        <v>2</v>
      </c>
      <c r="G7722" s="1">
        <v>8701</v>
      </c>
      <c r="H7722" s="1">
        <v>9999</v>
      </c>
      <c r="I7722" s="1">
        <v>9999</v>
      </c>
      <c r="J7722" s="1">
        <v>9999</v>
      </c>
      <c r="L7722" s="1" t="s">
        <v>454</v>
      </c>
      <c r="M7722" s="1">
        <v>404</v>
      </c>
      <c r="Q7722" s="2" t="s">
        <v>37</v>
      </c>
      <c r="R7722" s="1" t="s">
        <v>492</v>
      </c>
      <c r="S7722" s="1" t="str">
        <f t="shared" si="247"/>
        <v>HPC|RF|2|8701|9999|9999|9999||CCNR|404|</v>
      </c>
      <c r="T7722" s="2" t="str">
        <f t="shared" si="248"/>
        <v>OK</v>
      </c>
    </row>
    <row r="7723" spans="1:20" x14ac:dyDescent="0.25">
      <c r="A7723" s="1">
        <v>399999999</v>
      </c>
      <c r="B7723" s="1" t="str">
        <f>VLOOKUP(A7723,[1]Maestra!A$1:C$746,2,0)</f>
        <v>ACTCGEN08</v>
      </c>
      <c r="C7723" s="1" t="str">
        <f>VLOOKUP(A7723,[1]Maestra!A$1:C$746,3,0)</f>
        <v>TC Generico</v>
      </c>
      <c r="D7723" s="1" t="s">
        <v>26</v>
      </c>
      <c r="E7723" s="1" t="s">
        <v>27</v>
      </c>
      <c r="F7723" s="1">
        <v>2</v>
      </c>
      <c r="G7723" s="1">
        <v>8801</v>
      </c>
      <c r="H7723" s="1" t="s">
        <v>448</v>
      </c>
      <c r="I7723" s="1">
        <v>9999</v>
      </c>
      <c r="J7723" s="1">
        <v>9999</v>
      </c>
      <c r="L7723" s="1" t="s">
        <v>454</v>
      </c>
      <c r="Q7723" s="2" t="s">
        <v>37</v>
      </c>
      <c r="R7723" s="1" t="s">
        <v>492</v>
      </c>
      <c r="S7723" s="1" t="str">
        <f t="shared" si="247"/>
        <v>HPC|RF|2|8801|V|9999|9999||CCNR||</v>
      </c>
      <c r="T7723" s="2" t="str">
        <f t="shared" si="248"/>
        <v>OK</v>
      </c>
    </row>
    <row r="7724" spans="1:20" x14ac:dyDescent="0.25">
      <c r="A7724" s="1">
        <v>301010202</v>
      </c>
      <c r="B7724" s="1" t="str">
        <f>VLOOKUP(A7724,[1]Maestra!A$1:C$746,2,0)</f>
        <v>ACTIVCKN8</v>
      </c>
      <c r="C7724" s="1" t="str">
        <f>VLOOKUP(A7724,[1]Maestra!A$1:C$746,3,0)</f>
        <v>TC IB Visa Clas. Int. - Cuotas</v>
      </c>
      <c r="D7724" s="1" t="s">
        <v>26</v>
      </c>
      <c r="E7724" s="1" t="s">
        <v>27</v>
      </c>
      <c r="F7724" s="1">
        <v>2</v>
      </c>
      <c r="G7724" s="1">
        <v>8801</v>
      </c>
      <c r="H7724" s="1" t="s">
        <v>448</v>
      </c>
      <c r="I7724" s="1">
        <v>9999</v>
      </c>
      <c r="J7724" s="1">
        <v>9999</v>
      </c>
      <c r="L7724" s="1" t="s">
        <v>454</v>
      </c>
      <c r="M7724" s="1">
        <v>101</v>
      </c>
      <c r="Q7724" s="2" t="s">
        <v>37</v>
      </c>
      <c r="R7724" s="1" t="s">
        <v>492</v>
      </c>
      <c r="S7724" s="1" t="str">
        <f t="shared" si="247"/>
        <v>HPC|RF|2|8801|V|9999|9999||CCNR|101|</v>
      </c>
      <c r="T7724" s="2" t="str">
        <f t="shared" si="248"/>
        <v>OK</v>
      </c>
    </row>
    <row r="7725" spans="1:20" x14ac:dyDescent="0.25">
      <c r="A7725" s="1">
        <v>301010102</v>
      </c>
      <c r="B7725" s="1" t="str">
        <f>VLOOKUP(A7725,[1]Maestra!A$1:C$746,2,0)</f>
        <v>ACTIVOB48</v>
      </c>
      <c r="C7725" s="1" t="str">
        <f>VLOOKUP(A7725,[1]Maestra!A$1:C$746,3,0)</f>
        <v>TC IB Visa Oro - Cuotas</v>
      </c>
      <c r="D7725" s="1" t="s">
        <v>26</v>
      </c>
      <c r="E7725" s="1" t="s">
        <v>27</v>
      </c>
      <c r="F7725" s="1">
        <v>2</v>
      </c>
      <c r="G7725" s="1">
        <v>8801</v>
      </c>
      <c r="H7725" s="1" t="s">
        <v>448</v>
      </c>
      <c r="I7725" s="1">
        <v>9999</v>
      </c>
      <c r="J7725" s="1">
        <v>9999</v>
      </c>
      <c r="L7725" s="1" t="s">
        <v>454</v>
      </c>
      <c r="M7725" s="1">
        <v>102</v>
      </c>
      <c r="Q7725" s="2" t="s">
        <v>37</v>
      </c>
      <c r="R7725" s="1" t="s">
        <v>492</v>
      </c>
      <c r="S7725" s="1" t="str">
        <f t="shared" si="247"/>
        <v>HPC|RF|2|8801|V|9999|9999||CCNR|102|</v>
      </c>
      <c r="T7725" s="2" t="str">
        <f t="shared" si="248"/>
        <v>OK</v>
      </c>
    </row>
    <row r="7726" spans="1:20" x14ac:dyDescent="0.25">
      <c r="A7726" s="1">
        <v>305010102</v>
      </c>
      <c r="B7726" s="1" t="e">
        <f>VLOOKUP(A7726,[1]Maestra!A$1:C$746,2,0)</f>
        <v>#N/A</v>
      </c>
      <c r="C7726" s="1" t="e">
        <f>VLOOKUP(A7726,[1]Maestra!A$1:C$746,3,0)</f>
        <v>#N/A</v>
      </c>
      <c r="D7726" s="1" t="s">
        <v>26</v>
      </c>
      <c r="E7726" s="1" t="s">
        <v>27</v>
      </c>
      <c r="F7726" s="1">
        <v>2</v>
      </c>
      <c r="G7726" s="1">
        <v>8801</v>
      </c>
      <c r="H7726" s="1" t="s">
        <v>448</v>
      </c>
      <c r="I7726" s="1">
        <v>9999</v>
      </c>
      <c r="J7726" s="1">
        <v>9999</v>
      </c>
      <c r="L7726" s="1" t="s">
        <v>454</v>
      </c>
      <c r="M7726" s="1">
        <v>103</v>
      </c>
      <c r="Q7726" s="2" t="s">
        <v>37</v>
      </c>
      <c r="R7726" s="1" t="s">
        <v>492</v>
      </c>
      <c r="S7726" s="1" t="str">
        <f t="shared" si="247"/>
        <v>HPC|RF|2|8801|V|9999|9999||CCNR|103|</v>
      </c>
      <c r="T7726" s="2" t="str">
        <f t="shared" si="248"/>
        <v>OK</v>
      </c>
    </row>
    <row r="7727" spans="1:20" x14ac:dyDescent="0.25">
      <c r="A7727" s="1">
        <v>305010102</v>
      </c>
      <c r="B7727" s="1" t="e">
        <f>VLOOKUP(A7727,[1]Maestra!A$1:C$746,2,0)</f>
        <v>#N/A</v>
      </c>
      <c r="C7727" s="1" t="e">
        <f>VLOOKUP(A7727,[1]Maestra!A$1:C$746,3,0)</f>
        <v>#N/A</v>
      </c>
      <c r="D7727" s="1" t="s">
        <v>26</v>
      </c>
      <c r="E7727" s="1" t="s">
        <v>27</v>
      </c>
      <c r="F7727" s="1">
        <v>2</v>
      </c>
      <c r="G7727" s="1">
        <v>8801</v>
      </c>
      <c r="H7727" s="1" t="s">
        <v>448</v>
      </c>
      <c r="I7727" s="1">
        <v>9999</v>
      </c>
      <c r="J7727" s="1">
        <v>9999</v>
      </c>
      <c r="L7727" s="1" t="s">
        <v>454</v>
      </c>
      <c r="M7727" s="1">
        <v>104</v>
      </c>
      <c r="Q7727" s="2" t="s">
        <v>37</v>
      </c>
      <c r="R7727" s="1" t="s">
        <v>492</v>
      </c>
      <c r="S7727" s="1" t="str">
        <f t="shared" si="247"/>
        <v>HPC|RF|2|8801|V|9999|9999||CCNR|104|</v>
      </c>
      <c r="T7727" s="2" t="str">
        <f t="shared" si="248"/>
        <v>OK</v>
      </c>
    </row>
    <row r="7728" spans="1:20" x14ac:dyDescent="0.25">
      <c r="A7728" s="1">
        <v>301080102</v>
      </c>
      <c r="B7728" s="1" t="str">
        <f>VLOOKUP(A7728,[1]Maestra!A$1:C$746,2,0)</f>
        <v>ACTICV678</v>
      </c>
      <c r="C7728" s="1" t="str">
        <f>VLOOKUP(A7728,[1]Maestra!A$1:C$746,3,0)</f>
        <v>TC IB Claro Visa Clas. - Cuotas</v>
      </c>
      <c r="D7728" s="1" t="s">
        <v>26</v>
      </c>
      <c r="E7728" s="1" t="s">
        <v>27</v>
      </c>
      <c r="F7728" s="1">
        <v>2</v>
      </c>
      <c r="G7728" s="1">
        <v>8801</v>
      </c>
      <c r="H7728" s="1" t="s">
        <v>448</v>
      </c>
      <c r="I7728" s="1">
        <v>9999</v>
      </c>
      <c r="J7728" s="1">
        <v>9999</v>
      </c>
      <c r="L7728" s="1" t="s">
        <v>454</v>
      </c>
      <c r="M7728" s="1">
        <v>105</v>
      </c>
      <c r="Q7728" s="2" t="s">
        <v>37</v>
      </c>
      <c r="R7728" s="1" t="s">
        <v>492</v>
      </c>
      <c r="S7728" s="1" t="str">
        <f t="shared" si="247"/>
        <v>HPC|RF|2|8801|V|9999|9999||CCNR|105|</v>
      </c>
      <c r="T7728" s="2" t="str">
        <f t="shared" si="248"/>
        <v>OK</v>
      </c>
    </row>
    <row r="7729" spans="1:20" x14ac:dyDescent="0.25">
      <c r="A7729" s="1">
        <v>301010202</v>
      </c>
      <c r="B7729" s="1" t="str">
        <f>VLOOKUP(A7729,[1]Maestra!A$1:C$746,2,0)</f>
        <v>ACTIVCKN8</v>
      </c>
      <c r="C7729" s="1" t="str">
        <f>VLOOKUP(A7729,[1]Maestra!A$1:C$746,3,0)</f>
        <v>TC IB Visa Clas. Int. - Cuotas</v>
      </c>
      <c r="D7729" s="1" t="s">
        <v>26</v>
      </c>
      <c r="E7729" s="1" t="s">
        <v>27</v>
      </c>
      <c r="F7729" s="1">
        <v>2</v>
      </c>
      <c r="G7729" s="1">
        <v>8801</v>
      </c>
      <c r="H7729" s="1" t="s">
        <v>448</v>
      </c>
      <c r="I7729" s="1">
        <v>9999</v>
      </c>
      <c r="J7729" s="1">
        <v>9999</v>
      </c>
      <c r="L7729" s="1" t="s">
        <v>454</v>
      </c>
      <c r="M7729" s="1">
        <v>106</v>
      </c>
      <c r="Q7729" s="2" t="s">
        <v>37</v>
      </c>
      <c r="R7729" s="1" t="s">
        <v>492</v>
      </c>
      <c r="S7729" s="1" t="str">
        <f t="shared" si="247"/>
        <v>HPC|RF|2|8801|V|9999|9999||CCNR|106|</v>
      </c>
      <c r="T7729" s="2" t="str">
        <f t="shared" si="248"/>
        <v>OK</v>
      </c>
    </row>
    <row r="7730" spans="1:20" x14ac:dyDescent="0.25">
      <c r="A7730" s="1">
        <v>301020102</v>
      </c>
      <c r="B7730" s="1" t="e">
        <f>VLOOKUP(A7730,[1]Maestra!A$1:C$746,2,0)</f>
        <v>#N/A</v>
      </c>
      <c r="C7730" s="1" t="e">
        <f>VLOOKUP(A7730,[1]Maestra!A$1:C$746,3,0)</f>
        <v>#N/A</v>
      </c>
      <c r="D7730" s="1" t="s">
        <v>26</v>
      </c>
      <c r="E7730" s="1" t="s">
        <v>27</v>
      </c>
      <c r="F7730" s="1">
        <v>2</v>
      </c>
      <c r="G7730" s="1">
        <v>8801</v>
      </c>
      <c r="H7730" s="1" t="s">
        <v>448</v>
      </c>
      <c r="I7730" s="1">
        <v>9999</v>
      </c>
      <c r="J7730" s="1">
        <v>9999</v>
      </c>
      <c r="L7730" s="1" t="s">
        <v>454</v>
      </c>
      <c r="M7730" s="1">
        <v>107</v>
      </c>
      <c r="Q7730" s="2" t="s">
        <v>37</v>
      </c>
      <c r="R7730" s="1" t="s">
        <v>492</v>
      </c>
      <c r="S7730" s="1" t="str">
        <f t="shared" ref="S7730:S7793" si="249">_xlfn.CONCAT(D7730,"|",E7730,"|",F7730,"|",G7730,"|",H7730,"|",I7730,"|",J7730,"|",K7730,"|",L7730,"|",M7730,"|",N7730)</f>
        <v>HPC|RF|2|8801|V|9999|9999||CCNR|107|</v>
      </c>
      <c r="T7730" s="2" t="str">
        <f t="shared" si="248"/>
        <v>OK</v>
      </c>
    </row>
    <row r="7731" spans="1:20" x14ac:dyDescent="0.25">
      <c r="A7731" s="1">
        <v>301010302</v>
      </c>
      <c r="B7731" s="1" t="str">
        <f>VLOOKUP(A7731,[1]Maestra!A$1:C$746,2,0)</f>
        <v>ACTISCU08</v>
      </c>
      <c r="C7731" s="1" t="str">
        <f>VLOOKUP(A7731,[1]Maestra!A$1:C$746,3,0)</f>
        <v>TC IB Signature - Cuotas</v>
      </c>
      <c r="D7731" s="1" t="s">
        <v>26</v>
      </c>
      <c r="E7731" s="1" t="s">
        <v>27</v>
      </c>
      <c r="F7731" s="1">
        <v>2</v>
      </c>
      <c r="G7731" s="1">
        <v>8801</v>
      </c>
      <c r="H7731" s="1" t="s">
        <v>448</v>
      </c>
      <c r="I7731" s="1">
        <v>9999</v>
      </c>
      <c r="J7731" s="1">
        <v>9999</v>
      </c>
      <c r="L7731" s="1" t="s">
        <v>454</v>
      </c>
      <c r="M7731" s="1">
        <v>114</v>
      </c>
      <c r="Q7731" s="2" t="s">
        <v>37</v>
      </c>
      <c r="R7731" s="1" t="s">
        <v>492</v>
      </c>
      <c r="S7731" s="1" t="str">
        <f t="shared" si="249"/>
        <v>HPC|RF|2|8801|V|9999|9999||CCNR|114|</v>
      </c>
      <c r="T7731" s="2" t="str">
        <f t="shared" si="248"/>
        <v>OK</v>
      </c>
    </row>
    <row r="7732" spans="1:20" x14ac:dyDescent="0.25">
      <c r="A7732" s="1">
        <v>301010202</v>
      </c>
      <c r="B7732" s="1" t="str">
        <f>VLOOKUP(A7732,[1]Maestra!A$1:C$746,2,0)</f>
        <v>ACTIVCKN8</v>
      </c>
      <c r="C7732" s="1" t="str">
        <f>VLOOKUP(A7732,[1]Maestra!A$1:C$746,3,0)</f>
        <v>TC IB Visa Clas. Int. - Cuotas</v>
      </c>
      <c r="D7732" s="1" t="s">
        <v>26</v>
      </c>
      <c r="E7732" s="1" t="s">
        <v>27</v>
      </c>
      <c r="F7732" s="1">
        <v>2</v>
      </c>
      <c r="G7732" s="1">
        <v>8801</v>
      </c>
      <c r="H7732" s="1" t="s">
        <v>448</v>
      </c>
      <c r="I7732" s="1">
        <v>9999</v>
      </c>
      <c r="J7732" s="1">
        <v>9999</v>
      </c>
      <c r="L7732" s="1" t="s">
        <v>454</v>
      </c>
      <c r="M7732" s="1">
        <v>115</v>
      </c>
      <c r="Q7732" s="2" t="s">
        <v>37</v>
      </c>
      <c r="R7732" s="1" t="s">
        <v>492</v>
      </c>
      <c r="S7732" s="1" t="str">
        <f t="shared" si="249"/>
        <v>HPC|RF|2|8801|V|9999|9999||CCNR|115|</v>
      </c>
      <c r="T7732" s="2" t="str">
        <f t="shared" si="248"/>
        <v>OK</v>
      </c>
    </row>
    <row r="7733" spans="1:20" x14ac:dyDescent="0.25">
      <c r="A7733" s="1">
        <v>301040102</v>
      </c>
      <c r="B7733" s="1" t="str">
        <f>VLOOKUP(A7733,[1]Maestra!A$1:C$746,2,0)</f>
        <v>ACTAVOPU8</v>
      </c>
      <c r="C7733" s="1" t="str">
        <f>VLOOKUP(A7733,[1]Maestra!A$1:C$746,3,0)</f>
        <v>TC Aval Visa Oro - Cuotas</v>
      </c>
      <c r="D7733" s="1" t="s">
        <v>26</v>
      </c>
      <c r="E7733" s="1" t="s">
        <v>27</v>
      </c>
      <c r="F7733" s="1">
        <v>2</v>
      </c>
      <c r="G7733" s="1">
        <v>8801</v>
      </c>
      <c r="H7733" s="1" t="s">
        <v>448</v>
      </c>
      <c r="I7733" s="1">
        <v>9999</v>
      </c>
      <c r="J7733" s="1">
        <v>9999</v>
      </c>
      <c r="L7733" s="1" t="s">
        <v>454</v>
      </c>
      <c r="M7733" s="1">
        <v>116</v>
      </c>
      <c r="Q7733" s="2" t="s">
        <v>37</v>
      </c>
      <c r="R7733" s="1" t="s">
        <v>492</v>
      </c>
      <c r="S7733" s="1" t="str">
        <f t="shared" si="249"/>
        <v>HPC|RF|2|8801|V|9999|9999||CCNR|116|</v>
      </c>
      <c r="T7733" s="2" t="str">
        <f t="shared" si="248"/>
        <v>OK</v>
      </c>
    </row>
    <row r="7734" spans="1:20" x14ac:dyDescent="0.25">
      <c r="A7734" s="1">
        <v>301090102</v>
      </c>
      <c r="B7734" s="1" t="str">
        <f>VLOOKUP(A7734,[1]Maestra!A$1:C$746,2,0)</f>
        <v>ACTCPRCU8</v>
      </c>
      <c r="C7734" s="1" t="str">
        <f>VLOOKUP(A7734,[1]Maestra!A$1:C$746,3,0)</f>
        <v>TC Premia Cuotas</v>
      </c>
      <c r="D7734" s="1" t="s">
        <v>26</v>
      </c>
      <c r="E7734" s="1" t="s">
        <v>27</v>
      </c>
      <c r="F7734" s="1">
        <v>2</v>
      </c>
      <c r="G7734" s="1">
        <v>8801</v>
      </c>
      <c r="H7734" s="1" t="s">
        <v>448</v>
      </c>
      <c r="I7734" s="1">
        <v>9999</v>
      </c>
      <c r="J7734" s="1">
        <v>9999</v>
      </c>
      <c r="L7734" s="1" t="s">
        <v>454</v>
      </c>
      <c r="M7734" s="1">
        <v>117</v>
      </c>
      <c r="Q7734" s="2" t="s">
        <v>37</v>
      </c>
      <c r="R7734" s="1" t="s">
        <v>492</v>
      </c>
      <c r="S7734" s="1" t="str">
        <f t="shared" si="249"/>
        <v>HPC|RF|2|8801|V|9999|9999||CCNR|117|</v>
      </c>
      <c r="T7734" s="2" t="str">
        <f t="shared" si="248"/>
        <v>OK</v>
      </c>
    </row>
    <row r="7735" spans="1:20" x14ac:dyDescent="0.25">
      <c r="A7735" s="1">
        <v>301040102</v>
      </c>
      <c r="B7735" s="1" t="str">
        <f>VLOOKUP(A7735,[1]Maestra!A$1:C$746,2,0)</f>
        <v>ACTAVOPU8</v>
      </c>
      <c r="C7735" s="1" t="str">
        <f>VLOOKUP(A7735,[1]Maestra!A$1:C$746,3,0)</f>
        <v>TC Aval Visa Oro - Cuotas</v>
      </c>
      <c r="D7735" s="1" t="s">
        <v>26</v>
      </c>
      <c r="E7735" s="1" t="s">
        <v>27</v>
      </c>
      <c r="F7735" s="1">
        <v>2</v>
      </c>
      <c r="G7735" s="1">
        <v>8801</v>
      </c>
      <c r="H7735" s="1" t="s">
        <v>448</v>
      </c>
      <c r="I7735" s="1">
        <v>9999</v>
      </c>
      <c r="J7735" s="1">
        <v>9999</v>
      </c>
      <c r="L7735" s="1" t="s">
        <v>454</v>
      </c>
      <c r="M7735" s="1">
        <v>118</v>
      </c>
      <c r="Q7735" s="2" t="s">
        <v>37</v>
      </c>
      <c r="R7735" s="1" t="s">
        <v>492</v>
      </c>
      <c r="S7735" s="1" t="str">
        <f t="shared" si="249"/>
        <v>HPC|RF|2|8801|V|9999|9999||CCNR|118|</v>
      </c>
      <c r="T7735" s="2" t="str">
        <f t="shared" si="248"/>
        <v>OK</v>
      </c>
    </row>
    <row r="7736" spans="1:20" x14ac:dyDescent="0.25">
      <c r="A7736" s="1">
        <v>301030202</v>
      </c>
      <c r="B7736" s="1" t="str">
        <f>VLOOKUP(A7736,[1]Maestra!A$1:C$746,2,0)</f>
        <v>ACTMVCU08</v>
      </c>
      <c r="C7736" s="1" t="str">
        <f>VLOOKUP(A7736,[1]Maestra!A$1:C$746,3,0)</f>
        <v>TC Megaplaza Visa - Cuotas</v>
      </c>
      <c r="D7736" s="1" t="s">
        <v>26</v>
      </c>
      <c r="E7736" s="1" t="s">
        <v>27</v>
      </c>
      <c r="F7736" s="1">
        <v>2</v>
      </c>
      <c r="G7736" s="1">
        <v>8801</v>
      </c>
      <c r="H7736" s="1" t="s">
        <v>448</v>
      </c>
      <c r="I7736" s="1">
        <v>9999</v>
      </c>
      <c r="J7736" s="1">
        <v>9999</v>
      </c>
      <c r="L7736" s="1" t="s">
        <v>454</v>
      </c>
      <c r="M7736" s="1">
        <v>119</v>
      </c>
      <c r="Q7736" s="2" t="s">
        <v>37</v>
      </c>
      <c r="R7736" s="1" t="s">
        <v>492</v>
      </c>
      <c r="S7736" s="1" t="str">
        <f t="shared" si="249"/>
        <v>HPC|RF|2|8801|V|9999|9999||CCNR|119|</v>
      </c>
      <c r="T7736" s="2" t="str">
        <f t="shared" si="248"/>
        <v>OK</v>
      </c>
    </row>
    <row r="7737" spans="1:20" x14ac:dyDescent="0.25">
      <c r="A7737" s="1">
        <v>301050102</v>
      </c>
      <c r="B7737" s="1" t="str">
        <f>VLOOKUP(A7737,[1]Maestra!A$1:C$746,2,0)</f>
        <v>ACTVVCU08</v>
      </c>
      <c r="C7737" s="1" t="str">
        <f>VLOOKUP(A7737,[1]Maestra!A$1:C$746,3,0)</f>
        <v>TC Vea Visa - Cuotas</v>
      </c>
      <c r="D7737" s="1" t="s">
        <v>26</v>
      </c>
      <c r="E7737" s="1" t="s">
        <v>27</v>
      </c>
      <c r="F7737" s="1">
        <v>2</v>
      </c>
      <c r="G7737" s="1">
        <v>8801</v>
      </c>
      <c r="H7737" s="1" t="s">
        <v>448</v>
      </c>
      <c r="I7737" s="1">
        <v>9999</v>
      </c>
      <c r="J7737" s="1">
        <v>9999</v>
      </c>
      <c r="L7737" s="1" t="s">
        <v>454</v>
      </c>
      <c r="M7737" s="1">
        <v>120</v>
      </c>
      <c r="Q7737" s="2" t="s">
        <v>37</v>
      </c>
      <c r="R7737" s="1" t="s">
        <v>492</v>
      </c>
      <c r="S7737" s="1" t="str">
        <f t="shared" si="249"/>
        <v>HPC|RF|2|8801|V|9999|9999||CCNR|120|</v>
      </c>
      <c r="T7737" s="2" t="str">
        <f t="shared" si="248"/>
        <v>OK</v>
      </c>
    </row>
    <row r="7738" spans="1:20" x14ac:dyDescent="0.25">
      <c r="A7738" s="1">
        <v>301060102</v>
      </c>
      <c r="B7738" s="1" t="str">
        <f>VLOOKUP(A7738,[1]Maestra!A$1:C$746,2,0)</f>
        <v>ACTCPCU08</v>
      </c>
      <c r="C7738" s="1" t="str">
        <f>VLOOKUP(A7738,[1]Maestra!A$1:C$746,3,0)</f>
        <v>TC Cashback Platinum - Cuotas</v>
      </c>
      <c r="D7738" s="1" t="s">
        <v>26</v>
      </c>
      <c r="E7738" s="1" t="s">
        <v>27</v>
      </c>
      <c r="F7738" s="1">
        <v>2</v>
      </c>
      <c r="G7738" s="1">
        <v>8801</v>
      </c>
      <c r="H7738" s="1" t="s">
        <v>448</v>
      </c>
      <c r="I7738" s="1">
        <v>9999</v>
      </c>
      <c r="J7738" s="1">
        <v>9999</v>
      </c>
      <c r="L7738" s="1" t="s">
        <v>454</v>
      </c>
      <c r="M7738" s="1">
        <v>121</v>
      </c>
      <c r="Q7738" s="2" t="s">
        <v>37</v>
      </c>
      <c r="R7738" s="1" t="s">
        <v>492</v>
      </c>
      <c r="S7738" s="1" t="str">
        <f t="shared" si="249"/>
        <v>HPC|RF|2|8801|V|9999|9999||CCNR|121|</v>
      </c>
      <c r="T7738" s="2" t="str">
        <f t="shared" si="248"/>
        <v>OK</v>
      </c>
    </row>
    <row r="7739" spans="1:20" x14ac:dyDescent="0.25">
      <c r="A7739" s="1">
        <v>301060202</v>
      </c>
      <c r="B7739" s="1" t="str">
        <f>VLOOKUP(A7739,[1]Maestra!A$1:C$746,2,0)</f>
        <v>ACTCVOJD8</v>
      </c>
      <c r="C7739" s="1" t="str">
        <f>VLOOKUP(A7739,[1]Maestra!A$1:C$746,3,0)</f>
        <v>TC Cashback Visa Oro - Cuotas</v>
      </c>
      <c r="D7739" s="1" t="s">
        <v>26</v>
      </c>
      <c r="E7739" s="1" t="s">
        <v>27</v>
      </c>
      <c r="F7739" s="1">
        <v>2</v>
      </c>
      <c r="G7739" s="1">
        <v>8801</v>
      </c>
      <c r="H7739" s="1" t="s">
        <v>448</v>
      </c>
      <c r="I7739" s="1">
        <v>9999</v>
      </c>
      <c r="J7739" s="1">
        <v>9999</v>
      </c>
      <c r="L7739" s="1" t="s">
        <v>454</v>
      </c>
      <c r="M7739" s="1">
        <v>122</v>
      </c>
      <c r="Q7739" s="2" t="s">
        <v>37</v>
      </c>
      <c r="R7739" s="1" t="s">
        <v>492</v>
      </c>
      <c r="S7739" s="1" t="str">
        <f t="shared" si="249"/>
        <v>HPC|RF|2|8801|V|9999|9999||CCNR|122|</v>
      </c>
      <c r="T7739" s="2" t="str">
        <f t="shared" si="248"/>
        <v>OK</v>
      </c>
    </row>
    <row r="7740" spans="1:20" x14ac:dyDescent="0.25">
      <c r="A7740" s="1">
        <v>301010402</v>
      </c>
      <c r="B7740" s="1" t="str">
        <f>VLOOKUP(A7740,[1]Maestra!A$1:C$746,2,0)</f>
        <v>ACTIVP0G8</v>
      </c>
      <c r="C7740" s="1" t="str">
        <f>VLOOKUP(A7740,[1]Maestra!A$1:C$746,3,0)</f>
        <v>TC IB Visa Platinum - Cuotas</v>
      </c>
      <c r="D7740" s="1" t="s">
        <v>26</v>
      </c>
      <c r="E7740" s="1" t="s">
        <v>27</v>
      </c>
      <c r="F7740" s="1">
        <v>2</v>
      </c>
      <c r="G7740" s="1">
        <v>8801</v>
      </c>
      <c r="H7740" s="1" t="s">
        <v>448</v>
      </c>
      <c r="I7740" s="1">
        <v>9999</v>
      </c>
      <c r="J7740" s="1">
        <v>9999</v>
      </c>
      <c r="L7740" s="1" t="s">
        <v>454</v>
      </c>
      <c r="M7740" s="1">
        <v>123</v>
      </c>
      <c r="Q7740" s="2" t="s">
        <v>37</v>
      </c>
      <c r="R7740" s="1" t="s">
        <v>492</v>
      </c>
      <c r="S7740" s="1" t="str">
        <f t="shared" si="249"/>
        <v>HPC|RF|2|8801|V|9999|9999||CCNR|123|</v>
      </c>
      <c r="T7740" s="2" t="str">
        <f t="shared" si="248"/>
        <v>OK</v>
      </c>
    </row>
    <row r="7741" spans="1:20" x14ac:dyDescent="0.25">
      <c r="A7741" s="1">
        <v>301050202</v>
      </c>
      <c r="B7741" s="1" t="str">
        <f>VLOOKUP(A7741,[1]Maestra!A$1:C$746,2,0)</f>
        <v>ACTVVOJF8</v>
      </c>
      <c r="C7741" s="1" t="str">
        <f>VLOOKUP(A7741,[1]Maestra!A$1:C$746,3,0)</f>
        <v>TC Vea Visa Oro - Cuotas</v>
      </c>
      <c r="D7741" s="1" t="s">
        <v>26</v>
      </c>
      <c r="E7741" s="1" t="s">
        <v>27</v>
      </c>
      <c r="F7741" s="1">
        <v>2</v>
      </c>
      <c r="G7741" s="1">
        <v>8801</v>
      </c>
      <c r="H7741" s="1" t="s">
        <v>448</v>
      </c>
      <c r="I7741" s="1">
        <v>9999</v>
      </c>
      <c r="J7741" s="1">
        <v>9999</v>
      </c>
      <c r="L7741" s="1" t="s">
        <v>454</v>
      </c>
      <c r="M7741" s="1">
        <v>124</v>
      </c>
      <c r="Q7741" s="2" t="s">
        <v>37</v>
      </c>
      <c r="R7741" s="1" t="s">
        <v>492</v>
      </c>
      <c r="S7741" s="1" t="str">
        <f t="shared" si="249"/>
        <v>HPC|RF|2|8801|V|9999|9999||CCNR|124|</v>
      </c>
      <c r="T7741" s="2" t="str">
        <f t="shared" si="248"/>
        <v>OK</v>
      </c>
    </row>
    <row r="7742" spans="1:20" x14ac:dyDescent="0.25">
      <c r="A7742" s="1">
        <v>301080102</v>
      </c>
      <c r="B7742" s="1" t="str">
        <f>VLOOKUP(A7742,[1]Maestra!A$1:C$746,2,0)</f>
        <v>ACTICV678</v>
      </c>
      <c r="C7742" s="1" t="str">
        <f>VLOOKUP(A7742,[1]Maestra!A$1:C$746,3,0)</f>
        <v>TC IB Claro Visa Clas. - Cuotas</v>
      </c>
      <c r="D7742" s="1" t="s">
        <v>26</v>
      </c>
      <c r="E7742" s="1" t="s">
        <v>27</v>
      </c>
      <c r="F7742" s="1">
        <v>2</v>
      </c>
      <c r="G7742" s="1">
        <v>8801</v>
      </c>
      <c r="H7742" s="1" t="s">
        <v>448</v>
      </c>
      <c r="I7742" s="1">
        <v>9999</v>
      </c>
      <c r="J7742" s="1">
        <v>9999</v>
      </c>
      <c r="L7742" s="1" t="s">
        <v>454</v>
      </c>
      <c r="M7742" s="1">
        <v>129</v>
      </c>
      <c r="Q7742" s="2" t="s">
        <v>37</v>
      </c>
      <c r="R7742" s="1" t="s">
        <v>492</v>
      </c>
      <c r="S7742" s="1" t="str">
        <f t="shared" si="249"/>
        <v>HPC|RF|2|8801|V|9999|9999||CCNR|129|</v>
      </c>
      <c r="T7742" s="2" t="str">
        <f t="shared" si="248"/>
        <v>OK</v>
      </c>
    </row>
    <row r="7743" spans="1:20" x14ac:dyDescent="0.25">
      <c r="A7743" s="1">
        <v>301080202</v>
      </c>
      <c r="B7743" s="1" t="str">
        <f>VLOOKUP(A7743,[1]Maestra!A$1:C$746,2,0)</f>
        <v>ACTICV9F8</v>
      </c>
      <c r="C7743" s="1" t="str">
        <f>VLOOKUP(A7743,[1]Maestra!A$1:C$746,3,0)</f>
        <v>TC IB Claro Visa Oro - Cuotas</v>
      </c>
      <c r="D7743" s="1" t="s">
        <v>26</v>
      </c>
      <c r="E7743" s="1" t="s">
        <v>27</v>
      </c>
      <c r="F7743" s="1">
        <v>2</v>
      </c>
      <c r="G7743" s="1">
        <v>8801</v>
      </c>
      <c r="H7743" s="1" t="s">
        <v>448</v>
      </c>
      <c r="I7743" s="1">
        <v>9999</v>
      </c>
      <c r="J7743" s="1">
        <v>9999</v>
      </c>
      <c r="L7743" s="1" t="s">
        <v>454</v>
      </c>
      <c r="M7743" s="1">
        <v>130</v>
      </c>
      <c r="Q7743" s="2" t="s">
        <v>37</v>
      </c>
      <c r="R7743" s="1" t="s">
        <v>492</v>
      </c>
      <c r="S7743" s="1" t="str">
        <f t="shared" si="249"/>
        <v>HPC|RF|2|8801|V|9999|9999||CCNR|130|</v>
      </c>
      <c r="T7743" s="2" t="str">
        <f t="shared" si="248"/>
        <v>OK</v>
      </c>
    </row>
    <row r="7744" spans="1:20" x14ac:dyDescent="0.25">
      <c r="A7744" s="1">
        <v>301080302</v>
      </c>
      <c r="B7744" s="1" t="str">
        <f>VLOOKUP(A7744,[1]Maestra!A$1:C$746,2,0)</f>
        <v>ACTICVPR8</v>
      </c>
      <c r="C7744" s="1" t="str">
        <f>VLOOKUP(A7744,[1]Maestra!A$1:C$746,3,0)</f>
        <v>TC IB Claro Visa Platinum - Cuotas</v>
      </c>
      <c r="D7744" s="1" t="s">
        <v>26</v>
      </c>
      <c r="E7744" s="1" t="s">
        <v>27</v>
      </c>
      <c r="F7744" s="1">
        <v>2</v>
      </c>
      <c r="G7744" s="1">
        <v>8801</v>
      </c>
      <c r="H7744" s="1" t="s">
        <v>448</v>
      </c>
      <c r="I7744" s="1">
        <v>9999</v>
      </c>
      <c r="J7744" s="1">
        <v>9999</v>
      </c>
      <c r="L7744" s="1" t="s">
        <v>454</v>
      </c>
      <c r="M7744" s="1">
        <v>131</v>
      </c>
      <c r="Q7744" s="2" t="s">
        <v>37</v>
      </c>
      <c r="R7744" s="1" t="s">
        <v>492</v>
      </c>
      <c r="S7744" s="1" t="str">
        <f t="shared" si="249"/>
        <v>HPC|RF|2|8801|V|9999|9999||CCNR|131|</v>
      </c>
      <c r="T7744" s="2" t="str">
        <f t="shared" si="248"/>
        <v>OK</v>
      </c>
    </row>
    <row r="7745" spans="1:20" x14ac:dyDescent="0.25">
      <c r="A7745" s="1">
        <v>301050102</v>
      </c>
      <c r="B7745" s="1" t="str">
        <f>VLOOKUP(A7745,[1]Maestra!A$1:C$746,2,0)</f>
        <v>ACTVVCU08</v>
      </c>
      <c r="C7745" s="1" t="str">
        <f>VLOOKUP(A7745,[1]Maestra!A$1:C$746,3,0)</f>
        <v>TC Vea Visa - Cuotas</v>
      </c>
      <c r="D7745" s="1" t="s">
        <v>26</v>
      </c>
      <c r="E7745" s="1" t="s">
        <v>27</v>
      </c>
      <c r="F7745" s="1">
        <v>2</v>
      </c>
      <c r="G7745" s="1">
        <v>8801</v>
      </c>
      <c r="H7745" s="1" t="s">
        <v>448</v>
      </c>
      <c r="I7745" s="1">
        <v>9999</v>
      </c>
      <c r="J7745" s="1">
        <v>9999</v>
      </c>
      <c r="L7745" s="1" t="s">
        <v>454</v>
      </c>
      <c r="M7745" s="1">
        <v>162</v>
      </c>
      <c r="Q7745" s="2" t="s">
        <v>37</v>
      </c>
      <c r="R7745" s="1" t="s">
        <v>492</v>
      </c>
      <c r="S7745" s="1" t="str">
        <f t="shared" si="249"/>
        <v>HPC|RF|2|8801|V|9999|9999||CCNR|162|</v>
      </c>
      <c r="T7745" s="2" t="str">
        <f t="shared" si="248"/>
        <v>OK</v>
      </c>
    </row>
    <row r="7746" spans="1:20" x14ac:dyDescent="0.25">
      <c r="A7746" s="1">
        <v>302020102</v>
      </c>
      <c r="B7746" s="1" t="str">
        <f>VLOOKUP(A7746,[1]Maestra!A$1:C$746,2,0)</f>
        <v>ACTAGCU08</v>
      </c>
      <c r="C7746" s="1" t="str">
        <f>VLOOKUP(A7746,[1]Maestra!A$1:C$746,3,0)</f>
        <v>TC Amex Green - Cuotas</v>
      </c>
      <c r="D7746" s="1" t="s">
        <v>26</v>
      </c>
      <c r="E7746" s="1" t="s">
        <v>27</v>
      </c>
      <c r="F7746" s="1">
        <v>2</v>
      </c>
      <c r="G7746" s="1">
        <v>8801</v>
      </c>
      <c r="H7746" s="1" t="s">
        <v>448</v>
      </c>
      <c r="I7746" s="1">
        <v>9999</v>
      </c>
      <c r="J7746" s="1">
        <v>9999</v>
      </c>
      <c r="L7746" s="1" t="s">
        <v>454</v>
      </c>
      <c r="M7746" s="1">
        <v>201</v>
      </c>
      <c r="Q7746" s="2" t="s">
        <v>37</v>
      </c>
      <c r="R7746" s="1" t="s">
        <v>492</v>
      </c>
      <c r="S7746" s="1" t="str">
        <f t="shared" si="249"/>
        <v>HPC|RF|2|8801|V|9999|9999||CCNR|201|</v>
      </c>
      <c r="T7746" s="2" t="str">
        <f t="shared" si="248"/>
        <v>OK</v>
      </c>
    </row>
    <row r="7747" spans="1:20" x14ac:dyDescent="0.25">
      <c r="A7747" s="1">
        <v>302030102</v>
      </c>
      <c r="B7747" s="1" t="str">
        <f>VLOOKUP(A7747,[1]Maestra!A$1:C$746,2,0)</f>
        <v>ACTAGNSD8</v>
      </c>
      <c r="C7747" s="1" t="str">
        <f>VLOOKUP(A7747,[1]Maestra!A$1:C$746,3,0)</f>
        <v>TC Amex Gold No Rev. - Cuotas</v>
      </c>
      <c r="D7747" s="1" t="s">
        <v>26</v>
      </c>
      <c r="E7747" s="1" t="s">
        <v>27</v>
      </c>
      <c r="F7747" s="1">
        <v>2</v>
      </c>
      <c r="G7747" s="1">
        <v>8801</v>
      </c>
      <c r="H7747" s="1" t="s">
        <v>448</v>
      </c>
      <c r="I7747" s="1">
        <v>9999</v>
      </c>
      <c r="J7747" s="1">
        <v>9999</v>
      </c>
      <c r="L7747" s="1" t="s">
        <v>454</v>
      </c>
      <c r="M7747" s="1">
        <v>202</v>
      </c>
      <c r="Q7747" s="2" t="s">
        <v>37</v>
      </c>
      <c r="R7747" s="1" t="s">
        <v>492</v>
      </c>
      <c r="S7747" s="1" t="str">
        <f t="shared" si="249"/>
        <v>HPC|RF|2|8801|V|9999|9999||CCNR|202|</v>
      </c>
      <c r="T7747" s="2" t="str">
        <f t="shared" ref="T7747:T7810" si="250">IF(COUNTIFS($D$2:$D$20413,D7747,$S$2:$S$20413,S7747,$A$2:$A$20413,"&lt;&gt;"&amp;A7747)&gt;0,"Conflicto","OK")</f>
        <v>OK</v>
      </c>
    </row>
    <row r="7748" spans="1:20" x14ac:dyDescent="0.25">
      <c r="A7748" s="1">
        <v>302020102</v>
      </c>
      <c r="B7748" s="1" t="str">
        <f>VLOOKUP(A7748,[1]Maestra!A$1:C$746,2,0)</f>
        <v>ACTAGCU08</v>
      </c>
      <c r="C7748" s="1" t="str">
        <f>VLOOKUP(A7748,[1]Maestra!A$1:C$746,3,0)</f>
        <v>TC Amex Green - Cuotas</v>
      </c>
      <c r="D7748" s="1" t="s">
        <v>26</v>
      </c>
      <c r="E7748" s="1" t="s">
        <v>27</v>
      </c>
      <c r="F7748" s="1">
        <v>2</v>
      </c>
      <c r="G7748" s="1">
        <v>8801</v>
      </c>
      <c r="H7748" s="1" t="s">
        <v>448</v>
      </c>
      <c r="I7748" s="1">
        <v>9999</v>
      </c>
      <c r="J7748" s="1">
        <v>9999</v>
      </c>
      <c r="L7748" s="1" t="s">
        <v>454</v>
      </c>
      <c r="M7748" s="1">
        <v>203</v>
      </c>
      <c r="Q7748" s="2" t="s">
        <v>37</v>
      </c>
      <c r="R7748" s="1" t="s">
        <v>492</v>
      </c>
      <c r="S7748" s="1" t="str">
        <f t="shared" si="249"/>
        <v>HPC|RF|2|8801|V|9999|9999||CCNR|203|</v>
      </c>
      <c r="T7748" s="2" t="str">
        <f t="shared" si="250"/>
        <v>OK</v>
      </c>
    </row>
    <row r="7749" spans="1:20" x14ac:dyDescent="0.25">
      <c r="A7749" s="1">
        <v>302030102</v>
      </c>
      <c r="B7749" s="1" t="str">
        <f>VLOOKUP(A7749,[1]Maestra!A$1:C$746,2,0)</f>
        <v>ACTAGNSD8</v>
      </c>
      <c r="C7749" s="1" t="str">
        <f>VLOOKUP(A7749,[1]Maestra!A$1:C$746,3,0)</f>
        <v>TC Amex Gold No Rev. - Cuotas</v>
      </c>
      <c r="D7749" s="1" t="s">
        <v>26</v>
      </c>
      <c r="E7749" s="1" t="s">
        <v>27</v>
      </c>
      <c r="F7749" s="1">
        <v>2</v>
      </c>
      <c r="G7749" s="1">
        <v>8801</v>
      </c>
      <c r="H7749" s="1" t="s">
        <v>448</v>
      </c>
      <c r="I7749" s="1">
        <v>9999</v>
      </c>
      <c r="J7749" s="1">
        <v>9999</v>
      </c>
      <c r="L7749" s="1" t="s">
        <v>454</v>
      </c>
      <c r="M7749" s="1">
        <v>204</v>
      </c>
      <c r="Q7749" s="2" t="s">
        <v>37</v>
      </c>
      <c r="R7749" s="1" t="s">
        <v>492</v>
      </c>
      <c r="S7749" s="1" t="str">
        <f t="shared" si="249"/>
        <v>HPC|RF|2|8801|V|9999|9999||CCNR|204|</v>
      </c>
      <c r="T7749" s="2" t="str">
        <f t="shared" si="250"/>
        <v>OK</v>
      </c>
    </row>
    <row r="7750" spans="1:20" x14ac:dyDescent="0.25">
      <c r="A7750" s="1">
        <v>302030102</v>
      </c>
      <c r="B7750" s="1" t="str">
        <f>VLOOKUP(A7750,[1]Maestra!A$1:C$746,2,0)</f>
        <v>ACTAGNSD8</v>
      </c>
      <c r="C7750" s="1" t="str">
        <f>VLOOKUP(A7750,[1]Maestra!A$1:C$746,3,0)</f>
        <v>TC Amex Gold No Rev. - Cuotas</v>
      </c>
      <c r="D7750" s="1" t="s">
        <v>26</v>
      </c>
      <c r="E7750" s="1" t="s">
        <v>27</v>
      </c>
      <c r="F7750" s="1">
        <v>2</v>
      </c>
      <c r="G7750" s="1">
        <v>8801</v>
      </c>
      <c r="H7750" s="1" t="s">
        <v>448</v>
      </c>
      <c r="I7750" s="1">
        <v>9999</v>
      </c>
      <c r="J7750" s="1">
        <v>9999</v>
      </c>
      <c r="L7750" s="1" t="s">
        <v>454</v>
      </c>
      <c r="M7750" s="1">
        <v>205</v>
      </c>
      <c r="Q7750" s="2" t="s">
        <v>37</v>
      </c>
      <c r="R7750" s="1" t="s">
        <v>492</v>
      </c>
      <c r="S7750" s="1" t="str">
        <f t="shared" si="249"/>
        <v>HPC|RF|2|8801|V|9999|9999||CCNR|205|</v>
      </c>
      <c r="T7750" s="2" t="str">
        <f t="shared" si="250"/>
        <v>OK</v>
      </c>
    </row>
    <row r="7751" spans="1:20" x14ac:dyDescent="0.25">
      <c r="A7751" s="1">
        <v>307050102</v>
      </c>
      <c r="B7751" s="1" t="str">
        <f>VLOOKUP(A7751,[1]Maestra!A$1:C$746,2,0)</f>
        <v>ACTACP0U8</v>
      </c>
      <c r="C7751" s="1" t="str">
        <f>VLOOKUP(A7751,[1]Maestra!A$1:C$746,3,0)</f>
        <v>TC Amex Centurión Platinum - Cuotas</v>
      </c>
      <c r="D7751" s="1" t="s">
        <v>26</v>
      </c>
      <c r="E7751" s="1" t="s">
        <v>27</v>
      </c>
      <c r="F7751" s="1">
        <v>2</v>
      </c>
      <c r="G7751" s="1">
        <v>8801</v>
      </c>
      <c r="H7751" s="1" t="s">
        <v>448</v>
      </c>
      <c r="I7751" s="1">
        <v>9999</v>
      </c>
      <c r="J7751" s="1">
        <v>9999</v>
      </c>
      <c r="L7751" s="1" t="s">
        <v>454</v>
      </c>
      <c r="M7751" s="1">
        <v>206</v>
      </c>
      <c r="Q7751" s="2" t="s">
        <v>37</v>
      </c>
      <c r="R7751" s="1" t="s">
        <v>492</v>
      </c>
      <c r="S7751" s="1" t="str">
        <f t="shared" si="249"/>
        <v>HPC|RF|2|8801|V|9999|9999||CCNR|206|</v>
      </c>
      <c r="T7751" s="2" t="str">
        <f t="shared" si="250"/>
        <v>OK</v>
      </c>
    </row>
    <row r="7752" spans="1:20" x14ac:dyDescent="0.25">
      <c r="A7752" s="1">
        <v>307010102</v>
      </c>
      <c r="B7752" s="1" t="str">
        <f>VLOOKUP(A7752,[1]Maestra!A$1:C$746,2,0)</f>
        <v>ACTAVCY68</v>
      </c>
      <c r="C7752" s="1" t="str">
        <f>VLOOKUP(A7752,[1]Maestra!A$1:C$746,3,0)</f>
        <v>TC Amex Viajero Clasica - Cuotas</v>
      </c>
      <c r="D7752" s="1" t="s">
        <v>26</v>
      </c>
      <c r="E7752" s="1" t="s">
        <v>27</v>
      </c>
      <c r="F7752" s="1">
        <v>2</v>
      </c>
      <c r="G7752" s="1">
        <v>8801</v>
      </c>
      <c r="H7752" s="1" t="s">
        <v>448</v>
      </c>
      <c r="I7752" s="1">
        <v>9999</v>
      </c>
      <c r="J7752" s="1">
        <v>9999</v>
      </c>
      <c r="L7752" s="1" t="s">
        <v>454</v>
      </c>
      <c r="M7752" s="1">
        <v>207</v>
      </c>
      <c r="Q7752" s="2" t="s">
        <v>37</v>
      </c>
      <c r="R7752" s="1" t="s">
        <v>492</v>
      </c>
      <c r="S7752" s="1" t="str">
        <f t="shared" si="249"/>
        <v>HPC|RF|2|8801|V|9999|9999||CCNR|207|</v>
      </c>
      <c r="T7752" s="2" t="str">
        <f t="shared" si="250"/>
        <v>OK</v>
      </c>
    </row>
    <row r="7753" spans="1:20" x14ac:dyDescent="0.25">
      <c r="A7753" s="1">
        <v>307020102</v>
      </c>
      <c r="B7753" s="1" t="str">
        <f>VLOOKUP(A7753,[1]Maestra!A$1:C$746,2,0)</f>
        <v>ACTAVOUQ8</v>
      </c>
      <c r="C7753" s="1" t="str">
        <f>VLOOKUP(A7753,[1]Maestra!A$1:C$746,3,0)</f>
        <v>TC Amex Viajero Oro - Cuotas</v>
      </c>
      <c r="D7753" s="1" t="s">
        <v>26</v>
      </c>
      <c r="E7753" s="1" t="s">
        <v>27</v>
      </c>
      <c r="F7753" s="1">
        <v>2</v>
      </c>
      <c r="G7753" s="1">
        <v>8801</v>
      </c>
      <c r="H7753" s="1" t="s">
        <v>448</v>
      </c>
      <c r="I7753" s="1">
        <v>9999</v>
      </c>
      <c r="J7753" s="1">
        <v>9999</v>
      </c>
      <c r="L7753" s="1" t="s">
        <v>454</v>
      </c>
      <c r="M7753" s="1">
        <v>208</v>
      </c>
      <c r="Q7753" s="2" t="s">
        <v>37</v>
      </c>
      <c r="R7753" s="1" t="s">
        <v>492</v>
      </c>
      <c r="S7753" s="1" t="str">
        <f t="shared" si="249"/>
        <v>HPC|RF|2|8801|V|9999|9999||CCNR|208|</v>
      </c>
      <c r="T7753" s="2" t="str">
        <f t="shared" si="250"/>
        <v>OK</v>
      </c>
    </row>
    <row r="7754" spans="1:20" x14ac:dyDescent="0.25">
      <c r="A7754" s="1">
        <v>308020102</v>
      </c>
      <c r="B7754" s="1" t="str">
        <f>VLOOKUP(A7754,[1]Maestra!A$1:C$746,2,0)</f>
        <v>ACTADP2B8</v>
      </c>
      <c r="C7754" s="1" t="str">
        <f>VLOOKUP(A7754,[1]Maestra!A$1:C$746,3,0)</f>
        <v>TC Amex Distancia Platinum - Cuotas</v>
      </c>
      <c r="D7754" s="1" t="s">
        <v>26</v>
      </c>
      <c r="E7754" s="1" t="s">
        <v>27</v>
      </c>
      <c r="F7754" s="1">
        <v>2</v>
      </c>
      <c r="G7754" s="1">
        <v>8801</v>
      </c>
      <c r="H7754" s="1" t="s">
        <v>448</v>
      </c>
      <c r="I7754" s="1">
        <v>9999</v>
      </c>
      <c r="J7754" s="1">
        <v>9999</v>
      </c>
      <c r="L7754" s="1" t="s">
        <v>454</v>
      </c>
      <c r="M7754" s="1">
        <v>209</v>
      </c>
      <c r="Q7754" s="2" t="s">
        <v>37</v>
      </c>
      <c r="R7754" s="1" t="s">
        <v>492</v>
      </c>
      <c r="S7754" s="1" t="str">
        <f t="shared" si="249"/>
        <v>HPC|RF|2|8801|V|9999|9999||CCNR|209|</v>
      </c>
      <c r="T7754" s="2" t="str">
        <f t="shared" si="250"/>
        <v>OK</v>
      </c>
    </row>
    <row r="7755" spans="1:20" x14ac:dyDescent="0.25">
      <c r="A7755" s="1">
        <v>308010102</v>
      </c>
      <c r="B7755" s="1" t="str">
        <f>VLOOKUP(A7755,[1]Maestra!A$1:C$746,2,0)</f>
        <v>ACTADGC18</v>
      </c>
      <c r="C7755" s="1" t="str">
        <f>VLOOKUP(A7755,[1]Maestra!A$1:C$746,3,0)</f>
        <v>TC Amex Distancia Gold - Cuotas</v>
      </c>
      <c r="D7755" s="1" t="s">
        <v>26</v>
      </c>
      <c r="E7755" s="1" t="s">
        <v>27</v>
      </c>
      <c r="F7755" s="1">
        <v>2</v>
      </c>
      <c r="G7755" s="1">
        <v>8801</v>
      </c>
      <c r="H7755" s="1" t="s">
        <v>448</v>
      </c>
      <c r="I7755" s="1">
        <v>9999</v>
      </c>
      <c r="J7755" s="1">
        <v>9999</v>
      </c>
      <c r="L7755" s="1" t="s">
        <v>454</v>
      </c>
      <c r="M7755" s="1">
        <v>210</v>
      </c>
      <c r="Q7755" s="2" t="s">
        <v>37</v>
      </c>
      <c r="R7755" s="1" t="s">
        <v>492</v>
      </c>
      <c r="S7755" s="1" t="str">
        <f t="shared" si="249"/>
        <v>HPC|RF|2|8801|V|9999|9999||CCNR|210|</v>
      </c>
      <c r="T7755" s="2" t="str">
        <f t="shared" si="250"/>
        <v>OK</v>
      </c>
    </row>
    <row r="7756" spans="1:20" x14ac:dyDescent="0.25">
      <c r="A7756" s="1">
        <v>308020102</v>
      </c>
      <c r="B7756" s="1" t="str">
        <f>VLOOKUP(A7756,[1]Maestra!A$1:C$746,2,0)</f>
        <v>ACTADP2B8</v>
      </c>
      <c r="C7756" s="1" t="str">
        <f>VLOOKUP(A7756,[1]Maestra!A$1:C$746,3,0)</f>
        <v>TC Amex Distancia Platinum - Cuotas</v>
      </c>
      <c r="D7756" s="1" t="s">
        <v>26</v>
      </c>
      <c r="E7756" s="1" t="s">
        <v>27</v>
      </c>
      <c r="F7756" s="1">
        <v>2</v>
      </c>
      <c r="G7756" s="1">
        <v>8801</v>
      </c>
      <c r="H7756" s="1" t="s">
        <v>448</v>
      </c>
      <c r="I7756" s="1">
        <v>9999</v>
      </c>
      <c r="J7756" s="1">
        <v>9999</v>
      </c>
      <c r="L7756" s="1" t="s">
        <v>454</v>
      </c>
      <c r="M7756" s="1">
        <v>211</v>
      </c>
      <c r="Q7756" s="2" t="s">
        <v>37</v>
      </c>
      <c r="R7756" s="1" t="s">
        <v>492</v>
      </c>
      <c r="S7756" s="1" t="str">
        <f t="shared" si="249"/>
        <v>HPC|RF|2|8801|V|9999|9999||CCNR|211|</v>
      </c>
      <c r="T7756" s="2" t="str">
        <f t="shared" si="250"/>
        <v>OK</v>
      </c>
    </row>
    <row r="7757" spans="1:20" x14ac:dyDescent="0.25">
      <c r="A7757" s="1">
        <v>308030102</v>
      </c>
      <c r="B7757" s="1" t="str">
        <f>VLOOKUP(A7757,[1]Maestra!A$1:C$746,2,0)</f>
        <v>ACTADE2A8</v>
      </c>
      <c r="C7757" s="1" t="str">
        <f>VLOOKUP(A7757,[1]Maestra!A$1:C$746,3,0)</f>
        <v>TC Amex Distancia Elite - Cuotas</v>
      </c>
      <c r="D7757" s="1" t="s">
        <v>26</v>
      </c>
      <c r="E7757" s="1" t="s">
        <v>27</v>
      </c>
      <c r="F7757" s="1">
        <v>2</v>
      </c>
      <c r="G7757" s="1">
        <v>8801</v>
      </c>
      <c r="H7757" s="1" t="s">
        <v>448</v>
      </c>
      <c r="I7757" s="1">
        <v>9999</v>
      </c>
      <c r="J7757" s="1">
        <v>9999</v>
      </c>
      <c r="L7757" s="1" t="s">
        <v>454</v>
      </c>
      <c r="M7757" s="1">
        <v>212</v>
      </c>
      <c r="Q7757" s="2" t="s">
        <v>37</v>
      </c>
      <c r="R7757" s="1" t="s">
        <v>492</v>
      </c>
      <c r="S7757" s="1" t="str">
        <f t="shared" si="249"/>
        <v>HPC|RF|2|8801|V|9999|9999||CCNR|212|</v>
      </c>
      <c r="T7757" s="2" t="str">
        <f t="shared" si="250"/>
        <v>OK</v>
      </c>
    </row>
    <row r="7758" spans="1:20" x14ac:dyDescent="0.25">
      <c r="A7758" s="1">
        <v>303020102</v>
      </c>
      <c r="B7758" s="1" t="str">
        <f>VLOOKUP(A7758,[1]Maestra!A$1:C$746,2,0)</f>
        <v>ACTMCCU08</v>
      </c>
      <c r="C7758" s="1" t="str">
        <f>VLOOKUP(A7758,[1]Maestra!A$1:C$746,3,0)</f>
        <v>TC MC Clasica - Cuotas</v>
      </c>
      <c r="D7758" s="1" t="s">
        <v>26</v>
      </c>
      <c r="E7758" s="1" t="s">
        <v>27</v>
      </c>
      <c r="F7758" s="1">
        <v>2</v>
      </c>
      <c r="G7758" s="1">
        <v>8801</v>
      </c>
      <c r="H7758" s="1" t="s">
        <v>448</v>
      </c>
      <c r="I7758" s="1">
        <v>9999</v>
      </c>
      <c r="J7758" s="1">
        <v>9999</v>
      </c>
      <c r="L7758" s="1" t="s">
        <v>454</v>
      </c>
      <c r="M7758" s="1">
        <v>401</v>
      </c>
      <c r="Q7758" s="2" t="s">
        <v>37</v>
      </c>
      <c r="R7758" s="1" t="s">
        <v>492</v>
      </c>
      <c r="S7758" s="1" t="str">
        <f t="shared" si="249"/>
        <v>HPC|RF|2|8801|V|9999|9999||CCNR|401|</v>
      </c>
      <c r="T7758" s="2" t="str">
        <f t="shared" si="250"/>
        <v>OK</v>
      </c>
    </row>
    <row r="7759" spans="1:20" x14ac:dyDescent="0.25">
      <c r="A7759" s="1">
        <v>303010102</v>
      </c>
      <c r="B7759" s="1" t="str">
        <f>VLOOKUP(A7759,[1]Maestra!A$1:C$746,2,0)</f>
        <v>ACTMOCU08</v>
      </c>
      <c r="C7759" s="1" t="str">
        <f>VLOOKUP(A7759,[1]Maestra!A$1:C$746,3,0)</f>
        <v>TC MC Oro - Cuotas</v>
      </c>
      <c r="D7759" s="1" t="s">
        <v>26</v>
      </c>
      <c r="E7759" s="1" t="s">
        <v>27</v>
      </c>
      <c r="F7759" s="1">
        <v>2</v>
      </c>
      <c r="G7759" s="1">
        <v>8801</v>
      </c>
      <c r="H7759" s="1" t="s">
        <v>448</v>
      </c>
      <c r="I7759" s="1">
        <v>9999</v>
      </c>
      <c r="J7759" s="1">
        <v>9999</v>
      </c>
      <c r="L7759" s="1" t="s">
        <v>454</v>
      </c>
      <c r="M7759" s="1">
        <v>402</v>
      </c>
      <c r="Q7759" s="2" t="s">
        <v>37</v>
      </c>
      <c r="R7759" s="1" t="s">
        <v>492</v>
      </c>
      <c r="S7759" s="1" t="str">
        <f t="shared" si="249"/>
        <v>HPC|RF|2|8801|V|9999|9999||CCNR|402|</v>
      </c>
      <c r="T7759" s="2" t="str">
        <f t="shared" si="250"/>
        <v>OK</v>
      </c>
    </row>
    <row r="7760" spans="1:20" x14ac:dyDescent="0.25">
      <c r="A7760" s="1">
        <v>305010102</v>
      </c>
      <c r="B7760" s="1" t="e">
        <f>VLOOKUP(A7760,[1]Maestra!A$1:C$746,2,0)</f>
        <v>#N/A</v>
      </c>
      <c r="C7760" s="1" t="e">
        <f>VLOOKUP(A7760,[1]Maestra!A$1:C$746,3,0)</f>
        <v>#N/A</v>
      </c>
      <c r="D7760" s="1" t="s">
        <v>26</v>
      </c>
      <c r="E7760" s="1" t="s">
        <v>27</v>
      </c>
      <c r="F7760" s="1">
        <v>2</v>
      </c>
      <c r="G7760" s="1">
        <v>8801</v>
      </c>
      <c r="H7760" s="1" t="s">
        <v>448</v>
      </c>
      <c r="I7760" s="1">
        <v>9999</v>
      </c>
      <c r="J7760" s="1">
        <v>9999</v>
      </c>
      <c r="L7760" s="1" t="s">
        <v>454</v>
      </c>
      <c r="M7760" s="1">
        <v>403</v>
      </c>
      <c r="Q7760" s="2" t="s">
        <v>37</v>
      </c>
      <c r="R7760" s="1" t="s">
        <v>492</v>
      </c>
      <c r="S7760" s="1" t="str">
        <f t="shared" si="249"/>
        <v>HPC|RF|2|8801|V|9999|9999||CCNR|403|</v>
      </c>
      <c r="T7760" s="2" t="str">
        <f t="shared" si="250"/>
        <v>OK</v>
      </c>
    </row>
    <row r="7761" spans="1:20" x14ac:dyDescent="0.25">
      <c r="A7761" s="1">
        <v>303030102</v>
      </c>
      <c r="B7761" s="1" t="str">
        <f>VLOOKUP(A7761,[1]Maestra!A$1:C$746,2,0)</f>
        <v>ACTMPCU08</v>
      </c>
      <c r="C7761" s="1" t="str">
        <f>VLOOKUP(A7761,[1]Maestra!A$1:C$746,3,0)</f>
        <v>TC MC Platino - Cuotas</v>
      </c>
      <c r="D7761" s="1" t="s">
        <v>26</v>
      </c>
      <c r="E7761" s="1" t="s">
        <v>27</v>
      </c>
      <c r="F7761" s="1">
        <v>2</v>
      </c>
      <c r="G7761" s="1">
        <v>8801</v>
      </c>
      <c r="H7761" s="1" t="s">
        <v>448</v>
      </c>
      <c r="I7761" s="1">
        <v>9999</v>
      </c>
      <c r="J7761" s="1">
        <v>9999</v>
      </c>
      <c r="L7761" s="1" t="s">
        <v>454</v>
      </c>
      <c r="M7761" s="1">
        <v>404</v>
      </c>
      <c r="Q7761" s="2" t="s">
        <v>37</v>
      </c>
      <c r="R7761" s="1" t="s">
        <v>492</v>
      </c>
      <c r="S7761" s="1" t="str">
        <f t="shared" si="249"/>
        <v>HPC|RF|2|8801|V|9999|9999||CCNR|404|</v>
      </c>
      <c r="T7761" s="2" t="str">
        <f t="shared" si="250"/>
        <v>OK</v>
      </c>
    </row>
    <row r="7762" spans="1:20" x14ac:dyDescent="0.25">
      <c r="A7762" s="1">
        <v>399999999</v>
      </c>
      <c r="B7762" s="1" t="str">
        <f>VLOOKUP(A7762,[1]Maestra!A$1:C$746,2,0)</f>
        <v>ACTCGEN08</v>
      </c>
      <c r="C7762" s="1" t="str">
        <f>VLOOKUP(A7762,[1]Maestra!A$1:C$746,3,0)</f>
        <v>TC Generico</v>
      </c>
      <c r="D7762" s="1" t="s">
        <v>26</v>
      </c>
      <c r="E7762" s="1" t="s">
        <v>27</v>
      </c>
      <c r="F7762" s="1">
        <v>2</v>
      </c>
      <c r="G7762" s="1">
        <v>8801</v>
      </c>
      <c r="H7762" s="1" t="s">
        <v>448</v>
      </c>
      <c r="I7762" s="1">
        <v>9999</v>
      </c>
      <c r="J7762" s="1">
        <v>9999</v>
      </c>
      <c r="K7762" s="1" t="s">
        <v>494</v>
      </c>
      <c r="L7762" s="1" t="s">
        <v>454</v>
      </c>
      <c r="Q7762" s="2" t="s">
        <v>37</v>
      </c>
      <c r="R7762" s="1" t="s">
        <v>492</v>
      </c>
      <c r="S7762" s="1" t="str">
        <f t="shared" si="249"/>
        <v>HPC|RF|2|8801|V|9999|9999|DFE|CCNR||</v>
      </c>
      <c r="T7762" s="2" t="str">
        <f t="shared" si="250"/>
        <v>OK</v>
      </c>
    </row>
    <row r="7763" spans="1:20" x14ac:dyDescent="0.25">
      <c r="A7763" s="1">
        <v>301010202</v>
      </c>
      <c r="B7763" s="1" t="str">
        <f>VLOOKUP(A7763,[1]Maestra!A$1:C$746,2,0)</f>
        <v>ACTIVCKN8</v>
      </c>
      <c r="C7763" s="1" t="str">
        <f>VLOOKUP(A7763,[1]Maestra!A$1:C$746,3,0)</f>
        <v>TC IB Visa Clas. Int. - Cuotas</v>
      </c>
      <c r="D7763" s="1" t="s">
        <v>26</v>
      </c>
      <c r="E7763" s="1" t="s">
        <v>27</v>
      </c>
      <c r="F7763" s="1">
        <v>2</v>
      </c>
      <c r="G7763" s="1">
        <v>8801</v>
      </c>
      <c r="H7763" s="1" t="s">
        <v>448</v>
      </c>
      <c r="I7763" s="1">
        <v>9999</v>
      </c>
      <c r="J7763" s="1">
        <v>9999</v>
      </c>
      <c r="K7763" s="1" t="s">
        <v>494</v>
      </c>
      <c r="L7763" s="1" t="s">
        <v>454</v>
      </c>
      <c r="M7763" s="1">
        <v>101</v>
      </c>
      <c r="Q7763" s="2" t="s">
        <v>37</v>
      </c>
      <c r="R7763" s="1" t="s">
        <v>492</v>
      </c>
      <c r="S7763" s="1" t="str">
        <f t="shared" si="249"/>
        <v>HPC|RF|2|8801|V|9999|9999|DFE|CCNR|101|</v>
      </c>
      <c r="T7763" s="2" t="str">
        <f t="shared" si="250"/>
        <v>OK</v>
      </c>
    </row>
    <row r="7764" spans="1:20" x14ac:dyDescent="0.25">
      <c r="A7764" s="1">
        <v>301010102</v>
      </c>
      <c r="B7764" s="1" t="str">
        <f>VLOOKUP(A7764,[1]Maestra!A$1:C$746,2,0)</f>
        <v>ACTIVOB48</v>
      </c>
      <c r="C7764" s="1" t="str">
        <f>VLOOKUP(A7764,[1]Maestra!A$1:C$746,3,0)</f>
        <v>TC IB Visa Oro - Cuotas</v>
      </c>
      <c r="D7764" s="1" t="s">
        <v>26</v>
      </c>
      <c r="E7764" s="1" t="s">
        <v>27</v>
      </c>
      <c r="F7764" s="1">
        <v>2</v>
      </c>
      <c r="G7764" s="1">
        <v>8801</v>
      </c>
      <c r="H7764" s="1" t="s">
        <v>448</v>
      </c>
      <c r="I7764" s="1">
        <v>9999</v>
      </c>
      <c r="J7764" s="1">
        <v>9999</v>
      </c>
      <c r="K7764" s="1" t="s">
        <v>494</v>
      </c>
      <c r="L7764" s="1" t="s">
        <v>454</v>
      </c>
      <c r="M7764" s="1">
        <v>102</v>
      </c>
      <c r="Q7764" s="2" t="s">
        <v>37</v>
      </c>
      <c r="R7764" s="1" t="s">
        <v>492</v>
      </c>
      <c r="S7764" s="1" t="str">
        <f t="shared" si="249"/>
        <v>HPC|RF|2|8801|V|9999|9999|DFE|CCNR|102|</v>
      </c>
      <c r="T7764" s="2" t="str">
        <f t="shared" si="250"/>
        <v>OK</v>
      </c>
    </row>
    <row r="7765" spans="1:20" x14ac:dyDescent="0.25">
      <c r="A7765" s="1">
        <v>305010102</v>
      </c>
      <c r="B7765" s="1" t="e">
        <f>VLOOKUP(A7765,[1]Maestra!A$1:C$746,2,0)</f>
        <v>#N/A</v>
      </c>
      <c r="C7765" s="1" t="e">
        <f>VLOOKUP(A7765,[1]Maestra!A$1:C$746,3,0)</f>
        <v>#N/A</v>
      </c>
      <c r="D7765" s="1" t="s">
        <v>26</v>
      </c>
      <c r="E7765" s="1" t="s">
        <v>27</v>
      </c>
      <c r="F7765" s="1">
        <v>2</v>
      </c>
      <c r="G7765" s="1">
        <v>8801</v>
      </c>
      <c r="H7765" s="1" t="s">
        <v>448</v>
      </c>
      <c r="I7765" s="1">
        <v>9999</v>
      </c>
      <c r="J7765" s="1">
        <v>9999</v>
      </c>
      <c r="K7765" s="1" t="s">
        <v>494</v>
      </c>
      <c r="L7765" s="1" t="s">
        <v>454</v>
      </c>
      <c r="M7765" s="1">
        <v>103</v>
      </c>
      <c r="Q7765" s="2" t="s">
        <v>37</v>
      </c>
      <c r="R7765" s="1" t="s">
        <v>492</v>
      </c>
      <c r="S7765" s="1" t="str">
        <f t="shared" si="249"/>
        <v>HPC|RF|2|8801|V|9999|9999|DFE|CCNR|103|</v>
      </c>
      <c r="T7765" s="2" t="str">
        <f t="shared" si="250"/>
        <v>OK</v>
      </c>
    </row>
    <row r="7766" spans="1:20" x14ac:dyDescent="0.25">
      <c r="A7766" s="1">
        <v>305010102</v>
      </c>
      <c r="B7766" s="1" t="e">
        <f>VLOOKUP(A7766,[1]Maestra!A$1:C$746,2,0)</f>
        <v>#N/A</v>
      </c>
      <c r="C7766" s="1" t="e">
        <f>VLOOKUP(A7766,[1]Maestra!A$1:C$746,3,0)</f>
        <v>#N/A</v>
      </c>
      <c r="D7766" s="1" t="s">
        <v>26</v>
      </c>
      <c r="E7766" s="1" t="s">
        <v>27</v>
      </c>
      <c r="F7766" s="1">
        <v>2</v>
      </c>
      <c r="G7766" s="1">
        <v>8801</v>
      </c>
      <c r="H7766" s="1" t="s">
        <v>448</v>
      </c>
      <c r="I7766" s="1">
        <v>9999</v>
      </c>
      <c r="J7766" s="1">
        <v>9999</v>
      </c>
      <c r="K7766" s="1" t="s">
        <v>494</v>
      </c>
      <c r="L7766" s="1" t="s">
        <v>454</v>
      </c>
      <c r="M7766" s="1">
        <v>104</v>
      </c>
      <c r="Q7766" s="2" t="s">
        <v>37</v>
      </c>
      <c r="R7766" s="1" t="s">
        <v>492</v>
      </c>
      <c r="S7766" s="1" t="str">
        <f t="shared" si="249"/>
        <v>HPC|RF|2|8801|V|9999|9999|DFE|CCNR|104|</v>
      </c>
      <c r="T7766" s="2" t="str">
        <f t="shared" si="250"/>
        <v>OK</v>
      </c>
    </row>
    <row r="7767" spans="1:20" x14ac:dyDescent="0.25">
      <c r="A7767" s="1">
        <v>301080102</v>
      </c>
      <c r="B7767" s="1" t="str">
        <f>VLOOKUP(A7767,[1]Maestra!A$1:C$746,2,0)</f>
        <v>ACTICV678</v>
      </c>
      <c r="C7767" s="1" t="str">
        <f>VLOOKUP(A7767,[1]Maestra!A$1:C$746,3,0)</f>
        <v>TC IB Claro Visa Clas. - Cuotas</v>
      </c>
      <c r="D7767" s="1" t="s">
        <v>26</v>
      </c>
      <c r="E7767" s="1" t="s">
        <v>27</v>
      </c>
      <c r="F7767" s="1">
        <v>2</v>
      </c>
      <c r="G7767" s="1">
        <v>8801</v>
      </c>
      <c r="H7767" s="1" t="s">
        <v>448</v>
      </c>
      <c r="I7767" s="1">
        <v>9999</v>
      </c>
      <c r="J7767" s="1">
        <v>9999</v>
      </c>
      <c r="K7767" s="1" t="s">
        <v>494</v>
      </c>
      <c r="L7767" s="1" t="s">
        <v>454</v>
      </c>
      <c r="M7767" s="1">
        <v>105</v>
      </c>
      <c r="Q7767" s="2" t="s">
        <v>37</v>
      </c>
      <c r="R7767" s="1" t="s">
        <v>492</v>
      </c>
      <c r="S7767" s="1" t="str">
        <f t="shared" si="249"/>
        <v>HPC|RF|2|8801|V|9999|9999|DFE|CCNR|105|</v>
      </c>
      <c r="T7767" s="2" t="str">
        <f t="shared" si="250"/>
        <v>OK</v>
      </c>
    </row>
    <row r="7768" spans="1:20" x14ac:dyDescent="0.25">
      <c r="A7768" s="1">
        <v>301010202</v>
      </c>
      <c r="B7768" s="1" t="str">
        <f>VLOOKUP(A7768,[1]Maestra!A$1:C$746,2,0)</f>
        <v>ACTIVCKN8</v>
      </c>
      <c r="C7768" s="1" t="str">
        <f>VLOOKUP(A7768,[1]Maestra!A$1:C$746,3,0)</f>
        <v>TC IB Visa Clas. Int. - Cuotas</v>
      </c>
      <c r="D7768" s="1" t="s">
        <v>26</v>
      </c>
      <c r="E7768" s="1" t="s">
        <v>27</v>
      </c>
      <c r="F7768" s="1">
        <v>2</v>
      </c>
      <c r="G7768" s="1">
        <v>8801</v>
      </c>
      <c r="H7768" s="1" t="s">
        <v>448</v>
      </c>
      <c r="I7768" s="1">
        <v>9999</v>
      </c>
      <c r="J7768" s="1">
        <v>9999</v>
      </c>
      <c r="K7768" s="1" t="s">
        <v>494</v>
      </c>
      <c r="L7768" s="1" t="s">
        <v>454</v>
      </c>
      <c r="M7768" s="1">
        <v>106</v>
      </c>
      <c r="Q7768" s="2" t="s">
        <v>37</v>
      </c>
      <c r="R7768" s="1" t="s">
        <v>492</v>
      </c>
      <c r="S7768" s="1" t="str">
        <f t="shared" si="249"/>
        <v>HPC|RF|2|8801|V|9999|9999|DFE|CCNR|106|</v>
      </c>
      <c r="T7768" s="2" t="str">
        <f t="shared" si="250"/>
        <v>OK</v>
      </c>
    </row>
    <row r="7769" spans="1:20" x14ac:dyDescent="0.25">
      <c r="A7769" s="1">
        <v>301020102</v>
      </c>
      <c r="B7769" s="1" t="e">
        <f>VLOOKUP(A7769,[1]Maestra!A$1:C$746,2,0)</f>
        <v>#N/A</v>
      </c>
      <c r="C7769" s="1" t="e">
        <f>VLOOKUP(A7769,[1]Maestra!A$1:C$746,3,0)</f>
        <v>#N/A</v>
      </c>
      <c r="D7769" s="1" t="s">
        <v>26</v>
      </c>
      <c r="E7769" s="1" t="s">
        <v>27</v>
      </c>
      <c r="F7769" s="1">
        <v>2</v>
      </c>
      <c r="G7769" s="1">
        <v>8801</v>
      </c>
      <c r="H7769" s="1" t="s">
        <v>448</v>
      </c>
      <c r="I7769" s="1">
        <v>9999</v>
      </c>
      <c r="J7769" s="1">
        <v>9999</v>
      </c>
      <c r="K7769" s="1" t="s">
        <v>494</v>
      </c>
      <c r="L7769" s="1" t="s">
        <v>454</v>
      </c>
      <c r="M7769" s="1">
        <v>107</v>
      </c>
      <c r="Q7769" s="2" t="s">
        <v>37</v>
      </c>
      <c r="R7769" s="1" t="s">
        <v>492</v>
      </c>
      <c r="S7769" s="1" t="str">
        <f t="shared" si="249"/>
        <v>HPC|RF|2|8801|V|9999|9999|DFE|CCNR|107|</v>
      </c>
      <c r="T7769" s="2" t="str">
        <f t="shared" si="250"/>
        <v>OK</v>
      </c>
    </row>
    <row r="7770" spans="1:20" x14ac:dyDescent="0.25">
      <c r="A7770" s="1">
        <v>301010302</v>
      </c>
      <c r="B7770" s="1" t="str">
        <f>VLOOKUP(A7770,[1]Maestra!A$1:C$746,2,0)</f>
        <v>ACTISCU08</v>
      </c>
      <c r="C7770" s="1" t="str">
        <f>VLOOKUP(A7770,[1]Maestra!A$1:C$746,3,0)</f>
        <v>TC IB Signature - Cuotas</v>
      </c>
      <c r="D7770" s="1" t="s">
        <v>26</v>
      </c>
      <c r="E7770" s="1" t="s">
        <v>27</v>
      </c>
      <c r="F7770" s="1">
        <v>2</v>
      </c>
      <c r="G7770" s="1">
        <v>8801</v>
      </c>
      <c r="H7770" s="1" t="s">
        <v>448</v>
      </c>
      <c r="I7770" s="1">
        <v>9999</v>
      </c>
      <c r="J7770" s="1">
        <v>9999</v>
      </c>
      <c r="K7770" s="1" t="s">
        <v>494</v>
      </c>
      <c r="L7770" s="1" t="s">
        <v>454</v>
      </c>
      <c r="M7770" s="1">
        <v>114</v>
      </c>
      <c r="Q7770" s="2" t="s">
        <v>37</v>
      </c>
      <c r="R7770" s="1" t="s">
        <v>492</v>
      </c>
      <c r="S7770" s="1" t="str">
        <f t="shared" si="249"/>
        <v>HPC|RF|2|8801|V|9999|9999|DFE|CCNR|114|</v>
      </c>
      <c r="T7770" s="2" t="str">
        <f t="shared" si="250"/>
        <v>OK</v>
      </c>
    </row>
    <row r="7771" spans="1:20" x14ac:dyDescent="0.25">
      <c r="A7771" s="1">
        <v>301010202</v>
      </c>
      <c r="B7771" s="1" t="str">
        <f>VLOOKUP(A7771,[1]Maestra!A$1:C$746,2,0)</f>
        <v>ACTIVCKN8</v>
      </c>
      <c r="C7771" s="1" t="str">
        <f>VLOOKUP(A7771,[1]Maestra!A$1:C$746,3,0)</f>
        <v>TC IB Visa Clas. Int. - Cuotas</v>
      </c>
      <c r="D7771" s="1" t="s">
        <v>26</v>
      </c>
      <c r="E7771" s="1" t="s">
        <v>27</v>
      </c>
      <c r="F7771" s="1">
        <v>2</v>
      </c>
      <c r="G7771" s="1">
        <v>8801</v>
      </c>
      <c r="H7771" s="1" t="s">
        <v>448</v>
      </c>
      <c r="I7771" s="1">
        <v>9999</v>
      </c>
      <c r="J7771" s="1">
        <v>9999</v>
      </c>
      <c r="K7771" s="1" t="s">
        <v>494</v>
      </c>
      <c r="L7771" s="1" t="s">
        <v>454</v>
      </c>
      <c r="M7771" s="1">
        <v>115</v>
      </c>
      <c r="Q7771" s="2" t="s">
        <v>37</v>
      </c>
      <c r="R7771" s="1" t="s">
        <v>492</v>
      </c>
      <c r="S7771" s="1" t="str">
        <f t="shared" si="249"/>
        <v>HPC|RF|2|8801|V|9999|9999|DFE|CCNR|115|</v>
      </c>
      <c r="T7771" s="2" t="str">
        <f t="shared" si="250"/>
        <v>OK</v>
      </c>
    </row>
    <row r="7772" spans="1:20" x14ac:dyDescent="0.25">
      <c r="A7772" s="1">
        <v>301040402</v>
      </c>
      <c r="B7772" s="1" t="str">
        <f>VLOOKUP(A7772,[1]Maestra!A$1:C$746,2,0)</f>
        <v>ACTCSCU08</v>
      </c>
      <c r="C7772" s="1" t="str">
        <f>VLOOKUP(A7772,[1]Maestra!A$1:C$746,3,0)</f>
        <v>TC Cashback Signature - Cuotas</v>
      </c>
      <c r="D7772" s="1" t="s">
        <v>26</v>
      </c>
      <c r="E7772" s="1" t="s">
        <v>27</v>
      </c>
      <c r="F7772" s="1">
        <v>2</v>
      </c>
      <c r="G7772" s="1">
        <v>8801</v>
      </c>
      <c r="H7772" s="1" t="s">
        <v>448</v>
      </c>
      <c r="I7772" s="1">
        <v>9999</v>
      </c>
      <c r="J7772" s="1">
        <v>9999</v>
      </c>
      <c r="K7772" s="1" t="s">
        <v>494</v>
      </c>
      <c r="L7772" s="1" t="s">
        <v>454</v>
      </c>
      <c r="M7772" s="1">
        <v>116</v>
      </c>
      <c r="Q7772" s="2" t="s">
        <v>37</v>
      </c>
      <c r="R7772" s="1" t="s">
        <v>492</v>
      </c>
      <c r="S7772" s="1" t="str">
        <f t="shared" si="249"/>
        <v>HPC|RF|2|8801|V|9999|9999|DFE|CCNR|116|</v>
      </c>
      <c r="T7772" s="2" t="str">
        <f t="shared" si="250"/>
        <v>OK</v>
      </c>
    </row>
    <row r="7773" spans="1:20" x14ac:dyDescent="0.25">
      <c r="A7773" s="1">
        <v>301090102</v>
      </c>
      <c r="B7773" s="1" t="str">
        <f>VLOOKUP(A7773,[1]Maestra!A$1:C$746,2,0)</f>
        <v>ACTCPRCU8</v>
      </c>
      <c r="C7773" s="1" t="str">
        <f>VLOOKUP(A7773,[1]Maestra!A$1:C$746,3,0)</f>
        <v>TC Premia Cuotas</v>
      </c>
      <c r="D7773" s="1" t="s">
        <v>26</v>
      </c>
      <c r="E7773" s="1" t="s">
        <v>27</v>
      </c>
      <c r="F7773" s="1">
        <v>2</v>
      </c>
      <c r="G7773" s="1">
        <v>8801</v>
      </c>
      <c r="H7773" s="1" t="s">
        <v>448</v>
      </c>
      <c r="I7773" s="1">
        <v>9999</v>
      </c>
      <c r="J7773" s="1">
        <v>9999</v>
      </c>
      <c r="K7773" s="1" t="s">
        <v>494</v>
      </c>
      <c r="L7773" s="1" t="s">
        <v>454</v>
      </c>
      <c r="M7773" s="1">
        <v>117</v>
      </c>
      <c r="Q7773" s="2" t="s">
        <v>37</v>
      </c>
      <c r="R7773" s="1" t="s">
        <v>492</v>
      </c>
      <c r="S7773" s="1" t="str">
        <f t="shared" si="249"/>
        <v>HPC|RF|2|8801|V|9999|9999|DFE|CCNR|117|</v>
      </c>
      <c r="T7773" s="2" t="str">
        <f t="shared" si="250"/>
        <v>OK</v>
      </c>
    </row>
    <row r="7774" spans="1:20" x14ac:dyDescent="0.25">
      <c r="A7774" s="1">
        <v>301040102</v>
      </c>
      <c r="B7774" s="1" t="str">
        <f>VLOOKUP(A7774,[1]Maestra!A$1:C$746,2,0)</f>
        <v>ACTAVOPU8</v>
      </c>
      <c r="C7774" s="1" t="str">
        <f>VLOOKUP(A7774,[1]Maestra!A$1:C$746,3,0)</f>
        <v>TC Aval Visa Oro - Cuotas</v>
      </c>
      <c r="D7774" s="1" t="s">
        <v>26</v>
      </c>
      <c r="E7774" s="1" t="s">
        <v>27</v>
      </c>
      <c r="F7774" s="1">
        <v>2</v>
      </c>
      <c r="G7774" s="1">
        <v>8801</v>
      </c>
      <c r="H7774" s="1" t="s">
        <v>448</v>
      </c>
      <c r="I7774" s="1">
        <v>9999</v>
      </c>
      <c r="J7774" s="1">
        <v>9999</v>
      </c>
      <c r="K7774" s="1" t="s">
        <v>494</v>
      </c>
      <c r="L7774" s="1" t="s">
        <v>454</v>
      </c>
      <c r="M7774" s="1">
        <v>118</v>
      </c>
      <c r="Q7774" s="2" t="s">
        <v>37</v>
      </c>
      <c r="R7774" s="1" t="s">
        <v>492</v>
      </c>
      <c r="S7774" s="1" t="str">
        <f t="shared" si="249"/>
        <v>HPC|RF|2|8801|V|9999|9999|DFE|CCNR|118|</v>
      </c>
      <c r="T7774" s="2" t="str">
        <f t="shared" si="250"/>
        <v>OK</v>
      </c>
    </row>
    <row r="7775" spans="1:20" x14ac:dyDescent="0.25">
      <c r="A7775" s="1">
        <v>301030202</v>
      </c>
      <c r="B7775" s="1" t="str">
        <f>VLOOKUP(A7775,[1]Maestra!A$1:C$746,2,0)</f>
        <v>ACTMVCU08</v>
      </c>
      <c r="C7775" s="1" t="str">
        <f>VLOOKUP(A7775,[1]Maestra!A$1:C$746,3,0)</f>
        <v>TC Megaplaza Visa - Cuotas</v>
      </c>
      <c r="D7775" s="1" t="s">
        <v>26</v>
      </c>
      <c r="E7775" s="1" t="s">
        <v>27</v>
      </c>
      <c r="F7775" s="1">
        <v>2</v>
      </c>
      <c r="G7775" s="1">
        <v>8801</v>
      </c>
      <c r="H7775" s="1" t="s">
        <v>448</v>
      </c>
      <c r="I7775" s="1">
        <v>9999</v>
      </c>
      <c r="J7775" s="1">
        <v>9999</v>
      </c>
      <c r="K7775" s="1" t="s">
        <v>494</v>
      </c>
      <c r="L7775" s="1" t="s">
        <v>454</v>
      </c>
      <c r="M7775" s="1">
        <v>119</v>
      </c>
      <c r="Q7775" s="2" t="s">
        <v>37</v>
      </c>
      <c r="R7775" s="1" t="s">
        <v>492</v>
      </c>
      <c r="S7775" s="1" t="str">
        <f t="shared" si="249"/>
        <v>HPC|RF|2|8801|V|9999|9999|DFE|CCNR|119|</v>
      </c>
      <c r="T7775" s="2" t="str">
        <f t="shared" si="250"/>
        <v>OK</v>
      </c>
    </row>
    <row r="7776" spans="1:20" x14ac:dyDescent="0.25">
      <c r="A7776" s="1">
        <v>301050102</v>
      </c>
      <c r="B7776" s="1" t="str">
        <f>VLOOKUP(A7776,[1]Maestra!A$1:C$746,2,0)</f>
        <v>ACTVVCU08</v>
      </c>
      <c r="C7776" s="1" t="str">
        <f>VLOOKUP(A7776,[1]Maestra!A$1:C$746,3,0)</f>
        <v>TC Vea Visa - Cuotas</v>
      </c>
      <c r="D7776" s="1" t="s">
        <v>26</v>
      </c>
      <c r="E7776" s="1" t="s">
        <v>27</v>
      </c>
      <c r="F7776" s="1">
        <v>2</v>
      </c>
      <c r="G7776" s="1">
        <v>8801</v>
      </c>
      <c r="H7776" s="1" t="s">
        <v>448</v>
      </c>
      <c r="I7776" s="1">
        <v>9999</v>
      </c>
      <c r="J7776" s="1">
        <v>9999</v>
      </c>
      <c r="K7776" s="1" t="s">
        <v>494</v>
      </c>
      <c r="L7776" s="1" t="s">
        <v>454</v>
      </c>
      <c r="M7776" s="1">
        <v>120</v>
      </c>
      <c r="Q7776" s="2" t="s">
        <v>37</v>
      </c>
      <c r="R7776" s="1" t="s">
        <v>492</v>
      </c>
      <c r="S7776" s="1" t="str">
        <f t="shared" si="249"/>
        <v>HPC|RF|2|8801|V|9999|9999|DFE|CCNR|120|</v>
      </c>
      <c r="T7776" s="2" t="str">
        <f t="shared" si="250"/>
        <v>OK</v>
      </c>
    </row>
    <row r="7777" spans="1:20" x14ac:dyDescent="0.25">
      <c r="A7777" s="1">
        <v>301060102</v>
      </c>
      <c r="B7777" s="1" t="str">
        <f>VLOOKUP(A7777,[1]Maestra!A$1:C$746,2,0)</f>
        <v>ACTCPCU08</v>
      </c>
      <c r="C7777" s="1" t="str">
        <f>VLOOKUP(A7777,[1]Maestra!A$1:C$746,3,0)</f>
        <v>TC Cashback Platinum - Cuotas</v>
      </c>
      <c r="D7777" s="1" t="s">
        <v>26</v>
      </c>
      <c r="E7777" s="1" t="s">
        <v>27</v>
      </c>
      <c r="F7777" s="1">
        <v>2</v>
      </c>
      <c r="G7777" s="1">
        <v>8801</v>
      </c>
      <c r="H7777" s="1" t="s">
        <v>448</v>
      </c>
      <c r="I7777" s="1">
        <v>9999</v>
      </c>
      <c r="J7777" s="1">
        <v>9999</v>
      </c>
      <c r="K7777" s="1" t="s">
        <v>494</v>
      </c>
      <c r="L7777" s="1" t="s">
        <v>454</v>
      </c>
      <c r="M7777" s="1">
        <v>121</v>
      </c>
      <c r="Q7777" s="2" t="s">
        <v>37</v>
      </c>
      <c r="R7777" s="1" t="s">
        <v>492</v>
      </c>
      <c r="S7777" s="1" t="str">
        <f t="shared" si="249"/>
        <v>HPC|RF|2|8801|V|9999|9999|DFE|CCNR|121|</v>
      </c>
      <c r="T7777" s="2" t="str">
        <f t="shared" si="250"/>
        <v>OK</v>
      </c>
    </row>
    <row r="7778" spans="1:20" x14ac:dyDescent="0.25">
      <c r="A7778" s="1">
        <v>301060202</v>
      </c>
      <c r="B7778" s="1" t="str">
        <f>VLOOKUP(A7778,[1]Maestra!A$1:C$746,2,0)</f>
        <v>ACTCVOJD8</v>
      </c>
      <c r="C7778" s="1" t="str">
        <f>VLOOKUP(A7778,[1]Maestra!A$1:C$746,3,0)</f>
        <v>TC Cashback Visa Oro - Cuotas</v>
      </c>
      <c r="D7778" s="1" t="s">
        <v>26</v>
      </c>
      <c r="E7778" s="1" t="s">
        <v>27</v>
      </c>
      <c r="F7778" s="1">
        <v>2</v>
      </c>
      <c r="G7778" s="1">
        <v>8801</v>
      </c>
      <c r="H7778" s="1" t="s">
        <v>448</v>
      </c>
      <c r="I7778" s="1">
        <v>9999</v>
      </c>
      <c r="J7778" s="1">
        <v>9999</v>
      </c>
      <c r="K7778" s="1" t="s">
        <v>494</v>
      </c>
      <c r="L7778" s="1" t="s">
        <v>454</v>
      </c>
      <c r="M7778" s="1">
        <v>122</v>
      </c>
      <c r="Q7778" s="2" t="s">
        <v>37</v>
      </c>
      <c r="R7778" s="1" t="s">
        <v>492</v>
      </c>
      <c r="S7778" s="1" t="str">
        <f t="shared" si="249"/>
        <v>HPC|RF|2|8801|V|9999|9999|DFE|CCNR|122|</v>
      </c>
      <c r="T7778" s="2" t="str">
        <f t="shared" si="250"/>
        <v>OK</v>
      </c>
    </row>
    <row r="7779" spans="1:20" x14ac:dyDescent="0.25">
      <c r="A7779" s="1">
        <v>301010402</v>
      </c>
      <c r="B7779" s="1" t="str">
        <f>VLOOKUP(A7779,[1]Maestra!A$1:C$746,2,0)</f>
        <v>ACTIVP0G8</v>
      </c>
      <c r="C7779" s="1" t="str">
        <f>VLOOKUP(A7779,[1]Maestra!A$1:C$746,3,0)</f>
        <v>TC IB Visa Platinum - Cuotas</v>
      </c>
      <c r="D7779" s="1" t="s">
        <v>26</v>
      </c>
      <c r="E7779" s="1" t="s">
        <v>27</v>
      </c>
      <c r="F7779" s="1">
        <v>2</v>
      </c>
      <c r="G7779" s="1">
        <v>8801</v>
      </c>
      <c r="H7779" s="1" t="s">
        <v>448</v>
      </c>
      <c r="I7779" s="1">
        <v>9999</v>
      </c>
      <c r="J7779" s="1">
        <v>9999</v>
      </c>
      <c r="K7779" s="1" t="s">
        <v>494</v>
      </c>
      <c r="L7779" s="1" t="s">
        <v>454</v>
      </c>
      <c r="M7779" s="1">
        <v>123</v>
      </c>
      <c r="Q7779" s="2" t="s">
        <v>37</v>
      </c>
      <c r="R7779" s="1" t="s">
        <v>492</v>
      </c>
      <c r="S7779" s="1" t="str">
        <f t="shared" si="249"/>
        <v>HPC|RF|2|8801|V|9999|9999|DFE|CCNR|123|</v>
      </c>
      <c r="T7779" s="2" t="str">
        <f t="shared" si="250"/>
        <v>OK</v>
      </c>
    </row>
    <row r="7780" spans="1:20" x14ac:dyDescent="0.25">
      <c r="A7780" s="1">
        <v>301050202</v>
      </c>
      <c r="B7780" s="1" t="str">
        <f>VLOOKUP(A7780,[1]Maestra!A$1:C$746,2,0)</f>
        <v>ACTVVOJF8</v>
      </c>
      <c r="C7780" s="1" t="str">
        <f>VLOOKUP(A7780,[1]Maestra!A$1:C$746,3,0)</f>
        <v>TC Vea Visa Oro - Cuotas</v>
      </c>
      <c r="D7780" s="1" t="s">
        <v>26</v>
      </c>
      <c r="E7780" s="1" t="s">
        <v>27</v>
      </c>
      <c r="F7780" s="1">
        <v>2</v>
      </c>
      <c r="G7780" s="1">
        <v>8801</v>
      </c>
      <c r="H7780" s="1" t="s">
        <v>448</v>
      </c>
      <c r="I7780" s="1">
        <v>9999</v>
      </c>
      <c r="J7780" s="1">
        <v>9999</v>
      </c>
      <c r="K7780" s="1" t="s">
        <v>494</v>
      </c>
      <c r="L7780" s="1" t="s">
        <v>454</v>
      </c>
      <c r="M7780" s="1">
        <v>124</v>
      </c>
      <c r="Q7780" s="2" t="s">
        <v>37</v>
      </c>
      <c r="R7780" s="1" t="s">
        <v>492</v>
      </c>
      <c r="S7780" s="1" t="str">
        <f t="shared" si="249"/>
        <v>HPC|RF|2|8801|V|9999|9999|DFE|CCNR|124|</v>
      </c>
      <c r="T7780" s="2" t="str">
        <f t="shared" si="250"/>
        <v>OK</v>
      </c>
    </row>
    <row r="7781" spans="1:20" x14ac:dyDescent="0.25">
      <c r="A7781" s="1">
        <v>301080102</v>
      </c>
      <c r="B7781" s="1" t="str">
        <f>VLOOKUP(A7781,[1]Maestra!A$1:C$746,2,0)</f>
        <v>ACTICV678</v>
      </c>
      <c r="C7781" s="1" t="str">
        <f>VLOOKUP(A7781,[1]Maestra!A$1:C$746,3,0)</f>
        <v>TC IB Claro Visa Clas. - Cuotas</v>
      </c>
      <c r="D7781" s="1" t="s">
        <v>26</v>
      </c>
      <c r="E7781" s="1" t="s">
        <v>27</v>
      </c>
      <c r="F7781" s="1">
        <v>2</v>
      </c>
      <c r="G7781" s="1">
        <v>8801</v>
      </c>
      <c r="H7781" s="1" t="s">
        <v>448</v>
      </c>
      <c r="I7781" s="1">
        <v>9999</v>
      </c>
      <c r="J7781" s="1">
        <v>9999</v>
      </c>
      <c r="K7781" s="1" t="s">
        <v>494</v>
      </c>
      <c r="L7781" s="1" t="s">
        <v>454</v>
      </c>
      <c r="M7781" s="1">
        <v>129</v>
      </c>
      <c r="Q7781" s="2" t="s">
        <v>37</v>
      </c>
      <c r="R7781" s="1" t="s">
        <v>492</v>
      </c>
      <c r="S7781" s="1" t="str">
        <f t="shared" si="249"/>
        <v>HPC|RF|2|8801|V|9999|9999|DFE|CCNR|129|</v>
      </c>
      <c r="T7781" s="2" t="str">
        <f t="shared" si="250"/>
        <v>OK</v>
      </c>
    </row>
    <row r="7782" spans="1:20" x14ac:dyDescent="0.25">
      <c r="A7782" s="1">
        <v>301080202</v>
      </c>
      <c r="B7782" s="1" t="str">
        <f>VLOOKUP(A7782,[1]Maestra!A$1:C$746,2,0)</f>
        <v>ACTICV9F8</v>
      </c>
      <c r="C7782" s="1" t="str">
        <f>VLOOKUP(A7782,[1]Maestra!A$1:C$746,3,0)</f>
        <v>TC IB Claro Visa Oro - Cuotas</v>
      </c>
      <c r="D7782" s="1" t="s">
        <v>26</v>
      </c>
      <c r="E7782" s="1" t="s">
        <v>27</v>
      </c>
      <c r="F7782" s="1">
        <v>2</v>
      </c>
      <c r="G7782" s="1">
        <v>8801</v>
      </c>
      <c r="H7782" s="1" t="s">
        <v>448</v>
      </c>
      <c r="I7782" s="1">
        <v>9999</v>
      </c>
      <c r="J7782" s="1">
        <v>9999</v>
      </c>
      <c r="K7782" s="1" t="s">
        <v>494</v>
      </c>
      <c r="L7782" s="1" t="s">
        <v>454</v>
      </c>
      <c r="M7782" s="1">
        <v>130</v>
      </c>
      <c r="Q7782" s="2" t="s">
        <v>37</v>
      </c>
      <c r="R7782" s="1" t="s">
        <v>492</v>
      </c>
      <c r="S7782" s="1" t="str">
        <f t="shared" si="249"/>
        <v>HPC|RF|2|8801|V|9999|9999|DFE|CCNR|130|</v>
      </c>
      <c r="T7782" s="2" t="str">
        <f t="shared" si="250"/>
        <v>OK</v>
      </c>
    </row>
    <row r="7783" spans="1:20" x14ac:dyDescent="0.25">
      <c r="A7783" s="1">
        <v>301080302</v>
      </c>
      <c r="B7783" s="1" t="str">
        <f>VLOOKUP(A7783,[1]Maestra!A$1:C$746,2,0)</f>
        <v>ACTICVPR8</v>
      </c>
      <c r="C7783" s="1" t="str">
        <f>VLOOKUP(A7783,[1]Maestra!A$1:C$746,3,0)</f>
        <v>TC IB Claro Visa Platinum - Cuotas</v>
      </c>
      <c r="D7783" s="1" t="s">
        <v>26</v>
      </c>
      <c r="E7783" s="1" t="s">
        <v>27</v>
      </c>
      <c r="F7783" s="1">
        <v>2</v>
      </c>
      <c r="G7783" s="1">
        <v>8801</v>
      </c>
      <c r="H7783" s="1" t="s">
        <v>448</v>
      </c>
      <c r="I7783" s="1">
        <v>9999</v>
      </c>
      <c r="J7783" s="1">
        <v>9999</v>
      </c>
      <c r="K7783" s="1" t="s">
        <v>494</v>
      </c>
      <c r="L7783" s="1" t="s">
        <v>454</v>
      </c>
      <c r="M7783" s="1">
        <v>131</v>
      </c>
      <c r="Q7783" s="2" t="s">
        <v>37</v>
      </c>
      <c r="R7783" s="1" t="s">
        <v>492</v>
      </c>
      <c r="S7783" s="1" t="str">
        <f t="shared" si="249"/>
        <v>HPC|RF|2|8801|V|9999|9999|DFE|CCNR|131|</v>
      </c>
      <c r="T7783" s="2" t="str">
        <f t="shared" si="250"/>
        <v>OK</v>
      </c>
    </row>
    <row r="7784" spans="1:20" x14ac:dyDescent="0.25">
      <c r="A7784" s="1">
        <v>301050102</v>
      </c>
      <c r="B7784" s="1" t="str">
        <f>VLOOKUP(A7784,[1]Maestra!A$1:C$746,2,0)</f>
        <v>ACTVVCU08</v>
      </c>
      <c r="C7784" s="1" t="str">
        <f>VLOOKUP(A7784,[1]Maestra!A$1:C$746,3,0)</f>
        <v>TC Vea Visa - Cuotas</v>
      </c>
      <c r="D7784" s="1" t="s">
        <v>26</v>
      </c>
      <c r="E7784" s="1" t="s">
        <v>27</v>
      </c>
      <c r="F7784" s="1">
        <v>2</v>
      </c>
      <c r="G7784" s="1">
        <v>8801</v>
      </c>
      <c r="H7784" s="1" t="s">
        <v>448</v>
      </c>
      <c r="I7784" s="1">
        <v>9999</v>
      </c>
      <c r="J7784" s="1">
        <v>9999</v>
      </c>
      <c r="K7784" s="1" t="s">
        <v>494</v>
      </c>
      <c r="L7784" s="1" t="s">
        <v>454</v>
      </c>
      <c r="M7784" s="1">
        <v>162</v>
      </c>
      <c r="Q7784" s="2" t="s">
        <v>37</v>
      </c>
      <c r="R7784" s="1" t="s">
        <v>492</v>
      </c>
      <c r="S7784" s="1" t="str">
        <f t="shared" si="249"/>
        <v>HPC|RF|2|8801|V|9999|9999|DFE|CCNR|162|</v>
      </c>
      <c r="T7784" s="2" t="str">
        <f t="shared" si="250"/>
        <v>OK</v>
      </c>
    </row>
    <row r="7785" spans="1:20" x14ac:dyDescent="0.25">
      <c r="A7785" s="1">
        <v>302020102</v>
      </c>
      <c r="B7785" s="1" t="str">
        <f>VLOOKUP(A7785,[1]Maestra!A$1:C$746,2,0)</f>
        <v>ACTAGCU08</v>
      </c>
      <c r="C7785" s="1" t="str">
        <f>VLOOKUP(A7785,[1]Maestra!A$1:C$746,3,0)</f>
        <v>TC Amex Green - Cuotas</v>
      </c>
      <c r="D7785" s="1" t="s">
        <v>26</v>
      </c>
      <c r="E7785" s="1" t="s">
        <v>27</v>
      </c>
      <c r="F7785" s="1">
        <v>2</v>
      </c>
      <c r="G7785" s="1">
        <v>8801</v>
      </c>
      <c r="H7785" s="1" t="s">
        <v>448</v>
      </c>
      <c r="I7785" s="1">
        <v>9999</v>
      </c>
      <c r="J7785" s="1">
        <v>9999</v>
      </c>
      <c r="K7785" s="1" t="s">
        <v>494</v>
      </c>
      <c r="L7785" s="1" t="s">
        <v>454</v>
      </c>
      <c r="M7785" s="1">
        <v>201</v>
      </c>
      <c r="Q7785" s="2" t="s">
        <v>37</v>
      </c>
      <c r="R7785" s="1" t="s">
        <v>492</v>
      </c>
      <c r="S7785" s="1" t="str">
        <f t="shared" si="249"/>
        <v>HPC|RF|2|8801|V|9999|9999|DFE|CCNR|201|</v>
      </c>
      <c r="T7785" s="2" t="str">
        <f t="shared" si="250"/>
        <v>OK</v>
      </c>
    </row>
    <row r="7786" spans="1:20" x14ac:dyDescent="0.25">
      <c r="A7786" s="1">
        <v>302030102</v>
      </c>
      <c r="B7786" s="1" t="str">
        <f>VLOOKUP(A7786,[1]Maestra!A$1:C$746,2,0)</f>
        <v>ACTAGNSD8</v>
      </c>
      <c r="C7786" s="1" t="str">
        <f>VLOOKUP(A7786,[1]Maestra!A$1:C$746,3,0)</f>
        <v>TC Amex Gold No Rev. - Cuotas</v>
      </c>
      <c r="D7786" s="1" t="s">
        <v>26</v>
      </c>
      <c r="E7786" s="1" t="s">
        <v>27</v>
      </c>
      <c r="F7786" s="1">
        <v>2</v>
      </c>
      <c r="G7786" s="1">
        <v>8801</v>
      </c>
      <c r="H7786" s="1" t="s">
        <v>448</v>
      </c>
      <c r="I7786" s="1">
        <v>9999</v>
      </c>
      <c r="J7786" s="1">
        <v>9999</v>
      </c>
      <c r="K7786" s="1" t="s">
        <v>494</v>
      </c>
      <c r="L7786" s="1" t="s">
        <v>454</v>
      </c>
      <c r="M7786" s="1">
        <v>202</v>
      </c>
      <c r="Q7786" s="2" t="s">
        <v>37</v>
      </c>
      <c r="R7786" s="1" t="s">
        <v>492</v>
      </c>
      <c r="S7786" s="1" t="str">
        <f t="shared" si="249"/>
        <v>HPC|RF|2|8801|V|9999|9999|DFE|CCNR|202|</v>
      </c>
      <c r="T7786" s="2" t="str">
        <f t="shared" si="250"/>
        <v>OK</v>
      </c>
    </row>
    <row r="7787" spans="1:20" x14ac:dyDescent="0.25">
      <c r="A7787" s="1">
        <v>302020102</v>
      </c>
      <c r="B7787" s="1" t="str">
        <f>VLOOKUP(A7787,[1]Maestra!A$1:C$746,2,0)</f>
        <v>ACTAGCU08</v>
      </c>
      <c r="C7787" s="1" t="str">
        <f>VLOOKUP(A7787,[1]Maestra!A$1:C$746,3,0)</f>
        <v>TC Amex Green - Cuotas</v>
      </c>
      <c r="D7787" s="1" t="s">
        <v>26</v>
      </c>
      <c r="E7787" s="1" t="s">
        <v>27</v>
      </c>
      <c r="F7787" s="1">
        <v>2</v>
      </c>
      <c r="G7787" s="1">
        <v>8801</v>
      </c>
      <c r="H7787" s="1" t="s">
        <v>448</v>
      </c>
      <c r="I7787" s="1">
        <v>9999</v>
      </c>
      <c r="J7787" s="1">
        <v>9999</v>
      </c>
      <c r="K7787" s="1" t="s">
        <v>494</v>
      </c>
      <c r="L7787" s="1" t="s">
        <v>454</v>
      </c>
      <c r="M7787" s="1">
        <v>203</v>
      </c>
      <c r="Q7787" s="2" t="s">
        <v>37</v>
      </c>
      <c r="R7787" s="1" t="s">
        <v>492</v>
      </c>
      <c r="S7787" s="1" t="str">
        <f t="shared" si="249"/>
        <v>HPC|RF|2|8801|V|9999|9999|DFE|CCNR|203|</v>
      </c>
      <c r="T7787" s="2" t="str">
        <f t="shared" si="250"/>
        <v>OK</v>
      </c>
    </row>
    <row r="7788" spans="1:20" x14ac:dyDescent="0.25">
      <c r="A7788" s="1">
        <v>302030102</v>
      </c>
      <c r="B7788" s="1" t="str">
        <f>VLOOKUP(A7788,[1]Maestra!A$1:C$746,2,0)</f>
        <v>ACTAGNSD8</v>
      </c>
      <c r="C7788" s="1" t="str">
        <f>VLOOKUP(A7788,[1]Maestra!A$1:C$746,3,0)</f>
        <v>TC Amex Gold No Rev. - Cuotas</v>
      </c>
      <c r="D7788" s="1" t="s">
        <v>26</v>
      </c>
      <c r="E7788" s="1" t="s">
        <v>27</v>
      </c>
      <c r="F7788" s="1">
        <v>2</v>
      </c>
      <c r="G7788" s="1">
        <v>8801</v>
      </c>
      <c r="H7788" s="1" t="s">
        <v>448</v>
      </c>
      <c r="I7788" s="1">
        <v>9999</v>
      </c>
      <c r="J7788" s="1">
        <v>9999</v>
      </c>
      <c r="K7788" s="1" t="s">
        <v>494</v>
      </c>
      <c r="L7788" s="1" t="s">
        <v>454</v>
      </c>
      <c r="M7788" s="1">
        <v>204</v>
      </c>
      <c r="Q7788" s="2" t="s">
        <v>37</v>
      </c>
      <c r="R7788" s="1" t="s">
        <v>492</v>
      </c>
      <c r="S7788" s="1" t="str">
        <f t="shared" si="249"/>
        <v>HPC|RF|2|8801|V|9999|9999|DFE|CCNR|204|</v>
      </c>
      <c r="T7788" s="2" t="str">
        <f t="shared" si="250"/>
        <v>OK</v>
      </c>
    </row>
    <row r="7789" spans="1:20" x14ac:dyDescent="0.25">
      <c r="A7789" s="1">
        <v>302030102</v>
      </c>
      <c r="B7789" s="1" t="str">
        <f>VLOOKUP(A7789,[1]Maestra!A$1:C$746,2,0)</f>
        <v>ACTAGNSD8</v>
      </c>
      <c r="C7789" s="1" t="str">
        <f>VLOOKUP(A7789,[1]Maestra!A$1:C$746,3,0)</f>
        <v>TC Amex Gold No Rev. - Cuotas</v>
      </c>
      <c r="D7789" s="1" t="s">
        <v>26</v>
      </c>
      <c r="E7789" s="1" t="s">
        <v>27</v>
      </c>
      <c r="F7789" s="1">
        <v>2</v>
      </c>
      <c r="G7789" s="1">
        <v>8801</v>
      </c>
      <c r="H7789" s="1" t="s">
        <v>448</v>
      </c>
      <c r="I7789" s="1">
        <v>9999</v>
      </c>
      <c r="J7789" s="1">
        <v>9999</v>
      </c>
      <c r="K7789" s="1" t="s">
        <v>494</v>
      </c>
      <c r="L7789" s="1" t="s">
        <v>454</v>
      </c>
      <c r="M7789" s="1">
        <v>205</v>
      </c>
      <c r="Q7789" s="2" t="s">
        <v>37</v>
      </c>
      <c r="R7789" s="1" t="s">
        <v>492</v>
      </c>
      <c r="S7789" s="1" t="str">
        <f t="shared" si="249"/>
        <v>HPC|RF|2|8801|V|9999|9999|DFE|CCNR|205|</v>
      </c>
      <c r="T7789" s="2" t="str">
        <f t="shared" si="250"/>
        <v>OK</v>
      </c>
    </row>
    <row r="7790" spans="1:20" x14ac:dyDescent="0.25">
      <c r="A7790" s="1">
        <v>307050102</v>
      </c>
      <c r="B7790" s="1" t="str">
        <f>VLOOKUP(A7790,[1]Maestra!A$1:C$746,2,0)</f>
        <v>ACTACP0U8</v>
      </c>
      <c r="C7790" s="1" t="str">
        <f>VLOOKUP(A7790,[1]Maestra!A$1:C$746,3,0)</f>
        <v>TC Amex Centurión Platinum - Cuotas</v>
      </c>
      <c r="D7790" s="1" t="s">
        <v>26</v>
      </c>
      <c r="E7790" s="1" t="s">
        <v>27</v>
      </c>
      <c r="F7790" s="1">
        <v>2</v>
      </c>
      <c r="G7790" s="1">
        <v>8801</v>
      </c>
      <c r="H7790" s="1" t="s">
        <v>448</v>
      </c>
      <c r="I7790" s="1">
        <v>9999</v>
      </c>
      <c r="J7790" s="1">
        <v>9999</v>
      </c>
      <c r="K7790" s="1" t="s">
        <v>494</v>
      </c>
      <c r="L7790" s="1" t="s">
        <v>454</v>
      </c>
      <c r="M7790" s="1">
        <v>206</v>
      </c>
      <c r="Q7790" s="2" t="s">
        <v>37</v>
      </c>
      <c r="R7790" s="1" t="s">
        <v>492</v>
      </c>
      <c r="S7790" s="1" t="str">
        <f t="shared" si="249"/>
        <v>HPC|RF|2|8801|V|9999|9999|DFE|CCNR|206|</v>
      </c>
      <c r="T7790" s="2" t="str">
        <f t="shared" si="250"/>
        <v>OK</v>
      </c>
    </row>
    <row r="7791" spans="1:20" x14ac:dyDescent="0.25">
      <c r="A7791" s="1">
        <v>307010102</v>
      </c>
      <c r="B7791" s="1" t="str">
        <f>VLOOKUP(A7791,[1]Maestra!A$1:C$746,2,0)</f>
        <v>ACTAVCY68</v>
      </c>
      <c r="C7791" s="1" t="str">
        <f>VLOOKUP(A7791,[1]Maestra!A$1:C$746,3,0)</f>
        <v>TC Amex Viajero Clasica - Cuotas</v>
      </c>
      <c r="D7791" s="1" t="s">
        <v>26</v>
      </c>
      <c r="E7791" s="1" t="s">
        <v>27</v>
      </c>
      <c r="F7791" s="1">
        <v>2</v>
      </c>
      <c r="G7791" s="1">
        <v>8801</v>
      </c>
      <c r="H7791" s="1" t="s">
        <v>448</v>
      </c>
      <c r="I7791" s="1">
        <v>9999</v>
      </c>
      <c r="J7791" s="1">
        <v>9999</v>
      </c>
      <c r="K7791" s="1" t="s">
        <v>494</v>
      </c>
      <c r="L7791" s="1" t="s">
        <v>454</v>
      </c>
      <c r="M7791" s="1">
        <v>207</v>
      </c>
      <c r="Q7791" s="2" t="s">
        <v>37</v>
      </c>
      <c r="R7791" s="1" t="s">
        <v>492</v>
      </c>
      <c r="S7791" s="1" t="str">
        <f t="shared" si="249"/>
        <v>HPC|RF|2|8801|V|9999|9999|DFE|CCNR|207|</v>
      </c>
      <c r="T7791" s="2" t="str">
        <f t="shared" si="250"/>
        <v>OK</v>
      </c>
    </row>
    <row r="7792" spans="1:20" x14ac:dyDescent="0.25">
      <c r="A7792" s="1">
        <v>307020102</v>
      </c>
      <c r="B7792" s="1" t="str">
        <f>VLOOKUP(A7792,[1]Maestra!A$1:C$746,2,0)</f>
        <v>ACTAVOUQ8</v>
      </c>
      <c r="C7792" s="1" t="str">
        <f>VLOOKUP(A7792,[1]Maestra!A$1:C$746,3,0)</f>
        <v>TC Amex Viajero Oro - Cuotas</v>
      </c>
      <c r="D7792" s="1" t="s">
        <v>26</v>
      </c>
      <c r="E7792" s="1" t="s">
        <v>27</v>
      </c>
      <c r="F7792" s="1">
        <v>2</v>
      </c>
      <c r="G7792" s="1">
        <v>8801</v>
      </c>
      <c r="H7792" s="1" t="s">
        <v>448</v>
      </c>
      <c r="I7792" s="1">
        <v>9999</v>
      </c>
      <c r="J7792" s="1">
        <v>9999</v>
      </c>
      <c r="K7792" s="1" t="s">
        <v>494</v>
      </c>
      <c r="L7792" s="1" t="s">
        <v>454</v>
      </c>
      <c r="M7792" s="1">
        <v>208</v>
      </c>
      <c r="Q7792" s="2" t="s">
        <v>37</v>
      </c>
      <c r="R7792" s="1" t="s">
        <v>492</v>
      </c>
      <c r="S7792" s="1" t="str">
        <f t="shared" si="249"/>
        <v>HPC|RF|2|8801|V|9999|9999|DFE|CCNR|208|</v>
      </c>
      <c r="T7792" s="2" t="str">
        <f t="shared" si="250"/>
        <v>OK</v>
      </c>
    </row>
    <row r="7793" spans="1:20" x14ac:dyDescent="0.25">
      <c r="A7793" s="1">
        <v>308020102</v>
      </c>
      <c r="B7793" s="1" t="str">
        <f>VLOOKUP(A7793,[1]Maestra!A$1:C$746,2,0)</f>
        <v>ACTADP2B8</v>
      </c>
      <c r="C7793" s="1" t="str">
        <f>VLOOKUP(A7793,[1]Maestra!A$1:C$746,3,0)</f>
        <v>TC Amex Distancia Platinum - Cuotas</v>
      </c>
      <c r="D7793" s="1" t="s">
        <v>26</v>
      </c>
      <c r="E7793" s="1" t="s">
        <v>27</v>
      </c>
      <c r="F7793" s="1">
        <v>2</v>
      </c>
      <c r="G7793" s="1">
        <v>8801</v>
      </c>
      <c r="H7793" s="1" t="s">
        <v>448</v>
      </c>
      <c r="I7793" s="1">
        <v>9999</v>
      </c>
      <c r="J7793" s="1">
        <v>9999</v>
      </c>
      <c r="K7793" s="1" t="s">
        <v>494</v>
      </c>
      <c r="L7793" s="1" t="s">
        <v>454</v>
      </c>
      <c r="M7793" s="1">
        <v>209</v>
      </c>
      <c r="Q7793" s="2" t="s">
        <v>37</v>
      </c>
      <c r="R7793" s="1" t="s">
        <v>492</v>
      </c>
      <c r="S7793" s="1" t="str">
        <f t="shared" si="249"/>
        <v>HPC|RF|2|8801|V|9999|9999|DFE|CCNR|209|</v>
      </c>
      <c r="T7793" s="2" t="str">
        <f t="shared" si="250"/>
        <v>OK</v>
      </c>
    </row>
    <row r="7794" spans="1:20" x14ac:dyDescent="0.25">
      <c r="A7794" s="1">
        <v>308010102</v>
      </c>
      <c r="B7794" s="1" t="str">
        <f>VLOOKUP(A7794,[1]Maestra!A$1:C$746,2,0)</f>
        <v>ACTADGC18</v>
      </c>
      <c r="C7794" s="1" t="str">
        <f>VLOOKUP(A7794,[1]Maestra!A$1:C$746,3,0)</f>
        <v>TC Amex Distancia Gold - Cuotas</v>
      </c>
      <c r="D7794" s="1" t="s">
        <v>26</v>
      </c>
      <c r="E7794" s="1" t="s">
        <v>27</v>
      </c>
      <c r="F7794" s="1">
        <v>2</v>
      </c>
      <c r="G7794" s="1">
        <v>8801</v>
      </c>
      <c r="H7794" s="1" t="s">
        <v>448</v>
      </c>
      <c r="I7794" s="1">
        <v>9999</v>
      </c>
      <c r="J7794" s="1">
        <v>9999</v>
      </c>
      <c r="K7794" s="1" t="s">
        <v>494</v>
      </c>
      <c r="L7794" s="1" t="s">
        <v>454</v>
      </c>
      <c r="M7794" s="1">
        <v>210</v>
      </c>
      <c r="Q7794" s="2" t="s">
        <v>37</v>
      </c>
      <c r="R7794" s="1" t="s">
        <v>492</v>
      </c>
      <c r="S7794" s="1" t="str">
        <f t="shared" ref="S7794:S7857" si="251">_xlfn.CONCAT(D7794,"|",E7794,"|",F7794,"|",G7794,"|",H7794,"|",I7794,"|",J7794,"|",K7794,"|",L7794,"|",M7794,"|",N7794)</f>
        <v>HPC|RF|2|8801|V|9999|9999|DFE|CCNR|210|</v>
      </c>
      <c r="T7794" s="2" t="str">
        <f t="shared" si="250"/>
        <v>OK</v>
      </c>
    </row>
    <row r="7795" spans="1:20" x14ac:dyDescent="0.25">
      <c r="A7795" s="1">
        <v>308020102</v>
      </c>
      <c r="B7795" s="1" t="str">
        <f>VLOOKUP(A7795,[1]Maestra!A$1:C$746,2,0)</f>
        <v>ACTADP2B8</v>
      </c>
      <c r="C7795" s="1" t="str">
        <f>VLOOKUP(A7795,[1]Maestra!A$1:C$746,3,0)</f>
        <v>TC Amex Distancia Platinum - Cuotas</v>
      </c>
      <c r="D7795" s="1" t="s">
        <v>26</v>
      </c>
      <c r="E7795" s="1" t="s">
        <v>27</v>
      </c>
      <c r="F7795" s="1">
        <v>2</v>
      </c>
      <c r="G7795" s="1">
        <v>8801</v>
      </c>
      <c r="H7795" s="1" t="s">
        <v>448</v>
      </c>
      <c r="I7795" s="1">
        <v>9999</v>
      </c>
      <c r="J7795" s="1">
        <v>9999</v>
      </c>
      <c r="K7795" s="1" t="s">
        <v>494</v>
      </c>
      <c r="L7795" s="1" t="s">
        <v>454</v>
      </c>
      <c r="M7795" s="1">
        <v>211</v>
      </c>
      <c r="Q7795" s="2" t="s">
        <v>37</v>
      </c>
      <c r="R7795" s="1" t="s">
        <v>492</v>
      </c>
      <c r="S7795" s="1" t="str">
        <f t="shared" si="251"/>
        <v>HPC|RF|2|8801|V|9999|9999|DFE|CCNR|211|</v>
      </c>
      <c r="T7795" s="2" t="str">
        <f t="shared" si="250"/>
        <v>OK</v>
      </c>
    </row>
    <row r="7796" spans="1:20" x14ac:dyDescent="0.25">
      <c r="A7796" s="1">
        <v>308030102</v>
      </c>
      <c r="B7796" s="1" t="str">
        <f>VLOOKUP(A7796,[1]Maestra!A$1:C$746,2,0)</f>
        <v>ACTADE2A8</v>
      </c>
      <c r="C7796" s="1" t="str">
        <f>VLOOKUP(A7796,[1]Maestra!A$1:C$746,3,0)</f>
        <v>TC Amex Distancia Elite - Cuotas</v>
      </c>
      <c r="D7796" s="1" t="s">
        <v>26</v>
      </c>
      <c r="E7796" s="1" t="s">
        <v>27</v>
      </c>
      <c r="F7796" s="1">
        <v>2</v>
      </c>
      <c r="G7796" s="1">
        <v>8801</v>
      </c>
      <c r="H7796" s="1" t="s">
        <v>448</v>
      </c>
      <c r="I7796" s="1">
        <v>9999</v>
      </c>
      <c r="J7796" s="1">
        <v>9999</v>
      </c>
      <c r="K7796" s="1" t="s">
        <v>494</v>
      </c>
      <c r="L7796" s="1" t="s">
        <v>454</v>
      </c>
      <c r="M7796" s="1">
        <v>212</v>
      </c>
      <c r="Q7796" s="2" t="s">
        <v>37</v>
      </c>
      <c r="R7796" s="1" t="s">
        <v>492</v>
      </c>
      <c r="S7796" s="1" t="str">
        <f t="shared" si="251"/>
        <v>HPC|RF|2|8801|V|9999|9999|DFE|CCNR|212|</v>
      </c>
      <c r="T7796" s="2" t="str">
        <f t="shared" si="250"/>
        <v>OK</v>
      </c>
    </row>
    <row r="7797" spans="1:20" x14ac:dyDescent="0.25">
      <c r="A7797" s="1">
        <v>303020102</v>
      </c>
      <c r="B7797" s="1" t="str">
        <f>VLOOKUP(A7797,[1]Maestra!A$1:C$746,2,0)</f>
        <v>ACTMCCU08</v>
      </c>
      <c r="C7797" s="1" t="str">
        <f>VLOOKUP(A7797,[1]Maestra!A$1:C$746,3,0)</f>
        <v>TC MC Clasica - Cuotas</v>
      </c>
      <c r="D7797" s="1" t="s">
        <v>26</v>
      </c>
      <c r="E7797" s="1" t="s">
        <v>27</v>
      </c>
      <c r="F7797" s="1">
        <v>2</v>
      </c>
      <c r="G7797" s="1">
        <v>8801</v>
      </c>
      <c r="H7797" s="1" t="s">
        <v>448</v>
      </c>
      <c r="I7797" s="1">
        <v>9999</v>
      </c>
      <c r="J7797" s="1">
        <v>9999</v>
      </c>
      <c r="K7797" s="1" t="s">
        <v>494</v>
      </c>
      <c r="L7797" s="1" t="s">
        <v>454</v>
      </c>
      <c r="M7797" s="1">
        <v>401</v>
      </c>
      <c r="Q7797" s="2" t="s">
        <v>37</v>
      </c>
      <c r="R7797" s="1" t="s">
        <v>492</v>
      </c>
      <c r="S7797" s="1" t="str">
        <f t="shared" si="251"/>
        <v>HPC|RF|2|8801|V|9999|9999|DFE|CCNR|401|</v>
      </c>
      <c r="T7797" s="2" t="str">
        <f t="shared" si="250"/>
        <v>OK</v>
      </c>
    </row>
    <row r="7798" spans="1:20" x14ac:dyDescent="0.25">
      <c r="A7798" s="1">
        <v>303010102</v>
      </c>
      <c r="B7798" s="1" t="str">
        <f>VLOOKUP(A7798,[1]Maestra!A$1:C$746,2,0)</f>
        <v>ACTMOCU08</v>
      </c>
      <c r="C7798" s="1" t="str">
        <f>VLOOKUP(A7798,[1]Maestra!A$1:C$746,3,0)</f>
        <v>TC MC Oro - Cuotas</v>
      </c>
      <c r="D7798" s="1" t="s">
        <v>26</v>
      </c>
      <c r="E7798" s="1" t="s">
        <v>27</v>
      </c>
      <c r="F7798" s="1">
        <v>2</v>
      </c>
      <c r="G7798" s="1">
        <v>8801</v>
      </c>
      <c r="H7798" s="1" t="s">
        <v>448</v>
      </c>
      <c r="I7798" s="1">
        <v>9999</v>
      </c>
      <c r="J7798" s="1">
        <v>9999</v>
      </c>
      <c r="K7798" s="1" t="s">
        <v>494</v>
      </c>
      <c r="L7798" s="1" t="s">
        <v>454</v>
      </c>
      <c r="M7798" s="1">
        <v>402</v>
      </c>
      <c r="Q7798" s="2" t="s">
        <v>37</v>
      </c>
      <c r="R7798" s="1" t="s">
        <v>492</v>
      </c>
      <c r="S7798" s="1" t="str">
        <f t="shared" si="251"/>
        <v>HPC|RF|2|8801|V|9999|9999|DFE|CCNR|402|</v>
      </c>
      <c r="T7798" s="2" t="str">
        <f t="shared" si="250"/>
        <v>OK</v>
      </c>
    </row>
    <row r="7799" spans="1:20" x14ac:dyDescent="0.25">
      <c r="A7799" s="1">
        <v>305010102</v>
      </c>
      <c r="B7799" s="1" t="e">
        <f>VLOOKUP(A7799,[1]Maestra!A$1:C$746,2,0)</f>
        <v>#N/A</v>
      </c>
      <c r="C7799" s="1" t="e">
        <f>VLOOKUP(A7799,[1]Maestra!A$1:C$746,3,0)</f>
        <v>#N/A</v>
      </c>
      <c r="D7799" s="1" t="s">
        <v>26</v>
      </c>
      <c r="E7799" s="1" t="s">
        <v>27</v>
      </c>
      <c r="F7799" s="1">
        <v>2</v>
      </c>
      <c r="G7799" s="1">
        <v>8801</v>
      </c>
      <c r="H7799" s="1" t="s">
        <v>448</v>
      </c>
      <c r="I7799" s="1">
        <v>9999</v>
      </c>
      <c r="J7799" s="1">
        <v>9999</v>
      </c>
      <c r="K7799" s="1" t="s">
        <v>494</v>
      </c>
      <c r="L7799" s="1" t="s">
        <v>454</v>
      </c>
      <c r="M7799" s="1">
        <v>403</v>
      </c>
      <c r="Q7799" s="2" t="s">
        <v>37</v>
      </c>
      <c r="R7799" s="1" t="s">
        <v>492</v>
      </c>
      <c r="S7799" s="1" t="str">
        <f t="shared" si="251"/>
        <v>HPC|RF|2|8801|V|9999|9999|DFE|CCNR|403|</v>
      </c>
      <c r="T7799" s="2" t="str">
        <f t="shared" si="250"/>
        <v>OK</v>
      </c>
    </row>
    <row r="7800" spans="1:20" x14ac:dyDescent="0.25">
      <c r="A7800" s="1">
        <v>303030102</v>
      </c>
      <c r="B7800" s="1" t="str">
        <f>VLOOKUP(A7800,[1]Maestra!A$1:C$746,2,0)</f>
        <v>ACTMPCU08</v>
      </c>
      <c r="C7800" s="1" t="str">
        <f>VLOOKUP(A7800,[1]Maestra!A$1:C$746,3,0)</f>
        <v>TC MC Platino - Cuotas</v>
      </c>
      <c r="D7800" s="1" t="s">
        <v>26</v>
      </c>
      <c r="E7800" s="1" t="s">
        <v>27</v>
      </c>
      <c r="F7800" s="1">
        <v>2</v>
      </c>
      <c r="G7800" s="1">
        <v>8801</v>
      </c>
      <c r="H7800" s="1" t="s">
        <v>448</v>
      </c>
      <c r="I7800" s="1">
        <v>9999</v>
      </c>
      <c r="J7800" s="1">
        <v>9999</v>
      </c>
      <c r="K7800" s="1" t="s">
        <v>494</v>
      </c>
      <c r="L7800" s="1" t="s">
        <v>454</v>
      </c>
      <c r="M7800" s="1">
        <v>404</v>
      </c>
      <c r="Q7800" s="2" t="s">
        <v>37</v>
      </c>
      <c r="R7800" s="1" t="s">
        <v>492</v>
      </c>
      <c r="S7800" s="1" t="str">
        <f t="shared" si="251"/>
        <v>HPC|RF|2|8801|V|9999|9999|DFE|CCNR|404|</v>
      </c>
      <c r="T7800" s="2" t="str">
        <f t="shared" si="250"/>
        <v>OK</v>
      </c>
    </row>
    <row r="7801" spans="1:20" x14ac:dyDescent="0.25">
      <c r="A7801" s="1">
        <v>399999999</v>
      </c>
      <c r="B7801" s="1" t="str">
        <f>VLOOKUP(A7801,[1]Maestra!A$1:C$746,2,0)</f>
        <v>ACTCGEN08</v>
      </c>
      <c r="C7801" s="1" t="str">
        <f>VLOOKUP(A7801,[1]Maestra!A$1:C$746,3,0)</f>
        <v>TC Generico</v>
      </c>
      <c r="D7801" s="1" t="s">
        <v>26</v>
      </c>
      <c r="E7801" s="1" t="s">
        <v>27</v>
      </c>
      <c r="F7801" s="1">
        <v>2</v>
      </c>
      <c r="G7801" s="1">
        <v>8801</v>
      </c>
      <c r="H7801" s="1">
        <v>9999</v>
      </c>
      <c r="I7801" s="1">
        <v>9999</v>
      </c>
      <c r="J7801" s="1">
        <v>9999</v>
      </c>
      <c r="L7801" s="1" t="s">
        <v>454</v>
      </c>
      <c r="Q7801" s="2" t="s">
        <v>37</v>
      </c>
      <c r="R7801" s="1" t="s">
        <v>492</v>
      </c>
      <c r="S7801" s="1" t="str">
        <f t="shared" si="251"/>
        <v>HPC|RF|2|8801|9999|9999|9999||CCNR||</v>
      </c>
      <c r="T7801" s="2" t="str">
        <f t="shared" si="250"/>
        <v>OK</v>
      </c>
    </row>
    <row r="7802" spans="1:20" x14ac:dyDescent="0.25">
      <c r="A7802" s="1">
        <v>301010202</v>
      </c>
      <c r="B7802" s="1" t="str">
        <f>VLOOKUP(A7802,[1]Maestra!A$1:C$746,2,0)</f>
        <v>ACTIVCKN8</v>
      </c>
      <c r="C7802" s="1" t="str">
        <f>VLOOKUP(A7802,[1]Maestra!A$1:C$746,3,0)</f>
        <v>TC IB Visa Clas. Int. - Cuotas</v>
      </c>
      <c r="D7802" s="1" t="s">
        <v>26</v>
      </c>
      <c r="E7802" s="1" t="s">
        <v>27</v>
      </c>
      <c r="F7802" s="1">
        <v>2</v>
      </c>
      <c r="G7802" s="1">
        <v>8801</v>
      </c>
      <c r="H7802" s="1">
        <v>9999</v>
      </c>
      <c r="I7802" s="1">
        <v>9999</v>
      </c>
      <c r="J7802" s="1">
        <v>9999</v>
      </c>
      <c r="L7802" s="1" t="s">
        <v>454</v>
      </c>
      <c r="M7802" s="1">
        <v>101</v>
      </c>
      <c r="Q7802" s="2" t="s">
        <v>37</v>
      </c>
      <c r="R7802" s="1" t="s">
        <v>492</v>
      </c>
      <c r="S7802" s="1" t="str">
        <f t="shared" si="251"/>
        <v>HPC|RF|2|8801|9999|9999|9999||CCNR|101|</v>
      </c>
      <c r="T7802" s="2" t="str">
        <f t="shared" si="250"/>
        <v>OK</v>
      </c>
    </row>
    <row r="7803" spans="1:20" x14ac:dyDescent="0.25">
      <c r="A7803" s="1">
        <v>301010102</v>
      </c>
      <c r="B7803" s="1" t="str">
        <f>VLOOKUP(A7803,[1]Maestra!A$1:C$746,2,0)</f>
        <v>ACTIVOB48</v>
      </c>
      <c r="C7803" s="1" t="str">
        <f>VLOOKUP(A7803,[1]Maestra!A$1:C$746,3,0)</f>
        <v>TC IB Visa Oro - Cuotas</v>
      </c>
      <c r="D7803" s="1" t="s">
        <v>26</v>
      </c>
      <c r="E7803" s="1" t="s">
        <v>27</v>
      </c>
      <c r="F7803" s="1">
        <v>2</v>
      </c>
      <c r="G7803" s="1">
        <v>8801</v>
      </c>
      <c r="H7803" s="1">
        <v>9999</v>
      </c>
      <c r="I7803" s="1">
        <v>9999</v>
      </c>
      <c r="J7803" s="1">
        <v>9999</v>
      </c>
      <c r="L7803" s="1" t="s">
        <v>454</v>
      </c>
      <c r="M7803" s="1">
        <v>102</v>
      </c>
      <c r="Q7803" s="2" t="s">
        <v>37</v>
      </c>
      <c r="R7803" s="1" t="s">
        <v>492</v>
      </c>
      <c r="S7803" s="1" t="str">
        <f t="shared" si="251"/>
        <v>HPC|RF|2|8801|9999|9999|9999||CCNR|102|</v>
      </c>
      <c r="T7803" s="2" t="str">
        <f t="shared" si="250"/>
        <v>OK</v>
      </c>
    </row>
    <row r="7804" spans="1:20" x14ac:dyDescent="0.25">
      <c r="A7804" s="1">
        <v>305010102</v>
      </c>
      <c r="B7804" s="1" t="e">
        <f>VLOOKUP(A7804,[1]Maestra!A$1:C$746,2,0)</f>
        <v>#N/A</v>
      </c>
      <c r="C7804" s="1" t="e">
        <f>VLOOKUP(A7804,[1]Maestra!A$1:C$746,3,0)</f>
        <v>#N/A</v>
      </c>
      <c r="D7804" s="1" t="s">
        <v>26</v>
      </c>
      <c r="E7804" s="1" t="s">
        <v>27</v>
      </c>
      <c r="F7804" s="1">
        <v>2</v>
      </c>
      <c r="G7804" s="1">
        <v>8801</v>
      </c>
      <c r="H7804" s="1">
        <v>9999</v>
      </c>
      <c r="I7804" s="1">
        <v>9999</v>
      </c>
      <c r="J7804" s="1">
        <v>9999</v>
      </c>
      <c r="L7804" s="1" t="s">
        <v>454</v>
      </c>
      <c r="M7804" s="1">
        <v>103</v>
      </c>
      <c r="Q7804" s="2" t="s">
        <v>37</v>
      </c>
      <c r="R7804" s="1" t="s">
        <v>492</v>
      </c>
      <c r="S7804" s="1" t="str">
        <f t="shared" si="251"/>
        <v>HPC|RF|2|8801|9999|9999|9999||CCNR|103|</v>
      </c>
      <c r="T7804" s="2" t="str">
        <f t="shared" si="250"/>
        <v>OK</v>
      </c>
    </row>
    <row r="7805" spans="1:20" x14ac:dyDescent="0.25">
      <c r="A7805" s="1">
        <v>305010102</v>
      </c>
      <c r="B7805" s="1" t="e">
        <f>VLOOKUP(A7805,[1]Maestra!A$1:C$746,2,0)</f>
        <v>#N/A</v>
      </c>
      <c r="C7805" s="1" t="e">
        <f>VLOOKUP(A7805,[1]Maestra!A$1:C$746,3,0)</f>
        <v>#N/A</v>
      </c>
      <c r="D7805" s="1" t="s">
        <v>26</v>
      </c>
      <c r="E7805" s="1" t="s">
        <v>27</v>
      </c>
      <c r="F7805" s="1">
        <v>2</v>
      </c>
      <c r="G7805" s="1">
        <v>8801</v>
      </c>
      <c r="H7805" s="1">
        <v>9999</v>
      </c>
      <c r="I7805" s="1">
        <v>9999</v>
      </c>
      <c r="J7805" s="1">
        <v>9999</v>
      </c>
      <c r="L7805" s="1" t="s">
        <v>454</v>
      </c>
      <c r="M7805" s="1">
        <v>104</v>
      </c>
      <c r="Q7805" s="2" t="s">
        <v>37</v>
      </c>
      <c r="R7805" s="1" t="s">
        <v>492</v>
      </c>
      <c r="S7805" s="1" t="str">
        <f t="shared" si="251"/>
        <v>HPC|RF|2|8801|9999|9999|9999||CCNR|104|</v>
      </c>
      <c r="T7805" s="2" t="str">
        <f t="shared" si="250"/>
        <v>OK</v>
      </c>
    </row>
    <row r="7806" spans="1:20" x14ac:dyDescent="0.25">
      <c r="A7806" s="1">
        <v>301080102</v>
      </c>
      <c r="B7806" s="1" t="str">
        <f>VLOOKUP(A7806,[1]Maestra!A$1:C$746,2,0)</f>
        <v>ACTICV678</v>
      </c>
      <c r="C7806" s="1" t="str">
        <f>VLOOKUP(A7806,[1]Maestra!A$1:C$746,3,0)</f>
        <v>TC IB Claro Visa Clas. - Cuotas</v>
      </c>
      <c r="D7806" s="1" t="s">
        <v>26</v>
      </c>
      <c r="E7806" s="1" t="s">
        <v>27</v>
      </c>
      <c r="F7806" s="1">
        <v>2</v>
      </c>
      <c r="G7806" s="1">
        <v>8801</v>
      </c>
      <c r="H7806" s="1">
        <v>9999</v>
      </c>
      <c r="I7806" s="1">
        <v>9999</v>
      </c>
      <c r="J7806" s="1">
        <v>9999</v>
      </c>
      <c r="L7806" s="1" t="s">
        <v>454</v>
      </c>
      <c r="M7806" s="1">
        <v>105</v>
      </c>
      <c r="Q7806" s="2" t="s">
        <v>37</v>
      </c>
      <c r="R7806" s="1" t="s">
        <v>492</v>
      </c>
      <c r="S7806" s="1" t="str">
        <f t="shared" si="251"/>
        <v>HPC|RF|2|8801|9999|9999|9999||CCNR|105|</v>
      </c>
      <c r="T7806" s="2" t="str">
        <f t="shared" si="250"/>
        <v>OK</v>
      </c>
    </row>
    <row r="7807" spans="1:20" x14ac:dyDescent="0.25">
      <c r="A7807" s="1">
        <v>301010202</v>
      </c>
      <c r="B7807" s="1" t="str">
        <f>VLOOKUP(A7807,[1]Maestra!A$1:C$746,2,0)</f>
        <v>ACTIVCKN8</v>
      </c>
      <c r="C7807" s="1" t="str">
        <f>VLOOKUP(A7807,[1]Maestra!A$1:C$746,3,0)</f>
        <v>TC IB Visa Clas. Int. - Cuotas</v>
      </c>
      <c r="D7807" s="1" t="s">
        <v>26</v>
      </c>
      <c r="E7807" s="1" t="s">
        <v>27</v>
      </c>
      <c r="F7807" s="1">
        <v>2</v>
      </c>
      <c r="G7807" s="1">
        <v>8801</v>
      </c>
      <c r="H7807" s="1">
        <v>9999</v>
      </c>
      <c r="I7807" s="1">
        <v>9999</v>
      </c>
      <c r="J7807" s="1">
        <v>9999</v>
      </c>
      <c r="L7807" s="1" t="s">
        <v>454</v>
      </c>
      <c r="M7807" s="1">
        <v>106</v>
      </c>
      <c r="Q7807" s="2" t="s">
        <v>37</v>
      </c>
      <c r="R7807" s="1" t="s">
        <v>492</v>
      </c>
      <c r="S7807" s="1" t="str">
        <f t="shared" si="251"/>
        <v>HPC|RF|2|8801|9999|9999|9999||CCNR|106|</v>
      </c>
      <c r="T7807" s="2" t="str">
        <f t="shared" si="250"/>
        <v>OK</v>
      </c>
    </row>
    <row r="7808" spans="1:20" x14ac:dyDescent="0.25">
      <c r="A7808" s="1">
        <v>301020102</v>
      </c>
      <c r="B7808" s="1" t="e">
        <f>VLOOKUP(A7808,[1]Maestra!A$1:C$746,2,0)</f>
        <v>#N/A</v>
      </c>
      <c r="C7808" s="1" t="e">
        <f>VLOOKUP(A7808,[1]Maestra!A$1:C$746,3,0)</f>
        <v>#N/A</v>
      </c>
      <c r="D7808" s="1" t="s">
        <v>26</v>
      </c>
      <c r="E7808" s="1" t="s">
        <v>27</v>
      </c>
      <c r="F7808" s="1">
        <v>2</v>
      </c>
      <c r="G7808" s="1">
        <v>8801</v>
      </c>
      <c r="H7808" s="1">
        <v>9999</v>
      </c>
      <c r="I7808" s="1">
        <v>9999</v>
      </c>
      <c r="J7808" s="1">
        <v>9999</v>
      </c>
      <c r="L7808" s="1" t="s">
        <v>454</v>
      </c>
      <c r="M7808" s="1">
        <v>107</v>
      </c>
      <c r="Q7808" s="2" t="s">
        <v>37</v>
      </c>
      <c r="R7808" s="1" t="s">
        <v>492</v>
      </c>
      <c r="S7808" s="1" t="str">
        <f t="shared" si="251"/>
        <v>HPC|RF|2|8801|9999|9999|9999||CCNR|107|</v>
      </c>
      <c r="T7808" s="2" t="str">
        <f t="shared" si="250"/>
        <v>OK</v>
      </c>
    </row>
    <row r="7809" spans="1:20" x14ac:dyDescent="0.25">
      <c r="A7809" s="1">
        <v>301010302</v>
      </c>
      <c r="B7809" s="1" t="str">
        <f>VLOOKUP(A7809,[1]Maestra!A$1:C$746,2,0)</f>
        <v>ACTISCU08</v>
      </c>
      <c r="C7809" s="1" t="str">
        <f>VLOOKUP(A7809,[1]Maestra!A$1:C$746,3,0)</f>
        <v>TC IB Signature - Cuotas</v>
      </c>
      <c r="D7809" s="1" t="s">
        <v>26</v>
      </c>
      <c r="E7809" s="1" t="s">
        <v>27</v>
      </c>
      <c r="F7809" s="1">
        <v>2</v>
      </c>
      <c r="G7809" s="1">
        <v>8801</v>
      </c>
      <c r="H7809" s="1">
        <v>9999</v>
      </c>
      <c r="I7809" s="1">
        <v>9999</v>
      </c>
      <c r="J7809" s="1">
        <v>9999</v>
      </c>
      <c r="L7809" s="1" t="s">
        <v>454</v>
      </c>
      <c r="M7809" s="1">
        <v>114</v>
      </c>
      <c r="Q7809" s="2" t="s">
        <v>37</v>
      </c>
      <c r="R7809" s="1" t="s">
        <v>492</v>
      </c>
      <c r="S7809" s="1" t="str">
        <f t="shared" si="251"/>
        <v>HPC|RF|2|8801|9999|9999|9999||CCNR|114|</v>
      </c>
      <c r="T7809" s="2" t="str">
        <f t="shared" si="250"/>
        <v>OK</v>
      </c>
    </row>
    <row r="7810" spans="1:20" x14ac:dyDescent="0.25">
      <c r="A7810" s="1">
        <v>301010202</v>
      </c>
      <c r="B7810" s="1" t="str">
        <f>VLOOKUP(A7810,[1]Maestra!A$1:C$746,2,0)</f>
        <v>ACTIVCKN8</v>
      </c>
      <c r="C7810" s="1" t="str">
        <f>VLOOKUP(A7810,[1]Maestra!A$1:C$746,3,0)</f>
        <v>TC IB Visa Clas. Int. - Cuotas</v>
      </c>
      <c r="D7810" s="1" t="s">
        <v>26</v>
      </c>
      <c r="E7810" s="1" t="s">
        <v>27</v>
      </c>
      <c r="F7810" s="1">
        <v>2</v>
      </c>
      <c r="G7810" s="1">
        <v>8801</v>
      </c>
      <c r="H7810" s="1">
        <v>9999</v>
      </c>
      <c r="I7810" s="1">
        <v>9999</v>
      </c>
      <c r="J7810" s="1">
        <v>9999</v>
      </c>
      <c r="L7810" s="1" t="s">
        <v>454</v>
      </c>
      <c r="M7810" s="1">
        <v>115</v>
      </c>
      <c r="Q7810" s="2" t="s">
        <v>37</v>
      </c>
      <c r="R7810" s="1" t="s">
        <v>492</v>
      </c>
      <c r="S7810" s="1" t="str">
        <f t="shared" si="251"/>
        <v>HPC|RF|2|8801|9999|9999|9999||CCNR|115|</v>
      </c>
      <c r="T7810" s="2" t="str">
        <f t="shared" si="250"/>
        <v>OK</v>
      </c>
    </row>
    <row r="7811" spans="1:20" x14ac:dyDescent="0.25">
      <c r="A7811" s="1">
        <v>301040402</v>
      </c>
      <c r="B7811" s="1" t="str">
        <f>VLOOKUP(A7811,[1]Maestra!A$1:C$746,2,0)</f>
        <v>ACTCSCU08</v>
      </c>
      <c r="C7811" s="1" t="str">
        <f>VLOOKUP(A7811,[1]Maestra!A$1:C$746,3,0)</f>
        <v>TC Cashback Signature - Cuotas</v>
      </c>
      <c r="D7811" s="1" t="s">
        <v>26</v>
      </c>
      <c r="E7811" s="1" t="s">
        <v>27</v>
      </c>
      <c r="F7811" s="1">
        <v>2</v>
      </c>
      <c r="G7811" s="1">
        <v>8801</v>
      </c>
      <c r="H7811" s="1">
        <v>9999</v>
      </c>
      <c r="I7811" s="1">
        <v>9999</v>
      </c>
      <c r="J7811" s="1">
        <v>9999</v>
      </c>
      <c r="L7811" s="1" t="s">
        <v>454</v>
      </c>
      <c r="M7811" s="1">
        <v>116</v>
      </c>
      <c r="Q7811" s="2" t="s">
        <v>37</v>
      </c>
      <c r="R7811" s="1" t="s">
        <v>492</v>
      </c>
      <c r="S7811" s="1" t="str">
        <f t="shared" si="251"/>
        <v>HPC|RF|2|8801|9999|9999|9999||CCNR|116|</v>
      </c>
      <c r="T7811" s="2" t="str">
        <f t="shared" ref="T7811:T7874" si="252">IF(COUNTIFS($D$2:$D$20413,D7811,$S$2:$S$20413,S7811,$A$2:$A$20413,"&lt;&gt;"&amp;A7811)&gt;0,"Conflicto","OK")</f>
        <v>OK</v>
      </c>
    </row>
    <row r="7812" spans="1:20" x14ac:dyDescent="0.25">
      <c r="A7812" s="1">
        <v>301090102</v>
      </c>
      <c r="B7812" s="1" t="str">
        <f>VLOOKUP(A7812,[1]Maestra!A$1:C$746,2,0)</f>
        <v>ACTCPRCU8</v>
      </c>
      <c r="C7812" s="1" t="str">
        <f>VLOOKUP(A7812,[1]Maestra!A$1:C$746,3,0)</f>
        <v>TC Premia Cuotas</v>
      </c>
      <c r="D7812" s="1" t="s">
        <v>26</v>
      </c>
      <c r="E7812" s="1" t="s">
        <v>27</v>
      </c>
      <c r="F7812" s="1">
        <v>2</v>
      </c>
      <c r="G7812" s="1">
        <v>8801</v>
      </c>
      <c r="H7812" s="1">
        <v>9999</v>
      </c>
      <c r="I7812" s="1">
        <v>9999</v>
      </c>
      <c r="J7812" s="1">
        <v>9999</v>
      </c>
      <c r="L7812" s="1" t="s">
        <v>454</v>
      </c>
      <c r="M7812" s="1">
        <v>117</v>
      </c>
      <c r="Q7812" s="2" t="s">
        <v>37</v>
      </c>
      <c r="R7812" s="1" t="s">
        <v>492</v>
      </c>
      <c r="S7812" s="1" t="str">
        <f t="shared" si="251"/>
        <v>HPC|RF|2|8801|9999|9999|9999||CCNR|117|</v>
      </c>
      <c r="T7812" s="2" t="str">
        <f t="shared" si="252"/>
        <v>OK</v>
      </c>
    </row>
    <row r="7813" spans="1:20" x14ac:dyDescent="0.25">
      <c r="A7813" s="1">
        <v>301040102</v>
      </c>
      <c r="B7813" s="1" t="str">
        <f>VLOOKUP(A7813,[1]Maestra!A$1:C$746,2,0)</f>
        <v>ACTAVOPU8</v>
      </c>
      <c r="C7813" s="1" t="str">
        <f>VLOOKUP(A7813,[1]Maestra!A$1:C$746,3,0)</f>
        <v>TC Aval Visa Oro - Cuotas</v>
      </c>
      <c r="D7813" s="1" t="s">
        <v>26</v>
      </c>
      <c r="E7813" s="1" t="s">
        <v>27</v>
      </c>
      <c r="F7813" s="1">
        <v>2</v>
      </c>
      <c r="G7813" s="1">
        <v>8801</v>
      </c>
      <c r="H7813" s="1">
        <v>9999</v>
      </c>
      <c r="I7813" s="1">
        <v>9999</v>
      </c>
      <c r="J7813" s="1">
        <v>9999</v>
      </c>
      <c r="L7813" s="1" t="s">
        <v>454</v>
      </c>
      <c r="M7813" s="1">
        <v>118</v>
      </c>
      <c r="Q7813" s="2" t="s">
        <v>37</v>
      </c>
      <c r="R7813" s="1" t="s">
        <v>492</v>
      </c>
      <c r="S7813" s="1" t="str">
        <f t="shared" si="251"/>
        <v>HPC|RF|2|8801|9999|9999|9999||CCNR|118|</v>
      </c>
      <c r="T7813" s="2" t="str">
        <f t="shared" si="252"/>
        <v>OK</v>
      </c>
    </row>
    <row r="7814" spans="1:20" x14ac:dyDescent="0.25">
      <c r="A7814" s="1">
        <v>301030202</v>
      </c>
      <c r="B7814" s="1" t="str">
        <f>VLOOKUP(A7814,[1]Maestra!A$1:C$746,2,0)</f>
        <v>ACTMVCU08</v>
      </c>
      <c r="C7814" s="1" t="str">
        <f>VLOOKUP(A7814,[1]Maestra!A$1:C$746,3,0)</f>
        <v>TC Megaplaza Visa - Cuotas</v>
      </c>
      <c r="D7814" s="1" t="s">
        <v>26</v>
      </c>
      <c r="E7814" s="1" t="s">
        <v>27</v>
      </c>
      <c r="F7814" s="1">
        <v>2</v>
      </c>
      <c r="G7814" s="1">
        <v>8801</v>
      </c>
      <c r="H7814" s="1">
        <v>9999</v>
      </c>
      <c r="I7814" s="1">
        <v>9999</v>
      </c>
      <c r="J7814" s="1">
        <v>9999</v>
      </c>
      <c r="L7814" s="1" t="s">
        <v>454</v>
      </c>
      <c r="M7814" s="1">
        <v>119</v>
      </c>
      <c r="Q7814" s="2" t="s">
        <v>37</v>
      </c>
      <c r="R7814" s="1" t="s">
        <v>492</v>
      </c>
      <c r="S7814" s="1" t="str">
        <f t="shared" si="251"/>
        <v>HPC|RF|2|8801|9999|9999|9999||CCNR|119|</v>
      </c>
      <c r="T7814" s="2" t="str">
        <f t="shared" si="252"/>
        <v>OK</v>
      </c>
    </row>
    <row r="7815" spans="1:20" x14ac:dyDescent="0.25">
      <c r="A7815" s="1">
        <v>301050102</v>
      </c>
      <c r="B7815" s="1" t="str">
        <f>VLOOKUP(A7815,[1]Maestra!A$1:C$746,2,0)</f>
        <v>ACTVVCU08</v>
      </c>
      <c r="C7815" s="1" t="str">
        <f>VLOOKUP(A7815,[1]Maestra!A$1:C$746,3,0)</f>
        <v>TC Vea Visa - Cuotas</v>
      </c>
      <c r="D7815" s="1" t="s">
        <v>26</v>
      </c>
      <c r="E7815" s="1" t="s">
        <v>27</v>
      </c>
      <c r="F7815" s="1">
        <v>2</v>
      </c>
      <c r="G7815" s="1">
        <v>8801</v>
      </c>
      <c r="H7815" s="1">
        <v>9999</v>
      </c>
      <c r="I7815" s="1">
        <v>9999</v>
      </c>
      <c r="J7815" s="1">
        <v>9999</v>
      </c>
      <c r="L7815" s="1" t="s">
        <v>454</v>
      </c>
      <c r="M7815" s="1">
        <v>120</v>
      </c>
      <c r="Q7815" s="2" t="s">
        <v>37</v>
      </c>
      <c r="R7815" s="1" t="s">
        <v>492</v>
      </c>
      <c r="S7815" s="1" t="str">
        <f t="shared" si="251"/>
        <v>HPC|RF|2|8801|9999|9999|9999||CCNR|120|</v>
      </c>
      <c r="T7815" s="2" t="str">
        <f t="shared" si="252"/>
        <v>OK</v>
      </c>
    </row>
    <row r="7816" spans="1:20" x14ac:dyDescent="0.25">
      <c r="A7816" s="1">
        <v>301060102</v>
      </c>
      <c r="B7816" s="1" t="str">
        <f>VLOOKUP(A7816,[1]Maestra!A$1:C$746,2,0)</f>
        <v>ACTCPCU08</v>
      </c>
      <c r="C7816" s="1" t="str">
        <f>VLOOKUP(A7816,[1]Maestra!A$1:C$746,3,0)</f>
        <v>TC Cashback Platinum - Cuotas</v>
      </c>
      <c r="D7816" s="1" t="s">
        <v>26</v>
      </c>
      <c r="E7816" s="1" t="s">
        <v>27</v>
      </c>
      <c r="F7816" s="1">
        <v>2</v>
      </c>
      <c r="G7816" s="1">
        <v>8801</v>
      </c>
      <c r="H7816" s="1">
        <v>9999</v>
      </c>
      <c r="I7816" s="1">
        <v>9999</v>
      </c>
      <c r="J7816" s="1">
        <v>9999</v>
      </c>
      <c r="L7816" s="1" t="s">
        <v>454</v>
      </c>
      <c r="M7816" s="1">
        <v>121</v>
      </c>
      <c r="Q7816" s="2" t="s">
        <v>37</v>
      </c>
      <c r="R7816" s="1" t="s">
        <v>492</v>
      </c>
      <c r="S7816" s="1" t="str">
        <f t="shared" si="251"/>
        <v>HPC|RF|2|8801|9999|9999|9999||CCNR|121|</v>
      </c>
      <c r="T7816" s="2" t="str">
        <f t="shared" si="252"/>
        <v>OK</v>
      </c>
    </row>
    <row r="7817" spans="1:20" x14ac:dyDescent="0.25">
      <c r="A7817" s="1">
        <v>301060202</v>
      </c>
      <c r="B7817" s="1" t="str">
        <f>VLOOKUP(A7817,[1]Maestra!A$1:C$746,2,0)</f>
        <v>ACTCVOJD8</v>
      </c>
      <c r="C7817" s="1" t="str">
        <f>VLOOKUP(A7817,[1]Maestra!A$1:C$746,3,0)</f>
        <v>TC Cashback Visa Oro - Cuotas</v>
      </c>
      <c r="D7817" s="1" t="s">
        <v>26</v>
      </c>
      <c r="E7817" s="1" t="s">
        <v>27</v>
      </c>
      <c r="F7817" s="1">
        <v>2</v>
      </c>
      <c r="G7817" s="1">
        <v>8801</v>
      </c>
      <c r="H7817" s="1">
        <v>9999</v>
      </c>
      <c r="I7817" s="1">
        <v>9999</v>
      </c>
      <c r="J7817" s="1">
        <v>9999</v>
      </c>
      <c r="L7817" s="1" t="s">
        <v>454</v>
      </c>
      <c r="M7817" s="1">
        <v>122</v>
      </c>
      <c r="Q7817" s="2" t="s">
        <v>37</v>
      </c>
      <c r="R7817" s="1" t="s">
        <v>492</v>
      </c>
      <c r="S7817" s="1" t="str">
        <f t="shared" si="251"/>
        <v>HPC|RF|2|8801|9999|9999|9999||CCNR|122|</v>
      </c>
      <c r="T7817" s="2" t="str">
        <f t="shared" si="252"/>
        <v>OK</v>
      </c>
    </row>
    <row r="7818" spans="1:20" x14ac:dyDescent="0.25">
      <c r="A7818" s="1">
        <v>301010402</v>
      </c>
      <c r="B7818" s="1" t="str">
        <f>VLOOKUP(A7818,[1]Maestra!A$1:C$746,2,0)</f>
        <v>ACTIVP0G8</v>
      </c>
      <c r="C7818" s="1" t="str">
        <f>VLOOKUP(A7818,[1]Maestra!A$1:C$746,3,0)</f>
        <v>TC IB Visa Platinum - Cuotas</v>
      </c>
      <c r="D7818" s="1" t="s">
        <v>26</v>
      </c>
      <c r="E7818" s="1" t="s">
        <v>27</v>
      </c>
      <c r="F7818" s="1">
        <v>2</v>
      </c>
      <c r="G7818" s="1">
        <v>8801</v>
      </c>
      <c r="H7818" s="1">
        <v>9999</v>
      </c>
      <c r="I7818" s="1">
        <v>9999</v>
      </c>
      <c r="J7818" s="1">
        <v>9999</v>
      </c>
      <c r="L7818" s="1" t="s">
        <v>454</v>
      </c>
      <c r="M7818" s="1">
        <v>123</v>
      </c>
      <c r="Q7818" s="2" t="s">
        <v>37</v>
      </c>
      <c r="R7818" s="1" t="s">
        <v>492</v>
      </c>
      <c r="S7818" s="1" t="str">
        <f t="shared" si="251"/>
        <v>HPC|RF|2|8801|9999|9999|9999||CCNR|123|</v>
      </c>
      <c r="T7818" s="2" t="str">
        <f t="shared" si="252"/>
        <v>OK</v>
      </c>
    </row>
    <row r="7819" spans="1:20" x14ac:dyDescent="0.25">
      <c r="A7819" s="1">
        <v>301050202</v>
      </c>
      <c r="B7819" s="1" t="str">
        <f>VLOOKUP(A7819,[1]Maestra!A$1:C$746,2,0)</f>
        <v>ACTVVOJF8</v>
      </c>
      <c r="C7819" s="1" t="str">
        <f>VLOOKUP(A7819,[1]Maestra!A$1:C$746,3,0)</f>
        <v>TC Vea Visa Oro - Cuotas</v>
      </c>
      <c r="D7819" s="1" t="s">
        <v>26</v>
      </c>
      <c r="E7819" s="1" t="s">
        <v>27</v>
      </c>
      <c r="F7819" s="1">
        <v>2</v>
      </c>
      <c r="G7819" s="1">
        <v>8801</v>
      </c>
      <c r="H7819" s="1">
        <v>9999</v>
      </c>
      <c r="I7819" s="1">
        <v>9999</v>
      </c>
      <c r="J7819" s="1">
        <v>9999</v>
      </c>
      <c r="L7819" s="1" t="s">
        <v>454</v>
      </c>
      <c r="M7819" s="1">
        <v>124</v>
      </c>
      <c r="Q7819" s="2" t="s">
        <v>37</v>
      </c>
      <c r="R7819" s="1" t="s">
        <v>492</v>
      </c>
      <c r="S7819" s="1" t="str">
        <f t="shared" si="251"/>
        <v>HPC|RF|2|8801|9999|9999|9999||CCNR|124|</v>
      </c>
      <c r="T7819" s="2" t="str">
        <f t="shared" si="252"/>
        <v>OK</v>
      </c>
    </row>
    <row r="7820" spans="1:20" x14ac:dyDescent="0.25">
      <c r="A7820" s="1">
        <v>301080102</v>
      </c>
      <c r="B7820" s="1" t="str">
        <f>VLOOKUP(A7820,[1]Maestra!A$1:C$746,2,0)</f>
        <v>ACTICV678</v>
      </c>
      <c r="C7820" s="1" t="str">
        <f>VLOOKUP(A7820,[1]Maestra!A$1:C$746,3,0)</f>
        <v>TC IB Claro Visa Clas. - Cuotas</v>
      </c>
      <c r="D7820" s="1" t="s">
        <v>26</v>
      </c>
      <c r="E7820" s="1" t="s">
        <v>27</v>
      </c>
      <c r="F7820" s="1">
        <v>2</v>
      </c>
      <c r="G7820" s="1">
        <v>8801</v>
      </c>
      <c r="H7820" s="1">
        <v>9999</v>
      </c>
      <c r="I7820" s="1">
        <v>9999</v>
      </c>
      <c r="J7820" s="1">
        <v>9999</v>
      </c>
      <c r="L7820" s="1" t="s">
        <v>454</v>
      </c>
      <c r="M7820" s="1">
        <v>129</v>
      </c>
      <c r="Q7820" s="2" t="s">
        <v>37</v>
      </c>
      <c r="R7820" s="1" t="s">
        <v>492</v>
      </c>
      <c r="S7820" s="1" t="str">
        <f t="shared" si="251"/>
        <v>HPC|RF|2|8801|9999|9999|9999||CCNR|129|</v>
      </c>
      <c r="T7820" s="2" t="str">
        <f t="shared" si="252"/>
        <v>OK</v>
      </c>
    </row>
    <row r="7821" spans="1:20" x14ac:dyDescent="0.25">
      <c r="A7821" s="1">
        <v>301080202</v>
      </c>
      <c r="B7821" s="1" t="str">
        <f>VLOOKUP(A7821,[1]Maestra!A$1:C$746,2,0)</f>
        <v>ACTICV9F8</v>
      </c>
      <c r="C7821" s="1" t="str">
        <f>VLOOKUP(A7821,[1]Maestra!A$1:C$746,3,0)</f>
        <v>TC IB Claro Visa Oro - Cuotas</v>
      </c>
      <c r="D7821" s="1" t="s">
        <v>26</v>
      </c>
      <c r="E7821" s="1" t="s">
        <v>27</v>
      </c>
      <c r="F7821" s="1">
        <v>2</v>
      </c>
      <c r="G7821" s="1">
        <v>8801</v>
      </c>
      <c r="H7821" s="1">
        <v>9999</v>
      </c>
      <c r="I7821" s="1">
        <v>9999</v>
      </c>
      <c r="J7821" s="1">
        <v>9999</v>
      </c>
      <c r="L7821" s="1" t="s">
        <v>454</v>
      </c>
      <c r="M7821" s="1">
        <v>130</v>
      </c>
      <c r="Q7821" s="2" t="s">
        <v>37</v>
      </c>
      <c r="R7821" s="1" t="s">
        <v>492</v>
      </c>
      <c r="S7821" s="1" t="str">
        <f t="shared" si="251"/>
        <v>HPC|RF|2|8801|9999|9999|9999||CCNR|130|</v>
      </c>
      <c r="T7821" s="2" t="str">
        <f t="shared" si="252"/>
        <v>OK</v>
      </c>
    </row>
    <row r="7822" spans="1:20" x14ac:dyDescent="0.25">
      <c r="A7822" s="1">
        <v>301080302</v>
      </c>
      <c r="B7822" s="1" t="str">
        <f>VLOOKUP(A7822,[1]Maestra!A$1:C$746,2,0)</f>
        <v>ACTICVPR8</v>
      </c>
      <c r="C7822" s="1" t="str">
        <f>VLOOKUP(A7822,[1]Maestra!A$1:C$746,3,0)</f>
        <v>TC IB Claro Visa Platinum - Cuotas</v>
      </c>
      <c r="D7822" s="1" t="s">
        <v>26</v>
      </c>
      <c r="E7822" s="1" t="s">
        <v>27</v>
      </c>
      <c r="F7822" s="1">
        <v>2</v>
      </c>
      <c r="G7822" s="1">
        <v>8801</v>
      </c>
      <c r="H7822" s="1">
        <v>9999</v>
      </c>
      <c r="I7822" s="1">
        <v>9999</v>
      </c>
      <c r="J7822" s="1">
        <v>9999</v>
      </c>
      <c r="L7822" s="1" t="s">
        <v>454</v>
      </c>
      <c r="M7822" s="1">
        <v>131</v>
      </c>
      <c r="Q7822" s="2" t="s">
        <v>37</v>
      </c>
      <c r="R7822" s="1" t="s">
        <v>492</v>
      </c>
      <c r="S7822" s="1" t="str">
        <f t="shared" si="251"/>
        <v>HPC|RF|2|8801|9999|9999|9999||CCNR|131|</v>
      </c>
      <c r="T7822" s="2" t="str">
        <f t="shared" si="252"/>
        <v>OK</v>
      </c>
    </row>
    <row r="7823" spans="1:20" x14ac:dyDescent="0.25">
      <c r="A7823" s="1">
        <v>301050102</v>
      </c>
      <c r="B7823" s="1" t="str">
        <f>VLOOKUP(A7823,[1]Maestra!A$1:C$746,2,0)</f>
        <v>ACTVVCU08</v>
      </c>
      <c r="C7823" s="1" t="str">
        <f>VLOOKUP(A7823,[1]Maestra!A$1:C$746,3,0)</f>
        <v>TC Vea Visa - Cuotas</v>
      </c>
      <c r="D7823" s="1" t="s">
        <v>26</v>
      </c>
      <c r="E7823" s="1" t="s">
        <v>27</v>
      </c>
      <c r="F7823" s="1">
        <v>2</v>
      </c>
      <c r="G7823" s="1">
        <v>8801</v>
      </c>
      <c r="H7823" s="1">
        <v>9999</v>
      </c>
      <c r="I7823" s="1">
        <v>9999</v>
      </c>
      <c r="J7823" s="1">
        <v>9999</v>
      </c>
      <c r="L7823" s="1" t="s">
        <v>454</v>
      </c>
      <c r="M7823" s="1">
        <v>162</v>
      </c>
      <c r="Q7823" s="2" t="s">
        <v>37</v>
      </c>
      <c r="R7823" s="1" t="s">
        <v>492</v>
      </c>
      <c r="S7823" s="1" t="str">
        <f t="shared" si="251"/>
        <v>HPC|RF|2|8801|9999|9999|9999||CCNR|162|</v>
      </c>
      <c r="T7823" s="2" t="str">
        <f t="shared" si="252"/>
        <v>OK</v>
      </c>
    </row>
    <row r="7824" spans="1:20" x14ac:dyDescent="0.25">
      <c r="A7824" s="1">
        <v>302020102</v>
      </c>
      <c r="B7824" s="1" t="str">
        <f>VLOOKUP(A7824,[1]Maestra!A$1:C$746,2,0)</f>
        <v>ACTAGCU08</v>
      </c>
      <c r="C7824" s="1" t="str">
        <f>VLOOKUP(A7824,[1]Maestra!A$1:C$746,3,0)</f>
        <v>TC Amex Green - Cuotas</v>
      </c>
      <c r="D7824" s="1" t="s">
        <v>26</v>
      </c>
      <c r="E7824" s="1" t="s">
        <v>27</v>
      </c>
      <c r="F7824" s="1">
        <v>2</v>
      </c>
      <c r="G7824" s="1">
        <v>8801</v>
      </c>
      <c r="H7824" s="1">
        <v>9999</v>
      </c>
      <c r="I7824" s="1">
        <v>9999</v>
      </c>
      <c r="J7824" s="1">
        <v>9999</v>
      </c>
      <c r="L7824" s="1" t="s">
        <v>454</v>
      </c>
      <c r="M7824" s="1">
        <v>201</v>
      </c>
      <c r="Q7824" s="2" t="s">
        <v>37</v>
      </c>
      <c r="R7824" s="1" t="s">
        <v>492</v>
      </c>
      <c r="S7824" s="1" t="str">
        <f t="shared" si="251"/>
        <v>HPC|RF|2|8801|9999|9999|9999||CCNR|201|</v>
      </c>
      <c r="T7824" s="2" t="str">
        <f t="shared" si="252"/>
        <v>OK</v>
      </c>
    </row>
    <row r="7825" spans="1:20" x14ac:dyDescent="0.25">
      <c r="A7825" s="1">
        <v>302030102</v>
      </c>
      <c r="B7825" s="1" t="str">
        <f>VLOOKUP(A7825,[1]Maestra!A$1:C$746,2,0)</f>
        <v>ACTAGNSD8</v>
      </c>
      <c r="C7825" s="1" t="str">
        <f>VLOOKUP(A7825,[1]Maestra!A$1:C$746,3,0)</f>
        <v>TC Amex Gold No Rev. - Cuotas</v>
      </c>
      <c r="D7825" s="1" t="s">
        <v>26</v>
      </c>
      <c r="E7825" s="1" t="s">
        <v>27</v>
      </c>
      <c r="F7825" s="1">
        <v>2</v>
      </c>
      <c r="G7825" s="1">
        <v>8801</v>
      </c>
      <c r="H7825" s="1">
        <v>9999</v>
      </c>
      <c r="I7825" s="1">
        <v>9999</v>
      </c>
      <c r="J7825" s="1">
        <v>9999</v>
      </c>
      <c r="L7825" s="1" t="s">
        <v>454</v>
      </c>
      <c r="M7825" s="1">
        <v>202</v>
      </c>
      <c r="Q7825" s="2" t="s">
        <v>37</v>
      </c>
      <c r="R7825" s="1" t="s">
        <v>492</v>
      </c>
      <c r="S7825" s="1" t="str">
        <f t="shared" si="251"/>
        <v>HPC|RF|2|8801|9999|9999|9999||CCNR|202|</v>
      </c>
      <c r="T7825" s="2" t="str">
        <f t="shared" si="252"/>
        <v>OK</v>
      </c>
    </row>
    <row r="7826" spans="1:20" x14ac:dyDescent="0.25">
      <c r="A7826" s="1">
        <v>302020102</v>
      </c>
      <c r="B7826" s="1" t="str">
        <f>VLOOKUP(A7826,[1]Maestra!A$1:C$746,2,0)</f>
        <v>ACTAGCU08</v>
      </c>
      <c r="C7826" s="1" t="str">
        <f>VLOOKUP(A7826,[1]Maestra!A$1:C$746,3,0)</f>
        <v>TC Amex Green - Cuotas</v>
      </c>
      <c r="D7826" s="1" t="s">
        <v>26</v>
      </c>
      <c r="E7826" s="1" t="s">
        <v>27</v>
      </c>
      <c r="F7826" s="1">
        <v>2</v>
      </c>
      <c r="G7826" s="1">
        <v>8801</v>
      </c>
      <c r="H7826" s="1">
        <v>9999</v>
      </c>
      <c r="I7826" s="1">
        <v>9999</v>
      </c>
      <c r="J7826" s="1">
        <v>9999</v>
      </c>
      <c r="L7826" s="1" t="s">
        <v>454</v>
      </c>
      <c r="M7826" s="1">
        <v>203</v>
      </c>
      <c r="Q7826" s="2" t="s">
        <v>37</v>
      </c>
      <c r="R7826" s="1" t="s">
        <v>492</v>
      </c>
      <c r="S7826" s="1" t="str">
        <f t="shared" si="251"/>
        <v>HPC|RF|2|8801|9999|9999|9999||CCNR|203|</v>
      </c>
      <c r="T7826" s="2" t="str">
        <f t="shared" si="252"/>
        <v>OK</v>
      </c>
    </row>
    <row r="7827" spans="1:20" x14ac:dyDescent="0.25">
      <c r="A7827" s="1">
        <v>302030102</v>
      </c>
      <c r="B7827" s="1" t="str">
        <f>VLOOKUP(A7827,[1]Maestra!A$1:C$746,2,0)</f>
        <v>ACTAGNSD8</v>
      </c>
      <c r="C7827" s="1" t="str">
        <f>VLOOKUP(A7827,[1]Maestra!A$1:C$746,3,0)</f>
        <v>TC Amex Gold No Rev. - Cuotas</v>
      </c>
      <c r="D7827" s="1" t="s">
        <v>26</v>
      </c>
      <c r="E7827" s="1" t="s">
        <v>27</v>
      </c>
      <c r="F7827" s="1">
        <v>2</v>
      </c>
      <c r="G7827" s="1">
        <v>8801</v>
      </c>
      <c r="H7827" s="1">
        <v>9999</v>
      </c>
      <c r="I7827" s="1">
        <v>9999</v>
      </c>
      <c r="J7827" s="1">
        <v>9999</v>
      </c>
      <c r="L7827" s="1" t="s">
        <v>454</v>
      </c>
      <c r="M7827" s="1">
        <v>204</v>
      </c>
      <c r="Q7827" s="2" t="s">
        <v>37</v>
      </c>
      <c r="R7827" s="1" t="s">
        <v>492</v>
      </c>
      <c r="S7827" s="1" t="str">
        <f t="shared" si="251"/>
        <v>HPC|RF|2|8801|9999|9999|9999||CCNR|204|</v>
      </c>
      <c r="T7827" s="2" t="str">
        <f t="shared" si="252"/>
        <v>OK</v>
      </c>
    </row>
    <row r="7828" spans="1:20" x14ac:dyDescent="0.25">
      <c r="A7828" s="1">
        <v>302030102</v>
      </c>
      <c r="B7828" s="1" t="str">
        <f>VLOOKUP(A7828,[1]Maestra!A$1:C$746,2,0)</f>
        <v>ACTAGNSD8</v>
      </c>
      <c r="C7828" s="1" t="str">
        <f>VLOOKUP(A7828,[1]Maestra!A$1:C$746,3,0)</f>
        <v>TC Amex Gold No Rev. - Cuotas</v>
      </c>
      <c r="D7828" s="1" t="s">
        <v>26</v>
      </c>
      <c r="E7828" s="1" t="s">
        <v>27</v>
      </c>
      <c r="F7828" s="1">
        <v>2</v>
      </c>
      <c r="G7828" s="1">
        <v>8801</v>
      </c>
      <c r="H7828" s="1">
        <v>9999</v>
      </c>
      <c r="I7828" s="1">
        <v>9999</v>
      </c>
      <c r="J7828" s="1">
        <v>9999</v>
      </c>
      <c r="L7828" s="1" t="s">
        <v>454</v>
      </c>
      <c r="M7828" s="1">
        <v>205</v>
      </c>
      <c r="Q7828" s="2" t="s">
        <v>37</v>
      </c>
      <c r="R7828" s="1" t="s">
        <v>492</v>
      </c>
      <c r="S7828" s="1" t="str">
        <f t="shared" si="251"/>
        <v>HPC|RF|2|8801|9999|9999|9999||CCNR|205|</v>
      </c>
      <c r="T7828" s="2" t="str">
        <f t="shared" si="252"/>
        <v>OK</v>
      </c>
    </row>
    <row r="7829" spans="1:20" x14ac:dyDescent="0.25">
      <c r="A7829" s="1">
        <v>307050102</v>
      </c>
      <c r="B7829" s="1" t="str">
        <f>VLOOKUP(A7829,[1]Maestra!A$1:C$746,2,0)</f>
        <v>ACTACP0U8</v>
      </c>
      <c r="C7829" s="1" t="str">
        <f>VLOOKUP(A7829,[1]Maestra!A$1:C$746,3,0)</f>
        <v>TC Amex Centurión Platinum - Cuotas</v>
      </c>
      <c r="D7829" s="1" t="s">
        <v>26</v>
      </c>
      <c r="E7829" s="1" t="s">
        <v>27</v>
      </c>
      <c r="F7829" s="1">
        <v>2</v>
      </c>
      <c r="G7829" s="1">
        <v>8801</v>
      </c>
      <c r="H7829" s="1">
        <v>9999</v>
      </c>
      <c r="I7829" s="1">
        <v>9999</v>
      </c>
      <c r="J7829" s="1">
        <v>9999</v>
      </c>
      <c r="L7829" s="1" t="s">
        <v>454</v>
      </c>
      <c r="M7829" s="1">
        <v>206</v>
      </c>
      <c r="Q7829" s="2" t="s">
        <v>37</v>
      </c>
      <c r="R7829" s="1" t="s">
        <v>492</v>
      </c>
      <c r="S7829" s="1" t="str">
        <f t="shared" si="251"/>
        <v>HPC|RF|2|8801|9999|9999|9999||CCNR|206|</v>
      </c>
      <c r="T7829" s="2" t="str">
        <f t="shared" si="252"/>
        <v>OK</v>
      </c>
    </row>
    <row r="7830" spans="1:20" x14ac:dyDescent="0.25">
      <c r="A7830" s="1">
        <v>307010102</v>
      </c>
      <c r="B7830" s="1" t="str">
        <f>VLOOKUP(A7830,[1]Maestra!A$1:C$746,2,0)</f>
        <v>ACTAVCY68</v>
      </c>
      <c r="C7830" s="1" t="str">
        <f>VLOOKUP(A7830,[1]Maestra!A$1:C$746,3,0)</f>
        <v>TC Amex Viajero Clasica - Cuotas</v>
      </c>
      <c r="D7830" s="1" t="s">
        <v>26</v>
      </c>
      <c r="E7830" s="1" t="s">
        <v>27</v>
      </c>
      <c r="F7830" s="1">
        <v>2</v>
      </c>
      <c r="G7830" s="1">
        <v>8801</v>
      </c>
      <c r="H7830" s="1">
        <v>9999</v>
      </c>
      <c r="I7830" s="1">
        <v>9999</v>
      </c>
      <c r="J7830" s="1">
        <v>9999</v>
      </c>
      <c r="L7830" s="1" t="s">
        <v>454</v>
      </c>
      <c r="M7830" s="1">
        <v>207</v>
      </c>
      <c r="Q7830" s="2" t="s">
        <v>37</v>
      </c>
      <c r="R7830" s="1" t="s">
        <v>492</v>
      </c>
      <c r="S7830" s="1" t="str">
        <f t="shared" si="251"/>
        <v>HPC|RF|2|8801|9999|9999|9999||CCNR|207|</v>
      </c>
      <c r="T7830" s="2" t="str">
        <f t="shared" si="252"/>
        <v>OK</v>
      </c>
    </row>
    <row r="7831" spans="1:20" x14ac:dyDescent="0.25">
      <c r="A7831" s="1">
        <v>307020102</v>
      </c>
      <c r="B7831" s="1" t="str">
        <f>VLOOKUP(A7831,[1]Maestra!A$1:C$746,2,0)</f>
        <v>ACTAVOUQ8</v>
      </c>
      <c r="C7831" s="1" t="str">
        <f>VLOOKUP(A7831,[1]Maestra!A$1:C$746,3,0)</f>
        <v>TC Amex Viajero Oro - Cuotas</v>
      </c>
      <c r="D7831" s="1" t="s">
        <v>26</v>
      </c>
      <c r="E7831" s="1" t="s">
        <v>27</v>
      </c>
      <c r="F7831" s="1">
        <v>2</v>
      </c>
      <c r="G7831" s="1">
        <v>8801</v>
      </c>
      <c r="H7831" s="1">
        <v>9999</v>
      </c>
      <c r="I7831" s="1">
        <v>9999</v>
      </c>
      <c r="J7831" s="1">
        <v>9999</v>
      </c>
      <c r="L7831" s="1" t="s">
        <v>454</v>
      </c>
      <c r="M7831" s="1">
        <v>208</v>
      </c>
      <c r="Q7831" s="2" t="s">
        <v>37</v>
      </c>
      <c r="R7831" s="1" t="s">
        <v>492</v>
      </c>
      <c r="S7831" s="1" t="str">
        <f t="shared" si="251"/>
        <v>HPC|RF|2|8801|9999|9999|9999||CCNR|208|</v>
      </c>
      <c r="T7831" s="2" t="str">
        <f t="shared" si="252"/>
        <v>OK</v>
      </c>
    </row>
    <row r="7832" spans="1:20" x14ac:dyDescent="0.25">
      <c r="A7832" s="1">
        <v>308020102</v>
      </c>
      <c r="B7832" s="1" t="str">
        <f>VLOOKUP(A7832,[1]Maestra!A$1:C$746,2,0)</f>
        <v>ACTADP2B8</v>
      </c>
      <c r="C7832" s="1" t="str">
        <f>VLOOKUP(A7832,[1]Maestra!A$1:C$746,3,0)</f>
        <v>TC Amex Distancia Platinum - Cuotas</v>
      </c>
      <c r="D7832" s="1" t="s">
        <v>26</v>
      </c>
      <c r="E7832" s="1" t="s">
        <v>27</v>
      </c>
      <c r="F7832" s="1">
        <v>2</v>
      </c>
      <c r="G7832" s="1">
        <v>8801</v>
      </c>
      <c r="H7832" s="1">
        <v>9999</v>
      </c>
      <c r="I7832" s="1">
        <v>9999</v>
      </c>
      <c r="J7832" s="1">
        <v>9999</v>
      </c>
      <c r="L7832" s="1" t="s">
        <v>454</v>
      </c>
      <c r="M7832" s="1">
        <v>209</v>
      </c>
      <c r="Q7832" s="2" t="s">
        <v>37</v>
      </c>
      <c r="R7832" s="1" t="s">
        <v>492</v>
      </c>
      <c r="S7832" s="1" t="str">
        <f t="shared" si="251"/>
        <v>HPC|RF|2|8801|9999|9999|9999||CCNR|209|</v>
      </c>
      <c r="T7832" s="2" t="str">
        <f t="shared" si="252"/>
        <v>OK</v>
      </c>
    </row>
    <row r="7833" spans="1:20" x14ac:dyDescent="0.25">
      <c r="A7833" s="1">
        <v>308010102</v>
      </c>
      <c r="B7833" s="1" t="str">
        <f>VLOOKUP(A7833,[1]Maestra!A$1:C$746,2,0)</f>
        <v>ACTADGC18</v>
      </c>
      <c r="C7833" s="1" t="str">
        <f>VLOOKUP(A7833,[1]Maestra!A$1:C$746,3,0)</f>
        <v>TC Amex Distancia Gold - Cuotas</v>
      </c>
      <c r="D7833" s="1" t="s">
        <v>26</v>
      </c>
      <c r="E7833" s="1" t="s">
        <v>27</v>
      </c>
      <c r="F7833" s="1">
        <v>2</v>
      </c>
      <c r="G7833" s="1">
        <v>8801</v>
      </c>
      <c r="H7833" s="1">
        <v>9999</v>
      </c>
      <c r="I7833" s="1">
        <v>9999</v>
      </c>
      <c r="J7833" s="1">
        <v>9999</v>
      </c>
      <c r="L7833" s="1" t="s">
        <v>454</v>
      </c>
      <c r="M7833" s="1">
        <v>210</v>
      </c>
      <c r="Q7833" s="2" t="s">
        <v>37</v>
      </c>
      <c r="R7833" s="1" t="s">
        <v>492</v>
      </c>
      <c r="S7833" s="1" t="str">
        <f t="shared" si="251"/>
        <v>HPC|RF|2|8801|9999|9999|9999||CCNR|210|</v>
      </c>
      <c r="T7833" s="2" t="str">
        <f t="shared" si="252"/>
        <v>OK</v>
      </c>
    </row>
    <row r="7834" spans="1:20" x14ac:dyDescent="0.25">
      <c r="A7834" s="1">
        <v>308020102</v>
      </c>
      <c r="B7834" s="1" t="str">
        <f>VLOOKUP(A7834,[1]Maestra!A$1:C$746,2,0)</f>
        <v>ACTADP2B8</v>
      </c>
      <c r="C7834" s="1" t="str">
        <f>VLOOKUP(A7834,[1]Maestra!A$1:C$746,3,0)</f>
        <v>TC Amex Distancia Platinum - Cuotas</v>
      </c>
      <c r="D7834" s="1" t="s">
        <v>26</v>
      </c>
      <c r="E7834" s="1" t="s">
        <v>27</v>
      </c>
      <c r="F7834" s="1">
        <v>2</v>
      </c>
      <c r="G7834" s="1">
        <v>8801</v>
      </c>
      <c r="H7834" s="1">
        <v>9999</v>
      </c>
      <c r="I7834" s="1">
        <v>9999</v>
      </c>
      <c r="J7834" s="1">
        <v>9999</v>
      </c>
      <c r="L7834" s="1" t="s">
        <v>454</v>
      </c>
      <c r="M7834" s="1">
        <v>211</v>
      </c>
      <c r="Q7834" s="2" t="s">
        <v>37</v>
      </c>
      <c r="R7834" s="1" t="s">
        <v>492</v>
      </c>
      <c r="S7834" s="1" t="str">
        <f t="shared" si="251"/>
        <v>HPC|RF|2|8801|9999|9999|9999||CCNR|211|</v>
      </c>
      <c r="T7834" s="2" t="str">
        <f t="shared" si="252"/>
        <v>OK</v>
      </c>
    </row>
    <row r="7835" spans="1:20" x14ac:dyDescent="0.25">
      <c r="A7835" s="1">
        <v>308030102</v>
      </c>
      <c r="B7835" s="1" t="str">
        <f>VLOOKUP(A7835,[1]Maestra!A$1:C$746,2,0)</f>
        <v>ACTADE2A8</v>
      </c>
      <c r="C7835" s="1" t="str">
        <f>VLOOKUP(A7835,[1]Maestra!A$1:C$746,3,0)</f>
        <v>TC Amex Distancia Elite - Cuotas</v>
      </c>
      <c r="D7835" s="1" t="s">
        <v>26</v>
      </c>
      <c r="E7835" s="1" t="s">
        <v>27</v>
      </c>
      <c r="F7835" s="1">
        <v>2</v>
      </c>
      <c r="G7835" s="1">
        <v>8801</v>
      </c>
      <c r="H7835" s="1">
        <v>9999</v>
      </c>
      <c r="I7835" s="1">
        <v>9999</v>
      </c>
      <c r="J7835" s="1">
        <v>9999</v>
      </c>
      <c r="L7835" s="1" t="s">
        <v>454</v>
      </c>
      <c r="M7835" s="1">
        <v>212</v>
      </c>
      <c r="Q7835" s="2" t="s">
        <v>37</v>
      </c>
      <c r="R7835" s="1" t="s">
        <v>492</v>
      </c>
      <c r="S7835" s="1" t="str">
        <f t="shared" si="251"/>
        <v>HPC|RF|2|8801|9999|9999|9999||CCNR|212|</v>
      </c>
      <c r="T7835" s="2" t="str">
        <f t="shared" si="252"/>
        <v>OK</v>
      </c>
    </row>
    <row r="7836" spans="1:20" x14ac:dyDescent="0.25">
      <c r="A7836" s="1">
        <v>303020102</v>
      </c>
      <c r="B7836" s="1" t="str">
        <f>VLOOKUP(A7836,[1]Maestra!A$1:C$746,2,0)</f>
        <v>ACTMCCU08</v>
      </c>
      <c r="C7836" s="1" t="str">
        <f>VLOOKUP(A7836,[1]Maestra!A$1:C$746,3,0)</f>
        <v>TC MC Clasica - Cuotas</v>
      </c>
      <c r="D7836" s="1" t="s">
        <v>26</v>
      </c>
      <c r="E7836" s="1" t="s">
        <v>27</v>
      </c>
      <c r="F7836" s="1">
        <v>2</v>
      </c>
      <c r="G7836" s="1">
        <v>8801</v>
      </c>
      <c r="H7836" s="1">
        <v>9999</v>
      </c>
      <c r="I7836" s="1">
        <v>9999</v>
      </c>
      <c r="J7836" s="1">
        <v>9999</v>
      </c>
      <c r="L7836" s="1" t="s">
        <v>454</v>
      </c>
      <c r="M7836" s="1">
        <v>401</v>
      </c>
      <c r="Q7836" s="2" t="s">
        <v>37</v>
      </c>
      <c r="R7836" s="1" t="s">
        <v>492</v>
      </c>
      <c r="S7836" s="1" t="str">
        <f t="shared" si="251"/>
        <v>HPC|RF|2|8801|9999|9999|9999||CCNR|401|</v>
      </c>
      <c r="T7836" s="2" t="str">
        <f t="shared" si="252"/>
        <v>OK</v>
      </c>
    </row>
    <row r="7837" spans="1:20" x14ac:dyDescent="0.25">
      <c r="A7837" s="1">
        <v>303010102</v>
      </c>
      <c r="B7837" s="1" t="str">
        <f>VLOOKUP(A7837,[1]Maestra!A$1:C$746,2,0)</f>
        <v>ACTMOCU08</v>
      </c>
      <c r="C7837" s="1" t="str">
        <f>VLOOKUP(A7837,[1]Maestra!A$1:C$746,3,0)</f>
        <v>TC MC Oro - Cuotas</v>
      </c>
      <c r="D7837" s="1" t="s">
        <v>26</v>
      </c>
      <c r="E7837" s="1" t="s">
        <v>27</v>
      </c>
      <c r="F7837" s="1">
        <v>2</v>
      </c>
      <c r="G7837" s="1">
        <v>8801</v>
      </c>
      <c r="H7837" s="1">
        <v>9999</v>
      </c>
      <c r="I7837" s="1">
        <v>9999</v>
      </c>
      <c r="J7837" s="1">
        <v>9999</v>
      </c>
      <c r="L7837" s="1" t="s">
        <v>454</v>
      </c>
      <c r="M7837" s="1">
        <v>402</v>
      </c>
      <c r="Q7837" s="2" t="s">
        <v>37</v>
      </c>
      <c r="R7837" s="1" t="s">
        <v>492</v>
      </c>
      <c r="S7837" s="1" t="str">
        <f t="shared" si="251"/>
        <v>HPC|RF|2|8801|9999|9999|9999||CCNR|402|</v>
      </c>
      <c r="T7837" s="2" t="str">
        <f t="shared" si="252"/>
        <v>OK</v>
      </c>
    </row>
    <row r="7838" spans="1:20" x14ac:dyDescent="0.25">
      <c r="A7838" s="1">
        <v>305010102</v>
      </c>
      <c r="B7838" s="1" t="e">
        <f>VLOOKUP(A7838,[1]Maestra!A$1:C$746,2,0)</f>
        <v>#N/A</v>
      </c>
      <c r="C7838" s="1" t="e">
        <f>VLOOKUP(A7838,[1]Maestra!A$1:C$746,3,0)</f>
        <v>#N/A</v>
      </c>
      <c r="D7838" s="1" t="s">
        <v>26</v>
      </c>
      <c r="E7838" s="1" t="s">
        <v>27</v>
      </c>
      <c r="F7838" s="1">
        <v>2</v>
      </c>
      <c r="G7838" s="1">
        <v>8801</v>
      </c>
      <c r="H7838" s="1">
        <v>9999</v>
      </c>
      <c r="I7838" s="1">
        <v>9999</v>
      </c>
      <c r="J7838" s="1">
        <v>9999</v>
      </c>
      <c r="L7838" s="1" t="s">
        <v>454</v>
      </c>
      <c r="M7838" s="1">
        <v>403</v>
      </c>
      <c r="Q7838" s="2" t="s">
        <v>37</v>
      </c>
      <c r="R7838" s="1" t="s">
        <v>492</v>
      </c>
      <c r="S7838" s="1" t="str">
        <f t="shared" si="251"/>
        <v>HPC|RF|2|8801|9999|9999|9999||CCNR|403|</v>
      </c>
      <c r="T7838" s="2" t="str">
        <f t="shared" si="252"/>
        <v>OK</v>
      </c>
    </row>
    <row r="7839" spans="1:20" x14ac:dyDescent="0.25">
      <c r="A7839" s="1">
        <v>303030102</v>
      </c>
      <c r="B7839" s="1" t="str">
        <f>VLOOKUP(A7839,[1]Maestra!A$1:C$746,2,0)</f>
        <v>ACTMPCU08</v>
      </c>
      <c r="C7839" s="1" t="str">
        <f>VLOOKUP(A7839,[1]Maestra!A$1:C$746,3,0)</f>
        <v>TC MC Platino - Cuotas</v>
      </c>
      <c r="D7839" s="1" t="s">
        <v>26</v>
      </c>
      <c r="E7839" s="1" t="s">
        <v>27</v>
      </c>
      <c r="F7839" s="1">
        <v>2</v>
      </c>
      <c r="G7839" s="1">
        <v>8801</v>
      </c>
      <c r="H7839" s="1">
        <v>9999</v>
      </c>
      <c r="I7839" s="1">
        <v>9999</v>
      </c>
      <c r="J7839" s="1">
        <v>9999</v>
      </c>
      <c r="L7839" s="1" t="s">
        <v>454</v>
      </c>
      <c r="M7839" s="1">
        <v>404</v>
      </c>
      <c r="Q7839" s="2" t="s">
        <v>37</v>
      </c>
      <c r="R7839" s="1" t="s">
        <v>492</v>
      </c>
      <c r="S7839" s="1" t="str">
        <f t="shared" si="251"/>
        <v>HPC|RF|2|8801|9999|9999|9999||CCNR|404|</v>
      </c>
      <c r="T7839" s="2" t="str">
        <f t="shared" si="252"/>
        <v>OK</v>
      </c>
    </row>
    <row r="7840" spans="1:20" x14ac:dyDescent="0.25">
      <c r="A7840" s="1">
        <v>399999999</v>
      </c>
      <c r="B7840" s="1" t="str">
        <f>VLOOKUP(A7840,[1]Maestra!A$1:C$746,2,0)</f>
        <v>ACTCGEN08</v>
      </c>
      <c r="C7840" s="1" t="str">
        <f>VLOOKUP(A7840,[1]Maestra!A$1:C$746,3,0)</f>
        <v>TC Generico</v>
      </c>
      <c r="D7840" s="1" t="s">
        <v>26</v>
      </c>
      <c r="E7840" s="1" t="s">
        <v>27</v>
      </c>
      <c r="F7840" s="1">
        <v>2</v>
      </c>
      <c r="G7840" s="1">
        <v>9999</v>
      </c>
      <c r="H7840" s="1" t="s">
        <v>448</v>
      </c>
      <c r="I7840" s="1">
        <v>9999</v>
      </c>
      <c r="J7840" s="1">
        <v>9999</v>
      </c>
      <c r="L7840" s="1" t="s">
        <v>325</v>
      </c>
      <c r="Q7840" s="2" t="s">
        <v>37</v>
      </c>
      <c r="R7840" s="1" t="s">
        <v>492</v>
      </c>
      <c r="S7840" s="1" t="str">
        <f t="shared" si="251"/>
        <v>HPC|RF|2|9999|V|9999|9999||CMED||</v>
      </c>
      <c r="T7840" s="2" t="str">
        <f t="shared" si="252"/>
        <v>OK</v>
      </c>
    </row>
    <row r="7841" spans="1:20" x14ac:dyDescent="0.25">
      <c r="A7841" s="1">
        <v>399999999</v>
      </c>
      <c r="B7841" s="1" t="str">
        <f>VLOOKUP(A7841,[1]Maestra!A$1:C$746,2,0)</f>
        <v>ACTCGEN08</v>
      </c>
      <c r="C7841" s="1" t="str">
        <f>VLOOKUP(A7841,[1]Maestra!A$1:C$746,3,0)</f>
        <v>TC Generico</v>
      </c>
      <c r="D7841" s="1" t="s">
        <v>26</v>
      </c>
      <c r="E7841" s="1" t="s">
        <v>27</v>
      </c>
      <c r="F7841" s="1">
        <v>2</v>
      </c>
      <c r="G7841" s="1">
        <v>9999</v>
      </c>
      <c r="H7841" s="1" t="s">
        <v>448</v>
      </c>
      <c r="I7841" s="1">
        <v>9999</v>
      </c>
      <c r="J7841" s="1">
        <v>9999</v>
      </c>
      <c r="L7841" s="1" t="s">
        <v>325</v>
      </c>
      <c r="M7841" s="1">
        <v>9999</v>
      </c>
      <c r="Q7841" s="2" t="s">
        <v>37</v>
      </c>
      <c r="R7841" s="1" t="s">
        <v>492</v>
      </c>
      <c r="S7841" s="1" t="str">
        <f t="shared" si="251"/>
        <v>HPC|RF|2|9999|V|9999|9999||CMED|9999|</v>
      </c>
      <c r="T7841" s="2" t="str">
        <f t="shared" si="252"/>
        <v>OK</v>
      </c>
    </row>
    <row r="7842" spans="1:20" x14ac:dyDescent="0.25">
      <c r="A7842" s="1">
        <v>399999999</v>
      </c>
      <c r="B7842" s="1" t="str">
        <f>VLOOKUP(A7842,[1]Maestra!A$1:C$746,2,0)</f>
        <v>ACTCGEN08</v>
      </c>
      <c r="C7842" s="1" t="str">
        <f>VLOOKUP(A7842,[1]Maestra!A$1:C$746,3,0)</f>
        <v>TC Generico</v>
      </c>
      <c r="D7842" s="1" t="s">
        <v>26</v>
      </c>
      <c r="E7842" s="1" t="s">
        <v>27</v>
      </c>
      <c r="F7842" s="1">
        <v>2</v>
      </c>
      <c r="G7842" s="1">
        <v>9999</v>
      </c>
      <c r="H7842" s="1" t="s">
        <v>448</v>
      </c>
      <c r="I7842" s="1">
        <v>9999</v>
      </c>
      <c r="J7842" s="1">
        <v>9999</v>
      </c>
      <c r="K7842" s="1" t="s">
        <v>494</v>
      </c>
      <c r="L7842" s="1" t="s">
        <v>325</v>
      </c>
      <c r="Q7842" s="2" t="s">
        <v>37</v>
      </c>
      <c r="R7842" s="1" t="s">
        <v>492</v>
      </c>
      <c r="S7842" s="1" t="str">
        <f t="shared" si="251"/>
        <v>HPC|RF|2|9999|V|9999|9999|DFE|CMED||</v>
      </c>
      <c r="T7842" s="2" t="str">
        <f t="shared" si="252"/>
        <v>OK</v>
      </c>
    </row>
    <row r="7843" spans="1:20" x14ac:dyDescent="0.25">
      <c r="A7843" s="1">
        <v>399999999</v>
      </c>
      <c r="B7843" s="1" t="str">
        <f>VLOOKUP(A7843,[1]Maestra!A$1:C$746,2,0)</f>
        <v>ACTCGEN08</v>
      </c>
      <c r="C7843" s="1" t="str">
        <f>VLOOKUP(A7843,[1]Maestra!A$1:C$746,3,0)</f>
        <v>TC Generico</v>
      </c>
      <c r="D7843" s="1" t="s">
        <v>26</v>
      </c>
      <c r="E7843" s="1" t="s">
        <v>27</v>
      </c>
      <c r="F7843" s="1">
        <v>2</v>
      </c>
      <c r="G7843" s="1">
        <v>9999</v>
      </c>
      <c r="H7843" s="1" t="s">
        <v>448</v>
      </c>
      <c r="I7843" s="1">
        <v>9999</v>
      </c>
      <c r="J7843" s="1">
        <v>9999</v>
      </c>
      <c r="K7843" s="1" t="s">
        <v>494</v>
      </c>
      <c r="L7843" s="1" t="s">
        <v>325</v>
      </c>
      <c r="M7843" s="1">
        <v>9999</v>
      </c>
      <c r="Q7843" s="2" t="s">
        <v>37</v>
      </c>
      <c r="R7843" s="1" t="s">
        <v>492</v>
      </c>
      <c r="S7843" s="1" t="str">
        <f t="shared" si="251"/>
        <v>HPC|RF|2|9999|V|9999|9999|DFE|CMED|9999|</v>
      </c>
      <c r="T7843" s="2" t="str">
        <f t="shared" si="252"/>
        <v>OK</v>
      </c>
    </row>
    <row r="7844" spans="1:20" x14ac:dyDescent="0.25">
      <c r="A7844" s="1">
        <v>301999999</v>
      </c>
      <c r="B7844" s="1" t="str">
        <f>VLOOKUP(A7844,[1]Maestra!A$1:C$746,2,0)</f>
        <v>ACTCVIGE8</v>
      </c>
      <c r="C7844" s="1" t="str">
        <f>VLOOKUP(A7844,[1]Maestra!A$1:C$746,3,0)</f>
        <v>TC Visa Generico</v>
      </c>
      <c r="D7844" s="1" t="s">
        <v>26</v>
      </c>
      <c r="E7844" s="1" t="s">
        <v>27</v>
      </c>
      <c r="F7844" s="1">
        <v>2</v>
      </c>
      <c r="G7844" s="1">
        <v>9999</v>
      </c>
      <c r="H7844" s="1">
        <v>9999</v>
      </c>
      <c r="I7844" s="1">
        <v>9999</v>
      </c>
      <c r="J7844" s="1">
        <v>9999</v>
      </c>
      <c r="L7844" s="1" t="s">
        <v>325</v>
      </c>
      <c r="Q7844" s="2" t="s">
        <v>37</v>
      </c>
      <c r="R7844" s="1" t="s">
        <v>492</v>
      </c>
      <c r="S7844" s="1" t="str">
        <f t="shared" si="251"/>
        <v>HPC|RF|2|9999|9999|9999|9999||CMED||</v>
      </c>
      <c r="T7844" s="2" t="str">
        <f t="shared" si="252"/>
        <v>OK</v>
      </c>
    </row>
    <row r="7845" spans="1:20" x14ac:dyDescent="0.25">
      <c r="A7845" s="1">
        <v>301999999</v>
      </c>
      <c r="B7845" s="1" t="str">
        <f>VLOOKUP(A7845,[1]Maestra!A$1:C$746,2,0)</f>
        <v>ACTCVIGE8</v>
      </c>
      <c r="C7845" s="1" t="str">
        <f>VLOOKUP(A7845,[1]Maestra!A$1:C$746,3,0)</f>
        <v>TC Visa Generico</v>
      </c>
      <c r="D7845" s="1" t="s">
        <v>26</v>
      </c>
      <c r="E7845" s="1" t="s">
        <v>27</v>
      </c>
      <c r="F7845" s="1">
        <v>2</v>
      </c>
      <c r="G7845" s="1">
        <v>9999</v>
      </c>
      <c r="H7845" s="1">
        <v>9999</v>
      </c>
      <c r="I7845" s="1">
        <v>9999</v>
      </c>
      <c r="J7845" s="1">
        <v>9999</v>
      </c>
      <c r="L7845" s="1" t="s">
        <v>325</v>
      </c>
      <c r="M7845" s="1">
        <v>9999</v>
      </c>
      <c r="Q7845" s="2" t="s">
        <v>37</v>
      </c>
      <c r="R7845" s="1" t="s">
        <v>492</v>
      </c>
      <c r="S7845" s="1" t="str">
        <f t="shared" si="251"/>
        <v>HPC|RF|2|9999|9999|9999|9999||CMED|9999|</v>
      </c>
      <c r="T7845" s="2" t="str">
        <f t="shared" si="252"/>
        <v>OK</v>
      </c>
    </row>
    <row r="7846" spans="1:20" x14ac:dyDescent="0.25">
      <c r="A7846" s="1">
        <v>301999999</v>
      </c>
      <c r="B7846" s="1" t="str">
        <f>VLOOKUP(A7846,[1]Maestra!A$1:C$746,2,0)</f>
        <v>ACTCVIGE8</v>
      </c>
      <c r="C7846" s="1" t="str">
        <f>VLOOKUP(A7846,[1]Maestra!A$1:C$746,3,0)</f>
        <v>TC Visa Generico</v>
      </c>
      <c r="D7846" s="1" t="s">
        <v>26</v>
      </c>
      <c r="E7846" s="1" t="s">
        <v>27</v>
      </c>
      <c r="F7846" s="1">
        <v>3</v>
      </c>
      <c r="G7846" s="1">
        <v>8001</v>
      </c>
      <c r="H7846" s="1" t="s">
        <v>448</v>
      </c>
      <c r="I7846" s="1">
        <v>9999</v>
      </c>
      <c r="J7846" s="1" t="s">
        <v>491</v>
      </c>
      <c r="L7846" s="1" t="s">
        <v>454</v>
      </c>
      <c r="Q7846" s="2" t="s">
        <v>37</v>
      </c>
      <c r="R7846" s="1" t="s">
        <v>492</v>
      </c>
      <c r="S7846" s="1" t="str">
        <f t="shared" si="251"/>
        <v>HPC|RF|3|8001|V|9999|DP||CCNR||</v>
      </c>
      <c r="T7846" s="2" t="str">
        <f t="shared" si="252"/>
        <v>OK</v>
      </c>
    </row>
    <row r="7847" spans="1:20" x14ac:dyDescent="0.25">
      <c r="A7847" s="1">
        <v>301019999</v>
      </c>
      <c r="B7847" s="1" t="str">
        <f>VLOOKUP(A7847,[1]Maestra!A$1:C$746,2,0)</f>
        <v>ACTIVIGE8</v>
      </c>
      <c r="C7847" s="1" t="str">
        <f>VLOOKUP(A7847,[1]Maestra!A$1:C$746,3,0)</f>
        <v>TC IB Visa Generico</v>
      </c>
      <c r="D7847" s="1" t="s">
        <v>26</v>
      </c>
      <c r="E7847" s="1" t="s">
        <v>27</v>
      </c>
      <c r="F7847" s="1">
        <v>3</v>
      </c>
      <c r="G7847" s="1">
        <v>8001</v>
      </c>
      <c r="H7847" s="1" t="s">
        <v>448</v>
      </c>
      <c r="I7847" s="1">
        <v>9999</v>
      </c>
      <c r="J7847" s="1" t="s">
        <v>491</v>
      </c>
      <c r="L7847" s="1" t="s">
        <v>454</v>
      </c>
      <c r="M7847" s="1">
        <v>101</v>
      </c>
      <c r="Q7847" s="2" t="s">
        <v>37</v>
      </c>
      <c r="R7847" s="1" t="s">
        <v>492</v>
      </c>
      <c r="S7847" s="1" t="str">
        <f t="shared" si="251"/>
        <v>HPC|RF|3|8001|V|9999|DP||CCNR|101|</v>
      </c>
      <c r="T7847" s="2" t="str">
        <f t="shared" si="252"/>
        <v>OK</v>
      </c>
    </row>
    <row r="7848" spans="1:20" x14ac:dyDescent="0.25">
      <c r="A7848" s="1">
        <v>301999999</v>
      </c>
      <c r="B7848" s="1" t="str">
        <f>VLOOKUP(A7848,[1]Maestra!A$1:C$746,2,0)</f>
        <v>ACTCVIGE8</v>
      </c>
      <c r="C7848" s="1" t="str">
        <f>VLOOKUP(A7848,[1]Maestra!A$1:C$746,3,0)</f>
        <v>TC Visa Generico</v>
      </c>
      <c r="D7848" s="1" t="s">
        <v>26</v>
      </c>
      <c r="E7848" s="1" t="s">
        <v>27</v>
      </c>
      <c r="F7848" s="1">
        <v>3</v>
      </c>
      <c r="G7848" s="1">
        <v>8001</v>
      </c>
      <c r="H7848" s="1" t="s">
        <v>448</v>
      </c>
      <c r="I7848" s="1">
        <v>9999</v>
      </c>
      <c r="J7848" s="1" t="s">
        <v>491</v>
      </c>
      <c r="L7848" s="1" t="s">
        <v>454</v>
      </c>
      <c r="M7848" s="1">
        <v>102</v>
      </c>
      <c r="Q7848" s="2" t="s">
        <v>37</v>
      </c>
      <c r="R7848" s="1" t="s">
        <v>492</v>
      </c>
      <c r="S7848" s="1" t="str">
        <f t="shared" si="251"/>
        <v>HPC|RF|3|8001|V|9999|DP||CCNR|102|</v>
      </c>
      <c r="T7848" s="2" t="str">
        <f t="shared" si="252"/>
        <v>OK</v>
      </c>
    </row>
    <row r="7849" spans="1:20" x14ac:dyDescent="0.25">
      <c r="A7849" s="1">
        <v>305019999</v>
      </c>
      <c r="B7849" s="1" t="e">
        <f>VLOOKUP(A7849,[1]Maestra!A$1:C$746,2,0)</f>
        <v>#N/A</v>
      </c>
      <c r="C7849" s="1" t="e">
        <f>VLOOKUP(A7849,[1]Maestra!A$1:C$746,3,0)</f>
        <v>#N/A</v>
      </c>
      <c r="D7849" s="1" t="s">
        <v>26</v>
      </c>
      <c r="E7849" s="1" t="s">
        <v>27</v>
      </c>
      <c r="F7849" s="1">
        <v>3</v>
      </c>
      <c r="G7849" s="1">
        <v>8001</v>
      </c>
      <c r="H7849" s="1" t="s">
        <v>448</v>
      </c>
      <c r="I7849" s="1">
        <v>9999</v>
      </c>
      <c r="J7849" s="1" t="s">
        <v>491</v>
      </c>
      <c r="L7849" s="1" t="s">
        <v>454</v>
      </c>
      <c r="M7849" s="1">
        <v>103</v>
      </c>
      <c r="Q7849" s="2" t="s">
        <v>37</v>
      </c>
      <c r="R7849" s="1" t="s">
        <v>492</v>
      </c>
      <c r="S7849" s="1" t="str">
        <f t="shared" si="251"/>
        <v>HPC|RF|3|8001|V|9999|DP||CCNR|103|</v>
      </c>
      <c r="T7849" s="2" t="str">
        <f t="shared" si="252"/>
        <v>OK</v>
      </c>
    </row>
    <row r="7850" spans="1:20" x14ac:dyDescent="0.25">
      <c r="A7850" s="1">
        <v>305019999</v>
      </c>
      <c r="B7850" s="1" t="e">
        <f>VLOOKUP(A7850,[1]Maestra!A$1:C$746,2,0)</f>
        <v>#N/A</v>
      </c>
      <c r="C7850" s="1" t="e">
        <f>VLOOKUP(A7850,[1]Maestra!A$1:C$746,3,0)</f>
        <v>#N/A</v>
      </c>
      <c r="D7850" s="1" t="s">
        <v>26</v>
      </c>
      <c r="E7850" s="1" t="s">
        <v>27</v>
      </c>
      <c r="F7850" s="1">
        <v>3</v>
      </c>
      <c r="G7850" s="1">
        <v>8001</v>
      </c>
      <c r="H7850" s="1" t="s">
        <v>448</v>
      </c>
      <c r="I7850" s="1">
        <v>9999</v>
      </c>
      <c r="J7850" s="1" t="s">
        <v>491</v>
      </c>
      <c r="L7850" s="1" t="s">
        <v>454</v>
      </c>
      <c r="M7850" s="1">
        <v>104</v>
      </c>
      <c r="Q7850" s="2" t="s">
        <v>37</v>
      </c>
      <c r="R7850" s="1" t="s">
        <v>492</v>
      </c>
      <c r="S7850" s="1" t="str">
        <f t="shared" si="251"/>
        <v>HPC|RF|3|8001|V|9999|DP||CCNR|104|</v>
      </c>
      <c r="T7850" s="2" t="str">
        <f t="shared" si="252"/>
        <v>OK</v>
      </c>
    </row>
    <row r="7851" spans="1:20" x14ac:dyDescent="0.25">
      <c r="A7851" s="1">
        <v>301999999</v>
      </c>
      <c r="B7851" s="1" t="str">
        <f>VLOOKUP(A7851,[1]Maestra!A$1:C$746,2,0)</f>
        <v>ACTCVIGE8</v>
      </c>
      <c r="C7851" s="1" t="str">
        <f>VLOOKUP(A7851,[1]Maestra!A$1:C$746,3,0)</f>
        <v>TC Visa Generico</v>
      </c>
      <c r="D7851" s="1" t="s">
        <v>26</v>
      </c>
      <c r="E7851" s="1" t="s">
        <v>27</v>
      </c>
      <c r="F7851" s="1">
        <v>3</v>
      </c>
      <c r="G7851" s="1">
        <v>8001</v>
      </c>
      <c r="H7851" s="1" t="s">
        <v>448</v>
      </c>
      <c r="I7851" s="1">
        <v>9999</v>
      </c>
      <c r="J7851" s="1" t="s">
        <v>491</v>
      </c>
      <c r="L7851" s="1" t="s">
        <v>454</v>
      </c>
      <c r="M7851" s="1">
        <v>105</v>
      </c>
      <c r="Q7851" s="2" t="s">
        <v>37</v>
      </c>
      <c r="R7851" s="1" t="s">
        <v>492</v>
      </c>
      <c r="S7851" s="1" t="str">
        <f t="shared" si="251"/>
        <v>HPC|RF|3|8001|V|9999|DP||CCNR|105|</v>
      </c>
      <c r="T7851" s="2" t="str">
        <f t="shared" si="252"/>
        <v>OK</v>
      </c>
    </row>
    <row r="7852" spans="1:20" x14ac:dyDescent="0.25">
      <c r="A7852" s="1">
        <v>301029999</v>
      </c>
      <c r="B7852" s="1" t="e">
        <f>VLOOKUP(A7852,[1]Maestra!A$1:C$746,2,0)</f>
        <v>#N/A</v>
      </c>
      <c r="C7852" s="1" t="e">
        <f>VLOOKUP(A7852,[1]Maestra!A$1:C$746,3,0)</f>
        <v>#N/A</v>
      </c>
      <c r="D7852" s="1" t="s">
        <v>26</v>
      </c>
      <c r="E7852" s="1" t="s">
        <v>27</v>
      </c>
      <c r="F7852" s="1">
        <v>3</v>
      </c>
      <c r="G7852" s="1">
        <v>8001</v>
      </c>
      <c r="H7852" s="1" t="s">
        <v>448</v>
      </c>
      <c r="I7852" s="1">
        <v>9999</v>
      </c>
      <c r="J7852" s="1" t="s">
        <v>491</v>
      </c>
      <c r="L7852" s="1" t="s">
        <v>454</v>
      </c>
      <c r="M7852" s="1">
        <v>106</v>
      </c>
      <c r="Q7852" s="2" t="s">
        <v>37</v>
      </c>
      <c r="R7852" s="1" t="s">
        <v>492</v>
      </c>
      <c r="S7852" s="1" t="str">
        <f t="shared" si="251"/>
        <v>HPC|RF|3|8001|V|9999|DP||CCNR|106|</v>
      </c>
      <c r="T7852" s="2" t="str">
        <f t="shared" si="252"/>
        <v>OK</v>
      </c>
    </row>
    <row r="7853" spans="1:20" x14ac:dyDescent="0.25">
      <c r="A7853" s="1">
        <v>301999999</v>
      </c>
      <c r="B7853" s="1" t="str">
        <f>VLOOKUP(A7853,[1]Maestra!A$1:C$746,2,0)</f>
        <v>ACTCVIGE8</v>
      </c>
      <c r="C7853" s="1" t="str">
        <f>VLOOKUP(A7853,[1]Maestra!A$1:C$746,3,0)</f>
        <v>TC Visa Generico</v>
      </c>
      <c r="D7853" s="1" t="s">
        <v>26</v>
      </c>
      <c r="E7853" s="1" t="s">
        <v>27</v>
      </c>
      <c r="F7853" s="1">
        <v>3</v>
      </c>
      <c r="G7853" s="1">
        <v>8001</v>
      </c>
      <c r="H7853" s="1" t="s">
        <v>448</v>
      </c>
      <c r="I7853" s="1">
        <v>9999</v>
      </c>
      <c r="J7853" s="1" t="s">
        <v>491</v>
      </c>
      <c r="L7853" s="1" t="s">
        <v>454</v>
      </c>
      <c r="M7853" s="1">
        <v>107</v>
      </c>
      <c r="Q7853" s="2" t="s">
        <v>37</v>
      </c>
      <c r="R7853" s="1" t="s">
        <v>492</v>
      </c>
      <c r="S7853" s="1" t="str">
        <f t="shared" si="251"/>
        <v>HPC|RF|3|8001|V|9999|DP||CCNR|107|</v>
      </c>
      <c r="T7853" s="2" t="str">
        <f t="shared" si="252"/>
        <v>OK</v>
      </c>
    </row>
    <row r="7854" spans="1:20" x14ac:dyDescent="0.25">
      <c r="A7854" s="1">
        <v>301999999</v>
      </c>
      <c r="B7854" s="1" t="str">
        <f>VLOOKUP(A7854,[1]Maestra!A$1:C$746,2,0)</f>
        <v>ACTCVIGE8</v>
      </c>
      <c r="C7854" s="1" t="str">
        <f>VLOOKUP(A7854,[1]Maestra!A$1:C$746,3,0)</f>
        <v>TC Visa Generico</v>
      </c>
      <c r="D7854" s="1" t="s">
        <v>26</v>
      </c>
      <c r="E7854" s="1" t="s">
        <v>27</v>
      </c>
      <c r="F7854" s="1">
        <v>3</v>
      </c>
      <c r="G7854" s="1">
        <v>8001</v>
      </c>
      <c r="H7854" s="1" t="s">
        <v>448</v>
      </c>
      <c r="I7854" s="1">
        <v>9999</v>
      </c>
      <c r="J7854" s="1" t="s">
        <v>491</v>
      </c>
      <c r="L7854" s="1" t="s">
        <v>454</v>
      </c>
      <c r="M7854" s="1">
        <v>114</v>
      </c>
      <c r="Q7854" s="2" t="s">
        <v>37</v>
      </c>
      <c r="R7854" s="1" t="s">
        <v>492</v>
      </c>
      <c r="S7854" s="1" t="str">
        <f t="shared" si="251"/>
        <v>HPC|RF|3|8001|V|9999|DP||CCNR|114|</v>
      </c>
      <c r="T7854" s="2" t="str">
        <f t="shared" si="252"/>
        <v>OK</v>
      </c>
    </row>
    <row r="7855" spans="1:20" x14ac:dyDescent="0.25">
      <c r="A7855" s="1">
        <v>301999999</v>
      </c>
      <c r="B7855" s="1" t="str">
        <f>VLOOKUP(A7855,[1]Maestra!A$1:C$746,2,0)</f>
        <v>ACTCVIGE8</v>
      </c>
      <c r="C7855" s="1" t="str">
        <f>VLOOKUP(A7855,[1]Maestra!A$1:C$746,3,0)</f>
        <v>TC Visa Generico</v>
      </c>
      <c r="D7855" s="1" t="s">
        <v>26</v>
      </c>
      <c r="E7855" s="1" t="s">
        <v>27</v>
      </c>
      <c r="F7855" s="1">
        <v>3</v>
      </c>
      <c r="G7855" s="1">
        <v>8001</v>
      </c>
      <c r="H7855" s="1" t="s">
        <v>448</v>
      </c>
      <c r="I7855" s="1">
        <v>9999</v>
      </c>
      <c r="J7855" s="1" t="s">
        <v>491</v>
      </c>
      <c r="L7855" s="1" t="s">
        <v>454</v>
      </c>
      <c r="M7855" s="1">
        <v>115</v>
      </c>
      <c r="Q7855" s="2" t="s">
        <v>37</v>
      </c>
      <c r="R7855" s="1" t="s">
        <v>492</v>
      </c>
      <c r="S7855" s="1" t="str">
        <f t="shared" si="251"/>
        <v>HPC|RF|3|8001|V|9999|DP||CCNR|115|</v>
      </c>
      <c r="T7855" s="2" t="str">
        <f t="shared" si="252"/>
        <v>OK</v>
      </c>
    </row>
    <row r="7856" spans="1:20" x14ac:dyDescent="0.25">
      <c r="A7856" s="1">
        <v>301999999</v>
      </c>
      <c r="B7856" s="1" t="str">
        <f>VLOOKUP(A7856,[1]Maestra!A$1:C$746,2,0)</f>
        <v>ACTCVIGE8</v>
      </c>
      <c r="C7856" s="1" t="str">
        <f>VLOOKUP(A7856,[1]Maestra!A$1:C$746,3,0)</f>
        <v>TC Visa Generico</v>
      </c>
      <c r="D7856" s="1" t="s">
        <v>26</v>
      </c>
      <c r="E7856" s="1" t="s">
        <v>27</v>
      </c>
      <c r="F7856" s="1">
        <v>3</v>
      </c>
      <c r="G7856" s="1">
        <v>8001</v>
      </c>
      <c r="H7856" s="1" t="s">
        <v>448</v>
      </c>
      <c r="I7856" s="1">
        <v>9999</v>
      </c>
      <c r="J7856" s="1" t="s">
        <v>491</v>
      </c>
      <c r="L7856" s="1" t="s">
        <v>454</v>
      </c>
      <c r="M7856" s="1">
        <v>116</v>
      </c>
      <c r="Q7856" s="2" t="s">
        <v>37</v>
      </c>
      <c r="R7856" s="1" t="s">
        <v>492</v>
      </c>
      <c r="S7856" s="1" t="str">
        <f t="shared" si="251"/>
        <v>HPC|RF|3|8001|V|9999|DP||CCNR|116|</v>
      </c>
      <c r="T7856" s="2" t="str">
        <f t="shared" si="252"/>
        <v>OK</v>
      </c>
    </row>
    <row r="7857" spans="1:20" x14ac:dyDescent="0.25">
      <c r="A7857" s="1">
        <v>301090199</v>
      </c>
      <c r="B7857" s="1" t="str">
        <f>VLOOKUP(A7857,[1]Maestra!A$1:C$746,2,0)</f>
        <v>ACTCPRGE8</v>
      </c>
      <c r="C7857" s="1" t="str">
        <f>VLOOKUP(A7857,[1]Maestra!A$1:C$746,3,0)</f>
        <v>TC Premia Generico</v>
      </c>
      <c r="D7857" s="1" t="s">
        <v>26</v>
      </c>
      <c r="E7857" s="1" t="s">
        <v>27</v>
      </c>
      <c r="F7857" s="1">
        <v>3</v>
      </c>
      <c r="G7857" s="1">
        <v>8001</v>
      </c>
      <c r="H7857" s="1" t="s">
        <v>448</v>
      </c>
      <c r="I7857" s="1">
        <v>9999</v>
      </c>
      <c r="J7857" s="1" t="s">
        <v>491</v>
      </c>
      <c r="L7857" s="1" t="s">
        <v>454</v>
      </c>
      <c r="M7857" s="1">
        <v>117</v>
      </c>
      <c r="Q7857" s="2" t="s">
        <v>37</v>
      </c>
      <c r="R7857" s="1" t="s">
        <v>492</v>
      </c>
      <c r="S7857" s="1" t="str">
        <f t="shared" si="251"/>
        <v>HPC|RF|3|8001|V|9999|DP||CCNR|117|</v>
      </c>
      <c r="T7857" s="2" t="str">
        <f t="shared" si="252"/>
        <v>OK</v>
      </c>
    </row>
    <row r="7858" spans="1:20" x14ac:dyDescent="0.25">
      <c r="A7858" s="1">
        <v>301999999</v>
      </c>
      <c r="B7858" s="1" t="str">
        <f>VLOOKUP(A7858,[1]Maestra!A$1:C$746,2,0)</f>
        <v>ACTCVIGE8</v>
      </c>
      <c r="C7858" s="1" t="str">
        <f>VLOOKUP(A7858,[1]Maestra!A$1:C$746,3,0)</f>
        <v>TC Visa Generico</v>
      </c>
      <c r="D7858" s="1" t="s">
        <v>26</v>
      </c>
      <c r="E7858" s="1" t="s">
        <v>27</v>
      </c>
      <c r="F7858" s="1">
        <v>3</v>
      </c>
      <c r="G7858" s="1">
        <v>8001</v>
      </c>
      <c r="H7858" s="1" t="s">
        <v>448</v>
      </c>
      <c r="I7858" s="1">
        <v>9999</v>
      </c>
      <c r="J7858" s="1" t="s">
        <v>491</v>
      </c>
      <c r="L7858" s="1" t="s">
        <v>454</v>
      </c>
      <c r="M7858" s="1">
        <v>118</v>
      </c>
      <c r="Q7858" s="2" t="s">
        <v>37</v>
      </c>
      <c r="R7858" s="1" t="s">
        <v>492</v>
      </c>
      <c r="S7858" s="1" t="str">
        <f t="shared" ref="S7858:S7921" si="253">_xlfn.CONCAT(D7858,"|",E7858,"|",F7858,"|",G7858,"|",H7858,"|",I7858,"|",J7858,"|",K7858,"|",L7858,"|",M7858,"|",N7858)</f>
        <v>HPC|RF|3|8001|V|9999|DP||CCNR|118|</v>
      </c>
      <c r="T7858" s="2" t="str">
        <f t="shared" si="252"/>
        <v>OK</v>
      </c>
    </row>
    <row r="7859" spans="1:20" x14ac:dyDescent="0.25">
      <c r="A7859" s="1">
        <v>301039999</v>
      </c>
      <c r="B7859" s="1" t="str">
        <f>VLOOKUP(A7859,[1]Maestra!A$1:C$746,2,0)</f>
        <v>ACTMVGE08</v>
      </c>
      <c r="C7859" s="1" t="str">
        <f>VLOOKUP(A7859,[1]Maestra!A$1:C$746,3,0)</f>
        <v>TC Megaplaza Visa - Generico</v>
      </c>
      <c r="D7859" s="1" t="s">
        <v>26</v>
      </c>
      <c r="E7859" s="1" t="s">
        <v>27</v>
      </c>
      <c r="F7859" s="1">
        <v>3</v>
      </c>
      <c r="G7859" s="1">
        <v>8001</v>
      </c>
      <c r="H7859" s="1" t="s">
        <v>448</v>
      </c>
      <c r="I7859" s="1">
        <v>9999</v>
      </c>
      <c r="J7859" s="1" t="s">
        <v>491</v>
      </c>
      <c r="L7859" s="1" t="s">
        <v>454</v>
      </c>
      <c r="M7859" s="1">
        <v>119</v>
      </c>
      <c r="Q7859" s="2" t="s">
        <v>37</v>
      </c>
      <c r="R7859" s="1" t="s">
        <v>492</v>
      </c>
      <c r="S7859" s="1" t="str">
        <f t="shared" si="253"/>
        <v>HPC|RF|3|8001|V|9999|DP||CCNR|119|</v>
      </c>
      <c r="T7859" s="2" t="str">
        <f t="shared" si="252"/>
        <v>OK</v>
      </c>
    </row>
    <row r="7860" spans="1:20" x14ac:dyDescent="0.25">
      <c r="A7860" s="1">
        <v>301059999</v>
      </c>
      <c r="B7860" s="1" t="str">
        <f>VLOOKUP(A7860,[1]Maestra!A$1:C$746,2,0)</f>
        <v>ACTVVIGE8</v>
      </c>
      <c r="C7860" s="1" t="str">
        <f>VLOOKUP(A7860,[1]Maestra!A$1:C$746,3,0)</f>
        <v>TC Vea Visa Generico</v>
      </c>
      <c r="D7860" s="1" t="s">
        <v>26</v>
      </c>
      <c r="E7860" s="1" t="s">
        <v>27</v>
      </c>
      <c r="F7860" s="1">
        <v>3</v>
      </c>
      <c r="G7860" s="1">
        <v>8001</v>
      </c>
      <c r="H7860" s="1" t="s">
        <v>448</v>
      </c>
      <c r="I7860" s="1">
        <v>9999</v>
      </c>
      <c r="J7860" s="1" t="s">
        <v>491</v>
      </c>
      <c r="L7860" s="1" t="s">
        <v>454</v>
      </c>
      <c r="M7860" s="1">
        <v>120</v>
      </c>
      <c r="Q7860" s="2" t="s">
        <v>37</v>
      </c>
      <c r="R7860" s="1" t="s">
        <v>492</v>
      </c>
      <c r="S7860" s="1" t="str">
        <f t="shared" si="253"/>
        <v>HPC|RF|3|8001|V|9999|DP||CCNR|120|</v>
      </c>
      <c r="T7860" s="2" t="str">
        <f t="shared" si="252"/>
        <v>OK</v>
      </c>
    </row>
    <row r="7861" spans="1:20" x14ac:dyDescent="0.25">
      <c r="A7861" s="1">
        <v>301060299</v>
      </c>
      <c r="B7861" s="1" t="str">
        <f>VLOOKUP(A7861,[1]Maestra!A$1:C$746,2,0)</f>
        <v>ACTCPLGE8</v>
      </c>
      <c r="C7861" s="1" t="str">
        <f>VLOOKUP(A7861,[1]Maestra!A$1:C$746,3,0)</f>
        <v>TC Cashback Platinum Generico</v>
      </c>
      <c r="D7861" s="1" t="s">
        <v>26</v>
      </c>
      <c r="E7861" s="1" t="s">
        <v>27</v>
      </c>
      <c r="F7861" s="1">
        <v>3</v>
      </c>
      <c r="G7861" s="1">
        <v>8001</v>
      </c>
      <c r="H7861" s="1" t="s">
        <v>448</v>
      </c>
      <c r="I7861" s="1">
        <v>9999</v>
      </c>
      <c r="J7861" s="1" t="s">
        <v>491</v>
      </c>
      <c r="L7861" s="1" t="s">
        <v>454</v>
      </c>
      <c r="M7861" s="1">
        <v>121</v>
      </c>
      <c r="Q7861" s="2" t="s">
        <v>37</v>
      </c>
      <c r="R7861" s="1" t="s">
        <v>492</v>
      </c>
      <c r="S7861" s="1" t="str">
        <f t="shared" si="253"/>
        <v>HPC|RF|3|8001|V|9999|DP||CCNR|121|</v>
      </c>
      <c r="T7861" s="2" t="str">
        <f t="shared" si="252"/>
        <v>OK</v>
      </c>
    </row>
    <row r="7862" spans="1:20" x14ac:dyDescent="0.25">
      <c r="A7862" s="1">
        <v>301999999</v>
      </c>
      <c r="B7862" s="1" t="str">
        <f>VLOOKUP(A7862,[1]Maestra!A$1:C$746,2,0)</f>
        <v>ACTCVIGE8</v>
      </c>
      <c r="C7862" s="1" t="str">
        <f>VLOOKUP(A7862,[1]Maestra!A$1:C$746,3,0)</f>
        <v>TC Visa Generico</v>
      </c>
      <c r="D7862" s="1" t="s">
        <v>26</v>
      </c>
      <c r="E7862" s="1" t="s">
        <v>27</v>
      </c>
      <c r="F7862" s="1">
        <v>3</v>
      </c>
      <c r="G7862" s="1">
        <v>8001</v>
      </c>
      <c r="H7862" s="1" t="s">
        <v>448</v>
      </c>
      <c r="I7862" s="1">
        <v>9999</v>
      </c>
      <c r="J7862" s="1" t="s">
        <v>491</v>
      </c>
      <c r="L7862" s="1" t="s">
        <v>454</v>
      </c>
      <c r="M7862" s="1">
        <v>122</v>
      </c>
      <c r="Q7862" s="2" t="s">
        <v>37</v>
      </c>
      <c r="R7862" s="1" t="s">
        <v>492</v>
      </c>
      <c r="S7862" s="1" t="str">
        <f t="shared" si="253"/>
        <v>HPC|RF|3|8001|V|9999|DP||CCNR|122|</v>
      </c>
      <c r="T7862" s="2" t="str">
        <f t="shared" si="252"/>
        <v>OK</v>
      </c>
    </row>
    <row r="7863" spans="1:20" x14ac:dyDescent="0.25">
      <c r="A7863" s="1">
        <v>301999999</v>
      </c>
      <c r="B7863" s="1" t="str">
        <f>VLOOKUP(A7863,[1]Maestra!A$1:C$746,2,0)</f>
        <v>ACTCVIGE8</v>
      </c>
      <c r="C7863" s="1" t="str">
        <f>VLOOKUP(A7863,[1]Maestra!A$1:C$746,3,0)</f>
        <v>TC Visa Generico</v>
      </c>
      <c r="D7863" s="1" t="s">
        <v>26</v>
      </c>
      <c r="E7863" s="1" t="s">
        <v>27</v>
      </c>
      <c r="F7863" s="1">
        <v>3</v>
      </c>
      <c r="G7863" s="1">
        <v>8001</v>
      </c>
      <c r="H7863" s="1" t="s">
        <v>448</v>
      </c>
      <c r="I7863" s="1">
        <v>9999</v>
      </c>
      <c r="J7863" s="1" t="s">
        <v>491</v>
      </c>
      <c r="L7863" s="1" t="s">
        <v>454</v>
      </c>
      <c r="M7863" s="1">
        <v>123</v>
      </c>
      <c r="Q7863" s="2" t="s">
        <v>37</v>
      </c>
      <c r="R7863" s="1" t="s">
        <v>492</v>
      </c>
      <c r="S7863" s="1" t="str">
        <f t="shared" si="253"/>
        <v>HPC|RF|3|8001|V|9999|DP||CCNR|123|</v>
      </c>
      <c r="T7863" s="2" t="str">
        <f t="shared" si="252"/>
        <v>OK</v>
      </c>
    </row>
    <row r="7864" spans="1:20" x14ac:dyDescent="0.25">
      <c r="A7864" s="1">
        <v>301059999</v>
      </c>
      <c r="B7864" s="1" t="str">
        <f>VLOOKUP(A7864,[1]Maestra!A$1:C$746,2,0)</f>
        <v>ACTVVIGE8</v>
      </c>
      <c r="C7864" s="1" t="str">
        <f>VLOOKUP(A7864,[1]Maestra!A$1:C$746,3,0)</f>
        <v>TC Vea Visa Generico</v>
      </c>
      <c r="D7864" s="1" t="s">
        <v>26</v>
      </c>
      <c r="E7864" s="1" t="s">
        <v>27</v>
      </c>
      <c r="F7864" s="1">
        <v>3</v>
      </c>
      <c r="G7864" s="1">
        <v>8001</v>
      </c>
      <c r="H7864" s="1" t="s">
        <v>448</v>
      </c>
      <c r="I7864" s="1">
        <v>9999</v>
      </c>
      <c r="J7864" s="1" t="s">
        <v>491</v>
      </c>
      <c r="L7864" s="1" t="s">
        <v>454</v>
      </c>
      <c r="M7864" s="1">
        <v>124</v>
      </c>
      <c r="Q7864" s="2" t="s">
        <v>37</v>
      </c>
      <c r="R7864" s="1" t="s">
        <v>492</v>
      </c>
      <c r="S7864" s="1" t="str">
        <f t="shared" si="253"/>
        <v>HPC|RF|3|8001|V|9999|DP||CCNR|124|</v>
      </c>
      <c r="T7864" s="2" t="str">
        <f t="shared" si="252"/>
        <v>OK</v>
      </c>
    </row>
    <row r="7865" spans="1:20" x14ac:dyDescent="0.25">
      <c r="A7865" s="1">
        <v>301999999</v>
      </c>
      <c r="B7865" s="1" t="str">
        <f>VLOOKUP(A7865,[1]Maestra!A$1:C$746,2,0)</f>
        <v>ACTCVIGE8</v>
      </c>
      <c r="C7865" s="1" t="str">
        <f>VLOOKUP(A7865,[1]Maestra!A$1:C$746,3,0)</f>
        <v>TC Visa Generico</v>
      </c>
      <c r="D7865" s="1" t="s">
        <v>26</v>
      </c>
      <c r="E7865" s="1" t="s">
        <v>27</v>
      </c>
      <c r="F7865" s="1">
        <v>3</v>
      </c>
      <c r="G7865" s="1">
        <v>8001</v>
      </c>
      <c r="H7865" s="1" t="s">
        <v>448</v>
      </c>
      <c r="I7865" s="1">
        <v>9999</v>
      </c>
      <c r="J7865" s="1" t="s">
        <v>491</v>
      </c>
      <c r="L7865" s="1" t="s">
        <v>454</v>
      </c>
      <c r="M7865" s="1">
        <v>129</v>
      </c>
      <c r="Q7865" s="2" t="s">
        <v>37</v>
      </c>
      <c r="R7865" s="1" t="s">
        <v>492</v>
      </c>
      <c r="S7865" s="1" t="str">
        <f t="shared" si="253"/>
        <v>HPC|RF|3|8001|V|9999|DP||CCNR|129|</v>
      </c>
      <c r="T7865" s="2" t="str">
        <f t="shared" si="252"/>
        <v>OK</v>
      </c>
    </row>
    <row r="7866" spans="1:20" x14ac:dyDescent="0.25">
      <c r="A7866" s="1">
        <v>301999999</v>
      </c>
      <c r="B7866" s="1" t="str">
        <f>VLOOKUP(A7866,[1]Maestra!A$1:C$746,2,0)</f>
        <v>ACTCVIGE8</v>
      </c>
      <c r="C7866" s="1" t="str">
        <f>VLOOKUP(A7866,[1]Maestra!A$1:C$746,3,0)</f>
        <v>TC Visa Generico</v>
      </c>
      <c r="D7866" s="1" t="s">
        <v>26</v>
      </c>
      <c r="E7866" s="1" t="s">
        <v>27</v>
      </c>
      <c r="F7866" s="1">
        <v>3</v>
      </c>
      <c r="G7866" s="1">
        <v>8001</v>
      </c>
      <c r="H7866" s="1" t="s">
        <v>448</v>
      </c>
      <c r="I7866" s="1">
        <v>9999</v>
      </c>
      <c r="J7866" s="1" t="s">
        <v>491</v>
      </c>
      <c r="L7866" s="1" t="s">
        <v>454</v>
      </c>
      <c r="M7866" s="1">
        <v>130</v>
      </c>
      <c r="Q7866" s="2" t="s">
        <v>37</v>
      </c>
      <c r="R7866" s="1" t="s">
        <v>492</v>
      </c>
      <c r="S7866" s="1" t="str">
        <f t="shared" si="253"/>
        <v>HPC|RF|3|8001|V|9999|DP||CCNR|130|</v>
      </c>
      <c r="T7866" s="2" t="str">
        <f t="shared" si="252"/>
        <v>OK</v>
      </c>
    </row>
    <row r="7867" spans="1:20" x14ac:dyDescent="0.25">
      <c r="A7867" s="1">
        <v>301999999</v>
      </c>
      <c r="B7867" s="1" t="str">
        <f>VLOOKUP(A7867,[1]Maestra!A$1:C$746,2,0)</f>
        <v>ACTCVIGE8</v>
      </c>
      <c r="C7867" s="1" t="str">
        <f>VLOOKUP(A7867,[1]Maestra!A$1:C$746,3,0)</f>
        <v>TC Visa Generico</v>
      </c>
      <c r="D7867" s="1" t="s">
        <v>26</v>
      </c>
      <c r="E7867" s="1" t="s">
        <v>27</v>
      </c>
      <c r="F7867" s="1">
        <v>3</v>
      </c>
      <c r="G7867" s="1">
        <v>8001</v>
      </c>
      <c r="H7867" s="1" t="s">
        <v>448</v>
      </c>
      <c r="I7867" s="1">
        <v>9999</v>
      </c>
      <c r="J7867" s="1" t="s">
        <v>491</v>
      </c>
      <c r="L7867" s="1" t="s">
        <v>454</v>
      </c>
      <c r="M7867" s="1">
        <v>131</v>
      </c>
      <c r="Q7867" s="2" t="s">
        <v>37</v>
      </c>
      <c r="R7867" s="1" t="s">
        <v>492</v>
      </c>
      <c r="S7867" s="1" t="str">
        <f t="shared" si="253"/>
        <v>HPC|RF|3|8001|V|9999|DP||CCNR|131|</v>
      </c>
      <c r="T7867" s="2" t="str">
        <f t="shared" si="252"/>
        <v>OK</v>
      </c>
    </row>
    <row r="7868" spans="1:20" x14ac:dyDescent="0.25">
      <c r="A7868" s="1">
        <v>301059999</v>
      </c>
      <c r="B7868" s="1" t="str">
        <f>VLOOKUP(A7868,[1]Maestra!A$1:C$746,2,0)</f>
        <v>ACTVVIGE8</v>
      </c>
      <c r="C7868" s="1" t="str">
        <f>VLOOKUP(A7868,[1]Maestra!A$1:C$746,3,0)</f>
        <v>TC Vea Visa Generico</v>
      </c>
      <c r="D7868" s="1" t="s">
        <v>26</v>
      </c>
      <c r="E7868" s="1" t="s">
        <v>27</v>
      </c>
      <c r="F7868" s="1">
        <v>3</v>
      </c>
      <c r="G7868" s="1">
        <v>8001</v>
      </c>
      <c r="H7868" s="1" t="s">
        <v>448</v>
      </c>
      <c r="I7868" s="1">
        <v>9999</v>
      </c>
      <c r="J7868" s="1" t="s">
        <v>491</v>
      </c>
      <c r="L7868" s="1" t="s">
        <v>454</v>
      </c>
      <c r="M7868" s="1">
        <v>162</v>
      </c>
      <c r="Q7868" s="2" t="s">
        <v>37</v>
      </c>
      <c r="R7868" s="1" t="s">
        <v>492</v>
      </c>
      <c r="S7868" s="1" t="str">
        <f t="shared" si="253"/>
        <v>HPC|RF|3|8001|V|9999|DP||CCNR|162|</v>
      </c>
      <c r="T7868" s="2" t="str">
        <f t="shared" si="252"/>
        <v>OK</v>
      </c>
    </row>
    <row r="7869" spans="1:20" x14ac:dyDescent="0.25">
      <c r="A7869" s="1">
        <v>302999999</v>
      </c>
      <c r="B7869" s="1" t="str">
        <f>VLOOKUP(A7869,[1]Maestra!A$1:C$746,2,0)</f>
        <v>ACTAEXGE8</v>
      </c>
      <c r="C7869" s="1" t="str">
        <f>VLOOKUP(A7869,[1]Maestra!A$1:C$746,3,0)</f>
        <v>TC American Express Generico</v>
      </c>
      <c r="D7869" s="1" t="s">
        <v>26</v>
      </c>
      <c r="E7869" s="1" t="s">
        <v>27</v>
      </c>
      <c r="F7869" s="1">
        <v>3</v>
      </c>
      <c r="G7869" s="1">
        <v>8001</v>
      </c>
      <c r="H7869" s="1" t="s">
        <v>448</v>
      </c>
      <c r="I7869" s="1">
        <v>9999</v>
      </c>
      <c r="J7869" s="1" t="s">
        <v>491</v>
      </c>
      <c r="L7869" s="1" t="s">
        <v>454</v>
      </c>
      <c r="M7869" s="1">
        <v>201</v>
      </c>
      <c r="Q7869" s="2" t="s">
        <v>37</v>
      </c>
      <c r="R7869" s="1" t="s">
        <v>492</v>
      </c>
      <c r="S7869" s="1" t="str">
        <f t="shared" si="253"/>
        <v>HPC|RF|3|8001|V|9999|DP||CCNR|201|</v>
      </c>
      <c r="T7869" s="2" t="str">
        <f t="shared" si="252"/>
        <v>OK</v>
      </c>
    </row>
    <row r="7870" spans="1:20" x14ac:dyDescent="0.25">
      <c r="A7870" s="1">
        <v>302999999</v>
      </c>
      <c r="B7870" s="1" t="str">
        <f>VLOOKUP(A7870,[1]Maestra!A$1:C$746,2,0)</f>
        <v>ACTAEXGE8</v>
      </c>
      <c r="C7870" s="1" t="str">
        <f>VLOOKUP(A7870,[1]Maestra!A$1:C$746,3,0)</f>
        <v>TC American Express Generico</v>
      </c>
      <c r="D7870" s="1" t="s">
        <v>26</v>
      </c>
      <c r="E7870" s="1" t="s">
        <v>27</v>
      </c>
      <c r="F7870" s="1">
        <v>3</v>
      </c>
      <c r="G7870" s="1">
        <v>8001</v>
      </c>
      <c r="H7870" s="1" t="s">
        <v>448</v>
      </c>
      <c r="I7870" s="1">
        <v>9999</v>
      </c>
      <c r="J7870" s="1" t="s">
        <v>491</v>
      </c>
      <c r="L7870" s="1" t="s">
        <v>454</v>
      </c>
      <c r="M7870" s="1">
        <v>202</v>
      </c>
      <c r="Q7870" s="2" t="s">
        <v>37</v>
      </c>
      <c r="R7870" s="1" t="s">
        <v>492</v>
      </c>
      <c r="S7870" s="1" t="str">
        <f t="shared" si="253"/>
        <v>HPC|RF|3|8001|V|9999|DP||CCNR|202|</v>
      </c>
      <c r="T7870" s="2" t="str">
        <f t="shared" si="252"/>
        <v>OK</v>
      </c>
    </row>
    <row r="7871" spans="1:20" x14ac:dyDescent="0.25">
      <c r="A7871" s="1">
        <v>302999999</v>
      </c>
      <c r="B7871" s="1" t="str">
        <f>VLOOKUP(A7871,[1]Maestra!A$1:C$746,2,0)</f>
        <v>ACTAEXGE8</v>
      </c>
      <c r="C7871" s="1" t="str">
        <f>VLOOKUP(A7871,[1]Maestra!A$1:C$746,3,0)</f>
        <v>TC American Express Generico</v>
      </c>
      <c r="D7871" s="1" t="s">
        <v>26</v>
      </c>
      <c r="E7871" s="1" t="s">
        <v>27</v>
      </c>
      <c r="F7871" s="1">
        <v>3</v>
      </c>
      <c r="G7871" s="1">
        <v>8001</v>
      </c>
      <c r="H7871" s="1" t="s">
        <v>448</v>
      </c>
      <c r="I7871" s="1">
        <v>9999</v>
      </c>
      <c r="J7871" s="1" t="s">
        <v>491</v>
      </c>
      <c r="L7871" s="1" t="s">
        <v>454</v>
      </c>
      <c r="M7871" s="1">
        <v>203</v>
      </c>
      <c r="Q7871" s="2" t="s">
        <v>37</v>
      </c>
      <c r="R7871" s="1" t="s">
        <v>492</v>
      </c>
      <c r="S7871" s="1" t="str">
        <f t="shared" si="253"/>
        <v>HPC|RF|3|8001|V|9999|DP||CCNR|203|</v>
      </c>
      <c r="T7871" s="2" t="str">
        <f t="shared" si="252"/>
        <v>OK</v>
      </c>
    </row>
    <row r="7872" spans="1:20" x14ac:dyDescent="0.25">
      <c r="A7872" s="1">
        <v>307059999</v>
      </c>
      <c r="B7872" s="1" t="str">
        <f>VLOOKUP(A7872,[1]Maestra!A$1:C$746,2,0)</f>
        <v>ACTACOGE8</v>
      </c>
      <c r="C7872" s="1" t="str">
        <f>VLOOKUP(A7872,[1]Maestra!A$1:C$746,3,0)</f>
        <v>TC Amex Centurión Oro Generico</v>
      </c>
      <c r="D7872" s="1" t="s">
        <v>26</v>
      </c>
      <c r="E7872" s="1" t="s">
        <v>27</v>
      </c>
      <c r="F7872" s="1">
        <v>3</v>
      </c>
      <c r="G7872" s="1">
        <v>8001</v>
      </c>
      <c r="H7872" s="1" t="s">
        <v>448</v>
      </c>
      <c r="I7872" s="1">
        <v>9999</v>
      </c>
      <c r="J7872" s="1" t="s">
        <v>491</v>
      </c>
      <c r="L7872" s="1" t="s">
        <v>454</v>
      </c>
      <c r="M7872" s="1">
        <v>204</v>
      </c>
      <c r="Q7872" s="2" t="s">
        <v>37</v>
      </c>
      <c r="R7872" s="1" t="s">
        <v>492</v>
      </c>
      <c r="S7872" s="1" t="str">
        <f t="shared" si="253"/>
        <v>HPC|RF|3|8001|V|9999|DP||CCNR|204|</v>
      </c>
      <c r="T7872" s="2" t="str">
        <f t="shared" si="252"/>
        <v>OK</v>
      </c>
    </row>
    <row r="7873" spans="1:20" x14ac:dyDescent="0.25">
      <c r="A7873" s="1">
        <v>302999999</v>
      </c>
      <c r="B7873" s="1" t="str">
        <f>VLOOKUP(A7873,[1]Maestra!A$1:C$746,2,0)</f>
        <v>ACTAEXGE8</v>
      </c>
      <c r="C7873" s="1" t="str">
        <f>VLOOKUP(A7873,[1]Maestra!A$1:C$746,3,0)</f>
        <v>TC American Express Generico</v>
      </c>
      <c r="D7873" s="1" t="s">
        <v>26</v>
      </c>
      <c r="E7873" s="1" t="s">
        <v>27</v>
      </c>
      <c r="F7873" s="1">
        <v>3</v>
      </c>
      <c r="G7873" s="1">
        <v>8001</v>
      </c>
      <c r="H7873" s="1" t="s">
        <v>448</v>
      </c>
      <c r="I7873" s="1">
        <v>9999</v>
      </c>
      <c r="J7873" s="1" t="s">
        <v>491</v>
      </c>
      <c r="L7873" s="1" t="s">
        <v>454</v>
      </c>
      <c r="M7873" s="1">
        <v>205</v>
      </c>
      <c r="Q7873" s="2" t="s">
        <v>37</v>
      </c>
      <c r="R7873" s="1" t="s">
        <v>492</v>
      </c>
      <c r="S7873" s="1" t="str">
        <f t="shared" si="253"/>
        <v>HPC|RF|3|8001|V|9999|DP||CCNR|205|</v>
      </c>
      <c r="T7873" s="2" t="str">
        <f t="shared" si="252"/>
        <v>OK</v>
      </c>
    </row>
    <row r="7874" spans="1:20" x14ac:dyDescent="0.25">
      <c r="A7874" s="1">
        <v>302999999</v>
      </c>
      <c r="B7874" s="1" t="str">
        <f>VLOOKUP(A7874,[1]Maestra!A$1:C$746,2,0)</f>
        <v>ACTAEXGE8</v>
      </c>
      <c r="C7874" s="1" t="str">
        <f>VLOOKUP(A7874,[1]Maestra!A$1:C$746,3,0)</f>
        <v>TC American Express Generico</v>
      </c>
      <c r="D7874" s="1" t="s">
        <v>26</v>
      </c>
      <c r="E7874" s="1" t="s">
        <v>27</v>
      </c>
      <c r="F7874" s="1">
        <v>3</v>
      </c>
      <c r="G7874" s="1">
        <v>8001</v>
      </c>
      <c r="H7874" s="1" t="s">
        <v>448</v>
      </c>
      <c r="I7874" s="1">
        <v>9999</v>
      </c>
      <c r="J7874" s="1" t="s">
        <v>491</v>
      </c>
      <c r="L7874" s="1" t="s">
        <v>454</v>
      </c>
      <c r="M7874" s="1">
        <v>206</v>
      </c>
      <c r="Q7874" s="2" t="s">
        <v>37</v>
      </c>
      <c r="R7874" s="1" t="s">
        <v>492</v>
      </c>
      <c r="S7874" s="1" t="str">
        <f t="shared" si="253"/>
        <v>HPC|RF|3|8001|V|9999|DP||CCNR|206|</v>
      </c>
      <c r="T7874" s="2" t="str">
        <f t="shared" si="252"/>
        <v>OK</v>
      </c>
    </row>
    <row r="7875" spans="1:20" x14ac:dyDescent="0.25">
      <c r="A7875" s="1">
        <v>307039999</v>
      </c>
      <c r="B7875" s="1" t="str">
        <f>VLOOKUP(A7875,[1]Maestra!A$1:C$746,2,0)</f>
        <v>ACTAVCGE8</v>
      </c>
      <c r="C7875" s="1" t="str">
        <f>VLOOKUP(A7875,[1]Maestra!A$1:C$746,3,0)</f>
        <v>TC Amex Viajero Clasica Generico</v>
      </c>
      <c r="D7875" s="1" t="s">
        <v>26</v>
      </c>
      <c r="E7875" s="1" t="s">
        <v>27</v>
      </c>
      <c r="F7875" s="1">
        <v>3</v>
      </c>
      <c r="G7875" s="1">
        <v>8001</v>
      </c>
      <c r="H7875" s="1" t="s">
        <v>448</v>
      </c>
      <c r="I7875" s="1">
        <v>9999</v>
      </c>
      <c r="J7875" s="1" t="s">
        <v>491</v>
      </c>
      <c r="L7875" s="1" t="s">
        <v>454</v>
      </c>
      <c r="M7875" s="1">
        <v>207</v>
      </c>
      <c r="Q7875" s="2" t="s">
        <v>37</v>
      </c>
      <c r="R7875" s="1" t="s">
        <v>492</v>
      </c>
      <c r="S7875" s="1" t="str">
        <f t="shared" si="253"/>
        <v>HPC|RF|3|8001|V|9999|DP||CCNR|207|</v>
      </c>
      <c r="T7875" s="2" t="str">
        <f t="shared" ref="T7875:T7938" si="254">IF(COUNTIFS($D$2:$D$20413,D7875,$S$2:$S$20413,S7875,$A$2:$A$20413,"&lt;&gt;"&amp;A7875)&gt;0,"Conflicto","OK")</f>
        <v>OK</v>
      </c>
    </row>
    <row r="7876" spans="1:20" x14ac:dyDescent="0.25">
      <c r="A7876" s="1">
        <v>307059999</v>
      </c>
      <c r="B7876" s="1" t="str">
        <f>VLOOKUP(A7876,[1]Maestra!A$1:C$746,2,0)</f>
        <v>ACTACOGE8</v>
      </c>
      <c r="C7876" s="1" t="str">
        <f>VLOOKUP(A7876,[1]Maestra!A$1:C$746,3,0)</f>
        <v>TC Amex Centurión Oro Generico</v>
      </c>
      <c r="D7876" s="1" t="s">
        <v>26</v>
      </c>
      <c r="E7876" s="1" t="s">
        <v>27</v>
      </c>
      <c r="F7876" s="1">
        <v>3</v>
      </c>
      <c r="G7876" s="1">
        <v>8001</v>
      </c>
      <c r="H7876" s="1" t="s">
        <v>448</v>
      </c>
      <c r="I7876" s="1">
        <v>9999</v>
      </c>
      <c r="J7876" s="1" t="s">
        <v>491</v>
      </c>
      <c r="L7876" s="1" t="s">
        <v>454</v>
      </c>
      <c r="M7876" s="1">
        <v>208</v>
      </c>
      <c r="Q7876" s="2" t="s">
        <v>37</v>
      </c>
      <c r="R7876" s="1" t="s">
        <v>492</v>
      </c>
      <c r="S7876" s="1" t="str">
        <f t="shared" si="253"/>
        <v>HPC|RF|3|8001|V|9999|DP||CCNR|208|</v>
      </c>
      <c r="T7876" s="2" t="str">
        <f t="shared" si="254"/>
        <v>OK</v>
      </c>
    </row>
    <row r="7877" spans="1:20" x14ac:dyDescent="0.25">
      <c r="A7877" s="1">
        <v>302999999</v>
      </c>
      <c r="B7877" s="1" t="str">
        <f>VLOOKUP(A7877,[1]Maestra!A$1:C$746,2,0)</f>
        <v>ACTAEXGE8</v>
      </c>
      <c r="C7877" s="1" t="str">
        <f>VLOOKUP(A7877,[1]Maestra!A$1:C$746,3,0)</f>
        <v>TC American Express Generico</v>
      </c>
      <c r="D7877" s="1" t="s">
        <v>26</v>
      </c>
      <c r="E7877" s="1" t="s">
        <v>27</v>
      </c>
      <c r="F7877" s="1">
        <v>3</v>
      </c>
      <c r="G7877" s="1">
        <v>8001</v>
      </c>
      <c r="H7877" s="1" t="s">
        <v>448</v>
      </c>
      <c r="I7877" s="1">
        <v>9999</v>
      </c>
      <c r="J7877" s="1" t="s">
        <v>491</v>
      </c>
      <c r="L7877" s="1" t="s">
        <v>454</v>
      </c>
      <c r="M7877" s="1">
        <v>209</v>
      </c>
      <c r="Q7877" s="2" t="s">
        <v>37</v>
      </c>
      <c r="R7877" s="1" t="s">
        <v>492</v>
      </c>
      <c r="S7877" s="1" t="str">
        <f t="shared" si="253"/>
        <v>HPC|RF|3|8001|V|9999|DP||CCNR|209|</v>
      </c>
      <c r="T7877" s="2" t="str">
        <f t="shared" si="254"/>
        <v>OK</v>
      </c>
    </row>
    <row r="7878" spans="1:20" x14ac:dyDescent="0.25">
      <c r="A7878" s="1">
        <v>302999999</v>
      </c>
      <c r="B7878" s="1" t="str">
        <f>VLOOKUP(A7878,[1]Maestra!A$1:C$746,2,0)</f>
        <v>ACTAEXGE8</v>
      </c>
      <c r="C7878" s="1" t="str">
        <f>VLOOKUP(A7878,[1]Maestra!A$1:C$746,3,0)</f>
        <v>TC American Express Generico</v>
      </c>
      <c r="D7878" s="1" t="s">
        <v>26</v>
      </c>
      <c r="E7878" s="1" t="s">
        <v>27</v>
      </c>
      <c r="F7878" s="1">
        <v>3</v>
      </c>
      <c r="G7878" s="1">
        <v>8001</v>
      </c>
      <c r="H7878" s="1" t="s">
        <v>448</v>
      </c>
      <c r="I7878" s="1">
        <v>9999</v>
      </c>
      <c r="J7878" s="1" t="s">
        <v>491</v>
      </c>
      <c r="L7878" s="1" t="s">
        <v>454</v>
      </c>
      <c r="M7878" s="1">
        <v>210</v>
      </c>
      <c r="Q7878" s="2" t="s">
        <v>37</v>
      </c>
      <c r="R7878" s="1" t="s">
        <v>492</v>
      </c>
      <c r="S7878" s="1" t="str">
        <f t="shared" si="253"/>
        <v>HPC|RF|3|8001|V|9999|DP||CCNR|210|</v>
      </c>
      <c r="T7878" s="2" t="str">
        <f t="shared" si="254"/>
        <v>OK</v>
      </c>
    </row>
    <row r="7879" spans="1:20" x14ac:dyDescent="0.25">
      <c r="A7879" s="1">
        <v>302999999</v>
      </c>
      <c r="B7879" s="1" t="str">
        <f>VLOOKUP(A7879,[1]Maestra!A$1:C$746,2,0)</f>
        <v>ACTAEXGE8</v>
      </c>
      <c r="C7879" s="1" t="str">
        <f>VLOOKUP(A7879,[1]Maestra!A$1:C$746,3,0)</f>
        <v>TC American Express Generico</v>
      </c>
      <c r="D7879" s="1" t="s">
        <v>26</v>
      </c>
      <c r="E7879" s="1" t="s">
        <v>27</v>
      </c>
      <c r="F7879" s="1">
        <v>3</v>
      </c>
      <c r="G7879" s="1">
        <v>8001</v>
      </c>
      <c r="H7879" s="1" t="s">
        <v>448</v>
      </c>
      <c r="I7879" s="1">
        <v>9999</v>
      </c>
      <c r="J7879" s="1" t="s">
        <v>491</v>
      </c>
      <c r="L7879" s="1" t="s">
        <v>454</v>
      </c>
      <c r="M7879" s="1">
        <v>211</v>
      </c>
      <c r="Q7879" s="2" t="s">
        <v>37</v>
      </c>
      <c r="R7879" s="1" t="s">
        <v>492</v>
      </c>
      <c r="S7879" s="1" t="str">
        <f t="shared" si="253"/>
        <v>HPC|RF|3|8001|V|9999|DP||CCNR|211|</v>
      </c>
      <c r="T7879" s="2" t="str">
        <f t="shared" si="254"/>
        <v>OK</v>
      </c>
    </row>
    <row r="7880" spans="1:20" x14ac:dyDescent="0.25">
      <c r="A7880" s="1">
        <v>302999999</v>
      </c>
      <c r="B7880" s="1" t="str">
        <f>VLOOKUP(A7880,[1]Maestra!A$1:C$746,2,0)</f>
        <v>ACTAEXGE8</v>
      </c>
      <c r="C7880" s="1" t="str">
        <f>VLOOKUP(A7880,[1]Maestra!A$1:C$746,3,0)</f>
        <v>TC American Express Generico</v>
      </c>
      <c r="D7880" s="1" t="s">
        <v>26</v>
      </c>
      <c r="E7880" s="1" t="s">
        <v>27</v>
      </c>
      <c r="F7880" s="1">
        <v>3</v>
      </c>
      <c r="G7880" s="1">
        <v>8001</v>
      </c>
      <c r="H7880" s="1" t="s">
        <v>448</v>
      </c>
      <c r="I7880" s="1">
        <v>9999</v>
      </c>
      <c r="J7880" s="1" t="s">
        <v>491</v>
      </c>
      <c r="L7880" s="1" t="s">
        <v>454</v>
      </c>
      <c r="M7880" s="1">
        <v>212</v>
      </c>
      <c r="Q7880" s="2" t="s">
        <v>37</v>
      </c>
      <c r="R7880" s="1" t="s">
        <v>492</v>
      </c>
      <c r="S7880" s="1" t="str">
        <f t="shared" si="253"/>
        <v>HPC|RF|3|8001|V|9999|DP||CCNR|212|</v>
      </c>
      <c r="T7880" s="2" t="str">
        <f t="shared" si="254"/>
        <v>OK</v>
      </c>
    </row>
    <row r="7881" spans="1:20" x14ac:dyDescent="0.25">
      <c r="A7881" s="1">
        <v>303999999</v>
      </c>
      <c r="B7881" s="1" t="str">
        <f>VLOOKUP(A7881,[1]Maestra!A$1:C$746,2,0)</f>
        <v>ACTCMAGE8</v>
      </c>
      <c r="C7881" s="1" t="str">
        <f>VLOOKUP(A7881,[1]Maestra!A$1:C$746,3,0)</f>
        <v>TC Mastercard Generico</v>
      </c>
      <c r="D7881" s="1" t="s">
        <v>26</v>
      </c>
      <c r="E7881" s="1" t="s">
        <v>27</v>
      </c>
      <c r="F7881" s="1">
        <v>3</v>
      </c>
      <c r="G7881" s="1">
        <v>8001</v>
      </c>
      <c r="H7881" s="1" t="s">
        <v>448</v>
      </c>
      <c r="I7881" s="1">
        <v>9999</v>
      </c>
      <c r="J7881" s="1" t="s">
        <v>491</v>
      </c>
      <c r="L7881" s="1" t="s">
        <v>454</v>
      </c>
      <c r="M7881" s="1">
        <v>401</v>
      </c>
      <c r="Q7881" s="2" t="s">
        <v>37</v>
      </c>
      <c r="R7881" s="1" t="s">
        <v>492</v>
      </c>
      <c r="S7881" s="1" t="str">
        <f t="shared" si="253"/>
        <v>HPC|RF|3|8001|V|9999|DP||CCNR|401|</v>
      </c>
      <c r="T7881" s="2" t="str">
        <f t="shared" si="254"/>
        <v>OK</v>
      </c>
    </row>
    <row r="7882" spans="1:20" x14ac:dyDescent="0.25">
      <c r="A7882" s="1">
        <v>303999999</v>
      </c>
      <c r="B7882" s="1" t="str">
        <f>VLOOKUP(A7882,[1]Maestra!A$1:C$746,2,0)</f>
        <v>ACTCMAGE8</v>
      </c>
      <c r="C7882" s="1" t="str">
        <f>VLOOKUP(A7882,[1]Maestra!A$1:C$746,3,0)</f>
        <v>TC Mastercard Generico</v>
      </c>
      <c r="D7882" s="1" t="s">
        <v>26</v>
      </c>
      <c r="E7882" s="1" t="s">
        <v>27</v>
      </c>
      <c r="F7882" s="1">
        <v>3</v>
      </c>
      <c r="G7882" s="1">
        <v>8001</v>
      </c>
      <c r="H7882" s="1" t="s">
        <v>448</v>
      </c>
      <c r="I7882" s="1">
        <v>9999</v>
      </c>
      <c r="J7882" s="1" t="s">
        <v>491</v>
      </c>
      <c r="L7882" s="1" t="s">
        <v>454</v>
      </c>
      <c r="M7882" s="1">
        <v>402</v>
      </c>
      <c r="Q7882" s="2" t="s">
        <v>37</v>
      </c>
      <c r="R7882" s="1" t="s">
        <v>492</v>
      </c>
      <c r="S7882" s="1" t="str">
        <f t="shared" si="253"/>
        <v>HPC|RF|3|8001|V|9999|DP||CCNR|402|</v>
      </c>
      <c r="T7882" s="2" t="str">
        <f t="shared" si="254"/>
        <v>OK</v>
      </c>
    </row>
    <row r="7883" spans="1:20" x14ac:dyDescent="0.25">
      <c r="A7883" s="1">
        <v>303999999</v>
      </c>
      <c r="B7883" s="1" t="str">
        <f>VLOOKUP(A7883,[1]Maestra!A$1:C$746,2,0)</f>
        <v>ACTCMAGE8</v>
      </c>
      <c r="C7883" s="1" t="str">
        <f>VLOOKUP(A7883,[1]Maestra!A$1:C$746,3,0)</f>
        <v>TC Mastercard Generico</v>
      </c>
      <c r="D7883" s="1" t="s">
        <v>26</v>
      </c>
      <c r="E7883" s="1" t="s">
        <v>27</v>
      </c>
      <c r="F7883" s="1">
        <v>3</v>
      </c>
      <c r="G7883" s="1">
        <v>8001</v>
      </c>
      <c r="H7883" s="1" t="s">
        <v>448</v>
      </c>
      <c r="I7883" s="1">
        <v>9999</v>
      </c>
      <c r="J7883" s="1" t="s">
        <v>491</v>
      </c>
      <c r="L7883" s="1" t="s">
        <v>454</v>
      </c>
      <c r="M7883" s="1">
        <v>403</v>
      </c>
      <c r="Q7883" s="2" t="s">
        <v>37</v>
      </c>
      <c r="R7883" s="1" t="s">
        <v>492</v>
      </c>
      <c r="S7883" s="1" t="str">
        <f t="shared" si="253"/>
        <v>HPC|RF|3|8001|V|9999|DP||CCNR|403|</v>
      </c>
      <c r="T7883" s="2" t="str">
        <f t="shared" si="254"/>
        <v>OK</v>
      </c>
    </row>
    <row r="7884" spans="1:20" x14ac:dyDescent="0.25">
      <c r="A7884" s="1">
        <v>303999999</v>
      </c>
      <c r="B7884" s="1" t="str">
        <f>VLOOKUP(A7884,[1]Maestra!A$1:C$746,2,0)</f>
        <v>ACTCMAGE8</v>
      </c>
      <c r="C7884" s="1" t="str">
        <f>VLOOKUP(A7884,[1]Maestra!A$1:C$746,3,0)</f>
        <v>TC Mastercard Generico</v>
      </c>
      <c r="D7884" s="1" t="s">
        <v>26</v>
      </c>
      <c r="E7884" s="1" t="s">
        <v>27</v>
      </c>
      <c r="F7884" s="1">
        <v>3</v>
      </c>
      <c r="G7884" s="1">
        <v>8001</v>
      </c>
      <c r="H7884" s="1" t="s">
        <v>448</v>
      </c>
      <c r="I7884" s="1">
        <v>9999</v>
      </c>
      <c r="J7884" s="1" t="s">
        <v>491</v>
      </c>
      <c r="L7884" s="1" t="s">
        <v>454</v>
      </c>
      <c r="M7884" s="1">
        <v>404</v>
      </c>
      <c r="Q7884" s="2" t="s">
        <v>37</v>
      </c>
      <c r="R7884" s="1" t="s">
        <v>492</v>
      </c>
      <c r="S7884" s="1" t="str">
        <f t="shared" si="253"/>
        <v>HPC|RF|3|8001|V|9999|DP||CCNR|404|</v>
      </c>
      <c r="T7884" s="2" t="str">
        <f t="shared" si="254"/>
        <v>OK</v>
      </c>
    </row>
    <row r="7885" spans="1:20" x14ac:dyDescent="0.25">
      <c r="A7885" s="1">
        <v>301999999</v>
      </c>
      <c r="B7885" s="1" t="str">
        <f>VLOOKUP(A7885,[1]Maestra!A$1:C$746,2,0)</f>
        <v>ACTCVIGE8</v>
      </c>
      <c r="C7885" s="1" t="str">
        <f>VLOOKUP(A7885,[1]Maestra!A$1:C$746,3,0)</f>
        <v>TC Visa Generico</v>
      </c>
      <c r="D7885" s="1" t="s">
        <v>26</v>
      </c>
      <c r="E7885" s="1" t="s">
        <v>27</v>
      </c>
      <c r="F7885" s="1">
        <v>3</v>
      </c>
      <c r="G7885" s="1">
        <v>8001</v>
      </c>
      <c r="H7885" s="1" t="s">
        <v>448</v>
      </c>
      <c r="I7885" s="1">
        <v>9999</v>
      </c>
      <c r="J7885" s="1" t="s">
        <v>491</v>
      </c>
      <c r="K7885" s="1" t="s">
        <v>494</v>
      </c>
      <c r="L7885" s="1" t="s">
        <v>454</v>
      </c>
      <c r="Q7885" s="2" t="s">
        <v>37</v>
      </c>
      <c r="R7885" s="1" t="s">
        <v>492</v>
      </c>
      <c r="S7885" s="1" t="str">
        <f t="shared" si="253"/>
        <v>HPC|RF|3|8001|V|9999|DP|DFE|CCNR||</v>
      </c>
      <c r="T7885" s="2" t="str">
        <f t="shared" si="254"/>
        <v>OK</v>
      </c>
    </row>
    <row r="7886" spans="1:20" x14ac:dyDescent="0.25">
      <c r="A7886" s="1">
        <v>301019999</v>
      </c>
      <c r="B7886" s="1" t="str">
        <f>VLOOKUP(A7886,[1]Maestra!A$1:C$746,2,0)</f>
        <v>ACTIVIGE8</v>
      </c>
      <c r="C7886" s="1" t="str">
        <f>VLOOKUP(A7886,[1]Maestra!A$1:C$746,3,0)</f>
        <v>TC IB Visa Generico</v>
      </c>
      <c r="D7886" s="1" t="s">
        <v>26</v>
      </c>
      <c r="E7886" s="1" t="s">
        <v>27</v>
      </c>
      <c r="F7886" s="1">
        <v>3</v>
      </c>
      <c r="G7886" s="1">
        <v>8001</v>
      </c>
      <c r="H7886" s="1" t="s">
        <v>448</v>
      </c>
      <c r="I7886" s="1">
        <v>9999</v>
      </c>
      <c r="J7886" s="1" t="s">
        <v>491</v>
      </c>
      <c r="K7886" s="1" t="s">
        <v>494</v>
      </c>
      <c r="L7886" s="1" t="s">
        <v>454</v>
      </c>
      <c r="M7886" s="1">
        <v>101</v>
      </c>
      <c r="Q7886" s="2" t="s">
        <v>37</v>
      </c>
      <c r="R7886" s="1" t="s">
        <v>492</v>
      </c>
      <c r="S7886" s="1" t="str">
        <f t="shared" si="253"/>
        <v>HPC|RF|3|8001|V|9999|DP|DFE|CCNR|101|</v>
      </c>
      <c r="T7886" s="2" t="str">
        <f t="shared" si="254"/>
        <v>OK</v>
      </c>
    </row>
    <row r="7887" spans="1:20" x14ac:dyDescent="0.25">
      <c r="A7887" s="1">
        <v>301999999</v>
      </c>
      <c r="B7887" s="1" t="str">
        <f>VLOOKUP(A7887,[1]Maestra!A$1:C$746,2,0)</f>
        <v>ACTCVIGE8</v>
      </c>
      <c r="C7887" s="1" t="str">
        <f>VLOOKUP(A7887,[1]Maestra!A$1:C$746,3,0)</f>
        <v>TC Visa Generico</v>
      </c>
      <c r="D7887" s="1" t="s">
        <v>26</v>
      </c>
      <c r="E7887" s="1" t="s">
        <v>27</v>
      </c>
      <c r="F7887" s="1">
        <v>3</v>
      </c>
      <c r="G7887" s="1">
        <v>8001</v>
      </c>
      <c r="H7887" s="1" t="s">
        <v>448</v>
      </c>
      <c r="I7887" s="1">
        <v>9999</v>
      </c>
      <c r="J7887" s="1" t="s">
        <v>491</v>
      </c>
      <c r="K7887" s="1" t="s">
        <v>494</v>
      </c>
      <c r="L7887" s="1" t="s">
        <v>454</v>
      </c>
      <c r="M7887" s="1">
        <v>102</v>
      </c>
      <c r="Q7887" s="2" t="s">
        <v>37</v>
      </c>
      <c r="R7887" s="1" t="s">
        <v>492</v>
      </c>
      <c r="S7887" s="1" t="str">
        <f t="shared" si="253"/>
        <v>HPC|RF|3|8001|V|9999|DP|DFE|CCNR|102|</v>
      </c>
      <c r="T7887" s="2" t="str">
        <f t="shared" si="254"/>
        <v>OK</v>
      </c>
    </row>
    <row r="7888" spans="1:20" x14ac:dyDescent="0.25">
      <c r="A7888" s="1">
        <v>305019999</v>
      </c>
      <c r="B7888" s="1" t="e">
        <f>VLOOKUP(A7888,[1]Maestra!A$1:C$746,2,0)</f>
        <v>#N/A</v>
      </c>
      <c r="C7888" s="1" t="e">
        <f>VLOOKUP(A7888,[1]Maestra!A$1:C$746,3,0)</f>
        <v>#N/A</v>
      </c>
      <c r="D7888" s="1" t="s">
        <v>26</v>
      </c>
      <c r="E7888" s="1" t="s">
        <v>27</v>
      </c>
      <c r="F7888" s="1">
        <v>3</v>
      </c>
      <c r="G7888" s="1">
        <v>8001</v>
      </c>
      <c r="H7888" s="1" t="s">
        <v>448</v>
      </c>
      <c r="I7888" s="1">
        <v>9999</v>
      </c>
      <c r="J7888" s="1" t="s">
        <v>491</v>
      </c>
      <c r="K7888" s="1" t="s">
        <v>494</v>
      </c>
      <c r="L7888" s="1" t="s">
        <v>454</v>
      </c>
      <c r="M7888" s="1">
        <v>103</v>
      </c>
      <c r="Q7888" s="2" t="s">
        <v>37</v>
      </c>
      <c r="R7888" s="1" t="s">
        <v>492</v>
      </c>
      <c r="S7888" s="1" t="str">
        <f t="shared" si="253"/>
        <v>HPC|RF|3|8001|V|9999|DP|DFE|CCNR|103|</v>
      </c>
      <c r="T7888" s="2" t="str">
        <f t="shared" si="254"/>
        <v>OK</v>
      </c>
    </row>
    <row r="7889" spans="1:20" x14ac:dyDescent="0.25">
      <c r="A7889" s="1">
        <v>305019999</v>
      </c>
      <c r="B7889" s="1" t="e">
        <f>VLOOKUP(A7889,[1]Maestra!A$1:C$746,2,0)</f>
        <v>#N/A</v>
      </c>
      <c r="C7889" s="1" t="e">
        <f>VLOOKUP(A7889,[1]Maestra!A$1:C$746,3,0)</f>
        <v>#N/A</v>
      </c>
      <c r="D7889" s="1" t="s">
        <v>26</v>
      </c>
      <c r="E7889" s="1" t="s">
        <v>27</v>
      </c>
      <c r="F7889" s="1">
        <v>3</v>
      </c>
      <c r="G7889" s="1">
        <v>8001</v>
      </c>
      <c r="H7889" s="1" t="s">
        <v>448</v>
      </c>
      <c r="I7889" s="1">
        <v>9999</v>
      </c>
      <c r="J7889" s="1" t="s">
        <v>491</v>
      </c>
      <c r="K7889" s="1" t="s">
        <v>494</v>
      </c>
      <c r="L7889" s="1" t="s">
        <v>454</v>
      </c>
      <c r="M7889" s="1">
        <v>104</v>
      </c>
      <c r="Q7889" s="2" t="s">
        <v>37</v>
      </c>
      <c r="R7889" s="1" t="s">
        <v>492</v>
      </c>
      <c r="S7889" s="1" t="str">
        <f t="shared" si="253"/>
        <v>HPC|RF|3|8001|V|9999|DP|DFE|CCNR|104|</v>
      </c>
      <c r="T7889" s="2" t="str">
        <f t="shared" si="254"/>
        <v>OK</v>
      </c>
    </row>
    <row r="7890" spans="1:20" x14ac:dyDescent="0.25">
      <c r="A7890" s="1">
        <v>301999999</v>
      </c>
      <c r="B7890" s="1" t="str">
        <f>VLOOKUP(A7890,[1]Maestra!A$1:C$746,2,0)</f>
        <v>ACTCVIGE8</v>
      </c>
      <c r="C7890" s="1" t="str">
        <f>VLOOKUP(A7890,[1]Maestra!A$1:C$746,3,0)</f>
        <v>TC Visa Generico</v>
      </c>
      <c r="D7890" s="1" t="s">
        <v>26</v>
      </c>
      <c r="E7890" s="1" t="s">
        <v>27</v>
      </c>
      <c r="F7890" s="1">
        <v>3</v>
      </c>
      <c r="G7890" s="1">
        <v>8001</v>
      </c>
      <c r="H7890" s="1" t="s">
        <v>448</v>
      </c>
      <c r="I7890" s="1">
        <v>9999</v>
      </c>
      <c r="J7890" s="1" t="s">
        <v>491</v>
      </c>
      <c r="K7890" s="1" t="s">
        <v>494</v>
      </c>
      <c r="L7890" s="1" t="s">
        <v>454</v>
      </c>
      <c r="M7890" s="1">
        <v>105</v>
      </c>
      <c r="Q7890" s="2" t="s">
        <v>37</v>
      </c>
      <c r="R7890" s="1" t="s">
        <v>492</v>
      </c>
      <c r="S7890" s="1" t="str">
        <f t="shared" si="253"/>
        <v>HPC|RF|3|8001|V|9999|DP|DFE|CCNR|105|</v>
      </c>
      <c r="T7890" s="2" t="str">
        <f t="shared" si="254"/>
        <v>OK</v>
      </c>
    </row>
    <row r="7891" spans="1:20" x14ac:dyDescent="0.25">
      <c r="A7891" s="1">
        <v>301029999</v>
      </c>
      <c r="B7891" s="1" t="e">
        <f>VLOOKUP(A7891,[1]Maestra!A$1:C$746,2,0)</f>
        <v>#N/A</v>
      </c>
      <c r="C7891" s="1" t="e">
        <f>VLOOKUP(A7891,[1]Maestra!A$1:C$746,3,0)</f>
        <v>#N/A</v>
      </c>
      <c r="D7891" s="1" t="s">
        <v>26</v>
      </c>
      <c r="E7891" s="1" t="s">
        <v>27</v>
      </c>
      <c r="F7891" s="1">
        <v>3</v>
      </c>
      <c r="G7891" s="1">
        <v>8001</v>
      </c>
      <c r="H7891" s="1" t="s">
        <v>448</v>
      </c>
      <c r="I7891" s="1">
        <v>9999</v>
      </c>
      <c r="J7891" s="1" t="s">
        <v>491</v>
      </c>
      <c r="K7891" s="1" t="s">
        <v>494</v>
      </c>
      <c r="L7891" s="1" t="s">
        <v>454</v>
      </c>
      <c r="M7891" s="1">
        <v>106</v>
      </c>
      <c r="Q7891" s="2" t="s">
        <v>37</v>
      </c>
      <c r="R7891" s="1" t="s">
        <v>492</v>
      </c>
      <c r="S7891" s="1" t="str">
        <f t="shared" si="253"/>
        <v>HPC|RF|3|8001|V|9999|DP|DFE|CCNR|106|</v>
      </c>
      <c r="T7891" s="2" t="str">
        <f t="shared" si="254"/>
        <v>OK</v>
      </c>
    </row>
    <row r="7892" spans="1:20" x14ac:dyDescent="0.25">
      <c r="A7892" s="1">
        <v>301999999</v>
      </c>
      <c r="B7892" s="1" t="str">
        <f>VLOOKUP(A7892,[1]Maestra!A$1:C$746,2,0)</f>
        <v>ACTCVIGE8</v>
      </c>
      <c r="C7892" s="1" t="str">
        <f>VLOOKUP(A7892,[1]Maestra!A$1:C$746,3,0)</f>
        <v>TC Visa Generico</v>
      </c>
      <c r="D7892" s="1" t="s">
        <v>26</v>
      </c>
      <c r="E7892" s="1" t="s">
        <v>27</v>
      </c>
      <c r="F7892" s="1">
        <v>3</v>
      </c>
      <c r="G7892" s="1">
        <v>8001</v>
      </c>
      <c r="H7892" s="1" t="s">
        <v>448</v>
      </c>
      <c r="I7892" s="1">
        <v>9999</v>
      </c>
      <c r="J7892" s="1" t="s">
        <v>491</v>
      </c>
      <c r="K7892" s="1" t="s">
        <v>494</v>
      </c>
      <c r="L7892" s="1" t="s">
        <v>454</v>
      </c>
      <c r="M7892" s="1">
        <v>107</v>
      </c>
      <c r="Q7892" s="2" t="s">
        <v>37</v>
      </c>
      <c r="R7892" s="1" t="s">
        <v>492</v>
      </c>
      <c r="S7892" s="1" t="str">
        <f t="shared" si="253"/>
        <v>HPC|RF|3|8001|V|9999|DP|DFE|CCNR|107|</v>
      </c>
      <c r="T7892" s="2" t="str">
        <f t="shared" si="254"/>
        <v>OK</v>
      </c>
    </row>
    <row r="7893" spans="1:20" x14ac:dyDescent="0.25">
      <c r="A7893" s="1">
        <v>301999999</v>
      </c>
      <c r="B7893" s="1" t="str">
        <f>VLOOKUP(A7893,[1]Maestra!A$1:C$746,2,0)</f>
        <v>ACTCVIGE8</v>
      </c>
      <c r="C7893" s="1" t="str">
        <f>VLOOKUP(A7893,[1]Maestra!A$1:C$746,3,0)</f>
        <v>TC Visa Generico</v>
      </c>
      <c r="D7893" s="1" t="s">
        <v>26</v>
      </c>
      <c r="E7893" s="1" t="s">
        <v>27</v>
      </c>
      <c r="F7893" s="1">
        <v>3</v>
      </c>
      <c r="G7893" s="1">
        <v>8001</v>
      </c>
      <c r="H7893" s="1" t="s">
        <v>448</v>
      </c>
      <c r="I7893" s="1">
        <v>9999</v>
      </c>
      <c r="J7893" s="1" t="s">
        <v>491</v>
      </c>
      <c r="K7893" s="1" t="s">
        <v>494</v>
      </c>
      <c r="L7893" s="1" t="s">
        <v>454</v>
      </c>
      <c r="M7893" s="1">
        <v>114</v>
      </c>
      <c r="Q7893" s="2" t="s">
        <v>37</v>
      </c>
      <c r="R7893" s="1" t="s">
        <v>492</v>
      </c>
      <c r="S7893" s="1" t="str">
        <f t="shared" si="253"/>
        <v>HPC|RF|3|8001|V|9999|DP|DFE|CCNR|114|</v>
      </c>
      <c r="T7893" s="2" t="str">
        <f t="shared" si="254"/>
        <v>OK</v>
      </c>
    </row>
    <row r="7894" spans="1:20" x14ac:dyDescent="0.25">
      <c r="A7894" s="1">
        <v>301999999</v>
      </c>
      <c r="B7894" s="1" t="str">
        <f>VLOOKUP(A7894,[1]Maestra!A$1:C$746,2,0)</f>
        <v>ACTCVIGE8</v>
      </c>
      <c r="C7894" s="1" t="str">
        <f>VLOOKUP(A7894,[1]Maestra!A$1:C$746,3,0)</f>
        <v>TC Visa Generico</v>
      </c>
      <c r="D7894" s="1" t="s">
        <v>26</v>
      </c>
      <c r="E7894" s="1" t="s">
        <v>27</v>
      </c>
      <c r="F7894" s="1">
        <v>3</v>
      </c>
      <c r="G7894" s="1">
        <v>8001</v>
      </c>
      <c r="H7894" s="1" t="s">
        <v>448</v>
      </c>
      <c r="I7894" s="1">
        <v>9999</v>
      </c>
      <c r="J7894" s="1" t="s">
        <v>491</v>
      </c>
      <c r="K7894" s="1" t="s">
        <v>494</v>
      </c>
      <c r="L7894" s="1" t="s">
        <v>454</v>
      </c>
      <c r="M7894" s="1">
        <v>115</v>
      </c>
      <c r="Q7894" s="2" t="s">
        <v>37</v>
      </c>
      <c r="R7894" s="1" t="s">
        <v>492</v>
      </c>
      <c r="S7894" s="1" t="str">
        <f t="shared" si="253"/>
        <v>HPC|RF|3|8001|V|9999|DP|DFE|CCNR|115|</v>
      </c>
      <c r="T7894" s="2" t="str">
        <f t="shared" si="254"/>
        <v>OK</v>
      </c>
    </row>
    <row r="7895" spans="1:20" x14ac:dyDescent="0.25">
      <c r="A7895" s="1">
        <v>301999999</v>
      </c>
      <c r="B7895" s="1" t="str">
        <f>VLOOKUP(A7895,[1]Maestra!A$1:C$746,2,0)</f>
        <v>ACTCVIGE8</v>
      </c>
      <c r="C7895" s="1" t="str">
        <f>VLOOKUP(A7895,[1]Maestra!A$1:C$746,3,0)</f>
        <v>TC Visa Generico</v>
      </c>
      <c r="D7895" s="1" t="s">
        <v>26</v>
      </c>
      <c r="E7895" s="1" t="s">
        <v>27</v>
      </c>
      <c r="F7895" s="1">
        <v>3</v>
      </c>
      <c r="G7895" s="1">
        <v>8001</v>
      </c>
      <c r="H7895" s="1" t="s">
        <v>448</v>
      </c>
      <c r="I7895" s="1">
        <v>9999</v>
      </c>
      <c r="J7895" s="1" t="s">
        <v>491</v>
      </c>
      <c r="K7895" s="1" t="s">
        <v>494</v>
      </c>
      <c r="L7895" s="1" t="s">
        <v>454</v>
      </c>
      <c r="M7895" s="1">
        <v>116</v>
      </c>
      <c r="Q7895" s="2" t="s">
        <v>37</v>
      </c>
      <c r="R7895" s="1" t="s">
        <v>492</v>
      </c>
      <c r="S7895" s="1" t="str">
        <f t="shared" si="253"/>
        <v>HPC|RF|3|8001|V|9999|DP|DFE|CCNR|116|</v>
      </c>
      <c r="T7895" s="2" t="str">
        <f t="shared" si="254"/>
        <v>OK</v>
      </c>
    </row>
    <row r="7896" spans="1:20" x14ac:dyDescent="0.25">
      <c r="A7896" s="1">
        <v>301090199</v>
      </c>
      <c r="B7896" s="1" t="str">
        <f>VLOOKUP(A7896,[1]Maestra!A$1:C$746,2,0)</f>
        <v>ACTCPRGE8</v>
      </c>
      <c r="C7896" s="1" t="str">
        <f>VLOOKUP(A7896,[1]Maestra!A$1:C$746,3,0)</f>
        <v>TC Premia Generico</v>
      </c>
      <c r="D7896" s="1" t="s">
        <v>26</v>
      </c>
      <c r="E7896" s="1" t="s">
        <v>27</v>
      </c>
      <c r="F7896" s="1">
        <v>3</v>
      </c>
      <c r="G7896" s="1">
        <v>8001</v>
      </c>
      <c r="H7896" s="1" t="s">
        <v>448</v>
      </c>
      <c r="I7896" s="1">
        <v>9999</v>
      </c>
      <c r="J7896" s="1" t="s">
        <v>491</v>
      </c>
      <c r="K7896" s="1" t="s">
        <v>494</v>
      </c>
      <c r="L7896" s="1" t="s">
        <v>454</v>
      </c>
      <c r="M7896" s="1">
        <v>117</v>
      </c>
      <c r="Q7896" s="2" t="s">
        <v>37</v>
      </c>
      <c r="R7896" s="1" t="s">
        <v>492</v>
      </c>
      <c r="S7896" s="1" t="str">
        <f t="shared" si="253"/>
        <v>HPC|RF|3|8001|V|9999|DP|DFE|CCNR|117|</v>
      </c>
      <c r="T7896" s="2" t="str">
        <f t="shared" si="254"/>
        <v>OK</v>
      </c>
    </row>
    <row r="7897" spans="1:20" x14ac:dyDescent="0.25">
      <c r="A7897" s="1">
        <v>301999999</v>
      </c>
      <c r="B7897" s="1" t="str">
        <f>VLOOKUP(A7897,[1]Maestra!A$1:C$746,2,0)</f>
        <v>ACTCVIGE8</v>
      </c>
      <c r="C7897" s="1" t="str">
        <f>VLOOKUP(A7897,[1]Maestra!A$1:C$746,3,0)</f>
        <v>TC Visa Generico</v>
      </c>
      <c r="D7897" s="1" t="s">
        <v>26</v>
      </c>
      <c r="E7897" s="1" t="s">
        <v>27</v>
      </c>
      <c r="F7897" s="1">
        <v>3</v>
      </c>
      <c r="G7897" s="1">
        <v>8001</v>
      </c>
      <c r="H7897" s="1" t="s">
        <v>448</v>
      </c>
      <c r="I7897" s="1">
        <v>9999</v>
      </c>
      <c r="J7897" s="1" t="s">
        <v>491</v>
      </c>
      <c r="K7897" s="1" t="s">
        <v>494</v>
      </c>
      <c r="L7897" s="1" t="s">
        <v>454</v>
      </c>
      <c r="M7897" s="1">
        <v>118</v>
      </c>
      <c r="Q7897" s="2" t="s">
        <v>37</v>
      </c>
      <c r="R7897" s="1" t="s">
        <v>492</v>
      </c>
      <c r="S7897" s="1" t="str">
        <f t="shared" si="253"/>
        <v>HPC|RF|3|8001|V|9999|DP|DFE|CCNR|118|</v>
      </c>
      <c r="T7897" s="2" t="str">
        <f t="shared" si="254"/>
        <v>OK</v>
      </c>
    </row>
    <row r="7898" spans="1:20" x14ac:dyDescent="0.25">
      <c r="A7898" s="1">
        <v>301039999</v>
      </c>
      <c r="B7898" s="1" t="str">
        <f>VLOOKUP(A7898,[1]Maestra!A$1:C$746,2,0)</f>
        <v>ACTMVGE08</v>
      </c>
      <c r="C7898" s="1" t="str">
        <f>VLOOKUP(A7898,[1]Maestra!A$1:C$746,3,0)</f>
        <v>TC Megaplaza Visa - Generico</v>
      </c>
      <c r="D7898" s="1" t="s">
        <v>26</v>
      </c>
      <c r="E7898" s="1" t="s">
        <v>27</v>
      </c>
      <c r="F7898" s="1">
        <v>3</v>
      </c>
      <c r="G7898" s="1">
        <v>8001</v>
      </c>
      <c r="H7898" s="1" t="s">
        <v>448</v>
      </c>
      <c r="I7898" s="1">
        <v>9999</v>
      </c>
      <c r="J7898" s="1" t="s">
        <v>491</v>
      </c>
      <c r="K7898" s="1" t="s">
        <v>494</v>
      </c>
      <c r="L7898" s="1" t="s">
        <v>454</v>
      </c>
      <c r="M7898" s="1">
        <v>119</v>
      </c>
      <c r="Q7898" s="2" t="s">
        <v>37</v>
      </c>
      <c r="R7898" s="1" t="s">
        <v>492</v>
      </c>
      <c r="S7898" s="1" t="str">
        <f t="shared" si="253"/>
        <v>HPC|RF|3|8001|V|9999|DP|DFE|CCNR|119|</v>
      </c>
      <c r="T7898" s="2" t="str">
        <f t="shared" si="254"/>
        <v>OK</v>
      </c>
    </row>
    <row r="7899" spans="1:20" x14ac:dyDescent="0.25">
      <c r="A7899" s="1">
        <v>301059999</v>
      </c>
      <c r="B7899" s="1" t="str">
        <f>VLOOKUP(A7899,[1]Maestra!A$1:C$746,2,0)</f>
        <v>ACTVVIGE8</v>
      </c>
      <c r="C7899" s="1" t="str">
        <f>VLOOKUP(A7899,[1]Maestra!A$1:C$746,3,0)</f>
        <v>TC Vea Visa Generico</v>
      </c>
      <c r="D7899" s="1" t="s">
        <v>26</v>
      </c>
      <c r="E7899" s="1" t="s">
        <v>27</v>
      </c>
      <c r="F7899" s="1">
        <v>3</v>
      </c>
      <c r="G7899" s="1">
        <v>8001</v>
      </c>
      <c r="H7899" s="1" t="s">
        <v>448</v>
      </c>
      <c r="I7899" s="1">
        <v>9999</v>
      </c>
      <c r="J7899" s="1" t="s">
        <v>491</v>
      </c>
      <c r="K7899" s="1" t="s">
        <v>494</v>
      </c>
      <c r="L7899" s="1" t="s">
        <v>454</v>
      </c>
      <c r="M7899" s="1">
        <v>120</v>
      </c>
      <c r="Q7899" s="2" t="s">
        <v>37</v>
      </c>
      <c r="R7899" s="1" t="s">
        <v>492</v>
      </c>
      <c r="S7899" s="1" t="str">
        <f t="shared" si="253"/>
        <v>HPC|RF|3|8001|V|9999|DP|DFE|CCNR|120|</v>
      </c>
      <c r="T7899" s="2" t="str">
        <f t="shared" si="254"/>
        <v>OK</v>
      </c>
    </row>
    <row r="7900" spans="1:20" x14ac:dyDescent="0.25">
      <c r="A7900" s="1">
        <v>301060299</v>
      </c>
      <c r="B7900" s="1" t="str">
        <f>VLOOKUP(A7900,[1]Maestra!A$1:C$746,2,0)</f>
        <v>ACTCPLGE8</v>
      </c>
      <c r="C7900" s="1" t="str">
        <f>VLOOKUP(A7900,[1]Maestra!A$1:C$746,3,0)</f>
        <v>TC Cashback Platinum Generico</v>
      </c>
      <c r="D7900" s="1" t="s">
        <v>26</v>
      </c>
      <c r="E7900" s="1" t="s">
        <v>27</v>
      </c>
      <c r="F7900" s="1">
        <v>3</v>
      </c>
      <c r="G7900" s="1">
        <v>8001</v>
      </c>
      <c r="H7900" s="1" t="s">
        <v>448</v>
      </c>
      <c r="I7900" s="1">
        <v>9999</v>
      </c>
      <c r="J7900" s="1" t="s">
        <v>491</v>
      </c>
      <c r="K7900" s="1" t="s">
        <v>494</v>
      </c>
      <c r="L7900" s="1" t="s">
        <v>454</v>
      </c>
      <c r="M7900" s="1">
        <v>121</v>
      </c>
      <c r="Q7900" s="2" t="s">
        <v>37</v>
      </c>
      <c r="R7900" s="1" t="s">
        <v>492</v>
      </c>
      <c r="S7900" s="1" t="str">
        <f t="shared" si="253"/>
        <v>HPC|RF|3|8001|V|9999|DP|DFE|CCNR|121|</v>
      </c>
      <c r="T7900" s="2" t="str">
        <f t="shared" si="254"/>
        <v>OK</v>
      </c>
    </row>
    <row r="7901" spans="1:20" x14ac:dyDescent="0.25">
      <c r="A7901" s="1">
        <v>301999999</v>
      </c>
      <c r="B7901" s="1" t="str">
        <f>VLOOKUP(A7901,[1]Maestra!A$1:C$746,2,0)</f>
        <v>ACTCVIGE8</v>
      </c>
      <c r="C7901" s="1" t="str">
        <f>VLOOKUP(A7901,[1]Maestra!A$1:C$746,3,0)</f>
        <v>TC Visa Generico</v>
      </c>
      <c r="D7901" s="1" t="s">
        <v>26</v>
      </c>
      <c r="E7901" s="1" t="s">
        <v>27</v>
      </c>
      <c r="F7901" s="1">
        <v>3</v>
      </c>
      <c r="G7901" s="1">
        <v>8001</v>
      </c>
      <c r="H7901" s="1" t="s">
        <v>448</v>
      </c>
      <c r="I7901" s="1">
        <v>9999</v>
      </c>
      <c r="J7901" s="1" t="s">
        <v>491</v>
      </c>
      <c r="K7901" s="1" t="s">
        <v>494</v>
      </c>
      <c r="L7901" s="1" t="s">
        <v>454</v>
      </c>
      <c r="M7901" s="1">
        <v>122</v>
      </c>
      <c r="Q7901" s="2" t="s">
        <v>37</v>
      </c>
      <c r="R7901" s="1" t="s">
        <v>492</v>
      </c>
      <c r="S7901" s="1" t="str">
        <f t="shared" si="253"/>
        <v>HPC|RF|3|8001|V|9999|DP|DFE|CCNR|122|</v>
      </c>
      <c r="T7901" s="2" t="str">
        <f t="shared" si="254"/>
        <v>OK</v>
      </c>
    </row>
    <row r="7902" spans="1:20" x14ac:dyDescent="0.25">
      <c r="A7902" s="1">
        <v>301999999</v>
      </c>
      <c r="B7902" s="1" t="str">
        <f>VLOOKUP(A7902,[1]Maestra!A$1:C$746,2,0)</f>
        <v>ACTCVIGE8</v>
      </c>
      <c r="C7902" s="1" t="str">
        <f>VLOOKUP(A7902,[1]Maestra!A$1:C$746,3,0)</f>
        <v>TC Visa Generico</v>
      </c>
      <c r="D7902" s="1" t="s">
        <v>26</v>
      </c>
      <c r="E7902" s="1" t="s">
        <v>27</v>
      </c>
      <c r="F7902" s="1">
        <v>3</v>
      </c>
      <c r="G7902" s="1">
        <v>8001</v>
      </c>
      <c r="H7902" s="1" t="s">
        <v>448</v>
      </c>
      <c r="I7902" s="1">
        <v>9999</v>
      </c>
      <c r="J7902" s="1" t="s">
        <v>491</v>
      </c>
      <c r="K7902" s="1" t="s">
        <v>494</v>
      </c>
      <c r="L7902" s="1" t="s">
        <v>454</v>
      </c>
      <c r="M7902" s="1">
        <v>123</v>
      </c>
      <c r="Q7902" s="2" t="s">
        <v>37</v>
      </c>
      <c r="R7902" s="1" t="s">
        <v>492</v>
      </c>
      <c r="S7902" s="1" t="str">
        <f t="shared" si="253"/>
        <v>HPC|RF|3|8001|V|9999|DP|DFE|CCNR|123|</v>
      </c>
      <c r="T7902" s="2" t="str">
        <f t="shared" si="254"/>
        <v>OK</v>
      </c>
    </row>
    <row r="7903" spans="1:20" x14ac:dyDescent="0.25">
      <c r="A7903" s="1">
        <v>301059999</v>
      </c>
      <c r="B7903" s="1" t="str">
        <f>VLOOKUP(A7903,[1]Maestra!A$1:C$746,2,0)</f>
        <v>ACTVVIGE8</v>
      </c>
      <c r="C7903" s="1" t="str">
        <f>VLOOKUP(A7903,[1]Maestra!A$1:C$746,3,0)</f>
        <v>TC Vea Visa Generico</v>
      </c>
      <c r="D7903" s="1" t="s">
        <v>26</v>
      </c>
      <c r="E7903" s="1" t="s">
        <v>27</v>
      </c>
      <c r="F7903" s="1">
        <v>3</v>
      </c>
      <c r="G7903" s="1">
        <v>8001</v>
      </c>
      <c r="H7903" s="1" t="s">
        <v>448</v>
      </c>
      <c r="I7903" s="1">
        <v>9999</v>
      </c>
      <c r="J7903" s="1" t="s">
        <v>491</v>
      </c>
      <c r="K7903" s="1" t="s">
        <v>494</v>
      </c>
      <c r="L7903" s="1" t="s">
        <v>454</v>
      </c>
      <c r="M7903" s="1">
        <v>124</v>
      </c>
      <c r="Q7903" s="2" t="s">
        <v>37</v>
      </c>
      <c r="R7903" s="1" t="s">
        <v>492</v>
      </c>
      <c r="S7903" s="1" t="str">
        <f t="shared" si="253"/>
        <v>HPC|RF|3|8001|V|9999|DP|DFE|CCNR|124|</v>
      </c>
      <c r="T7903" s="2" t="str">
        <f t="shared" si="254"/>
        <v>OK</v>
      </c>
    </row>
    <row r="7904" spans="1:20" x14ac:dyDescent="0.25">
      <c r="A7904" s="1">
        <v>301999999</v>
      </c>
      <c r="B7904" s="1" t="str">
        <f>VLOOKUP(A7904,[1]Maestra!A$1:C$746,2,0)</f>
        <v>ACTCVIGE8</v>
      </c>
      <c r="C7904" s="1" t="str">
        <f>VLOOKUP(A7904,[1]Maestra!A$1:C$746,3,0)</f>
        <v>TC Visa Generico</v>
      </c>
      <c r="D7904" s="1" t="s">
        <v>26</v>
      </c>
      <c r="E7904" s="1" t="s">
        <v>27</v>
      </c>
      <c r="F7904" s="1">
        <v>3</v>
      </c>
      <c r="G7904" s="1">
        <v>8001</v>
      </c>
      <c r="H7904" s="1" t="s">
        <v>448</v>
      </c>
      <c r="I7904" s="1">
        <v>9999</v>
      </c>
      <c r="J7904" s="1" t="s">
        <v>491</v>
      </c>
      <c r="K7904" s="1" t="s">
        <v>494</v>
      </c>
      <c r="L7904" s="1" t="s">
        <v>454</v>
      </c>
      <c r="M7904" s="1">
        <v>129</v>
      </c>
      <c r="Q7904" s="2" t="s">
        <v>37</v>
      </c>
      <c r="R7904" s="1" t="s">
        <v>492</v>
      </c>
      <c r="S7904" s="1" t="str">
        <f t="shared" si="253"/>
        <v>HPC|RF|3|8001|V|9999|DP|DFE|CCNR|129|</v>
      </c>
      <c r="T7904" s="2" t="str">
        <f t="shared" si="254"/>
        <v>OK</v>
      </c>
    </row>
    <row r="7905" spans="1:20" x14ac:dyDescent="0.25">
      <c r="A7905" s="1">
        <v>301999999</v>
      </c>
      <c r="B7905" s="1" t="str">
        <f>VLOOKUP(A7905,[1]Maestra!A$1:C$746,2,0)</f>
        <v>ACTCVIGE8</v>
      </c>
      <c r="C7905" s="1" t="str">
        <f>VLOOKUP(A7905,[1]Maestra!A$1:C$746,3,0)</f>
        <v>TC Visa Generico</v>
      </c>
      <c r="D7905" s="1" t="s">
        <v>26</v>
      </c>
      <c r="E7905" s="1" t="s">
        <v>27</v>
      </c>
      <c r="F7905" s="1">
        <v>3</v>
      </c>
      <c r="G7905" s="1">
        <v>8001</v>
      </c>
      <c r="H7905" s="1" t="s">
        <v>448</v>
      </c>
      <c r="I7905" s="1">
        <v>9999</v>
      </c>
      <c r="J7905" s="1" t="s">
        <v>491</v>
      </c>
      <c r="K7905" s="1" t="s">
        <v>494</v>
      </c>
      <c r="L7905" s="1" t="s">
        <v>454</v>
      </c>
      <c r="M7905" s="1">
        <v>130</v>
      </c>
      <c r="Q7905" s="2" t="s">
        <v>37</v>
      </c>
      <c r="R7905" s="1" t="s">
        <v>492</v>
      </c>
      <c r="S7905" s="1" t="str">
        <f t="shared" si="253"/>
        <v>HPC|RF|3|8001|V|9999|DP|DFE|CCNR|130|</v>
      </c>
      <c r="T7905" s="2" t="str">
        <f t="shared" si="254"/>
        <v>OK</v>
      </c>
    </row>
    <row r="7906" spans="1:20" x14ac:dyDescent="0.25">
      <c r="A7906" s="1">
        <v>301999999</v>
      </c>
      <c r="B7906" s="1" t="str">
        <f>VLOOKUP(A7906,[1]Maestra!A$1:C$746,2,0)</f>
        <v>ACTCVIGE8</v>
      </c>
      <c r="C7906" s="1" t="str">
        <f>VLOOKUP(A7906,[1]Maestra!A$1:C$746,3,0)</f>
        <v>TC Visa Generico</v>
      </c>
      <c r="D7906" s="1" t="s">
        <v>26</v>
      </c>
      <c r="E7906" s="1" t="s">
        <v>27</v>
      </c>
      <c r="F7906" s="1">
        <v>3</v>
      </c>
      <c r="G7906" s="1">
        <v>8001</v>
      </c>
      <c r="H7906" s="1" t="s">
        <v>448</v>
      </c>
      <c r="I7906" s="1">
        <v>9999</v>
      </c>
      <c r="J7906" s="1" t="s">
        <v>491</v>
      </c>
      <c r="K7906" s="1" t="s">
        <v>494</v>
      </c>
      <c r="L7906" s="1" t="s">
        <v>454</v>
      </c>
      <c r="M7906" s="1">
        <v>131</v>
      </c>
      <c r="Q7906" s="2" t="s">
        <v>37</v>
      </c>
      <c r="R7906" s="1" t="s">
        <v>492</v>
      </c>
      <c r="S7906" s="1" t="str">
        <f t="shared" si="253"/>
        <v>HPC|RF|3|8001|V|9999|DP|DFE|CCNR|131|</v>
      </c>
      <c r="T7906" s="2" t="str">
        <f t="shared" si="254"/>
        <v>OK</v>
      </c>
    </row>
    <row r="7907" spans="1:20" x14ac:dyDescent="0.25">
      <c r="A7907" s="1">
        <v>301059999</v>
      </c>
      <c r="B7907" s="1" t="str">
        <f>VLOOKUP(A7907,[1]Maestra!A$1:C$746,2,0)</f>
        <v>ACTVVIGE8</v>
      </c>
      <c r="C7907" s="1" t="str">
        <f>VLOOKUP(A7907,[1]Maestra!A$1:C$746,3,0)</f>
        <v>TC Vea Visa Generico</v>
      </c>
      <c r="D7907" s="1" t="s">
        <v>26</v>
      </c>
      <c r="E7907" s="1" t="s">
        <v>27</v>
      </c>
      <c r="F7907" s="1">
        <v>3</v>
      </c>
      <c r="G7907" s="1">
        <v>8001</v>
      </c>
      <c r="H7907" s="1" t="s">
        <v>448</v>
      </c>
      <c r="I7907" s="1">
        <v>9999</v>
      </c>
      <c r="J7907" s="1" t="s">
        <v>491</v>
      </c>
      <c r="K7907" s="1" t="s">
        <v>494</v>
      </c>
      <c r="L7907" s="1" t="s">
        <v>454</v>
      </c>
      <c r="M7907" s="1">
        <v>162</v>
      </c>
      <c r="Q7907" s="2" t="s">
        <v>37</v>
      </c>
      <c r="R7907" s="1" t="s">
        <v>492</v>
      </c>
      <c r="S7907" s="1" t="str">
        <f t="shared" si="253"/>
        <v>HPC|RF|3|8001|V|9999|DP|DFE|CCNR|162|</v>
      </c>
      <c r="T7907" s="2" t="str">
        <f t="shared" si="254"/>
        <v>OK</v>
      </c>
    </row>
    <row r="7908" spans="1:20" x14ac:dyDescent="0.25">
      <c r="A7908" s="1">
        <v>302999999</v>
      </c>
      <c r="B7908" s="1" t="str">
        <f>VLOOKUP(A7908,[1]Maestra!A$1:C$746,2,0)</f>
        <v>ACTAEXGE8</v>
      </c>
      <c r="C7908" s="1" t="str">
        <f>VLOOKUP(A7908,[1]Maestra!A$1:C$746,3,0)</f>
        <v>TC American Express Generico</v>
      </c>
      <c r="D7908" s="1" t="s">
        <v>26</v>
      </c>
      <c r="E7908" s="1" t="s">
        <v>27</v>
      </c>
      <c r="F7908" s="1">
        <v>3</v>
      </c>
      <c r="G7908" s="1">
        <v>8001</v>
      </c>
      <c r="H7908" s="1" t="s">
        <v>448</v>
      </c>
      <c r="I7908" s="1">
        <v>9999</v>
      </c>
      <c r="J7908" s="1" t="s">
        <v>491</v>
      </c>
      <c r="K7908" s="1" t="s">
        <v>494</v>
      </c>
      <c r="L7908" s="1" t="s">
        <v>454</v>
      </c>
      <c r="M7908" s="1">
        <v>201</v>
      </c>
      <c r="Q7908" s="2" t="s">
        <v>37</v>
      </c>
      <c r="R7908" s="1" t="s">
        <v>492</v>
      </c>
      <c r="S7908" s="1" t="str">
        <f t="shared" si="253"/>
        <v>HPC|RF|3|8001|V|9999|DP|DFE|CCNR|201|</v>
      </c>
      <c r="T7908" s="2" t="str">
        <f t="shared" si="254"/>
        <v>OK</v>
      </c>
    </row>
    <row r="7909" spans="1:20" x14ac:dyDescent="0.25">
      <c r="A7909" s="1">
        <v>302999999</v>
      </c>
      <c r="B7909" s="1" t="str">
        <f>VLOOKUP(A7909,[1]Maestra!A$1:C$746,2,0)</f>
        <v>ACTAEXGE8</v>
      </c>
      <c r="C7909" s="1" t="str">
        <f>VLOOKUP(A7909,[1]Maestra!A$1:C$746,3,0)</f>
        <v>TC American Express Generico</v>
      </c>
      <c r="D7909" s="1" t="s">
        <v>26</v>
      </c>
      <c r="E7909" s="1" t="s">
        <v>27</v>
      </c>
      <c r="F7909" s="1">
        <v>3</v>
      </c>
      <c r="G7909" s="1">
        <v>8001</v>
      </c>
      <c r="H7909" s="1" t="s">
        <v>448</v>
      </c>
      <c r="I7909" s="1">
        <v>9999</v>
      </c>
      <c r="J7909" s="1" t="s">
        <v>491</v>
      </c>
      <c r="K7909" s="1" t="s">
        <v>494</v>
      </c>
      <c r="L7909" s="1" t="s">
        <v>454</v>
      </c>
      <c r="M7909" s="1">
        <v>202</v>
      </c>
      <c r="Q7909" s="2" t="s">
        <v>37</v>
      </c>
      <c r="R7909" s="1" t="s">
        <v>492</v>
      </c>
      <c r="S7909" s="1" t="str">
        <f t="shared" si="253"/>
        <v>HPC|RF|3|8001|V|9999|DP|DFE|CCNR|202|</v>
      </c>
      <c r="T7909" s="2" t="str">
        <f t="shared" si="254"/>
        <v>OK</v>
      </c>
    </row>
    <row r="7910" spans="1:20" x14ac:dyDescent="0.25">
      <c r="A7910" s="1">
        <v>302999999</v>
      </c>
      <c r="B7910" s="1" t="str">
        <f>VLOOKUP(A7910,[1]Maestra!A$1:C$746,2,0)</f>
        <v>ACTAEXGE8</v>
      </c>
      <c r="C7910" s="1" t="str">
        <f>VLOOKUP(A7910,[1]Maestra!A$1:C$746,3,0)</f>
        <v>TC American Express Generico</v>
      </c>
      <c r="D7910" s="1" t="s">
        <v>26</v>
      </c>
      <c r="E7910" s="1" t="s">
        <v>27</v>
      </c>
      <c r="F7910" s="1">
        <v>3</v>
      </c>
      <c r="G7910" s="1">
        <v>8001</v>
      </c>
      <c r="H7910" s="1" t="s">
        <v>448</v>
      </c>
      <c r="I7910" s="1">
        <v>9999</v>
      </c>
      <c r="J7910" s="1" t="s">
        <v>491</v>
      </c>
      <c r="K7910" s="1" t="s">
        <v>494</v>
      </c>
      <c r="L7910" s="1" t="s">
        <v>454</v>
      </c>
      <c r="M7910" s="1">
        <v>203</v>
      </c>
      <c r="Q7910" s="2" t="s">
        <v>37</v>
      </c>
      <c r="R7910" s="1" t="s">
        <v>492</v>
      </c>
      <c r="S7910" s="1" t="str">
        <f t="shared" si="253"/>
        <v>HPC|RF|3|8001|V|9999|DP|DFE|CCNR|203|</v>
      </c>
      <c r="T7910" s="2" t="str">
        <f t="shared" si="254"/>
        <v>OK</v>
      </c>
    </row>
    <row r="7911" spans="1:20" x14ac:dyDescent="0.25">
      <c r="A7911" s="1">
        <v>307059999</v>
      </c>
      <c r="B7911" s="1" t="str">
        <f>VLOOKUP(A7911,[1]Maestra!A$1:C$746,2,0)</f>
        <v>ACTACOGE8</v>
      </c>
      <c r="C7911" s="1" t="str">
        <f>VLOOKUP(A7911,[1]Maestra!A$1:C$746,3,0)</f>
        <v>TC Amex Centurión Oro Generico</v>
      </c>
      <c r="D7911" s="1" t="s">
        <v>26</v>
      </c>
      <c r="E7911" s="1" t="s">
        <v>27</v>
      </c>
      <c r="F7911" s="1">
        <v>3</v>
      </c>
      <c r="G7911" s="1">
        <v>8001</v>
      </c>
      <c r="H7911" s="1" t="s">
        <v>448</v>
      </c>
      <c r="I7911" s="1">
        <v>9999</v>
      </c>
      <c r="J7911" s="1" t="s">
        <v>491</v>
      </c>
      <c r="K7911" s="1" t="s">
        <v>494</v>
      </c>
      <c r="L7911" s="1" t="s">
        <v>454</v>
      </c>
      <c r="M7911" s="1">
        <v>204</v>
      </c>
      <c r="Q7911" s="2" t="s">
        <v>37</v>
      </c>
      <c r="R7911" s="1" t="s">
        <v>492</v>
      </c>
      <c r="S7911" s="1" t="str">
        <f t="shared" si="253"/>
        <v>HPC|RF|3|8001|V|9999|DP|DFE|CCNR|204|</v>
      </c>
      <c r="T7911" s="2" t="str">
        <f t="shared" si="254"/>
        <v>OK</v>
      </c>
    </row>
    <row r="7912" spans="1:20" x14ac:dyDescent="0.25">
      <c r="A7912" s="1">
        <v>302999999</v>
      </c>
      <c r="B7912" s="1" t="str">
        <f>VLOOKUP(A7912,[1]Maestra!A$1:C$746,2,0)</f>
        <v>ACTAEXGE8</v>
      </c>
      <c r="C7912" s="1" t="str">
        <f>VLOOKUP(A7912,[1]Maestra!A$1:C$746,3,0)</f>
        <v>TC American Express Generico</v>
      </c>
      <c r="D7912" s="1" t="s">
        <v>26</v>
      </c>
      <c r="E7912" s="1" t="s">
        <v>27</v>
      </c>
      <c r="F7912" s="1">
        <v>3</v>
      </c>
      <c r="G7912" s="1">
        <v>8001</v>
      </c>
      <c r="H7912" s="1" t="s">
        <v>448</v>
      </c>
      <c r="I7912" s="1">
        <v>9999</v>
      </c>
      <c r="J7912" s="1" t="s">
        <v>491</v>
      </c>
      <c r="K7912" s="1" t="s">
        <v>494</v>
      </c>
      <c r="L7912" s="1" t="s">
        <v>454</v>
      </c>
      <c r="M7912" s="1">
        <v>205</v>
      </c>
      <c r="Q7912" s="2" t="s">
        <v>37</v>
      </c>
      <c r="R7912" s="1" t="s">
        <v>492</v>
      </c>
      <c r="S7912" s="1" t="str">
        <f t="shared" si="253"/>
        <v>HPC|RF|3|8001|V|9999|DP|DFE|CCNR|205|</v>
      </c>
      <c r="T7912" s="2" t="str">
        <f t="shared" si="254"/>
        <v>OK</v>
      </c>
    </row>
    <row r="7913" spans="1:20" x14ac:dyDescent="0.25">
      <c r="A7913" s="1">
        <v>302999999</v>
      </c>
      <c r="B7913" s="1" t="str">
        <f>VLOOKUP(A7913,[1]Maestra!A$1:C$746,2,0)</f>
        <v>ACTAEXGE8</v>
      </c>
      <c r="C7913" s="1" t="str">
        <f>VLOOKUP(A7913,[1]Maestra!A$1:C$746,3,0)</f>
        <v>TC American Express Generico</v>
      </c>
      <c r="D7913" s="1" t="s">
        <v>26</v>
      </c>
      <c r="E7913" s="1" t="s">
        <v>27</v>
      </c>
      <c r="F7913" s="1">
        <v>3</v>
      </c>
      <c r="G7913" s="1">
        <v>8001</v>
      </c>
      <c r="H7913" s="1" t="s">
        <v>448</v>
      </c>
      <c r="I7913" s="1">
        <v>9999</v>
      </c>
      <c r="J7913" s="1" t="s">
        <v>491</v>
      </c>
      <c r="K7913" s="1" t="s">
        <v>494</v>
      </c>
      <c r="L7913" s="1" t="s">
        <v>454</v>
      </c>
      <c r="M7913" s="1">
        <v>206</v>
      </c>
      <c r="Q7913" s="2" t="s">
        <v>37</v>
      </c>
      <c r="R7913" s="1" t="s">
        <v>492</v>
      </c>
      <c r="S7913" s="1" t="str">
        <f t="shared" si="253"/>
        <v>HPC|RF|3|8001|V|9999|DP|DFE|CCNR|206|</v>
      </c>
      <c r="T7913" s="2" t="str">
        <f t="shared" si="254"/>
        <v>OK</v>
      </c>
    </row>
    <row r="7914" spans="1:20" x14ac:dyDescent="0.25">
      <c r="A7914" s="1">
        <v>307039999</v>
      </c>
      <c r="B7914" s="1" t="str">
        <f>VLOOKUP(A7914,[1]Maestra!A$1:C$746,2,0)</f>
        <v>ACTAVCGE8</v>
      </c>
      <c r="C7914" s="1" t="str">
        <f>VLOOKUP(A7914,[1]Maestra!A$1:C$746,3,0)</f>
        <v>TC Amex Viajero Clasica Generico</v>
      </c>
      <c r="D7914" s="1" t="s">
        <v>26</v>
      </c>
      <c r="E7914" s="1" t="s">
        <v>27</v>
      </c>
      <c r="F7914" s="1">
        <v>3</v>
      </c>
      <c r="G7914" s="1">
        <v>8001</v>
      </c>
      <c r="H7914" s="1" t="s">
        <v>448</v>
      </c>
      <c r="I7914" s="1">
        <v>9999</v>
      </c>
      <c r="J7914" s="1" t="s">
        <v>491</v>
      </c>
      <c r="K7914" s="1" t="s">
        <v>494</v>
      </c>
      <c r="L7914" s="1" t="s">
        <v>454</v>
      </c>
      <c r="M7914" s="1">
        <v>207</v>
      </c>
      <c r="Q7914" s="2" t="s">
        <v>37</v>
      </c>
      <c r="R7914" s="1" t="s">
        <v>492</v>
      </c>
      <c r="S7914" s="1" t="str">
        <f t="shared" si="253"/>
        <v>HPC|RF|3|8001|V|9999|DP|DFE|CCNR|207|</v>
      </c>
      <c r="T7914" s="2" t="str">
        <f t="shared" si="254"/>
        <v>OK</v>
      </c>
    </row>
    <row r="7915" spans="1:20" x14ac:dyDescent="0.25">
      <c r="A7915" s="1">
        <v>307059999</v>
      </c>
      <c r="B7915" s="1" t="str">
        <f>VLOOKUP(A7915,[1]Maestra!A$1:C$746,2,0)</f>
        <v>ACTACOGE8</v>
      </c>
      <c r="C7915" s="1" t="str">
        <f>VLOOKUP(A7915,[1]Maestra!A$1:C$746,3,0)</f>
        <v>TC Amex Centurión Oro Generico</v>
      </c>
      <c r="D7915" s="1" t="s">
        <v>26</v>
      </c>
      <c r="E7915" s="1" t="s">
        <v>27</v>
      </c>
      <c r="F7915" s="1">
        <v>3</v>
      </c>
      <c r="G7915" s="1">
        <v>8001</v>
      </c>
      <c r="H7915" s="1" t="s">
        <v>448</v>
      </c>
      <c r="I7915" s="1">
        <v>9999</v>
      </c>
      <c r="J7915" s="1" t="s">
        <v>491</v>
      </c>
      <c r="K7915" s="1" t="s">
        <v>494</v>
      </c>
      <c r="L7915" s="1" t="s">
        <v>454</v>
      </c>
      <c r="M7915" s="1">
        <v>208</v>
      </c>
      <c r="Q7915" s="2" t="s">
        <v>37</v>
      </c>
      <c r="R7915" s="1" t="s">
        <v>492</v>
      </c>
      <c r="S7915" s="1" t="str">
        <f t="shared" si="253"/>
        <v>HPC|RF|3|8001|V|9999|DP|DFE|CCNR|208|</v>
      </c>
      <c r="T7915" s="2" t="str">
        <f t="shared" si="254"/>
        <v>OK</v>
      </c>
    </row>
    <row r="7916" spans="1:20" x14ac:dyDescent="0.25">
      <c r="A7916" s="1">
        <v>302999999</v>
      </c>
      <c r="B7916" s="1" t="str">
        <f>VLOOKUP(A7916,[1]Maestra!A$1:C$746,2,0)</f>
        <v>ACTAEXGE8</v>
      </c>
      <c r="C7916" s="1" t="str">
        <f>VLOOKUP(A7916,[1]Maestra!A$1:C$746,3,0)</f>
        <v>TC American Express Generico</v>
      </c>
      <c r="D7916" s="1" t="s">
        <v>26</v>
      </c>
      <c r="E7916" s="1" t="s">
        <v>27</v>
      </c>
      <c r="F7916" s="1">
        <v>3</v>
      </c>
      <c r="G7916" s="1">
        <v>8001</v>
      </c>
      <c r="H7916" s="1" t="s">
        <v>448</v>
      </c>
      <c r="I7916" s="1">
        <v>9999</v>
      </c>
      <c r="J7916" s="1" t="s">
        <v>491</v>
      </c>
      <c r="K7916" s="1" t="s">
        <v>494</v>
      </c>
      <c r="L7916" s="1" t="s">
        <v>454</v>
      </c>
      <c r="M7916" s="1">
        <v>209</v>
      </c>
      <c r="Q7916" s="2" t="s">
        <v>37</v>
      </c>
      <c r="R7916" s="1" t="s">
        <v>492</v>
      </c>
      <c r="S7916" s="1" t="str">
        <f t="shared" si="253"/>
        <v>HPC|RF|3|8001|V|9999|DP|DFE|CCNR|209|</v>
      </c>
      <c r="T7916" s="2" t="str">
        <f t="shared" si="254"/>
        <v>OK</v>
      </c>
    </row>
    <row r="7917" spans="1:20" x14ac:dyDescent="0.25">
      <c r="A7917" s="1">
        <v>302999999</v>
      </c>
      <c r="B7917" s="1" t="str">
        <f>VLOOKUP(A7917,[1]Maestra!A$1:C$746,2,0)</f>
        <v>ACTAEXGE8</v>
      </c>
      <c r="C7917" s="1" t="str">
        <f>VLOOKUP(A7917,[1]Maestra!A$1:C$746,3,0)</f>
        <v>TC American Express Generico</v>
      </c>
      <c r="D7917" s="1" t="s">
        <v>26</v>
      </c>
      <c r="E7917" s="1" t="s">
        <v>27</v>
      </c>
      <c r="F7917" s="1">
        <v>3</v>
      </c>
      <c r="G7917" s="1">
        <v>8001</v>
      </c>
      <c r="H7917" s="1" t="s">
        <v>448</v>
      </c>
      <c r="I7917" s="1">
        <v>9999</v>
      </c>
      <c r="J7917" s="1" t="s">
        <v>491</v>
      </c>
      <c r="K7917" s="1" t="s">
        <v>494</v>
      </c>
      <c r="L7917" s="1" t="s">
        <v>454</v>
      </c>
      <c r="M7917" s="1">
        <v>210</v>
      </c>
      <c r="Q7917" s="2" t="s">
        <v>37</v>
      </c>
      <c r="R7917" s="1" t="s">
        <v>492</v>
      </c>
      <c r="S7917" s="1" t="str">
        <f t="shared" si="253"/>
        <v>HPC|RF|3|8001|V|9999|DP|DFE|CCNR|210|</v>
      </c>
      <c r="T7917" s="2" t="str">
        <f t="shared" si="254"/>
        <v>OK</v>
      </c>
    </row>
    <row r="7918" spans="1:20" x14ac:dyDescent="0.25">
      <c r="A7918" s="1">
        <v>302999999</v>
      </c>
      <c r="B7918" s="1" t="str">
        <f>VLOOKUP(A7918,[1]Maestra!A$1:C$746,2,0)</f>
        <v>ACTAEXGE8</v>
      </c>
      <c r="C7918" s="1" t="str">
        <f>VLOOKUP(A7918,[1]Maestra!A$1:C$746,3,0)</f>
        <v>TC American Express Generico</v>
      </c>
      <c r="D7918" s="1" t="s">
        <v>26</v>
      </c>
      <c r="E7918" s="1" t="s">
        <v>27</v>
      </c>
      <c r="F7918" s="1">
        <v>3</v>
      </c>
      <c r="G7918" s="1">
        <v>8001</v>
      </c>
      <c r="H7918" s="1" t="s">
        <v>448</v>
      </c>
      <c r="I7918" s="1">
        <v>9999</v>
      </c>
      <c r="J7918" s="1" t="s">
        <v>491</v>
      </c>
      <c r="K7918" s="1" t="s">
        <v>494</v>
      </c>
      <c r="L7918" s="1" t="s">
        <v>454</v>
      </c>
      <c r="M7918" s="1">
        <v>211</v>
      </c>
      <c r="Q7918" s="2" t="s">
        <v>37</v>
      </c>
      <c r="R7918" s="1" t="s">
        <v>492</v>
      </c>
      <c r="S7918" s="1" t="str">
        <f t="shared" si="253"/>
        <v>HPC|RF|3|8001|V|9999|DP|DFE|CCNR|211|</v>
      </c>
      <c r="T7918" s="2" t="str">
        <f t="shared" si="254"/>
        <v>OK</v>
      </c>
    </row>
    <row r="7919" spans="1:20" x14ac:dyDescent="0.25">
      <c r="A7919" s="1">
        <v>302999999</v>
      </c>
      <c r="B7919" s="1" t="str">
        <f>VLOOKUP(A7919,[1]Maestra!A$1:C$746,2,0)</f>
        <v>ACTAEXGE8</v>
      </c>
      <c r="C7919" s="1" t="str">
        <f>VLOOKUP(A7919,[1]Maestra!A$1:C$746,3,0)</f>
        <v>TC American Express Generico</v>
      </c>
      <c r="D7919" s="1" t="s">
        <v>26</v>
      </c>
      <c r="E7919" s="1" t="s">
        <v>27</v>
      </c>
      <c r="F7919" s="1">
        <v>3</v>
      </c>
      <c r="G7919" s="1">
        <v>8001</v>
      </c>
      <c r="H7919" s="1" t="s">
        <v>448</v>
      </c>
      <c r="I7919" s="1">
        <v>9999</v>
      </c>
      <c r="J7919" s="1" t="s">
        <v>491</v>
      </c>
      <c r="K7919" s="1" t="s">
        <v>494</v>
      </c>
      <c r="L7919" s="1" t="s">
        <v>454</v>
      </c>
      <c r="M7919" s="1">
        <v>212</v>
      </c>
      <c r="Q7919" s="2" t="s">
        <v>37</v>
      </c>
      <c r="R7919" s="1" t="s">
        <v>492</v>
      </c>
      <c r="S7919" s="1" t="str">
        <f t="shared" si="253"/>
        <v>HPC|RF|3|8001|V|9999|DP|DFE|CCNR|212|</v>
      </c>
      <c r="T7919" s="2" t="str">
        <f t="shared" si="254"/>
        <v>OK</v>
      </c>
    </row>
    <row r="7920" spans="1:20" x14ac:dyDescent="0.25">
      <c r="A7920" s="1">
        <v>303999999</v>
      </c>
      <c r="B7920" s="1" t="str">
        <f>VLOOKUP(A7920,[1]Maestra!A$1:C$746,2,0)</f>
        <v>ACTCMAGE8</v>
      </c>
      <c r="C7920" s="1" t="str">
        <f>VLOOKUP(A7920,[1]Maestra!A$1:C$746,3,0)</f>
        <v>TC Mastercard Generico</v>
      </c>
      <c r="D7920" s="1" t="s">
        <v>26</v>
      </c>
      <c r="E7920" s="1" t="s">
        <v>27</v>
      </c>
      <c r="F7920" s="1">
        <v>3</v>
      </c>
      <c r="G7920" s="1">
        <v>8001</v>
      </c>
      <c r="H7920" s="1" t="s">
        <v>448</v>
      </c>
      <c r="I7920" s="1">
        <v>9999</v>
      </c>
      <c r="J7920" s="1" t="s">
        <v>491</v>
      </c>
      <c r="K7920" s="1" t="s">
        <v>494</v>
      </c>
      <c r="L7920" s="1" t="s">
        <v>454</v>
      </c>
      <c r="M7920" s="1">
        <v>401</v>
      </c>
      <c r="Q7920" s="2" t="s">
        <v>37</v>
      </c>
      <c r="R7920" s="1" t="s">
        <v>492</v>
      </c>
      <c r="S7920" s="1" t="str">
        <f t="shared" si="253"/>
        <v>HPC|RF|3|8001|V|9999|DP|DFE|CCNR|401|</v>
      </c>
      <c r="T7920" s="2" t="str">
        <f t="shared" si="254"/>
        <v>OK</v>
      </c>
    </row>
    <row r="7921" spans="1:20" x14ac:dyDescent="0.25">
      <c r="A7921" s="1">
        <v>303999999</v>
      </c>
      <c r="B7921" s="1" t="str">
        <f>VLOOKUP(A7921,[1]Maestra!A$1:C$746,2,0)</f>
        <v>ACTCMAGE8</v>
      </c>
      <c r="C7921" s="1" t="str">
        <f>VLOOKUP(A7921,[1]Maestra!A$1:C$746,3,0)</f>
        <v>TC Mastercard Generico</v>
      </c>
      <c r="D7921" s="1" t="s">
        <v>26</v>
      </c>
      <c r="E7921" s="1" t="s">
        <v>27</v>
      </c>
      <c r="F7921" s="1">
        <v>3</v>
      </c>
      <c r="G7921" s="1">
        <v>8001</v>
      </c>
      <c r="H7921" s="1" t="s">
        <v>448</v>
      </c>
      <c r="I7921" s="1">
        <v>9999</v>
      </c>
      <c r="J7921" s="1" t="s">
        <v>491</v>
      </c>
      <c r="K7921" s="1" t="s">
        <v>494</v>
      </c>
      <c r="L7921" s="1" t="s">
        <v>454</v>
      </c>
      <c r="M7921" s="1">
        <v>402</v>
      </c>
      <c r="Q7921" s="2" t="s">
        <v>37</v>
      </c>
      <c r="R7921" s="1" t="s">
        <v>492</v>
      </c>
      <c r="S7921" s="1" t="str">
        <f t="shared" si="253"/>
        <v>HPC|RF|3|8001|V|9999|DP|DFE|CCNR|402|</v>
      </c>
      <c r="T7921" s="2" t="str">
        <f t="shared" si="254"/>
        <v>OK</v>
      </c>
    </row>
    <row r="7922" spans="1:20" x14ac:dyDescent="0.25">
      <c r="A7922" s="1">
        <v>303999999</v>
      </c>
      <c r="B7922" s="1" t="str">
        <f>VLOOKUP(A7922,[1]Maestra!A$1:C$746,2,0)</f>
        <v>ACTCMAGE8</v>
      </c>
      <c r="C7922" s="1" t="str">
        <f>VLOOKUP(A7922,[1]Maestra!A$1:C$746,3,0)</f>
        <v>TC Mastercard Generico</v>
      </c>
      <c r="D7922" s="1" t="s">
        <v>26</v>
      </c>
      <c r="E7922" s="1" t="s">
        <v>27</v>
      </c>
      <c r="F7922" s="1">
        <v>3</v>
      </c>
      <c r="G7922" s="1">
        <v>8001</v>
      </c>
      <c r="H7922" s="1" t="s">
        <v>448</v>
      </c>
      <c r="I7922" s="1">
        <v>9999</v>
      </c>
      <c r="J7922" s="1" t="s">
        <v>491</v>
      </c>
      <c r="K7922" s="1" t="s">
        <v>494</v>
      </c>
      <c r="L7922" s="1" t="s">
        <v>454</v>
      </c>
      <c r="M7922" s="1">
        <v>403</v>
      </c>
      <c r="Q7922" s="2" t="s">
        <v>37</v>
      </c>
      <c r="R7922" s="1" t="s">
        <v>492</v>
      </c>
      <c r="S7922" s="1" t="str">
        <f t="shared" ref="S7922:S7985" si="255">_xlfn.CONCAT(D7922,"|",E7922,"|",F7922,"|",G7922,"|",H7922,"|",I7922,"|",J7922,"|",K7922,"|",L7922,"|",M7922,"|",N7922)</f>
        <v>HPC|RF|3|8001|V|9999|DP|DFE|CCNR|403|</v>
      </c>
      <c r="T7922" s="2" t="str">
        <f t="shared" si="254"/>
        <v>OK</v>
      </c>
    </row>
    <row r="7923" spans="1:20" x14ac:dyDescent="0.25">
      <c r="A7923" s="1">
        <v>303999999</v>
      </c>
      <c r="B7923" s="1" t="str">
        <f>VLOOKUP(A7923,[1]Maestra!A$1:C$746,2,0)</f>
        <v>ACTCMAGE8</v>
      </c>
      <c r="C7923" s="1" t="str">
        <f>VLOOKUP(A7923,[1]Maestra!A$1:C$746,3,0)</f>
        <v>TC Mastercard Generico</v>
      </c>
      <c r="D7923" s="1" t="s">
        <v>26</v>
      </c>
      <c r="E7923" s="1" t="s">
        <v>27</v>
      </c>
      <c r="F7923" s="1">
        <v>3</v>
      </c>
      <c r="G7923" s="1">
        <v>8001</v>
      </c>
      <c r="H7923" s="1" t="s">
        <v>448</v>
      </c>
      <c r="I7923" s="1">
        <v>9999</v>
      </c>
      <c r="J7923" s="1" t="s">
        <v>491</v>
      </c>
      <c r="K7923" s="1" t="s">
        <v>494</v>
      </c>
      <c r="L7923" s="1" t="s">
        <v>454</v>
      </c>
      <c r="M7923" s="1">
        <v>404</v>
      </c>
      <c r="Q7923" s="2" t="s">
        <v>37</v>
      </c>
      <c r="R7923" s="1" t="s">
        <v>492</v>
      </c>
      <c r="S7923" s="1" t="str">
        <f t="shared" si="255"/>
        <v>HPC|RF|3|8001|V|9999|DP|DFE|CCNR|404|</v>
      </c>
      <c r="T7923" s="2" t="str">
        <f t="shared" si="254"/>
        <v>OK</v>
      </c>
    </row>
    <row r="7924" spans="1:20" x14ac:dyDescent="0.25">
      <c r="A7924" s="1">
        <v>301999999</v>
      </c>
      <c r="B7924" s="1" t="str">
        <f>VLOOKUP(A7924,[1]Maestra!A$1:C$746,2,0)</f>
        <v>ACTCVIGE8</v>
      </c>
      <c r="C7924" s="1" t="str">
        <f>VLOOKUP(A7924,[1]Maestra!A$1:C$746,3,0)</f>
        <v>TC Visa Generico</v>
      </c>
      <c r="D7924" s="1" t="s">
        <v>26</v>
      </c>
      <c r="E7924" s="1" t="s">
        <v>27</v>
      </c>
      <c r="F7924" s="1">
        <v>3</v>
      </c>
      <c r="G7924" s="1">
        <v>8001</v>
      </c>
      <c r="H7924" s="1" t="s">
        <v>448</v>
      </c>
      <c r="I7924" s="1">
        <v>9999</v>
      </c>
      <c r="J7924" s="1" t="s">
        <v>493</v>
      </c>
      <c r="L7924" s="1" t="s">
        <v>454</v>
      </c>
      <c r="Q7924" s="2" t="s">
        <v>37</v>
      </c>
      <c r="R7924" s="1" t="s">
        <v>492</v>
      </c>
      <c r="S7924" s="1" t="str">
        <f t="shared" si="255"/>
        <v>HPC|RF|3|8001|V|9999|N||CCNR||</v>
      </c>
      <c r="T7924" s="2" t="str">
        <f t="shared" si="254"/>
        <v>OK</v>
      </c>
    </row>
    <row r="7925" spans="1:20" x14ac:dyDescent="0.25">
      <c r="A7925" s="1">
        <v>301019999</v>
      </c>
      <c r="B7925" s="1" t="str">
        <f>VLOOKUP(A7925,[1]Maestra!A$1:C$746,2,0)</f>
        <v>ACTIVIGE8</v>
      </c>
      <c r="C7925" s="1" t="str">
        <f>VLOOKUP(A7925,[1]Maestra!A$1:C$746,3,0)</f>
        <v>TC IB Visa Generico</v>
      </c>
      <c r="D7925" s="1" t="s">
        <v>26</v>
      </c>
      <c r="E7925" s="1" t="s">
        <v>27</v>
      </c>
      <c r="F7925" s="1">
        <v>3</v>
      </c>
      <c r="G7925" s="1">
        <v>8001</v>
      </c>
      <c r="H7925" s="1" t="s">
        <v>448</v>
      </c>
      <c r="I7925" s="1">
        <v>9999</v>
      </c>
      <c r="J7925" s="1" t="s">
        <v>493</v>
      </c>
      <c r="L7925" s="1" t="s">
        <v>454</v>
      </c>
      <c r="M7925" s="1">
        <v>101</v>
      </c>
      <c r="Q7925" s="2" t="s">
        <v>37</v>
      </c>
      <c r="R7925" s="1" t="s">
        <v>492</v>
      </c>
      <c r="S7925" s="1" t="str">
        <f t="shared" si="255"/>
        <v>HPC|RF|3|8001|V|9999|N||CCNR|101|</v>
      </c>
      <c r="T7925" s="2" t="str">
        <f t="shared" si="254"/>
        <v>OK</v>
      </c>
    </row>
    <row r="7926" spans="1:20" x14ac:dyDescent="0.25">
      <c r="A7926" s="1">
        <v>301999999</v>
      </c>
      <c r="B7926" s="1" t="str">
        <f>VLOOKUP(A7926,[1]Maestra!A$1:C$746,2,0)</f>
        <v>ACTCVIGE8</v>
      </c>
      <c r="C7926" s="1" t="str">
        <f>VLOOKUP(A7926,[1]Maestra!A$1:C$746,3,0)</f>
        <v>TC Visa Generico</v>
      </c>
      <c r="D7926" s="1" t="s">
        <v>26</v>
      </c>
      <c r="E7926" s="1" t="s">
        <v>27</v>
      </c>
      <c r="F7926" s="1">
        <v>3</v>
      </c>
      <c r="G7926" s="1">
        <v>8001</v>
      </c>
      <c r="H7926" s="1" t="s">
        <v>448</v>
      </c>
      <c r="I7926" s="1">
        <v>9999</v>
      </c>
      <c r="J7926" s="1" t="s">
        <v>493</v>
      </c>
      <c r="L7926" s="1" t="s">
        <v>454</v>
      </c>
      <c r="M7926" s="1">
        <v>102</v>
      </c>
      <c r="Q7926" s="2" t="s">
        <v>37</v>
      </c>
      <c r="R7926" s="1" t="s">
        <v>492</v>
      </c>
      <c r="S7926" s="1" t="str">
        <f t="shared" si="255"/>
        <v>HPC|RF|3|8001|V|9999|N||CCNR|102|</v>
      </c>
      <c r="T7926" s="2" t="str">
        <f t="shared" si="254"/>
        <v>OK</v>
      </c>
    </row>
    <row r="7927" spans="1:20" x14ac:dyDescent="0.25">
      <c r="A7927" s="1">
        <v>305019999</v>
      </c>
      <c r="B7927" s="1" t="e">
        <f>VLOOKUP(A7927,[1]Maestra!A$1:C$746,2,0)</f>
        <v>#N/A</v>
      </c>
      <c r="C7927" s="1" t="e">
        <f>VLOOKUP(A7927,[1]Maestra!A$1:C$746,3,0)</f>
        <v>#N/A</v>
      </c>
      <c r="D7927" s="1" t="s">
        <v>26</v>
      </c>
      <c r="E7927" s="1" t="s">
        <v>27</v>
      </c>
      <c r="F7927" s="1">
        <v>3</v>
      </c>
      <c r="G7927" s="1">
        <v>8001</v>
      </c>
      <c r="H7927" s="1" t="s">
        <v>448</v>
      </c>
      <c r="I7927" s="1">
        <v>9999</v>
      </c>
      <c r="J7927" s="1" t="s">
        <v>493</v>
      </c>
      <c r="L7927" s="1" t="s">
        <v>454</v>
      </c>
      <c r="M7927" s="1">
        <v>103</v>
      </c>
      <c r="Q7927" s="2" t="s">
        <v>37</v>
      </c>
      <c r="R7927" s="1" t="s">
        <v>492</v>
      </c>
      <c r="S7927" s="1" t="str">
        <f t="shared" si="255"/>
        <v>HPC|RF|3|8001|V|9999|N||CCNR|103|</v>
      </c>
      <c r="T7927" s="2" t="str">
        <f t="shared" si="254"/>
        <v>OK</v>
      </c>
    </row>
    <row r="7928" spans="1:20" x14ac:dyDescent="0.25">
      <c r="A7928" s="1">
        <v>305019999</v>
      </c>
      <c r="B7928" s="1" t="e">
        <f>VLOOKUP(A7928,[1]Maestra!A$1:C$746,2,0)</f>
        <v>#N/A</v>
      </c>
      <c r="C7928" s="1" t="e">
        <f>VLOOKUP(A7928,[1]Maestra!A$1:C$746,3,0)</f>
        <v>#N/A</v>
      </c>
      <c r="D7928" s="1" t="s">
        <v>26</v>
      </c>
      <c r="E7928" s="1" t="s">
        <v>27</v>
      </c>
      <c r="F7928" s="1">
        <v>3</v>
      </c>
      <c r="G7928" s="1">
        <v>8001</v>
      </c>
      <c r="H7928" s="1" t="s">
        <v>448</v>
      </c>
      <c r="I7928" s="1">
        <v>9999</v>
      </c>
      <c r="J7928" s="1" t="s">
        <v>493</v>
      </c>
      <c r="L7928" s="1" t="s">
        <v>454</v>
      </c>
      <c r="M7928" s="1">
        <v>104</v>
      </c>
      <c r="Q7928" s="2" t="s">
        <v>37</v>
      </c>
      <c r="R7928" s="1" t="s">
        <v>492</v>
      </c>
      <c r="S7928" s="1" t="str">
        <f t="shared" si="255"/>
        <v>HPC|RF|3|8001|V|9999|N||CCNR|104|</v>
      </c>
      <c r="T7928" s="2" t="str">
        <f t="shared" si="254"/>
        <v>OK</v>
      </c>
    </row>
    <row r="7929" spans="1:20" x14ac:dyDescent="0.25">
      <c r="A7929" s="1">
        <v>301999999</v>
      </c>
      <c r="B7929" s="1" t="str">
        <f>VLOOKUP(A7929,[1]Maestra!A$1:C$746,2,0)</f>
        <v>ACTCVIGE8</v>
      </c>
      <c r="C7929" s="1" t="str">
        <f>VLOOKUP(A7929,[1]Maestra!A$1:C$746,3,0)</f>
        <v>TC Visa Generico</v>
      </c>
      <c r="D7929" s="1" t="s">
        <v>26</v>
      </c>
      <c r="E7929" s="1" t="s">
        <v>27</v>
      </c>
      <c r="F7929" s="1">
        <v>3</v>
      </c>
      <c r="G7929" s="1">
        <v>8001</v>
      </c>
      <c r="H7929" s="1" t="s">
        <v>448</v>
      </c>
      <c r="I7929" s="1">
        <v>9999</v>
      </c>
      <c r="J7929" s="1" t="s">
        <v>493</v>
      </c>
      <c r="L7929" s="1" t="s">
        <v>454</v>
      </c>
      <c r="M7929" s="1">
        <v>105</v>
      </c>
      <c r="Q7929" s="2" t="s">
        <v>37</v>
      </c>
      <c r="R7929" s="1" t="s">
        <v>492</v>
      </c>
      <c r="S7929" s="1" t="str">
        <f t="shared" si="255"/>
        <v>HPC|RF|3|8001|V|9999|N||CCNR|105|</v>
      </c>
      <c r="T7929" s="2" t="str">
        <f t="shared" si="254"/>
        <v>OK</v>
      </c>
    </row>
    <row r="7930" spans="1:20" x14ac:dyDescent="0.25">
      <c r="A7930" s="1">
        <v>301029999</v>
      </c>
      <c r="B7930" s="1" t="e">
        <f>VLOOKUP(A7930,[1]Maestra!A$1:C$746,2,0)</f>
        <v>#N/A</v>
      </c>
      <c r="C7930" s="1" t="e">
        <f>VLOOKUP(A7930,[1]Maestra!A$1:C$746,3,0)</f>
        <v>#N/A</v>
      </c>
      <c r="D7930" s="1" t="s">
        <v>26</v>
      </c>
      <c r="E7930" s="1" t="s">
        <v>27</v>
      </c>
      <c r="F7930" s="1">
        <v>3</v>
      </c>
      <c r="G7930" s="1">
        <v>8001</v>
      </c>
      <c r="H7930" s="1" t="s">
        <v>448</v>
      </c>
      <c r="I7930" s="1">
        <v>9999</v>
      </c>
      <c r="J7930" s="1" t="s">
        <v>493</v>
      </c>
      <c r="L7930" s="1" t="s">
        <v>454</v>
      </c>
      <c r="M7930" s="1">
        <v>106</v>
      </c>
      <c r="Q7930" s="2" t="s">
        <v>37</v>
      </c>
      <c r="R7930" s="1" t="s">
        <v>492</v>
      </c>
      <c r="S7930" s="1" t="str">
        <f t="shared" si="255"/>
        <v>HPC|RF|3|8001|V|9999|N||CCNR|106|</v>
      </c>
      <c r="T7930" s="2" t="str">
        <f t="shared" si="254"/>
        <v>OK</v>
      </c>
    </row>
    <row r="7931" spans="1:20" x14ac:dyDescent="0.25">
      <c r="A7931" s="1">
        <v>301999999</v>
      </c>
      <c r="B7931" s="1" t="str">
        <f>VLOOKUP(A7931,[1]Maestra!A$1:C$746,2,0)</f>
        <v>ACTCVIGE8</v>
      </c>
      <c r="C7931" s="1" t="str">
        <f>VLOOKUP(A7931,[1]Maestra!A$1:C$746,3,0)</f>
        <v>TC Visa Generico</v>
      </c>
      <c r="D7931" s="1" t="s">
        <v>26</v>
      </c>
      <c r="E7931" s="1" t="s">
        <v>27</v>
      </c>
      <c r="F7931" s="1">
        <v>3</v>
      </c>
      <c r="G7931" s="1">
        <v>8001</v>
      </c>
      <c r="H7931" s="1" t="s">
        <v>448</v>
      </c>
      <c r="I7931" s="1">
        <v>9999</v>
      </c>
      <c r="J7931" s="1" t="s">
        <v>493</v>
      </c>
      <c r="L7931" s="1" t="s">
        <v>454</v>
      </c>
      <c r="M7931" s="1">
        <v>107</v>
      </c>
      <c r="Q7931" s="2" t="s">
        <v>37</v>
      </c>
      <c r="R7931" s="1" t="s">
        <v>492</v>
      </c>
      <c r="S7931" s="1" t="str">
        <f t="shared" si="255"/>
        <v>HPC|RF|3|8001|V|9999|N||CCNR|107|</v>
      </c>
      <c r="T7931" s="2" t="str">
        <f t="shared" si="254"/>
        <v>OK</v>
      </c>
    </row>
    <row r="7932" spans="1:20" x14ac:dyDescent="0.25">
      <c r="A7932" s="1">
        <v>301999999</v>
      </c>
      <c r="B7932" s="1" t="str">
        <f>VLOOKUP(A7932,[1]Maestra!A$1:C$746,2,0)</f>
        <v>ACTCVIGE8</v>
      </c>
      <c r="C7932" s="1" t="str">
        <f>VLOOKUP(A7932,[1]Maestra!A$1:C$746,3,0)</f>
        <v>TC Visa Generico</v>
      </c>
      <c r="D7932" s="1" t="s">
        <v>26</v>
      </c>
      <c r="E7932" s="1" t="s">
        <v>27</v>
      </c>
      <c r="F7932" s="1">
        <v>3</v>
      </c>
      <c r="G7932" s="1">
        <v>8001</v>
      </c>
      <c r="H7932" s="1" t="s">
        <v>448</v>
      </c>
      <c r="I7932" s="1">
        <v>9999</v>
      </c>
      <c r="J7932" s="1" t="s">
        <v>493</v>
      </c>
      <c r="L7932" s="1" t="s">
        <v>454</v>
      </c>
      <c r="M7932" s="1">
        <v>114</v>
      </c>
      <c r="Q7932" s="2" t="s">
        <v>37</v>
      </c>
      <c r="R7932" s="1" t="s">
        <v>492</v>
      </c>
      <c r="S7932" s="1" t="str">
        <f t="shared" si="255"/>
        <v>HPC|RF|3|8001|V|9999|N||CCNR|114|</v>
      </c>
      <c r="T7932" s="2" t="str">
        <f t="shared" si="254"/>
        <v>OK</v>
      </c>
    </row>
    <row r="7933" spans="1:20" x14ac:dyDescent="0.25">
      <c r="A7933" s="1">
        <v>301999999</v>
      </c>
      <c r="B7933" s="1" t="str">
        <f>VLOOKUP(A7933,[1]Maestra!A$1:C$746,2,0)</f>
        <v>ACTCVIGE8</v>
      </c>
      <c r="C7933" s="1" t="str">
        <f>VLOOKUP(A7933,[1]Maestra!A$1:C$746,3,0)</f>
        <v>TC Visa Generico</v>
      </c>
      <c r="D7933" s="1" t="s">
        <v>26</v>
      </c>
      <c r="E7933" s="1" t="s">
        <v>27</v>
      </c>
      <c r="F7933" s="1">
        <v>3</v>
      </c>
      <c r="G7933" s="1">
        <v>8001</v>
      </c>
      <c r="H7933" s="1" t="s">
        <v>448</v>
      </c>
      <c r="I7933" s="1">
        <v>9999</v>
      </c>
      <c r="J7933" s="1" t="s">
        <v>493</v>
      </c>
      <c r="L7933" s="1" t="s">
        <v>454</v>
      </c>
      <c r="M7933" s="1">
        <v>115</v>
      </c>
      <c r="Q7933" s="2" t="s">
        <v>37</v>
      </c>
      <c r="R7933" s="1" t="s">
        <v>492</v>
      </c>
      <c r="S7933" s="1" t="str">
        <f t="shared" si="255"/>
        <v>HPC|RF|3|8001|V|9999|N||CCNR|115|</v>
      </c>
      <c r="T7933" s="2" t="str">
        <f t="shared" si="254"/>
        <v>OK</v>
      </c>
    </row>
    <row r="7934" spans="1:20" x14ac:dyDescent="0.25">
      <c r="A7934" s="1">
        <v>301999999</v>
      </c>
      <c r="B7934" s="1" t="str">
        <f>VLOOKUP(A7934,[1]Maestra!A$1:C$746,2,0)</f>
        <v>ACTCVIGE8</v>
      </c>
      <c r="C7934" s="1" t="str">
        <f>VLOOKUP(A7934,[1]Maestra!A$1:C$746,3,0)</f>
        <v>TC Visa Generico</v>
      </c>
      <c r="D7934" s="1" t="s">
        <v>26</v>
      </c>
      <c r="E7934" s="1" t="s">
        <v>27</v>
      </c>
      <c r="F7934" s="1">
        <v>3</v>
      </c>
      <c r="G7934" s="1">
        <v>8001</v>
      </c>
      <c r="H7934" s="1" t="s">
        <v>448</v>
      </c>
      <c r="I7934" s="1">
        <v>9999</v>
      </c>
      <c r="J7934" s="1" t="s">
        <v>493</v>
      </c>
      <c r="L7934" s="1" t="s">
        <v>454</v>
      </c>
      <c r="M7934" s="1">
        <v>116</v>
      </c>
      <c r="Q7934" s="2" t="s">
        <v>37</v>
      </c>
      <c r="R7934" s="1" t="s">
        <v>492</v>
      </c>
      <c r="S7934" s="1" t="str">
        <f t="shared" si="255"/>
        <v>HPC|RF|3|8001|V|9999|N||CCNR|116|</v>
      </c>
      <c r="T7934" s="2" t="str">
        <f t="shared" si="254"/>
        <v>OK</v>
      </c>
    </row>
    <row r="7935" spans="1:20" x14ac:dyDescent="0.25">
      <c r="A7935" s="1">
        <v>301090199</v>
      </c>
      <c r="B7935" s="1" t="str">
        <f>VLOOKUP(A7935,[1]Maestra!A$1:C$746,2,0)</f>
        <v>ACTCPRGE8</v>
      </c>
      <c r="C7935" s="1" t="str">
        <f>VLOOKUP(A7935,[1]Maestra!A$1:C$746,3,0)</f>
        <v>TC Premia Generico</v>
      </c>
      <c r="D7935" s="1" t="s">
        <v>26</v>
      </c>
      <c r="E7935" s="1" t="s">
        <v>27</v>
      </c>
      <c r="F7935" s="1">
        <v>3</v>
      </c>
      <c r="G7935" s="1">
        <v>8001</v>
      </c>
      <c r="H7935" s="1" t="s">
        <v>448</v>
      </c>
      <c r="I7935" s="1">
        <v>9999</v>
      </c>
      <c r="J7935" s="1" t="s">
        <v>493</v>
      </c>
      <c r="L7935" s="1" t="s">
        <v>454</v>
      </c>
      <c r="M7935" s="1">
        <v>117</v>
      </c>
      <c r="Q7935" s="2" t="s">
        <v>37</v>
      </c>
      <c r="R7935" s="1" t="s">
        <v>492</v>
      </c>
      <c r="S7935" s="1" t="str">
        <f t="shared" si="255"/>
        <v>HPC|RF|3|8001|V|9999|N||CCNR|117|</v>
      </c>
      <c r="T7935" s="2" t="str">
        <f t="shared" si="254"/>
        <v>OK</v>
      </c>
    </row>
    <row r="7936" spans="1:20" x14ac:dyDescent="0.25">
      <c r="A7936" s="1">
        <v>301999999</v>
      </c>
      <c r="B7936" s="1" t="str">
        <f>VLOOKUP(A7936,[1]Maestra!A$1:C$746,2,0)</f>
        <v>ACTCVIGE8</v>
      </c>
      <c r="C7936" s="1" t="str">
        <f>VLOOKUP(A7936,[1]Maestra!A$1:C$746,3,0)</f>
        <v>TC Visa Generico</v>
      </c>
      <c r="D7936" s="1" t="s">
        <v>26</v>
      </c>
      <c r="E7936" s="1" t="s">
        <v>27</v>
      </c>
      <c r="F7936" s="1">
        <v>3</v>
      </c>
      <c r="G7936" s="1">
        <v>8001</v>
      </c>
      <c r="H7936" s="1" t="s">
        <v>448</v>
      </c>
      <c r="I7936" s="1">
        <v>9999</v>
      </c>
      <c r="J7936" s="1" t="s">
        <v>493</v>
      </c>
      <c r="L7936" s="1" t="s">
        <v>454</v>
      </c>
      <c r="M7936" s="1">
        <v>118</v>
      </c>
      <c r="Q7936" s="2" t="s">
        <v>37</v>
      </c>
      <c r="R7936" s="1" t="s">
        <v>492</v>
      </c>
      <c r="S7936" s="1" t="str">
        <f t="shared" si="255"/>
        <v>HPC|RF|3|8001|V|9999|N||CCNR|118|</v>
      </c>
      <c r="T7936" s="2" t="str">
        <f t="shared" si="254"/>
        <v>OK</v>
      </c>
    </row>
    <row r="7937" spans="1:20" x14ac:dyDescent="0.25">
      <c r="A7937" s="1">
        <v>301039999</v>
      </c>
      <c r="B7937" s="1" t="str">
        <f>VLOOKUP(A7937,[1]Maestra!A$1:C$746,2,0)</f>
        <v>ACTMVGE08</v>
      </c>
      <c r="C7937" s="1" t="str">
        <f>VLOOKUP(A7937,[1]Maestra!A$1:C$746,3,0)</f>
        <v>TC Megaplaza Visa - Generico</v>
      </c>
      <c r="D7937" s="1" t="s">
        <v>26</v>
      </c>
      <c r="E7937" s="1" t="s">
        <v>27</v>
      </c>
      <c r="F7937" s="1">
        <v>3</v>
      </c>
      <c r="G7937" s="1">
        <v>8001</v>
      </c>
      <c r="H7937" s="1" t="s">
        <v>448</v>
      </c>
      <c r="I7937" s="1">
        <v>9999</v>
      </c>
      <c r="J7937" s="1" t="s">
        <v>493</v>
      </c>
      <c r="L7937" s="1" t="s">
        <v>454</v>
      </c>
      <c r="M7937" s="1">
        <v>119</v>
      </c>
      <c r="Q7937" s="2" t="s">
        <v>37</v>
      </c>
      <c r="R7937" s="1" t="s">
        <v>492</v>
      </c>
      <c r="S7937" s="1" t="str">
        <f t="shared" si="255"/>
        <v>HPC|RF|3|8001|V|9999|N||CCNR|119|</v>
      </c>
      <c r="T7937" s="2" t="str">
        <f t="shared" si="254"/>
        <v>OK</v>
      </c>
    </row>
    <row r="7938" spans="1:20" x14ac:dyDescent="0.25">
      <c r="A7938" s="1">
        <v>301059999</v>
      </c>
      <c r="B7938" s="1" t="str">
        <f>VLOOKUP(A7938,[1]Maestra!A$1:C$746,2,0)</f>
        <v>ACTVVIGE8</v>
      </c>
      <c r="C7938" s="1" t="str">
        <f>VLOOKUP(A7938,[1]Maestra!A$1:C$746,3,0)</f>
        <v>TC Vea Visa Generico</v>
      </c>
      <c r="D7938" s="1" t="s">
        <v>26</v>
      </c>
      <c r="E7938" s="1" t="s">
        <v>27</v>
      </c>
      <c r="F7938" s="1">
        <v>3</v>
      </c>
      <c r="G7938" s="1">
        <v>8001</v>
      </c>
      <c r="H7938" s="1" t="s">
        <v>448</v>
      </c>
      <c r="I7938" s="1">
        <v>9999</v>
      </c>
      <c r="J7938" s="1" t="s">
        <v>493</v>
      </c>
      <c r="L7938" s="1" t="s">
        <v>454</v>
      </c>
      <c r="M7938" s="1">
        <v>120</v>
      </c>
      <c r="Q7938" s="2" t="s">
        <v>37</v>
      </c>
      <c r="R7938" s="1" t="s">
        <v>492</v>
      </c>
      <c r="S7938" s="1" t="str">
        <f t="shared" si="255"/>
        <v>HPC|RF|3|8001|V|9999|N||CCNR|120|</v>
      </c>
      <c r="T7938" s="2" t="str">
        <f t="shared" si="254"/>
        <v>OK</v>
      </c>
    </row>
    <row r="7939" spans="1:20" x14ac:dyDescent="0.25">
      <c r="A7939" s="1">
        <v>301060299</v>
      </c>
      <c r="B7939" s="1" t="str">
        <f>VLOOKUP(A7939,[1]Maestra!A$1:C$746,2,0)</f>
        <v>ACTCPLGE8</v>
      </c>
      <c r="C7939" s="1" t="str">
        <f>VLOOKUP(A7939,[1]Maestra!A$1:C$746,3,0)</f>
        <v>TC Cashback Platinum Generico</v>
      </c>
      <c r="D7939" s="1" t="s">
        <v>26</v>
      </c>
      <c r="E7939" s="1" t="s">
        <v>27</v>
      </c>
      <c r="F7939" s="1">
        <v>3</v>
      </c>
      <c r="G7939" s="1">
        <v>8001</v>
      </c>
      <c r="H7939" s="1" t="s">
        <v>448</v>
      </c>
      <c r="I7939" s="1">
        <v>9999</v>
      </c>
      <c r="J7939" s="1" t="s">
        <v>493</v>
      </c>
      <c r="L7939" s="1" t="s">
        <v>454</v>
      </c>
      <c r="M7939" s="1">
        <v>121</v>
      </c>
      <c r="Q7939" s="2" t="s">
        <v>37</v>
      </c>
      <c r="R7939" s="1" t="s">
        <v>492</v>
      </c>
      <c r="S7939" s="1" t="str">
        <f t="shared" si="255"/>
        <v>HPC|RF|3|8001|V|9999|N||CCNR|121|</v>
      </c>
      <c r="T7939" s="2" t="str">
        <f t="shared" ref="T7939:T8002" si="256">IF(COUNTIFS($D$2:$D$20413,D7939,$S$2:$S$20413,S7939,$A$2:$A$20413,"&lt;&gt;"&amp;A7939)&gt;0,"Conflicto","OK")</f>
        <v>OK</v>
      </c>
    </row>
    <row r="7940" spans="1:20" x14ac:dyDescent="0.25">
      <c r="A7940" s="1">
        <v>301999999</v>
      </c>
      <c r="B7940" s="1" t="str">
        <f>VLOOKUP(A7940,[1]Maestra!A$1:C$746,2,0)</f>
        <v>ACTCVIGE8</v>
      </c>
      <c r="C7940" s="1" t="str">
        <f>VLOOKUP(A7940,[1]Maestra!A$1:C$746,3,0)</f>
        <v>TC Visa Generico</v>
      </c>
      <c r="D7940" s="1" t="s">
        <v>26</v>
      </c>
      <c r="E7940" s="1" t="s">
        <v>27</v>
      </c>
      <c r="F7940" s="1">
        <v>3</v>
      </c>
      <c r="G7940" s="1">
        <v>8001</v>
      </c>
      <c r="H7940" s="1" t="s">
        <v>448</v>
      </c>
      <c r="I7940" s="1">
        <v>9999</v>
      </c>
      <c r="J7940" s="1" t="s">
        <v>493</v>
      </c>
      <c r="L7940" s="1" t="s">
        <v>454</v>
      </c>
      <c r="M7940" s="1">
        <v>122</v>
      </c>
      <c r="Q7940" s="2" t="s">
        <v>37</v>
      </c>
      <c r="R7940" s="1" t="s">
        <v>492</v>
      </c>
      <c r="S7940" s="1" t="str">
        <f t="shared" si="255"/>
        <v>HPC|RF|3|8001|V|9999|N||CCNR|122|</v>
      </c>
      <c r="T7940" s="2" t="str">
        <f t="shared" si="256"/>
        <v>OK</v>
      </c>
    </row>
    <row r="7941" spans="1:20" x14ac:dyDescent="0.25">
      <c r="A7941" s="1">
        <v>301999999</v>
      </c>
      <c r="B7941" s="1" t="str">
        <f>VLOOKUP(A7941,[1]Maestra!A$1:C$746,2,0)</f>
        <v>ACTCVIGE8</v>
      </c>
      <c r="C7941" s="1" t="str">
        <f>VLOOKUP(A7941,[1]Maestra!A$1:C$746,3,0)</f>
        <v>TC Visa Generico</v>
      </c>
      <c r="D7941" s="1" t="s">
        <v>26</v>
      </c>
      <c r="E7941" s="1" t="s">
        <v>27</v>
      </c>
      <c r="F7941" s="1">
        <v>3</v>
      </c>
      <c r="G7941" s="1">
        <v>8001</v>
      </c>
      <c r="H7941" s="1" t="s">
        <v>448</v>
      </c>
      <c r="I7941" s="1">
        <v>9999</v>
      </c>
      <c r="J7941" s="1" t="s">
        <v>493</v>
      </c>
      <c r="L7941" s="1" t="s">
        <v>454</v>
      </c>
      <c r="M7941" s="1">
        <v>123</v>
      </c>
      <c r="Q7941" s="2" t="s">
        <v>37</v>
      </c>
      <c r="R7941" s="1" t="s">
        <v>492</v>
      </c>
      <c r="S7941" s="1" t="str">
        <f t="shared" si="255"/>
        <v>HPC|RF|3|8001|V|9999|N||CCNR|123|</v>
      </c>
      <c r="T7941" s="2" t="str">
        <f t="shared" si="256"/>
        <v>OK</v>
      </c>
    </row>
    <row r="7942" spans="1:20" x14ac:dyDescent="0.25">
      <c r="A7942" s="1">
        <v>301059999</v>
      </c>
      <c r="B7942" s="1" t="str">
        <f>VLOOKUP(A7942,[1]Maestra!A$1:C$746,2,0)</f>
        <v>ACTVVIGE8</v>
      </c>
      <c r="C7942" s="1" t="str">
        <f>VLOOKUP(A7942,[1]Maestra!A$1:C$746,3,0)</f>
        <v>TC Vea Visa Generico</v>
      </c>
      <c r="D7942" s="1" t="s">
        <v>26</v>
      </c>
      <c r="E7942" s="1" t="s">
        <v>27</v>
      </c>
      <c r="F7942" s="1">
        <v>3</v>
      </c>
      <c r="G7942" s="1">
        <v>8001</v>
      </c>
      <c r="H7942" s="1" t="s">
        <v>448</v>
      </c>
      <c r="I7942" s="1">
        <v>9999</v>
      </c>
      <c r="J7942" s="1" t="s">
        <v>493</v>
      </c>
      <c r="L7942" s="1" t="s">
        <v>454</v>
      </c>
      <c r="M7942" s="1">
        <v>124</v>
      </c>
      <c r="Q7942" s="2" t="s">
        <v>37</v>
      </c>
      <c r="R7942" s="1" t="s">
        <v>492</v>
      </c>
      <c r="S7942" s="1" t="str">
        <f t="shared" si="255"/>
        <v>HPC|RF|3|8001|V|9999|N||CCNR|124|</v>
      </c>
      <c r="T7942" s="2" t="str">
        <f t="shared" si="256"/>
        <v>OK</v>
      </c>
    </row>
    <row r="7943" spans="1:20" x14ac:dyDescent="0.25">
      <c r="A7943" s="1">
        <v>301999999</v>
      </c>
      <c r="B7943" s="1" t="str">
        <f>VLOOKUP(A7943,[1]Maestra!A$1:C$746,2,0)</f>
        <v>ACTCVIGE8</v>
      </c>
      <c r="C7943" s="1" t="str">
        <f>VLOOKUP(A7943,[1]Maestra!A$1:C$746,3,0)</f>
        <v>TC Visa Generico</v>
      </c>
      <c r="D7943" s="1" t="s">
        <v>26</v>
      </c>
      <c r="E7943" s="1" t="s">
        <v>27</v>
      </c>
      <c r="F7943" s="1">
        <v>3</v>
      </c>
      <c r="G7943" s="1">
        <v>8001</v>
      </c>
      <c r="H7943" s="1" t="s">
        <v>448</v>
      </c>
      <c r="I7943" s="1">
        <v>9999</v>
      </c>
      <c r="J7943" s="1" t="s">
        <v>493</v>
      </c>
      <c r="L7943" s="1" t="s">
        <v>454</v>
      </c>
      <c r="M7943" s="1">
        <v>129</v>
      </c>
      <c r="Q7943" s="2" t="s">
        <v>37</v>
      </c>
      <c r="R7943" s="1" t="s">
        <v>492</v>
      </c>
      <c r="S7943" s="1" t="str">
        <f t="shared" si="255"/>
        <v>HPC|RF|3|8001|V|9999|N||CCNR|129|</v>
      </c>
      <c r="T7943" s="2" t="str">
        <f t="shared" si="256"/>
        <v>OK</v>
      </c>
    </row>
    <row r="7944" spans="1:20" x14ac:dyDescent="0.25">
      <c r="A7944" s="1">
        <v>301999999</v>
      </c>
      <c r="B7944" s="1" t="str">
        <f>VLOOKUP(A7944,[1]Maestra!A$1:C$746,2,0)</f>
        <v>ACTCVIGE8</v>
      </c>
      <c r="C7944" s="1" t="str">
        <f>VLOOKUP(A7944,[1]Maestra!A$1:C$746,3,0)</f>
        <v>TC Visa Generico</v>
      </c>
      <c r="D7944" s="1" t="s">
        <v>26</v>
      </c>
      <c r="E7944" s="1" t="s">
        <v>27</v>
      </c>
      <c r="F7944" s="1">
        <v>3</v>
      </c>
      <c r="G7944" s="1">
        <v>8001</v>
      </c>
      <c r="H7944" s="1" t="s">
        <v>448</v>
      </c>
      <c r="I7944" s="1">
        <v>9999</v>
      </c>
      <c r="J7944" s="1" t="s">
        <v>493</v>
      </c>
      <c r="L7944" s="1" t="s">
        <v>454</v>
      </c>
      <c r="M7944" s="1">
        <v>130</v>
      </c>
      <c r="Q7944" s="2" t="s">
        <v>37</v>
      </c>
      <c r="R7944" s="1" t="s">
        <v>492</v>
      </c>
      <c r="S7944" s="1" t="str">
        <f t="shared" si="255"/>
        <v>HPC|RF|3|8001|V|9999|N||CCNR|130|</v>
      </c>
      <c r="T7944" s="2" t="str">
        <f t="shared" si="256"/>
        <v>OK</v>
      </c>
    </row>
    <row r="7945" spans="1:20" x14ac:dyDescent="0.25">
      <c r="A7945" s="1">
        <v>301999999</v>
      </c>
      <c r="B7945" s="1" t="str">
        <f>VLOOKUP(A7945,[1]Maestra!A$1:C$746,2,0)</f>
        <v>ACTCVIGE8</v>
      </c>
      <c r="C7945" s="1" t="str">
        <f>VLOOKUP(A7945,[1]Maestra!A$1:C$746,3,0)</f>
        <v>TC Visa Generico</v>
      </c>
      <c r="D7945" s="1" t="s">
        <v>26</v>
      </c>
      <c r="E7945" s="1" t="s">
        <v>27</v>
      </c>
      <c r="F7945" s="1">
        <v>3</v>
      </c>
      <c r="G7945" s="1">
        <v>8001</v>
      </c>
      <c r="H7945" s="1" t="s">
        <v>448</v>
      </c>
      <c r="I7945" s="1">
        <v>9999</v>
      </c>
      <c r="J7945" s="1" t="s">
        <v>493</v>
      </c>
      <c r="L7945" s="1" t="s">
        <v>454</v>
      </c>
      <c r="M7945" s="1">
        <v>131</v>
      </c>
      <c r="Q7945" s="2" t="s">
        <v>37</v>
      </c>
      <c r="R7945" s="1" t="s">
        <v>492</v>
      </c>
      <c r="S7945" s="1" t="str">
        <f t="shared" si="255"/>
        <v>HPC|RF|3|8001|V|9999|N||CCNR|131|</v>
      </c>
      <c r="T7945" s="2" t="str">
        <f t="shared" si="256"/>
        <v>OK</v>
      </c>
    </row>
    <row r="7946" spans="1:20" x14ac:dyDescent="0.25">
      <c r="A7946" s="1">
        <v>301059999</v>
      </c>
      <c r="B7946" s="1" t="str">
        <f>VLOOKUP(A7946,[1]Maestra!A$1:C$746,2,0)</f>
        <v>ACTVVIGE8</v>
      </c>
      <c r="C7946" s="1" t="str">
        <f>VLOOKUP(A7946,[1]Maestra!A$1:C$746,3,0)</f>
        <v>TC Vea Visa Generico</v>
      </c>
      <c r="D7946" s="1" t="s">
        <v>26</v>
      </c>
      <c r="E7946" s="1" t="s">
        <v>27</v>
      </c>
      <c r="F7946" s="1">
        <v>3</v>
      </c>
      <c r="G7946" s="1">
        <v>8001</v>
      </c>
      <c r="H7946" s="1" t="s">
        <v>448</v>
      </c>
      <c r="I7946" s="1">
        <v>9999</v>
      </c>
      <c r="J7946" s="1" t="s">
        <v>493</v>
      </c>
      <c r="L7946" s="1" t="s">
        <v>454</v>
      </c>
      <c r="M7946" s="1">
        <v>162</v>
      </c>
      <c r="Q7946" s="2" t="s">
        <v>37</v>
      </c>
      <c r="R7946" s="1" t="s">
        <v>492</v>
      </c>
      <c r="S7946" s="1" t="str">
        <f t="shared" si="255"/>
        <v>HPC|RF|3|8001|V|9999|N||CCNR|162|</v>
      </c>
      <c r="T7946" s="2" t="str">
        <f t="shared" si="256"/>
        <v>OK</v>
      </c>
    </row>
    <row r="7947" spans="1:20" x14ac:dyDescent="0.25">
      <c r="A7947" s="1">
        <v>302999999</v>
      </c>
      <c r="B7947" s="1" t="str">
        <f>VLOOKUP(A7947,[1]Maestra!A$1:C$746,2,0)</f>
        <v>ACTAEXGE8</v>
      </c>
      <c r="C7947" s="1" t="str">
        <f>VLOOKUP(A7947,[1]Maestra!A$1:C$746,3,0)</f>
        <v>TC American Express Generico</v>
      </c>
      <c r="D7947" s="1" t="s">
        <v>26</v>
      </c>
      <c r="E7947" s="1" t="s">
        <v>27</v>
      </c>
      <c r="F7947" s="1">
        <v>3</v>
      </c>
      <c r="G7947" s="1">
        <v>8001</v>
      </c>
      <c r="H7947" s="1" t="s">
        <v>448</v>
      </c>
      <c r="I7947" s="1">
        <v>9999</v>
      </c>
      <c r="J7947" s="1" t="s">
        <v>493</v>
      </c>
      <c r="L7947" s="1" t="s">
        <v>454</v>
      </c>
      <c r="M7947" s="1">
        <v>201</v>
      </c>
      <c r="Q7947" s="2" t="s">
        <v>37</v>
      </c>
      <c r="R7947" s="1" t="s">
        <v>492</v>
      </c>
      <c r="S7947" s="1" t="str">
        <f t="shared" si="255"/>
        <v>HPC|RF|3|8001|V|9999|N||CCNR|201|</v>
      </c>
      <c r="T7947" s="2" t="str">
        <f t="shared" si="256"/>
        <v>OK</v>
      </c>
    </row>
    <row r="7948" spans="1:20" x14ac:dyDescent="0.25">
      <c r="A7948" s="1">
        <v>302999999</v>
      </c>
      <c r="B7948" s="1" t="str">
        <f>VLOOKUP(A7948,[1]Maestra!A$1:C$746,2,0)</f>
        <v>ACTAEXGE8</v>
      </c>
      <c r="C7948" s="1" t="str">
        <f>VLOOKUP(A7948,[1]Maestra!A$1:C$746,3,0)</f>
        <v>TC American Express Generico</v>
      </c>
      <c r="D7948" s="1" t="s">
        <v>26</v>
      </c>
      <c r="E7948" s="1" t="s">
        <v>27</v>
      </c>
      <c r="F7948" s="1">
        <v>3</v>
      </c>
      <c r="G7948" s="1">
        <v>8001</v>
      </c>
      <c r="H7948" s="1" t="s">
        <v>448</v>
      </c>
      <c r="I7948" s="1">
        <v>9999</v>
      </c>
      <c r="J7948" s="1" t="s">
        <v>493</v>
      </c>
      <c r="L7948" s="1" t="s">
        <v>454</v>
      </c>
      <c r="M7948" s="1">
        <v>202</v>
      </c>
      <c r="Q7948" s="2" t="s">
        <v>37</v>
      </c>
      <c r="R7948" s="1" t="s">
        <v>492</v>
      </c>
      <c r="S7948" s="1" t="str">
        <f t="shared" si="255"/>
        <v>HPC|RF|3|8001|V|9999|N||CCNR|202|</v>
      </c>
      <c r="T7948" s="2" t="str">
        <f t="shared" si="256"/>
        <v>OK</v>
      </c>
    </row>
    <row r="7949" spans="1:20" x14ac:dyDescent="0.25">
      <c r="A7949" s="1">
        <v>302999999</v>
      </c>
      <c r="B7949" s="1" t="str">
        <f>VLOOKUP(A7949,[1]Maestra!A$1:C$746,2,0)</f>
        <v>ACTAEXGE8</v>
      </c>
      <c r="C7949" s="1" t="str">
        <f>VLOOKUP(A7949,[1]Maestra!A$1:C$746,3,0)</f>
        <v>TC American Express Generico</v>
      </c>
      <c r="D7949" s="1" t="s">
        <v>26</v>
      </c>
      <c r="E7949" s="1" t="s">
        <v>27</v>
      </c>
      <c r="F7949" s="1">
        <v>3</v>
      </c>
      <c r="G7949" s="1">
        <v>8001</v>
      </c>
      <c r="H7949" s="1" t="s">
        <v>448</v>
      </c>
      <c r="I7949" s="1">
        <v>9999</v>
      </c>
      <c r="J7949" s="1" t="s">
        <v>493</v>
      </c>
      <c r="L7949" s="1" t="s">
        <v>454</v>
      </c>
      <c r="M7949" s="1">
        <v>203</v>
      </c>
      <c r="Q7949" s="2" t="s">
        <v>37</v>
      </c>
      <c r="R7949" s="1" t="s">
        <v>492</v>
      </c>
      <c r="S7949" s="1" t="str">
        <f t="shared" si="255"/>
        <v>HPC|RF|3|8001|V|9999|N||CCNR|203|</v>
      </c>
      <c r="T7949" s="2" t="str">
        <f t="shared" si="256"/>
        <v>OK</v>
      </c>
    </row>
    <row r="7950" spans="1:20" x14ac:dyDescent="0.25">
      <c r="A7950" s="1">
        <v>307059999</v>
      </c>
      <c r="B7950" s="1" t="str">
        <f>VLOOKUP(A7950,[1]Maestra!A$1:C$746,2,0)</f>
        <v>ACTACOGE8</v>
      </c>
      <c r="C7950" s="1" t="str">
        <f>VLOOKUP(A7950,[1]Maestra!A$1:C$746,3,0)</f>
        <v>TC Amex Centurión Oro Generico</v>
      </c>
      <c r="D7950" s="1" t="s">
        <v>26</v>
      </c>
      <c r="E7950" s="1" t="s">
        <v>27</v>
      </c>
      <c r="F7950" s="1">
        <v>3</v>
      </c>
      <c r="G7950" s="1">
        <v>8001</v>
      </c>
      <c r="H7950" s="1" t="s">
        <v>448</v>
      </c>
      <c r="I7950" s="1">
        <v>9999</v>
      </c>
      <c r="J7950" s="1" t="s">
        <v>493</v>
      </c>
      <c r="L7950" s="1" t="s">
        <v>454</v>
      </c>
      <c r="M7950" s="1">
        <v>204</v>
      </c>
      <c r="Q7950" s="2" t="s">
        <v>37</v>
      </c>
      <c r="R7950" s="1" t="s">
        <v>492</v>
      </c>
      <c r="S7950" s="1" t="str">
        <f t="shared" si="255"/>
        <v>HPC|RF|3|8001|V|9999|N||CCNR|204|</v>
      </c>
      <c r="T7950" s="2" t="str">
        <f t="shared" si="256"/>
        <v>OK</v>
      </c>
    </row>
    <row r="7951" spans="1:20" x14ac:dyDescent="0.25">
      <c r="A7951" s="1">
        <v>302999999</v>
      </c>
      <c r="B7951" s="1" t="str">
        <f>VLOOKUP(A7951,[1]Maestra!A$1:C$746,2,0)</f>
        <v>ACTAEXGE8</v>
      </c>
      <c r="C7951" s="1" t="str">
        <f>VLOOKUP(A7951,[1]Maestra!A$1:C$746,3,0)</f>
        <v>TC American Express Generico</v>
      </c>
      <c r="D7951" s="1" t="s">
        <v>26</v>
      </c>
      <c r="E7951" s="1" t="s">
        <v>27</v>
      </c>
      <c r="F7951" s="1">
        <v>3</v>
      </c>
      <c r="G7951" s="1">
        <v>8001</v>
      </c>
      <c r="H7951" s="1" t="s">
        <v>448</v>
      </c>
      <c r="I7951" s="1">
        <v>9999</v>
      </c>
      <c r="J7951" s="1" t="s">
        <v>493</v>
      </c>
      <c r="L7951" s="1" t="s">
        <v>454</v>
      </c>
      <c r="M7951" s="1">
        <v>205</v>
      </c>
      <c r="Q7951" s="2" t="s">
        <v>37</v>
      </c>
      <c r="R7951" s="1" t="s">
        <v>492</v>
      </c>
      <c r="S7951" s="1" t="str">
        <f t="shared" si="255"/>
        <v>HPC|RF|3|8001|V|9999|N||CCNR|205|</v>
      </c>
      <c r="T7951" s="2" t="str">
        <f t="shared" si="256"/>
        <v>OK</v>
      </c>
    </row>
    <row r="7952" spans="1:20" x14ac:dyDescent="0.25">
      <c r="A7952" s="1">
        <v>302999999</v>
      </c>
      <c r="B7952" s="1" t="str">
        <f>VLOOKUP(A7952,[1]Maestra!A$1:C$746,2,0)</f>
        <v>ACTAEXGE8</v>
      </c>
      <c r="C7952" s="1" t="str">
        <f>VLOOKUP(A7952,[1]Maestra!A$1:C$746,3,0)</f>
        <v>TC American Express Generico</v>
      </c>
      <c r="D7952" s="1" t="s">
        <v>26</v>
      </c>
      <c r="E7952" s="1" t="s">
        <v>27</v>
      </c>
      <c r="F7952" s="1">
        <v>3</v>
      </c>
      <c r="G7952" s="1">
        <v>8001</v>
      </c>
      <c r="H7952" s="1" t="s">
        <v>448</v>
      </c>
      <c r="I7952" s="1">
        <v>9999</v>
      </c>
      <c r="J7952" s="1" t="s">
        <v>493</v>
      </c>
      <c r="L7952" s="1" t="s">
        <v>454</v>
      </c>
      <c r="M7952" s="1">
        <v>206</v>
      </c>
      <c r="Q7952" s="2" t="s">
        <v>37</v>
      </c>
      <c r="R7952" s="1" t="s">
        <v>492</v>
      </c>
      <c r="S7952" s="1" t="str">
        <f t="shared" si="255"/>
        <v>HPC|RF|3|8001|V|9999|N||CCNR|206|</v>
      </c>
      <c r="T7952" s="2" t="str">
        <f t="shared" si="256"/>
        <v>OK</v>
      </c>
    </row>
    <row r="7953" spans="1:20" x14ac:dyDescent="0.25">
      <c r="A7953" s="1">
        <v>307039999</v>
      </c>
      <c r="B7953" s="1" t="str">
        <f>VLOOKUP(A7953,[1]Maestra!A$1:C$746,2,0)</f>
        <v>ACTAVCGE8</v>
      </c>
      <c r="C7953" s="1" t="str">
        <f>VLOOKUP(A7953,[1]Maestra!A$1:C$746,3,0)</f>
        <v>TC Amex Viajero Clasica Generico</v>
      </c>
      <c r="D7953" s="1" t="s">
        <v>26</v>
      </c>
      <c r="E7953" s="1" t="s">
        <v>27</v>
      </c>
      <c r="F7953" s="1">
        <v>3</v>
      </c>
      <c r="G7953" s="1">
        <v>8001</v>
      </c>
      <c r="H7953" s="1" t="s">
        <v>448</v>
      </c>
      <c r="I7953" s="1">
        <v>9999</v>
      </c>
      <c r="J7953" s="1" t="s">
        <v>493</v>
      </c>
      <c r="L7953" s="1" t="s">
        <v>454</v>
      </c>
      <c r="M7953" s="1">
        <v>207</v>
      </c>
      <c r="Q7953" s="2" t="s">
        <v>37</v>
      </c>
      <c r="R7953" s="1" t="s">
        <v>492</v>
      </c>
      <c r="S7953" s="1" t="str">
        <f t="shared" si="255"/>
        <v>HPC|RF|3|8001|V|9999|N||CCNR|207|</v>
      </c>
      <c r="T7953" s="2" t="str">
        <f t="shared" si="256"/>
        <v>OK</v>
      </c>
    </row>
    <row r="7954" spans="1:20" x14ac:dyDescent="0.25">
      <c r="A7954" s="1">
        <v>307059999</v>
      </c>
      <c r="B7954" s="1" t="str">
        <f>VLOOKUP(A7954,[1]Maestra!A$1:C$746,2,0)</f>
        <v>ACTACOGE8</v>
      </c>
      <c r="C7954" s="1" t="str">
        <f>VLOOKUP(A7954,[1]Maestra!A$1:C$746,3,0)</f>
        <v>TC Amex Centurión Oro Generico</v>
      </c>
      <c r="D7954" s="1" t="s">
        <v>26</v>
      </c>
      <c r="E7954" s="1" t="s">
        <v>27</v>
      </c>
      <c r="F7954" s="1">
        <v>3</v>
      </c>
      <c r="G7954" s="1">
        <v>8001</v>
      </c>
      <c r="H7954" s="1" t="s">
        <v>448</v>
      </c>
      <c r="I7954" s="1">
        <v>9999</v>
      </c>
      <c r="J7954" s="1" t="s">
        <v>493</v>
      </c>
      <c r="L7954" s="1" t="s">
        <v>454</v>
      </c>
      <c r="M7954" s="1">
        <v>208</v>
      </c>
      <c r="Q7954" s="2" t="s">
        <v>37</v>
      </c>
      <c r="R7954" s="1" t="s">
        <v>492</v>
      </c>
      <c r="S7954" s="1" t="str">
        <f t="shared" si="255"/>
        <v>HPC|RF|3|8001|V|9999|N||CCNR|208|</v>
      </c>
      <c r="T7954" s="2" t="str">
        <f t="shared" si="256"/>
        <v>OK</v>
      </c>
    </row>
    <row r="7955" spans="1:20" x14ac:dyDescent="0.25">
      <c r="A7955" s="1">
        <v>302999999</v>
      </c>
      <c r="B7955" s="1" t="str">
        <f>VLOOKUP(A7955,[1]Maestra!A$1:C$746,2,0)</f>
        <v>ACTAEXGE8</v>
      </c>
      <c r="C7955" s="1" t="str">
        <f>VLOOKUP(A7955,[1]Maestra!A$1:C$746,3,0)</f>
        <v>TC American Express Generico</v>
      </c>
      <c r="D7955" s="1" t="s">
        <v>26</v>
      </c>
      <c r="E7955" s="1" t="s">
        <v>27</v>
      </c>
      <c r="F7955" s="1">
        <v>3</v>
      </c>
      <c r="G7955" s="1">
        <v>8001</v>
      </c>
      <c r="H7955" s="1" t="s">
        <v>448</v>
      </c>
      <c r="I7955" s="1">
        <v>9999</v>
      </c>
      <c r="J7955" s="1" t="s">
        <v>493</v>
      </c>
      <c r="L7955" s="1" t="s">
        <v>454</v>
      </c>
      <c r="M7955" s="1">
        <v>209</v>
      </c>
      <c r="Q7955" s="2" t="s">
        <v>37</v>
      </c>
      <c r="R7955" s="1" t="s">
        <v>492</v>
      </c>
      <c r="S7955" s="1" t="str">
        <f t="shared" si="255"/>
        <v>HPC|RF|3|8001|V|9999|N||CCNR|209|</v>
      </c>
      <c r="T7955" s="2" t="str">
        <f t="shared" si="256"/>
        <v>OK</v>
      </c>
    </row>
    <row r="7956" spans="1:20" x14ac:dyDescent="0.25">
      <c r="A7956" s="1">
        <v>302999999</v>
      </c>
      <c r="B7956" s="1" t="str">
        <f>VLOOKUP(A7956,[1]Maestra!A$1:C$746,2,0)</f>
        <v>ACTAEXGE8</v>
      </c>
      <c r="C7956" s="1" t="str">
        <f>VLOOKUP(A7956,[1]Maestra!A$1:C$746,3,0)</f>
        <v>TC American Express Generico</v>
      </c>
      <c r="D7956" s="1" t="s">
        <v>26</v>
      </c>
      <c r="E7956" s="1" t="s">
        <v>27</v>
      </c>
      <c r="F7956" s="1">
        <v>3</v>
      </c>
      <c r="G7956" s="1">
        <v>8001</v>
      </c>
      <c r="H7956" s="1" t="s">
        <v>448</v>
      </c>
      <c r="I7956" s="1">
        <v>9999</v>
      </c>
      <c r="J7956" s="1" t="s">
        <v>493</v>
      </c>
      <c r="L7956" s="1" t="s">
        <v>454</v>
      </c>
      <c r="M7956" s="1">
        <v>210</v>
      </c>
      <c r="Q7956" s="2" t="s">
        <v>37</v>
      </c>
      <c r="R7956" s="1" t="s">
        <v>492</v>
      </c>
      <c r="S7956" s="1" t="str">
        <f t="shared" si="255"/>
        <v>HPC|RF|3|8001|V|9999|N||CCNR|210|</v>
      </c>
      <c r="T7956" s="2" t="str">
        <f t="shared" si="256"/>
        <v>OK</v>
      </c>
    </row>
    <row r="7957" spans="1:20" x14ac:dyDescent="0.25">
      <c r="A7957" s="1">
        <v>302999999</v>
      </c>
      <c r="B7957" s="1" t="str">
        <f>VLOOKUP(A7957,[1]Maestra!A$1:C$746,2,0)</f>
        <v>ACTAEXGE8</v>
      </c>
      <c r="C7957" s="1" t="str">
        <f>VLOOKUP(A7957,[1]Maestra!A$1:C$746,3,0)</f>
        <v>TC American Express Generico</v>
      </c>
      <c r="D7957" s="1" t="s">
        <v>26</v>
      </c>
      <c r="E7957" s="1" t="s">
        <v>27</v>
      </c>
      <c r="F7957" s="1">
        <v>3</v>
      </c>
      <c r="G7957" s="1">
        <v>8001</v>
      </c>
      <c r="H7957" s="1" t="s">
        <v>448</v>
      </c>
      <c r="I7957" s="1">
        <v>9999</v>
      </c>
      <c r="J7957" s="1" t="s">
        <v>493</v>
      </c>
      <c r="L7957" s="1" t="s">
        <v>454</v>
      </c>
      <c r="M7957" s="1">
        <v>211</v>
      </c>
      <c r="Q7957" s="2" t="s">
        <v>37</v>
      </c>
      <c r="R7957" s="1" t="s">
        <v>492</v>
      </c>
      <c r="S7957" s="1" t="str">
        <f t="shared" si="255"/>
        <v>HPC|RF|3|8001|V|9999|N||CCNR|211|</v>
      </c>
      <c r="T7957" s="2" t="str">
        <f t="shared" si="256"/>
        <v>OK</v>
      </c>
    </row>
    <row r="7958" spans="1:20" x14ac:dyDescent="0.25">
      <c r="A7958" s="1">
        <v>302999999</v>
      </c>
      <c r="B7958" s="1" t="str">
        <f>VLOOKUP(A7958,[1]Maestra!A$1:C$746,2,0)</f>
        <v>ACTAEXGE8</v>
      </c>
      <c r="C7958" s="1" t="str">
        <f>VLOOKUP(A7958,[1]Maestra!A$1:C$746,3,0)</f>
        <v>TC American Express Generico</v>
      </c>
      <c r="D7958" s="1" t="s">
        <v>26</v>
      </c>
      <c r="E7958" s="1" t="s">
        <v>27</v>
      </c>
      <c r="F7958" s="1">
        <v>3</v>
      </c>
      <c r="G7958" s="1">
        <v>8001</v>
      </c>
      <c r="H7958" s="1" t="s">
        <v>448</v>
      </c>
      <c r="I7958" s="1">
        <v>9999</v>
      </c>
      <c r="J7958" s="1" t="s">
        <v>493</v>
      </c>
      <c r="L7958" s="1" t="s">
        <v>454</v>
      </c>
      <c r="M7958" s="1">
        <v>212</v>
      </c>
      <c r="Q7958" s="2" t="s">
        <v>37</v>
      </c>
      <c r="R7958" s="1" t="s">
        <v>492</v>
      </c>
      <c r="S7958" s="1" t="str">
        <f t="shared" si="255"/>
        <v>HPC|RF|3|8001|V|9999|N||CCNR|212|</v>
      </c>
      <c r="T7958" s="2" t="str">
        <f t="shared" si="256"/>
        <v>OK</v>
      </c>
    </row>
    <row r="7959" spans="1:20" x14ac:dyDescent="0.25">
      <c r="A7959" s="1">
        <v>303999999</v>
      </c>
      <c r="B7959" s="1" t="str">
        <f>VLOOKUP(A7959,[1]Maestra!A$1:C$746,2,0)</f>
        <v>ACTCMAGE8</v>
      </c>
      <c r="C7959" s="1" t="str">
        <f>VLOOKUP(A7959,[1]Maestra!A$1:C$746,3,0)</f>
        <v>TC Mastercard Generico</v>
      </c>
      <c r="D7959" s="1" t="s">
        <v>26</v>
      </c>
      <c r="E7959" s="1" t="s">
        <v>27</v>
      </c>
      <c r="F7959" s="1">
        <v>3</v>
      </c>
      <c r="G7959" s="1">
        <v>8001</v>
      </c>
      <c r="H7959" s="1" t="s">
        <v>448</v>
      </c>
      <c r="I7959" s="1">
        <v>9999</v>
      </c>
      <c r="J7959" s="1" t="s">
        <v>493</v>
      </c>
      <c r="L7959" s="1" t="s">
        <v>454</v>
      </c>
      <c r="M7959" s="1">
        <v>401</v>
      </c>
      <c r="Q7959" s="2" t="s">
        <v>37</v>
      </c>
      <c r="R7959" s="1" t="s">
        <v>492</v>
      </c>
      <c r="S7959" s="1" t="str">
        <f t="shared" si="255"/>
        <v>HPC|RF|3|8001|V|9999|N||CCNR|401|</v>
      </c>
      <c r="T7959" s="2" t="str">
        <f t="shared" si="256"/>
        <v>OK</v>
      </c>
    </row>
    <row r="7960" spans="1:20" x14ac:dyDescent="0.25">
      <c r="A7960" s="1">
        <v>303999999</v>
      </c>
      <c r="B7960" s="1" t="str">
        <f>VLOOKUP(A7960,[1]Maestra!A$1:C$746,2,0)</f>
        <v>ACTCMAGE8</v>
      </c>
      <c r="C7960" s="1" t="str">
        <f>VLOOKUP(A7960,[1]Maestra!A$1:C$746,3,0)</f>
        <v>TC Mastercard Generico</v>
      </c>
      <c r="D7960" s="1" t="s">
        <v>26</v>
      </c>
      <c r="E7960" s="1" t="s">
        <v>27</v>
      </c>
      <c r="F7960" s="1">
        <v>3</v>
      </c>
      <c r="G7960" s="1">
        <v>8001</v>
      </c>
      <c r="H7960" s="1" t="s">
        <v>448</v>
      </c>
      <c r="I7960" s="1">
        <v>9999</v>
      </c>
      <c r="J7960" s="1" t="s">
        <v>493</v>
      </c>
      <c r="L7960" s="1" t="s">
        <v>454</v>
      </c>
      <c r="M7960" s="1">
        <v>402</v>
      </c>
      <c r="Q7960" s="2" t="s">
        <v>37</v>
      </c>
      <c r="R7960" s="1" t="s">
        <v>492</v>
      </c>
      <c r="S7960" s="1" t="str">
        <f t="shared" si="255"/>
        <v>HPC|RF|3|8001|V|9999|N||CCNR|402|</v>
      </c>
      <c r="T7960" s="2" t="str">
        <f t="shared" si="256"/>
        <v>OK</v>
      </c>
    </row>
    <row r="7961" spans="1:20" x14ac:dyDescent="0.25">
      <c r="A7961" s="1">
        <v>303999999</v>
      </c>
      <c r="B7961" s="1" t="str">
        <f>VLOOKUP(A7961,[1]Maestra!A$1:C$746,2,0)</f>
        <v>ACTCMAGE8</v>
      </c>
      <c r="C7961" s="1" t="str">
        <f>VLOOKUP(A7961,[1]Maestra!A$1:C$746,3,0)</f>
        <v>TC Mastercard Generico</v>
      </c>
      <c r="D7961" s="1" t="s">
        <v>26</v>
      </c>
      <c r="E7961" s="1" t="s">
        <v>27</v>
      </c>
      <c r="F7961" s="1">
        <v>3</v>
      </c>
      <c r="G7961" s="1">
        <v>8001</v>
      </c>
      <c r="H7961" s="1" t="s">
        <v>448</v>
      </c>
      <c r="I7961" s="1">
        <v>9999</v>
      </c>
      <c r="J7961" s="1" t="s">
        <v>493</v>
      </c>
      <c r="L7961" s="1" t="s">
        <v>454</v>
      </c>
      <c r="M7961" s="1">
        <v>403</v>
      </c>
      <c r="Q7961" s="2" t="s">
        <v>37</v>
      </c>
      <c r="R7961" s="1" t="s">
        <v>492</v>
      </c>
      <c r="S7961" s="1" t="str">
        <f t="shared" si="255"/>
        <v>HPC|RF|3|8001|V|9999|N||CCNR|403|</v>
      </c>
      <c r="T7961" s="2" t="str">
        <f t="shared" si="256"/>
        <v>OK</v>
      </c>
    </row>
    <row r="7962" spans="1:20" x14ac:dyDescent="0.25">
      <c r="A7962" s="1">
        <v>303999999</v>
      </c>
      <c r="B7962" s="1" t="str">
        <f>VLOOKUP(A7962,[1]Maestra!A$1:C$746,2,0)</f>
        <v>ACTCMAGE8</v>
      </c>
      <c r="C7962" s="1" t="str">
        <f>VLOOKUP(A7962,[1]Maestra!A$1:C$746,3,0)</f>
        <v>TC Mastercard Generico</v>
      </c>
      <c r="D7962" s="1" t="s">
        <v>26</v>
      </c>
      <c r="E7962" s="1" t="s">
        <v>27</v>
      </c>
      <c r="F7962" s="1">
        <v>3</v>
      </c>
      <c r="G7962" s="1">
        <v>8001</v>
      </c>
      <c r="H7962" s="1" t="s">
        <v>448</v>
      </c>
      <c r="I7962" s="1">
        <v>9999</v>
      </c>
      <c r="J7962" s="1" t="s">
        <v>493</v>
      </c>
      <c r="L7962" s="1" t="s">
        <v>454</v>
      </c>
      <c r="M7962" s="1">
        <v>404</v>
      </c>
      <c r="Q7962" s="2" t="s">
        <v>37</v>
      </c>
      <c r="R7962" s="1" t="s">
        <v>492</v>
      </c>
      <c r="S7962" s="1" t="str">
        <f t="shared" si="255"/>
        <v>HPC|RF|3|8001|V|9999|N||CCNR|404|</v>
      </c>
      <c r="T7962" s="2" t="str">
        <f t="shared" si="256"/>
        <v>OK</v>
      </c>
    </row>
    <row r="7963" spans="1:20" x14ac:dyDescent="0.25">
      <c r="A7963" s="1">
        <v>301999999</v>
      </c>
      <c r="B7963" s="1" t="str">
        <f>VLOOKUP(A7963,[1]Maestra!A$1:C$746,2,0)</f>
        <v>ACTCVIGE8</v>
      </c>
      <c r="C7963" s="1" t="str">
        <f>VLOOKUP(A7963,[1]Maestra!A$1:C$746,3,0)</f>
        <v>TC Visa Generico</v>
      </c>
      <c r="D7963" s="1" t="s">
        <v>26</v>
      </c>
      <c r="E7963" s="1" t="s">
        <v>27</v>
      </c>
      <c r="F7963" s="1">
        <v>3</v>
      </c>
      <c r="G7963" s="1">
        <v>8001</v>
      </c>
      <c r="H7963" s="1" t="s">
        <v>448</v>
      </c>
      <c r="I7963" s="1">
        <v>9999</v>
      </c>
      <c r="J7963" s="1" t="s">
        <v>493</v>
      </c>
      <c r="K7963" s="1" t="s">
        <v>494</v>
      </c>
      <c r="L7963" s="1" t="s">
        <v>454</v>
      </c>
      <c r="Q7963" s="2" t="s">
        <v>37</v>
      </c>
      <c r="R7963" s="1" t="s">
        <v>492</v>
      </c>
      <c r="S7963" s="1" t="str">
        <f t="shared" si="255"/>
        <v>HPC|RF|3|8001|V|9999|N|DFE|CCNR||</v>
      </c>
      <c r="T7963" s="2" t="str">
        <f t="shared" si="256"/>
        <v>OK</v>
      </c>
    </row>
    <row r="7964" spans="1:20" x14ac:dyDescent="0.25">
      <c r="A7964" s="1">
        <v>301019999</v>
      </c>
      <c r="B7964" s="1" t="str">
        <f>VLOOKUP(A7964,[1]Maestra!A$1:C$746,2,0)</f>
        <v>ACTIVIGE8</v>
      </c>
      <c r="C7964" s="1" t="str">
        <f>VLOOKUP(A7964,[1]Maestra!A$1:C$746,3,0)</f>
        <v>TC IB Visa Generico</v>
      </c>
      <c r="D7964" s="1" t="s">
        <v>26</v>
      </c>
      <c r="E7964" s="1" t="s">
        <v>27</v>
      </c>
      <c r="F7964" s="1">
        <v>3</v>
      </c>
      <c r="G7964" s="1">
        <v>8001</v>
      </c>
      <c r="H7964" s="1" t="s">
        <v>448</v>
      </c>
      <c r="I7964" s="1">
        <v>9999</v>
      </c>
      <c r="J7964" s="1" t="s">
        <v>493</v>
      </c>
      <c r="K7964" s="1" t="s">
        <v>494</v>
      </c>
      <c r="L7964" s="1" t="s">
        <v>454</v>
      </c>
      <c r="M7964" s="1">
        <v>101</v>
      </c>
      <c r="Q7964" s="2" t="s">
        <v>37</v>
      </c>
      <c r="R7964" s="1" t="s">
        <v>492</v>
      </c>
      <c r="S7964" s="1" t="str">
        <f t="shared" si="255"/>
        <v>HPC|RF|3|8001|V|9999|N|DFE|CCNR|101|</v>
      </c>
      <c r="T7964" s="2" t="str">
        <f t="shared" si="256"/>
        <v>OK</v>
      </c>
    </row>
    <row r="7965" spans="1:20" x14ac:dyDescent="0.25">
      <c r="A7965" s="1">
        <v>301999999</v>
      </c>
      <c r="B7965" s="1" t="str">
        <f>VLOOKUP(A7965,[1]Maestra!A$1:C$746,2,0)</f>
        <v>ACTCVIGE8</v>
      </c>
      <c r="C7965" s="1" t="str">
        <f>VLOOKUP(A7965,[1]Maestra!A$1:C$746,3,0)</f>
        <v>TC Visa Generico</v>
      </c>
      <c r="D7965" s="1" t="s">
        <v>26</v>
      </c>
      <c r="E7965" s="1" t="s">
        <v>27</v>
      </c>
      <c r="F7965" s="1">
        <v>3</v>
      </c>
      <c r="G7965" s="1">
        <v>8001</v>
      </c>
      <c r="H7965" s="1" t="s">
        <v>448</v>
      </c>
      <c r="I7965" s="1">
        <v>9999</v>
      </c>
      <c r="J7965" s="1" t="s">
        <v>493</v>
      </c>
      <c r="K7965" s="1" t="s">
        <v>494</v>
      </c>
      <c r="L7965" s="1" t="s">
        <v>454</v>
      </c>
      <c r="M7965" s="1">
        <v>102</v>
      </c>
      <c r="Q7965" s="2" t="s">
        <v>37</v>
      </c>
      <c r="R7965" s="1" t="s">
        <v>492</v>
      </c>
      <c r="S7965" s="1" t="str">
        <f t="shared" si="255"/>
        <v>HPC|RF|3|8001|V|9999|N|DFE|CCNR|102|</v>
      </c>
      <c r="T7965" s="2" t="str">
        <f t="shared" si="256"/>
        <v>OK</v>
      </c>
    </row>
    <row r="7966" spans="1:20" x14ac:dyDescent="0.25">
      <c r="A7966" s="1">
        <v>305019999</v>
      </c>
      <c r="B7966" s="1" t="e">
        <f>VLOOKUP(A7966,[1]Maestra!A$1:C$746,2,0)</f>
        <v>#N/A</v>
      </c>
      <c r="C7966" s="1" t="e">
        <f>VLOOKUP(A7966,[1]Maestra!A$1:C$746,3,0)</f>
        <v>#N/A</v>
      </c>
      <c r="D7966" s="1" t="s">
        <v>26</v>
      </c>
      <c r="E7966" s="1" t="s">
        <v>27</v>
      </c>
      <c r="F7966" s="1">
        <v>3</v>
      </c>
      <c r="G7966" s="1">
        <v>8001</v>
      </c>
      <c r="H7966" s="1" t="s">
        <v>448</v>
      </c>
      <c r="I7966" s="1">
        <v>9999</v>
      </c>
      <c r="J7966" s="1" t="s">
        <v>493</v>
      </c>
      <c r="K7966" s="1" t="s">
        <v>494</v>
      </c>
      <c r="L7966" s="1" t="s">
        <v>454</v>
      </c>
      <c r="M7966" s="1">
        <v>103</v>
      </c>
      <c r="Q7966" s="2" t="s">
        <v>37</v>
      </c>
      <c r="R7966" s="1" t="s">
        <v>492</v>
      </c>
      <c r="S7966" s="1" t="str">
        <f t="shared" si="255"/>
        <v>HPC|RF|3|8001|V|9999|N|DFE|CCNR|103|</v>
      </c>
      <c r="T7966" s="2" t="str">
        <f t="shared" si="256"/>
        <v>OK</v>
      </c>
    </row>
    <row r="7967" spans="1:20" x14ac:dyDescent="0.25">
      <c r="A7967" s="1">
        <v>305019999</v>
      </c>
      <c r="B7967" s="1" t="e">
        <f>VLOOKUP(A7967,[1]Maestra!A$1:C$746,2,0)</f>
        <v>#N/A</v>
      </c>
      <c r="C7967" s="1" t="e">
        <f>VLOOKUP(A7967,[1]Maestra!A$1:C$746,3,0)</f>
        <v>#N/A</v>
      </c>
      <c r="D7967" s="1" t="s">
        <v>26</v>
      </c>
      <c r="E7967" s="1" t="s">
        <v>27</v>
      </c>
      <c r="F7967" s="1">
        <v>3</v>
      </c>
      <c r="G7967" s="1">
        <v>8001</v>
      </c>
      <c r="H7967" s="1" t="s">
        <v>448</v>
      </c>
      <c r="I7967" s="1">
        <v>9999</v>
      </c>
      <c r="J7967" s="1" t="s">
        <v>493</v>
      </c>
      <c r="K7967" s="1" t="s">
        <v>494</v>
      </c>
      <c r="L7967" s="1" t="s">
        <v>454</v>
      </c>
      <c r="M7967" s="1">
        <v>104</v>
      </c>
      <c r="Q7967" s="2" t="s">
        <v>37</v>
      </c>
      <c r="R7967" s="1" t="s">
        <v>492</v>
      </c>
      <c r="S7967" s="1" t="str">
        <f t="shared" si="255"/>
        <v>HPC|RF|3|8001|V|9999|N|DFE|CCNR|104|</v>
      </c>
      <c r="T7967" s="2" t="str">
        <f t="shared" si="256"/>
        <v>OK</v>
      </c>
    </row>
    <row r="7968" spans="1:20" x14ac:dyDescent="0.25">
      <c r="A7968" s="1">
        <v>301999999</v>
      </c>
      <c r="B7968" s="1" t="str">
        <f>VLOOKUP(A7968,[1]Maestra!A$1:C$746,2,0)</f>
        <v>ACTCVIGE8</v>
      </c>
      <c r="C7968" s="1" t="str">
        <f>VLOOKUP(A7968,[1]Maestra!A$1:C$746,3,0)</f>
        <v>TC Visa Generico</v>
      </c>
      <c r="D7968" s="1" t="s">
        <v>26</v>
      </c>
      <c r="E7968" s="1" t="s">
        <v>27</v>
      </c>
      <c r="F7968" s="1">
        <v>3</v>
      </c>
      <c r="G7968" s="1">
        <v>8001</v>
      </c>
      <c r="H7968" s="1" t="s">
        <v>448</v>
      </c>
      <c r="I7968" s="1">
        <v>9999</v>
      </c>
      <c r="J7968" s="1" t="s">
        <v>493</v>
      </c>
      <c r="K7968" s="1" t="s">
        <v>494</v>
      </c>
      <c r="L7968" s="1" t="s">
        <v>454</v>
      </c>
      <c r="M7968" s="1">
        <v>105</v>
      </c>
      <c r="Q7968" s="2" t="s">
        <v>37</v>
      </c>
      <c r="R7968" s="1" t="s">
        <v>492</v>
      </c>
      <c r="S7968" s="1" t="str">
        <f t="shared" si="255"/>
        <v>HPC|RF|3|8001|V|9999|N|DFE|CCNR|105|</v>
      </c>
      <c r="T7968" s="2" t="str">
        <f t="shared" si="256"/>
        <v>OK</v>
      </c>
    </row>
    <row r="7969" spans="1:20" x14ac:dyDescent="0.25">
      <c r="A7969" s="1">
        <v>301029999</v>
      </c>
      <c r="B7969" s="1" t="e">
        <f>VLOOKUP(A7969,[1]Maestra!A$1:C$746,2,0)</f>
        <v>#N/A</v>
      </c>
      <c r="C7969" s="1" t="e">
        <f>VLOOKUP(A7969,[1]Maestra!A$1:C$746,3,0)</f>
        <v>#N/A</v>
      </c>
      <c r="D7969" s="1" t="s">
        <v>26</v>
      </c>
      <c r="E7969" s="1" t="s">
        <v>27</v>
      </c>
      <c r="F7969" s="1">
        <v>3</v>
      </c>
      <c r="G7969" s="1">
        <v>8001</v>
      </c>
      <c r="H7969" s="1" t="s">
        <v>448</v>
      </c>
      <c r="I7969" s="1">
        <v>9999</v>
      </c>
      <c r="J7969" s="1" t="s">
        <v>493</v>
      </c>
      <c r="K7969" s="1" t="s">
        <v>494</v>
      </c>
      <c r="L7969" s="1" t="s">
        <v>454</v>
      </c>
      <c r="M7969" s="1">
        <v>106</v>
      </c>
      <c r="Q7969" s="2" t="s">
        <v>37</v>
      </c>
      <c r="R7969" s="1" t="s">
        <v>492</v>
      </c>
      <c r="S7969" s="1" t="str">
        <f t="shared" si="255"/>
        <v>HPC|RF|3|8001|V|9999|N|DFE|CCNR|106|</v>
      </c>
      <c r="T7969" s="2" t="str">
        <f t="shared" si="256"/>
        <v>OK</v>
      </c>
    </row>
    <row r="7970" spans="1:20" x14ac:dyDescent="0.25">
      <c r="A7970" s="1">
        <v>301999999</v>
      </c>
      <c r="B7970" s="1" t="str">
        <f>VLOOKUP(A7970,[1]Maestra!A$1:C$746,2,0)</f>
        <v>ACTCVIGE8</v>
      </c>
      <c r="C7970" s="1" t="str">
        <f>VLOOKUP(A7970,[1]Maestra!A$1:C$746,3,0)</f>
        <v>TC Visa Generico</v>
      </c>
      <c r="D7970" s="1" t="s">
        <v>26</v>
      </c>
      <c r="E7970" s="1" t="s">
        <v>27</v>
      </c>
      <c r="F7970" s="1">
        <v>3</v>
      </c>
      <c r="G7970" s="1">
        <v>8001</v>
      </c>
      <c r="H7970" s="1" t="s">
        <v>448</v>
      </c>
      <c r="I7970" s="1">
        <v>9999</v>
      </c>
      <c r="J7970" s="1" t="s">
        <v>493</v>
      </c>
      <c r="K7970" s="1" t="s">
        <v>494</v>
      </c>
      <c r="L7970" s="1" t="s">
        <v>454</v>
      </c>
      <c r="M7970" s="1">
        <v>107</v>
      </c>
      <c r="Q7970" s="2" t="s">
        <v>37</v>
      </c>
      <c r="R7970" s="1" t="s">
        <v>492</v>
      </c>
      <c r="S7970" s="1" t="str">
        <f t="shared" si="255"/>
        <v>HPC|RF|3|8001|V|9999|N|DFE|CCNR|107|</v>
      </c>
      <c r="T7970" s="2" t="str">
        <f t="shared" si="256"/>
        <v>OK</v>
      </c>
    </row>
    <row r="7971" spans="1:20" x14ac:dyDescent="0.25">
      <c r="A7971" s="1">
        <v>301999999</v>
      </c>
      <c r="B7971" s="1" t="str">
        <f>VLOOKUP(A7971,[1]Maestra!A$1:C$746,2,0)</f>
        <v>ACTCVIGE8</v>
      </c>
      <c r="C7971" s="1" t="str">
        <f>VLOOKUP(A7971,[1]Maestra!A$1:C$746,3,0)</f>
        <v>TC Visa Generico</v>
      </c>
      <c r="D7971" s="1" t="s">
        <v>26</v>
      </c>
      <c r="E7971" s="1" t="s">
        <v>27</v>
      </c>
      <c r="F7971" s="1">
        <v>3</v>
      </c>
      <c r="G7971" s="1">
        <v>8001</v>
      </c>
      <c r="H7971" s="1" t="s">
        <v>448</v>
      </c>
      <c r="I7971" s="1">
        <v>9999</v>
      </c>
      <c r="J7971" s="1" t="s">
        <v>493</v>
      </c>
      <c r="K7971" s="1" t="s">
        <v>494</v>
      </c>
      <c r="L7971" s="1" t="s">
        <v>454</v>
      </c>
      <c r="M7971" s="1">
        <v>114</v>
      </c>
      <c r="Q7971" s="2" t="s">
        <v>37</v>
      </c>
      <c r="R7971" s="1" t="s">
        <v>492</v>
      </c>
      <c r="S7971" s="1" t="str">
        <f t="shared" si="255"/>
        <v>HPC|RF|3|8001|V|9999|N|DFE|CCNR|114|</v>
      </c>
      <c r="T7971" s="2" t="str">
        <f t="shared" si="256"/>
        <v>OK</v>
      </c>
    </row>
    <row r="7972" spans="1:20" x14ac:dyDescent="0.25">
      <c r="A7972" s="1">
        <v>301999999</v>
      </c>
      <c r="B7972" s="1" t="str">
        <f>VLOOKUP(A7972,[1]Maestra!A$1:C$746,2,0)</f>
        <v>ACTCVIGE8</v>
      </c>
      <c r="C7972" s="1" t="str">
        <f>VLOOKUP(A7972,[1]Maestra!A$1:C$746,3,0)</f>
        <v>TC Visa Generico</v>
      </c>
      <c r="D7972" s="1" t="s">
        <v>26</v>
      </c>
      <c r="E7972" s="1" t="s">
        <v>27</v>
      </c>
      <c r="F7972" s="1">
        <v>3</v>
      </c>
      <c r="G7972" s="1">
        <v>8001</v>
      </c>
      <c r="H7972" s="1" t="s">
        <v>448</v>
      </c>
      <c r="I7972" s="1">
        <v>9999</v>
      </c>
      <c r="J7972" s="1" t="s">
        <v>493</v>
      </c>
      <c r="K7972" s="1" t="s">
        <v>494</v>
      </c>
      <c r="L7972" s="1" t="s">
        <v>454</v>
      </c>
      <c r="M7972" s="1">
        <v>115</v>
      </c>
      <c r="Q7972" s="2" t="s">
        <v>37</v>
      </c>
      <c r="R7972" s="1" t="s">
        <v>492</v>
      </c>
      <c r="S7972" s="1" t="str">
        <f t="shared" si="255"/>
        <v>HPC|RF|3|8001|V|9999|N|DFE|CCNR|115|</v>
      </c>
      <c r="T7972" s="2" t="str">
        <f t="shared" si="256"/>
        <v>OK</v>
      </c>
    </row>
    <row r="7973" spans="1:20" x14ac:dyDescent="0.25">
      <c r="A7973" s="1">
        <v>301999999</v>
      </c>
      <c r="B7973" s="1" t="str">
        <f>VLOOKUP(A7973,[1]Maestra!A$1:C$746,2,0)</f>
        <v>ACTCVIGE8</v>
      </c>
      <c r="C7973" s="1" t="str">
        <f>VLOOKUP(A7973,[1]Maestra!A$1:C$746,3,0)</f>
        <v>TC Visa Generico</v>
      </c>
      <c r="D7973" s="1" t="s">
        <v>26</v>
      </c>
      <c r="E7973" s="1" t="s">
        <v>27</v>
      </c>
      <c r="F7973" s="1">
        <v>3</v>
      </c>
      <c r="G7973" s="1">
        <v>8001</v>
      </c>
      <c r="H7973" s="1" t="s">
        <v>448</v>
      </c>
      <c r="I7973" s="1">
        <v>9999</v>
      </c>
      <c r="J7973" s="1" t="s">
        <v>493</v>
      </c>
      <c r="K7973" s="1" t="s">
        <v>494</v>
      </c>
      <c r="L7973" s="1" t="s">
        <v>454</v>
      </c>
      <c r="M7973" s="1">
        <v>116</v>
      </c>
      <c r="Q7973" s="2" t="s">
        <v>37</v>
      </c>
      <c r="R7973" s="1" t="s">
        <v>492</v>
      </c>
      <c r="S7973" s="1" t="str">
        <f t="shared" si="255"/>
        <v>HPC|RF|3|8001|V|9999|N|DFE|CCNR|116|</v>
      </c>
      <c r="T7973" s="2" t="str">
        <f t="shared" si="256"/>
        <v>OK</v>
      </c>
    </row>
    <row r="7974" spans="1:20" x14ac:dyDescent="0.25">
      <c r="A7974" s="1">
        <v>301090199</v>
      </c>
      <c r="B7974" s="1" t="str">
        <f>VLOOKUP(A7974,[1]Maestra!A$1:C$746,2,0)</f>
        <v>ACTCPRGE8</v>
      </c>
      <c r="C7974" s="1" t="str">
        <f>VLOOKUP(A7974,[1]Maestra!A$1:C$746,3,0)</f>
        <v>TC Premia Generico</v>
      </c>
      <c r="D7974" s="1" t="s">
        <v>26</v>
      </c>
      <c r="E7974" s="1" t="s">
        <v>27</v>
      </c>
      <c r="F7974" s="1">
        <v>3</v>
      </c>
      <c r="G7974" s="1">
        <v>8001</v>
      </c>
      <c r="H7974" s="1" t="s">
        <v>448</v>
      </c>
      <c r="I7974" s="1">
        <v>9999</v>
      </c>
      <c r="J7974" s="1" t="s">
        <v>493</v>
      </c>
      <c r="K7974" s="1" t="s">
        <v>494</v>
      </c>
      <c r="L7974" s="1" t="s">
        <v>454</v>
      </c>
      <c r="M7974" s="1">
        <v>117</v>
      </c>
      <c r="Q7974" s="2" t="s">
        <v>37</v>
      </c>
      <c r="R7974" s="1" t="s">
        <v>492</v>
      </c>
      <c r="S7974" s="1" t="str">
        <f t="shared" si="255"/>
        <v>HPC|RF|3|8001|V|9999|N|DFE|CCNR|117|</v>
      </c>
      <c r="T7974" s="2" t="str">
        <f t="shared" si="256"/>
        <v>OK</v>
      </c>
    </row>
    <row r="7975" spans="1:20" x14ac:dyDescent="0.25">
      <c r="A7975" s="1">
        <v>301999999</v>
      </c>
      <c r="B7975" s="1" t="str">
        <f>VLOOKUP(A7975,[1]Maestra!A$1:C$746,2,0)</f>
        <v>ACTCVIGE8</v>
      </c>
      <c r="C7975" s="1" t="str">
        <f>VLOOKUP(A7975,[1]Maestra!A$1:C$746,3,0)</f>
        <v>TC Visa Generico</v>
      </c>
      <c r="D7975" s="1" t="s">
        <v>26</v>
      </c>
      <c r="E7975" s="1" t="s">
        <v>27</v>
      </c>
      <c r="F7975" s="1">
        <v>3</v>
      </c>
      <c r="G7975" s="1">
        <v>8001</v>
      </c>
      <c r="H7975" s="1" t="s">
        <v>448</v>
      </c>
      <c r="I7975" s="1">
        <v>9999</v>
      </c>
      <c r="J7975" s="1" t="s">
        <v>493</v>
      </c>
      <c r="K7975" s="1" t="s">
        <v>494</v>
      </c>
      <c r="L7975" s="1" t="s">
        <v>454</v>
      </c>
      <c r="M7975" s="1">
        <v>118</v>
      </c>
      <c r="Q7975" s="2" t="s">
        <v>37</v>
      </c>
      <c r="R7975" s="1" t="s">
        <v>492</v>
      </c>
      <c r="S7975" s="1" t="str">
        <f t="shared" si="255"/>
        <v>HPC|RF|3|8001|V|9999|N|DFE|CCNR|118|</v>
      </c>
      <c r="T7975" s="2" t="str">
        <f t="shared" si="256"/>
        <v>OK</v>
      </c>
    </row>
    <row r="7976" spans="1:20" x14ac:dyDescent="0.25">
      <c r="A7976" s="1">
        <v>301039999</v>
      </c>
      <c r="B7976" s="1" t="str">
        <f>VLOOKUP(A7976,[1]Maestra!A$1:C$746,2,0)</f>
        <v>ACTMVGE08</v>
      </c>
      <c r="C7976" s="1" t="str">
        <f>VLOOKUP(A7976,[1]Maestra!A$1:C$746,3,0)</f>
        <v>TC Megaplaza Visa - Generico</v>
      </c>
      <c r="D7976" s="1" t="s">
        <v>26</v>
      </c>
      <c r="E7976" s="1" t="s">
        <v>27</v>
      </c>
      <c r="F7976" s="1">
        <v>3</v>
      </c>
      <c r="G7976" s="1">
        <v>8001</v>
      </c>
      <c r="H7976" s="1" t="s">
        <v>448</v>
      </c>
      <c r="I7976" s="1">
        <v>9999</v>
      </c>
      <c r="J7976" s="1" t="s">
        <v>493</v>
      </c>
      <c r="K7976" s="1" t="s">
        <v>494</v>
      </c>
      <c r="L7976" s="1" t="s">
        <v>454</v>
      </c>
      <c r="M7976" s="1">
        <v>119</v>
      </c>
      <c r="Q7976" s="2" t="s">
        <v>37</v>
      </c>
      <c r="R7976" s="1" t="s">
        <v>492</v>
      </c>
      <c r="S7976" s="1" t="str">
        <f t="shared" si="255"/>
        <v>HPC|RF|3|8001|V|9999|N|DFE|CCNR|119|</v>
      </c>
      <c r="T7976" s="2" t="str">
        <f t="shared" si="256"/>
        <v>OK</v>
      </c>
    </row>
    <row r="7977" spans="1:20" x14ac:dyDescent="0.25">
      <c r="A7977" s="1">
        <v>301059999</v>
      </c>
      <c r="B7977" s="1" t="str">
        <f>VLOOKUP(A7977,[1]Maestra!A$1:C$746,2,0)</f>
        <v>ACTVVIGE8</v>
      </c>
      <c r="C7977" s="1" t="str">
        <f>VLOOKUP(A7977,[1]Maestra!A$1:C$746,3,0)</f>
        <v>TC Vea Visa Generico</v>
      </c>
      <c r="D7977" s="1" t="s">
        <v>26</v>
      </c>
      <c r="E7977" s="1" t="s">
        <v>27</v>
      </c>
      <c r="F7977" s="1">
        <v>3</v>
      </c>
      <c r="G7977" s="1">
        <v>8001</v>
      </c>
      <c r="H7977" s="1" t="s">
        <v>448</v>
      </c>
      <c r="I7977" s="1">
        <v>9999</v>
      </c>
      <c r="J7977" s="1" t="s">
        <v>493</v>
      </c>
      <c r="K7977" s="1" t="s">
        <v>494</v>
      </c>
      <c r="L7977" s="1" t="s">
        <v>454</v>
      </c>
      <c r="M7977" s="1">
        <v>120</v>
      </c>
      <c r="Q7977" s="2" t="s">
        <v>37</v>
      </c>
      <c r="R7977" s="1" t="s">
        <v>492</v>
      </c>
      <c r="S7977" s="1" t="str">
        <f t="shared" si="255"/>
        <v>HPC|RF|3|8001|V|9999|N|DFE|CCNR|120|</v>
      </c>
      <c r="T7977" s="2" t="str">
        <f t="shared" si="256"/>
        <v>OK</v>
      </c>
    </row>
    <row r="7978" spans="1:20" x14ac:dyDescent="0.25">
      <c r="A7978" s="1">
        <v>301060299</v>
      </c>
      <c r="B7978" s="1" t="str">
        <f>VLOOKUP(A7978,[1]Maestra!A$1:C$746,2,0)</f>
        <v>ACTCPLGE8</v>
      </c>
      <c r="C7978" s="1" t="str">
        <f>VLOOKUP(A7978,[1]Maestra!A$1:C$746,3,0)</f>
        <v>TC Cashback Platinum Generico</v>
      </c>
      <c r="D7978" s="1" t="s">
        <v>26</v>
      </c>
      <c r="E7978" s="1" t="s">
        <v>27</v>
      </c>
      <c r="F7978" s="1">
        <v>3</v>
      </c>
      <c r="G7978" s="1">
        <v>8001</v>
      </c>
      <c r="H7978" s="1" t="s">
        <v>448</v>
      </c>
      <c r="I7978" s="1">
        <v>9999</v>
      </c>
      <c r="J7978" s="1" t="s">
        <v>493</v>
      </c>
      <c r="K7978" s="1" t="s">
        <v>494</v>
      </c>
      <c r="L7978" s="1" t="s">
        <v>454</v>
      </c>
      <c r="M7978" s="1">
        <v>121</v>
      </c>
      <c r="Q7978" s="2" t="s">
        <v>37</v>
      </c>
      <c r="R7978" s="1" t="s">
        <v>492</v>
      </c>
      <c r="S7978" s="1" t="str">
        <f t="shared" si="255"/>
        <v>HPC|RF|3|8001|V|9999|N|DFE|CCNR|121|</v>
      </c>
      <c r="T7978" s="2" t="str">
        <f t="shared" si="256"/>
        <v>OK</v>
      </c>
    </row>
    <row r="7979" spans="1:20" x14ac:dyDescent="0.25">
      <c r="A7979" s="1">
        <v>301999999</v>
      </c>
      <c r="B7979" s="1" t="str">
        <f>VLOOKUP(A7979,[1]Maestra!A$1:C$746,2,0)</f>
        <v>ACTCVIGE8</v>
      </c>
      <c r="C7979" s="1" t="str">
        <f>VLOOKUP(A7979,[1]Maestra!A$1:C$746,3,0)</f>
        <v>TC Visa Generico</v>
      </c>
      <c r="D7979" s="1" t="s">
        <v>26</v>
      </c>
      <c r="E7979" s="1" t="s">
        <v>27</v>
      </c>
      <c r="F7979" s="1">
        <v>3</v>
      </c>
      <c r="G7979" s="1">
        <v>8001</v>
      </c>
      <c r="H7979" s="1" t="s">
        <v>448</v>
      </c>
      <c r="I7979" s="1">
        <v>9999</v>
      </c>
      <c r="J7979" s="1" t="s">
        <v>493</v>
      </c>
      <c r="K7979" s="1" t="s">
        <v>494</v>
      </c>
      <c r="L7979" s="1" t="s">
        <v>454</v>
      </c>
      <c r="M7979" s="1">
        <v>122</v>
      </c>
      <c r="Q7979" s="2" t="s">
        <v>37</v>
      </c>
      <c r="R7979" s="1" t="s">
        <v>492</v>
      </c>
      <c r="S7979" s="1" t="str">
        <f t="shared" si="255"/>
        <v>HPC|RF|3|8001|V|9999|N|DFE|CCNR|122|</v>
      </c>
      <c r="T7979" s="2" t="str">
        <f t="shared" si="256"/>
        <v>OK</v>
      </c>
    </row>
    <row r="7980" spans="1:20" x14ac:dyDescent="0.25">
      <c r="A7980" s="1">
        <v>301999999</v>
      </c>
      <c r="B7980" s="1" t="str">
        <f>VLOOKUP(A7980,[1]Maestra!A$1:C$746,2,0)</f>
        <v>ACTCVIGE8</v>
      </c>
      <c r="C7980" s="1" t="str">
        <f>VLOOKUP(A7980,[1]Maestra!A$1:C$746,3,0)</f>
        <v>TC Visa Generico</v>
      </c>
      <c r="D7980" s="1" t="s">
        <v>26</v>
      </c>
      <c r="E7980" s="1" t="s">
        <v>27</v>
      </c>
      <c r="F7980" s="1">
        <v>3</v>
      </c>
      <c r="G7980" s="1">
        <v>8001</v>
      </c>
      <c r="H7980" s="1" t="s">
        <v>448</v>
      </c>
      <c r="I7980" s="1">
        <v>9999</v>
      </c>
      <c r="J7980" s="1" t="s">
        <v>493</v>
      </c>
      <c r="K7980" s="1" t="s">
        <v>494</v>
      </c>
      <c r="L7980" s="1" t="s">
        <v>454</v>
      </c>
      <c r="M7980" s="1">
        <v>123</v>
      </c>
      <c r="Q7980" s="2" t="s">
        <v>37</v>
      </c>
      <c r="R7980" s="1" t="s">
        <v>492</v>
      </c>
      <c r="S7980" s="1" t="str">
        <f t="shared" si="255"/>
        <v>HPC|RF|3|8001|V|9999|N|DFE|CCNR|123|</v>
      </c>
      <c r="T7980" s="2" t="str">
        <f t="shared" si="256"/>
        <v>OK</v>
      </c>
    </row>
    <row r="7981" spans="1:20" x14ac:dyDescent="0.25">
      <c r="A7981" s="1">
        <v>301059999</v>
      </c>
      <c r="B7981" s="1" t="str">
        <f>VLOOKUP(A7981,[1]Maestra!A$1:C$746,2,0)</f>
        <v>ACTVVIGE8</v>
      </c>
      <c r="C7981" s="1" t="str">
        <f>VLOOKUP(A7981,[1]Maestra!A$1:C$746,3,0)</f>
        <v>TC Vea Visa Generico</v>
      </c>
      <c r="D7981" s="1" t="s">
        <v>26</v>
      </c>
      <c r="E7981" s="1" t="s">
        <v>27</v>
      </c>
      <c r="F7981" s="1">
        <v>3</v>
      </c>
      <c r="G7981" s="1">
        <v>8001</v>
      </c>
      <c r="H7981" s="1" t="s">
        <v>448</v>
      </c>
      <c r="I7981" s="1">
        <v>9999</v>
      </c>
      <c r="J7981" s="1" t="s">
        <v>493</v>
      </c>
      <c r="K7981" s="1" t="s">
        <v>494</v>
      </c>
      <c r="L7981" s="1" t="s">
        <v>454</v>
      </c>
      <c r="M7981" s="1">
        <v>124</v>
      </c>
      <c r="Q7981" s="2" t="s">
        <v>37</v>
      </c>
      <c r="R7981" s="1" t="s">
        <v>492</v>
      </c>
      <c r="S7981" s="1" t="str">
        <f t="shared" si="255"/>
        <v>HPC|RF|3|8001|V|9999|N|DFE|CCNR|124|</v>
      </c>
      <c r="T7981" s="2" t="str">
        <f t="shared" si="256"/>
        <v>OK</v>
      </c>
    </row>
    <row r="7982" spans="1:20" x14ac:dyDescent="0.25">
      <c r="A7982" s="1">
        <v>301999999</v>
      </c>
      <c r="B7982" s="1" t="str">
        <f>VLOOKUP(A7982,[1]Maestra!A$1:C$746,2,0)</f>
        <v>ACTCVIGE8</v>
      </c>
      <c r="C7982" s="1" t="str">
        <f>VLOOKUP(A7982,[1]Maestra!A$1:C$746,3,0)</f>
        <v>TC Visa Generico</v>
      </c>
      <c r="D7982" s="1" t="s">
        <v>26</v>
      </c>
      <c r="E7982" s="1" t="s">
        <v>27</v>
      </c>
      <c r="F7982" s="1">
        <v>3</v>
      </c>
      <c r="G7982" s="1">
        <v>8001</v>
      </c>
      <c r="H7982" s="1" t="s">
        <v>448</v>
      </c>
      <c r="I7982" s="1">
        <v>9999</v>
      </c>
      <c r="J7982" s="1" t="s">
        <v>493</v>
      </c>
      <c r="K7982" s="1" t="s">
        <v>494</v>
      </c>
      <c r="L7982" s="1" t="s">
        <v>454</v>
      </c>
      <c r="M7982" s="1">
        <v>129</v>
      </c>
      <c r="Q7982" s="2" t="s">
        <v>37</v>
      </c>
      <c r="R7982" s="1" t="s">
        <v>492</v>
      </c>
      <c r="S7982" s="1" t="str">
        <f t="shared" si="255"/>
        <v>HPC|RF|3|8001|V|9999|N|DFE|CCNR|129|</v>
      </c>
      <c r="T7982" s="2" t="str">
        <f t="shared" si="256"/>
        <v>OK</v>
      </c>
    </row>
    <row r="7983" spans="1:20" x14ac:dyDescent="0.25">
      <c r="A7983" s="1">
        <v>301999999</v>
      </c>
      <c r="B7983" s="1" t="str">
        <f>VLOOKUP(A7983,[1]Maestra!A$1:C$746,2,0)</f>
        <v>ACTCVIGE8</v>
      </c>
      <c r="C7983" s="1" t="str">
        <f>VLOOKUP(A7983,[1]Maestra!A$1:C$746,3,0)</f>
        <v>TC Visa Generico</v>
      </c>
      <c r="D7983" s="1" t="s">
        <v>26</v>
      </c>
      <c r="E7983" s="1" t="s">
        <v>27</v>
      </c>
      <c r="F7983" s="1">
        <v>3</v>
      </c>
      <c r="G7983" s="1">
        <v>8001</v>
      </c>
      <c r="H7983" s="1" t="s">
        <v>448</v>
      </c>
      <c r="I7983" s="1">
        <v>9999</v>
      </c>
      <c r="J7983" s="1" t="s">
        <v>493</v>
      </c>
      <c r="K7983" s="1" t="s">
        <v>494</v>
      </c>
      <c r="L7983" s="1" t="s">
        <v>454</v>
      </c>
      <c r="M7983" s="1">
        <v>130</v>
      </c>
      <c r="Q7983" s="2" t="s">
        <v>37</v>
      </c>
      <c r="R7983" s="1" t="s">
        <v>492</v>
      </c>
      <c r="S7983" s="1" t="str">
        <f t="shared" si="255"/>
        <v>HPC|RF|3|8001|V|9999|N|DFE|CCNR|130|</v>
      </c>
      <c r="T7983" s="2" t="str">
        <f t="shared" si="256"/>
        <v>OK</v>
      </c>
    </row>
    <row r="7984" spans="1:20" x14ac:dyDescent="0.25">
      <c r="A7984" s="1">
        <v>301999999</v>
      </c>
      <c r="B7984" s="1" t="str">
        <f>VLOOKUP(A7984,[1]Maestra!A$1:C$746,2,0)</f>
        <v>ACTCVIGE8</v>
      </c>
      <c r="C7984" s="1" t="str">
        <f>VLOOKUP(A7984,[1]Maestra!A$1:C$746,3,0)</f>
        <v>TC Visa Generico</v>
      </c>
      <c r="D7984" s="1" t="s">
        <v>26</v>
      </c>
      <c r="E7984" s="1" t="s">
        <v>27</v>
      </c>
      <c r="F7984" s="1">
        <v>3</v>
      </c>
      <c r="G7984" s="1">
        <v>8001</v>
      </c>
      <c r="H7984" s="1" t="s">
        <v>448</v>
      </c>
      <c r="I7984" s="1">
        <v>9999</v>
      </c>
      <c r="J7984" s="1" t="s">
        <v>493</v>
      </c>
      <c r="K7984" s="1" t="s">
        <v>494</v>
      </c>
      <c r="L7984" s="1" t="s">
        <v>454</v>
      </c>
      <c r="M7984" s="1">
        <v>131</v>
      </c>
      <c r="Q7984" s="2" t="s">
        <v>37</v>
      </c>
      <c r="R7984" s="1" t="s">
        <v>492</v>
      </c>
      <c r="S7984" s="1" t="str">
        <f t="shared" si="255"/>
        <v>HPC|RF|3|8001|V|9999|N|DFE|CCNR|131|</v>
      </c>
      <c r="T7984" s="2" t="str">
        <f t="shared" si="256"/>
        <v>OK</v>
      </c>
    </row>
    <row r="7985" spans="1:20" x14ac:dyDescent="0.25">
      <c r="A7985" s="1">
        <v>301059999</v>
      </c>
      <c r="B7985" s="1" t="str">
        <f>VLOOKUP(A7985,[1]Maestra!A$1:C$746,2,0)</f>
        <v>ACTVVIGE8</v>
      </c>
      <c r="C7985" s="1" t="str">
        <f>VLOOKUP(A7985,[1]Maestra!A$1:C$746,3,0)</f>
        <v>TC Vea Visa Generico</v>
      </c>
      <c r="D7985" s="1" t="s">
        <v>26</v>
      </c>
      <c r="E7985" s="1" t="s">
        <v>27</v>
      </c>
      <c r="F7985" s="1">
        <v>3</v>
      </c>
      <c r="G7985" s="1">
        <v>8001</v>
      </c>
      <c r="H7985" s="1" t="s">
        <v>448</v>
      </c>
      <c r="I7985" s="1">
        <v>9999</v>
      </c>
      <c r="J7985" s="1" t="s">
        <v>493</v>
      </c>
      <c r="K7985" s="1" t="s">
        <v>494</v>
      </c>
      <c r="L7985" s="1" t="s">
        <v>454</v>
      </c>
      <c r="M7985" s="1">
        <v>162</v>
      </c>
      <c r="Q7985" s="2" t="s">
        <v>37</v>
      </c>
      <c r="R7985" s="1" t="s">
        <v>492</v>
      </c>
      <c r="S7985" s="1" t="str">
        <f t="shared" si="255"/>
        <v>HPC|RF|3|8001|V|9999|N|DFE|CCNR|162|</v>
      </c>
      <c r="T7985" s="2" t="str">
        <f t="shared" si="256"/>
        <v>OK</v>
      </c>
    </row>
    <row r="7986" spans="1:20" x14ac:dyDescent="0.25">
      <c r="A7986" s="1">
        <v>302999999</v>
      </c>
      <c r="B7986" s="1" t="str">
        <f>VLOOKUP(A7986,[1]Maestra!A$1:C$746,2,0)</f>
        <v>ACTAEXGE8</v>
      </c>
      <c r="C7986" s="1" t="str">
        <f>VLOOKUP(A7986,[1]Maestra!A$1:C$746,3,0)</f>
        <v>TC American Express Generico</v>
      </c>
      <c r="D7986" s="1" t="s">
        <v>26</v>
      </c>
      <c r="E7986" s="1" t="s">
        <v>27</v>
      </c>
      <c r="F7986" s="1">
        <v>3</v>
      </c>
      <c r="G7986" s="1">
        <v>8001</v>
      </c>
      <c r="H7986" s="1" t="s">
        <v>448</v>
      </c>
      <c r="I7986" s="1">
        <v>9999</v>
      </c>
      <c r="J7986" s="1" t="s">
        <v>493</v>
      </c>
      <c r="K7986" s="1" t="s">
        <v>494</v>
      </c>
      <c r="L7986" s="1" t="s">
        <v>454</v>
      </c>
      <c r="M7986" s="1">
        <v>201</v>
      </c>
      <c r="Q7986" s="2" t="s">
        <v>37</v>
      </c>
      <c r="R7986" s="1" t="s">
        <v>492</v>
      </c>
      <c r="S7986" s="1" t="str">
        <f t="shared" ref="S7986:S8049" si="257">_xlfn.CONCAT(D7986,"|",E7986,"|",F7986,"|",G7986,"|",H7986,"|",I7986,"|",J7986,"|",K7986,"|",L7986,"|",M7986,"|",N7986)</f>
        <v>HPC|RF|3|8001|V|9999|N|DFE|CCNR|201|</v>
      </c>
      <c r="T7986" s="2" t="str">
        <f t="shared" si="256"/>
        <v>OK</v>
      </c>
    </row>
    <row r="7987" spans="1:20" x14ac:dyDescent="0.25">
      <c r="A7987" s="1">
        <v>302999999</v>
      </c>
      <c r="B7987" s="1" t="str">
        <f>VLOOKUP(A7987,[1]Maestra!A$1:C$746,2,0)</f>
        <v>ACTAEXGE8</v>
      </c>
      <c r="C7987" s="1" t="str">
        <f>VLOOKUP(A7987,[1]Maestra!A$1:C$746,3,0)</f>
        <v>TC American Express Generico</v>
      </c>
      <c r="D7987" s="1" t="s">
        <v>26</v>
      </c>
      <c r="E7987" s="1" t="s">
        <v>27</v>
      </c>
      <c r="F7987" s="1">
        <v>3</v>
      </c>
      <c r="G7987" s="1">
        <v>8001</v>
      </c>
      <c r="H7987" s="1" t="s">
        <v>448</v>
      </c>
      <c r="I7987" s="1">
        <v>9999</v>
      </c>
      <c r="J7987" s="1" t="s">
        <v>493</v>
      </c>
      <c r="K7987" s="1" t="s">
        <v>494</v>
      </c>
      <c r="L7987" s="1" t="s">
        <v>454</v>
      </c>
      <c r="M7987" s="1">
        <v>202</v>
      </c>
      <c r="Q7987" s="2" t="s">
        <v>37</v>
      </c>
      <c r="R7987" s="1" t="s">
        <v>492</v>
      </c>
      <c r="S7987" s="1" t="str">
        <f t="shared" si="257"/>
        <v>HPC|RF|3|8001|V|9999|N|DFE|CCNR|202|</v>
      </c>
      <c r="T7987" s="2" t="str">
        <f t="shared" si="256"/>
        <v>OK</v>
      </c>
    </row>
    <row r="7988" spans="1:20" x14ac:dyDescent="0.25">
      <c r="A7988" s="1">
        <v>302999999</v>
      </c>
      <c r="B7988" s="1" t="str">
        <f>VLOOKUP(A7988,[1]Maestra!A$1:C$746,2,0)</f>
        <v>ACTAEXGE8</v>
      </c>
      <c r="C7988" s="1" t="str">
        <f>VLOOKUP(A7988,[1]Maestra!A$1:C$746,3,0)</f>
        <v>TC American Express Generico</v>
      </c>
      <c r="D7988" s="1" t="s">
        <v>26</v>
      </c>
      <c r="E7988" s="1" t="s">
        <v>27</v>
      </c>
      <c r="F7988" s="1">
        <v>3</v>
      </c>
      <c r="G7988" s="1">
        <v>8001</v>
      </c>
      <c r="H7988" s="1" t="s">
        <v>448</v>
      </c>
      <c r="I7988" s="1">
        <v>9999</v>
      </c>
      <c r="J7988" s="1" t="s">
        <v>493</v>
      </c>
      <c r="K7988" s="1" t="s">
        <v>494</v>
      </c>
      <c r="L7988" s="1" t="s">
        <v>454</v>
      </c>
      <c r="M7988" s="1">
        <v>203</v>
      </c>
      <c r="Q7988" s="2" t="s">
        <v>37</v>
      </c>
      <c r="R7988" s="1" t="s">
        <v>492</v>
      </c>
      <c r="S7988" s="1" t="str">
        <f t="shared" si="257"/>
        <v>HPC|RF|3|8001|V|9999|N|DFE|CCNR|203|</v>
      </c>
      <c r="T7988" s="2" t="str">
        <f t="shared" si="256"/>
        <v>OK</v>
      </c>
    </row>
    <row r="7989" spans="1:20" x14ac:dyDescent="0.25">
      <c r="A7989" s="1">
        <v>307059999</v>
      </c>
      <c r="B7989" s="1" t="str">
        <f>VLOOKUP(A7989,[1]Maestra!A$1:C$746,2,0)</f>
        <v>ACTACOGE8</v>
      </c>
      <c r="C7989" s="1" t="str">
        <f>VLOOKUP(A7989,[1]Maestra!A$1:C$746,3,0)</f>
        <v>TC Amex Centurión Oro Generico</v>
      </c>
      <c r="D7989" s="1" t="s">
        <v>26</v>
      </c>
      <c r="E7989" s="1" t="s">
        <v>27</v>
      </c>
      <c r="F7989" s="1">
        <v>3</v>
      </c>
      <c r="G7989" s="1">
        <v>8001</v>
      </c>
      <c r="H7989" s="1" t="s">
        <v>448</v>
      </c>
      <c r="I7989" s="1">
        <v>9999</v>
      </c>
      <c r="J7989" s="1" t="s">
        <v>493</v>
      </c>
      <c r="K7989" s="1" t="s">
        <v>494</v>
      </c>
      <c r="L7989" s="1" t="s">
        <v>454</v>
      </c>
      <c r="M7989" s="1">
        <v>204</v>
      </c>
      <c r="Q7989" s="2" t="s">
        <v>37</v>
      </c>
      <c r="R7989" s="1" t="s">
        <v>492</v>
      </c>
      <c r="S7989" s="1" t="str">
        <f t="shared" si="257"/>
        <v>HPC|RF|3|8001|V|9999|N|DFE|CCNR|204|</v>
      </c>
      <c r="T7989" s="2" t="str">
        <f t="shared" si="256"/>
        <v>OK</v>
      </c>
    </row>
    <row r="7990" spans="1:20" x14ac:dyDescent="0.25">
      <c r="A7990" s="1">
        <v>302999999</v>
      </c>
      <c r="B7990" s="1" t="str">
        <f>VLOOKUP(A7990,[1]Maestra!A$1:C$746,2,0)</f>
        <v>ACTAEXGE8</v>
      </c>
      <c r="C7990" s="1" t="str">
        <f>VLOOKUP(A7990,[1]Maestra!A$1:C$746,3,0)</f>
        <v>TC American Express Generico</v>
      </c>
      <c r="D7990" s="1" t="s">
        <v>26</v>
      </c>
      <c r="E7990" s="1" t="s">
        <v>27</v>
      </c>
      <c r="F7990" s="1">
        <v>3</v>
      </c>
      <c r="G7990" s="1">
        <v>8001</v>
      </c>
      <c r="H7990" s="1" t="s">
        <v>448</v>
      </c>
      <c r="I7990" s="1">
        <v>9999</v>
      </c>
      <c r="J7990" s="1" t="s">
        <v>493</v>
      </c>
      <c r="K7990" s="1" t="s">
        <v>494</v>
      </c>
      <c r="L7990" s="1" t="s">
        <v>454</v>
      </c>
      <c r="M7990" s="1">
        <v>205</v>
      </c>
      <c r="Q7990" s="2" t="s">
        <v>37</v>
      </c>
      <c r="R7990" s="1" t="s">
        <v>492</v>
      </c>
      <c r="S7990" s="1" t="str">
        <f t="shared" si="257"/>
        <v>HPC|RF|3|8001|V|9999|N|DFE|CCNR|205|</v>
      </c>
      <c r="T7990" s="2" t="str">
        <f t="shared" si="256"/>
        <v>OK</v>
      </c>
    </row>
    <row r="7991" spans="1:20" x14ac:dyDescent="0.25">
      <c r="A7991" s="1">
        <v>302999999</v>
      </c>
      <c r="B7991" s="1" t="str">
        <f>VLOOKUP(A7991,[1]Maestra!A$1:C$746,2,0)</f>
        <v>ACTAEXGE8</v>
      </c>
      <c r="C7991" s="1" t="str">
        <f>VLOOKUP(A7991,[1]Maestra!A$1:C$746,3,0)</f>
        <v>TC American Express Generico</v>
      </c>
      <c r="D7991" s="1" t="s">
        <v>26</v>
      </c>
      <c r="E7991" s="1" t="s">
        <v>27</v>
      </c>
      <c r="F7991" s="1">
        <v>3</v>
      </c>
      <c r="G7991" s="1">
        <v>8001</v>
      </c>
      <c r="H7991" s="1" t="s">
        <v>448</v>
      </c>
      <c r="I7991" s="1">
        <v>9999</v>
      </c>
      <c r="J7991" s="1" t="s">
        <v>493</v>
      </c>
      <c r="K7991" s="1" t="s">
        <v>494</v>
      </c>
      <c r="L7991" s="1" t="s">
        <v>454</v>
      </c>
      <c r="M7991" s="1">
        <v>206</v>
      </c>
      <c r="Q7991" s="2" t="s">
        <v>37</v>
      </c>
      <c r="R7991" s="1" t="s">
        <v>492</v>
      </c>
      <c r="S7991" s="1" t="str">
        <f t="shared" si="257"/>
        <v>HPC|RF|3|8001|V|9999|N|DFE|CCNR|206|</v>
      </c>
      <c r="T7991" s="2" t="str">
        <f t="shared" si="256"/>
        <v>OK</v>
      </c>
    </row>
    <row r="7992" spans="1:20" x14ac:dyDescent="0.25">
      <c r="A7992" s="1">
        <v>307039999</v>
      </c>
      <c r="B7992" s="1" t="str">
        <f>VLOOKUP(A7992,[1]Maestra!A$1:C$746,2,0)</f>
        <v>ACTAVCGE8</v>
      </c>
      <c r="C7992" s="1" t="str">
        <f>VLOOKUP(A7992,[1]Maestra!A$1:C$746,3,0)</f>
        <v>TC Amex Viajero Clasica Generico</v>
      </c>
      <c r="D7992" s="1" t="s">
        <v>26</v>
      </c>
      <c r="E7992" s="1" t="s">
        <v>27</v>
      </c>
      <c r="F7992" s="1">
        <v>3</v>
      </c>
      <c r="G7992" s="1">
        <v>8001</v>
      </c>
      <c r="H7992" s="1" t="s">
        <v>448</v>
      </c>
      <c r="I7992" s="1">
        <v>9999</v>
      </c>
      <c r="J7992" s="1" t="s">
        <v>493</v>
      </c>
      <c r="K7992" s="1" t="s">
        <v>494</v>
      </c>
      <c r="L7992" s="1" t="s">
        <v>454</v>
      </c>
      <c r="M7992" s="1">
        <v>207</v>
      </c>
      <c r="Q7992" s="2" t="s">
        <v>37</v>
      </c>
      <c r="R7992" s="1" t="s">
        <v>492</v>
      </c>
      <c r="S7992" s="1" t="str">
        <f t="shared" si="257"/>
        <v>HPC|RF|3|8001|V|9999|N|DFE|CCNR|207|</v>
      </c>
      <c r="T7992" s="2" t="str">
        <f t="shared" si="256"/>
        <v>OK</v>
      </c>
    </row>
    <row r="7993" spans="1:20" x14ac:dyDescent="0.25">
      <c r="A7993" s="1">
        <v>307059999</v>
      </c>
      <c r="B7993" s="1" t="str">
        <f>VLOOKUP(A7993,[1]Maestra!A$1:C$746,2,0)</f>
        <v>ACTACOGE8</v>
      </c>
      <c r="C7993" s="1" t="str">
        <f>VLOOKUP(A7993,[1]Maestra!A$1:C$746,3,0)</f>
        <v>TC Amex Centurión Oro Generico</v>
      </c>
      <c r="D7993" s="1" t="s">
        <v>26</v>
      </c>
      <c r="E7993" s="1" t="s">
        <v>27</v>
      </c>
      <c r="F7993" s="1">
        <v>3</v>
      </c>
      <c r="G7993" s="1">
        <v>8001</v>
      </c>
      <c r="H7993" s="1" t="s">
        <v>448</v>
      </c>
      <c r="I7993" s="1">
        <v>9999</v>
      </c>
      <c r="J7993" s="1" t="s">
        <v>493</v>
      </c>
      <c r="K7993" s="1" t="s">
        <v>494</v>
      </c>
      <c r="L7993" s="1" t="s">
        <v>454</v>
      </c>
      <c r="M7993" s="1">
        <v>208</v>
      </c>
      <c r="Q7993" s="2" t="s">
        <v>37</v>
      </c>
      <c r="R7993" s="1" t="s">
        <v>492</v>
      </c>
      <c r="S7993" s="1" t="str">
        <f t="shared" si="257"/>
        <v>HPC|RF|3|8001|V|9999|N|DFE|CCNR|208|</v>
      </c>
      <c r="T7993" s="2" t="str">
        <f t="shared" si="256"/>
        <v>OK</v>
      </c>
    </row>
    <row r="7994" spans="1:20" x14ac:dyDescent="0.25">
      <c r="A7994" s="1">
        <v>302999999</v>
      </c>
      <c r="B7994" s="1" t="str">
        <f>VLOOKUP(A7994,[1]Maestra!A$1:C$746,2,0)</f>
        <v>ACTAEXGE8</v>
      </c>
      <c r="C7994" s="1" t="str">
        <f>VLOOKUP(A7994,[1]Maestra!A$1:C$746,3,0)</f>
        <v>TC American Express Generico</v>
      </c>
      <c r="D7994" s="1" t="s">
        <v>26</v>
      </c>
      <c r="E7994" s="1" t="s">
        <v>27</v>
      </c>
      <c r="F7994" s="1">
        <v>3</v>
      </c>
      <c r="G7994" s="1">
        <v>8001</v>
      </c>
      <c r="H7994" s="1" t="s">
        <v>448</v>
      </c>
      <c r="I7994" s="1">
        <v>9999</v>
      </c>
      <c r="J7994" s="1" t="s">
        <v>493</v>
      </c>
      <c r="K7994" s="1" t="s">
        <v>494</v>
      </c>
      <c r="L7994" s="1" t="s">
        <v>454</v>
      </c>
      <c r="M7994" s="1">
        <v>209</v>
      </c>
      <c r="Q7994" s="2" t="s">
        <v>37</v>
      </c>
      <c r="R7994" s="1" t="s">
        <v>492</v>
      </c>
      <c r="S7994" s="1" t="str">
        <f t="shared" si="257"/>
        <v>HPC|RF|3|8001|V|9999|N|DFE|CCNR|209|</v>
      </c>
      <c r="T7994" s="2" t="str">
        <f t="shared" si="256"/>
        <v>OK</v>
      </c>
    </row>
    <row r="7995" spans="1:20" x14ac:dyDescent="0.25">
      <c r="A7995" s="1">
        <v>302999999</v>
      </c>
      <c r="B7995" s="1" t="str">
        <f>VLOOKUP(A7995,[1]Maestra!A$1:C$746,2,0)</f>
        <v>ACTAEXGE8</v>
      </c>
      <c r="C7995" s="1" t="str">
        <f>VLOOKUP(A7995,[1]Maestra!A$1:C$746,3,0)</f>
        <v>TC American Express Generico</v>
      </c>
      <c r="D7995" s="1" t="s">
        <v>26</v>
      </c>
      <c r="E7995" s="1" t="s">
        <v>27</v>
      </c>
      <c r="F7995" s="1">
        <v>3</v>
      </c>
      <c r="G7995" s="1">
        <v>8001</v>
      </c>
      <c r="H7995" s="1" t="s">
        <v>448</v>
      </c>
      <c r="I7995" s="1">
        <v>9999</v>
      </c>
      <c r="J7995" s="1" t="s">
        <v>493</v>
      </c>
      <c r="K7995" s="1" t="s">
        <v>494</v>
      </c>
      <c r="L7995" s="1" t="s">
        <v>454</v>
      </c>
      <c r="M7995" s="1">
        <v>210</v>
      </c>
      <c r="Q7995" s="2" t="s">
        <v>37</v>
      </c>
      <c r="R7995" s="1" t="s">
        <v>492</v>
      </c>
      <c r="S7995" s="1" t="str">
        <f t="shared" si="257"/>
        <v>HPC|RF|3|8001|V|9999|N|DFE|CCNR|210|</v>
      </c>
      <c r="T7995" s="2" t="str">
        <f t="shared" si="256"/>
        <v>OK</v>
      </c>
    </row>
    <row r="7996" spans="1:20" x14ac:dyDescent="0.25">
      <c r="A7996" s="1">
        <v>302999999</v>
      </c>
      <c r="B7996" s="1" t="str">
        <f>VLOOKUP(A7996,[1]Maestra!A$1:C$746,2,0)</f>
        <v>ACTAEXGE8</v>
      </c>
      <c r="C7996" s="1" t="str">
        <f>VLOOKUP(A7996,[1]Maestra!A$1:C$746,3,0)</f>
        <v>TC American Express Generico</v>
      </c>
      <c r="D7996" s="1" t="s">
        <v>26</v>
      </c>
      <c r="E7996" s="1" t="s">
        <v>27</v>
      </c>
      <c r="F7996" s="1">
        <v>3</v>
      </c>
      <c r="G7996" s="1">
        <v>8001</v>
      </c>
      <c r="H7996" s="1" t="s">
        <v>448</v>
      </c>
      <c r="I7996" s="1">
        <v>9999</v>
      </c>
      <c r="J7996" s="1" t="s">
        <v>493</v>
      </c>
      <c r="K7996" s="1" t="s">
        <v>494</v>
      </c>
      <c r="L7996" s="1" t="s">
        <v>454</v>
      </c>
      <c r="M7996" s="1">
        <v>211</v>
      </c>
      <c r="Q7996" s="2" t="s">
        <v>37</v>
      </c>
      <c r="R7996" s="1" t="s">
        <v>492</v>
      </c>
      <c r="S7996" s="1" t="str">
        <f t="shared" si="257"/>
        <v>HPC|RF|3|8001|V|9999|N|DFE|CCNR|211|</v>
      </c>
      <c r="T7996" s="2" t="str">
        <f t="shared" si="256"/>
        <v>OK</v>
      </c>
    </row>
    <row r="7997" spans="1:20" x14ac:dyDescent="0.25">
      <c r="A7997" s="1">
        <v>302999999</v>
      </c>
      <c r="B7997" s="1" t="str">
        <f>VLOOKUP(A7997,[1]Maestra!A$1:C$746,2,0)</f>
        <v>ACTAEXGE8</v>
      </c>
      <c r="C7997" s="1" t="str">
        <f>VLOOKUP(A7997,[1]Maestra!A$1:C$746,3,0)</f>
        <v>TC American Express Generico</v>
      </c>
      <c r="D7997" s="1" t="s">
        <v>26</v>
      </c>
      <c r="E7997" s="1" t="s">
        <v>27</v>
      </c>
      <c r="F7997" s="1">
        <v>3</v>
      </c>
      <c r="G7997" s="1">
        <v>8001</v>
      </c>
      <c r="H7997" s="1" t="s">
        <v>448</v>
      </c>
      <c r="I7997" s="1">
        <v>9999</v>
      </c>
      <c r="J7997" s="1" t="s">
        <v>493</v>
      </c>
      <c r="K7997" s="1" t="s">
        <v>494</v>
      </c>
      <c r="L7997" s="1" t="s">
        <v>454</v>
      </c>
      <c r="M7997" s="1">
        <v>212</v>
      </c>
      <c r="Q7997" s="2" t="s">
        <v>37</v>
      </c>
      <c r="R7997" s="1" t="s">
        <v>492</v>
      </c>
      <c r="S7997" s="1" t="str">
        <f t="shared" si="257"/>
        <v>HPC|RF|3|8001|V|9999|N|DFE|CCNR|212|</v>
      </c>
      <c r="T7997" s="2" t="str">
        <f t="shared" si="256"/>
        <v>OK</v>
      </c>
    </row>
    <row r="7998" spans="1:20" x14ac:dyDescent="0.25">
      <c r="A7998" s="1">
        <v>303999999</v>
      </c>
      <c r="B7998" s="1" t="str">
        <f>VLOOKUP(A7998,[1]Maestra!A$1:C$746,2,0)</f>
        <v>ACTCMAGE8</v>
      </c>
      <c r="C7998" s="1" t="str">
        <f>VLOOKUP(A7998,[1]Maestra!A$1:C$746,3,0)</f>
        <v>TC Mastercard Generico</v>
      </c>
      <c r="D7998" s="1" t="s">
        <v>26</v>
      </c>
      <c r="E7998" s="1" t="s">
        <v>27</v>
      </c>
      <c r="F7998" s="1">
        <v>3</v>
      </c>
      <c r="G7998" s="1">
        <v>8001</v>
      </c>
      <c r="H7998" s="1" t="s">
        <v>448</v>
      </c>
      <c r="I7998" s="1">
        <v>9999</v>
      </c>
      <c r="J7998" s="1" t="s">
        <v>493</v>
      </c>
      <c r="K7998" s="1" t="s">
        <v>494</v>
      </c>
      <c r="L7998" s="1" t="s">
        <v>454</v>
      </c>
      <c r="M7998" s="1">
        <v>401</v>
      </c>
      <c r="Q7998" s="2" t="s">
        <v>37</v>
      </c>
      <c r="R7998" s="1" t="s">
        <v>492</v>
      </c>
      <c r="S7998" s="1" t="str">
        <f t="shared" si="257"/>
        <v>HPC|RF|3|8001|V|9999|N|DFE|CCNR|401|</v>
      </c>
      <c r="T7998" s="2" t="str">
        <f t="shared" si="256"/>
        <v>OK</v>
      </c>
    </row>
    <row r="7999" spans="1:20" x14ac:dyDescent="0.25">
      <c r="A7999" s="1">
        <v>303999999</v>
      </c>
      <c r="B7999" s="1" t="str">
        <f>VLOOKUP(A7999,[1]Maestra!A$1:C$746,2,0)</f>
        <v>ACTCMAGE8</v>
      </c>
      <c r="C7999" s="1" t="str">
        <f>VLOOKUP(A7999,[1]Maestra!A$1:C$746,3,0)</f>
        <v>TC Mastercard Generico</v>
      </c>
      <c r="D7999" s="1" t="s">
        <v>26</v>
      </c>
      <c r="E7999" s="1" t="s">
        <v>27</v>
      </c>
      <c r="F7999" s="1">
        <v>3</v>
      </c>
      <c r="G7999" s="1">
        <v>8001</v>
      </c>
      <c r="H7999" s="1" t="s">
        <v>448</v>
      </c>
      <c r="I7999" s="1">
        <v>9999</v>
      </c>
      <c r="J7999" s="1" t="s">
        <v>493</v>
      </c>
      <c r="K7999" s="1" t="s">
        <v>494</v>
      </c>
      <c r="L7999" s="1" t="s">
        <v>454</v>
      </c>
      <c r="M7999" s="1">
        <v>402</v>
      </c>
      <c r="Q7999" s="2" t="s">
        <v>37</v>
      </c>
      <c r="R7999" s="1" t="s">
        <v>492</v>
      </c>
      <c r="S7999" s="1" t="str">
        <f t="shared" si="257"/>
        <v>HPC|RF|3|8001|V|9999|N|DFE|CCNR|402|</v>
      </c>
      <c r="T7999" s="2" t="str">
        <f t="shared" si="256"/>
        <v>OK</v>
      </c>
    </row>
    <row r="8000" spans="1:20" x14ac:dyDescent="0.25">
      <c r="A8000" s="1">
        <v>303999999</v>
      </c>
      <c r="B8000" s="1" t="str">
        <f>VLOOKUP(A8000,[1]Maestra!A$1:C$746,2,0)</f>
        <v>ACTCMAGE8</v>
      </c>
      <c r="C8000" s="1" t="str">
        <f>VLOOKUP(A8000,[1]Maestra!A$1:C$746,3,0)</f>
        <v>TC Mastercard Generico</v>
      </c>
      <c r="D8000" s="1" t="s">
        <v>26</v>
      </c>
      <c r="E8000" s="1" t="s">
        <v>27</v>
      </c>
      <c r="F8000" s="1">
        <v>3</v>
      </c>
      <c r="G8000" s="1">
        <v>8001</v>
      </c>
      <c r="H8000" s="1" t="s">
        <v>448</v>
      </c>
      <c r="I8000" s="1">
        <v>9999</v>
      </c>
      <c r="J8000" s="1" t="s">
        <v>493</v>
      </c>
      <c r="K8000" s="1" t="s">
        <v>494</v>
      </c>
      <c r="L8000" s="1" t="s">
        <v>454</v>
      </c>
      <c r="M8000" s="1">
        <v>403</v>
      </c>
      <c r="Q8000" s="2" t="s">
        <v>37</v>
      </c>
      <c r="R8000" s="1" t="s">
        <v>492</v>
      </c>
      <c r="S8000" s="1" t="str">
        <f t="shared" si="257"/>
        <v>HPC|RF|3|8001|V|9999|N|DFE|CCNR|403|</v>
      </c>
      <c r="T8000" s="2" t="str">
        <f t="shared" si="256"/>
        <v>OK</v>
      </c>
    </row>
    <row r="8001" spans="1:20" x14ac:dyDescent="0.25">
      <c r="A8001" s="1">
        <v>303999999</v>
      </c>
      <c r="B8001" s="1" t="str">
        <f>VLOOKUP(A8001,[1]Maestra!A$1:C$746,2,0)</f>
        <v>ACTCMAGE8</v>
      </c>
      <c r="C8001" s="1" t="str">
        <f>VLOOKUP(A8001,[1]Maestra!A$1:C$746,3,0)</f>
        <v>TC Mastercard Generico</v>
      </c>
      <c r="D8001" s="1" t="s">
        <v>26</v>
      </c>
      <c r="E8001" s="1" t="s">
        <v>27</v>
      </c>
      <c r="F8001" s="1">
        <v>3</v>
      </c>
      <c r="G8001" s="1">
        <v>8001</v>
      </c>
      <c r="H8001" s="1" t="s">
        <v>448</v>
      </c>
      <c r="I8001" s="1">
        <v>9999</v>
      </c>
      <c r="J8001" s="1" t="s">
        <v>493</v>
      </c>
      <c r="K8001" s="1" t="s">
        <v>494</v>
      </c>
      <c r="L8001" s="1" t="s">
        <v>454</v>
      </c>
      <c r="M8001" s="1">
        <v>404</v>
      </c>
      <c r="Q8001" s="2" t="s">
        <v>37</v>
      </c>
      <c r="R8001" s="1" t="s">
        <v>492</v>
      </c>
      <c r="S8001" s="1" t="str">
        <f t="shared" si="257"/>
        <v>HPC|RF|3|8001|V|9999|N|DFE|CCNR|404|</v>
      </c>
      <c r="T8001" s="2" t="str">
        <f t="shared" si="256"/>
        <v>OK</v>
      </c>
    </row>
    <row r="8002" spans="1:20" x14ac:dyDescent="0.25">
      <c r="A8002" s="1">
        <v>301999999</v>
      </c>
      <c r="B8002" s="1" t="str">
        <f>VLOOKUP(A8002,[1]Maestra!A$1:C$746,2,0)</f>
        <v>ACTCVIGE8</v>
      </c>
      <c r="C8002" s="1" t="str">
        <f>VLOOKUP(A8002,[1]Maestra!A$1:C$746,3,0)</f>
        <v>TC Visa Generico</v>
      </c>
      <c r="D8002" s="1" t="s">
        <v>26</v>
      </c>
      <c r="E8002" s="1" t="s">
        <v>27</v>
      </c>
      <c r="F8002" s="1">
        <v>3</v>
      </c>
      <c r="G8002" s="1">
        <v>8001</v>
      </c>
      <c r="H8002" s="1">
        <v>9999</v>
      </c>
      <c r="I8002" s="1">
        <v>9999</v>
      </c>
      <c r="J8002" s="1" t="s">
        <v>491</v>
      </c>
      <c r="L8002" s="1" t="s">
        <v>454</v>
      </c>
      <c r="Q8002" s="2" t="s">
        <v>37</v>
      </c>
      <c r="R8002" s="1" t="s">
        <v>492</v>
      </c>
      <c r="S8002" s="1" t="str">
        <f t="shared" si="257"/>
        <v>HPC|RF|3|8001|9999|9999|DP||CCNR||</v>
      </c>
      <c r="T8002" s="2" t="str">
        <f t="shared" si="256"/>
        <v>OK</v>
      </c>
    </row>
    <row r="8003" spans="1:20" x14ac:dyDescent="0.25">
      <c r="A8003" s="1">
        <v>301019999</v>
      </c>
      <c r="B8003" s="1" t="str">
        <f>VLOOKUP(A8003,[1]Maestra!A$1:C$746,2,0)</f>
        <v>ACTIVIGE8</v>
      </c>
      <c r="C8003" s="1" t="str">
        <f>VLOOKUP(A8003,[1]Maestra!A$1:C$746,3,0)</f>
        <v>TC IB Visa Generico</v>
      </c>
      <c r="D8003" s="1" t="s">
        <v>26</v>
      </c>
      <c r="E8003" s="1" t="s">
        <v>27</v>
      </c>
      <c r="F8003" s="1">
        <v>3</v>
      </c>
      <c r="G8003" s="1">
        <v>8001</v>
      </c>
      <c r="H8003" s="1">
        <v>9999</v>
      </c>
      <c r="I8003" s="1">
        <v>9999</v>
      </c>
      <c r="J8003" s="1" t="s">
        <v>491</v>
      </c>
      <c r="L8003" s="1" t="s">
        <v>454</v>
      </c>
      <c r="M8003" s="1">
        <v>101</v>
      </c>
      <c r="Q8003" s="2" t="s">
        <v>37</v>
      </c>
      <c r="R8003" s="1" t="s">
        <v>492</v>
      </c>
      <c r="S8003" s="1" t="str">
        <f t="shared" si="257"/>
        <v>HPC|RF|3|8001|9999|9999|DP||CCNR|101|</v>
      </c>
      <c r="T8003" s="2" t="str">
        <f t="shared" ref="T8003:T8066" si="258">IF(COUNTIFS($D$2:$D$20413,D8003,$S$2:$S$20413,S8003,$A$2:$A$20413,"&lt;&gt;"&amp;A8003)&gt;0,"Conflicto","OK")</f>
        <v>OK</v>
      </c>
    </row>
    <row r="8004" spans="1:20" x14ac:dyDescent="0.25">
      <c r="A8004" s="1">
        <v>301999999</v>
      </c>
      <c r="B8004" s="1" t="str">
        <f>VLOOKUP(A8004,[1]Maestra!A$1:C$746,2,0)</f>
        <v>ACTCVIGE8</v>
      </c>
      <c r="C8004" s="1" t="str">
        <f>VLOOKUP(A8004,[1]Maestra!A$1:C$746,3,0)</f>
        <v>TC Visa Generico</v>
      </c>
      <c r="D8004" s="1" t="s">
        <v>26</v>
      </c>
      <c r="E8004" s="1" t="s">
        <v>27</v>
      </c>
      <c r="F8004" s="1">
        <v>3</v>
      </c>
      <c r="G8004" s="1">
        <v>8001</v>
      </c>
      <c r="H8004" s="1">
        <v>9999</v>
      </c>
      <c r="I8004" s="1">
        <v>9999</v>
      </c>
      <c r="J8004" s="1" t="s">
        <v>491</v>
      </c>
      <c r="L8004" s="1" t="s">
        <v>454</v>
      </c>
      <c r="M8004" s="1">
        <v>102</v>
      </c>
      <c r="Q8004" s="2" t="s">
        <v>37</v>
      </c>
      <c r="R8004" s="1" t="s">
        <v>492</v>
      </c>
      <c r="S8004" s="1" t="str">
        <f t="shared" si="257"/>
        <v>HPC|RF|3|8001|9999|9999|DP||CCNR|102|</v>
      </c>
      <c r="T8004" s="2" t="str">
        <f t="shared" si="258"/>
        <v>OK</v>
      </c>
    </row>
    <row r="8005" spans="1:20" x14ac:dyDescent="0.25">
      <c r="A8005" s="1">
        <v>305019999</v>
      </c>
      <c r="B8005" s="1" t="e">
        <f>VLOOKUP(A8005,[1]Maestra!A$1:C$746,2,0)</f>
        <v>#N/A</v>
      </c>
      <c r="C8005" s="1" t="e">
        <f>VLOOKUP(A8005,[1]Maestra!A$1:C$746,3,0)</f>
        <v>#N/A</v>
      </c>
      <c r="D8005" s="1" t="s">
        <v>26</v>
      </c>
      <c r="E8005" s="1" t="s">
        <v>27</v>
      </c>
      <c r="F8005" s="1">
        <v>3</v>
      </c>
      <c r="G8005" s="1">
        <v>8001</v>
      </c>
      <c r="H8005" s="1">
        <v>9999</v>
      </c>
      <c r="I8005" s="1">
        <v>9999</v>
      </c>
      <c r="J8005" s="1" t="s">
        <v>491</v>
      </c>
      <c r="L8005" s="1" t="s">
        <v>454</v>
      </c>
      <c r="M8005" s="1">
        <v>103</v>
      </c>
      <c r="Q8005" s="2" t="s">
        <v>37</v>
      </c>
      <c r="R8005" s="1" t="s">
        <v>492</v>
      </c>
      <c r="S8005" s="1" t="str">
        <f t="shared" si="257"/>
        <v>HPC|RF|3|8001|9999|9999|DP||CCNR|103|</v>
      </c>
      <c r="T8005" s="2" t="str">
        <f t="shared" si="258"/>
        <v>OK</v>
      </c>
    </row>
    <row r="8006" spans="1:20" x14ac:dyDescent="0.25">
      <c r="A8006" s="1">
        <v>305019999</v>
      </c>
      <c r="B8006" s="1" t="e">
        <f>VLOOKUP(A8006,[1]Maestra!A$1:C$746,2,0)</f>
        <v>#N/A</v>
      </c>
      <c r="C8006" s="1" t="e">
        <f>VLOOKUP(A8006,[1]Maestra!A$1:C$746,3,0)</f>
        <v>#N/A</v>
      </c>
      <c r="D8006" s="1" t="s">
        <v>26</v>
      </c>
      <c r="E8006" s="1" t="s">
        <v>27</v>
      </c>
      <c r="F8006" s="1">
        <v>3</v>
      </c>
      <c r="G8006" s="1">
        <v>8001</v>
      </c>
      <c r="H8006" s="1">
        <v>9999</v>
      </c>
      <c r="I8006" s="1">
        <v>9999</v>
      </c>
      <c r="J8006" s="1" t="s">
        <v>491</v>
      </c>
      <c r="L8006" s="1" t="s">
        <v>454</v>
      </c>
      <c r="M8006" s="1">
        <v>104</v>
      </c>
      <c r="Q8006" s="2" t="s">
        <v>37</v>
      </c>
      <c r="R8006" s="1" t="s">
        <v>492</v>
      </c>
      <c r="S8006" s="1" t="str">
        <f t="shared" si="257"/>
        <v>HPC|RF|3|8001|9999|9999|DP||CCNR|104|</v>
      </c>
      <c r="T8006" s="2" t="str">
        <f t="shared" si="258"/>
        <v>OK</v>
      </c>
    </row>
    <row r="8007" spans="1:20" x14ac:dyDescent="0.25">
      <c r="A8007" s="1">
        <v>301999999</v>
      </c>
      <c r="B8007" s="1" t="str">
        <f>VLOOKUP(A8007,[1]Maestra!A$1:C$746,2,0)</f>
        <v>ACTCVIGE8</v>
      </c>
      <c r="C8007" s="1" t="str">
        <f>VLOOKUP(A8007,[1]Maestra!A$1:C$746,3,0)</f>
        <v>TC Visa Generico</v>
      </c>
      <c r="D8007" s="1" t="s">
        <v>26</v>
      </c>
      <c r="E8007" s="1" t="s">
        <v>27</v>
      </c>
      <c r="F8007" s="1">
        <v>3</v>
      </c>
      <c r="G8007" s="1">
        <v>8001</v>
      </c>
      <c r="H8007" s="1">
        <v>9999</v>
      </c>
      <c r="I8007" s="1">
        <v>9999</v>
      </c>
      <c r="J8007" s="1" t="s">
        <v>491</v>
      </c>
      <c r="L8007" s="1" t="s">
        <v>454</v>
      </c>
      <c r="M8007" s="1">
        <v>105</v>
      </c>
      <c r="Q8007" s="2" t="s">
        <v>37</v>
      </c>
      <c r="R8007" s="1" t="s">
        <v>492</v>
      </c>
      <c r="S8007" s="1" t="str">
        <f t="shared" si="257"/>
        <v>HPC|RF|3|8001|9999|9999|DP||CCNR|105|</v>
      </c>
      <c r="T8007" s="2" t="str">
        <f t="shared" si="258"/>
        <v>OK</v>
      </c>
    </row>
    <row r="8008" spans="1:20" x14ac:dyDescent="0.25">
      <c r="A8008" s="1">
        <v>301029999</v>
      </c>
      <c r="B8008" s="1" t="e">
        <f>VLOOKUP(A8008,[1]Maestra!A$1:C$746,2,0)</f>
        <v>#N/A</v>
      </c>
      <c r="C8008" s="1" t="e">
        <f>VLOOKUP(A8008,[1]Maestra!A$1:C$746,3,0)</f>
        <v>#N/A</v>
      </c>
      <c r="D8008" s="1" t="s">
        <v>26</v>
      </c>
      <c r="E8008" s="1" t="s">
        <v>27</v>
      </c>
      <c r="F8008" s="1">
        <v>3</v>
      </c>
      <c r="G8008" s="1">
        <v>8001</v>
      </c>
      <c r="H8008" s="1">
        <v>9999</v>
      </c>
      <c r="I8008" s="1">
        <v>9999</v>
      </c>
      <c r="J8008" s="1" t="s">
        <v>491</v>
      </c>
      <c r="L8008" s="1" t="s">
        <v>454</v>
      </c>
      <c r="M8008" s="1">
        <v>106</v>
      </c>
      <c r="Q8008" s="2" t="s">
        <v>37</v>
      </c>
      <c r="R8008" s="1" t="s">
        <v>492</v>
      </c>
      <c r="S8008" s="1" t="str">
        <f t="shared" si="257"/>
        <v>HPC|RF|3|8001|9999|9999|DP||CCNR|106|</v>
      </c>
      <c r="T8008" s="2" t="str">
        <f t="shared" si="258"/>
        <v>OK</v>
      </c>
    </row>
    <row r="8009" spans="1:20" x14ac:dyDescent="0.25">
      <c r="A8009" s="1">
        <v>301999999</v>
      </c>
      <c r="B8009" s="1" t="str">
        <f>VLOOKUP(A8009,[1]Maestra!A$1:C$746,2,0)</f>
        <v>ACTCVIGE8</v>
      </c>
      <c r="C8009" s="1" t="str">
        <f>VLOOKUP(A8009,[1]Maestra!A$1:C$746,3,0)</f>
        <v>TC Visa Generico</v>
      </c>
      <c r="D8009" s="1" t="s">
        <v>26</v>
      </c>
      <c r="E8009" s="1" t="s">
        <v>27</v>
      </c>
      <c r="F8009" s="1">
        <v>3</v>
      </c>
      <c r="G8009" s="1">
        <v>8001</v>
      </c>
      <c r="H8009" s="1">
        <v>9999</v>
      </c>
      <c r="I8009" s="1">
        <v>9999</v>
      </c>
      <c r="J8009" s="1" t="s">
        <v>491</v>
      </c>
      <c r="L8009" s="1" t="s">
        <v>454</v>
      </c>
      <c r="M8009" s="1">
        <v>107</v>
      </c>
      <c r="Q8009" s="2" t="s">
        <v>37</v>
      </c>
      <c r="R8009" s="1" t="s">
        <v>492</v>
      </c>
      <c r="S8009" s="1" t="str">
        <f t="shared" si="257"/>
        <v>HPC|RF|3|8001|9999|9999|DP||CCNR|107|</v>
      </c>
      <c r="T8009" s="2" t="str">
        <f t="shared" si="258"/>
        <v>OK</v>
      </c>
    </row>
    <row r="8010" spans="1:20" x14ac:dyDescent="0.25">
      <c r="A8010" s="1">
        <v>301999999</v>
      </c>
      <c r="B8010" s="1" t="str">
        <f>VLOOKUP(A8010,[1]Maestra!A$1:C$746,2,0)</f>
        <v>ACTCVIGE8</v>
      </c>
      <c r="C8010" s="1" t="str">
        <f>VLOOKUP(A8010,[1]Maestra!A$1:C$746,3,0)</f>
        <v>TC Visa Generico</v>
      </c>
      <c r="D8010" s="1" t="s">
        <v>26</v>
      </c>
      <c r="E8010" s="1" t="s">
        <v>27</v>
      </c>
      <c r="F8010" s="1">
        <v>3</v>
      </c>
      <c r="G8010" s="1">
        <v>8001</v>
      </c>
      <c r="H8010" s="1">
        <v>9999</v>
      </c>
      <c r="I8010" s="1">
        <v>9999</v>
      </c>
      <c r="J8010" s="1" t="s">
        <v>491</v>
      </c>
      <c r="L8010" s="1" t="s">
        <v>454</v>
      </c>
      <c r="M8010" s="1">
        <v>114</v>
      </c>
      <c r="Q8010" s="2" t="s">
        <v>37</v>
      </c>
      <c r="R8010" s="1" t="s">
        <v>492</v>
      </c>
      <c r="S8010" s="1" t="str">
        <f t="shared" si="257"/>
        <v>HPC|RF|3|8001|9999|9999|DP||CCNR|114|</v>
      </c>
      <c r="T8010" s="2" t="str">
        <f t="shared" si="258"/>
        <v>OK</v>
      </c>
    </row>
    <row r="8011" spans="1:20" x14ac:dyDescent="0.25">
      <c r="A8011" s="1">
        <v>301999999</v>
      </c>
      <c r="B8011" s="1" t="str">
        <f>VLOOKUP(A8011,[1]Maestra!A$1:C$746,2,0)</f>
        <v>ACTCVIGE8</v>
      </c>
      <c r="C8011" s="1" t="str">
        <f>VLOOKUP(A8011,[1]Maestra!A$1:C$746,3,0)</f>
        <v>TC Visa Generico</v>
      </c>
      <c r="D8011" s="1" t="s">
        <v>26</v>
      </c>
      <c r="E8011" s="1" t="s">
        <v>27</v>
      </c>
      <c r="F8011" s="1">
        <v>3</v>
      </c>
      <c r="G8011" s="1">
        <v>8001</v>
      </c>
      <c r="H8011" s="1">
        <v>9999</v>
      </c>
      <c r="I8011" s="1">
        <v>9999</v>
      </c>
      <c r="J8011" s="1" t="s">
        <v>491</v>
      </c>
      <c r="L8011" s="1" t="s">
        <v>454</v>
      </c>
      <c r="M8011" s="1">
        <v>115</v>
      </c>
      <c r="Q8011" s="2" t="s">
        <v>37</v>
      </c>
      <c r="R8011" s="1" t="s">
        <v>492</v>
      </c>
      <c r="S8011" s="1" t="str">
        <f t="shared" si="257"/>
        <v>HPC|RF|3|8001|9999|9999|DP||CCNR|115|</v>
      </c>
      <c r="T8011" s="2" t="str">
        <f t="shared" si="258"/>
        <v>OK</v>
      </c>
    </row>
    <row r="8012" spans="1:20" x14ac:dyDescent="0.25">
      <c r="A8012" s="1">
        <v>301999999</v>
      </c>
      <c r="B8012" s="1" t="str">
        <f>VLOOKUP(A8012,[1]Maestra!A$1:C$746,2,0)</f>
        <v>ACTCVIGE8</v>
      </c>
      <c r="C8012" s="1" t="str">
        <f>VLOOKUP(A8012,[1]Maestra!A$1:C$746,3,0)</f>
        <v>TC Visa Generico</v>
      </c>
      <c r="D8012" s="1" t="s">
        <v>26</v>
      </c>
      <c r="E8012" s="1" t="s">
        <v>27</v>
      </c>
      <c r="F8012" s="1">
        <v>3</v>
      </c>
      <c r="G8012" s="1">
        <v>8001</v>
      </c>
      <c r="H8012" s="1">
        <v>9999</v>
      </c>
      <c r="I8012" s="1">
        <v>9999</v>
      </c>
      <c r="J8012" s="1" t="s">
        <v>491</v>
      </c>
      <c r="L8012" s="1" t="s">
        <v>454</v>
      </c>
      <c r="M8012" s="1">
        <v>116</v>
      </c>
      <c r="Q8012" s="2" t="s">
        <v>37</v>
      </c>
      <c r="R8012" s="1" t="s">
        <v>492</v>
      </c>
      <c r="S8012" s="1" t="str">
        <f t="shared" si="257"/>
        <v>HPC|RF|3|8001|9999|9999|DP||CCNR|116|</v>
      </c>
      <c r="T8012" s="2" t="str">
        <f t="shared" si="258"/>
        <v>OK</v>
      </c>
    </row>
    <row r="8013" spans="1:20" x14ac:dyDescent="0.25">
      <c r="A8013" s="1">
        <v>301090199</v>
      </c>
      <c r="B8013" s="1" t="str">
        <f>VLOOKUP(A8013,[1]Maestra!A$1:C$746,2,0)</f>
        <v>ACTCPRGE8</v>
      </c>
      <c r="C8013" s="1" t="str">
        <f>VLOOKUP(A8013,[1]Maestra!A$1:C$746,3,0)</f>
        <v>TC Premia Generico</v>
      </c>
      <c r="D8013" s="1" t="s">
        <v>26</v>
      </c>
      <c r="E8013" s="1" t="s">
        <v>27</v>
      </c>
      <c r="F8013" s="1">
        <v>3</v>
      </c>
      <c r="G8013" s="1">
        <v>8001</v>
      </c>
      <c r="H8013" s="1">
        <v>9999</v>
      </c>
      <c r="I8013" s="1">
        <v>9999</v>
      </c>
      <c r="J8013" s="1" t="s">
        <v>491</v>
      </c>
      <c r="L8013" s="1" t="s">
        <v>454</v>
      </c>
      <c r="M8013" s="1">
        <v>117</v>
      </c>
      <c r="Q8013" s="2" t="s">
        <v>37</v>
      </c>
      <c r="R8013" s="1" t="s">
        <v>492</v>
      </c>
      <c r="S8013" s="1" t="str">
        <f t="shared" si="257"/>
        <v>HPC|RF|3|8001|9999|9999|DP||CCNR|117|</v>
      </c>
      <c r="T8013" s="2" t="str">
        <f t="shared" si="258"/>
        <v>OK</v>
      </c>
    </row>
    <row r="8014" spans="1:20" x14ac:dyDescent="0.25">
      <c r="A8014" s="1">
        <v>301999999</v>
      </c>
      <c r="B8014" s="1" t="str">
        <f>VLOOKUP(A8014,[1]Maestra!A$1:C$746,2,0)</f>
        <v>ACTCVIGE8</v>
      </c>
      <c r="C8014" s="1" t="str">
        <f>VLOOKUP(A8014,[1]Maestra!A$1:C$746,3,0)</f>
        <v>TC Visa Generico</v>
      </c>
      <c r="D8014" s="1" t="s">
        <v>26</v>
      </c>
      <c r="E8014" s="1" t="s">
        <v>27</v>
      </c>
      <c r="F8014" s="1">
        <v>3</v>
      </c>
      <c r="G8014" s="1">
        <v>8001</v>
      </c>
      <c r="H8014" s="1">
        <v>9999</v>
      </c>
      <c r="I8014" s="1">
        <v>9999</v>
      </c>
      <c r="J8014" s="1" t="s">
        <v>491</v>
      </c>
      <c r="L8014" s="1" t="s">
        <v>454</v>
      </c>
      <c r="M8014" s="1">
        <v>118</v>
      </c>
      <c r="Q8014" s="2" t="s">
        <v>37</v>
      </c>
      <c r="R8014" s="1" t="s">
        <v>492</v>
      </c>
      <c r="S8014" s="1" t="str">
        <f t="shared" si="257"/>
        <v>HPC|RF|3|8001|9999|9999|DP||CCNR|118|</v>
      </c>
      <c r="T8014" s="2" t="str">
        <f t="shared" si="258"/>
        <v>OK</v>
      </c>
    </row>
    <row r="8015" spans="1:20" x14ac:dyDescent="0.25">
      <c r="A8015" s="1">
        <v>301039999</v>
      </c>
      <c r="B8015" s="1" t="str">
        <f>VLOOKUP(A8015,[1]Maestra!A$1:C$746,2,0)</f>
        <v>ACTMVGE08</v>
      </c>
      <c r="C8015" s="1" t="str">
        <f>VLOOKUP(A8015,[1]Maestra!A$1:C$746,3,0)</f>
        <v>TC Megaplaza Visa - Generico</v>
      </c>
      <c r="D8015" s="1" t="s">
        <v>26</v>
      </c>
      <c r="E8015" s="1" t="s">
        <v>27</v>
      </c>
      <c r="F8015" s="1">
        <v>3</v>
      </c>
      <c r="G8015" s="1">
        <v>8001</v>
      </c>
      <c r="H8015" s="1">
        <v>9999</v>
      </c>
      <c r="I8015" s="1">
        <v>9999</v>
      </c>
      <c r="J8015" s="1" t="s">
        <v>491</v>
      </c>
      <c r="L8015" s="1" t="s">
        <v>454</v>
      </c>
      <c r="M8015" s="1">
        <v>119</v>
      </c>
      <c r="Q8015" s="2" t="s">
        <v>37</v>
      </c>
      <c r="R8015" s="1" t="s">
        <v>492</v>
      </c>
      <c r="S8015" s="1" t="str">
        <f t="shared" si="257"/>
        <v>HPC|RF|3|8001|9999|9999|DP||CCNR|119|</v>
      </c>
      <c r="T8015" s="2" t="str">
        <f t="shared" si="258"/>
        <v>OK</v>
      </c>
    </row>
    <row r="8016" spans="1:20" x14ac:dyDescent="0.25">
      <c r="A8016" s="1">
        <v>301059999</v>
      </c>
      <c r="B8016" s="1" t="str">
        <f>VLOOKUP(A8016,[1]Maestra!A$1:C$746,2,0)</f>
        <v>ACTVVIGE8</v>
      </c>
      <c r="C8016" s="1" t="str">
        <f>VLOOKUP(A8016,[1]Maestra!A$1:C$746,3,0)</f>
        <v>TC Vea Visa Generico</v>
      </c>
      <c r="D8016" s="1" t="s">
        <v>26</v>
      </c>
      <c r="E8016" s="1" t="s">
        <v>27</v>
      </c>
      <c r="F8016" s="1">
        <v>3</v>
      </c>
      <c r="G8016" s="1">
        <v>8001</v>
      </c>
      <c r="H8016" s="1">
        <v>9999</v>
      </c>
      <c r="I8016" s="1">
        <v>9999</v>
      </c>
      <c r="J8016" s="1" t="s">
        <v>491</v>
      </c>
      <c r="L8016" s="1" t="s">
        <v>454</v>
      </c>
      <c r="M8016" s="1">
        <v>120</v>
      </c>
      <c r="Q8016" s="2" t="s">
        <v>37</v>
      </c>
      <c r="R8016" s="1" t="s">
        <v>492</v>
      </c>
      <c r="S8016" s="1" t="str">
        <f t="shared" si="257"/>
        <v>HPC|RF|3|8001|9999|9999|DP||CCNR|120|</v>
      </c>
      <c r="T8016" s="2" t="str">
        <f t="shared" si="258"/>
        <v>OK</v>
      </c>
    </row>
    <row r="8017" spans="1:20" x14ac:dyDescent="0.25">
      <c r="A8017" s="1">
        <v>301060299</v>
      </c>
      <c r="B8017" s="1" t="str">
        <f>VLOOKUP(A8017,[1]Maestra!A$1:C$746,2,0)</f>
        <v>ACTCPLGE8</v>
      </c>
      <c r="C8017" s="1" t="str">
        <f>VLOOKUP(A8017,[1]Maestra!A$1:C$746,3,0)</f>
        <v>TC Cashback Platinum Generico</v>
      </c>
      <c r="D8017" s="1" t="s">
        <v>26</v>
      </c>
      <c r="E8017" s="1" t="s">
        <v>27</v>
      </c>
      <c r="F8017" s="1">
        <v>3</v>
      </c>
      <c r="G8017" s="1">
        <v>8001</v>
      </c>
      <c r="H8017" s="1">
        <v>9999</v>
      </c>
      <c r="I8017" s="1">
        <v>9999</v>
      </c>
      <c r="J8017" s="1" t="s">
        <v>491</v>
      </c>
      <c r="L8017" s="1" t="s">
        <v>454</v>
      </c>
      <c r="M8017" s="1">
        <v>121</v>
      </c>
      <c r="Q8017" s="2" t="s">
        <v>37</v>
      </c>
      <c r="R8017" s="1" t="s">
        <v>492</v>
      </c>
      <c r="S8017" s="1" t="str">
        <f t="shared" si="257"/>
        <v>HPC|RF|3|8001|9999|9999|DP||CCNR|121|</v>
      </c>
      <c r="T8017" s="2" t="str">
        <f t="shared" si="258"/>
        <v>OK</v>
      </c>
    </row>
    <row r="8018" spans="1:20" x14ac:dyDescent="0.25">
      <c r="A8018" s="1">
        <v>301999999</v>
      </c>
      <c r="B8018" s="1" t="str">
        <f>VLOOKUP(A8018,[1]Maestra!A$1:C$746,2,0)</f>
        <v>ACTCVIGE8</v>
      </c>
      <c r="C8018" s="1" t="str">
        <f>VLOOKUP(A8018,[1]Maestra!A$1:C$746,3,0)</f>
        <v>TC Visa Generico</v>
      </c>
      <c r="D8018" s="1" t="s">
        <v>26</v>
      </c>
      <c r="E8018" s="1" t="s">
        <v>27</v>
      </c>
      <c r="F8018" s="1">
        <v>3</v>
      </c>
      <c r="G8018" s="1">
        <v>8001</v>
      </c>
      <c r="H8018" s="1">
        <v>9999</v>
      </c>
      <c r="I8018" s="1">
        <v>9999</v>
      </c>
      <c r="J8018" s="1" t="s">
        <v>491</v>
      </c>
      <c r="L8018" s="1" t="s">
        <v>454</v>
      </c>
      <c r="M8018" s="1">
        <v>122</v>
      </c>
      <c r="Q8018" s="2" t="s">
        <v>37</v>
      </c>
      <c r="R8018" s="1" t="s">
        <v>492</v>
      </c>
      <c r="S8018" s="1" t="str">
        <f t="shared" si="257"/>
        <v>HPC|RF|3|8001|9999|9999|DP||CCNR|122|</v>
      </c>
      <c r="T8018" s="2" t="str">
        <f t="shared" si="258"/>
        <v>OK</v>
      </c>
    </row>
    <row r="8019" spans="1:20" x14ac:dyDescent="0.25">
      <c r="A8019" s="1">
        <v>301999999</v>
      </c>
      <c r="B8019" s="1" t="str">
        <f>VLOOKUP(A8019,[1]Maestra!A$1:C$746,2,0)</f>
        <v>ACTCVIGE8</v>
      </c>
      <c r="C8019" s="1" t="str">
        <f>VLOOKUP(A8019,[1]Maestra!A$1:C$746,3,0)</f>
        <v>TC Visa Generico</v>
      </c>
      <c r="D8019" s="1" t="s">
        <v>26</v>
      </c>
      <c r="E8019" s="1" t="s">
        <v>27</v>
      </c>
      <c r="F8019" s="1">
        <v>3</v>
      </c>
      <c r="G8019" s="1">
        <v>8001</v>
      </c>
      <c r="H8019" s="1">
        <v>9999</v>
      </c>
      <c r="I8019" s="1">
        <v>9999</v>
      </c>
      <c r="J8019" s="1" t="s">
        <v>491</v>
      </c>
      <c r="L8019" s="1" t="s">
        <v>454</v>
      </c>
      <c r="M8019" s="1">
        <v>123</v>
      </c>
      <c r="Q8019" s="2" t="s">
        <v>37</v>
      </c>
      <c r="R8019" s="1" t="s">
        <v>492</v>
      </c>
      <c r="S8019" s="1" t="str">
        <f t="shared" si="257"/>
        <v>HPC|RF|3|8001|9999|9999|DP||CCNR|123|</v>
      </c>
      <c r="T8019" s="2" t="str">
        <f t="shared" si="258"/>
        <v>OK</v>
      </c>
    </row>
    <row r="8020" spans="1:20" x14ac:dyDescent="0.25">
      <c r="A8020" s="1">
        <v>301059999</v>
      </c>
      <c r="B8020" s="1" t="str">
        <f>VLOOKUP(A8020,[1]Maestra!A$1:C$746,2,0)</f>
        <v>ACTVVIGE8</v>
      </c>
      <c r="C8020" s="1" t="str">
        <f>VLOOKUP(A8020,[1]Maestra!A$1:C$746,3,0)</f>
        <v>TC Vea Visa Generico</v>
      </c>
      <c r="D8020" s="1" t="s">
        <v>26</v>
      </c>
      <c r="E8020" s="1" t="s">
        <v>27</v>
      </c>
      <c r="F8020" s="1">
        <v>3</v>
      </c>
      <c r="G8020" s="1">
        <v>8001</v>
      </c>
      <c r="H8020" s="1">
        <v>9999</v>
      </c>
      <c r="I8020" s="1">
        <v>9999</v>
      </c>
      <c r="J8020" s="1" t="s">
        <v>491</v>
      </c>
      <c r="L8020" s="1" t="s">
        <v>454</v>
      </c>
      <c r="M8020" s="1">
        <v>124</v>
      </c>
      <c r="Q8020" s="2" t="s">
        <v>37</v>
      </c>
      <c r="R8020" s="1" t="s">
        <v>492</v>
      </c>
      <c r="S8020" s="1" t="str">
        <f t="shared" si="257"/>
        <v>HPC|RF|3|8001|9999|9999|DP||CCNR|124|</v>
      </c>
      <c r="T8020" s="2" t="str">
        <f t="shared" si="258"/>
        <v>OK</v>
      </c>
    </row>
    <row r="8021" spans="1:20" x14ac:dyDescent="0.25">
      <c r="A8021" s="1">
        <v>301999999</v>
      </c>
      <c r="B8021" s="1" t="str">
        <f>VLOOKUP(A8021,[1]Maestra!A$1:C$746,2,0)</f>
        <v>ACTCVIGE8</v>
      </c>
      <c r="C8021" s="1" t="str">
        <f>VLOOKUP(A8021,[1]Maestra!A$1:C$746,3,0)</f>
        <v>TC Visa Generico</v>
      </c>
      <c r="D8021" s="1" t="s">
        <v>26</v>
      </c>
      <c r="E8021" s="1" t="s">
        <v>27</v>
      </c>
      <c r="F8021" s="1">
        <v>3</v>
      </c>
      <c r="G8021" s="1">
        <v>8001</v>
      </c>
      <c r="H8021" s="1">
        <v>9999</v>
      </c>
      <c r="I8021" s="1">
        <v>9999</v>
      </c>
      <c r="J8021" s="1" t="s">
        <v>491</v>
      </c>
      <c r="L8021" s="1" t="s">
        <v>454</v>
      </c>
      <c r="M8021" s="1">
        <v>129</v>
      </c>
      <c r="Q8021" s="2" t="s">
        <v>37</v>
      </c>
      <c r="R8021" s="1" t="s">
        <v>492</v>
      </c>
      <c r="S8021" s="1" t="str">
        <f t="shared" si="257"/>
        <v>HPC|RF|3|8001|9999|9999|DP||CCNR|129|</v>
      </c>
      <c r="T8021" s="2" t="str">
        <f t="shared" si="258"/>
        <v>OK</v>
      </c>
    </row>
    <row r="8022" spans="1:20" x14ac:dyDescent="0.25">
      <c r="A8022" s="1">
        <v>301999999</v>
      </c>
      <c r="B8022" s="1" t="str">
        <f>VLOOKUP(A8022,[1]Maestra!A$1:C$746,2,0)</f>
        <v>ACTCVIGE8</v>
      </c>
      <c r="C8022" s="1" t="str">
        <f>VLOOKUP(A8022,[1]Maestra!A$1:C$746,3,0)</f>
        <v>TC Visa Generico</v>
      </c>
      <c r="D8022" s="1" t="s">
        <v>26</v>
      </c>
      <c r="E8022" s="1" t="s">
        <v>27</v>
      </c>
      <c r="F8022" s="1">
        <v>3</v>
      </c>
      <c r="G8022" s="1">
        <v>8001</v>
      </c>
      <c r="H8022" s="1">
        <v>9999</v>
      </c>
      <c r="I8022" s="1">
        <v>9999</v>
      </c>
      <c r="J8022" s="1" t="s">
        <v>491</v>
      </c>
      <c r="L8022" s="1" t="s">
        <v>454</v>
      </c>
      <c r="M8022" s="1">
        <v>130</v>
      </c>
      <c r="Q8022" s="2" t="s">
        <v>37</v>
      </c>
      <c r="R8022" s="1" t="s">
        <v>492</v>
      </c>
      <c r="S8022" s="1" t="str">
        <f t="shared" si="257"/>
        <v>HPC|RF|3|8001|9999|9999|DP||CCNR|130|</v>
      </c>
      <c r="T8022" s="2" t="str">
        <f t="shared" si="258"/>
        <v>OK</v>
      </c>
    </row>
    <row r="8023" spans="1:20" x14ac:dyDescent="0.25">
      <c r="A8023" s="1">
        <v>301999999</v>
      </c>
      <c r="B8023" s="1" t="str">
        <f>VLOOKUP(A8023,[1]Maestra!A$1:C$746,2,0)</f>
        <v>ACTCVIGE8</v>
      </c>
      <c r="C8023" s="1" t="str">
        <f>VLOOKUP(A8023,[1]Maestra!A$1:C$746,3,0)</f>
        <v>TC Visa Generico</v>
      </c>
      <c r="D8023" s="1" t="s">
        <v>26</v>
      </c>
      <c r="E8023" s="1" t="s">
        <v>27</v>
      </c>
      <c r="F8023" s="1">
        <v>3</v>
      </c>
      <c r="G8023" s="1">
        <v>8001</v>
      </c>
      <c r="H8023" s="1">
        <v>9999</v>
      </c>
      <c r="I8023" s="1">
        <v>9999</v>
      </c>
      <c r="J8023" s="1" t="s">
        <v>491</v>
      </c>
      <c r="L8023" s="1" t="s">
        <v>454</v>
      </c>
      <c r="M8023" s="1">
        <v>131</v>
      </c>
      <c r="Q8023" s="2" t="s">
        <v>37</v>
      </c>
      <c r="R8023" s="1" t="s">
        <v>492</v>
      </c>
      <c r="S8023" s="1" t="str">
        <f t="shared" si="257"/>
        <v>HPC|RF|3|8001|9999|9999|DP||CCNR|131|</v>
      </c>
      <c r="T8023" s="2" t="str">
        <f t="shared" si="258"/>
        <v>OK</v>
      </c>
    </row>
    <row r="8024" spans="1:20" x14ac:dyDescent="0.25">
      <c r="A8024" s="1">
        <v>301059999</v>
      </c>
      <c r="B8024" s="1" t="str">
        <f>VLOOKUP(A8024,[1]Maestra!A$1:C$746,2,0)</f>
        <v>ACTVVIGE8</v>
      </c>
      <c r="C8024" s="1" t="str">
        <f>VLOOKUP(A8024,[1]Maestra!A$1:C$746,3,0)</f>
        <v>TC Vea Visa Generico</v>
      </c>
      <c r="D8024" s="1" t="s">
        <v>26</v>
      </c>
      <c r="E8024" s="1" t="s">
        <v>27</v>
      </c>
      <c r="F8024" s="1">
        <v>3</v>
      </c>
      <c r="G8024" s="1">
        <v>8001</v>
      </c>
      <c r="H8024" s="1">
        <v>9999</v>
      </c>
      <c r="I8024" s="1">
        <v>9999</v>
      </c>
      <c r="J8024" s="1" t="s">
        <v>491</v>
      </c>
      <c r="L8024" s="1" t="s">
        <v>454</v>
      </c>
      <c r="M8024" s="1">
        <v>162</v>
      </c>
      <c r="Q8024" s="2" t="s">
        <v>37</v>
      </c>
      <c r="R8024" s="1" t="s">
        <v>492</v>
      </c>
      <c r="S8024" s="1" t="str">
        <f t="shared" si="257"/>
        <v>HPC|RF|3|8001|9999|9999|DP||CCNR|162|</v>
      </c>
      <c r="T8024" s="2" t="str">
        <f t="shared" si="258"/>
        <v>OK</v>
      </c>
    </row>
    <row r="8025" spans="1:20" x14ac:dyDescent="0.25">
      <c r="A8025" s="1">
        <v>302999999</v>
      </c>
      <c r="B8025" s="1" t="str">
        <f>VLOOKUP(A8025,[1]Maestra!A$1:C$746,2,0)</f>
        <v>ACTAEXGE8</v>
      </c>
      <c r="C8025" s="1" t="str">
        <f>VLOOKUP(A8025,[1]Maestra!A$1:C$746,3,0)</f>
        <v>TC American Express Generico</v>
      </c>
      <c r="D8025" s="1" t="s">
        <v>26</v>
      </c>
      <c r="E8025" s="1" t="s">
        <v>27</v>
      </c>
      <c r="F8025" s="1">
        <v>3</v>
      </c>
      <c r="G8025" s="1">
        <v>8001</v>
      </c>
      <c r="H8025" s="1">
        <v>9999</v>
      </c>
      <c r="I8025" s="1">
        <v>9999</v>
      </c>
      <c r="J8025" s="1" t="s">
        <v>491</v>
      </c>
      <c r="L8025" s="1" t="s">
        <v>454</v>
      </c>
      <c r="M8025" s="1">
        <v>201</v>
      </c>
      <c r="Q8025" s="2" t="s">
        <v>37</v>
      </c>
      <c r="R8025" s="1" t="s">
        <v>492</v>
      </c>
      <c r="S8025" s="1" t="str">
        <f t="shared" si="257"/>
        <v>HPC|RF|3|8001|9999|9999|DP||CCNR|201|</v>
      </c>
      <c r="T8025" s="2" t="str">
        <f t="shared" si="258"/>
        <v>OK</v>
      </c>
    </row>
    <row r="8026" spans="1:20" x14ac:dyDescent="0.25">
      <c r="A8026" s="1">
        <v>302999999</v>
      </c>
      <c r="B8026" s="1" t="str">
        <f>VLOOKUP(A8026,[1]Maestra!A$1:C$746,2,0)</f>
        <v>ACTAEXGE8</v>
      </c>
      <c r="C8026" s="1" t="str">
        <f>VLOOKUP(A8026,[1]Maestra!A$1:C$746,3,0)</f>
        <v>TC American Express Generico</v>
      </c>
      <c r="D8026" s="1" t="s">
        <v>26</v>
      </c>
      <c r="E8026" s="1" t="s">
        <v>27</v>
      </c>
      <c r="F8026" s="1">
        <v>3</v>
      </c>
      <c r="G8026" s="1">
        <v>8001</v>
      </c>
      <c r="H8026" s="1">
        <v>9999</v>
      </c>
      <c r="I8026" s="1">
        <v>9999</v>
      </c>
      <c r="J8026" s="1" t="s">
        <v>491</v>
      </c>
      <c r="L8026" s="1" t="s">
        <v>454</v>
      </c>
      <c r="M8026" s="1">
        <v>202</v>
      </c>
      <c r="Q8026" s="2" t="s">
        <v>37</v>
      </c>
      <c r="R8026" s="1" t="s">
        <v>492</v>
      </c>
      <c r="S8026" s="1" t="str">
        <f t="shared" si="257"/>
        <v>HPC|RF|3|8001|9999|9999|DP||CCNR|202|</v>
      </c>
      <c r="T8026" s="2" t="str">
        <f t="shared" si="258"/>
        <v>OK</v>
      </c>
    </row>
    <row r="8027" spans="1:20" x14ac:dyDescent="0.25">
      <c r="A8027" s="1">
        <v>302999999</v>
      </c>
      <c r="B8027" s="1" t="str">
        <f>VLOOKUP(A8027,[1]Maestra!A$1:C$746,2,0)</f>
        <v>ACTAEXGE8</v>
      </c>
      <c r="C8027" s="1" t="str">
        <f>VLOOKUP(A8027,[1]Maestra!A$1:C$746,3,0)</f>
        <v>TC American Express Generico</v>
      </c>
      <c r="D8027" s="1" t="s">
        <v>26</v>
      </c>
      <c r="E8027" s="1" t="s">
        <v>27</v>
      </c>
      <c r="F8027" s="1">
        <v>3</v>
      </c>
      <c r="G8027" s="1">
        <v>8001</v>
      </c>
      <c r="H8027" s="1">
        <v>9999</v>
      </c>
      <c r="I8027" s="1">
        <v>9999</v>
      </c>
      <c r="J8027" s="1" t="s">
        <v>491</v>
      </c>
      <c r="L8027" s="1" t="s">
        <v>454</v>
      </c>
      <c r="M8027" s="1">
        <v>203</v>
      </c>
      <c r="Q8027" s="2" t="s">
        <v>37</v>
      </c>
      <c r="R8027" s="1" t="s">
        <v>492</v>
      </c>
      <c r="S8027" s="1" t="str">
        <f t="shared" si="257"/>
        <v>HPC|RF|3|8001|9999|9999|DP||CCNR|203|</v>
      </c>
      <c r="T8027" s="2" t="str">
        <f t="shared" si="258"/>
        <v>OK</v>
      </c>
    </row>
    <row r="8028" spans="1:20" x14ac:dyDescent="0.25">
      <c r="A8028" s="1">
        <v>307059999</v>
      </c>
      <c r="B8028" s="1" t="str">
        <f>VLOOKUP(A8028,[1]Maestra!A$1:C$746,2,0)</f>
        <v>ACTACOGE8</v>
      </c>
      <c r="C8028" s="1" t="str">
        <f>VLOOKUP(A8028,[1]Maestra!A$1:C$746,3,0)</f>
        <v>TC Amex Centurión Oro Generico</v>
      </c>
      <c r="D8028" s="1" t="s">
        <v>26</v>
      </c>
      <c r="E8028" s="1" t="s">
        <v>27</v>
      </c>
      <c r="F8028" s="1">
        <v>3</v>
      </c>
      <c r="G8028" s="1">
        <v>8001</v>
      </c>
      <c r="H8028" s="1">
        <v>9999</v>
      </c>
      <c r="I8028" s="1">
        <v>9999</v>
      </c>
      <c r="J8028" s="1" t="s">
        <v>491</v>
      </c>
      <c r="L8028" s="1" t="s">
        <v>454</v>
      </c>
      <c r="M8028" s="1">
        <v>204</v>
      </c>
      <c r="Q8028" s="2" t="s">
        <v>37</v>
      </c>
      <c r="R8028" s="1" t="s">
        <v>492</v>
      </c>
      <c r="S8028" s="1" t="str">
        <f t="shared" si="257"/>
        <v>HPC|RF|3|8001|9999|9999|DP||CCNR|204|</v>
      </c>
      <c r="T8028" s="2" t="str">
        <f t="shared" si="258"/>
        <v>OK</v>
      </c>
    </row>
    <row r="8029" spans="1:20" x14ac:dyDescent="0.25">
      <c r="A8029" s="1">
        <v>302999999</v>
      </c>
      <c r="B8029" s="1" t="str">
        <f>VLOOKUP(A8029,[1]Maestra!A$1:C$746,2,0)</f>
        <v>ACTAEXGE8</v>
      </c>
      <c r="C8029" s="1" t="str">
        <f>VLOOKUP(A8029,[1]Maestra!A$1:C$746,3,0)</f>
        <v>TC American Express Generico</v>
      </c>
      <c r="D8029" s="1" t="s">
        <v>26</v>
      </c>
      <c r="E8029" s="1" t="s">
        <v>27</v>
      </c>
      <c r="F8029" s="1">
        <v>3</v>
      </c>
      <c r="G8029" s="1">
        <v>8001</v>
      </c>
      <c r="H8029" s="1">
        <v>9999</v>
      </c>
      <c r="I8029" s="1">
        <v>9999</v>
      </c>
      <c r="J8029" s="1" t="s">
        <v>491</v>
      </c>
      <c r="L8029" s="1" t="s">
        <v>454</v>
      </c>
      <c r="M8029" s="1">
        <v>205</v>
      </c>
      <c r="Q8029" s="2" t="s">
        <v>37</v>
      </c>
      <c r="R8029" s="1" t="s">
        <v>492</v>
      </c>
      <c r="S8029" s="1" t="str">
        <f t="shared" si="257"/>
        <v>HPC|RF|3|8001|9999|9999|DP||CCNR|205|</v>
      </c>
      <c r="T8029" s="2" t="str">
        <f t="shared" si="258"/>
        <v>OK</v>
      </c>
    </row>
    <row r="8030" spans="1:20" x14ac:dyDescent="0.25">
      <c r="A8030" s="1">
        <v>302999999</v>
      </c>
      <c r="B8030" s="1" t="str">
        <f>VLOOKUP(A8030,[1]Maestra!A$1:C$746,2,0)</f>
        <v>ACTAEXGE8</v>
      </c>
      <c r="C8030" s="1" t="str">
        <f>VLOOKUP(A8030,[1]Maestra!A$1:C$746,3,0)</f>
        <v>TC American Express Generico</v>
      </c>
      <c r="D8030" s="1" t="s">
        <v>26</v>
      </c>
      <c r="E8030" s="1" t="s">
        <v>27</v>
      </c>
      <c r="F8030" s="1">
        <v>3</v>
      </c>
      <c r="G8030" s="1">
        <v>8001</v>
      </c>
      <c r="H8030" s="1">
        <v>9999</v>
      </c>
      <c r="I8030" s="1">
        <v>9999</v>
      </c>
      <c r="J8030" s="1" t="s">
        <v>491</v>
      </c>
      <c r="L8030" s="1" t="s">
        <v>454</v>
      </c>
      <c r="M8030" s="1">
        <v>206</v>
      </c>
      <c r="Q8030" s="2" t="s">
        <v>37</v>
      </c>
      <c r="R8030" s="1" t="s">
        <v>492</v>
      </c>
      <c r="S8030" s="1" t="str">
        <f t="shared" si="257"/>
        <v>HPC|RF|3|8001|9999|9999|DP||CCNR|206|</v>
      </c>
      <c r="T8030" s="2" t="str">
        <f t="shared" si="258"/>
        <v>OK</v>
      </c>
    </row>
    <row r="8031" spans="1:20" x14ac:dyDescent="0.25">
      <c r="A8031" s="1">
        <v>307039999</v>
      </c>
      <c r="B8031" s="1" t="str">
        <f>VLOOKUP(A8031,[1]Maestra!A$1:C$746,2,0)</f>
        <v>ACTAVCGE8</v>
      </c>
      <c r="C8031" s="1" t="str">
        <f>VLOOKUP(A8031,[1]Maestra!A$1:C$746,3,0)</f>
        <v>TC Amex Viajero Clasica Generico</v>
      </c>
      <c r="D8031" s="1" t="s">
        <v>26</v>
      </c>
      <c r="E8031" s="1" t="s">
        <v>27</v>
      </c>
      <c r="F8031" s="1">
        <v>3</v>
      </c>
      <c r="G8031" s="1">
        <v>8001</v>
      </c>
      <c r="H8031" s="1">
        <v>9999</v>
      </c>
      <c r="I8031" s="1">
        <v>9999</v>
      </c>
      <c r="J8031" s="1" t="s">
        <v>491</v>
      </c>
      <c r="L8031" s="1" t="s">
        <v>454</v>
      </c>
      <c r="M8031" s="1">
        <v>207</v>
      </c>
      <c r="Q8031" s="2" t="s">
        <v>37</v>
      </c>
      <c r="R8031" s="1" t="s">
        <v>492</v>
      </c>
      <c r="S8031" s="1" t="str">
        <f t="shared" si="257"/>
        <v>HPC|RF|3|8001|9999|9999|DP||CCNR|207|</v>
      </c>
      <c r="T8031" s="2" t="str">
        <f t="shared" si="258"/>
        <v>OK</v>
      </c>
    </row>
    <row r="8032" spans="1:20" x14ac:dyDescent="0.25">
      <c r="A8032" s="1">
        <v>307059999</v>
      </c>
      <c r="B8032" s="1" t="str">
        <f>VLOOKUP(A8032,[1]Maestra!A$1:C$746,2,0)</f>
        <v>ACTACOGE8</v>
      </c>
      <c r="C8032" s="1" t="str">
        <f>VLOOKUP(A8032,[1]Maestra!A$1:C$746,3,0)</f>
        <v>TC Amex Centurión Oro Generico</v>
      </c>
      <c r="D8032" s="1" t="s">
        <v>26</v>
      </c>
      <c r="E8032" s="1" t="s">
        <v>27</v>
      </c>
      <c r="F8032" s="1">
        <v>3</v>
      </c>
      <c r="G8032" s="1">
        <v>8001</v>
      </c>
      <c r="H8032" s="1">
        <v>9999</v>
      </c>
      <c r="I8032" s="1">
        <v>9999</v>
      </c>
      <c r="J8032" s="1" t="s">
        <v>491</v>
      </c>
      <c r="L8032" s="1" t="s">
        <v>454</v>
      </c>
      <c r="M8032" s="1">
        <v>208</v>
      </c>
      <c r="Q8032" s="2" t="s">
        <v>37</v>
      </c>
      <c r="R8032" s="1" t="s">
        <v>492</v>
      </c>
      <c r="S8032" s="1" t="str">
        <f t="shared" si="257"/>
        <v>HPC|RF|3|8001|9999|9999|DP||CCNR|208|</v>
      </c>
      <c r="T8032" s="2" t="str">
        <f t="shared" si="258"/>
        <v>OK</v>
      </c>
    </row>
    <row r="8033" spans="1:20" x14ac:dyDescent="0.25">
      <c r="A8033" s="1">
        <v>302999999</v>
      </c>
      <c r="B8033" s="1" t="str">
        <f>VLOOKUP(A8033,[1]Maestra!A$1:C$746,2,0)</f>
        <v>ACTAEXGE8</v>
      </c>
      <c r="C8033" s="1" t="str">
        <f>VLOOKUP(A8033,[1]Maestra!A$1:C$746,3,0)</f>
        <v>TC American Express Generico</v>
      </c>
      <c r="D8033" s="1" t="s">
        <v>26</v>
      </c>
      <c r="E8033" s="1" t="s">
        <v>27</v>
      </c>
      <c r="F8033" s="1">
        <v>3</v>
      </c>
      <c r="G8033" s="1">
        <v>8001</v>
      </c>
      <c r="H8033" s="1">
        <v>9999</v>
      </c>
      <c r="I8033" s="1">
        <v>9999</v>
      </c>
      <c r="J8033" s="1" t="s">
        <v>491</v>
      </c>
      <c r="L8033" s="1" t="s">
        <v>454</v>
      </c>
      <c r="M8033" s="1">
        <v>209</v>
      </c>
      <c r="Q8033" s="2" t="s">
        <v>37</v>
      </c>
      <c r="R8033" s="1" t="s">
        <v>492</v>
      </c>
      <c r="S8033" s="1" t="str">
        <f t="shared" si="257"/>
        <v>HPC|RF|3|8001|9999|9999|DP||CCNR|209|</v>
      </c>
      <c r="T8033" s="2" t="str">
        <f t="shared" si="258"/>
        <v>OK</v>
      </c>
    </row>
    <row r="8034" spans="1:20" x14ac:dyDescent="0.25">
      <c r="A8034" s="1">
        <v>302999999</v>
      </c>
      <c r="B8034" s="1" t="str">
        <f>VLOOKUP(A8034,[1]Maestra!A$1:C$746,2,0)</f>
        <v>ACTAEXGE8</v>
      </c>
      <c r="C8034" s="1" t="str">
        <f>VLOOKUP(A8034,[1]Maestra!A$1:C$746,3,0)</f>
        <v>TC American Express Generico</v>
      </c>
      <c r="D8034" s="1" t="s">
        <v>26</v>
      </c>
      <c r="E8034" s="1" t="s">
        <v>27</v>
      </c>
      <c r="F8034" s="1">
        <v>3</v>
      </c>
      <c r="G8034" s="1">
        <v>8001</v>
      </c>
      <c r="H8034" s="1">
        <v>9999</v>
      </c>
      <c r="I8034" s="1">
        <v>9999</v>
      </c>
      <c r="J8034" s="1" t="s">
        <v>491</v>
      </c>
      <c r="L8034" s="1" t="s">
        <v>454</v>
      </c>
      <c r="M8034" s="1">
        <v>210</v>
      </c>
      <c r="Q8034" s="2" t="s">
        <v>37</v>
      </c>
      <c r="R8034" s="1" t="s">
        <v>492</v>
      </c>
      <c r="S8034" s="1" t="str">
        <f t="shared" si="257"/>
        <v>HPC|RF|3|8001|9999|9999|DP||CCNR|210|</v>
      </c>
      <c r="T8034" s="2" t="str">
        <f t="shared" si="258"/>
        <v>OK</v>
      </c>
    </row>
    <row r="8035" spans="1:20" x14ac:dyDescent="0.25">
      <c r="A8035" s="1">
        <v>302999999</v>
      </c>
      <c r="B8035" s="1" t="str">
        <f>VLOOKUP(A8035,[1]Maestra!A$1:C$746,2,0)</f>
        <v>ACTAEXGE8</v>
      </c>
      <c r="C8035" s="1" t="str">
        <f>VLOOKUP(A8035,[1]Maestra!A$1:C$746,3,0)</f>
        <v>TC American Express Generico</v>
      </c>
      <c r="D8035" s="1" t="s">
        <v>26</v>
      </c>
      <c r="E8035" s="1" t="s">
        <v>27</v>
      </c>
      <c r="F8035" s="1">
        <v>3</v>
      </c>
      <c r="G8035" s="1">
        <v>8001</v>
      </c>
      <c r="H8035" s="1">
        <v>9999</v>
      </c>
      <c r="I8035" s="1">
        <v>9999</v>
      </c>
      <c r="J8035" s="1" t="s">
        <v>491</v>
      </c>
      <c r="L8035" s="1" t="s">
        <v>454</v>
      </c>
      <c r="M8035" s="1">
        <v>211</v>
      </c>
      <c r="Q8035" s="2" t="s">
        <v>37</v>
      </c>
      <c r="R8035" s="1" t="s">
        <v>492</v>
      </c>
      <c r="S8035" s="1" t="str">
        <f t="shared" si="257"/>
        <v>HPC|RF|3|8001|9999|9999|DP||CCNR|211|</v>
      </c>
      <c r="T8035" s="2" t="str">
        <f t="shared" si="258"/>
        <v>OK</v>
      </c>
    </row>
    <row r="8036" spans="1:20" x14ac:dyDescent="0.25">
      <c r="A8036" s="1">
        <v>302999999</v>
      </c>
      <c r="B8036" s="1" t="str">
        <f>VLOOKUP(A8036,[1]Maestra!A$1:C$746,2,0)</f>
        <v>ACTAEXGE8</v>
      </c>
      <c r="C8036" s="1" t="str">
        <f>VLOOKUP(A8036,[1]Maestra!A$1:C$746,3,0)</f>
        <v>TC American Express Generico</v>
      </c>
      <c r="D8036" s="1" t="s">
        <v>26</v>
      </c>
      <c r="E8036" s="1" t="s">
        <v>27</v>
      </c>
      <c r="F8036" s="1">
        <v>3</v>
      </c>
      <c r="G8036" s="1">
        <v>8001</v>
      </c>
      <c r="H8036" s="1">
        <v>9999</v>
      </c>
      <c r="I8036" s="1">
        <v>9999</v>
      </c>
      <c r="J8036" s="1" t="s">
        <v>491</v>
      </c>
      <c r="L8036" s="1" t="s">
        <v>454</v>
      </c>
      <c r="M8036" s="1">
        <v>212</v>
      </c>
      <c r="Q8036" s="2" t="s">
        <v>37</v>
      </c>
      <c r="R8036" s="1" t="s">
        <v>492</v>
      </c>
      <c r="S8036" s="1" t="str">
        <f t="shared" si="257"/>
        <v>HPC|RF|3|8001|9999|9999|DP||CCNR|212|</v>
      </c>
      <c r="T8036" s="2" t="str">
        <f t="shared" si="258"/>
        <v>OK</v>
      </c>
    </row>
    <row r="8037" spans="1:20" x14ac:dyDescent="0.25">
      <c r="A8037" s="1">
        <v>303999999</v>
      </c>
      <c r="B8037" s="1" t="str">
        <f>VLOOKUP(A8037,[1]Maestra!A$1:C$746,2,0)</f>
        <v>ACTCMAGE8</v>
      </c>
      <c r="C8037" s="1" t="str">
        <f>VLOOKUP(A8037,[1]Maestra!A$1:C$746,3,0)</f>
        <v>TC Mastercard Generico</v>
      </c>
      <c r="D8037" s="1" t="s">
        <v>26</v>
      </c>
      <c r="E8037" s="1" t="s">
        <v>27</v>
      </c>
      <c r="F8037" s="1">
        <v>3</v>
      </c>
      <c r="G8037" s="1">
        <v>8001</v>
      </c>
      <c r="H8037" s="1">
        <v>9999</v>
      </c>
      <c r="I8037" s="1">
        <v>9999</v>
      </c>
      <c r="J8037" s="1" t="s">
        <v>491</v>
      </c>
      <c r="L8037" s="1" t="s">
        <v>454</v>
      </c>
      <c r="M8037" s="1">
        <v>401</v>
      </c>
      <c r="Q8037" s="2" t="s">
        <v>37</v>
      </c>
      <c r="R8037" s="1" t="s">
        <v>492</v>
      </c>
      <c r="S8037" s="1" t="str">
        <f t="shared" si="257"/>
        <v>HPC|RF|3|8001|9999|9999|DP||CCNR|401|</v>
      </c>
      <c r="T8037" s="2" t="str">
        <f t="shared" si="258"/>
        <v>OK</v>
      </c>
    </row>
    <row r="8038" spans="1:20" x14ac:dyDescent="0.25">
      <c r="A8038" s="1">
        <v>303999999</v>
      </c>
      <c r="B8038" s="1" t="str">
        <f>VLOOKUP(A8038,[1]Maestra!A$1:C$746,2,0)</f>
        <v>ACTCMAGE8</v>
      </c>
      <c r="C8038" s="1" t="str">
        <f>VLOOKUP(A8038,[1]Maestra!A$1:C$746,3,0)</f>
        <v>TC Mastercard Generico</v>
      </c>
      <c r="D8038" s="1" t="s">
        <v>26</v>
      </c>
      <c r="E8038" s="1" t="s">
        <v>27</v>
      </c>
      <c r="F8038" s="1">
        <v>3</v>
      </c>
      <c r="G8038" s="1">
        <v>8001</v>
      </c>
      <c r="H8038" s="1">
        <v>9999</v>
      </c>
      <c r="I8038" s="1">
        <v>9999</v>
      </c>
      <c r="J8038" s="1" t="s">
        <v>491</v>
      </c>
      <c r="L8038" s="1" t="s">
        <v>454</v>
      </c>
      <c r="M8038" s="1">
        <v>402</v>
      </c>
      <c r="Q8038" s="2" t="s">
        <v>37</v>
      </c>
      <c r="R8038" s="1" t="s">
        <v>492</v>
      </c>
      <c r="S8038" s="1" t="str">
        <f t="shared" si="257"/>
        <v>HPC|RF|3|8001|9999|9999|DP||CCNR|402|</v>
      </c>
      <c r="T8038" s="2" t="str">
        <f t="shared" si="258"/>
        <v>OK</v>
      </c>
    </row>
    <row r="8039" spans="1:20" x14ac:dyDescent="0.25">
      <c r="A8039" s="1">
        <v>303999999</v>
      </c>
      <c r="B8039" s="1" t="str">
        <f>VLOOKUP(A8039,[1]Maestra!A$1:C$746,2,0)</f>
        <v>ACTCMAGE8</v>
      </c>
      <c r="C8039" s="1" t="str">
        <f>VLOOKUP(A8039,[1]Maestra!A$1:C$746,3,0)</f>
        <v>TC Mastercard Generico</v>
      </c>
      <c r="D8039" s="1" t="s">
        <v>26</v>
      </c>
      <c r="E8039" s="1" t="s">
        <v>27</v>
      </c>
      <c r="F8039" s="1">
        <v>3</v>
      </c>
      <c r="G8039" s="1">
        <v>8001</v>
      </c>
      <c r="H8039" s="1">
        <v>9999</v>
      </c>
      <c r="I8039" s="1">
        <v>9999</v>
      </c>
      <c r="J8039" s="1" t="s">
        <v>491</v>
      </c>
      <c r="L8039" s="1" t="s">
        <v>454</v>
      </c>
      <c r="M8039" s="1">
        <v>403</v>
      </c>
      <c r="Q8039" s="2" t="s">
        <v>37</v>
      </c>
      <c r="R8039" s="1" t="s">
        <v>492</v>
      </c>
      <c r="S8039" s="1" t="str">
        <f t="shared" si="257"/>
        <v>HPC|RF|3|8001|9999|9999|DP||CCNR|403|</v>
      </c>
      <c r="T8039" s="2" t="str">
        <f t="shared" si="258"/>
        <v>OK</v>
      </c>
    </row>
    <row r="8040" spans="1:20" x14ac:dyDescent="0.25">
      <c r="A8040" s="1">
        <v>303999999</v>
      </c>
      <c r="B8040" s="1" t="str">
        <f>VLOOKUP(A8040,[1]Maestra!A$1:C$746,2,0)</f>
        <v>ACTCMAGE8</v>
      </c>
      <c r="C8040" s="1" t="str">
        <f>VLOOKUP(A8040,[1]Maestra!A$1:C$746,3,0)</f>
        <v>TC Mastercard Generico</v>
      </c>
      <c r="D8040" s="1" t="s">
        <v>26</v>
      </c>
      <c r="E8040" s="1" t="s">
        <v>27</v>
      </c>
      <c r="F8040" s="1">
        <v>3</v>
      </c>
      <c r="G8040" s="1">
        <v>8001</v>
      </c>
      <c r="H8040" s="1">
        <v>9999</v>
      </c>
      <c r="I8040" s="1">
        <v>9999</v>
      </c>
      <c r="J8040" s="1" t="s">
        <v>491</v>
      </c>
      <c r="L8040" s="1" t="s">
        <v>454</v>
      </c>
      <c r="M8040" s="1">
        <v>404</v>
      </c>
      <c r="Q8040" s="2" t="s">
        <v>37</v>
      </c>
      <c r="R8040" s="1" t="s">
        <v>492</v>
      </c>
      <c r="S8040" s="1" t="str">
        <f t="shared" si="257"/>
        <v>HPC|RF|3|8001|9999|9999|DP||CCNR|404|</v>
      </c>
      <c r="T8040" s="2" t="str">
        <f t="shared" si="258"/>
        <v>OK</v>
      </c>
    </row>
    <row r="8041" spans="1:20" x14ac:dyDescent="0.25">
      <c r="A8041" s="1">
        <v>301999999</v>
      </c>
      <c r="B8041" s="1" t="str">
        <f>VLOOKUP(A8041,[1]Maestra!A$1:C$746,2,0)</f>
        <v>ACTCVIGE8</v>
      </c>
      <c r="C8041" s="1" t="str">
        <f>VLOOKUP(A8041,[1]Maestra!A$1:C$746,3,0)</f>
        <v>TC Visa Generico</v>
      </c>
      <c r="D8041" s="1" t="s">
        <v>26</v>
      </c>
      <c r="E8041" s="1" t="s">
        <v>27</v>
      </c>
      <c r="F8041" s="1">
        <v>3</v>
      </c>
      <c r="G8041" s="1">
        <v>8001</v>
      </c>
      <c r="H8041" s="1">
        <v>9999</v>
      </c>
      <c r="I8041" s="1">
        <v>9999</v>
      </c>
      <c r="J8041" s="1" t="s">
        <v>493</v>
      </c>
      <c r="L8041" s="1" t="s">
        <v>454</v>
      </c>
      <c r="Q8041" s="2" t="s">
        <v>37</v>
      </c>
      <c r="R8041" s="1" t="s">
        <v>492</v>
      </c>
      <c r="S8041" s="1" t="str">
        <f t="shared" si="257"/>
        <v>HPC|RF|3|8001|9999|9999|N||CCNR||</v>
      </c>
      <c r="T8041" s="2" t="str">
        <f t="shared" si="258"/>
        <v>OK</v>
      </c>
    </row>
    <row r="8042" spans="1:20" x14ac:dyDescent="0.25">
      <c r="A8042" s="1">
        <v>301019999</v>
      </c>
      <c r="B8042" s="1" t="str">
        <f>VLOOKUP(A8042,[1]Maestra!A$1:C$746,2,0)</f>
        <v>ACTIVIGE8</v>
      </c>
      <c r="C8042" s="1" t="str">
        <f>VLOOKUP(A8042,[1]Maestra!A$1:C$746,3,0)</f>
        <v>TC IB Visa Generico</v>
      </c>
      <c r="D8042" s="1" t="s">
        <v>26</v>
      </c>
      <c r="E8042" s="1" t="s">
        <v>27</v>
      </c>
      <c r="F8042" s="1">
        <v>3</v>
      </c>
      <c r="G8042" s="1">
        <v>8001</v>
      </c>
      <c r="H8042" s="1">
        <v>9999</v>
      </c>
      <c r="I8042" s="1">
        <v>9999</v>
      </c>
      <c r="J8042" s="1" t="s">
        <v>493</v>
      </c>
      <c r="L8042" s="1" t="s">
        <v>454</v>
      </c>
      <c r="M8042" s="1">
        <v>101</v>
      </c>
      <c r="Q8042" s="2" t="s">
        <v>37</v>
      </c>
      <c r="R8042" s="1" t="s">
        <v>492</v>
      </c>
      <c r="S8042" s="1" t="str">
        <f t="shared" si="257"/>
        <v>HPC|RF|3|8001|9999|9999|N||CCNR|101|</v>
      </c>
      <c r="T8042" s="2" t="str">
        <f t="shared" si="258"/>
        <v>OK</v>
      </c>
    </row>
    <row r="8043" spans="1:20" x14ac:dyDescent="0.25">
      <c r="A8043" s="1">
        <v>301999999</v>
      </c>
      <c r="B8043" s="1" t="str">
        <f>VLOOKUP(A8043,[1]Maestra!A$1:C$746,2,0)</f>
        <v>ACTCVIGE8</v>
      </c>
      <c r="C8043" s="1" t="str">
        <f>VLOOKUP(A8043,[1]Maestra!A$1:C$746,3,0)</f>
        <v>TC Visa Generico</v>
      </c>
      <c r="D8043" s="1" t="s">
        <v>26</v>
      </c>
      <c r="E8043" s="1" t="s">
        <v>27</v>
      </c>
      <c r="F8043" s="1">
        <v>3</v>
      </c>
      <c r="G8043" s="1">
        <v>8001</v>
      </c>
      <c r="H8043" s="1">
        <v>9999</v>
      </c>
      <c r="I8043" s="1">
        <v>9999</v>
      </c>
      <c r="J8043" s="1" t="s">
        <v>493</v>
      </c>
      <c r="L8043" s="1" t="s">
        <v>454</v>
      </c>
      <c r="M8043" s="1">
        <v>102</v>
      </c>
      <c r="Q8043" s="2" t="s">
        <v>37</v>
      </c>
      <c r="R8043" s="1" t="s">
        <v>492</v>
      </c>
      <c r="S8043" s="1" t="str">
        <f t="shared" si="257"/>
        <v>HPC|RF|3|8001|9999|9999|N||CCNR|102|</v>
      </c>
      <c r="T8043" s="2" t="str">
        <f t="shared" si="258"/>
        <v>OK</v>
      </c>
    </row>
    <row r="8044" spans="1:20" x14ac:dyDescent="0.25">
      <c r="A8044" s="1">
        <v>305019999</v>
      </c>
      <c r="B8044" s="1" t="e">
        <f>VLOOKUP(A8044,[1]Maestra!A$1:C$746,2,0)</f>
        <v>#N/A</v>
      </c>
      <c r="C8044" s="1" t="e">
        <f>VLOOKUP(A8044,[1]Maestra!A$1:C$746,3,0)</f>
        <v>#N/A</v>
      </c>
      <c r="D8044" s="1" t="s">
        <v>26</v>
      </c>
      <c r="E8044" s="1" t="s">
        <v>27</v>
      </c>
      <c r="F8044" s="1">
        <v>3</v>
      </c>
      <c r="G8044" s="1">
        <v>8001</v>
      </c>
      <c r="H8044" s="1">
        <v>9999</v>
      </c>
      <c r="I8044" s="1">
        <v>9999</v>
      </c>
      <c r="J8044" s="1" t="s">
        <v>493</v>
      </c>
      <c r="L8044" s="1" t="s">
        <v>454</v>
      </c>
      <c r="M8044" s="1">
        <v>103</v>
      </c>
      <c r="Q8044" s="2" t="s">
        <v>37</v>
      </c>
      <c r="R8044" s="1" t="s">
        <v>492</v>
      </c>
      <c r="S8044" s="1" t="str">
        <f t="shared" si="257"/>
        <v>HPC|RF|3|8001|9999|9999|N||CCNR|103|</v>
      </c>
      <c r="T8044" s="2" t="str">
        <f t="shared" si="258"/>
        <v>OK</v>
      </c>
    </row>
    <row r="8045" spans="1:20" x14ac:dyDescent="0.25">
      <c r="A8045" s="1">
        <v>305019999</v>
      </c>
      <c r="B8045" s="1" t="e">
        <f>VLOOKUP(A8045,[1]Maestra!A$1:C$746,2,0)</f>
        <v>#N/A</v>
      </c>
      <c r="C8045" s="1" t="e">
        <f>VLOOKUP(A8045,[1]Maestra!A$1:C$746,3,0)</f>
        <v>#N/A</v>
      </c>
      <c r="D8045" s="1" t="s">
        <v>26</v>
      </c>
      <c r="E8045" s="1" t="s">
        <v>27</v>
      </c>
      <c r="F8045" s="1">
        <v>3</v>
      </c>
      <c r="G8045" s="1">
        <v>8001</v>
      </c>
      <c r="H8045" s="1">
        <v>9999</v>
      </c>
      <c r="I8045" s="1">
        <v>9999</v>
      </c>
      <c r="J8045" s="1" t="s">
        <v>493</v>
      </c>
      <c r="L8045" s="1" t="s">
        <v>454</v>
      </c>
      <c r="M8045" s="1">
        <v>104</v>
      </c>
      <c r="Q8045" s="2" t="s">
        <v>37</v>
      </c>
      <c r="R8045" s="1" t="s">
        <v>492</v>
      </c>
      <c r="S8045" s="1" t="str">
        <f t="shared" si="257"/>
        <v>HPC|RF|3|8001|9999|9999|N||CCNR|104|</v>
      </c>
      <c r="T8045" s="2" t="str">
        <f t="shared" si="258"/>
        <v>OK</v>
      </c>
    </row>
    <row r="8046" spans="1:20" x14ac:dyDescent="0.25">
      <c r="A8046" s="1">
        <v>301999999</v>
      </c>
      <c r="B8046" s="1" t="str">
        <f>VLOOKUP(A8046,[1]Maestra!A$1:C$746,2,0)</f>
        <v>ACTCVIGE8</v>
      </c>
      <c r="C8046" s="1" t="str">
        <f>VLOOKUP(A8046,[1]Maestra!A$1:C$746,3,0)</f>
        <v>TC Visa Generico</v>
      </c>
      <c r="D8046" s="1" t="s">
        <v>26</v>
      </c>
      <c r="E8046" s="1" t="s">
        <v>27</v>
      </c>
      <c r="F8046" s="1">
        <v>3</v>
      </c>
      <c r="G8046" s="1">
        <v>8001</v>
      </c>
      <c r="H8046" s="1">
        <v>9999</v>
      </c>
      <c r="I8046" s="1">
        <v>9999</v>
      </c>
      <c r="J8046" s="1" t="s">
        <v>493</v>
      </c>
      <c r="L8046" s="1" t="s">
        <v>454</v>
      </c>
      <c r="M8046" s="1">
        <v>105</v>
      </c>
      <c r="Q8046" s="2" t="s">
        <v>37</v>
      </c>
      <c r="R8046" s="1" t="s">
        <v>492</v>
      </c>
      <c r="S8046" s="1" t="str">
        <f t="shared" si="257"/>
        <v>HPC|RF|3|8001|9999|9999|N||CCNR|105|</v>
      </c>
      <c r="T8046" s="2" t="str">
        <f t="shared" si="258"/>
        <v>OK</v>
      </c>
    </row>
    <row r="8047" spans="1:20" x14ac:dyDescent="0.25">
      <c r="A8047" s="1">
        <v>301029999</v>
      </c>
      <c r="B8047" s="1" t="e">
        <f>VLOOKUP(A8047,[1]Maestra!A$1:C$746,2,0)</f>
        <v>#N/A</v>
      </c>
      <c r="C8047" s="1" t="e">
        <f>VLOOKUP(A8047,[1]Maestra!A$1:C$746,3,0)</f>
        <v>#N/A</v>
      </c>
      <c r="D8047" s="1" t="s">
        <v>26</v>
      </c>
      <c r="E8047" s="1" t="s">
        <v>27</v>
      </c>
      <c r="F8047" s="1">
        <v>3</v>
      </c>
      <c r="G8047" s="1">
        <v>8001</v>
      </c>
      <c r="H8047" s="1">
        <v>9999</v>
      </c>
      <c r="I8047" s="1">
        <v>9999</v>
      </c>
      <c r="J8047" s="1" t="s">
        <v>493</v>
      </c>
      <c r="L8047" s="1" t="s">
        <v>454</v>
      </c>
      <c r="M8047" s="1">
        <v>106</v>
      </c>
      <c r="Q8047" s="2" t="s">
        <v>37</v>
      </c>
      <c r="R8047" s="1" t="s">
        <v>492</v>
      </c>
      <c r="S8047" s="1" t="str">
        <f t="shared" si="257"/>
        <v>HPC|RF|3|8001|9999|9999|N||CCNR|106|</v>
      </c>
      <c r="T8047" s="2" t="str">
        <f t="shared" si="258"/>
        <v>OK</v>
      </c>
    </row>
    <row r="8048" spans="1:20" x14ac:dyDescent="0.25">
      <c r="A8048" s="1">
        <v>301999999</v>
      </c>
      <c r="B8048" s="1" t="str">
        <f>VLOOKUP(A8048,[1]Maestra!A$1:C$746,2,0)</f>
        <v>ACTCVIGE8</v>
      </c>
      <c r="C8048" s="1" t="str">
        <f>VLOOKUP(A8048,[1]Maestra!A$1:C$746,3,0)</f>
        <v>TC Visa Generico</v>
      </c>
      <c r="D8048" s="1" t="s">
        <v>26</v>
      </c>
      <c r="E8048" s="1" t="s">
        <v>27</v>
      </c>
      <c r="F8048" s="1">
        <v>3</v>
      </c>
      <c r="G8048" s="1">
        <v>8001</v>
      </c>
      <c r="H8048" s="1">
        <v>9999</v>
      </c>
      <c r="I8048" s="1">
        <v>9999</v>
      </c>
      <c r="J8048" s="1" t="s">
        <v>493</v>
      </c>
      <c r="L8048" s="1" t="s">
        <v>454</v>
      </c>
      <c r="M8048" s="1">
        <v>107</v>
      </c>
      <c r="Q8048" s="2" t="s">
        <v>37</v>
      </c>
      <c r="R8048" s="1" t="s">
        <v>492</v>
      </c>
      <c r="S8048" s="1" t="str">
        <f t="shared" si="257"/>
        <v>HPC|RF|3|8001|9999|9999|N||CCNR|107|</v>
      </c>
      <c r="T8048" s="2" t="str">
        <f t="shared" si="258"/>
        <v>OK</v>
      </c>
    </row>
    <row r="8049" spans="1:20" x14ac:dyDescent="0.25">
      <c r="A8049" s="1">
        <v>301999999</v>
      </c>
      <c r="B8049" s="1" t="str">
        <f>VLOOKUP(A8049,[1]Maestra!A$1:C$746,2,0)</f>
        <v>ACTCVIGE8</v>
      </c>
      <c r="C8049" s="1" t="str">
        <f>VLOOKUP(A8049,[1]Maestra!A$1:C$746,3,0)</f>
        <v>TC Visa Generico</v>
      </c>
      <c r="D8049" s="1" t="s">
        <v>26</v>
      </c>
      <c r="E8049" s="1" t="s">
        <v>27</v>
      </c>
      <c r="F8049" s="1">
        <v>3</v>
      </c>
      <c r="G8049" s="1">
        <v>8001</v>
      </c>
      <c r="H8049" s="1">
        <v>9999</v>
      </c>
      <c r="I8049" s="1">
        <v>9999</v>
      </c>
      <c r="J8049" s="1" t="s">
        <v>493</v>
      </c>
      <c r="L8049" s="1" t="s">
        <v>454</v>
      </c>
      <c r="M8049" s="1">
        <v>114</v>
      </c>
      <c r="Q8049" s="2" t="s">
        <v>37</v>
      </c>
      <c r="R8049" s="1" t="s">
        <v>492</v>
      </c>
      <c r="S8049" s="1" t="str">
        <f t="shared" si="257"/>
        <v>HPC|RF|3|8001|9999|9999|N||CCNR|114|</v>
      </c>
      <c r="T8049" s="2" t="str">
        <f t="shared" si="258"/>
        <v>OK</v>
      </c>
    </row>
    <row r="8050" spans="1:20" x14ac:dyDescent="0.25">
      <c r="A8050" s="1">
        <v>301999999</v>
      </c>
      <c r="B8050" s="1" t="str">
        <f>VLOOKUP(A8050,[1]Maestra!A$1:C$746,2,0)</f>
        <v>ACTCVIGE8</v>
      </c>
      <c r="C8050" s="1" t="str">
        <f>VLOOKUP(A8050,[1]Maestra!A$1:C$746,3,0)</f>
        <v>TC Visa Generico</v>
      </c>
      <c r="D8050" s="1" t="s">
        <v>26</v>
      </c>
      <c r="E8050" s="1" t="s">
        <v>27</v>
      </c>
      <c r="F8050" s="1">
        <v>3</v>
      </c>
      <c r="G8050" s="1">
        <v>8001</v>
      </c>
      <c r="H8050" s="1">
        <v>9999</v>
      </c>
      <c r="I8050" s="1">
        <v>9999</v>
      </c>
      <c r="J8050" s="1" t="s">
        <v>493</v>
      </c>
      <c r="L8050" s="1" t="s">
        <v>454</v>
      </c>
      <c r="M8050" s="1">
        <v>115</v>
      </c>
      <c r="Q8050" s="2" t="s">
        <v>37</v>
      </c>
      <c r="R8050" s="1" t="s">
        <v>492</v>
      </c>
      <c r="S8050" s="1" t="str">
        <f t="shared" ref="S8050:S8113" si="259">_xlfn.CONCAT(D8050,"|",E8050,"|",F8050,"|",G8050,"|",H8050,"|",I8050,"|",J8050,"|",K8050,"|",L8050,"|",M8050,"|",N8050)</f>
        <v>HPC|RF|3|8001|9999|9999|N||CCNR|115|</v>
      </c>
      <c r="T8050" s="2" t="str">
        <f t="shared" si="258"/>
        <v>OK</v>
      </c>
    </row>
    <row r="8051" spans="1:20" x14ac:dyDescent="0.25">
      <c r="A8051" s="1">
        <v>301999999</v>
      </c>
      <c r="B8051" s="1" t="str">
        <f>VLOOKUP(A8051,[1]Maestra!A$1:C$746,2,0)</f>
        <v>ACTCVIGE8</v>
      </c>
      <c r="C8051" s="1" t="str">
        <f>VLOOKUP(A8051,[1]Maestra!A$1:C$746,3,0)</f>
        <v>TC Visa Generico</v>
      </c>
      <c r="D8051" s="1" t="s">
        <v>26</v>
      </c>
      <c r="E8051" s="1" t="s">
        <v>27</v>
      </c>
      <c r="F8051" s="1">
        <v>3</v>
      </c>
      <c r="G8051" s="1">
        <v>8001</v>
      </c>
      <c r="H8051" s="1">
        <v>9999</v>
      </c>
      <c r="I8051" s="1">
        <v>9999</v>
      </c>
      <c r="J8051" s="1" t="s">
        <v>493</v>
      </c>
      <c r="L8051" s="1" t="s">
        <v>454</v>
      </c>
      <c r="M8051" s="1">
        <v>116</v>
      </c>
      <c r="Q8051" s="2" t="s">
        <v>37</v>
      </c>
      <c r="R8051" s="1" t="s">
        <v>492</v>
      </c>
      <c r="S8051" s="1" t="str">
        <f t="shared" si="259"/>
        <v>HPC|RF|3|8001|9999|9999|N||CCNR|116|</v>
      </c>
      <c r="T8051" s="2" t="str">
        <f t="shared" si="258"/>
        <v>OK</v>
      </c>
    </row>
    <row r="8052" spans="1:20" x14ac:dyDescent="0.25">
      <c r="A8052" s="1">
        <v>301090199</v>
      </c>
      <c r="B8052" s="1" t="str">
        <f>VLOOKUP(A8052,[1]Maestra!A$1:C$746,2,0)</f>
        <v>ACTCPRGE8</v>
      </c>
      <c r="C8052" s="1" t="str">
        <f>VLOOKUP(A8052,[1]Maestra!A$1:C$746,3,0)</f>
        <v>TC Premia Generico</v>
      </c>
      <c r="D8052" s="1" t="s">
        <v>26</v>
      </c>
      <c r="E8052" s="1" t="s">
        <v>27</v>
      </c>
      <c r="F8052" s="1">
        <v>3</v>
      </c>
      <c r="G8052" s="1">
        <v>8001</v>
      </c>
      <c r="H8052" s="1">
        <v>9999</v>
      </c>
      <c r="I8052" s="1">
        <v>9999</v>
      </c>
      <c r="J8052" s="1" t="s">
        <v>493</v>
      </c>
      <c r="L8052" s="1" t="s">
        <v>454</v>
      </c>
      <c r="M8052" s="1">
        <v>117</v>
      </c>
      <c r="Q8052" s="2" t="s">
        <v>37</v>
      </c>
      <c r="R8052" s="1" t="s">
        <v>492</v>
      </c>
      <c r="S8052" s="1" t="str">
        <f t="shared" si="259"/>
        <v>HPC|RF|3|8001|9999|9999|N||CCNR|117|</v>
      </c>
      <c r="T8052" s="2" t="str">
        <f t="shared" si="258"/>
        <v>OK</v>
      </c>
    </row>
    <row r="8053" spans="1:20" x14ac:dyDescent="0.25">
      <c r="A8053" s="1">
        <v>301999999</v>
      </c>
      <c r="B8053" s="1" t="str">
        <f>VLOOKUP(A8053,[1]Maestra!A$1:C$746,2,0)</f>
        <v>ACTCVIGE8</v>
      </c>
      <c r="C8053" s="1" t="str">
        <f>VLOOKUP(A8053,[1]Maestra!A$1:C$746,3,0)</f>
        <v>TC Visa Generico</v>
      </c>
      <c r="D8053" s="1" t="s">
        <v>26</v>
      </c>
      <c r="E8053" s="1" t="s">
        <v>27</v>
      </c>
      <c r="F8053" s="1">
        <v>3</v>
      </c>
      <c r="G8053" s="1">
        <v>8001</v>
      </c>
      <c r="H8053" s="1">
        <v>9999</v>
      </c>
      <c r="I8053" s="1">
        <v>9999</v>
      </c>
      <c r="J8053" s="1" t="s">
        <v>493</v>
      </c>
      <c r="L8053" s="1" t="s">
        <v>454</v>
      </c>
      <c r="M8053" s="1">
        <v>118</v>
      </c>
      <c r="Q8053" s="2" t="s">
        <v>37</v>
      </c>
      <c r="R8053" s="1" t="s">
        <v>492</v>
      </c>
      <c r="S8053" s="1" t="str">
        <f t="shared" si="259"/>
        <v>HPC|RF|3|8001|9999|9999|N||CCNR|118|</v>
      </c>
      <c r="T8053" s="2" t="str">
        <f t="shared" si="258"/>
        <v>OK</v>
      </c>
    </row>
    <row r="8054" spans="1:20" x14ac:dyDescent="0.25">
      <c r="A8054" s="1">
        <v>301039999</v>
      </c>
      <c r="B8054" s="1" t="str">
        <f>VLOOKUP(A8054,[1]Maestra!A$1:C$746,2,0)</f>
        <v>ACTMVGE08</v>
      </c>
      <c r="C8054" s="1" t="str">
        <f>VLOOKUP(A8054,[1]Maestra!A$1:C$746,3,0)</f>
        <v>TC Megaplaza Visa - Generico</v>
      </c>
      <c r="D8054" s="1" t="s">
        <v>26</v>
      </c>
      <c r="E8054" s="1" t="s">
        <v>27</v>
      </c>
      <c r="F8054" s="1">
        <v>3</v>
      </c>
      <c r="G8054" s="1">
        <v>8001</v>
      </c>
      <c r="H8054" s="1">
        <v>9999</v>
      </c>
      <c r="I8054" s="1">
        <v>9999</v>
      </c>
      <c r="J8054" s="1" t="s">
        <v>493</v>
      </c>
      <c r="L8054" s="1" t="s">
        <v>454</v>
      </c>
      <c r="M8054" s="1">
        <v>119</v>
      </c>
      <c r="Q8054" s="2" t="s">
        <v>37</v>
      </c>
      <c r="R8054" s="1" t="s">
        <v>492</v>
      </c>
      <c r="S8054" s="1" t="str">
        <f t="shared" si="259"/>
        <v>HPC|RF|3|8001|9999|9999|N||CCNR|119|</v>
      </c>
      <c r="T8054" s="2" t="str">
        <f t="shared" si="258"/>
        <v>OK</v>
      </c>
    </row>
    <row r="8055" spans="1:20" x14ac:dyDescent="0.25">
      <c r="A8055" s="1">
        <v>301059999</v>
      </c>
      <c r="B8055" s="1" t="str">
        <f>VLOOKUP(A8055,[1]Maestra!A$1:C$746,2,0)</f>
        <v>ACTVVIGE8</v>
      </c>
      <c r="C8055" s="1" t="str">
        <f>VLOOKUP(A8055,[1]Maestra!A$1:C$746,3,0)</f>
        <v>TC Vea Visa Generico</v>
      </c>
      <c r="D8055" s="1" t="s">
        <v>26</v>
      </c>
      <c r="E8055" s="1" t="s">
        <v>27</v>
      </c>
      <c r="F8055" s="1">
        <v>3</v>
      </c>
      <c r="G8055" s="1">
        <v>8001</v>
      </c>
      <c r="H8055" s="1">
        <v>9999</v>
      </c>
      <c r="I8055" s="1">
        <v>9999</v>
      </c>
      <c r="J8055" s="1" t="s">
        <v>493</v>
      </c>
      <c r="L8055" s="1" t="s">
        <v>454</v>
      </c>
      <c r="M8055" s="1">
        <v>120</v>
      </c>
      <c r="Q8055" s="2" t="s">
        <v>37</v>
      </c>
      <c r="R8055" s="1" t="s">
        <v>492</v>
      </c>
      <c r="S8055" s="1" t="str">
        <f t="shared" si="259"/>
        <v>HPC|RF|3|8001|9999|9999|N||CCNR|120|</v>
      </c>
      <c r="T8055" s="2" t="str">
        <f t="shared" si="258"/>
        <v>OK</v>
      </c>
    </row>
    <row r="8056" spans="1:20" x14ac:dyDescent="0.25">
      <c r="A8056" s="1">
        <v>301060299</v>
      </c>
      <c r="B8056" s="1" t="str">
        <f>VLOOKUP(A8056,[1]Maestra!A$1:C$746,2,0)</f>
        <v>ACTCPLGE8</v>
      </c>
      <c r="C8056" s="1" t="str">
        <f>VLOOKUP(A8056,[1]Maestra!A$1:C$746,3,0)</f>
        <v>TC Cashback Platinum Generico</v>
      </c>
      <c r="D8056" s="1" t="s">
        <v>26</v>
      </c>
      <c r="E8056" s="1" t="s">
        <v>27</v>
      </c>
      <c r="F8056" s="1">
        <v>3</v>
      </c>
      <c r="G8056" s="1">
        <v>8001</v>
      </c>
      <c r="H8056" s="1">
        <v>9999</v>
      </c>
      <c r="I8056" s="1">
        <v>9999</v>
      </c>
      <c r="J8056" s="1" t="s">
        <v>493</v>
      </c>
      <c r="L8056" s="1" t="s">
        <v>454</v>
      </c>
      <c r="M8056" s="1">
        <v>121</v>
      </c>
      <c r="Q8056" s="2" t="s">
        <v>37</v>
      </c>
      <c r="R8056" s="1" t="s">
        <v>492</v>
      </c>
      <c r="S8056" s="1" t="str">
        <f t="shared" si="259"/>
        <v>HPC|RF|3|8001|9999|9999|N||CCNR|121|</v>
      </c>
      <c r="T8056" s="2" t="str">
        <f t="shared" si="258"/>
        <v>OK</v>
      </c>
    </row>
    <row r="8057" spans="1:20" x14ac:dyDescent="0.25">
      <c r="A8057" s="1">
        <v>301999999</v>
      </c>
      <c r="B8057" s="1" t="str">
        <f>VLOOKUP(A8057,[1]Maestra!A$1:C$746,2,0)</f>
        <v>ACTCVIGE8</v>
      </c>
      <c r="C8057" s="1" t="str">
        <f>VLOOKUP(A8057,[1]Maestra!A$1:C$746,3,0)</f>
        <v>TC Visa Generico</v>
      </c>
      <c r="D8057" s="1" t="s">
        <v>26</v>
      </c>
      <c r="E8057" s="1" t="s">
        <v>27</v>
      </c>
      <c r="F8057" s="1">
        <v>3</v>
      </c>
      <c r="G8057" s="1">
        <v>8001</v>
      </c>
      <c r="H8057" s="1">
        <v>9999</v>
      </c>
      <c r="I8057" s="1">
        <v>9999</v>
      </c>
      <c r="J8057" s="1" t="s">
        <v>493</v>
      </c>
      <c r="L8057" s="1" t="s">
        <v>454</v>
      </c>
      <c r="M8057" s="1">
        <v>122</v>
      </c>
      <c r="Q8057" s="2" t="s">
        <v>37</v>
      </c>
      <c r="R8057" s="1" t="s">
        <v>492</v>
      </c>
      <c r="S8057" s="1" t="str">
        <f t="shared" si="259"/>
        <v>HPC|RF|3|8001|9999|9999|N||CCNR|122|</v>
      </c>
      <c r="T8057" s="2" t="str">
        <f t="shared" si="258"/>
        <v>OK</v>
      </c>
    </row>
    <row r="8058" spans="1:20" x14ac:dyDescent="0.25">
      <c r="A8058" s="1">
        <v>301999999</v>
      </c>
      <c r="B8058" s="1" t="str">
        <f>VLOOKUP(A8058,[1]Maestra!A$1:C$746,2,0)</f>
        <v>ACTCVIGE8</v>
      </c>
      <c r="C8058" s="1" t="str">
        <f>VLOOKUP(A8058,[1]Maestra!A$1:C$746,3,0)</f>
        <v>TC Visa Generico</v>
      </c>
      <c r="D8058" s="1" t="s">
        <v>26</v>
      </c>
      <c r="E8058" s="1" t="s">
        <v>27</v>
      </c>
      <c r="F8058" s="1">
        <v>3</v>
      </c>
      <c r="G8058" s="1">
        <v>8001</v>
      </c>
      <c r="H8058" s="1">
        <v>9999</v>
      </c>
      <c r="I8058" s="1">
        <v>9999</v>
      </c>
      <c r="J8058" s="1" t="s">
        <v>493</v>
      </c>
      <c r="L8058" s="1" t="s">
        <v>454</v>
      </c>
      <c r="M8058" s="1">
        <v>123</v>
      </c>
      <c r="Q8058" s="2" t="s">
        <v>37</v>
      </c>
      <c r="R8058" s="1" t="s">
        <v>492</v>
      </c>
      <c r="S8058" s="1" t="str">
        <f t="shared" si="259"/>
        <v>HPC|RF|3|8001|9999|9999|N||CCNR|123|</v>
      </c>
      <c r="T8058" s="2" t="str">
        <f t="shared" si="258"/>
        <v>OK</v>
      </c>
    </row>
    <row r="8059" spans="1:20" x14ac:dyDescent="0.25">
      <c r="A8059" s="1">
        <v>301059999</v>
      </c>
      <c r="B8059" s="1" t="str">
        <f>VLOOKUP(A8059,[1]Maestra!A$1:C$746,2,0)</f>
        <v>ACTVVIGE8</v>
      </c>
      <c r="C8059" s="1" t="str">
        <f>VLOOKUP(A8059,[1]Maestra!A$1:C$746,3,0)</f>
        <v>TC Vea Visa Generico</v>
      </c>
      <c r="D8059" s="1" t="s">
        <v>26</v>
      </c>
      <c r="E8059" s="1" t="s">
        <v>27</v>
      </c>
      <c r="F8059" s="1">
        <v>3</v>
      </c>
      <c r="G8059" s="1">
        <v>8001</v>
      </c>
      <c r="H8059" s="1">
        <v>9999</v>
      </c>
      <c r="I8059" s="1">
        <v>9999</v>
      </c>
      <c r="J8059" s="1" t="s">
        <v>493</v>
      </c>
      <c r="L8059" s="1" t="s">
        <v>454</v>
      </c>
      <c r="M8059" s="1">
        <v>124</v>
      </c>
      <c r="Q8059" s="2" t="s">
        <v>37</v>
      </c>
      <c r="R8059" s="1" t="s">
        <v>492</v>
      </c>
      <c r="S8059" s="1" t="str">
        <f t="shared" si="259"/>
        <v>HPC|RF|3|8001|9999|9999|N||CCNR|124|</v>
      </c>
      <c r="T8059" s="2" t="str">
        <f t="shared" si="258"/>
        <v>OK</v>
      </c>
    </row>
    <row r="8060" spans="1:20" x14ac:dyDescent="0.25">
      <c r="A8060" s="1">
        <v>301999999</v>
      </c>
      <c r="B8060" s="1" t="str">
        <f>VLOOKUP(A8060,[1]Maestra!A$1:C$746,2,0)</f>
        <v>ACTCVIGE8</v>
      </c>
      <c r="C8060" s="1" t="str">
        <f>VLOOKUP(A8060,[1]Maestra!A$1:C$746,3,0)</f>
        <v>TC Visa Generico</v>
      </c>
      <c r="D8060" s="1" t="s">
        <v>26</v>
      </c>
      <c r="E8060" s="1" t="s">
        <v>27</v>
      </c>
      <c r="F8060" s="1">
        <v>3</v>
      </c>
      <c r="G8060" s="1">
        <v>8001</v>
      </c>
      <c r="H8060" s="1">
        <v>9999</v>
      </c>
      <c r="I8060" s="1">
        <v>9999</v>
      </c>
      <c r="J8060" s="1" t="s">
        <v>493</v>
      </c>
      <c r="L8060" s="1" t="s">
        <v>454</v>
      </c>
      <c r="M8060" s="1">
        <v>129</v>
      </c>
      <c r="Q8060" s="2" t="s">
        <v>37</v>
      </c>
      <c r="R8060" s="1" t="s">
        <v>492</v>
      </c>
      <c r="S8060" s="1" t="str">
        <f t="shared" si="259"/>
        <v>HPC|RF|3|8001|9999|9999|N||CCNR|129|</v>
      </c>
      <c r="T8060" s="2" t="str">
        <f t="shared" si="258"/>
        <v>OK</v>
      </c>
    </row>
    <row r="8061" spans="1:20" x14ac:dyDescent="0.25">
      <c r="A8061" s="1">
        <v>301999999</v>
      </c>
      <c r="B8061" s="1" t="str">
        <f>VLOOKUP(A8061,[1]Maestra!A$1:C$746,2,0)</f>
        <v>ACTCVIGE8</v>
      </c>
      <c r="C8061" s="1" t="str">
        <f>VLOOKUP(A8061,[1]Maestra!A$1:C$746,3,0)</f>
        <v>TC Visa Generico</v>
      </c>
      <c r="D8061" s="1" t="s">
        <v>26</v>
      </c>
      <c r="E8061" s="1" t="s">
        <v>27</v>
      </c>
      <c r="F8061" s="1">
        <v>3</v>
      </c>
      <c r="G8061" s="1">
        <v>8001</v>
      </c>
      <c r="H8061" s="1">
        <v>9999</v>
      </c>
      <c r="I8061" s="1">
        <v>9999</v>
      </c>
      <c r="J8061" s="1" t="s">
        <v>493</v>
      </c>
      <c r="L8061" s="1" t="s">
        <v>454</v>
      </c>
      <c r="M8061" s="1">
        <v>130</v>
      </c>
      <c r="Q8061" s="2" t="s">
        <v>37</v>
      </c>
      <c r="R8061" s="1" t="s">
        <v>492</v>
      </c>
      <c r="S8061" s="1" t="str">
        <f t="shared" si="259"/>
        <v>HPC|RF|3|8001|9999|9999|N||CCNR|130|</v>
      </c>
      <c r="T8061" s="2" t="str">
        <f t="shared" si="258"/>
        <v>OK</v>
      </c>
    </row>
    <row r="8062" spans="1:20" x14ac:dyDescent="0.25">
      <c r="A8062" s="1">
        <v>301999999</v>
      </c>
      <c r="B8062" s="1" t="str">
        <f>VLOOKUP(A8062,[1]Maestra!A$1:C$746,2,0)</f>
        <v>ACTCVIGE8</v>
      </c>
      <c r="C8062" s="1" t="str">
        <f>VLOOKUP(A8062,[1]Maestra!A$1:C$746,3,0)</f>
        <v>TC Visa Generico</v>
      </c>
      <c r="D8062" s="1" t="s">
        <v>26</v>
      </c>
      <c r="E8062" s="1" t="s">
        <v>27</v>
      </c>
      <c r="F8062" s="1">
        <v>3</v>
      </c>
      <c r="G8062" s="1">
        <v>8001</v>
      </c>
      <c r="H8062" s="1">
        <v>9999</v>
      </c>
      <c r="I8062" s="1">
        <v>9999</v>
      </c>
      <c r="J8062" s="1" t="s">
        <v>493</v>
      </c>
      <c r="L8062" s="1" t="s">
        <v>454</v>
      </c>
      <c r="M8062" s="1">
        <v>131</v>
      </c>
      <c r="Q8062" s="2" t="s">
        <v>37</v>
      </c>
      <c r="R8062" s="1" t="s">
        <v>492</v>
      </c>
      <c r="S8062" s="1" t="str">
        <f t="shared" si="259"/>
        <v>HPC|RF|3|8001|9999|9999|N||CCNR|131|</v>
      </c>
      <c r="T8062" s="2" t="str">
        <f t="shared" si="258"/>
        <v>OK</v>
      </c>
    </row>
    <row r="8063" spans="1:20" x14ac:dyDescent="0.25">
      <c r="A8063" s="1">
        <v>301059999</v>
      </c>
      <c r="B8063" s="1" t="str">
        <f>VLOOKUP(A8063,[1]Maestra!A$1:C$746,2,0)</f>
        <v>ACTVVIGE8</v>
      </c>
      <c r="C8063" s="1" t="str">
        <f>VLOOKUP(A8063,[1]Maestra!A$1:C$746,3,0)</f>
        <v>TC Vea Visa Generico</v>
      </c>
      <c r="D8063" s="1" t="s">
        <v>26</v>
      </c>
      <c r="E8063" s="1" t="s">
        <v>27</v>
      </c>
      <c r="F8063" s="1">
        <v>3</v>
      </c>
      <c r="G8063" s="1">
        <v>8001</v>
      </c>
      <c r="H8063" s="1">
        <v>9999</v>
      </c>
      <c r="I8063" s="1">
        <v>9999</v>
      </c>
      <c r="J8063" s="1" t="s">
        <v>493</v>
      </c>
      <c r="L8063" s="1" t="s">
        <v>454</v>
      </c>
      <c r="M8063" s="1">
        <v>162</v>
      </c>
      <c r="Q8063" s="2" t="s">
        <v>37</v>
      </c>
      <c r="R8063" s="1" t="s">
        <v>492</v>
      </c>
      <c r="S8063" s="1" t="str">
        <f t="shared" si="259"/>
        <v>HPC|RF|3|8001|9999|9999|N||CCNR|162|</v>
      </c>
      <c r="T8063" s="2" t="str">
        <f t="shared" si="258"/>
        <v>OK</v>
      </c>
    </row>
    <row r="8064" spans="1:20" x14ac:dyDescent="0.25">
      <c r="A8064" s="1">
        <v>302999999</v>
      </c>
      <c r="B8064" s="1" t="str">
        <f>VLOOKUP(A8064,[1]Maestra!A$1:C$746,2,0)</f>
        <v>ACTAEXGE8</v>
      </c>
      <c r="C8064" s="1" t="str">
        <f>VLOOKUP(A8064,[1]Maestra!A$1:C$746,3,0)</f>
        <v>TC American Express Generico</v>
      </c>
      <c r="D8064" s="1" t="s">
        <v>26</v>
      </c>
      <c r="E8064" s="1" t="s">
        <v>27</v>
      </c>
      <c r="F8064" s="1">
        <v>3</v>
      </c>
      <c r="G8064" s="1">
        <v>8001</v>
      </c>
      <c r="H8064" s="1">
        <v>9999</v>
      </c>
      <c r="I8064" s="1">
        <v>9999</v>
      </c>
      <c r="J8064" s="1" t="s">
        <v>493</v>
      </c>
      <c r="L8064" s="1" t="s">
        <v>454</v>
      </c>
      <c r="M8064" s="1">
        <v>201</v>
      </c>
      <c r="Q8064" s="2" t="s">
        <v>37</v>
      </c>
      <c r="R8064" s="1" t="s">
        <v>492</v>
      </c>
      <c r="S8064" s="1" t="str">
        <f t="shared" si="259"/>
        <v>HPC|RF|3|8001|9999|9999|N||CCNR|201|</v>
      </c>
      <c r="T8064" s="2" t="str">
        <f t="shared" si="258"/>
        <v>OK</v>
      </c>
    </row>
    <row r="8065" spans="1:20" x14ac:dyDescent="0.25">
      <c r="A8065" s="1">
        <v>302999999</v>
      </c>
      <c r="B8065" s="1" t="str">
        <f>VLOOKUP(A8065,[1]Maestra!A$1:C$746,2,0)</f>
        <v>ACTAEXGE8</v>
      </c>
      <c r="C8065" s="1" t="str">
        <f>VLOOKUP(A8065,[1]Maestra!A$1:C$746,3,0)</f>
        <v>TC American Express Generico</v>
      </c>
      <c r="D8065" s="1" t="s">
        <v>26</v>
      </c>
      <c r="E8065" s="1" t="s">
        <v>27</v>
      </c>
      <c r="F8065" s="1">
        <v>3</v>
      </c>
      <c r="G8065" s="1">
        <v>8001</v>
      </c>
      <c r="H8065" s="1">
        <v>9999</v>
      </c>
      <c r="I8065" s="1">
        <v>9999</v>
      </c>
      <c r="J8065" s="1" t="s">
        <v>493</v>
      </c>
      <c r="L8065" s="1" t="s">
        <v>454</v>
      </c>
      <c r="M8065" s="1">
        <v>202</v>
      </c>
      <c r="Q8065" s="2" t="s">
        <v>37</v>
      </c>
      <c r="R8065" s="1" t="s">
        <v>492</v>
      </c>
      <c r="S8065" s="1" t="str">
        <f t="shared" si="259"/>
        <v>HPC|RF|3|8001|9999|9999|N||CCNR|202|</v>
      </c>
      <c r="T8065" s="2" t="str">
        <f t="shared" si="258"/>
        <v>OK</v>
      </c>
    </row>
    <row r="8066" spans="1:20" x14ac:dyDescent="0.25">
      <c r="A8066" s="1">
        <v>302999999</v>
      </c>
      <c r="B8066" s="1" t="str">
        <f>VLOOKUP(A8066,[1]Maestra!A$1:C$746,2,0)</f>
        <v>ACTAEXGE8</v>
      </c>
      <c r="C8066" s="1" t="str">
        <f>VLOOKUP(A8066,[1]Maestra!A$1:C$746,3,0)</f>
        <v>TC American Express Generico</v>
      </c>
      <c r="D8066" s="1" t="s">
        <v>26</v>
      </c>
      <c r="E8066" s="1" t="s">
        <v>27</v>
      </c>
      <c r="F8066" s="1">
        <v>3</v>
      </c>
      <c r="G8066" s="1">
        <v>8001</v>
      </c>
      <c r="H8066" s="1">
        <v>9999</v>
      </c>
      <c r="I8066" s="1">
        <v>9999</v>
      </c>
      <c r="J8066" s="1" t="s">
        <v>493</v>
      </c>
      <c r="L8066" s="1" t="s">
        <v>454</v>
      </c>
      <c r="M8066" s="1">
        <v>203</v>
      </c>
      <c r="Q8066" s="2" t="s">
        <v>37</v>
      </c>
      <c r="R8066" s="1" t="s">
        <v>492</v>
      </c>
      <c r="S8066" s="1" t="str">
        <f t="shared" si="259"/>
        <v>HPC|RF|3|8001|9999|9999|N||CCNR|203|</v>
      </c>
      <c r="T8066" s="2" t="str">
        <f t="shared" si="258"/>
        <v>OK</v>
      </c>
    </row>
    <row r="8067" spans="1:20" x14ac:dyDescent="0.25">
      <c r="A8067" s="1">
        <v>307059999</v>
      </c>
      <c r="B8067" s="1" t="str">
        <f>VLOOKUP(A8067,[1]Maestra!A$1:C$746,2,0)</f>
        <v>ACTACOGE8</v>
      </c>
      <c r="C8067" s="1" t="str">
        <f>VLOOKUP(A8067,[1]Maestra!A$1:C$746,3,0)</f>
        <v>TC Amex Centurión Oro Generico</v>
      </c>
      <c r="D8067" s="1" t="s">
        <v>26</v>
      </c>
      <c r="E8067" s="1" t="s">
        <v>27</v>
      </c>
      <c r="F8067" s="1">
        <v>3</v>
      </c>
      <c r="G8067" s="1">
        <v>8001</v>
      </c>
      <c r="H8067" s="1">
        <v>9999</v>
      </c>
      <c r="I8067" s="1">
        <v>9999</v>
      </c>
      <c r="J8067" s="1" t="s">
        <v>493</v>
      </c>
      <c r="L8067" s="1" t="s">
        <v>454</v>
      </c>
      <c r="M8067" s="1">
        <v>204</v>
      </c>
      <c r="Q8067" s="2" t="s">
        <v>37</v>
      </c>
      <c r="R8067" s="1" t="s">
        <v>492</v>
      </c>
      <c r="S8067" s="1" t="str">
        <f t="shared" si="259"/>
        <v>HPC|RF|3|8001|9999|9999|N||CCNR|204|</v>
      </c>
      <c r="T8067" s="2" t="str">
        <f t="shared" ref="T8067:T8130" si="260">IF(COUNTIFS($D$2:$D$20413,D8067,$S$2:$S$20413,S8067,$A$2:$A$20413,"&lt;&gt;"&amp;A8067)&gt;0,"Conflicto","OK")</f>
        <v>OK</v>
      </c>
    </row>
    <row r="8068" spans="1:20" x14ac:dyDescent="0.25">
      <c r="A8068" s="1">
        <v>302999999</v>
      </c>
      <c r="B8068" s="1" t="str">
        <f>VLOOKUP(A8068,[1]Maestra!A$1:C$746,2,0)</f>
        <v>ACTAEXGE8</v>
      </c>
      <c r="C8068" s="1" t="str">
        <f>VLOOKUP(A8068,[1]Maestra!A$1:C$746,3,0)</f>
        <v>TC American Express Generico</v>
      </c>
      <c r="D8068" s="1" t="s">
        <v>26</v>
      </c>
      <c r="E8068" s="1" t="s">
        <v>27</v>
      </c>
      <c r="F8068" s="1">
        <v>3</v>
      </c>
      <c r="G8068" s="1">
        <v>8001</v>
      </c>
      <c r="H8068" s="1">
        <v>9999</v>
      </c>
      <c r="I8068" s="1">
        <v>9999</v>
      </c>
      <c r="J8068" s="1" t="s">
        <v>493</v>
      </c>
      <c r="L8068" s="1" t="s">
        <v>454</v>
      </c>
      <c r="M8068" s="1">
        <v>205</v>
      </c>
      <c r="Q8068" s="2" t="s">
        <v>37</v>
      </c>
      <c r="R8068" s="1" t="s">
        <v>492</v>
      </c>
      <c r="S8068" s="1" t="str">
        <f t="shared" si="259"/>
        <v>HPC|RF|3|8001|9999|9999|N||CCNR|205|</v>
      </c>
      <c r="T8068" s="2" t="str">
        <f t="shared" si="260"/>
        <v>OK</v>
      </c>
    </row>
    <row r="8069" spans="1:20" x14ac:dyDescent="0.25">
      <c r="A8069" s="1">
        <v>302999999</v>
      </c>
      <c r="B8069" s="1" t="str">
        <f>VLOOKUP(A8069,[1]Maestra!A$1:C$746,2,0)</f>
        <v>ACTAEXGE8</v>
      </c>
      <c r="C8069" s="1" t="str">
        <f>VLOOKUP(A8069,[1]Maestra!A$1:C$746,3,0)</f>
        <v>TC American Express Generico</v>
      </c>
      <c r="D8069" s="1" t="s">
        <v>26</v>
      </c>
      <c r="E8069" s="1" t="s">
        <v>27</v>
      </c>
      <c r="F8069" s="1">
        <v>3</v>
      </c>
      <c r="G8069" s="1">
        <v>8001</v>
      </c>
      <c r="H8069" s="1">
        <v>9999</v>
      </c>
      <c r="I8069" s="1">
        <v>9999</v>
      </c>
      <c r="J8069" s="1" t="s">
        <v>493</v>
      </c>
      <c r="L8069" s="1" t="s">
        <v>454</v>
      </c>
      <c r="M8069" s="1">
        <v>206</v>
      </c>
      <c r="Q8069" s="2" t="s">
        <v>37</v>
      </c>
      <c r="R8069" s="1" t="s">
        <v>492</v>
      </c>
      <c r="S8069" s="1" t="str">
        <f t="shared" si="259"/>
        <v>HPC|RF|3|8001|9999|9999|N||CCNR|206|</v>
      </c>
      <c r="T8069" s="2" t="str">
        <f t="shared" si="260"/>
        <v>OK</v>
      </c>
    </row>
    <row r="8070" spans="1:20" x14ac:dyDescent="0.25">
      <c r="A8070" s="1">
        <v>307039999</v>
      </c>
      <c r="B8070" s="1" t="str">
        <f>VLOOKUP(A8070,[1]Maestra!A$1:C$746,2,0)</f>
        <v>ACTAVCGE8</v>
      </c>
      <c r="C8070" s="1" t="str">
        <f>VLOOKUP(A8070,[1]Maestra!A$1:C$746,3,0)</f>
        <v>TC Amex Viajero Clasica Generico</v>
      </c>
      <c r="D8070" s="1" t="s">
        <v>26</v>
      </c>
      <c r="E8070" s="1" t="s">
        <v>27</v>
      </c>
      <c r="F8070" s="1">
        <v>3</v>
      </c>
      <c r="G8070" s="1">
        <v>8001</v>
      </c>
      <c r="H8070" s="1">
        <v>9999</v>
      </c>
      <c r="I8070" s="1">
        <v>9999</v>
      </c>
      <c r="J8070" s="1" t="s">
        <v>493</v>
      </c>
      <c r="L8070" s="1" t="s">
        <v>454</v>
      </c>
      <c r="M8070" s="1">
        <v>207</v>
      </c>
      <c r="Q8070" s="2" t="s">
        <v>37</v>
      </c>
      <c r="R8070" s="1" t="s">
        <v>492</v>
      </c>
      <c r="S8070" s="1" t="str">
        <f t="shared" si="259"/>
        <v>HPC|RF|3|8001|9999|9999|N||CCNR|207|</v>
      </c>
      <c r="T8070" s="2" t="str">
        <f t="shared" si="260"/>
        <v>OK</v>
      </c>
    </row>
    <row r="8071" spans="1:20" x14ac:dyDescent="0.25">
      <c r="A8071" s="1">
        <v>307059999</v>
      </c>
      <c r="B8071" s="1" t="str">
        <f>VLOOKUP(A8071,[1]Maestra!A$1:C$746,2,0)</f>
        <v>ACTACOGE8</v>
      </c>
      <c r="C8071" s="1" t="str">
        <f>VLOOKUP(A8071,[1]Maestra!A$1:C$746,3,0)</f>
        <v>TC Amex Centurión Oro Generico</v>
      </c>
      <c r="D8071" s="1" t="s">
        <v>26</v>
      </c>
      <c r="E8071" s="1" t="s">
        <v>27</v>
      </c>
      <c r="F8071" s="1">
        <v>3</v>
      </c>
      <c r="G8071" s="1">
        <v>8001</v>
      </c>
      <c r="H8071" s="1">
        <v>9999</v>
      </c>
      <c r="I8071" s="1">
        <v>9999</v>
      </c>
      <c r="J8071" s="1" t="s">
        <v>493</v>
      </c>
      <c r="L8071" s="1" t="s">
        <v>454</v>
      </c>
      <c r="M8071" s="1">
        <v>208</v>
      </c>
      <c r="Q8071" s="2" t="s">
        <v>37</v>
      </c>
      <c r="R8071" s="1" t="s">
        <v>492</v>
      </c>
      <c r="S8071" s="1" t="str">
        <f t="shared" si="259"/>
        <v>HPC|RF|3|8001|9999|9999|N||CCNR|208|</v>
      </c>
      <c r="T8071" s="2" t="str">
        <f t="shared" si="260"/>
        <v>OK</v>
      </c>
    </row>
    <row r="8072" spans="1:20" x14ac:dyDescent="0.25">
      <c r="A8072" s="1">
        <v>302999999</v>
      </c>
      <c r="B8072" s="1" t="str">
        <f>VLOOKUP(A8072,[1]Maestra!A$1:C$746,2,0)</f>
        <v>ACTAEXGE8</v>
      </c>
      <c r="C8072" s="1" t="str">
        <f>VLOOKUP(A8072,[1]Maestra!A$1:C$746,3,0)</f>
        <v>TC American Express Generico</v>
      </c>
      <c r="D8072" s="1" t="s">
        <v>26</v>
      </c>
      <c r="E8072" s="1" t="s">
        <v>27</v>
      </c>
      <c r="F8072" s="1">
        <v>3</v>
      </c>
      <c r="G8072" s="1">
        <v>8001</v>
      </c>
      <c r="H8072" s="1">
        <v>9999</v>
      </c>
      <c r="I8072" s="1">
        <v>9999</v>
      </c>
      <c r="J8072" s="1" t="s">
        <v>493</v>
      </c>
      <c r="L8072" s="1" t="s">
        <v>454</v>
      </c>
      <c r="M8072" s="1">
        <v>209</v>
      </c>
      <c r="Q8072" s="2" t="s">
        <v>37</v>
      </c>
      <c r="R8072" s="1" t="s">
        <v>492</v>
      </c>
      <c r="S8072" s="1" t="str">
        <f t="shared" si="259"/>
        <v>HPC|RF|3|8001|9999|9999|N||CCNR|209|</v>
      </c>
      <c r="T8072" s="2" t="str">
        <f t="shared" si="260"/>
        <v>OK</v>
      </c>
    </row>
    <row r="8073" spans="1:20" x14ac:dyDescent="0.25">
      <c r="A8073" s="1">
        <v>302999999</v>
      </c>
      <c r="B8073" s="1" t="str">
        <f>VLOOKUP(A8073,[1]Maestra!A$1:C$746,2,0)</f>
        <v>ACTAEXGE8</v>
      </c>
      <c r="C8073" s="1" t="str">
        <f>VLOOKUP(A8073,[1]Maestra!A$1:C$746,3,0)</f>
        <v>TC American Express Generico</v>
      </c>
      <c r="D8073" s="1" t="s">
        <v>26</v>
      </c>
      <c r="E8073" s="1" t="s">
        <v>27</v>
      </c>
      <c r="F8073" s="1">
        <v>3</v>
      </c>
      <c r="G8073" s="1">
        <v>8001</v>
      </c>
      <c r="H8073" s="1">
        <v>9999</v>
      </c>
      <c r="I8073" s="1">
        <v>9999</v>
      </c>
      <c r="J8073" s="1" t="s">
        <v>493</v>
      </c>
      <c r="L8073" s="1" t="s">
        <v>454</v>
      </c>
      <c r="M8073" s="1">
        <v>210</v>
      </c>
      <c r="Q8073" s="2" t="s">
        <v>37</v>
      </c>
      <c r="R8073" s="1" t="s">
        <v>492</v>
      </c>
      <c r="S8073" s="1" t="str">
        <f t="shared" si="259"/>
        <v>HPC|RF|3|8001|9999|9999|N||CCNR|210|</v>
      </c>
      <c r="T8073" s="2" t="str">
        <f t="shared" si="260"/>
        <v>OK</v>
      </c>
    </row>
    <row r="8074" spans="1:20" x14ac:dyDescent="0.25">
      <c r="A8074" s="1">
        <v>302999999</v>
      </c>
      <c r="B8074" s="1" t="str">
        <f>VLOOKUP(A8074,[1]Maestra!A$1:C$746,2,0)</f>
        <v>ACTAEXGE8</v>
      </c>
      <c r="C8074" s="1" t="str">
        <f>VLOOKUP(A8074,[1]Maestra!A$1:C$746,3,0)</f>
        <v>TC American Express Generico</v>
      </c>
      <c r="D8074" s="1" t="s">
        <v>26</v>
      </c>
      <c r="E8074" s="1" t="s">
        <v>27</v>
      </c>
      <c r="F8074" s="1">
        <v>3</v>
      </c>
      <c r="G8074" s="1">
        <v>8001</v>
      </c>
      <c r="H8074" s="1">
        <v>9999</v>
      </c>
      <c r="I8074" s="1">
        <v>9999</v>
      </c>
      <c r="J8074" s="1" t="s">
        <v>493</v>
      </c>
      <c r="L8074" s="1" t="s">
        <v>454</v>
      </c>
      <c r="M8074" s="1">
        <v>211</v>
      </c>
      <c r="Q8074" s="2" t="s">
        <v>37</v>
      </c>
      <c r="R8074" s="1" t="s">
        <v>492</v>
      </c>
      <c r="S8074" s="1" t="str">
        <f t="shared" si="259"/>
        <v>HPC|RF|3|8001|9999|9999|N||CCNR|211|</v>
      </c>
      <c r="T8074" s="2" t="str">
        <f t="shared" si="260"/>
        <v>OK</v>
      </c>
    </row>
    <row r="8075" spans="1:20" x14ac:dyDescent="0.25">
      <c r="A8075" s="1">
        <v>302999999</v>
      </c>
      <c r="B8075" s="1" t="str">
        <f>VLOOKUP(A8075,[1]Maestra!A$1:C$746,2,0)</f>
        <v>ACTAEXGE8</v>
      </c>
      <c r="C8075" s="1" t="str">
        <f>VLOOKUP(A8075,[1]Maestra!A$1:C$746,3,0)</f>
        <v>TC American Express Generico</v>
      </c>
      <c r="D8075" s="1" t="s">
        <v>26</v>
      </c>
      <c r="E8075" s="1" t="s">
        <v>27</v>
      </c>
      <c r="F8075" s="1">
        <v>3</v>
      </c>
      <c r="G8075" s="1">
        <v>8001</v>
      </c>
      <c r="H8075" s="1">
        <v>9999</v>
      </c>
      <c r="I8075" s="1">
        <v>9999</v>
      </c>
      <c r="J8075" s="1" t="s">
        <v>493</v>
      </c>
      <c r="L8075" s="1" t="s">
        <v>454</v>
      </c>
      <c r="M8075" s="1">
        <v>212</v>
      </c>
      <c r="Q8075" s="2" t="s">
        <v>37</v>
      </c>
      <c r="R8075" s="1" t="s">
        <v>492</v>
      </c>
      <c r="S8075" s="1" t="str">
        <f t="shared" si="259"/>
        <v>HPC|RF|3|8001|9999|9999|N||CCNR|212|</v>
      </c>
      <c r="T8075" s="2" t="str">
        <f t="shared" si="260"/>
        <v>OK</v>
      </c>
    </row>
    <row r="8076" spans="1:20" x14ac:dyDescent="0.25">
      <c r="A8076" s="1">
        <v>303999999</v>
      </c>
      <c r="B8076" s="1" t="str">
        <f>VLOOKUP(A8076,[1]Maestra!A$1:C$746,2,0)</f>
        <v>ACTCMAGE8</v>
      </c>
      <c r="C8076" s="1" t="str">
        <f>VLOOKUP(A8076,[1]Maestra!A$1:C$746,3,0)</f>
        <v>TC Mastercard Generico</v>
      </c>
      <c r="D8076" s="1" t="s">
        <v>26</v>
      </c>
      <c r="E8076" s="1" t="s">
        <v>27</v>
      </c>
      <c r="F8076" s="1">
        <v>3</v>
      </c>
      <c r="G8076" s="1">
        <v>8001</v>
      </c>
      <c r="H8076" s="1">
        <v>9999</v>
      </c>
      <c r="I8076" s="1">
        <v>9999</v>
      </c>
      <c r="J8076" s="1" t="s">
        <v>493</v>
      </c>
      <c r="L8076" s="1" t="s">
        <v>454</v>
      </c>
      <c r="M8076" s="1">
        <v>401</v>
      </c>
      <c r="Q8076" s="2" t="s">
        <v>37</v>
      </c>
      <c r="R8076" s="1" t="s">
        <v>492</v>
      </c>
      <c r="S8076" s="1" t="str">
        <f t="shared" si="259"/>
        <v>HPC|RF|3|8001|9999|9999|N||CCNR|401|</v>
      </c>
      <c r="T8076" s="2" t="str">
        <f t="shared" si="260"/>
        <v>OK</v>
      </c>
    </row>
    <row r="8077" spans="1:20" x14ac:dyDescent="0.25">
      <c r="A8077" s="1">
        <v>303999999</v>
      </c>
      <c r="B8077" s="1" t="str">
        <f>VLOOKUP(A8077,[1]Maestra!A$1:C$746,2,0)</f>
        <v>ACTCMAGE8</v>
      </c>
      <c r="C8077" s="1" t="str">
        <f>VLOOKUP(A8077,[1]Maestra!A$1:C$746,3,0)</f>
        <v>TC Mastercard Generico</v>
      </c>
      <c r="D8077" s="1" t="s">
        <v>26</v>
      </c>
      <c r="E8077" s="1" t="s">
        <v>27</v>
      </c>
      <c r="F8077" s="1">
        <v>3</v>
      </c>
      <c r="G8077" s="1">
        <v>8001</v>
      </c>
      <c r="H8077" s="1">
        <v>9999</v>
      </c>
      <c r="I8077" s="1">
        <v>9999</v>
      </c>
      <c r="J8077" s="1" t="s">
        <v>493</v>
      </c>
      <c r="L8077" s="1" t="s">
        <v>454</v>
      </c>
      <c r="M8077" s="1">
        <v>402</v>
      </c>
      <c r="Q8077" s="2" t="s">
        <v>37</v>
      </c>
      <c r="R8077" s="1" t="s">
        <v>492</v>
      </c>
      <c r="S8077" s="1" t="str">
        <f t="shared" si="259"/>
        <v>HPC|RF|3|8001|9999|9999|N||CCNR|402|</v>
      </c>
      <c r="T8077" s="2" t="str">
        <f t="shared" si="260"/>
        <v>OK</v>
      </c>
    </row>
    <row r="8078" spans="1:20" x14ac:dyDescent="0.25">
      <c r="A8078" s="1">
        <v>303999999</v>
      </c>
      <c r="B8078" s="1" t="str">
        <f>VLOOKUP(A8078,[1]Maestra!A$1:C$746,2,0)</f>
        <v>ACTCMAGE8</v>
      </c>
      <c r="C8078" s="1" t="str">
        <f>VLOOKUP(A8078,[1]Maestra!A$1:C$746,3,0)</f>
        <v>TC Mastercard Generico</v>
      </c>
      <c r="D8078" s="1" t="s">
        <v>26</v>
      </c>
      <c r="E8078" s="1" t="s">
        <v>27</v>
      </c>
      <c r="F8078" s="1">
        <v>3</v>
      </c>
      <c r="G8078" s="1">
        <v>8001</v>
      </c>
      <c r="H8078" s="1">
        <v>9999</v>
      </c>
      <c r="I8078" s="1">
        <v>9999</v>
      </c>
      <c r="J8078" s="1" t="s">
        <v>493</v>
      </c>
      <c r="L8078" s="1" t="s">
        <v>454</v>
      </c>
      <c r="M8078" s="1">
        <v>403</v>
      </c>
      <c r="Q8078" s="2" t="s">
        <v>37</v>
      </c>
      <c r="R8078" s="1" t="s">
        <v>492</v>
      </c>
      <c r="S8078" s="1" t="str">
        <f t="shared" si="259"/>
        <v>HPC|RF|3|8001|9999|9999|N||CCNR|403|</v>
      </c>
      <c r="T8078" s="2" t="str">
        <f t="shared" si="260"/>
        <v>OK</v>
      </c>
    </row>
    <row r="8079" spans="1:20" x14ac:dyDescent="0.25">
      <c r="A8079" s="1">
        <v>303999999</v>
      </c>
      <c r="B8079" s="1" t="str">
        <f>VLOOKUP(A8079,[1]Maestra!A$1:C$746,2,0)</f>
        <v>ACTCMAGE8</v>
      </c>
      <c r="C8079" s="1" t="str">
        <f>VLOOKUP(A8079,[1]Maestra!A$1:C$746,3,0)</f>
        <v>TC Mastercard Generico</v>
      </c>
      <c r="D8079" s="1" t="s">
        <v>26</v>
      </c>
      <c r="E8079" s="1" t="s">
        <v>27</v>
      </c>
      <c r="F8079" s="1">
        <v>3</v>
      </c>
      <c r="G8079" s="1">
        <v>8001</v>
      </c>
      <c r="H8079" s="1">
        <v>9999</v>
      </c>
      <c r="I8079" s="1">
        <v>9999</v>
      </c>
      <c r="J8079" s="1" t="s">
        <v>493</v>
      </c>
      <c r="L8079" s="1" t="s">
        <v>454</v>
      </c>
      <c r="M8079" s="1">
        <v>404</v>
      </c>
      <c r="Q8079" s="2" t="s">
        <v>37</v>
      </c>
      <c r="R8079" s="1" t="s">
        <v>492</v>
      </c>
      <c r="S8079" s="1" t="str">
        <f t="shared" si="259"/>
        <v>HPC|RF|3|8001|9999|9999|N||CCNR|404|</v>
      </c>
      <c r="T8079" s="2" t="str">
        <f t="shared" si="260"/>
        <v>OK</v>
      </c>
    </row>
    <row r="8080" spans="1:20" x14ac:dyDescent="0.25">
      <c r="A8080" s="1">
        <v>202999999</v>
      </c>
      <c r="B8080" s="1" t="str">
        <f>VLOOKUP(A8080,[1]Maestra!A$1:C$746,2,0)</f>
        <v>ACCONPUB5</v>
      </c>
      <c r="C8080" s="1" t="str">
        <f>VLOOKUP(A8080,[1]Maestra!A$1:C$746,3,0)</f>
        <v>Convenios Públicos</v>
      </c>
      <c r="D8080" s="1" t="s">
        <v>26</v>
      </c>
      <c r="E8080" s="1" t="s">
        <v>27</v>
      </c>
      <c r="F8080" s="1">
        <v>3</v>
      </c>
      <c r="G8080" s="1">
        <v>8101</v>
      </c>
      <c r="H8080" s="1" t="s">
        <v>448</v>
      </c>
      <c r="I8080" s="1">
        <v>9999</v>
      </c>
      <c r="J8080" s="1" t="s">
        <v>491</v>
      </c>
      <c r="L8080" s="1" t="s">
        <v>454</v>
      </c>
      <c r="Q8080" s="2" t="s">
        <v>37</v>
      </c>
      <c r="R8080" s="1" t="s">
        <v>492</v>
      </c>
      <c r="S8080" s="1" t="str">
        <f t="shared" si="259"/>
        <v>HPC|RF|3|8101|V|9999|DP||CCNR||</v>
      </c>
      <c r="T8080" s="2" t="str">
        <f t="shared" si="260"/>
        <v>OK</v>
      </c>
    </row>
    <row r="8081" spans="1:20" x14ac:dyDescent="0.25">
      <c r="A8081" s="1">
        <v>202999999</v>
      </c>
      <c r="B8081" s="1" t="str">
        <f>VLOOKUP(A8081,[1]Maestra!A$1:C$746,2,0)</f>
        <v>ACCONPUB5</v>
      </c>
      <c r="C8081" s="1" t="str">
        <f>VLOOKUP(A8081,[1]Maestra!A$1:C$746,3,0)</f>
        <v>Convenios Públicos</v>
      </c>
      <c r="D8081" s="1" t="s">
        <v>26</v>
      </c>
      <c r="E8081" s="1" t="s">
        <v>27</v>
      </c>
      <c r="F8081" s="1">
        <v>3</v>
      </c>
      <c r="G8081" s="1">
        <v>8101</v>
      </c>
      <c r="H8081" s="1" t="s">
        <v>448</v>
      </c>
      <c r="I8081" s="1">
        <v>9999</v>
      </c>
      <c r="J8081" s="1" t="s">
        <v>491</v>
      </c>
      <c r="K8081" s="1" t="s">
        <v>494</v>
      </c>
      <c r="L8081" s="1" t="s">
        <v>454</v>
      </c>
      <c r="Q8081" s="2" t="s">
        <v>37</v>
      </c>
      <c r="R8081" s="1" t="s">
        <v>492</v>
      </c>
      <c r="S8081" s="1" t="str">
        <f t="shared" si="259"/>
        <v>HPC|RF|3|8101|V|9999|DP|DFE|CCNR||</v>
      </c>
      <c r="T8081" s="2" t="str">
        <f t="shared" si="260"/>
        <v>OK</v>
      </c>
    </row>
    <row r="8082" spans="1:20" x14ac:dyDescent="0.25">
      <c r="A8082" s="1">
        <v>202999999</v>
      </c>
      <c r="B8082" s="1" t="str">
        <f>VLOOKUP(A8082,[1]Maestra!A$1:C$746,2,0)</f>
        <v>ACCONPUB5</v>
      </c>
      <c r="C8082" s="1" t="str">
        <f>VLOOKUP(A8082,[1]Maestra!A$1:C$746,3,0)</f>
        <v>Convenios Públicos</v>
      </c>
      <c r="D8082" s="1" t="s">
        <v>26</v>
      </c>
      <c r="E8082" s="1" t="s">
        <v>27</v>
      </c>
      <c r="F8082" s="1">
        <v>3</v>
      </c>
      <c r="G8082" s="1">
        <v>8101</v>
      </c>
      <c r="H8082" s="1" t="s">
        <v>448</v>
      </c>
      <c r="I8082" s="1">
        <v>9999</v>
      </c>
      <c r="J8082" s="1" t="s">
        <v>493</v>
      </c>
      <c r="L8082" s="1" t="s">
        <v>454</v>
      </c>
      <c r="Q8082" s="2" t="s">
        <v>37</v>
      </c>
      <c r="R8082" s="1" t="s">
        <v>492</v>
      </c>
      <c r="S8082" s="1" t="str">
        <f t="shared" si="259"/>
        <v>HPC|RF|3|8101|V|9999|N||CCNR||</v>
      </c>
      <c r="T8082" s="2" t="str">
        <f t="shared" si="260"/>
        <v>OK</v>
      </c>
    </row>
    <row r="8083" spans="1:20" x14ac:dyDescent="0.25">
      <c r="A8083" s="1">
        <v>202999999</v>
      </c>
      <c r="B8083" s="1" t="str">
        <f>VLOOKUP(A8083,[1]Maestra!A$1:C$746,2,0)</f>
        <v>ACCONPUB5</v>
      </c>
      <c r="C8083" s="1" t="str">
        <f>VLOOKUP(A8083,[1]Maestra!A$1:C$746,3,0)</f>
        <v>Convenios Públicos</v>
      </c>
      <c r="D8083" s="1" t="s">
        <v>26</v>
      </c>
      <c r="E8083" s="1" t="s">
        <v>27</v>
      </c>
      <c r="F8083" s="1">
        <v>3</v>
      </c>
      <c r="G8083" s="1">
        <v>8101</v>
      </c>
      <c r="H8083" s="1" t="s">
        <v>448</v>
      </c>
      <c r="I8083" s="1">
        <v>9999</v>
      </c>
      <c r="J8083" s="1" t="s">
        <v>493</v>
      </c>
      <c r="K8083" s="1" t="s">
        <v>494</v>
      </c>
      <c r="L8083" s="1" t="s">
        <v>454</v>
      </c>
      <c r="Q8083" s="2" t="s">
        <v>37</v>
      </c>
      <c r="R8083" s="1" t="s">
        <v>492</v>
      </c>
      <c r="S8083" s="1" t="str">
        <f t="shared" si="259"/>
        <v>HPC|RF|3|8101|V|9999|N|DFE|CCNR||</v>
      </c>
      <c r="T8083" s="2" t="str">
        <f t="shared" si="260"/>
        <v>OK</v>
      </c>
    </row>
    <row r="8084" spans="1:20" x14ac:dyDescent="0.25">
      <c r="A8084" s="1">
        <v>202999999</v>
      </c>
      <c r="B8084" s="1" t="str">
        <f>VLOOKUP(A8084,[1]Maestra!A$1:C$746,2,0)</f>
        <v>ACCONPUB5</v>
      </c>
      <c r="C8084" s="1" t="str">
        <f>VLOOKUP(A8084,[1]Maestra!A$1:C$746,3,0)</f>
        <v>Convenios Públicos</v>
      </c>
      <c r="D8084" s="1" t="s">
        <v>26</v>
      </c>
      <c r="E8084" s="1" t="s">
        <v>27</v>
      </c>
      <c r="F8084" s="1">
        <v>3</v>
      </c>
      <c r="G8084" s="1">
        <v>8101</v>
      </c>
      <c r="H8084" s="1">
        <v>9999</v>
      </c>
      <c r="I8084" s="1">
        <v>9999</v>
      </c>
      <c r="J8084" s="1" t="s">
        <v>491</v>
      </c>
      <c r="L8084" s="1" t="s">
        <v>454</v>
      </c>
      <c r="Q8084" s="2" t="s">
        <v>37</v>
      </c>
      <c r="R8084" s="1" t="s">
        <v>492</v>
      </c>
      <c r="S8084" s="1" t="str">
        <f t="shared" si="259"/>
        <v>HPC|RF|3|8101|9999|9999|DP||CCNR||</v>
      </c>
      <c r="T8084" s="2" t="str">
        <f t="shared" si="260"/>
        <v>OK</v>
      </c>
    </row>
    <row r="8085" spans="1:20" x14ac:dyDescent="0.25">
      <c r="A8085" s="1">
        <v>202999999</v>
      </c>
      <c r="B8085" s="1" t="str">
        <f>VLOOKUP(A8085,[1]Maestra!A$1:C$746,2,0)</f>
        <v>ACCONPUB5</v>
      </c>
      <c r="C8085" s="1" t="str">
        <f>VLOOKUP(A8085,[1]Maestra!A$1:C$746,3,0)</f>
        <v>Convenios Públicos</v>
      </c>
      <c r="D8085" s="1" t="s">
        <v>26</v>
      </c>
      <c r="E8085" s="1" t="s">
        <v>27</v>
      </c>
      <c r="F8085" s="1">
        <v>3</v>
      </c>
      <c r="G8085" s="1">
        <v>8101</v>
      </c>
      <c r="H8085" s="1">
        <v>9999</v>
      </c>
      <c r="I8085" s="1">
        <v>9999</v>
      </c>
      <c r="J8085" s="1" t="s">
        <v>493</v>
      </c>
      <c r="L8085" s="1" t="s">
        <v>454</v>
      </c>
      <c r="Q8085" s="2" t="s">
        <v>37</v>
      </c>
      <c r="R8085" s="1" t="s">
        <v>492</v>
      </c>
      <c r="S8085" s="1" t="str">
        <f t="shared" si="259"/>
        <v>HPC|RF|3|8101|9999|9999|N||CCNR||</v>
      </c>
      <c r="T8085" s="2" t="str">
        <f t="shared" si="260"/>
        <v>OK</v>
      </c>
    </row>
    <row r="8086" spans="1:20" x14ac:dyDescent="0.25">
      <c r="A8086" s="1">
        <v>202999999</v>
      </c>
      <c r="B8086" s="1" t="str">
        <f>VLOOKUP(A8086,[1]Maestra!A$1:C$746,2,0)</f>
        <v>ACCONPUB5</v>
      </c>
      <c r="C8086" s="1" t="str">
        <f>VLOOKUP(A8086,[1]Maestra!A$1:C$746,3,0)</f>
        <v>Convenios Públicos</v>
      </c>
      <c r="D8086" s="1" t="s">
        <v>26</v>
      </c>
      <c r="E8086" s="1" t="s">
        <v>27</v>
      </c>
      <c r="F8086" s="1">
        <v>3</v>
      </c>
      <c r="G8086" s="1">
        <v>8301</v>
      </c>
      <c r="H8086" s="1" t="s">
        <v>448</v>
      </c>
      <c r="I8086" s="1">
        <v>9999</v>
      </c>
      <c r="J8086" s="1" t="s">
        <v>491</v>
      </c>
      <c r="L8086" s="1" t="s">
        <v>454</v>
      </c>
      <c r="Q8086" s="2" t="s">
        <v>37</v>
      </c>
      <c r="R8086" s="1" t="s">
        <v>492</v>
      </c>
      <c r="S8086" s="1" t="str">
        <f t="shared" si="259"/>
        <v>HPC|RF|3|8301|V|9999|DP||CCNR||</v>
      </c>
      <c r="T8086" s="2" t="str">
        <f t="shared" si="260"/>
        <v>OK</v>
      </c>
    </row>
    <row r="8087" spans="1:20" x14ac:dyDescent="0.25">
      <c r="A8087" s="1">
        <v>202999999</v>
      </c>
      <c r="B8087" s="1" t="str">
        <f>VLOOKUP(A8087,[1]Maestra!A$1:C$746,2,0)</f>
        <v>ACCONPUB5</v>
      </c>
      <c r="C8087" s="1" t="str">
        <f>VLOOKUP(A8087,[1]Maestra!A$1:C$746,3,0)</f>
        <v>Convenios Públicos</v>
      </c>
      <c r="D8087" s="1" t="s">
        <v>26</v>
      </c>
      <c r="E8087" s="1" t="s">
        <v>27</v>
      </c>
      <c r="F8087" s="1">
        <v>3</v>
      </c>
      <c r="G8087" s="1">
        <v>8301</v>
      </c>
      <c r="H8087" s="1" t="s">
        <v>448</v>
      </c>
      <c r="I8087" s="1">
        <v>9999</v>
      </c>
      <c r="J8087" s="1" t="s">
        <v>491</v>
      </c>
      <c r="K8087" s="1" t="s">
        <v>494</v>
      </c>
      <c r="L8087" s="1" t="s">
        <v>454</v>
      </c>
      <c r="Q8087" s="2" t="s">
        <v>37</v>
      </c>
      <c r="R8087" s="1" t="s">
        <v>492</v>
      </c>
      <c r="S8087" s="1" t="str">
        <f t="shared" si="259"/>
        <v>HPC|RF|3|8301|V|9999|DP|DFE|CCNR||</v>
      </c>
      <c r="T8087" s="2" t="str">
        <f t="shared" si="260"/>
        <v>OK</v>
      </c>
    </row>
    <row r="8088" spans="1:20" x14ac:dyDescent="0.25">
      <c r="A8088" s="1">
        <v>202999999</v>
      </c>
      <c r="B8088" s="1" t="str">
        <f>VLOOKUP(A8088,[1]Maestra!A$1:C$746,2,0)</f>
        <v>ACCONPUB5</v>
      </c>
      <c r="C8088" s="1" t="str">
        <f>VLOOKUP(A8088,[1]Maestra!A$1:C$746,3,0)</f>
        <v>Convenios Públicos</v>
      </c>
      <c r="D8088" s="1" t="s">
        <v>26</v>
      </c>
      <c r="E8088" s="1" t="s">
        <v>27</v>
      </c>
      <c r="F8088" s="1">
        <v>3</v>
      </c>
      <c r="G8088" s="1">
        <v>8301</v>
      </c>
      <c r="H8088" s="1" t="s">
        <v>448</v>
      </c>
      <c r="I8088" s="1">
        <v>9999</v>
      </c>
      <c r="J8088" s="1" t="s">
        <v>493</v>
      </c>
      <c r="L8088" s="1" t="s">
        <v>454</v>
      </c>
      <c r="Q8088" s="2" t="s">
        <v>37</v>
      </c>
      <c r="R8088" s="1" t="s">
        <v>492</v>
      </c>
      <c r="S8088" s="1" t="str">
        <f t="shared" si="259"/>
        <v>HPC|RF|3|8301|V|9999|N||CCNR||</v>
      </c>
      <c r="T8088" s="2" t="str">
        <f t="shared" si="260"/>
        <v>OK</v>
      </c>
    </row>
    <row r="8089" spans="1:20" x14ac:dyDescent="0.25">
      <c r="A8089" s="1">
        <v>202999999</v>
      </c>
      <c r="B8089" s="1" t="str">
        <f>VLOOKUP(A8089,[1]Maestra!A$1:C$746,2,0)</f>
        <v>ACCONPUB5</v>
      </c>
      <c r="C8089" s="1" t="str">
        <f>VLOOKUP(A8089,[1]Maestra!A$1:C$746,3,0)</f>
        <v>Convenios Públicos</v>
      </c>
      <c r="D8089" s="1" t="s">
        <v>26</v>
      </c>
      <c r="E8089" s="1" t="s">
        <v>27</v>
      </c>
      <c r="F8089" s="1">
        <v>3</v>
      </c>
      <c r="G8089" s="1">
        <v>8301</v>
      </c>
      <c r="H8089" s="1" t="s">
        <v>448</v>
      </c>
      <c r="I8089" s="1">
        <v>9999</v>
      </c>
      <c r="J8089" s="1" t="s">
        <v>493</v>
      </c>
      <c r="K8089" s="1" t="s">
        <v>494</v>
      </c>
      <c r="L8089" s="1" t="s">
        <v>454</v>
      </c>
      <c r="Q8089" s="2" t="s">
        <v>37</v>
      </c>
      <c r="R8089" s="1" t="s">
        <v>492</v>
      </c>
      <c r="S8089" s="1" t="str">
        <f t="shared" si="259"/>
        <v>HPC|RF|3|8301|V|9999|N|DFE|CCNR||</v>
      </c>
      <c r="T8089" s="2" t="str">
        <f t="shared" si="260"/>
        <v>OK</v>
      </c>
    </row>
    <row r="8090" spans="1:20" x14ac:dyDescent="0.25">
      <c r="A8090" s="1">
        <v>202999999</v>
      </c>
      <c r="B8090" s="1" t="str">
        <f>VLOOKUP(A8090,[1]Maestra!A$1:C$746,2,0)</f>
        <v>ACCONPUB5</v>
      </c>
      <c r="C8090" s="1" t="str">
        <f>VLOOKUP(A8090,[1]Maestra!A$1:C$746,3,0)</f>
        <v>Convenios Públicos</v>
      </c>
      <c r="D8090" s="1" t="s">
        <v>26</v>
      </c>
      <c r="E8090" s="1" t="s">
        <v>27</v>
      </c>
      <c r="F8090" s="1">
        <v>3</v>
      </c>
      <c r="G8090" s="1">
        <v>8301</v>
      </c>
      <c r="H8090" s="1">
        <v>9999</v>
      </c>
      <c r="I8090" s="1">
        <v>9999</v>
      </c>
      <c r="J8090" s="1" t="s">
        <v>491</v>
      </c>
      <c r="L8090" s="1" t="s">
        <v>454</v>
      </c>
      <c r="Q8090" s="2" t="s">
        <v>37</v>
      </c>
      <c r="R8090" s="1" t="s">
        <v>492</v>
      </c>
      <c r="S8090" s="1" t="str">
        <f t="shared" si="259"/>
        <v>HPC|RF|3|8301|9999|9999|DP||CCNR||</v>
      </c>
      <c r="T8090" s="2" t="str">
        <f t="shared" si="260"/>
        <v>OK</v>
      </c>
    </row>
    <row r="8091" spans="1:20" x14ac:dyDescent="0.25">
      <c r="A8091" s="1">
        <v>202999999</v>
      </c>
      <c r="B8091" s="1" t="str">
        <f>VLOOKUP(A8091,[1]Maestra!A$1:C$746,2,0)</f>
        <v>ACCONPUB5</v>
      </c>
      <c r="C8091" s="1" t="str">
        <f>VLOOKUP(A8091,[1]Maestra!A$1:C$746,3,0)</f>
        <v>Convenios Públicos</v>
      </c>
      <c r="D8091" s="1" t="s">
        <v>26</v>
      </c>
      <c r="E8091" s="1" t="s">
        <v>27</v>
      </c>
      <c r="F8091" s="1">
        <v>3</v>
      </c>
      <c r="G8091" s="1">
        <v>8301</v>
      </c>
      <c r="H8091" s="1">
        <v>9999</v>
      </c>
      <c r="I8091" s="1">
        <v>9999</v>
      </c>
      <c r="J8091" s="1" t="s">
        <v>493</v>
      </c>
      <c r="L8091" s="1" t="s">
        <v>454</v>
      </c>
      <c r="Q8091" s="2" t="s">
        <v>37</v>
      </c>
      <c r="R8091" s="1" t="s">
        <v>492</v>
      </c>
      <c r="S8091" s="1" t="str">
        <f t="shared" si="259"/>
        <v>HPC|RF|3|8301|9999|9999|N||CCNR||</v>
      </c>
      <c r="T8091" s="2" t="str">
        <f t="shared" si="260"/>
        <v>OK</v>
      </c>
    </row>
    <row r="8092" spans="1:20" x14ac:dyDescent="0.25">
      <c r="A8092" s="1">
        <v>204999999</v>
      </c>
      <c r="B8092" s="1" t="str">
        <f>VLOOKUP(A8092,[1]Maestra!A$1:C$746,2,0)</f>
        <v>ACCREEFE6</v>
      </c>
      <c r="C8092" s="1" t="str">
        <f>VLOOKUP(A8092,[1]Maestra!A$1:C$746,3,0)</f>
        <v>Credito Efectivo</v>
      </c>
      <c r="D8092" s="1" t="s">
        <v>26</v>
      </c>
      <c r="E8092" s="1" t="s">
        <v>27</v>
      </c>
      <c r="F8092" s="1">
        <v>3</v>
      </c>
      <c r="G8092" s="1">
        <v>8401</v>
      </c>
      <c r="H8092" s="1" t="s">
        <v>448</v>
      </c>
      <c r="I8092" s="1">
        <v>9999</v>
      </c>
      <c r="J8092" s="1" t="s">
        <v>491</v>
      </c>
      <c r="L8092" s="1" t="s">
        <v>454</v>
      </c>
      <c r="Q8092" s="2" t="s">
        <v>37</v>
      </c>
      <c r="R8092" s="1" t="s">
        <v>492</v>
      </c>
      <c r="S8092" s="1" t="str">
        <f t="shared" si="259"/>
        <v>HPC|RF|3|8401|V|9999|DP||CCNR||</v>
      </c>
      <c r="T8092" s="2" t="str">
        <f t="shared" si="260"/>
        <v>OK</v>
      </c>
    </row>
    <row r="8093" spans="1:20" x14ac:dyDescent="0.25">
      <c r="A8093" s="1">
        <v>204999999</v>
      </c>
      <c r="B8093" s="1" t="str">
        <f>VLOOKUP(A8093,[1]Maestra!A$1:C$746,2,0)</f>
        <v>ACCREEFE6</v>
      </c>
      <c r="C8093" s="1" t="str">
        <f>VLOOKUP(A8093,[1]Maestra!A$1:C$746,3,0)</f>
        <v>Credito Efectivo</v>
      </c>
      <c r="D8093" s="1" t="s">
        <v>26</v>
      </c>
      <c r="E8093" s="1" t="s">
        <v>27</v>
      </c>
      <c r="F8093" s="1">
        <v>3</v>
      </c>
      <c r="G8093" s="1">
        <v>8401</v>
      </c>
      <c r="H8093" s="1" t="s">
        <v>448</v>
      </c>
      <c r="I8093" s="1">
        <v>9999</v>
      </c>
      <c r="J8093" s="1" t="s">
        <v>491</v>
      </c>
      <c r="K8093" s="1" t="s">
        <v>494</v>
      </c>
      <c r="L8093" s="1" t="s">
        <v>454</v>
      </c>
      <c r="Q8093" s="2" t="s">
        <v>37</v>
      </c>
      <c r="R8093" s="1" t="s">
        <v>492</v>
      </c>
      <c r="S8093" s="1" t="str">
        <f t="shared" si="259"/>
        <v>HPC|RF|3|8401|V|9999|DP|DFE|CCNR||</v>
      </c>
      <c r="T8093" s="2" t="str">
        <f t="shared" si="260"/>
        <v>OK</v>
      </c>
    </row>
    <row r="8094" spans="1:20" x14ac:dyDescent="0.25">
      <c r="A8094" s="1">
        <v>204999999</v>
      </c>
      <c r="B8094" s="1" t="str">
        <f>VLOOKUP(A8094,[1]Maestra!A$1:C$746,2,0)</f>
        <v>ACCREEFE6</v>
      </c>
      <c r="C8094" s="1" t="str">
        <f>VLOOKUP(A8094,[1]Maestra!A$1:C$746,3,0)</f>
        <v>Credito Efectivo</v>
      </c>
      <c r="D8094" s="1" t="s">
        <v>26</v>
      </c>
      <c r="E8094" s="1" t="s">
        <v>27</v>
      </c>
      <c r="F8094" s="1">
        <v>3</v>
      </c>
      <c r="G8094" s="1">
        <v>8401</v>
      </c>
      <c r="H8094" s="1" t="s">
        <v>448</v>
      </c>
      <c r="I8094" s="1">
        <v>9999</v>
      </c>
      <c r="J8094" s="1" t="s">
        <v>493</v>
      </c>
      <c r="L8094" s="1" t="s">
        <v>454</v>
      </c>
      <c r="Q8094" s="2" t="s">
        <v>37</v>
      </c>
      <c r="R8094" s="1" t="s">
        <v>492</v>
      </c>
      <c r="S8094" s="1" t="str">
        <f t="shared" si="259"/>
        <v>HPC|RF|3|8401|V|9999|N||CCNR||</v>
      </c>
      <c r="T8094" s="2" t="str">
        <f t="shared" si="260"/>
        <v>OK</v>
      </c>
    </row>
    <row r="8095" spans="1:20" x14ac:dyDescent="0.25">
      <c r="A8095" s="1">
        <v>204999999</v>
      </c>
      <c r="B8095" s="1" t="str">
        <f>VLOOKUP(A8095,[1]Maestra!A$1:C$746,2,0)</f>
        <v>ACCREEFE6</v>
      </c>
      <c r="C8095" s="1" t="str">
        <f>VLOOKUP(A8095,[1]Maestra!A$1:C$746,3,0)</f>
        <v>Credito Efectivo</v>
      </c>
      <c r="D8095" s="1" t="s">
        <v>26</v>
      </c>
      <c r="E8095" s="1" t="s">
        <v>27</v>
      </c>
      <c r="F8095" s="1">
        <v>3</v>
      </c>
      <c r="G8095" s="1">
        <v>8401</v>
      </c>
      <c r="H8095" s="1" t="s">
        <v>448</v>
      </c>
      <c r="I8095" s="1">
        <v>9999</v>
      </c>
      <c r="J8095" s="1" t="s">
        <v>493</v>
      </c>
      <c r="K8095" s="1" t="s">
        <v>494</v>
      </c>
      <c r="L8095" s="1" t="s">
        <v>454</v>
      </c>
      <c r="Q8095" s="2" t="s">
        <v>37</v>
      </c>
      <c r="R8095" s="1" t="s">
        <v>492</v>
      </c>
      <c r="S8095" s="1" t="str">
        <f t="shared" si="259"/>
        <v>HPC|RF|3|8401|V|9999|N|DFE|CCNR||</v>
      </c>
      <c r="T8095" s="2" t="str">
        <f t="shared" si="260"/>
        <v>OK</v>
      </c>
    </row>
    <row r="8096" spans="1:20" x14ac:dyDescent="0.25">
      <c r="A8096" s="1">
        <v>204999999</v>
      </c>
      <c r="B8096" s="1" t="str">
        <f>VLOOKUP(A8096,[1]Maestra!A$1:C$746,2,0)</f>
        <v>ACCREEFE6</v>
      </c>
      <c r="C8096" s="1" t="str">
        <f>VLOOKUP(A8096,[1]Maestra!A$1:C$746,3,0)</f>
        <v>Credito Efectivo</v>
      </c>
      <c r="D8096" s="1" t="s">
        <v>26</v>
      </c>
      <c r="E8096" s="1" t="s">
        <v>27</v>
      </c>
      <c r="F8096" s="1">
        <v>3</v>
      </c>
      <c r="G8096" s="1">
        <v>8401</v>
      </c>
      <c r="H8096" s="1">
        <v>9999</v>
      </c>
      <c r="I8096" s="1">
        <v>9999</v>
      </c>
      <c r="J8096" s="1" t="s">
        <v>491</v>
      </c>
      <c r="L8096" s="1" t="s">
        <v>454</v>
      </c>
      <c r="Q8096" s="2" t="s">
        <v>37</v>
      </c>
      <c r="R8096" s="1" t="s">
        <v>492</v>
      </c>
      <c r="S8096" s="1" t="str">
        <f t="shared" si="259"/>
        <v>HPC|RF|3|8401|9999|9999|DP||CCNR||</v>
      </c>
      <c r="T8096" s="2" t="str">
        <f t="shared" si="260"/>
        <v>OK</v>
      </c>
    </row>
    <row r="8097" spans="1:20" x14ac:dyDescent="0.25">
      <c r="A8097" s="1">
        <v>204999999</v>
      </c>
      <c r="B8097" s="1" t="str">
        <f>VLOOKUP(A8097,[1]Maestra!A$1:C$746,2,0)</f>
        <v>ACCREEFE6</v>
      </c>
      <c r="C8097" s="1" t="str">
        <f>VLOOKUP(A8097,[1]Maestra!A$1:C$746,3,0)</f>
        <v>Credito Efectivo</v>
      </c>
      <c r="D8097" s="1" t="s">
        <v>26</v>
      </c>
      <c r="E8097" s="1" t="s">
        <v>27</v>
      </c>
      <c r="F8097" s="1">
        <v>3</v>
      </c>
      <c r="G8097" s="1">
        <v>8401</v>
      </c>
      <c r="H8097" s="1">
        <v>9999</v>
      </c>
      <c r="I8097" s="1">
        <v>9999</v>
      </c>
      <c r="J8097" s="1" t="s">
        <v>493</v>
      </c>
      <c r="L8097" s="1" t="s">
        <v>454</v>
      </c>
      <c r="Q8097" s="2" t="s">
        <v>37</v>
      </c>
      <c r="R8097" s="1" t="s">
        <v>492</v>
      </c>
      <c r="S8097" s="1" t="str">
        <f t="shared" si="259"/>
        <v>HPC|RF|3|8401|9999|9999|N||CCNR||</v>
      </c>
      <c r="T8097" s="2" t="str">
        <f t="shared" si="260"/>
        <v>OK</v>
      </c>
    </row>
    <row r="8098" spans="1:20" x14ac:dyDescent="0.25">
      <c r="A8098" s="1">
        <v>301999999</v>
      </c>
      <c r="B8098" s="1" t="str">
        <f>VLOOKUP(A8098,[1]Maestra!A$1:C$746,2,0)</f>
        <v>ACTCVIGE8</v>
      </c>
      <c r="C8098" s="1" t="str">
        <f>VLOOKUP(A8098,[1]Maestra!A$1:C$746,3,0)</f>
        <v>TC Visa Generico</v>
      </c>
      <c r="D8098" s="1" t="s">
        <v>26</v>
      </c>
      <c r="E8098" s="1" t="s">
        <v>27</v>
      </c>
      <c r="F8098" s="1">
        <v>3</v>
      </c>
      <c r="G8098" s="1">
        <v>8501</v>
      </c>
      <c r="H8098" s="1" t="s">
        <v>448</v>
      </c>
      <c r="I8098" s="1">
        <v>9999</v>
      </c>
      <c r="J8098" s="1" t="s">
        <v>491</v>
      </c>
      <c r="L8098" s="1" t="s">
        <v>454</v>
      </c>
      <c r="Q8098" s="2" t="s">
        <v>37</v>
      </c>
      <c r="R8098" s="1" t="s">
        <v>492</v>
      </c>
      <c r="S8098" s="1" t="str">
        <f t="shared" si="259"/>
        <v>HPC|RF|3|8501|V|9999|DP||CCNR||</v>
      </c>
      <c r="T8098" s="2" t="str">
        <f t="shared" si="260"/>
        <v>OK</v>
      </c>
    </row>
    <row r="8099" spans="1:20" x14ac:dyDescent="0.25">
      <c r="A8099" s="1">
        <v>301019999</v>
      </c>
      <c r="B8099" s="1" t="str">
        <f>VLOOKUP(A8099,[1]Maestra!A$1:C$746,2,0)</f>
        <v>ACTIVIGE8</v>
      </c>
      <c r="C8099" s="1" t="str">
        <f>VLOOKUP(A8099,[1]Maestra!A$1:C$746,3,0)</f>
        <v>TC IB Visa Generico</v>
      </c>
      <c r="D8099" s="1" t="s">
        <v>26</v>
      </c>
      <c r="E8099" s="1" t="s">
        <v>27</v>
      </c>
      <c r="F8099" s="1">
        <v>3</v>
      </c>
      <c r="G8099" s="1">
        <v>8501</v>
      </c>
      <c r="H8099" s="1" t="s">
        <v>448</v>
      </c>
      <c r="I8099" s="1">
        <v>9999</v>
      </c>
      <c r="J8099" s="1" t="s">
        <v>491</v>
      </c>
      <c r="L8099" s="1" t="s">
        <v>454</v>
      </c>
      <c r="M8099" s="1">
        <v>101</v>
      </c>
      <c r="Q8099" s="2" t="s">
        <v>37</v>
      </c>
      <c r="R8099" s="1" t="s">
        <v>492</v>
      </c>
      <c r="S8099" s="1" t="str">
        <f t="shared" si="259"/>
        <v>HPC|RF|3|8501|V|9999|DP||CCNR|101|</v>
      </c>
      <c r="T8099" s="2" t="str">
        <f t="shared" si="260"/>
        <v>OK</v>
      </c>
    </row>
    <row r="8100" spans="1:20" x14ac:dyDescent="0.25">
      <c r="A8100" s="1">
        <v>301999999</v>
      </c>
      <c r="B8100" s="1" t="str">
        <f>VLOOKUP(A8100,[1]Maestra!A$1:C$746,2,0)</f>
        <v>ACTCVIGE8</v>
      </c>
      <c r="C8100" s="1" t="str">
        <f>VLOOKUP(A8100,[1]Maestra!A$1:C$746,3,0)</f>
        <v>TC Visa Generico</v>
      </c>
      <c r="D8100" s="1" t="s">
        <v>26</v>
      </c>
      <c r="E8100" s="1" t="s">
        <v>27</v>
      </c>
      <c r="F8100" s="1">
        <v>3</v>
      </c>
      <c r="G8100" s="1">
        <v>8501</v>
      </c>
      <c r="H8100" s="1" t="s">
        <v>448</v>
      </c>
      <c r="I8100" s="1">
        <v>9999</v>
      </c>
      <c r="J8100" s="1" t="s">
        <v>491</v>
      </c>
      <c r="L8100" s="1" t="s">
        <v>454</v>
      </c>
      <c r="M8100" s="1">
        <v>102</v>
      </c>
      <c r="Q8100" s="2" t="s">
        <v>37</v>
      </c>
      <c r="R8100" s="1" t="s">
        <v>492</v>
      </c>
      <c r="S8100" s="1" t="str">
        <f t="shared" si="259"/>
        <v>HPC|RF|3|8501|V|9999|DP||CCNR|102|</v>
      </c>
      <c r="T8100" s="2" t="str">
        <f t="shared" si="260"/>
        <v>OK</v>
      </c>
    </row>
    <row r="8101" spans="1:20" x14ac:dyDescent="0.25">
      <c r="A8101" s="1">
        <v>305019999</v>
      </c>
      <c r="B8101" s="1" t="e">
        <f>VLOOKUP(A8101,[1]Maestra!A$1:C$746,2,0)</f>
        <v>#N/A</v>
      </c>
      <c r="C8101" s="1" t="e">
        <f>VLOOKUP(A8101,[1]Maestra!A$1:C$746,3,0)</f>
        <v>#N/A</v>
      </c>
      <c r="D8101" s="1" t="s">
        <v>26</v>
      </c>
      <c r="E8101" s="1" t="s">
        <v>27</v>
      </c>
      <c r="F8101" s="1">
        <v>3</v>
      </c>
      <c r="G8101" s="1">
        <v>8501</v>
      </c>
      <c r="H8101" s="1" t="s">
        <v>448</v>
      </c>
      <c r="I8101" s="1">
        <v>9999</v>
      </c>
      <c r="J8101" s="1" t="s">
        <v>491</v>
      </c>
      <c r="L8101" s="1" t="s">
        <v>454</v>
      </c>
      <c r="M8101" s="1">
        <v>103</v>
      </c>
      <c r="Q8101" s="2" t="s">
        <v>37</v>
      </c>
      <c r="R8101" s="1" t="s">
        <v>492</v>
      </c>
      <c r="S8101" s="1" t="str">
        <f t="shared" si="259"/>
        <v>HPC|RF|3|8501|V|9999|DP||CCNR|103|</v>
      </c>
      <c r="T8101" s="2" t="str">
        <f t="shared" si="260"/>
        <v>OK</v>
      </c>
    </row>
    <row r="8102" spans="1:20" x14ac:dyDescent="0.25">
      <c r="A8102" s="1">
        <v>305019999</v>
      </c>
      <c r="B8102" s="1" t="e">
        <f>VLOOKUP(A8102,[1]Maestra!A$1:C$746,2,0)</f>
        <v>#N/A</v>
      </c>
      <c r="C8102" s="1" t="e">
        <f>VLOOKUP(A8102,[1]Maestra!A$1:C$746,3,0)</f>
        <v>#N/A</v>
      </c>
      <c r="D8102" s="1" t="s">
        <v>26</v>
      </c>
      <c r="E8102" s="1" t="s">
        <v>27</v>
      </c>
      <c r="F8102" s="1">
        <v>3</v>
      </c>
      <c r="G8102" s="1">
        <v>8501</v>
      </c>
      <c r="H8102" s="1" t="s">
        <v>448</v>
      </c>
      <c r="I8102" s="1">
        <v>9999</v>
      </c>
      <c r="J8102" s="1" t="s">
        <v>491</v>
      </c>
      <c r="L8102" s="1" t="s">
        <v>454</v>
      </c>
      <c r="M8102" s="1">
        <v>104</v>
      </c>
      <c r="Q8102" s="2" t="s">
        <v>37</v>
      </c>
      <c r="R8102" s="1" t="s">
        <v>492</v>
      </c>
      <c r="S8102" s="1" t="str">
        <f t="shared" si="259"/>
        <v>HPC|RF|3|8501|V|9999|DP||CCNR|104|</v>
      </c>
      <c r="T8102" s="2" t="str">
        <f t="shared" si="260"/>
        <v>OK</v>
      </c>
    </row>
    <row r="8103" spans="1:20" x14ac:dyDescent="0.25">
      <c r="A8103" s="1">
        <v>301999999</v>
      </c>
      <c r="B8103" s="1" t="str">
        <f>VLOOKUP(A8103,[1]Maestra!A$1:C$746,2,0)</f>
        <v>ACTCVIGE8</v>
      </c>
      <c r="C8103" s="1" t="str">
        <f>VLOOKUP(A8103,[1]Maestra!A$1:C$746,3,0)</f>
        <v>TC Visa Generico</v>
      </c>
      <c r="D8103" s="1" t="s">
        <v>26</v>
      </c>
      <c r="E8103" s="1" t="s">
        <v>27</v>
      </c>
      <c r="F8103" s="1">
        <v>3</v>
      </c>
      <c r="G8103" s="1">
        <v>8501</v>
      </c>
      <c r="H8103" s="1" t="s">
        <v>448</v>
      </c>
      <c r="I8103" s="1">
        <v>9999</v>
      </c>
      <c r="J8103" s="1" t="s">
        <v>491</v>
      </c>
      <c r="L8103" s="1" t="s">
        <v>454</v>
      </c>
      <c r="M8103" s="1">
        <v>105</v>
      </c>
      <c r="Q8103" s="2" t="s">
        <v>37</v>
      </c>
      <c r="R8103" s="1" t="s">
        <v>492</v>
      </c>
      <c r="S8103" s="1" t="str">
        <f t="shared" si="259"/>
        <v>HPC|RF|3|8501|V|9999|DP||CCNR|105|</v>
      </c>
      <c r="T8103" s="2" t="str">
        <f t="shared" si="260"/>
        <v>OK</v>
      </c>
    </row>
    <row r="8104" spans="1:20" x14ac:dyDescent="0.25">
      <c r="A8104" s="1">
        <v>301029999</v>
      </c>
      <c r="B8104" s="1" t="e">
        <f>VLOOKUP(A8104,[1]Maestra!A$1:C$746,2,0)</f>
        <v>#N/A</v>
      </c>
      <c r="C8104" s="1" t="e">
        <f>VLOOKUP(A8104,[1]Maestra!A$1:C$746,3,0)</f>
        <v>#N/A</v>
      </c>
      <c r="D8104" s="1" t="s">
        <v>26</v>
      </c>
      <c r="E8104" s="1" t="s">
        <v>27</v>
      </c>
      <c r="F8104" s="1">
        <v>3</v>
      </c>
      <c r="G8104" s="1">
        <v>8501</v>
      </c>
      <c r="H8104" s="1" t="s">
        <v>448</v>
      </c>
      <c r="I8104" s="1">
        <v>9999</v>
      </c>
      <c r="J8104" s="1" t="s">
        <v>491</v>
      </c>
      <c r="L8104" s="1" t="s">
        <v>454</v>
      </c>
      <c r="M8104" s="1">
        <v>106</v>
      </c>
      <c r="Q8104" s="2" t="s">
        <v>37</v>
      </c>
      <c r="R8104" s="1" t="s">
        <v>492</v>
      </c>
      <c r="S8104" s="1" t="str">
        <f t="shared" si="259"/>
        <v>HPC|RF|3|8501|V|9999|DP||CCNR|106|</v>
      </c>
      <c r="T8104" s="2" t="str">
        <f t="shared" si="260"/>
        <v>OK</v>
      </c>
    </row>
    <row r="8105" spans="1:20" x14ac:dyDescent="0.25">
      <c r="A8105" s="1">
        <v>301999999</v>
      </c>
      <c r="B8105" s="1" t="str">
        <f>VLOOKUP(A8105,[1]Maestra!A$1:C$746,2,0)</f>
        <v>ACTCVIGE8</v>
      </c>
      <c r="C8105" s="1" t="str">
        <f>VLOOKUP(A8105,[1]Maestra!A$1:C$746,3,0)</f>
        <v>TC Visa Generico</v>
      </c>
      <c r="D8105" s="1" t="s">
        <v>26</v>
      </c>
      <c r="E8105" s="1" t="s">
        <v>27</v>
      </c>
      <c r="F8105" s="1">
        <v>3</v>
      </c>
      <c r="G8105" s="1">
        <v>8501</v>
      </c>
      <c r="H8105" s="1" t="s">
        <v>448</v>
      </c>
      <c r="I8105" s="1">
        <v>9999</v>
      </c>
      <c r="J8105" s="1" t="s">
        <v>491</v>
      </c>
      <c r="L8105" s="1" t="s">
        <v>454</v>
      </c>
      <c r="M8105" s="1">
        <v>107</v>
      </c>
      <c r="Q8105" s="2" t="s">
        <v>37</v>
      </c>
      <c r="R8105" s="1" t="s">
        <v>492</v>
      </c>
      <c r="S8105" s="1" t="str">
        <f t="shared" si="259"/>
        <v>HPC|RF|3|8501|V|9999|DP||CCNR|107|</v>
      </c>
      <c r="T8105" s="2" t="str">
        <f t="shared" si="260"/>
        <v>OK</v>
      </c>
    </row>
    <row r="8106" spans="1:20" x14ac:dyDescent="0.25">
      <c r="A8106" s="1">
        <v>301999999</v>
      </c>
      <c r="B8106" s="1" t="str">
        <f>VLOOKUP(A8106,[1]Maestra!A$1:C$746,2,0)</f>
        <v>ACTCVIGE8</v>
      </c>
      <c r="C8106" s="1" t="str">
        <f>VLOOKUP(A8106,[1]Maestra!A$1:C$746,3,0)</f>
        <v>TC Visa Generico</v>
      </c>
      <c r="D8106" s="1" t="s">
        <v>26</v>
      </c>
      <c r="E8106" s="1" t="s">
        <v>27</v>
      </c>
      <c r="F8106" s="1">
        <v>3</v>
      </c>
      <c r="G8106" s="1">
        <v>8501</v>
      </c>
      <c r="H8106" s="1" t="s">
        <v>448</v>
      </c>
      <c r="I8106" s="1">
        <v>9999</v>
      </c>
      <c r="J8106" s="1" t="s">
        <v>491</v>
      </c>
      <c r="L8106" s="1" t="s">
        <v>454</v>
      </c>
      <c r="M8106" s="1">
        <v>114</v>
      </c>
      <c r="Q8106" s="2" t="s">
        <v>37</v>
      </c>
      <c r="R8106" s="1" t="s">
        <v>492</v>
      </c>
      <c r="S8106" s="1" t="str">
        <f t="shared" si="259"/>
        <v>HPC|RF|3|8501|V|9999|DP||CCNR|114|</v>
      </c>
      <c r="T8106" s="2" t="str">
        <f t="shared" si="260"/>
        <v>OK</v>
      </c>
    </row>
    <row r="8107" spans="1:20" x14ac:dyDescent="0.25">
      <c r="A8107" s="1">
        <v>301999999</v>
      </c>
      <c r="B8107" s="1" t="str">
        <f>VLOOKUP(A8107,[1]Maestra!A$1:C$746,2,0)</f>
        <v>ACTCVIGE8</v>
      </c>
      <c r="C8107" s="1" t="str">
        <f>VLOOKUP(A8107,[1]Maestra!A$1:C$746,3,0)</f>
        <v>TC Visa Generico</v>
      </c>
      <c r="D8107" s="1" t="s">
        <v>26</v>
      </c>
      <c r="E8107" s="1" t="s">
        <v>27</v>
      </c>
      <c r="F8107" s="1">
        <v>3</v>
      </c>
      <c r="G8107" s="1">
        <v>8501</v>
      </c>
      <c r="H8107" s="1" t="s">
        <v>448</v>
      </c>
      <c r="I8107" s="1">
        <v>9999</v>
      </c>
      <c r="J8107" s="1" t="s">
        <v>491</v>
      </c>
      <c r="L8107" s="1" t="s">
        <v>454</v>
      </c>
      <c r="M8107" s="1">
        <v>115</v>
      </c>
      <c r="Q8107" s="2" t="s">
        <v>37</v>
      </c>
      <c r="R8107" s="1" t="s">
        <v>492</v>
      </c>
      <c r="S8107" s="1" t="str">
        <f t="shared" si="259"/>
        <v>HPC|RF|3|8501|V|9999|DP||CCNR|115|</v>
      </c>
      <c r="T8107" s="2" t="str">
        <f t="shared" si="260"/>
        <v>OK</v>
      </c>
    </row>
    <row r="8108" spans="1:20" x14ac:dyDescent="0.25">
      <c r="A8108" s="1">
        <v>301999999</v>
      </c>
      <c r="B8108" s="1" t="str">
        <f>VLOOKUP(A8108,[1]Maestra!A$1:C$746,2,0)</f>
        <v>ACTCVIGE8</v>
      </c>
      <c r="C8108" s="1" t="str">
        <f>VLOOKUP(A8108,[1]Maestra!A$1:C$746,3,0)</f>
        <v>TC Visa Generico</v>
      </c>
      <c r="D8108" s="1" t="s">
        <v>26</v>
      </c>
      <c r="E8108" s="1" t="s">
        <v>27</v>
      </c>
      <c r="F8108" s="1">
        <v>3</v>
      </c>
      <c r="G8108" s="1">
        <v>8501</v>
      </c>
      <c r="H8108" s="1" t="s">
        <v>448</v>
      </c>
      <c r="I8108" s="1">
        <v>9999</v>
      </c>
      <c r="J8108" s="1" t="s">
        <v>491</v>
      </c>
      <c r="L8108" s="1" t="s">
        <v>454</v>
      </c>
      <c r="M8108" s="1">
        <v>116</v>
      </c>
      <c r="Q8108" s="2" t="s">
        <v>37</v>
      </c>
      <c r="R8108" s="1" t="s">
        <v>492</v>
      </c>
      <c r="S8108" s="1" t="str">
        <f t="shared" si="259"/>
        <v>HPC|RF|3|8501|V|9999|DP||CCNR|116|</v>
      </c>
      <c r="T8108" s="2" t="str">
        <f t="shared" si="260"/>
        <v>OK</v>
      </c>
    </row>
    <row r="8109" spans="1:20" x14ac:dyDescent="0.25">
      <c r="A8109" s="1">
        <v>301090199</v>
      </c>
      <c r="B8109" s="1" t="str">
        <f>VLOOKUP(A8109,[1]Maestra!A$1:C$746,2,0)</f>
        <v>ACTCPRGE8</v>
      </c>
      <c r="C8109" s="1" t="str">
        <f>VLOOKUP(A8109,[1]Maestra!A$1:C$746,3,0)</f>
        <v>TC Premia Generico</v>
      </c>
      <c r="D8109" s="1" t="s">
        <v>26</v>
      </c>
      <c r="E8109" s="1" t="s">
        <v>27</v>
      </c>
      <c r="F8109" s="1">
        <v>3</v>
      </c>
      <c r="G8109" s="1">
        <v>8501</v>
      </c>
      <c r="H8109" s="1" t="s">
        <v>448</v>
      </c>
      <c r="I8109" s="1">
        <v>9999</v>
      </c>
      <c r="J8109" s="1" t="s">
        <v>491</v>
      </c>
      <c r="L8109" s="1" t="s">
        <v>454</v>
      </c>
      <c r="M8109" s="1">
        <v>117</v>
      </c>
      <c r="Q8109" s="2" t="s">
        <v>37</v>
      </c>
      <c r="R8109" s="1" t="s">
        <v>492</v>
      </c>
      <c r="S8109" s="1" t="str">
        <f t="shared" si="259"/>
        <v>HPC|RF|3|8501|V|9999|DP||CCNR|117|</v>
      </c>
      <c r="T8109" s="2" t="str">
        <f t="shared" si="260"/>
        <v>OK</v>
      </c>
    </row>
    <row r="8110" spans="1:20" x14ac:dyDescent="0.25">
      <c r="A8110" s="1">
        <v>301999999</v>
      </c>
      <c r="B8110" s="1" t="str">
        <f>VLOOKUP(A8110,[1]Maestra!A$1:C$746,2,0)</f>
        <v>ACTCVIGE8</v>
      </c>
      <c r="C8110" s="1" t="str">
        <f>VLOOKUP(A8110,[1]Maestra!A$1:C$746,3,0)</f>
        <v>TC Visa Generico</v>
      </c>
      <c r="D8110" s="1" t="s">
        <v>26</v>
      </c>
      <c r="E8110" s="1" t="s">
        <v>27</v>
      </c>
      <c r="F8110" s="1">
        <v>3</v>
      </c>
      <c r="G8110" s="1">
        <v>8501</v>
      </c>
      <c r="H8110" s="1" t="s">
        <v>448</v>
      </c>
      <c r="I8110" s="1">
        <v>9999</v>
      </c>
      <c r="J8110" s="1" t="s">
        <v>491</v>
      </c>
      <c r="L8110" s="1" t="s">
        <v>454</v>
      </c>
      <c r="M8110" s="1">
        <v>118</v>
      </c>
      <c r="Q8110" s="2" t="s">
        <v>37</v>
      </c>
      <c r="R8110" s="1" t="s">
        <v>492</v>
      </c>
      <c r="S8110" s="1" t="str">
        <f t="shared" si="259"/>
        <v>HPC|RF|3|8501|V|9999|DP||CCNR|118|</v>
      </c>
      <c r="T8110" s="2" t="str">
        <f t="shared" si="260"/>
        <v>OK</v>
      </c>
    </row>
    <row r="8111" spans="1:20" x14ac:dyDescent="0.25">
      <c r="A8111" s="1">
        <v>301039999</v>
      </c>
      <c r="B8111" s="1" t="str">
        <f>VLOOKUP(A8111,[1]Maestra!A$1:C$746,2,0)</f>
        <v>ACTMVGE08</v>
      </c>
      <c r="C8111" s="1" t="str">
        <f>VLOOKUP(A8111,[1]Maestra!A$1:C$746,3,0)</f>
        <v>TC Megaplaza Visa - Generico</v>
      </c>
      <c r="D8111" s="1" t="s">
        <v>26</v>
      </c>
      <c r="E8111" s="1" t="s">
        <v>27</v>
      </c>
      <c r="F8111" s="1">
        <v>3</v>
      </c>
      <c r="G8111" s="1">
        <v>8501</v>
      </c>
      <c r="H8111" s="1" t="s">
        <v>448</v>
      </c>
      <c r="I8111" s="1">
        <v>9999</v>
      </c>
      <c r="J8111" s="1" t="s">
        <v>491</v>
      </c>
      <c r="L8111" s="1" t="s">
        <v>454</v>
      </c>
      <c r="M8111" s="1">
        <v>119</v>
      </c>
      <c r="Q8111" s="2" t="s">
        <v>37</v>
      </c>
      <c r="R8111" s="1" t="s">
        <v>492</v>
      </c>
      <c r="S8111" s="1" t="str">
        <f t="shared" si="259"/>
        <v>HPC|RF|3|8501|V|9999|DP||CCNR|119|</v>
      </c>
      <c r="T8111" s="2" t="str">
        <f t="shared" si="260"/>
        <v>OK</v>
      </c>
    </row>
    <row r="8112" spans="1:20" x14ac:dyDescent="0.25">
      <c r="A8112" s="1">
        <v>301059999</v>
      </c>
      <c r="B8112" s="1" t="str">
        <f>VLOOKUP(A8112,[1]Maestra!A$1:C$746,2,0)</f>
        <v>ACTVVIGE8</v>
      </c>
      <c r="C8112" s="1" t="str">
        <f>VLOOKUP(A8112,[1]Maestra!A$1:C$746,3,0)</f>
        <v>TC Vea Visa Generico</v>
      </c>
      <c r="D8112" s="1" t="s">
        <v>26</v>
      </c>
      <c r="E8112" s="1" t="s">
        <v>27</v>
      </c>
      <c r="F8112" s="1">
        <v>3</v>
      </c>
      <c r="G8112" s="1">
        <v>8501</v>
      </c>
      <c r="H8112" s="1" t="s">
        <v>448</v>
      </c>
      <c r="I8112" s="1">
        <v>9999</v>
      </c>
      <c r="J8112" s="1" t="s">
        <v>491</v>
      </c>
      <c r="L8112" s="1" t="s">
        <v>454</v>
      </c>
      <c r="M8112" s="1">
        <v>120</v>
      </c>
      <c r="Q8112" s="2" t="s">
        <v>37</v>
      </c>
      <c r="R8112" s="1" t="s">
        <v>492</v>
      </c>
      <c r="S8112" s="1" t="str">
        <f t="shared" si="259"/>
        <v>HPC|RF|3|8501|V|9999|DP||CCNR|120|</v>
      </c>
      <c r="T8112" s="2" t="str">
        <f t="shared" si="260"/>
        <v>OK</v>
      </c>
    </row>
    <row r="8113" spans="1:20" x14ac:dyDescent="0.25">
      <c r="A8113" s="1">
        <v>301060299</v>
      </c>
      <c r="B8113" s="1" t="str">
        <f>VLOOKUP(A8113,[1]Maestra!A$1:C$746,2,0)</f>
        <v>ACTCPLGE8</v>
      </c>
      <c r="C8113" s="1" t="str">
        <f>VLOOKUP(A8113,[1]Maestra!A$1:C$746,3,0)</f>
        <v>TC Cashback Platinum Generico</v>
      </c>
      <c r="D8113" s="1" t="s">
        <v>26</v>
      </c>
      <c r="E8113" s="1" t="s">
        <v>27</v>
      </c>
      <c r="F8113" s="1">
        <v>3</v>
      </c>
      <c r="G8113" s="1">
        <v>8501</v>
      </c>
      <c r="H8113" s="1" t="s">
        <v>448</v>
      </c>
      <c r="I8113" s="1">
        <v>9999</v>
      </c>
      <c r="J8113" s="1" t="s">
        <v>491</v>
      </c>
      <c r="L8113" s="1" t="s">
        <v>454</v>
      </c>
      <c r="M8113" s="1">
        <v>121</v>
      </c>
      <c r="Q8113" s="2" t="s">
        <v>37</v>
      </c>
      <c r="R8113" s="1" t="s">
        <v>492</v>
      </c>
      <c r="S8113" s="1" t="str">
        <f t="shared" si="259"/>
        <v>HPC|RF|3|8501|V|9999|DP||CCNR|121|</v>
      </c>
      <c r="T8113" s="2" t="str">
        <f t="shared" si="260"/>
        <v>OK</v>
      </c>
    </row>
    <row r="8114" spans="1:20" x14ac:dyDescent="0.25">
      <c r="A8114" s="1">
        <v>301999999</v>
      </c>
      <c r="B8114" s="1" t="str">
        <f>VLOOKUP(A8114,[1]Maestra!A$1:C$746,2,0)</f>
        <v>ACTCVIGE8</v>
      </c>
      <c r="C8114" s="1" t="str">
        <f>VLOOKUP(A8114,[1]Maestra!A$1:C$746,3,0)</f>
        <v>TC Visa Generico</v>
      </c>
      <c r="D8114" s="1" t="s">
        <v>26</v>
      </c>
      <c r="E8114" s="1" t="s">
        <v>27</v>
      </c>
      <c r="F8114" s="1">
        <v>3</v>
      </c>
      <c r="G8114" s="1">
        <v>8501</v>
      </c>
      <c r="H8114" s="1" t="s">
        <v>448</v>
      </c>
      <c r="I8114" s="1">
        <v>9999</v>
      </c>
      <c r="J8114" s="1" t="s">
        <v>491</v>
      </c>
      <c r="L8114" s="1" t="s">
        <v>454</v>
      </c>
      <c r="M8114" s="1">
        <v>122</v>
      </c>
      <c r="Q8114" s="2" t="s">
        <v>37</v>
      </c>
      <c r="R8114" s="1" t="s">
        <v>492</v>
      </c>
      <c r="S8114" s="1" t="str">
        <f t="shared" ref="S8114:S8177" si="261">_xlfn.CONCAT(D8114,"|",E8114,"|",F8114,"|",G8114,"|",H8114,"|",I8114,"|",J8114,"|",K8114,"|",L8114,"|",M8114,"|",N8114)</f>
        <v>HPC|RF|3|8501|V|9999|DP||CCNR|122|</v>
      </c>
      <c r="T8114" s="2" t="str">
        <f t="shared" si="260"/>
        <v>OK</v>
      </c>
    </row>
    <row r="8115" spans="1:20" x14ac:dyDescent="0.25">
      <c r="A8115" s="1">
        <v>301999999</v>
      </c>
      <c r="B8115" s="1" t="str">
        <f>VLOOKUP(A8115,[1]Maestra!A$1:C$746,2,0)</f>
        <v>ACTCVIGE8</v>
      </c>
      <c r="C8115" s="1" t="str">
        <f>VLOOKUP(A8115,[1]Maestra!A$1:C$746,3,0)</f>
        <v>TC Visa Generico</v>
      </c>
      <c r="D8115" s="1" t="s">
        <v>26</v>
      </c>
      <c r="E8115" s="1" t="s">
        <v>27</v>
      </c>
      <c r="F8115" s="1">
        <v>3</v>
      </c>
      <c r="G8115" s="1">
        <v>8501</v>
      </c>
      <c r="H8115" s="1" t="s">
        <v>448</v>
      </c>
      <c r="I8115" s="1">
        <v>9999</v>
      </c>
      <c r="J8115" s="1" t="s">
        <v>491</v>
      </c>
      <c r="L8115" s="1" t="s">
        <v>454</v>
      </c>
      <c r="M8115" s="1">
        <v>123</v>
      </c>
      <c r="Q8115" s="2" t="s">
        <v>37</v>
      </c>
      <c r="R8115" s="1" t="s">
        <v>492</v>
      </c>
      <c r="S8115" s="1" t="str">
        <f t="shared" si="261"/>
        <v>HPC|RF|3|8501|V|9999|DP||CCNR|123|</v>
      </c>
      <c r="T8115" s="2" t="str">
        <f t="shared" si="260"/>
        <v>OK</v>
      </c>
    </row>
    <row r="8116" spans="1:20" x14ac:dyDescent="0.25">
      <c r="A8116" s="1">
        <v>301059999</v>
      </c>
      <c r="B8116" s="1" t="str">
        <f>VLOOKUP(A8116,[1]Maestra!A$1:C$746,2,0)</f>
        <v>ACTVVIGE8</v>
      </c>
      <c r="C8116" s="1" t="str">
        <f>VLOOKUP(A8116,[1]Maestra!A$1:C$746,3,0)</f>
        <v>TC Vea Visa Generico</v>
      </c>
      <c r="D8116" s="1" t="s">
        <v>26</v>
      </c>
      <c r="E8116" s="1" t="s">
        <v>27</v>
      </c>
      <c r="F8116" s="1">
        <v>3</v>
      </c>
      <c r="G8116" s="1">
        <v>8501</v>
      </c>
      <c r="H8116" s="1" t="s">
        <v>448</v>
      </c>
      <c r="I8116" s="1">
        <v>9999</v>
      </c>
      <c r="J8116" s="1" t="s">
        <v>491</v>
      </c>
      <c r="L8116" s="1" t="s">
        <v>454</v>
      </c>
      <c r="M8116" s="1">
        <v>124</v>
      </c>
      <c r="Q8116" s="2" t="s">
        <v>37</v>
      </c>
      <c r="R8116" s="1" t="s">
        <v>492</v>
      </c>
      <c r="S8116" s="1" t="str">
        <f t="shared" si="261"/>
        <v>HPC|RF|3|8501|V|9999|DP||CCNR|124|</v>
      </c>
      <c r="T8116" s="2" t="str">
        <f t="shared" si="260"/>
        <v>OK</v>
      </c>
    </row>
    <row r="8117" spans="1:20" x14ac:dyDescent="0.25">
      <c r="A8117" s="1">
        <v>301999999</v>
      </c>
      <c r="B8117" s="1" t="str">
        <f>VLOOKUP(A8117,[1]Maestra!A$1:C$746,2,0)</f>
        <v>ACTCVIGE8</v>
      </c>
      <c r="C8117" s="1" t="str">
        <f>VLOOKUP(A8117,[1]Maestra!A$1:C$746,3,0)</f>
        <v>TC Visa Generico</v>
      </c>
      <c r="D8117" s="1" t="s">
        <v>26</v>
      </c>
      <c r="E8117" s="1" t="s">
        <v>27</v>
      </c>
      <c r="F8117" s="1">
        <v>3</v>
      </c>
      <c r="G8117" s="1">
        <v>8501</v>
      </c>
      <c r="H8117" s="1" t="s">
        <v>448</v>
      </c>
      <c r="I8117" s="1">
        <v>9999</v>
      </c>
      <c r="J8117" s="1" t="s">
        <v>491</v>
      </c>
      <c r="L8117" s="1" t="s">
        <v>454</v>
      </c>
      <c r="M8117" s="1">
        <v>129</v>
      </c>
      <c r="Q8117" s="2" t="s">
        <v>37</v>
      </c>
      <c r="R8117" s="1" t="s">
        <v>492</v>
      </c>
      <c r="S8117" s="1" t="str">
        <f t="shared" si="261"/>
        <v>HPC|RF|3|8501|V|9999|DP||CCNR|129|</v>
      </c>
      <c r="T8117" s="2" t="str">
        <f t="shared" si="260"/>
        <v>OK</v>
      </c>
    </row>
    <row r="8118" spans="1:20" x14ac:dyDescent="0.25">
      <c r="A8118" s="1">
        <v>301999999</v>
      </c>
      <c r="B8118" s="1" t="str">
        <f>VLOOKUP(A8118,[1]Maestra!A$1:C$746,2,0)</f>
        <v>ACTCVIGE8</v>
      </c>
      <c r="C8118" s="1" t="str">
        <f>VLOOKUP(A8118,[1]Maestra!A$1:C$746,3,0)</f>
        <v>TC Visa Generico</v>
      </c>
      <c r="D8118" s="1" t="s">
        <v>26</v>
      </c>
      <c r="E8118" s="1" t="s">
        <v>27</v>
      </c>
      <c r="F8118" s="1">
        <v>3</v>
      </c>
      <c r="G8118" s="1">
        <v>8501</v>
      </c>
      <c r="H8118" s="1" t="s">
        <v>448</v>
      </c>
      <c r="I8118" s="1">
        <v>9999</v>
      </c>
      <c r="J8118" s="1" t="s">
        <v>491</v>
      </c>
      <c r="L8118" s="1" t="s">
        <v>454</v>
      </c>
      <c r="M8118" s="1">
        <v>130</v>
      </c>
      <c r="Q8118" s="2" t="s">
        <v>37</v>
      </c>
      <c r="R8118" s="1" t="s">
        <v>492</v>
      </c>
      <c r="S8118" s="1" t="str">
        <f t="shared" si="261"/>
        <v>HPC|RF|3|8501|V|9999|DP||CCNR|130|</v>
      </c>
      <c r="T8118" s="2" t="str">
        <f t="shared" si="260"/>
        <v>OK</v>
      </c>
    </row>
    <row r="8119" spans="1:20" x14ac:dyDescent="0.25">
      <c r="A8119" s="1">
        <v>301999999</v>
      </c>
      <c r="B8119" s="1" t="str">
        <f>VLOOKUP(A8119,[1]Maestra!A$1:C$746,2,0)</f>
        <v>ACTCVIGE8</v>
      </c>
      <c r="C8119" s="1" t="str">
        <f>VLOOKUP(A8119,[1]Maestra!A$1:C$746,3,0)</f>
        <v>TC Visa Generico</v>
      </c>
      <c r="D8119" s="1" t="s">
        <v>26</v>
      </c>
      <c r="E8119" s="1" t="s">
        <v>27</v>
      </c>
      <c r="F8119" s="1">
        <v>3</v>
      </c>
      <c r="G8119" s="1">
        <v>8501</v>
      </c>
      <c r="H8119" s="1" t="s">
        <v>448</v>
      </c>
      <c r="I8119" s="1">
        <v>9999</v>
      </c>
      <c r="J8119" s="1" t="s">
        <v>491</v>
      </c>
      <c r="L8119" s="1" t="s">
        <v>454</v>
      </c>
      <c r="M8119" s="1">
        <v>131</v>
      </c>
      <c r="Q8119" s="2" t="s">
        <v>37</v>
      </c>
      <c r="R8119" s="1" t="s">
        <v>492</v>
      </c>
      <c r="S8119" s="1" t="str">
        <f t="shared" si="261"/>
        <v>HPC|RF|3|8501|V|9999|DP||CCNR|131|</v>
      </c>
      <c r="T8119" s="2" t="str">
        <f t="shared" si="260"/>
        <v>OK</v>
      </c>
    </row>
    <row r="8120" spans="1:20" x14ac:dyDescent="0.25">
      <c r="A8120" s="1">
        <v>301059999</v>
      </c>
      <c r="B8120" s="1" t="str">
        <f>VLOOKUP(A8120,[1]Maestra!A$1:C$746,2,0)</f>
        <v>ACTVVIGE8</v>
      </c>
      <c r="C8120" s="1" t="str">
        <f>VLOOKUP(A8120,[1]Maestra!A$1:C$746,3,0)</f>
        <v>TC Vea Visa Generico</v>
      </c>
      <c r="D8120" s="1" t="s">
        <v>26</v>
      </c>
      <c r="E8120" s="1" t="s">
        <v>27</v>
      </c>
      <c r="F8120" s="1">
        <v>3</v>
      </c>
      <c r="G8120" s="1">
        <v>8501</v>
      </c>
      <c r="H8120" s="1" t="s">
        <v>448</v>
      </c>
      <c r="I8120" s="1">
        <v>9999</v>
      </c>
      <c r="J8120" s="1" t="s">
        <v>491</v>
      </c>
      <c r="L8120" s="1" t="s">
        <v>454</v>
      </c>
      <c r="M8120" s="1">
        <v>162</v>
      </c>
      <c r="Q8120" s="2" t="s">
        <v>37</v>
      </c>
      <c r="R8120" s="1" t="s">
        <v>492</v>
      </c>
      <c r="S8120" s="1" t="str">
        <f t="shared" si="261"/>
        <v>HPC|RF|3|8501|V|9999|DP||CCNR|162|</v>
      </c>
      <c r="T8120" s="2" t="str">
        <f t="shared" si="260"/>
        <v>OK</v>
      </c>
    </row>
    <row r="8121" spans="1:20" x14ac:dyDescent="0.25">
      <c r="A8121" s="1">
        <v>302999999</v>
      </c>
      <c r="B8121" s="1" t="str">
        <f>VLOOKUP(A8121,[1]Maestra!A$1:C$746,2,0)</f>
        <v>ACTAEXGE8</v>
      </c>
      <c r="C8121" s="1" t="str">
        <f>VLOOKUP(A8121,[1]Maestra!A$1:C$746,3,0)</f>
        <v>TC American Express Generico</v>
      </c>
      <c r="D8121" s="1" t="s">
        <v>26</v>
      </c>
      <c r="E8121" s="1" t="s">
        <v>27</v>
      </c>
      <c r="F8121" s="1">
        <v>3</v>
      </c>
      <c r="G8121" s="1">
        <v>8501</v>
      </c>
      <c r="H8121" s="1" t="s">
        <v>448</v>
      </c>
      <c r="I8121" s="1">
        <v>9999</v>
      </c>
      <c r="J8121" s="1" t="s">
        <v>491</v>
      </c>
      <c r="L8121" s="1" t="s">
        <v>454</v>
      </c>
      <c r="M8121" s="1">
        <v>201</v>
      </c>
      <c r="Q8121" s="2" t="s">
        <v>37</v>
      </c>
      <c r="R8121" s="1" t="s">
        <v>492</v>
      </c>
      <c r="S8121" s="1" t="str">
        <f t="shared" si="261"/>
        <v>HPC|RF|3|8501|V|9999|DP||CCNR|201|</v>
      </c>
      <c r="T8121" s="2" t="str">
        <f t="shared" si="260"/>
        <v>OK</v>
      </c>
    </row>
    <row r="8122" spans="1:20" x14ac:dyDescent="0.25">
      <c r="A8122" s="1">
        <v>302999999</v>
      </c>
      <c r="B8122" s="1" t="str">
        <f>VLOOKUP(A8122,[1]Maestra!A$1:C$746,2,0)</f>
        <v>ACTAEXGE8</v>
      </c>
      <c r="C8122" s="1" t="str">
        <f>VLOOKUP(A8122,[1]Maestra!A$1:C$746,3,0)</f>
        <v>TC American Express Generico</v>
      </c>
      <c r="D8122" s="1" t="s">
        <v>26</v>
      </c>
      <c r="E8122" s="1" t="s">
        <v>27</v>
      </c>
      <c r="F8122" s="1">
        <v>3</v>
      </c>
      <c r="G8122" s="1">
        <v>8501</v>
      </c>
      <c r="H8122" s="1" t="s">
        <v>448</v>
      </c>
      <c r="I8122" s="1">
        <v>9999</v>
      </c>
      <c r="J8122" s="1" t="s">
        <v>491</v>
      </c>
      <c r="L8122" s="1" t="s">
        <v>454</v>
      </c>
      <c r="M8122" s="1">
        <v>202</v>
      </c>
      <c r="Q8122" s="2" t="s">
        <v>37</v>
      </c>
      <c r="R8122" s="1" t="s">
        <v>492</v>
      </c>
      <c r="S8122" s="1" t="str">
        <f t="shared" si="261"/>
        <v>HPC|RF|3|8501|V|9999|DP||CCNR|202|</v>
      </c>
      <c r="T8122" s="2" t="str">
        <f t="shared" si="260"/>
        <v>OK</v>
      </c>
    </row>
    <row r="8123" spans="1:20" x14ac:dyDescent="0.25">
      <c r="A8123" s="1">
        <v>302999999</v>
      </c>
      <c r="B8123" s="1" t="str">
        <f>VLOOKUP(A8123,[1]Maestra!A$1:C$746,2,0)</f>
        <v>ACTAEXGE8</v>
      </c>
      <c r="C8123" s="1" t="str">
        <f>VLOOKUP(A8123,[1]Maestra!A$1:C$746,3,0)</f>
        <v>TC American Express Generico</v>
      </c>
      <c r="D8123" s="1" t="s">
        <v>26</v>
      </c>
      <c r="E8123" s="1" t="s">
        <v>27</v>
      </c>
      <c r="F8123" s="1">
        <v>3</v>
      </c>
      <c r="G8123" s="1">
        <v>8501</v>
      </c>
      <c r="H8123" s="1" t="s">
        <v>448</v>
      </c>
      <c r="I8123" s="1">
        <v>9999</v>
      </c>
      <c r="J8123" s="1" t="s">
        <v>491</v>
      </c>
      <c r="L8123" s="1" t="s">
        <v>454</v>
      </c>
      <c r="M8123" s="1">
        <v>203</v>
      </c>
      <c r="Q8123" s="2" t="s">
        <v>37</v>
      </c>
      <c r="R8123" s="1" t="s">
        <v>492</v>
      </c>
      <c r="S8123" s="1" t="str">
        <f t="shared" si="261"/>
        <v>HPC|RF|3|8501|V|9999|DP||CCNR|203|</v>
      </c>
      <c r="T8123" s="2" t="str">
        <f t="shared" si="260"/>
        <v>OK</v>
      </c>
    </row>
    <row r="8124" spans="1:20" x14ac:dyDescent="0.25">
      <c r="A8124" s="1">
        <v>307059999</v>
      </c>
      <c r="B8124" s="1" t="str">
        <f>VLOOKUP(A8124,[1]Maestra!A$1:C$746,2,0)</f>
        <v>ACTACOGE8</v>
      </c>
      <c r="C8124" s="1" t="str">
        <f>VLOOKUP(A8124,[1]Maestra!A$1:C$746,3,0)</f>
        <v>TC Amex Centurión Oro Generico</v>
      </c>
      <c r="D8124" s="1" t="s">
        <v>26</v>
      </c>
      <c r="E8124" s="1" t="s">
        <v>27</v>
      </c>
      <c r="F8124" s="1">
        <v>3</v>
      </c>
      <c r="G8124" s="1">
        <v>8501</v>
      </c>
      <c r="H8124" s="1" t="s">
        <v>448</v>
      </c>
      <c r="I8124" s="1">
        <v>9999</v>
      </c>
      <c r="J8124" s="1" t="s">
        <v>491</v>
      </c>
      <c r="L8124" s="1" t="s">
        <v>454</v>
      </c>
      <c r="M8124" s="1">
        <v>204</v>
      </c>
      <c r="Q8124" s="2" t="s">
        <v>37</v>
      </c>
      <c r="R8124" s="1" t="s">
        <v>492</v>
      </c>
      <c r="S8124" s="1" t="str">
        <f t="shared" si="261"/>
        <v>HPC|RF|3|8501|V|9999|DP||CCNR|204|</v>
      </c>
      <c r="T8124" s="2" t="str">
        <f t="shared" si="260"/>
        <v>OK</v>
      </c>
    </row>
    <row r="8125" spans="1:20" x14ac:dyDescent="0.25">
      <c r="A8125" s="1">
        <v>302999999</v>
      </c>
      <c r="B8125" s="1" t="str">
        <f>VLOOKUP(A8125,[1]Maestra!A$1:C$746,2,0)</f>
        <v>ACTAEXGE8</v>
      </c>
      <c r="C8125" s="1" t="str">
        <f>VLOOKUP(A8125,[1]Maestra!A$1:C$746,3,0)</f>
        <v>TC American Express Generico</v>
      </c>
      <c r="D8125" s="1" t="s">
        <v>26</v>
      </c>
      <c r="E8125" s="1" t="s">
        <v>27</v>
      </c>
      <c r="F8125" s="1">
        <v>3</v>
      </c>
      <c r="G8125" s="1">
        <v>8501</v>
      </c>
      <c r="H8125" s="1" t="s">
        <v>448</v>
      </c>
      <c r="I8125" s="1">
        <v>9999</v>
      </c>
      <c r="J8125" s="1" t="s">
        <v>491</v>
      </c>
      <c r="L8125" s="1" t="s">
        <v>454</v>
      </c>
      <c r="M8125" s="1">
        <v>205</v>
      </c>
      <c r="Q8125" s="2" t="s">
        <v>37</v>
      </c>
      <c r="R8125" s="1" t="s">
        <v>492</v>
      </c>
      <c r="S8125" s="1" t="str">
        <f t="shared" si="261"/>
        <v>HPC|RF|3|8501|V|9999|DP||CCNR|205|</v>
      </c>
      <c r="T8125" s="2" t="str">
        <f t="shared" si="260"/>
        <v>OK</v>
      </c>
    </row>
    <row r="8126" spans="1:20" x14ac:dyDescent="0.25">
      <c r="A8126" s="1">
        <v>302999999</v>
      </c>
      <c r="B8126" s="1" t="str">
        <f>VLOOKUP(A8126,[1]Maestra!A$1:C$746,2,0)</f>
        <v>ACTAEXGE8</v>
      </c>
      <c r="C8126" s="1" t="str">
        <f>VLOOKUP(A8126,[1]Maestra!A$1:C$746,3,0)</f>
        <v>TC American Express Generico</v>
      </c>
      <c r="D8126" s="1" t="s">
        <v>26</v>
      </c>
      <c r="E8126" s="1" t="s">
        <v>27</v>
      </c>
      <c r="F8126" s="1">
        <v>3</v>
      </c>
      <c r="G8126" s="1">
        <v>8501</v>
      </c>
      <c r="H8126" s="1" t="s">
        <v>448</v>
      </c>
      <c r="I8126" s="1">
        <v>9999</v>
      </c>
      <c r="J8126" s="1" t="s">
        <v>491</v>
      </c>
      <c r="L8126" s="1" t="s">
        <v>454</v>
      </c>
      <c r="M8126" s="1">
        <v>206</v>
      </c>
      <c r="Q8126" s="2" t="s">
        <v>37</v>
      </c>
      <c r="R8126" s="1" t="s">
        <v>492</v>
      </c>
      <c r="S8126" s="1" t="str">
        <f t="shared" si="261"/>
        <v>HPC|RF|3|8501|V|9999|DP||CCNR|206|</v>
      </c>
      <c r="T8126" s="2" t="str">
        <f t="shared" si="260"/>
        <v>OK</v>
      </c>
    </row>
    <row r="8127" spans="1:20" x14ac:dyDescent="0.25">
      <c r="A8127" s="1">
        <v>307039999</v>
      </c>
      <c r="B8127" s="1" t="str">
        <f>VLOOKUP(A8127,[1]Maestra!A$1:C$746,2,0)</f>
        <v>ACTAVCGE8</v>
      </c>
      <c r="C8127" s="1" t="str">
        <f>VLOOKUP(A8127,[1]Maestra!A$1:C$746,3,0)</f>
        <v>TC Amex Viajero Clasica Generico</v>
      </c>
      <c r="D8127" s="1" t="s">
        <v>26</v>
      </c>
      <c r="E8127" s="1" t="s">
        <v>27</v>
      </c>
      <c r="F8127" s="1">
        <v>3</v>
      </c>
      <c r="G8127" s="1">
        <v>8501</v>
      </c>
      <c r="H8127" s="1" t="s">
        <v>448</v>
      </c>
      <c r="I8127" s="1">
        <v>9999</v>
      </c>
      <c r="J8127" s="1" t="s">
        <v>491</v>
      </c>
      <c r="L8127" s="1" t="s">
        <v>454</v>
      </c>
      <c r="M8127" s="1">
        <v>207</v>
      </c>
      <c r="Q8127" s="2" t="s">
        <v>37</v>
      </c>
      <c r="R8127" s="1" t="s">
        <v>492</v>
      </c>
      <c r="S8127" s="1" t="str">
        <f t="shared" si="261"/>
        <v>HPC|RF|3|8501|V|9999|DP||CCNR|207|</v>
      </c>
      <c r="T8127" s="2" t="str">
        <f t="shared" si="260"/>
        <v>OK</v>
      </c>
    </row>
    <row r="8128" spans="1:20" x14ac:dyDescent="0.25">
      <c r="A8128" s="1">
        <v>307059999</v>
      </c>
      <c r="B8128" s="1" t="str">
        <f>VLOOKUP(A8128,[1]Maestra!A$1:C$746,2,0)</f>
        <v>ACTACOGE8</v>
      </c>
      <c r="C8128" s="1" t="str">
        <f>VLOOKUP(A8128,[1]Maestra!A$1:C$746,3,0)</f>
        <v>TC Amex Centurión Oro Generico</v>
      </c>
      <c r="D8128" s="1" t="s">
        <v>26</v>
      </c>
      <c r="E8128" s="1" t="s">
        <v>27</v>
      </c>
      <c r="F8128" s="1">
        <v>3</v>
      </c>
      <c r="G8128" s="1">
        <v>8501</v>
      </c>
      <c r="H8128" s="1" t="s">
        <v>448</v>
      </c>
      <c r="I8128" s="1">
        <v>9999</v>
      </c>
      <c r="J8128" s="1" t="s">
        <v>491</v>
      </c>
      <c r="L8128" s="1" t="s">
        <v>454</v>
      </c>
      <c r="M8128" s="1">
        <v>208</v>
      </c>
      <c r="Q8128" s="2" t="s">
        <v>37</v>
      </c>
      <c r="R8128" s="1" t="s">
        <v>492</v>
      </c>
      <c r="S8128" s="1" t="str">
        <f t="shared" si="261"/>
        <v>HPC|RF|3|8501|V|9999|DP||CCNR|208|</v>
      </c>
      <c r="T8128" s="2" t="str">
        <f t="shared" si="260"/>
        <v>OK</v>
      </c>
    </row>
    <row r="8129" spans="1:20" x14ac:dyDescent="0.25">
      <c r="A8129" s="1">
        <v>302999999</v>
      </c>
      <c r="B8129" s="1" t="str">
        <f>VLOOKUP(A8129,[1]Maestra!A$1:C$746,2,0)</f>
        <v>ACTAEXGE8</v>
      </c>
      <c r="C8129" s="1" t="str">
        <f>VLOOKUP(A8129,[1]Maestra!A$1:C$746,3,0)</f>
        <v>TC American Express Generico</v>
      </c>
      <c r="D8129" s="1" t="s">
        <v>26</v>
      </c>
      <c r="E8129" s="1" t="s">
        <v>27</v>
      </c>
      <c r="F8129" s="1">
        <v>3</v>
      </c>
      <c r="G8129" s="1">
        <v>8501</v>
      </c>
      <c r="H8129" s="1" t="s">
        <v>448</v>
      </c>
      <c r="I8129" s="1">
        <v>9999</v>
      </c>
      <c r="J8129" s="1" t="s">
        <v>491</v>
      </c>
      <c r="L8129" s="1" t="s">
        <v>454</v>
      </c>
      <c r="M8129" s="1">
        <v>209</v>
      </c>
      <c r="Q8129" s="2" t="s">
        <v>37</v>
      </c>
      <c r="R8129" s="1" t="s">
        <v>492</v>
      </c>
      <c r="S8129" s="1" t="str">
        <f t="shared" si="261"/>
        <v>HPC|RF|3|8501|V|9999|DP||CCNR|209|</v>
      </c>
      <c r="T8129" s="2" t="str">
        <f t="shared" si="260"/>
        <v>OK</v>
      </c>
    </row>
    <row r="8130" spans="1:20" x14ac:dyDescent="0.25">
      <c r="A8130" s="1">
        <v>302999999</v>
      </c>
      <c r="B8130" s="1" t="str">
        <f>VLOOKUP(A8130,[1]Maestra!A$1:C$746,2,0)</f>
        <v>ACTAEXGE8</v>
      </c>
      <c r="C8130" s="1" t="str">
        <f>VLOOKUP(A8130,[1]Maestra!A$1:C$746,3,0)</f>
        <v>TC American Express Generico</v>
      </c>
      <c r="D8130" s="1" t="s">
        <v>26</v>
      </c>
      <c r="E8130" s="1" t="s">
        <v>27</v>
      </c>
      <c r="F8130" s="1">
        <v>3</v>
      </c>
      <c r="G8130" s="1">
        <v>8501</v>
      </c>
      <c r="H8130" s="1" t="s">
        <v>448</v>
      </c>
      <c r="I8130" s="1">
        <v>9999</v>
      </c>
      <c r="J8130" s="1" t="s">
        <v>491</v>
      </c>
      <c r="L8130" s="1" t="s">
        <v>454</v>
      </c>
      <c r="M8130" s="1">
        <v>210</v>
      </c>
      <c r="Q8130" s="2" t="s">
        <v>37</v>
      </c>
      <c r="R8130" s="1" t="s">
        <v>492</v>
      </c>
      <c r="S8130" s="1" t="str">
        <f t="shared" si="261"/>
        <v>HPC|RF|3|8501|V|9999|DP||CCNR|210|</v>
      </c>
      <c r="T8130" s="2" t="str">
        <f t="shared" si="260"/>
        <v>OK</v>
      </c>
    </row>
    <row r="8131" spans="1:20" x14ac:dyDescent="0.25">
      <c r="A8131" s="1">
        <v>302999999</v>
      </c>
      <c r="B8131" s="1" t="str">
        <f>VLOOKUP(A8131,[1]Maestra!A$1:C$746,2,0)</f>
        <v>ACTAEXGE8</v>
      </c>
      <c r="C8131" s="1" t="str">
        <f>VLOOKUP(A8131,[1]Maestra!A$1:C$746,3,0)</f>
        <v>TC American Express Generico</v>
      </c>
      <c r="D8131" s="1" t="s">
        <v>26</v>
      </c>
      <c r="E8131" s="1" t="s">
        <v>27</v>
      </c>
      <c r="F8131" s="1">
        <v>3</v>
      </c>
      <c r="G8131" s="1">
        <v>8501</v>
      </c>
      <c r="H8131" s="1" t="s">
        <v>448</v>
      </c>
      <c r="I8131" s="1">
        <v>9999</v>
      </c>
      <c r="J8131" s="1" t="s">
        <v>491</v>
      </c>
      <c r="L8131" s="1" t="s">
        <v>454</v>
      </c>
      <c r="M8131" s="1">
        <v>211</v>
      </c>
      <c r="Q8131" s="2" t="s">
        <v>37</v>
      </c>
      <c r="R8131" s="1" t="s">
        <v>492</v>
      </c>
      <c r="S8131" s="1" t="str">
        <f t="shared" si="261"/>
        <v>HPC|RF|3|8501|V|9999|DP||CCNR|211|</v>
      </c>
      <c r="T8131" s="2" t="str">
        <f t="shared" ref="T8131:T8194" si="262">IF(COUNTIFS($D$2:$D$20413,D8131,$S$2:$S$20413,S8131,$A$2:$A$20413,"&lt;&gt;"&amp;A8131)&gt;0,"Conflicto","OK")</f>
        <v>OK</v>
      </c>
    </row>
    <row r="8132" spans="1:20" x14ac:dyDescent="0.25">
      <c r="A8132" s="1">
        <v>302999999</v>
      </c>
      <c r="B8132" s="1" t="str">
        <f>VLOOKUP(A8132,[1]Maestra!A$1:C$746,2,0)</f>
        <v>ACTAEXGE8</v>
      </c>
      <c r="C8132" s="1" t="str">
        <f>VLOOKUP(A8132,[1]Maestra!A$1:C$746,3,0)</f>
        <v>TC American Express Generico</v>
      </c>
      <c r="D8132" s="1" t="s">
        <v>26</v>
      </c>
      <c r="E8132" s="1" t="s">
        <v>27</v>
      </c>
      <c r="F8132" s="1">
        <v>3</v>
      </c>
      <c r="G8132" s="1">
        <v>8501</v>
      </c>
      <c r="H8132" s="1" t="s">
        <v>448</v>
      </c>
      <c r="I8132" s="1">
        <v>9999</v>
      </c>
      <c r="J8132" s="1" t="s">
        <v>491</v>
      </c>
      <c r="L8132" s="1" t="s">
        <v>454</v>
      </c>
      <c r="M8132" s="1">
        <v>212</v>
      </c>
      <c r="Q8132" s="2" t="s">
        <v>37</v>
      </c>
      <c r="R8132" s="1" t="s">
        <v>492</v>
      </c>
      <c r="S8132" s="1" t="str">
        <f t="shared" si="261"/>
        <v>HPC|RF|3|8501|V|9999|DP||CCNR|212|</v>
      </c>
      <c r="T8132" s="2" t="str">
        <f t="shared" si="262"/>
        <v>OK</v>
      </c>
    </row>
    <row r="8133" spans="1:20" x14ac:dyDescent="0.25">
      <c r="A8133" s="1">
        <v>303999999</v>
      </c>
      <c r="B8133" s="1" t="str">
        <f>VLOOKUP(A8133,[1]Maestra!A$1:C$746,2,0)</f>
        <v>ACTCMAGE8</v>
      </c>
      <c r="C8133" s="1" t="str">
        <f>VLOOKUP(A8133,[1]Maestra!A$1:C$746,3,0)</f>
        <v>TC Mastercard Generico</v>
      </c>
      <c r="D8133" s="1" t="s">
        <v>26</v>
      </c>
      <c r="E8133" s="1" t="s">
        <v>27</v>
      </c>
      <c r="F8133" s="1">
        <v>3</v>
      </c>
      <c r="G8133" s="1">
        <v>8501</v>
      </c>
      <c r="H8133" s="1" t="s">
        <v>448</v>
      </c>
      <c r="I8133" s="1">
        <v>9999</v>
      </c>
      <c r="J8133" s="1" t="s">
        <v>491</v>
      </c>
      <c r="L8133" s="1" t="s">
        <v>454</v>
      </c>
      <c r="M8133" s="1">
        <v>401</v>
      </c>
      <c r="Q8133" s="2" t="s">
        <v>37</v>
      </c>
      <c r="R8133" s="1" t="s">
        <v>492</v>
      </c>
      <c r="S8133" s="1" t="str">
        <f t="shared" si="261"/>
        <v>HPC|RF|3|8501|V|9999|DP||CCNR|401|</v>
      </c>
      <c r="T8133" s="2" t="str">
        <f t="shared" si="262"/>
        <v>OK</v>
      </c>
    </row>
    <row r="8134" spans="1:20" x14ac:dyDescent="0.25">
      <c r="A8134" s="1">
        <v>303999999</v>
      </c>
      <c r="B8134" s="1" t="str">
        <f>VLOOKUP(A8134,[1]Maestra!A$1:C$746,2,0)</f>
        <v>ACTCMAGE8</v>
      </c>
      <c r="C8134" s="1" t="str">
        <f>VLOOKUP(A8134,[1]Maestra!A$1:C$746,3,0)</f>
        <v>TC Mastercard Generico</v>
      </c>
      <c r="D8134" s="1" t="s">
        <v>26</v>
      </c>
      <c r="E8134" s="1" t="s">
        <v>27</v>
      </c>
      <c r="F8134" s="1">
        <v>3</v>
      </c>
      <c r="G8134" s="1">
        <v>8501</v>
      </c>
      <c r="H8134" s="1" t="s">
        <v>448</v>
      </c>
      <c r="I8134" s="1">
        <v>9999</v>
      </c>
      <c r="J8134" s="1" t="s">
        <v>491</v>
      </c>
      <c r="L8134" s="1" t="s">
        <v>454</v>
      </c>
      <c r="M8134" s="1">
        <v>402</v>
      </c>
      <c r="Q8134" s="2" t="s">
        <v>37</v>
      </c>
      <c r="R8134" s="1" t="s">
        <v>492</v>
      </c>
      <c r="S8134" s="1" t="str">
        <f t="shared" si="261"/>
        <v>HPC|RF|3|8501|V|9999|DP||CCNR|402|</v>
      </c>
      <c r="T8134" s="2" t="str">
        <f t="shared" si="262"/>
        <v>OK</v>
      </c>
    </row>
    <row r="8135" spans="1:20" x14ac:dyDescent="0.25">
      <c r="A8135" s="1">
        <v>303999999</v>
      </c>
      <c r="B8135" s="1" t="str">
        <f>VLOOKUP(A8135,[1]Maestra!A$1:C$746,2,0)</f>
        <v>ACTCMAGE8</v>
      </c>
      <c r="C8135" s="1" t="str">
        <f>VLOOKUP(A8135,[1]Maestra!A$1:C$746,3,0)</f>
        <v>TC Mastercard Generico</v>
      </c>
      <c r="D8135" s="1" t="s">
        <v>26</v>
      </c>
      <c r="E8135" s="1" t="s">
        <v>27</v>
      </c>
      <c r="F8135" s="1">
        <v>3</v>
      </c>
      <c r="G8135" s="1">
        <v>8501</v>
      </c>
      <c r="H8135" s="1" t="s">
        <v>448</v>
      </c>
      <c r="I8135" s="1">
        <v>9999</v>
      </c>
      <c r="J8135" s="1" t="s">
        <v>491</v>
      </c>
      <c r="L8135" s="1" t="s">
        <v>454</v>
      </c>
      <c r="M8135" s="1">
        <v>403</v>
      </c>
      <c r="Q8135" s="2" t="s">
        <v>37</v>
      </c>
      <c r="R8135" s="1" t="s">
        <v>492</v>
      </c>
      <c r="S8135" s="1" t="str">
        <f t="shared" si="261"/>
        <v>HPC|RF|3|8501|V|9999|DP||CCNR|403|</v>
      </c>
      <c r="T8135" s="2" t="str">
        <f t="shared" si="262"/>
        <v>OK</v>
      </c>
    </row>
    <row r="8136" spans="1:20" x14ac:dyDescent="0.25">
      <c r="A8136" s="1">
        <v>303999999</v>
      </c>
      <c r="B8136" s="1" t="str">
        <f>VLOOKUP(A8136,[1]Maestra!A$1:C$746,2,0)</f>
        <v>ACTCMAGE8</v>
      </c>
      <c r="C8136" s="1" t="str">
        <f>VLOOKUP(A8136,[1]Maestra!A$1:C$746,3,0)</f>
        <v>TC Mastercard Generico</v>
      </c>
      <c r="D8136" s="1" t="s">
        <v>26</v>
      </c>
      <c r="E8136" s="1" t="s">
        <v>27</v>
      </c>
      <c r="F8136" s="1">
        <v>3</v>
      </c>
      <c r="G8136" s="1">
        <v>8501</v>
      </c>
      <c r="H8136" s="1" t="s">
        <v>448</v>
      </c>
      <c r="I8136" s="1">
        <v>9999</v>
      </c>
      <c r="J8136" s="1" t="s">
        <v>491</v>
      </c>
      <c r="L8136" s="1" t="s">
        <v>454</v>
      </c>
      <c r="M8136" s="1">
        <v>404</v>
      </c>
      <c r="Q8136" s="2" t="s">
        <v>37</v>
      </c>
      <c r="R8136" s="1" t="s">
        <v>492</v>
      </c>
      <c r="S8136" s="1" t="str">
        <f t="shared" si="261"/>
        <v>HPC|RF|3|8501|V|9999|DP||CCNR|404|</v>
      </c>
      <c r="T8136" s="2" t="str">
        <f t="shared" si="262"/>
        <v>OK</v>
      </c>
    </row>
    <row r="8137" spans="1:20" x14ac:dyDescent="0.25">
      <c r="A8137" s="1">
        <v>301999999</v>
      </c>
      <c r="B8137" s="1" t="str">
        <f>VLOOKUP(A8137,[1]Maestra!A$1:C$746,2,0)</f>
        <v>ACTCVIGE8</v>
      </c>
      <c r="C8137" s="1" t="str">
        <f>VLOOKUP(A8137,[1]Maestra!A$1:C$746,3,0)</f>
        <v>TC Visa Generico</v>
      </c>
      <c r="D8137" s="1" t="s">
        <v>26</v>
      </c>
      <c r="E8137" s="1" t="s">
        <v>27</v>
      </c>
      <c r="F8137" s="1">
        <v>3</v>
      </c>
      <c r="G8137" s="1">
        <v>8501</v>
      </c>
      <c r="H8137" s="1" t="s">
        <v>448</v>
      </c>
      <c r="I8137" s="1">
        <v>9999</v>
      </c>
      <c r="J8137" s="1" t="s">
        <v>491</v>
      </c>
      <c r="K8137" s="1" t="s">
        <v>494</v>
      </c>
      <c r="L8137" s="1" t="s">
        <v>454</v>
      </c>
      <c r="Q8137" s="2" t="s">
        <v>37</v>
      </c>
      <c r="R8137" s="1" t="s">
        <v>492</v>
      </c>
      <c r="S8137" s="1" t="str">
        <f t="shared" si="261"/>
        <v>HPC|RF|3|8501|V|9999|DP|DFE|CCNR||</v>
      </c>
      <c r="T8137" s="2" t="str">
        <f t="shared" si="262"/>
        <v>OK</v>
      </c>
    </row>
    <row r="8138" spans="1:20" x14ac:dyDescent="0.25">
      <c r="A8138" s="1">
        <v>301019999</v>
      </c>
      <c r="B8138" s="1" t="str">
        <f>VLOOKUP(A8138,[1]Maestra!A$1:C$746,2,0)</f>
        <v>ACTIVIGE8</v>
      </c>
      <c r="C8138" s="1" t="str">
        <f>VLOOKUP(A8138,[1]Maestra!A$1:C$746,3,0)</f>
        <v>TC IB Visa Generico</v>
      </c>
      <c r="D8138" s="1" t="s">
        <v>26</v>
      </c>
      <c r="E8138" s="1" t="s">
        <v>27</v>
      </c>
      <c r="F8138" s="1">
        <v>3</v>
      </c>
      <c r="G8138" s="1">
        <v>8501</v>
      </c>
      <c r="H8138" s="1" t="s">
        <v>448</v>
      </c>
      <c r="I8138" s="1">
        <v>9999</v>
      </c>
      <c r="J8138" s="1" t="s">
        <v>491</v>
      </c>
      <c r="K8138" s="1" t="s">
        <v>494</v>
      </c>
      <c r="L8138" s="1" t="s">
        <v>454</v>
      </c>
      <c r="M8138" s="1">
        <v>101</v>
      </c>
      <c r="Q8138" s="2" t="s">
        <v>37</v>
      </c>
      <c r="R8138" s="1" t="s">
        <v>492</v>
      </c>
      <c r="S8138" s="1" t="str">
        <f t="shared" si="261"/>
        <v>HPC|RF|3|8501|V|9999|DP|DFE|CCNR|101|</v>
      </c>
      <c r="T8138" s="2" t="str">
        <f t="shared" si="262"/>
        <v>OK</v>
      </c>
    </row>
    <row r="8139" spans="1:20" x14ac:dyDescent="0.25">
      <c r="A8139" s="1">
        <v>301999999</v>
      </c>
      <c r="B8139" s="1" t="str">
        <f>VLOOKUP(A8139,[1]Maestra!A$1:C$746,2,0)</f>
        <v>ACTCVIGE8</v>
      </c>
      <c r="C8139" s="1" t="str">
        <f>VLOOKUP(A8139,[1]Maestra!A$1:C$746,3,0)</f>
        <v>TC Visa Generico</v>
      </c>
      <c r="D8139" s="1" t="s">
        <v>26</v>
      </c>
      <c r="E8139" s="1" t="s">
        <v>27</v>
      </c>
      <c r="F8139" s="1">
        <v>3</v>
      </c>
      <c r="G8139" s="1">
        <v>8501</v>
      </c>
      <c r="H8139" s="1" t="s">
        <v>448</v>
      </c>
      <c r="I8139" s="1">
        <v>9999</v>
      </c>
      <c r="J8139" s="1" t="s">
        <v>491</v>
      </c>
      <c r="K8139" s="1" t="s">
        <v>494</v>
      </c>
      <c r="L8139" s="1" t="s">
        <v>454</v>
      </c>
      <c r="M8139" s="1">
        <v>102</v>
      </c>
      <c r="Q8139" s="2" t="s">
        <v>37</v>
      </c>
      <c r="R8139" s="1" t="s">
        <v>492</v>
      </c>
      <c r="S8139" s="1" t="str">
        <f t="shared" si="261"/>
        <v>HPC|RF|3|8501|V|9999|DP|DFE|CCNR|102|</v>
      </c>
      <c r="T8139" s="2" t="str">
        <f t="shared" si="262"/>
        <v>OK</v>
      </c>
    </row>
    <row r="8140" spans="1:20" x14ac:dyDescent="0.25">
      <c r="A8140" s="1">
        <v>305019999</v>
      </c>
      <c r="B8140" s="1" t="e">
        <f>VLOOKUP(A8140,[1]Maestra!A$1:C$746,2,0)</f>
        <v>#N/A</v>
      </c>
      <c r="C8140" s="1" t="e">
        <f>VLOOKUP(A8140,[1]Maestra!A$1:C$746,3,0)</f>
        <v>#N/A</v>
      </c>
      <c r="D8140" s="1" t="s">
        <v>26</v>
      </c>
      <c r="E8140" s="1" t="s">
        <v>27</v>
      </c>
      <c r="F8140" s="1">
        <v>3</v>
      </c>
      <c r="G8140" s="1">
        <v>8501</v>
      </c>
      <c r="H8140" s="1" t="s">
        <v>448</v>
      </c>
      <c r="I8140" s="1">
        <v>9999</v>
      </c>
      <c r="J8140" s="1" t="s">
        <v>491</v>
      </c>
      <c r="K8140" s="1" t="s">
        <v>494</v>
      </c>
      <c r="L8140" s="1" t="s">
        <v>454</v>
      </c>
      <c r="M8140" s="1">
        <v>103</v>
      </c>
      <c r="Q8140" s="2" t="s">
        <v>37</v>
      </c>
      <c r="R8140" s="1" t="s">
        <v>492</v>
      </c>
      <c r="S8140" s="1" t="str">
        <f t="shared" si="261"/>
        <v>HPC|RF|3|8501|V|9999|DP|DFE|CCNR|103|</v>
      </c>
      <c r="T8140" s="2" t="str">
        <f t="shared" si="262"/>
        <v>OK</v>
      </c>
    </row>
    <row r="8141" spans="1:20" x14ac:dyDescent="0.25">
      <c r="A8141" s="1">
        <v>305019999</v>
      </c>
      <c r="B8141" s="1" t="e">
        <f>VLOOKUP(A8141,[1]Maestra!A$1:C$746,2,0)</f>
        <v>#N/A</v>
      </c>
      <c r="C8141" s="1" t="e">
        <f>VLOOKUP(A8141,[1]Maestra!A$1:C$746,3,0)</f>
        <v>#N/A</v>
      </c>
      <c r="D8141" s="1" t="s">
        <v>26</v>
      </c>
      <c r="E8141" s="1" t="s">
        <v>27</v>
      </c>
      <c r="F8141" s="1">
        <v>3</v>
      </c>
      <c r="G8141" s="1">
        <v>8501</v>
      </c>
      <c r="H8141" s="1" t="s">
        <v>448</v>
      </c>
      <c r="I8141" s="1">
        <v>9999</v>
      </c>
      <c r="J8141" s="1" t="s">
        <v>491</v>
      </c>
      <c r="K8141" s="1" t="s">
        <v>494</v>
      </c>
      <c r="L8141" s="1" t="s">
        <v>454</v>
      </c>
      <c r="M8141" s="1">
        <v>104</v>
      </c>
      <c r="Q8141" s="2" t="s">
        <v>37</v>
      </c>
      <c r="R8141" s="1" t="s">
        <v>492</v>
      </c>
      <c r="S8141" s="1" t="str">
        <f t="shared" si="261"/>
        <v>HPC|RF|3|8501|V|9999|DP|DFE|CCNR|104|</v>
      </c>
      <c r="T8141" s="2" t="str">
        <f t="shared" si="262"/>
        <v>OK</v>
      </c>
    </row>
    <row r="8142" spans="1:20" x14ac:dyDescent="0.25">
      <c r="A8142" s="1">
        <v>301999999</v>
      </c>
      <c r="B8142" s="1" t="str">
        <f>VLOOKUP(A8142,[1]Maestra!A$1:C$746,2,0)</f>
        <v>ACTCVIGE8</v>
      </c>
      <c r="C8142" s="1" t="str">
        <f>VLOOKUP(A8142,[1]Maestra!A$1:C$746,3,0)</f>
        <v>TC Visa Generico</v>
      </c>
      <c r="D8142" s="1" t="s">
        <v>26</v>
      </c>
      <c r="E8142" s="1" t="s">
        <v>27</v>
      </c>
      <c r="F8142" s="1">
        <v>3</v>
      </c>
      <c r="G8142" s="1">
        <v>8501</v>
      </c>
      <c r="H8142" s="1" t="s">
        <v>448</v>
      </c>
      <c r="I8142" s="1">
        <v>9999</v>
      </c>
      <c r="J8142" s="1" t="s">
        <v>491</v>
      </c>
      <c r="K8142" s="1" t="s">
        <v>494</v>
      </c>
      <c r="L8142" s="1" t="s">
        <v>454</v>
      </c>
      <c r="M8142" s="1">
        <v>105</v>
      </c>
      <c r="Q8142" s="2" t="s">
        <v>37</v>
      </c>
      <c r="R8142" s="1" t="s">
        <v>492</v>
      </c>
      <c r="S8142" s="1" t="str">
        <f t="shared" si="261"/>
        <v>HPC|RF|3|8501|V|9999|DP|DFE|CCNR|105|</v>
      </c>
      <c r="T8142" s="2" t="str">
        <f t="shared" si="262"/>
        <v>OK</v>
      </c>
    </row>
    <row r="8143" spans="1:20" x14ac:dyDescent="0.25">
      <c r="A8143" s="1">
        <v>301029999</v>
      </c>
      <c r="B8143" s="1" t="e">
        <f>VLOOKUP(A8143,[1]Maestra!A$1:C$746,2,0)</f>
        <v>#N/A</v>
      </c>
      <c r="C8143" s="1" t="e">
        <f>VLOOKUP(A8143,[1]Maestra!A$1:C$746,3,0)</f>
        <v>#N/A</v>
      </c>
      <c r="D8143" s="1" t="s">
        <v>26</v>
      </c>
      <c r="E8143" s="1" t="s">
        <v>27</v>
      </c>
      <c r="F8143" s="1">
        <v>3</v>
      </c>
      <c r="G8143" s="1">
        <v>8501</v>
      </c>
      <c r="H8143" s="1" t="s">
        <v>448</v>
      </c>
      <c r="I8143" s="1">
        <v>9999</v>
      </c>
      <c r="J8143" s="1" t="s">
        <v>491</v>
      </c>
      <c r="K8143" s="1" t="s">
        <v>494</v>
      </c>
      <c r="L8143" s="1" t="s">
        <v>454</v>
      </c>
      <c r="M8143" s="1">
        <v>106</v>
      </c>
      <c r="Q8143" s="2" t="s">
        <v>37</v>
      </c>
      <c r="R8143" s="1" t="s">
        <v>492</v>
      </c>
      <c r="S8143" s="1" t="str">
        <f t="shared" si="261"/>
        <v>HPC|RF|3|8501|V|9999|DP|DFE|CCNR|106|</v>
      </c>
      <c r="T8143" s="2" t="str">
        <f t="shared" si="262"/>
        <v>OK</v>
      </c>
    </row>
    <row r="8144" spans="1:20" x14ac:dyDescent="0.25">
      <c r="A8144" s="1">
        <v>301999999</v>
      </c>
      <c r="B8144" s="1" t="str">
        <f>VLOOKUP(A8144,[1]Maestra!A$1:C$746,2,0)</f>
        <v>ACTCVIGE8</v>
      </c>
      <c r="C8144" s="1" t="str">
        <f>VLOOKUP(A8144,[1]Maestra!A$1:C$746,3,0)</f>
        <v>TC Visa Generico</v>
      </c>
      <c r="D8144" s="1" t="s">
        <v>26</v>
      </c>
      <c r="E8144" s="1" t="s">
        <v>27</v>
      </c>
      <c r="F8144" s="1">
        <v>3</v>
      </c>
      <c r="G8144" s="1">
        <v>8501</v>
      </c>
      <c r="H8144" s="1" t="s">
        <v>448</v>
      </c>
      <c r="I8144" s="1">
        <v>9999</v>
      </c>
      <c r="J8144" s="1" t="s">
        <v>491</v>
      </c>
      <c r="K8144" s="1" t="s">
        <v>494</v>
      </c>
      <c r="L8144" s="1" t="s">
        <v>454</v>
      </c>
      <c r="M8144" s="1">
        <v>107</v>
      </c>
      <c r="Q8144" s="2" t="s">
        <v>37</v>
      </c>
      <c r="R8144" s="1" t="s">
        <v>492</v>
      </c>
      <c r="S8144" s="1" t="str">
        <f t="shared" si="261"/>
        <v>HPC|RF|3|8501|V|9999|DP|DFE|CCNR|107|</v>
      </c>
      <c r="T8144" s="2" t="str">
        <f t="shared" si="262"/>
        <v>OK</v>
      </c>
    </row>
    <row r="8145" spans="1:20" x14ac:dyDescent="0.25">
      <c r="A8145" s="1">
        <v>301999999</v>
      </c>
      <c r="B8145" s="1" t="str">
        <f>VLOOKUP(A8145,[1]Maestra!A$1:C$746,2,0)</f>
        <v>ACTCVIGE8</v>
      </c>
      <c r="C8145" s="1" t="str">
        <f>VLOOKUP(A8145,[1]Maestra!A$1:C$746,3,0)</f>
        <v>TC Visa Generico</v>
      </c>
      <c r="D8145" s="1" t="s">
        <v>26</v>
      </c>
      <c r="E8145" s="1" t="s">
        <v>27</v>
      </c>
      <c r="F8145" s="1">
        <v>3</v>
      </c>
      <c r="G8145" s="1">
        <v>8501</v>
      </c>
      <c r="H8145" s="1" t="s">
        <v>448</v>
      </c>
      <c r="I8145" s="1">
        <v>9999</v>
      </c>
      <c r="J8145" s="1" t="s">
        <v>491</v>
      </c>
      <c r="K8145" s="1" t="s">
        <v>494</v>
      </c>
      <c r="L8145" s="1" t="s">
        <v>454</v>
      </c>
      <c r="M8145" s="1">
        <v>114</v>
      </c>
      <c r="Q8145" s="2" t="s">
        <v>37</v>
      </c>
      <c r="R8145" s="1" t="s">
        <v>492</v>
      </c>
      <c r="S8145" s="1" t="str">
        <f t="shared" si="261"/>
        <v>HPC|RF|3|8501|V|9999|DP|DFE|CCNR|114|</v>
      </c>
      <c r="T8145" s="2" t="str">
        <f t="shared" si="262"/>
        <v>OK</v>
      </c>
    </row>
    <row r="8146" spans="1:20" x14ac:dyDescent="0.25">
      <c r="A8146" s="1">
        <v>301999999</v>
      </c>
      <c r="B8146" s="1" t="str">
        <f>VLOOKUP(A8146,[1]Maestra!A$1:C$746,2,0)</f>
        <v>ACTCVIGE8</v>
      </c>
      <c r="C8146" s="1" t="str">
        <f>VLOOKUP(A8146,[1]Maestra!A$1:C$746,3,0)</f>
        <v>TC Visa Generico</v>
      </c>
      <c r="D8146" s="1" t="s">
        <v>26</v>
      </c>
      <c r="E8146" s="1" t="s">
        <v>27</v>
      </c>
      <c r="F8146" s="1">
        <v>3</v>
      </c>
      <c r="G8146" s="1">
        <v>8501</v>
      </c>
      <c r="H8146" s="1" t="s">
        <v>448</v>
      </c>
      <c r="I8146" s="1">
        <v>9999</v>
      </c>
      <c r="J8146" s="1" t="s">
        <v>491</v>
      </c>
      <c r="K8146" s="1" t="s">
        <v>494</v>
      </c>
      <c r="L8146" s="1" t="s">
        <v>454</v>
      </c>
      <c r="M8146" s="1">
        <v>115</v>
      </c>
      <c r="Q8146" s="2" t="s">
        <v>37</v>
      </c>
      <c r="R8146" s="1" t="s">
        <v>492</v>
      </c>
      <c r="S8146" s="1" t="str">
        <f t="shared" si="261"/>
        <v>HPC|RF|3|8501|V|9999|DP|DFE|CCNR|115|</v>
      </c>
      <c r="T8146" s="2" t="str">
        <f t="shared" si="262"/>
        <v>OK</v>
      </c>
    </row>
    <row r="8147" spans="1:20" x14ac:dyDescent="0.25">
      <c r="A8147" s="1">
        <v>301999999</v>
      </c>
      <c r="B8147" s="1" t="str">
        <f>VLOOKUP(A8147,[1]Maestra!A$1:C$746,2,0)</f>
        <v>ACTCVIGE8</v>
      </c>
      <c r="C8147" s="1" t="str">
        <f>VLOOKUP(A8147,[1]Maestra!A$1:C$746,3,0)</f>
        <v>TC Visa Generico</v>
      </c>
      <c r="D8147" s="1" t="s">
        <v>26</v>
      </c>
      <c r="E8147" s="1" t="s">
        <v>27</v>
      </c>
      <c r="F8147" s="1">
        <v>3</v>
      </c>
      <c r="G8147" s="1">
        <v>8501</v>
      </c>
      <c r="H8147" s="1" t="s">
        <v>448</v>
      </c>
      <c r="I8147" s="1">
        <v>9999</v>
      </c>
      <c r="J8147" s="1" t="s">
        <v>491</v>
      </c>
      <c r="K8147" s="1" t="s">
        <v>494</v>
      </c>
      <c r="L8147" s="1" t="s">
        <v>454</v>
      </c>
      <c r="M8147" s="1">
        <v>116</v>
      </c>
      <c r="Q8147" s="2" t="s">
        <v>37</v>
      </c>
      <c r="R8147" s="1" t="s">
        <v>492</v>
      </c>
      <c r="S8147" s="1" t="str">
        <f t="shared" si="261"/>
        <v>HPC|RF|3|8501|V|9999|DP|DFE|CCNR|116|</v>
      </c>
      <c r="T8147" s="2" t="str">
        <f t="shared" si="262"/>
        <v>OK</v>
      </c>
    </row>
    <row r="8148" spans="1:20" x14ac:dyDescent="0.25">
      <c r="A8148" s="1">
        <v>301090199</v>
      </c>
      <c r="B8148" s="1" t="str">
        <f>VLOOKUP(A8148,[1]Maestra!A$1:C$746,2,0)</f>
        <v>ACTCPRGE8</v>
      </c>
      <c r="C8148" s="1" t="str">
        <f>VLOOKUP(A8148,[1]Maestra!A$1:C$746,3,0)</f>
        <v>TC Premia Generico</v>
      </c>
      <c r="D8148" s="1" t="s">
        <v>26</v>
      </c>
      <c r="E8148" s="1" t="s">
        <v>27</v>
      </c>
      <c r="F8148" s="1">
        <v>3</v>
      </c>
      <c r="G8148" s="1">
        <v>8501</v>
      </c>
      <c r="H8148" s="1" t="s">
        <v>448</v>
      </c>
      <c r="I8148" s="1">
        <v>9999</v>
      </c>
      <c r="J8148" s="1" t="s">
        <v>491</v>
      </c>
      <c r="K8148" s="1" t="s">
        <v>494</v>
      </c>
      <c r="L8148" s="1" t="s">
        <v>454</v>
      </c>
      <c r="M8148" s="1">
        <v>117</v>
      </c>
      <c r="Q8148" s="2" t="s">
        <v>37</v>
      </c>
      <c r="R8148" s="1" t="s">
        <v>492</v>
      </c>
      <c r="S8148" s="1" t="str">
        <f t="shared" si="261"/>
        <v>HPC|RF|3|8501|V|9999|DP|DFE|CCNR|117|</v>
      </c>
      <c r="T8148" s="2" t="str">
        <f t="shared" si="262"/>
        <v>OK</v>
      </c>
    </row>
    <row r="8149" spans="1:20" x14ac:dyDescent="0.25">
      <c r="A8149" s="1">
        <v>301999999</v>
      </c>
      <c r="B8149" s="1" t="str">
        <f>VLOOKUP(A8149,[1]Maestra!A$1:C$746,2,0)</f>
        <v>ACTCVIGE8</v>
      </c>
      <c r="C8149" s="1" t="str">
        <f>VLOOKUP(A8149,[1]Maestra!A$1:C$746,3,0)</f>
        <v>TC Visa Generico</v>
      </c>
      <c r="D8149" s="1" t="s">
        <v>26</v>
      </c>
      <c r="E8149" s="1" t="s">
        <v>27</v>
      </c>
      <c r="F8149" s="1">
        <v>3</v>
      </c>
      <c r="G8149" s="1">
        <v>8501</v>
      </c>
      <c r="H8149" s="1" t="s">
        <v>448</v>
      </c>
      <c r="I8149" s="1">
        <v>9999</v>
      </c>
      <c r="J8149" s="1" t="s">
        <v>491</v>
      </c>
      <c r="K8149" s="1" t="s">
        <v>494</v>
      </c>
      <c r="L8149" s="1" t="s">
        <v>454</v>
      </c>
      <c r="M8149" s="1">
        <v>118</v>
      </c>
      <c r="Q8149" s="2" t="s">
        <v>37</v>
      </c>
      <c r="R8149" s="1" t="s">
        <v>492</v>
      </c>
      <c r="S8149" s="1" t="str">
        <f t="shared" si="261"/>
        <v>HPC|RF|3|8501|V|9999|DP|DFE|CCNR|118|</v>
      </c>
      <c r="T8149" s="2" t="str">
        <f t="shared" si="262"/>
        <v>OK</v>
      </c>
    </row>
    <row r="8150" spans="1:20" x14ac:dyDescent="0.25">
      <c r="A8150" s="1">
        <v>301039999</v>
      </c>
      <c r="B8150" s="1" t="str">
        <f>VLOOKUP(A8150,[1]Maestra!A$1:C$746,2,0)</f>
        <v>ACTMVGE08</v>
      </c>
      <c r="C8150" s="1" t="str">
        <f>VLOOKUP(A8150,[1]Maestra!A$1:C$746,3,0)</f>
        <v>TC Megaplaza Visa - Generico</v>
      </c>
      <c r="D8150" s="1" t="s">
        <v>26</v>
      </c>
      <c r="E8150" s="1" t="s">
        <v>27</v>
      </c>
      <c r="F8150" s="1">
        <v>3</v>
      </c>
      <c r="G8150" s="1">
        <v>8501</v>
      </c>
      <c r="H8150" s="1" t="s">
        <v>448</v>
      </c>
      <c r="I8150" s="1">
        <v>9999</v>
      </c>
      <c r="J8150" s="1" t="s">
        <v>491</v>
      </c>
      <c r="K8150" s="1" t="s">
        <v>494</v>
      </c>
      <c r="L8150" s="1" t="s">
        <v>454</v>
      </c>
      <c r="M8150" s="1">
        <v>119</v>
      </c>
      <c r="Q8150" s="2" t="s">
        <v>37</v>
      </c>
      <c r="R8150" s="1" t="s">
        <v>492</v>
      </c>
      <c r="S8150" s="1" t="str">
        <f t="shared" si="261"/>
        <v>HPC|RF|3|8501|V|9999|DP|DFE|CCNR|119|</v>
      </c>
      <c r="T8150" s="2" t="str">
        <f t="shared" si="262"/>
        <v>OK</v>
      </c>
    </row>
    <row r="8151" spans="1:20" x14ac:dyDescent="0.25">
      <c r="A8151" s="1">
        <v>301059999</v>
      </c>
      <c r="B8151" s="1" t="str">
        <f>VLOOKUP(A8151,[1]Maestra!A$1:C$746,2,0)</f>
        <v>ACTVVIGE8</v>
      </c>
      <c r="C8151" s="1" t="str">
        <f>VLOOKUP(A8151,[1]Maestra!A$1:C$746,3,0)</f>
        <v>TC Vea Visa Generico</v>
      </c>
      <c r="D8151" s="1" t="s">
        <v>26</v>
      </c>
      <c r="E8151" s="1" t="s">
        <v>27</v>
      </c>
      <c r="F8151" s="1">
        <v>3</v>
      </c>
      <c r="G8151" s="1">
        <v>8501</v>
      </c>
      <c r="H8151" s="1" t="s">
        <v>448</v>
      </c>
      <c r="I8151" s="1">
        <v>9999</v>
      </c>
      <c r="J8151" s="1" t="s">
        <v>491</v>
      </c>
      <c r="K8151" s="1" t="s">
        <v>494</v>
      </c>
      <c r="L8151" s="1" t="s">
        <v>454</v>
      </c>
      <c r="M8151" s="1">
        <v>120</v>
      </c>
      <c r="Q8151" s="2" t="s">
        <v>37</v>
      </c>
      <c r="R8151" s="1" t="s">
        <v>492</v>
      </c>
      <c r="S8151" s="1" t="str">
        <f t="shared" si="261"/>
        <v>HPC|RF|3|8501|V|9999|DP|DFE|CCNR|120|</v>
      </c>
      <c r="T8151" s="2" t="str">
        <f t="shared" si="262"/>
        <v>OK</v>
      </c>
    </row>
    <row r="8152" spans="1:20" x14ac:dyDescent="0.25">
      <c r="A8152" s="1">
        <v>301060299</v>
      </c>
      <c r="B8152" s="1" t="str">
        <f>VLOOKUP(A8152,[1]Maestra!A$1:C$746,2,0)</f>
        <v>ACTCPLGE8</v>
      </c>
      <c r="C8152" s="1" t="str">
        <f>VLOOKUP(A8152,[1]Maestra!A$1:C$746,3,0)</f>
        <v>TC Cashback Platinum Generico</v>
      </c>
      <c r="D8152" s="1" t="s">
        <v>26</v>
      </c>
      <c r="E8152" s="1" t="s">
        <v>27</v>
      </c>
      <c r="F8152" s="1">
        <v>3</v>
      </c>
      <c r="G8152" s="1">
        <v>8501</v>
      </c>
      <c r="H8152" s="1" t="s">
        <v>448</v>
      </c>
      <c r="I8152" s="1">
        <v>9999</v>
      </c>
      <c r="J8152" s="1" t="s">
        <v>491</v>
      </c>
      <c r="K8152" s="1" t="s">
        <v>494</v>
      </c>
      <c r="L8152" s="1" t="s">
        <v>454</v>
      </c>
      <c r="M8152" s="1">
        <v>121</v>
      </c>
      <c r="Q8152" s="2" t="s">
        <v>37</v>
      </c>
      <c r="R8152" s="1" t="s">
        <v>492</v>
      </c>
      <c r="S8152" s="1" t="str">
        <f t="shared" si="261"/>
        <v>HPC|RF|3|8501|V|9999|DP|DFE|CCNR|121|</v>
      </c>
      <c r="T8152" s="2" t="str">
        <f t="shared" si="262"/>
        <v>OK</v>
      </c>
    </row>
    <row r="8153" spans="1:20" x14ac:dyDescent="0.25">
      <c r="A8153" s="1">
        <v>301999999</v>
      </c>
      <c r="B8153" s="1" t="str">
        <f>VLOOKUP(A8153,[1]Maestra!A$1:C$746,2,0)</f>
        <v>ACTCVIGE8</v>
      </c>
      <c r="C8153" s="1" t="str">
        <f>VLOOKUP(A8153,[1]Maestra!A$1:C$746,3,0)</f>
        <v>TC Visa Generico</v>
      </c>
      <c r="D8153" s="1" t="s">
        <v>26</v>
      </c>
      <c r="E8153" s="1" t="s">
        <v>27</v>
      </c>
      <c r="F8153" s="1">
        <v>3</v>
      </c>
      <c r="G8153" s="1">
        <v>8501</v>
      </c>
      <c r="H8153" s="1" t="s">
        <v>448</v>
      </c>
      <c r="I8153" s="1">
        <v>9999</v>
      </c>
      <c r="J8153" s="1" t="s">
        <v>491</v>
      </c>
      <c r="K8153" s="1" t="s">
        <v>494</v>
      </c>
      <c r="L8153" s="1" t="s">
        <v>454</v>
      </c>
      <c r="M8153" s="1">
        <v>122</v>
      </c>
      <c r="Q8153" s="2" t="s">
        <v>37</v>
      </c>
      <c r="R8153" s="1" t="s">
        <v>492</v>
      </c>
      <c r="S8153" s="1" t="str">
        <f t="shared" si="261"/>
        <v>HPC|RF|3|8501|V|9999|DP|DFE|CCNR|122|</v>
      </c>
      <c r="T8153" s="2" t="str">
        <f t="shared" si="262"/>
        <v>OK</v>
      </c>
    </row>
    <row r="8154" spans="1:20" x14ac:dyDescent="0.25">
      <c r="A8154" s="1">
        <v>301999999</v>
      </c>
      <c r="B8154" s="1" t="str">
        <f>VLOOKUP(A8154,[1]Maestra!A$1:C$746,2,0)</f>
        <v>ACTCVIGE8</v>
      </c>
      <c r="C8154" s="1" t="str">
        <f>VLOOKUP(A8154,[1]Maestra!A$1:C$746,3,0)</f>
        <v>TC Visa Generico</v>
      </c>
      <c r="D8154" s="1" t="s">
        <v>26</v>
      </c>
      <c r="E8154" s="1" t="s">
        <v>27</v>
      </c>
      <c r="F8154" s="1">
        <v>3</v>
      </c>
      <c r="G8154" s="1">
        <v>8501</v>
      </c>
      <c r="H8154" s="1" t="s">
        <v>448</v>
      </c>
      <c r="I8154" s="1">
        <v>9999</v>
      </c>
      <c r="J8154" s="1" t="s">
        <v>491</v>
      </c>
      <c r="K8154" s="1" t="s">
        <v>494</v>
      </c>
      <c r="L8154" s="1" t="s">
        <v>454</v>
      </c>
      <c r="M8154" s="1">
        <v>123</v>
      </c>
      <c r="Q8154" s="2" t="s">
        <v>37</v>
      </c>
      <c r="R8154" s="1" t="s">
        <v>492</v>
      </c>
      <c r="S8154" s="1" t="str">
        <f t="shared" si="261"/>
        <v>HPC|RF|3|8501|V|9999|DP|DFE|CCNR|123|</v>
      </c>
      <c r="T8154" s="2" t="str">
        <f t="shared" si="262"/>
        <v>OK</v>
      </c>
    </row>
    <row r="8155" spans="1:20" x14ac:dyDescent="0.25">
      <c r="A8155" s="1">
        <v>301059999</v>
      </c>
      <c r="B8155" s="1" t="str">
        <f>VLOOKUP(A8155,[1]Maestra!A$1:C$746,2,0)</f>
        <v>ACTVVIGE8</v>
      </c>
      <c r="C8155" s="1" t="str">
        <f>VLOOKUP(A8155,[1]Maestra!A$1:C$746,3,0)</f>
        <v>TC Vea Visa Generico</v>
      </c>
      <c r="D8155" s="1" t="s">
        <v>26</v>
      </c>
      <c r="E8155" s="1" t="s">
        <v>27</v>
      </c>
      <c r="F8155" s="1">
        <v>3</v>
      </c>
      <c r="G8155" s="1">
        <v>8501</v>
      </c>
      <c r="H8155" s="1" t="s">
        <v>448</v>
      </c>
      <c r="I8155" s="1">
        <v>9999</v>
      </c>
      <c r="J8155" s="1" t="s">
        <v>491</v>
      </c>
      <c r="K8155" s="1" t="s">
        <v>494</v>
      </c>
      <c r="L8155" s="1" t="s">
        <v>454</v>
      </c>
      <c r="M8155" s="1">
        <v>124</v>
      </c>
      <c r="Q8155" s="2" t="s">
        <v>37</v>
      </c>
      <c r="R8155" s="1" t="s">
        <v>492</v>
      </c>
      <c r="S8155" s="1" t="str">
        <f t="shared" si="261"/>
        <v>HPC|RF|3|8501|V|9999|DP|DFE|CCNR|124|</v>
      </c>
      <c r="T8155" s="2" t="str">
        <f t="shared" si="262"/>
        <v>OK</v>
      </c>
    </row>
    <row r="8156" spans="1:20" x14ac:dyDescent="0.25">
      <c r="A8156" s="1">
        <v>301999999</v>
      </c>
      <c r="B8156" s="1" t="str">
        <f>VLOOKUP(A8156,[1]Maestra!A$1:C$746,2,0)</f>
        <v>ACTCVIGE8</v>
      </c>
      <c r="C8156" s="1" t="str">
        <f>VLOOKUP(A8156,[1]Maestra!A$1:C$746,3,0)</f>
        <v>TC Visa Generico</v>
      </c>
      <c r="D8156" s="1" t="s">
        <v>26</v>
      </c>
      <c r="E8156" s="1" t="s">
        <v>27</v>
      </c>
      <c r="F8156" s="1">
        <v>3</v>
      </c>
      <c r="G8156" s="1">
        <v>8501</v>
      </c>
      <c r="H8156" s="1" t="s">
        <v>448</v>
      </c>
      <c r="I8156" s="1">
        <v>9999</v>
      </c>
      <c r="J8156" s="1" t="s">
        <v>491</v>
      </c>
      <c r="K8156" s="1" t="s">
        <v>494</v>
      </c>
      <c r="L8156" s="1" t="s">
        <v>454</v>
      </c>
      <c r="M8156" s="1">
        <v>129</v>
      </c>
      <c r="Q8156" s="2" t="s">
        <v>37</v>
      </c>
      <c r="R8156" s="1" t="s">
        <v>492</v>
      </c>
      <c r="S8156" s="1" t="str">
        <f t="shared" si="261"/>
        <v>HPC|RF|3|8501|V|9999|DP|DFE|CCNR|129|</v>
      </c>
      <c r="T8156" s="2" t="str">
        <f t="shared" si="262"/>
        <v>OK</v>
      </c>
    </row>
    <row r="8157" spans="1:20" x14ac:dyDescent="0.25">
      <c r="A8157" s="1">
        <v>301999999</v>
      </c>
      <c r="B8157" s="1" t="str">
        <f>VLOOKUP(A8157,[1]Maestra!A$1:C$746,2,0)</f>
        <v>ACTCVIGE8</v>
      </c>
      <c r="C8157" s="1" t="str">
        <f>VLOOKUP(A8157,[1]Maestra!A$1:C$746,3,0)</f>
        <v>TC Visa Generico</v>
      </c>
      <c r="D8157" s="1" t="s">
        <v>26</v>
      </c>
      <c r="E8157" s="1" t="s">
        <v>27</v>
      </c>
      <c r="F8157" s="1">
        <v>3</v>
      </c>
      <c r="G8157" s="1">
        <v>8501</v>
      </c>
      <c r="H8157" s="1" t="s">
        <v>448</v>
      </c>
      <c r="I8157" s="1">
        <v>9999</v>
      </c>
      <c r="J8157" s="1" t="s">
        <v>491</v>
      </c>
      <c r="K8157" s="1" t="s">
        <v>494</v>
      </c>
      <c r="L8157" s="1" t="s">
        <v>454</v>
      </c>
      <c r="M8157" s="1">
        <v>130</v>
      </c>
      <c r="Q8157" s="2" t="s">
        <v>37</v>
      </c>
      <c r="R8157" s="1" t="s">
        <v>492</v>
      </c>
      <c r="S8157" s="1" t="str">
        <f t="shared" si="261"/>
        <v>HPC|RF|3|8501|V|9999|DP|DFE|CCNR|130|</v>
      </c>
      <c r="T8157" s="2" t="str">
        <f t="shared" si="262"/>
        <v>OK</v>
      </c>
    </row>
    <row r="8158" spans="1:20" x14ac:dyDescent="0.25">
      <c r="A8158" s="1">
        <v>301999999</v>
      </c>
      <c r="B8158" s="1" t="str">
        <f>VLOOKUP(A8158,[1]Maestra!A$1:C$746,2,0)</f>
        <v>ACTCVIGE8</v>
      </c>
      <c r="C8158" s="1" t="str">
        <f>VLOOKUP(A8158,[1]Maestra!A$1:C$746,3,0)</f>
        <v>TC Visa Generico</v>
      </c>
      <c r="D8158" s="1" t="s">
        <v>26</v>
      </c>
      <c r="E8158" s="1" t="s">
        <v>27</v>
      </c>
      <c r="F8158" s="1">
        <v>3</v>
      </c>
      <c r="G8158" s="1">
        <v>8501</v>
      </c>
      <c r="H8158" s="1" t="s">
        <v>448</v>
      </c>
      <c r="I8158" s="1">
        <v>9999</v>
      </c>
      <c r="J8158" s="1" t="s">
        <v>491</v>
      </c>
      <c r="K8158" s="1" t="s">
        <v>494</v>
      </c>
      <c r="L8158" s="1" t="s">
        <v>454</v>
      </c>
      <c r="M8158" s="1">
        <v>131</v>
      </c>
      <c r="Q8158" s="2" t="s">
        <v>37</v>
      </c>
      <c r="R8158" s="1" t="s">
        <v>492</v>
      </c>
      <c r="S8158" s="1" t="str">
        <f t="shared" si="261"/>
        <v>HPC|RF|3|8501|V|9999|DP|DFE|CCNR|131|</v>
      </c>
      <c r="T8158" s="2" t="str">
        <f t="shared" si="262"/>
        <v>OK</v>
      </c>
    </row>
    <row r="8159" spans="1:20" x14ac:dyDescent="0.25">
      <c r="A8159" s="1">
        <v>301059999</v>
      </c>
      <c r="B8159" s="1" t="str">
        <f>VLOOKUP(A8159,[1]Maestra!A$1:C$746,2,0)</f>
        <v>ACTVVIGE8</v>
      </c>
      <c r="C8159" s="1" t="str">
        <f>VLOOKUP(A8159,[1]Maestra!A$1:C$746,3,0)</f>
        <v>TC Vea Visa Generico</v>
      </c>
      <c r="D8159" s="1" t="s">
        <v>26</v>
      </c>
      <c r="E8159" s="1" t="s">
        <v>27</v>
      </c>
      <c r="F8159" s="1">
        <v>3</v>
      </c>
      <c r="G8159" s="1">
        <v>8501</v>
      </c>
      <c r="H8159" s="1" t="s">
        <v>448</v>
      </c>
      <c r="I8159" s="1">
        <v>9999</v>
      </c>
      <c r="J8159" s="1" t="s">
        <v>491</v>
      </c>
      <c r="K8159" s="1" t="s">
        <v>494</v>
      </c>
      <c r="L8159" s="1" t="s">
        <v>454</v>
      </c>
      <c r="M8159" s="1">
        <v>162</v>
      </c>
      <c r="Q8159" s="2" t="s">
        <v>37</v>
      </c>
      <c r="R8159" s="1" t="s">
        <v>492</v>
      </c>
      <c r="S8159" s="1" t="str">
        <f t="shared" si="261"/>
        <v>HPC|RF|3|8501|V|9999|DP|DFE|CCNR|162|</v>
      </c>
      <c r="T8159" s="2" t="str">
        <f t="shared" si="262"/>
        <v>OK</v>
      </c>
    </row>
    <row r="8160" spans="1:20" x14ac:dyDescent="0.25">
      <c r="A8160" s="1">
        <v>302999999</v>
      </c>
      <c r="B8160" s="1" t="str">
        <f>VLOOKUP(A8160,[1]Maestra!A$1:C$746,2,0)</f>
        <v>ACTAEXGE8</v>
      </c>
      <c r="C8160" s="1" t="str">
        <f>VLOOKUP(A8160,[1]Maestra!A$1:C$746,3,0)</f>
        <v>TC American Express Generico</v>
      </c>
      <c r="D8160" s="1" t="s">
        <v>26</v>
      </c>
      <c r="E8160" s="1" t="s">
        <v>27</v>
      </c>
      <c r="F8160" s="1">
        <v>3</v>
      </c>
      <c r="G8160" s="1">
        <v>8501</v>
      </c>
      <c r="H8160" s="1" t="s">
        <v>448</v>
      </c>
      <c r="I8160" s="1">
        <v>9999</v>
      </c>
      <c r="J8160" s="1" t="s">
        <v>491</v>
      </c>
      <c r="K8160" s="1" t="s">
        <v>494</v>
      </c>
      <c r="L8160" s="1" t="s">
        <v>454</v>
      </c>
      <c r="M8160" s="1">
        <v>201</v>
      </c>
      <c r="Q8160" s="2" t="s">
        <v>37</v>
      </c>
      <c r="R8160" s="1" t="s">
        <v>492</v>
      </c>
      <c r="S8160" s="1" t="str">
        <f t="shared" si="261"/>
        <v>HPC|RF|3|8501|V|9999|DP|DFE|CCNR|201|</v>
      </c>
      <c r="T8160" s="2" t="str">
        <f t="shared" si="262"/>
        <v>OK</v>
      </c>
    </row>
    <row r="8161" spans="1:20" x14ac:dyDescent="0.25">
      <c r="A8161" s="1">
        <v>302999999</v>
      </c>
      <c r="B8161" s="1" t="str">
        <f>VLOOKUP(A8161,[1]Maestra!A$1:C$746,2,0)</f>
        <v>ACTAEXGE8</v>
      </c>
      <c r="C8161" s="1" t="str">
        <f>VLOOKUP(A8161,[1]Maestra!A$1:C$746,3,0)</f>
        <v>TC American Express Generico</v>
      </c>
      <c r="D8161" s="1" t="s">
        <v>26</v>
      </c>
      <c r="E8161" s="1" t="s">
        <v>27</v>
      </c>
      <c r="F8161" s="1">
        <v>3</v>
      </c>
      <c r="G8161" s="1">
        <v>8501</v>
      </c>
      <c r="H8161" s="1" t="s">
        <v>448</v>
      </c>
      <c r="I8161" s="1">
        <v>9999</v>
      </c>
      <c r="J8161" s="1" t="s">
        <v>491</v>
      </c>
      <c r="K8161" s="1" t="s">
        <v>494</v>
      </c>
      <c r="L8161" s="1" t="s">
        <v>454</v>
      </c>
      <c r="M8161" s="1">
        <v>202</v>
      </c>
      <c r="Q8161" s="2" t="s">
        <v>37</v>
      </c>
      <c r="R8161" s="1" t="s">
        <v>492</v>
      </c>
      <c r="S8161" s="1" t="str">
        <f t="shared" si="261"/>
        <v>HPC|RF|3|8501|V|9999|DP|DFE|CCNR|202|</v>
      </c>
      <c r="T8161" s="2" t="str">
        <f t="shared" si="262"/>
        <v>OK</v>
      </c>
    </row>
    <row r="8162" spans="1:20" x14ac:dyDescent="0.25">
      <c r="A8162" s="1">
        <v>302999999</v>
      </c>
      <c r="B8162" s="1" t="str">
        <f>VLOOKUP(A8162,[1]Maestra!A$1:C$746,2,0)</f>
        <v>ACTAEXGE8</v>
      </c>
      <c r="C8162" s="1" t="str">
        <f>VLOOKUP(A8162,[1]Maestra!A$1:C$746,3,0)</f>
        <v>TC American Express Generico</v>
      </c>
      <c r="D8162" s="1" t="s">
        <v>26</v>
      </c>
      <c r="E8162" s="1" t="s">
        <v>27</v>
      </c>
      <c r="F8162" s="1">
        <v>3</v>
      </c>
      <c r="G8162" s="1">
        <v>8501</v>
      </c>
      <c r="H8162" s="1" t="s">
        <v>448</v>
      </c>
      <c r="I8162" s="1">
        <v>9999</v>
      </c>
      <c r="J8162" s="1" t="s">
        <v>491</v>
      </c>
      <c r="K8162" s="1" t="s">
        <v>494</v>
      </c>
      <c r="L8162" s="1" t="s">
        <v>454</v>
      </c>
      <c r="M8162" s="1">
        <v>203</v>
      </c>
      <c r="Q8162" s="2" t="s">
        <v>37</v>
      </c>
      <c r="R8162" s="1" t="s">
        <v>492</v>
      </c>
      <c r="S8162" s="1" t="str">
        <f t="shared" si="261"/>
        <v>HPC|RF|3|8501|V|9999|DP|DFE|CCNR|203|</v>
      </c>
      <c r="T8162" s="2" t="str">
        <f t="shared" si="262"/>
        <v>OK</v>
      </c>
    </row>
    <row r="8163" spans="1:20" x14ac:dyDescent="0.25">
      <c r="A8163" s="1">
        <v>307059999</v>
      </c>
      <c r="B8163" s="1" t="str">
        <f>VLOOKUP(A8163,[1]Maestra!A$1:C$746,2,0)</f>
        <v>ACTACOGE8</v>
      </c>
      <c r="C8163" s="1" t="str">
        <f>VLOOKUP(A8163,[1]Maestra!A$1:C$746,3,0)</f>
        <v>TC Amex Centurión Oro Generico</v>
      </c>
      <c r="D8163" s="1" t="s">
        <v>26</v>
      </c>
      <c r="E8163" s="1" t="s">
        <v>27</v>
      </c>
      <c r="F8163" s="1">
        <v>3</v>
      </c>
      <c r="G8163" s="1">
        <v>8501</v>
      </c>
      <c r="H8163" s="1" t="s">
        <v>448</v>
      </c>
      <c r="I8163" s="1">
        <v>9999</v>
      </c>
      <c r="J8163" s="1" t="s">
        <v>491</v>
      </c>
      <c r="K8163" s="1" t="s">
        <v>494</v>
      </c>
      <c r="L8163" s="1" t="s">
        <v>454</v>
      </c>
      <c r="M8163" s="1">
        <v>204</v>
      </c>
      <c r="Q8163" s="2" t="s">
        <v>37</v>
      </c>
      <c r="R8163" s="1" t="s">
        <v>492</v>
      </c>
      <c r="S8163" s="1" t="str">
        <f t="shared" si="261"/>
        <v>HPC|RF|3|8501|V|9999|DP|DFE|CCNR|204|</v>
      </c>
      <c r="T8163" s="2" t="str">
        <f t="shared" si="262"/>
        <v>OK</v>
      </c>
    </row>
    <row r="8164" spans="1:20" x14ac:dyDescent="0.25">
      <c r="A8164" s="1">
        <v>302999999</v>
      </c>
      <c r="B8164" s="1" t="str">
        <f>VLOOKUP(A8164,[1]Maestra!A$1:C$746,2,0)</f>
        <v>ACTAEXGE8</v>
      </c>
      <c r="C8164" s="1" t="str">
        <f>VLOOKUP(A8164,[1]Maestra!A$1:C$746,3,0)</f>
        <v>TC American Express Generico</v>
      </c>
      <c r="D8164" s="1" t="s">
        <v>26</v>
      </c>
      <c r="E8164" s="1" t="s">
        <v>27</v>
      </c>
      <c r="F8164" s="1">
        <v>3</v>
      </c>
      <c r="G8164" s="1">
        <v>8501</v>
      </c>
      <c r="H8164" s="1" t="s">
        <v>448</v>
      </c>
      <c r="I8164" s="1">
        <v>9999</v>
      </c>
      <c r="J8164" s="1" t="s">
        <v>491</v>
      </c>
      <c r="K8164" s="1" t="s">
        <v>494</v>
      </c>
      <c r="L8164" s="1" t="s">
        <v>454</v>
      </c>
      <c r="M8164" s="1">
        <v>205</v>
      </c>
      <c r="Q8164" s="2" t="s">
        <v>37</v>
      </c>
      <c r="R8164" s="1" t="s">
        <v>492</v>
      </c>
      <c r="S8164" s="1" t="str">
        <f t="shared" si="261"/>
        <v>HPC|RF|3|8501|V|9999|DP|DFE|CCNR|205|</v>
      </c>
      <c r="T8164" s="2" t="str">
        <f t="shared" si="262"/>
        <v>OK</v>
      </c>
    </row>
    <row r="8165" spans="1:20" x14ac:dyDescent="0.25">
      <c r="A8165" s="1">
        <v>302999999</v>
      </c>
      <c r="B8165" s="1" t="str">
        <f>VLOOKUP(A8165,[1]Maestra!A$1:C$746,2,0)</f>
        <v>ACTAEXGE8</v>
      </c>
      <c r="C8165" s="1" t="str">
        <f>VLOOKUP(A8165,[1]Maestra!A$1:C$746,3,0)</f>
        <v>TC American Express Generico</v>
      </c>
      <c r="D8165" s="1" t="s">
        <v>26</v>
      </c>
      <c r="E8165" s="1" t="s">
        <v>27</v>
      </c>
      <c r="F8165" s="1">
        <v>3</v>
      </c>
      <c r="G8165" s="1">
        <v>8501</v>
      </c>
      <c r="H8165" s="1" t="s">
        <v>448</v>
      </c>
      <c r="I8165" s="1">
        <v>9999</v>
      </c>
      <c r="J8165" s="1" t="s">
        <v>491</v>
      </c>
      <c r="K8165" s="1" t="s">
        <v>494</v>
      </c>
      <c r="L8165" s="1" t="s">
        <v>454</v>
      </c>
      <c r="M8165" s="1">
        <v>206</v>
      </c>
      <c r="Q8165" s="2" t="s">
        <v>37</v>
      </c>
      <c r="R8165" s="1" t="s">
        <v>492</v>
      </c>
      <c r="S8165" s="1" t="str">
        <f t="shared" si="261"/>
        <v>HPC|RF|3|8501|V|9999|DP|DFE|CCNR|206|</v>
      </c>
      <c r="T8165" s="2" t="str">
        <f t="shared" si="262"/>
        <v>OK</v>
      </c>
    </row>
    <row r="8166" spans="1:20" x14ac:dyDescent="0.25">
      <c r="A8166" s="1">
        <v>307039999</v>
      </c>
      <c r="B8166" s="1" t="str">
        <f>VLOOKUP(A8166,[1]Maestra!A$1:C$746,2,0)</f>
        <v>ACTAVCGE8</v>
      </c>
      <c r="C8166" s="1" t="str">
        <f>VLOOKUP(A8166,[1]Maestra!A$1:C$746,3,0)</f>
        <v>TC Amex Viajero Clasica Generico</v>
      </c>
      <c r="D8166" s="1" t="s">
        <v>26</v>
      </c>
      <c r="E8166" s="1" t="s">
        <v>27</v>
      </c>
      <c r="F8166" s="1">
        <v>3</v>
      </c>
      <c r="G8166" s="1">
        <v>8501</v>
      </c>
      <c r="H8166" s="1" t="s">
        <v>448</v>
      </c>
      <c r="I8166" s="1">
        <v>9999</v>
      </c>
      <c r="J8166" s="1" t="s">
        <v>491</v>
      </c>
      <c r="K8166" s="1" t="s">
        <v>494</v>
      </c>
      <c r="L8166" s="1" t="s">
        <v>454</v>
      </c>
      <c r="M8166" s="1">
        <v>207</v>
      </c>
      <c r="Q8166" s="2" t="s">
        <v>37</v>
      </c>
      <c r="R8166" s="1" t="s">
        <v>492</v>
      </c>
      <c r="S8166" s="1" t="str">
        <f t="shared" si="261"/>
        <v>HPC|RF|3|8501|V|9999|DP|DFE|CCNR|207|</v>
      </c>
      <c r="T8166" s="2" t="str">
        <f t="shared" si="262"/>
        <v>OK</v>
      </c>
    </row>
    <row r="8167" spans="1:20" x14ac:dyDescent="0.25">
      <c r="A8167" s="1">
        <v>307059999</v>
      </c>
      <c r="B8167" s="1" t="str">
        <f>VLOOKUP(A8167,[1]Maestra!A$1:C$746,2,0)</f>
        <v>ACTACOGE8</v>
      </c>
      <c r="C8167" s="1" t="str">
        <f>VLOOKUP(A8167,[1]Maestra!A$1:C$746,3,0)</f>
        <v>TC Amex Centurión Oro Generico</v>
      </c>
      <c r="D8167" s="1" t="s">
        <v>26</v>
      </c>
      <c r="E8167" s="1" t="s">
        <v>27</v>
      </c>
      <c r="F8167" s="1">
        <v>3</v>
      </c>
      <c r="G8167" s="1">
        <v>8501</v>
      </c>
      <c r="H8167" s="1" t="s">
        <v>448</v>
      </c>
      <c r="I8167" s="1">
        <v>9999</v>
      </c>
      <c r="J8167" s="1" t="s">
        <v>491</v>
      </c>
      <c r="K8167" s="1" t="s">
        <v>494</v>
      </c>
      <c r="L8167" s="1" t="s">
        <v>454</v>
      </c>
      <c r="M8167" s="1">
        <v>208</v>
      </c>
      <c r="Q8167" s="2" t="s">
        <v>37</v>
      </c>
      <c r="R8167" s="1" t="s">
        <v>492</v>
      </c>
      <c r="S8167" s="1" t="str">
        <f t="shared" si="261"/>
        <v>HPC|RF|3|8501|V|9999|DP|DFE|CCNR|208|</v>
      </c>
      <c r="T8167" s="2" t="str">
        <f t="shared" si="262"/>
        <v>OK</v>
      </c>
    </row>
    <row r="8168" spans="1:20" x14ac:dyDescent="0.25">
      <c r="A8168" s="1">
        <v>302999999</v>
      </c>
      <c r="B8168" s="1" t="str">
        <f>VLOOKUP(A8168,[1]Maestra!A$1:C$746,2,0)</f>
        <v>ACTAEXGE8</v>
      </c>
      <c r="C8168" s="1" t="str">
        <f>VLOOKUP(A8168,[1]Maestra!A$1:C$746,3,0)</f>
        <v>TC American Express Generico</v>
      </c>
      <c r="D8168" s="1" t="s">
        <v>26</v>
      </c>
      <c r="E8168" s="1" t="s">
        <v>27</v>
      </c>
      <c r="F8168" s="1">
        <v>3</v>
      </c>
      <c r="G8168" s="1">
        <v>8501</v>
      </c>
      <c r="H8168" s="1" t="s">
        <v>448</v>
      </c>
      <c r="I8168" s="1">
        <v>9999</v>
      </c>
      <c r="J8168" s="1" t="s">
        <v>491</v>
      </c>
      <c r="K8168" s="1" t="s">
        <v>494</v>
      </c>
      <c r="L8168" s="1" t="s">
        <v>454</v>
      </c>
      <c r="M8168" s="1">
        <v>209</v>
      </c>
      <c r="Q8168" s="2" t="s">
        <v>37</v>
      </c>
      <c r="R8168" s="1" t="s">
        <v>492</v>
      </c>
      <c r="S8168" s="1" t="str">
        <f t="shared" si="261"/>
        <v>HPC|RF|3|8501|V|9999|DP|DFE|CCNR|209|</v>
      </c>
      <c r="T8168" s="2" t="str">
        <f t="shared" si="262"/>
        <v>OK</v>
      </c>
    </row>
    <row r="8169" spans="1:20" x14ac:dyDescent="0.25">
      <c r="A8169" s="1">
        <v>302999999</v>
      </c>
      <c r="B8169" s="1" t="str">
        <f>VLOOKUP(A8169,[1]Maestra!A$1:C$746,2,0)</f>
        <v>ACTAEXGE8</v>
      </c>
      <c r="C8169" s="1" t="str">
        <f>VLOOKUP(A8169,[1]Maestra!A$1:C$746,3,0)</f>
        <v>TC American Express Generico</v>
      </c>
      <c r="D8169" s="1" t="s">
        <v>26</v>
      </c>
      <c r="E8169" s="1" t="s">
        <v>27</v>
      </c>
      <c r="F8169" s="1">
        <v>3</v>
      </c>
      <c r="G8169" s="1">
        <v>8501</v>
      </c>
      <c r="H8169" s="1" t="s">
        <v>448</v>
      </c>
      <c r="I8169" s="1">
        <v>9999</v>
      </c>
      <c r="J8169" s="1" t="s">
        <v>491</v>
      </c>
      <c r="K8169" s="1" t="s">
        <v>494</v>
      </c>
      <c r="L8169" s="1" t="s">
        <v>454</v>
      </c>
      <c r="M8169" s="1">
        <v>210</v>
      </c>
      <c r="Q8169" s="2" t="s">
        <v>37</v>
      </c>
      <c r="R8169" s="1" t="s">
        <v>492</v>
      </c>
      <c r="S8169" s="1" t="str">
        <f t="shared" si="261"/>
        <v>HPC|RF|3|8501|V|9999|DP|DFE|CCNR|210|</v>
      </c>
      <c r="T8169" s="2" t="str">
        <f t="shared" si="262"/>
        <v>OK</v>
      </c>
    </row>
    <row r="8170" spans="1:20" x14ac:dyDescent="0.25">
      <c r="A8170" s="1">
        <v>302999999</v>
      </c>
      <c r="B8170" s="1" t="str">
        <f>VLOOKUP(A8170,[1]Maestra!A$1:C$746,2,0)</f>
        <v>ACTAEXGE8</v>
      </c>
      <c r="C8170" s="1" t="str">
        <f>VLOOKUP(A8170,[1]Maestra!A$1:C$746,3,0)</f>
        <v>TC American Express Generico</v>
      </c>
      <c r="D8170" s="1" t="s">
        <v>26</v>
      </c>
      <c r="E8170" s="1" t="s">
        <v>27</v>
      </c>
      <c r="F8170" s="1">
        <v>3</v>
      </c>
      <c r="G8170" s="1">
        <v>8501</v>
      </c>
      <c r="H8170" s="1" t="s">
        <v>448</v>
      </c>
      <c r="I8170" s="1">
        <v>9999</v>
      </c>
      <c r="J8170" s="1" t="s">
        <v>491</v>
      </c>
      <c r="K8170" s="1" t="s">
        <v>494</v>
      </c>
      <c r="L8170" s="1" t="s">
        <v>454</v>
      </c>
      <c r="M8170" s="1">
        <v>211</v>
      </c>
      <c r="Q8170" s="2" t="s">
        <v>37</v>
      </c>
      <c r="R8170" s="1" t="s">
        <v>492</v>
      </c>
      <c r="S8170" s="1" t="str">
        <f t="shared" si="261"/>
        <v>HPC|RF|3|8501|V|9999|DP|DFE|CCNR|211|</v>
      </c>
      <c r="T8170" s="2" t="str">
        <f t="shared" si="262"/>
        <v>OK</v>
      </c>
    </row>
    <row r="8171" spans="1:20" x14ac:dyDescent="0.25">
      <c r="A8171" s="1">
        <v>302999999</v>
      </c>
      <c r="B8171" s="1" t="str">
        <f>VLOOKUP(A8171,[1]Maestra!A$1:C$746,2,0)</f>
        <v>ACTAEXGE8</v>
      </c>
      <c r="C8171" s="1" t="str">
        <f>VLOOKUP(A8171,[1]Maestra!A$1:C$746,3,0)</f>
        <v>TC American Express Generico</v>
      </c>
      <c r="D8171" s="1" t="s">
        <v>26</v>
      </c>
      <c r="E8171" s="1" t="s">
        <v>27</v>
      </c>
      <c r="F8171" s="1">
        <v>3</v>
      </c>
      <c r="G8171" s="1">
        <v>8501</v>
      </c>
      <c r="H8171" s="1" t="s">
        <v>448</v>
      </c>
      <c r="I8171" s="1">
        <v>9999</v>
      </c>
      <c r="J8171" s="1" t="s">
        <v>491</v>
      </c>
      <c r="K8171" s="1" t="s">
        <v>494</v>
      </c>
      <c r="L8171" s="1" t="s">
        <v>454</v>
      </c>
      <c r="M8171" s="1">
        <v>212</v>
      </c>
      <c r="Q8171" s="2" t="s">
        <v>37</v>
      </c>
      <c r="R8171" s="1" t="s">
        <v>492</v>
      </c>
      <c r="S8171" s="1" t="str">
        <f t="shared" si="261"/>
        <v>HPC|RF|3|8501|V|9999|DP|DFE|CCNR|212|</v>
      </c>
      <c r="T8171" s="2" t="str">
        <f t="shared" si="262"/>
        <v>OK</v>
      </c>
    </row>
    <row r="8172" spans="1:20" x14ac:dyDescent="0.25">
      <c r="A8172" s="1">
        <v>303999999</v>
      </c>
      <c r="B8172" s="1" t="str">
        <f>VLOOKUP(A8172,[1]Maestra!A$1:C$746,2,0)</f>
        <v>ACTCMAGE8</v>
      </c>
      <c r="C8172" s="1" t="str">
        <f>VLOOKUP(A8172,[1]Maestra!A$1:C$746,3,0)</f>
        <v>TC Mastercard Generico</v>
      </c>
      <c r="D8172" s="1" t="s">
        <v>26</v>
      </c>
      <c r="E8172" s="1" t="s">
        <v>27</v>
      </c>
      <c r="F8172" s="1">
        <v>3</v>
      </c>
      <c r="G8172" s="1">
        <v>8501</v>
      </c>
      <c r="H8172" s="1" t="s">
        <v>448</v>
      </c>
      <c r="I8172" s="1">
        <v>9999</v>
      </c>
      <c r="J8172" s="1" t="s">
        <v>491</v>
      </c>
      <c r="K8172" s="1" t="s">
        <v>494</v>
      </c>
      <c r="L8172" s="1" t="s">
        <v>454</v>
      </c>
      <c r="M8172" s="1">
        <v>401</v>
      </c>
      <c r="Q8172" s="2" t="s">
        <v>37</v>
      </c>
      <c r="R8172" s="1" t="s">
        <v>492</v>
      </c>
      <c r="S8172" s="1" t="str">
        <f t="shared" si="261"/>
        <v>HPC|RF|3|8501|V|9999|DP|DFE|CCNR|401|</v>
      </c>
      <c r="T8172" s="2" t="str">
        <f t="shared" si="262"/>
        <v>OK</v>
      </c>
    </row>
    <row r="8173" spans="1:20" x14ac:dyDescent="0.25">
      <c r="A8173" s="1">
        <v>303999999</v>
      </c>
      <c r="B8173" s="1" t="str">
        <f>VLOOKUP(A8173,[1]Maestra!A$1:C$746,2,0)</f>
        <v>ACTCMAGE8</v>
      </c>
      <c r="C8173" s="1" t="str">
        <f>VLOOKUP(A8173,[1]Maestra!A$1:C$746,3,0)</f>
        <v>TC Mastercard Generico</v>
      </c>
      <c r="D8173" s="1" t="s">
        <v>26</v>
      </c>
      <c r="E8173" s="1" t="s">
        <v>27</v>
      </c>
      <c r="F8173" s="1">
        <v>3</v>
      </c>
      <c r="G8173" s="1">
        <v>8501</v>
      </c>
      <c r="H8173" s="1" t="s">
        <v>448</v>
      </c>
      <c r="I8173" s="1">
        <v>9999</v>
      </c>
      <c r="J8173" s="1" t="s">
        <v>491</v>
      </c>
      <c r="K8173" s="1" t="s">
        <v>494</v>
      </c>
      <c r="L8173" s="1" t="s">
        <v>454</v>
      </c>
      <c r="M8173" s="1">
        <v>402</v>
      </c>
      <c r="Q8173" s="2" t="s">
        <v>37</v>
      </c>
      <c r="R8173" s="1" t="s">
        <v>492</v>
      </c>
      <c r="S8173" s="1" t="str">
        <f t="shared" si="261"/>
        <v>HPC|RF|3|8501|V|9999|DP|DFE|CCNR|402|</v>
      </c>
      <c r="T8173" s="2" t="str">
        <f t="shared" si="262"/>
        <v>OK</v>
      </c>
    </row>
    <row r="8174" spans="1:20" x14ac:dyDescent="0.25">
      <c r="A8174" s="1">
        <v>303999999</v>
      </c>
      <c r="B8174" s="1" t="str">
        <f>VLOOKUP(A8174,[1]Maestra!A$1:C$746,2,0)</f>
        <v>ACTCMAGE8</v>
      </c>
      <c r="C8174" s="1" t="str">
        <f>VLOOKUP(A8174,[1]Maestra!A$1:C$746,3,0)</f>
        <v>TC Mastercard Generico</v>
      </c>
      <c r="D8174" s="1" t="s">
        <v>26</v>
      </c>
      <c r="E8174" s="1" t="s">
        <v>27</v>
      </c>
      <c r="F8174" s="1">
        <v>3</v>
      </c>
      <c r="G8174" s="1">
        <v>8501</v>
      </c>
      <c r="H8174" s="1" t="s">
        <v>448</v>
      </c>
      <c r="I8174" s="1">
        <v>9999</v>
      </c>
      <c r="J8174" s="1" t="s">
        <v>491</v>
      </c>
      <c r="K8174" s="1" t="s">
        <v>494</v>
      </c>
      <c r="L8174" s="1" t="s">
        <v>454</v>
      </c>
      <c r="M8174" s="1">
        <v>403</v>
      </c>
      <c r="Q8174" s="2" t="s">
        <v>37</v>
      </c>
      <c r="R8174" s="1" t="s">
        <v>492</v>
      </c>
      <c r="S8174" s="1" t="str">
        <f t="shared" si="261"/>
        <v>HPC|RF|3|8501|V|9999|DP|DFE|CCNR|403|</v>
      </c>
      <c r="T8174" s="2" t="str">
        <f t="shared" si="262"/>
        <v>OK</v>
      </c>
    </row>
    <row r="8175" spans="1:20" x14ac:dyDescent="0.25">
      <c r="A8175" s="1">
        <v>303999999</v>
      </c>
      <c r="B8175" s="1" t="str">
        <f>VLOOKUP(A8175,[1]Maestra!A$1:C$746,2,0)</f>
        <v>ACTCMAGE8</v>
      </c>
      <c r="C8175" s="1" t="str">
        <f>VLOOKUP(A8175,[1]Maestra!A$1:C$746,3,0)</f>
        <v>TC Mastercard Generico</v>
      </c>
      <c r="D8175" s="1" t="s">
        <v>26</v>
      </c>
      <c r="E8175" s="1" t="s">
        <v>27</v>
      </c>
      <c r="F8175" s="1">
        <v>3</v>
      </c>
      <c r="G8175" s="1">
        <v>8501</v>
      </c>
      <c r="H8175" s="1" t="s">
        <v>448</v>
      </c>
      <c r="I8175" s="1">
        <v>9999</v>
      </c>
      <c r="J8175" s="1" t="s">
        <v>491</v>
      </c>
      <c r="K8175" s="1" t="s">
        <v>494</v>
      </c>
      <c r="L8175" s="1" t="s">
        <v>454</v>
      </c>
      <c r="M8175" s="1">
        <v>404</v>
      </c>
      <c r="Q8175" s="2" t="s">
        <v>37</v>
      </c>
      <c r="R8175" s="1" t="s">
        <v>492</v>
      </c>
      <c r="S8175" s="1" t="str">
        <f t="shared" si="261"/>
        <v>HPC|RF|3|8501|V|9999|DP|DFE|CCNR|404|</v>
      </c>
      <c r="T8175" s="2" t="str">
        <f t="shared" si="262"/>
        <v>OK</v>
      </c>
    </row>
    <row r="8176" spans="1:20" x14ac:dyDescent="0.25">
      <c r="A8176" s="1">
        <v>301999999</v>
      </c>
      <c r="B8176" s="1" t="str">
        <f>VLOOKUP(A8176,[1]Maestra!A$1:C$746,2,0)</f>
        <v>ACTCVIGE8</v>
      </c>
      <c r="C8176" s="1" t="str">
        <f>VLOOKUP(A8176,[1]Maestra!A$1:C$746,3,0)</f>
        <v>TC Visa Generico</v>
      </c>
      <c r="D8176" s="1" t="s">
        <v>26</v>
      </c>
      <c r="E8176" s="1" t="s">
        <v>27</v>
      </c>
      <c r="F8176" s="1">
        <v>3</v>
      </c>
      <c r="G8176" s="1">
        <v>8501</v>
      </c>
      <c r="H8176" s="1" t="s">
        <v>448</v>
      </c>
      <c r="I8176" s="1">
        <v>9999</v>
      </c>
      <c r="J8176" s="1" t="s">
        <v>493</v>
      </c>
      <c r="L8176" s="1" t="s">
        <v>454</v>
      </c>
      <c r="Q8176" s="2" t="s">
        <v>37</v>
      </c>
      <c r="R8176" s="1" t="s">
        <v>492</v>
      </c>
      <c r="S8176" s="1" t="str">
        <f t="shared" si="261"/>
        <v>HPC|RF|3|8501|V|9999|N||CCNR||</v>
      </c>
      <c r="T8176" s="2" t="str">
        <f t="shared" si="262"/>
        <v>OK</v>
      </c>
    </row>
    <row r="8177" spans="1:20" x14ac:dyDescent="0.25">
      <c r="A8177" s="1">
        <v>301019999</v>
      </c>
      <c r="B8177" s="1" t="str">
        <f>VLOOKUP(A8177,[1]Maestra!A$1:C$746,2,0)</f>
        <v>ACTIVIGE8</v>
      </c>
      <c r="C8177" s="1" t="str">
        <f>VLOOKUP(A8177,[1]Maestra!A$1:C$746,3,0)</f>
        <v>TC IB Visa Generico</v>
      </c>
      <c r="D8177" s="1" t="s">
        <v>26</v>
      </c>
      <c r="E8177" s="1" t="s">
        <v>27</v>
      </c>
      <c r="F8177" s="1">
        <v>3</v>
      </c>
      <c r="G8177" s="1">
        <v>8501</v>
      </c>
      <c r="H8177" s="1" t="s">
        <v>448</v>
      </c>
      <c r="I8177" s="1">
        <v>9999</v>
      </c>
      <c r="J8177" s="1" t="s">
        <v>493</v>
      </c>
      <c r="L8177" s="1" t="s">
        <v>454</v>
      </c>
      <c r="M8177" s="1">
        <v>101</v>
      </c>
      <c r="Q8177" s="2" t="s">
        <v>37</v>
      </c>
      <c r="R8177" s="1" t="s">
        <v>492</v>
      </c>
      <c r="S8177" s="1" t="str">
        <f t="shared" si="261"/>
        <v>HPC|RF|3|8501|V|9999|N||CCNR|101|</v>
      </c>
      <c r="T8177" s="2" t="str">
        <f t="shared" si="262"/>
        <v>OK</v>
      </c>
    </row>
    <row r="8178" spans="1:20" x14ac:dyDescent="0.25">
      <c r="A8178" s="1">
        <v>301999999</v>
      </c>
      <c r="B8178" s="1" t="str">
        <f>VLOOKUP(A8178,[1]Maestra!A$1:C$746,2,0)</f>
        <v>ACTCVIGE8</v>
      </c>
      <c r="C8178" s="1" t="str">
        <f>VLOOKUP(A8178,[1]Maestra!A$1:C$746,3,0)</f>
        <v>TC Visa Generico</v>
      </c>
      <c r="D8178" s="1" t="s">
        <v>26</v>
      </c>
      <c r="E8178" s="1" t="s">
        <v>27</v>
      </c>
      <c r="F8178" s="1">
        <v>3</v>
      </c>
      <c r="G8178" s="1">
        <v>8501</v>
      </c>
      <c r="H8178" s="1" t="s">
        <v>448</v>
      </c>
      <c r="I8178" s="1">
        <v>9999</v>
      </c>
      <c r="J8178" s="1" t="s">
        <v>493</v>
      </c>
      <c r="L8178" s="1" t="s">
        <v>454</v>
      </c>
      <c r="M8178" s="1">
        <v>102</v>
      </c>
      <c r="Q8178" s="2" t="s">
        <v>37</v>
      </c>
      <c r="R8178" s="1" t="s">
        <v>492</v>
      </c>
      <c r="S8178" s="1" t="str">
        <f t="shared" ref="S8178:S8241" si="263">_xlfn.CONCAT(D8178,"|",E8178,"|",F8178,"|",G8178,"|",H8178,"|",I8178,"|",J8178,"|",K8178,"|",L8178,"|",M8178,"|",N8178)</f>
        <v>HPC|RF|3|8501|V|9999|N||CCNR|102|</v>
      </c>
      <c r="T8178" s="2" t="str">
        <f t="shared" si="262"/>
        <v>OK</v>
      </c>
    </row>
    <row r="8179" spans="1:20" x14ac:dyDescent="0.25">
      <c r="A8179" s="1">
        <v>305019999</v>
      </c>
      <c r="B8179" s="1" t="e">
        <f>VLOOKUP(A8179,[1]Maestra!A$1:C$746,2,0)</f>
        <v>#N/A</v>
      </c>
      <c r="C8179" s="1" t="e">
        <f>VLOOKUP(A8179,[1]Maestra!A$1:C$746,3,0)</f>
        <v>#N/A</v>
      </c>
      <c r="D8179" s="1" t="s">
        <v>26</v>
      </c>
      <c r="E8179" s="1" t="s">
        <v>27</v>
      </c>
      <c r="F8179" s="1">
        <v>3</v>
      </c>
      <c r="G8179" s="1">
        <v>8501</v>
      </c>
      <c r="H8179" s="1" t="s">
        <v>448</v>
      </c>
      <c r="I8179" s="1">
        <v>9999</v>
      </c>
      <c r="J8179" s="1" t="s">
        <v>493</v>
      </c>
      <c r="L8179" s="1" t="s">
        <v>454</v>
      </c>
      <c r="M8179" s="1">
        <v>103</v>
      </c>
      <c r="Q8179" s="2" t="s">
        <v>37</v>
      </c>
      <c r="R8179" s="1" t="s">
        <v>492</v>
      </c>
      <c r="S8179" s="1" t="str">
        <f t="shared" si="263"/>
        <v>HPC|RF|3|8501|V|9999|N||CCNR|103|</v>
      </c>
      <c r="T8179" s="2" t="str">
        <f t="shared" si="262"/>
        <v>OK</v>
      </c>
    </row>
    <row r="8180" spans="1:20" x14ac:dyDescent="0.25">
      <c r="A8180" s="1">
        <v>305019999</v>
      </c>
      <c r="B8180" s="1" t="e">
        <f>VLOOKUP(A8180,[1]Maestra!A$1:C$746,2,0)</f>
        <v>#N/A</v>
      </c>
      <c r="C8180" s="1" t="e">
        <f>VLOOKUP(A8180,[1]Maestra!A$1:C$746,3,0)</f>
        <v>#N/A</v>
      </c>
      <c r="D8180" s="1" t="s">
        <v>26</v>
      </c>
      <c r="E8180" s="1" t="s">
        <v>27</v>
      </c>
      <c r="F8180" s="1">
        <v>3</v>
      </c>
      <c r="G8180" s="1">
        <v>8501</v>
      </c>
      <c r="H8180" s="1" t="s">
        <v>448</v>
      </c>
      <c r="I8180" s="1">
        <v>9999</v>
      </c>
      <c r="J8180" s="1" t="s">
        <v>493</v>
      </c>
      <c r="L8180" s="1" t="s">
        <v>454</v>
      </c>
      <c r="M8180" s="1">
        <v>104</v>
      </c>
      <c r="Q8180" s="2" t="s">
        <v>37</v>
      </c>
      <c r="R8180" s="1" t="s">
        <v>492</v>
      </c>
      <c r="S8180" s="1" t="str">
        <f t="shared" si="263"/>
        <v>HPC|RF|3|8501|V|9999|N||CCNR|104|</v>
      </c>
      <c r="T8180" s="2" t="str">
        <f t="shared" si="262"/>
        <v>OK</v>
      </c>
    </row>
    <row r="8181" spans="1:20" x14ac:dyDescent="0.25">
      <c r="A8181" s="1">
        <v>301999999</v>
      </c>
      <c r="B8181" s="1" t="str">
        <f>VLOOKUP(A8181,[1]Maestra!A$1:C$746,2,0)</f>
        <v>ACTCVIGE8</v>
      </c>
      <c r="C8181" s="1" t="str">
        <f>VLOOKUP(A8181,[1]Maestra!A$1:C$746,3,0)</f>
        <v>TC Visa Generico</v>
      </c>
      <c r="D8181" s="1" t="s">
        <v>26</v>
      </c>
      <c r="E8181" s="1" t="s">
        <v>27</v>
      </c>
      <c r="F8181" s="1">
        <v>3</v>
      </c>
      <c r="G8181" s="1">
        <v>8501</v>
      </c>
      <c r="H8181" s="1" t="s">
        <v>448</v>
      </c>
      <c r="I8181" s="1">
        <v>9999</v>
      </c>
      <c r="J8181" s="1" t="s">
        <v>493</v>
      </c>
      <c r="L8181" s="1" t="s">
        <v>454</v>
      </c>
      <c r="M8181" s="1">
        <v>105</v>
      </c>
      <c r="Q8181" s="2" t="s">
        <v>37</v>
      </c>
      <c r="R8181" s="1" t="s">
        <v>492</v>
      </c>
      <c r="S8181" s="1" t="str">
        <f t="shared" si="263"/>
        <v>HPC|RF|3|8501|V|9999|N||CCNR|105|</v>
      </c>
      <c r="T8181" s="2" t="str">
        <f t="shared" si="262"/>
        <v>OK</v>
      </c>
    </row>
    <row r="8182" spans="1:20" x14ac:dyDescent="0.25">
      <c r="A8182" s="1">
        <v>301029999</v>
      </c>
      <c r="B8182" s="1" t="e">
        <f>VLOOKUP(A8182,[1]Maestra!A$1:C$746,2,0)</f>
        <v>#N/A</v>
      </c>
      <c r="C8182" s="1" t="e">
        <f>VLOOKUP(A8182,[1]Maestra!A$1:C$746,3,0)</f>
        <v>#N/A</v>
      </c>
      <c r="D8182" s="1" t="s">
        <v>26</v>
      </c>
      <c r="E8182" s="1" t="s">
        <v>27</v>
      </c>
      <c r="F8182" s="1">
        <v>3</v>
      </c>
      <c r="G8182" s="1">
        <v>8501</v>
      </c>
      <c r="H8182" s="1" t="s">
        <v>448</v>
      </c>
      <c r="I8182" s="1">
        <v>9999</v>
      </c>
      <c r="J8182" s="1" t="s">
        <v>493</v>
      </c>
      <c r="L8182" s="1" t="s">
        <v>454</v>
      </c>
      <c r="M8182" s="1">
        <v>106</v>
      </c>
      <c r="Q8182" s="2" t="s">
        <v>37</v>
      </c>
      <c r="R8182" s="1" t="s">
        <v>492</v>
      </c>
      <c r="S8182" s="1" t="str">
        <f t="shared" si="263"/>
        <v>HPC|RF|3|8501|V|9999|N||CCNR|106|</v>
      </c>
      <c r="T8182" s="2" t="str">
        <f t="shared" si="262"/>
        <v>OK</v>
      </c>
    </row>
    <row r="8183" spans="1:20" x14ac:dyDescent="0.25">
      <c r="A8183" s="1">
        <v>301999999</v>
      </c>
      <c r="B8183" s="1" t="str">
        <f>VLOOKUP(A8183,[1]Maestra!A$1:C$746,2,0)</f>
        <v>ACTCVIGE8</v>
      </c>
      <c r="C8183" s="1" t="str">
        <f>VLOOKUP(A8183,[1]Maestra!A$1:C$746,3,0)</f>
        <v>TC Visa Generico</v>
      </c>
      <c r="D8183" s="1" t="s">
        <v>26</v>
      </c>
      <c r="E8183" s="1" t="s">
        <v>27</v>
      </c>
      <c r="F8183" s="1">
        <v>3</v>
      </c>
      <c r="G8183" s="1">
        <v>8501</v>
      </c>
      <c r="H8183" s="1" t="s">
        <v>448</v>
      </c>
      <c r="I8183" s="1">
        <v>9999</v>
      </c>
      <c r="J8183" s="1" t="s">
        <v>493</v>
      </c>
      <c r="L8183" s="1" t="s">
        <v>454</v>
      </c>
      <c r="M8183" s="1">
        <v>107</v>
      </c>
      <c r="Q8183" s="2" t="s">
        <v>37</v>
      </c>
      <c r="R8183" s="1" t="s">
        <v>492</v>
      </c>
      <c r="S8183" s="1" t="str">
        <f t="shared" si="263"/>
        <v>HPC|RF|3|8501|V|9999|N||CCNR|107|</v>
      </c>
      <c r="T8183" s="2" t="str">
        <f t="shared" si="262"/>
        <v>OK</v>
      </c>
    </row>
    <row r="8184" spans="1:20" x14ac:dyDescent="0.25">
      <c r="A8184" s="1">
        <v>301999999</v>
      </c>
      <c r="B8184" s="1" t="str">
        <f>VLOOKUP(A8184,[1]Maestra!A$1:C$746,2,0)</f>
        <v>ACTCVIGE8</v>
      </c>
      <c r="C8184" s="1" t="str">
        <f>VLOOKUP(A8184,[1]Maestra!A$1:C$746,3,0)</f>
        <v>TC Visa Generico</v>
      </c>
      <c r="D8184" s="1" t="s">
        <v>26</v>
      </c>
      <c r="E8184" s="1" t="s">
        <v>27</v>
      </c>
      <c r="F8184" s="1">
        <v>3</v>
      </c>
      <c r="G8184" s="1">
        <v>8501</v>
      </c>
      <c r="H8184" s="1" t="s">
        <v>448</v>
      </c>
      <c r="I8184" s="1">
        <v>9999</v>
      </c>
      <c r="J8184" s="1" t="s">
        <v>493</v>
      </c>
      <c r="L8184" s="1" t="s">
        <v>454</v>
      </c>
      <c r="M8184" s="1">
        <v>114</v>
      </c>
      <c r="Q8184" s="2" t="s">
        <v>37</v>
      </c>
      <c r="R8184" s="1" t="s">
        <v>492</v>
      </c>
      <c r="S8184" s="1" t="str">
        <f t="shared" si="263"/>
        <v>HPC|RF|3|8501|V|9999|N||CCNR|114|</v>
      </c>
      <c r="T8184" s="2" t="str">
        <f t="shared" si="262"/>
        <v>OK</v>
      </c>
    </row>
    <row r="8185" spans="1:20" x14ac:dyDescent="0.25">
      <c r="A8185" s="1">
        <v>301999999</v>
      </c>
      <c r="B8185" s="1" t="str">
        <f>VLOOKUP(A8185,[1]Maestra!A$1:C$746,2,0)</f>
        <v>ACTCVIGE8</v>
      </c>
      <c r="C8185" s="1" t="str">
        <f>VLOOKUP(A8185,[1]Maestra!A$1:C$746,3,0)</f>
        <v>TC Visa Generico</v>
      </c>
      <c r="D8185" s="1" t="s">
        <v>26</v>
      </c>
      <c r="E8185" s="1" t="s">
        <v>27</v>
      </c>
      <c r="F8185" s="1">
        <v>3</v>
      </c>
      <c r="G8185" s="1">
        <v>8501</v>
      </c>
      <c r="H8185" s="1" t="s">
        <v>448</v>
      </c>
      <c r="I8185" s="1">
        <v>9999</v>
      </c>
      <c r="J8185" s="1" t="s">
        <v>493</v>
      </c>
      <c r="L8185" s="1" t="s">
        <v>454</v>
      </c>
      <c r="M8185" s="1">
        <v>115</v>
      </c>
      <c r="Q8185" s="2" t="s">
        <v>37</v>
      </c>
      <c r="R8185" s="1" t="s">
        <v>492</v>
      </c>
      <c r="S8185" s="1" t="str">
        <f t="shared" si="263"/>
        <v>HPC|RF|3|8501|V|9999|N||CCNR|115|</v>
      </c>
      <c r="T8185" s="2" t="str">
        <f t="shared" si="262"/>
        <v>OK</v>
      </c>
    </row>
    <row r="8186" spans="1:20" x14ac:dyDescent="0.25">
      <c r="A8186" s="1">
        <v>301999999</v>
      </c>
      <c r="B8186" s="1" t="str">
        <f>VLOOKUP(A8186,[1]Maestra!A$1:C$746,2,0)</f>
        <v>ACTCVIGE8</v>
      </c>
      <c r="C8186" s="1" t="str">
        <f>VLOOKUP(A8186,[1]Maestra!A$1:C$746,3,0)</f>
        <v>TC Visa Generico</v>
      </c>
      <c r="D8186" s="1" t="s">
        <v>26</v>
      </c>
      <c r="E8186" s="1" t="s">
        <v>27</v>
      </c>
      <c r="F8186" s="1">
        <v>3</v>
      </c>
      <c r="G8186" s="1">
        <v>8501</v>
      </c>
      <c r="H8186" s="1" t="s">
        <v>448</v>
      </c>
      <c r="I8186" s="1">
        <v>9999</v>
      </c>
      <c r="J8186" s="1" t="s">
        <v>493</v>
      </c>
      <c r="L8186" s="1" t="s">
        <v>454</v>
      </c>
      <c r="M8186" s="1">
        <v>116</v>
      </c>
      <c r="Q8186" s="2" t="s">
        <v>37</v>
      </c>
      <c r="R8186" s="1" t="s">
        <v>492</v>
      </c>
      <c r="S8186" s="1" t="str">
        <f t="shared" si="263"/>
        <v>HPC|RF|3|8501|V|9999|N||CCNR|116|</v>
      </c>
      <c r="T8186" s="2" t="str">
        <f t="shared" si="262"/>
        <v>OK</v>
      </c>
    </row>
    <row r="8187" spans="1:20" x14ac:dyDescent="0.25">
      <c r="A8187" s="1">
        <v>301090199</v>
      </c>
      <c r="B8187" s="1" t="str">
        <f>VLOOKUP(A8187,[1]Maestra!A$1:C$746,2,0)</f>
        <v>ACTCPRGE8</v>
      </c>
      <c r="C8187" s="1" t="str">
        <f>VLOOKUP(A8187,[1]Maestra!A$1:C$746,3,0)</f>
        <v>TC Premia Generico</v>
      </c>
      <c r="D8187" s="1" t="s">
        <v>26</v>
      </c>
      <c r="E8187" s="1" t="s">
        <v>27</v>
      </c>
      <c r="F8187" s="1">
        <v>3</v>
      </c>
      <c r="G8187" s="1">
        <v>8501</v>
      </c>
      <c r="H8187" s="1" t="s">
        <v>448</v>
      </c>
      <c r="I8187" s="1">
        <v>9999</v>
      </c>
      <c r="J8187" s="1" t="s">
        <v>493</v>
      </c>
      <c r="L8187" s="1" t="s">
        <v>454</v>
      </c>
      <c r="M8187" s="1">
        <v>117</v>
      </c>
      <c r="Q8187" s="2" t="s">
        <v>37</v>
      </c>
      <c r="R8187" s="1" t="s">
        <v>492</v>
      </c>
      <c r="S8187" s="1" t="str">
        <f t="shared" si="263"/>
        <v>HPC|RF|3|8501|V|9999|N||CCNR|117|</v>
      </c>
      <c r="T8187" s="2" t="str">
        <f t="shared" si="262"/>
        <v>OK</v>
      </c>
    </row>
    <row r="8188" spans="1:20" x14ac:dyDescent="0.25">
      <c r="A8188" s="1">
        <v>301999999</v>
      </c>
      <c r="B8188" s="1" t="str">
        <f>VLOOKUP(A8188,[1]Maestra!A$1:C$746,2,0)</f>
        <v>ACTCVIGE8</v>
      </c>
      <c r="C8188" s="1" t="str">
        <f>VLOOKUP(A8188,[1]Maestra!A$1:C$746,3,0)</f>
        <v>TC Visa Generico</v>
      </c>
      <c r="D8188" s="1" t="s">
        <v>26</v>
      </c>
      <c r="E8188" s="1" t="s">
        <v>27</v>
      </c>
      <c r="F8188" s="1">
        <v>3</v>
      </c>
      <c r="G8188" s="1">
        <v>8501</v>
      </c>
      <c r="H8188" s="1" t="s">
        <v>448</v>
      </c>
      <c r="I8188" s="1">
        <v>9999</v>
      </c>
      <c r="J8188" s="1" t="s">
        <v>493</v>
      </c>
      <c r="L8188" s="1" t="s">
        <v>454</v>
      </c>
      <c r="M8188" s="1">
        <v>118</v>
      </c>
      <c r="Q8188" s="2" t="s">
        <v>37</v>
      </c>
      <c r="R8188" s="1" t="s">
        <v>492</v>
      </c>
      <c r="S8188" s="1" t="str">
        <f t="shared" si="263"/>
        <v>HPC|RF|3|8501|V|9999|N||CCNR|118|</v>
      </c>
      <c r="T8188" s="2" t="str">
        <f t="shared" si="262"/>
        <v>OK</v>
      </c>
    </row>
    <row r="8189" spans="1:20" x14ac:dyDescent="0.25">
      <c r="A8189" s="1">
        <v>301039999</v>
      </c>
      <c r="B8189" s="1" t="str">
        <f>VLOOKUP(A8189,[1]Maestra!A$1:C$746,2,0)</f>
        <v>ACTMVGE08</v>
      </c>
      <c r="C8189" s="1" t="str">
        <f>VLOOKUP(A8189,[1]Maestra!A$1:C$746,3,0)</f>
        <v>TC Megaplaza Visa - Generico</v>
      </c>
      <c r="D8189" s="1" t="s">
        <v>26</v>
      </c>
      <c r="E8189" s="1" t="s">
        <v>27</v>
      </c>
      <c r="F8189" s="1">
        <v>3</v>
      </c>
      <c r="G8189" s="1">
        <v>8501</v>
      </c>
      <c r="H8189" s="1" t="s">
        <v>448</v>
      </c>
      <c r="I8189" s="1">
        <v>9999</v>
      </c>
      <c r="J8189" s="1" t="s">
        <v>493</v>
      </c>
      <c r="L8189" s="1" t="s">
        <v>454</v>
      </c>
      <c r="M8189" s="1">
        <v>119</v>
      </c>
      <c r="Q8189" s="2" t="s">
        <v>37</v>
      </c>
      <c r="R8189" s="1" t="s">
        <v>492</v>
      </c>
      <c r="S8189" s="1" t="str">
        <f t="shared" si="263"/>
        <v>HPC|RF|3|8501|V|9999|N||CCNR|119|</v>
      </c>
      <c r="T8189" s="2" t="str">
        <f t="shared" si="262"/>
        <v>OK</v>
      </c>
    </row>
    <row r="8190" spans="1:20" x14ac:dyDescent="0.25">
      <c r="A8190" s="1">
        <v>301059999</v>
      </c>
      <c r="B8190" s="1" t="str">
        <f>VLOOKUP(A8190,[1]Maestra!A$1:C$746,2,0)</f>
        <v>ACTVVIGE8</v>
      </c>
      <c r="C8190" s="1" t="str">
        <f>VLOOKUP(A8190,[1]Maestra!A$1:C$746,3,0)</f>
        <v>TC Vea Visa Generico</v>
      </c>
      <c r="D8190" s="1" t="s">
        <v>26</v>
      </c>
      <c r="E8190" s="1" t="s">
        <v>27</v>
      </c>
      <c r="F8190" s="1">
        <v>3</v>
      </c>
      <c r="G8190" s="1">
        <v>8501</v>
      </c>
      <c r="H8190" s="1" t="s">
        <v>448</v>
      </c>
      <c r="I8190" s="1">
        <v>9999</v>
      </c>
      <c r="J8190" s="1" t="s">
        <v>493</v>
      </c>
      <c r="L8190" s="1" t="s">
        <v>454</v>
      </c>
      <c r="M8190" s="1">
        <v>120</v>
      </c>
      <c r="Q8190" s="2" t="s">
        <v>37</v>
      </c>
      <c r="R8190" s="1" t="s">
        <v>492</v>
      </c>
      <c r="S8190" s="1" t="str">
        <f t="shared" si="263"/>
        <v>HPC|RF|3|8501|V|9999|N||CCNR|120|</v>
      </c>
      <c r="T8190" s="2" t="str">
        <f t="shared" si="262"/>
        <v>OK</v>
      </c>
    </row>
    <row r="8191" spans="1:20" x14ac:dyDescent="0.25">
      <c r="A8191" s="1">
        <v>301060299</v>
      </c>
      <c r="B8191" s="1" t="str">
        <f>VLOOKUP(A8191,[1]Maestra!A$1:C$746,2,0)</f>
        <v>ACTCPLGE8</v>
      </c>
      <c r="C8191" s="1" t="str">
        <f>VLOOKUP(A8191,[1]Maestra!A$1:C$746,3,0)</f>
        <v>TC Cashback Platinum Generico</v>
      </c>
      <c r="D8191" s="1" t="s">
        <v>26</v>
      </c>
      <c r="E8191" s="1" t="s">
        <v>27</v>
      </c>
      <c r="F8191" s="1">
        <v>3</v>
      </c>
      <c r="G8191" s="1">
        <v>8501</v>
      </c>
      <c r="H8191" s="1" t="s">
        <v>448</v>
      </c>
      <c r="I8191" s="1">
        <v>9999</v>
      </c>
      <c r="J8191" s="1" t="s">
        <v>493</v>
      </c>
      <c r="L8191" s="1" t="s">
        <v>454</v>
      </c>
      <c r="M8191" s="1">
        <v>121</v>
      </c>
      <c r="Q8191" s="2" t="s">
        <v>37</v>
      </c>
      <c r="R8191" s="1" t="s">
        <v>492</v>
      </c>
      <c r="S8191" s="1" t="str">
        <f t="shared" si="263"/>
        <v>HPC|RF|3|8501|V|9999|N||CCNR|121|</v>
      </c>
      <c r="T8191" s="2" t="str">
        <f t="shared" si="262"/>
        <v>OK</v>
      </c>
    </row>
    <row r="8192" spans="1:20" x14ac:dyDescent="0.25">
      <c r="A8192" s="1">
        <v>301999999</v>
      </c>
      <c r="B8192" s="1" t="str">
        <f>VLOOKUP(A8192,[1]Maestra!A$1:C$746,2,0)</f>
        <v>ACTCVIGE8</v>
      </c>
      <c r="C8192" s="1" t="str">
        <f>VLOOKUP(A8192,[1]Maestra!A$1:C$746,3,0)</f>
        <v>TC Visa Generico</v>
      </c>
      <c r="D8192" s="1" t="s">
        <v>26</v>
      </c>
      <c r="E8192" s="1" t="s">
        <v>27</v>
      </c>
      <c r="F8192" s="1">
        <v>3</v>
      </c>
      <c r="G8192" s="1">
        <v>8501</v>
      </c>
      <c r="H8192" s="1" t="s">
        <v>448</v>
      </c>
      <c r="I8192" s="1">
        <v>9999</v>
      </c>
      <c r="J8192" s="1" t="s">
        <v>493</v>
      </c>
      <c r="L8192" s="1" t="s">
        <v>454</v>
      </c>
      <c r="M8192" s="1">
        <v>122</v>
      </c>
      <c r="Q8192" s="2" t="s">
        <v>37</v>
      </c>
      <c r="R8192" s="1" t="s">
        <v>492</v>
      </c>
      <c r="S8192" s="1" t="str">
        <f t="shared" si="263"/>
        <v>HPC|RF|3|8501|V|9999|N||CCNR|122|</v>
      </c>
      <c r="T8192" s="2" t="str">
        <f t="shared" si="262"/>
        <v>OK</v>
      </c>
    </row>
    <row r="8193" spans="1:20" x14ac:dyDescent="0.25">
      <c r="A8193" s="1">
        <v>301999999</v>
      </c>
      <c r="B8193" s="1" t="str">
        <f>VLOOKUP(A8193,[1]Maestra!A$1:C$746,2,0)</f>
        <v>ACTCVIGE8</v>
      </c>
      <c r="C8193" s="1" t="str">
        <f>VLOOKUP(A8193,[1]Maestra!A$1:C$746,3,0)</f>
        <v>TC Visa Generico</v>
      </c>
      <c r="D8193" s="1" t="s">
        <v>26</v>
      </c>
      <c r="E8193" s="1" t="s">
        <v>27</v>
      </c>
      <c r="F8193" s="1">
        <v>3</v>
      </c>
      <c r="G8193" s="1">
        <v>8501</v>
      </c>
      <c r="H8193" s="1" t="s">
        <v>448</v>
      </c>
      <c r="I8193" s="1">
        <v>9999</v>
      </c>
      <c r="J8193" s="1" t="s">
        <v>493</v>
      </c>
      <c r="L8193" s="1" t="s">
        <v>454</v>
      </c>
      <c r="M8193" s="1">
        <v>123</v>
      </c>
      <c r="Q8193" s="2" t="s">
        <v>37</v>
      </c>
      <c r="R8193" s="1" t="s">
        <v>492</v>
      </c>
      <c r="S8193" s="1" t="str">
        <f t="shared" si="263"/>
        <v>HPC|RF|3|8501|V|9999|N||CCNR|123|</v>
      </c>
      <c r="T8193" s="2" t="str">
        <f t="shared" si="262"/>
        <v>OK</v>
      </c>
    </row>
    <row r="8194" spans="1:20" x14ac:dyDescent="0.25">
      <c r="A8194" s="1">
        <v>301059999</v>
      </c>
      <c r="B8194" s="1" t="str">
        <f>VLOOKUP(A8194,[1]Maestra!A$1:C$746,2,0)</f>
        <v>ACTVVIGE8</v>
      </c>
      <c r="C8194" s="1" t="str">
        <f>VLOOKUP(A8194,[1]Maestra!A$1:C$746,3,0)</f>
        <v>TC Vea Visa Generico</v>
      </c>
      <c r="D8194" s="1" t="s">
        <v>26</v>
      </c>
      <c r="E8194" s="1" t="s">
        <v>27</v>
      </c>
      <c r="F8194" s="1">
        <v>3</v>
      </c>
      <c r="G8194" s="1">
        <v>8501</v>
      </c>
      <c r="H8194" s="1" t="s">
        <v>448</v>
      </c>
      <c r="I8194" s="1">
        <v>9999</v>
      </c>
      <c r="J8194" s="1" t="s">
        <v>493</v>
      </c>
      <c r="L8194" s="1" t="s">
        <v>454</v>
      </c>
      <c r="M8194" s="1">
        <v>124</v>
      </c>
      <c r="Q8194" s="2" t="s">
        <v>37</v>
      </c>
      <c r="R8194" s="1" t="s">
        <v>492</v>
      </c>
      <c r="S8194" s="1" t="str">
        <f t="shared" si="263"/>
        <v>HPC|RF|3|8501|V|9999|N||CCNR|124|</v>
      </c>
      <c r="T8194" s="2" t="str">
        <f t="shared" si="262"/>
        <v>OK</v>
      </c>
    </row>
    <row r="8195" spans="1:20" x14ac:dyDescent="0.25">
      <c r="A8195" s="1">
        <v>301999999</v>
      </c>
      <c r="B8195" s="1" t="str">
        <f>VLOOKUP(A8195,[1]Maestra!A$1:C$746,2,0)</f>
        <v>ACTCVIGE8</v>
      </c>
      <c r="C8195" s="1" t="str">
        <f>VLOOKUP(A8195,[1]Maestra!A$1:C$746,3,0)</f>
        <v>TC Visa Generico</v>
      </c>
      <c r="D8195" s="1" t="s">
        <v>26</v>
      </c>
      <c r="E8195" s="1" t="s">
        <v>27</v>
      </c>
      <c r="F8195" s="1">
        <v>3</v>
      </c>
      <c r="G8195" s="1">
        <v>8501</v>
      </c>
      <c r="H8195" s="1" t="s">
        <v>448</v>
      </c>
      <c r="I8195" s="1">
        <v>9999</v>
      </c>
      <c r="J8195" s="1" t="s">
        <v>493</v>
      </c>
      <c r="L8195" s="1" t="s">
        <v>454</v>
      </c>
      <c r="M8195" s="1">
        <v>129</v>
      </c>
      <c r="Q8195" s="2" t="s">
        <v>37</v>
      </c>
      <c r="R8195" s="1" t="s">
        <v>492</v>
      </c>
      <c r="S8195" s="1" t="str">
        <f t="shared" si="263"/>
        <v>HPC|RF|3|8501|V|9999|N||CCNR|129|</v>
      </c>
      <c r="T8195" s="2" t="str">
        <f t="shared" ref="T8195:T8258" si="264">IF(COUNTIFS($D$2:$D$20413,D8195,$S$2:$S$20413,S8195,$A$2:$A$20413,"&lt;&gt;"&amp;A8195)&gt;0,"Conflicto","OK")</f>
        <v>OK</v>
      </c>
    </row>
    <row r="8196" spans="1:20" x14ac:dyDescent="0.25">
      <c r="A8196" s="1">
        <v>301999999</v>
      </c>
      <c r="B8196" s="1" t="str">
        <f>VLOOKUP(A8196,[1]Maestra!A$1:C$746,2,0)</f>
        <v>ACTCVIGE8</v>
      </c>
      <c r="C8196" s="1" t="str">
        <f>VLOOKUP(A8196,[1]Maestra!A$1:C$746,3,0)</f>
        <v>TC Visa Generico</v>
      </c>
      <c r="D8196" s="1" t="s">
        <v>26</v>
      </c>
      <c r="E8196" s="1" t="s">
        <v>27</v>
      </c>
      <c r="F8196" s="1">
        <v>3</v>
      </c>
      <c r="G8196" s="1">
        <v>8501</v>
      </c>
      <c r="H8196" s="1" t="s">
        <v>448</v>
      </c>
      <c r="I8196" s="1">
        <v>9999</v>
      </c>
      <c r="J8196" s="1" t="s">
        <v>493</v>
      </c>
      <c r="L8196" s="1" t="s">
        <v>454</v>
      </c>
      <c r="M8196" s="1">
        <v>130</v>
      </c>
      <c r="Q8196" s="2" t="s">
        <v>37</v>
      </c>
      <c r="R8196" s="1" t="s">
        <v>492</v>
      </c>
      <c r="S8196" s="1" t="str">
        <f t="shared" si="263"/>
        <v>HPC|RF|3|8501|V|9999|N||CCNR|130|</v>
      </c>
      <c r="T8196" s="2" t="str">
        <f t="shared" si="264"/>
        <v>OK</v>
      </c>
    </row>
    <row r="8197" spans="1:20" x14ac:dyDescent="0.25">
      <c r="A8197" s="1">
        <v>301999999</v>
      </c>
      <c r="B8197" s="1" t="str">
        <f>VLOOKUP(A8197,[1]Maestra!A$1:C$746,2,0)</f>
        <v>ACTCVIGE8</v>
      </c>
      <c r="C8197" s="1" t="str">
        <f>VLOOKUP(A8197,[1]Maestra!A$1:C$746,3,0)</f>
        <v>TC Visa Generico</v>
      </c>
      <c r="D8197" s="1" t="s">
        <v>26</v>
      </c>
      <c r="E8197" s="1" t="s">
        <v>27</v>
      </c>
      <c r="F8197" s="1">
        <v>3</v>
      </c>
      <c r="G8197" s="1">
        <v>8501</v>
      </c>
      <c r="H8197" s="1" t="s">
        <v>448</v>
      </c>
      <c r="I8197" s="1">
        <v>9999</v>
      </c>
      <c r="J8197" s="1" t="s">
        <v>493</v>
      </c>
      <c r="L8197" s="1" t="s">
        <v>454</v>
      </c>
      <c r="M8197" s="1">
        <v>131</v>
      </c>
      <c r="Q8197" s="2" t="s">
        <v>37</v>
      </c>
      <c r="R8197" s="1" t="s">
        <v>492</v>
      </c>
      <c r="S8197" s="1" t="str">
        <f t="shared" si="263"/>
        <v>HPC|RF|3|8501|V|9999|N||CCNR|131|</v>
      </c>
      <c r="T8197" s="2" t="str">
        <f t="shared" si="264"/>
        <v>OK</v>
      </c>
    </row>
    <row r="8198" spans="1:20" x14ac:dyDescent="0.25">
      <c r="A8198" s="1">
        <v>301059999</v>
      </c>
      <c r="B8198" s="1" t="str">
        <f>VLOOKUP(A8198,[1]Maestra!A$1:C$746,2,0)</f>
        <v>ACTVVIGE8</v>
      </c>
      <c r="C8198" s="1" t="str">
        <f>VLOOKUP(A8198,[1]Maestra!A$1:C$746,3,0)</f>
        <v>TC Vea Visa Generico</v>
      </c>
      <c r="D8198" s="1" t="s">
        <v>26</v>
      </c>
      <c r="E8198" s="1" t="s">
        <v>27</v>
      </c>
      <c r="F8198" s="1">
        <v>3</v>
      </c>
      <c r="G8198" s="1">
        <v>8501</v>
      </c>
      <c r="H8198" s="1" t="s">
        <v>448</v>
      </c>
      <c r="I8198" s="1">
        <v>9999</v>
      </c>
      <c r="J8198" s="1" t="s">
        <v>493</v>
      </c>
      <c r="L8198" s="1" t="s">
        <v>454</v>
      </c>
      <c r="M8198" s="1">
        <v>162</v>
      </c>
      <c r="Q8198" s="2" t="s">
        <v>37</v>
      </c>
      <c r="R8198" s="1" t="s">
        <v>492</v>
      </c>
      <c r="S8198" s="1" t="str">
        <f t="shared" si="263"/>
        <v>HPC|RF|3|8501|V|9999|N||CCNR|162|</v>
      </c>
      <c r="T8198" s="2" t="str">
        <f t="shared" si="264"/>
        <v>OK</v>
      </c>
    </row>
    <row r="8199" spans="1:20" x14ac:dyDescent="0.25">
      <c r="A8199" s="1">
        <v>302999999</v>
      </c>
      <c r="B8199" s="1" t="str">
        <f>VLOOKUP(A8199,[1]Maestra!A$1:C$746,2,0)</f>
        <v>ACTAEXGE8</v>
      </c>
      <c r="C8199" s="1" t="str">
        <f>VLOOKUP(A8199,[1]Maestra!A$1:C$746,3,0)</f>
        <v>TC American Express Generico</v>
      </c>
      <c r="D8199" s="1" t="s">
        <v>26</v>
      </c>
      <c r="E8199" s="1" t="s">
        <v>27</v>
      </c>
      <c r="F8199" s="1">
        <v>3</v>
      </c>
      <c r="G8199" s="1">
        <v>8501</v>
      </c>
      <c r="H8199" s="1" t="s">
        <v>448</v>
      </c>
      <c r="I8199" s="1">
        <v>9999</v>
      </c>
      <c r="J8199" s="1" t="s">
        <v>493</v>
      </c>
      <c r="L8199" s="1" t="s">
        <v>454</v>
      </c>
      <c r="M8199" s="1">
        <v>201</v>
      </c>
      <c r="Q8199" s="2" t="s">
        <v>37</v>
      </c>
      <c r="R8199" s="1" t="s">
        <v>492</v>
      </c>
      <c r="S8199" s="1" t="str">
        <f t="shared" si="263"/>
        <v>HPC|RF|3|8501|V|9999|N||CCNR|201|</v>
      </c>
      <c r="T8199" s="2" t="str">
        <f t="shared" si="264"/>
        <v>OK</v>
      </c>
    </row>
    <row r="8200" spans="1:20" x14ac:dyDescent="0.25">
      <c r="A8200" s="1">
        <v>302999999</v>
      </c>
      <c r="B8200" s="1" t="str">
        <f>VLOOKUP(A8200,[1]Maestra!A$1:C$746,2,0)</f>
        <v>ACTAEXGE8</v>
      </c>
      <c r="C8200" s="1" t="str">
        <f>VLOOKUP(A8200,[1]Maestra!A$1:C$746,3,0)</f>
        <v>TC American Express Generico</v>
      </c>
      <c r="D8200" s="1" t="s">
        <v>26</v>
      </c>
      <c r="E8200" s="1" t="s">
        <v>27</v>
      </c>
      <c r="F8200" s="1">
        <v>3</v>
      </c>
      <c r="G8200" s="1">
        <v>8501</v>
      </c>
      <c r="H8200" s="1" t="s">
        <v>448</v>
      </c>
      <c r="I8200" s="1">
        <v>9999</v>
      </c>
      <c r="J8200" s="1" t="s">
        <v>493</v>
      </c>
      <c r="L8200" s="1" t="s">
        <v>454</v>
      </c>
      <c r="M8200" s="1">
        <v>202</v>
      </c>
      <c r="Q8200" s="2" t="s">
        <v>37</v>
      </c>
      <c r="R8200" s="1" t="s">
        <v>492</v>
      </c>
      <c r="S8200" s="1" t="str">
        <f t="shared" si="263"/>
        <v>HPC|RF|3|8501|V|9999|N||CCNR|202|</v>
      </c>
      <c r="T8200" s="2" t="str">
        <f t="shared" si="264"/>
        <v>OK</v>
      </c>
    </row>
    <row r="8201" spans="1:20" x14ac:dyDescent="0.25">
      <c r="A8201" s="1">
        <v>302999999</v>
      </c>
      <c r="B8201" s="1" t="str">
        <f>VLOOKUP(A8201,[1]Maestra!A$1:C$746,2,0)</f>
        <v>ACTAEXGE8</v>
      </c>
      <c r="C8201" s="1" t="str">
        <f>VLOOKUP(A8201,[1]Maestra!A$1:C$746,3,0)</f>
        <v>TC American Express Generico</v>
      </c>
      <c r="D8201" s="1" t="s">
        <v>26</v>
      </c>
      <c r="E8201" s="1" t="s">
        <v>27</v>
      </c>
      <c r="F8201" s="1">
        <v>3</v>
      </c>
      <c r="G8201" s="1">
        <v>8501</v>
      </c>
      <c r="H8201" s="1" t="s">
        <v>448</v>
      </c>
      <c r="I8201" s="1">
        <v>9999</v>
      </c>
      <c r="J8201" s="1" t="s">
        <v>493</v>
      </c>
      <c r="L8201" s="1" t="s">
        <v>454</v>
      </c>
      <c r="M8201" s="1">
        <v>203</v>
      </c>
      <c r="Q8201" s="2" t="s">
        <v>37</v>
      </c>
      <c r="R8201" s="1" t="s">
        <v>492</v>
      </c>
      <c r="S8201" s="1" t="str">
        <f t="shared" si="263"/>
        <v>HPC|RF|3|8501|V|9999|N||CCNR|203|</v>
      </c>
      <c r="T8201" s="2" t="str">
        <f t="shared" si="264"/>
        <v>OK</v>
      </c>
    </row>
    <row r="8202" spans="1:20" x14ac:dyDescent="0.25">
      <c r="A8202" s="1">
        <v>307059999</v>
      </c>
      <c r="B8202" s="1" t="str">
        <f>VLOOKUP(A8202,[1]Maestra!A$1:C$746,2,0)</f>
        <v>ACTACOGE8</v>
      </c>
      <c r="C8202" s="1" t="str">
        <f>VLOOKUP(A8202,[1]Maestra!A$1:C$746,3,0)</f>
        <v>TC Amex Centurión Oro Generico</v>
      </c>
      <c r="D8202" s="1" t="s">
        <v>26</v>
      </c>
      <c r="E8202" s="1" t="s">
        <v>27</v>
      </c>
      <c r="F8202" s="1">
        <v>3</v>
      </c>
      <c r="G8202" s="1">
        <v>8501</v>
      </c>
      <c r="H8202" s="1" t="s">
        <v>448</v>
      </c>
      <c r="I8202" s="1">
        <v>9999</v>
      </c>
      <c r="J8202" s="1" t="s">
        <v>493</v>
      </c>
      <c r="L8202" s="1" t="s">
        <v>454</v>
      </c>
      <c r="M8202" s="1">
        <v>204</v>
      </c>
      <c r="Q8202" s="2" t="s">
        <v>37</v>
      </c>
      <c r="R8202" s="1" t="s">
        <v>492</v>
      </c>
      <c r="S8202" s="1" t="str">
        <f t="shared" si="263"/>
        <v>HPC|RF|3|8501|V|9999|N||CCNR|204|</v>
      </c>
      <c r="T8202" s="2" t="str">
        <f t="shared" si="264"/>
        <v>OK</v>
      </c>
    </row>
    <row r="8203" spans="1:20" x14ac:dyDescent="0.25">
      <c r="A8203" s="1">
        <v>302999999</v>
      </c>
      <c r="B8203" s="1" t="str">
        <f>VLOOKUP(A8203,[1]Maestra!A$1:C$746,2,0)</f>
        <v>ACTAEXGE8</v>
      </c>
      <c r="C8203" s="1" t="str">
        <f>VLOOKUP(A8203,[1]Maestra!A$1:C$746,3,0)</f>
        <v>TC American Express Generico</v>
      </c>
      <c r="D8203" s="1" t="s">
        <v>26</v>
      </c>
      <c r="E8203" s="1" t="s">
        <v>27</v>
      </c>
      <c r="F8203" s="1">
        <v>3</v>
      </c>
      <c r="G8203" s="1">
        <v>8501</v>
      </c>
      <c r="H8203" s="1" t="s">
        <v>448</v>
      </c>
      <c r="I8203" s="1">
        <v>9999</v>
      </c>
      <c r="J8203" s="1" t="s">
        <v>493</v>
      </c>
      <c r="L8203" s="1" t="s">
        <v>454</v>
      </c>
      <c r="M8203" s="1">
        <v>205</v>
      </c>
      <c r="Q8203" s="2" t="s">
        <v>37</v>
      </c>
      <c r="R8203" s="1" t="s">
        <v>492</v>
      </c>
      <c r="S8203" s="1" t="str">
        <f t="shared" si="263"/>
        <v>HPC|RF|3|8501|V|9999|N||CCNR|205|</v>
      </c>
      <c r="T8203" s="2" t="str">
        <f t="shared" si="264"/>
        <v>OK</v>
      </c>
    </row>
    <row r="8204" spans="1:20" x14ac:dyDescent="0.25">
      <c r="A8204" s="1">
        <v>302999999</v>
      </c>
      <c r="B8204" s="1" t="str">
        <f>VLOOKUP(A8204,[1]Maestra!A$1:C$746,2,0)</f>
        <v>ACTAEXGE8</v>
      </c>
      <c r="C8204" s="1" t="str">
        <f>VLOOKUP(A8204,[1]Maestra!A$1:C$746,3,0)</f>
        <v>TC American Express Generico</v>
      </c>
      <c r="D8204" s="1" t="s">
        <v>26</v>
      </c>
      <c r="E8204" s="1" t="s">
        <v>27</v>
      </c>
      <c r="F8204" s="1">
        <v>3</v>
      </c>
      <c r="G8204" s="1">
        <v>8501</v>
      </c>
      <c r="H8204" s="1" t="s">
        <v>448</v>
      </c>
      <c r="I8204" s="1">
        <v>9999</v>
      </c>
      <c r="J8204" s="1" t="s">
        <v>493</v>
      </c>
      <c r="L8204" s="1" t="s">
        <v>454</v>
      </c>
      <c r="M8204" s="1">
        <v>206</v>
      </c>
      <c r="Q8204" s="2" t="s">
        <v>37</v>
      </c>
      <c r="R8204" s="1" t="s">
        <v>492</v>
      </c>
      <c r="S8204" s="1" t="str">
        <f t="shared" si="263"/>
        <v>HPC|RF|3|8501|V|9999|N||CCNR|206|</v>
      </c>
      <c r="T8204" s="2" t="str">
        <f t="shared" si="264"/>
        <v>OK</v>
      </c>
    </row>
    <row r="8205" spans="1:20" x14ac:dyDescent="0.25">
      <c r="A8205" s="1">
        <v>307039999</v>
      </c>
      <c r="B8205" s="1" t="str">
        <f>VLOOKUP(A8205,[1]Maestra!A$1:C$746,2,0)</f>
        <v>ACTAVCGE8</v>
      </c>
      <c r="C8205" s="1" t="str">
        <f>VLOOKUP(A8205,[1]Maestra!A$1:C$746,3,0)</f>
        <v>TC Amex Viajero Clasica Generico</v>
      </c>
      <c r="D8205" s="1" t="s">
        <v>26</v>
      </c>
      <c r="E8205" s="1" t="s">
        <v>27</v>
      </c>
      <c r="F8205" s="1">
        <v>3</v>
      </c>
      <c r="G8205" s="1">
        <v>8501</v>
      </c>
      <c r="H8205" s="1" t="s">
        <v>448</v>
      </c>
      <c r="I8205" s="1">
        <v>9999</v>
      </c>
      <c r="J8205" s="1" t="s">
        <v>493</v>
      </c>
      <c r="L8205" s="1" t="s">
        <v>454</v>
      </c>
      <c r="M8205" s="1">
        <v>207</v>
      </c>
      <c r="Q8205" s="2" t="s">
        <v>37</v>
      </c>
      <c r="R8205" s="1" t="s">
        <v>492</v>
      </c>
      <c r="S8205" s="1" t="str">
        <f t="shared" si="263"/>
        <v>HPC|RF|3|8501|V|9999|N||CCNR|207|</v>
      </c>
      <c r="T8205" s="2" t="str">
        <f t="shared" si="264"/>
        <v>OK</v>
      </c>
    </row>
    <row r="8206" spans="1:20" x14ac:dyDescent="0.25">
      <c r="A8206" s="1">
        <v>307059999</v>
      </c>
      <c r="B8206" s="1" t="str">
        <f>VLOOKUP(A8206,[1]Maestra!A$1:C$746,2,0)</f>
        <v>ACTACOGE8</v>
      </c>
      <c r="C8206" s="1" t="str">
        <f>VLOOKUP(A8206,[1]Maestra!A$1:C$746,3,0)</f>
        <v>TC Amex Centurión Oro Generico</v>
      </c>
      <c r="D8206" s="1" t="s">
        <v>26</v>
      </c>
      <c r="E8206" s="1" t="s">
        <v>27</v>
      </c>
      <c r="F8206" s="1">
        <v>3</v>
      </c>
      <c r="G8206" s="1">
        <v>8501</v>
      </c>
      <c r="H8206" s="1" t="s">
        <v>448</v>
      </c>
      <c r="I8206" s="1">
        <v>9999</v>
      </c>
      <c r="J8206" s="1" t="s">
        <v>493</v>
      </c>
      <c r="L8206" s="1" t="s">
        <v>454</v>
      </c>
      <c r="M8206" s="1">
        <v>208</v>
      </c>
      <c r="Q8206" s="2" t="s">
        <v>37</v>
      </c>
      <c r="R8206" s="1" t="s">
        <v>492</v>
      </c>
      <c r="S8206" s="1" t="str">
        <f t="shared" si="263"/>
        <v>HPC|RF|3|8501|V|9999|N||CCNR|208|</v>
      </c>
      <c r="T8206" s="2" t="str">
        <f t="shared" si="264"/>
        <v>OK</v>
      </c>
    </row>
    <row r="8207" spans="1:20" x14ac:dyDescent="0.25">
      <c r="A8207" s="1">
        <v>302999999</v>
      </c>
      <c r="B8207" s="1" t="str">
        <f>VLOOKUP(A8207,[1]Maestra!A$1:C$746,2,0)</f>
        <v>ACTAEXGE8</v>
      </c>
      <c r="C8207" s="1" t="str">
        <f>VLOOKUP(A8207,[1]Maestra!A$1:C$746,3,0)</f>
        <v>TC American Express Generico</v>
      </c>
      <c r="D8207" s="1" t="s">
        <v>26</v>
      </c>
      <c r="E8207" s="1" t="s">
        <v>27</v>
      </c>
      <c r="F8207" s="1">
        <v>3</v>
      </c>
      <c r="G8207" s="1">
        <v>8501</v>
      </c>
      <c r="H8207" s="1" t="s">
        <v>448</v>
      </c>
      <c r="I8207" s="1">
        <v>9999</v>
      </c>
      <c r="J8207" s="1" t="s">
        <v>493</v>
      </c>
      <c r="L8207" s="1" t="s">
        <v>454</v>
      </c>
      <c r="M8207" s="1">
        <v>209</v>
      </c>
      <c r="Q8207" s="2" t="s">
        <v>37</v>
      </c>
      <c r="R8207" s="1" t="s">
        <v>492</v>
      </c>
      <c r="S8207" s="1" t="str">
        <f t="shared" si="263"/>
        <v>HPC|RF|3|8501|V|9999|N||CCNR|209|</v>
      </c>
      <c r="T8207" s="2" t="str">
        <f t="shared" si="264"/>
        <v>OK</v>
      </c>
    </row>
    <row r="8208" spans="1:20" x14ac:dyDescent="0.25">
      <c r="A8208" s="1">
        <v>302999999</v>
      </c>
      <c r="B8208" s="1" t="str">
        <f>VLOOKUP(A8208,[1]Maestra!A$1:C$746,2,0)</f>
        <v>ACTAEXGE8</v>
      </c>
      <c r="C8208" s="1" t="str">
        <f>VLOOKUP(A8208,[1]Maestra!A$1:C$746,3,0)</f>
        <v>TC American Express Generico</v>
      </c>
      <c r="D8208" s="1" t="s">
        <v>26</v>
      </c>
      <c r="E8208" s="1" t="s">
        <v>27</v>
      </c>
      <c r="F8208" s="1">
        <v>3</v>
      </c>
      <c r="G8208" s="1">
        <v>8501</v>
      </c>
      <c r="H8208" s="1" t="s">
        <v>448</v>
      </c>
      <c r="I8208" s="1">
        <v>9999</v>
      </c>
      <c r="J8208" s="1" t="s">
        <v>493</v>
      </c>
      <c r="L8208" s="1" t="s">
        <v>454</v>
      </c>
      <c r="M8208" s="1">
        <v>210</v>
      </c>
      <c r="Q8208" s="2" t="s">
        <v>37</v>
      </c>
      <c r="R8208" s="1" t="s">
        <v>492</v>
      </c>
      <c r="S8208" s="1" t="str">
        <f t="shared" si="263"/>
        <v>HPC|RF|3|8501|V|9999|N||CCNR|210|</v>
      </c>
      <c r="T8208" s="2" t="str">
        <f t="shared" si="264"/>
        <v>OK</v>
      </c>
    </row>
    <row r="8209" spans="1:20" x14ac:dyDescent="0.25">
      <c r="A8209" s="1">
        <v>302999999</v>
      </c>
      <c r="B8209" s="1" t="str">
        <f>VLOOKUP(A8209,[1]Maestra!A$1:C$746,2,0)</f>
        <v>ACTAEXGE8</v>
      </c>
      <c r="C8209" s="1" t="str">
        <f>VLOOKUP(A8209,[1]Maestra!A$1:C$746,3,0)</f>
        <v>TC American Express Generico</v>
      </c>
      <c r="D8209" s="1" t="s">
        <v>26</v>
      </c>
      <c r="E8209" s="1" t="s">
        <v>27</v>
      </c>
      <c r="F8209" s="1">
        <v>3</v>
      </c>
      <c r="G8209" s="1">
        <v>8501</v>
      </c>
      <c r="H8209" s="1" t="s">
        <v>448</v>
      </c>
      <c r="I8209" s="1">
        <v>9999</v>
      </c>
      <c r="J8209" s="1" t="s">
        <v>493</v>
      </c>
      <c r="L8209" s="1" t="s">
        <v>454</v>
      </c>
      <c r="M8209" s="1">
        <v>211</v>
      </c>
      <c r="Q8209" s="2" t="s">
        <v>37</v>
      </c>
      <c r="R8209" s="1" t="s">
        <v>492</v>
      </c>
      <c r="S8209" s="1" t="str">
        <f t="shared" si="263"/>
        <v>HPC|RF|3|8501|V|9999|N||CCNR|211|</v>
      </c>
      <c r="T8209" s="2" t="str">
        <f t="shared" si="264"/>
        <v>OK</v>
      </c>
    </row>
    <row r="8210" spans="1:20" x14ac:dyDescent="0.25">
      <c r="A8210" s="1">
        <v>302999999</v>
      </c>
      <c r="B8210" s="1" t="str">
        <f>VLOOKUP(A8210,[1]Maestra!A$1:C$746,2,0)</f>
        <v>ACTAEXGE8</v>
      </c>
      <c r="C8210" s="1" t="str">
        <f>VLOOKUP(A8210,[1]Maestra!A$1:C$746,3,0)</f>
        <v>TC American Express Generico</v>
      </c>
      <c r="D8210" s="1" t="s">
        <v>26</v>
      </c>
      <c r="E8210" s="1" t="s">
        <v>27</v>
      </c>
      <c r="F8210" s="1">
        <v>3</v>
      </c>
      <c r="G8210" s="1">
        <v>8501</v>
      </c>
      <c r="H8210" s="1" t="s">
        <v>448</v>
      </c>
      <c r="I8210" s="1">
        <v>9999</v>
      </c>
      <c r="J8210" s="1" t="s">
        <v>493</v>
      </c>
      <c r="L8210" s="1" t="s">
        <v>454</v>
      </c>
      <c r="M8210" s="1">
        <v>212</v>
      </c>
      <c r="Q8210" s="2" t="s">
        <v>37</v>
      </c>
      <c r="R8210" s="1" t="s">
        <v>492</v>
      </c>
      <c r="S8210" s="1" t="str">
        <f t="shared" si="263"/>
        <v>HPC|RF|3|8501|V|9999|N||CCNR|212|</v>
      </c>
      <c r="T8210" s="2" t="str">
        <f t="shared" si="264"/>
        <v>OK</v>
      </c>
    </row>
    <row r="8211" spans="1:20" x14ac:dyDescent="0.25">
      <c r="A8211" s="1">
        <v>303999999</v>
      </c>
      <c r="B8211" s="1" t="str">
        <f>VLOOKUP(A8211,[1]Maestra!A$1:C$746,2,0)</f>
        <v>ACTCMAGE8</v>
      </c>
      <c r="C8211" s="1" t="str">
        <f>VLOOKUP(A8211,[1]Maestra!A$1:C$746,3,0)</f>
        <v>TC Mastercard Generico</v>
      </c>
      <c r="D8211" s="1" t="s">
        <v>26</v>
      </c>
      <c r="E8211" s="1" t="s">
        <v>27</v>
      </c>
      <c r="F8211" s="1">
        <v>3</v>
      </c>
      <c r="G8211" s="1">
        <v>8501</v>
      </c>
      <c r="H8211" s="1" t="s">
        <v>448</v>
      </c>
      <c r="I8211" s="1">
        <v>9999</v>
      </c>
      <c r="J8211" s="1" t="s">
        <v>493</v>
      </c>
      <c r="L8211" s="1" t="s">
        <v>454</v>
      </c>
      <c r="M8211" s="1">
        <v>401</v>
      </c>
      <c r="Q8211" s="2" t="s">
        <v>37</v>
      </c>
      <c r="R8211" s="1" t="s">
        <v>492</v>
      </c>
      <c r="S8211" s="1" t="str">
        <f t="shared" si="263"/>
        <v>HPC|RF|3|8501|V|9999|N||CCNR|401|</v>
      </c>
      <c r="T8211" s="2" t="str">
        <f t="shared" si="264"/>
        <v>OK</v>
      </c>
    </row>
    <row r="8212" spans="1:20" x14ac:dyDescent="0.25">
      <c r="A8212" s="1">
        <v>303999999</v>
      </c>
      <c r="B8212" s="1" t="str">
        <f>VLOOKUP(A8212,[1]Maestra!A$1:C$746,2,0)</f>
        <v>ACTCMAGE8</v>
      </c>
      <c r="C8212" s="1" t="str">
        <f>VLOOKUP(A8212,[1]Maestra!A$1:C$746,3,0)</f>
        <v>TC Mastercard Generico</v>
      </c>
      <c r="D8212" s="1" t="s">
        <v>26</v>
      </c>
      <c r="E8212" s="1" t="s">
        <v>27</v>
      </c>
      <c r="F8212" s="1">
        <v>3</v>
      </c>
      <c r="G8212" s="1">
        <v>8501</v>
      </c>
      <c r="H8212" s="1" t="s">
        <v>448</v>
      </c>
      <c r="I8212" s="1">
        <v>9999</v>
      </c>
      <c r="J8212" s="1" t="s">
        <v>493</v>
      </c>
      <c r="L8212" s="1" t="s">
        <v>454</v>
      </c>
      <c r="M8212" s="1">
        <v>402</v>
      </c>
      <c r="Q8212" s="2" t="s">
        <v>37</v>
      </c>
      <c r="R8212" s="1" t="s">
        <v>492</v>
      </c>
      <c r="S8212" s="1" t="str">
        <f t="shared" si="263"/>
        <v>HPC|RF|3|8501|V|9999|N||CCNR|402|</v>
      </c>
      <c r="T8212" s="2" t="str">
        <f t="shared" si="264"/>
        <v>OK</v>
      </c>
    </row>
    <row r="8213" spans="1:20" x14ac:dyDescent="0.25">
      <c r="A8213" s="1">
        <v>303999999</v>
      </c>
      <c r="B8213" s="1" t="str">
        <f>VLOOKUP(A8213,[1]Maestra!A$1:C$746,2,0)</f>
        <v>ACTCMAGE8</v>
      </c>
      <c r="C8213" s="1" t="str">
        <f>VLOOKUP(A8213,[1]Maestra!A$1:C$746,3,0)</f>
        <v>TC Mastercard Generico</v>
      </c>
      <c r="D8213" s="1" t="s">
        <v>26</v>
      </c>
      <c r="E8213" s="1" t="s">
        <v>27</v>
      </c>
      <c r="F8213" s="1">
        <v>3</v>
      </c>
      <c r="G8213" s="1">
        <v>8501</v>
      </c>
      <c r="H8213" s="1" t="s">
        <v>448</v>
      </c>
      <c r="I8213" s="1">
        <v>9999</v>
      </c>
      <c r="J8213" s="1" t="s">
        <v>493</v>
      </c>
      <c r="L8213" s="1" t="s">
        <v>454</v>
      </c>
      <c r="M8213" s="1">
        <v>403</v>
      </c>
      <c r="Q8213" s="2" t="s">
        <v>37</v>
      </c>
      <c r="R8213" s="1" t="s">
        <v>492</v>
      </c>
      <c r="S8213" s="1" t="str">
        <f t="shared" si="263"/>
        <v>HPC|RF|3|8501|V|9999|N||CCNR|403|</v>
      </c>
      <c r="T8213" s="2" t="str">
        <f t="shared" si="264"/>
        <v>OK</v>
      </c>
    </row>
    <row r="8214" spans="1:20" x14ac:dyDescent="0.25">
      <c r="A8214" s="1">
        <v>303999999</v>
      </c>
      <c r="B8214" s="1" t="str">
        <f>VLOOKUP(A8214,[1]Maestra!A$1:C$746,2,0)</f>
        <v>ACTCMAGE8</v>
      </c>
      <c r="C8214" s="1" t="str">
        <f>VLOOKUP(A8214,[1]Maestra!A$1:C$746,3,0)</f>
        <v>TC Mastercard Generico</v>
      </c>
      <c r="D8214" s="1" t="s">
        <v>26</v>
      </c>
      <c r="E8214" s="1" t="s">
        <v>27</v>
      </c>
      <c r="F8214" s="1">
        <v>3</v>
      </c>
      <c r="G8214" s="1">
        <v>8501</v>
      </c>
      <c r="H8214" s="1" t="s">
        <v>448</v>
      </c>
      <c r="I8214" s="1">
        <v>9999</v>
      </c>
      <c r="J8214" s="1" t="s">
        <v>493</v>
      </c>
      <c r="L8214" s="1" t="s">
        <v>454</v>
      </c>
      <c r="M8214" s="1">
        <v>404</v>
      </c>
      <c r="Q8214" s="2" t="s">
        <v>37</v>
      </c>
      <c r="R8214" s="1" t="s">
        <v>492</v>
      </c>
      <c r="S8214" s="1" t="str">
        <f t="shared" si="263"/>
        <v>HPC|RF|3|8501|V|9999|N||CCNR|404|</v>
      </c>
      <c r="T8214" s="2" t="str">
        <f t="shared" si="264"/>
        <v>OK</v>
      </c>
    </row>
    <row r="8215" spans="1:20" x14ac:dyDescent="0.25">
      <c r="A8215" s="1">
        <v>301999999</v>
      </c>
      <c r="B8215" s="1" t="str">
        <f>VLOOKUP(A8215,[1]Maestra!A$1:C$746,2,0)</f>
        <v>ACTCVIGE8</v>
      </c>
      <c r="C8215" s="1" t="str">
        <f>VLOOKUP(A8215,[1]Maestra!A$1:C$746,3,0)</f>
        <v>TC Visa Generico</v>
      </c>
      <c r="D8215" s="1" t="s">
        <v>26</v>
      </c>
      <c r="E8215" s="1" t="s">
        <v>27</v>
      </c>
      <c r="F8215" s="1">
        <v>3</v>
      </c>
      <c r="G8215" s="1">
        <v>8501</v>
      </c>
      <c r="H8215" s="1" t="s">
        <v>448</v>
      </c>
      <c r="I8215" s="1">
        <v>9999</v>
      </c>
      <c r="J8215" s="1" t="s">
        <v>493</v>
      </c>
      <c r="K8215" s="1" t="s">
        <v>494</v>
      </c>
      <c r="L8215" s="1" t="s">
        <v>454</v>
      </c>
      <c r="Q8215" s="2" t="s">
        <v>37</v>
      </c>
      <c r="R8215" s="1" t="s">
        <v>492</v>
      </c>
      <c r="S8215" s="1" t="str">
        <f t="shared" si="263"/>
        <v>HPC|RF|3|8501|V|9999|N|DFE|CCNR||</v>
      </c>
      <c r="T8215" s="2" t="str">
        <f t="shared" si="264"/>
        <v>OK</v>
      </c>
    </row>
    <row r="8216" spans="1:20" x14ac:dyDescent="0.25">
      <c r="A8216" s="1">
        <v>301019999</v>
      </c>
      <c r="B8216" s="1" t="str">
        <f>VLOOKUP(A8216,[1]Maestra!A$1:C$746,2,0)</f>
        <v>ACTIVIGE8</v>
      </c>
      <c r="C8216" s="1" t="str">
        <f>VLOOKUP(A8216,[1]Maestra!A$1:C$746,3,0)</f>
        <v>TC IB Visa Generico</v>
      </c>
      <c r="D8216" s="1" t="s">
        <v>26</v>
      </c>
      <c r="E8216" s="1" t="s">
        <v>27</v>
      </c>
      <c r="F8216" s="1">
        <v>3</v>
      </c>
      <c r="G8216" s="1">
        <v>8501</v>
      </c>
      <c r="H8216" s="1" t="s">
        <v>448</v>
      </c>
      <c r="I8216" s="1">
        <v>9999</v>
      </c>
      <c r="J8216" s="1" t="s">
        <v>493</v>
      </c>
      <c r="K8216" s="1" t="s">
        <v>494</v>
      </c>
      <c r="L8216" s="1" t="s">
        <v>454</v>
      </c>
      <c r="M8216" s="1">
        <v>101</v>
      </c>
      <c r="Q8216" s="2" t="s">
        <v>37</v>
      </c>
      <c r="R8216" s="1" t="s">
        <v>492</v>
      </c>
      <c r="S8216" s="1" t="str">
        <f t="shared" si="263"/>
        <v>HPC|RF|3|8501|V|9999|N|DFE|CCNR|101|</v>
      </c>
      <c r="T8216" s="2" t="str">
        <f t="shared" si="264"/>
        <v>OK</v>
      </c>
    </row>
    <row r="8217" spans="1:20" x14ac:dyDescent="0.25">
      <c r="A8217" s="1">
        <v>301999999</v>
      </c>
      <c r="B8217" s="1" t="str">
        <f>VLOOKUP(A8217,[1]Maestra!A$1:C$746,2,0)</f>
        <v>ACTCVIGE8</v>
      </c>
      <c r="C8217" s="1" t="str">
        <f>VLOOKUP(A8217,[1]Maestra!A$1:C$746,3,0)</f>
        <v>TC Visa Generico</v>
      </c>
      <c r="D8217" s="1" t="s">
        <v>26</v>
      </c>
      <c r="E8217" s="1" t="s">
        <v>27</v>
      </c>
      <c r="F8217" s="1">
        <v>3</v>
      </c>
      <c r="G8217" s="1">
        <v>8501</v>
      </c>
      <c r="H8217" s="1" t="s">
        <v>448</v>
      </c>
      <c r="I8217" s="1">
        <v>9999</v>
      </c>
      <c r="J8217" s="1" t="s">
        <v>493</v>
      </c>
      <c r="K8217" s="1" t="s">
        <v>494</v>
      </c>
      <c r="L8217" s="1" t="s">
        <v>454</v>
      </c>
      <c r="M8217" s="1">
        <v>102</v>
      </c>
      <c r="Q8217" s="2" t="s">
        <v>37</v>
      </c>
      <c r="R8217" s="1" t="s">
        <v>492</v>
      </c>
      <c r="S8217" s="1" t="str">
        <f t="shared" si="263"/>
        <v>HPC|RF|3|8501|V|9999|N|DFE|CCNR|102|</v>
      </c>
      <c r="T8217" s="2" t="str">
        <f t="shared" si="264"/>
        <v>OK</v>
      </c>
    </row>
    <row r="8218" spans="1:20" x14ac:dyDescent="0.25">
      <c r="A8218" s="1">
        <v>305019999</v>
      </c>
      <c r="B8218" s="1" t="e">
        <f>VLOOKUP(A8218,[1]Maestra!A$1:C$746,2,0)</f>
        <v>#N/A</v>
      </c>
      <c r="C8218" s="1" t="e">
        <f>VLOOKUP(A8218,[1]Maestra!A$1:C$746,3,0)</f>
        <v>#N/A</v>
      </c>
      <c r="D8218" s="1" t="s">
        <v>26</v>
      </c>
      <c r="E8218" s="1" t="s">
        <v>27</v>
      </c>
      <c r="F8218" s="1">
        <v>3</v>
      </c>
      <c r="G8218" s="1">
        <v>8501</v>
      </c>
      <c r="H8218" s="1" t="s">
        <v>448</v>
      </c>
      <c r="I8218" s="1">
        <v>9999</v>
      </c>
      <c r="J8218" s="1" t="s">
        <v>493</v>
      </c>
      <c r="K8218" s="1" t="s">
        <v>494</v>
      </c>
      <c r="L8218" s="1" t="s">
        <v>454</v>
      </c>
      <c r="M8218" s="1">
        <v>103</v>
      </c>
      <c r="Q8218" s="2" t="s">
        <v>37</v>
      </c>
      <c r="R8218" s="1" t="s">
        <v>492</v>
      </c>
      <c r="S8218" s="1" t="str">
        <f t="shared" si="263"/>
        <v>HPC|RF|3|8501|V|9999|N|DFE|CCNR|103|</v>
      </c>
      <c r="T8218" s="2" t="str">
        <f t="shared" si="264"/>
        <v>OK</v>
      </c>
    </row>
    <row r="8219" spans="1:20" x14ac:dyDescent="0.25">
      <c r="A8219" s="1">
        <v>305019999</v>
      </c>
      <c r="B8219" s="1" t="e">
        <f>VLOOKUP(A8219,[1]Maestra!A$1:C$746,2,0)</f>
        <v>#N/A</v>
      </c>
      <c r="C8219" s="1" t="e">
        <f>VLOOKUP(A8219,[1]Maestra!A$1:C$746,3,0)</f>
        <v>#N/A</v>
      </c>
      <c r="D8219" s="1" t="s">
        <v>26</v>
      </c>
      <c r="E8219" s="1" t="s">
        <v>27</v>
      </c>
      <c r="F8219" s="1">
        <v>3</v>
      </c>
      <c r="G8219" s="1">
        <v>8501</v>
      </c>
      <c r="H8219" s="1" t="s">
        <v>448</v>
      </c>
      <c r="I8219" s="1">
        <v>9999</v>
      </c>
      <c r="J8219" s="1" t="s">
        <v>493</v>
      </c>
      <c r="K8219" s="1" t="s">
        <v>494</v>
      </c>
      <c r="L8219" s="1" t="s">
        <v>454</v>
      </c>
      <c r="M8219" s="1">
        <v>104</v>
      </c>
      <c r="Q8219" s="2" t="s">
        <v>37</v>
      </c>
      <c r="R8219" s="1" t="s">
        <v>492</v>
      </c>
      <c r="S8219" s="1" t="str">
        <f t="shared" si="263"/>
        <v>HPC|RF|3|8501|V|9999|N|DFE|CCNR|104|</v>
      </c>
      <c r="T8219" s="2" t="str">
        <f t="shared" si="264"/>
        <v>OK</v>
      </c>
    </row>
    <row r="8220" spans="1:20" x14ac:dyDescent="0.25">
      <c r="A8220" s="1">
        <v>301999999</v>
      </c>
      <c r="B8220" s="1" t="str">
        <f>VLOOKUP(A8220,[1]Maestra!A$1:C$746,2,0)</f>
        <v>ACTCVIGE8</v>
      </c>
      <c r="C8220" s="1" t="str">
        <f>VLOOKUP(A8220,[1]Maestra!A$1:C$746,3,0)</f>
        <v>TC Visa Generico</v>
      </c>
      <c r="D8220" s="1" t="s">
        <v>26</v>
      </c>
      <c r="E8220" s="1" t="s">
        <v>27</v>
      </c>
      <c r="F8220" s="1">
        <v>3</v>
      </c>
      <c r="G8220" s="1">
        <v>8501</v>
      </c>
      <c r="H8220" s="1" t="s">
        <v>448</v>
      </c>
      <c r="I8220" s="1">
        <v>9999</v>
      </c>
      <c r="J8220" s="1" t="s">
        <v>493</v>
      </c>
      <c r="K8220" s="1" t="s">
        <v>494</v>
      </c>
      <c r="L8220" s="1" t="s">
        <v>454</v>
      </c>
      <c r="M8220" s="1">
        <v>105</v>
      </c>
      <c r="Q8220" s="2" t="s">
        <v>37</v>
      </c>
      <c r="R8220" s="1" t="s">
        <v>492</v>
      </c>
      <c r="S8220" s="1" t="str">
        <f t="shared" si="263"/>
        <v>HPC|RF|3|8501|V|9999|N|DFE|CCNR|105|</v>
      </c>
      <c r="T8220" s="2" t="str">
        <f t="shared" si="264"/>
        <v>OK</v>
      </c>
    </row>
    <row r="8221" spans="1:20" x14ac:dyDescent="0.25">
      <c r="A8221" s="1">
        <v>301029999</v>
      </c>
      <c r="B8221" s="1" t="e">
        <f>VLOOKUP(A8221,[1]Maestra!A$1:C$746,2,0)</f>
        <v>#N/A</v>
      </c>
      <c r="C8221" s="1" t="e">
        <f>VLOOKUP(A8221,[1]Maestra!A$1:C$746,3,0)</f>
        <v>#N/A</v>
      </c>
      <c r="D8221" s="1" t="s">
        <v>26</v>
      </c>
      <c r="E8221" s="1" t="s">
        <v>27</v>
      </c>
      <c r="F8221" s="1">
        <v>3</v>
      </c>
      <c r="G8221" s="1">
        <v>8501</v>
      </c>
      <c r="H8221" s="1" t="s">
        <v>448</v>
      </c>
      <c r="I8221" s="1">
        <v>9999</v>
      </c>
      <c r="J8221" s="1" t="s">
        <v>493</v>
      </c>
      <c r="K8221" s="1" t="s">
        <v>494</v>
      </c>
      <c r="L8221" s="1" t="s">
        <v>454</v>
      </c>
      <c r="M8221" s="1">
        <v>106</v>
      </c>
      <c r="Q8221" s="2" t="s">
        <v>37</v>
      </c>
      <c r="R8221" s="1" t="s">
        <v>492</v>
      </c>
      <c r="S8221" s="1" t="str">
        <f t="shared" si="263"/>
        <v>HPC|RF|3|8501|V|9999|N|DFE|CCNR|106|</v>
      </c>
      <c r="T8221" s="2" t="str">
        <f t="shared" si="264"/>
        <v>OK</v>
      </c>
    </row>
    <row r="8222" spans="1:20" x14ac:dyDescent="0.25">
      <c r="A8222" s="1">
        <v>301999999</v>
      </c>
      <c r="B8222" s="1" t="str">
        <f>VLOOKUP(A8222,[1]Maestra!A$1:C$746,2,0)</f>
        <v>ACTCVIGE8</v>
      </c>
      <c r="C8222" s="1" t="str">
        <f>VLOOKUP(A8222,[1]Maestra!A$1:C$746,3,0)</f>
        <v>TC Visa Generico</v>
      </c>
      <c r="D8222" s="1" t="s">
        <v>26</v>
      </c>
      <c r="E8222" s="1" t="s">
        <v>27</v>
      </c>
      <c r="F8222" s="1">
        <v>3</v>
      </c>
      <c r="G8222" s="1">
        <v>8501</v>
      </c>
      <c r="H8222" s="1" t="s">
        <v>448</v>
      </c>
      <c r="I8222" s="1">
        <v>9999</v>
      </c>
      <c r="J8222" s="1" t="s">
        <v>493</v>
      </c>
      <c r="K8222" s="1" t="s">
        <v>494</v>
      </c>
      <c r="L8222" s="1" t="s">
        <v>454</v>
      </c>
      <c r="M8222" s="1">
        <v>107</v>
      </c>
      <c r="Q8222" s="2" t="s">
        <v>37</v>
      </c>
      <c r="R8222" s="1" t="s">
        <v>492</v>
      </c>
      <c r="S8222" s="1" t="str">
        <f t="shared" si="263"/>
        <v>HPC|RF|3|8501|V|9999|N|DFE|CCNR|107|</v>
      </c>
      <c r="T8222" s="2" t="str">
        <f t="shared" si="264"/>
        <v>OK</v>
      </c>
    </row>
    <row r="8223" spans="1:20" x14ac:dyDescent="0.25">
      <c r="A8223" s="1">
        <v>301999999</v>
      </c>
      <c r="B8223" s="1" t="str">
        <f>VLOOKUP(A8223,[1]Maestra!A$1:C$746,2,0)</f>
        <v>ACTCVIGE8</v>
      </c>
      <c r="C8223" s="1" t="str">
        <f>VLOOKUP(A8223,[1]Maestra!A$1:C$746,3,0)</f>
        <v>TC Visa Generico</v>
      </c>
      <c r="D8223" s="1" t="s">
        <v>26</v>
      </c>
      <c r="E8223" s="1" t="s">
        <v>27</v>
      </c>
      <c r="F8223" s="1">
        <v>3</v>
      </c>
      <c r="G8223" s="1">
        <v>8501</v>
      </c>
      <c r="H8223" s="1" t="s">
        <v>448</v>
      </c>
      <c r="I8223" s="1">
        <v>9999</v>
      </c>
      <c r="J8223" s="1" t="s">
        <v>493</v>
      </c>
      <c r="K8223" s="1" t="s">
        <v>494</v>
      </c>
      <c r="L8223" s="1" t="s">
        <v>454</v>
      </c>
      <c r="M8223" s="1">
        <v>114</v>
      </c>
      <c r="Q8223" s="2" t="s">
        <v>37</v>
      </c>
      <c r="R8223" s="1" t="s">
        <v>492</v>
      </c>
      <c r="S8223" s="1" t="str">
        <f t="shared" si="263"/>
        <v>HPC|RF|3|8501|V|9999|N|DFE|CCNR|114|</v>
      </c>
      <c r="T8223" s="2" t="str">
        <f t="shared" si="264"/>
        <v>OK</v>
      </c>
    </row>
    <row r="8224" spans="1:20" x14ac:dyDescent="0.25">
      <c r="A8224" s="1">
        <v>301999999</v>
      </c>
      <c r="B8224" s="1" t="str">
        <f>VLOOKUP(A8224,[1]Maestra!A$1:C$746,2,0)</f>
        <v>ACTCVIGE8</v>
      </c>
      <c r="C8224" s="1" t="str">
        <f>VLOOKUP(A8224,[1]Maestra!A$1:C$746,3,0)</f>
        <v>TC Visa Generico</v>
      </c>
      <c r="D8224" s="1" t="s">
        <v>26</v>
      </c>
      <c r="E8224" s="1" t="s">
        <v>27</v>
      </c>
      <c r="F8224" s="1">
        <v>3</v>
      </c>
      <c r="G8224" s="1">
        <v>8501</v>
      </c>
      <c r="H8224" s="1" t="s">
        <v>448</v>
      </c>
      <c r="I8224" s="1">
        <v>9999</v>
      </c>
      <c r="J8224" s="1" t="s">
        <v>493</v>
      </c>
      <c r="K8224" s="1" t="s">
        <v>494</v>
      </c>
      <c r="L8224" s="1" t="s">
        <v>454</v>
      </c>
      <c r="M8224" s="1">
        <v>115</v>
      </c>
      <c r="Q8224" s="2" t="s">
        <v>37</v>
      </c>
      <c r="R8224" s="1" t="s">
        <v>492</v>
      </c>
      <c r="S8224" s="1" t="str">
        <f t="shared" si="263"/>
        <v>HPC|RF|3|8501|V|9999|N|DFE|CCNR|115|</v>
      </c>
      <c r="T8224" s="2" t="str">
        <f t="shared" si="264"/>
        <v>OK</v>
      </c>
    </row>
    <row r="8225" spans="1:20" x14ac:dyDescent="0.25">
      <c r="A8225" s="1">
        <v>301999999</v>
      </c>
      <c r="B8225" s="1" t="str">
        <f>VLOOKUP(A8225,[1]Maestra!A$1:C$746,2,0)</f>
        <v>ACTCVIGE8</v>
      </c>
      <c r="C8225" s="1" t="str">
        <f>VLOOKUP(A8225,[1]Maestra!A$1:C$746,3,0)</f>
        <v>TC Visa Generico</v>
      </c>
      <c r="D8225" s="1" t="s">
        <v>26</v>
      </c>
      <c r="E8225" s="1" t="s">
        <v>27</v>
      </c>
      <c r="F8225" s="1">
        <v>3</v>
      </c>
      <c r="G8225" s="1">
        <v>8501</v>
      </c>
      <c r="H8225" s="1" t="s">
        <v>448</v>
      </c>
      <c r="I8225" s="1">
        <v>9999</v>
      </c>
      <c r="J8225" s="1" t="s">
        <v>493</v>
      </c>
      <c r="K8225" s="1" t="s">
        <v>494</v>
      </c>
      <c r="L8225" s="1" t="s">
        <v>454</v>
      </c>
      <c r="M8225" s="1">
        <v>116</v>
      </c>
      <c r="Q8225" s="2" t="s">
        <v>37</v>
      </c>
      <c r="R8225" s="1" t="s">
        <v>492</v>
      </c>
      <c r="S8225" s="1" t="str">
        <f t="shared" si="263"/>
        <v>HPC|RF|3|8501|V|9999|N|DFE|CCNR|116|</v>
      </c>
      <c r="T8225" s="2" t="str">
        <f t="shared" si="264"/>
        <v>OK</v>
      </c>
    </row>
    <row r="8226" spans="1:20" x14ac:dyDescent="0.25">
      <c r="A8226" s="1">
        <v>301090199</v>
      </c>
      <c r="B8226" s="1" t="str">
        <f>VLOOKUP(A8226,[1]Maestra!A$1:C$746,2,0)</f>
        <v>ACTCPRGE8</v>
      </c>
      <c r="C8226" s="1" t="str">
        <f>VLOOKUP(A8226,[1]Maestra!A$1:C$746,3,0)</f>
        <v>TC Premia Generico</v>
      </c>
      <c r="D8226" s="1" t="s">
        <v>26</v>
      </c>
      <c r="E8226" s="1" t="s">
        <v>27</v>
      </c>
      <c r="F8226" s="1">
        <v>3</v>
      </c>
      <c r="G8226" s="1">
        <v>8501</v>
      </c>
      <c r="H8226" s="1" t="s">
        <v>448</v>
      </c>
      <c r="I8226" s="1">
        <v>9999</v>
      </c>
      <c r="J8226" s="1" t="s">
        <v>493</v>
      </c>
      <c r="K8226" s="1" t="s">
        <v>494</v>
      </c>
      <c r="L8226" s="1" t="s">
        <v>454</v>
      </c>
      <c r="M8226" s="1">
        <v>117</v>
      </c>
      <c r="Q8226" s="2" t="s">
        <v>37</v>
      </c>
      <c r="R8226" s="1" t="s">
        <v>492</v>
      </c>
      <c r="S8226" s="1" t="str">
        <f t="shared" si="263"/>
        <v>HPC|RF|3|8501|V|9999|N|DFE|CCNR|117|</v>
      </c>
      <c r="T8226" s="2" t="str">
        <f t="shared" si="264"/>
        <v>OK</v>
      </c>
    </row>
    <row r="8227" spans="1:20" x14ac:dyDescent="0.25">
      <c r="A8227" s="1">
        <v>301999999</v>
      </c>
      <c r="B8227" s="1" t="str">
        <f>VLOOKUP(A8227,[1]Maestra!A$1:C$746,2,0)</f>
        <v>ACTCVIGE8</v>
      </c>
      <c r="C8227" s="1" t="str">
        <f>VLOOKUP(A8227,[1]Maestra!A$1:C$746,3,0)</f>
        <v>TC Visa Generico</v>
      </c>
      <c r="D8227" s="1" t="s">
        <v>26</v>
      </c>
      <c r="E8227" s="1" t="s">
        <v>27</v>
      </c>
      <c r="F8227" s="1">
        <v>3</v>
      </c>
      <c r="G8227" s="1">
        <v>8501</v>
      </c>
      <c r="H8227" s="1" t="s">
        <v>448</v>
      </c>
      <c r="I8227" s="1">
        <v>9999</v>
      </c>
      <c r="J8227" s="1" t="s">
        <v>493</v>
      </c>
      <c r="K8227" s="1" t="s">
        <v>494</v>
      </c>
      <c r="L8227" s="1" t="s">
        <v>454</v>
      </c>
      <c r="M8227" s="1">
        <v>118</v>
      </c>
      <c r="Q8227" s="2" t="s">
        <v>37</v>
      </c>
      <c r="R8227" s="1" t="s">
        <v>492</v>
      </c>
      <c r="S8227" s="1" t="str">
        <f t="shared" si="263"/>
        <v>HPC|RF|3|8501|V|9999|N|DFE|CCNR|118|</v>
      </c>
      <c r="T8227" s="2" t="str">
        <f t="shared" si="264"/>
        <v>OK</v>
      </c>
    </row>
    <row r="8228" spans="1:20" x14ac:dyDescent="0.25">
      <c r="A8228" s="1">
        <v>301039999</v>
      </c>
      <c r="B8228" s="1" t="str">
        <f>VLOOKUP(A8228,[1]Maestra!A$1:C$746,2,0)</f>
        <v>ACTMVGE08</v>
      </c>
      <c r="C8228" s="1" t="str">
        <f>VLOOKUP(A8228,[1]Maestra!A$1:C$746,3,0)</f>
        <v>TC Megaplaza Visa - Generico</v>
      </c>
      <c r="D8228" s="1" t="s">
        <v>26</v>
      </c>
      <c r="E8228" s="1" t="s">
        <v>27</v>
      </c>
      <c r="F8228" s="1">
        <v>3</v>
      </c>
      <c r="G8228" s="1">
        <v>8501</v>
      </c>
      <c r="H8228" s="1" t="s">
        <v>448</v>
      </c>
      <c r="I8228" s="1">
        <v>9999</v>
      </c>
      <c r="J8228" s="1" t="s">
        <v>493</v>
      </c>
      <c r="K8228" s="1" t="s">
        <v>494</v>
      </c>
      <c r="L8228" s="1" t="s">
        <v>454</v>
      </c>
      <c r="M8228" s="1">
        <v>119</v>
      </c>
      <c r="Q8228" s="2" t="s">
        <v>37</v>
      </c>
      <c r="R8228" s="1" t="s">
        <v>492</v>
      </c>
      <c r="S8228" s="1" t="str">
        <f t="shared" si="263"/>
        <v>HPC|RF|3|8501|V|9999|N|DFE|CCNR|119|</v>
      </c>
      <c r="T8228" s="2" t="str">
        <f t="shared" si="264"/>
        <v>OK</v>
      </c>
    </row>
    <row r="8229" spans="1:20" x14ac:dyDescent="0.25">
      <c r="A8229" s="1">
        <v>301059999</v>
      </c>
      <c r="B8229" s="1" t="str">
        <f>VLOOKUP(A8229,[1]Maestra!A$1:C$746,2,0)</f>
        <v>ACTVVIGE8</v>
      </c>
      <c r="C8229" s="1" t="str">
        <f>VLOOKUP(A8229,[1]Maestra!A$1:C$746,3,0)</f>
        <v>TC Vea Visa Generico</v>
      </c>
      <c r="D8229" s="1" t="s">
        <v>26</v>
      </c>
      <c r="E8229" s="1" t="s">
        <v>27</v>
      </c>
      <c r="F8229" s="1">
        <v>3</v>
      </c>
      <c r="G8229" s="1">
        <v>8501</v>
      </c>
      <c r="H8229" s="1" t="s">
        <v>448</v>
      </c>
      <c r="I8229" s="1">
        <v>9999</v>
      </c>
      <c r="J8229" s="1" t="s">
        <v>493</v>
      </c>
      <c r="K8229" s="1" t="s">
        <v>494</v>
      </c>
      <c r="L8229" s="1" t="s">
        <v>454</v>
      </c>
      <c r="M8229" s="1">
        <v>120</v>
      </c>
      <c r="Q8229" s="2" t="s">
        <v>37</v>
      </c>
      <c r="R8229" s="1" t="s">
        <v>492</v>
      </c>
      <c r="S8229" s="1" t="str">
        <f t="shared" si="263"/>
        <v>HPC|RF|3|8501|V|9999|N|DFE|CCNR|120|</v>
      </c>
      <c r="T8229" s="2" t="str">
        <f t="shared" si="264"/>
        <v>OK</v>
      </c>
    </row>
    <row r="8230" spans="1:20" x14ac:dyDescent="0.25">
      <c r="A8230" s="1">
        <v>301060299</v>
      </c>
      <c r="B8230" s="1" t="str">
        <f>VLOOKUP(A8230,[1]Maestra!A$1:C$746,2,0)</f>
        <v>ACTCPLGE8</v>
      </c>
      <c r="C8230" s="1" t="str">
        <f>VLOOKUP(A8230,[1]Maestra!A$1:C$746,3,0)</f>
        <v>TC Cashback Platinum Generico</v>
      </c>
      <c r="D8230" s="1" t="s">
        <v>26</v>
      </c>
      <c r="E8230" s="1" t="s">
        <v>27</v>
      </c>
      <c r="F8230" s="1">
        <v>3</v>
      </c>
      <c r="G8230" s="1">
        <v>8501</v>
      </c>
      <c r="H8230" s="1" t="s">
        <v>448</v>
      </c>
      <c r="I8230" s="1">
        <v>9999</v>
      </c>
      <c r="J8230" s="1" t="s">
        <v>493</v>
      </c>
      <c r="K8230" s="1" t="s">
        <v>494</v>
      </c>
      <c r="L8230" s="1" t="s">
        <v>454</v>
      </c>
      <c r="M8230" s="1">
        <v>121</v>
      </c>
      <c r="Q8230" s="2" t="s">
        <v>37</v>
      </c>
      <c r="R8230" s="1" t="s">
        <v>492</v>
      </c>
      <c r="S8230" s="1" t="str">
        <f t="shared" si="263"/>
        <v>HPC|RF|3|8501|V|9999|N|DFE|CCNR|121|</v>
      </c>
      <c r="T8230" s="2" t="str">
        <f t="shared" si="264"/>
        <v>OK</v>
      </c>
    </row>
    <row r="8231" spans="1:20" x14ac:dyDescent="0.25">
      <c r="A8231" s="1">
        <v>301999999</v>
      </c>
      <c r="B8231" s="1" t="str">
        <f>VLOOKUP(A8231,[1]Maestra!A$1:C$746,2,0)</f>
        <v>ACTCVIGE8</v>
      </c>
      <c r="C8231" s="1" t="str">
        <f>VLOOKUP(A8231,[1]Maestra!A$1:C$746,3,0)</f>
        <v>TC Visa Generico</v>
      </c>
      <c r="D8231" s="1" t="s">
        <v>26</v>
      </c>
      <c r="E8231" s="1" t="s">
        <v>27</v>
      </c>
      <c r="F8231" s="1">
        <v>3</v>
      </c>
      <c r="G8231" s="1">
        <v>8501</v>
      </c>
      <c r="H8231" s="1" t="s">
        <v>448</v>
      </c>
      <c r="I8231" s="1">
        <v>9999</v>
      </c>
      <c r="J8231" s="1" t="s">
        <v>493</v>
      </c>
      <c r="K8231" s="1" t="s">
        <v>494</v>
      </c>
      <c r="L8231" s="1" t="s">
        <v>454</v>
      </c>
      <c r="M8231" s="1">
        <v>122</v>
      </c>
      <c r="Q8231" s="2" t="s">
        <v>37</v>
      </c>
      <c r="R8231" s="1" t="s">
        <v>492</v>
      </c>
      <c r="S8231" s="1" t="str">
        <f t="shared" si="263"/>
        <v>HPC|RF|3|8501|V|9999|N|DFE|CCNR|122|</v>
      </c>
      <c r="T8231" s="2" t="str">
        <f t="shared" si="264"/>
        <v>OK</v>
      </c>
    </row>
    <row r="8232" spans="1:20" x14ac:dyDescent="0.25">
      <c r="A8232" s="1">
        <v>301999999</v>
      </c>
      <c r="B8232" s="1" t="str">
        <f>VLOOKUP(A8232,[1]Maestra!A$1:C$746,2,0)</f>
        <v>ACTCVIGE8</v>
      </c>
      <c r="C8232" s="1" t="str">
        <f>VLOOKUP(A8232,[1]Maestra!A$1:C$746,3,0)</f>
        <v>TC Visa Generico</v>
      </c>
      <c r="D8232" s="1" t="s">
        <v>26</v>
      </c>
      <c r="E8232" s="1" t="s">
        <v>27</v>
      </c>
      <c r="F8232" s="1">
        <v>3</v>
      </c>
      <c r="G8232" s="1">
        <v>8501</v>
      </c>
      <c r="H8232" s="1" t="s">
        <v>448</v>
      </c>
      <c r="I8232" s="1">
        <v>9999</v>
      </c>
      <c r="J8232" s="1" t="s">
        <v>493</v>
      </c>
      <c r="K8232" s="1" t="s">
        <v>494</v>
      </c>
      <c r="L8232" s="1" t="s">
        <v>454</v>
      </c>
      <c r="M8232" s="1">
        <v>123</v>
      </c>
      <c r="Q8232" s="2" t="s">
        <v>37</v>
      </c>
      <c r="R8232" s="1" t="s">
        <v>492</v>
      </c>
      <c r="S8232" s="1" t="str">
        <f t="shared" si="263"/>
        <v>HPC|RF|3|8501|V|9999|N|DFE|CCNR|123|</v>
      </c>
      <c r="T8232" s="2" t="str">
        <f t="shared" si="264"/>
        <v>OK</v>
      </c>
    </row>
    <row r="8233" spans="1:20" x14ac:dyDescent="0.25">
      <c r="A8233" s="1">
        <v>301059999</v>
      </c>
      <c r="B8233" s="1" t="str">
        <f>VLOOKUP(A8233,[1]Maestra!A$1:C$746,2,0)</f>
        <v>ACTVVIGE8</v>
      </c>
      <c r="C8233" s="1" t="str">
        <f>VLOOKUP(A8233,[1]Maestra!A$1:C$746,3,0)</f>
        <v>TC Vea Visa Generico</v>
      </c>
      <c r="D8233" s="1" t="s">
        <v>26</v>
      </c>
      <c r="E8233" s="1" t="s">
        <v>27</v>
      </c>
      <c r="F8233" s="1">
        <v>3</v>
      </c>
      <c r="G8233" s="1">
        <v>8501</v>
      </c>
      <c r="H8233" s="1" t="s">
        <v>448</v>
      </c>
      <c r="I8233" s="1">
        <v>9999</v>
      </c>
      <c r="J8233" s="1" t="s">
        <v>493</v>
      </c>
      <c r="K8233" s="1" t="s">
        <v>494</v>
      </c>
      <c r="L8233" s="1" t="s">
        <v>454</v>
      </c>
      <c r="M8233" s="1">
        <v>124</v>
      </c>
      <c r="Q8233" s="2" t="s">
        <v>37</v>
      </c>
      <c r="R8233" s="1" t="s">
        <v>492</v>
      </c>
      <c r="S8233" s="1" t="str">
        <f t="shared" si="263"/>
        <v>HPC|RF|3|8501|V|9999|N|DFE|CCNR|124|</v>
      </c>
      <c r="T8233" s="2" t="str">
        <f t="shared" si="264"/>
        <v>OK</v>
      </c>
    </row>
    <row r="8234" spans="1:20" x14ac:dyDescent="0.25">
      <c r="A8234" s="1">
        <v>301999999</v>
      </c>
      <c r="B8234" s="1" t="str">
        <f>VLOOKUP(A8234,[1]Maestra!A$1:C$746,2,0)</f>
        <v>ACTCVIGE8</v>
      </c>
      <c r="C8234" s="1" t="str">
        <f>VLOOKUP(A8234,[1]Maestra!A$1:C$746,3,0)</f>
        <v>TC Visa Generico</v>
      </c>
      <c r="D8234" s="1" t="s">
        <v>26</v>
      </c>
      <c r="E8234" s="1" t="s">
        <v>27</v>
      </c>
      <c r="F8234" s="1">
        <v>3</v>
      </c>
      <c r="G8234" s="1">
        <v>8501</v>
      </c>
      <c r="H8234" s="1" t="s">
        <v>448</v>
      </c>
      <c r="I8234" s="1">
        <v>9999</v>
      </c>
      <c r="J8234" s="1" t="s">
        <v>493</v>
      </c>
      <c r="K8234" s="1" t="s">
        <v>494</v>
      </c>
      <c r="L8234" s="1" t="s">
        <v>454</v>
      </c>
      <c r="M8234" s="1">
        <v>129</v>
      </c>
      <c r="Q8234" s="2" t="s">
        <v>37</v>
      </c>
      <c r="R8234" s="1" t="s">
        <v>492</v>
      </c>
      <c r="S8234" s="1" t="str">
        <f t="shared" si="263"/>
        <v>HPC|RF|3|8501|V|9999|N|DFE|CCNR|129|</v>
      </c>
      <c r="T8234" s="2" t="str">
        <f t="shared" si="264"/>
        <v>OK</v>
      </c>
    </row>
    <row r="8235" spans="1:20" x14ac:dyDescent="0.25">
      <c r="A8235" s="1">
        <v>301999999</v>
      </c>
      <c r="B8235" s="1" t="str">
        <f>VLOOKUP(A8235,[1]Maestra!A$1:C$746,2,0)</f>
        <v>ACTCVIGE8</v>
      </c>
      <c r="C8235" s="1" t="str">
        <f>VLOOKUP(A8235,[1]Maestra!A$1:C$746,3,0)</f>
        <v>TC Visa Generico</v>
      </c>
      <c r="D8235" s="1" t="s">
        <v>26</v>
      </c>
      <c r="E8235" s="1" t="s">
        <v>27</v>
      </c>
      <c r="F8235" s="1">
        <v>3</v>
      </c>
      <c r="G8235" s="1">
        <v>8501</v>
      </c>
      <c r="H8235" s="1" t="s">
        <v>448</v>
      </c>
      <c r="I8235" s="1">
        <v>9999</v>
      </c>
      <c r="J8235" s="1" t="s">
        <v>493</v>
      </c>
      <c r="K8235" s="1" t="s">
        <v>494</v>
      </c>
      <c r="L8235" s="1" t="s">
        <v>454</v>
      </c>
      <c r="M8235" s="1">
        <v>130</v>
      </c>
      <c r="Q8235" s="2" t="s">
        <v>37</v>
      </c>
      <c r="R8235" s="1" t="s">
        <v>492</v>
      </c>
      <c r="S8235" s="1" t="str">
        <f t="shared" si="263"/>
        <v>HPC|RF|3|8501|V|9999|N|DFE|CCNR|130|</v>
      </c>
      <c r="T8235" s="2" t="str">
        <f t="shared" si="264"/>
        <v>OK</v>
      </c>
    </row>
    <row r="8236" spans="1:20" x14ac:dyDescent="0.25">
      <c r="A8236" s="1">
        <v>301999999</v>
      </c>
      <c r="B8236" s="1" t="str">
        <f>VLOOKUP(A8236,[1]Maestra!A$1:C$746,2,0)</f>
        <v>ACTCVIGE8</v>
      </c>
      <c r="C8236" s="1" t="str">
        <f>VLOOKUP(A8236,[1]Maestra!A$1:C$746,3,0)</f>
        <v>TC Visa Generico</v>
      </c>
      <c r="D8236" s="1" t="s">
        <v>26</v>
      </c>
      <c r="E8236" s="1" t="s">
        <v>27</v>
      </c>
      <c r="F8236" s="1">
        <v>3</v>
      </c>
      <c r="G8236" s="1">
        <v>8501</v>
      </c>
      <c r="H8236" s="1" t="s">
        <v>448</v>
      </c>
      <c r="I8236" s="1">
        <v>9999</v>
      </c>
      <c r="J8236" s="1" t="s">
        <v>493</v>
      </c>
      <c r="K8236" s="1" t="s">
        <v>494</v>
      </c>
      <c r="L8236" s="1" t="s">
        <v>454</v>
      </c>
      <c r="M8236" s="1">
        <v>131</v>
      </c>
      <c r="Q8236" s="2" t="s">
        <v>37</v>
      </c>
      <c r="R8236" s="1" t="s">
        <v>492</v>
      </c>
      <c r="S8236" s="1" t="str">
        <f t="shared" si="263"/>
        <v>HPC|RF|3|8501|V|9999|N|DFE|CCNR|131|</v>
      </c>
      <c r="T8236" s="2" t="str">
        <f t="shared" si="264"/>
        <v>OK</v>
      </c>
    </row>
    <row r="8237" spans="1:20" x14ac:dyDescent="0.25">
      <c r="A8237" s="1">
        <v>301059999</v>
      </c>
      <c r="B8237" s="1" t="str">
        <f>VLOOKUP(A8237,[1]Maestra!A$1:C$746,2,0)</f>
        <v>ACTVVIGE8</v>
      </c>
      <c r="C8237" s="1" t="str">
        <f>VLOOKUP(A8237,[1]Maestra!A$1:C$746,3,0)</f>
        <v>TC Vea Visa Generico</v>
      </c>
      <c r="D8237" s="1" t="s">
        <v>26</v>
      </c>
      <c r="E8237" s="1" t="s">
        <v>27</v>
      </c>
      <c r="F8237" s="1">
        <v>3</v>
      </c>
      <c r="G8237" s="1">
        <v>8501</v>
      </c>
      <c r="H8237" s="1" t="s">
        <v>448</v>
      </c>
      <c r="I8237" s="1">
        <v>9999</v>
      </c>
      <c r="J8237" s="1" t="s">
        <v>493</v>
      </c>
      <c r="K8237" s="1" t="s">
        <v>494</v>
      </c>
      <c r="L8237" s="1" t="s">
        <v>454</v>
      </c>
      <c r="M8237" s="1">
        <v>162</v>
      </c>
      <c r="Q8237" s="2" t="s">
        <v>37</v>
      </c>
      <c r="R8237" s="1" t="s">
        <v>492</v>
      </c>
      <c r="S8237" s="1" t="str">
        <f t="shared" si="263"/>
        <v>HPC|RF|3|8501|V|9999|N|DFE|CCNR|162|</v>
      </c>
      <c r="T8237" s="2" t="str">
        <f t="shared" si="264"/>
        <v>OK</v>
      </c>
    </row>
    <row r="8238" spans="1:20" x14ac:dyDescent="0.25">
      <c r="A8238" s="1">
        <v>302999999</v>
      </c>
      <c r="B8238" s="1" t="str">
        <f>VLOOKUP(A8238,[1]Maestra!A$1:C$746,2,0)</f>
        <v>ACTAEXGE8</v>
      </c>
      <c r="C8238" s="1" t="str">
        <f>VLOOKUP(A8238,[1]Maestra!A$1:C$746,3,0)</f>
        <v>TC American Express Generico</v>
      </c>
      <c r="D8238" s="1" t="s">
        <v>26</v>
      </c>
      <c r="E8238" s="1" t="s">
        <v>27</v>
      </c>
      <c r="F8238" s="1">
        <v>3</v>
      </c>
      <c r="G8238" s="1">
        <v>8501</v>
      </c>
      <c r="H8238" s="1" t="s">
        <v>448</v>
      </c>
      <c r="I8238" s="1">
        <v>9999</v>
      </c>
      <c r="J8238" s="1" t="s">
        <v>493</v>
      </c>
      <c r="K8238" s="1" t="s">
        <v>494</v>
      </c>
      <c r="L8238" s="1" t="s">
        <v>454</v>
      </c>
      <c r="M8238" s="1">
        <v>201</v>
      </c>
      <c r="Q8238" s="2" t="s">
        <v>37</v>
      </c>
      <c r="R8238" s="1" t="s">
        <v>492</v>
      </c>
      <c r="S8238" s="1" t="str">
        <f t="shared" si="263"/>
        <v>HPC|RF|3|8501|V|9999|N|DFE|CCNR|201|</v>
      </c>
      <c r="T8238" s="2" t="str">
        <f t="shared" si="264"/>
        <v>OK</v>
      </c>
    </row>
    <row r="8239" spans="1:20" x14ac:dyDescent="0.25">
      <c r="A8239" s="1">
        <v>302999999</v>
      </c>
      <c r="B8239" s="1" t="str">
        <f>VLOOKUP(A8239,[1]Maestra!A$1:C$746,2,0)</f>
        <v>ACTAEXGE8</v>
      </c>
      <c r="C8239" s="1" t="str">
        <f>VLOOKUP(A8239,[1]Maestra!A$1:C$746,3,0)</f>
        <v>TC American Express Generico</v>
      </c>
      <c r="D8239" s="1" t="s">
        <v>26</v>
      </c>
      <c r="E8239" s="1" t="s">
        <v>27</v>
      </c>
      <c r="F8239" s="1">
        <v>3</v>
      </c>
      <c r="G8239" s="1">
        <v>8501</v>
      </c>
      <c r="H8239" s="1" t="s">
        <v>448</v>
      </c>
      <c r="I8239" s="1">
        <v>9999</v>
      </c>
      <c r="J8239" s="1" t="s">
        <v>493</v>
      </c>
      <c r="K8239" s="1" t="s">
        <v>494</v>
      </c>
      <c r="L8239" s="1" t="s">
        <v>454</v>
      </c>
      <c r="M8239" s="1">
        <v>202</v>
      </c>
      <c r="Q8239" s="2" t="s">
        <v>37</v>
      </c>
      <c r="R8239" s="1" t="s">
        <v>492</v>
      </c>
      <c r="S8239" s="1" t="str">
        <f t="shared" si="263"/>
        <v>HPC|RF|3|8501|V|9999|N|DFE|CCNR|202|</v>
      </c>
      <c r="T8239" s="2" t="str">
        <f t="shared" si="264"/>
        <v>OK</v>
      </c>
    </row>
    <row r="8240" spans="1:20" x14ac:dyDescent="0.25">
      <c r="A8240" s="1">
        <v>302999999</v>
      </c>
      <c r="B8240" s="1" t="str">
        <f>VLOOKUP(A8240,[1]Maestra!A$1:C$746,2,0)</f>
        <v>ACTAEXGE8</v>
      </c>
      <c r="C8240" s="1" t="str">
        <f>VLOOKUP(A8240,[1]Maestra!A$1:C$746,3,0)</f>
        <v>TC American Express Generico</v>
      </c>
      <c r="D8240" s="1" t="s">
        <v>26</v>
      </c>
      <c r="E8240" s="1" t="s">
        <v>27</v>
      </c>
      <c r="F8240" s="1">
        <v>3</v>
      </c>
      <c r="G8240" s="1">
        <v>8501</v>
      </c>
      <c r="H8240" s="1" t="s">
        <v>448</v>
      </c>
      <c r="I8240" s="1">
        <v>9999</v>
      </c>
      <c r="J8240" s="1" t="s">
        <v>493</v>
      </c>
      <c r="K8240" s="1" t="s">
        <v>494</v>
      </c>
      <c r="L8240" s="1" t="s">
        <v>454</v>
      </c>
      <c r="M8240" s="1">
        <v>203</v>
      </c>
      <c r="Q8240" s="2" t="s">
        <v>37</v>
      </c>
      <c r="R8240" s="1" t="s">
        <v>492</v>
      </c>
      <c r="S8240" s="1" t="str">
        <f t="shared" si="263"/>
        <v>HPC|RF|3|8501|V|9999|N|DFE|CCNR|203|</v>
      </c>
      <c r="T8240" s="2" t="str">
        <f t="shared" si="264"/>
        <v>OK</v>
      </c>
    </row>
    <row r="8241" spans="1:20" x14ac:dyDescent="0.25">
      <c r="A8241" s="1">
        <v>307059999</v>
      </c>
      <c r="B8241" s="1" t="str">
        <f>VLOOKUP(A8241,[1]Maestra!A$1:C$746,2,0)</f>
        <v>ACTACOGE8</v>
      </c>
      <c r="C8241" s="1" t="str">
        <f>VLOOKUP(A8241,[1]Maestra!A$1:C$746,3,0)</f>
        <v>TC Amex Centurión Oro Generico</v>
      </c>
      <c r="D8241" s="1" t="s">
        <v>26</v>
      </c>
      <c r="E8241" s="1" t="s">
        <v>27</v>
      </c>
      <c r="F8241" s="1">
        <v>3</v>
      </c>
      <c r="G8241" s="1">
        <v>8501</v>
      </c>
      <c r="H8241" s="1" t="s">
        <v>448</v>
      </c>
      <c r="I8241" s="1">
        <v>9999</v>
      </c>
      <c r="J8241" s="1" t="s">
        <v>493</v>
      </c>
      <c r="K8241" s="1" t="s">
        <v>494</v>
      </c>
      <c r="L8241" s="1" t="s">
        <v>454</v>
      </c>
      <c r="M8241" s="1">
        <v>204</v>
      </c>
      <c r="Q8241" s="2" t="s">
        <v>37</v>
      </c>
      <c r="R8241" s="1" t="s">
        <v>492</v>
      </c>
      <c r="S8241" s="1" t="str">
        <f t="shared" si="263"/>
        <v>HPC|RF|3|8501|V|9999|N|DFE|CCNR|204|</v>
      </c>
      <c r="T8241" s="2" t="str">
        <f t="shared" si="264"/>
        <v>OK</v>
      </c>
    </row>
    <row r="8242" spans="1:20" x14ac:dyDescent="0.25">
      <c r="A8242" s="1">
        <v>302999999</v>
      </c>
      <c r="B8242" s="1" t="str">
        <f>VLOOKUP(A8242,[1]Maestra!A$1:C$746,2,0)</f>
        <v>ACTAEXGE8</v>
      </c>
      <c r="C8242" s="1" t="str">
        <f>VLOOKUP(A8242,[1]Maestra!A$1:C$746,3,0)</f>
        <v>TC American Express Generico</v>
      </c>
      <c r="D8242" s="1" t="s">
        <v>26</v>
      </c>
      <c r="E8242" s="1" t="s">
        <v>27</v>
      </c>
      <c r="F8242" s="1">
        <v>3</v>
      </c>
      <c r="G8242" s="1">
        <v>8501</v>
      </c>
      <c r="H8242" s="1" t="s">
        <v>448</v>
      </c>
      <c r="I8242" s="1">
        <v>9999</v>
      </c>
      <c r="J8242" s="1" t="s">
        <v>493</v>
      </c>
      <c r="K8242" s="1" t="s">
        <v>494</v>
      </c>
      <c r="L8242" s="1" t="s">
        <v>454</v>
      </c>
      <c r="M8242" s="1">
        <v>205</v>
      </c>
      <c r="Q8242" s="2" t="s">
        <v>37</v>
      </c>
      <c r="R8242" s="1" t="s">
        <v>492</v>
      </c>
      <c r="S8242" s="1" t="str">
        <f t="shared" ref="S8242:S8305" si="265">_xlfn.CONCAT(D8242,"|",E8242,"|",F8242,"|",G8242,"|",H8242,"|",I8242,"|",J8242,"|",K8242,"|",L8242,"|",M8242,"|",N8242)</f>
        <v>HPC|RF|3|8501|V|9999|N|DFE|CCNR|205|</v>
      </c>
      <c r="T8242" s="2" t="str">
        <f t="shared" si="264"/>
        <v>OK</v>
      </c>
    </row>
    <row r="8243" spans="1:20" x14ac:dyDescent="0.25">
      <c r="A8243" s="1">
        <v>302999999</v>
      </c>
      <c r="B8243" s="1" t="str">
        <f>VLOOKUP(A8243,[1]Maestra!A$1:C$746,2,0)</f>
        <v>ACTAEXGE8</v>
      </c>
      <c r="C8243" s="1" t="str">
        <f>VLOOKUP(A8243,[1]Maestra!A$1:C$746,3,0)</f>
        <v>TC American Express Generico</v>
      </c>
      <c r="D8243" s="1" t="s">
        <v>26</v>
      </c>
      <c r="E8243" s="1" t="s">
        <v>27</v>
      </c>
      <c r="F8243" s="1">
        <v>3</v>
      </c>
      <c r="G8243" s="1">
        <v>8501</v>
      </c>
      <c r="H8243" s="1" t="s">
        <v>448</v>
      </c>
      <c r="I8243" s="1">
        <v>9999</v>
      </c>
      <c r="J8243" s="1" t="s">
        <v>493</v>
      </c>
      <c r="K8243" s="1" t="s">
        <v>494</v>
      </c>
      <c r="L8243" s="1" t="s">
        <v>454</v>
      </c>
      <c r="M8243" s="1">
        <v>206</v>
      </c>
      <c r="Q8243" s="2" t="s">
        <v>37</v>
      </c>
      <c r="R8243" s="1" t="s">
        <v>492</v>
      </c>
      <c r="S8243" s="1" t="str">
        <f t="shared" si="265"/>
        <v>HPC|RF|3|8501|V|9999|N|DFE|CCNR|206|</v>
      </c>
      <c r="T8243" s="2" t="str">
        <f t="shared" si="264"/>
        <v>OK</v>
      </c>
    </row>
    <row r="8244" spans="1:20" x14ac:dyDescent="0.25">
      <c r="A8244" s="1">
        <v>307039999</v>
      </c>
      <c r="B8244" s="1" t="str">
        <f>VLOOKUP(A8244,[1]Maestra!A$1:C$746,2,0)</f>
        <v>ACTAVCGE8</v>
      </c>
      <c r="C8244" s="1" t="str">
        <f>VLOOKUP(A8244,[1]Maestra!A$1:C$746,3,0)</f>
        <v>TC Amex Viajero Clasica Generico</v>
      </c>
      <c r="D8244" s="1" t="s">
        <v>26</v>
      </c>
      <c r="E8244" s="1" t="s">
        <v>27</v>
      </c>
      <c r="F8244" s="1">
        <v>3</v>
      </c>
      <c r="G8244" s="1">
        <v>8501</v>
      </c>
      <c r="H8244" s="1" t="s">
        <v>448</v>
      </c>
      <c r="I8244" s="1">
        <v>9999</v>
      </c>
      <c r="J8244" s="1" t="s">
        <v>493</v>
      </c>
      <c r="K8244" s="1" t="s">
        <v>494</v>
      </c>
      <c r="L8244" s="1" t="s">
        <v>454</v>
      </c>
      <c r="M8244" s="1">
        <v>207</v>
      </c>
      <c r="Q8244" s="2" t="s">
        <v>37</v>
      </c>
      <c r="R8244" s="1" t="s">
        <v>492</v>
      </c>
      <c r="S8244" s="1" t="str">
        <f t="shared" si="265"/>
        <v>HPC|RF|3|8501|V|9999|N|DFE|CCNR|207|</v>
      </c>
      <c r="T8244" s="2" t="str">
        <f t="shared" si="264"/>
        <v>OK</v>
      </c>
    </row>
    <row r="8245" spans="1:20" x14ac:dyDescent="0.25">
      <c r="A8245" s="1">
        <v>307059999</v>
      </c>
      <c r="B8245" s="1" t="str">
        <f>VLOOKUP(A8245,[1]Maestra!A$1:C$746,2,0)</f>
        <v>ACTACOGE8</v>
      </c>
      <c r="C8245" s="1" t="str">
        <f>VLOOKUP(A8245,[1]Maestra!A$1:C$746,3,0)</f>
        <v>TC Amex Centurión Oro Generico</v>
      </c>
      <c r="D8245" s="1" t="s">
        <v>26</v>
      </c>
      <c r="E8245" s="1" t="s">
        <v>27</v>
      </c>
      <c r="F8245" s="1">
        <v>3</v>
      </c>
      <c r="G8245" s="1">
        <v>8501</v>
      </c>
      <c r="H8245" s="1" t="s">
        <v>448</v>
      </c>
      <c r="I8245" s="1">
        <v>9999</v>
      </c>
      <c r="J8245" s="1" t="s">
        <v>493</v>
      </c>
      <c r="K8245" s="1" t="s">
        <v>494</v>
      </c>
      <c r="L8245" s="1" t="s">
        <v>454</v>
      </c>
      <c r="M8245" s="1">
        <v>208</v>
      </c>
      <c r="Q8245" s="2" t="s">
        <v>37</v>
      </c>
      <c r="R8245" s="1" t="s">
        <v>492</v>
      </c>
      <c r="S8245" s="1" t="str">
        <f t="shared" si="265"/>
        <v>HPC|RF|3|8501|V|9999|N|DFE|CCNR|208|</v>
      </c>
      <c r="T8245" s="2" t="str">
        <f t="shared" si="264"/>
        <v>OK</v>
      </c>
    </row>
    <row r="8246" spans="1:20" x14ac:dyDescent="0.25">
      <c r="A8246" s="1">
        <v>302999999</v>
      </c>
      <c r="B8246" s="1" t="str">
        <f>VLOOKUP(A8246,[1]Maestra!A$1:C$746,2,0)</f>
        <v>ACTAEXGE8</v>
      </c>
      <c r="C8246" s="1" t="str">
        <f>VLOOKUP(A8246,[1]Maestra!A$1:C$746,3,0)</f>
        <v>TC American Express Generico</v>
      </c>
      <c r="D8246" s="1" t="s">
        <v>26</v>
      </c>
      <c r="E8246" s="1" t="s">
        <v>27</v>
      </c>
      <c r="F8246" s="1">
        <v>3</v>
      </c>
      <c r="G8246" s="1">
        <v>8501</v>
      </c>
      <c r="H8246" s="1" t="s">
        <v>448</v>
      </c>
      <c r="I8246" s="1">
        <v>9999</v>
      </c>
      <c r="J8246" s="1" t="s">
        <v>493</v>
      </c>
      <c r="K8246" s="1" t="s">
        <v>494</v>
      </c>
      <c r="L8246" s="1" t="s">
        <v>454</v>
      </c>
      <c r="M8246" s="1">
        <v>209</v>
      </c>
      <c r="Q8246" s="2" t="s">
        <v>37</v>
      </c>
      <c r="R8246" s="1" t="s">
        <v>492</v>
      </c>
      <c r="S8246" s="1" t="str">
        <f t="shared" si="265"/>
        <v>HPC|RF|3|8501|V|9999|N|DFE|CCNR|209|</v>
      </c>
      <c r="T8246" s="2" t="str">
        <f t="shared" si="264"/>
        <v>OK</v>
      </c>
    </row>
    <row r="8247" spans="1:20" x14ac:dyDescent="0.25">
      <c r="A8247" s="1">
        <v>302999999</v>
      </c>
      <c r="B8247" s="1" t="str">
        <f>VLOOKUP(A8247,[1]Maestra!A$1:C$746,2,0)</f>
        <v>ACTAEXGE8</v>
      </c>
      <c r="C8247" s="1" t="str">
        <f>VLOOKUP(A8247,[1]Maestra!A$1:C$746,3,0)</f>
        <v>TC American Express Generico</v>
      </c>
      <c r="D8247" s="1" t="s">
        <v>26</v>
      </c>
      <c r="E8247" s="1" t="s">
        <v>27</v>
      </c>
      <c r="F8247" s="1">
        <v>3</v>
      </c>
      <c r="G8247" s="1">
        <v>8501</v>
      </c>
      <c r="H8247" s="1" t="s">
        <v>448</v>
      </c>
      <c r="I8247" s="1">
        <v>9999</v>
      </c>
      <c r="J8247" s="1" t="s">
        <v>493</v>
      </c>
      <c r="K8247" s="1" t="s">
        <v>494</v>
      </c>
      <c r="L8247" s="1" t="s">
        <v>454</v>
      </c>
      <c r="M8247" s="1">
        <v>210</v>
      </c>
      <c r="Q8247" s="2" t="s">
        <v>37</v>
      </c>
      <c r="R8247" s="1" t="s">
        <v>492</v>
      </c>
      <c r="S8247" s="1" t="str">
        <f t="shared" si="265"/>
        <v>HPC|RF|3|8501|V|9999|N|DFE|CCNR|210|</v>
      </c>
      <c r="T8247" s="2" t="str">
        <f t="shared" si="264"/>
        <v>OK</v>
      </c>
    </row>
    <row r="8248" spans="1:20" x14ac:dyDescent="0.25">
      <c r="A8248" s="1">
        <v>302999999</v>
      </c>
      <c r="B8248" s="1" t="str">
        <f>VLOOKUP(A8248,[1]Maestra!A$1:C$746,2,0)</f>
        <v>ACTAEXGE8</v>
      </c>
      <c r="C8248" s="1" t="str">
        <f>VLOOKUP(A8248,[1]Maestra!A$1:C$746,3,0)</f>
        <v>TC American Express Generico</v>
      </c>
      <c r="D8248" s="1" t="s">
        <v>26</v>
      </c>
      <c r="E8248" s="1" t="s">
        <v>27</v>
      </c>
      <c r="F8248" s="1">
        <v>3</v>
      </c>
      <c r="G8248" s="1">
        <v>8501</v>
      </c>
      <c r="H8248" s="1" t="s">
        <v>448</v>
      </c>
      <c r="I8248" s="1">
        <v>9999</v>
      </c>
      <c r="J8248" s="1" t="s">
        <v>493</v>
      </c>
      <c r="K8248" s="1" t="s">
        <v>494</v>
      </c>
      <c r="L8248" s="1" t="s">
        <v>454</v>
      </c>
      <c r="M8248" s="1">
        <v>211</v>
      </c>
      <c r="Q8248" s="2" t="s">
        <v>37</v>
      </c>
      <c r="R8248" s="1" t="s">
        <v>492</v>
      </c>
      <c r="S8248" s="1" t="str">
        <f t="shared" si="265"/>
        <v>HPC|RF|3|8501|V|9999|N|DFE|CCNR|211|</v>
      </c>
      <c r="T8248" s="2" t="str">
        <f t="shared" si="264"/>
        <v>OK</v>
      </c>
    </row>
    <row r="8249" spans="1:20" x14ac:dyDescent="0.25">
      <c r="A8249" s="1">
        <v>302999999</v>
      </c>
      <c r="B8249" s="1" t="str">
        <f>VLOOKUP(A8249,[1]Maestra!A$1:C$746,2,0)</f>
        <v>ACTAEXGE8</v>
      </c>
      <c r="C8249" s="1" t="str">
        <f>VLOOKUP(A8249,[1]Maestra!A$1:C$746,3,0)</f>
        <v>TC American Express Generico</v>
      </c>
      <c r="D8249" s="1" t="s">
        <v>26</v>
      </c>
      <c r="E8249" s="1" t="s">
        <v>27</v>
      </c>
      <c r="F8249" s="1">
        <v>3</v>
      </c>
      <c r="G8249" s="1">
        <v>8501</v>
      </c>
      <c r="H8249" s="1" t="s">
        <v>448</v>
      </c>
      <c r="I8249" s="1">
        <v>9999</v>
      </c>
      <c r="J8249" s="1" t="s">
        <v>493</v>
      </c>
      <c r="K8249" s="1" t="s">
        <v>494</v>
      </c>
      <c r="L8249" s="1" t="s">
        <v>454</v>
      </c>
      <c r="M8249" s="1">
        <v>212</v>
      </c>
      <c r="Q8249" s="2" t="s">
        <v>37</v>
      </c>
      <c r="R8249" s="1" t="s">
        <v>492</v>
      </c>
      <c r="S8249" s="1" t="str">
        <f t="shared" si="265"/>
        <v>HPC|RF|3|8501|V|9999|N|DFE|CCNR|212|</v>
      </c>
      <c r="T8249" s="2" t="str">
        <f t="shared" si="264"/>
        <v>OK</v>
      </c>
    </row>
    <row r="8250" spans="1:20" x14ac:dyDescent="0.25">
      <c r="A8250" s="1">
        <v>303999999</v>
      </c>
      <c r="B8250" s="1" t="str">
        <f>VLOOKUP(A8250,[1]Maestra!A$1:C$746,2,0)</f>
        <v>ACTCMAGE8</v>
      </c>
      <c r="C8250" s="1" t="str">
        <f>VLOOKUP(A8250,[1]Maestra!A$1:C$746,3,0)</f>
        <v>TC Mastercard Generico</v>
      </c>
      <c r="D8250" s="1" t="s">
        <v>26</v>
      </c>
      <c r="E8250" s="1" t="s">
        <v>27</v>
      </c>
      <c r="F8250" s="1">
        <v>3</v>
      </c>
      <c r="G8250" s="1">
        <v>8501</v>
      </c>
      <c r="H8250" s="1" t="s">
        <v>448</v>
      </c>
      <c r="I8250" s="1">
        <v>9999</v>
      </c>
      <c r="J8250" s="1" t="s">
        <v>493</v>
      </c>
      <c r="K8250" s="1" t="s">
        <v>494</v>
      </c>
      <c r="L8250" s="1" t="s">
        <v>454</v>
      </c>
      <c r="M8250" s="1">
        <v>401</v>
      </c>
      <c r="Q8250" s="2" t="s">
        <v>37</v>
      </c>
      <c r="R8250" s="1" t="s">
        <v>492</v>
      </c>
      <c r="S8250" s="1" t="str">
        <f t="shared" si="265"/>
        <v>HPC|RF|3|8501|V|9999|N|DFE|CCNR|401|</v>
      </c>
      <c r="T8250" s="2" t="str">
        <f t="shared" si="264"/>
        <v>OK</v>
      </c>
    </row>
    <row r="8251" spans="1:20" x14ac:dyDescent="0.25">
      <c r="A8251" s="1">
        <v>303999999</v>
      </c>
      <c r="B8251" s="1" t="str">
        <f>VLOOKUP(A8251,[1]Maestra!A$1:C$746,2,0)</f>
        <v>ACTCMAGE8</v>
      </c>
      <c r="C8251" s="1" t="str">
        <f>VLOOKUP(A8251,[1]Maestra!A$1:C$746,3,0)</f>
        <v>TC Mastercard Generico</v>
      </c>
      <c r="D8251" s="1" t="s">
        <v>26</v>
      </c>
      <c r="E8251" s="1" t="s">
        <v>27</v>
      </c>
      <c r="F8251" s="1">
        <v>3</v>
      </c>
      <c r="G8251" s="1">
        <v>8501</v>
      </c>
      <c r="H8251" s="1" t="s">
        <v>448</v>
      </c>
      <c r="I8251" s="1">
        <v>9999</v>
      </c>
      <c r="J8251" s="1" t="s">
        <v>493</v>
      </c>
      <c r="K8251" s="1" t="s">
        <v>494</v>
      </c>
      <c r="L8251" s="1" t="s">
        <v>454</v>
      </c>
      <c r="M8251" s="1">
        <v>402</v>
      </c>
      <c r="Q8251" s="2" t="s">
        <v>37</v>
      </c>
      <c r="R8251" s="1" t="s">
        <v>492</v>
      </c>
      <c r="S8251" s="1" t="str">
        <f t="shared" si="265"/>
        <v>HPC|RF|3|8501|V|9999|N|DFE|CCNR|402|</v>
      </c>
      <c r="T8251" s="2" t="str">
        <f t="shared" si="264"/>
        <v>OK</v>
      </c>
    </row>
    <row r="8252" spans="1:20" x14ac:dyDescent="0.25">
      <c r="A8252" s="1">
        <v>303999999</v>
      </c>
      <c r="B8252" s="1" t="str">
        <f>VLOOKUP(A8252,[1]Maestra!A$1:C$746,2,0)</f>
        <v>ACTCMAGE8</v>
      </c>
      <c r="C8252" s="1" t="str">
        <f>VLOOKUP(A8252,[1]Maestra!A$1:C$746,3,0)</f>
        <v>TC Mastercard Generico</v>
      </c>
      <c r="D8252" s="1" t="s">
        <v>26</v>
      </c>
      <c r="E8252" s="1" t="s">
        <v>27</v>
      </c>
      <c r="F8252" s="1">
        <v>3</v>
      </c>
      <c r="G8252" s="1">
        <v>8501</v>
      </c>
      <c r="H8252" s="1" t="s">
        <v>448</v>
      </c>
      <c r="I8252" s="1">
        <v>9999</v>
      </c>
      <c r="J8252" s="1" t="s">
        <v>493</v>
      </c>
      <c r="K8252" s="1" t="s">
        <v>494</v>
      </c>
      <c r="L8252" s="1" t="s">
        <v>454</v>
      </c>
      <c r="M8252" s="1">
        <v>403</v>
      </c>
      <c r="Q8252" s="2" t="s">
        <v>37</v>
      </c>
      <c r="R8252" s="1" t="s">
        <v>492</v>
      </c>
      <c r="S8252" s="1" t="str">
        <f t="shared" si="265"/>
        <v>HPC|RF|3|8501|V|9999|N|DFE|CCNR|403|</v>
      </c>
      <c r="T8252" s="2" t="str">
        <f t="shared" si="264"/>
        <v>OK</v>
      </c>
    </row>
    <row r="8253" spans="1:20" x14ac:dyDescent="0.25">
      <c r="A8253" s="1">
        <v>303999999</v>
      </c>
      <c r="B8253" s="1" t="str">
        <f>VLOOKUP(A8253,[1]Maestra!A$1:C$746,2,0)</f>
        <v>ACTCMAGE8</v>
      </c>
      <c r="C8253" s="1" t="str">
        <f>VLOOKUP(A8253,[1]Maestra!A$1:C$746,3,0)</f>
        <v>TC Mastercard Generico</v>
      </c>
      <c r="D8253" s="1" t="s">
        <v>26</v>
      </c>
      <c r="E8253" s="1" t="s">
        <v>27</v>
      </c>
      <c r="F8253" s="1">
        <v>3</v>
      </c>
      <c r="G8253" s="1">
        <v>8501</v>
      </c>
      <c r="H8253" s="1" t="s">
        <v>448</v>
      </c>
      <c r="I8253" s="1">
        <v>9999</v>
      </c>
      <c r="J8253" s="1" t="s">
        <v>493</v>
      </c>
      <c r="K8253" s="1" t="s">
        <v>494</v>
      </c>
      <c r="L8253" s="1" t="s">
        <v>454</v>
      </c>
      <c r="M8253" s="1">
        <v>404</v>
      </c>
      <c r="Q8253" s="2" t="s">
        <v>37</v>
      </c>
      <c r="R8253" s="1" t="s">
        <v>492</v>
      </c>
      <c r="S8253" s="1" t="str">
        <f t="shared" si="265"/>
        <v>HPC|RF|3|8501|V|9999|N|DFE|CCNR|404|</v>
      </c>
      <c r="T8253" s="2" t="str">
        <f t="shared" si="264"/>
        <v>OK</v>
      </c>
    </row>
    <row r="8254" spans="1:20" x14ac:dyDescent="0.25">
      <c r="A8254" s="1">
        <v>301999999</v>
      </c>
      <c r="B8254" s="1" t="str">
        <f>VLOOKUP(A8254,[1]Maestra!A$1:C$746,2,0)</f>
        <v>ACTCVIGE8</v>
      </c>
      <c r="C8254" s="1" t="str">
        <f>VLOOKUP(A8254,[1]Maestra!A$1:C$746,3,0)</f>
        <v>TC Visa Generico</v>
      </c>
      <c r="D8254" s="1" t="s">
        <v>26</v>
      </c>
      <c r="E8254" s="1" t="s">
        <v>27</v>
      </c>
      <c r="F8254" s="1">
        <v>3</v>
      </c>
      <c r="G8254" s="1">
        <v>8501</v>
      </c>
      <c r="H8254" s="1">
        <v>9999</v>
      </c>
      <c r="I8254" s="1">
        <v>9999</v>
      </c>
      <c r="J8254" s="1" t="s">
        <v>491</v>
      </c>
      <c r="L8254" s="1" t="s">
        <v>454</v>
      </c>
      <c r="Q8254" s="2" t="s">
        <v>37</v>
      </c>
      <c r="R8254" s="1" t="s">
        <v>492</v>
      </c>
      <c r="S8254" s="1" t="str">
        <f t="shared" si="265"/>
        <v>HPC|RF|3|8501|9999|9999|DP||CCNR||</v>
      </c>
      <c r="T8254" s="2" t="str">
        <f t="shared" si="264"/>
        <v>OK</v>
      </c>
    </row>
    <row r="8255" spans="1:20" x14ac:dyDescent="0.25">
      <c r="A8255" s="1">
        <v>301019999</v>
      </c>
      <c r="B8255" s="1" t="str">
        <f>VLOOKUP(A8255,[1]Maestra!A$1:C$746,2,0)</f>
        <v>ACTIVIGE8</v>
      </c>
      <c r="C8255" s="1" t="str">
        <f>VLOOKUP(A8255,[1]Maestra!A$1:C$746,3,0)</f>
        <v>TC IB Visa Generico</v>
      </c>
      <c r="D8255" s="1" t="s">
        <v>26</v>
      </c>
      <c r="E8255" s="1" t="s">
        <v>27</v>
      </c>
      <c r="F8255" s="1">
        <v>3</v>
      </c>
      <c r="G8255" s="1">
        <v>8501</v>
      </c>
      <c r="H8255" s="1">
        <v>9999</v>
      </c>
      <c r="I8255" s="1">
        <v>9999</v>
      </c>
      <c r="J8255" s="1" t="s">
        <v>491</v>
      </c>
      <c r="L8255" s="1" t="s">
        <v>454</v>
      </c>
      <c r="M8255" s="1">
        <v>101</v>
      </c>
      <c r="Q8255" s="2" t="s">
        <v>37</v>
      </c>
      <c r="R8255" s="1" t="s">
        <v>492</v>
      </c>
      <c r="S8255" s="1" t="str">
        <f t="shared" si="265"/>
        <v>HPC|RF|3|8501|9999|9999|DP||CCNR|101|</v>
      </c>
      <c r="T8255" s="2" t="str">
        <f t="shared" si="264"/>
        <v>OK</v>
      </c>
    </row>
    <row r="8256" spans="1:20" x14ac:dyDescent="0.25">
      <c r="A8256" s="1">
        <v>301999999</v>
      </c>
      <c r="B8256" s="1" t="str">
        <f>VLOOKUP(A8256,[1]Maestra!A$1:C$746,2,0)</f>
        <v>ACTCVIGE8</v>
      </c>
      <c r="C8256" s="1" t="str">
        <f>VLOOKUP(A8256,[1]Maestra!A$1:C$746,3,0)</f>
        <v>TC Visa Generico</v>
      </c>
      <c r="D8256" s="1" t="s">
        <v>26</v>
      </c>
      <c r="E8256" s="1" t="s">
        <v>27</v>
      </c>
      <c r="F8256" s="1">
        <v>3</v>
      </c>
      <c r="G8256" s="1">
        <v>8501</v>
      </c>
      <c r="H8256" s="1">
        <v>9999</v>
      </c>
      <c r="I8256" s="1">
        <v>9999</v>
      </c>
      <c r="J8256" s="1" t="s">
        <v>491</v>
      </c>
      <c r="L8256" s="1" t="s">
        <v>454</v>
      </c>
      <c r="M8256" s="1">
        <v>102</v>
      </c>
      <c r="Q8256" s="2" t="s">
        <v>37</v>
      </c>
      <c r="R8256" s="1" t="s">
        <v>492</v>
      </c>
      <c r="S8256" s="1" t="str">
        <f t="shared" si="265"/>
        <v>HPC|RF|3|8501|9999|9999|DP||CCNR|102|</v>
      </c>
      <c r="T8256" s="2" t="str">
        <f t="shared" si="264"/>
        <v>OK</v>
      </c>
    </row>
    <row r="8257" spans="1:20" x14ac:dyDescent="0.25">
      <c r="A8257" s="1">
        <v>305019999</v>
      </c>
      <c r="B8257" s="1" t="e">
        <f>VLOOKUP(A8257,[1]Maestra!A$1:C$746,2,0)</f>
        <v>#N/A</v>
      </c>
      <c r="C8257" s="1" t="e">
        <f>VLOOKUP(A8257,[1]Maestra!A$1:C$746,3,0)</f>
        <v>#N/A</v>
      </c>
      <c r="D8257" s="1" t="s">
        <v>26</v>
      </c>
      <c r="E8257" s="1" t="s">
        <v>27</v>
      </c>
      <c r="F8257" s="1">
        <v>3</v>
      </c>
      <c r="G8257" s="1">
        <v>8501</v>
      </c>
      <c r="H8257" s="1">
        <v>9999</v>
      </c>
      <c r="I8257" s="1">
        <v>9999</v>
      </c>
      <c r="J8257" s="1" t="s">
        <v>491</v>
      </c>
      <c r="L8257" s="1" t="s">
        <v>454</v>
      </c>
      <c r="M8257" s="1">
        <v>103</v>
      </c>
      <c r="Q8257" s="2" t="s">
        <v>37</v>
      </c>
      <c r="R8257" s="1" t="s">
        <v>492</v>
      </c>
      <c r="S8257" s="1" t="str">
        <f t="shared" si="265"/>
        <v>HPC|RF|3|8501|9999|9999|DP||CCNR|103|</v>
      </c>
      <c r="T8257" s="2" t="str">
        <f t="shared" si="264"/>
        <v>OK</v>
      </c>
    </row>
    <row r="8258" spans="1:20" x14ac:dyDescent="0.25">
      <c r="A8258" s="1">
        <v>305019999</v>
      </c>
      <c r="B8258" s="1" t="e">
        <f>VLOOKUP(A8258,[1]Maestra!A$1:C$746,2,0)</f>
        <v>#N/A</v>
      </c>
      <c r="C8258" s="1" t="e">
        <f>VLOOKUP(A8258,[1]Maestra!A$1:C$746,3,0)</f>
        <v>#N/A</v>
      </c>
      <c r="D8258" s="1" t="s">
        <v>26</v>
      </c>
      <c r="E8258" s="1" t="s">
        <v>27</v>
      </c>
      <c r="F8258" s="1">
        <v>3</v>
      </c>
      <c r="G8258" s="1">
        <v>8501</v>
      </c>
      <c r="H8258" s="1">
        <v>9999</v>
      </c>
      <c r="I8258" s="1">
        <v>9999</v>
      </c>
      <c r="J8258" s="1" t="s">
        <v>491</v>
      </c>
      <c r="L8258" s="1" t="s">
        <v>454</v>
      </c>
      <c r="M8258" s="1">
        <v>104</v>
      </c>
      <c r="Q8258" s="2" t="s">
        <v>37</v>
      </c>
      <c r="R8258" s="1" t="s">
        <v>492</v>
      </c>
      <c r="S8258" s="1" t="str">
        <f t="shared" si="265"/>
        <v>HPC|RF|3|8501|9999|9999|DP||CCNR|104|</v>
      </c>
      <c r="T8258" s="2" t="str">
        <f t="shared" si="264"/>
        <v>OK</v>
      </c>
    </row>
    <row r="8259" spans="1:20" x14ac:dyDescent="0.25">
      <c r="A8259" s="1">
        <v>301999999</v>
      </c>
      <c r="B8259" s="1" t="str">
        <f>VLOOKUP(A8259,[1]Maestra!A$1:C$746,2,0)</f>
        <v>ACTCVIGE8</v>
      </c>
      <c r="C8259" s="1" t="str">
        <f>VLOOKUP(A8259,[1]Maestra!A$1:C$746,3,0)</f>
        <v>TC Visa Generico</v>
      </c>
      <c r="D8259" s="1" t="s">
        <v>26</v>
      </c>
      <c r="E8259" s="1" t="s">
        <v>27</v>
      </c>
      <c r="F8259" s="1">
        <v>3</v>
      </c>
      <c r="G8259" s="1">
        <v>8501</v>
      </c>
      <c r="H8259" s="1">
        <v>9999</v>
      </c>
      <c r="I8259" s="1">
        <v>9999</v>
      </c>
      <c r="J8259" s="1" t="s">
        <v>491</v>
      </c>
      <c r="L8259" s="1" t="s">
        <v>454</v>
      </c>
      <c r="M8259" s="1">
        <v>105</v>
      </c>
      <c r="Q8259" s="2" t="s">
        <v>37</v>
      </c>
      <c r="R8259" s="1" t="s">
        <v>492</v>
      </c>
      <c r="S8259" s="1" t="str">
        <f t="shared" si="265"/>
        <v>HPC|RF|3|8501|9999|9999|DP||CCNR|105|</v>
      </c>
      <c r="T8259" s="2" t="str">
        <f t="shared" ref="T8259:T8322" si="266">IF(COUNTIFS($D$2:$D$20413,D8259,$S$2:$S$20413,S8259,$A$2:$A$20413,"&lt;&gt;"&amp;A8259)&gt;0,"Conflicto","OK")</f>
        <v>OK</v>
      </c>
    </row>
    <row r="8260" spans="1:20" x14ac:dyDescent="0.25">
      <c r="A8260" s="1">
        <v>301029999</v>
      </c>
      <c r="B8260" s="1" t="e">
        <f>VLOOKUP(A8260,[1]Maestra!A$1:C$746,2,0)</f>
        <v>#N/A</v>
      </c>
      <c r="C8260" s="1" t="e">
        <f>VLOOKUP(A8260,[1]Maestra!A$1:C$746,3,0)</f>
        <v>#N/A</v>
      </c>
      <c r="D8260" s="1" t="s">
        <v>26</v>
      </c>
      <c r="E8260" s="1" t="s">
        <v>27</v>
      </c>
      <c r="F8260" s="1">
        <v>3</v>
      </c>
      <c r="G8260" s="1">
        <v>8501</v>
      </c>
      <c r="H8260" s="1">
        <v>9999</v>
      </c>
      <c r="I8260" s="1">
        <v>9999</v>
      </c>
      <c r="J8260" s="1" t="s">
        <v>491</v>
      </c>
      <c r="L8260" s="1" t="s">
        <v>454</v>
      </c>
      <c r="M8260" s="1">
        <v>106</v>
      </c>
      <c r="Q8260" s="2" t="s">
        <v>37</v>
      </c>
      <c r="R8260" s="1" t="s">
        <v>492</v>
      </c>
      <c r="S8260" s="1" t="str">
        <f t="shared" si="265"/>
        <v>HPC|RF|3|8501|9999|9999|DP||CCNR|106|</v>
      </c>
      <c r="T8260" s="2" t="str">
        <f t="shared" si="266"/>
        <v>OK</v>
      </c>
    </row>
    <row r="8261" spans="1:20" x14ac:dyDescent="0.25">
      <c r="A8261" s="1">
        <v>301999999</v>
      </c>
      <c r="B8261" s="1" t="str">
        <f>VLOOKUP(A8261,[1]Maestra!A$1:C$746,2,0)</f>
        <v>ACTCVIGE8</v>
      </c>
      <c r="C8261" s="1" t="str">
        <f>VLOOKUP(A8261,[1]Maestra!A$1:C$746,3,0)</f>
        <v>TC Visa Generico</v>
      </c>
      <c r="D8261" s="1" t="s">
        <v>26</v>
      </c>
      <c r="E8261" s="1" t="s">
        <v>27</v>
      </c>
      <c r="F8261" s="1">
        <v>3</v>
      </c>
      <c r="G8261" s="1">
        <v>8501</v>
      </c>
      <c r="H8261" s="1">
        <v>9999</v>
      </c>
      <c r="I8261" s="1">
        <v>9999</v>
      </c>
      <c r="J8261" s="1" t="s">
        <v>491</v>
      </c>
      <c r="L8261" s="1" t="s">
        <v>454</v>
      </c>
      <c r="M8261" s="1">
        <v>107</v>
      </c>
      <c r="Q8261" s="2" t="s">
        <v>37</v>
      </c>
      <c r="R8261" s="1" t="s">
        <v>492</v>
      </c>
      <c r="S8261" s="1" t="str">
        <f t="shared" si="265"/>
        <v>HPC|RF|3|8501|9999|9999|DP||CCNR|107|</v>
      </c>
      <c r="T8261" s="2" t="str">
        <f t="shared" si="266"/>
        <v>OK</v>
      </c>
    </row>
    <row r="8262" spans="1:20" x14ac:dyDescent="0.25">
      <c r="A8262" s="1">
        <v>301999999</v>
      </c>
      <c r="B8262" s="1" t="str">
        <f>VLOOKUP(A8262,[1]Maestra!A$1:C$746,2,0)</f>
        <v>ACTCVIGE8</v>
      </c>
      <c r="C8262" s="1" t="str">
        <f>VLOOKUP(A8262,[1]Maestra!A$1:C$746,3,0)</f>
        <v>TC Visa Generico</v>
      </c>
      <c r="D8262" s="1" t="s">
        <v>26</v>
      </c>
      <c r="E8262" s="1" t="s">
        <v>27</v>
      </c>
      <c r="F8262" s="1">
        <v>3</v>
      </c>
      <c r="G8262" s="1">
        <v>8501</v>
      </c>
      <c r="H8262" s="1">
        <v>9999</v>
      </c>
      <c r="I8262" s="1">
        <v>9999</v>
      </c>
      <c r="J8262" s="1" t="s">
        <v>491</v>
      </c>
      <c r="L8262" s="1" t="s">
        <v>454</v>
      </c>
      <c r="M8262" s="1">
        <v>114</v>
      </c>
      <c r="Q8262" s="2" t="s">
        <v>37</v>
      </c>
      <c r="R8262" s="1" t="s">
        <v>492</v>
      </c>
      <c r="S8262" s="1" t="str">
        <f t="shared" si="265"/>
        <v>HPC|RF|3|8501|9999|9999|DP||CCNR|114|</v>
      </c>
      <c r="T8262" s="2" t="str">
        <f t="shared" si="266"/>
        <v>OK</v>
      </c>
    </row>
    <row r="8263" spans="1:20" x14ac:dyDescent="0.25">
      <c r="A8263" s="1">
        <v>301999999</v>
      </c>
      <c r="B8263" s="1" t="str">
        <f>VLOOKUP(A8263,[1]Maestra!A$1:C$746,2,0)</f>
        <v>ACTCVIGE8</v>
      </c>
      <c r="C8263" s="1" t="str">
        <f>VLOOKUP(A8263,[1]Maestra!A$1:C$746,3,0)</f>
        <v>TC Visa Generico</v>
      </c>
      <c r="D8263" s="1" t="s">
        <v>26</v>
      </c>
      <c r="E8263" s="1" t="s">
        <v>27</v>
      </c>
      <c r="F8263" s="1">
        <v>3</v>
      </c>
      <c r="G8263" s="1">
        <v>8501</v>
      </c>
      <c r="H8263" s="1">
        <v>9999</v>
      </c>
      <c r="I8263" s="1">
        <v>9999</v>
      </c>
      <c r="J8263" s="1" t="s">
        <v>491</v>
      </c>
      <c r="L8263" s="1" t="s">
        <v>454</v>
      </c>
      <c r="M8263" s="1">
        <v>115</v>
      </c>
      <c r="Q8263" s="2" t="s">
        <v>37</v>
      </c>
      <c r="R8263" s="1" t="s">
        <v>492</v>
      </c>
      <c r="S8263" s="1" t="str">
        <f t="shared" si="265"/>
        <v>HPC|RF|3|8501|9999|9999|DP||CCNR|115|</v>
      </c>
      <c r="T8263" s="2" t="str">
        <f t="shared" si="266"/>
        <v>OK</v>
      </c>
    </row>
    <row r="8264" spans="1:20" x14ac:dyDescent="0.25">
      <c r="A8264" s="1">
        <v>301999999</v>
      </c>
      <c r="B8264" s="1" t="str">
        <f>VLOOKUP(A8264,[1]Maestra!A$1:C$746,2,0)</f>
        <v>ACTCVIGE8</v>
      </c>
      <c r="C8264" s="1" t="str">
        <f>VLOOKUP(A8264,[1]Maestra!A$1:C$746,3,0)</f>
        <v>TC Visa Generico</v>
      </c>
      <c r="D8264" s="1" t="s">
        <v>26</v>
      </c>
      <c r="E8264" s="1" t="s">
        <v>27</v>
      </c>
      <c r="F8264" s="1">
        <v>3</v>
      </c>
      <c r="G8264" s="1">
        <v>8501</v>
      </c>
      <c r="H8264" s="1">
        <v>9999</v>
      </c>
      <c r="I8264" s="1">
        <v>9999</v>
      </c>
      <c r="J8264" s="1" t="s">
        <v>491</v>
      </c>
      <c r="L8264" s="1" t="s">
        <v>454</v>
      </c>
      <c r="M8264" s="1">
        <v>116</v>
      </c>
      <c r="Q8264" s="2" t="s">
        <v>37</v>
      </c>
      <c r="R8264" s="1" t="s">
        <v>492</v>
      </c>
      <c r="S8264" s="1" t="str">
        <f t="shared" si="265"/>
        <v>HPC|RF|3|8501|9999|9999|DP||CCNR|116|</v>
      </c>
      <c r="T8264" s="2" t="str">
        <f t="shared" si="266"/>
        <v>OK</v>
      </c>
    </row>
    <row r="8265" spans="1:20" x14ac:dyDescent="0.25">
      <c r="A8265" s="1">
        <v>301090199</v>
      </c>
      <c r="B8265" s="1" t="str">
        <f>VLOOKUP(A8265,[1]Maestra!A$1:C$746,2,0)</f>
        <v>ACTCPRGE8</v>
      </c>
      <c r="C8265" s="1" t="str">
        <f>VLOOKUP(A8265,[1]Maestra!A$1:C$746,3,0)</f>
        <v>TC Premia Generico</v>
      </c>
      <c r="D8265" s="1" t="s">
        <v>26</v>
      </c>
      <c r="E8265" s="1" t="s">
        <v>27</v>
      </c>
      <c r="F8265" s="1">
        <v>3</v>
      </c>
      <c r="G8265" s="1">
        <v>8501</v>
      </c>
      <c r="H8265" s="1">
        <v>9999</v>
      </c>
      <c r="I8265" s="1">
        <v>9999</v>
      </c>
      <c r="J8265" s="1" t="s">
        <v>491</v>
      </c>
      <c r="L8265" s="1" t="s">
        <v>454</v>
      </c>
      <c r="M8265" s="1">
        <v>117</v>
      </c>
      <c r="Q8265" s="2" t="s">
        <v>37</v>
      </c>
      <c r="R8265" s="1" t="s">
        <v>492</v>
      </c>
      <c r="S8265" s="1" t="str">
        <f t="shared" si="265"/>
        <v>HPC|RF|3|8501|9999|9999|DP||CCNR|117|</v>
      </c>
      <c r="T8265" s="2" t="str">
        <f t="shared" si="266"/>
        <v>OK</v>
      </c>
    </row>
    <row r="8266" spans="1:20" x14ac:dyDescent="0.25">
      <c r="A8266" s="1">
        <v>301999999</v>
      </c>
      <c r="B8266" s="1" t="str">
        <f>VLOOKUP(A8266,[1]Maestra!A$1:C$746,2,0)</f>
        <v>ACTCVIGE8</v>
      </c>
      <c r="C8266" s="1" t="str">
        <f>VLOOKUP(A8266,[1]Maestra!A$1:C$746,3,0)</f>
        <v>TC Visa Generico</v>
      </c>
      <c r="D8266" s="1" t="s">
        <v>26</v>
      </c>
      <c r="E8266" s="1" t="s">
        <v>27</v>
      </c>
      <c r="F8266" s="1">
        <v>3</v>
      </c>
      <c r="G8266" s="1">
        <v>8501</v>
      </c>
      <c r="H8266" s="1">
        <v>9999</v>
      </c>
      <c r="I8266" s="1">
        <v>9999</v>
      </c>
      <c r="J8266" s="1" t="s">
        <v>491</v>
      </c>
      <c r="L8266" s="1" t="s">
        <v>454</v>
      </c>
      <c r="M8266" s="1">
        <v>118</v>
      </c>
      <c r="Q8266" s="2" t="s">
        <v>37</v>
      </c>
      <c r="R8266" s="1" t="s">
        <v>492</v>
      </c>
      <c r="S8266" s="1" t="str">
        <f t="shared" si="265"/>
        <v>HPC|RF|3|8501|9999|9999|DP||CCNR|118|</v>
      </c>
      <c r="T8266" s="2" t="str">
        <f t="shared" si="266"/>
        <v>OK</v>
      </c>
    </row>
    <row r="8267" spans="1:20" x14ac:dyDescent="0.25">
      <c r="A8267" s="1">
        <v>301039999</v>
      </c>
      <c r="B8267" s="1" t="str">
        <f>VLOOKUP(A8267,[1]Maestra!A$1:C$746,2,0)</f>
        <v>ACTMVGE08</v>
      </c>
      <c r="C8267" s="1" t="str">
        <f>VLOOKUP(A8267,[1]Maestra!A$1:C$746,3,0)</f>
        <v>TC Megaplaza Visa - Generico</v>
      </c>
      <c r="D8267" s="1" t="s">
        <v>26</v>
      </c>
      <c r="E8267" s="1" t="s">
        <v>27</v>
      </c>
      <c r="F8267" s="1">
        <v>3</v>
      </c>
      <c r="G8267" s="1">
        <v>8501</v>
      </c>
      <c r="H8267" s="1">
        <v>9999</v>
      </c>
      <c r="I8267" s="1">
        <v>9999</v>
      </c>
      <c r="J8267" s="1" t="s">
        <v>491</v>
      </c>
      <c r="L8267" s="1" t="s">
        <v>454</v>
      </c>
      <c r="M8267" s="1">
        <v>119</v>
      </c>
      <c r="Q8267" s="2" t="s">
        <v>37</v>
      </c>
      <c r="R8267" s="1" t="s">
        <v>492</v>
      </c>
      <c r="S8267" s="1" t="str">
        <f t="shared" si="265"/>
        <v>HPC|RF|3|8501|9999|9999|DP||CCNR|119|</v>
      </c>
      <c r="T8267" s="2" t="str">
        <f t="shared" si="266"/>
        <v>OK</v>
      </c>
    </row>
    <row r="8268" spans="1:20" x14ac:dyDescent="0.25">
      <c r="A8268" s="1">
        <v>301059999</v>
      </c>
      <c r="B8268" s="1" t="str">
        <f>VLOOKUP(A8268,[1]Maestra!A$1:C$746,2,0)</f>
        <v>ACTVVIGE8</v>
      </c>
      <c r="C8268" s="1" t="str">
        <f>VLOOKUP(A8268,[1]Maestra!A$1:C$746,3,0)</f>
        <v>TC Vea Visa Generico</v>
      </c>
      <c r="D8268" s="1" t="s">
        <v>26</v>
      </c>
      <c r="E8268" s="1" t="s">
        <v>27</v>
      </c>
      <c r="F8268" s="1">
        <v>3</v>
      </c>
      <c r="G8268" s="1">
        <v>8501</v>
      </c>
      <c r="H8268" s="1">
        <v>9999</v>
      </c>
      <c r="I8268" s="1">
        <v>9999</v>
      </c>
      <c r="J8268" s="1" t="s">
        <v>491</v>
      </c>
      <c r="L8268" s="1" t="s">
        <v>454</v>
      </c>
      <c r="M8268" s="1">
        <v>120</v>
      </c>
      <c r="Q8268" s="2" t="s">
        <v>37</v>
      </c>
      <c r="R8268" s="1" t="s">
        <v>492</v>
      </c>
      <c r="S8268" s="1" t="str">
        <f t="shared" si="265"/>
        <v>HPC|RF|3|8501|9999|9999|DP||CCNR|120|</v>
      </c>
      <c r="T8268" s="2" t="str">
        <f t="shared" si="266"/>
        <v>OK</v>
      </c>
    </row>
    <row r="8269" spans="1:20" x14ac:dyDescent="0.25">
      <c r="A8269" s="1">
        <v>301060299</v>
      </c>
      <c r="B8269" s="1" t="str">
        <f>VLOOKUP(A8269,[1]Maestra!A$1:C$746,2,0)</f>
        <v>ACTCPLGE8</v>
      </c>
      <c r="C8269" s="1" t="str">
        <f>VLOOKUP(A8269,[1]Maestra!A$1:C$746,3,0)</f>
        <v>TC Cashback Platinum Generico</v>
      </c>
      <c r="D8269" s="1" t="s">
        <v>26</v>
      </c>
      <c r="E8269" s="1" t="s">
        <v>27</v>
      </c>
      <c r="F8269" s="1">
        <v>3</v>
      </c>
      <c r="G8269" s="1">
        <v>8501</v>
      </c>
      <c r="H8269" s="1">
        <v>9999</v>
      </c>
      <c r="I8269" s="1">
        <v>9999</v>
      </c>
      <c r="J8269" s="1" t="s">
        <v>491</v>
      </c>
      <c r="L8269" s="1" t="s">
        <v>454</v>
      </c>
      <c r="M8269" s="1">
        <v>121</v>
      </c>
      <c r="Q8269" s="2" t="s">
        <v>37</v>
      </c>
      <c r="R8269" s="1" t="s">
        <v>492</v>
      </c>
      <c r="S8269" s="1" t="str">
        <f t="shared" si="265"/>
        <v>HPC|RF|3|8501|9999|9999|DP||CCNR|121|</v>
      </c>
      <c r="T8269" s="2" t="str">
        <f t="shared" si="266"/>
        <v>OK</v>
      </c>
    </row>
    <row r="8270" spans="1:20" x14ac:dyDescent="0.25">
      <c r="A8270" s="1">
        <v>301999999</v>
      </c>
      <c r="B8270" s="1" t="str">
        <f>VLOOKUP(A8270,[1]Maestra!A$1:C$746,2,0)</f>
        <v>ACTCVIGE8</v>
      </c>
      <c r="C8270" s="1" t="str">
        <f>VLOOKUP(A8270,[1]Maestra!A$1:C$746,3,0)</f>
        <v>TC Visa Generico</v>
      </c>
      <c r="D8270" s="1" t="s">
        <v>26</v>
      </c>
      <c r="E8270" s="1" t="s">
        <v>27</v>
      </c>
      <c r="F8270" s="1">
        <v>3</v>
      </c>
      <c r="G8270" s="1">
        <v>8501</v>
      </c>
      <c r="H8270" s="1">
        <v>9999</v>
      </c>
      <c r="I8270" s="1">
        <v>9999</v>
      </c>
      <c r="J8270" s="1" t="s">
        <v>491</v>
      </c>
      <c r="L8270" s="1" t="s">
        <v>454</v>
      </c>
      <c r="M8270" s="1">
        <v>122</v>
      </c>
      <c r="Q8270" s="2" t="s">
        <v>37</v>
      </c>
      <c r="R8270" s="1" t="s">
        <v>492</v>
      </c>
      <c r="S8270" s="1" t="str">
        <f t="shared" si="265"/>
        <v>HPC|RF|3|8501|9999|9999|DP||CCNR|122|</v>
      </c>
      <c r="T8270" s="2" t="str">
        <f t="shared" si="266"/>
        <v>OK</v>
      </c>
    </row>
    <row r="8271" spans="1:20" x14ac:dyDescent="0.25">
      <c r="A8271" s="1">
        <v>301999999</v>
      </c>
      <c r="B8271" s="1" t="str">
        <f>VLOOKUP(A8271,[1]Maestra!A$1:C$746,2,0)</f>
        <v>ACTCVIGE8</v>
      </c>
      <c r="C8271" s="1" t="str">
        <f>VLOOKUP(A8271,[1]Maestra!A$1:C$746,3,0)</f>
        <v>TC Visa Generico</v>
      </c>
      <c r="D8271" s="1" t="s">
        <v>26</v>
      </c>
      <c r="E8271" s="1" t="s">
        <v>27</v>
      </c>
      <c r="F8271" s="1">
        <v>3</v>
      </c>
      <c r="G8271" s="1">
        <v>8501</v>
      </c>
      <c r="H8271" s="1">
        <v>9999</v>
      </c>
      <c r="I8271" s="1">
        <v>9999</v>
      </c>
      <c r="J8271" s="1" t="s">
        <v>491</v>
      </c>
      <c r="L8271" s="1" t="s">
        <v>454</v>
      </c>
      <c r="M8271" s="1">
        <v>123</v>
      </c>
      <c r="Q8271" s="2" t="s">
        <v>37</v>
      </c>
      <c r="R8271" s="1" t="s">
        <v>492</v>
      </c>
      <c r="S8271" s="1" t="str">
        <f t="shared" si="265"/>
        <v>HPC|RF|3|8501|9999|9999|DP||CCNR|123|</v>
      </c>
      <c r="T8271" s="2" t="str">
        <f t="shared" si="266"/>
        <v>OK</v>
      </c>
    </row>
    <row r="8272" spans="1:20" x14ac:dyDescent="0.25">
      <c r="A8272" s="1">
        <v>301059999</v>
      </c>
      <c r="B8272" s="1" t="str">
        <f>VLOOKUP(A8272,[1]Maestra!A$1:C$746,2,0)</f>
        <v>ACTVVIGE8</v>
      </c>
      <c r="C8272" s="1" t="str">
        <f>VLOOKUP(A8272,[1]Maestra!A$1:C$746,3,0)</f>
        <v>TC Vea Visa Generico</v>
      </c>
      <c r="D8272" s="1" t="s">
        <v>26</v>
      </c>
      <c r="E8272" s="1" t="s">
        <v>27</v>
      </c>
      <c r="F8272" s="1">
        <v>3</v>
      </c>
      <c r="G8272" s="1">
        <v>8501</v>
      </c>
      <c r="H8272" s="1">
        <v>9999</v>
      </c>
      <c r="I8272" s="1">
        <v>9999</v>
      </c>
      <c r="J8272" s="1" t="s">
        <v>491</v>
      </c>
      <c r="L8272" s="1" t="s">
        <v>454</v>
      </c>
      <c r="M8272" s="1">
        <v>124</v>
      </c>
      <c r="Q8272" s="2" t="s">
        <v>37</v>
      </c>
      <c r="R8272" s="1" t="s">
        <v>492</v>
      </c>
      <c r="S8272" s="1" t="str">
        <f t="shared" si="265"/>
        <v>HPC|RF|3|8501|9999|9999|DP||CCNR|124|</v>
      </c>
      <c r="T8272" s="2" t="str">
        <f t="shared" si="266"/>
        <v>OK</v>
      </c>
    </row>
    <row r="8273" spans="1:20" x14ac:dyDescent="0.25">
      <c r="A8273" s="1">
        <v>301999999</v>
      </c>
      <c r="B8273" s="1" t="str">
        <f>VLOOKUP(A8273,[1]Maestra!A$1:C$746,2,0)</f>
        <v>ACTCVIGE8</v>
      </c>
      <c r="C8273" s="1" t="str">
        <f>VLOOKUP(A8273,[1]Maestra!A$1:C$746,3,0)</f>
        <v>TC Visa Generico</v>
      </c>
      <c r="D8273" s="1" t="s">
        <v>26</v>
      </c>
      <c r="E8273" s="1" t="s">
        <v>27</v>
      </c>
      <c r="F8273" s="1">
        <v>3</v>
      </c>
      <c r="G8273" s="1">
        <v>8501</v>
      </c>
      <c r="H8273" s="1">
        <v>9999</v>
      </c>
      <c r="I8273" s="1">
        <v>9999</v>
      </c>
      <c r="J8273" s="1" t="s">
        <v>491</v>
      </c>
      <c r="L8273" s="1" t="s">
        <v>454</v>
      </c>
      <c r="M8273" s="1">
        <v>129</v>
      </c>
      <c r="Q8273" s="2" t="s">
        <v>37</v>
      </c>
      <c r="R8273" s="1" t="s">
        <v>492</v>
      </c>
      <c r="S8273" s="1" t="str">
        <f t="shared" si="265"/>
        <v>HPC|RF|3|8501|9999|9999|DP||CCNR|129|</v>
      </c>
      <c r="T8273" s="2" t="str">
        <f t="shared" si="266"/>
        <v>OK</v>
      </c>
    </row>
    <row r="8274" spans="1:20" x14ac:dyDescent="0.25">
      <c r="A8274" s="1">
        <v>301999999</v>
      </c>
      <c r="B8274" s="1" t="str">
        <f>VLOOKUP(A8274,[1]Maestra!A$1:C$746,2,0)</f>
        <v>ACTCVIGE8</v>
      </c>
      <c r="C8274" s="1" t="str">
        <f>VLOOKUP(A8274,[1]Maestra!A$1:C$746,3,0)</f>
        <v>TC Visa Generico</v>
      </c>
      <c r="D8274" s="1" t="s">
        <v>26</v>
      </c>
      <c r="E8274" s="1" t="s">
        <v>27</v>
      </c>
      <c r="F8274" s="1">
        <v>3</v>
      </c>
      <c r="G8274" s="1">
        <v>8501</v>
      </c>
      <c r="H8274" s="1">
        <v>9999</v>
      </c>
      <c r="I8274" s="1">
        <v>9999</v>
      </c>
      <c r="J8274" s="1" t="s">
        <v>491</v>
      </c>
      <c r="L8274" s="1" t="s">
        <v>454</v>
      </c>
      <c r="M8274" s="1">
        <v>130</v>
      </c>
      <c r="Q8274" s="2" t="s">
        <v>37</v>
      </c>
      <c r="R8274" s="1" t="s">
        <v>492</v>
      </c>
      <c r="S8274" s="1" t="str">
        <f t="shared" si="265"/>
        <v>HPC|RF|3|8501|9999|9999|DP||CCNR|130|</v>
      </c>
      <c r="T8274" s="2" t="str">
        <f t="shared" si="266"/>
        <v>OK</v>
      </c>
    </row>
    <row r="8275" spans="1:20" x14ac:dyDescent="0.25">
      <c r="A8275" s="1">
        <v>301999999</v>
      </c>
      <c r="B8275" s="1" t="str">
        <f>VLOOKUP(A8275,[1]Maestra!A$1:C$746,2,0)</f>
        <v>ACTCVIGE8</v>
      </c>
      <c r="C8275" s="1" t="str">
        <f>VLOOKUP(A8275,[1]Maestra!A$1:C$746,3,0)</f>
        <v>TC Visa Generico</v>
      </c>
      <c r="D8275" s="1" t="s">
        <v>26</v>
      </c>
      <c r="E8275" s="1" t="s">
        <v>27</v>
      </c>
      <c r="F8275" s="1">
        <v>3</v>
      </c>
      <c r="G8275" s="1">
        <v>8501</v>
      </c>
      <c r="H8275" s="1">
        <v>9999</v>
      </c>
      <c r="I8275" s="1">
        <v>9999</v>
      </c>
      <c r="J8275" s="1" t="s">
        <v>491</v>
      </c>
      <c r="L8275" s="1" t="s">
        <v>454</v>
      </c>
      <c r="M8275" s="1">
        <v>131</v>
      </c>
      <c r="Q8275" s="2" t="s">
        <v>37</v>
      </c>
      <c r="R8275" s="1" t="s">
        <v>492</v>
      </c>
      <c r="S8275" s="1" t="str">
        <f t="shared" si="265"/>
        <v>HPC|RF|3|8501|9999|9999|DP||CCNR|131|</v>
      </c>
      <c r="T8275" s="2" t="str">
        <f t="shared" si="266"/>
        <v>OK</v>
      </c>
    </row>
    <row r="8276" spans="1:20" x14ac:dyDescent="0.25">
      <c r="A8276" s="1">
        <v>301059999</v>
      </c>
      <c r="B8276" s="1" t="str">
        <f>VLOOKUP(A8276,[1]Maestra!A$1:C$746,2,0)</f>
        <v>ACTVVIGE8</v>
      </c>
      <c r="C8276" s="1" t="str">
        <f>VLOOKUP(A8276,[1]Maestra!A$1:C$746,3,0)</f>
        <v>TC Vea Visa Generico</v>
      </c>
      <c r="D8276" s="1" t="s">
        <v>26</v>
      </c>
      <c r="E8276" s="1" t="s">
        <v>27</v>
      </c>
      <c r="F8276" s="1">
        <v>3</v>
      </c>
      <c r="G8276" s="1">
        <v>8501</v>
      </c>
      <c r="H8276" s="1">
        <v>9999</v>
      </c>
      <c r="I8276" s="1">
        <v>9999</v>
      </c>
      <c r="J8276" s="1" t="s">
        <v>491</v>
      </c>
      <c r="L8276" s="1" t="s">
        <v>454</v>
      </c>
      <c r="M8276" s="1">
        <v>162</v>
      </c>
      <c r="Q8276" s="2" t="s">
        <v>37</v>
      </c>
      <c r="R8276" s="1" t="s">
        <v>492</v>
      </c>
      <c r="S8276" s="1" t="str">
        <f t="shared" si="265"/>
        <v>HPC|RF|3|8501|9999|9999|DP||CCNR|162|</v>
      </c>
      <c r="T8276" s="2" t="str">
        <f t="shared" si="266"/>
        <v>OK</v>
      </c>
    </row>
    <row r="8277" spans="1:20" x14ac:dyDescent="0.25">
      <c r="A8277" s="1">
        <v>302999999</v>
      </c>
      <c r="B8277" s="1" t="str">
        <f>VLOOKUP(A8277,[1]Maestra!A$1:C$746,2,0)</f>
        <v>ACTAEXGE8</v>
      </c>
      <c r="C8277" s="1" t="str">
        <f>VLOOKUP(A8277,[1]Maestra!A$1:C$746,3,0)</f>
        <v>TC American Express Generico</v>
      </c>
      <c r="D8277" s="1" t="s">
        <v>26</v>
      </c>
      <c r="E8277" s="1" t="s">
        <v>27</v>
      </c>
      <c r="F8277" s="1">
        <v>3</v>
      </c>
      <c r="G8277" s="1">
        <v>8501</v>
      </c>
      <c r="H8277" s="1">
        <v>9999</v>
      </c>
      <c r="I8277" s="1">
        <v>9999</v>
      </c>
      <c r="J8277" s="1" t="s">
        <v>491</v>
      </c>
      <c r="L8277" s="1" t="s">
        <v>454</v>
      </c>
      <c r="M8277" s="1">
        <v>201</v>
      </c>
      <c r="Q8277" s="2" t="s">
        <v>37</v>
      </c>
      <c r="R8277" s="1" t="s">
        <v>492</v>
      </c>
      <c r="S8277" s="1" t="str">
        <f t="shared" si="265"/>
        <v>HPC|RF|3|8501|9999|9999|DP||CCNR|201|</v>
      </c>
      <c r="T8277" s="2" t="str">
        <f t="shared" si="266"/>
        <v>OK</v>
      </c>
    </row>
    <row r="8278" spans="1:20" x14ac:dyDescent="0.25">
      <c r="A8278" s="1">
        <v>302999999</v>
      </c>
      <c r="B8278" s="1" t="str">
        <f>VLOOKUP(A8278,[1]Maestra!A$1:C$746,2,0)</f>
        <v>ACTAEXGE8</v>
      </c>
      <c r="C8278" s="1" t="str">
        <f>VLOOKUP(A8278,[1]Maestra!A$1:C$746,3,0)</f>
        <v>TC American Express Generico</v>
      </c>
      <c r="D8278" s="1" t="s">
        <v>26</v>
      </c>
      <c r="E8278" s="1" t="s">
        <v>27</v>
      </c>
      <c r="F8278" s="1">
        <v>3</v>
      </c>
      <c r="G8278" s="1">
        <v>8501</v>
      </c>
      <c r="H8278" s="1">
        <v>9999</v>
      </c>
      <c r="I8278" s="1">
        <v>9999</v>
      </c>
      <c r="J8278" s="1" t="s">
        <v>491</v>
      </c>
      <c r="L8278" s="1" t="s">
        <v>454</v>
      </c>
      <c r="M8278" s="1">
        <v>202</v>
      </c>
      <c r="Q8278" s="2" t="s">
        <v>37</v>
      </c>
      <c r="R8278" s="1" t="s">
        <v>492</v>
      </c>
      <c r="S8278" s="1" t="str">
        <f t="shared" si="265"/>
        <v>HPC|RF|3|8501|9999|9999|DP||CCNR|202|</v>
      </c>
      <c r="T8278" s="2" t="str">
        <f t="shared" si="266"/>
        <v>OK</v>
      </c>
    </row>
    <row r="8279" spans="1:20" x14ac:dyDescent="0.25">
      <c r="A8279" s="1">
        <v>302999999</v>
      </c>
      <c r="B8279" s="1" t="str">
        <f>VLOOKUP(A8279,[1]Maestra!A$1:C$746,2,0)</f>
        <v>ACTAEXGE8</v>
      </c>
      <c r="C8279" s="1" t="str">
        <f>VLOOKUP(A8279,[1]Maestra!A$1:C$746,3,0)</f>
        <v>TC American Express Generico</v>
      </c>
      <c r="D8279" s="1" t="s">
        <v>26</v>
      </c>
      <c r="E8279" s="1" t="s">
        <v>27</v>
      </c>
      <c r="F8279" s="1">
        <v>3</v>
      </c>
      <c r="G8279" s="1">
        <v>8501</v>
      </c>
      <c r="H8279" s="1">
        <v>9999</v>
      </c>
      <c r="I8279" s="1">
        <v>9999</v>
      </c>
      <c r="J8279" s="1" t="s">
        <v>491</v>
      </c>
      <c r="L8279" s="1" t="s">
        <v>454</v>
      </c>
      <c r="M8279" s="1">
        <v>203</v>
      </c>
      <c r="Q8279" s="2" t="s">
        <v>37</v>
      </c>
      <c r="R8279" s="1" t="s">
        <v>492</v>
      </c>
      <c r="S8279" s="1" t="str">
        <f t="shared" si="265"/>
        <v>HPC|RF|3|8501|9999|9999|DP||CCNR|203|</v>
      </c>
      <c r="T8279" s="2" t="str">
        <f t="shared" si="266"/>
        <v>OK</v>
      </c>
    </row>
    <row r="8280" spans="1:20" x14ac:dyDescent="0.25">
      <c r="A8280" s="1">
        <v>307059999</v>
      </c>
      <c r="B8280" s="1" t="str">
        <f>VLOOKUP(A8280,[1]Maestra!A$1:C$746,2,0)</f>
        <v>ACTACOGE8</v>
      </c>
      <c r="C8280" s="1" t="str">
        <f>VLOOKUP(A8280,[1]Maestra!A$1:C$746,3,0)</f>
        <v>TC Amex Centurión Oro Generico</v>
      </c>
      <c r="D8280" s="1" t="s">
        <v>26</v>
      </c>
      <c r="E8280" s="1" t="s">
        <v>27</v>
      </c>
      <c r="F8280" s="1">
        <v>3</v>
      </c>
      <c r="G8280" s="1">
        <v>8501</v>
      </c>
      <c r="H8280" s="1">
        <v>9999</v>
      </c>
      <c r="I8280" s="1">
        <v>9999</v>
      </c>
      <c r="J8280" s="1" t="s">
        <v>491</v>
      </c>
      <c r="L8280" s="1" t="s">
        <v>454</v>
      </c>
      <c r="M8280" s="1">
        <v>204</v>
      </c>
      <c r="Q8280" s="2" t="s">
        <v>37</v>
      </c>
      <c r="R8280" s="1" t="s">
        <v>492</v>
      </c>
      <c r="S8280" s="1" t="str">
        <f t="shared" si="265"/>
        <v>HPC|RF|3|8501|9999|9999|DP||CCNR|204|</v>
      </c>
      <c r="T8280" s="2" t="str">
        <f t="shared" si="266"/>
        <v>OK</v>
      </c>
    </row>
    <row r="8281" spans="1:20" x14ac:dyDescent="0.25">
      <c r="A8281" s="1">
        <v>302999999</v>
      </c>
      <c r="B8281" s="1" t="str">
        <f>VLOOKUP(A8281,[1]Maestra!A$1:C$746,2,0)</f>
        <v>ACTAEXGE8</v>
      </c>
      <c r="C8281" s="1" t="str">
        <f>VLOOKUP(A8281,[1]Maestra!A$1:C$746,3,0)</f>
        <v>TC American Express Generico</v>
      </c>
      <c r="D8281" s="1" t="s">
        <v>26</v>
      </c>
      <c r="E8281" s="1" t="s">
        <v>27</v>
      </c>
      <c r="F8281" s="1">
        <v>3</v>
      </c>
      <c r="G8281" s="1">
        <v>8501</v>
      </c>
      <c r="H8281" s="1">
        <v>9999</v>
      </c>
      <c r="I8281" s="1">
        <v>9999</v>
      </c>
      <c r="J8281" s="1" t="s">
        <v>491</v>
      </c>
      <c r="L8281" s="1" t="s">
        <v>454</v>
      </c>
      <c r="M8281" s="1">
        <v>205</v>
      </c>
      <c r="Q8281" s="2" t="s">
        <v>37</v>
      </c>
      <c r="R8281" s="1" t="s">
        <v>492</v>
      </c>
      <c r="S8281" s="1" t="str">
        <f t="shared" si="265"/>
        <v>HPC|RF|3|8501|9999|9999|DP||CCNR|205|</v>
      </c>
      <c r="T8281" s="2" t="str">
        <f t="shared" si="266"/>
        <v>OK</v>
      </c>
    </row>
    <row r="8282" spans="1:20" x14ac:dyDescent="0.25">
      <c r="A8282" s="1">
        <v>302999999</v>
      </c>
      <c r="B8282" s="1" t="str">
        <f>VLOOKUP(A8282,[1]Maestra!A$1:C$746,2,0)</f>
        <v>ACTAEXGE8</v>
      </c>
      <c r="C8282" s="1" t="str">
        <f>VLOOKUP(A8282,[1]Maestra!A$1:C$746,3,0)</f>
        <v>TC American Express Generico</v>
      </c>
      <c r="D8282" s="1" t="s">
        <v>26</v>
      </c>
      <c r="E8282" s="1" t="s">
        <v>27</v>
      </c>
      <c r="F8282" s="1">
        <v>3</v>
      </c>
      <c r="G8282" s="1">
        <v>8501</v>
      </c>
      <c r="H8282" s="1">
        <v>9999</v>
      </c>
      <c r="I8282" s="1">
        <v>9999</v>
      </c>
      <c r="J8282" s="1" t="s">
        <v>491</v>
      </c>
      <c r="L8282" s="1" t="s">
        <v>454</v>
      </c>
      <c r="M8282" s="1">
        <v>206</v>
      </c>
      <c r="Q8282" s="2" t="s">
        <v>37</v>
      </c>
      <c r="R8282" s="1" t="s">
        <v>492</v>
      </c>
      <c r="S8282" s="1" t="str">
        <f t="shared" si="265"/>
        <v>HPC|RF|3|8501|9999|9999|DP||CCNR|206|</v>
      </c>
      <c r="T8282" s="2" t="str">
        <f t="shared" si="266"/>
        <v>OK</v>
      </c>
    </row>
    <row r="8283" spans="1:20" x14ac:dyDescent="0.25">
      <c r="A8283" s="1">
        <v>307039999</v>
      </c>
      <c r="B8283" s="1" t="str">
        <f>VLOOKUP(A8283,[1]Maestra!A$1:C$746,2,0)</f>
        <v>ACTAVCGE8</v>
      </c>
      <c r="C8283" s="1" t="str">
        <f>VLOOKUP(A8283,[1]Maestra!A$1:C$746,3,0)</f>
        <v>TC Amex Viajero Clasica Generico</v>
      </c>
      <c r="D8283" s="1" t="s">
        <v>26</v>
      </c>
      <c r="E8283" s="1" t="s">
        <v>27</v>
      </c>
      <c r="F8283" s="1">
        <v>3</v>
      </c>
      <c r="G8283" s="1">
        <v>8501</v>
      </c>
      <c r="H8283" s="1">
        <v>9999</v>
      </c>
      <c r="I8283" s="1">
        <v>9999</v>
      </c>
      <c r="J8283" s="1" t="s">
        <v>491</v>
      </c>
      <c r="L8283" s="1" t="s">
        <v>454</v>
      </c>
      <c r="M8283" s="1">
        <v>207</v>
      </c>
      <c r="Q8283" s="2" t="s">
        <v>37</v>
      </c>
      <c r="R8283" s="1" t="s">
        <v>492</v>
      </c>
      <c r="S8283" s="1" t="str">
        <f t="shared" si="265"/>
        <v>HPC|RF|3|8501|9999|9999|DP||CCNR|207|</v>
      </c>
      <c r="T8283" s="2" t="str">
        <f t="shared" si="266"/>
        <v>OK</v>
      </c>
    </row>
    <row r="8284" spans="1:20" x14ac:dyDescent="0.25">
      <c r="A8284" s="1">
        <v>307059999</v>
      </c>
      <c r="B8284" s="1" t="str">
        <f>VLOOKUP(A8284,[1]Maestra!A$1:C$746,2,0)</f>
        <v>ACTACOGE8</v>
      </c>
      <c r="C8284" s="1" t="str">
        <f>VLOOKUP(A8284,[1]Maestra!A$1:C$746,3,0)</f>
        <v>TC Amex Centurión Oro Generico</v>
      </c>
      <c r="D8284" s="1" t="s">
        <v>26</v>
      </c>
      <c r="E8284" s="1" t="s">
        <v>27</v>
      </c>
      <c r="F8284" s="1">
        <v>3</v>
      </c>
      <c r="G8284" s="1">
        <v>8501</v>
      </c>
      <c r="H8284" s="1">
        <v>9999</v>
      </c>
      <c r="I8284" s="1">
        <v>9999</v>
      </c>
      <c r="J8284" s="1" t="s">
        <v>491</v>
      </c>
      <c r="L8284" s="1" t="s">
        <v>454</v>
      </c>
      <c r="M8284" s="1">
        <v>208</v>
      </c>
      <c r="Q8284" s="2" t="s">
        <v>37</v>
      </c>
      <c r="R8284" s="1" t="s">
        <v>492</v>
      </c>
      <c r="S8284" s="1" t="str">
        <f t="shared" si="265"/>
        <v>HPC|RF|3|8501|9999|9999|DP||CCNR|208|</v>
      </c>
      <c r="T8284" s="2" t="str">
        <f t="shared" si="266"/>
        <v>OK</v>
      </c>
    </row>
    <row r="8285" spans="1:20" x14ac:dyDescent="0.25">
      <c r="A8285" s="1">
        <v>302999999</v>
      </c>
      <c r="B8285" s="1" t="str">
        <f>VLOOKUP(A8285,[1]Maestra!A$1:C$746,2,0)</f>
        <v>ACTAEXGE8</v>
      </c>
      <c r="C8285" s="1" t="str">
        <f>VLOOKUP(A8285,[1]Maestra!A$1:C$746,3,0)</f>
        <v>TC American Express Generico</v>
      </c>
      <c r="D8285" s="1" t="s">
        <v>26</v>
      </c>
      <c r="E8285" s="1" t="s">
        <v>27</v>
      </c>
      <c r="F8285" s="1">
        <v>3</v>
      </c>
      <c r="G8285" s="1">
        <v>8501</v>
      </c>
      <c r="H8285" s="1">
        <v>9999</v>
      </c>
      <c r="I8285" s="1">
        <v>9999</v>
      </c>
      <c r="J8285" s="1" t="s">
        <v>491</v>
      </c>
      <c r="L8285" s="1" t="s">
        <v>454</v>
      </c>
      <c r="M8285" s="1">
        <v>209</v>
      </c>
      <c r="Q8285" s="2" t="s">
        <v>37</v>
      </c>
      <c r="R8285" s="1" t="s">
        <v>492</v>
      </c>
      <c r="S8285" s="1" t="str">
        <f t="shared" si="265"/>
        <v>HPC|RF|3|8501|9999|9999|DP||CCNR|209|</v>
      </c>
      <c r="T8285" s="2" t="str">
        <f t="shared" si="266"/>
        <v>OK</v>
      </c>
    </row>
    <row r="8286" spans="1:20" x14ac:dyDescent="0.25">
      <c r="A8286" s="1">
        <v>302999999</v>
      </c>
      <c r="B8286" s="1" t="str">
        <f>VLOOKUP(A8286,[1]Maestra!A$1:C$746,2,0)</f>
        <v>ACTAEXGE8</v>
      </c>
      <c r="C8286" s="1" t="str">
        <f>VLOOKUP(A8286,[1]Maestra!A$1:C$746,3,0)</f>
        <v>TC American Express Generico</v>
      </c>
      <c r="D8286" s="1" t="s">
        <v>26</v>
      </c>
      <c r="E8286" s="1" t="s">
        <v>27</v>
      </c>
      <c r="F8286" s="1">
        <v>3</v>
      </c>
      <c r="G8286" s="1">
        <v>8501</v>
      </c>
      <c r="H8286" s="1">
        <v>9999</v>
      </c>
      <c r="I8286" s="1">
        <v>9999</v>
      </c>
      <c r="J8286" s="1" t="s">
        <v>491</v>
      </c>
      <c r="L8286" s="1" t="s">
        <v>454</v>
      </c>
      <c r="M8286" s="1">
        <v>210</v>
      </c>
      <c r="Q8286" s="2" t="s">
        <v>37</v>
      </c>
      <c r="R8286" s="1" t="s">
        <v>492</v>
      </c>
      <c r="S8286" s="1" t="str">
        <f t="shared" si="265"/>
        <v>HPC|RF|3|8501|9999|9999|DP||CCNR|210|</v>
      </c>
      <c r="T8286" s="2" t="str">
        <f t="shared" si="266"/>
        <v>OK</v>
      </c>
    </row>
    <row r="8287" spans="1:20" x14ac:dyDescent="0.25">
      <c r="A8287" s="1">
        <v>302999999</v>
      </c>
      <c r="B8287" s="1" t="str">
        <f>VLOOKUP(A8287,[1]Maestra!A$1:C$746,2,0)</f>
        <v>ACTAEXGE8</v>
      </c>
      <c r="C8287" s="1" t="str">
        <f>VLOOKUP(A8287,[1]Maestra!A$1:C$746,3,0)</f>
        <v>TC American Express Generico</v>
      </c>
      <c r="D8287" s="1" t="s">
        <v>26</v>
      </c>
      <c r="E8287" s="1" t="s">
        <v>27</v>
      </c>
      <c r="F8287" s="1">
        <v>3</v>
      </c>
      <c r="G8287" s="1">
        <v>8501</v>
      </c>
      <c r="H8287" s="1">
        <v>9999</v>
      </c>
      <c r="I8287" s="1">
        <v>9999</v>
      </c>
      <c r="J8287" s="1" t="s">
        <v>491</v>
      </c>
      <c r="L8287" s="1" t="s">
        <v>454</v>
      </c>
      <c r="M8287" s="1">
        <v>211</v>
      </c>
      <c r="Q8287" s="2" t="s">
        <v>37</v>
      </c>
      <c r="R8287" s="1" t="s">
        <v>492</v>
      </c>
      <c r="S8287" s="1" t="str">
        <f t="shared" si="265"/>
        <v>HPC|RF|3|8501|9999|9999|DP||CCNR|211|</v>
      </c>
      <c r="T8287" s="2" t="str">
        <f t="shared" si="266"/>
        <v>OK</v>
      </c>
    </row>
    <row r="8288" spans="1:20" x14ac:dyDescent="0.25">
      <c r="A8288" s="1">
        <v>302999999</v>
      </c>
      <c r="B8288" s="1" t="str">
        <f>VLOOKUP(A8288,[1]Maestra!A$1:C$746,2,0)</f>
        <v>ACTAEXGE8</v>
      </c>
      <c r="C8288" s="1" t="str">
        <f>VLOOKUP(A8288,[1]Maestra!A$1:C$746,3,0)</f>
        <v>TC American Express Generico</v>
      </c>
      <c r="D8288" s="1" t="s">
        <v>26</v>
      </c>
      <c r="E8288" s="1" t="s">
        <v>27</v>
      </c>
      <c r="F8288" s="1">
        <v>3</v>
      </c>
      <c r="G8288" s="1">
        <v>8501</v>
      </c>
      <c r="H8288" s="1">
        <v>9999</v>
      </c>
      <c r="I8288" s="1">
        <v>9999</v>
      </c>
      <c r="J8288" s="1" t="s">
        <v>491</v>
      </c>
      <c r="L8288" s="1" t="s">
        <v>454</v>
      </c>
      <c r="M8288" s="1">
        <v>212</v>
      </c>
      <c r="Q8288" s="2" t="s">
        <v>37</v>
      </c>
      <c r="R8288" s="1" t="s">
        <v>492</v>
      </c>
      <c r="S8288" s="1" t="str">
        <f t="shared" si="265"/>
        <v>HPC|RF|3|8501|9999|9999|DP||CCNR|212|</v>
      </c>
      <c r="T8288" s="2" t="str">
        <f t="shared" si="266"/>
        <v>OK</v>
      </c>
    </row>
    <row r="8289" spans="1:20" x14ac:dyDescent="0.25">
      <c r="A8289" s="1">
        <v>303999999</v>
      </c>
      <c r="B8289" s="1" t="str">
        <f>VLOOKUP(A8289,[1]Maestra!A$1:C$746,2,0)</f>
        <v>ACTCMAGE8</v>
      </c>
      <c r="C8289" s="1" t="str">
        <f>VLOOKUP(A8289,[1]Maestra!A$1:C$746,3,0)</f>
        <v>TC Mastercard Generico</v>
      </c>
      <c r="D8289" s="1" t="s">
        <v>26</v>
      </c>
      <c r="E8289" s="1" t="s">
        <v>27</v>
      </c>
      <c r="F8289" s="1">
        <v>3</v>
      </c>
      <c r="G8289" s="1">
        <v>8501</v>
      </c>
      <c r="H8289" s="1">
        <v>9999</v>
      </c>
      <c r="I8289" s="1">
        <v>9999</v>
      </c>
      <c r="J8289" s="1" t="s">
        <v>491</v>
      </c>
      <c r="L8289" s="1" t="s">
        <v>454</v>
      </c>
      <c r="M8289" s="1">
        <v>401</v>
      </c>
      <c r="Q8289" s="2" t="s">
        <v>37</v>
      </c>
      <c r="R8289" s="1" t="s">
        <v>492</v>
      </c>
      <c r="S8289" s="1" t="str">
        <f t="shared" si="265"/>
        <v>HPC|RF|3|8501|9999|9999|DP||CCNR|401|</v>
      </c>
      <c r="T8289" s="2" t="str">
        <f t="shared" si="266"/>
        <v>OK</v>
      </c>
    </row>
    <row r="8290" spans="1:20" x14ac:dyDescent="0.25">
      <c r="A8290" s="1">
        <v>303999999</v>
      </c>
      <c r="B8290" s="1" t="str">
        <f>VLOOKUP(A8290,[1]Maestra!A$1:C$746,2,0)</f>
        <v>ACTCMAGE8</v>
      </c>
      <c r="C8290" s="1" t="str">
        <f>VLOOKUP(A8290,[1]Maestra!A$1:C$746,3,0)</f>
        <v>TC Mastercard Generico</v>
      </c>
      <c r="D8290" s="1" t="s">
        <v>26</v>
      </c>
      <c r="E8290" s="1" t="s">
        <v>27</v>
      </c>
      <c r="F8290" s="1">
        <v>3</v>
      </c>
      <c r="G8290" s="1">
        <v>8501</v>
      </c>
      <c r="H8290" s="1">
        <v>9999</v>
      </c>
      <c r="I8290" s="1">
        <v>9999</v>
      </c>
      <c r="J8290" s="1" t="s">
        <v>491</v>
      </c>
      <c r="L8290" s="1" t="s">
        <v>454</v>
      </c>
      <c r="M8290" s="1">
        <v>402</v>
      </c>
      <c r="Q8290" s="2" t="s">
        <v>37</v>
      </c>
      <c r="R8290" s="1" t="s">
        <v>492</v>
      </c>
      <c r="S8290" s="1" t="str">
        <f t="shared" si="265"/>
        <v>HPC|RF|3|8501|9999|9999|DP||CCNR|402|</v>
      </c>
      <c r="T8290" s="2" t="str">
        <f t="shared" si="266"/>
        <v>OK</v>
      </c>
    </row>
    <row r="8291" spans="1:20" x14ac:dyDescent="0.25">
      <c r="A8291" s="1">
        <v>303999999</v>
      </c>
      <c r="B8291" s="1" t="str">
        <f>VLOOKUP(A8291,[1]Maestra!A$1:C$746,2,0)</f>
        <v>ACTCMAGE8</v>
      </c>
      <c r="C8291" s="1" t="str">
        <f>VLOOKUP(A8291,[1]Maestra!A$1:C$746,3,0)</f>
        <v>TC Mastercard Generico</v>
      </c>
      <c r="D8291" s="1" t="s">
        <v>26</v>
      </c>
      <c r="E8291" s="1" t="s">
        <v>27</v>
      </c>
      <c r="F8291" s="1">
        <v>3</v>
      </c>
      <c r="G8291" s="1">
        <v>8501</v>
      </c>
      <c r="H8291" s="1">
        <v>9999</v>
      </c>
      <c r="I8291" s="1">
        <v>9999</v>
      </c>
      <c r="J8291" s="1" t="s">
        <v>491</v>
      </c>
      <c r="L8291" s="1" t="s">
        <v>454</v>
      </c>
      <c r="M8291" s="1">
        <v>403</v>
      </c>
      <c r="Q8291" s="2" t="s">
        <v>37</v>
      </c>
      <c r="R8291" s="1" t="s">
        <v>492</v>
      </c>
      <c r="S8291" s="1" t="str">
        <f t="shared" si="265"/>
        <v>HPC|RF|3|8501|9999|9999|DP||CCNR|403|</v>
      </c>
      <c r="T8291" s="2" t="str">
        <f t="shared" si="266"/>
        <v>OK</v>
      </c>
    </row>
    <row r="8292" spans="1:20" x14ac:dyDescent="0.25">
      <c r="A8292" s="1">
        <v>303999999</v>
      </c>
      <c r="B8292" s="1" t="str">
        <f>VLOOKUP(A8292,[1]Maestra!A$1:C$746,2,0)</f>
        <v>ACTCMAGE8</v>
      </c>
      <c r="C8292" s="1" t="str">
        <f>VLOOKUP(A8292,[1]Maestra!A$1:C$746,3,0)</f>
        <v>TC Mastercard Generico</v>
      </c>
      <c r="D8292" s="1" t="s">
        <v>26</v>
      </c>
      <c r="E8292" s="1" t="s">
        <v>27</v>
      </c>
      <c r="F8292" s="1">
        <v>3</v>
      </c>
      <c r="G8292" s="1">
        <v>8501</v>
      </c>
      <c r="H8292" s="1">
        <v>9999</v>
      </c>
      <c r="I8292" s="1">
        <v>9999</v>
      </c>
      <c r="J8292" s="1" t="s">
        <v>491</v>
      </c>
      <c r="L8292" s="1" t="s">
        <v>454</v>
      </c>
      <c r="M8292" s="1">
        <v>404</v>
      </c>
      <c r="Q8292" s="2" t="s">
        <v>37</v>
      </c>
      <c r="R8292" s="1" t="s">
        <v>492</v>
      </c>
      <c r="S8292" s="1" t="str">
        <f t="shared" si="265"/>
        <v>HPC|RF|3|8501|9999|9999|DP||CCNR|404|</v>
      </c>
      <c r="T8292" s="2" t="str">
        <f t="shared" si="266"/>
        <v>OK</v>
      </c>
    </row>
    <row r="8293" spans="1:20" x14ac:dyDescent="0.25">
      <c r="A8293" s="1">
        <v>301999999</v>
      </c>
      <c r="B8293" s="1" t="str">
        <f>VLOOKUP(A8293,[1]Maestra!A$1:C$746,2,0)</f>
        <v>ACTCVIGE8</v>
      </c>
      <c r="C8293" s="1" t="str">
        <f>VLOOKUP(A8293,[1]Maestra!A$1:C$746,3,0)</f>
        <v>TC Visa Generico</v>
      </c>
      <c r="D8293" s="1" t="s">
        <v>26</v>
      </c>
      <c r="E8293" s="1" t="s">
        <v>27</v>
      </c>
      <c r="F8293" s="1">
        <v>3</v>
      </c>
      <c r="G8293" s="1">
        <v>8501</v>
      </c>
      <c r="H8293" s="1">
        <v>9999</v>
      </c>
      <c r="I8293" s="1">
        <v>9999</v>
      </c>
      <c r="J8293" s="1" t="s">
        <v>493</v>
      </c>
      <c r="L8293" s="1" t="s">
        <v>454</v>
      </c>
      <c r="Q8293" s="2" t="s">
        <v>37</v>
      </c>
      <c r="R8293" s="1" t="s">
        <v>492</v>
      </c>
      <c r="S8293" s="1" t="str">
        <f t="shared" si="265"/>
        <v>HPC|RF|3|8501|9999|9999|N||CCNR||</v>
      </c>
      <c r="T8293" s="2" t="str">
        <f t="shared" si="266"/>
        <v>OK</v>
      </c>
    </row>
    <row r="8294" spans="1:20" x14ac:dyDescent="0.25">
      <c r="A8294" s="1">
        <v>301019999</v>
      </c>
      <c r="B8294" s="1" t="str">
        <f>VLOOKUP(A8294,[1]Maestra!A$1:C$746,2,0)</f>
        <v>ACTIVIGE8</v>
      </c>
      <c r="C8294" s="1" t="str">
        <f>VLOOKUP(A8294,[1]Maestra!A$1:C$746,3,0)</f>
        <v>TC IB Visa Generico</v>
      </c>
      <c r="D8294" s="1" t="s">
        <v>26</v>
      </c>
      <c r="E8294" s="1" t="s">
        <v>27</v>
      </c>
      <c r="F8294" s="1">
        <v>3</v>
      </c>
      <c r="G8294" s="1">
        <v>8501</v>
      </c>
      <c r="H8294" s="1">
        <v>9999</v>
      </c>
      <c r="I8294" s="1">
        <v>9999</v>
      </c>
      <c r="J8294" s="1" t="s">
        <v>493</v>
      </c>
      <c r="L8294" s="1" t="s">
        <v>454</v>
      </c>
      <c r="M8294" s="1">
        <v>101</v>
      </c>
      <c r="Q8294" s="2" t="s">
        <v>37</v>
      </c>
      <c r="R8294" s="1" t="s">
        <v>492</v>
      </c>
      <c r="S8294" s="1" t="str">
        <f t="shared" si="265"/>
        <v>HPC|RF|3|8501|9999|9999|N||CCNR|101|</v>
      </c>
      <c r="T8294" s="2" t="str">
        <f t="shared" si="266"/>
        <v>OK</v>
      </c>
    </row>
    <row r="8295" spans="1:20" x14ac:dyDescent="0.25">
      <c r="A8295" s="1">
        <v>301999999</v>
      </c>
      <c r="B8295" s="1" t="str">
        <f>VLOOKUP(A8295,[1]Maestra!A$1:C$746,2,0)</f>
        <v>ACTCVIGE8</v>
      </c>
      <c r="C8295" s="1" t="str">
        <f>VLOOKUP(A8295,[1]Maestra!A$1:C$746,3,0)</f>
        <v>TC Visa Generico</v>
      </c>
      <c r="D8295" s="1" t="s">
        <v>26</v>
      </c>
      <c r="E8295" s="1" t="s">
        <v>27</v>
      </c>
      <c r="F8295" s="1">
        <v>3</v>
      </c>
      <c r="G8295" s="1">
        <v>8501</v>
      </c>
      <c r="H8295" s="1">
        <v>9999</v>
      </c>
      <c r="I8295" s="1">
        <v>9999</v>
      </c>
      <c r="J8295" s="1" t="s">
        <v>493</v>
      </c>
      <c r="L8295" s="1" t="s">
        <v>454</v>
      </c>
      <c r="M8295" s="1">
        <v>102</v>
      </c>
      <c r="Q8295" s="2" t="s">
        <v>37</v>
      </c>
      <c r="R8295" s="1" t="s">
        <v>492</v>
      </c>
      <c r="S8295" s="1" t="str">
        <f t="shared" si="265"/>
        <v>HPC|RF|3|8501|9999|9999|N||CCNR|102|</v>
      </c>
      <c r="T8295" s="2" t="str">
        <f t="shared" si="266"/>
        <v>OK</v>
      </c>
    </row>
    <row r="8296" spans="1:20" x14ac:dyDescent="0.25">
      <c r="A8296" s="1">
        <v>305019999</v>
      </c>
      <c r="B8296" s="1" t="e">
        <f>VLOOKUP(A8296,[1]Maestra!A$1:C$746,2,0)</f>
        <v>#N/A</v>
      </c>
      <c r="C8296" s="1" t="e">
        <f>VLOOKUP(A8296,[1]Maestra!A$1:C$746,3,0)</f>
        <v>#N/A</v>
      </c>
      <c r="D8296" s="1" t="s">
        <v>26</v>
      </c>
      <c r="E8296" s="1" t="s">
        <v>27</v>
      </c>
      <c r="F8296" s="1">
        <v>3</v>
      </c>
      <c r="G8296" s="1">
        <v>8501</v>
      </c>
      <c r="H8296" s="1">
        <v>9999</v>
      </c>
      <c r="I8296" s="1">
        <v>9999</v>
      </c>
      <c r="J8296" s="1" t="s">
        <v>493</v>
      </c>
      <c r="L8296" s="1" t="s">
        <v>454</v>
      </c>
      <c r="M8296" s="1">
        <v>103</v>
      </c>
      <c r="Q8296" s="2" t="s">
        <v>37</v>
      </c>
      <c r="R8296" s="1" t="s">
        <v>492</v>
      </c>
      <c r="S8296" s="1" t="str">
        <f t="shared" si="265"/>
        <v>HPC|RF|3|8501|9999|9999|N||CCNR|103|</v>
      </c>
      <c r="T8296" s="2" t="str">
        <f t="shared" si="266"/>
        <v>OK</v>
      </c>
    </row>
    <row r="8297" spans="1:20" x14ac:dyDescent="0.25">
      <c r="A8297" s="1">
        <v>305019999</v>
      </c>
      <c r="B8297" s="1" t="e">
        <f>VLOOKUP(A8297,[1]Maestra!A$1:C$746,2,0)</f>
        <v>#N/A</v>
      </c>
      <c r="C8297" s="1" t="e">
        <f>VLOOKUP(A8297,[1]Maestra!A$1:C$746,3,0)</f>
        <v>#N/A</v>
      </c>
      <c r="D8297" s="1" t="s">
        <v>26</v>
      </c>
      <c r="E8297" s="1" t="s">
        <v>27</v>
      </c>
      <c r="F8297" s="1">
        <v>3</v>
      </c>
      <c r="G8297" s="1">
        <v>8501</v>
      </c>
      <c r="H8297" s="1">
        <v>9999</v>
      </c>
      <c r="I8297" s="1">
        <v>9999</v>
      </c>
      <c r="J8297" s="1" t="s">
        <v>493</v>
      </c>
      <c r="L8297" s="1" t="s">
        <v>454</v>
      </c>
      <c r="M8297" s="1">
        <v>104</v>
      </c>
      <c r="Q8297" s="2" t="s">
        <v>37</v>
      </c>
      <c r="R8297" s="1" t="s">
        <v>492</v>
      </c>
      <c r="S8297" s="1" t="str">
        <f t="shared" si="265"/>
        <v>HPC|RF|3|8501|9999|9999|N||CCNR|104|</v>
      </c>
      <c r="T8297" s="2" t="str">
        <f t="shared" si="266"/>
        <v>OK</v>
      </c>
    </row>
    <row r="8298" spans="1:20" x14ac:dyDescent="0.25">
      <c r="A8298" s="1">
        <v>301999999</v>
      </c>
      <c r="B8298" s="1" t="str">
        <f>VLOOKUP(A8298,[1]Maestra!A$1:C$746,2,0)</f>
        <v>ACTCVIGE8</v>
      </c>
      <c r="C8298" s="1" t="str">
        <f>VLOOKUP(A8298,[1]Maestra!A$1:C$746,3,0)</f>
        <v>TC Visa Generico</v>
      </c>
      <c r="D8298" s="1" t="s">
        <v>26</v>
      </c>
      <c r="E8298" s="1" t="s">
        <v>27</v>
      </c>
      <c r="F8298" s="1">
        <v>3</v>
      </c>
      <c r="G8298" s="1">
        <v>8501</v>
      </c>
      <c r="H8298" s="1">
        <v>9999</v>
      </c>
      <c r="I8298" s="1">
        <v>9999</v>
      </c>
      <c r="J8298" s="1" t="s">
        <v>493</v>
      </c>
      <c r="L8298" s="1" t="s">
        <v>454</v>
      </c>
      <c r="M8298" s="1">
        <v>105</v>
      </c>
      <c r="Q8298" s="2" t="s">
        <v>37</v>
      </c>
      <c r="R8298" s="1" t="s">
        <v>492</v>
      </c>
      <c r="S8298" s="1" t="str">
        <f t="shared" si="265"/>
        <v>HPC|RF|3|8501|9999|9999|N||CCNR|105|</v>
      </c>
      <c r="T8298" s="2" t="str">
        <f t="shared" si="266"/>
        <v>OK</v>
      </c>
    </row>
    <row r="8299" spans="1:20" x14ac:dyDescent="0.25">
      <c r="A8299" s="1">
        <v>301029999</v>
      </c>
      <c r="B8299" s="1" t="e">
        <f>VLOOKUP(A8299,[1]Maestra!A$1:C$746,2,0)</f>
        <v>#N/A</v>
      </c>
      <c r="C8299" s="1" t="e">
        <f>VLOOKUP(A8299,[1]Maestra!A$1:C$746,3,0)</f>
        <v>#N/A</v>
      </c>
      <c r="D8299" s="1" t="s">
        <v>26</v>
      </c>
      <c r="E8299" s="1" t="s">
        <v>27</v>
      </c>
      <c r="F8299" s="1">
        <v>3</v>
      </c>
      <c r="G8299" s="1">
        <v>8501</v>
      </c>
      <c r="H8299" s="1">
        <v>9999</v>
      </c>
      <c r="I8299" s="1">
        <v>9999</v>
      </c>
      <c r="J8299" s="1" t="s">
        <v>493</v>
      </c>
      <c r="L8299" s="1" t="s">
        <v>454</v>
      </c>
      <c r="M8299" s="1">
        <v>106</v>
      </c>
      <c r="Q8299" s="2" t="s">
        <v>37</v>
      </c>
      <c r="R8299" s="1" t="s">
        <v>492</v>
      </c>
      <c r="S8299" s="1" t="str">
        <f t="shared" si="265"/>
        <v>HPC|RF|3|8501|9999|9999|N||CCNR|106|</v>
      </c>
      <c r="T8299" s="2" t="str">
        <f t="shared" si="266"/>
        <v>OK</v>
      </c>
    </row>
    <row r="8300" spans="1:20" x14ac:dyDescent="0.25">
      <c r="A8300" s="1">
        <v>301999999</v>
      </c>
      <c r="B8300" s="1" t="str">
        <f>VLOOKUP(A8300,[1]Maestra!A$1:C$746,2,0)</f>
        <v>ACTCVIGE8</v>
      </c>
      <c r="C8300" s="1" t="str">
        <f>VLOOKUP(A8300,[1]Maestra!A$1:C$746,3,0)</f>
        <v>TC Visa Generico</v>
      </c>
      <c r="D8300" s="1" t="s">
        <v>26</v>
      </c>
      <c r="E8300" s="1" t="s">
        <v>27</v>
      </c>
      <c r="F8300" s="1">
        <v>3</v>
      </c>
      <c r="G8300" s="1">
        <v>8501</v>
      </c>
      <c r="H8300" s="1">
        <v>9999</v>
      </c>
      <c r="I8300" s="1">
        <v>9999</v>
      </c>
      <c r="J8300" s="1" t="s">
        <v>493</v>
      </c>
      <c r="L8300" s="1" t="s">
        <v>454</v>
      </c>
      <c r="M8300" s="1">
        <v>107</v>
      </c>
      <c r="Q8300" s="2" t="s">
        <v>37</v>
      </c>
      <c r="R8300" s="1" t="s">
        <v>492</v>
      </c>
      <c r="S8300" s="1" t="str">
        <f t="shared" si="265"/>
        <v>HPC|RF|3|8501|9999|9999|N||CCNR|107|</v>
      </c>
      <c r="T8300" s="2" t="str">
        <f t="shared" si="266"/>
        <v>OK</v>
      </c>
    </row>
    <row r="8301" spans="1:20" x14ac:dyDescent="0.25">
      <c r="A8301" s="1">
        <v>301999999</v>
      </c>
      <c r="B8301" s="1" t="str">
        <f>VLOOKUP(A8301,[1]Maestra!A$1:C$746,2,0)</f>
        <v>ACTCVIGE8</v>
      </c>
      <c r="C8301" s="1" t="str">
        <f>VLOOKUP(A8301,[1]Maestra!A$1:C$746,3,0)</f>
        <v>TC Visa Generico</v>
      </c>
      <c r="D8301" s="1" t="s">
        <v>26</v>
      </c>
      <c r="E8301" s="1" t="s">
        <v>27</v>
      </c>
      <c r="F8301" s="1">
        <v>3</v>
      </c>
      <c r="G8301" s="1">
        <v>8501</v>
      </c>
      <c r="H8301" s="1">
        <v>9999</v>
      </c>
      <c r="I8301" s="1">
        <v>9999</v>
      </c>
      <c r="J8301" s="1" t="s">
        <v>493</v>
      </c>
      <c r="L8301" s="1" t="s">
        <v>454</v>
      </c>
      <c r="M8301" s="1">
        <v>114</v>
      </c>
      <c r="Q8301" s="2" t="s">
        <v>37</v>
      </c>
      <c r="R8301" s="1" t="s">
        <v>492</v>
      </c>
      <c r="S8301" s="1" t="str">
        <f t="shared" si="265"/>
        <v>HPC|RF|3|8501|9999|9999|N||CCNR|114|</v>
      </c>
      <c r="T8301" s="2" t="str">
        <f t="shared" si="266"/>
        <v>OK</v>
      </c>
    </row>
    <row r="8302" spans="1:20" x14ac:dyDescent="0.25">
      <c r="A8302" s="1">
        <v>301999999</v>
      </c>
      <c r="B8302" s="1" t="str">
        <f>VLOOKUP(A8302,[1]Maestra!A$1:C$746,2,0)</f>
        <v>ACTCVIGE8</v>
      </c>
      <c r="C8302" s="1" t="str">
        <f>VLOOKUP(A8302,[1]Maestra!A$1:C$746,3,0)</f>
        <v>TC Visa Generico</v>
      </c>
      <c r="D8302" s="1" t="s">
        <v>26</v>
      </c>
      <c r="E8302" s="1" t="s">
        <v>27</v>
      </c>
      <c r="F8302" s="1">
        <v>3</v>
      </c>
      <c r="G8302" s="1">
        <v>8501</v>
      </c>
      <c r="H8302" s="1">
        <v>9999</v>
      </c>
      <c r="I8302" s="1">
        <v>9999</v>
      </c>
      <c r="J8302" s="1" t="s">
        <v>493</v>
      </c>
      <c r="L8302" s="1" t="s">
        <v>454</v>
      </c>
      <c r="M8302" s="1">
        <v>115</v>
      </c>
      <c r="Q8302" s="2" t="s">
        <v>37</v>
      </c>
      <c r="R8302" s="1" t="s">
        <v>492</v>
      </c>
      <c r="S8302" s="1" t="str">
        <f t="shared" si="265"/>
        <v>HPC|RF|3|8501|9999|9999|N||CCNR|115|</v>
      </c>
      <c r="T8302" s="2" t="str">
        <f t="shared" si="266"/>
        <v>OK</v>
      </c>
    </row>
    <row r="8303" spans="1:20" x14ac:dyDescent="0.25">
      <c r="A8303" s="1">
        <v>301999999</v>
      </c>
      <c r="B8303" s="1" t="str">
        <f>VLOOKUP(A8303,[1]Maestra!A$1:C$746,2,0)</f>
        <v>ACTCVIGE8</v>
      </c>
      <c r="C8303" s="1" t="str">
        <f>VLOOKUP(A8303,[1]Maestra!A$1:C$746,3,0)</f>
        <v>TC Visa Generico</v>
      </c>
      <c r="D8303" s="1" t="s">
        <v>26</v>
      </c>
      <c r="E8303" s="1" t="s">
        <v>27</v>
      </c>
      <c r="F8303" s="1">
        <v>3</v>
      </c>
      <c r="G8303" s="1">
        <v>8501</v>
      </c>
      <c r="H8303" s="1">
        <v>9999</v>
      </c>
      <c r="I8303" s="1">
        <v>9999</v>
      </c>
      <c r="J8303" s="1" t="s">
        <v>493</v>
      </c>
      <c r="L8303" s="1" t="s">
        <v>454</v>
      </c>
      <c r="M8303" s="1">
        <v>116</v>
      </c>
      <c r="Q8303" s="2" t="s">
        <v>37</v>
      </c>
      <c r="R8303" s="1" t="s">
        <v>492</v>
      </c>
      <c r="S8303" s="1" t="str">
        <f t="shared" si="265"/>
        <v>HPC|RF|3|8501|9999|9999|N||CCNR|116|</v>
      </c>
      <c r="T8303" s="2" t="str">
        <f t="shared" si="266"/>
        <v>OK</v>
      </c>
    </row>
    <row r="8304" spans="1:20" x14ac:dyDescent="0.25">
      <c r="A8304" s="1">
        <v>301090199</v>
      </c>
      <c r="B8304" s="1" t="str">
        <f>VLOOKUP(A8304,[1]Maestra!A$1:C$746,2,0)</f>
        <v>ACTCPRGE8</v>
      </c>
      <c r="C8304" s="1" t="str">
        <f>VLOOKUP(A8304,[1]Maestra!A$1:C$746,3,0)</f>
        <v>TC Premia Generico</v>
      </c>
      <c r="D8304" s="1" t="s">
        <v>26</v>
      </c>
      <c r="E8304" s="1" t="s">
        <v>27</v>
      </c>
      <c r="F8304" s="1">
        <v>3</v>
      </c>
      <c r="G8304" s="1">
        <v>8501</v>
      </c>
      <c r="H8304" s="1">
        <v>9999</v>
      </c>
      <c r="I8304" s="1">
        <v>9999</v>
      </c>
      <c r="J8304" s="1" t="s">
        <v>493</v>
      </c>
      <c r="L8304" s="1" t="s">
        <v>454</v>
      </c>
      <c r="M8304" s="1">
        <v>117</v>
      </c>
      <c r="Q8304" s="2" t="s">
        <v>37</v>
      </c>
      <c r="R8304" s="1" t="s">
        <v>492</v>
      </c>
      <c r="S8304" s="1" t="str">
        <f t="shared" si="265"/>
        <v>HPC|RF|3|8501|9999|9999|N||CCNR|117|</v>
      </c>
      <c r="T8304" s="2" t="str">
        <f t="shared" si="266"/>
        <v>OK</v>
      </c>
    </row>
    <row r="8305" spans="1:20" x14ac:dyDescent="0.25">
      <c r="A8305" s="1">
        <v>301999999</v>
      </c>
      <c r="B8305" s="1" t="str">
        <f>VLOOKUP(A8305,[1]Maestra!A$1:C$746,2,0)</f>
        <v>ACTCVIGE8</v>
      </c>
      <c r="C8305" s="1" t="str">
        <f>VLOOKUP(A8305,[1]Maestra!A$1:C$746,3,0)</f>
        <v>TC Visa Generico</v>
      </c>
      <c r="D8305" s="1" t="s">
        <v>26</v>
      </c>
      <c r="E8305" s="1" t="s">
        <v>27</v>
      </c>
      <c r="F8305" s="1">
        <v>3</v>
      </c>
      <c r="G8305" s="1">
        <v>8501</v>
      </c>
      <c r="H8305" s="1">
        <v>9999</v>
      </c>
      <c r="I8305" s="1">
        <v>9999</v>
      </c>
      <c r="J8305" s="1" t="s">
        <v>493</v>
      </c>
      <c r="L8305" s="1" t="s">
        <v>454</v>
      </c>
      <c r="M8305" s="1">
        <v>118</v>
      </c>
      <c r="Q8305" s="2" t="s">
        <v>37</v>
      </c>
      <c r="R8305" s="1" t="s">
        <v>492</v>
      </c>
      <c r="S8305" s="1" t="str">
        <f t="shared" si="265"/>
        <v>HPC|RF|3|8501|9999|9999|N||CCNR|118|</v>
      </c>
      <c r="T8305" s="2" t="str">
        <f t="shared" si="266"/>
        <v>OK</v>
      </c>
    </row>
    <row r="8306" spans="1:20" x14ac:dyDescent="0.25">
      <c r="A8306" s="1">
        <v>301039999</v>
      </c>
      <c r="B8306" s="1" t="str">
        <f>VLOOKUP(A8306,[1]Maestra!A$1:C$746,2,0)</f>
        <v>ACTMVGE08</v>
      </c>
      <c r="C8306" s="1" t="str">
        <f>VLOOKUP(A8306,[1]Maestra!A$1:C$746,3,0)</f>
        <v>TC Megaplaza Visa - Generico</v>
      </c>
      <c r="D8306" s="1" t="s">
        <v>26</v>
      </c>
      <c r="E8306" s="1" t="s">
        <v>27</v>
      </c>
      <c r="F8306" s="1">
        <v>3</v>
      </c>
      <c r="G8306" s="1">
        <v>8501</v>
      </c>
      <c r="H8306" s="1">
        <v>9999</v>
      </c>
      <c r="I8306" s="1">
        <v>9999</v>
      </c>
      <c r="J8306" s="1" t="s">
        <v>493</v>
      </c>
      <c r="L8306" s="1" t="s">
        <v>454</v>
      </c>
      <c r="M8306" s="1">
        <v>119</v>
      </c>
      <c r="Q8306" s="2" t="s">
        <v>37</v>
      </c>
      <c r="R8306" s="1" t="s">
        <v>492</v>
      </c>
      <c r="S8306" s="1" t="str">
        <f t="shared" ref="S8306:S8369" si="267">_xlfn.CONCAT(D8306,"|",E8306,"|",F8306,"|",G8306,"|",H8306,"|",I8306,"|",J8306,"|",K8306,"|",L8306,"|",M8306,"|",N8306)</f>
        <v>HPC|RF|3|8501|9999|9999|N||CCNR|119|</v>
      </c>
      <c r="T8306" s="2" t="str">
        <f t="shared" si="266"/>
        <v>OK</v>
      </c>
    </row>
    <row r="8307" spans="1:20" x14ac:dyDescent="0.25">
      <c r="A8307" s="1">
        <v>301059999</v>
      </c>
      <c r="B8307" s="1" t="str">
        <f>VLOOKUP(A8307,[1]Maestra!A$1:C$746,2,0)</f>
        <v>ACTVVIGE8</v>
      </c>
      <c r="C8307" s="1" t="str">
        <f>VLOOKUP(A8307,[1]Maestra!A$1:C$746,3,0)</f>
        <v>TC Vea Visa Generico</v>
      </c>
      <c r="D8307" s="1" t="s">
        <v>26</v>
      </c>
      <c r="E8307" s="1" t="s">
        <v>27</v>
      </c>
      <c r="F8307" s="1">
        <v>3</v>
      </c>
      <c r="G8307" s="1">
        <v>8501</v>
      </c>
      <c r="H8307" s="1">
        <v>9999</v>
      </c>
      <c r="I8307" s="1">
        <v>9999</v>
      </c>
      <c r="J8307" s="1" t="s">
        <v>493</v>
      </c>
      <c r="L8307" s="1" t="s">
        <v>454</v>
      </c>
      <c r="M8307" s="1">
        <v>120</v>
      </c>
      <c r="Q8307" s="2" t="s">
        <v>37</v>
      </c>
      <c r="R8307" s="1" t="s">
        <v>492</v>
      </c>
      <c r="S8307" s="1" t="str">
        <f t="shared" si="267"/>
        <v>HPC|RF|3|8501|9999|9999|N||CCNR|120|</v>
      </c>
      <c r="T8307" s="2" t="str">
        <f t="shared" si="266"/>
        <v>OK</v>
      </c>
    </row>
    <row r="8308" spans="1:20" x14ac:dyDescent="0.25">
      <c r="A8308" s="1">
        <v>301060299</v>
      </c>
      <c r="B8308" s="1" t="str">
        <f>VLOOKUP(A8308,[1]Maestra!A$1:C$746,2,0)</f>
        <v>ACTCPLGE8</v>
      </c>
      <c r="C8308" s="1" t="str">
        <f>VLOOKUP(A8308,[1]Maestra!A$1:C$746,3,0)</f>
        <v>TC Cashback Platinum Generico</v>
      </c>
      <c r="D8308" s="1" t="s">
        <v>26</v>
      </c>
      <c r="E8308" s="1" t="s">
        <v>27</v>
      </c>
      <c r="F8308" s="1">
        <v>3</v>
      </c>
      <c r="G8308" s="1">
        <v>8501</v>
      </c>
      <c r="H8308" s="1">
        <v>9999</v>
      </c>
      <c r="I8308" s="1">
        <v>9999</v>
      </c>
      <c r="J8308" s="1" t="s">
        <v>493</v>
      </c>
      <c r="L8308" s="1" t="s">
        <v>454</v>
      </c>
      <c r="M8308" s="1">
        <v>121</v>
      </c>
      <c r="Q8308" s="2" t="s">
        <v>37</v>
      </c>
      <c r="R8308" s="1" t="s">
        <v>492</v>
      </c>
      <c r="S8308" s="1" t="str">
        <f t="shared" si="267"/>
        <v>HPC|RF|3|8501|9999|9999|N||CCNR|121|</v>
      </c>
      <c r="T8308" s="2" t="str">
        <f t="shared" si="266"/>
        <v>OK</v>
      </c>
    </row>
    <row r="8309" spans="1:20" x14ac:dyDescent="0.25">
      <c r="A8309" s="1">
        <v>301999999</v>
      </c>
      <c r="B8309" s="1" t="str">
        <f>VLOOKUP(A8309,[1]Maestra!A$1:C$746,2,0)</f>
        <v>ACTCVIGE8</v>
      </c>
      <c r="C8309" s="1" t="str">
        <f>VLOOKUP(A8309,[1]Maestra!A$1:C$746,3,0)</f>
        <v>TC Visa Generico</v>
      </c>
      <c r="D8309" s="1" t="s">
        <v>26</v>
      </c>
      <c r="E8309" s="1" t="s">
        <v>27</v>
      </c>
      <c r="F8309" s="1">
        <v>3</v>
      </c>
      <c r="G8309" s="1">
        <v>8501</v>
      </c>
      <c r="H8309" s="1">
        <v>9999</v>
      </c>
      <c r="I8309" s="1">
        <v>9999</v>
      </c>
      <c r="J8309" s="1" t="s">
        <v>493</v>
      </c>
      <c r="L8309" s="1" t="s">
        <v>454</v>
      </c>
      <c r="M8309" s="1">
        <v>122</v>
      </c>
      <c r="Q8309" s="2" t="s">
        <v>37</v>
      </c>
      <c r="R8309" s="1" t="s">
        <v>492</v>
      </c>
      <c r="S8309" s="1" t="str">
        <f t="shared" si="267"/>
        <v>HPC|RF|3|8501|9999|9999|N||CCNR|122|</v>
      </c>
      <c r="T8309" s="2" t="str">
        <f t="shared" si="266"/>
        <v>OK</v>
      </c>
    </row>
    <row r="8310" spans="1:20" x14ac:dyDescent="0.25">
      <c r="A8310" s="1">
        <v>301999999</v>
      </c>
      <c r="B8310" s="1" t="str">
        <f>VLOOKUP(A8310,[1]Maestra!A$1:C$746,2,0)</f>
        <v>ACTCVIGE8</v>
      </c>
      <c r="C8310" s="1" t="str">
        <f>VLOOKUP(A8310,[1]Maestra!A$1:C$746,3,0)</f>
        <v>TC Visa Generico</v>
      </c>
      <c r="D8310" s="1" t="s">
        <v>26</v>
      </c>
      <c r="E8310" s="1" t="s">
        <v>27</v>
      </c>
      <c r="F8310" s="1">
        <v>3</v>
      </c>
      <c r="G8310" s="1">
        <v>8501</v>
      </c>
      <c r="H8310" s="1">
        <v>9999</v>
      </c>
      <c r="I8310" s="1">
        <v>9999</v>
      </c>
      <c r="J8310" s="1" t="s">
        <v>493</v>
      </c>
      <c r="L8310" s="1" t="s">
        <v>454</v>
      </c>
      <c r="M8310" s="1">
        <v>123</v>
      </c>
      <c r="Q8310" s="2" t="s">
        <v>37</v>
      </c>
      <c r="R8310" s="1" t="s">
        <v>492</v>
      </c>
      <c r="S8310" s="1" t="str">
        <f t="shared" si="267"/>
        <v>HPC|RF|3|8501|9999|9999|N||CCNR|123|</v>
      </c>
      <c r="T8310" s="2" t="str">
        <f t="shared" si="266"/>
        <v>OK</v>
      </c>
    </row>
    <row r="8311" spans="1:20" x14ac:dyDescent="0.25">
      <c r="A8311" s="1">
        <v>301059999</v>
      </c>
      <c r="B8311" s="1" t="str">
        <f>VLOOKUP(A8311,[1]Maestra!A$1:C$746,2,0)</f>
        <v>ACTVVIGE8</v>
      </c>
      <c r="C8311" s="1" t="str">
        <f>VLOOKUP(A8311,[1]Maestra!A$1:C$746,3,0)</f>
        <v>TC Vea Visa Generico</v>
      </c>
      <c r="D8311" s="1" t="s">
        <v>26</v>
      </c>
      <c r="E8311" s="1" t="s">
        <v>27</v>
      </c>
      <c r="F8311" s="1">
        <v>3</v>
      </c>
      <c r="G8311" s="1">
        <v>8501</v>
      </c>
      <c r="H8311" s="1">
        <v>9999</v>
      </c>
      <c r="I8311" s="1">
        <v>9999</v>
      </c>
      <c r="J8311" s="1" t="s">
        <v>493</v>
      </c>
      <c r="L8311" s="1" t="s">
        <v>454</v>
      </c>
      <c r="M8311" s="1">
        <v>124</v>
      </c>
      <c r="Q8311" s="2" t="s">
        <v>37</v>
      </c>
      <c r="R8311" s="1" t="s">
        <v>492</v>
      </c>
      <c r="S8311" s="1" t="str">
        <f t="shared" si="267"/>
        <v>HPC|RF|3|8501|9999|9999|N||CCNR|124|</v>
      </c>
      <c r="T8311" s="2" t="str">
        <f t="shared" si="266"/>
        <v>OK</v>
      </c>
    </row>
    <row r="8312" spans="1:20" x14ac:dyDescent="0.25">
      <c r="A8312" s="1">
        <v>301999999</v>
      </c>
      <c r="B8312" s="1" t="str">
        <f>VLOOKUP(A8312,[1]Maestra!A$1:C$746,2,0)</f>
        <v>ACTCVIGE8</v>
      </c>
      <c r="C8312" s="1" t="str">
        <f>VLOOKUP(A8312,[1]Maestra!A$1:C$746,3,0)</f>
        <v>TC Visa Generico</v>
      </c>
      <c r="D8312" s="1" t="s">
        <v>26</v>
      </c>
      <c r="E8312" s="1" t="s">
        <v>27</v>
      </c>
      <c r="F8312" s="1">
        <v>3</v>
      </c>
      <c r="G8312" s="1">
        <v>8501</v>
      </c>
      <c r="H8312" s="1">
        <v>9999</v>
      </c>
      <c r="I8312" s="1">
        <v>9999</v>
      </c>
      <c r="J8312" s="1" t="s">
        <v>493</v>
      </c>
      <c r="L8312" s="1" t="s">
        <v>454</v>
      </c>
      <c r="M8312" s="1">
        <v>129</v>
      </c>
      <c r="Q8312" s="2" t="s">
        <v>37</v>
      </c>
      <c r="R8312" s="1" t="s">
        <v>492</v>
      </c>
      <c r="S8312" s="1" t="str">
        <f t="shared" si="267"/>
        <v>HPC|RF|3|8501|9999|9999|N||CCNR|129|</v>
      </c>
      <c r="T8312" s="2" t="str">
        <f t="shared" si="266"/>
        <v>OK</v>
      </c>
    </row>
    <row r="8313" spans="1:20" x14ac:dyDescent="0.25">
      <c r="A8313" s="1">
        <v>301999999</v>
      </c>
      <c r="B8313" s="1" t="str">
        <f>VLOOKUP(A8313,[1]Maestra!A$1:C$746,2,0)</f>
        <v>ACTCVIGE8</v>
      </c>
      <c r="C8313" s="1" t="str">
        <f>VLOOKUP(A8313,[1]Maestra!A$1:C$746,3,0)</f>
        <v>TC Visa Generico</v>
      </c>
      <c r="D8313" s="1" t="s">
        <v>26</v>
      </c>
      <c r="E8313" s="1" t="s">
        <v>27</v>
      </c>
      <c r="F8313" s="1">
        <v>3</v>
      </c>
      <c r="G8313" s="1">
        <v>8501</v>
      </c>
      <c r="H8313" s="1">
        <v>9999</v>
      </c>
      <c r="I8313" s="1">
        <v>9999</v>
      </c>
      <c r="J8313" s="1" t="s">
        <v>493</v>
      </c>
      <c r="L8313" s="1" t="s">
        <v>454</v>
      </c>
      <c r="M8313" s="1">
        <v>130</v>
      </c>
      <c r="Q8313" s="2" t="s">
        <v>37</v>
      </c>
      <c r="R8313" s="1" t="s">
        <v>492</v>
      </c>
      <c r="S8313" s="1" t="str">
        <f t="shared" si="267"/>
        <v>HPC|RF|3|8501|9999|9999|N||CCNR|130|</v>
      </c>
      <c r="T8313" s="2" t="str">
        <f t="shared" si="266"/>
        <v>OK</v>
      </c>
    </row>
    <row r="8314" spans="1:20" x14ac:dyDescent="0.25">
      <c r="A8314" s="1">
        <v>301999999</v>
      </c>
      <c r="B8314" s="1" t="str">
        <f>VLOOKUP(A8314,[1]Maestra!A$1:C$746,2,0)</f>
        <v>ACTCVIGE8</v>
      </c>
      <c r="C8314" s="1" t="str">
        <f>VLOOKUP(A8314,[1]Maestra!A$1:C$746,3,0)</f>
        <v>TC Visa Generico</v>
      </c>
      <c r="D8314" s="1" t="s">
        <v>26</v>
      </c>
      <c r="E8314" s="1" t="s">
        <v>27</v>
      </c>
      <c r="F8314" s="1">
        <v>3</v>
      </c>
      <c r="G8314" s="1">
        <v>8501</v>
      </c>
      <c r="H8314" s="1">
        <v>9999</v>
      </c>
      <c r="I8314" s="1">
        <v>9999</v>
      </c>
      <c r="J8314" s="1" t="s">
        <v>493</v>
      </c>
      <c r="L8314" s="1" t="s">
        <v>454</v>
      </c>
      <c r="M8314" s="1">
        <v>131</v>
      </c>
      <c r="Q8314" s="2" t="s">
        <v>37</v>
      </c>
      <c r="R8314" s="1" t="s">
        <v>492</v>
      </c>
      <c r="S8314" s="1" t="str">
        <f t="shared" si="267"/>
        <v>HPC|RF|3|8501|9999|9999|N||CCNR|131|</v>
      </c>
      <c r="T8314" s="2" t="str">
        <f t="shared" si="266"/>
        <v>OK</v>
      </c>
    </row>
    <row r="8315" spans="1:20" x14ac:dyDescent="0.25">
      <c r="A8315" s="1">
        <v>301059999</v>
      </c>
      <c r="B8315" s="1" t="str">
        <f>VLOOKUP(A8315,[1]Maestra!A$1:C$746,2,0)</f>
        <v>ACTVVIGE8</v>
      </c>
      <c r="C8315" s="1" t="str">
        <f>VLOOKUP(A8315,[1]Maestra!A$1:C$746,3,0)</f>
        <v>TC Vea Visa Generico</v>
      </c>
      <c r="D8315" s="1" t="s">
        <v>26</v>
      </c>
      <c r="E8315" s="1" t="s">
        <v>27</v>
      </c>
      <c r="F8315" s="1">
        <v>3</v>
      </c>
      <c r="G8315" s="1">
        <v>8501</v>
      </c>
      <c r="H8315" s="1">
        <v>9999</v>
      </c>
      <c r="I8315" s="1">
        <v>9999</v>
      </c>
      <c r="J8315" s="1" t="s">
        <v>493</v>
      </c>
      <c r="L8315" s="1" t="s">
        <v>454</v>
      </c>
      <c r="M8315" s="1">
        <v>162</v>
      </c>
      <c r="Q8315" s="2" t="s">
        <v>37</v>
      </c>
      <c r="R8315" s="1" t="s">
        <v>492</v>
      </c>
      <c r="S8315" s="1" t="str">
        <f t="shared" si="267"/>
        <v>HPC|RF|3|8501|9999|9999|N||CCNR|162|</v>
      </c>
      <c r="T8315" s="2" t="str">
        <f t="shared" si="266"/>
        <v>OK</v>
      </c>
    </row>
    <row r="8316" spans="1:20" x14ac:dyDescent="0.25">
      <c r="A8316" s="1">
        <v>302999999</v>
      </c>
      <c r="B8316" s="1" t="str">
        <f>VLOOKUP(A8316,[1]Maestra!A$1:C$746,2,0)</f>
        <v>ACTAEXGE8</v>
      </c>
      <c r="C8316" s="1" t="str">
        <f>VLOOKUP(A8316,[1]Maestra!A$1:C$746,3,0)</f>
        <v>TC American Express Generico</v>
      </c>
      <c r="D8316" s="1" t="s">
        <v>26</v>
      </c>
      <c r="E8316" s="1" t="s">
        <v>27</v>
      </c>
      <c r="F8316" s="1">
        <v>3</v>
      </c>
      <c r="G8316" s="1">
        <v>8501</v>
      </c>
      <c r="H8316" s="1">
        <v>9999</v>
      </c>
      <c r="I8316" s="1">
        <v>9999</v>
      </c>
      <c r="J8316" s="1" t="s">
        <v>493</v>
      </c>
      <c r="L8316" s="1" t="s">
        <v>454</v>
      </c>
      <c r="M8316" s="1">
        <v>201</v>
      </c>
      <c r="Q8316" s="2" t="s">
        <v>37</v>
      </c>
      <c r="R8316" s="1" t="s">
        <v>492</v>
      </c>
      <c r="S8316" s="1" t="str">
        <f t="shared" si="267"/>
        <v>HPC|RF|3|8501|9999|9999|N||CCNR|201|</v>
      </c>
      <c r="T8316" s="2" t="str">
        <f t="shared" si="266"/>
        <v>OK</v>
      </c>
    </row>
    <row r="8317" spans="1:20" x14ac:dyDescent="0.25">
      <c r="A8317" s="1">
        <v>302999999</v>
      </c>
      <c r="B8317" s="1" t="str">
        <f>VLOOKUP(A8317,[1]Maestra!A$1:C$746,2,0)</f>
        <v>ACTAEXGE8</v>
      </c>
      <c r="C8317" s="1" t="str">
        <f>VLOOKUP(A8317,[1]Maestra!A$1:C$746,3,0)</f>
        <v>TC American Express Generico</v>
      </c>
      <c r="D8317" s="1" t="s">
        <v>26</v>
      </c>
      <c r="E8317" s="1" t="s">
        <v>27</v>
      </c>
      <c r="F8317" s="1">
        <v>3</v>
      </c>
      <c r="G8317" s="1">
        <v>8501</v>
      </c>
      <c r="H8317" s="1">
        <v>9999</v>
      </c>
      <c r="I8317" s="1">
        <v>9999</v>
      </c>
      <c r="J8317" s="1" t="s">
        <v>493</v>
      </c>
      <c r="L8317" s="1" t="s">
        <v>454</v>
      </c>
      <c r="M8317" s="1">
        <v>202</v>
      </c>
      <c r="Q8317" s="2" t="s">
        <v>37</v>
      </c>
      <c r="R8317" s="1" t="s">
        <v>492</v>
      </c>
      <c r="S8317" s="1" t="str">
        <f t="shared" si="267"/>
        <v>HPC|RF|3|8501|9999|9999|N||CCNR|202|</v>
      </c>
      <c r="T8317" s="2" t="str">
        <f t="shared" si="266"/>
        <v>OK</v>
      </c>
    </row>
    <row r="8318" spans="1:20" x14ac:dyDescent="0.25">
      <c r="A8318" s="1">
        <v>302999999</v>
      </c>
      <c r="B8318" s="1" t="str">
        <f>VLOOKUP(A8318,[1]Maestra!A$1:C$746,2,0)</f>
        <v>ACTAEXGE8</v>
      </c>
      <c r="C8318" s="1" t="str">
        <f>VLOOKUP(A8318,[1]Maestra!A$1:C$746,3,0)</f>
        <v>TC American Express Generico</v>
      </c>
      <c r="D8318" s="1" t="s">
        <v>26</v>
      </c>
      <c r="E8318" s="1" t="s">
        <v>27</v>
      </c>
      <c r="F8318" s="1">
        <v>3</v>
      </c>
      <c r="G8318" s="1">
        <v>8501</v>
      </c>
      <c r="H8318" s="1">
        <v>9999</v>
      </c>
      <c r="I8318" s="1">
        <v>9999</v>
      </c>
      <c r="J8318" s="1" t="s">
        <v>493</v>
      </c>
      <c r="L8318" s="1" t="s">
        <v>454</v>
      </c>
      <c r="M8318" s="1">
        <v>203</v>
      </c>
      <c r="Q8318" s="2" t="s">
        <v>37</v>
      </c>
      <c r="R8318" s="1" t="s">
        <v>492</v>
      </c>
      <c r="S8318" s="1" t="str">
        <f t="shared" si="267"/>
        <v>HPC|RF|3|8501|9999|9999|N||CCNR|203|</v>
      </c>
      <c r="T8318" s="2" t="str">
        <f t="shared" si="266"/>
        <v>OK</v>
      </c>
    </row>
    <row r="8319" spans="1:20" x14ac:dyDescent="0.25">
      <c r="A8319" s="1">
        <v>307059999</v>
      </c>
      <c r="B8319" s="1" t="str">
        <f>VLOOKUP(A8319,[1]Maestra!A$1:C$746,2,0)</f>
        <v>ACTACOGE8</v>
      </c>
      <c r="C8319" s="1" t="str">
        <f>VLOOKUP(A8319,[1]Maestra!A$1:C$746,3,0)</f>
        <v>TC Amex Centurión Oro Generico</v>
      </c>
      <c r="D8319" s="1" t="s">
        <v>26</v>
      </c>
      <c r="E8319" s="1" t="s">
        <v>27</v>
      </c>
      <c r="F8319" s="1">
        <v>3</v>
      </c>
      <c r="G8319" s="1">
        <v>8501</v>
      </c>
      <c r="H8319" s="1">
        <v>9999</v>
      </c>
      <c r="I8319" s="1">
        <v>9999</v>
      </c>
      <c r="J8319" s="1" t="s">
        <v>493</v>
      </c>
      <c r="L8319" s="1" t="s">
        <v>454</v>
      </c>
      <c r="M8319" s="1">
        <v>204</v>
      </c>
      <c r="Q8319" s="2" t="s">
        <v>37</v>
      </c>
      <c r="R8319" s="1" t="s">
        <v>492</v>
      </c>
      <c r="S8319" s="1" t="str">
        <f t="shared" si="267"/>
        <v>HPC|RF|3|8501|9999|9999|N||CCNR|204|</v>
      </c>
      <c r="T8319" s="2" t="str">
        <f t="shared" si="266"/>
        <v>OK</v>
      </c>
    </row>
    <row r="8320" spans="1:20" x14ac:dyDescent="0.25">
      <c r="A8320" s="1">
        <v>302999999</v>
      </c>
      <c r="B8320" s="1" t="str">
        <f>VLOOKUP(A8320,[1]Maestra!A$1:C$746,2,0)</f>
        <v>ACTAEXGE8</v>
      </c>
      <c r="C8320" s="1" t="str">
        <f>VLOOKUP(A8320,[1]Maestra!A$1:C$746,3,0)</f>
        <v>TC American Express Generico</v>
      </c>
      <c r="D8320" s="1" t="s">
        <v>26</v>
      </c>
      <c r="E8320" s="1" t="s">
        <v>27</v>
      </c>
      <c r="F8320" s="1">
        <v>3</v>
      </c>
      <c r="G8320" s="1">
        <v>8501</v>
      </c>
      <c r="H8320" s="1">
        <v>9999</v>
      </c>
      <c r="I8320" s="1">
        <v>9999</v>
      </c>
      <c r="J8320" s="1" t="s">
        <v>493</v>
      </c>
      <c r="L8320" s="1" t="s">
        <v>454</v>
      </c>
      <c r="M8320" s="1">
        <v>205</v>
      </c>
      <c r="Q8320" s="2" t="s">
        <v>37</v>
      </c>
      <c r="R8320" s="1" t="s">
        <v>492</v>
      </c>
      <c r="S8320" s="1" t="str">
        <f t="shared" si="267"/>
        <v>HPC|RF|3|8501|9999|9999|N||CCNR|205|</v>
      </c>
      <c r="T8320" s="2" t="str">
        <f t="shared" si="266"/>
        <v>OK</v>
      </c>
    </row>
    <row r="8321" spans="1:20" x14ac:dyDescent="0.25">
      <c r="A8321" s="1">
        <v>302999999</v>
      </c>
      <c r="B8321" s="1" t="str">
        <f>VLOOKUP(A8321,[1]Maestra!A$1:C$746,2,0)</f>
        <v>ACTAEXGE8</v>
      </c>
      <c r="C8321" s="1" t="str">
        <f>VLOOKUP(A8321,[1]Maestra!A$1:C$746,3,0)</f>
        <v>TC American Express Generico</v>
      </c>
      <c r="D8321" s="1" t="s">
        <v>26</v>
      </c>
      <c r="E8321" s="1" t="s">
        <v>27</v>
      </c>
      <c r="F8321" s="1">
        <v>3</v>
      </c>
      <c r="G8321" s="1">
        <v>8501</v>
      </c>
      <c r="H8321" s="1">
        <v>9999</v>
      </c>
      <c r="I8321" s="1">
        <v>9999</v>
      </c>
      <c r="J8321" s="1" t="s">
        <v>493</v>
      </c>
      <c r="L8321" s="1" t="s">
        <v>454</v>
      </c>
      <c r="M8321" s="1">
        <v>206</v>
      </c>
      <c r="Q8321" s="2" t="s">
        <v>37</v>
      </c>
      <c r="R8321" s="1" t="s">
        <v>492</v>
      </c>
      <c r="S8321" s="1" t="str">
        <f t="shared" si="267"/>
        <v>HPC|RF|3|8501|9999|9999|N||CCNR|206|</v>
      </c>
      <c r="T8321" s="2" t="str">
        <f t="shared" si="266"/>
        <v>OK</v>
      </c>
    </row>
    <row r="8322" spans="1:20" x14ac:dyDescent="0.25">
      <c r="A8322" s="1">
        <v>307039999</v>
      </c>
      <c r="B8322" s="1" t="str">
        <f>VLOOKUP(A8322,[1]Maestra!A$1:C$746,2,0)</f>
        <v>ACTAVCGE8</v>
      </c>
      <c r="C8322" s="1" t="str">
        <f>VLOOKUP(A8322,[1]Maestra!A$1:C$746,3,0)</f>
        <v>TC Amex Viajero Clasica Generico</v>
      </c>
      <c r="D8322" s="1" t="s">
        <v>26</v>
      </c>
      <c r="E8322" s="1" t="s">
        <v>27</v>
      </c>
      <c r="F8322" s="1">
        <v>3</v>
      </c>
      <c r="G8322" s="1">
        <v>8501</v>
      </c>
      <c r="H8322" s="1">
        <v>9999</v>
      </c>
      <c r="I8322" s="1">
        <v>9999</v>
      </c>
      <c r="J8322" s="1" t="s">
        <v>493</v>
      </c>
      <c r="L8322" s="1" t="s">
        <v>454</v>
      </c>
      <c r="M8322" s="1">
        <v>207</v>
      </c>
      <c r="Q8322" s="2" t="s">
        <v>37</v>
      </c>
      <c r="R8322" s="1" t="s">
        <v>492</v>
      </c>
      <c r="S8322" s="1" t="str">
        <f t="shared" si="267"/>
        <v>HPC|RF|3|8501|9999|9999|N||CCNR|207|</v>
      </c>
      <c r="T8322" s="2" t="str">
        <f t="shared" si="266"/>
        <v>OK</v>
      </c>
    </row>
    <row r="8323" spans="1:20" x14ac:dyDescent="0.25">
      <c r="A8323" s="1">
        <v>307059999</v>
      </c>
      <c r="B8323" s="1" t="str">
        <f>VLOOKUP(A8323,[1]Maestra!A$1:C$746,2,0)</f>
        <v>ACTACOGE8</v>
      </c>
      <c r="C8323" s="1" t="str">
        <f>VLOOKUP(A8323,[1]Maestra!A$1:C$746,3,0)</f>
        <v>TC Amex Centurión Oro Generico</v>
      </c>
      <c r="D8323" s="1" t="s">
        <v>26</v>
      </c>
      <c r="E8323" s="1" t="s">
        <v>27</v>
      </c>
      <c r="F8323" s="1">
        <v>3</v>
      </c>
      <c r="G8323" s="1">
        <v>8501</v>
      </c>
      <c r="H8323" s="1">
        <v>9999</v>
      </c>
      <c r="I8323" s="1">
        <v>9999</v>
      </c>
      <c r="J8323" s="1" t="s">
        <v>493</v>
      </c>
      <c r="L8323" s="1" t="s">
        <v>454</v>
      </c>
      <c r="M8323" s="1">
        <v>208</v>
      </c>
      <c r="Q8323" s="2" t="s">
        <v>37</v>
      </c>
      <c r="R8323" s="1" t="s">
        <v>492</v>
      </c>
      <c r="S8323" s="1" t="str">
        <f t="shared" si="267"/>
        <v>HPC|RF|3|8501|9999|9999|N||CCNR|208|</v>
      </c>
      <c r="T8323" s="2" t="str">
        <f t="shared" ref="T8323:T8386" si="268">IF(COUNTIFS($D$2:$D$20413,D8323,$S$2:$S$20413,S8323,$A$2:$A$20413,"&lt;&gt;"&amp;A8323)&gt;0,"Conflicto","OK")</f>
        <v>OK</v>
      </c>
    </row>
    <row r="8324" spans="1:20" x14ac:dyDescent="0.25">
      <c r="A8324" s="1">
        <v>302999999</v>
      </c>
      <c r="B8324" s="1" t="str">
        <f>VLOOKUP(A8324,[1]Maestra!A$1:C$746,2,0)</f>
        <v>ACTAEXGE8</v>
      </c>
      <c r="C8324" s="1" t="str">
        <f>VLOOKUP(A8324,[1]Maestra!A$1:C$746,3,0)</f>
        <v>TC American Express Generico</v>
      </c>
      <c r="D8324" s="1" t="s">
        <v>26</v>
      </c>
      <c r="E8324" s="1" t="s">
        <v>27</v>
      </c>
      <c r="F8324" s="1">
        <v>3</v>
      </c>
      <c r="G8324" s="1">
        <v>8501</v>
      </c>
      <c r="H8324" s="1">
        <v>9999</v>
      </c>
      <c r="I8324" s="1">
        <v>9999</v>
      </c>
      <c r="J8324" s="1" t="s">
        <v>493</v>
      </c>
      <c r="L8324" s="1" t="s">
        <v>454</v>
      </c>
      <c r="M8324" s="1">
        <v>209</v>
      </c>
      <c r="Q8324" s="2" t="s">
        <v>37</v>
      </c>
      <c r="R8324" s="1" t="s">
        <v>492</v>
      </c>
      <c r="S8324" s="1" t="str">
        <f t="shared" si="267"/>
        <v>HPC|RF|3|8501|9999|9999|N||CCNR|209|</v>
      </c>
      <c r="T8324" s="2" t="str">
        <f t="shared" si="268"/>
        <v>OK</v>
      </c>
    </row>
    <row r="8325" spans="1:20" x14ac:dyDescent="0.25">
      <c r="A8325" s="1">
        <v>302999999</v>
      </c>
      <c r="B8325" s="1" t="str">
        <f>VLOOKUP(A8325,[1]Maestra!A$1:C$746,2,0)</f>
        <v>ACTAEXGE8</v>
      </c>
      <c r="C8325" s="1" t="str">
        <f>VLOOKUP(A8325,[1]Maestra!A$1:C$746,3,0)</f>
        <v>TC American Express Generico</v>
      </c>
      <c r="D8325" s="1" t="s">
        <v>26</v>
      </c>
      <c r="E8325" s="1" t="s">
        <v>27</v>
      </c>
      <c r="F8325" s="1">
        <v>3</v>
      </c>
      <c r="G8325" s="1">
        <v>8501</v>
      </c>
      <c r="H8325" s="1">
        <v>9999</v>
      </c>
      <c r="I8325" s="1">
        <v>9999</v>
      </c>
      <c r="J8325" s="1" t="s">
        <v>493</v>
      </c>
      <c r="L8325" s="1" t="s">
        <v>454</v>
      </c>
      <c r="M8325" s="1">
        <v>210</v>
      </c>
      <c r="Q8325" s="2" t="s">
        <v>37</v>
      </c>
      <c r="R8325" s="1" t="s">
        <v>492</v>
      </c>
      <c r="S8325" s="1" t="str">
        <f t="shared" si="267"/>
        <v>HPC|RF|3|8501|9999|9999|N||CCNR|210|</v>
      </c>
      <c r="T8325" s="2" t="str">
        <f t="shared" si="268"/>
        <v>OK</v>
      </c>
    </row>
    <row r="8326" spans="1:20" x14ac:dyDescent="0.25">
      <c r="A8326" s="1">
        <v>302999999</v>
      </c>
      <c r="B8326" s="1" t="str">
        <f>VLOOKUP(A8326,[1]Maestra!A$1:C$746,2,0)</f>
        <v>ACTAEXGE8</v>
      </c>
      <c r="C8326" s="1" t="str">
        <f>VLOOKUP(A8326,[1]Maestra!A$1:C$746,3,0)</f>
        <v>TC American Express Generico</v>
      </c>
      <c r="D8326" s="1" t="s">
        <v>26</v>
      </c>
      <c r="E8326" s="1" t="s">
        <v>27</v>
      </c>
      <c r="F8326" s="1">
        <v>3</v>
      </c>
      <c r="G8326" s="1">
        <v>8501</v>
      </c>
      <c r="H8326" s="1">
        <v>9999</v>
      </c>
      <c r="I8326" s="1">
        <v>9999</v>
      </c>
      <c r="J8326" s="1" t="s">
        <v>493</v>
      </c>
      <c r="L8326" s="1" t="s">
        <v>454</v>
      </c>
      <c r="M8326" s="1">
        <v>211</v>
      </c>
      <c r="Q8326" s="2" t="s">
        <v>37</v>
      </c>
      <c r="R8326" s="1" t="s">
        <v>492</v>
      </c>
      <c r="S8326" s="1" t="str">
        <f t="shared" si="267"/>
        <v>HPC|RF|3|8501|9999|9999|N||CCNR|211|</v>
      </c>
      <c r="T8326" s="2" t="str">
        <f t="shared" si="268"/>
        <v>OK</v>
      </c>
    </row>
    <row r="8327" spans="1:20" x14ac:dyDescent="0.25">
      <c r="A8327" s="1">
        <v>302999999</v>
      </c>
      <c r="B8327" s="1" t="str">
        <f>VLOOKUP(A8327,[1]Maestra!A$1:C$746,2,0)</f>
        <v>ACTAEXGE8</v>
      </c>
      <c r="C8327" s="1" t="str">
        <f>VLOOKUP(A8327,[1]Maestra!A$1:C$746,3,0)</f>
        <v>TC American Express Generico</v>
      </c>
      <c r="D8327" s="1" t="s">
        <v>26</v>
      </c>
      <c r="E8327" s="1" t="s">
        <v>27</v>
      </c>
      <c r="F8327" s="1">
        <v>3</v>
      </c>
      <c r="G8327" s="1">
        <v>8501</v>
      </c>
      <c r="H8327" s="1">
        <v>9999</v>
      </c>
      <c r="I8327" s="1">
        <v>9999</v>
      </c>
      <c r="J8327" s="1" t="s">
        <v>493</v>
      </c>
      <c r="L8327" s="1" t="s">
        <v>454</v>
      </c>
      <c r="M8327" s="1">
        <v>212</v>
      </c>
      <c r="Q8327" s="2" t="s">
        <v>37</v>
      </c>
      <c r="R8327" s="1" t="s">
        <v>492</v>
      </c>
      <c r="S8327" s="1" t="str">
        <f t="shared" si="267"/>
        <v>HPC|RF|3|8501|9999|9999|N||CCNR|212|</v>
      </c>
      <c r="T8327" s="2" t="str">
        <f t="shared" si="268"/>
        <v>OK</v>
      </c>
    </row>
    <row r="8328" spans="1:20" x14ac:dyDescent="0.25">
      <c r="A8328" s="1">
        <v>303999999</v>
      </c>
      <c r="B8328" s="1" t="str">
        <f>VLOOKUP(A8328,[1]Maestra!A$1:C$746,2,0)</f>
        <v>ACTCMAGE8</v>
      </c>
      <c r="C8328" s="1" t="str">
        <f>VLOOKUP(A8328,[1]Maestra!A$1:C$746,3,0)</f>
        <v>TC Mastercard Generico</v>
      </c>
      <c r="D8328" s="1" t="s">
        <v>26</v>
      </c>
      <c r="E8328" s="1" t="s">
        <v>27</v>
      </c>
      <c r="F8328" s="1">
        <v>3</v>
      </c>
      <c r="G8328" s="1">
        <v>8501</v>
      </c>
      <c r="H8328" s="1">
        <v>9999</v>
      </c>
      <c r="I8328" s="1">
        <v>9999</v>
      </c>
      <c r="J8328" s="1" t="s">
        <v>493</v>
      </c>
      <c r="L8328" s="1" t="s">
        <v>454</v>
      </c>
      <c r="M8328" s="1">
        <v>401</v>
      </c>
      <c r="Q8328" s="2" t="s">
        <v>37</v>
      </c>
      <c r="R8328" s="1" t="s">
        <v>492</v>
      </c>
      <c r="S8328" s="1" t="str">
        <f t="shared" si="267"/>
        <v>HPC|RF|3|8501|9999|9999|N||CCNR|401|</v>
      </c>
      <c r="T8328" s="2" t="str">
        <f t="shared" si="268"/>
        <v>OK</v>
      </c>
    </row>
    <row r="8329" spans="1:20" x14ac:dyDescent="0.25">
      <c r="A8329" s="1">
        <v>303999999</v>
      </c>
      <c r="B8329" s="1" t="str">
        <f>VLOOKUP(A8329,[1]Maestra!A$1:C$746,2,0)</f>
        <v>ACTCMAGE8</v>
      </c>
      <c r="C8329" s="1" t="str">
        <f>VLOOKUP(A8329,[1]Maestra!A$1:C$746,3,0)</f>
        <v>TC Mastercard Generico</v>
      </c>
      <c r="D8329" s="1" t="s">
        <v>26</v>
      </c>
      <c r="E8329" s="1" t="s">
        <v>27</v>
      </c>
      <c r="F8329" s="1">
        <v>3</v>
      </c>
      <c r="G8329" s="1">
        <v>8501</v>
      </c>
      <c r="H8329" s="1">
        <v>9999</v>
      </c>
      <c r="I8329" s="1">
        <v>9999</v>
      </c>
      <c r="J8329" s="1" t="s">
        <v>493</v>
      </c>
      <c r="L8329" s="1" t="s">
        <v>454</v>
      </c>
      <c r="M8329" s="1">
        <v>402</v>
      </c>
      <c r="Q8329" s="2" t="s">
        <v>37</v>
      </c>
      <c r="R8329" s="1" t="s">
        <v>492</v>
      </c>
      <c r="S8329" s="1" t="str">
        <f t="shared" si="267"/>
        <v>HPC|RF|3|8501|9999|9999|N||CCNR|402|</v>
      </c>
      <c r="T8329" s="2" t="str">
        <f t="shared" si="268"/>
        <v>OK</v>
      </c>
    </row>
    <row r="8330" spans="1:20" x14ac:dyDescent="0.25">
      <c r="A8330" s="1">
        <v>303999999</v>
      </c>
      <c r="B8330" s="1" t="str">
        <f>VLOOKUP(A8330,[1]Maestra!A$1:C$746,2,0)</f>
        <v>ACTCMAGE8</v>
      </c>
      <c r="C8330" s="1" t="str">
        <f>VLOOKUP(A8330,[1]Maestra!A$1:C$746,3,0)</f>
        <v>TC Mastercard Generico</v>
      </c>
      <c r="D8330" s="1" t="s">
        <v>26</v>
      </c>
      <c r="E8330" s="1" t="s">
        <v>27</v>
      </c>
      <c r="F8330" s="1">
        <v>3</v>
      </c>
      <c r="G8330" s="1">
        <v>8501</v>
      </c>
      <c r="H8330" s="1">
        <v>9999</v>
      </c>
      <c r="I8330" s="1">
        <v>9999</v>
      </c>
      <c r="J8330" s="1" t="s">
        <v>493</v>
      </c>
      <c r="L8330" s="1" t="s">
        <v>454</v>
      </c>
      <c r="M8330" s="1">
        <v>403</v>
      </c>
      <c r="Q8330" s="2" t="s">
        <v>37</v>
      </c>
      <c r="R8330" s="1" t="s">
        <v>492</v>
      </c>
      <c r="S8330" s="1" t="str">
        <f t="shared" si="267"/>
        <v>HPC|RF|3|8501|9999|9999|N||CCNR|403|</v>
      </c>
      <c r="T8330" s="2" t="str">
        <f t="shared" si="268"/>
        <v>OK</v>
      </c>
    </row>
    <row r="8331" spans="1:20" x14ac:dyDescent="0.25">
      <c r="A8331" s="1">
        <v>303999999</v>
      </c>
      <c r="B8331" s="1" t="str">
        <f>VLOOKUP(A8331,[1]Maestra!A$1:C$746,2,0)</f>
        <v>ACTCMAGE8</v>
      </c>
      <c r="C8331" s="1" t="str">
        <f>VLOOKUP(A8331,[1]Maestra!A$1:C$746,3,0)</f>
        <v>TC Mastercard Generico</v>
      </c>
      <c r="D8331" s="1" t="s">
        <v>26</v>
      </c>
      <c r="E8331" s="1" t="s">
        <v>27</v>
      </c>
      <c r="F8331" s="1">
        <v>3</v>
      </c>
      <c r="G8331" s="1">
        <v>8501</v>
      </c>
      <c r="H8331" s="1">
        <v>9999</v>
      </c>
      <c r="I8331" s="1">
        <v>9999</v>
      </c>
      <c r="J8331" s="1" t="s">
        <v>493</v>
      </c>
      <c r="L8331" s="1" t="s">
        <v>454</v>
      </c>
      <c r="M8331" s="1">
        <v>404</v>
      </c>
      <c r="Q8331" s="2" t="s">
        <v>37</v>
      </c>
      <c r="R8331" s="1" t="s">
        <v>492</v>
      </c>
      <c r="S8331" s="1" t="str">
        <f t="shared" si="267"/>
        <v>HPC|RF|3|8501|9999|9999|N||CCNR|404|</v>
      </c>
      <c r="T8331" s="2" t="str">
        <f t="shared" si="268"/>
        <v>OK</v>
      </c>
    </row>
    <row r="8332" spans="1:20" x14ac:dyDescent="0.25">
      <c r="A8332" s="1">
        <v>301999999</v>
      </c>
      <c r="B8332" s="1" t="str">
        <f>VLOOKUP(A8332,[1]Maestra!A$1:C$746,2,0)</f>
        <v>ACTCVIGE8</v>
      </c>
      <c r="C8332" s="1" t="str">
        <f>VLOOKUP(A8332,[1]Maestra!A$1:C$746,3,0)</f>
        <v>TC Visa Generico</v>
      </c>
      <c r="D8332" s="1" t="s">
        <v>26</v>
      </c>
      <c r="E8332" s="1" t="s">
        <v>27</v>
      </c>
      <c r="F8332" s="1">
        <v>3</v>
      </c>
      <c r="G8332" s="1">
        <v>8601</v>
      </c>
      <c r="H8332" s="1" t="s">
        <v>448</v>
      </c>
      <c r="I8332" s="1">
        <v>9999</v>
      </c>
      <c r="J8332" s="1" t="s">
        <v>491</v>
      </c>
      <c r="L8332" s="1" t="s">
        <v>454</v>
      </c>
      <c r="Q8332" s="2" t="s">
        <v>37</v>
      </c>
      <c r="R8332" s="1" t="s">
        <v>492</v>
      </c>
      <c r="S8332" s="1" t="str">
        <f t="shared" si="267"/>
        <v>HPC|RF|3|8601|V|9999|DP||CCNR||</v>
      </c>
      <c r="T8332" s="2" t="str">
        <f t="shared" si="268"/>
        <v>OK</v>
      </c>
    </row>
    <row r="8333" spans="1:20" x14ac:dyDescent="0.25">
      <c r="A8333" s="1">
        <v>301059999</v>
      </c>
      <c r="B8333" s="1" t="str">
        <f>VLOOKUP(A8333,[1]Maestra!A$1:C$746,2,0)</f>
        <v>ACTVVIGE8</v>
      </c>
      <c r="C8333" s="1" t="str">
        <f>VLOOKUP(A8333,[1]Maestra!A$1:C$746,3,0)</f>
        <v>TC Vea Visa Generico</v>
      </c>
      <c r="D8333" s="1" t="s">
        <v>26</v>
      </c>
      <c r="E8333" s="1" t="s">
        <v>27</v>
      </c>
      <c r="F8333" s="1">
        <v>3</v>
      </c>
      <c r="G8333" s="1">
        <v>8601</v>
      </c>
      <c r="H8333" s="1" t="s">
        <v>448</v>
      </c>
      <c r="I8333" s="1">
        <v>9999</v>
      </c>
      <c r="J8333" s="1" t="s">
        <v>491</v>
      </c>
      <c r="L8333" s="1" t="s">
        <v>454</v>
      </c>
      <c r="M8333" s="1">
        <v>120</v>
      </c>
      <c r="Q8333" s="2" t="s">
        <v>37</v>
      </c>
      <c r="R8333" s="1" t="s">
        <v>492</v>
      </c>
      <c r="S8333" s="1" t="str">
        <f t="shared" si="267"/>
        <v>HPC|RF|3|8601|V|9999|DP||CCNR|120|</v>
      </c>
      <c r="T8333" s="2" t="str">
        <f t="shared" si="268"/>
        <v>OK</v>
      </c>
    </row>
    <row r="8334" spans="1:20" x14ac:dyDescent="0.25">
      <c r="A8334" s="1">
        <v>301059999</v>
      </c>
      <c r="B8334" s="1" t="str">
        <f>VLOOKUP(A8334,[1]Maestra!A$1:C$746,2,0)</f>
        <v>ACTVVIGE8</v>
      </c>
      <c r="C8334" s="1" t="str">
        <f>VLOOKUP(A8334,[1]Maestra!A$1:C$746,3,0)</f>
        <v>TC Vea Visa Generico</v>
      </c>
      <c r="D8334" s="1" t="s">
        <v>26</v>
      </c>
      <c r="E8334" s="1" t="s">
        <v>27</v>
      </c>
      <c r="F8334" s="1">
        <v>3</v>
      </c>
      <c r="G8334" s="1">
        <v>8601</v>
      </c>
      <c r="H8334" s="1" t="s">
        <v>448</v>
      </c>
      <c r="I8334" s="1">
        <v>9999</v>
      </c>
      <c r="J8334" s="1" t="s">
        <v>491</v>
      </c>
      <c r="L8334" s="1" t="s">
        <v>454</v>
      </c>
      <c r="M8334" s="1">
        <v>124</v>
      </c>
      <c r="Q8334" s="2" t="s">
        <v>37</v>
      </c>
      <c r="R8334" s="1" t="s">
        <v>492</v>
      </c>
      <c r="S8334" s="1" t="str">
        <f t="shared" si="267"/>
        <v>HPC|RF|3|8601|V|9999|DP||CCNR|124|</v>
      </c>
      <c r="T8334" s="2" t="str">
        <f t="shared" si="268"/>
        <v>OK</v>
      </c>
    </row>
    <row r="8335" spans="1:20" x14ac:dyDescent="0.25">
      <c r="A8335" s="1">
        <v>301999999</v>
      </c>
      <c r="B8335" s="1" t="str">
        <f>VLOOKUP(A8335,[1]Maestra!A$1:C$746,2,0)</f>
        <v>ACTCVIGE8</v>
      </c>
      <c r="C8335" s="1" t="str">
        <f>VLOOKUP(A8335,[1]Maestra!A$1:C$746,3,0)</f>
        <v>TC Visa Generico</v>
      </c>
      <c r="D8335" s="1" t="s">
        <v>26</v>
      </c>
      <c r="E8335" s="1" t="s">
        <v>27</v>
      </c>
      <c r="F8335" s="1">
        <v>3</v>
      </c>
      <c r="G8335" s="1">
        <v>8601</v>
      </c>
      <c r="H8335" s="1" t="s">
        <v>448</v>
      </c>
      <c r="I8335" s="1">
        <v>9999</v>
      </c>
      <c r="J8335" s="1" t="s">
        <v>491</v>
      </c>
      <c r="K8335" s="1" t="s">
        <v>494</v>
      </c>
      <c r="L8335" s="1" t="s">
        <v>454</v>
      </c>
      <c r="Q8335" s="2" t="s">
        <v>37</v>
      </c>
      <c r="R8335" s="1" t="s">
        <v>492</v>
      </c>
      <c r="S8335" s="1" t="str">
        <f t="shared" si="267"/>
        <v>HPC|RF|3|8601|V|9999|DP|DFE|CCNR||</v>
      </c>
      <c r="T8335" s="2" t="str">
        <f t="shared" si="268"/>
        <v>OK</v>
      </c>
    </row>
    <row r="8336" spans="1:20" x14ac:dyDescent="0.25">
      <c r="A8336" s="1">
        <v>301059999</v>
      </c>
      <c r="B8336" s="1" t="str">
        <f>VLOOKUP(A8336,[1]Maestra!A$1:C$746,2,0)</f>
        <v>ACTVVIGE8</v>
      </c>
      <c r="C8336" s="1" t="str">
        <f>VLOOKUP(A8336,[1]Maestra!A$1:C$746,3,0)</f>
        <v>TC Vea Visa Generico</v>
      </c>
      <c r="D8336" s="1" t="s">
        <v>26</v>
      </c>
      <c r="E8336" s="1" t="s">
        <v>27</v>
      </c>
      <c r="F8336" s="1">
        <v>3</v>
      </c>
      <c r="G8336" s="1">
        <v>8601</v>
      </c>
      <c r="H8336" s="1" t="s">
        <v>448</v>
      </c>
      <c r="I8336" s="1">
        <v>9999</v>
      </c>
      <c r="J8336" s="1" t="s">
        <v>491</v>
      </c>
      <c r="K8336" s="1" t="s">
        <v>494</v>
      </c>
      <c r="L8336" s="1" t="s">
        <v>454</v>
      </c>
      <c r="M8336" s="1">
        <v>120</v>
      </c>
      <c r="Q8336" s="2" t="s">
        <v>37</v>
      </c>
      <c r="R8336" s="1" t="s">
        <v>492</v>
      </c>
      <c r="S8336" s="1" t="str">
        <f t="shared" si="267"/>
        <v>HPC|RF|3|8601|V|9999|DP|DFE|CCNR|120|</v>
      </c>
      <c r="T8336" s="2" t="str">
        <f t="shared" si="268"/>
        <v>OK</v>
      </c>
    </row>
    <row r="8337" spans="1:20" x14ac:dyDescent="0.25">
      <c r="A8337" s="1">
        <v>301059999</v>
      </c>
      <c r="B8337" s="1" t="str">
        <f>VLOOKUP(A8337,[1]Maestra!A$1:C$746,2,0)</f>
        <v>ACTVVIGE8</v>
      </c>
      <c r="C8337" s="1" t="str">
        <f>VLOOKUP(A8337,[1]Maestra!A$1:C$746,3,0)</f>
        <v>TC Vea Visa Generico</v>
      </c>
      <c r="D8337" s="1" t="s">
        <v>26</v>
      </c>
      <c r="E8337" s="1" t="s">
        <v>27</v>
      </c>
      <c r="F8337" s="1">
        <v>3</v>
      </c>
      <c r="G8337" s="1">
        <v>8601</v>
      </c>
      <c r="H8337" s="1" t="s">
        <v>448</v>
      </c>
      <c r="I8337" s="1">
        <v>9999</v>
      </c>
      <c r="J8337" s="1" t="s">
        <v>491</v>
      </c>
      <c r="K8337" s="1" t="s">
        <v>494</v>
      </c>
      <c r="L8337" s="1" t="s">
        <v>454</v>
      </c>
      <c r="M8337" s="1">
        <v>124</v>
      </c>
      <c r="Q8337" s="2" t="s">
        <v>37</v>
      </c>
      <c r="R8337" s="1" t="s">
        <v>492</v>
      </c>
      <c r="S8337" s="1" t="str">
        <f t="shared" si="267"/>
        <v>HPC|RF|3|8601|V|9999|DP|DFE|CCNR|124|</v>
      </c>
      <c r="T8337" s="2" t="str">
        <f t="shared" si="268"/>
        <v>OK</v>
      </c>
    </row>
    <row r="8338" spans="1:20" x14ac:dyDescent="0.25">
      <c r="A8338" s="1">
        <v>301999999</v>
      </c>
      <c r="B8338" s="1" t="str">
        <f>VLOOKUP(A8338,[1]Maestra!A$1:C$746,2,0)</f>
        <v>ACTCVIGE8</v>
      </c>
      <c r="C8338" s="1" t="str">
        <f>VLOOKUP(A8338,[1]Maestra!A$1:C$746,3,0)</f>
        <v>TC Visa Generico</v>
      </c>
      <c r="D8338" s="1" t="s">
        <v>26</v>
      </c>
      <c r="E8338" s="1" t="s">
        <v>27</v>
      </c>
      <c r="F8338" s="1">
        <v>3</v>
      </c>
      <c r="G8338" s="1">
        <v>8601</v>
      </c>
      <c r="H8338" s="1" t="s">
        <v>448</v>
      </c>
      <c r="I8338" s="1">
        <v>9999</v>
      </c>
      <c r="J8338" s="1" t="s">
        <v>493</v>
      </c>
      <c r="L8338" s="1" t="s">
        <v>454</v>
      </c>
      <c r="Q8338" s="2" t="s">
        <v>37</v>
      </c>
      <c r="R8338" s="1" t="s">
        <v>492</v>
      </c>
      <c r="S8338" s="1" t="str">
        <f t="shared" si="267"/>
        <v>HPC|RF|3|8601|V|9999|N||CCNR||</v>
      </c>
      <c r="T8338" s="2" t="str">
        <f t="shared" si="268"/>
        <v>OK</v>
      </c>
    </row>
    <row r="8339" spans="1:20" x14ac:dyDescent="0.25">
      <c r="A8339" s="1">
        <v>301059999</v>
      </c>
      <c r="B8339" s="1" t="str">
        <f>VLOOKUP(A8339,[1]Maestra!A$1:C$746,2,0)</f>
        <v>ACTVVIGE8</v>
      </c>
      <c r="C8339" s="1" t="str">
        <f>VLOOKUP(A8339,[1]Maestra!A$1:C$746,3,0)</f>
        <v>TC Vea Visa Generico</v>
      </c>
      <c r="D8339" s="1" t="s">
        <v>26</v>
      </c>
      <c r="E8339" s="1" t="s">
        <v>27</v>
      </c>
      <c r="F8339" s="1">
        <v>3</v>
      </c>
      <c r="G8339" s="1">
        <v>8601</v>
      </c>
      <c r="H8339" s="1" t="s">
        <v>448</v>
      </c>
      <c r="I8339" s="1">
        <v>9999</v>
      </c>
      <c r="J8339" s="1" t="s">
        <v>493</v>
      </c>
      <c r="L8339" s="1" t="s">
        <v>454</v>
      </c>
      <c r="M8339" s="1">
        <v>120</v>
      </c>
      <c r="Q8339" s="2" t="s">
        <v>37</v>
      </c>
      <c r="R8339" s="1" t="s">
        <v>492</v>
      </c>
      <c r="S8339" s="1" t="str">
        <f t="shared" si="267"/>
        <v>HPC|RF|3|8601|V|9999|N||CCNR|120|</v>
      </c>
      <c r="T8339" s="2" t="str">
        <f t="shared" si="268"/>
        <v>OK</v>
      </c>
    </row>
    <row r="8340" spans="1:20" x14ac:dyDescent="0.25">
      <c r="A8340" s="1">
        <v>301059999</v>
      </c>
      <c r="B8340" s="1" t="str">
        <f>VLOOKUP(A8340,[1]Maestra!A$1:C$746,2,0)</f>
        <v>ACTVVIGE8</v>
      </c>
      <c r="C8340" s="1" t="str">
        <f>VLOOKUP(A8340,[1]Maestra!A$1:C$746,3,0)</f>
        <v>TC Vea Visa Generico</v>
      </c>
      <c r="D8340" s="1" t="s">
        <v>26</v>
      </c>
      <c r="E8340" s="1" t="s">
        <v>27</v>
      </c>
      <c r="F8340" s="1">
        <v>3</v>
      </c>
      <c r="G8340" s="1">
        <v>8601</v>
      </c>
      <c r="H8340" s="1" t="s">
        <v>448</v>
      </c>
      <c r="I8340" s="1">
        <v>9999</v>
      </c>
      <c r="J8340" s="1" t="s">
        <v>493</v>
      </c>
      <c r="L8340" s="1" t="s">
        <v>454</v>
      </c>
      <c r="M8340" s="1">
        <v>124</v>
      </c>
      <c r="Q8340" s="2" t="s">
        <v>37</v>
      </c>
      <c r="R8340" s="1" t="s">
        <v>492</v>
      </c>
      <c r="S8340" s="1" t="str">
        <f t="shared" si="267"/>
        <v>HPC|RF|3|8601|V|9999|N||CCNR|124|</v>
      </c>
      <c r="T8340" s="2" t="str">
        <f t="shared" si="268"/>
        <v>OK</v>
      </c>
    </row>
    <row r="8341" spans="1:20" x14ac:dyDescent="0.25">
      <c r="A8341" s="1">
        <v>301999999</v>
      </c>
      <c r="B8341" s="1" t="str">
        <f>VLOOKUP(A8341,[1]Maestra!A$1:C$746,2,0)</f>
        <v>ACTCVIGE8</v>
      </c>
      <c r="C8341" s="1" t="str">
        <f>VLOOKUP(A8341,[1]Maestra!A$1:C$746,3,0)</f>
        <v>TC Visa Generico</v>
      </c>
      <c r="D8341" s="1" t="s">
        <v>26</v>
      </c>
      <c r="E8341" s="1" t="s">
        <v>27</v>
      </c>
      <c r="F8341" s="1">
        <v>3</v>
      </c>
      <c r="G8341" s="1">
        <v>8601</v>
      </c>
      <c r="H8341" s="1" t="s">
        <v>448</v>
      </c>
      <c r="I8341" s="1">
        <v>9999</v>
      </c>
      <c r="J8341" s="1" t="s">
        <v>493</v>
      </c>
      <c r="K8341" s="1" t="s">
        <v>494</v>
      </c>
      <c r="L8341" s="1" t="s">
        <v>454</v>
      </c>
      <c r="Q8341" s="2" t="s">
        <v>37</v>
      </c>
      <c r="R8341" s="1" t="s">
        <v>492</v>
      </c>
      <c r="S8341" s="1" t="str">
        <f t="shared" si="267"/>
        <v>HPC|RF|3|8601|V|9999|N|DFE|CCNR||</v>
      </c>
      <c r="T8341" s="2" t="str">
        <f t="shared" si="268"/>
        <v>OK</v>
      </c>
    </row>
    <row r="8342" spans="1:20" x14ac:dyDescent="0.25">
      <c r="A8342" s="1">
        <v>301059999</v>
      </c>
      <c r="B8342" s="1" t="str">
        <f>VLOOKUP(A8342,[1]Maestra!A$1:C$746,2,0)</f>
        <v>ACTVVIGE8</v>
      </c>
      <c r="C8342" s="1" t="str">
        <f>VLOOKUP(A8342,[1]Maestra!A$1:C$746,3,0)</f>
        <v>TC Vea Visa Generico</v>
      </c>
      <c r="D8342" s="1" t="s">
        <v>26</v>
      </c>
      <c r="E8342" s="1" t="s">
        <v>27</v>
      </c>
      <c r="F8342" s="1">
        <v>3</v>
      </c>
      <c r="G8342" s="1">
        <v>8601</v>
      </c>
      <c r="H8342" s="1" t="s">
        <v>448</v>
      </c>
      <c r="I8342" s="1">
        <v>9999</v>
      </c>
      <c r="J8342" s="1" t="s">
        <v>493</v>
      </c>
      <c r="K8342" s="1" t="s">
        <v>494</v>
      </c>
      <c r="L8342" s="1" t="s">
        <v>454</v>
      </c>
      <c r="M8342" s="1">
        <v>120</v>
      </c>
      <c r="Q8342" s="2" t="s">
        <v>37</v>
      </c>
      <c r="R8342" s="1" t="s">
        <v>492</v>
      </c>
      <c r="S8342" s="1" t="str">
        <f t="shared" si="267"/>
        <v>HPC|RF|3|8601|V|9999|N|DFE|CCNR|120|</v>
      </c>
      <c r="T8342" s="2" t="str">
        <f t="shared" si="268"/>
        <v>OK</v>
      </c>
    </row>
    <row r="8343" spans="1:20" x14ac:dyDescent="0.25">
      <c r="A8343" s="1">
        <v>301059999</v>
      </c>
      <c r="B8343" s="1" t="str">
        <f>VLOOKUP(A8343,[1]Maestra!A$1:C$746,2,0)</f>
        <v>ACTVVIGE8</v>
      </c>
      <c r="C8343" s="1" t="str">
        <f>VLOOKUP(A8343,[1]Maestra!A$1:C$746,3,0)</f>
        <v>TC Vea Visa Generico</v>
      </c>
      <c r="D8343" s="1" t="s">
        <v>26</v>
      </c>
      <c r="E8343" s="1" t="s">
        <v>27</v>
      </c>
      <c r="F8343" s="1">
        <v>3</v>
      </c>
      <c r="G8343" s="1">
        <v>8601</v>
      </c>
      <c r="H8343" s="1" t="s">
        <v>448</v>
      </c>
      <c r="I8343" s="1">
        <v>9999</v>
      </c>
      <c r="J8343" s="1" t="s">
        <v>493</v>
      </c>
      <c r="K8343" s="1" t="s">
        <v>494</v>
      </c>
      <c r="L8343" s="1" t="s">
        <v>454</v>
      </c>
      <c r="M8343" s="1">
        <v>124</v>
      </c>
      <c r="Q8343" s="2" t="s">
        <v>37</v>
      </c>
      <c r="R8343" s="1" t="s">
        <v>492</v>
      </c>
      <c r="S8343" s="1" t="str">
        <f t="shared" si="267"/>
        <v>HPC|RF|3|8601|V|9999|N|DFE|CCNR|124|</v>
      </c>
      <c r="T8343" s="2" t="str">
        <f t="shared" si="268"/>
        <v>OK</v>
      </c>
    </row>
    <row r="8344" spans="1:20" x14ac:dyDescent="0.25">
      <c r="A8344" s="1">
        <v>301999999</v>
      </c>
      <c r="B8344" s="1" t="str">
        <f>VLOOKUP(A8344,[1]Maestra!A$1:C$746,2,0)</f>
        <v>ACTCVIGE8</v>
      </c>
      <c r="C8344" s="1" t="str">
        <f>VLOOKUP(A8344,[1]Maestra!A$1:C$746,3,0)</f>
        <v>TC Visa Generico</v>
      </c>
      <c r="D8344" s="1" t="s">
        <v>26</v>
      </c>
      <c r="E8344" s="1" t="s">
        <v>27</v>
      </c>
      <c r="F8344" s="1">
        <v>3</v>
      </c>
      <c r="G8344" s="1">
        <v>8601</v>
      </c>
      <c r="H8344" s="1">
        <v>9999</v>
      </c>
      <c r="I8344" s="1">
        <v>9999</v>
      </c>
      <c r="J8344" s="1" t="s">
        <v>491</v>
      </c>
      <c r="L8344" s="1" t="s">
        <v>454</v>
      </c>
      <c r="Q8344" s="2" t="s">
        <v>37</v>
      </c>
      <c r="R8344" s="1" t="s">
        <v>492</v>
      </c>
      <c r="S8344" s="1" t="str">
        <f t="shared" si="267"/>
        <v>HPC|RF|3|8601|9999|9999|DP||CCNR||</v>
      </c>
      <c r="T8344" s="2" t="str">
        <f t="shared" si="268"/>
        <v>OK</v>
      </c>
    </row>
    <row r="8345" spans="1:20" x14ac:dyDescent="0.25">
      <c r="A8345" s="1">
        <v>301059999</v>
      </c>
      <c r="B8345" s="1" t="str">
        <f>VLOOKUP(A8345,[1]Maestra!A$1:C$746,2,0)</f>
        <v>ACTVVIGE8</v>
      </c>
      <c r="C8345" s="1" t="str">
        <f>VLOOKUP(A8345,[1]Maestra!A$1:C$746,3,0)</f>
        <v>TC Vea Visa Generico</v>
      </c>
      <c r="D8345" s="1" t="s">
        <v>26</v>
      </c>
      <c r="E8345" s="1" t="s">
        <v>27</v>
      </c>
      <c r="F8345" s="1">
        <v>3</v>
      </c>
      <c r="G8345" s="1">
        <v>8601</v>
      </c>
      <c r="H8345" s="1">
        <v>9999</v>
      </c>
      <c r="I8345" s="1">
        <v>9999</v>
      </c>
      <c r="J8345" s="1" t="s">
        <v>491</v>
      </c>
      <c r="L8345" s="1" t="s">
        <v>454</v>
      </c>
      <c r="M8345" s="1">
        <v>120</v>
      </c>
      <c r="Q8345" s="2" t="s">
        <v>37</v>
      </c>
      <c r="R8345" s="1" t="s">
        <v>492</v>
      </c>
      <c r="S8345" s="1" t="str">
        <f t="shared" si="267"/>
        <v>HPC|RF|3|8601|9999|9999|DP||CCNR|120|</v>
      </c>
      <c r="T8345" s="2" t="str">
        <f t="shared" si="268"/>
        <v>OK</v>
      </c>
    </row>
    <row r="8346" spans="1:20" x14ac:dyDescent="0.25">
      <c r="A8346" s="1">
        <v>301059999</v>
      </c>
      <c r="B8346" s="1" t="str">
        <f>VLOOKUP(A8346,[1]Maestra!A$1:C$746,2,0)</f>
        <v>ACTVVIGE8</v>
      </c>
      <c r="C8346" s="1" t="str">
        <f>VLOOKUP(A8346,[1]Maestra!A$1:C$746,3,0)</f>
        <v>TC Vea Visa Generico</v>
      </c>
      <c r="D8346" s="1" t="s">
        <v>26</v>
      </c>
      <c r="E8346" s="1" t="s">
        <v>27</v>
      </c>
      <c r="F8346" s="1">
        <v>3</v>
      </c>
      <c r="G8346" s="1">
        <v>8601</v>
      </c>
      <c r="H8346" s="1">
        <v>9999</v>
      </c>
      <c r="I8346" s="1">
        <v>9999</v>
      </c>
      <c r="J8346" s="1" t="s">
        <v>491</v>
      </c>
      <c r="L8346" s="1" t="s">
        <v>454</v>
      </c>
      <c r="M8346" s="1">
        <v>124</v>
      </c>
      <c r="Q8346" s="2" t="s">
        <v>37</v>
      </c>
      <c r="R8346" s="1" t="s">
        <v>492</v>
      </c>
      <c r="S8346" s="1" t="str">
        <f t="shared" si="267"/>
        <v>HPC|RF|3|8601|9999|9999|DP||CCNR|124|</v>
      </c>
      <c r="T8346" s="2" t="str">
        <f t="shared" si="268"/>
        <v>OK</v>
      </c>
    </row>
    <row r="8347" spans="1:20" x14ac:dyDescent="0.25">
      <c r="A8347" s="1">
        <v>301999999</v>
      </c>
      <c r="B8347" s="1" t="str">
        <f>VLOOKUP(A8347,[1]Maestra!A$1:C$746,2,0)</f>
        <v>ACTCVIGE8</v>
      </c>
      <c r="C8347" s="1" t="str">
        <f>VLOOKUP(A8347,[1]Maestra!A$1:C$746,3,0)</f>
        <v>TC Visa Generico</v>
      </c>
      <c r="D8347" s="1" t="s">
        <v>26</v>
      </c>
      <c r="E8347" s="1" t="s">
        <v>27</v>
      </c>
      <c r="F8347" s="1">
        <v>3</v>
      </c>
      <c r="G8347" s="1">
        <v>8601</v>
      </c>
      <c r="H8347" s="1">
        <v>9999</v>
      </c>
      <c r="I8347" s="1">
        <v>9999</v>
      </c>
      <c r="J8347" s="1" t="s">
        <v>493</v>
      </c>
      <c r="L8347" s="1" t="s">
        <v>454</v>
      </c>
      <c r="Q8347" s="2" t="s">
        <v>37</v>
      </c>
      <c r="R8347" s="1" t="s">
        <v>492</v>
      </c>
      <c r="S8347" s="1" t="str">
        <f t="shared" si="267"/>
        <v>HPC|RF|3|8601|9999|9999|N||CCNR||</v>
      </c>
      <c r="T8347" s="2" t="str">
        <f t="shared" si="268"/>
        <v>OK</v>
      </c>
    </row>
    <row r="8348" spans="1:20" x14ac:dyDescent="0.25">
      <c r="A8348" s="1">
        <v>301059999</v>
      </c>
      <c r="B8348" s="1" t="str">
        <f>VLOOKUP(A8348,[1]Maestra!A$1:C$746,2,0)</f>
        <v>ACTVVIGE8</v>
      </c>
      <c r="C8348" s="1" t="str">
        <f>VLOOKUP(A8348,[1]Maestra!A$1:C$746,3,0)</f>
        <v>TC Vea Visa Generico</v>
      </c>
      <c r="D8348" s="1" t="s">
        <v>26</v>
      </c>
      <c r="E8348" s="1" t="s">
        <v>27</v>
      </c>
      <c r="F8348" s="1">
        <v>3</v>
      </c>
      <c r="G8348" s="1">
        <v>8601</v>
      </c>
      <c r="H8348" s="1">
        <v>9999</v>
      </c>
      <c r="I8348" s="1">
        <v>9999</v>
      </c>
      <c r="J8348" s="1" t="s">
        <v>493</v>
      </c>
      <c r="L8348" s="1" t="s">
        <v>454</v>
      </c>
      <c r="M8348" s="1">
        <v>120</v>
      </c>
      <c r="Q8348" s="2" t="s">
        <v>37</v>
      </c>
      <c r="R8348" s="1" t="s">
        <v>492</v>
      </c>
      <c r="S8348" s="1" t="str">
        <f t="shared" si="267"/>
        <v>HPC|RF|3|8601|9999|9999|N||CCNR|120|</v>
      </c>
      <c r="T8348" s="2" t="str">
        <f t="shared" si="268"/>
        <v>OK</v>
      </c>
    </row>
    <row r="8349" spans="1:20" x14ac:dyDescent="0.25">
      <c r="A8349" s="1">
        <v>301059999</v>
      </c>
      <c r="B8349" s="1" t="str">
        <f>VLOOKUP(A8349,[1]Maestra!A$1:C$746,2,0)</f>
        <v>ACTVVIGE8</v>
      </c>
      <c r="C8349" s="1" t="str">
        <f>VLOOKUP(A8349,[1]Maestra!A$1:C$746,3,0)</f>
        <v>TC Vea Visa Generico</v>
      </c>
      <c r="D8349" s="1" t="s">
        <v>26</v>
      </c>
      <c r="E8349" s="1" t="s">
        <v>27</v>
      </c>
      <c r="F8349" s="1">
        <v>3</v>
      </c>
      <c r="G8349" s="1">
        <v>8601</v>
      </c>
      <c r="H8349" s="1">
        <v>9999</v>
      </c>
      <c r="I8349" s="1">
        <v>9999</v>
      </c>
      <c r="J8349" s="1" t="s">
        <v>493</v>
      </c>
      <c r="L8349" s="1" t="s">
        <v>454</v>
      </c>
      <c r="M8349" s="1">
        <v>124</v>
      </c>
      <c r="Q8349" s="2" t="s">
        <v>37</v>
      </c>
      <c r="R8349" s="1" t="s">
        <v>492</v>
      </c>
      <c r="S8349" s="1" t="str">
        <f t="shared" si="267"/>
        <v>HPC|RF|3|8601|9999|9999|N||CCNR|124|</v>
      </c>
      <c r="T8349" s="2" t="str">
        <f t="shared" si="268"/>
        <v>OK</v>
      </c>
    </row>
    <row r="8350" spans="1:20" x14ac:dyDescent="0.25">
      <c r="A8350" s="1">
        <v>301999999</v>
      </c>
      <c r="B8350" s="1" t="str">
        <f>VLOOKUP(A8350,[1]Maestra!A$1:C$746,2,0)</f>
        <v>ACTCVIGE8</v>
      </c>
      <c r="C8350" s="1" t="str">
        <f>VLOOKUP(A8350,[1]Maestra!A$1:C$746,3,0)</f>
        <v>TC Visa Generico</v>
      </c>
      <c r="D8350" s="1" t="s">
        <v>26</v>
      </c>
      <c r="E8350" s="1" t="s">
        <v>27</v>
      </c>
      <c r="F8350" s="1">
        <v>3</v>
      </c>
      <c r="G8350" s="1">
        <v>8701</v>
      </c>
      <c r="H8350" s="1" t="s">
        <v>448</v>
      </c>
      <c r="I8350" s="1">
        <v>9999</v>
      </c>
      <c r="J8350" s="1" t="s">
        <v>491</v>
      </c>
      <c r="L8350" s="1" t="s">
        <v>454</v>
      </c>
      <c r="Q8350" s="2" t="s">
        <v>37</v>
      </c>
      <c r="R8350" s="1" t="s">
        <v>492</v>
      </c>
      <c r="S8350" s="1" t="str">
        <f t="shared" si="267"/>
        <v>HPC|RF|3|8701|V|9999|DP||CCNR||</v>
      </c>
      <c r="T8350" s="2" t="str">
        <f t="shared" si="268"/>
        <v>OK</v>
      </c>
    </row>
    <row r="8351" spans="1:20" x14ac:dyDescent="0.25">
      <c r="A8351" s="1">
        <v>301019999</v>
      </c>
      <c r="B8351" s="1" t="str">
        <f>VLOOKUP(A8351,[1]Maestra!A$1:C$746,2,0)</f>
        <v>ACTIVIGE8</v>
      </c>
      <c r="C8351" s="1" t="str">
        <f>VLOOKUP(A8351,[1]Maestra!A$1:C$746,3,0)</f>
        <v>TC IB Visa Generico</v>
      </c>
      <c r="D8351" s="1" t="s">
        <v>26</v>
      </c>
      <c r="E8351" s="1" t="s">
        <v>27</v>
      </c>
      <c r="F8351" s="1">
        <v>3</v>
      </c>
      <c r="G8351" s="1">
        <v>8701</v>
      </c>
      <c r="H8351" s="1" t="s">
        <v>448</v>
      </c>
      <c r="I8351" s="1">
        <v>9999</v>
      </c>
      <c r="J8351" s="1" t="s">
        <v>491</v>
      </c>
      <c r="L8351" s="1" t="s">
        <v>454</v>
      </c>
      <c r="M8351" s="1">
        <v>101</v>
      </c>
      <c r="Q8351" s="2" t="s">
        <v>37</v>
      </c>
      <c r="R8351" s="1" t="s">
        <v>492</v>
      </c>
      <c r="S8351" s="1" t="str">
        <f t="shared" si="267"/>
        <v>HPC|RF|3|8701|V|9999|DP||CCNR|101|</v>
      </c>
      <c r="T8351" s="2" t="str">
        <f t="shared" si="268"/>
        <v>OK</v>
      </c>
    </row>
    <row r="8352" spans="1:20" x14ac:dyDescent="0.25">
      <c r="A8352" s="1">
        <v>301999999</v>
      </c>
      <c r="B8352" s="1" t="str">
        <f>VLOOKUP(A8352,[1]Maestra!A$1:C$746,2,0)</f>
        <v>ACTCVIGE8</v>
      </c>
      <c r="C8352" s="1" t="str">
        <f>VLOOKUP(A8352,[1]Maestra!A$1:C$746,3,0)</f>
        <v>TC Visa Generico</v>
      </c>
      <c r="D8352" s="1" t="s">
        <v>26</v>
      </c>
      <c r="E8352" s="1" t="s">
        <v>27</v>
      </c>
      <c r="F8352" s="1">
        <v>3</v>
      </c>
      <c r="G8352" s="1">
        <v>8701</v>
      </c>
      <c r="H8352" s="1" t="s">
        <v>448</v>
      </c>
      <c r="I8352" s="1">
        <v>9999</v>
      </c>
      <c r="J8352" s="1" t="s">
        <v>491</v>
      </c>
      <c r="L8352" s="1" t="s">
        <v>454</v>
      </c>
      <c r="M8352" s="1">
        <v>102</v>
      </c>
      <c r="Q8352" s="2" t="s">
        <v>37</v>
      </c>
      <c r="R8352" s="1" t="s">
        <v>492</v>
      </c>
      <c r="S8352" s="1" t="str">
        <f t="shared" si="267"/>
        <v>HPC|RF|3|8701|V|9999|DP||CCNR|102|</v>
      </c>
      <c r="T8352" s="2" t="str">
        <f t="shared" si="268"/>
        <v>OK</v>
      </c>
    </row>
    <row r="8353" spans="1:20" x14ac:dyDescent="0.25">
      <c r="A8353" s="1">
        <v>305019999</v>
      </c>
      <c r="B8353" s="1" t="e">
        <f>VLOOKUP(A8353,[1]Maestra!A$1:C$746,2,0)</f>
        <v>#N/A</v>
      </c>
      <c r="C8353" s="1" t="e">
        <f>VLOOKUP(A8353,[1]Maestra!A$1:C$746,3,0)</f>
        <v>#N/A</v>
      </c>
      <c r="D8353" s="1" t="s">
        <v>26</v>
      </c>
      <c r="E8353" s="1" t="s">
        <v>27</v>
      </c>
      <c r="F8353" s="1">
        <v>3</v>
      </c>
      <c r="G8353" s="1">
        <v>8701</v>
      </c>
      <c r="H8353" s="1" t="s">
        <v>448</v>
      </c>
      <c r="I8353" s="1">
        <v>9999</v>
      </c>
      <c r="J8353" s="1" t="s">
        <v>491</v>
      </c>
      <c r="L8353" s="1" t="s">
        <v>454</v>
      </c>
      <c r="M8353" s="1">
        <v>103</v>
      </c>
      <c r="Q8353" s="2" t="s">
        <v>37</v>
      </c>
      <c r="R8353" s="1" t="s">
        <v>492</v>
      </c>
      <c r="S8353" s="1" t="str">
        <f t="shared" si="267"/>
        <v>HPC|RF|3|8701|V|9999|DP||CCNR|103|</v>
      </c>
      <c r="T8353" s="2" t="str">
        <f t="shared" si="268"/>
        <v>OK</v>
      </c>
    </row>
    <row r="8354" spans="1:20" x14ac:dyDescent="0.25">
      <c r="A8354" s="1">
        <v>305019999</v>
      </c>
      <c r="B8354" s="1" t="e">
        <f>VLOOKUP(A8354,[1]Maestra!A$1:C$746,2,0)</f>
        <v>#N/A</v>
      </c>
      <c r="C8354" s="1" t="e">
        <f>VLOOKUP(A8354,[1]Maestra!A$1:C$746,3,0)</f>
        <v>#N/A</v>
      </c>
      <c r="D8354" s="1" t="s">
        <v>26</v>
      </c>
      <c r="E8354" s="1" t="s">
        <v>27</v>
      </c>
      <c r="F8354" s="1">
        <v>3</v>
      </c>
      <c r="G8354" s="1">
        <v>8701</v>
      </c>
      <c r="H8354" s="1" t="s">
        <v>448</v>
      </c>
      <c r="I8354" s="1">
        <v>9999</v>
      </c>
      <c r="J8354" s="1" t="s">
        <v>491</v>
      </c>
      <c r="L8354" s="1" t="s">
        <v>454</v>
      </c>
      <c r="M8354" s="1">
        <v>104</v>
      </c>
      <c r="Q8354" s="2" t="s">
        <v>37</v>
      </c>
      <c r="R8354" s="1" t="s">
        <v>492</v>
      </c>
      <c r="S8354" s="1" t="str">
        <f t="shared" si="267"/>
        <v>HPC|RF|3|8701|V|9999|DP||CCNR|104|</v>
      </c>
      <c r="T8354" s="2" t="str">
        <f t="shared" si="268"/>
        <v>OK</v>
      </c>
    </row>
    <row r="8355" spans="1:20" x14ac:dyDescent="0.25">
      <c r="A8355" s="1">
        <v>301999999</v>
      </c>
      <c r="B8355" s="1" t="str">
        <f>VLOOKUP(A8355,[1]Maestra!A$1:C$746,2,0)</f>
        <v>ACTCVIGE8</v>
      </c>
      <c r="C8355" s="1" t="str">
        <f>VLOOKUP(A8355,[1]Maestra!A$1:C$746,3,0)</f>
        <v>TC Visa Generico</v>
      </c>
      <c r="D8355" s="1" t="s">
        <v>26</v>
      </c>
      <c r="E8355" s="1" t="s">
        <v>27</v>
      </c>
      <c r="F8355" s="1">
        <v>3</v>
      </c>
      <c r="G8355" s="1">
        <v>8701</v>
      </c>
      <c r="H8355" s="1" t="s">
        <v>448</v>
      </c>
      <c r="I8355" s="1">
        <v>9999</v>
      </c>
      <c r="J8355" s="1" t="s">
        <v>491</v>
      </c>
      <c r="L8355" s="1" t="s">
        <v>454</v>
      </c>
      <c r="M8355" s="1">
        <v>105</v>
      </c>
      <c r="Q8355" s="2" t="s">
        <v>37</v>
      </c>
      <c r="R8355" s="1" t="s">
        <v>492</v>
      </c>
      <c r="S8355" s="1" t="str">
        <f t="shared" si="267"/>
        <v>HPC|RF|3|8701|V|9999|DP||CCNR|105|</v>
      </c>
      <c r="T8355" s="2" t="str">
        <f t="shared" si="268"/>
        <v>OK</v>
      </c>
    </row>
    <row r="8356" spans="1:20" x14ac:dyDescent="0.25">
      <c r="A8356" s="1">
        <v>301029999</v>
      </c>
      <c r="B8356" s="1" t="e">
        <f>VLOOKUP(A8356,[1]Maestra!A$1:C$746,2,0)</f>
        <v>#N/A</v>
      </c>
      <c r="C8356" s="1" t="e">
        <f>VLOOKUP(A8356,[1]Maestra!A$1:C$746,3,0)</f>
        <v>#N/A</v>
      </c>
      <c r="D8356" s="1" t="s">
        <v>26</v>
      </c>
      <c r="E8356" s="1" t="s">
        <v>27</v>
      </c>
      <c r="F8356" s="1">
        <v>3</v>
      </c>
      <c r="G8356" s="1">
        <v>8701</v>
      </c>
      <c r="H8356" s="1" t="s">
        <v>448</v>
      </c>
      <c r="I8356" s="1">
        <v>9999</v>
      </c>
      <c r="J8356" s="1" t="s">
        <v>491</v>
      </c>
      <c r="L8356" s="1" t="s">
        <v>454</v>
      </c>
      <c r="M8356" s="1">
        <v>106</v>
      </c>
      <c r="Q8356" s="2" t="s">
        <v>37</v>
      </c>
      <c r="R8356" s="1" t="s">
        <v>492</v>
      </c>
      <c r="S8356" s="1" t="str">
        <f t="shared" si="267"/>
        <v>HPC|RF|3|8701|V|9999|DP||CCNR|106|</v>
      </c>
      <c r="T8356" s="2" t="str">
        <f t="shared" si="268"/>
        <v>OK</v>
      </c>
    </row>
    <row r="8357" spans="1:20" x14ac:dyDescent="0.25">
      <c r="A8357" s="1">
        <v>301999999</v>
      </c>
      <c r="B8357" s="1" t="str">
        <f>VLOOKUP(A8357,[1]Maestra!A$1:C$746,2,0)</f>
        <v>ACTCVIGE8</v>
      </c>
      <c r="C8357" s="1" t="str">
        <f>VLOOKUP(A8357,[1]Maestra!A$1:C$746,3,0)</f>
        <v>TC Visa Generico</v>
      </c>
      <c r="D8357" s="1" t="s">
        <v>26</v>
      </c>
      <c r="E8357" s="1" t="s">
        <v>27</v>
      </c>
      <c r="F8357" s="1">
        <v>3</v>
      </c>
      <c r="G8357" s="1">
        <v>8701</v>
      </c>
      <c r="H8357" s="1" t="s">
        <v>448</v>
      </c>
      <c r="I8357" s="1">
        <v>9999</v>
      </c>
      <c r="J8357" s="1" t="s">
        <v>491</v>
      </c>
      <c r="L8357" s="1" t="s">
        <v>454</v>
      </c>
      <c r="M8357" s="1">
        <v>107</v>
      </c>
      <c r="Q8357" s="2" t="s">
        <v>37</v>
      </c>
      <c r="R8357" s="1" t="s">
        <v>492</v>
      </c>
      <c r="S8357" s="1" t="str">
        <f t="shared" si="267"/>
        <v>HPC|RF|3|8701|V|9999|DP||CCNR|107|</v>
      </c>
      <c r="T8357" s="2" t="str">
        <f t="shared" si="268"/>
        <v>OK</v>
      </c>
    </row>
    <row r="8358" spans="1:20" x14ac:dyDescent="0.25">
      <c r="A8358" s="1">
        <v>301999999</v>
      </c>
      <c r="B8358" s="1" t="str">
        <f>VLOOKUP(A8358,[1]Maestra!A$1:C$746,2,0)</f>
        <v>ACTCVIGE8</v>
      </c>
      <c r="C8358" s="1" t="str">
        <f>VLOOKUP(A8358,[1]Maestra!A$1:C$746,3,0)</f>
        <v>TC Visa Generico</v>
      </c>
      <c r="D8358" s="1" t="s">
        <v>26</v>
      </c>
      <c r="E8358" s="1" t="s">
        <v>27</v>
      </c>
      <c r="F8358" s="1">
        <v>3</v>
      </c>
      <c r="G8358" s="1">
        <v>8701</v>
      </c>
      <c r="H8358" s="1" t="s">
        <v>448</v>
      </c>
      <c r="I8358" s="1">
        <v>9999</v>
      </c>
      <c r="J8358" s="1" t="s">
        <v>491</v>
      </c>
      <c r="L8358" s="1" t="s">
        <v>454</v>
      </c>
      <c r="M8358" s="1">
        <v>114</v>
      </c>
      <c r="Q8358" s="2" t="s">
        <v>37</v>
      </c>
      <c r="R8358" s="1" t="s">
        <v>492</v>
      </c>
      <c r="S8358" s="1" t="str">
        <f t="shared" si="267"/>
        <v>HPC|RF|3|8701|V|9999|DP||CCNR|114|</v>
      </c>
      <c r="T8358" s="2" t="str">
        <f t="shared" si="268"/>
        <v>OK</v>
      </c>
    </row>
    <row r="8359" spans="1:20" x14ac:dyDescent="0.25">
      <c r="A8359" s="1">
        <v>301999999</v>
      </c>
      <c r="B8359" s="1" t="str">
        <f>VLOOKUP(A8359,[1]Maestra!A$1:C$746,2,0)</f>
        <v>ACTCVIGE8</v>
      </c>
      <c r="C8359" s="1" t="str">
        <f>VLOOKUP(A8359,[1]Maestra!A$1:C$746,3,0)</f>
        <v>TC Visa Generico</v>
      </c>
      <c r="D8359" s="1" t="s">
        <v>26</v>
      </c>
      <c r="E8359" s="1" t="s">
        <v>27</v>
      </c>
      <c r="F8359" s="1">
        <v>3</v>
      </c>
      <c r="G8359" s="1">
        <v>8701</v>
      </c>
      <c r="H8359" s="1" t="s">
        <v>448</v>
      </c>
      <c r="I8359" s="1">
        <v>9999</v>
      </c>
      <c r="J8359" s="1" t="s">
        <v>491</v>
      </c>
      <c r="L8359" s="1" t="s">
        <v>454</v>
      </c>
      <c r="M8359" s="1">
        <v>115</v>
      </c>
      <c r="Q8359" s="2" t="s">
        <v>37</v>
      </c>
      <c r="R8359" s="1" t="s">
        <v>492</v>
      </c>
      <c r="S8359" s="1" t="str">
        <f t="shared" si="267"/>
        <v>HPC|RF|3|8701|V|9999|DP||CCNR|115|</v>
      </c>
      <c r="T8359" s="2" t="str">
        <f t="shared" si="268"/>
        <v>OK</v>
      </c>
    </row>
    <row r="8360" spans="1:20" x14ac:dyDescent="0.25">
      <c r="A8360" s="1">
        <v>301999999</v>
      </c>
      <c r="B8360" s="1" t="str">
        <f>VLOOKUP(A8360,[1]Maestra!A$1:C$746,2,0)</f>
        <v>ACTCVIGE8</v>
      </c>
      <c r="C8360" s="1" t="str">
        <f>VLOOKUP(A8360,[1]Maestra!A$1:C$746,3,0)</f>
        <v>TC Visa Generico</v>
      </c>
      <c r="D8360" s="1" t="s">
        <v>26</v>
      </c>
      <c r="E8360" s="1" t="s">
        <v>27</v>
      </c>
      <c r="F8360" s="1">
        <v>3</v>
      </c>
      <c r="G8360" s="1">
        <v>8701</v>
      </c>
      <c r="H8360" s="1" t="s">
        <v>448</v>
      </c>
      <c r="I8360" s="1">
        <v>9999</v>
      </c>
      <c r="J8360" s="1" t="s">
        <v>491</v>
      </c>
      <c r="L8360" s="1" t="s">
        <v>454</v>
      </c>
      <c r="M8360" s="1">
        <v>116</v>
      </c>
      <c r="Q8360" s="2" t="s">
        <v>37</v>
      </c>
      <c r="R8360" s="1" t="s">
        <v>492</v>
      </c>
      <c r="S8360" s="1" t="str">
        <f t="shared" si="267"/>
        <v>HPC|RF|3|8701|V|9999|DP||CCNR|116|</v>
      </c>
      <c r="T8360" s="2" t="str">
        <f t="shared" si="268"/>
        <v>OK</v>
      </c>
    </row>
    <row r="8361" spans="1:20" x14ac:dyDescent="0.25">
      <c r="A8361" s="1">
        <v>301090199</v>
      </c>
      <c r="B8361" s="1" t="str">
        <f>VLOOKUP(A8361,[1]Maestra!A$1:C$746,2,0)</f>
        <v>ACTCPRGE8</v>
      </c>
      <c r="C8361" s="1" t="str">
        <f>VLOOKUP(A8361,[1]Maestra!A$1:C$746,3,0)</f>
        <v>TC Premia Generico</v>
      </c>
      <c r="D8361" s="1" t="s">
        <v>26</v>
      </c>
      <c r="E8361" s="1" t="s">
        <v>27</v>
      </c>
      <c r="F8361" s="1">
        <v>3</v>
      </c>
      <c r="G8361" s="1">
        <v>8701</v>
      </c>
      <c r="H8361" s="1" t="s">
        <v>448</v>
      </c>
      <c r="I8361" s="1">
        <v>9999</v>
      </c>
      <c r="J8361" s="1" t="s">
        <v>491</v>
      </c>
      <c r="L8361" s="1" t="s">
        <v>454</v>
      </c>
      <c r="M8361" s="1">
        <v>117</v>
      </c>
      <c r="Q8361" s="2" t="s">
        <v>37</v>
      </c>
      <c r="R8361" s="1" t="s">
        <v>492</v>
      </c>
      <c r="S8361" s="1" t="str">
        <f t="shared" si="267"/>
        <v>HPC|RF|3|8701|V|9999|DP||CCNR|117|</v>
      </c>
      <c r="T8361" s="2" t="str">
        <f t="shared" si="268"/>
        <v>OK</v>
      </c>
    </row>
    <row r="8362" spans="1:20" x14ac:dyDescent="0.25">
      <c r="A8362" s="1">
        <v>301999999</v>
      </c>
      <c r="B8362" s="1" t="str">
        <f>VLOOKUP(A8362,[1]Maestra!A$1:C$746,2,0)</f>
        <v>ACTCVIGE8</v>
      </c>
      <c r="C8362" s="1" t="str">
        <f>VLOOKUP(A8362,[1]Maestra!A$1:C$746,3,0)</f>
        <v>TC Visa Generico</v>
      </c>
      <c r="D8362" s="1" t="s">
        <v>26</v>
      </c>
      <c r="E8362" s="1" t="s">
        <v>27</v>
      </c>
      <c r="F8362" s="1">
        <v>3</v>
      </c>
      <c r="G8362" s="1">
        <v>8701</v>
      </c>
      <c r="H8362" s="1" t="s">
        <v>448</v>
      </c>
      <c r="I8362" s="1">
        <v>9999</v>
      </c>
      <c r="J8362" s="1" t="s">
        <v>491</v>
      </c>
      <c r="L8362" s="1" t="s">
        <v>454</v>
      </c>
      <c r="M8362" s="1">
        <v>118</v>
      </c>
      <c r="Q8362" s="2" t="s">
        <v>37</v>
      </c>
      <c r="R8362" s="1" t="s">
        <v>492</v>
      </c>
      <c r="S8362" s="1" t="str">
        <f t="shared" si="267"/>
        <v>HPC|RF|3|8701|V|9999|DP||CCNR|118|</v>
      </c>
      <c r="T8362" s="2" t="str">
        <f t="shared" si="268"/>
        <v>OK</v>
      </c>
    </row>
    <row r="8363" spans="1:20" x14ac:dyDescent="0.25">
      <c r="A8363" s="1">
        <v>301039999</v>
      </c>
      <c r="B8363" s="1" t="str">
        <f>VLOOKUP(A8363,[1]Maestra!A$1:C$746,2,0)</f>
        <v>ACTMVGE08</v>
      </c>
      <c r="C8363" s="1" t="str">
        <f>VLOOKUP(A8363,[1]Maestra!A$1:C$746,3,0)</f>
        <v>TC Megaplaza Visa - Generico</v>
      </c>
      <c r="D8363" s="1" t="s">
        <v>26</v>
      </c>
      <c r="E8363" s="1" t="s">
        <v>27</v>
      </c>
      <c r="F8363" s="1">
        <v>3</v>
      </c>
      <c r="G8363" s="1">
        <v>8701</v>
      </c>
      <c r="H8363" s="1" t="s">
        <v>448</v>
      </c>
      <c r="I8363" s="1">
        <v>9999</v>
      </c>
      <c r="J8363" s="1" t="s">
        <v>491</v>
      </c>
      <c r="L8363" s="1" t="s">
        <v>454</v>
      </c>
      <c r="M8363" s="1">
        <v>119</v>
      </c>
      <c r="Q8363" s="2" t="s">
        <v>37</v>
      </c>
      <c r="R8363" s="1" t="s">
        <v>492</v>
      </c>
      <c r="S8363" s="1" t="str">
        <f t="shared" si="267"/>
        <v>HPC|RF|3|8701|V|9999|DP||CCNR|119|</v>
      </c>
      <c r="T8363" s="2" t="str">
        <f t="shared" si="268"/>
        <v>OK</v>
      </c>
    </row>
    <row r="8364" spans="1:20" x14ac:dyDescent="0.25">
      <c r="A8364" s="1">
        <v>301059999</v>
      </c>
      <c r="B8364" s="1" t="str">
        <f>VLOOKUP(A8364,[1]Maestra!A$1:C$746,2,0)</f>
        <v>ACTVVIGE8</v>
      </c>
      <c r="C8364" s="1" t="str">
        <f>VLOOKUP(A8364,[1]Maestra!A$1:C$746,3,0)</f>
        <v>TC Vea Visa Generico</v>
      </c>
      <c r="D8364" s="1" t="s">
        <v>26</v>
      </c>
      <c r="E8364" s="1" t="s">
        <v>27</v>
      </c>
      <c r="F8364" s="1">
        <v>3</v>
      </c>
      <c r="G8364" s="1">
        <v>8701</v>
      </c>
      <c r="H8364" s="1" t="s">
        <v>448</v>
      </c>
      <c r="I8364" s="1">
        <v>9999</v>
      </c>
      <c r="J8364" s="1" t="s">
        <v>491</v>
      </c>
      <c r="L8364" s="1" t="s">
        <v>454</v>
      </c>
      <c r="M8364" s="1">
        <v>120</v>
      </c>
      <c r="Q8364" s="2" t="s">
        <v>37</v>
      </c>
      <c r="R8364" s="1" t="s">
        <v>492</v>
      </c>
      <c r="S8364" s="1" t="str">
        <f t="shared" si="267"/>
        <v>HPC|RF|3|8701|V|9999|DP||CCNR|120|</v>
      </c>
      <c r="T8364" s="2" t="str">
        <f t="shared" si="268"/>
        <v>OK</v>
      </c>
    </row>
    <row r="8365" spans="1:20" x14ac:dyDescent="0.25">
      <c r="A8365" s="1">
        <v>301060299</v>
      </c>
      <c r="B8365" s="1" t="str">
        <f>VLOOKUP(A8365,[1]Maestra!A$1:C$746,2,0)</f>
        <v>ACTCPLGE8</v>
      </c>
      <c r="C8365" s="1" t="str">
        <f>VLOOKUP(A8365,[1]Maestra!A$1:C$746,3,0)</f>
        <v>TC Cashback Platinum Generico</v>
      </c>
      <c r="D8365" s="1" t="s">
        <v>26</v>
      </c>
      <c r="E8365" s="1" t="s">
        <v>27</v>
      </c>
      <c r="F8365" s="1">
        <v>3</v>
      </c>
      <c r="G8365" s="1">
        <v>8701</v>
      </c>
      <c r="H8365" s="1" t="s">
        <v>448</v>
      </c>
      <c r="I8365" s="1">
        <v>9999</v>
      </c>
      <c r="J8365" s="1" t="s">
        <v>491</v>
      </c>
      <c r="L8365" s="1" t="s">
        <v>454</v>
      </c>
      <c r="M8365" s="1">
        <v>121</v>
      </c>
      <c r="Q8365" s="2" t="s">
        <v>37</v>
      </c>
      <c r="R8365" s="1" t="s">
        <v>492</v>
      </c>
      <c r="S8365" s="1" t="str">
        <f t="shared" si="267"/>
        <v>HPC|RF|3|8701|V|9999|DP||CCNR|121|</v>
      </c>
      <c r="T8365" s="2" t="str">
        <f t="shared" si="268"/>
        <v>OK</v>
      </c>
    </row>
    <row r="8366" spans="1:20" x14ac:dyDescent="0.25">
      <c r="A8366" s="1">
        <v>301999999</v>
      </c>
      <c r="B8366" s="1" t="str">
        <f>VLOOKUP(A8366,[1]Maestra!A$1:C$746,2,0)</f>
        <v>ACTCVIGE8</v>
      </c>
      <c r="C8366" s="1" t="str">
        <f>VLOOKUP(A8366,[1]Maestra!A$1:C$746,3,0)</f>
        <v>TC Visa Generico</v>
      </c>
      <c r="D8366" s="1" t="s">
        <v>26</v>
      </c>
      <c r="E8366" s="1" t="s">
        <v>27</v>
      </c>
      <c r="F8366" s="1">
        <v>3</v>
      </c>
      <c r="G8366" s="1">
        <v>8701</v>
      </c>
      <c r="H8366" s="1" t="s">
        <v>448</v>
      </c>
      <c r="I8366" s="1">
        <v>9999</v>
      </c>
      <c r="J8366" s="1" t="s">
        <v>491</v>
      </c>
      <c r="L8366" s="1" t="s">
        <v>454</v>
      </c>
      <c r="M8366" s="1">
        <v>122</v>
      </c>
      <c r="Q8366" s="2" t="s">
        <v>37</v>
      </c>
      <c r="R8366" s="1" t="s">
        <v>492</v>
      </c>
      <c r="S8366" s="1" t="str">
        <f t="shared" si="267"/>
        <v>HPC|RF|3|8701|V|9999|DP||CCNR|122|</v>
      </c>
      <c r="T8366" s="2" t="str">
        <f t="shared" si="268"/>
        <v>OK</v>
      </c>
    </row>
    <row r="8367" spans="1:20" x14ac:dyDescent="0.25">
      <c r="A8367" s="1">
        <v>301999999</v>
      </c>
      <c r="B8367" s="1" t="str">
        <f>VLOOKUP(A8367,[1]Maestra!A$1:C$746,2,0)</f>
        <v>ACTCVIGE8</v>
      </c>
      <c r="C8367" s="1" t="str">
        <f>VLOOKUP(A8367,[1]Maestra!A$1:C$746,3,0)</f>
        <v>TC Visa Generico</v>
      </c>
      <c r="D8367" s="1" t="s">
        <v>26</v>
      </c>
      <c r="E8367" s="1" t="s">
        <v>27</v>
      </c>
      <c r="F8367" s="1">
        <v>3</v>
      </c>
      <c r="G8367" s="1">
        <v>8701</v>
      </c>
      <c r="H8367" s="1" t="s">
        <v>448</v>
      </c>
      <c r="I8367" s="1">
        <v>9999</v>
      </c>
      <c r="J8367" s="1" t="s">
        <v>491</v>
      </c>
      <c r="L8367" s="1" t="s">
        <v>454</v>
      </c>
      <c r="M8367" s="1">
        <v>123</v>
      </c>
      <c r="Q8367" s="2" t="s">
        <v>37</v>
      </c>
      <c r="R8367" s="1" t="s">
        <v>492</v>
      </c>
      <c r="S8367" s="1" t="str">
        <f t="shared" si="267"/>
        <v>HPC|RF|3|8701|V|9999|DP||CCNR|123|</v>
      </c>
      <c r="T8367" s="2" t="str">
        <f t="shared" si="268"/>
        <v>OK</v>
      </c>
    </row>
    <row r="8368" spans="1:20" x14ac:dyDescent="0.25">
      <c r="A8368" s="1">
        <v>301059999</v>
      </c>
      <c r="B8368" s="1" t="str">
        <f>VLOOKUP(A8368,[1]Maestra!A$1:C$746,2,0)</f>
        <v>ACTVVIGE8</v>
      </c>
      <c r="C8368" s="1" t="str">
        <f>VLOOKUP(A8368,[1]Maestra!A$1:C$746,3,0)</f>
        <v>TC Vea Visa Generico</v>
      </c>
      <c r="D8368" s="1" t="s">
        <v>26</v>
      </c>
      <c r="E8368" s="1" t="s">
        <v>27</v>
      </c>
      <c r="F8368" s="1">
        <v>3</v>
      </c>
      <c r="G8368" s="1">
        <v>8701</v>
      </c>
      <c r="H8368" s="1" t="s">
        <v>448</v>
      </c>
      <c r="I8368" s="1">
        <v>9999</v>
      </c>
      <c r="J8368" s="1" t="s">
        <v>491</v>
      </c>
      <c r="L8368" s="1" t="s">
        <v>454</v>
      </c>
      <c r="M8368" s="1">
        <v>124</v>
      </c>
      <c r="Q8368" s="2" t="s">
        <v>37</v>
      </c>
      <c r="R8368" s="1" t="s">
        <v>492</v>
      </c>
      <c r="S8368" s="1" t="str">
        <f t="shared" si="267"/>
        <v>HPC|RF|3|8701|V|9999|DP||CCNR|124|</v>
      </c>
      <c r="T8368" s="2" t="str">
        <f t="shared" si="268"/>
        <v>OK</v>
      </c>
    </row>
    <row r="8369" spans="1:20" x14ac:dyDescent="0.25">
      <c r="A8369" s="1">
        <v>301999999</v>
      </c>
      <c r="B8369" s="1" t="str">
        <f>VLOOKUP(A8369,[1]Maestra!A$1:C$746,2,0)</f>
        <v>ACTCVIGE8</v>
      </c>
      <c r="C8369" s="1" t="str">
        <f>VLOOKUP(A8369,[1]Maestra!A$1:C$746,3,0)</f>
        <v>TC Visa Generico</v>
      </c>
      <c r="D8369" s="1" t="s">
        <v>26</v>
      </c>
      <c r="E8369" s="1" t="s">
        <v>27</v>
      </c>
      <c r="F8369" s="1">
        <v>3</v>
      </c>
      <c r="G8369" s="1">
        <v>8701</v>
      </c>
      <c r="H8369" s="1" t="s">
        <v>448</v>
      </c>
      <c r="I8369" s="1">
        <v>9999</v>
      </c>
      <c r="J8369" s="1" t="s">
        <v>491</v>
      </c>
      <c r="L8369" s="1" t="s">
        <v>454</v>
      </c>
      <c r="M8369" s="1">
        <v>129</v>
      </c>
      <c r="Q8369" s="2" t="s">
        <v>37</v>
      </c>
      <c r="R8369" s="1" t="s">
        <v>492</v>
      </c>
      <c r="S8369" s="1" t="str">
        <f t="shared" si="267"/>
        <v>HPC|RF|3|8701|V|9999|DP||CCNR|129|</v>
      </c>
      <c r="T8369" s="2" t="str">
        <f t="shared" si="268"/>
        <v>OK</v>
      </c>
    </row>
    <row r="8370" spans="1:20" x14ac:dyDescent="0.25">
      <c r="A8370" s="1">
        <v>301999999</v>
      </c>
      <c r="B8370" s="1" t="str">
        <f>VLOOKUP(A8370,[1]Maestra!A$1:C$746,2,0)</f>
        <v>ACTCVIGE8</v>
      </c>
      <c r="C8370" s="1" t="str">
        <f>VLOOKUP(A8370,[1]Maestra!A$1:C$746,3,0)</f>
        <v>TC Visa Generico</v>
      </c>
      <c r="D8370" s="1" t="s">
        <v>26</v>
      </c>
      <c r="E8370" s="1" t="s">
        <v>27</v>
      </c>
      <c r="F8370" s="1">
        <v>3</v>
      </c>
      <c r="G8370" s="1">
        <v>8701</v>
      </c>
      <c r="H8370" s="1" t="s">
        <v>448</v>
      </c>
      <c r="I8370" s="1">
        <v>9999</v>
      </c>
      <c r="J8370" s="1" t="s">
        <v>491</v>
      </c>
      <c r="L8370" s="1" t="s">
        <v>454</v>
      </c>
      <c r="M8370" s="1">
        <v>130</v>
      </c>
      <c r="Q8370" s="2" t="s">
        <v>37</v>
      </c>
      <c r="R8370" s="1" t="s">
        <v>492</v>
      </c>
      <c r="S8370" s="1" t="str">
        <f t="shared" ref="S8370:S8433" si="269">_xlfn.CONCAT(D8370,"|",E8370,"|",F8370,"|",G8370,"|",H8370,"|",I8370,"|",J8370,"|",K8370,"|",L8370,"|",M8370,"|",N8370)</f>
        <v>HPC|RF|3|8701|V|9999|DP||CCNR|130|</v>
      </c>
      <c r="T8370" s="2" t="str">
        <f t="shared" si="268"/>
        <v>OK</v>
      </c>
    </row>
    <row r="8371" spans="1:20" x14ac:dyDescent="0.25">
      <c r="A8371" s="1">
        <v>301999999</v>
      </c>
      <c r="B8371" s="1" t="str">
        <f>VLOOKUP(A8371,[1]Maestra!A$1:C$746,2,0)</f>
        <v>ACTCVIGE8</v>
      </c>
      <c r="C8371" s="1" t="str">
        <f>VLOOKUP(A8371,[1]Maestra!A$1:C$746,3,0)</f>
        <v>TC Visa Generico</v>
      </c>
      <c r="D8371" s="1" t="s">
        <v>26</v>
      </c>
      <c r="E8371" s="1" t="s">
        <v>27</v>
      </c>
      <c r="F8371" s="1">
        <v>3</v>
      </c>
      <c r="G8371" s="1">
        <v>8701</v>
      </c>
      <c r="H8371" s="1" t="s">
        <v>448</v>
      </c>
      <c r="I8371" s="1">
        <v>9999</v>
      </c>
      <c r="J8371" s="1" t="s">
        <v>491</v>
      </c>
      <c r="L8371" s="1" t="s">
        <v>454</v>
      </c>
      <c r="M8371" s="1">
        <v>131</v>
      </c>
      <c r="Q8371" s="2" t="s">
        <v>37</v>
      </c>
      <c r="R8371" s="1" t="s">
        <v>492</v>
      </c>
      <c r="S8371" s="1" t="str">
        <f t="shared" si="269"/>
        <v>HPC|RF|3|8701|V|9999|DP||CCNR|131|</v>
      </c>
      <c r="T8371" s="2" t="str">
        <f t="shared" si="268"/>
        <v>OK</v>
      </c>
    </row>
    <row r="8372" spans="1:20" x14ac:dyDescent="0.25">
      <c r="A8372" s="1">
        <v>301059999</v>
      </c>
      <c r="B8372" s="1" t="str">
        <f>VLOOKUP(A8372,[1]Maestra!A$1:C$746,2,0)</f>
        <v>ACTVVIGE8</v>
      </c>
      <c r="C8372" s="1" t="str">
        <f>VLOOKUP(A8372,[1]Maestra!A$1:C$746,3,0)</f>
        <v>TC Vea Visa Generico</v>
      </c>
      <c r="D8372" s="1" t="s">
        <v>26</v>
      </c>
      <c r="E8372" s="1" t="s">
        <v>27</v>
      </c>
      <c r="F8372" s="1">
        <v>3</v>
      </c>
      <c r="G8372" s="1">
        <v>8701</v>
      </c>
      <c r="H8372" s="1" t="s">
        <v>448</v>
      </c>
      <c r="I8372" s="1">
        <v>9999</v>
      </c>
      <c r="J8372" s="1" t="s">
        <v>491</v>
      </c>
      <c r="L8372" s="1" t="s">
        <v>454</v>
      </c>
      <c r="M8372" s="1">
        <v>162</v>
      </c>
      <c r="Q8372" s="2" t="s">
        <v>37</v>
      </c>
      <c r="R8372" s="1" t="s">
        <v>492</v>
      </c>
      <c r="S8372" s="1" t="str">
        <f t="shared" si="269"/>
        <v>HPC|RF|3|8701|V|9999|DP||CCNR|162|</v>
      </c>
      <c r="T8372" s="2" t="str">
        <f t="shared" si="268"/>
        <v>OK</v>
      </c>
    </row>
    <row r="8373" spans="1:20" x14ac:dyDescent="0.25">
      <c r="A8373" s="1">
        <v>302999999</v>
      </c>
      <c r="B8373" s="1" t="str">
        <f>VLOOKUP(A8373,[1]Maestra!A$1:C$746,2,0)</f>
        <v>ACTAEXGE8</v>
      </c>
      <c r="C8373" s="1" t="str">
        <f>VLOOKUP(A8373,[1]Maestra!A$1:C$746,3,0)</f>
        <v>TC American Express Generico</v>
      </c>
      <c r="D8373" s="1" t="s">
        <v>26</v>
      </c>
      <c r="E8373" s="1" t="s">
        <v>27</v>
      </c>
      <c r="F8373" s="1">
        <v>3</v>
      </c>
      <c r="G8373" s="1">
        <v>8701</v>
      </c>
      <c r="H8373" s="1" t="s">
        <v>448</v>
      </c>
      <c r="I8373" s="1">
        <v>9999</v>
      </c>
      <c r="J8373" s="1" t="s">
        <v>491</v>
      </c>
      <c r="L8373" s="1" t="s">
        <v>454</v>
      </c>
      <c r="M8373" s="1">
        <v>201</v>
      </c>
      <c r="Q8373" s="2" t="s">
        <v>37</v>
      </c>
      <c r="R8373" s="1" t="s">
        <v>492</v>
      </c>
      <c r="S8373" s="1" t="str">
        <f t="shared" si="269"/>
        <v>HPC|RF|3|8701|V|9999|DP||CCNR|201|</v>
      </c>
      <c r="T8373" s="2" t="str">
        <f t="shared" si="268"/>
        <v>OK</v>
      </c>
    </row>
    <row r="8374" spans="1:20" x14ac:dyDescent="0.25">
      <c r="A8374" s="1">
        <v>302999999</v>
      </c>
      <c r="B8374" s="1" t="str">
        <f>VLOOKUP(A8374,[1]Maestra!A$1:C$746,2,0)</f>
        <v>ACTAEXGE8</v>
      </c>
      <c r="C8374" s="1" t="str">
        <f>VLOOKUP(A8374,[1]Maestra!A$1:C$746,3,0)</f>
        <v>TC American Express Generico</v>
      </c>
      <c r="D8374" s="1" t="s">
        <v>26</v>
      </c>
      <c r="E8374" s="1" t="s">
        <v>27</v>
      </c>
      <c r="F8374" s="1">
        <v>3</v>
      </c>
      <c r="G8374" s="1">
        <v>8701</v>
      </c>
      <c r="H8374" s="1" t="s">
        <v>448</v>
      </c>
      <c r="I8374" s="1">
        <v>9999</v>
      </c>
      <c r="J8374" s="1" t="s">
        <v>491</v>
      </c>
      <c r="L8374" s="1" t="s">
        <v>454</v>
      </c>
      <c r="M8374" s="1">
        <v>202</v>
      </c>
      <c r="Q8374" s="2" t="s">
        <v>37</v>
      </c>
      <c r="R8374" s="1" t="s">
        <v>492</v>
      </c>
      <c r="S8374" s="1" t="str">
        <f t="shared" si="269"/>
        <v>HPC|RF|3|8701|V|9999|DP||CCNR|202|</v>
      </c>
      <c r="T8374" s="2" t="str">
        <f t="shared" si="268"/>
        <v>OK</v>
      </c>
    </row>
    <row r="8375" spans="1:20" x14ac:dyDescent="0.25">
      <c r="A8375" s="1">
        <v>302999999</v>
      </c>
      <c r="B8375" s="1" t="str">
        <f>VLOOKUP(A8375,[1]Maestra!A$1:C$746,2,0)</f>
        <v>ACTAEXGE8</v>
      </c>
      <c r="C8375" s="1" t="str">
        <f>VLOOKUP(A8375,[1]Maestra!A$1:C$746,3,0)</f>
        <v>TC American Express Generico</v>
      </c>
      <c r="D8375" s="1" t="s">
        <v>26</v>
      </c>
      <c r="E8375" s="1" t="s">
        <v>27</v>
      </c>
      <c r="F8375" s="1">
        <v>3</v>
      </c>
      <c r="G8375" s="1">
        <v>8701</v>
      </c>
      <c r="H8375" s="1" t="s">
        <v>448</v>
      </c>
      <c r="I8375" s="1">
        <v>9999</v>
      </c>
      <c r="J8375" s="1" t="s">
        <v>491</v>
      </c>
      <c r="L8375" s="1" t="s">
        <v>454</v>
      </c>
      <c r="M8375" s="1">
        <v>203</v>
      </c>
      <c r="Q8375" s="2" t="s">
        <v>37</v>
      </c>
      <c r="R8375" s="1" t="s">
        <v>492</v>
      </c>
      <c r="S8375" s="1" t="str">
        <f t="shared" si="269"/>
        <v>HPC|RF|3|8701|V|9999|DP||CCNR|203|</v>
      </c>
      <c r="T8375" s="2" t="str">
        <f t="shared" si="268"/>
        <v>OK</v>
      </c>
    </row>
    <row r="8376" spans="1:20" x14ac:dyDescent="0.25">
      <c r="A8376" s="1">
        <v>307059999</v>
      </c>
      <c r="B8376" s="1" t="str">
        <f>VLOOKUP(A8376,[1]Maestra!A$1:C$746,2,0)</f>
        <v>ACTACOGE8</v>
      </c>
      <c r="C8376" s="1" t="str">
        <f>VLOOKUP(A8376,[1]Maestra!A$1:C$746,3,0)</f>
        <v>TC Amex Centurión Oro Generico</v>
      </c>
      <c r="D8376" s="1" t="s">
        <v>26</v>
      </c>
      <c r="E8376" s="1" t="s">
        <v>27</v>
      </c>
      <c r="F8376" s="1">
        <v>3</v>
      </c>
      <c r="G8376" s="1">
        <v>8701</v>
      </c>
      <c r="H8376" s="1" t="s">
        <v>448</v>
      </c>
      <c r="I8376" s="1">
        <v>9999</v>
      </c>
      <c r="J8376" s="1" t="s">
        <v>491</v>
      </c>
      <c r="L8376" s="1" t="s">
        <v>454</v>
      </c>
      <c r="M8376" s="1">
        <v>204</v>
      </c>
      <c r="Q8376" s="2" t="s">
        <v>37</v>
      </c>
      <c r="R8376" s="1" t="s">
        <v>492</v>
      </c>
      <c r="S8376" s="1" t="str">
        <f t="shared" si="269"/>
        <v>HPC|RF|3|8701|V|9999|DP||CCNR|204|</v>
      </c>
      <c r="T8376" s="2" t="str">
        <f t="shared" si="268"/>
        <v>OK</v>
      </c>
    </row>
    <row r="8377" spans="1:20" x14ac:dyDescent="0.25">
      <c r="A8377" s="1">
        <v>302999999</v>
      </c>
      <c r="B8377" s="1" t="str">
        <f>VLOOKUP(A8377,[1]Maestra!A$1:C$746,2,0)</f>
        <v>ACTAEXGE8</v>
      </c>
      <c r="C8377" s="1" t="str">
        <f>VLOOKUP(A8377,[1]Maestra!A$1:C$746,3,0)</f>
        <v>TC American Express Generico</v>
      </c>
      <c r="D8377" s="1" t="s">
        <v>26</v>
      </c>
      <c r="E8377" s="1" t="s">
        <v>27</v>
      </c>
      <c r="F8377" s="1">
        <v>3</v>
      </c>
      <c r="G8377" s="1">
        <v>8701</v>
      </c>
      <c r="H8377" s="1" t="s">
        <v>448</v>
      </c>
      <c r="I8377" s="1">
        <v>9999</v>
      </c>
      <c r="J8377" s="1" t="s">
        <v>491</v>
      </c>
      <c r="L8377" s="1" t="s">
        <v>454</v>
      </c>
      <c r="M8377" s="1">
        <v>205</v>
      </c>
      <c r="Q8377" s="2" t="s">
        <v>37</v>
      </c>
      <c r="R8377" s="1" t="s">
        <v>492</v>
      </c>
      <c r="S8377" s="1" t="str">
        <f t="shared" si="269"/>
        <v>HPC|RF|3|8701|V|9999|DP||CCNR|205|</v>
      </c>
      <c r="T8377" s="2" t="str">
        <f t="shared" si="268"/>
        <v>OK</v>
      </c>
    </row>
    <row r="8378" spans="1:20" x14ac:dyDescent="0.25">
      <c r="A8378" s="1">
        <v>302999999</v>
      </c>
      <c r="B8378" s="1" t="str">
        <f>VLOOKUP(A8378,[1]Maestra!A$1:C$746,2,0)</f>
        <v>ACTAEXGE8</v>
      </c>
      <c r="C8378" s="1" t="str">
        <f>VLOOKUP(A8378,[1]Maestra!A$1:C$746,3,0)</f>
        <v>TC American Express Generico</v>
      </c>
      <c r="D8378" s="1" t="s">
        <v>26</v>
      </c>
      <c r="E8378" s="1" t="s">
        <v>27</v>
      </c>
      <c r="F8378" s="1">
        <v>3</v>
      </c>
      <c r="G8378" s="1">
        <v>8701</v>
      </c>
      <c r="H8378" s="1" t="s">
        <v>448</v>
      </c>
      <c r="I8378" s="1">
        <v>9999</v>
      </c>
      <c r="J8378" s="1" t="s">
        <v>491</v>
      </c>
      <c r="L8378" s="1" t="s">
        <v>454</v>
      </c>
      <c r="M8378" s="1">
        <v>206</v>
      </c>
      <c r="Q8378" s="2" t="s">
        <v>37</v>
      </c>
      <c r="R8378" s="1" t="s">
        <v>492</v>
      </c>
      <c r="S8378" s="1" t="str">
        <f t="shared" si="269"/>
        <v>HPC|RF|3|8701|V|9999|DP||CCNR|206|</v>
      </c>
      <c r="T8378" s="2" t="str">
        <f t="shared" si="268"/>
        <v>OK</v>
      </c>
    </row>
    <row r="8379" spans="1:20" x14ac:dyDescent="0.25">
      <c r="A8379" s="1">
        <v>307039999</v>
      </c>
      <c r="B8379" s="1" t="str">
        <f>VLOOKUP(A8379,[1]Maestra!A$1:C$746,2,0)</f>
        <v>ACTAVCGE8</v>
      </c>
      <c r="C8379" s="1" t="str">
        <f>VLOOKUP(A8379,[1]Maestra!A$1:C$746,3,0)</f>
        <v>TC Amex Viajero Clasica Generico</v>
      </c>
      <c r="D8379" s="1" t="s">
        <v>26</v>
      </c>
      <c r="E8379" s="1" t="s">
        <v>27</v>
      </c>
      <c r="F8379" s="1">
        <v>3</v>
      </c>
      <c r="G8379" s="1">
        <v>8701</v>
      </c>
      <c r="H8379" s="1" t="s">
        <v>448</v>
      </c>
      <c r="I8379" s="1">
        <v>9999</v>
      </c>
      <c r="J8379" s="1" t="s">
        <v>491</v>
      </c>
      <c r="L8379" s="1" t="s">
        <v>454</v>
      </c>
      <c r="M8379" s="1">
        <v>207</v>
      </c>
      <c r="Q8379" s="2" t="s">
        <v>37</v>
      </c>
      <c r="R8379" s="1" t="s">
        <v>492</v>
      </c>
      <c r="S8379" s="1" t="str">
        <f t="shared" si="269"/>
        <v>HPC|RF|3|8701|V|9999|DP||CCNR|207|</v>
      </c>
      <c r="T8379" s="2" t="str">
        <f t="shared" si="268"/>
        <v>OK</v>
      </c>
    </row>
    <row r="8380" spans="1:20" x14ac:dyDescent="0.25">
      <c r="A8380" s="1">
        <v>307059999</v>
      </c>
      <c r="B8380" s="1" t="str">
        <f>VLOOKUP(A8380,[1]Maestra!A$1:C$746,2,0)</f>
        <v>ACTACOGE8</v>
      </c>
      <c r="C8380" s="1" t="str">
        <f>VLOOKUP(A8380,[1]Maestra!A$1:C$746,3,0)</f>
        <v>TC Amex Centurión Oro Generico</v>
      </c>
      <c r="D8380" s="1" t="s">
        <v>26</v>
      </c>
      <c r="E8380" s="1" t="s">
        <v>27</v>
      </c>
      <c r="F8380" s="1">
        <v>3</v>
      </c>
      <c r="G8380" s="1">
        <v>8701</v>
      </c>
      <c r="H8380" s="1" t="s">
        <v>448</v>
      </c>
      <c r="I8380" s="1">
        <v>9999</v>
      </c>
      <c r="J8380" s="1" t="s">
        <v>491</v>
      </c>
      <c r="L8380" s="1" t="s">
        <v>454</v>
      </c>
      <c r="M8380" s="1">
        <v>208</v>
      </c>
      <c r="Q8380" s="2" t="s">
        <v>37</v>
      </c>
      <c r="R8380" s="1" t="s">
        <v>492</v>
      </c>
      <c r="S8380" s="1" t="str">
        <f t="shared" si="269"/>
        <v>HPC|RF|3|8701|V|9999|DP||CCNR|208|</v>
      </c>
      <c r="T8380" s="2" t="str">
        <f t="shared" si="268"/>
        <v>OK</v>
      </c>
    </row>
    <row r="8381" spans="1:20" x14ac:dyDescent="0.25">
      <c r="A8381" s="1">
        <v>302999999</v>
      </c>
      <c r="B8381" s="1" t="str">
        <f>VLOOKUP(A8381,[1]Maestra!A$1:C$746,2,0)</f>
        <v>ACTAEXGE8</v>
      </c>
      <c r="C8381" s="1" t="str">
        <f>VLOOKUP(A8381,[1]Maestra!A$1:C$746,3,0)</f>
        <v>TC American Express Generico</v>
      </c>
      <c r="D8381" s="1" t="s">
        <v>26</v>
      </c>
      <c r="E8381" s="1" t="s">
        <v>27</v>
      </c>
      <c r="F8381" s="1">
        <v>3</v>
      </c>
      <c r="G8381" s="1">
        <v>8701</v>
      </c>
      <c r="H8381" s="1" t="s">
        <v>448</v>
      </c>
      <c r="I8381" s="1">
        <v>9999</v>
      </c>
      <c r="J8381" s="1" t="s">
        <v>491</v>
      </c>
      <c r="L8381" s="1" t="s">
        <v>454</v>
      </c>
      <c r="M8381" s="1">
        <v>209</v>
      </c>
      <c r="Q8381" s="2" t="s">
        <v>37</v>
      </c>
      <c r="R8381" s="1" t="s">
        <v>492</v>
      </c>
      <c r="S8381" s="1" t="str">
        <f t="shared" si="269"/>
        <v>HPC|RF|3|8701|V|9999|DP||CCNR|209|</v>
      </c>
      <c r="T8381" s="2" t="str">
        <f t="shared" si="268"/>
        <v>OK</v>
      </c>
    </row>
    <row r="8382" spans="1:20" x14ac:dyDescent="0.25">
      <c r="A8382" s="1">
        <v>302999999</v>
      </c>
      <c r="B8382" s="1" t="str">
        <f>VLOOKUP(A8382,[1]Maestra!A$1:C$746,2,0)</f>
        <v>ACTAEXGE8</v>
      </c>
      <c r="C8382" s="1" t="str">
        <f>VLOOKUP(A8382,[1]Maestra!A$1:C$746,3,0)</f>
        <v>TC American Express Generico</v>
      </c>
      <c r="D8382" s="1" t="s">
        <v>26</v>
      </c>
      <c r="E8382" s="1" t="s">
        <v>27</v>
      </c>
      <c r="F8382" s="1">
        <v>3</v>
      </c>
      <c r="G8382" s="1">
        <v>8701</v>
      </c>
      <c r="H8382" s="1" t="s">
        <v>448</v>
      </c>
      <c r="I8382" s="1">
        <v>9999</v>
      </c>
      <c r="J8382" s="1" t="s">
        <v>491</v>
      </c>
      <c r="L8382" s="1" t="s">
        <v>454</v>
      </c>
      <c r="M8382" s="1">
        <v>210</v>
      </c>
      <c r="Q8382" s="2" t="s">
        <v>37</v>
      </c>
      <c r="R8382" s="1" t="s">
        <v>492</v>
      </c>
      <c r="S8382" s="1" t="str">
        <f t="shared" si="269"/>
        <v>HPC|RF|3|8701|V|9999|DP||CCNR|210|</v>
      </c>
      <c r="T8382" s="2" t="str">
        <f t="shared" si="268"/>
        <v>OK</v>
      </c>
    </row>
    <row r="8383" spans="1:20" x14ac:dyDescent="0.25">
      <c r="A8383" s="1">
        <v>302999999</v>
      </c>
      <c r="B8383" s="1" t="str">
        <f>VLOOKUP(A8383,[1]Maestra!A$1:C$746,2,0)</f>
        <v>ACTAEXGE8</v>
      </c>
      <c r="C8383" s="1" t="str">
        <f>VLOOKUP(A8383,[1]Maestra!A$1:C$746,3,0)</f>
        <v>TC American Express Generico</v>
      </c>
      <c r="D8383" s="1" t="s">
        <v>26</v>
      </c>
      <c r="E8383" s="1" t="s">
        <v>27</v>
      </c>
      <c r="F8383" s="1">
        <v>3</v>
      </c>
      <c r="G8383" s="1">
        <v>8701</v>
      </c>
      <c r="H8383" s="1" t="s">
        <v>448</v>
      </c>
      <c r="I8383" s="1">
        <v>9999</v>
      </c>
      <c r="J8383" s="1" t="s">
        <v>491</v>
      </c>
      <c r="L8383" s="1" t="s">
        <v>454</v>
      </c>
      <c r="M8383" s="1">
        <v>211</v>
      </c>
      <c r="Q8383" s="2" t="s">
        <v>37</v>
      </c>
      <c r="R8383" s="1" t="s">
        <v>492</v>
      </c>
      <c r="S8383" s="1" t="str">
        <f t="shared" si="269"/>
        <v>HPC|RF|3|8701|V|9999|DP||CCNR|211|</v>
      </c>
      <c r="T8383" s="2" t="str">
        <f t="shared" si="268"/>
        <v>OK</v>
      </c>
    </row>
    <row r="8384" spans="1:20" x14ac:dyDescent="0.25">
      <c r="A8384" s="1">
        <v>302999999</v>
      </c>
      <c r="B8384" s="1" t="str">
        <f>VLOOKUP(A8384,[1]Maestra!A$1:C$746,2,0)</f>
        <v>ACTAEXGE8</v>
      </c>
      <c r="C8384" s="1" t="str">
        <f>VLOOKUP(A8384,[1]Maestra!A$1:C$746,3,0)</f>
        <v>TC American Express Generico</v>
      </c>
      <c r="D8384" s="1" t="s">
        <v>26</v>
      </c>
      <c r="E8384" s="1" t="s">
        <v>27</v>
      </c>
      <c r="F8384" s="1">
        <v>3</v>
      </c>
      <c r="G8384" s="1">
        <v>8701</v>
      </c>
      <c r="H8384" s="1" t="s">
        <v>448</v>
      </c>
      <c r="I8384" s="1">
        <v>9999</v>
      </c>
      <c r="J8384" s="1" t="s">
        <v>491</v>
      </c>
      <c r="L8384" s="1" t="s">
        <v>454</v>
      </c>
      <c r="M8384" s="1">
        <v>212</v>
      </c>
      <c r="Q8384" s="2" t="s">
        <v>37</v>
      </c>
      <c r="R8384" s="1" t="s">
        <v>492</v>
      </c>
      <c r="S8384" s="1" t="str">
        <f t="shared" si="269"/>
        <v>HPC|RF|3|8701|V|9999|DP||CCNR|212|</v>
      </c>
      <c r="T8384" s="2" t="str">
        <f t="shared" si="268"/>
        <v>OK</v>
      </c>
    </row>
    <row r="8385" spans="1:20" x14ac:dyDescent="0.25">
      <c r="A8385" s="1">
        <v>303999999</v>
      </c>
      <c r="B8385" s="1" t="str">
        <f>VLOOKUP(A8385,[1]Maestra!A$1:C$746,2,0)</f>
        <v>ACTCMAGE8</v>
      </c>
      <c r="C8385" s="1" t="str">
        <f>VLOOKUP(A8385,[1]Maestra!A$1:C$746,3,0)</f>
        <v>TC Mastercard Generico</v>
      </c>
      <c r="D8385" s="1" t="s">
        <v>26</v>
      </c>
      <c r="E8385" s="1" t="s">
        <v>27</v>
      </c>
      <c r="F8385" s="1">
        <v>3</v>
      </c>
      <c r="G8385" s="1">
        <v>8701</v>
      </c>
      <c r="H8385" s="1" t="s">
        <v>448</v>
      </c>
      <c r="I8385" s="1">
        <v>9999</v>
      </c>
      <c r="J8385" s="1" t="s">
        <v>491</v>
      </c>
      <c r="L8385" s="1" t="s">
        <v>454</v>
      </c>
      <c r="M8385" s="1">
        <v>401</v>
      </c>
      <c r="Q8385" s="2" t="s">
        <v>37</v>
      </c>
      <c r="R8385" s="1" t="s">
        <v>492</v>
      </c>
      <c r="S8385" s="1" t="str">
        <f t="shared" si="269"/>
        <v>HPC|RF|3|8701|V|9999|DP||CCNR|401|</v>
      </c>
      <c r="T8385" s="2" t="str">
        <f t="shared" si="268"/>
        <v>OK</v>
      </c>
    </row>
    <row r="8386" spans="1:20" x14ac:dyDescent="0.25">
      <c r="A8386" s="1">
        <v>303999999</v>
      </c>
      <c r="B8386" s="1" t="str">
        <f>VLOOKUP(A8386,[1]Maestra!A$1:C$746,2,0)</f>
        <v>ACTCMAGE8</v>
      </c>
      <c r="C8386" s="1" t="str">
        <f>VLOOKUP(A8386,[1]Maestra!A$1:C$746,3,0)</f>
        <v>TC Mastercard Generico</v>
      </c>
      <c r="D8386" s="1" t="s">
        <v>26</v>
      </c>
      <c r="E8386" s="1" t="s">
        <v>27</v>
      </c>
      <c r="F8386" s="1">
        <v>3</v>
      </c>
      <c r="G8386" s="1">
        <v>8701</v>
      </c>
      <c r="H8386" s="1" t="s">
        <v>448</v>
      </c>
      <c r="I8386" s="1">
        <v>9999</v>
      </c>
      <c r="J8386" s="1" t="s">
        <v>491</v>
      </c>
      <c r="L8386" s="1" t="s">
        <v>454</v>
      </c>
      <c r="M8386" s="1">
        <v>402</v>
      </c>
      <c r="Q8386" s="2" t="s">
        <v>37</v>
      </c>
      <c r="R8386" s="1" t="s">
        <v>492</v>
      </c>
      <c r="S8386" s="1" t="str">
        <f t="shared" si="269"/>
        <v>HPC|RF|3|8701|V|9999|DP||CCNR|402|</v>
      </c>
      <c r="T8386" s="2" t="str">
        <f t="shared" si="268"/>
        <v>OK</v>
      </c>
    </row>
    <row r="8387" spans="1:20" x14ac:dyDescent="0.25">
      <c r="A8387" s="1">
        <v>303999999</v>
      </c>
      <c r="B8387" s="1" t="str">
        <f>VLOOKUP(A8387,[1]Maestra!A$1:C$746,2,0)</f>
        <v>ACTCMAGE8</v>
      </c>
      <c r="C8387" s="1" t="str">
        <f>VLOOKUP(A8387,[1]Maestra!A$1:C$746,3,0)</f>
        <v>TC Mastercard Generico</v>
      </c>
      <c r="D8387" s="1" t="s">
        <v>26</v>
      </c>
      <c r="E8387" s="1" t="s">
        <v>27</v>
      </c>
      <c r="F8387" s="1">
        <v>3</v>
      </c>
      <c r="G8387" s="1">
        <v>8701</v>
      </c>
      <c r="H8387" s="1" t="s">
        <v>448</v>
      </c>
      <c r="I8387" s="1">
        <v>9999</v>
      </c>
      <c r="J8387" s="1" t="s">
        <v>491</v>
      </c>
      <c r="L8387" s="1" t="s">
        <v>454</v>
      </c>
      <c r="M8387" s="1">
        <v>403</v>
      </c>
      <c r="Q8387" s="2" t="s">
        <v>37</v>
      </c>
      <c r="R8387" s="1" t="s">
        <v>492</v>
      </c>
      <c r="S8387" s="1" t="str">
        <f t="shared" si="269"/>
        <v>HPC|RF|3|8701|V|9999|DP||CCNR|403|</v>
      </c>
      <c r="T8387" s="2" t="str">
        <f t="shared" ref="T8387:T8450" si="270">IF(COUNTIFS($D$2:$D$20413,D8387,$S$2:$S$20413,S8387,$A$2:$A$20413,"&lt;&gt;"&amp;A8387)&gt;0,"Conflicto","OK")</f>
        <v>OK</v>
      </c>
    </row>
    <row r="8388" spans="1:20" x14ac:dyDescent="0.25">
      <c r="A8388" s="1">
        <v>303999999</v>
      </c>
      <c r="B8388" s="1" t="str">
        <f>VLOOKUP(A8388,[1]Maestra!A$1:C$746,2,0)</f>
        <v>ACTCMAGE8</v>
      </c>
      <c r="C8388" s="1" t="str">
        <f>VLOOKUP(A8388,[1]Maestra!A$1:C$746,3,0)</f>
        <v>TC Mastercard Generico</v>
      </c>
      <c r="D8388" s="1" t="s">
        <v>26</v>
      </c>
      <c r="E8388" s="1" t="s">
        <v>27</v>
      </c>
      <c r="F8388" s="1">
        <v>3</v>
      </c>
      <c r="G8388" s="1">
        <v>8701</v>
      </c>
      <c r="H8388" s="1" t="s">
        <v>448</v>
      </c>
      <c r="I8388" s="1">
        <v>9999</v>
      </c>
      <c r="J8388" s="1" t="s">
        <v>491</v>
      </c>
      <c r="L8388" s="1" t="s">
        <v>454</v>
      </c>
      <c r="M8388" s="1">
        <v>404</v>
      </c>
      <c r="Q8388" s="2" t="s">
        <v>37</v>
      </c>
      <c r="R8388" s="1" t="s">
        <v>492</v>
      </c>
      <c r="S8388" s="1" t="str">
        <f t="shared" si="269"/>
        <v>HPC|RF|3|8701|V|9999|DP||CCNR|404|</v>
      </c>
      <c r="T8388" s="2" t="str">
        <f t="shared" si="270"/>
        <v>OK</v>
      </c>
    </row>
    <row r="8389" spans="1:20" x14ac:dyDescent="0.25">
      <c r="A8389" s="1">
        <v>301999999</v>
      </c>
      <c r="B8389" s="1" t="str">
        <f>VLOOKUP(A8389,[1]Maestra!A$1:C$746,2,0)</f>
        <v>ACTCVIGE8</v>
      </c>
      <c r="C8389" s="1" t="str">
        <f>VLOOKUP(A8389,[1]Maestra!A$1:C$746,3,0)</f>
        <v>TC Visa Generico</v>
      </c>
      <c r="D8389" s="1" t="s">
        <v>26</v>
      </c>
      <c r="E8389" s="1" t="s">
        <v>27</v>
      </c>
      <c r="F8389" s="1">
        <v>3</v>
      </c>
      <c r="G8389" s="1">
        <v>8701</v>
      </c>
      <c r="H8389" s="1" t="s">
        <v>448</v>
      </c>
      <c r="I8389" s="1">
        <v>9999</v>
      </c>
      <c r="J8389" s="1" t="s">
        <v>491</v>
      </c>
      <c r="K8389" s="1" t="s">
        <v>494</v>
      </c>
      <c r="L8389" s="1" t="s">
        <v>454</v>
      </c>
      <c r="Q8389" s="2" t="s">
        <v>37</v>
      </c>
      <c r="R8389" s="1" t="s">
        <v>492</v>
      </c>
      <c r="S8389" s="1" t="str">
        <f t="shared" si="269"/>
        <v>HPC|RF|3|8701|V|9999|DP|DFE|CCNR||</v>
      </c>
      <c r="T8389" s="2" t="str">
        <f t="shared" si="270"/>
        <v>OK</v>
      </c>
    </row>
    <row r="8390" spans="1:20" x14ac:dyDescent="0.25">
      <c r="A8390" s="1">
        <v>301019999</v>
      </c>
      <c r="B8390" s="1" t="str">
        <f>VLOOKUP(A8390,[1]Maestra!A$1:C$746,2,0)</f>
        <v>ACTIVIGE8</v>
      </c>
      <c r="C8390" s="1" t="str">
        <f>VLOOKUP(A8390,[1]Maestra!A$1:C$746,3,0)</f>
        <v>TC IB Visa Generico</v>
      </c>
      <c r="D8390" s="1" t="s">
        <v>26</v>
      </c>
      <c r="E8390" s="1" t="s">
        <v>27</v>
      </c>
      <c r="F8390" s="1">
        <v>3</v>
      </c>
      <c r="G8390" s="1">
        <v>8701</v>
      </c>
      <c r="H8390" s="1" t="s">
        <v>448</v>
      </c>
      <c r="I8390" s="1">
        <v>9999</v>
      </c>
      <c r="J8390" s="1" t="s">
        <v>491</v>
      </c>
      <c r="K8390" s="1" t="s">
        <v>494</v>
      </c>
      <c r="L8390" s="1" t="s">
        <v>454</v>
      </c>
      <c r="M8390" s="1">
        <v>101</v>
      </c>
      <c r="Q8390" s="2" t="s">
        <v>37</v>
      </c>
      <c r="R8390" s="1" t="s">
        <v>492</v>
      </c>
      <c r="S8390" s="1" t="str">
        <f t="shared" si="269"/>
        <v>HPC|RF|3|8701|V|9999|DP|DFE|CCNR|101|</v>
      </c>
      <c r="T8390" s="2" t="str">
        <f t="shared" si="270"/>
        <v>OK</v>
      </c>
    </row>
    <row r="8391" spans="1:20" x14ac:dyDescent="0.25">
      <c r="A8391" s="1">
        <v>301999999</v>
      </c>
      <c r="B8391" s="1" t="str">
        <f>VLOOKUP(A8391,[1]Maestra!A$1:C$746,2,0)</f>
        <v>ACTCVIGE8</v>
      </c>
      <c r="C8391" s="1" t="str">
        <f>VLOOKUP(A8391,[1]Maestra!A$1:C$746,3,0)</f>
        <v>TC Visa Generico</v>
      </c>
      <c r="D8391" s="1" t="s">
        <v>26</v>
      </c>
      <c r="E8391" s="1" t="s">
        <v>27</v>
      </c>
      <c r="F8391" s="1">
        <v>3</v>
      </c>
      <c r="G8391" s="1">
        <v>8701</v>
      </c>
      <c r="H8391" s="1" t="s">
        <v>448</v>
      </c>
      <c r="I8391" s="1">
        <v>9999</v>
      </c>
      <c r="J8391" s="1" t="s">
        <v>491</v>
      </c>
      <c r="K8391" s="1" t="s">
        <v>494</v>
      </c>
      <c r="L8391" s="1" t="s">
        <v>454</v>
      </c>
      <c r="M8391" s="1">
        <v>102</v>
      </c>
      <c r="Q8391" s="2" t="s">
        <v>37</v>
      </c>
      <c r="R8391" s="1" t="s">
        <v>492</v>
      </c>
      <c r="S8391" s="1" t="str">
        <f t="shared" si="269"/>
        <v>HPC|RF|3|8701|V|9999|DP|DFE|CCNR|102|</v>
      </c>
      <c r="T8391" s="2" t="str">
        <f t="shared" si="270"/>
        <v>OK</v>
      </c>
    </row>
    <row r="8392" spans="1:20" x14ac:dyDescent="0.25">
      <c r="A8392" s="1">
        <v>305019999</v>
      </c>
      <c r="B8392" s="1" t="e">
        <f>VLOOKUP(A8392,[1]Maestra!A$1:C$746,2,0)</f>
        <v>#N/A</v>
      </c>
      <c r="C8392" s="1" t="e">
        <f>VLOOKUP(A8392,[1]Maestra!A$1:C$746,3,0)</f>
        <v>#N/A</v>
      </c>
      <c r="D8392" s="1" t="s">
        <v>26</v>
      </c>
      <c r="E8392" s="1" t="s">
        <v>27</v>
      </c>
      <c r="F8392" s="1">
        <v>3</v>
      </c>
      <c r="G8392" s="1">
        <v>8701</v>
      </c>
      <c r="H8392" s="1" t="s">
        <v>448</v>
      </c>
      <c r="I8392" s="1">
        <v>9999</v>
      </c>
      <c r="J8392" s="1" t="s">
        <v>491</v>
      </c>
      <c r="K8392" s="1" t="s">
        <v>494</v>
      </c>
      <c r="L8392" s="1" t="s">
        <v>454</v>
      </c>
      <c r="M8392" s="1">
        <v>103</v>
      </c>
      <c r="Q8392" s="2" t="s">
        <v>37</v>
      </c>
      <c r="R8392" s="1" t="s">
        <v>492</v>
      </c>
      <c r="S8392" s="1" t="str">
        <f t="shared" si="269"/>
        <v>HPC|RF|3|8701|V|9999|DP|DFE|CCNR|103|</v>
      </c>
      <c r="T8392" s="2" t="str">
        <f t="shared" si="270"/>
        <v>OK</v>
      </c>
    </row>
    <row r="8393" spans="1:20" x14ac:dyDescent="0.25">
      <c r="A8393" s="1">
        <v>305019999</v>
      </c>
      <c r="B8393" s="1" t="e">
        <f>VLOOKUP(A8393,[1]Maestra!A$1:C$746,2,0)</f>
        <v>#N/A</v>
      </c>
      <c r="C8393" s="1" t="e">
        <f>VLOOKUP(A8393,[1]Maestra!A$1:C$746,3,0)</f>
        <v>#N/A</v>
      </c>
      <c r="D8393" s="1" t="s">
        <v>26</v>
      </c>
      <c r="E8393" s="1" t="s">
        <v>27</v>
      </c>
      <c r="F8393" s="1">
        <v>3</v>
      </c>
      <c r="G8393" s="1">
        <v>8701</v>
      </c>
      <c r="H8393" s="1" t="s">
        <v>448</v>
      </c>
      <c r="I8393" s="1">
        <v>9999</v>
      </c>
      <c r="J8393" s="1" t="s">
        <v>491</v>
      </c>
      <c r="K8393" s="1" t="s">
        <v>494</v>
      </c>
      <c r="L8393" s="1" t="s">
        <v>454</v>
      </c>
      <c r="M8393" s="1">
        <v>104</v>
      </c>
      <c r="Q8393" s="2" t="s">
        <v>37</v>
      </c>
      <c r="R8393" s="1" t="s">
        <v>492</v>
      </c>
      <c r="S8393" s="1" t="str">
        <f t="shared" si="269"/>
        <v>HPC|RF|3|8701|V|9999|DP|DFE|CCNR|104|</v>
      </c>
      <c r="T8393" s="2" t="str">
        <f t="shared" si="270"/>
        <v>OK</v>
      </c>
    </row>
    <row r="8394" spans="1:20" x14ac:dyDescent="0.25">
      <c r="A8394" s="1">
        <v>301999999</v>
      </c>
      <c r="B8394" s="1" t="str">
        <f>VLOOKUP(A8394,[1]Maestra!A$1:C$746,2,0)</f>
        <v>ACTCVIGE8</v>
      </c>
      <c r="C8394" s="1" t="str">
        <f>VLOOKUP(A8394,[1]Maestra!A$1:C$746,3,0)</f>
        <v>TC Visa Generico</v>
      </c>
      <c r="D8394" s="1" t="s">
        <v>26</v>
      </c>
      <c r="E8394" s="1" t="s">
        <v>27</v>
      </c>
      <c r="F8394" s="1">
        <v>3</v>
      </c>
      <c r="G8394" s="1">
        <v>8701</v>
      </c>
      <c r="H8394" s="1" t="s">
        <v>448</v>
      </c>
      <c r="I8394" s="1">
        <v>9999</v>
      </c>
      <c r="J8394" s="1" t="s">
        <v>491</v>
      </c>
      <c r="K8394" s="1" t="s">
        <v>494</v>
      </c>
      <c r="L8394" s="1" t="s">
        <v>454</v>
      </c>
      <c r="M8394" s="1">
        <v>105</v>
      </c>
      <c r="Q8394" s="2" t="s">
        <v>37</v>
      </c>
      <c r="R8394" s="1" t="s">
        <v>492</v>
      </c>
      <c r="S8394" s="1" t="str">
        <f t="shared" si="269"/>
        <v>HPC|RF|3|8701|V|9999|DP|DFE|CCNR|105|</v>
      </c>
      <c r="T8394" s="2" t="str">
        <f t="shared" si="270"/>
        <v>OK</v>
      </c>
    </row>
    <row r="8395" spans="1:20" x14ac:dyDescent="0.25">
      <c r="A8395" s="1">
        <v>301029999</v>
      </c>
      <c r="B8395" s="1" t="e">
        <f>VLOOKUP(A8395,[1]Maestra!A$1:C$746,2,0)</f>
        <v>#N/A</v>
      </c>
      <c r="C8395" s="1" t="e">
        <f>VLOOKUP(A8395,[1]Maestra!A$1:C$746,3,0)</f>
        <v>#N/A</v>
      </c>
      <c r="D8395" s="1" t="s">
        <v>26</v>
      </c>
      <c r="E8395" s="1" t="s">
        <v>27</v>
      </c>
      <c r="F8395" s="1">
        <v>3</v>
      </c>
      <c r="G8395" s="1">
        <v>8701</v>
      </c>
      <c r="H8395" s="1" t="s">
        <v>448</v>
      </c>
      <c r="I8395" s="1">
        <v>9999</v>
      </c>
      <c r="J8395" s="1" t="s">
        <v>491</v>
      </c>
      <c r="K8395" s="1" t="s">
        <v>494</v>
      </c>
      <c r="L8395" s="1" t="s">
        <v>454</v>
      </c>
      <c r="M8395" s="1">
        <v>106</v>
      </c>
      <c r="Q8395" s="2" t="s">
        <v>37</v>
      </c>
      <c r="R8395" s="1" t="s">
        <v>492</v>
      </c>
      <c r="S8395" s="1" t="str">
        <f t="shared" si="269"/>
        <v>HPC|RF|3|8701|V|9999|DP|DFE|CCNR|106|</v>
      </c>
      <c r="T8395" s="2" t="str">
        <f t="shared" si="270"/>
        <v>OK</v>
      </c>
    </row>
    <row r="8396" spans="1:20" x14ac:dyDescent="0.25">
      <c r="A8396" s="1">
        <v>301999999</v>
      </c>
      <c r="B8396" s="1" t="str">
        <f>VLOOKUP(A8396,[1]Maestra!A$1:C$746,2,0)</f>
        <v>ACTCVIGE8</v>
      </c>
      <c r="C8396" s="1" t="str">
        <f>VLOOKUP(A8396,[1]Maestra!A$1:C$746,3,0)</f>
        <v>TC Visa Generico</v>
      </c>
      <c r="D8396" s="1" t="s">
        <v>26</v>
      </c>
      <c r="E8396" s="1" t="s">
        <v>27</v>
      </c>
      <c r="F8396" s="1">
        <v>3</v>
      </c>
      <c r="G8396" s="1">
        <v>8701</v>
      </c>
      <c r="H8396" s="1" t="s">
        <v>448</v>
      </c>
      <c r="I8396" s="1">
        <v>9999</v>
      </c>
      <c r="J8396" s="1" t="s">
        <v>491</v>
      </c>
      <c r="K8396" s="1" t="s">
        <v>494</v>
      </c>
      <c r="L8396" s="1" t="s">
        <v>454</v>
      </c>
      <c r="M8396" s="1">
        <v>107</v>
      </c>
      <c r="Q8396" s="2" t="s">
        <v>37</v>
      </c>
      <c r="R8396" s="1" t="s">
        <v>492</v>
      </c>
      <c r="S8396" s="1" t="str">
        <f t="shared" si="269"/>
        <v>HPC|RF|3|8701|V|9999|DP|DFE|CCNR|107|</v>
      </c>
      <c r="T8396" s="2" t="str">
        <f t="shared" si="270"/>
        <v>OK</v>
      </c>
    </row>
    <row r="8397" spans="1:20" x14ac:dyDescent="0.25">
      <c r="A8397" s="1">
        <v>301999999</v>
      </c>
      <c r="B8397" s="1" t="str">
        <f>VLOOKUP(A8397,[1]Maestra!A$1:C$746,2,0)</f>
        <v>ACTCVIGE8</v>
      </c>
      <c r="C8397" s="1" t="str">
        <f>VLOOKUP(A8397,[1]Maestra!A$1:C$746,3,0)</f>
        <v>TC Visa Generico</v>
      </c>
      <c r="D8397" s="1" t="s">
        <v>26</v>
      </c>
      <c r="E8397" s="1" t="s">
        <v>27</v>
      </c>
      <c r="F8397" s="1">
        <v>3</v>
      </c>
      <c r="G8397" s="1">
        <v>8701</v>
      </c>
      <c r="H8397" s="1" t="s">
        <v>448</v>
      </c>
      <c r="I8397" s="1">
        <v>9999</v>
      </c>
      <c r="J8397" s="1" t="s">
        <v>491</v>
      </c>
      <c r="K8397" s="1" t="s">
        <v>494</v>
      </c>
      <c r="L8397" s="1" t="s">
        <v>454</v>
      </c>
      <c r="M8397" s="1">
        <v>114</v>
      </c>
      <c r="Q8397" s="2" t="s">
        <v>37</v>
      </c>
      <c r="R8397" s="1" t="s">
        <v>492</v>
      </c>
      <c r="S8397" s="1" t="str">
        <f t="shared" si="269"/>
        <v>HPC|RF|3|8701|V|9999|DP|DFE|CCNR|114|</v>
      </c>
      <c r="T8397" s="2" t="str">
        <f t="shared" si="270"/>
        <v>OK</v>
      </c>
    </row>
    <row r="8398" spans="1:20" x14ac:dyDescent="0.25">
      <c r="A8398" s="1">
        <v>301999999</v>
      </c>
      <c r="B8398" s="1" t="str">
        <f>VLOOKUP(A8398,[1]Maestra!A$1:C$746,2,0)</f>
        <v>ACTCVIGE8</v>
      </c>
      <c r="C8398" s="1" t="str">
        <f>VLOOKUP(A8398,[1]Maestra!A$1:C$746,3,0)</f>
        <v>TC Visa Generico</v>
      </c>
      <c r="D8398" s="1" t="s">
        <v>26</v>
      </c>
      <c r="E8398" s="1" t="s">
        <v>27</v>
      </c>
      <c r="F8398" s="1">
        <v>3</v>
      </c>
      <c r="G8398" s="1">
        <v>8701</v>
      </c>
      <c r="H8398" s="1" t="s">
        <v>448</v>
      </c>
      <c r="I8398" s="1">
        <v>9999</v>
      </c>
      <c r="J8398" s="1" t="s">
        <v>491</v>
      </c>
      <c r="K8398" s="1" t="s">
        <v>494</v>
      </c>
      <c r="L8398" s="1" t="s">
        <v>454</v>
      </c>
      <c r="M8398" s="1">
        <v>115</v>
      </c>
      <c r="Q8398" s="2" t="s">
        <v>37</v>
      </c>
      <c r="R8398" s="1" t="s">
        <v>492</v>
      </c>
      <c r="S8398" s="1" t="str">
        <f t="shared" si="269"/>
        <v>HPC|RF|3|8701|V|9999|DP|DFE|CCNR|115|</v>
      </c>
      <c r="T8398" s="2" t="str">
        <f t="shared" si="270"/>
        <v>OK</v>
      </c>
    </row>
    <row r="8399" spans="1:20" x14ac:dyDescent="0.25">
      <c r="A8399" s="1">
        <v>301999999</v>
      </c>
      <c r="B8399" s="1" t="str">
        <f>VLOOKUP(A8399,[1]Maestra!A$1:C$746,2,0)</f>
        <v>ACTCVIGE8</v>
      </c>
      <c r="C8399" s="1" t="str">
        <f>VLOOKUP(A8399,[1]Maestra!A$1:C$746,3,0)</f>
        <v>TC Visa Generico</v>
      </c>
      <c r="D8399" s="1" t="s">
        <v>26</v>
      </c>
      <c r="E8399" s="1" t="s">
        <v>27</v>
      </c>
      <c r="F8399" s="1">
        <v>3</v>
      </c>
      <c r="G8399" s="1">
        <v>8701</v>
      </c>
      <c r="H8399" s="1" t="s">
        <v>448</v>
      </c>
      <c r="I8399" s="1">
        <v>9999</v>
      </c>
      <c r="J8399" s="1" t="s">
        <v>491</v>
      </c>
      <c r="K8399" s="1" t="s">
        <v>494</v>
      </c>
      <c r="L8399" s="1" t="s">
        <v>454</v>
      </c>
      <c r="M8399" s="1">
        <v>116</v>
      </c>
      <c r="Q8399" s="2" t="s">
        <v>37</v>
      </c>
      <c r="R8399" s="1" t="s">
        <v>492</v>
      </c>
      <c r="S8399" s="1" t="str">
        <f t="shared" si="269"/>
        <v>HPC|RF|3|8701|V|9999|DP|DFE|CCNR|116|</v>
      </c>
      <c r="T8399" s="2" t="str">
        <f t="shared" si="270"/>
        <v>OK</v>
      </c>
    </row>
    <row r="8400" spans="1:20" x14ac:dyDescent="0.25">
      <c r="A8400" s="1">
        <v>301090199</v>
      </c>
      <c r="B8400" s="1" t="str">
        <f>VLOOKUP(A8400,[1]Maestra!A$1:C$746,2,0)</f>
        <v>ACTCPRGE8</v>
      </c>
      <c r="C8400" s="1" t="str">
        <f>VLOOKUP(A8400,[1]Maestra!A$1:C$746,3,0)</f>
        <v>TC Premia Generico</v>
      </c>
      <c r="D8400" s="1" t="s">
        <v>26</v>
      </c>
      <c r="E8400" s="1" t="s">
        <v>27</v>
      </c>
      <c r="F8400" s="1">
        <v>3</v>
      </c>
      <c r="G8400" s="1">
        <v>8701</v>
      </c>
      <c r="H8400" s="1" t="s">
        <v>448</v>
      </c>
      <c r="I8400" s="1">
        <v>9999</v>
      </c>
      <c r="J8400" s="1" t="s">
        <v>491</v>
      </c>
      <c r="K8400" s="1" t="s">
        <v>494</v>
      </c>
      <c r="L8400" s="1" t="s">
        <v>454</v>
      </c>
      <c r="M8400" s="1">
        <v>117</v>
      </c>
      <c r="Q8400" s="2" t="s">
        <v>37</v>
      </c>
      <c r="R8400" s="1" t="s">
        <v>492</v>
      </c>
      <c r="S8400" s="1" t="str">
        <f t="shared" si="269"/>
        <v>HPC|RF|3|8701|V|9999|DP|DFE|CCNR|117|</v>
      </c>
      <c r="T8400" s="2" t="str">
        <f t="shared" si="270"/>
        <v>OK</v>
      </c>
    </row>
    <row r="8401" spans="1:20" x14ac:dyDescent="0.25">
      <c r="A8401" s="1">
        <v>301999999</v>
      </c>
      <c r="B8401" s="1" t="str">
        <f>VLOOKUP(A8401,[1]Maestra!A$1:C$746,2,0)</f>
        <v>ACTCVIGE8</v>
      </c>
      <c r="C8401" s="1" t="str">
        <f>VLOOKUP(A8401,[1]Maestra!A$1:C$746,3,0)</f>
        <v>TC Visa Generico</v>
      </c>
      <c r="D8401" s="1" t="s">
        <v>26</v>
      </c>
      <c r="E8401" s="1" t="s">
        <v>27</v>
      </c>
      <c r="F8401" s="1">
        <v>3</v>
      </c>
      <c r="G8401" s="1">
        <v>8701</v>
      </c>
      <c r="H8401" s="1" t="s">
        <v>448</v>
      </c>
      <c r="I8401" s="1">
        <v>9999</v>
      </c>
      <c r="J8401" s="1" t="s">
        <v>491</v>
      </c>
      <c r="K8401" s="1" t="s">
        <v>494</v>
      </c>
      <c r="L8401" s="1" t="s">
        <v>454</v>
      </c>
      <c r="M8401" s="1">
        <v>118</v>
      </c>
      <c r="Q8401" s="2" t="s">
        <v>37</v>
      </c>
      <c r="R8401" s="1" t="s">
        <v>492</v>
      </c>
      <c r="S8401" s="1" t="str">
        <f t="shared" si="269"/>
        <v>HPC|RF|3|8701|V|9999|DP|DFE|CCNR|118|</v>
      </c>
      <c r="T8401" s="2" t="str">
        <f t="shared" si="270"/>
        <v>OK</v>
      </c>
    </row>
    <row r="8402" spans="1:20" x14ac:dyDescent="0.25">
      <c r="A8402" s="1">
        <v>301039999</v>
      </c>
      <c r="B8402" s="1" t="str">
        <f>VLOOKUP(A8402,[1]Maestra!A$1:C$746,2,0)</f>
        <v>ACTMVGE08</v>
      </c>
      <c r="C8402" s="1" t="str">
        <f>VLOOKUP(A8402,[1]Maestra!A$1:C$746,3,0)</f>
        <v>TC Megaplaza Visa - Generico</v>
      </c>
      <c r="D8402" s="1" t="s">
        <v>26</v>
      </c>
      <c r="E8402" s="1" t="s">
        <v>27</v>
      </c>
      <c r="F8402" s="1">
        <v>3</v>
      </c>
      <c r="G8402" s="1">
        <v>8701</v>
      </c>
      <c r="H8402" s="1" t="s">
        <v>448</v>
      </c>
      <c r="I8402" s="1">
        <v>9999</v>
      </c>
      <c r="J8402" s="1" t="s">
        <v>491</v>
      </c>
      <c r="K8402" s="1" t="s">
        <v>494</v>
      </c>
      <c r="L8402" s="1" t="s">
        <v>454</v>
      </c>
      <c r="M8402" s="1">
        <v>119</v>
      </c>
      <c r="Q8402" s="2" t="s">
        <v>37</v>
      </c>
      <c r="R8402" s="1" t="s">
        <v>492</v>
      </c>
      <c r="S8402" s="1" t="str">
        <f t="shared" si="269"/>
        <v>HPC|RF|3|8701|V|9999|DP|DFE|CCNR|119|</v>
      </c>
      <c r="T8402" s="2" t="str">
        <f t="shared" si="270"/>
        <v>OK</v>
      </c>
    </row>
    <row r="8403" spans="1:20" x14ac:dyDescent="0.25">
      <c r="A8403" s="1">
        <v>301059999</v>
      </c>
      <c r="B8403" s="1" t="str">
        <f>VLOOKUP(A8403,[1]Maestra!A$1:C$746,2,0)</f>
        <v>ACTVVIGE8</v>
      </c>
      <c r="C8403" s="1" t="str">
        <f>VLOOKUP(A8403,[1]Maestra!A$1:C$746,3,0)</f>
        <v>TC Vea Visa Generico</v>
      </c>
      <c r="D8403" s="1" t="s">
        <v>26</v>
      </c>
      <c r="E8403" s="1" t="s">
        <v>27</v>
      </c>
      <c r="F8403" s="1">
        <v>3</v>
      </c>
      <c r="G8403" s="1">
        <v>8701</v>
      </c>
      <c r="H8403" s="1" t="s">
        <v>448</v>
      </c>
      <c r="I8403" s="1">
        <v>9999</v>
      </c>
      <c r="J8403" s="1" t="s">
        <v>491</v>
      </c>
      <c r="K8403" s="1" t="s">
        <v>494</v>
      </c>
      <c r="L8403" s="1" t="s">
        <v>454</v>
      </c>
      <c r="M8403" s="1">
        <v>120</v>
      </c>
      <c r="Q8403" s="2" t="s">
        <v>37</v>
      </c>
      <c r="R8403" s="1" t="s">
        <v>492</v>
      </c>
      <c r="S8403" s="1" t="str">
        <f t="shared" si="269"/>
        <v>HPC|RF|3|8701|V|9999|DP|DFE|CCNR|120|</v>
      </c>
      <c r="T8403" s="2" t="str">
        <f t="shared" si="270"/>
        <v>OK</v>
      </c>
    </row>
    <row r="8404" spans="1:20" x14ac:dyDescent="0.25">
      <c r="A8404" s="1">
        <v>301060299</v>
      </c>
      <c r="B8404" s="1" t="str">
        <f>VLOOKUP(A8404,[1]Maestra!A$1:C$746,2,0)</f>
        <v>ACTCPLGE8</v>
      </c>
      <c r="C8404" s="1" t="str">
        <f>VLOOKUP(A8404,[1]Maestra!A$1:C$746,3,0)</f>
        <v>TC Cashback Platinum Generico</v>
      </c>
      <c r="D8404" s="1" t="s">
        <v>26</v>
      </c>
      <c r="E8404" s="1" t="s">
        <v>27</v>
      </c>
      <c r="F8404" s="1">
        <v>3</v>
      </c>
      <c r="G8404" s="1">
        <v>8701</v>
      </c>
      <c r="H8404" s="1" t="s">
        <v>448</v>
      </c>
      <c r="I8404" s="1">
        <v>9999</v>
      </c>
      <c r="J8404" s="1" t="s">
        <v>491</v>
      </c>
      <c r="K8404" s="1" t="s">
        <v>494</v>
      </c>
      <c r="L8404" s="1" t="s">
        <v>454</v>
      </c>
      <c r="M8404" s="1">
        <v>121</v>
      </c>
      <c r="Q8404" s="2" t="s">
        <v>37</v>
      </c>
      <c r="R8404" s="1" t="s">
        <v>492</v>
      </c>
      <c r="S8404" s="1" t="str">
        <f t="shared" si="269"/>
        <v>HPC|RF|3|8701|V|9999|DP|DFE|CCNR|121|</v>
      </c>
      <c r="T8404" s="2" t="str">
        <f t="shared" si="270"/>
        <v>OK</v>
      </c>
    </row>
    <row r="8405" spans="1:20" x14ac:dyDescent="0.25">
      <c r="A8405" s="1">
        <v>301999999</v>
      </c>
      <c r="B8405" s="1" t="str">
        <f>VLOOKUP(A8405,[1]Maestra!A$1:C$746,2,0)</f>
        <v>ACTCVIGE8</v>
      </c>
      <c r="C8405" s="1" t="str">
        <f>VLOOKUP(A8405,[1]Maestra!A$1:C$746,3,0)</f>
        <v>TC Visa Generico</v>
      </c>
      <c r="D8405" s="1" t="s">
        <v>26</v>
      </c>
      <c r="E8405" s="1" t="s">
        <v>27</v>
      </c>
      <c r="F8405" s="1">
        <v>3</v>
      </c>
      <c r="G8405" s="1">
        <v>8701</v>
      </c>
      <c r="H8405" s="1" t="s">
        <v>448</v>
      </c>
      <c r="I8405" s="1">
        <v>9999</v>
      </c>
      <c r="J8405" s="1" t="s">
        <v>491</v>
      </c>
      <c r="K8405" s="1" t="s">
        <v>494</v>
      </c>
      <c r="L8405" s="1" t="s">
        <v>454</v>
      </c>
      <c r="M8405" s="1">
        <v>122</v>
      </c>
      <c r="Q8405" s="2" t="s">
        <v>37</v>
      </c>
      <c r="R8405" s="1" t="s">
        <v>492</v>
      </c>
      <c r="S8405" s="1" t="str">
        <f t="shared" si="269"/>
        <v>HPC|RF|3|8701|V|9999|DP|DFE|CCNR|122|</v>
      </c>
      <c r="T8405" s="2" t="str">
        <f t="shared" si="270"/>
        <v>OK</v>
      </c>
    </row>
    <row r="8406" spans="1:20" x14ac:dyDescent="0.25">
      <c r="A8406" s="1">
        <v>301999999</v>
      </c>
      <c r="B8406" s="1" t="str">
        <f>VLOOKUP(A8406,[1]Maestra!A$1:C$746,2,0)</f>
        <v>ACTCVIGE8</v>
      </c>
      <c r="C8406" s="1" t="str">
        <f>VLOOKUP(A8406,[1]Maestra!A$1:C$746,3,0)</f>
        <v>TC Visa Generico</v>
      </c>
      <c r="D8406" s="1" t="s">
        <v>26</v>
      </c>
      <c r="E8406" s="1" t="s">
        <v>27</v>
      </c>
      <c r="F8406" s="1">
        <v>3</v>
      </c>
      <c r="G8406" s="1">
        <v>8701</v>
      </c>
      <c r="H8406" s="1" t="s">
        <v>448</v>
      </c>
      <c r="I8406" s="1">
        <v>9999</v>
      </c>
      <c r="J8406" s="1" t="s">
        <v>491</v>
      </c>
      <c r="K8406" s="1" t="s">
        <v>494</v>
      </c>
      <c r="L8406" s="1" t="s">
        <v>454</v>
      </c>
      <c r="M8406" s="1">
        <v>123</v>
      </c>
      <c r="Q8406" s="2" t="s">
        <v>37</v>
      </c>
      <c r="R8406" s="1" t="s">
        <v>492</v>
      </c>
      <c r="S8406" s="1" t="str">
        <f t="shared" si="269"/>
        <v>HPC|RF|3|8701|V|9999|DP|DFE|CCNR|123|</v>
      </c>
      <c r="T8406" s="2" t="str">
        <f t="shared" si="270"/>
        <v>OK</v>
      </c>
    </row>
    <row r="8407" spans="1:20" x14ac:dyDescent="0.25">
      <c r="A8407" s="1">
        <v>301059999</v>
      </c>
      <c r="B8407" s="1" t="str">
        <f>VLOOKUP(A8407,[1]Maestra!A$1:C$746,2,0)</f>
        <v>ACTVVIGE8</v>
      </c>
      <c r="C8407" s="1" t="str">
        <f>VLOOKUP(A8407,[1]Maestra!A$1:C$746,3,0)</f>
        <v>TC Vea Visa Generico</v>
      </c>
      <c r="D8407" s="1" t="s">
        <v>26</v>
      </c>
      <c r="E8407" s="1" t="s">
        <v>27</v>
      </c>
      <c r="F8407" s="1">
        <v>3</v>
      </c>
      <c r="G8407" s="1">
        <v>8701</v>
      </c>
      <c r="H8407" s="1" t="s">
        <v>448</v>
      </c>
      <c r="I8407" s="1">
        <v>9999</v>
      </c>
      <c r="J8407" s="1" t="s">
        <v>491</v>
      </c>
      <c r="K8407" s="1" t="s">
        <v>494</v>
      </c>
      <c r="L8407" s="1" t="s">
        <v>454</v>
      </c>
      <c r="M8407" s="1">
        <v>124</v>
      </c>
      <c r="Q8407" s="2" t="s">
        <v>37</v>
      </c>
      <c r="R8407" s="1" t="s">
        <v>492</v>
      </c>
      <c r="S8407" s="1" t="str">
        <f t="shared" si="269"/>
        <v>HPC|RF|3|8701|V|9999|DP|DFE|CCNR|124|</v>
      </c>
      <c r="T8407" s="2" t="str">
        <f t="shared" si="270"/>
        <v>OK</v>
      </c>
    </row>
    <row r="8408" spans="1:20" x14ac:dyDescent="0.25">
      <c r="A8408" s="1">
        <v>301999999</v>
      </c>
      <c r="B8408" s="1" t="str">
        <f>VLOOKUP(A8408,[1]Maestra!A$1:C$746,2,0)</f>
        <v>ACTCVIGE8</v>
      </c>
      <c r="C8408" s="1" t="str">
        <f>VLOOKUP(A8408,[1]Maestra!A$1:C$746,3,0)</f>
        <v>TC Visa Generico</v>
      </c>
      <c r="D8408" s="1" t="s">
        <v>26</v>
      </c>
      <c r="E8408" s="1" t="s">
        <v>27</v>
      </c>
      <c r="F8408" s="1">
        <v>3</v>
      </c>
      <c r="G8408" s="1">
        <v>8701</v>
      </c>
      <c r="H8408" s="1" t="s">
        <v>448</v>
      </c>
      <c r="I8408" s="1">
        <v>9999</v>
      </c>
      <c r="J8408" s="1" t="s">
        <v>491</v>
      </c>
      <c r="K8408" s="1" t="s">
        <v>494</v>
      </c>
      <c r="L8408" s="1" t="s">
        <v>454</v>
      </c>
      <c r="M8408" s="1">
        <v>129</v>
      </c>
      <c r="Q8408" s="2" t="s">
        <v>37</v>
      </c>
      <c r="R8408" s="1" t="s">
        <v>492</v>
      </c>
      <c r="S8408" s="1" t="str">
        <f t="shared" si="269"/>
        <v>HPC|RF|3|8701|V|9999|DP|DFE|CCNR|129|</v>
      </c>
      <c r="T8408" s="2" t="str">
        <f t="shared" si="270"/>
        <v>OK</v>
      </c>
    </row>
    <row r="8409" spans="1:20" x14ac:dyDescent="0.25">
      <c r="A8409" s="1">
        <v>301999999</v>
      </c>
      <c r="B8409" s="1" t="str">
        <f>VLOOKUP(A8409,[1]Maestra!A$1:C$746,2,0)</f>
        <v>ACTCVIGE8</v>
      </c>
      <c r="C8409" s="1" t="str">
        <f>VLOOKUP(A8409,[1]Maestra!A$1:C$746,3,0)</f>
        <v>TC Visa Generico</v>
      </c>
      <c r="D8409" s="1" t="s">
        <v>26</v>
      </c>
      <c r="E8409" s="1" t="s">
        <v>27</v>
      </c>
      <c r="F8409" s="1">
        <v>3</v>
      </c>
      <c r="G8409" s="1">
        <v>8701</v>
      </c>
      <c r="H8409" s="1" t="s">
        <v>448</v>
      </c>
      <c r="I8409" s="1">
        <v>9999</v>
      </c>
      <c r="J8409" s="1" t="s">
        <v>491</v>
      </c>
      <c r="K8409" s="1" t="s">
        <v>494</v>
      </c>
      <c r="L8409" s="1" t="s">
        <v>454</v>
      </c>
      <c r="M8409" s="1">
        <v>130</v>
      </c>
      <c r="Q8409" s="2" t="s">
        <v>37</v>
      </c>
      <c r="R8409" s="1" t="s">
        <v>492</v>
      </c>
      <c r="S8409" s="1" t="str">
        <f t="shared" si="269"/>
        <v>HPC|RF|3|8701|V|9999|DP|DFE|CCNR|130|</v>
      </c>
      <c r="T8409" s="2" t="str">
        <f t="shared" si="270"/>
        <v>OK</v>
      </c>
    </row>
    <row r="8410" spans="1:20" x14ac:dyDescent="0.25">
      <c r="A8410" s="1">
        <v>301999999</v>
      </c>
      <c r="B8410" s="1" t="str">
        <f>VLOOKUP(A8410,[1]Maestra!A$1:C$746,2,0)</f>
        <v>ACTCVIGE8</v>
      </c>
      <c r="C8410" s="1" t="str">
        <f>VLOOKUP(A8410,[1]Maestra!A$1:C$746,3,0)</f>
        <v>TC Visa Generico</v>
      </c>
      <c r="D8410" s="1" t="s">
        <v>26</v>
      </c>
      <c r="E8410" s="1" t="s">
        <v>27</v>
      </c>
      <c r="F8410" s="1">
        <v>3</v>
      </c>
      <c r="G8410" s="1">
        <v>8701</v>
      </c>
      <c r="H8410" s="1" t="s">
        <v>448</v>
      </c>
      <c r="I8410" s="1">
        <v>9999</v>
      </c>
      <c r="J8410" s="1" t="s">
        <v>491</v>
      </c>
      <c r="K8410" s="1" t="s">
        <v>494</v>
      </c>
      <c r="L8410" s="1" t="s">
        <v>454</v>
      </c>
      <c r="M8410" s="1">
        <v>131</v>
      </c>
      <c r="Q8410" s="2" t="s">
        <v>37</v>
      </c>
      <c r="R8410" s="1" t="s">
        <v>492</v>
      </c>
      <c r="S8410" s="1" t="str">
        <f t="shared" si="269"/>
        <v>HPC|RF|3|8701|V|9999|DP|DFE|CCNR|131|</v>
      </c>
      <c r="T8410" s="2" t="str">
        <f t="shared" si="270"/>
        <v>OK</v>
      </c>
    </row>
    <row r="8411" spans="1:20" x14ac:dyDescent="0.25">
      <c r="A8411" s="1">
        <v>301059999</v>
      </c>
      <c r="B8411" s="1" t="str">
        <f>VLOOKUP(A8411,[1]Maestra!A$1:C$746,2,0)</f>
        <v>ACTVVIGE8</v>
      </c>
      <c r="C8411" s="1" t="str">
        <f>VLOOKUP(A8411,[1]Maestra!A$1:C$746,3,0)</f>
        <v>TC Vea Visa Generico</v>
      </c>
      <c r="D8411" s="1" t="s">
        <v>26</v>
      </c>
      <c r="E8411" s="1" t="s">
        <v>27</v>
      </c>
      <c r="F8411" s="1">
        <v>3</v>
      </c>
      <c r="G8411" s="1">
        <v>8701</v>
      </c>
      <c r="H8411" s="1" t="s">
        <v>448</v>
      </c>
      <c r="I8411" s="1">
        <v>9999</v>
      </c>
      <c r="J8411" s="1" t="s">
        <v>491</v>
      </c>
      <c r="K8411" s="1" t="s">
        <v>494</v>
      </c>
      <c r="L8411" s="1" t="s">
        <v>454</v>
      </c>
      <c r="M8411" s="1">
        <v>162</v>
      </c>
      <c r="Q8411" s="2" t="s">
        <v>37</v>
      </c>
      <c r="R8411" s="1" t="s">
        <v>492</v>
      </c>
      <c r="S8411" s="1" t="str">
        <f t="shared" si="269"/>
        <v>HPC|RF|3|8701|V|9999|DP|DFE|CCNR|162|</v>
      </c>
      <c r="T8411" s="2" t="str">
        <f t="shared" si="270"/>
        <v>OK</v>
      </c>
    </row>
    <row r="8412" spans="1:20" x14ac:dyDescent="0.25">
      <c r="A8412" s="1">
        <v>302999999</v>
      </c>
      <c r="B8412" s="1" t="str">
        <f>VLOOKUP(A8412,[1]Maestra!A$1:C$746,2,0)</f>
        <v>ACTAEXGE8</v>
      </c>
      <c r="C8412" s="1" t="str">
        <f>VLOOKUP(A8412,[1]Maestra!A$1:C$746,3,0)</f>
        <v>TC American Express Generico</v>
      </c>
      <c r="D8412" s="1" t="s">
        <v>26</v>
      </c>
      <c r="E8412" s="1" t="s">
        <v>27</v>
      </c>
      <c r="F8412" s="1">
        <v>3</v>
      </c>
      <c r="G8412" s="1">
        <v>8701</v>
      </c>
      <c r="H8412" s="1" t="s">
        <v>448</v>
      </c>
      <c r="I8412" s="1">
        <v>9999</v>
      </c>
      <c r="J8412" s="1" t="s">
        <v>491</v>
      </c>
      <c r="K8412" s="1" t="s">
        <v>494</v>
      </c>
      <c r="L8412" s="1" t="s">
        <v>454</v>
      </c>
      <c r="M8412" s="1">
        <v>201</v>
      </c>
      <c r="Q8412" s="2" t="s">
        <v>37</v>
      </c>
      <c r="R8412" s="1" t="s">
        <v>492</v>
      </c>
      <c r="S8412" s="1" t="str">
        <f t="shared" si="269"/>
        <v>HPC|RF|3|8701|V|9999|DP|DFE|CCNR|201|</v>
      </c>
      <c r="T8412" s="2" t="str">
        <f t="shared" si="270"/>
        <v>OK</v>
      </c>
    </row>
    <row r="8413" spans="1:20" x14ac:dyDescent="0.25">
      <c r="A8413" s="1">
        <v>302999999</v>
      </c>
      <c r="B8413" s="1" t="str">
        <f>VLOOKUP(A8413,[1]Maestra!A$1:C$746,2,0)</f>
        <v>ACTAEXGE8</v>
      </c>
      <c r="C8413" s="1" t="str">
        <f>VLOOKUP(A8413,[1]Maestra!A$1:C$746,3,0)</f>
        <v>TC American Express Generico</v>
      </c>
      <c r="D8413" s="1" t="s">
        <v>26</v>
      </c>
      <c r="E8413" s="1" t="s">
        <v>27</v>
      </c>
      <c r="F8413" s="1">
        <v>3</v>
      </c>
      <c r="G8413" s="1">
        <v>8701</v>
      </c>
      <c r="H8413" s="1" t="s">
        <v>448</v>
      </c>
      <c r="I8413" s="1">
        <v>9999</v>
      </c>
      <c r="J8413" s="1" t="s">
        <v>491</v>
      </c>
      <c r="K8413" s="1" t="s">
        <v>494</v>
      </c>
      <c r="L8413" s="1" t="s">
        <v>454</v>
      </c>
      <c r="M8413" s="1">
        <v>202</v>
      </c>
      <c r="Q8413" s="2" t="s">
        <v>37</v>
      </c>
      <c r="R8413" s="1" t="s">
        <v>492</v>
      </c>
      <c r="S8413" s="1" t="str">
        <f t="shared" si="269"/>
        <v>HPC|RF|3|8701|V|9999|DP|DFE|CCNR|202|</v>
      </c>
      <c r="T8413" s="2" t="str">
        <f t="shared" si="270"/>
        <v>OK</v>
      </c>
    </row>
    <row r="8414" spans="1:20" x14ac:dyDescent="0.25">
      <c r="A8414" s="1">
        <v>302999999</v>
      </c>
      <c r="B8414" s="1" t="str">
        <f>VLOOKUP(A8414,[1]Maestra!A$1:C$746,2,0)</f>
        <v>ACTAEXGE8</v>
      </c>
      <c r="C8414" s="1" t="str">
        <f>VLOOKUP(A8414,[1]Maestra!A$1:C$746,3,0)</f>
        <v>TC American Express Generico</v>
      </c>
      <c r="D8414" s="1" t="s">
        <v>26</v>
      </c>
      <c r="E8414" s="1" t="s">
        <v>27</v>
      </c>
      <c r="F8414" s="1">
        <v>3</v>
      </c>
      <c r="G8414" s="1">
        <v>8701</v>
      </c>
      <c r="H8414" s="1" t="s">
        <v>448</v>
      </c>
      <c r="I8414" s="1">
        <v>9999</v>
      </c>
      <c r="J8414" s="1" t="s">
        <v>491</v>
      </c>
      <c r="K8414" s="1" t="s">
        <v>494</v>
      </c>
      <c r="L8414" s="1" t="s">
        <v>454</v>
      </c>
      <c r="M8414" s="1">
        <v>203</v>
      </c>
      <c r="Q8414" s="2" t="s">
        <v>37</v>
      </c>
      <c r="R8414" s="1" t="s">
        <v>492</v>
      </c>
      <c r="S8414" s="1" t="str">
        <f t="shared" si="269"/>
        <v>HPC|RF|3|8701|V|9999|DP|DFE|CCNR|203|</v>
      </c>
      <c r="T8414" s="2" t="str">
        <f t="shared" si="270"/>
        <v>OK</v>
      </c>
    </row>
    <row r="8415" spans="1:20" x14ac:dyDescent="0.25">
      <c r="A8415" s="1">
        <v>307059999</v>
      </c>
      <c r="B8415" s="1" t="str">
        <f>VLOOKUP(A8415,[1]Maestra!A$1:C$746,2,0)</f>
        <v>ACTACOGE8</v>
      </c>
      <c r="C8415" s="1" t="str">
        <f>VLOOKUP(A8415,[1]Maestra!A$1:C$746,3,0)</f>
        <v>TC Amex Centurión Oro Generico</v>
      </c>
      <c r="D8415" s="1" t="s">
        <v>26</v>
      </c>
      <c r="E8415" s="1" t="s">
        <v>27</v>
      </c>
      <c r="F8415" s="1">
        <v>3</v>
      </c>
      <c r="G8415" s="1">
        <v>8701</v>
      </c>
      <c r="H8415" s="1" t="s">
        <v>448</v>
      </c>
      <c r="I8415" s="1">
        <v>9999</v>
      </c>
      <c r="J8415" s="1" t="s">
        <v>491</v>
      </c>
      <c r="K8415" s="1" t="s">
        <v>494</v>
      </c>
      <c r="L8415" s="1" t="s">
        <v>454</v>
      </c>
      <c r="M8415" s="1">
        <v>204</v>
      </c>
      <c r="Q8415" s="2" t="s">
        <v>37</v>
      </c>
      <c r="R8415" s="1" t="s">
        <v>492</v>
      </c>
      <c r="S8415" s="1" t="str">
        <f t="shared" si="269"/>
        <v>HPC|RF|3|8701|V|9999|DP|DFE|CCNR|204|</v>
      </c>
      <c r="T8415" s="2" t="str">
        <f t="shared" si="270"/>
        <v>OK</v>
      </c>
    </row>
    <row r="8416" spans="1:20" x14ac:dyDescent="0.25">
      <c r="A8416" s="1">
        <v>302999999</v>
      </c>
      <c r="B8416" s="1" t="str">
        <f>VLOOKUP(A8416,[1]Maestra!A$1:C$746,2,0)</f>
        <v>ACTAEXGE8</v>
      </c>
      <c r="C8416" s="1" t="str">
        <f>VLOOKUP(A8416,[1]Maestra!A$1:C$746,3,0)</f>
        <v>TC American Express Generico</v>
      </c>
      <c r="D8416" s="1" t="s">
        <v>26</v>
      </c>
      <c r="E8416" s="1" t="s">
        <v>27</v>
      </c>
      <c r="F8416" s="1">
        <v>3</v>
      </c>
      <c r="G8416" s="1">
        <v>8701</v>
      </c>
      <c r="H8416" s="1" t="s">
        <v>448</v>
      </c>
      <c r="I8416" s="1">
        <v>9999</v>
      </c>
      <c r="J8416" s="1" t="s">
        <v>491</v>
      </c>
      <c r="K8416" s="1" t="s">
        <v>494</v>
      </c>
      <c r="L8416" s="1" t="s">
        <v>454</v>
      </c>
      <c r="M8416" s="1">
        <v>205</v>
      </c>
      <c r="Q8416" s="2" t="s">
        <v>37</v>
      </c>
      <c r="R8416" s="1" t="s">
        <v>492</v>
      </c>
      <c r="S8416" s="1" t="str">
        <f t="shared" si="269"/>
        <v>HPC|RF|3|8701|V|9999|DP|DFE|CCNR|205|</v>
      </c>
      <c r="T8416" s="2" t="str">
        <f t="shared" si="270"/>
        <v>OK</v>
      </c>
    </row>
    <row r="8417" spans="1:20" x14ac:dyDescent="0.25">
      <c r="A8417" s="1">
        <v>302999999</v>
      </c>
      <c r="B8417" s="1" t="str">
        <f>VLOOKUP(A8417,[1]Maestra!A$1:C$746,2,0)</f>
        <v>ACTAEXGE8</v>
      </c>
      <c r="C8417" s="1" t="str">
        <f>VLOOKUP(A8417,[1]Maestra!A$1:C$746,3,0)</f>
        <v>TC American Express Generico</v>
      </c>
      <c r="D8417" s="1" t="s">
        <v>26</v>
      </c>
      <c r="E8417" s="1" t="s">
        <v>27</v>
      </c>
      <c r="F8417" s="1">
        <v>3</v>
      </c>
      <c r="G8417" s="1">
        <v>8701</v>
      </c>
      <c r="H8417" s="1" t="s">
        <v>448</v>
      </c>
      <c r="I8417" s="1">
        <v>9999</v>
      </c>
      <c r="J8417" s="1" t="s">
        <v>491</v>
      </c>
      <c r="K8417" s="1" t="s">
        <v>494</v>
      </c>
      <c r="L8417" s="1" t="s">
        <v>454</v>
      </c>
      <c r="M8417" s="1">
        <v>206</v>
      </c>
      <c r="Q8417" s="2" t="s">
        <v>37</v>
      </c>
      <c r="R8417" s="1" t="s">
        <v>492</v>
      </c>
      <c r="S8417" s="1" t="str">
        <f t="shared" si="269"/>
        <v>HPC|RF|3|8701|V|9999|DP|DFE|CCNR|206|</v>
      </c>
      <c r="T8417" s="2" t="str">
        <f t="shared" si="270"/>
        <v>OK</v>
      </c>
    </row>
    <row r="8418" spans="1:20" x14ac:dyDescent="0.25">
      <c r="A8418" s="1">
        <v>307039999</v>
      </c>
      <c r="B8418" s="1" t="str">
        <f>VLOOKUP(A8418,[1]Maestra!A$1:C$746,2,0)</f>
        <v>ACTAVCGE8</v>
      </c>
      <c r="C8418" s="1" t="str">
        <f>VLOOKUP(A8418,[1]Maestra!A$1:C$746,3,0)</f>
        <v>TC Amex Viajero Clasica Generico</v>
      </c>
      <c r="D8418" s="1" t="s">
        <v>26</v>
      </c>
      <c r="E8418" s="1" t="s">
        <v>27</v>
      </c>
      <c r="F8418" s="1">
        <v>3</v>
      </c>
      <c r="G8418" s="1">
        <v>8701</v>
      </c>
      <c r="H8418" s="1" t="s">
        <v>448</v>
      </c>
      <c r="I8418" s="1">
        <v>9999</v>
      </c>
      <c r="J8418" s="1" t="s">
        <v>491</v>
      </c>
      <c r="K8418" s="1" t="s">
        <v>494</v>
      </c>
      <c r="L8418" s="1" t="s">
        <v>454</v>
      </c>
      <c r="M8418" s="1">
        <v>207</v>
      </c>
      <c r="Q8418" s="2" t="s">
        <v>37</v>
      </c>
      <c r="R8418" s="1" t="s">
        <v>492</v>
      </c>
      <c r="S8418" s="1" t="str">
        <f t="shared" si="269"/>
        <v>HPC|RF|3|8701|V|9999|DP|DFE|CCNR|207|</v>
      </c>
      <c r="T8418" s="2" t="str">
        <f t="shared" si="270"/>
        <v>OK</v>
      </c>
    </row>
    <row r="8419" spans="1:20" x14ac:dyDescent="0.25">
      <c r="A8419" s="1">
        <v>307059999</v>
      </c>
      <c r="B8419" s="1" t="str">
        <f>VLOOKUP(A8419,[1]Maestra!A$1:C$746,2,0)</f>
        <v>ACTACOGE8</v>
      </c>
      <c r="C8419" s="1" t="str">
        <f>VLOOKUP(A8419,[1]Maestra!A$1:C$746,3,0)</f>
        <v>TC Amex Centurión Oro Generico</v>
      </c>
      <c r="D8419" s="1" t="s">
        <v>26</v>
      </c>
      <c r="E8419" s="1" t="s">
        <v>27</v>
      </c>
      <c r="F8419" s="1">
        <v>3</v>
      </c>
      <c r="G8419" s="1">
        <v>8701</v>
      </c>
      <c r="H8419" s="1" t="s">
        <v>448</v>
      </c>
      <c r="I8419" s="1">
        <v>9999</v>
      </c>
      <c r="J8419" s="1" t="s">
        <v>491</v>
      </c>
      <c r="K8419" s="1" t="s">
        <v>494</v>
      </c>
      <c r="L8419" s="1" t="s">
        <v>454</v>
      </c>
      <c r="M8419" s="1">
        <v>208</v>
      </c>
      <c r="Q8419" s="2" t="s">
        <v>37</v>
      </c>
      <c r="R8419" s="1" t="s">
        <v>492</v>
      </c>
      <c r="S8419" s="1" t="str">
        <f t="shared" si="269"/>
        <v>HPC|RF|3|8701|V|9999|DP|DFE|CCNR|208|</v>
      </c>
      <c r="T8419" s="2" t="str">
        <f t="shared" si="270"/>
        <v>OK</v>
      </c>
    </row>
    <row r="8420" spans="1:20" x14ac:dyDescent="0.25">
      <c r="A8420" s="1">
        <v>302999999</v>
      </c>
      <c r="B8420" s="1" t="str">
        <f>VLOOKUP(A8420,[1]Maestra!A$1:C$746,2,0)</f>
        <v>ACTAEXGE8</v>
      </c>
      <c r="C8420" s="1" t="str">
        <f>VLOOKUP(A8420,[1]Maestra!A$1:C$746,3,0)</f>
        <v>TC American Express Generico</v>
      </c>
      <c r="D8420" s="1" t="s">
        <v>26</v>
      </c>
      <c r="E8420" s="1" t="s">
        <v>27</v>
      </c>
      <c r="F8420" s="1">
        <v>3</v>
      </c>
      <c r="G8420" s="1">
        <v>8701</v>
      </c>
      <c r="H8420" s="1" t="s">
        <v>448</v>
      </c>
      <c r="I8420" s="1">
        <v>9999</v>
      </c>
      <c r="J8420" s="1" t="s">
        <v>491</v>
      </c>
      <c r="K8420" s="1" t="s">
        <v>494</v>
      </c>
      <c r="L8420" s="1" t="s">
        <v>454</v>
      </c>
      <c r="M8420" s="1">
        <v>209</v>
      </c>
      <c r="Q8420" s="2" t="s">
        <v>37</v>
      </c>
      <c r="R8420" s="1" t="s">
        <v>492</v>
      </c>
      <c r="S8420" s="1" t="str">
        <f t="shared" si="269"/>
        <v>HPC|RF|3|8701|V|9999|DP|DFE|CCNR|209|</v>
      </c>
      <c r="T8420" s="2" t="str">
        <f t="shared" si="270"/>
        <v>OK</v>
      </c>
    </row>
    <row r="8421" spans="1:20" x14ac:dyDescent="0.25">
      <c r="A8421" s="1">
        <v>302999999</v>
      </c>
      <c r="B8421" s="1" t="str">
        <f>VLOOKUP(A8421,[1]Maestra!A$1:C$746,2,0)</f>
        <v>ACTAEXGE8</v>
      </c>
      <c r="C8421" s="1" t="str">
        <f>VLOOKUP(A8421,[1]Maestra!A$1:C$746,3,0)</f>
        <v>TC American Express Generico</v>
      </c>
      <c r="D8421" s="1" t="s">
        <v>26</v>
      </c>
      <c r="E8421" s="1" t="s">
        <v>27</v>
      </c>
      <c r="F8421" s="1">
        <v>3</v>
      </c>
      <c r="G8421" s="1">
        <v>8701</v>
      </c>
      <c r="H8421" s="1" t="s">
        <v>448</v>
      </c>
      <c r="I8421" s="1">
        <v>9999</v>
      </c>
      <c r="J8421" s="1" t="s">
        <v>491</v>
      </c>
      <c r="K8421" s="1" t="s">
        <v>494</v>
      </c>
      <c r="L8421" s="1" t="s">
        <v>454</v>
      </c>
      <c r="M8421" s="1">
        <v>210</v>
      </c>
      <c r="Q8421" s="2" t="s">
        <v>37</v>
      </c>
      <c r="R8421" s="1" t="s">
        <v>492</v>
      </c>
      <c r="S8421" s="1" t="str">
        <f t="shared" si="269"/>
        <v>HPC|RF|3|8701|V|9999|DP|DFE|CCNR|210|</v>
      </c>
      <c r="T8421" s="2" t="str">
        <f t="shared" si="270"/>
        <v>OK</v>
      </c>
    </row>
    <row r="8422" spans="1:20" x14ac:dyDescent="0.25">
      <c r="A8422" s="1">
        <v>302999999</v>
      </c>
      <c r="B8422" s="1" t="str">
        <f>VLOOKUP(A8422,[1]Maestra!A$1:C$746,2,0)</f>
        <v>ACTAEXGE8</v>
      </c>
      <c r="C8422" s="1" t="str">
        <f>VLOOKUP(A8422,[1]Maestra!A$1:C$746,3,0)</f>
        <v>TC American Express Generico</v>
      </c>
      <c r="D8422" s="1" t="s">
        <v>26</v>
      </c>
      <c r="E8422" s="1" t="s">
        <v>27</v>
      </c>
      <c r="F8422" s="1">
        <v>3</v>
      </c>
      <c r="G8422" s="1">
        <v>8701</v>
      </c>
      <c r="H8422" s="1" t="s">
        <v>448</v>
      </c>
      <c r="I8422" s="1">
        <v>9999</v>
      </c>
      <c r="J8422" s="1" t="s">
        <v>491</v>
      </c>
      <c r="K8422" s="1" t="s">
        <v>494</v>
      </c>
      <c r="L8422" s="1" t="s">
        <v>454</v>
      </c>
      <c r="M8422" s="1">
        <v>211</v>
      </c>
      <c r="Q8422" s="2" t="s">
        <v>37</v>
      </c>
      <c r="R8422" s="1" t="s">
        <v>492</v>
      </c>
      <c r="S8422" s="1" t="str">
        <f t="shared" si="269"/>
        <v>HPC|RF|3|8701|V|9999|DP|DFE|CCNR|211|</v>
      </c>
      <c r="T8422" s="2" t="str">
        <f t="shared" si="270"/>
        <v>OK</v>
      </c>
    </row>
    <row r="8423" spans="1:20" x14ac:dyDescent="0.25">
      <c r="A8423" s="1">
        <v>302999999</v>
      </c>
      <c r="B8423" s="1" t="str">
        <f>VLOOKUP(A8423,[1]Maestra!A$1:C$746,2,0)</f>
        <v>ACTAEXGE8</v>
      </c>
      <c r="C8423" s="1" t="str">
        <f>VLOOKUP(A8423,[1]Maestra!A$1:C$746,3,0)</f>
        <v>TC American Express Generico</v>
      </c>
      <c r="D8423" s="1" t="s">
        <v>26</v>
      </c>
      <c r="E8423" s="1" t="s">
        <v>27</v>
      </c>
      <c r="F8423" s="1">
        <v>3</v>
      </c>
      <c r="G8423" s="1">
        <v>8701</v>
      </c>
      <c r="H8423" s="1" t="s">
        <v>448</v>
      </c>
      <c r="I8423" s="1">
        <v>9999</v>
      </c>
      <c r="J8423" s="1" t="s">
        <v>491</v>
      </c>
      <c r="K8423" s="1" t="s">
        <v>494</v>
      </c>
      <c r="L8423" s="1" t="s">
        <v>454</v>
      </c>
      <c r="M8423" s="1">
        <v>212</v>
      </c>
      <c r="Q8423" s="2" t="s">
        <v>37</v>
      </c>
      <c r="R8423" s="1" t="s">
        <v>492</v>
      </c>
      <c r="S8423" s="1" t="str">
        <f t="shared" si="269"/>
        <v>HPC|RF|3|8701|V|9999|DP|DFE|CCNR|212|</v>
      </c>
      <c r="T8423" s="2" t="str">
        <f t="shared" si="270"/>
        <v>OK</v>
      </c>
    </row>
    <row r="8424" spans="1:20" x14ac:dyDescent="0.25">
      <c r="A8424" s="1">
        <v>303999999</v>
      </c>
      <c r="B8424" s="1" t="str">
        <f>VLOOKUP(A8424,[1]Maestra!A$1:C$746,2,0)</f>
        <v>ACTCMAGE8</v>
      </c>
      <c r="C8424" s="1" t="str">
        <f>VLOOKUP(A8424,[1]Maestra!A$1:C$746,3,0)</f>
        <v>TC Mastercard Generico</v>
      </c>
      <c r="D8424" s="1" t="s">
        <v>26</v>
      </c>
      <c r="E8424" s="1" t="s">
        <v>27</v>
      </c>
      <c r="F8424" s="1">
        <v>3</v>
      </c>
      <c r="G8424" s="1">
        <v>8701</v>
      </c>
      <c r="H8424" s="1" t="s">
        <v>448</v>
      </c>
      <c r="I8424" s="1">
        <v>9999</v>
      </c>
      <c r="J8424" s="1" t="s">
        <v>491</v>
      </c>
      <c r="K8424" s="1" t="s">
        <v>494</v>
      </c>
      <c r="L8424" s="1" t="s">
        <v>454</v>
      </c>
      <c r="M8424" s="1">
        <v>401</v>
      </c>
      <c r="Q8424" s="2" t="s">
        <v>37</v>
      </c>
      <c r="R8424" s="1" t="s">
        <v>492</v>
      </c>
      <c r="S8424" s="1" t="str">
        <f t="shared" si="269"/>
        <v>HPC|RF|3|8701|V|9999|DP|DFE|CCNR|401|</v>
      </c>
      <c r="T8424" s="2" t="str">
        <f t="shared" si="270"/>
        <v>OK</v>
      </c>
    </row>
    <row r="8425" spans="1:20" x14ac:dyDescent="0.25">
      <c r="A8425" s="1">
        <v>303999999</v>
      </c>
      <c r="B8425" s="1" t="str">
        <f>VLOOKUP(A8425,[1]Maestra!A$1:C$746,2,0)</f>
        <v>ACTCMAGE8</v>
      </c>
      <c r="C8425" s="1" t="str">
        <f>VLOOKUP(A8425,[1]Maestra!A$1:C$746,3,0)</f>
        <v>TC Mastercard Generico</v>
      </c>
      <c r="D8425" s="1" t="s">
        <v>26</v>
      </c>
      <c r="E8425" s="1" t="s">
        <v>27</v>
      </c>
      <c r="F8425" s="1">
        <v>3</v>
      </c>
      <c r="G8425" s="1">
        <v>8701</v>
      </c>
      <c r="H8425" s="1" t="s">
        <v>448</v>
      </c>
      <c r="I8425" s="1">
        <v>9999</v>
      </c>
      <c r="J8425" s="1" t="s">
        <v>491</v>
      </c>
      <c r="K8425" s="1" t="s">
        <v>494</v>
      </c>
      <c r="L8425" s="1" t="s">
        <v>454</v>
      </c>
      <c r="M8425" s="1">
        <v>402</v>
      </c>
      <c r="Q8425" s="2" t="s">
        <v>37</v>
      </c>
      <c r="R8425" s="1" t="s">
        <v>492</v>
      </c>
      <c r="S8425" s="1" t="str">
        <f t="shared" si="269"/>
        <v>HPC|RF|3|8701|V|9999|DP|DFE|CCNR|402|</v>
      </c>
      <c r="T8425" s="2" t="str">
        <f t="shared" si="270"/>
        <v>OK</v>
      </c>
    </row>
    <row r="8426" spans="1:20" x14ac:dyDescent="0.25">
      <c r="A8426" s="1">
        <v>303999999</v>
      </c>
      <c r="B8426" s="1" t="str">
        <f>VLOOKUP(A8426,[1]Maestra!A$1:C$746,2,0)</f>
        <v>ACTCMAGE8</v>
      </c>
      <c r="C8426" s="1" t="str">
        <f>VLOOKUP(A8426,[1]Maestra!A$1:C$746,3,0)</f>
        <v>TC Mastercard Generico</v>
      </c>
      <c r="D8426" s="1" t="s">
        <v>26</v>
      </c>
      <c r="E8426" s="1" t="s">
        <v>27</v>
      </c>
      <c r="F8426" s="1">
        <v>3</v>
      </c>
      <c r="G8426" s="1">
        <v>8701</v>
      </c>
      <c r="H8426" s="1" t="s">
        <v>448</v>
      </c>
      <c r="I8426" s="1">
        <v>9999</v>
      </c>
      <c r="J8426" s="1" t="s">
        <v>491</v>
      </c>
      <c r="K8426" s="1" t="s">
        <v>494</v>
      </c>
      <c r="L8426" s="1" t="s">
        <v>454</v>
      </c>
      <c r="M8426" s="1">
        <v>403</v>
      </c>
      <c r="Q8426" s="2" t="s">
        <v>37</v>
      </c>
      <c r="R8426" s="1" t="s">
        <v>492</v>
      </c>
      <c r="S8426" s="1" t="str">
        <f t="shared" si="269"/>
        <v>HPC|RF|3|8701|V|9999|DP|DFE|CCNR|403|</v>
      </c>
      <c r="T8426" s="2" t="str">
        <f t="shared" si="270"/>
        <v>OK</v>
      </c>
    </row>
    <row r="8427" spans="1:20" x14ac:dyDescent="0.25">
      <c r="A8427" s="1">
        <v>303999999</v>
      </c>
      <c r="B8427" s="1" t="str">
        <f>VLOOKUP(A8427,[1]Maestra!A$1:C$746,2,0)</f>
        <v>ACTCMAGE8</v>
      </c>
      <c r="C8427" s="1" t="str">
        <f>VLOOKUP(A8427,[1]Maestra!A$1:C$746,3,0)</f>
        <v>TC Mastercard Generico</v>
      </c>
      <c r="D8427" s="1" t="s">
        <v>26</v>
      </c>
      <c r="E8427" s="1" t="s">
        <v>27</v>
      </c>
      <c r="F8427" s="1">
        <v>3</v>
      </c>
      <c r="G8427" s="1">
        <v>8701</v>
      </c>
      <c r="H8427" s="1" t="s">
        <v>448</v>
      </c>
      <c r="I8427" s="1">
        <v>9999</v>
      </c>
      <c r="J8427" s="1" t="s">
        <v>491</v>
      </c>
      <c r="K8427" s="1" t="s">
        <v>494</v>
      </c>
      <c r="L8427" s="1" t="s">
        <v>454</v>
      </c>
      <c r="M8427" s="1">
        <v>404</v>
      </c>
      <c r="Q8427" s="2" t="s">
        <v>37</v>
      </c>
      <c r="R8427" s="1" t="s">
        <v>492</v>
      </c>
      <c r="S8427" s="1" t="str">
        <f t="shared" si="269"/>
        <v>HPC|RF|3|8701|V|9999|DP|DFE|CCNR|404|</v>
      </c>
      <c r="T8427" s="2" t="str">
        <f t="shared" si="270"/>
        <v>OK</v>
      </c>
    </row>
    <row r="8428" spans="1:20" x14ac:dyDescent="0.25">
      <c r="A8428" s="1">
        <v>301999999</v>
      </c>
      <c r="B8428" s="1" t="str">
        <f>VLOOKUP(A8428,[1]Maestra!A$1:C$746,2,0)</f>
        <v>ACTCVIGE8</v>
      </c>
      <c r="C8428" s="1" t="str">
        <f>VLOOKUP(A8428,[1]Maestra!A$1:C$746,3,0)</f>
        <v>TC Visa Generico</v>
      </c>
      <c r="D8428" s="1" t="s">
        <v>26</v>
      </c>
      <c r="E8428" s="1" t="s">
        <v>27</v>
      </c>
      <c r="F8428" s="1">
        <v>3</v>
      </c>
      <c r="G8428" s="1">
        <v>8701</v>
      </c>
      <c r="H8428" s="1" t="s">
        <v>448</v>
      </c>
      <c r="I8428" s="1">
        <v>9999</v>
      </c>
      <c r="J8428" s="1" t="s">
        <v>493</v>
      </c>
      <c r="L8428" s="1" t="s">
        <v>454</v>
      </c>
      <c r="Q8428" s="2" t="s">
        <v>37</v>
      </c>
      <c r="R8428" s="1" t="s">
        <v>492</v>
      </c>
      <c r="S8428" s="1" t="str">
        <f t="shared" si="269"/>
        <v>HPC|RF|3|8701|V|9999|N||CCNR||</v>
      </c>
      <c r="T8428" s="2" t="str">
        <f t="shared" si="270"/>
        <v>OK</v>
      </c>
    </row>
    <row r="8429" spans="1:20" x14ac:dyDescent="0.25">
      <c r="A8429" s="1">
        <v>301019999</v>
      </c>
      <c r="B8429" s="1" t="str">
        <f>VLOOKUP(A8429,[1]Maestra!A$1:C$746,2,0)</f>
        <v>ACTIVIGE8</v>
      </c>
      <c r="C8429" s="1" t="str">
        <f>VLOOKUP(A8429,[1]Maestra!A$1:C$746,3,0)</f>
        <v>TC IB Visa Generico</v>
      </c>
      <c r="D8429" s="1" t="s">
        <v>26</v>
      </c>
      <c r="E8429" s="1" t="s">
        <v>27</v>
      </c>
      <c r="F8429" s="1">
        <v>3</v>
      </c>
      <c r="G8429" s="1">
        <v>8701</v>
      </c>
      <c r="H8429" s="1" t="s">
        <v>448</v>
      </c>
      <c r="I8429" s="1">
        <v>9999</v>
      </c>
      <c r="J8429" s="1" t="s">
        <v>493</v>
      </c>
      <c r="L8429" s="1" t="s">
        <v>454</v>
      </c>
      <c r="M8429" s="1">
        <v>101</v>
      </c>
      <c r="Q8429" s="2" t="s">
        <v>37</v>
      </c>
      <c r="R8429" s="1" t="s">
        <v>492</v>
      </c>
      <c r="S8429" s="1" t="str">
        <f t="shared" si="269"/>
        <v>HPC|RF|3|8701|V|9999|N||CCNR|101|</v>
      </c>
      <c r="T8429" s="2" t="str">
        <f t="shared" si="270"/>
        <v>OK</v>
      </c>
    </row>
    <row r="8430" spans="1:20" x14ac:dyDescent="0.25">
      <c r="A8430" s="1">
        <v>301999999</v>
      </c>
      <c r="B8430" s="1" t="str">
        <f>VLOOKUP(A8430,[1]Maestra!A$1:C$746,2,0)</f>
        <v>ACTCVIGE8</v>
      </c>
      <c r="C8430" s="1" t="str">
        <f>VLOOKUP(A8430,[1]Maestra!A$1:C$746,3,0)</f>
        <v>TC Visa Generico</v>
      </c>
      <c r="D8430" s="1" t="s">
        <v>26</v>
      </c>
      <c r="E8430" s="1" t="s">
        <v>27</v>
      </c>
      <c r="F8430" s="1">
        <v>3</v>
      </c>
      <c r="G8430" s="1">
        <v>8701</v>
      </c>
      <c r="H8430" s="1" t="s">
        <v>448</v>
      </c>
      <c r="I8430" s="1">
        <v>9999</v>
      </c>
      <c r="J8430" s="1" t="s">
        <v>493</v>
      </c>
      <c r="L8430" s="1" t="s">
        <v>454</v>
      </c>
      <c r="M8430" s="1">
        <v>102</v>
      </c>
      <c r="Q8430" s="2" t="s">
        <v>37</v>
      </c>
      <c r="R8430" s="1" t="s">
        <v>492</v>
      </c>
      <c r="S8430" s="1" t="str">
        <f t="shared" si="269"/>
        <v>HPC|RF|3|8701|V|9999|N||CCNR|102|</v>
      </c>
      <c r="T8430" s="2" t="str">
        <f t="shared" si="270"/>
        <v>OK</v>
      </c>
    </row>
    <row r="8431" spans="1:20" x14ac:dyDescent="0.25">
      <c r="A8431" s="1">
        <v>305019999</v>
      </c>
      <c r="B8431" s="1" t="e">
        <f>VLOOKUP(A8431,[1]Maestra!A$1:C$746,2,0)</f>
        <v>#N/A</v>
      </c>
      <c r="C8431" s="1" t="e">
        <f>VLOOKUP(A8431,[1]Maestra!A$1:C$746,3,0)</f>
        <v>#N/A</v>
      </c>
      <c r="D8431" s="1" t="s">
        <v>26</v>
      </c>
      <c r="E8431" s="1" t="s">
        <v>27</v>
      </c>
      <c r="F8431" s="1">
        <v>3</v>
      </c>
      <c r="G8431" s="1">
        <v>8701</v>
      </c>
      <c r="H8431" s="1" t="s">
        <v>448</v>
      </c>
      <c r="I8431" s="1">
        <v>9999</v>
      </c>
      <c r="J8431" s="1" t="s">
        <v>493</v>
      </c>
      <c r="L8431" s="1" t="s">
        <v>454</v>
      </c>
      <c r="M8431" s="1">
        <v>103</v>
      </c>
      <c r="Q8431" s="2" t="s">
        <v>37</v>
      </c>
      <c r="R8431" s="1" t="s">
        <v>492</v>
      </c>
      <c r="S8431" s="1" t="str">
        <f t="shared" si="269"/>
        <v>HPC|RF|3|8701|V|9999|N||CCNR|103|</v>
      </c>
      <c r="T8431" s="2" t="str">
        <f t="shared" si="270"/>
        <v>OK</v>
      </c>
    </row>
    <row r="8432" spans="1:20" x14ac:dyDescent="0.25">
      <c r="A8432" s="1">
        <v>305019999</v>
      </c>
      <c r="B8432" s="1" t="e">
        <f>VLOOKUP(A8432,[1]Maestra!A$1:C$746,2,0)</f>
        <v>#N/A</v>
      </c>
      <c r="C8432" s="1" t="e">
        <f>VLOOKUP(A8432,[1]Maestra!A$1:C$746,3,0)</f>
        <v>#N/A</v>
      </c>
      <c r="D8432" s="1" t="s">
        <v>26</v>
      </c>
      <c r="E8432" s="1" t="s">
        <v>27</v>
      </c>
      <c r="F8432" s="1">
        <v>3</v>
      </c>
      <c r="G8432" s="1">
        <v>8701</v>
      </c>
      <c r="H8432" s="1" t="s">
        <v>448</v>
      </c>
      <c r="I8432" s="1">
        <v>9999</v>
      </c>
      <c r="J8432" s="1" t="s">
        <v>493</v>
      </c>
      <c r="L8432" s="1" t="s">
        <v>454</v>
      </c>
      <c r="M8432" s="1">
        <v>104</v>
      </c>
      <c r="Q8432" s="2" t="s">
        <v>37</v>
      </c>
      <c r="R8432" s="1" t="s">
        <v>492</v>
      </c>
      <c r="S8432" s="1" t="str">
        <f t="shared" si="269"/>
        <v>HPC|RF|3|8701|V|9999|N||CCNR|104|</v>
      </c>
      <c r="T8432" s="2" t="str">
        <f t="shared" si="270"/>
        <v>OK</v>
      </c>
    </row>
    <row r="8433" spans="1:20" x14ac:dyDescent="0.25">
      <c r="A8433" s="1">
        <v>301999999</v>
      </c>
      <c r="B8433" s="1" t="str">
        <f>VLOOKUP(A8433,[1]Maestra!A$1:C$746,2,0)</f>
        <v>ACTCVIGE8</v>
      </c>
      <c r="C8433" s="1" t="str">
        <f>VLOOKUP(A8433,[1]Maestra!A$1:C$746,3,0)</f>
        <v>TC Visa Generico</v>
      </c>
      <c r="D8433" s="1" t="s">
        <v>26</v>
      </c>
      <c r="E8433" s="1" t="s">
        <v>27</v>
      </c>
      <c r="F8433" s="1">
        <v>3</v>
      </c>
      <c r="G8433" s="1">
        <v>8701</v>
      </c>
      <c r="H8433" s="1" t="s">
        <v>448</v>
      </c>
      <c r="I8433" s="1">
        <v>9999</v>
      </c>
      <c r="J8433" s="1" t="s">
        <v>493</v>
      </c>
      <c r="L8433" s="1" t="s">
        <v>454</v>
      </c>
      <c r="M8433" s="1">
        <v>105</v>
      </c>
      <c r="Q8433" s="2" t="s">
        <v>37</v>
      </c>
      <c r="R8433" s="1" t="s">
        <v>492</v>
      </c>
      <c r="S8433" s="1" t="str">
        <f t="shared" si="269"/>
        <v>HPC|RF|3|8701|V|9999|N||CCNR|105|</v>
      </c>
      <c r="T8433" s="2" t="str">
        <f t="shared" si="270"/>
        <v>OK</v>
      </c>
    </row>
    <row r="8434" spans="1:20" x14ac:dyDescent="0.25">
      <c r="A8434" s="1">
        <v>301029999</v>
      </c>
      <c r="B8434" s="1" t="e">
        <f>VLOOKUP(A8434,[1]Maestra!A$1:C$746,2,0)</f>
        <v>#N/A</v>
      </c>
      <c r="C8434" s="1" t="e">
        <f>VLOOKUP(A8434,[1]Maestra!A$1:C$746,3,0)</f>
        <v>#N/A</v>
      </c>
      <c r="D8434" s="1" t="s">
        <v>26</v>
      </c>
      <c r="E8434" s="1" t="s">
        <v>27</v>
      </c>
      <c r="F8434" s="1">
        <v>3</v>
      </c>
      <c r="G8434" s="1">
        <v>8701</v>
      </c>
      <c r="H8434" s="1" t="s">
        <v>448</v>
      </c>
      <c r="I8434" s="1">
        <v>9999</v>
      </c>
      <c r="J8434" s="1" t="s">
        <v>493</v>
      </c>
      <c r="L8434" s="1" t="s">
        <v>454</v>
      </c>
      <c r="M8434" s="1">
        <v>106</v>
      </c>
      <c r="Q8434" s="2" t="s">
        <v>37</v>
      </c>
      <c r="R8434" s="1" t="s">
        <v>492</v>
      </c>
      <c r="S8434" s="1" t="str">
        <f t="shared" ref="S8434:S8497" si="271">_xlfn.CONCAT(D8434,"|",E8434,"|",F8434,"|",G8434,"|",H8434,"|",I8434,"|",J8434,"|",K8434,"|",L8434,"|",M8434,"|",N8434)</f>
        <v>HPC|RF|3|8701|V|9999|N||CCNR|106|</v>
      </c>
      <c r="T8434" s="2" t="str">
        <f t="shared" si="270"/>
        <v>OK</v>
      </c>
    </row>
    <row r="8435" spans="1:20" x14ac:dyDescent="0.25">
      <c r="A8435" s="1">
        <v>301999999</v>
      </c>
      <c r="B8435" s="1" t="str">
        <f>VLOOKUP(A8435,[1]Maestra!A$1:C$746,2,0)</f>
        <v>ACTCVIGE8</v>
      </c>
      <c r="C8435" s="1" t="str">
        <f>VLOOKUP(A8435,[1]Maestra!A$1:C$746,3,0)</f>
        <v>TC Visa Generico</v>
      </c>
      <c r="D8435" s="1" t="s">
        <v>26</v>
      </c>
      <c r="E8435" s="1" t="s">
        <v>27</v>
      </c>
      <c r="F8435" s="1">
        <v>3</v>
      </c>
      <c r="G8435" s="1">
        <v>8701</v>
      </c>
      <c r="H8435" s="1" t="s">
        <v>448</v>
      </c>
      <c r="I8435" s="1">
        <v>9999</v>
      </c>
      <c r="J8435" s="1" t="s">
        <v>493</v>
      </c>
      <c r="L8435" s="1" t="s">
        <v>454</v>
      </c>
      <c r="M8435" s="1">
        <v>107</v>
      </c>
      <c r="Q8435" s="2" t="s">
        <v>37</v>
      </c>
      <c r="R8435" s="1" t="s">
        <v>492</v>
      </c>
      <c r="S8435" s="1" t="str">
        <f t="shared" si="271"/>
        <v>HPC|RF|3|8701|V|9999|N||CCNR|107|</v>
      </c>
      <c r="T8435" s="2" t="str">
        <f t="shared" si="270"/>
        <v>OK</v>
      </c>
    </row>
    <row r="8436" spans="1:20" x14ac:dyDescent="0.25">
      <c r="A8436" s="1">
        <v>301999999</v>
      </c>
      <c r="B8436" s="1" t="str">
        <f>VLOOKUP(A8436,[1]Maestra!A$1:C$746,2,0)</f>
        <v>ACTCVIGE8</v>
      </c>
      <c r="C8436" s="1" t="str">
        <f>VLOOKUP(A8436,[1]Maestra!A$1:C$746,3,0)</f>
        <v>TC Visa Generico</v>
      </c>
      <c r="D8436" s="1" t="s">
        <v>26</v>
      </c>
      <c r="E8436" s="1" t="s">
        <v>27</v>
      </c>
      <c r="F8436" s="1">
        <v>3</v>
      </c>
      <c r="G8436" s="1">
        <v>8701</v>
      </c>
      <c r="H8436" s="1" t="s">
        <v>448</v>
      </c>
      <c r="I8436" s="1">
        <v>9999</v>
      </c>
      <c r="J8436" s="1" t="s">
        <v>493</v>
      </c>
      <c r="L8436" s="1" t="s">
        <v>454</v>
      </c>
      <c r="M8436" s="1">
        <v>114</v>
      </c>
      <c r="Q8436" s="2" t="s">
        <v>37</v>
      </c>
      <c r="R8436" s="1" t="s">
        <v>492</v>
      </c>
      <c r="S8436" s="1" t="str">
        <f t="shared" si="271"/>
        <v>HPC|RF|3|8701|V|9999|N||CCNR|114|</v>
      </c>
      <c r="T8436" s="2" t="str">
        <f t="shared" si="270"/>
        <v>OK</v>
      </c>
    </row>
    <row r="8437" spans="1:20" x14ac:dyDescent="0.25">
      <c r="A8437" s="1">
        <v>301999999</v>
      </c>
      <c r="B8437" s="1" t="str">
        <f>VLOOKUP(A8437,[1]Maestra!A$1:C$746,2,0)</f>
        <v>ACTCVIGE8</v>
      </c>
      <c r="C8437" s="1" t="str">
        <f>VLOOKUP(A8437,[1]Maestra!A$1:C$746,3,0)</f>
        <v>TC Visa Generico</v>
      </c>
      <c r="D8437" s="1" t="s">
        <v>26</v>
      </c>
      <c r="E8437" s="1" t="s">
        <v>27</v>
      </c>
      <c r="F8437" s="1">
        <v>3</v>
      </c>
      <c r="G8437" s="1">
        <v>8701</v>
      </c>
      <c r="H8437" s="1" t="s">
        <v>448</v>
      </c>
      <c r="I8437" s="1">
        <v>9999</v>
      </c>
      <c r="J8437" s="1" t="s">
        <v>493</v>
      </c>
      <c r="L8437" s="1" t="s">
        <v>454</v>
      </c>
      <c r="M8437" s="1">
        <v>115</v>
      </c>
      <c r="Q8437" s="2" t="s">
        <v>37</v>
      </c>
      <c r="R8437" s="1" t="s">
        <v>492</v>
      </c>
      <c r="S8437" s="1" t="str">
        <f t="shared" si="271"/>
        <v>HPC|RF|3|8701|V|9999|N||CCNR|115|</v>
      </c>
      <c r="T8437" s="2" t="str">
        <f t="shared" si="270"/>
        <v>OK</v>
      </c>
    </row>
    <row r="8438" spans="1:20" x14ac:dyDescent="0.25">
      <c r="A8438" s="1">
        <v>301999999</v>
      </c>
      <c r="B8438" s="1" t="str">
        <f>VLOOKUP(A8438,[1]Maestra!A$1:C$746,2,0)</f>
        <v>ACTCVIGE8</v>
      </c>
      <c r="C8438" s="1" t="str">
        <f>VLOOKUP(A8438,[1]Maestra!A$1:C$746,3,0)</f>
        <v>TC Visa Generico</v>
      </c>
      <c r="D8438" s="1" t="s">
        <v>26</v>
      </c>
      <c r="E8438" s="1" t="s">
        <v>27</v>
      </c>
      <c r="F8438" s="1">
        <v>3</v>
      </c>
      <c r="G8438" s="1">
        <v>8701</v>
      </c>
      <c r="H8438" s="1" t="s">
        <v>448</v>
      </c>
      <c r="I8438" s="1">
        <v>9999</v>
      </c>
      <c r="J8438" s="1" t="s">
        <v>493</v>
      </c>
      <c r="L8438" s="1" t="s">
        <v>454</v>
      </c>
      <c r="M8438" s="1">
        <v>116</v>
      </c>
      <c r="Q8438" s="2" t="s">
        <v>37</v>
      </c>
      <c r="R8438" s="1" t="s">
        <v>492</v>
      </c>
      <c r="S8438" s="1" t="str">
        <f t="shared" si="271"/>
        <v>HPC|RF|3|8701|V|9999|N||CCNR|116|</v>
      </c>
      <c r="T8438" s="2" t="str">
        <f t="shared" si="270"/>
        <v>OK</v>
      </c>
    </row>
    <row r="8439" spans="1:20" x14ac:dyDescent="0.25">
      <c r="A8439" s="1">
        <v>301090199</v>
      </c>
      <c r="B8439" s="1" t="str">
        <f>VLOOKUP(A8439,[1]Maestra!A$1:C$746,2,0)</f>
        <v>ACTCPRGE8</v>
      </c>
      <c r="C8439" s="1" t="str">
        <f>VLOOKUP(A8439,[1]Maestra!A$1:C$746,3,0)</f>
        <v>TC Premia Generico</v>
      </c>
      <c r="D8439" s="1" t="s">
        <v>26</v>
      </c>
      <c r="E8439" s="1" t="s">
        <v>27</v>
      </c>
      <c r="F8439" s="1">
        <v>3</v>
      </c>
      <c r="G8439" s="1">
        <v>8701</v>
      </c>
      <c r="H8439" s="1" t="s">
        <v>448</v>
      </c>
      <c r="I8439" s="1">
        <v>9999</v>
      </c>
      <c r="J8439" s="1" t="s">
        <v>493</v>
      </c>
      <c r="L8439" s="1" t="s">
        <v>454</v>
      </c>
      <c r="M8439" s="1">
        <v>117</v>
      </c>
      <c r="Q8439" s="2" t="s">
        <v>37</v>
      </c>
      <c r="R8439" s="1" t="s">
        <v>492</v>
      </c>
      <c r="S8439" s="1" t="str">
        <f t="shared" si="271"/>
        <v>HPC|RF|3|8701|V|9999|N||CCNR|117|</v>
      </c>
      <c r="T8439" s="2" t="str">
        <f t="shared" si="270"/>
        <v>OK</v>
      </c>
    </row>
    <row r="8440" spans="1:20" x14ac:dyDescent="0.25">
      <c r="A8440" s="1">
        <v>301999999</v>
      </c>
      <c r="B8440" s="1" t="str">
        <f>VLOOKUP(A8440,[1]Maestra!A$1:C$746,2,0)</f>
        <v>ACTCVIGE8</v>
      </c>
      <c r="C8440" s="1" t="str">
        <f>VLOOKUP(A8440,[1]Maestra!A$1:C$746,3,0)</f>
        <v>TC Visa Generico</v>
      </c>
      <c r="D8440" s="1" t="s">
        <v>26</v>
      </c>
      <c r="E8440" s="1" t="s">
        <v>27</v>
      </c>
      <c r="F8440" s="1">
        <v>3</v>
      </c>
      <c r="G8440" s="1">
        <v>8701</v>
      </c>
      <c r="H8440" s="1" t="s">
        <v>448</v>
      </c>
      <c r="I8440" s="1">
        <v>9999</v>
      </c>
      <c r="J8440" s="1" t="s">
        <v>493</v>
      </c>
      <c r="L8440" s="1" t="s">
        <v>454</v>
      </c>
      <c r="M8440" s="1">
        <v>118</v>
      </c>
      <c r="Q8440" s="2" t="s">
        <v>37</v>
      </c>
      <c r="R8440" s="1" t="s">
        <v>492</v>
      </c>
      <c r="S8440" s="1" t="str">
        <f t="shared" si="271"/>
        <v>HPC|RF|3|8701|V|9999|N||CCNR|118|</v>
      </c>
      <c r="T8440" s="2" t="str">
        <f t="shared" si="270"/>
        <v>OK</v>
      </c>
    </row>
    <row r="8441" spans="1:20" x14ac:dyDescent="0.25">
      <c r="A8441" s="1">
        <v>301039999</v>
      </c>
      <c r="B8441" s="1" t="str">
        <f>VLOOKUP(A8441,[1]Maestra!A$1:C$746,2,0)</f>
        <v>ACTMVGE08</v>
      </c>
      <c r="C8441" s="1" t="str">
        <f>VLOOKUP(A8441,[1]Maestra!A$1:C$746,3,0)</f>
        <v>TC Megaplaza Visa - Generico</v>
      </c>
      <c r="D8441" s="1" t="s">
        <v>26</v>
      </c>
      <c r="E8441" s="1" t="s">
        <v>27</v>
      </c>
      <c r="F8441" s="1">
        <v>3</v>
      </c>
      <c r="G8441" s="1">
        <v>8701</v>
      </c>
      <c r="H8441" s="1" t="s">
        <v>448</v>
      </c>
      <c r="I8441" s="1">
        <v>9999</v>
      </c>
      <c r="J8441" s="1" t="s">
        <v>493</v>
      </c>
      <c r="L8441" s="1" t="s">
        <v>454</v>
      </c>
      <c r="M8441" s="1">
        <v>119</v>
      </c>
      <c r="Q8441" s="2" t="s">
        <v>37</v>
      </c>
      <c r="R8441" s="1" t="s">
        <v>492</v>
      </c>
      <c r="S8441" s="1" t="str">
        <f t="shared" si="271"/>
        <v>HPC|RF|3|8701|V|9999|N||CCNR|119|</v>
      </c>
      <c r="T8441" s="2" t="str">
        <f t="shared" si="270"/>
        <v>OK</v>
      </c>
    </row>
    <row r="8442" spans="1:20" x14ac:dyDescent="0.25">
      <c r="A8442" s="1">
        <v>301059999</v>
      </c>
      <c r="B8442" s="1" t="str">
        <f>VLOOKUP(A8442,[1]Maestra!A$1:C$746,2,0)</f>
        <v>ACTVVIGE8</v>
      </c>
      <c r="C8442" s="1" t="str">
        <f>VLOOKUP(A8442,[1]Maestra!A$1:C$746,3,0)</f>
        <v>TC Vea Visa Generico</v>
      </c>
      <c r="D8442" s="1" t="s">
        <v>26</v>
      </c>
      <c r="E8442" s="1" t="s">
        <v>27</v>
      </c>
      <c r="F8442" s="1">
        <v>3</v>
      </c>
      <c r="G8442" s="1">
        <v>8701</v>
      </c>
      <c r="H8442" s="1" t="s">
        <v>448</v>
      </c>
      <c r="I8442" s="1">
        <v>9999</v>
      </c>
      <c r="J8442" s="1" t="s">
        <v>493</v>
      </c>
      <c r="L8442" s="1" t="s">
        <v>454</v>
      </c>
      <c r="M8442" s="1">
        <v>120</v>
      </c>
      <c r="Q8442" s="2" t="s">
        <v>37</v>
      </c>
      <c r="R8442" s="1" t="s">
        <v>492</v>
      </c>
      <c r="S8442" s="1" t="str">
        <f t="shared" si="271"/>
        <v>HPC|RF|3|8701|V|9999|N||CCNR|120|</v>
      </c>
      <c r="T8442" s="2" t="str">
        <f t="shared" si="270"/>
        <v>OK</v>
      </c>
    </row>
    <row r="8443" spans="1:20" x14ac:dyDescent="0.25">
      <c r="A8443" s="1">
        <v>301060299</v>
      </c>
      <c r="B8443" s="1" t="str">
        <f>VLOOKUP(A8443,[1]Maestra!A$1:C$746,2,0)</f>
        <v>ACTCPLGE8</v>
      </c>
      <c r="C8443" s="1" t="str">
        <f>VLOOKUP(A8443,[1]Maestra!A$1:C$746,3,0)</f>
        <v>TC Cashback Platinum Generico</v>
      </c>
      <c r="D8443" s="1" t="s">
        <v>26</v>
      </c>
      <c r="E8443" s="1" t="s">
        <v>27</v>
      </c>
      <c r="F8443" s="1">
        <v>3</v>
      </c>
      <c r="G8443" s="1">
        <v>8701</v>
      </c>
      <c r="H8443" s="1" t="s">
        <v>448</v>
      </c>
      <c r="I8443" s="1">
        <v>9999</v>
      </c>
      <c r="J8443" s="1" t="s">
        <v>493</v>
      </c>
      <c r="L8443" s="1" t="s">
        <v>454</v>
      </c>
      <c r="M8443" s="1">
        <v>121</v>
      </c>
      <c r="Q8443" s="2" t="s">
        <v>37</v>
      </c>
      <c r="R8443" s="1" t="s">
        <v>492</v>
      </c>
      <c r="S8443" s="1" t="str">
        <f t="shared" si="271"/>
        <v>HPC|RF|3|8701|V|9999|N||CCNR|121|</v>
      </c>
      <c r="T8443" s="2" t="str">
        <f t="shared" si="270"/>
        <v>OK</v>
      </c>
    </row>
    <row r="8444" spans="1:20" x14ac:dyDescent="0.25">
      <c r="A8444" s="1">
        <v>301999999</v>
      </c>
      <c r="B8444" s="1" t="str">
        <f>VLOOKUP(A8444,[1]Maestra!A$1:C$746,2,0)</f>
        <v>ACTCVIGE8</v>
      </c>
      <c r="C8444" s="1" t="str">
        <f>VLOOKUP(A8444,[1]Maestra!A$1:C$746,3,0)</f>
        <v>TC Visa Generico</v>
      </c>
      <c r="D8444" s="1" t="s">
        <v>26</v>
      </c>
      <c r="E8444" s="1" t="s">
        <v>27</v>
      </c>
      <c r="F8444" s="1">
        <v>3</v>
      </c>
      <c r="G8444" s="1">
        <v>8701</v>
      </c>
      <c r="H8444" s="1" t="s">
        <v>448</v>
      </c>
      <c r="I8444" s="1">
        <v>9999</v>
      </c>
      <c r="J8444" s="1" t="s">
        <v>493</v>
      </c>
      <c r="L8444" s="1" t="s">
        <v>454</v>
      </c>
      <c r="M8444" s="1">
        <v>122</v>
      </c>
      <c r="Q8444" s="2" t="s">
        <v>37</v>
      </c>
      <c r="R8444" s="1" t="s">
        <v>492</v>
      </c>
      <c r="S8444" s="1" t="str">
        <f t="shared" si="271"/>
        <v>HPC|RF|3|8701|V|9999|N||CCNR|122|</v>
      </c>
      <c r="T8444" s="2" t="str">
        <f t="shared" si="270"/>
        <v>OK</v>
      </c>
    </row>
    <row r="8445" spans="1:20" x14ac:dyDescent="0.25">
      <c r="A8445" s="1">
        <v>301999999</v>
      </c>
      <c r="B8445" s="1" t="str">
        <f>VLOOKUP(A8445,[1]Maestra!A$1:C$746,2,0)</f>
        <v>ACTCVIGE8</v>
      </c>
      <c r="C8445" s="1" t="str">
        <f>VLOOKUP(A8445,[1]Maestra!A$1:C$746,3,0)</f>
        <v>TC Visa Generico</v>
      </c>
      <c r="D8445" s="1" t="s">
        <v>26</v>
      </c>
      <c r="E8445" s="1" t="s">
        <v>27</v>
      </c>
      <c r="F8445" s="1">
        <v>3</v>
      </c>
      <c r="G8445" s="1">
        <v>8701</v>
      </c>
      <c r="H8445" s="1" t="s">
        <v>448</v>
      </c>
      <c r="I8445" s="1">
        <v>9999</v>
      </c>
      <c r="J8445" s="1" t="s">
        <v>493</v>
      </c>
      <c r="L8445" s="1" t="s">
        <v>454</v>
      </c>
      <c r="M8445" s="1">
        <v>123</v>
      </c>
      <c r="Q8445" s="2" t="s">
        <v>37</v>
      </c>
      <c r="R8445" s="1" t="s">
        <v>492</v>
      </c>
      <c r="S8445" s="1" t="str">
        <f t="shared" si="271"/>
        <v>HPC|RF|3|8701|V|9999|N||CCNR|123|</v>
      </c>
      <c r="T8445" s="2" t="str">
        <f t="shared" si="270"/>
        <v>OK</v>
      </c>
    </row>
    <row r="8446" spans="1:20" x14ac:dyDescent="0.25">
      <c r="A8446" s="1">
        <v>301059999</v>
      </c>
      <c r="B8446" s="1" t="str">
        <f>VLOOKUP(A8446,[1]Maestra!A$1:C$746,2,0)</f>
        <v>ACTVVIGE8</v>
      </c>
      <c r="C8446" s="1" t="str">
        <f>VLOOKUP(A8446,[1]Maestra!A$1:C$746,3,0)</f>
        <v>TC Vea Visa Generico</v>
      </c>
      <c r="D8446" s="1" t="s">
        <v>26</v>
      </c>
      <c r="E8446" s="1" t="s">
        <v>27</v>
      </c>
      <c r="F8446" s="1">
        <v>3</v>
      </c>
      <c r="G8446" s="1">
        <v>8701</v>
      </c>
      <c r="H8446" s="1" t="s">
        <v>448</v>
      </c>
      <c r="I8446" s="1">
        <v>9999</v>
      </c>
      <c r="J8446" s="1" t="s">
        <v>493</v>
      </c>
      <c r="L8446" s="1" t="s">
        <v>454</v>
      </c>
      <c r="M8446" s="1">
        <v>124</v>
      </c>
      <c r="Q8446" s="2" t="s">
        <v>37</v>
      </c>
      <c r="R8446" s="1" t="s">
        <v>492</v>
      </c>
      <c r="S8446" s="1" t="str">
        <f t="shared" si="271"/>
        <v>HPC|RF|3|8701|V|9999|N||CCNR|124|</v>
      </c>
      <c r="T8446" s="2" t="str">
        <f t="shared" si="270"/>
        <v>OK</v>
      </c>
    </row>
    <row r="8447" spans="1:20" x14ac:dyDescent="0.25">
      <c r="A8447" s="1">
        <v>301999999</v>
      </c>
      <c r="B8447" s="1" t="str">
        <f>VLOOKUP(A8447,[1]Maestra!A$1:C$746,2,0)</f>
        <v>ACTCVIGE8</v>
      </c>
      <c r="C8447" s="1" t="str">
        <f>VLOOKUP(A8447,[1]Maestra!A$1:C$746,3,0)</f>
        <v>TC Visa Generico</v>
      </c>
      <c r="D8447" s="1" t="s">
        <v>26</v>
      </c>
      <c r="E8447" s="1" t="s">
        <v>27</v>
      </c>
      <c r="F8447" s="1">
        <v>3</v>
      </c>
      <c r="G8447" s="1">
        <v>8701</v>
      </c>
      <c r="H8447" s="1" t="s">
        <v>448</v>
      </c>
      <c r="I8447" s="1">
        <v>9999</v>
      </c>
      <c r="J8447" s="1" t="s">
        <v>493</v>
      </c>
      <c r="L8447" s="1" t="s">
        <v>454</v>
      </c>
      <c r="M8447" s="1">
        <v>129</v>
      </c>
      <c r="Q8447" s="2" t="s">
        <v>37</v>
      </c>
      <c r="R8447" s="1" t="s">
        <v>492</v>
      </c>
      <c r="S8447" s="1" t="str">
        <f t="shared" si="271"/>
        <v>HPC|RF|3|8701|V|9999|N||CCNR|129|</v>
      </c>
      <c r="T8447" s="2" t="str">
        <f t="shared" si="270"/>
        <v>OK</v>
      </c>
    </row>
    <row r="8448" spans="1:20" x14ac:dyDescent="0.25">
      <c r="A8448" s="1">
        <v>301999999</v>
      </c>
      <c r="B8448" s="1" t="str">
        <f>VLOOKUP(A8448,[1]Maestra!A$1:C$746,2,0)</f>
        <v>ACTCVIGE8</v>
      </c>
      <c r="C8448" s="1" t="str">
        <f>VLOOKUP(A8448,[1]Maestra!A$1:C$746,3,0)</f>
        <v>TC Visa Generico</v>
      </c>
      <c r="D8448" s="1" t="s">
        <v>26</v>
      </c>
      <c r="E8448" s="1" t="s">
        <v>27</v>
      </c>
      <c r="F8448" s="1">
        <v>3</v>
      </c>
      <c r="G8448" s="1">
        <v>8701</v>
      </c>
      <c r="H8448" s="1" t="s">
        <v>448</v>
      </c>
      <c r="I8448" s="1">
        <v>9999</v>
      </c>
      <c r="J8448" s="1" t="s">
        <v>493</v>
      </c>
      <c r="L8448" s="1" t="s">
        <v>454</v>
      </c>
      <c r="M8448" s="1">
        <v>130</v>
      </c>
      <c r="Q8448" s="2" t="s">
        <v>37</v>
      </c>
      <c r="R8448" s="1" t="s">
        <v>492</v>
      </c>
      <c r="S8448" s="1" t="str">
        <f t="shared" si="271"/>
        <v>HPC|RF|3|8701|V|9999|N||CCNR|130|</v>
      </c>
      <c r="T8448" s="2" t="str">
        <f t="shared" si="270"/>
        <v>OK</v>
      </c>
    </row>
    <row r="8449" spans="1:20" x14ac:dyDescent="0.25">
      <c r="A8449" s="1">
        <v>301999999</v>
      </c>
      <c r="B8449" s="1" t="str">
        <f>VLOOKUP(A8449,[1]Maestra!A$1:C$746,2,0)</f>
        <v>ACTCVIGE8</v>
      </c>
      <c r="C8449" s="1" t="str">
        <f>VLOOKUP(A8449,[1]Maestra!A$1:C$746,3,0)</f>
        <v>TC Visa Generico</v>
      </c>
      <c r="D8449" s="1" t="s">
        <v>26</v>
      </c>
      <c r="E8449" s="1" t="s">
        <v>27</v>
      </c>
      <c r="F8449" s="1">
        <v>3</v>
      </c>
      <c r="G8449" s="1">
        <v>8701</v>
      </c>
      <c r="H8449" s="1" t="s">
        <v>448</v>
      </c>
      <c r="I8449" s="1">
        <v>9999</v>
      </c>
      <c r="J8449" s="1" t="s">
        <v>493</v>
      </c>
      <c r="L8449" s="1" t="s">
        <v>454</v>
      </c>
      <c r="M8449" s="1">
        <v>131</v>
      </c>
      <c r="Q8449" s="2" t="s">
        <v>37</v>
      </c>
      <c r="R8449" s="1" t="s">
        <v>492</v>
      </c>
      <c r="S8449" s="1" t="str">
        <f t="shared" si="271"/>
        <v>HPC|RF|3|8701|V|9999|N||CCNR|131|</v>
      </c>
      <c r="T8449" s="2" t="str">
        <f t="shared" si="270"/>
        <v>OK</v>
      </c>
    </row>
    <row r="8450" spans="1:20" x14ac:dyDescent="0.25">
      <c r="A8450" s="1">
        <v>301059999</v>
      </c>
      <c r="B8450" s="1" t="str">
        <f>VLOOKUP(A8450,[1]Maestra!A$1:C$746,2,0)</f>
        <v>ACTVVIGE8</v>
      </c>
      <c r="C8450" s="1" t="str">
        <f>VLOOKUP(A8450,[1]Maestra!A$1:C$746,3,0)</f>
        <v>TC Vea Visa Generico</v>
      </c>
      <c r="D8450" s="1" t="s">
        <v>26</v>
      </c>
      <c r="E8450" s="1" t="s">
        <v>27</v>
      </c>
      <c r="F8450" s="1">
        <v>3</v>
      </c>
      <c r="G8450" s="1">
        <v>8701</v>
      </c>
      <c r="H8450" s="1" t="s">
        <v>448</v>
      </c>
      <c r="I8450" s="1">
        <v>9999</v>
      </c>
      <c r="J8450" s="1" t="s">
        <v>493</v>
      </c>
      <c r="L8450" s="1" t="s">
        <v>454</v>
      </c>
      <c r="M8450" s="1">
        <v>162</v>
      </c>
      <c r="Q8450" s="2" t="s">
        <v>37</v>
      </c>
      <c r="R8450" s="1" t="s">
        <v>492</v>
      </c>
      <c r="S8450" s="1" t="str">
        <f t="shared" si="271"/>
        <v>HPC|RF|3|8701|V|9999|N||CCNR|162|</v>
      </c>
      <c r="T8450" s="2" t="str">
        <f t="shared" si="270"/>
        <v>OK</v>
      </c>
    </row>
    <row r="8451" spans="1:20" x14ac:dyDescent="0.25">
      <c r="A8451" s="1">
        <v>302999999</v>
      </c>
      <c r="B8451" s="1" t="str">
        <f>VLOOKUP(A8451,[1]Maestra!A$1:C$746,2,0)</f>
        <v>ACTAEXGE8</v>
      </c>
      <c r="C8451" s="1" t="str">
        <f>VLOOKUP(A8451,[1]Maestra!A$1:C$746,3,0)</f>
        <v>TC American Express Generico</v>
      </c>
      <c r="D8451" s="1" t="s">
        <v>26</v>
      </c>
      <c r="E8451" s="1" t="s">
        <v>27</v>
      </c>
      <c r="F8451" s="1">
        <v>3</v>
      </c>
      <c r="G8451" s="1">
        <v>8701</v>
      </c>
      <c r="H8451" s="1" t="s">
        <v>448</v>
      </c>
      <c r="I8451" s="1">
        <v>9999</v>
      </c>
      <c r="J8451" s="1" t="s">
        <v>493</v>
      </c>
      <c r="L8451" s="1" t="s">
        <v>454</v>
      </c>
      <c r="M8451" s="1">
        <v>201</v>
      </c>
      <c r="Q8451" s="2" t="s">
        <v>37</v>
      </c>
      <c r="R8451" s="1" t="s">
        <v>492</v>
      </c>
      <c r="S8451" s="1" t="str">
        <f t="shared" si="271"/>
        <v>HPC|RF|3|8701|V|9999|N||CCNR|201|</v>
      </c>
      <c r="T8451" s="2" t="str">
        <f t="shared" ref="T8451:T8514" si="272">IF(COUNTIFS($D$2:$D$20413,D8451,$S$2:$S$20413,S8451,$A$2:$A$20413,"&lt;&gt;"&amp;A8451)&gt;0,"Conflicto","OK")</f>
        <v>OK</v>
      </c>
    </row>
    <row r="8452" spans="1:20" x14ac:dyDescent="0.25">
      <c r="A8452" s="1">
        <v>302999999</v>
      </c>
      <c r="B8452" s="1" t="str">
        <f>VLOOKUP(A8452,[1]Maestra!A$1:C$746,2,0)</f>
        <v>ACTAEXGE8</v>
      </c>
      <c r="C8452" s="1" t="str">
        <f>VLOOKUP(A8452,[1]Maestra!A$1:C$746,3,0)</f>
        <v>TC American Express Generico</v>
      </c>
      <c r="D8452" s="1" t="s">
        <v>26</v>
      </c>
      <c r="E8452" s="1" t="s">
        <v>27</v>
      </c>
      <c r="F8452" s="1">
        <v>3</v>
      </c>
      <c r="G8452" s="1">
        <v>8701</v>
      </c>
      <c r="H8452" s="1" t="s">
        <v>448</v>
      </c>
      <c r="I8452" s="1">
        <v>9999</v>
      </c>
      <c r="J8452" s="1" t="s">
        <v>493</v>
      </c>
      <c r="L8452" s="1" t="s">
        <v>454</v>
      </c>
      <c r="M8452" s="1">
        <v>202</v>
      </c>
      <c r="Q8452" s="2" t="s">
        <v>37</v>
      </c>
      <c r="R8452" s="1" t="s">
        <v>492</v>
      </c>
      <c r="S8452" s="1" t="str">
        <f t="shared" si="271"/>
        <v>HPC|RF|3|8701|V|9999|N||CCNR|202|</v>
      </c>
      <c r="T8452" s="2" t="str">
        <f t="shared" si="272"/>
        <v>OK</v>
      </c>
    </row>
    <row r="8453" spans="1:20" x14ac:dyDescent="0.25">
      <c r="A8453" s="1">
        <v>302999999</v>
      </c>
      <c r="B8453" s="1" t="str">
        <f>VLOOKUP(A8453,[1]Maestra!A$1:C$746,2,0)</f>
        <v>ACTAEXGE8</v>
      </c>
      <c r="C8453" s="1" t="str">
        <f>VLOOKUP(A8453,[1]Maestra!A$1:C$746,3,0)</f>
        <v>TC American Express Generico</v>
      </c>
      <c r="D8453" s="1" t="s">
        <v>26</v>
      </c>
      <c r="E8453" s="1" t="s">
        <v>27</v>
      </c>
      <c r="F8453" s="1">
        <v>3</v>
      </c>
      <c r="G8453" s="1">
        <v>8701</v>
      </c>
      <c r="H8453" s="1" t="s">
        <v>448</v>
      </c>
      <c r="I8453" s="1">
        <v>9999</v>
      </c>
      <c r="J8453" s="1" t="s">
        <v>493</v>
      </c>
      <c r="L8453" s="1" t="s">
        <v>454</v>
      </c>
      <c r="M8453" s="1">
        <v>203</v>
      </c>
      <c r="Q8453" s="2" t="s">
        <v>37</v>
      </c>
      <c r="R8453" s="1" t="s">
        <v>492</v>
      </c>
      <c r="S8453" s="1" t="str">
        <f t="shared" si="271"/>
        <v>HPC|RF|3|8701|V|9999|N||CCNR|203|</v>
      </c>
      <c r="T8453" s="2" t="str">
        <f t="shared" si="272"/>
        <v>OK</v>
      </c>
    </row>
    <row r="8454" spans="1:20" x14ac:dyDescent="0.25">
      <c r="A8454" s="1">
        <v>307059999</v>
      </c>
      <c r="B8454" s="1" t="str">
        <f>VLOOKUP(A8454,[1]Maestra!A$1:C$746,2,0)</f>
        <v>ACTACOGE8</v>
      </c>
      <c r="C8454" s="1" t="str">
        <f>VLOOKUP(A8454,[1]Maestra!A$1:C$746,3,0)</f>
        <v>TC Amex Centurión Oro Generico</v>
      </c>
      <c r="D8454" s="1" t="s">
        <v>26</v>
      </c>
      <c r="E8454" s="1" t="s">
        <v>27</v>
      </c>
      <c r="F8454" s="1">
        <v>3</v>
      </c>
      <c r="G8454" s="1">
        <v>8701</v>
      </c>
      <c r="H8454" s="1" t="s">
        <v>448</v>
      </c>
      <c r="I8454" s="1">
        <v>9999</v>
      </c>
      <c r="J8454" s="1" t="s">
        <v>493</v>
      </c>
      <c r="L8454" s="1" t="s">
        <v>454</v>
      </c>
      <c r="M8454" s="1">
        <v>204</v>
      </c>
      <c r="Q8454" s="2" t="s">
        <v>37</v>
      </c>
      <c r="R8454" s="1" t="s">
        <v>492</v>
      </c>
      <c r="S8454" s="1" t="str">
        <f t="shared" si="271"/>
        <v>HPC|RF|3|8701|V|9999|N||CCNR|204|</v>
      </c>
      <c r="T8454" s="2" t="str">
        <f t="shared" si="272"/>
        <v>OK</v>
      </c>
    </row>
    <row r="8455" spans="1:20" x14ac:dyDescent="0.25">
      <c r="A8455" s="1">
        <v>302999999</v>
      </c>
      <c r="B8455" s="1" t="str">
        <f>VLOOKUP(A8455,[1]Maestra!A$1:C$746,2,0)</f>
        <v>ACTAEXGE8</v>
      </c>
      <c r="C8455" s="1" t="str">
        <f>VLOOKUP(A8455,[1]Maestra!A$1:C$746,3,0)</f>
        <v>TC American Express Generico</v>
      </c>
      <c r="D8455" s="1" t="s">
        <v>26</v>
      </c>
      <c r="E8455" s="1" t="s">
        <v>27</v>
      </c>
      <c r="F8455" s="1">
        <v>3</v>
      </c>
      <c r="G8455" s="1">
        <v>8701</v>
      </c>
      <c r="H8455" s="1" t="s">
        <v>448</v>
      </c>
      <c r="I8455" s="1">
        <v>9999</v>
      </c>
      <c r="J8455" s="1" t="s">
        <v>493</v>
      </c>
      <c r="L8455" s="1" t="s">
        <v>454</v>
      </c>
      <c r="M8455" s="1">
        <v>205</v>
      </c>
      <c r="Q8455" s="2" t="s">
        <v>37</v>
      </c>
      <c r="R8455" s="1" t="s">
        <v>492</v>
      </c>
      <c r="S8455" s="1" t="str">
        <f t="shared" si="271"/>
        <v>HPC|RF|3|8701|V|9999|N||CCNR|205|</v>
      </c>
      <c r="T8455" s="2" t="str">
        <f t="shared" si="272"/>
        <v>OK</v>
      </c>
    </row>
    <row r="8456" spans="1:20" x14ac:dyDescent="0.25">
      <c r="A8456" s="1">
        <v>302999999</v>
      </c>
      <c r="B8456" s="1" t="str">
        <f>VLOOKUP(A8456,[1]Maestra!A$1:C$746,2,0)</f>
        <v>ACTAEXGE8</v>
      </c>
      <c r="C8456" s="1" t="str">
        <f>VLOOKUP(A8456,[1]Maestra!A$1:C$746,3,0)</f>
        <v>TC American Express Generico</v>
      </c>
      <c r="D8456" s="1" t="s">
        <v>26</v>
      </c>
      <c r="E8456" s="1" t="s">
        <v>27</v>
      </c>
      <c r="F8456" s="1">
        <v>3</v>
      </c>
      <c r="G8456" s="1">
        <v>8701</v>
      </c>
      <c r="H8456" s="1" t="s">
        <v>448</v>
      </c>
      <c r="I8456" s="1">
        <v>9999</v>
      </c>
      <c r="J8456" s="1" t="s">
        <v>493</v>
      </c>
      <c r="L8456" s="1" t="s">
        <v>454</v>
      </c>
      <c r="M8456" s="1">
        <v>206</v>
      </c>
      <c r="Q8456" s="2" t="s">
        <v>37</v>
      </c>
      <c r="R8456" s="1" t="s">
        <v>492</v>
      </c>
      <c r="S8456" s="1" t="str">
        <f t="shared" si="271"/>
        <v>HPC|RF|3|8701|V|9999|N||CCNR|206|</v>
      </c>
      <c r="T8456" s="2" t="str">
        <f t="shared" si="272"/>
        <v>OK</v>
      </c>
    </row>
    <row r="8457" spans="1:20" x14ac:dyDescent="0.25">
      <c r="A8457" s="1">
        <v>307039999</v>
      </c>
      <c r="B8457" s="1" t="str">
        <f>VLOOKUP(A8457,[1]Maestra!A$1:C$746,2,0)</f>
        <v>ACTAVCGE8</v>
      </c>
      <c r="C8457" s="1" t="str">
        <f>VLOOKUP(A8457,[1]Maestra!A$1:C$746,3,0)</f>
        <v>TC Amex Viajero Clasica Generico</v>
      </c>
      <c r="D8457" s="1" t="s">
        <v>26</v>
      </c>
      <c r="E8457" s="1" t="s">
        <v>27</v>
      </c>
      <c r="F8457" s="1">
        <v>3</v>
      </c>
      <c r="G8457" s="1">
        <v>8701</v>
      </c>
      <c r="H8457" s="1" t="s">
        <v>448</v>
      </c>
      <c r="I8457" s="1">
        <v>9999</v>
      </c>
      <c r="J8457" s="1" t="s">
        <v>493</v>
      </c>
      <c r="L8457" s="1" t="s">
        <v>454</v>
      </c>
      <c r="M8457" s="1">
        <v>207</v>
      </c>
      <c r="Q8457" s="2" t="s">
        <v>37</v>
      </c>
      <c r="R8457" s="1" t="s">
        <v>492</v>
      </c>
      <c r="S8457" s="1" t="str">
        <f t="shared" si="271"/>
        <v>HPC|RF|3|8701|V|9999|N||CCNR|207|</v>
      </c>
      <c r="T8457" s="2" t="str">
        <f t="shared" si="272"/>
        <v>OK</v>
      </c>
    </row>
    <row r="8458" spans="1:20" x14ac:dyDescent="0.25">
      <c r="A8458" s="1">
        <v>307059999</v>
      </c>
      <c r="B8458" s="1" t="str">
        <f>VLOOKUP(A8458,[1]Maestra!A$1:C$746,2,0)</f>
        <v>ACTACOGE8</v>
      </c>
      <c r="C8458" s="1" t="str">
        <f>VLOOKUP(A8458,[1]Maestra!A$1:C$746,3,0)</f>
        <v>TC Amex Centurión Oro Generico</v>
      </c>
      <c r="D8458" s="1" t="s">
        <v>26</v>
      </c>
      <c r="E8458" s="1" t="s">
        <v>27</v>
      </c>
      <c r="F8458" s="1">
        <v>3</v>
      </c>
      <c r="G8458" s="1">
        <v>8701</v>
      </c>
      <c r="H8458" s="1" t="s">
        <v>448</v>
      </c>
      <c r="I8458" s="1">
        <v>9999</v>
      </c>
      <c r="J8458" s="1" t="s">
        <v>493</v>
      </c>
      <c r="L8458" s="1" t="s">
        <v>454</v>
      </c>
      <c r="M8458" s="1">
        <v>208</v>
      </c>
      <c r="Q8458" s="2" t="s">
        <v>37</v>
      </c>
      <c r="R8458" s="1" t="s">
        <v>492</v>
      </c>
      <c r="S8458" s="1" t="str">
        <f t="shared" si="271"/>
        <v>HPC|RF|3|8701|V|9999|N||CCNR|208|</v>
      </c>
      <c r="T8458" s="2" t="str">
        <f t="shared" si="272"/>
        <v>OK</v>
      </c>
    </row>
    <row r="8459" spans="1:20" x14ac:dyDescent="0.25">
      <c r="A8459" s="1">
        <v>302999999</v>
      </c>
      <c r="B8459" s="1" t="str">
        <f>VLOOKUP(A8459,[1]Maestra!A$1:C$746,2,0)</f>
        <v>ACTAEXGE8</v>
      </c>
      <c r="C8459" s="1" t="str">
        <f>VLOOKUP(A8459,[1]Maestra!A$1:C$746,3,0)</f>
        <v>TC American Express Generico</v>
      </c>
      <c r="D8459" s="1" t="s">
        <v>26</v>
      </c>
      <c r="E8459" s="1" t="s">
        <v>27</v>
      </c>
      <c r="F8459" s="1">
        <v>3</v>
      </c>
      <c r="G8459" s="1">
        <v>8701</v>
      </c>
      <c r="H8459" s="1" t="s">
        <v>448</v>
      </c>
      <c r="I8459" s="1">
        <v>9999</v>
      </c>
      <c r="J8459" s="1" t="s">
        <v>493</v>
      </c>
      <c r="L8459" s="1" t="s">
        <v>454</v>
      </c>
      <c r="M8459" s="1">
        <v>209</v>
      </c>
      <c r="Q8459" s="2" t="s">
        <v>37</v>
      </c>
      <c r="R8459" s="1" t="s">
        <v>492</v>
      </c>
      <c r="S8459" s="1" t="str">
        <f t="shared" si="271"/>
        <v>HPC|RF|3|8701|V|9999|N||CCNR|209|</v>
      </c>
      <c r="T8459" s="2" t="str">
        <f t="shared" si="272"/>
        <v>OK</v>
      </c>
    </row>
    <row r="8460" spans="1:20" x14ac:dyDescent="0.25">
      <c r="A8460" s="1">
        <v>302999999</v>
      </c>
      <c r="B8460" s="1" t="str">
        <f>VLOOKUP(A8460,[1]Maestra!A$1:C$746,2,0)</f>
        <v>ACTAEXGE8</v>
      </c>
      <c r="C8460" s="1" t="str">
        <f>VLOOKUP(A8460,[1]Maestra!A$1:C$746,3,0)</f>
        <v>TC American Express Generico</v>
      </c>
      <c r="D8460" s="1" t="s">
        <v>26</v>
      </c>
      <c r="E8460" s="1" t="s">
        <v>27</v>
      </c>
      <c r="F8460" s="1">
        <v>3</v>
      </c>
      <c r="G8460" s="1">
        <v>8701</v>
      </c>
      <c r="H8460" s="1" t="s">
        <v>448</v>
      </c>
      <c r="I8460" s="1">
        <v>9999</v>
      </c>
      <c r="J8460" s="1" t="s">
        <v>493</v>
      </c>
      <c r="L8460" s="1" t="s">
        <v>454</v>
      </c>
      <c r="M8460" s="1">
        <v>210</v>
      </c>
      <c r="Q8460" s="2" t="s">
        <v>37</v>
      </c>
      <c r="R8460" s="1" t="s">
        <v>492</v>
      </c>
      <c r="S8460" s="1" t="str">
        <f t="shared" si="271"/>
        <v>HPC|RF|3|8701|V|9999|N||CCNR|210|</v>
      </c>
      <c r="T8460" s="2" t="str">
        <f t="shared" si="272"/>
        <v>OK</v>
      </c>
    </row>
    <row r="8461" spans="1:20" x14ac:dyDescent="0.25">
      <c r="A8461" s="1">
        <v>302999999</v>
      </c>
      <c r="B8461" s="1" t="str">
        <f>VLOOKUP(A8461,[1]Maestra!A$1:C$746,2,0)</f>
        <v>ACTAEXGE8</v>
      </c>
      <c r="C8461" s="1" t="str">
        <f>VLOOKUP(A8461,[1]Maestra!A$1:C$746,3,0)</f>
        <v>TC American Express Generico</v>
      </c>
      <c r="D8461" s="1" t="s">
        <v>26</v>
      </c>
      <c r="E8461" s="1" t="s">
        <v>27</v>
      </c>
      <c r="F8461" s="1">
        <v>3</v>
      </c>
      <c r="G8461" s="1">
        <v>8701</v>
      </c>
      <c r="H8461" s="1" t="s">
        <v>448</v>
      </c>
      <c r="I8461" s="1">
        <v>9999</v>
      </c>
      <c r="J8461" s="1" t="s">
        <v>493</v>
      </c>
      <c r="L8461" s="1" t="s">
        <v>454</v>
      </c>
      <c r="M8461" s="1">
        <v>211</v>
      </c>
      <c r="Q8461" s="2" t="s">
        <v>37</v>
      </c>
      <c r="R8461" s="1" t="s">
        <v>492</v>
      </c>
      <c r="S8461" s="1" t="str">
        <f t="shared" si="271"/>
        <v>HPC|RF|3|8701|V|9999|N||CCNR|211|</v>
      </c>
      <c r="T8461" s="2" t="str">
        <f t="shared" si="272"/>
        <v>OK</v>
      </c>
    </row>
    <row r="8462" spans="1:20" x14ac:dyDescent="0.25">
      <c r="A8462" s="1">
        <v>302999999</v>
      </c>
      <c r="B8462" s="1" t="str">
        <f>VLOOKUP(A8462,[1]Maestra!A$1:C$746,2,0)</f>
        <v>ACTAEXGE8</v>
      </c>
      <c r="C8462" s="1" t="str">
        <f>VLOOKUP(A8462,[1]Maestra!A$1:C$746,3,0)</f>
        <v>TC American Express Generico</v>
      </c>
      <c r="D8462" s="1" t="s">
        <v>26</v>
      </c>
      <c r="E8462" s="1" t="s">
        <v>27</v>
      </c>
      <c r="F8462" s="1">
        <v>3</v>
      </c>
      <c r="G8462" s="1">
        <v>8701</v>
      </c>
      <c r="H8462" s="1" t="s">
        <v>448</v>
      </c>
      <c r="I8462" s="1">
        <v>9999</v>
      </c>
      <c r="J8462" s="1" t="s">
        <v>493</v>
      </c>
      <c r="L8462" s="1" t="s">
        <v>454</v>
      </c>
      <c r="M8462" s="1">
        <v>212</v>
      </c>
      <c r="Q8462" s="2" t="s">
        <v>37</v>
      </c>
      <c r="R8462" s="1" t="s">
        <v>492</v>
      </c>
      <c r="S8462" s="1" t="str">
        <f t="shared" si="271"/>
        <v>HPC|RF|3|8701|V|9999|N||CCNR|212|</v>
      </c>
      <c r="T8462" s="2" t="str">
        <f t="shared" si="272"/>
        <v>OK</v>
      </c>
    </row>
    <row r="8463" spans="1:20" x14ac:dyDescent="0.25">
      <c r="A8463" s="1">
        <v>303999999</v>
      </c>
      <c r="B8463" s="1" t="str">
        <f>VLOOKUP(A8463,[1]Maestra!A$1:C$746,2,0)</f>
        <v>ACTCMAGE8</v>
      </c>
      <c r="C8463" s="1" t="str">
        <f>VLOOKUP(A8463,[1]Maestra!A$1:C$746,3,0)</f>
        <v>TC Mastercard Generico</v>
      </c>
      <c r="D8463" s="1" t="s">
        <v>26</v>
      </c>
      <c r="E8463" s="1" t="s">
        <v>27</v>
      </c>
      <c r="F8463" s="1">
        <v>3</v>
      </c>
      <c r="G8463" s="1">
        <v>8701</v>
      </c>
      <c r="H8463" s="1" t="s">
        <v>448</v>
      </c>
      <c r="I8463" s="1">
        <v>9999</v>
      </c>
      <c r="J8463" s="1" t="s">
        <v>493</v>
      </c>
      <c r="L8463" s="1" t="s">
        <v>454</v>
      </c>
      <c r="M8463" s="1">
        <v>401</v>
      </c>
      <c r="Q8463" s="2" t="s">
        <v>37</v>
      </c>
      <c r="R8463" s="1" t="s">
        <v>492</v>
      </c>
      <c r="S8463" s="1" t="str">
        <f t="shared" si="271"/>
        <v>HPC|RF|3|8701|V|9999|N||CCNR|401|</v>
      </c>
      <c r="T8463" s="2" t="str">
        <f t="shared" si="272"/>
        <v>OK</v>
      </c>
    </row>
    <row r="8464" spans="1:20" x14ac:dyDescent="0.25">
      <c r="A8464" s="1">
        <v>303999999</v>
      </c>
      <c r="B8464" s="1" t="str">
        <f>VLOOKUP(A8464,[1]Maestra!A$1:C$746,2,0)</f>
        <v>ACTCMAGE8</v>
      </c>
      <c r="C8464" s="1" t="str">
        <f>VLOOKUP(A8464,[1]Maestra!A$1:C$746,3,0)</f>
        <v>TC Mastercard Generico</v>
      </c>
      <c r="D8464" s="1" t="s">
        <v>26</v>
      </c>
      <c r="E8464" s="1" t="s">
        <v>27</v>
      </c>
      <c r="F8464" s="1">
        <v>3</v>
      </c>
      <c r="G8464" s="1">
        <v>8701</v>
      </c>
      <c r="H8464" s="1" t="s">
        <v>448</v>
      </c>
      <c r="I8464" s="1">
        <v>9999</v>
      </c>
      <c r="J8464" s="1" t="s">
        <v>493</v>
      </c>
      <c r="L8464" s="1" t="s">
        <v>454</v>
      </c>
      <c r="M8464" s="1">
        <v>402</v>
      </c>
      <c r="Q8464" s="2" t="s">
        <v>37</v>
      </c>
      <c r="R8464" s="1" t="s">
        <v>492</v>
      </c>
      <c r="S8464" s="1" t="str">
        <f t="shared" si="271"/>
        <v>HPC|RF|3|8701|V|9999|N||CCNR|402|</v>
      </c>
      <c r="T8464" s="2" t="str">
        <f t="shared" si="272"/>
        <v>OK</v>
      </c>
    </row>
    <row r="8465" spans="1:20" x14ac:dyDescent="0.25">
      <c r="A8465" s="1">
        <v>303999999</v>
      </c>
      <c r="B8465" s="1" t="str">
        <f>VLOOKUP(A8465,[1]Maestra!A$1:C$746,2,0)</f>
        <v>ACTCMAGE8</v>
      </c>
      <c r="C8465" s="1" t="str">
        <f>VLOOKUP(A8465,[1]Maestra!A$1:C$746,3,0)</f>
        <v>TC Mastercard Generico</v>
      </c>
      <c r="D8465" s="1" t="s">
        <v>26</v>
      </c>
      <c r="E8465" s="1" t="s">
        <v>27</v>
      </c>
      <c r="F8465" s="1">
        <v>3</v>
      </c>
      <c r="G8465" s="1">
        <v>8701</v>
      </c>
      <c r="H8465" s="1" t="s">
        <v>448</v>
      </c>
      <c r="I8465" s="1">
        <v>9999</v>
      </c>
      <c r="J8465" s="1" t="s">
        <v>493</v>
      </c>
      <c r="L8465" s="1" t="s">
        <v>454</v>
      </c>
      <c r="M8465" s="1">
        <v>403</v>
      </c>
      <c r="Q8465" s="2" t="s">
        <v>37</v>
      </c>
      <c r="R8465" s="1" t="s">
        <v>492</v>
      </c>
      <c r="S8465" s="1" t="str">
        <f t="shared" si="271"/>
        <v>HPC|RF|3|8701|V|9999|N||CCNR|403|</v>
      </c>
      <c r="T8465" s="2" t="str">
        <f t="shared" si="272"/>
        <v>OK</v>
      </c>
    </row>
    <row r="8466" spans="1:20" x14ac:dyDescent="0.25">
      <c r="A8466" s="1">
        <v>303999999</v>
      </c>
      <c r="B8466" s="1" t="str">
        <f>VLOOKUP(A8466,[1]Maestra!A$1:C$746,2,0)</f>
        <v>ACTCMAGE8</v>
      </c>
      <c r="C8466" s="1" t="str">
        <f>VLOOKUP(A8466,[1]Maestra!A$1:C$746,3,0)</f>
        <v>TC Mastercard Generico</v>
      </c>
      <c r="D8466" s="1" t="s">
        <v>26</v>
      </c>
      <c r="E8466" s="1" t="s">
        <v>27</v>
      </c>
      <c r="F8466" s="1">
        <v>3</v>
      </c>
      <c r="G8466" s="1">
        <v>8701</v>
      </c>
      <c r="H8466" s="1" t="s">
        <v>448</v>
      </c>
      <c r="I8466" s="1">
        <v>9999</v>
      </c>
      <c r="J8466" s="1" t="s">
        <v>493</v>
      </c>
      <c r="L8466" s="1" t="s">
        <v>454</v>
      </c>
      <c r="M8466" s="1">
        <v>404</v>
      </c>
      <c r="Q8466" s="2" t="s">
        <v>37</v>
      </c>
      <c r="R8466" s="1" t="s">
        <v>492</v>
      </c>
      <c r="S8466" s="1" t="str">
        <f t="shared" si="271"/>
        <v>HPC|RF|3|8701|V|9999|N||CCNR|404|</v>
      </c>
      <c r="T8466" s="2" t="str">
        <f t="shared" si="272"/>
        <v>OK</v>
      </c>
    </row>
    <row r="8467" spans="1:20" x14ac:dyDescent="0.25">
      <c r="A8467" s="1">
        <v>301999999</v>
      </c>
      <c r="B8467" s="1" t="str">
        <f>VLOOKUP(A8467,[1]Maestra!A$1:C$746,2,0)</f>
        <v>ACTCVIGE8</v>
      </c>
      <c r="C8467" s="1" t="str">
        <f>VLOOKUP(A8467,[1]Maestra!A$1:C$746,3,0)</f>
        <v>TC Visa Generico</v>
      </c>
      <c r="D8467" s="1" t="s">
        <v>26</v>
      </c>
      <c r="E8467" s="1" t="s">
        <v>27</v>
      </c>
      <c r="F8467" s="1">
        <v>3</v>
      </c>
      <c r="G8467" s="1">
        <v>8701</v>
      </c>
      <c r="H8467" s="1" t="s">
        <v>448</v>
      </c>
      <c r="I8467" s="1">
        <v>9999</v>
      </c>
      <c r="J8467" s="1" t="s">
        <v>493</v>
      </c>
      <c r="K8467" s="1" t="s">
        <v>494</v>
      </c>
      <c r="L8467" s="1" t="s">
        <v>454</v>
      </c>
      <c r="Q8467" s="2" t="s">
        <v>37</v>
      </c>
      <c r="R8467" s="1" t="s">
        <v>492</v>
      </c>
      <c r="S8467" s="1" t="str">
        <f t="shared" si="271"/>
        <v>HPC|RF|3|8701|V|9999|N|DFE|CCNR||</v>
      </c>
      <c r="T8467" s="2" t="str">
        <f t="shared" si="272"/>
        <v>OK</v>
      </c>
    </row>
    <row r="8468" spans="1:20" x14ac:dyDescent="0.25">
      <c r="A8468" s="1">
        <v>301019999</v>
      </c>
      <c r="B8468" s="1" t="str">
        <f>VLOOKUP(A8468,[1]Maestra!A$1:C$746,2,0)</f>
        <v>ACTIVIGE8</v>
      </c>
      <c r="C8468" s="1" t="str">
        <f>VLOOKUP(A8468,[1]Maestra!A$1:C$746,3,0)</f>
        <v>TC IB Visa Generico</v>
      </c>
      <c r="D8468" s="1" t="s">
        <v>26</v>
      </c>
      <c r="E8468" s="1" t="s">
        <v>27</v>
      </c>
      <c r="F8468" s="1">
        <v>3</v>
      </c>
      <c r="G8468" s="1">
        <v>8701</v>
      </c>
      <c r="H8468" s="1" t="s">
        <v>448</v>
      </c>
      <c r="I8468" s="1">
        <v>9999</v>
      </c>
      <c r="J8468" s="1" t="s">
        <v>493</v>
      </c>
      <c r="K8468" s="1" t="s">
        <v>494</v>
      </c>
      <c r="L8468" s="1" t="s">
        <v>454</v>
      </c>
      <c r="M8468" s="1">
        <v>101</v>
      </c>
      <c r="Q8468" s="2" t="s">
        <v>37</v>
      </c>
      <c r="R8468" s="1" t="s">
        <v>492</v>
      </c>
      <c r="S8468" s="1" t="str">
        <f t="shared" si="271"/>
        <v>HPC|RF|3|8701|V|9999|N|DFE|CCNR|101|</v>
      </c>
      <c r="T8468" s="2" t="str">
        <f t="shared" si="272"/>
        <v>OK</v>
      </c>
    </row>
    <row r="8469" spans="1:20" x14ac:dyDescent="0.25">
      <c r="A8469" s="1">
        <v>301999999</v>
      </c>
      <c r="B8469" s="1" t="str">
        <f>VLOOKUP(A8469,[1]Maestra!A$1:C$746,2,0)</f>
        <v>ACTCVIGE8</v>
      </c>
      <c r="C8469" s="1" t="str">
        <f>VLOOKUP(A8469,[1]Maestra!A$1:C$746,3,0)</f>
        <v>TC Visa Generico</v>
      </c>
      <c r="D8469" s="1" t="s">
        <v>26</v>
      </c>
      <c r="E8469" s="1" t="s">
        <v>27</v>
      </c>
      <c r="F8469" s="1">
        <v>3</v>
      </c>
      <c r="G8469" s="1">
        <v>8701</v>
      </c>
      <c r="H8469" s="1" t="s">
        <v>448</v>
      </c>
      <c r="I8469" s="1">
        <v>9999</v>
      </c>
      <c r="J8469" s="1" t="s">
        <v>493</v>
      </c>
      <c r="K8469" s="1" t="s">
        <v>494</v>
      </c>
      <c r="L8469" s="1" t="s">
        <v>454</v>
      </c>
      <c r="M8469" s="1">
        <v>102</v>
      </c>
      <c r="Q8469" s="2" t="s">
        <v>37</v>
      </c>
      <c r="R8469" s="1" t="s">
        <v>492</v>
      </c>
      <c r="S8469" s="1" t="str">
        <f t="shared" si="271"/>
        <v>HPC|RF|3|8701|V|9999|N|DFE|CCNR|102|</v>
      </c>
      <c r="T8469" s="2" t="str">
        <f t="shared" si="272"/>
        <v>OK</v>
      </c>
    </row>
    <row r="8470" spans="1:20" x14ac:dyDescent="0.25">
      <c r="A8470" s="1">
        <v>305019999</v>
      </c>
      <c r="B8470" s="1" t="e">
        <f>VLOOKUP(A8470,[1]Maestra!A$1:C$746,2,0)</f>
        <v>#N/A</v>
      </c>
      <c r="C8470" s="1" t="e">
        <f>VLOOKUP(A8470,[1]Maestra!A$1:C$746,3,0)</f>
        <v>#N/A</v>
      </c>
      <c r="D8470" s="1" t="s">
        <v>26</v>
      </c>
      <c r="E8470" s="1" t="s">
        <v>27</v>
      </c>
      <c r="F8470" s="1">
        <v>3</v>
      </c>
      <c r="G8470" s="1">
        <v>8701</v>
      </c>
      <c r="H8470" s="1" t="s">
        <v>448</v>
      </c>
      <c r="I8470" s="1">
        <v>9999</v>
      </c>
      <c r="J8470" s="1" t="s">
        <v>493</v>
      </c>
      <c r="K8470" s="1" t="s">
        <v>494</v>
      </c>
      <c r="L8470" s="1" t="s">
        <v>454</v>
      </c>
      <c r="M8470" s="1">
        <v>103</v>
      </c>
      <c r="Q8470" s="2" t="s">
        <v>37</v>
      </c>
      <c r="R8470" s="1" t="s">
        <v>492</v>
      </c>
      <c r="S8470" s="1" t="str">
        <f t="shared" si="271"/>
        <v>HPC|RF|3|8701|V|9999|N|DFE|CCNR|103|</v>
      </c>
      <c r="T8470" s="2" t="str">
        <f t="shared" si="272"/>
        <v>OK</v>
      </c>
    </row>
    <row r="8471" spans="1:20" x14ac:dyDescent="0.25">
      <c r="A8471" s="1">
        <v>305019999</v>
      </c>
      <c r="B8471" s="1" t="e">
        <f>VLOOKUP(A8471,[1]Maestra!A$1:C$746,2,0)</f>
        <v>#N/A</v>
      </c>
      <c r="C8471" s="1" t="e">
        <f>VLOOKUP(A8471,[1]Maestra!A$1:C$746,3,0)</f>
        <v>#N/A</v>
      </c>
      <c r="D8471" s="1" t="s">
        <v>26</v>
      </c>
      <c r="E8471" s="1" t="s">
        <v>27</v>
      </c>
      <c r="F8471" s="1">
        <v>3</v>
      </c>
      <c r="G8471" s="1">
        <v>8701</v>
      </c>
      <c r="H8471" s="1" t="s">
        <v>448</v>
      </c>
      <c r="I8471" s="1">
        <v>9999</v>
      </c>
      <c r="J8471" s="1" t="s">
        <v>493</v>
      </c>
      <c r="K8471" s="1" t="s">
        <v>494</v>
      </c>
      <c r="L8471" s="1" t="s">
        <v>454</v>
      </c>
      <c r="M8471" s="1">
        <v>104</v>
      </c>
      <c r="Q8471" s="2" t="s">
        <v>37</v>
      </c>
      <c r="R8471" s="1" t="s">
        <v>492</v>
      </c>
      <c r="S8471" s="1" t="str">
        <f t="shared" si="271"/>
        <v>HPC|RF|3|8701|V|9999|N|DFE|CCNR|104|</v>
      </c>
      <c r="T8471" s="2" t="str">
        <f t="shared" si="272"/>
        <v>OK</v>
      </c>
    </row>
    <row r="8472" spans="1:20" x14ac:dyDescent="0.25">
      <c r="A8472" s="1">
        <v>301999999</v>
      </c>
      <c r="B8472" s="1" t="str">
        <f>VLOOKUP(A8472,[1]Maestra!A$1:C$746,2,0)</f>
        <v>ACTCVIGE8</v>
      </c>
      <c r="C8472" s="1" t="str">
        <f>VLOOKUP(A8472,[1]Maestra!A$1:C$746,3,0)</f>
        <v>TC Visa Generico</v>
      </c>
      <c r="D8472" s="1" t="s">
        <v>26</v>
      </c>
      <c r="E8472" s="1" t="s">
        <v>27</v>
      </c>
      <c r="F8472" s="1">
        <v>3</v>
      </c>
      <c r="G8472" s="1">
        <v>8701</v>
      </c>
      <c r="H8472" s="1" t="s">
        <v>448</v>
      </c>
      <c r="I8472" s="1">
        <v>9999</v>
      </c>
      <c r="J8472" s="1" t="s">
        <v>493</v>
      </c>
      <c r="K8472" s="1" t="s">
        <v>494</v>
      </c>
      <c r="L8472" s="1" t="s">
        <v>454</v>
      </c>
      <c r="M8472" s="1">
        <v>105</v>
      </c>
      <c r="Q8472" s="2" t="s">
        <v>37</v>
      </c>
      <c r="R8472" s="1" t="s">
        <v>492</v>
      </c>
      <c r="S8472" s="1" t="str">
        <f t="shared" si="271"/>
        <v>HPC|RF|3|8701|V|9999|N|DFE|CCNR|105|</v>
      </c>
      <c r="T8472" s="2" t="str">
        <f t="shared" si="272"/>
        <v>OK</v>
      </c>
    </row>
    <row r="8473" spans="1:20" x14ac:dyDescent="0.25">
      <c r="A8473" s="1">
        <v>301029999</v>
      </c>
      <c r="B8473" s="1" t="e">
        <f>VLOOKUP(A8473,[1]Maestra!A$1:C$746,2,0)</f>
        <v>#N/A</v>
      </c>
      <c r="C8473" s="1" t="e">
        <f>VLOOKUP(A8473,[1]Maestra!A$1:C$746,3,0)</f>
        <v>#N/A</v>
      </c>
      <c r="D8473" s="1" t="s">
        <v>26</v>
      </c>
      <c r="E8473" s="1" t="s">
        <v>27</v>
      </c>
      <c r="F8473" s="1">
        <v>3</v>
      </c>
      <c r="G8473" s="1">
        <v>8701</v>
      </c>
      <c r="H8473" s="1" t="s">
        <v>448</v>
      </c>
      <c r="I8473" s="1">
        <v>9999</v>
      </c>
      <c r="J8473" s="1" t="s">
        <v>493</v>
      </c>
      <c r="K8473" s="1" t="s">
        <v>494</v>
      </c>
      <c r="L8473" s="1" t="s">
        <v>454</v>
      </c>
      <c r="M8473" s="1">
        <v>106</v>
      </c>
      <c r="Q8473" s="2" t="s">
        <v>37</v>
      </c>
      <c r="R8473" s="1" t="s">
        <v>492</v>
      </c>
      <c r="S8473" s="1" t="str">
        <f t="shared" si="271"/>
        <v>HPC|RF|3|8701|V|9999|N|DFE|CCNR|106|</v>
      </c>
      <c r="T8473" s="2" t="str">
        <f t="shared" si="272"/>
        <v>OK</v>
      </c>
    </row>
    <row r="8474" spans="1:20" x14ac:dyDescent="0.25">
      <c r="A8474" s="1">
        <v>301999999</v>
      </c>
      <c r="B8474" s="1" t="str">
        <f>VLOOKUP(A8474,[1]Maestra!A$1:C$746,2,0)</f>
        <v>ACTCVIGE8</v>
      </c>
      <c r="C8474" s="1" t="str">
        <f>VLOOKUP(A8474,[1]Maestra!A$1:C$746,3,0)</f>
        <v>TC Visa Generico</v>
      </c>
      <c r="D8474" s="1" t="s">
        <v>26</v>
      </c>
      <c r="E8474" s="1" t="s">
        <v>27</v>
      </c>
      <c r="F8474" s="1">
        <v>3</v>
      </c>
      <c r="G8474" s="1">
        <v>8701</v>
      </c>
      <c r="H8474" s="1" t="s">
        <v>448</v>
      </c>
      <c r="I8474" s="1">
        <v>9999</v>
      </c>
      <c r="J8474" s="1" t="s">
        <v>493</v>
      </c>
      <c r="K8474" s="1" t="s">
        <v>494</v>
      </c>
      <c r="L8474" s="1" t="s">
        <v>454</v>
      </c>
      <c r="M8474" s="1">
        <v>107</v>
      </c>
      <c r="Q8474" s="2" t="s">
        <v>37</v>
      </c>
      <c r="R8474" s="1" t="s">
        <v>492</v>
      </c>
      <c r="S8474" s="1" t="str">
        <f t="shared" si="271"/>
        <v>HPC|RF|3|8701|V|9999|N|DFE|CCNR|107|</v>
      </c>
      <c r="T8474" s="2" t="str">
        <f t="shared" si="272"/>
        <v>OK</v>
      </c>
    </row>
    <row r="8475" spans="1:20" x14ac:dyDescent="0.25">
      <c r="A8475" s="1">
        <v>301999999</v>
      </c>
      <c r="B8475" s="1" t="str">
        <f>VLOOKUP(A8475,[1]Maestra!A$1:C$746,2,0)</f>
        <v>ACTCVIGE8</v>
      </c>
      <c r="C8475" s="1" t="str">
        <f>VLOOKUP(A8475,[1]Maestra!A$1:C$746,3,0)</f>
        <v>TC Visa Generico</v>
      </c>
      <c r="D8475" s="1" t="s">
        <v>26</v>
      </c>
      <c r="E8475" s="1" t="s">
        <v>27</v>
      </c>
      <c r="F8475" s="1">
        <v>3</v>
      </c>
      <c r="G8475" s="1">
        <v>8701</v>
      </c>
      <c r="H8475" s="1" t="s">
        <v>448</v>
      </c>
      <c r="I8475" s="1">
        <v>9999</v>
      </c>
      <c r="J8475" s="1" t="s">
        <v>493</v>
      </c>
      <c r="K8475" s="1" t="s">
        <v>494</v>
      </c>
      <c r="L8475" s="1" t="s">
        <v>454</v>
      </c>
      <c r="M8475" s="1">
        <v>114</v>
      </c>
      <c r="Q8475" s="2" t="s">
        <v>37</v>
      </c>
      <c r="R8475" s="1" t="s">
        <v>492</v>
      </c>
      <c r="S8475" s="1" t="str">
        <f t="shared" si="271"/>
        <v>HPC|RF|3|8701|V|9999|N|DFE|CCNR|114|</v>
      </c>
      <c r="T8475" s="2" t="str">
        <f t="shared" si="272"/>
        <v>OK</v>
      </c>
    </row>
    <row r="8476" spans="1:20" x14ac:dyDescent="0.25">
      <c r="A8476" s="1">
        <v>301999999</v>
      </c>
      <c r="B8476" s="1" t="str">
        <f>VLOOKUP(A8476,[1]Maestra!A$1:C$746,2,0)</f>
        <v>ACTCVIGE8</v>
      </c>
      <c r="C8476" s="1" t="str">
        <f>VLOOKUP(A8476,[1]Maestra!A$1:C$746,3,0)</f>
        <v>TC Visa Generico</v>
      </c>
      <c r="D8476" s="1" t="s">
        <v>26</v>
      </c>
      <c r="E8476" s="1" t="s">
        <v>27</v>
      </c>
      <c r="F8476" s="1">
        <v>3</v>
      </c>
      <c r="G8476" s="1">
        <v>8701</v>
      </c>
      <c r="H8476" s="1" t="s">
        <v>448</v>
      </c>
      <c r="I8476" s="1">
        <v>9999</v>
      </c>
      <c r="J8476" s="1" t="s">
        <v>493</v>
      </c>
      <c r="K8476" s="1" t="s">
        <v>494</v>
      </c>
      <c r="L8476" s="1" t="s">
        <v>454</v>
      </c>
      <c r="M8476" s="1">
        <v>115</v>
      </c>
      <c r="Q8476" s="2" t="s">
        <v>37</v>
      </c>
      <c r="R8476" s="1" t="s">
        <v>492</v>
      </c>
      <c r="S8476" s="1" t="str">
        <f t="shared" si="271"/>
        <v>HPC|RF|3|8701|V|9999|N|DFE|CCNR|115|</v>
      </c>
      <c r="T8476" s="2" t="str">
        <f t="shared" si="272"/>
        <v>OK</v>
      </c>
    </row>
    <row r="8477" spans="1:20" x14ac:dyDescent="0.25">
      <c r="A8477" s="1">
        <v>301999999</v>
      </c>
      <c r="B8477" s="1" t="str">
        <f>VLOOKUP(A8477,[1]Maestra!A$1:C$746,2,0)</f>
        <v>ACTCVIGE8</v>
      </c>
      <c r="C8477" s="1" t="str">
        <f>VLOOKUP(A8477,[1]Maestra!A$1:C$746,3,0)</f>
        <v>TC Visa Generico</v>
      </c>
      <c r="D8477" s="1" t="s">
        <v>26</v>
      </c>
      <c r="E8477" s="1" t="s">
        <v>27</v>
      </c>
      <c r="F8477" s="1">
        <v>3</v>
      </c>
      <c r="G8477" s="1">
        <v>8701</v>
      </c>
      <c r="H8477" s="1" t="s">
        <v>448</v>
      </c>
      <c r="I8477" s="1">
        <v>9999</v>
      </c>
      <c r="J8477" s="1" t="s">
        <v>493</v>
      </c>
      <c r="K8477" s="1" t="s">
        <v>494</v>
      </c>
      <c r="L8477" s="1" t="s">
        <v>454</v>
      </c>
      <c r="M8477" s="1">
        <v>116</v>
      </c>
      <c r="Q8477" s="2" t="s">
        <v>37</v>
      </c>
      <c r="R8477" s="1" t="s">
        <v>492</v>
      </c>
      <c r="S8477" s="1" t="str">
        <f t="shared" si="271"/>
        <v>HPC|RF|3|8701|V|9999|N|DFE|CCNR|116|</v>
      </c>
      <c r="T8477" s="2" t="str">
        <f t="shared" si="272"/>
        <v>OK</v>
      </c>
    </row>
    <row r="8478" spans="1:20" x14ac:dyDescent="0.25">
      <c r="A8478" s="1">
        <v>301090199</v>
      </c>
      <c r="B8478" s="1" t="str">
        <f>VLOOKUP(A8478,[1]Maestra!A$1:C$746,2,0)</f>
        <v>ACTCPRGE8</v>
      </c>
      <c r="C8478" s="1" t="str">
        <f>VLOOKUP(A8478,[1]Maestra!A$1:C$746,3,0)</f>
        <v>TC Premia Generico</v>
      </c>
      <c r="D8478" s="1" t="s">
        <v>26</v>
      </c>
      <c r="E8478" s="1" t="s">
        <v>27</v>
      </c>
      <c r="F8478" s="1">
        <v>3</v>
      </c>
      <c r="G8478" s="1">
        <v>8701</v>
      </c>
      <c r="H8478" s="1" t="s">
        <v>448</v>
      </c>
      <c r="I8478" s="1">
        <v>9999</v>
      </c>
      <c r="J8478" s="1" t="s">
        <v>493</v>
      </c>
      <c r="K8478" s="1" t="s">
        <v>494</v>
      </c>
      <c r="L8478" s="1" t="s">
        <v>454</v>
      </c>
      <c r="M8478" s="1">
        <v>117</v>
      </c>
      <c r="Q8478" s="2" t="s">
        <v>37</v>
      </c>
      <c r="R8478" s="1" t="s">
        <v>492</v>
      </c>
      <c r="S8478" s="1" t="str">
        <f t="shared" si="271"/>
        <v>HPC|RF|3|8701|V|9999|N|DFE|CCNR|117|</v>
      </c>
      <c r="T8478" s="2" t="str">
        <f t="shared" si="272"/>
        <v>OK</v>
      </c>
    </row>
    <row r="8479" spans="1:20" x14ac:dyDescent="0.25">
      <c r="A8479" s="1">
        <v>301999999</v>
      </c>
      <c r="B8479" s="1" t="str">
        <f>VLOOKUP(A8479,[1]Maestra!A$1:C$746,2,0)</f>
        <v>ACTCVIGE8</v>
      </c>
      <c r="C8479" s="1" t="str">
        <f>VLOOKUP(A8479,[1]Maestra!A$1:C$746,3,0)</f>
        <v>TC Visa Generico</v>
      </c>
      <c r="D8479" s="1" t="s">
        <v>26</v>
      </c>
      <c r="E8479" s="1" t="s">
        <v>27</v>
      </c>
      <c r="F8479" s="1">
        <v>3</v>
      </c>
      <c r="G8479" s="1">
        <v>8701</v>
      </c>
      <c r="H8479" s="1" t="s">
        <v>448</v>
      </c>
      <c r="I8479" s="1">
        <v>9999</v>
      </c>
      <c r="J8479" s="1" t="s">
        <v>493</v>
      </c>
      <c r="K8479" s="1" t="s">
        <v>494</v>
      </c>
      <c r="L8479" s="1" t="s">
        <v>454</v>
      </c>
      <c r="M8479" s="1">
        <v>118</v>
      </c>
      <c r="Q8479" s="2" t="s">
        <v>37</v>
      </c>
      <c r="R8479" s="1" t="s">
        <v>492</v>
      </c>
      <c r="S8479" s="1" t="str">
        <f t="shared" si="271"/>
        <v>HPC|RF|3|8701|V|9999|N|DFE|CCNR|118|</v>
      </c>
      <c r="T8479" s="2" t="str">
        <f t="shared" si="272"/>
        <v>OK</v>
      </c>
    </row>
    <row r="8480" spans="1:20" x14ac:dyDescent="0.25">
      <c r="A8480" s="1">
        <v>301039999</v>
      </c>
      <c r="B8480" s="1" t="str">
        <f>VLOOKUP(A8480,[1]Maestra!A$1:C$746,2,0)</f>
        <v>ACTMVGE08</v>
      </c>
      <c r="C8480" s="1" t="str">
        <f>VLOOKUP(A8480,[1]Maestra!A$1:C$746,3,0)</f>
        <v>TC Megaplaza Visa - Generico</v>
      </c>
      <c r="D8480" s="1" t="s">
        <v>26</v>
      </c>
      <c r="E8480" s="1" t="s">
        <v>27</v>
      </c>
      <c r="F8480" s="1">
        <v>3</v>
      </c>
      <c r="G8480" s="1">
        <v>8701</v>
      </c>
      <c r="H8480" s="1" t="s">
        <v>448</v>
      </c>
      <c r="I8480" s="1">
        <v>9999</v>
      </c>
      <c r="J8480" s="1" t="s">
        <v>493</v>
      </c>
      <c r="K8480" s="1" t="s">
        <v>494</v>
      </c>
      <c r="L8480" s="1" t="s">
        <v>454</v>
      </c>
      <c r="M8480" s="1">
        <v>119</v>
      </c>
      <c r="Q8480" s="2" t="s">
        <v>37</v>
      </c>
      <c r="R8480" s="1" t="s">
        <v>492</v>
      </c>
      <c r="S8480" s="1" t="str">
        <f t="shared" si="271"/>
        <v>HPC|RF|3|8701|V|9999|N|DFE|CCNR|119|</v>
      </c>
      <c r="T8480" s="2" t="str">
        <f t="shared" si="272"/>
        <v>OK</v>
      </c>
    </row>
    <row r="8481" spans="1:20" x14ac:dyDescent="0.25">
      <c r="A8481" s="1">
        <v>301059999</v>
      </c>
      <c r="B8481" s="1" t="str">
        <f>VLOOKUP(A8481,[1]Maestra!A$1:C$746,2,0)</f>
        <v>ACTVVIGE8</v>
      </c>
      <c r="C8481" s="1" t="str">
        <f>VLOOKUP(A8481,[1]Maestra!A$1:C$746,3,0)</f>
        <v>TC Vea Visa Generico</v>
      </c>
      <c r="D8481" s="1" t="s">
        <v>26</v>
      </c>
      <c r="E8481" s="1" t="s">
        <v>27</v>
      </c>
      <c r="F8481" s="1">
        <v>3</v>
      </c>
      <c r="G8481" s="1">
        <v>8701</v>
      </c>
      <c r="H8481" s="1" t="s">
        <v>448</v>
      </c>
      <c r="I8481" s="1">
        <v>9999</v>
      </c>
      <c r="J8481" s="1" t="s">
        <v>493</v>
      </c>
      <c r="K8481" s="1" t="s">
        <v>494</v>
      </c>
      <c r="L8481" s="1" t="s">
        <v>454</v>
      </c>
      <c r="M8481" s="1">
        <v>120</v>
      </c>
      <c r="Q8481" s="2" t="s">
        <v>37</v>
      </c>
      <c r="R8481" s="1" t="s">
        <v>492</v>
      </c>
      <c r="S8481" s="1" t="str">
        <f t="shared" si="271"/>
        <v>HPC|RF|3|8701|V|9999|N|DFE|CCNR|120|</v>
      </c>
      <c r="T8481" s="2" t="str">
        <f t="shared" si="272"/>
        <v>OK</v>
      </c>
    </row>
    <row r="8482" spans="1:20" x14ac:dyDescent="0.25">
      <c r="A8482" s="1">
        <v>301060299</v>
      </c>
      <c r="B8482" s="1" t="str">
        <f>VLOOKUP(A8482,[1]Maestra!A$1:C$746,2,0)</f>
        <v>ACTCPLGE8</v>
      </c>
      <c r="C8482" s="1" t="str">
        <f>VLOOKUP(A8482,[1]Maestra!A$1:C$746,3,0)</f>
        <v>TC Cashback Platinum Generico</v>
      </c>
      <c r="D8482" s="1" t="s">
        <v>26</v>
      </c>
      <c r="E8482" s="1" t="s">
        <v>27</v>
      </c>
      <c r="F8482" s="1">
        <v>3</v>
      </c>
      <c r="G8482" s="1">
        <v>8701</v>
      </c>
      <c r="H8482" s="1" t="s">
        <v>448</v>
      </c>
      <c r="I8482" s="1">
        <v>9999</v>
      </c>
      <c r="J8482" s="1" t="s">
        <v>493</v>
      </c>
      <c r="K8482" s="1" t="s">
        <v>494</v>
      </c>
      <c r="L8482" s="1" t="s">
        <v>454</v>
      </c>
      <c r="M8482" s="1">
        <v>121</v>
      </c>
      <c r="Q8482" s="2" t="s">
        <v>37</v>
      </c>
      <c r="R8482" s="1" t="s">
        <v>492</v>
      </c>
      <c r="S8482" s="1" t="str">
        <f t="shared" si="271"/>
        <v>HPC|RF|3|8701|V|9999|N|DFE|CCNR|121|</v>
      </c>
      <c r="T8482" s="2" t="str">
        <f t="shared" si="272"/>
        <v>OK</v>
      </c>
    </row>
    <row r="8483" spans="1:20" x14ac:dyDescent="0.25">
      <c r="A8483" s="1">
        <v>301999999</v>
      </c>
      <c r="B8483" s="1" t="str">
        <f>VLOOKUP(A8483,[1]Maestra!A$1:C$746,2,0)</f>
        <v>ACTCVIGE8</v>
      </c>
      <c r="C8483" s="1" t="str">
        <f>VLOOKUP(A8483,[1]Maestra!A$1:C$746,3,0)</f>
        <v>TC Visa Generico</v>
      </c>
      <c r="D8483" s="1" t="s">
        <v>26</v>
      </c>
      <c r="E8483" s="1" t="s">
        <v>27</v>
      </c>
      <c r="F8483" s="1">
        <v>3</v>
      </c>
      <c r="G8483" s="1">
        <v>8701</v>
      </c>
      <c r="H8483" s="1" t="s">
        <v>448</v>
      </c>
      <c r="I8483" s="1">
        <v>9999</v>
      </c>
      <c r="J8483" s="1" t="s">
        <v>493</v>
      </c>
      <c r="K8483" s="1" t="s">
        <v>494</v>
      </c>
      <c r="L8483" s="1" t="s">
        <v>454</v>
      </c>
      <c r="M8483" s="1">
        <v>122</v>
      </c>
      <c r="Q8483" s="2" t="s">
        <v>37</v>
      </c>
      <c r="R8483" s="1" t="s">
        <v>492</v>
      </c>
      <c r="S8483" s="1" t="str">
        <f t="shared" si="271"/>
        <v>HPC|RF|3|8701|V|9999|N|DFE|CCNR|122|</v>
      </c>
      <c r="T8483" s="2" t="str">
        <f t="shared" si="272"/>
        <v>OK</v>
      </c>
    </row>
    <row r="8484" spans="1:20" x14ac:dyDescent="0.25">
      <c r="A8484" s="1">
        <v>301999999</v>
      </c>
      <c r="B8484" s="1" t="str">
        <f>VLOOKUP(A8484,[1]Maestra!A$1:C$746,2,0)</f>
        <v>ACTCVIGE8</v>
      </c>
      <c r="C8484" s="1" t="str">
        <f>VLOOKUP(A8484,[1]Maestra!A$1:C$746,3,0)</f>
        <v>TC Visa Generico</v>
      </c>
      <c r="D8484" s="1" t="s">
        <v>26</v>
      </c>
      <c r="E8484" s="1" t="s">
        <v>27</v>
      </c>
      <c r="F8484" s="1">
        <v>3</v>
      </c>
      <c r="G8484" s="1">
        <v>8701</v>
      </c>
      <c r="H8484" s="1" t="s">
        <v>448</v>
      </c>
      <c r="I8484" s="1">
        <v>9999</v>
      </c>
      <c r="J8484" s="1" t="s">
        <v>493</v>
      </c>
      <c r="K8484" s="1" t="s">
        <v>494</v>
      </c>
      <c r="L8484" s="1" t="s">
        <v>454</v>
      </c>
      <c r="M8484" s="1">
        <v>123</v>
      </c>
      <c r="Q8484" s="2" t="s">
        <v>37</v>
      </c>
      <c r="R8484" s="1" t="s">
        <v>492</v>
      </c>
      <c r="S8484" s="1" t="str">
        <f t="shared" si="271"/>
        <v>HPC|RF|3|8701|V|9999|N|DFE|CCNR|123|</v>
      </c>
      <c r="T8484" s="2" t="str">
        <f t="shared" si="272"/>
        <v>OK</v>
      </c>
    </row>
    <row r="8485" spans="1:20" x14ac:dyDescent="0.25">
      <c r="A8485" s="1">
        <v>301059999</v>
      </c>
      <c r="B8485" s="1" t="str">
        <f>VLOOKUP(A8485,[1]Maestra!A$1:C$746,2,0)</f>
        <v>ACTVVIGE8</v>
      </c>
      <c r="C8485" s="1" t="str">
        <f>VLOOKUP(A8485,[1]Maestra!A$1:C$746,3,0)</f>
        <v>TC Vea Visa Generico</v>
      </c>
      <c r="D8485" s="1" t="s">
        <v>26</v>
      </c>
      <c r="E8485" s="1" t="s">
        <v>27</v>
      </c>
      <c r="F8485" s="1">
        <v>3</v>
      </c>
      <c r="G8485" s="1">
        <v>8701</v>
      </c>
      <c r="H8485" s="1" t="s">
        <v>448</v>
      </c>
      <c r="I8485" s="1">
        <v>9999</v>
      </c>
      <c r="J8485" s="1" t="s">
        <v>493</v>
      </c>
      <c r="K8485" s="1" t="s">
        <v>494</v>
      </c>
      <c r="L8485" s="1" t="s">
        <v>454</v>
      </c>
      <c r="M8485" s="1">
        <v>124</v>
      </c>
      <c r="Q8485" s="2" t="s">
        <v>37</v>
      </c>
      <c r="R8485" s="1" t="s">
        <v>492</v>
      </c>
      <c r="S8485" s="1" t="str">
        <f t="shared" si="271"/>
        <v>HPC|RF|3|8701|V|9999|N|DFE|CCNR|124|</v>
      </c>
      <c r="T8485" s="2" t="str">
        <f t="shared" si="272"/>
        <v>OK</v>
      </c>
    </row>
    <row r="8486" spans="1:20" x14ac:dyDescent="0.25">
      <c r="A8486" s="1">
        <v>301999999</v>
      </c>
      <c r="B8486" s="1" t="str">
        <f>VLOOKUP(A8486,[1]Maestra!A$1:C$746,2,0)</f>
        <v>ACTCVIGE8</v>
      </c>
      <c r="C8486" s="1" t="str">
        <f>VLOOKUP(A8486,[1]Maestra!A$1:C$746,3,0)</f>
        <v>TC Visa Generico</v>
      </c>
      <c r="D8486" s="1" t="s">
        <v>26</v>
      </c>
      <c r="E8486" s="1" t="s">
        <v>27</v>
      </c>
      <c r="F8486" s="1">
        <v>3</v>
      </c>
      <c r="G8486" s="1">
        <v>8701</v>
      </c>
      <c r="H8486" s="1" t="s">
        <v>448</v>
      </c>
      <c r="I8486" s="1">
        <v>9999</v>
      </c>
      <c r="J8486" s="1" t="s">
        <v>493</v>
      </c>
      <c r="K8486" s="1" t="s">
        <v>494</v>
      </c>
      <c r="L8486" s="1" t="s">
        <v>454</v>
      </c>
      <c r="M8486" s="1">
        <v>129</v>
      </c>
      <c r="Q8486" s="2" t="s">
        <v>37</v>
      </c>
      <c r="R8486" s="1" t="s">
        <v>492</v>
      </c>
      <c r="S8486" s="1" t="str">
        <f t="shared" si="271"/>
        <v>HPC|RF|3|8701|V|9999|N|DFE|CCNR|129|</v>
      </c>
      <c r="T8486" s="2" t="str">
        <f t="shared" si="272"/>
        <v>OK</v>
      </c>
    </row>
    <row r="8487" spans="1:20" x14ac:dyDescent="0.25">
      <c r="A8487" s="1">
        <v>301999999</v>
      </c>
      <c r="B8487" s="1" t="str">
        <f>VLOOKUP(A8487,[1]Maestra!A$1:C$746,2,0)</f>
        <v>ACTCVIGE8</v>
      </c>
      <c r="C8487" s="1" t="str">
        <f>VLOOKUP(A8487,[1]Maestra!A$1:C$746,3,0)</f>
        <v>TC Visa Generico</v>
      </c>
      <c r="D8487" s="1" t="s">
        <v>26</v>
      </c>
      <c r="E8487" s="1" t="s">
        <v>27</v>
      </c>
      <c r="F8487" s="1">
        <v>3</v>
      </c>
      <c r="G8487" s="1">
        <v>8701</v>
      </c>
      <c r="H8487" s="1" t="s">
        <v>448</v>
      </c>
      <c r="I8487" s="1">
        <v>9999</v>
      </c>
      <c r="J8487" s="1" t="s">
        <v>493</v>
      </c>
      <c r="K8487" s="1" t="s">
        <v>494</v>
      </c>
      <c r="L8487" s="1" t="s">
        <v>454</v>
      </c>
      <c r="M8487" s="1">
        <v>130</v>
      </c>
      <c r="Q8487" s="2" t="s">
        <v>37</v>
      </c>
      <c r="R8487" s="1" t="s">
        <v>492</v>
      </c>
      <c r="S8487" s="1" t="str">
        <f t="shared" si="271"/>
        <v>HPC|RF|3|8701|V|9999|N|DFE|CCNR|130|</v>
      </c>
      <c r="T8487" s="2" t="str">
        <f t="shared" si="272"/>
        <v>OK</v>
      </c>
    </row>
    <row r="8488" spans="1:20" x14ac:dyDescent="0.25">
      <c r="A8488" s="1">
        <v>301999999</v>
      </c>
      <c r="B8488" s="1" t="str">
        <f>VLOOKUP(A8488,[1]Maestra!A$1:C$746,2,0)</f>
        <v>ACTCVIGE8</v>
      </c>
      <c r="C8488" s="1" t="str">
        <f>VLOOKUP(A8488,[1]Maestra!A$1:C$746,3,0)</f>
        <v>TC Visa Generico</v>
      </c>
      <c r="D8488" s="1" t="s">
        <v>26</v>
      </c>
      <c r="E8488" s="1" t="s">
        <v>27</v>
      </c>
      <c r="F8488" s="1">
        <v>3</v>
      </c>
      <c r="G8488" s="1">
        <v>8701</v>
      </c>
      <c r="H8488" s="1" t="s">
        <v>448</v>
      </c>
      <c r="I8488" s="1">
        <v>9999</v>
      </c>
      <c r="J8488" s="1" t="s">
        <v>493</v>
      </c>
      <c r="K8488" s="1" t="s">
        <v>494</v>
      </c>
      <c r="L8488" s="1" t="s">
        <v>454</v>
      </c>
      <c r="M8488" s="1">
        <v>131</v>
      </c>
      <c r="Q8488" s="2" t="s">
        <v>37</v>
      </c>
      <c r="R8488" s="1" t="s">
        <v>492</v>
      </c>
      <c r="S8488" s="1" t="str">
        <f t="shared" si="271"/>
        <v>HPC|RF|3|8701|V|9999|N|DFE|CCNR|131|</v>
      </c>
      <c r="T8488" s="2" t="str">
        <f t="shared" si="272"/>
        <v>OK</v>
      </c>
    </row>
    <row r="8489" spans="1:20" x14ac:dyDescent="0.25">
      <c r="A8489" s="1">
        <v>301059999</v>
      </c>
      <c r="B8489" s="1" t="str">
        <f>VLOOKUP(A8489,[1]Maestra!A$1:C$746,2,0)</f>
        <v>ACTVVIGE8</v>
      </c>
      <c r="C8489" s="1" t="str">
        <f>VLOOKUP(A8489,[1]Maestra!A$1:C$746,3,0)</f>
        <v>TC Vea Visa Generico</v>
      </c>
      <c r="D8489" s="1" t="s">
        <v>26</v>
      </c>
      <c r="E8489" s="1" t="s">
        <v>27</v>
      </c>
      <c r="F8489" s="1">
        <v>3</v>
      </c>
      <c r="G8489" s="1">
        <v>8701</v>
      </c>
      <c r="H8489" s="1" t="s">
        <v>448</v>
      </c>
      <c r="I8489" s="1">
        <v>9999</v>
      </c>
      <c r="J8489" s="1" t="s">
        <v>493</v>
      </c>
      <c r="K8489" s="1" t="s">
        <v>494</v>
      </c>
      <c r="L8489" s="1" t="s">
        <v>454</v>
      </c>
      <c r="M8489" s="1">
        <v>162</v>
      </c>
      <c r="Q8489" s="2" t="s">
        <v>37</v>
      </c>
      <c r="R8489" s="1" t="s">
        <v>492</v>
      </c>
      <c r="S8489" s="1" t="str">
        <f t="shared" si="271"/>
        <v>HPC|RF|3|8701|V|9999|N|DFE|CCNR|162|</v>
      </c>
      <c r="T8489" s="2" t="str">
        <f t="shared" si="272"/>
        <v>OK</v>
      </c>
    </row>
    <row r="8490" spans="1:20" x14ac:dyDescent="0.25">
      <c r="A8490" s="1">
        <v>302999999</v>
      </c>
      <c r="B8490" s="1" t="str">
        <f>VLOOKUP(A8490,[1]Maestra!A$1:C$746,2,0)</f>
        <v>ACTAEXGE8</v>
      </c>
      <c r="C8490" s="1" t="str">
        <f>VLOOKUP(A8490,[1]Maestra!A$1:C$746,3,0)</f>
        <v>TC American Express Generico</v>
      </c>
      <c r="D8490" s="1" t="s">
        <v>26</v>
      </c>
      <c r="E8490" s="1" t="s">
        <v>27</v>
      </c>
      <c r="F8490" s="1">
        <v>3</v>
      </c>
      <c r="G8490" s="1">
        <v>8701</v>
      </c>
      <c r="H8490" s="1" t="s">
        <v>448</v>
      </c>
      <c r="I8490" s="1">
        <v>9999</v>
      </c>
      <c r="J8490" s="1" t="s">
        <v>493</v>
      </c>
      <c r="K8490" s="1" t="s">
        <v>494</v>
      </c>
      <c r="L8490" s="1" t="s">
        <v>454</v>
      </c>
      <c r="M8490" s="1">
        <v>201</v>
      </c>
      <c r="Q8490" s="2" t="s">
        <v>37</v>
      </c>
      <c r="R8490" s="1" t="s">
        <v>492</v>
      </c>
      <c r="S8490" s="1" t="str">
        <f t="shared" si="271"/>
        <v>HPC|RF|3|8701|V|9999|N|DFE|CCNR|201|</v>
      </c>
      <c r="T8490" s="2" t="str">
        <f t="shared" si="272"/>
        <v>OK</v>
      </c>
    </row>
    <row r="8491" spans="1:20" x14ac:dyDescent="0.25">
      <c r="A8491" s="1">
        <v>302999999</v>
      </c>
      <c r="B8491" s="1" t="str">
        <f>VLOOKUP(A8491,[1]Maestra!A$1:C$746,2,0)</f>
        <v>ACTAEXGE8</v>
      </c>
      <c r="C8491" s="1" t="str">
        <f>VLOOKUP(A8491,[1]Maestra!A$1:C$746,3,0)</f>
        <v>TC American Express Generico</v>
      </c>
      <c r="D8491" s="1" t="s">
        <v>26</v>
      </c>
      <c r="E8491" s="1" t="s">
        <v>27</v>
      </c>
      <c r="F8491" s="1">
        <v>3</v>
      </c>
      <c r="G8491" s="1">
        <v>8701</v>
      </c>
      <c r="H8491" s="1" t="s">
        <v>448</v>
      </c>
      <c r="I8491" s="1">
        <v>9999</v>
      </c>
      <c r="J8491" s="1" t="s">
        <v>493</v>
      </c>
      <c r="K8491" s="1" t="s">
        <v>494</v>
      </c>
      <c r="L8491" s="1" t="s">
        <v>454</v>
      </c>
      <c r="M8491" s="1">
        <v>202</v>
      </c>
      <c r="Q8491" s="2" t="s">
        <v>37</v>
      </c>
      <c r="R8491" s="1" t="s">
        <v>492</v>
      </c>
      <c r="S8491" s="1" t="str">
        <f t="shared" si="271"/>
        <v>HPC|RF|3|8701|V|9999|N|DFE|CCNR|202|</v>
      </c>
      <c r="T8491" s="2" t="str">
        <f t="shared" si="272"/>
        <v>OK</v>
      </c>
    </row>
    <row r="8492" spans="1:20" x14ac:dyDescent="0.25">
      <c r="A8492" s="1">
        <v>302999999</v>
      </c>
      <c r="B8492" s="1" t="str">
        <f>VLOOKUP(A8492,[1]Maestra!A$1:C$746,2,0)</f>
        <v>ACTAEXGE8</v>
      </c>
      <c r="C8492" s="1" t="str">
        <f>VLOOKUP(A8492,[1]Maestra!A$1:C$746,3,0)</f>
        <v>TC American Express Generico</v>
      </c>
      <c r="D8492" s="1" t="s">
        <v>26</v>
      </c>
      <c r="E8492" s="1" t="s">
        <v>27</v>
      </c>
      <c r="F8492" s="1">
        <v>3</v>
      </c>
      <c r="G8492" s="1">
        <v>8701</v>
      </c>
      <c r="H8492" s="1" t="s">
        <v>448</v>
      </c>
      <c r="I8492" s="1">
        <v>9999</v>
      </c>
      <c r="J8492" s="1" t="s">
        <v>493</v>
      </c>
      <c r="K8492" s="1" t="s">
        <v>494</v>
      </c>
      <c r="L8492" s="1" t="s">
        <v>454</v>
      </c>
      <c r="M8492" s="1">
        <v>203</v>
      </c>
      <c r="Q8492" s="2" t="s">
        <v>37</v>
      </c>
      <c r="R8492" s="1" t="s">
        <v>492</v>
      </c>
      <c r="S8492" s="1" t="str">
        <f t="shared" si="271"/>
        <v>HPC|RF|3|8701|V|9999|N|DFE|CCNR|203|</v>
      </c>
      <c r="T8492" s="2" t="str">
        <f t="shared" si="272"/>
        <v>OK</v>
      </c>
    </row>
    <row r="8493" spans="1:20" x14ac:dyDescent="0.25">
      <c r="A8493" s="1">
        <v>307059999</v>
      </c>
      <c r="B8493" s="1" t="str">
        <f>VLOOKUP(A8493,[1]Maestra!A$1:C$746,2,0)</f>
        <v>ACTACOGE8</v>
      </c>
      <c r="C8493" s="1" t="str">
        <f>VLOOKUP(A8493,[1]Maestra!A$1:C$746,3,0)</f>
        <v>TC Amex Centurión Oro Generico</v>
      </c>
      <c r="D8493" s="1" t="s">
        <v>26</v>
      </c>
      <c r="E8493" s="1" t="s">
        <v>27</v>
      </c>
      <c r="F8493" s="1">
        <v>3</v>
      </c>
      <c r="G8493" s="1">
        <v>8701</v>
      </c>
      <c r="H8493" s="1" t="s">
        <v>448</v>
      </c>
      <c r="I8493" s="1">
        <v>9999</v>
      </c>
      <c r="J8493" s="1" t="s">
        <v>493</v>
      </c>
      <c r="K8493" s="1" t="s">
        <v>494</v>
      </c>
      <c r="L8493" s="1" t="s">
        <v>454</v>
      </c>
      <c r="M8493" s="1">
        <v>204</v>
      </c>
      <c r="Q8493" s="2" t="s">
        <v>37</v>
      </c>
      <c r="R8493" s="1" t="s">
        <v>492</v>
      </c>
      <c r="S8493" s="1" t="str">
        <f t="shared" si="271"/>
        <v>HPC|RF|3|8701|V|9999|N|DFE|CCNR|204|</v>
      </c>
      <c r="T8493" s="2" t="str">
        <f t="shared" si="272"/>
        <v>OK</v>
      </c>
    </row>
    <row r="8494" spans="1:20" x14ac:dyDescent="0.25">
      <c r="A8494" s="1">
        <v>302999999</v>
      </c>
      <c r="B8494" s="1" t="str">
        <f>VLOOKUP(A8494,[1]Maestra!A$1:C$746,2,0)</f>
        <v>ACTAEXGE8</v>
      </c>
      <c r="C8494" s="1" t="str">
        <f>VLOOKUP(A8494,[1]Maestra!A$1:C$746,3,0)</f>
        <v>TC American Express Generico</v>
      </c>
      <c r="D8494" s="1" t="s">
        <v>26</v>
      </c>
      <c r="E8494" s="1" t="s">
        <v>27</v>
      </c>
      <c r="F8494" s="1">
        <v>3</v>
      </c>
      <c r="G8494" s="1">
        <v>8701</v>
      </c>
      <c r="H8494" s="1" t="s">
        <v>448</v>
      </c>
      <c r="I8494" s="1">
        <v>9999</v>
      </c>
      <c r="J8494" s="1" t="s">
        <v>493</v>
      </c>
      <c r="K8494" s="1" t="s">
        <v>494</v>
      </c>
      <c r="L8494" s="1" t="s">
        <v>454</v>
      </c>
      <c r="M8494" s="1">
        <v>205</v>
      </c>
      <c r="Q8494" s="2" t="s">
        <v>37</v>
      </c>
      <c r="R8494" s="1" t="s">
        <v>492</v>
      </c>
      <c r="S8494" s="1" t="str">
        <f t="shared" si="271"/>
        <v>HPC|RF|3|8701|V|9999|N|DFE|CCNR|205|</v>
      </c>
      <c r="T8494" s="2" t="str">
        <f t="shared" si="272"/>
        <v>OK</v>
      </c>
    </row>
    <row r="8495" spans="1:20" x14ac:dyDescent="0.25">
      <c r="A8495" s="1">
        <v>302999999</v>
      </c>
      <c r="B8495" s="1" t="str">
        <f>VLOOKUP(A8495,[1]Maestra!A$1:C$746,2,0)</f>
        <v>ACTAEXGE8</v>
      </c>
      <c r="C8495" s="1" t="str">
        <f>VLOOKUP(A8495,[1]Maestra!A$1:C$746,3,0)</f>
        <v>TC American Express Generico</v>
      </c>
      <c r="D8495" s="1" t="s">
        <v>26</v>
      </c>
      <c r="E8495" s="1" t="s">
        <v>27</v>
      </c>
      <c r="F8495" s="1">
        <v>3</v>
      </c>
      <c r="G8495" s="1">
        <v>8701</v>
      </c>
      <c r="H8495" s="1" t="s">
        <v>448</v>
      </c>
      <c r="I8495" s="1">
        <v>9999</v>
      </c>
      <c r="J8495" s="1" t="s">
        <v>493</v>
      </c>
      <c r="K8495" s="1" t="s">
        <v>494</v>
      </c>
      <c r="L8495" s="1" t="s">
        <v>454</v>
      </c>
      <c r="M8495" s="1">
        <v>206</v>
      </c>
      <c r="Q8495" s="2" t="s">
        <v>37</v>
      </c>
      <c r="R8495" s="1" t="s">
        <v>492</v>
      </c>
      <c r="S8495" s="1" t="str">
        <f t="shared" si="271"/>
        <v>HPC|RF|3|8701|V|9999|N|DFE|CCNR|206|</v>
      </c>
      <c r="T8495" s="2" t="str">
        <f t="shared" si="272"/>
        <v>OK</v>
      </c>
    </row>
    <row r="8496" spans="1:20" x14ac:dyDescent="0.25">
      <c r="A8496" s="1">
        <v>307039999</v>
      </c>
      <c r="B8496" s="1" t="str">
        <f>VLOOKUP(A8496,[1]Maestra!A$1:C$746,2,0)</f>
        <v>ACTAVCGE8</v>
      </c>
      <c r="C8496" s="1" t="str">
        <f>VLOOKUP(A8496,[1]Maestra!A$1:C$746,3,0)</f>
        <v>TC Amex Viajero Clasica Generico</v>
      </c>
      <c r="D8496" s="1" t="s">
        <v>26</v>
      </c>
      <c r="E8496" s="1" t="s">
        <v>27</v>
      </c>
      <c r="F8496" s="1">
        <v>3</v>
      </c>
      <c r="G8496" s="1">
        <v>8701</v>
      </c>
      <c r="H8496" s="1" t="s">
        <v>448</v>
      </c>
      <c r="I8496" s="1">
        <v>9999</v>
      </c>
      <c r="J8496" s="1" t="s">
        <v>493</v>
      </c>
      <c r="K8496" s="1" t="s">
        <v>494</v>
      </c>
      <c r="L8496" s="1" t="s">
        <v>454</v>
      </c>
      <c r="M8496" s="1">
        <v>207</v>
      </c>
      <c r="Q8496" s="2" t="s">
        <v>37</v>
      </c>
      <c r="R8496" s="1" t="s">
        <v>492</v>
      </c>
      <c r="S8496" s="1" t="str">
        <f t="shared" si="271"/>
        <v>HPC|RF|3|8701|V|9999|N|DFE|CCNR|207|</v>
      </c>
      <c r="T8496" s="2" t="str">
        <f t="shared" si="272"/>
        <v>OK</v>
      </c>
    </row>
    <row r="8497" spans="1:20" x14ac:dyDescent="0.25">
      <c r="A8497" s="1">
        <v>307059999</v>
      </c>
      <c r="B8497" s="1" t="str">
        <f>VLOOKUP(A8497,[1]Maestra!A$1:C$746,2,0)</f>
        <v>ACTACOGE8</v>
      </c>
      <c r="C8497" s="1" t="str">
        <f>VLOOKUP(A8497,[1]Maestra!A$1:C$746,3,0)</f>
        <v>TC Amex Centurión Oro Generico</v>
      </c>
      <c r="D8497" s="1" t="s">
        <v>26</v>
      </c>
      <c r="E8497" s="1" t="s">
        <v>27</v>
      </c>
      <c r="F8497" s="1">
        <v>3</v>
      </c>
      <c r="G8497" s="1">
        <v>8701</v>
      </c>
      <c r="H8497" s="1" t="s">
        <v>448</v>
      </c>
      <c r="I8497" s="1">
        <v>9999</v>
      </c>
      <c r="J8497" s="1" t="s">
        <v>493</v>
      </c>
      <c r="K8497" s="1" t="s">
        <v>494</v>
      </c>
      <c r="L8497" s="1" t="s">
        <v>454</v>
      </c>
      <c r="M8497" s="1">
        <v>208</v>
      </c>
      <c r="Q8497" s="2" t="s">
        <v>37</v>
      </c>
      <c r="R8497" s="1" t="s">
        <v>492</v>
      </c>
      <c r="S8497" s="1" t="str">
        <f t="shared" si="271"/>
        <v>HPC|RF|3|8701|V|9999|N|DFE|CCNR|208|</v>
      </c>
      <c r="T8497" s="2" t="str">
        <f t="shared" si="272"/>
        <v>OK</v>
      </c>
    </row>
    <row r="8498" spans="1:20" x14ac:dyDescent="0.25">
      <c r="A8498" s="1">
        <v>302999999</v>
      </c>
      <c r="B8498" s="1" t="str">
        <f>VLOOKUP(A8498,[1]Maestra!A$1:C$746,2,0)</f>
        <v>ACTAEXGE8</v>
      </c>
      <c r="C8498" s="1" t="str">
        <f>VLOOKUP(A8498,[1]Maestra!A$1:C$746,3,0)</f>
        <v>TC American Express Generico</v>
      </c>
      <c r="D8498" s="1" t="s">
        <v>26</v>
      </c>
      <c r="E8498" s="1" t="s">
        <v>27</v>
      </c>
      <c r="F8498" s="1">
        <v>3</v>
      </c>
      <c r="G8498" s="1">
        <v>8701</v>
      </c>
      <c r="H8498" s="1" t="s">
        <v>448</v>
      </c>
      <c r="I8498" s="1">
        <v>9999</v>
      </c>
      <c r="J8498" s="1" t="s">
        <v>493</v>
      </c>
      <c r="K8498" s="1" t="s">
        <v>494</v>
      </c>
      <c r="L8498" s="1" t="s">
        <v>454</v>
      </c>
      <c r="M8498" s="1">
        <v>209</v>
      </c>
      <c r="Q8498" s="2" t="s">
        <v>37</v>
      </c>
      <c r="R8498" s="1" t="s">
        <v>492</v>
      </c>
      <c r="S8498" s="1" t="str">
        <f t="shared" ref="S8498:S8561" si="273">_xlfn.CONCAT(D8498,"|",E8498,"|",F8498,"|",G8498,"|",H8498,"|",I8498,"|",J8498,"|",K8498,"|",L8498,"|",M8498,"|",N8498)</f>
        <v>HPC|RF|3|8701|V|9999|N|DFE|CCNR|209|</v>
      </c>
      <c r="T8498" s="2" t="str">
        <f t="shared" si="272"/>
        <v>OK</v>
      </c>
    </row>
    <row r="8499" spans="1:20" x14ac:dyDescent="0.25">
      <c r="A8499" s="1">
        <v>302999999</v>
      </c>
      <c r="B8499" s="1" t="str">
        <f>VLOOKUP(A8499,[1]Maestra!A$1:C$746,2,0)</f>
        <v>ACTAEXGE8</v>
      </c>
      <c r="C8499" s="1" t="str">
        <f>VLOOKUP(A8499,[1]Maestra!A$1:C$746,3,0)</f>
        <v>TC American Express Generico</v>
      </c>
      <c r="D8499" s="1" t="s">
        <v>26</v>
      </c>
      <c r="E8499" s="1" t="s">
        <v>27</v>
      </c>
      <c r="F8499" s="1">
        <v>3</v>
      </c>
      <c r="G8499" s="1">
        <v>8701</v>
      </c>
      <c r="H8499" s="1" t="s">
        <v>448</v>
      </c>
      <c r="I8499" s="1">
        <v>9999</v>
      </c>
      <c r="J8499" s="1" t="s">
        <v>493</v>
      </c>
      <c r="K8499" s="1" t="s">
        <v>494</v>
      </c>
      <c r="L8499" s="1" t="s">
        <v>454</v>
      </c>
      <c r="M8499" s="1">
        <v>210</v>
      </c>
      <c r="Q8499" s="2" t="s">
        <v>37</v>
      </c>
      <c r="R8499" s="1" t="s">
        <v>492</v>
      </c>
      <c r="S8499" s="1" t="str">
        <f t="shared" si="273"/>
        <v>HPC|RF|3|8701|V|9999|N|DFE|CCNR|210|</v>
      </c>
      <c r="T8499" s="2" t="str">
        <f t="shared" si="272"/>
        <v>OK</v>
      </c>
    </row>
    <row r="8500" spans="1:20" x14ac:dyDescent="0.25">
      <c r="A8500" s="1">
        <v>302999999</v>
      </c>
      <c r="B8500" s="1" t="str">
        <f>VLOOKUP(A8500,[1]Maestra!A$1:C$746,2,0)</f>
        <v>ACTAEXGE8</v>
      </c>
      <c r="C8500" s="1" t="str">
        <f>VLOOKUP(A8500,[1]Maestra!A$1:C$746,3,0)</f>
        <v>TC American Express Generico</v>
      </c>
      <c r="D8500" s="1" t="s">
        <v>26</v>
      </c>
      <c r="E8500" s="1" t="s">
        <v>27</v>
      </c>
      <c r="F8500" s="1">
        <v>3</v>
      </c>
      <c r="G8500" s="1">
        <v>8701</v>
      </c>
      <c r="H8500" s="1" t="s">
        <v>448</v>
      </c>
      <c r="I8500" s="1">
        <v>9999</v>
      </c>
      <c r="J8500" s="1" t="s">
        <v>493</v>
      </c>
      <c r="K8500" s="1" t="s">
        <v>494</v>
      </c>
      <c r="L8500" s="1" t="s">
        <v>454</v>
      </c>
      <c r="M8500" s="1">
        <v>211</v>
      </c>
      <c r="Q8500" s="2" t="s">
        <v>37</v>
      </c>
      <c r="R8500" s="1" t="s">
        <v>492</v>
      </c>
      <c r="S8500" s="1" t="str">
        <f t="shared" si="273"/>
        <v>HPC|RF|3|8701|V|9999|N|DFE|CCNR|211|</v>
      </c>
      <c r="T8500" s="2" t="str">
        <f t="shared" si="272"/>
        <v>OK</v>
      </c>
    </row>
    <row r="8501" spans="1:20" x14ac:dyDescent="0.25">
      <c r="A8501" s="1">
        <v>302999999</v>
      </c>
      <c r="B8501" s="1" t="str">
        <f>VLOOKUP(A8501,[1]Maestra!A$1:C$746,2,0)</f>
        <v>ACTAEXGE8</v>
      </c>
      <c r="C8501" s="1" t="str">
        <f>VLOOKUP(A8501,[1]Maestra!A$1:C$746,3,0)</f>
        <v>TC American Express Generico</v>
      </c>
      <c r="D8501" s="1" t="s">
        <v>26</v>
      </c>
      <c r="E8501" s="1" t="s">
        <v>27</v>
      </c>
      <c r="F8501" s="1">
        <v>3</v>
      </c>
      <c r="G8501" s="1">
        <v>8701</v>
      </c>
      <c r="H8501" s="1" t="s">
        <v>448</v>
      </c>
      <c r="I8501" s="1">
        <v>9999</v>
      </c>
      <c r="J8501" s="1" t="s">
        <v>493</v>
      </c>
      <c r="K8501" s="1" t="s">
        <v>494</v>
      </c>
      <c r="L8501" s="1" t="s">
        <v>454</v>
      </c>
      <c r="M8501" s="1">
        <v>212</v>
      </c>
      <c r="Q8501" s="2" t="s">
        <v>37</v>
      </c>
      <c r="R8501" s="1" t="s">
        <v>492</v>
      </c>
      <c r="S8501" s="1" t="str">
        <f t="shared" si="273"/>
        <v>HPC|RF|3|8701|V|9999|N|DFE|CCNR|212|</v>
      </c>
      <c r="T8501" s="2" t="str">
        <f t="shared" si="272"/>
        <v>OK</v>
      </c>
    </row>
    <row r="8502" spans="1:20" x14ac:dyDescent="0.25">
      <c r="A8502" s="1">
        <v>303999999</v>
      </c>
      <c r="B8502" s="1" t="str">
        <f>VLOOKUP(A8502,[1]Maestra!A$1:C$746,2,0)</f>
        <v>ACTCMAGE8</v>
      </c>
      <c r="C8502" s="1" t="str">
        <f>VLOOKUP(A8502,[1]Maestra!A$1:C$746,3,0)</f>
        <v>TC Mastercard Generico</v>
      </c>
      <c r="D8502" s="1" t="s">
        <v>26</v>
      </c>
      <c r="E8502" s="1" t="s">
        <v>27</v>
      </c>
      <c r="F8502" s="1">
        <v>3</v>
      </c>
      <c r="G8502" s="1">
        <v>8701</v>
      </c>
      <c r="H8502" s="1" t="s">
        <v>448</v>
      </c>
      <c r="I8502" s="1">
        <v>9999</v>
      </c>
      <c r="J8502" s="1" t="s">
        <v>493</v>
      </c>
      <c r="K8502" s="1" t="s">
        <v>494</v>
      </c>
      <c r="L8502" s="1" t="s">
        <v>454</v>
      </c>
      <c r="M8502" s="1">
        <v>401</v>
      </c>
      <c r="Q8502" s="2" t="s">
        <v>37</v>
      </c>
      <c r="R8502" s="1" t="s">
        <v>492</v>
      </c>
      <c r="S8502" s="1" t="str">
        <f t="shared" si="273"/>
        <v>HPC|RF|3|8701|V|9999|N|DFE|CCNR|401|</v>
      </c>
      <c r="T8502" s="2" t="str">
        <f t="shared" si="272"/>
        <v>OK</v>
      </c>
    </row>
    <row r="8503" spans="1:20" x14ac:dyDescent="0.25">
      <c r="A8503" s="1">
        <v>303999999</v>
      </c>
      <c r="B8503" s="1" t="str">
        <f>VLOOKUP(A8503,[1]Maestra!A$1:C$746,2,0)</f>
        <v>ACTCMAGE8</v>
      </c>
      <c r="C8503" s="1" t="str">
        <f>VLOOKUP(A8503,[1]Maestra!A$1:C$746,3,0)</f>
        <v>TC Mastercard Generico</v>
      </c>
      <c r="D8503" s="1" t="s">
        <v>26</v>
      </c>
      <c r="E8503" s="1" t="s">
        <v>27</v>
      </c>
      <c r="F8503" s="1">
        <v>3</v>
      </c>
      <c r="G8503" s="1">
        <v>8701</v>
      </c>
      <c r="H8503" s="1" t="s">
        <v>448</v>
      </c>
      <c r="I8503" s="1">
        <v>9999</v>
      </c>
      <c r="J8503" s="1" t="s">
        <v>493</v>
      </c>
      <c r="K8503" s="1" t="s">
        <v>494</v>
      </c>
      <c r="L8503" s="1" t="s">
        <v>454</v>
      </c>
      <c r="M8503" s="1">
        <v>402</v>
      </c>
      <c r="Q8503" s="2" t="s">
        <v>37</v>
      </c>
      <c r="R8503" s="1" t="s">
        <v>492</v>
      </c>
      <c r="S8503" s="1" t="str">
        <f t="shared" si="273"/>
        <v>HPC|RF|3|8701|V|9999|N|DFE|CCNR|402|</v>
      </c>
      <c r="T8503" s="2" t="str">
        <f t="shared" si="272"/>
        <v>OK</v>
      </c>
    </row>
    <row r="8504" spans="1:20" x14ac:dyDescent="0.25">
      <c r="A8504" s="1">
        <v>303999999</v>
      </c>
      <c r="B8504" s="1" t="str">
        <f>VLOOKUP(A8504,[1]Maestra!A$1:C$746,2,0)</f>
        <v>ACTCMAGE8</v>
      </c>
      <c r="C8504" s="1" t="str">
        <f>VLOOKUP(A8504,[1]Maestra!A$1:C$746,3,0)</f>
        <v>TC Mastercard Generico</v>
      </c>
      <c r="D8504" s="1" t="s">
        <v>26</v>
      </c>
      <c r="E8504" s="1" t="s">
        <v>27</v>
      </c>
      <c r="F8504" s="1">
        <v>3</v>
      </c>
      <c r="G8504" s="1">
        <v>8701</v>
      </c>
      <c r="H8504" s="1" t="s">
        <v>448</v>
      </c>
      <c r="I8504" s="1">
        <v>9999</v>
      </c>
      <c r="J8504" s="1" t="s">
        <v>493</v>
      </c>
      <c r="K8504" s="1" t="s">
        <v>494</v>
      </c>
      <c r="L8504" s="1" t="s">
        <v>454</v>
      </c>
      <c r="M8504" s="1">
        <v>403</v>
      </c>
      <c r="Q8504" s="2" t="s">
        <v>37</v>
      </c>
      <c r="R8504" s="1" t="s">
        <v>492</v>
      </c>
      <c r="S8504" s="1" t="str">
        <f t="shared" si="273"/>
        <v>HPC|RF|3|8701|V|9999|N|DFE|CCNR|403|</v>
      </c>
      <c r="T8504" s="2" t="str">
        <f t="shared" si="272"/>
        <v>OK</v>
      </c>
    </row>
    <row r="8505" spans="1:20" x14ac:dyDescent="0.25">
      <c r="A8505" s="1">
        <v>303999999</v>
      </c>
      <c r="B8505" s="1" t="str">
        <f>VLOOKUP(A8505,[1]Maestra!A$1:C$746,2,0)</f>
        <v>ACTCMAGE8</v>
      </c>
      <c r="C8505" s="1" t="str">
        <f>VLOOKUP(A8505,[1]Maestra!A$1:C$746,3,0)</f>
        <v>TC Mastercard Generico</v>
      </c>
      <c r="D8505" s="1" t="s">
        <v>26</v>
      </c>
      <c r="E8505" s="1" t="s">
        <v>27</v>
      </c>
      <c r="F8505" s="1">
        <v>3</v>
      </c>
      <c r="G8505" s="1">
        <v>8701</v>
      </c>
      <c r="H8505" s="1" t="s">
        <v>448</v>
      </c>
      <c r="I8505" s="1">
        <v>9999</v>
      </c>
      <c r="J8505" s="1" t="s">
        <v>493</v>
      </c>
      <c r="K8505" s="1" t="s">
        <v>494</v>
      </c>
      <c r="L8505" s="1" t="s">
        <v>454</v>
      </c>
      <c r="M8505" s="1">
        <v>404</v>
      </c>
      <c r="Q8505" s="2" t="s">
        <v>37</v>
      </c>
      <c r="R8505" s="1" t="s">
        <v>492</v>
      </c>
      <c r="S8505" s="1" t="str">
        <f t="shared" si="273"/>
        <v>HPC|RF|3|8701|V|9999|N|DFE|CCNR|404|</v>
      </c>
      <c r="T8505" s="2" t="str">
        <f t="shared" si="272"/>
        <v>OK</v>
      </c>
    </row>
    <row r="8506" spans="1:20" x14ac:dyDescent="0.25">
      <c r="A8506" s="1">
        <v>301999999</v>
      </c>
      <c r="B8506" s="1" t="str">
        <f>VLOOKUP(A8506,[1]Maestra!A$1:C$746,2,0)</f>
        <v>ACTCVIGE8</v>
      </c>
      <c r="C8506" s="1" t="str">
        <f>VLOOKUP(A8506,[1]Maestra!A$1:C$746,3,0)</f>
        <v>TC Visa Generico</v>
      </c>
      <c r="D8506" s="1" t="s">
        <v>26</v>
      </c>
      <c r="E8506" s="1" t="s">
        <v>27</v>
      </c>
      <c r="F8506" s="1">
        <v>3</v>
      </c>
      <c r="G8506" s="1">
        <v>8701</v>
      </c>
      <c r="H8506" s="1">
        <v>9999</v>
      </c>
      <c r="I8506" s="1">
        <v>9999</v>
      </c>
      <c r="J8506" s="1" t="s">
        <v>491</v>
      </c>
      <c r="L8506" s="1" t="s">
        <v>454</v>
      </c>
      <c r="Q8506" s="2" t="s">
        <v>37</v>
      </c>
      <c r="R8506" s="1" t="s">
        <v>492</v>
      </c>
      <c r="S8506" s="1" t="str">
        <f t="shared" si="273"/>
        <v>HPC|RF|3|8701|9999|9999|DP||CCNR||</v>
      </c>
      <c r="T8506" s="2" t="str">
        <f t="shared" si="272"/>
        <v>OK</v>
      </c>
    </row>
    <row r="8507" spans="1:20" x14ac:dyDescent="0.25">
      <c r="A8507" s="1">
        <v>301019999</v>
      </c>
      <c r="B8507" s="1" t="str">
        <f>VLOOKUP(A8507,[1]Maestra!A$1:C$746,2,0)</f>
        <v>ACTIVIGE8</v>
      </c>
      <c r="C8507" s="1" t="str">
        <f>VLOOKUP(A8507,[1]Maestra!A$1:C$746,3,0)</f>
        <v>TC IB Visa Generico</v>
      </c>
      <c r="D8507" s="1" t="s">
        <v>26</v>
      </c>
      <c r="E8507" s="1" t="s">
        <v>27</v>
      </c>
      <c r="F8507" s="1">
        <v>3</v>
      </c>
      <c r="G8507" s="1">
        <v>8701</v>
      </c>
      <c r="H8507" s="1">
        <v>9999</v>
      </c>
      <c r="I8507" s="1">
        <v>9999</v>
      </c>
      <c r="J8507" s="1" t="s">
        <v>491</v>
      </c>
      <c r="L8507" s="1" t="s">
        <v>454</v>
      </c>
      <c r="M8507" s="1">
        <v>101</v>
      </c>
      <c r="Q8507" s="2" t="s">
        <v>37</v>
      </c>
      <c r="R8507" s="1" t="s">
        <v>492</v>
      </c>
      <c r="S8507" s="1" t="str">
        <f t="shared" si="273"/>
        <v>HPC|RF|3|8701|9999|9999|DP||CCNR|101|</v>
      </c>
      <c r="T8507" s="2" t="str">
        <f t="shared" si="272"/>
        <v>OK</v>
      </c>
    </row>
    <row r="8508" spans="1:20" x14ac:dyDescent="0.25">
      <c r="A8508" s="1">
        <v>301999999</v>
      </c>
      <c r="B8508" s="1" t="str">
        <f>VLOOKUP(A8508,[1]Maestra!A$1:C$746,2,0)</f>
        <v>ACTCVIGE8</v>
      </c>
      <c r="C8508" s="1" t="str">
        <f>VLOOKUP(A8508,[1]Maestra!A$1:C$746,3,0)</f>
        <v>TC Visa Generico</v>
      </c>
      <c r="D8508" s="1" t="s">
        <v>26</v>
      </c>
      <c r="E8508" s="1" t="s">
        <v>27</v>
      </c>
      <c r="F8508" s="1">
        <v>3</v>
      </c>
      <c r="G8508" s="1">
        <v>8701</v>
      </c>
      <c r="H8508" s="1">
        <v>9999</v>
      </c>
      <c r="I8508" s="1">
        <v>9999</v>
      </c>
      <c r="J8508" s="1" t="s">
        <v>491</v>
      </c>
      <c r="L8508" s="1" t="s">
        <v>454</v>
      </c>
      <c r="M8508" s="1">
        <v>102</v>
      </c>
      <c r="Q8508" s="2" t="s">
        <v>37</v>
      </c>
      <c r="R8508" s="1" t="s">
        <v>492</v>
      </c>
      <c r="S8508" s="1" t="str">
        <f t="shared" si="273"/>
        <v>HPC|RF|3|8701|9999|9999|DP||CCNR|102|</v>
      </c>
      <c r="T8508" s="2" t="str">
        <f t="shared" si="272"/>
        <v>OK</v>
      </c>
    </row>
    <row r="8509" spans="1:20" x14ac:dyDescent="0.25">
      <c r="A8509" s="1">
        <v>305019999</v>
      </c>
      <c r="B8509" s="1" t="e">
        <f>VLOOKUP(A8509,[1]Maestra!A$1:C$746,2,0)</f>
        <v>#N/A</v>
      </c>
      <c r="C8509" s="1" t="e">
        <f>VLOOKUP(A8509,[1]Maestra!A$1:C$746,3,0)</f>
        <v>#N/A</v>
      </c>
      <c r="D8509" s="1" t="s">
        <v>26</v>
      </c>
      <c r="E8509" s="1" t="s">
        <v>27</v>
      </c>
      <c r="F8509" s="1">
        <v>3</v>
      </c>
      <c r="G8509" s="1">
        <v>8701</v>
      </c>
      <c r="H8509" s="1">
        <v>9999</v>
      </c>
      <c r="I8509" s="1">
        <v>9999</v>
      </c>
      <c r="J8509" s="1" t="s">
        <v>491</v>
      </c>
      <c r="L8509" s="1" t="s">
        <v>454</v>
      </c>
      <c r="M8509" s="1">
        <v>103</v>
      </c>
      <c r="Q8509" s="2" t="s">
        <v>37</v>
      </c>
      <c r="R8509" s="1" t="s">
        <v>492</v>
      </c>
      <c r="S8509" s="1" t="str">
        <f t="shared" si="273"/>
        <v>HPC|RF|3|8701|9999|9999|DP||CCNR|103|</v>
      </c>
      <c r="T8509" s="2" t="str">
        <f t="shared" si="272"/>
        <v>OK</v>
      </c>
    </row>
    <row r="8510" spans="1:20" x14ac:dyDescent="0.25">
      <c r="A8510" s="1">
        <v>305019999</v>
      </c>
      <c r="B8510" s="1" t="e">
        <f>VLOOKUP(A8510,[1]Maestra!A$1:C$746,2,0)</f>
        <v>#N/A</v>
      </c>
      <c r="C8510" s="1" t="e">
        <f>VLOOKUP(A8510,[1]Maestra!A$1:C$746,3,0)</f>
        <v>#N/A</v>
      </c>
      <c r="D8510" s="1" t="s">
        <v>26</v>
      </c>
      <c r="E8510" s="1" t="s">
        <v>27</v>
      </c>
      <c r="F8510" s="1">
        <v>3</v>
      </c>
      <c r="G8510" s="1">
        <v>8701</v>
      </c>
      <c r="H8510" s="1">
        <v>9999</v>
      </c>
      <c r="I8510" s="1">
        <v>9999</v>
      </c>
      <c r="J8510" s="1" t="s">
        <v>491</v>
      </c>
      <c r="L8510" s="1" t="s">
        <v>454</v>
      </c>
      <c r="M8510" s="1">
        <v>104</v>
      </c>
      <c r="Q8510" s="2" t="s">
        <v>37</v>
      </c>
      <c r="R8510" s="1" t="s">
        <v>492</v>
      </c>
      <c r="S8510" s="1" t="str">
        <f t="shared" si="273"/>
        <v>HPC|RF|3|8701|9999|9999|DP||CCNR|104|</v>
      </c>
      <c r="T8510" s="2" t="str">
        <f t="shared" si="272"/>
        <v>OK</v>
      </c>
    </row>
    <row r="8511" spans="1:20" x14ac:dyDescent="0.25">
      <c r="A8511" s="1">
        <v>301999999</v>
      </c>
      <c r="B8511" s="1" t="str">
        <f>VLOOKUP(A8511,[1]Maestra!A$1:C$746,2,0)</f>
        <v>ACTCVIGE8</v>
      </c>
      <c r="C8511" s="1" t="str">
        <f>VLOOKUP(A8511,[1]Maestra!A$1:C$746,3,0)</f>
        <v>TC Visa Generico</v>
      </c>
      <c r="D8511" s="1" t="s">
        <v>26</v>
      </c>
      <c r="E8511" s="1" t="s">
        <v>27</v>
      </c>
      <c r="F8511" s="1">
        <v>3</v>
      </c>
      <c r="G8511" s="1">
        <v>8701</v>
      </c>
      <c r="H8511" s="1">
        <v>9999</v>
      </c>
      <c r="I8511" s="1">
        <v>9999</v>
      </c>
      <c r="J8511" s="1" t="s">
        <v>491</v>
      </c>
      <c r="L8511" s="1" t="s">
        <v>454</v>
      </c>
      <c r="M8511" s="1">
        <v>105</v>
      </c>
      <c r="Q8511" s="2" t="s">
        <v>37</v>
      </c>
      <c r="R8511" s="1" t="s">
        <v>492</v>
      </c>
      <c r="S8511" s="1" t="str">
        <f t="shared" si="273"/>
        <v>HPC|RF|3|8701|9999|9999|DP||CCNR|105|</v>
      </c>
      <c r="T8511" s="2" t="str">
        <f t="shared" si="272"/>
        <v>OK</v>
      </c>
    </row>
    <row r="8512" spans="1:20" x14ac:dyDescent="0.25">
      <c r="A8512" s="1">
        <v>301029999</v>
      </c>
      <c r="B8512" s="1" t="e">
        <f>VLOOKUP(A8512,[1]Maestra!A$1:C$746,2,0)</f>
        <v>#N/A</v>
      </c>
      <c r="C8512" s="1" t="e">
        <f>VLOOKUP(A8512,[1]Maestra!A$1:C$746,3,0)</f>
        <v>#N/A</v>
      </c>
      <c r="D8512" s="1" t="s">
        <v>26</v>
      </c>
      <c r="E8512" s="1" t="s">
        <v>27</v>
      </c>
      <c r="F8512" s="1">
        <v>3</v>
      </c>
      <c r="G8512" s="1">
        <v>8701</v>
      </c>
      <c r="H8512" s="1">
        <v>9999</v>
      </c>
      <c r="I8512" s="1">
        <v>9999</v>
      </c>
      <c r="J8512" s="1" t="s">
        <v>491</v>
      </c>
      <c r="L8512" s="1" t="s">
        <v>454</v>
      </c>
      <c r="M8512" s="1">
        <v>106</v>
      </c>
      <c r="Q8512" s="2" t="s">
        <v>37</v>
      </c>
      <c r="R8512" s="1" t="s">
        <v>492</v>
      </c>
      <c r="S8512" s="1" t="str">
        <f t="shared" si="273"/>
        <v>HPC|RF|3|8701|9999|9999|DP||CCNR|106|</v>
      </c>
      <c r="T8512" s="2" t="str">
        <f t="shared" si="272"/>
        <v>OK</v>
      </c>
    </row>
    <row r="8513" spans="1:20" x14ac:dyDescent="0.25">
      <c r="A8513" s="1">
        <v>301999999</v>
      </c>
      <c r="B8513" s="1" t="str">
        <f>VLOOKUP(A8513,[1]Maestra!A$1:C$746,2,0)</f>
        <v>ACTCVIGE8</v>
      </c>
      <c r="C8513" s="1" t="str">
        <f>VLOOKUP(A8513,[1]Maestra!A$1:C$746,3,0)</f>
        <v>TC Visa Generico</v>
      </c>
      <c r="D8513" s="1" t="s">
        <v>26</v>
      </c>
      <c r="E8513" s="1" t="s">
        <v>27</v>
      </c>
      <c r="F8513" s="1">
        <v>3</v>
      </c>
      <c r="G8513" s="1">
        <v>8701</v>
      </c>
      <c r="H8513" s="1">
        <v>9999</v>
      </c>
      <c r="I8513" s="1">
        <v>9999</v>
      </c>
      <c r="J8513" s="1" t="s">
        <v>491</v>
      </c>
      <c r="L8513" s="1" t="s">
        <v>454</v>
      </c>
      <c r="M8513" s="1">
        <v>107</v>
      </c>
      <c r="Q8513" s="2" t="s">
        <v>37</v>
      </c>
      <c r="R8513" s="1" t="s">
        <v>492</v>
      </c>
      <c r="S8513" s="1" t="str">
        <f t="shared" si="273"/>
        <v>HPC|RF|3|8701|9999|9999|DP||CCNR|107|</v>
      </c>
      <c r="T8513" s="2" t="str">
        <f t="shared" si="272"/>
        <v>OK</v>
      </c>
    </row>
    <row r="8514" spans="1:20" x14ac:dyDescent="0.25">
      <c r="A8514" s="1">
        <v>301999999</v>
      </c>
      <c r="B8514" s="1" t="str">
        <f>VLOOKUP(A8514,[1]Maestra!A$1:C$746,2,0)</f>
        <v>ACTCVIGE8</v>
      </c>
      <c r="C8514" s="1" t="str">
        <f>VLOOKUP(A8514,[1]Maestra!A$1:C$746,3,0)</f>
        <v>TC Visa Generico</v>
      </c>
      <c r="D8514" s="1" t="s">
        <v>26</v>
      </c>
      <c r="E8514" s="1" t="s">
        <v>27</v>
      </c>
      <c r="F8514" s="1">
        <v>3</v>
      </c>
      <c r="G8514" s="1">
        <v>8701</v>
      </c>
      <c r="H8514" s="1">
        <v>9999</v>
      </c>
      <c r="I8514" s="1">
        <v>9999</v>
      </c>
      <c r="J8514" s="1" t="s">
        <v>491</v>
      </c>
      <c r="L8514" s="1" t="s">
        <v>454</v>
      </c>
      <c r="M8514" s="1">
        <v>114</v>
      </c>
      <c r="Q8514" s="2" t="s">
        <v>37</v>
      </c>
      <c r="R8514" s="1" t="s">
        <v>492</v>
      </c>
      <c r="S8514" s="1" t="str">
        <f t="shared" si="273"/>
        <v>HPC|RF|3|8701|9999|9999|DP||CCNR|114|</v>
      </c>
      <c r="T8514" s="2" t="str">
        <f t="shared" si="272"/>
        <v>OK</v>
      </c>
    </row>
    <row r="8515" spans="1:20" x14ac:dyDescent="0.25">
      <c r="A8515" s="1">
        <v>301999999</v>
      </c>
      <c r="B8515" s="1" t="str">
        <f>VLOOKUP(A8515,[1]Maestra!A$1:C$746,2,0)</f>
        <v>ACTCVIGE8</v>
      </c>
      <c r="C8515" s="1" t="str">
        <f>VLOOKUP(A8515,[1]Maestra!A$1:C$746,3,0)</f>
        <v>TC Visa Generico</v>
      </c>
      <c r="D8515" s="1" t="s">
        <v>26</v>
      </c>
      <c r="E8515" s="1" t="s">
        <v>27</v>
      </c>
      <c r="F8515" s="1">
        <v>3</v>
      </c>
      <c r="G8515" s="1">
        <v>8701</v>
      </c>
      <c r="H8515" s="1">
        <v>9999</v>
      </c>
      <c r="I8515" s="1">
        <v>9999</v>
      </c>
      <c r="J8515" s="1" t="s">
        <v>491</v>
      </c>
      <c r="L8515" s="1" t="s">
        <v>454</v>
      </c>
      <c r="M8515" s="1">
        <v>115</v>
      </c>
      <c r="Q8515" s="2" t="s">
        <v>37</v>
      </c>
      <c r="R8515" s="1" t="s">
        <v>492</v>
      </c>
      <c r="S8515" s="1" t="str">
        <f t="shared" si="273"/>
        <v>HPC|RF|3|8701|9999|9999|DP||CCNR|115|</v>
      </c>
      <c r="T8515" s="2" t="str">
        <f t="shared" ref="T8515:T8578" si="274">IF(COUNTIFS($D$2:$D$20413,D8515,$S$2:$S$20413,S8515,$A$2:$A$20413,"&lt;&gt;"&amp;A8515)&gt;0,"Conflicto","OK")</f>
        <v>OK</v>
      </c>
    </row>
    <row r="8516" spans="1:20" x14ac:dyDescent="0.25">
      <c r="A8516" s="1">
        <v>301999999</v>
      </c>
      <c r="B8516" s="1" t="str">
        <f>VLOOKUP(A8516,[1]Maestra!A$1:C$746,2,0)</f>
        <v>ACTCVIGE8</v>
      </c>
      <c r="C8516" s="1" t="str">
        <f>VLOOKUP(A8516,[1]Maestra!A$1:C$746,3,0)</f>
        <v>TC Visa Generico</v>
      </c>
      <c r="D8516" s="1" t="s">
        <v>26</v>
      </c>
      <c r="E8516" s="1" t="s">
        <v>27</v>
      </c>
      <c r="F8516" s="1">
        <v>3</v>
      </c>
      <c r="G8516" s="1">
        <v>8701</v>
      </c>
      <c r="H8516" s="1">
        <v>9999</v>
      </c>
      <c r="I8516" s="1">
        <v>9999</v>
      </c>
      <c r="J8516" s="1" t="s">
        <v>491</v>
      </c>
      <c r="L8516" s="1" t="s">
        <v>454</v>
      </c>
      <c r="M8516" s="1">
        <v>116</v>
      </c>
      <c r="Q8516" s="2" t="s">
        <v>37</v>
      </c>
      <c r="R8516" s="1" t="s">
        <v>492</v>
      </c>
      <c r="S8516" s="1" t="str">
        <f t="shared" si="273"/>
        <v>HPC|RF|3|8701|9999|9999|DP||CCNR|116|</v>
      </c>
      <c r="T8516" s="2" t="str">
        <f t="shared" si="274"/>
        <v>OK</v>
      </c>
    </row>
    <row r="8517" spans="1:20" x14ac:dyDescent="0.25">
      <c r="A8517" s="1">
        <v>301090199</v>
      </c>
      <c r="B8517" s="1" t="str">
        <f>VLOOKUP(A8517,[1]Maestra!A$1:C$746,2,0)</f>
        <v>ACTCPRGE8</v>
      </c>
      <c r="C8517" s="1" t="str">
        <f>VLOOKUP(A8517,[1]Maestra!A$1:C$746,3,0)</f>
        <v>TC Premia Generico</v>
      </c>
      <c r="D8517" s="1" t="s">
        <v>26</v>
      </c>
      <c r="E8517" s="1" t="s">
        <v>27</v>
      </c>
      <c r="F8517" s="1">
        <v>3</v>
      </c>
      <c r="G8517" s="1">
        <v>8701</v>
      </c>
      <c r="H8517" s="1">
        <v>9999</v>
      </c>
      <c r="I8517" s="1">
        <v>9999</v>
      </c>
      <c r="J8517" s="1" t="s">
        <v>491</v>
      </c>
      <c r="L8517" s="1" t="s">
        <v>454</v>
      </c>
      <c r="M8517" s="1">
        <v>117</v>
      </c>
      <c r="Q8517" s="2" t="s">
        <v>37</v>
      </c>
      <c r="R8517" s="1" t="s">
        <v>492</v>
      </c>
      <c r="S8517" s="1" t="str">
        <f t="shared" si="273"/>
        <v>HPC|RF|3|8701|9999|9999|DP||CCNR|117|</v>
      </c>
      <c r="T8517" s="2" t="str">
        <f t="shared" si="274"/>
        <v>OK</v>
      </c>
    </row>
    <row r="8518" spans="1:20" x14ac:dyDescent="0.25">
      <c r="A8518" s="1">
        <v>301999999</v>
      </c>
      <c r="B8518" s="1" t="str">
        <f>VLOOKUP(A8518,[1]Maestra!A$1:C$746,2,0)</f>
        <v>ACTCVIGE8</v>
      </c>
      <c r="C8518" s="1" t="str">
        <f>VLOOKUP(A8518,[1]Maestra!A$1:C$746,3,0)</f>
        <v>TC Visa Generico</v>
      </c>
      <c r="D8518" s="1" t="s">
        <v>26</v>
      </c>
      <c r="E8518" s="1" t="s">
        <v>27</v>
      </c>
      <c r="F8518" s="1">
        <v>3</v>
      </c>
      <c r="G8518" s="1">
        <v>8701</v>
      </c>
      <c r="H8518" s="1">
        <v>9999</v>
      </c>
      <c r="I8518" s="1">
        <v>9999</v>
      </c>
      <c r="J8518" s="1" t="s">
        <v>491</v>
      </c>
      <c r="L8518" s="1" t="s">
        <v>454</v>
      </c>
      <c r="M8518" s="1">
        <v>118</v>
      </c>
      <c r="Q8518" s="2" t="s">
        <v>37</v>
      </c>
      <c r="R8518" s="1" t="s">
        <v>492</v>
      </c>
      <c r="S8518" s="1" t="str">
        <f t="shared" si="273"/>
        <v>HPC|RF|3|8701|9999|9999|DP||CCNR|118|</v>
      </c>
      <c r="T8518" s="2" t="str">
        <f t="shared" si="274"/>
        <v>OK</v>
      </c>
    </row>
    <row r="8519" spans="1:20" x14ac:dyDescent="0.25">
      <c r="A8519" s="1">
        <v>301039999</v>
      </c>
      <c r="B8519" s="1" t="str">
        <f>VLOOKUP(A8519,[1]Maestra!A$1:C$746,2,0)</f>
        <v>ACTMVGE08</v>
      </c>
      <c r="C8519" s="1" t="str">
        <f>VLOOKUP(A8519,[1]Maestra!A$1:C$746,3,0)</f>
        <v>TC Megaplaza Visa - Generico</v>
      </c>
      <c r="D8519" s="1" t="s">
        <v>26</v>
      </c>
      <c r="E8519" s="1" t="s">
        <v>27</v>
      </c>
      <c r="F8519" s="1">
        <v>3</v>
      </c>
      <c r="G8519" s="1">
        <v>8701</v>
      </c>
      <c r="H8519" s="1">
        <v>9999</v>
      </c>
      <c r="I8519" s="1">
        <v>9999</v>
      </c>
      <c r="J8519" s="1" t="s">
        <v>491</v>
      </c>
      <c r="L8519" s="1" t="s">
        <v>454</v>
      </c>
      <c r="M8519" s="1">
        <v>119</v>
      </c>
      <c r="Q8519" s="2" t="s">
        <v>37</v>
      </c>
      <c r="R8519" s="1" t="s">
        <v>492</v>
      </c>
      <c r="S8519" s="1" t="str">
        <f t="shared" si="273"/>
        <v>HPC|RF|3|8701|9999|9999|DP||CCNR|119|</v>
      </c>
      <c r="T8519" s="2" t="str">
        <f t="shared" si="274"/>
        <v>OK</v>
      </c>
    </row>
    <row r="8520" spans="1:20" x14ac:dyDescent="0.25">
      <c r="A8520" s="1">
        <v>301059999</v>
      </c>
      <c r="B8520" s="1" t="str">
        <f>VLOOKUP(A8520,[1]Maestra!A$1:C$746,2,0)</f>
        <v>ACTVVIGE8</v>
      </c>
      <c r="C8520" s="1" t="str">
        <f>VLOOKUP(A8520,[1]Maestra!A$1:C$746,3,0)</f>
        <v>TC Vea Visa Generico</v>
      </c>
      <c r="D8520" s="1" t="s">
        <v>26</v>
      </c>
      <c r="E8520" s="1" t="s">
        <v>27</v>
      </c>
      <c r="F8520" s="1">
        <v>3</v>
      </c>
      <c r="G8520" s="1">
        <v>8701</v>
      </c>
      <c r="H8520" s="1">
        <v>9999</v>
      </c>
      <c r="I8520" s="1">
        <v>9999</v>
      </c>
      <c r="J8520" s="1" t="s">
        <v>491</v>
      </c>
      <c r="L8520" s="1" t="s">
        <v>454</v>
      </c>
      <c r="M8520" s="1">
        <v>120</v>
      </c>
      <c r="Q8520" s="2" t="s">
        <v>37</v>
      </c>
      <c r="R8520" s="1" t="s">
        <v>492</v>
      </c>
      <c r="S8520" s="1" t="str">
        <f t="shared" si="273"/>
        <v>HPC|RF|3|8701|9999|9999|DP||CCNR|120|</v>
      </c>
      <c r="T8520" s="2" t="str">
        <f t="shared" si="274"/>
        <v>OK</v>
      </c>
    </row>
    <row r="8521" spans="1:20" x14ac:dyDescent="0.25">
      <c r="A8521" s="1">
        <v>301060299</v>
      </c>
      <c r="B8521" s="1" t="str">
        <f>VLOOKUP(A8521,[1]Maestra!A$1:C$746,2,0)</f>
        <v>ACTCPLGE8</v>
      </c>
      <c r="C8521" s="1" t="str">
        <f>VLOOKUP(A8521,[1]Maestra!A$1:C$746,3,0)</f>
        <v>TC Cashback Platinum Generico</v>
      </c>
      <c r="D8521" s="1" t="s">
        <v>26</v>
      </c>
      <c r="E8521" s="1" t="s">
        <v>27</v>
      </c>
      <c r="F8521" s="1">
        <v>3</v>
      </c>
      <c r="G8521" s="1">
        <v>8701</v>
      </c>
      <c r="H8521" s="1">
        <v>9999</v>
      </c>
      <c r="I8521" s="1">
        <v>9999</v>
      </c>
      <c r="J8521" s="1" t="s">
        <v>491</v>
      </c>
      <c r="L8521" s="1" t="s">
        <v>454</v>
      </c>
      <c r="M8521" s="1">
        <v>121</v>
      </c>
      <c r="Q8521" s="2" t="s">
        <v>37</v>
      </c>
      <c r="R8521" s="1" t="s">
        <v>492</v>
      </c>
      <c r="S8521" s="1" t="str">
        <f t="shared" si="273"/>
        <v>HPC|RF|3|8701|9999|9999|DP||CCNR|121|</v>
      </c>
      <c r="T8521" s="2" t="str">
        <f t="shared" si="274"/>
        <v>OK</v>
      </c>
    </row>
    <row r="8522" spans="1:20" x14ac:dyDescent="0.25">
      <c r="A8522" s="1">
        <v>301999999</v>
      </c>
      <c r="B8522" s="1" t="str">
        <f>VLOOKUP(A8522,[1]Maestra!A$1:C$746,2,0)</f>
        <v>ACTCVIGE8</v>
      </c>
      <c r="C8522" s="1" t="str">
        <f>VLOOKUP(A8522,[1]Maestra!A$1:C$746,3,0)</f>
        <v>TC Visa Generico</v>
      </c>
      <c r="D8522" s="1" t="s">
        <v>26</v>
      </c>
      <c r="E8522" s="1" t="s">
        <v>27</v>
      </c>
      <c r="F8522" s="1">
        <v>3</v>
      </c>
      <c r="G8522" s="1">
        <v>8701</v>
      </c>
      <c r="H8522" s="1">
        <v>9999</v>
      </c>
      <c r="I8522" s="1">
        <v>9999</v>
      </c>
      <c r="J8522" s="1" t="s">
        <v>491</v>
      </c>
      <c r="L8522" s="1" t="s">
        <v>454</v>
      </c>
      <c r="M8522" s="1">
        <v>122</v>
      </c>
      <c r="Q8522" s="2" t="s">
        <v>37</v>
      </c>
      <c r="R8522" s="1" t="s">
        <v>492</v>
      </c>
      <c r="S8522" s="1" t="str">
        <f t="shared" si="273"/>
        <v>HPC|RF|3|8701|9999|9999|DP||CCNR|122|</v>
      </c>
      <c r="T8522" s="2" t="str">
        <f t="shared" si="274"/>
        <v>OK</v>
      </c>
    </row>
    <row r="8523" spans="1:20" x14ac:dyDescent="0.25">
      <c r="A8523" s="1">
        <v>301999999</v>
      </c>
      <c r="B8523" s="1" t="str">
        <f>VLOOKUP(A8523,[1]Maestra!A$1:C$746,2,0)</f>
        <v>ACTCVIGE8</v>
      </c>
      <c r="C8523" s="1" t="str">
        <f>VLOOKUP(A8523,[1]Maestra!A$1:C$746,3,0)</f>
        <v>TC Visa Generico</v>
      </c>
      <c r="D8523" s="1" t="s">
        <v>26</v>
      </c>
      <c r="E8523" s="1" t="s">
        <v>27</v>
      </c>
      <c r="F8523" s="1">
        <v>3</v>
      </c>
      <c r="G8523" s="1">
        <v>8701</v>
      </c>
      <c r="H8523" s="1">
        <v>9999</v>
      </c>
      <c r="I8523" s="1">
        <v>9999</v>
      </c>
      <c r="J8523" s="1" t="s">
        <v>491</v>
      </c>
      <c r="L8523" s="1" t="s">
        <v>454</v>
      </c>
      <c r="M8523" s="1">
        <v>123</v>
      </c>
      <c r="Q8523" s="2" t="s">
        <v>37</v>
      </c>
      <c r="R8523" s="1" t="s">
        <v>492</v>
      </c>
      <c r="S8523" s="1" t="str">
        <f t="shared" si="273"/>
        <v>HPC|RF|3|8701|9999|9999|DP||CCNR|123|</v>
      </c>
      <c r="T8523" s="2" t="str">
        <f t="shared" si="274"/>
        <v>OK</v>
      </c>
    </row>
    <row r="8524" spans="1:20" x14ac:dyDescent="0.25">
      <c r="A8524" s="1">
        <v>301059999</v>
      </c>
      <c r="B8524" s="1" t="str">
        <f>VLOOKUP(A8524,[1]Maestra!A$1:C$746,2,0)</f>
        <v>ACTVVIGE8</v>
      </c>
      <c r="C8524" s="1" t="str">
        <f>VLOOKUP(A8524,[1]Maestra!A$1:C$746,3,0)</f>
        <v>TC Vea Visa Generico</v>
      </c>
      <c r="D8524" s="1" t="s">
        <v>26</v>
      </c>
      <c r="E8524" s="1" t="s">
        <v>27</v>
      </c>
      <c r="F8524" s="1">
        <v>3</v>
      </c>
      <c r="G8524" s="1">
        <v>8701</v>
      </c>
      <c r="H8524" s="1">
        <v>9999</v>
      </c>
      <c r="I8524" s="1">
        <v>9999</v>
      </c>
      <c r="J8524" s="1" t="s">
        <v>491</v>
      </c>
      <c r="L8524" s="1" t="s">
        <v>454</v>
      </c>
      <c r="M8524" s="1">
        <v>124</v>
      </c>
      <c r="Q8524" s="2" t="s">
        <v>37</v>
      </c>
      <c r="R8524" s="1" t="s">
        <v>492</v>
      </c>
      <c r="S8524" s="1" t="str">
        <f t="shared" si="273"/>
        <v>HPC|RF|3|8701|9999|9999|DP||CCNR|124|</v>
      </c>
      <c r="T8524" s="2" t="str">
        <f t="shared" si="274"/>
        <v>OK</v>
      </c>
    </row>
    <row r="8525" spans="1:20" x14ac:dyDescent="0.25">
      <c r="A8525" s="1">
        <v>301999999</v>
      </c>
      <c r="B8525" s="1" t="str">
        <f>VLOOKUP(A8525,[1]Maestra!A$1:C$746,2,0)</f>
        <v>ACTCVIGE8</v>
      </c>
      <c r="C8525" s="1" t="str">
        <f>VLOOKUP(A8525,[1]Maestra!A$1:C$746,3,0)</f>
        <v>TC Visa Generico</v>
      </c>
      <c r="D8525" s="1" t="s">
        <v>26</v>
      </c>
      <c r="E8525" s="1" t="s">
        <v>27</v>
      </c>
      <c r="F8525" s="1">
        <v>3</v>
      </c>
      <c r="G8525" s="1">
        <v>8701</v>
      </c>
      <c r="H8525" s="1">
        <v>9999</v>
      </c>
      <c r="I8525" s="1">
        <v>9999</v>
      </c>
      <c r="J8525" s="1" t="s">
        <v>491</v>
      </c>
      <c r="L8525" s="1" t="s">
        <v>454</v>
      </c>
      <c r="M8525" s="1">
        <v>129</v>
      </c>
      <c r="Q8525" s="2" t="s">
        <v>37</v>
      </c>
      <c r="R8525" s="1" t="s">
        <v>492</v>
      </c>
      <c r="S8525" s="1" t="str">
        <f t="shared" si="273"/>
        <v>HPC|RF|3|8701|9999|9999|DP||CCNR|129|</v>
      </c>
      <c r="T8525" s="2" t="str">
        <f t="shared" si="274"/>
        <v>OK</v>
      </c>
    </row>
    <row r="8526" spans="1:20" x14ac:dyDescent="0.25">
      <c r="A8526" s="1">
        <v>301999999</v>
      </c>
      <c r="B8526" s="1" t="str">
        <f>VLOOKUP(A8526,[1]Maestra!A$1:C$746,2,0)</f>
        <v>ACTCVIGE8</v>
      </c>
      <c r="C8526" s="1" t="str">
        <f>VLOOKUP(A8526,[1]Maestra!A$1:C$746,3,0)</f>
        <v>TC Visa Generico</v>
      </c>
      <c r="D8526" s="1" t="s">
        <v>26</v>
      </c>
      <c r="E8526" s="1" t="s">
        <v>27</v>
      </c>
      <c r="F8526" s="1">
        <v>3</v>
      </c>
      <c r="G8526" s="1">
        <v>8701</v>
      </c>
      <c r="H8526" s="1">
        <v>9999</v>
      </c>
      <c r="I8526" s="1">
        <v>9999</v>
      </c>
      <c r="J8526" s="1" t="s">
        <v>491</v>
      </c>
      <c r="L8526" s="1" t="s">
        <v>454</v>
      </c>
      <c r="M8526" s="1">
        <v>130</v>
      </c>
      <c r="Q8526" s="2" t="s">
        <v>37</v>
      </c>
      <c r="R8526" s="1" t="s">
        <v>492</v>
      </c>
      <c r="S8526" s="1" t="str">
        <f t="shared" si="273"/>
        <v>HPC|RF|3|8701|9999|9999|DP||CCNR|130|</v>
      </c>
      <c r="T8526" s="2" t="str">
        <f t="shared" si="274"/>
        <v>OK</v>
      </c>
    </row>
    <row r="8527" spans="1:20" x14ac:dyDescent="0.25">
      <c r="A8527" s="1">
        <v>301999999</v>
      </c>
      <c r="B8527" s="1" t="str">
        <f>VLOOKUP(A8527,[1]Maestra!A$1:C$746,2,0)</f>
        <v>ACTCVIGE8</v>
      </c>
      <c r="C8527" s="1" t="str">
        <f>VLOOKUP(A8527,[1]Maestra!A$1:C$746,3,0)</f>
        <v>TC Visa Generico</v>
      </c>
      <c r="D8527" s="1" t="s">
        <v>26</v>
      </c>
      <c r="E8527" s="1" t="s">
        <v>27</v>
      </c>
      <c r="F8527" s="1">
        <v>3</v>
      </c>
      <c r="G8527" s="1">
        <v>8701</v>
      </c>
      <c r="H8527" s="1">
        <v>9999</v>
      </c>
      <c r="I8527" s="1">
        <v>9999</v>
      </c>
      <c r="J8527" s="1" t="s">
        <v>491</v>
      </c>
      <c r="L8527" s="1" t="s">
        <v>454</v>
      </c>
      <c r="M8527" s="1">
        <v>131</v>
      </c>
      <c r="Q8527" s="2" t="s">
        <v>37</v>
      </c>
      <c r="R8527" s="1" t="s">
        <v>492</v>
      </c>
      <c r="S8527" s="1" t="str">
        <f t="shared" si="273"/>
        <v>HPC|RF|3|8701|9999|9999|DP||CCNR|131|</v>
      </c>
      <c r="T8527" s="2" t="str">
        <f t="shared" si="274"/>
        <v>OK</v>
      </c>
    </row>
    <row r="8528" spans="1:20" x14ac:dyDescent="0.25">
      <c r="A8528" s="1">
        <v>301059999</v>
      </c>
      <c r="B8528" s="1" t="str">
        <f>VLOOKUP(A8528,[1]Maestra!A$1:C$746,2,0)</f>
        <v>ACTVVIGE8</v>
      </c>
      <c r="C8528" s="1" t="str">
        <f>VLOOKUP(A8528,[1]Maestra!A$1:C$746,3,0)</f>
        <v>TC Vea Visa Generico</v>
      </c>
      <c r="D8528" s="1" t="s">
        <v>26</v>
      </c>
      <c r="E8528" s="1" t="s">
        <v>27</v>
      </c>
      <c r="F8528" s="1">
        <v>3</v>
      </c>
      <c r="G8528" s="1">
        <v>8701</v>
      </c>
      <c r="H8528" s="1">
        <v>9999</v>
      </c>
      <c r="I8528" s="1">
        <v>9999</v>
      </c>
      <c r="J8528" s="1" t="s">
        <v>491</v>
      </c>
      <c r="L8528" s="1" t="s">
        <v>454</v>
      </c>
      <c r="M8528" s="1">
        <v>162</v>
      </c>
      <c r="Q8528" s="2" t="s">
        <v>37</v>
      </c>
      <c r="R8528" s="1" t="s">
        <v>492</v>
      </c>
      <c r="S8528" s="1" t="str">
        <f t="shared" si="273"/>
        <v>HPC|RF|3|8701|9999|9999|DP||CCNR|162|</v>
      </c>
      <c r="T8528" s="2" t="str">
        <f t="shared" si="274"/>
        <v>OK</v>
      </c>
    </row>
    <row r="8529" spans="1:20" x14ac:dyDescent="0.25">
      <c r="A8529" s="1">
        <v>302999999</v>
      </c>
      <c r="B8529" s="1" t="str">
        <f>VLOOKUP(A8529,[1]Maestra!A$1:C$746,2,0)</f>
        <v>ACTAEXGE8</v>
      </c>
      <c r="C8529" s="1" t="str">
        <f>VLOOKUP(A8529,[1]Maestra!A$1:C$746,3,0)</f>
        <v>TC American Express Generico</v>
      </c>
      <c r="D8529" s="1" t="s">
        <v>26</v>
      </c>
      <c r="E8529" s="1" t="s">
        <v>27</v>
      </c>
      <c r="F8529" s="1">
        <v>3</v>
      </c>
      <c r="G8529" s="1">
        <v>8701</v>
      </c>
      <c r="H8529" s="1">
        <v>9999</v>
      </c>
      <c r="I8529" s="1">
        <v>9999</v>
      </c>
      <c r="J8529" s="1" t="s">
        <v>491</v>
      </c>
      <c r="L8529" s="1" t="s">
        <v>454</v>
      </c>
      <c r="M8529" s="1">
        <v>201</v>
      </c>
      <c r="Q8529" s="2" t="s">
        <v>37</v>
      </c>
      <c r="R8529" s="1" t="s">
        <v>492</v>
      </c>
      <c r="S8529" s="1" t="str">
        <f t="shared" si="273"/>
        <v>HPC|RF|3|8701|9999|9999|DP||CCNR|201|</v>
      </c>
      <c r="T8529" s="2" t="str">
        <f t="shared" si="274"/>
        <v>OK</v>
      </c>
    </row>
    <row r="8530" spans="1:20" x14ac:dyDescent="0.25">
      <c r="A8530" s="1">
        <v>302999999</v>
      </c>
      <c r="B8530" s="1" t="str">
        <f>VLOOKUP(A8530,[1]Maestra!A$1:C$746,2,0)</f>
        <v>ACTAEXGE8</v>
      </c>
      <c r="C8530" s="1" t="str">
        <f>VLOOKUP(A8530,[1]Maestra!A$1:C$746,3,0)</f>
        <v>TC American Express Generico</v>
      </c>
      <c r="D8530" s="1" t="s">
        <v>26</v>
      </c>
      <c r="E8530" s="1" t="s">
        <v>27</v>
      </c>
      <c r="F8530" s="1">
        <v>3</v>
      </c>
      <c r="G8530" s="1">
        <v>8701</v>
      </c>
      <c r="H8530" s="1">
        <v>9999</v>
      </c>
      <c r="I8530" s="1">
        <v>9999</v>
      </c>
      <c r="J8530" s="1" t="s">
        <v>491</v>
      </c>
      <c r="L8530" s="1" t="s">
        <v>454</v>
      </c>
      <c r="M8530" s="1">
        <v>202</v>
      </c>
      <c r="Q8530" s="2" t="s">
        <v>37</v>
      </c>
      <c r="R8530" s="1" t="s">
        <v>492</v>
      </c>
      <c r="S8530" s="1" t="str">
        <f t="shared" si="273"/>
        <v>HPC|RF|3|8701|9999|9999|DP||CCNR|202|</v>
      </c>
      <c r="T8530" s="2" t="str">
        <f t="shared" si="274"/>
        <v>OK</v>
      </c>
    </row>
    <row r="8531" spans="1:20" x14ac:dyDescent="0.25">
      <c r="A8531" s="1">
        <v>302999999</v>
      </c>
      <c r="B8531" s="1" t="str">
        <f>VLOOKUP(A8531,[1]Maestra!A$1:C$746,2,0)</f>
        <v>ACTAEXGE8</v>
      </c>
      <c r="C8531" s="1" t="str">
        <f>VLOOKUP(A8531,[1]Maestra!A$1:C$746,3,0)</f>
        <v>TC American Express Generico</v>
      </c>
      <c r="D8531" s="1" t="s">
        <v>26</v>
      </c>
      <c r="E8531" s="1" t="s">
        <v>27</v>
      </c>
      <c r="F8531" s="1">
        <v>3</v>
      </c>
      <c r="G8531" s="1">
        <v>8701</v>
      </c>
      <c r="H8531" s="1">
        <v>9999</v>
      </c>
      <c r="I8531" s="1">
        <v>9999</v>
      </c>
      <c r="J8531" s="1" t="s">
        <v>491</v>
      </c>
      <c r="L8531" s="1" t="s">
        <v>454</v>
      </c>
      <c r="M8531" s="1">
        <v>203</v>
      </c>
      <c r="Q8531" s="2" t="s">
        <v>37</v>
      </c>
      <c r="R8531" s="1" t="s">
        <v>492</v>
      </c>
      <c r="S8531" s="1" t="str">
        <f t="shared" si="273"/>
        <v>HPC|RF|3|8701|9999|9999|DP||CCNR|203|</v>
      </c>
      <c r="T8531" s="2" t="str">
        <f t="shared" si="274"/>
        <v>OK</v>
      </c>
    </row>
    <row r="8532" spans="1:20" x14ac:dyDescent="0.25">
      <c r="A8532" s="1">
        <v>307059999</v>
      </c>
      <c r="B8532" s="1" t="str">
        <f>VLOOKUP(A8532,[1]Maestra!A$1:C$746,2,0)</f>
        <v>ACTACOGE8</v>
      </c>
      <c r="C8532" s="1" t="str">
        <f>VLOOKUP(A8532,[1]Maestra!A$1:C$746,3,0)</f>
        <v>TC Amex Centurión Oro Generico</v>
      </c>
      <c r="D8532" s="1" t="s">
        <v>26</v>
      </c>
      <c r="E8532" s="1" t="s">
        <v>27</v>
      </c>
      <c r="F8532" s="1">
        <v>3</v>
      </c>
      <c r="G8532" s="1">
        <v>8701</v>
      </c>
      <c r="H8532" s="1">
        <v>9999</v>
      </c>
      <c r="I8532" s="1">
        <v>9999</v>
      </c>
      <c r="J8532" s="1" t="s">
        <v>491</v>
      </c>
      <c r="L8532" s="1" t="s">
        <v>454</v>
      </c>
      <c r="M8532" s="1">
        <v>204</v>
      </c>
      <c r="Q8532" s="2" t="s">
        <v>37</v>
      </c>
      <c r="R8532" s="1" t="s">
        <v>492</v>
      </c>
      <c r="S8532" s="1" t="str">
        <f t="shared" si="273"/>
        <v>HPC|RF|3|8701|9999|9999|DP||CCNR|204|</v>
      </c>
      <c r="T8532" s="2" t="str">
        <f t="shared" si="274"/>
        <v>OK</v>
      </c>
    </row>
    <row r="8533" spans="1:20" x14ac:dyDescent="0.25">
      <c r="A8533" s="1">
        <v>302999999</v>
      </c>
      <c r="B8533" s="1" t="str">
        <f>VLOOKUP(A8533,[1]Maestra!A$1:C$746,2,0)</f>
        <v>ACTAEXGE8</v>
      </c>
      <c r="C8533" s="1" t="str">
        <f>VLOOKUP(A8533,[1]Maestra!A$1:C$746,3,0)</f>
        <v>TC American Express Generico</v>
      </c>
      <c r="D8533" s="1" t="s">
        <v>26</v>
      </c>
      <c r="E8533" s="1" t="s">
        <v>27</v>
      </c>
      <c r="F8533" s="1">
        <v>3</v>
      </c>
      <c r="G8533" s="1">
        <v>8701</v>
      </c>
      <c r="H8533" s="1">
        <v>9999</v>
      </c>
      <c r="I8533" s="1">
        <v>9999</v>
      </c>
      <c r="J8533" s="1" t="s">
        <v>491</v>
      </c>
      <c r="L8533" s="1" t="s">
        <v>454</v>
      </c>
      <c r="M8533" s="1">
        <v>205</v>
      </c>
      <c r="Q8533" s="2" t="s">
        <v>37</v>
      </c>
      <c r="R8533" s="1" t="s">
        <v>492</v>
      </c>
      <c r="S8533" s="1" t="str">
        <f t="shared" si="273"/>
        <v>HPC|RF|3|8701|9999|9999|DP||CCNR|205|</v>
      </c>
      <c r="T8533" s="2" t="str">
        <f t="shared" si="274"/>
        <v>OK</v>
      </c>
    </row>
    <row r="8534" spans="1:20" x14ac:dyDescent="0.25">
      <c r="A8534" s="1">
        <v>302999999</v>
      </c>
      <c r="B8534" s="1" t="str">
        <f>VLOOKUP(A8534,[1]Maestra!A$1:C$746,2,0)</f>
        <v>ACTAEXGE8</v>
      </c>
      <c r="C8534" s="1" t="str">
        <f>VLOOKUP(A8534,[1]Maestra!A$1:C$746,3,0)</f>
        <v>TC American Express Generico</v>
      </c>
      <c r="D8534" s="1" t="s">
        <v>26</v>
      </c>
      <c r="E8534" s="1" t="s">
        <v>27</v>
      </c>
      <c r="F8534" s="1">
        <v>3</v>
      </c>
      <c r="G8534" s="1">
        <v>8701</v>
      </c>
      <c r="H8534" s="1">
        <v>9999</v>
      </c>
      <c r="I8534" s="1">
        <v>9999</v>
      </c>
      <c r="J8534" s="1" t="s">
        <v>491</v>
      </c>
      <c r="L8534" s="1" t="s">
        <v>454</v>
      </c>
      <c r="M8534" s="1">
        <v>206</v>
      </c>
      <c r="Q8534" s="2" t="s">
        <v>37</v>
      </c>
      <c r="R8534" s="1" t="s">
        <v>492</v>
      </c>
      <c r="S8534" s="1" t="str">
        <f t="shared" si="273"/>
        <v>HPC|RF|3|8701|9999|9999|DP||CCNR|206|</v>
      </c>
      <c r="T8534" s="2" t="str">
        <f t="shared" si="274"/>
        <v>OK</v>
      </c>
    </row>
    <row r="8535" spans="1:20" x14ac:dyDescent="0.25">
      <c r="A8535" s="1">
        <v>307039999</v>
      </c>
      <c r="B8535" s="1" t="str">
        <f>VLOOKUP(A8535,[1]Maestra!A$1:C$746,2,0)</f>
        <v>ACTAVCGE8</v>
      </c>
      <c r="C8535" s="1" t="str">
        <f>VLOOKUP(A8535,[1]Maestra!A$1:C$746,3,0)</f>
        <v>TC Amex Viajero Clasica Generico</v>
      </c>
      <c r="D8535" s="1" t="s">
        <v>26</v>
      </c>
      <c r="E8535" s="1" t="s">
        <v>27</v>
      </c>
      <c r="F8535" s="1">
        <v>3</v>
      </c>
      <c r="G8535" s="1">
        <v>8701</v>
      </c>
      <c r="H8535" s="1">
        <v>9999</v>
      </c>
      <c r="I8535" s="1">
        <v>9999</v>
      </c>
      <c r="J8535" s="1" t="s">
        <v>491</v>
      </c>
      <c r="L8535" s="1" t="s">
        <v>454</v>
      </c>
      <c r="M8535" s="1">
        <v>207</v>
      </c>
      <c r="Q8535" s="2" t="s">
        <v>37</v>
      </c>
      <c r="R8535" s="1" t="s">
        <v>492</v>
      </c>
      <c r="S8535" s="1" t="str">
        <f t="shared" si="273"/>
        <v>HPC|RF|3|8701|9999|9999|DP||CCNR|207|</v>
      </c>
      <c r="T8535" s="2" t="str">
        <f t="shared" si="274"/>
        <v>OK</v>
      </c>
    </row>
    <row r="8536" spans="1:20" x14ac:dyDescent="0.25">
      <c r="A8536" s="1">
        <v>307059999</v>
      </c>
      <c r="B8536" s="1" t="str">
        <f>VLOOKUP(A8536,[1]Maestra!A$1:C$746,2,0)</f>
        <v>ACTACOGE8</v>
      </c>
      <c r="C8536" s="1" t="str">
        <f>VLOOKUP(A8536,[1]Maestra!A$1:C$746,3,0)</f>
        <v>TC Amex Centurión Oro Generico</v>
      </c>
      <c r="D8536" s="1" t="s">
        <v>26</v>
      </c>
      <c r="E8536" s="1" t="s">
        <v>27</v>
      </c>
      <c r="F8536" s="1">
        <v>3</v>
      </c>
      <c r="G8536" s="1">
        <v>8701</v>
      </c>
      <c r="H8536" s="1">
        <v>9999</v>
      </c>
      <c r="I8536" s="1">
        <v>9999</v>
      </c>
      <c r="J8536" s="1" t="s">
        <v>491</v>
      </c>
      <c r="L8536" s="1" t="s">
        <v>454</v>
      </c>
      <c r="M8536" s="1">
        <v>208</v>
      </c>
      <c r="Q8536" s="2" t="s">
        <v>37</v>
      </c>
      <c r="R8536" s="1" t="s">
        <v>492</v>
      </c>
      <c r="S8536" s="1" t="str">
        <f t="shared" si="273"/>
        <v>HPC|RF|3|8701|9999|9999|DP||CCNR|208|</v>
      </c>
      <c r="T8536" s="2" t="str">
        <f t="shared" si="274"/>
        <v>OK</v>
      </c>
    </row>
    <row r="8537" spans="1:20" x14ac:dyDescent="0.25">
      <c r="A8537" s="1">
        <v>302999999</v>
      </c>
      <c r="B8537" s="1" t="str">
        <f>VLOOKUP(A8537,[1]Maestra!A$1:C$746,2,0)</f>
        <v>ACTAEXGE8</v>
      </c>
      <c r="C8537" s="1" t="str">
        <f>VLOOKUP(A8537,[1]Maestra!A$1:C$746,3,0)</f>
        <v>TC American Express Generico</v>
      </c>
      <c r="D8537" s="1" t="s">
        <v>26</v>
      </c>
      <c r="E8537" s="1" t="s">
        <v>27</v>
      </c>
      <c r="F8537" s="1">
        <v>3</v>
      </c>
      <c r="G8537" s="1">
        <v>8701</v>
      </c>
      <c r="H8537" s="1">
        <v>9999</v>
      </c>
      <c r="I8537" s="1">
        <v>9999</v>
      </c>
      <c r="J8537" s="1" t="s">
        <v>491</v>
      </c>
      <c r="L8537" s="1" t="s">
        <v>454</v>
      </c>
      <c r="M8537" s="1">
        <v>209</v>
      </c>
      <c r="Q8537" s="2" t="s">
        <v>37</v>
      </c>
      <c r="R8537" s="1" t="s">
        <v>492</v>
      </c>
      <c r="S8537" s="1" t="str">
        <f t="shared" si="273"/>
        <v>HPC|RF|3|8701|9999|9999|DP||CCNR|209|</v>
      </c>
      <c r="T8537" s="2" t="str">
        <f t="shared" si="274"/>
        <v>OK</v>
      </c>
    </row>
    <row r="8538" spans="1:20" x14ac:dyDescent="0.25">
      <c r="A8538" s="1">
        <v>302999999</v>
      </c>
      <c r="B8538" s="1" t="str">
        <f>VLOOKUP(A8538,[1]Maestra!A$1:C$746,2,0)</f>
        <v>ACTAEXGE8</v>
      </c>
      <c r="C8538" s="1" t="str">
        <f>VLOOKUP(A8538,[1]Maestra!A$1:C$746,3,0)</f>
        <v>TC American Express Generico</v>
      </c>
      <c r="D8538" s="1" t="s">
        <v>26</v>
      </c>
      <c r="E8538" s="1" t="s">
        <v>27</v>
      </c>
      <c r="F8538" s="1">
        <v>3</v>
      </c>
      <c r="G8538" s="1">
        <v>8701</v>
      </c>
      <c r="H8538" s="1">
        <v>9999</v>
      </c>
      <c r="I8538" s="1">
        <v>9999</v>
      </c>
      <c r="J8538" s="1" t="s">
        <v>491</v>
      </c>
      <c r="L8538" s="1" t="s">
        <v>454</v>
      </c>
      <c r="M8538" s="1">
        <v>210</v>
      </c>
      <c r="Q8538" s="2" t="s">
        <v>37</v>
      </c>
      <c r="R8538" s="1" t="s">
        <v>492</v>
      </c>
      <c r="S8538" s="1" t="str">
        <f t="shared" si="273"/>
        <v>HPC|RF|3|8701|9999|9999|DP||CCNR|210|</v>
      </c>
      <c r="T8538" s="2" t="str">
        <f t="shared" si="274"/>
        <v>OK</v>
      </c>
    </row>
    <row r="8539" spans="1:20" x14ac:dyDescent="0.25">
      <c r="A8539" s="1">
        <v>302999999</v>
      </c>
      <c r="B8539" s="1" t="str">
        <f>VLOOKUP(A8539,[1]Maestra!A$1:C$746,2,0)</f>
        <v>ACTAEXGE8</v>
      </c>
      <c r="C8539" s="1" t="str">
        <f>VLOOKUP(A8539,[1]Maestra!A$1:C$746,3,0)</f>
        <v>TC American Express Generico</v>
      </c>
      <c r="D8539" s="1" t="s">
        <v>26</v>
      </c>
      <c r="E8539" s="1" t="s">
        <v>27</v>
      </c>
      <c r="F8539" s="1">
        <v>3</v>
      </c>
      <c r="G8539" s="1">
        <v>8701</v>
      </c>
      <c r="H8539" s="1">
        <v>9999</v>
      </c>
      <c r="I8539" s="1">
        <v>9999</v>
      </c>
      <c r="J8539" s="1" t="s">
        <v>491</v>
      </c>
      <c r="L8539" s="1" t="s">
        <v>454</v>
      </c>
      <c r="M8539" s="1">
        <v>211</v>
      </c>
      <c r="Q8539" s="2" t="s">
        <v>37</v>
      </c>
      <c r="R8539" s="1" t="s">
        <v>492</v>
      </c>
      <c r="S8539" s="1" t="str">
        <f t="shared" si="273"/>
        <v>HPC|RF|3|8701|9999|9999|DP||CCNR|211|</v>
      </c>
      <c r="T8539" s="2" t="str">
        <f t="shared" si="274"/>
        <v>OK</v>
      </c>
    </row>
    <row r="8540" spans="1:20" x14ac:dyDescent="0.25">
      <c r="A8540" s="1">
        <v>302999999</v>
      </c>
      <c r="B8540" s="1" t="str">
        <f>VLOOKUP(A8540,[1]Maestra!A$1:C$746,2,0)</f>
        <v>ACTAEXGE8</v>
      </c>
      <c r="C8540" s="1" t="str">
        <f>VLOOKUP(A8540,[1]Maestra!A$1:C$746,3,0)</f>
        <v>TC American Express Generico</v>
      </c>
      <c r="D8540" s="1" t="s">
        <v>26</v>
      </c>
      <c r="E8540" s="1" t="s">
        <v>27</v>
      </c>
      <c r="F8540" s="1">
        <v>3</v>
      </c>
      <c r="G8540" s="1">
        <v>8701</v>
      </c>
      <c r="H8540" s="1">
        <v>9999</v>
      </c>
      <c r="I8540" s="1">
        <v>9999</v>
      </c>
      <c r="J8540" s="1" t="s">
        <v>491</v>
      </c>
      <c r="L8540" s="1" t="s">
        <v>454</v>
      </c>
      <c r="M8540" s="1">
        <v>212</v>
      </c>
      <c r="Q8540" s="2" t="s">
        <v>37</v>
      </c>
      <c r="R8540" s="1" t="s">
        <v>492</v>
      </c>
      <c r="S8540" s="1" t="str">
        <f t="shared" si="273"/>
        <v>HPC|RF|3|8701|9999|9999|DP||CCNR|212|</v>
      </c>
      <c r="T8540" s="2" t="str">
        <f t="shared" si="274"/>
        <v>OK</v>
      </c>
    </row>
    <row r="8541" spans="1:20" x14ac:dyDescent="0.25">
      <c r="A8541" s="1">
        <v>303999999</v>
      </c>
      <c r="B8541" s="1" t="str">
        <f>VLOOKUP(A8541,[1]Maestra!A$1:C$746,2,0)</f>
        <v>ACTCMAGE8</v>
      </c>
      <c r="C8541" s="1" t="str">
        <f>VLOOKUP(A8541,[1]Maestra!A$1:C$746,3,0)</f>
        <v>TC Mastercard Generico</v>
      </c>
      <c r="D8541" s="1" t="s">
        <v>26</v>
      </c>
      <c r="E8541" s="1" t="s">
        <v>27</v>
      </c>
      <c r="F8541" s="1">
        <v>3</v>
      </c>
      <c r="G8541" s="1">
        <v>8701</v>
      </c>
      <c r="H8541" s="1">
        <v>9999</v>
      </c>
      <c r="I8541" s="1">
        <v>9999</v>
      </c>
      <c r="J8541" s="1" t="s">
        <v>491</v>
      </c>
      <c r="L8541" s="1" t="s">
        <v>454</v>
      </c>
      <c r="M8541" s="1">
        <v>401</v>
      </c>
      <c r="Q8541" s="2" t="s">
        <v>37</v>
      </c>
      <c r="R8541" s="1" t="s">
        <v>492</v>
      </c>
      <c r="S8541" s="1" t="str">
        <f t="shared" si="273"/>
        <v>HPC|RF|3|8701|9999|9999|DP||CCNR|401|</v>
      </c>
      <c r="T8541" s="2" t="str">
        <f t="shared" si="274"/>
        <v>OK</v>
      </c>
    </row>
    <row r="8542" spans="1:20" x14ac:dyDescent="0.25">
      <c r="A8542" s="1">
        <v>303999999</v>
      </c>
      <c r="B8542" s="1" t="str">
        <f>VLOOKUP(A8542,[1]Maestra!A$1:C$746,2,0)</f>
        <v>ACTCMAGE8</v>
      </c>
      <c r="C8542" s="1" t="str">
        <f>VLOOKUP(A8542,[1]Maestra!A$1:C$746,3,0)</f>
        <v>TC Mastercard Generico</v>
      </c>
      <c r="D8542" s="1" t="s">
        <v>26</v>
      </c>
      <c r="E8542" s="1" t="s">
        <v>27</v>
      </c>
      <c r="F8542" s="1">
        <v>3</v>
      </c>
      <c r="G8542" s="1">
        <v>8701</v>
      </c>
      <c r="H8542" s="1">
        <v>9999</v>
      </c>
      <c r="I8542" s="1">
        <v>9999</v>
      </c>
      <c r="J8542" s="1" t="s">
        <v>491</v>
      </c>
      <c r="L8542" s="1" t="s">
        <v>454</v>
      </c>
      <c r="M8542" s="1">
        <v>402</v>
      </c>
      <c r="Q8542" s="2" t="s">
        <v>37</v>
      </c>
      <c r="R8542" s="1" t="s">
        <v>492</v>
      </c>
      <c r="S8542" s="1" t="str">
        <f t="shared" si="273"/>
        <v>HPC|RF|3|8701|9999|9999|DP||CCNR|402|</v>
      </c>
      <c r="T8542" s="2" t="str">
        <f t="shared" si="274"/>
        <v>OK</v>
      </c>
    </row>
    <row r="8543" spans="1:20" x14ac:dyDescent="0.25">
      <c r="A8543" s="1">
        <v>303999999</v>
      </c>
      <c r="B8543" s="1" t="str">
        <f>VLOOKUP(A8543,[1]Maestra!A$1:C$746,2,0)</f>
        <v>ACTCMAGE8</v>
      </c>
      <c r="C8543" s="1" t="str">
        <f>VLOOKUP(A8543,[1]Maestra!A$1:C$746,3,0)</f>
        <v>TC Mastercard Generico</v>
      </c>
      <c r="D8543" s="1" t="s">
        <v>26</v>
      </c>
      <c r="E8543" s="1" t="s">
        <v>27</v>
      </c>
      <c r="F8543" s="1">
        <v>3</v>
      </c>
      <c r="G8543" s="1">
        <v>8701</v>
      </c>
      <c r="H8543" s="1">
        <v>9999</v>
      </c>
      <c r="I8543" s="1">
        <v>9999</v>
      </c>
      <c r="J8543" s="1" t="s">
        <v>491</v>
      </c>
      <c r="L8543" s="1" t="s">
        <v>454</v>
      </c>
      <c r="M8543" s="1">
        <v>403</v>
      </c>
      <c r="Q8543" s="2" t="s">
        <v>37</v>
      </c>
      <c r="R8543" s="1" t="s">
        <v>492</v>
      </c>
      <c r="S8543" s="1" t="str">
        <f t="shared" si="273"/>
        <v>HPC|RF|3|8701|9999|9999|DP||CCNR|403|</v>
      </c>
      <c r="T8543" s="2" t="str">
        <f t="shared" si="274"/>
        <v>OK</v>
      </c>
    </row>
    <row r="8544" spans="1:20" x14ac:dyDescent="0.25">
      <c r="A8544" s="1">
        <v>303999999</v>
      </c>
      <c r="B8544" s="1" t="str">
        <f>VLOOKUP(A8544,[1]Maestra!A$1:C$746,2,0)</f>
        <v>ACTCMAGE8</v>
      </c>
      <c r="C8544" s="1" t="str">
        <f>VLOOKUP(A8544,[1]Maestra!A$1:C$746,3,0)</f>
        <v>TC Mastercard Generico</v>
      </c>
      <c r="D8544" s="1" t="s">
        <v>26</v>
      </c>
      <c r="E8544" s="1" t="s">
        <v>27</v>
      </c>
      <c r="F8544" s="1">
        <v>3</v>
      </c>
      <c r="G8544" s="1">
        <v>8701</v>
      </c>
      <c r="H8544" s="1">
        <v>9999</v>
      </c>
      <c r="I8544" s="1">
        <v>9999</v>
      </c>
      <c r="J8544" s="1" t="s">
        <v>491</v>
      </c>
      <c r="L8544" s="1" t="s">
        <v>454</v>
      </c>
      <c r="M8544" s="1">
        <v>404</v>
      </c>
      <c r="Q8544" s="2" t="s">
        <v>37</v>
      </c>
      <c r="R8544" s="1" t="s">
        <v>492</v>
      </c>
      <c r="S8544" s="1" t="str">
        <f t="shared" si="273"/>
        <v>HPC|RF|3|8701|9999|9999|DP||CCNR|404|</v>
      </c>
      <c r="T8544" s="2" t="str">
        <f t="shared" si="274"/>
        <v>OK</v>
      </c>
    </row>
    <row r="8545" spans="1:20" x14ac:dyDescent="0.25">
      <c r="A8545" s="1">
        <v>301999999</v>
      </c>
      <c r="B8545" s="1" t="str">
        <f>VLOOKUP(A8545,[1]Maestra!A$1:C$746,2,0)</f>
        <v>ACTCVIGE8</v>
      </c>
      <c r="C8545" s="1" t="str">
        <f>VLOOKUP(A8545,[1]Maestra!A$1:C$746,3,0)</f>
        <v>TC Visa Generico</v>
      </c>
      <c r="D8545" s="1" t="s">
        <v>26</v>
      </c>
      <c r="E8545" s="1" t="s">
        <v>27</v>
      </c>
      <c r="F8545" s="1">
        <v>3</v>
      </c>
      <c r="G8545" s="1">
        <v>8701</v>
      </c>
      <c r="H8545" s="1">
        <v>9999</v>
      </c>
      <c r="I8545" s="1">
        <v>9999</v>
      </c>
      <c r="J8545" s="1" t="s">
        <v>493</v>
      </c>
      <c r="L8545" s="1" t="s">
        <v>454</v>
      </c>
      <c r="Q8545" s="2" t="s">
        <v>37</v>
      </c>
      <c r="R8545" s="1" t="s">
        <v>492</v>
      </c>
      <c r="S8545" s="1" t="str">
        <f t="shared" si="273"/>
        <v>HPC|RF|3|8701|9999|9999|N||CCNR||</v>
      </c>
      <c r="T8545" s="2" t="str">
        <f t="shared" si="274"/>
        <v>OK</v>
      </c>
    </row>
    <row r="8546" spans="1:20" x14ac:dyDescent="0.25">
      <c r="A8546" s="1">
        <v>301019999</v>
      </c>
      <c r="B8546" s="1" t="str">
        <f>VLOOKUP(A8546,[1]Maestra!A$1:C$746,2,0)</f>
        <v>ACTIVIGE8</v>
      </c>
      <c r="C8546" s="1" t="str">
        <f>VLOOKUP(A8546,[1]Maestra!A$1:C$746,3,0)</f>
        <v>TC IB Visa Generico</v>
      </c>
      <c r="D8546" s="1" t="s">
        <v>26</v>
      </c>
      <c r="E8546" s="1" t="s">
        <v>27</v>
      </c>
      <c r="F8546" s="1">
        <v>3</v>
      </c>
      <c r="G8546" s="1">
        <v>8701</v>
      </c>
      <c r="H8546" s="1">
        <v>9999</v>
      </c>
      <c r="I8546" s="1">
        <v>9999</v>
      </c>
      <c r="J8546" s="1" t="s">
        <v>493</v>
      </c>
      <c r="L8546" s="1" t="s">
        <v>454</v>
      </c>
      <c r="M8546" s="1">
        <v>101</v>
      </c>
      <c r="Q8546" s="2" t="s">
        <v>37</v>
      </c>
      <c r="R8546" s="1" t="s">
        <v>492</v>
      </c>
      <c r="S8546" s="1" t="str">
        <f t="shared" si="273"/>
        <v>HPC|RF|3|8701|9999|9999|N||CCNR|101|</v>
      </c>
      <c r="T8546" s="2" t="str">
        <f t="shared" si="274"/>
        <v>OK</v>
      </c>
    </row>
    <row r="8547" spans="1:20" x14ac:dyDescent="0.25">
      <c r="A8547" s="1">
        <v>301999999</v>
      </c>
      <c r="B8547" s="1" t="str">
        <f>VLOOKUP(A8547,[1]Maestra!A$1:C$746,2,0)</f>
        <v>ACTCVIGE8</v>
      </c>
      <c r="C8547" s="1" t="str">
        <f>VLOOKUP(A8547,[1]Maestra!A$1:C$746,3,0)</f>
        <v>TC Visa Generico</v>
      </c>
      <c r="D8547" s="1" t="s">
        <v>26</v>
      </c>
      <c r="E8547" s="1" t="s">
        <v>27</v>
      </c>
      <c r="F8547" s="1">
        <v>3</v>
      </c>
      <c r="G8547" s="1">
        <v>8701</v>
      </c>
      <c r="H8547" s="1">
        <v>9999</v>
      </c>
      <c r="I8547" s="1">
        <v>9999</v>
      </c>
      <c r="J8547" s="1" t="s">
        <v>493</v>
      </c>
      <c r="L8547" s="1" t="s">
        <v>454</v>
      </c>
      <c r="M8547" s="1">
        <v>102</v>
      </c>
      <c r="Q8547" s="2" t="s">
        <v>37</v>
      </c>
      <c r="R8547" s="1" t="s">
        <v>492</v>
      </c>
      <c r="S8547" s="1" t="str">
        <f t="shared" si="273"/>
        <v>HPC|RF|3|8701|9999|9999|N||CCNR|102|</v>
      </c>
      <c r="T8547" s="2" t="str">
        <f t="shared" si="274"/>
        <v>OK</v>
      </c>
    </row>
    <row r="8548" spans="1:20" x14ac:dyDescent="0.25">
      <c r="A8548" s="1">
        <v>305019999</v>
      </c>
      <c r="B8548" s="1" t="e">
        <f>VLOOKUP(A8548,[1]Maestra!A$1:C$746,2,0)</f>
        <v>#N/A</v>
      </c>
      <c r="C8548" s="1" t="e">
        <f>VLOOKUP(A8548,[1]Maestra!A$1:C$746,3,0)</f>
        <v>#N/A</v>
      </c>
      <c r="D8548" s="1" t="s">
        <v>26</v>
      </c>
      <c r="E8548" s="1" t="s">
        <v>27</v>
      </c>
      <c r="F8548" s="1">
        <v>3</v>
      </c>
      <c r="G8548" s="1">
        <v>8701</v>
      </c>
      <c r="H8548" s="1">
        <v>9999</v>
      </c>
      <c r="I8548" s="1">
        <v>9999</v>
      </c>
      <c r="J8548" s="1" t="s">
        <v>493</v>
      </c>
      <c r="L8548" s="1" t="s">
        <v>454</v>
      </c>
      <c r="M8548" s="1">
        <v>103</v>
      </c>
      <c r="Q8548" s="2" t="s">
        <v>37</v>
      </c>
      <c r="R8548" s="1" t="s">
        <v>492</v>
      </c>
      <c r="S8548" s="1" t="str">
        <f t="shared" si="273"/>
        <v>HPC|RF|3|8701|9999|9999|N||CCNR|103|</v>
      </c>
      <c r="T8548" s="2" t="str">
        <f t="shared" si="274"/>
        <v>OK</v>
      </c>
    </row>
    <row r="8549" spans="1:20" x14ac:dyDescent="0.25">
      <c r="A8549" s="1">
        <v>305019999</v>
      </c>
      <c r="B8549" s="1" t="e">
        <f>VLOOKUP(A8549,[1]Maestra!A$1:C$746,2,0)</f>
        <v>#N/A</v>
      </c>
      <c r="C8549" s="1" t="e">
        <f>VLOOKUP(A8549,[1]Maestra!A$1:C$746,3,0)</f>
        <v>#N/A</v>
      </c>
      <c r="D8549" s="1" t="s">
        <v>26</v>
      </c>
      <c r="E8549" s="1" t="s">
        <v>27</v>
      </c>
      <c r="F8549" s="1">
        <v>3</v>
      </c>
      <c r="G8549" s="1">
        <v>8701</v>
      </c>
      <c r="H8549" s="1">
        <v>9999</v>
      </c>
      <c r="I8549" s="1">
        <v>9999</v>
      </c>
      <c r="J8549" s="1" t="s">
        <v>493</v>
      </c>
      <c r="L8549" s="1" t="s">
        <v>454</v>
      </c>
      <c r="M8549" s="1">
        <v>104</v>
      </c>
      <c r="Q8549" s="2" t="s">
        <v>37</v>
      </c>
      <c r="R8549" s="1" t="s">
        <v>492</v>
      </c>
      <c r="S8549" s="1" t="str">
        <f t="shared" si="273"/>
        <v>HPC|RF|3|8701|9999|9999|N||CCNR|104|</v>
      </c>
      <c r="T8549" s="2" t="str">
        <f t="shared" si="274"/>
        <v>OK</v>
      </c>
    </row>
    <row r="8550" spans="1:20" x14ac:dyDescent="0.25">
      <c r="A8550" s="1">
        <v>301999999</v>
      </c>
      <c r="B8550" s="1" t="str">
        <f>VLOOKUP(A8550,[1]Maestra!A$1:C$746,2,0)</f>
        <v>ACTCVIGE8</v>
      </c>
      <c r="C8550" s="1" t="str">
        <f>VLOOKUP(A8550,[1]Maestra!A$1:C$746,3,0)</f>
        <v>TC Visa Generico</v>
      </c>
      <c r="D8550" s="1" t="s">
        <v>26</v>
      </c>
      <c r="E8550" s="1" t="s">
        <v>27</v>
      </c>
      <c r="F8550" s="1">
        <v>3</v>
      </c>
      <c r="G8550" s="1">
        <v>8701</v>
      </c>
      <c r="H8550" s="1">
        <v>9999</v>
      </c>
      <c r="I8550" s="1">
        <v>9999</v>
      </c>
      <c r="J8550" s="1" t="s">
        <v>493</v>
      </c>
      <c r="L8550" s="1" t="s">
        <v>454</v>
      </c>
      <c r="M8550" s="1">
        <v>105</v>
      </c>
      <c r="Q8550" s="2" t="s">
        <v>37</v>
      </c>
      <c r="R8550" s="1" t="s">
        <v>492</v>
      </c>
      <c r="S8550" s="1" t="str">
        <f t="shared" si="273"/>
        <v>HPC|RF|3|8701|9999|9999|N||CCNR|105|</v>
      </c>
      <c r="T8550" s="2" t="str">
        <f t="shared" si="274"/>
        <v>OK</v>
      </c>
    </row>
    <row r="8551" spans="1:20" x14ac:dyDescent="0.25">
      <c r="A8551" s="1">
        <v>301029999</v>
      </c>
      <c r="B8551" s="1" t="e">
        <f>VLOOKUP(A8551,[1]Maestra!A$1:C$746,2,0)</f>
        <v>#N/A</v>
      </c>
      <c r="C8551" s="1" t="e">
        <f>VLOOKUP(A8551,[1]Maestra!A$1:C$746,3,0)</f>
        <v>#N/A</v>
      </c>
      <c r="D8551" s="1" t="s">
        <v>26</v>
      </c>
      <c r="E8551" s="1" t="s">
        <v>27</v>
      </c>
      <c r="F8551" s="1">
        <v>3</v>
      </c>
      <c r="G8551" s="1">
        <v>8701</v>
      </c>
      <c r="H8551" s="1">
        <v>9999</v>
      </c>
      <c r="I8551" s="1">
        <v>9999</v>
      </c>
      <c r="J8551" s="1" t="s">
        <v>493</v>
      </c>
      <c r="L8551" s="1" t="s">
        <v>454</v>
      </c>
      <c r="M8551" s="1">
        <v>106</v>
      </c>
      <c r="Q8551" s="2" t="s">
        <v>37</v>
      </c>
      <c r="R8551" s="1" t="s">
        <v>492</v>
      </c>
      <c r="S8551" s="1" t="str">
        <f t="shared" si="273"/>
        <v>HPC|RF|3|8701|9999|9999|N||CCNR|106|</v>
      </c>
      <c r="T8551" s="2" t="str">
        <f t="shared" si="274"/>
        <v>OK</v>
      </c>
    </row>
    <row r="8552" spans="1:20" x14ac:dyDescent="0.25">
      <c r="A8552" s="1">
        <v>301999999</v>
      </c>
      <c r="B8552" s="1" t="str">
        <f>VLOOKUP(A8552,[1]Maestra!A$1:C$746,2,0)</f>
        <v>ACTCVIGE8</v>
      </c>
      <c r="C8552" s="1" t="str">
        <f>VLOOKUP(A8552,[1]Maestra!A$1:C$746,3,0)</f>
        <v>TC Visa Generico</v>
      </c>
      <c r="D8552" s="1" t="s">
        <v>26</v>
      </c>
      <c r="E8552" s="1" t="s">
        <v>27</v>
      </c>
      <c r="F8552" s="1">
        <v>3</v>
      </c>
      <c r="G8552" s="1">
        <v>8701</v>
      </c>
      <c r="H8552" s="1">
        <v>9999</v>
      </c>
      <c r="I8552" s="1">
        <v>9999</v>
      </c>
      <c r="J8552" s="1" t="s">
        <v>493</v>
      </c>
      <c r="L8552" s="1" t="s">
        <v>454</v>
      </c>
      <c r="M8552" s="1">
        <v>107</v>
      </c>
      <c r="Q8552" s="2" t="s">
        <v>37</v>
      </c>
      <c r="R8552" s="1" t="s">
        <v>492</v>
      </c>
      <c r="S8552" s="1" t="str">
        <f t="shared" si="273"/>
        <v>HPC|RF|3|8701|9999|9999|N||CCNR|107|</v>
      </c>
      <c r="T8552" s="2" t="str">
        <f t="shared" si="274"/>
        <v>OK</v>
      </c>
    </row>
    <row r="8553" spans="1:20" x14ac:dyDescent="0.25">
      <c r="A8553" s="1">
        <v>301999999</v>
      </c>
      <c r="B8553" s="1" t="str">
        <f>VLOOKUP(A8553,[1]Maestra!A$1:C$746,2,0)</f>
        <v>ACTCVIGE8</v>
      </c>
      <c r="C8553" s="1" t="str">
        <f>VLOOKUP(A8553,[1]Maestra!A$1:C$746,3,0)</f>
        <v>TC Visa Generico</v>
      </c>
      <c r="D8553" s="1" t="s">
        <v>26</v>
      </c>
      <c r="E8553" s="1" t="s">
        <v>27</v>
      </c>
      <c r="F8553" s="1">
        <v>3</v>
      </c>
      <c r="G8553" s="1">
        <v>8701</v>
      </c>
      <c r="H8553" s="1">
        <v>9999</v>
      </c>
      <c r="I8553" s="1">
        <v>9999</v>
      </c>
      <c r="J8553" s="1" t="s">
        <v>493</v>
      </c>
      <c r="L8553" s="1" t="s">
        <v>454</v>
      </c>
      <c r="M8553" s="1">
        <v>114</v>
      </c>
      <c r="Q8553" s="2" t="s">
        <v>37</v>
      </c>
      <c r="R8553" s="1" t="s">
        <v>492</v>
      </c>
      <c r="S8553" s="1" t="str">
        <f t="shared" si="273"/>
        <v>HPC|RF|3|8701|9999|9999|N||CCNR|114|</v>
      </c>
      <c r="T8553" s="2" t="str">
        <f t="shared" si="274"/>
        <v>OK</v>
      </c>
    </row>
    <row r="8554" spans="1:20" x14ac:dyDescent="0.25">
      <c r="A8554" s="1">
        <v>301999999</v>
      </c>
      <c r="B8554" s="1" t="str">
        <f>VLOOKUP(A8554,[1]Maestra!A$1:C$746,2,0)</f>
        <v>ACTCVIGE8</v>
      </c>
      <c r="C8554" s="1" t="str">
        <f>VLOOKUP(A8554,[1]Maestra!A$1:C$746,3,0)</f>
        <v>TC Visa Generico</v>
      </c>
      <c r="D8554" s="1" t="s">
        <v>26</v>
      </c>
      <c r="E8554" s="1" t="s">
        <v>27</v>
      </c>
      <c r="F8554" s="1">
        <v>3</v>
      </c>
      <c r="G8554" s="1">
        <v>8701</v>
      </c>
      <c r="H8554" s="1">
        <v>9999</v>
      </c>
      <c r="I8554" s="1">
        <v>9999</v>
      </c>
      <c r="J8554" s="1" t="s">
        <v>493</v>
      </c>
      <c r="L8554" s="1" t="s">
        <v>454</v>
      </c>
      <c r="M8554" s="1">
        <v>115</v>
      </c>
      <c r="Q8554" s="2" t="s">
        <v>37</v>
      </c>
      <c r="R8554" s="1" t="s">
        <v>492</v>
      </c>
      <c r="S8554" s="1" t="str">
        <f t="shared" si="273"/>
        <v>HPC|RF|3|8701|9999|9999|N||CCNR|115|</v>
      </c>
      <c r="T8554" s="2" t="str">
        <f t="shared" si="274"/>
        <v>OK</v>
      </c>
    </row>
    <row r="8555" spans="1:20" x14ac:dyDescent="0.25">
      <c r="A8555" s="1">
        <v>301999999</v>
      </c>
      <c r="B8555" s="1" t="str">
        <f>VLOOKUP(A8555,[1]Maestra!A$1:C$746,2,0)</f>
        <v>ACTCVIGE8</v>
      </c>
      <c r="C8555" s="1" t="str">
        <f>VLOOKUP(A8555,[1]Maestra!A$1:C$746,3,0)</f>
        <v>TC Visa Generico</v>
      </c>
      <c r="D8555" s="1" t="s">
        <v>26</v>
      </c>
      <c r="E8555" s="1" t="s">
        <v>27</v>
      </c>
      <c r="F8555" s="1">
        <v>3</v>
      </c>
      <c r="G8555" s="1">
        <v>8701</v>
      </c>
      <c r="H8555" s="1">
        <v>9999</v>
      </c>
      <c r="I8555" s="1">
        <v>9999</v>
      </c>
      <c r="J8555" s="1" t="s">
        <v>493</v>
      </c>
      <c r="L8555" s="1" t="s">
        <v>454</v>
      </c>
      <c r="M8555" s="1">
        <v>116</v>
      </c>
      <c r="Q8555" s="2" t="s">
        <v>37</v>
      </c>
      <c r="R8555" s="1" t="s">
        <v>492</v>
      </c>
      <c r="S8555" s="1" t="str">
        <f t="shared" si="273"/>
        <v>HPC|RF|3|8701|9999|9999|N||CCNR|116|</v>
      </c>
      <c r="T8555" s="2" t="str">
        <f t="shared" si="274"/>
        <v>OK</v>
      </c>
    </row>
    <row r="8556" spans="1:20" x14ac:dyDescent="0.25">
      <c r="A8556" s="1">
        <v>301090199</v>
      </c>
      <c r="B8556" s="1" t="str">
        <f>VLOOKUP(A8556,[1]Maestra!A$1:C$746,2,0)</f>
        <v>ACTCPRGE8</v>
      </c>
      <c r="C8556" s="1" t="str">
        <f>VLOOKUP(A8556,[1]Maestra!A$1:C$746,3,0)</f>
        <v>TC Premia Generico</v>
      </c>
      <c r="D8556" s="1" t="s">
        <v>26</v>
      </c>
      <c r="E8556" s="1" t="s">
        <v>27</v>
      </c>
      <c r="F8556" s="1">
        <v>3</v>
      </c>
      <c r="G8556" s="1">
        <v>8701</v>
      </c>
      <c r="H8556" s="1">
        <v>9999</v>
      </c>
      <c r="I8556" s="1">
        <v>9999</v>
      </c>
      <c r="J8556" s="1" t="s">
        <v>493</v>
      </c>
      <c r="L8556" s="1" t="s">
        <v>454</v>
      </c>
      <c r="M8556" s="1">
        <v>117</v>
      </c>
      <c r="Q8556" s="2" t="s">
        <v>37</v>
      </c>
      <c r="R8556" s="1" t="s">
        <v>492</v>
      </c>
      <c r="S8556" s="1" t="str">
        <f t="shared" si="273"/>
        <v>HPC|RF|3|8701|9999|9999|N||CCNR|117|</v>
      </c>
      <c r="T8556" s="2" t="str">
        <f t="shared" si="274"/>
        <v>OK</v>
      </c>
    </row>
    <row r="8557" spans="1:20" x14ac:dyDescent="0.25">
      <c r="A8557" s="1">
        <v>301999999</v>
      </c>
      <c r="B8557" s="1" t="str">
        <f>VLOOKUP(A8557,[1]Maestra!A$1:C$746,2,0)</f>
        <v>ACTCVIGE8</v>
      </c>
      <c r="C8557" s="1" t="str">
        <f>VLOOKUP(A8557,[1]Maestra!A$1:C$746,3,0)</f>
        <v>TC Visa Generico</v>
      </c>
      <c r="D8557" s="1" t="s">
        <v>26</v>
      </c>
      <c r="E8557" s="1" t="s">
        <v>27</v>
      </c>
      <c r="F8557" s="1">
        <v>3</v>
      </c>
      <c r="G8557" s="1">
        <v>8701</v>
      </c>
      <c r="H8557" s="1">
        <v>9999</v>
      </c>
      <c r="I8557" s="1">
        <v>9999</v>
      </c>
      <c r="J8557" s="1" t="s">
        <v>493</v>
      </c>
      <c r="L8557" s="1" t="s">
        <v>454</v>
      </c>
      <c r="M8557" s="1">
        <v>118</v>
      </c>
      <c r="Q8557" s="2" t="s">
        <v>37</v>
      </c>
      <c r="R8557" s="1" t="s">
        <v>492</v>
      </c>
      <c r="S8557" s="1" t="str">
        <f t="shared" si="273"/>
        <v>HPC|RF|3|8701|9999|9999|N||CCNR|118|</v>
      </c>
      <c r="T8557" s="2" t="str">
        <f t="shared" si="274"/>
        <v>OK</v>
      </c>
    </row>
    <row r="8558" spans="1:20" x14ac:dyDescent="0.25">
      <c r="A8558" s="1">
        <v>301039999</v>
      </c>
      <c r="B8558" s="1" t="str">
        <f>VLOOKUP(A8558,[1]Maestra!A$1:C$746,2,0)</f>
        <v>ACTMVGE08</v>
      </c>
      <c r="C8558" s="1" t="str">
        <f>VLOOKUP(A8558,[1]Maestra!A$1:C$746,3,0)</f>
        <v>TC Megaplaza Visa - Generico</v>
      </c>
      <c r="D8558" s="1" t="s">
        <v>26</v>
      </c>
      <c r="E8558" s="1" t="s">
        <v>27</v>
      </c>
      <c r="F8558" s="1">
        <v>3</v>
      </c>
      <c r="G8558" s="1">
        <v>8701</v>
      </c>
      <c r="H8558" s="1">
        <v>9999</v>
      </c>
      <c r="I8558" s="1">
        <v>9999</v>
      </c>
      <c r="J8558" s="1" t="s">
        <v>493</v>
      </c>
      <c r="L8558" s="1" t="s">
        <v>454</v>
      </c>
      <c r="M8558" s="1">
        <v>119</v>
      </c>
      <c r="Q8558" s="2" t="s">
        <v>37</v>
      </c>
      <c r="R8558" s="1" t="s">
        <v>492</v>
      </c>
      <c r="S8558" s="1" t="str">
        <f t="shared" si="273"/>
        <v>HPC|RF|3|8701|9999|9999|N||CCNR|119|</v>
      </c>
      <c r="T8558" s="2" t="str">
        <f t="shared" si="274"/>
        <v>OK</v>
      </c>
    </row>
    <row r="8559" spans="1:20" x14ac:dyDescent="0.25">
      <c r="A8559" s="1">
        <v>301059999</v>
      </c>
      <c r="B8559" s="1" t="str">
        <f>VLOOKUP(A8559,[1]Maestra!A$1:C$746,2,0)</f>
        <v>ACTVVIGE8</v>
      </c>
      <c r="C8559" s="1" t="str">
        <f>VLOOKUP(A8559,[1]Maestra!A$1:C$746,3,0)</f>
        <v>TC Vea Visa Generico</v>
      </c>
      <c r="D8559" s="1" t="s">
        <v>26</v>
      </c>
      <c r="E8559" s="1" t="s">
        <v>27</v>
      </c>
      <c r="F8559" s="1">
        <v>3</v>
      </c>
      <c r="G8559" s="1">
        <v>8701</v>
      </c>
      <c r="H8559" s="1">
        <v>9999</v>
      </c>
      <c r="I8559" s="1">
        <v>9999</v>
      </c>
      <c r="J8559" s="1" t="s">
        <v>493</v>
      </c>
      <c r="L8559" s="1" t="s">
        <v>454</v>
      </c>
      <c r="M8559" s="1">
        <v>120</v>
      </c>
      <c r="Q8559" s="2" t="s">
        <v>37</v>
      </c>
      <c r="R8559" s="1" t="s">
        <v>492</v>
      </c>
      <c r="S8559" s="1" t="str">
        <f t="shared" si="273"/>
        <v>HPC|RF|3|8701|9999|9999|N||CCNR|120|</v>
      </c>
      <c r="T8559" s="2" t="str">
        <f t="shared" si="274"/>
        <v>OK</v>
      </c>
    </row>
    <row r="8560" spans="1:20" x14ac:dyDescent="0.25">
      <c r="A8560" s="1">
        <v>301060299</v>
      </c>
      <c r="B8560" s="1" t="str">
        <f>VLOOKUP(A8560,[1]Maestra!A$1:C$746,2,0)</f>
        <v>ACTCPLGE8</v>
      </c>
      <c r="C8560" s="1" t="str">
        <f>VLOOKUP(A8560,[1]Maestra!A$1:C$746,3,0)</f>
        <v>TC Cashback Platinum Generico</v>
      </c>
      <c r="D8560" s="1" t="s">
        <v>26</v>
      </c>
      <c r="E8560" s="1" t="s">
        <v>27</v>
      </c>
      <c r="F8560" s="1">
        <v>3</v>
      </c>
      <c r="G8560" s="1">
        <v>8701</v>
      </c>
      <c r="H8560" s="1">
        <v>9999</v>
      </c>
      <c r="I8560" s="1">
        <v>9999</v>
      </c>
      <c r="J8560" s="1" t="s">
        <v>493</v>
      </c>
      <c r="L8560" s="1" t="s">
        <v>454</v>
      </c>
      <c r="M8560" s="1">
        <v>121</v>
      </c>
      <c r="Q8560" s="2" t="s">
        <v>37</v>
      </c>
      <c r="R8560" s="1" t="s">
        <v>492</v>
      </c>
      <c r="S8560" s="1" t="str">
        <f t="shared" si="273"/>
        <v>HPC|RF|3|8701|9999|9999|N||CCNR|121|</v>
      </c>
      <c r="T8560" s="2" t="str">
        <f t="shared" si="274"/>
        <v>OK</v>
      </c>
    </row>
    <row r="8561" spans="1:20" x14ac:dyDescent="0.25">
      <c r="A8561" s="1">
        <v>301999999</v>
      </c>
      <c r="B8561" s="1" t="str">
        <f>VLOOKUP(A8561,[1]Maestra!A$1:C$746,2,0)</f>
        <v>ACTCVIGE8</v>
      </c>
      <c r="C8561" s="1" t="str">
        <f>VLOOKUP(A8561,[1]Maestra!A$1:C$746,3,0)</f>
        <v>TC Visa Generico</v>
      </c>
      <c r="D8561" s="1" t="s">
        <v>26</v>
      </c>
      <c r="E8561" s="1" t="s">
        <v>27</v>
      </c>
      <c r="F8561" s="1">
        <v>3</v>
      </c>
      <c r="G8561" s="1">
        <v>8701</v>
      </c>
      <c r="H8561" s="1">
        <v>9999</v>
      </c>
      <c r="I8561" s="1">
        <v>9999</v>
      </c>
      <c r="J8561" s="1" t="s">
        <v>493</v>
      </c>
      <c r="L8561" s="1" t="s">
        <v>454</v>
      </c>
      <c r="M8561" s="1">
        <v>122</v>
      </c>
      <c r="Q8561" s="2" t="s">
        <v>37</v>
      </c>
      <c r="R8561" s="1" t="s">
        <v>492</v>
      </c>
      <c r="S8561" s="1" t="str">
        <f t="shared" si="273"/>
        <v>HPC|RF|3|8701|9999|9999|N||CCNR|122|</v>
      </c>
      <c r="T8561" s="2" t="str">
        <f t="shared" si="274"/>
        <v>OK</v>
      </c>
    </row>
    <row r="8562" spans="1:20" x14ac:dyDescent="0.25">
      <c r="A8562" s="1">
        <v>301999999</v>
      </c>
      <c r="B8562" s="1" t="str">
        <f>VLOOKUP(A8562,[1]Maestra!A$1:C$746,2,0)</f>
        <v>ACTCVIGE8</v>
      </c>
      <c r="C8562" s="1" t="str">
        <f>VLOOKUP(A8562,[1]Maestra!A$1:C$746,3,0)</f>
        <v>TC Visa Generico</v>
      </c>
      <c r="D8562" s="1" t="s">
        <v>26</v>
      </c>
      <c r="E8562" s="1" t="s">
        <v>27</v>
      </c>
      <c r="F8562" s="1">
        <v>3</v>
      </c>
      <c r="G8562" s="1">
        <v>8701</v>
      </c>
      <c r="H8562" s="1">
        <v>9999</v>
      </c>
      <c r="I8562" s="1">
        <v>9999</v>
      </c>
      <c r="J8562" s="1" t="s">
        <v>493</v>
      </c>
      <c r="L8562" s="1" t="s">
        <v>454</v>
      </c>
      <c r="M8562" s="1">
        <v>123</v>
      </c>
      <c r="Q8562" s="2" t="s">
        <v>37</v>
      </c>
      <c r="R8562" s="1" t="s">
        <v>492</v>
      </c>
      <c r="S8562" s="1" t="str">
        <f t="shared" ref="S8562:S8625" si="275">_xlfn.CONCAT(D8562,"|",E8562,"|",F8562,"|",G8562,"|",H8562,"|",I8562,"|",J8562,"|",K8562,"|",L8562,"|",M8562,"|",N8562)</f>
        <v>HPC|RF|3|8701|9999|9999|N||CCNR|123|</v>
      </c>
      <c r="T8562" s="2" t="str">
        <f t="shared" si="274"/>
        <v>OK</v>
      </c>
    </row>
    <row r="8563" spans="1:20" x14ac:dyDescent="0.25">
      <c r="A8563" s="1">
        <v>301059999</v>
      </c>
      <c r="B8563" s="1" t="str">
        <f>VLOOKUP(A8563,[1]Maestra!A$1:C$746,2,0)</f>
        <v>ACTVVIGE8</v>
      </c>
      <c r="C8563" s="1" t="str">
        <f>VLOOKUP(A8563,[1]Maestra!A$1:C$746,3,0)</f>
        <v>TC Vea Visa Generico</v>
      </c>
      <c r="D8563" s="1" t="s">
        <v>26</v>
      </c>
      <c r="E8563" s="1" t="s">
        <v>27</v>
      </c>
      <c r="F8563" s="1">
        <v>3</v>
      </c>
      <c r="G8563" s="1">
        <v>8701</v>
      </c>
      <c r="H8563" s="1">
        <v>9999</v>
      </c>
      <c r="I8563" s="1">
        <v>9999</v>
      </c>
      <c r="J8563" s="1" t="s">
        <v>493</v>
      </c>
      <c r="L8563" s="1" t="s">
        <v>454</v>
      </c>
      <c r="M8563" s="1">
        <v>124</v>
      </c>
      <c r="Q8563" s="2" t="s">
        <v>37</v>
      </c>
      <c r="R8563" s="1" t="s">
        <v>492</v>
      </c>
      <c r="S8563" s="1" t="str">
        <f t="shared" si="275"/>
        <v>HPC|RF|3|8701|9999|9999|N||CCNR|124|</v>
      </c>
      <c r="T8563" s="2" t="str">
        <f t="shared" si="274"/>
        <v>OK</v>
      </c>
    </row>
    <row r="8564" spans="1:20" x14ac:dyDescent="0.25">
      <c r="A8564" s="1">
        <v>301999999</v>
      </c>
      <c r="B8564" s="1" t="str">
        <f>VLOOKUP(A8564,[1]Maestra!A$1:C$746,2,0)</f>
        <v>ACTCVIGE8</v>
      </c>
      <c r="C8564" s="1" t="str">
        <f>VLOOKUP(A8564,[1]Maestra!A$1:C$746,3,0)</f>
        <v>TC Visa Generico</v>
      </c>
      <c r="D8564" s="1" t="s">
        <v>26</v>
      </c>
      <c r="E8564" s="1" t="s">
        <v>27</v>
      </c>
      <c r="F8564" s="1">
        <v>3</v>
      </c>
      <c r="G8564" s="1">
        <v>8701</v>
      </c>
      <c r="H8564" s="1">
        <v>9999</v>
      </c>
      <c r="I8564" s="1">
        <v>9999</v>
      </c>
      <c r="J8564" s="1" t="s">
        <v>493</v>
      </c>
      <c r="L8564" s="1" t="s">
        <v>454</v>
      </c>
      <c r="M8564" s="1">
        <v>129</v>
      </c>
      <c r="Q8564" s="2" t="s">
        <v>37</v>
      </c>
      <c r="R8564" s="1" t="s">
        <v>492</v>
      </c>
      <c r="S8564" s="1" t="str">
        <f t="shared" si="275"/>
        <v>HPC|RF|3|8701|9999|9999|N||CCNR|129|</v>
      </c>
      <c r="T8564" s="2" t="str">
        <f t="shared" si="274"/>
        <v>OK</v>
      </c>
    </row>
    <row r="8565" spans="1:20" x14ac:dyDescent="0.25">
      <c r="A8565" s="1">
        <v>301999999</v>
      </c>
      <c r="B8565" s="1" t="str">
        <f>VLOOKUP(A8565,[1]Maestra!A$1:C$746,2,0)</f>
        <v>ACTCVIGE8</v>
      </c>
      <c r="C8565" s="1" t="str">
        <f>VLOOKUP(A8565,[1]Maestra!A$1:C$746,3,0)</f>
        <v>TC Visa Generico</v>
      </c>
      <c r="D8565" s="1" t="s">
        <v>26</v>
      </c>
      <c r="E8565" s="1" t="s">
        <v>27</v>
      </c>
      <c r="F8565" s="1">
        <v>3</v>
      </c>
      <c r="G8565" s="1">
        <v>8701</v>
      </c>
      <c r="H8565" s="1">
        <v>9999</v>
      </c>
      <c r="I8565" s="1">
        <v>9999</v>
      </c>
      <c r="J8565" s="1" t="s">
        <v>493</v>
      </c>
      <c r="L8565" s="1" t="s">
        <v>454</v>
      </c>
      <c r="M8565" s="1">
        <v>130</v>
      </c>
      <c r="Q8565" s="2" t="s">
        <v>37</v>
      </c>
      <c r="R8565" s="1" t="s">
        <v>492</v>
      </c>
      <c r="S8565" s="1" t="str">
        <f t="shared" si="275"/>
        <v>HPC|RF|3|8701|9999|9999|N||CCNR|130|</v>
      </c>
      <c r="T8565" s="2" t="str">
        <f t="shared" si="274"/>
        <v>OK</v>
      </c>
    </row>
    <row r="8566" spans="1:20" x14ac:dyDescent="0.25">
      <c r="A8566" s="1">
        <v>301999999</v>
      </c>
      <c r="B8566" s="1" t="str">
        <f>VLOOKUP(A8566,[1]Maestra!A$1:C$746,2,0)</f>
        <v>ACTCVIGE8</v>
      </c>
      <c r="C8566" s="1" t="str">
        <f>VLOOKUP(A8566,[1]Maestra!A$1:C$746,3,0)</f>
        <v>TC Visa Generico</v>
      </c>
      <c r="D8566" s="1" t="s">
        <v>26</v>
      </c>
      <c r="E8566" s="1" t="s">
        <v>27</v>
      </c>
      <c r="F8566" s="1">
        <v>3</v>
      </c>
      <c r="G8566" s="1">
        <v>8701</v>
      </c>
      <c r="H8566" s="1">
        <v>9999</v>
      </c>
      <c r="I8566" s="1">
        <v>9999</v>
      </c>
      <c r="J8566" s="1" t="s">
        <v>493</v>
      </c>
      <c r="L8566" s="1" t="s">
        <v>454</v>
      </c>
      <c r="M8566" s="1">
        <v>131</v>
      </c>
      <c r="Q8566" s="2" t="s">
        <v>37</v>
      </c>
      <c r="R8566" s="1" t="s">
        <v>492</v>
      </c>
      <c r="S8566" s="1" t="str">
        <f t="shared" si="275"/>
        <v>HPC|RF|3|8701|9999|9999|N||CCNR|131|</v>
      </c>
      <c r="T8566" s="2" t="str">
        <f t="shared" si="274"/>
        <v>OK</v>
      </c>
    </row>
    <row r="8567" spans="1:20" x14ac:dyDescent="0.25">
      <c r="A8567" s="1">
        <v>301059999</v>
      </c>
      <c r="B8567" s="1" t="str">
        <f>VLOOKUP(A8567,[1]Maestra!A$1:C$746,2,0)</f>
        <v>ACTVVIGE8</v>
      </c>
      <c r="C8567" s="1" t="str">
        <f>VLOOKUP(A8567,[1]Maestra!A$1:C$746,3,0)</f>
        <v>TC Vea Visa Generico</v>
      </c>
      <c r="D8567" s="1" t="s">
        <v>26</v>
      </c>
      <c r="E8567" s="1" t="s">
        <v>27</v>
      </c>
      <c r="F8567" s="1">
        <v>3</v>
      </c>
      <c r="G8567" s="1">
        <v>8701</v>
      </c>
      <c r="H8567" s="1">
        <v>9999</v>
      </c>
      <c r="I8567" s="1">
        <v>9999</v>
      </c>
      <c r="J8567" s="1" t="s">
        <v>493</v>
      </c>
      <c r="L8567" s="1" t="s">
        <v>454</v>
      </c>
      <c r="M8567" s="1">
        <v>162</v>
      </c>
      <c r="Q8567" s="2" t="s">
        <v>37</v>
      </c>
      <c r="R8567" s="1" t="s">
        <v>492</v>
      </c>
      <c r="S8567" s="1" t="str">
        <f t="shared" si="275"/>
        <v>HPC|RF|3|8701|9999|9999|N||CCNR|162|</v>
      </c>
      <c r="T8567" s="2" t="str">
        <f t="shared" si="274"/>
        <v>OK</v>
      </c>
    </row>
    <row r="8568" spans="1:20" x14ac:dyDescent="0.25">
      <c r="A8568" s="1">
        <v>302999999</v>
      </c>
      <c r="B8568" s="1" t="str">
        <f>VLOOKUP(A8568,[1]Maestra!A$1:C$746,2,0)</f>
        <v>ACTAEXGE8</v>
      </c>
      <c r="C8568" s="1" t="str">
        <f>VLOOKUP(A8568,[1]Maestra!A$1:C$746,3,0)</f>
        <v>TC American Express Generico</v>
      </c>
      <c r="D8568" s="1" t="s">
        <v>26</v>
      </c>
      <c r="E8568" s="1" t="s">
        <v>27</v>
      </c>
      <c r="F8568" s="1">
        <v>3</v>
      </c>
      <c r="G8568" s="1">
        <v>8701</v>
      </c>
      <c r="H8568" s="1">
        <v>9999</v>
      </c>
      <c r="I8568" s="1">
        <v>9999</v>
      </c>
      <c r="J8568" s="1" t="s">
        <v>493</v>
      </c>
      <c r="L8568" s="1" t="s">
        <v>454</v>
      </c>
      <c r="M8568" s="1">
        <v>201</v>
      </c>
      <c r="Q8568" s="2" t="s">
        <v>37</v>
      </c>
      <c r="R8568" s="1" t="s">
        <v>492</v>
      </c>
      <c r="S8568" s="1" t="str">
        <f t="shared" si="275"/>
        <v>HPC|RF|3|8701|9999|9999|N||CCNR|201|</v>
      </c>
      <c r="T8568" s="2" t="str">
        <f t="shared" si="274"/>
        <v>OK</v>
      </c>
    </row>
    <row r="8569" spans="1:20" x14ac:dyDescent="0.25">
      <c r="A8569" s="1">
        <v>302999999</v>
      </c>
      <c r="B8569" s="1" t="str">
        <f>VLOOKUP(A8569,[1]Maestra!A$1:C$746,2,0)</f>
        <v>ACTAEXGE8</v>
      </c>
      <c r="C8569" s="1" t="str">
        <f>VLOOKUP(A8569,[1]Maestra!A$1:C$746,3,0)</f>
        <v>TC American Express Generico</v>
      </c>
      <c r="D8569" s="1" t="s">
        <v>26</v>
      </c>
      <c r="E8569" s="1" t="s">
        <v>27</v>
      </c>
      <c r="F8569" s="1">
        <v>3</v>
      </c>
      <c r="G8569" s="1">
        <v>8701</v>
      </c>
      <c r="H8569" s="1">
        <v>9999</v>
      </c>
      <c r="I8569" s="1">
        <v>9999</v>
      </c>
      <c r="J8569" s="1" t="s">
        <v>493</v>
      </c>
      <c r="L8569" s="1" t="s">
        <v>454</v>
      </c>
      <c r="M8569" s="1">
        <v>202</v>
      </c>
      <c r="Q8569" s="2" t="s">
        <v>37</v>
      </c>
      <c r="R8569" s="1" t="s">
        <v>492</v>
      </c>
      <c r="S8569" s="1" t="str">
        <f t="shared" si="275"/>
        <v>HPC|RF|3|8701|9999|9999|N||CCNR|202|</v>
      </c>
      <c r="T8569" s="2" t="str">
        <f t="shared" si="274"/>
        <v>OK</v>
      </c>
    </row>
    <row r="8570" spans="1:20" x14ac:dyDescent="0.25">
      <c r="A8570" s="1">
        <v>302999999</v>
      </c>
      <c r="B8570" s="1" t="str">
        <f>VLOOKUP(A8570,[1]Maestra!A$1:C$746,2,0)</f>
        <v>ACTAEXGE8</v>
      </c>
      <c r="C8570" s="1" t="str">
        <f>VLOOKUP(A8570,[1]Maestra!A$1:C$746,3,0)</f>
        <v>TC American Express Generico</v>
      </c>
      <c r="D8570" s="1" t="s">
        <v>26</v>
      </c>
      <c r="E8570" s="1" t="s">
        <v>27</v>
      </c>
      <c r="F8570" s="1">
        <v>3</v>
      </c>
      <c r="G8570" s="1">
        <v>8701</v>
      </c>
      <c r="H8570" s="1">
        <v>9999</v>
      </c>
      <c r="I8570" s="1">
        <v>9999</v>
      </c>
      <c r="J8570" s="1" t="s">
        <v>493</v>
      </c>
      <c r="L8570" s="1" t="s">
        <v>454</v>
      </c>
      <c r="M8570" s="1">
        <v>203</v>
      </c>
      <c r="Q8570" s="2" t="s">
        <v>37</v>
      </c>
      <c r="R8570" s="1" t="s">
        <v>492</v>
      </c>
      <c r="S8570" s="1" t="str">
        <f t="shared" si="275"/>
        <v>HPC|RF|3|8701|9999|9999|N||CCNR|203|</v>
      </c>
      <c r="T8570" s="2" t="str">
        <f t="shared" si="274"/>
        <v>OK</v>
      </c>
    </row>
    <row r="8571" spans="1:20" x14ac:dyDescent="0.25">
      <c r="A8571" s="1">
        <v>307059999</v>
      </c>
      <c r="B8571" s="1" t="str">
        <f>VLOOKUP(A8571,[1]Maestra!A$1:C$746,2,0)</f>
        <v>ACTACOGE8</v>
      </c>
      <c r="C8571" s="1" t="str">
        <f>VLOOKUP(A8571,[1]Maestra!A$1:C$746,3,0)</f>
        <v>TC Amex Centurión Oro Generico</v>
      </c>
      <c r="D8571" s="1" t="s">
        <v>26</v>
      </c>
      <c r="E8571" s="1" t="s">
        <v>27</v>
      </c>
      <c r="F8571" s="1">
        <v>3</v>
      </c>
      <c r="G8571" s="1">
        <v>8701</v>
      </c>
      <c r="H8571" s="1">
        <v>9999</v>
      </c>
      <c r="I8571" s="1">
        <v>9999</v>
      </c>
      <c r="J8571" s="1" t="s">
        <v>493</v>
      </c>
      <c r="L8571" s="1" t="s">
        <v>454</v>
      </c>
      <c r="M8571" s="1">
        <v>204</v>
      </c>
      <c r="Q8571" s="2" t="s">
        <v>37</v>
      </c>
      <c r="R8571" s="1" t="s">
        <v>492</v>
      </c>
      <c r="S8571" s="1" t="str">
        <f t="shared" si="275"/>
        <v>HPC|RF|3|8701|9999|9999|N||CCNR|204|</v>
      </c>
      <c r="T8571" s="2" t="str">
        <f t="shared" si="274"/>
        <v>OK</v>
      </c>
    </row>
    <row r="8572" spans="1:20" x14ac:dyDescent="0.25">
      <c r="A8572" s="1">
        <v>302999999</v>
      </c>
      <c r="B8572" s="1" t="str">
        <f>VLOOKUP(A8572,[1]Maestra!A$1:C$746,2,0)</f>
        <v>ACTAEXGE8</v>
      </c>
      <c r="C8572" s="1" t="str">
        <f>VLOOKUP(A8572,[1]Maestra!A$1:C$746,3,0)</f>
        <v>TC American Express Generico</v>
      </c>
      <c r="D8572" s="1" t="s">
        <v>26</v>
      </c>
      <c r="E8572" s="1" t="s">
        <v>27</v>
      </c>
      <c r="F8572" s="1">
        <v>3</v>
      </c>
      <c r="G8572" s="1">
        <v>8701</v>
      </c>
      <c r="H8572" s="1">
        <v>9999</v>
      </c>
      <c r="I8572" s="1">
        <v>9999</v>
      </c>
      <c r="J8572" s="1" t="s">
        <v>493</v>
      </c>
      <c r="L8572" s="1" t="s">
        <v>454</v>
      </c>
      <c r="M8572" s="1">
        <v>205</v>
      </c>
      <c r="Q8572" s="2" t="s">
        <v>37</v>
      </c>
      <c r="R8572" s="1" t="s">
        <v>492</v>
      </c>
      <c r="S8572" s="1" t="str">
        <f t="shared" si="275"/>
        <v>HPC|RF|3|8701|9999|9999|N||CCNR|205|</v>
      </c>
      <c r="T8572" s="2" t="str">
        <f t="shared" si="274"/>
        <v>OK</v>
      </c>
    </row>
    <row r="8573" spans="1:20" x14ac:dyDescent="0.25">
      <c r="A8573" s="1">
        <v>302999999</v>
      </c>
      <c r="B8573" s="1" t="str">
        <f>VLOOKUP(A8573,[1]Maestra!A$1:C$746,2,0)</f>
        <v>ACTAEXGE8</v>
      </c>
      <c r="C8573" s="1" t="str">
        <f>VLOOKUP(A8573,[1]Maestra!A$1:C$746,3,0)</f>
        <v>TC American Express Generico</v>
      </c>
      <c r="D8573" s="1" t="s">
        <v>26</v>
      </c>
      <c r="E8573" s="1" t="s">
        <v>27</v>
      </c>
      <c r="F8573" s="1">
        <v>3</v>
      </c>
      <c r="G8573" s="1">
        <v>8701</v>
      </c>
      <c r="H8573" s="1">
        <v>9999</v>
      </c>
      <c r="I8573" s="1">
        <v>9999</v>
      </c>
      <c r="J8573" s="1" t="s">
        <v>493</v>
      </c>
      <c r="L8573" s="1" t="s">
        <v>454</v>
      </c>
      <c r="M8573" s="1">
        <v>206</v>
      </c>
      <c r="Q8573" s="2" t="s">
        <v>37</v>
      </c>
      <c r="R8573" s="1" t="s">
        <v>492</v>
      </c>
      <c r="S8573" s="1" t="str">
        <f t="shared" si="275"/>
        <v>HPC|RF|3|8701|9999|9999|N||CCNR|206|</v>
      </c>
      <c r="T8573" s="2" t="str">
        <f t="shared" si="274"/>
        <v>OK</v>
      </c>
    </row>
    <row r="8574" spans="1:20" x14ac:dyDescent="0.25">
      <c r="A8574" s="1">
        <v>307039999</v>
      </c>
      <c r="B8574" s="1" t="str">
        <f>VLOOKUP(A8574,[1]Maestra!A$1:C$746,2,0)</f>
        <v>ACTAVCGE8</v>
      </c>
      <c r="C8574" s="1" t="str">
        <f>VLOOKUP(A8574,[1]Maestra!A$1:C$746,3,0)</f>
        <v>TC Amex Viajero Clasica Generico</v>
      </c>
      <c r="D8574" s="1" t="s">
        <v>26</v>
      </c>
      <c r="E8574" s="1" t="s">
        <v>27</v>
      </c>
      <c r="F8574" s="1">
        <v>3</v>
      </c>
      <c r="G8574" s="1">
        <v>8701</v>
      </c>
      <c r="H8574" s="1">
        <v>9999</v>
      </c>
      <c r="I8574" s="1">
        <v>9999</v>
      </c>
      <c r="J8574" s="1" t="s">
        <v>493</v>
      </c>
      <c r="L8574" s="1" t="s">
        <v>454</v>
      </c>
      <c r="M8574" s="1">
        <v>207</v>
      </c>
      <c r="Q8574" s="2" t="s">
        <v>37</v>
      </c>
      <c r="R8574" s="1" t="s">
        <v>492</v>
      </c>
      <c r="S8574" s="1" t="str">
        <f t="shared" si="275"/>
        <v>HPC|RF|3|8701|9999|9999|N||CCNR|207|</v>
      </c>
      <c r="T8574" s="2" t="str">
        <f t="shared" si="274"/>
        <v>OK</v>
      </c>
    </row>
    <row r="8575" spans="1:20" x14ac:dyDescent="0.25">
      <c r="A8575" s="1">
        <v>307059999</v>
      </c>
      <c r="B8575" s="1" t="str">
        <f>VLOOKUP(A8575,[1]Maestra!A$1:C$746,2,0)</f>
        <v>ACTACOGE8</v>
      </c>
      <c r="C8575" s="1" t="str">
        <f>VLOOKUP(A8575,[1]Maestra!A$1:C$746,3,0)</f>
        <v>TC Amex Centurión Oro Generico</v>
      </c>
      <c r="D8575" s="1" t="s">
        <v>26</v>
      </c>
      <c r="E8575" s="1" t="s">
        <v>27</v>
      </c>
      <c r="F8575" s="1">
        <v>3</v>
      </c>
      <c r="G8575" s="1">
        <v>8701</v>
      </c>
      <c r="H8575" s="1">
        <v>9999</v>
      </c>
      <c r="I8575" s="1">
        <v>9999</v>
      </c>
      <c r="J8575" s="1" t="s">
        <v>493</v>
      </c>
      <c r="L8575" s="1" t="s">
        <v>454</v>
      </c>
      <c r="M8575" s="1">
        <v>208</v>
      </c>
      <c r="Q8575" s="2" t="s">
        <v>37</v>
      </c>
      <c r="R8575" s="1" t="s">
        <v>492</v>
      </c>
      <c r="S8575" s="1" t="str">
        <f t="shared" si="275"/>
        <v>HPC|RF|3|8701|9999|9999|N||CCNR|208|</v>
      </c>
      <c r="T8575" s="2" t="str">
        <f t="shared" si="274"/>
        <v>OK</v>
      </c>
    </row>
    <row r="8576" spans="1:20" x14ac:dyDescent="0.25">
      <c r="A8576" s="1">
        <v>302999999</v>
      </c>
      <c r="B8576" s="1" t="str">
        <f>VLOOKUP(A8576,[1]Maestra!A$1:C$746,2,0)</f>
        <v>ACTAEXGE8</v>
      </c>
      <c r="C8576" s="1" t="str">
        <f>VLOOKUP(A8576,[1]Maestra!A$1:C$746,3,0)</f>
        <v>TC American Express Generico</v>
      </c>
      <c r="D8576" s="1" t="s">
        <v>26</v>
      </c>
      <c r="E8576" s="1" t="s">
        <v>27</v>
      </c>
      <c r="F8576" s="1">
        <v>3</v>
      </c>
      <c r="G8576" s="1">
        <v>8701</v>
      </c>
      <c r="H8576" s="1">
        <v>9999</v>
      </c>
      <c r="I8576" s="1">
        <v>9999</v>
      </c>
      <c r="J8576" s="1" t="s">
        <v>493</v>
      </c>
      <c r="L8576" s="1" t="s">
        <v>454</v>
      </c>
      <c r="M8576" s="1">
        <v>209</v>
      </c>
      <c r="Q8576" s="2" t="s">
        <v>37</v>
      </c>
      <c r="R8576" s="1" t="s">
        <v>492</v>
      </c>
      <c r="S8576" s="1" t="str">
        <f t="shared" si="275"/>
        <v>HPC|RF|3|8701|9999|9999|N||CCNR|209|</v>
      </c>
      <c r="T8576" s="2" t="str">
        <f t="shared" si="274"/>
        <v>OK</v>
      </c>
    </row>
    <row r="8577" spans="1:20" x14ac:dyDescent="0.25">
      <c r="A8577" s="1">
        <v>302999999</v>
      </c>
      <c r="B8577" s="1" t="str">
        <f>VLOOKUP(A8577,[1]Maestra!A$1:C$746,2,0)</f>
        <v>ACTAEXGE8</v>
      </c>
      <c r="C8577" s="1" t="str">
        <f>VLOOKUP(A8577,[1]Maestra!A$1:C$746,3,0)</f>
        <v>TC American Express Generico</v>
      </c>
      <c r="D8577" s="1" t="s">
        <v>26</v>
      </c>
      <c r="E8577" s="1" t="s">
        <v>27</v>
      </c>
      <c r="F8577" s="1">
        <v>3</v>
      </c>
      <c r="G8577" s="1">
        <v>8701</v>
      </c>
      <c r="H8577" s="1">
        <v>9999</v>
      </c>
      <c r="I8577" s="1">
        <v>9999</v>
      </c>
      <c r="J8577" s="1" t="s">
        <v>493</v>
      </c>
      <c r="L8577" s="1" t="s">
        <v>454</v>
      </c>
      <c r="M8577" s="1">
        <v>210</v>
      </c>
      <c r="Q8577" s="2" t="s">
        <v>37</v>
      </c>
      <c r="R8577" s="1" t="s">
        <v>492</v>
      </c>
      <c r="S8577" s="1" t="str">
        <f t="shared" si="275"/>
        <v>HPC|RF|3|8701|9999|9999|N||CCNR|210|</v>
      </c>
      <c r="T8577" s="2" t="str">
        <f t="shared" si="274"/>
        <v>OK</v>
      </c>
    </row>
    <row r="8578" spans="1:20" x14ac:dyDescent="0.25">
      <c r="A8578" s="1">
        <v>302999999</v>
      </c>
      <c r="B8578" s="1" t="str">
        <f>VLOOKUP(A8578,[1]Maestra!A$1:C$746,2,0)</f>
        <v>ACTAEXGE8</v>
      </c>
      <c r="C8578" s="1" t="str">
        <f>VLOOKUP(A8578,[1]Maestra!A$1:C$746,3,0)</f>
        <v>TC American Express Generico</v>
      </c>
      <c r="D8578" s="1" t="s">
        <v>26</v>
      </c>
      <c r="E8578" s="1" t="s">
        <v>27</v>
      </c>
      <c r="F8578" s="1">
        <v>3</v>
      </c>
      <c r="G8578" s="1">
        <v>8701</v>
      </c>
      <c r="H8578" s="1">
        <v>9999</v>
      </c>
      <c r="I8578" s="1">
        <v>9999</v>
      </c>
      <c r="J8578" s="1" t="s">
        <v>493</v>
      </c>
      <c r="L8578" s="1" t="s">
        <v>454</v>
      </c>
      <c r="M8578" s="1">
        <v>211</v>
      </c>
      <c r="Q8578" s="2" t="s">
        <v>37</v>
      </c>
      <c r="R8578" s="1" t="s">
        <v>492</v>
      </c>
      <c r="S8578" s="1" t="str">
        <f t="shared" si="275"/>
        <v>HPC|RF|3|8701|9999|9999|N||CCNR|211|</v>
      </c>
      <c r="T8578" s="2" t="str">
        <f t="shared" si="274"/>
        <v>OK</v>
      </c>
    </row>
    <row r="8579" spans="1:20" x14ac:dyDescent="0.25">
      <c r="A8579" s="1">
        <v>302999999</v>
      </c>
      <c r="B8579" s="1" t="str">
        <f>VLOOKUP(A8579,[1]Maestra!A$1:C$746,2,0)</f>
        <v>ACTAEXGE8</v>
      </c>
      <c r="C8579" s="1" t="str">
        <f>VLOOKUP(A8579,[1]Maestra!A$1:C$746,3,0)</f>
        <v>TC American Express Generico</v>
      </c>
      <c r="D8579" s="1" t="s">
        <v>26</v>
      </c>
      <c r="E8579" s="1" t="s">
        <v>27</v>
      </c>
      <c r="F8579" s="1">
        <v>3</v>
      </c>
      <c r="G8579" s="1">
        <v>8701</v>
      </c>
      <c r="H8579" s="1">
        <v>9999</v>
      </c>
      <c r="I8579" s="1">
        <v>9999</v>
      </c>
      <c r="J8579" s="1" t="s">
        <v>493</v>
      </c>
      <c r="L8579" s="1" t="s">
        <v>454</v>
      </c>
      <c r="M8579" s="1">
        <v>212</v>
      </c>
      <c r="Q8579" s="2" t="s">
        <v>37</v>
      </c>
      <c r="R8579" s="1" t="s">
        <v>492</v>
      </c>
      <c r="S8579" s="1" t="str">
        <f t="shared" si="275"/>
        <v>HPC|RF|3|8701|9999|9999|N||CCNR|212|</v>
      </c>
      <c r="T8579" s="2" t="str">
        <f t="shared" ref="T8579:T8642" si="276">IF(COUNTIFS($D$2:$D$20413,D8579,$S$2:$S$20413,S8579,$A$2:$A$20413,"&lt;&gt;"&amp;A8579)&gt;0,"Conflicto","OK")</f>
        <v>OK</v>
      </c>
    </row>
    <row r="8580" spans="1:20" x14ac:dyDescent="0.25">
      <c r="A8580" s="1">
        <v>303999999</v>
      </c>
      <c r="B8580" s="1" t="str">
        <f>VLOOKUP(A8580,[1]Maestra!A$1:C$746,2,0)</f>
        <v>ACTCMAGE8</v>
      </c>
      <c r="C8580" s="1" t="str">
        <f>VLOOKUP(A8580,[1]Maestra!A$1:C$746,3,0)</f>
        <v>TC Mastercard Generico</v>
      </c>
      <c r="D8580" s="1" t="s">
        <v>26</v>
      </c>
      <c r="E8580" s="1" t="s">
        <v>27</v>
      </c>
      <c r="F8580" s="1">
        <v>3</v>
      </c>
      <c r="G8580" s="1">
        <v>8701</v>
      </c>
      <c r="H8580" s="1">
        <v>9999</v>
      </c>
      <c r="I8580" s="1">
        <v>9999</v>
      </c>
      <c r="J8580" s="1" t="s">
        <v>493</v>
      </c>
      <c r="L8580" s="1" t="s">
        <v>454</v>
      </c>
      <c r="M8580" s="1">
        <v>401</v>
      </c>
      <c r="Q8580" s="2" t="s">
        <v>37</v>
      </c>
      <c r="R8580" s="1" t="s">
        <v>492</v>
      </c>
      <c r="S8580" s="1" t="str">
        <f t="shared" si="275"/>
        <v>HPC|RF|3|8701|9999|9999|N||CCNR|401|</v>
      </c>
      <c r="T8580" s="2" t="str">
        <f t="shared" si="276"/>
        <v>OK</v>
      </c>
    </row>
    <row r="8581" spans="1:20" x14ac:dyDescent="0.25">
      <c r="A8581" s="1">
        <v>303999999</v>
      </c>
      <c r="B8581" s="1" t="str">
        <f>VLOOKUP(A8581,[1]Maestra!A$1:C$746,2,0)</f>
        <v>ACTCMAGE8</v>
      </c>
      <c r="C8581" s="1" t="str">
        <f>VLOOKUP(A8581,[1]Maestra!A$1:C$746,3,0)</f>
        <v>TC Mastercard Generico</v>
      </c>
      <c r="D8581" s="1" t="s">
        <v>26</v>
      </c>
      <c r="E8581" s="1" t="s">
        <v>27</v>
      </c>
      <c r="F8581" s="1">
        <v>3</v>
      </c>
      <c r="G8581" s="1">
        <v>8701</v>
      </c>
      <c r="H8581" s="1">
        <v>9999</v>
      </c>
      <c r="I8581" s="1">
        <v>9999</v>
      </c>
      <c r="J8581" s="1" t="s">
        <v>493</v>
      </c>
      <c r="L8581" s="1" t="s">
        <v>454</v>
      </c>
      <c r="M8581" s="1">
        <v>402</v>
      </c>
      <c r="Q8581" s="2" t="s">
        <v>37</v>
      </c>
      <c r="R8581" s="1" t="s">
        <v>492</v>
      </c>
      <c r="S8581" s="1" t="str">
        <f t="shared" si="275"/>
        <v>HPC|RF|3|8701|9999|9999|N||CCNR|402|</v>
      </c>
      <c r="T8581" s="2" t="str">
        <f t="shared" si="276"/>
        <v>OK</v>
      </c>
    </row>
    <row r="8582" spans="1:20" x14ac:dyDescent="0.25">
      <c r="A8582" s="1">
        <v>303999999</v>
      </c>
      <c r="B8582" s="1" t="str">
        <f>VLOOKUP(A8582,[1]Maestra!A$1:C$746,2,0)</f>
        <v>ACTCMAGE8</v>
      </c>
      <c r="C8582" s="1" t="str">
        <f>VLOOKUP(A8582,[1]Maestra!A$1:C$746,3,0)</f>
        <v>TC Mastercard Generico</v>
      </c>
      <c r="D8582" s="1" t="s">
        <v>26</v>
      </c>
      <c r="E8582" s="1" t="s">
        <v>27</v>
      </c>
      <c r="F8582" s="1">
        <v>3</v>
      </c>
      <c r="G8582" s="1">
        <v>8701</v>
      </c>
      <c r="H8582" s="1">
        <v>9999</v>
      </c>
      <c r="I8582" s="1">
        <v>9999</v>
      </c>
      <c r="J8582" s="1" t="s">
        <v>493</v>
      </c>
      <c r="L8582" s="1" t="s">
        <v>454</v>
      </c>
      <c r="M8582" s="1">
        <v>403</v>
      </c>
      <c r="Q8582" s="2" t="s">
        <v>37</v>
      </c>
      <c r="R8582" s="1" t="s">
        <v>492</v>
      </c>
      <c r="S8582" s="1" t="str">
        <f t="shared" si="275"/>
        <v>HPC|RF|3|8701|9999|9999|N||CCNR|403|</v>
      </c>
      <c r="T8582" s="2" t="str">
        <f t="shared" si="276"/>
        <v>OK</v>
      </c>
    </row>
    <row r="8583" spans="1:20" x14ac:dyDescent="0.25">
      <c r="A8583" s="1">
        <v>303999999</v>
      </c>
      <c r="B8583" s="1" t="str">
        <f>VLOOKUP(A8583,[1]Maestra!A$1:C$746,2,0)</f>
        <v>ACTCMAGE8</v>
      </c>
      <c r="C8583" s="1" t="str">
        <f>VLOOKUP(A8583,[1]Maestra!A$1:C$746,3,0)</f>
        <v>TC Mastercard Generico</v>
      </c>
      <c r="D8583" s="1" t="s">
        <v>26</v>
      </c>
      <c r="E8583" s="1" t="s">
        <v>27</v>
      </c>
      <c r="F8583" s="1">
        <v>3</v>
      </c>
      <c r="G8583" s="1">
        <v>8701</v>
      </c>
      <c r="H8583" s="1">
        <v>9999</v>
      </c>
      <c r="I8583" s="1">
        <v>9999</v>
      </c>
      <c r="J8583" s="1" t="s">
        <v>493</v>
      </c>
      <c r="L8583" s="1" t="s">
        <v>454</v>
      </c>
      <c r="M8583" s="1">
        <v>404</v>
      </c>
      <c r="Q8583" s="2" t="s">
        <v>37</v>
      </c>
      <c r="R8583" s="1" t="s">
        <v>492</v>
      </c>
      <c r="S8583" s="1" t="str">
        <f t="shared" si="275"/>
        <v>HPC|RF|3|8701|9999|9999|N||CCNR|404|</v>
      </c>
      <c r="T8583" s="2" t="str">
        <f t="shared" si="276"/>
        <v>OK</v>
      </c>
    </row>
    <row r="8584" spans="1:20" x14ac:dyDescent="0.25">
      <c r="A8584" s="1">
        <v>301999999</v>
      </c>
      <c r="B8584" s="1" t="str">
        <f>VLOOKUP(A8584,[1]Maestra!A$1:C$746,2,0)</f>
        <v>ACTCVIGE8</v>
      </c>
      <c r="C8584" s="1" t="str">
        <f>VLOOKUP(A8584,[1]Maestra!A$1:C$746,3,0)</f>
        <v>TC Visa Generico</v>
      </c>
      <c r="D8584" s="1" t="s">
        <v>26</v>
      </c>
      <c r="E8584" s="1" t="s">
        <v>27</v>
      </c>
      <c r="F8584" s="1">
        <v>3</v>
      </c>
      <c r="G8584" s="1">
        <v>8801</v>
      </c>
      <c r="H8584" s="1" t="s">
        <v>448</v>
      </c>
      <c r="I8584" s="1">
        <v>9999</v>
      </c>
      <c r="J8584" s="1" t="s">
        <v>491</v>
      </c>
      <c r="L8584" s="1" t="s">
        <v>454</v>
      </c>
      <c r="Q8584" s="2" t="s">
        <v>37</v>
      </c>
      <c r="R8584" s="1" t="s">
        <v>492</v>
      </c>
      <c r="S8584" s="1" t="str">
        <f t="shared" si="275"/>
        <v>HPC|RF|3|8801|V|9999|DP||CCNR||</v>
      </c>
      <c r="T8584" s="2" t="str">
        <f t="shared" si="276"/>
        <v>OK</v>
      </c>
    </row>
    <row r="8585" spans="1:20" x14ac:dyDescent="0.25">
      <c r="A8585" s="1">
        <v>301019999</v>
      </c>
      <c r="B8585" s="1" t="str">
        <f>VLOOKUP(A8585,[1]Maestra!A$1:C$746,2,0)</f>
        <v>ACTIVIGE8</v>
      </c>
      <c r="C8585" s="1" t="str">
        <f>VLOOKUP(A8585,[1]Maestra!A$1:C$746,3,0)</f>
        <v>TC IB Visa Generico</v>
      </c>
      <c r="D8585" s="1" t="s">
        <v>26</v>
      </c>
      <c r="E8585" s="1" t="s">
        <v>27</v>
      </c>
      <c r="F8585" s="1">
        <v>3</v>
      </c>
      <c r="G8585" s="1">
        <v>8801</v>
      </c>
      <c r="H8585" s="1" t="s">
        <v>448</v>
      </c>
      <c r="I8585" s="1">
        <v>9999</v>
      </c>
      <c r="J8585" s="1" t="s">
        <v>491</v>
      </c>
      <c r="L8585" s="1" t="s">
        <v>454</v>
      </c>
      <c r="M8585" s="1">
        <v>101</v>
      </c>
      <c r="Q8585" s="2" t="s">
        <v>37</v>
      </c>
      <c r="R8585" s="1" t="s">
        <v>492</v>
      </c>
      <c r="S8585" s="1" t="str">
        <f t="shared" si="275"/>
        <v>HPC|RF|3|8801|V|9999|DP||CCNR|101|</v>
      </c>
      <c r="T8585" s="2" t="str">
        <f t="shared" si="276"/>
        <v>OK</v>
      </c>
    </row>
    <row r="8586" spans="1:20" x14ac:dyDescent="0.25">
      <c r="A8586" s="1">
        <v>301999999</v>
      </c>
      <c r="B8586" s="1" t="str">
        <f>VLOOKUP(A8586,[1]Maestra!A$1:C$746,2,0)</f>
        <v>ACTCVIGE8</v>
      </c>
      <c r="C8586" s="1" t="str">
        <f>VLOOKUP(A8586,[1]Maestra!A$1:C$746,3,0)</f>
        <v>TC Visa Generico</v>
      </c>
      <c r="D8586" s="1" t="s">
        <v>26</v>
      </c>
      <c r="E8586" s="1" t="s">
        <v>27</v>
      </c>
      <c r="F8586" s="1">
        <v>3</v>
      </c>
      <c r="G8586" s="1">
        <v>8801</v>
      </c>
      <c r="H8586" s="1" t="s">
        <v>448</v>
      </c>
      <c r="I8586" s="1">
        <v>9999</v>
      </c>
      <c r="J8586" s="1" t="s">
        <v>491</v>
      </c>
      <c r="L8586" s="1" t="s">
        <v>454</v>
      </c>
      <c r="M8586" s="1">
        <v>102</v>
      </c>
      <c r="Q8586" s="2" t="s">
        <v>37</v>
      </c>
      <c r="R8586" s="1" t="s">
        <v>492</v>
      </c>
      <c r="S8586" s="1" t="str">
        <f t="shared" si="275"/>
        <v>HPC|RF|3|8801|V|9999|DP||CCNR|102|</v>
      </c>
      <c r="T8586" s="2" t="str">
        <f t="shared" si="276"/>
        <v>OK</v>
      </c>
    </row>
    <row r="8587" spans="1:20" x14ac:dyDescent="0.25">
      <c r="A8587" s="1">
        <v>305019999</v>
      </c>
      <c r="B8587" s="1" t="e">
        <f>VLOOKUP(A8587,[1]Maestra!A$1:C$746,2,0)</f>
        <v>#N/A</v>
      </c>
      <c r="C8587" s="1" t="e">
        <f>VLOOKUP(A8587,[1]Maestra!A$1:C$746,3,0)</f>
        <v>#N/A</v>
      </c>
      <c r="D8587" s="1" t="s">
        <v>26</v>
      </c>
      <c r="E8587" s="1" t="s">
        <v>27</v>
      </c>
      <c r="F8587" s="1">
        <v>3</v>
      </c>
      <c r="G8587" s="1">
        <v>8801</v>
      </c>
      <c r="H8587" s="1" t="s">
        <v>448</v>
      </c>
      <c r="I8587" s="1">
        <v>9999</v>
      </c>
      <c r="J8587" s="1" t="s">
        <v>491</v>
      </c>
      <c r="L8587" s="1" t="s">
        <v>454</v>
      </c>
      <c r="M8587" s="1">
        <v>103</v>
      </c>
      <c r="Q8587" s="2" t="s">
        <v>37</v>
      </c>
      <c r="R8587" s="1" t="s">
        <v>492</v>
      </c>
      <c r="S8587" s="1" t="str">
        <f t="shared" si="275"/>
        <v>HPC|RF|3|8801|V|9999|DP||CCNR|103|</v>
      </c>
      <c r="T8587" s="2" t="str">
        <f t="shared" si="276"/>
        <v>OK</v>
      </c>
    </row>
    <row r="8588" spans="1:20" x14ac:dyDescent="0.25">
      <c r="A8588" s="1">
        <v>305019999</v>
      </c>
      <c r="B8588" s="1" t="e">
        <f>VLOOKUP(A8588,[1]Maestra!A$1:C$746,2,0)</f>
        <v>#N/A</v>
      </c>
      <c r="C8588" s="1" t="e">
        <f>VLOOKUP(A8588,[1]Maestra!A$1:C$746,3,0)</f>
        <v>#N/A</v>
      </c>
      <c r="D8588" s="1" t="s">
        <v>26</v>
      </c>
      <c r="E8588" s="1" t="s">
        <v>27</v>
      </c>
      <c r="F8588" s="1">
        <v>3</v>
      </c>
      <c r="G8588" s="1">
        <v>8801</v>
      </c>
      <c r="H8588" s="1" t="s">
        <v>448</v>
      </c>
      <c r="I8588" s="1">
        <v>9999</v>
      </c>
      <c r="J8588" s="1" t="s">
        <v>491</v>
      </c>
      <c r="L8588" s="1" t="s">
        <v>454</v>
      </c>
      <c r="M8588" s="1">
        <v>104</v>
      </c>
      <c r="Q8588" s="2" t="s">
        <v>37</v>
      </c>
      <c r="R8588" s="1" t="s">
        <v>492</v>
      </c>
      <c r="S8588" s="1" t="str">
        <f t="shared" si="275"/>
        <v>HPC|RF|3|8801|V|9999|DP||CCNR|104|</v>
      </c>
      <c r="T8588" s="2" t="str">
        <f t="shared" si="276"/>
        <v>OK</v>
      </c>
    </row>
    <row r="8589" spans="1:20" x14ac:dyDescent="0.25">
      <c r="A8589" s="1">
        <v>301999999</v>
      </c>
      <c r="B8589" s="1" t="str">
        <f>VLOOKUP(A8589,[1]Maestra!A$1:C$746,2,0)</f>
        <v>ACTCVIGE8</v>
      </c>
      <c r="C8589" s="1" t="str">
        <f>VLOOKUP(A8589,[1]Maestra!A$1:C$746,3,0)</f>
        <v>TC Visa Generico</v>
      </c>
      <c r="D8589" s="1" t="s">
        <v>26</v>
      </c>
      <c r="E8589" s="1" t="s">
        <v>27</v>
      </c>
      <c r="F8589" s="1">
        <v>3</v>
      </c>
      <c r="G8589" s="1">
        <v>8801</v>
      </c>
      <c r="H8589" s="1" t="s">
        <v>448</v>
      </c>
      <c r="I8589" s="1">
        <v>9999</v>
      </c>
      <c r="J8589" s="1" t="s">
        <v>491</v>
      </c>
      <c r="L8589" s="1" t="s">
        <v>454</v>
      </c>
      <c r="M8589" s="1">
        <v>105</v>
      </c>
      <c r="Q8589" s="2" t="s">
        <v>37</v>
      </c>
      <c r="R8589" s="1" t="s">
        <v>492</v>
      </c>
      <c r="S8589" s="1" t="str">
        <f t="shared" si="275"/>
        <v>HPC|RF|3|8801|V|9999|DP||CCNR|105|</v>
      </c>
      <c r="T8589" s="2" t="str">
        <f t="shared" si="276"/>
        <v>OK</v>
      </c>
    </row>
    <row r="8590" spans="1:20" x14ac:dyDescent="0.25">
      <c r="A8590" s="1">
        <v>301029999</v>
      </c>
      <c r="B8590" s="1" t="e">
        <f>VLOOKUP(A8590,[1]Maestra!A$1:C$746,2,0)</f>
        <v>#N/A</v>
      </c>
      <c r="C8590" s="1" t="e">
        <f>VLOOKUP(A8590,[1]Maestra!A$1:C$746,3,0)</f>
        <v>#N/A</v>
      </c>
      <c r="D8590" s="1" t="s">
        <v>26</v>
      </c>
      <c r="E8590" s="1" t="s">
        <v>27</v>
      </c>
      <c r="F8590" s="1">
        <v>3</v>
      </c>
      <c r="G8590" s="1">
        <v>8801</v>
      </c>
      <c r="H8590" s="1" t="s">
        <v>448</v>
      </c>
      <c r="I8590" s="1">
        <v>9999</v>
      </c>
      <c r="J8590" s="1" t="s">
        <v>491</v>
      </c>
      <c r="L8590" s="1" t="s">
        <v>454</v>
      </c>
      <c r="M8590" s="1">
        <v>106</v>
      </c>
      <c r="Q8590" s="2" t="s">
        <v>37</v>
      </c>
      <c r="R8590" s="1" t="s">
        <v>492</v>
      </c>
      <c r="S8590" s="1" t="str">
        <f t="shared" si="275"/>
        <v>HPC|RF|3|8801|V|9999|DP||CCNR|106|</v>
      </c>
      <c r="T8590" s="2" t="str">
        <f t="shared" si="276"/>
        <v>OK</v>
      </c>
    </row>
    <row r="8591" spans="1:20" x14ac:dyDescent="0.25">
      <c r="A8591" s="1">
        <v>301999999</v>
      </c>
      <c r="B8591" s="1" t="str">
        <f>VLOOKUP(A8591,[1]Maestra!A$1:C$746,2,0)</f>
        <v>ACTCVIGE8</v>
      </c>
      <c r="C8591" s="1" t="str">
        <f>VLOOKUP(A8591,[1]Maestra!A$1:C$746,3,0)</f>
        <v>TC Visa Generico</v>
      </c>
      <c r="D8591" s="1" t="s">
        <v>26</v>
      </c>
      <c r="E8591" s="1" t="s">
        <v>27</v>
      </c>
      <c r="F8591" s="1">
        <v>3</v>
      </c>
      <c r="G8591" s="1">
        <v>8801</v>
      </c>
      <c r="H8591" s="1" t="s">
        <v>448</v>
      </c>
      <c r="I8591" s="1">
        <v>9999</v>
      </c>
      <c r="J8591" s="1" t="s">
        <v>491</v>
      </c>
      <c r="L8591" s="1" t="s">
        <v>454</v>
      </c>
      <c r="M8591" s="1">
        <v>107</v>
      </c>
      <c r="Q8591" s="2" t="s">
        <v>37</v>
      </c>
      <c r="R8591" s="1" t="s">
        <v>492</v>
      </c>
      <c r="S8591" s="1" t="str">
        <f t="shared" si="275"/>
        <v>HPC|RF|3|8801|V|9999|DP||CCNR|107|</v>
      </c>
      <c r="T8591" s="2" t="str">
        <f t="shared" si="276"/>
        <v>OK</v>
      </c>
    </row>
    <row r="8592" spans="1:20" x14ac:dyDescent="0.25">
      <c r="A8592" s="1">
        <v>301999999</v>
      </c>
      <c r="B8592" s="1" t="str">
        <f>VLOOKUP(A8592,[1]Maestra!A$1:C$746,2,0)</f>
        <v>ACTCVIGE8</v>
      </c>
      <c r="C8592" s="1" t="str">
        <f>VLOOKUP(A8592,[1]Maestra!A$1:C$746,3,0)</f>
        <v>TC Visa Generico</v>
      </c>
      <c r="D8592" s="1" t="s">
        <v>26</v>
      </c>
      <c r="E8592" s="1" t="s">
        <v>27</v>
      </c>
      <c r="F8592" s="1">
        <v>3</v>
      </c>
      <c r="G8592" s="1">
        <v>8801</v>
      </c>
      <c r="H8592" s="1" t="s">
        <v>448</v>
      </c>
      <c r="I8592" s="1">
        <v>9999</v>
      </c>
      <c r="J8592" s="1" t="s">
        <v>491</v>
      </c>
      <c r="L8592" s="1" t="s">
        <v>454</v>
      </c>
      <c r="M8592" s="1">
        <v>114</v>
      </c>
      <c r="Q8592" s="2" t="s">
        <v>37</v>
      </c>
      <c r="R8592" s="1" t="s">
        <v>492</v>
      </c>
      <c r="S8592" s="1" t="str">
        <f t="shared" si="275"/>
        <v>HPC|RF|3|8801|V|9999|DP||CCNR|114|</v>
      </c>
      <c r="T8592" s="2" t="str">
        <f t="shared" si="276"/>
        <v>OK</v>
      </c>
    </row>
    <row r="8593" spans="1:20" x14ac:dyDescent="0.25">
      <c r="A8593" s="1">
        <v>301999999</v>
      </c>
      <c r="B8593" s="1" t="str">
        <f>VLOOKUP(A8593,[1]Maestra!A$1:C$746,2,0)</f>
        <v>ACTCVIGE8</v>
      </c>
      <c r="C8593" s="1" t="str">
        <f>VLOOKUP(A8593,[1]Maestra!A$1:C$746,3,0)</f>
        <v>TC Visa Generico</v>
      </c>
      <c r="D8593" s="1" t="s">
        <v>26</v>
      </c>
      <c r="E8593" s="1" t="s">
        <v>27</v>
      </c>
      <c r="F8593" s="1">
        <v>3</v>
      </c>
      <c r="G8593" s="1">
        <v>8801</v>
      </c>
      <c r="H8593" s="1" t="s">
        <v>448</v>
      </c>
      <c r="I8593" s="1">
        <v>9999</v>
      </c>
      <c r="J8593" s="1" t="s">
        <v>491</v>
      </c>
      <c r="L8593" s="1" t="s">
        <v>454</v>
      </c>
      <c r="M8593" s="1">
        <v>115</v>
      </c>
      <c r="Q8593" s="2" t="s">
        <v>37</v>
      </c>
      <c r="R8593" s="1" t="s">
        <v>492</v>
      </c>
      <c r="S8593" s="1" t="str">
        <f t="shared" si="275"/>
        <v>HPC|RF|3|8801|V|9999|DP||CCNR|115|</v>
      </c>
      <c r="T8593" s="2" t="str">
        <f t="shared" si="276"/>
        <v>OK</v>
      </c>
    </row>
    <row r="8594" spans="1:20" x14ac:dyDescent="0.25">
      <c r="A8594" s="1">
        <v>301999999</v>
      </c>
      <c r="B8594" s="1" t="str">
        <f>VLOOKUP(A8594,[1]Maestra!A$1:C$746,2,0)</f>
        <v>ACTCVIGE8</v>
      </c>
      <c r="C8594" s="1" t="str">
        <f>VLOOKUP(A8594,[1]Maestra!A$1:C$746,3,0)</f>
        <v>TC Visa Generico</v>
      </c>
      <c r="D8594" s="1" t="s">
        <v>26</v>
      </c>
      <c r="E8594" s="1" t="s">
        <v>27</v>
      </c>
      <c r="F8594" s="1">
        <v>3</v>
      </c>
      <c r="G8594" s="1">
        <v>8801</v>
      </c>
      <c r="H8594" s="1" t="s">
        <v>448</v>
      </c>
      <c r="I8594" s="1">
        <v>9999</v>
      </c>
      <c r="J8594" s="1" t="s">
        <v>491</v>
      </c>
      <c r="L8594" s="1" t="s">
        <v>454</v>
      </c>
      <c r="M8594" s="1">
        <v>116</v>
      </c>
      <c r="Q8594" s="2" t="s">
        <v>37</v>
      </c>
      <c r="R8594" s="1" t="s">
        <v>492</v>
      </c>
      <c r="S8594" s="1" t="str">
        <f t="shared" si="275"/>
        <v>HPC|RF|3|8801|V|9999|DP||CCNR|116|</v>
      </c>
      <c r="T8594" s="2" t="str">
        <f t="shared" si="276"/>
        <v>OK</v>
      </c>
    </row>
    <row r="8595" spans="1:20" x14ac:dyDescent="0.25">
      <c r="A8595" s="1">
        <v>301090199</v>
      </c>
      <c r="B8595" s="1" t="str">
        <f>VLOOKUP(A8595,[1]Maestra!A$1:C$746,2,0)</f>
        <v>ACTCPRGE8</v>
      </c>
      <c r="C8595" s="1" t="str">
        <f>VLOOKUP(A8595,[1]Maestra!A$1:C$746,3,0)</f>
        <v>TC Premia Generico</v>
      </c>
      <c r="D8595" s="1" t="s">
        <v>26</v>
      </c>
      <c r="E8595" s="1" t="s">
        <v>27</v>
      </c>
      <c r="F8595" s="1">
        <v>3</v>
      </c>
      <c r="G8595" s="1">
        <v>8801</v>
      </c>
      <c r="H8595" s="1" t="s">
        <v>448</v>
      </c>
      <c r="I8595" s="1">
        <v>9999</v>
      </c>
      <c r="J8595" s="1" t="s">
        <v>491</v>
      </c>
      <c r="L8595" s="1" t="s">
        <v>454</v>
      </c>
      <c r="M8595" s="1">
        <v>117</v>
      </c>
      <c r="Q8595" s="2" t="s">
        <v>37</v>
      </c>
      <c r="R8595" s="1" t="s">
        <v>492</v>
      </c>
      <c r="S8595" s="1" t="str">
        <f t="shared" si="275"/>
        <v>HPC|RF|3|8801|V|9999|DP||CCNR|117|</v>
      </c>
      <c r="T8595" s="2" t="str">
        <f t="shared" si="276"/>
        <v>OK</v>
      </c>
    </row>
    <row r="8596" spans="1:20" x14ac:dyDescent="0.25">
      <c r="A8596" s="1">
        <v>301999999</v>
      </c>
      <c r="B8596" s="1" t="str">
        <f>VLOOKUP(A8596,[1]Maestra!A$1:C$746,2,0)</f>
        <v>ACTCVIGE8</v>
      </c>
      <c r="C8596" s="1" t="str">
        <f>VLOOKUP(A8596,[1]Maestra!A$1:C$746,3,0)</f>
        <v>TC Visa Generico</v>
      </c>
      <c r="D8596" s="1" t="s">
        <v>26</v>
      </c>
      <c r="E8596" s="1" t="s">
        <v>27</v>
      </c>
      <c r="F8596" s="1">
        <v>3</v>
      </c>
      <c r="G8596" s="1">
        <v>8801</v>
      </c>
      <c r="H8596" s="1" t="s">
        <v>448</v>
      </c>
      <c r="I8596" s="1">
        <v>9999</v>
      </c>
      <c r="J8596" s="1" t="s">
        <v>491</v>
      </c>
      <c r="L8596" s="1" t="s">
        <v>454</v>
      </c>
      <c r="M8596" s="1">
        <v>118</v>
      </c>
      <c r="Q8596" s="2" t="s">
        <v>37</v>
      </c>
      <c r="R8596" s="1" t="s">
        <v>492</v>
      </c>
      <c r="S8596" s="1" t="str">
        <f t="shared" si="275"/>
        <v>HPC|RF|3|8801|V|9999|DP||CCNR|118|</v>
      </c>
      <c r="T8596" s="2" t="str">
        <f t="shared" si="276"/>
        <v>OK</v>
      </c>
    </row>
    <row r="8597" spans="1:20" x14ac:dyDescent="0.25">
      <c r="A8597" s="1">
        <v>301039999</v>
      </c>
      <c r="B8597" s="1" t="str">
        <f>VLOOKUP(A8597,[1]Maestra!A$1:C$746,2,0)</f>
        <v>ACTMVGE08</v>
      </c>
      <c r="C8597" s="1" t="str">
        <f>VLOOKUP(A8597,[1]Maestra!A$1:C$746,3,0)</f>
        <v>TC Megaplaza Visa - Generico</v>
      </c>
      <c r="D8597" s="1" t="s">
        <v>26</v>
      </c>
      <c r="E8597" s="1" t="s">
        <v>27</v>
      </c>
      <c r="F8597" s="1">
        <v>3</v>
      </c>
      <c r="G8597" s="1">
        <v>8801</v>
      </c>
      <c r="H8597" s="1" t="s">
        <v>448</v>
      </c>
      <c r="I8597" s="1">
        <v>9999</v>
      </c>
      <c r="J8597" s="1" t="s">
        <v>491</v>
      </c>
      <c r="L8597" s="1" t="s">
        <v>454</v>
      </c>
      <c r="M8597" s="1">
        <v>119</v>
      </c>
      <c r="Q8597" s="2" t="s">
        <v>37</v>
      </c>
      <c r="R8597" s="1" t="s">
        <v>492</v>
      </c>
      <c r="S8597" s="1" t="str">
        <f t="shared" si="275"/>
        <v>HPC|RF|3|8801|V|9999|DP||CCNR|119|</v>
      </c>
      <c r="T8597" s="2" t="str">
        <f t="shared" si="276"/>
        <v>OK</v>
      </c>
    </row>
    <row r="8598" spans="1:20" x14ac:dyDescent="0.25">
      <c r="A8598" s="1">
        <v>301059999</v>
      </c>
      <c r="B8598" s="1" t="str">
        <f>VLOOKUP(A8598,[1]Maestra!A$1:C$746,2,0)</f>
        <v>ACTVVIGE8</v>
      </c>
      <c r="C8598" s="1" t="str">
        <f>VLOOKUP(A8598,[1]Maestra!A$1:C$746,3,0)</f>
        <v>TC Vea Visa Generico</v>
      </c>
      <c r="D8598" s="1" t="s">
        <v>26</v>
      </c>
      <c r="E8598" s="1" t="s">
        <v>27</v>
      </c>
      <c r="F8598" s="1">
        <v>3</v>
      </c>
      <c r="G8598" s="1">
        <v>8801</v>
      </c>
      <c r="H8598" s="1" t="s">
        <v>448</v>
      </c>
      <c r="I8598" s="1">
        <v>9999</v>
      </c>
      <c r="J8598" s="1" t="s">
        <v>491</v>
      </c>
      <c r="L8598" s="1" t="s">
        <v>454</v>
      </c>
      <c r="M8598" s="1">
        <v>120</v>
      </c>
      <c r="Q8598" s="2" t="s">
        <v>37</v>
      </c>
      <c r="R8598" s="1" t="s">
        <v>492</v>
      </c>
      <c r="S8598" s="1" t="str">
        <f t="shared" si="275"/>
        <v>HPC|RF|3|8801|V|9999|DP||CCNR|120|</v>
      </c>
      <c r="T8598" s="2" t="str">
        <f t="shared" si="276"/>
        <v>OK</v>
      </c>
    </row>
    <row r="8599" spans="1:20" x14ac:dyDescent="0.25">
      <c r="A8599" s="1">
        <v>301060299</v>
      </c>
      <c r="B8599" s="1" t="str">
        <f>VLOOKUP(A8599,[1]Maestra!A$1:C$746,2,0)</f>
        <v>ACTCPLGE8</v>
      </c>
      <c r="C8599" s="1" t="str">
        <f>VLOOKUP(A8599,[1]Maestra!A$1:C$746,3,0)</f>
        <v>TC Cashback Platinum Generico</v>
      </c>
      <c r="D8599" s="1" t="s">
        <v>26</v>
      </c>
      <c r="E8599" s="1" t="s">
        <v>27</v>
      </c>
      <c r="F8599" s="1">
        <v>3</v>
      </c>
      <c r="G8599" s="1">
        <v>8801</v>
      </c>
      <c r="H8599" s="1" t="s">
        <v>448</v>
      </c>
      <c r="I8599" s="1">
        <v>9999</v>
      </c>
      <c r="J8599" s="1" t="s">
        <v>491</v>
      </c>
      <c r="L8599" s="1" t="s">
        <v>454</v>
      </c>
      <c r="M8599" s="1">
        <v>121</v>
      </c>
      <c r="Q8599" s="2" t="s">
        <v>37</v>
      </c>
      <c r="R8599" s="1" t="s">
        <v>492</v>
      </c>
      <c r="S8599" s="1" t="str">
        <f t="shared" si="275"/>
        <v>HPC|RF|3|8801|V|9999|DP||CCNR|121|</v>
      </c>
      <c r="T8599" s="2" t="str">
        <f t="shared" si="276"/>
        <v>OK</v>
      </c>
    </row>
    <row r="8600" spans="1:20" x14ac:dyDescent="0.25">
      <c r="A8600" s="1">
        <v>301999999</v>
      </c>
      <c r="B8600" s="1" t="str">
        <f>VLOOKUP(A8600,[1]Maestra!A$1:C$746,2,0)</f>
        <v>ACTCVIGE8</v>
      </c>
      <c r="C8600" s="1" t="str">
        <f>VLOOKUP(A8600,[1]Maestra!A$1:C$746,3,0)</f>
        <v>TC Visa Generico</v>
      </c>
      <c r="D8600" s="1" t="s">
        <v>26</v>
      </c>
      <c r="E8600" s="1" t="s">
        <v>27</v>
      </c>
      <c r="F8600" s="1">
        <v>3</v>
      </c>
      <c r="G8600" s="1">
        <v>8801</v>
      </c>
      <c r="H8600" s="1" t="s">
        <v>448</v>
      </c>
      <c r="I8600" s="1">
        <v>9999</v>
      </c>
      <c r="J8600" s="1" t="s">
        <v>491</v>
      </c>
      <c r="L8600" s="1" t="s">
        <v>454</v>
      </c>
      <c r="M8600" s="1">
        <v>122</v>
      </c>
      <c r="Q8600" s="2" t="s">
        <v>37</v>
      </c>
      <c r="R8600" s="1" t="s">
        <v>492</v>
      </c>
      <c r="S8600" s="1" t="str">
        <f t="shared" si="275"/>
        <v>HPC|RF|3|8801|V|9999|DP||CCNR|122|</v>
      </c>
      <c r="T8600" s="2" t="str">
        <f t="shared" si="276"/>
        <v>OK</v>
      </c>
    </row>
    <row r="8601" spans="1:20" x14ac:dyDescent="0.25">
      <c r="A8601" s="1">
        <v>301999999</v>
      </c>
      <c r="B8601" s="1" t="str">
        <f>VLOOKUP(A8601,[1]Maestra!A$1:C$746,2,0)</f>
        <v>ACTCVIGE8</v>
      </c>
      <c r="C8601" s="1" t="str">
        <f>VLOOKUP(A8601,[1]Maestra!A$1:C$746,3,0)</f>
        <v>TC Visa Generico</v>
      </c>
      <c r="D8601" s="1" t="s">
        <v>26</v>
      </c>
      <c r="E8601" s="1" t="s">
        <v>27</v>
      </c>
      <c r="F8601" s="1">
        <v>3</v>
      </c>
      <c r="G8601" s="1">
        <v>8801</v>
      </c>
      <c r="H8601" s="1" t="s">
        <v>448</v>
      </c>
      <c r="I8601" s="1">
        <v>9999</v>
      </c>
      <c r="J8601" s="1" t="s">
        <v>491</v>
      </c>
      <c r="L8601" s="1" t="s">
        <v>454</v>
      </c>
      <c r="M8601" s="1">
        <v>123</v>
      </c>
      <c r="Q8601" s="2" t="s">
        <v>37</v>
      </c>
      <c r="R8601" s="1" t="s">
        <v>492</v>
      </c>
      <c r="S8601" s="1" t="str">
        <f t="shared" si="275"/>
        <v>HPC|RF|3|8801|V|9999|DP||CCNR|123|</v>
      </c>
      <c r="T8601" s="2" t="str">
        <f t="shared" si="276"/>
        <v>OK</v>
      </c>
    </row>
    <row r="8602" spans="1:20" x14ac:dyDescent="0.25">
      <c r="A8602" s="1">
        <v>301059999</v>
      </c>
      <c r="B8602" s="1" t="str">
        <f>VLOOKUP(A8602,[1]Maestra!A$1:C$746,2,0)</f>
        <v>ACTVVIGE8</v>
      </c>
      <c r="C8602" s="1" t="str">
        <f>VLOOKUP(A8602,[1]Maestra!A$1:C$746,3,0)</f>
        <v>TC Vea Visa Generico</v>
      </c>
      <c r="D8602" s="1" t="s">
        <v>26</v>
      </c>
      <c r="E8602" s="1" t="s">
        <v>27</v>
      </c>
      <c r="F8602" s="1">
        <v>3</v>
      </c>
      <c r="G8602" s="1">
        <v>8801</v>
      </c>
      <c r="H8602" s="1" t="s">
        <v>448</v>
      </c>
      <c r="I8602" s="1">
        <v>9999</v>
      </c>
      <c r="J8602" s="1" t="s">
        <v>491</v>
      </c>
      <c r="L8602" s="1" t="s">
        <v>454</v>
      </c>
      <c r="M8602" s="1">
        <v>124</v>
      </c>
      <c r="Q8602" s="2" t="s">
        <v>37</v>
      </c>
      <c r="R8602" s="1" t="s">
        <v>492</v>
      </c>
      <c r="S8602" s="1" t="str">
        <f t="shared" si="275"/>
        <v>HPC|RF|3|8801|V|9999|DP||CCNR|124|</v>
      </c>
      <c r="T8602" s="2" t="str">
        <f t="shared" si="276"/>
        <v>OK</v>
      </c>
    </row>
    <row r="8603" spans="1:20" x14ac:dyDescent="0.25">
      <c r="A8603" s="1">
        <v>301999999</v>
      </c>
      <c r="B8603" s="1" t="str">
        <f>VLOOKUP(A8603,[1]Maestra!A$1:C$746,2,0)</f>
        <v>ACTCVIGE8</v>
      </c>
      <c r="C8603" s="1" t="str">
        <f>VLOOKUP(A8603,[1]Maestra!A$1:C$746,3,0)</f>
        <v>TC Visa Generico</v>
      </c>
      <c r="D8603" s="1" t="s">
        <v>26</v>
      </c>
      <c r="E8603" s="1" t="s">
        <v>27</v>
      </c>
      <c r="F8603" s="1">
        <v>3</v>
      </c>
      <c r="G8603" s="1">
        <v>8801</v>
      </c>
      <c r="H8603" s="1" t="s">
        <v>448</v>
      </c>
      <c r="I8603" s="1">
        <v>9999</v>
      </c>
      <c r="J8603" s="1" t="s">
        <v>491</v>
      </c>
      <c r="L8603" s="1" t="s">
        <v>454</v>
      </c>
      <c r="M8603" s="1">
        <v>129</v>
      </c>
      <c r="Q8603" s="2" t="s">
        <v>37</v>
      </c>
      <c r="R8603" s="1" t="s">
        <v>492</v>
      </c>
      <c r="S8603" s="1" t="str">
        <f t="shared" si="275"/>
        <v>HPC|RF|3|8801|V|9999|DP||CCNR|129|</v>
      </c>
      <c r="T8603" s="2" t="str">
        <f t="shared" si="276"/>
        <v>OK</v>
      </c>
    </row>
    <row r="8604" spans="1:20" x14ac:dyDescent="0.25">
      <c r="A8604" s="1">
        <v>301999999</v>
      </c>
      <c r="B8604" s="1" t="str">
        <f>VLOOKUP(A8604,[1]Maestra!A$1:C$746,2,0)</f>
        <v>ACTCVIGE8</v>
      </c>
      <c r="C8604" s="1" t="str">
        <f>VLOOKUP(A8604,[1]Maestra!A$1:C$746,3,0)</f>
        <v>TC Visa Generico</v>
      </c>
      <c r="D8604" s="1" t="s">
        <v>26</v>
      </c>
      <c r="E8604" s="1" t="s">
        <v>27</v>
      </c>
      <c r="F8604" s="1">
        <v>3</v>
      </c>
      <c r="G8604" s="1">
        <v>8801</v>
      </c>
      <c r="H8604" s="1" t="s">
        <v>448</v>
      </c>
      <c r="I8604" s="1">
        <v>9999</v>
      </c>
      <c r="J8604" s="1" t="s">
        <v>491</v>
      </c>
      <c r="L8604" s="1" t="s">
        <v>454</v>
      </c>
      <c r="M8604" s="1">
        <v>130</v>
      </c>
      <c r="Q8604" s="2" t="s">
        <v>37</v>
      </c>
      <c r="R8604" s="1" t="s">
        <v>492</v>
      </c>
      <c r="S8604" s="1" t="str">
        <f t="shared" si="275"/>
        <v>HPC|RF|3|8801|V|9999|DP||CCNR|130|</v>
      </c>
      <c r="T8604" s="2" t="str">
        <f t="shared" si="276"/>
        <v>OK</v>
      </c>
    </row>
    <row r="8605" spans="1:20" x14ac:dyDescent="0.25">
      <c r="A8605" s="1">
        <v>301999999</v>
      </c>
      <c r="B8605" s="1" t="str">
        <f>VLOOKUP(A8605,[1]Maestra!A$1:C$746,2,0)</f>
        <v>ACTCVIGE8</v>
      </c>
      <c r="C8605" s="1" t="str">
        <f>VLOOKUP(A8605,[1]Maestra!A$1:C$746,3,0)</f>
        <v>TC Visa Generico</v>
      </c>
      <c r="D8605" s="1" t="s">
        <v>26</v>
      </c>
      <c r="E8605" s="1" t="s">
        <v>27</v>
      </c>
      <c r="F8605" s="1">
        <v>3</v>
      </c>
      <c r="G8605" s="1">
        <v>8801</v>
      </c>
      <c r="H8605" s="1" t="s">
        <v>448</v>
      </c>
      <c r="I8605" s="1">
        <v>9999</v>
      </c>
      <c r="J8605" s="1" t="s">
        <v>491</v>
      </c>
      <c r="L8605" s="1" t="s">
        <v>454</v>
      </c>
      <c r="M8605" s="1">
        <v>131</v>
      </c>
      <c r="Q8605" s="2" t="s">
        <v>37</v>
      </c>
      <c r="R8605" s="1" t="s">
        <v>492</v>
      </c>
      <c r="S8605" s="1" t="str">
        <f t="shared" si="275"/>
        <v>HPC|RF|3|8801|V|9999|DP||CCNR|131|</v>
      </c>
      <c r="T8605" s="2" t="str">
        <f t="shared" si="276"/>
        <v>OK</v>
      </c>
    </row>
    <row r="8606" spans="1:20" x14ac:dyDescent="0.25">
      <c r="A8606" s="1">
        <v>301059999</v>
      </c>
      <c r="B8606" s="1" t="str">
        <f>VLOOKUP(A8606,[1]Maestra!A$1:C$746,2,0)</f>
        <v>ACTVVIGE8</v>
      </c>
      <c r="C8606" s="1" t="str">
        <f>VLOOKUP(A8606,[1]Maestra!A$1:C$746,3,0)</f>
        <v>TC Vea Visa Generico</v>
      </c>
      <c r="D8606" s="1" t="s">
        <v>26</v>
      </c>
      <c r="E8606" s="1" t="s">
        <v>27</v>
      </c>
      <c r="F8606" s="1">
        <v>3</v>
      </c>
      <c r="G8606" s="1">
        <v>8801</v>
      </c>
      <c r="H8606" s="1" t="s">
        <v>448</v>
      </c>
      <c r="I8606" s="1">
        <v>9999</v>
      </c>
      <c r="J8606" s="1" t="s">
        <v>491</v>
      </c>
      <c r="L8606" s="1" t="s">
        <v>454</v>
      </c>
      <c r="M8606" s="1">
        <v>162</v>
      </c>
      <c r="Q8606" s="2" t="s">
        <v>37</v>
      </c>
      <c r="R8606" s="1" t="s">
        <v>492</v>
      </c>
      <c r="S8606" s="1" t="str">
        <f t="shared" si="275"/>
        <v>HPC|RF|3|8801|V|9999|DP||CCNR|162|</v>
      </c>
      <c r="T8606" s="2" t="str">
        <f t="shared" si="276"/>
        <v>OK</v>
      </c>
    </row>
    <row r="8607" spans="1:20" x14ac:dyDescent="0.25">
      <c r="A8607" s="1">
        <v>302999999</v>
      </c>
      <c r="B8607" s="1" t="str">
        <f>VLOOKUP(A8607,[1]Maestra!A$1:C$746,2,0)</f>
        <v>ACTAEXGE8</v>
      </c>
      <c r="C8607" s="1" t="str">
        <f>VLOOKUP(A8607,[1]Maestra!A$1:C$746,3,0)</f>
        <v>TC American Express Generico</v>
      </c>
      <c r="D8607" s="1" t="s">
        <v>26</v>
      </c>
      <c r="E8607" s="1" t="s">
        <v>27</v>
      </c>
      <c r="F8607" s="1">
        <v>3</v>
      </c>
      <c r="G8607" s="1">
        <v>8801</v>
      </c>
      <c r="H8607" s="1" t="s">
        <v>448</v>
      </c>
      <c r="I8607" s="1">
        <v>9999</v>
      </c>
      <c r="J8607" s="1" t="s">
        <v>491</v>
      </c>
      <c r="L8607" s="1" t="s">
        <v>454</v>
      </c>
      <c r="M8607" s="1">
        <v>201</v>
      </c>
      <c r="Q8607" s="2" t="s">
        <v>37</v>
      </c>
      <c r="R8607" s="1" t="s">
        <v>492</v>
      </c>
      <c r="S8607" s="1" t="str">
        <f t="shared" si="275"/>
        <v>HPC|RF|3|8801|V|9999|DP||CCNR|201|</v>
      </c>
      <c r="T8607" s="2" t="str">
        <f t="shared" si="276"/>
        <v>OK</v>
      </c>
    </row>
    <row r="8608" spans="1:20" x14ac:dyDescent="0.25">
      <c r="A8608" s="1">
        <v>302999999</v>
      </c>
      <c r="B8608" s="1" t="str">
        <f>VLOOKUP(A8608,[1]Maestra!A$1:C$746,2,0)</f>
        <v>ACTAEXGE8</v>
      </c>
      <c r="C8608" s="1" t="str">
        <f>VLOOKUP(A8608,[1]Maestra!A$1:C$746,3,0)</f>
        <v>TC American Express Generico</v>
      </c>
      <c r="D8608" s="1" t="s">
        <v>26</v>
      </c>
      <c r="E8608" s="1" t="s">
        <v>27</v>
      </c>
      <c r="F8608" s="1">
        <v>3</v>
      </c>
      <c r="G8608" s="1">
        <v>8801</v>
      </c>
      <c r="H8608" s="1" t="s">
        <v>448</v>
      </c>
      <c r="I8608" s="1">
        <v>9999</v>
      </c>
      <c r="J8608" s="1" t="s">
        <v>491</v>
      </c>
      <c r="L8608" s="1" t="s">
        <v>454</v>
      </c>
      <c r="M8608" s="1">
        <v>202</v>
      </c>
      <c r="Q8608" s="2" t="s">
        <v>37</v>
      </c>
      <c r="R8608" s="1" t="s">
        <v>492</v>
      </c>
      <c r="S8608" s="1" t="str">
        <f t="shared" si="275"/>
        <v>HPC|RF|3|8801|V|9999|DP||CCNR|202|</v>
      </c>
      <c r="T8608" s="2" t="str">
        <f t="shared" si="276"/>
        <v>OK</v>
      </c>
    </row>
    <row r="8609" spans="1:20" x14ac:dyDescent="0.25">
      <c r="A8609" s="1">
        <v>302999999</v>
      </c>
      <c r="B8609" s="1" t="str">
        <f>VLOOKUP(A8609,[1]Maestra!A$1:C$746,2,0)</f>
        <v>ACTAEXGE8</v>
      </c>
      <c r="C8609" s="1" t="str">
        <f>VLOOKUP(A8609,[1]Maestra!A$1:C$746,3,0)</f>
        <v>TC American Express Generico</v>
      </c>
      <c r="D8609" s="1" t="s">
        <v>26</v>
      </c>
      <c r="E8609" s="1" t="s">
        <v>27</v>
      </c>
      <c r="F8609" s="1">
        <v>3</v>
      </c>
      <c r="G8609" s="1">
        <v>8801</v>
      </c>
      <c r="H8609" s="1" t="s">
        <v>448</v>
      </c>
      <c r="I8609" s="1">
        <v>9999</v>
      </c>
      <c r="J8609" s="1" t="s">
        <v>491</v>
      </c>
      <c r="L8609" s="1" t="s">
        <v>454</v>
      </c>
      <c r="M8609" s="1">
        <v>203</v>
      </c>
      <c r="Q8609" s="2" t="s">
        <v>37</v>
      </c>
      <c r="R8609" s="1" t="s">
        <v>492</v>
      </c>
      <c r="S8609" s="1" t="str">
        <f t="shared" si="275"/>
        <v>HPC|RF|3|8801|V|9999|DP||CCNR|203|</v>
      </c>
      <c r="T8609" s="2" t="str">
        <f t="shared" si="276"/>
        <v>OK</v>
      </c>
    </row>
    <row r="8610" spans="1:20" x14ac:dyDescent="0.25">
      <c r="A8610" s="1">
        <v>307059999</v>
      </c>
      <c r="B8610" s="1" t="str">
        <f>VLOOKUP(A8610,[1]Maestra!A$1:C$746,2,0)</f>
        <v>ACTACOGE8</v>
      </c>
      <c r="C8610" s="1" t="str">
        <f>VLOOKUP(A8610,[1]Maestra!A$1:C$746,3,0)</f>
        <v>TC Amex Centurión Oro Generico</v>
      </c>
      <c r="D8610" s="1" t="s">
        <v>26</v>
      </c>
      <c r="E8610" s="1" t="s">
        <v>27</v>
      </c>
      <c r="F8610" s="1">
        <v>3</v>
      </c>
      <c r="G8610" s="1">
        <v>8801</v>
      </c>
      <c r="H8610" s="1" t="s">
        <v>448</v>
      </c>
      <c r="I8610" s="1">
        <v>9999</v>
      </c>
      <c r="J8610" s="1" t="s">
        <v>491</v>
      </c>
      <c r="L8610" s="1" t="s">
        <v>454</v>
      </c>
      <c r="M8610" s="1">
        <v>204</v>
      </c>
      <c r="Q8610" s="2" t="s">
        <v>37</v>
      </c>
      <c r="R8610" s="1" t="s">
        <v>492</v>
      </c>
      <c r="S8610" s="1" t="str">
        <f t="shared" si="275"/>
        <v>HPC|RF|3|8801|V|9999|DP||CCNR|204|</v>
      </c>
      <c r="T8610" s="2" t="str">
        <f t="shared" si="276"/>
        <v>OK</v>
      </c>
    </row>
    <row r="8611" spans="1:20" x14ac:dyDescent="0.25">
      <c r="A8611" s="1">
        <v>302999999</v>
      </c>
      <c r="B8611" s="1" t="str">
        <f>VLOOKUP(A8611,[1]Maestra!A$1:C$746,2,0)</f>
        <v>ACTAEXGE8</v>
      </c>
      <c r="C8611" s="1" t="str">
        <f>VLOOKUP(A8611,[1]Maestra!A$1:C$746,3,0)</f>
        <v>TC American Express Generico</v>
      </c>
      <c r="D8611" s="1" t="s">
        <v>26</v>
      </c>
      <c r="E8611" s="1" t="s">
        <v>27</v>
      </c>
      <c r="F8611" s="1">
        <v>3</v>
      </c>
      <c r="G8611" s="1">
        <v>8801</v>
      </c>
      <c r="H8611" s="1" t="s">
        <v>448</v>
      </c>
      <c r="I8611" s="1">
        <v>9999</v>
      </c>
      <c r="J8611" s="1" t="s">
        <v>491</v>
      </c>
      <c r="L8611" s="1" t="s">
        <v>454</v>
      </c>
      <c r="M8611" s="1">
        <v>205</v>
      </c>
      <c r="Q8611" s="2" t="s">
        <v>37</v>
      </c>
      <c r="R8611" s="1" t="s">
        <v>492</v>
      </c>
      <c r="S8611" s="1" t="str">
        <f t="shared" si="275"/>
        <v>HPC|RF|3|8801|V|9999|DP||CCNR|205|</v>
      </c>
      <c r="T8611" s="2" t="str">
        <f t="shared" si="276"/>
        <v>OK</v>
      </c>
    </row>
    <row r="8612" spans="1:20" x14ac:dyDescent="0.25">
      <c r="A8612" s="1">
        <v>302999999</v>
      </c>
      <c r="B8612" s="1" t="str">
        <f>VLOOKUP(A8612,[1]Maestra!A$1:C$746,2,0)</f>
        <v>ACTAEXGE8</v>
      </c>
      <c r="C8612" s="1" t="str">
        <f>VLOOKUP(A8612,[1]Maestra!A$1:C$746,3,0)</f>
        <v>TC American Express Generico</v>
      </c>
      <c r="D8612" s="1" t="s">
        <v>26</v>
      </c>
      <c r="E8612" s="1" t="s">
        <v>27</v>
      </c>
      <c r="F8612" s="1">
        <v>3</v>
      </c>
      <c r="G8612" s="1">
        <v>8801</v>
      </c>
      <c r="H8612" s="1" t="s">
        <v>448</v>
      </c>
      <c r="I8612" s="1">
        <v>9999</v>
      </c>
      <c r="J8612" s="1" t="s">
        <v>491</v>
      </c>
      <c r="L8612" s="1" t="s">
        <v>454</v>
      </c>
      <c r="M8612" s="1">
        <v>206</v>
      </c>
      <c r="Q8612" s="2" t="s">
        <v>37</v>
      </c>
      <c r="R8612" s="1" t="s">
        <v>492</v>
      </c>
      <c r="S8612" s="1" t="str">
        <f t="shared" si="275"/>
        <v>HPC|RF|3|8801|V|9999|DP||CCNR|206|</v>
      </c>
      <c r="T8612" s="2" t="str">
        <f t="shared" si="276"/>
        <v>OK</v>
      </c>
    </row>
    <row r="8613" spans="1:20" x14ac:dyDescent="0.25">
      <c r="A8613" s="1">
        <v>307039999</v>
      </c>
      <c r="B8613" s="1" t="str">
        <f>VLOOKUP(A8613,[1]Maestra!A$1:C$746,2,0)</f>
        <v>ACTAVCGE8</v>
      </c>
      <c r="C8613" s="1" t="str">
        <f>VLOOKUP(A8613,[1]Maestra!A$1:C$746,3,0)</f>
        <v>TC Amex Viajero Clasica Generico</v>
      </c>
      <c r="D8613" s="1" t="s">
        <v>26</v>
      </c>
      <c r="E8613" s="1" t="s">
        <v>27</v>
      </c>
      <c r="F8613" s="1">
        <v>3</v>
      </c>
      <c r="G8613" s="1">
        <v>8801</v>
      </c>
      <c r="H8613" s="1" t="s">
        <v>448</v>
      </c>
      <c r="I8613" s="1">
        <v>9999</v>
      </c>
      <c r="J8613" s="1" t="s">
        <v>491</v>
      </c>
      <c r="L8613" s="1" t="s">
        <v>454</v>
      </c>
      <c r="M8613" s="1">
        <v>207</v>
      </c>
      <c r="Q8613" s="2" t="s">
        <v>37</v>
      </c>
      <c r="R8613" s="1" t="s">
        <v>492</v>
      </c>
      <c r="S8613" s="1" t="str">
        <f t="shared" si="275"/>
        <v>HPC|RF|3|8801|V|9999|DP||CCNR|207|</v>
      </c>
      <c r="T8613" s="2" t="str">
        <f t="shared" si="276"/>
        <v>OK</v>
      </c>
    </row>
    <row r="8614" spans="1:20" x14ac:dyDescent="0.25">
      <c r="A8614" s="1">
        <v>307059999</v>
      </c>
      <c r="B8614" s="1" t="str">
        <f>VLOOKUP(A8614,[1]Maestra!A$1:C$746,2,0)</f>
        <v>ACTACOGE8</v>
      </c>
      <c r="C8614" s="1" t="str">
        <f>VLOOKUP(A8614,[1]Maestra!A$1:C$746,3,0)</f>
        <v>TC Amex Centurión Oro Generico</v>
      </c>
      <c r="D8614" s="1" t="s">
        <v>26</v>
      </c>
      <c r="E8614" s="1" t="s">
        <v>27</v>
      </c>
      <c r="F8614" s="1">
        <v>3</v>
      </c>
      <c r="G8614" s="1">
        <v>8801</v>
      </c>
      <c r="H8614" s="1" t="s">
        <v>448</v>
      </c>
      <c r="I8614" s="1">
        <v>9999</v>
      </c>
      <c r="J8614" s="1" t="s">
        <v>491</v>
      </c>
      <c r="L8614" s="1" t="s">
        <v>454</v>
      </c>
      <c r="M8614" s="1">
        <v>208</v>
      </c>
      <c r="Q8614" s="2" t="s">
        <v>37</v>
      </c>
      <c r="R8614" s="1" t="s">
        <v>492</v>
      </c>
      <c r="S8614" s="1" t="str">
        <f t="shared" si="275"/>
        <v>HPC|RF|3|8801|V|9999|DP||CCNR|208|</v>
      </c>
      <c r="T8614" s="2" t="str">
        <f t="shared" si="276"/>
        <v>OK</v>
      </c>
    </row>
    <row r="8615" spans="1:20" x14ac:dyDescent="0.25">
      <c r="A8615" s="1">
        <v>302999999</v>
      </c>
      <c r="B8615" s="1" t="str">
        <f>VLOOKUP(A8615,[1]Maestra!A$1:C$746,2,0)</f>
        <v>ACTAEXGE8</v>
      </c>
      <c r="C8615" s="1" t="str">
        <f>VLOOKUP(A8615,[1]Maestra!A$1:C$746,3,0)</f>
        <v>TC American Express Generico</v>
      </c>
      <c r="D8615" s="1" t="s">
        <v>26</v>
      </c>
      <c r="E8615" s="1" t="s">
        <v>27</v>
      </c>
      <c r="F8615" s="1">
        <v>3</v>
      </c>
      <c r="G8615" s="1">
        <v>8801</v>
      </c>
      <c r="H8615" s="1" t="s">
        <v>448</v>
      </c>
      <c r="I8615" s="1">
        <v>9999</v>
      </c>
      <c r="J8615" s="1" t="s">
        <v>491</v>
      </c>
      <c r="L8615" s="1" t="s">
        <v>454</v>
      </c>
      <c r="M8615" s="1">
        <v>209</v>
      </c>
      <c r="Q8615" s="2" t="s">
        <v>37</v>
      </c>
      <c r="R8615" s="1" t="s">
        <v>492</v>
      </c>
      <c r="S8615" s="1" t="str">
        <f t="shared" si="275"/>
        <v>HPC|RF|3|8801|V|9999|DP||CCNR|209|</v>
      </c>
      <c r="T8615" s="2" t="str">
        <f t="shared" si="276"/>
        <v>OK</v>
      </c>
    </row>
    <row r="8616" spans="1:20" x14ac:dyDescent="0.25">
      <c r="A8616" s="1">
        <v>302999999</v>
      </c>
      <c r="B8616" s="1" t="str">
        <f>VLOOKUP(A8616,[1]Maestra!A$1:C$746,2,0)</f>
        <v>ACTAEXGE8</v>
      </c>
      <c r="C8616" s="1" t="str">
        <f>VLOOKUP(A8616,[1]Maestra!A$1:C$746,3,0)</f>
        <v>TC American Express Generico</v>
      </c>
      <c r="D8616" s="1" t="s">
        <v>26</v>
      </c>
      <c r="E8616" s="1" t="s">
        <v>27</v>
      </c>
      <c r="F8616" s="1">
        <v>3</v>
      </c>
      <c r="G8616" s="1">
        <v>8801</v>
      </c>
      <c r="H8616" s="1" t="s">
        <v>448</v>
      </c>
      <c r="I8616" s="1">
        <v>9999</v>
      </c>
      <c r="J8616" s="1" t="s">
        <v>491</v>
      </c>
      <c r="L8616" s="1" t="s">
        <v>454</v>
      </c>
      <c r="M8616" s="1">
        <v>210</v>
      </c>
      <c r="Q8616" s="2" t="s">
        <v>37</v>
      </c>
      <c r="R8616" s="1" t="s">
        <v>492</v>
      </c>
      <c r="S8616" s="1" t="str">
        <f t="shared" si="275"/>
        <v>HPC|RF|3|8801|V|9999|DP||CCNR|210|</v>
      </c>
      <c r="T8616" s="2" t="str">
        <f t="shared" si="276"/>
        <v>OK</v>
      </c>
    </row>
    <row r="8617" spans="1:20" x14ac:dyDescent="0.25">
      <c r="A8617" s="1">
        <v>302999999</v>
      </c>
      <c r="B8617" s="1" t="str">
        <f>VLOOKUP(A8617,[1]Maestra!A$1:C$746,2,0)</f>
        <v>ACTAEXGE8</v>
      </c>
      <c r="C8617" s="1" t="str">
        <f>VLOOKUP(A8617,[1]Maestra!A$1:C$746,3,0)</f>
        <v>TC American Express Generico</v>
      </c>
      <c r="D8617" s="1" t="s">
        <v>26</v>
      </c>
      <c r="E8617" s="1" t="s">
        <v>27</v>
      </c>
      <c r="F8617" s="1">
        <v>3</v>
      </c>
      <c r="G8617" s="1">
        <v>8801</v>
      </c>
      <c r="H8617" s="1" t="s">
        <v>448</v>
      </c>
      <c r="I8617" s="1">
        <v>9999</v>
      </c>
      <c r="J8617" s="1" t="s">
        <v>491</v>
      </c>
      <c r="L8617" s="1" t="s">
        <v>454</v>
      </c>
      <c r="M8617" s="1">
        <v>211</v>
      </c>
      <c r="Q8617" s="2" t="s">
        <v>37</v>
      </c>
      <c r="R8617" s="1" t="s">
        <v>492</v>
      </c>
      <c r="S8617" s="1" t="str">
        <f t="shared" si="275"/>
        <v>HPC|RF|3|8801|V|9999|DP||CCNR|211|</v>
      </c>
      <c r="T8617" s="2" t="str">
        <f t="shared" si="276"/>
        <v>OK</v>
      </c>
    </row>
    <row r="8618" spans="1:20" x14ac:dyDescent="0.25">
      <c r="A8618" s="1">
        <v>302999999</v>
      </c>
      <c r="B8618" s="1" t="str">
        <f>VLOOKUP(A8618,[1]Maestra!A$1:C$746,2,0)</f>
        <v>ACTAEXGE8</v>
      </c>
      <c r="C8618" s="1" t="str">
        <f>VLOOKUP(A8618,[1]Maestra!A$1:C$746,3,0)</f>
        <v>TC American Express Generico</v>
      </c>
      <c r="D8618" s="1" t="s">
        <v>26</v>
      </c>
      <c r="E8618" s="1" t="s">
        <v>27</v>
      </c>
      <c r="F8618" s="1">
        <v>3</v>
      </c>
      <c r="G8618" s="1">
        <v>8801</v>
      </c>
      <c r="H8618" s="1" t="s">
        <v>448</v>
      </c>
      <c r="I8618" s="1">
        <v>9999</v>
      </c>
      <c r="J8618" s="1" t="s">
        <v>491</v>
      </c>
      <c r="L8618" s="1" t="s">
        <v>454</v>
      </c>
      <c r="M8618" s="1">
        <v>212</v>
      </c>
      <c r="Q8618" s="2" t="s">
        <v>37</v>
      </c>
      <c r="R8618" s="1" t="s">
        <v>492</v>
      </c>
      <c r="S8618" s="1" t="str">
        <f t="shared" si="275"/>
        <v>HPC|RF|3|8801|V|9999|DP||CCNR|212|</v>
      </c>
      <c r="T8618" s="2" t="str">
        <f t="shared" si="276"/>
        <v>OK</v>
      </c>
    </row>
    <row r="8619" spans="1:20" x14ac:dyDescent="0.25">
      <c r="A8619" s="1">
        <v>303999999</v>
      </c>
      <c r="B8619" s="1" t="str">
        <f>VLOOKUP(A8619,[1]Maestra!A$1:C$746,2,0)</f>
        <v>ACTCMAGE8</v>
      </c>
      <c r="C8619" s="1" t="str">
        <f>VLOOKUP(A8619,[1]Maestra!A$1:C$746,3,0)</f>
        <v>TC Mastercard Generico</v>
      </c>
      <c r="D8619" s="1" t="s">
        <v>26</v>
      </c>
      <c r="E8619" s="1" t="s">
        <v>27</v>
      </c>
      <c r="F8619" s="1">
        <v>3</v>
      </c>
      <c r="G8619" s="1">
        <v>8801</v>
      </c>
      <c r="H8619" s="1" t="s">
        <v>448</v>
      </c>
      <c r="I8619" s="1">
        <v>9999</v>
      </c>
      <c r="J8619" s="1" t="s">
        <v>491</v>
      </c>
      <c r="L8619" s="1" t="s">
        <v>454</v>
      </c>
      <c r="M8619" s="1">
        <v>401</v>
      </c>
      <c r="Q8619" s="2" t="s">
        <v>37</v>
      </c>
      <c r="R8619" s="1" t="s">
        <v>492</v>
      </c>
      <c r="S8619" s="1" t="str">
        <f t="shared" si="275"/>
        <v>HPC|RF|3|8801|V|9999|DP||CCNR|401|</v>
      </c>
      <c r="T8619" s="2" t="str">
        <f t="shared" si="276"/>
        <v>OK</v>
      </c>
    </row>
    <row r="8620" spans="1:20" x14ac:dyDescent="0.25">
      <c r="A8620" s="1">
        <v>303999999</v>
      </c>
      <c r="B8620" s="1" t="str">
        <f>VLOOKUP(A8620,[1]Maestra!A$1:C$746,2,0)</f>
        <v>ACTCMAGE8</v>
      </c>
      <c r="C8620" s="1" t="str">
        <f>VLOOKUP(A8620,[1]Maestra!A$1:C$746,3,0)</f>
        <v>TC Mastercard Generico</v>
      </c>
      <c r="D8620" s="1" t="s">
        <v>26</v>
      </c>
      <c r="E8620" s="1" t="s">
        <v>27</v>
      </c>
      <c r="F8620" s="1">
        <v>3</v>
      </c>
      <c r="G8620" s="1">
        <v>8801</v>
      </c>
      <c r="H8620" s="1" t="s">
        <v>448</v>
      </c>
      <c r="I8620" s="1">
        <v>9999</v>
      </c>
      <c r="J8620" s="1" t="s">
        <v>491</v>
      </c>
      <c r="L8620" s="1" t="s">
        <v>454</v>
      </c>
      <c r="M8620" s="1">
        <v>402</v>
      </c>
      <c r="Q8620" s="2" t="s">
        <v>37</v>
      </c>
      <c r="R8620" s="1" t="s">
        <v>492</v>
      </c>
      <c r="S8620" s="1" t="str">
        <f t="shared" si="275"/>
        <v>HPC|RF|3|8801|V|9999|DP||CCNR|402|</v>
      </c>
      <c r="T8620" s="2" t="str">
        <f t="shared" si="276"/>
        <v>OK</v>
      </c>
    </row>
    <row r="8621" spans="1:20" x14ac:dyDescent="0.25">
      <c r="A8621" s="1">
        <v>303999999</v>
      </c>
      <c r="B8621" s="1" t="str">
        <f>VLOOKUP(A8621,[1]Maestra!A$1:C$746,2,0)</f>
        <v>ACTCMAGE8</v>
      </c>
      <c r="C8621" s="1" t="str">
        <f>VLOOKUP(A8621,[1]Maestra!A$1:C$746,3,0)</f>
        <v>TC Mastercard Generico</v>
      </c>
      <c r="D8621" s="1" t="s">
        <v>26</v>
      </c>
      <c r="E8621" s="1" t="s">
        <v>27</v>
      </c>
      <c r="F8621" s="1">
        <v>3</v>
      </c>
      <c r="G8621" s="1">
        <v>8801</v>
      </c>
      <c r="H8621" s="1" t="s">
        <v>448</v>
      </c>
      <c r="I8621" s="1">
        <v>9999</v>
      </c>
      <c r="J8621" s="1" t="s">
        <v>491</v>
      </c>
      <c r="L8621" s="1" t="s">
        <v>454</v>
      </c>
      <c r="M8621" s="1">
        <v>403</v>
      </c>
      <c r="Q8621" s="2" t="s">
        <v>37</v>
      </c>
      <c r="R8621" s="1" t="s">
        <v>492</v>
      </c>
      <c r="S8621" s="1" t="str">
        <f t="shared" si="275"/>
        <v>HPC|RF|3|8801|V|9999|DP||CCNR|403|</v>
      </c>
      <c r="T8621" s="2" t="str">
        <f t="shared" si="276"/>
        <v>OK</v>
      </c>
    </row>
    <row r="8622" spans="1:20" x14ac:dyDescent="0.25">
      <c r="A8622" s="1">
        <v>303999999</v>
      </c>
      <c r="B8622" s="1" t="str">
        <f>VLOOKUP(A8622,[1]Maestra!A$1:C$746,2,0)</f>
        <v>ACTCMAGE8</v>
      </c>
      <c r="C8622" s="1" t="str">
        <f>VLOOKUP(A8622,[1]Maestra!A$1:C$746,3,0)</f>
        <v>TC Mastercard Generico</v>
      </c>
      <c r="D8622" s="1" t="s">
        <v>26</v>
      </c>
      <c r="E8622" s="1" t="s">
        <v>27</v>
      </c>
      <c r="F8622" s="1">
        <v>3</v>
      </c>
      <c r="G8622" s="1">
        <v>8801</v>
      </c>
      <c r="H8622" s="1" t="s">
        <v>448</v>
      </c>
      <c r="I8622" s="1">
        <v>9999</v>
      </c>
      <c r="J8622" s="1" t="s">
        <v>491</v>
      </c>
      <c r="L8622" s="1" t="s">
        <v>454</v>
      </c>
      <c r="M8622" s="1">
        <v>404</v>
      </c>
      <c r="Q8622" s="2" t="s">
        <v>37</v>
      </c>
      <c r="R8622" s="1" t="s">
        <v>492</v>
      </c>
      <c r="S8622" s="1" t="str">
        <f t="shared" si="275"/>
        <v>HPC|RF|3|8801|V|9999|DP||CCNR|404|</v>
      </c>
      <c r="T8622" s="2" t="str">
        <f t="shared" si="276"/>
        <v>OK</v>
      </c>
    </row>
    <row r="8623" spans="1:20" x14ac:dyDescent="0.25">
      <c r="A8623" s="1">
        <v>301999999</v>
      </c>
      <c r="B8623" s="1" t="str">
        <f>VLOOKUP(A8623,[1]Maestra!A$1:C$746,2,0)</f>
        <v>ACTCVIGE8</v>
      </c>
      <c r="C8623" s="1" t="str">
        <f>VLOOKUP(A8623,[1]Maestra!A$1:C$746,3,0)</f>
        <v>TC Visa Generico</v>
      </c>
      <c r="D8623" s="1" t="s">
        <v>26</v>
      </c>
      <c r="E8623" s="1" t="s">
        <v>27</v>
      </c>
      <c r="F8623" s="1">
        <v>3</v>
      </c>
      <c r="G8623" s="1">
        <v>8801</v>
      </c>
      <c r="H8623" s="1" t="s">
        <v>448</v>
      </c>
      <c r="I8623" s="1">
        <v>9999</v>
      </c>
      <c r="J8623" s="1" t="s">
        <v>491</v>
      </c>
      <c r="K8623" s="1" t="s">
        <v>494</v>
      </c>
      <c r="L8623" s="1" t="s">
        <v>454</v>
      </c>
      <c r="Q8623" s="2" t="s">
        <v>37</v>
      </c>
      <c r="R8623" s="1" t="s">
        <v>492</v>
      </c>
      <c r="S8623" s="1" t="str">
        <f t="shared" si="275"/>
        <v>HPC|RF|3|8801|V|9999|DP|DFE|CCNR||</v>
      </c>
      <c r="T8623" s="2" t="str">
        <f t="shared" si="276"/>
        <v>OK</v>
      </c>
    </row>
    <row r="8624" spans="1:20" x14ac:dyDescent="0.25">
      <c r="A8624" s="1">
        <v>301019999</v>
      </c>
      <c r="B8624" s="1" t="str">
        <f>VLOOKUP(A8624,[1]Maestra!A$1:C$746,2,0)</f>
        <v>ACTIVIGE8</v>
      </c>
      <c r="C8624" s="1" t="str">
        <f>VLOOKUP(A8624,[1]Maestra!A$1:C$746,3,0)</f>
        <v>TC IB Visa Generico</v>
      </c>
      <c r="D8624" s="1" t="s">
        <v>26</v>
      </c>
      <c r="E8624" s="1" t="s">
        <v>27</v>
      </c>
      <c r="F8624" s="1">
        <v>3</v>
      </c>
      <c r="G8624" s="1">
        <v>8801</v>
      </c>
      <c r="H8624" s="1" t="s">
        <v>448</v>
      </c>
      <c r="I8624" s="1">
        <v>9999</v>
      </c>
      <c r="J8624" s="1" t="s">
        <v>491</v>
      </c>
      <c r="K8624" s="1" t="s">
        <v>494</v>
      </c>
      <c r="L8624" s="1" t="s">
        <v>454</v>
      </c>
      <c r="M8624" s="1">
        <v>101</v>
      </c>
      <c r="Q8624" s="2" t="s">
        <v>37</v>
      </c>
      <c r="R8624" s="1" t="s">
        <v>492</v>
      </c>
      <c r="S8624" s="1" t="str">
        <f t="shared" si="275"/>
        <v>HPC|RF|3|8801|V|9999|DP|DFE|CCNR|101|</v>
      </c>
      <c r="T8624" s="2" t="str">
        <f t="shared" si="276"/>
        <v>OK</v>
      </c>
    </row>
    <row r="8625" spans="1:20" x14ac:dyDescent="0.25">
      <c r="A8625" s="1">
        <v>301999999</v>
      </c>
      <c r="B8625" s="1" t="str">
        <f>VLOOKUP(A8625,[1]Maestra!A$1:C$746,2,0)</f>
        <v>ACTCVIGE8</v>
      </c>
      <c r="C8625" s="1" t="str">
        <f>VLOOKUP(A8625,[1]Maestra!A$1:C$746,3,0)</f>
        <v>TC Visa Generico</v>
      </c>
      <c r="D8625" s="1" t="s">
        <v>26</v>
      </c>
      <c r="E8625" s="1" t="s">
        <v>27</v>
      </c>
      <c r="F8625" s="1">
        <v>3</v>
      </c>
      <c r="G8625" s="1">
        <v>8801</v>
      </c>
      <c r="H8625" s="1" t="s">
        <v>448</v>
      </c>
      <c r="I8625" s="1">
        <v>9999</v>
      </c>
      <c r="J8625" s="1" t="s">
        <v>491</v>
      </c>
      <c r="K8625" s="1" t="s">
        <v>494</v>
      </c>
      <c r="L8625" s="1" t="s">
        <v>454</v>
      </c>
      <c r="M8625" s="1">
        <v>102</v>
      </c>
      <c r="Q8625" s="2" t="s">
        <v>37</v>
      </c>
      <c r="R8625" s="1" t="s">
        <v>492</v>
      </c>
      <c r="S8625" s="1" t="str">
        <f t="shared" si="275"/>
        <v>HPC|RF|3|8801|V|9999|DP|DFE|CCNR|102|</v>
      </c>
      <c r="T8625" s="2" t="str">
        <f t="shared" si="276"/>
        <v>OK</v>
      </c>
    </row>
    <row r="8626" spans="1:20" x14ac:dyDescent="0.25">
      <c r="A8626" s="1">
        <v>305019999</v>
      </c>
      <c r="B8626" s="1" t="e">
        <f>VLOOKUP(A8626,[1]Maestra!A$1:C$746,2,0)</f>
        <v>#N/A</v>
      </c>
      <c r="C8626" s="1" t="e">
        <f>VLOOKUP(A8626,[1]Maestra!A$1:C$746,3,0)</f>
        <v>#N/A</v>
      </c>
      <c r="D8626" s="1" t="s">
        <v>26</v>
      </c>
      <c r="E8626" s="1" t="s">
        <v>27</v>
      </c>
      <c r="F8626" s="1">
        <v>3</v>
      </c>
      <c r="G8626" s="1">
        <v>8801</v>
      </c>
      <c r="H8626" s="1" t="s">
        <v>448</v>
      </c>
      <c r="I8626" s="1">
        <v>9999</v>
      </c>
      <c r="J8626" s="1" t="s">
        <v>491</v>
      </c>
      <c r="K8626" s="1" t="s">
        <v>494</v>
      </c>
      <c r="L8626" s="1" t="s">
        <v>454</v>
      </c>
      <c r="M8626" s="1">
        <v>103</v>
      </c>
      <c r="Q8626" s="2" t="s">
        <v>37</v>
      </c>
      <c r="R8626" s="1" t="s">
        <v>492</v>
      </c>
      <c r="S8626" s="1" t="str">
        <f t="shared" ref="S8626:S8689" si="277">_xlfn.CONCAT(D8626,"|",E8626,"|",F8626,"|",G8626,"|",H8626,"|",I8626,"|",J8626,"|",K8626,"|",L8626,"|",M8626,"|",N8626)</f>
        <v>HPC|RF|3|8801|V|9999|DP|DFE|CCNR|103|</v>
      </c>
      <c r="T8626" s="2" t="str">
        <f t="shared" si="276"/>
        <v>OK</v>
      </c>
    </row>
    <row r="8627" spans="1:20" x14ac:dyDescent="0.25">
      <c r="A8627" s="1">
        <v>305019999</v>
      </c>
      <c r="B8627" s="1" t="e">
        <f>VLOOKUP(A8627,[1]Maestra!A$1:C$746,2,0)</f>
        <v>#N/A</v>
      </c>
      <c r="C8627" s="1" t="e">
        <f>VLOOKUP(A8627,[1]Maestra!A$1:C$746,3,0)</f>
        <v>#N/A</v>
      </c>
      <c r="D8627" s="1" t="s">
        <v>26</v>
      </c>
      <c r="E8627" s="1" t="s">
        <v>27</v>
      </c>
      <c r="F8627" s="1">
        <v>3</v>
      </c>
      <c r="G8627" s="1">
        <v>8801</v>
      </c>
      <c r="H8627" s="1" t="s">
        <v>448</v>
      </c>
      <c r="I8627" s="1">
        <v>9999</v>
      </c>
      <c r="J8627" s="1" t="s">
        <v>491</v>
      </c>
      <c r="K8627" s="1" t="s">
        <v>494</v>
      </c>
      <c r="L8627" s="1" t="s">
        <v>454</v>
      </c>
      <c r="M8627" s="1">
        <v>104</v>
      </c>
      <c r="Q8627" s="2" t="s">
        <v>37</v>
      </c>
      <c r="R8627" s="1" t="s">
        <v>492</v>
      </c>
      <c r="S8627" s="1" t="str">
        <f t="shared" si="277"/>
        <v>HPC|RF|3|8801|V|9999|DP|DFE|CCNR|104|</v>
      </c>
      <c r="T8627" s="2" t="str">
        <f t="shared" si="276"/>
        <v>OK</v>
      </c>
    </row>
    <row r="8628" spans="1:20" x14ac:dyDescent="0.25">
      <c r="A8628" s="1">
        <v>301999999</v>
      </c>
      <c r="B8628" s="1" t="str">
        <f>VLOOKUP(A8628,[1]Maestra!A$1:C$746,2,0)</f>
        <v>ACTCVIGE8</v>
      </c>
      <c r="C8628" s="1" t="str">
        <f>VLOOKUP(A8628,[1]Maestra!A$1:C$746,3,0)</f>
        <v>TC Visa Generico</v>
      </c>
      <c r="D8628" s="1" t="s">
        <v>26</v>
      </c>
      <c r="E8628" s="1" t="s">
        <v>27</v>
      </c>
      <c r="F8628" s="1">
        <v>3</v>
      </c>
      <c r="G8628" s="1">
        <v>8801</v>
      </c>
      <c r="H8628" s="1" t="s">
        <v>448</v>
      </c>
      <c r="I8628" s="1">
        <v>9999</v>
      </c>
      <c r="J8628" s="1" t="s">
        <v>491</v>
      </c>
      <c r="K8628" s="1" t="s">
        <v>494</v>
      </c>
      <c r="L8628" s="1" t="s">
        <v>454</v>
      </c>
      <c r="M8628" s="1">
        <v>105</v>
      </c>
      <c r="Q8628" s="2" t="s">
        <v>37</v>
      </c>
      <c r="R8628" s="1" t="s">
        <v>492</v>
      </c>
      <c r="S8628" s="1" t="str">
        <f t="shared" si="277"/>
        <v>HPC|RF|3|8801|V|9999|DP|DFE|CCNR|105|</v>
      </c>
      <c r="T8628" s="2" t="str">
        <f t="shared" si="276"/>
        <v>OK</v>
      </c>
    </row>
    <row r="8629" spans="1:20" x14ac:dyDescent="0.25">
      <c r="A8629" s="1">
        <v>301029999</v>
      </c>
      <c r="B8629" s="1" t="e">
        <f>VLOOKUP(A8629,[1]Maestra!A$1:C$746,2,0)</f>
        <v>#N/A</v>
      </c>
      <c r="C8629" s="1" t="e">
        <f>VLOOKUP(A8629,[1]Maestra!A$1:C$746,3,0)</f>
        <v>#N/A</v>
      </c>
      <c r="D8629" s="1" t="s">
        <v>26</v>
      </c>
      <c r="E8629" s="1" t="s">
        <v>27</v>
      </c>
      <c r="F8629" s="1">
        <v>3</v>
      </c>
      <c r="G8629" s="1">
        <v>8801</v>
      </c>
      <c r="H8629" s="1" t="s">
        <v>448</v>
      </c>
      <c r="I8629" s="1">
        <v>9999</v>
      </c>
      <c r="J8629" s="1" t="s">
        <v>491</v>
      </c>
      <c r="K8629" s="1" t="s">
        <v>494</v>
      </c>
      <c r="L8629" s="1" t="s">
        <v>454</v>
      </c>
      <c r="M8629" s="1">
        <v>106</v>
      </c>
      <c r="Q8629" s="2" t="s">
        <v>37</v>
      </c>
      <c r="R8629" s="1" t="s">
        <v>492</v>
      </c>
      <c r="S8629" s="1" t="str">
        <f t="shared" si="277"/>
        <v>HPC|RF|3|8801|V|9999|DP|DFE|CCNR|106|</v>
      </c>
      <c r="T8629" s="2" t="str">
        <f t="shared" si="276"/>
        <v>OK</v>
      </c>
    </row>
    <row r="8630" spans="1:20" x14ac:dyDescent="0.25">
      <c r="A8630" s="1">
        <v>301999999</v>
      </c>
      <c r="B8630" s="1" t="str">
        <f>VLOOKUP(A8630,[1]Maestra!A$1:C$746,2,0)</f>
        <v>ACTCVIGE8</v>
      </c>
      <c r="C8630" s="1" t="str">
        <f>VLOOKUP(A8630,[1]Maestra!A$1:C$746,3,0)</f>
        <v>TC Visa Generico</v>
      </c>
      <c r="D8630" s="1" t="s">
        <v>26</v>
      </c>
      <c r="E8630" s="1" t="s">
        <v>27</v>
      </c>
      <c r="F8630" s="1">
        <v>3</v>
      </c>
      <c r="G8630" s="1">
        <v>8801</v>
      </c>
      <c r="H8630" s="1" t="s">
        <v>448</v>
      </c>
      <c r="I8630" s="1">
        <v>9999</v>
      </c>
      <c r="J8630" s="1" t="s">
        <v>491</v>
      </c>
      <c r="K8630" s="1" t="s">
        <v>494</v>
      </c>
      <c r="L8630" s="1" t="s">
        <v>454</v>
      </c>
      <c r="M8630" s="1">
        <v>107</v>
      </c>
      <c r="Q8630" s="2" t="s">
        <v>37</v>
      </c>
      <c r="R8630" s="1" t="s">
        <v>492</v>
      </c>
      <c r="S8630" s="1" t="str">
        <f t="shared" si="277"/>
        <v>HPC|RF|3|8801|V|9999|DP|DFE|CCNR|107|</v>
      </c>
      <c r="T8630" s="2" t="str">
        <f t="shared" si="276"/>
        <v>OK</v>
      </c>
    </row>
    <row r="8631" spans="1:20" x14ac:dyDescent="0.25">
      <c r="A8631" s="1">
        <v>301999999</v>
      </c>
      <c r="B8631" s="1" t="str">
        <f>VLOOKUP(A8631,[1]Maestra!A$1:C$746,2,0)</f>
        <v>ACTCVIGE8</v>
      </c>
      <c r="C8631" s="1" t="str">
        <f>VLOOKUP(A8631,[1]Maestra!A$1:C$746,3,0)</f>
        <v>TC Visa Generico</v>
      </c>
      <c r="D8631" s="1" t="s">
        <v>26</v>
      </c>
      <c r="E8631" s="1" t="s">
        <v>27</v>
      </c>
      <c r="F8631" s="1">
        <v>3</v>
      </c>
      <c r="G8631" s="1">
        <v>8801</v>
      </c>
      <c r="H8631" s="1" t="s">
        <v>448</v>
      </c>
      <c r="I8631" s="1">
        <v>9999</v>
      </c>
      <c r="J8631" s="1" t="s">
        <v>491</v>
      </c>
      <c r="K8631" s="1" t="s">
        <v>494</v>
      </c>
      <c r="L8631" s="1" t="s">
        <v>454</v>
      </c>
      <c r="M8631" s="1">
        <v>114</v>
      </c>
      <c r="Q8631" s="2" t="s">
        <v>37</v>
      </c>
      <c r="R8631" s="1" t="s">
        <v>492</v>
      </c>
      <c r="S8631" s="1" t="str">
        <f t="shared" si="277"/>
        <v>HPC|RF|3|8801|V|9999|DP|DFE|CCNR|114|</v>
      </c>
      <c r="T8631" s="2" t="str">
        <f t="shared" si="276"/>
        <v>OK</v>
      </c>
    </row>
    <row r="8632" spans="1:20" x14ac:dyDescent="0.25">
      <c r="A8632" s="1">
        <v>301999999</v>
      </c>
      <c r="B8632" s="1" t="str">
        <f>VLOOKUP(A8632,[1]Maestra!A$1:C$746,2,0)</f>
        <v>ACTCVIGE8</v>
      </c>
      <c r="C8632" s="1" t="str">
        <f>VLOOKUP(A8632,[1]Maestra!A$1:C$746,3,0)</f>
        <v>TC Visa Generico</v>
      </c>
      <c r="D8632" s="1" t="s">
        <v>26</v>
      </c>
      <c r="E8632" s="1" t="s">
        <v>27</v>
      </c>
      <c r="F8632" s="1">
        <v>3</v>
      </c>
      <c r="G8632" s="1">
        <v>8801</v>
      </c>
      <c r="H8632" s="1" t="s">
        <v>448</v>
      </c>
      <c r="I8632" s="1">
        <v>9999</v>
      </c>
      <c r="J8632" s="1" t="s">
        <v>491</v>
      </c>
      <c r="K8632" s="1" t="s">
        <v>494</v>
      </c>
      <c r="L8632" s="1" t="s">
        <v>454</v>
      </c>
      <c r="M8632" s="1">
        <v>115</v>
      </c>
      <c r="Q8632" s="2" t="s">
        <v>37</v>
      </c>
      <c r="R8632" s="1" t="s">
        <v>492</v>
      </c>
      <c r="S8632" s="1" t="str">
        <f t="shared" si="277"/>
        <v>HPC|RF|3|8801|V|9999|DP|DFE|CCNR|115|</v>
      </c>
      <c r="T8632" s="2" t="str">
        <f t="shared" si="276"/>
        <v>OK</v>
      </c>
    </row>
    <row r="8633" spans="1:20" x14ac:dyDescent="0.25">
      <c r="A8633" s="1">
        <v>301999999</v>
      </c>
      <c r="B8633" s="1" t="str">
        <f>VLOOKUP(A8633,[1]Maestra!A$1:C$746,2,0)</f>
        <v>ACTCVIGE8</v>
      </c>
      <c r="C8633" s="1" t="str">
        <f>VLOOKUP(A8633,[1]Maestra!A$1:C$746,3,0)</f>
        <v>TC Visa Generico</v>
      </c>
      <c r="D8633" s="1" t="s">
        <v>26</v>
      </c>
      <c r="E8633" s="1" t="s">
        <v>27</v>
      </c>
      <c r="F8633" s="1">
        <v>3</v>
      </c>
      <c r="G8633" s="1">
        <v>8801</v>
      </c>
      <c r="H8633" s="1" t="s">
        <v>448</v>
      </c>
      <c r="I8633" s="1">
        <v>9999</v>
      </c>
      <c r="J8633" s="1" t="s">
        <v>491</v>
      </c>
      <c r="K8633" s="1" t="s">
        <v>494</v>
      </c>
      <c r="L8633" s="1" t="s">
        <v>454</v>
      </c>
      <c r="M8633" s="1">
        <v>116</v>
      </c>
      <c r="Q8633" s="2" t="s">
        <v>37</v>
      </c>
      <c r="R8633" s="1" t="s">
        <v>492</v>
      </c>
      <c r="S8633" s="1" t="str">
        <f t="shared" si="277"/>
        <v>HPC|RF|3|8801|V|9999|DP|DFE|CCNR|116|</v>
      </c>
      <c r="T8633" s="2" t="str">
        <f t="shared" si="276"/>
        <v>OK</v>
      </c>
    </row>
    <row r="8634" spans="1:20" x14ac:dyDescent="0.25">
      <c r="A8634" s="1">
        <v>301090199</v>
      </c>
      <c r="B8634" s="1" t="str">
        <f>VLOOKUP(A8634,[1]Maestra!A$1:C$746,2,0)</f>
        <v>ACTCPRGE8</v>
      </c>
      <c r="C8634" s="1" t="str">
        <f>VLOOKUP(A8634,[1]Maestra!A$1:C$746,3,0)</f>
        <v>TC Premia Generico</v>
      </c>
      <c r="D8634" s="1" t="s">
        <v>26</v>
      </c>
      <c r="E8634" s="1" t="s">
        <v>27</v>
      </c>
      <c r="F8634" s="1">
        <v>3</v>
      </c>
      <c r="G8634" s="1">
        <v>8801</v>
      </c>
      <c r="H8634" s="1" t="s">
        <v>448</v>
      </c>
      <c r="I8634" s="1">
        <v>9999</v>
      </c>
      <c r="J8634" s="1" t="s">
        <v>491</v>
      </c>
      <c r="K8634" s="1" t="s">
        <v>494</v>
      </c>
      <c r="L8634" s="1" t="s">
        <v>454</v>
      </c>
      <c r="M8634" s="1">
        <v>117</v>
      </c>
      <c r="Q8634" s="2" t="s">
        <v>37</v>
      </c>
      <c r="R8634" s="1" t="s">
        <v>492</v>
      </c>
      <c r="S8634" s="1" t="str">
        <f t="shared" si="277"/>
        <v>HPC|RF|3|8801|V|9999|DP|DFE|CCNR|117|</v>
      </c>
      <c r="T8634" s="2" t="str">
        <f t="shared" si="276"/>
        <v>OK</v>
      </c>
    </row>
    <row r="8635" spans="1:20" x14ac:dyDescent="0.25">
      <c r="A8635" s="1">
        <v>301999999</v>
      </c>
      <c r="B8635" s="1" t="str">
        <f>VLOOKUP(A8635,[1]Maestra!A$1:C$746,2,0)</f>
        <v>ACTCVIGE8</v>
      </c>
      <c r="C8635" s="1" t="str">
        <f>VLOOKUP(A8635,[1]Maestra!A$1:C$746,3,0)</f>
        <v>TC Visa Generico</v>
      </c>
      <c r="D8635" s="1" t="s">
        <v>26</v>
      </c>
      <c r="E8635" s="1" t="s">
        <v>27</v>
      </c>
      <c r="F8635" s="1">
        <v>3</v>
      </c>
      <c r="G8635" s="1">
        <v>8801</v>
      </c>
      <c r="H8635" s="1" t="s">
        <v>448</v>
      </c>
      <c r="I8635" s="1">
        <v>9999</v>
      </c>
      <c r="J8635" s="1" t="s">
        <v>491</v>
      </c>
      <c r="K8635" s="1" t="s">
        <v>494</v>
      </c>
      <c r="L8635" s="1" t="s">
        <v>454</v>
      </c>
      <c r="M8635" s="1">
        <v>118</v>
      </c>
      <c r="Q8635" s="2" t="s">
        <v>37</v>
      </c>
      <c r="R8635" s="1" t="s">
        <v>492</v>
      </c>
      <c r="S8635" s="1" t="str">
        <f t="shared" si="277"/>
        <v>HPC|RF|3|8801|V|9999|DP|DFE|CCNR|118|</v>
      </c>
      <c r="T8635" s="2" t="str">
        <f t="shared" si="276"/>
        <v>OK</v>
      </c>
    </row>
    <row r="8636" spans="1:20" x14ac:dyDescent="0.25">
      <c r="A8636" s="1">
        <v>301039999</v>
      </c>
      <c r="B8636" s="1" t="str">
        <f>VLOOKUP(A8636,[1]Maestra!A$1:C$746,2,0)</f>
        <v>ACTMVGE08</v>
      </c>
      <c r="C8636" s="1" t="str">
        <f>VLOOKUP(A8636,[1]Maestra!A$1:C$746,3,0)</f>
        <v>TC Megaplaza Visa - Generico</v>
      </c>
      <c r="D8636" s="1" t="s">
        <v>26</v>
      </c>
      <c r="E8636" s="1" t="s">
        <v>27</v>
      </c>
      <c r="F8636" s="1">
        <v>3</v>
      </c>
      <c r="G8636" s="1">
        <v>8801</v>
      </c>
      <c r="H8636" s="1" t="s">
        <v>448</v>
      </c>
      <c r="I8636" s="1">
        <v>9999</v>
      </c>
      <c r="J8636" s="1" t="s">
        <v>491</v>
      </c>
      <c r="K8636" s="1" t="s">
        <v>494</v>
      </c>
      <c r="L8636" s="1" t="s">
        <v>454</v>
      </c>
      <c r="M8636" s="1">
        <v>119</v>
      </c>
      <c r="Q8636" s="2" t="s">
        <v>37</v>
      </c>
      <c r="R8636" s="1" t="s">
        <v>492</v>
      </c>
      <c r="S8636" s="1" t="str">
        <f t="shared" si="277"/>
        <v>HPC|RF|3|8801|V|9999|DP|DFE|CCNR|119|</v>
      </c>
      <c r="T8636" s="2" t="str">
        <f t="shared" si="276"/>
        <v>OK</v>
      </c>
    </row>
    <row r="8637" spans="1:20" x14ac:dyDescent="0.25">
      <c r="A8637" s="1">
        <v>301059999</v>
      </c>
      <c r="B8637" s="1" t="str">
        <f>VLOOKUP(A8637,[1]Maestra!A$1:C$746,2,0)</f>
        <v>ACTVVIGE8</v>
      </c>
      <c r="C8637" s="1" t="str">
        <f>VLOOKUP(A8637,[1]Maestra!A$1:C$746,3,0)</f>
        <v>TC Vea Visa Generico</v>
      </c>
      <c r="D8637" s="1" t="s">
        <v>26</v>
      </c>
      <c r="E8637" s="1" t="s">
        <v>27</v>
      </c>
      <c r="F8637" s="1">
        <v>3</v>
      </c>
      <c r="G8637" s="1">
        <v>8801</v>
      </c>
      <c r="H8637" s="1" t="s">
        <v>448</v>
      </c>
      <c r="I8637" s="1">
        <v>9999</v>
      </c>
      <c r="J8637" s="1" t="s">
        <v>491</v>
      </c>
      <c r="K8637" s="1" t="s">
        <v>494</v>
      </c>
      <c r="L8637" s="1" t="s">
        <v>454</v>
      </c>
      <c r="M8637" s="1">
        <v>120</v>
      </c>
      <c r="Q8637" s="2" t="s">
        <v>37</v>
      </c>
      <c r="R8637" s="1" t="s">
        <v>492</v>
      </c>
      <c r="S8637" s="1" t="str">
        <f t="shared" si="277"/>
        <v>HPC|RF|3|8801|V|9999|DP|DFE|CCNR|120|</v>
      </c>
      <c r="T8637" s="2" t="str">
        <f t="shared" si="276"/>
        <v>OK</v>
      </c>
    </row>
    <row r="8638" spans="1:20" x14ac:dyDescent="0.25">
      <c r="A8638" s="1">
        <v>301060299</v>
      </c>
      <c r="B8638" s="1" t="str">
        <f>VLOOKUP(A8638,[1]Maestra!A$1:C$746,2,0)</f>
        <v>ACTCPLGE8</v>
      </c>
      <c r="C8638" s="1" t="str">
        <f>VLOOKUP(A8638,[1]Maestra!A$1:C$746,3,0)</f>
        <v>TC Cashback Platinum Generico</v>
      </c>
      <c r="D8638" s="1" t="s">
        <v>26</v>
      </c>
      <c r="E8638" s="1" t="s">
        <v>27</v>
      </c>
      <c r="F8638" s="1">
        <v>3</v>
      </c>
      <c r="G8638" s="1">
        <v>8801</v>
      </c>
      <c r="H8638" s="1" t="s">
        <v>448</v>
      </c>
      <c r="I8638" s="1">
        <v>9999</v>
      </c>
      <c r="J8638" s="1" t="s">
        <v>491</v>
      </c>
      <c r="K8638" s="1" t="s">
        <v>494</v>
      </c>
      <c r="L8638" s="1" t="s">
        <v>454</v>
      </c>
      <c r="M8638" s="1">
        <v>121</v>
      </c>
      <c r="Q8638" s="2" t="s">
        <v>37</v>
      </c>
      <c r="R8638" s="1" t="s">
        <v>492</v>
      </c>
      <c r="S8638" s="1" t="str">
        <f t="shared" si="277"/>
        <v>HPC|RF|3|8801|V|9999|DP|DFE|CCNR|121|</v>
      </c>
      <c r="T8638" s="2" t="str">
        <f t="shared" si="276"/>
        <v>OK</v>
      </c>
    </row>
    <row r="8639" spans="1:20" x14ac:dyDescent="0.25">
      <c r="A8639" s="1">
        <v>301999999</v>
      </c>
      <c r="B8639" s="1" t="str">
        <f>VLOOKUP(A8639,[1]Maestra!A$1:C$746,2,0)</f>
        <v>ACTCVIGE8</v>
      </c>
      <c r="C8639" s="1" t="str">
        <f>VLOOKUP(A8639,[1]Maestra!A$1:C$746,3,0)</f>
        <v>TC Visa Generico</v>
      </c>
      <c r="D8639" s="1" t="s">
        <v>26</v>
      </c>
      <c r="E8639" s="1" t="s">
        <v>27</v>
      </c>
      <c r="F8639" s="1">
        <v>3</v>
      </c>
      <c r="G8639" s="1">
        <v>8801</v>
      </c>
      <c r="H8639" s="1" t="s">
        <v>448</v>
      </c>
      <c r="I8639" s="1">
        <v>9999</v>
      </c>
      <c r="J8639" s="1" t="s">
        <v>491</v>
      </c>
      <c r="K8639" s="1" t="s">
        <v>494</v>
      </c>
      <c r="L8639" s="1" t="s">
        <v>454</v>
      </c>
      <c r="M8639" s="1">
        <v>122</v>
      </c>
      <c r="Q8639" s="2" t="s">
        <v>37</v>
      </c>
      <c r="R8639" s="1" t="s">
        <v>492</v>
      </c>
      <c r="S8639" s="1" t="str">
        <f t="shared" si="277"/>
        <v>HPC|RF|3|8801|V|9999|DP|DFE|CCNR|122|</v>
      </c>
      <c r="T8639" s="2" t="str">
        <f t="shared" si="276"/>
        <v>OK</v>
      </c>
    </row>
    <row r="8640" spans="1:20" x14ac:dyDescent="0.25">
      <c r="A8640" s="1">
        <v>301999999</v>
      </c>
      <c r="B8640" s="1" t="str">
        <f>VLOOKUP(A8640,[1]Maestra!A$1:C$746,2,0)</f>
        <v>ACTCVIGE8</v>
      </c>
      <c r="C8640" s="1" t="str">
        <f>VLOOKUP(A8640,[1]Maestra!A$1:C$746,3,0)</f>
        <v>TC Visa Generico</v>
      </c>
      <c r="D8640" s="1" t="s">
        <v>26</v>
      </c>
      <c r="E8640" s="1" t="s">
        <v>27</v>
      </c>
      <c r="F8640" s="1">
        <v>3</v>
      </c>
      <c r="G8640" s="1">
        <v>8801</v>
      </c>
      <c r="H8640" s="1" t="s">
        <v>448</v>
      </c>
      <c r="I8640" s="1">
        <v>9999</v>
      </c>
      <c r="J8640" s="1" t="s">
        <v>491</v>
      </c>
      <c r="K8640" s="1" t="s">
        <v>494</v>
      </c>
      <c r="L8640" s="1" t="s">
        <v>454</v>
      </c>
      <c r="M8640" s="1">
        <v>123</v>
      </c>
      <c r="Q8640" s="2" t="s">
        <v>37</v>
      </c>
      <c r="R8640" s="1" t="s">
        <v>492</v>
      </c>
      <c r="S8640" s="1" t="str">
        <f t="shared" si="277"/>
        <v>HPC|RF|3|8801|V|9999|DP|DFE|CCNR|123|</v>
      </c>
      <c r="T8640" s="2" t="str">
        <f t="shared" si="276"/>
        <v>OK</v>
      </c>
    </row>
    <row r="8641" spans="1:20" x14ac:dyDescent="0.25">
      <c r="A8641" s="1">
        <v>301059999</v>
      </c>
      <c r="B8641" s="1" t="str">
        <f>VLOOKUP(A8641,[1]Maestra!A$1:C$746,2,0)</f>
        <v>ACTVVIGE8</v>
      </c>
      <c r="C8641" s="1" t="str">
        <f>VLOOKUP(A8641,[1]Maestra!A$1:C$746,3,0)</f>
        <v>TC Vea Visa Generico</v>
      </c>
      <c r="D8641" s="1" t="s">
        <v>26</v>
      </c>
      <c r="E8641" s="1" t="s">
        <v>27</v>
      </c>
      <c r="F8641" s="1">
        <v>3</v>
      </c>
      <c r="G8641" s="1">
        <v>8801</v>
      </c>
      <c r="H8641" s="1" t="s">
        <v>448</v>
      </c>
      <c r="I8641" s="1">
        <v>9999</v>
      </c>
      <c r="J8641" s="1" t="s">
        <v>491</v>
      </c>
      <c r="K8641" s="1" t="s">
        <v>494</v>
      </c>
      <c r="L8641" s="1" t="s">
        <v>454</v>
      </c>
      <c r="M8641" s="1">
        <v>124</v>
      </c>
      <c r="Q8641" s="2" t="s">
        <v>37</v>
      </c>
      <c r="R8641" s="1" t="s">
        <v>492</v>
      </c>
      <c r="S8641" s="1" t="str">
        <f t="shared" si="277"/>
        <v>HPC|RF|3|8801|V|9999|DP|DFE|CCNR|124|</v>
      </c>
      <c r="T8641" s="2" t="str">
        <f t="shared" si="276"/>
        <v>OK</v>
      </c>
    </row>
    <row r="8642" spans="1:20" x14ac:dyDescent="0.25">
      <c r="A8642" s="1">
        <v>301999999</v>
      </c>
      <c r="B8642" s="1" t="str">
        <f>VLOOKUP(A8642,[1]Maestra!A$1:C$746,2,0)</f>
        <v>ACTCVIGE8</v>
      </c>
      <c r="C8642" s="1" t="str">
        <f>VLOOKUP(A8642,[1]Maestra!A$1:C$746,3,0)</f>
        <v>TC Visa Generico</v>
      </c>
      <c r="D8642" s="1" t="s">
        <v>26</v>
      </c>
      <c r="E8642" s="1" t="s">
        <v>27</v>
      </c>
      <c r="F8642" s="1">
        <v>3</v>
      </c>
      <c r="G8642" s="1">
        <v>8801</v>
      </c>
      <c r="H8642" s="1" t="s">
        <v>448</v>
      </c>
      <c r="I8642" s="1">
        <v>9999</v>
      </c>
      <c r="J8642" s="1" t="s">
        <v>491</v>
      </c>
      <c r="K8642" s="1" t="s">
        <v>494</v>
      </c>
      <c r="L8642" s="1" t="s">
        <v>454</v>
      </c>
      <c r="M8642" s="1">
        <v>129</v>
      </c>
      <c r="Q8642" s="2" t="s">
        <v>37</v>
      </c>
      <c r="R8642" s="1" t="s">
        <v>492</v>
      </c>
      <c r="S8642" s="1" t="str">
        <f t="shared" si="277"/>
        <v>HPC|RF|3|8801|V|9999|DP|DFE|CCNR|129|</v>
      </c>
      <c r="T8642" s="2" t="str">
        <f t="shared" si="276"/>
        <v>OK</v>
      </c>
    </row>
    <row r="8643" spans="1:20" x14ac:dyDescent="0.25">
      <c r="A8643" s="1">
        <v>301999999</v>
      </c>
      <c r="B8643" s="1" t="str">
        <f>VLOOKUP(A8643,[1]Maestra!A$1:C$746,2,0)</f>
        <v>ACTCVIGE8</v>
      </c>
      <c r="C8643" s="1" t="str">
        <f>VLOOKUP(A8643,[1]Maestra!A$1:C$746,3,0)</f>
        <v>TC Visa Generico</v>
      </c>
      <c r="D8643" s="1" t="s">
        <v>26</v>
      </c>
      <c r="E8643" s="1" t="s">
        <v>27</v>
      </c>
      <c r="F8643" s="1">
        <v>3</v>
      </c>
      <c r="G8643" s="1">
        <v>8801</v>
      </c>
      <c r="H8643" s="1" t="s">
        <v>448</v>
      </c>
      <c r="I8643" s="1">
        <v>9999</v>
      </c>
      <c r="J8643" s="1" t="s">
        <v>491</v>
      </c>
      <c r="K8643" s="1" t="s">
        <v>494</v>
      </c>
      <c r="L8643" s="1" t="s">
        <v>454</v>
      </c>
      <c r="M8643" s="1">
        <v>130</v>
      </c>
      <c r="Q8643" s="2" t="s">
        <v>37</v>
      </c>
      <c r="R8643" s="1" t="s">
        <v>492</v>
      </c>
      <c r="S8643" s="1" t="str">
        <f t="shared" si="277"/>
        <v>HPC|RF|3|8801|V|9999|DP|DFE|CCNR|130|</v>
      </c>
      <c r="T8643" s="2" t="str">
        <f t="shared" ref="T8643:T8706" si="278">IF(COUNTIFS($D$2:$D$20413,D8643,$S$2:$S$20413,S8643,$A$2:$A$20413,"&lt;&gt;"&amp;A8643)&gt;0,"Conflicto","OK")</f>
        <v>OK</v>
      </c>
    </row>
    <row r="8644" spans="1:20" x14ac:dyDescent="0.25">
      <c r="A8644" s="1">
        <v>301999999</v>
      </c>
      <c r="B8644" s="1" t="str">
        <f>VLOOKUP(A8644,[1]Maestra!A$1:C$746,2,0)</f>
        <v>ACTCVIGE8</v>
      </c>
      <c r="C8644" s="1" t="str">
        <f>VLOOKUP(A8644,[1]Maestra!A$1:C$746,3,0)</f>
        <v>TC Visa Generico</v>
      </c>
      <c r="D8644" s="1" t="s">
        <v>26</v>
      </c>
      <c r="E8644" s="1" t="s">
        <v>27</v>
      </c>
      <c r="F8644" s="1">
        <v>3</v>
      </c>
      <c r="G8644" s="1">
        <v>8801</v>
      </c>
      <c r="H8644" s="1" t="s">
        <v>448</v>
      </c>
      <c r="I8644" s="1">
        <v>9999</v>
      </c>
      <c r="J8644" s="1" t="s">
        <v>491</v>
      </c>
      <c r="K8644" s="1" t="s">
        <v>494</v>
      </c>
      <c r="L8644" s="1" t="s">
        <v>454</v>
      </c>
      <c r="M8644" s="1">
        <v>131</v>
      </c>
      <c r="Q8644" s="2" t="s">
        <v>37</v>
      </c>
      <c r="R8644" s="1" t="s">
        <v>492</v>
      </c>
      <c r="S8644" s="1" t="str">
        <f t="shared" si="277"/>
        <v>HPC|RF|3|8801|V|9999|DP|DFE|CCNR|131|</v>
      </c>
      <c r="T8644" s="2" t="str">
        <f t="shared" si="278"/>
        <v>OK</v>
      </c>
    </row>
    <row r="8645" spans="1:20" x14ac:dyDescent="0.25">
      <c r="A8645" s="1">
        <v>301059999</v>
      </c>
      <c r="B8645" s="1" t="str">
        <f>VLOOKUP(A8645,[1]Maestra!A$1:C$746,2,0)</f>
        <v>ACTVVIGE8</v>
      </c>
      <c r="C8645" s="1" t="str">
        <f>VLOOKUP(A8645,[1]Maestra!A$1:C$746,3,0)</f>
        <v>TC Vea Visa Generico</v>
      </c>
      <c r="D8645" s="1" t="s">
        <v>26</v>
      </c>
      <c r="E8645" s="1" t="s">
        <v>27</v>
      </c>
      <c r="F8645" s="1">
        <v>3</v>
      </c>
      <c r="G8645" s="1">
        <v>8801</v>
      </c>
      <c r="H8645" s="1" t="s">
        <v>448</v>
      </c>
      <c r="I8645" s="1">
        <v>9999</v>
      </c>
      <c r="J8645" s="1" t="s">
        <v>491</v>
      </c>
      <c r="K8645" s="1" t="s">
        <v>494</v>
      </c>
      <c r="L8645" s="1" t="s">
        <v>454</v>
      </c>
      <c r="M8645" s="1">
        <v>162</v>
      </c>
      <c r="Q8645" s="2" t="s">
        <v>37</v>
      </c>
      <c r="R8645" s="1" t="s">
        <v>492</v>
      </c>
      <c r="S8645" s="1" t="str">
        <f t="shared" si="277"/>
        <v>HPC|RF|3|8801|V|9999|DP|DFE|CCNR|162|</v>
      </c>
      <c r="T8645" s="2" t="str">
        <f t="shared" si="278"/>
        <v>OK</v>
      </c>
    </row>
    <row r="8646" spans="1:20" x14ac:dyDescent="0.25">
      <c r="A8646" s="1">
        <v>302999999</v>
      </c>
      <c r="B8646" s="1" t="str">
        <f>VLOOKUP(A8646,[1]Maestra!A$1:C$746,2,0)</f>
        <v>ACTAEXGE8</v>
      </c>
      <c r="C8646" s="1" t="str">
        <f>VLOOKUP(A8646,[1]Maestra!A$1:C$746,3,0)</f>
        <v>TC American Express Generico</v>
      </c>
      <c r="D8646" s="1" t="s">
        <v>26</v>
      </c>
      <c r="E8646" s="1" t="s">
        <v>27</v>
      </c>
      <c r="F8646" s="1">
        <v>3</v>
      </c>
      <c r="G8646" s="1">
        <v>8801</v>
      </c>
      <c r="H8646" s="1" t="s">
        <v>448</v>
      </c>
      <c r="I8646" s="1">
        <v>9999</v>
      </c>
      <c r="J8646" s="1" t="s">
        <v>491</v>
      </c>
      <c r="K8646" s="1" t="s">
        <v>494</v>
      </c>
      <c r="L8646" s="1" t="s">
        <v>454</v>
      </c>
      <c r="M8646" s="1">
        <v>201</v>
      </c>
      <c r="Q8646" s="2" t="s">
        <v>37</v>
      </c>
      <c r="R8646" s="1" t="s">
        <v>492</v>
      </c>
      <c r="S8646" s="1" t="str">
        <f t="shared" si="277"/>
        <v>HPC|RF|3|8801|V|9999|DP|DFE|CCNR|201|</v>
      </c>
      <c r="T8646" s="2" t="str">
        <f t="shared" si="278"/>
        <v>OK</v>
      </c>
    </row>
    <row r="8647" spans="1:20" x14ac:dyDescent="0.25">
      <c r="A8647" s="1">
        <v>302999999</v>
      </c>
      <c r="B8647" s="1" t="str">
        <f>VLOOKUP(A8647,[1]Maestra!A$1:C$746,2,0)</f>
        <v>ACTAEXGE8</v>
      </c>
      <c r="C8647" s="1" t="str">
        <f>VLOOKUP(A8647,[1]Maestra!A$1:C$746,3,0)</f>
        <v>TC American Express Generico</v>
      </c>
      <c r="D8647" s="1" t="s">
        <v>26</v>
      </c>
      <c r="E8647" s="1" t="s">
        <v>27</v>
      </c>
      <c r="F8647" s="1">
        <v>3</v>
      </c>
      <c r="G8647" s="1">
        <v>8801</v>
      </c>
      <c r="H8647" s="1" t="s">
        <v>448</v>
      </c>
      <c r="I8647" s="1">
        <v>9999</v>
      </c>
      <c r="J8647" s="1" t="s">
        <v>491</v>
      </c>
      <c r="K8647" s="1" t="s">
        <v>494</v>
      </c>
      <c r="L8647" s="1" t="s">
        <v>454</v>
      </c>
      <c r="M8647" s="1">
        <v>202</v>
      </c>
      <c r="Q8647" s="2" t="s">
        <v>37</v>
      </c>
      <c r="R8647" s="1" t="s">
        <v>492</v>
      </c>
      <c r="S8647" s="1" t="str">
        <f t="shared" si="277"/>
        <v>HPC|RF|3|8801|V|9999|DP|DFE|CCNR|202|</v>
      </c>
      <c r="T8647" s="2" t="str">
        <f t="shared" si="278"/>
        <v>OK</v>
      </c>
    </row>
    <row r="8648" spans="1:20" x14ac:dyDescent="0.25">
      <c r="A8648" s="1">
        <v>302999999</v>
      </c>
      <c r="B8648" s="1" t="str">
        <f>VLOOKUP(A8648,[1]Maestra!A$1:C$746,2,0)</f>
        <v>ACTAEXGE8</v>
      </c>
      <c r="C8648" s="1" t="str">
        <f>VLOOKUP(A8648,[1]Maestra!A$1:C$746,3,0)</f>
        <v>TC American Express Generico</v>
      </c>
      <c r="D8648" s="1" t="s">
        <v>26</v>
      </c>
      <c r="E8648" s="1" t="s">
        <v>27</v>
      </c>
      <c r="F8648" s="1">
        <v>3</v>
      </c>
      <c r="G8648" s="1">
        <v>8801</v>
      </c>
      <c r="H8648" s="1" t="s">
        <v>448</v>
      </c>
      <c r="I8648" s="1">
        <v>9999</v>
      </c>
      <c r="J8648" s="1" t="s">
        <v>491</v>
      </c>
      <c r="K8648" s="1" t="s">
        <v>494</v>
      </c>
      <c r="L8648" s="1" t="s">
        <v>454</v>
      </c>
      <c r="M8648" s="1">
        <v>203</v>
      </c>
      <c r="Q8648" s="2" t="s">
        <v>37</v>
      </c>
      <c r="R8648" s="1" t="s">
        <v>492</v>
      </c>
      <c r="S8648" s="1" t="str">
        <f t="shared" si="277"/>
        <v>HPC|RF|3|8801|V|9999|DP|DFE|CCNR|203|</v>
      </c>
      <c r="T8648" s="2" t="str">
        <f t="shared" si="278"/>
        <v>OK</v>
      </c>
    </row>
    <row r="8649" spans="1:20" x14ac:dyDescent="0.25">
      <c r="A8649" s="1">
        <v>307059999</v>
      </c>
      <c r="B8649" s="1" t="str">
        <f>VLOOKUP(A8649,[1]Maestra!A$1:C$746,2,0)</f>
        <v>ACTACOGE8</v>
      </c>
      <c r="C8649" s="1" t="str">
        <f>VLOOKUP(A8649,[1]Maestra!A$1:C$746,3,0)</f>
        <v>TC Amex Centurión Oro Generico</v>
      </c>
      <c r="D8649" s="1" t="s">
        <v>26</v>
      </c>
      <c r="E8649" s="1" t="s">
        <v>27</v>
      </c>
      <c r="F8649" s="1">
        <v>3</v>
      </c>
      <c r="G8649" s="1">
        <v>8801</v>
      </c>
      <c r="H8649" s="1" t="s">
        <v>448</v>
      </c>
      <c r="I8649" s="1">
        <v>9999</v>
      </c>
      <c r="J8649" s="1" t="s">
        <v>491</v>
      </c>
      <c r="K8649" s="1" t="s">
        <v>494</v>
      </c>
      <c r="L8649" s="1" t="s">
        <v>454</v>
      </c>
      <c r="M8649" s="1">
        <v>204</v>
      </c>
      <c r="Q8649" s="2" t="s">
        <v>37</v>
      </c>
      <c r="R8649" s="1" t="s">
        <v>492</v>
      </c>
      <c r="S8649" s="1" t="str">
        <f t="shared" si="277"/>
        <v>HPC|RF|3|8801|V|9999|DP|DFE|CCNR|204|</v>
      </c>
      <c r="T8649" s="2" t="str">
        <f t="shared" si="278"/>
        <v>OK</v>
      </c>
    </row>
    <row r="8650" spans="1:20" x14ac:dyDescent="0.25">
      <c r="A8650" s="1">
        <v>302999999</v>
      </c>
      <c r="B8650" s="1" t="str">
        <f>VLOOKUP(A8650,[1]Maestra!A$1:C$746,2,0)</f>
        <v>ACTAEXGE8</v>
      </c>
      <c r="C8650" s="1" t="str">
        <f>VLOOKUP(A8650,[1]Maestra!A$1:C$746,3,0)</f>
        <v>TC American Express Generico</v>
      </c>
      <c r="D8650" s="1" t="s">
        <v>26</v>
      </c>
      <c r="E8650" s="1" t="s">
        <v>27</v>
      </c>
      <c r="F8650" s="1">
        <v>3</v>
      </c>
      <c r="G8650" s="1">
        <v>8801</v>
      </c>
      <c r="H8650" s="1" t="s">
        <v>448</v>
      </c>
      <c r="I8650" s="1">
        <v>9999</v>
      </c>
      <c r="J8650" s="1" t="s">
        <v>491</v>
      </c>
      <c r="K8650" s="1" t="s">
        <v>494</v>
      </c>
      <c r="L8650" s="1" t="s">
        <v>454</v>
      </c>
      <c r="M8650" s="1">
        <v>205</v>
      </c>
      <c r="Q8650" s="2" t="s">
        <v>37</v>
      </c>
      <c r="R8650" s="1" t="s">
        <v>492</v>
      </c>
      <c r="S8650" s="1" t="str">
        <f t="shared" si="277"/>
        <v>HPC|RF|3|8801|V|9999|DP|DFE|CCNR|205|</v>
      </c>
      <c r="T8650" s="2" t="str">
        <f t="shared" si="278"/>
        <v>OK</v>
      </c>
    </row>
    <row r="8651" spans="1:20" x14ac:dyDescent="0.25">
      <c r="A8651" s="1">
        <v>302999999</v>
      </c>
      <c r="B8651" s="1" t="str">
        <f>VLOOKUP(A8651,[1]Maestra!A$1:C$746,2,0)</f>
        <v>ACTAEXGE8</v>
      </c>
      <c r="C8651" s="1" t="str">
        <f>VLOOKUP(A8651,[1]Maestra!A$1:C$746,3,0)</f>
        <v>TC American Express Generico</v>
      </c>
      <c r="D8651" s="1" t="s">
        <v>26</v>
      </c>
      <c r="E8651" s="1" t="s">
        <v>27</v>
      </c>
      <c r="F8651" s="1">
        <v>3</v>
      </c>
      <c r="G8651" s="1">
        <v>8801</v>
      </c>
      <c r="H8651" s="1" t="s">
        <v>448</v>
      </c>
      <c r="I8651" s="1">
        <v>9999</v>
      </c>
      <c r="J8651" s="1" t="s">
        <v>491</v>
      </c>
      <c r="K8651" s="1" t="s">
        <v>494</v>
      </c>
      <c r="L8651" s="1" t="s">
        <v>454</v>
      </c>
      <c r="M8651" s="1">
        <v>206</v>
      </c>
      <c r="Q8651" s="2" t="s">
        <v>37</v>
      </c>
      <c r="R8651" s="1" t="s">
        <v>492</v>
      </c>
      <c r="S8651" s="1" t="str">
        <f t="shared" si="277"/>
        <v>HPC|RF|3|8801|V|9999|DP|DFE|CCNR|206|</v>
      </c>
      <c r="T8651" s="2" t="str">
        <f t="shared" si="278"/>
        <v>OK</v>
      </c>
    </row>
    <row r="8652" spans="1:20" x14ac:dyDescent="0.25">
      <c r="A8652" s="1">
        <v>307039999</v>
      </c>
      <c r="B8652" s="1" t="str">
        <f>VLOOKUP(A8652,[1]Maestra!A$1:C$746,2,0)</f>
        <v>ACTAVCGE8</v>
      </c>
      <c r="C8652" s="1" t="str">
        <f>VLOOKUP(A8652,[1]Maestra!A$1:C$746,3,0)</f>
        <v>TC Amex Viajero Clasica Generico</v>
      </c>
      <c r="D8652" s="1" t="s">
        <v>26</v>
      </c>
      <c r="E8652" s="1" t="s">
        <v>27</v>
      </c>
      <c r="F8652" s="1">
        <v>3</v>
      </c>
      <c r="G8652" s="1">
        <v>8801</v>
      </c>
      <c r="H8652" s="1" t="s">
        <v>448</v>
      </c>
      <c r="I8652" s="1">
        <v>9999</v>
      </c>
      <c r="J8652" s="1" t="s">
        <v>491</v>
      </c>
      <c r="K8652" s="1" t="s">
        <v>494</v>
      </c>
      <c r="L8652" s="1" t="s">
        <v>454</v>
      </c>
      <c r="M8652" s="1">
        <v>207</v>
      </c>
      <c r="Q8652" s="2" t="s">
        <v>37</v>
      </c>
      <c r="R8652" s="1" t="s">
        <v>492</v>
      </c>
      <c r="S8652" s="1" t="str">
        <f t="shared" si="277"/>
        <v>HPC|RF|3|8801|V|9999|DP|DFE|CCNR|207|</v>
      </c>
      <c r="T8652" s="2" t="str">
        <f t="shared" si="278"/>
        <v>OK</v>
      </c>
    </row>
    <row r="8653" spans="1:20" x14ac:dyDescent="0.25">
      <c r="A8653" s="1">
        <v>307059999</v>
      </c>
      <c r="B8653" s="1" t="str">
        <f>VLOOKUP(A8653,[1]Maestra!A$1:C$746,2,0)</f>
        <v>ACTACOGE8</v>
      </c>
      <c r="C8653" s="1" t="str">
        <f>VLOOKUP(A8653,[1]Maestra!A$1:C$746,3,0)</f>
        <v>TC Amex Centurión Oro Generico</v>
      </c>
      <c r="D8653" s="1" t="s">
        <v>26</v>
      </c>
      <c r="E8653" s="1" t="s">
        <v>27</v>
      </c>
      <c r="F8653" s="1">
        <v>3</v>
      </c>
      <c r="G8653" s="1">
        <v>8801</v>
      </c>
      <c r="H8653" s="1" t="s">
        <v>448</v>
      </c>
      <c r="I8653" s="1">
        <v>9999</v>
      </c>
      <c r="J8653" s="1" t="s">
        <v>491</v>
      </c>
      <c r="K8653" s="1" t="s">
        <v>494</v>
      </c>
      <c r="L8653" s="1" t="s">
        <v>454</v>
      </c>
      <c r="M8653" s="1">
        <v>208</v>
      </c>
      <c r="Q8653" s="2" t="s">
        <v>37</v>
      </c>
      <c r="R8653" s="1" t="s">
        <v>492</v>
      </c>
      <c r="S8653" s="1" t="str">
        <f t="shared" si="277"/>
        <v>HPC|RF|3|8801|V|9999|DP|DFE|CCNR|208|</v>
      </c>
      <c r="T8653" s="2" t="str">
        <f t="shared" si="278"/>
        <v>OK</v>
      </c>
    </row>
    <row r="8654" spans="1:20" x14ac:dyDescent="0.25">
      <c r="A8654" s="1">
        <v>302999999</v>
      </c>
      <c r="B8654" s="1" t="str">
        <f>VLOOKUP(A8654,[1]Maestra!A$1:C$746,2,0)</f>
        <v>ACTAEXGE8</v>
      </c>
      <c r="C8654" s="1" t="str">
        <f>VLOOKUP(A8654,[1]Maestra!A$1:C$746,3,0)</f>
        <v>TC American Express Generico</v>
      </c>
      <c r="D8654" s="1" t="s">
        <v>26</v>
      </c>
      <c r="E8654" s="1" t="s">
        <v>27</v>
      </c>
      <c r="F8654" s="1">
        <v>3</v>
      </c>
      <c r="G8654" s="1">
        <v>8801</v>
      </c>
      <c r="H8654" s="1" t="s">
        <v>448</v>
      </c>
      <c r="I8654" s="1">
        <v>9999</v>
      </c>
      <c r="J8654" s="1" t="s">
        <v>491</v>
      </c>
      <c r="K8654" s="1" t="s">
        <v>494</v>
      </c>
      <c r="L8654" s="1" t="s">
        <v>454</v>
      </c>
      <c r="M8654" s="1">
        <v>209</v>
      </c>
      <c r="Q8654" s="2" t="s">
        <v>37</v>
      </c>
      <c r="R8654" s="1" t="s">
        <v>492</v>
      </c>
      <c r="S8654" s="1" t="str">
        <f t="shared" si="277"/>
        <v>HPC|RF|3|8801|V|9999|DP|DFE|CCNR|209|</v>
      </c>
      <c r="T8654" s="2" t="str">
        <f t="shared" si="278"/>
        <v>OK</v>
      </c>
    </row>
    <row r="8655" spans="1:20" x14ac:dyDescent="0.25">
      <c r="A8655" s="1">
        <v>302999999</v>
      </c>
      <c r="B8655" s="1" t="str">
        <f>VLOOKUP(A8655,[1]Maestra!A$1:C$746,2,0)</f>
        <v>ACTAEXGE8</v>
      </c>
      <c r="C8655" s="1" t="str">
        <f>VLOOKUP(A8655,[1]Maestra!A$1:C$746,3,0)</f>
        <v>TC American Express Generico</v>
      </c>
      <c r="D8655" s="1" t="s">
        <v>26</v>
      </c>
      <c r="E8655" s="1" t="s">
        <v>27</v>
      </c>
      <c r="F8655" s="1">
        <v>3</v>
      </c>
      <c r="G8655" s="1">
        <v>8801</v>
      </c>
      <c r="H8655" s="1" t="s">
        <v>448</v>
      </c>
      <c r="I8655" s="1">
        <v>9999</v>
      </c>
      <c r="J8655" s="1" t="s">
        <v>491</v>
      </c>
      <c r="K8655" s="1" t="s">
        <v>494</v>
      </c>
      <c r="L8655" s="1" t="s">
        <v>454</v>
      </c>
      <c r="M8655" s="1">
        <v>210</v>
      </c>
      <c r="Q8655" s="2" t="s">
        <v>37</v>
      </c>
      <c r="R8655" s="1" t="s">
        <v>492</v>
      </c>
      <c r="S8655" s="1" t="str">
        <f t="shared" si="277"/>
        <v>HPC|RF|3|8801|V|9999|DP|DFE|CCNR|210|</v>
      </c>
      <c r="T8655" s="2" t="str">
        <f t="shared" si="278"/>
        <v>OK</v>
      </c>
    </row>
    <row r="8656" spans="1:20" x14ac:dyDescent="0.25">
      <c r="A8656" s="1">
        <v>302999999</v>
      </c>
      <c r="B8656" s="1" t="str">
        <f>VLOOKUP(A8656,[1]Maestra!A$1:C$746,2,0)</f>
        <v>ACTAEXGE8</v>
      </c>
      <c r="C8656" s="1" t="str">
        <f>VLOOKUP(A8656,[1]Maestra!A$1:C$746,3,0)</f>
        <v>TC American Express Generico</v>
      </c>
      <c r="D8656" s="1" t="s">
        <v>26</v>
      </c>
      <c r="E8656" s="1" t="s">
        <v>27</v>
      </c>
      <c r="F8656" s="1">
        <v>3</v>
      </c>
      <c r="G8656" s="1">
        <v>8801</v>
      </c>
      <c r="H8656" s="1" t="s">
        <v>448</v>
      </c>
      <c r="I8656" s="1">
        <v>9999</v>
      </c>
      <c r="J8656" s="1" t="s">
        <v>491</v>
      </c>
      <c r="K8656" s="1" t="s">
        <v>494</v>
      </c>
      <c r="L8656" s="1" t="s">
        <v>454</v>
      </c>
      <c r="M8656" s="1">
        <v>211</v>
      </c>
      <c r="Q8656" s="2" t="s">
        <v>37</v>
      </c>
      <c r="R8656" s="1" t="s">
        <v>492</v>
      </c>
      <c r="S8656" s="1" t="str">
        <f t="shared" si="277"/>
        <v>HPC|RF|3|8801|V|9999|DP|DFE|CCNR|211|</v>
      </c>
      <c r="T8656" s="2" t="str">
        <f t="shared" si="278"/>
        <v>OK</v>
      </c>
    </row>
    <row r="8657" spans="1:20" x14ac:dyDescent="0.25">
      <c r="A8657" s="1">
        <v>302999999</v>
      </c>
      <c r="B8657" s="1" t="str">
        <f>VLOOKUP(A8657,[1]Maestra!A$1:C$746,2,0)</f>
        <v>ACTAEXGE8</v>
      </c>
      <c r="C8657" s="1" t="str">
        <f>VLOOKUP(A8657,[1]Maestra!A$1:C$746,3,0)</f>
        <v>TC American Express Generico</v>
      </c>
      <c r="D8657" s="1" t="s">
        <v>26</v>
      </c>
      <c r="E8657" s="1" t="s">
        <v>27</v>
      </c>
      <c r="F8657" s="1">
        <v>3</v>
      </c>
      <c r="G8657" s="1">
        <v>8801</v>
      </c>
      <c r="H8657" s="1" t="s">
        <v>448</v>
      </c>
      <c r="I8657" s="1">
        <v>9999</v>
      </c>
      <c r="J8657" s="1" t="s">
        <v>491</v>
      </c>
      <c r="K8657" s="1" t="s">
        <v>494</v>
      </c>
      <c r="L8657" s="1" t="s">
        <v>454</v>
      </c>
      <c r="M8657" s="1">
        <v>212</v>
      </c>
      <c r="Q8657" s="2" t="s">
        <v>37</v>
      </c>
      <c r="R8657" s="1" t="s">
        <v>492</v>
      </c>
      <c r="S8657" s="1" t="str">
        <f t="shared" si="277"/>
        <v>HPC|RF|3|8801|V|9999|DP|DFE|CCNR|212|</v>
      </c>
      <c r="T8657" s="2" t="str">
        <f t="shared" si="278"/>
        <v>OK</v>
      </c>
    </row>
    <row r="8658" spans="1:20" x14ac:dyDescent="0.25">
      <c r="A8658" s="1">
        <v>303999999</v>
      </c>
      <c r="B8658" s="1" t="str">
        <f>VLOOKUP(A8658,[1]Maestra!A$1:C$746,2,0)</f>
        <v>ACTCMAGE8</v>
      </c>
      <c r="C8658" s="1" t="str">
        <f>VLOOKUP(A8658,[1]Maestra!A$1:C$746,3,0)</f>
        <v>TC Mastercard Generico</v>
      </c>
      <c r="D8658" s="1" t="s">
        <v>26</v>
      </c>
      <c r="E8658" s="1" t="s">
        <v>27</v>
      </c>
      <c r="F8658" s="1">
        <v>3</v>
      </c>
      <c r="G8658" s="1">
        <v>8801</v>
      </c>
      <c r="H8658" s="1" t="s">
        <v>448</v>
      </c>
      <c r="I8658" s="1">
        <v>9999</v>
      </c>
      <c r="J8658" s="1" t="s">
        <v>491</v>
      </c>
      <c r="K8658" s="1" t="s">
        <v>494</v>
      </c>
      <c r="L8658" s="1" t="s">
        <v>454</v>
      </c>
      <c r="M8658" s="1">
        <v>401</v>
      </c>
      <c r="Q8658" s="2" t="s">
        <v>37</v>
      </c>
      <c r="R8658" s="1" t="s">
        <v>492</v>
      </c>
      <c r="S8658" s="1" t="str">
        <f t="shared" si="277"/>
        <v>HPC|RF|3|8801|V|9999|DP|DFE|CCNR|401|</v>
      </c>
      <c r="T8658" s="2" t="str">
        <f t="shared" si="278"/>
        <v>OK</v>
      </c>
    </row>
    <row r="8659" spans="1:20" x14ac:dyDescent="0.25">
      <c r="A8659" s="1">
        <v>303999999</v>
      </c>
      <c r="B8659" s="1" t="str">
        <f>VLOOKUP(A8659,[1]Maestra!A$1:C$746,2,0)</f>
        <v>ACTCMAGE8</v>
      </c>
      <c r="C8659" s="1" t="str">
        <f>VLOOKUP(A8659,[1]Maestra!A$1:C$746,3,0)</f>
        <v>TC Mastercard Generico</v>
      </c>
      <c r="D8659" s="1" t="s">
        <v>26</v>
      </c>
      <c r="E8659" s="1" t="s">
        <v>27</v>
      </c>
      <c r="F8659" s="1">
        <v>3</v>
      </c>
      <c r="G8659" s="1">
        <v>8801</v>
      </c>
      <c r="H8659" s="1" t="s">
        <v>448</v>
      </c>
      <c r="I8659" s="1">
        <v>9999</v>
      </c>
      <c r="J8659" s="1" t="s">
        <v>491</v>
      </c>
      <c r="K8659" s="1" t="s">
        <v>494</v>
      </c>
      <c r="L8659" s="1" t="s">
        <v>454</v>
      </c>
      <c r="M8659" s="1">
        <v>402</v>
      </c>
      <c r="Q8659" s="2" t="s">
        <v>37</v>
      </c>
      <c r="R8659" s="1" t="s">
        <v>492</v>
      </c>
      <c r="S8659" s="1" t="str">
        <f t="shared" si="277"/>
        <v>HPC|RF|3|8801|V|9999|DP|DFE|CCNR|402|</v>
      </c>
      <c r="T8659" s="2" t="str">
        <f t="shared" si="278"/>
        <v>OK</v>
      </c>
    </row>
    <row r="8660" spans="1:20" x14ac:dyDescent="0.25">
      <c r="A8660" s="1">
        <v>303999999</v>
      </c>
      <c r="B8660" s="1" t="str">
        <f>VLOOKUP(A8660,[1]Maestra!A$1:C$746,2,0)</f>
        <v>ACTCMAGE8</v>
      </c>
      <c r="C8660" s="1" t="str">
        <f>VLOOKUP(A8660,[1]Maestra!A$1:C$746,3,0)</f>
        <v>TC Mastercard Generico</v>
      </c>
      <c r="D8660" s="1" t="s">
        <v>26</v>
      </c>
      <c r="E8660" s="1" t="s">
        <v>27</v>
      </c>
      <c r="F8660" s="1">
        <v>3</v>
      </c>
      <c r="G8660" s="1">
        <v>8801</v>
      </c>
      <c r="H8660" s="1" t="s">
        <v>448</v>
      </c>
      <c r="I8660" s="1">
        <v>9999</v>
      </c>
      <c r="J8660" s="1" t="s">
        <v>491</v>
      </c>
      <c r="K8660" s="1" t="s">
        <v>494</v>
      </c>
      <c r="L8660" s="1" t="s">
        <v>454</v>
      </c>
      <c r="M8660" s="1">
        <v>403</v>
      </c>
      <c r="Q8660" s="2" t="s">
        <v>37</v>
      </c>
      <c r="R8660" s="1" t="s">
        <v>492</v>
      </c>
      <c r="S8660" s="1" t="str">
        <f t="shared" si="277"/>
        <v>HPC|RF|3|8801|V|9999|DP|DFE|CCNR|403|</v>
      </c>
      <c r="T8660" s="2" t="str">
        <f t="shared" si="278"/>
        <v>OK</v>
      </c>
    </row>
    <row r="8661" spans="1:20" x14ac:dyDescent="0.25">
      <c r="A8661" s="1">
        <v>303999999</v>
      </c>
      <c r="B8661" s="1" t="str">
        <f>VLOOKUP(A8661,[1]Maestra!A$1:C$746,2,0)</f>
        <v>ACTCMAGE8</v>
      </c>
      <c r="C8661" s="1" t="str">
        <f>VLOOKUP(A8661,[1]Maestra!A$1:C$746,3,0)</f>
        <v>TC Mastercard Generico</v>
      </c>
      <c r="D8661" s="1" t="s">
        <v>26</v>
      </c>
      <c r="E8661" s="1" t="s">
        <v>27</v>
      </c>
      <c r="F8661" s="1">
        <v>3</v>
      </c>
      <c r="G8661" s="1">
        <v>8801</v>
      </c>
      <c r="H8661" s="1" t="s">
        <v>448</v>
      </c>
      <c r="I8661" s="1">
        <v>9999</v>
      </c>
      <c r="J8661" s="1" t="s">
        <v>491</v>
      </c>
      <c r="K8661" s="1" t="s">
        <v>494</v>
      </c>
      <c r="L8661" s="1" t="s">
        <v>454</v>
      </c>
      <c r="M8661" s="1">
        <v>404</v>
      </c>
      <c r="Q8661" s="2" t="s">
        <v>37</v>
      </c>
      <c r="R8661" s="1" t="s">
        <v>492</v>
      </c>
      <c r="S8661" s="1" t="str">
        <f t="shared" si="277"/>
        <v>HPC|RF|3|8801|V|9999|DP|DFE|CCNR|404|</v>
      </c>
      <c r="T8661" s="2" t="str">
        <f t="shared" si="278"/>
        <v>OK</v>
      </c>
    </row>
    <row r="8662" spans="1:20" x14ac:dyDescent="0.25">
      <c r="A8662" s="1">
        <v>301999999</v>
      </c>
      <c r="B8662" s="1" t="str">
        <f>VLOOKUP(A8662,[1]Maestra!A$1:C$746,2,0)</f>
        <v>ACTCVIGE8</v>
      </c>
      <c r="C8662" s="1" t="str">
        <f>VLOOKUP(A8662,[1]Maestra!A$1:C$746,3,0)</f>
        <v>TC Visa Generico</v>
      </c>
      <c r="D8662" s="1" t="s">
        <v>26</v>
      </c>
      <c r="E8662" s="1" t="s">
        <v>27</v>
      </c>
      <c r="F8662" s="1">
        <v>3</v>
      </c>
      <c r="G8662" s="1">
        <v>8801</v>
      </c>
      <c r="H8662" s="1" t="s">
        <v>448</v>
      </c>
      <c r="I8662" s="1">
        <v>9999</v>
      </c>
      <c r="J8662" s="1" t="s">
        <v>493</v>
      </c>
      <c r="L8662" s="1" t="s">
        <v>454</v>
      </c>
      <c r="Q8662" s="2" t="s">
        <v>37</v>
      </c>
      <c r="R8662" s="1" t="s">
        <v>492</v>
      </c>
      <c r="S8662" s="1" t="str">
        <f t="shared" si="277"/>
        <v>HPC|RF|3|8801|V|9999|N||CCNR||</v>
      </c>
      <c r="T8662" s="2" t="str">
        <f t="shared" si="278"/>
        <v>OK</v>
      </c>
    </row>
    <row r="8663" spans="1:20" x14ac:dyDescent="0.25">
      <c r="A8663" s="1">
        <v>301019999</v>
      </c>
      <c r="B8663" s="1" t="str">
        <f>VLOOKUP(A8663,[1]Maestra!A$1:C$746,2,0)</f>
        <v>ACTIVIGE8</v>
      </c>
      <c r="C8663" s="1" t="str">
        <f>VLOOKUP(A8663,[1]Maestra!A$1:C$746,3,0)</f>
        <v>TC IB Visa Generico</v>
      </c>
      <c r="D8663" s="1" t="s">
        <v>26</v>
      </c>
      <c r="E8663" s="1" t="s">
        <v>27</v>
      </c>
      <c r="F8663" s="1">
        <v>3</v>
      </c>
      <c r="G8663" s="1">
        <v>8801</v>
      </c>
      <c r="H8663" s="1" t="s">
        <v>448</v>
      </c>
      <c r="I8663" s="1">
        <v>9999</v>
      </c>
      <c r="J8663" s="1" t="s">
        <v>493</v>
      </c>
      <c r="L8663" s="1" t="s">
        <v>454</v>
      </c>
      <c r="M8663" s="1">
        <v>101</v>
      </c>
      <c r="Q8663" s="2" t="s">
        <v>37</v>
      </c>
      <c r="R8663" s="1" t="s">
        <v>492</v>
      </c>
      <c r="S8663" s="1" t="str">
        <f t="shared" si="277"/>
        <v>HPC|RF|3|8801|V|9999|N||CCNR|101|</v>
      </c>
      <c r="T8663" s="2" t="str">
        <f t="shared" si="278"/>
        <v>OK</v>
      </c>
    </row>
    <row r="8664" spans="1:20" x14ac:dyDescent="0.25">
      <c r="A8664" s="1">
        <v>301999999</v>
      </c>
      <c r="B8664" s="1" t="str">
        <f>VLOOKUP(A8664,[1]Maestra!A$1:C$746,2,0)</f>
        <v>ACTCVIGE8</v>
      </c>
      <c r="C8664" s="1" t="str">
        <f>VLOOKUP(A8664,[1]Maestra!A$1:C$746,3,0)</f>
        <v>TC Visa Generico</v>
      </c>
      <c r="D8664" s="1" t="s">
        <v>26</v>
      </c>
      <c r="E8664" s="1" t="s">
        <v>27</v>
      </c>
      <c r="F8664" s="1">
        <v>3</v>
      </c>
      <c r="G8664" s="1">
        <v>8801</v>
      </c>
      <c r="H8664" s="1" t="s">
        <v>448</v>
      </c>
      <c r="I8664" s="1">
        <v>9999</v>
      </c>
      <c r="J8664" s="1" t="s">
        <v>493</v>
      </c>
      <c r="L8664" s="1" t="s">
        <v>454</v>
      </c>
      <c r="M8664" s="1">
        <v>102</v>
      </c>
      <c r="Q8664" s="2" t="s">
        <v>37</v>
      </c>
      <c r="R8664" s="1" t="s">
        <v>492</v>
      </c>
      <c r="S8664" s="1" t="str">
        <f t="shared" si="277"/>
        <v>HPC|RF|3|8801|V|9999|N||CCNR|102|</v>
      </c>
      <c r="T8664" s="2" t="str">
        <f t="shared" si="278"/>
        <v>OK</v>
      </c>
    </row>
    <row r="8665" spans="1:20" x14ac:dyDescent="0.25">
      <c r="A8665" s="1">
        <v>305019999</v>
      </c>
      <c r="B8665" s="1" t="e">
        <f>VLOOKUP(A8665,[1]Maestra!A$1:C$746,2,0)</f>
        <v>#N/A</v>
      </c>
      <c r="C8665" s="1" t="e">
        <f>VLOOKUP(A8665,[1]Maestra!A$1:C$746,3,0)</f>
        <v>#N/A</v>
      </c>
      <c r="D8665" s="1" t="s">
        <v>26</v>
      </c>
      <c r="E8665" s="1" t="s">
        <v>27</v>
      </c>
      <c r="F8665" s="1">
        <v>3</v>
      </c>
      <c r="G8665" s="1">
        <v>8801</v>
      </c>
      <c r="H8665" s="1" t="s">
        <v>448</v>
      </c>
      <c r="I8665" s="1">
        <v>9999</v>
      </c>
      <c r="J8665" s="1" t="s">
        <v>493</v>
      </c>
      <c r="L8665" s="1" t="s">
        <v>454</v>
      </c>
      <c r="M8665" s="1">
        <v>103</v>
      </c>
      <c r="Q8665" s="2" t="s">
        <v>37</v>
      </c>
      <c r="R8665" s="1" t="s">
        <v>492</v>
      </c>
      <c r="S8665" s="1" t="str">
        <f t="shared" si="277"/>
        <v>HPC|RF|3|8801|V|9999|N||CCNR|103|</v>
      </c>
      <c r="T8665" s="2" t="str">
        <f t="shared" si="278"/>
        <v>OK</v>
      </c>
    </row>
    <row r="8666" spans="1:20" x14ac:dyDescent="0.25">
      <c r="A8666" s="1">
        <v>305019999</v>
      </c>
      <c r="B8666" s="1" t="e">
        <f>VLOOKUP(A8666,[1]Maestra!A$1:C$746,2,0)</f>
        <v>#N/A</v>
      </c>
      <c r="C8666" s="1" t="e">
        <f>VLOOKUP(A8666,[1]Maestra!A$1:C$746,3,0)</f>
        <v>#N/A</v>
      </c>
      <c r="D8666" s="1" t="s">
        <v>26</v>
      </c>
      <c r="E8666" s="1" t="s">
        <v>27</v>
      </c>
      <c r="F8666" s="1">
        <v>3</v>
      </c>
      <c r="G8666" s="1">
        <v>8801</v>
      </c>
      <c r="H8666" s="1" t="s">
        <v>448</v>
      </c>
      <c r="I8666" s="1">
        <v>9999</v>
      </c>
      <c r="J8666" s="1" t="s">
        <v>493</v>
      </c>
      <c r="L8666" s="1" t="s">
        <v>454</v>
      </c>
      <c r="M8666" s="1">
        <v>104</v>
      </c>
      <c r="Q8666" s="2" t="s">
        <v>37</v>
      </c>
      <c r="R8666" s="1" t="s">
        <v>492</v>
      </c>
      <c r="S8666" s="1" t="str">
        <f t="shared" si="277"/>
        <v>HPC|RF|3|8801|V|9999|N||CCNR|104|</v>
      </c>
      <c r="T8666" s="2" t="str">
        <f t="shared" si="278"/>
        <v>OK</v>
      </c>
    </row>
    <row r="8667" spans="1:20" x14ac:dyDescent="0.25">
      <c r="A8667" s="1">
        <v>301999999</v>
      </c>
      <c r="B8667" s="1" t="str">
        <f>VLOOKUP(A8667,[1]Maestra!A$1:C$746,2,0)</f>
        <v>ACTCVIGE8</v>
      </c>
      <c r="C8667" s="1" t="str">
        <f>VLOOKUP(A8667,[1]Maestra!A$1:C$746,3,0)</f>
        <v>TC Visa Generico</v>
      </c>
      <c r="D8667" s="1" t="s">
        <v>26</v>
      </c>
      <c r="E8667" s="1" t="s">
        <v>27</v>
      </c>
      <c r="F8667" s="1">
        <v>3</v>
      </c>
      <c r="G8667" s="1">
        <v>8801</v>
      </c>
      <c r="H8667" s="1" t="s">
        <v>448</v>
      </c>
      <c r="I8667" s="1">
        <v>9999</v>
      </c>
      <c r="J8667" s="1" t="s">
        <v>493</v>
      </c>
      <c r="L8667" s="1" t="s">
        <v>454</v>
      </c>
      <c r="M8667" s="1">
        <v>105</v>
      </c>
      <c r="Q8667" s="2" t="s">
        <v>37</v>
      </c>
      <c r="R8667" s="1" t="s">
        <v>492</v>
      </c>
      <c r="S8667" s="1" t="str">
        <f t="shared" si="277"/>
        <v>HPC|RF|3|8801|V|9999|N||CCNR|105|</v>
      </c>
      <c r="T8667" s="2" t="str">
        <f t="shared" si="278"/>
        <v>OK</v>
      </c>
    </row>
    <row r="8668" spans="1:20" x14ac:dyDescent="0.25">
      <c r="A8668" s="1">
        <v>301029999</v>
      </c>
      <c r="B8668" s="1" t="e">
        <f>VLOOKUP(A8668,[1]Maestra!A$1:C$746,2,0)</f>
        <v>#N/A</v>
      </c>
      <c r="C8668" s="1" t="e">
        <f>VLOOKUP(A8668,[1]Maestra!A$1:C$746,3,0)</f>
        <v>#N/A</v>
      </c>
      <c r="D8668" s="1" t="s">
        <v>26</v>
      </c>
      <c r="E8668" s="1" t="s">
        <v>27</v>
      </c>
      <c r="F8668" s="1">
        <v>3</v>
      </c>
      <c r="G8668" s="1">
        <v>8801</v>
      </c>
      <c r="H8668" s="1" t="s">
        <v>448</v>
      </c>
      <c r="I8668" s="1">
        <v>9999</v>
      </c>
      <c r="J8668" s="1" t="s">
        <v>493</v>
      </c>
      <c r="L8668" s="1" t="s">
        <v>454</v>
      </c>
      <c r="M8668" s="1">
        <v>106</v>
      </c>
      <c r="Q8668" s="2" t="s">
        <v>37</v>
      </c>
      <c r="R8668" s="1" t="s">
        <v>492</v>
      </c>
      <c r="S8668" s="1" t="str">
        <f t="shared" si="277"/>
        <v>HPC|RF|3|8801|V|9999|N||CCNR|106|</v>
      </c>
      <c r="T8668" s="2" t="str">
        <f t="shared" si="278"/>
        <v>OK</v>
      </c>
    </row>
    <row r="8669" spans="1:20" x14ac:dyDescent="0.25">
      <c r="A8669" s="1">
        <v>301999999</v>
      </c>
      <c r="B8669" s="1" t="str">
        <f>VLOOKUP(A8669,[1]Maestra!A$1:C$746,2,0)</f>
        <v>ACTCVIGE8</v>
      </c>
      <c r="C8669" s="1" t="str">
        <f>VLOOKUP(A8669,[1]Maestra!A$1:C$746,3,0)</f>
        <v>TC Visa Generico</v>
      </c>
      <c r="D8669" s="1" t="s">
        <v>26</v>
      </c>
      <c r="E8669" s="1" t="s">
        <v>27</v>
      </c>
      <c r="F8669" s="1">
        <v>3</v>
      </c>
      <c r="G8669" s="1">
        <v>8801</v>
      </c>
      <c r="H8669" s="1" t="s">
        <v>448</v>
      </c>
      <c r="I8669" s="1">
        <v>9999</v>
      </c>
      <c r="J8669" s="1" t="s">
        <v>493</v>
      </c>
      <c r="L8669" s="1" t="s">
        <v>454</v>
      </c>
      <c r="M8669" s="1">
        <v>107</v>
      </c>
      <c r="Q8669" s="2" t="s">
        <v>37</v>
      </c>
      <c r="R8669" s="1" t="s">
        <v>492</v>
      </c>
      <c r="S8669" s="1" t="str">
        <f t="shared" si="277"/>
        <v>HPC|RF|3|8801|V|9999|N||CCNR|107|</v>
      </c>
      <c r="T8669" s="2" t="str">
        <f t="shared" si="278"/>
        <v>OK</v>
      </c>
    </row>
    <row r="8670" spans="1:20" x14ac:dyDescent="0.25">
      <c r="A8670" s="1">
        <v>301999999</v>
      </c>
      <c r="B8670" s="1" t="str">
        <f>VLOOKUP(A8670,[1]Maestra!A$1:C$746,2,0)</f>
        <v>ACTCVIGE8</v>
      </c>
      <c r="C8670" s="1" t="str">
        <f>VLOOKUP(A8670,[1]Maestra!A$1:C$746,3,0)</f>
        <v>TC Visa Generico</v>
      </c>
      <c r="D8670" s="1" t="s">
        <v>26</v>
      </c>
      <c r="E8670" s="1" t="s">
        <v>27</v>
      </c>
      <c r="F8670" s="1">
        <v>3</v>
      </c>
      <c r="G8670" s="1">
        <v>8801</v>
      </c>
      <c r="H8670" s="1" t="s">
        <v>448</v>
      </c>
      <c r="I8670" s="1">
        <v>9999</v>
      </c>
      <c r="J8670" s="1" t="s">
        <v>493</v>
      </c>
      <c r="L8670" s="1" t="s">
        <v>454</v>
      </c>
      <c r="M8670" s="1">
        <v>114</v>
      </c>
      <c r="Q8670" s="2" t="s">
        <v>37</v>
      </c>
      <c r="R8670" s="1" t="s">
        <v>492</v>
      </c>
      <c r="S8670" s="1" t="str">
        <f t="shared" si="277"/>
        <v>HPC|RF|3|8801|V|9999|N||CCNR|114|</v>
      </c>
      <c r="T8670" s="2" t="str">
        <f t="shared" si="278"/>
        <v>OK</v>
      </c>
    </row>
    <row r="8671" spans="1:20" x14ac:dyDescent="0.25">
      <c r="A8671" s="1">
        <v>301999999</v>
      </c>
      <c r="B8671" s="1" t="str">
        <f>VLOOKUP(A8671,[1]Maestra!A$1:C$746,2,0)</f>
        <v>ACTCVIGE8</v>
      </c>
      <c r="C8671" s="1" t="str">
        <f>VLOOKUP(A8671,[1]Maestra!A$1:C$746,3,0)</f>
        <v>TC Visa Generico</v>
      </c>
      <c r="D8671" s="1" t="s">
        <v>26</v>
      </c>
      <c r="E8671" s="1" t="s">
        <v>27</v>
      </c>
      <c r="F8671" s="1">
        <v>3</v>
      </c>
      <c r="G8671" s="1">
        <v>8801</v>
      </c>
      <c r="H8671" s="1" t="s">
        <v>448</v>
      </c>
      <c r="I8671" s="1">
        <v>9999</v>
      </c>
      <c r="J8671" s="1" t="s">
        <v>493</v>
      </c>
      <c r="L8671" s="1" t="s">
        <v>454</v>
      </c>
      <c r="M8671" s="1">
        <v>115</v>
      </c>
      <c r="Q8671" s="2" t="s">
        <v>37</v>
      </c>
      <c r="R8671" s="1" t="s">
        <v>492</v>
      </c>
      <c r="S8671" s="1" t="str">
        <f t="shared" si="277"/>
        <v>HPC|RF|3|8801|V|9999|N||CCNR|115|</v>
      </c>
      <c r="T8671" s="2" t="str">
        <f t="shared" si="278"/>
        <v>OK</v>
      </c>
    </row>
    <row r="8672" spans="1:20" x14ac:dyDescent="0.25">
      <c r="A8672" s="1">
        <v>301999999</v>
      </c>
      <c r="B8672" s="1" t="str">
        <f>VLOOKUP(A8672,[1]Maestra!A$1:C$746,2,0)</f>
        <v>ACTCVIGE8</v>
      </c>
      <c r="C8672" s="1" t="str">
        <f>VLOOKUP(A8672,[1]Maestra!A$1:C$746,3,0)</f>
        <v>TC Visa Generico</v>
      </c>
      <c r="D8672" s="1" t="s">
        <v>26</v>
      </c>
      <c r="E8672" s="1" t="s">
        <v>27</v>
      </c>
      <c r="F8672" s="1">
        <v>3</v>
      </c>
      <c r="G8672" s="1">
        <v>8801</v>
      </c>
      <c r="H8672" s="1" t="s">
        <v>448</v>
      </c>
      <c r="I8672" s="1">
        <v>9999</v>
      </c>
      <c r="J8672" s="1" t="s">
        <v>493</v>
      </c>
      <c r="L8672" s="1" t="s">
        <v>454</v>
      </c>
      <c r="M8672" s="1">
        <v>116</v>
      </c>
      <c r="Q8672" s="2" t="s">
        <v>37</v>
      </c>
      <c r="R8672" s="1" t="s">
        <v>492</v>
      </c>
      <c r="S8672" s="1" t="str">
        <f t="shared" si="277"/>
        <v>HPC|RF|3|8801|V|9999|N||CCNR|116|</v>
      </c>
      <c r="T8672" s="2" t="str">
        <f t="shared" si="278"/>
        <v>OK</v>
      </c>
    </row>
    <row r="8673" spans="1:20" x14ac:dyDescent="0.25">
      <c r="A8673" s="1">
        <v>301090199</v>
      </c>
      <c r="B8673" s="1" t="str">
        <f>VLOOKUP(A8673,[1]Maestra!A$1:C$746,2,0)</f>
        <v>ACTCPRGE8</v>
      </c>
      <c r="C8673" s="1" t="str">
        <f>VLOOKUP(A8673,[1]Maestra!A$1:C$746,3,0)</f>
        <v>TC Premia Generico</v>
      </c>
      <c r="D8673" s="1" t="s">
        <v>26</v>
      </c>
      <c r="E8673" s="1" t="s">
        <v>27</v>
      </c>
      <c r="F8673" s="1">
        <v>3</v>
      </c>
      <c r="G8673" s="1">
        <v>8801</v>
      </c>
      <c r="H8673" s="1" t="s">
        <v>448</v>
      </c>
      <c r="I8673" s="1">
        <v>9999</v>
      </c>
      <c r="J8673" s="1" t="s">
        <v>493</v>
      </c>
      <c r="L8673" s="1" t="s">
        <v>454</v>
      </c>
      <c r="M8673" s="1">
        <v>117</v>
      </c>
      <c r="Q8673" s="2" t="s">
        <v>37</v>
      </c>
      <c r="R8673" s="1" t="s">
        <v>492</v>
      </c>
      <c r="S8673" s="1" t="str">
        <f t="shared" si="277"/>
        <v>HPC|RF|3|8801|V|9999|N||CCNR|117|</v>
      </c>
      <c r="T8673" s="2" t="str">
        <f t="shared" si="278"/>
        <v>OK</v>
      </c>
    </row>
    <row r="8674" spans="1:20" x14ac:dyDescent="0.25">
      <c r="A8674" s="1">
        <v>301999999</v>
      </c>
      <c r="B8674" s="1" t="str">
        <f>VLOOKUP(A8674,[1]Maestra!A$1:C$746,2,0)</f>
        <v>ACTCVIGE8</v>
      </c>
      <c r="C8674" s="1" t="str">
        <f>VLOOKUP(A8674,[1]Maestra!A$1:C$746,3,0)</f>
        <v>TC Visa Generico</v>
      </c>
      <c r="D8674" s="1" t="s">
        <v>26</v>
      </c>
      <c r="E8674" s="1" t="s">
        <v>27</v>
      </c>
      <c r="F8674" s="1">
        <v>3</v>
      </c>
      <c r="G8674" s="1">
        <v>8801</v>
      </c>
      <c r="H8674" s="1" t="s">
        <v>448</v>
      </c>
      <c r="I8674" s="1">
        <v>9999</v>
      </c>
      <c r="J8674" s="1" t="s">
        <v>493</v>
      </c>
      <c r="L8674" s="1" t="s">
        <v>454</v>
      </c>
      <c r="M8674" s="1">
        <v>118</v>
      </c>
      <c r="Q8674" s="2" t="s">
        <v>37</v>
      </c>
      <c r="R8674" s="1" t="s">
        <v>492</v>
      </c>
      <c r="S8674" s="1" t="str">
        <f t="shared" si="277"/>
        <v>HPC|RF|3|8801|V|9999|N||CCNR|118|</v>
      </c>
      <c r="T8674" s="2" t="str">
        <f t="shared" si="278"/>
        <v>OK</v>
      </c>
    </row>
    <row r="8675" spans="1:20" x14ac:dyDescent="0.25">
      <c r="A8675" s="1">
        <v>301039999</v>
      </c>
      <c r="B8675" s="1" t="str">
        <f>VLOOKUP(A8675,[1]Maestra!A$1:C$746,2,0)</f>
        <v>ACTMVGE08</v>
      </c>
      <c r="C8675" s="1" t="str">
        <f>VLOOKUP(A8675,[1]Maestra!A$1:C$746,3,0)</f>
        <v>TC Megaplaza Visa - Generico</v>
      </c>
      <c r="D8675" s="1" t="s">
        <v>26</v>
      </c>
      <c r="E8675" s="1" t="s">
        <v>27</v>
      </c>
      <c r="F8675" s="1">
        <v>3</v>
      </c>
      <c r="G8675" s="1">
        <v>8801</v>
      </c>
      <c r="H8675" s="1" t="s">
        <v>448</v>
      </c>
      <c r="I8675" s="1">
        <v>9999</v>
      </c>
      <c r="J8675" s="1" t="s">
        <v>493</v>
      </c>
      <c r="L8675" s="1" t="s">
        <v>454</v>
      </c>
      <c r="M8675" s="1">
        <v>119</v>
      </c>
      <c r="Q8675" s="2" t="s">
        <v>37</v>
      </c>
      <c r="R8675" s="1" t="s">
        <v>492</v>
      </c>
      <c r="S8675" s="1" t="str">
        <f t="shared" si="277"/>
        <v>HPC|RF|3|8801|V|9999|N||CCNR|119|</v>
      </c>
      <c r="T8675" s="2" t="str">
        <f t="shared" si="278"/>
        <v>OK</v>
      </c>
    </row>
    <row r="8676" spans="1:20" x14ac:dyDescent="0.25">
      <c r="A8676" s="1">
        <v>301059999</v>
      </c>
      <c r="B8676" s="1" t="str">
        <f>VLOOKUP(A8676,[1]Maestra!A$1:C$746,2,0)</f>
        <v>ACTVVIGE8</v>
      </c>
      <c r="C8676" s="1" t="str">
        <f>VLOOKUP(A8676,[1]Maestra!A$1:C$746,3,0)</f>
        <v>TC Vea Visa Generico</v>
      </c>
      <c r="D8676" s="1" t="s">
        <v>26</v>
      </c>
      <c r="E8676" s="1" t="s">
        <v>27</v>
      </c>
      <c r="F8676" s="1">
        <v>3</v>
      </c>
      <c r="G8676" s="1">
        <v>8801</v>
      </c>
      <c r="H8676" s="1" t="s">
        <v>448</v>
      </c>
      <c r="I8676" s="1">
        <v>9999</v>
      </c>
      <c r="J8676" s="1" t="s">
        <v>493</v>
      </c>
      <c r="L8676" s="1" t="s">
        <v>454</v>
      </c>
      <c r="M8676" s="1">
        <v>120</v>
      </c>
      <c r="Q8676" s="2" t="s">
        <v>37</v>
      </c>
      <c r="R8676" s="1" t="s">
        <v>492</v>
      </c>
      <c r="S8676" s="1" t="str">
        <f t="shared" si="277"/>
        <v>HPC|RF|3|8801|V|9999|N||CCNR|120|</v>
      </c>
      <c r="T8676" s="2" t="str">
        <f t="shared" si="278"/>
        <v>OK</v>
      </c>
    </row>
    <row r="8677" spans="1:20" x14ac:dyDescent="0.25">
      <c r="A8677" s="1">
        <v>301060299</v>
      </c>
      <c r="B8677" s="1" t="str">
        <f>VLOOKUP(A8677,[1]Maestra!A$1:C$746,2,0)</f>
        <v>ACTCPLGE8</v>
      </c>
      <c r="C8677" s="1" t="str">
        <f>VLOOKUP(A8677,[1]Maestra!A$1:C$746,3,0)</f>
        <v>TC Cashback Platinum Generico</v>
      </c>
      <c r="D8677" s="1" t="s">
        <v>26</v>
      </c>
      <c r="E8677" s="1" t="s">
        <v>27</v>
      </c>
      <c r="F8677" s="1">
        <v>3</v>
      </c>
      <c r="G8677" s="1">
        <v>8801</v>
      </c>
      <c r="H8677" s="1" t="s">
        <v>448</v>
      </c>
      <c r="I8677" s="1">
        <v>9999</v>
      </c>
      <c r="J8677" s="1" t="s">
        <v>493</v>
      </c>
      <c r="L8677" s="1" t="s">
        <v>454</v>
      </c>
      <c r="M8677" s="1">
        <v>121</v>
      </c>
      <c r="Q8677" s="2" t="s">
        <v>37</v>
      </c>
      <c r="R8677" s="1" t="s">
        <v>492</v>
      </c>
      <c r="S8677" s="1" t="str">
        <f t="shared" si="277"/>
        <v>HPC|RF|3|8801|V|9999|N||CCNR|121|</v>
      </c>
      <c r="T8677" s="2" t="str">
        <f t="shared" si="278"/>
        <v>OK</v>
      </c>
    </row>
    <row r="8678" spans="1:20" x14ac:dyDescent="0.25">
      <c r="A8678" s="1">
        <v>301999999</v>
      </c>
      <c r="B8678" s="1" t="str">
        <f>VLOOKUP(A8678,[1]Maestra!A$1:C$746,2,0)</f>
        <v>ACTCVIGE8</v>
      </c>
      <c r="C8678" s="1" t="str">
        <f>VLOOKUP(A8678,[1]Maestra!A$1:C$746,3,0)</f>
        <v>TC Visa Generico</v>
      </c>
      <c r="D8678" s="1" t="s">
        <v>26</v>
      </c>
      <c r="E8678" s="1" t="s">
        <v>27</v>
      </c>
      <c r="F8678" s="1">
        <v>3</v>
      </c>
      <c r="G8678" s="1">
        <v>8801</v>
      </c>
      <c r="H8678" s="1" t="s">
        <v>448</v>
      </c>
      <c r="I8678" s="1">
        <v>9999</v>
      </c>
      <c r="J8678" s="1" t="s">
        <v>493</v>
      </c>
      <c r="L8678" s="1" t="s">
        <v>454</v>
      </c>
      <c r="M8678" s="1">
        <v>122</v>
      </c>
      <c r="Q8678" s="2" t="s">
        <v>37</v>
      </c>
      <c r="R8678" s="1" t="s">
        <v>492</v>
      </c>
      <c r="S8678" s="1" t="str">
        <f t="shared" si="277"/>
        <v>HPC|RF|3|8801|V|9999|N||CCNR|122|</v>
      </c>
      <c r="T8678" s="2" t="str">
        <f t="shared" si="278"/>
        <v>OK</v>
      </c>
    </row>
    <row r="8679" spans="1:20" x14ac:dyDescent="0.25">
      <c r="A8679" s="1">
        <v>301999999</v>
      </c>
      <c r="B8679" s="1" t="str">
        <f>VLOOKUP(A8679,[1]Maestra!A$1:C$746,2,0)</f>
        <v>ACTCVIGE8</v>
      </c>
      <c r="C8679" s="1" t="str">
        <f>VLOOKUP(A8679,[1]Maestra!A$1:C$746,3,0)</f>
        <v>TC Visa Generico</v>
      </c>
      <c r="D8679" s="1" t="s">
        <v>26</v>
      </c>
      <c r="E8679" s="1" t="s">
        <v>27</v>
      </c>
      <c r="F8679" s="1">
        <v>3</v>
      </c>
      <c r="G8679" s="1">
        <v>8801</v>
      </c>
      <c r="H8679" s="1" t="s">
        <v>448</v>
      </c>
      <c r="I8679" s="1">
        <v>9999</v>
      </c>
      <c r="J8679" s="1" t="s">
        <v>493</v>
      </c>
      <c r="L8679" s="1" t="s">
        <v>454</v>
      </c>
      <c r="M8679" s="1">
        <v>123</v>
      </c>
      <c r="Q8679" s="2" t="s">
        <v>37</v>
      </c>
      <c r="R8679" s="1" t="s">
        <v>492</v>
      </c>
      <c r="S8679" s="1" t="str">
        <f t="shared" si="277"/>
        <v>HPC|RF|3|8801|V|9999|N||CCNR|123|</v>
      </c>
      <c r="T8679" s="2" t="str">
        <f t="shared" si="278"/>
        <v>OK</v>
      </c>
    </row>
    <row r="8680" spans="1:20" x14ac:dyDescent="0.25">
      <c r="A8680" s="1">
        <v>301059999</v>
      </c>
      <c r="B8680" s="1" t="str">
        <f>VLOOKUP(A8680,[1]Maestra!A$1:C$746,2,0)</f>
        <v>ACTVVIGE8</v>
      </c>
      <c r="C8680" s="1" t="str">
        <f>VLOOKUP(A8680,[1]Maestra!A$1:C$746,3,0)</f>
        <v>TC Vea Visa Generico</v>
      </c>
      <c r="D8680" s="1" t="s">
        <v>26</v>
      </c>
      <c r="E8680" s="1" t="s">
        <v>27</v>
      </c>
      <c r="F8680" s="1">
        <v>3</v>
      </c>
      <c r="G8680" s="1">
        <v>8801</v>
      </c>
      <c r="H8680" s="1" t="s">
        <v>448</v>
      </c>
      <c r="I8680" s="1">
        <v>9999</v>
      </c>
      <c r="J8680" s="1" t="s">
        <v>493</v>
      </c>
      <c r="L8680" s="1" t="s">
        <v>454</v>
      </c>
      <c r="M8680" s="1">
        <v>124</v>
      </c>
      <c r="Q8680" s="2" t="s">
        <v>37</v>
      </c>
      <c r="R8680" s="1" t="s">
        <v>492</v>
      </c>
      <c r="S8680" s="1" t="str">
        <f t="shared" si="277"/>
        <v>HPC|RF|3|8801|V|9999|N||CCNR|124|</v>
      </c>
      <c r="T8680" s="2" t="str">
        <f t="shared" si="278"/>
        <v>OK</v>
      </c>
    </row>
    <row r="8681" spans="1:20" x14ac:dyDescent="0.25">
      <c r="A8681" s="1">
        <v>301999999</v>
      </c>
      <c r="B8681" s="1" t="str">
        <f>VLOOKUP(A8681,[1]Maestra!A$1:C$746,2,0)</f>
        <v>ACTCVIGE8</v>
      </c>
      <c r="C8681" s="1" t="str">
        <f>VLOOKUP(A8681,[1]Maestra!A$1:C$746,3,0)</f>
        <v>TC Visa Generico</v>
      </c>
      <c r="D8681" s="1" t="s">
        <v>26</v>
      </c>
      <c r="E8681" s="1" t="s">
        <v>27</v>
      </c>
      <c r="F8681" s="1">
        <v>3</v>
      </c>
      <c r="G8681" s="1">
        <v>8801</v>
      </c>
      <c r="H8681" s="1" t="s">
        <v>448</v>
      </c>
      <c r="I8681" s="1">
        <v>9999</v>
      </c>
      <c r="J8681" s="1" t="s">
        <v>493</v>
      </c>
      <c r="L8681" s="1" t="s">
        <v>454</v>
      </c>
      <c r="M8681" s="1">
        <v>129</v>
      </c>
      <c r="Q8681" s="2" t="s">
        <v>37</v>
      </c>
      <c r="R8681" s="1" t="s">
        <v>492</v>
      </c>
      <c r="S8681" s="1" t="str">
        <f t="shared" si="277"/>
        <v>HPC|RF|3|8801|V|9999|N||CCNR|129|</v>
      </c>
      <c r="T8681" s="2" t="str">
        <f t="shared" si="278"/>
        <v>OK</v>
      </c>
    </row>
    <row r="8682" spans="1:20" x14ac:dyDescent="0.25">
      <c r="A8682" s="1">
        <v>301999999</v>
      </c>
      <c r="B8682" s="1" t="str">
        <f>VLOOKUP(A8682,[1]Maestra!A$1:C$746,2,0)</f>
        <v>ACTCVIGE8</v>
      </c>
      <c r="C8682" s="1" t="str">
        <f>VLOOKUP(A8682,[1]Maestra!A$1:C$746,3,0)</f>
        <v>TC Visa Generico</v>
      </c>
      <c r="D8682" s="1" t="s">
        <v>26</v>
      </c>
      <c r="E8682" s="1" t="s">
        <v>27</v>
      </c>
      <c r="F8682" s="1">
        <v>3</v>
      </c>
      <c r="G8682" s="1">
        <v>8801</v>
      </c>
      <c r="H8682" s="1" t="s">
        <v>448</v>
      </c>
      <c r="I8682" s="1">
        <v>9999</v>
      </c>
      <c r="J8682" s="1" t="s">
        <v>493</v>
      </c>
      <c r="L8682" s="1" t="s">
        <v>454</v>
      </c>
      <c r="M8682" s="1">
        <v>130</v>
      </c>
      <c r="Q8682" s="2" t="s">
        <v>37</v>
      </c>
      <c r="R8682" s="1" t="s">
        <v>492</v>
      </c>
      <c r="S8682" s="1" t="str">
        <f t="shared" si="277"/>
        <v>HPC|RF|3|8801|V|9999|N||CCNR|130|</v>
      </c>
      <c r="T8682" s="2" t="str">
        <f t="shared" si="278"/>
        <v>OK</v>
      </c>
    </row>
    <row r="8683" spans="1:20" x14ac:dyDescent="0.25">
      <c r="A8683" s="1">
        <v>301999999</v>
      </c>
      <c r="B8683" s="1" t="str">
        <f>VLOOKUP(A8683,[1]Maestra!A$1:C$746,2,0)</f>
        <v>ACTCVIGE8</v>
      </c>
      <c r="C8683" s="1" t="str">
        <f>VLOOKUP(A8683,[1]Maestra!A$1:C$746,3,0)</f>
        <v>TC Visa Generico</v>
      </c>
      <c r="D8683" s="1" t="s">
        <v>26</v>
      </c>
      <c r="E8683" s="1" t="s">
        <v>27</v>
      </c>
      <c r="F8683" s="1">
        <v>3</v>
      </c>
      <c r="G8683" s="1">
        <v>8801</v>
      </c>
      <c r="H8683" s="1" t="s">
        <v>448</v>
      </c>
      <c r="I8683" s="1">
        <v>9999</v>
      </c>
      <c r="J8683" s="1" t="s">
        <v>493</v>
      </c>
      <c r="L8683" s="1" t="s">
        <v>454</v>
      </c>
      <c r="M8683" s="1">
        <v>131</v>
      </c>
      <c r="Q8683" s="2" t="s">
        <v>37</v>
      </c>
      <c r="R8683" s="1" t="s">
        <v>492</v>
      </c>
      <c r="S8683" s="1" t="str">
        <f t="shared" si="277"/>
        <v>HPC|RF|3|8801|V|9999|N||CCNR|131|</v>
      </c>
      <c r="T8683" s="2" t="str">
        <f t="shared" si="278"/>
        <v>OK</v>
      </c>
    </row>
    <row r="8684" spans="1:20" x14ac:dyDescent="0.25">
      <c r="A8684" s="1">
        <v>301059999</v>
      </c>
      <c r="B8684" s="1" t="str">
        <f>VLOOKUP(A8684,[1]Maestra!A$1:C$746,2,0)</f>
        <v>ACTVVIGE8</v>
      </c>
      <c r="C8684" s="1" t="str">
        <f>VLOOKUP(A8684,[1]Maestra!A$1:C$746,3,0)</f>
        <v>TC Vea Visa Generico</v>
      </c>
      <c r="D8684" s="1" t="s">
        <v>26</v>
      </c>
      <c r="E8684" s="1" t="s">
        <v>27</v>
      </c>
      <c r="F8684" s="1">
        <v>3</v>
      </c>
      <c r="G8684" s="1">
        <v>8801</v>
      </c>
      <c r="H8684" s="1" t="s">
        <v>448</v>
      </c>
      <c r="I8684" s="1">
        <v>9999</v>
      </c>
      <c r="J8684" s="1" t="s">
        <v>493</v>
      </c>
      <c r="L8684" s="1" t="s">
        <v>454</v>
      </c>
      <c r="M8684" s="1">
        <v>162</v>
      </c>
      <c r="Q8684" s="2" t="s">
        <v>37</v>
      </c>
      <c r="R8684" s="1" t="s">
        <v>492</v>
      </c>
      <c r="S8684" s="1" t="str">
        <f t="shared" si="277"/>
        <v>HPC|RF|3|8801|V|9999|N||CCNR|162|</v>
      </c>
      <c r="T8684" s="2" t="str">
        <f t="shared" si="278"/>
        <v>OK</v>
      </c>
    </row>
    <row r="8685" spans="1:20" x14ac:dyDescent="0.25">
      <c r="A8685" s="1">
        <v>302999999</v>
      </c>
      <c r="B8685" s="1" t="str">
        <f>VLOOKUP(A8685,[1]Maestra!A$1:C$746,2,0)</f>
        <v>ACTAEXGE8</v>
      </c>
      <c r="C8685" s="1" t="str">
        <f>VLOOKUP(A8685,[1]Maestra!A$1:C$746,3,0)</f>
        <v>TC American Express Generico</v>
      </c>
      <c r="D8685" s="1" t="s">
        <v>26</v>
      </c>
      <c r="E8685" s="1" t="s">
        <v>27</v>
      </c>
      <c r="F8685" s="1">
        <v>3</v>
      </c>
      <c r="G8685" s="1">
        <v>8801</v>
      </c>
      <c r="H8685" s="1" t="s">
        <v>448</v>
      </c>
      <c r="I8685" s="1">
        <v>9999</v>
      </c>
      <c r="J8685" s="1" t="s">
        <v>493</v>
      </c>
      <c r="L8685" s="1" t="s">
        <v>454</v>
      </c>
      <c r="M8685" s="1">
        <v>201</v>
      </c>
      <c r="Q8685" s="2" t="s">
        <v>37</v>
      </c>
      <c r="R8685" s="1" t="s">
        <v>492</v>
      </c>
      <c r="S8685" s="1" t="str">
        <f t="shared" si="277"/>
        <v>HPC|RF|3|8801|V|9999|N||CCNR|201|</v>
      </c>
      <c r="T8685" s="2" t="str">
        <f t="shared" si="278"/>
        <v>OK</v>
      </c>
    </row>
    <row r="8686" spans="1:20" x14ac:dyDescent="0.25">
      <c r="A8686" s="1">
        <v>302999999</v>
      </c>
      <c r="B8686" s="1" t="str">
        <f>VLOOKUP(A8686,[1]Maestra!A$1:C$746,2,0)</f>
        <v>ACTAEXGE8</v>
      </c>
      <c r="C8686" s="1" t="str">
        <f>VLOOKUP(A8686,[1]Maestra!A$1:C$746,3,0)</f>
        <v>TC American Express Generico</v>
      </c>
      <c r="D8686" s="1" t="s">
        <v>26</v>
      </c>
      <c r="E8686" s="1" t="s">
        <v>27</v>
      </c>
      <c r="F8686" s="1">
        <v>3</v>
      </c>
      <c r="G8686" s="1">
        <v>8801</v>
      </c>
      <c r="H8686" s="1" t="s">
        <v>448</v>
      </c>
      <c r="I8686" s="1">
        <v>9999</v>
      </c>
      <c r="J8686" s="1" t="s">
        <v>493</v>
      </c>
      <c r="L8686" s="1" t="s">
        <v>454</v>
      </c>
      <c r="M8686" s="1">
        <v>202</v>
      </c>
      <c r="Q8686" s="2" t="s">
        <v>37</v>
      </c>
      <c r="R8686" s="1" t="s">
        <v>492</v>
      </c>
      <c r="S8686" s="1" t="str">
        <f t="shared" si="277"/>
        <v>HPC|RF|3|8801|V|9999|N||CCNR|202|</v>
      </c>
      <c r="T8686" s="2" t="str">
        <f t="shared" si="278"/>
        <v>OK</v>
      </c>
    </row>
    <row r="8687" spans="1:20" x14ac:dyDescent="0.25">
      <c r="A8687" s="1">
        <v>302999999</v>
      </c>
      <c r="B8687" s="1" t="str">
        <f>VLOOKUP(A8687,[1]Maestra!A$1:C$746,2,0)</f>
        <v>ACTAEXGE8</v>
      </c>
      <c r="C8687" s="1" t="str">
        <f>VLOOKUP(A8687,[1]Maestra!A$1:C$746,3,0)</f>
        <v>TC American Express Generico</v>
      </c>
      <c r="D8687" s="1" t="s">
        <v>26</v>
      </c>
      <c r="E8687" s="1" t="s">
        <v>27</v>
      </c>
      <c r="F8687" s="1">
        <v>3</v>
      </c>
      <c r="G8687" s="1">
        <v>8801</v>
      </c>
      <c r="H8687" s="1" t="s">
        <v>448</v>
      </c>
      <c r="I8687" s="1">
        <v>9999</v>
      </c>
      <c r="J8687" s="1" t="s">
        <v>493</v>
      </c>
      <c r="L8687" s="1" t="s">
        <v>454</v>
      </c>
      <c r="M8687" s="1">
        <v>203</v>
      </c>
      <c r="Q8687" s="2" t="s">
        <v>37</v>
      </c>
      <c r="R8687" s="1" t="s">
        <v>492</v>
      </c>
      <c r="S8687" s="1" t="str">
        <f t="shared" si="277"/>
        <v>HPC|RF|3|8801|V|9999|N||CCNR|203|</v>
      </c>
      <c r="T8687" s="2" t="str">
        <f t="shared" si="278"/>
        <v>OK</v>
      </c>
    </row>
    <row r="8688" spans="1:20" x14ac:dyDescent="0.25">
      <c r="A8688" s="1">
        <v>307059999</v>
      </c>
      <c r="B8688" s="1" t="str">
        <f>VLOOKUP(A8688,[1]Maestra!A$1:C$746,2,0)</f>
        <v>ACTACOGE8</v>
      </c>
      <c r="C8688" s="1" t="str">
        <f>VLOOKUP(A8688,[1]Maestra!A$1:C$746,3,0)</f>
        <v>TC Amex Centurión Oro Generico</v>
      </c>
      <c r="D8688" s="1" t="s">
        <v>26</v>
      </c>
      <c r="E8688" s="1" t="s">
        <v>27</v>
      </c>
      <c r="F8688" s="1">
        <v>3</v>
      </c>
      <c r="G8688" s="1">
        <v>8801</v>
      </c>
      <c r="H8688" s="1" t="s">
        <v>448</v>
      </c>
      <c r="I8688" s="1">
        <v>9999</v>
      </c>
      <c r="J8688" s="1" t="s">
        <v>493</v>
      </c>
      <c r="L8688" s="1" t="s">
        <v>454</v>
      </c>
      <c r="M8688" s="1">
        <v>204</v>
      </c>
      <c r="Q8688" s="2" t="s">
        <v>37</v>
      </c>
      <c r="R8688" s="1" t="s">
        <v>492</v>
      </c>
      <c r="S8688" s="1" t="str">
        <f t="shared" si="277"/>
        <v>HPC|RF|3|8801|V|9999|N||CCNR|204|</v>
      </c>
      <c r="T8688" s="2" t="str">
        <f t="shared" si="278"/>
        <v>OK</v>
      </c>
    </row>
    <row r="8689" spans="1:20" x14ac:dyDescent="0.25">
      <c r="A8689" s="1">
        <v>302999999</v>
      </c>
      <c r="B8689" s="1" t="str">
        <f>VLOOKUP(A8689,[1]Maestra!A$1:C$746,2,0)</f>
        <v>ACTAEXGE8</v>
      </c>
      <c r="C8689" s="1" t="str">
        <f>VLOOKUP(A8689,[1]Maestra!A$1:C$746,3,0)</f>
        <v>TC American Express Generico</v>
      </c>
      <c r="D8689" s="1" t="s">
        <v>26</v>
      </c>
      <c r="E8689" s="1" t="s">
        <v>27</v>
      </c>
      <c r="F8689" s="1">
        <v>3</v>
      </c>
      <c r="G8689" s="1">
        <v>8801</v>
      </c>
      <c r="H8689" s="1" t="s">
        <v>448</v>
      </c>
      <c r="I8689" s="1">
        <v>9999</v>
      </c>
      <c r="J8689" s="1" t="s">
        <v>493</v>
      </c>
      <c r="L8689" s="1" t="s">
        <v>454</v>
      </c>
      <c r="M8689" s="1">
        <v>205</v>
      </c>
      <c r="Q8689" s="2" t="s">
        <v>37</v>
      </c>
      <c r="R8689" s="1" t="s">
        <v>492</v>
      </c>
      <c r="S8689" s="1" t="str">
        <f t="shared" si="277"/>
        <v>HPC|RF|3|8801|V|9999|N||CCNR|205|</v>
      </c>
      <c r="T8689" s="2" t="str">
        <f t="shared" si="278"/>
        <v>OK</v>
      </c>
    </row>
    <row r="8690" spans="1:20" x14ac:dyDescent="0.25">
      <c r="A8690" s="1">
        <v>302999999</v>
      </c>
      <c r="B8690" s="1" t="str">
        <f>VLOOKUP(A8690,[1]Maestra!A$1:C$746,2,0)</f>
        <v>ACTAEXGE8</v>
      </c>
      <c r="C8690" s="1" t="str">
        <f>VLOOKUP(A8690,[1]Maestra!A$1:C$746,3,0)</f>
        <v>TC American Express Generico</v>
      </c>
      <c r="D8690" s="1" t="s">
        <v>26</v>
      </c>
      <c r="E8690" s="1" t="s">
        <v>27</v>
      </c>
      <c r="F8690" s="1">
        <v>3</v>
      </c>
      <c r="G8690" s="1">
        <v>8801</v>
      </c>
      <c r="H8690" s="1" t="s">
        <v>448</v>
      </c>
      <c r="I8690" s="1">
        <v>9999</v>
      </c>
      <c r="J8690" s="1" t="s">
        <v>493</v>
      </c>
      <c r="L8690" s="1" t="s">
        <v>454</v>
      </c>
      <c r="M8690" s="1">
        <v>206</v>
      </c>
      <c r="Q8690" s="2" t="s">
        <v>37</v>
      </c>
      <c r="R8690" s="1" t="s">
        <v>492</v>
      </c>
      <c r="S8690" s="1" t="str">
        <f t="shared" ref="S8690:S8753" si="279">_xlfn.CONCAT(D8690,"|",E8690,"|",F8690,"|",G8690,"|",H8690,"|",I8690,"|",J8690,"|",K8690,"|",L8690,"|",M8690,"|",N8690)</f>
        <v>HPC|RF|3|8801|V|9999|N||CCNR|206|</v>
      </c>
      <c r="T8690" s="2" t="str">
        <f t="shared" si="278"/>
        <v>OK</v>
      </c>
    </row>
    <row r="8691" spans="1:20" x14ac:dyDescent="0.25">
      <c r="A8691" s="1">
        <v>307039999</v>
      </c>
      <c r="B8691" s="1" t="str">
        <f>VLOOKUP(A8691,[1]Maestra!A$1:C$746,2,0)</f>
        <v>ACTAVCGE8</v>
      </c>
      <c r="C8691" s="1" t="str">
        <f>VLOOKUP(A8691,[1]Maestra!A$1:C$746,3,0)</f>
        <v>TC Amex Viajero Clasica Generico</v>
      </c>
      <c r="D8691" s="1" t="s">
        <v>26</v>
      </c>
      <c r="E8691" s="1" t="s">
        <v>27</v>
      </c>
      <c r="F8691" s="1">
        <v>3</v>
      </c>
      <c r="G8691" s="1">
        <v>8801</v>
      </c>
      <c r="H8691" s="1" t="s">
        <v>448</v>
      </c>
      <c r="I8691" s="1">
        <v>9999</v>
      </c>
      <c r="J8691" s="1" t="s">
        <v>493</v>
      </c>
      <c r="L8691" s="1" t="s">
        <v>454</v>
      </c>
      <c r="M8691" s="1">
        <v>207</v>
      </c>
      <c r="Q8691" s="2" t="s">
        <v>37</v>
      </c>
      <c r="R8691" s="1" t="s">
        <v>492</v>
      </c>
      <c r="S8691" s="1" t="str">
        <f t="shared" si="279"/>
        <v>HPC|RF|3|8801|V|9999|N||CCNR|207|</v>
      </c>
      <c r="T8691" s="2" t="str">
        <f t="shared" si="278"/>
        <v>OK</v>
      </c>
    </row>
    <row r="8692" spans="1:20" x14ac:dyDescent="0.25">
      <c r="A8692" s="1">
        <v>307059999</v>
      </c>
      <c r="B8692" s="1" t="str">
        <f>VLOOKUP(A8692,[1]Maestra!A$1:C$746,2,0)</f>
        <v>ACTACOGE8</v>
      </c>
      <c r="C8692" s="1" t="str">
        <f>VLOOKUP(A8692,[1]Maestra!A$1:C$746,3,0)</f>
        <v>TC Amex Centurión Oro Generico</v>
      </c>
      <c r="D8692" s="1" t="s">
        <v>26</v>
      </c>
      <c r="E8692" s="1" t="s">
        <v>27</v>
      </c>
      <c r="F8692" s="1">
        <v>3</v>
      </c>
      <c r="G8692" s="1">
        <v>8801</v>
      </c>
      <c r="H8692" s="1" t="s">
        <v>448</v>
      </c>
      <c r="I8692" s="1">
        <v>9999</v>
      </c>
      <c r="J8692" s="1" t="s">
        <v>493</v>
      </c>
      <c r="L8692" s="1" t="s">
        <v>454</v>
      </c>
      <c r="M8692" s="1">
        <v>208</v>
      </c>
      <c r="Q8692" s="2" t="s">
        <v>37</v>
      </c>
      <c r="R8692" s="1" t="s">
        <v>492</v>
      </c>
      <c r="S8692" s="1" t="str">
        <f t="shared" si="279"/>
        <v>HPC|RF|3|8801|V|9999|N||CCNR|208|</v>
      </c>
      <c r="T8692" s="2" t="str">
        <f t="shared" si="278"/>
        <v>OK</v>
      </c>
    </row>
    <row r="8693" spans="1:20" x14ac:dyDescent="0.25">
      <c r="A8693" s="1">
        <v>302999999</v>
      </c>
      <c r="B8693" s="1" t="str">
        <f>VLOOKUP(A8693,[1]Maestra!A$1:C$746,2,0)</f>
        <v>ACTAEXGE8</v>
      </c>
      <c r="C8693" s="1" t="str">
        <f>VLOOKUP(A8693,[1]Maestra!A$1:C$746,3,0)</f>
        <v>TC American Express Generico</v>
      </c>
      <c r="D8693" s="1" t="s">
        <v>26</v>
      </c>
      <c r="E8693" s="1" t="s">
        <v>27</v>
      </c>
      <c r="F8693" s="1">
        <v>3</v>
      </c>
      <c r="G8693" s="1">
        <v>8801</v>
      </c>
      <c r="H8693" s="1" t="s">
        <v>448</v>
      </c>
      <c r="I8693" s="1">
        <v>9999</v>
      </c>
      <c r="J8693" s="1" t="s">
        <v>493</v>
      </c>
      <c r="L8693" s="1" t="s">
        <v>454</v>
      </c>
      <c r="M8693" s="1">
        <v>209</v>
      </c>
      <c r="Q8693" s="2" t="s">
        <v>37</v>
      </c>
      <c r="R8693" s="1" t="s">
        <v>492</v>
      </c>
      <c r="S8693" s="1" t="str">
        <f t="shared" si="279"/>
        <v>HPC|RF|3|8801|V|9999|N||CCNR|209|</v>
      </c>
      <c r="T8693" s="2" t="str">
        <f t="shared" si="278"/>
        <v>OK</v>
      </c>
    </row>
    <row r="8694" spans="1:20" x14ac:dyDescent="0.25">
      <c r="A8694" s="1">
        <v>302999999</v>
      </c>
      <c r="B8694" s="1" t="str">
        <f>VLOOKUP(A8694,[1]Maestra!A$1:C$746,2,0)</f>
        <v>ACTAEXGE8</v>
      </c>
      <c r="C8694" s="1" t="str">
        <f>VLOOKUP(A8694,[1]Maestra!A$1:C$746,3,0)</f>
        <v>TC American Express Generico</v>
      </c>
      <c r="D8694" s="1" t="s">
        <v>26</v>
      </c>
      <c r="E8694" s="1" t="s">
        <v>27</v>
      </c>
      <c r="F8694" s="1">
        <v>3</v>
      </c>
      <c r="G8694" s="1">
        <v>8801</v>
      </c>
      <c r="H8694" s="1" t="s">
        <v>448</v>
      </c>
      <c r="I8694" s="1">
        <v>9999</v>
      </c>
      <c r="J8694" s="1" t="s">
        <v>493</v>
      </c>
      <c r="L8694" s="1" t="s">
        <v>454</v>
      </c>
      <c r="M8694" s="1">
        <v>210</v>
      </c>
      <c r="Q8694" s="2" t="s">
        <v>37</v>
      </c>
      <c r="R8694" s="1" t="s">
        <v>492</v>
      </c>
      <c r="S8694" s="1" t="str">
        <f t="shared" si="279"/>
        <v>HPC|RF|3|8801|V|9999|N||CCNR|210|</v>
      </c>
      <c r="T8694" s="2" t="str">
        <f t="shared" si="278"/>
        <v>OK</v>
      </c>
    </row>
    <row r="8695" spans="1:20" x14ac:dyDescent="0.25">
      <c r="A8695" s="1">
        <v>302999999</v>
      </c>
      <c r="B8695" s="1" t="str">
        <f>VLOOKUP(A8695,[1]Maestra!A$1:C$746,2,0)</f>
        <v>ACTAEXGE8</v>
      </c>
      <c r="C8695" s="1" t="str">
        <f>VLOOKUP(A8695,[1]Maestra!A$1:C$746,3,0)</f>
        <v>TC American Express Generico</v>
      </c>
      <c r="D8695" s="1" t="s">
        <v>26</v>
      </c>
      <c r="E8695" s="1" t="s">
        <v>27</v>
      </c>
      <c r="F8695" s="1">
        <v>3</v>
      </c>
      <c r="G8695" s="1">
        <v>8801</v>
      </c>
      <c r="H8695" s="1" t="s">
        <v>448</v>
      </c>
      <c r="I8695" s="1">
        <v>9999</v>
      </c>
      <c r="J8695" s="1" t="s">
        <v>493</v>
      </c>
      <c r="L8695" s="1" t="s">
        <v>454</v>
      </c>
      <c r="M8695" s="1">
        <v>211</v>
      </c>
      <c r="Q8695" s="2" t="s">
        <v>37</v>
      </c>
      <c r="R8695" s="1" t="s">
        <v>492</v>
      </c>
      <c r="S8695" s="1" t="str">
        <f t="shared" si="279"/>
        <v>HPC|RF|3|8801|V|9999|N||CCNR|211|</v>
      </c>
      <c r="T8695" s="2" t="str">
        <f t="shared" si="278"/>
        <v>OK</v>
      </c>
    </row>
    <row r="8696" spans="1:20" x14ac:dyDescent="0.25">
      <c r="A8696" s="1">
        <v>302999999</v>
      </c>
      <c r="B8696" s="1" t="str">
        <f>VLOOKUP(A8696,[1]Maestra!A$1:C$746,2,0)</f>
        <v>ACTAEXGE8</v>
      </c>
      <c r="C8696" s="1" t="str">
        <f>VLOOKUP(A8696,[1]Maestra!A$1:C$746,3,0)</f>
        <v>TC American Express Generico</v>
      </c>
      <c r="D8696" s="1" t="s">
        <v>26</v>
      </c>
      <c r="E8696" s="1" t="s">
        <v>27</v>
      </c>
      <c r="F8696" s="1">
        <v>3</v>
      </c>
      <c r="G8696" s="1">
        <v>8801</v>
      </c>
      <c r="H8696" s="1" t="s">
        <v>448</v>
      </c>
      <c r="I8696" s="1">
        <v>9999</v>
      </c>
      <c r="J8696" s="1" t="s">
        <v>493</v>
      </c>
      <c r="L8696" s="1" t="s">
        <v>454</v>
      </c>
      <c r="M8696" s="1">
        <v>212</v>
      </c>
      <c r="Q8696" s="2" t="s">
        <v>37</v>
      </c>
      <c r="R8696" s="1" t="s">
        <v>492</v>
      </c>
      <c r="S8696" s="1" t="str">
        <f t="shared" si="279"/>
        <v>HPC|RF|3|8801|V|9999|N||CCNR|212|</v>
      </c>
      <c r="T8696" s="2" t="str">
        <f t="shared" si="278"/>
        <v>OK</v>
      </c>
    </row>
    <row r="8697" spans="1:20" x14ac:dyDescent="0.25">
      <c r="A8697" s="1">
        <v>303999999</v>
      </c>
      <c r="B8697" s="1" t="str">
        <f>VLOOKUP(A8697,[1]Maestra!A$1:C$746,2,0)</f>
        <v>ACTCMAGE8</v>
      </c>
      <c r="C8697" s="1" t="str">
        <f>VLOOKUP(A8697,[1]Maestra!A$1:C$746,3,0)</f>
        <v>TC Mastercard Generico</v>
      </c>
      <c r="D8697" s="1" t="s">
        <v>26</v>
      </c>
      <c r="E8697" s="1" t="s">
        <v>27</v>
      </c>
      <c r="F8697" s="1">
        <v>3</v>
      </c>
      <c r="G8697" s="1">
        <v>8801</v>
      </c>
      <c r="H8697" s="1" t="s">
        <v>448</v>
      </c>
      <c r="I8697" s="1">
        <v>9999</v>
      </c>
      <c r="J8697" s="1" t="s">
        <v>493</v>
      </c>
      <c r="L8697" s="1" t="s">
        <v>454</v>
      </c>
      <c r="M8697" s="1">
        <v>401</v>
      </c>
      <c r="Q8697" s="2" t="s">
        <v>37</v>
      </c>
      <c r="R8697" s="1" t="s">
        <v>492</v>
      </c>
      <c r="S8697" s="1" t="str">
        <f t="shared" si="279"/>
        <v>HPC|RF|3|8801|V|9999|N||CCNR|401|</v>
      </c>
      <c r="T8697" s="2" t="str">
        <f t="shared" si="278"/>
        <v>OK</v>
      </c>
    </row>
    <row r="8698" spans="1:20" x14ac:dyDescent="0.25">
      <c r="A8698" s="1">
        <v>303999999</v>
      </c>
      <c r="B8698" s="1" t="str">
        <f>VLOOKUP(A8698,[1]Maestra!A$1:C$746,2,0)</f>
        <v>ACTCMAGE8</v>
      </c>
      <c r="C8698" s="1" t="str">
        <f>VLOOKUP(A8698,[1]Maestra!A$1:C$746,3,0)</f>
        <v>TC Mastercard Generico</v>
      </c>
      <c r="D8698" s="1" t="s">
        <v>26</v>
      </c>
      <c r="E8698" s="1" t="s">
        <v>27</v>
      </c>
      <c r="F8698" s="1">
        <v>3</v>
      </c>
      <c r="G8698" s="1">
        <v>8801</v>
      </c>
      <c r="H8698" s="1" t="s">
        <v>448</v>
      </c>
      <c r="I8698" s="1">
        <v>9999</v>
      </c>
      <c r="J8698" s="1" t="s">
        <v>493</v>
      </c>
      <c r="L8698" s="1" t="s">
        <v>454</v>
      </c>
      <c r="M8698" s="1">
        <v>402</v>
      </c>
      <c r="Q8698" s="2" t="s">
        <v>37</v>
      </c>
      <c r="R8698" s="1" t="s">
        <v>492</v>
      </c>
      <c r="S8698" s="1" t="str">
        <f t="shared" si="279"/>
        <v>HPC|RF|3|8801|V|9999|N||CCNR|402|</v>
      </c>
      <c r="T8698" s="2" t="str">
        <f t="shared" si="278"/>
        <v>OK</v>
      </c>
    </row>
    <row r="8699" spans="1:20" x14ac:dyDescent="0.25">
      <c r="A8699" s="1">
        <v>303999999</v>
      </c>
      <c r="B8699" s="1" t="str">
        <f>VLOOKUP(A8699,[1]Maestra!A$1:C$746,2,0)</f>
        <v>ACTCMAGE8</v>
      </c>
      <c r="C8699" s="1" t="str">
        <f>VLOOKUP(A8699,[1]Maestra!A$1:C$746,3,0)</f>
        <v>TC Mastercard Generico</v>
      </c>
      <c r="D8699" s="1" t="s">
        <v>26</v>
      </c>
      <c r="E8699" s="1" t="s">
        <v>27</v>
      </c>
      <c r="F8699" s="1">
        <v>3</v>
      </c>
      <c r="G8699" s="1">
        <v>8801</v>
      </c>
      <c r="H8699" s="1" t="s">
        <v>448</v>
      </c>
      <c r="I8699" s="1">
        <v>9999</v>
      </c>
      <c r="J8699" s="1" t="s">
        <v>493</v>
      </c>
      <c r="L8699" s="1" t="s">
        <v>454</v>
      </c>
      <c r="M8699" s="1">
        <v>403</v>
      </c>
      <c r="Q8699" s="2" t="s">
        <v>37</v>
      </c>
      <c r="R8699" s="1" t="s">
        <v>492</v>
      </c>
      <c r="S8699" s="1" t="str">
        <f t="shared" si="279"/>
        <v>HPC|RF|3|8801|V|9999|N||CCNR|403|</v>
      </c>
      <c r="T8699" s="2" t="str">
        <f t="shared" si="278"/>
        <v>OK</v>
      </c>
    </row>
    <row r="8700" spans="1:20" x14ac:dyDescent="0.25">
      <c r="A8700" s="1">
        <v>303999999</v>
      </c>
      <c r="B8700" s="1" t="str">
        <f>VLOOKUP(A8700,[1]Maestra!A$1:C$746,2,0)</f>
        <v>ACTCMAGE8</v>
      </c>
      <c r="C8700" s="1" t="str">
        <f>VLOOKUP(A8700,[1]Maestra!A$1:C$746,3,0)</f>
        <v>TC Mastercard Generico</v>
      </c>
      <c r="D8700" s="1" t="s">
        <v>26</v>
      </c>
      <c r="E8700" s="1" t="s">
        <v>27</v>
      </c>
      <c r="F8700" s="1">
        <v>3</v>
      </c>
      <c r="G8700" s="1">
        <v>8801</v>
      </c>
      <c r="H8700" s="1" t="s">
        <v>448</v>
      </c>
      <c r="I8700" s="1">
        <v>9999</v>
      </c>
      <c r="J8700" s="1" t="s">
        <v>493</v>
      </c>
      <c r="L8700" s="1" t="s">
        <v>454</v>
      </c>
      <c r="M8700" s="1">
        <v>404</v>
      </c>
      <c r="Q8700" s="2" t="s">
        <v>37</v>
      </c>
      <c r="R8700" s="1" t="s">
        <v>492</v>
      </c>
      <c r="S8700" s="1" t="str">
        <f t="shared" si="279"/>
        <v>HPC|RF|3|8801|V|9999|N||CCNR|404|</v>
      </c>
      <c r="T8700" s="2" t="str">
        <f t="shared" si="278"/>
        <v>OK</v>
      </c>
    </row>
    <row r="8701" spans="1:20" x14ac:dyDescent="0.25">
      <c r="A8701" s="1">
        <v>301999999</v>
      </c>
      <c r="B8701" s="1" t="str">
        <f>VLOOKUP(A8701,[1]Maestra!A$1:C$746,2,0)</f>
        <v>ACTCVIGE8</v>
      </c>
      <c r="C8701" s="1" t="str">
        <f>VLOOKUP(A8701,[1]Maestra!A$1:C$746,3,0)</f>
        <v>TC Visa Generico</v>
      </c>
      <c r="D8701" s="1" t="s">
        <v>26</v>
      </c>
      <c r="E8701" s="1" t="s">
        <v>27</v>
      </c>
      <c r="F8701" s="1">
        <v>3</v>
      </c>
      <c r="G8701" s="1">
        <v>8801</v>
      </c>
      <c r="H8701" s="1" t="s">
        <v>448</v>
      </c>
      <c r="I8701" s="1">
        <v>9999</v>
      </c>
      <c r="J8701" s="1" t="s">
        <v>493</v>
      </c>
      <c r="K8701" s="1" t="s">
        <v>494</v>
      </c>
      <c r="L8701" s="1" t="s">
        <v>454</v>
      </c>
      <c r="Q8701" s="2" t="s">
        <v>37</v>
      </c>
      <c r="R8701" s="1" t="s">
        <v>492</v>
      </c>
      <c r="S8701" s="1" t="str">
        <f t="shared" si="279"/>
        <v>HPC|RF|3|8801|V|9999|N|DFE|CCNR||</v>
      </c>
      <c r="T8701" s="2" t="str">
        <f t="shared" si="278"/>
        <v>OK</v>
      </c>
    </row>
    <row r="8702" spans="1:20" x14ac:dyDescent="0.25">
      <c r="A8702" s="1">
        <v>301019999</v>
      </c>
      <c r="B8702" s="1" t="str">
        <f>VLOOKUP(A8702,[1]Maestra!A$1:C$746,2,0)</f>
        <v>ACTIVIGE8</v>
      </c>
      <c r="C8702" s="1" t="str">
        <f>VLOOKUP(A8702,[1]Maestra!A$1:C$746,3,0)</f>
        <v>TC IB Visa Generico</v>
      </c>
      <c r="D8702" s="1" t="s">
        <v>26</v>
      </c>
      <c r="E8702" s="1" t="s">
        <v>27</v>
      </c>
      <c r="F8702" s="1">
        <v>3</v>
      </c>
      <c r="G8702" s="1">
        <v>8801</v>
      </c>
      <c r="H8702" s="1" t="s">
        <v>448</v>
      </c>
      <c r="I8702" s="1">
        <v>9999</v>
      </c>
      <c r="J8702" s="1" t="s">
        <v>493</v>
      </c>
      <c r="K8702" s="1" t="s">
        <v>494</v>
      </c>
      <c r="L8702" s="1" t="s">
        <v>454</v>
      </c>
      <c r="M8702" s="1">
        <v>101</v>
      </c>
      <c r="Q8702" s="2" t="s">
        <v>37</v>
      </c>
      <c r="R8702" s="1" t="s">
        <v>492</v>
      </c>
      <c r="S8702" s="1" t="str">
        <f t="shared" si="279"/>
        <v>HPC|RF|3|8801|V|9999|N|DFE|CCNR|101|</v>
      </c>
      <c r="T8702" s="2" t="str">
        <f t="shared" si="278"/>
        <v>OK</v>
      </c>
    </row>
    <row r="8703" spans="1:20" x14ac:dyDescent="0.25">
      <c r="A8703" s="1">
        <v>301999999</v>
      </c>
      <c r="B8703" s="1" t="str">
        <f>VLOOKUP(A8703,[1]Maestra!A$1:C$746,2,0)</f>
        <v>ACTCVIGE8</v>
      </c>
      <c r="C8703" s="1" t="str">
        <f>VLOOKUP(A8703,[1]Maestra!A$1:C$746,3,0)</f>
        <v>TC Visa Generico</v>
      </c>
      <c r="D8703" s="1" t="s">
        <v>26</v>
      </c>
      <c r="E8703" s="1" t="s">
        <v>27</v>
      </c>
      <c r="F8703" s="1">
        <v>3</v>
      </c>
      <c r="G8703" s="1">
        <v>8801</v>
      </c>
      <c r="H8703" s="1" t="s">
        <v>448</v>
      </c>
      <c r="I8703" s="1">
        <v>9999</v>
      </c>
      <c r="J8703" s="1" t="s">
        <v>493</v>
      </c>
      <c r="K8703" s="1" t="s">
        <v>494</v>
      </c>
      <c r="L8703" s="1" t="s">
        <v>454</v>
      </c>
      <c r="M8703" s="1">
        <v>102</v>
      </c>
      <c r="Q8703" s="2" t="s">
        <v>37</v>
      </c>
      <c r="R8703" s="1" t="s">
        <v>492</v>
      </c>
      <c r="S8703" s="1" t="str">
        <f t="shared" si="279"/>
        <v>HPC|RF|3|8801|V|9999|N|DFE|CCNR|102|</v>
      </c>
      <c r="T8703" s="2" t="str">
        <f t="shared" si="278"/>
        <v>OK</v>
      </c>
    </row>
    <row r="8704" spans="1:20" x14ac:dyDescent="0.25">
      <c r="A8704" s="1">
        <v>305019999</v>
      </c>
      <c r="B8704" s="1" t="e">
        <f>VLOOKUP(A8704,[1]Maestra!A$1:C$746,2,0)</f>
        <v>#N/A</v>
      </c>
      <c r="C8704" s="1" t="e">
        <f>VLOOKUP(A8704,[1]Maestra!A$1:C$746,3,0)</f>
        <v>#N/A</v>
      </c>
      <c r="D8704" s="1" t="s">
        <v>26</v>
      </c>
      <c r="E8704" s="1" t="s">
        <v>27</v>
      </c>
      <c r="F8704" s="1">
        <v>3</v>
      </c>
      <c r="G8704" s="1">
        <v>8801</v>
      </c>
      <c r="H8704" s="1" t="s">
        <v>448</v>
      </c>
      <c r="I8704" s="1">
        <v>9999</v>
      </c>
      <c r="J8704" s="1" t="s">
        <v>493</v>
      </c>
      <c r="K8704" s="1" t="s">
        <v>494</v>
      </c>
      <c r="L8704" s="1" t="s">
        <v>454</v>
      </c>
      <c r="M8704" s="1">
        <v>103</v>
      </c>
      <c r="Q8704" s="2" t="s">
        <v>37</v>
      </c>
      <c r="R8704" s="1" t="s">
        <v>492</v>
      </c>
      <c r="S8704" s="1" t="str">
        <f t="shared" si="279"/>
        <v>HPC|RF|3|8801|V|9999|N|DFE|CCNR|103|</v>
      </c>
      <c r="T8704" s="2" t="str">
        <f t="shared" si="278"/>
        <v>OK</v>
      </c>
    </row>
    <row r="8705" spans="1:20" x14ac:dyDescent="0.25">
      <c r="A8705" s="1">
        <v>305019999</v>
      </c>
      <c r="B8705" s="1" t="e">
        <f>VLOOKUP(A8705,[1]Maestra!A$1:C$746,2,0)</f>
        <v>#N/A</v>
      </c>
      <c r="C8705" s="1" t="e">
        <f>VLOOKUP(A8705,[1]Maestra!A$1:C$746,3,0)</f>
        <v>#N/A</v>
      </c>
      <c r="D8705" s="1" t="s">
        <v>26</v>
      </c>
      <c r="E8705" s="1" t="s">
        <v>27</v>
      </c>
      <c r="F8705" s="1">
        <v>3</v>
      </c>
      <c r="G8705" s="1">
        <v>8801</v>
      </c>
      <c r="H8705" s="1" t="s">
        <v>448</v>
      </c>
      <c r="I8705" s="1">
        <v>9999</v>
      </c>
      <c r="J8705" s="1" t="s">
        <v>493</v>
      </c>
      <c r="K8705" s="1" t="s">
        <v>494</v>
      </c>
      <c r="L8705" s="1" t="s">
        <v>454</v>
      </c>
      <c r="M8705" s="1">
        <v>104</v>
      </c>
      <c r="Q8705" s="2" t="s">
        <v>37</v>
      </c>
      <c r="R8705" s="1" t="s">
        <v>492</v>
      </c>
      <c r="S8705" s="1" t="str">
        <f t="shared" si="279"/>
        <v>HPC|RF|3|8801|V|9999|N|DFE|CCNR|104|</v>
      </c>
      <c r="T8705" s="2" t="str">
        <f t="shared" si="278"/>
        <v>OK</v>
      </c>
    </row>
    <row r="8706" spans="1:20" x14ac:dyDescent="0.25">
      <c r="A8706" s="1">
        <v>301999999</v>
      </c>
      <c r="B8706" s="1" t="str">
        <f>VLOOKUP(A8706,[1]Maestra!A$1:C$746,2,0)</f>
        <v>ACTCVIGE8</v>
      </c>
      <c r="C8706" s="1" t="str">
        <f>VLOOKUP(A8706,[1]Maestra!A$1:C$746,3,0)</f>
        <v>TC Visa Generico</v>
      </c>
      <c r="D8706" s="1" t="s">
        <v>26</v>
      </c>
      <c r="E8706" s="1" t="s">
        <v>27</v>
      </c>
      <c r="F8706" s="1">
        <v>3</v>
      </c>
      <c r="G8706" s="1">
        <v>8801</v>
      </c>
      <c r="H8706" s="1" t="s">
        <v>448</v>
      </c>
      <c r="I8706" s="1">
        <v>9999</v>
      </c>
      <c r="J8706" s="1" t="s">
        <v>493</v>
      </c>
      <c r="K8706" s="1" t="s">
        <v>494</v>
      </c>
      <c r="L8706" s="1" t="s">
        <v>454</v>
      </c>
      <c r="M8706" s="1">
        <v>105</v>
      </c>
      <c r="Q8706" s="2" t="s">
        <v>37</v>
      </c>
      <c r="R8706" s="1" t="s">
        <v>492</v>
      </c>
      <c r="S8706" s="1" t="str">
        <f t="shared" si="279"/>
        <v>HPC|RF|3|8801|V|9999|N|DFE|CCNR|105|</v>
      </c>
      <c r="T8706" s="2" t="str">
        <f t="shared" si="278"/>
        <v>OK</v>
      </c>
    </row>
    <row r="8707" spans="1:20" x14ac:dyDescent="0.25">
      <c r="A8707" s="1">
        <v>301029999</v>
      </c>
      <c r="B8707" s="1" t="e">
        <f>VLOOKUP(A8707,[1]Maestra!A$1:C$746,2,0)</f>
        <v>#N/A</v>
      </c>
      <c r="C8707" s="1" t="e">
        <f>VLOOKUP(A8707,[1]Maestra!A$1:C$746,3,0)</f>
        <v>#N/A</v>
      </c>
      <c r="D8707" s="1" t="s">
        <v>26</v>
      </c>
      <c r="E8707" s="1" t="s">
        <v>27</v>
      </c>
      <c r="F8707" s="1">
        <v>3</v>
      </c>
      <c r="G8707" s="1">
        <v>8801</v>
      </c>
      <c r="H8707" s="1" t="s">
        <v>448</v>
      </c>
      <c r="I8707" s="1">
        <v>9999</v>
      </c>
      <c r="J8707" s="1" t="s">
        <v>493</v>
      </c>
      <c r="K8707" s="1" t="s">
        <v>494</v>
      </c>
      <c r="L8707" s="1" t="s">
        <v>454</v>
      </c>
      <c r="M8707" s="1">
        <v>106</v>
      </c>
      <c r="Q8707" s="2" t="s">
        <v>37</v>
      </c>
      <c r="R8707" s="1" t="s">
        <v>492</v>
      </c>
      <c r="S8707" s="1" t="str">
        <f t="shared" si="279"/>
        <v>HPC|RF|3|8801|V|9999|N|DFE|CCNR|106|</v>
      </c>
      <c r="T8707" s="2" t="str">
        <f t="shared" ref="T8707:T8770" si="280">IF(COUNTIFS($D$2:$D$20413,D8707,$S$2:$S$20413,S8707,$A$2:$A$20413,"&lt;&gt;"&amp;A8707)&gt;0,"Conflicto","OK")</f>
        <v>OK</v>
      </c>
    </row>
    <row r="8708" spans="1:20" x14ac:dyDescent="0.25">
      <c r="A8708" s="1">
        <v>301999999</v>
      </c>
      <c r="B8708" s="1" t="str">
        <f>VLOOKUP(A8708,[1]Maestra!A$1:C$746,2,0)</f>
        <v>ACTCVIGE8</v>
      </c>
      <c r="C8708" s="1" t="str">
        <f>VLOOKUP(A8708,[1]Maestra!A$1:C$746,3,0)</f>
        <v>TC Visa Generico</v>
      </c>
      <c r="D8708" s="1" t="s">
        <v>26</v>
      </c>
      <c r="E8708" s="1" t="s">
        <v>27</v>
      </c>
      <c r="F8708" s="1">
        <v>3</v>
      </c>
      <c r="G8708" s="1">
        <v>8801</v>
      </c>
      <c r="H8708" s="1" t="s">
        <v>448</v>
      </c>
      <c r="I8708" s="1">
        <v>9999</v>
      </c>
      <c r="J8708" s="1" t="s">
        <v>493</v>
      </c>
      <c r="K8708" s="1" t="s">
        <v>494</v>
      </c>
      <c r="L8708" s="1" t="s">
        <v>454</v>
      </c>
      <c r="M8708" s="1">
        <v>107</v>
      </c>
      <c r="Q8708" s="2" t="s">
        <v>37</v>
      </c>
      <c r="R8708" s="1" t="s">
        <v>492</v>
      </c>
      <c r="S8708" s="1" t="str">
        <f t="shared" si="279"/>
        <v>HPC|RF|3|8801|V|9999|N|DFE|CCNR|107|</v>
      </c>
      <c r="T8708" s="2" t="str">
        <f t="shared" si="280"/>
        <v>OK</v>
      </c>
    </row>
    <row r="8709" spans="1:20" x14ac:dyDescent="0.25">
      <c r="A8709" s="1">
        <v>301999999</v>
      </c>
      <c r="B8709" s="1" t="str">
        <f>VLOOKUP(A8709,[1]Maestra!A$1:C$746,2,0)</f>
        <v>ACTCVIGE8</v>
      </c>
      <c r="C8709" s="1" t="str">
        <f>VLOOKUP(A8709,[1]Maestra!A$1:C$746,3,0)</f>
        <v>TC Visa Generico</v>
      </c>
      <c r="D8709" s="1" t="s">
        <v>26</v>
      </c>
      <c r="E8709" s="1" t="s">
        <v>27</v>
      </c>
      <c r="F8709" s="1">
        <v>3</v>
      </c>
      <c r="G8709" s="1">
        <v>8801</v>
      </c>
      <c r="H8709" s="1" t="s">
        <v>448</v>
      </c>
      <c r="I8709" s="1">
        <v>9999</v>
      </c>
      <c r="J8709" s="1" t="s">
        <v>493</v>
      </c>
      <c r="K8709" s="1" t="s">
        <v>494</v>
      </c>
      <c r="L8709" s="1" t="s">
        <v>454</v>
      </c>
      <c r="M8709" s="1">
        <v>114</v>
      </c>
      <c r="Q8709" s="2" t="s">
        <v>37</v>
      </c>
      <c r="R8709" s="1" t="s">
        <v>492</v>
      </c>
      <c r="S8709" s="1" t="str">
        <f t="shared" si="279"/>
        <v>HPC|RF|3|8801|V|9999|N|DFE|CCNR|114|</v>
      </c>
      <c r="T8709" s="2" t="str">
        <f t="shared" si="280"/>
        <v>OK</v>
      </c>
    </row>
    <row r="8710" spans="1:20" x14ac:dyDescent="0.25">
      <c r="A8710" s="1">
        <v>301999999</v>
      </c>
      <c r="B8710" s="1" t="str">
        <f>VLOOKUP(A8710,[1]Maestra!A$1:C$746,2,0)</f>
        <v>ACTCVIGE8</v>
      </c>
      <c r="C8710" s="1" t="str">
        <f>VLOOKUP(A8710,[1]Maestra!A$1:C$746,3,0)</f>
        <v>TC Visa Generico</v>
      </c>
      <c r="D8710" s="1" t="s">
        <v>26</v>
      </c>
      <c r="E8710" s="1" t="s">
        <v>27</v>
      </c>
      <c r="F8710" s="1">
        <v>3</v>
      </c>
      <c r="G8710" s="1">
        <v>8801</v>
      </c>
      <c r="H8710" s="1" t="s">
        <v>448</v>
      </c>
      <c r="I8710" s="1">
        <v>9999</v>
      </c>
      <c r="J8710" s="1" t="s">
        <v>493</v>
      </c>
      <c r="K8710" s="1" t="s">
        <v>494</v>
      </c>
      <c r="L8710" s="1" t="s">
        <v>454</v>
      </c>
      <c r="M8710" s="1">
        <v>115</v>
      </c>
      <c r="Q8710" s="2" t="s">
        <v>37</v>
      </c>
      <c r="R8710" s="1" t="s">
        <v>492</v>
      </c>
      <c r="S8710" s="1" t="str">
        <f t="shared" si="279"/>
        <v>HPC|RF|3|8801|V|9999|N|DFE|CCNR|115|</v>
      </c>
      <c r="T8710" s="2" t="str">
        <f t="shared" si="280"/>
        <v>OK</v>
      </c>
    </row>
    <row r="8711" spans="1:20" x14ac:dyDescent="0.25">
      <c r="A8711" s="1">
        <v>301999999</v>
      </c>
      <c r="B8711" s="1" t="str">
        <f>VLOOKUP(A8711,[1]Maestra!A$1:C$746,2,0)</f>
        <v>ACTCVIGE8</v>
      </c>
      <c r="C8711" s="1" t="str">
        <f>VLOOKUP(A8711,[1]Maestra!A$1:C$746,3,0)</f>
        <v>TC Visa Generico</v>
      </c>
      <c r="D8711" s="1" t="s">
        <v>26</v>
      </c>
      <c r="E8711" s="1" t="s">
        <v>27</v>
      </c>
      <c r="F8711" s="1">
        <v>3</v>
      </c>
      <c r="G8711" s="1">
        <v>8801</v>
      </c>
      <c r="H8711" s="1" t="s">
        <v>448</v>
      </c>
      <c r="I8711" s="1">
        <v>9999</v>
      </c>
      <c r="J8711" s="1" t="s">
        <v>493</v>
      </c>
      <c r="K8711" s="1" t="s">
        <v>494</v>
      </c>
      <c r="L8711" s="1" t="s">
        <v>454</v>
      </c>
      <c r="M8711" s="1">
        <v>116</v>
      </c>
      <c r="Q8711" s="2" t="s">
        <v>37</v>
      </c>
      <c r="R8711" s="1" t="s">
        <v>492</v>
      </c>
      <c r="S8711" s="1" t="str">
        <f t="shared" si="279"/>
        <v>HPC|RF|3|8801|V|9999|N|DFE|CCNR|116|</v>
      </c>
      <c r="T8711" s="2" t="str">
        <f t="shared" si="280"/>
        <v>OK</v>
      </c>
    </row>
    <row r="8712" spans="1:20" x14ac:dyDescent="0.25">
      <c r="A8712" s="1">
        <v>301090199</v>
      </c>
      <c r="B8712" s="1" t="str">
        <f>VLOOKUP(A8712,[1]Maestra!A$1:C$746,2,0)</f>
        <v>ACTCPRGE8</v>
      </c>
      <c r="C8712" s="1" t="str">
        <f>VLOOKUP(A8712,[1]Maestra!A$1:C$746,3,0)</f>
        <v>TC Premia Generico</v>
      </c>
      <c r="D8712" s="1" t="s">
        <v>26</v>
      </c>
      <c r="E8712" s="1" t="s">
        <v>27</v>
      </c>
      <c r="F8712" s="1">
        <v>3</v>
      </c>
      <c r="G8712" s="1">
        <v>8801</v>
      </c>
      <c r="H8712" s="1" t="s">
        <v>448</v>
      </c>
      <c r="I8712" s="1">
        <v>9999</v>
      </c>
      <c r="J8712" s="1" t="s">
        <v>493</v>
      </c>
      <c r="K8712" s="1" t="s">
        <v>494</v>
      </c>
      <c r="L8712" s="1" t="s">
        <v>454</v>
      </c>
      <c r="M8712" s="1">
        <v>117</v>
      </c>
      <c r="Q8712" s="2" t="s">
        <v>37</v>
      </c>
      <c r="R8712" s="1" t="s">
        <v>492</v>
      </c>
      <c r="S8712" s="1" t="str">
        <f t="shared" si="279"/>
        <v>HPC|RF|3|8801|V|9999|N|DFE|CCNR|117|</v>
      </c>
      <c r="T8712" s="2" t="str">
        <f t="shared" si="280"/>
        <v>OK</v>
      </c>
    </row>
    <row r="8713" spans="1:20" x14ac:dyDescent="0.25">
      <c r="A8713" s="1">
        <v>301999999</v>
      </c>
      <c r="B8713" s="1" t="str">
        <f>VLOOKUP(A8713,[1]Maestra!A$1:C$746,2,0)</f>
        <v>ACTCVIGE8</v>
      </c>
      <c r="C8713" s="1" t="str">
        <f>VLOOKUP(A8713,[1]Maestra!A$1:C$746,3,0)</f>
        <v>TC Visa Generico</v>
      </c>
      <c r="D8713" s="1" t="s">
        <v>26</v>
      </c>
      <c r="E8713" s="1" t="s">
        <v>27</v>
      </c>
      <c r="F8713" s="1">
        <v>3</v>
      </c>
      <c r="G8713" s="1">
        <v>8801</v>
      </c>
      <c r="H8713" s="1" t="s">
        <v>448</v>
      </c>
      <c r="I8713" s="1">
        <v>9999</v>
      </c>
      <c r="J8713" s="1" t="s">
        <v>493</v>
      </c>
      <c r="K8713" s="1" t="s">
        <v>494</v>
      </c>
      <c r="L8713" s="1" t="s">
        <v>454</v>
      </c>
      <c r="M8713" s="1">
        <v>118</v>
      </c>
      <c r="Q8713" s="2" t="s">
        <v>37</v>
      </c>
      <c r="R8713" s="1" t="s">
        <v>492</v>
      </c>
      <c r="S8713" s="1" t="str">
        <f t="shared" si="279"/>
        <v>HPC|RF|3|8801|V|9999|N|DFE|CCNR|118|</v>
      </c>
      <c r="T8713" s="2" t="str">
        <f t="shared" si="280"/>
        <v>OK</v>
      </c>
    </row>
    <row r="8714" spans="1:20" x14ac:dyDescent="0.25">
      <c r="A8714" s="1">
        <v>301039999</v>
      </c>
      <c r="B8714" s="1" t="str">
        <f>VLOOKUP(A8714,[1]Maestra!A$1:C$746,2,0)</f>
        <v>ACTMVGE08</v>
      </c>
      <c r="C8714" s="1" t="str">
        <f>VLOOKUP(A8714,[1]Maestra!A$1:C$746,3,0)</f>
        <v>TC Megaplaza Visa - Generico</v>
      </c>
      <c r="D8714" s="1" t="s">
        <v>26</v>
      </c>
      <c r="E8714" s="1" t="s">
        <v>27</v>
      </c>
      <c r="F8714" s="1">
        <v>3</v>
      </c>
      <c r="G8714" s="1">
        <v>8801</v>
      </c>
      <c r="H8714" s="1" t="s">
        <v>448</v>
      </c>
      <c r="I8714" s="1">
        <v>9999</v>
      </c>
      <c r="J8714" s="1" t="s">
        <v>493</v>
      </c>
      <c r="K8714" s="1" t="s">
        <v>494</v>
      </c>
      <c r="L8714" s="1" t="s">
        <v>454</v>
      </c>
      <c r="M8714" s="1">
        <v>119</v>
      </c>
      <c r="Q8714" s="2" t="s">
        <v>37</v>
      </c>
      <c r="R8714" s="1" t="s">
        <v>492</v>
      </c>
      <c r="S8714" s="1" t="str">
        <f t="shared" si="279"/>
        <v>HPC|RF|3|8801|V|9999|N|DFE|CCNR|119|</v>
      </c>
      <c r="T8714" s="2" t="str">
        <f t="shared" si="280"/>
        <v>OK</v>
      </c>
    </row>
    <row r="8715" spans="1:20" x14ac:dyDescent="0.25">
      <c r="A8715" s="1">
        <v>301059999</v>
      </c>
      <c r="B8715" s="1" t="str">
        <f>VLOOKUP(A8715,[1]Maestra!A$1:C$746,2,0)</f>
        <v>ACTVVIGE8</v>
      </c>
      <c r="C8715" s="1" t="str">
        <f>VLOOKUP(A8715,[1]Maestra!A$1:C$746,3,0)</f>
        <v>TC Vea Visa Generico</v>
      </c>
      <c r="D8715" s="1" t="s">
        <v>26</v>
      </c>
      <c r="E8715" s="1" t="s">
        <v>27</v>
      </c>
      <c r="F8715" s="1">
        <v>3</v>
      </c>
      <c r="G8715" s="1">
        <v>8801</v>
      </c>
      <c r="H8715" s="1" t="s">
        <v>448</v>
      </c>
      <c r="I8715" s="1">
        <v>9999</v>
      </c>
      <c r="J8715" s="1" t="s">
        <v>493</v>
      </c>
      <c r="K8715" s="1" t="s">
        <v>494</v>
      </c>
      <c r="L8715" s="1" t="s">
        <v>454</v>
      </c>
      <c r="M8715" s="1">
        <v>120</v>
      </c>
      <c r="Q8715" s="2" t="s">
        <v>37</v>
      </c>
      <c r="R8715" s="1" t="s">
        <v>492</v>
      </c>
      <c r="S8715" s="1" t="str">
        <f t="shared" si="279"/>
        <v>HPC|RF|3|8801|V|9999|N|DFE|CCNR|120|</v>
      </c>
      <c r="T8715" s="2" t="str">
        <f t="shared" si="280"/>
        <v>OK</v>
      </c>
    </row>
    <row r="8716" spans="1:20" x14ac:dyDescent="0.25">
      <c r="A8716" s="1">
        <v>301060299</v>
      </c>
      <c r="B8716" s="1" t="str">
        <f>VLOOKUP(A8716,[1]Maestra!A$1:C$746,2,0)</f>
        <v>ACTCPLGE8</v>
      </c>
      <c r="C8716" s="1" t="str">
        <f>VLOOKUP(A8716,[1]Maestra!A$1:C$746,3,0)</f>
        <v>TC Cashback Platinum Generico</v>
      </c>
      <c r="D8716" s="1" t="s">
        <v>26</v>
      </c>
      <c r="E8716" s="1" t="s">
        <v>27</v>
      </c>
      <c r="F8716" s="1">
        <v>3</v>
      </c>
      <c r="G8716" s="1">
        <v>8801</v>
      </c>
      <c r="H8716" s="1" t="s">
        <v>448</v>
      </c>
      <c r="I8716" s="1">
        <v>9999</v>
      </c>
      <c r="J8716" s="1" t="s">
        <v>493</v>
      </c>
      <c r="K8716" s="1" t="s">
        <v>494</v>
      </c>
      <c r="L8716" s="1" t="s">
        <v>454</v>
      </c>
      <c r="M8716" s="1">
        <v>121</v>
      </c>
      <c r="Q8716" s="2" t="s">
        <v>37</v>
      </c>
      <c r="R8716" s="1" t="s">
        <v>492</v>
      </c>
      <c r="S8716" s="1" t="str">
        <f t="shared" si="279"/>
        <v>HPC|RF|3|8801|V|9999|N|DFE|CCNR|121|</v>
      </c>
      <c r="T8716" s="2" t="str">
        <f t="shared" si="280"/>
        <v>OK</v>
      </c>
    </row>
    <row r="8717" spans="1:20" x14ac:dyDescent="0.25">
      <c r="A8717" s="1">
        <v>301999999</v>
      </c>
      <c r="B8717" s="1" t="str">
        <f>VLOOKUP(A8717,[1]Maestra!A$1:C$746,2,0)</f>
        <v>ACTCVIGE8</v>
      </c>
      <c r="C8717" s="1" t="str">
        <f>VLOOKUP(A8717,[1]Maestra!A$1:C$746,3,0)</f>
        <v>TC Visa Generico</v>
      </c>
      <c r="D8717" s="1" t="s">
        <v>26</v>
      </c>
      <c r="E8717" s="1" t="s">
        <v>27</v>
      </c>
      <c r="F8717" s="1">
        <v>3</v>
      </c>
      <c r="G8717" s="1">
        <v>8801</v>
      </c>
      <c r="H8717" s="1" t="s">
        <v>448</v>
      </c>
      <c r="I8717" s="1">
        <v>9999</v>
      </c>
      <c r="J8717" s="1" t="s">
        <v>493</v>
      </c>
      <c r="K8717" s="1" t="s">
        <v>494</v>
      </c>
      <c r="L8717" s="1" t="s">
        <v>454</v>
      </c>
      <c r="M8717" s="1">
        <v>122</v>
      </c>
      <c r="Q8717" s="2" t="s">
        <v>37</v>
      </c>
      <c r="R8717" s="1" t="s">
        <v>492</v>
      </c>
      <c r="S8717" s="1" t="str">
        <f t="shared" si="279"/>
        <v>HPC|RF|3|8801|V|9999|N|DFE|CCNR|122|</v>
      </c>
      <c r="T8717" s="2" t="str">
        <f t="shared" si="280"/>
        <v>OK</v>
      </c>
    </row>
    <row r="8718" spans="1:20" x14ac:dyDescent="0.25">
      <c r="A8718" s="1">
        <v>301999999</v>
      </c>
      <c r="B8718" s="1" t="str">
        <f>VLOOKUP(A8718,[1]Maestra!A$1:C$746,2,0)</f>
        <v>ACTCVIGE8</v>
      </c>
      <c r="C8718" s="1" t="str">
        <f>VLOOKUP(A8718,[1]Maestra!A$1:C$746,3,0)</f>
        <v>TC Visa Generico</v>
      </c>
      <c r="D8718" s="1" t="s">
        <v>26</v>
      </c>
      <c r="E8718" s="1" t="s">
        <v>27</v>
      </c>
      <c r="F8718" s="1">
        <v>3</v>
      </c>
      <c r="G8718" s="1">
        <v>8801</v>
      </c>
      <c r="H8718" s="1" t="s">
        <v>448</v>
      </c>
      <c r="I8718" s="1">
        <v>9999</v>
      </c>
      <c r="J8718" s="1" t="s">
        <v>493</v>
      </c>
      <c r="K8718" s="1" t="s">
        <v>494</v>
      </c>
      <c r="L8718" s="1" t="s">
        <v>454</v>
      </c>
      <c r="M8718" s="1">
        <v>123</v>
      </c>
      <c r="Q8718" s="2" t="s">
        <v>37</v>
      </c>
      <c r="R8718" s="1" t="s">
        <v>492</v>
      </c>
      <c r="S8718" s="1" t="str">
        <f t="shared" si="279"/>
        <v>HPC|RF|3|8801|V|9999|N|DFE|CCNR|123|</v>
      </c>
      <c r="T8718" s="2" t="str">
        <f t="shared" si="280"/>
        <v>OK</v>
      </c>
    </row>
    <row r="8719" spans="1:20" x14ac:dyDescent="0.25">
      <c r="A8719" s="1">
        <v>301059999</v>
      </c>
      <c r="B8719" s="1" t="str">
        <f>VLOOKUP(A8719,[1]Maestra!A$1:C$746,2,0)</f>
        <v>ACTVVIGE8</v>
      </c>
      <c r="C8719" s="1" t="str">
        <f>VLOOKUP(A8719,[1]Maestra!A$1:C$746,3,0)</f>
        <v>TC Vea Visa Generico</v>
      </c>
      <c r="D8719" s="1" t="s">
        <v>26</v>
      </c>
      <c r="E8719" s="1" t="s">
        <v>27</v>
      </c>
      <c r="F8719" s="1">
        <v>3</v>
      </c>
      <c r="G8719" s="1">
        <v>8801</v>
      </c>
      <c r="H8719" s="1" t="s">
        <v>448</v>
      </c>
      <c r="I8719" s="1">
        <v>9999</v>
      </c>
      <c r="J8719" s="1" t="s">
        <v>493</v>
      </c>
      <c r="K8719" s="1" t="s">
        <v>494</v>
      </c>
      <c r="L8719" s="1" t="s">
        <v>454</v>
      </c>
      <c r="M8719" s="1">
        <v>124</v>
      </c>
      <c r="Q8719" s="2" t="s">
        <v>37</v>
      </c>
      <c r="R8719" s="1" t="s">
        <v>492</v>
      </c>
      <c r="S8719" s="1" t="str">
        <f t="shared" si="279"/>
        <v>HPC|RF|3|8801|V|9999|N|DFE|CCNR|124|</v>
      </c>
      <c r="T8719" s="2" t="str">
        <f t="shared" si="280"/>
        <v>OK</v>
      </c>
    </row>
    <row r="8720" spans="1:20" x14ac:dyDescent="0.25">
      <c r="A8720" s="1">
        <v>301999999</v>
      </c>
      <c r="B8720" s="1" t="str">
        <f>VLOOKUP(A8720,[1]Maestra!A$1:C$746,2,0)</f>
        <v>ACTCVIGE8</v>
      </c>
      <c r="C8720" s="1" t="str">
        <f>VLOOKUP(A8720,[1]Maestra!A$1:C$746,3,0)</f>
        <v>TC Visa Generico</v>
      </c>
      <c r="D8720" s="1" t="s">
        <v>26</v>
      </c>
      <c r="E8720" s="1" t="s">
        <v>27</v>
      </c>
      <c r="F8720" s="1">
        <v>3</v>
      </c>
      <c r="G8720" s="1">
        <v>8801</v>
      </c>
      <c r="H8720" s="1" t="s">
        <v>448</v>
      </c>
      <c r="I8720" s="1">
        <v>9999</v>
      </c>
      <c r="J8720" s="1" t="s">
        <v>493</v>
      </c>
      <c r="K8720" s="1" t="s">
        <v>494</v>
      </c>
      <c r="L8720" s="1" t="s">
        <v>454</v>
      </c>
      <c r="M8720" s="1">
        <v>129</v>
      </c>
      <c r="Q8720" s="2" t="s">
        <v>37</v>
      </c>
      <c r="R8720" s="1" t="s">
        <v>492</v>
      </c>
      <c r="S8720" s="1" t="str">
        <f t="shared" si="279"/>
        <v>HPC|RF|3|8801|V|9999|N|DFE|CCNR|129|</v>
      </c>
      <c r="T8720" s="2" t="str">
        <f t="shared" si="280"/>
        <v>OK</v>
      </c>
    </row>
    <row r="8721" spans="1:20" x14ac:dyDescent="0.25">
      <c r="A8721" s="1">
        <v>301999999</v>
      </c>
      <c r="B8721" s="1" t="str">
        <f>VLOOKUP(A8721,[1]Maestra!A$1:C$746,2,0)</f>
        <v>ACTCVIGE8</v>
      </c>
      <c r="C8721" s="1" t="str">
        <f>VLOOKUP(A8721,[1]Maestra!A$1:C$746,3,0)</f>
        <v>TC Visa Generico</v>
      </c>
      <c r="D8721" s="1" t="s">
        <v>26</v>
      </c>
      <c r="E8721" s="1" t="s">
        <v>27</v>
      </c>
      <c r="F8721" s="1">
        <v>3</v>
      </c>
      <c r="G8721" s="1">
        <v>8801</v>
      </c>
      <c r="H8721" s="1" t="s">
        <v>448</v>
      </c>
      <c r="I8721" s="1">
        <v>9999</v>
      </c>
      <c r="J8721" s="1" t="s">
        <v>493</v>
      </c>
      <c r="K8721" s="1" t="s">
        <v>494</v>
      </c>
      <c r="L8721" s="1" t="s">
        <v>454</v>
      </c>
      <c r="M8721" s="1">
        <v>130</v>
      </c>
      <c r="Q8721" s="2" t="s">
        <v>37</v>
      </c>
      <c r="R8721" s="1" t="s">
        <v>492</v>
      </c>
      <c r="S8721" s="1" t="str">
        <f t="shared" si="279"/>
        <v>HPC|RF|3|8801|V|9999|N|DFE|CCNR|130|</v>
      </c>
      <c r="T8721" s="2" t="str">
        <f t="shared" si="280"/>
        <v>OK</v>
      </c>
    </row>
    <row r="8722" spans="1:20" x14ac:dyDescent="0.25">
      <c r="A8722" s="1">
        <v>301999999</v>
      </c>
      <c r="B8722" s="1" t="str">
        <f>VLOOKUP(A8722,[1]Maestra!A$1:C$746,2,0)</f>
        <v>ACTCVIGE8</v>
      </c>
      <c r="C8722" s="1" t="str">
        <f>VLOOKUP(A8722,[1]Maestra!A$1:C$746,3,0)</f>
        <v>TC Visa Generico</v>
      </c>
      <c r="D8722" s="1" t="s">
        <v>26</v>
      </c>
      <c r="E8722" s="1" t="s">
        <v>27</v>
      </c>
      <c r="F8722" s="1">
        <v>3</v>
      </c>
      <c r="G8722" s="1">
        <v>8801</v>
      </c>
      <c r="H8722" s="1" t="s">
        <v>448</v>
      </c>
      <c r="I8722" s="1">
        <v>9999</v>
      </c>
      <c r="J8722" s="1" t="s">
        <v>493</v>
      </c>
      <c r="K8722" s="1" t="s">
        <v>494</v>
      </c>
      <c r="L8722" s="1" t="s">
        <v>454</v>
      </c>
      <c r="M8722" s="1">
        <v>131</v>
      </c>
      <c r="Q8722" s="2" t="s">
        <v>37</v>
      </c>
      <c r="R8722" s="1" t="s">
        <v>492</v>
      </c>
      <c r="S8722" s="1" t="str">
        <f t="shared" si="279"/>
        <v>HPC|RF|3|8801|V|9999|N|DFE|CCNR|131|</v>
      </c>
      <c r="T8722" s="2" t="str">
        <f t="shared" si="280"/>
        <v>OK</v>
      </c>
    </row>
    <row r="8723" spans="1:20" x14ac:dyDescent="0.25">
      <c r="A8723" s="1">
        <v>301059999</v>
      </c>
      <c r="B8723" s="1" t="str">
        <f>VLOOKUP(A8723,[1]Maestra!A$1:C$746,2,0)</f>
        <v>ACTVVIGE8</v>
      </c>
      <c r="C8723" s="1" t="str">
        <f>VLOOKUP(A8723,[1]Maestra!A$1:C$746,3,0)</f>
        <v>TC Vea Visa Generico</v>
      </c>
      <c r="D8723" s="1" t="s">
        <v>26</v>
      </c>
      <c r="E8723" s="1" t="s">
        <v>27</v>
      </c>
      <c r="F8723" s="1">
        <v>3</v>
      </c>
      <c r="G8723" s="1">
        <v>8801</v>
      </c>
      <c r="H8723" s="1" t="s">
        <v>448</v>
      </c>
      <c r="I8723" s="1">
        <v>9999</v>
      </c>
      <c r="J8723" s="1" t="s">
        <v>493</v>
      </c>
      <c r="K8723" s="1" t="s">
        <v>494</v>
      </c>
      <c r="L8723" s="1" t="s">
        <v>454</v>
      </c>
      <c r="M8723" s="1">
        <v>162</v>
      </c>
      <c r="Q8723" s="2" t="s">
        <v>37</v>
      </c>
      <c r="R8723" s="1" t="s">
        <v>492</v>
      </c>
      <c r="S8723" s="1" t="str">
        <f t="shared" si="279"/>
        <v>HPC|RF|3|8801|V|9999|N|DFE|CCNR|162|</v>
      </c>
      <c r="T8723" s="2" t="str">
        <f t="shared" si="280"/>
        <v>OK</v>
      </c>
    </row>
    <row r="8724" spans="1:20" x14ac:dyDescent="0.25">
      <c r="A8724" s="1">
        <v>302999999</v>
      </c>
      <c r="B8724" s="1" t="str">
        <f>VLOOKUP(A8724,[1]Maestra!A$1:C$746,2,0)</f>
        <v>ACTAEXGE8</v>
      </c>
      <c r="C8724" s="1" t="str">
        <f>VLOOKUP(A8724,[1]Maestra!A$1:C$746,3,0)</f>
        <v>TC American Express Generico</v>
      </c>
      <c r="D8724" s="1" t="s">
        <v>26</v>
      </c>
      <c r="E8724" s="1" t="s">
        <v>27</v>
      </c>
      <c r="F8724" s="1">
        <v>3</v>
      </c>
      <c r="G8724" s="1">
        <v>8801</v>
      </c>
      <c r="H8724" s="1" t="s">
        <v>448</v>
      </c>
      <c r="I8724" s="1">
        <v>9999</v>
      </c>
      <c r="J8724" s="1" t="s">
        <v>493</v>
      </c>
      <c r="K8724" s="1" t="s">
        <v>494</v>
      </c>
      <c r="L8724" s="1" t="s">
        <v>454</v>
      </c>
      <c r="M8724" s="1">
        <v>201</v>
      </c>
      <c r="Q8724" s="2" t="s">
        <v>37</v>
      </c>
      <c r="R8724" s="1" t="s">
        <v>492</v>
      </c>
      <c r="S8724" s="1" t="str">
        <f t="shared" si="279"/>
        <v>HPC|RF|3|8801|V|9999|N|DFE|CCNR|201|</v>
      </c>
      <c r="T8724" s="2" t="str">
        <f t="shared" si="280"/>
        <v>OK</v>
      </c>
    </row>
    <row r="8725" spans="1:20" x14ac:dyDescent="0.25">
      <c r="A8725" s="1">
        <v>302999999</v>
      </c>
      <c r="B8725" s="1" t="str">
        <f>VLOOKUP(A8725,[1]Maestra!A$1:C$746,2,0)</f>
        <v>ACTAEXGE8</v>
      </c>
      <c r="C8725" s="1" t="str">
        <f>VLOOKUP(A8725,[1]Maestra!A$1:C$746,3,0)</f>
        <v>TC American Express Generico</v>
      </c>
      <c r="D8725" s="1" t="s">
        <v>26</v>
      </c>
      <c r="E8725" s="1" t="s">
        <v>27</v>
      </c>
      <c r="F8725" s="1">
        <v>3</v>
      </c>
      <c r="G8725" s="1">
        <v>8801</v>
      </c>
      <c r="H8725" s="1" t="s">
        <v>448</v>
      </c>
      <c r="I8725" s="1">
        <v>9999</v>
      </c>
      <c r="J8725" s="1" t="s">
        <v>493</v>
      </c>
      <c r="K8725" s="1" t="s">
        <v>494</v>
      </c>
      <c r="L8725" s="1" t="s">
        <v>454</v>
      </c>
      <c r="M8725" s="1">
        <v>202</v>
      </c>
      <c r="Q8725" s="2" t="s">
        <v>37</v>
      </c>
      <c r="R8725" s="1" t="s">
        <v>492</v>
      </c>
      <c r="S8725" s="1" t="str">
        <f t="shared" si="279"/>
        <v>HPC|RF|3|8801|V|9999|N|DFE|CCNR|202|</v>
      </c>
      <c r="T8725" s="2" t="str">
        <f t="shared" si="280"/>
        <v>OK</v>
      </c>
    </row>
    <row r="8726" spans="1:20" x14ac:dyDescent="0.25">
      <c r="A8726" s="1">
        <v>302999999</v>
      </c>
      <c r="B8726" s="1" t="str">
        <f>VLOOKUP(A8726,[1]Maestra!A$1:C$746,2,0)</f>
        <v>ACTAEXGE8</v>
      </c>
      <c r="C8726" s="1" t="str">
        <f>VLOOKUP(A8726,[1]Maestra!A$1:C$746,3,0)</f>
        <v>TC American Express Generico</v>
      </c>
      <c r="D8726" s="1" t="s">
        <v>26</v>
      </c>
      <c r="E8726" s="1" t="s">
        <v>27</v>
      </c>
      <c r="F8726" s="1">
        <v>3</v>
      </c>
      <c r="G8726" s="1">
        <v>8801</v>
      </c>
      <c r="H8726" s="1" t="s">
        <v>448</v>
      </c>
      <c r="I8726" s="1">
        <v>9999</v>
      </c>
      <c r="J8726" s="1" t="s">
        <v>493</v>
      </c>
      <c r="K8726" s="1" t="s">
        <v>494</v>
      </c>
      <c r="L8726" s="1" t="s">
        <v>454</v>
      </c>
      <c r="M8726" s="1">
        <v>203</v>
      </c>
      <c r="Q8726" s="2" t="s">
        <v>37</v>
      </c>
      <c r="R8726" s="1" t="s">
        <v>492</v>
      </c>
      <c r="S8726" s="1" t="str">
        <f t="shared" si="279"/>
        <v>HPC|RF|3|8801|V|9999|N|DFE|CCNR|203|</v>
      </c>
      <c r="T8726" s="2" t="str">
        <f t="shared" si="280"/>
        <v>OK</v>
      </c>
    </row>
    <row r="8727" spans="1:20" x14ac:dyDescent="0.25">
      <c r="A8727" s="1">
        <v>307059999</v>
      </c>
      <c r="B8727" s="1" t="str">
        <f>VLOOKUP(A8727,[1]Maestra!A$1:C$746,2,0)</f>
        <v>ACTACOGE8</v>
      </c>
      <c r="C8727" s="1" t="str">
        <f>VLOOKUP(A8727,[1]Maestra!A$1:C$746,3,0)</f>
        <v>TC Amex Centurión Oro Generico</v>
      </c>
      <c r="D8727" s="1" t="s">
        <v>26</v>
      </c>
      <c r="E8727" s="1" t="s">
        <v>27</v>
      </c>
      <c r="F8727" s="1">
        <v>3</v>
      </c>
      <c r="G8727" s="1">
        <v>8801</v>
      </c>
      <c r="H8727" s="1" t="s">
        <v>448</v>
      </c>
      <c r="I8727" s="1">
        <v>9999</v>
      </c>
      <c r="J8727" s="1" t="s">
        <v>493</v>
      </c>
      <c r="K8727" s="1" t="s">
        <v>494</v>
      </c>
      <c r="L8727" s="1" t="s">
        <v>454</v>
      </c>
      <c r="M8727" s="1">
        <v>204</v>
      </c>
      <c r="Q8727" s="2" t="s">
        <v>37</v>
      </c>
      <c r="R8727" s="1" t="s">
        <v>492</v>
      </c>
      <c r="S8727" s="1" t="str">
        <f t="shared" si="279"/>
        <v>HPC|RF|3|8801|V|9999|N|DFE|CCNR|204|</v>
      </c>
      <c r="T8727" s="2" t="str">
        <f t="shared" si="280"/>
        <v>OK</v>
      </c>
    </row>
    <row r="8728" spans="1:20" x14ac:dyDescent="0.25">
      <c r="A8728" s="1">
        <v>302999999</v>
      </c>
      <c r="B8728" s="1" t="str">
        <f>VLOOKUP(A8728,[1]Maestra!A$1:C$746,2,0)</f>
        <v>ACTAEXGE8</v>
      </c>
      <c r="C8728" s="1" t="str">
        <f>VLOOKUP(A8728,[1]Maestra!A$1:C$746,3,0)</f>
        <v>TC American Express Generico</v>
      </c>
      <c r="D8728" s="1" t="s">
        <v>26</v>
      </c>
      <c r="E8728" s="1" t="s">
        <v>27</v>
      </c>
      <c r="F8728" s="1">
        <v>3</v>
      </c>
      <c r="G8728" s="1">
        <v>8801</v>
      </c>
      <c r="H8728" s="1" t="s">
        <v>448</v>
      </c>
      <c r="I8728" s="1">
        <v>9999</v>
      </c>
      <c r="J8728" s="1" t="s">
        <v>493</v>
      </c>
      <c r="K8728" s="1" t="s">
        <v>494</v>
      </c>
      <c r="L8728" s="1" t="s">
        <v>454</v>
      </c>
      <c r="M8728" s="1">
        <v>205</v>
      </c>
      <c r="Q8728" s="2" t="s">
        <v>37</v>
      </c>
      <c r="R8728" s="1" t="s">
        <v>492</v>
      </c>
      <c r="S8728" s="1" t="str">
        <f t="shared" si="279"/>
        <v>HPC|RF|3|8801|V|9999|N|DFE|CCNR|205|</v>
      </c>
      <c r="T8728" s="2" t="str">
        <f t="shared" si="280"/>
        <v>OK</v>
      </c>
    </row>
    <row r="8729" spans="1:20" x14ac:dyDescent="0.25">
      <c r="A8729" s="1">
        <v>302999999</v>
      </c>
      <c r="B8729" s="1" t="str">
        <f>VLOOKUP(A8729,[1]Maestra!A$1:C$746,2,0)</f>
        <v>ACTAEXGE8</v>
      </c>
      <c r="C8729" s="1" t="str">
        <f>VLOOKUP(A8729,[1]Maestra!A$1:C$746,3,0)</f>
        <v>TC American Express Generico</v>
      </c>
      <c r="D8729" s="1" t="s">
        <v>26</v>
      </c>
      <c r="E8729" s="1" t="s">
        <v>27</v>
      </c>
      <c r="F8729" s="1">
        <v>3</v>
      </c>
      <c r="G8729" s="1">
        <v>8801</v>
      </c>
      <c r="H8729" s="1" t="s">
        <v>448</v>
      </c>
      <c r="I8729" s="1">
        <v>9999</v>
      </c>
      <c r="J8729" s="1" t="s">
        <v>493</v>
      </c>
      <c r="K8729" s="1" t="s">
        <v>494</v>
      </c>
      <c r="L8729" s="1" t="s">
        <v>454</v>
      </c>
      <c r="M8729" s="1">
        <v>206</v>
      </c>
      <c r="Q8729" s="2" t="s">
        <v>37</v>
      </c>
      <c r="R8729" s="1" t="s">
        <v>492</v>
      </c>
      <c r="S8729" s="1" t="str">
        <f t="shared" si="279"/>
        <v>HPC|RF|3|8801|V|9999|N|DFE|CCNR|206|</v>
      </c>
      <c r="T8729" s="2" t="str">
        <f t="shared" si="280"/>
        <v>OK</v>
      </c>
    </row>
    <row r="8730" spans="1:20" x14ac:dyDescent="0.25">
      <c r="A8730" s="1">
        <v>307039999</v>
      </c>
      <c r="B8730" s="1" t="str">
        <f>VLOOKUP(A8730,[1]Maestra!A$1:C$746,2,0)</f>
        <v>ACTAVCGE8</v>
      </c>
      <c r="C8730" s="1" t="str">
        <f>VLOOKUP(A8730,[1]Maestra!A$1:C$746,3,0)</f>
        <v>TC Amex Viajero Clasica Generico</v>
      </c>
      <c r="D8730" s="1" t="s">
        <v>26</v>
      </c>
      <c r="E8730" s="1" t="s">
        <v>27</v>
      </c>
      <c r="F8730" s="1">
        <v>3</v>
      </c>
      <c r="G8730" s="1">
        <v>8801</v>
      </c>
      <c r="H8730" s="1" t="s">
        <v>448</v>
      </c>
      <c r="I8730" s="1">
        <v>9999</v>
      </c>
      <c r="J8730" s="1" t="s">
        <v>493</v>
      </c>
      <c r="K8730" s="1" t="s">
        <v>494</v>
      </c>
      <c r="L8730" s="1" t="s">
        <v>454</v>
      </c>
      <c r="M8730" s="1">
        <v>207</v>
      </c>
      <c r="Q8730" s="2" t="s">
        <v>37</v>
      </c>
      <c r="R8730" s="1" t="s">
        <v>492</v>
      </c>
      <c r="S8730" s="1" t="str">
        <f t="shared" si="279"/>
        <v>HPC|RF|3|8801|V|9999|N|DFE|CCNR|207|</v>
      </c>
      <c r="T8730" s="2" t="str">
        <f t="shared" si="280"/>
        <v>OK</v>
      </c>
    </row>
    <row r="8731" spans="1:20" x14ac:dyDescent="0.25">
      <c r="A8731" s="1">
        <v>307059999</v>
      </c>
      <c r="B8731" s="1" t="str">
        <f>VLOOKUP(A8731,[1]Maestra!A$1:C$746,2,0)</f>
        <v>ACTACOGE8</v>
      </c>
      <c r="C8731" s="1" t="str">
        <f>VLOOKUP(A8731,[1]Maestra!A$1:C$746,3,0)</f>
        <v>TC Amex Centurión Oro Generico</v>
      </c>
      <c r="D8731" s="1" t="s">
        <v>26</v>
      </c>
      <c r="E8731" s="1" t="s">
        <v>27</v>
      </c>
      <c r="F8731" s="1">
        <v>3</v>
      </c>
      <c r="G8731" s="1">
        <v>8801</v>
      </c>
      <c r="H8731" s="1" t="s">
        <v>448</v>
      </c>
      <c r="I8731" s="1">
        <v>9999</v>
      </c>
      <c r="J8731" s="1" t="s">
        <v>493</v>
      </c>
      <c r="K8731" s="1" t="s">
        <v>494</v>
      </c>
      <c r="L8731" s="1" t="s">
        <v>454</v>
      </c>
      <c r="M8731" s="1">
        <v>208</v>
      </c>
      <c r="Q8731" s="2" t="s">
        <v>37</v>
      </c>
      <c r="R8731" s="1" t="s">
        <v>492</v>
      </c>
      <c r="S8731" s="1" t="str">
        <f t="shared" si="279"/>
        <v>HPC|RF|3|8801|V|9999|N|DFE|CCNR|208|</v>
      </c>
      <c r="T8731" s="2" t="str">
        <f t="shared" si="280"/>
        <v>OK</v>
      </c>
    </row>
    <row r="8732" spans="1:20" x14ac:dyDescent="0.25">
      <c r="A8732" s="1">
        <v>302999999</v>
      </c>
      <c r="B8732" s="1" t="str">
        <f>VLOOKUP(A8732,[1]Maestra!A$1:C$746,2,0)</f>
        <v>ACTAEXGE8</v>
      </c>
      <c r="C8732" s="1" t="str">
        <f>VLOOKUP(A8732,[1]Maestra!A$1:C$746,3,0)</f>
        <v>TC American Express Generico</v>
      </c>
      <c r="D8732" s="1" t="s">
        <v>26</v>
      </c>
      <c r="E8732" s="1" t="s">
        <v>27</v>
      </c>
      <c r="F8732" s="1">
        <v>3</v>
      </c>
      <c r="G8732" s="1">
        <v>8801</v>
      </c>
      <c r="H8732" s="1" t="s">
        <v>448</v>
      </c>
      <c r="I8732" s="1">
        <v>9999</v>
      </c>
      <c r="J8732" s="1" t="s">
        <v>493</v>
      </c>
      <c r="K8732" s="1" t="s">
        <v>494</v>
      </c>
      <c r="L8732" s="1" t="s">
        <v>454</v>
      </c>
      <c r="M8732" s="1">
        <v>209</v>
      </c>
      <c r="Q8732" s="2" t="s">
        <v>37</v>
      </c>
      <c r="R8732" s="1" t="s">
        <v>492</v>
      </c>
      <c r="S8732" s="1" t="str">
        <f t="shared" si="279"/>
        <v>HPC|RF|3|8801|V|9999|N|DFE|CCNR|209|</v>
      </c>
      <c r="T8732" s="2" t="str">
        <f t="shared" si="280"/>
        <v>OK</v>
      </c>
    </row>
    <row r="8733" spans="1:20" x14ac:dyDescent="0.25">
      <c r="A8733" s="1">
        <v>302999999</v>
      </c>
      <c r="B8733" s="1" t="str">
        <f>VLOOKUP(A8733,[1]Maestra!A$1:C$746,2,0)</f>
        <v>ACTAEXGE8</v>
      </c>
      <c r="C8733" s="1" t="str">
        <f>VLOOKUP(A8733,[1]Maestra!A$1:C$746,3,0)</f>
        <v>TC American Express Generico</v>
      </c>
      <c r="D8733" s="1" t="s">
        <v>26</v>
      </c>
      <c r="E8733" s="1" t="s">
        <v>27</v>
      </c>
      <c r="F8733" s="1">
        <v>3</v>
      </c>
      <c r="G8733" s="1">
        <v>8801</v>
      </c>
      <c r="H8733" s="1" t="s">
        <v>448</v>
      </c>
      <c r="I8733" s="1">
        <v>9999</v>
      </c>
      <c r="J8733" s="1" t="s">
        <v>493</v>
      </c>
      <c r="K8733" s="1" t="s">
        <v>494</v>
      </c>
      <c r="L8733" s="1" t="s">
        <v>454</v>
      </c>
      <c r="M8733" s="1">
        <v>210</v>
      </c>
      <c r="Q8733" s="2" t="s">
        <v>37</v>
      </c>
      <c r="R8733" s="1" t="s">
        <v>492</v>
      </c>
      <c r="S8733" s="1" t="str">
        <f t="shared" si="279"/>
        <v>HPC|RF|3|8801|V|9999|N|DFE|CCNR|210|</v>
      </c>
      <c r="T8733" s="2" t="str">
        <f t="shared" si="280"/>
        <v>OK</v>
      </c>
    </row>
    <row r="8734" spans="1:20" x14ac:dyDescent="0.25">
      <c r="A8734" s="1">
        <v>302999999</v>
      </c>
      <c r="B8734" s="1" t="str">
        <f>VLOOKUP(A8734,[1]Maestra!A$1:C$746,2,0)</f>
        <v>ACTAEXGE8</v>
      </c>
      <c r="C8734" s="1" t="str">
        <f>VLOOKUP(A8734,[1]Maestra!A$1:C$746,3,0)</f>
        <v>TC American Express Generico</v>
      </c>
      <c r="D8734" s="1" t="s">
        <v>26</v>
      </c>
      <c r="E8734" s="1" t="s">
        <v>27</v>
      </c>
      <c r="F8734" s="1">
        <v>3</v>
      </c>
      <c r="G8734" s="1">
        <v>8801</v>
      </c>
      <c r="H8734" s="1" t="s">
        <v>448</v>
      </c>
      <c r="I8734" s="1">
        <v>9999</v>
      </c>
      <c r="J8734" s="1" t="s">
        <v>493</v>
      </c>
      <c r="K8734" s="1" t="s">
        <v>494</v>
      </c>
      <c r="L8734" s="1" t="s">
        <v>454</v>
      </c>
      <c r="M8734" s="1">
        <v>211</v>
      </c>
      <c r="Q8734" s="2" t="s">
        <v>37</v>
      </c>
      <c r="R8734" s="1" t="s">
        <v>492</v>
      </c>
      <c r="S8734" s="1" t="str">
        <f t="shared" si="279"/>
        <v>HPC|RF|3|8801|V|9999|N|DFE|CCNR|211|</v>
      </c>
      <c r="T8734" s="2" t="str">
        <f t="shared" si="280"/>
        <v>OK</v>
      </c>
    </row>
    <row r="8735" spans="1:20" x14ac:dyDescent="0.25">
      <c r="A8735" s="1">
        <v>302999999</v>
      </c>
      <c r="B8735" s="1" t="str">
        <f>VLOOKUP(A8735,[1]Maestra!A$1:C$746,2,0)</f>
        <v>ACTAEXGE8</v>
      </c>
      <c r="C8735" s="1" t="str">
        <f>VLOOKUP(A8735,[1]Maestra!A$1:C$746,3,0)</f>
        <v>TC American Express Generico</v>
      </c>
      <c r="D8735" s="1" t="s">
        <v>26</v>
      </c>
      <c r="E8735" s="1" t="s">
        <v>27</v>
      </c>
      <c r="F8735" s="1">
        <v>3</v>
      </c>
      <c r="G8735" s="1">
        <v>8801</v>
      </c>
      <c r="H8735" s="1" t="s">
        <v>448</v>
      </c>
      <c r="I8735" s="1">
        <v>9999</v>
      </c>
      <c r="J8735" s="1" t="s">
        <v>493</v>
      </c>
      <c r="K8735" s="1" t="s">
        <v>494</v>
      </c>
      <c r="L8735" s="1" t="s">
        <v>454</v>
      </c>
      <c r="M8735" s="1">
        <v>212</v>
      </c>
      <c r="Q8735" s="2" t="s">
        <v>37</v>
      </c>
      <c r="R8735" s="1" t="s">
        <v>492</v>
      </c>
      <c r="S8735" s="1" t="str">
        <f t="shared" si="279"/>
        <v>HPC|RF|3|8801|V|9999|N|DFE|CCNR|212|</v>
      </c>
      <c r="T8735" s="2" t="str">
        <f t="shared" si="280"/>
        <v>OK</v>
      </c>
    </row>
    <row r="8736" spans="1:20" x14ac:dyDescent="0.25">
      <c r="A8736" s="1">
        <v>303999999</v>
      </c>
      <c r="B8736" s="1" t="str">
        <f>VLOOKUP(A8736,[1]Maestra!A$1:C$746,2,0)</f>
        <v>ACTCMAGE8</v>
      </c>
      <c r="C8736" s="1" t="str">
        <f>VLOOKUP(A8736,[1]Maestra!A$1:C$746,3,0)</f>
        <v>TC Mastercard Generico</v>
      </c>
      <c r="D8736" s="1" t="s">
        <v>26</v>
      </c>
      <c r="E8736" s="1" t="s">
        <v>27</v>
      </c>
      <c r="F8736" s="1">
        <v>3</v>
      </c>
      <c r="G8736" s="1">
        <v>8801</v>
      </c>
      <c r="H8736" s="1" t="s">
        <v>448</v>
      </c>
      <c r="I8736" s="1">
        <v>9999</v>
      </c>
      <c r="J8736" s="1" t="s">
        <v>493</v>
      </c>
      <c r="K8736" s="1" t="s">
        <v>494</v>
      </c>
      <c r="L8736" s="1" t="s">
        <v>454</v>
      </c>
      <c r="M8736" s="1">
        <v>401</v>
      </c>
      <c r="Q8736" s="2" t="s">
        <v>37</v>
      </c>
      <c r="R8736" s="1" t="s">
        <v>492</v>
      </c>
      <c r="S8736" s="1" t="str">
        <f t="shared" si="279"/>
        <v>HPC|RF|3|8801|V|9999|N|DFE|CCNR|401|</v>
      </c>
      <c r="T8736" s="2" t="str">
        <f t="shared" si="280"/>
        <v>OK</v>
      </c>
    </row>
    <row r="8737" spans="1:20" x14ac:dyDescent="0.25">
      <c r="A8737" s="1">
        <v>303999999</v>
      </c>
      <c r="B8737" s="1" t="str">
        <f>VLOOKUP(A8737,[1]Maestra!A$1:C$746,2,0)</f>
        <v>ACTCMAGE8</v>
      </c>
      <c r="C8737" s="1" t="str">
        <f>VLOOKUP(A8737,[1]Maestra!A$1:C$746,3,0)</f>
        <v>TC Mastercard Generico</v>
      </c>
      <c r="D8737" s="1" t="s">
        <v>26</v>
      </c>
      <c r="E8737" s="1" t="s">
        <v>27</v>
      </c>
      <c r="F8737" s="1">
        <v>3</v>
      </c>
      <c r="G8737" s="1">
        <v>8801</v>
      </c>
      <c r="H8737" s="1" t="s">
        <v>448</v>
      </c>
      <c r="I8737" s="1">
        <v>9999</v>
      </c>
      <c r="J8737" s="1" t="s">
        <v>493</v>
      </c>
      <c r="K8737" s="1" t="s">
        <v>494</v>
      </c>
      <c r="L8737" s="1" t="s">
        <v>454</v>
      </c>
      <c r="M8737" s="1">
        <v>402</v>
      </c>
      <c r="Q8737" s="2" t="s">
        <v>37</v>
      </c>
      <c r="R8737" s="1" t="s">
        <v>492</v>
      </c>
      <c r="S8737" s="1" t="str">
        <f t="shared" si="279"/>
        <v>HPC|RF|3|8801|V|9999|N|DFE|CCNR|402|</v>
      </c>
      <c r="T8737" s="2" t="str">
        <f t="shared" si="280"/>
        <v>OK</v>
      </c>
    </row>
    <row r="8738" spans="1:20" x14ac:dyDescent="0.25">
      <c r="A8738" s="1">
        <v>303999999</v>
      </c>
      <c r="B8738" s="1" t="str">
        <f>VLOOKUP(A8738,[1]Maestra!A$1:C$746,2,0)</f>
        <v>ACTCMAGE8</v>
      </c>
      <c r="C8738" s="1" t="str">
        <f>VLOOKUP(A8738,[1]Maestra!A$1:C$746,3,0)</f>
        <v>TC Mastercard Generico</v>
      </c>
      <c r="D8738" s="1" t="s">
        <v>26</v>
      </c>
      <c r="E8738" s="1" t="s">
        <v>27</v>
      </c>
      <c r="F8738" s="1">
        <v>3</v>
      </c>
      <c r="G8738" s="1">
        <v>8801</v>
      </c>
      <c r="H8738" s="1" t="s">
        <v>448</v>
      </c>
      <c r="I8738" s="1">
        <v>9999</v>
      </c>
      <c r="J8738" s="1" t="s">
        <v>493</v>
      </c>
      <c r="K8738" s="1" t="s">
        <v>494</v>
      </c>
      <c r="L8738" s="1" t="s">
        <v>454</v>
      </c>
      <c r="M8738" s="1">
        <v>403</v>
      </c>
      <c r="Q8738" s="2" t="s">
        <v>37</v>
      </c>
      <c r="R8738" s="1" t="s">
        <v>492</v>
      </c>
      <c r="S8738" s="1" t="str">
        <f t="shared" si="279"/>
        <v>HPC|RF|3|8801|V|9999|N|DFE|CCNR|403|</v>
      </c>
      <c r="T8738" s="2" t="str">
        <f t="shared" si="280"/>
        <v>OK</v>
      </c>
    </row>
    <row r="8739" spans="1:20" x14ac:dyDescent="0.25">
      <c r="A8739" s="1">
        <v>303999999</v>
      </c>
      <c r="B8739" s="1" t="str">
        <f>VLOOKUP(A8739,[1]Maestra!A$1:C$746,2,0)</f>
        <v>ACTCMAGE8</v>
      </c>
      <c r="C8739" s="1" t="str">
        <f>VLOOKUP(A8739,[1]Maestra!A$1:C$746,3,0)</f>
        <v>TC Mastercard Generico</v>
      </c>
      <c r="D8739" s="1" t="s">
        <v>26</v>
      </c>
      <c r="E8739" s="1" t="s">
        <v>27</v>
      </c>
      <c r="F8739" s="1">
        <v>3</v>
      </c>
      <c r="G8739" s="1">
        <v>8801</v>
      </c>
      <c r="H8739" s="1" t="s">
        <v>448</v>
      </c>
      <c r="I8739" s="1">
        <v>9999</v>
      </c>
      <c r="J8739" s="1" t="s">
        <v>493</v>
      </c>
      <c r="K8739" s="1" t="s">
        <v>494</v>
      </c>
      <c r="L8739" s="1" t="s">
        <v>454</v>
      </c>
      <c r="M8739" s="1">
        <v>404</v>
      </c>
      <c r="Q8739" s="2" t="s">
        <v>37</v>
      </c>
      <c r="R8739" s="1" t="s">
        <v>492</v>
      </c>
      <c r="S8739" s="1" t="str">
        <f t="shared" si="279"/>
        <v>HPC|RF|3|8801|V|9999|N|DFE|CCNR|404|</v>
      </c>
      <c r="T8739" s="2" t="str">
        <f t="shared" si="280"/>
        <v>OK</v>
      </c>
    </row>
    <row r="8740" spans="1:20" x14ac:dyDescent="0.25">
      <c r="A8740" s="1">
        <v>301999999</v>
      </c>
      <c r="B8740" s="1" t="str">
        <f>VLOOKUP(A8740,[1]Maestra!A$1:C$746,2,0)</f>
        <v>ACTCVIGE8</v>
      </c>
      <c r="C8740" s="1" t="str">
        <f>VLOOKUP(A8740,[1]Maestra!A$1:C$746,3,0)</f>
        <v>TC Visa Generico</v>
      </c>
      <c r="D8740" s="1" t="s">
        <v>26</v>
      </c>
      <c r="E8740" s="1" t="s">
        <v>27</v>
      </c>
      <c r="F8740" s="1">
        <v>3</v>
      </c>
      <c r="G8740" s="1">
        <v>8801</v>
      </c>
      <c r="H8740" s="1">
        <v>9999</v>
      </c>
      <c r="I8740" s="1">
        <v>9999</v>
      </c>
      <c r="J8740" s="1" t="s">
        <v>491</v>
      </c>
      <c r="L8740" s="1" t="s">
        <v>454</v>
      </c>
      <c r="Q8740" s="2" t="s">
        <v>37</v>
      </c>
      <c r="R8740" s="1" t="s">
        <v>492</v>
      </c>
      <c r="S8740" s="1" t="str">
        <f t="shared" si="279"/>
        <v>HPC|RF|3|8801|9999|9999|DP||CCNR||</v>
      </c>
      <c r="T8740" s="2" t="str">
        <f t="shared" si="280"/>
        <v>OK</v>
      </c>
    </row>
    <row r="8741" spans="1:20" x14ac:dyDescent="0.25">
      <c r="A8741" s="1">
        <v>301019999</v>
      </c>
      <c r="B8741" s="1" t="str">
        <f>VLOOKUP(A8741,[1]Maestra!A$1:C$746,2,0)</f>
        <v>ACTIVIGE8</v>
      </c>
      <c r="C8741" s="1" t="str">
        <f>VLOOKUP(A8741,[1]Maestra!A$1:C$746,3,0)</f>
        <v>TC IB Visa Generico</v>
      </c>
      <c r="D8741" s="1" t="s">
        <v>26</v>
      </c>
      <c r="E8741" s="1" t="s">
        <v>27</v>
      </c>
      <c r="F8741" s="1">
        <v>3</v>
      </c>
      <c r="G8741" s="1">
        <v>8801</v>
      </c>
      <c r="H8741" s="1">
        <v>9999</v>
      </c>
      <c r="I8741" s="1">
        <v>9999</v>
      </c>
      <c r="J8741" s="1" t="s">
        <v>491</v>
      </c>
      <c r="L8741" s="1" t="s">
        <v>454</v>
      </c>
      <c r="M8741" s="1">
        <v>101</v>
      </c>
      <c r="Q8741" s="2" t="s">
        <v>37</v>
      </c>
      <c r="R8741" s="1" t="s">
        <v>492</v>
      </c>
      <c r="S8741" s="1" t="str">
        <f t="shared" si="279"/>
        <v>HPC|RF|3|8801|9999|9999|DP||CCNR|101|</v>
      </c>
      <c r="T8741" s="2" t="str">
        <f t="shared" si="280"/>
        <v>OK</v>
      </c>
    </row>
    <row r="8742" spans="1:20" x14ac:dyDescent="0.25">
      <c r="A8742" s="1">
        <v>301999999</v>
      </c>
      <c r="B8742" s="1" t="str">
        <f>VLOOKUP(A8742,[1]Maestra!A$1:C$746,2,0)</f>
        <v>ACTCVIGE8</v>
      </c>
      <c r="C8742" s="1" t="str">
        <f>VLOOKUP(A8742,[1]Maestra!A$1:C$746,3,0)</f>
        <v>TC Visa Generico</v>
      </c>
      <c r="D8742" s="1" t="s">
        <v>26</v>
      </c>
      <c r="E8742" s="1" t="s">
        <v>27</v>
      </c>
      <c r="F8742" s="1">
        <v>3</v>
      </c>
      <c r="G8742" s="1">
        <v>8801</v>
      </c>
      <c r="H8742" s="1">
        <v>9999</v>
      </c>
      <c r="I8742" s="1">
        <v>9999</v>
      </c>
      <c r="J8742" s="1" t="s">
        <v>491</v>
      </c>
      <c r="L8742" s="1" t="s">
        <v>454</v>
      </c>
      <c r="M8742" s="1">
        <v>102</v>
      </c>
      <c r="Q8742" s="2" t="s">
        <v>37</v>
      </c>
      <c r="R8742" s="1" t="s">
        <v>492</v>
      </c>
      <c r="S8742" s="1" t="str">
        <f t="shared" si="279"/>
        <v>HPC|RF|3|8801|9999|9999|DP||CCNR|102|</v>
      </c>
      <c r="T8742" s="2" t="str">
        <f t="shared" si="280"/>
        <v>OK</v>
      </c>
    </row>
    <row r="8743" spans="1:20" x14ac:dyDescent="0.25">
      <c r="A8743" s="1">
        <v>305019999</v>
      </c>
      <c r="B8743" s="1" t="e">
        <f>VLOOKUP(A8743,[1]Maestra!A$1:C$746,2,0)</f>
        <v>#N/A</v>
      </c>
      <c r="C8743" s="1" t="e">
        <f>VLOOKUP(A8743,[1]Maestra!A$1:C$746,3,0)</f>
        <v>#N/A</v>
      </c>
      <c r="D8743" s="1" t="s">
        <v>26</v>
      </c>
      <c r="E8743" s="1" t="s">
        <v>27</v>
      </c>
      <c r="F8743" s="1">
        <v>3</v>
      </c>
      <c r="G8743" s="1">
        <v>8801</v>
      </c>
      <c r="H8743" s="1">
        <v>9999</v>
      </c>
      <c r="I8743" s="1">
        <v>9999</v>
      </c>
      <c r="J8743" s="1" t="s">
        <v>491</v>
      </c>
      <c r="L8743" s="1" t="s">
        <v>454</v>
      </c>
      <c r="M8743" s="1">
        <v>103</v>
      </c>
      <c r="Q8743" s="2" t="s">
        <v>37</v>
      </c>
      <c r="R8743" s="1" t="s">
        <v>492</v>
      </c>
      <c r="S8743" s="1" t="str">
        <f t="shared" si="279"/>
        <v>HPC|RF|3|8801|9999|9999|DP||CCNR|103|</v>
      </c>
      <c r="T8743" s="2" t="str">
        <f t="shared" si="280"/>
        <v>OK</v>
      </c>
    </row>
    <row r="8744" spans="1:20" x14ac:dyDescent="0.25">
      <c r="A8744" s="1">
        <v>305019999</v>
      </c>
      <c r="B8744" s="1" t="e">
        <f>VLOOKUP(A8744,[1]Maestra!A$1:C$746,2,0)</f>
        <v>#N/A</v>
      </c>
      <c r="C8744" s="1" t="e">
        <f>VLOOKUP(A8744,[1]Maestra!A$1:C$746,3,0)</f>
        <v>#N/A</v>
      </c>
      <c r="D8744" s="1" t="s">
        <v>26</v>
      </c>
      <c r="E8744" s="1" t="s">
        <v>27</v>
      </c>
      <c r="F8744" s="1">
        <v>3</v>
      </c>
      <c r="G8744" s="1">
        <v>8801</v>
      </c>
      <c r="H8744" s="1">
        <v>9999</v>
      </c>
      <c r="I8744" s="1">
        <v>9999</v>
      </c>
      <c r="J8744" s="1" t="s">
        <v>491</v>
      </c>
      <c r="L8744" s="1" t="s">
        <v>454</v>
      </c>
      <c r="M8744" s="1">
        <v>104</v>
      </c>
      <c r="Q8744" s="2" t="s">
        <v>37</v>
      </c>
      <c r="R8744" s="1" t="s">
        <v>492</v>
      </c>
      <c r="S8744" s="1" t="str">
        <f t="shared" si="279"/>
        <v>HPC|RF|3|8801|9999|9999|DP||CCNR|104|</v>
      </c>
      <c r="T8744" s="2" t="str">
        <f t="shared" si="280"/>
        <v>OK</v>
      </c>
    </row>
    <row r="8745" spans="1:20" x14ac:dyDescent="0.25">
      <c r="A8745" s="1">
        <v>301999999</v>
      </c>
      <c r="B8745" s="1" t="str">
        <f>VLOOKUP(A8745,[1]Maestra!A$1:C$746,2,0)</f>
        <v>ACTCVIGE8</v>
      </c>
      <c r="C8745" s="1" t="str">
        <f>VLOOKUP(A8745,[1]Maestra!A$1:C$746,3,0)</f>
        <v>TC Visa Generico</v>
      </c>
      <c r="D8745" s="1" t="s">
        <v>26</v>
      </c>
      <c r="E8745" s="1" t="s">
        <v>27</v>
      </c>
      <c r="F8745" s="1">
        <v>3</v>
      </c>
      <c r="G8745" s="1">
        <v>8801</v>
      </c>
      <c r="H8745" s="1">
        <v>9999</v>
      </c>
      <c r="I8745" s="1">
        <v>9999</v>
      </c>
      <c r="J8745" s="1" t="s">
        <v>491</v>
      </c>
      <c r="L8745" s="1" t="s">
        <v>454</v>
      </c>
      <c r="M8745" s="1">
        <v>105</v>
      </c>
      <c r="Q8745" s="2" t="s">
        <v>37</v>
      </c>
      <c r="R8745" s="1" t="s">
        <v>492</v>
      </c>
      <c r="S8745" s="1" t="str">
        <f t="shared" si="279"/>
        <v>HPC|RF|3|8801|9999|9999|DP||CCNR|105|</v>
      </c>
      <c r="T8745" s="2" t="str">
        <f t="shared" si="280"/>
        <v>OK</v>
      </c>
    </row>
    <row r="8746" spans="1:20" x14ac:dyDescent="0.25">
      <c r="A8746" s="1">
        <v>301029999</v>
      </c>
      <c r="B8746" s="1" t="e">
        <f>VLOOKUP(A8746,[1]Maestra!A$1:C$746,2,0)</f>
        <v>#N/A</v>
      </c>
      <c r="C8746" s="1" t="e">
        <f>VLOOKUP(A8746,[1]Maestra!A$1:C$746,3,0)</f>
        <v>#N/A</v>
      </c>
      <c r="D8746" s="1" t="s">
        <v>26</v>
      </c>
      <c r="E8746" s="1" t="s">
        <v>27</v>
      </c>
      <c r="F8746" s="1">
        <v>3</v>
      </c>
      <c r="G8746" s="1">
        <v>8801</v>
      </c>
      <c r="H8746" s="1">
        <v>9999</v>
      </c>
      <c r="I8746" s="1">
        <v>9999</v>
      </c>
      <c r="J8746" s="1" t="s">
        <v>491</v>
      </c>
      <c r="L8746" s="1" t="s">
        <v>454</v>
      </c>
      <c r="M8746" s="1">
        <v>106</v>
      </c>
      <c r="Q8746" s="2" t="s">
        <v>37</v>
      </c>
      <c r="R8746" s="1" t="s">
        <v>492</v>
      </c>
      <c r="S8746" s="1" t="str">
        <f t="shared" si="279"/>
        <v>HPC|RF|3|8801|9999|9999|DP||CCNR|106|</v>
      </c>
      <c r="T8746" s="2" t="str">
        <f t="shared" si="280"/>
        <v>OK</v>
      </c>
    </row>
    <row r="8747" spans="1:20" x14ac:dyDescent="0.25">
      <c r="A8747" s="1">
        <v>301999999</v>
      </c>
      <c r="B8747" s="1" t="str">
        <f>VLOOKUP(A8747,[1]Maestra!A$1:C$746,2,0)</f>
        <v>ACTCVIGE8</v>
      </c>
      <c r="C8747" s="1" t="str">
        <f>VLOOKUP(A8747,[1]Maestra!A$1:C$746,3,0)</f>
        <v>TC Visa Generico</v>
      </c>
      <c r="D8747" s="1" t="s">
        <v>26</v>
      </c>
      <c r="E8747" s="1" t="s">
        <v>27</v>
      </c>
      <c r="F8747" s="1">
        <v>3</v>
      </c>
      <c r="G8747" s="1">
        <v>8801</v>
      </c>
      <c r="H8747" s="1">
        <v>9999</v>
      </c>
      <c r="I8747" s="1">
        <v>9999</v>
      </c>
      <c r="J8747" s="1" t="s">
        <v>491</v>
      </c>
      <c r="L8747" s="1" t="s">
        <v>454</v>
      </c>
      <c r="M8747" s="1">
        <v>107</v>
      </c>
      <c r="Q8747" s="2" t="s">
        <v>37</v>
      </c>
      <c r="R8747" s="1" t="s">
        <v>492</v>
      </c>
      <c r="S8747" s="1" t="str">
        <f t="shared" si="279"/>
        <v>HPC|RF|3|8801|9999|9999|DP||CCNR|107|</v>
      </c>
      <c r="T8747" s="2" t="str">
        <f t="shared" si="280"/>
        <v>OK</v>
      </c>
    </row>
    <row r="8748" spans="1:20" x14ac:dyDescent="0.25">
      <c r="A8748" s="1">
        <v>301999999</v>
      </c>
      <c r="B8748" s="1" t="str">
        <f>VLOOKUP(A8748,[1]Maestra!A$1:C$746,2,0)</f>
        <v>ACTCVIGE8</v>
      </c>
      <c r="C8748" s="1" t="str">
        <f>VLOOKUP(A8748,[1]Maestra!A$1:C$746,3,0)</f>
        <v>TC Visa Generico</v>
      </c>
      <c r="D8748" s="1" t="s">
        <v>26</v>
      </c>
      <c r="E8748" s="1" t="s">
        <v>27</v>
      </c>
      <c r="F8748" s="1">
        <v>3</v>
      </c>
      <c r="G8748" s="1">
        <v>8801</v>
      </c>
      <c r="H8748" s="1">
        <v>9999</v>
      </c>
      <c r="I8748" s="1">
        <v>9999</v>
      </c>
      <c r="J8748" s="1" t="s">
        <v>491</v>
      </c>
      <c r="L8748" s="1" t="s">
        <v>454</v>
      </c>
      <c r="M8748" s="1">
        <v>114</v>
      </c>
      <c r="Q8748" s="2" t="s">
        <v>37</v>
      </c>
      <c r="R8748" s="1" t="s">
        <v>492</v>
      </c>
      <c r="S8748" s="1" t="str">
        <f t="shared" si="279"/>
        <v>HPC|RF|3|8801|9999|9999|DP||CCNR|114|</v>
      </c>
      <c r="T8748" s="2" t="str">
        <f t="shared" si="280"/>
        <v>OK</v>
      </c>
    </row>
    <row r="8749" spans="1:20" x14ac:dyDescent="0.25">
      <c r="A8749" s="1">
        <v>301999999</v>
      </c>
      <c r="B8749" s="1" t="str">
        <f>VLOOKUP(A8749,[1]Maestra!A$1:C$746,2,0)</f>
        <v>ACTCVIGE8</v>
      </c>
      <c r="C8749" s="1" t="str">
        <f>VLOOKUP(A8749,[1]Maestra!A$1:C$746,3,0)</f>
        <v>TC Visa Generico</v>
      </c>
      <c r="D8749" s="1" t="s">
        <v>26</v>
      </c>
      <c r="E8749" s="1" t="s">
        <v>27</v>
      </c>
      <c r="F8749" s="1">
        <v>3</v>
      </c>
      <c r="G8749" s="1">
        <v>8801</v>
      </c>
      <c r="H8749" s="1">
        <v>9999</v>
      </c>
      <c r="I8749" s="1">
        <v>9999</v>
      </c>
      <c r="J8749" s="1" t="s">
        <v>491</v>
      </c>
      <c r="L8749" s="1" t="s">
        <v>454</v>
      </c>
      <c r="M8749" s="1">
        <v>115</v>
      </c>
      <c r="Q8749" s="2" t="s">
        <v>37</v>
      </c>
      <c r="R8749" s="1" t="s">
        <v>492</v>
      </c>
      <c r="S8749" s="1" t="str">
        <f t="shared" si="279"/>
        <v>HPC|RF|3|8801|9999|9999|DP||CCNR|115|</v>
      </c>
      <c r="T8749" s="2" t="str">
        <f t="shared" si="280"/>
        <v>OK</v>
      </c>
    </row>
    <row r="8750" spans="1:20" x14ac:dyDescent="0.25">
      <c r="A8750" s="1">
        <v>301999999</v>
      </c>
      <c r="B8750" s="1" t="str">
        <f>VLOOKUP(A8750,[1]Maestra!A$1:C$746,2,0)</f>
        <v>ACTCVIGE8</v>
      </c>
      <c r="C8750" s="1" t="str">
        <f>VLOOKUP(A8750,[1]Maestra!A$1:C$746,3,0)</f>
        <v>TC Visa Generico</v>
      </c>
      <c r="D8750" s="1" t="s">
        <v>26</v>
      </c>
      <c r="E8750" s="1" t="s">
        <v>27</v>
      </c>
      <c r="F8750" s="1">
        <v>3</v>
      </c>
      <c r="G8750" s="1">
        <v>8801</v>
      </c>
      <c r="H8750" s="1">
        <v>9999</v>
      </c>
      <c r="I8750" s="1">
        <v>9999</v>
      </c>
      <c r="J8750" s="1" t="s">
        <v>491</v>
      </c>
      <c r="L8750" s="1" t="s">
        <v>454</v>
      </c>
      <c r="M8750" s="1">
        <v>116</v>
      </c>
      <c r="Q8750" s="2" t="s">
        <v>37</v>
      </c>
      <c r="R8750" s="1" t="s">
        <v>492</v>
      </c>
      <c r="S8750" s="1" t="str">
        <f t="shared" si="279"/>
        <v>HPC|RF|3|8801|9999|9999|DP||CCNR|116|</v>
      </c>
      <c r="T8750" s="2" t="str">
        <f t="shared" si="280"/>
        <v>OK</v>
      </c>
    </row>
    <row r="8751" spans="1:20" x14ac:dyDescent="0.25">
      <c r="A8751" s="1">
        <v>301090199</v>
      </c>
      <c r="B8751" s="1" t="str">
        <f>VLOOKUP(A8751,[1]Maestra!A$1:C$746,2,0)</f>
        <v>ACTCPRGE8</v>
      </c>
      <c r="C8751" s="1" t="str">
        <f>VLOOKUP(A8751,[1]Maestra!A$1:C$746,3,0)</f>
        <v>TC Premia Generico</v>
      </c>
      <c r="D8751" s="1" t="s">
        <v>26</v>
      </c>
      <c r="E8751" s="1" t="s">
        <v>27</v>
      </c>
      <c r="F8751" s="1">
        <v>3</v>
      </c>
      <c r="G8751" s="1">
        <v>8801</v>
      </c>
      <c r="H8751" s="1">
        <v>9999</v>
      </c>
      <c r="I8751" s="1">
        <v>9999</v>
      </c>
      <c r="J8751" s="1" t="s">
        <v>491</v>
      </c>
      <c r="L8751" s="1" t="s">
        <v>454</v>
      </c>
      <c r="M8751" s="1">
        <v>117</v>
      </c>
      <c r="Q8751" s="2" t="s">
        <v>37</v>
      </c>
      <c r="R8751" s="1" t="s">
        <v>492</v>
      </c>
      <c r="S8751" s="1" t="str">
        <f t="shared" si="279"/>
        <v>HPC|RF|3|8801|9999|9999|DP||CCNR|117|</v>
      </c>
      <c r="T8751" s="2" t="str">
        <f t="shared" si="280"/>
        <v>OK</v>
      </c>
    </row>
    <row r="8752" spans="1:20" x14ac:dyDescent="0.25">
      <c r="A8752" s="1">
        <v>301999999</v>
      </c>
      <c r="B8752" s="1" t="str">
        <f>VLOOKUP(A8752,[1]Maestra!A$1:C$746,2,0)</f>
        <v>ACTCVIGE8</v>
      </c>
      <c r="C8752" s="1" t="str">
        <f>VLOOKUP(A8752,[1]Maestra!A$1:C$746,3,0)</f>
        <v>TC Visa Generico</v>
      </c>
      <c r="D8752" s="1" t="s">
        <v>26</v>
      </c>
      <c r="E8752" s="1" t="s">
        <v>27</v>
      </c>
      <c r="F8752" s="1">
        <v>3</v>
      </c>
      <c r="G8752" s="1">
        <v>8801</v>
      </c>
      <c r="H8752" s="1">
        <v>9999</v>
      </c>
      <c r="I8752" s="1">
        <v>9999</v>
      </c>
      <c r="J8752" s="1" t="s">
        <v>491</v>
      </c>
      <c r="L8752" s="1" t="s">
        <v>454</v>
      </c>
      <c r="M8752" s="1">
        <v>118</v>
      </c>
      <c r="Q8752" s="2" t="s">
        <v>37</v>
      </c>
      <c r="R8752" s="1" t="s">
        <v>492</v>
      </c>
      <c r="S8752" s="1" t="str">
        <f t="shared" si="279"/>
        <v>HPC|RF|3|8801|9999|9999|DP||CCNR|118|</v>
      </c>
      <c r="T8752" s="2" t="str">
        <f t="shared" si="280"/>
        <v>OK</v>
      </c>
    </row>
    <row r="8753" spans="1:20" x14ac:dyDescent="0.25">
      <c r="A8753" s="1">
        <v>301039999</v>
      </c>
      <c r="B8753" s="1" t="str">
        <f>VLOOKUP(A8753,[1]Maestra!A$1:C$746,2,0)</f>
        <v>ACTMVGE08</v>
      </c>
      <c r="C8753" s="1" t="str">
        <f>VLOOKUP(A8753,[1]Maestra!A$1:C$746,3,0)</f>
        <v>TC Megaplaza Visa - Generico</v>
      </c>
      <c r="D8753" s="1" t="s">
        <v>26</v>
      </c>
      <c r="E8753" s="1" t="s">
        <v>27</v>
      </c>
      <c r="F8753" s="1">
        <v>3</v>
      </c>
      <c r="G8753" s="1">
        <v>8801</v>
      </c>
      <c r="H8753" s="1">
        <v>9999</v>
      </c>
      <c r="I8753" s="1">
        <v>9999</v>
      </c>
      <c r="J8753" s="1" t="s">
        <v>491</v>
      </c>
      <c r="L8753" s="1" t="s">
        <v>454</v>
      </c>
      <c r="M8753" s="1">
        <v>119</v>
      </c>
      <c r="Q8753" s="2" t="s">
        <v>37</v>
      </c>
      <c r="R8753" s="1" t="s">
        <v>492</v>
      </c>
      <c r="S8753" s="1" t="str">
        <f t="shared" si="279"/>
        <v>HPC|RF|3|8801|9999|9999|DP||CCNR|119|</v>
      </c>
      <c r="T8753" s="2" t="str">
        <f t="shared" si="280"/>
        <v>OK</v>
      </c>
    </row>
    <row r="8754" spans="1:20" x14ac:dyDescent="0.25">
      <c r="A8754" s="1">
        <v>301059999</v>
      </c>
      <c r="B8754" s="1" t="str">
        <f>VLOOKUP(A8754,[1]Maestra!A$1:C$746,2,0)</f>
        <v>ACTVVIGE8</v>
      </c>
      <c r="C8754" s="1" t="str">
        <f>VLOOKUP(A8754,[1]Maestra!A$1:C$746,3,0)</f>
        <v>TC Vea Visa Generico</v>
      </c>
      <c r="D8754" s="1" t="s">
        <v>26</v>
      </c>
      <c r="E8754" s="1" t="s">
        <v>27</v>
      </c>
      <c r="F8754" s="1">
        <v>3</v>
      </c>
      <c r="G8754" s="1">
        <v>8801</v>
      </c>
      <c r="H8754" s="1">
        <v>9999</v>
      </c>
      <c r="I8754" s="1">
        <v>9999</v>
      </c>
      <c r="J8754" s="1" t="s">
        <v>491</v>
      </c>
      <c r="L8754" s="1" t="s">
        <v>454</v>
      </c>
      <c r="M8754" s="1">
        <v>120</v>
      </c>
      <c r="Q8754" s="2" t="s">
        <v>37</v>
      </c>
      <c r="R8754" s="1" t="s">
        <v>492</v>
      </c>
      <c r="S8754" s="1" t="str">
        <f t="shared" ref="S8754:S8817" si="281">_xlfn.CONCAT(D8754,"|",E8754,"|",F8754,"|",G8754,"|",H8754,"|",I8754,"|",J8754,"|",K8754,"|",L8754,"|",M8754,"|",N8754)</f>
        <v>HPC|RF|3|8801|9999|9999|DP||CCNR|120|</v>
      </c>
      <c r="T8754" s="2" t="str">
        <f t="shared" si="280"/>
        <v>OK</v>
      </c>
    </row>
    <row r="8755" spans="1:20" x14ac:dyDescent="0.25">
      <c r="A8755" s="1">
        <v>301060299</v>
      </c>
      <c r="B8755" s="1" t="str">
        <f>VLOOKUP(A8755,[1]Maestra!A$1:C$746,2,0)</f>
        <v>ACTCPLGE8</v>
      </c>
      <c r="C8755" s="1" t="str">
        <f>VLOOKUP(A8755,[1]Maestra!A$1:C$746,3,0)</f>
        <v>TC Cashback Platinum Generico</v>
      </c>
      <c r="D8755" s="1" t="s">
        <v>26</v>
      </c>
      <c r="E8755" s="1" t="s">
        <v>27</v>
      </c>
      <c r="F8755" s="1">
        <v>3</v>
      </c>
      <c r="G8755" s="1">
        <v>8801</v>
      </c>
      <c r="H8755" s="1">
        <v>9999</v>
      </c>
      <c r="I8755" s="1">
        <v>9999</v>
      </c>
      <c r="J8755" s="1" t="s">
        <v>491</v>
      </c>
      <c r="L8755" s="1" t="s">
        <v>454</v>
      </c>
      <c r="M8755" s="1">
        <v>121</v>
      </c>
      <c r="Q8755" s="2" t="s">
        <v>37</v>
      </c>
      <c r="R8755" s="1" t="s">
        <v>492</v>
      </c>
      <c r="S8755" s="1" t="str">
        <f t="shared" si="281"/>
        <v>HPC|RF|3|8801|9999|9999|DP||CCNR|121|</v>
      </c>
      <c r="T8755" s="2" t="str">
        <f t="shared" si="280"/>
        <v>OK</v>
      </c>
    </row>
    <row r="8756" spans="1:20" x14ac:dyDescent="0.25">
      <c r="A8756" s="1">
        <v>301999999</v>
      </c>
      <c r="B8756" s="1" t="str">
        <f>VLOOKUP(A8756,[1]Maestra!A$1:C$746,2,0)</f>
        <v>ACTCVIGE8</v>
      </c>
      <c r="C8756" s="1" t="str">
        <f>VLOOKUP(A8756,[1]Maestra!A$1:C$746,3,0)</f>
        <v>TC Visa Generico</v>
      </c>
      <c r="D8756" s="1" t="s">
        <v>26</v>
      </c>
      <c r="E8756" s="1" t="s">
        <v>27</v>
      </c>
      <c r="F8756" s="1">
        <v>3</v>
      </c>
      <c r="G8756" s="1">
        <v>8801</v>
      </c>
      <c r="H8756" s="1">
        <v>9999</v>
      </c>
      <c r="I8756" s="1">
        <v>9999</v>
      </c>
      <c r="J8756" s="1" t="s">
        <v>491</v>
      </c>
      <c r="L8756" s="1" t="s">
        <v>454</v>
      </c>
      <c r="M8756" s="1">
        <v>122</v>
      </c>
      <c r="Q8756" s="2" t="s">
        <v>37</v>
      </c>
      <c r="R8756" s="1" t="s">
        <v>492</v>
      </c>
      <c r="S8756" s="1" t="str">
        <f t="shared" si="281"/>
        <v>HPC|RF|3|8801|9999|9999|DP||CCNR|122|</v>
      </c>
      <c r="T8756" s="2" t="str">
        <f t="shared" si="280"/>
        <v>OK</v>
      </c>
    </row>
    <row r="8757" spans="1:20" x14ac:dyDescent="0.25">
      <c r="A8757" s="1">
        <v>301999999</v>
      </c>
      <c r="B8757" s="1" t="str">
        <f>VLOOKUP(A8757,[1]Maestra!A$1:C$746,2,0)</f>
        <v>ACTCVIGE8</v>
      </c>
      <c r="C8757" s="1" t="str">
        <f>VLOOKUP(A8757,[1]Maestra!A$1:C$746,3,0)</f>
        <v>TC Visa Generico</v>
      </c>
      <c r="D8757" s="1" t="s">
        <v>26</v>
      </c>
      <c r="E8757" s="1" t="s">
        <v>27</v>
      </c>
      <c r="F8757" s="1">
        <v>3</v>
      </c>
      <c r="G8757" s="1">
        <v>8801</v>
      </c>
      <c r="H8757" s="1">
        <v>9999</v>
      </c>
      <c r="I8757" s="1">
        <v>9999</v>
      </c>
      <c r="J8757" s="1" t="s">
        <v>491</v>
      </c>
      <c r="L8757" s="1" t="s">
        <v>454</v>
      </c>
      <c r="M8757" s="1">
        <v>123</v>
      </c>
      <c r="Q8757" s="2" t="s">
        <v>37</v>
      </c>
      <c r="R8757" s="1" t="s">
        <v>492</v>
      </c>
      <c r="S8757" s="1" t="str">
        <f t="shared" si="281"/>
        <v>HPC|RF|3|8801|9999|9999|DP||CCNR|123|</v>
      </c>
      <c r="T8757" s="2" t="str">
        <f t="shared" si="280"/>
        <v>OK</v>
      </c>
    </row>
    <row r="8758" spans="1:20" x14ac:dyDescent="0.25">
      <c r="A8758" s="1">
        <v>301059999</v>
      </c>
      <c r="B8758" s="1" t="str">
        <f>VLOOKUP(A8758,[1]Maestra!A$1:C$746,2,0)</f>
        <v>ACTVVIGE8</v>
      </c>
      <c r="C8758" s="1" t="str">
        <f>VLOOKUP(A8758,[1]Maestra!A$1:C$746,3,0)</f>
        <v>TC Vea Visa Generico</v>
      </c>
      <c r="D8758" s="1" t="s">
        <v>26</v>
      </c>
      <c r="E8758" s="1" t="s">
        <v>27</v>
      </c>
      <c r="F8758" s="1">
        <v>3</v>
      </c>
      <c r="G8758" s="1">
        <v>8801</v>
      </c>
      <c r="H8758" s="1">
        <v>9999</v>
      </c>
      <c r="I8758" s="1">
        <v>9999</v>
      </c>
      <c r="J8758" s="1" t="s">
        <v>491</v>
      </c>
      <c r="L8758" s="1" t="s">
        <v>454</v>
      </c>
      <c r="M8758" s="1">
        <v>124</v>
      </c>
      <c r="Q8758" s="2" t="s">
        <v>37</v>
      </c>
      <c r="R8758" s="1" t="s">
        <v>492</v>
      </c>
      <c r="S8758" s="1" t="str">
        <f t="shared" si="281"/>
        <v>HPC|RF|3|8801|9999|9999|DP||CCNR|124|</v>
      </c>
      <c r="T8758" s="2" t="str">
        <f t="shared" si="280"/>
        <v>OK</v>
      </c>
    </row>
    <row r="8759" spans="1:20" x14ac:dyDescent="0.25">
      <c r="A8759" s="1">
        <v>301999999</v>
      </c>
      <c r="B8759" s="1" t="str">
        <f>VLOOKUP(A8759,[1]Maestra!A$1:C$746,2,0)</f>
        <v>ACTCVIGE8</v>
      </c>
      <c r="C8759" s="1" t="str">
        <f>VLOOKUP(A8759,[1]Maestra!A$1:C$746,3,0)</f>
        <v>TC Visa Generico</v>
      </c>
      <c r="D8759" s="1" t="s">
        <v>26</v>
      </c>
      <c r="E8759" s="1" t="s">
        <v>27</v>
      </c>
      <c r="F8759" s="1">
        <v>3</v>
      </c>
      <c r="G8759" s="1">
        <v>8801</v>
      </c>
      <c r="H8759" s="1">
        <v>9999</v>
      </c>
      <c r="I8759" s="1">
        <v>9999</v>
      </c>
      <c r="J8759" s="1" t="s">
        <v>491</v>
      </c>
      <c r="L8759" s="1" t="s">
        <v>454</v>
      </c>
      <c r="M8759" s="1">
        <v>129</v>
      </c>
      <c r="Q8759" s="2" t="s">
        <v>37</v>
      </c>
      <c r="R8759" s="1" t="s">
        <v>492</v>
      </c>
      <c r="S8759" s="1" t="str">
        <f t="shared" si="281"/>
        <v>HPC|RF|3|8801|9999|9999|DP||CCNR|129|</v>
      </c>
      <c r="T8759" s="2" t="str">
        <f t="shared" si="280"/>
        <v>OK</v>
      </c>
    </row>
    <row r="8760" spans="1:20" x14ac:dyDescent="0.25">
      <c r="A8760" s="1">
        <v>301999999</v>
      </c>
      <c r="B8760" s="1" t="str">
        <f>VLOOKUP(A8760,[1]Maestra!A$1:C$746,2,0)</f>
        <v>ACTCVIGE8</v>
      </c>
      <c r="C8760" s="1" t="str">
        <f>VLOOKUP(A8760,[1]Maestra!A$1:C$746,3,0)</f>
        <v>TC Visa Generico</v>
      </c>
      <c r="D8760" s="1" t="s">
        <v>26</v>
      </c>
      <c r="E8760" s="1" t="s">
        <v>27</v>
      </c>
      <c r="F8760" s="1">
        <v>3</v>
      </c>
      <c r="G8760" s="1">
        <v>8801</v>
      </c>
      <c r="H8760" s="1">
        <v>9999</v>
      </c>
      <c r="I8760" s="1">
        <v>9999</v>
      </c>
      <c r="J8760" s="1" t="s">
        <v>491</v>
      </c>
      <c r="L8760" s="1" t="s">
        <v>454</v>
      </c>
      <c r="M8760" s="1">
        <v>130</v>
      </c>
      <c r="Q8760" s="2" t="s">
        <v>37</v>
      </c>
      <c r="R8760" s="1" t="s">
        <v>492</v>
      </c>
      <c r="S8760" s="1" t="str">
        <f t="shared" si="281"/>
        <v>HPC|RF|3|8801|9999|9999|DP||CCNR|130|</v>
      </c>
      <c r="T8760" s="2" t="str">
        <f t="shared" si="280"/>
        <v>OK</v>
      </c>
    </row>
    <row r="8761" spans="1:20" x14ac:dyDescent="0.25">
      <c r="A8761" s="1">
        <v>301999999</v>
      </c>
      <c r="B8761" s="1" t="str">
        <f>VLOOKUP(A8761,[1]Maestra!A$1:C$746,2,0)</f>
        <v>ACTCVIGE8</v>
      </c>
      <c r="C8761" s="1" t="str">
        <f>VLOOKUP(A8761,[1]Maestra!A$1:C$746,3,0)</f>
        <v>TC Visa Generico</v>
      </c>
      <c r="D8761" s="1" t="s">
        <v>26</v>
      </c>
      <c r="E8761" s="1" t="s">
        <v>27</v>
      </c>
      <c r="F8761" s="1">
        <v>3</v>
      </c>
      <c r="G8761" s="1">
        <v>8801</v>
      </c>
      <c r="H8761" s="1">
        <v>9999</v>
      </c>
      <c r="I8761" s="1">
        <v>9999</v>
      </c>
      <c r="J8761" s="1" t="s">
        <v>491</v>
      </c>
      <c r="L8761" s="1" t="s">
        <v>454</v>
      </c>
      <c r="M8761" s="1">
        <v>131</v>
      </c>
      <c r="Q8761" s="2" t="s">
        <v>37</v>
      </c>
      <c r="R8761" s="1" t="s">
        <v>492</v>
      </c>
      <c r="S8761" s="1" t="str">
        <f t="shared" si="281"/>
        <v>HPC|RF|3|8801|9999|9999|DP||CCNR|131|</v>
      </c>
      <c r="T8761" s="2" t="str">
        <f t="shared" si="280"/>
        <v>OK</v>
      </c>
    </row>
    <row r="8762" spans="1:20" x14ac:dyDescent="0.25">
      <c r="A8762" s="1">
        <v>301059999</v>
      </c>
      <c r="B8762" s="1" t="str">
        <f>VLOOKUP(A8762,[1]Maestra!A$1:C$746,2,0)</f>
        <v>ACTVVIGE8</v>
      </c>
      <c r="C8762" s="1" t="str">
        <f>VLOOKUP(A8762,[1]Maestra!A$1:C$746,3,0)</f>
        <v>TC Vea Visa Generico</v>
      </c>
      <c r="D8762" s="1" t="s">
        <v>26</v>
      </c>
      <c r="E8762" s="1" t="s">
        <v>27</v>
      </c>
      <c r="F8762" s="1">
        <v>3</v>
      </c>
      <c r="G8762" s="1">
        <v>8801</v>
      </c>
      <c r="H8762" s="1">
        <v>9999</v>
      </c>
      <c r="I8762" s="1">
        <v>9999</v>
      </c>
      <c r="J8762" s="1" t="s">
        <v>491</v>
      </c>
      <c r="L8762" s="1" t="s">
        <v>454</v>
      </c>
      <c r="M8762" s="1">
        <v>162</v>
      </c>
      <c r="Q8762" s="2" t="s">
        <v>37</v>
      </c>
      <c r="R8762" s="1" t="s">
        <v>492</v>
      </c>
      <c r="S8762" s="1" t="str">
        <f t="shared" si="281"/>
        <v>HPC|RF|3|8801|9999|9999|DP||CCNR|162|</v>
      </c>
      <c r="T8762" s="2" t="str">
        <f t="shared" si="280"/>
        <v>OK</v>
      </c>
    </row>
    <row r="8763" spans="1:20" x14ac:dyDescent="0.25">
      <c r="A8763" s="1">
        <v>302999999</v>
      </c>
      <c r="B8763" s="1" t="str">
        <f>VLOOKUP(A8763,[1]Maestra!A$1:C$746,2,0)</f>
        <v>ACTAEXGE8</v>
      </c>
      <c r="C8763" s="1" t="str">
        <f>VLOOKUP(A8763,[1]Maestra!A$1:C$746,3,0)</f>
        <v>TC American Express Generico</v>
      </c>
      <c r="D8763" s="1" t="s">
        <v>26</v>
      </c>
      <c r="E8763" s="1" t="s">
        <v>27</v>
      </c>
      <c r="F8763" s="1">
        <v>3</v>
      </c>
      <c r="G8763" s="1">
        <v>8801</v>
      </c>
      <c r="H8763" s="1">
        <v>9999</v>
      </c>
      <c r="I8763" s="1">
        <v>9999</v>
      </c>
      <c r="J8763" s="1" t="s">
        <v>491</v>
      </c>
      <c r="L8763" s="1" t="s">
        <v>454</v>
      </c>
      <c r="M8763" s="1">
        <v>201</v>
      </c>
      <c r="Q8763" s="2" t="s">
        <v>37</v>
      </c>
      <c r="R8763" s="1" t="s">
        <v>492</v>
      </c>
      <c r="S8763" s="1" t="str">
        <f t="shared" si="281"/>
        <v>HPC|RF|3|8801|9999|9999|DP||CCNR|201|</v>
      </c>
      <c r="T8763" s="2" t="str">
        <f t="shared" si="280"/>
        <v>OK</v>
      </c>
    </row>
    <row r="8764" spans="1:20" x14ac:dyDescent="0.25">
      <c r="A8764" s="1">
        <v>302999999</v>
      </c>
      <c r="B8764" s="1" t="str">
        <f>VLOOKUP(A8764,[1]Maestra!A$1:C$746,2,0)</f>
        <v>ACTAEXGE8</v>
      </c>
      <c r="C8764" s="1" t="str">
        <f>VLOOKUP(A8764,[1]Maestra!A$1:C$746,3,0)</f>
        <v>TC American Express Generico</v>
      </c>
      <c r="D8764" s="1" t="s">
        <v>26</v>
      </c>
      <c r="E8764" s="1" t="s">
        <v>27</v>
      </c>
      <c r="F8764" s="1">
        <v>3</v>
      </c>
      <c r="G8764" s="1">
        <v>8801</v>
      </c>
      <c r="H8764" s="1">
        <v>9999</v>
      </c>
      <c r="I8764" s="1">
        <v>9999</v>
      </c>
      <c r="J8764" s="1" t="s">
        <v>491</v>
      </c>
      <c r="L8764" s="1" t="s">
        <v>454</v>
      </c>
      <c r="M8764" s="1">
        <v>202</v>
      </c>
      <c r="Q8764" s="2" t="s">
        <v>37</v>
      </c>
      <c r="R8764" s="1" t="s">
        <v>492</v>
      </c>
      <c r="S8764" s="1" t="str">
        <f t="shared" si="281"/>
        <v>HPC|RF|3|8801|9999|9999|DP||CCNR|202|</v>
      </c>
      <c r="T8764" s="2" t="str">
        <f t="shared" si="280"/>
        <v>OK</v>
      </c>
    </row>
    <row r="8765" spans="1:20" x14ac:dyDescent="0.25">
      <c r="A8765" s="1">
        <v>302999999</v>
      </c>
      <c r="B8765" s="1" t="str">
        <f>VLOOKUP(A8765,[1]Maestra!A$1:C$746,2,0)</f>
        <v>ACTAEXGE8</v>
      </c>
      <c r="C8765" s="1" t="str">
        <f>VLOOKUP(A8765,[1]Maestra!A$1:C$746,3,0)</f>
        <v>TC American Express Generico</v>
      </c>
      <c r="D8765" s="1" t="s">
        <v>26</v>
      </c>
      <c r="E8765" s="1" t="s">
        <v>27</v>
      </c>
      <c r="F8765" s="1">
        <v>3</v>
      </c>
      <c r="G8765" s="1">
        <v>8801</v>
      </c>
      <c r="H8765" s="1">
        <v>9999</v>
      </c>
      <c r="I8765" s="1">
        <v>9999</v>
      </c>
      <c r="J8765" s="1" t="s">
        <v>491</v>
      </c>
      <c r="L8765" s="1" t="s">
        <v>454</v>
      </c>
      <c r="M8765" s="1">
        <v>203</v>
      </c>
      <c r="Q8765" s="2" t="s">
        <v>37</v>
      </c>
      <c r="R8765" s="1" t="s">
        <v>492</v>
      </c>
      <c r="S8765" s="1" t="str">
        <f t="shared" si="281"/>
        <v>HPC|RF|3|8801|9999|9999|DP||CCNR|203|</v>
      </c>
      <c r="T8765" s="2" t="str">
        <f t="shared" si="280"/>
        <v>OK</v>
      </c>
    </row>
    <row r="8766" spans="1:20" x14ac:dyDescent="0.25">
      <c r="A8766" s="1">
        <v>307059999</v>
      </c>
      <c r="B8766" s="1" t="str">
        <f>VLOOKUP(A8766,[1]Maestra!A$1:C$746,2,0)</f>
        <v>ACTACOGE8</v>
      </c>
      <c r="C8766" s="1" t="str">
        <f>VLOOKUP(A8766,[1]Maestra!A$1:C$746,3,0)</f>
        <v>TC Amex Centurión Oro Generico</v>
      </c>
      <c r="D8766" s="1" t="s">
        <v>26</v>
      </c>
      <c r="E8766" s="1" t="s">
        <v>27</v>
      </c>
      <c r="F8766" s="1">
        <v>3</v>
      </c>
      <c r="G8766" s="1">
        <v>8801</v>
      </c>
      <c r="H8766" s="1">
        <v>9999</v>
      </c>
      <c r="I8766" s="1">
        <v>9999</v>
      </c>
      <c r="J8766" s="1" t="s">
        <v>491</v>
      </c>
      <c r="L8766" s="1" t="s">
        <v>454</v>
      </c>
      <c r="M8766" s="1">
        <v>204</v>
      </c>
      <c r="Q8766" s="2" t="s">
        <v>37</v>
      </c>
      <c r="R8766" s="1" t="s">
        <v>492</v>
      </c>
      <c r="S8766" s="1" t="str">
        <f t="shared" si="281"/>
        <v>HPC|RF|3|8801|9999|9999|DP||CCNR|204|</v>
      </c>
      <c r="T8766" s="2" t="str">
        <f t="shared" si="280"/>
        <v>OK</v>
      </c>
    </row>
    <row r="8767" spans="1:20" x14ac:dyDescent="0.25">
      <c r="A8767" s="1">
        <v>302999999</v>
      </c>
      <c r="B8767" s="1" t="str">
        <f>VLOOKUP(A8767,[1]Maestra!A$1:C$746,2,0)</f>
        <v>ACTAEXGE8</v>
      </c>
      <c r="C8767" s="1" t="str">
        <f>VLOOKUP(A8767,[1]Maestra!A$1:C$746,3,0)</f>
        <v>TC American Express Generico</v>
      </c>
      <c r="D8767" s="1" t="s">
        <v>26</v>
      </c>
      <c r="E8767" s="1" t="s">
        <v>27</v>
      </c>
      <c r="F8767" s="1">
        <v>3</v>
      </c>
      <c r="G8767" s="1">
        <v>8801</v>
      </c>
      <c r="H8767" s="1">
        <v>9999</v>
      </c>
      <c r="I8767" s="1">
        <v>9999</v>
      </c>
      <c r="J8767" s="1" t="s">
        <v>491</v>
      </c>
      <c r="L8767" s="1" t="s">
        <v>454</v>
      </c>
      <c r="M8767" s="1">
        <v>205</v>
      </c>
      <c r="Q8767" s="2" t="s">
        <v>37</v>
      </c>
      <c r="R8767" s="1" t="s">
        <v>492</v>
      </c>
      <c r="S8767" s="1" t="str">
        <f t="shared" si="281"/>
        <v>HPC|RF|3|8801|9999|9999|DP||CCNR|205|</v>
      </c>
      <c r="T8767" s="2" t="str">
        <f t="shared" si="280"/>
        <v>OK</v>
      </c>
    </row>
    <row r="8768" spans="1:20" x14ac:dyDescent="0.25">
      <c r="A8768" s="1">
        <v>302999999</v>
      </c>
      <c r="B8768" s="1" t="str">
        <f>VLOOKUP(A8768,[1]Maestra!A$1:C$746,2,0)</f>
        <v>ACTAEXGE8</v>
      </c>
      <c r="C8768" s="1" t="str">
        <f>VLOOKUP(A8768,[1]Maestra!A$1:C$746,3,0)</f>
        <v>TC American Express Generico</v>
      </c>
      <c r="D8768" s="1" t="s">
        <v>26</v>
      </c>
      <c r="E8768" s="1" t="s">
        <v>27</v>
      </c>
      <c r="F8768" s="1">
        <v>3</v>
      </c>
      <c r="G8768" s="1">
        <v>8801</v>
      </c>
      <c r="H8768" s="1">
        <v>9999</v>
      </c>
      <c r="I8768" s="1">
        <v>9999</v>
      </c>
      <c r="J8768" s="1" t="s">
        <v>491</v>
      </c>
      <c r="L8768" s="1" t="s">
        <v>454</v>
      </c>
      <c r="M8768" s="1">
        <v>206</v>
      </c>
      <c r="Q8768" s="2" t="s">
        <v>37</v>
      </c>
      <c r="R8768" s="1" t="s">
        <v>492</v>
      </c>
      <c r="S8768" s="1" t="str">
        <f t="shared" si="281"/>
        <v>HPC|RF|3|8801|9999|9999|DP||CCNR|206|</v>
      </c>
      <c r="T8768" s="2" t="str">
        <f t="shared" si="280"/>
        <v>OK</v>
      </c>
    </row>
    <row r="8769" spans="1:20" x14ac:dyDescent="0.25">
      <c r="A8769" s="1">
        <v>307039999</v>
      </c>
      <c r="B8769" s="1" t="str">
        <f>VLOOKUP(A8769,[1]Maestra!A$1:C$746,2,0)</f>
        <v>ACTAVCGE8</v>
      </c>
      <c r="C8769" s="1" t="str">
        <f>VLOOKUP(A8769,[1]Maestra!A$1:C$746,3,0)</f>
        <v>TC Amex Viajero Clasica Generico</v>
      </c>
      <c r="D8769" s="1" t="s">
        <v>26</v>
      </c>
      <c r="E8769" s="1" t="s">
        <v>27</v>
      </c>
      <c r="F8769" s="1">
        <v>3</v>
      </c>
      <c r="G8769" s="1">
        <v>8801</v>
      </c>
      <c r="H8769" s="1">
        <v>9999</v>
      </c>
      <c r="I8769" s="1">
        <v>9999</v>
      </c>
      <c r="J8769" s="1" t="s">
        <v>491</v>
      </c>
      <c r="L8769" s="1" t="s">
        <v>454</v>
      </c>
      <c r="M8769" s="1">
        <v>207</v>
      </c>
      <c r="Q8769" s="2" t="s">
        <v>37</v>
      </c>
      <c r="R8769" s="1" t="s">
        <v>492</v>
      </c>
      <c r="S8769" s="1" t="str">
        <f t="shared" si="281"/>
        <v>HPC|RF|3|8801|9999|9999|DP||CCNR|207|</v>
      </c>
      <c r="T8769" s="2" t="str">
        <f t="shared" si="280"/>
        <v>OK</v>
      </c>
    </row>
    <row r="8770" spans="1:20" x14ac:dyDescent="0.25">
      <c r="A8770" s="1">
        <v>307059999</v>
      </c>
      <c r="B8770" s="1" t="str">
        <f>VLOOKUP(A8770,[1]Maestra!A$1:C$746,2,0)</f>
        <v>ACTACOGE8</v>
      </c>
      <c r="C8770" s="1" t="str">
        <f>VLOOKUP(A8770,[1]Maestra!A$1:C$746,3,0)</f>
        <v>TC Amex Centurión Oro Generico</v>
      </c>
      <c r="D8770" s="1" t="s">
        <v>26</v>
      </c>
      <c r="E8770" s="1" t="s">
        <v>27</v>
      </c>
      <c r="F8770" s="1">
        <v>3</v>
      </c>
      <c r="G8770" s="1">
        <v>8801</v>
      </c>
      <c r="H8770" s="1">
        <v>9999</v>
      </c>
      <c r="I8770" s="1">
        <v>9999</v>
      </c>
      <c r="J8770" s="1" t="s">
        <v>491</v>
      </c>
      <c r="L8770" s="1" t="s">
        <v>454</v>
      </c>
      <c r="M8770" s="1">
        <v>208</v>
      </c>
      <c r="Q8770" s="2" t="s">
        <v>37</v>
      </c>
      <c r="R8770" s="1" t="s">
        <v>492</v>
      </c>
      <c r="S8770" s="1" t="str">
        <f t="shared" si="281"/>
        <v>HPC|RF|3|8801|9999|9999|DP||CCNR|208|</v>
      </c>
      <c r="T8770" s="2" t="str">
        <f t="shared" si="280"/>
        <v>OK</v>
      </c>
    </row>
    <row r="8771" spans="1:20" x14ac:dyDescent="0.25">
      <c r="A8771" s="1">
        <v>302999999</v>
      </c>
      <c r="B8771" s="1" t="str">
        <f>VLOOKUP(A8771,[1]Maestra!A$1:C$746,2,0)</f>
        <v>ACTAEXGE8</v>
      </c>
      <c r="C8771" s="1" t="str">
        <f>VLOOKUP(A8771,[1]Maestra!A$1:C$746,3,0)</f>
        <v>TC American Express Generico</v>
      </c>
      <c r="D8771" s="1" t="s">
        <v>26</v>
      </c>
      <c r="E8771" s="1" t="s">
        <v>27</v>
      </c>
      <c r="F8771" s="1">
        <v>3</v>
      </c>
      <c r="G8771" s="1">
        <v>8801</v>
      </c>
      <c r="H8771" s="1">
        <v>9999</v>
      </c>
      <c r="I8771" s="1">
        <v>9999</v>
      </c>
      <c r="J8771" s="1" t="s">
        <v>491</v>
      </c>
      <c r="L8771" s="1" t="s">
        <v>454</v>
      </c>
      <c r="M8771" s="1">
        <v>209</v>
      </c>
      <c r="Q8771" s="2" t="s">
        <v>37</v>
      </c>
      <c r="R8771" s="1" t="s">
        <v>492</v>
      </c>
      <c r="S8771" s="1" t="str">
        <f t="shared" si="281"/>
        <v>HPC|RF|3|8801|9999|9999|DP||CCNR|209|</v>
      </c>
      <c r="T8771" s="2" t="str">
        <f t="shared" ref="T8771:T8834" si="282">IF(COUNTIFS($D$2:$D$20413,D8771,$S$2:$S$20413,S8771,$A$2:$A$20413,"&lt;&gt;"&amp;A8771)&gt;0,"Conflicto","OK")</f>
        <v>OK</v>
      </c>
    </row>
    <row r="8772" spans="1:20" x14ac:dyDescent="0.25">
      <c r="A8772" s="1">
        <v>302999999</v>
      </c>
      <c r="B8772" s="1" t="str">
        <f>VLOOKUP(A8772,[1]Maestra!A$1:C$746,2,0)</f>
        <v>ACTAEXGE8</v>
      </c>
      <c r="C8772" s="1" t="str">
        <f>VLOOKUP(A8772,[1]Maestra!A$1:C$746,3,0)</f>
        <v>TC American Express Generico</v>
      </c>
      <c r="D8772" s="1" t="s">
        <v>26</v>
      </c>
      <c r="E8772" s="1" t="s">
        <v>27</v>
      </c>
      <c r="F8772" s="1">
        <v>3</v>
      </c>
      <c r="G8772" s="1">
        <v>8801</v>
      </c>
      <c r="H8772" s="1">
        <v>9999</v>
      </c>
      <c r="I8772" s="1">
        <v>9999</v>
      </c>
      <c r="J8772" s="1" t="s">
        <v>491</v>
      </c>
      <c r="L8772" s="1" t="s">
        <v>454</v>
      </c>
      <c r="M8772" s="1">
        <v>210</v>
      </c>
      <c r="Q8772" s="2" t="s">
        <v>37</v>
      </c>
      <c r="R8772" s="1" t="s">
        <v>492</v>
      </c>
      <c r="S8772" s="1" t="str">
        <f t="shared" si="281"/>
        <v>HPC|RF|3|8801|9999|9999|DP||CCNR|210|</v>
      </c>
      <c r="T8772" s="2" t="str">
        <f t="shared" si="282"/>
        <v>OK</v>
      </c>
    </row>
    <row r="8773" spans="1:20" x14ac:dyDescent="0.25">
      <c r="A8773" s="1">
        <v>302999999</v>
      </c>
      <c r="B8773" s="1" t="str">
        <f>VLOOKUP(A8773,[1]Maestra!A$1:C$746,2,0)</f>
        <v>ACTAEXGE8</v>
      </c>
      <c r="C8773" s="1" t="str">
        <f>VLOOKUP(A8773,[1]Maestra!A$1:C$746,3,0)</f>
        <v>TC American Express Generico</v>
      </c>
      <c r="D8773" s="1" t="s">
        <v>26</v>
      </c>
      <c r="E8773" s="1" t="s">
        <v>27</v>
      </c>
      <c r="F8773" s="1">
        <v>3</v>
      </c>
      <c r="G8773" s="1">
        <v>8801</v>
      </c>
      <c r="H8773" s="1">
        <v>9999</v>
      </c>
      <c r="I8773" s="1">
        <v>9999</v>
      </c>
      <c r="J8773" s="1" t="s">
        <v>491</v>
      </c>
      <c r="L8773" s="1" t="s">
        <v>454</v>
      </c>
      <c r="M8773" s="1">
        <v>211</v>
      </c>
      <c r="Q8773" s="2" t="s">
        <v>37</v>
      </c>
      <c r="R8773" s="1" t="s">
        <v>492</v>
      </c>
      <c r="S8773" s="1" t="str">
        <f t="shared" si="281"/>
        <v>HPC|RF|3|8801|9999|9999|DP||CCNR|211|</v>
      </c>
      <c r="T8773" s="2" t="str">
        <f t="shared" si="282"/>
        <v>OK</v>
      </c>
    </row>
    <row r="8774" spans="1:20" x14ac:dyDescent="0.25">
      <c r="A8774" s="1">
        <v>302999999</v>
      </c>
      <c r="B8774" s="1" t="str">
        <f>VLOOKUP(A8774,[1]Maestra!A$1:C$746,2,0)</f>
        <v>ACTAEXGE8</v>
      </c>
      <c r="C8774" s="1" t="str">
        <f>VLOOKUP(A8774,[1]Maestra!A$1:C$746,3,0)</f>
        <v>TC American Express Generico</v>
      </c>
      <c r="D8774" s="1" t="s">
        <v>26</v>
      </c>
      <c r="E8774" s="1" t="s">
        <v>27</v>
      </c>
      <c r="F8774" s="1">
        <v>3</v>
      </c>
      <c r="G8774" s="1">
        <v>8801</v>
      </c>
      <c r="H8774" s="1">
        <v>9999</v>
      </c>
      <c r="I8774" s="1">
        <v>9999</v>
      </c>
      <c r="J8774" s="1" t="s">
        <v>491</v>
      </c>
      <c r="L8774" s="1" t="s">
        <v>454</v>
      </c>
      <c r="M8774" s="1">
        <v>212</v>
      </c>
      <c r="Q8774" s="2" t="s">
        <v>37</v>
      </c>
      <c r="R8774" s="1" t="s">
        <v>492</v>
      </c>
      <c r="S8774" s="1" t="str">
        <f t="shared" si="281"/>
        <v>HPC|RF|3|8801|9999|9999|DP||CCNR|212|</v>
      </c>
      <c r="T8774" s="2" t="str">
        <f t="shared" si="282"/>
        <v>OK</v>
      </c>
    </row>
    <row r="8775" spans="1:20" x14ac:dyDescent="0.25">
      <c r="A8775" s="1">
        <v>303999999</v>
      </c>
      <c r="B8775" s="1" t="str">
        <f>VLOOKUP(A8775,[1]Maestra!A$1:C$746,2,0)</f>
        <v>ACTCMAGE8</v>
      </c>
      <c r="C8775" s="1" t="str">
        <f>VLOOKUP(A8775,[1]Maestra!A$1:C$746,3,0)</f>
        <v>TC Mastercard Generico</v>
      </c>
      <c r="D8775" s="1" t="s">
        <v>26</v>
      </c>
      <c r="E8775" s="1" t="s">
        <v>27</v>
      </c>
      <c r="F8775" s="1">
        <v>3</v>
      </c>
      <c r="G8775" s="1">
        <v>8801</v>
      </c>
      <c r="H8775" s="1">
        <v>9999</v>
      </c>
      <c r="I8775" s="1">
        <v>9999</v>
      </c>
      <c r="J8775" s="1" t="s">
        <v>491</v>
      </c>
      <c r="L8775" s="1" t="s">
        <v>454</v>
      </c>
      <c r="M8775" s="1">
        <v>401</v>
      </c>
      <c r="Q8775" s="2" t="s">
        <v>37</v>
      </c>
      <c r="R8775" s="1" t="s">
        <v>492</v>
      </c>
      <c r="S8775" s="1" t="str">
        <f t="shared" si="281"/>
        <v>HPC|RF|3|8801|9999|9999|DP||CCNR|401|</v>
      </c>
      <c r="T8775" s="2" t="str">
        <f t="shared" si="282"/>
        <v>OK</v>
      </c>
    </row>
    <row r="8776" spans="1:20" x14ac:dyDescent="0.25">
      <c r="A8776" s="1">
        <v>303999999</v>
      </c>
      <c r="B8776" s="1" t="str">
        <f>VLOOKUP(A8776,[1]Maestra!A$1:C$746,2,0)</f>
        <v>ACTCMAGE8</v>
      </c>
      <c r="C8776" s="1" t="str">
        <f>VLOOKUP(A8776,[1]Maestra!A$1:C$746,3,0)</f>
        <v>TC Mastercard Generico</v>
      </c>
      <c r="D8776" s="1" t="s">
        <v>26</v>
      </c>
      <c r="E8776" s="1" t="s">
        <v>27</v>
      </c>
      <c r="F8776" s="1">
        <v>3</v>
      </c>
      <c r="G8776" s="1">
        <v>8801</v>
      </c>
      <c r="H8776" s="1">
        <v>9999</v>
      </c>
      <c r="I8776" s="1">
        <v>9999</v>
      </c>
      <c r="J8776" s="1" t="s">
        <v>491</v>
      </c>
      <c r="L8776" s="1" t="s">
        <v>454</v>
      </c>
      <c r="M8776" s="1">
        <v>402</v>
      </c>
      <c r="Q8776" s="2" t="s">
        <v>37</v>
      </c>
      <c r="R8776" s="1" t="s">
        <v>492</v>
      </c>
      <c r="S8776" s="1" t="str">
        <f t="shared" si="281"/>
        <v>HPC|RF|3|8801|9999|9999|DP||CCNR|402|</v>
      </c>
      <c r="T8776" s="2" t="str">
        <f t="shared" si="282"/>
        <v>OK</v>
      </c>
    </row>
    <row r="8777" spans="1:20" x14ac:dyDescent="0.25">
      <c r="A8777" s="1">
        <v>303999999</v>
      </c>
      <c r="B8777" s="1" t="str">
        <f>VLOOKUP(A8777,[1]Maestra!A$1:C$746,2,0)</f>
        <v>ACTCMAGE8</v>
      </c>
      <c r="C8777" s="1" t="str">
        <f>VLOOKUP(A8777,[1]Maestra!A$1:C$746,3,0)</f>
        <v>TC Mastercard Generico</v>
      </c>
      <c r="D8777" s="1" t="s">
        <v>26</v>
      </c>
      <c r="E8777" s="1" t="s">
        <v>27</v>
      </c>
      <c r="F8777" s="1">
        <v>3</v>
      </c>
      <c r="G8777" s="1">
        <v>8801</v>
      </c>
      <c r="H8777" s="1">
        <v>9999</v>
      </c>
      <c r="I8777" s="1">
        <v>9999</v>
      </c>
      <c r="J8777" s="1" t="s">
        <v>491</v>
      </c>
      <c r="L8777" s="1" t="s">
        <v>454</v>
      </c>
      <c r="M8777" s="1">
        <v>403</v>
      </c>
      <c r="Q8777" s="2" t="s">
        <v>37</v>
      </c>
      <c r="R8777" s="1" t="s">
        <v>492</v>
      </c>
      <c r="S8777" s="1" t="str">
        <f t="shared" si="281"/>
        <v>HPC|RF|3|8801|9999|9999|DP||CCNR|403|</v>
      </c>
      <c r="T8777" s="2" t="str">
        <f t="shared" si="282"/>
        <v>OK</v>
      </c>
    </row>
    <row r="8778" spans="1:20" x14ac:dyDescent="0.25">
      <c r="A8778" s="1">
        <v>303999999</v>
      </c>
      <c r="B8778" s="1" t="str">
        <f>VLOOKUP(A8778,[1]Maestra!A$1:C$746,2,0)</f>
        <v>ACTCMAGE8</v>
      </c>
      <c r="C8778" s="1" t="str">
        <f>VLOOKUP(A8778,[1]Maestra!A$1:C$746,3,0)</f>
        <v>TC Mastercard Generico</v>
      </c>
      <c r="D8778" s="1" t="s">
        <v>26</v>
      </c>
      <c r="E8778" s="1" t="s">
        <v>27</v>
      </c>
      <c r="F8778" s="1">
        <v>3</v>
      </c>
      <c r="G8778" s="1">
        <v>8801</v>
      </c>
      <c r="H8778" s="1">
        <v>9999</v>
      </c>
      <c r="I8778" s="1">
        <v>9999</v>
      </c>
      <c r="J8778" s="1" t="s">
        <v>491</v>
      </c>
      <c r="L8778" s="1" t="s">
        <v>454</v>
      </c>
      <c r="M8778" s="1">
        <v>404</v>
      </c>
      <c r="Q8778" s="2" t="s">
        <v>37</v>
      </c>
      <c r="R8778" s="1" t="s">
        <v>492</v>
      </c>
      <c r="S8778" s="1" t="str">
        <f t="shared" si="281"/>
        <v>HPC|RF|3|8801|9999|9999|DP||CCNR|404|</v>
      </c>
      <c r="T8778" s="2" t="str">
        <f t="shared" si="282"/>
        <v>OK</v>
      </c>
    </row>
    <row r="8779" spans="1:20" x14ac:dyDescent="0.25">
      <c r="A8779" s="1">
        <v>301999999</v>
      </c>
      <c r="B8779" s="1" t="str">
        <f>VLOOKUP(A8779,[1]Maestra!A$1:C$746,2,0)</f>
        <v>ACTCVIGE8</v>
      </c>
      <c r="C8779" s="1" t="str">
        <f>VLOOKUP(A8779,[1]Maestra!A$1:C$746,3,0)</f>
        <v>TC Visa Generico</v>
      </c>
      <c r="D8779" s="1" t="s">
        <v>26</v>
      </c>
      <c r="E8779" s="1" t="s">
        <v>27</v>
      </c>
      <c r="F8779" s="1">
        <v>3</v>
      </c>
      <c r="G8779" s="1">
        <v>8801</v>
      </c>
      <c r="H8779" s="1">
        <v>9999</v>
      </c>
      <c r="I8779" s="1">
        <v>9999</v>
      </c>
      <c r="J8779" s="1" t="s">
        <v>493</v>
      </c>
      <c r="L8779" s="1" t="s">
        <v>454</v>
      </c>
      <c r="Q8779" s="2" t="s">
        <v>37</v>
      </c>
      <c r="R8779" s="1" t="s">
        <v>492</v>
      </c>
      <c r="S8779" s="1" t="str">
        <f t="shared" si="281"/>
        <v>HPC|RF|3|8801|9999|9999|N||CCNR||</v>
      </c>
      <c r="T8779" s="2" t="str">
        <f t="shared" si="282"/>
        <v>OK</v>
      </c>
    </row>
    <row r="8780" spans="1:20" x14ac:dyDescent="0.25">
      <c r="A8780" s="1">
        <v>301019999</v>
      </c>
      <c r="B8780" s="1" t="str">
        <f>VLOOKUP(A8780,[1]Maestra!A$1:C$746,2,0)</f>
        <v>ACTIVIGE8</v>
      </c>
      <c r="C8780" s="1" t="str">
        <f>VLOOKUP(A8780,[1]Maestra!A$1:C$746,3,0)</f>
        <v>TC IB Visa Generico</v>
      </c>
      <c r="D8780" s="1" t="s">
        <v>26</v>
      </c>
      <c r="E8780" s="1" t="s">
        <v>27</v>
      </c>
      <c r="F8780" s="1">
        <v>3</v>
      </c>
      <c r="G8780" s="1">
        <v>8801</v>
      </c>
      <c r="H8780" s="1">
        <v>9999</v>
      </c>
      <c r="I8780" s="1">
        <v>9999</v>
      </c>
      <c r="J8780" s="1" t="s">
        <v>493</v>
      </c>
      <c r="L8780" s="1" t="s">
        <v>454</v>
      </c>
      <c r="M8780" s="1">
        <v>101</v>
      </c>
      <c r="Q8780" s="2" t="s">
        <v>37</v>
      </c>
      <c r="R8780" s="1" t="s">
        <v>492</v>
      </c>
      <c r="S8780" s="1" t="str">
        <f t="shared" si="281"/>
        <v>HPC|RF|3|8801|9999|9999|N||CCNR|101|</v>
      </c>
      <c r="T8780" s="2" t="str">
        <f t="shared" si="282"/>
        <v>OK</v>
      </c>
    </row>
    <row r="8781" spans="1:20" x14ac:dyDescent="0.25">
      <c r="A8781" s="1">
        <v>301999999</v>
      </c>
      <c r="B8781" s="1" t="str">
        <f>VLOOKUP(A8781,[1]Maestra!A$1:C$746,2,0)</f>
        <v>ACTCVIGE8</v>
      </c>
      <c r="C8781" s="1" t="str">
        <f>VLOOKUP(A8781,[1]Maestra!A$1:C$746,3,0)</f>
        <v>TC Visa Generico</v>
      </c>
      <c r="D8781" s="1" t="s">
        <v>26</v>
      </c>
      <c r="E8781" s="1" t="s">
        <v>27</v>
      </c>
      <c r="F8781" s="1">
        <v>3</v>
      </c>
      <c r="G8781" s="1">
        <v>8801</v>
      </c>
      <c r="H8781" s="1">
        <v>9999</v>
      </c>
      <c r="I8781" s="1">
        <v>9999</v>
      </c>
      <c r="J8781" s="1" t="s">
        <v>493</v>
      </c>
      <c r="L8781" s="1" t="s">
        <v>454</v>
      </c>
      <c r="M8781" s="1">
        <v>102</v>
      </c>
      <c r="Q8781" s="2" t="s">
        <v>37</v>
      </c>
      <c r="R8781" s="1" t="s">
        <v>492</v>
      </c>
      <c r="S8781" s="1" t="str">
        <f t="shared" si="281"/>
        <v>HPC|RF|3|8801|9999|9999|N||CCNR|102|</v>
      </c>
      <c r="T8781" s="2" t="str">
        <f t="shared" si="282"/>
        <v>OK</v>
      </c>
    </row>
    <row r="8782" spans="1:20" x14ac:dyDescent="0.25">
      <c r="A8782" s="1">
        <v>305019999</v>
      </c>
      <c r="B8782" s="1" t="e">
        <f>VLOOKUP(A8782,[1]Maestra!A$1:C$746,2,0)</f>
        <v>#N/A</v>
      </c>
      <c r="C8782" s="1" t="e">
        <f>VLOOKUP(A8782,[1]Maestra!A$1:C$746,3,0)</f>
        <v>#N/A</v>
      </c>
      <c r="D8782" s="1" t="s">
        <v>26</v>
      </c>
      <c r="E8782" s="1" t="s">
        <v>27</v>
      </c>
      <c r="F8782" s="1">
        <v>3</v>
      </c>
      <c r="G8782" s="1">
        <v>8801</v>
      </c>
      <c r="H8782" s="1">
        <v>9999</v>
      </c>
      <c r="I8782" s="1">
        <v>9999</v>
      </c>
      <c r="J8782" s="1" t="s">
        <v>493</v>
      </c>
      <c r="L8782" s="1" t="s">
        <v>454</v>
      </c>
      <c r="M8782" s="1">
        <v>103</v>
      </c>
      <c r="Q8782" s="2" t="s">
        <v>37</v>
      </c>
      <c r="R8782" s="1" t="s">
        <v>492</v>
      </c>
      <c r="S8782" s="1" t="str">
        <f t="shared" si="281"/>
        <v>HPC|RF|3|8801|9999|9999|N||CCNR|103|</v>
      </c>
      <c r="T8782" s="2" t="str">
        <f t="shared" si="282"/>
        <v>OK</v>
      </c>
    </row>
    <row r="8783" spans="1:20" x14ac:dyDescent="0.25">
      <c r="A8783" s="1">
        <v>305019999</v>
      </c>
      <c r="B8783" s="1" t="e">
        <f>VLOOKUP(A8783,[1]Maestra!A$1:C$746,2,0)</f>
        <v>#N/A</v>
      </c>
      <c r="C8783" s="1" t="e">
        <f>VLOOKUP(A8783,[1]Maestra!A$1:C$746,3,0)</f>
        <v>#N/A</v>
      </c>
      <c r="D8783" s="1" t="s">
        <v>26</v>
      </c>
      <c r="E8783" s="1" t="s">
        <v>27</v>
      </c>
      <c r="F8783" s="1">
        <v>3</v>
      </c>
      <c r="G8783" s="1">
        <v>8801</v>
      </c>
      <c r="H8783" s="1">
        <v>9999</v>
      </c>
      <c r="I8783" s="1">
        <v>9999</v>
      </c>
      <c r="J8783" s="1" t="s">
        <v>493</v>
      </c>
      <c r="L8783" s="1" t="s">
        <v>454</v>
      </c>
      <c r="M8783" s="1">
        <v>104</v>
      </c>
      <c r="Q8783" s="2" t="s">
        <v>37</v>
      </c>
      <c r="R8783" s="1" t="s">
        <v>492</v>
      </c>
      <c r="S8783" s="1" t="str">
        <f t="shared" si="281"/>
        <v>HPC|RF|3|8801|9999|9999|N||CCNR|104|</v>
      </c>
      <c r="T8783" s="2" t="str">
        <f t="shared" si="282"/>
        <v>OK</v>
      </c>
    </row>
    <row r="8784" spans="1:20" x14ac:dyDescent="0.25">
      <c r="A8784" s="1">
        <v>301999999</v>
      </c>
      <c r="B8784" s="1" t="str">
        <f>VLOOKUP(A8784,[1]Maestra!A$1:C$746,2,0)</f>
        <v>ACTCVIGE8</v>
      </c>
      <c r="C8784" s="1" t="str">
        <f>VLOOKUP(A8784,[1]Maestra!A$1:C$746,3,0)</f>
        <v>TC Visa Generico</v>
      </c>
      <c r="D8784" s="1" t="s">
        <v>26</v>
      </c>
      <c r="E8784" s="1" t="s">
        <v>27</v>
      </c>
      <c r="F8784" s="1">
        <v>3</v>
      </c>
      <c r="G8784" s="1">
        <v>8801</v>
      </c>
      <c r="H8784" s="1">
        <v>9999</v>
      </c>
      <c r="I8784" s="1">
        <v>9999</v>
      </c>
      <c r="J8784" s="1" t="s">
        <v>493</v>
      </c>
      <c r="L8784" s="1" t="s">
        <v>454</v>
      </c>
      <c r="M8784" s="1">
        <v>105</v>
      </c>
      <c r="Q8784" s="2" t="s">
        <v>37</v>
      </c>
      <c r="R8784" s="1" t="s">
        <v>492</v>
      </c>
      <c r="S8784" s="1" t="str">
        <f t="shared" si="281"/>
        <v>HPC|RF|3|8801|9999|9999|N||CCNR|105|</v>
      </c>
      <c r="T8784" s="2" t="str">
        <f t="shared" si="282"/>
        <v>OK</v>
      </c>
    </row>
    <row r="8785" spans="1:20" x14ac:dyDescent="0.25">
      <c r="A8785" s="1">
        <v>301029999</v>
      </c>
      <c r="B8785" s="1" t="e">
        <f>VLOOKUP(A8785,[1]Maestra!A$1:C$746,2,0)</f>
        <v>#N/A</v>
      </c>
      <c r="C8785" s="1" t="e">
        <f>VLOOKUP(A8785,[1]Maestra!A$1:C$746,3,0)</f>
        <v>#N/A</v>
      </c>
      <c r="D8785" s="1" t="s">
        <v>26</v>
      </c>
      <c r="E8785" s="1" t="s">
        <v>27</v>
      </c>
      <c r="F8785" s="1">
        <v>3</v>
      </c>
      <c r="G8785" s="1">
        <v>8801</v>
      </c>
      <c r="H8785" s="1">
        <v>9999</v>
      </c>
      <c r="I8785" s="1">
        <v>9999</v>
      </c>
      <c r="J8785" s="1" t="s">
        <v>493</v>
      </c>
      <c r="L8785" s="1" t="s">
        <v>454</v>
      </c>
      <c r="M8785" s="1">
        <v>106</v>
      </c>
      <c r="Q8785" s="2" t="s">
        <v>37</v>
      </c>
      <c r="R8785" s="1" t="s">
        <v>492</v>
      </c>
      <c r="S8785" s="1" t="str">
        <f t="shared" si="281"/>
        <v>HPC|RF|3|8801|9999|9999|N||CCNR|106|</v>
      </c>
      <c r="T8785" s="2" t="str">
        <f t="shared" si="282"/>
        <v>OK</v>
      </c>
    </row>
    <row r="8786" spans="1:20" x14ac:dyDescent="0.25">
      <c r="A8786" s="1">
        <v>301999999</v>
      </c>
      <c r="B8786" s="1" t="str">
        <f>VLOOKUP(A8786,[1]Maestra!A$1:C$746,2,0)</f>
        <v>ACTCVIGE8</v>
      </c>
      <c r="C8786" s="1" t="str">
        <f>VLOOKUP(A8786,[1]Maestra!A$1:C$746,3,0)</f>
        <v>TC Visa Generico</v>
      </c>
      <c r="D8786" s="1" t="s">
        <v>26</v>
      </c>
      <c r="E8786" s="1" t="s">
        <v>27</v>
      </c>
      <c r="F8786" s="1">
        <v>3</v>
      </c>
      <c r="G8786" s="1">
        <v>8801</v>
      </c>
      <c r="H8786" s="1">
        <v>9999</v>
      </c>
      <c r="I8786" s="1">
        <v>9999</v>
      </c>
      <c r="J8786" s="1" t="s">
        <v>493</v>
      </c>
      <c r="L8786" s="1" t="s">
        <v>454</v>
      </c>
      <c r="M8786" s="1">
        <v>107</v>
      </c>
      <c r="Q8786" s="2" t="s">
        <v>37</v>
      </c>
      <c r="R8786" s="1" t="s">
        <v>492</v>
      </c>
      <c r="S8786" s="1" t="str">
        <f t="shared" si="281"/>
        <v>HPC|RF|3|8801|9999|9999|N||CCNR|107|</v>
      </c>
      <c r="T8786" s="2" t="str">
        <f t="shared" si="282"/>
        <v>OK</v>
      </c>
    </row>
    <row r="8787" spans="1:20" x14ac:dyDescent="0.25">
      <c r="A8787" s="1">
        <v>301999999</v>
      </c>
      <c r="B8787" s="1" t="str">
        <f>VLOOKUP(A8787,[1]Maestra!A$1:C$746,2,0)</f>
        <v>ACTCVIGE8</v>
      </c>
      <c r="C8787" s="1" t="str">
        <f>VLOOKUP(A8787,[1]Maestra!A$1:C$746,3,0)</f>
        <v>TC Visa Generico</v>
      </c>
      <c r="D8787" s="1" t="s">
        <v>26</v>
      </c>
      <c r="E8787" s="1" t="s">
        <v>27</v>
      </c>
      <c r="F8787" s="1">
        <v>3</v>
      </c>
      <c r="G8787" s="1">
        <v>8801</v>
      </c>
      <c r="H8787" s="1">
        <v>9999</v>
      </c>
      <c r="I8787" s="1">
        <v>9999</v>
      </c>
      <c r="J8787" s="1" t="s">
        <v>493</v>
      </c>
      <c r="L8787" s="1" t="s">
        <v>454</v>
      </c>
      <c r="M8787" s="1">
        <v>114</v>
      </c>
      <c r="Q8787" s="2" t="s">
        <v>37</v>
      </c>
      <c r="R8787" s="1" t="s">
        <v>492</v>
      </c>
      <c r="S8787" s="1" t="str">
        <f t="shared" si="281"/>
        <v>HPC|RF|3|8801|9999|9999|N||CCNR|114|</v>
      </c>
      <c r="T8787" s="2" t="str">
        <f t="shared" si="282"/>
        <v>OK</v>
      </c>
    </row>
    <row r="8788" spans="1:20" x14ac:dyDescent="0.25">
      <c r="A8788" s="1">
        <v>301999999</v>
      </c>
      <c r="B8788" s="1" t="str">
        <f>VLOOKUP(A8788,[1]Maestra!A$1:C$746,2,0)</f>
        <v>ACTCVIGE8</v>
      </c>
      <c r="C8788" s="1" t="str">
        <f>VLOOKUP(A8788,[1]Maestra!A$1:C$746,3,0)</f>
        <v>TC Visa Generico</v>
      </c>
      <c r="D8788" s="1" t="s">
        <v>26</v>
      </c>
      <c r="E8788" s="1" t="s">
        <v>27</v>
      </c>
      <c r="F8788" s="1">
        <v>3</v>
      </c>
      <c r="G8788" s="1">
        <v>8801</v>
      </c>
      <c r="H8788" s="1">
        <v>9999</v>
      </c>
      <c r="I8788" s="1">
        <v>9999</v>
      </c>
      <c r="J8788" s="1" t="s">
        <v>493</v>
      </c>
      <c r="L8788" s="1" t="s">
        <v>454</v>
      </c>
      <c r="M8788" s="1">
        <v>115</v>
      </c>
      <c r="Q8788" s="2" t="s">
        <v>37</v>
      </c>
      <c r="R8788" s="1" t="s">
        <v>492</v>
      </c>
      <c r="S8788" s="1" t="str">
        <f t="shared" si="281"/>
        <v>HPC|RF|3|8801|9999|9999|N||CCNR|115|</v>
      </c>
      <c r="T8788" s="2" t="str">
        <f t="shared" si="282"/>
        <v>OK</v>
      </c>
    </row>
    <row r="8789" spans="1:20" x14ac:dyDescent="0.25">
      <c r="A8789" s="1">
        <v>301999999</v>
      </c>
      <c r="B8789" s="1" t="str">
        <f>VLOOKUP(A8789,[1]Maestra!A$1:C$746,2,0)</f>
        <v>ACTCVIGE8</v>
      </c>
      <c r="C8789" s="1" t="str">
        <f>VLOOKUP(A8789,[1]Maestra!A$1:C$746,3,0)</f>
        <v>TC Visa Generico</v>
      </c>
      <c r="D8789" s="1" t="s">
        <v>26</v>
      </c>
      <c r="E8789" s="1" t="s">
        <v>27</v>
      </c>
      <c r="F8789" s="1">
        <v>3</v>
      </c>
      <c r="G8789" s="1">
        <v>8801</v>
      </c>
      <c r="H8789" s="1">
        <v>9999</v>
      </c>
      <c r="I8789" s="1">
        <v>9999</v>
      </c>
      <c r="J8789" s="1" t="s">
        <v>493</v>
      </c>
      <c r="L8789" s="1" t="s">
        <v>454</v>
      </c>
      <c r="M8789" s="1">
        <v>116</v>
      </c>
      <c r="Q8789" s="2" t="s">
        <v>37</v>
      </c>
      <c r="R8789" s="1" t="s">
        <v>492</v>
      </c>
      <c r="S8789" s="1" t="str">
        <f t="shared" si="281"/>
        <v>HPC|RF|3|8801|9999|9999|N||CCNR|116|</v>
      </c>
      <c r="T8789" s="2" t="str">
        <f t="shared" si="282"/>
        <v>OK</v>
      </c>
    </row>
    <row r="8790" spans="1:20" x14ac:dyDescent="0.25">
      <c r="A8790" s="1">
        <v>301090199</v>
      </c>
      <c r="B8790" s="1" t="str">
        <f>VLOOKUP(A8790,[1]Maestra!A$1:C$746,2,0)</f>
        <v>ACTCPRGE8</v>
      </c>
      <c r="C8790" s="1" t="str">
        <f>VLOOKUP(A8790,[1]Maestra!A$1:C$746,3,0)</f>
        <v>TC Premia Generico</v>
      </c>
      <c r="D8790" s="1" t="s">
        <v>26</v>
      </c>
      <c r="E8790" s="1" t="s">
        <v>27</v>
      </c>
      <c r="F8790" s="1">
        <v>3</v>
      </c>
      <c r="G8790" s="1">
        <v>8801</v>
      </c>
      <c r="H8790" s="1">
        <v>9999</v>
      </c>
      <c r="I8790" s="1">
        <v>9999</v>
      </c>
      <c r="J8790" s="1" t="s">
        <v>493</v>
      </c>
      <c r="L8790" s="1" t="s">
        <v>454</v>
      </c>
      <c r="M8790" s="1">
        <v>117</v>
      </c>
      <c r="Q8790" s="2" t="s">
        <v>37</v>
      </c>
      <c r="R8790" s="1" t="s">
        <v>492</v>
      </c>
      <c r="S8790" s="1" t="str">
        <f t="shared" si="281"/>
        <v>HPC|RF|3|8801|9999|9999|N||CCNR|117|</v>
      </c>
      <c r="T8790" s="2" t="str">
        <f t="shared" si="282"/>
        <v>OK</v>
      </c>
    </row>
    <row r="8791" spans="1:20" x14ac:dyDescent="0.25">
      <c r="A8791" s="1">
        <v>301999999</v>
      </c>
      <c r="B8791" s="1" t="str">
        <f>VLOOKUP(A8791,[1]Maestra!A$1:C$746,2,0)</f>
        <v>ACTCVIGE8</v>
      </c>
      <c r="C8791" s="1" t="str">
        <f>VLOOKUP(A8791,[1]Maestra!A$1:C$746,3,0)</f>
        <v>TC Visa Generico</v>
      </c>
      <c r="D8791" s="1" t="s">
        <v>26</v>
      </c>
      <c r="E8791" s="1" t="s">
        <v>27</v>
      </c>
      <c r="F8791" s="1">
        <v>3</v>
      </c>
      <c r="G8791" s="1">
        <v>8801</v>
      </c>
      <c r="H8791" s="1">
        <v>9999</v>
      </c>
      <c r="I8791" s="1">
        <v>9999</v>
      </c>
      <c r="J8791" s="1" t="s">
        <v>493</v>
      </c>
      <c r="L8791" s="1" t="s">
        <v>454</v>
      </c>
      <c r="M8791" s="1">
        <v>118</v>
      </c>
      <c r="Q8791" s="2" t="s">
        <v>37</v>
      </c>
      <c r="R8791" s="1" t="s">
        <v>492</v>
      </c>
      <c r="S8791" s="1" t="str">
        <f t="shared" si="281"/>
        <v>HPC|RF|3|8801|9999|9999|N||CCNR|118|</v>
      </c>
      <c r="T8791" s="2" t="str">
        <f t="shared" si="282"/>
        <v>OK</v>
      </c>
    </row>
    <row r="8792" spans="1:20" x14ac:dyDescent="0.25">
      <c r="A8792" s="1">
        <v>301039999</v>
      </c>
      <c r="B8792" s="1" t="str">
        <f>VLOOKUP(A8792,[1]Maestra!A$1:C$746,2,0)</f>
        <v>ACTMVGE08</v>
      </c>
      <c r="C8792" s="1" t="str">
        <f>VLOOKUP(A8792,[1]Maestra!A$1:C$746,3,0)</f>
        <v>TC Megaplaza Visa - Generico</v>
      </c>
      <c r="D8792" s="1" t="s">
        <v>26</v>
      </c>
      <c r="E8792" s="1" t="s">
        <v>27</v>
      </c>
      <c r="F8792" s="1">
        <v>3</v>
      </c>
      <c r="G8792" s="1">
        <v>8801</v>
      </c>
      <c r="H8792" s="1">
        <v>9999</v>
      </c>
      <c r="I8792" s="1">
        <v>9999</v>
      </c>
      <c r="J8792" s="1" t="s">
        <v>493</v>
      </c>
      <c r="L8792" s="1" t="s">
        <v>454</v>
      </c>
      <c r="M8792" s="1">
        <v>119</v>
      </c>
      <c r="Q8792" s="2" t="s">
        <v>37</v>
      </c>
      <c r="R8792" s="1" t="s">
        <v>492</v>
      </c>
      <c r="S8792" s="1" t="str">
        <f t="shared" si="281"/>
        <v>HPC|RF|3|8801|9999|9999|N||CCNR|119|</v>
      </c>
      <c r="T8792" s="2" t="str">
        <f t="shared" si="282"/>
        <v>OK</v>
      </c>
    </row>
    <row r="8793" spans="1:20" x14ac:dyDescent="0.25">
      <c r="A8793" s="1">
        <v>301059999</v>
      </c>
      <c r="B8793" s="1" t="str">
        <f>VLOOKUP(A8793,[1]Maestra!A$1:C$746,2,0)</f>
        <v>ACTVVIGE8</v>
      </c>
      <c r="C8793" s="1" t="str">
        <f>VLOOKUP(A8793,[1]Maestra!A$1:C$746,3,0)</f>
        <v>TC Vea Visa Generico</v>
      </c>
      <c r="D8793" s="1" t="s">
        <v>26</v>
      </c>
      <c r="E8793" s="1" t="s">
        <v>27</v>
      </c>
      <c r="F8793" s="1">
        <v>3</v>
      </c>
      <c r="G8793" s="1">
        <v>8801</v>
      </c>
      <c r="H8793" s="1">
        <v>9999</v>
      </c>
      <c r="I8793" s="1">
        <v>9999</v>
      </c>
      <c r="J8793" s="1" t="s">
        <v>493</v>
      </c>
      <c r="L8793" s="1" t="s">
        <v>454</v>
      </c>
      <c r="M8793" s="1">
        <v>120</v>
      </c>
      <c r="Q8793" s="2" t="s">
        <v>37</v>
      </c>
      <c r="R8793" s="1" t="s">
        <v>492</v>
      </c>
      <c r="S8793" s="1" t="str">
        <f t="shared" si="281"/>
        <v>HPC|RF|3|8801|9999|9999|N||CCNR|120|</v>
      </c>
      <c r="T8793" s="2" t="str">
        <f t="shared" si="282"/>
        <v>OK</v>
      </c>
    </row>
    <row r="8794" spans="1:20" x14ac:dyDescent="0.25">
      <c r="A8794" s="1">
        <v>301060299</v>
      </c>
      <c r="B8794" s="1" t="str">
        <f>VLOOKUP(A8794,[1]Maestra!A$1:C$746,2,0)</f>
        <v>ACTCPLGE8</v>
      </c>
      <c r="C8794" s="1" t="str">
        <f>VLOOKUP(A8794,[1]Maestra!A$1:C$746,3,0)</f>
        <v>TC Cashback Platinum Generico</v>
      </c>
      <c r="D8794" s="1" t="s">
        <v>26</v>
      </c>
      <c r="E8794" s="1" t="s">
        <v>27</v>
      </c>
      <c r="F8794" s="1">
        <v>3</v>
      </c>
      <c r="G8794" s="1">
        <v>8801</v>
      </c>
      <c r="H8794" s="1">
        <v>9999</v>
      </c>
      <c r="I8794" s="1">
        <v>9999</v>
      </c>
      <c r="J8794" s="1" t="s">
        <v>493</v>
      </c>
      <c r="L8794" s="1" t="s">
        <v>454</v>
      </c>
      <c r="M8794" s="1">
        <v>121</v>
      </c>
      <c r="Q8794" s="2" t="s">
        <v>37</v>
      </c>
      <c r="R8794" s="1" t="s">
        <v>492</v>
      </c>
      <c r="S8794" s="1" t="str">
        <f t="shared" si="281"/>
        <v>HPC|RF|3|8801|9999|9999|N||CCNR|121|</v>
      </c>
      <c r="T8794" s="2" t="str">
        <f t="shared" si="282"/>
        <v>OK</v>
      </c>
    </row>
    <row r="8795" spans="1:20" x14ac:dyDescent="0.25">
      <c r="A8795" s="1">
        <v>301999999</v>
      </c>
      <c r="B8795" s="1" t="str">
        <f>VLOOKUP(A8795,[1]Maestra!A$1:C$746,2,0)</f>
        <v>ACTCVIGE8</v>
      </c>
      <c r="C8795" s="1" t="str">
        <f>VLOOKUP(A8795,[1]Maestra!A$1:C$746,3,0)</f>
        <v>TC Visa Generico</v>
      </c>
      <c r="D8795" s="1" t="s">
        <v>26</v>
      </c>
      <c r="E8795" s="1" t="s">
        <v>27</v>
      </c>
      <c r="F8795" s="1">
        <v>3</v>
      </c>
      <c r="G8795" s="1">
        <v>8801</v>
      </c>
      <c r="H8795" s="1">
        <v>9999</v>
      </c>
      <c r="I8795" s="1">
        <v>9999</v>
      </c>
      <c r="J8795" s="1" t="s">
        <v>493</v>
      </c>
      <c r="L8795" s="1" t="s">
        <v>454</v>
      </c>
      <c r="M8795" s="1">
        <v>122</v>
      </c>
      <c r="Q8795" s="2" t="s">
        <v>37</v>
      </c>
      <c r="R8795" s="1" t="s">
        <v>492</v>
      </c>
      <c r="S8795" s="1" t="str">
        <f t="shared" si="281"/>
        <v>HPC|RF|3|8801|9999|9999|N||CCNR|122|</v>
      </c>
      <c r="T8795" s="2" t="str">
        <f t="shared" si="282"/>
        <v>OK</v>
      </c>
    </row>
    <row r="8796" spans="1:20" x14ac:dyDescent="0.25">
      <c r="A8796" s="1">
        <v>301999999</v>
      </c>
      <c r="B8796" s="1" t="str">
        <f>VLOOKUP(A8796,[1]Maestra!A$1:C$746,2,0)</f>
        <v>ACTCVIGE8</v>
      </c>
      <c r="C8796" s="1" t="str">
        <f>VLOOKUP(A8796,[1]Maestra!A$1:C$746,3,0)</f>
        <v>TC Visa Generico</v>
      </c>
      <c r="D8796" s="1" t="s">
        <v>26</v>
      </c>
      <c r="E8796" s="1" t="s">
        <v>27</v>
      </c>
      <c r="F8796" s="1">
        <v>3</v>
      </c>
      <c r="G8796" s="1">
        <v>8801</v>
      </c>
      <c r="H8796" s="1">
        <v>9999</v>
      </c>
      <c r="I8796" s="1">
        <v>9999</v>
      </c>
      <c r="J8796" s="1" t="s">
        <v>493</v>
      </c>
      <c r="L8796" s="1" t="s">
        <v>454</v>
      </c>
      <c r="M8796" s="1">
        <v>123</v>
      </c>
      <c r="Q8796" s="2" t="s">
        <v>37</v>
      </c>
      <c r="R8796" s="1" t="s">
        <v>492</v>
      </c>
      <c r="S8796" s="1" t="str">
        <f t="shared" si="281"/>
        <v>HPC|RF|3|8801|9999|9999|N||CCNR|123|</v>
      </c>
      <c r="T8796" s="2" t="str">
        <f t="shared" si="282"/>
        <v>OK</v>
      </c>
    </row>
    <row r="8797" spans="1:20" x14ac:dyDescent="0.25">
      <c r="A8797" s="1">
        <v>301059999</v>
      </c>
      <c r="B8797" s="1" t="str">
        <f>VLOOKUP(A8797,[1]Maestra!A$1:C$746,2,0)</f>
        <v>ACTVVIGE8</v>
      </c>
      <c r="C8797" s="1" t="str">
        <f>VLOOKUP(A8797,[1]Maestra!A$1:C$746,3,0)</f>
        <v>TC Vea Visa Generico</v>
      </c>
      <c r="D8797" s="1" t="s">
        <v>26</v>
      </c>
      <c r="E8797" s="1" t="s">
        <v>27</v>
      </c>
      <c r="F8797" s="1">
        <v>3</v>
      </c>
      <c r="G8797" s="1">
        <v>8801</v>
      </c>
      <c r="H8797" s="1">
        <v>9999</v>
      </c>
      <c r="I8797" s="1">
        <v>9999</v>
      </c>
      <c r="J8797" s="1" t="s">
        <v>493</v>
      </c>
      <c r="L8797" s="1" t="s">
        <v>454</v>
      </c>
      <c r="M8797" s="1">
        <v>124</v>
      </c>
      <c r="Q8797" s="2" t="s">
        <v>37</v>
      </c>
      <c r="R8797" s="1" t="s">
        <v>492</v>
      </c>
      <c r="S8797" s="1" t="str">
        <f t="shared" si="281"/>
        <v>HPC|RF|3|8801|9999|9999|N||CCNR|124|</v>
      </c>
      <c r="T8797" s="2" t="str">
        <f t="shared" si="282"/>
        <v>OK</v>
      </c>
    </row>
    <row r="8798" spans="1:20" x14ac:dyDescent="0.25">
      <c r="A8798" s="1">
        <v>301999999</v>
      </c>
      <c r="B8798" s="1" t="str">
        <f>VLOOKUP(A8798,[1]Maestra!A$1:C$746,2,0)</f>
        <v>ACTCVIGE8</v>
      </c>
      <c r="C8798" s="1" t="str">
        <f>VLOOKUP(A8798,[1]Maestra!A$1:C$746,3,0)</f>
        <v>TC Visa Generico</v>
      </c>
      <c r="D8798" s="1" t="s">
        <v>26</v>
      </c>
      <c r="E8798" s="1" t="s">
        <v>27</v>
      </c>
      <c r="F8798" s="1">
        <v>3</v>
      </c>
      <c r="G8798" s="1">
        <v>8801</v>
      </c>
      <c r="H8798" s="1">
        <v>9999</v>
      </c>
      <c r="I8798" s="1">
        <v>9999</v>
      </c>
      <c r="J8798" s="1" t="s">
        <v>493</v>
      </c>
      <c r="L8798" s="1" t="s">
        <v>454</v>
      </c>
      <c r="M8798" s="1">
        <v>129</v>
      </c>
      <c r="Q8798" s="2" t="s">
        <v>37</v>
      </c>
      <c r="R8798" s="1" t="s">
        <v>492</v>
      </c>
      <c r="S8798" s="1" t="str">
        <f t="shared" si="281"/>
        <v>HPC|RF|3|8801|9999|9999|N||CCNR|129|</v>
      </c>
      <c r="T8798" s="2" t="str">
        <f t="shared" si="282"/>
        <v>OK</v>
      </c>
    </row>
    <row r="8799" spans="1:20" x14ac:dyDescent="0.25">
      <c r="A8799" s="1">
        <v>301999999</v>
      </c>
      <c r="B8799" s="1" t="str">
        <f>VLOOKUP(A8799,[1]Maestra!A$1:C$746,2,0)</f>
        <v>ACTCVIGE8</v>
      </c>
      <c r="C8799" s="1" t="str">
        <f>VLOOKUP(A8799,[1]Maestra!A$1:C$746,3,0)</f>
        <v>TC Visa Generico</v>
      </c>
      <c r="D8799" s="1" t="s">
        <v>26</v>
      </c>
      <c r="E8799" s="1" t="s">
        <v>27</v>
      </c>
      <c r="F8799" s="1">
        <v>3</v>
      </c>
      <c r="G8799" s="1">
        <v>8801</v>
      </c>
      <c r="H8799" s="1">
        <v>9999</v>
      </c>
      <c r="I8799" s="1">
        <v>9999</v>
      </c>
      <c r="J8799" s="1" t="s">
        <v>493</v>
      </c>
      <c r="L8799" s="1" t="s">
        <v>454</v>
      </c>
      <c r="M8799" s="1">
        <v>130</v>
      </c>
      <c r="Q8799" s="2" t="s">
        <v>37</v>
      </c>
      <c r="R8799" s="1" t="s">
        <v>492</v>
      </c>
      <c r="S8799" s="1" t="str">
        <f t="shared" si="281"/>
        <v>HPC|RF|3|8801|9999|9999|N||CCNR|130|</v>
      </c>
      <c r="T8799" s="2" t="str">
        <f t="shared" si="282"/>
        <v>OK</v>
      </c>
    </row>
    <row r="8800" spans="1:20" x14ac:dyDescent="0.25">
      <c r="A8800" s="1">
        <v>301999999</v>
      </c>
      <c r="B8800" s="1" t="str">
        <f>VLOOKUP(A8800,[1]Maestra!A$1:C$746,2,0)</f>
        <v>ACTCVIGE8</v>
      </c>
      <c r="C8800" s="1" t="str">
        <f>VLOOKUP(A8800,[1]Maestra!A$1:C$746,3,0)</f>
        <v>TC Visa Generico</v>
      </c>
      <c r="D8800" s="1" t="s">
        <v>26</v>
      </c>
      <c r="E8800" s="1" t="s">
        <v>27</v>
      </c>
      <c r="F8800" s="1">
        <v>3</v>
      </c>
      <c r="G8800" s="1">
        <v>8801</v>
      </c>
      <c r="H8800" s="1">
        <v>9999</v>
      </c>
      <c r="I8800" s="1">
        <v>9999</v>
      </c>
      <c r="J8800" s="1" t="s">
        <v>493</v>
      </c>
      <c r="L8800" s="1" t="s">
        <v>454</v>
      </c>
      <c r="M8800" s="1">
        <v>131</v>
      </c>
      <c r="Q8800" s="2" t="s">
        <v>37</v>
      </c>
      <c r="R8800" s="1" t="s">
        <v>492</v>
      </c>
      <c r="S8800" s="1" t="str">
        <f t="shared" si="281"/>
        <v>HPC|RF|3|8801|9999|9999|N||CCNR|131|</v>
      </c>
      <c r="T8800" s="2" t="str">
        <f t="shared" si="282"/>
        <v>OK</v>
      </c>
    </row>
    <row r="8801" spans="1:20" x14ac:dyDescent="0.25">
      <c r="A8801" s="1">
        <v>301059999</v>
      </c>
      <c r="B8801" s="1" t="str">
        <f>VLOOKUP(A8801,[1]Maestra!A$1:C$746,2,0)</f>
        <v>ACTVVIGE8</v>
      </c>
      <c r="C8801" s="1" t="str">
        <f>VLOOKUP(A8801,[1]Maestra!A$1:C$746,3,0)</f>
        <v>TC Vea Visa Generico</v>
      </c>
      <c r="D8801" s="1" t="s">
        <v>26</v>
      </c>
      <c r="E8801" s="1" t="s">
        <v>27</v>
      </c>
      <c r="F8801" s="1">
        <v>3</v>
      </c>
      <c r="G8801" s="1">
        <v>8801</v>
      </c>
      <c r="H8801" s="1">
        <v>9999</v>
      </c>
      <c r="I8801" s="1">
        <v>9999</v>
      </c>
      <c r="J8801" s="1" t="s">
        <v>493</v>
      </c>
      <c r="L8801" s="1" t="s">
        <v>454</v>
      </c>
      <c r="M8801" s="1">
        <v>162</v>
      </c>
      <c r="Q8801" s="2" t="s">
        <v>37</v>
      </c>
      <c r="R8801" s="1" t="s">
        <v>492</v>
      </c>
      <c r="S8801" s="1" t="str">
        <f t="shared" si="281"/>
        <v>HPC|RF|3|8801|9999|9999|N||CCNR|162|</v>
      </c>
      <c r="T8801" s="2" t="str">
        <f t="shared" si="282"/>
        <v>OK</v>
      </c>
    </row>
    <row r="8802" spans="1:20" x14ac:dyDescent="0.25">
      <c r="A8802" s="1">
        <v>302999999</v>
      </c>
      <c r="B8802" s="1" t="str">
        <f>VLOOKUP(A8802,[1]Maestra!A$1:C$746,2,0)</f>
        <v>ACTAEXGE8</v>
      </c>
      <c r="C8802" s="1" t="str">
        <f>VLOOKUP(A8802,[1]Maestra!A$1:C$746,3,0)</f>
        <v>TC American Express Generico</v>
      </c>
      <c r="D8802" s="1" t="s">
        <v>26</v>
      </c>
      <c r="E8802" s="1" t="s">
        <v>27</v>
      </c>
      <c r="F8802" s="1">
        <v>3</v>
      </c>
      <c r="G8802" s="1">
        <v>8801</v>
      </c>
      <c r="H8802" s="1">
        <v>9999</v>
      </c>
      <c r="I8802" s="1">
        <v>9999</v>
      </c>
      <c r="J8802" s="1" t="s">
        <v>493</v>
      </c>
      <c r="L8802" s="1" t="s">
        <v>454</v>
      </c>
      <c r="M8802" s="1">
        <v>201</v>
      </c>
      <c r="Q8802" s="2" t="s">
        <v>37</v>
      </c>
      <c r="R8802" s="1" t="s">
        <v>492</v>
      </c>
      <c r="S8802" s="1" t="str">
        <f t="shared" si="281"/>
        <v>HPC|RF|3|8801|9999|9999|N||CCNR|201|</v>
      </c>
      <c r="T8802" s="2" t="str">
        <f t="shared" si="282"/>
        <v>OK</v>
      </c>
    </row>
    <row r="8803" spans="1:20" x14ac:dyDescent="0.25">
      <c r="A8803" s="1">
        <v>302999999</v>
      </c>
      <c r="B8803" s="1" t="str">
        <f>VLOOKUP(A8803,[1]Maestra!A$1:C$746,2,0)</f>
        <v>ACTAEXGE8</v>
      </c>
      <c r="C8803" s="1" t="str">
        <f>VLOOKUP(A8803,[1]Maestra!A$1:C$746,3,0)</f>
        <v>TC American Express Generico</v>
      </c>
      <c r="D8803" s="1" t="s">
        <v>26</v>
      </c>
      <c r="E8803" s="1" t="s">
        <v>27</v>
      </c>
      <c r="F8803" s="1">
        <v>3</v>
      </c>
      <c r="G8803" s="1">
        <v>8801</v>
      </c>
      <c r="H8803" s="1">
        <v>9999</v>
      </c>
      <c r="I8803" s="1">
        <v>9999</v>
      </c>
      <c r="J8803" s="1" t="s">
        <v>493</v>
      </c>
      <c r="L8803" s="1" t="s">
        <v>454</v>
      </c>
      <c r="M8803" s="1">
        <v>202</v>
      </c>
      <c r="Q8803" s="2" t="s">
        <v>37</v>
      </c>
      <c r="R8803" s="1" t="s">
        <v>492</v>
      </c>
      <c r="S8803" s="1" t="str">
        <f t="shared" si="281"/>
        <v>HPC|RF|3|8801|9999|9999|N||CCNR|202|</v>
      </c>
      <c r="T8803" s="2" t="str">
        <f t="shared" si="282"/>
        <v>OK</v>
      </c>
    </row>
    <row r="8804" spans="1:20" x14ac:dyDescent="0.25">
      <c r="A8804" s="1">
        <v>302999999</v>
      </c>
      <c r="B8804" s="1" t="str">
        <f>VLOOKUP(A8804,[1]Maestra!A$1:C$746,2,0)</f>
        <v>ACTAEXGE8</v>
      </c>
      <c r="C8804" s="1" t="str">
        <f>VLOOKUP(A8804,[1]Maestra!A$1:C$746,3,0)</f>
        <v>TC American Express Generico</v>
      </c>
      <c r="D8804" s="1" t="s">
        <v>26</v>
      </c>
      <c r="E8804" s="1" t="s">
        <v>27</v>
      </c>
      <c r="F8804" s="1">
        <v>3</v>
      </c>
      <c r="G8804" s="1">
        <v>8801</v>
      </c>
      <c r="H8804" s="1">
        <v>9999</v>
      </c>
      <c r="I8804" s="1">
        <v>9999</v>
      </c>
      <c r="J8804" s="1" t="s">
        <v>493</v>
      </c>
      <c r="L8804" s="1" t="s">
        <v>454</v>
      </c>
      <c r="M8804" s="1">
        <v>203</v>
      </c>
      <c r="Q8804" s="2" t="s">
        <v>37</v>
      </c>
      <c r="R8804" s="1" t="s">
        <v>492</v>
      </c>
      <c r="S8804" s="1" t="str">
        <f t="shared" si="281"/>
        <v>HPC|RF|3|8801|9999|9999|N||CCNR|203|</v>
      </c>
      <c r="T8804" s="2" t="str">
        <f t="shared" si="282"/>
        <v>OK</v>
      </c>
    </row>
    <row r="8805" spans="1:20" x14ac:dyDescent="0.25">
      <c r="A8805" s="1">
        <v>307059999</v>
      </c>
      <c r="B8805" s="1" t="str">
        <f>VLOOKUP(A8805,[1]Maestra!A$1:C$746,2,0)</f>
        <v>ACTACOGE8</v>
      </c>
      <c r="C8805" s="1" t="str">
        <f>VLOOKUP(A8805,[1]Maestra!A$1:C$746,3,0)</f>
        <v>TC Amex Centurión Oro Generico</v>
      </c>
      <c r="D8805" s="1" t="s">
        <v>26</v>
      </c>
      <c r="E8805" s="1" t="s">
        <v>27</v>
      </c>
      <c r="F8805" s="1">
        <v>3</v>
      </c>
      <c r="G8805" s="1">
        <v>8801</v>
      </c>
      <c r="H8805" s="1">
        <v>9999</v>
      </c>
      <c r="I8805" s="1">
        <v>9999</v>
      </c>
      <c r="J8805" s="1" t="s">
        <v>493</v>
      </c>
      <c r="L8805" s="1" t="s">
        <v>454</v>
      </c>
      <c r="M8805" s="1">
        <v>204</v>
      </c>
      <c r="Q8805" s="2" t="s">
        <v>37</v>
      </c>
      <c r="R8805" s="1" t="s">
        <v>492</v>
      </c>
      <c r="S8805" s="1" t="str">
        <f t="shared" si="281"/>
        <v>HPC|RF|3|8801|9999|9999|N||CCNR|204|</v>
      </c>
      <c r="T8805" s="2" t="str">
        <f t="shared" si="282"/>
        <v>OK</v>
      </c>
    </row>
    <row r="8806" spans="1:20" x14ac:dyDescent="0.25">
      <c r="A8806" s="1">
        <v>302999999</v>
      </c>
      <c r="B8806" s="1" t="str">
        <f>VLOOKUP(A8806,[1]Maestra!A$1:C$746,2,0)</f>
        <v>ACTAEXGE8</v>
      </c>
      <c r="C8806" s="1" t="str">
        <f>VLOOKUP(A8806,[1]Maestra!A$1:C$746,3,0)</f>
        <v>TC American Express Generico</v>
      </c>
      <c r="D8806" s="1" t="s">
        <v>26</v>
      </c>
      <c r="E8806" s="1" t="s">
        <v>27</v>
      </c>
      <c r="F8806" s="1">
        <v>3</v>
      </c>
      <c r="G8806" s="1">
        <v>8801</v>
      </c>
      <c r="H8806" s="1">
        <v>9999</v>
      </c>
      <c r="I8806" s="1">
        <v>9999</v>
      </c>
      <c r="J8806" s="1" t="s">
        <v>493</v>
      </c>
      <c r="L8806" s="1" t="s">
        <v>454</v>
      </c>
      <c r="M8806" s="1">
        <v>205</v>
      </c>
      <c r="Q8806" s="2" t="s">
        <v>37</v>
      </c>
      <c r="R8806" s="1" t="s">
        <v>492</v>
      </c>
      <c r="S8806" s="1" t="str">
        <f t="shared" si="281"/>
        <v>HPC|RF|3|8801|9999|9999|N||CCNR|205|</v>
      </c>
      <c r="T8806" s="2" t="str">
        <f t="shared" si="282"/>
        <v>OK</v>
      </c>
    </row>
    <row r="8807" spans="1:20" x14ac:dyDescent="0.25">
      <c r="A8807" s="1">
        <v>302999999</v>
      </c>
      <c r="B8807" s="1" t="str">
        <f>VLOOKUP(A8807,[1]Maestra!A$1:C$746,2,0)</f>
        <v>ACTAEXGE8</v>
      </c>
      <c r="C8807" s="1" t="str">
        <f>VLOOKUP(A8807,[1]Maestra!A$1:C$746,3,0)</f>
        <v>TC American Express Generico</v>
      </c>
      <c r="D8807" s="1" t="s">
        <v>26</v>
      </c>
      <c r="E8807" s="1" t="s">
        <v>27</v>
      </c>
      <c r="F8807" s="1">
        <v>3</v>
      </c>
      <c r="G8807" s="1">
        <v>8801</v>
      </c>
      <c r="H8807" s="1">
        <v>9999</v>
      </c>
      <c r="I8807" s="1">
        <v>9999</v>
      </c>
      <c r="J8807" s="1" t="s">
        <v>493</v>
      </c>
      <c r="L8807" s="1" t="s">
        <v>454</v>
      </c>
      <c r="M8807" s="1">
        <v>206</v>
      </c>
      <c r="Q8807" s="2" t="s">
        <v>37</v>
      </c>
      <c r="R8807" s="1" t="s">
        <v>492</v>
      </c>
      <c r="S8807" s="1" t="str">
        <f t="shared" si="281"/>
        <v>HPC|RF|3|8801|9999|9999|N||CCNR|206|</v>
      </c>
      <c r="T8807" s="2" t="str">
        <f t="shared" si="282"/>
        <v>OK</v>
      </c>
    </row>
    <row r="8808" spans="1:20" x14ac:dyDescent="0.25">
      <c r="A8808" s="1">
        <v>307039999</v>
      </c>
      <c r="B8808" s="1" t="str">
        <f>VLOOKUP(A8808,[1]Maestra!A$1:C$746,2,0)</f>
        <v>ACTAVCGE8</v>
      </c>
      <c r="C8808" s="1" t="str">
        <f>VLOOKUP(A8808,[1]Maestra!A$1:C$746,3,0)</f>
        <v>TC Amex Viajero Clasica Generico</v>
      </c>
      <c r="D8808" s="1" t="s">
        <v>26</v>
      </c>
      <c r="E8808" s="1" t="s">
        <v>27</v>
      </c>
      <c r="F8808" s="1">
        <v>3</v>
      </c>
      <c r="G8808" s="1">
        <v>8801</v>
      </c>
      <c r="H8808" s="1">
        <v>9999</v>
      </c>
      <c r="I8808" s="1">
        <v>9999</v>
      </c>
      <c r="J8808" s="1" t="s">
        <v>493</v>
      </c>
      <c r="L8808" s="1" t="s">
        <v>454</v>
      </c>
      <c r="M8808" s="1">
        <v>207</v>
      </c>
      <c r="Q8808" s="2" t="s">
        <v>37</v>
      </c>
      <c r="R8808" s="1" t="s">
        <v>492</v>
      </c>
      <c r="S8808" s="1" t="str">
        <f t="shared" si="281"/>
        <v>HPC|RF|3|8801|9999|9999|N||CCNR|207|</v>
      </c>
      <c r="T8808" s="2" t="str">
        <f t="shared" si="282"/>
        <v>OK</v>
      </c>
    </row>
    <row r="8809" spans="1:20" x14ac:dyDescent="0.25">
      <c r="A8809" s="1">
        <v>307059999</v>
      </c>
      <c r="B8809" s="1" t="str">
        <f>VLOOKUP(A8809,[1]Maestra!A$1:C$746,2,0)</f>
        <v>ACTACOGE8</v>
      </c>
      <c r="C8809" s="1" t="str">
        <f>VLOOKUP(A8809,[1]Maestra!A$1:C$746,3,0)</f>
        <v>TC Amex Centurión Oro Generico</v>
      </c>
      <c r="D8809" s="1" t="s">
        <v>26</v>
      </c>
      <c r="E8809" s="1" t="s">
        <v>27</v>
      </c>
      <c r="F8809" s="1">
        <v>3</v>
      </c>
      <c r="G8809" s="1">
        <v>8801</v>
      </c>
      <c r="H8809" s="1">
        <v>9999</v>
      </c>
      <c r="I8809" s="1">
        <v>9999</v>
      </c>
      <c r="J8809" s="1" t="s">
        <v>493</v>
      </c>
      <c r="L8809" s="1" t="s">
        <v>454</v>
      </c>
      <c r="M8809" s="1">
        <v>208</v>
      </c>
      <c r="Q8809" s="2" t="s">
        <v>37</v>
      </c>
      <c r="R8809" s="1" t="s">
        <v>492</v>
      </c>
      <c r="S8809" s="1" t="str">
        <f t="shared" si="281"/>
        <v>HPC|RF|3|8801|9999|9999|N||CCNR|208|</v>
      </c>
      <c r="T8809" s="2" t="str">
        <f t="shared" si="282"/>
        <v>OK</v>
      </c>
    </row>
    <row r="8810" spans="1:20" x14ac:dyDescent="0.25">
      <c r="A8810" s="1">
        <v>302999999</v>
      </c>
      <c r="B8810" s="1" t="str">
        <f>VLOOKUP(A8810,[1]Maestra!A$1:C$746,2,0)</f>
        <v>ACTAEXGE8</v>
      </c>
      <c r="C8810" s="1" t="str">
        <f>VLOOKUP(A8810,[1]Maestra!A$1:C$746,3,0)</f>
        <v>TC American Express Generico</v>
      </c>
      <c r="D8810" s="1" t="s">
        <v>26</v>
      </c>
      <c r="E8810" s="1" t="s">
        <v>27</v>
      </c>
      <c r="F8810" s="1">
        <v>3</v>
      </c>
      <c r="G8810" s="1">
        <v>8801</v>
      </c>
      <c r="H8810" s="1">
        <v>9999</v>
      </c>
      <c r="I8810" s="1">
        <v>9999</v>
      </c>
      <c r="J8810" s="1" t="s">
        <v>493</v>
      </c>
      <c r="L8810" s="1" t="s">
        <v>454</v>
      </c>
      <c r="M8810" s="1">
        <v>209</v>
      </c>
      <c r="Q8810" s="2" t="s">
        <v>37</v>
      </c>
      <c r="R8810" s="1" t="s">
        <v>492</v>
      </c>
      <c r="S8810" s="1" t="str">
        <f t="shared" si="281"/>
        <v>HPC|RF|3|8801|9999|9999|N||CCNR|209|</v>
      </c>
      <c r="T8810" s="2" t="str">
        <f t="shared" si="282"/>
        <v>OK</v>
      </c>
    </row>
    <row r="8811" spans="1:20" x14ac:dyDescent="0.25">
      <c r="A8811" s="1">
        <v>302999999</v>
      </c>
      <c r="B8811" s="1" t="str">
        <f>VLOOKUP(A8811,[1]Maestra!A$1:C$746,2,0)</f>
        <v>ACTAEXGE8</v>
      </c>
      <c r="C8811" s="1" t="str">
        <f>VLOOKUP(A8811,[1]Maestra!A$1:C$746,3,0)</f>
        <v>TC American Express Generico</v>
      </c>
      <c r="D8811" s="1" t="s">
        <v>26</v>
      </c>
      <c r="E8811" s="1" t="s">
        <v>27</v>
      </c>
      <c r="F8811" s="1">
        <v>3</v>
      </c>
      <c r="G8811" s="1">
        <v>8801</v>
      </c>
      <c r="H8811" s="1">
        <v>9999</v>
      </c>
      <c r="I8811" s="1">
        <v>9999</v>
      </c>
      <c r="J8811" s="1" t="s">
        <v>493</v>
      </c>
      <c r="L8811" s="1" t="s">
        <v>454</v>
      </c>
      <c r="M8811" s="1">
        <v>210</v>
      </c>
      <c r="Q8811" s="2" t="s">
        <v>37</v>
      </c>
      <c r="R8811" s="1" t="s">
        <v>492</v>
      </c>
      <c r="S8811" s="1" t="str">
        <f t="shared" si="281"/>
        <v>HPC|RF|3|8801|9999|9999|N||CCNR|210|</v>
      </c>
      <c r="T8811" s="2" t="str">
        <f t="shared" si="282"/>
        <v>OK</v>
      </c>
    </row>
    <row r="8812" spans="1:20" x14ac:dyDescent="0.25">
      <c r="A8812" s="1">
        <v>302999999</v>
      </c>
      <c r="B8812" s="1" t="str">
        <f>VLOOKUP(A8812,[1]Maestra!A$1:C$746,2,0)</f>
        <v>ACTAEXGE8</v>
      </c>
      <c r="C8812" s="1" t="str">
        <f>VLOOKUP(A8812,[1]Maestra!A$1:C$746,3,0)</f>
        <v>TC American Express Generico</v>
      </c>
      <c r="D8812" s="1" t="s">
        <v>26</v>
      </c>
      <c r="E8812" s="1" t="s">
        <v>27</v>
      </c>
      <c r="F8812" s="1">
        <v>3</v>
      </c>
      <c r="G8812" s="1">
        <v>8801</v>
      </c>
      <c r="H8812" s="1">
        <v>9999</v>
      </c>
      <c r="I8812" s="1">
        <v>9999</v>
      </c>
      <c r="J8812" s="1" t="s">
        <v>493</v>
      </c>
      <c r="L8812" s="1" t="s">
        <v>454</v>
      </c>
      <c r="M8812" s="1">
        <v>211</v>
      </c>
      <c r="Q8812" s="2" t="s">
        <v>37</v>
      </c>
      <c r="R8812" s="1" t="s">
        <v>492</v>
      </c>
      <c r="S8812" s="1" t="str">
        <f t="shared" si="281"/>
        <v>HPC|RF|3|8801|9999|9999|N||CCNR|211|</v>
      </c>
      <c r="T8812" s="2" t="str">
        <f t="shared" si="282"/>
        <v>OK</v>
      </c>
    </row>
    <row r="8813" spans="1:20" x14ac:dyDescent="0.25">
      <c r="A8813" s="1">
        <v>302999999</v>
      </c>
      <c r="B8813" s="1" t="str">
        <f>VLOOKUP(A8813,[1]Maestra!A$1:C$746,2,0)</f>
        <v>ACTAEXGE8</v>
      </c>
      <c r="C8813" s="1" t="str">
        <f>VLOOKUP(A8813,[1]Maestra!A$1:C$746,3,0)</f>
        <v>TC American Express Generico</v>
      </c>
      <c r="D8813" s="1" t="s">
        <v>26</v>
      </c>
      <c r="E8813" s="1" t="s">
        <v>27</v>
      </c>
      <c r="F8813" s="1">
        <v>3</v>
      </c>
      <c r="G8813" s="1">
        <v>8801</v>
      </c>
      <c r="H8813" s="1">
        <v>9999</v>
      </c>
      <c r="I8813" s="1">
        <v>9999</v>
      </c>
      <c r="J8813" s="1" t="s">
        <v>493</v>
      </c>
      <c r="L8813" s="1" t="s">
        <v>454</v>
      </c>
      <c r="M8813" s="1">
        <v>212</v>
      </c>
      <c r="Q8813" s="2" t="s">
        <v>37</v>
      </c>
      <c r="R8813" s="1" t="s">
        <v>492</v>
      </c>
      <c r="S8813" s="1" t="str">
        <f t="shared" si="281"/>
        <v>HPC|RF|3|8801|9999|9999|N||CCNR|212|</v>
      </c>
      <c r="T8813" s="2" t="str">
        <f t="shared" si="282"/>
        <v>OK</v>
      </c>
    </row>
    <row r="8814" spans="1:20" x14ac:dyDescent="0.25">
      <c r="A8814" s="1">
        <v>303999999</v>
      </c>
      <c r="B8814" s="1" t="str">
        <f>VLOOKUP(A8814,[1]Maestra!A$1:C$746,2,0)</f>
        <v>ACTCMAGE8</v>
      </c>
      <c r="C8814" s="1" t="str">
        <f>VLOOKUP(A8814,[1]Maestra!A$1:C$746,3,0)</f>
        <v>TC Mastercard Generico</v>
      </c>
      <c r="D8814" s="1" t="s">
        <v>26</v>
      </c>
      <c r="E8814" s="1" t="s">
        <v>27</v>
      </c>
      <c r="F8814" s="1">
        <v>3</v>
      </c>
      <c r="G8814" s="1">
        <v>8801</v>
      </c>
      <c r="H8814" s="1">
        <v>9999</v>
      </c>
      <c r="I8814" s="1">
        <v>9999</v>
      </c>
      <c r="J8814" s="1" t="s">
        <v>493</v>
      </c>
      <c r="L8814" s="1" t="s">
        <v>454</v>
      </c>
      <c r="M8814" s="1">
        <v>401</v>
      </c>
      <c r="Q8814" s="2" t="s">
        <v>37</v>
      </c>
      <c r="R8814" s="1" t="s">
        <v>492</v>
      </c>
      <c r="S8814" s="1" t="str">
        <f t="shared" si="281"/>
        <v>HPC|RF|3|8801|9999|9999|N||CCNR|401|</v>
      </c>
      <c r="T8814" s="2" t="str">
        <f t="shared" si="282"/>
        <v>OK</v>
      </c>
    </row>
    <row r="8815" spans="1:20" x14ac:dyDescent="0.25">
      <c r="A8815" s="1">
        <v>303999999</v>
      </c>
      <c r="B8815" s="1" t="str">
        <f>VLOOKUP(A8815,[1]Maestra!A$1:C$746,2,0)</f>
        <v>ACTCMAGE8</v>
      </c>
      <c r="C8815" s="1" t="str">
        <f>VLOOKUP(A8815,[1]Maestra!A$1:C$746,3,0)</f>
        <v>TC Mastercard Generico</v>
      </c>
      <c r="D8815" s="1" t="s">
        <v>26</v>
      </c>
      <c r="E8815" s="1" t="s">
        <v>27</v>
      </c>
      <c r="F8815" s="1">
        <v>3</v>
      </c>
      <c r="G8815" s="1">
        <v>8801</v>
      </c>
      <c r="H8815" s="1">
        <v>9999</v>
      </c>
      <c r="I8815" s="1">
        <v>9999</v>
      </c>
      <c r="J8815" s="1" t="s">
        <v>493</v>
      </c>
      <c r="L8815" s="1" t="s">
        <v>454</v>
      </c>
      <c r="M8815" s="1">
        <v>402</v>
      </c>
      <c r="Q8815" s="2" t="s">
        <v>37</v>
      </c>
      <c r="R8815" s="1" t="s">
        <v>492</v>
      </c>
      <c r="S8815" s="1" t="str">
        <f t="shared" si="281"/>
        <v>HPC|RF|3|8801|9999|9999|N||CCNR|402|</v>
      </c>
      <c r="T8815" s="2" t="str">
        <f t="shared" si="282"/>
        <v>OK</v>
      </c>
    </row>
    <row r="8816" spans="1:20" x14ac:dyDescent="0.25">
      <c r="A8816" s="1">
        <v>303999999</v>
      </c>
      <c r="B8816" s="1" t="str">
        <f>VLOOKUP(A8816,[1]Maestra!A$1:C$746,2,0)</f>
        <v>ACTCMAGE8</v>
      </c>
      <c r="C8816" s="1" t="str">
        <f>VLOOKUP(A8816,[1]Maestra!A$1:C$746,3,0)</f>
        <v>TC Mastercard Generico</v>
      </c>
      <c r="D8816" s="1" t="s">
        <v>26</v>
      </c>
      <c r="E8816" s="1" t="s">
        <v>27</v>
      </c>
      <c r="F8816" s="1">
        <v>3</v>
      </c>
      <c r="G8816" s="1">
        <v>8801</v>
      </c>
      <c r="H8816" s="1">
        <v>9999</v>
      </c>
      <c r="I8816" s="1">
        <v>9999</v>
      </c>
      <c r="J8816" s="1" t="s">
        <v>493</v>
      </c>
      <c r="L8816" s="1" t="s">
        <v>454</v>
      </c>
      <c r="M8816" s="1">
        <v>403</v>
      </c>
      <c r="Q8816" s="2" t="s">
        <v>37</v>
      </c>
      <c r="R8816" s="1" t="s">
        <v>492</v>
      </c>
      <c r="S8816" s="1" t="str">
        <f t="shared" si="281"/>
        <v>HPC|RF|3|8801|9999|9999|N||CCNR|403|</v>
      </c>
      <c r="T8816" s="2" t="str">
        <f t="shared" si="282"/>
        <v>OK</v>
      </c>
    </row>
    <row r="8817" spans="1:20" x14ac:dyDescent="0.25">
      <c r="A8817" s="1">
        <v>303999999</v>
      </c>
      <c r="B8817" s="1" t="str">
        <f>VLOOKUP(A8817,[1]Maestra!A$1:C$746,2,0)</f>
        <v>ACTCMAGE8</v>
      </c>
      <c r="C8817" s="1" t="str">
        <f>VLOOKUP(A8817,[1]Maestra!A$1:C$746,3,0)</f>
        <v>TC Mastercard Generico</v>
      </c>
      <c r="D8817" s="1" t="s">
        <v>26</v>
      </c>
      <c r="E8817" s="1" t="s">
        <v>27</v>
      </c>
      <c r="F8817" s="1">
        <v>3</v>
      </c>
      <c r="G8817" s="1">
        <v>8801</v>
      </c>
      <c r="H8817" s="1">
        <v>9999</v>
      </c>
      <c r="I8817" s="1">
        <v>9999</v>
      </c>
      <c r="J8817" s="1" t="s">
        <v>493</v>
      </c>
      <c r="L8817" s="1" t="s">
        <v>454</v>
      </c>
      <c r="M8817" s="1">
        <v>404</v>
      </c>
      <c r="Q8817" s="2" t="s">
        <v>37</v>
      </c>
      <c r="R8817" s="1" t="s">
        <v>492</v>
      </c>
      <c r="S8817" s="1" t="str">
        <f t="shared" si="281"/>
        <v>HPC|RF|3|8801|9999|9999|N||CCNR|404|</v>
      </c>
      <c r="T8817" s="2" t="str">
        <f t="shared" si="282"/>
        <v>OK</v>
      </c>
    </row>
    <row r="8818" spans="1:20" x14ac:dyDescent="0.25">
      <c r="A8818" s="1">
        <v>9999999999</v>
      </c>
      <c r="B8818" s="1" t="e">
        <f>VLOOKUP(A8818,[1]Maestra!A$1:C$746,2,0)</f>
        <v>#N/A</v>
      </c>
      <c r="C8818" s="1" t="e">
        <f>VLOOKUP(A8818,[1]Maestra!A$1:C$746,3,0)</f>
        <v>#N/A</v>
      </c>
      <c r="D8818" s="1" t="s">
        <v>502</v>
      </c>
      <c r="E8818" s="1">
        <v>1</v>
      </c>
      <c r="F8818" s="1">
        <v>101</v>
      </c>
      <c r="G8818" s="1">
        <v>1</v>
      </c>
      <c r="H8818" s="1" t="s">
        <v>334</v>
      </c>
      <c r="Q8818" s="2" t="s">
        <v>37</v>
      </c>
      <c r="R8818" s="1" t="s">
        <v>446</v>
      </c>
      <c r="S8818" s="1" t="str">
        <f>_xlfn.CONCAT(D8818,"|",E8818)</f>
        <v>INV|1</v>
      </c>
      <c r="T8818" s="2" t="str">
        <f t="shared" si="282"/>
        <v>OK</v>
      </c>
    </row>
    <row r="8819" spans="1:20" x14ac:dyDescent="0.25">
      <c r="A8819" s="1">
        <v>9999999999</v>
      </c>
      <c r="B8819" s="1" t="e">
        <f>VLOOKUP(A8819,[1]Maestra!A$1:C$746,2,0)</f>
        <v>#N/A</v>
      </c>
      <c r="C8819" s="1" t="e">
        <f>VLOOKUP(A8819,[1]Maestra!A$1:C$746,3,0)</f>
        <v>#N/A</v>
      </c>
      <c r="D8819" s="1" t="s">
        <v>502</v>
      </c>
      <c r="E8819" s="1">
        <v>1</v>
      </c>
      <c r="F8819" s="1">
        <v>102</v>
      </c>
      <c r="G8819" s="1">
        <v>1</v>
      </c>
      <c r="H8819" s="1" t="s">
        <v>334</v>
      </c>
      <c r="Q8819" s="2" t="s">
        <v>37</v>
      </c>
      <c r="R8819" s="1" t="s">
        <v>446</v>
      </c>
      <c r="S8819" s="1" t="str">
        <f t="shared" ref="S8819:S8882" si="283">_xlfn.CONCAT(D8819,"|",E8819)</f>
        <v>INV|1</v>
      </c>
      <c r="T8819" s="2" t="str">
        <f t="shared" si="282"/>
        <v>OK</v>
      </c>
    </row>
    <row r="8820" spans="1:20" x14ac:dyDescent="0.25">
      <c r="A8820" s="1">
        <v>9999999999</v>
      </c>
      <c r="B8820" s="1" t="e">
        <f>VLOOKUP(A8820,[1]Maestra!A$1:C$746,2,0)</f>
        <v>#N/A</v>
      </c>
      <c r="C8820" s="1" t="e">
        <f>VLOOKUP(A8820,[1]Maestra!A$1:C$746,3,0)</f>
        <v>#N/A</v>
      </c>
      <c r="D8820" s="1" t="s">
        <v>502</v>
      </c>
      <c r="E8820" s="1">
        <v>1</v>
      </c>
      <c r="F8820" s="1">
        <v>103</v>
      </c>
      <c r="G8820" s="1">
        <v>1</v>
      </c>
      <c r="H8820" s="1" t="s">
        <v>334</v>
      </c>
      <c r="Q8820" s="2" t="s">
        <v>37</v>
      </c>
      <c r="R8820" s="1" t="s">
        <v>446</v>
      </c>
      <c r="S8820" s="1" t="str">
        <f t="shared" si="283"/>
        <v>INV|1</v>
      </c>
      <c r="T8820" s="2" t="str">
        <f t="shared" si="282"/>
        <v>OK</v>
      </c>
    </row>
    <row r="8821" spans="1:20" x14ac:dyDescent="0.25">
      <c r="A8821" s="1">
        <v>9999999999</v>
      </c>
      <c r="B8821" s="1" t="e">
        <f>VLOOKUP(A8821,[1]Maestra!A$1:C$746,2,0)</f>
        <v>#N/A</v>
      </c>
      <c r="C8821" s="1" t="e">
        <f>VLOOKUP(A8821,[1]Maestra!A$1:C$746,3,0)</f>
        <v>#N/A</v>
      </c>
      <c r="D8821" s="1" t="s">
        <v>502</v>
      </c>
      <c r="E8821" s="1">
        <v>1</v>
      </c>
      <c r="F8821" s="1">
        <v>104</v>
      </c>
      <c r="G8821" s="1">
        <v>10</v>
      </c>
      <c r="H8821" s="1" t="s">
        <v>334</v>
      </c>
      <c r="Q8821" s="2" t="s">
        <v>37</v>
      </c>
      <c r="R8821" s="1" t="s">
        <v>446</v>
      </c>
      <c r="S8821" s="1" t="str">
        <f t="shared" si="283"/>
        <v>INV|1</v>
      </c>
      <c r="T8821" s="2" t="str">
        <f t="shared" si="282"/>
        <v>OK</v>
      </c>
    </row>
    <row r="8822" spans="1:20" x14ac:dyDescent="0.25">
      <c r="A8822" s="1">
        <v>9999999999</v>
      </c>
      <c r="B8822" s="1" t="e">
        <f>VLOOKUP(A8822,[1]Maestra!A$1:C$746,2,0)</f>
        <v>#N/A</v>
      </c>
      <c r="C8822" s="1" t="e">
        <f>VLOOKUP(A8822,[1]Maestra!A$1:C$746,3,0)</f>
        <v>#N/A</v>
      </c>
      <c r="D8822" s="1" t="s">
        <v>502</v>
      </c>
      <c r="E8822" s="1">
        <v>1</v>
      </c>
      <c r="F8822" s="1">
        <v>105</v>
      </c>
      <c r="G8822" s="1">
        <v>10</v>
      </c>
      <c r="H8822" s="1" t="s">
        <v>334</v>
      </c>
      <c r="Q8822" s="2" t="s">
        <v>37</v>
      </c>
      <c r="R8822" s="1" t="s">
        <v>446</v>
      </c>
      <c r="S8822" s="1" t="str">
        <f t="shared" si="283"/>
        <v>INV|1</v>
      </c>
      <c r="T8822" s="2" t="str">
        <f t="shared" si="282"/>
        <v>OK</v>
      </c>
    </row>
    <row r="8823" spans="1:20" x14ac:dyDescent="0.25">
      <c r="A8823" s="1">
        <v>9999999999</v>
      </c>
      <c r="B8823" s="1" t="e">
        <f>VLOOKUP(A8823,[1]Maestra!A$1:C$746,2,0)</f>
        <v>#N/A</v>
      </c>
      <c r="C8823" s="1" t="e">
        <f>VLOOKUP(A8823,[1]Maestra!A$1:C$746,3,0)</f>
        <v>#N/A</v>
      </c>
      <c r="D8823" s="1" t="s">
        <v>502</v>
      </c>
      <c r="E8823" s="1">
        <v>1</v>
      </c>
      <c r="F8823" s="1">
        <v>106</v>
      </c>
      <c r="G8823" s="1">
        <v>1</v>
      </c>
      <c r="H8823" s="1" t="s">
        <v>334</v>
      </c>
      <c r="Q8823" s="2" t="s">
        <v>37</v>
      </c>
      <c r="R8823" s="1" t="s">
        <v>446</v>
      </c>
      <c r="S8823" s="1" t="str">
        <f t="shared" si="283"/>
        <v>INV|1</v>
      </c>
      <c r="T8823" s="2" t="str">
        <f t="shared" si="282"/>
        <v>OK</v>
      </c>
    </row>
    <row r="8824" spans="1:20" x14ac:dyDescent="0.25">
      <c r="A8824" s="1">
        <v>9999999999</v>
      </c>
      <c r="B8824" s="1" t="e">
        <f>VLOOKUP(A8824,[1]Maestra!A$1:C$746,2,0)</f>
        <v>#N/A</v>
      </c>
      <c r="C8824" s="1" t="e">
        <f>VLOOKUP(A8824,[1]Maestra!A$1:C$746,3,0)</f>
        <v>#N/A</v>
      </c>
      <c r="D8824" s="1" t="s">
        <v>502</v>
      </c>
      <c r="E8824" s="1">
        <v>2</v>
      </c>
      <c r="F8824" s="1">
        <v>201</v>
      </c>
      <c r="G8824" s="1">
        <v>1</v>
      </c>
      <c r="H8824" s="1" t="s">
        <v>334</v>
      </c>
      <c r="Q8824" s="2" t="s">
        <v>37</v>
      </c>
      <c r="R8824" s="1" t="s">
        <v>446</v>
      </c>
      <c r="S8824" s="1" t="str">
        <f t="shared" si="283"/>
        <v>INV|2</v>
      </c>
      <c r="T8824" s="2" t="str">
        <f t="shared" si="282"/>
        <v>OK</v>
      </c>
    </row>
    <row r="8825" spans="1:20" x14ac:dyDescent="0.25">
      <c r="A8825" s="1">
        <v>9999999999</v>
      </c>
      <c r="B8825" s="1" t="e">
        <f>VLOOKUP(A8825,[1]Maestra!A$1:C$746,2,0)</f>
        <v>#N/A</v>
      </c>
      <c r="C8825" s="1" t="e">
        <f>VLOOKUP(A8825,[1]Maestra!A$1:C$746,3,0)</f>
        <v>#N/A</v>
      </c>
      <c r="D8825" s="1" t="s">
        <v>502</v>
      </c>
      <c r="E8825" s="1">
        <v>2</v>
      </c>
      <c r="F8825" s="1">
        <v>202</v>
      </c>
      <c r="G8825" s="1">
        <v>1</v>
      </c>
      <c r="H8825" s="1" t="s">
        <v>334</v>
      </c>
      <c r="Q8825" s="2" t="s">
        <v>37</v>
      </c>
      <c r="R8825" s="1" t="s">
        <v>446</v>
      </c>
      <c r="S8825" s="1" t="str">
        <f t="shared" si="283"/>
        <v>INV|2</v>
      </c>
      <c r="T8825" s="2" t="str">
        <f t="shared" si="282"/>
        <v>OK</v>
      </c>
    </row>
    <row r="8826" spans="1:20" x14ac:dyDescent="0.25">
      <c r="A8826" s="1">
        <v>9999999999</v>
      </c>
      <c r="B8826" s="1" t="e">
        <f>VLOOKUP(A8826,[1]Maestra!A$1:C$746,2,0)</f>
        <v>#N/A</v>
      </c>
      <c r="C8826" s="1" t="e">
        <f>VLOOKUP(A8826,[1]Maestra!A$1:C$746,3,0)</f>
        <v>#N/A</v>
      </c>
      <c r="D8826" s="1" t="s">
        <v>502</v>
      </c>
      <c r="E8826" s="1">
        <v>3</v>
      </c>
      <c r="F8826" s="1">
        <v>301</v>
      </c>
      <c r="G8826" s="1">
        <v>1</v>
      </c>
      <c r="H8826" s="1" t="s">
        <v>334</v>
      </c>
      <c r="Q8826" s="2" t="s">
        <v>37</v>
      </c>
      <c r="R8826" s="1" t="s">
        <v>446</v>
      </c>
      <c r="S8826" s="1" t="str">
        <f t="shared" si="283"/>
        <v>INV|3</v>
      </c>
      <c r="T8826" s="2" t="str">
        <f t="shared" si="282"/>
        <v>OK</v>
      </c>
    </row>
    <row r="8827" spans="1:20" x14ac:dyDescent="0.25">
      <c r="A8827" s="1">
        <v>9999999999</v>
      </c>
      <c r="B8827" s="1" t="e">
        <f>VLOOKUP(A8827,[1]Maestra!A$1:C$746,2,0)</f>
        <v>#N/A</v>
      </c>
      <c r="C8827" s="1" t="e">
        <f>VLOOKUP(A8827,[1]Maestra!A$1:C$746,3,0)</f>
        <v>#N/A</v>
      </c>
      <c r="D8827" s="1" t="s">
        <v>502</v>
      </c>
      <c r="E8827" s="1">
        <v>3</v>
      </c>
      <c r="F8827" s="1">
        <v>302</v>
      </c>
      <c r="G8827" s="1">
        <v>1</v>
      </c>
      <c r="H8827" s="1" t="s">
        <v>503</v>
      </c>
      <c r="Q8827" s="2" t="s">
        <v>37</v>
      </c>
      <c r="R8827" s="1" t="s">
        <v>446</v>
      </c>
      <c r="S8827" s="1" t="str">
        <f t="shared" si="283"/>
        <v>INV|3</v>
      </c>
      <c r="T8827" s="2" t="str">
        <f t="shared" si="282"/>
        <v>OK</v>
      </c>
    </row>
    <row r="8828" spans="1:20" x14ac:dyDescent="0.25">
      <c r="A8828" s="1">
        <v>9999999999</v>
      </c>
      <c r="B8828" s="1" t="e">
        <f>VLOOKUP(A8828,[1]Maestra!A$1:C$746,2,0)</f>
        <v>#N/A</v>
      </c>
      <c r="C8828" s="1" t="e">
        <f>VLOOKUP(A8828,[1]Maestra!A$1:C$746,3,0)</f>
        <v>#N/A</v>
      </c>
      <c r="D8828" s="1" t="s">
        <v>502</v>
      </c>
      <c r="E8828" s="1">
        <v>4</v>
      </c>
      <c r="F8828" s="1">
        <v>401</v>
      </c>
      <c r="G8828" s="1">
        <v>1</v>
      </c>
      <c r="H8828" s="1" t="s">
        <v>334</v>
      </c>
      <c r="Q8828" s="2" t="s">
        <v>37</v>
      </c>
      <c r="R8828" s="1" t="s">
        <v>446</v>
      </c>
      <c r="S8828" s="1" t="str">
        <f t="shared" si="283"/>
        <v>INV|4</v>
      </c>
      <c r="T8828" s="2" t="str">
        <f t="shared" si="282"/>
        <v>OK</v>
      </c>
    </row>
    <row r="8829" spans="1:20" x14ac:dyDescent="0.25">
      <c r="A8829" s="1">
        <v>9999999999</v>
      </c>
      <c r="B8829" s="1" t="e">
        <f>VLOOKUP(A8829,[1]Maestra!A$1:C$746,2,0)</f>
        <v>#N/A</v>
      </c>
      <c r="C8829" s="1" t="e">
        <f>VLOOKUP(A8829,[1]Maestra!A$1:C$746,3,0)</f>
        <v>#N/A</v>
      </c>
      <c r="D8829" s="1" t="s">
        <v>502</v>
      </c>
      <c r="E8829" s="1">
        <v>4</v>
      </c>
      <c r="F8829" s="1">
        <v>401</v>
      </c>
      <c r="G8829" s="1">
        <v>10</v>
      </c>
      <c r="H8829" s="1" t="s">
        <v>334</v>
      </c>
      <c r="Q8829" s="2" t="s">
        <v>37</v>
      </c>
      <c r="R8829" s="1" t="s">
        <v>446</v>
      </c>
      <c r="S8829" s="1" t="str">
        <f t="shared" si="283"/>
        <v>INV|4</v>
      </c>
      <c r="T8829" s="2" t="str">
        <f t="shared" si="282"/>
        <v>OK</v>
      </c>
    </row>
    <row r="8830" spans="1:20" x14ac:dyDescent="0.25">
      <c r="A8830" s="1">
        <v>9999999999</v>
      </c>
      <c r="B8830" s="1" t="e">
        <f>VLOOKUP(A8830,[1]Maestra!A$1:C$746,2,0)</f>
        <v>#N/A</v>
      </c>
      <c r="C8830" s="1" t="e">
        <f>VLOOKUP(A8830,[1]Maestra!A$1:C$746,3,0)</f>
        <v>#N/A</v>
      </c>
      <c r="D8830" s="1" t="s">
        <v>502</v>
      </c>
      <c r="E8830" s="1">
        <v>4</v>
      </c>
      <c r="F8830" s="1">
        <v>402</v>
      </c>
      <c r="G8830" s="1">
        <v>1</v>
      </c>
      <c r="H8830" s="1" t="s">
        <v>334</v>
      </c>
      <c r="Q8830" s="2" t="s">
        <v>37</v>
      </c>
      <c r="R8830" s="1" t="s">
        <v>446</v>
      </c>
      <c r="S8830" s="1" t="str">
        <f t="shared" si="283"/>
        <v>INV|4</v>
      </c>
      <c r="T8830" s="2" t="str">
        <f t="shared" si="282"/>
        <v>OK</v>
      </c>
    </row>
    <row r="8831" spans="1:20" x14ac:dyDescent="0.25">
      <c r="A8831" s="1">
        <v>9999999999</v>
      </c>
      <c r="B8831" s="1" t="e">
        <f>VLOOKUP(A8831,[1]Maestra!A$1:C$746,2,0)</f>
        <v>#N/A</v>
      </c>
      <c r="C8831" s="1" t="e">
        <f>VLOOKUP(A8831,[1]Maestra!A$1:C$746,3,0)</f>
        <v>#N/A</v>
      </c>
      <c r="D8831" s="1" t="s">
        <v>502</v>
      </c>
      <c r="E8831" s="1">
        <v>4</v>
      </c>
      <c r="F8831" s="1">
        <v>403</v>
      </c>
      <c r="G8831" s="1">
        <v>1</v>
      </c>
      <c r="H8831" s="1" t="s">
        <v>334</v>
      </c>
      <c r="Q8831" s="2" t="s">
        <v>37</v>
      </c>
      <c r="R8831" s="1" t="s">
        <v>446</v>
      </c>
      <c r="S8831" s="1" t="str">
        <f t="shared" si="283"/>
        <v>INV|4</v>
      </c>
      <c r="T8831" s="2" t="str">
        <f t="shared" si="282"/>
        <v>OK</v>
      </c>
    </row>
    <row r="8832" spans="1:20" x14ac:dyDescent="0.25">
      <c r="A8832" s="1">
        <v>9999999999</v>
      </c>
      <c r="B8832" s="1" t="e">
        <f>VLOOKUP(A8832,[1]Maestra!A$1:C$746,2,0)</f>
        <v>#N/A</v>
      </c>
      <c r="C8832" s="1" t="e">
        <f>VLOOKUP(A8832,[1]Maestra!A$1:C$746,3,0)</f>
        <v>#N/A</v>
      </c>
      <c r="D8832" s="1" t="s">
        <v>502</v>
      </c>
      <c r="E8832" s="1">
        <v>4</v>
      </c>
      <c r="F8832" s="1">
        <v>404</v>
      </c>
      <c r="G8832" s="1">
        <v>1</v>
      </c>
      <c r="H8832" s="1" t="s">
        <v>334</v>
      </c>
      <c r="Q8832" s="2" t="s">
        <v>37</v>
      </c>
      <c r="R8832" s="1" t="s">
        <v>446</v>
      </c>
      <c r="S8832" s="1" t="str">
        <f t="shared" si="283"/>
        <v>INV|4</v>
      </c>
      <c r="T8832" s="2" t="str">
        <f t="shared" si="282"/>
        <v>OK</v>
      </c>
    </row>
    <row r="8833" spans="1:20" x14ac:dyDescent="0.25">
      <c r="A8833" s="1">
        <v>9999999999</v>
      </c>
      <c r="B8833" s="1" t="e">
        <f>VLOOKUP(A8833,[1]Maestra!A$1:C$746,2,0)</f>
        <v>#N/A</v>
      </c>
      <c r="C8833" s="1" t="e">
        <f>VLOOKUP(A8833,[1]Maestra!A$1:C$746,3,0)</f>
        <v>#N/A</v>
      </c>
      <c r="D8833" s="1" t="s">
        <v>502</v>
      </c>
      <c r="E8833" s="1">
        <v>4</v>
      </c>
      <c r="F8833" s="1">
        <v>404</v>
      </c>
      <c r="G8833" s="1">
        <v>10</v>
      </c>
      <c r="H8833" s="1" t="s">
        <v>503</v>
      </c>
      <c r="Q8833" s="2" t="s">
        <v>37</v>
      </c>
      <c r="R8833" s="1" t="s">
        <v>446</v>
      </c>
      <c r="S8833" s="1" t="str">
        <f t="shared" si="283"/>
        <v>INV|4</v>
      </c>
      <c r="T8833" s="2" t="str">
        <f t="shared" si="282"/>
        <v>OK</v>
      </c>
    </row>
    <row r="8834" spans="1:20" x14ac:dyDescent="0.25">
      <c r="A8834" s="1">
        <v>9999999999</v>
      </c>
      <c r="B8834" s="1" t="e">
        <f>VLOOKUP(A8834,[1]Maestra!A$1:C$746,2,0)</f>
        <v>#N/A</v>
      </c>
      <c r="C8834" s="1" t="e">
        <f>VLOOKUP(A8834,[1]Maestra!A$1:C$746,3,0)</f>
        <v>#N/A</v>
      </c>
      <c r="D8834" s="1" t="s">
        <v>502</v>
      </c>
      <c r="E8834" s="1">
        <v>4</v>
      </c>
      <c r="F8834" s="1">
        <v>405</v>
      </c>
      <c r="G8834" s="1">
        <v>1</v>
      </c>
      <c r="H8834" s="1" t="s">
        <v>504</v>
      </c>
      <c r="Q8834" s="2" t="s">
        <v>37</v>
      </c>
      <c r="R8834" s="1" t="s">
        <v>446</v>
      </c>
      <c r="S8834" s="1" t="str">
        <f t="shared" si="283"/>
        <v>INV|4</v>
      </c>
      <c r="T8834" s="2" t="str">
        <f t="shared" si="282"/>
        <v>OK</v>
      </c>
    </row>
    <row r="8835" spans="1:20" x14ac:dyDescent="0.25">
      <c r="A8835" s="1">
        <v>9999999999</v>
      </c>
      <c r="B8835" s="1" t="e">
        <f>VLOOKUP(A8835,[1]Maestra!A$1:C$746,2,0)</f>
        <v>#N/A</v>
      </c>
      <c r="C8835" s="1" t="e">
        <f>VLOOKUP(A8835,[1]Maestra!A$1:C$746,3,0)</f>
        <v>#N/A</v>
      </c>
      <c r="D8835" s="1" t="s">
        <v>502</v>
      </c>
      <c r="E8835" s="1">
        <v>4</v>
      </c>
      <c r="F8835" s="1">
        <v>405</v>
      </c>
      <c r="G8835" s="1">
        <v>10</v>
      </c>
      <c r="H8835" s="1" t="s">
        <v>504</v>
      </c>
      <c r="Q8835" s="2" t="s">
        <v>37</v>
      </c>
      <c r="R8835" s="1" t="s">
        <v>446</v>
      </c>
      <c r="S8835" s="1" t="str">
        <f t="shared" si="283"/>
        <v>INV|4</v>
      </c>
      <c r="T8835" s="2" t="str">
        <f t="shared" ref="T8835:T8898" si="284">IF(COUNTIFS($D$2:$D$20413,D8835,$S$2:$S$20413,S8835,$A$2:$A$20413,"&lt;&gt;"&amp;A8835)&gt;0,"Conflicto","OK")</f>
        <v>OK</v>
      </c>
    </row>
    <row r="8836" spans="1:20" x14ac:dyDescent="0.25">
      <c r="A8836" s="1">
        <v>9999999999</v>
      </c>
      <c r="B8836" s="1" t="e">
        <f>VLOOKUP(A8836,[1]Maestra!A$1:C$746,2,0)</f>
        <v>#N/A</v>
      </c>
      <c r="C8836" s="1" t="e">
        <f>VLOOKUP(A8836,[1]Maestra!A$1:C$746,3,0)</f>
        <v>#N/A</v>
      </c>
      <c r="D8836" s="1" t="s">
        <v>502</v>
      </c>
      <c r="E8836" s="1">
        <v>4</v>
      </c>
      <c r="F8836" s="1">
        <v>406</v>
      </c>
      <c r="G8836" s="1">
        <v>10</v>
      </c>
      <c r="H8836" s="1" t="s">
        <v>334</v>
      </c>
      <c r="Q8836" s="2" t="s">
        <v>37</v>
      </c>
      <c r="R8836" s="1" t="s">
        <v>446</v>
      </c>
      <c r="S8836" s="1" t="str">
        <f t="shared" si="283"/>
        <v>INV|4</v>
      </c>
      <c r="T8836" s="2" t="str">
        <f t="shared" si="284"/>
        <v>OK</v>
      </c>
    </row>
    <row r="8837" spans="1:20" x14ac:dyDescent="0.25">
      <c r="A8837" s="1">
        <v>9999999999</v>
      </c>
      <c r="B8837" s="1" t="e">
        <f>VLOOKUP(A8837,[1]Maestra!A$1:C$746,2,0)</f>
        <v>#N/A</v>
      </c>
      <c r="C8837" s="1" t="e">
        <f>VLOOKUP(A8837,[1]Maestra!A$1:C$746,3,0)</f>
        <v>#N/A</v>
      </c>
      <c r="D8837" s="1" t="s">
        <v>502</v>
      </c>
      <c r="E8837" s="1">
        <v>4</v>
      </c>
      <c r="F8837" s="1">
        <v>407</v>
      </c>
      <c r="G8837" s="1">
        <v>10</v>
      </c>
      <c r="H8837" s="1" t="s">
        <v>334</v>
      </c>
      <c r="Q8837" s="2" t="s">
        <v>37</v>
      </c>
      <c r="R8837" s="1" t="s">
        <v>446</v>
      </c>
      <c r="S8837" s="1" t="str">
        <f t="shared" si="283"/>
        <v>INV|4</v>
      </c>
      <c r="T8837" s="2" t="str">
        <f t="shared" si="284"/>
        <v>OK</v>
      </c>
    </row>
    <row r="8838" spans="1:20" x14ac:dyDescent="0.25">
      <c r="A8838" s="1">
        <v>9999999999</v>
      </c>
      <c r="B8838" s="1" t="e">
        <f>VLOOKUP(A8838,[1]Maestra!A$1:C$746,2,0)</f>
        <v>#N/A</v>
      </c>
      <c r="C8838" s="1" t="e">
        <f>VLOOKUP(A8838,[1]Maestra!A$1:C$746,3,0)</f>
        <v>#N/A</v>
      </c>
      <c r="D8838" s="1" t="s">
        <v>502</v>
      </c>
      <c r="E8838" s="1">
        <v>4</v>
      </c>
      <c r="F8838" s="1">
        <v>408</v>
      </c>
      <c r="G8838" s="1">
        <v>10</v>
      </c>
      <c r="H8838" s="1" t="s">
        <v>334</v>
      </c>
      <c r="Q8838" s="2" t="s">
        <v>37</v>
      </c>
      <c r="R8838" s="1" t="s">
        <v>446</v>
      </c>
      <c r="S8838" s="1" t="str">
        <f t="shared" si="283"/>
        <v>INV|4</v>
      </c>
      <c r="T8838" s="2" t="str">
        <f t="shared" si="284"/>
        <v>OK</v>
      </c>
    </row>
    <row r="8839" spans="1:20" x14ac:dyDescent="0.25">
      <c r="A8839" s="1">
        <v>9999999999</v>
      </c>
      <c r="B8839" s="1" t="e">
        <f>VLOOKUP(A8839,[1]Maestra!A$1:C$746,2,0)</f>
        <v>#N/A</v>
      </c>
      <c r="C8839" s="1" t="e">
        <f>VLOOKUP(A8839,[1]Maestra!A$1:C$746,3,0)</f>
        <v>#N/A</v>
      </c>
      <c r="D8839" s="1" t="s">
        <v>502</v>
      </c>
      <c r="E8839" s="1">
        <v>4</v>
      </c>
      <c r="F8839" s="1">
        <v>409</v>
      </c>
      <c r="G8839" s="1">
        <v>10</v>
      </c>
      <c r="H8839" s="1" t="s">
        <v>334</v>
      </c>
      <c r="Q8839" s="2" t="s">
        <v>37</v>
      </c>
      <c r="R8839" s="1" t="s">
        <v>446</v>
      </c>
      <c r="S8839" s="1" t="str">
        <f t="shared" si="283"/>
        <v>INV|4</v>
      </c>
      <c r="T8839" s="2" t="str">
        <f t="shared" si="284"/>
        <v>OK</v>
      </c>
    </row>
    <row r="8840" spans="1:20" x14ac:dyDescent="0.25">
      <c r="A8840" s="1">
        <v>9999999999</v>
      </c>
      <c r="B8840" s="1" t="e">
        <f>VLOOKUP(A8840,[1]Maestra!A$1:C$746,2,0)</f>
        <v>#N/A</v>
      </c>
      <c r="C8840" s="1" t="e">
        <f>VLOOKUP(A8840,[1]Maestra!A$1:C$746,3,0)</f>
        <v>#N/A</v>
      </c>
      <c r="D8840" s="1" t="s">
        <v>502</v>
      </c>
      <c r="E8840" s="1">
        <v>4</v>
      </c>
      <c r="F8840" s="1">
        <v>410</v>
      </c>
      <c r="G8840" s="1">
        <v>10</v>
      </c>
      <c r="H8840" s="1" t="s">
        <v>334</v>
      </c>
      <c r="Q8840" s="2" t="s">
        <v>37</v>
      </c>
      <c r="R8840" s="1" t="s">
        <v>446</v>
      </c>
      <c r="S8840" s="1" t="str">
        <f t="shared" si="283"/>
        <v>INV|4</v>
      </c>
      <c r="T8840" s="2" t="str">
        <f t="shared" si="284"/>
        <v>OK</v>
      </c>
    </row>
    <row r="8841" spans="1:20" x14ac:dyDescent="0.25">
      <c r="A8841" s="1">
        <v>9999999999</v>
      </c>
      <c r="B8841" s="1" t="e">
        <f>VLOOKUP(A8841,[1]Maestra!A$1:C$746,2,0)</f>
        <v>#N/A</v>
      </c>
      <c r="C8841" s="1" t="e">
        <f>VLOOKUP(A8841,[1]Maestra!A$1:C$746,3,0)</f>
        <v>#N/A</v>
      </c>
      <c r="D8841" s="1" t="s">
        <v>502</v>
      </c>
      <c r="E8841" s="1">
        <v>4</v>
      </c>
      <c r="F8841" s="1">
        <v>411</v>
      </c>
      <c r="G8841" s="1">
        <v>10</v>
      </c>
      <c r="H8841" s="1" t="s">
        <v>503</v>
      </c>
      <c r="Q8841" s="2" t="s">
        <v>37</v>
      </c>
      <c r="R8841" s="1" t="s">
        <v>446</v>
      </c>
      <c r="S8841" s="1" t="str">
        <f t="shared" si="283"/>
        <v>INV|4</v>
      </c>
      <c r="T8841" s="2" t="str">
        <f t="shared" si="284"/>
        <v>OK</v>
      </c>
    </row>
    <row r="8842" spans="1:20" x14ac:dyDescent="0.25">
      <c r="A8842" s="1">
        <v>9999999999</v>
      </c>
      <c r="B8842" s="1" t="e">
        <f>VLOOKUP(A8842,[1]Maestra!A$1:C$746,2,0)</f>
        <v>#N/A</v>
      </c>
      <c r="C8842" s="1" t="e">
        <f>VLOOKUP(A8842,[1]Maestra!A$1:C$746,3,0)</f>
        <v>#N/A</v>
      </c>
      <c r="D8842" s="1" t="s">
        <v>502</v>
      </c>
      <c r="E8842" s="1">
        <v>4</v>
      </c>
      <c r="F8842" s="1">
        <v>412</v>
      </c>
      <c r="G8842" s="1">
        <v>10</v>
      </c>
      <c r="H8842" s="1" t="s">
        <v>504</v>
      </c>
      <c r="Q8842" s="2" t="s">
        <v>37</v>
      </c>
      <c r="R8842" s="1" t="s">
        <v>446</v>
      </c>
      <c r="S8842" s="1" t="str">
        <f t="shared" si="283"/>
        <v>INV|4</v>
      </c>
      <c r="T8842" s="2" t="str">
        <f t="shared" si="284"/>
        <v>OK</v>
      </c>
    </row>
    <row r="8843" spans="1:20" x14ac:dyDescent="0.25">
      <c r="A8843" s="1">
        <v>9999999999</v>
      </c>
      <c r="B8843" s="1" t="e">
        <f>VLOOKUP(A8843,[1]Maestra!A$1:C$746,2,0)</f>
        <v>#N/A</v>
      </c>
      <c r="C8843" s="1" t="e">
        <f>VLOOKUP(A8843,[1]Maestra!A$1:C$746,3,0)</f>
        <v>#N/A</v>
      </c>
      <c r="D8843" s="1" t="s">
        <v>502</v>
      </c>
      <c r="E8843" s="1">
        <v>4</v>
      </c>
      <c r="F8843" s="1">
        <v>413</v>
      </c>
      <c r="G8843" s="1">
        <v>10</v>
      </c>
      <c r="H8843" s="1" t="s">
        <v>503</v>
      </c>
      <c r="Q8843" s="2" t="s">
        <v>37</v>
      </c>
      <c r="R8843" s="1" t="s">
        <v>446</v>
      </c>
      <c r="S8843" s="1" t="str">
        <f t="shared" si="283"/>
        <v>INV|4</v>
      </c>
      <c r="T8843" s="2" t="str">
        <f t="shared" si="284"/>
        <v>OK</v>
      </c>
    </row>
    <row r="8844" spans="1:20" x14ac:dyDescent="0.25">
      <c r="A8844" s="1">
        <v>9999999999</v>
      </c>
      <c r="B8844" s="1" t="e">
        <f>VLOOKUP(A8844,[1]Maestra!A$1:C$746,2,0)</f>
        <v>#N/A</v>
      </c>
      <c r="C8844" s="1" t="e">
        <f>VLOOKUP(A8844,[1]Maestra!A$1:C$746,3,0)</f>
        <v>#N/A</v>
      </c>
      <c r="D8844" s="1" t="s">
        <v>502</v>
      </c>
      <c r="E8844" s="1">
        <v>4</v>
      </c>
      <c r="F8844" s="1">
        <v>414</v>
      </c>
      <c r="G8844" s="1">
        <v>10</v>
      </c>
      <c r="H8844" s="1" t="s">
        <v>334</v>
      </c>
      <c r="Q8844" s="2" t="s">
        <v>37</v>
      </c>
      <c r="R8844" s="1" t="s">
        <v>446</v>
      </c>
      <c r="S8844" s="1" t="str">
        <f t="shared" si="283"/>
        <v>INV|4</v>
      </c>
      <c r="T8844" s="2" t="str">
        <f t="shared" si="284"/>
        <v>OK</v>
      </c>
    </row>
    <row r="8845" spans="1:20" x14ac:dyDescent="0.25">
      <c r="A8845" s="1">
        <v>9999999999</v>
      </c>
      <c r="B8845" s="1" t="e">
        <f>VLOOKUP(A8845,[1]Maestra!A$1:C$746,2,0)</f>
        <v>#N/A</v>
      </c>
      <c r="C8845" s="1" t="e">
        <f>VLOOKUP(A8845,[1]Maestra!A$1:C$746,3,0)</f>
        <v>#N/A</v>
      </c>
      <c r="D8845" s="1" t="s">
        <v>502</v>
      </c>
      <c r="E8845" s="1">
        <v>4</v>
      </c>
      <c r="F8845" s="1">
        <v>414</v>
      </c>
      <c r="G8845" s="1">
        <v>10</v>
      </c>
      <c r="H8845" s="1" t="s">
        <v>504</v>
      </c>
      <c r="Q8845" s="2" t="s">
        <v>37</v>
      </c>
      <c r="R8845" s="1" t="s">
        <v>446</v>
      </c>
      <c r="S8845" s="1" t="str">
        <f t="shared" si="283"/>
        <v>INV|4</v>
      </c>
      <c r="T8845" s="2" t="str">
        <f t="shared" si="284"/>
        <v>OK</v>
      </c>
    </row>
    <row r="8846" spans="1:20" x14ac:dyDescent="0.25">
      <c r="A8846" s="1">
        <v>9999999999</v>
      </c>
      <c r="B8846" s="1" t="e">
        <f>VLOOKUP(A8846,[1]Maestra!A$1:C$746,2,0)</f>
        <v>#N/A</v>
      </c>
      <c r="C8846" s="1" t="e">
        <f>VLOOKUP(A8846,[1]Maestra!A$1:C$746,3,0)</f>
        <v>#N/A</v>
      </c>
      <c r="D8846" s="1" t="s">
        <v>502</v>
      </c>
      <c r="E8846" s="1">
        <v>4</v>
      </c>
      <c r="F8846" s="1">
        <v>415</v>
      </c>
      <c r="G8846" s="1">
        <v>1</v>
      </c>
      <c r="H8846" s="1" t="s">
        <v>334</v>
      </c>
      <c r="Q8846" s="2" t="s">
        <v>37</v>
      </c>
      <c r="R8846" s="1" t="s">
        <v>446</v>
      </c>
      <c r="S8846" s="1" t="str">
        <f t="shared" si="283"/>
        <v>INV|4</v>
      </c>
      <c r="T8846" s="2" t="str">
        <f t="shared" si="284"/>
        <v>OK</v>
      </c>
    </row>
    <row r="8847" spans="1:20" x14ac:dyDescent="0.25">
      <c r="A8847" s="1">
        <v>9999999999</v>
      </c>
      <c r="B8847" s="1" t="e">
        <f>VLOOKUP(A8847,[1]Maestra!A$1:C$746,2,0)</f>
        <v>#N/A</v>
      </c>
      <c r="C8847" s="1" t="e">
        <f>VLOOKUP(A8847,[1]Maestra!A$1:C$746,3,0)</f>
        <v>#N/A</v>
      </c>
      <c r="D8847" s="1" t="s">
        <v>502</v>
      </c>
      <c r="E8847" s="1">
        <v>4</v>
      </c>
      <c r="F8847" s="1">
        <v>415</v>
      </c>
      <c r="G8847" s="1">
        <v>1</v>
      </c>
      <c r="H8847" s="1" t="s">
        <v>503</v>
      </c>
      <c r="Q8847" s="2" t="s">
        <v>37</v>
      </c>
      <c r="R8847" s="1" t="s">
        <v>446</v>
      </c>
      <c r="S8847" s="1" t="str">
        <f t="shared" si="283"/>
        <v>INV|4</v>
      </c>
      <c r="T8847" s="2" t="str">
        <f t="shared" si="284"/>
        <v>OK</v>
      </c>
    </row>
    <row r="8848" spans="1:20" x14ac:dyDescent="0.25">
      <c r="A8848" s="1">
        <v>9999999999</v>
      </c>
      <c r="B8848" s="1" t="e">
        <f>VLOOKUP(A8848,[1]Maestra!A$1:C$746,2,0)</f>
        <v>#N/A</v>
      </c>
      <c r="C8848" s="1" t="e">
        <f>VLOOKUP(A8848,[1]Maestra!A$1:C$746,3,0)</f>
        <v>#N/A</v>
      </c>
      <c r="D8848" s="1" t="s">
        <v>502</v>
      </c>
      <c r="E8848" s="1">
        <v>4</v>
      </c>
      <c r="F8848" s="1">
        <v>416</v>
      </c>
      <c r="G8848" s="1">
        <v>1</v>
      </c>
      <c r="H8848" s="1" t="s">
        <v>503</v>
      </c>
      <c r="Q8848" s="2" t="s">
        <v>37</v>
      </c>
      <c r="R8848" s="1" t="s">
        <v>446</v>
      </c>
      <c r="S8848" s="1" t="str">
        <f t="shared" si="283"/>
        <v>INV|4</v>
      </c>
      <c r="T8848" s="2" t="str">
        <f t="shared" si="284"/>
        <v>OK</v>
      </c>
    </row>
    <row r="8849" spans="1:20" x14ac:dyDescent="0.25">
      <c r="A8849" s="1">
        <v>9999999999</v>
      </c>
      <c r="B8849" s="1" t="e">
        <f>VLOOKUP(A8849,[1]Maestra!A$1:C$746,2,0)</f>
        <v>#N/A</v>
      </c>
      <c r="C8849" s="1" t="e">
        <f>VLOOKUP(A8849,[1]Maestra!A$1:C$746,3,0)</f>
        <v>#N/A</v>
      </c>
      <c r="D8849" s="1" t="s">
        <v>502</v>
      </c>
      <c r="E8849" s="1">
        <v>4</v>
      </c>
      <c r="F8849" s="1">
        <v>416</v>
      </c>
      <c r="G8849" s="1">
        <v>10</v>
      </c>
      <c r="H8849" s="1" t="s">
        <v>503</v>
      </c>
      <c r="Q8849" s="2" t="s">
        <v>37</v>
      </c>
      <c r="R8849" s="1" t="s">
        <v>446</v>
      </c>
      <c r="S8849" s="1" t="str">
        <f t="shared" si="283"/>
        <v>INV|4</v>
      </c>
      <c r="T8849" s="2" t="str">
        <f t="shared" si="284"/>
        <v>OK</v>
      </c>
    </row>
    <row r="8850" spans="1:20" x14ac:dyDescent="0.25">
      <c r="A8850" s="1">
        <v>9999999999</v>
      </c>
      <c r="B8850" s="1" t="e">
        <f>VLOOKUP(A8850,[1]Maestra!A$1:C$746,2,0)</f>
        <v>#N/A</v>
      </c>
      <c r="C8850" s="1" t="e">
        <f>VLOOKUP(A8850,[1]Maestra!A$1:C$746,3,0)</f>
        <v>#N/A</v>
      </c>
      <c r="D8850" s="1" t="s">
        <v>502</v>
      </c>
      <c r="E8850" s="1">
        <v>4</v>
      </c>
      <c r="F8850" s="1">
        <v>417</v>
      </c>
      <c r="G8850" s="1">
        <v>10</v>
      </c>
      <c r="H8850" s="1" t="s">
        <v>503</v>
      </c>
      <c r="Q8850" s="2" t="s">
        <v>37</v>
      </c>
      <c r="R8850" s="1" t="s">
        <v>446</v>
      </c>
      <c r="S8850" s="1" t="str">
        <f t="shared" si="283"/>
        <v>INV|4</v>
      </c>
      <c r="T8850" s="2" t="str">
        <f t="shared" si="284"/>
        <v>OK</v>
      </c>
    </row>
    <row r="8851" spans="1:20" x14ac:dyDescent="0.25">
      <c r="A8851" s="1">
        <v>9999999999</v>
      </c>
      <c r="B8851" s="1" t="e">
        <f>VLOOKUP(A8851,[1]Maestra!A$1:C$746,2,0)</f>
        <v>#N/A</v>
      </c>
      <c r="C8851" s="1" t="e">
        <f>VLOOKUP(A8851,[1]Maestra!A$1:C$746,3,0)</f>
        <v>#N/A</v>
      </c>
      <c r="D8851" s="1" t="s">
        <v>502</v>
      </c>
      <c r="E8851" s="1">
        <v>5</v>
      </c>
      <c r="F8851" s="1">
        <v>501</v>
      </c>
      <c r="G8851" s="1">
        <v>1</v>
      </c>
      <c r="H8851" s="1" t="s">
        <v>334</v>
      </c>
      <c r="Q8851" s="2" t="s">
        <v>37</v>
      </c>
      <c r="R8851" s="1" t="s">
        <v>446</v>
      </c>
      <c r="S8851" s="1" t="str">
        <f t="shared" si="283"/>
        <v>INV|5</v>
      </c>
      <c r="T8851" s="2" t="str">
        <f t="shared" si="284"/>
        <v>OK</v>
      </c>
    </row>
    <row r="8852" spans="1:20" x14ac:dyDescent="0.25">
      <c r="A8852" s="1">
        <v>9999999999</v>
      </c>
      <c r="B8852" s="1" t="e">
        <f>VLOOKUP(A8852,[1]Maestra!A$1:C$746,2,0)</f>
        <v>#N/A</v>
      </c>
      <c r="C8852" s="1" t="e">
        <f>VLOOKUP(A8852,[1]Maestra!A$1:C$746,3,0)</f>
        <v>#N/A</v>
      </c>
      <c r="D8852" s="1" t="s">
        <v>502</v>
      </c>
      <c r="E8852" s="1">
        <v>5</v>
      </c>
      <c r="F8852" s="1">
        <v>501</v>
      </c>
      <c r="G8852" s="1">
        <v>10</v>
      </c>
      <c r="H8852" s="1" t="s">
        <v>334</v>
      </c>
      <c r="Q8852" s="2" t="s">
        <v>37</v>
      </c>
      <c r="R8852" s="1" t="s">
        <v>446</v>
      </c>
      <c r="S8852" s="1" t="str">
        <f t="shared" si="283"/>
        <v>INV|5</v>
      </c>
      <c r="T8852" s="2" t="str">
        <f t="shared" si="284"/>
        <v>OK</v>
      </c>
    </row>
    <row r="8853" spans="1:20" x14ac:dyDescent="0.25">
      <c r="A8853" s="1">
        <v>9999999999</v>
      </c>
      <c r="B8853" s="1" t="e">
        <f>VLOOKUP(A8853,[1]Maestra!A$1:C$746,2,0)</f>
        <v>#N/A</v>
      </c>
      <c r="C8853" s="1" t="e">
        <f>VLOOKUP(A8853,[1]Maestra!A$1:C$746,3,0)</f>
        <v>#N/A</v>
      </c>
      <c r="D8853" s="1" t="s">
        <v>502</v>
      </c>
      <c r="E8853" s="1">
        <v>5</v>
      </c>
      <c r="F8853" s="1">
        <v>502</v>
      </c>
      <c r="G8853" s="1">
        <v>10</v>
      </c>
      <c r="H8853" s="1" t="s">
        <v>334</v>
      </c>
      <c r="Q8853" s="2" t="s">
        <v>37</v>
      </c>
      <c r="R8853" s="1" t="s">
        <v>446</v>
      </c>
      <c r="S8853" s="1" t="str">
        <f t="shared" si="283"/>
        <v>INV|5</v>
      </c>
      <c r="T8853" s="2" t="str">
        <f t="shared" si="284"/>
        <v>OK</v>
      </c>
    </row>
    <row r="8854" spans="1:20" x14ac:dyDescent="0.25">
      <c r="A8854" s="1">
        <v>9999999999</v>
      </c>
      <c r="B8854" s="1" t="e">
        <f>VLOOKUP(A8854,[1]Maestra!A$1:C$746,2,0)</f>
        <v>#N/A</v>
      </c>
      <c r="C8854" s="1" t="e">
        <f>VLOOKUP(A8854,[1]Maestra!A$1:C$746,3,0)</f>
        <v>#N/A</v>
      </c>
      <c r="D8854" s="1" t="s">
        <v>502</v>
      </c>
      <c r="E8854" s="1">
        <v>5</v>
      </c>
      <c r="F8854" s="1">
        <v>503</v>
      </c>
      <c r="G8854" s="1">
        <v>10</v>
      </c>
      <c r="H8854" s="1" t="s">
        <v>334</v>
      </c>
      <c r="Q8854" s="2" t="s">
        <v>37</v>
      </c>
      <c r="R8854" s="1" t="s">
        <v>446</v>
      </c>
      <c r="S8854" s="1" t="str">
        <f t="shared" si="283"/>
        <v>INV|5</v>
      </c>
      <c r="T8854" s="2" t="str">
        <f t="shared" si="284"/>
        <v>OK</v>
      </c>
    </row>
    <row r="8855" spans="1:20" x14ac:dyDescent="0.25">
      <c r="A8855" s="1">
        <v>9999999999</v>
      </c>
      <c r="B8855" s="1" t="e">
        <f>VLOOKUP(A8855,[1]Maestra!A$1:C$746,2,0)</f>
        <v>#N/A</v>
      </c>
      <c r="C8855" s="1" t="e">
        <f>VLOOKUP(A8855,[1]Maestra!A$1:C$746,3,0)</f>
        <v>#N/A</v>
      </c>
      <c r="D8855" s="1" t="s">
        <v>502</v>
      </c>
      <c r="E8855" s="1">
        <v>6</v>
      </c>
      <c r="F8855" s="1">
        <v>601</v>
      </c>
      <c r="G8855" s="1">
        <v>1</v>
      </c>
      <c r="Q8855" s="2" t="s">
        <v>37</v>
      </c>
      <c r="R8855" s="1" t="s">
        <v>446</v>
      </c>
      <c r="S8855" s="1" t="str">
        <f t="shared" si="283"/>
        <v>INV|6</v>
      </c>
      <c r="T8855" s="2" t="str">
        <f t="shared" si="284"/>
        <v>OK</v>
      </c>
    </row>
    <row r="8856" spans="1:20" x14ac:dyDescent="0.25">
      <c r="A8856" s="1">
        <v>9999999999</v>
      </c>
      <c r="B8856" s="1" t="e">
        <f>VLOOKUP(A8856,[1]Maestra!A$1:C$746,2,0)</f>
        <v>#N/A</v>
      </c>
      <c r="C8856" s="1" t="e">
        <f>VLOOKUP(A8856,[1]Maestra!A$1:C$746,3,0)</f>
        <v>#N/A</v>
      </c>
      <c r="D8856" s="1" t="s">
        <v>502</v>
      </c>
      <c r="E8856" s="1">
        <v>6</v>
      </c>
      <c r="F8856" s="1">
        <v>601</v>
      </c>
      <c r="G8856" s="1">
        <v>1</v>
      </c>
      <c r="H8856" s="1" t="s">
        <v>334</v>
      </c>
      <c r="Q8856" s="2" t="s">
        <v>37</v>
      </c>
      <c r="R8856" s="1" t="s">
        <v>446</v>
      </c>
      <c r="S8856" s="1" t="str">
        <f t="shared" si="283"/>
        <v>INV|6</v>
      </c>
      <c r="T8856" s="2" t="str">
        <f t="shared" si="284"/>
        <v>OK</v>
      </c>
    </row>
    <row r="8857" spans="1:20" x14ac:dyDescent="0.25">
      <c r="A8857" s="1">
        <v>9999999999</v>
      </c>
      <c r="B8857" s="1" t="e">
        <f>VLOOKUP(A8857,[1]Maestra!A$1:C$746,2,0)</f>
        <v>#N/A</v>
      </c>
      <c r="C8857" s="1" t="e">
        <f>VLOOKUP(A8857,[1]Maestra!A$1:C$746,3,0)</f>
        <v>#N/A</v>
      </c>
      <c r="D8857" s="1" t="s">
        <v>502</v>
      </c>
      <c r="E8857" s="1">
        <v>6</v>
      </c>
      <c r="F8857" s="1">
        <v>601</v>
      </c>
      <c r="G8857" s="1">
        <v>1</v>
      </c>
      <c r="H8857" s="1" t="s">
        <v>504</v>
      </c>
      <c r="Q8857" s="2" t="s">
        <v>37</v>
      </c>
      <c r="R8857" s="1" t="s">
        <v>446</v>
      </c>
      <c r="S8857" s="1" t="str">
        <f t="shared" si="283"/>
        <v>INV|6</v>
      </c>
      <c r="T8857" s="2" t="str">
        <f t="shared" si="284"/>
        <v>OK</v>
      </c>
    </row>
    <row r="8858" spans="1:20" x14ac:dyDescent="0.25">
      <c r="A8858" s="1">
        <v>9999999999</v>
      </c>
      <c r="B8858" s="1" t="e">
        <f>VLOOKUP(A8858,[1]Maestra!A$1:C$746,2,0)</f>
        <v>#N/A</v>
      </c>
      <c r="C8858" s="1" t="e">
        <f>VLOOKUP(A8858,[1]Maestra!A$1:C$746,3,0)</f>
        <v>#N/A</v>
      </c>
      <c r="D8858" s="1" t="s">
        <v>502</v>
      </c>
      <c r="E8858" s="1">
        <v>6</v>
      </c>
      <c r="F8858" s="1">
        <v>601</v>
      </c>
      <c r="G8858" s="1">
        <v>10</v>
      </c>
      <c r="H8858" s="1" t="s">
        <v>334</v>
      </c>
      <c r="Q8858" s="2" t="s">
        <v>37</v>
      </c>
      <c r="R8858" s="1" t="s">
        <v>446</v>
      </c>
      <c r="S8858" s="1" t="str">
        <f t="shared" si="283"/>
        <v>INV|6</v>
      </c>
      <c r="T8858" s="2" t="str">
        <f t="shared" si="284"/>
        <v>OK</v>
      </c>
    </row>
    <row r="8859" spans="1:20" x14ac:dyDescent="0.25">
      <c r="A8859" s="1">
        <v>9999999999</v>
      </c>
      <c r="B8859" s="1" t="e">
        <f>VLOOKUP(A8859,[1]Maestra!A$1:C$746,2,0)</f>
        <v>#N/A</v>
      </c>
      <c r="C8859" s="1" t="e">
        <f>VLOOKUP(A8859,[1]Maestra!A$1:C$746,3,0)</f>
        <v>#N/A</v>
      </c>
      <c r="D8859" s="1" t="s">
        <v>502</v>
      </c>
      <c r="E8859" s="1">
        <v>6</v>
      </c>
      <c r="F8859" s="1">
        <v>602</v>
      </c>
      <c r="G8859" s="1">
        <v>1</v>
      </c>
      <c r="Q8859" s="2" t="s">
        <v>37</v>
      </c>
      <c r="R8859" s="1" t="s">
        <v>446</v>
      </c>
      <c r="S8859" s="1" t="str">
        <f t="shared" si="283"/>
        <v>INV|6</v>
      </c>
      <c r="T8859" s="2" t="str">
        <f t="shared" si="284"/>
        <v>OK</v>
      </c>
    </row>
    <row r="8860" spans="1:20" x14ac:dyDescent="0.25">
      <c r="A8860" s="1">
        <v>9999999999</v>
      </c>
      <c r="B8860" s="1" t="e">
        <f>VLOOKUP(A8860,[1]Maestra!A$1:C$746,2,0)</f>
        <v>#N/A</v>
      </c>
      <c r="C8860" s="1" t="e">
        <f>VLOOKUP(A8860,[1]Maestra!A$1:C$746,3,0)</f>
        <v>#N/A</v>
      </c>
      <c r="D8860" s="1" t="s">
        <v>502</v>
      </c>
      <c r="E8860" s="1">
        <v>6</v>
      </c>
      <c r="F8860" s="1">
        <v>602</v>
      </c>
      <c r="G8860" s="1">
        <v>1</v>
      </c>
      <c r="H8860" s="1" t="s">
        <v>334</v>
      </c>
      <c r="Q8860" s="2" t="s">
        <v>37</v>
      </c>
      <c r="R8860" s="1" t="s">
        <v>446</v>
      </c>
      <c r="S8860" s="1" t="str">
        <f t="shared" si="283"/>
        <v>INV|6</v>
      </c>
      <c r="T8860" s="2" t="str">
        <f t="shared" si="284"/>
        <v>OK</v>
      </c>
    </row>
    <row r="8861" spans="1:20" x14ac:dyDescent="0.25">
      <c r="A8861" s="1">
        <v>9999999999</v>
      </c>
      <c r="B8861" s="1" t="e">
        <f>VLOOKUP(A8861,[1]Maestra!A$1:C$746,2,0)</f>
        <v>#N/A</v>
      </c>
      <c r="C8861" s="1" t="e">
        <f>VLOOKUP(A8861,[1]Maestra!A$1:C$746,3,0)</f>
        <v>#N/A</v>
      </c>
      <c r="D8861" s="1" t="s">
        <v>502</v>
      </c>
      <c r="E8861" s="1">
        <v>6</v>
      </c>
      <c r="F8861" s="1">
        <v>602</v>
      </c>
      <c r="G8861" s="1">
        <v>1</v>
      </c>
      <c r="H8861" s="1" t="s">
        <v>504</v>
      </c>
      <c r="Q8861" s="2" t="s">
        <v>37</v>
      </c>
      <c r="R8861" s="1" t="s">
        <v>446</v>
      </c>
      <c r="S8861" s="1" t="str">
        <f t="shared" si="283"/>
        <v>INV|6</v>
      </c>
      <c r="T8861" s="2" t="str">
        <f t="shared" si="284"/>
        <v>OK</v>
      </c>
    </row>
    <row r="8862" spans="1:20" x14ac:dyDescent="0.25">
      <c r="A8862" s="1">
        <v>9999999999</v>
      </c>
      <c r="B8862" s="1" t="e">
        <f>VLOOKUP(A8862,[1]Maestra!A$1:C$746,2,0)</f>
        <v>#N/A</v>
      </c>
      <c r="C8862" s="1" t="e">
        <f>VLOOKUP(A8862,[1]Maestra!A$1:C$746,3,0)</f>
        <v>#N/A</v>
      </c>
      <c r="D8862" s="1" t="s">
        <v>502</v>
      </c>
      <c r="E8862" s="1">
        <v>6</v>
      </c>
      <c r="F8862" s="1">
        <v>603</v>
      </c>
      <c r="G8862" s="1">
        <v>1</v>
      </c>
      <c r="Q8862" s="2" t="s">
        <v>37</v>
      </c>
      <c r="R8862" s="1" t="s">
        <v>446</v>
      </c>
      <c r="S8862" s="1" t="str">
        <f t="shared" si="283"/>
        <v>INV|6</v>
      </c>
      <c r="T8862" s="2" t="str">
        <f t="shared" si="284"/>
        <v>OK</v>
      </c>
    </row>
    <row r="8863" spans="1:20" x14ac:dyDescent="0.25">
      <c r="A8863" s="1">
        <v>9999999999</v>
      </c>
      <c r="B8863" s="1" t="e">
        <f>VLOOKUP(A8863,[1]Maestra!A$1:C$746,2,0)</f>
        <v>#N/A</v>
      </c>
      <c r="C8863" s="1" t="e">
        <f>VLOOKUP(A8863,[1]Maestra!A$1:C$746,3,0)</f>
        <v>#N/A</v>
      </c>
      <c r="D8863" s="1" t="s">
        <v>502</v>
      </c>
      <c r="E8863" s="1">
        <v>6</v>
      </c>
      <c r="F8863" s="1">
        <v>603</v>
      </c>
      <c r="G8863" s="1">
        <v>1</v>
      </c>
      <c r="H8863" s="1" t="s">
        <v>334</v>
      </c>
      <c r="Q8863" s="2" t="s">
        <v>37</v>
      </c>
      <c r="R8863" s="1" t="s">
        <v>446</v>
      </c>
      <c r="S8863" s="1" t="str">
        <f t="shared" si="283"/>
        <v>INV|6</v>
      </c>
      <c r="T8863" s="2" t="str">
        <f t="shared" si="284"/>
        <v>OK</v>
      </c>
    </row>
    <row r="8864" spans="1:20" x14ac:dyDescent="0.25">
      <c r="A8864" s="1">
        <v>9999999999</v>
      </c>
      <c r="B8864" s="1" t="e">
        <f>VLOOKUP(A8864,[1]Maestra!A$1:C$746,2,0)</f>
        <v>#N/A</v>
      </c>
      <c r="C8864" s="1" t="e">
        <f>VLOOKUP(A8864,[1]Maestra!A$1:C$746,3,0)</f>
        <v>#N/A</v>
      </c>
      <c r="D8864" s="1" t="s">
        <v>502</v>
      </c>
      <c r="E8864" s="1">
        <v>6</v>
      </c>
      <c r="F8864" s="1">
        <v>603</v>
      </c>
      <c r="G8864" s="1">
        <v>1</v>
      </c>
      <c r="H8864" s="1" t="s">
        <v>504</v>
      </c>
      <c r="Q8864" s="2" t="s">
        <v>37</v>
      </c>
      <c r="R8864" s="1" t="s">
        <v>446</v>
      </c>
      <c r="S8864" s="1" t="str">
        <f t="shared" si="283"/>
        <v>INV|6</v>
      </c>
      <c r="T8864" s="2" t="str">
        <f t="shared" si="284"/>
        <v>OK</v>
      </c>
    </row>
    <row r="8865" spans="1:20" x14ac:dyDescent="0.25">
      <c r="A8865" s="1">
        <v>9999999999</v>
      </c>
      <c r="B8865" s="1" t="e">
        <f>VLOOKUP(A8865,[1]Maestra!A$1:C$746,2,0)</f>
        <v>#N/A</v>
      </c>
      <c r="C8865" s="1" t="e">
        <f>VLOOKUP(A8865,[1]Maestra!A$1:C$746,3,0)</f>
        <v>#N/A</v>
      </c>
      <c r="D8865" s="1" t="s">
        <v>502</v>
      </c>
      <c r="E8865" s="1">
        <v>6</v>
      </c>
      <c r="F8865" s="1">
        <v>604</v>
      </c>
      <c r="G8865" s="1">
        <v>1</v>
      </c>
      <c r="H8865" s="1" t="s">
        <v>334</v>
      </c>
      <c r="Q8865" s="2" t="s">
        <v>37</v>
      </c>
      <c r="R8865" s="1" t="s">
        <v>446</v>
      </c>
      <c r="S8865" s="1" t="str">
        <f t="shared" si="283"/>
        <v>INV|6</v>
      </c>
      <c r="T8865" s="2" t="str">
        <f t="shared" si="284"/>
        <v>OK</v>
      </c>
    </row>
    <row r="8866" spans="1:20" x14ac:dyDescent="0.25">
      <c r="A8866" s="1">
        <v>9999999999</v>
      </c>
      <c r="B8866" s="1" t="e">
        <f>VLOOKUP(A8866,[1]Maestra!A$1:C$746,2,0)</f>
        <v>#N/A</v>
      </c>
      <c r="C8866" s="1" t="e">
        <f>VLOOKUP(A8866,[1]Maestra!A$1:C$746,3,0)</f>
        <v>#N/A</v>
      </c>
      <c r="D8866" s="1" t="s">
        <v>502</v>
      </c>
      <c r="E8866" s="1">
        <v>6</v>
      </c>
      <c r="F8866" s="1">
        <v>604</v>
      </c>
      <c r="G8866" s="1">
        <v>1</v>
      </c>
      <c r="H8866" s="1" t="s">
        <v>504</v>
      </c>
      <c r="Q8866" s="2" t="s">
        <v>37</v>
      </c>
      <c r="R8866" s="1" t="s">
        <v>446</v>
      </c>
      <c r="S8866" s="1" t="str">
        <f t="shared" si="283"/>
        <v>INV|6</v>
      </c>
      <c r="T8866" s="2" t="str">
        <f t="shared" si="284"/>
        <v>OK</v>
      </c>
    </row>
    <row r="8867" spans="1:20" x14ac:dyDescent="0.25">
      <c r="A8867" s="1">
        <v>9999999999</v>
      </c>
      <c r="B8867" s="1" t="e">
        <f>VLOOKUP(A8867,[1]Maestra!A$1:C$746,2,0)</f>
        <v>#N/A</v>
      </c>
      <c r="C8867" s="1" t="e">
        <f>VLOOKUP(A8867,[1]Maestra!A$1:C$746,3,0)</f>
        <v>#N/A</v>
      </c>
      <c r="D8867" s="1" t="s">
        <v>502</v>
      </c>
      <c r="E8867" s="1">
        <v>6</v>
      </c>
      <c r="F8867" s="1">
        <v>605</v>
      </c>
      <c r="G8867" s="1">
        <v>1</v>
      </c>
      <c r="Q8867" s="2" t="s">
        <v>37</v>
      </c>
      <c r="R8867" s="1" t="s">
        <v>446</v>
      </c>
      <c r="S8867" s="1" t="str">
        <f t="shared" si="283"/>
        <v>INV|6</v>
      </c>
      <c r="T8867" s="2" t="str">
        <f t="shared" si="284"/>
        <v>OK</v>
      </c>
    </row>
    <row r="8868" spans="1:20" x14ac:dyDescent="0.25">
      <c r="A8868" s="1">
        <v>9999999999</v>
      </c>
      <c r="B8868" s="1" t="e">
        <f>VLOOKUP(A8868,[1]Maestra!A$1:C$746,2,0)</f>
        <v>#N/A</v>
      </c>
      <c r="C8868" s="1" t="e">
        <f>VLOOKUP(A8868,[1]Maestra!A$1:C$746,3,0)</f>
        <v>#N/A</v>
      </c>
      <c r="D8868" s="1" t="s">
        <v>502</v>
      </c>
      <c r="E8868" s="1">
        <v>6</v>
      </c>
      <c r="F8868" s="1">
        <v>605</v>
      </c>
      <c r="G8868" s="1">
        <v>1</v>
      </c>
      <c r="H8868" s="1" t="s">
        <v>504</v>
      </c>
      <c r="Q8868" s="2" t="s">
        <v>37</v>
      </c>
      <c r="R8868" s="1" t="s">
        <v>446</v>
      </c>
      <c r="S8868" s="1" t="str">
        <f t="shared" si="283"/>
        <v>INV|6</v>
      </c>
      <c r="T8868" s="2" t="str">
        <f t="shared" si="284"/>
        <v>OK</v>
      </c>
    </row>
    <row r="8869" spans="1:20" x14ac:dyDescent="0.25">
      <c r="A8869" s="1">
        <v>9999999999</v>
      </c>
      <c r="B8869" s="1" t="e">
        <f>VLOOKUP(A8869,[1]Maestra!A$1:C$746,2,0)</f>
        <v>#N/A</v>
      </c>
      <c r="C8869" s="1" t="e">
        <f>VLOOKUP(A8869,[1]Maestra!A$1:C$746,3,0)</f>
        <v>#N/A</v>
      </c>
      <c r="D8869" s="1" t="s">
        <v>502</v>
      </c>
      <c r="E8869" s="1">
        <v>6</v>
      </c>
      <c r="F8869" s="1">
        <v>605</v>
      </c>
      <c r="G8869" s="1">
        <v>9999</v>
      </c>
      <c r="H8869" s="1" t="s">
        <v>334</v>
      </c>
      <c r="Q8869" s="2" t="s">
        <v>37</v>
      </c>
      <c r="R8869" s="1" t="s">
        <v>446</v>
      </c>
      <c r="S8869" s="1" t="str">
        <f t="shared" si="283"/>
        <v>INV|6</v>
      </c>
      <c r="T8869" s="2" t="str">
        <f t="shared" si="284"/>
        <v>OK</v>
      </c>
    </row>
    <row r="8870" spans="1:20" x14ac:dyDescent="0.25">
      <c r="A8870" s="1">
        <v>9999999999</v>
      </c>
      <c r="B8870" s="1" t="e">
        <f>VLOOKUP(A8870,[1]Maestra!A$1:C$746,2,0)</f>
        <v>#N/A</v>
      </c>
      <c r="C8870" s="1" t="e">
        <f>VLOOKUP(A8870,[1]Maestra!A$1:C$746,3,0)</f>
        <v>#N/A</v>
      </c>
      <c r="D8870" s="1" t="s">
        <v>502</v>
      </c>
      <c r="E8870" s="1">
        <v>6</v>
      </c>
      <c r="F8870" s="1">
        <v>605</v>
      </c>
      <c r="G8870" s="1">
        <v>9999</v>
      </c>
      <c r="H8870" s="1" t="s">
        <v>504</v>
      </c>
      <c r="Q8870" s="2" t="s">
        <v>37</v>
      </c>
      <c r="R8870" s="1" t="s">
        <v>446</v>
      </c>
      <c r="S8870" s="1" t="str">
        <f t="shared" si="283"/>
        <v>INV|6</v>
      </c>
      <c r="T8870" s="2" t="str">
        <f t="shared" si="284"/>
        <v>OK</v>
      </c>
    </row>
    <row r="8871" spans="1:20" x14ac:dyDescent="0.25">
      <c r="A8871" s="1">
        <v>9999999999</v>
      </c>
      <c r="B8871" s="1" t="e">
        <f>VLOOKUP(A8871,[1]Maestra!A$1:C$746,2,0)</f>
        <v>#N/A</v>
      </c>
      <c r="C8871" s="1" t="e">
        <f>VLOOKUP(A8871,[1]Maestra!A$1:C$746,3,0)</f>
        <v>#N/A</v>
      </c>
      <c r="D8871" s="1" t="s">
        <v>502</v>
      </c>
      <c r="E8871" s="1">
        <v>6</v>
      </c>
      <c r="F8871" s="1">
        <v>606</v>
      </c>
      <c r="G8871" s="1">
        <v>1</v>
      </c>
      <c r="H8871" s="1" t="s">
        <v>504</v>
      </c>
      <c r="Q8871" s="2" t="s">
        <v>37</v>
      </c>
      <c r="R8871" s="1" t="s">
        <v>446</v>
      </c>
      <c r="S8871" s="1" t="str">
        <f t="shared" si="283"/>
        <v>INV|6</v>
      </c>
      <c r="T8871" s="2" t="str">
        <f t="shared" si="284"/>
        <v>OK</v>
      </c>
    </row>
    <row r="8872" spans="1:20" x14ac:dyDescent="0.25">
      <c r="A8872" s="1">
        <v>9999999999</v>
      </c>
      <c r="B8872" s="1" t="e">
        <f>VLOOKUP(A8872,[1]Maestra!A$1:C$746,2,0)</f>
        <v>#N/A</v>
      </c>
      <c r="C8872" s="1" t="e">
        <f>VLOOKUP(A8872,[1]Maestra!A$1:C$746,3,0)</f>
        <v>#N/A</v>
      </c>
      <c r="D8872" s="1" t="s">
        <v>502</v>
      </c>
      <c r="E8872" s="1">
        <v>6</v>
      </c>
      <c r="F8872" s="1">
        <v>607</v>
      </c>
      <c r="G8872" s="1">
        <v>1</v>
      </c>
      <c r="H8872" s="1" t="s">
        <v>334</v>
      </c>
      <c r="Q8872" s="2" t="s">
        <v>37</v>
      </c>
      <c r="R8872" s="1" t="s">
        <v>446</v>
      </c>
      <c r="S8872" s="1" t="str">
        <f t="shared" si="283"/>
        <v>INV|6</v>
      </c>
      <c r="T8872" s="2" t="str">
        <f t="shared" si="284"/>
        <v>OK</v>
      </c>
    </row>
    <row r="8873" spans="1:20" x14ac:dyDescent="0.25">
      <c r="A8873" s="1">
        <v>9999999999</v>
      </c>
      <c r="B8873" s="1" t="e">
        <f>VLOOKUP(A8873,[1]Maestra!A$1:C$746,2,0)</f>
        <v>#N/A</v>
      </c>
      <c r="C8873" s="1" t="e">
        <f>VLOOKUP(A8873,[1]Maestra!A$1:C$746,3,0)</f>
        <v>#N/A</v>
      </c>
      <c r="D8873" s="1" t="s">
        <v>502</v>
      </c>
      <c r="E8873" s="1">
        <v>6</v>
      </c>
      <c r="F8873" s="1">
        <v>608</v>
      </c>
      <c r="G8873" s="1">
        <v>1</v>
      </c>
      <c r="H8873" s="1" t="s">
        <v>334</v>
      </c>
      <c r="Q8873" s="2" t="s">
        <v>37</v>
      </c>
      <c r="R8873" s="1" t="s">
        <v>446</v>
      </c>
      <c r="S8873" s="1" t="str">
        <f t="shared" si="283"/>
        <v>INV|6</v>
      </c>
      <c r="T8873" s="2" t="str">
        <f t="shared" si="284"/>
        <v>OK</v>
      </c>
    </row>
    <row r="8874" spans="1:20" x14ac:dyDescent="0.25">
      <c r="A8874" s="1">
        <v>9999999999</v>
      </c>
      <c r="B8874" s="1" t="e">
        <f>VLOOKUP(A8874,[1]Maestra!A$1:C$746,2,0)</f>
        <v>#N/A</v>
      </c>
      <c r="C8874" s="1" t="e">
        <f>VLOOKUP(A8874,[1]Maestra!A$1:C$746,3,0)</f>
        <v>#N/A</v>
      </c>
      <c r="D8874" s="1" t="s">
        <v>502</v>
      </c>
      <c r="E8874" s="1">
        <v>7</v>
      </c>
      <c r="G8874" s="1">
        <v>10</v>
      </c>
      <c r="H8874" s="1" t="s">
        <v>334</v>
      </c>
      <c r="Q8874" s="2" t="s">
        <v>37</v>
      </c>
      <c r="R8874" s="1" t="s">
        <v>446</v>
      </c>
      <c r="S8874" s="1" t="str">
        <f t="shared" si="283"/>
        <v>INV|7</v>
      </c>
      <c r="T8874" s="2" t="str">
        <f t="shared" si="284"/>
        <v>OK</v>
      </c>
    </row>
    <row r="8875" spans="1:20" x14ac:dyDescent="0.25">
      <c r="A8875" s="1">
        <v>9999999999</v>
      </c>
      <c r="B8875" s="1" t="e">
        <f>VLOOKUP(A8875,[1]Maestra!A$1:C$746,2,0)</f>
        <v>#N/A</v>
      </c>
      <c r="C8875" s="1" t="e">
        <f>VLOOKUP(A8875,[1]Maestra!A$1:C$746,3,0)</f>
        <v>#N/A</v>
      </c>
      <c r="D8875" s="1" t="s">
        <v>502</v>
      </c>
      <c r="E8875" s="1">
        <v>7</v>
      </c>
      <c r="F8875" s="1">
        <v>700</v>
      </c>
      <c r="G8875" s="1">
        <v>1</v>
      </c>
      <c r="H8875" s="1" t="s">
        <v>503</v>
      </c>
      <c r="Q8875" s="2" t="s">
        <v>37</v>
      </c>
      <c r="R8875" s="1" t="s">
        <v>446</v>
      </c>
      <c r="S8875" s="1" t="str">
        <f t="shared" si="283"/>
        <v>INV|7</v>
      </c>
      <c r="T8875" s="2" t="str">
        <f t="shared" si="284"/>
        <v>OK</v>
      </c>
    </row>
    <row r="8876" spans="1:20" x14ac:dyDescent="0.25">
      <c r="A8876" s="1">
        <v>9999999999</v>
      </c>
      <c r="B8876" s="1" t="e">
        <f>VLOOKUP(A8876,[1]Maestra!A$1:C$746,2,0)</f>
        <v>#N/A</v>
      </c>
      <c r="C8876" s="1" t="e">
        <f>VLOOKUP(A8876,[1]Maestra!A$1:C$746,3,0)</f>
        <v>#N/A</v>
      </c>
      <c r="D8876" s="1" t="s">
        <v>502</v>
      </c>
      <c r="E8876" s="1">
        <v>7</v>
      </c>
      <c r="F8876" s="1">
        <v>700</v>
      </c>
      <c r="G8876" s="1">
        <v>10</v>
      </c>
      <c r="H8876" s="1" t="s">
        <v>334</v>
      </c>
      <c r="Q8876" s="2" t="s">
        <v>37</v>
      </c>
      <c r="R8876" s="1" t="s">
        <v>446</v>
      </c>
      <c r="S8876" s="1" t="str">
        <f t="shared" si="283"/>
        <v>INV|7</v>
      </c>
      <c r="T8876" s="2" t="str">
        <f t="shared" si="284"/>
        <v>OK</v>
      </c>
    </row>
    <row r="8877" spans="1:20" x14ac:dyDescent="0.25">
      <c r="A8877" s="1">
        <v>9999999999</v>
      </c>
      <c r="B8877" s="1" t="e">
        <f>VLOOKUP(A8877,[1]Maestra!A$1:C$746,2,0)</f>
        <v>#N/A</v>
      </c>
      <c r="C8877" s="1" t="e">
        <f>VLOOKUP(A8877,[1]Maestra!A$1:C$746,3,0)</f>
        <v>#N/A</v>
      </c>
      <c r="D8877" s="1" t="s">
        <v>502</v>
      </c>
      <c r="E8877" s="1">
        <v>7</v>
      </c>
      <c r="F8877" s="1">
        <v>700</v>
      </c>
      <c r="G8877" s="1">
        <v>10</v>
      </c>
      <c r="H8877" s="1" t="s">
        <v>503</v>
      </c>
      <c r="Q8877" s="2" t="s">
        <v>37</v>
      </c>
      <c r="R8877" s="1" t="s">
        <v>446</v>
      </c>
      <c r="S8877" s="1" t="str">
        <f t="shared" si="283"/>
        <v>INV|7</v>
      </c>
      <c r="T8877" s="2" t="str">
        <f t="shared" si="284"/>
        <v>OK</v>
      </c>
    </row>
    <row r="8878" spans="1:20" x14ac:dyDescent="0.25">
      <c r="A8878" s="1">
        <v>9999999999</v>
      </c>
      <c r="B8878" s="1" t="e">
        <f>VLOOKUP(A8878,[1]Maestra!A$1:C$746,2,0)</f>
        <v>#N/A</v>
      </c>
      <c r="C8878" s="1" t="e">
        <f>VLOOKUP(A8878,[1]Maestra!A$1:C$746,3,0)</f>
        <v>#N/A</v>
      </c>
      <c r="D8878" s="1" t="s">
        <v>502</v>
      </c>
      <c r="E8878" s="1">
        <v>7</v>
      </c>
      <c r="F8878" s="1">
        <v>701</v>
      </c>
      <c r="G8878" s="1">
        <v>1</v>
      </c>
      <c r="H8878" s="1" t="s">
        <v>334</v>
      </c>
      <c r="Q8878" s="2" t="s">
        <v>37</v>
      </c>
      <c r="R8878" s="1" t="s">
        <v>446</v>
      </c>
      <c r="S8878" s="1" t="str">
        <f t="shared" si="283"/>
        <v>INV|7</v>
      </c>
      <c r="T8878" s="2" t="str">
        <f t="shared" si="284"/>
        <v>OK</v>
      </c>
    </row>
    <row r="8879" spans="1:20" x14ac:dyDescent="0.25">
      <c r="A8879" s="1">
        <v>9999999999</v>
      </c>
      <c r="B8879" s="1" t="e">
        <f>VLOOKUP(A8879,[1]Maestra!A$1:C$746,2,0)</f>
        <v>#N/A</v>
      </c>
      <c r="C8879" s="1" t="e">
        <f>VLOOKUP(A8879,[1]Maestra!A$1:C$746,3,0)</f>
        <v>#N/A</v>
      </c>
      <c r="D8879" s="1" t="s">
        <v>502</v>
      </c>
      <c r="E8879" s="1">
        <v>7</v>
      </c>
      <c r="F8879" s="1">
        <v>702</v>
      </c>
      <c r="G8879" s="1">
        <v>1</v>
      </c>
      <c r="H8879" s="1" t="s">
        <v>334</v>
      </c>
      <c r="Q8879" s="2" t="s">
        <v>37</v>
      </c>
      <c r="R8879" s="1" t="s">
        <v>446</v>
      </c>
      <c r="S8879" s="1" t="str">
        <f t="shared" si="283"/>
        <v>INV|7</v>
      </c>
      <c r="T8879" s="2" t="str">
        <f t="shared" si="284"/>
        <v>OK</v>
      </c>
    </row>
    <row r="8880" spans="1:20" x14ac:dyDescent="0.25">
      <c r="A8880" s="1">
        <v>9999999999</v>
      </c>
      <c r="B8880" s="1" t="e">
        <f>VLOOKUP(A8880,[1]Maestra!A$1:C$746,2,0)</f>
        <v>#N/A</v>
      </c>
      <c r="C8880" s="1" t="e">
        <f>VLOOKUP(A8880,[1]Maestra!A$1:C$746,3,0)</f>
        <v>#N/A</v>
      </c>
      <c r="D8880" s="1" t="s">
        <v>502</v>
      </c>
      <c r="E8880" s="1">
        <v>7</v>
      </c>
      <c r="F8880" s="1">
        <v>703</v>
      </c>
      <c r="G8880" s="1">
        <v>1</v>
      </c>
      <c r="H8880" s="1" t="s">
        <v>334</v>
      </c>
      <c r="Q8880" s="2" t="s">
        <v>37</v>
      </c>
      <c r="R8880" s="1" t="s">
        <v>446</v>
      </c>
      <c r="S8880" s="1" t="str">
        <f t="shared" si="283"/>
        <v>INV|7</v>
      </c>
      <c r="T8880" s="2" t="str">
        <f t="shared" si="284"/>
        <v>OK</v>
      </c>
    </row>
    <row r="8881" spans="1:20" x14ac:dyDescent="0.25">
      <c r="A8881" s="1">
        <v>9999999999</v>
      </c>
      <c r="B8881" s="1" t="e">
        <f>VLOOKUP(A8881,[1]Maestra!A$1:C$746,2,0)</f>
        <v>#N/A</v>
      </c>
      <c r="C8881" s="1" t="e">
        <f>VLOOKUP(A8881,[1]Maestra!A$1:C$746,3,0)</f>
        <v>#N/A</v>
      </c>
      <c r="D8881" s="1" t="s">
        <v>502</v>
      </c>
      <c r="E8881" s="1">
        <v>7</v>
      </c>
      <c r="F8881" s="1">
        <v>703</v>
      </c>
      <c r="G8881" s="1">
        <v>1</v>
      </c>
      <c r="H8881" s="1" t="s">
        <v>503</v>
      </c>
      <c r="Q8881" s="2" t="s">
        <v>37</v>
      </c>
      <c r="R8881" s="1" t="s">
        <v>446</v>
      </c>
      <c r="S8881" s="1" t="str">
        <f t="shared" si="283"/>
        <v>INV|7</v>
      </c>
      <c r="T8881" s="2" t="str">
        <f t="shared" si="284"/>
        <v>OK</v>
      </c>
    </row>
    <row r="8882" spans="1:20" x14ac:dyDescent="0.25">
      <c r="A8882" s="1">
        <v>9999999999</v>
      </c>
      <c r="B8882" s="1" t="e">
        <f>VLOOKUP(A8882,[1]Maestra!A$1:C$746,2,0)</f>
        <v>#N/A</v>
      </c>
      <c r="C8882" s="1" t="e">
        <f>VLOOKUP(A8882,[1]Maestra!A$1:C$746,3,0)</f>
        <v>#N/A</v>
      </c>
      <c r="D8882" s="1" t="s">
        <v>502</v>
      </c>
      <c r="E8882" s="1">
        <v>7</v>
      </c>
      <c r="F8882" s="1">
        <v>704</v>
      </c>
      <c r="G8882" s="1">
        <v>1</v>
      </c>
      <c r="H8882" s="1" t="s">
        <v>334</v>
      </c>
      <c r="Q8882" s="2" t="s">
        <v>37</v>
      </c>
      <c r="R8882" s="1" t="s">
        <v>446</v>
      </c>
      <c r="S8882" s="1" t="str">
        <f t="shared" si="283"/>
        <v>INV|7</v>
      </c>
      <c r="T8882" s="2" t="str">
        <f t="shared" si="284"/>
        <v>OK</v>
      </c>
    </row>
    <row r="8883" spans="1:20" x14ac:dyDescent="0.25">
      <c r="A8883" s="1">
        <v>9999999999</v>
      </c>
      <c r="B8883" s="1" t="e">
        <f>VLOOKUP(A8883,[1]Maestra!A$1:C$746,2,0)</f>
        <v>#N/A</v>
      </c>
      <c r="C8883" s="1" t="e">
        <f>VLOOKUP(A8883,[1]Maestra!A$1:C$746,3,0)</f>
        <v>#N/A</v>
      </c>
      <c r="D8883" s="1" t="s">
        <v>502</v>
      </c>
      <c r="E8883" s="1">
        <v>7</v>
      </c>
      <c r="F8883" s="1">
        <v>705</v>
      </c>
      <c r="G8883" s="1">
        <v>1</v>
      </c>
      <c r="H8883" s="1" t="s">
        <v>334</v>
      </c>
      <c r="Q8883" s="2" t="s">
        <v>37</v>
      </c>
      <c r="R8883" s="1" t="s">
        <v>446</v>
      </c>
      <c r="S8883" s="1" t="str">
        <f t="shared" ref="S8883:S8944" si="285">_xlfn.CONCAT(D8883,"|",E8883)</f>
        <v>INV|7</v>
      </c>
      <c r="T8883" s="2" t="str">
        <f t="shared" si="284"/>
        <v>OK</v>
      </c>
    </row>
    <row r="8884" spans="1:20" x14ac:dyDescent="0.25">
      <c r="A8884" s="1">
        <v>9999999999</v>
      </c>
      <c r="B8884" s="1" t="e">
        <f>VLOOKUP(A8884,[1]Maestra!A$1:C$746,2,0)</f>
        <v>#N/A</v>
      </c>
      <c r="C8884" s="1" t="e">
        <f>VLOOKUP(A8884,[1]Maestra!A$1:C$746,3,0)</f>
        <v>#N/A</v>
      </c>
      <c r="D8884" s="1" t="s">
        <v>502</v>
      </c>
      <c r="E8884" s="1">
        <v>7</v>
      </c>
      <c r="F8884" s="1">
        <v>706</v>
      </c>
      <c r="G8884" s="1">
        <v>1</v>
      </c>
      <c r="H8884" s="1" t="s">
        <v>334</v>
      </c>
      <c r="Q8884" s="2" t="s">
        <v>37</v>
      </c>
      <c r="R8884" s="1" t="s">
        <v>446</v>
      </c>
      <c r="S8884" s="1" t="str">
        <f t="shared" si="285"/>
        <v>INV|7</v>
      </c>
      <c r="T8884" s="2" t="str">
        <f t="shared" si="284"/>
        <v>OK</v>
      </c>
    </row>
    <row r="8885" spans="1:20" x14ac:dyDescent="0.25">
      <c r="A8885" s="1">
        <v>9999999999</v>
      </c>
      <c r="B8885" s="1" t="e">
        <f>VLOOKUP(A8885,[1]Maestra!A$1:C$746,2,0)</f>
        <v>#N/A</v>
      </c>
      <c r="C8885" s="1" t="e">
        <f>VLOOKUP(A8885,[1]Maestra!A$1:C$746,3,0)</f>
        <v>#N/A</v>
      </c>
      <c r="D8885" s="1" t="s">
        <v>502</v>
      </c>
      <c r="E8885" s="1">
        <v>7</v>
      </c>
      <c r="F8885" s="1">
        <v>707</v>
      </c>
      <c r="G8885" s="1">
        <v>1</v>
      </c>
      <c r="H8885" s="1" t="s">
        <v>334</v>
      </c>
      <c r="Q8885" s="2" t="s">
        <v>37</v>
      </c>
      <c r="R8885" s="1" t="s">
        <v>446</v>
      </c>
      <c r="S8885" s="1" t="str">
        <f t="shared" si="285"/>
        <v>INV|7</v>
      </c>
      <c r="T8885" s="2" t="str">
        <f t="shared" si="284"/>
        <v>OK</v>
      </c>
    </row>
    <row r="8886" spans="1:20" x14ac:dyDescent="0.25">
      <c r="A8886" s="1">
        <v>9999999999</v>
      </c>
      <c r="B8886" s="1" t="e">
        <f>VLOOKUP(A8886,[1]Maestra!A$1:C$746,2,0)</f>
        <v>#N/A</v>
      </c>
      <c r="C8886" s="1" t="e">
        <f>VLOOKUP(A8886,[1]Maestra!A$1:C$746,3,0)</f>
        <v>#N/A</v>
      </c>
      <c r="D8886" s="1" t="s">
        <v>502</v>
      </c>
      <c r="E8886" s="1">
        <v>7</v>
      </c>
      <c r="F8886" s="1">
        <v>707</v>
      </c>
      <c r="G8886" s="1">
        <v>10</v>
      </c>
      <c r="H8886" s="1" t="s">
        <v>334</v>
      </c>
      <c r="Q8886" s="2" t="s">
        <v>37</v>
      </c>
      <c r="R8886" s="1" t="s">
        <v>446</v>
      </c>
      <c r="S8886" s="1" t="str">
        <f t="shared" si="285"/>
        <v>INV|7</v>
      </c>
      <c r="T8886" s="2" t="str">
        <f t="shared" si="284"/>
        <v>OK</v>
      </c>
    </row>
    <row r="8887" spans="1:20" x14ac:dyDescent="0.25">
      <c r="A8887" s="1">
        <v>9999999999</v>
      </c>
      <c r="B8887" s="1" t="e">
        <f>VLOOKUP(A8887,[1]Maestra!A$1:C$746,2,0)</f>
        <v>#N/A</v>
      </c>
      <c r="C8887" s="1" t="e">
        <f>VLOOKUP(A8887,[1]Maestra!A$1:C$746,3,0)</f>
        <v>#N/A</v>
      </c>
      <c r="D8887" s="1" t="s">
        <v>502</v>
      </c>
      <c r="E8887" s="1">
        <v>7</v>
      </c>
      <c r="F8887" s="1">
        <v>708</v>
      </c>
      <c r="G8887" s="1">
        <v>10</v>
      </c>
      <c r="H8887" s="1" t="s">
        <v>334</v>
      </c>
      <c r="Q8887" s="2" t="s">
        <v>37</v>
      </c>
      <c r="R8887" s="1" t="s">
        <v>446</v>
      </c>
      <c r="S8887" s="1" t="str">
        <f t="shared" si="285"/>
        <v>INV|7</v>
      </c>
      <c r="T8887" s="2" t="str">
        <f t="shared" si="284"/>
        <v>OK</v>
      </c>
    </row>
    <row r="8888" spans="1:20" x14ac:dyDescent="0.25">
      <c r="A8888" s="1">
        <v>9999999999</v>
      </c>
      <c r="B8888" s="1" t="e">
        <f>VLOOKUP(A8888,[1]Maestra!A$1:C$746,2,0)</f>
        <v>#N/A</v>
      </c>
      <c r="C8888" s="1" t="e">
        <f>VLOOKUP(A8888,[1]Maestra!A$1:C$746,3,0)</f>
        <v>#N/A</v>
      </c>
      <c r="D8888" s="1" t="s">
        <v>502</v>
      </c>
      <c r="E8888" s="1">
        <v>7</v>
      </c>
      <c r="F8888" s="1">
        <v>709</v>
      </c>
      <c r="G8888" s="1">
        <v>10</v>
      </c>
      <c r="H8888" s="1" t="s">
        <v>334</v>
      </c>
      <c r="Q8888" s="2" t="s">
        <v>37</v>
      </c>
      <c r="R8888" s="1" t="s">
        <v>446</v>
      </c>
      <c r="S8888" s="1" t="str">
        <f t="shared" si="285"/>
        <v>INV|7</v>
      </c>
      <c r="T8888" s="2" t="str">
        <f t="shared" si="284"/>
        <v>OK</v>
      </c>
    </row>
    <row r="8889" spans="1:20" x14ac:dyDescent="0.25">
      <c r="A8889" s="1">
        <v>9999999999</v>
      </c>
      <c r="B8889" s="1" t="e">
        <f>VLOOKUP(A8889,[1]Maestra!A$1:C$746,2,0)</f>
        <v>#N/A</v>
      </c>
      <c r="C8889" s="1" t="e">
        <f>VLOOKUP(A8889,[1]Maestra!A$1:C$746,3,0)</f>
        <v>#N/A</v>
      </c>
      <c r="D8889" s="1" t="s">
        <v>502</v>
      </c>
      <c r="E8889" s="1">
        <v>7</v>
      </c>
      <c r="F8889" s="1">
        <v>710</v>
      </c>
      <c r="G8889" s="1">
        <v>10</v>
      </c>
      <c r="H8889" s="1" t="s">
        <v>334</v>
      </c>
      <c r="Q8889" s="2" t="s">
        <v>37</v>
      </c>
      <c r="R8889" s="1" t="s">
        <v>446</v>
      </c>
      <c r="S8889" s="1" t="str">
        <f t="shared" si="285"/>
        <v>INV|7</v>
      </c>
      <c r="T8889" s="2" t="str">
        <f t="shared" si="284"/>
        <v>OK</v>
      </c>
    </row>
    <row r="8890" spans="1:20" x14ac:dyDescent="0.25">
      <c r="A8890" s="1">
        <v>9999999999</v>
      </c>
      <c r="B8890" s="1" t="e">
        <f>VLOOKUP(A8890,[1]Maestra!A$1:C$746,2,0)</f>
        <v>#N/A</v>
      </c>
      <c r="C8890" s="1" t="e">
        <f>VLOOKUP(A8890,[1]Maestra!A$1:C$746,3,0)</f>
        <v>#N/A</v>
      </c>
      <c r="D8890" s="1" t="s">
        <v>502</v>
      </c>
      <c r="E8890" s="1">
        <v>8</v>
      </c>
      <c r="F8890" s="1">
        <v>800</v>
      </c>
      <c r="G8890" s="1">
        <v>1</v>
      </c>
      <c r="H8890" s="1" t="s">
        <v>503</v>
      </c>
      <c r="Q8890" s="2" t="s">
        <v>37</v>
      </c>
      <c r="R8890" s="1" t="s">
        <v>446</v>
      </c>
      <c r="S8890" s="1" t="str">
        <f t="shared" si="285"/>
        <v>INV|8</v>
      </c>
      <c r="T8890" s="2" t="str">
        <f t="shared" si="284"/>
        <v>OK</v>
      </c>
    </row>
    <row r="8891" spans="1:20" x14ac:dyDescent="0.25">
      <c r="A8891" s="1">
        <v>9999999999</v>
      </c>
      <c r="B8891" s="1" t="e">
        <f>VLOOKUP(A8891,[1]Maestra!A$1:C$746,2,0)</f>
        <v>#N/A</v>
      </c>
      <c r="C8891" s="1" t="e">
        <f>VLOOKUP(A8891,[1]Maestra!A$1:C$746,3,0)</f>
        <v>#N/A</v>
      </c>
      <c r="D8891" s="1" t="s">
        <v>502</v>
      </c>
      <c r="E8891" s="1">
        <v>8</v>
      </c>
      <c r="F8891" s="1">
        <v>801</v>
      </c>
      <c r="G8891" s="1">
        <v>1</v>
      </c>
      <c r="H8891" s="1" t="s">
        <v>334</v>
      </c>
      <c r="Q8891" s="2" t="s">
        <v>37</v>
      </c>
      <c r="R8891" s="1" t="s">
        <v>446</v>
      </c>
      <c r="S8891" s="1" t="str">
        <f t="shared" si="285"/>
        <v>INV|8</v>
      </c>
      <c r="T8891" s="2" t="str">
        <f t="shared" si="284"/>
        <v>OK</v>
      </c>
    </row>
    <row r="8892" spans="1:20" x14ac:dyDescent="0.25">
      <c r="A8892" s="1">
        <v>9999999999</v>
      </c>
      <c r="B8892" s="1" t="e">
        <f>VLOOKUP(A8892,[1]Maestra!A$1:C$746,2,0)</f>
        <v>#N/A</v>
      </c>
      <c r="C8892" s="1" t="e">
        <f>VLOOKUP(A8892,[1]Maestra!A$1:C$746,3,0)</f>
        <v>#N/A</v>
      </c>
      <c r="D8892" s="1" t="s">
        <v>502</v>
      </c>
      <c r="E8892" s="1">
        <v>8</v>
      </c>
      <c r="F8892" s="1">
        <v>802</v>
      </c>
      <c r="G8892" s="1">
        <v>1</v>
      </c>
      <c r="H8892" s="1" t="s">
        <v>334</v>
      </c>
      <c r="Q8892" s="2" t="s">
        <v>37</v>
      </c>
      <c r="R8892" s="1" t="s">
        <v>446</v>
      </c>
      <c r="S8892" s="1" t="str">
        <f t="shared" si="285"/>
        <v>INV|8</v>
      </c>
      <c r="T8892" s="2" t="str">
        <f t="shared" si="284"/>
        <v>OK</v>
      </c>
    </row>
    <row r="8893" spans="1:20" x14ac:dyDescent="0.25">
      <c r="A8893" s="1">
        <v>9999999999</v>
      </c>
      <c r="B8893" s="1" t="e">
        <f>VLOOKUP(A8893,[1]Maestra!A$1:C$746,2,0)</f>
        <v>#N/A</v>
      </c>
      <c r="C8893" s="1" t="e">
        <f>VLOOKUP(A8893,[1]Maestra!A$1:C$746,3,0)</f>
        <v>#N/A</v>
      </c>
      <c r="D8893" s="1" t="s">
        <v>502</v>
      </c>
      <c r="E8893" s="1">
        <v>8</v>
      </c>
      <c r="F8893" s="1">
        <v>803</v>
      </c>
      <c r="G8893" s="1">
        <v>1</v>
      </c>
      <c r="H8893" s="1" t="s">
        <v>334</v>
      </c>
      <c r="Q8893" s="2" t="s">
        <v>37</v>
      </c>
      <c r="R8893" s="1" t="s">
        <v>446</v>
      </c>
      <c r="S8893" s="1" t="str">
        <f t="shared" si="285"/>
        <v>INV|8</v>
      </c>
      <c r="T8893" s="2" t="str">
        <f t="shared" si="284"/>
        <v>OK</v>
      </c>
    </row>
    <row r="8894" spans="1:20" x14ac:dyDescent="0.25">
      <c r="A8894" s="1">
        <v>9999999999</v>
      </c>
      <c r="B8894" s="1" t="e">
        <f>VLOOKUP(A8894,[1]Maestra!A$1:C$746,2,0)</f>
        <v>#N/A</v>
      </c>
      <c r="C8894" s="1" t="e">
        <f>VLOOKUP(A8894,[1]Maestra!A$1:C$746,3,0)</f>
        <v>#N/A</v>
      </c>
      <c r="D8894" s="1" t="s">
        <v>502</v>
      </c>
      <c r="E8894" s="1">
        <v>8</v>
      </c>
      <c r="F8894" s="1">
        <v>804</v>
      </c>
      <c r="G8894" s="1">
        <v>1</v>
      </c>
      <c r="H8894" s="1" t="s">
        <v>334</v>
      </c>
      <c r="Q8894" s="2" t="s">
        <v>37</v>
      </c>
      <c r="R8894" s="1" t="s">
        <v>446</v>
      </c>
      <c r="S8894" s="1" t="str">
        <f t="shared" si="285"/>
        <v>INV|8</v>
      </c>
      <c r="T8894" s="2" t="str">
        <f t="shared" si="284"/>
        <v>OK</v>
      </c>
    </row>
    <row r="8895" spans="1:20" x14ac:dyDescent="0.25">
      <c r="A8895" s="1">
        <v>9999999999</v>
      </c>
      <c r="B8895" s="1" t="e">
        <f>VLOOKUP(A8895,[1]Maestra!A$1:C$746,2,0)</f>
        <v>#N/A</v>
      </c>
      <c r="C8895" s="1" t="e">
        <f>VLOOKUP(A8895,[1]Maestra!A$1:C$746,3,0)</f>
        <v>#N/A</v>
      </c>
      <c r="D8895" s="1" t="s">
        <v>502</v>
      </c>
      <c r="E8895" s="1">
        <v>8</v>
      </c>
      <c r="F8895" s="1">
        <v>805</v>
      </c>
      <c r="G8895" s="1">
        <v>1</v>
      </c>
      <c r="H8895" s="1" t="s">
        <v>334</v>
      </c>
      <c r="Q8895" s="2" t="s">
        <v>37</v>
      </c>
      <c r="R8895" s="1" t="s">
        <v>446</v>
      </c>
      <c r="S8895" s="1" t="str">
        <f t="shared" si="285"/>
        <v>INV|8</v>
      </c>
      <c r="T8895" s="2" t="str">
        <f t="shared" si="284"/>
        <v>OK</v>
      </c>
    </row>
    <row r="8896" spans="1:20" x14ac:dyDescent="0.25">
      <c r="A8896" s="1">
        <v>9999999999</v>
      </c>
      <c r="B8896" s="1" t="e">
        <f>VLOOKUP(A8896,[1]Maestra!A$1:C$746,2,0)</f>
        <v>#N/A</v>
      </c>
      <c r="C8896" s="1" t="e">
        <f>VLOOKUP(A8896,[1]Maestra!A$1:C$746,3,0)</f>
        <v>#N/A</v>
      </c>
      <c r="D8896" s="1" t="s">
        <v>502</v>
      </c>
      <c r="E8896" s="1">
        <v>8</v>
      </c>
      <c r="F8896" s="1">
        <v>806</v>
      </c>
      <c r="G8896" s="1">
        <v>1</v>
      </c>
      <c r="H8896" s="1" t="s">
        <v>334</v>
      </c>
      <c r="Q8896" s="2" t="s">
        <v>37</v>
      </c>
      <c r="R8896" s="1" t="s">
        <v>446</v>
      </c>
      <c r="S8896" s="1" t="str">
        <f t="shared" si="285"/>
        <v>INV|8</v>
      </c>
      <c r="T8896" s="2" t="str">
        <f t="shared" si="284"/>
        <v>OK</v>
      </c>
    </row>
    <row r="8897" spans="1:20" x14ac:dyDescent="0.25">
      <c r="A8897" s="1">
        <v>9999999999</v>
      </c>
      <c r="B8897" s="1" t="e">
        <f>VLOOKUP(A8897,[1]Maestra!A$1:C$746,2,0)</f>
        <v>#N/A</v>
      </c>
      <c r="C8897" s="1" t="e">
        <f>VLOOKUP(A8897,[1]Maestra!A$1:C$746,3,0)</f>
        <v>#N/A</v>
      </c>
      <c r="D8897" s="1" t="s">
        <v>502</v>
      </c>
      <c r="E8897" s="1">
        <v>9</v>
      </c>
      <c r="F8897" s="1">
        <v>901</v>
      </c>
      <c r="G8897" s="1">
        <v>10</v>
      </c>
      <c r="H8897" s="1" t="s">
        <v>334</v>
      </c>
      <c r="Q8897" s="2" t="s">
        <v>37</v>
      </c>
      <c r="R8897" s="1" t="s">
        <v>446</v>
      </c>
      <c r="S8897" s="1" t="str">
        <f t="shared" si="285"/>
        <v>INV|9</v>
      </c>
      <c r="T8897" s="2" t="str">
        <f t="shared" si="284"/>
        <v>OK</v>
      </c>
    </row>
    <row r="8898" spans="1:20" x14ac:dyDescent="0.25">
      <c r="A8898" s="1">
        <v>9999999999</v>
      </c>
      <c r="B8898" s="1" t="e">
        <f>VLOOKUP(A8898,[1]Maestra!A$1:C$746,2,0)</f>
        <v>#N/A</v>
      </c>
      <c r="C8898" s="1" t="e">
        <f>VLOOKUP(A8898,[1]Maestra!A$1:C$746,3,0)</f>
        <v>#N/A</v>
      </c>
      <c r="D8898" s="1" t="s">
        <v>502</v>
      </c>
      <c r="E8898" s="1">
        <v>9</v>
      </c>
      <c r="F8898" s="1">
        <v>901</v>
      </c>
      <c r="G8898" s="1">
        <v>10</v>
      </c>
      <c r="H8898" s="1" t="s">
        <v>503</v>
      </c>
      <c r="Q8898" s="2" t="s">
        <v>37</v>
      </c>
      <c r="R8898" s="1" t="s">
        <v>446</v>
      </c>
      <c r="S8898" s="1" t="str">
        <f t="shared" si="285"/>
        <v>INV|9</v>
      </c>
      <c r="T8898" s="2" t="str">
        <f t="shared" si="284"/>
        <v>OK</v>
      </c>
    </row>
    <row r="8899" spans="1:20" x14ac:dyDescent="0.25">
      <c r="A8899" s="1">
        <v>9999999999</v>
      </c>
      <c r="B8899" s="1" t="e">
        <f>VLOOKUP(A8899,[1]Maestra!A$1:C$746,2,0)</f>
        <v>#N/A</v>
      </c>
      <c r="C8899" s="1" t="e">
        <f>VLOOKUP(A8899,[1]Maestra!A$1:C$746,3,0)</f>
        <v>#N/A</v>
      </c>
      <c r="D8899" s="1" t="s">
        <v>502</v>
      </c>
      <c r="E8899" s="1">
        <v>9</v>
      </c>
      <c r="F8899" s="1">
        <v>902</v>
      </c>
      <c r="G8899" s="1">
        <v>10</v>
      </c>
      <c r="H8899" s="1" t="s">
        <v>334</v>
      </c>
      <c r="Q8899" s="2" t="s">
        <v>37</v>
      </c>
      <c r="R8899" s="1" t="s">
        <v>446</v>
      </c>
      <c r="S8899" s="1" t="str">
        <f t="shared" si="285"/>
        <v>INV|9</v>
      </c>
      <c r="T8899" s="2" t="str">
        <f t="shared" ref="T8899:T8962" si="286">IF(COUNTIFS($D$2:$D$20413,D8899,$S$2:$S$20413,S8899,$A$2:$A$20413,"&lt;&gt;"&amp;A8899)&gt;0,"Conflicto","OK")</f>
        <v>OK</v>
      </c>
    </row>
    <row r="8900" spans="1:20" x14ac:dyDescent="0.25">
      <c r="A8900" s="1">
        <v>9999999999</v>
      </c>
      <c r="B8900" s="1" t="e">
        <f>VLOOKUP(A8900,[1]Maestra!A$1:C$746,2,0)</f>
        <v>#N/A</v>
      </c>
      <c r="C8900" s="1" t="e">
        <f>VLOOKUP(A8900,[1]Maestra!A$1:C$746,3,0)</f>
        <v>#N/A</v>
      </c>
      <c r="D8900" s="1" t="s">
        <v>502</v>
      </c>
      <c r="E8900" s="1">
        <v>9</v>
      </c>
      <c r="F8900" s="1">
        <v>902</v>
      </c>
      <c r="G8900" s="1">
        <v>10</v>
      </c>
      <c r="H8900" s="1" t="s">
        <v>503</v>
      </c>
      <c r="Q8900" s="2" t="s">
        <v>37</v>
      </c>
      <c r="R8900" s="1" t="s">
        <v>446</v>
      </c>
      <c r="S8900" s="1" t="str">
        <f t="shared" si="285"/>
        <v>INV|9</v>
      </c>
      <c r="T8900" s="2" t="str">
        <f t="shared" si="286"/>
        <v>OK</v>
      </c>
    </row>
    <row r="8901" spans="1:20" x14ac:dyDescent="0.25">
      <c r="A8901" s="1">
        <v>9999999999</v>
      </c>
      <c r="B8901" s="1" t="e">
        <f>VLOOKUP(A8901,[1]Maestra!A$1:C$746,2,0)</f>
        <v>#N/A</v>
      </c>
      <c r="C8901" s="1" t="e">
        <f>VLOOKUP(A8901,[1]Maestra!A$1:C$746,3,0)</f>
        <v>#N/A</v>
      </c>
      <c r="D8901" s="1" t="s">
        <v>502</v>
      </c>
      <c r="E8901" s="1">
        <v>9</v>
      </c>
      <c r="F8901" s="1">
        <v>903</v>
      </c>
      <c r="G8901" s="1">
        <v>1</v>
      </c>
      <c r="H8901" s="1" t="s">
        <v>504</v>
      </c>
      <c r="Q8901" s="2" t="s">
        <v>37</v>
      </c>
      <c r="R8901" s="1" t="s">
        <v>446</v>
      </c>
      <c r="S8901" s="1" t="str">
        <f t="shared" si="285"/>
        <v>INV|9</v>
      </c>
      <c r="T8901" s="2" t="str">
        <f t="shared" si="286"/>
        <v>OK</v>
      </c>
    </row>
    <row r="8902" spans="1:20" x14ac:dyDescent="0.25">
      <c r="A8902" s="1">
        <v>9999999999</v>
      </c>
      <c r="B8902" s="1" t="e">
        <f>VLOOKUP(A8902,[1]Maestra!A$1:C$746,2,0)</f>
        <v>#N/A</v>
      </c>
      <c r="C8902" s="1" t="e">
        <f>VLOOKUP(A8902,[1]Maestra!A$1:C$746,3,0)</f>
        <v>#N/A</v>
      </c>
      <c r="D8902" s="1" t="s">
        <v>502</v>
      </c>
      <c r="E8902" s="1">
        <v>10</v>
      </c>
      <c r="F8902" s="1">
        <v>1001</v>
      </c>
      <c r="G8902" s="1">
        <v>10</v>
      </c>
      <c r="H8902" s="1" t="s">
        <v>334</v>
      </c>
      <c r="Q8902" s="2" t="s">
        <v>37</v>
      </c>
      <c r="R8902" s="1" t="s">
        <v>446</v>
      </c>
      <c r="S8902" s="1" t="str">
        <f t="shared" si="285"/>
        <v>INV|10</v>
      </c>
      <c r="T8902" s="2" t="str">
        <f t="shared" si="286"/>
        <v>OK</v>
      </c>
    </row>
    <row r="8903" spans="1:20" x14ac:dyDescent="0.25">
      <c r="A8903" s="1">
        <v>9999999999</v>
      </c>
      <c r="B8903" s="1" t="e">
        <f>VLOOKUP(A8903,[1]Maestra!A$1:C$746,2,0)</f>
        <v>#N/A</v>
      </c>
      <c r="C8903" s="1" t="e">
        <f>VLOOKUP(A8903,[1]Maestra!A$1:C$746,3,0)</f>
        <v>#N/A</v>
      </c>
      <c r="D8903" s="1" t="s">
        <v>502</v>
      </c>
      <c r="E8903" s="1">
        <v>10</v>
      </c>
      <c r="F8903" s="1">
        <v>1001</v>
      </c>
      <c r="G8903" s="1">
        <v>10</v>
      </c>
      <c r="H8903" s="1" t="s">
        <v>503</v>
      </c>
      <c r="Q8903" s="2" t="s">
        <v>37</v>
      </c>
      <c r="R8903" s="1" t="s">
        <v>446</v>
      </c>
      <c r="S8903" s="1" t="str">
        <f t="shared" si="285"/>
        <v>INV|10</v>
      </c>
      <c r="T8903" s="2" t="str">
        <f t="shared" si="286"/>
        <v>OK</v>
      </c>
    </row>
    <row r="8904" spans="1:20" x14ac:dyDescent="0.25">
      <c r="A8904" s="1">
        <v>9999999999</v>
      </c>
      <c r="B8904" s="1" t="e">
        <f>VLOOKUP(A8904,[1]Maestra!A$1:C$746,2,0)</f>
        <v>#N/A</v>
      </c>
      <c r="C8904" s="1" t="e">
        <f>VLOOKUP(A8904,[1]Maestra!A$1:C$746,3,0)</f>
        <v>#N/A</v>
      </c>
      <c r="D8904" s="1" t="s">
        <v>502</v>
      </c>
      <c r="E8904" s="1">
        <v>10</v>
      </c>
      <c r="F8904" s="1">
        <v>1002</v>
      </c>
      <c r="G8904" s="1">
        <v>10</v>
      </c>
      <c r="H8904" s="1" t="s">
        <v>334</v>
      </c>
      <c r="Q8904" s="2" t="s">
        <v>37</v>
      </c>
      <c r="R8904" s="1" t="s">
        <v>446</v>
      </c>
      <c r="S8904" s="1" t="str">
        <f t="shared" si="285"/>
        <v>INV|10</v>
      </c>
      <c r="T8904" s="2" t="str">
        <f t="shared" si="286"/>
        <v>OK</v>
      </c>
    </row>
    <row r="8905" spans="1:20" x14ac:dyDescent="0.25">
      <c r="A8905" s="1">
        <v>9999999999</v>
      </c>
      <c r="B8905" s="1" t="e">
        <f>VLOOKUP(A8905,[1]Maestra!A$1:C$746,2,0)</f>
        <v>#N/A</v>
      </c>
      <c r="C8905" s="1" t="e">
        <f>VLOOKUP(A8905,[1]Maestra!A$1:C$746,3,0)</f>
        <v>#N/A</v>
      </c>
      <c r="D8905" s="1" t="s">
        <v>502</v>
      </c>
      <c r="E8905" s="1">
        <v>10</v>
      </c>
      <c r="F8905" s="1">
        <v>1002</v>
      </c>
      <c r="G8905" s="1">
        <v>10</v>
      </c>
      <c r="H8905" s="1" t="s">
        <v>503</v>
      </c>
      <c r="Q8905" s="2" t="s">
        <v>37</v>
      </c>
      <c r="R8905" s="1" t="s">
        <v>446</v>
      </c>
      <c r="S8905" s="1" t="str">
        <f t="shared" si="285"/>
        <v>INV|10</v>
      </c>
      <c r="T8905" s="2" t="str">
        <f t="shared" si="286"/>
        <v>OK</v>
      </c>
    </row>
    <row r="8906" spans="1:20" x14ac:dyDescent="0.25">
      <c r="A8906" s="1">
        <v>9999999999</v>
      </c>
      <c r="B8906" s="1" t="e">
        <f>VLOOKUP(A8906,[1]Maestra!A$1:C$746,2,0)</f>
        <v>#N/A</v>
      </c>
      <c r="C8906" s="1" t="e">
        <f>VLOOKUP(A8906,[1]Maestra!A$1:C$746,3,0)</f>
        <v>#N/A</v>
      </c>
      <c r="D8906" s="1" t="s">
        <v>502</v>
      </c>
      <c r="E8906" s="1">
        <v>10</v>
      </c>
      <c r="F8906" s="1">
        <v>1003</v>
      </c>
      <c r="G8906" s="1">
        <v>10</v>
      </c>
      <c r="H8906" s="1" t="s">
        <v>334</v>
      </c>
      <c r="Q8906" s="2" t="s">
        <v>37</v>
      </c>
      <c r="R8906" s="1" t="s">
        <v>446</v>
      </c>
      <c r="S8906" s="1" t="str">
        <f t="shared" si="285"/>
        <v>INV|10</v>
      </c>
      <c r="T8906" s="2" t="str">
        <f t="shared" si="286"/>
        <v>OK</v>
      </c>
    </row>
    <row r="8907" spans="1:20" x14ac:dyDescent="0.25">
      <c r="A8907" s="1">
        <v>9999999999</v>
      </c>
      <c r="B8907" s="1" t="e">
        <f>VLOOKUP(A8907,[1]Maestra!A$1:C$746,2,0)</f>
        <v>#N/A</v>
      </c>
      <c r="C8907" s="1" t="e">
        <f>VLOOKUP(A8907,[1]Maestra!A$1:C$746,3,0)</f>
        <v>#N/A</v>
      </c>
      <c r="D8907" s="1" t="s">
        <v>502</v>
      </c>
      <c r="E8907" s="1">
        <v>10</v>
      </c>
      <c r="F8907" s="1">
        <v>1003</v>
      </c>
      <c r="G8907" s="1">
        <v>10</v>
      </c>
      <c r="H8907" s="1" t="s">
        <v>503</v>
      </c>
      <c r="Q8907" s="2" t="s">
        <v>37</v>
      </c>
      <c r="R8907" s="1" t="s">
        <v>446</v>
      </c>
      <c r="S8907" s="1" t="str">
        <f t="shared" si="285"/>
        <v>INV|10</v>
      </c>
      <c r="T8907" s="2" t="str">
        <f t="shared" si="286"/>
        <v>OK</v>
      </c>
    </row>
    <row r="8908" spans="1:20" x14ac:dyDescent="0.25">
      <c r="A8908" s="1">
        <v>9999999999</v>
      </c>
      <c r="B8908" s="1" t="e">
        <f>VLOOKUP(A8908,[1]Maestra!A$1:C$746,2,0)</f>
        <v>#N/A</v>
      </c>
      <c r="C8908" s="1" t="e">
        <f>VLOOKUP(A8908,[1]Maestra!A$1:C$746,3,0)</f>
        <v>#N/A</v>
      </c>
      <c r="D8908" s="1" t="s">
        <v>502</v>
      </c>
      <c r="E8908" s="1">
        <v>11</v>
      </c>
      <c r="F8908" s="1">
        <v>1101</v>
      </c>
      <c r="G8908" s="1">
        <v>10</v>
      </c>
      <c r="H8908" s="1" t="s">
        <v>334</v>
      </c>
      <c r="Q8908" s="2" t="s">
        <v>37</v>
      </c>
      <c r="R8908" s="1" t="s">
        <v>446</v>
      </c>
      <c r="S8908" s="1" t="str">
        <f t="shared" si="285"/>
        <v>INV|11</v>
      </c>
      <c r="T8908" s="2" t="str">
        <f t="shared" si="286"/>
        <v>OK</v>
      </c>
    </row>
    <row r="8909" spans="1:20" x14ac:dyDescent="0.25">
      <c r="A8909" s="1">
        <v>9999999999</v>
      </c>
      <c r="B8909" s="1" t="e">
        <f>VLOOKUP(A8909,[1]Maestra!A$1:C$746,2,0)</f>
        <v>#N/A</v>
      </c>
      <c r="C8909" s="1" t="e">
        <f>VLOOKUP(A8909,[1]Maestra!A$1:C$746,3,0)</f>
        <v>#N/A</v>
      </c>
      <c r="D8909" s="1" t="s">
        <v>502</v>
      </c>
      <c r="E8909" s="1">
        <v>11</v>
      </c>
      <c r="F8909" s="1">
        <v>1101</v>
      </c>
      <c r="G8909" s="1">
        <v>10</v>
      </c>
      <c r="H8909" s="1" t="s">
        <v>503</v>
      </c>
      <c r="Q8909" s="2" t="s">
        <v>37</v>
      </c>
      <c r="R8909" s="1" t="s">
        <v>446</v>
      </c>
      <c r="S8909" s="1" t="str">
        <f t="shared" si="285"/>
        <v>INV|11</v>
      </c>
      <c r="T8909" s="2" t="str">
        <f t="shared" si="286"/>
        <v>OK</v>
      </c>
    </row>
    <row r="8910" spans="1:20" x14ac:dyDescent="0.25">
      <c r="A8910" s="1">
        <v>9999999999</v>
      </c>
      <c r="B8910" s="1" t="e">
        <f>VLOOKUP(A8910,[1]Maestra!A$1:C$746,2,0)</f>
        <v>#N/A</v>
      </c>
      <c r="C8910" s="1" t="e">
        <f>VLOOKUP(A8910,[1]Maestra!A$1:C$746,3,0)</f>
        <v>#N/A</v>
      </c>
      <c r="D8910" s="1" t="s">
        <v>502</v>
      </c>
      <c r="E8910" s="1">
        <v>11</v>
      </c>
      <c r="F8910" s="1">
        <v>1102</v>
      </c>
      <c r="G8910" s="1">
        <v>10</v>
      </c>
      <c r="H8910" s="1" t="s">
        <v>334</v>
      </c>
      <c r="Q8910" s="2" t="s">
        <v>37</v>
      </c>
      <c r="R8910" s="1" t="s">
        <v>446</v>
      </c>
      <c r="S8910" s="1" t="str">
        <f t="shared" si="285"/>
        <v>INV|11</v>
      </c>
      <c r="T8910" s="2" t="str">
        <f t="shared" si="286"/>
        <v>OK</v>
      </c>
    </row>
    <row r="8911" spans="1:20" x14ac:dyDescent="0.25">
      <c r="A8911" s="1">
        <v>9999999999</v>
      </c>
      <c r="B8911" s="1" t="e">
        <f>VLOOKUP(A8911,[1]Maestra!A$1:C$746,2,0)</f>
        <v>#N/A</v>
      </c>
      <c r="C8911" s="1" t="e">
        <f>VLOOKUP(A8911,[1]Maestra!A$1:C$746,3,0)</f>
        <v>#N/A</v>
      </c>
      <c r="D8911" s="1" t="s">
        <v>502</v>
      </c>
      <c r="E8911" s="1">
        <v>11</v>
      </c>
      <c r="F8911" s="1">
        <v>1102</v>
      </c>
      <c r="G8911" s="1">
        <v>10</v>
      </c>
      <c r="H8911" s="1" t="s">
        <v>503</v>
      </c>
      <c r="Q8911" s="2" t="s">
        <v>37</v>
      </c>
      <c r="R8911" s="1" t="s">
        <v>446</v>
      </c>
      <c r="S8911" s="1" t="str">
        <f t="shared" si="285"/>
        <v>INV|11</v>
      </c>
      <c r="T8911" s="2" t="str">
        <f t="shared" si="286"/>
        <v>OK</v>
      </c>
    </row>
    <row r="8912" spans="1:20" x14ac:dyDescent="0.25">
      <c r="A8912" s="1">
        <v>9999999999</v>
      </c>
      <c r="B8912" s="1" t="e">
        <f>VLOOKUP(A8912,[1]Maestra!A$1:C$746,2,0)</f>
        <v>#N/A</v>
      </c>
      <c r="C8912" s="1" t="e">
        <f>VLOOKUP(A8912,[1]Maestra!A$1:C$746,3,0)</f>
        <v>#N/A</v>
      </c>
      <c r="D8912" s="1" t="s">
        <v>502</v>
      </c>
      <c r="E8912" s="1">
        <v>11</v>
      </c>
      <c r="F8912" s="1">
        <v>1103</v>
      </c>
      <c r="G8912" s="1">
        <v>10</v>
      </c>
      <c r="H8912" s="1" t="s">
        <v>334</v>
      </c>
      <c r="Q8912" s="2" t="s">
        <v>37</v>
      </c>
      <c r="R8912" s="1" t="s">
        <v>446</v>
      </c>
      <c r="S8912" s="1" t="str">
        <f t="shared" si="285"/>
        <v>INV|11</v>
      </c>
      <c r="T8912" s="2" t="str">
        <f t="shared" si="286"/>
        <v>OK</v>
      </c>
    </row>
    <row r="8913" spans="1:20" x14ac:dyDescent="0.25">
      <c r="A8913" s="1">
        <v>9999999999</v>
      </c>
      <c r="B8913" s="1" t="e">
        <f>VLOOKUP(A8913,[1]Maestra!A$1:C$746,2,0)</f>
        <v>#N/A</v>
      </c>
      <c r="C8913" s="1" t="e">
        <f>VLOOKUP(A8913,[1]Maestra!A$1:C$746,3,0)</f>
        <v>#N/A</v>
      </c>
      <c r="D8913" s="1" t="s">
        <v>502</v>
      </c>
      <c r="E8913" s="1">
        <v>11</v>
      </c>
      <c r="F8913" s="1">
        <v>1103</v>
      </c>
      <c r="G8913" s="1">
        <v>10</v>
      </c>
      <c r="H8913" s="1" t="s">
        <v>503</v>
      </c>
      <c r="Q8913" s="2" t="s">
        <v>37</v>
      </c>
      <c r="R8913" s="1" t="s">
        <v>446</v>
      </c>
      <c r="S8913" s="1" t="str">
        <f t="shared" si="285"/>
        <v>INV|11</v>
      </c>
      <c r="T8913" s="2" t="str">
        <f t="shared" si="286"/>
        <v>OK</v>
      </c>
    </row>
    <row r="8914" spans="1:20" x14ac:dyDescent="0.25">
      <c r="A8914" s="1">
        <v>9999999999</v>
      </c>
      <c r="B8914" s="1" t="e">
        <f>VLOOKUP(A8914,[1]Maestra!A$1:C$746,2,0)</f>
        <v>#N/A</v>
      </c>
      <c r="C8914" s="1" t="e">
        <f>VLOOKUP(A8914,[1]Maestra!A$1:C$746,3,0)</f>
        <v>#N/A</v>
      </c>
      <c r="D8914" s="1" t="s">
        <v>502</v>
      </c>
      <c r="E8914" s="1">
        <v>12</v>
      </c>
      <c r="F8914" s="1">
        <v>1201</v>
      </c>
      <c r="G8914" s="1">
        <v>10</v>
      </c>
      <c r="H8914" s="1" t="s">
        <v>334</v>
      </c>
      <c r="Q8914" s="2" t="s">
        <v>37</v>
      </c>
      <c r="R8914" s="1" t="s">
        <v>446</v>
      </c>
      <c r="S8914" s="1" t="str">
        <f t="shared" si="285"/>
        <v>INV|12</v>
      </c>
      <c r="T8914" s="2" t="str">
        <f t="shared" si="286"/>
        <v>OK</v>
      </c>
    </row>
    <row r="8915" spans="1:20" x14ac:dyDescent="0.25">
      <c r="A8915" s="1">
        <v>9999999999</v>
      </c>
      <c r="B8915" s="1" t="e">
        <f>VLOOKUP(A8915,[1]Maestra!A$1:C$746,2,0)</f>
        <v>#N/A</v>
      </c>
      <c r="C8915" s="1" t="e">
        <f>VLOOKUP(A8915,[1]Maestra!A$1:C$746,3,0)</f>
        <v>#N/A</v>
      </c>
      <c r="D8915" s="1" t="s">
        <v>502</v>
      </c>
      <c r="E8915" s="1">
        <v>12</v>
      </c>
      <c r="F8915" s="1">
        <v>1201</v>
      </c>
      <c r="G8915" s="1">
        <v>10</v>
      </c>
      <c r="H8915" s="1" t="s">
        <v>503</v>
      </c>
      <c r="Q8915" s="2" t="s">
        <v>37</v>
      </c>
      <c r="R8915" s="1" t="s">
        <v>446</v>
      </c>
      <c r="S8915" s="1" t="str">
        <f t="shared" si="285"/>
        <v>INV|12</v>
      </c>
      <c r="T8915" s="2" t="str">
        <f t="shared" si="286"/>
        <v>OK</v>
      </c>
    </row>
    <row r="8916" spans="1:20" x14ac:dyDescent="0.25">
      <c r="A8916" s="1">
        <v>9999999999</v>
      </c>
      <c r="B8916" s="1" t="e">
        <f>VLOOKUP(A8916,[1]Maestra!A$1:C$746,2,0)</f>
        <v>#N/A</v>
      </c>
      <c r="C8916" s="1" t="e">
        <f>VLOOKUP(A8916,[1]Maestra!A$1:C$746,3,0)</f>
        <v>#N/A</v>
      </c>
      <c r="D8916" s="1" t="s">
        <v>502</v>
      </c>
      <c r="E8916" s="1">
        <v>12</v>
      </c>
      <c r="F8916" s="1">
        <v>1202</v>
      </c>
      <c r="G8916" s="1">
        <v>10</v>
      </c>
      <c r="H8916" s="1" t="s">
        <v>334</v>
      </c>
      <c r="Q8916" s="2" t="s">
        <v>37</v>
      </c>
      <c r="R8916" s="1" t="s">
        <v>446</v>
      </c>
      <c r="S8916" s="1" t="str">
        <f t="shared" si="285"/>
        <v>INV|12</v>
      </c>
      <c r="T8916" s="2" t="str">
        <f t="shared" si="286"/>
        <v>OK</v>
      </c>
    </row>
    <row r="8917" spans="1:20" x14ac:dyDescent="0.25">
      <c r="A8917" s="1">
        <v>9999999999</v>
      </c>
      <c r="B8917" s="1" t="e">
        <f>VLOOKUP(A8917,[1]Maestra!A$1:C$746,2,0)</f>
        <v>#N/A</v>
      </c>
      <c r="C8917" s="1" t="e">
        <f>VLOOKUP(A8917,[1]Maestra!A$1:C$746,3,0)</f>
        <v>#N/A</v>
      </c>
      <c r="D8917" s="1" t="s">
        <v>502</v>
      </c>
      <c r="E8917" s="1">
        <v>12</v>
      </c>
      <c r="F8917" s="1">
        <v>1202</v>
      </c>
      <c r="G8917" s="1">
        <v>10</v>
      </c>
      <c r="H8917" s="1" t="s">
        <v>503</v>
      </c>
      <c r="Q8917" s="2" t="s">
        <v>37</v>
      </c>
      <c r="R8917" s="1" t="s">
        <v>446</v>
      </c>
      <c r="S8917" s="1" t="str">
        <f t="shared" si="285"/>
        <v>INV|12</v>
      </c>
      <c r="T8917" s="2" t="str">
        <f t="shared" si="286"/>
        <v>OK</v>
      </c>
    </row>
    <row r="8918" spans="1:20" x14ac:dyDescent="0.25">
      <c r="A8918" s="1">
        <v>9999999999</v>
      </c>
      <c r="B8918" s="1" t="e">
        <f>VLOOKUP(A8918,[1]Maestra!A$1:C$746,2,0)</f>
        <v>#N/A</v>
      </c>
      <c r="C8918" s="1" t="e">
        <f>VLOOKUP(A8918,[1]Maestra!A$1:C$746,3,0)</f>
        <v>#N/A</v>
      </c>
      <c r="D8918" s="1" t="s">
        <v>502</v>
      </c>
      <c r="E8918" s="1">
        <v>13</v>
      </c>
      <c r="F8918" s="1">
        <v>1301</v>
      </c>
      <c r="G8918" s="1">
        <v>10</v>
      </c>
      <c r="H8918" s="1" t="s">
        <v>334</v>
      </c>
      <c r="Q8918" s="2" t="s">
        <v>37</v>
      </c>
      <c r="R8918" s="1" t="s">
        <v>446</v>
      </c>
      <c r="S8918" s="1" t="str">
        <f t="shared" si="285"/>
        <v>INV|13</v>
      </c>
      <c r="T8918" s="2" t="str">
        <f t="shared" si="286"/>
        <v>OK</v>
      </c>
    </row>
    <row r="8919" spans="1:20" x14ac:dyDescent="0.25">
      <c r="A8919" s="1">
        <v>9999999999</v>
      </c>
      <c r="B8919" s="1" t="e">
        <f>VLOOKUP(A8919,[1]Maestra!A$1:C$746,2,0)</f>
        <v>#N/A</v>
      </c>
      <c r="C8919" s="1" t="e">
        <f>VLOOKUP(A8919,[1]Maestra!A$1:C$746,3,0)</f>
        <v>#N/A</v>
      </c>
      <c r="D8919" s="1" t="s">
        <v>502</v>
      </c>
      <c r="E8919" s="1">
        <v>13</v>
      </c>
      <c r="F8919" s="1">
        <v>1302</v>
      </c>
      <c r="G8919" s="1">
        <v>10</v>
      </c>
      <c r="H8919" s="1" t="s">
        <v>503</v>
      </c>
      <c r="Q8919" s="2" t="s">
        <v>37</v>
      </c>
      <c r="R8919" s="1" t="s">
        <v>446</v>
      </c>
      <c r="S8919" s="1" t="str">
        <f t="shared" si="285"/>
        <v>INV|13</v>
      </c>
      <c r="T8919" s="2" t="str">
        <f t="shared" si="286"/>
        <v>OK</v>
      </c>
    </row>
    <row r="8920" spans="1:20" x14ac:dyDescent="0.25">
      <c r="A8920" s="1">
        <v>9999999999</v>
      </c>
      <c r="B8920" s="1" t="e">
        <f>VLOOKUP(A8920,[1]Maestra!A$1:C$746,2,0)</f>
        <v>#N/A</v>
      </c>
      <c r="C8920" s="1" t="e">
        <f>VLOOKUP(A8920,[1]Maestra!A$1:C$746,3,0)</f>
        <v>#N/A</v>
      </c>
      <c r="D8920" s="1" t="s">
        <v>502</v>
      </c>
      <c r="E8920" s="1">
        <v>13</v>
      </c>
      <c r="F8920" s="1">
        <v>1313</v>
      </c>
      <c r="G8920" s="1">
        <v>10</v>
      </c>
      <c r="H8920" s="1" t="s">
        <v>503</v>
      </c>
      <c r="Q8920" s="2" t="s">
        <v>37</v>
      </c>
      <c r="R8920" s="1" t="s">
        <v>446</v>
      </c>
      <c r="S8920" s="1" t="str">
        <f t="shared" si="285"/>
        <v>INV|13</v>
      </c>
      <c r="T8920" s="2" t="str">
        <f t="shared" si="286"/>
        <v>OK</v>
      </c>
    </row>
    <row r="8921" spans="1:20" x14ac:dyDescent="0.25">
      <c r="A8921" s="1">
        <v>9999999999</v>
      </c>
      <c r="B8921" s="1" t="e">
        <f>VLOOKUP(A8921,[1]Maestra!A$1:C$746,2,0)</f>
        <v>#N/A</v>
      </c>
      <c r="C8921" s="1" t="e">
        <f>VLOOKUP(A8921,[1]Maestra!A$1:C$746,3,0)</f>
        <v>#N/A</v>
      </c>
      <c r="D8921" s="1" t="s">
        <v>502</v>
      </c>
      <c r="E8921" s="1">
        <v>14</v>
      </c>
      <c r="F8921" s="1">
        <v>1401</v>
      </c>
      <c r="G8921" s="1">
        <v>10</v>
      </c>
      <c r="H8921" s="1" t="s">
        <v>334</v>
      </c>
      <c r="Q8921" s="2" t="s">
        <v>37</v>
      </c>
      <c r="R8921" s="1" t="s">
        <v>446</v>
      </c>
      <c r="S8921" s="1" t="str">
        <f t="shared" si="285"/>
        <v>INV|14</v>
      </c>
      <c r="T8921" s="2" t="str">
        <f t="shared" si="286"/>
        <v>OK</v>
      </c>
    </row>
    <row r="8922" spans="1:20" x14ac:dyDescent="0.25">
      <c r="A8922" s="1">
        <v>9999999999</v>
      </c>
      <c r="B8922" s="1" t="e">
        <f>VLOOKUP(A8922,[1]Maestra!A$1:C$746,2,0)</f>
        <v>#N/A</v>
      </c>
      <c r="C8922" s="1" t="e">
        <f>VLOOKUP(A8922,[1]Maestra!A$1:C$746,3,0)</f>
        <v>#N/A</v>
      </c>
      <c r="D8922" s="1" t="s">
        <v>502</v>
      </c>
      <c r="E8922" s="1">
        <v>14</v>
      </c>
      <c r="F8922" s="1">
        <v>1401</v>
      </c>
      <c r="G8922" s="1">
        <v>10</v>
      </c>
      <c r="H8922" s="1" t="s">
        <v>503</v>
      </c>
      <c r="Q8922" s="2" t="s">
        <v>37</v>
      </c>
      <c r="R8922" s="1" t="s">
        <v>446</v>
      </c>
      <c r="S8922" s="1" t="str">
        <f t="shared" si="285"/>
        <v>INV|14</v>
      </c>
      <c r="T8922" s="2" t="str">
        <f t="shared" si="286"/>
        <v>OK</v>
      </c>
    </row>
    <row r="8923" spans="1:20" x14ac:dyDescent="0.25">
      <c r="A8923" s="1">
        <v>9999999999</v>
      </c>
      <c r="B8923" s="1" t="e">
        <f>VLOOKUP(A8923,[1]Maestra!A$1:C$746,2,0)</f>
        <v>#N/A</v>
      </c>
      <c r="C8923" s="1" t="e">
        <f>VLOOKUP(A8923,[1]Maestra!A$1:C$746,3,0)</f>
        <v>#N/A</v>
      </c>
      <c r="D8923" s="1" t="s">
        <v>502</v>
      </c>
      <c r="E8923" s="1">
        <v>14</v>
      </c>
      <c r="F8923" s="1">
        <v>1402</v>
      </c>
      <c r="G8923" s="1">
        <v>10</v>
      </c>
      <c r="H8923" s="1" t="s">
        <v>334</v>
      </c>
      <c r="Q8923" s="2" t="s">
        <v>37</v>
      </c>
      <c r="R8923" s="1" t="s">
        <v>446</v>
      </c>
      <c r="S8923" s="1" t="str">
        <f t="shared" si="285"/>
        <v>INV|14</v>
      </c>
      <c r="T8923" s="2" t="str">
        <f t="shared" si="286"/>
        <v>OK</v>
      </c>
    </row>
    <row r="8924" spans="1:20" x14ac:dyDescent="0.25">
      <c r="A8924" s="1">
        <v>9999999999</v>
      </c>
      <c r="B8924" s="1" t="e">
        <f>VLOOKUP(A8924,[1]Maestra!A$1:C$746,2,0)</f>
        <v>#N/A</v>
      </c>
      <c r="C8924" s="1" t="e">
        <f>VLOOKUP(A8924,[1]Maestra!A$1:C$746,3,0)</f>
        <v>#N/A</v>
      </c>
      <c r="D8924" s="1" t="s">
        <v>502</v>
      </c>
      <c r="E8924" s="1">
        <v>14</v>
      </c>
      <c r="F8924" s="1">
        <v>1402</v>
      </c>
      <c r="G8924" s="1">
        <v>10</v>
      </c>
      <c r="H8924" s="1" t="s">
        <v>503</v>
      </c>
      <c r="Q8924" s="2" t="s">
        <v>37</v>
      </c>
      <c r="R8924" s="1" t="s">
        <v>446</v>
      </c>
      <c r="S8924" s="1" t="str">
        <f t="shared" si="285"/>
        <v>INV|14</v>
      </c>
      <c r="T8924" s="2" t="str">
        <f t="shared" si="286"/>
        <v>OK</v>
      </c>
    </row>
    <row r="8925" spans="1:20" x14ac:dyDescent="0.25">
      <c r="A8925" s="1">
        <v>9999999999</v>
      </c>
      <c r="B8925" s="1" t="e">
        <f>VLOOKUP(A8925,[1]Maestra!A$1:C$746,2,0)</f>
        <v>#N/A</v>
      </c>
      <c r="C8925" s="1" t="e">
        <f>VLOOKUP(A8925,[1]Maestra!A$1:C$746,3,0)</f>
        <v>#N/A</v>
      </c>
      <c r="D8925" s="1" t="s">
        <v>502</v>
      </c>
      <c r="E8925" s="1">
        <v>14</v>
      </c>
      <c r="F8925" s="1">
        <v>1403</v>
      </c>
      <c r="G8925" s="1">
        <v>10</v>
      </c>
      <c r="H8925" s="1" t="s">
        <v>334</v>
      </c>
      <c r="Q8925" s="2" t="s">
        <v>37</v>
      </c>
      <c r="R8925" s="1" t="s">
        <v>446</v>
      </c>
      <c r="S8925" s="1" t="str">
        <f t="shared" si="285"/>
        <v>INV|14</v>
      </c>
      <c r="T8925" s="2" t="str">
        <f t="shared" si="286"/>
        <v>OK</v>
      </c>
    </row>
    <row r="8926" spans="1:20" x14ac:dyDescent="0.25">
      <c r="A8926" s="1">
        <v>9999999999</v>
      </c>
      <c r="B8926" s="1" t="e">
        <f>VLOOKUP(A8926,[1]Maestra!A$1:C$746,2,0)</f>
        <v>#N/A</v>
      </c>
      <c r="C8926" s="1" t="e">
        <f>VLOOKUP(A8926,[1]Maestra!A$1:C$746,3,0)</f>
        <v>#N/A</v>
      </c>
      <c r="D8926" s="1" t="s">
        <v>502</v>
      </c>
      <c r="E8926" s="1">
        <v>14</v>
      </c>
      <c r="F8926" s="1">
        <v>1403</v>
      </c>
      <c r="G8926" s="1">
        <v>10</v>
      </c>
      <c r="H8926" s="1" t="s">
        <v>503</v>
      </c>
      <c r="Q8926" s="2" t="s">
        <v>37</v>
      </c>
      <c r="R8926" s="1" t="s">
        <v>446</v>
      </c>
      <c r="S8926" s="1" t="str">
        <f t="shared" si="285"/>
        <v>INV|14</v>
      </c>
      <c r="T8926" s="2" t="str">
        <f t="shared" si="286"/>
        <v>OK</v>
      </c>
    </row>
    <row r="8927" spans="1:20" x14ac:dyDescent="0.25">
      <c r="A8927" s="1">
        <v>9999999999</v>
      </c>
      <c r="B8927" s="1" t="e">
        <f>VLOOKUP(A8927,[1]Maestra!A$1:C$746,2,0)</f>
        <v>#N/A</v>
      </c>
      <c r="C8927" s="1" t="e">
        <f>VLOOKUP(A8927,[1]Maestra!A$1:C$746,3,0)</f>
        <v>#N/A</v>
      </c>
      <c r="D8927" s="1" t="s">
        <v>502</v>
      </c>
      <c r="E8927" s="1">
        <v>14</v>
      </c>
      <c r="F8927" s="1">
        <v>1404</v>
      </c>
      <c r="G8927" s="1">
        <v>10</v>
      </c>
      <c r="H8927" s="1" t="s">
        <v>334</v>
      </c>
      <c r="Q8927" s="2" t="s">
        <v>37</v>
      </c>
      <c r="R8927" s="1" t="s">
        <v>446</v>
      </c>
      <c r="S8927" s="1" t="str">
        <f t="shared" si="285"/>
        <v>INV|14</v>
      </c>
      <c r="T8927" s="2" t="str">
        <f t="shared" si="286"/>
        <v>OK</v>
      </c>
    </row>
    <row r="8928" spans="1:20" x14ac:dyDescent="0.25">
      <c r="A8928" s="1">
        <v>9999999999</v>
      </c>
      <c r="B8928" s="1" t="e">
        <f>VLOOKUP(A8928,[1]Maestra!A$1:C$746,2,0)</f>
        <v>#N/A</v>
      </c>
      <c r="C8928" s="1" t="e">
        <f>VLOOKUP(A8928,[1]Maestra!A$1:C$746,3,0)</f>
        <v>#N/A</v>
      </c>
      <c r="D8928" s="1" t="s">
        <v>502</v>
      </c>
      <c r="E8928" s="1">
        <v>14</v>
      </c>
      <c r="F8928" s="1">
        <v>1404</v>
      </c>
      <c r="G8928" s="1">
        <v>10</v>
      </c>
      <c r="H8928" s="1" t="s">
        <v>504</v>
      </c>
      <c r="Q8928" s="2" t="s">
        <v>37</v>
      </c>
      <c r="R8928" s="1" t="s">
        <v>446</v>
      </c>
      <c r="S8928" s="1" t="str">
        <f t="shared" si="285"/>
        <v>INV|14</v>
      </c>
      <c r="T8928" s="2" t="str">
        <f t="shared" si="286"/>
        <v>OK</v>
      </c>
    </row>
    <row r="8929" spans="1:20" x14ac:dyDescent="0.25">
      <c r="A8929" s="1">
        <v>9999999999</v>
      </c>
      <c r="B8929" s="1" t="e">
        <f>VLOOKUP(A8929,[1]Maestra!A$1:C$746,2,0)</f>
        <v>#N/A</v>
      </c>
      <c r="C8929" s="1" t="e">
        <f>VLOOKUP(A8929,[1]Maestra!A$1:C$746,3,0)</f>
        <v>#N/A</v>
      </c>
      <c r="D8929" s="1" t="s">
        <v>502</v>
      </c>
      <c r="E8929" s="1">
        <v>14</v>
      </c>
      <c r="F8929" s="1">
        <v>1404</v>
      </c>
      <c r="G8929" s="1">
        <v>10</v>
      </c>
      <c r="H8929" s="1" t="s">
        <v>503</v>
      </c>
      <c r="Q8929" s="2" t="s">
        <v>37</v>
      </c>
      <c r="R8929" s="1" t="s">
        <v>446</v>
      </c>
      <c r="S8929" s="1" t="str">
        <f t="shared" si="285"/>
        <v>INV|14</v>
      </c>
      <c r="T8929" s="2" t="str">
        <f t="shared" si="286"/>
        <v>OK</v>
      </c>
    </row>
    <row r="8930" spans="1:20" x14ac:dyDescent="0.25">
      <c r="A8930" s="1">
        <v>9999999999</v>
      </c>
      <c r="B8930" s="1" t="e">
        <f>VLOOKUP(A8930,[1]Maestra!A$1:C$746,2,0)</f>
        <v>#N/A</v>
      </c>
      <c r="C8930" s="1" t="e">
        <f>VLOOKUP(A8930,[1]Maestra!A$1:C$746,3,0)</f>
        <v>#N/A</v>
      </c>
      <c r="D8930" s="1" t="s">
        <v>502</v>
      </c>
      <c r="E8930" s="1">
        <v>14</v>
      </c>
      <c r="F8930" s="1">
        <v>1406</v>
      </c>
      <c r="G8930" s="1">
        <v>10</v>
      </c>
      <c r="H8930" s="1" t="s">
        <v>503</v>
      </c>
      <c r="Q8930" s="2" t="s">
        <v>37</v>
      </c>
      <c r="R8930" s="1" t="s">
        <v>446</v>
      </c>
      <c r="S8930" s="1" t="str">
        <f t="shared" si="285"/>
        <v>INV|14</v>
      </c>
      <c r="T8930" s="2" t="str">
        <f t="shared" si="286"/>
        <v>OK</v>
      </c>
    </row>
    <row r="8931" spans="1:20" x14ac:dyDescent="0.25">
      <c r="A8931" s="1">
        <v>9999999999</v>
      </c>
      <c r="B8931" s="1" t="e">
        <f>VLOOKUP(A8931,[1]Maestra!A$1:C$746,2,0)</f>
        <v>#N/A</v>
      </c>
      <c r="C8931" s="1" t="e">
        <f>VLOOKUP(A8931,[1]Maestra!A$1:C$746,3,0)</f>
        <v>#N/A</v>
      </c>
      <c r="D8931" s="1" t="s">
        <v>502</v>
      </c>
      <c r="E8931" s="1">
        <v>14</v>
      </c>
      <c r="F8931" s="1">
        <v>1407</v>
      </c>
      <c r="G8931" s="1">
        <v>10</v>
      </c>
      <c r="H8931" s="1" t="s">
        <v>503</v>
      </c>
      <c r="Q8931" s="2" t="s">
        <v>37</v>
      </c>
      <c r="R8931" s="1" t="s">
        <v>446</v>
      </c>
      <c r="S8931" s="1" t="str">
        <f t="shared" si="285"/>
        <v>INV|14</v>
      </c>
      <c r="T8931" s="2" t="str">
        <f t="shared" si="286"/>
        <v>OK</v>
      </c>
    </row>
    <row r="8932" spans="1:20" x14ac:dyDescent="0.25">
      <c r="A8932" s="1">
        <v>9999999999</v>
      </c>
      <c r="B8932" s="1" t="e">
        <f>VLOOKUP(A8932,[1]Maestra!A$1:C$746,2,0)</f>
        <v>#N/A</v>
      </c>
      <c r="C8932" s="1" t="e">
        <f>VLOOKUP(A8932,[1]Maestra!A$1:C$746,3,0)</f>
        <v>#N/A</v>
      </c>
      <c r="D8932" s="1" t="s">
        <v>502</v>
      </c>
      <c r="E8932" s="1">
        <v>14</v>
      </c>
      <c r="F8932" s="1">
        <v>1408</v>
      </c>
      <c r="G8932" s="1">
        <v>10</v>
      </c>
      <c r="H8932" s="1" t="s">
        <v>503</v>
      </c>
      <c r="Q8932" s="2" t="s">
        <v>37</v>
      </c>
      <c r="R8932" s="1" t="s">
        <v>446</v>
      </c>
      <c r="S8932" s="1" t="str">
        <f t="shared" si="285"/>
        <v>INV|14</v>
      </c>
      <c r="T8932" s="2" t="str">
        <f t="shared" si="286"/>
        <v>OK</v>
      </c>
    </row>
    <row r="8933" spans="1:20" x14ac:dyDescent="0.25">
      <c r="A8933" s="1">
        <v>9999999999</v>
      </c>
      <c r="B8933" s="1" t="e">
        <f>VLOOKUP(A8933,[1]Maestra!A$1:C$746,2,0)</f>
        <v>#N/A</v>
      </c>
      <c r="C8933" s="1" t="e">
        <f>VLOOKUP(A8933,[1]Maestra!A$1:C$746,3,0)</f>
        <v>#N/A</v>
      </c>
      <c r="D8933" s="1" t="s">
        <v>502</v>
      </c>
      <c r="E8933" s="1">
        <v>14</v>
      </c>
      <c r="F8933" s="1">
        <v>1409</v>
      </c>
      <c r="G8933" s="1">
        <v>10</v>
      </c>
      <c r="H8933" s="1" t="s">
        <v>503</v>
      </c>
      <c r="Q8933" s="2" t="s">
        <v>37</v>
      </c>
      <c r="R8933" s="1" t="s">
        <v>446</v>
      </c>
      <c r="S8933" s="1" t="str">
        <f t="shared" si="285"/>
        <v>INV|14</v>
      </c>
      <c r="T8933" s="2" t="str">
        <f t="shared" si="286"/>
        <v>OK</v>
      </c>
    </row>
    <row r="8934" spans="1:20" x14ac:dyDescent="0.25">
      <c r="A8934" s="1">
        <v>9999999999</v>
      </c>
      <c r="B8934" s="1" t="e">
        <f>VLOOKUP(A8934,[1]Maestra!A$1:C$746,2,0)</f>
        <v>#N/A</v>
      </c>
      <c r="C8934" s="1" t="e">
        <f>VLOOKUP(A8934,[1]Maestra!A$1:C$746,3,0)</f>
        <v>#N/A</v>
      </c>
      <c r="D8934" s="1" t="s">
        <v>502</v>
      </c>
      <c r="E8934" s="1">
        <v>14</v>
      </c>
      <c r="F8934" s="1">
        <v>1410</v>
      </c>
      <c r="G8934" s="1">
        <v>10</v>
      </c>
      <c r="H8934" s="1" t="s">
        <v>503</v>
      </c>
      <c r="Q8934" s="2" t="s">
        <v>37</v>
      </c>
      <c r="R8934" s="1" t="s">
        <v>446</v>
      </c>
      <c r="S8934" s="1" t="str">
        <f t="shared" si="285"/>
        <v>INV|14</v>
      </c>
      <c r="T8934" s="2" t="str">
        <f t="shared" si="286"/>
        <v>OK</v>
      </c>
    </row>
    <row r="8935" spans="1:20" x14ac:dyDescent="0.25">
      <c r="A8935" s="1">
        <v>9999999999</v>
      </c>
      <c r="B8935" s="1" t="e">
        <f>VLOOKUP(A8935,[1]Maestra!A$1:C$746,2,0)</f>
        <v>#N/A</v>
      </c>
      <c r="C8935" s="1" t="e">
        <f>VLOOKUP(A8935,[1]Maestra!A$1:C$746,3,0)</f>
        <v>#N/A</v>
      </c>
      <c r="D8935" s="1" t="s">
        <v>502</v>
      </c>
      <c r="E8935" s="1">
        <v>14</v>
      </c>
      <c r="F8935" s="1">
        <v>1411</v>
      </c>
      <c r="G8935" s="1">
        <v>10</v>
      </c>
      <c r="H8935" s="1" t="s">
        <v>503</v>
      </c>
      <c r="Q8935" s="2" t="s">
        <v>37</v>
      </c>
      <c r="R8935" s="1" t="s">
        <v>446</v>
      </c>
      <c r="S8935" s="1" t="str">
        <f t="shared" si="285"/>
        <v>INV|14</v>
      </c>
      <c r="T8935" s="2" t="str">
        <f t="shared" si="286"/>
        <v>OK</v>
      </c>
    </row>
    <row r="8936" spans="1:20" x14ac:dyDescent="0.25">
      <c r="A8936" s="1">
        <v>9999999999</v>
      </c>
      <c r="B8936" s="1" t="e">
        <f>VLOOKUP(A8936,[1]Maestra!A$1:C$746,2,0)</f>
        <v>#N/A</v>
      </c>
      <c r="C8936" s="1" t="e">
        <f>VLOOKUP(A8936,[1]Maestra!A$1:C$746,3,0)</f>
        <v>#N/A</v>
      </c>
      <c r="D8936" s="1" t="s">
        <v>502</v>
      </c>
      <c r="E8936" s="1">
        <v>14</v>
      </c>
      <c r="F8936" s="1">
        <v>1412</v>
      </c>
      <c r="G8936" s="1">
        <v>10</v>
      </c>
      <c r="H8936" s="1" t="s">
        <v>503</v>
      </c>
      <c r="Q8936" s="2" t="s">
        <v>37</v>
      </c>
      <c r="R8936" s="1" t="s">
        <v>446</v>
      </c>
      <c r="S8936" s="1" t="str">
        <f t="shared" si="285"/>
        <v>INV|14</v>
      </c>
      <c r="T8936" s="2" t="str">
        <f t="shared" si="286"/>
        <v>OK</v>
      </c>
    </row>
    <row r="8937" spans="1:20" x14ac:dyDescent="0.25">
      <c r="A8937" s="1">
        <v>9999999999</v>
      </c>
      <c r="B8937" s="1" t="e">
        <f>VLOOKUP(A8937,[1]Maestra!A$1:C$746,2,0)</f>
        <v>#N/A</v>
      </c>
      <c r="C8937" s="1" t="e">
        <f>VLOOKUP(A8937,[1]Maestra!A$1:C$746,3,0)</f>
        <v>#N/A</v>
      </c>
      <c r="D8937" s="1" t="s">
        <v>502</v>
      </c>
      <c r="E8937" s="1">
        <v>15</v>
      </c>
      <c r="F8937" s="1">
        <v>1501</v>
      </c>
      <c r="G8937" s="1">
        <v>10</v>
      </c>
      <c r="H8937" s="1" t="s">
        <v>334</v>
      </c>
      <c r="Q8937" s="2" t="s">
        <v>37</v>
      </c>
      <c r="R8937" s="1" t="s">
        <v>446</v>
      </c>
      <c r="S8937" s="1" t="str">
        <f t="shared" si="285"/>
        <v>INV|15</v>
      </c>
      <c r="T8937" s="2" t="str">
        <f t="shared" si="286"/>
        <v>OK</v>
      </c>
    </row>
    <row r="8938" spans="1:20" x14ac:dyDescent="0.25">
      <c r="A8938" s="1">
        <v>9999999999</v>
      </c>
      <c r="B8938" s="1" t="e">
        <f>VLOOKUP(A8938,[1]Maestra!A$1:C$746,2,0)</f>
        <v>#N/A</v>
      </c>
      <c r="C8938" s="1" t="e">
        <f>VLOOKUP(A8938,[1]Maestra!A$1:C$746,3,0)</f>
        <v>#N/A</v>
      </c>
      <c r="D8938" s="1" t="s">
        <v>502</v>
      </c>
      <c r="E8938" s="1">
        <v>15</v>
      </c>
      <c r="F8938" s="1">
        <v>1501</v>
      </c>
      <c r="G8938" s="1">
        <v>10</v>
      </c>
      <c r="H8938" s="1" t="s">
        <v>504</v>
      </c>
      <c r="Q8938" s="2" t="s">
        <v>37</v>
      </c>
      <c r="R8938" s="1" t="s">
        <v>446</v>
      </c>
      <c r="S8938" s="1" t="str">
        <f t="shared" si="285"/>
        <v>INV|15</v>
      </c>
      <c r="T8938" s="2" t="str">
        <f t="shared" si="286"/>
        <v>OK</v>
      </c>
    </row>
    <row r="8939" spans="1:20" x14ac:dyDescent="0.25">
      <c r="A8939" s="1">
        <v>9999999999</v>
      </c>
      <c r="B8939" s="1" t="e">
        <f>VLOOKUP(A8939,[1]Maestra!A$1:C$746,2,0)</f>
        <v>#N/A</v>
      </c>
      <c r="C8939" s="1" t="e">
        <f>VLOOKUP(A8939,[1]Maestra!A$1:C$746,3,0)</f>
        <v>#N/A</v>
      </c>
      <c r="D8939" s="1" t="s">
        <v>502</v>
      </c>
      <c r="E8939" s="1">
        <v>15</v>
      </c>
      <c r="F8939" s="1">
        <v>1501</v>
      </c>
      <c r="G8939" s="1">
        <v>10</v>
      </c>
      <c r="H8939" s="1" t="s">
        <v>503</v>
      </c>
      <c r="Q8939" s="2" t="s">
        <v>37</v>
      </c>
      <c r="R8939" s="1" t="s">
        <v>446</v>
      </c>
      <c r="S8939" s="1" t="str">
        <f t="shared" si="285"/>
        <v>INV|15</v>
      </c>
      <c r="T8939" s="2" t="str">
        <f t="shared" si="286"/>
        <v>OK</v>
      </c>
    </row>
    <row r="8940" spans="1:20" x14ac:dyDescent="0.25">
      <c r="A8940" s="1">
        <v>9999999999</v>
      </c>
      <c r="B8940" s="1" t="e">
        <f>VLOOKUP(A8940,[1]Maestra!A$1:C$746,2,0)</f>
        <v>#N/A</v>
      </c>
      <c r="C8940" s="1" t="e">
        <f>VLOOKUP(A8940,[1]Maestra!A$1:C$746,3,0)</f>
        <v>#N/A</v>
      </c>
      <c r="D8940" s="1" t="s">
        <v>502</v>
      </c>
      <c r="E8940" s="1">
        <v>16</v>
      </c>
      <c r="F8940" s="1">
        <v>1601</v>
      </c>
      <c r="G8940" s="1">
        <v>1</v>
      </c>
      <c r="H8940" s="1" t="s">
        <v>504</v>
      </c>
      <c r="Q8940" s="2" t="s">
        <v>37</v>
      </c>
      <c r="R8940" s="1" t="s">
        <v>446</v>
      </c>
      <c r="S8940" s="1" t="str">
        <f t="shared" si="285"/>
        <v>INV|16</v>
      </c>
      <c r="T8940" s="2" t="str">
        <f t="shared" si="286"/>
        <v>OK</v>
      </c>
    </row>
    <row r="8941" spans="1:20" x14ac:dyDescent="0.25">
      <c r="A8941" s="1">
        <v>9999999999</v>
      </c>
      <c r="B8941" s="1" t="e">
        <f>VLOOKUP(A8941,[1]Maestra!A$1:C$746,2,0)</f>
        <v>#N/A</v>
      </c>
      <c r="C8941" s="1" t="e">
        <f>VLOOKUP(A8941,[1]Maestra!A$1:C$746,3,0)</f>
        <v>#N/A</v>
      </c>
      <c r="D8941" s="1" t="s">
        <v>502</v>
      </c>
      <c r="E8941" s="1">
        <v>16</v>
      </c>
      <c r="F8941" s="1">
        <v>1602</v>
      </c>
      <c r="G8941" s="1">
        <v>1</v>
      </c>
      <c r="H8941" s="1" t="s">
        <v>504</v>
      </c>
      <c r="Q8941" s="2" t="s">
        <v>37</v>
      </c>
      <c r="R8941" s="1" t="s">
        <v>446</v>
      </c>
      <c r="S8941" s="1" t="str">
        <f t="shared" si="285"/>
        <v>INV|16</v>
      </c>
      <c r="T8941" s="2" t="str">
        <f t="shared" si="286"/>
        <v>OK</v>
      </c>
    </row>
    <row r="8942" spans="1:20" x14ac:dyDescent="0.25">
      <c r="A8942" s="1">
        <v>9999999999</v>
      </c>
      <c r="B8942" s="1" t="e">
        <f>VLOOKUP(A8942,[1]Maestra!A$1:C$746,2,0)</f>
        <v>#N/A</v>
      </c>
      <c r="C8942" s="1" t="e">
        <f>VLOOKUP(A8942,[1]Maestra!A$1:C$746,3,0)</f>
        <v>#N/A</v>
      </c>
      <c r="D8942" s="1" t="s">
        <v>502</v>
      </c>
      <c r="E8942" s="1">
        <v>16</v>
      </c>
      <c r="F8942" s="1">
        <v>1603</v>
      </c>
      <c r="G8942" s="1">
        <v>1</v>
      </c>
      <c r="H8942" s="1" t="s">
        <v>504</v>
      </c>
      <c r="Q8942" s="2" t="s">
        <v>37</v>
      </c>
      <c r="R8942" s="1" t="s">
        <v>446</v>
      </c>
      <c r="S8942" s="1" t="str">
        <f t="shared" si="285"/>
        <v>INV|16</v>
      </c>
      <c r="T8942" s="2" t="str">
        <f t="shared" si="286"/>
        <v>OK</v>
      </c>
    </row>
    <row r="8943" spans="1:20" x14ac:dyDescent="0.25">
      <c r="A8943" s="1">
        <v>9999999999</v>
      </c>
      <c r="B8943" s="1" t="e">
        <f>VLOOKUP(A8943,[1]Maestra!A$1:C$746,2,0)</f>
        <v>#N/A</v>
      </c>
      <c r="C8943" s="1" t="e">
        <f>VLOOKUP(A8943,[1]Maestra!A$1:C$746,3,0)</f>
        <v>#N/A</v>
      </c>
      <c r="D8943" s="1" t="s">
        <v>502</v>
      </c>
      <c r="E8943" s="1">
        <v>16</v>
      </c>
      <c r="F8943" s="1">
        <v>1604</v>
      </c>
      <c r="G8943" s="1">
        <v>1</v>
      </c>
      <c r="H8943" s="1" t="s">
        <v>504</v>
      </c>
      <c r="Q8943" s="2" t="s">
        <v>37</v>
      </c>
      <c r="R8943" s="1" t="s">
        <v>446</v>
      </c>
      <c r="S8943" s="1" t="str">
        <f t="shared" si="285"/>
        <v>INV|16</v>
      </c>
      <c r="T8943" s="2" t="str">
        <f t="shared" si="286"/>
        <v>OK</v>
      </c>
    </row>
    <row r="8944" spans="1:20" x14ac:dyDescent="0.25">
      <c r="A8944" s="1">
        <v>9999999999</v>
      </c>
      <c r="B8944" s="1" t="e">
        <f>VLOOKUP(A8944,[1]Maestra!A$1:C$746,2,0)</f>
        <v>#N/A</v>
      </c>
      <c r="C8944" s="1" t="e">
        <f>VLOOKUP(A8944,[1]Maestra!A$1:C$746,3,0)</f>
        <v>#N/A</v>
      </c>
      <c r="D8944" s="1" t="s">
        <v>502</v>
      </c>
      <c r="E8944" s="1">
        <v>16</v>
      </c>
      <c r="F8944" s="1">
        <v>1605</v>
      </c>
      <c r="G8944" s="1">
        <v>1</v>
      </c>
      <c r="H8944" s="1" t="s">
        <v>504</v>
      </c>
      <c r="Q8944" s="2" t="s">
        <v>37</v>
      </c>
      <c r="R8944" s="1" t="s">
        <v>446</v>
      </c>
      <c r="S8944" s="1" t="str">
        <f t="shared" si="285"/>
        <v>INV|16</v>
      </c>
      <c r="T8944" s="2" t="str">
        <f t="shared" si="286"/>
        <v>OK</v>
      </c>
    </row>
    <row r="8945" spans="1:20" x14ac:dyDescent="0.25">
      <c r="A8945" s="1">
        <v>102029999</v>
      </c>
      <c r="B8945" s="1" t="str">
        <f>VLOOKUP(A8945,[1]Maestra!A$1:C$746,2,0)</f>
        <v>ACDESPAG6</v>
      </c>
      <c r="C8945" s="1" t="str">
        <f>VLOOKUP(A8945,[1]Maestra!A$1:C$746,3,0)</f>
        <v>Descuentos de Pagares</v>
      </c>
      <c r="D8945" s="1" t="s">
        <v>30</v>
      </c>
      <c r="E8945" s="1" t="s">
        <v>505</v>
      </c>
      <c r="F8945" s="1" t="s">
        <v>506</v>
      </c>
      <c r="G8945" s="1">
        <v>101</v>
      </c>
      <c r="H8945" s="1" t="s">
        <v>507</v>
      </c>
      <c r="I8945" s="1">
        <v>9999</v>
      </c>
      <c r="J8945" s="1">
        <v>9999</v>
      </c>
      <c r="K8945" s="1" t="s">
        <v>327</v>
      </c>
      <c r="Q8945" s="2" t="s">
        <v>37</v>
      </c>
      <c r="R8945" s="1" t="s">
        <v>508</v>
      </c>
      <c r="S8945" s="1" t="str">
        <f>_xlfn.CONCAT(D8945,"|",E8945,"|",F8945,"|",G8945,"|",H8945,"|",K8945,"|",L8945)</f>
        <v>JCC|BC|$CL|101|CA|CCOR|</v>
      </c>
      <c r="T8945" s="2" t="str">
        <f t="shared" si="286"/>
        <v>OK</v>
      </c>
    </row>
    <row r="8946" spans="1:20" x14ac:dyDescent="0.25">
      <c r="A8946" s="1">
        <v>102029999</v>
      </c>
      <c r="B8946" s="1" t="str">
        <f>VLOOKUP(A8946,[1]Maestra!A$1:C$746,2,0)</f>
        <v>ACDESPAG6</v>
      </c>
      <c r="C8946" s="1" t="str">
        <f>VLOOKUP(A8946,[1]Maestra!A$1:C$746,3,0)</f>
        <v>Descuentos de Pagares</v>
      </c>
      <c r="D8946" s="1" t="s">
        <v>30</v>
      </c>
      <c r="E8946" s="1" t="s">
        <v>505</v>
      </c>
      <c r="F8946" s="1" t="s">
        <v>506</v>
      </c>
      <c r="G8946" s="1">
        <v>101</v>
      </c>
      <c r="H8946" s="1" t="s">
        <v>507</v>
      </c>
      <c r="I8946" s="1">
        <v>9999</v>
      </c>
      <c r="J8946" s="1">
        <v>9999</v>
      </c>
      <c r="K8946" s="1" t="s">
        <v>323</v>
      </c>
      <c r="Q8946" s="2" t="s">
        <v>37</v>
      </c>
      <c r="R8946" s="1" t="s">
        <v>508</v>
      </c>
      <c r="S8946" s="1" t="str">
        <f t="shared" ref="S8946:S9009" si="287">_xlfn.CONCAT(D8946,"|",E8946,"|",F8946,"|",G8946,"|",H8946,"|",K8946,"|",L8946)</f>
        <v>JCC|BC|$CL|101|CA|CESP|</v>
      </c>
      <c r="T8946" s="2" t="str">
        <f t="shared" si="286"/>
        <v>OK</v>
      </c>
    </row>
    <row r="8947" spans="1:20" x14ac:dyDescent="0.25">
      <c r="A8947" s="1">
        <v>102029999</v>
      </c>
      <c r="B8947" s="1" t="str">
        <f>VLOOKUP(A8947,[1]Maestra!A$1:C$746,2,0)</f>
        <v>ACDESPAG6</v>
      </c>
      <c r="C8947" s="1" t="str">
        <f>VLOOKUP(A8947,[1]Maestra!A$1:C$746,3,0)</f>
        <v>Descuentos de Pagares</v>
      </c>
      <c r="D8947" s="1" t="s">
        <v>30</v>
      </c>
      <c r="E8947" s="1" t="s">
        <v>505</v>
      </c>
      <c r="F8947" s="1" t="s">
        <v>506</v>
      </c>
      <c r="G8947" s="1">
        <v>101</v>
      </c>
      <c r="H8947" s="1" t="s">
        <v>507</v>
      </c>
      <c r="I8947" s="1">
        <v>9999</v>
      </c>
      <c r="J8947" s="1">
        <v>9999</v>
      </c>
      <c r="K8947" s="1" t="s">
        <v>328</v>
      </c>
      <c r="Q8947" s="2" t="s">
        <v>37</v>
      </c>
      <c r="R8947" s="1" t="s">
        <v>508</v>
      </c>
      <c r="S8947" s="1" t="str">
        <f t="shared" si="287"/>
        <v>JCC|BC|$CL|101|CA|CGEM|</v>
      </c>
      <c r="T8947" s="2" t="str">
        <f t="shared" si="286"/>
        <v>OK</v>
      </c>
    </row>
    <row r="8948" spans="1:20" x14ac:dyDescent="0.25">
      <c r="A8948" s="1">
        <v>102029999</v>
      </c>
      <c r="B8948" s="1" t="str">
        <f>VLOOKUP(A8948,[1]Maestra!A$1:C$746,2,0)</f>
        <v>ACDESPAG6</v>
      </c>
      <c r="C8948" s="1" t="str">
        <f>VLOOKUP(A8948,[1]Maestra!A$1:C$746,3,0)</f>
        <v>Descuentos de Pagares</v>
      </c>
      <c r="D8948" s="1" t="s">
        <v>30</v>
      </c>
      <c r="E8948" s="1" t="s">
        <v>505</v>
      </c>
      <c r="F8948" s="1" t="s">
        <v>506</v>
      </c>
      <c r="G8948" s="1">
        <v>101</v>
      </c>
      <c r="H8948" s="1" t="s">
        <v>507</v>
      </c>
      <c r="I8948" s="1">
        <v>9999</v>
      </c>
      <c r="J8948" s="1">
        <v>9999</v>
      </c>
      <c r="K8948" s="1" t="s">
        <v>329</v>
      </c>
      <c r="Q8948" s="2" t="s">
        <v>37</v>
      </c>
      <c r="R8948" s="1" t="s">
        <v>508</v>
      </c>
      <c r="S8948" s="1" t="str">
        <f t="shared" si="287"/>
        <v>JCC|BC|$CL|101|CA|CIVA|</v>
      </c>
      <c r="T8948" s="2" t="str">
        <f t="shared" si="286"/>
        <v>OK</v>
      </c>
    </row>
    <row r="8949" spans="1:20" x14ac:dyDescent="0.25">
      <c r="A8949" s="1">
        <v>102029999</v>
      </c>
      <c r="B8949" s="1" t="str">
        <f>VLOOKUP(A8949,[1]Maestra!A$1:C$746,2,0)</f>
        <v>ACDESPAG6</v>
      </c>
      <c r="C8949" s="1" t="str">
        <f>VLOOKUP(A8949,[1]Maestra!A$1:C$746,3,0)</f>
        <v>Descuentos de Pagares</v>
      </c>
      <c r="D8949" s="1" t="s">
        <v>30</v>
      </c>
      <c r="E8949" s="1" t="s">
        <v>505</v>
      </c>
      <c r="F8949" s="1" t="s">
        <v>506</v>
      </c>
      <c r="G8949" s="1">
        <v>101</v>
      </c>
      <c r="H8949" s="1" t="s">
        <v>507</v>
      </c>
      <c r="I8949" s="1">
        <v>9999</v>
      </c>
      <c r="J8949" s="1">
        <v>9999</v>
      </c>
      <c r="K8949" s="1" t="s">
        <v>325</v>
      </c>
      <c r="Q8949" s="2" t="s">
        <v>37</v>
      </c>
      <c r="R8949" s="1" t="s">
        <v>508</v>
      </c>
      <c r="S8949" s="1" t="str">
        <f t="shared" si="287"/>
        <v>JCC|BC|$CL|101|CA|CMED|</v>
      </c>
      <c r="T8949" s="2" t="str">
        <f t="shared" si="286"/>
        <v>OK</v>
      </c>
    </row>
    <row r="8950" spans="1:20" x14ac:dyDescent="0.25">
      <c r="A8950" s="1">
        <v>102029999</v>
      </c>
      <c r="B8950" s="1" t="str">
        <f>VLOOKUP(A8950,[1]Maestra!A$1:C$746,2,0)</f>
        <v>ACDESPAG6</v>
      </c>
      <c r="C8950" s="1" t="str">
        <f>VLOOKUP(A8950,[1]Maestra!A$1:C$746,3,0)</f>
        <v>Descuentos de Pagares</v>
      </c>
      <c r="D8950" s="1" t="s">
        <v>30</v>
      </c>
      <c r="E8950" s="1" t="s">
        <v>505</v>
      </c>
      <c r="F8950" s="1" t="s">
        <v>506</v>
      </c>
      <c r="G8950" s="1">
        <v>101</v>
      </c>
      <c r="H8950" s="1" t="s">
        <v>507</v>
      </c>
      <c r="I8950" s="1">
        <v>9999</v>
      </c>
      <c r="J8950" s="1">
        <v>9999</v>
      </c>
      <c r="K8950" s="1" t="s">
        <v>330</v>
      </c>
      <c r="Q8950" s="2" t="s">
        <v>37</v>
      </c>
      <c r="R8950" s="1" t="s">
        <v>508</v>
      </c>
      <c r="S8950" s="1" t="str">
        <f t="shared" si="287"/>
        <v>JCC|BC|$CL|101|CA|CMIE|</v>
      </c>
      <c r="T8950" s="2" t="str">
        <f t="shared" si="286"/>
        <v>OK</v>
      </c>
    </row>
    <row r="8951" spans="1:20" x14ac:dyDescent="0.25">
      <c r="A8951" s="1">
        <v>102029999</v>
      </c>
      <c r="B8951" s="1" t="str">
        <f>VLOOKUP(A8951,[1]Maestra!A$1:C$746,2,0)</f>
        <v>ACDESPAG6</v>
      </c>
      <c r="C8951" s="1" t="str">
        <f>VLOOKUP(A8951,[1]Maestra!A$1:C$746,3,0)</f>
        <v>Descuentos de Pagares</v>
      </c>
      <c r="D8951" s="1" t="s">
        <v>30</v>
      </c>
      <c r="E8951" s="1" t="s">
        <v>505</v>
      </c>
      <c r="F8951" s="1" t="s">
        <v>506</v>
      </c>
      <c r="G8951" s="1">
        <v>101</v>
      </c>
      <c r="H8951" s="1" t="s">
        <v>507</v>
      </c>
      <c r="I8951" s="1">
        <v>9999</v>
      </c>
      <c r="J8951" s="1">
        <v>9999</v>
      </c>
      <c r="K8951" s="1" t="s">
        <v>331</v>
      </c>
      <c r="Q8951" s="2" t="s">
        <v>37</v>
      </c>
      <c r="R8951" s="1" t="s">
        <v>508</v>
      </c>
      <c r="S8951" s="1" t="str">
        <f t="shared" si="287"/>
        <v>JCC|BC|$CL|101|CA|CPEM|</v>
      </c>
      <c r="T8951" s="2" t="str">
        <f t="shared" si="286"/>
        <v>OK</v>
      </c>
    </row>
    <row r="8952" spans="1:20" x14ac:dyDescent="0.25">
      <c r="A8952" s="1">
        <v>102029999</v>
      </c>
      <c r="B8952" s="1" t="str">
        <f>VLOOKUP(A8952,[1]Maestra!A$1:C$746,2,0)</f>
        <v>ACDESPAG6</v>
      </c>
      <c r="C8952" s="1" t="str">
        <f>VLOOKUP(A8952,[1]Maestra!A$1:C$746,3,0)</f>
        <v>Descuentos de Pagares</v>
      </c>
      <c r="D8952" s="1" t="s">
        <v>30</v>
      </c>
      <c r="E8952" s="1" t="s">
        <v>505</v>
      </c>
      <c r="F8952" s="1" t="s">
        <v>506</v>
      </c>
      <c r="G8952" s="1">
        <v>101</v>
      </c>
      <c r="H8952" s="1" t="s">
        <v>509</v>
      </c>
      <c r="I8952" s="1">
        <v>9999</v>
      </c>
      <c r="J8952" s="1">
        <v>9999</v>
      </c>
      <c r="K8952" s="1" t="s">
        <v>327</v>
      </c>
      <c r="Q8952" s="2" t="s">
        <v>37</v>
      </c>
      <c r="R8952" s="1" t="s">
        <v>508</v>
      </c>
      <c r="S8952" s="1" t="str">
        <f t="shared" si="287"/>
        <v>JCC|BC|$CL|101|CS|CCOR|</v>
      </c>
      <c r="T8952" s="2" t="str">
        <f t="shared" si="286"/>
        <v>OK</v>
      </c>
    </row>
    <row r="8953" spans="1:20" x14ac:dyDescent="0.25">
      <c r="A8953" s="1">
        <v>102029999</v>
      </c>
      <c r="B8953" s="1" t="str">
        <f>VLOOKUP(A8953,[1]Maestra!A$1:C$746,2,0)</f>
        <v>ACDESPAG6</v>
      </c>
      <c r="C8953" s="1" t="str">
        <f>VLOOKUP(A8953,[1]Maestra!A$1:C$746,3,0)</f>
        <v>Descuentos de Pagares</v>
      </c>
      <c r="D8953" s="1" t="s">
        <v>30</v>
      </c>
      <c r="E8953" s="1" t="s">
        <v>505</v>
      </c>
      <c r="F8953" s="1" t="s">
        <v>506</v>
      </c>
      <c r="G8953" s="1">
        <v>101</v>
      </c>
      <c r="H8953" s="1" t="s">
        <v>509</v>
      </c>
      <c r="I8953" s="1">
        <v>9999</v>
      </c>
      <c r="J8953" s="1">
        <v>9999</v>
      </c>
      <c r="K8953" s="1" t="s">
        <v>323</v>
      </c>
      <c r="Q8953" s="2" t="s">
        <v>37</v>
      </c>
      <c r="R8953" s="1" t="s">
        <v>508</v>
      </c>
      <c r="S8953" s="1" t="str">
        <f t="shared" si="287"/>
        <v>JCC|BC|$CL|101|CS|CESP|</v>
      </c>
      <c r="T8953" s="2" t="str">
        <f t="shared" si="286"/>
        <v>OK</v>
      </c>
    </row>
    <row r="8954" spans="1:20" x14ac:dyDescent="0.25">
      <c r="A8954" s="1">
        <v>102029999</v>
      </c>
      <c r="B8954" s="1" t="str">
        <f>VLOOKUP(A8954,[1]Maestra!A$1:C$746,2,0)</f>
        <v>ACDESPAG6</v>
      </c>
      <c r="C8954" s="1" t="str">
        <f>VLOOKUP(A8954,[1]Maestra!A$1:C$746,3,0)</f>
        <v>Descuentos de Pagares</v>
      </c>
      <c r="D8954" s="1" t="s">
        <v>30</v>
      </c>
      <c r="E8954" s="1" t="s">
        <v>505</v>
      </c>
      <c r="F8954" s="1" t="s">
        <v>506</v>
      </c>
      <c r="G8954" s="1">
        <v>101</v>
      </c>
      <c r="H8954" s="1" t="s">
        <v>509</v>
      </c>
      <c r="I8954" s="1">
        <v>9999</v>
      </c>
      <c r="J8954" s="1">
        <v>9999</v>
      </c>
      <c r="K8954" s="1" t="s">
        <v>328</v>
      </c>
      <c r="Q8954" s="2" t="s">
        <v>37</v>
      </c>
      <c r="R8954" s="1" t="s">
        <v>508</v>
      </c>
      <c r="S8954" s="1" t="str">
        <f t="shared" si="287"/>
        <v>JCC|BC|$CL|101|CS|CGEM|</v>
      </c>
      <c r="T8954" s="2" t="str">
        <f t="shared" si="286"/>
        <v>OK</v>
      </c>
    </row>
    <row r="8955" spans="1:20" x14ac:dyDescent="0.25">
      <c r="A8955" s="1">
        <v>102029999</v>
      </c>
      <c r="B8955" s="1" t="str">
        <f>VLOOKUP(A8955,[1]Maestra!A$1:C$746,2,0)</f>
        <v>ACDESPAG6</v>
      </c>
      <c r="C8955" s="1" t="str">
        <f>VLOOKUP(A8955,[1]Maestra!A$1:C$746,3,0)</f>
        <v>Descuentos de Pagares</v>
      </c>
      <c r="D8955" s="1" t="s">
        <v>30</v>
      </c>
      <c r="E8955" s="1" t="s">
        <v>505</v>
      </c>
      <c r="F8955" s="1" t="s">
        <v>506</v>
      </c>
      <c r="G8955" s="1">
        <v>101</v>
      </c>
      <c r="H8955" s="1" t="s">
        <v>509</v>
      </c>
      <c r="I8955" s="1">
        <v>9999</v>
      </c>
      <c r="J8955" s="1">
        <v>9999</v>
      </c>
      <c r="K8955" s="1" t="s">
        <v>329</v>
      </c>
      <c r="Q8955" s="2" t="s">
        <v>37</v>
      </c>
      <c r="R8955" s="1" t="s">
        <v>508</v>
      </c>
      <c r="S8955" s="1" t="str">
        <f t="shared" si="287"/>
        <v>JCC|BC|$CL|101|CS|CIVA|</v>
      </c>
      <c r="T8955" s="2" t="str">
        <f t="shared" si="286"/>
        <v>OK</v>
      </c>
    </row>
    <row r="8956" spans="1:20" x14ac:dyDescent="0.25">
      <c r="A8956" s="1">
        <v>102029999</v>
      </c>
      <c r="B8956" s="1" t="str">
        <f>VLOOKUP(A8956,[1]Maestra!A$1:C$746,2,0)</f>
        <v>ACDESPAG6</v>
      </c>
      <c r="C8956" s="1" t="str">
        <f>VLOOKUP(A8956,[1]Maestra!A$1:C$746,3,0)</f>
        <v>Descuentos de Pagares</v>
      </c>
      <c r="D8956" s="1" t="s">
        <v>30</v>
      </c>
      <c r="E8956" s="1" t="s">
        <v>505</v>
      </c>
      <c r="F8956" s="1" t="s">
        <v>506</v>
      </c>
      <c r="G8956" s="1">
        <v>101</v>
      </c>
      <c r="H8956" s="1" t="s">
        <v>509</v>
      </c>
      <c r="I8956" s="1">
        <v>9999</v>
      </c>
      <c r="J8956" s="1">
        <v>9999</v>
      </c>
      <c r="K8956" s="1" t="s">
        <v>325</v>
      </c>
      <c r="Q8956" s="2" t="s">
        <v>37</v>
      </c>
      <c r="R8956" s="1" t="s">
        <v>508</v>
      </c>
      <c r="S8956" s="1" t="str">
        <f t="shared" si="287"/>
        <v>JCC|BC|$CL|101|CS|CMED|</v>
      </c>
      <c r="T8956" s="2" t="str">
        <f t="shared" si="286"/>
        <v>OK</v>
      </c>
    </row>
    <row r="8957" spans="1:20" x14ac:dyDescent="0.25">
      <c r="A8957" s="1">
        <v>102029999</v>
      </c>
      <c r="B8957" s="1" t="str">
        <f>VLOOKUP(A8957,[1]Maestra!A$1:C$746,2,0)</f>
        <v>ACDESPAG6</v>
      </c>
      <c r="C8957" s="1" t="str">
        <f>VLOOKUP(A8957,[1]Maestra!A$1:C$746,3,0)</f>
        <v>Descuentos de Pagares</v>
      </c>
      <c r="D8957" s="1" t="s">
        <v>30</v>
      </c>
      <c r="E8957" s="1" t="s">
        <v>505</v>
      </c>
      <c r="F8957" s="1" t="s">
        <v>506</v>
      </c>
      <c r="G8957" s="1">
        <v>101</v>
      </c>
      <c r="H8957" s="1" t="s">
        <v>509</v>
      </c>
      <c r="I8957" s="1">
        <v>9999</v>
      </c>
      <c r="J8957" s="1">
        <v>9999</v>
      </c>
      <c r="K8957" s="1" t="s">
        <v>330</v>
      </c>
      <c r="Q8957" s="2" t="s">
        <v>37</v>
      </c>
      <c r="R8957" s="1" t="s">
        <v>508</v>
      </c>
      <c r="S8957" s="1" t="str">
        <f t="shared" si="287"/>
        <v>JCC|BC|$CL|101|CS|CMIE|</v>
      </c>
      <c r="T8957" s="2" t="str">
        <f t="shared" si="286"/>
        <v>OK</v>
      </c>
    </row>
    <row r="8958" spans="1:20" x14ac:dyDescent="0.25">
      <c r="A8958" s="1">
        <v>102029999</v>
      </c>
      <c r="B8958" s="1" t="str">
        <f>VLOOKUP(A8958,[1]Maestra!A$1:C$746,2,0)</f>
        <v>ACDESPAG6</v>
      </c>
      <c r="C8958" s="1" t="str">
        <f>VLOOKUP(A8958,[1]Maestra!A$1:C$746,3,0)</f>
        <v>Descuentos de Pagares</v>
      </c>
      <c r="D8958" s="1" t="s">
        <v>30</v>
      </c>
      <c r="E8958" s="1" t="s">
        <v>505</v>
      </c>
      <c r="F8958" s="1" t="s">
        <v>506</v>
      </c>
      <c r="G8958" s="1">
        <v>101</v>
      </c>
      <c r="H8958" s="1" t="s">
        <v>509</v>
      </c>
      <c r="I8958" s="1">
        <v>9999</v>
      </c>
      <c r="J8958" s="1">
        <v>9999</v>
      </c>
      <c r="K8958" s="1" t="s">
        <v>331</v>
      </c>
      <c r="Q8958" s="2" t="s">
        <v>37</v>
      </c>
      <c r="R8958" s="1" t="s">
        <v>508</v>
      </c>
      <c r="S8958" s="1" t="str">
        <f t="shared" si="287"/>
        <v>JCC|BC|$CL|101|CS|CPEM|</v>
      </c>
      <c r="T8958" s="2" t="str">
        <f t="shared" si="286"/>
        <v>OK</v>
      </c>
    </row>
    <row r="8959" spans="1:20" x14ac:dyDescent="0.25">
      <c r="A8959" s="1">
        <v>102029999</v>
      </c>
      <c r="B8959" s="1" t="str">
        <f>VLOOKUP(A8959,[1]Maestra!A$1:C$746,2,0)</f>
        <v>ACDESPAG6</v>
      </c>
      <c r="C8959" s="1" t="str">
        <f>VLOOKUP(A8959,[1]Maestra!A$1:C$746,3,0)</f>
        <v>Descuentos de Pagares</v>
      </c>
      <c r="D8959" s="1" t="s">
        <v>30</v>
      </c>
      <c r="E8959" s="1" t="s">
        <v>505</v>
      </c>
      <c r="F8959" s="1" t="s">
        <v>506</v>
      </c>
      <c r="G8959" s="1">
        <v>101</v>
      </c>
      <c r="H8959" s="1" t="s">
        <v>510</v>
      </c>
      <c r="I8959" s="1">
        <v>9999</v>
      </c>
      <c r="J8959" s="1">
        <v>9999</v>
      </c>
      <c r="K8959" s="1" t="s">
        <v>327</v>
      </c>
      <c r="Q8959" s="2" t="s">
        <v>37</v>
      </c>
      <c r="R8959" s="1" t="s">
        <v>508</v>
      </c>
      <c r="S8959" s="1" t="str">
        <f t="shared" si="287"/>
        <v>JCC|BC|$CL|101|JU|CCOR|</v>
      </c>
      <c r="T8959" s="2" t="str">
        <f t="shared" si="286"/>
        <v>OK</v>
      </c>
    </row>
    <row r="8960" spans="1:20" x14ac:dyDescent="0.25">
      <c r="A8960" s="1">
        <v>102029999</v>
      </c>
      <c r="B8960" s="1" t="str">
        <f>VLOOKUP(A8960,[1]Maestra!A$1:C$746,2,0)</f>
        <v>ACDESPAG6</v>
      </c>
      <c r="C8960" s="1" t="str">
        <f>VLOOKUP(A8960,[1]Maestra!A$1:C$746,3,0)</f>
        <v>Descuentos de Pagares</v>
      </c>
      <c r="D8960" s="1" t="s">
        <v>30</v>
      </c>
      <c r="E8960" s="1" t="s">
        <v>505</v>
      </c>
      <c r="F8960" s="1" t="s">
        <v>506</v>
      </c>
      <c r="G8960" s="1">
        <v>101</v>
      </c>
      <c r="H8960" s="1" t="s">
        <v>510</v>
      </c>
      <c r="I8960" s="1">
        <v>9999</v>
      </c>
      <c r="J8960" s="1">
        <v>9999</v>
      </c>
      <c r="K8960" s="1" t="s">
        <v>323</v>
      </c>
      <c r="Q8960" s="2" t="s">
        <v>37</v>
      </c>
      <c r="R8960" s="1" t="s">
        <v>508</v>
      </c>
      <c r="S8960" s="1" t="str">
        <f t="shared" si="287"/>
        <v>JCC|BC|$CL|101|JU|CESP|</v>
      </c>
      <c r="T8960" s="2" t="str">
        <f t="shared" si="286"/>
        <v>OK</v>
      </c>
    </row>
    <row r="8961" spans="1:20" x14ac:dyDescent="0.25">
      <c r="A8961" s="1">
        <v>102029999</v>
      </c>
      <c r="B8961" s="1" t="str">
        <f>VLOOKUP(A8961,[1]Maestra!A$1:C$746,2,0)</f>
        <v>ACDESPAG6</v>
      </c>
      <c r="C8961" s="1" t="str">
        <f>VLOOKUP(A8961,[1]Maestra!A$1:C$746,3,0)</f>
        <v>Descuentos de Pagares</v>
      </c>
      <c r="D8961" s="1" t="s">
        <v>30</v>
      </c>
      <c r="E8961" s="1" t="s">
        <v>505</v>
      </c>
      <c r="F8961" s="1" t="s">
        <v>506</v>
      </c>
      <c r="G8961" s="1">
        <v>101</v>
      </c>
      <c r="H8961" s="1" t="s">
        <v>510</v>
      </c>
      <c r="I8961" s="1">
        <v>9999</v>
      </c>
      <c r="J8961" s="1">
        <v>9999</v>
      </c>
      <c r="K8961" s="1" t="s">
        <v>328</v>
      </c>
      <c r="Q8961" s="2" t="s">
        <v>37</v>
      </c>
      <c r="R8961" s="1" t="s">
        <v>508</v>
      </c>
      <c r="S8961" s="1" t="str">
        <f t="shared" si="287"/>
        <v>JCC|BC|$CL|101|JU|CGEM|</v>
      </c>
      <c r="T8961" s="2" t="str">
        <f t="shared" si="286"/>
        <v>OK</v>
      </c>
    </row>
    <row r="8962" spans="1:20" x14ac:dyDescent="0.25">
      <c r="A8962" s="1">
        <v>102029999</v>
      </c>
      <c r="B8962" s="1" t="str">
        <f>VLOOKUP(A8962,[1]Maestra!A$1:C$746,2,0)</f>
        <v>ACDESPAG6</v>
      </c>
      <c r="C8962" s="1" t="str">
        <f>VLOOKUP(A8962,[1]Maestra!A$1:C$746,3,0)</f>
        <v>Descuentos de Pagares</v>
      </c>
      <c r="D8962" s="1" t="s">
        <v>30</v>
      </c>
      <c r="E8962" s="1" t="s">
        <v>505</v>
      </c>
      <c r="F8962" s="1" t="s">
        <v>506</v>
      </c>
      <c r="G8962" s="1">
        <v>101</v>
      </c>
      <c r="H8962" s="1" t="s">
        <v>510</v>
      </c>
      <c r="I8962" s="1">
        <v>9999</v>
      </c>
      <c r="J8962" s="1">
        <v>9999</v>
      </c>
      <c r="K8962" s="1" t="s">
        <v>325</v>
      </c>
      <c r="Q8962" s="2" t="s">
        <v>37</v>
      </c>
      <c r="R8962" s="1" t="s">
        <v>508</v>
      </c>
      <c r="S8962" s="1" t="str">
        <f t="shared" si="287"/>
        <v>JCC|BC|$CL|101|JU|CMED|</v>
      </c>
      <c r="T8962" s="2" t="str">
        <f t="shared" si="286"/>
        <v>OK</v>
      </c>
    </row>
    <row r="8963" spans="1:20" x14ac:dyDescent="0.25">
      <c r="A8963" s="1">
        <v>102029999</v>
      </c>
      <c r="B8963" s="1" t="str">
        <f>VLOOKUP(A8963,[1]Maestra!A$1:C$746,2,0)</f>
        <v>ACDESPAG6</v>
      </c>
      <c r="C8963" s="1" t="str">
        <f>VLOOKUP(A8963,[1]Maestra!A$1:C$746,3,0)</f>
        <v>Descuentos de Pagares</v>
      </c>
      <c r="D8963" s="1" t="s">
        <v>30</v>
      </c>
      <c r="E8963" s="1" t="s">
        <v>505</v>
      </c>
      <c r="F8963" s="1" t="s">
        <v>506</v>
      </c>
      <c r="G8963" s="1">
        <v>101</v>
      </c>
      <c r="H8963" s="1" t="s">
        <v>510</v>
      </c>
      <c r="I8963" s="1">
        <v>9999</v>
      </c>
      <c r="J8963" s="1">
        <v>9999</v>
      </c>
      <c r="K8963" s="1" t="s">
        <v>330</v>
      </c>
      <c r="Q8963" s="2" t="s">
        <v>37</v>
      </c>
      <c r="R8963" s="1" t="s">
        <v>508</v>
      </c>
      <c r="S8963" s="1" t="str">
        <f t="shared" si="287"/>
        <v>JCC|BC|$CL|101|JU|CMIE|</v>
      </c>
      <c r="T8963" s="2" t="str">
        <f t="shared" ref="T8963:T9026" si="288">IF(COUNTIFS($D$2:$D$20413,D8963,$S$2:$S$20413,S8963,$A$2:$A$20413,"&lt;&gt;"&amp;A8963)&gt;0,"Conflicto","OK")</f>
        <v>OK</v>
      </c>
    </row>
    <row r="8964" spans="1:20" x14ac:dyDescent="0.25">
      <c r="A8964" s="1">
        <v>102029999</v>
      </c>
      <c r="B8964" s="1" t="str">
        <f>VLOOKUP(A8964,[1]Maestra!A$1:C$746,2,0)</f>
        <v>ACDESPAG6</v>
      </c>
      <c r="C8964" s="1" t="str">
        <f>VLOOKUP(A8964,[1]Maestra!A$1:C$746,3,0)</f>
        <v>Descuentos de Pagares</v>
      </c>
      <c r="D8964" s="1" t="s">
        <v>30</v>
      </c>
      <c r="E8964" s="1" t="s">
        <v>505</v>
      </c>
      <c r="F8964" s="1" t="s">
        <v>506</v>
      </c>
      <c r="G8964" s="1">
        <v>101</v>
      </c>
      <c r="H8964" s="1" t="s">
        <v>510</v>
      </c>
      <c r="I8964" s="1">
        <v>9999</v>
      </c>
      <c r="J8964" s="1">
        <v>9999</v>
      </c>
      <c r="K8964" s="1" t="s">
        <v>331</v>
      </c>
      <c r="Q8964" s="2" t="s">
        <v>37</v>
      </c>
      <c r="R8964" s="1" t="s">
        <v>508</v>
      </c>
      <c r="S8964" s="1" t="str">
        <f t="shared" si="287"/>
        <v>JCC|BC|$CL|101|JU|CPEM|</v>
      </c>
      <c r="T8964" s="2" t="str">
        <f t="shared" si="288"/>
        <v>OK</v>
      </c>
    </row>
    <row r="8965" spans="1:20" x14ac:dyDescent="0.25">
      <c r="A8965" s="1">
        <v>102029999</v>
      </c>
      <c r="B8965" s="1" t="str">
        <f>VLOOKUP(A8965,[1]Maestra!A$1:C$746,2,0)</f>
        <v>ACDESPAG6</v>
      </c>
      <c r="C8965" s="1" t="str">
        <f>VLOOKUP(A8965,[1]Maestra!A$1:C$746,3,0)</f>
        <v>Descuentos de Pagares</v>
      </c>
      <c r="D8965" s="1" t="s">
        <v>30</v>
      </c>
      <c r="E8965" s="1" t="s">
        <v>505</v>
      </c>
      <c r="F8965" s="1" t="s">
        <v>506</v>
      </c>
      <c r="G8965" s="1">
        <v>101</v>
      </c>
      <c r="H8965" s="1" t="s">
        <v>511</v>
      </c>
      <c r="I8965" s="1">
        <v>9999</v>
      </c>
      <c r="J8965" s="1">
        <v>9999</v>
      </c>
      <c r="K8965" s="1" t="s">
        <v>327</v>
      </c>
      <c r="Q8965" s="2" t="s">
        <v>37</v>
      </c>
      <c r="R8965" s="1" t="s">
        <v>508</v>
      </c>
      <c r="S8965" s="1" t="str">
        <f t="shared" si="287"/>
        <v>JCC|BC|$CL|101|PJ|CCOR|</v>
      </c>
      <c r="T8965" s="2" t="str">
        <f t="shared" si="288"/>
        <v>OK</v>
      </c>
    </row>
    <row r="8966" spans="1:20" x14ac:dyDescent="0.25">
      <c r="A8966" s="1">
        <v>102029999</v>
      </c>
      <c r="B8966" s="1" t="str">
        <f>VLOOKUP(A8966,[1]Maestra!A$1:C$746,2,0)</f>
        <v>ACDESPAG6</v>
      </c>
      <c r="C8966" s="1" t="str">
        <f>VLOOKUP(A8966,[1]Maestra!A$1:C$746,3,0)</f>
        <v>Descuentos de Pagares</v>
      </c>
      <c r="D8966" s="1" t="s">
        <v>30</v>
      </c>
      <c r="E8966" s="1" t="s">
        <v>505</v>
      </c>
      <c r="F8966" s="1" t="s">
        <v>506</v>
      </c>
      <c r="G8966" s="1">
        <v>101</v>
      </c>
      <c r="H8966" s="1" t="s">
        <v>511</v>
      </c>
      <c r="I8966" s="1">
        <v>9999</v>
      </c>
      <c r="J8966" s="1">
        <v>9999</v>
      </c>
      <c r="K8966" s="1" t="s">
        <v>323</v>
      </c>
      <c r="Q8966" s="2" t="s">
        <v>37</v>
      </c>
      <c r="R8966" s="1" t="s">
        <v>508</v>
      </c>
      <c r="S8966" s="1" t="str">
        <f t="shared" si="287"/>
        <v>JCC|BC|$CL|101|PJ|CESP|</v>
      </c>
      <c r="T8966" s="2" t="str">
        <f t="shared" si="288"/>
        <v>OK</v>
      </c>
    </row>
    <row r="8967" spans="1:20" x14ac:dyDescent="0.25">
      <c r="A8967" s="1">
        <v>102029999</v>
      </c>
      <c r="B8967" s="1" t="str">
        <f>VLOOKUP(A8967,[1]Maestra!A$1:C$746,2,0)</f>
        <v>ACDESPAG6</v>
      </c>
      <c r="C8967" s="1" t="str">
        <f>VLOOKUP(A8967,[1]Maestra!A$1:C$746,3,0)</f>
        <v>Descuentos de Pagares</v>
      </c>
      <c r="D8967" s="1" t="s">
        <v>30</v>
      </c>
      <c r="E8967" s="1" t="s">
        <v>505</v>
      </c>
      <c r="F8967" s="1" t="s">
        <v>506</v>
      </c>
      <c r="G8967" s="1">
        <v>101</v>
      </c>
      <c r="H8967" s="1" t="s">
        <v>511</v>
      </c>
      <c r="I8967" s="1">
        <v>9999</v>
      </c>
      <c r="J8967" s="1">
        <v>9999</v>
      </c>
      <c r="K8967" s="1" t="s">
        <v>328</v>
      </c>
      <c r="Q8967" s="2" t="s">
        <v>37</v>
      </c>
      <c r="R8967" s="1" t="s">
        <v>508</v>
      </c>
      <c r="S8967" s="1" t="str">
        <f t="shared" si="287"/>
        <v>JCC|BC|$CL|101|PJ|CGEM|</v>
      </c>
      <c r="T8967" s="2" t="str">
        <f t="shared" si="288"/>
        <v>OK</v>
      </c>
    </row>
    <row r="8968" spans="1:20" x14ac:dyDescent="0.25">
      <c r="A8968" s="1">
        <v>102029999</v>
      </c>
      <c r="B8968" s="1" t="str">
        <f>VLOOKUP(A8968,[1]Maestra!A$1:C$746,2,0)</f>
        <v>ACDESPAG6</v>
      </c>
      <c r="C8968" s="1" t="str">
        <f>VLOOKUP(A8968,[1]Maestra!A$1:C$746,3,0)</f>
        <v>Descuentos de Pagares</v>
      </c>
      <c r="D8968" s="1" t="s">
        <v>30</v>
      </c>
      <c r="E8968" s="1" t="s">
        <v>505</v>
      </c>
      <c r="F8968" s="1" t="s">
        <v>506</v>
      </c>
      <c r="G8968" s="1">
        <v>101</v>
      </c>
      <c r="H8968" s="1" t="s">
        <v>511</v>
      </c>
      <c r="I8968" s="1">
        <v>9999</v>
      </c>
      <c r="J8968" s="1">
        <v>9999</v>
      </c>
      <c r="K8968" s="1" t="s">
        <v>325</v>
      </c>
      <c r="Q8968" s="2" t="s">
        <v>37</v>
      </c>
      <c r="R8968" s="1" t="s">
        <v>508</v>
      </c>
      <c r="S8968" s="1" t="str">
        <f t="shared" si="287"/>
        <v>JCC|BC|$CL|101|PJ|CMED|</v>
      </c>
      <c r="T8968" s="2" t="str">
        <f t="shared" si="288"/>
        <v>OK</v>
      </c>
    </row>
    <row r="8969" spans="1:20" x14ac:dyDescent="0.25">
      <c r="A8969" s="1">
        <v>102029999</v>
      </c>
      <c r="B8969" s="1" t="str">
        <f>VLOOKUP(A8969,[1]Maestra!A$1:C$746,2,0)</f>
        <v>ACDESPAG6</v>
      </c>
      <c r="C8969" s="1" t="str">
        <f>VLOOKUP(A8969,[1]Maestra!A$1:C$746,3,0)</f>
        <v>Descuentos de Pagares</v>
      </c>
      <c r="D8969" s="1" t="s">
        <v>30</v>
      </c>
      <c r="E8969" s="1" t="s">
        <v>505</v>
      </c>
      <c r="F8969" s="1" t="s">
        <v>506</v>
      </c>
      <c r="G8969" s="1">
        <v>101</v>
      </c>
      <c r="H8969" s="1" t="s">
        <v>511</v>
      </c>
      <c r="I8969" s="1">
        <v>9999</v>
      </c>
      <c r="J8969" s="1">
        <v>9999</v>
      </c>
      <c r="K8969" s="1" t="s">
        <v>330</v>
      </c>
      <c r="Q8969" s="2" t="s">
        <v>37</v>
      </c>
      <c r="R8969" s="1" t="s">
        <v>508</v>
      </c>
      <c r="S8969" s="1" t="str">
        <f t="shared" si="287"/>
        <v>JCC|BC|$CL|101|PJ|CMIE|</v>
      </c>
      <c r="T8969" s="2" t="str">
        <f t="shared" si="288"/>
        <v>OK</v>
      </c>
    </row>
    <row r="8970" spans="1:20" x14ac:dyDescent="0.25">
      <c r="A8970" s="1">
        <v>102029999</v>
      </c>
      <c r="B8970" s="1" t="str">
        <f>VLOOKUP(A8970,[1]Maestra!A$1:C$746,2,0)</f>
        <v>ACDESPAG6</v>
      </c>
      <c r="C8970" s="1" t="str">
        <f>VLOOKUP(A8970,[1]Maestra!A$1:C$746,3,0)</f>
        <v>Descuentos de Pagares</v>
      </c>
      <c r="D8970" s="1" t="s">
        <v>30</v>
      </c>
      <c r="E8970" s="1" t="s">
        <v>505</v>
      </c>
      <c r="F8970" s="1" t="s">
        <v>506</v>
      </c>
      <c r="G8970" s="1">
        <v>101</v>
      </c>
      <c r="H8970" s="1" t="s">
        <v>511</v>
      </c>
      <c r="I8970" s="1">
        <v>9999</v>
      </c>
      <c r="J8970" s="1">
        <v>9999</v>
      </c>
      <c r="K8970" s="1" t="s">
        <v>331</v>
      </c>
      <c r="Q8970" s="2" t="s">
        <v>37</v>
      </c>
      <c r="R8970" s="1" t="s">
        <v>508</v>
      </c>
      <c r="S8970" s="1" t="str">
        <f t="shared" si="287"/>
        <v>JCC|BC|$CL|101|PJ|CPEM|</v>
      </c>
      <c r="T8970" s="2" t="str">
        <f t="shared" si="288"/>
        <v>OK</v>
      </c>
    </row>
    <row r="8971" spans="1:20" x14ac:dyDescent="0.25">
      <c r="A8971" s="1">
        <v>601020199</v>
      </c>
      <c r="B8971" s="1" t="str">
        <f>VLOOKUP(A8971,[1]Maestra!A$1:C$746,2,0)</f>
        <v>ACFEPREM7</v>
      </c>
      <c r="C8971" s="1" t="str">
        <f>VLOOKUP(A8971,[1]Maestra!A$1:C$746,3,0)</f>
        <v>Financiamiento Exportacion Pre Embarque</v>
      </c>
      <c r="D8971" s="1" t="s">
        <v>30</v>
      </c>
      <c r="E8971" s="1" t="s">
        <v>505</v>
      </c>
      <c r="F8971" s="1" t="s">
        <v>506</v>
      </c>
      <c r="G8971" s="1">
        <v>103</v>
      </c>
      <c r="H8971" s="1" t="s">
        <v>507</v>
      </c>
      <c r="I8971" s="1">
        <v>9999</v>
      </c>
      <c r="J8971" s="1">
        <v>9999</v>
      </c>
      <c r="K8971" s="1" t="s">
        <v>327</v>
      </c>
      <c r="Q8971" s="2" t="s">
        <v>37</v>
      </c>
      <c r="R8971" s="1" t="s">
        <v>508</v>
      </c>
      <c r="S8971" s="1" t="str">
        <f t="shared" si="287"/>
        <v>JCC|BC|$CL|103|CA|CCOR|</v>
      </c>
      <c r="T8971" s="2" t="str">
        <f t="shared" si="288"/>
        <v>OK</v>
      </c>
    </row>
    <row r="8972" spans="1:20" x14ac:dyDescent="0.25">
      <c r="A8972" s="1">
        <v>601020199</v>
      </c>
      <c r="B8972" s="1" t="str">
        <f>VLOOKUP(A8972,[1]Maestra!A$1:C$746,2,0)</f>
        <v>ACFEPREM7</v>
      </c>
      <c r="C8972" s="1" t="str">
        <f>VLOOKUP(A8972,[1]Maestra!A$1:C$746,3,0)</f>
        <v>Financiamiento Exportacion Pre Embarque</v>
      </c>
      <c r="D8972" s="1" t="s">
        <v>30</v>
      </c>
      <c r="E8972" s="1" t="s">
        <v>505</v>
      </c>
      <c r="F8972" s="1" t="s">
        <v>506</v>
      </c>
      <c r="G8972" s="1">
        <v>103</v>
      </c>
      <c r="H8972" s="1" t="s">
        <v>507</v>
      </c>
      <c r="I8972" s="1">
        <v>9999</v>
      </c>
      <c r="J8972" s="1">
        <v>9999</v>
      </c>
      <c r="K8972" s="1" t="s">
        <v>323</v>
      </c>
      <c r="Q8972" s="2" t="s">
        <v>37</v>
      </c>
      <c r="R8972" s="1" t="s">
        <v>508</v>
      </c>
      <c r="S8972" s="1" t="str">
        <f t="shared" si="287"/>
        <v>JCC|BC|$CL|103|CA|CESP|</v>
      </c>
      <c r="T8972" s="2" t="str">
        <f t="shared" si="288"/>
        <v>OK</v>
      </c>
    </row>
    <row r="8973" spans="1:20" x14ac:dyDescent="0.25">
      <c r="A8973" s="1">
        <v>601020199</v>
      </c>
      <c r="B8973" s="1" t="str">
        <f>VLOOKUP(A8973,[1]Maestra!A$1:C$746,2,0)</f>
        <v>ACFEPREM7</v>
      </c>
      <c r="C8973" s="1" t="str">
        <f>VLOOKUP(A8973,[1]Maestra!A$1:C$746,3,0)</f>
        <v>Financiamiento Exportacion Pre Embarque</v>
      </c>
      <c r="D8973" s="1" t="s">
        <v>30</v>
      </c>
      <c r="E8973" s="1" t="s">
        <v>505</v>
      </c>
      <c r="F8973" s="1" t="s">
        <v>506</v>
      </c>
      <c r="G8973" s="1">
        <v>103</v>
      </c>
      <c r="H8973" s="1" t="s">
        <v>507</v>
      </c>
      <c r="I8973" s="1">
        <v>9999</v>
      </c>
      <c r="J8973" s="1">
        <v>9999</v>
      </c>
      <c r="K8973" s="1" t="s">
        <v>328</v>
      </c>
      <c r="Q8973" s="2" t="s">
        <v>37</v>
      </c>
      <c r="R8973" s="1" t="s">
        <v>508</v>
      </c>
      <c r="S8973" s="1" t="str">
        <f t="shared" si="287"/>
        <v>JCC|BC|$CL|103|CA|CGEM|</v>
      </c>
      <c r="T8973" s="2" t="str">
        <f t="shared" si="288"/>
        <v>OK</v>
      </c>
    </row>
    <row r="8974" spans="1:20" x14ac:dyDescent="0.25">
      <c r="A8974" s="1">
        <v>601020199</v>
      </c>
      <c r="B8974" s="1" t="str">
        <f>VLOOKUP(A8974,[1]Maestra!A$1:C$746,2,0)</f>
        <v>ACFEPREM7</v>
      </c>
      <c r="C8974" s="1" t="str">
        <f>VLOOKUP(A8974,[1]Maestra!A$1:C$746,3,0)</f>
        <v>Financiamiento Exportacion Pre Embarque</v>
      </c>
      <c r="D8974" s="1" t="s">
        <v>30</v>
      </c>
      <c r="E8974" s="1" t="s">
        <v>505</v>
      </c>
      <c r="F8974" s="1" t="s">
        <v>506</v>
      </c>
      <c r="G8974" s="1">
        <v>103</v>
      </c>
      <c r="H8974" s="1" t="s">
        <v>507</v>
      </c>
      <c r="I8974" s="1">
        <v>9999</v>
      </c>
      <c r="J8974" s="1">
        <v>9999</v>
      </c>
      <c r="K8974" s="1" t="s">
        <v>329</v>
      </c>
      <c r="Q8974" s="2" t="s">
        <v>37</v>
      </c>
      <c r="R8974" s="1" t="s">
        <v>508</v>
      </c>
      <c r="S8974" s="1" t="str">
        <f t="shared" si="287"/>
        <v>JCC|BC|$CL|103|CA|CIVA|</v>
      </c>
      <c r="T8974" s="2" t="str">
        <f t="shared" si="288"/>
        <v>OK</v>
      </c>
    </row>
    <row r="8975" spans="1:20" x14ac:dyDescent="0.25">
      <c r="A8975" s="1">
        <v>601020199</v>
      </c>
      <c r="B8975" s="1" t="str">
        <f>VLOOKUP(A8975,[1]Maestra!A$1:C$746,2,0)</f>
        <v>ACFEPREM7</v>
      </c>
      <c r="C8975" s="1" t="str">
        <f>VLOOKUP(A8975,[1]Maestra!A$1:C$746,3,0)</f>
        <v>Financiamiento Exportacion Pre Embarque</v>
      </c>
      <c r="D8975" s="1" t="s">
        <v>30</v>
      </c>
      <c r="E8975" s="1" t="s">
        <v>505</v>
      </c>
      <c r="F8975" s="1" t="s">
        <v>506</v>
      </c>
      <c r="G8975" s="1">
        <v>103</v>
      </c>
      <c r="H8975" s="1" t="s">
        <v>507</v>
      </c>
      <c r="I8975" s="1">
        <v>9999</v>
      </c>
      <c r="J8975" s="1">
        <v>9999</v>
      </c>
      <c r="K8975" s="1" t="s">
        <v>330</v>
      </c>
      <c r="Q8975" s="2" t="s">
        <v>37</v>
      </c>
      <c r="R8975" s="1" t="s">
        <v>508</v>
      </c>
      <c r="S8975" s="1" t="str">
        <f t="shared" si="287"/>
        <v>JCC|BC|$CL|103|CA|CMIE|</v>
      </c>
      <c r="T8975" s="2" t="str">
        <f t="shared" si="288"/>
        <v>OK</v>
      </c>
    </row>
    <row r="8976" spans="1:20" x14ac:dyDescent="0.25">
      <c r="A8976" s="1">
        <v>601020199</v>
      </c>
      <c r="B8976" s="1" t="str">
        <f>VLOOKUP(A8976,[1]Maestra!A$1:C$746,2,0)</f>
        <v>ACFEPREM7</v>
      </c>
      <c r="C8976" s="1" t="str">
        <f>VLOOKUP(A8976,[1]Maestra!A$1:C$746,3,0)</f>
        <v>Financiamiento Exportacion Pre Embarque</v>
      </c>
      <c r="D8976" s="1" t="s">
        <v>30</v>
      </c>
      <c r="E8976" s="1" t="s">
        <v>505</v>
      </c>
      <c r="F8976" s="1" t="s">
        <v>506</v>
      </c>
      <c r="G8976" s="1">
        <v>103</v>
      </c>
      <c r="H8976" s="1" t="s">
        <v>507</v>
      </c>
      <c r="I8976" s="1">
        <v>9999</v>
      </c>
      <c r="J8976" s="1">
        <v>9999</v>
      </c>
      <c r="K8976" s="1" t="s">
        <v>331</v>
      </c>
      <c r="Q8976" s="2" t="s">
        <v>37</v>
      </c>
      <c r="R8976" s="1" t="s">
        <v>508</v>
      </c>
      <c r="S8976" s="1" t="str">
        <f t="shared" si="287"/>
        <v>JCC|BC|$CL|103|CA|CPEM|</v>
      </c>
      <c r="T8976" s="2" t="str">
        <f t="shared" si="288"/>
        <v>OK</v>
      </c>
    </row>
    <row r="8977" spans="1:20" x14ac:dyDescent="0.25">
      <c r="A8977" s="1">
        <v>601020199</v>
      </c>
      <c r="B8977" s="1" t="str">
        <f>VLOOKUP(A8977,[1]Maestra!A$1:C$746,2,0)</f>
        <v>ACFEPREM7</v>
      </c>
      <c r="C8977" s="1" t="str">
        <f>VLOOKUP(A8977,[1]Maestra!A$1:C$746,3,0)</f>
        <v>Financiamiento Exportacion Pre Embarque</v>
      </c>
      <c r="D8977" s="1" t="s">
        <v>30</v>
      </c>
      <c r="E8977" s="1" t="s">
        <v>505</v>
      </c>
      <c r="F8977" s="1" t="s">
        <v>506</v>
      </c>
      <c r="G8977" s="1">
        <v>103</v>
      </c>
      <c r="H8977" s="1" t="s">
        <v>509</v>
      </c>
      <c r="I8977" s="1">
        <v>9999</v>
      </c>
      <c r="J8977" s="1">
        <v>9999</v>
      </c>
      <c r="K8977" s="1" t="s">
        <v>327</v>
      </c>
      <c r="Q8977" s="2" t="s">
        <v>37</v>
      </c>
      <c r="R8977" s="1" t="s">
        <v>508</v>
      </c>
      <c r="S8977" s="1" t="str">
        <f t="shared" si="287"/>
        <v>JCC|BC|$CL|103|CS|CCOR|</v>
      </c>
      <c r="T8977" s="2" t="str">
        <f t="shared" si="288"/>
        <v>OK</v>
      </c>
    </row>
    <row r="8978" spans="1:20" x14ac:dyDescent="0.25">
      <c r="A8978" s="1">
        <v>601020199</v>
      </c>
      <c r="B8978" s="1" t="str">
        <f>VLOOKUP(A8978,[1]Maestra!A$1:C$746,2,0)</f>
        <v>ACFEPREM7</v>
      </c>
      <c r="C8978" s="1" t="str">
        <f>VLOOKUP(A8978,[1]Maestra!A$1:C$746,3,0)</f>
        <v>Financiamiento Exportacion Pre Embarque</v>
      </c>
      <c r="D8978" s="1" t="s">
        <v>30</v>
      </c>
      <c r="E8978" s="1" t="s">
        <v>505</v>
      </c>
      <c r="F8978" s="1" t="s">
        <v>506</v>
      </c>
      <c r="G8978" s="1">
        <v>103</v>
      </c>
      <c r="H8978" s="1" t="s">
        <v>509</v>
      </c>
      <c r="I8978" s="1">
        <v>9999</v>
      </c>
      <c r="J8978" s="1">
        <v>9999</v>
      </c>
      <c r="K8978" s="1" t="s">
        <v>323</v>
      </c>
      <c r="Q8978" s="2" t="s">
        <v>37</v>
      </c>
      <c r="R8978" s="1" t="s">
        <v>508</v>
      </c>
      <c r="S8978" s="1" t="str">
        <f t="shared" si="287"/>
        <v>JCC|BC|$CL|103|CS|CESP|</v>
      </c>
      <c r="T8978" s="2" t="str">
        <f t="shared" si="288"/>
        <v>OK</v>
      </c>
    </row>
    <row r="8979" spans="1:20" x14ac:dyDescent="0.25">
      <c r="A8979" s="1">
        <v>601020199</v>
      </c>
      <c r="B8979" s="1" t="str">
        <f>VLOOKUP(A8979,[1]Maestra!A$1:C$746,2,0)</f>
        <v>ACFEPREM7</v>
      </c>
      <c r="C8979" s="1" t="str">
        <f>VLOOKUP(A8979,[1]Maestra!A$1:C$746,3,0)</f>
        <v>Financiamiento Exportacion Pre Embarque</v>
      </c>
      <c r="D8979" s="1" t="s">
        <v>30</v>
      </c>
      <c r="E8979" s="1" t="s">
        <v>505</v>
      </c>
      <c r="F8979" s="1" t="s">
        <v>506</v>
      </c>
      <c r="G8979" s="1">
        <v>103</v>
      </c>
      <c r="H8979" s="1" t="s">
        <v>509</v>
      </c>
      <c r="I8979" s="1">
        <v>9999</v>
      </c>
      <c r="J8979" s="1">
        <v>9999</v>
      </c>
      <c r="K8979" s="1" t="s">
        <v>328</v>
      </c>
      <c r="Q8979" s="2" t="s">
        <v>37</v>
      </c>
      <c r="R8979" s="1" t="s">
        <v>508</v>
      </c>
      <c r="S8979" s="1" t="str">
        <f t="shared" si="287"/>
        <v>JCC|BC|$CL|103|CS|CGEM|</v>
      </c>
      <c r="T8979" s="2" t="str">
        <f t="shared" si="288"/>
        <v>OK</v>
      </c>
    </row>
    <row r="8980" spans="1:20" x14ac:dyDescent="0.25">
      <c r="A8980" s="1">
        <v>601020199</v>
      </c>
      <c r="B8980" s="1" t="str">
        <f>VLOOKUP(A8980,[1]Maestra!A$1:C$746,2,0)</f>
        <v>ACFEPREM7</v>
      </c>
      <c r="C8980" s="1" t="str">
        <f>VLOOKUP(A8980,[1]Maestra!A$1:C$746,3,0)</f>
        <v>Financiamiento Exportacion Pre Embarque</v>
      </c>
      <c r="D8980" s="1" t="s">
        <v>30</v>
      </c>
      <c r="E8980" s="1" t="s">
        <v>505</v>
      </c>
      <c r="F8980" s="1" t="s">
        <v>506</v>
      </c>
      <c r="G8980" s="1">
        <v>103</v>
      </c>
      <c r="H8980" s="1" t="s">
        <v>509</v>
      </c>
      <c r="I8980" s="1">
        <v>9999</v>
      </c>
      <c r="J8980" s="1">
        <v>9999</v>
      </c>
      <c r="K8980" s="1" t="s">
        <v>329</v>
      </c>
      <c r="Q8980" s="2" t="s">
        <v>37</v>
      </c>
      <c r="R8980" s="1" t="s">
        <v>508</v>
      </c>
      <c r="S8980" s="1" t="str">
        <f t="shared" si="287"/>
        <v>JCC|BC|$CL|103|CS|CIVA|</v>
      </c>
      <c r="T8980" s="2" t="str">
        <f t="shared" si="288"/>
        <v>OK</v>
      </c>
    </row>
    <row r="8981" spans="1:20" x14ac:dyDescent="0.25">
      <c r="A8981" s="1">
        <v>601020199</v>
      </c>
      <c r="B8981" s="1" t="str">
        <f>VLOOKUP(A8981,[1]Maestra!A$1:C$746,2,0)</f>
        <v>ACFEPREM7</v>
      </c>
      <c r="C8981" s="1" t="str">
        <f>VLOOKUP(A8981,[1]Maestra!A$1:C$746,3,0)</f>
        <v>Financiamiento Exportacion Pre Embarque</v>
      </c>
      <c r="D8981" s="1" t="s">
        <v>30</v>
      </c>
      <c r="E8981" s="1" t="s">
        <v>505</v>
      </c>
      <c r="F8981" s="1" t="s">
        <v>506</v>
      </c>
      <c r="G8981" s="1">
        <v>103</v>
      </c>
      <c r="H8981" s="1" t="s">
        <v>509</v>
      </c>
      <c r="I8981" s="1">
        <v>9999</v>
      </c>
      <c r="J8981" s="1">
        <v>9999</v>
      </c>
      <c r="K8981" s="1" t="s">
        <v>325</v>
      </c>
      <c r="Q8981" s="2" t="s">
        <v>37</v>
      </c>
      <c r="R8981" s="1" t="s">
        <v>508</v>
      </c>
      <c r="S8981" s="1" t="str">
        <f t="shared" si="287"/>
        <v>JCC|BC|$CL|103|CS|CMED|</v>
      </c>
      <c r="T8981" s="2" t="str">
        <f t="shared" si="288"/>
        <v>OK</v>
      </c>
    </row>
    <row r="8982" spans="1:20" x14ac:dyDescent="0.25">
      <c r="A8982" s="1">
        <v>601020199</v>
      </c>
      <c r="B8982" s="1" t="str">
        <f>VLOOKUP(A8982,[1]Maestra!A$1:C$746,2,0)</f>
        <v>ACFEPREM7</v>
      </c>
      <c r="C8982" s="1" t="str">
        <f>VLOOKUP(A8982,[1]Maestra!A$1:C$746,3,0)</f>
        <v>Financiamiento Exportacion Pre Embarque</v>
      </c>
      <c r="D8982" s="1" t="s">
        <v>30</v>
      </c>
      <c r="E8982" s="1" t="s">
        <v>505</v>
      </c>
      <c r="F8982" s="1" t="s">
        <v>506</v>
      </c>
      <c r="G8982" s="1">
        <v>103</v>
      </c>
      <c r="H8982" s="1" t="s">
        <v>509</v>
      </c>
      <c r="I8982" s="1">
        <v>9999</v>
      </c>
      <c r="J8982" s="1">
        <v>9999</v>
      </c>
      <c r="K8982" s="1" t="s">
        <v>330</v>
      </c>
      <c r="Q8982" s="2" t="s">
        <v>37</v>
      </c>
      <c r="R8982" s="1" t="s">
        <v>508</v>
      </c>
      <c r="S8982" s="1" t="str">
        <f t="shared" si="287"/>
        <v>JCC|BC|$CL|103|CS|CMIE|</v>
      </c>
      <c r="T8982" s="2" t="str">
        <f t="shared" si="288"/>
        <v>OK</v>
      </c>
    </row>
    <row r="8983" spans="1:20" x14ac:dyDescent="0.25">
      <c r="A8983" s="1">
        <v>601020199</v>
      </c>
      <c r="B8983" s="1" t="str">
        <f>VLOOKUP(A8983,[1]Maestra!A$1:C$746,2,0)</f>
        <v>ACFEPREM7</v>
      </c>
      <c r="C8983" s="1" t="str">
        <f>VLOOKUP(A8983,[1]Maestra!A$1:C$746,3,0)</f>
        <v>Financiamiento Exportacion Pre Embarque</v>
      </c>
      <c r="D8983" s="1" t="s">
        <v>30</v>
      </c>
      <c r="E8983" s="1" t="s">
        <v>505</v>
      </c>
      <c r="F8983" s="1" t="s">
        <v>506</v>
      </c>
      <c r="G8983" s="1">
        <v>103</v>
      </c>
      <c r="H8983" s="1" t="s">
        <v>509</v>
      </c>
      <c r="I8983" s="1">
        <v>9999</v>
      </c>
      <c r="J8983" s="1">
        <v>9999</v>
      </c>
      <c r="K8983" s="1" t="s">
        <v>331</v>
      </c>
      <c r="Q8983" s="2" t="s">
        <v>37</v>
      </c>
      <c r="R8983" s="1" t="s">
        <v>508</v>
      </c>
      <c r="S8983" s="1" t="str">
        <f t="shared" si="287"/>
        <v>JCC|BC|$CL|103|CS|CPEM|</v>
      </c>
      <c r="T8983" s="2" t="str">
        <f t="shared" si="288"/>
        <v>OK</v>
      </c>
    </row>
    <row r="8984" spans="1:20" x14ac:dyDescent="0.25">
      <c r="A8984" s="1">
        <v>601020199</v>
      </c>
      <c r="B8984" s="1" t="str">
        <f>VLOOKUP(A8984,[1]Maestra!A$1:C$746,2,0)</f>
        <v>ACFEPREM7</v>
      </c>
      <c r="C8984" s="1" t="str">
        <f>VLOOKUP(A8984,[1]Maestra!A$1:C$746,3,0)</f>
        <v>Financiamiento Exportacion Pre Embarque</v>
      </c>
      <c r="D8984" s="1" t="s">
        <v>30</v>
      </c>
      <c r="E8984" s="1" t="s">
        <v>505</v>
      </c>
      <c r="F8984" s="1" t="s">
        <v>506</v>
      </c>
      <c r="G8984" s="1">
        <v>103</v>
      </c>
      <c r="H8984" s="1" t="s">
        <v>510</v>
      </c>
      <c r="I8984" s="1">
        <v>9999</v>
      </c>
      <c r="J8984" s="1">
        <v>9999</v>
      </c>
      <c r="K8984" s="1" t="s">
        <v>327</v>
      </c>
      <c r="Q8984" s="2" t="s">
        <v>37</v>
      </c>
      <c r="R8984" s="1" t="s">
        <v>508</v>
      </c>
      <c r="S8984" s="1" t="str">
        <f t="shared" si="287"/>
        <v>JCC|BC|$CL|103|JU|CCOR|</v>
      </c>
      <c r="T8984" s="2" t="str">
        <f t="shared" si="288"/>
        <v>OK</v>
      </c>
    </row>
    <row r="8985" spans="1:20" x14ac:dyDescent="0.25">
      <c r="A8985" s="1">
        <v>601020199</v>
      </c>
      <c r="B8985" s="1" t="str">
        <f>VLOOKUP(A8985,[1]Maestra!A$1:C$746,2,0)</f>
        <v>ACFEPREM7</v>
      </c>
      <c r="C8985" s="1" t="str">
        <f>VLOOKUP(A8985,[1]Maestra!A$1:C$746,3,0)</f>
        <v>Financiamiento Exportacion Pre Embarque</v>
      </c>
      <c r="D8985" s="1" t="s">
        <v>30</v>
      </c>
      <c r="E8985" s="1" t="s">
        <v>505</v>
      </c>
      <c r="F8985" s="1" t="s">
        <v>506</v>
      </c>
      <c r="G8985" s="1">
        <v>103</v>
      </c>
      <c r="H8985" s="1" t="s">
        <v>510</v>
      </c>
      <c r="I8985" s="1">
        <v>9999</v>
      </c>
      <c r="J8985" s="1">
        <v>9999</v>
      </c>
      <c r="K8985" s="1" t="s">
        <v>323</v>
      </c>
      <c r="Q8985" s="2" t="s">
        <v>37</v>
      </c>
      <c r="R8985" s="1" t="s">
        <v>508</v>
      </c>
      <c r="S8985" s="1" t="str">
        <f t="shared" si="287"/>
        <v>JCC|BC|$CL|103|JU|CESP|</v>
      </c>
      <c r="T8985" s="2" t="str">
        <f t="shared" si="288"/>
        <v>OK</v>
      </c>
    </row>
    <row r="8986" spans="1:20" x14ac:dyDescent="0.25">
      <c r="A8986" s="1">
        <v>601020199</v>
      </c>
      <c r="B8986" s="1" t="str">
        <f>VLOOKUP(A8986,[1]Maestra!A$1:C$746,2,0)</f>
        <v>ACFEPREM7</v>
      </c>
      <c r="C8986" s="1" t="str">
        <f>VLOOKUP(A8986,[1]Maestra!A$1:C$746,3,0)</f>
        <v>Financiamiento Exportacion Pre Embarque</v>
      </c>
      <c r="D8986" s="1" t="s">
        <v>30</v>
      </c>
      <c r="E8986" s="1" t="s">
        <v>505</v>
      </c>
      <c r="F8986" s="1" t="s">
        <v>506</v>
      </c>
      <c r="G8986" s="1">
        <v>103</v>
      </c>
      <c r="H8986" s="1" t="s">
        <v>510</v>
      </c>
      <c r="I8986" s="1">
        <v>9999</v>
      </c>
      <c r="J8986" s="1">
        <v>9999</v>
      </c>
      <c r="K8986" s="1" t="s">
        <v>328</v>
      </c>
      <c r="Q8986" s="2" t="s">
        <v>37</v>
      </c>
      <c r="R8986" s="1" t="s">
        <v>508</v>
      </c>
      <c r="S8986" s="1" t="str">
        <f t="shared" si="287"/>
        <v>JCC|BC|$CL|103|JU|CGEM|</v>
      </c>
      <c r="T8986" s="2" t="str">
        <f t="shared" si="288"/>
        <v>OK</v>
      </c>
    </row>
    <row r="8987" spans="1:20" x14ac:dyDescent="0.25">
      <c r="A8987" s="1">
        <v>601020199</v>
      </c>
      <c r="B8987" s="1" t="str">
        <f>VLOOKUP(A8987,[1]Maestra!A$1:C$746,2,0)</f>
        <v>ACFEPREM7</v>
      </c>
      <c r="C8987" s="1" t="str">
        <f>VLOOKUP(A8987,[1]Maestra!A$1:C$746,3,0)</f>
        <v>Financiamiento Exportacion Pre Embarque</v>
      </c>
      <c r="D8987" s="1" t="s">
        <v>30</v>
      </c>
      <c r="E8987" s="1" t="s">
        <v>505</v>
      </c>
      <c r="F8987" s="1" t="s">
        <v>506</v>
      </c>
      <c r="G8987" s="1">
        <v>103</v>
      </c>
      <c r="H8987" s="1" t="s">
        <v>510</v>
      </c>
      <c r="I8987" s="1">
        <v>9999</v>
      </c>
      <c r="J8987" s="1">
        <v>9999</v>
      </c>
      <c r="K8987" s="1" t="s">
        <v>325</v>
      </c>
      <c r="Q8987" s="2" t="s">
        <v>37</v>
      </c>
      <c r="R8987" s="1" t="s">
        <v>508</v>
      </c>
      <c r="S8987" s="1" t="str">
        <f t="shared" si="287"/>
        <v>JCC|BC|$CL|103|JU|CMED|</v>
      </c>
      <c r="T8987" s="2" t="str">
        <f t="shared" si="288"/>
        <v>OK</v>
      </c>
    </row>
    <row r="8988" spans="1:20" x14ac:dyDescent="0.25">
      <c r="A8988" s="1">
        <v>601020199</v>
      </c>
      <c r="B8988" s="1" t="str">
        <f>VLOOKUP(A8988,[1]Maestra!A$1:C$746,2,0)</f>
        <v>ACFEPREM7</v>
      </c>
      <c r="C8988" s="1" t="str">
        <f>VLOOKUP(A8988,[1]Maestra!A$1:C$746,3,0)</f>
        <v>Financiamiento Exportacion Pre Embarque</v>
      </c>
      <c r="D8988" s="1" t="s">
        <v>30</v>
      </c>
      <c r="E8988" s="1" t="s">
        <v>505</v>
      </c>
      <c r="F8988" s="1" t="s">
        <v>506</v>
      </c>
      <c r="G8988" s="1">
        <v>103</v>
      </c>
      <c r="H8988" s="1" t="s">
        <v>510</v>
      </c>
      <c r="I8988" s="1">
        <v>9999</v>
      </c>
      <c r="J8988" s="1">
        <v>9999</v>
      </c>
      <c r="K8988" s="1" t="s">
        <v>330</v>
      </c>
      <c r="Q8988" s="2" t="s">
        <v>37</v>
      </c>
      <c r="R8988" s="1" t="s">
        <v>508</v>
      </c>
      <c r="S8988" s="1" t="str">
        <f t="shared" si="287"/>
        <v>JCC|BC|$CL|103|JU|CMIE|</v>
      </c>
      <c r="T8988" s="2" t="str">
        <f t="shared" si="288"/>
        <v>OK</v>
      </c>
    </row>
    <row r="8989" spans="1:20" x14ac:dyDescent="0.25">
      <c r="A8989" s="1">
        <v>601020199</v>
      </c>
      <c r="B8989" s="1" t="str">
        <f>VLOOKUP(A8989,[1]Maestra!A$1:C$746,2,0)</f>
        <v>ACFEPREM7</v>
      </c>
      <c r="C8989" s="1" t="str">
        <f>VLOOKUP(A8989,[1]Maestra!A$1:C$746,3,0)</f>
        <v>Financiamiento Exportacion Pre Embarque</v>
      </c>
      <c r="D8989" s="1" t="s">
        <v>30</v>
      </c>
      <c r="E8989" s="1" t="s">
        <v>505</v>
      </c>
      <c r="F8989" s="1" t="s">
        <v>506</v>
      </c>
      <c r="G8989" s="1">
        <v>103</v>
      </c>
      <c r="H8989" s="1" t="s">
        <v>510</v>
      </c>
      <c r="I8989" s="1">
        <v>9999</v>
      </c>
      <c r="J8989" s="1">
        <v>9999</v>
      </c>
      <c r="K8989" s="1" t="s">
        <v>331</v>
      </c>
      <c r="Q8989" s="2" t="s">
        <v>37</v>
      </c>
      <c r="R8989" s="1" t="s">
        <v>508</v>
      </c>
      <c r="S8989" s="1" t="str">
        <f t="shared" si="287"/>
        <v>JCC|BC|$CL|103|JU|CPEM|</v>
      </c>
      <c r="T8989" s="2" t="str">
        <f t="shared" si="288"/>
        <v>OK</v>
      </c>
    </row>
    <row r="8990" spans="1:20" x14ac:dyDescent="0.25">
      <c r="A8990" s="1">
        <v>601020199</v>
      </c>
      <c r="B8990" s="1" t="str">
        <f>VLOOKUP(A8990,[1]Maestra!A$1:C$746,2,0)</f>
        <v>ACFEPREM7</v>
      </c>
      <c r="C8990" s="1" t="str">
        <f>VLOOKUP(A8990,[1]Maestra!A$1:C$746,3,0)</f>
        <v>Financiamiento Exportacion Pre Embarque</v>
      </c>
      <c r="D8990" s="1" t="s">
        <v>30</v>
      </c>
      <c r="E8990" s="1" t="s">
        <v>505</v>
      </c>
      <c r="F8990" s="1" t="s">
        <v>506</v>
      </c>
      <c r="G8990" s="1">
        <v>103</v>
      </c>
      <c r="H8990" s="1" t="s">
        <v>511</v>
      </c>
      <c r="I8990" s="1">
        <v>9999</v>
      </c>
      <c r="J8990" s="1">
        <v>9999</v>
      </c>
      <c r="K8990" s="1" t="s">
        <v>327</v>
      </c>
      <c r="Q8990" s="2" t="s">
        <v>37</v>
      </c>
      <c r="R8990" s="1" t="s">
        <v>508</v>
      </c>
      <c r="S8990" s="1" t="str">
        <f t="shared" si="287"/>
        <v>JCC|BC|$CL|103|PJ|CCOR|</v>
      </c>
      <c r="T8990" s="2" t="str">
        <f t="shared" si="288"/>
        <v>OK</v>
      </c>
    </row>
    <row r="8991" spans="1:20" x14ac:dyDescent="0.25">
      <c r="A8991" s="1">
        <v>601020199</v>
      </c>
      <c r="B8991" s="1" t="str">
        <f>VLOOKUP(A8991,[1]Maestra!A$1:C$746,2,0)</f>
        <v>ACFEPREM7</v>
      </c>
      <c r="C8991" s="1" t="str">
        <f>VLOOKUP(A8991,[1]Maestra!A$1:C$746,3,0)</f>
        <v>Financiamiento Exportacion Pre Embarque</v>
      </c>
      <c r="D8991" s="1" t="s">
        <v>30</v>
      </c>
      <c r="E8991" s="1" t="s">
        <v>505</v>
      </c>
      <c r="F8991" s="1" t="s">
        <v>506</v>
      </c>
      <c r="G8991" s="1">
        <v>103</v>
      </c>
      <c r="H8991" s="1" t="s">
        <v>511</v>
      </c>
      <c r="I8991" s="1">
        <v>9999</v>
      </c>
      <c r="J8991" s="1">
        <v>9999</v>
      </c>
      <c r="K8991" s="1" t="s">
        <v>323</v>
      </c>
      <c r="Q8991" s="2" t="s">
        <v>37</v>
      </c>
      <c r="R8991" s="1" t="s">
        <v>508</v>
      </c>
      <c r="S8991" s="1" t="str">
        <f t="shared" si="287"/>
        <v>JCC|BC|$CL|103|PJ|CESP|</v>
      </c>
      <c r="T8991" s="2" t="str">
        <f t="shared" si="288"/>
        <v>OK</v>
      </c>
    </row>
    <row r="8992" spans="1:20" x14ac:dyDescent="0.25">
      <c r="A8992" s="1">
        <v>601020199</v>
      </c>
      <c r="B8992" s="1" t="str">
        <f>VLOOKUP(A8992,[1]Maestra!A$1:C$746,2,0)</f>
        <v>ACFEPREM7</v>
      </c>
      <c r="C8992" s="1" t="str">
        <f>VLOOKUP(A8992,[1]Maestra!A$1:C$746,3,0)</f>
        <v>Financiamiento Exportacion Pre Embarque</v>
      </c>
      <c r="D8992" s="1" t="s">
        <v>30</v>
      </c>
      <c r="E8992" s="1" t="s">
        <v>505</v>
      </c>
      <c r="F8992" s="1" t="s">
        <v>506</v>
      </c>
      <c r="G8992" s="1">
        <v>103</v>
      </c>
      <c r="H8992" s="1" t="s">
        <v>511</v>
      </c>
      <c r="I8992" s="1">
        <v>9999</v>
      </c>
      <c r="J8992" s="1">
        <v>9999</v>
      </c>
      <c r="K8992" s="1" t="s">
        <v>328</v>
      </c>
      <c r="Q8992" s="2" t="s">
        <v>37</v>
      </c>
      <c r="R8992" s="1" t="s">
        <v>508</v>
      </c>
      <c r="S8992" s="1" t="str">
        <f t="shared" si="287"/>
        <v>JCC|BC|$CL|103|PJ|CGEM|</v>
      </c>
      <c r="T8992" s="2" t="str">
        <f t="shared" si="288"/>
        <v>OK</v>
      </c>
    </row>
    <row r="8993" spans="1:20" x14ac:dyDescent="0.25">
      <c r="A8993" s="1">
        <v>601020199</v>
      </c>
      <c r="B8993" s="1" t="str">
        <f>VLOOKUP(A8993,[1]Maestra!A$1:C$746,2,0)</f>
        <v>ACFEPREM7</v>
      </c>
      <c r="C8993" s="1" t="str">
        <f>VLOOKUP(A8993,[1]Maestra!A$1:C$746,3,0)</f>
        <v>Financiamiento Exportacion Pre Embarque</v>
      </c>
      <c r="D8993" s="1" t="s">
        <v>30</v>
      </c>
      <c r="E8993" s="1" t="s">
        <v>505</v>
      </c>
      <c r="F8993" s="1" t="s">
        <v>506</v>
      </c>
      <c r="G8993" s="1">
        <v>103</v>
      </c>
      <c r="H8993" s="1" t="s">
        <v>511</v>
      </c>
      <c r="I8993" s="1">
        <v>9999</v>
      </c>
      <c r="J8993" s="1">
        <v>9999</v>
      </c>
      <c r="K8993" s="1" t="s">
        <v>325</v>
      </c>
      <c r="Q8993" s="2" t="s">
        <v>37</v>
      </c>
      <c r="R8993" s="1" t="s">
        <v>508</v>
      </c>
      <c r="S8993" s="1" t="str">
        <f t="shared" si="287"/>
        <v>JCC|BC|$CL|103|PJ|CMED|</v>
      </c>
      <c r="T8993" s="2" t="str">
        <f t="shared" si="288"/>
        <v>OK</v>
      </c>
    </row>
    <row r="8994" spans="1:20" x14ac:dyDescent="0.25">
      <c r="A8994" s="1">
        <v>601020199</v>
      </c>
      <c r="B8994" s="1" t="str">
        <f>VLOOKUP(A8994,[1]Maestra!A$1:C$746,2,0)</f>
        <v>ACFEPREM7</v>
      </c>
      <c r="C8994" s="1" t="str">
        <f>VLOOKUP(A8994,[1]Maestra!A$1:C$746,3,0)</f>
        <v>Financiamiento Exportacion Pre Embarque</v>
      </c>
      <c r="D8994" s="1" t="s">
        <v>30</v>
      </c>
      <c r="E8994" s="1" t="s">
        <v>505</v>
      </c>
      <c r="F8994" s="1" t="s">
        <v>506</v>
      </c>
      <c r="G8994" s="1">
        <v>103</v>
      </c>
      <c r="H8994" s="1" t="s">
        <v>511</v>
      </c>
      <c r="I8994" s="1">
        <v>9999</v>
      </c>
      <c r="J8994" s="1">
        <v>9999</v>
      </c>
      <c r="K8994" s="1" t="s">
        <v>330</v>
      </c>
      <c r="Q8994" s="2" t="s">
        <v>37</v>
      </c>
      <c r="R8994" s="1" t="s">
        <v>508</v>
      </c>
      <c r="S8994" s="1" t="str">
        <f t="shared" si="287"/>
        <v>JCC|BC|$CL|103|PJ|CMIE|</v>
      </c>
      <c r="T8994" s="2" t="str">
        <f t="shared" si="288"/>
        <v>OK</v>
      </c>
    </row>
    <row r="8995" spans="1:20" x14ac:dyDescent="0.25">
      <c r="A8995" s="1">
        <v>601020199</v>
      </c>
      <c r="B8995" s="1" t="str">
        <f>VLOOKUP(A8995,[1]Maestra!A$1:C$746,2,0)</f>
        <v>ACFEPREM7</v>
      </c>
      <c r="C8995" s="1" t="str">
        <f>VLOOKUP(A8995,[1]Maestra!A$1:C$746,3,0)</f>
        <v>Financiamiento Exportacion Pre Embarque</v>
      </c>
      <c r="D8995" s="1" t="s">
        <v>30</v>
      </c>
      <c r="E8995" s="1" t="s">
        <v>505</v>
      </c>
      <c r="F8995" s="1" t="s">
        <v>506</v>
      </c>
      <c r="G8995" s="1">
        <v>103</v>
      </c>
      <c r="H8995" s="1" t="s">
        <v>511</v>
      </c>
      <c r="I8995" s="1">
        <v>9999</v>
      </c>
      <c r="J8995" s="1">
        <v>9999</v>
      </c>
      <c r="K8995" s="1" t="s">
        <v>331</v>
      </c>
      <c r="Q8995" s="2" t="s">
        <v>37</v>
      </c>
      <c r="R8995" s="1" t="s">
        <v>508</v>
      </c>
      <c r="S8995" s="1" t="str">
        <f t="shared" si="287"/>
        <v>JCC|BC|$CL|103|PJ|CPEM|</v>
      </c>
      <c r="T8995" s="2" t="str">
        <f t="shared" si="288"/>
        <v>OK</v>
      </c>
    </row>
    <row r="8996" spans="1:20" x14ac:dyDescent="0.25">
      <c r="A8996" s="1">
        <v>601019999</v>
      </c>
      <c r="B8996" s="1" t="str">
        <f>VLOOKUP(A8996,[1]Maestra!A$1:C$746,2,0)</f>
        <v>ACFINII87</v>
      </c>
      <c r="C8996" s="1" t="str">
        <f>VLOOKUP(A8996,[1]Maestra!A$1:C$746,3,0)</f>
        <v>Financiamiento de Importaciones</v>
      </c>
      <c r="D8996" s="1" t="s">
        <v>30</v>
      </c>
      <c r="E8996" s="1" t="s">
        <v>505</v>
      </c>
      <c r="F8996" s="1" t="s">
        <v>506</v>
      </c>
      <c r="G8996" s="1">
        <v>104</v>
      </c>
      <c r="H8996" s="1" t="s">
        <v>507</v>
      </c>
      <c r="I8996" s="1">
        <v>9999</v>
      </c>
      <c r="J8996" s="1">
        <v>9999</v>
      </c>
      <c r="K8996" s="1" t="s">
        <v>327</v>
      </c>
      <c r="Q8996" s="2" t="s">
        <v>37</v>
      </c>
      <c r="R8996" s="1" t="s">
        <v>508</v>
      </c>
      <c r="S8996" s="1" t="str">
        <f t="shared" si="287"/>
        <v>JCC|BC|$CL|104|CA|CCOR|</v>
      </c>
      <c r="T8996" s="2" t="str">
        <f t="shared" si="288"/>
        <v>OK</v>
      </c>
    </row>
    <row r="8997" spans="1:20" x14ac:dyDescent="0.25">
      <c r="A8997" s="1">
        <v>601019999</v>
      </c>
      <c r="B8997" s="1" t="str">
        <f>VLOOKUP(A8997,[1]Maestra!A$1:C$746,2,0)</f>
        <v>ACFINII87</v>
      </c>
      <c r="C8997" s="1" t="str">
        <f>VLOOKUP(A8997,[1]Maestra!A$1:C$746,3,0)</f>
        <v>Financiamiento de Importaciones</v>
      </c>
      <c r="D8997" s="1" t="s">
        <v>30</v>
      </c>
      <c r="E8997" s="1" t="s">
        <v>505</v>
      </c>
      <c r="F8997" s="1" t="s">
        <v>506</v>
      </c>
      <c r="G8997" s="1">
        <v>104</v>
      </c>
      <c r="H8997" s="1" t="s">
        <v>507</v>
      </c>
      <c r="I8997" s="1">
        <v>9999</v>
      </c>
      <c r="J8997" s="1">
        <v>9999</v>
      </c>
      <c r="K8997" s="1" t="s">
        <v>323</v>
      </c>
      <c r="Q8997" s="2" t="s">
        <v>37</v>
      </c>
      <c r="R8997" s="1" t="s">
        <v>508</v>
      </c>
      <c r="S8997" s="1" t="str">
        <f t="shared" si="287"/>
        <v>JCC|BC|$CL|104|CA|CESP|</v>
      </c>
      <c r="T8997" s="2" t="str">
        <f t="shared" si="288"/>
        <v>OK</v>
      </c>
    </row>
    <row r="8998" spans="1:20" x14ac:dyDescent="0.25">
      <c r="A8998" s="1">
        <v>601019999</v>
      </c>
      <c r="B8998" s="1" t="str">
        <f>VLOOKUP(A8998,[1]Maestra!A$1:C$746,2,0)</f>
        <v>ACFINII87</v>
      </c>
      <c r="C8998" s="1" t="str">
        <f>VLOOKUP(A8998,[1]Maestra!A$1:C$746,3,0)</f>
        <v>Financiamiento de Importaciones</v>
      </c>
      <c r="D8998" s="1" t="s">
        <v>30</v>
      </c>
      <c r="E8998" s="1" t="s">
        <v>505</v>
      </c>
      <c r="F8998" s="1" t="s">
        <v>506</v>
      </c>
      <c r="G8998" s="1">
        <v>104</v>
      </c>
      <c r="H8998" s="1" t="s">
        <v>507</v>
      </c>
      <c r="I8998" s="1">
        <v>9999</v>
      </c>
      <c r="J8998" s="1">
        <v>9999</v>
      </c>
      <c r="K8998" s="1" t="s">
        <v>328</v>
      </c>
      <c r="Q8998" s="2" t="s">
        <v>37</v>
      </c>
      <c r="R8998" s="1" t="s">
        <v>508</v>
      </c>
      <c r="S8998" s="1" t="str">
        <f t="shared" si="287"/>
        <v>JCC|BC|$CL|104|CA|CGEM|</v>
      </c>
      <c r="T8998" s="2" t="str">
        <f t="shared" si="288"/>
        <v>OK</v>
      </c>
    </row>
    <row r="8999" spans="1:20" x14ac:dyDescent="0.25">
      <c r="A8999" s="1">
        <v>601019999</v>
      </c>
      <c r="B8999" s="1" t="str">
        <f>VLOOKUP(A8999,[1]Maestra!A$1:C$746,2,0)</f>
        <v>ACFINII87</v>
      </c>
      <c r="C8999" s="1" t="str">
        <f>VLOOKUP(A8999,[1]Maestra!A$1:C$746,3,0)</f>
        <v>Financiamiento de Importaciones</v>
      </c>
      <c r="D8999" s="1" t="s">
        <v>30</v>
      </c>
      <c r="E8999" s="1" t="s">
        <v>505</v>
      </c>
      <c r="F8999" s="1" t="s">
        <v>506</v>
      </c>
      <c r="G8999" s="1">
        <v>104</v>
      </c>
      <c r="H8999" s="1" t="s">
        <v>507</v>
      </c>
      <c r="I8999" s="1">
        <v>9999</v>
      </c>
      <c r="J8999" s="1">
        <v>9999</v>
      </c>
      <c r="K8999" s="1" t="s">
        <v>329</v>
      </c>
      <c r="Q8999" s="2" t="s">
        <v>37</v>
      </c>
      <c r="R8999" s="1" t="s">
        <v>508</v>
      </c>
      <c r="S8999" s="1" t="str">
        <f t="shared" si="287"/>
        <v>JCC|BC|$CL|104|CA|CIVA|</v>
      </c>
      <c r="T8999" s="2" t="str">
        <f t="shared" si="288"/>
        <v>OK</v>
      </c>
    </row>
    <row r="9000" spans="1:20" x14ac:dyDescent="0.25">
      <c r="A9000" s="1">
        <v>601019999</v>
      </c>
      <c r="B9000" s="1" t="str">
        <f>VLOOKUP(A9000,[1]Maestra!A$1:C$746,2,0)</f>
        <v>ACFINII87</v>
      </c>
      <c r="C9000" s="1" t="str">
        <f>VLOOKUP(A9000,[1]Maestra!A$1:C$746,3,0)</f>
        <v>Financiamiento de Importaciones</v>
      </c>
      <c r="D9000" s="1" t="s">
        <v>30</v>
      </c>
      <c r="E9000" s="1" t="s">
        <v>505</v>
      </c>
      <c r="F9000" s="1" t="s">
        <v>506</v>
      </c>
      <c r="G9000" s="1">
        <v>104</v>
      </c>
      <c r="H9000" s="1" t="s">
        <v>507</v>
      </c>
      <c r="I9000" s="1">
        <v>9999</v>
      </c>
      <c r="J9000" s="1">
        <v>9999</v>
      </c>
      <c r="K9000" s="1" t="s">
        <v>325</v>
      </c>
      <c r="Q9000" s="2" t="s">
        <v>37</v>
      </c>
      <c r="R9000" s="1" t="s">
        <v>508</v>
      </c>
      <c r="S9000" s="1" t="str">
        <f t="shared" si="287"/>
        <v>JCC|BC|$CL|104|CA|CMED|</v>
      </c>
      <c r="T9000" s="2" t="str">
        <f t="shared" si="288"/>
        <v>OK</v>
      </c>
    </row>
    <row r="9001" spans="1:20" x14ac:dyDescent="0.25">
      <c r="A9001" s="1">
        <v>601019999</v>
      </c>
      <c r="B9001" s="1" t="str">
        <f>VLOOKUP(A9001,[1]Maestra!A$1:C$746,2,0)</f>
        <v>ACFINII87</v>
      </c>
      <c r="C9001" s="1" t="str">
        <f>VLOOKUP(A9001,[1]Maestra!A$1:C$746,3,0)</f>
        <v>Financiamiento de Importaciones</v>
      </c>
      <c r="D9001" s="1" t="s">
        <v>30</v>
      </c>
      <c r="E9001" s="1" t="s">
        <v>505</v>
      </c>
      <c r="F9001" s="1" t="s">
        <v>506</v>
      </c>
      <c r="G9001" s="1">
        <v>104</v>
      </c>
      <c r="H9001" s="1" t="s">
        <v>507</v>
      </c>
      <c r="I9001" s="1">
        <v>9999</v>
      </c>
      <c r="J9001" s="1">
        <v>9999</v>
      </c>
      <c r="K9001" s="1" t="s">
        <v>330</v>
      </c>
      <c r="Q9001" s="2" t="s">
        <v>37</v>
      </c>
      <c r="R9001" s="1" t="s">
        <v>508</v>
      </c>
      <c r="S9001" s="1" t="str">
        <f t="shared" si="287"/>
        <v>JCC|BC|$CL|104|CA|CMIE|</v>
      </c>
      <c r="T9001" s="2" t="str">
        <f t="shared" si="288"/>
        <v>OK</v>
      </c>
    </row>
    <row r="9002" spans="1:20" x14ac:dyDescent="0.25">
      <c r="A9002" s="1">
        <v>601019999</v>
      </c>
      <c r="B9002" s="1" t="str">
        <f>VLOOKUP(A9002,[1]Maestra!A$1:C$746,2,0)</f>
        <v>ACFINII87</v>
      </c>
      <c r="C9002" s="1" t="str">
        <f>VLOOKUP(A9002,[1]Maestra!A$1:C$746,3,0)</f>
        <v>Financiamiento de Importaciones</v>
      </c>
      <c r="D9002" s="1" t="s">
        <v>30</v>
      </c>
      <c r="E9002" s="1" t="s">
        <v>505</v>
      </c>
      <c r="F9002" s="1" t="s">
        <v>506</v>
      </c>
      <c r="G9002" s="1">
        <v>104</v>
      </c>
      <c r="H9002" s="1" t="s">
        <v>507</v>
      </c>
      <c r="I9002" s="1">
        <v>9999</v>
      </c>
      <c r="J9002" s="1">
        <v>9999</v>
      </c>
      <c r="K9002" s="1" t="s">
        <v>331</v>
      </c>
      <c r="Q9002" s="2" t="s">
        <v>37</v>
      </c>
      <c r="R9002" s="1" t="s">
        <v>508</v>
      </c>
      <c r="S9002" s="1" t="str">
        <f t="shared" si="287"/>
        <v>JCC|BC|$CL|104|CA|CPEM|</v>
      </c>
      <c r="T9002" s="2" t="str">
        <f t="shared" si="288"/>
        <v>OK</v>
      </c>
    </row>
    <row r="9003" spans="1:20" x14ac:dyDescent="0.25">
      <c r="A9003" s="1">
        <v>601019999</v>
      </c>
      <c r="B9003" s="1" t="str">
        <f>VLOOKUP(A9003,[1]Maestra!A$1:C$746,2,0)</f>
        <v>ACFINII87</v>
      </c>
      <c r="C9003" s="1" t="str">
        <f>VLOOKUP(A9003,[1]Maestra!A$1:C$746,3,0)</f>
        <v>Financiamiento de Importaciones</v>
      </c>
      <c r="D9003" s="1" t="s">
        <v>30</v>
      </c>
      <c r="E9003" s="1" t="s">
        <v>505</v>
      </c>
      <c r="F9003" s="1" t="s">
        <v>506</v>
      </c>
      <c r="G9003" s="1">
        <v>104</v>
      </c>
      <c r="H9003" s="1" t="s">
        <v>509</v>
      </c>
      <c r="I9003" s="1">
        <v>9999</v>
      </c>
      <c r="J9003" s="1">
        <v>9999</v>
      </c>
      <c r="K9003" s="1" t="s">
        <v>327</v>
      </c>
      <c r="Q9003" s="2" t="s">
        <v>37</v>
      </c>
      <c r="R9003" s="1" t="s">
        <v>508</v>
      </c>
      <c r="S9003" s="1" t="str">
        <f t="shared" si="287"/>
        <v>JCC|BC|$CL|104|CS|CCOR|</v>
      </c>
      <c r="T9003" s="2" t="str">
        <f t="shared" si="288"/>
        <v>OK</v>
      </c>
    </row>
    <row r="9004" spans="1:20" x14ac:dyDescent="0.25">
      <c r="A9004" s="1">
        <v>601019999</v>
      </c>
      <c r="B9004" s="1" t="str">
        <f>VLOOKUP(A9004,[1]Maestra!A$1:C$746,2,0)</f>
        <v>ACFINII87</v>
      </c>
      <c r="C9004" s="1" t="str">
        <f>VLOOKUP(A9004,[1]Maestra!A$1:C$746,3,0)</f>
        <v>Financiamiento de Importaciones</v>
      </c>
      <c r="D9004" s="1" t="s">
        <v>30</v>
      </c>
      <c r="E9004" s="1" t="s">
        <v>505</v>
      </c>
      <c r="F9004" s="1" t="s">
        <v>506</v>
      </c>
      <c r="G9004" s="1">
        <v>104</v>
      </c>
      <c r="H9004" s="1" t="s">
        <v>509</v>
      </c>
      <c r="I9004" s="1">
        <v>9999</v>
      </c>
      <c r="J9004" s="1">
        <v>9999</v>
      </c>
      <c r="K9004" s="1" t="s">
        <v>323</v>
      </c>
      <c r="Q9004" s="2" t="s">
        <v>37</v>
      </c>
      <c r="R9004" s="1" t="s">
        <v>508</v>
      </c>
      <c r="S9004" s="1" t="str">
        <f t="shared" si="287"/>
        <v>JCC|BC|$CL|104|CS|CESP|</v>
      </c>
      <c r="T9004" s="2" t="str">
        <f t="shared" si="288"/>
        <v>OK</v>
      </c>
    </row>
    <row r="9005" spans="1:20" x14ac:dyDescent="0.25">
      <c r="A9005" s="1">
        <v>601019999</v>
      </c>
      <c r="B9005" s="1" t="str">
        <f>VLOOKUP(A9005,[1]Maestra!A$1:C$746,2,0)</f>
        <v>ACFINII87</v>
      </c>
      <c r="C9005" s="1" t="str">
        <f>VLOOKUP(A9005,[1]Maestra!A$1:C$746,3,0)</f>
        <v>Financiamiento de Importaciones</v>
      </c>
      <c r="D9005" s="1" t="s">
        <v>30</v>
      </c>
      <c r="E9005" s="1" t="s">
        <v>505</v>
      </c>
      <c r="F9005" s="1" t="s">
        <v>506</v>
      </c>
      <c r="G9005" s="1">
        <v>104</v>
      </c>
      <c r="H9005" s="1" t="s">
        <v>509</v>
      </c>
      <c r="I9005" s="1">
        <v>9999</v>
      </c>
      <c r="J9005" s="1">
        <v>9999</v>
      </c>
      <c r="K9005" s="1" t="s">
        <v>328</v>
      </c>
      <c r="Q9005" s="2" t="s">
        <v>37</v>
      </c>
      <c r="R9005" s="1" t="s">
        <v>508</v>
      </c>
      <c r="S9005" s="1" t="str">
        <f t="shared" si="287"/>
        <v>JCC|BC|$CL|104|CS|CGEM|</v>
      </c>
      <c r="T9005" s="2" t="str">
        <f t="shared" si="288"/>
        <v>OK</v>
      </c>
    </row>
    <row r="9006" spans="1:20" x14ac:dyDescent="0.25">
      <c r="A9006" s="1">
        <v>601019999</v>
      </c>
      <c r="B9006" s="1" t="str">
        <f>VLOOKUP(A9006,[1]Maestra!A$1:C$746,2,0)</f>
        <v>ACFINII87</v>
      </c>
      <c r="C9006" s="1" t="str">
        <f>VLOOKUP(A9006,[1]Maestra!A$1:C$746,3,0)</f>
        <v>Financiamiento de Importaciones</v>
      </c>
      <c r="D9006" s="1" t="s">
        <v>30</v>
      </c>
      <c r="E9006" s="1" t="s">
        <v>505</v>
      </c>
      <c r="F9006" s="1" t="s">
        <v>506</v>
      </c>
      <c r="G9006" s="1">
        <v>104</v>
      </c>
      <c r="H9006" s="1" t="s">
        <v>509</v>
      </c>
      <c r="I9006" s="1">
        <v>9999</v>
      </c>
      <c r="J9006" s="1">
        <v>9999</v>
      </c>
      <c r="K9006" s="1" t="s">
        <v>329</v>
      </c>
      <c r="Q9006" s="2" t="s">
        <v>37</v>
      </c>
      <c r="R9006" s="1" t="s">
        <v>508</v>
      </c>
      <c r="S9006" s="1" t="str">
        <f t="shared" si="287"/>
        <v>JCC|BC|$CL|104|CS|CIVA|</v>
      </c>
      <c r="T9006" s="2" t="str">
        <f t="shared" si="288"/>
        <v>OK</v>
      </c>
    </row>
    <row r="9007" spans="1:20" x14ac:dyDescent="0.25">
      <c r="A9007" s="1">
        <v>601019999</v>
      </c>
      <c r="B9007" s="1" t="str">
        <f>VLOOKUP(A9007,[1]Maestra!A$1:C$746,2,0)</f>
        <v>ACFINII87</v>
      </c>
      <c r="C9007" s="1" t="str">
        <f>VLOOKUP(A9007,[1]Maestra!A$1:C$746,3,0)</f>
        <v>Financiamiento de Importaciones</v>
      </c>
      <c r="D9007" s="1" t="s">
        <v>30</v>
      </c>
      <c r="E9007" s="1" t="s">
        <v>505</v>
      </c>
      <c r="F9007" s="1" t="s">
        <v>506</v>
      </c>
      <c r="G9007" s="1">
        <v>104</v>
      </c>
      <c r="H9007" s="1" t="s">
        <v>509</v>
      </c>
      <c r="I9007" s="1">
        <v>9999</v>
      </c>
      <c r="J9007" s="1">
        <v>9999</v>
      </c>
      <c r="K9007" s="1" t="s">
        <v>325</v>
      </c>
      <c r="Q9007" s="2" t="s">
        <v>37</v>
      </c>
      <c r="R9007" s="1" t="s">
        <v>508</v>
      </c>
      <c r="S9007" s="1" t="str">
        <f t="shared" si="287"/>
        <v>JCC|BC|$CL|104|CS|CMED|</v>
      </c>
      <c r="T9007" s="2" t="str">
        <f t="shared" si="288"/>
        <v>OK</v>
      </c>
    </row>
    <row r="9008" spans="1:20" x14ac:dyDescent="0.25">
      <c r="A9008" s="1">
        <v>601019999</v>
      </c>
      <c r="B9008" s="1" t="str">
        <f>VLOOKUP(A9008,[1]Maestra!A$1:C$746,2,0)</f>
        <v>ACFINII87</v>
      </c>
      <c r="C9008" s="1" t="str">
        <f>VLOOKUP(A9008,[1]Maestra!A$1:C$746,3,0)</f>
        <v>Financiamiento de Importaciones</v>
      </c>
      <c r="D9008" s="1" t="s">
        <v>30</v>
      </c>
      <c r="E9008" s="1" t="s">
        <v>505</v>
      </c>
      <c r="F9008" s="1" t="s">
        <v>506</v>
      </c>
      <c r="G9008" s="1">
        <v>104</v>
      </c>
      <c r="H9008" s="1" t="s">
        <v>509</v>
      </c>
      <c r="I9008" s="1">
        <v>9999</v>
      </c>
      <c r="J9008" s="1">
        <v>9999</v>
      </c>
      <c r="K9008" s="1" t="s">
        <v>330</v>
      </c>
      <c r="Q9008" s="2" t="s">
        <v>37</v>
      </c>
      <c r="R9008" s="1" t="s">
        <v>508</v>
      </c>
      <c r="S9008" s="1" t="str">
        <f t="shared" si="287"/>
        <v>JCC|BC|$CL|104|CS|CMIE|</v>
      </c>
      <c r="T9008" s="2" t="str">
        <f t="shared" si="288"/>
        <v>OK</v>
      </c>
    </row>
    <row r="9009" spans="1:20" x14ac:dyDescent="0.25">
      <c r="A9009" s="1">
        <v>601019999</v>
      </c>
      <c r="B9009" s="1" t="str">
        <f>VLOOKUP(A9009,[1]Maestra!A$1:C$746,2,0)</f>
        <v>ACFINII87</v>
      </c>
      <c r="C9009" s="1" t="str">
        <f>VLOOKUP(A9009,[1]Maestra!A$1:C$746,3,0)</f>
        <v>Financiamiento de Importaciones</v>
      </c>
      <c r="D9009" s="1" t="s">
        <v>30</v>
      </c>
      <c r="E9009" s="1" t="s">
        <v>505</v>
      </c>
      <c r="F9009" s="1" t="s">
        <v>506</v>
      </c>
      <c r="G9009" s="1">
        <v>104</v>
      </c>
      <c r="H9009" s="1" t="s">
        <v>509</v>
      </c>
      <c r="I9009" s="1">
        <v>9999</v>
      </c>
      <c r="J9009" s="1">
        <v>9999</v>
      </c>
      <c r="K9009" s="1" t="s">
        <v>331</v>
      </c>
      <c r="Q9009" s="2" t="s">
        <v>37</v>
      </c>
      <c r="R9009" s="1" t="s">
        <v>508</v>
      </c>
      <c r="S9009" s="1" t="str">
        <f t="shared" si="287"/>
        <v>JCC|BC|$CL|104|CS|CPEM|</v>
      </c>
      <c r="T9009" s="2" t="str">
        <f t="shared" si="288"/>
        <v>OK</v>
      </c>
    </row>
    <row r="9010" spans="1:20" x14ac:dyDescent="0.25">
      <c r="A9010" s="1">
        <v>601019999</v>
      </c>
      <c r="B9010" s="1" t="str">
        <f>VLOOKUP(A9010,[1]Maestra!A$1:C$746,2,0)</f>
        <v>ACFINII87</v>
      </c>
      <c r="C9010" s="1" t="str">
        <f>VLOOKUP(A9010,[1]Maestra!A$1:C$746,3,0)</f>
        <v>Financiamiento de Importaciones</v>
      </c>
      <c r="D9010" s="1" t="s">
        <v>30</v>
      </c>
      <c r="E9010" s="1" t="s">
        <v>505</v>
      </c>
      <c r="F9010" s="1" t="s">
        <v>506</v>
      </c>
      <c r="G9010" s="1">
        <v>104</v>
      </c>
      <c r="H9010" s="1" t="s">
        <v>510</v>
      </c>
      <c r="I9010" s="1">
        <v>9999</v>
      </c>
      <c r="J9010" s="1">
        <v>9999</v>
      </c>
      <c r="K9010" s="1" t="s">
        <v>327</v>
      </c>
      <c r="Q9010" s="2" t="s">
        <v>37</v>
      </c>
      <c r="R9010" s="1" t="s">
        <v>508</v>
      </c>
      <c r="S9010" s="1" t="str">
        <f t="shared" ref="S9010:S9073" si="289">_xlfn.CONCAT(D9010,"|",E9010,"|",F9010,"|",G9010,"|",H9010,"|",K9010,"|",L9010)</f>
        <v>JCC|BC|$CL|104|JU|CCOR|</v>
      </c>
      <c r="T9010" s="2" t="str">
        <f t="shared" si="288"/>
        <v>OK</v>
      </c>
    </row>
    <row r="9011" spans="1:20" x14ac:dyDescent="0.25">
      <c r="A9011" s="1">
        <v>601019999</v>
      </c>
      <c r="B9011" s="1" t="str">
        <f>VLOOKUP(A9011,[1]Maestra!A$1:C$746,2,0)</f>
        <v>ACFINII87</v>
      </c>
      <c r="C9011" s="1" t="str">
        <f>VLOOKUP(A9011,[1]Maestra!A$1:C$746,3,0)</f>
        <v>Financiamiento de Importaciones</v>
      </c>
      <c r="D9011" s="1" t="s">
        <v>30</v>
      </c>
      <c r="E9011" s="1" t="s">
        <v>505</v>
      </c>
      <c r="F9011" s="1" t="s">
        <v>506</v>
      </c>
      <c r="G9011" s="1">
        <v>104</v>
      </c>
      <c r="H9011" s="1" t="s">
        <v>510</v>
      </c>
      <c r="I9011" s="1">
        <v>9999</v>
      </c>
      <c r="J9011" s="1">
        <v>9999</v>
      </c>
      <c r="K9011" s="1" t="s">
        <v>323</v>
      </c>
      <c r="Q9011" s="2" t="s">
        <v>37</v>
      </c>
      <c r="R9011" s="1" t="s">
        <v>508</v>
      </c>
      <c r="S9011" s="1" t="str">
        <f t="shared" si="289"/>
        <v>JCC|BC|$CL|104|JU|CESP|</v>
      </c>
      <c r="T9011" s="2" t="str">
        <f t="shared" si="288"/>
        <v>OK</v>
      </c>
    </row>
    <row r="9012" spans="1:20" x14ac:dyDescent="0.25">
      <c r="A9012" s="1">
        <v>601019999</v>
      </c>
      <c r="B9012" s="1" t="str">
        <f>VLOOKUP(A9012,[1]Maestra!A$1:C$746,2,0)</f>
        <v>ACFINII87</v>
      </c>
      <c r="C9012" s="1" t="str">
        <f>VLOOKUP(A9012,[1]Maestra!A$1:C$746,3,0)</f>
        <v>Financiamiento de Importaciones</v>
      </c>
      <c r="D9012" s="1" t="s">
        <v>30</v>
      </c>
      <c r="E9012" s="1" t="s">
        <v>505</v>
      </c>
      <c r="F9012" s="1" t="s">
        <v>506</v>
      </c>
      <c r="G9012" s="1">
        <v>104</v>
      </c>
      <c r="H9012" s="1" t="s">
        <v>510</v>
      </c>
      <c r="I9012" s="1">
        <v>9999</v>
      </c>
      <c r="J9012" s="1">
        <v>9999</v>
      </c>
      <c r="K9012" s="1" t="s">
        <v>328</v>
      </c>
      <c r="Q9012" s="2" t="s">
        <v>37</v>
      </c>
      <c r="R9012" s="1" t="s">
        <v>508</v>
      </c>
      <c r="S9012" s="1" t="str">
        <f t="shared" si="289"/>
        <v>JCC|BC|$CL|104|JU|CGEM|</v>
      </c>
      <c r="T9012" s="2" t="str">
        <f t="shared" si="288"/>
        <v>OK</v>
      </c>
    </row>
    <row r="9013" spans="1:20" x14ac:dyDescent="0.25">
      <c r="A9013" s="1">
        <v>601019999</v>
      </c>
      <c r="B9013" s="1" t="str">
        <f>VLOOKUP(A9013,[1]Maestra!A$1:C$746,2,0)</f>
        <v>ACFINII87</v>
      </c>
      <c r="C9013" s="1" t="str">
        <f>VLOOKUP(A9013,[1]Maestra!A$1:C$746,3,0)</f>
        <v>Financiamiento de Importaciones</v>
      </c>
      <c r="D9013" s="1" t="s">
        <v>30</v>
      </c>
      <c r="E9013" s="1" t="s">
        <v>505</v>
      </c>
      <c r="F9013" s="1" t="s">
        <v>506</v>
      </c>
      <c r="G9013" s="1">
        <v>104</v>
      </c>
      <c r="H9013" s="1" t="s">
        <v>510</v>
      </c>
      <c r="I9013" s="1">
        <v>9999</v>
      </c>
      <c r="J9013" s="1">
        <v>9999</v>
      </c>
      <c r="K9013" s="1" t="s">
        <v>325</v>
      </c>
      <c r="Q9013" s="2" t="s">
        <v>37</v>
      </c>
      <c r="R9013" s="1" t="s">
        <v>508</v>
      </c>
      <c r="S9013" s="1" t="str">
        <f t="shared" si="289"/>
        <v>JCC|BC|$CL|104|JU|CMED|</v>
      </c>
      <c r="T9013" s="2" t="str">
        <f t="shared" si="288"/>
        <v>OK</v>
      </c>
    </row>
    <row r="9014" spans="1:20" x14ac:dyDescent="0.25">
      <c r="A9014" s="1">
        <v>601019999</v>
      </c>
      <c r="B9014" s="1" t="str">
        <f>VLOOKUP(A9014,[1]Maestra!A$1:C$746,2,0)</f>
        <v>ACFINII87</v>
      </c>
      <c r="C9014" s="1" t="str">
        <f>VLOOKUP(A9014,[1]Maestra!A$1:C$746,3,0)</f>
        <v>Financiamiento de Importaciones</v>
      </c>
      <c r="D9014" s="1" t="s">
        <v>30</v>
      </c>
      <c r="E9014" s="1" t="s">
        <v>505</v>
      </c>
      <c r="F9014" s="1" t="s">
        <v>506</v>
      </c>
      <c r="G9014" s="1">
        <v>104</v>
      </c>
      <c r="H9014" s="1" t="s">
        <v>510</v>
      </c>
      <c r="I9014" s="1">
        <v>9999</v>
      </c>
      <c r="J9014" s="1">
        <v>9999</v>
      </c>
      <c r="K9014" s="1" t="s">
        <v>330</v>
      </c>
      <c r="Q9014" s="2" t="s">
        <v>37</v>
      </c>
      <c r="R9014" s="1" t="s">
        <v>508</v>
      </c>
      <c r="S9014" s="1" t="str">
        <f t="shared" si="289"/>
        <v>JCC|BC|$CL|104|JU|CMIE|</v>
      </c>
      <c r="T9014" s="2" t="str">
        <f t="shared" si="288"/>
        <v>OK</v>
      </c>
    </row>
    <row r="9015" spans="1:20" x14ac:dyDescent="0.25">
      <c r="A9015" s="1">
        <v>601019999</v>
      </c>
      <c r="B9015" s="1" t="str">
        <f>VLOOKUP(A9015,[1]Maestra!A$1:C$746,2,0)</f>
        <v>ACFINII87</v>
      </c>
      <c r="C9015" s="1" t="str">
        <f>VLOOKUP(A9015,[1]Maestra!A$1:C$746,3,0)</f>
        <v>Financiamiento de Importaciones</v>
      </c>
      <c r="D9015" s="1" t="s">
        <v>30</v>
      </c>
      <c r="E9015" s="1" t="s">
        <v>505</v>
      </c>
      <c r="F9015" s="1" t="s">
        <v>506</v>
      </c>
      <c r="G9015" s="1">
        <v>104</v>
      </c>
      <c r="H9015" s="1" t="s">
        <v>510</v>
      </c>
      <c r="I9015" s="1">
        <v>9999</v>
      </c>
      <c r="J9015" s="1">
        <v>9999</v>
      </c>
      <c r="K9015" s="1" t="s">
        <v>331</v>
      </c>
      <c r="Q9015" s="2" t="s">
        <v>37</v>
      </c>
      <c r="R9015" s="1" t="s">
        <v>508</v>
      </c>
      <c r="S9015" s="1" t="str">
        <f t="shared" si="289"/>
        <v>JCC|BC|$CL|104|JU|CPEM|</v>
      </c>
      <c r="T9015" s="2" t="str">
        <f t="shared" si="288"/>
        <v>OK</v>
      </c>
    </row>
    <row r="9016" spans="1:20" x14ac:dyDescent="0.25">
      <c r="A9016" s="1">
        <v>601019999</v>
      </c>
      <c r="B9016" s="1" t="str">
        <f>VLOOKUP(A9016,[1]Maestra!A$1:C$746,2,0)</f>
        <v>ACFINII87</v>
      </c>
      <c r="C9016" s="1" t="str">
        <f>VLOOKUP(A9016,[1]Maestra!A$1:C$746,3,0)</f>
        <v>Financiamiento de Importaciones</v>
      </c>
      <c r="D9016" s="1" t="s">
        <v>30</v>
      </c>
      <c r="E9016" s="1" t="s">
        <v>505</v>
      </c>
      <c r="F9016" s="1" t="s">
        <v>506</v>
      </c>
      <c r="G9016" s="1">
        <v>104</v>
      </c>
      <c r="H9016" s="1" t="s">
        <v>511</v>
      </c>
      <c r="I9016" s="1">
        <v>9999</v>
      </c>
      <c r="J9016" s="1">
        <v>9999</v>
      </c>
      <c r="K9016" s="1" t="s">
        <v>327</v>
      </c>
      <c r="Q9016" s="2" t="s">
        <v>37</v>
      </c>
      <c r="R9016" s="1" t="s">
        <v>508</v>
      </c>
      <c r="S9016" s="1" t="str">
        <f t="shared" si="289"/>
        <v>JCC|BC|$CL|104|PJ|CCOR|</v>
      </c>
      <c r="T9016" s="2" t="str">
        <f t="shared" si="288"/>
        <v>OK</v>
      </c>
    </row>
    <row r="9017" spans="1:20" x14ac:dyDescent="0.25">
      <c r="A9017" s="1">
        <v>601019999</v>
      </c>
      <c r="B9017" s="1" t="str">
        <f>VLOOKUP(A9017,[1]Maestra!A$1:C$746,2,0)</f>
        <v>ACFINII87</v>
      </c>
      <c r="C9017" s="1" t="str">
        <f>VLOOKUP(A9017,[1]Maestra!A$1:C$746,3,0)</f>
        <v>Financiamiento de Importaciones</v>
      </c>
      <c r="D9017" s="1" t="s">
        <v>30</v>
      </c>
      <c r="E9017" s="1" t="s">
        <v>505</v>
      </c>
      <c r="F9017" s="1" t="s">
        <v>506</v>
      </c>
      <c r="G9017" s="1">
        <v>104</v>
      </c>
      <c r="H9017" s="1" t="s">
        <v>511</v>
      </c>
      <c r="I9017" s="1">
        <v>9999</v>
      </c>
      <c r="J9017" s="1">
        <v>9999</v>
      </c>
      <c r="K9017" s="1" t="s">
        <v>323</v>
      </c>
      <c r="Q9017" s="2" t="s">
        <v>37</v>
      </c>
      <c r="R9017" s="1" t="s">
        <v>508</v>
      </c>
      <c r="S9017" s="1" t="str">
        <f t="shared" si="289"/>
        <v>JCC|BC|$CL|104|PJ|CESP|</v>
      </c>
      <c r="T9017" s="2" t="str">
        <f t="shared" si="288"/>
        <v>OK</v>
      </c>
    </row>
    <row r="9018" spans="1:20" x14ac:dyDescent="0.25">
      <c r="A9018" s="1">
        <v>601019999</v>
      </c>
      <c r="B9018" s="1" t="str">
        <f>VLOOKUP(A9018,[1]Maestra!A$1:C$746,2,0)</f>
        <v>ACFINII87</v>
      </c>
      <c r="C9018" s="1" t="str">
        <f>VLOOKUP(A9018,[1]Maestra!A$1:C$746,3,0)</f>
        <v>Financiamiento de Importaciones</v>
      </c>
      <c r="D9018" s="1" t="s">
        <v>30</v>
      </c>
      <c r="E9018" s="1" t="s">
        <v>505</v>
      </c>
      <c r="F9018" s="1" t="s">
        <v>506</v>
      </c>
      <c r="G9018" s="1">
        <v>104</v>
      </c>
      <c r="H9018" s="1" t="s">
        <v>511</v>
      </c>
      <c r="I9018" s="1">
        <v>9999</v>
      </c>
      <c r="J9018" s="1">
        <v>9999</v>
      </c>
      <c r="K9018" s="1" t="s">
        <v>328</v>
      </c>
      <c r="Q9018" s="2" t="s">
        <v>37</v>
      </c>
      <c r="R9018" s="1" t="s">
        <v>508</v>
      </c>
      <c r="S9018" s="1" t="str">
        <f t="shared" si="289"/>
        <v>JCC|BC|$CL|104|PJ|CGEM|</v>
      </c>
      <c r="T9018" s="2" t="str">
        <f t="shared" si="288"/>
        <v>OK</v>
      </c>
    </row>
    <row r="9019" spans="1:20" x14ac:dyDescent="0.25">
      <c r="A9019" s="1">
        <v>601019999</v>
      </c>
      <c r="B9019" s="1" t="str">
        <f>VLOOKUP(A9019,[1]Maestra!A$1:C$746,2,0)</f>
        <v>ACFINII87</v>
      </c>
      <c r="C9019" s="1" t="str">
        <f>VLOOKUP(A9019,[1]Maestra!A$1:C$746,3,0)</f>
        <v>Financiamiento de Importaciones</v>
      </c>
      <c r="D9019" s="1" t="s">
        <v>30</v>
      </c>
      <c r="E9019" s="1" t="s">
        <v>505</v>
      </c>
      <c r="F9019" s="1" t="s">
        <v>506</v>
      </c>
      <c r="G9019" s="1">
        <v>104</v>
      </c>
      <c r="H9019" s="1" t="s">
        <v>511</v>
      </c>
      <c r="I9019" s="1">
        <v>9999</v>
      </c>
      <c r="J9019" s="1">
        <v>9999</v>
      </c>
      <c r="K9019" s="1" t="s">
        <v>325</v>
      </c>
      <c r="Q9019" s="2" t="s">
        <v>37</v>
      </c>
      <c r="R9019" s="1" t="s">
        <v>508</v>
      </c>
      <c r="S9019" s="1" t="str">
        <f t="shared" si="289"/>
        <v>JCC|BC|$CL|104|PJ|CMED|</v>
      </c>
      <c r="T9019" s="2" t="str">
        <f t="shared" si="288"/>
        <v>OK</v>
      </c>
    </row>
    <row r="9020" spans="1:20" x14ac:dyDescent="0.25">
      <c r="A9020" s="1">
        <v>601019999</v>
      </c>
      <c r="B9020" s="1" t="str">
        <f>VLOOKUP(A9020,[1]Maestra!A$1:C$746,2,0)</f>
        <v>ACFINII87</v>
      </c>
      <c r="C9020" s="1" t="str">
        <f>VLOOKUP(A9020,[1]Maestra!A$1:C$746,3,0)</f>
        <v>Financiamiento de Importaciones</v>
      </c>
      <c r="D9020" s="1" t="s">
        <v>30</v>
      </c>
      <c r="E9020" s="1" t="s">
        <v>505</v>
      </c>
      <c r="F9020" s="1" t="s">
        <v>506</v>
      </c>
      <c r="G9020" s="1">
        <v>104</v>
      </c>
      <c r="H9020" s="1" t="s">
        <v>511</v>
      </c>
      <c r="I9020" s="1">
        <v>9999</v>
      </c>
      <c r="J9020" s="1">
        <v>9999</v>
      </c>
      <c r="K9020" s="1" t="s">
        <v>330</v>
      </c>
      <c r="Q9020" s="2" t="s">
        <v>37</v>
      </c>
      <c r="R9020" s="1" t="s">
        <v>508</v>
      </c>
      <c r="S9020" s="1" t="str">
        <f t="shared" si="289"/>
        <v>JCC|BC|$CL|104|PJ|CMIE|</v>
      </c>
      <c r="T9020" s="2" t="str">
        <f t="shared" si="288"/>
        <v>OK</v>
      </c>
    </row>
    <row r="9021" spans="1:20" x14ac:dyDescent="0.25">
      <c r="A9021" s="1">
        <v>601019999</v>
      </c>
      <c r="B9021" s="1" t="str">
        <f>VLOOKUP(A9021,[1]Maestra!A$1:C$746,2,0)</f>
        <v>ACFINII87</v>
      </c>
      <c r="C9021" s="1" t="str">
        <f>VLOOKUP(A9021,[1]Maestra!A$1:C$746,3,0)</f>
        <v>Financiamiento de Importaciones</v>
      </c>
      <c r="D9021" s="1" t="s">
        <v>30</v>
      </c>
      <c r="E9021" s="1" t="s">
        <v>505</v>
      </c>
      <c r="F9021" s="1" t="s">
        <v>506</v>
      </c>
      <c r="G9021" s="1">
        <v>104</v>
      </c>
      <c r="H9021" s="1" t="s">
        <v>511</v>
      </c>
      <c r="I9021" s="1">
        <v>9999</v>
      </c>
      <c r="J9021" s="1">
        <v>9999</v>
      </c>
      <c r="K9021" s="1" t="s">
        <v>331</v>
      </c>
      <c r="Q9021" s="2" t="s">
        <v>37</v>
      </c>
      <c r="R9021" s="1" t="s">
        <v>508</v>
      </c>
      <c r="S9021" s="1" t="str">
        <f t="shared" si="289"/>
        <v>JCC|BC|$CL|104|PJ|CPEM|</v>
      </c>
      <c r="T9021" s="2" t="str">
        <f t="shared" si="288"/>
        <v>OK</v>
      </c>
    </row>
    <row r="9022" spans="1:20" x14ac:dyDescent="0.25">
      <c r="A9022" s="1">
        <v>103019999</v>
      </c>
      <c r="B9022" s="1" t="str">
        <f>VLOOKUP(A9022,[1]Maestra!A$1:C$746,2,0)</f>
        <v>ACPTVGEN8</v>
      </c>
      <c r="C9022" s="1" t="str">
        <f>VLOOKUP(A9022,[1]Maestra!A$1:C$746,3,0)</f>
        <v>PTV Generico</v>
      </c>
      <c r="D9022" s="1" t="s">
        <v>30</v>
      </c>
      <c r="E9022" s="1" t="s">
        <v>505</v>
      </c>
      <c r="F9022" s="1" t="s">
        <v>506</v>
      </c>
      <c r="G9022" s="1">
        <v>105</v>
      </c>
      <c r="H9022" s="1" t="s">
        <v>507</v>
      </c>
      <c r="I9022" s="1">
        <v>9999</v>
      </c>
      <c r="J9022" s="1">
        <v>9999</v>
      </c>
      <c r="K9022" s="1" t="s">
        <v>327</v>
      </c>
      <c r="Q9022" s="2" t="s">
        <v>37</v>
      </c>
      <c r="R9022" s="1" t="s">
        <v>508</v>
      </c>
      <c r="S9022" s="1" t="str">
        <f t="shared" si="289"/>
        <v>JCC|BC|$CL|105|CA|CCOR|</v>
      </c>
      <c r="T9022" s="2" t="str">
        <f t="shared" si="288"/>
        <v>OK</v>
      </c>
    </row>
    <row r="9023" spans="1:20" x14ac:dyDescent="0.25">
      <c r="A9023" s="1">
        <v>103019999</v>
      </c>
      <c r="B9023" s="1" t="str">
        <f>VLOOKUP(A9023,[1]Maestra!A$1:C$746,2,0)</f>
        <v>ACPTVGEN8</v>
      </c>
      <c r="C9023" s="1" t="str">
        <f>VLOOKUP(A9023,[1]Maestra!A$1:C$746,3,0)</f>
        <v>PTV Generico</v>
      </c>
      <c r="D9023" s="1" t="s">
        <v>30</v>
      </c>
      <c r="E9023" s="1" t="s">
        <v>505</v>
      </c>
      <c r="F9023" s="1" t="s">
        <v>506</v>
      </c>
      <c r="G9023" s="1">
        <v>105</v>
      </c>
      <c r="H9023" s="1" t="s">
        <v>507</v>
      </c>
      <c r="I9023" s="1">
        <v>9999</v>
      </c>
      <c r="J9023" s="1">
        <v>9999</v>
      </c>
      <c r="K9023" s="1" t="s">
        <v>323</v>
      </c>
      <c r="Q9023" s="2" t="s">
        <v>37</v>
      </c>
      <c r="R9023" s="1" t="s">
        <v>508</v>
      </c>
      <c r="S9023" s="1" t="str">
        <f t="shared" si="289"/>
        <v>JCC|BC|$CL|105|CA|CESP|</v>
      </c>
      <c r="T9023" s="2" t="str">
        <f t="shared" si="288"/>
        <v>OK</v>
      </c>
    </row>
    <row r="9024" spans="1:20" x14ac:dyDescent="0.25">
      <c r="A9024" s="1">
        <v>103019999</v>
      </c>
      <c r="B9024" s="1" t="str">
        <f>VLOOKUP(A9024,[1]Maestra!A$1:C$746,2,0)</f>
        <v>ACPTVGEN8</v>
      </c>
      <c r="C9024" s="1" t="str">
        <f>VLOOKUP(A9024,[1]Maestra!A$1:C$746,3,0)</f>
        <v>PTV Generico</v>
      </c>
      <c r="D9024" s="1" t="s">
        <v>30</v>
      </c>
      <c r="E9024" s="1" t="s">
        <v>505</v>
      </c>
      <c r="F9024" s="1" t="s">
        <v>506</v>
      </c>
      <c r="G9024" s="1">
        <v>105</v>
      </c>
      <c r="H9024" s="1" t="s">
        <v>507</v>
      </c>
      <c r="I9024" s="1">
        <v>9999</v>
      </c>
      <c r="J9024" s="1">
        <v>9999</v>
      </c>
      <c r="K9024" s="1" t="s">
        <v>328</v>
      </c>
      <c r="Q9024" s="2" t="s">
        <v>37</v>
      </c>
      <c r="R9024" s="1" t="s">
        <v>508</v>
      </c>
      <c r="S9024" s="1" t="str">
        <f t="shared" si="289"/>
        <v>JCC|BC|$CL|105|CA|CGEM|</v>
      </c>
      <c r="T9024" s="2" t="str">
        <f t="shared" si="288"/>
        <v>OK</v>
      </c>
    </row>
    <row r="9025" spans="1:20" x14ac:dyDescent="0.25">
      <c r="A9025" s="1">
        <v>103019999</v>
      </c>
      <c r="B9025" s="1" t="str">
        <f>VLOOKUP(A9025,[1]Maestra!A$1:C$746,2,0)</f>
        <v>ACPTVGEN8</v>
      </c>
      <c r="C9025" s="1" t="str">
        <f>VLOOKUP(A9025,[1]Maestra!A$1:C$746,3,0)</f>
        <v>PTV Generico</v>
      </c>
      <c r="D9025" s="1" t="s">
        <v>30</v>
      </c>
      <c r="E9025" s="1" t="s">
        <v>505</v>
      </c>
      <c r="F9025" s="1" t="s">
        <v>506</v>
      </c>
      <c r="G9025" s="1">
        <v>105</v>
      </c>
      <c r="H9025" s="1" t="s">
        <v>507</v>
      </c>
      <c r="I9025" s="1">
        <v>9999</v>
      </c>
      <c r="J9025" s="1">
        <v>9999</v>
      </c>
      <c r="K9025" s="1" t="s">
        <v>329</v>
      </c>
      <c r="Q9025" s="2" t="s">
        <v>37</v>
      </c>
      <c r="R9025" s="1" t="s">
        <v>508</v>
      </c>
      <c r="S9025" s="1" t="str">
        <f t="shared" si="289"/>
        <v>JCC|BC|$CL|105|CA|CIVA|</v>
      </c>
      <c r="T9025" s="2" t="str">
        <f t="shared" si="288"/>
        <v>OK</v>
      </c>
    </row>
    <row r="9026" spans="1:20" x14ac:dyDescent="0.25">
      <c r="A9026" s="1">
        <v>103019999</v>
      </c>
      <c r="B9026" s="1" t="str">
        <f>VLOOKUP(A9026,[1]Maestra!A$1:C$746,2,0)</f>
        <v>ACPTVGEN8</v>
      </c>
      <c r="C9026" s="1" t="str">
        <f>VLOOKUP(A9026,[1]Maestra!A$1:C$746,3,0)</f>
        <v>PTV Generico</v>
      </c>
      <c r="D9026" s="1" t="s">
        <v>30</v>
      </c>
      <c r="E9026" s="1" t="s">
        <v>505</v>
      </c>
      <c r="F9026" s="1" t="s">
        <v>506</v>
      </c>
      <c r="G9026" s="1">
        <v>105</v>
      </c>
      <c r="H9026" s="1" t="s">
        <v>507</v>
      </c>
      <c r="I9026" s="1">
        <v>9999</v>
      </c>
      <c r="J9026" s="1">
        <v>9999</v>
      </c>
      <c r="K9026" s="1" t="s">
        <v>325</v>
      </c>
      <c r="Q9026" s="2" t="s">
        <v>37</v>
      </c>
      <c r="R9026" s="1" t="s">
        <v>508</v>
      </c>
      <c r="S9026" s="1" t="str">
        <f t="shared" si="289"/>
        <v>JCC|BC|$CL|105|CA|CMED|</v>
      </c>
      <c r="T9026" s="2" t="str">
        <f t="shared" si="288"/>
        <v>OK</v>
      </c>
    </row>
    <row r="9027" spans="1:20" x14ac:dyDescent="0.25">
      <c r="A9027" s="1">
        <v>103019999</v>
      </c>
      <c r="B9027" s="1" t="str">
        <f>VLOOKUP(A9027,[1]Maestra!A$1:C$746,2,0)</f>
        <v>ACPTVGEN8</v>
      </c>
      <c r="C9027" s="1" t="str">
        <f>VLOOKUP(A9027,[1]Maestra!A$1:C$746,3,0)</f>
        <v>PTV Generico</v>
      </c>
      <c r="D9027" s="1" t="s">
        <v>30</v>
      </c>
      <c r="E9027" s="1" t="s">
        <v>505</v>
      </c>
      <c r="F9027" s="1" t="s">
        <v>506</v>
      </c>
      <c r="G9027" s="1">
        <v>105</v>
      </c>
      <c r="H9027" s="1" t="s">
        <v>507</v>
      </c>
      <c r="I9027" s="1">
        <v>9999</v>
      </c>
      <c r="J9027" s="1">
        <v>9999</v>
      </c>
      <c r="K9027" s="1" t="s">
        <v>330</v>
      </c>
      <c r="Q9027" s="2" t="s">
        <v>37</v>
      </c>
      <c r="R9027" s="1" t="s">
        <v>508</v>
      </c>
      <c r="S9027" s="1" t="str">
        <f t="shared" si="289"/>
        <v>JCC|BC|$CL|105|CA|CMIE|</v>
      </c>
      <c r="T9027" s="2" t="str">
        <f t="shared" ref="T9027:T9090" si="290">IF(COUNTIFS($D$2:$D$20413,D9027,$S$2:$S$20413,S9027,$A$2:$A$20413,"&lt;&gt;"&amp;A9027)&gt;0,"Conflicto","OK")</f>
        <v>OK</v>
      </c>
    </row>
    <row r="9028" spans="1:20" x14ac:dyDescent="0.25">
      <c r="A9028" s="1">
        <v>103019999</v>
      </c>
      <c r="B9028" s="1" t="str">
        <f>VLOOKUP(A9028,[1]Maestra!A$1:C$746,2,0)</f>
        <v>ACPTVGEN8</v>
      </c>
      <c r="C9028" s="1" t="str">
        <f>VLOOKUP(A9028,[1]Maestra!A$1:C$746,3,0)</f>
        <v>PTV Generico</v>
      </c>
      <c r="D9028" s="1" t="s">
        <v>30</v>
      </c>
      <c r="E9028" s="1" t="s">
        <v>505</v>
      </c>
      <c r="F9028" s="1" t="s">
        <v>506</v>
      </c>
      <c r="G9028" s="1">
        <v>105</v>
      </c>
      <c r="H9028" s="1" t="s">
        <v>507</v>
      </c>
      <c r="I9028" s="1">
        <v>9999</v>
      </c>
      <c r="J9028" s="1">
        <v>9999</v>
      </c>
      <c r="K9028" s="1" t="s">
        <v>331</v>
      </c>
      <c r="Q9028" s="2" t="s">
        <v>37</v>
      </c>
      <c r="R9028" s="1" t="s">
        <v>508</v>
      </c>
      <c r="S9028" s="1" t="str">
        <f t="shared" si="289"/>
        <v>JCC|BC|$CL|105|CA|CPEM|</v>
      </c>
      <c r="T9028" s="2" t="str">
        <f t="shared" si="290"/>
        <v>OK</v>
      </c>
    </row>
    <row r="9029" spans="1:20" x14ac:dyDescent="0.25">
      <c r="A9029" s="1">
        <v>103019999</v>
      </c>
      <c r="B9029" s="1" t="str">
        <f>VLOOKUP(A9029,[1]Maestra!A$1:C$746,2,0)</f>
        <v>ACPTVGEN8</v>
      </c>
      <c r="C9029" s="1" t="str">
        <f>VLOOKUP(A9029,[1]Maestra!A$1:C$746,3,0)</f>
        <v>PTV Generico</v>
      </c>
      <c r="D9029" s="1" t="s">
        <v>30</v>
      </c>
      <c r="E9029" s="1" t="s">
        <v>505</v>
      </c>
      <c r="F9029" s="1" t="s">
        <v>506</v>
      </c>
      <c r="G9029" s="1">
        <v>105</v>
      </c>
      <c r="H9029" s="1" t="s">
        <v>509</v>
      </c>
      <c r="I9029" s="1">
        <v>9999</v>
      </c>
      <c r="J9029" s="1">
        <v>9999</v>
      </c>
      <c r="K9029" s="1" t="s">
        <v>327</v>
      </c>
      <c r="Q9029" s="2" t="s">
        <v>37</v>
      </c>
      <c r="R9029" s="1" t="s">
        <v>508</v>
      </c>
      <c r="S9029" s="1" t="str">
        <f t="shared" si="289"/>
        <v>JCC|BC|$CL|105|CS|CCOR|</v>
      </c>
      <c r="T9029" s="2" t="str">
        <f t="shared" si="290"/>
        <v>OK</v>
      </c>
    </row>
    <row r="9030" spans="1:20" x14ac:dyDescent="0.25">
      <c r="A9030" s="1">
        <v>103019999</v>
      </c>
      <c r="B9030" s="1" t="str">
        <f>VLOOKUP(A9030,[1]Maestra!A$1:C$746,2,0)</f>
        <v>ACPTVGEN8</v>
      </c>
      <c r="C9030" s="1" t="str">
        <f>VLOOKUP(A9030,[1]Maestra!A$1:C$746,3,0)</f>
        <v>PTV Generico</v>
      </c>
      <c r="D9030" s="1" t="s">
        <v>30</v>
      </c>
      <c r="E9030" s="1" t="s">
        <v>505</v>
      </c>
      <c r="F9030" s="1" t="s">
        <v>506</v>
      </c>
      <c r="G9030" s="1">
        <v>105</v>
      </c>
      <c r="H9030" s="1" t="s">
        <v>509</v>
      </c>
      <c r="I9030" s="1">
        <v>9999</v>
      </c>
      <c r="J9030" s="1">
        <v>9999</v>
      </c>
      <c r="K9030" s="1" t="s">
        <v>323</v>
      </c>
      <c r="Q9030" s="2" t="s">
        <v>37</v>
      </c>
      <c r="R9030" s="1" t="s">
        <v>508</v>
      </c>
      <c r="S9030" s="1" t="str">
        <f t="shared" si="289"/>
        <v>JCC|BC|$CL|105|CS|CESP|</v>
      </c>
      <c r="T9030" s="2" t="str">
        <f t="shared" si="290"/>
        <v>OK</v>
      </c>
    </row>
    <row r="9031" spans="1:20" x14ac:dyDescent="0.25">
      <c r="A9031" s="1">
        <v>103019999</v>
      </c>
      <c r="B9031" s="1" t="str">
        <f>VLOOKUP(A9031,[1]Maestra!A$1:C$746,2,0)</f>
        <v>ACPTVGEN8</v>
      </c>
      <c r="C9031" s="1" t="str">
        <f>VLOOKUP(A9031,[1]Maestra!A$1:C$746,3,0)</f>
        <v>PTV Generico</v>
      </c>
      <c r="D9031" s="1" t="s">
        <v>30</v>
      </c>
      <c r="E9031" s="1" t="s">
        <v>505</v>
      </c>
      <c r="F9031" s="1" t="s">
        <v>506</v>
      </c>
      <c r="G9031" s="1">
        <v>105</v>
      </c>
      <c r="H9031" s="1" t="s">
        <v>509</v>
      </c>
      <c r="I9031" s="1">
        <v>9999</v>
      </c>
      <c r="J9031" s="1">
        <v>9999</v>
      </c>
      <c r="K9031" s="1" t="s">
        <v>328</v>
      </c>
      <c r="Q9031" s="2" t="s">
        <v>37</v>
      </c>
      <c r="R9031" s="1" t="s">
        <v>508</v>
      </c>
      <c r="S9031" s="1" t="str">
        <f t="shared" si="289"/>
        <v>JCC|BC|$CL|105|CS|CGEM|</v>
      </c>
      <c r="T9031" s="2" t="str">
        <f t="shared" si="290"/>
        <v>OK</v>
      </c>
    </row>
    <row r="9032" spans="1:20" x14ac:dyDescent="0.25">
      <c r="A9032" s="1">
        <v>103019999</v>
      </c>
      <c r="B9032" s="1" t="str">
        <f>VLOOKUP(A9032,[1]Maestra!A$1:C$746,2,0)</f>
        <v>ACPTVGEN8</v>
      </c>
      <c r="C9032" s="1" t="str">
        <f>VLOOKUP(A9032,[1]Maestra!A$1:C$746,3,0)</f>
        <v>PTV Generico</v>
      </c>
      <c r="D9032" s="1" t="s">
        <v>30</v>
      </c>
      <c r="E9032" s="1" t="s">
        <v>505</v>
      </c>
      <c r="F9032" s="1" t="s">
        <v>506</v>
      </c>
      <c r="G9032" s="1">
        <v>105</v>
      </c>
      <c r="H9032" s="1" t="s">
        <v>509</v>
      </c>
      <c r="I9032" s="1">
        <v>9999</v>
      </c>
      <c r="J9032" s="1">
        <v>9999</v>
      </c>
      <c r="K9032" s="1" t="s">
        <v>329</v>
      </c>
      <c r="Q9032" s="2" t="s">
        <v>37</v>
      </c>
      <c r="R9032" s="1" t="s">
        <v>508</v>
      </c>
      <c r="S9032" s="1" t="str">
        <f t="shared" si="289"/>
        <v>JCC|BC|$CL|105|CS|CIVA|</v>
      </c>
      <c r="T9032" s="2" t="str">
        <f t="shared" si="290"/>
        <v>OK</v>
      </c>
    </row>
    <row r="9033" spans="1:20" x14ac:dyDescent="0.25">
      <c r="A9033" s="1">
        <v>103019999</v>
      </c>
      <c r="B9033" s="1" t="str">
        <f>VLOOKUP(A9033,[1]Maestra!A$1:C$746,2,0)</f>
        <v>ACPTVGEN8</v>
      </c>
      <c r="C9033" s="1" t="str">
        <f>VLOOKUP(A9033,[1]Maestra!A$1:C$746,3,0)</f>
        <v>PTV Generico</v>
      </c>
      <c r="D9033" s="1" t="s">
        <v>30</v>
      </c>
      <c r="E9033" s="1" t="s">
        <v>505</v>
      </c>
      <c r="F9033" s="1" t="s">
        <v>506</v>
      </c>
      <c r="G9033" s="1">
        <v>105</v>
      </c>
      <c r="H9033" s="1" t="s">
        <v>509</v>
      </c>
      <c r="I9033" s="1">
        <v>9999</v>
      </c>
      <c r="J9033" s="1">
        <v>9999</v>
      </c>
      <c r="K9033" s="1" t="s">
        <v>325</v>
      </c>
      <c r="Q9033" s="2" t="s">
        <v>37</v>
      </c>
      <c r="R9033" s="1" t="s">
        <v>508</v>
      </c>
      <c r="S9033" s="1" t="str">
        <f t="shared" si="289"/>
        <v>JCC|BC|$CL|105|CS|CMED|</v>
      </c>
      <c r="T9033" s="2" t="str">
        <f t="shared" si="290"/>
        <v>OK</v>
      </c>
    </row>
    <row r="9034" spans="1:20" x14ac:dyDescent="0.25">
      <c r="A9034" s="1">
        <v>103019999</v>
      </c>
      <c r="B9034" s="1" t="str">
        <f>VLOOKUP(A9034,[1]Maestra!A$1:C$746,2,0)</f>
        <v>ACPTVGEN8</v>
      </c>
      <c r="C9034" s="1" t="str">
        <f>VLOOKUP(A9034,[1]Maestra!A$1:C$746,3,0)</f>
        <v>PTV Generico</v>
      </c>
      <c r="D9034" s="1" t="s">
        <v>30</v>
      </c>
      <c r="E9034" s="1" t="s">
        <v>505</v>
      </c>
      <c r="F9034" s="1" t="s">
        <v>506</v>
      </c>
      <c r="G9034" s="1">
        <v>105</v>
      </c>
      <c r="H9034" s="1" t="s">
        <v>509</v>
      </c>
      <c r="I9034" s="1">
        <v>9999</v>
      </c>
      <c r="J9034" s="1">
        <v>9999</v>
      </c>
      <c r="K9034" s="1" t="s">
        <v>330</v>
      </c>
      <c r="Q9034" s="2" t="s">
        <v>37</v>
      </c>
      <c r="R9034" s="1" t="s">
        <v>508</v>
      </c>
      <c r="S9034" s="1" t="str">
        <f t="shared" si="289"/>
        <v>JCC|BC|$CL|105|CS|CMIE|</v>
      </c>
      <c r="T9034" s="2" t="str">
        <f t="shared" si="290"/>
        <v>OK</v>
      </c>
    </row>
    <row r="9035" spans="1:20" x14ac:dyDescent="0.25">
      <c r="A9035" s="1">
        <v>103019999</v>
      </c>
      <c r="B9035" s="1" t="str">
        <f>VLOOKUP(A9035,[1]Maestra!A$1:C$746,2,0)</f>
        <v>ACPTVGEN8</v>
      </c>
      <c r="C9035" s="1" t="str">
        <f>VLOOKUP(A9035,[1]Maestra!A$1:C$746,3,0)</f>
        <v>PTV Generico</v>
      </c>
      <c r="D9035" s="1" t="s">
        <v>30</v>
      </c>
      <c r="E9035" s="1" t="s">
        <v>505</v>
      </c>
      <c r="F9035" s="1" t="s">
        <v>506</v>
      </c>
      <c r="G9035" s="1">
        <v>105</v>
      </c>
      <c r="H9035" s="1" t="s">
        <v>509</v>
      </c>
      <c r="I9035" s="1">
        <v>9999</v>
      </c>
      <c r="J9035" s="1">
        <v>9999</v>
      </c>
      <c r="K9035" s="1" t="s">
        <v>331</v>
      </c>
      <c r="Q9035" s="2" t="s">
        <v>37</v>
      </c>
      <c r="R9035" s="1" t="s">
        <v>508</v>
      </c>
      <c r="S9035" s="1" t="str">
        <f t="shared" si="289"/>
        <v>JCC|BC|$CL|105|CS|CPEM|</v>
      </c>
      <c r="T9035" s="2" t="str">
        <f t="shared" si="290"/>
        <v>OK</v>
      </c>
    </row>
    <row r="9036" spans="1:20" x14ac:dyDescent="0.25">
      <c r="A9036" s="1">
        <v>103019999</v>
      </c>
      <c r="B9036" s="1" t="str">
        <f>VLOOKUP(A9036,[1]Maestra!A$1:C$746,2,0)</f>
        <v>ACPTVGEN8</v>
      </c>
      <c r="C9036" s="1" t="str">
        <f>VLOOKUP(A9036,[1]Maestra!A$1:C$746,3,0)</f>
        <v>PTV Generico</v>
      </c>
      <c r="D9036" s="1" t="s">
        <v>30</v>
      </c>
      <c r="E9036" s="1" t="s">
        <v>505</v>
      </c>
      <c r="F9036" s="1" t="s">
        <v>506</v>
      </c>
      <c r="G9036" s="1">
        <v>105</v>
      </c>
      <c r="H9036" s="1" t="s">
        <v>510</v>
      </c>
      <c r="I9036" s="1">
        <v>9999</v>
      </c>
      <c r="J9036" s="1">
        <v>9999</v>
      </c>
      <c r="K9036" s="1" t="s">
        <v>327</v>
      </c>
      <c r="Q9036" s="2" t="s">
        <v>37</v>
      </c>
      <c r="R9036" s="1" t="s">
        <v>508</v>
      </c>
      <c r="S9036" s="1" t="str">
        <f t="shared" si="289"/>
        <v>JCC|BC|$CL|105|JU|CCOR|</v>
      </c>
      <c r="T9036" s="2" t="str">
        <f t="shared" si="290"/>
        <v>OK</v>
      </c>
    </row>
    <row r="9037" spans="1:20" x14ac:dyDescent="0.25">
      <c r="A9037" s="1">
        <v>103019999</v>
      </c>
      <c r="B9037" s="1" t="str">
        <f>VLOOKUP(A9037,[1]Maestra!A$1:C$746,2,0)</f>
        <v>ACPTVGEN8</v>
      </c>
      <c r="C9037" s="1" t="str">
        <f>VLOOKUP(A9037,[1]Maestra!A$1:C$746,3,0)</f>
        <v>PTV Generico</v>
      </c>
      <c r="D9037" s="1" t="s">
        <v>30</v>
      </c>
      <c r="E9037" s="1" t="s">
        <v>505</v>
      </c>
      <c r="F9037" s="1" t="s">
        <v>506</v>
      </c>
      <c r="G9037" s="1">
        <v>105</v>
      </c>
      <c r="H9037" s="1" t="s">
        <v>510</v>
      </c>
      <c r="I9037" s="1">
        <v>9999</v>
      </c>
      <c r="J9037" s="1">
        <v>9999</v>
      </c>
      <c r="K9037" s="1" t="s">
        <v>323</v>
      </c>
      <c r="Q9037" s="2" t="s">
        <v>37</v>
      </c>
      <c r="R9037" s="1" t="s">
        <v>508</v>
      </c>
      <c r="S9037" s="1" t="str">
        <f t="shared" si="289"/>
        <v>JCC|BC|$CL|105|JU|CESP|</v>
      </c>
      <c r="T9037" s="2" t="str">
        <f t="shared" si="290"/>
        <v>OK</v>
      </c>
    </row>
    <row r="9038" spans="1:20" x14ac:dyDescent="0.25">
      <c r="A9038" s="1">
        <v>103019999</v>
      </c>
      <c r="B9038" s="1" t="str">
        <f>VLOOKUP(A9038,[1]Maestra!A$1:C$746,2,0)</f>
        <v>ACPTVGEN8</v>
      </c>
      <c r="C9038" s="1" t="str">
        <f>VLOOKUP(A9038,[1]Maestra!A$1:C$746,3,0)</f>
        <v>PTV Generico</v>
      </c>
      <c r="D9038" s="1" t="s">
        <v>30</v>
      </c>
      <c r="E9038" s="1" t="s">
        <v>505</v>
      </c>
      <c r="F9038" s="1" t="s">
        <v>506</v>
      </c>
      <c r="G9038" s="1">
        <v>105</v>
      </c>
      <c r="H9038" s="1" t="s">
        <v>510</v>
      </c>
      <c r="I9038" s="1">
        <v>9999</v>
      </c>
      <c r="J9038" s="1">
        <v>9999</v>
      </c>
      <c r="K9038" s="1" t="s">
        <v>328</v>
      </c>
      <c r="Q9038" s="2" t="s">
        <v>37</v>
      </c>
      <c r="R9038" s="1" t="s">
        <v>508</v>
      </c>
      <c r="S9038" s="1" t="str">
        <f t="shared" si="289"/>
        <v>JCC|BC|$CL|105|JU|CGEM|</v>
      </c>
      <c r="T9038" s="2" t="str">
        <f t="shared" si="290"/>
        <v>OK</v>
      </c>
    </row>
    <row r="9039" spans="1:20" x14ac:dyDescent="0.25">
      <c r="A9039" s="1">
        <v>103019999</v>
      </c>
      <c r="B9039" s="1" t="str">
        <f>VLOOKUP(A9039,[1]Maestra!A$1:C$746,2,0)</f>
        <v>ACPTVGEN8</v>
      </c>
      <c r="C9039" s="1" t="str">
        <f>VLOOKUP(A9039,[1]Maestra!A$1:C$746,3,0)</f>
        <v>PTV Generico</v>
      </c>
      <c r="D9039" s="1" t="s">
        <v>30</v>
      </c>
      <c r="E9039" s="1" t="s">
        <v>505</v>
      </c>
      <c r="F9039" s="1" t="s">
        <v>506</v>
      </c>
      <c r="G9039" s="1">
        <v>105</v>
      </c>
      <c r="H9039" s="1" t="s">
        <v>510</v>
      </c>
      <c r="I9039" s="1">
        <v>9999</v>
      </c>
      <c r="J9039" s="1">
        <v>9999</v>
      </c>
      <c r="K9039" s="1" t="s">
        <v>325</v>
      </c>
      <c r="Q9039" s="2" t="s">
        <v>37</v>
      </c>
      <c r="R9039" s="1" t="s">
        <v>508</v>
      </c>
      <c r="S9039" s="1" t="str">
        <f t="shared" si="289"/>
        <v>JCC|BC|$CL|105|JU|CMED|</v>
      </c>
      <c r="T9039" s="2" t="str">
        <f t="shared" si="290"/>
        <v>OK</v>
      </c>
    </row>
    <row r="9040" spans="1:20" x14ac:dyDescent="0.25">
      <c r="A9040" s="1">
        <v>103019999</v>
      </c>
      <c r="B9040" s="1" t="str">
        <f>VLOOKUP(A9040,[1]Maestra!A$1:C$746,2,0)</f>
        <v>ACPTVGEN8</v>
      </c>
      <c r="C9040" s="1" t="str">
        <f>VLOOKUP(A9040,[1]Maestra!A$1:C$746,3,0)</f>
        <v>PTV Generico</v>
      </c>
      <c r="D9040" s="1" t="s">
        <v>30</v>
      </c>
      <c r="E9040" s="1" t="s">
        <v>505</v>
      </c>
      <c r="F9040" s="1" t="s">
        <v>506</v>
      </c>
      <c r="G9040" s="1">
        <v>105</v>
      </c>
      <c r="H9040" s="1" t="s">
        <v>510</v>
      </c>
      <c r="I9040" s="1">
        <v>9999</v>
      </c>
      <c r="J9040" s="1">
        <v>9999</v>
      </c>
      <c r="K9040" s="1" t="s">
        <v>330</v>
      </c>
      <c r="Q9040" s="2" t="s">
        <v>37</v>
      </c>
      <c r="R9040" s="1" t="s">
        <v>508</v>
      </c>
      <c r="S9040" s="1" t="str">
        <f t="shared" si="289"/>
        <v>JCC|BC|$CL|105|JU|CMIE|</v>
      </c>
      <c r="T9040" s="2" t="str">
        <f t="shared" si="290"/>
        <v>OK</v>
      </c>
    </row>
    <row r="9041" spans="1:20" x14ac:dyDescent="0.25">
      <c r="A9041" s="1">
        <v>103019999</v>
      </c>
      <c r="B9041" s="1" t="str">
        <f>VLOOKUP(A9041,[1]Maestra!A$1:C$746,2,0)</f>
        <v>ACPTVGEN8</v>
      </c>
      <c r="C9041" s="1" t="str">
        <f>VLOOKUP(A9041,[1]Maestra!A$1:C$746,3,0)</f>
        <v>PTV Generico</v>
      </c>
      <c r="D9041" s="1" t="s">
        <v>30</v>
      </c>
      <c r="E9041" s="1" t="s">
        <v>505</v>
      </c>
      <c r="F9041" s="1" t="s">
        <v>506</v>
      </c>
      <c r="G9041" s="1">
        <v>105</v>
      </c>
      <c r="H9041" s="1" t="s">
        <v>510</v>
      </c>
      <c r="I9041" s="1">
        <v>9999</v>
      </c>
      <c r="J9041" s="1">
        <v>9999</v>
      </c>
      <c r="K9041" s="1" t="s">
        <v>331</v>
      </c>
      <c r="Q9041" s="2" t="s">
        <v>37</v>
      </c>
      <c r="R9041" s="1" t="s">
        <v>508</v>
      </c>
      <c r="S9041" s="1" t="str">
        <f t="shared" si="289"/>
        <v>JCC|BC|$CL|105|JU|CPEM|</v>
      </c>
      <c r="T9041" s="2" t="str">
        <f t="shared" si="290"/>
        <v>OK</v>
      </c>
    </row>
    <row r="9042" spans="1:20" x14ac:dyDescent="0.25">
      <c r="A9042" s="1">
        <v>103019999</v>
      </c>
      <c r="B9042" s="1" t="str">
        <f>VLOOKUP(A9042,[1]Maestra!A$1:C$746,2,0)</f>
        <v>ACPTVGEN8</v>
      </c>
      <c r="C9042" s="1" t="str">
        <f>VLOOKUP(A9042,[1]Maestra!A$1:C$746,3,0)</f>
        <v>PTV Generico</v>
      </c>
      <c r="D9042" s="1" t="s">
        <v>30</v>
      </c>
      <c r="E9042" s="1" t="s">
        <v>505</v>
      </c>
      <c r="F9042" s="1" t="s">
        <v>506</v>
      </c>
      <c r="G9042" s="1">
        <v>105</v>
      </c>
      <c r="H9042" s="1" t="s">
        <v>511</v>
      </c>
      <c r="I9042" s="1">
        <v>9999</v>
      </c>
      <c r="J9042" s="1">
        <v>9999</v>
      </c>
      <c r="K9042" s="1" t="s">
        <v>327</v>
      </c>
      <c r="Q9042" s="2" t="s">
        <v>37</v>
      </c>
      <c r="R9042" s="1" t="s">
        <v>508</v>
      </c>
      <c r="S9042" s="1" t="str">
        <f t="shared" si="289"/>
        <v>JCC|BC|$CL|105|PJ|CCOR|</v>
      </c>
      <c r="T9042" s="2" t="str">
        <f t="shared" si="290"/>
        <v>OK</v>
      </c>
    </row>
    <row r="9043" spans="1:20" x14ac:dyDescent="0.25">
      <c r="A9043" s="1">
        <v>103019999</v>
      </c>
      <c r="B9043" s="1" t="str">
        <f>VLOOKUP(A9043,[1]Maestra!A$1:C$746,2,0)</f>
        <v>ACPTVGEN8</v>
      </c>
      <c r="C9043" s="1" t="str">
        <f>VLOOKUP(A9043,[1]Maestra!A$1:C$746,3,0)</f>
        <v>PTV Generico</v>
      </c>
      <c r="D9043" s="1" t="s">
        <v>30</v>
      </c>
      <c r="E9043" s="1" t="s">
        <v>505</v>
      </c>
      <c r="F9043" s="1" t="s">
        <v>506</v>
      </c>
      <c r="G9043" s="1">
        <v>105</v>
      </c>
      <c r="H9043" s="1" t="s">
        <v>511</v>
      </c>
      <c r="I9043" s="1">
        <v>9999</v>
      </c>
      <c r="J9043" s="1">
        <v>9999</v>
      </c>
      <c r="K9043" s="1" t="s">
        <v>323</v>
      </c>
      <c r="Q9043" s="2" t="s">
        <v>37</v>
      </c>
      <c r="R9043" s="1" t="s">
        <v>508</v>
      </c>
      <c r="S9043" s="1" t="str">
        <f t="shared" si="289"/>
        <v>JCC|BC|$CL|105|PJ|CESP|</v>
      </c>
      <c r="T9043" s="2" t="str">
        <f t="shared" si="290"/>
        <v>OK</v>
      </c>
    </row>
    <row r="9044" spans="1:20" x14ac:dyDescent="0.25">
      <c r="A9044" s="1">
        <v>103010799</v>
      </c>
      <c r="B9044" s="1" t="str">
        <f>VLOOKUP(A9044,[1]Maestra!A$1:C$746,2,0)</f>
        <v>ACPRPCBG8</v>
      </c>
      <c r="C9044" s="1" t="str">
        <f>VLOOKUP(A9044,[1]Maestra!A$1:C$746,3,0)</f>
        <v>PTV Recursos Propios Corto Plazo Reactiva</v>
      </c>
      <c r="D9044" s="1" t="s">
        <v>30</v>
      </c>
      <c r="E9044" s="1" t="s">
        <v>505</v>
      </c>
      <c r="F9044" s="1" t="s">
        <v>506</v>
      </c>
      <c r="G9044" s="1">
        <v>105</v>
      </c>
      <c r="H9044" s="1" t="s">
        <v>511</v>
      </c>
      <c r="I9044" s="1">
        <v>9999</v>
      </c>
      <c r="J9044" s="1">
        <v>9999</v>
      </c>
      <c r="K9044" s="1" t="s">
        <v>328</v>
      </c>
      <c r="Q9044" s="2" t="s">
        <v>37</v>
      </c>
      <c r="R9044" s="1" t="s">
        <v>508</v>
      </c>
      <c r="S9044" s="1" t="str">
        <f t="shared" si="289"/>
        <v>JCC|BC|$CL|105|PJ|CGEM|</v>
      </c>
      <c r="T9044" s="2" t="str">
        <f t="shared" si="290"/>
        <v>OK</v>
      </c>
    </row>
    <row r="9045" spans="1:20" x14ac:dyDescent="0.25">
      <c r="A9045" s="1">
        <v>103019999</v>
      </c>
      <c r="B9045" s="1" t="str">
        <f>VLOOKUP(A9045,[1]Maestra!A$1:C$746,2,0)</f>
        <v>ACPTVGEN8</v>
      </c>
      <c r="C9045" s="1" t="str">
        <f>VLOOKUP(A9045,[1]Maestra!A$1:C$746,3,0)</f>
        <v>PTV Generico</v>
      </c>
      <c r="D9045" s="1" t="s">
        <v>30</v>
      </c>
      <c r="E9045" s="1" t="s">
        <v>505</v>
      </c>
      <c r="F9045" s="1" t="s">
        <v>506</v>
      </c>
      <c r="G9045" s="1">
        <v>105</v>
      </c>
      <c r="H9045" s="1" t="s">
        <v>511</v>
      </c>
      <c r="I9045" s="1">
        <v>9999</v>
      </c>
      <c r="J9045" s="1">
        <v>9999</v>
      </c>
      <c r="K9045" s="1" t="s">
        <v>325</v>
      </c>
      <c r="Q9045" s="2" t="s">
        <v>37</v>
      </c>
      <c r="R9045" s="1" t="s">
        <v>508</v>
      </c>
      <c r="S9045" s="1" t="str">
        <f t="shared" si="289"/>
        <v>JCC|BC|$CL|105|PJ|CMED|</v>
      </c>
      <c r="T9045" s="2" t="str">
        <f t="shared" si="290"/>
        <v>OK</v>
      </c>
    </row>
    <row r="9046" spans="1:20" x14ac:dyDescent="0.25">
      <c r="A9046" s="1">
        <v>103019999</v>
      </c>
      <c r="B9046" s="1" t="str">
        <f>VLOOKUP(A9046,[1]Maestra!A$1:C$746,2,0)</f>
        <v>ACPTVGEN8</v>
      </c>
      <c r="C9046" s="1" t="str">
        <f>VLOOKUP(A9046,[1]Maestra!A$1:C$746,3,0)</f>
        <v>PTV Generico</v>
      </c>
      <c r="D9046" s="1" t="s">
        <v>30</v>
      </c>
      <c r="E9046" s="1" t="s">
        <v>505</v>
      </c>
      <c r="F9046" s="1" t="s">
        <v>506</v>
      </c>
      <c r="G9046" s="1">
        <v>105</v>
      </c>
      <c r="H9046" s="1" t="s">
        <v>511</v>
      </c>
      <c r="I9046" s="1">
        <v>9999</v>
      </c>
      <c r="J9046" s="1">
        <v>9999</v>
      </c>
      <c r="K9046" s="1" t="s">
        <v>330</v>
      </c>
      <c r="Q9046" s="2" t="s">
        <v>37</v>
      </c>
      <c r="R9046" s="1" t="s">
        <v>508</v>
      </c>
      <c r="S9046" s="1" t="str">
        <f t="shared" si="289"/>
        <v>JCC|BC|$CL|105|PJ|CMIE|</v>
      </c>
      <c r="T9046" s="2" t="str">
        <f t="shared" si="290"/>
        <v>OK</v>
      </c>
    </row>
    <row r="9047" spans="1:20" x14ac:dyDescent="0.25">
      <c r="A9047" s="1">
        <v>103019999</v>
      </c>
      <c r="B9047" s="1" t="str">
        <f>VLOOKUP(A9047,[1]Maestra!A$1:C$746,2,0)</f>
        <v>ACPTVGEN8</v>
      </c>
      <c r="C9047" s="1" t="str">
        <f>VLOOKUP(A9047,[1]Maestra!A$1:C$746,3,0)</f>
        <v>PTV Generico</v>
      </c>
      <c r="D9047" s="1" t="s">
        <v>30</v>
      </c>
      <c r="E9047" s="1" t="s">
        <v>505</v>
      </c>
      <c r="F9047" s="1" t="s">
        <v>506</v>
      </c>
      <c r="G9047" s="1">
        <v>105</v>
      </c>
      <c r="H9047" s="1" t="s">
        <v>511</v>
      </c>
      <c r="I9047" s="1">
        <v>9999</v>
      </c>
      <c r="J9047" s="1">
        <v>9999</v>
      </c>
      <c r="K9047" s="1" t="s">
        <v>331</v>
      </c>
      <c r="Q9047" s="2" t="s">
        <v>37</v>
      </c>
      <c r="R9047" s="1" t="s">
        <v>508</v>
      </c>
      <c r="S9047" s="1" t="str">
        <f t="shared" si="289"/>
        <v>JCC|BC|$CL|105|PJ|CPEM|</v>
      </c>
      <c r="T9047" s="2" t="str">
        <f t="shared" si="290"/>
        <v>OK</v>
      </c>
    </row>
    <row r="9048" spans="1:20" x14ac:dyDescent="0.25">
      <c r="A9048" s="1">
        <v>602010199</v>
      </c>
      <c r="B9048" s="1" t="str">
        <f>VLOOKUP(A9048,[1]Maestra!A$1:C$746,2,0)</f>
        <v>ACCACRIM6</v>
      </c>
      <c r="C9048" s="1" t="str">
        <f>VLOOKUP(A9048,[1]Maestra!A$1:C$746,3,0)</f>
        <v>Carta de Crédito Importación</v>
      </c>
      <c r="D9048" s="1" t="s">
        <v>30</v>
      </c>
      <c r="E9048" s="1" t="s">
        <v>505</v>
      </c>
      <c r="F9048" s="1" t="s">
        <v>506</v>
      </c>
      <c r="G9048" s="1">
        <v>109</v>
      </c>
      <c r="H9048" s="1" t="s">
        <v>507</v>
      </c>
      <c r="I9048" s="1">
        <v>9999</v>
      </c>
      <c r="J9048" s="1">
        <v>9999</v>
      </c>
      <c r="K9048" s="1" t="s">
        <v>327</v>
      </c>
      <c r="Q9048" s="2" t="s">
        <v>37</v>
      </c>
      <c r="R9048" s="1" t="s">
        <v>508</v>
      </c>
      <c r="S9048" s="1" t="str">
        <f t="shared" si="289"/>
        <v>JCC|BC|$CL|109|CA|CCOR|</v>
      </c>
      <c r="T9048" s="2" t="str">
        <f t="shared" si="290"/>
        <v>OK</v>
      </c>
    </row>
    <row r="9049" spans="1:20" x14ac:dyDescent="0.25">
      <c r="A9049" s="1">
        <v>602010199</v>
      </c>
      <c r="B9049" s="1" t="str">
        <f>VLOOKUP(A9049,[1]Maestra!A$1:C$746,2,0)</f>
        <v>ACCACRIM6</v>
      </c>
      <c r="C9049" s="1" t="str">
        <f>VLOOKUP(A9049,[1]Maestra!A$1:C$746,3,0)</f>
        <v>Carta de Crédito Importación</v>
      </c>
      <c r="D9049" s="1" t="s">
        <v>30</v>
      </c>
      <c r="E9049" s="1" t="s">
        <v>505</v>
      </c>
      <c r="F9049" s="1" t="s">
        <v>506</v>
      </c>
      <c r="G9049" s="1">
        <v>109</v>
      </c>
      <c r="H9049" s="1" t="s">
        <v>507</v>
      </c>
      <c r="I9049" s="1">
        <v>9999</v>
      </c>
      <c r="J9049" s="1">
        <v>9999</v>
      </c>
      <c r="K9049" s="1" t="s">
        <v>323</v>
      </c>
      <c r="Q9049" s="2" t="s">
        <v>37</v>
      </c>
      <c r="R9049" s="1" t="s">
        <v>508</v>
      </c>
      <c r="S9049" s="1" t="str">
        <f t="shared" si="289"/>
        <v>JCC|BC|$CL|109|CA|CESP|</v>
      </c>
      <c r="T9049" s="2" t="str">
        <f t="shared" si="290"/>
        <v>OK</v>
      </c>
    </row>
    <row r="9050" spans="1:20" x14ac:dyDescent="0.25">
      <c r="A9050" s="1">
        <v>602010199</v>
      </c>
      <c r="B9050" s="1" t="str">
        <f>VLOOKUP(A9050,[1]Maestra!A$1:C$746,2,0)</f>
        <v>ACCACRIM6</v>
      </c>
      <c r="C9050" s="1" t="str">
        <f>VLOOKUP(A9050,[1]Maestra!A$1:C$746,3,0)</f>
        <v>Carta de Crédito Importación</v>
      </c>
      <c r="D9050" s="1" t="s">
        <v>30</v>
      </c>
      <c r="E9050" s="1" t="s">
        <v>505</v>
      </c>
      <c r="F9050" s="1" t="s">
        <v>506</v>
      </c>
      <c r="G9050" s="1">
        <v>109</v>
      </c>
      <c r="H9050" s="1" t="s">
        <v>507</v>
      </c>
      <c r="I9050" s="1">
        <v>9999</v>
      </c>
      <c r="J9050" s="1">
        <v>9999</v>
      </c>
      <c r="K9050" s="1" t="s">
        <v>328</v>
      </c>
      <c r="Q9050" s="2" t="s">
        <v>37</v>
      </c>
      <c r="R9050" s="1" t="s">
        <v>508</v>
      </c>
      <c r="S9050" s="1" t="str">
        <f t="shared" si="289"/>
        <v>JCC|BC|$CL|109|CA|CGEM|</v>
      </c>
      <c r="T9050" s="2" t="str">
        <f t="shared" si="290"/>
        <v>OK</v>
      </c>
    </row>
    <row r="9051" spans="1:20" x14ac:dyDescent="0.25">
      <c r="A9051" s="1">
        <v>602010199</v>
      </c>
      <c r="B9051" s="1" t="str">
        <f>VLOOKUP(A9051,[1]Maestra!A$1:C$746,2,0)</f>
        <v>ACCACRIM6</v>
      </c>
      <c r="C9051" s="1" t="str">
        <f>VLOOKUP(A9051,[1]Maestra!A$1:C$746,3,0)</f>
        <v>Carta de Crédito Importación</v>
      </c>
      <c r="D9051" s="1" t="s">
        <v>30</v>
      </c>
      <c r="E9051" s="1" t="s">
        <v>505</v>
      </c>
      <c r="F9051" s="1" t="s">
        <v>506</v>
      </c>
      <c r="G9051" s="1">
        <v>109</v>
      </c>
      <c r="H9051" s="1" t="s">
        <v>507</v>
      </c>
      <c r="I9051" s="1">
        <v>9999</v>
      </c>
      <c r="J9051" s="1">
        <v>9999</v>
      </c>
      <c r="K9051" s="1" t="s">
        <v>329</v>
      </c>
      <c r="Q9051" s="2" t="s">
        <v>37</v>
      </c>
      <c r="R9051" s="1" t="s">
        <v>508</v>
      </c>
      <c r="S9051" s="1" t="str">
        <f t="shared" si="289"/>
        <v>JCC|BC|$CL|109|CA|CIVA|</v>
      </c>
      <c r="T9051" s="2" t="str">
        <f t="shared" si="290"/>
        <v>OK</v>
      </c>
    </row>
    <row r="9052" spans="1:20" x14ac:dyDescent="0.25">
      <c r="A9052" s="1">
        <v>602010199</v>
      </c>
      <c r="B9052" s="1" t="str">
        <f>VLOOKUP(A9052,[1]Maestra!A$1:C$746,2,0)</f>
        <v>ACCACRIM6</v>
      </c>
      <c r="C9052" s="1" t="str">
        <f>VLOOKUP(A9052,[1]Maestra!A$1:C$746,3,0)</f>
        <v>Carta de Crédito Importación</v>
      </c>
      <c r="D9052" s="1" t="s">
        <v>30</v>
      </c>
      <c r="E9052" s="1" t="s">
        <v>505</v>
      </c>
      <c r="F9052" s="1" t="s">
        <v>506</v>
      </c>
      <c r="G9052" s="1">
        <v>109</v>
      </c>
      <c r="H9052" s="1" t="s">
        <v>507</v>
      </c>
      <c r="I9052" s="1">
        <v>9999</v>
      </c>
      <c r="J9052" s="1">
        <v>9999</v>
      </c>
      <c r="K9052" s="1" t="s">
        <v>325</v>
      </c>
      <c r="Q9052" s="2" t="s">
        <v>37</v>
      </c>
      <c r="R9052" s="1" t="s">
        <v>508</v>
      </c>
      <c r="S9052" s="1" t="str">
        <f t="shared" si="289"/>
        <v>JCC|BC|$CL|109|CA|CMED|</v>
      </c>
      <c r="T9052" s="2" t="str">
        <f t="shared" si="290"/>
        <v>OK</v>
      </c>
    </row>
    <row r="9053" spans="1:20" x14ac:dyDescent="0.25">
      <c r="A9053" s="1">
        <v>602010199</v>
      </c>
      <c r="B9053" s="1" t="str">
        <f>VLOOKUP(A9053,[1]Maestra!A$1:C$746,2,0)</f>
        <v>ACCACRIM6</v>
      </c>
      <c r="C9053" s="1" t="str">
        <f>VLOOKUP(A9053,[1]Maestra!A$1:C$746,3,0)</f>
        <v>Carta de Crédito Importación</v>
      </c>
      <c r="D9053" s="1" t="s">
        <v>30</v>
      </c>
      <c r="E9053" s="1" t="s">
        <v>505</v>
      </c>
      <c r="F9053" s="1" t="s">
        <v>506</v>
      </c>
      <c r="G9053" s="1">
        <v>109</v>
      </c>
      <c r="H9053" s="1" t="s">
        <v>507</v>
      </c>
      <c r="I9053" s="1">
        <v>9999</v>
      </c>
      <c r="J9053" s="1">
        <v>9999</v>
      </c>
      <c r="K9053" s="1" t="s">
        <v>330</v>
      </c>
      <c r="Q9053" s="2" t="s">
        <v>37</v>
      </c>
      <c r="R9053" s="1" t="s">
        <v>508</v>
      </c>
      <c r="S9053" s="1" t="str">
        <f t="shared" si="289"/>
        <v>JCC|BC|$CL|109|CA|CMIE|</v>
      </c>
      <c r="T9053" s="2" t="str">
        <f t="shared" si="290"/>
        <v>OK</v>
      </c>
    </row>
    <row r="9054" spans="1:20" x14ac:dyDescent="0.25">
      <c r="A9054" s="1">
        <v>602010199</v>
      </c>
      <c r="B9054" s="1" t="str">
        <f>VLOOKUP(A9054,[1]Maestra!A$1:C$746,2,0)</f>
        <v>ACCACRIM6</v>
      </c>
      <c r="C9054" s="1" t="str">
        <f>VLOOKUP(A9054,[1]Maestra!A$1:C$746,3,0)</f>
        <v>Carta de Crédito Importación</v>
      </c>
      <c r="D9054" s="1" t="s">
        <v>30</v>
      </c>
      <c r="E9054" s="1" t="s">
        <v>505</v>
      </c>
      <c r="F9054" s="1" t="s">
        <v>506</v>
      </c>
      <c r="G9054" s="1">
        <v>109</v>
      </c>
      <c r="H9054" s="1" t="s">
        <v>507</v>
      </c>
      <c r="I9054" s="1">
        <v>9999</v>
      </c>
      <c r="J9054" s="1">
        <v>9999</v>
      </c>
      <c r="K9054" s="1" t="s">
        <v>331</v>
      </c>
      <c r="Q9054" s="2" t="s">
        <v>37</v>
      </c>
      <c r="R9054" s="1" t="s">
        <v>508</v>
      </c>
      <c r="S9054" s="1" t="str">
        <f t="shared" si="289"/>
        <v>JCC|BC|$CL|109|CA|CPEM|</v>
      </c>
      <c r="T9054" s="2" t="str">
        <f t="shared" si="290"/>
        <v>OK</v>
      </c>
    </row>
    <row r="9055" spans="1:20" x14ac:dyDescent="0.25">
      <c r="A9055" s="1">
        <v>602010199</v>
      </c>
      <c r="B9055" s="1" t="str">
        <f>VLOOKUP(A9055,[1]Maestra!A$1:C$746,2,0)</f>
        <v>ACCACRIM6</v>
      </c>
      <c r="C9055" s="1" t="str">
        <f>VLOOKUP(A9055,[1]Maestra!A$1:C$746,3,0)</f>
        <v>Carta de Crédito Importación</v>
      </c>
      <c r="D9055" s="1" t="s">
        <v>30</v>
      </c>
      <c r="E9055" s="1" t="s">
        <v>505</v>
      </c>
      <c r="F9055" s="1" t="s">
        <v>506</v>
      </c>
      <c r="G9055" s="1">
        <v>109</v>
      </c>
      <c r="H9055" s="1" t="s">
        <v>509</v>
      </c>
      <c r="I9055" s="1">
        <v>9999</v>
      </c>
      <c r="J9055" s="1">
        <v>9999</v>
      </c>
      <c r="K9055" s="1" t="s">
        <v>327</v>
      </c>
      <c r="Q9055" s="2" t="s">
        <v>37</v>
      </c>
      <c r="R9055" s="1" t="s">
        <v>508</v>
      </c>
      <c r="S9055" s="1" t="str">
        <f t="shared" si="289"/>
        <v>JCC|BC|$CL|109|CS|CCOR|</v>
      </c>
      <c r="T9055" s="2" t="str">
        <f t="shared" si="290"/>
        <v>OK</v>
      </c>
    </row>
    <row r="9056" spans="1:20" x14ac:dyDescent="0.25">
      <c r="A9056" s="1">
        <v>602010199</v>
      </c>
      <c r="B9056" s="1" t="str">
        <f>VLOOKUP(A9056,[1]Maestra!A$1:C$746,2,0)</f>
        <v>ACCACRIM6</v>
      </c>
      <c r="C9056" s="1" t="str">
        <f>VLOOKUP(A9056,[1]Maestra!A$1:C$746,3,0)</f>
        <v>Carta de Crédito Importación</v>
      </c>
      <c r="D9056" s="1" t="s">
        <v>30</v>
      </c>
      <c r="E9056" s="1" t="s">
        <v>505</v>
      </c>
      <c r="F9056" s="1" t="s">
        <v>506</v>
      </c>
      <c r="G9056" s="1">
        <v>109</v>
      </c>
      <c r="H9056" s="1" t="s">
        <v>509</v>
      </c>
      <c r="I9056" s="1">
        <v>9999</v>
      </c>
      <c r="J9056" s="1">
        <v>9999</v>
      </c>
      <c r="K9056" s="1" t="s">
        <v>323</v>
      </c>
      <c r="Q9056" s="2" t="s">
        <v>37</v>
      </c>
      <c r="R9056" s="1" t="s">
        <v>508</v>
      </c>
      <c r="S9056" s="1" t="str">
        <f t="shared" si="289"/>
        <v>JCC|BC|$CL|109|CS|CESP|</v>
      </c>
      <c r="T9056" s="2" t="str">
        <f t="shared" si="290"/>
        <v>OK</v>
      </c>
    </row>
    <row r="9057" spans="1:20" x14ac:dyDescent="0.25">
      <c r="A9057" s="1">
        <v>602010199</v>
      </c>
      <c r="B9057" s="1" t="str">
        <f>VLOOKUP(A9057,[1]Maestra!A$1:C$746,2,0)</f>
        <v>ACCACRIM6</v>
      </c>
      <c r="C9057" s="1" t="str">
        <f>VLOOKUP(A9057,[1]Maestra!A$1:C$746,3,0)</f>
        <v>Carta de Crédito Importación</v>
      </c>
      <c r="D9057" s="1" t="s">
        <v>30</v>
      </c>
      <c r="E9057" s="1" t="s">
        <v>505</v>
      </c>
      <c r="F9057" s="1" t="s">
        <v>506</v>
      </c>
      <c r="G9057" s="1">
        <v>109</v>
      </c>
      <c r="H9057" s="1" t="s">
        <v>509</v>
      </c>
      <c r="I9057" s="1">
        <v>9999</v>
      </c>
      <c r="J9057" s="1">
        <v>9999</v>
      </c>
      <c r="K9057" s="1" t="s">
        <v>328</v>
      </c>
      <c r="Q9057" s="2" t="s">
        <v>37</v>
      </c>
      <c r="R9057" s="1" t="s">
        <v>508</v>
      </c>
      <c r="S9057" s="1" t="str">
        <f t="shared" si="289"/>
        <v>JCC|BC|$CL|109|CS|CGEM|</v>
      </c>
      <c r="T9057" s="2" t="str">
        <f t="shared" si="290"/>
        <v>OK</v>
      </c>
    </row>
    <row r="9058" spans="1:20" x14ac:dyDescent="0.25">
      <c r="A9058" s="1">
        <v>602010199</v>
      </c>
      <c r="B9058" s="1" t="str">
        <f>VLOOKUP(A9058,[1]Maestra!A$1:C$746,2,0)</f>
        <v>ACCACRIM6</v>
      </c>
      <c r="C9058" s="1" t="str">
        <f>VLOOKUP(A9058,[1]Maestra!A$1:C$746,3,0)</f>
        <v>Carta de Crédito Importación</v>
      </c>
      <c r="D9058" s="1" t="s">
        <v>30</v>
      </c>
      <c r="E9058" s="1" t="s">
        <v>505</v>
      </c>
      <c r="F9058" s="1" t="s">
        <v>506</v>
      </c>
      <c r="G9058" s="1">
        <v>109</v>
      </c>
      <c r="H9058" s="1" t="s">
        <v>509</v>
      </c>
      <c r="I9058" s="1">
        <v>9999</v>
      </c>
      <c r="J9058" s="1">
        <v>9999</v>
      </c>
      <c r="K9058" s="1" t="s">
        <v>329</v>
      </c>
      <c r="Q9058" s="2" t="s">
        <v>37</v>
      </c>
      <c r="R9058" s="1" t="s">
        <v>508</v>
      </c>
      <c r="S9058" s="1" t="str">
        <f t="shared" si="289"/>
        <v>JCC|BC|$CL|109|CS|CIVA|</v>
      </c>
      <c r="T9058" s="2" t="str">
        <f t="shared" si="290"/>
        <v>OK</v>
      </c>
    </row>
    <row r="9059" spans="1:20" x14ac:dyDescent="0.25">
      <c r="A9059" s="1">
        <v>602010199</v>
      </c>
      <c r="B9059" s="1" t="str">
        <f>VLOOKUP(A9059,[1]Maestra!A$1:C$746,2,0)</f>
        <v>ACCACRIM6</v>
      </c>
      <c r="C9059" s="1" t="str">
        <f>VLOOKUP(A9059,[1]Maestra!A$1:C$746,3,0)</f>
        <v>Carta de Crédito Importación</v>
      </c>
      <c r="D9059" s="1" t="s">
        <v>30</v>
      </c>
      <c r="E9059" s="1" t="s">
        <v>505</v>
      </c>
      <c r="F9059" s="1" t="s">
        <v>506</v>
      </c>
      <c r="G9059" s="1">
        <v>109</v>
      </c>
      <c r="H9059" s="1" t="s">
        <v>509</v>
      </c>
      <c r="I9059" s="1">
        <v>9999</v>
      </c>
      <c r="J9059" s="1">
        <v>9999</v>
      </c>
      <c r="K9059" s="1" t="s">
        <v>325</v>
      </c>
      <c r="Q9059" s="2" t="s">
        <v>37</v>
      </c>
      <c r="R9059" s="1" t="s">
        <v>508</v>
      </c>
      <c r="S9059" s="1" t="str">
        <f t="shared" si="289"/>
        <v>JCC|BC|$CL|109|CS|CMED|</v>
      </c>
      <c r="T9059" s="2" t="str">
        <f t="shared" si="290"/>
        <v>OK</v>
      </c>
    </row>
    <row r="9060" spans="1:20" x14ac:dyDescent="0.25">
      <c r="A9060" s="1">
        <v>602010199</v>
      </c>
      <c r="B9060" s="1" t="str">
        <f>VLOOKUP(A9060,[1]Maestra!A$1:C$746,2,0)</f>
        <v>ACCACRIM6</v>
      </c>
      <c r="C9060" s="1" t="str">
        <f>VLOOKUP(A9060,[1]Maestra!A$1:C$746,3,0)</f>
        <v>Carta de Crédito Importación</v>
      </c>
      <c r="D9060" s="1" t="s">
        <v>30</v>
      </c>
      <c r="E9060" s="1" t="s">
        <v>505</v>
      </c>
      <c r="F9060" s="1" t="s">
        <v>506</v>
      </c>
      <c r="G9060" s="1">
        <v>109</v>
      </c>
      <c r="H9060" s="1" t="s">
        <v>509</v>
      </c>
      <c r="I9060" s="1">
        <v>9999</v>
      </c>
      <c r="J9060" s="1">
        <v>9999</v>
      </c>
      <c r="K9060" s="1" t="s">
        <v>330</v>
      </c>
      <c r="Q9060" s="2" t="s">
        <v>37</v>
      </c>
      <c r="R9060" s="1" t="s">
        <v>508</v>
      </c>
      <c r="S9060" s="1" t="str">
        <f t="shared" si="289"/>
        <v>JCC|BC|$CL|109|CS|CMIE|</v>
      </c>
      <c r="T9060" s="2" t="str">
        <f t="shared" si="290"/>
        <v>OK</v>
      </c>
    </row>
    <row r="9061" spans="1:20" x14ac:dyDescent="0.25">
      <c r="A9061" s="1">
        <v>602010199</v>
      </c>
      <c r="B9061" s="1" t="str">
        <f>VLOOKUP(A9061,[1]Maestra!A$1:C$746,2,0)</f>
        <v>ACCACRIM6</v>
      </c>
      <c r="C9061" s="1" t="str">
        <f>VLOOKUP(A9061,[1]Maestra!A$1:C$746,3,0)</f>
        <v>Carta de Crédito Importación</v>
      </c>
      <c r="D9061" s="1" t="s">
        <v>30</v>
      </c>
      <c r="E9061" s="1" t="s">
        <v>505</v>
      </c>
      <c r="F9061" s="1" t="s">
        <v>506</v>
      </c>
      <c r="G9061" s="1">
        <v>109</v>
      </c>
      <c r="H9061" s="1" t="s">
        <v>509</v>
      </c>
      <c r="I9061" s="1">
        <v>9999</v>
      </c>
      <c r="J9061" s="1">
        <v>9999</v>
      </c>
      <c r="K9061" s="1" t="s">
        <v>331</v>
      </c>
      <c r="Q9061" s="2" t="s">
        <v>37</v>
      </c>
      <c r="R9061" s="1" t="s">
        <v>508</v>
      </c>
      <c r="S9061" s="1" t="str">
        <f t="shared" si="289"/>
        <v>JCC|BC|$CL|109|CS|CPEM|</v>
      </c>
      <c r="T9061" s="2" t="str">
        <f t="shared" si="290"/>
        <v>OK</v>
      </c>
    </row>
    <row r="9062" spans="1:20" x14ac:dyDescent="0.25">
      <c r="A9062" s="1">
        <v>602010199</v>
      </c>
      <c r="B9062" s="1" t="str">
        <f>VLOOKUP(A9062,[1]Maestra!A$1:C$746,2,0)</f>
        <v>ACCACRIM6</v>
      </c>
      <c r="C9062" s="1" t="str">
        <f>VLOOKUP(A9062,[1]Maestra!A$1:C$746,3,0)</f>
        <v>Carta de Crédito Importación</v>
      </c>
      <c r="D9062" s="1" t="s">
        <v>30</v>
      </c>
      <c r="E9062" s="1" t="s">
        <v>505</v>
      </c>
      <c r="F9062" s="1" t="s">
        <v>506</v>
      </c>
      <c r="G9062" s="1">
        <v>109</v>
      </c>
      <c r="H9062" s="1" t="s">
        <v>510</v>
      </c>
      <c r="I9062" s="1">
        <v>9999</v>
      </c>
      <c r="J9062" s="1">
        <v>9999</v>
      </c>
      <c r="K9062" s="1" t="s">
        <v>327</v>
      </c>
      <c r="Q9062" s="2" t="s">
        <v>37</v>
      </c>
      <c r="R9062" s="1" t="s">
        <v>508</v>
      </c>
      <c r="S9062" s="1" t="str">
        <f t="shared" si="289"/>
        <v>JCC|BC|$CL|109|JU|CCOR|</v>
      </c>
      <c r="T9062" s="2" t="str">
        <f t="shared" si="290"/>
        <v>OK</v>
      </c>
    </row>
    <row r="9063" spans="1:20" x14ac:dyDescent="0.25">
      <c r="A9063" s="1">
        <v>602010199</v>
      </c>
      <c r="B9063" s="1" t="str">
        <f>VLOOKUP(A9063,[1]Maestra!A$1:C$746,2,0)</f>
        <v>ACCACRIM6</v>
      </c>
      <c r="C9063" s="1" t="str">
        <f>VLOOKUP(A9063,[1]Maestra!A$1:C$746,3,0)</f>
        <v>Carta de Crédito Importación</v>
      </c>
      <c r="D9063" s="1" t="s">
        <v>30</v>
      </c>
      <c r="E9063" s="1" t="s">
        <v>505</v>
      </c>
      <c r="F9063" s="1" t="s">
        <v>506</v>
      </c>
      <c r="G9063" s="1">
        <v>109</v>
      </c>
      <c r="H9063" s="1" t="s">
        <v>510</v>
      </c>
      <c r="I9063" s="1">
        <v>9999</v>
      </c>
      <c r="J9063" s="1">
        <v>9999</v>
      </c>
      <c r="K9063" s="1" t="s">
        <v>323</v>
      </c>
      <c r="Q9063" s="2" t="s">
        <v>37</v>
      </c>
      <c r="R9063" s="1" t="s">
        <v>508</v>
      </c>
      <c r="S9063" s="1" t="str">
        <f t="shared" si="289"/>
        <v>JCC|BC|$CL|109|JU|CESP|</v>
      </c>
      <c r="T9063" s="2" t="str">
        <f t="shared" si="290"/>
        <v>OK</v>
      </c>
    </row>
    <row r="9064" spans="1:20" x14ac:dyDescent="0.25">
      <c r="A9064" s="1">
        <v>601019999</v>
      </c>
      <c r="B9064" s="1" t="str">
        <f>VLOOKUP(A9064,[1]Maestra!A$1:C$746,2,0)</f>
        <v>ACFINII87</v>
      </c>
      <c r="C9064" s="1" t="str">
        <f>VLOOKUP(A9064,[1]Maestra!A$1:C$746,3,0)</f>
        <v>Financiamiento de Importaciones</v>
      </c>
      <c r="D9064" s="1" t="s">
        <v>30</v>
      </c>
      <c r="E9064" s="1" t="s">
        <v>505</v>
      </c>
      <c r="F9064" s="1" t="s">
        <v>506</v>
      </c>
      <c r="G9064" s="1">
        <v>109</v>
      </c>
      <c r="H9064" s="1" t="s">
        <v>510</v>
      </c>
      <c r="I9064" s="1">
        <v>9999</v>
      </c>
      <c r="J9064" s="1">
        <v>9999</v>
      </c>
      <c r="K9064" s="1" t="s">
        <v>328</v>
      </c>
      <c r="Q9064" s="2" t="s">
        <v>37</v>
      </c>
      <c r="R9064" s="1" t="s">
        <v>508</v>
      </c>
      <c r="S9064" s="1" t="str">
        <f t="shared" si="289"/>
        <v>JCC|BC|$CL|109|JU|CGEM|</v>
      </c>
      <c r="T9064" s="2" t="str">
        <f t="shared" si="290"/>
        <v>OK</v>
      </c>
    </row>
    <row r="9065" spans="1:20" x14ac:dyDescent="0.25">
      <c r="A9065" s="1">
        <v>602010199</v>
      </c>
      <c r="B9065" s="1" t="str">
        <f>VLOOKUP(A9065,[1]Maestra!A$1:C$746,2,0)</f>
        <v>ACCACRIM6</v>
      </c>
      <c r="C9065" s="1" t="str">
        <f>VLOOKUP(A9065,[1]Maestra!A$1:C$746,3,0)</f>
        <v>Carta de Crédito Importación</v>
      </c>
      <c r="D9065" s="1" t="s">
        <v>30</v>
      </c>
      <c r="E9065" s="1" t="s">
        <v>505</v>
      </c>
      <c r="F9065" s="1" t="s">
        <v>506</v>
      </c>
      <c r="G9065" s="1">
        <v>109</v>
      </c>
      <c r="H9065" s="1" t="s">
        <v>510</v>
      </c>
      <c r="I9065" s="1">
        <v>9999</v>
      </c>
      <c r="J9065" s="1">
        <v>9999</v>
      </c>
      <c r="K9065" s="1" t="s">
        <v>325</v>
      </c>
      <c r="Q9065" s="2" t="s">
        <v>37</v>
      </c>
      <c r="R9065" s="1" t="s">
        <v>508</v>
      </c>
      <c r="S9065" s="1" t="str">
        <f t="shared" si="289"/>
        <v>JCC|BC|$CL|109|JU|CMED|</v>
      </c>
      <c r="T9065" s="2" t="str">
        <f t="shared" si="290"/>
        <v>OK</v>
      </c>
    </row>
    <row r="9066" spans="1:20" x14ac:dyDescent="0.25">
      <c r="A9066" s="1">
        <v>602010199</v>
      </c>
      <c r="B9066" s="1" t="str">
        <f>VLOOKUP(A9066,[1]Maestra!A$1:C$746,2,0)</f>
        <v>ACCACRIM6</v>
      </c>
      <c r="C9066" s="1" t="str">
        <f>VLOOKUP(A9066,[1]Maestra!A$1:C$746,3,0)</f>
        <v>Carta de Crédito Importación</v>
      </c>
      <c r="D9066" s="1" t="s">
        <v>30</v>
      </c>
      <c r="E9066" s="1" t="s">
        <v>505</v>
      </c>
      <c r="F9066" s="1" t="s">
        <v>506</v>
      </c>
      <c r="G9066" s="1">
        <v>109</v>
      </c>
      <c r="H9066" s="1" t="s">
        <v>510</v>
      </c>
      <c r="I9066" s="1">
        <v>9999</v>
      </c>
      <c r="J9066" s="1">
        <v>9999</v>
      </c>
      <c r="K9066" s="1" t="s">
        <v>330</v>
      </c>
      <c r="Q9066" s="2" t="s">
        <v>37</v>
      </c>
      <c r="R9066" s="1" t="s">
        <v>508</v>
      </c>
      <c r="S9066" s="1" t="str">
        <f t="shared" si="289"/>
        <v>JCC|BC|$CL|109|JU|CMIE|</v>
      </c>
      <c r="T9066" s="2" t="str">
        <f t="shared" si="290"/>
        <v>OK</v>
      </c>
    </row>
    <row r="9067" spans="1:20" x14ac:dyDescent="0.25">
      <c r="A9067" s="1">
        <v>602010199</v>
      </c>
      <c r="B9067" s="1" t="str">
        <f>VLOOKUP(A9067,[1]Maestra!A$1:C$746,2,0)</f>
        <v>ACCACRIM6</v>
      </c>
      <c r="C9067" s="1" t="str">
        <f>VLOOKUP(A9067,[1]Maestra!A$1:C$746,3,0)</f>
        <v>Carta de Crédito Importación</v>
      </c>
      <c r="D9067" s="1" t="s">
        <v>30</v>
      </c>
      <c r="E9067" s="1" t="s">
        <v>505</v>
      </c>
      <c r="F9067" s="1" t="s">
        <v>506</v>
      </c>
      <c r="G9067" s="1">
        <v>109</v>
      </c>
      <c r="H9067" s="1" t="s">
        <v>510</v>
      </c>
      <c r="I9067" s="1">
        <v>9999</v>
      </c>
      <c r="J9067" s="1">
        <v>9999</v>
      </c>
      <c r="K9067" s="1" t="s">
        <v>331</v>
      </c>
      <c r="Q9067" s="2" t="s">
        <v>37</v>
      </c>
      <c r="R9067" s="1" t="s">
        <v>508</v>
      </c>
      <c r="S9067" s="1" t="str">
        <f t="shared" si="289"/>
        <v>JCC|BC|$CL|109|JU|CPEM|</v>
      </c>
      <c r="T9067" s="2" t="str">
        <f t="shared" si="290"/>
        <v>OK</v>
      </c>
    </row>
    <row r="9068" spans="1:20" x14ac:dyDescent="0.25">
      <c r="A9068" s="1">
        <v>602010199</v>
      </c>
      <c r="B9068" s="1" t="str">
        <f>VLOOKUP(A9068,[1]Maestra!A$1:C$746,2,0)</f>
        <v>ACCACRIM6</v>
      </c>
      <c r="C9068" s="1" t="str">
        <f>VLOOKUP(A9068,[1]Maestra!A$1:C$746,3,0)</f>
        <v>Carta de Crédito Importación</v>
      </c>
      <c r="D9068" s="1" t="s">
        <v>30</v>
      </c>
      <c r="E9068" s="1" t="s">
        <v>505</v>
      </c>
      <c r="F9068" s="1" t="s">
        <v>506</v>
      </c>
      <c r="G9068" s="1">
        <v>109</v>
      </c>
      <c r="H9068" s="1" t="s">
        <v>511</v>
      </c>
      <c r="I9068" s="1">
        <v>9999</v>
      </c>
      <c r="J9068" s="1">
        <v>9999</v>
      </c>
      <c r="K9068" s="1" t="s">
        <v>327</v>
      </c>
      <c r="Q9068" s="2" t="s">
        <v>37</v>
      </c>
      <c r="R9068" s="1" t="s">
        <v>508</v>
      </c>
      <c r="S9068" s="1" t="str">
        <f t="shared" si="289"/>
        <v>JCC|BC|$CL|109|PJ|CCOR|</v>
      </c>
      <c r="T9068" s="2" t="str">
        <f t="shared" si="290"/>
        <v>OK</v>
      </c>
    </row>
    <row r="9069" spans="1:20" x14ac:dyDescent="0.25">
      <c r="A9069" s="1">
        <v>602010199</v>
      </c>
      <c r="B9069" s="1" t="str">
        <f>VLOOKUP(A9069,[1]Maestra!A$1:C$746,2,0)</f>
        <v>ACCACRIM6</v>
      </c>
      <c r="C9069" s="1" t="str">
        <f>VLOOKUP(A9069,[1]Maestra!A$1:C$746,3,0)</f>
        <v>Carta de Crédito Importación</v>
      </c>
      <c r="D9069" s="1" t="s">
        <v>30</v>
      </c>
      <c r="E9069" s="1" t="s">
        <v>505</v>
      </c>
      <c r="F9069" s="1" t="s">
        <v>506</v>
      </c>
      <c r="G9069" s="1">
        <v>109</v>
      </c>
      <c r="H9069" s="1" t="s">
        <v>511</v>
      </c>
      <c r="I9069" s="1">
        <v>9999</v>
      </c>
      <c r="J9069" s="1">
        <v>9999</v>
      </c>
      <c r="K9069" s="1" t="s">
        <v>323</v>
      </c>
      <c r="Q9069" s="2" t="s">
        <v>37</v>
      </c>
      <c r="R9069" s="1" t="s">
        <v>508</v>
      </c>
      <c r="S9069" s="1" t="str">
        <f t="shared" si="289"/>
        <v>JCC|BC|$CL|109|PJ|CESP|</v>
      </c>
      <c r="T9069" s="2" t="str">
        <f t="shared" si="290"/>
        <v>OK</v>
      </c>
    </row>
    <row r="9070" spans="1:20" x14ac:dyDescent="0.25">
      <c r="A9070" s="1">
        <v>602010199</v>
      </c>
      <c r="B9070" s="1" t="str">
        <f>VLOOKUP(A9070,[1]Maestra!A$1:C$746,2,0)</f>
        <v>ACCACRIM6</v>
      </c>
      <c r="C9070" s="1" t="str">
        <f>VLOOKUP(A9070,[1]Maestra!A$1:C$746,3,0)</f>
        <v>Carta de Crédito Importación</v>
      </c>
      <c r="D9070" s="1" t="s">
        <v>30</v>
      </c>
      <c r="E9070" s="1" t="s">
        <v>505</v>
      </c>
      <c r="F9070" s="1" t="s">
        <v>506</v>
      </c>
      <c r="G9070" s="1">
        <v>109</v>
      </c>
      <c r="H9070" s="1" t="s">
        <v>511</v>
      </c>
      <c r="I9070" s="1">
        <v>9999</v>
      </c>
      <c r="J9070" s="1">
        <v>9999</v>
      </c>
      <c r="K9070" s="1" t="s">
        <v>328</v>
      </c>
      <c r="Q9070" s="2" t="s">
        <v>37</v>
      </c>
      <c r="R9070" s="1" t="s">
        <v>508</v>
      </c>
      <c r="S9070" s="1" t="str">
        <f t="shared" si="289"/>
        <v>JCC|BC|$CL|109|PJ|CGEM|</v>
      </c>
      <c r="T9070" s="2" t="str">
        <f t="shared" si="290"/>
        <v>OK</v>
      </c>
    </row>
    <row r="9071" spans="1:20" x14ac:dyDescent="0.25">
      <c r="A9071" s="1">
        <v>602010199</v>
      </c>
      <c r="B9071" s="1" t="str">
        <f>VLOOKUP(A9071,[1]Maestra!A$1:C$746,2,0)</f>
        <v>ACCACRIM6</v>
      </c>
      <c r="C9071" s="1" t="str">
        <f>VLOOKUP(A9071,[1]Maestra!A$1:C$746,3,0)</f>
        <v>Carta de Crédito Importación</v>
      </c>
      <c r="D9071" s="1" t="s">
        <v>30</v>
      </c>
      <c r="E9071" s="1" t="s">
        <v>505</v>
      </c>
      <c r="F9071" s="1" t="s">
        <v>506</v>
      </c>
      <c r="G9071" s="1">
        <v>109</v>
      </c>
      <c r="H9071" s="1" t="s">
        <v>511</v>
      </c>
      <c r="I9071" s="1">
        <v>9999</v>
      </c>
      <c r="J9071" s="1">
        <v>9999</v>
      </c>
      <c r="K9071" s="1" t="s">
        <v>325</v>
      </c>
      <c r="Q9071" s="2" t="s">
        <v>37</v>
      </c>
      <c r="R9071" s="1" t="s">
        <v>508</v>
      </c>
      <c r="S9071" s="1" t="str">
        <f t="shared" si="289"/>
        <v>JCC|BC|$CL|109|PJ|CMED|</v>
      </c>
      <c r="T9071" s="2" t="str">
        <f t="shared" si="290"/>
        <v>OK</v>
      </c>
    </row>
    <row r="9072" spans="1:20" x14ac:dyDescent="0.25">
      <c r="A9072" s="1">
        <v>602010199</v>
      </c>
      <c r="B9072" s="1" t="str">
        <f>VLOOKUP(A9072,[1]Maestra!A$1:C$746,2,0)</f>
        <v>ACCACRIM6</v>
      </c>
      <c r="C9072" s="1" t="str">
        <f>VLOOKUP(A9072,[1]Maestra!A$1:C$746,3,0)</f>
        <v>Carta de Crédito Importación</v>
      </c>
      <c r="D9072" s="1" t="s">
        <v>30</v>
      </c>
      <c r="E9072" s="1" t="s">
        <v>505</v>
      </c>
      <c r="F9072" s="1" t="s">
        <v>506</v>
      </c>
      <c r="G9072" s="1">
        <v>109</v>
      </c>
      <c r="H9072" s="1" t="s">
        <v>511</v>
      </c>
      <c r="I9072" s="1">
        <v>9999</v>
      </c>
      <c r="J9072" s="1">
        <v>9999</v>
      </c>
      <c r="K9072" s="1" t="s">
        <v>330</v>
      </c>
      <c r="Q9072" s="2" t="s">
        <v>37</v>
      </c>
      <c r="R9072" s="1" t="s">
        <v>508</v>
      </c>
      <c r="S9072" s="1" t="str">
        <f t="shared" si="289"/>
        <v>JCC|BC|$CL|109|PJ|CMIE|</v>
      </c>
      <c r="T9072" s="2" t="str">
        <f t="shared" si="290"/>
        <v>OK</v>
      </c>
    </row>
    <row r="9073" spans="1:20" x14ac:dyDescent="0.25">
      <c r="A9073" s="1">
        <v>602010199</v>
      </c>
      <c r="B9073" s="1" t="str">
        <f>VLOOKUP(A9073,[1]Maestra!A$1:C$746,2,0)</f>
        <v>ACCACRIM6</v>
      </c>
      <c r="C9073" s="1" t="str">
        <f>VLOOKUP(A9073,[1]Maestra!A$1:C$746,3,0)</f>
        <v>Carta de Crédito Importación</v>
      </c>
      <c r="D9073" s="1" t="s">
        <v>30</v>
      </c>
      <c r="E9073" s="1" t="s">
        <v>505</v>
      </c>
      <c r="F9073" s="1" t="s">
        <v>506</v>
      </c>
      <c r="G9073" s="1">
        <v>109</v>
      </c>
      <c r="H9073" s="1" t="s">
        <v>511</v>
      </c>
      <c r="I9073" s="1">
        <v>9999</v>
      </c>
      <c r="J9073" s="1">
        <v>9999</v>
      </c>
      <c r="K9073" s="1" t="s">
        <v>331</v>
      </c>
      <c r="Q9073" s="2" t="s">
        <v>37</v>
      </c>
      <c r="R9073" s="1" t="s">
        <v>508</v>
      </c>
      <c r="S9073" s="1" t="str">
        <f t="shared" si="289"/>
        <v>JCC|BC|$CL|109|PJ|CPEM|</v>
      </c>
      <c r="T9073" s="2" t="str">
        <f t="shared" si="290"/>
        <v>OK</v>
      </c>
    </row>
    <row r="9074" spans="1:20" x14ac:dyDescent="0.25">
      <c r="A9074" s="1">
        <v>106049999</v>
      </c>
      <c r="B9074" s="1" t="str">
        <f>VLOOKUP(A9074,[1]Maestra!A$1:C$746,2,0)</f>
        <v>ACREEREF5</v>
      </c>
      <c r="C9074" s="1" t="str">
        <f>VLOOKUP(A9074,[1]Maestra!A$1:C$746,3,0)</f>
        <v>Reestructurados y Refinanciados</v>
      </c>
      <c r="D9074" s="1" t="s">
        <v>30</v>
      </c>
      <c r="E9074" s="1" t="s">
        <v>505</v>
      </c>
      <c r="F9074" s="1" t="s">
        <v>506</v>
      </c>
      <c r="G9074" s="1">
        <v>317</v>
      </c>
      <c r="H9074" s="1" t="s">
        <v>507</v>
      </c>
      <c r="I9074" s="1">
        <v>9999</v>
      </c>
      <c r="J9074" s="1">
        <v>9999</v>
      </c>
      <c r="K9074" s="1" t="s">
        <v>327</v>
      </c>
      <c r="Q9074" s="2" t="s">
        <v>37</v>
      </c>
      <c r="R9074" s="1" t="s">
        <v>508</v>
      </c>
      <c r="S9074" s="1" t="str">
        <f t="shared" ref="S9074:S9137" si="291">_xlfn.CONCAT(D9074,"|",E9074,"|",F9074,"|",G9074,"|",H9074,"|",K9074,"|",L9074)</f>
        <v>JCC|BC|$CL|317|CA|CCOR|</v>
      </c>
      <c r="T9074" s="2" t="str">
        <f t="shared" si="290"/>
        <v>OK</v>
      </c>
    </row>
    <row r="9075" spans="1:20" x14ac:dyDescent="0.25">
      <c r="A9075" s="1">
        <v>106049999</v>
      </c>
      <c r="B9075" s="1" t="str">
        <f>VLOOKUP(A9075,[1]Maestra!A$1:C$746,2,0)</f>
        <v>ACREEREF5</v>
      </c>
      <c r="C9075" s="1" t="str">
        <f>VLOOKUP(A9075,[1]Maestra!A$1:C$746,3,0)</f>
        <v>Reestructurados y Refinanciados</v>
      </c>
      <c r="D9075" s="1" t="s">
        <v>30</v>
      </c>
      <c r="E9075" s="1" t="s">
        <v>505</v>
      </c>
      <c r="F9075" s="1" t="s">
        <v>506</v>
      </c>
      <c r="G9075" s="1">
        <v>317</v>
      </c>
      <c r="H9075" s="1" t="s">
        <v>507</v>
      </c>
      <c r="I9075" s="1">
        <v>9999</v>
      </c>
      <c r="J9075" s="1">
        <v>9999</v>
      </c>
      <c r="K9075" s="1" t="s">
        <v>323</v>
      </c>
      <c r="Q9075" s="2" t="s">
        <v>37</v>
      </c>
      <c r="R9075" s="1" t="s">
        <v>508</v>
      </c>
      <c r="S9075" s="1" t="str">
        <f t="shared" si="291"/>
        <v>JCC|BC|$CL|317|CA|CESP|</v>
      </c>
      <c r="T9075" s="2" t="str">
        <f t="shared" si="290"/>
        <v>OK</v>
      </c>
    </row>
    <row r="9076" spans="1:20" x14ac:dyDescent="0.25">
      <c r="A9076" s="1">
        <v>106049999</v>
      </c>
      <c r="B9076" s="1" t="str">
        <f>VLOOKUP(A9076,[1]Maestra!A$1:C$746,2,0)</f>
        <v>ACREEREF5</v>
      </c>
      <c r="C9076" s="1" t="str">
        <f>VLOOKUP(A9076,[1]Maestra!A$1:C$746,3,0)</f>
        <v>Reestructurados y Refinanciados</v>
      </c>
      <c r="D9076" s="1" t="s">
        <v>30</v>
      </c>
      <c r="E9076" s="1" t="s">
        <v>505</v>
      </c>
      <c r="F9076" s="1" t="s">
        <v>506</v>
      </c>
      <c r="G9076" s="1">
        <v>317</v>
      </c>
      <c r="H9076" s="1" t="s">
        <v>507</v>
      </c>
      <c r="I9076" s="1">
        <v>9999</v>
      </c>
      <c r="J9076" s="1">
        <v>9999</v>
      </c>
      <c r="K9076" s="1" t="s">
        <v>328</v>
      </c>
      <c r="Q9076" s="2" t="s">
        <v>37</v>
      </c>
      <c r="R9076" s="1" t="s">
        <v>508</v>
      </c>
      <c r="S9076" s="1" t="str">
        <f t="shared" si="291"/>
        <v>JCC|BC|$CL|317|CA|CGEM|</v>
      </c>
      <c r="T9076" s="2" t="str">
        <f t="shared" si="290"/>
        <v>OK</v>
      </c>
    </row>
    <row r="9077" spans="1:20" x14ac:dyDescent="0.25">
      <c r="A9077" s="1">
        <v>106049999</v>
      </c>
      <c r="B9077" s="1" t="str">
        <f>VLOOKUP(A9077,[1]Maestra!A$1:C$746,2,0)</f>
        <v>ACREEREF5</v>
      </c>
      <c r="C9077" s="1" t="str">
        <f>VLOOKUP(A9077,[1]Maestra!A$1:C$746,3,0)</f>
        <v>Reestructurados y Refinanciados</v>
      </c>
      <c r="D9077" s="1" t="s">
        <v>30</v>
      </c>
      <c r="E9077" s="1" t="s">
        <v>505</v>
      </c>
      <c r="F9077" s="1" t="s">
        <v>506</v>
      </c>
      <c r="G9077" s="1">
        <v>317</v>
      </c>
      <c r="H9077" s="1" t="s">
        <v>507</v>
      </c>
      <c r="I9077" s="1">
        <v>9999</v>
      </c>
      <c r="J9077" s="1">
        <v>9999</v>
      </c>
      <c r="K9077" s="1" t="s">
        <v>329</v>
      </c>
      <c r="Q9077" s="2" t="s">
        <v>37</v>
      </c>
      <c r="R9077" s="1" t="s">
        <v>508</v>
      </c>
      <c r="S9077" s="1" t="str">
        <f t="shared" si="291"/>
        <v>JCC|BC|$CL|317|CA|CIVA|</v>
      </c>
      <c r="T9077" s="2" t="str">
        <f t="shared" si="290"/>
        <v>OK</v>
      </c>
    </row>
    <row r="9078" spans="1:20" x14ac:dyDescent="0.25">
      <c r="A9078" s="1">
        <v>106049999</v>
      </c>
      <c r="B9078" s="1" t="str">
        <f>VLOOKUP(A9078,[1]Maestra!A$1:C$746,2,0)</f>
        <v>ACREEREF5</v>
      </c>
      <c r="C9078" s="1" t="str">
        <f>VLOOKUP(A9078,[1]Maestra!A$1:C$746,3,0)</f>
        <v>Reestructurados y Refinanciados</v>
      </c>
      <c r="D9078" s="1" t="s">
        <v>30</v>
      </c>
      <c r="E9078" s="1" t="s">
        <v>505</v>
      </c>
      <c r="F9078" s="1" t="s">
        <v>506</v>
      </c>
      <c r="G9078" s="1">
        <v>317</v>
      </c>
      <c r="H9078" s="1" t="s">
        <v>507</v>
      </c>
      <c r="I9078" s="1">
        <v>9999</v>
      </c>
      <c r="J9078" s="1">
        <v>9999</v>
      </c>
      <c r="K9078" s="1" t="s">
        <v>325</v>
      </c>
      <c r="Q9078" s="2" t="s">
        <v>37</v>
      </c>
      <c r="R9078" s="1" t="s">
        <v>508</v>
      </c>
      <c r="S9078" s="1" t="str">
        <f t="shared" si="291"/>
        <v>JCC|BC|$CL|317|CA|CMED|</v>
      </c>
      <c r="T9078" s="2" t="str">
        <f t="shared" si="290"/>
        <v>OK</v>
      </c>
    </row>
    <row r="9079" spans="1:20" x14ac:dyDescent="0.25">
      <c r="A9079" s="1">
        <v>106049999</v>
      </c>
      <c r="B9079" s="1" t="str">
        <f>VLOOKUP(A9079,[1]Maestra!A$1:C$746,2,0)</f>
        <v>ACREEREF5</v>
      </c>
      <c r="C9079" s="1" t="str">
        <f>VLOOKUP(A9079,[1]Maestra!A$1:C$746,3,0)</f>
        <v>Reestructurados y Refinanciados</v>
      </c>
      <c r="D9079" s="1" t="s">
        <v>30</v>
      </c>
      <c r="E9079" s="1" t="s">
        <v>505</v>
      </c>
      <c r="F9079" s="1" t="s">
        <v>506</v>
      </c>
      <c r="G9079" s="1">
        <v>317</v>
      </c>
      <c r="H9079" s="1" t="s">
        <v>507</v>
      </c>
      <c r="I9079" s="1">
        <v>9999</v>
      </c>
      <c r="J9079" s="1">
        <v>9999</v>
      </c>
      <c r="K9079" s="1" t="s">
        <v>330</v>
      </c>
      <c r="Q9079" s="2" t="s">
        <v>37</v>
      </c>
      <c r="R9079" s="1" t="s">
        <v>508</v>
      </c>
      <c r="S9079" s="1" t="str">
        <f t="shared" si="291"/>
        <v>JCC|BC|$CL|317|CA|CMIE|</v>
      </c>
      <c r="T9079" s="2" t="str">
        <f t="shared" si="290"/>
        <v>OK</v>
      </c>
    </row>
    <row r="9080" spans="1:20" x14ac:dyDescent="0.25">
      <c r="A9080" s="1">
        <v>106049999</v>
      </c>
      <c r="B9080" s="1" t="str">
        <f>VLOOKUP(A9080,[1]Maestra!A$1:C$746,2,0)</f>
        <v>ACREEREF5</v>
      </c>
      <c r="C9080" s="1" t="str">
        <f>VLOOKUP(A9080,[1]Maestra!A$1:C$746,3,0)</f>
        <v>Reestructurados y Refinanciados</v>
      </c>
      <c r="D9080" s="1" t="s">
        <v>30</v>
      </c>
      <c r="E9080" s="1" t="s">
        <v>505</v>
      </c>
      <c r="F9080" s="1" t="s">
        <v>506</v>
      </c>
      <c r="G9080" s="1">
        <v>317</v>
      </c>
      <c r="H9080" s="1" t="s">
        <v>507</v>
      </c>
      <c r="I9080" s="1">
        <v>9999</v>
      </c>
      <c r="J9080" s="1">
        <v>9999</v>
      </c>
      <c r="K9080" s="1" t="s">
        <v>331</v>
      </c>
      <c r="Q9080" s="2" t="s">
        <v>37</v>
      </c>
      <c r="R9080" s="1" t="s">
        <v>508</v>
      </c>
      <c r="S9080" s="1" t="str">
        <f t="shared" si="291"/>
        <v>JCC|BC|$CL|317|CA|CPEM|</v>
      </c>
      <c r="T9080" s="2" t="str">
        <f t="shared" si="290"/>
        <v>OK</v>
      </c>
    </row>
    <row r="9081" spans="1:20" x14ac:dyDescent="0.25">
      <c r="A9081" s="1">
        <v>106049999</v>
      </c>
      <c r="B9081" s="1" t="str">
        <f>VLOOKUP(A9081,[1]Maestra!A$1:C$746,2,0)</f>
        <v>ACREEREF5</v>
      </c>
      <c r="C9081" s="1" t="str">
        <f>VLOOKUP(A9081,[1]Maestra!A$1:C$746,3,0)</f>
        <v>Reestructurados y Refinanciados</v>
      </c>
      <c r="D9081" s="1" t="s">
        <v>30</v>
      </c>
      <c r="E9081" s="1" t="s">
        <v>505</v>
      </c>
      <c r="F9081" s="1" t="s">
        <v>506</v>
      </c>
      <c r="G9081" s="1">
        <v>317</v>
      </c>
      <c r="H9081" s="1" t="s">
        <v>509</v>
      </c>
      <c r="I9081" s="1">
        <v>9999</v>
      </c>
      <c r="J9081" s="1">
        <v>9999</v>
      </c>
      <c r="K9081" s="1" t="s">
        <v>327</v>
      </c>
      <c r="Q9081" s="2" t="s">
        <v>37</v>
      </c>
      <c r="R9081" s="1" t="s">
        <v>508</v>
      </c>
      <c r="S9081" s="1" t="str">
        <f t="shared" si="291"/>
        <v>JCC|BC|$CL|317|CS|CCOR|</v>
      </c>
      <c r="T9081" s="2" t="str">
        <f t="shared" si="290"/>
        <v>OK</v>
      </c>
    </row>
    <row r="9082" spans="1:20" x14ac:dyDescent="0.25">
      <c r="A9082" s="1">
        <v>106049999</v>
      </c>
      <c r="B9082" s="1" t="str">
        <f>VLOOKUP(A9082,[1]Maestra!A$1:C$746,2,0)</f>
        <v>ACREEREF5</v>
      </c>
      <c r="C9082" s="1" t="str">
        <f>VLOOKUP(A9082,[1]Maestra!A$1:C$746,3,0)</f>
        <v>Reestructurados y Refinanciados</v>
      </c>
      <c r="D9082" s="1" t="s">
        <v>30</v>
      </c>
      <c r="E9082" s="1" t="s">
        <v>505</v>
      </c>
      <c r="F9082" s="1" t="s">
        <v>506</v>
      </c>
      <c r="G9082" s="1">
        <v>317</v>
      </c>
      <c r="H9082" s="1" t="s">
        <v>509</v>
      </c>
      <c r="I9082" s="1">
        <v>9999</v>
      </c>
      <c r="J9082" s="1">
        <v>9999</v>
      </c>
      <c r="K9082" s="1" t="s">
        <v>323</v>
      </c>
      <c r="Q9082" s="2" t="s">
        <v>37</v>
      </c>
      <c r="R9082" s="1" t="s">
        <v>508</v>
      </c>
      <c r="S9082" s="1" t="str">
        <f t="shared" si="291"/>
        <v>JCC|BC|$CL|317|CS|CESP|</v>
      </c>
      <c r="T9082" s="2" t="str">
        <f t="shared" si="290"/>
        <v>OK</v>
      </c>
    </row>
    <row r="9083" spans="1:20" x14ac:dyDescent="0.25">
      <c r="A9083" s="1">
        <v>106049999</v>
      </c>
      <c r="B9083" s="1" t="str">
        <f>VLOOKUP(A9083,[1]Maestra!A$1:C$746,2,0)</f>
        <v>ACREEREF5</v>
      </c>
      <c r="C9083" s="1" t="str">
        <f>VLOOKUP(A9083,[1]Maestra!A$1:C$746,3,0)</f>
        <v>Reestructurados y Refinanciados</v>
      </c>
      <c r="D9083" s="1" t="s">
        <v>30</v>
      </c>
      <c r="E9083" s="1" t="s">
        <v>505</v>
      </c>
      <c r="F9083" s="1" t="s">
        <v>506</v>
      </c>
      <c r="G9083" s="1">
        <v>317</v>
      </c>
      <c r="H9083" s="1" t="s">
        <v>509</v>
      </c>
      <c r="I9083" s="1">
        <v>9999</v>
      </c>
      <c r="J9083" s="1">
        <v>9999</v>
      </c>
      <c r="K9083" s="1" t="s">
        <v>328</v>
      </c>
      <c r="Q9083" s="2" t="s">
        <v>37</v>
      </c>
      <c r="R9083" s="1" t="s">
        <v>508</v>
      </c>
      <c r="S9083" s="1" t="str">
        <f t="shared" si="291"/>
        <v>JCC|BC|$CL|317|CS|CGEM|</v>
      </c>
      <c r="T9083" s="2" t="str">
        <f t="shared" si="290"/>
        <v>OK</v>
      </c>
    </row>
    <row r="9084" spans="1:20" x14ac:dyDescent="0.25">
      <c r="A9084" s="1">
        <v>106049999</v>
      </c>
      <c r="B9084" s="1" t="str">
        <f>VLOOKUP(A9084,[1]Maestra!A$1:C$746,2,0)</f>
        <v>ACREEREF5</v>
      </c>
      <c r="C9084" s="1" t="str">
        <f>VLOOKUP(A9084,[1]Maestra!A$1:C$746,3,0)</f>
        <v>Reestructurados y Refinanciados</v>
      </c>
      <c r="D9084" s="1" t="s">
        <v>30</v>
      </c>
      <c r="E9084" s="1" t="s">
        <v>505</v>
      </c>
      <c r="F9084" s="1" t="s">
        <v>506</v>
      </c>
      <c r="G9084" s="1">
        <v>317</v>
      </c>
      <c r="H9084" s="1" t="s">
        <v>509</v>
      </c>
      <c r="I9084" s="1">
        <v>9999</v>
      </c>
      <c r="J9084" s="1">
        <v>9999</v>
      </c>
      <c r="K9084" s="1" t="s">
        <v>329</v>
      </c>
      <c r="Q9084" s="2" t="s">
        <v>37</v>
      </c>
      <c r="R9084" s="1" t="s">
        <v>508</v>
      </c>
      <c r="S9084" s="1" t="str">
        <f t="shared" si="291"/>
        <v>JCC|BC|$CL|317|CS|CIVA|</v>
      </c>
      <c r="T9084" s="2" t="str">
        <f t="shared" si="290"/>
        <v>OK</v>
      </c>
    </row>
    <row r="9085" spans="1:20" x14ac:dyDescent="0.25">
      <c r="A9085" s="1">
        <v>106049999</v>
      </c>
      <c r="B9085" s="1" t="str">
        <f>VLOOKUP(A9085,[1]Maestra!A$1:C$746,2,0)</f>
        <v>ACREEREF5</v>
      </c>
      <c r="C9085" s="1" t="str">
        <f>VLOOKUP(A9085,[1]Maestra!A$1:C$746,3,0)</f>
        <v>Reestructurados y Refinanciados</v>
      </c>
      <c r="D9085" s="1" t="s">
        <v>30</v>
      </c>
      <c r="E9085" s="1" t="s">
        <v>505</v>
      </c>
      <c r="F9085" s="1" t="s">
        <v>506</v>
      </c>
      <c r="G9085" s="1">
        <v>317</v>
      </c>
      <c r="H9085" s="1" t="s">
        <v>509</v>
      </c>
      <c r="I9085" s="1">
        <v>9999</v>
      </c>
      <c r="J9085" s="1">
        <v>9999</v>
      </c>
      <c r="K9085" s="1" t="s">
        <v>325</v>
      </c>
      <c r="Q9085" s="2" t="s">
        <v>37</v>
      </c>
      <c r="R9085" s="1" t="s">
        <v>508</v>
      </c>
      <c r="S9085" s="1" t="str">
        <f t="shared" si="291"/>
        <v>JCC|BC|$CL|317|CS|CMED|</v>
      </c>
      <c r="T9085" s="2" t="str">
        <f t="shared" si="290"/>
        <v>OK</v>
      </c>
    </row>
    <row r="9086" spans="1:20" x14ac:dyDescent="0.25">
      <c r="A9086" s="1">
        <v>106049999</v>
      </c>
      <c r="B9086" s="1" t="str">
        <f>VLOOKUP(A9086,[1]Maestra!A$1:C$746,2,0)</f>
        <v>ACREEREF5</v>
      </c>
      <c r="C9086" s="1" t="str">
        <f>VLOOKUP(A9086,[1]Maestra!A$1:C$746,3,0)</f>
        <v>Reestructurados y Refinanciados</v>
      </c>
      <c r="D9086" s="1" t="s">
        <v>30</v>
      </c>
      <c r="E9086" s="1" t="s">
        <v>505</v>
      </c>
      <c r="F9086" s="1" t="s">
        <v>506</v>
      </c>
      <c r="G9086" s="1">
        <v>317</v>
      </c>
      <c r="H9086" s="1" t="s">
        <v>509</v>
      </c>
      <c r="I9086" s="1">
        <v>9999</v>
      </c>
      <c r="J9086" s="1">
        <v>9999</v>
      </c>
      <c r="K9086" s="1" t="s">
        <v>330</v>
      </c>
      <c r="Q9086" s="2" t="s">
        <v>37</v>
      </c>
      <c r="R9086" s="1" t="s">
        <v>508</v>
      </c>
      <c r="S9086" s="1" t="str">
        <f t="shared" si="291"/>
        <v>JCC|BC|$CL|317|CS|CMIE|</v>
      </c>
      <c r="T9086" s="2" t="str">
        <f t="shared" si="290"/>
        <v>OK</v>
      </c>
    </row>
    <row r="9087" spans="1:20" x14ac:dyDescent="0.25">
      <c r="A9087" s="1">
        <v>106049999</v>
      </c>
      <c r="B9087" s="1" t="str">
        <f>VLOOKUP(A9087,[1]Maestra!A$1:C$746,2,0)</f>
        <v>ACREEREF5</v>
      </c>
      <c r="C9087" s="1" t="str">
        <f>VLOOKUP(A9087,[1]Maestra!A$1:C$746,3,0)</f>
        <v>Reestructurados y Refinanciados</v>
      </c>
      <c r="D9087" s="1" t="s">
        <v>30</v>
      </c>
      <c r="E9087" s="1" t="s">
        <v>505</v>
      </c>
      <c r="F9087" s="1" t="s">
        <v>506</v>
      </c>
      <c r="G9087" s="1">
        <v>317</v>
      </c>
      <c r="H9087" s="1" t="s">
        <v>509</v>
      </c>
      <c r="I9087" s="1">
        <v>9999</v>
      </c>
      <c r="J9087" s="1">
        <v>9999</v>
      </c>
      <c r="K9087" s="1" t="s">
        <v>331</v>
      </c>
      <c r="Q9087" s="2" t="s">
        <v>37</v>
      </c>
      <c r="R9087" s="1" t="s">
        <v>508</v>
      </c>
      <c r="S9087" s="1" t="str">
        <f t="shared" si="291"/>
        <v>JCC|BC|$CL|317|CS|CPEM|</v>
      </c>
      <c r="T9087" s="2" t="str">
        <f t="shared" si="290"/>
        <v>OK</v>
      </c>
    </row>
    <row r="9088" spans="1:20" x14ac:dyDescent="0.25">
      <c r="A9088" s="1">
        <v>106049999</v>
      </c>
      <c r="B9088" s="1" t="str">
        <f>VLOOKUP(A9088,[1]Maestra!A$1:C$746,2,0)</f>
        <v>ACREEREF5</v>
      </c>
      <c r="C9088" s="1" t="str">
        <f>VLOOKUP(A9088,[1]Maestra!A$1:C$746,3,0)</f>
        <v>Reestructurados y Refinanciados</v>
      </c>
      <c r="D9088" s="1" t="s">
        <v>30</v>
      </c>
      <c r="E9088" s="1" t="s">
        <v>505</v>
      </c>
      <c r="F9088" s="1" t="s">
        <v>506</v>
      </c>
      <c r="G9088" s="1">
        <v>317</v>
      </c>
      <c r="H9088" s="1" t="s">
        <v>510</v>
      </c>
      <c r="I9088" s="1">
        <v>9999</v>
      </c>
      <c r="J9088" s="1">
        <v>9999</v>
      </c>
      <c r="K9088" s="1" t="s">
        <v>327</v>
      </c>
      <c r="Q9088" s="2" t="s">
        <v>37</v>
      </c>
      <c r="R9088" s="1" t="s">
        <v>508</v>
      </c>
      <c r="S9088" s="1" t="str">
        <f t="shared" si="291"/>
        <v>JCC|BC|$CL|317|JU|CCOR|</v>
      </c>
      <c r="T9088" s="2" t="str">
        <f t="shared" si="290"/>
        <v>OK</v>
      </c>
    </row>
    <row r="9089" spans="1:20" x14ac:dyDescent="0.25">
      <c r="A9089" s="1">
        <v>106049999</v>
      </c>
      <c r="B9089" s="1" t="str">
        <f>VLOOKUP(A9089,[1]Maestra!A$1:C$746,2,0)</f>
        <v>ACREEREF5</v>
      </c>
      <c r="C9089" s="1" t="str">
        <f>VLOOKUP(A9089,[1]Maestra!A$1:C$746,3,0)</f>
        <v>Reestructurados y Refinanciados</v>
      </c>
      <c r="D9089" s="1" t="s">
        <v>30</v>
      </c>
      <c r="E9089" s="1" t="s">
        <v>505</v>
      </c>
      <c r="F9089" s="1" t="s">
        <v>506</v>
      </c>
      <c r="G9089" s="1">
        <v>317</v>
      </c>
      <c r="H9089" s="1" t="s">
        <v>510</v>
      </c>
      <c r="I9089" s="1">
        <v>9999</v>
      </c>
      <c r="J9089" s="1">
        <v>9999</v>
      </c>
      <c r="K9089" s="1" t="s">
        <v>328</v>
      </c>
      <c r="Q9089" s="2" t="s">
        <v>37</v>
      </c>
      <c r="R9089" s="1" t="s">
        <v>508</v>
      </c>
      <c r="S9089" s="1" t="str">
        <f t="shared" si="291"/>
        <v>JCC|BC|$CL|317|JU|CGEM|</v>
      </c>
      <c r="T9089" s="2" t="str">
        <f t="shared" si="290"/>
        <v>OK</v>
      </c>
    </row>
    <row r="9090" spans="1:20" x14ac:dyDescent="0.25">
      <c r="A9090" s="1">
        <v>106049999</v>
      </c>
      <c r="B9090" s="1" t="str">
        <f>VLOOKUP(A9090,[1]Maestra!A$1:C$746,2,0)</f>
        <v>ACREEREF5</v>
      </c>
      <c r="C9090" s="1" t="str">
        <f>VLOOKUP(A9090,[1]Maestra!A$1:C$746,3,0)</f>
        <v>Reestructurados y Refinanciados</v>
      </c>
      <c r="D9090" s="1" t="s">
        <v>30</v>
      </c>
      <c r="E9090" s="1" t="s">
        <v>505</v>
      </c>
      <c r="F9090" s="1" t="s">
        <v>506</v>
      </c>
      <c r="G9090" s="1">
        <v>317</v>
      </c>
      <c r="H9090" s="1" t="s">
        <v>510</v>
      </c>
      <c r="I9090" s="1">
        <v>9999</v>
      </c>
      <c r="J9090" s="1">
        <v>9999</v>
      </c>
      <c r="K9090" s="1" t="s">
        <v>325</v>
      </c>
      <c r="Q9090" s="2" t="s">
        <v>37</v>
      </c>
      <c r="R9090" s="1" t="s">
        <v>508</v>
      </c>
      <c r="S9090" s="1" t="str">
        <f t="shared" si="291"/>
        <v>JCC|BC|$CL|317|JU|CMED|</v>
      </c>
      <c r="T9090" s="2" t="str">
        <f t="shared" si="290"/>
        <v>OK</v>
      </c>
    </row>
    <row r="9091" spans="1:20" x14ac:dyDescent="0.25">
      <c r="A9091" s="1">
        <v>106049999</v>
      </c>
      <c r="B9091" s="1" t="str">
        <f>VLOOKUP(A9091,[1]Maestra!A$1:C$746,2,0)</f>
        <v>ACREEREF5</v>
      </c>
      <c r="C9091" s="1" t="str">
        <f>VLOOKUP(A9091,[1]Maestra!A$1:C$746,3,0)</f>
        <v>Reestructurados y Refinanciados</v>
      </c>
      <c r="D9091" s="1" t="s">
        <v>30</v>
      </c>
      <c r="E9091" s="1" t="s">
        <v>505</v>
      </c>
      <c r="F9091" s="1" t="s">
        <v>506</v>
      </c>
      <c r="G9091" s="1">
        <v>317</v>
      </c>
      <c r="H9091" s="1" t="s">
        <v>510</v>
      </c>
      <c r="I9091" s="1">
        <v>9999</v>
      </c>
      <c r="J9091" s="1">
        <v>9999</v>
      </c>
      <c r="K9091" s="1" t="s">
        <v>330</v>
      </c>
      <c r="Q9091" s="2" t="s">
        <v>37</v>
      </c>
      <c r="R9091" s="1" t="s">
        <v>508</v>
      </c>
      <c r="S9091" s="1" t="str">
        <f t="shared" si="291"/>
        <v>JCC|BC|$CL|317|JU|CMIE|</v>
      </c>
      <c r="T9091" s="2" t="str">
        <f t="shared" ref="T9091:T9154" si="292">IF(COUNTIFS($D$2:$D$20413,D9091,$S$2:$S$20413,S9091,$A$2:$A$20413,"&lt;&gt;"&amp;A9091)&gt;0,"Conflicto","OK")</f>
        <v>OK</v>
      </c>
    </row>
    <row r="9092" spans="1:20" x14ac:dyDescent="0.25">
      <c r="A9092" s="1">
        <v>106049999</v>
      </c>
      <c r="B9092" s="1" t="str">
        <f>VLOOKUP(A9092,[1]Maestra!A$1:C$746,2,0)</f>
        <v>ACREEREF5</v>
      </c>
      <c r="C9092" s="1" t="str">
        <f>VLOOKUP(A9092,[1]Maestra!A$1:C$746,3,0)</f>
        <v>Reestructurados y Refinanciados</v>
      </c>
      <c r="D9092" s="1" t="s">
        <v>30</v>
      </c>
      <c r="E9092" s="1" t="s">
        <v>505</v>
      </c>
      <c r="F9092" s="1" t="s">
        <v>506</v>
      </c>
      <c r="G9092" s="1">
        <v>317</v>
      </c>
      <c r="H9092" s="1" t="s">
        <v>510</v>
      </c>
      <c r="I9092" s="1">
        <v>9999</v>
      </c>
      <c r="J9092" s="1">
        <v>9999</v>
      </c>
      <c r="K9092" s="1" t="s">
        <v>331</v>
      </c>
      <c r="Q9092" s="2" t="s">
        <v>37</v>
      </c>
      <c r="R9092" s="1" t="s">
        <v>508</v>
      </c>
      <c r="S9092" s="1" t="str">
        <f t="shared" si="291"/>
        <v>JCC|BC|$CL|317|JU|CPEM|</v>
      </c>
      <c r="T9092" s="2" t="str">
        <f t="shared" si="292"/>
        <v>OK</v>
      </c>
    </row>
    <row r="9093" spans="1:20" x14ac:dyDescent="0.25">
      <c r="A9093" s="1">
        <v>106049999</v>
      </c>
      <c r="B9093" s="1" t="str">
        <f>VLOOKUP(A9093,[1]Maestra!A$1:C$746,2,0)</f>
        <v>ACREEREF5</v>
      </c>
      <c r="C9093" s="1" t="str">
        <f>VLOOKUP(A9093,[1]Maestra!A$1:C$746,3,0)</f>
        <v>Reestructurados y Refinanciados</v>
      </c>
      <c r="D9093" s="1" t="s">
        <v>30</v>
      </c>
      <c r="E9093" s="1" t="s">
        <v>505</v>
      </c>
      <c r="F9093" s="1" t="s">
        <v>506</v>
      </c>
      <c r="G9093" s="1">
        <v>317</v>
      </c>
      <c r="H9093" s="1" t="s">
        <v>511</v>
      </c>
      <c r="I9093" s="1">
        <v>9999</v>
      </c>
      <c r="J9093" s="1">
        <v>9999</v>
      </c>
      <c r="K9093" s="1" t="s">
        <v>327</v>
      </c>
      <c r="Q9093" s="2" t="s">
        <v>37</v>
      </c>
      <c r="R9093" s="1" t="s">
        <v>508</v>
      </c>
      <c r="S9093" s="1" t="str">
        <f t="shared" si="291"/>
        <v>JCC|BC|$CL|317|PJ|CCOR|</v>
      </c>
      <c r="T9093" s="2" t="str">
        <f t="shared" si="292"/>
        <v>OK</v>
      </c>
    </row>
    <row r="9094" spans="1:20" x14ac:dyDescent="0.25">
      <c r="A9094" s="1">
        <v>106049999</v>
      </c>
      <c r="B9094" s="1" t="str">
        <f>VLOOKUP(A9094,[1]Maestra!A$1:C$746,2,0)</f>
        <v>ACREEREF5</v>
      </c>
      <c r="C9094" s="1" t="str">
        <f>VLOOKUP(A9094,[1]Maestra!A$1:C$746,3,0)</f>
        <v>Reestructurados y Refinanciados</v>
      </c>
      <c r="D9094" s="1" t="s">
        <v>30</v>
      </c>
      <c r="E9094" s="1" t="s">
        <v>505</v>
      </c>
      <c r="F9094" s="1" t="s">
        <v>506</v>
      </c>
      <c r="G9094" s="1">
        <v>317</v>
      </c>
      <c r="H9094" s="1" t="s">
        <v>511</v>
      </c>
      <c r="I9094" s="1">
        <v>9999</v>
      </c>
      <c r="J9094" s="1">
        <v>9999</v>
      </c>
      <c r="K9094" s="1" t="s">
        <v>328</v>
      </c>
      <c r="Q9094" s="2" t="s">
        <v>37</v>
      </c>
      <c r="R9094" s="1" t="s">
        <v>508</v>
      </c>
      <c r="S9094" s="1" t="str">
        <f t="shared" si="291"/>
        <v>JCC|BC|$CL|317|PJ|CGEM|</v>
      </c>
      <c r="T9094" s="2" t="str">
        <f t="shared" si="292"/>
        <v>OK</v>
      </c>
    </row>
    <row r="9095" spans="1:20" x14ac:dyDescent="0.25">
      <c r="A9095" s="1">
        <v>106049999</v>
      </c>
      <c r="B9095" s="1" t="str">
        <f>VLOOKUP(A9095,[1]Maestra!A$1:C$746,2,0)</f>
        <v>ACREEREF5</v>
      </c>
      <c r="C9095" s="1" t="str">
        <f>VLOOKUP(A9095,[1]Maestra!A$1:C$746,3,0)</f>
        <v>Reestructurados y Refinanciados</v>
      </c>
      <c r="D9095" s="1" t="s">
        <v>30</v>
      </c>
      <c r="E9095" s="1" t="s">
        <v>505</v>
      </c>
      <c r="F9095" s="1" t="s">
        <v>506</v>
      </c>
      <c r="G9095" s="1">
        <v>317</v>
      </c>
      <c r="H9095" s="1" t="s">
        <v>511</v>
      </c>
      <c r="I9095" s="1">
        <v>9999</v>
      </c>
      <c r="J9095" s="1">
        <v>9999</v>
      </c>
      <c r="K9095" s="1" t="s">
        <v>325</v>
      </c>
      <c r="Q9095" s="2" t="s">
        <v>37</v>
      </c>
      <c r="R9095" s="1" t="s">
        <v>508</v>
      </c>
      <c r="S9095" s="1" t="str">
        <f t="shared" si="291"/>
        <v>JCC|BC|$CL|317|PJ|CMED|</v>
      </c>
      <c r="T9095" s="2" t="str">
        <f t="shared" si="292"/>
        <v>OK</v>
      </c>
    </row>
    <row r="9096" spans="1:20" x14ac:dyDescent="0.25">
      <c r="A9096" s="1">
        <v>106049999</v>
      </c>
      <c r="B9096" s="1" t="str">
        <f>VLOOKUP(A9096,[1]Maestra!A$1:C$746,2,0)</f>
        <v>ACREEREF5</v>
      </c>
      <c r="C9096" s="1" t="str">
        <f>VLOOKUP(A9096,[1]Maestra!A$1:C$746,3,0)</f>
        <v>Reestructurados y Refinanciados</v>
      </c>
      <c r="D9096" s="1" t="s">
        <v>30</v>
      </c>
      <c r="E9096" s="1" t="s">
        <v>505</v>
      </c>
      <c r="F9096" s="1" t="s">
        <v>506</v>
      </c>
      <c r="G9096" s="1">
        <v>317</v>
      </c>
      <c r="H9096" s="1" t="s">
        <v>511</v>
      </c>
      <c r="I9096" s="1">
        <v>9999</v>
      </c>
      <c r="J9096" s="1">
        <v>9999</v>
      </c>
      <c r="K9096" s="1" t="s">
        <v>330</v>
      </c>
      <c r="Q9096" s="2" t="s">
        <v>37</v>
      </c>
      <c r="R9096" s="1" t="s">
        <v>508</v>
      </c>
      <c r="S9096" s="1" t="str">
        <f t="shared" si="291"/>
        <v>JCC|BC|$CL|317|PJ|CMIE|</v>
      </c>
      <c r="T9096" s="2" t="str">
        <f t="shared" si="292"/>
        <v>OK</v>
      </c>
    </row>
    <row r="9097" spans="1:20" x14ac:dyDescent="0.25">
      <c r="A9097" s="1">
        <v>106049999</v>
      </c>
      <c r="B9097" s="1" t="str">
        <f>VLOOKUP(A9097,[1]Maestra!A$1:C$746,2,0)</f>
        <v>ACREEREF5</v>
      </c>
      <c r="C9097" s="1" t="str">
        <f>VLOOKUP(A9097,[1]Maestra!A$1:C$746,3,0)</f>
        <v>Reestructurados y Refinanciados</v>
      </c>
      <c r="D9097" s="1" t="s">
        <v>30</v>
      </c>
      <c r="E9097" s="1" t="s">
        <v>505</v>
      </c>
      <c r="F9097" s="1" t="s">
        <v>506</v>
      </c>
      <c r="G9097" s="1">
        <v>317</v>
      </c>
      <c r="H9097" s="1" t="s">
        <v>511</v>
      </c>
      <c r="I9097" s="1">
        <v>9999</v>
      </c>
      <c r="J9097" s="1">
        <v>9999</v>
      </c>
      <c r="K9097" s="1" t="s">
        <v>331</v>
      </c>
      <c r="Q9097" s="2" t="s">
        <v>37</v>
      </c>
      <c r="R9097" s="1" t="s">
        <v>508</v>
      </c>
      <c r="S9097" s="1" t="str">
        <f t="shared" si="291"/>
        <v>JCC|BC|$CL|317|PJ|CPEM|</v>
      </c>
      <c r="T9097" s="2" t="str">
        <f t="shared" si="292"/>
        <v>OK</v>
      </c>
    </row>
    <row r="9098" spans="1:20" x14ac:dyDescent="0.25">
      <c r="A9098" s="1">
        <v>106049999</v>
      </c>
      <c r="B9098" s="1" t="str">
        <f>VLOOKUP(A9098,[1]Maestra!A$1:C$746,2,0)</f>
        <v>ACREEREF5</v>
      </c>
      <c r="C9098" s="1" t="str">
        <f>VLOOKUP(A9098,[1]Maestra!A$1:C$746,3,0)</f>
        <v>Reestructurados y Refinanciados</v>
      </c>
      <c r="D9098" s="1" t="s">
        <v>30</v>
      </c>
      <c r="E9098" s="1" t="s">
        <v>505</v>
      </c>
      <c r="F9098" s="1" t="s">
        <v>506</v>
      </c>
      <c r="G9098" s="1">
        <v>327</v>
      </c>
      <c r="H9098" s="1" t="s">
        <v>507</v>
      </c>
      <c r="I9098" s="1">
        <v>9999</v>
      </c>
      <c r="J9098" s="1">
        <v>9999</v>
      </c>
      <c r="K9098" s="1" t="s">
        <v>327</v>
      </c>
      <c r="Q9098" s="2" t="s">
        <v>37</v>
      </c>
      <c r="R9098" s="1" t="s">
        <v>508</v>
      </c>
      <c r="S9098" s="1" t="str">
        <f t="shared" si="291"/>
        <v>JCC|BC|$CL|327|CA|CCOR|</v>
      </c>
      <c r="T9098" s="2" t="str">
        <f t="shared" si="292"/>
        <v>OK</v>
      </c>
    </row>
    <row r="9099" spans="1:20" x14ac:dyDescent="0.25">
      <c r="A9099" s="1">
        <v>106049999</v>
      </c>
      <c r="B9099" s="1" t="str">
        <f>VLOOKUP(A9099,[1]Maestra!A$1:C$746,2,0)</f>
        <v>ACREEREF5</v>
      </c>
      <c r="C9099" s="1" t="str">
        <f>VLOOKUP(A9099,[1]Maestra!A$1:C$746,3,0)</f>
        <v>Reestructurados y Refinanciados</v>
      </c>
      <c r="D9099" s="1" t="s">
        <v>30</v>
      </c>
      <c r="E9099" s="1" t="s">
        <v>505</v>
      </c>
      <c r="F9099" s="1" t="s">
        <v>506</v>
      </c>
      <c r="G9099" s="1">
        <v>327</v>
      </c>
      <c r="H9099" s="1" t="s">
        <v>507</v>
      </c>
      <c r="I9099" s="1">
        <v>9999</v>
      </c>
      <c r="J9099" s="1">
        <v>9999</v>
      </c>
      <c r="K9099" s="1" t="s">
        <v>323</v>
      </c>
      <c r="Q9099" s="2" t="s">
        <v>37</v>
      </c>
      <c r="R9099" s="1" t="s">
        <v>508</v>
      </c>
      <c r="S9099" s="1" t="str">
        <f t="shared" si="291"/>
        <v>JCC|BC|$CL|327|CA|CESP|</v>
      </c>
      <c r="T9099" s="2" t="str">
        <f t="shared" si="292"/>
        <v>OK</v>
      </c>
    </row>
    <row r="9100" spans="1:20" x14ac:dyDescent="0.25">
      <c r="A9100" s="1">
        <v>106049999</v>
      </c>
      <c r="B9100" s="1" t="str">
        <f>VLOOKUP(A9100,[1]Maestra!A$1:C$746,2,0)</f>
        <v>ACREEREF5</v>
      </c>
      <c r="C9100" s="1" t="str">
        <f>VLOOKUP(A9100,[1]Maestra!A$1:C$746,3,0)</f>
        <v>Reestructurados y Refinanciados</v>
      </c>
      <c r="D9100" s="1" t="s">
        <v>30</v>
      </c>
      <c r="E9100" s="1" t="s">
        <v>505</v>
      </c>
      <c r="F9100" s="1" t="s">
        <v>506</v>
      </c>
      <c r="G9100" s="1">
        <v>327</v>
      </c>
      <c r="H9100" s="1" t="s">
        <v>507</v>
      </c>
      <c r="I9100" s="1">
        <v>9999</v>
      </c>
      <c r="J9100" s="1">
        <v>9999</v>
      </c>
      <c r="K9100" s="1" t="s">
        <v>328</v>
      </c>
      <c r="Q9100" s="2" t="s">
        <v>37</v>
      </c>
      <c r="R9100" s="1" t="s">
        <v>508</v>
      </c>
      <c r="S9100" s="1" t="str">
        <f t="shared" si="291"/>
        <v>JCC|BC|$CL|327|CA|CGEM|</v>
      </c>
      <c r="T9100" s="2" t="str">
        <f t="shared" si="292"/>
        <v>OK</v>
      </c>
    </row>
    <row r="9101" spans="1:20" x14ac:dyDescent="0.25">
      <c r="A9101" s="1">
        <v>106049999</v>
      </c>
      <c r="B9101" s="1" t="str">
        <f>VLOOKUP(A9101,[1]Maestra!A$1:C$746,2,0)</f>
        <v>ACREEREF5</v>
      </c>
      <c r="C9101" s="1" t="str">
        <f>VLOOKUP(A9101,[1]Maestra!A$1:C$746,3,0)</f>
        <v>Reestructurados y Refinanciados</v>
      </c>
      <c r="D9101" s="1" t="s">
        <v>30</v>
      </c>
      <c r="E9101" s="1" t="s">
        <v>505</v>
      </c>
      <c r="F9101" s="1" t="s">
        <v>506</v>
      </c>
      <c r="G9101" s="1">
        <v>327</v>
      </c>
      <c r="H9101" s="1" t="s">
        <v>507</v>
      </c>
      <c r="I9101" s="1">
        <v>9999</v>
      </c>
      <c r="J9101" s="1">
        <v>9999</v>
      </c>
      <c r="K9101" s="1" t="s">
        <v>329</v>
      </c>
      <c r="Q9101" s="2" t="s">
        <v>37</v>
      </c>
      <c r="R9101" s="1" t="s">
        <v>508</v>
      </c>
      <c r="S9101" s="1" t="str">
        <f t="shared" si="291"/>
        <v>JCC|BC|$CL|327|CA|CIVA|</v>
      </c>
      <c r="T9101" s="2" t="str">
        <f t="shared" si="292"/>
        <v>OK</v>
      </c>
    </row>
    <row r="9102" spans="1:20" x14ac:dyDescent="0.25">
      <c r="A9102" s="1">
        <v>106049999</v>
      </c>
      <c r="B9102" s="1" t="str">
        <f>VLOOKUP(A9102,[1]Maestra!A$1:C$746,2,0)</f>
        <v>ACREEREF5</v>
      </c>
      <c r="C9102" s="1" t="str">
        <f>VLOOKUP(A9102,[1]Maestra!A$1:C$746,3,0)</f>
        <v>Reestructurados y Refinanciados</v>
      </c>
      <c r="D9102" s="1" t="s">
        <v>30</v>
      </c>
      <c r="E9102" s="1" t="s">
        <v>505</v>
      </c>
      <c r="F9102" s="1" t="s">
        <v>506</v>
      </c>
      <c r="G9102" s="1">
        <v>327</v>
      </c>
      <c r="H9102" s="1" t="s">
        <v>507</v>
      </c>
      <c r="I9102" s="1">
        <v>9999</v>
      </c>
      <c r="J9102" s="1">
        <v>9999</v>
      </c>
      <c r="K9102" s="1" t="s">
        <v>325</v>
      </c>
      <c r="Q9102" s="2" t="s">
        <v>37</v>
      </c>
      <c r="R9102" s="1" t="s">
        <v>508</v>
      </c>
      <c r="S9102" s="1" t="str">
        <f t="shared" si="291"/>
        <v>JCC|BC|$CL|327|CA|CMED|</v>
      </c>
      <c r="T9102" s="2" t="str">
        <f t="shared" si="292"/>
        <v>OK</v>
      </c>
    </row>
    <row r="9103" spans="1:20" x14ac:dyDescent="0.25">
      <c r="A9103" s="1">
        <v>106049999</v>
      </c>
      <c r="B9103" s="1" t="str">
        <f>VLOOKUP(A9103,[1]Maestra!A$1:C$746,2,0)</f>
        <v>ACREEREF5</v>
      </c>
      <c r="C9103" s="1" t="str">
        <f>VLOOKUP(A9103,[1]Maestra!A$1:C$746,3,0)</f>
        <v>Reestructurados y Refinanciados</v>
      </c>
      <c r="D9103" s="1" t="s">
        <v>30</v>
      </c>
      <c r="E9103" s="1" t="s">
        <v>505</v>
      </c>
      <c r="F9103" s="1" t="s">
        <v>506</v>
      </c>
      <c r="G9103" s="1">
        <v>327</v>
      </c>
      <c r="H9103" s="1" t="s">
        <v>507</v>
      </c>
      <c r="I9103" s="1">
        <v>9999</v>
      </c>
      <c r="J9103" s="1">
        <v>9999</v>
      </c>
      <c r="K9103" s="1" t="s">
        <v>330</v>
      </c>
      <c r="Q9103" s="2" t="s">
        <v>37</v>
      </c>
      <c r="R9103" s="1" t="s">
        <v>508</v>
      </c>
      <c r="S9103" s="1" t="str">
        <f t="shared" si="291"/>
        <v>JCC|BC|$CL|327|CA|CMIE|</v>
      </c>
      <c r="T9103" s="2" t="str">
        <f t="shared" si="292"/>
        <v>OK</v>
      </c>
    </row>
    <row r="9104" spans="1:20" x14ac:dyDescent="0.25">
      <c r="A9104" s="1">
        <v>106049999</v>
      </c>
      <c r="B9104" s="1" t="str">
        <f>VLOOKUP(A9104,[1]Maestra!A$1:C$746,2,0)</f>
        <v>ACREEREF5</v>
      </c>
      <c r="C9104" s="1" t="str">
        <f>VLOOKUP(A9104,[1]Maestra!A$1:C$746,3,0)</f>
        <v>Reestructurados y Refinanciados</v>
      </c>
      <c r="D9104" s="1" t="s">
        <v>30</v>
      </c>
      <c r="E9104" s="1" t="s">
        <v>505</v>
      </c>
      <c r="F9104" s="1" t="s">
        <v>506</v>
      </c>
      <c r="G9104" s="1">
        <v>327</v>
      </c>
      <c r="H9104" s="1" t="s">
        <v>507</v>
      </c>
      <c r="I9104" s="1">
        <v>9999</v>
      </c>
      <c r="J9104" s="1">
        <v>9999</v>
      </c>
      <c r="K9104" s="1" t="s">
        <v>331</v>
      </c>
      <c r="Q9104" s="2" t="s">
        <v>37</v>
      </c>
      <c r="R9104" s="1" t="s">
        <v>508</v>
      </c>
      <c r="S9104" s="1" t="str">
        <f t="shared" si="291"/>
        <v>JCC|BC|$CL|327|CA|CPEM|</v>
      </c>
      <c r="T9104" s="2" t="str">
        <f t="shared" si="292"/>
        <v>OK</v>
      </c>
    </row>
    <row r="9105" spans="1:20" x14ac:dyDescent="0.25">
      <c r="A9105" s="1">
        <v>106049999</v>
      </c>
      <c r="B9105" s="1" t="str">
        <f>VLOOKUP(A9105,[1]Maestra!A$1:C$746,2,0)</f>
        <v>ACREEREF5</v>
      </c>
      <c r="C9105" s="1" t="str">
        <f>VLOOKUP(A9105,[1]Maestra!A$1:C$746,3,0)</f>
        <v>Reestructurados y Refinanciados</v>
      </c>
      <c r="D9105" s="1" t="s">
        <v>30</v>
      </c>
      <c r="E9105" s="1" t="s">
        <v>505</v>
      </c>
      <c r="F9105" s="1" t="s">
        <v>506</v>
      </c>
      <c r="G9105" s="1">
        <v>327</v>
      </c>
      <c r="H9105" s="1" t="s">
        <v>509</v>
      </c>
      <c r="I9105" s="1">
        <v>9999</v>
      </c>
      <c r="J9105" s="1">
        <v>9999</v>
      </c>
      <c r="K9105" s="1" t="s">
        <v>327</v>
      </c>
      <c r="Q9105" s="2" t="s">
        <v>37</v>
      </c>
      <c r="R9105" s="1" t="s">
        <v>508</v>
      </c>
      <c r="S9105" s="1" t="str">
        <f t="shared" si="291"/>
        <v>JCC|BC|$CL|327|CS|CCOR|</v>
      </c>
      <c r="T9105" s="2" t="str">
        <f t="shared" si="292"/>
        <v>OK</v>
      </c>
    </row>
    <row r="9106" spans="1:20" x14ac:dyDescent="0.25">
      <c r="A9106" s="1">
        <v>106049999</v>
      </c>
      <c r="B9106" s="1" t="str">
        <f>VLOOKUP(A9106,[1]Maestra!A$1:C$746,2,0)</f>
        <v>ACREEREF5</v>
      </c>
      <c r="C9106" s="1" t="str">
        <f>VLOOKUP(A9106,[1]Maestra!A$1:C$746,3,0)</f>
        <v>Reestructurados y Refinanciados</v>
      </c>
      <c r="D9106" s="1" t="s">
        <v>30</v>
      </c>
      <c r="E9106" s="1" t="s">
        <v>505</v>
      </c>
      <c r="F9106" s="1" t="s">
        <v>506</v>
      </c>
      <c r="G9106" s="1">
        <v>327</v>
      </c>
      <c r="H9106" s="1" t="s">
        <v>509</v>
      </c>
      <c r="I9106" s="1">
        <v>9999</v>
      </c>
      <c r="J9106" s="1">
        <v>9999</v>
      </c>
      <c r="K9106" s="1" t="s">
        <v>323</v>
      </c>
      <c r="Q9106" s="2" t="s">
        <v>37</v>
      </c>
      <c r="R9106" s="1" t="s">
        <v>508</v>
      </c>
      <c r="S9106" s="1" t="str">
        <f t="shared" si="291"/>
        <v>JCC|BC|$CL|327|CS|CESP|</v>
      </c>
      <c r="T9106" s="2" t="str">
        <f t="shared" si="292"/>
        <v>OK</v>
      </c>
    </row>
    <row r="9107" spans="1:20" x14ac:dyDescent="0.25">
      <c r="A9107" s="1">
        <v>106049999</v>
      </c>
      <c r="B9107" s="1" t="str">
        <f>VLOOKUP(A9107,[1]Maestra!A$1:C$746,2,0)</f>
        <v>ACREEREF5</v>
      </c>
      <c r="C9107" s="1" t="str">
        <f>VLOOKUP(A9107,[1]Maestra!A$1:C$746,3,0)</f>
        <v>Reestructurados y Refinanciados</v>
      </c>
      <c r="D9107" s="1" t="s">
        <v>30</v>
      </c>
      <c r="E9107" s="1" t="s">
        <v>505</v>
      </c>
      <c r="F9107" s="1" t="s">
        <v>506</v>
      </c>
      <c r="G9107" s="1">
        <v>327</v>
      </c>
      <c r="H9107" s="1" t="s">
        <v>509</v>
      </c>
      <c r="I9107" s="1">
        <v>9999</v>
      </c>
      <c r="J9107" s="1">
        <v>9999</v>
      </c>
      <c r="K9107" s="1" t="s">
        <v>328</v>
      </c>
      <c r="Q9107" s="2" t="s">
        <v>37</v>
      </c>
      <c r="R9107" s="1" t="s">
        <v>508</v>
      </c>
      <c r="S9107" s="1" t="str">
        <f t="shared" si="291"/>
        <v>JCC|BC|$CL|327|CS|CGEM|</v>
      </c>
      <c r="T9107" s="2" t="str">
        <f t="shared" si="292"/>
        <v>OK</v>
      </c>
    </row>
    <row r="9108" spans="1:20" x14ac:dyDescent="0.25">
      <c r="A9108" s="1">
        <v>106049999</v>
      </c>
      <c r="B9108" s="1" t="str">
        <f>VLOOKUP(A9108,[1]Maestra!A$1:C$746,2,0)</f>
        <v>ACREEREF5</v>
      </c>
      <c r="C9108" s="1" t="str">
        <f>VLOOKUP(A9108,[1]Maestra!A$1:C$746,3,0)</f>
        <v>Reestructurados y Refinanciados</v>
      </c>
      <c r="D9108" s="1" t="s">
        <v>30</v>
      </c>
      <c r="E9108" s="1" t="s">
        <v>505</v>
      </c>
      <c r="F9108" s="1" t="s">
        <v>506</v>
      </c>
      <c r="G9108" s="1">
        <v>327</v>
      </c>
      <c r="H9108" s="1" t="s">
        <v>509</v>
      </c>
      <c r="I9108" s="1">
        <v>9999</v>
      </c>
      <c r="J9108" s="1">
        <v>9999</v>
      </c>
      <c r="K9108" s="1" t="s">
        <v>329</v>
      </c>
      <c r="Q9108" s="2" t="s">
        <v>37</v>
      </c>
      <c r="R9108" s="1" t="s">
        <v>508</v>
      </c>
      <c r="S9108" s="1" t="str">
        <f t="shared" si="291"/>
        <v>JCC|BC|$CL|327|CS|CIVA|</v>
      </c>
      <c r="T9108" s="2" t="str">
        <f t="shared" si="292"/>
        <v>OK</v>
      </c>
    </row>
    <row r="9109" spans="1:20" x14ac:dyDescent="0.25">
      <c r="A9109" s="1">
        <v>106049999</v>
      </c>
      <c r="B9109" s="1" t="str">
        <f>VLOOKUP(A9109,[1]Maestra!A$1:C$746,2,0)</f>
        <v>ACREEREF5</v>
      </c>
      <c r="C9109" s="1" t="str">
        <f>VLOOKUP(A9109,[1]Maestra!A$1:C$746,3,0)</f>
        <v>Reestructurados y Refinanciados</v>
      </c>
      <c r="D9109" s="1" t="s">
        <v>30</v>
      </c>
      <c r="E9109" s="1" t="s">
        <v>505</v>
      </c>
      <c r="F9109" s="1" t="s">
        <v>506</v>
      </c>
      <c r="G9109" s="1">
        <v>327</v>
      </c>
      <c r="H9109" s="1" t="s">
        <v>509</v>
      </c>
      <c r="I9109" s="1">
        <v>9999</v>
      </c>
      <c r="J9109" s="1">
        <v>9999</v>
      </c>
      <c r="K9109" s="1" t="s">
        <v>325</v>
      </c>
      <c r="Q9109" s="2" t="s">
        <v>37</v>
      </c>
      <c r="R9109" s="1" t="s">
        <v>508</v>
      </c>
      <c r="S9109" s="1" t="str">
        <f t="shared" si="291"/>
        <v>JCC|BC|$CL|327|CS|CMED|</v>
      </c>
      <c r="T9109" s="2" t="str">
        <f t="shared" si="292"/>
        <v>OK</v>
      </c>
    </row>
    <row r="9110" spans="1:20" x14ac:dyDescent="0.25">
      <c r="A9110" s="1">
        <v>106049999</v>
      </c>
      <c r="B9110" s="1" t="str">
        <f>VLOOKUP(A9110,[1]Maestra!A$1:C$746,2,0)</f>
        <v>ACREEREF5</v>
      </c>
      <c r="C9110" s="1" t="str">
        <f>VLOOKUP(A9110,[1]Maestra!A$1:C$746,3,0)</f>
        <v>Reestructurados y Refinanciados</v>
      </c>
      <c r="D9110" s="1" t="s">
        <v>30</v>
      </c>
      <c r="E9110" s="1" t="s">
        <v>505</v>
      </c>
      <c r="F9110" s="1" t="s">
        <v>506</v>
      </c>
      <c r="G9110" s="1">
        <v>327</v>
      </c>
      <c r="H9110" s="1" t="s">
        <v>509</v>
      </c>
      <c r="I9110" s="1">
        <v>9999</v>
      </c>
      <c r="J9110" s="1">
        <v>9999</v>
      </c>
      <c r="K9110" s="1" t="s">
        <v>330</v>
      </c>
      <c r="Q9110" s="2" t="s">
        <v>37</v>
      </c>
      <c r="R9110" s="1" t="s">
        <v>508</v>
      </c>
      <c r="S9110" s="1" t="str">
        <f t="shared" si="291"/>
        <v>JCC|BC|$CL|327|CS|CMIE|</v>
      </c>
      <c r="T9110" s="2" t="str">
        <f t="shared" si="292"/>
        <v>OK</v>
      </c>
    </row>
    <row r="9111" spans="1:20" x14ac:dyDescent="0.25">
      <c r="A9111" s="1">
        <v>106049999</v>
      </c>
      <c r="B9111" s="1" t="str">
        <f>VLOOKUP(A9111,[1]Maestra!A$1:C$746,2,0)</f>
        <v>ACREEREF5</v>
      </c>
      <c r="C9111" s="1" t="str">
        <f>VLOOKUP(A9111,[1]Maestra!A$1:C$746,3,0)</f>
        <v>Reestructurados y Refinanciados</v>
      </c>
      <c r="D9111" s="1" t="s">
        <v>30</v>
      </c>
      <c r="E9111" s="1" t="s">
        <v>505</v>
      </c>
      <c r="F9111" s="1" t="s">
        <v>506</v>
      </c>
      <c r="G9111" s="1">
        <v>327</v>
      </c>
      <c r="H9111" s="1" t="s">
        <v>509</v>
      </c>
      <c r="I9111" s="1">
        <v>9999</v>
      </c>
      <c r="J9111" s="1">
        <v>9999</v>
      </c>
      <c r="K9111" s="1" t="s">
        <v>331</v>
      </c>
      <c r="Q9111" s="2" t="s">
        <v>37</v>
      </c>
      <c r="R9111" s="1" t="s">
        <v>508</v>
      </c>
      <c r="S9111" s="1" t="str">
        <f t="shared" si="291"/>
        <v>JCC|BC|$CL|327|CS|CPEM|</v>
      </c>
      <c r="T9111" s="2" t="str">
        <f t="shared" si="292"/>
        <v>OK</v>
      </c>
    </row>
    <row r="9112" spans="1:20" x14ac:dyDescent="0.25">
      <c r="A9112" s="1">
        <v>106049999</v>
      </c>
      <c r="B9112" s="1" t="str">
        <f>VLOOKUP(A9112,[1]Maestra!A$1:C$746,2,0)</f>
        <v>ACREEREF5</v>
      </c>
      <c r="C9112" s="1" t="str">
        <f>VLOOKUP(A9112,[1]Maestra!A$1:C$746,3,0)</f>
        <v>Reestructurados y Refinanciados</v>
      </c>
      <c r="D9112" s="1" t="s">
        <v>30</v>
      </c>
      <c r="E9112" s="1" t="s">
        <v>505</v>
      </c>
      <c r="F9112" s="1" t="s">
        <v>506</v>
      </c>
      <c r="G9112" s="1">
        <v>327</v>
      </c>
      <c r="H9112" s="1" t="s">
        <v>510</v>
      </c>
      <c r="I9112" s="1">
        <v>9999</v>
      </c>
      <c r="J9112" s="1">
        <v>9999</v>
      </c>
      <c r="K9112" s="1" t="s">
        <v>327</v>
      </c>
      <c r="Q9112" s="2" t="s">
        <v>37</v>
      </c>
      <c r="R9112" s="1" t="s">
        <v>508</v>
      </c>
      <c r="S9112" s="1" t="str">
        <f t="shared" si="291"/>
        <v>JCC|BC|$CL|327|JU|CCOR|</v>
      </c>
      <c r="T9112" s="2" t="str">
        <f t="shared" si="292"/>
        <v>OK</v>
      </c>
    </row>
    <row r="9113" spans="1:20" x14ac:dyDescent="0.25">
      <c r="A9113" s="1">
        <v>106049999</v>
      </c>
      <c r="B9113" s="1" t="str">
        <f>VLOOKUP(A9113,[1]Maestra!A$1:C$746,2,0)</f>
        <v>ACREEREF5</v>
      </c>
      <c r="C9113" s="1" t="str">
        <f>VLOOKUP(A9113,[1]Maestra!A$1:C$746,3,0)</f>
        <v>Reestructurados y Refinanciados</v>
      </c>
      <c r="D9113" s="1" t="s">
        <v>30</v>
      </c>
      <c r="E9113" s="1" t="s">
        <v>505</v>
      </c>
      <c r="F9113" s="1" t="s">
        <v>506</v>
      </c>
      <c r="G9113" s="1">
        <v>327</v>
      </c>
      <c r="H9113" s="1" t="s">
        <v>510</v>
      </c>
      <c r="I9113" s="1">
        <v>9999</v>
      </c>
      <c r="J9113" s="1">
        <v>9999</v>
      </c>
      <c r="K9113" s="1" t="s">
        <v>328</v>
      </c>
      <c r="Q9113" s="2" t="s">
        <v>37</v>
      </c>
      <c r="R9113" s="1" t="s">
        <v>508</v>
      </c>
      <c r="S9113" s="1" t="str">
        <f t="shared" si="291"/>
        <v>JCC|BC|$CL|327|JU|CGEM|</v>
      </c>
      <c r="T9113" s="2" t="str">
        <f t="shared" si="292"/>
        <v>OK</v>
      </c>
    </row>
    <row r="9114" spans="1:20" x14ac:dyDescent="0.25">
      <c r="A9114" s="1">
        <v>106049999</v>
      </c>
      <c r="B9114" s="1" t="str">
        <f>VLOOKUP(A9114,[1]Maestra!A$1:C$746,2,0)</f>
        <v>ACREEREF5</v>
      </c>
      <c r="C9114" s="1" t="str">
        <f>VLOOKUP(A9114,[1]Maestra!A$1:C$746,3,0)</f>
        <v>Reestructurados y Refinanciados</v>
      </c>
      <c r="D9114" s="1" t="s">
        <v>30</v>
      </c>
      <c r="E9114" s="1" t="s">
        <v>505</v>
      </c>
      <c r="F9114" s="1" t="s">
        <v>506</v>
      </c>
      <c r="G9114" s="1">
        <v>327</v>
      </c>
      <c r="H9114" s="1" t="s">
        <v>510</v>
      </c>
      <c r="I9114" s="1">
        <v>9999</v>
      </c>
      <c r="J9114" s="1">
        <v>9999</v>
      </c>
      <c r="K9114" s="1" t="s">
        <v>325</v>
      </c>
      <c r="Q9114" s="2" t="s">
        <v>37</v>
      </c>
      <c r="R9114" s="1" t="s">
        <v>508</v>
      </c>
      <c r="S9114" s="1" t="str">
        <f t="shared" si="291"/>
        <v>JCC|BC|$CL|327|JU|CMED|</v>
      </c>
      <c r="T9114" s="2" t="str">
        <f t="shared" si="292"/>
        <v>OK</v>
      </c>
    </row>
    <row r="9115" spans="1:20" x14ac:dyDescent="0.25">
      <c r="A9115" s="1">
        <v>106049999</v>
      </c>
      <c r="B9115" s="1" t="str">
        <f>VLOOKUP(A9115,[1]Maestra!A$1:C$746,2,0)</f>
        <v>ACREEREF5</v>
      </c>
      <c r="C9115" s="1" t="str">
        <f>VLOOKUP(A9115,[1]Maestra!A$1:C$746,3,0)</f>
        <v>Reestructurados y Refinanciados</v>
      </c>
      <c r="D9115" s="1" t="s">
        <v>30</v>
      </c>
      <c r="E9115" s="1" t="s">
        <v>505</v>
      </c>
      <c r="F9115" s="1" t="s">
        <v>506</v>
      </c>
      <c r="G9115" s="1">
        <v>327</v>
      </c>
      <c r="H9115" s="1" t="s">
        <v>510</v>
      </c>
      <c r="I9115" s="1">
        <v>9999</v>
      </c>
      <c r="J9115" s="1">
        <v>9999</v>
      </c>
      <c r="K9115" s="1" t="s">
        <v>331</v>
      </c>
      <c r="Q9115" s="2" t="s">
        <v>37</v>
      </c>
      <c r="R9115" s="1" t="s">
        <v>508</v>
      </c>
      <c r="S9115" s="1" t="str">
        <f t="shared" si="291"/>
        <v>JCC|BC|$CL|327|JU|CPEM|</v>
      </c>
      <c r="T9115" s="2" t="str">
        <f t="shared" si="292"/>
        <v>OK</v>
      </c>
    </row>
    <row r="9116" spans="1:20" x14ac:dyDescent="0.25">
      <c r="A9116" s="1">
        <v>106049999</v>
      </c>
      <c r="B9116" s="1" t="str">
        <f>VLOOKUP(A9116,[1]Maestra!A$1:C$746,2,0)</f>
        <v>ACREEREF5</v>
      </c>
      <c r="C9116" s="1" t="str">
        <f>VLOOKUP(A9116,[1]Maestra!A$1:C$746,3,0)</f>
        <v>Reestructurados y Refinanciados</v>
      </c>
      <c r="D9116" s="1" t="s">
        <v>30</v>
      </c>
      <c r="E9116" s="1" t="s">
        <v>505</v>
      </c>
      <c r="F9116" s="1" t="s">
        <v>506</v>
      </c>
      <c r="G9116" s="1">
        <v>327</v>
      </c>
      <c r="H9116" s="1" t="s">
        <v>511</v>
      </c>
      <c r="I9116" s="1">
        <v>9999</v>
      </c>
      <c r="J9116" s="1">
        <v>9999</v>
      </c>
      <c r="K9116" s="1" t="s">
        <v>327</v>
      </c>
      <c r="Q9116" s="2" t="s">
        <v>37</v>
      </c>
      <c r="R9116" s="1" t="s">
        <v>508</v>
      </c>
      <c r="S9116" s="1" t="str">
        <f t="shared" si="291"/>
        <v>JCC|BC|$CL|327|PJ|CCOR|</v>
      </c>
      <c r="T9116" s="2" t="str">
        <f t="shared" si="292"/>
        <v>OK</v>
      </c>
    </row>
    <row r="9117" spans="1:20" x14ac:dyDescent="0.25">
      <c r="A9117" s="1">
        <v>106049999</v>
      </c>
      <c r="B9117" s="1" t="str">
        <f>VLOOKUP(A9117,[1]Maestra!A$1:C$746,2,0)</f>
        <v>ACREEREF5</v>
      </c>
      <c r="C9117" s="1" t="str">
        <f>VLOOKUP(A9117,[1]Maestra!A$1:C$746,3,0)</f>
        <v>Reestructurados y Refinanciados</v>
      </c>
      <c r="D9117" s="1" t="s">
        <v>30</v>
      </c>
      <c r="E9117" s="1" t="s">
        <v>505</v>
      </c>
      <c r="F9117" s="1" t="s">
        <v>506</v>
      </c>
      <c r="G9117" s="1">
        <v>327</v>
      </c>
      <c r="H9117" s="1" t="s">
        <v>511</v>
      </c>
      <c r="I9117" s="1">
        <v>9999</v>
      </c>
      <c r="J9117" s="1">
        <v>9999</v>
      </c>
      <c r="K9117" s="1" t="s">
        <v>328</v>
      </c>
      <c r="Q9117" s="2" t="s">
        <v>37</v>
      </c>
      <c r="R9117" s="1" t="s">
        <v>508</v>
      </c>
      <c r="S9117" s="1" t="str">
        <f t="shared" si="291"/>
        <v>JCC|BC|$CL|327|PJ|CGEM|</v>
      </c>
      <c r="T9117" s="2" t="str">
        <f t="shared" si="292"/>
        <v>OK</v>
      </c>
    </row>
    <row r="9118" spans="1:20" x14ac:dyDescent="0.25">
      <c r="A9118" s="1">
        <v>106049999</v>
      </c>
      <c r="B9118" s="1" t="str">
        <f>VLOOKUP(A9118,[1]Maestra!A$1:C$746,2,0)</f>
        <v>ACREEREF5</v>
      </c>
      <c r="C9118" s="1" t="str">
        <f>VLOOKUP(A9118,[1]Maestra!A$1:C$746,3,0)</f>
        <v>Reestructurados y Refinanciados</v>
      </c>
      <c r="D9118" s="1" t="s">
        <v>30</v>
      </c>
      <c r="E9118" s="1" t="s">
        <v>505</v>
      </c>
      <c r="F9118" s="1" t="s">
        <v>506</v>
      </c>
      <c r="G9118" s="1">
        <v>327</v>
      </c>
      <c r="H9118" s="1" t="s">
        <v>511</v>
      </c>
      <c r="I9118" s="1">
        <v>9999</v>
      </c>
      <c r="J9118" s="1">
        <v>9999</v>
      </c>
      <c r="K9118" s="1" t="s">
        <v>325</v>
      </c>
      <c r="Q9118" s="2" t="s">
        <v>37</v>
      </c>
      <c r="R9118" s="1" t="s">
        <v>508</v>
      </c>
      <c r="S9118" s="1" t="str">
        <f t="shared" si="291"/>
        <v>JCC|BC|$CL|327|PJ|CMED|</v>
      </c>
      <c r="T9118" s="2" t="str">
        <f t="shared" si="292"/>
        <v>OK</v>
      </c>
    </row>
    <row r="9119" spans="1:20" x14ac:dyDescent="0.25">
      <c r="A9119" s="1">
        <v>106049999</v>
      </c>
      <c r="B9119" s="1" t="str">
        <f>VLOOKUP(A9119,[1]Maestra!A$1:C$746,2,0)</f>
        <v>ACREEREF5</v>
      </c>
      <c r="C9119" s="1" t="str">
        <f>VLOOKUP(A9119,[1]Maestra!A$1:C$746,3,0)</f>
        <v>Reestructurados y Refinanciados</v>
      </c>
      <c r="D9119" s="1" t="s">
        <v>30</v>
      </c>
      <c r="E9119" s="1" t="s">
        <v>505</v>
      </c>
      <c r="F9119" s="1" t="s">
        <v>506</v>
      </c>
      <c r="G9119" s="1">
        <v>327</v>
      </c>
      <c r="H9119" s="1" t="s">
        <v>511</v>
      </c>
      <c r="I9119" s="1">
        <v>9999</v>
      </c>
      <c r="J9119" s="1">
        <v>9999</v>
      </c>
      <c r="K9119" s="1" t="s">
        <v>331</v>
      </c>
      <c r="Q9119" s="2" t="s">
        <v>37</v>
      </c>
      <c r="R9119" s="1" t="s">
        <v>508</v>
      </c>
      <c r="S9119" s="1" t="str">
        <f t="shared" si="291"/>
        <v>JCC|BC|$CL|327|PJ|CPEM|</v>
      </c>
      <c r="T9119" s="2" t="str">
        <f t="shared" si="292"/>
        <v>OK</v>
      </c>
    </row>
    <row r="9120" spans="1:20" x14ac:dyDescent="0.25">
      <c r="A9120" s="1">
        <v>9999999999</v>
      </c>
      <c r="B9120" s="1" t="e">
        <f>VLOOKUP(A9120,[1]Maestra!A$1:C$746,2,0)</f>
        <v>#N/A</v>
      </c>
      <c r="C9120" s="1" t="e">
        <f>VLOOKUP(A9120,[1]Maestra!A$1:C$746,3,0)</f>
        <v>#N/A</v>
      </c>
      <c r="D9120" s="1" t="s">
        <v>30</v>
      </c>
      <c r="E9120" s="1" t="s">
        <v>505</v>
      </c>
      <c r="F9120" s="1" t="s">
        <v>506</v>
      </c>
      <c r="G9120" s="1">
        <v>337</v>
      </c>
      <c r="H9120" s="1" t="s">
        <v>510</v>
      </c>
      <c r="I9120" s="1">
        <v>9999</v>
      </c>
      <c r="J9120" s="1">
        <v>9999</v>
      </c>
      <c r="K9120" s="1" t="s">
        <v>327</v>
      </c>
      <c r="Q9120" s="2" t="s">
        <v>37</v>
      </c>
      <c r="R9120" s="1" t="s">
        <v>508</v>
      </c>
      <c r="S9120" s="1" t="str">
        <f t="shared" si="291"/>
        <v>JCC|BC|$CL|337|JU|CCOR|</v>
      </c>
      <c r="T9120" s="2" t="str">
        <f t="shared" si="292"/>
        <v>OK</v>
      </c>
    </row>
    <row r="9121" spans="1:20" x14ac:dyDescent="0.25">
      <c r="A9121" s="1">
        <v>9999999999</v>
      </c>
      <c r="B9121" s="1" t="e">
        <f>VLOOKUP(A9121,[1]Maestra!A$1:C$746,2,0)</f>
        <v>#N/A</v>
      </c>
      <c r="C9121" s="1" t="e">
        <f>VLOOKUP(A9121,[1]Maestra!A$1:C$746,3,0)</f>
        <v>#N/A</v>
      </c>
      <c r="D9121" s="1" t="s">
        <v>30</v>
      </c>
      <c r="E9121" s="1" t="s">
        <v>505</v>
      </c>
      <c r="F9121" s="1" t="s">
        <v>506</v>
      </c>
      <c r="G9121" s="1">
        <v>337</v>
      </c>
      <c r="H9121" s="1" t="s">
        <v>510</v>
      </c>
      <c r="I9121" s="1">
        <v>9999</v>
      </c>
      <c r="J9121" s="1">
        <v>9999</v>
      </c>
      <c r="K9121" s="1" t="s">
        <v>323</v>
      </c>
      <c r="Q9121" s="2" t="s">
        <v>37</v>
      </c>
      <c r="R9121" s="1" t="s">
        <v>508</v>
      </c>
      <c r="S9121" s="1" t="str">
        <f t="shared" si="291"/>
        <v>JCC|BC|$CL|337|JU|CESP|</v>
      </c>
      <c r="T9121" s="2" t="str">
        <f t="shared" si="292"/>
        <v>OK</v>
      </c>
    </row>
    <row r="9122" spans="1:20" x14ac:dyDescent="0.25">
      <c r="A9122" s="1">
        <v>9999999999</v>
      </c>
      <c r="B9122" s="1" t="e">
        <f>VLOOKUP(A9122,[1]Maestra!A$1:C$746,2,0)</f>
        <v>#N/A</v>
      </c>
      <c r="C9122" s="1" t="e">
        <f>VLOOKUP(A9122,[1]Maestra!A$1:C$746,3,0)</f>
        <v>#N/A</v>
      </c>
      <c r="D9122" s="1" t="s">
        <v>30</v>
      </c>
      <c r="E9122" s="1" t="s">
        <v>505</v>
      </c>
      <c r="F9122" s="1" t="s">
        <v>506</v>
      </c>
      <c r="G9122" s="1">
        <v>337</v>
      </c>
      <c r="H9122" s="1" t="s">
        <v>510</v>
      </c>
      <c r="I9122" s="1">
        <v>9999</v>
      </c>
      <c r="J9122" s="1">
        <v>9999</v>
      </c>
      <c r="K9122" s="1" t="s">
        <v>328</v>
      </c>
      <c r="Q9122" s="2" t="s">
        <v>37</v>
      </c>
      <c r="R9122" s="1" t="s">
        <v>508</v>
      </c>
      <c r="S9122" s="1" t="str">
        <f t="shared" si="291"/>
        <v>JCC|BC|$CL|337|JU|CGEM|</v>
      </c>
      <c r="T9122" s="2" t="str">
        <f t="shared" si="292"/>
        <v>OK</v>
      </c>
    </row>
    <row r="9123" spans="1:20" x14ac:dyDescent="0.25">
      <c r="A9123" s="1">
        <v>9999999999</v>
      </c>
      <c r="B9123" s="1" t="e">
        <f>VLOOKUP(A9123,[1]Maestra!A$1:C$746,2,0)</f>
        <v>#N/A</v>
      </c>
      <c r="C9123" s="1" t="e">
        <f>VLOOKUP(A9123,[1]Maestra!A$1:C$746,3,0)</f>
        <v>#N/A</v>
      </c>
      <c r="D9123" s="1" t="s">
        <v>30</v>
      </c>
      <c r="E9123" s="1" t="s">
        <v>505</v>
      </c>
      <c r="F9123" s="1" t="s">
        <v>506</v>
      </c>
      <c r="G9123" s="1">
        <v>337</v>
      </c>
      <c r="H9123" s="1" t="s">
        <v>510</v>
      </c>
      <c r="I9123" s="1">
        <v>9999</v>
      </c>
      <c r="J9123" s="1">
        <v>9999</v>
      </c>
      <c r="K9123" s="1" t="s">
        <v>329</v>
      </c>
      <c r="Q9123" s="2" t="s">
        <v>37</v>
      </c>
      <c r="R9123" s="1" t="s">
        <v>508</v>
      </c>
      <c r="S9123" s="1" t="str">
        <f t="shared" si="291"/>
        <v>JCC|BC|$CL|337|JU|CIVA|</v>
      </c>
      <c r="T9123" s="2" t="str">
        <f t="shared" si="292"/>
        <v>OK</v>
      </c>
    </row>
    <row r="9124" spans="1:20" x14ac:dyDescent="0.25">
      <c r="A9124" s="1">
        <v>9999999999</v>
      </c>
      <c r="B9124" s="1" t="e">
        <f>VLOOKUP(A9124,[1]Maestra!A$1:C$746,2,0)</f>
        <v>#N/A</v>
      </c>
      <c r="C9124" s="1" t="e">
        <f>VLOOKUP(A9124,[1]Maestra!A$1:C$746,3,0)</f>
        <v>#N/A</v>
      </c>
      <c r="D9124" s="1" t="s">
        <v>30</v>
      </c>
      <c r="E9124" s="1" t="s">
        <v>505</v>
      </c>
      <c r="F9124" s="1" t="s">
        <v>506</v>
      </c>
      <c r="G9124" s="1">
        <v>337</v>
      </c>
      <c r="H9124" s="1" t="s">
        <v>510</v>
      </c>
      <c r="I9124" s="1">
        <v>9999</v>
      </c>
      <c r="J9124" s="1">
        <v>9999</v>
      </c>
      <c r="K9124" s="1" t="s">
        <v>325</v>
      </c>
      <c r="Q9124" s="2" t="s">
        <v>37</v>
      </c>
      <c r="R9124" s="1" t="s">
        <v>508</v>
      </c>
      <c r="S9124" s="1" t="str">
        <f t="shared" si="291"/>
        <v>JCC|BC|$CL|337|JU|CMED|</v>
      </c>
      <c r="T9124" s="2" t="str">
        <f t="shared" si="292"/>
        <v>OK</v>
      </c>
    </row>
    <row r="9125" spans="1:20" x14ac:dyDescent="0.25">
      <c r="A9125" s="1">
        <v>9999999999</v>
      </c>
      <c r="B9125" s="1" t="e">
        <f>VLOOKUP(A9125,[1]Maestra!A$1:C$746,2,0)</f>
        <v>#N/A</v>
      </c>
      <c r="C9125" s="1" t="e">
        <f>VLOOKUP(A9125,[1]Maestra!A$1:C$746,3,0)</f>
        <v>#N/A</v>
      </c>
      <c r="D9125" s="1" t="s">
        <v>30</v>
      </c>
      <c r="E9125" s="1" t="s">
        <v>505</v>
      </c>
      <c r="F9125" s="1" t="s">
        <v>506</v>
      </c>
      <c r="G9125" s="1">
        <v>337</v>
      </c>
      <c r="H9125" s="1" t="s">
        <v>510</v>
      </c>
      <c r="I9125" s="1">
        <v>9999</v>
      </c>
      <c r="J9125" s="1">
        <v>9999</v>
      </c>
      <c r="K9125" s="1" t="s">
        <v>330</v>
      </c>
      <c r="Q9125" s="2" t="s">
        <v>37</v>
      </c>
      <c r="R9125" s="1" t="s">
        <v>508</v>
      </c>
      <c r="S9125" s="1" t="str">
        <f t="shared" si="291"/>
        <v>JCC|BC|$CL|337|JU|CMIE|</v>
      </c>
      <c r="T9125" s="2" t="str">
        <f t="shared" si="292"/>
        <v>OK</v>
      </c>
    </row>
    <row r="9126" spans="1:20" x14ac:dyDescent="0.25">
      <c r="A9126" s="1">
        <v>9999999999</v>
      </c>
      <c r="B9126" s="1" t="e">
        <f>VLOOKUP(A9126,[1]Maestra!A$1:C$746,2,0)</f>
        <v>#N/A</v>
      </c>
      <c r="C9126" s="1" t="e">
        <f>VLOOKUP(A9126,[1]Maestra!A$1:C$746,3,0)</f>
        <v>#N/A</v>
      </c>
      <c r="D9126" s="1" t="s">
        <v>30</v>
      </c>
      <c r="E9126" s="1" t="s">
        <v>505</v>
      </c>
      <c r="F9126" s="1" t="s">
        <v>506</v>
      </c>
      <c r="G9126" s="1">
        <v>337</v>
      </c>
      <c r="H9126" s="1" t="s">
        <v>510</v>
      </c>
      <c r="I9126" s="1">
        <v>9999</v>
      </c>
      <c r="J9126" s="1">
        <v>9999</v>
      </c>
      <c r="K9126" s="1" t="s">
        <v>331</v>
      </c>
      <c r="Q9126" s="2" t="s">
        <v>37</v>
      </c>
      <c r="R9126" s="1" t="s">
        <v>508</v>
      </c>
      <c r="S9126" s="1" t="str">
        <f t="shared" si="291"/>
        <v>JCC|BC|$CL|337|JU|CPEM|</v>
      </c>
      <c r="T9126" s="2" t="str">
        <f t="shared" si="292"/>
        <v>OK</v>
      </c>
    </row>
    <row r="9127" spans="1:20" x14ac:dyDescent="0.25">
      <c r="A9127" s="1">
        <v>9999999999</v>
      </c>
      <c r="B9127" s="1" t="e">
        <f>VLOOKUP(A9127,[1]Maestra!A$1:C$746,2,0)</f>
        <v>#N/A</v>
      </c>
      <c r="C9127" s="1" t="e">
        <f>VLOOKUP(A9127,[1]Maestra!A$1:C$746,3,0)</f>
        <v>#N/A</v>
      </c>
      <c r="D9127" s="1" t="s">
        <v>30</v>
      </c>
      <c r="E9127" s="1" t="s">
        <v>505</v>
      </c>
      <c r="F9127" s="1" t="s">
        <v>506</v>
      </c>
      <c r="G9127" s="1">
        <v>337</v>
      </c>
      <c r="H9127" s="1" t="s">
        <v>511</v>
      </c>
      <c r="I9127" s="1" t="s">
        <v>329</v>
      </c>
      <c r="J9127" s="1">
        <v>9999</v>
      </c>
      <c r="K9127" s="1" t="s">
        <v>329</v>
      </c>
      <c r="Q9127" s="2" t="s">
        <v>37</v>
      </c>
      <c r="R9127" s="1" t="s">
        <v>508</v>
      </c>
      <c r="S9127" s="1" t="str">
        <f t="shared" si="291"/>
        <v>JCC|BC|$CL|337|PJ|CIVA|</v>
      </c>
      <c r="T9127" s="2" t="str">
        <f t="shared" si="292"/>
        <v>OK</v>
      </c>
    </row>
    <row r="9128" spans="1:20" x14ac:dyDescent="0.25">
      <c r="A9128" s="1">
        <v>9999999999</v>
      </c>
      <c r="B9128" s="1" t="e">
        <f>VLOOKUP(A9128,[1]Maestra!A$1:C$746,2,0)</f>
        <v>#N/A</v>
      </c>
      <c r="C9128" s="1" t="e">
        <f>VLOOKUP(A9128,[1]Maestra!A$1:C$746,3,0)</f>
        <v>#N/A</v>
      </c>
      <c r="D9128" s="1" t="s">
        <v>30</v>
      </c>
      <c r="E9128" s="1" t="s">
        <v>505</v>
      </c>
      <c r="F9128" s="1" t="s">
        <v>506</v>
      </c>
      <c r="G9128" s="1">
        <v>337</v>
      </c>
      <c r="H9128" s="1" t="s">
        <v>511</v>
      </c>
      <c r="I9128" s="1">
        <v>9999</v>
      </c>
      <c r="J9128" s="1">
        <v>9999</v>
      </c>
      <c r="K9128" s="1" t="s">
        <v>327</v>
      </c>
      <c r="Q9128" s="2" t="s">
        <v>37</v>
      </c>
      <c r="R9128" s="1" t="s">
        <v>508</v>
      </c>
      <c r="S9128" s="1" t="str">
        <f t="shared" si="291"/>
        <v>JCC|BC|$CL|337|PJ|CCOR|</v>
      </c>
      <c r="T9128" s="2" t="str">
        <f t="shared" si="292"/>
        <v>OK</v>
      </c>
    </row>
    <row r="9129" spans="1:20" x14ac:dyDescent="0.25">
      <c r="A9129" s="1">
        <v>9999999999</v>
      </c>
      <c r="B9129" s="1" t="e">
        <f>VLOOKUP(A9129,[1]Maestra!A$1:C$746,2,0)</f>
        <v>#N/A</v>
      </c>
      <c r="C9129" s="1" t="e">
        <f>VLOOKUP(A9129,[1]Maestra!A$1:C$746,3,0)</f>
        <v>#N/A</v>
      </c>
      <c r="D9129" s="1" t="s">
        <v>30</v>
      </c>
      <c r="E9129" s="1" t="s">
        <v>505</v>
      </c>
      <c r="F9129" s="1" t="s">
        <v>506</v>
      </c>
      <c r="G9129" s="1">
        <v>337</v>
      </c>
      <c r="H9129" s="1" t="s">
        <v>511</v>
      </c>
      <c r="I9129" s="1">
        <v>9999</v>
      </c>
      <c r="J9129" s="1">
        <v>9999</v>
      </c>
      <c r="K9129" s="1" t="s">
        <v>323</v>
      </c>
      <c r="Q9129" s="2" t="s">
        <v>37</v>
      </c>
      <c r="R9129" s="1" t="s">
        <v>508</v>
      </c>
      <c r="S9129" s="1" t="str">
        <f t="shared" si="291"/>
        <v>JCC|BC|$CL|337|PJ|CESP|</v>
      </c>
      <c r="T9129" s="2" t="str">
        <f t="shared" si="292"/>
        <v>OK</v>
      </c>
    </row>
    <row r="9130" spans="1:20" x14ac:dyDescent="0.25">
      <c r="A9130" s="1">
        <v>9999999999</v>
      </c>
      <c r="B9130" s="1" t="e">
        <f>VLOOKUP(A9130,[1]Maestra!A$1:C$746,2,0)</f>
        <v>#N/A</v>
      </c>
      <c r="C9130" s="1" t="e">
        <f>VLOOKUP(A9130,[1]Maestra!A$1:C$746,3,0)</f>
        <v>#N/A</v>
      </c>
      <c r="D9130" s="1" t="s">
        <v>30</v>
      </c>
      <c r="E9130" s="1" t="s">
        <v>505</v>
      </c>
      <c r="F9130" s="1" t="s">
        <v>506</v>
      </c>
      <c r="G9130" s="1">
        <v>337</v>
      </c>
      <c r="H9130" s="1" t="s">
        <v>511</v>
      </c>
      <c r="I9130" s="1">
        <v>9999</v>
      </c>
      <c r="J9130" s="1">
        <v>9999</v>
      </c>
      <c r="K9130" s="1" t="s">
        <v>328</v>
      </c>
      <c r="Q9130" s="2" t="s">
        <v>37</v>
      </c>
      <c r="R9130" s="1" t="s">
        <v>508</v>
      </c>
      <c r="S9130" s="1" t="str">
        <f t="shared" si="291"/>
        <v>JCC|BC|$CL|337|PJ|CGEM|</v>
      </c>
      <c r="T9130" s="2" t="str">
        <f t="shared" si="292"/>
        <v>OK</v>
      </c>
    </row>
    <row r="9131" spans="1:20" x14ac:dyDescent="0.25">
      <c r="A9131" s="1">
        <v>9999999999</v>
      </c>
      <c r="B9131" s="1" t="e">
        <f>VLOOKUP(A9131,[1]Maestra!A$1:C$746,2,0)</f>
        <v>#N/A</v>
      </c>
      <c r="C9131" s="1" t="e">
        <f>VLOOKUP(A9131,[1]Maestra!A$1:C$746,3,0)</f>
        <v>#N/A</v>
      </c>
      <c r="D9131" s="1" t="s">
        <v>30</v>
      </c>
      <c r="E9131" s="1" t="s">
        <v>505</v>
      </c>
      <c r="F9131" s="1" t="s">
        <v>506</v>
      </c>
      <c r="G9131" s="1">
        <v>337</v>
      </c>
      <c r="H9131" s="1" t="s">
        <v>511</v>
      </c>
      <c r="I9131" s="1">
        <v>9999</v>
      </c>
      <c r="J9131" s="1">
        <v>9999</v>
      </c>
      <c r="K9131" s="1" t="s">
        <v>329</v>
      </c>
      <c r="Q9131" s="2" t="s">
        <v>37</v>
      </c>
      <c r="R9131" s="1" t="s">
        <v>508</v>
      </c>
      <c r="S9131" s="1" t="str">
        <f t="shared" si="291"/>
        <v>JCC|BC|$CL|337|PJ|CIVA|</v>
      </c>
      <c r="T9131" s="2" t="str">
        <f t="shared" si="292"/>
        <v>OK</v>
      </c>
    </row>
    <row r="9132" spans="1:20" x14ac:dyDescent="0.25">
      <c r="A9132" s="1">
        <v>9999999999</v>
      </c>
      <c r="B9132" s="1" t="e">
        <f>VLOOKUP(A9132,[1]Maestra!A$1:C$746,2,0)</f>
        <v>#N/A</v>
      </c>
      <c r="C9132" s="1" t="e">
        <f>VLOOKUP(A9132,[1]Maestra!A$1:C$746,3,0)</f>
        <v>#N/A</v>
      </c>
      <c r="D9132" s="1" t="s">
        <v>30</v>
      </c>
      <c r="E9132" s="1" t="s">
        <v>505</v>
      </c>
      <c r="F9132" s="1" t="s">
        <v>506</v>
      </c>
      <c r="G9132" s="1">
        <v>337</v>
      </c>
      <c r="H9132" s="1" t="s">
        <v>511</v>
      </c>
      <c r="I9132" s="1">
        <v>9999</v>
      </c>
      <c r="J9132" s="1">
        <v>9999</v>
      </c>
      <c r="K9132" s="1" t="s">
        <v>325</v>
      </c>
      <c r="Q9132" s="2" t="s">
        <v>37</v>
      </c>
      <c r="R9132" s="1" t="s">
        <v>508</v>
      </c>
      <c r="S9132" s="1" t="str">
        <f t="shared" si="291"/>
        <v>JCC|BC|$CL|337|PJ|CMED|</v>
      </c>
      <c r="T9132" s="2" t="str">
        <f t="shared" si="292"/>
        <v>OK</v>
      </c>
    </row>
    <row r="9133" spans="1:20" x14ac:dyDescent="0.25">
      <c r="A9133" s="1">
        <v>9999999999</v>
      </c>
      <c r="B9133" s="1" t="e">
        <f>VLOOKUP(A9133,[1]Maestra!A$1:C$746,2,0)</f>
        <v>#N/A</v>
      </c>
      <c r="C9133" s="1" t="e">
        <f>VLOOKUP(A9133,[1]Maestra!A$1:C$746,3,0)</f>
        <v>#N/A</v>
      </c>
      <c r="D9133" s="1" t="s">
        <v>30</v>
      </c>
      <c r="E9133" s="1" t="s">
        <v>505</v>
      </c>
      <c r="F9133" s="1" t="s">
        <v>506</v>
      </c>
      <c r="G9133" s="1">
        <v>337</v>
      </c>
      <c r="H9133" s="1" t="s">
        <v>511</v>
      </c>
      <c r="I9133" s="1">
        <v>9999</v>
      </c>
      <c r="J9133" s="1">
        <v>9999</v>
      </c>
      <c r="K9133" s="1" t="s">
        <v>330</v>
      </c>
      <c r="Q9133" s="2" t="s">
        <v>37</v>
      </c>
      <c r="R9133" s="1" t="s">
        <v>508</v>
      </c>
      <c r="S9133" s="1" t="str">
        <f t="shared" si="291"/>
        <v>JCC|BC|$CL|337|PJ|CMIE|</v>
      </c>
      <c r="T9133" s="2" t="str">
        <f t="shared" si="292"/>
        <v>OK</v>
      </c>
    </row>
    <row r="9134" spans="1:20" x14ac:dyDescent="0.25">
      <c r="A9134" s="1">
        <v>9999999999</v>
      </c>
      <c r="B9134" s="1" t="e">
        <f>VLOOKUP(A9134,[1]Maestra!A$1:C$746,2,0)</f>
        <v>#N/A</v>
      </c>
      <c r="C9134" s="1" t="e">
        <f>VLOOKUP(A9134,[1]Maestra!A$1:C$746,3,0)</f>
        <v>#N/A</v>
      </c>
      <c r="D9134" s="1" t="s">
        <v>30</v>
      </c>
      <c r="E9134" s="1" t="s">
        <v>505</v>
      </c>
      <c r="F9134" s="1" t="s">
        <v>506</v>
      </c>
      <c r="G9134" s="1">
        <v>337</v>
      </c>
      <c r="H9134" s="1" t="s">
        <v>511</v>
      </c>
      <c r="I9134" s="1">
        <v>9999</v>
      </c>
      <c r="J9134" s="1">
        <v>9999</v>
      </c>
      <c r="K9134" s="1" t="s">
        <v>331</v>
      </c>
      <c r="Q9134" s="2" t="s">
        <v>37</v>
      </c>
      <c r="R9134" s="1" t="s">
        <v>508</v>
      </c>
      <c r="S9134" s="1" t="str">
        <f t="shared" si="291"/>
        <v>JCC|BC|$CL|337|PJ|CPEM|</v>
      </c>
      <c r="T9134" s="2" t="str">
        <f t="shared" si="292"/>
        <v>OK</v>
      </c>
    </row>
    <row r="9135" spans="1:20" x14ac:dyDescent="0.25">
      <c r="A9135" s="1">
        <v>103010299</v>
      </c>
      <c r="B9135" s="1" t="str">
        <f>VLOOKUP(A9135,[1]Maestra!A$1:C$746,2,0)</f>
        <v>ACPTRECO8</v>
      </c>
      <c r="C9135" s="1" t="str">
        <f>VLOOKUP(A9135,[1]Maestra!A$1:C$746,3,0)</f>
        <v>PTV Recursos COFIDE</v>
      </c>
      <c r="D9135" s="1" t="s">
        <v>30</v>
      </c>
      <c r="E9135" s="1" t="s">
        <v>505</v>
      </c>
      <c r="F9135" s="1" t="s">
        <v>506</v>
      </c>
      <c r="G9135" s="1">
        <v>345</v>
      </c>
      <c r="H9135" s="1" t="s">
        <v>511</v>
      </c>
      <c r="I9135" s="1">
        <v>9999</v>
      </c>
      <c r="J9135" s="1">
        <v>9999</v>
      </c>
      <c r="K9135" s="1" t="s">
        <v>331</v>
      </c>
      <c r="Q9135" s="2" t="s">
        <v>37</v>
      </c>
      <c r="R9135" s="1" t="s">
        <v>508</v>
      </c>
      <c r="S9135" s="1" t="str">
        <f t="shared" si="291"/>
        <v>JCC|BC|$CL|345|PJ|CPEM|</v>
      </c>
      <c r="T9135" s="2" t="str">
        <f t="shared" si="292"/>
        <v>OK</v>
      </c>
    </row>
    <row r="9136" spans="1:20" x14ac:dyDescent="0.25">
      <c r="A9136" s="1">
        <v>106049999</v>
      </c>
      <c r="B9136" s="1" t="str">
        <f>VLOOKUP(A9136,[1]Maestra!A$1:C$746,2,0)</f>
        <v>ACREEREF5</v>
      </c>
      <c r="C9136" s="1" t="str">
        <f>VLOOKUP(A9136,[1]Maestra!A$1:C$746,3,0)</f>
        <v>Reestructurados y Refinanciados</v>
      </c>
      <c r="D9136" s="1" t="s">
        <v>30</v>
      </c>
      <c r="E9136" s="1" t="s">
        <v>505</v>
      </c>
      <c r="F9136" s="1" t="s">
        <v>506</v>
      </c>
      <c r="G9136" s="1">
        <v>351</v>
      </c>
      <c r="H9136" s="1" t="s">
        <v>510</v>
      </c>
      <c r="I9136" s="1">
        <v>9999</v>
      </c>
      <c r="J9136" s="1">
        <v>9999</v>
      </c>
      <c r="K9136" s="1" t="s">
        <v>325</v>
      </c>
      <c r="Q9136" s="2" t="s">
        <v>37</v>
      </c>
      <c r="R9136" s="1" t="s">
        <v>508</v>
      </c>
      <c r="S9136" s="1" t="str">
        <f t="shared" si="291"/>
        <v>JCC|BC|$CL|351|JU|CMED|</v>
      </c>
      <c r="T9136" s="2" t="str">
        <f t="shared" si="292"/>
        <v>OK</v>
      </c>
    </row>
    <row r="9137" spans="1:20" x14ac:dyDescent="0.25">
      <c r="A9137" s="1">
        <v>106049999</v>
      </c>
      <c r="B9137" s="1" t="str">
        <f>VLOOKUP(A9137,[1]Maestra!A$1:C$746,2,0)</f>
        <v>ACREEREF5</v>
      </c>
      <c r="C9137" s="1" t="str">
        <f>VLOOKUP(A9137,[1]Maestra!A$1:C$746,3,0)</f>
        <v>Reestructurados y Refinanciados</v>
      </c>
      <c r="D9137" s="1" t="s">
        <v>30</v>
      </c>
      <c r="E9137" s="1" t="s">
        <v>505</v>
      </c>
      <c r="F9137" s="1" t="s">
        <v>506</v>
      </c>
      <c r="G9137" s="1">
        <v>351</v>
      </c>
      <c r="H9137" s="1" t="s">
        <v>511</v>
      </c>
      <c r="I9137" s="1">
        <v>9999</v>
      </c>
      <c r="J9137" s="1">
        <v>9999</v>
      </c>
      <c r="K9137" s="1" t="s">
        <v>325</v>
      </c>
      <c r="Q9137" s="2" t="s">
        <v>37</v>
      </c>
      <c r="R9137" s="1" t="s">
        <v>508</v>
      </c>
      <c r="S9137" s="1" t="str">
        <f t="shared" si="291"/>
        <v>JCC|BC|$CL|351|PJ|CMED|</v>
      </c>
      <c r="T9137" s="2" t="str">
        <f t="shared" si="292"/>
        <v>OK</v>
      </c>
    </row>
    <row r="9138" spans="1:20" x14ac:dyDescent="0.25">
      <c r="A9138" s="1">
        <v>9999999999</v>
      </c>
      <c r="B9138" s="1" t="e">
        <f>VLOOKUP(A9138,[1]Maestra!A$1:C$746,2,0)</f>
        <v>#N/A</v>
      </c>
      <c r="C9138" s="1" t="e">
        <f>VLOOKUP(A9138,[1]Maestra!A$1:C$746,3,0)</f>
        <v>#N/A</v>
      </c>
      <c r="D9138" s="1" t="s">
        <v>30</v>
      </c>
      <c r="E9138" s="1" t="s">
        <v>505</v>
      </c>
      <c r="F9138" s="1" t="s">
        <v>506</v>
      </c>
      <c r="G9138" s="1">
        <v>602</v>
      </c>
      <c r="H9138" s="1" t="s">
        <v>507</v>
      </c>
      <c r="I9138" s="1">
        <v>9999</v>
      </c>
      <c r="J9138" s="1">
        <v>9999</v>
      </c>
      <c r="K9138" s="1" t="s">
        <v>327</v>
      </c>
      <c r="Q9138" s="2" t="s">
        <v>37</v>
      </c>
      <c r="R9138" s="1" t="s">
        <v>508</v>
      </c>
      <c r="S9138" s="1" t="str">
        <f t="shared" ref="S9138:S9201" si="293">_xlfn.CONCAT(D9138,"|",E9138,"|",F9138,"|",G9138,"|",H9138,"|",K9138,"|",L9138)</f>
        <v>JCC|BC|$CL|602|CA|CCOR|</v>
      </c>
      <c r="T9138" s="2" t="str">
        <f t="shared" si="292"/>
        <v>OK</v>
      </c>
    </row>
    <row r="9139" spans="1:20" x14ac:dyDescent="0.25">
      <c r="A9139" s="1">
        <v>9999999999</v>
      </c>
      <c r="B9139" s="1" t="e">
        <f>VLOOKUP(A9139,[1]Maestra!A$1:C$746,2,0)</f>
        <v>#N/A</v>
      </c>
      <c r="C9139" s="1" t="e">
        <f>VLOOKUP(A9139,[1]Maestra!A$1:C$746,3,0)</f>
        <v>#N/A</v>
      </c>
      <c r="D9139" s="1" t="s">
        <v>30</v>
      </c>
      <c r="E9139" s="1" t="s">
        <v>505</v>
      </c>
      <c r="F9139" s="1" t="s">
        <v>506</v>
      </c>
      <c r="G9139" s="1">
        <v>602</v>
      </c>
      <c r="H9139" s="1" t="s">
        <v>507</v>
      </c>
      <c r="I9139" s="1">
        <v>9999</v>
      </c>
      <c r="J9139" s="1">
        <v>9999</v>
      </c>
      <c r="K9139" s="1" t="s">
        <v>323</v>
      </c>
      <c r="Q9139" s="2" t="s">
        <v>37</v>
      </c>
      <c r="R9139" s="1" t="s">
        <v>508</v>
      </c>
      <c r="S9139" s="1" t="str">
        <f t="shared" si="293"/>
        <v>JCC|BC|$CL|602|CA|CESP|</v>
      </c>
      <c r="T9139" s="2" t="str">
        <f t="shared" si="292"/>
        <v>OK</v>
      </c>
    </row>
    <row r="9140" spans="1:20" x14ac:dyDescent="0.25">
      <c r="A9140" s="1">
        <v>9999999999</v>
      </c>
      <c r="B9140" s="1" t="e">
        <f>VLOOKUP(A9140,[1]Maestra!A$1:C$746,2,0)</f>
        <v>#N/A</v>
      </c>
      <c r="C9140" s="1" t="e">
        <f>VLOOKUP(A9140,[1]Maestra!A$1:C$746,3,0)</f>
        <v>#N/A</v>
      </c>
      <c r="D9140" s="1" t="s">
        <v>30</v>
      </c>
      <c r="E9140" s="1" t="s">
        <v>505</v>
      </c>
      <c r="F9140" s="1" t="s">
        <v>506</v>
      </c>
      <c r="G9140" s="1">
        <v>602</v>
      </c>
      <c r="H9140" s="1" t="s">
        <v>507</v>
      </c>
      <c r="I9140" s="1">
        <v>9999</v>
      </c>
      <c r="J9140" s="1">
        <v>9999</v>
      </c>
      <c r="K9140" s="1" t="s">
        <v>328</v>
      </c>
      <c r="Q9140" s="2" t="s">
        <v>37</v>
      </c>
      <c r="R9140" s="1" t="s">
        <v>508</v>
      </c>
      <c r="S9140" s="1" t="str">
        <f t="shared" si="293"/>
        <v>JCC|BC|$CL|602|CA|CGEM|</v>
      </c>
      <c r="T9140" s="2" t="str">
        <f t="shared" si="292"/>
        <v>OK</v>
      </c>
    </row>
    <row r="9141" spans="1:20" x14ac:dyDescent="0.25">
      <c r="A9141" s="1">
        <v>9999999999</v>
      </c>
      <c r="B9141" s="1" t="e">
        <f>VLOOKUP(A9141,[1]Maestra!A$1:C$746,2,0)</f>
        <v>#N/A</v>
      </c>
      <c r="C9141" s="1" t="e">
        <f>VLOOKUP(A9141,[1]Maestra!A$1:C$746,3,0)</f>
        <v>#N/A</v>
      </c>
      <c r="D9141" s="1" t="s">
        <v>30</v>
      </c>
      <c r="E9141" s="1" t="s">
        <v>505</v>
      </c>
      <c r="F9141" s="1" t="s">
        <v>506</v>
      </c>
      <c r="G9141" s="1">
        <v>602</v>
      </c>
      <c r="H9141" s="1" t="s">
        <v>507</v>
      </c>
      <c r="I9141" s="1">
        <v>9999</v>
      </c>
      <c r="J9141" s="1">
        <v>9999</v>
      </c>
      <c r="K9141" s="1" t="s">
        <v>329</v>
      </c>
      <c r="Q9141" s="2" t="s">
        <v>37</v>
      </c>
      <c r="R9141" s="1" t="s">
        <v>508</v>
      </c>
      <c r="S9141" s="1" t="str">
        <f t="shared" si="293"/>
        <v>JCC|BC|$CL|602|CA|CIVA|</v>
      </c>
      <c r="T9141" s="2" t="str">
        <f t="shared" si="292"/>
        <v>OK</v>
      </c>
    </row>
    <row r="9142" spans="1:20" x14ac:dyDescent="0.25">
      <c r="A9142" s="1">
        <v>9999999999</v>
      </c>
      <c r="B9142" s="1" t="e">
        <f>VLOOKUP(A9142,[1]Maestra!A$1:C$746,2,0)</f>
        <v>#N/A</v>
      </c>
      <c r="C9142" s="1" t="e">
        <f>VLOOKUP(A9142,[1]Maestra!A$1:C$746,3,0)</f>
        <v>#N/A</v>
      </c>
      <c r="D9142" s="1" t="s">
        <v>30</v>
      </c>
      <c r="E9142" s="1" t="s">
        <v>505</v>
      </c>
      <c r="F9142" s="1" t="s">
        <v>506</v>
      </c>
      <c r="G9142" s="1">
        <v>602</v>
      </c>
      <c r="H9142" s="1" t="s">
        <v>507</v>
      </c>
      <c r="I9142" s="1">
        <v>9999</v>
      </c>
      <c r="J9142" s="1">
        <v>9999</v>
      </c>
      <c r="K9142" s="1" t="s">
        <v>325</v>
      </c>
      <c r="Q9142" s="2" t="s">
        <v>37</v>
      </c>
      <c r="R9142" s="1" t="s">
        <v>508</v>
      </c>
      <c r="S9142" s="1" t="str">
        <f t="shared" si="293"/>
        <v>JCC|BC|$CL|602|CA|CMED|</v>
      </c>
      <c r="T9142" s="2" t="str">
        <f t="shared" si="292"/>
        <v>OK</v>
      </c>
    </row>
    <row r="9143" spans="1:20" x14ac:dyDescent="0.25">
      <c r="A9143" s="1">
        <v>9999999999</v>
      </c>
      <c r="B9143" s="1" t="e">
        <f>VLOOKUP(A9143,[1]Maestra!A$1:C$746,2,0)</f>
        <v>#N/A</v>
      </c>
      <c r="C9143" s="1" t="e">
        <f>VLOOKUP(A9143,[1]Maestra!A$1:C$746,3,0)</f>
        <v>#N/A</v>
      </c>
      <c r="D9143" s="1" t="s">
        <v>30</v>
      </c>
      <c r="E9143" s="1" t="s">
        <v>505</v>
      </c>
      <c r="F9143" s="1" t="s">
        <v>506</v>
      </c>
      <c r="G9143" s="1">
        <v>602</v>
      </c>
      <c r="H9143" s="1" t="s">
        <v>507</v>
      </c>
      <c r="I9143" s="1">
        <v>9999</v>
      </c>
      <c r="J9143" s="1">
        <v>9999</v>
      </c>
      <c r="K9143" s="1" t="s">
        <v>330</v>
      </c>
      <c r="Q9143" s="2" t="s">
        <v>37</v>
      </c>
      <c r="R9143" s="1" t="s">
        <v>508</v>
      </c>
      <c r="S9143" s="1" t="str">
        <f t="shared" si="293"/>
        <v>JCC|BC|$CL|602|CA|CMIE|</v>
      </c>
      <c r="T9143" s="2" t="str">
        <f t="shared" si="292"/>
        <v>OK</v>
      </c>
    </row>
    <row r="9144" spans="1:20" x14ac:dyDescent="0.25">
      <c r="A9144" s="1">
        <v>9999999999</v>
      </c>
      <c r="B9144" s="1" t="e">
        <f>VLOOKUP(A9144,[1]Maestra!A$1:C$746,2,0)</f>
        <v>#N/A</v>
      </c>
      <c r="C9144" s="1" t="e">
        <f>VLOOKUP(A9144,[1]Maestra!A$1:C$746,3,0)</f>
        <v>#N/A</v>
      </c>
      <c r="D9144" s="1" t="s">
        <v>30</v>
      </c>
      <c r="E9144" s="1" t="s">
        <v>505</v>
      </c>
      <c r="F9144" s="1" t="s">
        <v>506</v>
      </c>
      <c r="G9144" s="1">
        <v>602</v>
      </c>
      <c r="H9144" s="1" t="s">
        <v>507</v>
      </c>
      <c r="I9144" s="1">
        <v>9999</v>
      </c>
      <c r="J9144" s="1">
        <v>9999</v>
      </c>
      <c r="K9144" s="1" t="s">
        <v>331</v>
      </c>
      <c r="Q9144" s="2" t="s">
        <v>37</v>
      </c>
      <c r="R9144" s="1" t="s">
        <v>508</v>
      </c>
      <c r="S9144" s="1" t="str">
        <f t="shared" si="293"/>
        <v>JCC|BC|$CL|602|CA|CPEM|</v>
      </c>
      <c r="T9144" s="2" t="str">
        <f t="shared" si="292"/>
        <v>OK</v>
      </c>
    </row>
    <row r="9145" spans="1:20" x14ac:dyDescent="0.25">
      <c r="A9145" s="1">
        <v>9999999999</v>
      </c>
      <c r="B9145" s="1" t="e">
        <f>VLOOKUP(A9145,[1]Maestra!A$1:C$746,2,0)</f>
        <v>#N/A</v>
      </c>
      <c r="C9145" s="1" t="e">
        <f>VLOOKUP(A9145,[1]Maestra!A$1:C$746,3,0)</f>
        <v>#N/A</v>
      </c>
      <c r="D9145" s="1" t="s">
        <v>30</v>
      </c>
      <c r="E9145" s="1" t="s">
        <v>505</v>
      </c>
      <c r="F9145" s="1" t="s">
        <v>506</v>
      </c>
      <c r="G9145" s="1">
        <v>602</v>
      </c>
      <c r="H9145" s="1" t="s">
        <v>509</v>
      </c>
      <c r="I9145" s="1">
        <v>9999</v>
      </c>
      <c r="J9145" s="1">
        <v>9999</v>
      </c>
      <c r="K9145" s="1" t="s">
        <v>327</v>
      </c>
      <c r="Q9145" s="2" t="s">
        <v>37</v>
      </c>
      <c r="R9145" s="1" t="s">
        <v>508</v>
      </c>
      <c r="S9145" s="1" t="str">
        <f t="shared" si="293"/>
        <v>JCC|BC|$CL|602|CS|CCOR|</v>
      </c>
      <c r="T9145" s="2" t="str">
        <f t="shared" si="292"/>
        <v>OK</v>
      </c>
    </row>
    <row r="9146" spans="1:20" x14ac:dyDescent="0.25">
      <c r="A9146" s="1">
        <v>9999999999</v>
      </c>
      <c r="B9146" s="1" t="e">
        <f>VLOOKUP(A9146,[1]Maestra!A$1:C$746,2,0)</f>
        <v>#N/A</v>
      </c>
      <c r="C9146" s="1" t="e">
        <f>VLOOKUP(A9146,[1]Maestra!A$1:C$746,3,0)</f>
        <v>#N/A</v>
      </c>
      <c r="D9146" s="1" t="s">
        <v>30</v>
      </c>
      <c r="E9146" s="1" t="s">
        <v>505</v>
      </c>
      <c r="F9146" s="1" t="s">
        <v>506</v>
      </c>
      <c r="G9146" s="1">
        <v>602</v>
      </c>
      <c r="H9146" s="1" t="s">
        <v>509</v>
      </c>
      <c r="I9146" s="1">
        <v>9999</v>
      </c>
      <c r="J9146" s="1">
        <v>9999</v>
      </c>
      <c r="K9146" s="1" t="s">
        <v>323</v>
      </c>
      <c r="Q9146" s="2" t="s">
        <v>37</v>
      </c>
      <c r="R9146" s="1" t="s">
        <v>508</v>
      </c>
      <c r="S9146" s="1" t="str">
        <f t="shared" si="293"/>
        <v>JCC|BC|$CL|602|CS|CESP|</v>
      </c>
      <c r="T9146" s="2" t="str">
        <f t="shared" si="292"/>
        <v>OK</v>
      </c>
    </row>
    <row r="9147" spans="1:20" x14ac:dyDescent="0.25">
      <c r="A9147" s="1">
        <v>9999999999</v>
      </c>
      <c r="B9147" s="1" t="e">
        <f>VLOOKUP(A9147,[1]Maestra!A$1:C$746,2,0)</f>
        <v>#N/A</v>
      </c>
      <c r="C9147" s="1" t="e">
        <f>VLOOKUP(A9147,[1]Maestra!A$1:C$746,3,0)</f>
        <v>#N/A</v>
      </c>
      <c r="D9147" s="1" t="s">
        <v>30</v>
      </c>
      <c r="E9147" s="1" t="s">
        <v>505</v>
      </c>
      <c r="F9147" s="1" t="s">
        <v>506</v>
      </c>
      <c r="G9147" s="1">
        <v>602</v>
      </c>
      <c r="H9147" s="1" t="s">
        <v>509</v>
      </c>
      <c r="I9147" s="1">
        <v>9999</v>
      </c>
      <c r="J9147" s="1">
        <v>9999</v>
      </c>
      <c r="K9147" s="1" t="s">
        <v>328</v>
      </c>
      <c r="Q9147" s="2" t="s">
        <v>37</v>
      </c>
      <c r="R9147" s="1" t="s">
        <v>508</v>
      </c>
      <c r="S9147" s="1" t="str">
        <f t="shared" si="293"/>
        <v>JCC|BC|$CL|602|CS|CGEM|</v>
      </c>
      <c r="T9147" s="2" t="str">
        <f t="shared" si="292"/>
        <v>OK</v>
      </c>
    </row>
    <row r="9148" spans="1:20" x14ac:dyDescent="0.25">
      <c r="A9148" s="1">
        <v>9999999999</v>
      </c>
      <c r="B9148" s="1" t="e">
        <f>VLOOKUP(A9148,[1]Maestra!A$1:C$746,2,0)</f>
        <v>#N/A</v>
      </c>
      <c r="C9148" s="1" t="e">
        <f>VLOOKUP(A9148,[1]Maestra!A$1:C$746,3,0)</f>
        <v>#N/A</v>
      </c>
      <c r="D9148" s="1" t="s">
        <v>30</v>
      </c>
      <c r="E9148" s="1" t="s">
        <v>505</v>
      </c>
      <c r="F9148" s="1" t="s">
        <v>506</v>
      </c>
      <c r="G9148" s="1">
        <v>602</v>
      </c>
      <c r="H9148" s="1" t="s">
        <v>509</v>
      </c>
      <c r="I9148" s="1">
        <v>9999</v>
      </c>
      <c r="J9148" s="1">
        <v>9999</v>
      </c>
      <c r="K9148" s="1" t="s">
        <v>329</v>
      </c>
      <c r="Q9148" s="2" t="s">
        <v>37</v>
      </c>
      <c r="R9148" s="1" t="s">
        <v>508</v>
      </c>
      <c r="S9148" s="1" t="str">
        <f t="shared" si="293"/>
        <v>JCC|BC|$CL|602|CS|CIVA|</v>
      </c>
      <c r="T9148" s="2" t="str">
        <f t="shared" si="292"/>
        <v>OK</v>
      </c>
    </row>
    <row r="9149" spans="1:20" x14ac:dyDescent="0.25">
      <c r="A9149" s="1">
        <v>9999999999</v>
      </c>
      <c r="B9149" s="1" t="e">
        <f>VLOOKUP(A9149,[1]Maestra!A$1:C$746,2,0)</f>
        <v>#N/A</v>
      </c>
      <c r="C9149" s="1" t="e">
        <f>VLOOKUP(A9149,[1]Maestra!A$1:C$746,3,0)</f>
        <v>#N/A</v>
      </c>
      <c r="D9149" s="1" t="s">
        <v>30</v>
      </c>
      <c r="E9149" s="1" t="s">
        <v>505</v>
      </c>
      <c r="F9149" s="1" t="s">
        <v>506</v>
      </c>
      <c r="G9149" s="1">
        <v>602</v>
      </c>
      <c r="H9149" s="1" t="s">
        <v>509</v>
      </c>
      <c r="I9149" s="1">
        <v>9999</v>
      </c>
      <c r="J9149" s="1">
        <v>9999</v>
      </c>
      <c r="K9149" s="1" t="s">
        <v>325</v>
      </c>
      <c r="Q9149" s="2" t="s">
        <v>37</v>
      </c>
      <c r="R9149" s="1" t="s">
        <v>508</v>
      </c>
      <c r="S9149" s="1" t="str">
        <f t="shared" si="293"/>
        <v>JCC|BC|$CL|602|CS|CMED|</v>
      </c>
      <c r="T9149" s="2" t="str">
        <f t="shared" si="292"/>
        <v>OK</v>
      </c>
    </row>
    <row r="9150" spans="1:20" x14ac:dyDescent="0.25">
      <c r="A9150" s="1">
        <v>9999999999</v>
      </c>
      <c r="B9150" s="1" t="e">
        <f>VLOOKUP(A9150,[1]Maestra!A$1:C$746,2,0)</f>
        <v>#N/A</v>
      </c>
      <c r="C9150" s="1" t="e">
        <f>VLOOKUP(A9150,[1]Maestra!A$1:C$746,3,0)</f>
        <v>#N/A</v>
      </c>
      <c r="D9150" s="1" t="s">
        <v>30</v>
      </c>
      <c r="E9150" s="1" t="s">
        <v>505</v>
      </c>
      <c r="F9150" s="1" t="s">
        <v>506</v>
      </c>
      <c r="G9150" s="1">
        <v>602</v>
      </c>
      <c r="H9150" s="1" t="s">
        <v>509</v>
      </c>
      <c r="I9150" s="1">
        <v>9999</v>
      </c>
      <c r="J9150" s="1">
        <v>9999</v>
      </c>
      <c r="K9150" s="1" t="s">
        <v>330</v>
      </c>
      <c r="Q9150" s="2" t="s">
        <v>37</v>
      </c>
      <c r="R9150" s="1" t="s">
        <v>508</v>
      </c>
      <c r="S9150" s="1" t="str">
        <f t="shared" si="293"/>
        <v>JCC|BC|$CL|602|CS|CMIE|</v>
      </c>
      <c r="T9150" s="2" t="str">
        <f t="shared" si="292"/>
        <v>OK</v>
      </c>
    </row>
    <row r="9151" spans="1:20" x14ac:dyDescent="0.25">
      <c r="A9151" s="1">
        <v>9999999999</v>
      </c>
      <c r="B9151" s="1" t="e">
        <f>VLOOKUP(A9151,[1]Maestra!A$1:C$746,2,0)</f>
        <v>#N/A</v>
      </c>
      <c r="C9151" s="1" t="e">
        <f>VLOOKUP(A9151,[1]Maestra!A$1:C$746,3,0)</f>
        <v>#N/A</v>
      </c>
      <c r="D9151" s="1" t="s">
        <v>30</v>
      </c>
      <c r="E9151" s="1" t="s">
        <v>505</v>
      </c>
      <c r="F9151" s="1" t="s">
        <v>506</v>
      </c>
      <c r="G9151" s="1">
        <v>602</v>
      </c>
      <c r="H9151" s="1" t="s">
        <v>509</v>
      </c>
      <c r="I9151" s="1">
        <v>9999</v>
      </c>
      <c r="J9151" s="1">
        <v>9999</v>
      </c>
      <c r="K9151" s="1" t="s">
        <v>331</v>
      </c>
      <c r="Q9151" s="2" t="s">
        <v>37</v>
      </c>
      <c r="R9151" s="1" t="s">
        <v>508</v>
      </c>
      <c r="S9151" s="1" t="str">
        <f t="shared" si="293"/>
        <v>JCC|BC|$CL|602|CS|CPEM|</v>
      </c>
      <c r="T9151" s="2" t="str">
        <f t="shared" si="292"/>
        <v>OK</v>
      </c>
    </row>
    <row r="9152" spans="1:20" x14ac:dyDescent="0.25">
      <c r="A9152" s="1">
        <v>106070199</v>
      </c>
      <c r="B9152" s="1" t="str">
        <f>VLOOKUP(A9152,[1]Maestra!A$1:C$746,2,0)</f>
        <v>ACCOJUCO5</v>
      </c>
      <c r="C9152" s="1" t="str">
        <f>VLOOKUP(A9152,[1]Maestra!A$1:C$746,3,0)</f>
        <v>Cobranza Judicial Comercial</v>
      </c>
      <c r="D9152" s="1" t="s">
        <v>30</v>
      </c>
      <c r="E9152" s="1" t="s">
        <v>505</v>
      </c>
      <c r="F9152" s="1" t="s">
        <v>506</v>
      </c>
      <c r="G9152" s="1">
        <v>605</v>
      </c>
      <c r="H9152" s="1" t="s">
        <v>507</v>
      </c>
      <c r="I9152" s="1">
        <v>9999</v>
      </c>
      <c r="J9152" s="1">
        <v>9999</v>
      </c>
      <c r="K9152" s="1" t="s">
        <v>327</v>
      </c>
      <c r="Q9152" s="2" t="s">
        <v>37</v>
      </c>
      <c r="R9152" s="1" t="s">
        <v>508</v>
      </c>
      <c r="S9152" s="1" t="str">
        <f t="shared" si="293"/>
        <v>JCC|BC|$CL|605|CA|CCOR|</v>
      </c>
      <c r="T9152" s="2" t="str">
        <f t="shared" si="292"/>
        <v>OK</v>
      </c>
    </row>
    <row r="9153" spans="1:20" x14ac:dyDescent="0.25">
      <c r="A9153" s="1">
        <v>106070199</v>
      </c>
      <c r="B9153" s="1" t="str">
        <f>VLOOKUP(A9153,[1]Maestra!A$1:C$746,2,0)</f>
        <v>ACCOJUCO5</v>
      </c>
      <c r="C9153" s="1" t="str">
        <f>VLOOKUP(A9153,[1]Maestra!A$1:C$746,3,0)</f>
        <v>Cobranza Judicial Comercial</v>
      </c>
      <c r="D9153" s="1" t="s">
        <v>30</v>
      </c>
      <c r="E9153" s="1" t="s">
        <v>505</v>
      </c>
      <c r="F9153" s="1" t="s">
        <v>506</v>
      </c>
      <c r="G9153" s="1">
        <v>605</v>
      </c>
      <c r="H9153" s="1" t="s">
        <v>507</v>
      </c>
      <c r="I9153" s="1">
        <v>9999</v>
      </c>
      <c r="J9153" s="1">
        <v>9999</v>
      </c>
      <c r="K9153" s="1" t="s">
        <v>323</v>
      </c>
      <c r="Q9153" s="2" t="s">
        <v>37</v>
      </c>
      <c r="R9153" s="1" t="s">
        <v>508</v>
      </c>
      <c r="S9153" s="1" t="str">
        <f t="shared" si="293"/>
        <v>JCC|BC|$CL|605|CA|CESP|</v>
      </c>
      <c r="T9153" s="2" t="str">
        <f t="shared" si="292"/>
        <v>OK</v>
      </c>
    </row>
    <row r="9154" spans="1:20" x14ac:dyDescent="0.25">
      <c r="A9154" s="1">
        <v>106070199</v>
      </c>
      <c r="B9154" s="1" t="str">
        <f>VLOOKUP(A9154,[1]Maestra!A$1:C$746,2,0)</f>
        <v>ACCOJUCO5</v>
      </c>
      <c r="C9154" s="1" t="str">
        <f>VLOOKUP(A9154,[1]Maestra!A$1:C$746,3,0)</f>
        <v>Cobranza Judicial Comercial</v>
      </c>
      <c r="D9154" s="1" t="s">
        <v>30</v>
      </c>
      <c r="E9154" s="1" t="s">
        <v>505</v>
      </c>
      <c r="F9154" s="1" t="s">
        <v>506</v>
      </c>
      <c r="G9154" s="1">
        <v>605</v>
      </c>
      <c r="H9154" s="1" t="s">
        <v>507</v>
      </c>
      <c r="I9154" s="1">
        <v>9999</v>
      </c>
      <c r="J9154" s="1">
        <v>9999</v>
      </c>
      <c r="K9154" s="1" t="s">
        <v>328</v>
      </c>
      <c r="Q9154" s="2" t="s">
        <v>37</v>
      </c>
      <c r="R9154" s="1" t="s">
        <v>508</v>
      </c>
      <c r="S9154" s="1" t="str">
        <f t="shared" si="293"/>
        <v>JCC|BC|$CL|605|CA|CGEM|</v>
      </c>
      <c r="T9154" s="2" t="str">
        <f t="shared" si="292"/>
        <v>OK</v>
      </c>
    </row>
    <row r="9155" spans="1:20" x14ac:dyDescent="0.25">
      <c r="A9155" s="1">
        <v>106070199</v>
      </c>
      <c r="B9155" s="1" t="str">
        <f>VLOOKUP(A9155,[1]Maestra!A$1:C$746,2,0)</f>
        <v>ACCOJUCO5</v>
      </c>
      <c r="C9155" s="1" t="str">
        <f>VLOOKUP(A9155,[1]Maestra!A$1:C$746,3,0)</f>
        <v>Cobranza Judicial Comercial</v>
      </c>
      <c r="D9155" s="1" t="s">
        <v>30</v>
      </c>
      <c r="E9155" s="1" t="s">
        <v>505</v>
      </c>
      <c r="F9155" s="1" t="s">
        <v>506</v>
      </c>
      <c r="G9155" s="1">
        <v>605</v>
      </c>
      <c r="H9155" s="1" t="s">
        <v>507</v>
      </c>
      <c r="I9155" s="1">
        <v>9999</v>
      </c>
      <c r="J9155" s="1">
        <v>9999</v>
      </c>
      <c r="K9155" s="1" t="s">
        <v>329</v>
      </c>
      <c r="Q9155" s="2" t="s">
        <v>37</v>
      </c>
      <c r="R9155" s="1" t="s">
        <v>508</v>
      </c>
      <c r="S9155" s="1" t="str">
        <f t="shared" si="293"/>
        <v>JCC|BC|$CL|605|CA|CIVA|</v>
      </c>
      <c r="T9155" s="2" t="str">
        <f t="shared" ref="T9155:T9218" si="294">IF(COUNTIFS($D$2:$D$20413,D9155,$S$2:$S$20413,S9155,$A$2:$A$20413,"&lt;&gt;"&amp;A9155)&gt;0,"Conflicto","OK")</f>
        <v>OK</v>
      </c>
    </row>
    <row r="9156" spans="1:20" x14ac:dyDescent="0.25">
      <c r="A9156" s="1">
        <v>106070199</v>
      </c>
      <c r="B9156" s="1" t="str">
        <f>VLOOKUP(A9156,[1]Maestra!A$1:C$746,2,0)</f>
        <v>ACCOJUCO5</v>
      </c>
      <c r="C9156" s="1" t="str">
        <f>VLOOKUP(A9156,[1]Maestra!A$1:C$746,3,0)</f>
        <v>Cobranza Judicial Comercial</v>
      </c>
      <c r="D9156" s="1" t="s">
        <v>30</v>
      </c>
      <c r="E9156" s="1" t="s">
        <v>505</v>
      </c>
      <c r="F9156" s="1" t="s">
        <v>506</v>
      </c>
      <c r="G9156" s="1">
        <v>605</v>
      </c>
      <c r="H9156" s="1" t="s">
        <v>507</v>
      </c>
      <c r="I9156" s="1">
        <v>9999</v>
      </c>
      <c r="J9156" s="1">
        <v>9999</v>
      </c>
      <c r="K9156" s="1" t="s">
        <v>325</v>
      </c>
      <c r="Q9156" s="2" t="s">
        <v>37</v>
      </c>
      <c r="R9156" s="1" t="s">
        <v>508</v>
      </c>
      <c r="S9156" s="1" t="str">
        <f t="shared" si="293"/>
        <v>JCC|BC|$CL|605|CA|CMED|</v>
      </c>
      <c r="T9156" s="2" t="str">
        <f t="shared" si="294"/>
        <v>OK</v>
      </c>
    </row>
    <row r="9157" spans="1:20" x14ac:dyDescent="0.25">
      <c r="A9157" s="1">
        <v>106070199</v>
      </c>
      <c r="B9157" s="1" t="str">
        <f>VLOOKUP(A9157,[1]Maestra!A$1:C$746,2,0)</f>
        <v>ACCOJUCO5</v>
      </c>
      <c r="C9157" s="1" t="str">
        <f>VLOOKUP(A9157,[1]Maestra!A$1:C$746,3,0)</f>
        <v>Cobranza Judicial Comercial</v>
      </c>
      <c r="D9157" s="1" t="s">
        <v>30</v>
      </c>
      <c r="E9157" s="1" t="s">
        <v>505</v>
      </c>
      <c r="F9157" s="1" t="s">
        <v>506</v>
      </c>
      <c r="G9157" s="1">
        <v>605</v>
      </c>
      <c r="H9157" s="1" t="s">
        <v>507</v>
      </c>
      <c r="I9157" s="1">
        <v>9999</v>
      </c>
      <c r="J9157" s="1">
        <v>9999</v>
      </c>
      <c r="K9157" s="1" t="s">
        <v>330</v>
      </c>
      <c r="Q9157" s="2" t="s">
        <v>37</v>
      </c>
      <c r="R9157" s="1" t="s">
        <v>508</v>
      </c>
      <c r="S9157" s="1" t="str">
        <f t="shared" si="293"/>
        <v>JCC|BC|$CL|605|CA|CMIE|</v>
      </c>
      <c r="T9157" s="2" t="str">
        <f t="shared" si="294"/>
        <v>OK</v>
      </c>
    </row>
    <row r="9158" spans="1:20" x14ac:dyDescent="0.25">
      <c r="A9158" s="1">
        <v>106070199</v>
      </c>
      <c r="B9158" s="1" t="str">
        <f>VLOOKUP(A9158,[1]Maestra!A$1:C$746,2,0)</f>
        <v>ACCOJUCO5</v>
      </c>
      <c r="C9158" s="1" t="str">
        <f>VLOOKUP(A9158,[1]Maestra!A$1:C$746,3,0)</f>
        <v>Cobranza Judicial Comercial</v>
      </c>
      <c r="D9158" s="1" t="s">
        <v>30</v>
      </c>
      <c r="E9158" s="1" t="s">
        <v>505</v>
      </c>
      <c r="F9158" s="1" t="s">
        <v>506</v>
      </c>
      <c r="G9158" s="1">
        <v>605</v>
      </c>
      <c r="H9158" s="1" t="s">
        <v>507</v>
      </c>
      <c r="I9158" s="1">
        <v>9999</v>
      </c>
      <c r="J9158" s="1">
        <v>9999</v>
      </c>
      <c r="K9158" s="1" t="s">
        <v>331</v>
      </c>
      <c r="Q9158" s="2" t="s">
        <v>37</v>
      </c>
      <c r="R9158" s="1" t="s">
        <v>508</v>
      </c>
      <c r="S9158" s="1" t="str">
        <f t="shared" si="293"/>
        <v>JCC|BC|$CL|605|CA|CPEM|</v>
      </c>
      <c r="T9158" s="2" t="str">
        <f t="shared" si="294"/>
        <v>OK</v>
      </c>
    </row>
    <row r="9159" spans="1:20" x14ac:dyDescent="0.25">
      <c r="A9159" s="1">
        <v>106070199</v>
      </c>
      <c r="B9159" s="1" t="str">
        <f>VLOOKUP(A9159,[1]Maestra!A$1:C$746,2,0)</f>
        <v>ACCOJUCO5</v>
      </c>
      <c r="C9159" s="1" t="str">
        <f>VLOOKUP(A9159,[1]Maestra!A$1:C$746,3,0)</f>
        <v>Cobranza Judicial Comercial</v>
      </c>
      <c r="D9159" s="1" t="s">
        <v>30</v>
      </c>
      <c r="E9159" s="1" t="s">
        <v>505</v>
      </c>
      <c r="F9159" s="1" t="s">
        <v>506</v>
      </c>
      <c r="G9159" s="1">
        <v>605</v>
      </c>
      <c r="H9159" s="1" t="s">
        <v>509</v>
      </c>
      <c r="I9159" s="1">
        <v>9999</v>
      </c>
      <c r="J9159" s="1">
        <v>9999</v>
      </c>
      <c r="K9159" s="1" t="s">
        <v>327</v>
      </c>
      <c r="Q9159" s="2" t="s">
        <v>37</v>
      </c>
      <c r="R9159" s="1" t="s">
        <v>508</v>
      </c>
      <c r="S9159" s="1" t="str">
        <f t="shared" si="293"/>
        <v>JCC|BC|$CL|605|CS|CCOR|</v>
      </c>
      <c r="T9159" s="2" t="str">
        <f t="shared" si="294"/>
        <v>OK</v>
      </c>
    </row>
    <row r="9160" spans="1:20" x14ac:dyDescent="0.25">
      <c r="A9160" s="1">
        <v>106070199</v>
      </c>
      <c r="B9160" s="1" t="str">
        <f>VLOOKUP(A9160,[1]Maestra!A$1:C$746,2,0)</f>
        <v>ACCOJUCO5</v>
      </c>
      <c r="C9160" s="1" t="str">
        <f>VLOOKUP(A9160,[1]Maestra!A$1:C$746,3,0)</f>
        <v>Cobranza Judicial Comercial</v>
      </c>
      <c r="D9160" s="1" t="s">
        <v>30</v>
      </c>
      <c r="E9160" s="1" t="s">
        <v>505</v>
      </c>
      <c r="F9160" s="1" t="s">
        <v>506</v>
      </c>
      <c r="G9160" s="1">
        <v>605</v>
      </c>
      <c r="H9160" s="1" t="s">
        <v>509</v>
      </c>
      <c r="I9160" s="1">
        <v>9999</v>
      </c>
      <c r="J9160" s="1">
        <v>9999</v>
      </c>
      <c r="K9160" s="1" t="s">
        <v>323</v>
      </c>
      <c r="Q9160" s="2" t="s">
        <v>37</v>
      </c>
      <c r="R9160" s="1" t="s">
        <v>508</v>
      </c>
      <c r="S9160" s="1" t="str">
        <f t="shared" si="293"/>
        <v>JCC|BC|$CL|605|CS|CESP|</v>
      </c>
      <c r="T9160" s="2" t="str">
        <f t="shared" si="294"/>
        <v>OK</v>
      </c>
    </row>
    <row r="9161" spans="1:20" x14ac:dyDescent="0.25">
      <c r="A9161" s="1">
        <v>106070199</v>
      </c>
      <c r="B9161" s="1" t="str">
        <f>VLOOKUP(A9161,[1]Maestra!A$1:C$746,2,0)</f>
        <v>ACCOJUCO5</v>
      </c>
      <c r="C9161" s="1" t="str">
        <f>VLOOKUP(A9161,[1]Maestra!A$1:C$746,3,0)</f>
        <v>Cobranza Judicial Comercial</v>
      </c>
      <c r="D9161" s="1" t="s">
        <v>30</v>
      </c>
      <c r="E9161" s="1" t="s">
        <v>505</v>
      </c>
      <c r="F9161" s="1" t="s">
        <v>506</v>
      </c>
      <c r="G9161" s="1">
        <v>605</v>
      </c>
      <c r="H9161" s="1" t="s">
        <v>509</v>
      </c>
      <c r="I9161" s="1">
        <v>9999</v>
      </c>
      <c r="J9161" s="1">
        <v>9999</v>
      </c>
      <c r="K9161" s="1" t="s">
        <v>328</v>
      </c>
      <c r="Q9161" s="2" t="s">
        <v>37</v>
      </c>
      <c r="R9161" s="1" t="s">
        <v>508</v>
      </c>
      <c r="S9161" s="1" t="str">
        <f t="shared" si="293"/>
        <v>JCC|BC|$CL|605|CS|CGEM|</v>
      </c>
      <c r="T9161" s="2" t="str">
        <f t="shared" si="294"/>
        <v>OK</v>
      </c>
    </row>
    <row r="9162" spans="1:20" x14ac:dyDescent="0.25">
      <c r="A9162" s="1">
        <v>106070199</v>
      </c>
      <c r="B9162" s="1" t="str">
        <f>VLOOKUP(A9162,[1]Maestra!A$1:C$746,2,0)</f>
        <v>ACCOJUCO5</v>
      </c>
      <c r="C9162" s="1" t="str">
        <f>VLOOKUP(A9162,[1]Maestra!A$1:C$746,3,0)</f>
        <v>Cobranza Judicial Comercial</v>
      </c>
      <c r="D9162" s="1" t="s">
        <v>30</v>
      </c>
      <c r="E9162" s="1" t="s">
        <v>505</v>
      </c>
      <c r="F9162" s="1" t="s">
        <v>506</v>
      </c>
      <c r="G9162" s="1">
        <v>605</v>
      </c>
      <c r="H9162" s="1" t="s">
        <v>509</v>
      </c>
      <c r="I9162" s="1">
        <v>9999</v>
      </c>
      <c r="J9162" s="1">
        <v>9999</v>
      </c>
      <c r="K9162" s="1" t="s">
        <v>329</v>
      </c>
      <c r="Q9162" s="2" t="s">
        <v>37</v>
      </c>
      <c r="R9162" s="1" t="s">
        <v>508</v>
      </c>
      <c r="S9162" s="1" t="str">
        <f t="shared" si="293"/>
        <v>JCC|BC|$CL|605|CS|CIVA|</v>
      </c>
      <c r="T9162" s="2" t="str">
        <f t="shared" si="294"/>
        <v>OK</v>
      </c>
    </row>
    <row r="9163" spans="1:20" x14ac:dyDescent="0.25">
      <c r="A9163" s="1">
        <v>106070199</v>
      </c>
      <c r="B9163" s="1" t="str">
        <f>VLOOKUP(A9163,[1]Maestra!A$1:C$746,2,0)</f>
        <v>ACCOJUCO5</v>
      </c>
      <c r="C9163" s="1" t="str">
        <f>VLOOKUP(A9163,[1]Maestra!A$1:C$746,3,0)</f>
        <v>Cobranza Judicial Comercial</v>
      </c>
      <c r="D9163" s="1" t="s">
        <v>30</v>
      </c>
      <c r="E9163" s="1" t="s">
        <v>505</v>
      </c>
      <c r="F9163" s="1" t="s">
        <v>506</v>
      </c>
      <c r="G9163" s="1">
        <v>605</v>
      </c>
      <c r="H9163" s="1" t="s">
        <v>509</v>
      </c>
      <c r="I9163" s="1">
        <v>9999</v>
      </c>
      <c r="J9163" s="1">
        <v>9999</v>
      </c>
      <c r="K9163" s="1" t="s">
        <v>325</v>
      </c>
      <c r="Q9163" s="2" t="s">
        <v>37</v>
      </c>
      <c r="R9163" s="1" t="s">
        <v>508</v>
      </c>
      <c r="S9163" s="1" t="str">
        <f t="shared" si="293"/>
        <v>JCC|BC|$CL|605|CS|CMED|</v>
      </c>
      <c r="T9163" s="2" t="str">
        <f t="shared" si="294"/>
        <v>OK</v>
      </c>
    </row>
    <row r="9164" spans="1:20" x14ac:dyDescent="0.25">
      <c r="A9164" s="1">
        <v>106070199</v>
      </c>
      <c r="B9164" s="1" t="str">
        <f>VLOOKUP(A9164,[1]Maestra!A$1:C$746,2,0)</f>
        <v>ACCOJUCO5</v>
      </c>
      <c r="C9164" s="1" t="str">
        <f>VLOOKUP(A9164,[1]Maestra!A$1:C$746,3,0)</f>
        <v>Cobranza Judicial Comercial</v>
      </c>
      <c r="D9164" s="1" t="s">
        <v>30</v>
      </c>
      <c r="E9164" s="1" t="s">
        <v>505</v>
      </c>
      <c r="F9164" s="1" t="s">
        <v>506</v>
      </c>
      <c r="G9164" s="1">
        <v>605</v>
      </c>
      <c r="H9164" s="1" t="s">
        <v>509</v>
      </c>
      <c r="I9164" s="1">
        <v>9999</v>
      </c>
      <c r="J9164" s="1">
        <v>9999</v>
      </c>
      <c r="K9164" s="1" t="s">
        <v>330</v>
      </c>
      <c r="Q9164" s="2" t="s">
        <v>37</v>
      </c>
      <c r="R9164" s="1" t="s">
        <v>508</v>
      </c>
      <c r="S9164" s="1" t="str">
        <f t="shared" si="293"/>
        <v>JCC|BC|$CL|605|CS|CMIE|</v>
      </c>
      <c r="T9164" s="2" t="str">
        <f t="shared" si="294"/>
        <v>OK</v>
      </c>
    </row>
    <row r="9165" spans="1:20" x14ac:dyDescent="0.25">
      <c r="A9165" s="1">
        <v>106070199</v>
      </c>
      <c r="B9165" s="1" t="str">
        <f>VLOOKUP(A9165,[1]Maestra!A$1:C$746,2,0)</f>
        <v>ACCOJUCO5</v>
      </c>
      <c r="C9165" s="1" t="str">
        <f>VLOOKUP(A9165,[1]Maestra!A$1:C$746,3,0)</f>
        <v>Cobranza Judicial Comercial</v>
      </c>
      <c r="D9165" s="1" t="s">
        <v>30</v>
      </c>
      <c r="E9165" s="1" t="s">
        <v>505</v>
      </c>
      <c r="F9165" s="1" t="s">
        <v>506</v>
      </c>
      <c r="G9165" s="1">
        <v>605</v>
      </c>
      <c r="H9165" s="1" t="s">
        <v>509</v>
      </c>
      <c r="I9165" s="1">
        <v>9999</v>
      </c>
      <c r="J9165" s="1">
        <v>9999</v>
      </c>
      <c r="K9165" s="1" t="s">
        <v>331</v>
      </c>
      <c r="Q9165" s="2" t="s">
        <v>37</v>
      </c>
      <c r="R9165" s="1" t="s">
        <v>508</v>
      </c>
      <c r="S9165" s="1" t="str">
        <f t="shared" si="293"/>
        <v>JCC|BC|$CL|605|CS|CPEM|</v>
      </c>
      <c r="T9165" s="2" t="str">
        <f t="shared" si="294"/>
        <v>OK</v>
      </c>
    </row>
    <row r="9166" spans="1:20" x14ac:dyDescent="0.25">
      <c r="A9166" s="1">
        <v>106059999</v>
      </c>
      <c r="B9166" s="1" t="str">
        <f>VLOOKUP(A9166,[1]Maestra!A$1:C$746,2,0)</f>
        <v>FBVENCAR5</v>
      </c>
      <c r="C9166" s="1" t="str">
        <f>VLOOKUP(A9166,[1]Maestra!A$1:C$746,3,0)</f>
        <v>Venta de Cartera</v>
      </c>
      <c r="D9166" s="1" t="s">
        <v>30</v>
      </c>
      <c r="E9166" s="1" t="s">
        <v>505</v>
      </c>
      <c r="F9166" s="1" t="s">
        <v>506</v>
      </c>
      <c r="G9166" s="1">
        <v>606</v>
      </c>
      <c r="H9166" s="1" t="s">
        <v>512</v>
      </c>
      <c r="I9166" s="1">
        <v>9999</v>
      </c>
      <c r="J9166" s="1">
        <v>9999</v>
      </c>
      <c r="K9166" s="1" t="s">
        <v>454</v>
      </c>
      <c r="Q9166" s="2" t="s">
        <v>37</v>
      </c>
      <c r="R9166" s="1" t="s">
        <v>508</v>
      </c>
      <c r="S9166" s="1" t="str">
        <f t="shared" si="293"/>
        <v>JCC|BC|$CL|606|VC|CCNR|</v>
      </c>
      <c r="T9166" s="2" t="str">
        <f t="shared" si="294"/>
        <v>OK</v>
      </c>
    </row>
    <row r="9167" spans="1:20" x14ac:dyDescent="0.25">
      <c r="A9167" s="1">
        <v>106059999</v>
      </c>
      <c r="B9167" s="1" t="str">
        <f>VLOOKUP(A9167,[1]Maestra!A$1:C$746,2,0)</f>
        <v>FBVENCAR5</v>
      </c>
      <c r="C9167" s="1" t="str">
        <f>VLOOKUP(A9167,[1]Maestra!A$1:C$746,3,0)</f>
        <v>Venta de Cartera</v>
      </c>
      <c r="D9167" s="1" t="s">
        <v>30</v>
      </c>
      <c r="E9167" s="1" t="s">
        <v>505</v>
      </c>
      <c r="F9167" s="1" t="s">
        <v>506</v>
      </c>
      <c r="G9167" s="1">
        <v>606</v>
      </c>
      <c r="H9167" s="1" t="s">
        <v>512</v>
      </c>
      <c r="I9167" s="1">
        <v>9999</v>
      </c>
      <c r="J9167" s="1">
        <v>9999</v>
      </c>
      <c r="K9167" s="1" t="s">
        <v>325</v>
      </c>
      <c r="Q9167" s="2" t="s">
        <v>37</v>
      </c>
      <c r="R9167" s="1" t="s">
        <v>508</v>
      </c>
      <c r="S9167" s="1" t="str">
        <f t="shared" si="293"/>
        <v>JCC|BC|$CL|606|VC|CMED|</v>
      </c>
      <c r="T9167" s="2" t="str">
        <f t="shared" si="294"/>
        <v>OK</v>
      </c>
    </row>
    <row r="9168" spans="1:20" x14ac:dyDescent="0.25">
      <c r="A9168" s="1">
        <v>106059999</v>
      </c>
      <c r="B9168" s="1" t="str">
        <f>VLOOKUP(A9168,[1]Maestra!A$1:C$746,2,0)</f>
        <v>FBVENCAR5</v>
      </c>
      <c r="C9168" s="1" t="str">
        <f>VLOOKUP(A9168,[1]Maestra!A$1:C$746,3,0)</f>
        <v>Venta de Cartera</v>
      </c>
      <c r="D9168" s="1" t="s">
        <v>30</v>
      </c>
      <c r="E9168" s="1" t="s">
        <v>505</v>
      </c>
      <c r="F9168" s="1" t="s">
        <v>506</v>
      </c>
      <c r="G9168" s="1">
        <v>606</v>
      </c>
      <c r="H9168" s="1" t="s">
        <v>512</v>
      </c>
      <c r="I9168" s="1">
        <v>9999</v>
      </c>
      <c r="J9168" s="1">
        <v>9999</v>
      </c>
      <c r="K9168" s="1" t="s">
        <v>330</v>
      </c>
      <c r="Q9168" s="2" t="s">
        <v>37</v>
      </c>
      <c r="R9168" s="1" t="s">
        <v>508</v>
      </c>
      <c r="S9168" s="1" t="str">
        <f t="shared" si="293"/>
        <v>JCC|BC|$CL|606|VC|CMIE|</v>
      </c>
      <c r="T9168" s="2" t="str">
        <f t="shared" si="294"/>
        <v>OK</v>
      </c>
    </row>
    <row r="9169" spans="1:20" x14ac:dyDescent="0.25">
      <c r="A9169" s="1">
        <v>106059999</v>
      </c>
      <c r="B9169" s="1" t="str">
        <f>VLOOKUP(A9169,[1]Maestra!A$1:C$746,2,0)</f>
        <v>FBVENCAR5</v>
      </c>
      <c r="C9169" s="1" t="str">
        <f>VLOOKUP(A9169,[1]Maestra!A$1:C$746,3,0)</f>
        <v>Venta de Cartera</v>
      </c>
      <c r="D9169" s="1" t="s">
        <v>30</v>
      </c>
      <c r="E9169" s="1" t="s">
        <v>505</v>
      </c>
      <c r="F9169" s="1" t="s">
        <v>506</v>
      </c>
      <c r="G9169" s="1">
        <v>606</v>
      </c>
      <c r="H9169" s="1" t="s">
        <v>512</v>
      </c>
      <c r="I9169" s="1">
        <v>9999</v>
      </c>
      <c r="J9169" s="1">
        <v>9999</v>
      </c>
      <c r="K9169" s="1" t="s">
        <v>331</v>
      </c>
      <c r="Q9169" s="2" t="s">
        <v>37</v>
      </c>
      <c r="R9169" s="1" t="s">
        <v>508</v>
      </c>
      <c r="S9169" s="1" t="str">
        <f t="shared" si="293"/>
        <v>JCC|BC|$CL|606|VC|CPEM|</v>
      </c>
      <c r="T9169" s="2" t="str">
        <f t="shared" si="294"/>
        <v>OK</v>
      </c>
    </row>
    <row r="9170" spans="1:20" x14ac:dyDescent="0.25">
      <c r="A9170" s="1">
        <v>106059999</v>
      </c>
      <c r="B9170" s="1" t="str">
        <f>VLOOKUP(A9170,[1]Maestra!A$1:C$746,2,0)</f>
        <v>FBVENCAR5</v>
      </c>
      <c r="C9170" s="1" t="str">
        <f>VLOOKUP(A9170,[1]Maestra!A$1:C$746,3,0)</f>
        <v>Venta de Cartera</v>
      </c>
      <c r="D9170" s="1" t="s">
        <v>30</v>
      </c>
      <c r="E9170" s="1" t="s">
        <v>505</v>
      </c>
      <c r="F9170" s="1" t="s">
        <v>506</v>
      </c>
      <c r="G9170" s="1">
        <v>608</v>
      </c>
      <c r="H9170" s="1" t="s">
        <v>512</v>
      </c>
      <c r="I9170" s="1">
        <v>9999</v>
      </c>
      <c r="J9170" s="1">
        <v>9999</v>
      </c>
      <c r="K9170" s="1" t="s">
        <v>454</v>
      </c>
      <c r="Q9170" s="2" t="s">
        <v>37</v>
      </c>
      <c r="R9170" s="1" t="s">
        <v>508</v>
      </c>
      <c r="S9170" s="1" t="str">
        <f t="shared" si="293"/>
        <v>JCC|BC|$CL|608|VC|CCNR|</v>
      </c>
      <c r="T9170" s="2" t="str">
        <f t="shared" si="294"/>
        <v>OK</v>
      </c>
    </row>
    <row r="9171" spans="1:20" x14ac:dyDescent="0.25">
      <c r="A9171" s="1">
        <v>106059999</v>
      </c>
      <c r="B9171" s="1" t="str">
        <f>VLOOKUP(A9171,[1]Maestra!A$1:C$746,2,0)</f>
        <v>FBVENCAR5</v>
      </c>
      <c r="C9171" s="1" t="str">
        <f>VLOOKUP(A9171,[1]Maestra!A$1:C$746,3,0)</f>
        <v>Venta de Cartera</v>
      </c>
      <c r="D9171" s="1" t="s">
        <v>30</v>
      </c>
      <c r="E9171" s="1" t="s">
        <v>505</v>
      </c>
      <c r="F9171" s="1" t="s">
        <v>506</v>
      </c>
      <c r="G9171" s="1">
        <v>608</v>
      </c>
      <c r="H9171" s="1" t="s">
        <v>512</v>
      </c>
      <c r="I9171" s="1">
        <v>9999</v>
      </c>
      <c r="J9171" s="1">
        <v>9999</v>
      </c>
      <c r="K9171" s="1" t="s">
        <v>325</v>
      </c>
      <c r="Q9171" s="2" t="s">
        <v>37</v>
      </c>
      <c r="R9171" s="1" t="s">
        <v>508</v>
      </c>
      <c r="S9171" s="1" t="str">
        <f t="shared" si="293"/>
        <v>JCC|BC|$CL|608|VC|CMED|</v>
      </c>
      <c r="T9171" s="2" t="str">
        <f t="shared" si="294"/>
        <v>OK</v>
      </c>
    </row>
    <row r="9172" spans="1:20" x14ac:dyDescent="0.25">
      <c r="A9172" s="1">
        <v>106059999</v>
      </c>
      <c r="B9172" s="1" t="str">
        <f>VLOOKUP(A9172,[1]Maestra!A$1:C$746,2,0)</f>
        <v>FBVENCAR5</v>
      </c>
      <c r="C9172" s="1" t="str">
        <f>VLOOKUP(A9172,[1]Maestra!A$1:C$746,3,0)</f>
        <v>Venta de Cartera</v>
      </c>
      <c r="D9172" s="1" t="s">
        <v>30</v>
      </c>
      <c r="E9172" s="1" t="s">
        <v>505</v>
      </c>
      <c r="F9172" s="1" t="s">
        <v>506</v>
      </c>
      <c r="G9172" s="1">
        <v>608</v>
      </c>
      <c r="H9172" s="1" t="s">
        <v>512</v>
      </c>
      <c r="I9172" s="1">
        <v>9999</v>
      </c>
      <c r="J9172" s="1">
        <v>9999</v>
      </c>
      <c r="K9172" s="1" t="s">
        <v>330</v>
      </c>
      <c r="Q9172" s="2" t="s">
        <v>37</v>
      </c>
      <c r="R9172" s="1" t="s">
        <v>508</v>
      </c>
      <c r="S9172" s="1" t="str">
        <f t="shared" si="293"/>
        <v>JCC|BC|$CL|608|VC|CMIE|</v>
      </c>
      <c r="T9172" s="2" t="str">
        <f t="shared" si="294"/>
        <v>OK</v>
      </c>
    </row>
    <row r="9173" spans="1:20" x14ac:dyDescent="0.25">
      <c r="A9173" s="1">
        <v>106059999</v>
      </c>
      <c r="B9173" s="1" t="str">
        <f>VLOOKUP(A9173,[1]Maestra!A$1:C$746,2,0)</f>
        <v>FBVENCAR5</v>
      </c>
      <c r="C9173" s="1" t="str">
        <f>VLOOKUP(A9173,[1]Maestra!A$1:C$746,3,0)</f>
        <v>Venta de Cartera</v>
      </c>
      <c r="D9173" s="1" t="s">
        <v>30</v>
      </c>
      <c r="E9173" s="1" t="s">
        <v>505</v>
      </c>
      <c r="F9173" s="1" t="s">
        <v>506</v>
      </c>
      <c r="G9173" s="1">
        <v>608</v>
      </c>
      <c r="H9173" s="1" t="s">
        <v>512</v>
      </c>
      <c r="I9173" s="1">
        <v>9999</v>
      </c>
      <c r="J9173" s="1">
        <v>9999</v>
      </c>
      <c r="K9173" s="1" t="s">
        <v>331</v>
      </c>
      <c r="Q9173" s="2" t="s">
        <v>37</v>
      </c>
      <c r="R9173" s="1" t="s">
        <v>508</v>
      </c>
      <c r="S9173" s="1" t="str">
        <f t="shared" si="293"/>
        <v>JCC|BC|$CL|608|VC|CPEM|</v>
      </c>
      <c r="T9173" s="2" t="str">
        <f t="shared" si="294"/>
        <v>OK</v>
      </c>
    </row>
    <row r="9174" spans="1:20" x14ac:dyDescent="0.25">
      <c r="A9174" s="1">
        <v>106059999</v>
      </c>
      <c r="B9174" s="1" t="str">
        <f>VLOOKUP(A9174,[1]Maestra!A$1:C$746,2,0)</f>
        <v>FBVENCAR5</v>
      </c>
      <c r="C9174" s="1" t="str">
        <f>VLOOKUP(A9174,[1]Maestra!A$1:C$746,3,0)</f>
        <v>Venta de Cartera</v>
      </c>
      <c r="D9174" s="1" t="s">
        <v>30</v>
      </c>
      <c r="E9174" s="1" t="s">
        <v>505</v>
      </c>
      <c r="F9174" s="1" t="s">
        <v>506</v>
      </c>
      <c r="G9174" s="1">
        <v>608</v>
      </c>
      <c r="H9174" s="1" t="s">
        <v>512</v>
      </c>
      <c r="I9174" s="1">
        <v>9999</v>
      </c>
      <c r="J9174" s="1">
        <v>9999</v>
      </c>
      <c r="K9174" s="1">
        <v>9999</v>
      </c>
      <c r="Q9174" s="2" t="s">
        <v>37</v>
      </c>
      <c r="R9174" s="1" t="s">
        <v>508</v>
      </c>
      <c r="S9174" s="1" t="str">
        <f t="shared" si="293"/>
        <v>JCC|BC|$CL|608|VC|9999|</v>
      </c>
      <c r="T9174" s="2" t="str">
        <f t="shared" si="294"/>
        <v>OK</v>
      </c>
    </row>
    <row r="9175" spans="1:20" x14ac:dyDescent="0.25">
      <c r="A9175" s="1">
        <v>106070199</v>
      </c>
      <c r="B9175" s="1" t="str">
        <f>VLOOKUP(A9175,[1]Maestra!A$1:C$746,2,0)</f>
        <v>ACCOJUCO5</v>
      </c>
      <c r="C9175" s="1" t="str">
        <f>VLOOKUP(A9175,[1]Maestra!A$1:C$746,3,0)</f>
        <v>Cobranza Judicial Comercial</v>
      </c>
      <c r="D9175" s="1" t="s">
        <v>30</v>
      </c>
      <c r="E9175" s="1" t="s">
        <v>505</v>
      </c>
      <c r="F9175" s="1" t="s">
        <v>506</v>
      </c>
      <c r="G9175" s="1">
        <v>611</v>
      </c>
      <c r="H9175" s="1" t="s">
        <v>509</v>
      </c>
      <c r="I9175" s="1">
        <v>9999</v>
      </c>
      <c r="J9175" s="1">
        <v>9999</v>
      </c>
      <c r="K9175" s="1">
        <v>9999</v>
      </c>
      <c r="Q9175" s="2" t="s">
        <v>37</v>
      </c>
      <c r="R9175" s="1" t="s">
        <v>508</v>
      </c>
      <c r="S9175" s="1" t="str">
        <f t="shared" si="293"/>
        <v>JCC|BC|$CL|611|CS|9999|</v>
      </c>
      <c r="T9175" s="2" t="str">
        <f t="shared" si="294"/>
        <v>OK</v>
      </c>
    </row>
    <row r="9176" spans="1:20" x14ac:dyDescent="0.25">
      <c r="A9176" s="1">
        <v>402010999</v>
      </c>
      <c r="B9176" s="1">
        <f>VLOOKUP(A9176,[1]Maestra!A$1:C$746,2,0)</f>
        <v>0</v>
      </c>
      <c r="C9176" s="1" t="str">
        <f>VLOOKUP(A9176,[1]Maestra!A$1:C$746,3,0)</f>
        <v>Otros Encargos de Recaudación</v>
      </c>
      <c r="D9176" s="1" t="s">
        <v>30</v>
      </c>
      <c r="E9176" s="1" t="s">
        <v>505</v>
      </c>
      <c r="F9176" s="1" t="s">
        <v>506</v>
      </c>
      <c r="G9176" s="1">
        <v>709</v>
      </c>
      <c r="H9176" s="1" t="s">
        <v>512</v>
      </c>
      <c r="I9176" s="1">
        <v>9999</v>
      </c>
      <c r="J9176" s="1">
        <v>9999</v>
      </c>
      <c r="K9176" s="1">
        <v>9999</v>
      </c>
      <c r="Q9176" s="2" t="s">
        <v>37</v>
      </c>
      <c r="R9176" s="1" t="s">
        <v>508</v>
      </c>
      <c r="S9176" s="1" t="str">
        <f t="shared" si="293"/>
        <v>JCC|BC|$CL|709|VC|9999|</v>
      </c>
      <c r="T9176" s="2" t="str">
        <f t="shared" si="294"/>
        <v>OK</v>
      </c>
    </row>
    <row r="9177" spans="1:20" x14ac:dyDescent="0.25">
      <c r="A9177" s="1">
        <v>106049999</v>
      </c>
      <c r="B9177" s="1" t="str">
        <f>VLOOKUP(A9177,[1]Maestra!A$1:C$746,2,0)</f>
        <v>ACREEREF5</v>
      </c>
      <c r="C9177" s="1" t="str">
        <f>VLOOKUP(A9177,[1]Maestra!A$1:C$746,3,0)</f>
        <v>Reestructurados y Refinanciados</v>
      </c>
      <c r="D9177" s="1" t="s">
        <v>30</v>
      </c>
      <c r="E9177" s="1" t="s">
        <v>505</v>
      </c>
      <c r="F9177" s="1" t="s">
        <v>506</v>
      </c>
      <c r="G9177" s="1">
        <v>801</v>
      </c>
      <c r="H9177" s="1" t="s">
        <v>510</v>
      </c>
      <c r="I9177" s="1">
        <v>9999</v>
      </c>
      <c r="J9177" s="1">
        <v>9999</v>
      </c>
      <c r="K9177" s="1" t="s">
        <v>325</v>
      </c>
      <c r="Q9177" s="2" t="s">
        <v>37</v>
      </c>
      <c r="R9177" s="1" t="s">
        <v>508</v>
      </c>
      <c r="S9177" s="1" t="str">
        <f t="shared" si="293"/>
        <v>JCC|BC|$CL|801|JU|CMED|</v>
      </c>
      <c r="T9177" s="2" t="str">
        <f t="shared" si="294"/>
        <v>OK</v>
      </c>
    </row>
    <row r="9178" spans="1:20" x14ac:dyDescent="0.25">
      <c r="A9178" s="1">
        <v>106049999</v>
      </c>
      <c r="B9178" s="1" t="str">
        <f>VLOOKUP(A9178,[1]Maestra!A$1:C$746,2,0)</f>
        <v>ACREEREF5</v>
      </c>
      <c r="C9178" s="1" t="str">
        <f>VLOOKUP(A9178,[1]Maestra!A$1:C$746,3,0)</f>
        <v>Reestructurados y Refinanciados</v>
      </c>
      <c r="D9178" s="1" t="s">
        <v>30</v>
      </c>
      <c r="E9178" s="1" t="s">
        <v>505</v>
      </c>
      <c r="F9178" s="1" t="s">
        <v>506</v>
      </c>
      <c r="G9178" s="1">
        <v>801</v>
      </c>
      <c r="H9178" s="1" t="s">
        <v>511</v>
      </c>
      <c r="I9178" s="1">
        <v>9999</v>
      </c>
      <c r="J9178" s="1">
        <v>9999</v>
      </c>
      <c r="K9178" s="1" t="s">
        <v>325</v>
      </c>
      <c r="Q9178" s="2" t="s">
        <v>37</v>
      </c>
      <c r="R9178" s="1" t="s">
        <v>508</v>
      </c>
      <c r="S9178" s="1" t="str">
        <f t="shared" si="293"/>
        <v>JCC|BC|$CL|801|PJ|CMED|</v>
      </c>
      <c r="T9178" s="2" t="str">
        <f t="shared" si="294"/>
        <v>OK</v>
      </c>
    </row>
    <row r="9179" spans="1:20" x14ac:dyDescent="0.25">
      <c r="A9179" s="1">
        <v>106059999</v>
      </c>
      <c r="B9179" s="1" t="str">
        <f>VLOOKUP(A9179,[1]Maestra!A$1:C$746,2,0)</f>
        <v>FBVENCAR5</v>
      </c>
      <c r="C9179" s="1" t="str">
        <f>VLOOKUP(A9179,[1]Maestra!A$1:C$746,3,0)</f>
        <v>Venta de Cartera</v>
      </c>
      <c r="D9179" s="1" t="s">
        <v>30</v>
      </c>
      <c r="E9179" s="1" t="s">
        <v>505</v>
      </c>
      <c r="F9179" s="1" t="s">
        <v>506</v>
      </c>
      <c r="G9179" s="1">
        <v>9999</v>
      </c>
      <c r="H9179" s="1" t="s">
        <v>512</v>
      </c>
      <c r="I9179" s="1">
        <v>9999</v>
      </c>
      <c r="J9179" s="1">
        <v>9999</v>
      </c>
      <c r="K9179" s="1" t="s">
        <v>327</v>
      </c>
      <c r="Q9179" s="2" t="s">
        <v>37</v>
      </c>
      <c r="R9179" s="1" t="s">
        <v>508</v>
      </c>
      <c r="S9179" s="1" t="str">
        <f t="shared" si="293"/>
        <v>JCC|BC|$CL|9999|VC|CCOR|</v>
      </c>
      <c r="T9179" s="2" t="str">
        <f t="shared" si="294"/>
        <v>OK</v>
      </c>
    </row>
    <row r="9180" spans="1:20" x14ac:dyDescent="0.25">
      <c r="A9180" s="1">
        <v>106059999</v>
      </c>
      <c r="B9180" s="1" t="str">
        <f>VLOOKUP(A9180,[1]Maestra!A$1:C$746,2,0)</f>
        <v>FBVENCAR5</v>
      </c>
      <c r="C9180" s="1" t="str">
        <f>VLOOKUP(A9180,[1]Maestra!A$1:C$746,3,0)</f>
        <v>Venta de Cartera</v>
      </c>
      <c r="D9180" s="1" t="s">
        <v>30</v>
      </c>
      <c r="E9180" s="1" t="s">
        <v>505</v>
      </c>
      <c r="F9180" s="1" t="s">
        <v>506</v>
      </c>
      <c r="G9180" s="1">
        <v>9999</v>
      </c>
      <c r="H9180" s="1" t="s">
        <v>512</v>
      </c>
      <c r="I9180" s="1">
        <v>9999</v>
      </c>
      <c r="J9180" s="1">
        <v>9999</v>
      </c>
      <c r="K9180" s="1" t="s">
        <v>323</v>
      </c>
      <c r="Q9180" s="2" t="s">
        <v>37</v>
      </c>
      <c r="R9180" s="1" t="s">
        <v>508</v>
      </c>
      <c r="S9180" s="1" t="str">
        <f t="shared" si="293"/>
        <v>JCC|BC|$CL|9999|VC|CESP|</v>
      </c>
      <c r="T9180" s="2" t="str">
        <f t="shared" si="294"/>
        <v>OK</v>
      </c>
    </row>
    <row r="9181" spans="1:20" x14ac:dyDescent="0.25">
      <c r="A9181" s="1">
        <v>106059999</v>
      </c>
      <c r="B9181" s="1" t="str">
        <f>VLOOKUP(A9181,[1]Maestra!A$1:C$746,2,0)</f>
        <v>FBVENCAR5</v>
      </c>
      <c r="C9181" s="1" t="str">
        <f>VLOOKUP(A9181,[1]Maestra!A$1:C$746,3,0)</f>
        <v>Venta de Cartera</v>
      </c>
      <c r="D9181" s="1" t="s">
        <v>30</v>
      </c>
      <c r="E9181" s="1" t="s">
        <v>505</v>
      </c>
      <c r="F9181" s="1" t="s">
        <v>506</v>
      </c>
      <c r="G9181" s="1">
        <v>9999</v>
      </c>
      <c r="H9181" s="1" t="s">
        <v>512</v>
      </c>
      <c r="I9181" s="1">
        <v>9999</v>
      </c>
      <c r="J9181" s="1">
        <v>9999</v>
      </c>
      <c r="K9181" s="1" t="s">
        <v>328</v>
      </c>
      <c r="Q9181" s="2" t="s">
        <v>37</v>
      </c>
      <c r="R9181" s="1" t="s">
        <v>508</v>
      </c>
      <c r="S9181" s="1" t="str">
        <f t="shared" si="293"/>
        <v>JCC|BC|$CL|9999|VC|CGEM|</v>
      </c>
      <c r="T9181" s="2" t="str">
        <f t="shared" si="294"/>
        <v>OK</v>
      </c>
    </row>
    <row r="9182" spans="1:20" x14ac:dyDescent="0.25">
      <c r="A9182" s="1">
        <v>106059999</v>
      </c>
      <c r="B9182" s="1" t="str">
        <f>VLOOKUP(A9182,[1]Maestra!A$1:C$746,2,0)</f>
        <v>FBVENCAR5</v>
      </c>
      <c r="C9182" s="1" t="str">
        <f>VLOOKUP(A9182,[1]Maestra!A$1:C$746,3,0)</f>
        <v>Venta de Cartera</v>
      </c>
      <c r="D9182" s="1" t="s">
        <v>30</v>
      </c>
      <c r="E9182" s="1" t="s">
        <v>505</v>
      </c>
      <c r="F9182" s="1" t="s">
        <v>506</v>
      </c>
      <c r="G9182" s="1">
        <v>9999</v>
      </c>
      <c r="H9182" s="1" t="s">
        <v>512</v>
      </c>
      <c r="I9182" s="1">
        <v>9999</v>
      </c>
      <c r="J9182" s="1">
        <v>9999</v>
      </c>
      <c r="K9182" s="1" t="s">
        <v>325</v>
      </c>
      <c r="Q9182" s="2" t="s">
        <v>37</v>
      </c>
      <c r="R9182" s="1" t="s">
        <v>508</v>
      </c>
      <c r="S9182" s="1" t="str">
        <f t="shared" si="293"/>
        <v>JCC|BC|$CL|9999|VC|CMED|</v>
      </c>
      <c r="T9182" s="2" t="str">
        <f t="shared" si="294"/>
        <v>OK</v>
      </c>
    </row>
    <row r="9183" spans="1:20" x14ac:dyDescent="0.25">
      <c r="A9183" s="1">
        <v>106059999</v>
      </c>
      <c r="B9183" s="1" t="str">
        <f>VLOOKUP(A9183,[1]Maestra!A$1:C$746,2,0)</f>
        <v>FBVENCAR5</v>
      </c>
      <c r="C9183" s="1" t="str">
        <f>VLOOKUP(A9183,[1]Maestra!A$1:C$746,3,0)</f>
        <v>Venta de Cartera</v>
      </c>
      <c r="D9183" s="1" t="s">
        <v>30</v>
      </c>
      <c r="E9183" s="1" t="s">
        <v>505</v>
      </c>
      <c r="F9183" s="1" t="s">
        <v>506</v>
      </c>
      <c r="G9183" s="1">
        <v>9999</v>
      </c>
      <c r="H9183" s="1" t="s">
        <v>512</v>
      </c>
      <c r="I9183" s="1">
        <v>9999</v>
      </c>
      <c r="J9183" s="1">
        <v>9999</v>
      </c>
      <c r="K9183" s="1" t="s">
        <v>330</v>
      </c>
      <c r="Q9183" s="2" t="s">
        <v>37</v>
      </c>
      <c r="R9183" s="1" t="s">
        <v>508</v>
      </c>
      <c r="S9183" s="1" t="str">
        <f t="shared" si="293"/>
        <v>JCC|BC|$CL|9999|VC|CMIE|</v>
      </c>
      <c r="T9183" s="2" t="str">
        <f t="shared" si="294"/>
        <v>OK</v>
      </c>
    </row>
    <row r="9184" spans="1:20" x14ac:dyDescent="0.25">
      <c r="A9184" s="1">
        <v>106059999</v>
      </c>
      <c r="B9184" s="1" t="str">
        <f>VLOOKUP(A9184,[1]Maestra!A$1:C$746,2,0)</f>
        <v>FBVENCAR5</v>
      </c>
      <c r="C9184" s="1" t="str">
        <f>VLOOKUP(A9184,[1]Maestra!A$1:C$746,3,0)</f>
        <v>Venta de Cartera</v>
      </c>
      <c r="D9184" s="1" t="s">
        <v>30</v>
      </c>
      <c r="E9184" s="1" t="s">
        <v>505</v>
      </c>
      <c r="F9184" s="1" t="s">
        <v>506</v>
      </c>
      <c r="G9184" s="1">
        <v>9999</v>
      </c>
      <c r="H9184" s="1" t="s">
        <v>512</v>
      </c>
      <c r="I9184" s="1">
        <v>9999</v>
      </c>
      <c r="J9184" s="1">
        <v>9999</v>
      </c>
      <c r="K9184" s="1" t="s">
        <v>331</v>
      </c>
      <c r="Q9184" s="2" t="s">
        <v>37</v>
      </c>
      <c r="R9184" s="1" t="s">
        <v>508</v>
      </c>
      <c r="S9184" s="1" t="str">
        <f t="shared" si="293"/>
        <v>JCC|BC|$CL|9999|VC|CPEM|</v>
      </c>
      <c r="T9184" s="2" t="str">
        <f t="shared" si="294"/>
        <v>OK</v>
      </c>
    </row>
    <row r="9185" spans="1:20" x14ac:dyDescent="0.25">
      <c r="A9185" s="1">
        <v>106070199</v>
      </c>
      <c r="B9185" s="1" t="str">
        <f>VLOOKUP(A9185,[1]Maestra!A$1:C$746,2,0)</f>
        <v>ACCOJUCO5</v>
      </c>
      <c r="C9185" s="1" t="str">
        <f>VLOOKUP(A9185,[1]Maestra!A$1:C$746,3,0)</f>
        <v>Cobranza Judicial Comercial</v>
      </c>
      <c r="D9185" s="1" t="s">
        <v>30</v>
      </c>
      <c r="E9185" s="1" t="s">
        <v>505</v>
      </c>
      <c r="F9185" s="1" t="s">
        <v>506</v>
      </c>
      <c r="G9185" s="1">
        <v>9999</v>
      </c>
      <c r="H9185" s="1">
        <v>9999</v>
      </c>
      <c r="I9185" s="1" t="s">
        <v>513</v>
      </c>
      <c r="J9185" s="1">
        <v>9999</v>
      </c>
      <c r="K9185" s="1">
        <v>9999</v>
      </c>
      <c r="Q9185" s="2" t="s">
        <v>37</v>
      </c>
      <c r="R9185" s="1" t="s">
        <v>508</v>
      </c>
      <c r="S9185" s="1" t="str">
        <f t="shared" si="293"/>
        <v>JCC|BC|$CL|9999|9999|9999|</v>
      </c>
      <c r="T9185" s="2" t="str">
        <f t="shared" si="294"/>
        <v>OK</v>
      </c>
    </row>
    <row r="9186" spans="1:20" x14ac:dyDescent="0.25">
      <c r="A9186" s="1">
        <v>101019999</v>
      </c>
      <c r="B9186" s="1" t="str">
        <f>VLOOKUP(A9186,[1]Maestra!A$1:C$746,2,0)</f>
        <v>ACSOBPJ05</v>
      </c>
      <c r="C9186" s="1" t="str">
        <f>VLOOKUP(A9186,[1]Maestra!A$1:C$746,3,0)</f>
        <v>Sobregiros PJ</v>
      </c>
      <c r="D9186" s="1" t="s">
        <v>30</v>
      </c>
      <c r="E9186" s="1" t="s">
        <v>505</v>
      </c>
      <c r="F9186" s="1" t="s">
        <v>40</v>
      </c>
      <c r="G9186" s="1">
        <v>401</v>
      </c>
      <c r="H9186" s="1" t="s">
        <v>507</v>
      </c>
      <c r="I9186" s="1">
        <v>9999</v>
      </c>
      <c r="J9186" s="1">
        <v>9999</v>
      </c>
      <c r="K9186" s="1">
        <v>9999</v>
      </c>
      <c r="Q9186" s="2" t="s">
        <v>37</v>
      </c>
      <c r="R9186" s="1" t="s">
        <v>508</v>
      </c>
      <c r="S9186" s="1" t="str">
        <f t="shared" si="293"/>
        <v>JCC|BC|$IM|401|CA|9999|</v>
      </c>
      <c r="T9186" s="2" t="str">
        <f t="shared" si="294"/>
        <v>OK</v>
      </c>
    </row>
    <row r="9187" spans="1:20" x14ac:dyDescent="0.25">
      <c r="A9187" s="1">
        <v>101019999</v>
      </c>
      <c r="B9187" s="1" t="str">
        <f>VLOOKUP(A9187,[1]Maestra!A$1:C$746,2,0)</f>
        <v>ACSOBPJ05</v>
      </c>
      <c r="C9187" s="1" t="str">
        <f>VLOOKUP(A9187,[1]Maestra!A$1:C$746,3,0)</f>
        <v>Sobregiros PJ</v>
      </c>
      <c r="D9187" s="1" t="s">
        <v>30</v>
      </c>
      <c r="E9187" s="1" t="s">
        <v>505</v>
      </c>
      <c r="F9187" s="1" t="s">
        <v>40</v>
      </c>
      <c r="G9187" s="1">
        <v>401</v>
      </c>
      <c r="H9187" s="1" t="s">
        <v>509</v>
      </c>
      <c r="I9187" s="1">
        <v>9999</v>
      </c>
      <c r="J9187" s="1">
        <v>9999</v>
      </c>
      <c r="K9187" s="1">
        <v>9999</v>
      </c>
      <c r="Q9187" s="2" t="s">
        <v>37</v>
      </c>
      <c r="R9187" s="1" t="s">
        <v>508</v>
      </c>
      <c r="S9187" s="1" t="str">
        <f t="shared" si="293"/>
        <v>JCC|BC|$IM|401|CS|9999|</v>
      </c>
      <c r="T9187" s="2" t="str">
        <f t="shared" si="294"/>
        <v>OK</v>
      </c>
    </row>
    <row r="9188" spans="1:20" x14ac:dyDescent="0.25">
      <c r="A9188" s="1">
        <v>201019999</v>
      </c>
      <c r="B9188" s="1" t="e">
        <f>VLOOKUP(A9188,[1]Maestra!A$1:C$746,2,0)</f>
        <v>#N/A</v>
      </c>
      <c r="C9188" s="1" t="e">
        <f>VLOOKUP(A9188,[1]Maestra!A$1:C$746,3,0)</f>
        <v>#N/A</v>
      </c>
      <c r="D9188" s="1" t="s">
        <v>30</v>
      </c>
      <c r="E9188" s="1" t="s">
        <v>505</v>
      </c>
      <c r="F9188" s="1" t="s">
        <v>40</v>
      </c>
      <c r="G9188" s="1">
        <v>401</v>
      </c>
      <c r="H9188" s="1" t="s">
        <v>510</v>
      </c>
      <c r="I9188" s="1">
        <v>9999</v>
      </c>
      <c r="J9188" s="1">
        <v>9999</v>
      </c>
      <c r="K9188" s="1" t="s">
        <v>324</v>
      </c>
      <c r="Q9188" s="2" t="s">
        <v>37</v>
      </c>
      <c r="R9188" s="1" t="s">
        <v>508</v>
      </c>
      <c r="S9188" s="1" t="str">
        <f t="shared" si="293"/>
        <v>JCC|BC|$IM|401|JU|CCRV|</v>
      </c>
      <c r="T9188" s="2" t="str">
        <f t="shared" si="294"/>
        <v>OK</v>
      </c>
    </row>
    <row r="9189" spans="1:20" x14ac:dyDescent="0.25">
      <c r="A9189" s="1">
        <v>701069999</v>
      </c>
      <c r="B9189" s="1" t="str">
        <f>VLOOKUP(A9189,[1]Maestra!A$1:C$746,2,0)</f>
        <v>PSCUCOPN8</v>
      </c>
      <c r="C9189" s="1" t="str">
        <f>VLOOKUP(A9189,[1]Maestra!A$1:C$746,3,0)</f>
        <v>Cuenta Corriente PN</v>
      </c>
      <c r="D9189" s="1" t="s">
        <v>30</v>
      </c>
      <c r="E9189" s="1" t="s">
        <v>505</v>
      </c>
      <c r="F9189" s="1" t="s">
        <v>40</v>
      </c>
      <c r="G9189" s="1">
        <v>401</v>
      </c>
      <c r="H9189" s="1" t="s">
        <v>511</v>
      </c>
      <c r="I9189" s="1">
        <v>9999</v>
      </c>
      <c r="J9189" s="1">
        <v>9999</v>
      </c>
      <c r="K9189" s="1" t="s">
        <v>324</v>
      </c>
      <c r="Q9189" s="2" t="s">
        <v>37</v>
      </c>
      <c r="R9189" s="1" t="s">
        <v>508</v>
      </c>
      <c r="S9189" s="1" t="str">
        <f t="shared" si="293"/>
        <v>JCC|BC|$IM|401|PJ|CCRV|</v>
      </c>
      <c r="T9189" s="2" t="str">
        <f t="shared" si="294"/>
        <v>OK</v>
      </c>
    </row>
    <row r="9190" spans="1:20" x14ac:dyDescent="0.25">
      <c r="A9190" s="1">
        <v>101019999</v>
      </c>
      <c r="B9190" s="1" t="str">
        <f>VLOOKUP(A9190,[1]Maestra!A$1:C$746,2,0)</f>
        <v>ACSOBPJ05</v>
      </c>
      <c r="C9190" s="1" t="str">
        <f>VLOOKUP(A9190,[1]Maestra!A$1:C$746,3,0)</f>
        <v>Sobregiros PJ</v>
      </c>
      <c r="D9190" s="1" t="s">
        <v>30</v>
      </c>
      <c r="E9190" s="1" t="s">
        <v>505</v>
      </c>
      <c r="F9190" s="1" t="s">
        <v>40</v>
      </c>
      <c r="G9190" s="1">
        <v>402</v>
      </c>
      <c r="H9190" s="1" t="s">
        <v>507</v>
      </c>
      <c r="I9190" s="1">
        <v>9999</v>
      </c>
      <c r="J9190" s="1">
        <v>9999</v>
      </c>
      <c r="K9190" s="1" t="s">
        <v>327</v>
      </c>
      <c r="Q9190" s="2" t="s">
        <v>37</v>
      </c>
      <c r="R9190" s="1" t="s">
        <v>508</v>
      </c>
      <c r="S9190" s="1" t="str">
        <f t="shared" si="293"/>
        <v>JCC|BC|$IM|402|CA|CCOR|</v>
      </c>
      <c r="T9190" s="2" t="str">
        <f t="shared" si="294"/>
        <v>OK</v>
      </c>
    </row>
    <row r="9191" spans="1:20" x14ac:dyDescent="0.25">
      <c r="A9191" s="1">
        <v>101019999</v>
      </c>
      <c r="B9191" s="1" t="str">
        <f>VLOOKUP(A9191,[1]Maestra!A$1:C$746,2,0)</f>
        <v>ACSOBPJ05</v>
      </c>
      <c r="C9191" s="1" t="str">
        <f>VLOOKUP(A9191,[1]Maestra!A$1:C$746,3,0)</f>
        <v>Sobregiros PJ</v>
      </c>
      <c r="D9191" s="1" t="s">
        <v>30</v>
      </c>
      <c r="E9191" s="1" t="s">
        <v>505</v>
      </c>
      <c r="F9191" s="1" t="s">
        <v>40</v>
      </c>
      <c r="G9191" s="1">
        <v>402</v>
      </c>
      <c r="H9191" s="1" t="s">
        <v>507</v>
      </c>
      <c r="I9191" s="1">
        <v>9999</v>
      </c>
      <c r="J9191" s="1">
        <v>9999</v>
      </c>
      <c r="K9191" s="1" t="s">
        <v>323</v>
      </c>
      <c r="Q9191" s="2" t="s">
        <v>37</v>
      </c>
      <c r="R9191" s="1" t="s">
        <v>508</v>
      </c>
      <c r="S9191" s="1" t="str">
        <f t="shared" si="293"/>
        <v>JCC|BC|$IM|402|CA|CESP|</v>
      </c>
      <c r="T9191" s="2" t="str">
        <f t="shared" si="294"/>
        <v>OK</v>
      </c>
    </row>
    <row r="9192" spans="1:20" x14ac:dyDescent="0.25">
      <c r="A9192" s="1">
        <v>101019999</v>
      </c>
      <c r="B9192" s="1" t="str">
        <f>VLOOKUP(A9192,[1]Maestra!A$1:C$746,2,0)</f>
        <v>ACSOBPJ05</v>
      </c>
      <c r="C9192" s="1" t="str">
        <f>VLOOKUP(A9192,[1]Maestra!A$1:C$746,3,0)</f>
        <v>Sobregiros PJ</v>
      </c>
      <c r="D9192" s="1" t="s">
        <v>30</v>
      </c>
      <c r="E9192" s="1" t="s">
        <v>505</v>
      </c>
      <c r="F9192" s="1" t="s">
        <v>40</v>
      </c>
      <c r="G9192" s="1">
        <v>402</v>
      </c>
      <c r="H9192" s="1" t="s">
        <v>507</v>
      </c>
      <c r="I9192" s="1">
        <v>9999</v>
      </c>
      <c r="J9192" s="1">
        <v>9999</v>
      </c>
      <c r="K9192" s="1" t="s">
        <v>328</v>
      </c>
      <c r="Q9192" s="2" t="s">
        <v>37</v>
      </c>
      <c r="R9192" s="1" t="s">
        <v>508</v>
      </c>
      <c r="S9192" s="1" t="str">
        <f t="shared" si="293"/>
        <v>JCC|BC|$IM|402|CA|CGEM|</v>
      </c>
      <c r="T9192" s="2" t="str">
        <f t="shared" si="294"/>
        <v>OK</v>
      </c>
    </row>
    <row r="9193" spans="1:20" x14ac:dyDescent="0.25">
      <c r="A9193" s="1">
        <v>101019999</v>
      </c>
      <c r="B9193" s="1" t="str">
        <f>VLOOKUP(A9193,[1]Maestra!A$1:C$746,2,0)</f>
        <v>ACSOBPJ05</v>
      </c>
      <c r="C9193" s="1" t="str">
        <f>VLOOKUP(A9193,[1]Maestra!A$1:C$746,3,0)</f>
        <v>Sobregiros PJ</v>
      </c>
      <c r="D9193" s="1" t="s">
        <v>30</v>
      </c>
      <c r="E9193" s="1" t="s">
        <v>505</v>
      </c>
      <c r="F9193" s="1" t="s">
        <v>40</v>
      </c>
      <c r="G9193" s="1">
        <v>402</v>
      </c>
      <c r="H9193" s="1" t="s">
        <v>507</v>
      </c>
      <c r="I9193" s="1">
        <v>9999</v>
      </c>
      <c r="J9193" s="1">
        <v>9999</v>
      </c>
      <c r="K9193" s="1" t="s">
        <v>329</v>
      </c>
      <c r="Q9193" s="2" t="s">
        <v>37</v>
      </c>
      <c r="R9193" s="1" t="s">
        <v>508</v>
      </c>
      <c r="S9193" s="1" t="str">
        <f t="shared" si="293"/>
        <v>JCC|BC|$IM|402|CA|CIVA|</v>
      </c>
      <c r="T9193" s="2" t="str">
        <f t="shared" si="294"/>
        <v>OK</v>
      </c>
    </row>
    <row r="9194" spans="1:20" x14ac:dyDescent="0.25">
      <c r="A9194" s="1">
        <v>101019999</v>
      </c>
      <c r="B9194" s="1" t="str">
        <f>VLOOKUP(A9194,[1]Maestra!A$1:C$746,2,0)</f>
        <v>ACSOBPJ05</v>
      </c>
      <c r="C9194" s="1" t="str">
        <f>VLOOKUP(A9194,[1]Maestra!A$1:C$746,3,0)</f>
        <v>Sobregiros PJ</v>
      </c>
      <c r="D9194" s="1" t="s">
        <v>30</v>
      </c>
      <c r="E9194" s="1" t="s">
        <v>505</v>
      </c>
      <c r="F9194" s="1" t="s">
        <v>40</v>
      </c>
      <c r="G9194" s="1">
        <v>402</v>
      </c>
      <c r="H9194" s="1" t="s">
        <v>507</v>
      </c>
      <c r="I9194" s="1">
        <v>9999</v>
      </c>
      <c r="J9194" s="1">
        <v>9999</v>
      </c>
      <c r="K9194" s="1" t="s">
        <v>325</v>
      </c>
      <c r="Q9194" s="2" t="s">
        <v>37</v>
      </c>
      <c r="R9194" s="1" t="s">
        <v>508</v>
      </c>
      <c r="S9194" s="1" t="str">
        <f t="shared" si="293"/>
        <v>JCC|BC|$IM|402|CA|CMED|</v>
      </c>
      <c r="T9194" s="2" t="str">
        <f t="shared" si="294"/>
        <v>OK</v>
      </c>
    </row>
    <row r="9195" spans="1:20" x14ac:dyDescent="0.25">
      <c r="A9195" s="1">
        <v>101019999</v>
      </c>
      <c r="B9195" s="1" t="str">
        <f>VLOOKUP(A9195,[1]Maestra!A$1:C$746,2,0)</f>
        <v>ACSOBPJ05</v>
      </c>
      <c r="C9195" s="1" t="str">
        <f>VLOOKUP(A9195,[1]Maestra!A$1:C$746,3,0)</f>
        <v>Sobregiros PJ</v>
      </c>
      <c r="D9195" s="1" t="s">
        <v>30</v>
      </c>
      <c r="E9195" s="1" t="s">
        <v>505</v>
      </c>
      <c r="F9195" s="1" t="s">
        <v>40</v>
      </c>
      <c r="G9195" s="1">
        <v>402</v>
      </c>
      <c r="H9195" s="1" t="s">
        <v>507</v>
      </c>
      <c r="I9195" s="1">
        <v>9999</v>
      </c>
      <c r="J9195" s="1">
        <v>9999</v>
      </c>
      <c r="K9195" s="1" t="s">
        <v>330</v>
      </c>
      <c r="Q9195" s="2" t="s">
        <v>37</v>
      </c>
      <c r="R9195" s="1" t="s">
        <v>508</v>
      </c>
      <c r="S9195" s="1" t="str">
        <f t="shared" si="293"/>
        <v>JCC|BC|$IM|402|CA|CMIE|</v>
      </c>
      <c r="T9195" s="2" t="str">
        <f t="shared" si="294"/>
        <v>OK</v>
      </c>
    </row>
    <row r="9196" spans="1:20" x14ac:dyDescent="0.25">
      <c r="A9196" s="1">
        <v>101019999</v>
      </c>
      <c r="B9196" s="1" t="str">
        <f>VLOOKUP(A9196,[1]Maestra!A$1:C$746,2,0)</f>
        <v>ACSOBPJ05</v>
      </c>
      <c r="C9196" s="1" t="str">
        <f>VLOOKUP(A9196,[1]Maestra!A$1:C$746,3,0)</f>
        <v>Sobregiros PJ</v>
      </c>
      <c r="D9196" s="1" t="s">
        <v>30</v>
      </c>
      <c r="E9196" s="1" t="s">
        <v>505</v>
      </c>
      <c r="F9196" s="1" t="s">
        <v>40</v>
      </c>
      <c r="G9196" s="1">
        <v>402</v>
      </c>
      <c r="H9196" s="1" t="s">
        <v>507</v>
      </c>
      <c r="I9196" s="1">
        <v>9999</v>
      </c>
      <c r="J9196" s="1">
        <v>9999</v>
      </c>
      <c r="K9196" s="1" t="s">
        <v>331</v>
      </c>
      <c r="Q9196" s="2" t="s">
        <v>37</v>
      </c>
      <c r="R9196" s="1" t="s">
        <v>508</v>
      </c>
      <c r="S9196" s="1" t="str">
        <f t="shared" si="293"/>
        <v>JCC|BC|$IM|402|CA|CPEM|</v>
      </c>
      <c r="T9196" s="2" t="str">
        <f t="shared" si="294"/>
        <v>OK</v>
      </c>
    </row>
    <row r="9197" spans="1:20" x14ac:dyDescent="0.25">
      <c r="A9197" s="1">
        <v>101019999</v>
      </c>
      <c r="B9197" s="1" t="str">
        <f>VLOOKUP(A9197,[1]Maestra!A$1:C$746,2,0)</f>
        <v>ACSOBPJ05</v>
      </c>
      <c r="C9197" s="1" t="str">
        <f>VLOOKUP(A9197,[1]Maestra!A$1:C$746,3,0)</f>
        <v>Sobregiros PJ</v>
      </c>
      <c r="D9197" s="1" t="s">
        <v>30</v>
      </c>
      <c r="E9197" s="1" t="s">
        <v>505</v>
      </c>
      <c r="F9197" s="1" t="s">
        <v>40</v>
      </c>
      <c r="G9197" s="1">
        <v>402</v>
      </c>
      <c r="H9197" s="1" t="s">
        <v>509</v>
      </c>
      <c r="I9197" s="1">
        <v>9999</v>
      </c>
      <c r="J9197" s="1">
        <v>9999</v>
      </c>
      <c r="K9197" s="1" t="s">
        <v>327</v>
      </c>
      <c r="Q9197" s="2" t="s">
        <v>37</v>
      </c>
      <c r="R9197" s="1" t="s">
        <v>508</v>
      </c>
      <c r="S9197" s="1" t="str">
        <f t="shared" si="293"/>
        <v>JCC|BC|$IM|402|CS|CCOR|</v>
      </c>
      <c r="T9197" s="2" t="str">
        <f t="shared" si="294"/>
        <v>OK</v>
      </c>
    </row>
    <row r="9198" spans="1:20" x14ac:dyDescent="0.25">
      <c r="A9198" s="1">
        <v>101019999</v>
      </c>
      <c r="B9198" s="1" t="str">
        <f>VLOOKUP(A9198,[1]Maestra!A$1:C$746,2,0)</f>
        <v>ACSOBPJ05</v>
      </c>
      <c r="C9198" s="1" t="str">
        <f>VLOOKUP(A9198,[1]Maestra!A$1:C$746,3,0)</f>
        <v>Sobregiros PJ</v>
      </c>
      <c r="D9198" s="1" t="s">
        <v>30</v>
      </c>
      <c r="E9198" s="1" t="s">
        <v>505</v>
      </c>
      <c r="F9198" s="1" t="s">
        <v>40</v>
      </c>
      <c r="G9198" s="1">
        <v>402</v>
      </c>
      <c r="H9198" s="1" t="s">
        <v>509</v>
      </c>
      <c r="I9198" s="1">
        <v>9999</v>
      </c>
      <c r="J9198" s="1">
        <v>9999</v>
      </c>
      <c r="K9198" s="1" t="s">
        <v>323</v>
      </c>
      <c r="Q9198" s="2" t="s">
        <v>37</v>
      </c>
      <c r="R9198" s="1" t="s">
        <v>508</v>
      </c>
      <c r="S9198" s="1" t="str">
        <f t="shared" si="293"/>
        <v>JCC|BC|$IM|402|CS|CESP|</v>
      </c>
      <c r="T9198" s="2" t="str">
        <f t="shared" si="294"/>
        <v>OK</v>
      </c>
    </row>
    <row r="9199" spans="1:20" x14ac:dyDescent="0.25">
      <c r="A9199" s="1">
        <v>101019999</v>
      </c>
      <c r="B9199" s="1" t="str">
        <f>VLOOKUP(A9199,[1]Maestra!A$1:C$746,2,0)</f>
        <v>ACSOBPJ05</v>
      </c>
      <c r="C9199" s="1" t="str">
        <f>VLOOKUP(A9199,[1]Maestra!A$1:C$746,3,0)</f>
        <v>Sobregiros PJ</v>
      </c>
      <c r="D9199" s="1" t="s">
        <v>30</v>
      </c>
      <c r="E9199" s="1" t="s">
        <v>505</v>
      </c>
      <c r="F9199" s="1" t="s">
        <v>40</v>
      </c>
      <c r="G9199" s="1">
        <v>402</v>
      </c>
      <c r="H9199" s="1" t="s">
        <v>509</v>
      </c>
      <c r="I9199" s="1">
        <v>9999</v>
      </c>
      <c r="J9199" s="1">
        <v>9999</v>
      </c>
      <c r="K9199" s="1" t="s">
        <v>328</v>
      </c>
      <c r="Q9199" s="2" t="s">
        <v>37</v>
      </c>
      <c r="R9199" s="1" t="s">
        <v>508</v>
      </c>
      <c r="S9199" s="1" t="str">
        <f t="shared" si="293"/>
        <v>JCC|BC|$IM|402|CS|CGEM|</v>
      </c>
      <c r="T9199" s="2" t="str">
        <f t="shared" si="294"/>
        <v>OK</v>
      </c>
    </row>
    <row r="9200" spans="1:20" x14ac:dyDescent="0.25">
      <c r="A9200" s="1">
        <v>101019999</v>
      </c>
      <c r="B9200" s="1" t="str">
        <f>VLOOKUP(A9200,[1]Maestra!A$1:C$746,2,0)</f>
        <v>ACSOBPJ05</v>
      </c>
      <c r="C9200" s="1" t="str">
        <f>VLOOKUP(A9200,[1]Maestra!A$1:C$746,3,0)</f>
        <v>Sobregiros PJ</v>
      </c>
      <c r="D9200" s="1" t="s">
        <v>30</v>
      </c>
      <c r="E9200" s="1" t="s">
        <v>505</v>
      </c>
      <c r="F9200" s="1" t="s">
        <v>40</v>
      </c>
      <c r="G9200" s="1">
        <v>402</v>
      </c>
      <c r="H9200" s="1" t="s">
        <v>509</v>
      </c>
      <c r="I9200" s="1">
        <v>9999</v>
      </c>
      <c r="J9200" s="1">
        <v>9999</v>
      </c>
      <c r="K9200" s="1" t="s">
        <v>329</v>
      </c>
      <c r="Q9200" s="2" t="s">
        <v>37</v>
      </c>
      <c r="R9200" s="1" t="s">
        <v>508</v>
      </c>
      <c r="S9200" s="1" t="str">
        <f t="shared" si="293"/>
        <v>JCC|BC|$IM|402|CS|CIVA|</v>
      </c>
      <c r="T9200" s="2" t="str">
        <f t="shared" si="294"/>
        <v>OK</v>
      </c>
    </row>
    <row r="9201" spans="1:20" x14ac:dyDescent="0.25">
      <c r="A9201" s="1">
        <v>101019999</v>
      </c>
      <c r="B9201" s="1" t="str">
        <f>VLOOKUP(A9201,[1]Maestra!A$1:C$746,2,0)</f>
        <v>ACSOBPJ05</v>
      </c>
      <c r="C9201" s="1" t="str">
        <f>VLOOKUP(A9201,[1]Maestra!A$1:C$746,3,0)</f>
        <v>Sobregiros PJ</v>
      </c>
      <c r="D9201" s="1" t="s">
        <v>30</v>
      </c>
      <c r="E9201" s="1" t="s">
        <v>505</v>
      </c>
      <c r="F9201" s="1" t="s">
        <v>40</v>
      </c>
      <c r="G9201" s="1">
        <v>402</v>
      </c>
      <c r="H9201" s="1" t="s">
        <v>509</v>
      </c>
      <c r="I9201" s="1">
        <v>9999</v>
      </c>
      <c r="J9201" s="1">
        <v>9999</v>
      </c>
      <c r="K9201" s="1" t="s">
        <v>325</v>
      </c>
      <c r="Q9201" s="2" t="s">
        <v>37</v>
      </c>
      <c r="R9201" s="1" t="s">
        <v>508</v>
      </c>
      <c r="S9201" s="1" t="str">
        <f t="shared" si="293"/>
        <v>JCC|BC|$IM|402|CS|CMED|</v>
      </c>
      <c r="T9201" s="2" t="str">
        <f t="shared" si="294"/>
        <v>OK</v>
      </c>
    </row>
    <row r="9202" spans="1:20" x14ac:dyDescent="0.25">
      <c r="A9202" s="1">
        <v>101019999</v>
      </c>
      <c r="B9202" s="1" t="str">
        <f>VLOOKUP(A9202,[1]Maestra!A$1:C$746,2,0)</f>
        <v>ACSOBPJ05</v>
      </c>
      <c r="C9202" s="1" t="str">
        <f>VLOOKUP(A9202,[1]Maestra!A$1:C$746,3,0)</f>
        <v>Sobregiros PJ</v>
      </c>
      <c r="D9202" s="1" t="s">
        <v>30</v>
      </c>
      <c r="E9202" s="1" t="s">
        <v>505</v>
      </c>
      <c r="F9202" s="1" t="s">
        <v>40</v>
      </c>
      <c r="G9202" s="1">
        <v>402</v>
      </c>
      <c r="H9202" s="1" t="s">
        <v>509</v>
      </c>
      <c r="I9202" s="1">
        <v>9999</v>
      </c>
      <c r="J9202" s="1">
        <v>9999</v>
      </c>
      <c r="K9202" s="1" t="s">
        <v>330</v>
      </c>
      <c r="Q9202" s="2" t="s">
        <v>37</v>
      </c>
      <c r="R9202" s="1" t="s">
        <v>508</v>
      </c>
      <c r="S9202" s="1" t="str">
        <f t="shared" ref="S9202:S9265" si="295">_xlfn.CONCAT(D9202,"|",E9202,"|",F9202,"|",G9202,"|",H9202,"|",K9202,"|",L9202)</f>
        <v>JCC|BC|$IM|402|CS|CMIE|</v>
      </c>
      <c r="T9202" s="2" t="str">
        <f t="shared" si="294"/>
        <v>OK</v>
      </c>
    </row>
    <row r="9203" spans="1:20" x14ac:dyDescent="0.25">
      <c r="A9203" s="1">
        <v>101019999</v>
      </c>
      <c r="B9203" s="1" t="str">
        <f>VLOOKUP(A9203,[1]Maestra!A$1:C$746,2,0)</f>
        <v>ACSOBPJ05</v>
      </c>
      <c r="C9203" s="1" t="str">
        <f>VLOOKUP(A9203,[1]Maestra!A$1:C$746,3,0)</f>
        <v>Sobregiros PJ</v>
      </c>
      <c r="D9203" s="1" t="s">
        <v>30</v>
      </c>
      <c r="E9203" s="1" t="s">
        <v>505</v>
      </c>
      <c r="F9203" s="1" t="s">
        <v>40</v>
      </c>
      <c r="G9203" s="1">
        <v>402</v>
      </c>
      <c r="H9203" s="1" t="s">
        <v>509</v>
      </c>
      <c r="I9203" s="1">
        <v>9999</v>
      </c>
      <c r="J9203" s="1">
        <v>9999</v>
      </c>
      <c r="K9203" s="1" t="s">
        <v>331</v>
      </c>
      <c r="Q9203" s="2" t="s">
        <v>37</v>
      </c>
      <c r="R9203" s="1" t="s">
        <v>508</v>
      </c>
      <c r="S9203" s="1" t="str">
        <f t="shared" si="295"/>
        <v>JCC|BC|$IM|402|CS|CPEM|</v>
      </c>
      <c r="T9203" s="2" t="str">
        <f t="shared" si="294"/>
        <v>OK</v>
      </c>
    </row>
    <row r="9204" spans="1:20" x14ac:dyDescent="0.25">
      <c r="A9204" s="1">
        <v>101019999</v>
      </c>
      <c r="B9204" s="1" t="str">
        <f>VLOOKUP(A9204,[1]Maestra!A$1:C$746,2,0)</f>
        <v>ACSOBPJ05</v>
      </c>
      <c r="C9204" s="1" t="str">
        <f>VLOOKUP(A9204,[1]Maestra!A$1:C$746,3,0)</f>
        <v>Sobregiros PJ</v>
      </c>
      <c r="D9204" s="1" t="s">
        <v>30</v>
      </c>
      <c r="E9204" s="1" t="s">
        <v>505</v>
      </c>
      <c r="F9204" s="1" t="s">
        <v>40</v>
      </c>
      <c r="G9204" s="1">
        <v>402</v>
      </c>
      <c r="H9204" s="1" t="s">
        <v>510</v>
      </c>
      <c r="I9204" s="1">
        <v>9999</v>
      </c>
      <c r="J9204" s="1">
        <v>9999</v>
      </c>
      <c r="K9204" s="1" t="s">
        <v>327</v>
      </c>
      <c r="Q9204" s="2" t="s">
        <v>37</v>
      </c>
      <c r="R9204" s="1" t="s">
        <v>508</v>
      </c>
      <c r="S9204" s="1" t="str">
        <f t="shared" si="295"/>
        <v>JCC|BC|$IM|402|JU|CCOR|</v>
      </c>
      <c r="T9204" s="2" t="str">
        <f t="shared" si="294"/>
        <v>OK</v>
      </c>
    </row>
    <row r="9205" spans="1:20" x14ac:dyDescent="0.25">
      <c r="A9205" s="1">
        <v>101019999</v>
      </c>
      <c r="B9205" s="1" t="str">
        <f>VLOOKUP(A9205,[1]Maestra!A$1:C$746,2,0)</f>
        <v>ACSOBPJ05</v>
      </c>
      <c r="C9205" s="1" t="str">
        <f>VLOOKUP(A9205,[1]Maestra!A$1:C$746,3,0)</f>
        <v>Sobregiros PJ</v>
      </c>
      <c r="D9205" s="1" t="s">
        <v>30</v>
      </c>
      <c r="E9205" s="1" t="s">
        <v>505</v>
      </c>
      <c r="F9205" s="1" t="s">
        <v>40</v>
      </c>
      <c r="G9205" s="1">
        <v>402</v>
      </c>
      <c r="H9205" s="1" t="s">
        <v>510</v>
      </c>
      <c r="I9205" s="1">
        <v>9999</v>
      </c>
      <c r="J9205" s="1">
        <v>9999</v>
      </c>
      <c r="K9205" s="1" t="s">
        <v>323</v>
      </c>
      <c r="Q9205" s="2" t="s">
        <v>37</v>
      </c>
      <c r="R9205" s="1" t="s">
        <v>508</v>
      </c>
      <c r="S9205" s="1" t="str">
        <f t="shared" si="295"/>
        <v>JCC|BC|$IM|402|JU|CESP|</v>
      </c>
      <c r="T9205" s="2" t="str">
        <f t="shared" si="294"/>
        <v>OK</v>
      </c>
    </row>
    <row r="9206" spans="1:20" x14ac:dyDescent="0.25">
      <c r="A9206" s="1">
        <v>101019999</v>
      </c>
      <c r="B9206" s="1" t="str">
        <f>VLOOKUP(A9206,[1]Maestra!A$1:C$746,2,0)</f>
        <v>ACSOBPJ05</v>
      </c>
      <c r="C9206" s="1" t="str">
        <f>VLOOKUP(A9206,[1]Maestra!A$1:C$746,3,0)</f>
        <v>Sobregiros PJ</v>
      </c>
      <c r="D9206" s="1" t="s">
        <v>30</v>
      </c>
      <c r="E9206" s="1" t="s">
        <v>505</v>
      </c>
      <c r="F9206" s="1" t="s">
        <v>40</v>
      </c>
      <c r="G9206" s="1">
        <v>402</v>
      </c>
      <c r="H9206" s="1" t="s">
        <v>510</v>
      </c>
      <c r="I9206" s="1">
        <v>9999</v>
      </c>
      <c r="J9206" s="1">
        <v>9999</v>
      </c>
      <c r="K9206" s="1" t="s">
        <v>328</v>
      </c>
      <c r="Q9206" s="2" t="s">
        <v>37</v>
      </c>
      <c r="R9206" s="1" t="s">
        <v>508</v>
      </c>
      <c r="S9206" s="1" t="str">
        <f t="shared" si="295"/>
        <v>JCC|BC|$IM|402|JU|CGEM|</v>
      </c>
      <c r="T9206" s="2" t="str">
        <f t="shared" si="294"/>
        <v>OK</v>
      </c>
    </row>
    <row r="9207" spans="1:20" x14ac:dyDescent="0.25">
      <c r="A9207" s="1">
        <v>101019999</v>
      </c>
      <c r="B9207" s="1" t="str">
        <f>VLOOKUP(A9207,[1]Maestra!A$1:C$746,2,0)</f>
        <v>ACSOBPJ05</v>
      </c>
      <c r="C9207" s="1" t="str">
        <f>VLOOKUP(A9207,[1]Maestra!A$1:C$746,3,0)</f>
        <v>Sobregiros PJ</v>
      </c>
      <c r="D9207" s="1" t="s">
        <v>30</v>
      </c>
      <c r="E9207" s="1" t="s">
        <v>505</v>
      </c>
      <c r="F9207" s="1" t="s">
        <v>40</v>
      </c>
      <c r="G9207" s="1">
        <v>402</v>
      </c>
      <c r="H9207" s="1" t="s">
        <v>510</v>
      </c>
      <c r="I9207" s="1">
        <v>9999</v>
      </c>
      <c r="J9207" s="1">
        <v>9999</v>
      </c>
      <c r="K9207" s="1" t="s">
        <v>325</v>
      </c>
      <c r="Q9207" s="2" t="s">
        <v>37</v>
      </c>
      <c r="R9207" s="1" t="s">
        <v>508</v>
      </c>
      <c r="S9207" s="1" t="str">
        <f t="shared" si="295"/>
        <v>JCC|BC|$IM|402|JU|CMED|</v>
      </c>
      <c r="T9207" s="2" t="str">
        <f t="shared" si="294"/>
        <v>OK</v>
      </c>
    </row>
    <row r="9208" spans="1:20" x14ac:dyDescent="0.25">
      <c r="A9208" s="1">
        <v>101019999</v>
      </c>
      <c r="B9208" s="1" t="str">
        <f>VLOOKUP(A9208,[1]Maestra!A$1:C$746,2,0)</f>
        <v>ACSOBPJ05</v>
      </c>
      <c r="C9208" s="1" t="str">
        <f>VLOOKUP(A9208,[1]Maestra!A$1:C$746,3,0)</f>
        <v>Sobregiros PJ</v>
      </c>
      <c r="D9208" s="1" t="s">
        <v>30</v>
      </c>
      <c r="E9208" s="1" t="s">
        <v>505</v>
      </c>
      <c r="F9208" s="1" t="s">
        <v>40</v>
      </c>
      <c r="G9208" s="1">
        <v>402</v>
      </c>
      <c r="H9208" s="1" t="s">
        <v>510</v>
      </c>
      <c r="I9208" s="1">
        <v>9999</v>
      </c>
      <c r="J9208" s="1">
        <v>9999</v>
      </c>
      <c r="K9208" s="1" t="s">
        <v>330</v>
      </c>
      <c r="Q9208" s="2" t="s">
        <v>37</v>
      </c>
      <c r="R9208" s="1" t="s">
        <v>508</v>
      </c>
      <c r="S9208" s="1" t="str">
        <f t="shared" si="295"/>
        <v>JCC|BC|$IM|402|JU|CMIE|</v>
      </c>
      <c r="T9208" s="2" t="str">
        <f t="shared" si="294"/>
        <v>OK</v>
      </c>
    </row>
    <row r="9209" spans="1:20" x14ac:dyDescent="0.25">
      <c r="A9209" s="1">
        <v>101019999</v>
      </c>
      <c r="B9209" s="1" t="str">
        <f>VLOOKUP(A9209,[1]Maestra!A$1:C$746,2,0)</f>
        <v>ACSOBPJ05</v>
      </c>
      <c r="C9209" s="1" t="str">
        <f>VLOOKUP(A9209,[1]Maestra!A$1:C$746,3,0)</f>
        <v>Sobregiros PJ</v>
      </c>
      <c r="D9209" s="1" t="s">
        <v>30</v>
      </c>
      <c r="E9209" s="1" t="s">
        <v>505</v>
      </c>
      <c r="F9209" s="1" t="s">
        <v>40</v>
      </c>
      <c r="G9209" s="1">
        <v>402</v>
      </c>
      <c r="H9209" s="1" t="s">
        <v>510</v>
      </c>
      <c r="I9209" s="1">
        <v>9999</v>
      </c>
      <c r="J9209" s="1">
        <v>9999</v>
      </c>
      <c r="K9209" s="1" t="s">
        <v>331</v>
      </c>
      <c r="Q9209" s="2" t="s">
        <v>37</v>
      </c>
      <c r="R9209" s="1" t="s">
        <v>508</v>
      </c>
      <c r="S9209" s="1" t="str">
        <f t="shared" si="295"/>
        <v>JCC|BC|$IM|402|JU|CPEM|</v>
      </c>
      <c r="T9209" s="2" t="str">
        <f t="shared" si="294"/>
        <v>OK</v>
      </c>
    </row>
    <row r="9210" spans="1:20" x14ac:dyDescent="0.25">
      <c r="A9210" s="1">
        <v>101019999</v>
      </c>
      <c r="B9210" s="1" t="str">
        <f>VLOOKUP(A9210,[1]Maestra!A$1:C$746,2,0)</f>
        <v>ACSOBPJ05</v>
      </c>
      <c r="C9210" s="1" t="str">
        <f>VLOOKUP(A9210,[1]Maestra!A$1:C$746,3,0)</f>
        <v>Sobregiros PJ</v>
      </c>
      <c r="D9210" s="1" t="s">
        <v>30</v>
      </c>
      <c r="E9210" s="1" t="s">
        <v>505</v>
      </c>
      <c r="F9210" s="1" t="s">
        <v>40</v>
      </c>
      <c r="G9210" s="1">
        <v>402</v>
      </c>
      <c r="H9210" s="1" t="s">
        <v>511</v>
      </c>
      <c r="I9210" s="1">
        <v>9999</v>
      </c>
      <c r="J9210" s="1">
        <v>9999</v>
      </c>
      <c r="K9210" s="1" t="s">
        <v>327</v>
      </c>
      <c r="Q9210" s="2" t="s">
        <v>37</v>
      </c>
      <c r="R9210" s="1" t="s">
        <v>508</v>
      </c>
      <c r="S9210" s="1" t="str">
        <f t="shared" si="295"/>
        <v>JCC|BC|$IM|402|PJ|CCOR|</v>
      </c>
      <c r="T9210" s="2" t="str">
        <f t="shared" si="294"/>
        <v>OK</v>
      </c>
    </row>
    <row r="9211" spans="1:20" x14ac:dyDescent="0.25">
      <c r="A9211" s="1">
        <v>101019999</v>
      </c>
      <c r="B9211" s="1" t="str">
        <f>VLOOKUP(A9211,[1]Maestra!A$1:C$746,2,0)</f>
        <v>ACSOBPJ05</v>
      </c>
      <c r="C9211" s="1" t="str">
        <f>VLOOKUP(A9211,[1]Maestra!A$1:C$746,3,0)</f>
        <v>Sobregiros PJ</v>
      </c>
      <c r="D9211" s="1" t="s">
        <v>30</v>
      </c>
      <c r="E9211" s="1" t="s">
        <v>505</v>
      </c>
      <c r="F9211" s="1" t="s">
        <v>40</v>
      </c>
      <c r="G9211" s="1">
        <v>402</v>
      </c>
      <c r="H9211" s="1" t="s">
        <v>511</v>
      </c>
      <c r="I9211" s="1">
        <v>9999</v>
      </c>
      <c r="J9211" s="1">
        <v>9999</v>
      </c>
      <c r="K9211" s="1" t="s">
        <v>323</v>
      </c>
      <c r="Q9211" s="2" t="s">
        <v>37</v>
      </c>
      <c r="R9211" s="1" t="s">
        <v>508</v>
      </c>
      <c r="S9211" s="1" t="str">
        <f t="shared" si="295"/>
        <v>JCC|BC|$IM|402|PJ|CESP|</v>
      </c>
      <c r="T9211" s="2" t="str">
        <f t="shared" si="294"/>
        <v>OK</v>
      </c>
    </row>
    <row r="9212" spans="1:20" x14ac:dyDescent="0.25">
      <c r="A9212" s="1">
        <v>101019999</v>
      </c>
      <c r="B9212" s="1" t="str">
        <f>VLOOKUP(A9212,[1]Maestra!A$1:C$746,2,0)</f>
        <v>ACSOBPJ05</v>
      </c>
      <c r="C9212" s="1" t="str">
        <f>VLOOKUP(A9212,[1]Maestra!A$1:C$746,3,0)</f>
        <v>Sobregiros PJ</v>
      </c>
      <c r="D9212" s="1" t="s">
        <v>30</v>
      </c>
      <c r="E9212" s="1" t="s">
        <v>505</v>
      </c>
      <c r="F9212" s="1" t="s">
        <v>40</v>
      </c>
      <c r="G9212" s="1">
        <v>402</v>
      </c>
      <c r="H9212" s="1" t="s">
        <v>511</v>
      </c>
      <c r="I9212" s="1">
        <v>9999</v>
      </c>
      <c r="J9212" s="1">
        <v>9999</v>
      </c>
      <c r="K9212" s="1" t="s">
        <v>328</v>
      </c>
      <c r="Q9212" s="2" t="s">
        <v>37</v>
      </c>
      <c r="R9212" s="1" t="s">
        <v>508</v>
      </c>
      <c r="S9212" s="1" t="str">
        <f t="shared" si="295"/>
        <v>JCC|BC|$IM|402|PJ|CGEM|</v>
      </c>
      <c r="T9212" s="2" t="str">
        <f t="shared" si="294"/>
        <v>OK</v>
      </c>
    </row>
    <row r="9213" spans="1:20" x14ac:dyDescent="0.25">
      <c r="A9213" s="1">
        <v>101019999</v>
      </c>
      <c r="B9213" s="1" t="str">
        <f>VLOOKUP(A9213,[1]Maestra!A$1:C$746,2,0)</f>
        <v>ACSOBPJ05</v>
      </c>
      <c r="C9213" s="1" t="str">
        <f>VLOOKUP(A9213,[1]Maestra!A$1:C$746,3,0)</f>
        <v>Sobregiros PJ</v>
      </c>
      <c r="D9213" s="1" t="s">
        <v>30</v>
      </c>
      <c r="E9213" s="1" t="s">
        <v>505</v>
      </c>
      <c r="F9213" s="1" t="s">
        <v>40</v>
      </c>
      <c r="G9213" s="1">
        <v>402</v>
      </c>
      <c r="H9213" s="1" t="s">
        <v>511</v>
      </c>
      <c r="I9213" s="1">
        <v>9999</v>
      </c>
      <c r="J9213" s="1">
        <v>9999</v>
      </c>
      <c r="K9213" s="1" t="s">
        <v>325</v>
      </c>
      <c r="Q9213" s="2" t="s">
        <v>37</v>
      </c>
      <c r="R9213" s="1" t="s">
        <v>508</v>
      </c>
      <c r="S9213" s="1" t="str">
        <f t="shared" si="295"/>
        <v>JCC|BC|$IM|402|PJ|CMED|</v>
      </c>
      <c r="T9213" s="2" t="str">
        <f t="shared" si="294"/>
        <v>OK</v>
      </c>
    </row>
    <row r="9214" spans="1:20" x14ac:dyDescent="0.25">
      <c r="A9214" s="1">
        <v>101019999</v>
      </c>
      <c r="B9214" s="1" t="str">
        <f>VLOOKUP(A9214,[1]Maestra!A$1:C$746,2,0)</f>
        <v>ACSOBPJ05</v>
      </c>
      <c r="C9214" s="1" t="str">
        <f>VLOOKUP(A9214,[1]Maestra!A$1:C$746,3,0)</f>
        <v>Sobregiros PJ</v>
      </c>
      <c r="D9214" s="1" t="s">
        <v>30</v>
      </c>
      <c r="E9214" s="1" t="s">
        <v>505</v>
      </c>
      <c r="F9214" s="1" t="s">
        <v>40</v>
      </c>
      <c r="G9214" s="1">
        <v>402</v>
      </c>
      <c r="H9214" s="1" t="s">
        <v>511</v>
      </c>
      <c r="I9214" s="1">
        <v>9999</v>
      </c>
      <c r="J9214" s="1">
        <v>9999</v>
      </c>
      <c r="K9214" s="1" t="s">
        <v>330</v>
      </c>
      <c r="Q9214" s="2" t="s">
        <v>37</v>
      </c>
      <c r="R9214" s="1" t="s">
        <v>508</v>
      </c>
      <c r="S9214" s="1" t="str">
        <f t="shared" si="295"/>
        <v>JCC|BC|$IM|402|PJ|CMIE|</v>
      </c>
      <c r="T9214" s="2" t="str">
        <f t="shared" si="294"/>
        <v>OK</v>
      </c>
    </row>
    <row r="9215" spans="1:20" x14ac:dyDescent="0.25">
      <c r="A9215" s="1">
        <v>101019999</v>
      </c>
      <c r="B9215" s="1" t="str">
        <f>VLOOKUP(A9215,[1]Maestra!A$1:C$746,2,0)</f>
        <v>ACSOBPJ05</v>
      </c>
      <c r="C9215" s="1" t="str">
        <f>VLOOKUP(A9215,[1]Maestra!A$1:C$746,3,0)</f>
        <v>Sobregiros PJ</v>
      </c>
      <c r="D9215" s="1" t="s">
        <v>30</v>
      </c>
      <c r="E9215" s="1" t="s">
        <v>505</v>
      </c>
      <c r="F9215" s="1" t="s">
        <v>40</v>
      </c>
      <c r="G9215" s="1">
        <v>402</v>
      </c>
      <c r="H9215" s="1" t="s">
        <v>511</v>
      </c>
      <c r="I9215" s="1">
        <v>9999</v>
      </c>
      <c r="J9215" s="1">
        <v>9999</v>
      </c>
      <c r="K9215" s="1" t="s">
        <v>331</v>
      </c>
      <c r="Q9215" s="2" t="s">
        <v>37</v>
      </c>
      <c r="R9215" s="1" t="s">
        <v>508</v>
      </c>
      <c r="S9215" s="1" t="str">
        <f t="shared" si="295"/>
        <v>JCC|BC|$IM|402|PJ|CPEM|</v>
      </c>
      <c r="T9215" s="2" t="str">
        <f t="shared" si="294"/>
        <v>OK</v>
      </c>
    </row>
    <row r="9216" spans="1:20" x14ac:dyDescent="0.25">
      <c r="A9216" s="1">
        <v>101019999</v>
      </c>
      <c r="B9216" s="1" t="str">
        <f>VLOOKUP(A9216,[1]Maestra!A$1:C$746,2,0)</f>
        <v>ACSOBPJ05</v>
      </c>
      <c r="C9216" s="1" t="str">
        <f>VLOOKUP(A9216,[1]Maestra!A$1:C$746,3,0)</f>
        <v>Sobregiros PJ</v>
      </c>
      <c r="D9216" s="1" t="s">
        <v>30</v>
      </c>
      <c r="E9216" s="1" t="s">
        <v>505</v>
      </c>
      <c r="F9216" s="1" t="s">
        <v>40</v>
      </c>
      <c r="G9216" s="1">
        <v>611</v>
      </c>
      <c r="H9216" s="1" t="s">
        <v>509</v>
      </c>
      <c r="I9216" s="1">
        <v>9999</v>
      </c>
      <c r="J9216" s="1">
        <v>9999</v>
      </c>
      <c r="K9216" s="1">
        <v>9999</v>
      </c>
      <c r="Q9216" s="2" t="s">
        <v>37</v>
      </c>
      <c r="R9216" s="1" t="s">
        <v>508</v>
      </c>
      <c r="S9216" s="1" t="str">
        <f t="shared" si="295"/>
        <v>JCC|BC|$IM|611|CS|9999|</v>
      </c>
      <c r="T9216" s="2" t="str">
        <f t="shared" si="294"/>
        <v>OK</v>
      </c>
    </row>
    <row r="9217" spans="1:20" x14ac:dyDescent="0.25">
      <c r="A9217" s="1">
        <v>101019999</v>
      </c>
      <c r="B9217" s="1" t="str">
        <f>VLOOKUP(A9217,[1]Maestra!A$1:C$746,2,0)</f>
        <v>ACSOBPJ05</v>
      </c>
      <c r="C9217" s="1" t="str">
        <f>VLOOKUP(A9217,[1]Maestra!A$1:C$746,3,0)</f>
        <v>Sobregiros PJ</v>
      </c>
      <c r="D9217" s="1" t="s">
        <v>30</v>
      </c>
      <c r="E9217" s="1" t="s">
        <v>505</v>
      </c>
      <c r="F9217" s="1" t="s">
        <v>40</v>
      </c>
      <c r="G9217" s="1">
        <v>613</v>
      </c>
      <c r="H9217" s="1" t="s">
        <v>507</v>
      </c>
      <c r="I9217" s="1">
        <v>9999</v>
      </c>
      <c r="J9217" s="1">
        <v>9999</v>
      </c>
      <c r="K9217" s="1">
        <v>9999</v>
      </c>
      <c r="Q9217" s="2" t="s">
        <v>37</v>
      </c>
      <c r="R9217" s="1" t="s">
        <v>508</v>
      </c>
      <c r="S9217" s="1" t="str">
        <f t="shared" si="295"/>
        <v>JCC|BC|$IM|613|CA|9999|</v>
      </c>
      <c r="T9217" s="2" t="str">
        <f t="shared" si="294"/>
        <v>OK</v>
      </c>
    </row>
    <row r="9218" spans="1:20" x14ac:dyDescent="0.25">
      <c r="A9218" s="1">
        <v>101019999</v>
      </c>
      <c r="B9218" s="1" t="str">
        <f>VLOOKUP(A9218,[1]Maestra!A$1:C$746,2,0)</f>
        <v>ACSOBPJ05</v>
      </c>
      <c r="C9218" s="1" t="str">
        <f>VLOOKUP(A9218,[1]Maestra!A$1:C$746,3,0)</f>
        <v>Sobregiros PJ</v>
      </c>
      <c r="D9218" s="1" t="s">
        <v>30</v>
      </c>
      <c r="E9218" s="1" t="s">
        <v>505</v>
      </c>
      <c r="F9218" s="1" t="s">
        <v>40</v>
      </c>
      <c r="G9218" s="1">
        <v>613</v>
      </c>
      <c r="H9218" s="1" t="s">
        <v>509</v>
      </c>
      <c r="I9218" s="1">
        <v>9999</v>
      </c>
      <c r="J9218" s="1">
        <v>9999</v>
      </c>
      <c r="K9218" s="1">
        <v>9999</v>
      </c>
      <c r="Q9218" s="2" t="s">
        <v>37</v>
      </c>
      <c r="R9218" s="1" t="s">
        <v>508</v>
      </c>
      <c r="S9218" s="1" t="str">
        <f t="shared" si="295"/>
        <v>JCC|BC|$IM|613|CS|9999|</v>
      </c>
      <c r="T9218" s="2" t="str">
        <f t="shared" si="294"/>
        <v>OK</v>
      </c>
    </row>
    <row r="9219" spans="1:20" x14ac:dyDescent="0.25">
      <c r="A9219" s="1">
        <v>106059999</v>
      </c>
      <c r="B9219" s="1" t="str">
        <f>VLOOKUP(A9219,[1]Maestra!A$1:C$746,2,0)</f>
        <v>FBVENCAR5</v>
      </c>
      <c r="C9219" s="1" t="str">
        <f>VLOOKUP(A9219,[1]Maestra!A$1:C$746,3,0)</f>
        <v>Venta de Cartera</v>
      </c>
      <c r="D9219" s="1" t="s">
        <v>30</v>
      </c>
      <c r="E9219" s="1" t="s">
        <v>505</v>
      </c>
      <c r="F9219" s="1" t="s">
        <v>40</v>
      </c>
      <c r="G9219" s="1">
        <v>9999</v>
      </c>
      <c r="H9219" s="1" t="s">
        <v>512</v>
      </c>
      <c r="I9219" s="1">
        <v>9999</v>
      </c>
      <c r="J9219" s="1">
        <v>9999</v>
      </c>
      <c r="K9219" s="1" t="s">
        <v>327</v>
      </c>
      <c r="Q9219" s="2" t="s">
        <v>37</v>
      </c>
      <c r="R9219" s="1" t="s">
        <v>508</v>
      </c>
      <c r="S9219" s="1" t="str">
        <f t="shared" si="295"/>
        <v>JCC|BC|$IM|9999|VC|CCOR|</v>
      </c>
      <c r="T9219" s="2" t="str">
        <f t="shared" ref="T9219:T9282" si="296">IF(COUNTIFS($D$2:$D$20413,D9219,$S$2:$S$20413,S9219,$A$2:$A$20413,"&lt;&gt;"&amp;A9219)&gt;0,"Conflicto","OK")</f>
        <v>OK</v>
      </c>
    </row>
    <row r="9220" spans="1:20" x14ac:dyDescent="0.25">
      <c r="A9220" s="1">
        <v>106059999</v>
      </c>
      <c r="B9220" s="1" t="str">
        <f>VLOOKUP(A9220,[1]Maestra!A$1:C$746,2,0)</f>
        <v>FBVENCAR5</v>
      </c>
      <c r="C9220" s="1" t="str">
        <f>VLOOKUP(A9220,[1]Maestra!A$1:C$746,3,0)</f>
        <v>Venta de Cartera</v>
      </c>
      <c r="D9220" s="1" t="s">
        <v>30</v>
      </c>
      <c r="E9220" s="1" t="s">
        <v>505</v>
      </c>
      <c r="F9220" s="1" t="s">
        <v>40</v>
      </c>
      <c r="G9220" s="1">
        <v>9999</v>
      </c>
      <c r="H9220" s="1" t="s">
        <v>512</v>
      </c>
      <c r="I9220" s="1">
        <v>9999</v>
      </c>
      <c r="J9220" s="1">
        <v>9999</v>
      </c>
      <c r="K9220" s="1" t="s">
        <v>323</v>
      </c>
      <c r="Q9220" s="2" t="s">
        <v>37</v>
      </c>
      <c r="R9220" s="1" t="s">
        <v>508</v>
      </c>
      <c r="S9220" s="1" t="str">
        <f t="shared" si="295"/>
        <v>JCC|BC|$IM|9999|VC|CESP|</v>
      </c>
      <c r="T9220" s="2" t="str">
        <f t="shared" si="296"/>
        <v>OK</v>
      </c>
    </row>
    <row r="9221" spans="1:20" x14ac:dyDescent="0.25">
      <c r="A9221" s="1">
        <v>106059999</v>
      </c>
      <c r="B9221" s="1" t="str">
        <f>VLOOKUP(A9221,[1]Maestra!A$1:C$746,2,0)</f>
        <v>FBVENCAR5</v>
      </c>
      <c r="C9221" s="1" t="str">
        <f>VLOOKUP(A9221,[1]Maestra!A$1:C$746,3,0)</f>
        <v>Venta de Cartera</v>
      </c>
      <c r="D9221" s="1" t="s">
        <v>30</v>
      </c>
      <c r="E9221" s="1" t="s">
        <v>505</v>
      </c>
      <c r="F9221" s="1" t="s">
        <v>40</v>
      </c>
      <c r="G9221" s="1">
        <v>9999</v>
      </c>
      <c r="H9221" s="1" t="s">
        <v>512</v>
      </c>
      <c r="I9221" s="1">
        <v>9999</v>
      </c>
      <c r="J9221" s="1">
        <v>9999</v>
      </c>
      <c r="K9221" s="1" t="s">
        <v>328</v>
      </c>
      <c r="Q9221" s="2" t="s">
        <v>37</v>
      </c>
      <c r="R9221" s="1" t="s">
        <v>508</v>
      </c>
      <c r="S9221" s="1" t="str">
        <f t="shared" si="295"/>
        <v>JCC|BC|$IM|9999|VC|CGEM|</v>
      </c>
      <c r="T9221" s="2" t="str">
        <f t="shared" si="296"/>
        <v>OK</v>
      </c>
    </row>
    <row r="9222" spans="1:20" x14ac:dyDescent="0.25">
      <c r="A9222" s="1">
        <v>106059999</v>
      </c>
      <c r="B9222" s="1" t="str">
        <f>VLOOKUP(A9222,[1]Maestra!A$1:C$746,2,0)</f>
        <v>FBVENCAR5</v>
      </c>
      <c r="C9222" s="1" t="str">
        <f>VLOOKUP(A9222,[1]Maestra!A$1:C$746,3,0)</f>
        <v>Venta de Cartera</v>
      </c>
      <c r="D9222" s="1" t="s">
        <v>30</v>
      </c>
      <c r="E9222" s="1" t="s">
        <v>505</v>
      </c>
      <c r="F9222" s="1" t="s">
        <v>40</v>
      </c>
      <c r="G9222" s="1">
        <v>9999</v>
      </c>
      <c r="H9222" s="1" t="s">
        <v>512</v>
      </c>
      <c r="I9222" s="1">
        <v>9999</v>
      </c>
      <c r="J9222" s="1">
        <v>9999</v>
      </c>
      <c r="K9222" s="1" t="s">
        <v>325</v>
      </c>
      <c r="Q9222" s="2" t="s">
        <v>37</v>
      </c>
      <c r="R9222" s="1" t="s">
        <v>508</v>
      </c>
      <c r="S9222" s="1" t="str">
        <f t="shared" si="295"/>
        <v>JCC|BC|$IM|9999|VC|CMED|</v>
      </c>
      <c r="T9222" s="2" t="str">
        <f t="shared" si="296"/>
        <v>OK</v>
      </c>
    </row>
    <row r="9223" spans="1:20" x14ac:dyDescent="0.25">
      <c r="A9223" s="1">
        <v>106059999</v>
      </c>
      <c r="B9223" s="1" t="str">
        <f>VLOOKUP(A9223,[1]Maestra!A$1:C$746,2,0)</f>
        <v>FBVENCAR5</v>
      </c>
      <c r="C9223" s="1" t="str">
        <f>VLOOKUP(A9223,[1]Maestra!A$1:C$746,3,0)</f>
        <v>Venta de Cartera</v>
      </c>
      <c r="D9223" s="1" t="s">
        <v>30</v>
      </c>
      <c r="E9223" s="1" t="s">
        <v>505</v>
      </c>
      <c r="F9223" s="1" t="s">
        <v>40</v>
      </c>
      <c r="G9223" s="1">
        <v>9999</v>
      </c>
      <c r="H9223" s="1" t="s">
        <v>512</v>
      </c>
      <c r="I9223" s="1">
        <v>9999</v>
      </c>
      <c r="J9223" s="1">
        <v>9999</v>
      </c>
      <c r="K9223" s="1" t="s">
        <v>330</v>
      </c>
      <c r="Q9223" s="2" t="s">
        <v>37</v>
      </c>
      <c r="R9223" s="1" t="s">
        <v>508</v>
      </c>
      <c r="S9223" s="1" t="str">
        <f t="shared" si="295"/>
        <v>JCC|BC|$IM|9999|VC|CMIE|</v>
      </c>
      <c r="T9223" s="2" t="str">
        <f t="shared" si="296"/>
        <v>OK</v>
      </c>
    </row>
    <row r="9224" spans="1:20" x14ac:dyDescent="0.25">
      <c r="A9224" s="1">
        <v>106059999</v>
      </c>
      <c r="B9224" s="1" t="str">
        <f>VLOOKUP(A9224,[1]Maestra!A$1:C$746,2,0)</f>
        <v>FBVENCAR5</v>
      </c>
      <c r="C9224" s="1" t="str">
        <f>VLOOKUP(A9224,[1]Maestra!A$1:C$746,3,0)</f>
        <v>Venta de Cartera</v>
      </c>
      <c r="D9224" s="1" t="s">
        <v>30</v>
      </c>
      <c r="E9224" s="1" t="s">
        <v>505</v>
      </c>
      <c r="F9224" s="1" t="s">
        <v>40</v>
      </c>
      <c r="G9224" s="1">
        <v>9999</v>
      </c>
      <c r="H9224" s="1" t="s">
        <v>512</v>
      </c>
      <c r="I9224" s="1">
        <v>9999</v>
      </c>
      <c r="J9224" s="1">
        <v>9999</v>
      </c>
      <c r="K9224" s="1" t="s">
        <v>331</v>
      </c>
      <c r="Q9224" s="2" t="s">
        <v>37</v>
      </c>
      <c r="R9224" s="1" t="s">
        <v>508</v>
      </c>
      <c r="S9224" s="1" t="str">
        <f t="shared" si="295"/>
        <v>JCC|BC|$IM|9999|VC|CPEM|</v>
      </c>
      <c r="T9224" s="2" t="str">
        <f t="shared" si="296"/>
        <v>OK</v>
      </c>
    </row>
    <row r="9225" spans="1:20" x14ac:dyDescent="0.25">
      <c r="A9225" s="1">
        <v>106059999</v>
      </c>
      <c r="B9225" s="1" t="str">
        <f>VLOOKUP(A9225,[1]Maestra!A$1:C$746,2,0)</f>
        <v>FBVENCAR5</v>
      </c>
      <c r="C9225" s="1" t="str">
        <f>VLOOKUP(A9225,[1]Maestra!A$1:C$746,3,0)</f>
        <v>Venta de Cartera</v>
      </c>
      <c r="D9225" s="1" t="s">
        <v>30</v>
      </c>
      <c r="E9225" s="1" t="s">
        <v>505</v>
      </c>
      <c r="F9225" s="1" t="s">
        <v>40</v>
      </c>
      <c r="G9225" s="1">
        <v>9999</v>
      </c>
      <c r="H9225" s="1">
        <v>9999</v>
      </c>
      <c r="I9225" s="1" t="s">
        <v>513</v>
      </c>
      <c r="J9225" s="1">
        <v>9999</v>
      </c>
      <c r="K9225" s="1">
        <v>9999</v>
      </c>
      <c r="Q9225" s="2" t="s">
        <v>37</v>
      </c>
      <c r="R9225" s="1" t="s">
        <v>508</v>
      </c>
      <c r="S9225" s="1" t="str">
        <f t="shared" si="295"/>
        <v>JCC|BC|$IM|9999|9999|9999|</v>
      </c>
      <c r="T9225" s="2" t="str">
        <f t="shared" si="296"/>
        <v>OK</v>
      </c>
    </row>
    <row r="9226" spans="1:20" x14ac:dyDescent="0.25">
      <c r="A9226" s="1">
        <v>102019999</v>
      </c>
      <c r="B9226" s="1" t="str">
        <f>VLOOKUP(A9226,[1]Maestra!A$1:C$746,2,0)</f>
        <v>ACDESL7M7</v>
      </c>
      <c r="C9226" s="1" t="str">
        <f>VLOOKUP(A9226,[1]Maestra!A$1:C$746,3,0)</f>
        <v>Descuento de Letras</v>
      </c>
      <c r="D9226" s="1" t="s">
        <v>30</v>
      </c>
      <c r="E9226" s="1" t="s">
        <v>505</v>
      </c>
      <c r="F9226" s="1" t="s">
        <v>514</v>
      </c>
      <c r="G9226" s="1">
        <v>102</v>
      </c>
      <c r="H9226" s="1" t="s">
        <v>507</v>
      </c>
      <c r="I9226" s="1">
        <v>9999</v>
      </c>
      <c r="J9226" s="1">
        <v>9999</v>
      </c>
      <c r="K9226" s="1" t="s">
        <v>327</v>
      </c>
      <c r="Q9226" s="2" t="s">
        <v>37</v>
      </c>
      <c r="R9226" s="1" t="s">
        <v>508</v>
      </c>
      <c r="S9226" s="1" t="str">
        <f t="shared" si="295"/>
        <v>JCC|BC|$PR|102|CA|CCOR|</v>
      </c>
      <c r="T9226" s="2" t="str">
        <f t="shared" si="296"/>
        <v>OK</v>
      </c>
    </row>
    <row r="9227" spans="1:20" x14ac:dyDescent="0.25">
      <c r="A9227" s="1">
        <v>102019999</v>
      </c>
      <c r="B9227" s="1" t="str">
        <f>VLOOKUP(A9227,[1]Maestra!A$1:C$746,2,0)</f>
        <v>ACDESL7M7</v>
      </c>
      <c r="C9227" s="1" t="str">
        <f>VLOOKUP(A9227,[1]Maestra!A$1:C$746,3,0)</f>
        <v>Descuento de Letras</v>
      </c>
      <c r="D9227" s="1" t="s">
        <v>30</v>
      </c>
      <c r="E9227" s="1" t="s">
        <v>505</v>
      </c>
      <c r="F9227" s="1" t="s">
        <v>514</v>
      </c>
      <c r="G9227" s="1">
        <v>102</v>
      </c>
      <c r="H9227" s="1" t="s">
        <v>507</v>
      </c>
      <c r="I9227" s="1">
        <v>9999</v>
      </c>
      <c r="J9227" s="1">
        <v>9999</v>
      </c>
      <c r="K9227" s="1" t="s">
        <v>323</v>
      </c>
      <c r="Q9227" s="2" t="s">
        <v>37</v>
      </c>
      <c r="R9227" s="1" t="s">
        <v>508</v>
      </c>
      <c r="S9227" s="1" t="str">
        <f t="shared" si="295"/>
        <v>JCC|BC|$PR|102|CA|CESP|</v>
      </c>
      <c r="T9227" s="2" t="str">
        <f t="shared" si="296"/>
        <v>OK</v>
      </c>
    </row>
    <row r="9228" spans="1:20" x14ac:dyDescent="0.25">
      <c r="A9228" s="1">
        <v>102019999</v>
      </c>
      <c r="B9228" s="1" t="str">
        <f>VLOOKUP(A9228,[1]Maestra!A$1:C$746,2,0)</f>
        <v>ACDESL7M7</v>
      </c>
      <c r="C9228" s="1" t="str">
        <f>VLOOKUP(A9228,[1]Maestra!A$1:C$746,3,0)</f>
        <v>Descuento de Letras</v>
      </c>
      <c r="D9228" s="1" t="s">
        <v>30</v>
      </c>
      <c r="E9228" s="1" t="s">
        <v>505</v>
      </c>
      <c r="F9228" s="1" t="s">
        <v>514</v>
      </c>
      <c r="G9228" s="1">
        <v>102</v>
      </c>
      <c r="H9228" s="1" t="s">
        <v>507</v>
      </c>
      <c r="I9228" s="1">
        <v>9999</v>
      </c>
      <c r="J9228" s="1">
        <v>9999</v>
      </c>
      <c r="K9228" s="1" t="s">
        <v>328</v>
      </c>
      <c r="Q9228" s="2" t="s">
        <v>37</v>
      </c>
      <c r="R9228" s="1" t="s">
        <v>508</v>
      </c>
      <c r="S9228" s="1" t="str">
        <f t="shared" si="295"/>
        <v>JCC|BC|$PR|102|CA|CGEM|</v>
      </c>
      <c r="T9228" s="2" t="str">
        <f t="shared" si="296"/>
        <v>OK</v>
      </c>
    </row>
    <row r="9229" spans="1:20" x14ac:dyDescent="0.25">
      <c r="A9229" s="1">
        <v>102019999</v>
      </c>
      <c r="B9229" s="1" t="str">
        <f>VLOOKUP(A9229,[1]Maestra!A$1:C$746,2,0)</f>
        <v>ACDESL7M7</v>
      </c>
      <c r="C9229" s="1" t="str">
        <f>VLOOKUP(A9229,[1]Maestra!A$1:C$746,3,0)</f>
        <v>Descuento de Letras</v>
      </c>
      <c r="D9229" s="1" t="s">
        <v>30</v>
      </c>
      <c r="E9229" s="1" t="s">
        <v>505</v>
      </c>
      <c r="F9229" s="1" t="s">
        <v>514</v>
      </c>
      <c r="G9229" s="1">
        <v>102</v>
      </c>
      <c r="H9229" s="1" t="s">
        <v>507</v>
      </c>
      <c r="I9229" s="1">
        <v>9999</v>
      </c>
      <c r="J9229" s="1">
        <v>9999</v>
      </c>
      <c r="K9229" s="1" t="s">
        <v>329</v>
      </c>
      <c r="Q9229" s="2" t="s">
        <v>37</v>
      </c>
      <c r="R9229" s="1" t="s">
        <v>508</v>
      </c>
      <c r="S9229" s="1" t="str">
        <f t="shared" si="295"/>
        <v>JCC|BC|$PR|102|CA|CIVA|</v>
      </c>
      <c r="T9229" s="2" t="str">
        <f t="shared" si="296"/>
        <v>OK</v>
      </c>
    </row>
    <row r="9230" spans="1:20" x14ac:dyDescent="0.25">
      <c r="A9230" s="1">
        <v>102019999</v>
      </c>
      <c r="B9230" s="1" t="str">
        <f>VLOOKUP(A9230,[1]Maestra!A$1:C$746,2,0)</f>
        <v>ACDESL7M7</v>
      </c>
      <c r="C9230" s="1" t="str">
        <f>VLOOKUP(A9230,[1]Maestra!A$1:C$746,3,0)</f>
        <v>Descuento de Letras</v>
      </c>
      <c r="D9230" s="1" t="s">
        <v>30</v>
      </c>
      <c r="E9230" s="1" t="s">
        <v>505</v>
      </c>
      <c r="F9230" s="1" t="s">
        <v>514</v>
      </c>
      <c r="G9230" s="1">
        <v>102</v>
      </c>
      <c r="H9230" s="1" t="s">
        <v>507</v>
      </c>
      <c r="I9230" s="1">
        <v>9999</v>
      </c>
      <c r="J9230" s="1">
        <v>9999</v>
      </c>
      <c r="K9230" s="1" t="s">
        <v>325</v>
      </c>
      <c r="Q9230" s="2" t="s">
        <v>37</v>
      </c>
      <c r="R9230" s="1" t="s">
        <v>508</v>
      </c>
      <c r="S9230" s="1" t="str">
        <f t="shared" si="295"/>
        <v>JCC|BC|$PR|102|CA|CMED|</v>
      </c>
      <c r="T9230" s="2" t="str">
        <f t="shared" si="296"/>
        <v>OK</v>
      </c>
    </row>
    <row r="9231" spans="1:20" x14ac:dyDescent="0.25">
      <c r="A9231" s="1">
        <v>102019999</v>
      </c>
      <c r="B9231" s="1" t="str">
        <f>VLOOKUP(A9231,[1]Maestra!A$1:C$746,2,0)</f>
        <v>ACDESL7M7</v>
      </c>
      <c r="C9231" s="1" t="str">
        <f>VLOOKUP(A9231,[1]Maestra!A$1:C$746,3,0)</f>
        <v>Descuento de Letras</v>
      </c>
      <c r="D9231" s="1" t="s">
        <v>30</v>
      </c>
      <c r="E9231" s="1" t="s">
        <v>505</v>
      </c>
      <c r="F9231" s="1" t="s">
        <v>514</v>
      </c>
      <c r="G9231" s="1">
        <v>102</v>
      </c>
      <c r="H9231" s="1" t="s">
        <v>507</v>
      </c>
      <c r="I9231" s="1">
        <v>9999</v>
      </c>
      <c r="J9231" s="1">
        <v>9999</v>
      </c>
      <c r="K9231" s="1" t="s">
        <v>330</v>
      </c>
      <c r="Q9231" s="2" t="s">
        <v>37</v>
      </c>
      <c r="R9231" s="1" t="s">
        <v>508</v>
      </c>
      <c r="S9231" s="1" t="str">
        <f t="shared" si="295"/>
        <v>JCC|BC|$PR|102|CA|CMIE|</v>
      </c>
      <c r="T9231" s="2" t="str">
        <f t="shared" si="296"/>
        <v>OK</v>
      </c>
    </row>
    <row r="9232" spans="1:20" x14ac:dyDescent="0.25">
      <c r="A9232" s="1">
        <v>102019999</v>
      </c>
      <c r="B9232" s="1" t="str">
        <f>VLOOKUP(A9232,[1]Maestra!A$1:C$746,2,0)</f>
        <v>ACDESL7M7</v>
      </c>
      <c r="C9232" s="1" t="str">
        <f>VLOOKUP(A9232,[1]Maestra!A$1:C$746,3,0)</f>
        <v>Descuento de Letras</v>
      </c>
      <c r="D9232" s="1" t="s">
        <v>30</v>
      </c>
      <c r="E9232" s="1" t="s">
        <v>505</v>
      </c>
      <c r="F9232" s="1" t="s">
        <v>514</v>
      </c>
      <c r="G9232" s="1">
        <v>102</v>
      </c>
      <c r="H9232" s="1" t="s">
        <v>507</v>
      </c>
      <c r="I9232" s="1">
        <v>9999</v>
      </c>
      <c r="J9232" s="1">
        <v>9999</v>
      </c>
      <c r="K9232" s="1" t="s">
        <v>331</v>
      </c>
      <c r="Q9232" s="2" t="s">
        <v>37</v>
      </c>
      <c r="R9232" s="1" t="s">
        <v>508</v>
      </c>
      <c r="S9232" s="1" t="str">
        <f t="shared" si="295"/>
        <v>JCC|BC|$PR|102|CA|CPEM|</v>
      </c>
      <c r="T9232" s="2" t="str">
        <f t="shared" si="296"/>
        <v>OK</v>
      </c>
    </row>
    <row r="9233" spans="1:20" x14ac:dyDescent="0.25">
      <c r="A9233" s="1">
        <v>102019999</v>
      </c>
      <c r="B9233" s="1" t="str">
        <f>VLOOKUP(A9233,[1]Maestra!A$1:C$746,2,0)</f>
        <v>ACDESL7M7</v>
      </c>
      <c r="C9233" s="1" t="str">
        <f>VLOOKUP(A9233,[1]Maestra!A$1:C$746,3,0)</f>
        <v>Descuento de Letras</v>
      </c>
      <c r="D9233" s="1" t="s">
        <v>30</v>
      </c>
      <c r="E9233" s="1" t="s">
        <v>505</v>
      </c>
      <c r="F9233" s="1" t="s">
        <v>514</v>
      </c>
      <c r="G9233" s="1">
        <v>102</v>
      </c>
      <c r="H9233" s="1" t="s">
        <v>509</v>
      </c>
      <c r="I9233" s="1">
        <v>9999</v>
      </c>
      <c r="J9233" s="1">
        <v>9999</v>
      </c>
      <c r="K9233" s="1" t="s">
        <v>327</v>
      </c>
      <c r="Q9233" s="2" t="s">
        <v>37</v>
      </c>
      <c r="R9233" s="1" t="s">
        <v>508</v>
      </c>
      <c r="S9233" s="1" t="str">
        <f t="shared" si="295"/>
        <v>JCC|BC|$PR|102|CS|CCOR|</v>
      </c>
      <c r="T9233" s="2" t="str">
        <f t="shared" si="296"/>
        <v>OK</v>
      </c>
    </row>
    <row r="9234" spans="1:20" x14ac:dyDescent="0.25">
      <c r="A9234" s="1">
        <v>102019999</v>
      </c>
      <c r="B9234" s="1" t="str">
        <f>VLOOKUP(A9234,[1]Maestra!A$1:C$746,2,0)</f>
        <v>ACDESL7M7</v>
      </c>
      <c r="C9234" s="1" t="str">
        <f>VLOOKUP(A9234,[1]Maestra!A$1:C$746,3,0)</f>
        <v>Descuento de Letras</v>
      </c>
      <c r="D9234" s="1" t="s">
        <v>30</v>
      </c>
      <c r="E9234" s="1" t="s">
        <v>505</v>
      </c>
      <c r="F9234" s="1" t="s">
        <v>514</v>
      </c>
      <c r="G9234" s="1">
        <v>102</v>
      </c>
      <c r="H9234" s="1" t="s">
        <v>509</v>
      </c>
      <c r="I9234" s="1">
        <v>9999</v>
      </c>
      <c r="J9234" s="1">
        <v>9999</v>
      </c>
      <c r="K9234" s="1" t="s">
        <v>323</v>
      </c>
      <c r="Q9234" s="2" t="s">
        <v>37</v>
      </c>
      <c r="R9234" s="1" t="s">
        <v>508</v>
      </c>
      <c r="S9234" s="1" t="str">
        <f t="shared" si="295"/>
        <v>JCC|BC|$PR|102|CS|CESP|</v>
      </c>
      <c r="T9234" s="2" t="str">
        <f t="shared" si="296"/>
        <v>OK</v>
      </c>
    </row>
    <row r="9235" spans="1:20" x14ac:dyDescent="0.25">
      <c r="A9235" s="1">
        <v>102019999</v>
      </c>
      <c r="B9235" s="1" t="str">
        <f>VLOOKUP(A9235,[1]Maestra!A$1:C$746,2,0)</f>
        <v>ACDESL7M7</v>
      </c>
      <c r="C9235" s="1" t="str">
        <f>VLOOKUP(A9235,[1]Maestra!A$1:C$746,3,0)</f>
        <v>Descuento de Letras</v>
      </c>
      <c r="D9235" s="1" t="s">
        <v>30</v>
      </c>
      <c r="E9235" s="1" t="s">
        <v>505</v>
      </c>
      <c r="F9235" s="1" t="s">
        <v>514</v>
      </c>
      <c r="G9235" s="1">
        <v>102</v>
      </c>
      <c r="H9235" s="1" t="s">
        <v>509</v>
      </c>
      <c r="I9235" s="1">
        <v>9999</v>
      </c>
      <c r="J9235" s="1">
        <v>9999</v>
      </c>
      <c r="K9235" s="1" t="s">
        <v>328</v>
      </c>
      <c r="Q9235" s="2" t="s">
        <v>37</v>
      </c>
      <c r="R9235" s="1" t="s">
        <v>508</v>
      </c>
      <c r="S9235" s="1" t="str">
        <f t="shared" si="295"/>
        <v>JCC|BC|$PR|102|CS|CGEM|</v>
      </c>
      <c r="T9235" s="2" t="str">
        <f t="shared" si="296"/>
        <v>OK</v>
      </c>
    </row>
    <row r="9236" spans="1:20" x14ac:dyDescent="0.25">
      <c r="A9236" s="1">
        <v>102019999</v>
      </c>
      <c r="B9236" s="1" t="str">
        <f>VLOOKUP(A9236,[1]Maestra!A$1:C$746,2,0)</f>
        <v>ACDESL7M7</v>
      </c>
      <c r="C9236" s="1" t="str">
        <f>VLOOKUP(A9236,[1]Maestra!A$1:C$746,3,0)</f>
        <v>Descuento de Letras</v>
      </c>
      <c r="D9236" s="1" t="s">
        <v>30</v>
      </c>
      <c r="E9236" s="1" t="s">
        <v>505</v>
      </c>
      <c r="F9236" s="1" t="s">
        <v>514</v>
      </c>
      <c r="G9236" s="1">
        <v>102</v>
      </c>
      <c r="H9236" s="1" t="s">
        <v>509</v>
      </c>
      <c r="I9236" s="1">
        <v>9999</v>
      </c>
      <c r="J9236" s="1">
        <v>9999</v>
      </c>
      <c r="K9236" s="1" t="s">
        <v>329</v>
      </c>
      <c r="Q9236" s="2" t="s">
        <v>37</v>
      </c>
      <c r="R9236" s="1" t="s">
        <v>508</v>
      </c>
      <c r="S9236" s="1" t="str">
        <f t="shared" si="295"/>
        <v>JCC|BC|$PR|102|CS|CIVA|</v>
      </c>
      <c r="T9236" s="2" t="str">
        <f t="shared" si="296"/>
        <v>OK</v>
      </c>
    </row>
    <row r="9237" spans="1:20" x14ac:dyDescent="0.25">
      <c r="A9237" s="1">
        <v>102019999</v>
      </c>
      <c r="B9237" s="1" t="str">
        <f>VLOOKUP(A9237,[1]Maestra!A$1:C$746,2,0)</f>
        <v>ACDESL7M7</v>
      </c>
      <c r="C9237" s="1" t="str">
        <f>VLOOKUP(A9237,[1]Maestra!A$1:C$746,3,0)</f>
        <v>Descuento de Letras</v>
      </c>
      <c r="D9237" s="1" t="s">
        <v>30</v>
      </c>
      <c r="E9237" s="1" t="s">
        <v>505</v>
      </c>
      <c r="F9237" s="1" t="s">
        <v>514</v>
      </c>
      <c r="G9237" s="1">
        <v>102</v>
      </c>
      <c r="H9237" s="1" t="s">
        <v>509</v>
      </c>
      <c r="I9237" s="1">
        <v>9999</v>
      </c>
      <c r="J9237" s="1">
        <v>9999</v>
      </c>
      <c r="K9237" s="1" t="s">
        <v>325</v>
      </c>
      <c r="Q9237" s="2" t="s">
        <v>37</v>
      </c>
      <c r="R9237" s="1" t="s">
        <v>508</v>
      </c>
      <c r="S9237" s="1" t="str">
        <f t="shared" si="295"/>
        <v>JCC|BC|$PR|102|CS|CMED|</v>
      </c>
      <c r="T9237" s="2" t="str">
        <f t="shared" si="296"/>
        <v>OK</v>
      </c>
    </row>
    <row r="9238" spans="1:20" x14ac:dyDescent="0.25">
      <c r="A9238" s="1">
        <v>102019999</v>
      </c>
      <c r="B9238" s="1" t="str">
        <f>VLOOKUP(A9238,[1]Maestra!A$1:C$746,2,0)</f>
        <v>ACDESL7M7</v>
      </c>
      <c r="C9238" s="1" t="str">
        <f>VLOOKUP(A9238,[1]Maestra!A$1:C$746,3,0)</f>
        <v>Descuento de Letras</v>
      </c>
      <c r="D9238" s="1" t="s">
        <v>30</v>
      </c>
      <c r="E9238" s="1" t="s">
        <v>505</v>
      </c>
      <c r="F9238" s="1" t="s">
        <v>514</v>
      </c>
      <c r="G9238" s="1">
        <v>102</v>
      </c>
      <c r="H9238" s="1" t="s">
        <v>509</v>
      </c>
      <c r="I9238" s="1">
        <v>9999</v>
      </c>
      <c r="J9238" s="1">
        <v>9999</v>
      </c>
      <c r="K9238" s="1" t="s">
        <v>330</v>
      </c>
      <c r="Q9238" s="2" t="s">
        <v>37</v>
      </c>
      <c r="R9238" s="1" t="s">
        <v>508</v>
      </c>
      <c r="S9238" s="1" t="str">
        <f t="shared" si="295"/>
        <v>JCC|BC|$PR|102|CS|CMIE|</v>
      </c>
      <c r="T9238" s="2" t="str">
        <f t="shared" si="296"/>
        <v>OK</v>
      </c>
    </row>
    <row r="9239" spans="1:20" x14ac:dyDescent="0.25">
      <c r="A9239" s="1">
        <v>102019999</v>
      </c>
      <c r="B9239" s="1" t="str">
        <f>VLOOKUP(A9239,[1]Maestra!A$1:C$746,2,0)</f>
        <v>ACDESL7M7</v>
      </c>
      <c r="C9239" s="1" t="str">
        <f>VLOOKUP(A9239,[1]Maestra!A$1:C$746,3,0)</f>
        <v>Descuento de Letras</v>
      </c>
      <c r="D9239" s="1" t="s">
        <v>30</v>
      </c>
      <c r="E9239" s="1" t="s">
        <v>505</v>
      </c>
      <c r="F9239" s="1" t="s">
        <v>514</v>
      </c>
      <c r="G9239" s="1">
        <v>102</v>
      </c>
      <c r="H9239" s="1" t="s">
        <v>509</v>
      </c>
      <c r="I9239" s="1">
        <v>9999</v>
      </c>
      <c r="J9239" s="1">
        <v>9999</v>
      </c>
      <c r="K9239" s="1" t="s">
        <v>331</v>
      </c>
      <c r="Q9239" s="2" t="s">
        <v>37</v>
      </c>
      <c r="R9239" s="1" t="s">
        <v>508</v>
      </c>
      <c r="S9239" s="1" t="str">
        <f t="shared" si="295"/>
        <v>JCC|BC|$PR|102|CS|CPEM|</v>
      </c>
      <c r="T9239" s="2" t="str">
        <f t="shared" si="296"/>
        <v>OK</v>
      </c>
    </row>
    <row r="9240" spans="1:20" x14ac:dyDescent="0.25">
      <c r="A9240" s="1">
        <v>102019999</v>
      </c>
      <c r="B9240" s="1" t="str">
        <f>VLOOKUP(A9240,[1]Maestra!A$1:C$746,2,0)</f>
        <v>ACDESL7M7</v>
      </c>
      <c r="C9240" s="1" t="str">
        <f>VLOOKUP(A9240,[1]Maestra!A$1:C$746,3,0)</f>
        <v>Descuento de Letras</v>
      </c>
      <c r="D9240" s="1" t="s">
        <v>30</v>
      </c>
      <c r="E9240" s="1" t="s">
        <v>505</v>
      </c>
      <c r="F9240" s="1" t="s">
        <v>514</v>
      </c>
      <c r="G9240" s="1">
        <v>102</v>
      </c>
      <c r="H9240" s="1" t="s">
        <v>510</v>
      </c>
      <c r="I9240" s="1">
        <v>9999</v>
      </c>
      <c r="J9240" s="1">
        <v>9999</v>
      </c>
      <c r="K9240" s="1" t="s">
        <v>327</v>
      </c>
      <c r="Q9240" s="2" t="s">
        <v>37</v>
      </c>
      <c r="R9240" s="1" t="s">
        <v>508</v>
      </c>
      <c r="S9240" s="1" t="str">
        <f t="shared" si="295"/>
        <v>JCC|BC|$PR|102|JU|CCOR|</v>
      </c>
      <c r="T9240" s="2" t="str">
        <f t="shared" si="296"/>
        <v>OK</v>
      </c>
    </row>
    <row r="9241" spans="1:20" x14ac:dyDescent="0.25">
      <c r="A9241" s="1">
        <v>102019999</v>
      </c>
      <c r="B9241" s="1" t="str">
        <f>VLOOKUP(A9241,[1]Maestra!A$1:C$746,2,0)</f>
        <v>ACDESL7M7</v>
      </c>
      <c r="C9241" s="1" t="str">
        <f>VLOOKUP(A9241,[1]Maestra!A$1:C$746,3,0)</f>
        <v>Descuento de Letras</v>
      </c>
      <c r="D9241" s="1" t="s">
        <v>30</v>
      </c>
      <c r="E9241" s="1" t="s">
        <v>505</v>
      </c>
      <c r="F9241" s="1" t="s">
        <v>514</v>
      </c>
      <c r="G9241" s="1">
        <v>102</v>
      </c>
      <c r="H9241" s="1" t="s">
        <v>510</v>
      </c>
      <c r="I9241" s="1">
        <v>9999</v>
      </c>
      <c r="J9241" s="1">
        <v>9999</v>
      </c>
      <c r="K9241" s="1" t="s">
        <v>323</v>
      </c>
      <c r="Q9241" s="2" t="s">
        <v>37</v>
      </c>
      <c r="R9241" s="1" t="s">
        <v>508</v>
      </c>
      <c r="S9241" s="1" t="str">
        <f t="shared" si="295"/>
        <v>JCC|BC|$PR|102|JU|CESP|</v>
      </c>
      <c r="T9241" s="2" t="str">
        <f t="shared" si="296"/>
        <v>OK</v>
      </c>
    </row>
    <row r="9242" spans="1:20" x14ac:dyDescent="0.25">
      <c r="A9242" s="1">
        <v>102019999</v>
      </c>
      <c r="B9242" s="1" t="str">
        <f>VLOOKUP(A9242,[1]Maestra!A$1:C$746,2,0)</f>
        <v>ACDESL7M7</v>
      </c>
      <c r="C9242" s="1" t="str">
        <f>VLOOKUP(A9242,[1]Maestra!A$1:C$746,3,0)</f>
        <v>Descuento de Letras</v>
      </c>
      <c r="D9242" s="1" t="s">
        <v>30</v>
      </c>
      <c r="E9242" s="1" t="s">
        <v>505</v>
      </c>
      <c r="F9242" s="1" t="s">
        <v>514</v>
      </c>
      <c r="G9242" s="1">
        <v>102</v>
      </c>
      <c r="H9242" s="1" t="s">
        <v>510</v>
      </c>
      <c r="I9242" s="1">
        <v>9999</v>
      </c>
      <c r="J9242" s="1">
        <v>9999</v>
      </c>
      <c r="K9242" s="1" t="s">
        <v>328</v>
      </c>
      <c r="Q9242" s="2" t="s">
        <v>37</v>
      </c>
      <c r="R9242" s="1" t="s">
        <v>508</v>
      </c>
      <c r="S9242" s="1" t="str">
        <f t="shared" si="295"/>
        <v>JCC|BC|$PR|102|JU|CGEM|</v>
      </c>
      <c r="T9242" s="2" t="str">
        <f t="shared" si="296"/>
        <v>OK</v>
      </c>
    </row>
    <row r="9243" spans="1:20" x14ac:dyDescent="0.25">
      <c r="A9243" s="1">
        <v>102019999</v>
      </c>
      <c r="B9243" s="1" t="str">
        <f>VLOOKUP(A9243,[1]Maestra!A$1:C$746,2,0)</f>
        <v>ACDESL7M7</v>
      </c>
      <c r="C9243" s="1" t="str">
        <f>VLOOKUP(A9243,[1]Maestra!A$1:C$746,3,0)</f>
        <v>Descuento de Letras</v>
      </c>
      <c r="D9243" s="1" t="s">
        <v>30</v>
      </c>
      <c r="E9243" s="1" t="s">
        <v>505</v>
      </c>
      <c r="F9243" s="1" t="s">
        <v>514</v>
      </c>
      <c r="G9243" s="1">
        <v>102</v>
      </c>
      <c r="H9243" s="1" t="s">
        <v>510</v>
      </c>
      <c r="I9243" s="1">
        <v>9999</v>
      </c>
      <c r="J9243" s="1">
        <v>9999</v>
      </c>
      <c r="K9243" s="1" t="s">
        <v>325</v>
      </c>
      <c r="Q9243" s="2" t="s">
        <v>37</v>
      </c>
      <c r="R9243" s="1" t="s">
        <v>508</v>
      </c>
      <c r="S9243" s="1" t="str">
        <f t="shared" si="295"/>
        <v>JCC|BC|$PR|102|JU|CMED|</v>
      </c>
      <c r="T9243" s="2" t="str">
        <f t="shared" si="296"/>
        <v>OK</v>
      </c>
    </row>
    <row r="9244" spans="1:20" x14ac:dyDescent="0.25">
      <c r="A9244" s="1">
        <v>102019999</v>
      </c>
      <c r="B9244" s="1" t="str">
        <f>VLOOKUP(A9244,[1]Maestra!A$1:C$746,2,0)</f>
        <v>ACDESL7M7</v>
      </c>
      <c r="C9244" s="1" t="str">
        <f>VLOOKUP(A9244,[1]Maestra!A$1:C$746,3,0)</f>
        <v>Descuento de Letras</v>
      </c>
      <c r="D9244" s="1" t="s">
        <v>30</v>
      </c>
      <c r="E9244" s="1" t="s">
        <v>505</v>
      </c>
      <c r="F9244" s="1" t="s">
        <v>514</v>
      </c>
      <c r="G9244" s="1">
        <v>102</v>
      </c>
      <c r="H9244" s="1" t="s">
        <v>510</v>
      </c>
      <c r="I9244" s="1">
        <v>9999</v>
      </c>
      <c r="J9244" s="1">
        <v>9999</v>
      </c>
      <c r="K9244" s="1" t="s">
        <v>330</v>
      </c>
      <c r="Q9244" s="2" t="s">
        <v>37</v>
      </c>
      <c r="R9244" s="1" t="s">
        <v>508</v>
      </c>
      <c r="S9244" s="1" t="str">
        <f t="shared" si="295"/>
        <v>JCC|BC|$PR|102|JU|CMIE|</v>
      </c>
      <c r="T9244" s="2" t="str">
        <f t="shared" si="296"/>
        <v>OK</v>
      </c>
    </row>
    <row r="9245" spans="1:20" x14ac:dyDescent="0.25">
      <c r="A9245" s="1">
        <v>102019999</v>
      </c>
      <c r="B9245" s="1" t="str">
        <f>VLOOKUP(A9245,[1]Maestra!A$1:C$746,2,0)</f>
        <v>ACDESL7M7</v>
      </c>
      <c r="C9245" s="1" t="str">
        <f>VLOOKUP(A9245,[1]Maestra!A$1:C$746,3,0)</f>
        <v>Descuento de Letras</v>
      </c>
      <c r="D9245" s="1" t="s">
        <v>30</v>
      </c>
      <c r="E9245" s="1" t="s">
        <v>505</v>
      </c>
      <c r="F9245" s="1" t="s">
        <v>514</v>
      </c>
      <c r="G9245" s="1">
        <v>102</v>
      </c>
      <c r="H9245" s="1" t="s">
        <v>510</v>
      </c>
      <c r="I9245" s="1">
        <v>9999</v>
      </c>
      <c r="J9245" s="1">
        <v>9999</v>
      </c>
      <c r="K9245" s="1" t="s">
        <v>331</v>
      </c>
      <c r="Q9245" s="2" t="s">
        <v>37</v>
      </c>
      <c r="R9245" s="1" t="s">
        <v>508</v>
      </c>
      <c r="S9245" s="1" t="str">
        <f t="shared" si="295"/>
        <v>JCC|BC|$PR|102|JU|CPEM|</v>
      </c>
      <c r="T9245" s="2" t="str">
        <f t="shared" si="296"/>
        <v>OK</v>
      </c>
    </row>
    <row r="9246" spans="1:20" x14ac:dyDescent="0.25">
      <c r="A9246" s="1">
        <v>102019999</v>
      </c>
      <c r="B9246" s="1" t="str">
        <f>VLOOKUP(A9246,[1]Maestra!A$1:C$746,2,0)</f>
        <v>ACDESL7M7</v>
      </c>
      <c r="C9246" s="1" t="str">
        <f>VLOOKUP(A9246,[1]Maestra!A$1:C$746,3,0)</f>
        <v>Descuento de Letras</v>
      </c>
      <c r="D9246" s="1" t="s">
        <v>30</v>
      </c>
      <c r="E9246" s="1" t="s">
        <v>505</v>
      </c>
      <c r="F9246" s="1" t="s">
        <v>514</v>
      </c>
      <c r="G9246" s="1">
        <v>102</v>
      </c>
      <c r="H9246" s="1" t="s">
        <v>511</v>
      </c>
      <c r="I9246" s="1">
        <v>9999</v>
      </c>
      <c r="J9246" s="1">
        <v>9999</v>
      </c>
      <c r="K9246" s="1" t="s">
        <v>327</v>
      </c>
      <c r="Q9246" s="2" t="s">
        <v>37</v>
      </c>
      <c r="R9246" s="1" t="s">
        <v>508</v>
      </c>
      <c r="S9246" s="1" t="str">
        <f t="shared" si="295"/>
        <v>JCC|BC|$PR|102|PJ|CCOR|</v>
      </c>
      <c r="T9246" s="2" t="str">
        <f t="shared" si="296"/>
        <v>OK</v>
      </c>
    </row>
    <row r="9247" spans="1:20" x14ac:dyDescent="0.25">
      <c r="A9247" s="1">
        <v>102019999</v>
      </c>
      <c r="B9247" s="1" t="str">
        <f>VLOOKUP(A9247,[1]Maestra!A$1:C$746,2,0)</f>
        <v>ACDESL7M7</v>
      </c>
      <c r="C9247" s="1" t="str">
        <f>VLOOKUP(A9247,[1]Maestra!A$1:C$746,3,0)</f>
        <v>Descuento de Letras</v>
      </c>
      <c r="D9247" s="1" t="s">
        <v>30</v>
      </c>
      <c r="E9247" s="1" t="s">
        <v>505</v>
      </c>
      <c r="F9247" s="1" t="s">
        <v>514</v>
      </c>
      <c r="G9247" s="1">
        <v>102</v>
      </c>
      <c r="H9247" s="1" t="s">
        <v>511</v>
      </c>
      <c r="I9247" s="1">
        <v>9999</v>
      </c>
      <c r="J9247" s="1">
        <v>9999</v>
      </c>
      <c r="K9247" s="1" t="s">
        <v>323</v>
      </c>
      <c r="Q9247" s="2" t="s">
        <v>37</v>
      </c>
      <c r="R9247" s="1" t="s">
        <v>508</v>
      </c>
      <c r="S9247" s="1" t="str">
        <f t="shared" si="295"/>
        <v>JCC|BC|$PR|102|PJ|CESP|</v>
      </c>
      <c r="T9247" s="2" t="str">
        <f t="shared" si="296"/>
        <v>OK</v>
      </c>
    </row>
    <row r="9248" spans="1:20" x14ac:dyDescent="0.25">
      <c r="A9248" s="1">
        <v>102019999</v>
      </c>
      <c r="B9248" s="1" t="str">
        <f>VLOOKUP(A9248,[1]Maestra!A$1:C$746,2,0)</f>
        <v>ACDESL7M7</v>
      </c>
      <c r="C9248" s="1" t="str">
        <f>VLOOKUP(A9248,[1]Maestra!A$1:C$746,3,0)</f>
        <v>Descuento de Letras</v>
      </c>
      <c r="D9248" s="1" t="s">
        <v>30</v>
      </c>
      <c r="E9248" s="1" t="s">
        <v>505</v>
      </c>
      <c r="F9248" s="1" t="s">
        <v>514</v>
      </c>
      <c r="G9248" s="1">
        <v>102</v>
      </c>
      <c r="H9248" s="1" t="s">
        <v>511</v>
      </c>
      <c r="I9248" s="1">
        <v>9999</v>
      </c>
      <c r="J9248" s="1">
        <v>9999</v>
      </c>
      <c r="K9248" s="1" t="s">
        <v>328</v>
      </c>
      <c r="Q9248" s="2" t="s">
        <v>37</v>
      </c>
      <c r="R9248" s="1" t="s">
        <v>508</v>
      </c>
      <c r="S9248" s="1" t="str">
        <f t="shared" si="295"/>
        <v>JCC|BC|$PR|102|PJ|CGEM|</v>
      </c>
      <c r="T9248" s="2" t="str">
        <f t="shared" si="296"/>
        <v>OK</v>
      </c>
    </row>
    <row r="9249" spans="1:20" x14ac:dyDescent="0.25">
      <c r="A9249" s="1">
        <v>102019999</v>
      </c>
      <c r="B9249" s="1" t="str">
        <f>VLOOKUP(A9249,[1]Maestra!A$1:C$746,2,0)</f>
        <v>ACDESL7M7</v>
      </c>
      <c r="C9249" s="1" t="str">
        <f>VLOOKUP(A9249,[1]Maestra!A$1:C$746,3,0)</f>
        <v>Descuento de Letras</v>
      </c>
      <c r="D9249" s="1" t="s">
        <v>30</v>
      </c>
      <c r="E9249" s="1" t="s">
        <v>505</v>
      </c>
      <c r="F9249" s="1" t="s">
        <v>514</v>
      </c>
      <c r="G9249" s="1">
        <v>102</v>
      </c>
      <c r="H9249" s="1" t="s">
        <v>511</v>
      </c>
      <c r="I9249" s="1">
        <v>9999</v>
      </c>
      <c r="J9249" s="1">
        <v>9999</v>
      </c>
      <c r="K9249" s="1" t="s">
        <v>325</v>
      </c>
      <c r="Q9249" s="2" t="s">
        <v>37</v>
      </c>
      <c r="R9249" s="1" t="s">
        <v>508</v>
      </c>
      <c r="S9249" s="1" t="str">
        <f t="shared" si="295"/>
        <v>JCC|BC|$PR|102|PJ|CMED|</v>
      </c>
      <c r="T9249" s="2" t="str">
        <f t="shared" si="296"/>
        <v>OK</v>
      </c>
    </row>
    <row r="9250" spans="1:20" x14ac:dyDescent="0.25">
      <c r="A9250" s="1">
        <v>102019999</v>
      </c>
      <c r="B9250" s="1" t="str">
        <f>VLOOKUP(A9250,[1]Maestra!A$1:C$746,2,0)</f>
        <v>ACDESL7M7</v>
      </c>
      <c r="C9250" s="1" t="str">
        <f>VLOOKUP(A9250,[1]Maestra!A$1:C$746,3,0)</f>
        <v>Descuento de Letras</v>
      </c>
      <c r="D9250" s="1" t="s">
        <v>30</v>
      </c>
      <c r="E9250" s="1" t="s">
        <v>505</v>
      </c>
      <c r="F9250" s="1" t="s">
        <v>514</v>
      </c>
      <c r="G9250" s="1">
        <v>102</v>
      </c>
      <c r="H9250" s="1" t="s">
        <v>511</v>
      </c>
      <c r="I9250" s="1">
        <v>9999</v>
      </c>
      <c r="J9250" s="1">
        <v>9999</v>
      </c>
      <c r="K9250" s="1" t="s">
        <v>330</v>
      </c>
      <c r="Q9250" s="2" t="s">
        <v>37</v>
      </c>
      <c r="R9250" s="1" t="s">
        <v>508</v>
      </c>
      <c r="S9250" s="1" t="str">
        <f t="shared" si="295"/>
        <v>JCC|BC|$PR|102|PJ|CMIE|</v>
      </c>
      <c r="T9250" s="2" t="str">
        <f t="shared" si="296"/>
        <v>OK</v>
      </c>
    </row>
    <row r="9251" spans="1:20" x14ac:dyDescent="0.25">
      <c r="A9251" s="1">
        <v>102019999</v>
      </c>
      <c r="B9251" s="1" t="str">
        <f>VLOOKUP(A9251,[1]Maestra!A$1:C$746,2,0)</f>
        <v>ACDESL7M7</v>
      </c>
      <c r="C9251" s="1" t="str">
        <f>VLOOKUP(A9251,[1]Maestra!A$1:C$746,3,0)</f>
        <v>Descuento de Letras</v>
      </c>
      <c r="D9251" s="1" t="s">
        <v>30</v>
      </c>
      <c r="E9251" s="1" t="s">
        <v>505</v>
      </c>
      <c r="F9251" s="1" t="s">
        <v>514</v>
      </c>
      <c r="G9251" s="1">
        <v>102</v>
      </c>
      <c r="H9251" s="1" t="s">
        <v>511</v>
      </c>
      <c r="I9251" s="1">
        <v>9999</v>
      </c>
      <c r="J9251" s="1">
        <v>9999</v>
      </c>
      <c r="K9251" s="1" t="s">
        <v>331</v>
      </c>
      <c r="Q9251" s="2" t="s">
        <v>37</v>
      </c>
      <c r="R9251" s="1" t="s">
        <v>508</v>
      </c>
      <c r="S9251" s="1" t="str">
        <f t="shared" si="295"/>
        <v>JCC|BC|$PR|102|PJ|CPEM|</v>
      </c>
      <c r="T9251" s="2" t="str">
        <f t="shared" si="296"/>
        <v>OK</v>
      </c>
    </row>
    <row r="9252" spans="1:20" x14ac:dyDescent="0.25">
      <c r="A9252" s="1">
        <v>104010199</v>
      </c>
      <c r="B9252" s="1" t="str">
        <f>VLOOKUP(A9252,[1]Maestra!A$1:C$746,2,0)</f>
        <v>ACFALECO6</v>
      </c>
      <c r="C9252" s="1" t="str">
        <f>VLOOKUP(A9252,[1]Maestra!A$1:C$746,3,0)</f>
        <v>Factoring Letras Comunes</v>
      </c>
      <c r="D9252" s="1" t="s">
        <v>30</v>
      </c>
      <c r="E9252" s="1" t="s">
        <v>505</v>
      </c>
      <c r="F9252" s="1" t="s">
        <v>514</v>
      </c>
      <c r="G9252" s="1">
        <v>107</v>
      </c>
      <c r="H9252" s="1" t="s">
        <v>507</v>
      </c>
      <c r="I9252" s="1">
        <v>9999</v>
      </c>
      <c r="J9252" s="1">
        <v>9999</v>
      </c>
      <c r="K9252" s="1" t="s">
        <v>327</v>
      </c>
      <c r="Q9252" s="2" t="s">
        <v>37</v>
      </c>
      <c r="R9252" s="1" t="s">
        <v>508</v>
      </c>
      <c r="S9252" s="1" t="str">
        <f t="shared" si="295"/>
        <v>JCC|BC|$PR|107|CA|CCOR|</v>
      </c>
      <c r="T9252" s="2" t="str">
        <f t="shared" si="296"/>
        <v>OK</v>
      </c>
    </row>
    <row r="9253" spans="1:20" x14ac:dyDescent="0.25">
      <c r="A9253" s="1">
        <v>104010199</v>
      </c>
      <c r="B9253" s="1" t="str">
        <f>VLOOKUP(A9253,[1]Maestra!A$1:C$746,2,0)</f>
        <v>ACFALECO6</v>
      </c>
      <c r="C9253" s="1" t="str">
        <f>VLOOKUP(A9253,[1]Maestra!A$1:C$746,3,0)</f>
        <v>Factoring Letras Comunes</v>
      </c>
      <c r="D9253" s="1" t="s">
        <v>30</v>
      </c>
      <c r="E9253" s="1" t="s">
        <v>505</v>
      </c>
      <c r="F9253" s="1" t="s">
        <v>514</v>
      </c>
      <c r="G9253" s="1">
        <v>107</v>
      </c>
      <c r="H9253" s="1" t="s">
        <v>507</v>
      </c>
      <c r="I9253" s="1">
        <v>9999</v>
      </c>
      <c r="J9253" s="1">
        <v>9999</v>
      </c>
      <c r="K9253" s="1" t="s">
        <v>323</v>
      </c>
      <c r="Q9253" s="2" t="s">
        <v>37</v>
      </c>
      <c r="R9253" s="1" t="s">
        <v>508</v>
      </c>
      <c r="S9253" s="1" t="str">
        <f t="shared" si="295"/>
        <v>JCC|BC|$PR|107|CA|CESP|</v>
      </c>
      <c r="T9253" s="2" t="str">
        <f t="shared" si="296"/>
        <v>OK</v>
      </c>
    </row>
    <row r="9254" spans="1:20" x14ac:dyDescent="0.25">
      <c r="A9254" s="1">
        <v>104010199</v>
      </c>
      <c r="B9254" s="1" t="str">
        <f>VLOOKUP(A9254,[1]Maestra!A$1:C$746,2,0)</f>
        <v>ACFALECO6</v>
      </c>
      <c r="C9254" s="1" t="str">
        <f>VLOOKUP(A9254,[1]Maestra!A$1:C$746,3,0)</f>
        <v>Factoring Letras Comunes</v>
      </c>
      <c r="D9254" s="1" t="s">
        <v>30</v>
      </c>
      <c r="E9254" s="1" t="s">
        <v>505</v>
      </c>
      <c r="F9254" s="1" t="s">
        <v>514</v>
      </c>
      <c r="G9254" s="1">
        <v>107</v>
      </c>
      <c r="H9254" s="1" t="s">
        <v>507</v>
      </c>
      <c r="I9254" s="1">
        <v>9999</v>
      </c>
      <c r="J9254" s="1">
        <v>9999</v>
      </c>
      <c r="K9254" s="1" t="s">
        <v>328</v>
      </c>
      <c r="Q9254" s="2" t="s">
        <v>37</v>
      </c>
      <c r="R9254" s="1" t="s">
        <v>508</v>
      </c>
      <c r="S9254" s="1" t="str">
        <f t="shared" si="295"/>
        <v>JCC|BC|$PR|107|CA|CGEM|</v>
      </c>
      <c r="T9254" s="2" t="str">
        <f t="shared" si="296"/>
        <v>OK</v>
      </c>
    </row>
    <row r="9255" spans="1:20" x14ac:dyDescent="0.25">
      <c r="A9255" s="1">
        <v>104010199</v>
      </c>
      <c r="B9255" s="1" t="str">
        <f>VLOOKUP(A9255,[1]Maestra!A$1:C$746,2,0)</f>
        <v>ACFALECO6</v>
      </c>
      <c r="C9255" s="1" t="str">
        <f>VLOOKUP(A9255,[1]Maestra!A$1:C$746,3,0)</f>
        <v>Factoring Letras Comunes</v>
      </c>
      <c r="D9255" s="1" t="s">
        <v>30</v>
      </c>
      <c r="E9255" s="1" t="s">
        <v>505</v>
      </c>
      <c r="F9255" s="1" t="s">
        <v>514</v>
      </c>
      <c r="G9255" s="1">
        <v>107</v>
      </c>
      <c r="H9255" s="1" t="s">
        <v>507</v>
      </c>
      <c r="I9255" s="1">
        <v>9999</v>
      </c>
      <c r="J9255" s="1">
        <v>9999</v>
      </c>
      <c r="K9255" s="1" t="s">
        <v>329</v>
      </c>
      <c r="Q9255" s="2" t="s">
        <v>37</v>
      </c>
      <c r="R9255" s="1" t="s">
        <v>508</v>
      </c>
      <c r="S9255" s="1" t="str">
        <f t="shared" si="295"/>
        <v>JCC|BC|$PR|107|CA|CIVA|</v>
      </c>
      <c r="T9255" s="2" t="str">
        <f t="shared" si="296"/>
        <v>OK</v>
      </c>
    </row>
    <row r="9256" spans="1:20" x14ac:dyDescent="0.25">
      <c r="A9256" s="1">
        <v>104010199</v>
      </c>
      <c r="B9256" s="1" t="str">
        <f>VLOOKUP(A9256,[1]Maestra!A$1:C$746,2,0)</f>
        <v>ACFALECO6</v>
      </c>
      <c r="C9256" s="1" t="str">
        <f>VLOOKUP(A9256,[1]Maestra!A$1:C$746,3,0)</f>
        <v>Factoring Letras Comunes</v>
      </c>
      <c r="D9256" s="1" t="s">
        <v>30</v>
      </c>
      <c r="E9256" s="1" t="s">
        <v>505</v>
      </c>
      <c r="F9256" s="1" t="s">
        <v>514</v>
      </c>
      <c r="G9256" s="1">
        <v>107</v>
      </c>
      <c r="H9256" s="1" t="s">
        <v>507</v>
      </c>
      <c r="I9256" s="1">
        <v>9999</v>
      </c>
      <c r="J9256" s="1">
        <v>9999</v>
      </c>
      <c r="K9256" s="1" t="s">
        <v>325</v>
      </c>
      <c r="Q9256" s="2" t="s">
        <v>37</v>
      </c>
      <c r="R9256" s="1" t="s">
        <v>508</v>
      </c>
      <c r="S9256" s="1" t="str">
        <f t="shared" si="295"/>
        <v>JCC|BC|$PR|107|CA|CMED|</v>
      </c>
      <c r="T9256" s="2" t="str">
        <f t="shared" si="296"/>
        <v>OK</v>
      </c>
    </row>
    <row r="9257" spans="1:20" x14ac:dyDescent="0.25">
      <c r="A9257" s="1">
        <v>104010199</v>
      </c>
      <c r="B9257" s="1" t="str">
        <f>VLOOKUP(A9257,[1]Maestra!A$1:C$746,2,0)</f>
        <v>ACFALECO6</v>
      </c>
      <c r="C9257" s="1" t="str">
        <f>VLOOKUP(A9257,[1]Maestra!A$1:C$746,3,0)</f>
        <v>Factoring Letras Comunes</v>
      </c>
      <c r="D9257" s="1" t="s">
        <v>30</v>
      </c>
      <c r="E9257" s="1" t="s">
        <v>505</v>
      </c>
      <c r="F9257" s="1" t="s">
        <v>514</v>
      </c>
      <c r="G9257" s="1">
        <v>107</v>
      </c>
      <c r="H9257" s="1" t="s">
        <v>507</v>
      </c>
      <c r="I9257" s="1">
        <v>9999</v>
      </c>
      <c r="J9257" s="1">
        <v>9999</v>
      </c>
      <c r="K9257" s="1" t="s">
        <v>330</v>
      </c>
      <c r="Q9257" s="2" t="s">
        <v>37</v>
      </c>
      <c r="R9257" s="1" t="s">
        <v>508</v>
      </c>
      <c r="S9257" s="1" t="str">
        <f t="shared" si="295"/>
        <v>JCC|BC|$PR|107|CA|CMIE|</v>
      </c>
      <c r="T9257" s="2" t="str">
        <f t="shared" si="296"/>
        <v>OK</v>
      </c>
    </row>
    <row r="9258" spans="1:20" x14ac:dyDescent="0.25">
      <c r="A9258" s="1">
        <v>104010199</v>
      </c>
      <c r="B9258" s="1" t="str">
        <f>VLOOKUP(A9258,[1]Maestra!A$1:C$746,2,0)</f>
        <v>ACFALECO6</v>
      </c>
      <c r="C9258" s="1" t="str">
        <f>VLOOKUP(A9258,[1]Maestra!A$1:C$746,3,0)</f>
        <v>Factoring Letras Comunes</v>
      </c>
      <c r="D9258" s="1" t="s">
        <v>30</v>
      </c>
      <c r="E9258" s="1" t="s">
        <v>505</v>
      </c>
      <c r="F9258" s="1" t="s">
        <v>514</v>
      </c>
      <c r="G9258" s="1">
        <v>107</v>
      </c>
      <c r="H9258" s="1" t="s">
        <v>507</v>
      </c>
      <c r="I9258" s="1">
        <v>9999</v>
      </c>
      <c r="J9258" s="1">
        <v>9999</v>
      </c>
      <c r="K9258" s="1" t="s">
        <v>331</v>
      </c>
      <c r="Q9258" s="2" t="s">
        <v>37</v>
      </c>
      <c r="R9258" s="1" t="s">
        <v>508</v>
      </c>
      <c r="S9258" s="1" t="str">
        <f t="shared" si="295"/>
        <v>JCC|BC|$PR|107|CA|CPEM|</v>
      </c>
      <c r="T9258" s="2" t="str">
        <f t="shared" si="296"/>
        <v>OK</v>
      </c>
    </row>
    <row r="9259" spans="1:20" x14ac:dyDescent="0.25">
      <c r="A9259" s="1">
        <v>104010199</v>
      </c>
      <c r="B9259" s="1" t="str">
        <f>VLOOKUP(A9259,[1]Maestra!A$1:C$746,2,0)</f>
        <v>ACFALECO6</v>
      </c>
      <c r="C9259" s="1" t="str">
        <f>VLOOKUP(A9259,[1]Maestra!A$1:C$746,3,0)</f>
        <v>Factoring Letras Comunes</v>
      </c>
      <c r="D9259" s="1" t="s">
        <v>30</v>
      </c>
      <c r="E9259" s="1" t="s">
        <v>505</v>
      </c>
      <c r="F9259" s="1" t="s">
        <v>514</v>
      </c>
      <c r="G9259" s="1">
        <v>107</v>
      </c>
      <c r="H9259" s="1" t="s">
        <v>509</v>
      </c>
      <c r="I9259" s="1">
        <v>9999</v>
      </c>
      <c r="J9259" s="1">
        <v>9999</v>
      </c>
      <c r="K9259" s="1" t="s">
        <v>327</v>
      </c>
      <c r="Q9259" s="2" t="s">
        <v>37</v>
      </c>
      <c r="R9259" s="1" t="s">
        <v>508</v>
      </c>
      <c r="S9259" s="1" t="str">
        <f t="shared" si="295"/>
        <v>JCC|BC|$PR|107|CS|CCOR|</v>
      </c>
      <c r="T9259" s="2" t="str">
        <f t="shared" si="296"/>
        <v>OK</v>
      </c>
    </row>
    <row r="9260" spans="1:20" x14ac:dyDescent="0.25">
      <c r="A9260" s="1">
        <v>104010199</v>
      </c>
      <c r="B9260" s="1" t="str">
        <f>VLOOKUP(A9260,[1]Maestra!A$1:C$746,2,0)</f>
        <v>ACFALECO6</v>
      </c>
      <c r="C9260" s="1" t="str">
        <f>VLOOKUP(A9260,[1]Maestra!A$1:C$746,3,0)</f>
        <v>Factoring Letras Comunes</v>
      </c>
      <c r="D9260" s="1" t="s">
        <v>30</v>
      </c>
      <c r="E9260" s="1" t="s">
        <v>505</v>
      </c>
      <c r="F9260" s="1" t="s">
        <v>514</v>
      </c>
      <c r="G9260" s="1">
        <v>107</v>
      </c>
      <c r="H9260" s="1" t="s">
        <v>509</v>
      </c>
      <c r="I9260" s="1">
        <v>9999</v>
      </c>
      <c r="J9260" s="1">
        <v>9999</v>
      </c>
      <c r="K9260" s="1" t="s">
        <v>323</v>
      </c>
      <c r="Q9260" s="2" t="s">
        <v>37</v>
      </c>
      <c r="R9260" s="1" t="s">
        <v>508</v>
      </c>
      <c r="S9260" s="1" t="str">
        <f t="shared" si="295"/>
        <v>JCC|BC|$PR|107|CS|CESP|</v>
      </c>
      <c r="T9260" s="2" t="str">
        <f t="shared" si="296"/>
        <v>OK</v>
      </c>
    </row>
    <row r="9261" spans="1:20" x14ac:dyDescent="0.25">
      <c r="A9261" s="1">
        <v>104010199</v>
      </c>
      <c r="B9261" s="1" t="str">
        <f>VLOOKUP(A9261,[1]Maestra!A$1:C$746,2,0)</f>
        <v>ACFALECO6</v>
      </c>
      <c r="C9261" s="1" t="str">
        <f>VLOOKUP(A9261,[1]Maestra!A$1:C$746,3,0)</f>
        <v>Factoring Letras Comunes</v>
      </c>
      <c r="D9261" s="1" t="s">
        <v>30</v>
      </c>
      <c r="E9261" s="1" t="s">
        <v>505</v>
      </c>
      <c r="F9261" s="1" t="s">
        <v>514</v>
      </c>
      <c r="G9261" s="1">
        <v>107</v>
      </c>
      <c r="H9261" s="1" t="s">
        <v>509</v>
      </c>
      <c r="I9261" s="1">
        <v>9999</v>
      </c>
      <c r="J9261" s="1">
        <v>9999</v>
      </c>
      <c r="K9261" s="1" t="s">
        <v>328</v>
      </c>
      <c r="Q9261" s="2" t="s">
        <v>37</v>
      </c>
      <c r="R9261" s="1" t="s">
        <v>508</v>
      </c>
      <c r="S9261" s="1" t="str">
        <f t="shared" si="295"/>
        <v>JCC|BC|$PR|107|CS|CGEM|</v>
      </c>
      <c r="T9261" s="2" t="str">
        <f t="shared" si="296"/>
        <v>OK</v>
      </c>
    </row>
    <row r="9262" spans="1:20" x14ac:dyDescent="0.25">
      <c r="A9262" s="1">
        <v>104010199</v>
      </c>
      <c r="B9262" s="1" t="str">
        <f>VLOOKUP(A9262,[1]Maestra!A$1:C$746,2,0)</f>
        <v>ACFALECO6</v>
      </c>
      <c r="C9262" s="1" t="str">
        <f>VLOOKUP(A9262,[1]Maestra!A$1:C$746,3,0)</f>
        <v>Factoring Letras Comunes</v>
      </c>
      <c r="D9262" s="1" t="s">
        <v>30</v>
      </c>
      <c r="E9262" s="1" t="s">
        <v>505</v>
      </c>
      <c r="F9262" s="1" t="s">
        <v>514</v>
      </c>
      <c r="G9262" s="1">
        <v>107</v>
      </c>
      <c r="H9262" s="1" t="s">
        <v>509</v>
      </c>
      <c r="I9262" s="1">
        <v>9999</v>
      </c>
      <c r="J9262" s="1">
        <v>9999</v>
      </c>
      <c r="K9262" s="1" t="s">
        <v>329</v>
      </c>
      <c r="Q9262" s="2" t="s">
        <v>37</v>
      </c>
      <c r="R9262" s="1" t="s">
        <v>508</v>
      </c>
      <c r="S9262" s="1" t="str">
        <f t="shared" si="295"/>
        <v>JCC|BC|$PR|107|CS|CIVA|</v>
      </c>
      <c r="T9262" s="2" t="str">
        <f t="shared" si="296"/>
        <v>OK</v>
      </c>
    </row>
    <row r="9263" spans="1:20" x14ac:dyDescent="0.25">
      <c r="A9263" s="1">
        <v>104010199</v>
      </c>
      <c r="B9263" s="1" t="str">
        <f>VLOOKUP(A9263,[1]Maestra!A$1:C$746,2,0)</f>
        <v>ACFALECO6</v>
      </c>
      <c r="C9263" s="1" t="str">
        <f>VLOOKUP(A9263,[1]Maestra!A$1:C$746,3,0)</f>
        <v>Factoring Letras Comunes</v>
      </c>
      <c r="D9263" s="1" t="s">
        <v>30</v>
      </c>
      <c r="E9263" s="1" t="s">
        <v>505</v>
      </c>
      <c r="F9263" s="1" t="s">
        <v>514</v>
      </c>
      <c r="G9263" s="1">
        <v>107</v>
      </c>
      <c r="H9263" s="1" t="s">
        <v>509</v>
      </c>
      <c r="I9263" s="1">
        <v>9999</v>
      </c>
      <c r="J9263" s="1">
        <v>9999</v>
      </c>
      <c r="K9263" s="1" t="s">
        <v>325</v>
      </c>
      <c r="Q9263" s="2" t="s">
        <v>37</v>
      </c>
      <c r="R9263" s="1" t="s">
        <v>508</v>
      </c>
      <c r="S9263" s="1" t="str">
        <f t="shared" si="295"/>
        <v>JCC|BC|$PR|107|CS|CMED|</v>
      </c>
      <c r="T9263" s="2" t="str">
        <f t="shared" si="296"/>
        <v>OK</v>
      </c>
    </row>
    <row r="9264" spans="1:20" x14ac:dyDescent="0.25">
      <c r="A9264" s="1">
        <v>104010199</v>
      </c>
      <c r="B9264" s="1" t="str">
        <f>VLOOKUP(A9264,[1]Maestra!A$1:C$746,2,0)</f>
        <v>ACFALECO6</v>
      </c>
      <c r="C9264" s="1" t="str">
        <f>VLOOKUP(A9264,[1]Maestra!A$1:C$746,3,0)</f>
        <v>Factoring Letras Comunes</v>
      </c>
      <c r="D9264" s="1" t="s">
        <v>30</v>
      </c>
      <c r="E9264" s="1" t="s">
        <v>505</v>
      </c>
      <c r="F9264" s="1" t="s">
        <v>514</v>
      </c>
      <c r="G9264" s="1">
        <v>107</v>
      </c>
      <c r="H9264" s="1" t="s">
        <v>509</v>
      </c>
      <c r="I9264" s="1">
        <v>9999</v>
      </c>
      <c r="J9264" s="1">
        <v>9999</v>
      </c>
      <c r="K9264" s="1" t="s">
        <v>330</v>
      </c>
      <c r="Q9264" s="2" t="s">
        <v>37</v>
      </c>
      <c r="R9264" s="1" t="s">
        <v>508</v>
      </c>
      <c r="S9264" s="1" t="str">
        <f t="shared" si="295"/>
        <v>JCC|BC|$PR|107|CS|CMIE|</v>
      </c>
      <c r="T9264" s="2" t="str">
        <f t="shared" si="296"/>
        <v>OK</v>
      </c>
    </row>
    <row r="9265" spans="1:20" x14ac:dyDescent="0.25">
      <c r="A9265" s="1">
        <v>104010199</v>
      </c>
      <c r="B9265" s="1" t="str">
        <f>VLOOKUP(A9265,[1]Maestra!A$1:C$746,2,0)</f>
        <v>ACFALECO6</v>
      </c>
      <c r="C9265" s="1" t="str">
        <f>VLOOKUP(A9265,[1]Maestra!A$1:C$746,3,0)</f>
        <v>Factoring Letras Comunes</v>
      </c>
      <c r="D9265" s="1" t="s">
        <v>30</v>
      </c>
      <c r="E9265" s="1" t="s">
        <v>505</v>
      </c>
      <c r="F9265" s="1" t="s">
        <v>514</v>
      </c>
      <c r="G9265" s="1">
        <v>107</v>
      </c>
      <c r="H9265" s="1" t="s">
        <v>509</v>
      </c>
      <c r="I9265" s="1">
        <v>9999</v>
      </c>
      <c r="J9265" s="1">
        <v>9999</v>
      </c>
      <c r="K9265" s="1" t="s">
        <v>331</v>
      </c>
      <c r="Q9265" s="2" t="s">
        <v>37</v>
      </c>
      <c r="R9265" s="1" t="s">
        <v>508</v>
      </c>
      <c r="S9265" s="1" t="str">
        <f t="shared" si="295"/>
        <v>JCC|BC|$PR|107|CS|CPEM|</v>
      </c>
      <c r="T9265" s="2" t="str">
        <f t="shared" si="296"/>
        <v>OK</v>
      </c>
    </row>
    <row r="9266" spans="1:20" x14ac:dyDescent="0.25">
      <c r="A9266" s="1">
        <v>104010199</v>
      </c>
      <c r="B9266" s="1" t="str">
        <f>VLOOKUP(A9266,[1]Maestra!A$1:C$746,2,0)</f>
        <v>ACFALECO6</v>
      </c>
      <c r="C9266" s="1" t="str">
        <f>VLOOKUP(A9266,[1]Maestra!A$1:C$746,3,0)</f>
        <v>Factoring Letras Comunes</v>
      </c>
      <c r="D9266" s="1" t="s">
        <v>30</v>
      </c>
      <c r="E9266" s="1" t="s">
        <v>505</v>
      </c>
      <c r="F9266" s="1" t="s">
        <v>514</v>
      </c>
      <c r="G9266" s="1">
        <v>107</v>
      </c>
      <c r="H9266" s="1" t="s">
        <v>510</v>
      </c>
      <c r="I9266" s="1">
        <v>9999</v>
      </c>
      <c r="J9266" s="1">
        <v>9999</v>
      </c>
      <c r="K9266" s="1" t="s">
        <v>327</v>
      </c>
      <c r="Q9266" s="2" t="s">
        <v>37</v>
      </c>
      <c r="R9266" s="1" t="s">
        <v>508</v>
      </c>
      <c r="S9266" s="1" t="str">
        <f t="shared" ref="S9266:S9329" si="297">_xlfn.CONCAT(D9266,"|",E9266,"|",F9266,"|",G9266,"|",H9266,"|",K9266,"|",L9266)</f>
        <v>JCC|BC|$PR|107|JU|CCOR|</v>
      </c>
      <c r="T9266" s="2" t="str">
        <f t="shared" si="296"/>
        <v>OK</v>
      </c>
    </row>
    <row r="9267" spans="1:20" x14ac:dyDescent="0.25">
      <c r="A9267" s="1">
        <v>104010199</v>
      </c>
      <c r="B9267" s="1" t="str">
        <f>VLOOKUP(A9267,[1]Maestra!A$1:C$746,2,0)</f>
        <v>ACFALECO6</v>
      </c>
      <c r="C9267" s="1" t="str">
        <f>VLOOKUP(A9267,[1]Maestra!A$1:C$746,3,0)</f>
        <v>Factoring Letras Comunes</v>
      </c>
      <c r="D9267" s="1" t="s">
        <v>30</v>
      </c>
      <c r="E9267" s="1" t="s">
        <v>505</v>
      </c>
      <c r="F9267" s="1" t="s">
        <v>514</v>
      </c>
      <c r="G9267" s="1">
        <v>107</v>
      </c>
      <c r="H9267" s="1" t="s">
        <v>510</v>
      </c>
      <c r="I9267" s="1">
        <v>9999</v>
      </c>
      <c r="J9267" s="1">
        <v>9999</v>
      </c>
      <c r="K9267" s="1" t="s">
        <v>323</v>
      </c>
      <c r="Q9267" s="2" t="s">
        <v>37</v>
      </c>
      <c r="R9267" s="1" t="s">
        <v>508</v>
      </c>
      <c r="S9267" s="1" t="str">
        <f t="shared" si="297"/>
        <v>JCC|BC|$PR|107|JU|CESP|</v>
      </c>
      <c r="T9267" s="2" t="str">
        <f t="shared" si="296"/>
        <v>OK</v>
      </c>
    </row>
    <row r="9268" spans="1:20" x14ac:dyDescent="0.25">
      <c r="A9268" s="1">
        <v>104010199</v>
      </c>
      <c r="B9268" s="1" t="str">
        <f>VLOOKUP(A9268,[1]Maestra!A$1:C$746,2,0)</f>
        <v>ACFALECO6</v>
      </c>
      <c r="C9268" s="1" t="str">
        <f>VLOOKUP(A9268,[1]Maestra!A$1:C$746,3,0)</f>
        <v>Factoring Letras Comunes</v>
      </c>
      <c r="D9268" s="1" t="s">
        <v>30</v>
      </c>
      <c r="E9268" s="1" t="s">
        <v>505</v>
      </c>
      <c r="F9268" s="1" t="s">
        <v>514</v>
      </c>
      <c r="G9268" s="1">
        <v>107</v>
      </c>
      <c r="H9268" s="1" t="s">
        <v>510</v>
      </c>
      <c r="I9268" s="1">
        <v>9999</v>
      </c>
      <c r="J9268" s="1">
        <v>9999</v>
      </c>
      <c r="K9268" s="1" t="s">
        <v>328</v>
      </c>
      <c r="Q9268" s="2" t="s">
        <v>37</v>
      </c>
      <c r="R9268" s="1" t="s">
        <v>508</v>
      </c>
      <c r="S9268" s="1" t="str">
        <f t="shared" si="297"/>
        <v>JCC|BC|$PR|107|JU|CGEM|</v>
      </c>
      <c r="T9268" s="2" t="str">
        <f t="shared" si="296"/>
        <v>OK</v>
      </c>
    </row>
    <row r="9269" spans="1:20" x14ac:dyDescent="0.25">
      <c r="A9269" s="1">
        <v>104010199</v>
      </c>
      <c r="B9269" s="1" t="str">
        <f>VLOOKUP(A9269,[1]Maestra!A$1:C$746,2,0)</f>
        <v>ACFALECO6</v>
      </c>
      <c r="C9269" s="1" t="str">
        <f>VLOOKUP(A9269,[1]Maestra!A$1:C$746,3,0)</f>
        <v>Factoring Letras Comunes</v>
      </c>
      <c r="D9269" s="1" t="s">
        <v>30</v>
      </c>
      <c r="E9269" s="1" t="s">
        <v>505</v>
      </c>
      <c r="F9269" s="1" t="s">
        <v>514</v>
      </c>
      <c r="G9269" s="1">
        <v>107</v>
      </c>
      <c r="H9269" s="1" t="s">
        <v>510</v>
      </c>
      <c r="I9269" s="1">
        <v>9999</v>
      </c>
      <c r="J9269" s="1">
        <v>9999</v>
      </c>
      <c r="K9269" s="1" t="s">
        <v>325</v>
      </c>
      <c r="Q9269" s="2" t="s">
        <v>37</v>
      </c>
      <c r="R9269" s="1" t="s">
        <v>508</v>
      </c>
      <c r="S9269" s="1" t="str">
        <f t="shared" si="297"/>
        <v>JCC|BC|$PR|107|JU|CMED|</v>
      </c>
      <c r="T9269" s="2" t="str">
        <f t="shared" si="296"/>
        <v>OK</v>
      </c>
    </row>
    <row r="9270" spans="1:20" x14ac:dyDescent="0.25">
      <c r="A9270" s="1">
        <v>104010199</v>
      </c>
      <c r="B9270" s="1" t="str">
        <f>VLOOKUP(A9270,[1]Maestra!A$1:C$746,2,0)</f>
        <v>ACFALECO6</v>
      </c>
      <c r="C9270" s="1" t="str">
        <f>VLOOKUP(A9270,[1]Maestra!A$1:C$746,3,0)</f>
        <v>Factoring Letras Comunes</v>
      </c>
      <c r="D9270" s="1" t="s">
        <v>30</v>
      </c>
      <c r="E9270" s="1" t="s">
        <v>505</v>
      </c>
      <c r="F9270" s="1" t="s">
        <v>514</v>
      </c>
      <c r="G9270" s="1">
        <v>107</v>
      </c>
      <c r="H9270" s="1" t="s">
        <v>510</v>
      </c>
      <c r="I9270" s="1">
        <v>9999</v>
      </c>
      <c r="J9270" s="1">
        <v>9999</v>
      </c>
      <c r="K9270" s="1" t="s">
        <v>330</v>
      </c>
      <c r="Q9270" s="2" t="s">
        <v>37</v>
      </c>
      <c r="R9270" s="1" t="s">
        <v>508</v>
      </c>
      <c r="S9270" s="1" t="str">
        <f t="shared" si="297"/>
        <v>JCC|BC|$PR|107|JU|CMIE|</v>
      </c>
      <c r="T9270" s="2" t="str">
        <f t="shared" si="296"/>
        <v>OK</v>
      </c>
    </row>
    <row r="9271" spans="1:20" x14ac:dyDescent="0.25">
      <c r="A9271" s="1">
        <v>104010199</v>
      </c>
      <c r="B9271" s="1" t="str">
        <f>VLOOKUP(A9271,[1]Maestra!A$1:C$746,2,0)</f>
        <v>ACFALECO6</v>
      </c>
      <c r="C9271" s="1" t="str">
        <f>VLOOKUP(A9271,[1]Maestra!A$1:C$746,3,0)</f>
        <v>Factoring Letras Comunes</v>
      </c>
      <c r="D9271" s="1" t="s">
        <v>30</v>
      </c>
      <c r="E9271" s="1" t="s">
        <v>505</v>
      </c>
      <c r="F9271" s="1" t="s">
        <v>514</v>
      </c>
      <c r="G9271" s="1">
        <v>107</v>
      </c>
      <c r="H9271" s="1" t="s">
        <v>510</v>
      </c>
      <c r="I9271" s="1">
        <v>9999</v>
      </c>
      <c r="J9271" s="1">
        <v>9999</v>
      </c>
      <c r="K9271" s="1" t="s">
        <v>331</v>
      </c>
      <c r="Q9271" s="2" t="s">
        <v>37</v>
      </c>
      <c r="R9271" s="1" t="s">
        <v>508</v>
      </c>
      <c r="S9271" s="1" t="str">
        <f t="shared" si="297"/>
        <v>JCC|BC|$PR|107|JU|CPEM|</v>
      </c>
      <c r="T9271" s="2" t="str">
        <f t="shared" si="296"/>
        <v>OK</v>
      </c>
    </row>
    <row r="9272" spans="1:20" x14ac:dyDescent="0.25">
      <c r="A9272" s="1">
        <v>104010199</v>
      </c>
      <c r="B9272" s="1" t="str">
        <f>VLOOKUP(A9272,[1]Maestra!A$1:C$746,2,0)</f>
        <v>ACFALECO6</v>
      </c>
      <c r="C9272" s="1" t="str">
        <f>VLOOKUP(A9272,[1]Maestra!A$1:C$746,3,0)</f>
        <v>Factoring Letras Comunes</v>
      </c>
      <c r="D9272" s="1" t="s">
        <v>30</v>
      </c>
      <c r="E9272" s="1" t="s">
        <v>505</v>
      </c>
      <c r="F9272" s="1" t="s">
        <v>514</v>
      </c>
      <c r="G9272" s="1">
        <v>107</v>
      </c>
      <c r="H9272" s="1" t="s">
        <v>511</v>
      </c>
      <c r="I9272" s="1">
        <v>9999</v>
      </c>
      <c r="J9272" s="1">
        <v>9999</v>
      </c>
      <c r="K9272" s="1" t="s">
        <v>327</v>
      </c>
      <c r="Q9272" s="2" t="s">
        <v>37</v>
      </c>
      <c r="R9272" s="1" t="s">
        <v>508</v>
      </c>
      <c r="S9272" s="1" t="str">
        <f t="shared" si="297"/>
        <v>JCC|BC|$PR|107|PJ|CCOR|</v>
      </c>
      <c r="T9272" s="2" t="str">
        <f t="shared" si="296"/>
        <v>OK</v>
      </c>
    </row>
    <row r="9273" spans="1:20" x14ac:dyDescent="0.25">
      <c r="A9273" s="1">
        <v>104010199</v>
      </c>
      <c r="B9273" s="1" t="str">
        <f>VLOOKUP(A9273,[1]Maestra!A$1:C$746,2,0)</f>
        <v>ACFALECO6</v>
      </c>
      <c r="C9273" s="1" t="str">
        <f>VLOOKUP(A9273,[1]Maestra!A$1:C$746,3,0)</f>
        <v>Factoring Letras Comunes</v>
      </c>
      <c r="D9273" s="1" t="s">
        <v>30</v>
      </c>
      <c r="E9273" s="1" t="s">
        <v>505</v>
      </c>
      <c r="F9273" s="1" t="s">
        <v>514</v>
      </c>
      <c r="G9273" s="1">
        <v>107</v>
      </c>
      <c r="H9273" s="1" t="s">
        <v>511</v>
      </c>
      <c r="I9273" s="1">
        <v>9999</v>
      </c>
      <c r="J9273" s="1">
        <v>9999</v>
      </c>
      <c r="K9273" s="1" t="s">
        <v>323</v>
      </c>
      <c r="Q9273" s="2" t="s">
        <v>37</v>
      </c>
      <c r="R9273" s="1" t="s">
        <v>508</v>
      </c>
      <c r="S9273" s="1" t="str">
        <f t="shared" si="297"/>
        <v>JCC|BC|$PR|107|PJ|CESP|</v>
      </c>
      <c r="T9273" s="2" t="str">
        <f t="shared" si="296"/>
        <v>OK</v>
      </c>
    </row>
    <row r="9274" spans="1:20" x14ac:dyDescent="0.25">
      <c r="A9274" s="1">
        <v>104010199</v>
      </c>
      <c r="B9274" s="1" t="str">
        <f>VLOOKUP(A9274,[1]Maestra!A$1:C$746,2,0)</f>
        <v>ACFALECO6</v>
      </c>
      <c r="C9274" s="1" t="str">
        <f>VLOOKUP(A9274,[1]Maestra!A$1:C$746,3,0)</f>
        <v>Factoring Letras Comunes</v>
      </c>
      <c r="D9274" s="1" t="s">
        <v>30</v>
      </c>
      <c r="E9274" s="1" t="s">
        <v>505</v>
      </c>
      <c r="F9274" s="1" t="s">
        <v>514</v>
      </c>
      <c r="G9274" s="1">
        <v>107</v>
      </c>
      <c r="H9274" s="1" t="s">
        <v>511</v>
      </c>
      <c r="I9274" s="1">
        <v>9999</v>
      </c>
      <c r="J9274" s="1">
        <v>9999</v>
      </c>
      <c r="K9274" s="1" t="s">
        <v>328</v>
      </c>
      <c r="Q9274" s="2" t="s">
        <v>37</v>
      </c>
      <c r="R9274" s="1" t="s">
        <v>508</v>
      </c>
      <c r="S9274" s="1" t="str">
        <f t="shared" si="297"/>
        <v>JCC|BC|$PR|107|PJ|CGEM|</v>
      </c>
      <c r="T9274" s="2" t="str">
        <f t="shared" si="296"/>
        <v>OK</v>
      </c>
    </row>
    <row r="9275" spans="1:20" x14ac:dyDescent="0.25">
      <c r="A9275" s="1">
        <v>104010199</v>
      </c>
      <c r="B9275" s="1" t="str">
        <f>VLOOKUP(A9275,[1]Maestra!A$1:C$746,2,0)</f>
        <v>ACFALECO6</v>
      </c>
      <c r="C9275" s="1" t="str">
        <f>VLOOKUP(A9275,[1]Maestra!A$1:C$746,3,0)</f>
        <v>Factoring Letras Comunes</v>
      </c>
      <c r="D9275" s="1" t="s">
        <v>30</v>
      </c>
      <c r="E9275" s="1" t="s">
        <v>505</v>
      </c>
      <c r="F9275" s="1" t="s">
        <v>514</v>
      </c>
      <c r="G9275" s="1">
        <v>107</v>
      </c>
      <c r="H9275" s="1" t="s">
        <v>511</v>
      </c>
      <c r="I9275" s="1">
        <v>9999</v>
      </c>
      <c r="J9275" s="1">
        <v>9999</v>
      </c>
      <c r="K9275" s="1" t="s">
        <v>325</v>
      </c>
      <c r="Q9275" s="2" t="s">
        <v>37</v>
      </c>
      <c r="R9275" s="1" t="s">
        <v>508</v>
      </c>
      <c r="S9275" s="1" t="str">
        <f t="shared" si="297"/>
        <v>JCC|BC|$PR|107|PJ|CMED|</v>
      </c>
      <c r="T9275" s="2" t="str">
        <f t="shared" si="296"/>
        <v>OK</v>
      </c>
    </row>
    <row r="9276" spans="1:20" x14ac:dyDescent="0.25">
      <c r="A9276" s="1">
        <v>104010199</v>
      </c>
      <c r="B9276" s="1" t="str">
        <f>VLOOKUP(A9276,[1]Maestra!A$1:C$746,2,0)</f>
        <v>ACFALECO6</v>
      </c>
      <c r="C9276" s="1" t="str">
        <f>VLOOKUP(A9276,[1]Maestra!A$1:C$746,3,0)</f>
        <v>Factoring Letras Comunes</v>
      </c>
      <c r="D9276" s="1" t="s">
        <v>30</v>
      </c>
      <c r="E9276" s="1" t="s">
        <v>505</v>
      </c>
      <c r="F9276" s="1" t="s">
        <v>514</v>
      </c>
      <c r="G9276" s="1">
        <v>107</v>
      </c>
      <c r="H9276" s="1" t="s">
        <v>511</v>
      </c>
      <c r="I9276" s="1">
        <v>9999</v>
      </c>
      <c r="J9276" s="1">
        <v>9999</v>
      </c>
      <c r="K9276" s="1" t="s">
        <v>330</v>
      </c>
      <c r="Q9276" s="2" t="s">
        <v>37</v>
      </c>
      <c r="R9276" s="1" t="s">
        <v>508</v>
      </c>
      <c r="S9276" s="1" t="str">
        <f t="shared" si="297"/>
        <v>JCC|BC|$PR|107|PJ|CMIE|</v>
      </c>
      <c r="T9276" s="2" t="str">
        <f t="shared" si="296"/>
        <v>OK</v>
      </c>
    </row>
    <row r="9277" spans="1:20" x14ac:dyDescent="0.25">
      <c r="A9277" s="1">
        <v>104010199</v>
      </c>
      <c r="B9277" s="1" t="str">
        <f>VLOOKUP(A9277,[1]Maestra!A$1:C$746,2,0)</f>
        <v>ACFALECO6</v>
      </c>
      <c r="C9277" s="1" t="str">
        <f>VLOOKUP(A9277,[1]Maestra!A$1:C$746,3,0)</f>
        <v>Factoring Letras Comunes</v>
      </c>
      <c r="D9277" s="1" t="s">
        <v>30</v>
      </c>
      <c r="E9277" s="1" t="s">
        <v>505</v>
      </c>
      <c r="F9277" s="1" t="s">
        <v>514</v>
      </c>
      <c r="G9277" s="1">
        <v>107</v>
      </c>
      <c r="H9277" s="1" t="s">
        <v>511</v>
      </c>
      <c r="I9277" s="1">
        <v>9999</v>
      </c>
      <c r="J9277" s="1">
        <v>9999</v>
      </c>
      <c r="K9277" s="1" t="s">
        <v>331</v>
      </c>
      <c r="Q9277" s="2" t="s">
        <v>37</v>
      </c>
      <c r="R9277" s="1" t="s">
        <v>508</v>
      </c>
      <c r="S9277" s="1" t="str">
        <f t="shared" si="297"/>
        <v>JCC|BC|$PR|107|PJ|CPEM|</v>
      </c>
      <c r="T9277" s="2" t="str">
        <f t="shared" si="296"/>
        <v>OK</v>
      </c>
    </row>
    <row r="9278" spans="1:20" x14ac:dyDescent="0.25">
      <c r="A9278" s="1">
        <v>104020199</v>
      </c>
      <c r="B9278" s="1" t="str">
        <f>VLOOKUP(A9278,[1]Maestra!A$1:C$746,2,0)</f>
        <v>ACFAFACO6</v>
      </c>
      <c r="C9278" s="1" t="str">
        <f>VLOOKUP(A9278,[1]Maestra!A$1:C$746,3,0)</f>
        <v>Factoring Facturas Comunes</v>
      </c>
      <c r="D9278" s="1" t="s">
        <v>30</v>
      </c>
      <c r="E9278" s="1" t="s">
        <v>505</v>
      </c>
      <c r="F9278" s="1" t="s">
        <v>514</v>
      </c>
      <c r="G9278" s="1">
        <v>108</v>
      </c>
      <c r="H9278" s="1" t="s">
        <v>507</v>
      </c>
      <c r="I9278" s="1">
        <v>9999</v>
      </c>
      <c r="J9278" s="1">
        <v>9999</v>
      </c>
      <c r="K9278" s="1" t="s">
        <v>327</v>
      </c>
      <c r="Q9278" s="2" t="s">
        <v>37</v>
      </c>
      <c r="R9278" s="1" t="s">
        <v>508</v>
      </c>
      <c r="S9278" s="1" t="str">
        <f t="shared" si="297"/>
        <v>JCC|BC|$PR|108|CA|CCOR|</v>
      </c>
      <c r="T9278" s="2" t="str">
        <f t="shared" si="296"/>
        <v>OK</v>
      </c>
    </row>
    <row r="9279" spans="1:20" x14ac:dyDescent="0.25">
      <c r="A9279" s="1">
        <v>104020199</v>
      </c>
      <c r="B9279" s="1" t="str">
        <f>VLOOKUP(A9279,[1]Maestra!A$1:C$746,2,0)</f>
        <v>ACFAFACO6</v>
      </c>
      <c r="C9279" s="1" t="str">
        <f>VLOOKUP(A9279,[1]Maestra!A$1:C$746,3,0)</f>
        <v>Factoring Facturas Comunes</v>
      </c>
      <c r="D9279" s="1" t="s">
        <v>30</v>
      </c>
      <c r="E9279" s="1" t="s">
        <v>505</v>
      </c>
      <c r="F9279" s="1" t="s">
        <v>514</v>
      </c>
      <c r="G9279" s="1">
        <v>108</v>
      </c>
      <c r="H9279" s="1" t="s">
        <v>507</v>
      </c>
      <c r="I9279" s="1">
        <v>9999</v>
      </c>
      <c r="J9279" s="1">
        <v>9999</v>
      </c>
      <c r="K9279" s="1" t="s">
        <v>323</v>
      </c>
      <c r="Q9279" s="2" t="s">
        <v>37</v>
      </c>
      <c r="R9279" s="1" t="s">
        <v>508</v>
      </c>
      <c r="S9279" s="1" t="str">
        <f t="shared" si="297"/>
        <v>JCC|BC|$PR|108|CA|CESP|</v>
      </c>
      <c r="T9279" s="2" t="str">
        <f t="shared" si="296"/>
        <v>OK</v>
      </c>
    </row>
    <row r="9280" spans="1:20" x14ac:dyDescent="0.25">
      <c r="A9280" s="1">
        <v>104020199</v>
      </c>
      <c r="B9280" s="1" t="str">
        <f>VLOOKUP(A9280,[1]Maestra!A$1:C$746,2,0)</f>
        <v>ACFAFACO6</v>
      </c>
      <c r="C9280" s="1" t="str">
        <f>VLOOKUP(A9280,[1]Maestra!A$1:C$746,3,0)</f>
        <v>Factoring Facturas Comunes</v>
      </c>
      <c r="D9280" s="1" t="s">
        <v>30</v>
      </c>
      <c r="E9280" s="1" t="s">
        <v>505</v>
      </c>
      <c r="F9280" s="1" t="s">
        <v>514</v>
      </c>
      <c r="G9280" s="1">
        <v>108</v>
      </c>
      <c r="H9280" s="1" t="s">
        <v>507</v>
      </c>
      <c r="I9280" s="1">
        <v>9999</v>
      </c>
      <c r="J9280" s="1">
        <v>9999</v>
      </c>
      <c r="K9280" s="1" t="s">
        <v>328</v>
      </c>
      <c r="Q9280" s="2" t="s">
        <v>37</v>
      </c>
      <c r="R9280" s="1" t="s">
        <v>508</v>
      </c>
      <c r="S9280" s="1" t="str">
        <f t="shared" si="297"/>
        <v>JCC|BC|$PR|108|CA|CGEM|</v>
      </c>
      <c r="T9280" s="2" t="str">
        <f t="shared" si="296"/>
        <v>OK</v>
      </c>
    </row>
    <row r="9281" spans="1:20" x14ac:dyDescent="0.25">
      <c r="A9281" s="1">
        <v>104020199</v>
      </c>
      <c r="B9281" s="1" t="str">
        <f>VLOOKUP(A9281,[1]Maestra!A$1:C$746,2,0)</f>
        <v>ACFAFACO6</v>
      </c>
      <c r="C9281" s="1" t="str">
        <f>VLOOKUP(A9281,[1]Maestra!A$1:C$746,3,0)</f>
        <v>Factoring Facturas Comunes</v>
      </c>
      <c r="D9281" s="1" t="s">
        <v>30</v>
      </c>
      <c r="E9281" s="1" t="s">
        <v>505</v>
      </c>
      <c r="F9281" s="1" t="s">
        <v>514</v>
      </c>
      <c r="G9281" s="1">
        <v>108</v>
      </c>
      <c r="H9281" s="1" t="s">
        <v>507</v>
      </c>
      <c r="I9281" s="1">
        <v>9999</v>
      </c>
      <c r="J9281" s="1">
        <v>9999</v>
      </c>
      <c r="K9281" s="1" t="s">
        <v>329</v>
      </c>
      <c r="Q9281" s="2" t="s">
        <v>37</v>
      </c>
      <c r="R9281" s="1" t="s">
        <v>508</v>
      </c>
      <c r="S9281" s="1" t="str">
        <f t="shared" si="297"/>
        <v>JCC|BC|$PR|108|CA|CIVA|</v>
      </c>
      <c r="T9281" s="2" t="str">
        <f t="shared" si="296"/>
        <v>OK</v>
      </c>
    </row>
    <row r="9282" spans="1:20" x14ac:dyDescent="0.25">
      <c r="A9282" s="1">
        <v>104020199</v>
      </c>
      <c r="B9282" s="1" t="str">
        <f>VLOOKUP(A9282,[1]Maestra!A$1:C$746,2,0)</f>
        <v>ACFAFACO6</v>
      </c>
      <c r="C9282" s="1" t="str">
        <f>VLOOKUP(A9282,[1]Maestra!A$1:C$746,3,0)</f>
        <v>Factoring Facturas Comunes</v>
      </c>
      <c r="D9282" s="1" t="s">
        <v>30</v>
      </c>
      <c r="E9282" s="1" t="s">
        <v>505</v>
      </c>
      <c r="F9282" s="1" t="s">
        <v>514</v>
      </c>
      <c r="G9282" s="1">
        <v>108</v>
      </c>
      <c r="H9282" s="1" t="s">
        <v>507</v>
      </c>
      <c r="I9282" s="1">
        <v>9999</v>
      </c>
      <c r="J9282" s="1">
        <v>9999</v>
      </c>
      <c r="K9282" s="1" t="s">
        <v>325</v>
      </c>
      <c r="Q9282" s="2" t="s">
        <v>37</v>
      </c>
      <c r="R9282" s="1" t="s">
        <v>508</v>
      </c>
      <c r="S9282" s="1" t="str">
        <f t="shared" si="297"/>
        <v>JCC|BC|$PR|108|CA|CMED|</v>
      </c>
      <c r="T9282" s="2" t="str">
        <f t="shared" si="296"/>
        <v>OK</v>
      </c>
    </row>
    <row r="9283" spans="1:20" x14ac:dyDescent="0.25">
      <c r="A9283" s="1">
        <v>104020199</v>
      </c>
      <c r="B9283" s="1" t="str">
        <f>VLOOKUP(A9283,[1]Maestra!A$1:C$746,2,0)</f>
        <v>ACFAFACO6</v>
      </c>
      <c r="C9283" s="1" t="str">
        <f>VLOOKUP(A9283,[1]Maestra!A$1:C$746,3,0)</f>
        <v>Factoring Facturas Comunes</v>
      </c>
      <c r="D9283" s="1" t="s">
        <v>30</v>
      </c>
      <c r="E9283" s="1" t="s">
        <v>505</v>
      </c>
      <c r="F9283" s="1" t="s">
        <v>514</v>
      </c>
      <c r="G9283" s="1">
        <v>108</v>
      </c>
      <c r="H9283" s="1" t="s">
        <v>507</v>
      </c>
      <c r="I9283" s="1">
        <v>9999</v>
      </c>
      <c r="J9283" s="1">
        <v>9999</v>
      </c>
      <c r="K9283" s="1" t="s">
        <v>330</v>
      </c>
      <c r="Q9283" s="2" t="s">
        <v>37</v>
      </c>
      <c r="R9283" s="1" t="s">
        <v>508</v>
      </c>
      <c r="S9283" s="1" t="str">
        <f t="shared" si="297"/>
        <v>JCC|BC|$PR|108|CA|CMIE|</v>
      </c>
      <c r="T9283" s="2" t="str">
        <f t="shared" ref="T9283:T9346" si="298">IF(COUNTIFS($D$2:$D$20413,D9283,$S$2:$S$20413,S9283,$A$2:$A$20413,"&lt;&gt;"&amp;A9283)&gt;0,"Conflicto","OK")</f>
        <v>OK</v>
      </c>
    </row>
    <row r="9284" spans="1:20" x14ac:dyDescent="0.25">
      <c r="A9284" s="1">
        <v>104020199</v>
      </c>
      <c r="B9284" s="1" t="str">
        <f>VLOOKUP(A9284,[1]Maestra!A$1:C$746,2,0)</f>
        <v>ACFAFACO6</v>
      </c>
      <c r="C9284" s="1" t="str">
        <f>VLOOKUP(A9284,[1]Maestra!A$1:C$746,3,0)</f>
        <v>Factoring Facturas Comunes</v>
      </c>
      <c r="D9284" s="1" t="s">
        <v>30</v>
      </c>
      <c r="E9284" s="1" t="s">
        <v>505</v>
      </c>
      <c r="F9284" s="1" t="s">
        <v>514</v>
      </c>
      <c r="G9284" s="1">
        <v>108</v>
      </c>
      <c r="H9284" s="1" t="s">
        <v>507</v>
      </c>
      <c r="I9284" s="1">
        <v>9999</v>
      </c>
      <c r="J9284" s="1">
        <v>9999</v>
      </c>
      <c r="K9284" s="1" t="s">
        <v>331</v>
      </c>
      <c r="Q9284" s="2" t="s">
        <v>37</v>
      </c>
      <c r="R9284" s="1" t="s">
        <v>508</v>
      </c>
      <c r="S9284" s="1" t="str">
        <f t="shared" si="297"/>
        <v>JCC|BC|$PR|108|CA|CPEM|</v>
      </c>
      <c r="T9284" s="2" t="str">
        <f t="shared" si="298"/>
        <v>OK</v>
      </c>
    </row>
    <row r="9285" spans="1:20" x14ac:dyDescent="0.25">
      <c r="A9285" s="1">
        <v>104020199</v>
      </c>
      <c r="B9285" s="1" t="str">
        <f>VLOOKUP(A9285,[1]Maestra!A$1:C$746,2,0)</f>
        <v>ACFAFACO6</v>
      </c>
      <c r="C9285" s="1" t="str">
        <f>VLOOKUP(A9285,[1]Maestra!A$1:C$746,3,0)</f>
        <v>Factoring Facturas Comunes</v>
      </c>
      <c r="D9285" s="1" t="s">
        <v>30</v>
      </c>
      <c r="E9285" s="1" t="s">
        <v>505</v>
      </c>
      <c r="F9285" s="1" t="s">
        <v>514</v>
      </c>
      <c r="G9285" s="1">
        <v>108</v>
      </c>
      <c r="H9285" s="1" t="s">
        <v>509</v>
      </c>
      <c r="I9285" s="1">
        <v>9999</v>
      </c>
      <c r="J9285" s="1">
        <v>9999</v>
      </c>
      <c r="K9285" s="1" t="s">
        <v>327</v>
      </c>
      <c r="Q9285" s="2" t="s">
        <v>37</v>
      </c>
      <c r="R9285" s="1" t="s">
        <v>508</v>
      </c>
      <c r="S9285" s="1" t="str">
        <f t="shared" si="297"/>
        <v>JCC|BC|$PR|108|CS|CCOR|</v>
      </c>
      <c r="T9285" s="2" t="str">
        <f t="shared" si="298"/>
        <v>OK</v>
      </c>
    </row>
    <row r="9286" spans="1:20" x14ac:dyDescent="0.25">
      <c r="A9286" s="1">
        <v>104020199</v>
      </c>
      <c r="B9286" s="1" t="str">
        <f>VLOOKUP(A9286,[1]Maestra!A$1:C$746,2,0)</f>
        <v>ACFAFACO6</v>
      </c>
      <c r="C9286" s="1" t="str">
        <f>VLOOKUP(A9286,[1]Maestra!A$1:C$746,3,0)</f>
        <v>Factoring Facturas Comunes</v>
      </c>
      <c r="D9286" s="1" t="s">
        <v>30</v>
      </c>
      <c r="E9286" s="1" t="s">
        <v>505</v>
      </c>
      <c r="F9286" s="1" t="s">
        <v>514</v>
      </c>
      <c r="G9286" s="1">
        <v>108</v>
      </c>
      <c r="H9286" s="1" t="s">
        <v>509</v>
      </c>
      <c r="I9286" s="1">
        <v>9999</v>
      </c>
      <c r="J9286" s="1">
        <v>9999</v>
      </c>
      <c r="K9286" s="1" t="s">
        <v>323</v>
      </c>
      <c r="Q9286" s="2" t="s">
        <v>37</v>
      </c>
      <c r="R9286" s="1" t="s">
        <v>508</v>
      </c>
      <c r="S9286" s="1" t="str">
        <f t="shared" si="297"/>
        <v>JCC|BC|$PR|108|CS|CESP|</v>
      </c>
      <c r="T9286" s="2" t="str">
        <f t="shared" si="298"/>
        <v>OK</v>
      </c>
    </row>
    <row r="9287" spans="1:20" x14ac:dyDescent="0.25">
      <c r="A9287" s="1">
        <v>104020199</v>
      </c>
      <c r="B9287" s="1" t="str">
        <f>VLOOKUP(A9287,[1]Maestra!A$1:C$746,2,0)</f>
        <v>ACFAFACO6</v>
      </c>
      <c r="C9287" s="1" t="str">
        <f>VLOOKUP(A9287,[1]Maestra!A$1:C$746,3,0)</f>
        <v>Factoring Facturas Comunes</v>
      </c>
      <c r="D9287" s="1" t="s">
        <v>30</v>
      </c>
      <c r="E9287" s="1" t="s">
        <v>505</v>
      </c>
      <c r="F9287" s="1" t="s">
        <v>514</v>
      </c>
      <c r="G9287" s="1">
        <v>108</v>
      </c>
      <c r="H9287" s="1" t="s">
        <v>509</v>
      </c>
      <c r="I9287" s="1">
        <v>9999</v>
      </c>
      <c r="J9287" s="1">
        <v>9999</v>
      </c>
      <c r="K9287" s="1" t="s">
        <v>328</v>
      </c>
      <c r="Q9287" s="2" t="s">
        <v>37</v>
      </c>
      <c r="R9287" s="1" t="s">
        <v>508</v>
      </c>
      <c r="S9287" s="1" t="str">
        <f t="shared" si="297"/>
        <v>JCC|BC|$PR|108|CS|CGEM|</v>
      </c>
      <c r="T9287" s="2" t="str">
        <f t="shared" si="298"/>
        <v>OK</v>
      </c>
    </row>
    <row r="9288" spans="1:20" x14ac:dyDescent="0.25">
      <c r="A9288" s="1">
        <v>104020199</v>
      </c>
      <c r="B9288" s="1" t="str">
        <f>VLOOKUP(A9288,[1]Maestra!A$1:C$746,2,0)</f>
        <v>ACFAFACO6</v>
      </c>
      <c r="C9288" s="1" t="str">
        <f>VLOOKUP(A9288,[1]Maestra!A$1:C$746,3,0)</f>
        <v>Factoring Facturas Comunes</v>
      </c>
      <c r="D9288" s="1" t="s">
        <v>30</v>
      </c>
      <c r="E9288" s="1" t="s">
        <v>505</v>
      </c>
      <c r="F9288" s="1" t="s">
        <v>514</v>
      </c>
      <c r="G9288" s="1">
        <v>108</v>
      </c>
      <c r="H9288" s="1" t="s">
        <v>509</v>
      </c>
      <c r="I9288" s="1">
        <v>9999</v>
      </c>
      <c r="J9288" s="1">
        <v>9999</v>
      </c>
      <c r="K9288" s="1" t="s">
        <v>329</v>
      </c>
      <c r="Q9288" s="2" t="s">
        <v>37</v>
      </c>
      <c r="R9288" s="1" t="s">
        <v>508</v>
      </c>
      <c r="S9288" s="1" t="str">
        <f t="shared" si="297"/>
        <v>JCC|BC|$PR|108|CS|CIVA|</v>
      </c>
      <c r="T9288" s="2" t="str">
        <f t="shared" si="298"/>
        <v>OK</v>
      </c>
    </row>
    <row r="9289" spans="1:20" x14ac:dyDescent="0.25">
      <c r="A9289" s="1">
        <v>104020199</v>
      </c>
      <c r="B9289" s="1" t="str">
        <f>VLOOKUP(A9289,[1]Maestra!A$1:C$746,2,0)</f>
        <v>ACFAFACO6</v>
      </c>
      <c r="C9289" s="1" t="str">
        <f>VLOOKUP(A9289,[1]Maestra!A$1:C$746,3,0)</f>
        <v>Factoring Facturas Comunes</v>
      </c>
      <c r="D9289" s="1" t="s">
        <v>30</v>
      </c>
      <c r="E9289" s="1" t="s">
        <v>505</v>
      </c>
      <c r="F9289" s="1" t="s">
        <v>514</v>
      </c>
      <c r="G9289" s="1">
        <v>108</v>
      </c>
      <c r="H9289" s="1" t="s">
        <v>509</v>
      </c>
      <c r="I9289" s="1">
        <v>9999</v>
      </c>
      <c r="J9289" s="1">
        <v>9999</v>
      </c>
      <c r="K9289" s="1" t="s">
        <v>325</v>
      </c>
      <c r="Q9289" s="2" t="s">
        <v>37</v>
      </c>
      <c r="R9289" s="1" t="s">
        <v>508</v>
      </c>
      <c r="S9289" s="1" t="str">
        <f t="shared" si="297"/>
        <v>JCC|BC|$PR|108|CS|CMED|</v>
      </c>
      <c r="T9289" s="2" t="str">
        <f t="shared" si="298"/>
        <v>OK</v>
      </c>
    </row>
    <row r="9290" spans="1:20" x14ac:dyDescent="0.25">
      <c r="A9290" s="1">
        <v>104020199</v>
      </c>
      <c r="B9290" s="1" t="str">
        <f>VLOOKUP(A9290,[1]Maestra!A$1:C$746,2,0)</f>
        <v>ACFAFACO6</v>
      </c>
      <c r="C9290" s="1" t="str">
        <f>VLOOKUP(A9290,[1]Maestra!A$1:C$746,3,0)</f>
        <v>Factoring Facturas Comunes</v>
      </c>
      <c r="D9290" s="1" t="s">
        <v>30</v>
      </c>
      <c r="E9290" s="1" t="s">
        <v>505</v>
      </c>
      <c r="F9290" s="1" t="s">
        <v>514</v>
      </c>
      <c r="G9290" s="1">
        <v>108</v>
      </c>
      <c r="H9290" s="1" t="s">
        <v>509</v>
      </c>
      <c r="I9290" s="1">
        <v>9999</v>
      </c>
      <c r="J9290" s="1">
        <v>9999</v>
      </c>
      <c r="K9290" s="1" t="s">
        <v>330</v>
      </c>
      <c r="Q9290" s="2" t="s">
        <v>37</v>
      </c>
      <c r="R9290" s="1" t="s">
        <v>508</v>
      </c>
      <c r="S9290" s="1" t="str">
        <f t="shared" si="297"/>
        <v>JCC|BC|$PR|108|CS|CMIE|</v>
      </c>
      <c r="T9290" s="2" t="str">
        <f t="shared" si="298"/>
        <v>OK</v>
      </c>
    </row>
    <row r="9291" spans="1:20" x14ac:dyDescent="0.25">
      <c r="A9291" s="1">
        <v>104020199</v>
      </c>
      <c r="B9291" s="1" t="str">
        <f>VLOOKUP(A9291,[1]Maestra!A$1:C$746,2,0)</f>
        <v>ACFAFACO6</v>
      </c>
      <c r="C9291" s="1" t="str">
        <f>VLOOKUP(A9291,[1]Maestra!A$1:C$746,3,0)</f>
        <v>Factoring Facturas Comunes</v>
      </c>
      <c r="D9291" s="1" t="s">
        <v>30</v>
      </c>
      <c r="E9291" s="1" t="s">
        <v>505</v>
      </c>
      <c r="F9291" s="1" t="s">
        <v>514</v>
      </c>
      <c r="G9291" s="1">
        <v>108</v>
      </c>
      <c r="H9291" s="1" t="s">
        <v>509</v>
      </c>
      <c r="I9291" s="1">
        <v>9999</v>
      </c>
      <c r="J9291" s="1">
        <v>9999</v>
      </c>
      <c r="K9291" s="1" t="s">
        <v>331</v>
      </c>
      <c r="Q9291" s="2" t="s">
        <v>37</v>
      </c>
      <c r="R9291" s="1" t="s">
        <v>508</v>
      </c>
      <c r="S9291" s="1" t="str">
        <f t="shared" si="297"/>
        <v>JCC|BC|$PR|108|CS|CPEM|</v>
      </c>
      <c r="T9291" s="2" t="str">
        <f t="shared" si="298"/>
        <v>OK</v>
      </c>
    </row>
    <row r="9292" spans="1:20" x14ac:dyDescent="0.25">
      <c r="A9292" s="1">
        <v>104020199</v>
      </c>
      <c r="B9292" s="1" t="str">
        <f>VLOOKUP(A9292,[1]Maestra!A$1:C$746,2,0)</f>
        <v>ACFAFACO6</v>
      </c>
      <c r="C9292" s="1" t="str">
        <f>VLOOKUP(A9292,[1]Maestra!A$1:C$746,3,0)</f>
        <v>Factoring Facturas Comunes</v>
      </c>
      <c r="D9292" s="1" t="s">
        <v>30</v>
      </c>
      <c r="E9292" s="1" t="s">
        <v>505</v>
      </c>
      <c r="F9292" s="1" t="s">
        <v>514</v>
      </c>
      <c r="G9292" s="1">
        <v>108</v>
      </c>
      <c r="H9292" s="1" t="s">
        <v>510</v>
      </c>
      <c r="I9292" s="1">
        <v>9999</v>
      </c>
      <c r="J9292" s="1">
        <v>9999</v>
      </c>
      <c r="K9292" s="1" t="s">
        <v>327</v>
      </c>
      <c r="Q9292" s="2" t="s">
        <v>37</v>
      </c>
      <c r="R9292" s="1" t="s">
        <v>508</v>
      </c>
      <c r="S9292" s="1" t="str">
        <f t="shared" si="297"/>
        <v>JCC|BC|$PR|108|JU|CCOR|</v>
      </c>
      <c r="T9292" s="2" t="str">
        <f t="shared" si="298"/>
        <v>OK</v>
      </c>
    </row>
    <row r="9293" spans="1:20" x14ac:dyDescent="0.25">
      <c r="A9293" s="1">
        <v>104020199</v>
      </c>
      <c r="B9293" s="1" t="str">
        <f>VLOOKUP(A9293,[1]Maestra!A$1:C$746,2,0)</f>
        <v>ACFAFACO6</v>
      </c>
      <c r="C9293" s="1" t="str">
        <f>VLOOKUP(A9293,[1]Maestra!A$1:C$746,3,0)</f>
        <v>Factoring Facturas Comunes</v>
      </c>
      <c r="D9293" s="1" t="s">
        <v>30</v>
      </c>
      <c r="E9293" s="1" t="s">
        <v>505</v>
      </c>
      <c r="F9293" s="1" t="s">
        <v>514</v>
      </c>
      <c r="G9293" s="1">
        <v>108</v>
      </c>
      <c r="H9293" s="1" t="s">
        <v>510</v>
      </c>
      <c r="I9293" s="1">
        <v>9999</v>
      </c>
      <c r="J9293" s="1">
        <v>9999</v>
      </c>
      <c r="K9293" s="1" t="s">
        <v>323</v>
      </c>
      <c r="Q9293" s="2" t="s">
        <v>37</v>
      </c>
      <c r="R9293" s="1" t="s">
        <v>508</v>
      </c>
      <c r="S9293" s="1" t="str">
        <f t="shared" si="297"/>
        <v>JCC|BC|$PR|108|JU|CESP|</v>
      </c>
      <c r="T9293" s="2" t="str">
        <f t="shared" si="298"/>
        <v>OK</v>
      </c>
    </row>
    <row r="9294" spans="1:20" x14ac:dyDescent="0.25">
      <c r="A9294" s="1">
        <v>104020199</v>
      </c>
      <c r="B9294" s="1" t="str">
        <f>VLOOKUP(A9294,[1]Maestra!A$1:C$746,2,0)</f>
        <v>ACFAFACO6</v>
      </c>
      <c r="C9294" s="1" t="str">
        <f>VLOOKUP(A9294,[1]Maestra!A$1:C$746,3,0)</f>
        <v>Factoring Facturas Comunes</v>
      </c>
      <c r="D9294" s="1" t="s">
        <v>30</v>
      </c>
      <c r="E9294" s="1" t="s">
        <v>505</v>
      </c>
      <c r="F9294" s="1" t="s">
        <v>514</v>
      </c>
      <c r="G9294" s="1">
        <v>108</v>
      </c>
      <c r="H9294" s="1" t="s">
        <v>510</v>
      </c>
      <c r="I9294" s="1">
        <v>9999</v>
      </c>
      <c r="J9294" s="1">
        <v>9999</v>
      </c>
      <c r="K9294" s="1" t="s">
        <v>328</v>
      </c>
      <c r="Q9294" s="2" t="s">
        <v>37</v>
      </c>
      <c r="R9294" s="1" t="s">
        <v>508</v>
      </c>
      <c r="S9294" s="1" t="str">
        <f t="shared" si="297"/>
        <v>JCC|BC|$PR|108|JU|CGEM|</v>
      </c>
      <c r="T9294" s="2" t="str">
        <f t="shared" si="298"/>
        <v>OK</v>
      </c>
    </row>
    <row r="9295" spans="1:20" x14ac:dyDescent="0.25">
      <c r="A9295" s="1">
        <v>104020199</v>
      </c>
      <c r="B9295" s="1" t="str">
        <f>VLOOKUP(A9295,[1]Maestra!A$1:C$746,2,0)</f>
        <v>ACFAFACO6</v>
      </c>
      <c r="C9295" s="1" t="str">
        <f>VLOOKUP(A9295,[1]Maestra!A$1:C$746,3,0)</f>
        <v>Factoring Facturas Comunes</v>
      </c>
      <c r="D9295" s="1" t="s">
        <v>30</v>
      </c>
      <c r="E9295" s="1" t="s">
        <v>505</v>
      </c>
      <c r="F9295" s="1" t="s">
        <v>514</v>
      </c>
      <c r="G9295" s="1">
        <v>108</v>
      </c>
      <c r="H9295" s="1" t="s">
        <v>510</v>
      </c>
      <c r="I9295" s="1">
        <v>9999</v>
      </c>
      <c r="J9295" s="1">
        <v>9999</v>
      </c>
      <c r="K9295" s="1" t="s">
        <v>325</v>
      </c>
      <c r="Q9295" s="2" t="s">
        <v>37</v>
      </c>
      <c r="R9295" s="1" t="s">
        <v>508</v>
      </c>
      <c r="S9295" s="1" t="str">
        <f t="shared" si="297"/>
        <v>JCC|BC|$PR|108|JU|CMED|</v>
      </c>
      <c r="T9295" s="2" t="str">
        <f t="shared" si="298"/>
        <v>OK</v>
      </c>
    </row>
    <row r="9296" spans="1:20" x14ac:dyDescent="0.25">
      <c r="A9296" s="1">
        <v>104020199</v>
      </c>
      <c r="B9296" s="1" t="str">
        <f>VLOOKUP(A9296,[1]Maestra!A$1:C$746,2,0)</f>
        <v>ACFAFACO6</v>
      </c>
      <c r="C9296" s="1" t="str">
        <f>VLOOKUP(A9296,[1]Maestra!A$1:C$746,3,0)</f>
        <v>Factoring Facturas Comunes</v>
      </c>
      <c r="D9296" s="1" t="s">
        <v>30</v>
      </c>
      <c r="E9296" s="1" t="s">
        <v>505</v>
      </c>
      <c r="F9296" s="1" t="s">
        <v>514</v>
      </c>
      <c r="G9296" s="1">
        <v>108</v>
      </c>
      <c r="H9296" s="1" t="s">
        <v>510</v>
      </c>
      <c r="I9296" s="1">
        <v>9999</v>
      </c>
      <c r="J9296" s="1">
        <v>9999</v>
      </c>
      <c r="K9296" s="1" t="s">
        <v>330</v>
      </c>
      <c r="Q9296" s="2" t="s">
        <v>37</v>
      </c>
      <c r="R9296" s="1" t="s">
        <v>508</v>
      </c>
      <c r="S9296" s="1" t="str">
        <f t="shared" si="297"/>
        <v>JCC|BC|$PR|108|JU|CMIE|</v>
      </c>
      <c r="T9296" s="2" t="str">
        <f t="shared" si="298"/>
        <v>OK</v>
      </c>
    </row>
    <row r="9297" spans="1:20" x14ac:dyDescent="0.25">
      <c r="A9297" s="1">
        <v>104020199</v>
      </c>
      <c r="B9297" s="1" t="str">
        <f>VLOOKUP(A9297,[1]Maestra!A$1:C$746,2,0)</f>
        <v>ACFAFACO6</v>
      </c>
      <c r="C9297" s="1" t="str">
        <f>VLOOKUP(A9297,[1]Maestra!A$1:C$746,3,0)</f>
        <v>Factoring Facturas Comunes</v>
      </c>
      <c r="D9297" s="1" t="s">
        <v>30</v>
      </c>
      <c r="E9297" s="1" t="s">
        <v>505</v>
      </c>
      <c r="F9297" s="1" t="s">
        <v>514</v>
      </c>
      <c r="G9297" s="1">
        <v>108</v>
      </c>
      <c r="H9297" s="1" t="s">
        <v>510</v>
      </c>
      <c r="I9297" s="1">
        <v>9999</v>
      </c>
      <c r="J9297" s="1">
        <v>9999</v>
      </c>
      <c r="K9297" s="1" t="s">
        <v>331</v>
      </c>
      <c r="Q9297" s="2" t="s">
        <v>37</v>
      </c>
      <c r="R9297" s="1" t="s">
        <v>508</v>
      </c>
      <c r="S9297" s="1" t="str">
        <f t="shared" si="297"/>
        <v>JCC|BC|$PR|108|JU|CPEM|</v>
      </c>
      <c r="T9297" s="2" t="str">
        <f t="shared" si="298"/>
        <v>OK</v>
      </c>
    </row>
    <row r="9298" spans="1:20" x14ac:dyDescent="0.25">
      <c r="A9298" s="1">
        <v>104020199</v>
      </c>
      <c r="B9298" s="1" t="str">
        <f>VLOOKUP(A9298,[1]Maestra!A$1:C$746,2,0)</f>
        <v>ACFAFACO6</v>
      </c>
      <c r="C9298" s="1" t="str">
        <f>VLOOKUP(A9298,[1]Maestra!A$1:C$746,3,0)</f>
        <v>Factoring Facturas Comunes</v>
      </c>
      <c r="D9298" s="1" t="s">
        <v>30</v>
      </c>
      <c r="E9298" s="1" t="s">
        <v>505</v>
      </c>
      <c r="F9298" s="1" t="s">
        <v>514</v>
      </c>
      <c r="G9298" s="1">
        <v>108</v>
      </c>
      <c r="H9298" s="1" t="s">
        <v>511</v>
      </c>
      <c r="I9298" s="1">
        <v>9999</v>
      </c>
      <c r="J9298" s="1">
        <v>9999</v>
      </c>
      <c r="K9298" s="1" t="s">
        <v>327</v>
      </c>
      <c r="Q9298" s="2" t="s">
        <v>37</v>
      </c>
      <c r="R9298" s="1" t="s">
        <v>508</v>
      </c>
      <c r="S9298" s="1" t="str">
        <f t="shared" si="297"/>
        <v>JCC|BC|$PR|108|PJ|CCOR|</v>
      </c>
      <c r="T9298" s="2" t="str">
        <f t="shared" si="298"/>
        <v>OK</v>
      </c>
    </row>
    <row r="9299" spans="1:20" x14ac:dyDescent="0.25">
      <c r="A9299" s="1">
        <v>104020199</v>
      </c>
      <c r="B9299" s="1" t="str">
        <f>VLOOKUP(A9299,[1]Maestra!A$1:C$746,2,0)</f>
        <v>ACFAFACO6</v>
      </c>
      <c r="C9299" s="1" t="str">
        <f>VLOOKUP(A9299,[1]Maestra!A$1:C$746,3,0)</f>
        <v>Factoring Facturas Comunes</v>
      </c>
      <c r="D9299" s="1" t="s">
        <v>30</v>
      </c>
      <c r="E9299" s="1" t="s">
        <v>505</v>
      </c>
      <c r="F9299" s="1" t="s">
        <v>514</v>
      </c>
      <c r="G9299" s="1">
        <v>108</v>
      </c>
      <c r="H9299" s="1" t="s">
        <v>511</v>
      </c>
      <c r="I9299" s="1">
        <v>9999</v>
      </c>
      <c r="J9299" s="1">
        <v>9999</v>
      </c>
      <c r="K9299" s="1" t="s">
        <v>323</v>
      </c>
      <c r="Q9299" s="2" t="s">
        <v>37</v>
      </c>
      <c r="R9299" s="1" t="s">
        <v>508</v>
      </c>
      <c r="S9299" s="1" t="str">
        <f t="shared" si="297"/>
        <v>JCC|BC|$PR|108|PJ|CESP|</v>
      </c>
      <c r="T9299" s="2" t="str">
        <f t="shared" si="298"/>
        <v>OK</v>
      </c>
    </row>
    <row r="9300" spans="1:20" x14ac:dyDescent="0.25">
      <c r="A9300" s="1">
        <v>104020199</v>
      </c>
      <c r="B9300" s="1" t="str">
        <f>VLOOKUP(A9300,[1]Maestra!A$1:C$746,2,0)</f>
        <v>ACFAFACO6</v>
      </c>
      <c r="C9300" s="1" t="str">
        <f>VLOOKUP(A9300,[1]Maestra!A$1:C$746,3,0)</f>
        <v>Factoring Facturas Comunes</v>
      </c>
      <c r="D9300" s="1" t="s">
        <v>30</v>
      </c>
      <c r="E9300" s="1" t="s">
        <v>505</v>
      </c>
      <c r="F9300" s="1" t="s">
        <v>514</v>
      </c>
      <c r="G9300" s="1">
        <v>108</v>
      </c>
      <c r="H9300" s="1" t="s">
        <v>511</v>
      </c>
      <c r="I9300" s="1">
        <v>9999</v>
      </c>
      <c r="J9300" s="1">
        <v>9999</v>
      </c>
      <c r="K9300" s="1" t="s">
        <v>328</v>
      </c>
      <c r="Q9300" s="2" t="s">
        <v>37</v>
      </c>
      <c r="R9300" s="1" t="s">
        <v>508</v>
      </c>
      <c r="S9300" s="1" t="str">
        <f t="shared" si="297"/>
        <v>JCC|BC|$PR|108|PJ|CGEM|</v>
      </c>
      <c r="T9300" s="2" t="str">
        <f t="shared" si="298"/>
        <v>OK</v>
      </c>
    </row>
    <row r="9301" spans="1:20" x14ac:dyDescent="0.25">
      <c r="A9301" s="1">
        <v>104020199</v>
      </c>
      <c r="B9301" s="1" t="str">
        <f>VLOOKUP(A9301,[1]Maestra!A$1:C$746,2,0)</f>
        <v>ACFAFACO6</v>
      </c>
      <c r="C9301" s="1" t="str">
        <f>VLOOKUP(A9301,[1]Maestra!A$1:C$746,3,0)</f>
        <v>Factoring Facturas Comunes</v>
      </c>
      <c r="D9301" s="1" t="s">
        <v>30</v>
      </c>
      <c r="E9301" s="1" t="s">
        <v>505</v>
      </c>
      <c r="F9301" s="1" t="s">
        <v>514</v>
      </c>
      <c r="G9301" s="1">
        <v>108</v>
      </c>
      <c r="H9301" s="1" t="s">
        <v>511</v>
      </c>
      <c r="I9301" s="1">
        <v>9999</v>
      </c>
      <c r="J9301" s="1">
        <v>9999</v>
      </c>
      <c r="K9301" s="1" t="s">
        <v>325</v>
      </c>
      <c r="Q9301" s="2" t="s">
        <v>37</v>
      </c>
      <c r="R9301" s="1" t="s">
        <v>508</v>
      </c>
      <c r="S9301" s="1" t="str">
        <f t="shared" si="297"/>
        <v>JCC|BC|$PR|108|PJ|CMED|</v>
      </c>
      <c r="T9301" s="2" t="str">
        <f t="shared" si="298"/>
        <v>OK</v>
      </c>
    </row>
    <row r="9302" spans="1:20" x14ac:dyDescent="0.25">
      <c r="A9302" s="1">
        <v>104020199</v>
      </c>
      <c r="B9302" s="1" t="str">
        <f>VLOOKUP(A9302,[1]Maestra!A$1:C$746,2,0)</f>
        <v>ACFAFACO6</v>
      </c>
      <c r="C9302" s="1" t="str">
        <f>VLOOKUP(A9302,[1]Maestra!A$1:C$746,3,0)</f>
        <v>Factoring Facturas Comunes</v>
      </c>
      <c r="D9302" s="1" t="s">
        <v>30</v>
      </c>
      <c r="E9302" s="1" t="s">
        <v>505</v>
      </c>
      <c r="F9302" s="1" t="s">
        <v>514</v>
      </c>
      <c r="G9302" s="1">
        <v>108</v>
      </c>
      <c r="H9302" s="1" t="s">
        <v>511</v>
      </c>
      <c r="I9302" s="1">
        <v>9999</v>
      </c>
      <c r="J9302" s="1">
        <v>9999</v>
      </c>
      <c r="K9302" s="1" t="s">
        <v>330</v>
      </c>
      <c r="Q9302" s="2" t="s">
        <v>37</v>
      </c>
      <c r="R9302" s="1" t="s">
        <v>508</v>
      </c>
      <c r="S9302" s="1" t="str">
        <f t="shared" si="297"/>
        <v>JCC|BC|$PR|108|PJ|CMIE|</v>
      </c>
      <c r="T9302" s="2" t="str">
        <f t="shared" si="298"/>
        <v>OK</v>
      </c>
    </row>
    <row r="9303" spans="1:20" x14ac:dyDescent="0.25">
      <c r="A9303" s="1">
        <v>104020199</v>
      </c>
      <c r="B9303" s="1" t="str">
        <f>VLOOKUP(A9303,[1]Maestra!A$1:C$746,2,0)</f>
        <v>ACFAFACO6</v>
      </c>
      <c r="C9303" s="1" t="str">
        <f>VLOOKUP(A9303,[1]Maestra!A$1:C$746,3,0)</f>
        <v>Factoring Facturas Comunes</v>
      </c>
      <c r="D9303" s="1" t="s">
        <v>30</v>
      </c>
      <c r="E9303" s="1" t="s">
        <v>505</v>
      </c>
      <c r="F9303" s="1" t="s">
        <v>514</v>
      </c>
      <c r="G9303" s="1">
        <v>108</v>
      </c>
      <c r="H9303" s="1" t="s">
        <v>511</v>
      </c>
      <c r="I9303" s="1">
        <v>9999</v>
      </c>
      <c r="J9303" s="1">
        <v>9999</v>
      </c>
      <c r="K9303" s="1" t="s">
        <v>331</v>
      </c>
      <c r="Q9303" s="2" t="s">
        <v>37</v>
      </c>
      <c r="R9303" s="1" t="s">
        <v>508</v>
      </c>
      <c r="S9303" s="1" t="str">
        <f t="shared" si="297"/>
        <v>JCC|BC|$PR|108|PJ|CPEM|</v>
      </c>
      <c r="T9303" s="2" t="str">
        <f t="shared" si="298"/>
        <v>OK</v>
      </c>
    </row>
    <row r="9304" spans="1:20" x14ac:dyDescent="0.25">
      <c r="A9304" s="1">
        <v>103019999</v>
      </c>
      <c r="B9304" s="1" t="str">
        <f>VLOOKUP(A9304,[1]Maestra!A$1:C$746,2,0)</f>
        <v>ACPTVGEN8</v>
      </c>
      <c r="C9304" s="1" t="str">
        <f>VLOOKUP(A9304,[1]Maestra!A$1:C$746,3,0)</f>
        <v>PTV Generico</v>
      </c>
      <c r="D9304" s="1" t="s">
        <v>30</v>
      </c>
      <c r="E9304" s="1" t="s">
        <v>505</v>
      </c>
      <c r="F9304" s="1" t="s">
        <v>514</v>
      </c>
      <c r="G9304" s="1">
        <v>611</v>
      </c>
      <c r="H9304" s="1" t="s">
        <v>509</v>
      </c>
      <c r="I9304" s="1">
        <v>9999</v>
      </c>
      <c r="J9304" s="1">
        <v>9999</v>
      </c>
      <c r="K9304" s="1">
        <v>9999</v>
      </c>
      <c r="Q9304" s="2" t="s">
        <v>37</v>
      </c>
      <c r="R9304" s="1" t="s">
        <v>508</v>
      </c>
      <c r="S9304" s="1" t="str">
        <f t="shared" si="297"/>
        <v>JCC|BC|$PR|611|CS|9999|</v>
      </c>
      <c r="T9304" s="2" t="str">
        <f t="shared" si="298"/>
        <v>OK</v>
      </c>
    </row>
    <row r="9305" spans="1:20" x14ac:dyDescent="0.25">
      <c r="A9305" s="1">
        <v>106059999</v>
      </c>
      <c r="B9305" s="1" t="str">
        <f>VLOOKUP(A9305,[1]Maestra!A$1:C$746,2,0)</f>
        <v>FBVENCAR5</v>
      </c>
      <c r="C9305" s="1" t="str">
        <f>VLOOKUP(A9305,[1]Maestra!A$1:C$746,3,0)</f>
        <v>Venta de Cartera</v>
      </c>
      <c r="D9305" s="1" t="s">
        <v>30</v>
      </c>
      <c r="E9305" s="1" t="s">
        <v>505</v>
      </c>
      <c r="F9305" s="1" t="s">
        <v>514</v>
      </c>
      <c r="G9305" s="1">
        <v>9999</v>
      </c>
      <c r="H9305" s="1" t="s">
        <v>512</v>
      </c>
      <c r="I9305" s="1">
        <v>9999</v>
      </c>
      <c r="J9305" s="1">
        <v>9999</v>
      </c>
      <c r="K9305" s="1" t="s">
        <v>327</v>
      </c>
      <c r="Q9305" s="2" t="s">
        <v>37</v>
      </c>
      <c r="R9305" s="1" t="s">
        <v>508</v>
      </c>
      <c r="S9305" s="1" t="str">
        <f t="shared" si="297"/>
        <v>JCC|BC|$PR|9999|VC|CCOR|</v>
      </c>
      <c r="T9305" s="2" t="str">
        <f t="shared" si="298"/>
        <v>OK</v>
      </c>
    </row>
    <row r="9306" spans="1:20" x14ac:dyDescent="0.25">
      <c r="A9306" s="1">
        <v>106059999</v>
      </c>
      <c r="B9306" s="1" t="str">
        <f>VLOOKUP(A9306,[1]Maestra!A$1:C$746,2,0)</f>
        <v>FBVENCAR5</v>
      </c>
      <c r="C9306" s="1" t="str">
        <f>VLOOKUP(A9306,[1]Maestra!A$1:C$746,3,0)</f>
        <v>Venta de Cartera</v>
      </c>
      <c r="D9306" s="1" t="s">
        <v>30</v>
      </c>
      <c r="E9306" s="1" t="s">
        <v>505</v>
      </c>
      <c r="F9306" s="1" t="s">
        <v>514</v>
      </c>
      <c r="G9306" s="1">
        <v>9999</v>
      </c>
      <c r="H9306" s="1" t="s">
        <v>512</v>
      </c>
      <c r="I9306" s="1">
        <v>9999</v>
      </c>
      <c r="J9306" s="1">
        <v>9999</v>
      </c>
      <c r="K9306" s="1" t="s">
        <v>323</v>
      </c>
      <c r="Q9306" s="2" t="s">
        <v>37</v>
      </c>
      <c r="R9306" s="1" t="s">
        <v>508</v>
      </c>
      <c r="S9306" s="1" t="str">
        <f t="shared" si="297"/>
        <v>JCC|BC|$PR|9999|VC|CESP|</v>
      </c>
      <c r="T9306" s="2" t="str">
        <f t="shared" si="298"/>
        <v>OK</v>
      </c>
    </row>
    <row r="9307" spans="1:20" x14ac:dyDescent="0.25">
      <c r="A9307" s="1">
        <v>106059999</v>
      </c>
      <c r="B9307" s="1" t="str">
        <f>VLOOKUP(A9307,[1]Maestra!A$1:C$746,2,0)</f>
        <v>FBVENCAR5</v>
      </c>
      <c r="C9307" s="1" t="str">
        <f>VLOOKUP(A9307,[1]Maestra!A$1:C$746,3,0)</f>
        <v>Venta de Cartera</v>
      </c>
      <c r="D9307" s="1" t="s">
        <v>30</v>
      </c>
      <c r="E9307" s="1" t="s">
        <v>505</v>
      </c>
      <c r="F9307" s="1" t="s">
        <v>514</v>
      </c>
      <c r="G9307" s="1">
        <v>9999</v>
      </c>
      <c r="H9307" s="1" t="s">
        <v>512</v>
      </c>
      <c r="I9307" s="1">
        <v>9999</v>
      </c>
      <c r="J9307" s="1">
        <v>9999</v>
      </c>
      <c r="K9307" s="1" t="s">
        <v>328</v>
      </c>
      <c r="Q9307" s="2" t="s">
        <v>37</v>
      </c>
      <c r="R9307" s="1" t="s">
        <v>508</v>
      </c>
      <c r="S9307" s="1" t="str">
        <f t="shared" si="297"/>
        <v>JCC|BC|$PR|9999|VC|CGEM|</v>
      </c>
      <c r="T9307" s="2" t="str">
        <f t="shared" si="298"/>
        <v>OK</v>
      </c>
    </row>
    <row r="9308" spans="1:20" x14ac:dyDescent="0.25">
      <c r="A9308" s="1">
        <v>106059999</v>
      </c>
      <c r="B9308" s="1" t="str">
        <f>VLOOKUP(A9308,[1]Maestra!A$1:C$746,2,0)</f>
        <v>FBVENCAR5</v>
      </c>
      <c r="C9308" s="1" t="str">
        <f>VLOOKUP(A9308,[1]Maestra!A$1:C$746,3,0)</f>
        <v>Venta de Cartera</v>
      </c>
      <c r="D9308" s="1" t="s">
        <v>30</v>
      </c>
      <c r="E9308" s="1" t="s">
        <v>505</v>
      </c>
      <c r="F9308" s="1" t="s">
        <v>514</v>
      </c>
      <c r="G9308" s="1">
        <v>9999</v>
      </c>
      <c r="H9308" s="1" t="s">
        <v>512</v>
      </c>
      <c r="I9308" s="1">
        <v>9999</v>
      </c>
      <c r="J9308" s="1">
        <v>9999</v>
      </c>
      <c r="K9308" s="1" t="s">
        <v>325</v>
      </c>
      <c r="Q9308" s="2" t="s">
        <v>37</v>
      </c>
      <c r="R9308" s="1" t="s">
        <v>508</v>
      </c>
      <c r="S9308" s="1" t="str">
        <f t="shared" si="297"/>
        <v>JCC|BC|$PR|9999|VC|CMED|</v>
      </c>
      <c r="T9308" s="2" t="str">
        <f t="shared" si="298"/>
        <v>OK</v>
      </c>
    </row>
    <row r="9309" spans="1:20" x14ac:dyDescent="0.25">
      <c r="A9309" s="1">
        <v>106059999</v>
      </c>
      <c r="B9309" s="1" t="str">
        <f>VLOOKUP(A9309,[1]Maestra!A$1:C$746,2,0)</f>
        <v>FBVENCAR5</v>
      </c>
      <c r="C9309" s="1" t="str">
        <f>VLOOKUP(A9309,[1]Maestra!A$1:C$746,3,0)</f>
        <v>Venta de Cartera</v>
      </c>
      <c r="D9309" s="1" t="s">
        <v>30</v>
      </c>
      <c r="E9309" s="1" t="s">
        <v>505</v>
      </c>
      <c r="F9309" s="1" t="s">
        <v>514</v>
      </c>
      <c r="G9309" s="1">
        <v>9999</v>
      </c>
      <c r="H9309" s="1" t="s">
        <v>512</v>
      </c>
      <c r="I9309" s="1">
        <v>9999</v>
      </c>
      <c r="J9309" s="1">
        <v>9999</v>
      </c>
      <c r="K9309" s="1" t="s">
        <v>330</v>
      </c>
      <c r="Q9309" s="2" t="s">
        <v>37</v>
      </c>
      <c r="R9309" s="1" t="s">
        <v>508</v>
      </c>
      <c r="S9309" s="1" t="str">
        <f t="shared" si="297"/>
        <v>JCC|BC|$PR|9999|VC|CMIE|</v>
      </c>
      <c r="T9309" s="2" t="str">
        <f t="shared" si="298"/>
        <v>OK</v>
      </c>
    </row>
    <row r="9310" spans="1:20" x14ac:dyDescent="0.25">
      <c r="A9310" s="1">
        <v>106059999</v>
      </c>
      <c r="B9310" s="1" t="str">
        <f>VLOOKUP(A9310,[1]Maestra!A$1:C$746,2,0)</f>
        <v>FBVENCAR5</v>
      </c>
      <c r="C9310" s="1" t="str">
        <f>VLOOKUP(A9310,[1]Maestra!A$1:C$746,3,0)</f>
        <v>Venta de Cartera</v>
      </c>
      <c r="D9310" s="1" t="s">
        <v>30</v>
      </c>
      <c r="E9310" s="1" t="s">
        <v>505</v>
      </c>
      <c r="F9310" s="1" t="s">
        <v>514</v>
      </c>
      <c r="G9310" s="1">
        <v>9999</v>
      </c>
      <c r="H9310" s="1" t="s">
        <v>512</v>
      </c>
      <c r="I9310" s="1">
        <v>9999</v>
      </c>
      <c r="J9310" s="1">
        <v>9999</v>
      </c>
      <c r="K9310" s="1" t="s">
        <v>331</v>
      </c>
      <c r="Q9310" s="2" t="s">
        <v>37</v>
      </c>
      <c r="R9310" s="1" t="s">
        <v>508</v>
      </c>
      <c r="S9310" s="1" t="str">
        <f t="shared" si="297"/>
        <v>JCC|BC|$PR|9999|VC|CPEM|</v>
      </c>
      <c r="T9310" s="2" t="str">
        <f t="shared" si="298"/>
        <v>OK</v>
      </c>
    </row>
    <row r="9311" spans="1:20" x14ac:dyDescent="0.25">
      <c r="A9311" s="1">
        <v>106059999</v>
      </c>
      <c r="B9311" s="1" t="str">
        <f>VLOOKUP(A9311,[1]Maestra!A$1:C$746,2,0)</f>
        <v>FBVENCAR5</v>
      </c>
      <c r="C9311" s="1" t="str">
        <f>VLOOKUP(A9311,[1]Maestra!A$1:C$746,3,0)</f>
        <v>Venta de Cartera</v>
      </c>
      <c r="D9311" s="1" t="s">
        <v>30</v>
      </c>
      <c r="E9311" s="1" t="s">
        <v>505</v>
      </c>
      <c r="F9311" s="1" t="s">
        <v>514</v>
      </c>
      <c r="G9311" s="1">
        <v>9999</v>
      </c>
      <c r="H9311" s="1">
        <v>9999</v>
      </c>
      <c r="I9311" s="1" t="s">
        <v>513</v>
      </c>
      <c r="J9311" s="1">
        <v>9999</v>
      </c>
      <c r="K9311" s="1">
        <v>9999</v>
      </c>
      <c r="Q9311" s="2" t="s">
        <v>37</v>
      </c>
      <c r="R9311" s="1" t="s">
        <v>508</v>
      </c>
      <c r="S9311" s="1" t="str">
        <f t="shared" si="297"/>
        <v>JCC|BC|$PR|9999|9999|9999|</v>
      </c>
      <c r="T9311" s="2" t="str">
        <f t="shared" si="298"/>
        <v>OK</v>
      </c>
    </row>
    <row r="9312" spans="1:20" x14ac:dyDescent="0.25">
      <c r="A9312" s="1">
        <v>301999999</v>
      </c>
      <c r="B9312" s="1" t="str">
        <f>VLOOKUP(A9312,[1]Maestra!A$1:C$746,2,0)</f>
        <v>ACTCVIGE8</v>
      </c>
      <c r="C9312" s="1" t="str">
        <f>VLOOKUP(A9312,[1]Maestra!A$1:C$746,3,0)</f>
        <v>TC Visa Generico</v>
      </c>
      <c r="D9312" s="1" t="s">
        <v>30</v>
      </c>
      <c r="E9312" s="1" t="s">
        <v>505</v>
      </c>
      <c r="F9312" s="1" t="s">
        <v>14</v>
      </c>
      <c r="G9312" s="1">
        <v>302</v>
      </c>
      <c r="H9312" s="1" t="s">
        <v>507</v>
      </c>
      <c r="I9312" s="1">
        <v>9999</v>
      </c>
      <c r="J9312" s="1">
        <v>9999</v>
      </c>
      <c r="K9312" s="1" t="s">
        <v>327</v>
      </c>
      <c r="Q9312" s="2" t="s">
        <v>37</v>
      </c>
      <c r="R9312" s="1" t="s">
        <v>508</v>
      </c>
      <c r="S9312" s="1" t="str">
        <f t="shared" si="297"/>
        <v>JCC|BC|CDO|302|CA|CCOR|</v>
      </c>
      <c r="T9312" s="2" t="str">
        <f t="shared" si="298"/>
        <v>OK</v>
      </c>
    </row>
    <row r="9313" spans="1:20" x14ac:dyDescent="0.25">
      <c r="A9313" s="1">
        <v>301999999</v>
      </c>
      <c r="B9313" s="1" t="str">
        <f>VLOOKUP(A9313,[1]Maestra!A$1:C$746,2,0)</f>
        <v>ACTCVIGE8</v>
      </c>
      <c r="C9313" s="1" t="str">
        <f>VLOOKUP(A9313,[1]Maestra!A$1:C$746,3,0)</f>
        <v>TC Visa Generico</v>
      </c>
      <c r="D9313" s="1" t="s">
        <v>30</v>
      </c>
      <c r="E9313" s="1" t="s">
        <v>505</v>
      </c>
      <c r="F9313" s="1" t="s">
        <v>14</v>
      </c>
      <c r="G9313" s="1">
        <v>302</v>
      </c>
      <c r="H9313" s="1" t="s">
        <v>507</v>
      </c>
      <c r="I9313" s="1">
        <v>9999</v>
      </c>
      <c r="J9313" s="1">
        <v>9999</v>
      </c>
      <c r="K9313" s="1" t="s">
        <v>323</v>
      </c>
      <c r="Q9313" s="2" t="s">
        <v>37</v>
      </c>
      <c r="R9313" s="1" t="s">
        <v>508</v>
      </c>
      <c r="S9313" s="1" t="str">
        <f t="shared" si="297"/>
        <v>JCC|BC|CDO|302|CA|CESP|</v>
      </c>
      <c r="T9313" s="2" t="str">
        <f t="shared" si="298"/>
        <v>OK</v>
      </c>
    </row>
    <row r="9314" spans="1:20" x14ac:dyDescent="0.25">
      <c r="A9314" s="1">
        <v>301999999</v>
      </c>
      <c r="B9314" s="1" t="str">
        <f>VLOOKUP(A9314,[1]Maestra!A$1:C$746,2,0)</f>
        <v>ACTCVIGE8</v>
      </c>
      <c r="C9314" s="1" t="str">
        <f>VLOOKUP(A9314,[1]Maestra!A$1:C$746,3,0)</f>
        <v>TC Visa Generico</v>
      </c>
      <c r="D9314" s="1" t="s">
        <v>30</v>
      </c>
      <c r="E9314" s="1" t="s">
        <v>505</v>
      </c>
      <c r="F9314" s="1" t="s">
        <v>14</v>
      </c>
      <c r="G9314" s="1">
        <v>302</v>
      </c>
      <c r="H9314" s="1" t="s">
        <v>507</v>
      </c>
      <c r="I9314" s="1">
        <v>9999</v>
      </c>
      <c r="J9314" s="1">
        <v>9999</v>
      </c>
      <c r="K9314" s="1" t="s">
        <v>328</v>
      </c>
      <c r="Q9314" s="2" t="s">
        <v>37</v>
      </c>
      <c r="R9314" s="1" t="s">
        <v>508</v>
      </c>
      <c r="S9314" s="1" t="str">
        <f t="shared" si="297"/>
        <v>JCC|BC|CDO|302|CA|CGEM|</v>
      </c>
      <c r="T9314" s="2" t="str">
        <f t="shared" si="298"/>
        <v>OK</v>
      </c>
    </row>
    <row r="9315" spans="1:20" x14ac:dyDescent="0.25">
      <c r="A9315" s="1">
        <v>301999999</v>
      </c>
      <c r="B9315" s="1" t="str">
        <f>VLOOKUP(A9315,[1]Maestra!A$1:C$746,2,0)</f>
        <v>ACTCVIGE8</v>
      </c>
      <c r="C9315" s="1" t="str">
        <f>VLOOKUP(A9315,[1]Maestra!A$1:C$746,3,0)</f>
        <v>TC Visa Generico</v>
      </c>
      <c r="D9315" s="1" t="s">
        <v>30</v>
      </c>
      <c r="E9315" s="1" t="s">
        <v>505</v>
      </c>
      <c r="F9315" s="1" t="s">
        <v>14</v>
      </c>
      <c r="G9315" s="1">
        <v>302</v>
      </c>
      <c r="H9315" s="1" t="s">
        <v>507</v>
      </c>
      <c r="I9315" s="1">
        <v>9999</v>
      </c>
      <c r="J9315" s="1">
        <v>9999</v>
      </c>
      <c r="K9315" s="1" t="s">
        <v>329</v>
      </c>
      <c r="Q9315" s="2" t="s">
        <v>37</v>
      </c>
      <c r="R9315" s="1" t="s">
        <v>508</v>
      </c>
      <c r="S9315" s="1" t="str">
        <f t="shared" si="297"/>
        <v>JCC|BC|CDO|302|CA|CIVA|</v>
      </c>
      <c r="T9315" s="2" t="str">
        <f t="shared" si="298"/>
        <v>OK</v>
      </c>
    </row>
    <row r="9316" spans="1:20" x14ac:dyDescent="0.25">
      <c r="A9316" s="1">
        <v>301999999</v>
      </c>
      <c r="B9316" s="1" t="str">
        <f>VLOOKUP(A9316,[1]Maestra!A$1:C$746,2,0)</f>
        <v>ACTCVIGE8</v>
      </c>
      <c r="C9316" s="1" t="str">
        <f>VLOOKUP(A9316,[1]Maestra!A$1:C$746,3,0)</f>
        <v>TC Visa Generico</v>
      </c>
      <c r="D9316" s="1" t="s">
        <v>30</v>
      </c>
      <c r="E9316" s="1" t="s">
        <v>505</v>
      </c>
      <c r="F9316" s="1" t="s">
        <v>14</v>
      </c>
      <c r="G9316" s="1">
        <v>302</v>
      </c>
      <c r="H9316" s="1" t="s">
        <v>507</v>
      </c>
      <c r="I9316" s="1">
        <v>9999</v>
      </c>
      <c r="J9316" s="1">
        <v>9999</v>
      </c>
      <c r="K9316" s="1" t="s">
        <v>325</v>
      </c>
      <c r="Q9316" s="2" t="s">
        <v>37</v>
      </c>
      <c r="R9316" s="1" t="s">
        <v>508</v>
      </c>
      <c r="S9316" s="1" t="str">
        <f t="shared" si="297"/>
        <v>JCC|BC|CDO|302|CA|CMED|</v>
      </c>
      <c r="T9316" s="2" t="str">
        <f t="shared" si="298"/>
        <v>OK</v>
      </c>
    </row>
    <row r="9317" spans="1:20" x14ac:dyDescent="0.25">
      <c r="A9317" s="1">
        <v>301999999</v>
      </c>
      <c r="B9317" s="1" t="str">
        <f>VLOOKUP(A9317,[1]Maestra!A$1:C$746,2,0)</f>
        <v>ACTCVIGE8</v>
      </c>
      <c r="C9317" s="1" t="str">
        <f>VLOOKUP(A9317,[1]Maestra!A$1:C$746,3,0)</f>
        <v>TC Visa Generico</v>
      </c>
      <c r="D9317" s="1" t="s">
        <v>30</v>
      </c>
      <c r="E9317" s="1" t="s">
        <v>505</v>
      </c>
      <c r="F9317" s="1" t="s">
        <v>14</v>
      </c>
      <c r="G9317" s="1">
        <v>302</v>
      </c>
      <c r="H9317" s="1" t="s">
        <v>507</v>
      </c>
      <c r="I9317" s="1">
        <v>9999</v>
      </c>
      <c r="J9317" s="1">
        <v>9999</v>
      </c>
      <c r="K9317" s="1" t="s">
        <v>330</v>
      </c>
      <c r="Q9317" s="2" t="s">
        <v>37</v>
      </c>
      <c r="R9317" s="1" t="s">
        <v>508</v>
      </c>
      <c r="S9317" s="1" t="str">
        <f t="shared" si="297"/>
        <v>JCC|BC|CDO|302|CA|CMIE|</v>
      </c>
      <c r="T9317" s="2" t="str">
        <f t="shared" si="298"/>
        <v>OK</v>
      </c>
    </row>
    <row r="9318" spans="1:20" x14ac:dyDescent="0.25">
      <c r="A9318" s="1">
        <v>301999999</v>
      </c>
      <c r="B9318" s="1" t="str">
        <f>VLOOKUP(A9318,[1]Maestra!A$1:C$746,2,0)</f>
        <v>ACTCVIGE8</v>
      </c>
      <c r="C9318" s="1" t="str">
        <f>VLOOKUP(A9318,[1]Maestra!A$1:C$746,3,0)</f>
        <v>TC Visa Generico</v>
      </c>
      <c r="D9318" s="1" t="s">
        <v>30</v>
      </c>
      <c r="E9318" s="1" t="s">
        <v>505</v>
      </c>
      <c r="F9318" s="1" t="s">
        <v>14</v>
      </c>
      <c r="G9318" s="1">
        <v>302</v>
      </c>
      <c r="H9318" s="1" t="s">
        <v>507</v>
      </c>
      <c r="I9318" s="1">
        <v>9999</v>
      </c>
      <c r="J9318" s="1">
        <v>9999</v>
      </c>
      <c r="K9318" s="1" t="s">
        <v>331</v>
      </c>
      <c r="Q9318" s="2" t="s">
        <v>37</v>
      </c>
      <c r="R9318" s="1" t="s">
        <v>508</v>
      </c>
      <c r="S9318" s="1" t="str">
        <f t="shared" si="297"/>
        <v>JCC|BC|CDO|302|CA|CPEM|</v>
      </c>
      <c r="T9318" s="2" t="str">
        <f t="shared" si="298"/>
        <v>OK</v>
      </c>
    </row>
    <row r="9319" spans="1:20" x14ac:dyDescent="0.25">
      <c r="A9319" s="1">
        <v>301999999</v>
      </c>
      <c r="B9319" s="1" t="str">
        <f>VLOOKUP(A9319,[1]Maestra!A$1:C$746,2,0)</f>
        <v>ACTCVIGE8</v>
      </c>
      <c r="C9319" s="1" t="str">
        <f>VLOOKUP(A9319,[1]Maestra!A$1:C$746,3,0)</f>
        <v>TC Visa Generico</v>
      </c>
      <c r="D9319" s="1" t="s">
        <v>30</v>
      </c>
      <c r="E9319" s="1" t="s">
        <v>505</v>
      </c>
      <c r="F9319" s="1" t="s">
        <v>14</v>
      </c>
      <c r="G9319" s="1">
        <v>302</v>
      </c>
      <c r="H9319" s="1" t="s">
        <v>509</v>
      </c>
      <c r="I9319" s="1">
        <v>9999</v>
      </c>
      <c r="J9319" s="1">
        <v>9999</v>
      </c>
      <c r="K9319" s="1" t="s">
        <v>327</v>
      </c>
      <c r="Q9319" s="2" t="s">
        <v>37</v>
      </c>
      <c r="R9319" s="1" t="s">
        <v>508</v>
      </c>
      <c r="S9319" s="1" t="str">
        <f t="shared" si="297"/>
        <v>JCC|BC|CDO|302|CS|CCOR|</v>
      </c>
      <c r="T9319" s="2" t="str">
        <f t="shared" si="298"/>
        <v>OK</v>
      </c>
    </row>
    <row r="9320" spans="1:20" x14ac:dyDescent="0.25">
      <c r="A9320" s="1">
        <v>301999999</v>
      </c>
      <c r="B9320" s="1" t="str">
        <f>VLOOKUP(A9320,[1]Maestra!A$1:C$746,2,0)</f>
        <v>ACTCVIGE8</v>
      </c>
      <c r="C9320" s="1" t="str">
        <f>VLOOKUP(A9320,[1]Maestra!A$1:C$746,3,0)</f>
        <v>TC Visa Generico</v>
      </c>
      <c r="D9320" s="1" t="s">
        <v>30</v>
      </c>
      <c r="E9320" s="1" t="s">
        <v>505</v>
      </c>
      <c r="F9320" s="1" t="s">
        <v>14</v>
      </c>
      <c r="G9320" s="1">
        <v>302</v>
      </c>
      <c r="H9320" s="1" t="s">
        <v>509</v>
      </c>
      <c r="I9320" s="1">
        <v>9999</v>
      </c>
      <c r="J9320" s="1">
        <v>9999</v>
      </c>
      <c r="K9320" s="1" t="s">
        <v>323</v>
      </c>
      <c r="Q9320" s="2" t="s">
        <v>37</v>
      </c>
      <c r="R9320" s="1" t="s">
        <v>508</v>
      </c>
      <c r="S9320" s="1" t="str">
        <f t="shared" si="297"/>
        <v>JCC|BC|CDO|302|CS|CESP|</v>
      </c>
      <c r="T9320" s="2" t="str">
        <f t="shared" si="298"/>
        <v>OK</v>
      </c>
    </row>
    <row r="9321" spans="1:20" x14ac:dyDescent="0.25">
      <c r="A9321" s="1">
        <v>301999999</v>
      </c>
      <c r="B9321" s="1" t="str">
        <f>VLOOKUP(A9321,[1]Maestra!A$1:C$746,2,0)</f>
        <v>ACTCVIGE8</v>
      </c>
      <c r="C9321" s="1" t="str">
        <f>VLOOKUP(A9321,[1]Maestra!A$1:C$746,3,0)</f>
        <v>TC Visa Generico</v>
      </c>
      <c r="D9321" s="1" t="s">
        <v>30</v>
      </c>
      <c r="E9321" s="1" t="s">
        <v>505</v>
      </c>
      <c r="F9321" s="1" t="s">
        <v>14</v>
      </c>
      <c r="G9321" s="1">
        <v>302</v>
      </c>
      <c r="H9321" s="1" t="s">
        <v>509</v>
      </c>
      <c r="I9321" s="1">
        <v>9999</v>
      </c>
      <c r="J9321" s="1">
        <v>9999</v>
      </c>
      <c r="K9321" s="1" t="s">
        <v>328</v>
      </c>
      <c r="Q9321" s="2" t="s">
        <v>37</v>
      </c>
      <c r="R9321" s="1" t="s">
        <v>508</v>
      </c>
      <c r="S9321" s="1" t="str">
        <f t="shared" si="297"/>
        <v>JCC|BC|CDO|302|CS|CGEM|</v>
      </c>
      <c r="T9321" s="2" t="str">
        <f t="shared" si="298"/>
        <v>OK</v>
      </c>
    </row>
    <row r="9322" spans="1:20" x14ac:dyDescent="0.25">
      <c r="A9322" s="1">
        <v>301999999</v>
      </c>
      <c r="B9322" s="1" t="str">
        <f>VLOOKUP(A9322,[1]Maestra!A$1:C$746,2,0)</f>
        <v>ACTCVIGE8</v>
      </c>
      <c r="C9322" s="1" t="str">
        <f>VLOOKUP(A9322,[1]Maestra!A$1:C$746,3,0)</f>
        <v>TC Visa Generico</v>
      </c>
      <c r="D9322" s="1" t="s">
        <v>30</v>
      </c>
      <c r="E9322" s="1" t="s">
        <v>505</v>
      </c>
      <c r="F9322" s="1" t="s">
        <v>14</v>
      </c>
      <c r="G9322" s="1">
        <v>302</v>
      </c>
      <c r="H9322" s="1" t="s">
        <v>509</v>
      </c>
      <c r="I9322" s="1">
        <v>9999</v>
      </c>
      <c r="J9322" s="1">
        <v>9999</v>
      </c>
      <c r="K9322" s="1" t="s">
        <v>329</v>
      </c>
      <c r="Q9322" s="2" t="s">
        <v>37</v>
      </c>
      <c r="R9322" s="1" t="s">
        <v>508</v>
      </c>
      <c r="S9322" s="1" t="str">
        <f t="shared" si="297"/>
        <v>JCC|BC|CDO|302|CS|CIVA|</v>
      </c>
      <c r="T9322" s="2" t="str">
        <f t="shared" si="298"/>
        <v>OK</v>
      </c>
    </row>
    <row r="9323" spans="1:20" x14ac:dyDescent="0.25">
      <c r="A9323" s="1">
        <v>301999999</v>
      </c>
      <c r="B9323" s="1" t="str">
        <f>VLOOKUP(A9323,[1]Maestra!A$1:C$746,2,0)</f>
        <v>ACTCVIGE8</v>
      </c>
      <c r="C9323" s="1" t="str">
        <f>VLOOKUP(A9323,[1]Maestra!A$1:C$746,3,0)</f>
        <v>TC Visa Generico</v>
      </c>
      <c r="D9323" s="1" t="s">
        <v>30</v>
      </c>
      <c r="E9323" s="1" t="s">
        <v>505</v>
      </c>
      <c r="F9323" s="1" t="s">
        <v>14</v>
      </c>
      <c r="G9323" s="1">
        <v>302</v>
      </c>
      <c r="H9323" s="1" t="s">
        <v>509</v>
      </c>
      <c r="I9323" s="1">
        <v>9999</v>
      </c>
      <c r="J9323" s="1">
        <v>9999</v>
      </c>
      <c r="K9323" s="1" t="s">
        <v>325</v>
      </c>
      <c r="Q9323" s="2" t="s">
        <v>37</v>
      </c>
      <c r="R9323" s="1" t="s">
        <v>508</v>
      </c>
      <c r="S9323" s="1" t="str">
        <f t="shared" si="297"/>
        <v>JCC|BC|CDO|302|CS|CMED|</v>
      </c>
      <c r="T9323" s="2" t="str">
        <f t="shared" si="298"/>
        <v>OK</v>
      </c>
    </row>
    <row r="9324" spans="1:20" x14ac:dyDescent="0.25">
      <c r="A9324" s="1">
        <v>301999999</v>
      </c>
      <c r="B9324" s="1" t="str">
        <f>VLOOKUP(A9324,[1]Maestra!A$1:C$746,2,0)</f>
        <v>ACTCVIGE8</v>
      </c>
      <c r="C9324" s="1" t="str">
        <f>VLOOKUP(A9324,[1]Maestra!A$1:C$746,3,0)</f>
        <v>TC Visa Generico</v>
      </c>
      <c r="D9324" s="1" t="s">
        <v>30</v>
      </c>
      <c r="E9324" s="1" t="s">
        <v>505</v>
      </c>
      <c r="F9324" s="1" t="s">
        <v>14</v>
      </c>
      <c r="G9324" s="1">
        <v>302</v>
      </c>
      <c r="H9324" s="1" t="s">
        <v>509</v>
      </c>
      <c r="I9324" s="1">
        <v>9999</v>
      </c>
      <c r="J9324" s="1">
        <v>9999</v>
      </c>
      <c r="K9324" s="1" t="s">
        <v>330</v>
      </c>
      <c r="Q9324" s="2" t="s">
        <v>37</v>
      </c>
      <c r="R9324" s="1" t="s">
        <v>508</v>
      </c>
      <c r="S9324" s="1" t="str">
        <f t="shared" si="297"/>
        <v>JCC|BC|CDO|302|CS|CMIE|</v>
      </c>
      <c r="T9324" s="2" t="str">
        <f t="shared" si="298"/>
        <v>OK</v>
      </c>
    </row>
    <row r="9325" spans="1:20" x14ac:dyDescent="0.25">
      <c r="A9325" s="1">
        <v>301999999</v>
      </c>
      <c r="B9325" s="1" t="str">
        <f>VLOOKUP(A9325,[1]Maestra!A$1:C$746,2,0)</f>
        <v>ACTCVIGE8</v>
      </c>
      <c r="C9325" s="1" t="str">
        <f>VLOOKUP(A9325,[1]Maestra!A$1:C$746,3,0)</f>
        <v>TC Visa Generico</v>
      </c>
      <c r="D9325" s="1" t="s">
        <v>30</v>
      </c>
      <c r="E9325" s="1" t="s">
        <v>505</v>
      </c>
      <c r="F9325" s="1" t="s">
        <v>14</v>
      </c>
      <c r="G9325" s="1">
        <v>302</v>
      </c>
      <c r="H9325" s="1" t="s">
        <v>509</v>
      </c>
      <c r="I9325" s="1">
        <v>9999</v>
      </c>
      <c r="J9325" s="1">
        <v>9999</v>
      </c>
      <c r="K9325" s="1" t="s">
        <v>331</v>
      </c>
      <c r="Q9325" s="2" t="s">
        <v>37</v>
      </c>
      <c r="R9325" s="1" t="s">
        <v>508</v>
      </c>
      <c r="S9325" s="1" t="str">
        <f t="shared" si="297"/>
        <v>JCC|BC|CDO|302|CS|CPEM|</v>
      </c>
      <c r="T9325" s="2" t="str">
        <f t="shared" si="298"/>
        <v>OK</v>
      </c>
    </row>
    <row r="9326" spans="1:20" x14ac:dyDescent="0.25">
      <c r="A9326" s="1">
        <v>301999999</v>
      </c>
      <c r="B9326" s="1" t="str">
        <f>VLOOKUP(A9326,[1]Maestra!A$1:C$746,2,0)</f>
        <v>ACTCVIGE8</v>
      </c>
      <c r="C9326" s="1" t="str">
        <f>VLOOKUP(A9326,[1]Maestra!A$1:C$746,3,0)</f>
        <v>TC Visa Generico</v>
      </c>
      <c r="D9326" s="1" t="s">
        <v>30</v>
      </c>
      <c r="E9326" s="1" t="s">
        <v>505</v>
      </c>
      <c r="F9326" s="1" t="s">
        <v>14</v>
      </c>
      <c r="G9326" s="1">
        <v>302</v>
      </c>
      <c r="H9326" s="1" t="s">
        <v>510</v>
      </c>
      <c r="I9326" s="1">
        <v>9999</v>
      </c>
      <c r="J9326" s="1">
        <v>9999</v>
      </c>
      <c r="K9326" s="1" t="s">
        <v>327</v>
      </c>
      <c r="Q9326" s="2" t="s">
        <v>37</v>
      </c>
      <c r="R9326" s="1" t="s">
        <v>508</v>
      </c>
      <c r="S9326" s="1" t="str">
        <f t="shared" si="297"/>
        <v>JCC|BC|CDO|302|JU|CCOR|</v>
      </c>
      <c r="T9326" s="2" t="str">
        <f t="shared" si="298"/>
        <v>OK</v>
      </c>
    </row>
    <row r="9327" spans="1:20" x14ac:dyDescent="0.25">
      <c r="A9327" s="1">
        <v>301999999</v>
      </c>
      <c r="B9327" s="1" t="str">
        <f>VLOOKUP(A9327,[1]Maestra!A$1:C$746,2,0)</f>
        <v>ACTCVIGE8</v>
      </c>
      <c r="C9327" s="1" t="str">
        <f>VLOOKUP(A9327,[1]Maestra!A$1:C$746,3,0)</f>
        <v>TC Visa Generico</v>
      </c>
      <c r="D9327" s="1" t="s">
        <v>30</v>
      </c>
      <c r="E9327" s="1" t="s">
        <v>505</v>
      </c>
      <c r="F9327" s="1" t="s">
        <v>14</v>
      </c>
      <c r="G9327" s="1">
        <v>302</v>
      </c>
      <c r="H9327" s="1" t="s">
        <v>510</v>
      </c>
      <c r="I9327" s="1">
        <v>9999</v>
      </c>
      <c r="J9327" s="1">
        <v>9999</v>
      </c>
      <c r="K9327" s="1" t="s">
        <v>323</v>
      </c>
      <c r="Q9327" s="2" t="s">
        <v>37</v>
      </c>
      <c r="R9327" s="1" t="s">
        <v>508</v>
      </c>
      <c r="S9327" s="1" t="str">
        <f t="shared" si="297"/>
        <v>JCC|BC|CDO|302|JU|CESP|</v>
      </c>
      <c r="T9327" s="2" t="str">
        <f t="shared" si="298"/>
        <v>OK</v>
      </c>
    </row>
    <row r="9328" spans="1:20" x14ac:dyDescent="0.25">
      <c r="A9328" s="1">
        <v>301999999</v>
      </c>
      <c r="B9328" s="1" t="str">
        <f>VLOOKUP(A9328,[1]Maestra!A$1:C$746,2,0)</f>
        <v>ACTCVIGE8</v>
      </c>
      <c r="C9328" s="1" t="str">
        <f>VLOOKUP(A9328,[1]Maestra!A$1:C$746,3,0)</f>
        <v>TC Visa Generico</v>
      </c>
      <c r="D9328" s="1" t="s">
        <v>30</v>
      </c>
      <c r="E9328" s="1" t="s">
        <v>505</v>
      </c>
      <c r="F9328" s="1" t="s">
        <v>14</v>
      </c>
      <c r="G9328" s="1">
        <v>302</v>
      </c>
      <c r="H9328" s="1" t="s">
        <v>510</v>
      </c>
      <c r="I9328" s="1">
        <v>9999</v>
      </c>
      <c r="J9328" s="1">
        <v>9999</v>
      </c>
      <c r="K9328" s="1" t="s">
        <v>328</v>
      </c>
      <c r="Q9328" s="2" t="s">
        <v>37</v>
      </c>
      <c r="R9328" s="1" t="s">
        <v>508</v>
      </c>
      <c r="S9328" s="1" t="str">
        <f t="shared" si="297"/>
        <v>JCC|BC|CDO|302|JU|CGEM|</v>
      </c>
      <c r="T9328" s="2" t="str">
        <f t="shared" si="298"/>
        <v>OK</v>
      </c>
    </row>
    <row r="9329" spans="1:20" x14ac:dyDescent="0.25">
      <c r="A9329" s="1">
        <v>301999999</v>
      </c>
      <c r="B9329" s="1" t="str">
        <f>VLOOKUP(A9329,[1]Maestra!A$1:C$746,2,0)</f>
        <v>ACTCVIGE8</v>
      </c>
      <c r="C9329" s="1" t="str">
        <f>VLOOKUP(A9329,[1]Maestra!A$1:C$746,3,0)</f>
        <v>TC Visa Generico</v>
      </c>
      <c r="D9329" s="1" t="s">
        <v>30</v>
      </c>
      <c r="E9329" s="1" t="s">
        <v>505</v>
      </c>
      <c r="F9329" s="1" t="s">
        <v>14</v>
      </c>
      <c r="G9329" s="1">
        <v>302</v>
      </c>
      <c r="H9329" s="1" t="s">
        <v>510</v>
      </c>
      <c r="I9329" s="1">
        <v>9999</v>
      </c>
      <c r="J9329" s="1">
        <v>9999</v>
      </c>
      <c r="K9329" s="1" t="s">
        <v>325</v>
      </c>
      <c r="Q9329" s="2" t="s">
        <v>37</v>
      </c>
      <c r="R9329" s="1" t="s">
        <v>508</v>
      </c>
      <c r="S9329" s="1" t="str">
        <f t="shared" si="297"/>
        <v>JCC|BC|CDO|302|JU|CMED|</v>
      </c>
      <c r="T9329" s="2" t="str">
        <f t="shared" si="298"/>
        <v>OK</v>
      </c>
    </row>
    <row r="9330" spans="1:20" x14ac:dyDescent="0.25">
      <c r="A9330" s="1">
        <v>301999999</v>
      </c>
      <c r="B9330" s="1" t="str">
        <f>VLOOKUP(A9330,[1]Maestra!A$1:C$746,2,0)</f>
        <v>ACTCVIGE8</v>
      </c>
      <c r="C9330" s="1" t="str">
        <f>VLOOKUP(A9330,[1]Maestra!A$1:C$746,3,0)</f>
        <v>TC Visa Generico</v>
      </c>
      <c r="D9330" s="1" t="s">
        <v>30</v>
      </c>
      <c r="E9330" s="1" t="s">
        <v>505</v>
      </c>
      <c r="F9330" s="1" t="s">
        <v>14</v>
      </c>
      <c r="G9330" s="1">
        <v>302</v>
      </c>
      <c r="H9330" s="1" t="s">
        <v>510</v>
      </c>
      <c r="I9330" s="1">
        <v>9999</v>
      </c>
      <c r="J9330" s="1">
        <v>9999</v>
      </c>
      <c r="K9330" s="1" t="s">
        <v>330</v>
      </c>
      <c r="Q9330" s="2" t="s">
        <v>37</v>
      </c>
      <c r="R9330" s="1" t="s">
        <v>508</v>
      </c>
      <c r="S9330" s="1" t="str">
        <f t="shared" ref="S9330:S9393" si="299">_xlfn.CONCAT(D9330,"|",E9330,"|",F9330,"|",G9330,"|",H9330,"|",K9330,"|",L9330)</f>
        <v>JCC|BC|CDO|302|JU|CMIE|</v>
      </c>
      <c r="T9330" s="2" t="str">
        <f t="shared" si="298"/>
        <v>OK</v>
      </c>
    </row>
    <row r="9331" spans="1:20" x14ac:dyDescent="0.25">
      <c r="A9331" s="1">
        <v>301999999</v>
      </c>
      <c r="B9331" s="1" t="str">
        <f>VLOOKUP(A9331,[1]Maestra!A$1:C$746,2,0)</f>
        <v>ACTCVIGE8</v>
      </c>
      <c r="C9331" s="1" t="str">
        <f>VLOOKUP(A9331,[1]Maestra!A$1:C$746,3,0)</f>
        <v>TC Visa Generico</v>
      </c>
      <c r="D9331" s="1" t="s">
        <v>30</v>
      </c>
      <c r="E9331" s="1" t="s">
        <v>505</v>
      </c>
      <c r="F9331" s="1" t="s">
        <v>14</v>
      </c>
      <c r="G9331" s="1">
        <v>302</v>
      </c>
      <c r="H9331" s="1" t="s">
        <v>510</v>
      </c>
      <c r="I9331" s="1">
        <v>9999</v>
      </c>
      <c r="J9331" s="1">
        <v>9999</v>
      </c>
      <c r="K9331" s="1" t="s">
        <v>331</v>
      </c>
      <c r="Q9331" s="2" t="s">
        <v>37</v>
      </c>
      <c r="R9331" s="1" t="s">
        <v>508</v>
      </c>
      <c r="S9331" s="1" t="str">
        <f t="shared" si="299"/>
        <v>JCC|BC|CDO|302|JU|CPEM|</v>
      </c>
      <c r="T9331" s="2" t="str">
        <f t="shared" si="298"/>
        <v>OK</v>
      </c>
    </row>
    <row r="9332" spans="1:20" x14ac:dyDescent="0.25">
      <c r="A9332" s="1">
        <v>301999999</v>
      </c>
      <c r="B9332" s="1" t="str">
        <f>VLOOKUP(A9332,[1]Maestra!A$1:C$746,2,0)</f>
        <v>ACTCVIGE8</v>
      </c>
      <c r="C9332" s="1" t="str">
        <f>VLOOKUP(A9332,[1]Maestra!A$1:C$746,3,0)</f>
        <v>TC Visa Generico</v>
      </c>
      <c r="D9332" s="1" t="s">
        <v>30</v>
      </c>
      <c r="E9332" s="1" t="s">
        <v>505</v>
      </c>
      <c r="F9332" s="1" t="s">
        <v>14</v>
      </c>
      <c r="G9332" s="1">
        <v>302</v>
      </c>
      <c r="H9332" s="1" t="s">
        <v>511</v>
      </c>
      <c r="I9332" s="1">
        <v>9999</v>
      </c>
      <c r="J9332" s="1">
        <v>9999</v>
      </c>
      <c r="K9332" s="1" t="s">
        <v>327</v>
      </c>
      <c r="Q9332" s="2" t="s">
        <v>37</v>
      </c>
      <c r="R9332" s="1" t="s">
        <v>508</v>
      </c>
      <c r="S9332" s="1" t="str">
        <f t="shared" si="299"/>
        <v>JCC|BC|CDO|302|PJ|CCOR|</v>
      </c>
      <c r="T9332" s="2" t="str">
        <f t="shared" si="298"/>
        <v>OK</v>
      </c>
    </row>
    <row r="9333" spans="1:20" x14ac:dyDescent="0.25">
      <c r="A9333" s="1">
        <v>301999999</v>
      </c>
      <c r="B9333" s="1" t="str">
        <f>VLOOKUP(A9333,[1]Maestra!A$1:C$746,2,0)</f>
        <v>ACTCVIGE8</v>
      </c>
      <c r="C9333" s="1" t="str">
        <f>VLOOKUP(A9333,[1]Maestra!A$1:C$746,3,0)</f>
        <v>TC Visa Generico</v>
      </c>
      <c r="D9333" s="1" t="s">
        <v>30</v>
      </c>
      <c r="E9333" s="1" t="s">
        <v>505</v>
      </c>
      <c r="F9333" s="1" t="s">
        <v>14</v>
      </c>
      <c r="G9333" s="1">
        <v>302</v>
      </c>
      <c r="H9333" s="1" t="s">
        <v>511</v>
      </c>
      <c r="I9333" s="1">
        <v>9999</v>
      </c>
      <c r="J9333" s="1">
        <v>9999</v>
      </c>
      <c r="K9333" s="1" t="s">
        <v>323</v>
      </c>
      <c r="Q9333" s="2" t="s">
        <v>37</v>
      </c>
      <c r="R9333" s="1" t="s">
        <v>508</v>
      </c>
      <c r="S9333" s="1" t="str">
        <f t="shared" si="299"/>
        <v>JCC|BC|CDO|302|PJ|CESP|</v>
      </c>
      <c r="T9333" s="2" t="str">
        <f t="shared" si="298"/>
        <v>OK</v>
      </c>
    </row>
    <row r="9334" spans="1:20" x14ac:dyDescent="0.25">
      <c r="A9334" s="1">
        <v>301999999</v>
      </c>
      <c r="B9334" s="1" t="str">
        <f>VLOOKUP(A9334,[1]Maestra!A$1:C$746,2,0)</f>
        <v>ACTCVIGE8</v>
      </c>
      <c r="C9334" s="1" t="str">
        <f>VLOOKUP(A9334,[1]Maestra!A$1:C$746,3,0)</f>
        <v>TC Visa Generico</v>
      </c>
      <c r="D9334" s="1" t="s">
        <v>30</v>
      </c>
      <c r="E9334" s="1" t="s">
        <v>505</v>
      </c>
      <c r="F9334" s="1" t="s">
        <v>14</v>
      </c>
      <c r="G9334" s="1">
        <v>302</v>
      </c>
      <c r="H9334" s="1" t="s">
        <v>511</v>
      </c>
      <c r="I9334" s="1">
        <v>9999</v>
      </c>
      <c r="J9334" s="1">
        <v>9999</v>
      </c>
      <c r="K9334" s="1" t="s">
        <v>328</v>
      </c>
      <c r="Q9334" s="2" t="s">
        <v>37</v>
      </c>
      <c r="R9334" s="1" t="s">
        <v>508</v>
      </c>
      <c r="S9334" s="1" t="str">
        <f t="shared" si="299"/>
        <v>JCC|BC|CDO|302|PJ|CGEM|</v>
      </c>
      <c r="T9334" s="2" t="str">
        <f t="shared" si="298"/>
        <v>OK</v>
      </c>
    </row>
    <row r="9335" spans="1:20" x14ac:dyDescent="0.25">
      <c r="A9335" s="1">
        <v>301999999</v>
      </c>
      <c r="B9335" s="1" t="str">
        <f>VLOOKUP(A9335,[1]Maestra!A$1:C$746,2,0)</f>
        <v>ACTCVIGE8</v>
      </c>
      <c r="C9335" s="1" t="str">
        <f>VLOOKUP(A9335,[1]Maestra!A$1:C$746,3,0)</f>
        <v>TC Visa Generico</v>
      </c>
      <c r="D9335" s="1" t="s">
        <v>30</v>
      </c>
      <c r="E9335" s="1" t="s">
        <v>505</v>
      </c>
      <c r="F9335" s="1" t="s">
        <v>14</v>
      </c>
      <c r="G9335" s="1">
        <v>302</v>
      </c>
      <c r="H9335" s="1" t="s">
        <v>511</v>
      </c>
      <c r="I9335" s="1">
        <v>9999</v>
      </c>
      <c r="J9335" s="1">
        <v>9999</v>
      </c>
      <c r="K9335" s="1" t="s">
        <v>325</v>
      </c>
      <c r="Q9335" s="2" t="s">
        <v>37</v>
      </c>
      <c r="R9335" s="1" t="s">
        <v>508</v>
      </c>
      <c r="S9335" s="1" t="str">
        <f t="shared" si="299"/>
        <v>JCC|BC|CDO|302|PJ|CMED|</v>
      </c>
      <c r="T9335" s="2" t="str">
        <f t="shared" si="298"/>
        <v>OK</v>
      </c>
    </row>
    <row r="9336" spans="1:20" x14ac:dyDescent="0.25">
      <c r="A9336" s="1">
        <v>301999999</v>
      </c>
      <c r="B9336" s="1" t="str">
        <f>VLOOKUP(A9336,[1]Maestra!A$1:C$746,2,0)</f>
        <v>ACTCVIGE8</v>
      </c>
      <c r="C9336" s="1" t="str">
        <f>VLOOKUP(A9336,[1]Maestra!A$1:C$746,3,0)</f>
        <v>TC Visa Generico</v>
      </c>
      <c r="D9336" s="1" t="s">
        <v>30</v>
      </c>
      <c r="E9336" s="1" t="s">
        <v>505</v>
      </c>
      <c r="F9336" s="1" t="s">
        <v>14</v>
      </c>
      <c r="G9336" s="1">
        <v>302</v>
      </c>
      <c r="H9336" s="1" t="s">
        <v>511</v>
      </c>
      <c r="I9336" s="1">
        <v>9999</v>
      </c>
      <c r="J9336" s="1">
        <v>9999</v>
      </c>
      <c r="K9336" s="1" t="s">
        <v>330</v>
      </c>
      <c r="Q9336" s="2" t="s">
        <v>37</v>
      </c>
      <c r="R9336" s="1" t="s">
        <v>508</v>
      </c>
      <c r="S9336" s="1" t="str">
        <f t="shared" si="299"/>
        <v>JCC|BC|CDO|302|PJ|CMIE|</v>
      </c>
      <c r="T9336" s="2" t="str">
        <f t="shared" si="298"/>
        <v>OK</v>
      </c>
    </row>
    <row r="9337" spans="1:20" x14ac:dyDescent="0.25">
      <c r="A9337" s="1">
        <v>301999999</v>
      </c>
      <c r="B9337" s="1" t="str">
        <f>VLOOKUP(A9337,[1]Maestra!A$1:C$746,2,0)</f>
        <v>ACTCVIGE8</v>
      </c>
      <c r="C9337" s="1" t="str">
        <f>VLOOKUP(A9337,[1]Maestra!A$1:C$746,3,0)</f>
        <v>TC Visa Generico</v>
      </c>
      <c r="D9337" s="1" t="s">
        <v>30</v>
      </c>
      <c r="E9337" s="1" t="s">
        <v>505</v>
      </c>
      <c r="F9337" s="1" t="s">
        <v>14</v>
      </c>
      <c r="G9337" s="1">
        <v>302</v>
      </c>
      <c r="H9337" s="1" t="s">
        <v>511</v>
      </c>
      <c r="I9337" s="1">
        <v>9999</v>
      </c>
      <c r="J9337" s="1">
        <v>9999</v>
      </c>
      <c r="K9337" s="1" t="s">
        <v>331</v>
      </c>
      <c r="Q9337" s="2" t="s">
        <v>37</v>
      </c>
      <c r="R9337" s="1" t="s">
        <v>508</v>
      </c>
      <c r="S9337" s="1" t="str">
        <f t="shared" si="299"/>
        <v>JCC|BC|CDO|302|PJ|CPEM|</v>
      </c>
      <c r="T9337" s="2" t="str">
        <f t="shared" si="298"/>
        <v>OK</v>
      </c>
    </row>
    <row r="9338" spans="1:20" x14ac:dyDescent="0.25">
      <c r="A9338" s="1">
        <v>302999999</v>
      </c>
      <c r="B9338" s="1" t="str">
        <f>VLOOKUP(A9338,[1]Maestra!A$1:C$746,2,0)</f>
        <v>ACTAEXGE8</v>
      </c>
      <c r="C9338" s="1" t="str">
        <f>VLOOKUP(A9338,[1]Maestra!A$1:C$746,3,0)</f>
        <v>TC American Express Generico</v>
      </c>
      <c r="D9338" s="1" t="s">
        <v>30</v>
      </c>
      <c r="E9338" s="1" t="s">
        <v>505</v>
      </c>
      <c r="F9338" s="1" t="s">
        <v>14</v>
      </c>
      <c r="G9338" s="1">
        <v>304</v>
      </c>
      <c r="H9338" s="1" t="s">
        <v>507</v>
      </c>
      <c r="I9338" s="1">
        <v>9999</v>
      </c>
      <c r="J9338" s="1">
        <v>9999</v>
      </c>
      <c r="K9338" s="1" t="s">
        <v>327</v>
      </c>
      <c r="Q9338" s="2" t="s">
        <v>37</v>
      </c>
      <c r="R9338" s="1" t="s">
        <v>508</v>
      </c>
      <c r="S9338" s="1" t="str">
        <f t="shared" si="299"/>
        <v>JCC|BC|CDO|304|CA|CCOR|</v>
      </c>
      <c r="T9338" s="2" t="str">
        <f t="shared" si="298"/>
        <v>OK</v>
      </c>
    </row>
    <row r="9339" spans="1:20" x14ac:dyDescent="0.25">
      <c r="A9339" s="1">
        <v>302999999</v>
      </c>
      <c r="B9339" s="1" t="str">
        <f>VLOOKUP(A9339,[1]Maestra!A$1:C$746,2,0)</f>
        <v>ACTAEXGE8</v>
      </c>
      <c r="C9339" s="1" t="str">
        <f>VLOOKUP(A9339,[1]Maestra!A$1:C$746,3,0)</f>
        <v>TC American Express Generico</v>
      </c>
      <c r="D9339" s="1" t="s">
        <v>30</v>
      </c>
      <c r="E9339" s="1" t="s">
        <v>505</v>
      </c>
      <c r="F9339" s="1" t="s">
        <v>14</v>
      </c>
      <c r="G9339" s="1">
        <v>304</v>
      </c>
      <c r="H9339" s="1" t="s">
        <v>507</v>
      </c>
      <c r="I9339" s="1">
        <v>9999</v>
      </c>
      <c r="J9339" s="1">
        <v>9999</v>
      </c>
      <c r="K9339" s="1" t="s">
        <v>323</v>
      </c>
      <c r="Q9339" s="2" t="s">
        <v>37</v>
      </c>
      <c r="R9339" s="1" t="s">
        <v>508</v>
      </c>
      <c r="S9339" s="1" t="str">
        <f t="shared" si="299"/>
        <v>JCC|BC|CDO|304|CA|CESP|</v>
      </c>
      <c r="T9339" s="2" t="str">
        <f t="shared" si="298"/>
        <v>OK</v>
      </c>
    </row>
    <row r="9340" spans="1:20" x14ac:dyDescent="0.25">
      <c r="A9340" s="1">
        <v>302999999</v>
      </c>
      <c r="B9340" s="1" t="str">
        <f>VLOOKUP(A9340,[1]Maestra!A$1:C$746,2,0)</f>
        <v>ACTAEXGE8</v>
      </c>
      <c r="C9340" s="1" t="str">
        <f>VLOOKUP(A9340,[1]Maestra!A$1:C$746,3,0)</f>
        <v>TC American Express Generico</v>
      </c>
      <c r="D9340" s="1" t="s">
        <v>30</v>
      </c>
      <c r="E9340" s="1" t="s">
        <v>505</v>
      </c>
      <c r="F9340" s="1" t="s">
        <v>14</v>
      </c>
      <c r="G9340" s="1">
        <v>304</v>
      </c>
      <c r="H9340" s="1" t="s">
        <v>507</v>
      </c>
      <c r="I9340" s="1">
        <v>9999</v>
      </c>
      <c r="J9340" s="1">
        <v>9999</v>
      </c>
      <c r="K9340" s="1" t="s">
        <v>328</v>
      </c>
      <c r="Q9340" s="2" t="s">
        <v>37</v>
      </c>
      <c r="R9340" s="1" t="s">
        <v>508</v>
      </c>
      <c r="S9340" s="1" t="str">
        <f t="shared" si="299"/>
        <v>JCC|BC|CDO|304|CA|CGEM|</v>
      </c>
      <c r="T9340" s="2" t="str">
        <f t="shared" si="298"/>
        <v>OK</v>
      </c>
    </row>
    <row r="9341" spans="1:20" x14ac:dyDescent="0.25">
      <c r="A9341" s="1">
        <v>302999999</v>
      </c>
      <c r="B9341" s="1" t="str">
        <f>VLOOKUP(A9341,[1]Maestra!A$1:C$746,2,0)</f>
        <v>ACTAEXGE8</v>
      </c>
      <c r="C9341" s="1" t="str">
        <f>VLOOKUP(A9341,[1]Maestra!A$1:C$746,3,0)</f>
        <v>TC American Express Generico</v>
      </c>
      <c r="D9341" s="1" t="s">
        <v>30</v>
      </c>
      <c r="E9341" s="1" t="s">
        <v>505</v>
      </c>
      <c r="F9341" s="1" t="s">
        <v>14</v>
      </c>
      <c r="G9341" s="1">
        <v>304</v>
      </c>
      <c r="H9341" s="1" t="s">
        <v>507</v>
      </c>
      <c r="I9341" s="1">
        <v>9999</v>
      </c>
      <c r="J9341" s="1">
        <v>9999</v>
      </c>
      <c r="K9341" s="1" t="s">
        <v>329</v>
      </c>
      <c r="Q9341" s="2" t="s">
        <v>37</v>
      </c>
      <c r="R9341" s="1" t="s">
        <v>508</v>
      </c>
      <c r="S9341" s="1" t="str">
        <f t="shared" si="299"/>
        <v>JCC|BC|CDO|304|CA|CIVA|</v>
      </c>
      <c r="T9341" s="2" t="str">
        <f t="shared" si="298"/>
        <v>OK</v>
      </c>
    </row>
    <row r="9342" spans="1:20" x14ac:dyDescent="0.25">
      <c r="A9342" s="1">
        <v>302999999</v>
      </c>
      <c r="B9342" s="1" t="str">
        <f>VLOOKUP(A9342,[1]Maestra!A$1:C$746,2,0)</f>
        <v>ACTAEXGE8</v>
      </c>
      <c r="C9342" s="1" t="str">
        <f>VLOOKUP(A9342,[1]Maestra!A$1:C$746,3,0)</f>
        <v>TC American Express Generico</v>
      </c>
      <c r="D9342" s="1" t="s">
        <v>30</v>
      </c>
      <c r="E9342" s="1" t="s">
        <v>505</v>
      </c>
      <c r="F9342" s="1" t="s">
        <v>14</v>
      </c>
      <c r="G9342" s="1">
        <v>304</v>
      </c>
      <c r="H9342" s="1" t="s">
        <v>507</v>
      </c>
      <c r="I9342" s="1">
        <v>9999</v>
      </c>
      <c r="J9342" s="1">
        <v>9999</v>
      </c>
      <c r="K9342" s="1" t="s">
        <v>325</v>
      </c>
      <c r="Q9342" s="2" t="s">
        <v>37</v>
      </c>
      <c r="R9342" s="1" t="s">
        <v>508</v>
      </c>
      <c r="S9342" s="1" t="str">
        <f t="shared" si="299"/>
        <v>JCC|BC|CDO|304|CA|CMED|</v>
      </c>
      <c r="T9342" s="2" t="str">
        <f t="shared" si="298"/>
        <v>OK</v>
      </c>
    </row>
    <row r="9343" spans="1:20" x14ac:dyDescent="0.25">
      <c r="A9343" s="1">
        <v>302999999</v>
      </c>
      <c r="B9343" s="1" t="str">
        <f>VLOOKUP(A9343,[1]Maestra!A$1:C$746,2,0)</f>
        <v>ACTAEXGE8</v>
      </c>
      <c r="C9343" s="1" t="str">
        <f>VLOOKUP(A9343,[1]Maestra!A$1:C$746,3,0)</f>
        <v>TC American Express Generico</v>
      </c>
      <c r="D9343" s="1" t="s">
        <v>30</v>
      </c>
      <c r="E9343" s="1" t="s">
        <v>505</v>
      </c>
      <c r="F9343" s="1" t="s">
        <v>14</v>
      </c>
      <c r="G9343" s="1">
        <v>304</v>
      </c>
      <c r="H9343" s="1" t="s">
        <v>507</v>
      </c>
      <c r="I9343" s="1">
        <v>9999</v>
      </c>
      <c r="J9343" s="1">
        <v>9999</v>
      </c>
      <c r="K9343" s="1" t="s">
        <v>330</v>
      </c>
      <c r="Q9343" s="2" t="s">
        <v>37</v>
      </c>
      <c r="R9343" s="1" t="s">
        <v>508</v>
      </c>
      <c r="S9343" s="1" t="str">
        <f t="shared" si="299"/>
        <v>JCC|BC|CDO|304|CA|CMIE|</v>
      </c>
      <c r="T9343" s="2" t="str">
        <f t="shared" si="298"/>
        <v>OK</v>
      </c>
    </row>
    <row r="9344" spans="1:20" x14ac:dyDescent="0.25">
      <c r="A9344" s="1">
        <v>302999999</v>
      </c>
      <c r="B9344" s="1" t="str">
        <f>VLOOKUP(A9344,[1]Maestra!A$1:C$746,2,0)</f>
        <v>ACTAEXGE8</v>
      </c>
      <c r="C9344" s="1" t="str">
        <f>VLOOKUP(A9344,[1]Maestra!A$1:C$746,3,0)</f>
        <v>TC American Express Generico</v>
      </c>
      <c r="D9344" s="1" t="s">
        <v>30</v>
      </c>
      <c r="E9344" s="1" t="s">
        <v>505</v>
      </c>
      <c r="F9344" s="1" t="s">
        <v>14</v>
      </c>
      <c r="G9344" s="1">
        <v>304</v>
      </c>
      <c r="H9344" s="1" t="s">
        <v>507</v>
      </c>
      <c r="I9344" s="1">
        <v>9999</v>
      </c>
      <c r="J9344" s="1">
        <v>9999</v>
      </c>
      <c r="K9344" s="1" t="s">
        <v>331</v>
      </c>
      <c r="Q9344" s="2" t="s">
        <v>37</v>
      </c>
      <c r="R9344" s="1" t="s">
        <v>508</v>
      </c>
      <c r="S9344" s="1" t="str">
        <f t="shared" si="299"/>
        <v>JCC|BC|CDO|304|CA|CPEM|</v>
      </c>
      <c r="T9344" s="2" t="str">
        <f t="shared" si="298"/>
        <v>OK</v>
      </c>
    </row>
    <row r="9345" spans="1:20" x14ac:dyDescent="0.25">
      <c r="A9345" s="1">
        <v>302999999</v>
      </c>
      <c r="B9345" s="1" t="str">
        <f>VLOOKUP(A9345,[1]Maestra!A$1:C$746,2,0)</f>
        <v>ACTAEXGE8</v>
      </c>
      <c r="C9345" s="1" t="str">
        <f>VLOOKUP(A9345,[1]Maestra!A$1:C$746,3,0)</f>
        <v>TC American Express Generico</v>
      </c>
      <c r="D9345" s="1" t="s">
        <v>30</v>
      </c>
      <c r="E9345" s="1" t="s">
        <v>505</v>
      </c>
      <c r="F9345" s="1" t="s">
        <v>14</v>
      </c>
      <c r="G9345" s="1">
        <v>304</v>
      </c>
      <c r="H9345" s="1" t="s">
        <v>509</v>
      </c>
      <c r="I9345" s="1">
        <v>9999</v>
      </c>
      <c r="J9345" s="1">
        <v>9999</v>
      </c>
      <c r="K9345" s="1" t="s">
        <v>327</v>
      </c>
      <c r="Q9345" s="2" t="s">
        <v>37</v>
      </c>
      <c r="R9345" s="1" t="s">
        <v>508</v>
      </c>
      <c r="S9345" s="1" t="str">
        <f t="shared" si="299"/>
        <v>JCC|BC|CDO|304|CS|CCOR|</v>
      </c>
      <c r="T9345" s="2" t="str">
        <f t="shared" si="298"/>
        <v>OK</v>
      </c>
    </row>
    <row r="9346" spans="1:20" x14ac:dyDescent="0.25">
      <c r="A9346" s="1">
        <v>302999999</v>
      </c>
      <c r="B9346" s="1" t="str">
        <f>VLOOKUP(A9346,[1]Maestra!A$1:C$746,2,0)</f>
        <v>ACTAEXGE8</v>
      </c>
      <c r="C9346" s="1" t="str">
        <f>VLOOKUP(A9346,[1]Maestra!A$1:C$746,3,0)</f>
        <v>TC American Express Generico</v>
      </c>
      <c r="D9346" s="1" t="s">
        <v>30</v>
      </c>
      <c r="E9346" s="1" t="s">
        <v>505</v>
      </c>
      <c r="F9346" s="1" t="s">
        <v>14</v>
      </c>
      <c r="G9346" s="1">
        <v>304</v>
      </c>
      <c r="H9346" s="1" t="s">
        <v>509</v>
      </c>
      <c r="I9346" s="1">
        <v>9999</v>
      </c>
      <c r="J9346" s="1">
        <v>9999</v>
      </c>
      <c r="K9346" s="1" t="s">
        <v>323</v>
      </c>
      <c r="Q9346" s="2" t="s">
        <v>37</v>
      </c>
      <c r="R9346" s="1" t="s">
        <v>508</v>
      </c>
      <c r="S9346" s="1" t="str">
        <f t="shared" si="299"/>
        <v>JCC|BC|CDO|304|CS|CESP|</v>
      </c>
      <c r="T9346" s="2" t="str">
        <f t="shared" si="298"/>
        <v>OK</v>
      </c>
    </row>
    <row r="9347" spans="1:20" x14ac:dyDescent="0.25">
      <c r="A9347" s="1">
        <v>302999999</v>
      </c>
      <c r="B9347" s="1" t="str">
        <f>VLOOKUP(A9347,[1]Maestra!A$1:C$746,2,0)</f>
        <v>ACTAEXGE8</v>
      </c>
      <c r="C9347" s="1" t="str">
        <f>VLOOKUP(A9347,[1]Maestra!A$1:C$746,3,0)</f>
        <v>TC American Express Generico</v>
      </c>
      <c r="D9347" s="1" t="s">
        <v>30</v>
      </c>
      <c r="E9347" s="1" t="s">
        <v>505</v>
      </c>
      <c r="F9347" s="1" t="s">
        <v>14</v>
      </c>
      <c r="G9347" s="1">
        <v>304</v>
      </c>
      <c r="H9347" s="1" t="s">
        <v>509</v>
      </c>
      <c r="I9347" s="1">
        <v>9999</v>
      </c>
      <c r="J9347" s="1">
        <v>9999</v>
      </c>
      <c r="K9347" s="1" t="s">
        <v>329</v>
      </c>
      <c r="Q9347" s="2" t="s">
        <v>37</v>
      </c>
      <c r="R9347" s="1" t="s">
        <v>508</v>
      </c>
      <c r="S9347" s="1" t="str">
        <f t="shared" si="299"/>
        <v>JCC|BC|CDO|304|CS|CIVA|</v>
      </c>
      <c r="T9347" s="2" t="str">
        <f t="shared" ref="T9347:T9410" si="300">IF(COUNTIFS($D$2:$D$20413,D9347,$S$2:$S$20413,S9347,$A$2:$A$20413,"&lt;&gt;"&amp;A9347)&gt;0,"Conflicto","OK")</f>
        <v>OK</v>
      </c>
    </row>
    <row r="9348" spans="1:20" x14ac:dyDescent="0.25">
      <c r="A9348" s="1">
        <v>302999999</v>
      </c>
      <c r="B9348" s="1" t="str">
        <f>VLOOKUP(A9348,[1]Maestra!A$1:C$746,2,0)</f>
        <v>ACTAEXGE8</v>
      </c>
      <c r="C9348" s="1" t="str">
        <f>VLOOKUP(A9348,[1]Maestra!A$1:C$746,3,0)</f>
        <v>TC American Express Generico</v>
      </c>
      <c r="D9348" s="1" t="s">
        <v>30</v>
      </c>
      <c r="E9348" s="1" t="s">
        <v>505</v>
      </c>
      <c r="F9348" s="1" t="s">
        <v>14</v>
      </c>
      <c r="G9348" s="1">
        <v>304</v>
      </c>
      <c r="H9348" s="1" t="s">
        <v>509</v>
      </c>
      <c r="I9348" s="1">
        <v>9999</v>
      </c>
      <c r="J9348" s="1">
        <v>9999</v>
      </c>
      <c r="K9348" s="1" t="s">
        <v>325</v>
      </c>
      <c r="Q9348" s="2" t="s">
        <v>37</v>
      </c>
      <c r="R9348" s="1" t="s">
        <v>508</v>
      </c>
      <c r="S9348" s="1" t="str">
        <f t="shared" si="299"/>
        <v>JCC|BC|CDO|304|CS|CMED|</v>
      </c>
      <c r="T9348" s="2" t="str">
        <f t="shared" si="300"/>
        <v>OK</v>
      </c>
    </row>
    <row r="9349" spans="1:20" x14ac:dyDescent="0.25">
      <c r="A9349" s="1">
        <v>302999999</v>
      </c>
      <c r="B9349" s="1" t="str">
        <f>VLOOKUP(A9349,[1]Maestra!A$1:C$746,2,0)</f>
        <v>ACTAEXGE8</v>
      </c>
      <c r="C9349" s="1" t="str">
        <f>VLOOKUP(A9349,[1]Maestra!A$1:C$746,3,0)</f>
        <v>TC American Express Generico</v>
      </c>
      <c r="D9349" s="1" t="s">
        <v>30</v>
      </c>
      <c r="E9349" s="1" t="s">
        <v>505</v>
      </c>
      <c r="F9349" s="1" t="s">
        <v>14</v>
      </c>
      <c r="G9349" s="1">
        <v>304</v>
      </c>
      <c r="H9349" s="1" t="s">
        <v>509</v>
      </c>
      <c r="I9349" s="1">
        <v>9999</v>
      </c>
      <c r="J9349" s="1">
        <v>9999</v>
      </c>
      <c r="K9349" s="1" t="s">
        <v>330</v>
      </c>
      <c r="Q9349" s="2" t="s">
        <v>37</v>
      </c>
      <c r="R9349" s="1" t="s">
        <v>508</v>
      </c>
      <c r="S9349" s="1" t="str">
        <f t="shared" si="299"/>
        <v>JCC|BC|CDO|304|CS|CMIE|</v>
      </c>
      <c r="T9349" s="2" t="str">
        <f t="shared" si="300"/>
        <v>OK</v>
      </c>
    </row>
    <row r="9350" spans="1:20" x14ac:dyDescent="0.25">
      <c r="A9350" s="1">
        <v>302999999</v>
      </c>
      <c r="B9350" s="1" t="str">
        <f>VLOOKUP(A9350,[1]Maestra!A$1:C$746,2,0)</f>
        <v>ACTAEXGE8</v>
      </c>
      <c r="C9350" s="1" t="str">
        <f>VLOOKUP(A9350,[1]Maestra!A$1:C$746,3,0)</f>
        <v>TC American Express Generico</v>
      </c>
      <c r="D9350" s="1" t="s">
        <v>30</v>
      </c>
      <c r="E9350" s="1" t="s">
        <v>505</v>
      </c>
      <c r="F9350" s="1" t="s">
        <v>14</v>
      </c>
      <c r="G9350" s="1">
        <v>304</v>
      </c>
      <c r="H9350" s="1" t="s">
        <v>509</v>
      </c>
      <c r="I9350" s="1">
        <v>9999</v>
      </c>
      <c r="J9350" s="1">
        <v>9999</v>
      </c>
      <c r="K9350" s="1" t="s">
        <v>331</v>
      </c>
      <c r="Q9350" s="2" t="s">
        <v>37</v>
      </c>
      <c r="R9350" s="1" t="s">
        <v>508</v>
      </c>
      <c r="S9350" s="1" t="str">
        <f t="shared" si="299"/>
        <v>JCC|BC|CDO|304|CS|CPEM|</v>
      </c>
      <c r="T9350" s="2" t="str">
        <f t="shared" si="300"/>
        <v>OK</v>
      </c>
    </row>
    <row r="9351" spans="1:20" x14ac:dyDescent="0.25">
      <c r="A9351" s="1">
        <v>302999999</v>
      </c>
      <c r="B9351" s="1" t="str">
        <f>VLOOKUP(A9351,[1]Maestra!A$1:C$746,2,0)</f>
        <v>ACTAEXGE8</v>
      </c>
      <c r="C9351" s="1" t="str">
        <f>VLOOKUP(A9351,[1]Maestra!A$1:C$746,3,0)</f>
        <v>TC American Express Generico</v>
      </c>
      <c r="D9351" s="1" t="s">
        <v>30</v>
      </c>
      <c r="E9351" s="1" t="s">
        <v>505</v>
      </c>
      <c r="F9351" s="1" t="s">
        <v>14</v>
      </c>
      <c r="G9351" s="1">
        <v>304</v>
      </c>
      <c r="H9351" s="1" t="s">
        <v>510</v>
      </c>
      <c r="I9351" s="1">
        <v>9999</v>
      </c>
      <c r="J9351" s="1">
        <v>9999</v>
      </c>
      <c r="K9351" s="1" t="s">
        <v>327</v>
      </c>
      <c r="Q9351" s="2" t="s">
        <v>37</v>
      </c>
      <c r="R9351" s="1" t="s">
        <v>508</v>
      </c>
      <c r="S9351" s="1" t="str">
        <f t="shared" si="299"/>
        <v>JCC|BC|CDO|304|JU|CCOR|</v>
      </c>
      <c r="T9351" s="2" t="str">
        <f t="shared" si="300"/>
        <v>OK</v>
      </c>
    </row>
    <row r="9352" spans="1:20" x14ac:dyDescent="0.25">
      <c r="A9352" s="1">
        <v>302999999</v>
      </c>
      <c r="B9352" s="1" t="str">
        <f>VLOOKUP(A9352,[1]Maestra!A$1:C$746,2,0)</f>
        <v>ACTAEXGE8</v>
      </c>
      <c r="C9352" s="1" t="str">
        <f>VLOOKUP(A9352,[1]Maestra!A$1:C$746,3,0)</f>
        <v>TC American Express Generico</v>
      </c>
      <c r="D9352" s="1" t="s">
        <v>30</v>
      </c>
      <c r="E9352" s="1" t="s">
        <v>505</v>
      </c>
      <c r="F9352" s="1" t="s">
        <v>14</v>
      </c>
      <c r="G9352" s="1">
        <v>304</v>
      </c>
      <c r="H9352" s="1" t="s">
        <v>510</v>
      </c>
      <c r="I9352" s="1">
        <v>9999</v>
      </c>
      <c r="J9352" s="1">
        <v>9999</v>
      </c>
      <c r="K9352" s="1" t="s">
        <v>323</v>
      </c>
      <c r="Q9352" s="2" t="s">
        <v>37</v>
      </c>
      <c r="R9352" s="1" t="s">
        <v>508</v>
      </c>
      <c r="S9352" s="1" t="str">
        <f t="shared" si="299"/>
        <v>JCC|BC|CDO|304|JU|CESP|</v>
      </c>
      <c r="T9352" s="2" t="str">
        <f t="shared" si="300"/>
        <v>OK</v>
      </c>
    </row>
    <row r="9353" spans="1:20" x14ac:dyDescent="0.25">
      <c r="A9353" s="1">
        <v>302999999</v>
      </c>
      <c r="B9353" s="1" t="str">
        <f>VLOOKUP(A9353,[1]Maestra!A$1:C$746,2,0)</f>
        <v>ACTAEXGE8</v>
      </c>
      <c r="C9353" s="1" t="str">
        <f>VLOOKUP(A9353,[1]Maestra!A$1:C$746,3,0)</f>
        <v>TC American Express Generico</v>
      </c>
      <c r="D9353" s="1" t="s">
        <v>30</v>
      </c>
      <c r="E9353" s="1" t="s">
        <v>505</v>
      </c>
      <c r="F9353" s="1" t="s">
        <v>14</v>
      </c>
      <c r="G9353" s="1">
        <v>304</v>
      </c>
      <c r="H9353" s="1" t="s">
        <v>510</v>
      </c>
      <c r="I9353" s="1">
        <v>9999</v>
      </c>
      <c r="J9353" s="1">
        <v>9999</v>
      </c>
      <c r="K9353" s="1" t="s">
        <v>328</v>
      </c>
      <c r="Q9353" s="2" t="s">
        <v>37</v>
      </c>
      <c r="R9353" s="1" t="s">
        <v>508</v>
      </c>
      <c r="S9353" s="1" t="str">
        <f t="shared" si="299"/>
        <v>JCC|BC|CDO|304|JU|CGEM|</v>
      </c>
      <c r="T9353" s="2" t="str">
        <f t="shared" si="300"/>
        <v>OK</v>
      </c>
    </row>
    <row r="9354" spans="1:20" x14ac:dyDescent="0.25">
      <c r="A9354" s="1">
        <v>302999999</v>
      </c>
      <c r="B9354" s="1" t="str">
        <f>VLOOKUP(A9354,[1]Maestra!A$1:C$746,2,0)</f>
        <v>ACTAEXGE8</v>
      </c>
      <c r="C9354" s="1" t="str">
        <f>VLOOKUP(A9354,[1]Maestra!A$1:C$746,3,0)</f>
        <v>TC American Express Generico</v>
      </c>
      <c r="D9354" s="1" t="s">
        <v>30</v>
      </c>
      <c r="E9354" s="1" t="s">
        <v>505</v>
      </c>
      <c r="F9354" s="1" t="s">
        <v>14</v>
      </c>
      <c r="G9354" s="1">
        <v>304</v>
      </c>
      <c r="H9354" s="1" t="s">
        <v>510</v>
      </c>
      <c r="I9354" s="1">
        <v>9999</v>
      </c>
      <c r="J9354" s="1">
        <v>9999</v>
      </c>
      <c r="K9354" s="1" t="s">
        <v>325</v>
      </c>
      <c r="Q9354" s="2" t="s">
        <v>37</v>
      </c>
      <c r="R9354" s="1" t="s">
        <v>508</v>
      </c>
      <c r="S9354" s="1" t="str">
        <f t="shared" si="299"/>
        <v>JCC|BC|CDO|304|JU|CMED|</v>
      </c>
      <c r="T9354" s="2" t="str">
        <f t="shared" si="300"/>
        <v>OK</v>
      </c>
    </row>
    <row r="9355" spans="1:20" x14ac:dyDescent="0.25">
      <c r="A9355" s="1">
        <v>302999999</v>
      </c>
      <c r="B9355" s="1" t="str">
        <f>VLOOKUP(A9355,[1]Maestra!A$1:C$746,2,0)</f>
        <v>ACTAEXGE8</v>
      </c>
      <c r="C9355" s="1" t="str">
        <f>VLOOKUP(A9355,[1]Maestra!A$1:C$746,3,0)</f>
        <v>TC American Express Generico</v>
      </c>
      <c r="D9355" s="1" t="s">
        <v>30</v>
      </c>
      <c r="E9355" s="1" t="s">
        <v>505</v>
      </c>
      <c r="F9355" s="1" t="s">
        <v>14</v>
      </c>
      <c r="G9355" s="1">
        <v>304</v>
      </c>
      <c r="H9355" s="1" t="s">
        <v>510</v>
      </c>
      <c r="I9355" s="1">
        <v>9999</v>
      </c>
      <c r="J9355" s="1">
        <v>9999</v>
      </c>
      <c r="K9355" s="1" t="s">
        <v>330</v>
      </c>
      <c r="Q9355" s="2" t="s">
        <v>37</v>
      </c>
      <c r="R9355" s="1" t="s">
        <v>508</v>
      </c>
      <c r="S9355" s="1" t="str">
        <f t="shared" si="299"/>
        <v>JCC|BC|CDO|304|JU|CMIE|</v>
      </c>
      <c r="T9355" s="2" t="str">
        <f t="shared" si="300"/>
        <v>OK</v>
      </c>
    </row>
    <row r="9356" spans="1:20" x14ac:dyDescent="0.25">
      <c r="A9356" s="1">
        <v>302999999</v>
      </c>
      <c r="B9356" s="1" t="str">
        <f>VLOOKUP(A9356,[1]Maestra!A$1:C$746,2,0)</f>
        <v>ACTAEXGE8</v>
      </c>
      <c r="C9356" s="1" t="str">
        <f>VLOOKUP(A9356,[1]Maestra!A$1:C$746,3,0)</f>
        <v>TC American Express Generico</v>
      </c>
      <c r="D9356" s="1" t="s">
        <v>30</v>
      </c>
      <c r="E9356" s="1" t="s">
        <v>505</v>
      </c>
      <c r="F9356" s="1" t="s">
        <v>14</v>
      </c>
      <c r="G9356" s="1">
        <v>304</v>
      </c>
      <c r="H9356" s="1" t="s">
        <v>510</v>
      </c>
      <c r="I9356" s="1">
        <v>9999</v>
      </c>
      <c r="J9356" s="1">
        <v>9999</v>
      </c>
      <c r="K9356" s="1" t="s">
        <v>331</v>
      </c>
      <c r="Q9356" s="2" t="s">
        <v>37</v>
      </c>
      <c r="R9356" s="1" t="s">
        <v>508</v>
      </c>
      <c r="S9356" s="1" t="str">
        <f t="shared" si="299"/>
        <v>JCC|BC|CDO|304|JU|CPEM|</v>
      </c>
      <c r="T9356" s="2" t="str">
        <f t="shared" si="300"/>
        <v>OK</v>
      </c>
    </row>
    <row r="9357" spans="1:20" x14ac:dyDescent="0.25">
      <c r="A9357" s="1">
        <v>302999999</v>
      </c>
      <c r="B9357" s="1" t="str">
        <f>VLOOKUP(A9357,[1]Maestra!A$1:C$746,2,0)</f>
        <v>ACTAEXGE8</v>
      </c>
      <c r="C9357" s="1" t="str">
        <f>VLOOKUP(A9357,[1]Maestra!A$1:C$746,3,0)</f>
        <v>TC American Express Generico</v>
      </c>
      <c r="D9357" s="1" t="s">
        <v>30</v>
      </c>
      <c r="E9357" s="1" t="s">
        <v>505</v>
      </c>
      <c r="F9357" s="1" t="s">
        <v>14</v>
      </c>
      <c r="G9357" s="1">
        <v>304</v>
      </c>
      <c r="H9357" s="1" t="s">
        <v>511</v>
      </c>
      <c r="I9357" s="1">
        <v>9999</v>
      </c>
      <c r="J9357" s="1">
        <v>9999</v>
      </c>
      <c r="K9357" s="1" t="s">
        <v>327</v>
      </c>
      <c r="Q9357" s="2" t="s">
        <v>37</v>
      </c>
      <c r="R9357" s="1" t="s">
        <v>508</v>
      </c>
      <c r="S9357" s="1" t="str">
        <f t="shared" si="299"/>
        <v>JCC|BC|CDO|304|PJ|CCOR|</v>
      </c>
      <c r="T9357" s="2" t="str">
        <f t="shared" si="300"/>
        <v>OK</v>
      </c>
    </row>
    <row r="9358" spans="1:20" x14ac:dyDescent="0.25">
      <c r="A9358" s="1">
        <v>302999999</v>
      </c>
      <c r="B9358" s="1" t="str">
        <f>VLOOKUP(A9358,[1]Maestra!A$1:C$746,2,0)</f>
        <v>ACTAEXGE8</v>
      </c>
      <c r="C9358" s="1" t="str">
        <f>VLOOKUP(A9358,[1]Maestra!A$1:C$746,3,0)</f>
        <v>TC American Express Generico</v>
      </c>
      <c r="D9358" s="1" t="s">
        <v>30</v>
      </c>
      <c r="E9358" s="1" t="s">
        <v>505</v>
      </c>
      <c r="F9358" s="1" t="s">
        <v>14</v>
      </c>
      <c r="G9358" s="1">
        <v>304</v>
      </c>
      <c r="H9358" s="1" t="s">
        <v>511</v>
      </c>
      <c r="I9358" s="1">
        <v>9999</v>
      </c>
      <c r="J9358" s="1">
        <v>9999</v>
      </c>
      <c r="K9358" s="1" t="s">
        <v>323</v>
      </c>
      <c r="Q9358" s="2" t="s">
        <v>37</v>
      </c>
      <c r="R9358" s="1" t="s">
        <v>508</v>
      </c>
      <c r="S9358" s="1" t="str">
        <f t="shared" si="299"/>
        <v>JCC|BC|CDO|304|PJ|CESP|</v>
      </c>
      <c r="T9358" s="2" t="str">
        <f t="shared" si="300"/>
        <v>OK</v>
      </c>
    </row>
    <row r="9359" spans="1:20" x14ac:dyDescent="0.25">
      <c r="A9359" s="1">
        <v>302999999</v>
      </c>
      <c r="B9359" s="1" t="str">
        <f>VLOOKUP(A9359,[1]Maestra!A$1:C$746,2,0)</f>
        <v>ACTAEXGE8</v>
      </c>
      <c r="C9359" s="1" t="str">
        <f>VLOOKUP(A9359,[1]Maestra!A$1:C$746,3,0)</f>
        <v>TC American Express Generico</v>
      </c>
      <c r="D9359" s="1" t="s">
        <v>30</v>
      </c>
      <c r="E9359" s="1" t="s">
        <v>505</v>
      </c>
      <c r="F9359" s="1" t="s">
        <v>14</v>
      </c>
      <c r="G9359" s="1">
        <v>304</v>
      </c>
      <c r="H9359" s="1" t="s">
        <v>511</v>
      </c>
      <c r="I9359" s="1">
        <v>9999</v>
      </c>
      <c r="J9359" s="1">
        <v>9999</v>
      </c>
      <c r="K9359" s="1" t="s">
        <v>328</v>
      </c>
      <c r="Q9359" s="2" t="s">
        <v>37</v>
      </c>
      <c r="R9359" s="1" t="s">
        <v>508</v>
      </c>
      <c r="S9359" s="1" t="str">
        <f t="shared" si="299"/>
        <v>JCC|BC|CDO|304|PJ|CGEM|</v>
      </c>
      <c r="T9359" s="2" t="str">
        <f t="shared" si="300"/>
        <v>OK</v>
      </c>
    </row>
    <row r="9360" spans="1:20" x14ac:dyDescent="0.25">
      <c r="A9360" s="1">
        <v>302999999</v>
      </c>
      <c r="B9360" s="1" t="str">
        <f>VLOOKUP(A9360,[1]Maestra!A$1:C$746,2,0)</f>
        <v>ACTAEXGE8</v>
      </c>
      <c r="C9360" s="1" t="str">
        <f>VLOOKUP(A9360,[1]Maestra!A$1:C$746,3,0)</f>
        <v>TC American Express Generico</v>
      </c>
      <c r="D9360" s="1" t="s">
        <v>30</v>
      </c>
      <c r="E9360" s="1" t="s">
        <v>505</v>
      </c>
      <c r="F9360" s="1" t="s">
        <v>14</v>
      </c>
      <c r="G9360" s="1">
        <v>304</v>
      </c>
      <c r="H9360" s="1" t="s">
        <v>511</v>
      </c>
      <c r="I9360" s="1">
        <v>9999</v>
      </c>
      <c r="J9360" s="1">
        <v>9999</v>
      </c>
      <c r="K9360" s="1" t="s">
        <v>325</v>
      </c>
      <c r="Q9360" s="2" t="s">
        <v>37</v>
      </c>
      <c r="R9360" s="1" t="s">
        <v>508</v>
      </c>
      <c r="S9360" s="1" t="str">
        <f t="shared" si="299"/>
        <v>JCC|BC|CDO|304|PJ|CMED|</v>
      </c>
      <c r="T9360" s="2" t="str">
        <f t="shared" si="300"/>
        <v>OK</v>
      </c>
    </row>
    <row r="9361" spans="1:20" x14ac:dyDescent="0.25">
      <c r="A9361" s="1">
        <v>302999999</v>
      </c>
      <c r="B9361" s="1" t="str">
        <f>VLOOKUP(A9361,[1]Maestra!A$1:C$746,2,0)</f>
        <v>ACTAEXGE8</v>
      </c>
      <c r="C9361" s="1" t="str">
        <f>VLOOKUP(A9361,[1]Maestra!A$1:C$746,3,0)</f>
        <v>TC American Express Generico</v>
      </c>
      <c r="D9361" s="1" t="s">
        <v>30</v>
      </c>
      <c r="E9361" s="1" t="s">
        <v>505</v>
      </c>
      <c r="F9361" s="1" t="s">
        <v>14</v>
      </c>
      <c r="G9361" s="1">
        <v>304</v>
      </c>
      <c r="H9361" s="1" t="s">
        <v>511</v>
      </c>
      <c r="I9361" s="1">
        <v>9999</v>
      </c>
      <c r="J9361" s="1">
        <v>9999</v>
      </c>
      <c r="K9361" s="1" t="s">
        <v>330</v>
      </c>
      <c r="Q9361" s="2" t="s">
        <v>37</v>
      </c>
      <c r="R9361" s="1" t="s">
        <v>508</v>
      </c>
      <c r="S9361" s="1" t="str">
        <f t="shared" si="299"/>
        <v>JCC|BC|CDO|304|PJ|CMIE|</v>
      </c>
      <c r="T9361" s="2" t="str">
        <f t="shared" si="300"/>
        <v>OK</v>
      </c>
    </row>
    <row r="9362" spans="1:20" x14ac:dyDescent="0.25">
      <c r="A9362" s="1">
        <v>302999999</v>
      </c>
      <c r="B9362" s="1" t="str">
        <f>VLOOKUP(A9362,[1]Maestra!A$1:C$746,2,0)</f>
        <v>ACTAEXGE8</v>
      </c>
      <c r="C9362" s="1" t="str">
        <f>VLOOKUP(A9362,[1]Maestra!A$1:C$746,3,0)</f>
        <v>TC American Express Generico</v>
      </c>
      <c r="D9362" s="1" t="s">
        <v>30</v>
      </c>
      <c r="E9362" s="1" t="s">
        <v>505</v>
      </c>
      <c r="F9362" s="1" t="s">
        <v>14</v>
      </c>
      <c r="G9362" s="1">
        <v>304</v>
      </c>
      <c r="H9362" s="1" t="s">
        <v>511</v>
      </c>
      <c r="I9362" s="1">
        <v>9999</v>
      </c>
      <c r="J9362" s="1">
        <v>9999</v>
      </c>
      <c r="K9362" s="1" t="s">
        <v>331</v>
      </c>
      <c r="Q9362" s="2" t="s">
        <v>37</v>
      </c>
      <c r="R9362" s="1" t="s">
        <v>508</v>
      </c>
      <c r="S9362" s="1" t="str">
        <f t="shared" si="299"/>
        <v>JCC|BC|CDO|304|PJ|CPEM|</v>
      </c>
      <c r="T9362" s="2" t="str">
        <f t="shared" si="300"/>
        <v>OK</v>
      </c>
    </row>
    <row r="9363" spans="1:20" x14ac:dyDescent="0.25">
      <c r="A9363" s="1">
        <v>303999999</v>
      </c>
      <c r="B9363" s="1" t="str">
        <f>VLOOKUP(A9363,[1]Maestra!A$1:C$746,2,0)</f>
        <v>ACTCMAGE8</v>
      </c>
      <c r="C9363" s="1" t="str">
        <f>VLOOKUP(A9363,[1]Maestra!A$1:C$746,3,0)</f>
        <v>TC Mastercard Generico</v>
      </c>
      <c r="D9363" s="1" t="s">
        <v>30</v>
      </c>
      <c r="E9363" s="1" t="s">
        <v>505</v>
      </c>
      <c r="F9363" s="1" t="s">
        <v>14</v>
      </c>
      <c r="G9363" s="1">
        <v>306</v>
      </c>
      <c r="H9363" s="1" t="s">
        <v>507</v>
      </c>
      <c r="I9363" s="1">
        <v>9999</v>
      </c>
      <c r="J9363" s="1">
        <v>9999</v>
      </c>
      <c r="K9363" s="1" t="s">
        <v>327</v>
      </c>
      <c r="Q9363" s="2" t="s">
        <v>37</v>
      </c>
      <c r="R9363" s="1" t="s">
        <v>508</v>
      </c>
      <c r="S9363" s="1" t="str">
        <f t="shared" si="299"/>
        <v>JCC|BC|CDO|306|CA|CCOR|</v>
      </c>
      <c r="T9363" s="2" t="str">
        <f t="shared" si="300"/>
        <v>OK</v>
      </c>
    </row>
    <row r="9364" spans="1:20" x14ac:dyDescent="0.25">
      <c r="A9364" s="1">
        <v>303999999</v>
      </c>
      <c r="B9364" s="1" t="str">
        <f>VLOOKUP(A9364,[1]Maestra!A$1:C$746,2,0)</f>
        <v>ACTCMAGE8</v>
      </c>
      <c r="C9364" s="1" t="str">
        <f>VLOOKUP(A9364,[1]Maestra!A$1:C$746,3,0)</f>
        <v>TC Mastercard Generico</v>
      </c>
      <c r="D9364" s="1" t="s">
        <v>30</v>
      </c>
      <c r="E9364" s="1" t="s">
        <v>505</v>
      </c>
      <c r="F9364" s="1" t="s">
        <v>14</v>
      </c>
      <c r="G9364" s="1">
        <v>306</v>
      </c>
      <c r="H9364" s="1" t="s">
        <v>507</v>
      </c>
      <c r="I9364" s="1">
        <v>9999</v>
      </c>
      <c r="J9364" s="1">
        <v>9999</v>
      </c>
      <c r="K9364" s="1" t="s">
        <v>323</v>
      </c>
      <c r="Q9364" s="2" t="s">
        <v>37</v>
      </c>
      <c r="R9364" s="1" t="s">
        <v>508</v>
      </c>
      <c r="S9364" s="1" t="str">
        <f t="shared" si="299"/>
        <v>JCC|BC|CDO|306|CA|CESP|</v>
      </c>
      <c r="T9364" s="2" t="str">
        <f t="shared" si="300"/>
        <v>OK</v>
      </c>
    </row>
    <row r="9365" spans="1:20" x14ac:dyDescent="0.25">
      <c r="A9365" s="1">
        <v>303999999</v>
      </c>
      <c r="B9365" s="1" t="str">
        <f>VLOOKUP(A9365,[1]Maestra!A$1:C$746,2,0)</f>
        <v>ACTCMAGE8</v>
      </c>
      <c r="C9365" s="1" t="str">
        <f>VLOOKUP(A9365,[1]Maestra!A$1:C$746,3,0)</f>
        <v>TC Mastercard Generico</v>
      </c>
      <c r="D9365" s="1" t="s">
        <v>30</v>
      </c>
      <c r="E9365" s="1" t="s">
        <v>505</v>
      </c>
      <c r="F9365" s="1" t="s">
        <v>14</v>
      </c>
      <c r="G9365" s="1">
        <v>306</v>
      </c>
      <c r="H9365" s="1" t="s">
        <v>507</v>
      </c>
      <c r="I9365" s="1">
        <v>9999</v>
      </c>
      <c r="J9365" s="1">
        <v>9999</v>
      </c>
      <c r="K9365" s="1" t="s">
        <v>328</v>
      </c>
      <c r="Q9365" s="2" t="s">
        <v>37</v>
      </c>
      <c r="R9365" s="1" t="s">
        <v>508</v>
      </c>
      <c r="S9365" s="1" t="str">
        <f t="shared" si="299"/>
        <v>JCC|BC|CDO|306|CA|CGEM|</v>
      </c>
      <c r="T9365" s="2" t="str">
        <f t="shared" si="300"/>
        <v>OK</v>
      </c>
    </row>
    <row r="9366" spans="1:20" x14ac:dyDescent="0.25">
      <c r="A9366" s="1">
        <v>303999999</v>
      </c>
      <c r="B9366" s="1" t="str">
        <f>VLOOKUP(A9366,[1]Maestra!A$1:C$746,2,0)</f>
        <v>ACTCMAGE8</v>
      </c>
      <c r="C9366" s="1" t="str">
        <f>VLOOKUP(A9366,[1]Maestra!A$1:C$746,3,0)</f>
        <v>TC Mastercard Generico</v>
      </c>
      <c r="D9366" s="1" t="s">
        <v>30</v>
      </c>
      <c r="E9366" s="1" t="s">
        <v>505</v>
      </c>
      <c r="F9366" s="1" t="s">
        <v>14</v>
      </c>
      <c r="G9366" s="1">
        <v>306</v>
      </c>
      <c r="H9366" s="1" t="s">
        <v>507</v>
      </c>
      <c r="I9366" s="1">
        <v>9999</v>
      </c>
      <c r="J9366" s="1">
        <v>9999</v>
      </c>
      <c r="K9366" s="1" t="s">
        <v>329</v>
      </c>
      <c r="Q9366" s="2" t="s">
        <v>37</v>
      </c>
      <c r="R9366" s="1" t="s">
        <v>508</v>
      </c>
      <c r="S9366" s="1" t="str">
        <f t="shared" si="299"/>
        <v>JCC|BC|CDO|306|CA|CIVA|</v>
      </c>
      <c r="T9366" s="2" t="str">
        <f t="shared" si="300"/>
        <v>OK</v>
      </c>
    </row>
    <row r="9367" spans="1:20" x14ac:dyDescent="0.25">
      <c r="A9367" s="1">
        <v>303999999</v>
      </c>
      <c r="B9367" s="1" t="str">
        <f>VLOOKUP(A9367,[1]Maestra!A$1:C$746,2,0)</f>
        <v>ACTCMAGE8</v>
      </c>
      <c r="C9367" s="1" t="str">
        <f>VLOOKUP(A9367,[1]Maestra!A$1:C$746,3,0)</f>
        <v>TC Mastercard Generico</v>
      </c>
      <c r="D9367" s="1" t="s">
        <v>30</v>
      </c>
      <c r="E9367" s="1" t="s">
        <v>505</v>
      </c>
      <c r="F9367" s="1" t="s">
        <v>14</v>
      </c>
      <c r="G9367" s="1">
        <v>306</v>
      </c>
      <c r="H9367" s="1" t="s">
        <v>507</v>
      </c>
      <c r="I9367" s="1">
        <v>9999</v>
      </c>
      <c r="J9367" s="1">
        <v>9999</v>
      </c>
      <c r="K9367" s="1" t="s">
        <v>325</v>
      </c>
      <c r="Q9367" s="2" t="s">
        <v>37</v>
      </c>
      <c r="R9367" s="1" t="s">
        <v>508</v>
      </c>
      <c r="S9367" s="1" t="str">
        <f t="shared" si="299"/>
        <v>JCC|BC|CDO|306|CA|CMED|</v>
      </c>
      <c r="T9367" s="2" t="str">
        <f t="shared" si="300"/>
        <v>OK</v>
      </c>
    </row>
    <row r="9368" spans="1:20" x14ac:dyDescent="0.25">
      <c r="A9368" s="1">
        <v>303999999</v>
      </c>
      <c r="B9368" s="1" t="str">
        <f>VLOOKUP(A9368,[1]Maestra!A$1:C$746,2,0)</f>
        <v>ACTCMAGE8</v>
      </c>
      <c r="C9368" s="1" t="str">
        <f>VLOOKUP(A9368,[1]Maestra!A$1:C$746,3,0)</f>
        <v>TC Mastercard Generico</v>
      </c>
      <c r="D9368" s="1" t="s">
        <v>30</v>
      </c>
      <c r="E9368" s="1" t="s">
        <v>505</v>
      </c>
      <c r="F9368" s="1" t="s">
        <v>14</v>
      </c>
      <c r="G9368" s="1">
        <v>306</v>
      </c>
      <c r="H9368" s="1" t="s">
        <v>507</v>
      </c>
      <c r="I9368" s="1">
        <v>9999</v>
      </c>
      <c r="J9368" s="1">
        <v>9999</v>
      </c>
      <c r="K9368" s="1" t="s">
        <v>330</v>
      </c>
      <c r="Q9368" s="2" t="s">
        <v>37</v>
      </c>
      <c r="R9368" s="1" t="s">
        <v>508</v>
      </c>
      <c r="S9368" s="1" t="str">
        <f t="shared" si="299"/>
        <v>JCC|BC|CDO|306|CA|CMIE|</v>
      </c>
      <c r="T9368" s="2" t="str">
        <f t="shared" si="300"/>
        <v>OK</v>
      </c>
    </row>
    <row r="9369" spans="1:20" x14ac:dyDescent="0.25">
      <c r="A9369" s="1">
        <v>303999999</v>
      </c>
      <c r="B9369" s="1" t="str">
        <f>VLOOKUP(A9369,[1]Maestra!A$1:C$746,2,0)</f>
        <v>ACTCMAGE8</v>
      </c>
      <c r="C9369" s="1" t="str">
        <f>VLOOKUP(A9369,[1]Maestra!A$1:C$746,3,0)</f>
        <v>TC Mastercard Generico</v>
      </c>
      <c r="D9369" s="1" t="s">
        <v>30</v>
      </c>
      <c r="E9369" s="1" t="s">
        <v>505</v>
      </c>
      <c r="F9369" s="1" t="s">
        <v>14</v>
      </c>
      <c r="G9369" s="1">
        <v>306</v>
      </c>
      <c r="H9369" s="1" t="s">
        <v>507</v>
      </c>
      <c r="I9369" s="1">
        <v>9999</v>
      </c>
      <c r="J9369" s="1">
        <v>9999</v>
      </c>
      <c r="K9369" s="1" t="s">
        <v>331</v>
      </c>
      <c r="Q9369" s="2" t="s">
        <v>37</v>
      </c>
      <c r="R9369" s="1" t="s">
        <v>508</v>
      </c>
      <c r="S9369" s="1" t="str">
        <f t="shared" si="299"/>
        <v>JCC|BC|CDO|306|CA|CPEM|</v>
      </c>
      <c r="T9369" s="2" t="str">
        <f t="shared" si="300"/>
        <v>OK</v>
      </c>
    </row>
    <row r="9370" spans="1:20" x14ac:dyDescent="0.25">
      <c r="A9370" s="1">
        <v>303999999</v>
      </c>
      <c r="B9370" s="1" t="str">
        <f>VLOOKUP(A9370,[1]Maestra!A$1:C$746,2,0)</f>
        <v>ACTCMAGE8</v>
      </c>
      <c r="C9370" s="1" t="str">
        <f>VLOOKUP(A9370,[1]Maestra!A$1:C$746,3,0)</f>
        <v>TC Mastercard Generico</v>
      </c>
      <c r="D9370" s="1" t="s">
        <v>30</v>
      </c>
      <c r="E9370" s="1" t="s">
        <v>505</v>
      </c>
      <c r="F9370" s="1" t="s">
        <v>14</v>
      </c>
      <c r="G9370" s="1">
        <v>306</v>
      </c>
      <c r="H9370" s="1" t="s">
        <v>509</v>
      </c>
      <c r="I9370" s="1">
        <v>9999</v>
      </c>
      <c r="J9370" s="1">
        <v>9999</v>
      </c>
      <c r="K9370" s="1" t="s">
        <v>327</v>
      </c>
      <c r="Q9370" s="2" t="s">
        <v>37</v>
      </c>
      <c r="R9370" s="1" t="s">
        <v>508</v>
      </c>
      <c r="S9370" s="1" t="str">
        <f t="shared" si="299"/>
        <v>JCC|BC|CDO|306|CS|CCOR|</v>
      </c>
      <c r="T9370" s="2" t="str">
        <f t="shared" si="300"/>
        <v>OK</v>
      </c>
    </row>
    <row r="9371" spans="1:20" x14ac:dyDescent="0.25">
      <c r="A9371" s="1">
        <v>303999999</v>
      </c>
      <c r="B9371" s="1" t="str">
        <f>VLOOKUP(A9371,[1]Maestra!A$1:C$746,2,0)</f>
        <v>ACTCMAGE8</v>
      </c>
      <c r="C9371" s="1" t="str">
        <f>VLOOKUP(A9371,[1]Maestra!A$1:C$746,3,0)</f>
        <v>TC Mastercard Generico</v>
      </c>
      <c r="D9371" s="1" t="s">
        <v>30</v>
      </c>
      <c r="E9371" s="1" t="s">
        <v>505</v>
      </c>
      <c r="F9371" s="1" t="s">
        <v>14</v>
      </c>
      <c r="G9371" s="1">
        <v>306</v>
      </c>
      <c r="H9371" s="1" t="s">
        <v>509</v>
      </c>
      <c r="I9371" s="1">
        <v>9999</v>
      </c>
      <c r="J9371" s="1">
        <v>9999</v>
      </c>
      <c r="K9371" s="1" t="s">
        <v>323</v>
      </c>
      <c r="Q9371" s="2" t="s">
        <v>37</v>
      </c>
      <c r="R9371" s="1" t="s">
        <v>508</v>
      </c>
      <c r="S9371" s="1" t="str">
        <f t="shared" si="299"/>
        <v>JCC|BC|CDO|306|CS|CESP|</v>
      </c>
      <c r="T9371" s="2" t="str">
        <f t="shared" si="300"/>
        <v>OK</v>
      </c>
    </row>
    <row r="9372" spans="1:20" x14ac:dyDescent="0.25">
      <c r="A9372" s="1">
        <v>303999999</v>
      </c>
      <c r="B9372" s="1" t="str">
        <f>VLOOKUP(A9372,[1]Maestra!A$1:C$746,2,0)</f>
        <v>ACTCMAGE8</v>
      </c>
      <c r="C9372" s="1" t="str">
        <f>VLOOKUP(A9372,[1]Maestra!A$1:C$746,3,0)</f>
        <v>TC Mastercard Generico</v>
      </c>
      <c r="D9372" s="1" t="s">
        <v>30</v>
      </c>
      <c r="E9372" s="1" t="s">
        <v>505</v>
      </c>
      <c r="F9372" s="1" t="s">
        <v>14</v>
      </c>
      <c r="G9372" s="1">
        <v>306</v>
      </c>
      <c r="H9372" s="1" t="s">
        <v>509</v>
      </c>
      <c r="I9372" s="1">
        <v>9999</v>
      </c>
      <c r="J9372" s="1">
        <v>9999</v>
      </c>
      <c r="K9372" s="1" t="s">
        <v>328</v>
      </c>
      <c r="Q9372" s="2" t="s">
        <v>37</v>
      </c>
      <c r="R9372" s="1" t="s">
        <v>508</v>
      </c>
      <c r="S9372" s="1" t="str">
        <f t="shared" si="299"/>
        <v>JCC|BC|CDO|306|CS|CGEM|</v>
      </c>
      <c r="T9372" s="2" t="str">
        <f t="shared" si="300"/>
        <v>OK</v>
      </c>
    </row>
    <row r="9373" spans="1:20" x14ac:dyDescent="0.25">
      <c r="A9373" s="1">
        <v>303999999</v>
      </c>
      <c r="B9373" s="1" t="str">
        <f>VLOOKUP(A9373,[1]Maestra!A$1:C$746,2,0)</f>
        <v>ACTCMAGE8</v>
      </c>
      <c r="C9373" s="1" t="str">
        <f>VLOOKUP(A9373,[1]Maestra!A$1:C$746,3,0)</f>
        <v>TC Mastercard Generico</v>
      </c>
      <c r="D9373" s="1" t="s">
        <v>30</v>
      </c>
      <c r="E9373" s="1" t="s">
        <v>505</v>
      </c>
      <c r="F9373" s="1" t="s">
        <v>14</v>
      </c>
      <c r="G9373" s="1">
        <v>306</v>
      </c>
      <c r="H9373" s="1" t="s">
        <v>509</v>
      </c>
      <c r="I9373" s="1">
        <v>9999</v>
      </c>
      <c r="J9373" s="1">
        <v>9999</v>
      </c>
      <c r="K9373" s="1" t="s">
        <v>329</v>
      </c>
      <c r="Q9373" s="2" t="s">
        <v>37</v>
      </c>
      <c r="R9373" s="1" t="s">
        <v>508</v>
      </c>
      <c r="S9373" s="1" t="str">
        <f t="shared" si="299"/>
        <v>JCC|BC|CDO|306|CS|CIVA|</v>
      </c>
      <c r="T9373" s="2" t="str">
        <f t="shared" si="300"/>
        <v>OK</v>
      </c>
    </row>
    <row r="9374" spans="1:20" x14ac:dyDescent="0.25">
      <c r="A9374" s="1">
        <v>303999999</v>
      </c>
      <c r="B9374" s="1" t="str">
        <f>VLOOKUP(A9374,[1]Maestra!A$1:C$746,2,0)</f>
        <v>ACTCMAGE8</v>
      </c>
      <c r="C9374" s="1" t="str">
        <f>VLOOKUP(A9374,[1]Maestra!A$1:C$746,3,0)</f>
        <v>TC Mastercard Generico</v>
      </c>
      <c r="D9374" s="1" t="s">
        <v>30</v>
      </c>
      <c r="E9374" s="1" t="s">
        <v>505</v>
      </c>
      <c r="F9374" s="1" t="s">
        <v>14</v>
      </c>
      <c r="G9374" s="1">
        <v>306</v>
      </c>
      <c r="H9374" s="1" t="s">
        <v>509</v>
      </c>
      <c r="I9374" s="1">
        <v>9999</v>
      </c>
      <c r="J9374" s="1">
        <v>9999</v>
      </c>
      <c r="K9374" s="1" t="s">
        <v>325</v>
      </c>
      <c r="Q9374" s="2" t="s">
        <v>37</v>
      </c>
      <c r="R9374" s="1" t="s">
        <v>508</v>
      </c>
      <c r="S9374" s="1" t="str">
        <f t="shared" si="299"/>
        <v>JCC|BC|CDO|306|CS|CMED|</v>
      </c>
      <c r="T9374" s="2" t="str">
        <f t="shared" si="300"/>
        <v>OK</v>
      </c>
    </row>
    <row r="9375" spans="1:20" x14ac:dyDescent="0.25">
      <c r="A9375" s="1">
        <v>303999999</v>
      </c>
      <c r="B9375" s="1" t="str">
        <f>VLOOKUP(A9375,[1]Maestra!A$1:C$746,2,0)</f>
        <v>ACTCMAGE8</v>
      </c>
      <c r="C9375" s="1" t="str">
        <f>VLOOKUP(A9375,[1]Maestra!A$1:C$746,3,0)</f>
        <v>TC Mastercard Generico</v>
      </c>
      <c r="D9375" s="1" t="s">
        <v>30</v>
      </c>
      <c r="E9375" s="1" t="s">
        <v>505</v>
      </c>
      <c r="F9375" s="1" t="s">
        <v>14</v>
      </c>
      <c r="G9375" s="1">
        <v>306</v>
      </c>
      <c r="H9375" s="1" t="s">
        <v>509</v>
      </c>
      <c r="I9375" s="1">
        <v>9999</v>
      </c>
      <c r="J9375" s="1">
        <v>9999</v>
      </c>
      <c r="K9375" s="1" t="s">
        <v>330</v>
      </c>
      <c r="Q9375" s="2" t="s">
        <v>37</v>
      </c>
      <c r="R9375" s="1" t="s">
        <v>508</v>
      </c>
      <c r="S9375" s="1" t="str">
        <f t="shared" si="299"/>
        <v>JCC|BC|CDO|306|CS|CMIE|</v>
      </c>
      <c r="T9375" s="2" t="str">
        <f t="shared" si="300"/>
        <v>OK</v>
      </c>
    </row>
    <row r="9376" spans="1:20" x14ac:dyDescent="0.25">
      <c r="A9376" s="1">
        <v>303999999</v>
      </c>
      <c r="B9376" s="1" t="str">
        <f>VLOOKUP(A9376,[1]Maestra!A$1:C$746,2,0)</f>
        <v>ACTCMAGE8</v>
      </c>
      <c r="C9376" s="1" t="str">
        <f>VLOOKUP(A9376,[1]Maestra!A$1:C$746,3,0)</f>
        <v>TC Mastercard Generico</v>
      </c>
      <c r="D9376" s="1" t="s">
        <v>30</v>
      </c>
      <c r="E9376" s="1" t="s">
        <v>505</v>
      </c>
      <c r="F9376" s="1" t="s">
        <v>14</v>
      </c>
      <c r="G9376" s="1">
        <v>306</v>
      </c>
      <c r="H9376" s="1" t="s">
        <v>509</v>
      </c>
      <c r="I9376" s="1">
        <v>9999</v>
      </c>
      <c r="J9376" s="1">
        <v>9999</v>
      </c>
      <c r="K9376" s="1" t="s">
        <v>331</v>
      </c>
      <c r="Q9376" s="2" t="s">
        <v>37</v>
      </c>
      <c r="R9376" s="1" t="s">
        <v>508</v>
      </c>
      <c r="S9376" s="1" t="str">
        <f t="shared" si="299"/>
        <v>JCC|BC|CDO|306|CS|CPEM|</v>
      </c>
      <c r="T9376" s="2" t="str">
        <f t="shared" si="300"/>
        <v>OK</v>
      </c>
    </row>
    <row r="9377" spans="1:20" x14ac:dyDescent="0.25">
      <c r="A9377" s="1">
        <v>303999999</v>
      </c>
      <c r="B9377" s="1" t="str">
        <f>VLOOKUP(A9377,[1]Maestra!A$1:C$746,2,0)</f>
        <v>ACTCMAGE8</v>
      </c>
      <c r="C9377" s="1" t="str">
        <f>VLOOKUP(A9377,[1]Maestra!A$1:C$746,3,0)</f>
        <v>TC Mastercard Generico</v>
      </c>
      <c r="D9377" s="1" t="s">
        <v>30</v>
      </c>
      <c r="E9377" s="1" t="s">
        <v>505</v>
      </c>
      <c r="F9377" s="1" t="s">
        <v>14</v>
      </c>
      <c r="G9377" s="1">
        <v>306</v>
      </c>
      <c r="H9377" s="1" t="s">
        <v>510</v>
      </c>
      <c r="I9377" s="1">
        <v>9999</v>
      </c>
      <c r="J9377" s="1">
        <v>9999</v>
      </c>
      <c r="K9377" s="1" t="s">
        <v>325</v>
      </c>
      <c r="Q9377" s="2" t="s">
        <v>37</v>
      </c>
      <c r="R9377" s="1" t="s">
        <v>508</v>
      </c>
      <c r="S9377" s="1" t="str">
        <f t="shared" si="299"/>
        <v>JCC|BC|CDO|306|JU|CMED|</v>
      </c>
      <c r="T9377" s="2" t="str">
        <f t="shared" si="300"/>
        <v>OK</v>
      </c>
    </row>
    <row r="9378" spans="1:20" x14ac:dyDescent="0.25">
      <c r="A9378" s="1">
        <v>303999999</v>
      </c>
      <c r="B9378" s="1" t="str">
        <f>VLOOKUP(A9378,[1]Maestra!A$1:C$746,2,0)</f>
        <v>ACTCMAGE8</v>
      </c>
      <c r="C9378" s="1" t="str">
        <f>VLOOKUP(A9378,[1]Maestra!A$1:C$746,3,0)</f>
        <v>TC Mastercard Generico</v>
      </c>
      <c r="D9378" s="1" t="s">
        <v>30</v>
      </c>
      <c r="E9378" s="1" t="s">
        <v>505</v>
      </c>
      <c r="F9378" s="1" t="s">
        <v>14</v>
      </c>
      <c r="G9378" s="1">
        <v>306</v>
      </c>
      <c r="H9378" s="1" t="s">
        <v>510</v>
      </c>
      <c r="I9378" s="1">
        <v>9999</v>
      </c>
      <c r="J9378" s="1">
        <v>9999</v>
      </c>
      <c r="K9378" s="1" t="s">
        <v>330</v>
      </c>
      <c r="Q9378" s="2" t="s">
        <v>37</v>
      </c>
      <c r="R9378" s="1" t="s">
        <v>508</v>
      </c>
      <c r="S9378" s="1" t="str">
        <f t="shared" si="299"/>
        <v>JCC|BC|CDO|306|JU|CMIE|</v>
      </c>
      <c r="T9378" s="2" t="str">
        <f t="shared" si="300"/>
        <v>OK</v>
      </c>
    </row>
    <row r="9379" spans="1:20" x14ac:dyDescent="0.25">
      <c r="A9379" s="1">
        <v>303999999</v>
      </c>
      <c r="B9379" s="1" t="str">
        <f>VLOOKUP(A9379,[1]Maestra!A$1:C$746,2,0)</f>
        <v>ACTCMAGE8</v>
      </c>
      <c r="C9379" s="1" t="str">
        <f>VLOOKUP(A9379,[1]Maestra!A$1:C$746,3,0)</f>
        <v>TC Mastercard Generico</v>
      </c>
      <c r="D9379" s="1" t="s">
        <v>30</v>
      </c>
      <c r="E9379" s="1" t="s">
        <v>505</v>
      </c>
      <c r="F9379" s="1" t="s">
        <v>14</v>
      </c>
      <c r="G9379" s="1">
        <v>306</v>
      </c>
      <c r="H9379" s="1" t="s">
        <v>510</v>
      </c>
      <c r="I9379" s="1">
        <v>9999</v>
      </c>
      <c r="J9379" s="1">
        <v>9999</v>
      </c>
      <c r="K9379" s="1" t="s">
        <v>331</v>
      </c>
      <c r="Q9379" s="2" t="s">
        <v>37</v>
      </c>
      <c r="R9379" s="1" t="s">
        <v>508</v>
      </c>
      <c r="S9379" s="1" t="str">
        <f t="shared" si="299"/>
        <v>JCC|BC|CDO|306|JU|CPEM|</v>
      </c>
      <c r="T9379" s="2" t="str">
        <f t="shared" si="300"/>
        <v>OK</v>
      </c>
    </row>
    <row r="9380" spans="1:20" x14ac:dyDescent="0.25">
      <c r="A9380" s="1">
        <v>303999999</v>
      </c>
      <c r="B9380" s="1" t="str">
        <f>VLOOKUP(A9380,[1]Maestra!A$1:C$746,2,0)</f>
        <v>ACTCMAGE8</v>
      </c>
      <c r="C9380" s="1" t="str">
        <f>VLOOKUP(A9380,[1]Maestra!A$1:C$746,3,0)</f>
        <v>TC Mastercard Generico</v>
      </c>
      <c r="D9380" s="1" t="s">
        <v>30</v>
      </c>
      <c r="E9380" s="1" t="s">
        <v>505</v>
      </c>
      <c r="F9380" s="1" t="s">
        <v>14</v>
      </c>
      <c r="G9380" s="1">
        <v>306</v>
      </c>
      <c r="H9380" s="1" t="s">
        <v>511</v>
      </c>
      <c r="I9380" s="1">
        <v>9999</v>
      </c>
      <c r="J9380" s="1">
        <v>9999</v>
      </c>
      <c r="K9380" s="1" t="s">
        <v>327</v>
      </c>
      <c r="Q9380" s="2" t="s">
        <v>37</v>
      </c>
      <c r="R9380" s="1" t="s">
        <v>508</v>
      </c>
      <c r="S9380" s="1" t="str">
        <f t="shared" si="299"/>
        <v>JCC|BC|CDO|306|PJ|CCOR|</v>
      </c>
      <c r="T9380" s="2" t="str">
        <f t="shared" si="300"/>
        <v>OK</v>
      </c>
    </row>
    <row r="9381" spans="1:20" x14ac:dyDescent="0.25">
      <c r="A9381" s="1">
        <v>303999999</v>
      </c>
      <c r="B9381" s="1" t="str">
        <f>VLOOKUP(A9381,[1]Maestra!A$1:C$746,2,0)</f>
        <v>ACTCMAGE8</v>
      </c>
      <c r="C9381" s="1" t="str">
        <f>VLOOKUP(A9381,[1]Maestra!A$1:C$746,3,0)</f>
        <v>TC Mastercard Generico</v>
      </c>
      <c r="D9381" s="1" t="s">
        <v>30</v>
      </c>
      <c r="E9381" s="1" t="s">
        <v>505</v>
      </c>
      <c r="F9381" s="1" t="s">
        <v>14</v>
      </c>
      <c r="G9381" s="1">
        <v>306</v>
      </c>
      <c r="H9381" s="1" t="s">
        <v>511</v>
      </c>
      <c r="I9381" s="1">
        <v>9999</v>
      </c>
      <c r="J9381" s="1">
        <v>9999</v>
      </c>
      <c r="K9381" s="1" t="s">
        <v>323</v>
      </c>
      <c r="Q9381" s="2" t="s">
        <v>37</v>
      </c>
      <c r="R9381" s="1" t="s">
        <v>508</v>
      </c>
      <c r="S9381" s="1" t="str">
        <f t="shared" si="299"/>
        <v>JCC|BC|CDO|306|PJ|CESP|</v>
      </c>
      <c r="T9381" s="2" t="str">
        <f t="shared" si="300"/>
        <v>OK</v>
      </c>
    </row>
    <row r="9382" spans="1:20" x14ac:dyDescent="0.25">
      <c r="A9382" s="1">
        <v>303999999</v>
      </c>
      <c r="B9382" s="1" t="str">
        <f>VLOOKUP(A9382,[1]Maestra!A$1:C$746,2,0)</f>
        <v>ACTCMAGE8</v>
      </c>
      <c r="C9382" s="1" t="str">
        <f>VLOOKUP(A9382,[1]Maestra!A$1:C$746,3,0)</f>
        <v>TC Mastercard Generico</v>
      </c>
      <c r="D9382" s="1" t="s">
        <v>30</v>
      </c>
      <c r="E9382" s="1" t="s">
        <v>505</v>
      </c>
      <c r="F9382" s="1" t="s">
        <v>14</v>
      </c>
      <c r="G9382" s="1">
        <v>306</v>
      </c>
      <c r="H9382" s="1" t="s">
        <v>511</v>
      </c>
      <c r="I9382" s="1">
        <v>9999</v>
      </c>
      <c r="J9382" s="1">
        <v>9999</v>
      </c>
      <c r="K9382" s="1" t="s">
        <v>328</v>
      </c>
      <c r="Q9382" s="2" t="s">
        <v>37</v>
      </c>
      <c r="R9382" s="1" t="s">
        <v>508</v>
      </c>
      <c r="S9382" s="1" t="str">
        <f t="shared" si="299"/>
        <v>JCC|BC|CDO|306|PJ|CGEM|</v>
      </c>
      <c r="T9382" s="2" t="str">
        <f t="shared" si="300"/>
        <v>OK</v>
      </c>
    </row>
    <row r="9383" spans="1:20" x14ac:dyDescent="0.25">
      <c r="A9383" s="1">
        <v>303999999</v>
      </c>
      <c r="B9383" s="1" t="str">
        <f>VLOOKUP(A9383,[1]Maestra!A$1:C$746,2,0)</f>
        <v>ACTCMAGE8</v>
      </c>
      <c r="C9383" s="1" t="str">
        <f>VLOOKUP(A9383,[1]Maestra!A$1:C$746,3,0)</f>
        <v>TC Mastercard Generico</v>
      </c>
      <c r="D9383" s="1" t="s">
        <v>30</v>
      </c>
      <c r="E9383" s="1" t="s">
        <v>505</v>
      </c>
      <c r="F9383" s="1" t="s">
        <v>14</v>
      </c>
      <c r="G9383" s="1">
        <v>306</v>
      </c>
      <c r="H9383" s="1" t="s">
        <v>511</v>
      </c>
      <c r="I9383" s="1">
        <v>9999</v>
      </c>
      <c r="J9383" s="1">
        <v>9999</v>
      </c>
      <c r="K9383" s="1" t="s">
        <v>325</v>
      </c>
      <c r="Q9383" s="2" t="s">
        <v>37</v>
      </c>
      <c r="R9383" s="1" t="s">
        <v>508</v>
      </c>
      <c r="S9383" s="1" t="str">
        <f t="shared" si="299"/>
        <v>JCC|BC|CDO|306|PJ|CMED|</v>
      </c>
      <c r="T9383" s="2" t="str">
        <f t="shared" si="300"/>
        <v>OK</v>
      </c>
    </row>
    <row r="9384" spans="1:20" x14ac:dyDescent="0.25">
      <c r="A9384" s="1">
        <v>303999999</v>
      </c>
      <c r="B9384" s="1" t="str">
        <f>VLOOKUP(A9384,[1]Maestra!A$1:C$746,2,0)</f>
        <v>ACTCMAGE8</v>
      </c>
      <c r="C9384" s="1" t="str">
        <f>VLOOKUP(A9384,[1]Maestra!A$1:C$746,3,0)</f>
        <v>TC Mastercard Generico</v>
      </c>
      <c r="D9384" s="1" t="s">
        <v>30</v>
      </c>
      <c r="E9384" s="1" t="s">
        <v>505</v>
      </c>
      <c r="F9384" s="1" t="s">
        <v>14</v>
      </c>
      <c r="G9384" s="1">
        <v>306</v>
      </c>
      <c r="H9384" s="1" t="s">
        <v>511</v>
      </c>
      <c r="I9384" s="1">
        <v>9999</v>
      </c>
      <c r="J9384" s="1">
        <v>9999</v>
      </c>
      <c r="K9384" s="1" t="s">
        <v>330</v>
      </c>
      <c r="Q9384" s="2" t="s">
        <v>37</v>
      </c>
      <c r="R9384" s="1" t="s">
        <v>508</v>
      </c>
      <c r="S9384" s="1" t="str">
        <f t="shared" si="299"/>
        <v>JCC|BC|CDO|306|PJ|CMIE|</v>
      </c>
      <c r="T9384" s="2" t="str">
        <f t="shared" si="300"/>
        <v>OK</v>
      </c>
    </row>
    <row r="9385" spans="1:20" x14ac:dyDescent="0.25">
      <c r="A9385" s="1">
        <v>303999999</v>
      </c>
      <c r="B9385" s="1" t="str">
        <f>VLOOKUP(A9385,[1]Maestra!A$1:C$746,2,0)</f>
        <v>ACTCMAGE8</v>
      </c>
      <c r="C9385" s="1" t="str">
        <f>VLOOKUP(A9385,[1]Maestra!A$1:C$746,3,0)</f>
        <v>TC Mastercard Generico</v>
      </c>
      <c r="D9385" s="1" t="s">
        <v>30</v>
      </c>
      <c r="E9385" s="1" t="s">
        <v>505</v>
      </c>
      <c r="F9385" s="1" t="s">
        <v>14</v>
      </c>
      <c r="G9385" s="1">
        <v>306</v>
      </c>
      <c r="H9385" s="1" t="s">
        <v>511</v>
      </c>
      <c r="I9385" s="1">
        <v>9999</v>
      </c>
      <c r="J9385" s="1">
        <v>9999</v>
      </c>
      <c r="K9385" s="1" t="s">
        <v>331</v>
      </c>
      <c r="Q9385" s="2" t="s">
        <v>37</v>
      </c>
      <c r="R9385" s="1" t="s">
        <v>508</v>
      </c>
      <c r="S9385" s="1" t="str">
        <f t="shared" si="299"/>
        <v>JCC|BC|CDO|306|PJ|CPEM|</v>
      </c>
      <c r="T9385" s="2" t="str">
        <f t="shared" si="300"/>
        <v>OK</v>
      </c>
    </row>
    <row r="9386" spans="1:20" x14ac:dyDescent="0.25">
      <c r="A9386" s="1">
        <v>301999999</v>
      </c>
      <c r="B9386" s="1" t="str">
        <f>VLOOKUP(A9386,[1]Maestra!A$1:C$746,2,0)</f>
        <v>ACTCVIGE8</v>
      </c>
      <c r="C9386" s="1" t="str">
        <f>VLOOKUP(A9386,[1]Maestra!A$1:C$746,3,0)</f>
        <v>TC Visa Generico</v>
      </c>
      <c r="D9386" s="1" t="s">
        <v>30</v>
      </c>
      <c r="E9386" s="1" t="s">
        <v>505</v>
      </c>
      <c r="F9386" s="1" t="s">
        <v>14</v>
      </c>
      <c r="G9386" s="1">
        <v>308</v>
      </c>
      <c r="H9386" s="1" t="s">
        <v>507</v>
      </c>
      <c r="I9386" s="1">
        <v>9999</v>
      </c>
      <c r="J9386" s="1">
        <v>9999</v>
      </c>
      <c r="K9386" s="1" t="s">
        <v>327</v>
      </c>
      <c r="Q9386" s="2" t="s">
        <v>37</v>
      </c>
      <c r="R9386" s="1" t="s">
        <v>508</v>
      </c>
      <c r="S9386" s="1" t="str">
        <f t="shared" si="299"/>
        <v>JCC|BC|CDO|308|CA|CCOR|</v>
      </c>
      <c r="T9386" s="2" t="str">
        <f t="shared" si="300"/>
        <v>OK</v>
      </c>
    </row>
    <row r="9387" spans="1:20" x14ac:dyDescent="0.25">
      <c r="A9387" s="1">
        <v>301999999</v>
      </c>
      <c r="B9387" s="1" t="str">
        <f>VLOOKUP(A9387,[1]Maestra!A$1:C$746,2,0)</f>
        <v>ACTCVIGE8</v>
      </c>
      <c r="C9387" s="1" t="str">
        <f>VLOOKUP(A9387,[1]Maestra!A$1:C$746,3,0)</f>
        <v>TC Visa Generico</v>
      </c>
      <c r="D9387" s="1" t="s">
        <v>30</v>
      </c>
      <c r="E9387" s="1" t="s">
        <v>505</v>
      </c>
      <c r="F9387" s="1" t="s">
        <v>14</v>
      </c>
      <c r="G9387" s="1">
        <v>308</v>
      </c>
      <c r="H9387" s="1" t="s">
        <v>507</v>
      </c>
      <c r="I9387" s="1">
        <v>9999</v>
      </c>
      <c r="J9387" s="1">
        <v>9999</v>
      </c>
      <c r="K9387" s="1" t="s">
        <v>323</v>
      </c>
      <c r="Q9387" s="2" t="s">
        <v>37</v>
      </c>
      <c r="R9387" s="1" t="s">
        <v>508</v>
      </c>
      <c r="S9387" s="1" t="str">
        <f t="shared" si="299"/>
        <v>JCC|BC|CDO|308|CA|CESP|</v>
      </c>
      <c r="T9387" s="2" t="str">
        <f t="shared" si="300"/>
        <v>OK</v>
      </c>
    </row>
    <row r="9388" spans="1:20" x14ac:dyDescent="0.25">
      <c r="A9388" s="1">
        <v>301999999</v>
      </c>
      <c r="B9388" s="1" t="str">
        <f>VLOOKUP(A9388,[1]Maestra!A$1:C$746,2,0)</f>
        <v>ACTCVIGE8</v>
      </c>
      <c r="C9388" s="1" t="str">
        <f>VLOOKUP(A9388,[1]Maestra!A$1:C$746,3,0)</f>
        <v>TC Visa Generico</v>
      </c>
      <c r="D9388" s="1" t="s">
        <v>30</v>
      </c>
      <c r="E9388" s="1" t="s">
        <v>505</v>
      </c>
      <c r="F9388" s="1" t="s">
        <v>14</v>
      </c>
      <c r="G9388" s="1">
        <v>308</v>
      </c>
      <c r="H9388" s="1" t="s">
        <v>507</v>
      </c>
      <c r="I9388" s="1">
        <v>9999</v>
      </c>
      <c r="J9388" s="1">
        <v>9999</v>
      </c>
      <c r="K9388" s="1" t="s">
        <v>328</v>
      </c>
      <c r="Q9388" s="2" t="s">
        <v>37</v>
      </c>
      <c r="R9388" s="1" t="s">
        <v>508</v>
      </c>
      <c r="S9388" s="1" t="str">
        <f t="shared" si="299"/>
        <v>JCC|BC|CDO|308|CA|CGEM|</v>
      </c>
      <c r="T9388" s="2" t="str">
        <f t="shared" si="300"/>
        <v>OK</v>
      </c>
    </row>
    <row r="9389" spans="1:20" x14ac:dyDescent="0.25">
      <c r="A9389" s="1">
        <v>301999999</v>
      </c>
      <c r="B9389" s="1" t="str">
        <f>VLOOKUP(A9389,[1]Maestra!A$1:C$746,2,0)</f>
        <v>ACTCVIGE8</v>
      </c>
      <c r="C9389" s="1" t="str">
        <f>VLOOKUP(A9389,[1]Maestra!A$1:C$746,3,0)</f>
        <v>TC Visa Generico</v>
      </c>
      <c r="D9389" s="1" t="s">
        <v>30</v>
      </c>
      <c r="E9389" s="1" t="s">
        <v>505</v>
      </c>
      <c r="F9389" s="1" t="s">
        <v>14</v>
      </c>
      <c r="G9389" s="1">
        <v>308</v>
      </c>
      <c r="H9389" s="1" t="s">
        <v>507</v>
      </c>
      <c r="I9389" s="1">
        <v>9999</v>
      </c>
      <c r="J9389" s="1">
        <v>9999</v>
      </c>
      <c r="K9389" s="1" t="s">
        <v>329</v>
      </c>
      <c r="Q9389" s="2" t="s">
        <v>37</v>
      </c>
      <c r="R9389" s="1" t="s">
        <v>508</v>
      </c>
      <c r="S9389" s="1" t="str">
        <f t="shared" si="299"/>
        <v>JCC|BC|CDO|308|CA|CIVA|</v>
      </c>
      <c r="T9389" s="2" t="str">
        <f t="shared" si="300"/>
        <v>OK</v>
      </c>
    </row>
    <row r="9390" spans="1:20" x14ac:dyDescent="0.25">
      <c r="A9390" s="1">
        <v>301999999</v>
      </c>
      <c r="B9390" s="1" t="str">
        <f>VLOOKUP(A9390,[1]Maestra!A$1:C$746,2,0)</f>
        <v>ACTCVIGE8</v>
      </c>
      <c r="C9390" s="1" t="str">
        <f>VLOOKUP(A9390,[1]Maestra!A$1:C$746,3,0)</f>
        <v>TC Visa Generico</v>
      </c>
      <c r="D9390" s="1" t="s">
        <v>30</v>
      </c>
      <c r="E9390" s="1" t="s">
        <v>505</v>
      </c>
      <c r="F9390" s="1" t="s">
        <v>14</v>
      </c>
      <c r="G9390" s="1">
        <v>308</v>
      </c>
      <c r="H9390" s="1" t="s">
        <v>507</v>
      </c>
      <c r="I9390" s="1">
        <v>9999</v>
      </c>
      <c r="J9390" s="1">
        <v>9999</v>
      </c>
      <c r="K9390" s="1" t="s">
        <v>325</v>
      </c>
      <c r="Q9390" s="2" t="s">
        <v>37</v>
      </c>
      <c r="R9390" s="1" t="s">
        <v>508</v>
      </c>
      <c r="S9390" s="1" t="str">
        <f t="shared" si="299"/>
        <v>JCC|BC|CDO|308|CA|CMED|</v>
      </c>
      <c r="T9390" s="2" t="str">
        <f t="shared" si="300"/>
        <v>OK</v>
      </c>
    </row>
    <row r="9391" spans="1:20" x14ac:dyDescent="0.25">
      <c r="A9391" s="1">
        <v>301999999</v>
      </c>
      <c r="B9391" s="1" t="str">
        <f>VLOOKUP(A9391,[1]Maestra!A$1:C$746,2,0)</f>
        <v>ACTCVIGE8</v>
      </c>
      <c r="C9391" s="1" t="str">
        <f>VLOOKUP(A9391,[1]Maestra!A$1:C$746,3,0)</f>
        <v>TC Visa Generico</v>
      </c>
      <c r="D9391" s="1" t="s">
        <v>30</v>
      </c>
      <c r="E9391" s="1" t="s">
        <v>505</v>
      </c>
      <c r="F9391" s="1" t="s">
        <v>14</v>
      </c>
      <c r="G9391" s="1">
        <v>308</v>
      </c>
      <c r="H9391" s="1" t="s">
        <v>507</v>
      </c>
      <c r="I9391" s="1">
        <v>9999</v>
      </c>
      <c r="J9391" s="1">
        <v>9999</v>
      </c>
      <c r="K9391" s="1" t="s">
        <v>330</v>
      </c>
      <c r="Q9391" s="2" t="s">
        <v>37</v>
      </c>
      <c r="R9391" s="1" t="s">
        <v>508</v>
      </c>
      <c r="S9391" s="1" t="str">
        <f t="shared" si="299"/>
        <v>JCC|BC|CDO|308|CA|CMIE|</v>
      </c>
      <c r="T9391" s="2" t="str">
        <f t="shared" si="300"/>
        <v>OK</v>
      </c>
    </row>
    <row r="9392" spans="1:20" x14ac:dyDescent="0.25">
      <c r="A9392" s="1">
        <v>301999999</v>
      </c>
      <c r="B9392" s="1" t="str">
        <f>VLOOKUP(A9392,[1]Maestra!A$1:C$746,2,0)</f>
        <v>ACTCVIGE8</v>
      </c>
      <c r="C9392" s="1" t="str">
        <f>VLOOKUP(A9392,[1]Maestra!A$1:C$746,3,0)</f>
        <v>TC Visa Generico</v>
      </c>
      <c r="D9392" s="1" t="s">
        <v>30</v>
      </c>
      <c r="E9392" s="1" t="s">
        <v>505</v>
      </c>
      <c r="F9392" s="1" t="s">
        <v>14</v>
      </c>
      <c r="G9392" s="1">
        <v>308</v>
      </c>
      <c r="H9392" s="1" t="s">
        <v>507</v>
      </c>
      <c r="I9392" s="1">
        <v>9999</v>
      </c>
      <c r="J9392" s="1">
        <v>9999</v>
      </c>
      <c r="K9392" s="1" t="s">
        <v>331</v>
      </c>
      <c r="Q9392" s="2" t="s">
        <v>37</v>
      </c>
      <c r="R9392" s="1" t="s">
        <v>508</v>
      </c>
      <c r="S9392" s="1" t="str">
        <f t="shared" si="299"/>
        <v>JCC|BC|CDO|308|CA|CPEM|</v>
      </c>
      <c r="T9392" s="2" t="str">
        <f t="shared" si="300"/>
        <v>OK</v>
      </c>
    </row>
    <row r="9393" spans="1:20" x14ac:dyDescent="0.25">
      <c r="A9393" s="1">
        <v>301999999</v>
      </c>
      <c r="B9393" s="1" t="str">
        <f>VLOOKUP(A9393,[1]Maestra!A$1:C$746,2,0)</f>
        <v>ACTCVIGE8</v>
      </c>
      <c r="C9393" s="1" t="str">
        <f>VLOOKUP(A9393,[1]Maestra!A$1:C$746,3,0)</f>
        <v>TC Visa Generico</v>
      </c>
      <c r="D9393" s="1" t="s">
        <v>30</v>
      </c>
      <c r="E9393" s="1" t="s">
        <v>505</v>
      </c>
      <c r="F9393" s="1" t="s">
        <v>14</v>
      </c>
      <c r="G9393" s="1">
        <v>308</v>
      </c>
      <c r="H9393" s="1" t="s">
        <v>509</v>
      </c>
      <c r="I9393" s="1">
        <v>9999</v>
      </c>
      <c r="J9393" s="1">
        <v>9999</v>
      </c>
      <c r="K9393" s="1" t="s">
        <v>327</v>
      </c>
      <c r="Q9393" s="2" t="s">
        <v>37</v>
      </c>
      <c r="R9393" s="1" t="s">
        <v>508</v>
      </c>
      <c r="S9393" s="1" t="str">
        <f t="shared" si="299"/>
        <v>JCC|BC|CDO|308|CS|CCOR|</v>
      </c>
      <c r="T9393" s="2" t="str">
        <f t="shared" si="300"/>
        <v>OK</v>
      </c>
    </row>
    <row r="9394" spans="1:20" x14ac:dyDescent="0.25">
      <c r="A9394" s="1">
        <v>301999999</v>
      </c>
      <c r="B9394" s="1" t="str">
        <f>VLOOKUP(A9394,[1]Maestra!A$1:C$746,2,0)</f>
        <v>ACTCVIGE8</v>
      </c>
      <c r="C9394" s="1" t="str">
        <f>VLOOKUP(A9394,[1]Maestra!A$1:C$746,3,0)</f>
        <v>TC Visa Generico</v>
      </c>
      <c r="D9394" s="1" t="s">
        <v>30</v>
      </c>
      <c r="E9394" s="1" t="s">
        <v>505</v>
      </c>
      <c r="F9394" s="1" t="s">
        <v>14</v>
      </c>
      <c r="G9394" s="1">
        <v>308</v>
      </c>
      <c r="H9394" s="1" t="s">
        <v>509</v>
      </c>
      <c r="I9394" s="1">
        <v>9999</v>
      </c>
      <c r="J9394" s="1">
        <v>9999</v>
      </c>
      <c r="K9394" s="1" t="s">
        <v>323</v>
      </c>
      <c r="Q9394" s="2" t="s">
        <v>37</v>
      </c>
      <c r="R9394" s="1" t="s">
        <v>508</v>
      </c>
      <c r="S9394" s="1" t="str">
        <f t="shared" ref="S9394:S9457" si="301">_xlfn.CONCAT(D9394,"|",E9394,"|",F9394,"|",G9394,"|",H9394,"|",K9394,"|",L9394)</f>
        <v>JCC|BC|CDO|308|CS|CESP|</v>
      </c>
      <c r="T9394" s="2" t="str">
        <f t="shared" si="300"/>
        <v>OK</v>
      </c>
    </row>
    <row r="9395" spans="1:20" x14ac:dyDescent="0.25">
      <c r="A9395" s="1">
        <v>301999999</v>
      </c>
      <c r="B9395" s="1" t="str">
        <f>VLOOKUP(A9395,[1]Maestra!A$1:C$746,2,0)</f>
        <v>ACTCVIGE8</v>
      </c>
      <c r="C9395" s="1" t="str">
        <f>VLOOKUP(A9395,[1]Maestra!A$1:C$746,3,0)</f>
        <v>TC Visa Generico</v>
      </c>
      <c r="D9395" s="1" t="s">
        <v>30</v>
      </c>
      <c r="E9395" s="1" t="s">
        <v>505</v>
      </c>
      <c r="F9395" s="1" t="s">
        <v>14</v>
      </c>
      <c r="G9395" s="1">
        <v>308</v>
      </c>
      <c r="H9395" s="1" t="s">
        <v>509</v>
      </c>
      <c r="I9395" s="1">
        <v>9999</v>
      </c>
      <c r="J9395" s="1">
        <v>9999</v>
      </c>
      <c r="K9395" s="1" t="s">
        <v>328</v>
      </c>
      <c r="Q9395" s="2" t="s">
        <v>37</v>
      </c>
      <c r="R9395" s="1" t="s">
        <v>508</v>
      </c>
      <c r="S9395" s="1" t="str">
        <f t="shared" si="301"/>
        <v>JCC|BC|CDO|308|CS|CGEM|</v>
      </c>
      <c r="T9395" s="2" t="str">
        <f t="shared" si="300"/>
        <v>OK</v>
      </c>
    </row>
    <row r="9396" spans="1:20" x14ac:dyDescent="0.25">
      <c r="A9396" s="1">
        <v>301999999</v>
      </c>
      <c r="B9396" s="1" t="str">
        <f>VLOOKUP(A9396,[1]Maestra!A$1:C$746,2,0)</f>
        <v>ACTCVIGE8</v>
      </c>
      <c r="C9396" s="1" t="str">
        <f>VLOOKUP(A9396,[1]Maestra!A$1:C$746,3,0)</f>
        <v>TC Visa Generico</v>
      </c>
      <c r="D9396" s="1" t="s">
        <v>30</v>
      </c>
      <c r="E9396" s="1" t="s">
        <v>505</v>
      </c>
      <c r="F9396" s="1" t="s">
        <v>14</v>
      </c>
      <c r="G9396" s="1">
        <v>308</v>
      </c>
      <c r="H9396" s="1" t="s">
        <v>509</v>
      </c>
      <c r="I9396" s="1">
        <v>9999</v>
      </c>
      <c r="J9396" s="1">
        <v>9999</v>
      </c>
      <c r="K9396" s="1" t="s">
        <v>329</v>
      </c>
      <c r="Q9396" s="2" t="s">
        <v>37</v>
      </c>
      <c r="R9396" s="1" t="s">
        <v>508</v>
      </c>
      <c r="S9396" s="1" t="str">
        <f t="shared" si="301"/>
        <v>JCC|BC|CDO|308|CS|CIVA|</v>
      </c>
      <c r="T9396" s="2" t="str">
        <f t="shared" si="300"/>
        <v>OK</v>
      </c>
    </row>
    <row r="9397" spans="1:20" x14ac:dyDescent="0.25">
      <c r="A9397" s="1">
        <v>301999999</v>
      </c>
      <c r="B9397" s="1" t="str">
        <f>VLOOKUP(A9397,[1]Maestra!A$1:C$746,2,0)</f>
        <v>ACTCVIGE8</v>
      </c>
      <c r="C9397" s="1" t="str">
        <f>VLOOKUP(A9397,[1]Maestra!A$1:C$746,3,0)</f>
        <v>TC Visa Generico</v>
      </c>
      <c r="D9397" s="1" t="s">
        <v>30</v>
      </c>
      <c r="E9397" s="1" t="s">
        <v>505</v>
      </c>
      <c r="F9397" s="1" t="s">
        <v>14</v>
      </c>
      <c r="G9397" s="1">
        <v>308</v>
      </c>
      <c r="H9397" s="1" t="s">
        <v>509</v>
      </c>
      <c r="I9397" s="1">
        <v>9999</v>
      </c>
      <c r="J9397" s="1">
        <v>9999</v>
      </c>
      <c r="K9397" s="1" t="s">
        <v>325</v>
      </c>
      <c r="Q9397" s="2" t="s">
        <v>37</v>
      </c>
      <c r="R9397" s="1" t="s">
        <v>508</v>
      </c>
      <c r="S9397" s="1" t="str">
        <f t="shared" si="301"/>
        <v>JCC|BC|CDO|308|CS|CMED|</v>
      </c>
      <c r="T9397" s="2" t="str">
        <f t="shared" si="300"/>
        <v>OK</v>
      </c>
    </row>
    <row r="9398" spans="1:20" x14ac:dyDescent="0.25">
      <c r="A9398" s="1">
        <v>301999999</v>
      </c>
      <c r="B9398" s="1" t="str">
        <f>VLOOKUP(A9398,[1]Maestra!A$1:C$746,2,0)</f>
        <v>ACTCVIGE8</v>
      </c>
      <c r="C9398" s="1" t="str">
        <f>VLOOKUP(A9398,[1]Maestra!A$1:C$746,3,0)</f>
        <v>TC Visa Generico</v>
      </c>
      <c r="D9398" s="1" t="s">
        <v>30</v>
      </c>
      <c r="E9398" s="1" t="s">
        <v>505</v>
      </c>
      <c r="F9398" s="1" t="s">
        <v>14</v>
      </c>
      <c r="G9398" s="1">
        <v>308</v>
      </c>
      <c r="H9398" s="1" t="s">
        <v>509</v>
      </c>
      <c r="I9398" s="1">
        <v>9999</v>
      </c>
      <c r="J9398" s="1">
        <v>9999</v>
      </c>
      <c r="K9398" s="1" t="s">
        <v>330</v>
      </c>
      <c r="Q9398" s="2" t="s">
        <v>37</v>
      </c>
      <c r="R9398" s="1" t="s">
        <v>508</v>
      </c>
      <c r="S9398" s="1" t="str">
        <f t="shared" si="301"/>
        <v>JCC|BC|CDO|308|CS|CMIE|</v>
      </c>
      <c r="T9398" s="2" t="str">
        <f t="shared" si="300"/>
        <v>OK</v>
      </c>
    </row>
    <row r="9399" spans="1:20" x14ac:dyDescent="0.25">
      <c r="A9399" s="1">
        <v>301999999</v>
      </c>
      <c r="B9399" s="1" t="str">
        <f>VLOOKUP(A9399,[1]Maestra!A$1:C$746,2,0)</f>
        <v>ACTCVIGE8</v>
      </c>
      <c r="C9399" s="1" t="str">
        <f>VLOOKUP(A9399,[1]Maestra!A$1:C$746,3,0)</f>
        <v>TC Visa Generico</v>
      </c>
      <c r="D9399" s="1" t="s">
        <v>30</v>
      </c>
      <c r="E9399" s="1" t="s">
        <v>505</v>
      </c>
      <c r="F9399" s="1" t="s">
        <v>14</v>
      </c>
      <c r="G9399" s="1">
        <v>308</v>
      </c>
      <c r="H9399" s="1" t="s">
        <v>509</v>
      </c>
      <c r="I9399" s="1">
        <v>9999</v>
      </c>
      <c r="J9399" s="1">
        <v>9999</v>
      </c>
      <c r="K9399" s="1" t="s">
        <v>331</v>
      </c>
      <c r="Q9399" s="2" t="s">
        <v>37</v>
      </c>
      <c r="R9399" s="1" t="s">
        <v>508</v>
      </c>
      <c r="S9399" s="1" t="str">
        <f t="shared" si="301"/>
        <v>JCC|BC|CDO|308|CS|CPEM|</v>
      </c>
      <c r="T9399" s="2" t="str">
        <f t="shared" si="300"/>
        <v>OK</v>
      </c>
    </row>
    <row r="9400" spans="1:20" x14ac:dyDescent="0.25">
      <c r="A9400" s="1">
        <v>301999999</v>
      </c>
      <c r="B9400" s="1" t="str">
        <f>VLOOKUP(A9400,[1]Maestra!A$1:C$746,2,0)</f>
        <v>ACTCVIGE8</v>
      </c>
      <c r="C9400" s="1" t="str">
        <f>VLOOKUP(A9400,[1]Maestra!A$1:C$746,3,0)</f>
        <v>TC Visa Generico</v>
      </c>
      <c r="D9400" s="1" t="s">
        <v>30</v>
      </c>
      <c r="E9400" s="1" t="s">
        <v>505</v>
      </c>
      <c r="F9400" s="1" t="s">
        <v>14</v>
      </c>
      <c r="G9400" s="1">
        <v>308</v>
      </c>
      <c r="H9400" s="1" t="s">
        <v>510</v>
      </c>
      <c r="I9400" s="1">
        <v>9999</v>
      </c>
      <c r="J9400" s="1">
        <v>9999</v>
      </c>
      <c r="K9400" s="1" t="s">
        <v>327</v>
      </c>
      <c r="Q9400" s="2" t="s">
        <v>37</v>
      </c>
      <c r="R9400" s="1" t="s">
        <v>508</v>
      </c>
      <c r="S9400" s="1" t="str">
        <f t="shared" si="301"/>
        <v>JCC|BC|CDO|308|JU|CCOR|</v>
      </c>
      <c r="T9400" s="2" t="str">
        <f t="shared" si="300"/>
        <v>OK</v>
      </c>
    </row>
    <row r="9401" spans="1:20" x14ac:dyDescent="0.25">
      <c r="A9401" s="1">
        <v>301999999</v>
      </c>
      <c r="B9401" s="1" t="str">
        <f>VLOOKUP(A9401,[1]Maestra!A$1:C$746,2,0)</f>
        <v>ACTCVIGE8</v>
      </c>
      <c r="C9401" s="1" t="str">
        <f>VLOOKUP(A9401,[1]Maestra!A$1:C$746,3,0)</f>
        <v>TC Visa Generico</v>
      </c>
      <c r="D9401" s="1" t="s">
        <v>30</v>
      </c>
      <c r="E9401" s="1" t="s">
        <v>505</v>
      </c>
      <c r="F9401" s="1" t="s">
        <v>14</v>
      </c>
      <c r="G9401" s="1">
        <v>308</v>
      </c>
      <c r="H9401" s="1" t="s">
        <v>510</v>
      </c>
      <c r="I9401" s="1">
        <v>9999</v>
      </c>
      <c r="J9401" s="1">
        <v>9999</v>
      </c>
      <c r="K9401" s="1" t="s">
        <v>323</v>
      </c>
      <c r="Q9401" s="2" t="s">
        <v>37</v>
      </c>
      <c r="R9401" s="1" t="s">
        <v>508</v>
      </c>
      <c r="S9401" s="1" t="str">
        <f t="shared" si="301"/>
        <v>JCC|BC|CDO|308|JU|CESP|</v>
      </c>
      <c r="T9401" s="2" t="str">
        <f t="shared" si="300"/>
        <v>OK</v>
      </c>
    </row>
    <row r="9402" spans="1:20" x14ac:dyDescent="0.25">
      <c r="A9402" s="1">
        <v>301999999</v>
      </c>
      <c r="B9402" s="1" t="str">
        <f>VLOOKUP(A9402,[1]Maestra!A$1:C$746,2,0)</f>
        <v>ACTCVIGE8</v>
      </c>
      <c r="C9402" s="1" t="str">
        <f>VLOOKUP(A9402,[1]Maestra!A$1:C$746,3,0)</f>
        <v>TC Visa Generico</v>
      </c>
      <c r="D9402" s="1" t="s">
        <v>30</v>
      </c>
      <c r="E9402" s="1" t="s">
        <v>505</v>
      </c>
      <c r="F9402" s="1" t="s">
        <v>14</v>
      </c>
      <c r="G9402" s="1">
        <v>308</v>
      </c>
      <c r="H9402" s="1" t="s">
        <v>510</v>
      </c>
      <c r="I9402" s="1">
        <v>9999</v>
      </c>
      <c r="J9402" s="1">
        <v>9999</v>
      </c>
      <c r="K9402" s="1" t="s">
        <v>328</v>
      </c>
      <c r="Q9402" s="2" t="s">
        <v>37</v>
      </c>
      <c r="R9402" s="1" t="s">
        <v>508</v>
      </c>
      <c r="S9402" s="1" t="str">
        <f t="shared" si="301"/>
        <v>JCC|BC|CDO|308|JU|CGEM|</v>
      </c>
      <c r="T9402" s="2" t="str">
        <f t="shared" si="300"/>
        <v>OK</v>
      </c>
    </row>
    <row r="9403" spans="1:20" x14ac:dyDescent="0.25">
      <c r="A9403" s="1">
        <v>301999999</v>
      </c>
      <c r="B9403" s="1" t="str">
        <f>VLOOKUP(A9403,[1]Maestra!A$1:C$746,2,0)</f>
        <v>ACTCVIGE8</v>
      </c>
      <c r="C9403" s="1" t="str">
        <f>VLOOKUP(A9403,[1]Maestra!A$1:C$746,3,0)</f>
        <v>TC Visa Generico</v>
      </c>
      <c r="D9403" s="1" t="s">
        <v>30</v>
      </c>
      <c r="E9403" s="1" t="s">
        <v>505</v>
      </c>
      <c r="F9403" s="1" t="s">
        <v>14</v>
      </c>
      <c r="G9403" s="1">
        <v>308</v>
      </c>
      <c r="H9403" s="1" t="s">
        <v>510</v>
      </c>
      <c r="I9403" s="1">
        <v>9999</v>
      </c>
      <c r="J9403" s="1">
        <v>9999</v>
      </c>
      <c r="K9403" s="1" t="s">
        <v>325</v>
      </c>
      <c r="Q9403" s="2" t="s">
        <v>37</v>
      </c>
      <c r="R9403" s="1" t="s">
        <v>508</v>
      </c>
      <c r="S9403" s="1" t="str">
        <f t="shared" si="301"/>
        <v>JCC|BC|CDO|308|JU|CMED|</v>
      </c>
      <c r="T9403" s="2" t="str">
        <f t="shared" si="300"/>
        <v>OK</v>
      </c>
    </row>
    <row r="9404" spans="1:20" x14ac:dyDescent="0.25">
      <c r="A9404" s="1">
        <v>301999999</v>
      </c>
      <c r="B9404" s="1" t="str">
        <f>VLOOKUP(A9404,[1]Maestra!A$1:C$746,2,0)</f>
        <v>ACTCVIGE8</v>
      </c>
      <c r="C9404" s="1" t="str">
        <f>VLOOKUP(A9404,[1]Maestra!A$1:C$746,3,0)</f>
        <v>TC Visa Generico</v>
      </c>
      <c r="D9404" s="1" t="s">
        <v>30</v>
      </c>
      <c r="E9404" s="1" t="s">
        <v>505</v>
      </c>
      <c r="F9404" s="1" t="s">
        <v>14</v>
      </c>
      <c r="G9404" s="1">
        <v>308</v>
      </c>
      <c r="H9404" s="1" t="s">
        <v>510</v>
      </c>
      <c r="I9404" s="1">
        <v>9999</v>
      </c>
      <c r="J9404" s="1">
        <v>9999</v>
      </c>
      <c r="K9404" s="1" t="s">
        <v>330</v>
      </c>
      <c r="Q9404" s="2" t="s">
        <v>37</v>
      </c>
      <c r="R9404" s="1" t="s">
        <v>508</v>
      </c>
      <c r="S9404" s="1" t="str">
        <f t="shared" si="301"/>
        <v>JCC|BC|CDO|308|JU|CMIE|</v>
      </c>
      <c r="T9404" s="2" t="str">
        <f t="shared" si="300"/>
        <v>OK</v>
      </c>
    </row>
    <row r="9405" spans="1:20" x14ac:dyDescent="0.25">
      <c r="A9405" s="1">
        <v>301999999</v>
      </c>
      <c r="B9405" s="1" t="str">
        <f>VLOOKUP(A9405,[1]Maestra!A$1:C$746,2,0)</f>
        <v>ACTCVIGE8</v>
      </c>
      <c r="C9405" s="1" t="str">
        <f>VLOOKUP(A9405,[1]Maestra!A$1:C$746,3,0)</f>
        <v>TC Visa Generico</v>
      </c>
      <c r="D9405" s="1" t="s">
        <v>30</v>
      </c>
      <c r="E9405" s="1" t="s">
        <v>505</v>
      </c>
      <c r="F9405" s="1" t="s">
        <v>14</v>
      </c>
      <c r="G9405" s="1">
        <v>308</v>
      </c>
      <c r="H9405" s="1" t="s">
        <v>510</v>
      </c>
      <c r="I9405" s="1">
        <v>9999</v>
      </c>
      <c r="J9405" s="1">
        <v>9999</v>
      </c>
      <c r="K9405" s="1" t="s">
        <v>331</v>
      </c>
      <c r="Q9405" s="2" t="s">
        <v>37</v>
      </c>
      <c r="R9405" s="1" t="s">
        <v>508</v>
      </c>
      <c r="S9405" s="1" t="str">
        <f t="shared" si="301"/>
        <v>JCC|BC|CDO|308|JU|CPEM|</v>
      </c>
      <c r="T9405" s="2" t="str">
        <f t="shared" si="300"/>
        <v>OK</v>
      </c>
    </row>
    <row r="9406" spans="1:20" x14ac:dyDescent="0.25">
      <c r="A9406" s="1">
        <v>301999999</v>
      </c>
      <c r="B9406" s="1" t="str">
        <f>VLOOKUP(A9406,[1]Maestra!A$1:C$746,2,0)</f>
        <v>ACTCVIGE8</v>
      </c>
      <c r="C9406" s="1" t="str">
        <f>VLOOKUP(A9406,[1]Maestra!A$1:C$746,3,0)</f>
        <v>TC Visa Generico</v>
      </c>
      <c r="D9406" s="1" t="s">
        <v>30</v>
      </c>
      <c r="E9406" s="1" t="s">
        <v>505</v>
      </c>
      <c r="F9406" s="1" t="s">
        <v>14</v>
      </c>
      <c r="G9406" s="1">
        <v>308</v>
      </c>
      <c r="H9406" s="1" t="s">
        <v>511</v>
      </c>
      <c r="I9406" s="1">
        <v>9999</v>
      </c>
      <c r="J9406" s="1">
        <v>9999</v>
      </c>
      <c r="K9406" s="1" t="s">
        <v>327</v>
      </c>
      <c r="Q9406" s="2" t="s">
        <v>37</v>
      </c>
      <c r="R9406" s="1" t="s">
        <v>508</v>
      </c>
      <c r="S9406" s="1" t="str">
        <f t="shared" si="301"/>
        <v>JCC|BC|CDO|308|PJ|CCOR|</v>
      </c>
      <c r="T9406" s="2" t="str">
        <f t="shared" si="300"/>
        <v>OK</v>
      </c>
    </row>
    <row r="9407" spans="1:20" x14ac:dyDescent="0.25">
      <c r="A9407" s="1">
        <v>301999999</v>
      </c>
      <c r="B9407" s="1" t="str">
        <f>VLOOKUP(A9407,[1]Maestra!A$1:C$746,2,0)</f>
        <v>ACTCVIGE8</v>
      </c>
      <c r="C9407" s="1" t="str">
        <f>VLOOKUP(A9407,[1]Maestra!A$1:C$746,3,0)</f>
        <v>TC Visa Generico</v>
      </c>
      <c r="D9407" s="1" t="s">
        <v>30</v>
      </c>
      <c r="E9407" s="1" t="s">
        <v>505</v>
      </c>
      <c r="F9407" s="1" t="s">
        <v>14</v>
      </c>
      <c r="G9407" s="1">
        <v>308</v>
      </c>
      <c r="H9407" s="1" t="s">
        <v>511</v>
      </c>
      <c r="I9407" s="1">
        <v>9999</v>
      </c>
      <c r="J9407" s="1">
        <v>9999</v>
      </c>
      <c r="K9407" s="1" t="s">
        <v>323</v>
      </c>
      <c r="Q9407" s="2" t="s">
        <v>37</v>
      </c>
      <c r="R9407" s="1" t="s">
        <v>508</v>
      </c>
      <c r="S9407" s="1" t="str">
        <f t="shared" si="301"/>
        <v>JCC|BC|CDO|308|PJ|CESP|</v>
      </c>
      <c r="T9407" s="2" t="str">
        <f t="shared" si="300"/>
        <v>OK</v>
      </c>
    </row>
    <row r="9408" spans="1:20" x14ac:dyDescent="0.25">
      <c r="A9408" s="1">
        <v>301999999</v>
      </c>
      <c r="B9408" s="1" t="str">
        <f>VLOOKUP(A9408,[1]Maestra!A$1:C$746,2,0)</f>
        <v>ACTCVIGE8</v>
      </c>
      <c r="C9408" s="1" t="str">
        <f>VLOOKUP(A9408,[1]Maestra!A$1:C$746,3,0)</f>
        <v>TC Visa Generico</v>
      </c>
      <c r="D9408" s="1" t="s">
        <v>30</v>
      </c>
      <c r="E9408" s="1" t="s">
        <v>505</v>
      </c>
      <c r="F9408" s="1" t="s">
        <v>14</v>
      </c>
      <c r="G9408" s="1">
        <v>308</v>
      </c>
      <c r="H9408" s="1" t="s">
        <v>511</v>
      </c>
      <c r="I9408" s="1">
        <v>9999</v>
      </c>
      <c r="J9408" s="1">
        <v>9999</v>
      </c>
      <c r="K9408" s="1" t="s">
        <v>328</v>
      </c>
      <c r="Q9408" s="2" t="s">
        <v>37</v>
      </c>
      <c r="R9408" s="1" t="s">
        <v>508</v>
      </c>
      <c r="S9408" s="1" t="str">
        <f t="shared" si="301"/>
        <v>JCC|BC|CDO|308|PJ|CGEM|</v>
      </c>
      <c r="T9408" s="2" t="str">
        <f t="shared" si="300"/>
        <v>OK</v>
      </c>
    </row>
    <row r="9409" spans="1:20" x14ac:dyDescent="0.25">
      <c r="A9409" s="1">
        <v>301999999</v>
      </c>
      <c r="B9409" s="1" t="str">
        <f>VLOOKUP(A9409,[1]Maestra!A$1:C$746,2,0)</f>
        <v>ACTCVIGE8</v>
      </c>
      <c r="C9409" s="1" t="str">
        <f>VLOOKUP(A9409,[1]Maestra!A$1:C$746,3,0)</f>
        <v>TC Visa Generico</v>
      </c>
      <c r="D9409" s="1" t="s">
        <v>30</v>
      </c>
      <c r="E9409" s="1" t="s">
        <v>505</v>
      </c>
      <c r="F9409" s="1" t="s">
        <v>14</v>
      </c>
      <c r="G9409" s="1">
        <v>308</v>
      </c>
      <c r="H9409" s="1" t="s">
        <v>511</v>
      </c>
      <c r="I9409" s="1">
        <v>9999</v>
      </c>
      <c r="J9409" s="1">
        <v>9999</v>
      </c>
      <c r="K9409" s="1" t="s">
        <v>325</v>
      </c>
      <c r="Q9409" s="2" t="s">
        <v>37</v>
      </c>
      <c r="R9409" s="1" t="s">
        <v>508</v>
      </c>
      <c r="S9409" s="1" t="str">
        <f t="shared" si="301"/>
        <v>JCC|BC|CDO|308|PJ|CMED|</v>
      </c>
      <c r="T9409" s="2" t="str">
        <f t="shared" si="300"/>
        <v>OK</v>
      </c>
    </row>
    <row r="9410" spans="1:20" x14ac:dyDescent="0.25">
      <c r="A9410" s="1">
        <v>301999999</v>
      </c>
      <c r="B9410" s="1" t="str">
        <f>VLOOKUP(A9410,[1]Maestra!A$1:C$746,2,0)</f>
        <v>ACTCVIGE8</v>
      </c>
      <c r="C9410" s="1" t="str">
        <f>VLOOKUP(A9410,[1]Maestra!A$1:C$746,3,0)</f>
        <v>TC Visa Generico</v>
      </c>
      <c r="D9410" s="1" t="s">
        <v>30</v>
      </c>
      <c r="E9410" s="1" t="s">
        <v>505</v>
      </c>
      <c r="F9410" s="1" t="s">
        <v>14</v>
      </c>
      <c r="G9410" s="1">
        <v>308</v>
      </c>
      <c r="H9410" s="1" t="s">
        <v>511</v>
      </c>
      <c r="I9410" s="1">
        <v>9999</v>
      </c>
      <c r="J9410" s="1">
        <v>9999</v>
      </c>
      <c r="K9410" s="1" t="s">
        <v>330</v>
      </c>
      <c r="Q9410" s="2" t="s">
        <v>37</v>
      </c>
      <c r="R9410" s="1" t="s">
        <v>508</v>
      </c>
      <c r="S9410" s="1" t="str">
        <f t="shared" si="301"/>
        <v>JCC|BC|CDO|308|PJ|CMIE|</v>
      </c>
      <c r="T9410" s="2" t="str">
        <f t="shared" si="300"/>
        <v>OK</v>
      </c>
    </row>
    <row r="9411" spans="1:20" x14ac:dyDescent="0.25">
      <c r="A9411" s="1">
        <v>301999999</v>
      </c>
      <c r="B9411" s="1" t="str">
        <f>VLOOKUP(A9411,[1]Maestra!A$1:C$746,2,0)</f>
        <v>ACTCVIGE8</v>
      </c>
      <c r="C9411" s="1" t="str">
        <f>VLOOKUP(A9411,[1]Maestra!A$1:C$746,3,0)</f>
        <v>TC Visa Generico</v>
      </c>
      <c r="D9411" s="1" t="s">
        <v>30</v>
      </c>
      <c r="E9411" s="1" t="s">
        <v>505</v>
      </c>
      <c r="F9411" s="1" t="s">
        <v>14</v>
      </c>
      <c r="G9411" s="1">
        <v>308</v>
      </c>
      <c r="H9411" s="1" t="s">
        <v>511</v>
      </c>
      <c r="I9411" s="1">
        <v>9999</v>
      </c>
      <c r="J9411" s="1">
        <v>9999</v>
      </c>
      <c r="K9411" s="1" t="s">
        <v>331</v>
      </c>
      <c r="Q9411" s="2" t="s">
        <v>37</v>
      </c>
      <c r="R9411" s="1" t="s">
        <v>508</v>
      </c>
      <c r="S9411" s="1" t="str">
        <f t="shared" si="301"/>
        <v>JCC|BC|CDO|308|PJ|CPEM|</v>
      </c>
      <c r="T9411" s="2" t="str">
        <f t="shared" ref="T9411:T9474" si="302">IF(COUNTIFS($D$2:$D$20413,D9411,$S$2:$S$20413,S9411,$A$2:$A$20413,"&lt;&gt;"&amp;A9411)&gt;0,"Conflicto","OK")</f>
        <v>OK</v>
      </c>
    </row>
    <row r="9412" spans="1:20" x14ac:dyDescent="0.25">
      <c r="A9412" s="1">
        <v>302999999</v>
      </c>
      <c r="B9412" s="1" t="str">
        <f>VLOOKUP(A9412,[1]Maestra!A$1:C$746,2,0)</f>
        <v>ACTAEXGE8</v>
      </c>
      <c r="C9412" s="1" t="str">
        <f>VLOOKUP(A9412,[1]Maestra!A$1:C$746,3,0)</f>
        <v>TC American Express Generico</v>
      </c>
      <c r="D9412" s="1" t="s">
        <v>30</v>
      </c>
      <c r="E9412" s="1" t="s">
        <v>505</v>
      </c>
      <c r="F9412" s="1" t="s">
        <v>14</v>
      </c>
      <c r="G9412" s="1">
        <v>310</v>
      </c>
      <c r="H9412" s="1" t="s">
        <v>507</v>
      </c>
      <c r="I9412" s="1">
        <v>9999</v>
      </c>
      <c r="J9412" s="1">
        <v>9999</v>
      </c>
      <c r="K9412" s="1" t="s">
        <v>327</v>
      </c>
      <c r="Q9412" s="2" t="s">
        <v>37</v>
      </c>
      <c r="R9412" s="1" t="s">
        <v>508</v>
      </c>
      <c r="S9412" s="1" t="str">
        <f t="shared" si="301"/>
        <v>JCC|BC|CDO|310|CA|CCOR|</v>
      </c>
      <c r="T9412" s="2" t="str">
        <f t="shared" si="302"/>
        <v>OK</v>
      </c>
    </row>
    <row r="9413" spans="1:20" x14ac:dyDescent="0.25">
      <c r="A9413" s="1">
        <v>302999999</v>
      </c>
      <c r="B9413" s="1" t="str">
        <f>VLOOKUP(A9413,[1]Maestra!A$1:C$746,2,0)</f>
        <v>ACTAEXGE8</v>
      </c>
      <c r="C9413" s="1" t="str">
        <f>VLOOKUP(A9413,[1]Maestra!A$1:C$746,3,0)</f>
        <v>TC American Express Generico</v>
      </c>
      <c r="D9413" s="1" t="s">
        <v>30</v>
      </c>
      <c r="E9413" s="1" t="s">
        <v>505</v>
      </c>
      <c r="F9413" s="1" t="s">
        <v>14</v>
      </c>
      <c r="G9413" s="1">
        <v>310</v>
      </c>
      <c r="H9413" s="1" t="s">
        <v>507</v>
      </c>
      <c r="I9413" s="1">
        <v>9999</v>
      </c>
      <c r="J9413" s="1">
        <v>9999</v>
      </c>
      <c r="K9413" s="1" t="s">
        <v>323</v>
      </c>
      <c r="Q9413" s="2" t="s">
        <v>37</v>
      </c>
      <c r="R9413" s="1" t="s">
        <v>508</v>
      </c>
      <c r="S9413" s="1" t="str">
        <f t="shared" si="301"/>
        <v>JCC|BC|CDO|310|CA|CESP|</v>
      </c>
      <c r="T9413" s="2" t="str">
        <f t="shared" si="302"/>
        <v>OK</v>
      </c>
    </row>
    <row r="9414" spans="1:20" x14ac:dyDescent="0.25">
      <c r="A9414" s="1">
        <v>302999999</v>
      </c>
      <c r="B9414" s="1" t="str">
        <f>VLOOKUP(A9414,[1]Maestra!A$1:C$746,2,0)</f>
        <v>ACTAEXGE8</v>
      </c>
      <c r="C9414" s="1" t="str">
        <f>VLOOKUP(A9414,[1]Maestra!A$1:C$746,3,0)</f>
        <v>TC American Express Generico</v>
      </c>
      <c r="D9414" s="1" t="s">
        <v>30</v>
      </c>
      <c r="E9414" s="1" t="s">
        <v>505</v>
      </c>
      <c r="F9414" s="1" t="s">
        <v>14</v>
      </c>
      <c r="G9414" s="1">
        <v>310</v>
      </c>
      <c r="H9414" s="1" t="s">
        <v>507</v>
      </c>
      <c r="I9414" s="1">
        <v>9999</v>
      </c>
      <c r="J9414" s="1">
        <v>9999</v>
      </c>
      <c r="K9414" s="1" t="s">
        <v>328</v>
      </c>
      <c r="Q9414" s="2" t="s">
        <v>37</v>
      </c>
      <c r="R9414" s="1" t="s">
        <v>508</v>
      </c>
      <c r="S9414" s="1" t="str">
        <f t="shared" si="301"/>
        <v>JCC|BC|CDO|310|CA|CGEM|</v>
      </c>
      <c r="T9414" s="2" t="str">
        <f t="shared" si="302"/>
        <v>OK</v>
      </c>
    </row>
    <row r="9415" spans="1:20" x14ac:dyDescent="0.25">
      <c r="A9415" s="1">
        <v>302999999</v>
      </c>
      <c r="B9415" s="1" t="str">
        <f>VLOOKUP(A9415,[1]Maestra!A$1:C$746,2,0)</f>
        <v>ACTAEXGE8</v>
      </c>
      <c r="C9415" s="1" t="str">
        <f>VLOOKUP(A9415,[1]Maestra!A$1:C$746,3,0)</f>
        <v>TC American Express Generico</v>
      </c>
      <c r="D9415" s="1" t="s">
        <v>30</v>
      </c>
      <c r="E9415" s="1" t="s">
        <v>505</v>
      </c>
      <c r="F9415" s="1" t="s">
        <v>14</v>
      </c>
      <c r="G9415" s="1">
        <v>310</v>
      </c>
      <c r="H9415" s="1" t="s">
        <v>507</v>
      </c>
      <c r="I9415" s="1">
        <v>9999</v>
      </c>
      <c r="J9415" s="1">
        <v>9999</v>
      </c>
      <c r="K9415" s="1" t="s">
        <v>329</v>
      </c>
      <c r="Q9415" s="2" t="s">
        <v>37</v>
      </c>
      <c r="R9415" s="1" t="s">
        <v>508</v>
      </c>
      <c r="S9415" s="1" t="str">
        <f t="shared" si="301"/>
        <v>JCC|BC|CDO|310|CA|CIVA|</v>
      </c>
      <c r="T9415" s="2" t="str">
        <f t="shared" si="302"/>
        <v>OK</v>
      </c>
    </row>
    <row r="9416" spans="1:20" x14ac:dyDescent="0.25">
      <c r="A9416" s="1">
        <v>302999999</v>
      </c>
      <c r="B9416" s="1" t="str">
        <f>VLOOKUP(A9416,[1]Maestra!A$1:C$746,2,0)</f>
        <v>ACTAEXGE8</v>
      </c>
      <c r="C9416" s="1" t="str">
        <f>VLOOKUP(A9416,[1]Maestra!A$1:C$746,3,0)</f>
        <v>TC American Express Generico</v>
      </c>
      <c r="D9416" s="1" t="s">
        <v>30</v>
      </c>
      <c r="E9416" s="1" t="s">
        <v>505</v>
      </c>
      <c r="F9416" s="1" t="s">
        <v>14</v>
      </c>
      <c r="G9416" s="1">
        <v>310</v>
      </c>
      <c r="H9416" s="1" t="s">
        <v>507</v>
      </c>
      <c r="I9416" s="1">
        <v>9999</v>
      </c>
      <c r="J9416" s="1">
        <v>9999</v>
      </c>
      <c r="K9416" s="1" t="s">
        <v>325</v>
      </c>
      <c r="Q9416" s="2" t="s">
        <v>37</v>
      </c>
      <c r="R9416" s="1" t="s">
        <v>508</v>
      </c>
      <c r="S9416" s="1" t="str">
        <f t="shared" si="301"/>
        <v>JCC|BC|CDO|310|CA|CMED|</v>
      </c>
      <c r="T9416" s="2" t="str">
        <f t="shared" si="302"/>
        <v>OK</v>
      </c>
    </row>
    <row r="9417" spans="1:20" x14ac:dyDescent="0.25">
      <c r="A9417" s="1">
        <v>302999999</v>
      </c>
      <c r="B9417" s="1" t="str">
        <f>VLOOKUP(A9417,[1]Maestra!A$1:C$746,2,0)</f>
        <v>ACTAEXGE8</v>
      </c>
      <c r="C9417" s="1" t="str">
        <f>VLOOKUP(A9417,[1]Maestra!A$1:C$746,3,0)</f>
        <v>TC American Express Generico</v>
      </c>
      <c r="D9417" s="1" t="s">
        <v>30</v>
      </c>
      <c r="E9417" s="1" t="s">
        <v>505</v>
      </c>
      <c r="F9417" s="1" t="s">
        <v>14</v>
      </c>
      <c r="G9417" s="1">
        <v>310</v>
      </c>
      <c r="H9417" s="1" t="s">
        <v>507</v>
      </c>
      <c r="I9417" s="1">
        <v>9999</v>
      </c>
      <c r="J9417" s="1">
        <v>9999</v>
      </c>
      <c r="K9417" s="1" t="s">
        <v>330</v>
      </c>
      <c r="Q9417" s="2" t="s">
        <v>37</v>
      </c>
      <c r="R9417" s="1" t="s">
        <v>508</v>
      </c>
      <c r="S9417" s="1" t="str">
        <f t="shared" si="301"/>
        <v>JCC|BC|CDO|310|CA|CMIE|</v>
      </c>
      <c r="T9417" s="2" t="str">
        <f t="shared" si="302"/>
        <v>OK</v>
      </c>
    </row>
    <row r="9418" spans="1:20" x14ac:dyDescent="0.25">
      <c r="A9418" s="1">
        <v>302999999</v>
      </c>
      <c r="B9418" s="1" t="str">
        <f>VLOOKUP(A9418,[1]Maestra!A$1:C$746,2,0)</f>
        <v>ACTAEXGE8</v>
      </c>
      <c r="C9418" s="1" t="str">
        <f>VLOOKUP(A9418,[1]Maestra!A$1:C$746,3,0)</f>
        <v>TC American Express Generico</v>
      </c>
      <c r="D9418" s="1" t="s">
        <v>30</v>
      </c>
      <c r="E9418" s="1" t="s">
        <v>505</v>
      </c>
      <c r="F9418" s="1" t="s">
        <v>14</v>
      </c>
      <c r="G9418" s="1">
        <v>310</v>
      </c>
      <c r="H9418" s="1" t="s">
        <v>507</v>
      </c>
      <c r="I9418" s="1">
        <v>9999</v>
      </c>
      <c r="J9418" s="1">
        <v>9999</v>
      </c>
      <c r="K9418" s="1" t="s">
        <v>331</v>
      </c>
      <c r="Q9418" s="2" t="s">
        <v>37</v>
      </c>
      <c r="R9418" s="1" t="s">
        <v>508</v>
      </c>
      <c r="S9418" s="1" t="str">
        <f t="shared" si="301"/>
        <v>JCC|BC|CDO|310|CA|CPEM|</v>
      </c>
      <c r="T9418" s="2" t="str">
        <f t="shared" si="302"/>
        <v>OK</v>
      </c>
    </row>
    <row r="9419" spans="1:20" x14ac:dyDescent="0.25">
      <c r="A9419" s="1">
        <v>302999999</v>
      </c>
      <c r="B9419" s="1" t="str">
        <f>VLOOKUP(A9419,[1]Maestra!A$1:C$746,2,0)</f>
        <v>ACTAEXGE8</v>
      </c>
      <c r="C9419" s="1" t="str">
        <f>VLOOKUP(A9419,[1]Maestra!A$1:C$746,3,0)</f>
        <v>TC American Express Generico</v>
      </c>
      <c r="D9419" s="1" t="s">
        <v>30</v>
      </c>
      <c r="E9419" s="1" t="s">
        <v>505</v>
      </c>
      <c r="F9419" s="1" t="s">
        <v>14</v>
      </c>
      <c r="G9419" s="1">
        <v>310</v>
      </c>
      <c r="H9419" s="1" t="s">
        <v>509</v>
      </c>
      <c r="I9419" s="1">
        <v>9999</v>
      </c>
      <c r="J9419" s="1">
        <v>9999</v>
      </c>
      <c r="K9419" s="1" t="s">
        <v>327</v>
      </c>
      <c r="Q9419" s="2" t="s">
        <v>37</v>
      </c>
      <c r="R9419" s="1" t="s">
        <v>508</v>
      </c>
      <c r="S9419" s="1" t="str">
        <f t="shared" si="301"/>
        <v>JCC|BC|CDO|310|CS|CCOR|</v>
      </c>
      <c r="T9419" s="2" t="str">
        <f t="shared" si="302"/>
        <v>OK</v>
      </c>
    </row>
    <row r="9420" spans="1:20" x14ac:dyDescent="0.25">
      <c r="A9420" s="1">
        <v>302999999</v>
      </c>
      <c r="B9420" s="1" t="str">
        <f>VLOOKUP(A9420,[1]Maestra!A$1:C$746,2,0)</f>
        <v>ACTAEXGE8</v>
      </c>
      <c r="C9420" s="1" t="str">
        <f>VLOOKUP(A9420,[1]Maestra!A$1:C$746,3,0)</f>
        <v>TC American Express Generico</v>
      </c>
      <c r="D9420" s="1" t="s">
        <v>30</v>
      </c>
      <c r="E9420" s="1" t="s">
        <v>505</v>
      </c>
      <c r="F9420" s="1" t="s">
        <v>14</v>
      </c>
      <c r="G9420" s="1">
        <v>310</v>
      </c>
      <c r="H9420" s="1" t="s">
        <v>509</v>
      </c>
      <c r="I9420" s="1">
        <v>9999</v>
      </c>
      <c r="J9420" s="1">
        <v>9999</v>
      </c>
      <c r="K9420" s="1" t="s">
        <v>323</v>
      </c>
      <c r="Q9420" s="2" t="s">
        <v>37</v>
      </c>
      <c r="R9420" s="1" t="s">
        <v>508</v>
      </c>
      <c r="S9420" s="1" t="str">
        <f t="shared" si="301"/>
        <v>JCC|BC|CDO|310|CS|CESP|</v>
      </c>
      <c r="T9420" s="2" t="str">
        <f t="shared" si="302"/>
        <v>OK</v>
      </c>
    </row>
    <row r="9421" spans="1:20" x14ac:dyDescent="0.25">
      <c r="A9421" s="1">
        <v>302999999</v>
      </c>
      <c r="B9421" s="1" t="str">
        <f>VLOOKUP(A9421,[1]Maestra!A$1:C$746,2,0)</f>
        <v>ACTAEXGE8</v>
      </c>
      <c r="C9421" s="1" t="str">
        <f>VLOOKUP(A9421,[1]Maestra!A$1:C$746,3,0)</f>
        <v>TC American Express Generico</v>
      </c>
      <c r="D9421" s="1" t="s">
        <v>30</v>
      </c>
      <c r="E9421" s="1" t="s">
        <v>505</v>
      </c>
      <c r="F9421" s="1" t="s">
        <v>14</v>
      </c>
      <c r="G9421" s="1">
        <v>310</v>
      </c>
      <c r="H9421" s="1" t="s">
        <v>509</v>
      </c>
      <c r="I9421" s="1">
        <v>9999</v>
      </c>
      <c r="J9421" s="1">
        <v>9999</v>
      </c>
      <c r="K9421" s="1" t="s">
        <v>329</v>
      </c>
      <c r="Q9421" s="2" t="s">
        <v>37</v>
      </c>
      <c r="R9421" s="1" t="s">
        <v>508</v>
      </c>
      <c r="S9421" s="1" t="str">
        <f t="shared" si="301"/>
        <v>JCC|BC|CDO|310|CS|CIVA|</v>
      </c>
      <c r="T9421" s="2" t="str">
        <f t="shared" si="302"/>
        <v>OK</v>
      </c>
    </row>
    <row r="9422" spans="1:20" x14ac:dyDescent="0.25">
      <c r="A9422" s="1">
        <v>302999999</v>
      </c>
      <c r="B9422" s="1" t="str">
        <f>VLOOKUP(A9422,[1]Maestra!A$1:C$746,2,0)</f>
        <v>ACTAEXGE8</v>
      </c>
      <c r="C9422" s="1" t="str">
        <f>VLOOKUP(A9422,[1]Maestra!A$1:C$746,3,0)</f>
        <v>TC American Express Generico</v>
      </c>
      <c r="D9422" s="1" t="s">
        <v>30</v>
      </c>
      <c r="E9422" s="1" t="s">
        <v>505</v>
      </c>
      <c r="F9422" s="1" t="s">
        <v>14</v>
      </c>
      <c r="G9422" s="1">
        <v>310</v>
      </c>
      <c r="H9422" s="1" t="s">
        <v>509</v>
      </c>
      <c r="I9422" s="1">
        <v>9999</v>
      </c>
      <c r="J9422" s="1">
        <v>9999</v>
      </c>
      <c r="K9422" s="1" t="s">
        <v>325</v>
      </c>
      <c r="Q9422" s="2" t="s">
        <v>37</v>
      </c>
      <c r="R9422" s="1" t="s">
        <v>508</v>
      </c>
      <c r="S9422" s="1" t="str">
        <f t="shared" si="301"/>
        <v>JCC|BC|CDO|310|CS|CMED|</v>
      </c>
      <c r="T9422" s="2" t="str">
        <f t="shared" si="302"/>
        <v>OK</v>
      </c>
    </row>
    <row r="9423" spans="1:20" x14ac:dyDescent="0.25">
      <c r="A9423" s="1">
        <v>302999999</v>
      </c>
      <c r="B9423" s="1" t="str">
        <f>VLOOKUP(A9423,[1]Maestra!A$1:C$746,2,0)</f>
        <v>ACTAEXGE8</v>
      </c>
      <c r="C9423" s="1" t="str">
        <f>VLOOKUP(A9423,[1]Maestra!A$1:C$746,3,0)</f>
        <v>TC American Express Generico</v>
      </c>
      <c r="D9423" s="1" t="s">
        <v>30</v>
      </c>
      <c r="E9423" s="1" t="s">
        <v>505</v>
      </c>
      <c r="F9423" s="1" t="s">
        <v>14</v>
      </c>
      <c r="G9423" s="1">
        <v>310</v>
      </c>
      <c r="H9423" s="1" t="s">
        <v>509</v>
      </c>
      <c r="I9423" s="1">
        <v>9999</v>
      </c>
      <c r="J9423" s="1">
        <v>9999</v>
      </c>
      <c r="K9423" s="1" t="s">
        <v>330</v>
      </c>
      <c r="Q9423" s="2" t="s">
        <v>37</v>
      </c>
      <c r="R9423" s="1" t="s">
        <v>508</v>
      </c>
      <c r="S9423" s="1" t="str">
        <f t="shared" si="301"/>
        <v>JCC|BC|CDO|310|CS|CMIE|</v>
      </c>
      <c r="T9423" s="2" t="str">
        <f t="shared" si="302"/>
        <v>OK</v>
      </c>
    </row>
    <row r="9424" spans="1:20" x14ac:dyDescent="0.25">
      <c r="A9424" s="1">
        <v>302999999</v>
      </c>
      <c r="B9424" s="1" t="str">
        <f>VLOOKUP(A9424,[1]Maestra!A$1:C$746,2,0)</f>
        <v>ACTAEXGE8</v>
      </c>
      <c r="C9424" s="1" t="str">
        <f>VLOOKUP(A9424,[1]Maestra!A$1:C$746,3,0)</f>
        <v>TC American Express Generico</v>
      </c>
      <c r="D9424" s="1" t="s">
        <v>30</v>
      </c>
      <c r="E9424" s="1" t="s">
        <v>505</v>
      </c>
      <c r="F9424" s="1" t="s">
        <v>14</v>
      </c>
      <c r="G9424" s="1">
        <v>310</v>
      </c>
      <c r="H9424" s="1" t="s">
        <v>509</v>
      </c>
      <c r="I9424" s="1">
        <v>9999</v>
      </c>
      <c r="J9424" s="1">
        <v>9999</v>
      </c>
      <c r="K9424" s="1" t="s">
        <v>331</v>
      </c>
      <c r="Q9424" s="2" t="s">
        <v>37</v>
      </c>
      <c r="R9424" s="1" t="s">
        <v>508</v>
      </c>
      <c r="S9424" s="1" t="str">
        <f t="shared" si="301"/>
        <v>JCC|BC|CDO|310|CS|CPEM|</v>
      </c>
      <c r="T9424" s="2" t="str">
        <f t="shared" si="302"/>
        <v>OK</v>
      </c>
    </row>
    <row r="9425" spans="1:20" x14ac:dyDescent="0.25">
      <c r="A9425" s="1">
        <v>302999999</v>
      </c>
      <c r="B9425" s="1" t="str">
        <f>VLOOKUP(A9425,[1]Maestra!A$1:C$746,2,0)</f>
        <v>ACTAEXGE8</v>
      </c>
      <c r="C9425" s="1" t="str">
        <f>VLOOKUP(A9425,[1]Maestra!A$1:C$746,3,0)</f>
        <v>TC American Express Generico</v>
      </c>
      <c r="D9425" s="1" t="s">
        <v>30</v>
      </c>
      <c r="E9425" s="1" t="s">
        <v>505</v>
      </c>
      <c r="F9425" s="1" t="s">
        <v>14</v>
      </c>
      <c r="G9425" s="1">
        <v>310</v>
      </c>
      <c r="H9425" s="1" t="s">
        <v>510</v>
      </c>
      <c r="I9425" s="1">
        <v>9999</v>
      </c>
      <c r="J9425" s="1">
        <v>9999</v>
      </c>
      <c r="K9425" s="1" t="s">
        <v>327</v>
      </c>
      <c r="Q9425" s="2" t="s">
        <v>37</v>
      </c>
      <c r="R9425" s="1" t="s">
        <v>508</v>
      </c>
      <c r="S9425" s="1" t="str">
        <f t="shared" si="301"/>
        <v>JCC|BC|CDO|310|JU|CCOR|</v>
      </c>
      <c r="T9425" s="2" t="str">
        <f t="shared" si="302"/>
        <v>OK</v>
      </c>
    </row>
    <row r="9426" spans="1:20" x14ac:dyDescent="0.25">
      <c r="A9426" s="1">
        <v>302999999</v>
      </c>
      <c r="B9426" s="1" t="str">
        <f>VLOOKUP(A9426,[1]Maestra!A$1:C$746,2,0)</f>
        <v>ACTAEXGE8</v>
      </c>
      <c r="C9426" s="1" t="str">
        <f>VLOOKUP(A9426,[1]Maestra!A$1:C$746,3,0)</f>
        <v>TC American Express Generico</v>
      </c>
      <c r="D9426" s="1" t="s">
        <v>30</v>
      </c>
      <c r="E9426" s="1" t="s">
        <v>505</v>
      </c>
      <c r="F9426" s="1" t="s">
        <v>14</v>
      </c>
      <c r="G9426" s="1">
        <v>310</v>
      </c>
      <c r="H9426" s="1" t="s">
        <v>510</v>
      </c>
      <c r="I9426" s="1">
        <v>9999</v>
      </c>
      <c r="J9426" s="1">
        <v>9999</v>
      </c>
      <c r="K9426" s="1" t="s">
        <v>323</v>
      </c>
      <c r="Q9426" s="2" t="s">
        <v>37</v>
      </c>
      <c r="R9426" s="1" t="s">
        <v>508</v>
      </c>
      <c r="S9426" s="1" t="str">
        <f t="shared" si="301"/>
        <v>JCC|BC|CDO|310|JU|CESP|</v>
      </c>
      <c r="T9426" s="2" t="str">
        <f t="shared" si="302"/>
        <v>OK</v>
      </c>
    </row>
    <row r="9427" spans="1:20" x14ac:dyDescent="0.25">
      <c r="A9427" s="1">
        <v>302999999</v>
      </c>
      <c r="B9427" s="1" t="str">
        <f>VLOOKUP(A9427,[1]Maestra!A$1:C$746,2,0)</f>
        <v>ACTAEXGE8</v>
      </c>
      <c r="C9427" s="1" t="str">
        <f>VLOOKUP(A9427,[1]Maestra!A$1:C$746,3,0)</f>
        <v>TC American Express Generico</v>
      </c>
      <c r="D9427" s="1" t="s">
        <v>30</v>
      </c>
      <c r="E9427" s="1" t="s">
        <v>505</v>
      </c>
      <c r="F9427" s="1" t="s">
        <v>14</v>
      </c>
      <c r="G9427" s="1">
        <v>310</v>
      </c>
      <c r="H9427" s="1" t="s">
        <v>510</v>
      </c>
      <c r="I9427" s="1">
        <v>9999</v>
      </c>
      <c r="J9427" s="1">
        <v>9999</v>
      </c>
      <c r="K9427" s="1" t="s">
        <v>328</v>
      </c>
      <c r="Q9427" s="2" t="s">
        <v>37</v>
      </c>
      <c r="R9427" s="1" t="s">
        <v>508</v>
      </c>
      <c r="S9427" s="1" t="str">
        <f t="shared" si="301"/>
        <v>JCC|BC|CDO|310|JU|CGEM|</v>
      </c>
      <c r="T9427" s="2" t="str">
        <f t="shared" si="302"/>
        <v>OK</v>
      </c>
    </row>
    <row r="9428" spans="1:20" x14ac:dyDescent="0.25">
      <c r="A9428" s="1">
        <v>302999999</v>
      </c>
      <c r="B9428" s="1" t="str">
        <f>VLOOKUP(A9428,[1]Maestra!A$1:C$746,2,0)</f>
        <v>ACTAEXGE8</v>
      </c>
      <c r="C9428" s="1" t="str">
        <f>VLOOKUP(A9428,[1]Maestra!A$1:C$746,3,0)</f>
        <v>TC American Express Generico</v>
      </c>
      <c r="D9428" s="1" t="s">
        <v>30</v>
      </c>
      <c r="E9428" s="1" t="s">
        <v>505</v>
      </c>
      <c r="F9428" s="1" t="s">
        <v>14</v>
      </c>
      <c r="G9428" s="1">
        <v>310</v>
      </c>
      <c r="H9428" s="1" t="s">
        <v>510</v>
      </c>
      <c r="I9428" s="1">
        <v>9999</v>
      </c>
      <c r="J9428" s="1">
        <v>9999</v>
      </c>
      <c r="K9428" s="1" t="s">
        <v>325</v>
      </c>
      <c r="Q9428" s="2" t="s">
        <v>37</v>
      </c>
      <c r="R9428" s="1" t="s">
        <v>508</v>
      </c>
      <c r="S9428" s="1" t="str">
        <f t="shared" si="301"/>
        <v>JCC|BC|CDO|310|JU|CMED|</v>
      </c>
      <c r="T9428" s="2" t="str">
        <f t="shared" si="302"/>
        <v>OK</v>
      </c>
    </row>
    <row r="9429" spans="1:20" x14ac:dyDescent="0.25">
      <c r="A9429" s="1">
        <v>302999999</v>
      </c>
      <c r="B9429" s="1" t="str">
        <f>VLOOKUP(A9429,[1]Maestra!A$1:C$746,2,0)</f>
        <v>ACTAEXGE8</v>
      </c>
      <c r="C9429" s="1" t="str">
        <f>VLOOKUP(A9429,[1]Maestra!A$1:C$746,3,0)</f>
        <v>TC American Express Generico</v>
      </c>
      <c r="D9429" s="1" t="s">
        <v>30</v>
      </c>
      <c r="E9429" s="1" t="s">
        <v>505</v>
      </c>
      <c r="F9429" s="1" t="s">
        <v>14</v>
      </c>
      <c r="G9429" s="1">
        <v>310</v>
      </c>
      <c r="H9429" s="1" t="s">
        <v>510</v>
      </c>
      <c r="I9429" s="1">
        <v>9999</v>
      </c>
      <c r="J9429" s="1">
        <v>9999</v>
      </c>
      <c r="K9429" s="1" t="s">
        <v>330</v>
      </c>
      <c r="Q9429" s="2" t="s">
        <v>37</v>
      </c>
      <c r="R9429" s="1" t="s">
        <v>508</v>
      </c>
      <c r="S9429" s="1" t="str">
        <f t="shared" si="301"/>
        <v>JCC|BC|CDO|310|JU|CMIE|</v>
      </c>
      <c r="T9429" s="2" t="str">
        <f t="shared" si="302"/>
        <v>OK</v>
      </c>
    </row>
    <row r="9430" spans="1:20" x14ac:dyDescent="0.25">
      <c r="A9430" s="1">
        <v>302999999</v>
      </c>
      <c r="B9430" s="1" t="str">
        <f>VLOOKUP(A9430,[1]Maestra!A$1:C$746,2,0)</f>
        <v>ACTAEXGE8</v>
      </c>
      <c r="C9430" s="1" t="str">
        <f>VLOOKUP(A9430,[1]Maestra!A$1:C$746,3,0)</f>
        <v>TC American Express Generico</v>
      </c>
      <c r="D9430" s="1" t="s">
        <v>30</v>
      </c>
      <c r="E9430" s="1" t="s">
        <v>505</v>
      </c>
      <c r="F9430" s="1" t="s">
        <v>14</v>
      </c>
      <c r="G9430" s="1">
        <v>310</v>
      </c>
      <c r="H9430" s="1" t="s">
        <v>510</v>
      </c>
      <c r="I9430" s="1">
        <v>9999</v>
      </c>
      <c r="J9430" s="1">
        <v>9999</v>
      </c>
      <c r="K9430" s="1" t="s">
        <v>331</v>
      </c>
      <c r="Q9430" s="2" t="s">
        <v>37</v>
      </c>
      <c r="R9430" s="1" t="s">
        <v>508</v>
      </c>
      <c r="S9430" s="1" t="str">
        <f t="shared" si="301"/>
        <v>JCC|BC|CDO|310|JU|CPEM|</v>
      </c>
      <c r="T9430" s="2" t="str">
        <f t="shared" si="302"/>
        <v>OK</v>
      </c>
    </row>
    <row r="9431" spans="1:20" x14ac:dyDescent="0.25">
      <c r="A9431" s="1">
        <v>302999999</v>
      </c>
      <c r="B9431" s="1" t="str">
        <f>VLOOKUP(A9431,[1]Maestra!A$1:C$746,2,0)</f>
        <v>ACTAEXGE8</v>
      </c>
      <c r="C9431" s="1" t="str">
        <f>VLOOKUP(A9431,[1]Maestra!A$1:C$746,3,0)</f>
        <v>TC American Express Generico</v>
      </c>
      <c r="D9431" s="1" t="s">
        <v>30</v>
      </c>
      <c r="E9431" s="1" t="s">
        <v>505</v>
      </c>
      <c r="F9431" s="1" t="s">
        <v>14</v>
      </c>
      <c r="G9431" s="1">
        <v>310</v>
      </c>
      <c r="H9431" s="1" t="s">
        <v>511</v>
      </c>
      <c r="I9431" s="1">
        <v>9999</v>
      </c>
      <c r="J9431" s="1">
        <v>9999</v>
      </c>
      <c r="K9431" s="1" t="s">
        <v>327</v>
      </c>
      <c r="Q9431" s="2" t="s">
        <v>37</v>
      </c>
      <c r="R9431" s="1" t="s">
        <v>508</v>
      </c>
      <c r="S9431" s="1" t="str">
        <f t="shared" si="301"/>
        <v>JCC|BC|CDO|310|PJ|CCOR|</v>
      </c>
      <c r="T9431" s="2" t="str">
        <f t="shared" si="302"/>
        <v>OK</v>
      </c>
    </row>
    <row r="9432" spans="1:20" x14ac:dyDescent="0.25">
      <c r="A9432" s="1">
        <v>302999999</v>
      </c>
      <c r="B9432" s="1" t="str">
        <f>VLOOKUP(A9432,[1]Maestra!A$1:C$746,2,0)</f>
        <v>ACTAEXGE8</v>
      </c>
      <c r="C9432" s="1" t="str">
        <f>VLOOKUP(A9432,[1]Maestra!A$1:C$746,3,0)</f>
        <v>TC American Express Generico</v>
      </c>
      <c r="D9432" s="1" t="s">
        <v>30</v>
      </c>
      <c r="E9432" s="1" t="s">
        <v>505</v>
      </c>
      <c r="F9432" s="1" t="s">
        <v>14</v>
      </c>
      <c r="G9432" s="1">
        <v>310</v>
      </c>
      <c r="H9432" s="1" t="s">
        <v>511</v>
      </c>
      <c r="I9432" s="1">
        <v>9999</v>
      </c>
      <c r="J9432" s="1">
        <v>9999</v>
      </c>
      <c r="K9432" s="1" t="s">
        <v>323</v>
      </c>
      <c r="Q9432" s="2" t="s">
        <v>37</v>
      </c>
      <c r="R9432" s="1" t="s">
        <v>508</v>
      </c>
      <c r="S9432" s="1" t="str">
        <f t="shared" si="301"/>
        <v>JCC|BC|CDO|310|PJ|CESP|</v>
      </c>
      <c r="T9432" s="2" t="str">
        <f t="shared" si="302"/>
        <v>OK</v>
      </c>
    </row>
    <row r="9433" spans="1:20" x14ac:dyDescent="0.25">
      <c r="A9433" s="1">
        <v>302999999</v>
      </c>
      <c r="B9433" s="1" t="str">
        <f>VLOOKUP(A9433,[1]Maestra!A$1:C$746,2,0)</f>
        <v>ACTAEXGE8</v>
      </c>
      <c r="C9433" s="1" t="str">
        <f>VLOOKUP(A9433,[1]Maestra!A$1:C$746,3,0)</f>
        <v>TC American Express Generico</v>
      </c>
      <c r="D9433" s="1" t="s">
        <v>30</v>
      </c>
      <c r="E9433" s="1" t="s">
        <v>505</v>
      </c>
      <c r="F9433" s="1" t="s">
        <v>14</v>
      </c>
      <c r="G9433" s="1">
        <v>310</v>
      </c>
      <c r="H9433" s="1" t="s">
        <v>511</v>
      </c>
      <c r="I9433" s="1">
        <v>9999</v>
      </c>
      <c r="J9433" s="1">
        <v>9999</v>
      </c>
      <c r="K9433" s="1" t="s">
        <v>328</v>
      </c>
      <c r="Q9433" s="2" t="s">
        <v>37</v>
      </c>
      <c r="R9433" s="1" t="s">
        <v>508</v>
      </c>
      <c r="S9433" s="1" t="str">
        <f t="shared" si="301"/>
        <v>JCC|BC|CDO|310|PJ|CGEM|</v>
      </c>
      <c r="T9433" s="2" t="str">
        <f t="shared" si="302"/>
        <v>OK</v>
      </c>
    </row>
    <row r="9434" spans="1:20" x14ac:dyDescent="0.25">
      <c r="A9434" s="1">
        <v>302999999</v>
      </c>
      <c r="B9434" s="1" t="str">
        <f>VLOOKUP(A9434,[1]Maestra!A$1:C$746,2,0)</f>
        <v>ACTAEXGE8</v>
      </c>
      <c r="C9434" s="1" t="str">
        <f>VLOOKUP(A9434,[1]Maestra!A$1:C$746,3,0)</f>
        <v>TC American Express Generico</v>
      </c>
      <c r="D9434" s="1" t="s">
        <v>30</v>
      </c>
      <c r="E9434" s="1" t="s">
        <v>505</v>
      </c>
      <c r="F9434" s="1" t="s">
        <v>14</v>
      </c>
      <c r="G9434" s="1">
        <v>310</v>
      </c>
      <c r="H9434" s="1" t="s">
        <v>511</v>
      </c>
      <c r="I9434" s="1">
        <v>9999</v>
      </c>
      <c r="J9434" s="1">
        <v>9999</v>
      </c>
      <c r="K9434" s="1" t="s">
        <v>325</v>
      </c>
      <c r="Q9434" s="2" t="s">
        <v>37</v>
      </c>
      <c r="R9434" s="1" t="s">
        <v>508</v>
      </c>
      <c r="S9434" s="1" t="str">
        <f t="shared" si="301"/>
        <v>JCC|BC|CDO|310|PJ|CMED|</v>
      </c>
      <c r="T9434" s="2" t="str">
        <f t="shared" si="302"/>
        <v>OK</v>
      </c>
    </row>
    <row r="9435" spans="1:20" x14ac:dyDescent="0.25">
      <c r="A9435" s="1">
        <v>302999999</v>
      </c>
      <c r="B9435" s="1" t="str">
        <f>VLOOKUP(A9435,[1]Maestra!A$1:C$746,2,0)</f>
        <v>ACTAEXGE8</v>
      </c>
      <c r="C9435" s="1" t="str">
        <f>VLOOKUP(A9435,[1]Maestra!A$1:C$746,3,0)</f>
        <v>TC American Express Generico</v>
      </c>
      <c r="D9435" s="1" t="s">
        <v>30</v>
      </c>
      <c r="E9435" s="1" t="s">
        <v>505</v>
      </c>
      <c r="F9435" s="1" t="s">
        <v>14</v>
      </c>
      <c r="G9435" s="1">
        <v>310</v>
      </c>
      <c r="H9435" s="1" t="s">
        <v>511</v>
      </c>
      <c r="I9435" s="1">
        <v>9999</v>
      </c>
      <c r="J9435" s="1">
        <v>9999</v>
      </c>
      <c r="K9435" s="1" t="s">
        <v>330</v>
      </c>
      <c r="Q9435" s="2" t="s">
        <v>37</v>
      </c>
      <c r="R9435" s="1" t="s">
        <v>508</v>
      </c>
      <c r="S9435" s="1" t="str">
        <f t="shared" si="301"/>
        <v>JCC|BC|CDO|310|PJ|CMIE|</v>
      </c>
      <c r="T9435" s="2" t="str">
        <f t="shared" si="302"/>
        <v>OK</v>
      </c>
    </row>
    <row r="9436" spans="1:20" x14ac:dyDescent="0.25">
      <c r="A9436" s="1">
        <v>302999999</v>
      </c>
      <c r="B9436" s="1" t="str">
        <f>VLOOKUP(A9436,[1]Maestra!A$1:C$746,2,0)</f>
        <v>ACTAEXGE8</v>
      </c>
      <c r="C9436" s="1" t="str">
        <f>VLOOKUP(A9436,[1]Maestra!A$1:C$746,3,0)</f>
        <v>TC American Express Generico</v>
      </c>
      <c r="D9436" s="1" t="s">
        <v>30</v>
      </c>
      <c r="E9436" s="1" t="s">
        <v>505</v>
      </c>
      <c r="F9436" s="1" t="s">
        <v>14</v>
      </c>
      <c r="G9436" s="1">
        <v>310</v>
      </c>
      <c r="H9436" s="1" t="s">
        <v>511</v>
      </c>
      <c r="I9436" s="1">
        <v>9999</v>
      </c>
      <c r="J9436" s="1">
        <v>9999</v>
      </c>
      <c r="K9436" s="1" t="s">
        <v>331</v>
      </c>
      <c r="Q9436" s="2" t="s">
        <v>37</v>
      </c>
      <c r="R9436" s="1" t="s">
        <v>508</v>
      </c>
      <c r="S9436" s="1" t="str">
        <f t="shared" si="301"/>
        <v>JCC|BC|CDO|310|PJ|CPEM|</v>
      </c>
      <c r="T9436" s="2" t="str">
        <f t="shared" si="302"/>
        <v>OK</v>
      </c>
    </row>
    <row r="9437" spans="1:20" x14ac:dyDescent="0.25">
      <c r="A9437" s="1">
        <v>303999999</v>
      </c>
      <c r="B9437" s="1" t="str">
        <f>VLOOKUP(A9437,[1]Maestra!A$1:C$746,2,0)</f>
        <v>ACTCMAGE8</v>
      </c>
      <c r="C9437" s="1" t="str">
        <f>VLOOKUP(A9437,[1]Maestra!A$1:C$746,3,0)</f>
        <v>TC Mastercard Generico</v>
      </c>
      <c r="D9437" s="1" t="s">
        <v>30</v>
      </c>
      <c r="E9437" s="1" t="s">
        <v>505</v>
      </c>
      <c r="F9437" s="1" t="s">
        <v>14</v>
      </c>
      <c r="G9437" s="1">
        <v>313</v>
      </c>
      <c r="H9437" s="1" t="s">
        <v>507</v>
      </c>
      <c r="I9437" s="1">
        <v>9999</v>
      </c>
      <c r="J9437" s="1">
        <v>9999</v>
      </c>
      <c r="K9437" s="1" t="s">
        <v>327</v>
      </c>
      <c r="Q9437" s="2" t="s">
        <v>37</v>
      </c>
      <c r="R9437" s="1" t="s">
        <v>508</v>
      </c>
      <c r="S9437" s="1" t="str">
        <f t="shared" si="301"/>
        <v>JCC|BC|CDO|313|CA|CCOR|</v>
      </c>
      <c r="T9437" s="2" t="str">
        <f t="shared" si="302"/>
        <v>OK</v>
      </c>
    </row>
    <row r="9438" spans="1:20" x14ac:dyDescent="0.25">
      <c r="A9438" s="1">
        <v>303999999</v>
      </c>
      <c r="B9438" s="1" t="str">
        <f>VLOOKUP(A9438,[1]Maestra!A$1:C$746,2,0)</f>
        <v>ACTCMAGE8</v>
      </c>
      <c r="C9438" s="1" t="str">
        <f>VLOOKUP(A9438,[1]Maestra!A$1:C$746,3,0)</f>
        <v>TC Mastercard Generico</v>
      </c>
      <c r="D9438" s="1" t="s">
        <v>30</v>
      </c>
      <c r="E9438" s="1" t="s">
        <v>505</v>
      </c>
      <c r="F9438" s="1" t="s">
        <v>14</v>
      </c>
      <c r="G9438" s="1">
        <v>313</v>
      </c>
      <c r="H9438" s="1" t="s">
        <v>507</v>
      </c>
      <c r="I9438" s="1">
        <v>9999</v>
      </c>
      <c r="J9438" s="1">
        <v>9999</v>
      </c>
      <c r="K9438" s="1" t="s">
        <v>323</v>
      </c>
      <c r="Q9438" s="2" t="s">
        <v>37</v>
      </c>
      <c r="R9438" s="1" t="s">
        <v>508</v>
      </c>
      <c r="S9438" s="1" t="str">
        <f t="shared" si="301"/>
        <v>JCC|BC|CDO|313|CA|CESP|</v>
      </c>
      <c r="T9438" s="2" t="str">
        <f t="shared" si="302"/>
        <v>OK</v>
      </c>
    </row>
    <row r="9439" spans="1:20" x14ac:dyDescent="0.25">
      <c r="A9439" s="1">
        <v>303999999</v>
      </c>
      <c r="B9439" s="1" t="str">
        <f>VLOOKUP(A9439,[1]Maestra!A$1:C$746,2,0)</f>
        <v>ACTCMAGE8</v>
      </c>
      <c r="C9439" s="1" t="str">
        <f>VLOOKUP(A9439,[1]Maestra!A$1:C$746,3,0)</f>
        <v>TC Mastercard Generico</v>
      </c>
      <c r="D9439" s="1" t="s">
        <v>30</v>
      </c>
      <c r="E9439" s="1" t="s">
        <v>505</v>
      </c>
      <c r="F9439" s="1" t="s">
        <v>14</v>
      </c>
      <c r="G9439" s="1">
        <v>313</v>
      </c>
      <c r="H9439" s="1" t="s">
        <v>507</v>
      </c>
      <c r="I9439" s="1">
        <v>9999</v>
      </c>
      <c r="J9439" s="1">
        <v>9999</v>
      </c>
      <c r="K9439" s="1" t="s">
        <v>328</v>
      </c>
      <c r="Q9439" s="2" t="s">
        <v>37</v>
      </c>
      <c r="R9439" s="1" t="s">
        <v>508</v>
      </c>
      <c r="S9439" s="1" t="str">
        <f t="shared" si="301"/>
        <v>JCC|BC|CDO|313|CA|CGEM|</v>
      </c>
      <c r="T9439" s="2" t="str">
        <f t="shared" si="302"/>
        <v>OK</v>
      </c>
    </row>
    <row r="9440" spans="1:20" x14ac:dyDescent="0.25">
      <c r="A9440" s="1">
        <v>303999999</v>
      </c>
      <c r="B9440" s="1" t="str">
        <f>VLOOKUP(A9440,[1]Maestra!A$1:C$746,2,0)</f>
        <v>ACTCMAGE8</v>
      </c>
      <c r="C9440" s="1" t="str">
        <f>VLOOKUP(A9440,[1]Maestra!A$1:C$746,3,0)</f>
        <v>TC Mastercard Generico</v>
      </c>
      <c r="D9440" s="1" t="s">
        <v>30</v>
      </c>
      <c r="E9440" s="1" t="s">
        <v>505</v>
      </c>
      <c r="F9440" s="1" t="s">
        <v>14</v>
      </c>
      <c r="G9440" s="1">
        <v>313</v>
      </c>
      <c r="H9440" s="1" t="s">
        <v>507</v>
      </c>
      <c r="I9440" s="1">
        <v>9999</v>
      </c>
      <c r="J9440" s="1">
        <v>9999</v>
      </c>
      <c r="K9440" s="1" t="s">
        <v>329</v>
      </c>
      <c r="Q9440" s="2" t="s">
        <v>37</v>
      </c>
      <c r="R9440" s="1" t="s">
        <v>508</v>
      </c>
      <c r="S9440" s="1" t="str">
        <f t="shared" si="301"/>
        <v>JCC|BC|CDO|313|CA|CIVA|</v>
      </c>
      <c r="T9440" s="2" t="str">
        <f t="shared" si="302"/>
        <v>OK</v>
      </c>
    </row>
    <row r="9441" spans="1:20" x14ac:dyDescent="0.25">
      <c r="A9441" s="1">
        <v>303999999</v>
      </c>
      <c r="B9441" s="1" t="str">
        <f>VLOOKUP(A9441,[1]Maestra!A$1:C$746,2,0)</f>
        <v>ACTCMAGE8</v>
      </c>
      <c r="C9441" s="1" t="str">
        <f>VLOOKUP(A9441,[1]Maestra!A$1:C$746,3,0)</f>
        <v>TC Mastercard Generico</v>
      </c>
      <c r="D9441" s="1" t="s">
        <v>30</v>
      </c>
      <c r="E9441" s="1" t="s">
        <v>505</v>
      </c>
      <c r="F9441" s="1" t="s">
        <v>14</v>
      </c>
      <c r="G9441" s="1">
        <v>313</v>
      </c>
      <c r="H9441" s="1" t="s">
        <v>507</v>
      </c>
      <c r="I9441" s="1">
        <v>9999</v>
      </c>
      <c r="J9441" s="1">
        <v>9999</v>
      </c>
      <c r="K9441" s="1" t="s">
        <v>325</v>
      </c>
      <c r="Q9441" s="2" t="s">
        <v>37</v>
      </c>
      <c r="R9441" s="1" t="s">
        <v>508</v>
      </c>
      <c r="S9441" s="1" t="str">
        <f t="shared" si="301"/>
        <v>JCC|BC|CDO|313|CA|CMED|</v>
      </c>
      <c r="T9441" s="2" t="str">
        <f t="shared" si="302"/>
        <v>OK</v>
      </c>
    </row>
    <row r="9442" spans="1:20" x14ac:dyDescent="0.25">
      <c r="A9442" s="1">
        <v>303999999</v>
      </c>
      <c r="B9442" s="1" t="str">
        <f>VLOOKUP(A9442,[1]Maestra!A$1:C$746,2,0)</f>
        <v>ACTCMAGE8</v>
      </c>
      <c r="C9442" s="1" t="str">
        <f>VLOOKUP(A9442,[1]Maestra!A$1:C$746,3,0)</f>
        <v>TC Mastercard Generico</v>
      </c>
      <c r="D9442" s="1" t="s">
        <v>30</v>
      </c>
      <c r="E9442" s="1" t="s">
        <v>505</v>
      </c>
      <c r="F9442" s="1" t="s">
        <v>14</v>
      </c>
      <c r="G9442" s="1">
        <v>313</v>
      </c>
      <c r="H9442" s="1" t="s">
        <v>507</v>
      </c>
      <c r="I9442" s="1">
        <v>9999</v>
      </c>
      <c r="J9442" s="1">
        <v>9999</v>
      </c>
      <c r="K9442" s="1" t="s">
        <v>330</v>
      </c>
      <c r="Q9442" s="2" t="s">
        <v>37</v>
      </c>
      <c r="R9442" s="1" t="s">
        <v>508</v>
      </c>
      <c r="S9442" s="1" t="str">
        <f t="shared" si="301"/>
        <v>JCC|BC|CDO|313|CA|CMIE|</v>
      </c>
      <c r="T9442" s="2" t="str">
        <f t="shared" si="302"/>
        <v>OK</v>
      </c>
    </row>
    <row r="9443" spans="1:20" x14ac:dyDescent="0.25">
      <c r="A9443" s="1">
        <v>303999999</v>
      </c>
      <c r="B9443" s="1" t="str">
        <f>VLOOKUP(A9443,[1]Maestra!A$1:C$746,2,0)</f>
        <v>ACTCMAGE8</v>
      </c>
      <c r="C9443" s="1" t="str">
        <f>VLOOKUP(A9443,[1]Maestra!A$1:C$746,3,0)</f>
        <v>TC Mastercard Generico</v>
      </c>
      <c r="D9443" s="1" t="s">
        <v>30</v>
      </c>
      <c r="E9443" s="1" t="s">
        <v>505</v>
      </c>
      <c r="F9443" s="1" t="s">
        <v>14</v>
      </c>
      <c r="G9443" s="1">
        <v>313</v>
      </c>
      <c r="H9443" s="1" t="s">
        <v>507</v>
      </c>
      <c r="I9443" s="1">
        <v>9999</v>
      </c>
      <c r="J9443" s="1">
        <v>9999</v>
      </c>
      <c r="K9443" s="1" t="s">
        <v>331</v>
      </c>
      <c r="Q9443" s="2" t="s">
        <v>37</v>
      </c>
      <c r="R9443" s="1" t="s">
        <v>508</v>
      </c>
      <c r="S9443" s="1" t="str">
        <f t="shared" si="301"/>
        <v>JCC|BC|CDO|313|CA|CPEM|</v>
      </c>
      <c r="T9443" s="2" t="str">
        <f t="shared" si="302"/>
        <v>OK</v>
      </c>
    </row>
    <row r="9444" spans="1:20" x14ac:dyDescent="0.25">
      <c r="A9444" s="1">
        <v>303999999</v>
      </c>
      <c r="B9444" s="1" t="str">
        <f>VLOOKUP(A9444,[1]Maestra!A$1:C$746,2,0)</f>
        <v>ACTCMAGE8</v>
      </c>
      <c r="C9444" s="1" t="str">
        <f>VLOOKUP(A9444,[1]Maestra!A$1:C$746,3,0)</f>
        <v>TC Mastercard Generico</v>
      </c>
      <c r="D9444" s="1" t="s">
        <v>30</v>
      </c>
      <c r="E9444" s="1" t="s">
        <v>505</v>
      </c>
      <c r="F9444" s="1" t="s">
        <v>14</v>
      </c>
      <c r="G9444" s="1">
        <v>313</v>
      </c>
      <c r="H9444" s="1" t="s">
        <v>509</v>
      </c>
      <c r="I9444" s="1">
        <v>9999</v>
      </c>
      <c r="J9444" s="1">
        <v>9999</v>
      </c>
      <c r="K9444" s="1" t="s">
        <v>327</v>
      </c>
      <c r="Q9444" s="2" t="s">
        <v>37</v>
      </c>
      <c r="R9444" s="1" t="s">
        <v>508</v>
      </c>
      <c r="S9444" s="1" t="str">
        <f t="shared" si="301"/>
        <v>JCC|BC|CDO|313|CS|CCOR|</v>
      </c>
      <c r="T9444" s="2" t="str">
        <f t="shared" si="302"/>
        <v>OK</v>
      </c>
    </row>
    <row r="9445" spans="1:20" x14ac:dyDescent="0.25">
      <c r="A9445" s="1">
        <v>303999999</v>
      </c>
      <c r="B9445" s="1" t="str">
        <f>VLOOKUP(A9445,[1]Maestra!A$1:C$746,2,0)</f>
        <v>ACTCMAGE8</v>
      </c>
      <c r="C9445" s="1" t="str">
        <f>VLOOKUP(A9445,[1]Maestra!A$1:C$746,3,0)</f>
        <v>TC Mastercard Generico</v>
      </c>
      <c r="D9445" s="1" t="s">
        <v>30</v>
      </c>
      <c r="E9445" s="1" t="s">
        <v>505</v>
      </c>
      <c r="F9445" s="1" t="s">
        <v>14</v>
      </c>
      <c r="G9445" s="1">
        <v>313</v>
      </c>
      <c r="H9445" s="1" t="s">
        <v>509</v>
      </c>
      <c r="I9445" s="1">
        <v>9999</v>
      </c>
      <c r="J9445" s="1">
        <v>9999</v>
      </c>
      <c r="K9445" s="1" t="s">
        <v>323</v>
      </c>
      <c r="Q9445" s="2" t="s">
        <v>37</v>
      </c>
      <c r="R9445" s="1" t="s">
        <v>508</v>
      </c>
      <c r="S9445" s="1" t="str">
        <f t="shared" si="301"/>
        <v>JCC|BC|CDO|313|CS|CESP|</v>
      </c>
      <c r="T9445" s="2" t="str">
        <f t="shared" si="302"/>
        <v>OK</v>
      </c>
    </row>
    <row r="9446" spans="1:20" x14ac:dyDescent="0.25">
      <c r="A9446" s="1">
        <v>303999999</v>
      </c>
      <c r="B9446" s="1" t="str">
        <f>VLOOKUP(A9446,[1]Maestra!A$1:C$746,2,0)</f>
        <v>ACTCMAGE8</v>
      </c>
      <c r="C9446" s="1" t="str">
        <f>VLOOKUP(A9446,[1]Maestra!A$1:C$746,3,0)</f>
        <v>TC Mastercard Generico</v>
      </c>
      <c r="D9446" s="1" t="s">
        <v>30</v>
      </c>
      <c r="E9446" s="1" t="s">
        <v>505</v>
      </c>
      <c r="F9446" s="1" t="s">
        <v>14</v>
      </c>
      <c r="G9446" s="1">
        <v>313</v>
      </c>
      <c r="H9446" s="1" t="s">
        <v>509</v>
      </c>
      <c r="I9446" s="1">
        <v>9999</v>
      </c>
      <c r="J9446" s="1">
        <v>9999</v>
      </c>
      <c r="K9446" s="1" t="s">
        <v>328</v>
      </c>
      <c r="Q9446" s="2" t="s">
        <v>37</v>
      </c>
      <c r="R9446" s="1" t="s">
        <v>508</v>
      </c>
      <c r="S9446" s="1" t="str">
        <f t="shared" si="301"/>
        <v>JCC|BC|CDO|313|CS|CGEM|</v>
      </c>
      <c r="T9446" s="2" t="str">
        <f t="shared" si="302"/>
        <v>OK</v>
      </c>
    </row>
    <row r="9447" spans="1:20" x14ac:dyDescent="0.25">
      <c r="A9447" s="1">
        <v>303999999</v>
      </c>
      <c r="B9447" s="1" t="str">
        <f>VLOOKUP(A9447,[1]Maestra!A$1:C$746,2,0)</f>
        <v>ACTCMAGE8</v>
      </c>
      <c r="C9447" s="1" t="str">
        <f>VLOOKUP(A9447,[1]Maestra!A$1:C$746,3,0)</f>
        <v>TC Mastercard Generico</v>
      </c>
      <c r="D9447" s="1" t="s">
        <v>30</v>
      </c>
      <c r="E9447" s="1" t="s">
        <v>505</v>
      </c>
      <c r="F9447" s="1" t="s">
        <v>14</v>
      </c>
      <c r="G9447" s="1">
        <v>313</v>
      </c>
      <c r="H9447" s="1" t="s">
        <v>509</v>
      </c>
      <c r="I9447" s="1">
        <v>9999</v>
      </c>
      <c r="J9447" s="1">
        <v>9999</v>
      </c>
      <c r="K9447" s="1" t="s">
        <v>329</v>
      </c>
      <c r="Q9447" s="2" t="s">
        <v>37</v>
      </c>
      <c r="R9447" s="1" t="s">
        <v>508</v>
      </c>
      <c r="S9447" s="1" t="str">
        <f t="shared" si="301"/>
        <v>JCC|BC|CDO|313|CS|CIVA|</v>
      </c>
      <c r="T9447" s="2" t="str">
        <f t="shared" si="302"/>
        <v>OK</v>
      </c>
    </row>
    <row r="9448" spans="1:20" x14ac:dyDescent="0.25">
      <c r="A9448" s="1">
        <v>303999999</v>
      </c>
      <c r="B9448" s="1" t="str">
        <f>VLOOKUP(A9448,[1]Maestra!A$1:C$746,2,0)</f>
        <v>ACTCMAGE8</v>
      </c>
      <c r="C9448" s="1" t="str">
        <f>VLOOKUP(A9448,[1]Maestra!A$1:C$746,3,0)</f>
        <v>TC Mastercard Generico</v>
      </c>
      <c r="D9448" s="1" t="s">
        <v>30</v>
      </c>
      <c r="E9448" s="1" t="s">
        <v>505</v>
      </c>
      <c r="F9448" s="1" t="s">
        <v>14</v>
      </c>
      <c r="G9448" s="1">
        <v>313</v>
      </c>
      <c r="H9448" s="1" t="s">
        <v>509</v>
      </c>
      <c r="I9448" s="1">
        <v>9999</v>
      </c>
      <c r="J9448" s="1">
        <v>9999</v>
      </c>
      <c r="K9448" s="1" t="s">
        <v>325</v>
      </c>
      <c r="Q9448" s="2" t="s">
        <v>37</v>
      </c>
      <c r="R9448" s="1" t="s">
        <v>508</v>
      </c>
      <c r="S9448" s="1" t="str">
        <f t="shared" si="301"/>
        <v>JCC|BC|CDO|313|CS|CMED|</v>
      </c>
      <c r="T9448" s="2" t="str">
        <f t="shared" si="302"/>
        <v>OK</v>
      </c>
    </row>
    <row r="9449" spans="1:20" x14ac:dyDescent="0.25">
      <c r="A9449" s="1">
        <v>303999999</v>
      </c>
      <c r="B9449" s="1" t="str">
        <f>VLOOKUP(A9449,[1]Maestra!A$1:C$746,2,0)</f>
        <v>ACTCMAGE8</v>
      </c>
      <c r="C9449" s="1" t="str">
        <f>VLOOKUP(A9449,[1]Maestra!A$1:C$746,3,0)</f>
        <v>TC Mastercard Generico</v>
      </c>
      <c r="D9449" s="1" t="s">
        <v>30</v>
      </c>
      <c r="E9449" s="1" t="s">
        <v>505</v>
      </c>
      <c r="F9449" s="1" t="s">
        <v>14</v>
      </c>
      <c r="G9449" s="1">
        <v>313</v>
      </c>
      <c r="H9449" s="1" t="s">
        <v>509</v>
      </c>
      <c r="I9449" s="1">
        <v>9999</v>
      </c>
      <c r="J9449" s="1">
        <v>9999</v>
      </c>
      <c r="K9449" s="1" t="s">
        <v>330</v>
      </c>
      <c r="Q9449" s="2" t="s">
        <v>37</v>
      </c>
      <c r="R9449" s="1" t="s">
        <v>508</v>
      </c>
      <c r="S9449" s="1" t="str">
        <f t="shared" si="301"/>
        <v>JCC|BC|CDO|313|CS|CMIE|</v>
      </c>
      <c r="T9449" s="2" t="str">
        <f t="shared" si="302"/>
        <v>OK</v>
      </c>
    </row>
    <row r="9450" spans="1:20" x14ac:dyDescent="0.25">
      <c r="A9450" s="1">
        <v>303999999</v>
      </c>
      <c r="B9450" s="1" t="str">
        <f>VLOOKUP(A9450,[1]Maestra!A$1:C$746,2,0)</f>
        <v>ACTCMAGE8</v>
      </c>
      <c r="C9450" s="1" t="str">
        <f>VLOOKUP(A9450,[1]Maestra!A$1:C$746,3,0)</f>
        <v>TC Mastercard Generico</v>
      </c>
      <c r="D9450" s="1" t="s">
        <v>30</v>
      </c>
      <c r="E9450" s="1" t="s">
        <v>505</v>
      </c>
      <c r="F9450" s="1" t="s">
        <v>14</v>
      </c>
      <c r="G9450" s="1">
        <v>313</v>
      </c>
      <c r="H9450" s="1" t="s">
        <v>509</v>
      </c>
      <c r="I9450" s="1">
        <v>9999</v>
      </c>
      <c r="J9450" s="1">
        <v>9999</v>
      </c>
      <c r="K9450" s="1" t="s">
        <v>331</v>
      </c>
      <c r="Q9450" s="2" t="s">
        <v>37</v>
      </c>
      <c r="R9450" s="1" t="s">
        <v>508</v>
      </c>
      <c r="S9450" s="1" t="str">
        <f t="shared" si="301"/>
        <v>JCC|BC|CDO|313|CS|CPEM|</v>
      </c>
      <c r="T9450" s="2" t="str">
        <f t="shared" si="302"/>
        <v>OK</v>
      </c>
    </row>
    <row r="9451" spans="1:20" x14ac:dyDescent="0.25">
      <c r="A9451" s="1">
        <v>303999999</v>
      </c>
      <c r="B9451" s="1" t="str">
        <f>VLOOKUP(A9451,[1]Maestra!A$1:C$746,2,0)</f>
        <v>ACTCMAGE8</v>
      </c>
      <c r="C9451" s="1" t="str">
        <f>VLOOKUP(A9451,[1]Maestra!A$1:C$746,3,0)</f>
        <v>TC Mastercard Generico</v>
      </c>
      <c r="D9451" s="1" t="s">
        <v>30</v>
      </c>
      <c r="E9451" s="1" t="s">
        <v>505</v>
      </c>
      <c r="F9451" s="1" t="s">
        <v>14</v>
      </c>
      <c r="G9451" s="1">
        <v>313</v>
      </c>
      <c r="H9451" s="1" t="s">
        <v>510</v>
      </c>
      <c r="I9451" s="1">
        <v>9999</v>
      </c>
      <c r="J9451" s="1">
        <v>9999</v>
      </c>
      <c r="K9451" s="1" t="s">
        <v>325</v>
      </c>
      <c r="Q9451" s="2" t="s">
        <v>37</v>
      </c>
      <c r="R9451" s="1" t="s">
        <v>508</v>
      </c>
      <c r="S9451" s="1" t="str">
        <f t="shared" si="301"/>
        <v>JCC|BC|CDO|313|JU|CMED|</v>
      </c>
      <c r="T9451" s="2" t="str">
        <f t="shared" si="302"/>
        <v>OK</v>
      </c>
    </row>
    <row r="9452" spans="1:20" x14ac:dyDescent="0.25">
      <c r="A9452" s="1">
        <v>303999999</v>
      </c>
      <c r="B9452" s="1" t="str">
        <f>VLOOKUP(A9452,[1]Maestra!A$1:C$746,2,0)</f>
        <v>ACTCMAGE8</v>
      </c>
      <c r="C9452" s="1" t="str">
        <f>VLOOKUP(A9452,[1]Maestra!A$1:C$746,3,0)</f>
        <v>TC Mastercard Generico</v>
      </c>
      <c r="D9452" s="1" t="s">
        <v>30</v>
      </c>
      <c r="E9452" s="1" t="s">
        <v>505</v>
      </c>
      <c r="F9452" s="1" t="s">
        <v>14</v>
      </c>
      <c r="G9452" s="1">
        <v>313</v>
      </c>
      <c r="H9452" s="1" t="s">
        <v>510</v>
      </c>
      <c r="I9452" s="1">
        <v>9999</v>
      </c>
      <c r="J9452" s="1">
        <v>9999</v>
      </c>
      <c r="K9452" s="1" t="s">
        <v>330</v>
      </c>
      <c r="Q9452" s="2" t="s">
        <v>37</v>
      </c>
      <c r="R9452" s="1" t="s">
        <v>508</v>
      </c>
      <c r="S9452" s="1" t="str">
        <f t="shared" si="301"/>
        <v>JCC|BC|CDO|313|JU|CMIE|</v>
      </c>
      <c r="T9452" s="2" t="str">
        <f t="shared" si="302"/>
        <v>OK</v>
      </c>
    </row>
    <row r="9453" spans="1:20" x14ac:dyDescent="0.25">
      <c r="A9453" s="1">
        <v>303999999</v>
      </c>
      <c r="B9453" s="1" t="str">
        <f>VLOOKUP(A9453,[1]Maestra!A$1:C$746,2,0)</f>
        <v>ACTCMAGE8</v>
      </c>
      <c r="C9453" s="1" t="str">
        <f>VLOOKUP(A9453,[1]Maestra!A$1:C$746,3,0)</f>
        <v>TC Mastercard Generico</v>
      </c>
      <c r="D9453" s="1" t="s">
        <v>30</v>
      </c>
      <c r="E9453" s="1" t="s">
        <v>505</v>
      </c>
      <c r="F9453" s="1" t="s">
        <v>14</v>
      </c>
      <c r="G9453" s="1">
        <v>313</v>
      </c>
      <c r="H9453" s="1" t="s">
        <v>510</v>
      </c>
      <c r="I9453" s="1">
        <v>9999</v>
      </c>
      <c r="J9453" s="1">
        <v>9999</v>
      </c>
      <c r="K9453" s="1" t="s">
        <v>331</v>
      </c>
      <c r="Q9453" s="2" t="s">
        <v>37</v>
      </c>
      <c r="R9453" s="1" t="s">
        <v>508</v>
      </c>
      <c r="S9453" s="1" t="str">
        <f t="shared" si="301"/>
        <v>JCC|BC|CDO|313|JU|CPEM|</v>
      </c>
      <c r="T9453" s="2" t="str">
        <f t="shared" si="302"/>
        <v>OK</v>
      </c>
    </row>
    <row r="9454" spans="1:20" x14ac:dyDescent="0.25">
      <c r="A9454" s="1">
        <v>303999999</v>
      </c>
      <c r="B9454" s="1" t="str">
        <f>VLOOKUP(A9454,[1]Maestra!A$1:C$746,2,0)</f>
        <v>ACTCMAGE8</v>
      </c>
      <c r="C9454" s="1" t="str">
        <f>VLOOKUP(A9454,[1]Maestra!A$1:C$746,3,0)</f>
        <v>TC Mastercard Generico</v>
      </c>
      <c r="D9454" s="1" t="s">
        <v>30</v>
      </c>
      <c r="E9454" s="1" t="s">
        <v>505</v>
      </c>
      <c r="F9454" s="1" t="s">
        <v>14</v>
      </c>
      <c r="G9454" s="1">
        <v>313</v>
      </c>
      <c r="H9454" s="1" t="s">
        <v>511</v>
      </c>
      <c r="I9454" s="1">
        <v>9999</v>
      </c>
      <c r="J9454" s="1">
        <v>9999</v>
      </c>
      <c r="K9454" s="1" t="s">
        <v>327</v>
      </c>
      <c r="Q9454" s="2" t="s">
        <v>37</v>
      </c>
      <c r="R9454" s="1" t="s">
        <v>508</v>
      </c>
      <c r="S9454" s="1" t="str">
        <f t="shared" si="301"/>
        <v>JCC|BC|CDO|313|PJ|CCOR|</v>
      </c>
      <c r="T9454" s="2" t="str">
        <f t="shared" si="302"/>
        <v>OK</v>
      </c>
    </row>
    <row r="9455" spans="1:20" x14ac:dyDescent="0.25">
      <c r="A9455" s="1">
        <v>303999999</v>
      </c>
      <c r="B9455" s="1" t="str">
        <f>VLOOKUP(A9455,[1]Maestra!A$1:C$746,2,0)</f>
        <v>ACTCMAGE8</v>
      </c>
      <c r="C9455" s="1" t="str">
        <f>VLOOKUP(A9455,[1]Maestra!A$1:C$746,3,0)</f>
        <v>TC Mastercard Generico</v>
      </c>
      <c r="D9455" s="1" t="s">
        <v>30</v>
      </c>
      <c r="E9455" s="1" t="s">
        <v>505</v>
      </c>
      <c r="F9455" s="1" t="s">
        <v>14</v>
      </c>
      <c r="G9455" s="1">
        <v>313</v>
      </c>
      <c r="H9455" s="1" t="s">
        <v>511</v>
      </c>
      <c r="I9455" s="1">
        <v>9999</v>
      </c>
      <c r="J9455" s="1">
        <v>9999</v>
      </c>
      <c r="K9455" s="1" t="s">
        <v>323</v>
      </c>
      <c r="Q9455" s="2" t="s">
        <v>37</v>
      </c>
      <c r="R9455" s="1" t="s">
        <v>508</v>
      </c>
      <c r="S9455" s="1" t="str">
        <f t="shared" si="301"/>
        <v>JCC|BC|CDO|313|PJ|CESP|</v>
      </c>
      <c r="T9455" s="2" t="str">
        <f t="shared" si="302"/>
        <v>OK</v>
      </c>
    </row>
    <row r="9456" spans="1:20" x14ac:dyDescent="0.25">
      <c r="A9456" s="1">
        <v>303999999</v>
      </c>
      <c r="B9456" s="1" t="str">
        <f>VLOOKUP(A9456,[1]Maestra!A$1:C$746,2,0)</f>
        <v>ACTCMAGE8</v>
      </c>
      <c r="C9456" s="1" t="str">
        <f>VLOOKUP(A9456,[1]Maestra!A$1:C$746,3,0)</f>
        <v>TC Mastercard Generico</v>
      </c>
      <c r="D9456" s="1" t="s">
        <v>30</v>
      </c>
      <c r="E9456" s="1" t="s">
        <v>505</v>
      </c>
      <c r="F9456" s="1" t="s">
        <v>14</v>
      </c>
      <c r="G9456" s="1">
        <v>313</v>
      </c>
      <c r="H9456" s="1" t="s">
        <v>511</v>
      </c>
      <c r="I9456" s="1">
        <v>9999</v>
      </c>
      <c r="J9456" s="1">
        <v>9999</v>
      </c>
      <c r="K9456" s="1" t="s">
        <v>328</v>
      </c>
      <c r="Q9456" s="2" t="s">
        <v>37</v>
      </c>
      <c r="R9456" s="1" t="s">
        <v>508</v>
      </c>
      <c r="S9456" s="1" t="str">
        <f t="shared" si="301"/>
        <v>JCC|BC|CDO|313|PJ|CGEM|</v>
      </c>
      <c r="T9456" s="2" t="str">
        <f t="shared" si="302"/>
        <v>OK</v>
      </c>
    </row>
    <row r="9457" spans="1:20" x14ac:dyDescent="0.25">
      <c r="A9457" s="1">
        <v>303999999</v>
      </c>
      <c r="B9457" s="1" t="str">
        <f>VLOOKUP(A9457,[1]Maestra!A$1:C$746,2,0)</f>
        <v>ACTCMAGE8</v>
      </c>
      <c r="C9457" s="1" t="str">
        <f>VLOOKUP(A9457,[1]Maestra!A$1:C$746,3,0)</f>
        <v>TC Mastercard Generico</v>
      </c>
      <c r="D9457" s="1" t="s">
        <v>30</v>
      </c>
      <c r="E9457" s="1" t="s">
        <v>505</v>
      </c>
      <c r="F9457" s="1" t="s">
        <v>14</v>
      </c>
      <c r="G9457" s="1">
        <v>313</v>
      </c>
      <c r="H9457" s="1" t="s">
        <v>511</v>
      </c>
      <c r="I9457" s="1">
        <v>9999</v>
      </c>
      <c r="J9457" s="1">
        <v>9999</v>
      </c>
      <c r="K9457" s="1" t="s">
        <v>325</v>
      </c>
      <c r="Q9457" s="2" t="s">
        <v>37</v>
      </c>
      <c r="R9457" s="1" t="s">
        <v>508</v>
      </c>
      <c r="S9457" s="1" t="str">
        <f t="shared" si="301"/>
        <v>JCC|BC|CDO|313|PJ|CMED|</v>
      </c>
      <c r="T9457" s="2" t="str">
        <f t="shared" si="302"/>
        <v>OK</v>
      </c>
    </row>
    <row r="9458" spans="1:20" x14ac:dyDescent="0.25">
      <c r="A9458" s="1">
        <v>303999999</v>
      </c>
      <c r="B9458" s="1" t="str">
        <f>VLOOKUP(A9458,[1]Maestra!A$1:C$746,2,0)</f>
        <v>ACTCMAGE8</v>
      </c>
      <c r="C9458" s="1" t="str">
        <f>VLOOKUP(A9458,[1]Maestra!A$1:C$746,3,0)</f>
        <v>TC Mastercard Generico</v>
      </c>
      <c r="D9458" s="1" t="s">
        <v>30</v>
      </c>
      <c r="E9458" s="1" t="s">
        <v>505</v>
      </c>
      <c r="F9458" s="1" t="s">
        <v>14</v>
      </c>
      <c r="G9458" s="1">
        <v>313</v>
      </c>
      <c r="H9458" s="1" t="s">
        <v>511</v>
      </c>
      <c r="I9458" s="1">
        <v>9999</v>
      </c>
      <c r="J9458" s="1">
        <v>9999</v>
      </c>
      <c r="K9458" s="1" t="s">
        <v>330</v>
      </c>
      <c r="Q9458" s="2" t="s">
        <v>37</v>
      </c>
      <c r="R9458" s="1" t="s">
        <v>508</v>
      </c>
      <c r="S9458" s="1" t="str">
        <f t="shared" ref="S9458:S9521" si="303">_xlfn.CONCAT(D9458,"|",E9458,"|",F9458,"|",G9458,"|",H9458,"|",K9458,"|",L9458)</f>
        <v>JCC|BC|CDO|313|PJ|CMIE|</v>
      </c>
      <c r="T9458" s="2" t="str">
        <f t="shared" si="302"/>
        <v>OK</v>
      </c>
    </row>
    <row r="9459" spans="1:20" x14ac:dyDescent="0.25">
      <c r="A9459" s="1">
        <v>303999999</v>
      </c>
      <c r="B9459" s="1" t="str">
        <f>VLOOKUP(A9459,[1]Maestra!A$1:C$746,2,0)</f>
        <v>ACTCMAGE8</v>
      </c>
      <c r="C9459" s="1" t="str">
        <f>VLOOKUP(A9459,[1]Maestra!A$1:C$746,3,0)</f>
        <v>TC Mastercard Generico</v>
      </c>
      <c r="D9459" s="1" t="s">
        <v>30</v>
      </c>
      <c r="E9459" s="1" t="s">
        <v>505</v>
      </c>
      <c r="F9459" s="1" t="s">
        <v>14</v>
      </c>
      <c r="G9459" s="1">
        <v>313</v>
      </c>
      <c r="H9459" s="1" t="s">
        <v>511</v>
      </c>
      <c r="I9459" s="1">
        <v>9999</v>
      </c>
      <c r="J9459" s="1">
        <v>9999</v>
      </c>
      <c r="K9459" s="1" t="s">
        <v>331</v>
      </c>
      <c r="Q9459" s="2" t="s">
        <v>37</v>
      </c>
      <c r="R9459" s="1" t="s">
        <v>508</v>
      </c>
      <c r="S9459" s="1" t="str">
        <f t="shared" si="303"/>
        <v>JCC|BC|CDO|313|PJ|CPEM|</v>
      </c>
      <c r="T9459" s="2" t="str">
        <f t="shared" si="302"/>
        <v>OK</v>
      </c>
    </row>
    <row r="9460" spans="1:20" x14ac:dyDescent="0.25">
      <c r="A9460" s="1">
        <v>102019999</v>
      </c>
      <c r="B9460" s="1" t="str">
        <f>VLOOKUP(A9460,[1]Maestra!A$1:C$746,2,0)</f>
        <v>ACDESL7M7</v>
      </c>
      <c r="C9460" s="1" t="str">
        <f>VLOOKUP(A9460,[1]Maestra!A$1:C$746,3,0)</f>
        <v>Descuento de Letras</v>
      </c>
      <c r="D9460" s="1" t="s">
        <v>30</v>
      </c>
      <c r="E9460" s="1" t="s">
        <v>505</v>
      </c>
      <c r="F9460" s="1" t="s">
        <v>478</v>
      </c>
      <c r="G9460" s="1">
        <v>102</v>
      </c>
      <c r="H9460" s="1" t="s">
        <v>510</v>
      </c>
      <c r="I9460" s="1">
        <v>9999</v>
      </c>
      <c r="J9460" s="1">
        <v>9999</v>
      </c>
      <c r="K9460" s="1" t="s">
        <v>327</v>
      </c>
      <c r="Q9460" s="2" t="s">
        <v>37</v>
      </c>
      <c r="R9460" s="1" t="s">
        <v>508</v>
      </c>
      <c r="S9460" s="1" t="str">
        <f t="shared" si="303"/>
        <v>JCC|BC|FCD|102|JU|CCOR|</v>
      </c>
      <c r="T9460" s="2" t="str">
        <f t="shared" si="302"/>
        <v>OK</v>
      </c>
    </row>
    <row r="9461" spans="1:20" x14ac:dyDescent="0.25">
      <c r="A9461" s="1">
        <v>102019999</v>
      </c>
      <c r="B9461" s="1" t="str">
        <f>VLOOKUP(A9461,[1]Maestra!A$1:C$746,2,0)</f>
        <v>ACDESL7M7</v>
      </c>
      <c r="C9461" s="1" t="str">
        <f>VLOOKUP(A9461,[1]Maestra!A$1:C$746,3,0)</f>
        <v>Descuento de Letras</v>
      </c>
      <c r="D9461" s="1" t="s">
        <v>30</v>
      </c>
      <c r="E9461" s="1" t="s">
        <v>505</v>
      </c>
      <c r="F9461" s="1" t="s">
        <v>478</v>
      </c>
      <c r="G9461" s="1">
        <v>102</v>
      </c>
      <c r="H9461" s="1" t="s">
        <v>510</v>
      </c>
      <c r="I9461" s="1">
        <v>9999</v>
      </c>
      <c r="J9461" s="1">
        <v>9999</v>
      </c>
      <c r="K9461" s="1" t="s">
        <v>323</v>
      </c>
      <c r="Q9461" s="2" t="s">
        <v>37</v>
      </c>
      <c r="R9461" s="1" t="s">
        <v>508</v>
      </c>
      <c r="S9461" s="1" t="str">
        <f t="shared" si="303"/>
        <v>JCC|BC|FCD|102|JU|CESP|</v>
      </c>
      <c r="T9461" s="2" t="str">
        <f t="shared" si="302"/>
        <v>OK</v>
      </c>
    </row>
    <row r="9462" spans="1:20" x14ac:dyDescent="0.25">
      <c r="A9462" s="1">
        <v>102019999</v>
      </c>
      <c r="B9462" s="1" t="str">
        <f>VLOOKUP(A9462,[1]Maestra!A$1:C$746,2,0)</f>
        <v>ACDESL7M7</v>
      </c>
      <c r="C9462" s="1" t="str">
        <f>VLOOKUP(A9462,[1]Maestra!A$1:C$746,3,0)</f>
        <v>Descuento de Letras</v>
      </c>
      <c r="D9462" s="1" t="s">
        <v>30</v>
      </c>
      <c r="E9462" s="1" t="s">
        <v>505</v>
      </c>
      <c r="F9462" s="1" t="s">
        <v>478</v>
      </c>
      <c r="G9462" s="1">
        <v>102</v>
      </c>
      <c r="H9462" s="1" t="s">
        <v>510</v>
      </c>
      <c r="I9462" s="1">
        <v>9999</v>
      </c>
      <c r="J9462" s="1">
        <v>9999</v>
      </c>
      <c r="K9462" s="1" t="s">
        <v>328</v>
      </c>
      <c r="Q9462" s="2" t="s">
        <v>37</v>
      </c>
      <c r="R9462" s="1" t="s">
        <v>508</v>
      </c>
      <c r="S9462" s="1" t="str">
        <f t="shared" si="303"/>
        <v>JCC|BC|FCD|102|JU|CGEM|</v>
      </c>
      <c r="T9462" s="2" t="str">
        <f t="shared" si="302"/>
        <v>OK</v>
      </c>
    </row>
    <row r="9463" spans="1:20" x14ac:dyDescent="0.25">
      <c r="A9463" s="1">
        <v>102019999</v>
      </c>
      <c r="B9463" s="1" t="str">
        <f>VLOOKUP(A9463,[1]Maestra!A$1:C$746,2,0)</f>
        <v>ACDESL7M7</v>
      </c>
      <c r="C9463" s="1" t="str">
        <f>VLOOKUP(A9463,[1]Maestra!A$1:C$746,3,0)</f>
        <v>Descuento de Letras</v>
      </c>
      <c r="D9463" s="1" t="s">
        <v>30</v>
      </c>
      <c r="E9463" s="1" t="s">
        <v>505</v>
      </c>
      <c r="F9463" s="1" t="s">
        <v>478</v>
      </c>
      <c r="G9463" s="1">
        <v>102</v>
      </c>
      <c r="H9463" s="1" t="s">
        <v>510</v>
      </c>
      <c r="I9463" s="1">
        <v>9999</v>
      </c>
      <c r="J9463" s="1">
        <v>9999</v>
      </c>
      <c r="K9463" s="1" t="s">
        <v>325</v>
      </c>
      <c r="Q9463" s="2" t="s">
        <v>37</v>
      </c>
      <c r="R9463" s="1" t="s">
        <v>508</v>
      </c>
      <c r="S9463" s="1" t="str">
        <f t="shared" si="303"/>
        <v>JCC|BC|FCD|102|JU|CMED|</v>
      </c>
      <c r="T9463" s="2" t="str">
        <f t="shared" si="302"/>
        <v>OK</v>
      </c>
    </row>
    <row r="9464" spans="1:20" x14ac:dyDescent="0.25">
      <c r="A9464" s="1">
        <v>102019999</v>
      </c>
      <c r="B9464" s="1" t="str">
        <f>VLOOKUP(A9464,[1]Maestra!A$1:C$746,2,0)</f>
        <v>ACDESL7M7</v>
      </c>
      <c r="C9464" s="1" t="str">
        <f>VLOOKUP(A9464,[1]Maestra!A$1:C$746,3,0)</f>
        <v>Descuento de Letras</v>
      </c>
      <c r="D9464" s="1" t="s">
        <v>30</v>
      </c>
      <c r="E9464" s="1" t="s">
        <v>505</v>
      </c>
      <c r="F9464" s="1" t="s">
        <v>478</v>
      </c>
      <c r="G9464" s="1">
        <v>102</v>
      </c>
      <c r="H9464" s="1" t="s">
        <v>510</v>
      </c>
      <c r="I9464" s="1">
        <v>9999</v>
      </c>
      <c r="J9464" s="1">
        <v>9999</v>
      </c>
      <c r="K9464" s="1" t="s">
        <v>330</v>
      </c>
      <c r="Q9464" s="2" t="s">
        <v>37</v>
      </c>
      <c r="R9464" s="1" t="s">
        <v>508</v>
      </c>
      <c r="S9464" s="1" t="str">
        <f t="shared" si="303"/>
        <v>JCC|BC|FCD|102|JU|CMIE|</v>
      </c>
      <c r="T9464" s="2" t="str">
        <f t="shared" si="302"/>
        <v>OK</v>
      </c>
    </row>
    <row r="9465" spans="1:20" x14ac:dyDescent="0.25">
      <c r="A9465" s="1">
        <v>102019999</v>
      </c>
      <c r="B9465" s="1" t="str">
        <f>VLOOKUP(A9465,[1]Maestra!A$1:C$746,2,0)</f>
        <v>ACDESL7M7</v>
      </c>
      <c r="C9465" s="1" t="str">
        <f>VLOOKUP(A9465,[1]Maestra!A$1:C$746,3,0)</f>
        <v>Descuento de Letras</v>
      </c>
      <c r="D9465" s="1" t="s">
        <v>30</v>
      </c>
      <c r="E9465" s="1" t="s">
        <v>505</v>
      </c>
      <c r="F9465" s="1" t="s">
        <v>478</v>
      </c>
      <c r="G9465" s="1">
        <v>102</v>
      </c>
      <c r="H9465" s="1" t="s">
        <v>510</v>
      </c>
      <c r="I9465" s="1">
        <v>9999</v>
      </c>
      <c r="J9465" s="1">
        <v>9999</v>
      </c>
      <c r="K9465" s="1" t="s">
        <v>331</v>
      </c>
      <c r="Q9465" s="2" t="s">
        <v>37</v>
      </c>
      <c r="R9465" s="1" t="s">
        <v>508</v>
      </c>
      <c r="S9465" s="1" t="str">
        <f t="shared" si="303"/>
        <v>JCC|BC|FCD|102|JU|CPEM|</v>
      </c>
      <c r="T9465" s="2" t="str">
        <f t="shared" si="302"/>
        <v>OK</v>
      </c>
    </row>
    <row r="9466" spans="1:20" x14ac:dyDescent="0.25">
      <c r="A9466" s="1">
        <v>102019999</v>
      </c>
      <c r="B9466" s="1" t="str">
        <f>VLOOKUP(A9466,[1]Maestra!A$1:C$746,2,0)</f>
        <v>ACDESL7M7</v>
      </c>
      <c r="C9466" s="1" t="str">
        <f>VLOOKUP(A9466,[1]Maestra!A$1:C$746,3,0)</f>
        <v>Descuento de Letras</v>
      </c>
      <c r="D9466" s="1" t="s">
        <v>30</v>
      </c>
      <c r="E9466" s="1" t="s">
        <v>505</v>
      </c>
      <c r="F9466" s="1" t="s">
        <v>478</v>
      </c>
      <c r="G9466" s="1">
        <v>802</v>
      </c>
      <c r="H9466" s="1" t="s">
        <v>507</v>
      </c>
      <c r="I9466" s="1">
        <v>9999</v>
      </c>
      <c r="J9466" s="1">
        <v>9999</v>
      </c>
      <c r="K9466" s="1" t="s">
        <v>327</v>
      </c>
      <c r="Q9466" s="2" t="s">
        <v>37</v>
      </c>
      <c r="R9466" s="1" t="s">
        <v>508</v>
      </c>
      <c r="S9466" s="1" t="str">
        <f t="shared" si="303"/>
        <v>JCC|BC|FCD|802|CA|CCOR|</v>
      </c>
      <c r="T9466" s="2" t="str">
        <f t="shared" si="302"/>
        <v>OK</v>
      </c>
    </row>
    <row r="9467" spans="1:20" x14ac:dyDescent="0.25">
      <c r="A9467" s="1">
        <v>102019999</v>
      </c>
      <c r="B9467" s="1" t="str">
        <f>VLOOKUP(A9467,[1]Maestra!A$1:C$746,2,0)</f>
        <v>ACDESL7M7</v>
      </c>
      <c r="C9467" s="1" t="str">
        <f>VLOOKUP(A9467,[1]Maestra!A$1:C$746,3,0)</f>
        <v>Descuento de Letras</v>
      </c>
      <c r="D9467" s="1" t="s">
        <v>30</v>
      </c>
      <c r="E9467" s="1" t="s">
        <v>505</v>
      </c>
      <c r="F9467" s="1" t="s">
        <v>478</v>
      </c>
      <c r="G9467" s="1">
        <v>802</v>
      </c>
      <c r="H9467" s="1" t="s">
        <v>507</v>
      </c>
      <c r="I9467" s="1">
        <v>9999</v>
      </c>
      <c r="J9467" s="1">
        <v>9999</v>
      </c>
      <c r="K9467" s="1" t="s">
        <v>323</v>
      </c>
      <c r="Q9467" s="2" t="s">
        <v>37</v>
      </c>
      <c r="R9467" s="1" t="s">
        <v>508</v>
      </c>
      <c r="S9467" s="1" t="str">
        <f t="shared" si="303"/>
        <v>JCC|BC|FCD|802|CA|CESP|</v>
      </c>
      <c r="T9467" s="2" t="str">
        <f t="shared" si="302"/>
        <v>OK</v>
      </c>
    </row>
    <row r="9468" spans="1:20" x14ac:dyDescent="0.25">
      <c r="A9468" s="1">
        <v>102019999</v>
      </c>
      <c r="B9468" s="1" t="str">
        <f>VLOOKUP(A9468,[1]Maestra!A$1:C$746,2,0)</f>
        <v>ACDESL7M7</v>
      </c>
      <c r="C9468" s="1" t="str">
        <f>VLOOKUP(A9468,[1]Maestra!A$1:C$746,3,0)</f>
        <v>Descuento de Letras</v>
      </c>
      <c r="D9468" s="1" t="s">
        <v>30</v>
      </c>
      <c r="E9468" s="1" t="s">
        <v>505</v>
      </c>
      <c r="F9468" s="1" t="s">
        <v>478</v>
      </c>
      <c r="G9468" s="1">
        <v>802</v>
      </c>
      <c r="H9468" s="1" t="s">
        <v>507</v>
      </c>
      <c r="I9468" s="1">
        <v>9999</v>
      </c>
      <c r="J9468" s="1">
        <v>9999</v>
      </c>
      <c r="K9468" s="1" t="s">
        <v>328</v>
      </c>
      <c r="Q9468" s="2" t="s">
        <v>37</v>
      </c>
      <c r="R9468" s="1" t="s">
        <v>508</v>
      </c>
      <c r="S9468" s="1" t="str">
        <f t="shared" si="303"/>
        <v>JCC|BC|FCD|802|CA|CGEM|</v>
      </c>
      <c r="T9468" s="2" t="str">
        <f t="shared" si="302"/>
        <v>OK</v>
      </c>
    </row>
    <row r="9469" spans="1:20" x14ac:dyDescent="0.25">
      <c r="A9469" s="1">
        <v>102019999</v>
      </c>
      <c r="B9469" s="1" t="str">
        <f>VLOOKUP(A9469,[1]Maestra!A$1:C$746,2,0)</f>
        <v>ACDESL7M7</v>
      </c>
      <c r="C9469" s="1" t="str">
        <f>VLOOKUP(A9469,[1]Maestra!A$1:C$746,3,0)</f>
        <v>Descuento de Letras</v>
      </c>
      <c r="D9469" s="1" t="s">
        <v>30</v>
      </c>
      <c r="E9469" s="1" t="s">
        <v>505</v>
      </c>
      <c r="F9469" s="1" t="s">
        <v>478</v>
      </c>
      <c r="G9469" s="1">
        <v>802</v>
      </c>
      <c r="H9469" s="1" t="s">
        <v>507</v>
      </c>
      <c r="I9469" s="1">
        <v>9999</v>
      </c>
      <c r="J9469" s="1">
        <v>9999</v>
      </c>
      <c r="K9469" s="1" t="s">
        <v>329</v>
      </c>
      <c r="Q9469" s="2" t="s">
        <v>37</v>
      </c>
      <c r="R9469" s="1" t="s">
        <v>508</v>
      </c>
      <c r="S9469" s="1" t="str">
        <f t="shared" si="303"/>
        <v>JCC|BC|FCD|802|CA|CIVA|</v>
      </c>
      <c r="T9469" s="2" t="str">
        <f t="shared" si="302"/>
        <v>OK</v>
      </c>
    </row>
    <row r="9470" spans="1:20" x14ac:dyDescent="0.25">
      <c r="A9470" s="1">
        <v>102019999</v>
      </c>
      <c r="B9470" s="1" t="str">
        <f>VLOOKUP(A9470,[1]Maestra!A$1:C$746,2,0)</f>
        <v>ACDESL7M7</v>
      </c>
      <c r="C9470" s="1" t="str">
        <f>VLOOKUP(A9470,[1]Maestra!A$1:C$746,3,0)</f>
        <v>Descuento de Letras</v>
      </c>
      <c r="D9470" s="1" t="s">
        <v>30</v>
      </c>
      <c r="E9470" s="1" t="s">
        <v>505</v>
      </c>
      <c r="F9470" s="1" t="s">
        <v>478</v>
      </c>
      <c r="G9470" s="1">
        <v>802</v>
      </c>
      <c r="H9470" s="1" t="s">
        <v>507</v>
      </c>
      <c r="I9470" s="1">
        <v>9999</v>
      </c>
      <c r="J9470" s="1">
        <v>9999</v>
      </c>
      <c r="K9470" s="1" t="s">
        <v>325</v>
      </c>
      <c r="Q9470" s="2" t="s">
        <v>37</v>
      </c>
      <c r="R9470" s="1" t="s">
        <v>508</v>
      </c>
      <c r="S9470" s="1" t="str">
        <f t="shared" si="303"/>
        <v>JCC|BC|FCD|802|CA|CMED|</v>
      </c>
      <c r="T9470" s="2" t="str">
        <f t="shared" si="302"/>
        <v>OK</v>
      </c>
    </row>
    <row r="9471" spans="1:20" x14ac:dyDescent="0.25">
      <c r="A9471" s="1">
        <v>102019999</v>
      </c>
      <c r="B9471" s="1" t="str">
        <f>VLOOKUP(A9471,[1]Maestra!A$1:C$746,2,0)</f>
        <v>ACDESL7M7</v>
      </c>
      <c r="C9471" s="1" t="str">
        <f>VLOOKUP(A9471,[1]Maestra!A$1:C$746,3,0)</f>
        <v>Descuento de Letras</v>
      </c>
      <c r="D9471" s="1" t="s">
        <v>30</v>
      </c>
      <c r="E9471" s="1" t="s">
        <v>505</v>
      </c>
      <c r="F9471" s="1" t="s">
        <v>478</v>
      </c>
      <c r="G9471" s="1">
        <v>802</v>
      </c>
      <c r="H9471" s="1" t="s">
        <v>507</v>
      </c>
      <c r="I9471" s="1">
        <v>9999</v>
      </c>
      <c r="J9471" s="1">
        <v>9999</v>
      </c>
      <c r="K9471" s="1" t="s">
        <v>330</v>
      </c>
      <c r="Q9471" s="2" t="s">
        <v>37</v>
      </c>
      <c r="R9471" s="1" t="s">
        <v>508</v>
      </c>
      <c r="S9471" s="1" t="str">
        <f t="shared" si="303"/>
        <v>JCC|BC|FCD|802|CA|CMIE|</v>
      </c>
      <c r="T9471" s="2" t="str">
        <f t="shared" si="302"/>
        <v>OK</v>
      </c>
    </row>
    <row r="9472" spans="1:20" x14ac:dyDescent="0.25">
      <c r="A9472" s="1">
        <v>102019999</v>
      </c>
      <c r="B9472" s="1" t="str">
        <f>VLOOKUP(A9472,[1]Maestra!A$1:C$746,2,0)</f>
        <v>ACDESL7M7</v>
      </c>
      <c r="C9472" s="1" t="str">
        <f>VLOOKUP(A9472,[1]Maestra!A$1:C$746,3,0)</f>
        <v>Descuento de Letras</v>
      </c>
      <c r="D9472" s="1" t="s">
        <v>30</v>
      </c>
      <c r="E9472" s="1" t="s">
        <v>505</v>
      </c>
      <c r="F9472" s="1" t="s">
        <v>478</v>
      </c>
      <c r="G9472" s="1">
        <v>802</v>
      </c>
      <c r="H9472" s="1" t="s">
        <v>507</v>
      </c>
      <c r="I9472" s="1">
        <v>9999</v>
      </c>
      <c r="J9472" s="1">
        <v>9999</v>
      </c>
      <c r="K9472" s="1" t="s">
        <v>331</v>
      </c>
      <c r="Q9472" s="2" t="s">
        <v>37</v>
      </c>
      <c r="R9472" s="1" t="s">
        <v>508</v>
      </c>
      <c r="S9472" s="1" t="str">
        <f t="shared" si="303"/>
        <v>JCC|BC|FCD|802|CA|CPEM|</v>
      </c>
      <c r="T9472" s="2" t="str">
        <f t="shared" si="302"/>
        <v>OK</v>
      </c>
    </row>
    <row r="9473" spans="1:20" x14ac:dyDescent="0.25">
      <c r="A9473" s="1">
        <v>102019999</v>
      </c>
      <c r="B9473" s="1" t="str">
        <f>VLOOKUP(A9473,[1]Maestra!A$1:C$746,2,0)</f>
        <v>ACDESL7M7</v>
      </c>
      <c r="C9473" s="1" t="str">
        <f>VLOOKUP(A9473,[1]Maestra!A$1:C$746,3,0)</f>
        <v>Descuento de Letras</v>
      </c>
      <c r="D9473" s="1" t="s">
        <v>30</v>
      </c>
      <c r="E9473" s="1" t="s">
        <v>505</v>
      </c>
      <c r="F9473" s="1" t="s">
        <v>478</v>
      </c>
      <c r="G9473" s="1">
        <v>802</v>
      </c>
      <c r="H9473" s="1" t="s">
        <v>509</v>
      </c>
      <c r="I9473" s="1">
        <v>9999</v>
      </c>
      <c r="J9473" s="1">
        <v>9999</v>
      </c>
      <c r="K9473" s="1" t="s">
        <v>327</v>
      </c>
      <c r="Q9473" s="2" t="s">
        <v>37</v>
      </c>
      <c r="R9473" s="1" t="s">
        <v>508</v>
      </c>
      <c r="S9473" s="1" t="str">
        <f t="shared" si="303"/>
        <v>JCC|BC|FCD|802|CS|CCOR|</v>
      </c>
      <c r="T9473" s="2" t="str">
        <f t="shared" si="302"/>
        <v>OK</v>
      </c>
    </row>
    <row r="9474" spans="1:20" x14ac:dyDescent="0.25">
      <c r="A9474" s="1">
        <v>102019999</v>
      </c>
      <c r="B9474" s="1" t="str">
        <f>VLOOKUP(A9474,[1]Maestra!A$1:C$746,2,0)</f>
        <v>ACDESL7M7</v>
      </c>
      <c r="C9474" s="1" t="str">
        <f>VLOOKUP(A9474,[1]Maestra!A$1:C$746,3,0)</f>
        <v>Descuento de Letras</v>
      </c>
      <c r="D9474" s="1" t="s">
        <v>30</v>
      </c>
      <c r="E9474" s="1" t="s">
        <v>505</v>
      </c>
      <c r="F9474" s="1" t="s">
        <v>478</v>
      </c>
      <c r="G9474" s="1">
        <v>802</v>
      </c>
      <c r="H9474" s="1" t="s">
        <v>509</v>
      </c>
      <c r="I9474" s="1">
        <v>9999</v>
      </c>
      <c r="J9474" s="1">
        <v>9999</v>
      </c>
      <c r="K9474" s="1" t="s">
        <v>323</v>
      </c>
      <c r="Q9474" s="2" t="s">
        <v>37</v>
      </c>
      <c r="R9474" s="1" t="s">
        <v>508</v>
      </c>
      <c r="S9474" s="1" t="str">
        <f t="shared" si="303"/>
        <v>JCC|BC|FCD|802|CS|CESP|</v>
      </c>
      <c r="T9474" s="2" t="str">
        <f t="shared" si="302"/>
        <v>OK</v>
      </c>
    </row>
    <row r="9475" spans="1:20" x14ac:dyDescent="0.25">
      <c r="A9475" s="1">
        <v>102019999</v>
      </c>
      <c r="B9475" s="1" t="str">
        <f>VLOOKUP(A9475,[1]Maestra!A$1:C$746,2,0)</f>
        <v>ACDESL7M7</v>
      </c>
      <c r="C9475" s="1" t="str">
        <f>VLOOKUP(A9475,[1]Maestra!A$1:C$746,3,0)</f>
        <v>Descuento de Letras</v>
      </c>
      <c r="D9475" s="1" t="s">
        <v>30</v>
      </c>
      <c r="E9475" s="1" t="s">
        <v>505</v>
      </c>
      <c r="F9475" s="1" t="s">
        <v>478</v>
      </c>
      <c r="G9475" s="1">
        <v>802</v>
      </c>
      <c r="H9475" s="1" t="s">
        <v>509</v>
      </c>
      <c r="I9475" s="1">
        <v>9999</v>
      </c>
      <c r="J9475" s="1">
        <v>9999</v>
      </c>
      <c r="K9475" s="1" t="s">
        <v>328</v>
      </c>
      <c r="Q9475" s="2" t="s">
        <v>37</v>
      </c>
      <c r="R9475" s="1" t="s">
        <v>508</v>
      </c>
      <c r="S9475" s="1" t="str">
        <f t="shared" si="303"/>
        <v>JCC|BC|FCD|802|CS|CGEM|</v>
      </c>
      <c r="T9475" s="2" t="str">
        <f t="shared" ref="T9475:T9538" si="304">IF(COUNTIFS($D$2:$D$20413,D9475,$S$2:$S$20413,S9475,$A$2:$A$20413,"&lt;&gt;"&amp;A9475)&gt;0,"Conflicto","OK")</f>
        <v>OK</v>
      </c>
    </row>
    <row r="9476" spans="1:20" x14ac:dyDescent="0.25">
      <c r="A9476" s="1">
        <v>102019999</v>
      </c>
      <c r="B9476" s="1" t="str">
        <f>VLOOKUP(A9476,[1]Maestra!A$1:C$746,2,0)</f>
        <v>ACDESL7M7</v>
      </c>
      <c r="C9476" s="1" t="str">
        <f>VLOOKUP(A9476,[1]Maestra!A$1:C$746,3,0)</f>
        <v>Descuento de Letras</v>
      </c>
      <c r="D9476" s="1" t="s">
        <v>30</v>
      </c>
      <c r="E9476" s="1" t="s">
        <v>505</v>
      </c>
      <c r="F9476" s="1" t="s">
        <v>478</v>
      </c>
      <c r="G9476" s="1">
        <v>802</v>
      </c>
      <c r="H9476" s="1" t="s">
        <v>509</v>
      </c>
      <c r="I9476" s="1">
        <v>9999</v>
      </c>
      <c r="J9476" s="1">
        <v>9999</v>
      </c>
      <c r="K9476" s="1" t="s">
        <v>329</v>
      </c>
      <c r="Q9476" s="2" t="s">
        <v>37</v>
      </c>
      <c r="R9476" s="1" t="s">
        <v>508</v>
      </c>
      <c r="S9476" s="1" t="str">
        <f t="shared" si="303"/>
        <v>JCC|BC|FCD|802|CS|CIVA|</v>
      </c>
      <c r="T9476" s="2" t="str">
        <f t="shared" si="304"/>
        <v>OK</v>
      </c>
    </row>
    <row r="9477" spans="1:20" x14ac:dyDescent="0.25">
      <c r="A9477" s="1">
        <v>102019999</v>
      </c>
      <c r="B9477" s="1" t="str">
        <f>VLOOKUP(A9477,[1]Maestra!A$1:C$746,2,0)</f>
        <v>ACDESL7M7</v>
      </c>
      <c r="C9477" s="1" t="str">
        <f>VLOOKUP(A9477,[1]Maestra!A$1:C$746,3,0)</f>
        <v>Descuento de Letras</v>
      </c>
      <c r="D9477" s="1" t="s">
        <v>30</v>
      </c>
      <c r="E9477" s="1" t="s">
        <v>505</v>
      </c>
      <c r="F9477" s="1" t="s">
        <v>478</v>
      </c>
      <c r="G9477" s="1">
        <v>802</v>
      </c>
      <c r="H9477" s="1" t="s">
        <v>509</v>
      </c>
      <c r="I9477" s="1">
        <v>9999</v>
      </c>
      <c r="J9477" s="1">
        <v>9999</v>
      </c>
      <c r="K9477" s="1" t="s">
        <v>325</v>
      </c>
      <c r="Q9477" s="2" t="s">
        <v>37</v>
      </c>
      <c r="R9477" s="1" t="s">
        <v>508</v>
      </c>
      <c r="S9477" s="1" t="str">
        <f t="shared" si="303"/>
        <v>JCC|BC|FCD|802|CS|CMED|</v>
      </c>
      <c r="T9477" s="2" t="str">
        <f t="shared" si="304"/>
        <v>OK</v>
      </c>
    </row>
    <row r="9478" spans="1:20" x14ac:dyDescent="0.25">
      <c r="A9478" s="1">
        <v>102019999</v>
      </c>
      <c r="B9478" s="1" t="str">
        <f>VLOOKUP(A9478,[1]Maestra!A$1:C$746,2,0)</f>
        <v>ACDESL7M7</v>
      </c>
      <c r="C9478" s="1" t="str">
        <f>VLOOKUP(A9478,[1]Maestra!A$1:C$746,3,0)</f>
        <v>Descuento de Letras</v>
      </c>
      <c r="D9478" s="1" t="s">
        <v>30</v>
      </c>
      <c r="E9478" s="1" t="s">
        <v>505</v>
      </c>
      <c r="F9478" s="1" t="s">
        <v>478</v>
      </c>
      <c r="G9478" s="1">
        <v>802</v>
      </c>
      <c r="H9478" s="1" t="s">
        <v>509</v>
      </c>
      <c r="I9478" s="1">
        <v>9999</v>
      </c>
      <c r="J9478" s="1">
        <v>9999</v>
      </c>
      <c r="K9478" s="1" t="s">
        <v>330</v>
      </c>
      <c r="Q9478" s="2" t="s">
        <v>37</v>
      </c>
      <c r="R9478" s="1" t="s">
        <v>508</v>
      </c>
      <c r="S9478" s="1" t="str">
        <f t="shared" si="303"/>
        <v>JCC|BC|FCD|802|CS|CMIE|</v>
      </c>
      <c r="T9478" s="2" t="str">
        <f t="shared" si="304"/>
        <v>OK</v>
      </c>
    </row>
    <row r="9479" spans="1:20" x14ac:dyDescent="0.25">
      <c r="A9479" s="1">
        <v>102019999</v>
      </c>
      <c r="B9479" s="1" t="str">
        <f>VLOOKUP(A9479,[1]Maestra!A$1:C$746,2,0)</f>
        <v>ACDESL7M7</v>
      </c>
      <c r="C9479" s="1" t="str">
        <f>VLOOKUP(A9479,[1]Maestra!A$1:C$746,3,0)</f>
        <v>Descuento de Letras</v>
      </c>
      <c r="D9479" s="1" t="s">
        <v>30</v>
      </c>
      <c r="E9479" s="1" t="s">
        <v>505</v>
      </c>
      <c r="F9479" s="1" t="s">
        <v>478</v>
      </c>
      <c r="G9479" s="1">
        <v>802</v>
      </c>
      <c r="H9479" s="1" t="s">
        <v>509</v>
      </c>
      <c r="I9479" s="1">
        <v>9999</v>
      </c>
      <c r="J9479" s="1">
        <v>9999</v>
      </c>
      <c r="K9479" s="1" t="s">
        <v>331</v>
      </c>
      <c r="Q9479" s="2" t="s">
        <v>37</v>
      </c>
      <c r="R9479" s="1" t="s">
        <v>508</v>
      </c>
      <c r="S9479" s="1" t="str">
        <f t="shared" si="303"/>
        <v>JCC|BC|FCD|802|CS|CPEM|</v>
      </c>
      <c r="T9479" s="2" t="str">
        <f t="shared" si="304"/>
        <v>OK</v>
      </c>
    </row>
    <row r="9480" spans="1:20" x14ac:dyDescent="0.25">
      <c r="A9480" s="1">
        <v>102019999</v>
      </c>
      <c r="B9480" s="1" t="str">
        <f>VLOOKUP(A9480,[1]Maestra!A$1:C$746,2,0)</f>
        <v>ACDESL7M7</v>
      </c>
      <c r="C9480" s="1" t="str">
        <f>VLOOKUP(A9480,[1]Maestra!A$1:C$746,3,0)</f>
        <v>Descuento de Letras</v>
      </c>
      <c r="D9480" s="1" t="s">
        <v>30</v>
      </c>
      <c r="E9480" s="1" t="s">
        <v>505</v>
      </c>
      <c r="F9480" s="1" t="s">
        <v>478</v>
      </c>
      <c r="G9480" s="1">
        <v>802</v>
      </c>
      <c r="H9480" s="1" t="s">
        <v>510</v>
      </c>
      <c r="I9480" s="1">
        <v>9999</v>
      </c>
      <c r="J9480" s="1">
        <v>9999</v>
      </c>
      <c r="K9480" s="1" t="s">
        <v>327</v>
      </c>
      <c r="Q9480" s="2" t="s">
        <v>37</v>
      </c>
      <c r="R9480" s="1" t="s">
        <v>508</v>
      </c>
      <c r="S9480" s="1" t="str">
        <f t="shared" si="303"/>
        <v>JCC|BC|FCD|802|JU|CCOR|</v>
      </c>
      <c r="T9480" s="2" t="str">
        <f t="shared" si="304"/>
        <v>OK</v>
      </c>
    </row>
    <row r="9481" spans="1:20" x14ac:dyDescent="0.25">
      <c r="A9481" s="1">
        <v>102019999</v>
      </c>
      <c r="B9481" s="1" t="str">
        <f>VLOOKUP(A9481,[1]Maestra!A$1:C$746,2,0)</f>
        <v>ACDESL7M7</v>
      </c>
      <c r="C9481" s="1" t="str">
        <f>VLOOKUP(A9481,[1]Maestra!A$1:C$746,3,0)</f>
        <v>Descuento de Letras</v>
      </c>
      <c r="D9481" s="1" t="s">
        <v>30</v>
      </c>
      <c r="E9481" s="1" t="s">
        <v>505</v>
      </c>
      <c r="F9481" s="1" t="s">
        <v>478</v>
      </c>
      <c r="G9481" s="1">
        <v>802</v>
      </c>
      <c r="H9481" s="1" t="s">
        <v>510</v>
      </c>
      <c r="I9481" s="1">
        <v>9999</v>
      </c>
      <c r="J9481" s="1">
        <v>9999</v>
      </c>
      <c r="K9481" s="1" t="s">
        <v>323</v>
      </c>
      <c r="Q9481" s="2" t="s">
        <v>37</v>
      </c>
      <c r="R9481" s="1" t="s">
        <v>508</v>
      </c>
      <c r="S9481" s="1" t="str">
        <f t="shared" si="303"/>
        <v>JCC|BC|FCD|802|JU|CESP|</v>
      </c>
      <c r="T9481" s="2" t="str">
        <f t="shared" si="304"/>
        <v>OK</v>
      </c>
    </row>
    <row r="9482" spans="1:20" x14ac:dyDescent="0.25">
      <c r="A9482" s="1">
        <v>102019999</v>
      </c>
      <c r="B9482" s="1" t="str">
        <f>VLOOKUP(A9482,[1]Maestra!A$1:C$746,2,0)</f>
        <v>ACDESL7M7</v>
      </c>
      <c r="C9482" s="1" t="str">
        <f>VLOOKUP(A9482,[1]Maestra!A$1:C$746,3,0)</f>
        <v>Descuento de Letras</v>
      </c>
      <c r="D9482" s="1" t="s">
        <v>30</v>
      </c>
      <c r="E9482" s="1" t="s">
        <v>505</v>
      </c>
      <c r="F9482" s="1" t="s">
        <v>478</v>
      </c>
      <c r="G9482" s="1">
        <v>802</v>
      </c>
      <c r="H9482" s="1" t="s">
        <v>510</v>
      </c>
      <c r="I9482" s="1">
        <v>9999</v>
      </c>
      <c r="J9482" s="1">
        <v>9999</v>
      </c>
      <c r="K9482" s="1" t="s">
        <v>328</v>
      </c>
      <c r="Q9482" s="2" t="s">
        <v>37</v>
      </c>
      <c r="R9482" s="1" t="s">
        <v>508</v>
      </c>
      <c r="S9482" s="1" t="str">
        <f t="shared" si="303"/>
        <v>JCC|BC|FCD|802|JU|CGEM|</v>
      </c>
      <c r="T9482" s="2" t="str">
        <f t="shared" si="304"/>
        <v>OK</v>
      </c>
    </row>
    <row r="9483" spans="1:20" x14ac:dyDescent="0.25">
      <c r="A9483" s="1">
        <v>102019999</v>
      </c>
      <c r="B9483" s="1" t="str">
        <f>VLOOKUP(A9483,[1]Maestra!A$1:C$746,2,0)</f>
        <v>ACDESL7M7</v>
      </c>
      <c r="C9483" s="1" t="str">
        <f>VLOOKUP(A9483,[1]Maestra!A$1:C$746,3,0)</f>
        <v>Descuento de Letras</v>
      </c>
      <c r="D9483" s="1" t="s">
        <v>30</v>
      </c>
      <c r="E9483" s="1" t="s">
        <v>505</v>
      </c>
      <c r="F9483" s="1" t="s">
        <v>478</v>
      </c>
      <c r="G9483" s="1">
        <v>802</v>
      </c>
      <c r="H9483" s="1" t="s">
        <v>510</v>
      </c>
      <c r="I9483" s="1">
        <v>9999</v>
      </c>
      <c r="J9483" s="1">
        <v>9999</v>
      </c>
      <c r="K9483" s="1" t="s">
        <v>325</v>
      </c>
      <c r="Q9483" s="2" t="s">
        <v>37</v>
      </c>
      <c r="R9483" s="1" t="s">
        <v>508</v>
      </c>
      <c r="S9483" s="1" t="str">
        <f t="shared" si="303"/>
        <v>JCC|BC|FCD|802|JU|CMED|</v>
      </c>
      <c r="T9483" s="2" t="str">
        <f t="shared" si="304"/>
        <v>OK</v>
      </c>
    </row>
    <row r="9484" spans="1:20" x14ac:dyDescent="0.25">
      <c r="A9484" s="1">
        <v>102019999</v>
      </c>
      <c r="B9484" s="1" t="str">
        <f>VLOOKUP(A9484,[1]Maestra!A$1:C$746,2,0)</f>
        <v>ACDESL7M7</v>
      </c>
      <c r="C9484" s="1" t="str">
        <f>VLOOKUP(A9484,[1]Maestra!A$1:C$746,3,0)</f>
        <v>Descuento de Letras</v>
      </c>
      <c r="D9484" s="1" t="s">
        <v>30</v>
      </c>
      <c r="E9484" s="1" t="s">
        <v>505</v>
      </c>
      <c r="F9484" s="1" t="s">
        <v>478</v>
      </c>
      <c r="G9484" s="1">
        <v>802</v>
      </c>
      <c r="H9484" s="1" t="s">
        <v>510</v>
      </c>
      <c r="I9484" s="1">
        <v>9999</v>
      </c>
      <c r="J9484" s="1">
        <v>9999</v>
      </c>
      <c r="K9484" s="1" t="s">
        <v>330</v>
      </c>
      <c r="Q9484" s="2" t="s">
        <v>37</v>
      </c>
      <c r="R9484" s="1" t="s">
        <v>508</v>
      </c>
      <c r="S9484" s="1" t="str">
        <f t="shared" si="303"/>
        <v>JCC|BC|FCD|802|JU|CMIE|</v>
      </c>
      <c r="T9484" s="2" t="str">
        <f t="shared" si="304"/>
        <v>OK</v>
      </c>
    </row>
    <row r="9485" spans="1:20" x14ac:dyDescent="0.25">
      <c r="A9485" s="1">
        <v>102019999</v>
      </c>
      <c r="B9485" s="1" t="str">
        <f>VLOOKUP(A9485,[1]Maestra!A$1:C$746,2,0)</f>
        <v>ACDESL7M7</v>
      </c>
      <c r="C9485" s="1" t="str">
        <f>VLOOKUP(A9485,[1]Maestra!A$1:C$746,3,0)</f>
        <v>Descuento de Letras</v>
      </c>
      <c r="D9485" s="1" t="s">
        <v>30</v>
      </c>
      <c r="E9485" s="1" t="s">
        <v>505</v>
      </c>
      <c r="F9485" s="1" t="s">
        <v>478</v>
      </c>
      <c r="G9485" s="1">
        <v>802</v>
      </c>
      <c r="H9485" s="1" t="s">
        <v>510</v>
      </c>
      <c r="I9485" s="1">
        <v>9999</v>
      </c>
      <c r="J9485" s="1">
        <v>9999</v>
      </c>
      <c r="K9485" s="1" t="s">
        <v>331</v>
      </c>
      <c r="Q9485" s="2" t="s">
        <v>37</v>
      </c>
      <c r="R9485" s="1" t="s">
        <v>508</v>
      </c>
      <c r="S9485" s="1" t="str">
        <f t="shared" si="303"/>
        <v>JCC|BC|FCD|802|JU|CPEM|</v>
      </c>
      <c r="T9485" s="2" t="str">
        <f t="shared" si="304"/>
        <v>OK</v>
      </c>
    </row>
    <row r="9486" spans="1:20" x14ac:dyDescent="0.25">
      <c r="A9486" s="1">
        <v>102019999</v>
      </c>
      <c r="B9486" s="1" t="str">
        <f>VLOOKUP(A9486,[1]Maestra!A$1:C$746,2,0)</f>
        <v>ACDESL7M7</v>
      </c>
      <c r="C9486" s="1" t="str">
        <f>VLOOKUP(A9486,[1]Maestra!A$1:C$746,3,0)</f>
        <v>Descuento de Letras</v>
      </c>
      <c r="D9486" s="1" t="s">
        <v>30</v>
      </c>
      <c r="E9486" s="1" t="s">
        <v>505</v>
      </c>
      <c r="F9486" s="1" t="s">
        <v>478</v>
      </c>
      <c r="G9486" s="1">
        <v>802</v>
      </c>
      <c r="H9486" s="1" t="s">
        <v>511</v>
      </c>
      <c r="I9486" s="1">
        <v>9999</v>
      </c>
      <c r="J9486" s="1">
        <v>9999</v>
      </c>
      <c r="K9486" s="1" t="s">
        <v>327</v>
      </c>
      <c r="Q9486" s="2" t="s">
        <v>37</v>
      </c>
      <c r="R9486" s="1" t="s">
        <v>508</v>
      </c>
      <c r="S9486" s="1" t="str">
        <f t="shared" si="303"/>
        <v>JCC|BC|FCD|802|PJ|CCOR|</v>
      </c>
      <c r="T9486" s="2" t="str">
        <f t="shared" si="304"/>
        <v>OK</v>
      </c>
    </row>
    <row r="9487" spans="1:20" x14ac:dyDescent="0.25">
      <c r="A9487" s="1">
        <v>102019999</v>
      </c>
      <c r="B9487" s="1" t="str">
        <f>VLOOKUP(A9487,[1]Maestra!A$1:C$746,2,0)</f>
        <v>ACDESL7M7</v>
      </c>
      <c r="C9487" s="1" t="str">
        <f>VLOOKUP(A9487,[1]Maestra!A$1:C$746,3,0)</f>
        <v>Descuento de Letras</v>
      </c>
      <c r="D9487" s="1" t="s">
        <v>30</v>
      </c>
      <c r="E9487" s="1" t="s">
        <v>505</v>
      </c>
      <c r="F9487" s="1" t="s">
        <v>478</v>
      </c>
      <c r="G9487" s="1">
        <v>802</v>
      </c>
      <c r="H9487" s="1" t="s">
        <v>511</v>
      </c>
      <c r="I9487" s="1">
        <v>9999</v>
      </c>
      <c r="J9487" s="1">
        <v>9999</v>
      </c>
      <c r="K9487" s="1" t="s">
        <v>323</v>
      </c>
      <c r="Q9487" s="2" t="s">
        <v>37</v>
      </c>
      <c r="R9487" s="1" t="s">
        <v>508</v>
      </c>
      <c r="S9487" s="1" t="str">
        <f t="shared" si="303"/>
        <v>JCC|BC|FCD|802|PJ|CESP|</v>
      </c>
      <c r="T9487" s="2" t="str">
        <f t="shared" si="304"/>
        <v>OK</v>
      </c>
    </row>
    <row r="9488" spans="1:20" x14ac:dyDescent="0.25">
      <c r="A9488" s="1">
        <v>102019999</v>
      </c>
      <c r="B9488" s="1" t="str">
        <f>VLOOKUP(A9488,[1]Maestra!A$1:C$746,2,0)</f>
        <v>ACDESL7M7</v>
      </c>
      <c r="C9488" s="1" t="str">
        <f>VLOOKUP(A9488,[1]Maestra!A$1:C$746,3,0)</f>
        <v>Descuento de Letras</v>
      </c>
      <c r="D9488" s="1" t="s">
        <v>30</v>
      </c>
      <c r="E9488" s="1" t="s">
        <v>505</v>
      </c>
      <c r="F9488" s="1" t="s">
        <v>478</v>
      </c>
      <c r="G9488" s="1">
        <v>802</v>
      </c>
      <c r="H9488" s="1" t="s">
        <v>511</v>
      </c>
      <c r="I9488" s="1">
        <v>9999</v>
      </c>
      <c r="J9488" s="1">
        <v>9999</v>
      </c>
      <c r="K9488" s="1" t="s">
        <v>328</v>
      </c>
      <c r="Q9488" s="2" t="s">
        <v>37</v>
      </c>
      <c r="R9488" s="1" t="s">
        <v>508</v>
      </c>
      <c r="S9488" s="1" t="str">
        <f t="shared" si="303"/>
        <v>JCC|BC|FCD|802|PJ|CGEM|</v>
      </c>
      <c r="T9488" s="2" t="str">
        <f t="shared" si="304"/>
        <v>OK</v>
      </c>
    </row>
    <row r="9489" spans="1:20" x14ac:dyDescent="0.25">
      <c r="A9489" s="1">
        <v>102019999</v>
      </c>
      <c r="B9489" s="1" t="str">
        <f>VLOOKUP(A9489,[1]Maestra!A$1:C$746,2,0)</f>
        <v>ACDESL7M7</v>
      </c>
      <c r="C9489" s="1" t="str">
        <f>VLOOKUP(A9489,[1]Maestra!A$1:C$746,3,0)</f>
        <v>Descuento de Letras</v>
      </c>
      <c r="D9489" s="1" t="s">
        <v>30</v>
      </c>
      <c r="E9489" s="1" t="s">
        <v>505</v>
      </c>
      <c r="F9489" s="1" t="s">
        <v>478</v>
      </c>
      <c r="G9489" s="1">
        <v>802</v>
      </c>
      <c r="H9489" s="1" t="s">
        <v>511</v>
      </c>
      <c r="I9489" s="1">
        <v>9999</v>
      </c>
      <c r="J9489" s="1">
        <v>9999</v>
      </c>
      <c r="K9489" s="1" t="s">
        <v>325</v>
      </c>
      <c r="Q9489" s="2" t="s">
        <v>37</v>
      </c>
      <c r="R9489" s="1" t="s">
        <v>508</v>
      </c>
      <c r="S9489" s="1" t="str">
        <f t="shared" si="303"/>
        <v>JCC|BC|FCD|802|PJ|CMED|</v>
      </c>
      <c r="T9489" s="2" t="str">
        <f t="shared" si="304"/>
        <v>OK</v>
      </c>
    </row>
    <row r="9490" spans="1:20" x14ac:dyDescent="0.25">
      <c r="A9490" s="1">
        <v>102019999</v>
      </c>
      <c r="B9490" s="1" t="str">
        <f>VLOOKUP(A9490,[1]Maestra!A$1:C$746,2,0)</f>
        <v>ACDESL7M7</v>
      </c>
      <c r="C9490" s="1" t="str">
        <f>VLOOKUP(A9490,[1]Maestra!A$1:C$746,3,0)</f>
        <v>Descuento de Letras</v>
      </c>
      <c r="D9490" s="1" t="s">
        <v>30</v>
      </c>
      <c r="E9490" s="1" t="s">
        <v>505</v>
      </c>
      <c r="F9490" s="1" t="s">
        <v>478</v>
      </c>
      <c r="G9490" s="1">
        <v>802</v>
      </c>
      <c r="H9490" s="1" t="s">
        <v>511</v>
      </c>
      <c r="I9490" s="1">
        <v>9999</v>
      </c>
      <c r="J9490" s="1">
        <v>9999</v>
      </c>
      <c r="K9490" s="1" t="s">
        <v>330</v>
      </c>
      <c r="Q9490" s="2" t="s">
        <v>37</v>
      </c>
      <c r="R9490" s="1" t="s">
        <v>508</v>
      </c>
      <c r="S9490" s="1" t="str">
        <f t="shared" si="303"/>
        <v>JCC|BC|FCD|802|PJ|CMIE|</v>
      </c>
      <c r="T9490" s="2" t="str">
        <f t="shared" si="304"/>
        <v>OK</v>
      </c>
    </row>
    <row r="9491" spans="1:20" x14ac:dyDescent="0.25">
      <c r="A9491" s="1">
        <v>102019999</v>
      </c>
      <c r="B9491" s="1" t="str">
        <f>VLOOKUP(A9491,[1]Maestra!A$1:C$746,2,0)</f>
        <v>ACDESL7M7</v>
      </c>
      <c r="C9491" s="1" t="str">
        <f>VLOOKUP(A9491,[1]Maestra!A$1:C$746,3,0)</f>
        <v>Descuento de Letras</v>
      </c>
      <c r="D9491" s="1" t="s">
        <v>30</v>
      </c>
      <c r="E9491" s="1" t="s">
        <v>505</v>
      </c>
      <c r="F9491" s="1" t="s">
        <v>478</v>
      </c>
      <c r="G9491" s="1">
        <v>802</v>
      </c>
      <c r="H9491" s="1" t="s">
        <v>511</v>
      </c>
      <c r="I9491" s="1">
        <v>9999</v>
      </c>
      <c r="J9491" s="1">
        <v>9999</v>
      </c>
      <c r="K9491" s="1" t="s">
        <v>331</v>
      </c>
      <c r="Q9491" s="2" t="s">
        <v>37</v>
      </c>
      <c r="R9491" s="1" t="s">
        <v>508</v>
      </c>
      <c r="S9491" s="1" t="str">
        <f t="shared" si="303"/>
        <v>JCC|BC|FCD|802|PJ|CPEM|</v>
      </c>
      <c r="T9491" s="2" t="str">
        <f t="shared" si="304"/>
        <v>OK</v>
      </c>
    </row>
    <row r="9492" spans="1:20" x14ac:dyDescent="0.25">
      <c r="A9492" s="1">
        <v>102019999</v>
      </c>
      <c r="B9492" s="1" t="str">
        <f>VLOOKUP(A9492,[1]Maestra!A$1:C$746,2,0)</f>
        <v>ACDESL7M7</v>
      </c>
      <c r="C9492" s="1" t="str">
        <f>VLOOKUP(A9492,[1]Maestra!A$1:C$746,3,0)</f>
        <v>Descuento de Letras</v>
      </c>
      <c r="D9492" s="1" t="s">
        <v>30</v>
      </c>
      <c r="E9492" s="1" t="s">
        <v>505</v>
      </c>
      <c r="F9492" s="1" t="s">
        <v>478</v>
      </c>
      <c r="G9492" s="1">
        <v>803</v>
      </c>
      <c r="H9492" s="1" t="s">
        <v>507</v>
      </c>
      <c r="I9492" s="1">
        <v>9999</v>
      </c>
      <c r="J9492" s="1">
        <v>9999</v>
      </c>
      <c r="K9492" s="1" t="s">
        <v>327</v>
      </c>
      <c r="Q9492" s="2" t="s">
        <v>37</v>
      </c>
      <c r="R9492" s="1" t="s">
        <v>508</v>
      </c>
      <c r="S9492" s="1" t="str">
        <f t="shared" si="303"/>
        <v>JCC|BC|FCD|803|CA|CCOR|</v>
      </c>
      <c r="T9492" s="2" t="str">
        <f t="shared" si="304"/>
        <v>OK</v>
      </c>
    </row>
    <row r="9493" spans="1:20" x14ac:dyDescent="0.25">
      <c r="A9493" s="1">
        <v>102019999</v>
      </c>
      <c r="B9493" s="1" t="str">
        <f>VLOOKUP(A9493,[1]Maestra!A$1:C$746,2,0)</f>
        <v>ACDESL7M7</v>
      </c>
      <c r="C9493" s="1" t="str">
        <f>VLOOKUP(A9493,[1]Maestra!A$1:C$746,3,0)</f>
        <v>Descuento de Letras</v>
      </c>
      <c r="D9493" s="1" t="s">
        <v>30</v>
      </c>
      <c r="E9493" s="1" t="s">
        <v>505</v>
      </c>
      <c r="F9493" s="1" t="s">
        <v>478</v>
      </c>
      <c r="G9493" s="1">
        <v>803</v>
      </c>
      <c r="H9493" s="1" t="s">
        <v>507</v>
      </c>
      <c r="I9493" s="1">
        <v>9999</v>
      </c>
      <c r="J9493" s="1">
        <v>9999</v>
      </c>
      <c r="K9493" s="1" t="s">
        <v>323</v>
      </c>
      <c r="Q9493" s="2" t="s">
        <v>37</v>
      </c>
      <c r="R9493" s="1" t="s">
        <v>508</v>
      </c>
      <c r="S9493" s="1" t="str">
        <f t="shared" si="303"/>
        <v>JCC|BC|FCD|803|CA|CESP|</v>
      </c>
      <c r="T9493" s="2" t="str">
        <f t="shared" si="304"/>
        <v>OK</v>
      </c>
    </row>
    <row r="9494" spans="1:20" x14ac:dyDescent="0.25">
      <c r="A9494" s="1">
        <v>102019999</v>
      </c>
      <c r="B9494" s="1" t="str">
        <f>VLOOKUP(A9494,[1]Maestra!A$1:C$746,2,0)</f>
        <v>ACDESL7M7</v>
      </c>
      <c r="C9494" s="1" t="str">
        <f>VLOOKUP(A9494,[1]Maestra!A$1:C$746,3,0)</f>
        <v>Descuento de Letras</v>
      </c>
      <c r="D9494" s="1" t="s">
        <v>30</v>
      </c>
      <c r="E9494" s="1" t="s">
        <v>505</v>
      </c>
      <c r="F9494" s="1" t="s">
        <v>478</v>
      </c>
      <c r="G9494" s="1">
        <v>803</v>
      </c>
      <c r="H9494" s="1" t="s">
        <v>507</v>
      </c>
      <c r="I9494" s="1">
        <v>9999</v>
      </c>
      <c r="J9494" s="1">
        <v>9999</v>
      </c>
      <c r="K9494" s="1" t="s">
        <v>328</v>
      </c>
      <c r="Q9494" s="2" t="s">
        <v>37</v>
      </c>
      <c r="R9494" s="1" t="s">
        <v>508</v>
      </c>
      <c r="S9494" s="1" t="str">
        <f t="shared" si="303"/>
        <v>JCC|BC|FCD|803|CA|CGEM|</v>
      </c>
      <c r="T9494" s="2" t="str">
        <f t="shared" si="304"/>
        <v>OK</v>
      </c>
    </row>
    <row r="9495" spans="1:20" x14ac:dyDescent="0.25">
      <c r="A9495" s="1">
        <v>102019999</v>
      </c>
      <c r="B9495" s="1" t="str">
        <f>VLOOKUP(A9495,[1]Maestra!A$1:C$746,2,0)</f>
        <v>ACDESL7M7</v>
      </c>
      <c r="C9495" s="1" t="str">
        <f>VLOOKUP(A9495,[1]Maestra!A$1:C$746,3,0)</f>
        <v>Descuento de Letras</v>
      </c>
      <c r="D9495" s="1" t="s">
        <v>30</v>
      </c>
      <c r="E9495" s="1" t="s">
        <v>505</v>
      </c>
      <c r="F9495" s="1" t="s">
        <v>478</v>
      </c>
      <c r="G9495" s="1">
        <v>803</v>
      </c>
      <c r="H9495" s="1" t="s">
        <v>507</v>
      </c>
      <c r="I9495" s="1">
        <v>9999</v>
      </c>
      <c r="J9495" s="1">
        <v>9999</v>
      </c>
      <c r="K9495" s="1" t="s">
        <v>329</v>
      </c>
      <c r="Q9495" s="2" t="s">
        <v>37</v>
      </c>
      <c r="R9495" s="1" t="s">
        <v>508</v>
      </c>
      <c r="S9495" s="1" t="str">
        <f t="shared" si="303"/>
        <v>JCC|BC|FCD|803|CA|CIVA|</v>
      </c>
      <c r="T9495" s="2" t="str">
        <f t="shared" si="304"/>
        <v>OK</v>
      </c>
    </row>
    <row r="9496" spans="1:20" x14ac:dyDescent="0.25">
      <c r="A9496" s="1">
        <v>102019999</v>
      </c>
      <c r="B9496" s="1" t="str">
        <f>VLOOKUP(A9496,[1]Maestra!A$1:C$746,2,0)</f>
        <v>ACDESL7M7</v>
      </c>
      <c r="C9496" s="1" t="str">
        <f>VLOOKUP(A9496,[1]Maestra!A$1:C$746,3,0)</f>
        <v>Descuento de Letras</v>
      </c>
      <c r="D9496" s="1" t="s">
        <v>30</v>
      </c>
      <c r="E9496" s="1" t="s">
        <v>505</v>
      </c>
      <c r="F9496" s="1" t="s">
        <v>478</v>
      </c>
      <c r="G9496" s="1">
        <v>803</v>
      </c>
      <c r="H9496" s="1" t="s">
        <v>507</v>
      </c>
      <c r="I9496" s="1">
        <v>9999</v>
      </c>
      <c r="J9496" s="1">
        <v>9999</v>
      </c>
      <c r="K9496" s="1" t="s">
        <v>325</v>
      </c>
      <c r="Q9496" s="2" t="s">
        <v>37</v>
      </c>
      <c r="R9496" s="1" t="s">
        <v>508</v>
      </c>
      <c r="S9496" s="1" t="str">
        <f t="shared" si="303"/>
        <v>JCC|BC|FCD|803|CA|CMED|</v>
      </c>
      <c r="T9496" s="2" t="str">
        <f t="shared" si="304"/>
        <v>OK</v>
      </c>
    </row>
    <row r="9497" spans="1:20" x14ac:dyDescent="0.25">
      <c r="A9497" s="1">
        <v>102019999</v>
      </c>
      <c r="B9497" s="1" t="str">
        <f>VLOOKUP(A9497,[1]Maestra!A$1:C$746,2,0)</f>
        <v>ACDESL7M7</v>
      </c>
      <c r="C9497" s="1" t="str">
        <f>VLOOKUP(A9497,[1]Maestra!A$1:C$746,3,0)</f>
        <v>Descuento de Letras</v>
      </c>
      <c r="D9497" s="1" t="s">
        <v>30</v>
      </c>
      <c r="E9497" s="1" t="s">
        <v>505</v>
      </c>
      <c r="F9497" s="1" t="s">
        <v>478</v>
      </c>
      <c r="G9497" s="1">
        <v>803</v>
      </c>
      <c r="H9497" s="1" t="s">
        <v>507</v>
      </c>
      <c r="I9497" s="1">
        <v>9999</v>
      </c>
      <c r="J9497" s="1">
        <v>9999</v>
      </c>
      <c r="K9497" s="1" t="s">
        <v>330</v>
      </c>
      <c r="Q9497" s="2" t="s">
        <v>37</v>
      </c>
      <c r="R9497" s="1" t="s">
        <v>508</v>
      </c>
      <c r="S9497" s="1" t="str">
        <f t="shared" si="303"/>
        <v>JCC|BC|FCD|803|CA|CMIE|</v>
      </c>
      <c r="T9497" s="2" t="str">
        <f t="shared" si="304"/>
        <v>OK</v>
      </c>
    </row>
    <row r="9498" spans="1:20" x14ac:dyDescent="0.25">
      <c r="A9498" s="1">
        <v>102019999</v>
      </c>
      <c r="B9498" s="1" t="str">
        <f>VLOOKUP(A9498,[1]Maestra!A$1:C$746,2,0)</f>
        <v>ACDESL7M7</v>
      </c>
      <c r="C9498" s="1" t="str">
        <f>VLOOKUP(A9498,[1]Maestra!A$1:C$746,3,0)</f>
        <v>Descuento de Letras</v>
      </c>
      <c r="D9498" s="1" t="s">
        <v>30</v>
      </c>
      <c r="E9498" s="1" t="s">
        <v>505</v>
      </c>
      <c r="F9498" s="1" t="s">
        <v>478</v>
      </c>
      <c r="G9498" s="1">
        <v>803</v>
      </c>
      <c r="H9498" s="1" t="s">
        <v>507</v>
      </c>
      <c r="I9498" s="1">
        <v>9999</v>
      </c>
      <c r="J9498" s="1">
        <v>9999</v>
      </c>
      <c r="K9498" s="1" t="s">
        <v>331</v>
      </c>
      <c r="Q9498" s="2" t="s">
        <v>37</v>
      </c>
      <c r="R9498" s="1" t="s">
        <v>508</v>
      </c>
      <c r="S9498" s="1" t="str">
        <f t="shared" si="303"/>
        <v>JCC|BC|FCD|803|CA|CPEM|</v>
      </c>
      <c r="T9498" s="2" t="str">
        <f t="shared" si="304"/>
        <v>OK</v>
      </c>
    </row>
    <row r="9499" spans="1:20" x14ac:dyDescent="0.25">
      <c r="A9499" s="1">
        <v>102019999</v>
      </c>
      <c r="B9499" s="1" t="str">
        <f>VLOOKUP(A9499,[1]Maestra!A$1:C$746,2,0)</f>
        <v>ACDESL7M7</v>
      </c>
      <c r="C9499" s="1" t="str">
        <f>VLOOKUP(A9499,[1]Maestra!A$1:C$746,3,0)</f>
        <v>Descuento de Letras</v>
      </c>
      <c r="D9499" s="1" t="s">
        <v>30</v>
      </c>
      <c r="E9499" s="1" t="s">
        <v>505</v>
      </c>
      <c r="F9499" s="1" t="s">
        <v>478</v>
      </c>
      <c r="G9499" s="1">
        <v>803</v>
      </c>
      <c r="H9499" s="1" t="s">
        <v>509</v>
      </c>
      <c r="I9499" s="1">
        <v>9999</v>
      </c>
      <c r="J9499" s="1">
        <v>9999</v>
      </c>
      <c r="K9499" s="1" t="s">
        <v>327</v>
      </c>
      <c r="Q9499" s="2" t="s">
        <v>37</v>
      </c>
      <c r="R9499" s="1" t="s">
        <v>508</v>
      </c>
      <c r="S9499" s="1" t="str">
        <f t="shared" si="303"/>
        <v>JCC|BC|FCD|803|CS|CCOR|</v>
      </c>
      <c r="T9499" s="2" t="str">
        <f t="shared" si="304"/>
        <v>OK</v>
      </c>
    </row>
    <row r="9500" spans="1:20" x14ac:dyDescent="0.25">
      <c r="A9500" s="1">
        <v>102019999</v>
      </c>
      <c r="B9500" s="1" t="str">
        <f>VLOOKUP(A9500,[1]Maestra!A$1:C$746,2,0)</f>
        <v>ACDESL7M7</v>
      </c>
      <c r="C9500" s="1" t="str">
        <f>VLOOKUP(A9500,[1]Maestra!A$1:C$746,3,0)</f>
        <v>Descuento de Letras</v>
      </c>
      <c r="D9500" s="1" t="s">
        <v>30</v>
      </c>
      <c r="E9500" s="1" t="s">
        <v>505</v>
      </c>
      <c r="F9500" s="1" t="s">
        <v>478</v>
      </c>
      <c r="G9500" s="1">
        <v>803</v>
      </c>
      <c r="H9500" s="1" t="s">
        <v>509</v>
      </c>
      <c r="I9500" s="1">
        <v>9999</v>
      </c>
      <c r="J9500" s="1">
        <v>9999</v>
      </c>
      <c r="K9500" s="1" t="s">
        <v>323</v>
      </c>
      <c r="Q9500" s="2" t="s">
        <v>37</v>
      </c>
      <c r="R9500" s="1" t="s">
        <v>508</v>
      </c>
      <c r="S9500" s="1" t="str">
        <f t="shared" si="303"/>
        <v>JCC|BC|FCD|803|CS|CESP|</v>
      </c>
      <c r="T9500" s="2" t="str">
        <f t="shared" si="304"/>
        <v>OK</v>
      </c>
    </row>
    <row r="9501" spans="1:20" x14ac:dyDescent="0.25">
      <c r="A9501" s="1">
        <v>102019999</v>
      </c>
      <c r="B9501" s="1" t="str">
        <f>VLOOKUP(A9501,[1]Maestra!A$1:C$746,2,0)</f>
        <v>ACDESL7M7</v>
      </c>
      <c r="C9501" s="1" t="str">
        <f>VLOOKUP(A9501,[1]Maestra!A$1:C$746,3,0)</f>
        <v>Descuento de Letras</v>
      </c>
      <c r="D9501" s="1" t="s">
        <v>30</v>
      </c>
      <c r="E9501" s="1" t="s">
        <v>505</v>
      </c>
      <c r="F9501" s="1" t="s">
        <v>478</v>
      </c>
      <c r="G9501" s="1">
        <v>803</v>
      </c>
      <c r="H9501" s="1" t="s">
        <v>509</v>
      </c>
      <c r="I9501" s="1">
        <v>9999</v>
      </c>
      <c r="J9501" s="1">
        <v>9999</v>
      </c>
      <c r="K9501" s="1" t="s">
        <v>328</v>
      </c>
      <c r="Q9501" s="2" t="s">
        <v>37</v>
      </c>
      <c r="R9501" s="1" t="s">
        <v>508</v>
      </c>
      <c r="S9501" s="1" t="str">
        <f t="shared" si="303"/>
        <v>JCC|BC|FCD|803|CS|CGEM|</v>
      </c>
      <c r="T9501" s="2" t="str">
        <f t="shared" si="304"/>
        <v>OK</v>
      </c>
    </row>
    <row r="9502" spans="1:20" x14ac:dyDescent="0.25">
      <c r="A9502" s="1">
        <v>102019999</v>
      </c>
      <c r="B9502" s="1" t="str">
        <f>VLOOKUP(A9502,[1]Maestra!A$1:C$746,2,0)</f>
        <v>ACDESL7M7</v>
      </c>
      <c r="C9502" s="1" t="str">
        <f>VLOOKUP(A9502,[1]Maestra!A$1:C$746,3,0)</f>
        <v>Descuento de Letras</v>
      </c>
      <c r="D9502" s="1" t="s">
        <v>30</v>
      </c>
      <c r="E9502" s="1" t="s">
        <v>505</v>
      </c>
      <c r="F9502" s="1" t="s">
        <v>478</v>
      </c>
      <c r="G9502" s="1">
        <v>803</v>
      </c>
      <c r="H9502" s="1" t="s">
        <v>509</v>
      </c>
      <c r="I9502" s="1">
        <v>9999</v>
      </c>
      <c r="J9502" s="1">
        <v>9999</v>
      </c>
      <c r="K9502" s="1" t="s">
        <v>329</v>
      </c>
      <c r="Q9502" s="2" t="s">
        <v>37</v>
      </c>
      <c r="R9502" s="1" t="s">
        <v>508</v>
      </c>
      <c r="S9502" s="1" t="str">
        <f t="shared" si="303"/>
        <v>JCC|BC|FCD|803|CS|CIVA|</v>
      </c>
      <c r="T9502" s="2" t="str">
        <f t="shared" si="304"/>
        <v>OK</v>
      </c>
    </row>
    <row r="9503" spans="1:20" x14ac:dyDescent="0.25">
      <c r="A9503" s="1">
        <v>102019999</v>
      </c>
      <c r="B9503" s="1" t="str">
        <f>VLOOKUP(A9503,[1]Maestra!A$1:C$746,2,0)</f>
        <v>ACDESL7M7</v>
      </c>
      <c r="C9503" s="1" t="str">
        <f>VLOOKUP(A9503,[1]Maestra!A$1:C$746,3,0)</f>
        <v>Descuento de Letras</v>
      </c>
      <c r="D9503" s="1" t="s">
        <v>30</v>
      </c>
      <c r="E9503" s="1" t="s">
        <v>505</v>
      </c>
      <c r="F9503" s="1" t="s">
        <v>478</v>
      </c>
      <c r="G9503" s="1">
        <v>803</v>
      </c>
      <c r="H9503" s="1" t="s">
        <v>509</v>
      </c>
      <c r="I9503" s="1">
        <v>9999</v>
      </c>
      <c r="J9503" s="1">
        <v>9999</v>
      </c>
      <c r="K9503" s="1" t="s">
        <v>325</v>
      </c>
      <c r="Q9503" s="2" t="s">
        <v>37</v>
      </c>
      <c r="R9503" s="1" t="s">
        <v>508</v>
      </c>
      <c r="S9503" s="1" t="str">
        <f t="shared" si="303"/>
        <v>JCC|BC|FCD|803|CS|CMED|</v>
      </c>
      <c r="T9503" s="2" t="str">
        <f t="shared" si="304"/>
        <v>OK</v>
      </c>
    </row>
    <row r="9504" spans="1:20" x14ac:dyDescent="0.25">
      <c r="A9504" s="1">
        <v>102019999</v>
      </c>
      <c r="B9504" s="1" t="str">
        <f>VLOOKUP(A9504,[1]Maestra!A$1:C$746,2,0)</f>
        <v>ACDESL7M7</v>
      </c>
      <c r="C9504" s="1" t="str">
        <f>VLOOKUP(A9504,[1]Maestra!A$1:C$746,3,0)</f>
        <v>Descuento de Letras</v>
      </c>
      <c r="D9504" s="1" t="s">
        <v>30</v>
      </c>
      <c r="E9504" s="1" t="s">
        <v>505</v>
      </c>
      <c r="F9504" s="1" t="s">
        <v>478</v>
      </c>
      <c r="G9504" s="1">
        <v>803</v>
      </c>
      <c r="H9504" s="1" t="s">
        <v>509</v>
      </c>
      <c r="I9504" s="1">
        <v>9999</v>
      </c>
      <c r="J9504" s="1">
        <v>9999</v>
      </c>
      <c r="K9504" s="1" t="s">
        <v>330</v>
      </c>
      <c r="Q9504" s="2" t="s">
        <v>37</v>
      </c>
      <c r="R9504" s="1" t="s">
        <v>508</v>
      </c>
      <c r="S9504" s="1" t="str">
        <f t="shared" si="303"/>
        <v>JCC|BC|FCD|803|CS|CMIE|</v>
      </c>
      <c r="T9504" s="2" t="str">
        <f t="shared" si="304"/>
        <v>OK</v>
      </c>
    </row>
    <row r="9505" spans="1:20" x14ac:dyDescent="0.25">
      <c r="A9505" s="1">
        <v>102019999</v>
      </c>
      <c r="B9505" s="1" t="str">
        <f>VLOOKUP(A9505,[1]Maestra!A$1:C$746,2,0)</f>
        <v>ACDESL7M7</v>
      </c>
      <c r="C9505" s="1" t="str">
        <f>VLOOKUP(A9505,[1]Maestra!A$1:C$746,3,0)</f>
        <v>Descuento de Letras</v>
      </c>
      <c r="D9505" s="1" t="s">
        <v>30</v>
      </c>
      <c r="E9505" s="1" t="s">
        <v>505</v>
      </c>
      <c r="F9505" s="1" t="s">
        <v>478</v>
      </c>
      <c r="G9505" s="1">
        <v>803</v>
      </c>
      <c r="H9505" s="1" t="s">
        <v>509</v>
      </c>
      <c r="I9505" s="1">
        <v>9999</v>
      </c>
      <c r="J9505" s="1">
        <v>9999</v>
      </c>
      <c r="K9505" s="1" t="s">
        <v>331</v>
      </c>
      <c r="Q9505" s="2" t="s">
        <v>37</v>
      </c>
      <c r="R9505" s="1" t="s">
        <v>508</v>
      </c>
      <c r="S9505" s="1" t="str">
        <f t="shared" si="303"/>
        <v>JCC|BC|FCD|803|CS|CPEM|</v>
      </c>
      <c r="T9505" s="2" t="str">
        <f t="shared" si="304"/>
        <v>OK</v>
      </c>
    </row>
    <row r="9506" spans="1:20" x14ac:dyDescent="0.25">
      <c r="A9506" s="1">
        <v>102019999</v>
      </c>
      <c r="B9506" s="1" t="str">
        <f>VLOOKUP(A9506,[1]Maestra!A$1:C$746,2,0)</f>
        <v>ACDESL7M7</v>
      </c>
      <c r="C9506" s="1" t="str">
        <f>VLOOKUP(A9506,[1]Maestra!A$1:C$746,3,0)</f>
        <v>Descuento de Letras</v>
      </c>
      <c r="D9506" s="1" t="s">
        <v>30</v>
      </c>
      <c r="E9506" s="1" t="s">
        <v>505</v>
      </c>
      <c r="F9506" s="1" t="s">
        <v>478</v>
      </c>
      <c r="G9506" s="1">
        <v>803</v>
      </c>
      <c r="H9506" s="1" t="s">
        <v>510</v>
      </c>
      <c r="I9506" s="1">
        <v>9999</v>
      </c>
      <c r="J9506" s="1">
        <v>9999</v>
      </c>
      <c r="K9506" s="1" t="s">
        <v>327</v>
      </c>
      <c r="Q9506" s="2" t="s">
        <v>37</v>
      </c>
      <c r="R9506" s="1" t="s">
        <v>508</v>
      </c>
      <c r="S9506" s="1" t="str">
        <f t="shared" si="303"/>
        <v>JCC|BC|FCD|803|JU|CCOR|</v>
      </c>
      <c r="T9506" s="2" t="str">
        <f t="shared" si="304"/>
        <v>OK</v>
      </c>
    </row>
    <row r="9507" spans="1:20" x14ac:dyDescent="0.25">
      <c r="A9507" s="1">
        <v>102019999</v>
      </c>
      <c r="B9507" s="1" t="str">
        <f>VLOOKUP(A9507,[1]Maestra!A$1:C$746,2,0)</f>
        <v>ACDESL7M7</v>
      </c>
      <c r="C9507" s="1" t="str">
        <f>VLOOKUP(A9507,[1]Maestra!A$1:C$746,3,0)</f>
        <v>Descuento de Letras</v>
      </c>
      <c r="D9507" s="1" t="s">
        <v>30</v>
      </c>
      <c r="E9507" s="1" t="s">
        <v>505</v>
      </c>
      <c r="F9507" s="1" t="s">
        <v>478</v>
      </c>
      <c r="G9507" s="1">
        <v>803</v>
      </c>
      <c r="H9507" s="1" t="s">
        <v>510</v>
      </c>
      <c r="I9507" s="1">
        <v>9999</v>
      </c>
      <c r="J9507" s="1">
        <v>9999</v>
      </c>
      <c r="K9507" s="1" t="s">
        <v>323</v>
      </c>
      <c r="Q9507" s="2" t="s">
        <v>37</v>
      </c>
      <c r="R9507" s="1" t="s">
        <v>508</v>
      </c>
      <c r="S9507" s="1" t="str">
        <f t="shared" si="303"/>
        <v>JCC|BC|FCD|803|JU|CESP|</v>
      </c>
      <c r="T9507" s="2" t="str">
        <f t="shared" si="304"/>
        <v>OK</v>
      </c>
    </row>
    <row r="9508" spans="1:20" x14ac:dyDescent="0.25">
      <c r="A9508" s="1">
        <v>102019999</v>
      </c>
      <c r="B9508" s="1" t="str">
        <f>VLOOKUP(A9508,[1]Maestra!A$1:C$746,2,0)</f>
        <v>ACDESL7M7</v>
      </c>
      <c r="C9508" s="1" t="str">
        <f>VLOOKUP(A9508,[1]Maestra!A$1:C$746,3,0)</f>
        <v>Descuento de Letras</v>
      </c>
      <c r="D9508" s="1" t="s">
        <v>30</v>
      </c>
      <c r="E9508" s="1" t="s">
        <v>505</v>
      </c>
      <c r="F9508" s="1" t="s">
        <v>478</v>
      </c>
      <c r="G9508" s="1">
        <v>803</v>
      </c>
      <c r="H9508" s="1" t="s">
        <v>510</v>
      </c>
      <c r="I9508" s="1">
        <v>9999</v>
      </c>
      <c r="J9508" s="1">
        <v>9999</v>
      </c>
      <c r="K9508" s="1" t="s">
        <v>328</v>
      </c>
      <c r="Q9508" s="2" t="s">
        <v>37</v>
      </c>
      <c r="R9508" s="1" t="s">
        <v>508</v>
      </c>
      <c r="S9508" s="1" t="str">
        <f t="shared" si="303"/>
        <v>JCC|BC|FCD|803|JU|CGEM|</v>
      </c>
      <c r="T9508" s="2" t="str">
        <f t="shared" si="304"/>
        <v>OK</v>
      </c>
    </row>
    <row r="9509" spans="1:20" x14ac:dyDescent="0.25">
      <c r="A9509" s="1">
        <v>102019999</v>
      </c>
      <c r="B9509" s="1" t="str">
        <f>VLOOKUP(A9509,[1]Maestra!A$1:C$746,2,0)</f>
        <v>ACDESL7M7</v>
      </c>
      <c r="C9509" s="1" t="str">
        <f>VLOOKUP(A9509,[1]Maestra!A$1:C$746,3,0)</f>
        <v>Descuento de Letras</v>
      </c>
      <c r="D9509" s="1" t="s">
        <v>30</v>
      </c>
      <c r="E9509" s="1" t="s">
        <v>505</v>
      </c>
      <c r="F9509" s="1" t="s">
        <v>478</v>
      </c>
      <c r="G9509" s="1">
        <v>803</v>
      </c>
      <c r="H9509" s="1" t="s">
        <v>510</v>
      </c>
      <c r="I9509" s="1">
        <v>9999</v>
      </c>
      <c r="J9509" s="1">
        <v>9999</v>
      </c>
      <c r="K9509" s="1" t="s">
        <v>325</v>
      </c>
      <c r="Q9509" s="2" t="s">
        <v>37</v>
      </c>
      <c r="R9509" s="1" t="s">
        <v>508</v>
      </c>
      <c r="S9509" s="1" t="str">
        <f t="shared" si="303"/>
        <v>JCC|BC|FCD|803|JU|CMED|</v>
      </c>
      <c r="T9509" s="2" t="str">
        <f t="shared" si="304"/>
        <v>OK</v>
      </c>
    </row>
    <row r="9510" spans="1:20" x14ac:dyDescent="0.25">
      <c r="A9510" s="1">
        <v>102019999</v>
      </c>
      <c r="B9510" s="1" t="str">
        <f>VLOOKUP(A9510,[1]Maestra!A$1:C$746,2,0)</f>
        <v>ACDESL7M7</v>
      </c>
      <c r="C9510" s="1" t="str">
        <f>VLOOKUP(A9510,[1]Maestra!A$1:C$746,3,0)</f>
        <v>Descuento de Letras</v>
      </c>
      <c r="D9510" s="1" t="s">
        <v>30</v>
      </c>
      <c r="E9510" s="1" t="s">
        <v>505</v>
      </c>
      <c r="F9510" s="1" t="s">
        <v>478</v>
      </c>
      <c r="G9510" s="1">
        <v>803</v>
      </c>
      <c r="H9510" s="1" t="s">
        <v>510</v>
      </c>
      <c r="I9510" s="1">
        <v>9999</v>
      </c>
      <c r="J9510" s="1">
        <v>9999</v>
      </c>
      <c r="K9510" s="1" t="s">
        <v>330</v>
      </c>
      <c r="Q9510" s="2" t="s">
        <v>37</v>
      </c>
      <c r="R9510" s="1" t="s">
        <v>508</v>
      </c>
      <c r="S9510" s="1" t="str">
        <f t="shared" si="303"/>
        <v>JCC|BC|FCD|803|JU|CMIE|</v>
      </c>
      <c r="T9510" s="2" t="str">
        <f t="shared" si="304"/>
        <v>OK</v>
      </c>
    </row>
    <row r="9511" spans="1:20" x14ac:dyDescent="0.25">
      <c r="A9511" s="1">
        <v>102019999</v>
      </c>
      <c r="B9511" s="1" t="str">
        <f>VLOOKUP(A9511,[1]Maestra!A$1:C$746,2,0)</f>
        <v>ACDESL7M7</v>
      </c>
      <c r="C9511" s="1" t="str">
        <f>VLOOKUP(A9511,[1]Maestra!A$1:C$746,3,0)</f>
        <v>Descuento de Letras</v>
      </c>
      <c r="D9511" s="1" t="s">
        <v>30</v>
      </c>
      <c r="E9511" s="1" t="s">
        <v>505</v>
      </c>
      <c r="F9511" s="1" t="s">
        <v>478</v>
      </c>
      <c r="G9511" s="1">
        <v>803</v>
      </c>
      <c r="H9511" s="1" t="s">
        <v>510</v>
      </c>
      <c r="I9511" s="1">
        <v>9999</v>
      </c>
      <c r="J9511" s="1">
        <v>9999</v>
      </c>
      <c r="K9511" s="1" t="s">
        <v>331</v>
      </c>
      <c r="Q9511" s="2" t="s">
        <v>37</v>
      </c>
      <c r="R9511" s="1" t="s">
        <v>508</v>
      </c>
      <c r="S9511" s="1" t="str">
        <f t="shared" si="303"/>
        <v>JCC|BC|FCD|803|JU|CPEM|</v>
      </c>
      <c r="T9511" s="2" t="str">
        <f t="shared" si="304"/>
        <v>OK</v>
      </c>
    </row>
    <row r="9512" spans="1:20" x14ac:dyDescent="0.25">
      <c r="A9512" s="1">
        <v>102019999</v>
      </c>
      <c r="B9512" s="1" t="str">
        <f>VLOOKUP(A9512,[1]Maestra!A$1:C$746,2,0)</f>
        <v>ACDESL7M7</v>
      </c>
      <c r="C9512" s="1" t="str">
        <f>VLOOKUP(A9512,[1]Maestra!A$1:C$746,3,0)</f>
        <v>Descuento de Letras</v>
      </c>
      <c r="D9512" s="1" t="s">
        <v>30</v>
      </c>
      <c r="E9512" s="1" t="s">
        <v>505</v>
      </c>
      <c r="F9512" s="1" t="s">
        <v>478</v>
      </c>
      <c r="G9512" s="1">
        <v>803</v>
      </c>
      <c r="H9512" s="1" t="s">
        <v>511</v>
      </c>
      <c r="I9512" s="1">
        <v>9999</v>
      </c>
      <c r="J9512" s="1">
        <v>9999</v>
      </c>
      <c r="K9512" s="1" t="s">
        <v>327</v>
      </c>
      <c r="Q9512" s="2" t="s">
        <v>37</v>
      </c>
      <c r="R9512" s="1" t="s">
        <v>508</v>
      </c>
      <c r="S9512" s="1" t="str">
        <f t="shared" si="303"/>
        <v>JCC|BC|FCD|803|PJ|CCOR|</v>
      </c>
      <c r="T9512" s="2" t="str">
        <f t="shared" si="304"/>
        <v>OK</v>
      </c>
    </row>
    <row r="9513" spans="1:20" x14ac:dyDescent="0.25">
      <c r="A9513" s="1">
        <v>102019999</v>
      </c>
      <c r="B9513" s="1" t="str">
        <f>VLOOKUP(A9513,[1]Maestra!A$1:C$746,2,0)</f>
        <v>ACDESL7M7</v>
      </c>
      <c r="C9513" s="1" t="str">
        <f>VLOOKUP(A9513,[1]Maestra!A$1:C$746,3,0)</f>
        <v>Descuento de Letras</v>
      </c>
      <c r="D9513" s="1" t="s">
        <v>30</v>
      </c>
      <c r="E9513" s="1" t="s">
        <v>505</v>
      </c>
      <c r="F9513" s="1" t="s">
        <v>478</v>
      </c>
      <c r="G9513" s="1">
        <v>803</v>
      </c>
      <c r="H9513" s="1" t="s">
        <v>511</v>
      </c>
      <c r="I9513" s="1">
        <v>9999</v>
      </c>
      <c r="J9513" s="1">
        <v>9999</v>
      </c>
      <c r="K9513" s="1" t="s">
        <v>323</v>
      </c>
      <c r="Q9513" s="2" t="s">
        <v>37</v>
      </c>
      <c r="R9513" s="1" t="s">
        <v>508</v>
      </c>
      <c r="S9513" s="1" t="str">
        <f t="shared" si="303"/>
        <v>JCC|BC|FCD|803|PJ|CESP|</v>
      </c>
      <c r="T9513" s="2" t="str">
        <f t="shared" si="304"/>
        <v>OK</v>
      </c>
    </row>
    <row r="9514" spans="1:20" x14ac:dyDescent="0.25">
      <c r="A9514" s="1">
        <v>102019999</v>
      </c>
      <c r="B9514" s="1" t="str">
        <f>VLOOKUP(A9514,[1]Maestra!A$1:C$746,2,0)</f>
        <v>ACDESL7M7</v>
      </c>
      <c r="C9514" s="1" t="str">
        <f>VLOOKUP(A9514,[1]Maestra!A$1:C$746,3,0)</f>
        <v>Descuento de Letras</v>
      </c>
      <c r="D9514" s="1" t="s">
        <v>30</v>
      </c>
      <c r="E9514" s="1" t="s">
        <v>505</v>
      </c>
      <c r="F9514" s="1" t="s">
        <v>478</v>
      </c>
      <c r="G9514" s="1">
        <v>803</v>
      </c>
      <c r="H9514" s="1" t="s">
        <v>511</v>
      </c>
      <c r="I9514" s="1">
        <v>9999</v>
      </c>
      <c r="J9514" s="1">
        <v>9999</v>
      </c>
      <c r="K9514" s="1" t="s">
        <v>328</v>
      </c>
      <c r="Q9514" s="2" t="s">
        <v>37</v>
      </c>
      <c r="R9514" s="1" t="s">
        <v>508</v>
      </c>
      <c r="S9514" s="1" t="str">
        <f t="shared" si="303"/>
        <v>JCC|BC|FCD|803|PJ|CGEM|</v>
      </c>
      <c r="T9514" s="2" t="str">
        <f t="shared" si="304"/>
        <v>OK</v>
      </c>
    </row>
    <row r="9515" spans="1:20" x14ac:dyDescent="0.25">
      <c r="A9515" s="1">
        <v>102019999</v>
      </c>
      <c r="B9515" s="1" t="str">
        <f>VLOOKUP(A9515,[1]Maestra!A$1:C$746,2,0)</f>
        <v>ACDESL7M7</v>
      </c>
      <c r="C9515" s="1" t="str">
        <f>VLOOKUP(A9515,[1]Maestra!A$1:C$746,3,0)</f>
        <v>Descuento de Letras</v>
      </c>
      <c r="D9515" s="1" t="s">
        <v>30</v>
      </c>
      <c r="E9515" s="1" t="s">
        <v>505</v>
      </c>
      <c r="F9515" s="1" t="s">
        <v>478</v>
      </c>
      <c r="G9515" s="1">
        <v>803</v>
      </c>
      <c r="H9515" s="1" t="s">
        <v>511</v>
      </c>
      <c r="I9515" s="1">
        <v>9999</v>
      </c>
      <c r="J9515" s="1">
        <v>9999</v>
      </c>
      <c r="K9515" s="1" t="s">
        <v>325</v>
      </c>
      <c r="Q9515" s="2" t="s">
        <v>37</v>
      </c>
      <c r="R9515" s="1" t="s">
        <v>508</v>
      </c>
      <c r="S9515" s="1" t="str">
        <f t="shared" si="303"/>
        <v>JCC|BC|FCD|803|PJ|CMED|</v>
      </c>
      <c r="T9515" s="2" t="str">
        <f t="shared" si="304"/>
        <v>OK</v>
      </c>
    </row>
    <row r="9516" spans="1:20" x14ac:dyDescent="0.25">
      <c r="A9516" s="1">
        <v>102019999</v>
      </c>
      <c r="B9516" s="1" t="str">
        <f>VLOOKUP(A9516,[1]Maestra!A$1:C$746,2,0)</f>
        <v>ACDESL7M7</v>
      </c>
      <c r="C9516" s="1" t="str">
        <f>VLOOKUP(A9516,[1]Maestra!A$1:C$746,3,0)</f>
        <v>Descuento de Letras</v>
      </c>
      <c r="D9516" s="1" t="s">
        <v>30</v>
      </c>
      <c r="E9516" s="1" t="s">
        <v>505</v>
      </c>
      <c r="F9516" s="1" t="s">
        <v>478</v>
      </c>
      <c r="G9516" s="1">
        <v>803</v>
      </c>
      <c r="H9516" s="1" t="s">
        <v>511</v>
      </c>
      <c r="I9516" s="1">
        <v>9999</v>
      </c>
      <c r="J9516" s="1">
        <v>9999</v>
      </c>
      <c r="K9516" s="1" t="s">
        <v>330</v>
      </c>
      <c r="Q9516" s="2" t="s">
        <v>37</v>
      </c>
      <c r="R9516" s="1" t="s">
        <v>508</v>
      </c>
      <c r="S9516" s="1" t="str">
        <f t="shared" si="303"/>
        <v>JCC|BC|FCD|803|PJ|CMIE|</v>
      </c>
      <c r="T9516" s="2" t="str">
        <f t="shared" si="304"/>
        <v>OK</v>
      </c>
    </row>
    <row r="9517" spans="1:20" x14ac:dyDescent="0.25">
      <c r="A9517" s="1">
        <v>102019999</v>
      </c>
      <c r="B9517" s="1" t="str">
        <f>VLOOKUP(A9517,[1]Maestra!A$1:C$746,2,0)</f>
        <v>ACDESL7M7</v>
      </c>
      <c r="C9517" s="1" t="str">
        <f>VLOOKUP(A9517,[1]Maestra!A$1:C$746,3,0)</f>
        <v>Descuento de Letras</v>
      </c>
      <c r="D9517" s="1" t="s">
        <v>30</v>
      </c>
      <c r="E9517" s="1" t="s">
        <v>505</v>
      </c>
      <c r="F9517" s="1" t="s">
        <v>478</v>
      </c>
      <c r="G9517" s="1">
        <v>803</v>
      </c>
      <c r="H9517" s="1" t="s">
        <v>511</v>
      </c>
      <c r="I9517" s="1">
        <v>9999</v>
      </c>
      <c r="J9517" s="1">
        <v>9999</v>
      </c>
      <c r="K9517" s="1" t="s">
        <v>331</v>
      </c>
      <c r="Q9517" s="2" t="s">
        <v>37</v>
      </c>
      <c r="R9517" s="1" t="s">
        <v>508</v>
      </c>
      <c r="S9517" s="1" t="str">
        <f t="shared" si="303"/>
        <v>JCC|BC|FCD|803|PJ|CPEM|</v>
      </c>
      <c r="T9517" s="2" t="str">
        <f t="shared" si="304"/>
        <v>OK</v>
      </c>
    </row>
    <row r="9518" spans="1:20" x14ac:dyDescent="0.25">
      <c r="A9518" s="1">
        <v>104999999</v>
      </c>
      <c r="B9518" s="1" t="str">
        <f>VLOOKUP(A9518,[1]Maestra!A$1:C$746,2,0)</f>
        <v>ACFACGEN5</v>
      </c>
      <c r="C9518" s="1" t="str">
        <f>VLOOKUP(A9518,[1]Maestra!A$1:C$746,3,0)</f>
        <v>Factoring Genérico</v>
      </c>
      <c r="D9518" s="1" t="s">
        <v>30</v>
      </c>
      <c r="E9518" s="1" t="s">
        <v>505</v>
      </c>
      <c r="F9518" s="1" t="s">
        <v>478</v>
      </c>
      <c r="G9518" s="1">
        <v>804</v>
      </c>
      <c r="H9518" s="1" t="s">
        <v>507</v>
      </c>
      <c r="I9518" s="1">
        <v>9999</v>
      </c>
      <c r="J9518" s="1">
        <v>9999</v>
      </c>
      <c r="K9518" s="1" t="s">
        <v>327</v>
      </c>
      <c r="Q9518" s="2" t="s">
        <v>37</v>
      </c>
      <c r="R9518" s="1" t="s">
        <v>508</v>
      </c>
      <c r="S9518" s="1" t="str">
        <f t="shared" si="303"/>
        <v>JCC|BC|FCD|804|CA|CCOR|</v>
      </c>
      <c r="T9518" s="2" t="str">
        <f t="shared" si="304"/>
        <v>OK</v>
      </c>
    </row>
    <row r="9519" spans="1:20" x14ac:dyDescent="0.25">
      <c r="A9519" s="1">
        <v>104999999</v>
      </c>
      <c r="B9519" s="1" t="str">
        <f>VLOOKUP(A9519,[1]Maestra!A$1:C$746,2,0)</f>
        <v>ACFACGEN5</v>
      </c>
      <c r="C9519" s="1" t="str">
        <f>VLOOKUP(A9519,[1]Maestra!A$1:C$746,3,0)</f>
        <v>Factoring Genérico</v>
      </c>
      <c r="D9519" s="1" t="s">
        <v>30</v>
      </c>
      <c r="E9519" s="1" t="s">
        <v>505</v>
      </c>
      <c r="F9519" s="1" t="s">
        <v>478</v>
      </c>
      <c r="G9519" s="1">
        <v>804</v>
      </c>
      <c r="H9519" s="1" t="s">
        <v>507</v>
      </c>
      <c r="I9519" s="1">
        <v>9999</v>
      </c>
      <c r="J9519" s="1">
        <v>9999</v>
      </c>
      <c r="K9519" s="1" t="s">
        <v>323</v>
      </c>
      <c r="Q9519" s="2" t="s">
        <v>37</v>
      </c>
      <c r="R9519" s="1" t="s">
        <v>508</v>
      </c>
      <c r="S9519" s="1" t="str">
        <f t="shared" si="303"/>
        <v>JCC|BC|FCD|804|CA|CESP|</v>
      </c>
      <c r="T9519" s="2" t="str">
        <f t="shared" si="304"/>
        <v>OK</v>
      </c>
    </row>
    <row r="9520" spans="1:20" x14ac:dyDescent="0.25">
      <c r="A9520" s="1">
        <v>104999999</v>
      </c>
      <c r="B9520" s="1" t="str">
        <f>VLOOKUP(A9520,[1]Maestra!A$1:C$746,2,0)</f>
        <v>ACFACGEN5</v>
      </c>
      <c r="C9520" s="1" t="str">
        <f>VLOOKUP(A9520,[1]Maestra!A$1:C$746,3,0)</f>
        <v>Factoring Genérico</v>
      </c>
      <c r="D9520" s="1" t="s">
        <v>30</v>
      </c>
      <c r="E9520" s="1" t="s">
        <v>505</v>
      </c>
      <c r="F9520" s="1" t="s">
        <v>478</v>
      </c>
      <c r="G9520" s="1">
        <v>804</v>
      </c>
      <c r="H9520" s="1" t="s">
        <v>507</v>
      </c>
      <c r="I9520" s="1">
        <v>9999</v>
      </c>
      <c r="J9520" s="1">
        <v>9999</v>
      </c>
      <c r="K9520" s="1" t="s">
        <v>328</v>
      </c>
      <c r="Q9520" s="2" t="s">
        <v>37</v>
      </c>
      <c r="R9520" s="1" t="s">
        <v>508</v>
      </c>
      <c r="S9520" s="1" t="str">
        <f t="shared" si="303"/>
        <v>JCC|BC|FCD|804|CA|CGEM|</v>
      </c>
      <c r="T9520" s="2" t="str">
        <f t="shared" si="304"/>
        <v>OK</v>
      </c>
    </row>
    <row r="9521" spans="1:20" x14ac:dyDescent="0.25">
      <c r="A9521" s="1">
        <v>104999999</v>
      </c>
      <c r="B9521" s="1" t="str">
        <f>VLOOKUP(A9521,[1]Maestra!A$1:C$746,2,0)</f>
        <v>ACFACGEN5</v>
      </c>
      <c r="C9521" s="1" t="str">
        <f>VLOOKUP(A9521,[1]Maestra!A$1:C$746,3,0)</f>
        <v>Factoring Genérico</v>
      </c>
      <c r="D9521" s="1" t="s">
        <v>30</v>
      </c>
      <c r="E9521" s="1" t="s">
        <v>505</v>
      </c>
      <c r="F9521" s="1" t="s">
        <v>478</v>
      </c>
      <c r="G9521" s="1">
        <v>804</v>
      </c>
      <c r="H9521" s="1" t="s">
        <v>507</v>
      </c>
      <c r="I9521" s="1">
        <v>9999</v>
      </c>
      <c r="J9521" s="1">
        <v>9999</v>
      </c>
      <c r="K9521" s="1" t="s">
        <v>329</v>
      </c>
      <c r="Q9521" s="2" t="s">
        <v>37</v>
      </c>
      <c r="R9521" s="1" t="s">
        <v>508</v>
      </c>
      <c r="S9521" s="1" t="str">
        <f t="shared" si="303"/>
        <v>JCC|BC|FCD|804|CA|CIVA|</v>
      </c>
      <c r="T9521" s="2" t="str">
        <f t="shared" si="304"/>
        <v>OK</v>
      </c>
    </row>
    <row r="9522" spans="1:20" x14ac:dyDescent="0.25">
      <c r="A9522" s="1">
        <v>104999999</v>
      </c>
      <c r="B9522" s="1" t="str">
        <f>VLOOKUP(A9522,[1]Maestra!A$1:C$746,2,0)</f>
        <v>ACFACGEN5</v>
      </c>
      <c r="C9522" s="1" t="str">
        <f>VLOOKUP(A9522,[1]Maestra!A$1:C$746,3,0)</f>
        <v>Factoring Genérico</v>
      </c>
      <c r="D9522" s="1" t="s">
        <v>30</v>
      </c>
      <c r="E9522" s="1" t="s">
        <v>505</v>
      </c>
      <c r="F9522" s="1" t="s">
        <v>478</v>
      </c>
      <c r="G9522" s="1">
        <v>804</v>
      </c>
      <c r="H9522" s="1" t="s">
        <v>507</v>
      </c>
      <c r="I9522" s="1">
        <v>9999</v>
      </c>
      <c r="J9522" s="1">
        <v>9999</v>
      </c>
      <c r="K9522" s="1" t="s">
        <v>325</v>
      </c>
      <c r="Q9522" s="2" t="s">
        <v>37</v>
      </c>
      <c r="R9522" s="1" t="s">
        <v>508</v>
      </c>
      <c r="S9522" s="1" t="str">
        <f t="shared" ref="S9522:S9585" si="305">_xlfn.CONCAT(D9522,"|",E9522,"|",F9522,"|",G9522,"|",H9522,"|",K9522,"|",L9522)</f>
        <v>JCC|BC|FCD|804|CA|CMED|</v>
      </c>
      <c r="T9522" s="2" t="str">
        <f t="shared" si="304"/>
        <v>OK</v>
      </c>
    </row>
    <row r="9523" spans="1:20" x14ac:dyDescent="0.25">
      <c r="A9523" s="1">
        <v>104999999</v>
      </c>
      <c r="B9523" s="1" t="str">
        <f>VLOOKUP(A9523,[1]Maestra!A$1:C$746,2,0)</f>
        <v>ACFACGEN5</v>
      </c>
      <c r="C9523" s="1" t="str">
        <f>VLOOKUP(A9523,[1]Maestra!A$1:C$746,3,0)</f>
        <v>Factoring Genérico</v>
      </c>
      <c r="D9523" s="1" t="s">
        <v>30</v>
      </c>
      <c r="E9523" s="1" t="s">
        <v>505</v>
      </c>
      <c r="F9523" s="1" t="s">
        <v>478</v>
      </c>
      <c r="G9523" s="1">
        <v>804</v>
      </c>
      <c r="H9523" s="1" t="s">
        <v>507</v>
      </c>
      <c r="I9523" s="1">
        <v>9999</v>
      </c>
      <c r="J9523" s="1">
        <v>9999</v>
      </c>
      <c r="K9523" s="1" t="s">
        <v>330</v>
      </c>
      <c r="Q9523" s="2" t="s">
        <v>37</v>
      </c>
      <c r="R9523" s="1" t="s">
        <v>508</v>
      </c>
      <c r="S9523" s="1" t="str">
        <f t="shared" si="305"/>
        <v>JCC|BC|FCD|804|CA|CMIE|</v>
      </c>
      <c r="T9523" s="2" t="str">
        <f t="shared" si="304"/>
        <v>OK</v>
      </c>
    </row>
    <row r="9524" spans="1:20" x14ac:dyDescent="0.25">
      <c r="A9524" s="1">
        <v>104999999</v>
      </c>
      <c r="B9524" s="1" t="str">
        <f>VLOOKUP(A9524,[1]Maestra!A$1:C$746,2,0)</f>
        <v>ACFACGEN5</v>
      </c>
      <c r="C9524" s="1" t="str">
        <f>VLOOKUP(A9524,[1]Maestra!A$1:C$746,3,0)</f>
        <v>Factoring Genérico</v>
      </c>
      <c r="D9524" s="1" t="s">
        <v>30</v>
      </c>
      <c r="E9524" s="1" t="s">
        <v>505</v>
      </c>
      <c r="F9524" s="1" t="s">
        <v>478</v>
      </c>
      <c r="G9524" s="1">
        <v>804</v>
      </c>
      <c r="H9524" s="1" t="s">
        <v>507</v>
      </c>
      <c r="I9524" s="1">
        <v>9999</v>
      </c>
      <c r="J9524" s="1">
        <v>9999</v>
      </c>
      <c r="K9524" s="1" t="s">
        <v>331</v>
      </c>
      <c r="Q9524" s="2" t="s">
        <v>37</v>
      </c>
      <c r="R9524" s="1" t="s">
        <v>508</v>
      </c>
      <c r="S9524" s="1" t="str">
        <f t="shared" si="305"/>
        <v>JCC|BC|FCD|804|CA|CPEM|</v>
      </c>
      <c r="T9524" s="2" t="str">
        <f t="shared" si="304"/>
        <v>OK</v>
      </c>
    </row>
    <row r="9525" spans="1:20" x14ac:dyDescent="0.25">
      <c r="A9525" s="1">
        <v>104999999</v>
      </c>
      <c r="B9525" s="1" t="str">
        <f>VLOOKUP(A9525,[1]Maestra!A$1:C$746,2,0)</f>
        <v>ACFACGEN5</v>
      </c>
      <c r="C9525" s="1" t="str">
        <f>VLOOKUP(A9525,[1]Maestra!A$1:C$746,3,0)</f>
        <v>Factoring Genérico</v>
      </c>
      <c r="D9525" s="1" t="s">
        <v>30</v>
      </c>
      <c r="E9525" s="1" t="s">
        <v>505</v>
      </c>
      <c r="F9525" s="1" t="s">
        <v>478</v>
      </c>
      <c r="G9525" s="1">
        <v>804</v>
      </c>
      <c r="H9525" s="1" t="s">
        <v>509</v>
      </c>
      <c r="I9525" s="1">
        <v>9999</v>
      </c>
      <c r="J9525" s="1">
        <v>9999</v>
      </c>
      <c r="K9525" s="1" t="s">
        <v>327</v>
      </c>
      <c r="Q9525" s="2" t="s">
        <v>37</v>
      </c>
      <c r="R9525" s="1" t="s">
        <v>508</v>
      </c>
      <c r="S9525" s="1" t="str">
        <f t="shared" si="305"/>
        <v>JCC|BC|FCD|804|CS|CCOR|</v>
      </c>
      <c r="T9525" s="2" t="str">
        <f t="shared" si="304"/>
        <v>OK</v>
      </c>
    </row>
    <row r="9526" spans="1:20" x14ac:dyDescent="0.25">
      <c r="A9526" s="1">
        <v>104999999</v>
      </c>
      <c r="B9526" s="1" t="str">
        <f>VLOOKUP(A9526,[1]Maestra!A$1:C$746,2,0)</f>
        <v>ACFACGEN5</v>
      </c>
      <c r="C9526" s="1" t="str">
        <f>VLOOKUP(A9526,[1]Maestra!A$1:C$746,3,0)</f>
        <v>Factoring Genérico</v>
      </c>
      <c r="D9526" s="1" t="s">
        <v>30</v>
      </c>
      <c r="E9526" s="1" t="s">
        <v>505</v>
      </c>
      <c r="F9526" s="1" t="s">
        <v>478</v>
      </c>
      <c r="G9526" s="1">
        <v>804</v>
      </c>
      <c r="H9526" s="1" t="s">
        <v>509</v>
      </c>
      <c r="I9526" s="1">
        <v>9999</v>
      </c>
      <c r="J9526" s="1">
        <v>9999</v>
      </c>
      <c r="K9526" s="1" t="s">
        <v>323</v>
      </c>
      <c r="Q9526" s="2" t="s">
        <v>37</v>
      </c>
      <c r="R9526" s="1" t="s">
        <v>508</v>
      </c>
      <c r="S9526" s="1" t="str">
        <f t="shared" si="305"/>
        <v>JCC|BC|FCD|804|CS|CESP|</v>
      </c>
      <c r="T9526" s="2" t="str">
        <f t="shared" si="304"/>
        <v>OK</v>
      </c>
    </row>
    <row r="9527" spans="1:20" x14ac:dyDescent="0.25">
      <c r="A9527" s="1">
        <v>104999999</v>
      </c>
      <c r="B9527" s="1" t="str">
        <f>VLOOKUP(A9527,[1]Maestra!A$1:C$746,2,0)</f>
        <v>ACFACGEN5</v>
      </c>
      <c r="C9527" s="1" t="str">
        <f>VLOOKUP(A9527,[1]Maestra!A$1:C$746,3,0)</f>
        <v>Factoring Genérico</v>
      </c>
      <c r="D9527" s="1" t="s">
        <v>30</v>
      </c>
      <c r="E9527" s="1" t="s">
        <v>505</v>
      </c>
      <c r="F9527" s="1" t="s">
        <v>478</v>
      </c>
      <c r="G9527" s="1">
        <v>804</v>
      </c>
      <c r="H9527" s="1" t="s">
        <v>509</v>
      </c>
      <c r="I9527" s="1">
        <v>9999</v>
      </c>
      <c r="J9527" s="1">
        <v>9999</v>
      </c>
      <c r="K9527" s="1" t="s">
        <v>328</v>
      </c>
      <c r="Q9527" s="2" t="s">
        <v>37</v>
      </c>
      <c r="R9527" s="1" t="s">
        <v>508</v>
      </c>
      <c r="S9527" s="1" t="str">
        <f t="shared" si="305"/>
        <v>JCC|BC|FCD|804|CS|CGEM|</v>
      </c>
      <c r="T9527" s="2" t="str">
        <f t="shared" si="304"/>
        <v>OK</v>
      </c>
    </row>
    <row r="9528" spans="1:20" x14ac:dyDescent="0.25">
      <c r="A9528" s="1">
        <v>104999999</v>
      </c>
      <c r="B9528" s="1" t="str">
        <f>VLOOKUP(A9528,[1]Maestra!A$1:C$746,2,0)</f>
        <v>ACFACGEN5</v>
      </c>
      <c r="C9528" s="1" t="str">
        <f>VLOOKUP(A9528,[1]Maestra!A$1:C$746,3,0)</f>
        <v>Factoring Genérico</v>
      </c>
      <c r="D9528" s="1" t="s">
        <v>30</v>
      </c>
      <c r="E9528" s="1" t="s">
        <v>505</v>
      </c>
      <c r="F9528" s="1" t="s">
        <v>478</v>
      </c>
      <c r="G9528" s="1">
        <v>804</v>
      </c>
      <c r="H9528" s="1" t="s">
        <v>509</v>
      </c>
      <c r="I9528" s="1">
        <v>9999</v>
      </c>
      <c r="J9528" s="1">
        <v>9999</v>
      </c>
      <c r="K9528" s="1" t="s">
        <v>329</v>
      </c>
      <c r="Q9528" s="2" t="s">
        <v>37</v>
      </c>
      <c r="R9528" s="1" t="s">
        <v>508</v>
      </c>
      <c r="S9528" s="1" t="str">
        <f t="shared" si="305"/>
        <v>JCC|BC|FCD|804|CS|CIVA|</v>
      </c>
      <c r="T9528" s="2" t="str">
        <f t="shared" si="304"/>
        <v>OK</v>
      </c>
    </row>
    <row r="9529" spans="1:20" x14ac:dyDescent="0.25">
      <c r="A9529" s="1">
        <v>104999999</v>
      </c>
      <c r="B9529" s="1" t="str">
        <f>VLOOKUP(A9529,[1]Maestra!A$1:C$746,2,0)</f>
        <v>ACFACGEN5</v>
      </c>
      <c r="C9529" s="1" t="str">
        <f>VLOOKUP(A9529,[1]Maestra!A$1:C$746,3,0)</f>
        <v>Factoring Genérico</v>
      </c>
      <c r="D9529" s="1" t="s">
        <v>30</v>
      </c>
      <c r="E9529" s="1" t="s">
        <v>505</v>
      </c>
      <c r="F9529" s="1" t="s">
        <v>478</v>
      </c>
      <c r="G9529" s="1">
        <v>804</v>
      </c>
      <c r="H9529" s="1" t="s">
        <v>509</v>
      </c>
      <c r="I9529" s="1">
        <v>9999</v>
      </c>
      <c r="J9529" s="1">
        <v>9999</v>
      </c>
      <c r="K9529" s="1" t="s">
        <v>325</v>
      </c>
      <c r="Q9529" s="2" t="s">
        <v>37</v>
      </c>
      <c r="R9529" s="1" t="s">
        <v>508</v>
      </c>
      <c r="S9529" s="1" t="str">
        <f t="shared" si="305"/>
        <v>JCC|BC|FCD|804|CS|CMED|</v>
      </c>
      <c r="T9529" s="2" t="str">
        <f t="shared" si="304"/>
        <v>OK</v>
      </c>
    </row>
    <row r="9530" spans="1:20" x14ac:dyDescent="0.25">
      <c r="A9530" s="1">
        <v>104999999</v>
      </c>
      <c r="B9530" s="1" t="str">
        <f>VLOOKUP(A9530,[1]Maestra!A$1:C$746,2,0)</f>
        <v>ACFACGEN5</v>
      </c>
      <c r="C9530" s="1" t="str">
        <f>VLOOKUP(A9530,[1]Maestra!A$1:C$746,3,0)</f>
        <v>Factoring Genérico</v>
      </c>
      <c r="D9530" s="1" t="s">
        <v>30</v>
      </c>
      <c r="E9530" s="1" t="s">
        <v>505</v>
      </c>
      <c r="F9530" s="1" t="s">
        <v>478</v>
      </c>
      <c r="G9530" s="1">
        <v>804</v>
      </c>
      <c r="H9530" s="1" t="s">
        <v>509</v>
      </c>
      <c r="I9530" s="1">
        <v>9999</v>
      </c>
      <c r="J9530" s="1">
        <v>9999</v>
      </c>
      <c r="K9530" s="1" t="s">
        <v>330</v>
      </c>
      <c r="Q9530" s="2" t="s">
        <v>37</v>
      </c>
      <c r="R9530" s="1" t="s">
        <v>508</v>
      </c>
      <c r="S9530" s="1" t="str">
        <f t="shared" si="305"/>
        <v>JCC|BC|FCD|804|CS|CMIE|</v>
      </c>
      <c r="T9530" s="2" t="str">
        <f t="shared" si="304"/>
        <v>OK</v>
      </c>
    </row>
    <row r="9531" spans="1:20" x14ac:dyDescent="0.25">
      <c r="A9531" s="1">
        <v>104999999</v>
      </c>
      <c r="B9531" s="1" t="str">
        <f>VLOOKUP(A9531,[1]Maestra!A$1:C$746,2,0)</f>
        <v>ACFACGEN5</v>
      </c>
      <c r="C9531" s="1" t="str">
        <f>VLOOKUP(A9531,[1]Maestra!A$1:C$746,3,0)</f>
        <v>Factoring Genérico</v>
      </c>
      <c r="D9531" s="1" t="s">
        <v>30</v>
      </c>
      <c r="E9531" s="1" t="s">
        <v>505</v>
      </c>
      <c r="F9531" s="1" t="s">
        <v>478</v>
      </c>
      <c r="G9531" s="1">
        <v>804</v>
      </c>
      <c r="H9531" s="1" t="s">
        <v>509</v>
      </c>
      <c r="I9531" s="1">
        <v>9999</v>
      </c>
      <c r="J9531" s="1">
        <v>9999</v>
      </c>
      <c r="K9531" s="1" t="s">
        <v>331</v>
      </c>
      <c r="Q9531" s="2" t="s">
        <v>37</v>
      </c>
      <c r="R9531" s="1" t="s">
        <v>508</v>
      </c>
      <c r="S9531" s="1" t="str">
        <f t="shared" si="305"/>
        <v>JCC|BC|FCD|804|CS|CPEM|</v>
      </c>
      <c r="T9531" s="2" t="str">
        <f t="shared" si="304"/>
        <v>OK</v>
      </c>
    </row>
    <row r="9532" spans="1:20" x14ac:dyDescent="0.25">
      <c r="A9532" s="1">
        <v>104999999</v>
      </c>
      <c r="B9532" s="1" t="str">
        <f>VLOOKUP(A9532,[1]Maestra!A$1:C$746,2,0)</f>
        <v>ACFACGEN5</v>
      </c>
      <c r="C9532" s="1" t="str">
        <f>VLOOKUP(A9532,[1]Maestra!A$1:C$746,3,0)</f>
        <v>Factoring Genérico</v>
      </c>
      <c r="D9532" s="1" t="s">
        <v>30</v>
      </c>
      <c r="E9532" s="1" t="s">
        <v>505</v>
      </c>
      <c r="F9532" s="1" t="s">
        <v>478</v>
      </c>
      <c r="G9532" s="1">
        <v>804</v>
      </c>
      <c r="H9532" s="1" t="s">
        <v>510</v>
      </c>
      <c r="I9532" s="1">
        <v>9999</v>
      </c>
      <c r="J9532" s="1">
        <v>9999</v>
      </c>
      <c r="K9532" s="1" t="s">
        <v>327</v>
      </c>
      <c r="Q9532" s="2" t="s">
        <v>37</v>
      </c>
      <c r="R9532" s="1" t="s">
        <v>508</v>
      </c>
      <c r="S9532" s="1" t="str">
        <f t="shared" si="305"/>
        <v>JCC|BC|FCD|804|JU|CCOR|</v>
      </c>
      <c r="T9532" s="2" t="str">
        <f t="shared" si="304"/>
        <v>OK</v>
      </c>
    </row>
    <row r="9533" spans="1:20" x14ac:dyDescent="0.25">
      <c r="A9533" s="1">
        <v>104999999</v>
      </c>
      <c r="B9533" s="1" t="str">
        <f>VLOOKUP(A9533,[1]Maestra!A$1:C$746,2,0)</f>
        <v>ACFACGEN5</v>
      </c>
      <c r="C9533" s="1" t="str">
        <f>VLOOKUP(A9533,[1]Maestra!A$1:C$746,3,0)</f>
        <v>Factoring Genérico</v>
      </c>
      <c r="D9533" s="1" t="s">
        <v>30</v>
      </c>
      <c r="E9533" s="1" t="s">
        <v>505</v>
      </c>
      <c r="F9533" s="1" t="s">
        <v>478</v>
      </c>
      <c r="G9533" s="1">
        <v>804</v>
      </c>
      <c r="H9533" s="1" t="s">
        <v>510</v>
      </c>
      <c r="I9533" s="1">
        <v>9999</v>
      </c>
      <c r="J9533" s="1">
        <v>9999</v>
      </c>
      <c r="K9533" s="1" t="s">
        <v>323</v>
      </c>
      <c r="Q9533" s="2" t="s">
        <v>37</v>
      </c>
      <c r="R9533" s="1" t="s">
        <v>508</v>
      </c>
      <c r="S9533" s="1" t="str">
        <f t="shared" si="305"/>
        <v>JCC|BC|FCD|804|JU|CESP|</v>
      </c>
      <c r="T9533" s="2" t="str">
        <f t="shared" si="304"/>
        <v>OK</v>
      </c>
    </row>
    <row r="9534" spans="1:20" x14ac:dyDescent="0.25">
      <c r="A9534" s="1">
        <v>104999999</v>
      </c>
      <c r="B9534" s="1" t="str">
        <f>VLOOKUP(A9534,[1]Maestra!A$1:C$746,2,0)</f>
        <v>ACFACGEN5</v>
      </c>
      <c r="C9534" s="1" t="str">
        <f>VLOOKUP(A9534,[1]Maestra!A$1:C$746,3,0)</f>
        <v>Factoring Genérico</v>
      </c>
      <c r="D9534" s="1" t="s">
        <v>30</v>
      </c>
      <c r="E9534" s="1" t="s">
        <v>505</v>
      </c>
      <c r="F9534" s="1" t="s">
        <v>478</v>
      </c>
      <c r="G9534" s="1">
        <v>804</v>
      </c>
      <c r="H9534" s="1" t="s">
        <v>510</v>
      </c>
      <c r="I9534" s="1">
        <v>9999</v>
      </c>
      <c r="J9534" s="1">
        <v>9999</v>
      </c>
      <c r="K9534" s="1" t="s">
        <v>328</v>
      </c>
      <c r="Q9534" s="2" t="s">
        <v>37</v>
      </c>
      <c r="R9534" s="1" t="s">
        <v>508</v>
      </c>
      <c r="S9534" s="1" t="str">
        <f t="shared" si="305"/>
        <v>JCC|BC|FCD|804|JU|CGEM|</v>
      </c>
      <c r="T9534" s="2" t="str">
        <f t="shared" si="304"/>
        <v>OK</v>
      </c>
    </row>
    <row r="9535" spans="1:20" x14ac:dyDescent="0.25">
      <c r="A9535" s="1">
        <v>104999999</v>
      </c>
      <c r="B9535" s="1" t="str">
        <f>VLOOKUP(A9535,[1]Maestra!A$1:C$746,2,0)</f>
        <v>ACFACGEN5</v>
      </c>
      <c r="C9535" s="1" t="str">
        <f>VLOOKUP(A9535,[1]Maestra!A$1:C$746,3,0)</f>
        <v>Factoring Genérico</v>
      </c>
      <c r="D9535" s="1" t="s">
        <v>30</v>
      </c>
      <c r="E9535" s="1" t="s">
        <v>505</v>
      </c>
      <c r="F9535" s="1" t="s">
        <v>478</v>
      </c>
      <c r="G9535" s="1">
        <v>804</v>
      </c>
      <c r="H9535" s="1" t="s">
        <v>510</v>
      </c>
      <c r="I9535" s="1">
        <v>9999</v>
      </c>
      <c r="J9535" s="1">
        <v>9999</v>
      </c>
      <c r="K9535" s="1" t="s">
        <v>325</v>
      </c>
      <c r="Q9535" s="2" t="s">
        <v>37</v>
      </c>
      <c r="R9535" s="1" t="s">
        <v>508</v>
      </c>
      <c r="S9535" s="1" t="str">
        <f t="shared" si="305"/>
        <v>JCC|BC|FCD|804|JU|CMED|</v>
      </c>
      <c r="T9535" s="2" t="str">
        <f t="shared" si="304"/>
        <v>OK</v>
      </c>
    </row>
    <row r="9536" spans="1:20" x14ac:dyDescent="0.25">
      <c r="A9536" s="1">
        <v>104999999</v>
      </c>
      <c r="B9536" s="1" t="str">
        <f>VLOOKUP(A9536,[1]Maestra!A$1:C$746,2,0)</f>
        <v>ACFACGEN5</v>
      </c>
      <c r="C9536" s="1" t="str">
        <f>VLOOKUP(A9536,[1]Maestra!A$1:C$746,3,0)</f>
        <v>Factoring Genérico</v>
      </c>
      <c r="D9536" s="1" t="s">
        <v>30</v>
      </c>
      <c r="E9536" s="1" t="s">
        <v>505</v>
      </c>
      <c r="F9536" s="1" t="s">
        <v>478</v>
      </c>
      <c r="G9536" s="1">
        <v>804</v>
      </c>
      <c r="H9536" s="1" t="s">
        <v>510</v>
      </c>
      <c r="I9536" s="1">
        <v>9999</v>
      </c>
      <c r="J9536" s="1">
        <v>9999</v>
      </c>
      <c r="K9536" s="1" t="s">
        <v>330</v>
      </c>
      <c r="Q9536" s="2" t="s">
        <v>37</v>
      </c>
      <c r="R9536" s="1" t="s">
        <v>508</v>
      </c>
      <c r="S9536" s="1" t="str">
        <f t="shared" si="305"/>
        <v>JCC|BC|FCD|804|JU|CMIE|</v>
      </c>
      <c r="T9536" s="2" t="str">
        <f t="shared" si="304"/>
        <v>OK</v>
      </c>
    </row>
    <row r="9537" spans="1:20" x14ac:dyDescent="0.25">
      <c r="A9537" s="1">
        <v>104999999</v>
      </c>
      <c r="B9537" s="1" t="str">
        <f>VLOOKUP(A9537,[1]Maestra!A$1:C$746,2,0)</f>
        <v>ACFACGEN5</v>
      </c>
      <c r="C9537" s="1" t="str">
        <f>VLOOKUP(A9537,[1]Maestra!A$1:C$746,3,0)</f>
        <v>Factoring Genérico</v>
      </c>
      <c r="D9537" s="1" t="s">
        <v>30</v>
      </c>
      <c r="E9537" s="1" t="s">
        <v>505</v>
      </c>
      <c r="F9537" s="1" t="s">
        <v>478</v>
      </c>
      <c r="G9537" s="1">
        <v>804</v>
      </c>
      <c r="H9537" s="1" t="s">
        <v>510</v>
      </c>
      <c r="I9537" s="1">
        <v>9999</v>
      </c>
      <c r="J9537" s="1">
        <v>9999</v>
      </c>
      <c r="K9537" s="1" t="s">
        <v>331</v>
      </c>
      <c r="Q9537" s="2" t="s">
        <v>37</v>
      </c>
      <c r="R9537" s="1" t="s">
        <v>508</v>
      </c>
      <c r="S9537" s="1" t="str">
        <f t="shared" si="305"/>
        <v>JCC|BC|FCD|804|JU|CPEM|</v>
      </c>
      <c r="T9537" s="2" t="str">
        <f t="shared" si="304"/>
        <v>OK</v>
      </c>
    </row>
    <row r="9538" spans="1:20" x14ac:dyDescent="0.25">
      <c r="A9538" s="1">
        <v>104999999</v>
      </c>
      <c r="B9538" s="1" t="str">
        <f>VLOOKUP(A9538,[1]Maestra!A$1:C$746,2,0)</f>
        <v>ACFACGEN5</v>
      </c>
      <c r="C9538" s="1" t="str">
        <f>VLOOKUP(A9538,[1]Maestra!A$1:C$746,3,0)</f>
        <v>Factoring Genérico</v>
      </c>
      <c r="D9538" s="1" t="s">
        <v>30</v>
      </c>
      <c r="E9538" s="1" t="s">
        <v>505</v>
      </c>
      <c r="F9538" s="1" t="s">
        <v>478</v>
      </c>
      <c r="G9538" s="1">
        <v>804</v>
      </c>
      <c r="H9538" s="1" t="s">
        <v>511</v>
      </c>
      <c r="I9538" s="1">
        <v>9999</v>
      </c>
      <c r="J9538" s="1">
        <v>9999</v>
      </c>
      <c r="K9538" s="1" t="s">
        <v>327</v>
      </c>
      <c r="Q9538" s="2" t="s">
        <v>37</v>
      </c>
      <c r="R9538" s="1" t="s">
        <v>508</v>
      </c>
      <c r="S9538" s="1" t="str">
        <f t="shared" si="305"/>
        <v>JCC|BC|FCD|804|PJ|CCOR|</v>
      </c>
      <c r="T9538" s="2" t="str">
        <f t="shared" si="304"/>
        <v>OK</v>
      </c>
    </row>
    <row r="9539" spans="1:20" x14ac:dyDescent="0.25">
      <c r="A9539" s="1">
        <v>104999999</v>
      </c>
      <c r="B9539" s="1" t="str">
        <f>VLOOKUP(A9539,[1]Maestra!A$1:C$746,2,0)</f>
        <v>ACFACGEN5</v>
      </c>
      <c r="C9539" s="1" t="str">
        <f>VLOOKUP(A9539,[1]Maestra!A$1:C$746,3,0)</f>
        <v>Factoring Genérico</v>
      </c>
      <c r="D9539" s="1" t="s">
        <v>30</v>
      </c>
      <c r="E9539" s="1" t="s">
        <v>505</v>
      </c>
      <c r="F9539" s="1" t="s">
        <v>478</v>
      </c>
      <c r="G9539" s="1">
        <v>804</v>
      </c>
      <c r="H9539" s="1" t="s">
        <v>511</v>
      </c>
      <c r="I9539" s="1">
        <v>9999</v>
      </c>
      <c r="J9539" s="1">
        <v>9999</v>
      </c>
      <c r="K9539" s="1" t="s">
        <v>323</v>
      </c>
      <c r="Q9539" s="2" t="s">
        <v>37</v>
      </c>
      <c r="R9539" s="1" t="s">
        <v>508</v>
      </c>
      <c r="S9539" s="1" t="str">
        <f t="shared" si="305"/>
        <v>JCC|BC|FCD|804|PJ|CESP|</v>
      </c>
      <c r="T9539" s="2" t="str">
        <f t="shared" ref="T9539:T9602" si="306">IF(COUNTIFS($D$2:$D$20413,D9539,$S$2:$S$20413,S9539,$A$2:$A$20413,"&lt;&gt;"&amp;A9539)&gt;0,"Conflicto","OK")</f>
        <v>OK</v>
      </c>
    </row>
    <row r="9540" spans="1:20" x14ac:dyDescent="0.25">
      <c r="A9540" s="1">
        <v>104999999</v>
      </c>
      <c r="B9540" s="1" t="str">
        <f>VLOOKUP(A9540,[1]Maestra!A$1:C$746,2,0)</f>
        <v>ACFACGEN5</v>
      </c>
      <c r="C9540" s="1" t="str">
        <f>VLOOKUP(A9540,[1]Maestra!A$1:C$746,3,0)</f>
        <v>Factoring Genérico</v>
      </c>
      <c r="D9540" s="1" t="s">
        <v>30</v>
      </c>
      <c r="E9540" s="1" t="s">
        <v>505</v>
      </c>
      <c r="F9540" s="1" t="s">
        <v>478</v>
      </c>
      <c r="G9540" s="1">
        <v>804</v>
      </c>
      <c r="H9540" s="1" t="s">
        <v>511</v>
      </c>
      <c r="I9540" s="1">
        <v>9999</v>
      </c>
      <c r="J9540" s="1">
        <v>9999</v>
      </c>
      <c r="K9540" s="1" t="s">
        <v>328</v>
      </c>
      <c r="Q9540" s="2" t="s">
        <v>37</v>
      </c>
      <c r="R9540" s="1" t="s">
        <v>508</v>
      </c>
      <c r="S9540" s="1" t="str">
        <f t="shared" si="305"/>
        <v>JCC|BC|FCD|804|PJ|CGEM|</v>
      </c>
      <c r="T9540" s="2" t="str">
        <f t="shared" si="306"/>
        <v>OK</v>
      </c>
    </row>
    <row r="9541" spans="1:20" x14ac:dyDescent="0.25">
      <c r="A9541" s="1">
        <v>104999999</v>
      </c>
      <c r="B9541" s="1" t="str">
        <f>VLOOKUP(A9541,[1]Maestra!A$1:C$746,2,0)</f>
        <v>ACFACGEN5</v>
      </c>
      <c r="C9541" s="1" t="str">
        <f>VLOOKUP(A9541,[1]Maestra!A$1:C$746,3,0)</f>
        <v>Factoring Genérico</v>
      </c>
      <c r="D9541" s="1" t="s">
        <v>30</v>
      </c>
      <c r="E9541" s="1" t="s">
        <v>505</v>
      </c>
      <c r="F9541" s="1" t="s">
        <v>478</v>
      </c>
      <c r="G9541" s="1">
        <v>804</v>
      </c>
      <c r="H9541" s="1" t="s">
        <v>511</v>
      </c>
      <c r="I9541" s="1">
        <v>9999</v>
      </c>
      <c r="J9541" s="1">
        <v>9999</v>
      </c>
      <c r="K9541" s="1" t="s">
        <v>325</v>
      </c>
      <c r="Q9541" s="2" t="s">
        <v>37</v>
      </c>
      <c r="R9541" s="1" t="s">
        <v>508</v>
      </c>
      <c r="S9541" s="1" t="str">
        <f t="shared" si="305"/>
        <v>JCC|BC|FCD|804|PJ|CMED|</v>
      </c>
      <c r="T9541" s="2" t="str">
        <f t="shared" si="306"/>
        <v>OK</v>
      </c>
    </row>
    <row r="9542" spans="1:20" x14ac:dyDescent="0.25">
      <c r="A9542" s="1">
        <v>104999999</v>
      </c>
      <c r="B9542" s="1" t="str">
        <f>VLOOKUP(A9542,[1]Maestra!A$1:C$746,2,0)</f>
        <v>ACFACGEN5</v>
      </c>
      <c r="C9542" s="1" t="str">
        <f>VLOOKUP(A9542,[1]Maestra!A$1:C$746,3,0)</f>
        <v>Factoring Genérico</v>
      </c>
      <c r="D9542" s="1" t="s">
        <v>30</v>
      </c>
      <c r="E9542" s="1" t="s">
        <v>505</v>
      </c>
      <c r="F9542" s="1" t="s">
        <v>478</v>
      </c>
      <c r="G9542" s="1">
        <v>804</v>
      </c>
      <c r="H9542" s="1" t="s">
        <v>511</v>
      </c>
      <c r="I9542" s="1">
        <v>9999</v>
      </c>
      <c r="J9542" s="1">
        <v>9999</v>
      </c>
      <c r="K9542" s="1" t="s">
        <v>330</v>
      </c>
      <c r="Q9542" s="2" t="s">
        <v>37</v>
      </c>
      <c r="R9542" s="1" t="s">
        <v>508</v>
      </c>
      <c r="S9542" s="1" t="str">
        <f t="shared" si="305"/>
        <v>JCC|BC|FCD|804|PJ|CMIE|</v>
      </c>
      <c r="T9542" s="2" t="str">
        <f t="shared" si="306"/>
        <v>OK</v>
      </c>
    </row>
    <row r="9543" spans="1:20" x14ac:dyDescent="0.25">
      <c r="A9543" s="1">
        <v>104999999</v>
      </c>
      <c r="B9543" s="1" t="str">
        <f>VLOOKUP(A9543,[1]Maestra!A$1:C$746,2,0)</f>
        <v>ACFACGEN5</v>
      </c>
      <c r="C9543" s="1" t="str">
        <f>VLOOKUP(A9543,[1]Maestra!A$1:C$746,3,0)</f>
        <v>Factoring Genérico</v>
      </c>
      <c r="D9543" s="1" t="s">
        <v>30</v>
      </c>
      <c r="E9543" s="1" t="s">
        <v>505</v>
      </c>
      <c r="F9543" s="1" t="s">
        <v>478</v>
      </c>
      <c r="G9543" s="1">
        <v>804</v>
      </c>
      <c r="H9543" s="1" t="s">
        <v>511</v>
      </c>
      <c r="I9543" s="1">
        <v>9999</v>
      </c>
      <c r="J9543" s="1">
        <v>9999</v>
      </c>
      <c r="K9543" s="1" t="s">
        <v>331</v>
      </c>
      <c r="Q9543" s="2" t="s">
        <v>37</v>
      </c>
      <c r="R9543" s="1" t="s">
        <v>508</v>
      </c>
      <c r="S9543" s="1" t="str">
        <f t="shared" si="305"/>
        <v>JCC|BC|FCD|804|PJ|CPEM|</v>
      </c>
      <c r="T9543" s="2" t="str">
        <f t="shared" si="306"/>
        <v>OK</v>
      </c>
    </row>
    <row r="9544" spans="1:20" x14ac:dyDescent="0.25">
      <c r="A9544" s="1">
        <v>104010199</v>
      </c>
      <c r="B9544" s="1" t="str">
        <f>VLOOKUP(A9544,[1]Maestra!A$1:C$746,2,0)</f>
        <v>ACFALECO6</v>
      </c>
      <c r="C9544" s="1" t="str">
        <f>VLOOKUP(A9544,[1]Maestra!A$1:C$746,3,0)</f>
        <v>Factoring Letras Comunes</v>
      </c>
      <c r="D9544" s="1" t="s">
        <v>30</v>
      </c>
      <c r="E9544" s="1" t="s">
        <v>505</v>
      </c>
      <c r="F9544" s="1" t="s">
        <v>478</v>
      </c>
      <c r="G9544" s="1">
        <v>805</v>
      </c>
      <c r="H9544" s="1" t="s">
        <v>507</v>
      </c>
      <c r="I9544" s="1">
        <v>9999</v>
      </c>
      <c r="J9544" s="1">
        <v>9999</v>
      </c>
      <c r="K9544" s="1" t="s">
        <v>327</v>
      </c>
      <c r="Q9544" s="2" t="s">
        <v>37</v>
      </c>
      <c r="R9544" s="1" t="s">
        <v>508</v>
      </c>
      <c r="S9544" s="1" t="str">
        <f t="shared" si="305"/>
        <v>JCC|BC|FCD|805|CA|CCOR|</v>
      </c>
      <c r="T9544" s="2" t="str">
        <f t="shared" si="306"/>
        <v>OK</v>
      </c>
    </row>
    <row r="9545" spans="1:20" x14ac:dyDescent="0.25">
      <c r="A9545" s="1">
        <v>104010199</v>
      </c>
      <c r="B9545" s="1" t="str">
        <f>VLOOKUP(A9545,[1]Maestra!A$1:C$746,2,0)</f>
        <v>ACFALECO6</v>
      </c>
      <c r="C9545" s="1" t="str">
        <f>VLOOKUP(A9545,[1]Maestra!A$1:C$746,3,0)</f>
        <v>Factoring Letras Comunes</v>
      </c>
      <c r="D9545" s="1" t="s">
        <v>30</v>
      </c>
      <c r="E9545" s="1" t="s">
        <v>505</v>
      </c>
      <c r="F9545" s="1" t="s">
        <v>478</v>
      </c>
      <c r="G9545" s="1">
        <v>805</v>
      </c>
      <c r="H9545" s="1" t="s">
        <v>507</v>
      </c>
      <c r="I9545" s="1">
        <v>9999</v>
      </c>
      <c r="J9545" s="1">
        <v>9999</v>
      </c>
      <c r="K9545" s="1" t="s">
        <v>323</v>
      </c>
      <c r="Q9545" s="2" t="s">
        <v>37</v>
      </c>
      <c r="R9545" s="1" t="s">
        <v>508</v>
      </c>
      <c r="S9545" s="1" t="str">
        <f t="shared" si="305"/>
        <v>JCC|BC|FCD|805|CA|CESP|</v>
      </c>
      <c r="T9545" s="2" t="str">
        <f t="shared" si="306"/>
        <v>OK</v>
      </c>
    </row>
    <row r="9546" spans="1:20" x14ac:dyDescent="0.25">
      <c r="A9546" s="1">
        <v>104010199</v>
      </c>
      <c r="B9546" s="1" t="str">
        <f>VLOOKUP(A9546,[1]Maestra!A$1:C$746,2,0)</f>
        <v>ACFALECO6</v>
      </c>
      <c r="C9546" s="1" t="str">
        <f>VLOOKUP(A9546,[1]Maestra!A$1:C$746,3,0)</f>
        <v>Factoring Letras Comunes</v>
      </c>
      <c r="D9546" s="1" t="s">
        <v>30</v>
      </c>
      <c r="E9546" s="1" t="s">
        <v>505</v>
      </c>
      <c r="F9546" s="1" t="s">
        <v>478</v>
      </c>
      <c r="G9546" s="1">
        <v>805</v>
      </c>
      <c r="H9546" s="1" t="s">
        <v>507</v>
      </c>
      <c r="I9546" s="1">
        <v>9999</v>
      </c>
      <c r="J9546" s="1">
        <v>9999</v>
      </c>
      <c r="K9546" s="1" t="s">
        <v>328</v>
      </c>
      <c r="Q9546" s="2" t="s">
        <v>37</v>
      </c>
      <c r="R9546" s="1" t="s">
        <v>508</v>
      </c>
      <c r="S9546" s="1" t="str">
        <f t="shared" si="305"/>
        <v>JCC|BC|FCD|805|CA|CGEM|</v>
      </c>
      <c r="T9546" s="2" t="str">
        <f t="shared" si="306"/>
        <v>OK</v>
      </c>
    </row>
    <row r="9547" spans="1:20" x14ac:dyDescent="0.25">
      <c r="A9547" s="1">
        <v>104010199</v>
      </c>
      <c r="B9547" s="1" t="str">
        <f>VLOOKUP(A9547,[1]Maestra!A$1:C$746,2,0)</f>
        <v>ACFALECO6</v>
      </c>
      <c r="C9547" s="1" t="str">
        <f>VLOOKUP(A9547,[1]Maestra!A$1:C$746,3,0)</f>
        <v>Factoring Letras Comunes</v>
      </c>
      <c r="D9547" s="1" t="s">
        <v>30</v>
      </c>
      <c r="E9547" s="1" t="s">
        <v>505</v>
      </c>
      <c r="F9547" s="1" t="s">
        <v>478</v>
      </c>
      <c r="G9547" s="1">
        <v>805</v>
      </c>
      <c r="H9547" s="1" t="s">
        <v>507</v>
      </c>
      <c r="I9547" s="1">
        <v>9999</v>
      </c>
      <c r="J9547" s="1">
        <v>9999</v>
      </c>
      <c r="K9547" s="1" t="s">
        <v>329</v>
      </c>
      <c r="Q9547" s="2" t="s">
        <v>37</v>
      </c>
      <c r="R9547" s="1" t="s">
        <v>508</v>
      </c>
      <c r="S9547" s="1" t="str">
        <f t="shared" si="305"/>
        <v>JCC|BC|FCD|805|CA|CIVA|</v>
      </c>
      <c r="T9547" s="2" t="str">
        <f t="shared" si="306"/>
        <v>OK</v>
      </c>
    </row>
    <row r="9548" spans="1:20" x14ac:dyDescent="0.25">
      <c r="A9548" s="1">
        <v>104010199</v>
      </c>
      <c r="B9548" s="1" t="str">
        <f>VLOOKUP(A9548,[1]Maestra!A$1:C$746,2,0)</f>
        <v>ACFALECO6</v>
      </c>
      <c r="C9548" s="1" t="str">
        <f>VLOOKUP(A9548,[1]Maestra!A$1:C$746,3,0)</f>
        <v>Factoring Letras Comunes</v>
      </c>
      <c r="D9548" s="1" t="s">
        <v>30</v>
      </c>
      <c r="E9548" s="1" t="s">
        <v>505</v>
      </c>
      <c r="F9548" s="1" t="s">
        <v>478</v>
      </c>
      <c r="G9548" s="1">
        <v>805</v>
      </c>
      <c r="H9548" s="1" t="s">
        <v>507</v>
      </c>
      <c r="I9548" s="1">
        <v>9999</v>
      </c>
      <c r="J9548" s="1">
        <v>9999</v>
      </c>
      <c r="K9548" s="1" t="s">
        <v>325</v>
      </c>
      <c r="Q9548" s="2" t="s">
        <v>37</v>
      </c>
      <c r="R9548" s="1" t="s">
        <v>508</v>
      </c>
      <c r="S9548" s="1" t="str">
        <f t="shared" si="305"/>
        <v>JCC|BC|FCD|805|CA|CMED|</v>
      </c>
      <c r="T9548" s="2" t="str">
        <f t="shared" si="306"/>
        <v>OK</v>
      </c>
    </row>
    <row r="9549" spans="1:20" x14ac:dyDescent="0.25">
      <c r="A9549" s="1">
        <v>104010199</v>
      </c>
      <c r="B9549" s="1" t="str">
        <f>VLOOKUP(A9549,[1]Maestra!A$1:C$746,2,0)</f>
        <v>ACFALECO6</v>
      </c>
      <c r="C9549" s="1" t="str">
        <f>VLOOKUP(A9549,[1]Maestra!A$1:C$746,3,0)</f>
        <v>Factoring Letras Comunes</v>
      </c>
      <c r="D9549" s="1" t="s">
        <v>30</v>
      </c>
      <c r="E9549" s="1" t="s">
        <v>505</v>
      </c>
      <c r="F9549" s="1" t="s">
        <v>478</v>
      </c>
      <c r="G9549" s="1">
        <v>805</v>
      </c>
      <c r="H9549" s="1" t="s">
        <v>507</v>
      </c>
      <c r="I9549" s="1">
        <v>9999</v>
      </c>
      <c r="J9549" s="1">
        <v>9999</v>
      </c>
      <c r="K9549" s="1" t="s">
        <v>330</v>
      </c>
      <c r="Q9549" s="2" t="s">
        <v>37</v>
      </c>
      <c r="R9549" s="1" t="s">
        <v>508</v>
      </c>
      <c r="S9549" s="1" t="str">
        <f t="shared" si="305"/>
        <v>JCC|BC|FCD|805|CA|CMIE|</v>
      </c>
      <c r="T9549" s="2" t="str">
        <f t="shared" si="306"/>
        <v>OK</v>
      </c>
    </row>
    <row r="9550" spans="1:20" x14ac:dyDescent="0.25">
      <c r="A9550" s="1">
        <v>104010199</v>
      </c>
      <c r="B9550" s="1" t="str">
        <f>VLOOKUP(A9550,[1]Maestra!A$1:C$746,2,0)</f>
        <v>ACFALECO6</v>
      </c>
      <c r="C9550" s="1" t="str">
        <f>VLOOKUP(A9550,[1]Maestra!A$1:C$746,3,0)</f>
        <v>Factoring Letras Comunes</v>
      </c>
      <c r="D9550" s="1" t="s">
        <v>30</v>
      </c>
      <c r="E9550" s="1" t="s">
        <v>505</v>
      </c>
      <c r="F9550" s="1" t="s">
        <v>478</v>
      </c>
      <c r="G9550" s="1">
        <v>805</v>
      </c>
      <c r="H9550" s="1" t="s">
        <v>507</v>
      </c>
      <c r="I9550" s="1">
        <v>9999</v>
      </c>
      <c r="J9550" s="1">
        <v>9999</v>
      </c>
      <c r="K9550" s="1" t="s">
        <v>331</v>
      </c>
      <c r="Q9550" s="2" t="s">
        <v>37</v>
      </c>
      <c r="R9550" s="1" t="s">
        <v>508</v>
      </c>
      <c r="S9550" s="1" t="str">
        <f t="shared" si="305"/>
        <v>JCC|BC|FCD|805|CA|CPEM|</v>
      </c>
      <c r="T9550" s="2" t="str">
        <f t="shared" si="306"/>
        <v>OK</v>
      </c>
    </row>
    <row r="9551" spans="1:20" x14ac:dyDescent="0.25">
      <c r="A9551" s="1">
        <v>104010199</v>
      </c>
      <c r="B9551" s="1" t="str">
        <f>VLOOKUP(A9551,[1]Maestra!A$1:C$746,2,0)</f>
        <v>ACFALECO6</v>
      </c>
      <c r="C9551" s="1" t="str">
        <f>VLOOKUP(A9551,[1]Maestra!A$1:C$746,3,0)</f>
        <v>Factoring Letras Comunes</v>
      </c>
      <c r="D9551" s="1" t="s">
        <v>30</v>
      </c>
      <c r="E9551" s="1" t="s">
        <v>505</v>
      </c>
      <c r="F9551" s="1" t="s">
        <v>478</v>
      </c>
      <c r="G9551" s="1">
        <v>805</v>
      </c>
      <c r="H9551" s="1" t="s">
        <v>509</v>
      </c>
      <c r="I9551" s="1">
        <v>9999</v>
      </c>
      <c r="J9551" s="1">
        <v>9999</v>
      </c>
      <c r="K9551" s="1" t="s">
        <v>327</v>
      </c>
      <c r="Q9551" s="2" t="s">
        <v>37</v>
      </c>
      <c r="R9551" s="1" t="s">
        <v>508</v>
      </c>
      <c r="S9551" s="1" t="str">
        <f t="shared" si="305"/>
        <v>JCC|BC|FCD|805|CS|CCOR|</v>
      </c>
      <c r="T9551" s="2" t="str">
        <f t="shared" si="306"/>
        <v>OK</v>
      </c>
    </row>
    <row r="9552" spans="1:20" x14ac:dyDescent="0.25">
      <c r="A9552" s="1">
        <v>104010199</v>
      </c>
      <c r="B9552" s="1" t="str">
        <f>VLOOKUP(A9552,[1]Maestra!A$1:C$746,2,0)</f>
        <v>ACFALECO6</v>
      </c>
      <c r="C9552" s="1" t="str">
        <f>VLOOKUP(A9552,[1]Maestra!A$1:C$746,3,0)</f>
        <v>Factoring Letras Comunes</v>
      </c>
      <c r="D9552" s="1" t="s">
        <v>30</v>
      </c>
      <c r="E9552" s="1" t="s">
        <v>505</v>
      </c>
      <c r="F9552" s="1" t="s">
        <v>478</v>
      </c>
      <c r="G9552" s="1">
        <v>805</v>
      </c>
      <c r="H9552" s="1" t="s">
        <v>509</v>
      </c>
      <c r="I9552" s="1">
        <v>9999</v>
      </c>
      <c r="J9552" s="1">
        <v>9999</v>
      </c>
      <c r="K9552" s="1" t="s">
        <v>323</v>
      </c>
      <c r="Q9552" s="2" t="s">
        <v>37</v>
      </c>
      <c r="R9552" s="1" t="s">
        <v>508</v>
      </c>
      <c r="S9552" s="1" t="str">
        <f t="shared" si="305"/>
        <v>JCC|BC|FCD|805|CS|CESP|</v>
      </c>
      <c r="T9552" s="2" t="str">
        <f t="shared" si="306"/>
        <v>OK</v>
      </c>
    </row>
    <row r="9553" spans="1:20" x14ac:dyDescent="0.25">
      <c r="A9553" s="1">
        <v>104010199</v>
      </c>
      <c r="B9553" s="1" t="str">
        <f>VLOOKUP(A9553,[1]Maestra!A$1:C$746,2,0)</f>
        <v>ACFALECO6</v>
      </c>
      <c r="C9553" s="1" t="str">
        <f>VLOOKUP(A9553,[1]Maestra!A$1:C$746,3,0)</f>
        <v>Factoring Letras Comunes</v>
      </c>
      <c r="D9553" s="1" t="s">
        <v>30</v>
      </c>
      <c r="E9553" s="1" t="s">
        <v>505</v>
      </c>
      <c r="F9553" s="1" t="s">
        <v>478</v>
      </c>
      <c r="G9553" s="1">
        <v>805</v>
      </c>
      <c r="H9553" s="1" t="s">
        <v>509</v>
      </c>
      <c r="I9553" s="1">
        <v>9999</v>
      </c>
      <c r="J9553" s="1">
        <v>9999</v>
      </c>
      <c r="K9553" s="1" t="s">
        <v>328</v>
      </c>
      <c r="Q9553" s="2" t="s">
        <v>37</v>
      </c>
      <c r="R9553" s="1" t="s">
        <v>508</v>
      </c>
      <c r="S9553" s="1" t="str">
        <f t="shared" si="305"/>
        <v>JCC|BC|FCD|805|CS|CGEM|</v>
      </c>
      <c r="T9553" s="2" t="str">
        <f t="shared" si="306"/>
        <v>OK</v>
      </c>
    </row>
    <row r="9554" spans="1:20" x14ac:dyDescent="0.25">
      <c r="A9554" s="1">
        <v>104010199</v>
      </c>
      <c r="B9554" s="1" t="str">
        <f>VLOOKUP(A9554,[1]Maestra!A$1:C$746,2,0)</f>
        <v>ACFALECO6</v>
      </c>
      <c r="C9554" s="1" t="str">
        <f>VLOOKUP(A9554,[1]Maestra!A$1:C$746,3,0)</f>
        <v>Factoring Letras Comunes</v>
      </c>
      <c r="D9554" s="1" t="s">
        <v>30</v>
      </c>
      <c r="E9554" s="1" t="s">
        <v>505</v>
      </c>
      <c r="F9554" s="1" t="s">
        <v>478</v>
      </c>
      <c r="G9554" s="1">
        <v>805</v>
      </c>
      <c r="H9554" s="1" t="s">
        <v>509</v>
      </c>
      <c r="I9554" s="1">
        <v>9999</v>
      </c>
      <c r="J9554" s="1">
        <v>9999</v>
      </c>
      <c r="K9554" s="1" t="s">
        <v>329</v>
      </c>
      <c r="Q9554" s="2" t="s">
        <v>37</v>
      </c>
      <c r="R9554" s="1" t="s">
        <v>508</v>
      </c>
      <c r="S9554" s="1" t="str">
        <f t="shared" si="305"/>
        <v>JCC|BC|FCD|805|CS|CIVA|</v>
      </c>
      <c r="T9554" s="2" t="str">
        <f t="shared" si="306"/>
        <v>OK</v>
      </c>
    </row>
    <row r="9555" spans="1:20" x14ac:dyDescent="0.25">
      <c r="A9555" s="1">
        <v>104010199</v>
      </c>
      <c r="B9555" s="1" t="str">
        <f>VLOOKUP(A9555,[1]Maestra!A$1:C$746,2,0)</f>
        <v>ACFALECO6</v>
      </c>
      <c r="C9555" s="1" t="str">
        <f>VLOOKUP(A9555,[1]Maestra!A$1:C$746,3,0)</f>
        <v>Factoring Letras Comunes</v>
      </c>
      <c r="D9555" s="1" t="s">
        <v>30</v>
      </c>
      <c r="E9555" s="1" t="s">
        <v>505</v>
      </c>
      <c r="F9555" s="1" t="s">
        <v>478</v>
      </c>
      <c r="G9555" s="1">
        <v>805</v>
      </c>
      <c r="H9555" s="1" t="s">
        <v>509</v>
      </c>
      <c r="I9555" s="1">
        <v>9999</v>
      </c>
      <c r="J9555" s="1">
        <v>9999</v>
      </c>
      <c r="K9555" s="1" t="s">
        <v>325</v>
      </c>
      <c r="Q9555" s="2" t="s">
        <v>37</v>
      </c>
      <c r="R9555" s="1" t="s">
        <v>508</v>
      </c>
      <c r="S9555" s="1" t="str">
        <f t="shared" si="305"/>
        <v>JCC|BC|FCD|805|CS|CMED|</v>
      </c>
      <c r="T9555" s="2" t="str">
        <f t="shared" si="306"/>
        <v>OK</v>
      </c>
    </row>
    <row r="9556" spans="1:20" x14ac:dyDescent="0.25">
      <c r="A9556" s="1">
        <v>104010199</v>
      </c>
      <c r="B9556" s="1" t="str">
        <f>VLOOKUP(A9556,[1]Maestra!A$1:C$746,2,0)</f>
        <v>ACFALECO6</v>
      </c>
      <c r="C9556" s="1" t="str">
        <f>VLOOKUP(A9556,[1]Maestra!A$1:C$746,3,0)</f>
        <v>Factoring Letras Comunes</v>
      </c>
      <c r="D9556" s="1" t="s">
        <v>30</v>
      </c>
      <c r="E9556" s="1" t="s">
        <v>505</v>
      </c>
      <c r="F9556" s="1" t="s">
        <v>478</v>
      </c>
      <c r="G9556" s="1">
        <v>805</v>
      </c>
      <c r="H9556" s="1" t="s">
        <v>509</v>
      </c>
      <c r="I9556" s="1">
        <v>9999</v>
      </c>
      <c r="J9556" s="1">
        <v>9999</v>
      </c>
      <c r="K9556" s="1" t="s">
        <v>330</v>
      </c>
      <c r="Q9556" s="2" t="s">
        <v>37</v>
      </c>
      <c r="R9556" s="1" t="s">
        <v>508</v>
      </c>
      <c r="S9556" s="1" t="str">
        <f t="shared" si="305"/>
        <v>JCC|BC|FCD|805|CS|CMIE|</v>
      </c>
      <c r="T9556" s="2" t="str">
        <f t="shared" si="306"/>
        <v>OK</v>
      </c>
    </row>
    <row r="9557" spans="1:20" x14ac:dyDescent="0.25">
      <c r="A9557" s="1">
        <v>104010199</v>
      </c>
      <c r="B9557" s="1" t="str">
        <f>VLOOKUP(A9557,[1]Maestra!A$1:C$746,2,0)</f>
        <v>ACFALECO6</v>
      </c>
      <c r="C9557" s="1" t="str">
        <f>VLOOKUP(A9557,[1]Maestra!A$1:C$746,3,0)</f>
        <v>Factoring Letras Comunes</v>
      </c>
      <c r="D9557" s="1" t="s">
        <v>30</v>
      </c>
      <c r="E9557" s="1" t="s">
        <v>505</v>
      </c>
      <c r="F9557" s="1" t="s">
        <v>478</v>
      </c>
      <c r="G9557" s="1">
        <v>805</v>
      </c>
      <c r="H9557" s="1" t="s">
        <v>509</v>
      </c>
      <c r="I9557" s="1">
        <v>9999</v>
      </c>
      <c r="J9557" s="1">
        <v>9999</v>
      </c>
      <c r="K9557" s="1" t="s">
        <v>331</v>
      </c>
      <c r="Q9557" s="2" t="s">
        <v>37</v>
      </c>
      <c r="R9557" s="1" t="s">
        <v>508</v>
      </c>
      <c r="S9557" s="1" t="str">
        <f t="shared" si="305"/>
        <v>JCC|BC|FCD|805|CS|CPEM|</v>
      </c>
      <c r="T9557" s="2" t="str">
        <f t="shared" si="306"/>
        <v>OK</v>
      </c>
    </row>
    <row r="9558" spans="1:20" x14ac:dyDescent="0.25">
      <c r="A9558" s="1">
        <v>104010199</v>
      </c>
      <c r="B9558" s="1" t="str">
        <f>VLOOKUP(A9558,[1]Maestra!A$1:C$746,2,0)</f>
        <v>ACFALECO6</v>
      </c>
      <c r="C9558" s="1" t="str">
        <f>VLOOKUP(A9558,[1]Maestra!A$1:C$746,3,0)</f>
        <v>Factoring Letras Comunes</v>
      </c>
      <c r="D9558" s="1" t="s">
        <v>30</v>
      </c>
      <c r="E9558" s="1" t="s">
        <v>505</v>
      </c>
      <c r="F9558" s="1" t="s">
        <v>478</v>
      </c>
      <c r="G9558" s="1">
        <v>805</v>
      </c>
      <c r="H9558" s="1" t="s">
        <v>510</v>
      </c>
      <c r="I9558" s="1">
        <v>9999</v>
      </c>
      <c r="J9558" s="1">
        <v>9999</v>
      </c>
      <c r="K9558" s="1" t="s">
        <v>327</v>
      </c>
      <c r="Q9558" s="2" t="s">
        <v>37</v>
      </c>
      <c r="R9558" s="1" t="s">
        <v>508</v>
      </c>
      <c r="S9558" s="1" t="str">
        <f t="shared" si="305"/>
        <v>JCC|BC|FCD|805|JU|CCOR|</v>
      </c>
      <c r="T9558" s="2" t="str">
        <f t="shared" si="306"/>
        <v>OK</v>
      </c>
    </row>
    <row r="9559" spans="1:20" x14ac:dyDescent="0.25">
      <c r="A9559" s="1">
        <v>104010199</v>
      </c>
      <c r="B9559" s="1" t="str">
        <f>VLOOKUP(A9559,[1]Maestra!A$1:C$746,2,0)</f>
        <v>ACFALECO6</v>
      </c>
      <c r="C9559" s="1" t="str">
        <f>VLOOKUP(A9559,[1]Maestra!A$1:C$746,3,0)</f>
        <v>Factoring Letras Comunes</v>
      </c>
      <c r="D9559" s="1" t="s">
        <v>30</v>
      </c>
      <c r="E9559" s="1" t="s">
        <v>505</v>
      </c>
      <c r="F9559" s="1" t="s">
        <v>478</v>
      </c>
      <c r="G9559" s="1">
        <v>805</v>
      </c>
      <c r="H9559" s="1" t="s">
        <v>510</v>
      </c>
      <c r="I9559" s="1">
        <v>9999</v>
      </c>
      <c r="J9559" s="1">
        <v>9999</v>
      </c>
      <c r="K9559" s="1" t="s">
        <v>323</v>
      </c>
      <c r="Q9559" s="2" t="s">
        <v>37</v>
      </c>
      <c r="R9559" s="1" t="s">
        <v>508</v>
      </c>
      <c r="S9559" s="1" t="str">
        <f t="shared" si="305"/>
        <v>JCC|BC|FCD|805|JU|CESP|</v>
      </c>
      <c r="T9559" s="2" t="str">
        <f t="shared" si="306"/>
        <v>OK</v>
      </c>
    </row>
    <row r="9560" spans="1:20" x14ac:dyDescent="0.25">
      <c r="A9560" s="1">
        <v>104010199</v>
      </c>
      <c r="B9560" s="1" t="str">
        <f>VLOOKUP(A9560,[1]Maestra!A$1:C$746,2,0)</f>
        <v>ACFALECO6</v>
      </c>
      <c r="C9560" s="1" t="str">
        <f>VLOOKUP(A9560,[1]Maestra!A$1:C$746,3,0)</f>
        <v>Factoring Letras Comunes</v>
      </c>
      <c r="D9560" s="1" t="s">
        <v>30</v>
      </c>
      <c r="E9560" s="1" t="s">
        <v>505</v>
      </c>
      <c r="F9560" s="1" t="s">
        <v>478</v>
      </c>
      <c r="G9560" s="1">
        <v>805</v>
      </c>
      <c r="H9560" s="1" t="s">
        <v>510</v>
      </c>
      <c r="I9560" s="1">
        <v>9999</v>
      </c>
      <c r="J9560" s="1">
        <v>9999</v>
      </c>
      <c r="K9560" s="1" t="s">
        <v>328</v>
      </c>
      <c r="Q9560" s="2" t="s">
        <v>37</v>
      </c>
      <c r="R9560" s="1" t="s">
        <v>508</v>
      </c>
      <c r="S9560" s="1" t="str">
        <f t="shared" si="305"/>
        <v>JCC|BC|FCD|805|JU|CGEM|</v>
      </c>
      <c r="T9560" s="2" t="str">
        <f t="shared" si="306"/>
        <v>OK</v>
      </c>
    </row>
    <row r="9561" spans="1:20" x14ac:dyDescent="0.25">
      <c r="A9561" s="1">
        <v>104010199</v>
      </c>
      <c r="B9561" s="1" t="str">
        <f>VLOOKUP(A9561,[1]Maestra!A$1:C$746,2,0)</f>
        <v>ACFALECO6</v>
      </c>
      <c r="C9561" s="1" t="str">
        <f>VLOOKUP(A9561,[1]Maestra!A$1:C$746,3,0)</f>
        <v>Factoring Letras Comunes</v>
      </c>
      <c r="D9561" s="1" t="s">
        <v>30</v>
      </c>
      <c r="E9561" s="1" t="s">
        <v>505</v>
      </c>
      <c r="F9561" s="1" t="s">
        <v>478</v>
      </c>
      <c r="G9561" s="1">
        <v>805</v>
      </c>
      <c r="H9561" s="1" t="s">
        <v>510</v>
      </c>
      <c r="I9561" s="1">
        <v>9999</v>
      </c>
      <c r="J9561" s="1">
        <v>9999</v>
      </c>
      <c r="K9561" s="1" t="s">
        <v>325</v>
      </c>
      <c r="Q9561" s="2" t="s">
        <v>37</v>
      </c>
      <c r="R9561" s="1" t="s">
        <v>508</v>
      </c>
      <c r="S9561" s="1" t="str">
        <f t="shared" si="305"/>
        <v>JCC|BC|FCD|805|JU|CMED|</v>
      </c>
      <c r="T9561" s="2" t="str">
        <f t="shared" si="306"/>
        <v>OK</v>
      </c>
    </row>
    <row r="9562" spans="1:20" x14ac:dyDescent="0.25">
      <c r="A9562" s="1">
        <v>104010199</v>
      </c>
      <c r="B9562" s="1" t="str">
        <f>VLOOKUP(A9562,[1]Maestra!A$1:C$746,2,0)</f>
        <v>ACFALECO6</v>
      </c>
      <c r="C9562" s="1" t="str">
        <f>VLOOKUP(A9562,[1]Maestra!A$1:C$746,3,0)</f>
        <v>Factoring Letras Comunes</v>
      </c>
      <c r="D9562" s="1" t="s">
        <v>30</v>
      </c>
      <c r="E9562" s="1" t="s">
        <v>505</v>
      </c>
      <c r="F9562" s="1" t="s">
        <v>478</v>
      </c>
      <c r="G9562" s="1">
        <v>805</v>
      </c>
      <c r="H9562" s="1" t="s">
        <v>510</v>
      </c>
      <c r="I9562" s="1">
        <v>9999</v>
      </c>
      <c r="J9562" s="1">
        <v>9999</v>
      </c>
      <c r="K9562" s="1" t="s">
        <v>330</v>
      </c>
      <c r="Q9562" s="2" t="s">
        <v>37</v>
      </c>
      <c r="R9562" s="1" t="s">
        <v>508</v>
      </c>
      <c r="S9562" s="1" t="str">
        <f t="shared" si="305"/>
        <v>JCC|BC|FCD|805|JU|CMIE|</v>
      </c>
      <c r="T9562" s="2" t="str">
        <f t="shared" si="306"/>
        <v>OK</v>
      </c>
    </row>
    <row r="9563" spans="1:20" x14ac:dyDescent="0.25">
      <c r="A9563" s="1">
        <v>104010199</v>
      </c>
      <c r="B9563" s="1" t="str">
        <f>VLOOKUP(A9563,[1]Maestra!A$1:C$746,2,0)</f>
        <v>ACFALECO6</v>
      </c>
      <c r="C9563" s="1" t="str">
        <f>VLOOKUP(A9563,[1]Maestra!A$1:C$746,3,0)</f>
        <v>Factoring Letras Comunes</v>
      </c>
      <c r="D9563" s="1" t="s">
        <v>30</v>
      </c>
      <c r="E9563" s="1" t="s">
        <v>505</v>
      </c>
      <c r="F9563" s="1" t="s">
        <v>478</v>
      </c>
      <c r="G9563" s="1">
        <v>805</v>
      </c>
      <c r="H9563" s="1" t="s">
        <v>510</v>
      </c>
      <c r="I9563" s="1">
        <v>9999</v>
      </c>
      <c r="J9563" s="1">
        <v>9999</v>
      </c>
      <c r="K9563" s="1" t="s">
        <v>331</v>
      </c>
      <c r="Q9563" s="2" t="s">
        <v>37</v>
      </c>
      <c r="R9563" s="1" t="s">
        <v>508</v>
      </c>
      <c r="S9563" s="1" t="str">
        <f t="shared" si="305"/>
        <v>JCC|BC|FCD|805|JU|CPEM|</v>
      </c>
      <c r="T9563" s="2" t="str">
        <f t="shared" si="306"/>
        <v>OK</v>
      </c>
    </row>
    <row r="9564" spans="1:20" x14ac:dyDescent="0.25">
      <c r="A9564" s="1">
        <v>104010199</v>
      </c>
      <c r="B9564" s="1" t="str">
        <f>VLOOKUP(A9564,[1]Maestra!A$1:C$746,2,0)</f>
        <v>ACFALECO6</v>
      </c>
      <c r="C9564" s="1" t="str">
        <f>VLOOKUP(A9564,[1]Maestra!A$1:C$746,3,0)</f>
        <v>Factoring Letras Comunes</v>
      </c>
      <c r="D9564" s="1" t="s">
        <v>30</v>
      </c>
      <c r="E9564" s="1" t="s">
        <v>505</v>
      </c>
      <c r="F9564" s="1" t="s">
        <v>478</v>
      </c>
      <c r="G9564" s="1">
        <v>805</v>
      </c>
      <c r="H9564" s="1" t="s">
        <v>511</v>
      </c>
      <c r="I9564" s="1">
        <v>9999</v>
      </c>
      <c r="J9564" s="1">
        <v>9999</v>
      </c>
      <c r="K9564" s="1" t="s">
        <v>327</v>
      </c>
      <c r="Q9564" s="2" t="s">
        <v>37</v>
      </c>
      <c r="R9564" s="1" t="s">
        <v>508</v>
      </c>
      <c r="S9564" s="1" t="str">
        <f t="shared" si="305"/>
        <v>JCC|BC|FCD|805|PJ|CCOR|</v>
      </c>
      <c r="T9564" s="2" t="str">
        <f t="shared" si="306"/>
        <v>OK</v>
      </c>
    </row>
    <row r="9565" spans="1:20" x14ac:dyDescent="0.25">
      <c r="A9565" s="1">
        <v>104010199</v>
      </c>
      <c r="B9565" s="1" t="str">
        <f>VLOOKUP(A9565,[1]Maestra!A$1:C$746,2,0)</f>
        <v>ACFALECO6</v>
      </c>
      <c r="C9565" s="1" t="str">
        <f>VLOOKUP(A9565,[1]Maestra!A$1:C$746,3,0)</f>
        <v>Factoring Letras Comunes</v>
      </c>
      <c r="D9565" s="1" t="s">
        <v>30</v>
      </c>
      <c r="E9565" s="1" t="s">
        <v>505</v>
      </c>
      <c r="F9565" s="1" t="s">
        <v>478</v>
      </c>
      <c r="G9565" s="1">
        <v>805</v>
      </c>
      <c r="H9565" s="1" t="s">
        <v>511</v>
      </c>
      <c r="I9565" s="1">
        <v>9999</v>
      </c>
      <c r="J9565" s="1">
        <v>9999</v>
      </c>
      <c r="K9565" s="1" t="s">
        <v>323</v>
      </c>
      <c r="Q9565" s="2" t="s">
        <v>37</v>
      </c>
      <c r="R9565" s="1" t="s">
        <v>508</v>
      </c>
      <c r="S9565" s="1" t="str">
        <f t="shared" si="305"/>
        <v>JCC|BC|FCD|805|PJ|CESP|</v>
      </c>
      <c r="T9565" s="2" t="str">
        <f t="shared" si="306"/>
        <v>OK</v>
      </c>
    </row>
    <row r="9566" spans="1:20" x14ac:dyDescent="0.25">
      <c r="A9566" s="1">
        <v>104010199</v>
      </c>
      <c r="B9566" s="1" t="str">
        <f>VLOOKUP(A9566,[1]Maestra!A$1:C$746,2,0)</f>
        <v>ACFALECO6</v>
      </c>
      <c r="C9566" s="1" t="str">
        <f>VLOOKUP(A9566,[1]Maestra!A$1:C$746,3,0)</f>
        <v>Factoring Letras Comunes</v>
      </c>
      <c r="D9566" s="1" t="s">
        <v>30</v>
      </c>
      <c r="E9566" s="1" t="s">
        <v>505</v>
      </c>
      <c r="F9566" s="1" t="s">
        <v>478</v>
      </c>
      <c r="G9566" s="1">
        <v>805</v>
      </c>
      <c r="H9566" s="1" t="s">
        <v>511</v>
      </c>
      <c r="I9566" s="1">
        <v>9999</v>
      </c>
      <c r="J9566" s="1">
        <v>9999</v>
      </c>
      <c r="K9566" s="1" t="s">
        <v>328</v>
      </c>
      <c r="Q9566" s="2" t="s">
        <v>37</v>
      </c>
      <c r="R9566" s="1" t="s">
        <v>508</v>
      </c>
      <c r="S9566" s="1" t="str">
        <f t="shared" si="305"/>
        <v>JCC|BC|FCD|805|PJ|CGEM|</v>
      </c>
      <c r="T9566" s="2" t="str">
        <f t="shared" si="306"/>
        <v>OK</v>
      </c>
    </row>
    <row r="9567" spans="1:20" x14ac:dyDescent="0.25">
      <c r="A9567" s="1">
        <v>104010199</v>
      </c>
      <c r="B9567" s="1" t="str">
        <f>VLOOKUP(A9567,[1]Maestra!A$1:C$746,2,0)</f>
        <v>ACFALECO6</v>
      </c>
      <c r="C9567" s="1" t="str">
        <f>VLOOKUP(A9567,[1]Maestra!A$1:C$746,3,0)</f>
        <v>Factoring Letras Comunes</v>
      </c>
      <c r="D9567" s="1" t="s">
        <v>30</v>
      </c>
      <c r="E9567" s="1" t="s">
        <v>505</v>
      </c>
      <c r="F9567" s="1" t="s">
        <v>478</v>
      </c>
      <c r="G9567" s="1">
        <v>805</v>
      </c>
      <c r="H9567" s="1" t="s">
        <v>511</v>
      </c>
      <c r="I9567" s="1">
        <v>9999</v>
      </c>
      <c r="J9567" s="1">
        <v>9999</v>
      </c>
      <c r="K9567" s="1" t="s">
        <v>325</v>
      </c>
      <c r="Q9567" s="2" t="s">
        <v>37</v>
      </c>
      <c r="R9567" s="1" t="s">
        <v>508</v>
      </c>
      <c r="S9567" s="1" t="str">
        <f t="shared" si="305"/>
        <v>JCC|BC|FCD|805|PJ|CMED|</v>
      </c>
      <c r="T9567" s="2" t="str">
        <f t="shared" si="306"/>
        <v>OK</v>
      </c>
    </row>
    <row r="9568" spans="1:20" x14ac:dyDescent="0.25">
      <c r="A9568" s="1">
        <v>104010199</v>
      </c>
      <c r="B9568" s="1" t="str">
        <f>VLOOKUP(A9568,[1]Maestra!A$1:C$746,2,0)</f>
        <v>ACFALECO6</v>
      </c>
      <c r="C9568" s="1" t="str">
        <f>VLOOKUP(A9568,[1]Maestra!A$1:C$746,3,0)</f>
        <v>Factoring Letras Comunes</v>
      </c>
      <c r="D9568" s="1" t="s">
        <v>30</v>
      </c>
      <c r="E9568" s="1" t="s">
        <v>505</v>
      </c>
      <c r="F9568" s="1" t="s">
        <v>478</v>
      </c>
      <c r="G9568" s="1">
        <v>805</v>
      </c>
      <c r="H9568" s="1" t="s">
        <v>511</v>
      </c>
      <c r="I9568" s="1">
        <v>9999</v>
      </c>
      <c r="J9568" s="1">
        <v>9999</v>
      </c>
      <c r="K9568" s="1" t="s">
        <v>330</v>
      </c>
      <c r="Q9568" s="2" t="s">
        <v>37</v>
      </c>
      <c r="R9568" s="1" t="s">
        <v>508</v>
      </c>
      <c r="S9568" s="1" t="str">
        <f t="shared" si="305"/>
        <v>JCC|BC|FCD|805|PJ|CMIE|</v>
      </c>
      <c r="T9568" s="2" t="str">
        <f t="shared" si="306"/>
        <v>OK</v>
      </c>
    </row>
    <row r="9569" spans="1:20" x14ac:dyDescent="0.25">
      <c r="A9569" s="1">
        <v>104010199</v>
      </c>
      <c r="B9569" s="1" t="str">
        <f>VLOOKUP(A9569,[1]Maestra!A$1:C$746,2,0)</f>
        <v>ACFALECO6</v>
      </c>
      <c r="C9569" s="1" t="str">
        <f>VLOOKUP(A9569,[1]Maestra!A$1:C$746,3,0)</f>
        <v>Factoring Letras Comunes</v>
      </c>
      <c r="D9569" s="1" t="s">
        <v>30</v>
      </c>
      <c r="E9569" s="1" t="s">
        <v>505</v>
      </c>
      <c r="F9569" s="1" t="s">
        <v>478</v>
      </c>
      <c r="G9569" s="1">
        <v>805</v>
      </c>
      <c r="H9569" s="1" t="s">
        <v>511</v>
      </c>
      <c r="I9569" s="1">
        <v>9999</v>
      </c>
      <c r="J9569" s="1">
        <v>9999</v>
      </c>
      <c r="K9569" s="1" t="s">
        <v>331</v>
      </c>
      <c r="Q9569" s="2" t="s">
        <v>37</v>
      </c>
      <c r="R9569" s="1" t="s">
        <v>508</v>
      </c>
      <c r="S9569" s="1" t="str">
        <f t="shared" si="305"/>
        <v>JCC|BC|FCD|805|PJ|CPEM|</v>
      </c>
      <c r="T9569" s="2" t="str">
        <f t="shared" si="306"/>
        <v>OK</v>
      </c>
    </row>
    <row r="9570" spans="1:20" x14ac:dyDescent="0.25">
      <c r="A9570" s="1">
        <v>601029999</v>
      </c>
      <c r="B9570" s="1" t="str">
        <f>VLOOKUP(A9570,[1]Maestra!A$1:C$746,2,0)</f>
        <v>ACFIEXGE7</v>
      </c>
      <c r="C9570" s="1" t="str">
        <f>VLOOKUP(A9570,[1]Maestra!A$1:C$746,3,0)</f>
        <v>Financiamientos Exportacion Generico</v>
      </c>
      <c r="D9570" s="1" t="s">
        <v>30</v>
      </c>
      <c r="E9570" s="1" t="s">
        <v>505</v>
      </c>
      <c r="F9570" s="1" t="s">
        <v>515</v>
      </c>
      <c r="G9570" s="1">
        <v>103</v>
      </c>
      <c r="H9570" s="1" t="s">
        <v>510</v>
      </c>
      <c r="I9570" s="1">
        <v>9999</v>
      </c>
      <c r="J9570" s="1">
        <v>9999</v>
      </c>
      <c r="K9570" s="1" t="s">
        <v>325</v>
      </c>
      <c r="Q9570" s="2" t="s">
        <v>37</v>
      </c>
      <c r="R9570" s="1" t="s">
        <v>508</v>
      </c>
      <c r="S9570" s="1" t="str">
        <f t="shared" si="305"/>
        <v>JCC|BC|LPC|103|JU|CMED|</v>
      </c>
      <c r="T9570" s="2" t="str">
        <f t="shared" si="306"/>
        <v>OK</v>
      </c>
    </row>
    <row r="9571" spans="1:20" x14ac:dyDescent="0.25">
      <c r="A9571" s="1">
        <v>601019999</v>
      </c>
      <c r="B9571" s="1" t="str">
        <f>VLOOKUP(A9571,[1]Maestra!A$1:C$746,2,0)</f>
        <v>ACFINII87</v>
      </c>
      <c r="C9571" s="1" t="str">
        <f>VLOOKUP(A9571,[1]Maestra!A$1:C$746,3,0)</f>
        <v>Financiamiento de Importaciones</v>
      </c>
      <c r="D9571" s="1" t="s">
        <v>30</v>
      </c>
      <c r="E9571" s="1" t="s">
        <v>505</v>
      </c>
      <c r="F9571" s="1" t="s">
        <v>515</v>
      </c>
      <c r="G9571" s="1">
        <v>104</v>
      </c>
      <c r="H9571" s="1" t="s">
        <v>507</v>
      </c>
      <c r="I9571" s="1">
        <v>9999</v>
      </c>
      <c r="J9571" s="1">
        <v>9999</v>
      </c>
      <c r="K9571" s="1" t="s">
        <v>325</v>
      </c>
      <c r="Q9571" s="2" t="s">
        <v>37</v>
      </c>
      <c r="R9571" s="1" t="s">
        <v>508</v>
      </c>
      <c r="S9571" s="1" t="str">
        <f t="shared" si="305"/>
        <v>JCC|BC|LPC|104|CA|CMED|</v>
      </c>
      <c r="T9571" s="2" t="str">
        <f t="shared" si="306"/>
        <v>OK</v>
      </c>
    </row>
    <row r="9572" spans="1:20" x14ac:dyDescent="0.25">
      <c r="A9572" s="1">
        <v>601019999</v>
      </c>
      <c r="B9572" s="1" t="str">
        <f>VLOOKUP(A9572,[1]Maestra!A$1:C$746,2,0)</f>
        <v>ACFINII87</v>
      </c>
      <c r="C9572" s="1" t="str">
        <f>VLOOKUP(A9572,[1]Maestra!A$1:C$746,3,0)</f>
        <v>Financiamiento de Importaciones</v>
      </c>
      <c r="D9572" s="1" t="s">
        <v>30</v>
      </c>
      <c r="E9572" s="1" t="s">
        <v>505</v>
      </c>
      <c r="F9572" s="1" t="s">
        <v>515</v>
      </c>
      <c r="G9572" s="1">
        <v>104</v>
      </c>
      <c r="H9572" s="1" t="s">
        <v>509</v>
      </c>
      <c r="I9572" s="1">
        <v>9999</v>
      </c>
      <c r="J9572" s="1">
        <v>9999</v>
      </c>
      <c r="K9572" s="1" t="s">
        <v>325</v>
      </c>
      <c r="Q9572" s="2" t="s">
        <v>37</v>
      </c>
      <c r="R9572" s="1" t="s">
        <v>508</v>
      </c>
      <c r="S9572" s="1" t="str">
        <f t="shared" si="305"/>
        <v>JCC|BC|LPC|104|CS|CMED|</v>
      </c>
      <c r="T9572" s="2" t="str">
        <f t="shared" si="306"/>
        <v>OK</v>
      </c>
    </row>
    <row r="9573" spans="1:20" x14ac:dyDescent="0.25">
      <c r="A9573" s="1">
        <v>103019999</v>
      </c>
      <c r="B9573" s="1" t="str">
        <f>VLOOKUP(A9573,[1]Maestra!A$1:C$746,2,0)</f>
        <v>ACPTVGEN8</v>
      </c>
      <c r="C9573" s="1" t="str">
        <f>VLOOKUP(A9573,[1]Maestra!A$1:C$746,3,0)</f>
        <v>PTV Generico</v>
      </c>
      <c r="D9573" s="1" t="s">
        <v>30</v>
      </c>
      <c r="E9573" s="1" t="s">
        <v>505</v>
      </c>
      <c r="F9573" s="1" t="s">
        <v>515</v>
      </c>
      <c r="G9573" s="1">
        <v>104</v>
      </c>
      <c r="H9573" s="1" t="s">
        <v>510</v>
      </c>
      <c r="I9573" s="1">
        <v>9999</v>
      </c>
      <c r="J9573" s="1">
        <v>9999</v>
      </c>
      <c r="K9573" s="1" t="s">
        <v>325</v>
      </c>
      <c r="Q9573" s="2" t="s">
        <v>37</v>
      </c>
      <c r="R9573" s="1" t="s">
        <v>508</v>
      </c>
      <c r="S9573" s="1" t="str">
        <f t="shared" si="305"/>
        <v>JCC|BC|LPC|104|JU|CMED|</v>
      </c>
      <c r="T9573" s="2" t="str">
        <f t="shared" si="306"/>
        <v>OK</v>
      </c>
    </row>
    <row r="9574" spans="1:20" x14ac:dyDescent="0.25">
      <c r="A9574" s="1">
        <v>601019999</v>
      </c>
      <c r="B9574" s="1" t="str">
        <f>VLOOKUP(A9574,[1]Maestra!A$1:C$746,2,0)</f>
        <v>ACFINII87</v>
      </c>
      <c r="C9574" s="1" t="str">
        <f>VLOOKUP(A9574,[1]Maestra!A$1:C$746,3,0)</f>
        <v>Financiamiento de Importaciones</v>
      </c>
      <c r="D9574" s="1" t="s">
        <v>30</v>
      </c>
      <c r="E9574" s="1" t="s">
        <v>505</v>
      </c>
      <c r="F9574" s="1" t="s">
        <v>515</v>
      </c>
      <c r="G9574" s="1">
        <v>104</v>
      </c>
      <c r="H9574" s="1" t="s">
        <v>511</v>
      </c>
      <c r="I9574" s="1">
        <v>9999</v>
      </c>
      <c r="J9574" s="1">
        <v>9999</v>
      </c>
      <c r="K9574" s="1" t="s">
        <v>325</v>
      </c>
      <c r="Q9574" s="2" t="s">
        <v>37</v>
      </c>
      <c r="R9574" s="1" t="s">
        <v>508</v>
      </c>
      <c r="S9574" s="1" t="str">
        <f t="shared" si="305"/>
        <v>JCC|BC|LPC|104|PJ|CMED|</v>
      </c>
      <c r="T9574" s="2" t="str">
        <f t="shared" si="306"/>
        <v>OK</v>
      </c>
    </row>
    <row r="9575" spans="1:20" x14ac:dyDescent="0.25">
      <c r="A9575" s="1">
        <v>103019999</v>
      </c>
      <c r="B9575" s="1" t="str">
        <f>VLOOKUP(A9575,[1]Maestra!A$1:C$746,2,0)</f>
        <v>ACPTVGEN8</v>
      </c>
      <c r="C9575" s="1" t="str">
        <f>VLOOKUP(A9575,[1]Maestra!A$1:C$746,3,0)</f>
        <v>PTV Generico</v>
      </c>
      <c r="D9575" s="1" t="s">
        <v>30</v>
      </c>
      <c r="E9575" s="1" t="s">
        <v>505</v>
      </c>
      <c r="F9575" s="1" t="s">
        <v>515</v>
      </c>
      <c r="G9575" s="1">
        <v>105</v>
      </c>
      <c r="H9575" s="1" t="s">
        <v>507</v>
      </c>
      <c r="I9575" s="1">
        <v>9999</v>
      </c>
      <c r="J9575" s="1">
        <v>9999</v>
      </c>
      <c r="K9575" s="1" t="s">
        <v>327</v>
      </c>
      <c r="Q9575" s="2" t="s">
        <v>37</v>
      </c>
      <c r="R9575" s="1" t="s">
        <v>508</v>
      </c>
      <c r="S9575" s="1" t="str">
        <f t="shared" si="305"/>
        <v>JCC|BC|LPC|105|CA|CCOR|</v>
      </c>
      <c r="T9575" s="2" t="str">
        <f t="shared" si="306"/>
        <v>OK</v>
      </c>
    </row>
    <row r="9576" spans="1:20" x14ac:dyDescent="0.25">
      <c r="A9576" s="1">
        <v>103019999</v>
      </c>
      <c r="B9576" s="1" t="str">
        <f>VLOOKUP(A9576,[1]Maestra!A$1:C$746,2,0)</f>
        <v>ACPTVGEN8</v>
      </c>
      <c r="C9576" s="1" t="str">
        <f>VLOOKUP(A9576,[1]Maestra!A$1:C$746,3,0)</f>
        <v>PTV Generico</v>
      </c>
      <c r="D9576" s="1" t="s">
        <v>30</v>
      </c>
      <c r="E9576" s="1" t="s">
        <v>505</v>
      </c>
      <c r="F9576" s="1" t="s">
        <v>515</v>
      </c>
      <c r="G9576" s="1">
        <v>105</v>
      </c>
      <c r="H9576" s="1" t="s">
        <v>507</v>
      </c>
      <c r="I9576" s="1">
        <v>9999</v>
      </c>
      <c r="J9576" s="1">
        <v>9999</v>
      </c>
      <c r="K9576" s="1" t="s">
        <v>323</v>
      </c>
      <c r="Q9576" s="2" t="s">
        <v>37</v>
      </c>
      <c r="R9576" s="1" t="s">
        <v>508</v>
      </c>
      <c r="S9576" s="1" t="str">
        <f t="shared" si="305"/>
        <v>JCC|BC|LPC|105|CA|CESP|</v>
      </c>
      <c r="T9576" s="2" t="str">
        <f t="shared" si="306"/>
        <v>OK</v>
      </c>
    </row>
    <row r="9577" spans="1:20" x14ac:dyDescent="0.25">
      <c r="A9577" s="1">
        <v>103019999</v>
      </c>
      <c r="B9577" s="1" t="str">
        <f>VLOOKUP(A9577,[1]Maestra!A$1:C$746,2,0)</f>
        <v>ACPTVGEN8</v>
      </c>
      <c r="C9577" s="1" t="str">
        <f>VLOOKUP(A9577,[1]Maestra!A$1:C$746,3,0)</f>
        <v>PTV Generico</v>
      </c>
      <c r="D9577" s="1" t="s">
        <v>30</v>
      </c>
      <c r="E9577" s="1" t="s">
        <v>505</v>
      </c>
      <c r="F9577" s="1" t="s">
        <v>515</v>
      </c>
      <c r="G9577" s="1">
        <v>105</v>
      </c>
      <c r="H9577" s="1" t="s">
        <v>507</v>
      </c>
      <c r="I9577" s="1">
        <v>9999</v>
      </c>
      <c r="J9577" s="1">
        <v>9999</v>
      </c>
      <c r="K9577" s="1" t="s">
        <v>328</v>
      </c>
      <c r="Q9577" s="2" t="s">
        <v>37</v>
      </c>
      <c r="R9577" s="1" t="s">
        <v>508</v>
      </c>
      <c r="S9577" s="1" t="str">
        <f t="shared" si="305"/>
        <v>JCC|BC|LPC|105|CA|CGEM|</v>
      </c>
      <c r="T9577" s="2" t="str">
        <f t="shared" si="306"/>
        <v>OK</v>
      </c>
    </row>
    <row r="9578" spans="1:20" x14ac:dyDescent="0.25">
      <c r="A9578" s="1">
        <v>103019999</v>
      </c>
      <c r="B9578" s="1" t="str">
        <f>VLOOKUP(A9578,[1]Maestra!A$1:C$746,2,0)</f>
        <v>ACPTVGEN8</v>
      </c>
      <c r="C9578" s="1" t="str">
        <f>VLOOKUP(A9578,[1]Maestra!A$1:C$746,3,0)</f>
        <v>PTV Generico</v>
      </c>
      <c r="D9578" s="1" t="s">
        <v>30</v>
      </c>
      <c r="E9578" s="1" t="s">
        <v>505</v>
      </c>
      <c r="F9578" s="1" t="s">
        <v>515</v>
      </c>
      <c r="G9578" s="1">
        <v>105</v>
      </c>
      <c r="H9578" s="1" t="s">
        <v>507</v>
      </c>
      <c r="I9578" s="1">
        <v>9999</v>
      </c>
      <c r="J9578" s="1">
        <v>9999</v>
      </c>
      <c r="K9578" s="1" t="s">
        <v>329</v>
      </c>
      <c r="Q9578" s="2" t="s">
        <v>37</v>
      </c>
      <c r="R9578" s="1" t="s">
        <v>508</v>
      </c>
      <c r="S9578" s="1" t="str">
        <f t="shared" si="305"/>
        <v>JCC|BC|LPC|105|CA|CIVA|</v>
      </c>
      <c r="T9578" s="2" t="str">
        <f t="shared" si="306"/>
        <v>OK</v>
      </c>
    </row>
    <row r="9579" spans="1:20" x14ac:dyDescent="0.25">
      <c r="A9579" s="1">
        <v>103019999</v>
      </c>
      <c r="B9579" s="1" t="str">
        <f>VLOOKUP(A9579,[1]Maestra!A$1:C$746,2,0)</f>
        <v>ACPTVGEN8</v>
      </c>
      <c r="C9579" s="1" t="str">
        <f>VLOOKUP(A9579,[1]Maestra!A$1:C$746,3,0)</f>
        <v>PTV Generico</v>
      </c>
      <c r="D9579" s="1" t="s">
        <v>30</v>
      </c>
      <c r="E9579" s="1" t="s">
        <v>505</v>
      </c>
      <c r="F9579" s="1" t="s">
        <v>515</v>
      </c>
      <c r="G9579" s="1">
        <v>105</v>
      </c>
      <c r="H9579" s="1" t="s">
        <v>507</v>
      </c>
      <c r="I9579" s="1">
        <v>9999</v>
      </c>
      <c r="J9579" s="1">
        <v>9999</v>
      </c>
      <c r="K9579" s="1" t="s">
        <v>325</v>
      </c>
      <c r="Q9579" s="2" t="s">
        <v>37</v>
      </c>
      <c r="R9579" s="1" t="s">
        <v>508</v>
      </c>
      <c r="S9579" s="1" t="str">
        <f t="shared" si="305"/>
        <v>JCC|BC|LPC|105|CA|CMED|</v>
      </c>
      <c r="T9579" s="2" t="str">
        <f t="shared" si="306"/>
        <v>OK</v>
      </c>
    </row>
    <row r="9580" spans="1:20" x14ac:dyDescent="0.25">
      <c r="A9580" s="1">
        <v>103019999</v>
      </c>
      <c r="B9580" s="1" t="str">
        <f>VLOOKUP(A9580,[1]Maestra!A$1:C$746,2,0)</f>
        <v>ACPTVGEN8</v>
      </c>
      <c r="C9580" s="1" t="str">
        <f>VLOOKUP(A9580,[1]Maestra!A$1:C$746,3,0)</f>
        <v>PTV Generico</v>
      </c>
      <c r="D9580" s="1" t="s">
        <v>30</v>
      </c>
      <c r="E9580" s="1" t="s">
        <v>505</v>
      </c>
      <c r="F9580" s="1" t="s">
        <v>515</v>
      </c>
      <c r="G9580" s="1">
        <v>105</v>
      </c>
      <c r="H9580" s="1" t="s">
        <v>507</v>
      </c>
      <c r="I9580" s="1">
        <v>9999</v>
      </c>
      <c r="J9580" s="1">
        <v>9999</v>
      </c>
      <c r="K9580" s="1" t="s">
        <v>330</v>
      </c>
      <c r="Q9580" s="2" t="s">
        <v>37</v>
      </c>
      <c r="R9580" s="1" t="s">
        <v>508</v>
      </c>
      <c r="S9580" s="1" t="str">
        <f t="shared" si="305"/>
        <v>JCC|BC|LPC|105|CA|CMIE|</v>
      </c>
      <c r="T9580" s="2" t="str">
        <f t="shared" si="306"/>
        <v>OK</v>
      </c>
    </row>
    <row r="9581" spans="1:20" x14ac:dyDescent="0.25">
      <c r="A9581" s="1">
        <v>103019999</v>
      </c>
      <c r="B9581" s="1" t="str">
        <f>VLOOKUP(A9581,[1]Maestra!A$1:C$746,2,0)</f>
        <v>ACPTVGEN8</v>
      </c>
      <c r="C9581" s="1" t="str">
        <f>VLOOKUP(A9581,[1]Maestra!A$1:C$746,3,0)</f>
        <v>PTV Generico</v>
      </c>
      <c r="D9581" s="1" t="s">
        <v>30</v>
      </c>
      <c r="E9581" s="1" t="s">
        <v>505</v>
      </c>
      <c r="F9581" s="1" t="s">
        <v>515</v>
      </c>
      <c r="G9581" s="1">
        <v>105</v>
      </c>
      <c r="H9581" s="1" t="s">
        <v>507</v>
      </c>
      <c r="I9581" s="1">
        <v>9999</v>
      </c>
      <c r="J9581" s="1">
        <v>9999</v>
      </c>
      <c r="K9581" s="1" t="s">
        <v>331</v>
      </c>
      <c r="Q9581" s="2" t="s">
        <v>37</v>
      </c>
      <c r="R9581" s="1" t="s">
        <v>508</v>
      </c>
      <c r="S9581" s="1" t="str">
        <f t="shared" si="305"/>
        <v>JCC|BC|LPC|105|CA|CPEM|</v>
      </c>
      <c r="T9581" s="2" t="str">
        <f t="shared" si="306"/>
        <v>OK</v>
      </c>
    </row>
    <row r="9582" spans="1:20" x14ac:dyDescent="0.25">
      <c r="A9582" s="1">
        <v>103019999</v>
      </c>
      <c r="B9582" s="1" t="str">
        <f>VLOOKUP(A9582,[1]Maestra!A$1:C$746,2,0)</f>
        <v>ACPTVGEN8</v>
      </c>
      <c r="C9582" s="1" t="str">
        <f>VLOOKUP(A9582,[1]Maestra!A$1:C$746,3,0)</f>
        <v>PTV Generico</v>
      </c>
      <c r="D9582" s="1" t="s">
        <v>30</v>
      </c>
      <c r="E9582" s="1" t="s">
        <v>505</v>
      </c>
      <c r="F9582" s="1" t="s">
        <v>515</v>
      </c>
      <c r="G9582" s="1">
        <v>105</v>
      </c>
      <c r="H9582" s="1" t="s">
        <v>509</v>
      </c>
      <c r="I9582" s="1">
        <v>9999</v>
      </c>
      <c r="J9582" s="1">
        <v>9999</v>
      </c>
      <c r="K9582" s="1" t="s">
        <v>327</v>
      </c>
      <c r="Q9582" s="2" t="s">
        <v>37</v>
      </c>
      <c r="R9582" s="1" t="s">
        <v>508</v>
      </c>
      <c r="S9582" s="1" t="str">
        <f t="shared" si="305"/>
        <v>JCC|BC|LPC|105|CS|CCOR|</v>
      </c>
      <c r="T9582" s="2" t="str">
        <f t="shared" si="306"/>
        <v>OK</v>
      </c>
    </row>
    <row r="9583" spans="1:20" x14ac:dyDescent="0.25">
      <c r="A9583" s="1">
        <v>103019999</v>
      </c>
      <c r="B9583" s="1" t="str">
        <f>VLOOKUP(A9583,[1]Maestra!A$1:C$746,2,0)</f>
        <v>ACPTVGEN8</v>
      </c>
      <c r="C9583" s="1" t="str">
        <f>VLOOKUP(A9583,[1]Maestra!A$1:C$746,3,0)</f>
        <v>PTV Generico</v>
      </c>
      <c r="D9583" s="1" t="s">
        <v>30</v>
      </c>
      <c r="E9583" s="1" t="s">
        <v>505</v>
      </c>
      <c r="F9583" s="1" t="s">
        <v>515</v>
      </c>
      <c r="G9583" s="1">
        <v>105</v>
      </c>
      <c r="H9583" s="1" t="s">
        <v>509</v>
      </c>
      <c r="I9583" s="1">
        <v>9999</v>
      </c>
      <c r="J9583" s="1">
        <v>9999</v>
      </c>
      <c r="K9583" s="1" t="s">
        <v>323</v>
      </c>
      <c r="Q9583" s="2" t="s">
        <v>37</v>
      </c>
      <c r="R9583" s="1" t="s">
        <v>508</v>
      </c>
      <c r="S9583" s="1" t="str">
        <f t="shared" si="305"/>
        <v>JCC|BC|LPC|105|CS|CESP|</v>
      </c>
      <c r="T9583" s="2" t="str">
        <f t="shared" si="306"/>
        <v>OK</v>
      </c>
    </row>
    <row r="9584" spans="1:20" x14ac:dyDescent="0.25">
      <c r="A9584" s="1">
        <v>103019999</v>
      </c>
      <c r="B9584" s="1" t="str">
        <f>VLOOKUP(A9584,[1]Maestra!A$1:C$746,2,0)</f>
        <v>ACPTVGEN8</v>
      </c>
      <c r="C9584" s="1" t="str">
        <f>VLOOKUP(A9584,[1]Maestra!A$1:C$746,3,0)</f>
        <v>PTV Generico</v>
      </c>
      <c r="D9584" s="1" t="s">
        <v>30</v>
      </c>
      <c r="E9584" s="1" t="s">
        <v>505</v>
      </c>
      <c r="F9584" s="1" t="s">
        <v>515</v>
      </c>
      <c r="G9584" s="1">
        <v>105</v>
      </c>
      <c r="H9584" s="1" t="s">
        <v>509</v>
      </c>
      <c r="I9584" s="1">
        <v>9999</v>
      </c>
      <c r="J9584" s="1">
        <v>9999</v>
      </c>
      <c r="K9584" s="1" t="s">
        <v>328</v>
      </c>
      <c r="Q9584" s="2" t="s">
        <v>37</v>
      </c>
      <c r="R9584" s="1" t="s">
        <v>508</v>
      </c>
      <c r="S9584" s="1" t="str">
        <f t="shared" si="305"/>
        <v>JCC|BC|LPC|105|CS|CGEM|</v>
      </c>
      <c r="T9584" s="2" t="str">
        <f t="shared" si="306"/>
        <v>OK</v>
      </c>
    </row>
    <row r="9585" spans="1:20" x14ac:dyDescent="0.25">
      <c r="A9585" s="1">
        <v>103019999</v>
      </c>
      <c r="B9585" s="1" t="str">
        <f>VLOOKUP(A9585,[1]Maestra!A$1:C$746,2,0)</f>
        <v>ACPTVGEN8</v>
      </c>
      <c r="C9585" s="1" t="str">
        <f>VLOOKUP(A9585,[1]Maestra!A$1:C$746,3,0)</f>
        <v>PTV Generico</v>
      </c>
      <c r="D9585" s="1" t="s">
        <v>30</v>
      </c>
      <c r="E9585" s="1" t="s">
        <v>505</v>
      </c>
      <c r="F9585" s="1" t="s">
        <v>515</v>
      </c>
      <c r="G9585" s="1">
        <v>105</v>
      </c>
      <c r="H9585" s="1" t="s">
        <v>509</v>
      </c>
      <c r="I9585" s="1">
        <v>9999</v>
      </c>
      <c r="J9585" s="1">
        <v>9999</v>
      </c>
      <c r="K9585" s="1" t="s">
        <v>329</v>
      </c>
      <c r="Q9585" s="2" t="s">
        <v>37</v>
      </c>
      <c r="R9585" s="1" t="s">
        <v>508</v>
      </c>
      <c r="S9585" s="1" t="str">
        <f t="shared" si="305"/>
        <v>JCC|BC|LPC|105|CS|CIVA|</v>
      </c>
      <c r="T9585" s="2" t="str">
        <f t="shared" si="306"/>
        <v>OK</v>
      </c>
    </row>
    <row r="9586" spans="1:20" x14ac:dyDescent="0.25">
      <c r="A9586" s="1">
        <v>103019999</v>
      </c>
      <c r="B9586" s="1" t="str">
        <f>VLOOKUP(A9586,[1]Maestra!A$1:C$746,2,0)</f>
        <v>ACPTVGEN8</v>
      </c>
      <c r="C9586" s="1" t="str">
        <f>VLOOKUP(A9586,[1]Maestra!A$1:C$746,3,0)</f>
        <v>PTV Generico</v>
      </c>
      <c r="D9586" s="1" t="s">
        <v>30</v>
      </c>
      <c r="E9586" s="1" t="s">
        <v>505</v>
      </c>
      <c r="F9586" s="1" t="s">
        <v>515</v>
      </c>
      <c r="G9586" s="1">
        <v>105</v>
      </c>
      <c r="H9586" s="1" t="s">
        <v>509</v>
      </c>
      <c r="I9586" s="1">
        <v>9999</v>
      </c>
      <c r="J9586" s="1">
        <v>9999</v>
      </c>
      <c r="K9586" s="1" t="s">
        <v>325</v>
      </c>
      <c r="Q9586" s="2" t="s">
        <v>37</v>
      </c>
      <c r="R9586" s="1" t="s">
        <v>508</v>
      </c>
      <c r="S9586" s="1" t="str">
        <f t="shared" ref="S9586:S9649" si="307">_xlfn.CONCAT(D9586,"|",E9586,"|",F9586,"|",G9586,"|",H9586,"|",K9586,"|",L9586)</f>
        <v>JCC|BC|LPC|105|CS|CMED|</v>
      </c>
      <c r="T9586" s="2" t="str">
        <f t="shared" si="306"/>
        <v>OK</v>
      </c>
    </row>
    <row r="9587" spans="1:20" x14ac:dyDescent="0.25">
      <c r="A9587" s="1">
        <v>103019999</v>
      </c>
      <c r="B9587" s="1" t="str">
        <f>VLOOKUP(A9587,[1]Maestra!A$1:C$746,2,0)</f>
        <v>ACPTVGEN8</v>
      </c>
      <c r="C9587" s="1" t="str">
        <f>VLOOKUP(A9587,[1]Maestra!A$1:C$746,3,0)</f>
        <v>PTV Generico</v>
      </c>
      <c r="D9587" s="1" t="s">
        <v>30</v>
      </c>
      <c r="E9587" s="1" t="s">
        <v>505</v>
      </c>
      <c r="F9587" s="1" t="s">
        <v>515</v>
      </c>
      <c r="G9587" s="1">
        <v>105</v>
      </c>
      <c r="H9587" s="1" t="s">
        <v>509</v>
      </c>
      <c r="I9587" s="1">
        <v>9999</v>
      </c>
      <c r="J9587" s="1">
        <v>9999</v>
      </c>
      <c r="K9587" s="1" t="s">
        <v>330</v>
      </c>
      <c r="Q9587" s="2" t="s">
        <v>37</v>
      </c>
      <c r="R9587" s="1" t="s">
        <v>508</v>
      </c>
      <c r="S9587" s="1" t="str">
        <f t="shared" si="307"/>
        <v>JCC|BC|LPC|105|CS|CMIE|</v>
      </c>
      <c r="T9587" s="2" t="str">
        <f t="shared" si="306"/>
        <v>OK</v>
      </c>
    </row>
    <row r="9588" spans="1:20" x14ac:dyDescent="0.25">
      <c r="A9588" s="1">
        <v>103019999</v>
      </c>
      <c r="B9588" s="1" t="str">
        <f>VLOOKUP(A9588,[1]Maestra!A$1:C$746,2,0)</f>
        <v>ACPTVGEN8</v>
      </c>
      <c r="C9588" s="1" t="str">
        <f>VLOOKUP(A9588,[1]Maestra!A$1:C$746,3,0)</f>
        <v>PTV Generico</v>
      </c>
      <c r="D9588" s="1" t="s">
        <v>30</v>
      </c>
      <c r="E9588" s="1" t="s">
        <v>505</v>
      </c>
      <c r="F9588" s="1" t="s">
        <v>515</v>
      </c>
      <c r="G9588" s="1">
        <v>105</v>
      </c>
      <c r="H9588" s="1" t="s">
        <v>509</v>
      </c>
      <c r="I9588" s="1">
        <v>9999</v>
      </c>
      <c r="J9588" s="1">
        <v>9999</v>
      </c>
      <c r="K9588" s="1" t="s">
        <v>331</v>
      </c>
      <c r="Q9588" s="2" t="s">
        <v>37</v>
      </c>
      <c r="R9588" s="1" t="s">
        <v>508</v>
      </c>
      <c r="S9588" s="1" t="str">
        <f t="shared" si="307"/>
        <v>JCC|BC|LPC|105|CS|CPEM|</v>
      </c>
      <c r="T9588" s="2" t="str">
        <f t="shared" si="306"/>
        <v>OK</v>
      </c>
    </row>
    <row r="9589" spans="1:20" x14ac:dyDescent="0.25">
      <c r="A9589" s="1">
        <v>103019999</v>
      </c>
      <c r="B9589" s="1" t="str">
        <f>VLOOKUP(A9589,[1]Maestra!A$1:C$746,2,0)</f>
        <v>ACPTVGEN8</v>
      </c>
      <c r="C9589" s="1" t="str">
        <f>VLOOKUP(A9589,[1]Maestra!A$1:C$746,3,0)</f>
        <v>PTV Generico</v>
      </c>
      <c r="D9589" s="1" t="s">
        <v>30</v>
      </c>
      <c r="E9589" s="1" t="s">
        <v>505</v>
      </c>
      <c r="F9589" s="1" t="s">
        <v>515</v>
      </c>
      <c r="G9589" s="1">
        <v>105</v>
      </c>
      <c r="H9589" s="1" t="s">
        <v>510</v>
      </c>
      <c r="I9589" s="1">
        <v>9999</v>
      </c>
      <c r="J9589" s="1">
        <v>9999</v>
      </c>
      <c r="K9589" s="1" t="s">
        <v>327</v>
      </c>
      <c r="Q9589" s="2" t="s">
        <v>37</v>
      </c>
      <c r="R9589" s="1" t="s">
        <v>508</v>
      </c>
      <c r="S9589" s="1" t="str">
        <f t="shared" si="307"/>
        <v>JCC|BC|LPC|105|JU|CCOR|</v>
      </c>
      <c r="T9589" s="2" t="str">
        <f t="shared" si="306"/>
        <v>OK</v>
      </c>
    </row>
    <row r="9590" spans="1:20" x14ac:dyDescent="0.25">
      <c r="A9590" s="1">
        <v>103019999</v>
      </c>
      <c r="B9590" s="1" t="str">
        <f>VLOOKUP(A9590,[1]Maestra!A$1:C$746,2,0)</f>
        <v>ACPTVGEN8</v>
      </c>
      <c r="C9590" s="1" t="str">
        <f>VLOOKUP(A9590,[1]Maestra!A$1:C$746,3,0)</f>
        <v>PTV Generico</v>
      </c>
      <c r="D9590" s="1" t="s">
        <v>30</v>
      </c>
      <c r="E9590" s="1" t="s">
        <v>505</v>
      </c>
      <c r="F9590" s="1" t="s">
        <v>515</v>
      </c>
      <c r="G9590" s="1">
        <v>105</v>
      </c>
      <c r="H9590" s="1" t="s">
        <v>510</v>
      </c>
      <c r="I9590" s="1">
        <v>9999</v>
      </c>
      <c r="J9590" s="1">
        <v>9999</v>
      </c>
      <c r="K9590" s="1" t="s">
        <v>323</v>
      </c>
      <c r="Q9590" s="2" t="s">
        <v>37</v>
      </c>
      <c r="R9590" s="1" t="s">
        <v>508</v>
      </c>
      <c r="S9590" s="1" t="str">
        <f t="shared" si="307"/>
        <v>JCC|BC|LPC|105|JU|CESP|</v>
      </c>
      <c r="T9590" s="2" t="str">
        <f t="shared" si="306"/>
        <v>OK</v>
      </c>
    </row>
    <row r="9591" spans="1:20" x14ac:dyDescent="0.25">
      <c r="A9591" s="1">
        <v>103019999</v>
      </c>
      <c r="B9591" s="1" t="str">
        <f>VLOOKUP(A9591,[1]Maestra!A$1:C$746,2,0)</f>
        <v>ACPTVGEN8</v>
      </c>
      <c r="C9591" s="1" t="str">
        <f>VLOOKUP(A9591,[1]Maestra!A$1:C$746,3,0)</f>
        <v>PTV Generico</v>
      </c>
      <c r="D9591" s="1" t="s">
        <v>30</v>
      </c>
      <c r="E9591" s="1" t="s">
        <v>505</v>
      </c>
      <c r="F9591" s="1" t="s">
        <v>515</v>
      </c>
      <c r="G9591" s="1">
        <v>105</v>
      </c>
      <c r="H9591" s="1" t="s">
        <v>510</v>
      </c>
      <c r="I9591" s="1">
        <v>9999</v>
      </c>
      <c r="J9591" s="1">
        <v>9999</v>
      </c>
      <c r="K9591" s="1" t="s">
        <v>328</v>
      </c>
      <c r="Q9591" s="2" t="s">
        <v>37</v>
      </c>
      <c r="R9591" s="1" t="s">
        <v>508</v>
      </c>
      <c r="S9591" s="1" t="str">
        <f t="shared" si="307"/>
        <v>JCC|BC|LPC|105|JU|CGEM|</v>
      </c>
      <c r="T9591" s="2" t="str">
        <f t="shared" si="306"/>
        <v>OK</v>
      </c>
    </row>
    <row r="9592" spans="1:20" x14ac:dyDescent="0.25">
      <c r="A9592" s="1">
        <v>103019999</v>
      </c>
      <c r="B9592" s="1" t="str">
        <f>VLOOKUP(A9592,[1]Maestra!A$1:C$746,2,0)</f>
        <v>ACPTVGEN8</v>
      </c>
      <c r="C9592" s="1" t="str">
        <f>VLOOKUP(A9592,[1]Maestra!A$1:C$746,3,0)</f>
        <v>PTV Generico</v>
      </c>
      <c r="D9592" s="1" t="s">
        <v>30</v>
      </c>
      <c r="E9592" s="1" t="s">
        <v>505</v>
      </c>
      <c r="F9592" s="1" t="s">
        <v>515</v>
      </c>
      <c r="G9592" s="1">
        <v>105</v>
      </c>
      <c r="H9592" s="1" t="s">
        <v>510</v>
      </c>
      <c r="I9592" s="1">
        <v>9999</v>
      </c>
      <c r="J9592" s="1">
        <v>9999</v>
      </c>
      <c r="K9592" s="1" t="s">
        <v>325</v>
      </c>
      <c r="Q9592" s="2" t="s">
        <v>37</v>
      </c>
      <c r="R9592" s="1" t="s">
        <v>508</v>
      </c>
      <c r="S9592" s="1" t="str">
        <f t="shared" si="307"/>
        <v>JCC|BC|LPC|105|JU|CMED|</v>
      </c>
      <c r="T9592" s="2" t="str">
        <f t="shared" si="306"/>
        <v>OK</v>
      </c>
    </row>
    <row r="9593" spans="1:20" x14ac:dyDescent="0.25">
      <c r="A9593" s="1">
        <v>103019999</v>
      </c>
      <c r="B9593" s="1" t="str">
        <f>VLOOKUP(A9593,[1]Maestra!A$1:C$746,2,0)</f>
        <v>ACPTVGEN8</v>
      </c>
      <c r="C9593" s="1" t="str">
        <f>VLOOKUP(A9593,[1]Maestra!A$1:C$746,3,0)</f>
        <v>PTV Generico</v>
      </c>
      <c r="D9593" s="1" t="s">
        <v>30</v>
      </c>
      <c r="E9593" s="1" t="s">
        <v>505</v>
      </c>
      <c r="F9593" s="1" t="s">
        <v>515</v>
      </c>
      <c r="G9593" s="1">
        <v>105</v>
      </c>
      <c r="H9593" s="1" t="s">
        <v>510</v>
      </c>
      <c r="I9593" s="1">
        <v>9999</v>
      </c>
      <c r="J9593" s="1">
        <v>9999</v>
      </c>
      <c r="K9593" s="1" t="s">
        <v>330</v>
      </c>
      <c r="Q9593" s="2" t="s">
        <v>37</v>
      </c>
      <c r="R9593" s="1" t="s">
        <v>508</v>
      </c>
      <c r="S9593" s="1" t="str">
        <f t="shared" si="307"/>
        <v>JCC|BC|LPC|105|JU|CMIE|</v>
      </c>
      <c r="T9593" s="2" t="str">
        <f t="shared" si="306"/>
        <v>OK</v>
      </c>
    </row>
    <row r="9594" spans="1:20" x14ac:dyDescent="0.25">
      <c r="A9594" s="1">
        <v>103019999</v>
      </c>
      <c r="B9594" s="1" t="str">
        <f>VLOOKUP(A9594,[1]Maestra!A$1:C$746,2,0)</f>
        <v>ACPTVGEN8</v>
      </c>
      <c r="C9594" s="1" t="str">
        <f>VLOOKUP(A9594,[1]Maestra!A$1:C$746,3,0)</f>
        <v>PTV Generico</v>
      </c>
      <c r="D9594" s="1" t="s">
        <v>30</v>
      </c>
      <c r="E9594" s="1" t="s">
        <v>505</v>
      </c>
      <c r="F9594" s="1" t="s">
        <v>515</v>
      </c>
      <c r="G9594" s="1">
        <v>105</v>
      </c>
      <c r="H9594" s="1" t="s">
        <v>510</v>
      </c>
      <c r="I9594" s="1">
        <v>9999</v>
      </c>
      <c r="J9594" s="1">
        <v>9999</v>
      </c>
      <c r="K9594" s="1" t="s">
        <v>331</v>
      </c>
      <c r="Q9594" s="2" t="s">
        <v>37</v>
      </c>
      <c r="R9594" s="1" t="s">
        <v>508</v>
      </c>
      <c r="S9594" s="1" t="str">
        <f t="shared" si="307"/>
        <v>JCC|BC|LPC|105|JU|CPEM|</v>
      </c>
      <c r="T9594" s="2" t="str">
        <f t="shared" si="306"/>
        <v>OK</v>
      </c>
    </row>
    <row r="9595" spans="1:20" x14ac:dyDescent="0.25">
      <c r="A9595" s="1">
        <v>103019999</v>
      </c>
      <c r="B9595" s="1" t="str">
        <f>VLOOKUP(A9595,[1]Maestra!A$1:C$746,2,0)</f>
        <v>ACPTVGEN8</v>
      </c>
      <c r="C9595" s="1" t="str">
        <f>VLOOKUP(A9595,[1]Maestra!A$1:C$746,3,0)</f>
        <v>PTV Generico</v>
      </c>
      <c r="D9595" s="1" t="s">
        <v>30</v>
      </c>
      <c r="E9595" s="1" t="s">
        <v>505</v>
      </c>
      <c r="F9595" s="1" t="s">
        <v>515</v>
      </c>
      <c r="G9595" s="1">
        <v>105</v>
      </c>
      <c r="H9595" s="1" t="s">
        <v>511</v>
      </c>
      <c r="I9595" s="1">
        <v>9999</v>
      </c>
      <c r="J9595" s="1">
        <v>9999</v>
      </c>
      <c r="K9595" s="1" t="s">
        <v>327</v>
      </c>
      <c r="Q9595" s="2" t="s">
        <v>37</v>
      </c>
      <c r="R9595" s="1" t="s">
        <v>508</v>
      </c>
      <c r="S9595" s="1" t="str">
        <f t="shared" si="307"/>
        <v>JCC|BC|LPC|105|PJ|CCOR|</v>
      </c>
      <c r="T9595" s="2" t="str">
        <f t="shared" si="306"/>
        <v>OK</v>
      </c>
    </row>
    <row r="9596" spans="1:20" x14ac:dyDescent="0.25">
      <c r="A9596" s="1">
        <v>103019999</v>
      </c>
      <c r="B9596" s="1" t="str">
        <f>VLOOKUP(A9596,[1]Maestra!A$1:C$746,2,0)</f>
        <v>ACPTVGEN8</v>
      </c>
      <c r="C9596" s="1" t="str">
        <f>VLOOKUP(A9596,[1]Maestra!A$1:C$746,3,0)</f>
        <v>PTV Generico</v>
      </c>
      <c r="D9596" s="1" t="s">
        <v>30</v>
      </c>
      <c r="E9596" s="1" t="s">
        <v>505</v>
      </c>
      <c r="F9596" s="1" t="s">
        <v>515</v>
      </c>
      <c r="G9596" s="1">
        <v>105</v>
      </c>
      <c r="H9596" s="1" t="s">
        <v>511</v>
      </c>
      <c r="I9596" s="1">
        <v>9999</v>
      </c>
      <c r="J9596" s="1">
        <v>9999</v>
      </c>
      <c r="K9596" s="1" t="s">
        <v>323</v>
      </c>
      <c r="Q9596" s="2" t="s">
        <v>37</v>
      </c>
      <c r="R9596" s="1" t="s">
        <v>508</v>
      </c>
      <c r="S9596" s="1" t="str">
        <f t="shared" si="307"/>
        <v>JCC|BC|LPC|105|PJ|CESP|</v>
      </c>
      <c r="T9596" s="2" t="str">
        <f t="shared" si="306"/>
        <v>OK</v>
      </c>
    </row>
    <row r="9597" spans="1:20" x14ac:dyDescent="0.25">
      <c r="A9597" s="1">
        <v>103019999</v>
      </c>
      <c r="B9597" s="1" t="str">
        <f>VLOOKUP(A9597,[1]Maestra!A$1:C$746,2,0)</f>
        <v>ACPTVGEN8</v>
      </c>
      <c r="C9597" s="1" t="str">
        <f>VLOOKUP(A9597,[1]Maestra!A$1:C$746,3,0)</f>
        <v>PTV Generico</v>
      </c>
      <c r="D9597" s="1" t="s">
        <v>30</v>
      </c>
      <c r="E9597" s="1" t="s">
        <v>505</v>
      </c>
      <c r="F9597" s="1" t="s">
        <v>515</v>
      </c>
      <c r="G9597" s="1">
        <v>105</v>
      </c>
      <c r="H9597" s="1" t="s">
        <v>511</v>
      </c>
      <c r="I9597" s="1">
        <v>9999</v>
      </c>
      <c r="J9597" s="1">
        <v>9999</v>
      </c>
      <c r="K9597" s="1" t="s">
        <v>328</v>
      </c>
      <c r="Q9597" s="2" t="s">
        <v>37</v>
      </c>
      <c r="R9597" s="1" t="s">
        <v>508</v>
      </c>
      <c r="S9597" s="1" t="str">
        <f t="shared" si="307"/>
        <v>JCC|BC|LPC|105|PJ|CGEM|</v>
      </c>
      <c r="T9597" s="2" t="str">
        <f t="shared" si="306"/>
        <v>OK</v>
      </c>
    </row>
    <row r="9598" spans="1:20" x14ac:dyDescent="0.25">
      <c r="A9598" s="1">
        <v>103019999</v>
      </c>
      <c r="B9598" s="1" t="str">
        <f>VLOOKUP(A9598,[1]Maestra!A$1:C$746,2,0)</f>
        <v>ACPTVGEN8</v>
      </c>
      <c r="C9598" s="1" t="str">
        <f>VLOOKUP(A9598,[1]Maestra!A$1:C$746,3,0)</f>
        <v>PTV Generico</v>
      </c>
      <c r="D9598" s="1" t="s">
        <v>30</v>
      </c>
      <c r="E9598" s="1" t="s">
        <v>505</v>
      </c>
      <c r="F9598" s="1" t="s">
        <v>515</v>
      </c>
      <c r="G9598" s="1">
        <v>105</v>
      </c>
      <c r="H9598" s="1" t="s">
        <v>511</v>
      </c>
      <c r="I9598" s="1">
        <v>9999</v>
      </c>
      <c r="J9598" s="1">
        <v>9999</v>
      </c>
      <c r="K9598" s="1" t="s">
        <v>325</v>
      </c>
      <c r="Q9598" s="2" t="s">
        <v>37</v>
      </c>
      <c r="R9598" s="1" t="s">
        <v>508</v>
      </c>
      <c r="S9598" s="1" t="str">
        <f t="shared" si="307"/>
        <v>JCC|BC|LPC|105|PJ|CMED|</v>
      </c>
      <c r="T9598" s="2" t="str">
        <f t="shared" si="306"/>
        <v>OK</v>
      </c>
    </row>
    <row r="9599" spans="1:20" x14ac:dyDescent="0.25">
      <c r="A9599" s="1">
        <v>103019999</v>
      </c>
      <c r="B9599" s="1" t="str">
        <f>VLOOKUP(A9599,[1]Maestra!A$1:C$746,2,0)</f>
        <v>ACPTVGEN8</v>
      </c>
      <c r="C9599" s="1" t="str">
        <f>VLOOKUP(A9599,[1]Maestra!A$1:C$746,3,0)</f>
        <v>PTV Generico</v>
      </c>
      <c r="D9599" s="1" t="s">
        <v>30</v>
      </c>
      <c r="E9599" s="1" t="s">
        <v>505</v>
      </c>
      <c r="F9599" s="1" t="s">
        <v>515</v>
      </c>
      <c r="G9599" s="1">
        <v>105</v>
      </c>
      <c r="H9599" s="1" t="s">
        <v>511</v>
      </c>
      <c r="I9599" s="1">
        <v>9999</v>
      </c>
      <c r="J9599" s="1">
        <v>9999</v>
      </c>
      <c r="K9599" s="1" t="s">
        <v>330</v>
      </c>
      <c r="Q9599" s="2" t="s">
        <v>37</v>
      </c>
      <c r="R9599" s="1" t="s">
        <v>508</v>
      </c>
      <c r="S9599" s="1" t="str">
        <f t="shared" si="307"/>
        <v>JCC|BC|LPC|105|PJ|CMIE|</v>
      </c>
      <c r="T9599" s="2" t="str">
        <f t="shared" si="306"/>
        <v>OK</v>
      </c>
    </row>
    <row r="9600" spans="1:20" x14ac:dyDescent="0.25">
      <c r="A9600" s="1">
        <v>103019999</v>
      </c>
      <c r="B9600" s="1" t="str">
        <f>VLOOKUP(A9600,[1]Maestra!A$1:C$746,2,0)</f>
        <v>ACPTVGEN8</v>
      </c>
      <c r="C9600" s="1" t="str">
        <f>VLOOKUP(A9600,[1]Maestra!A$1:C$746,3,0)</f>
        <v>PTV Generico</v>
      </c>
      <c r="D9600" s="1" t="s">
        <v>30</v>
      </c>
      <c r="E9600" s="1" t="s">
        <v>505</v>
      </c>
      <c r="F9600" s="1" t="s">
        <v>515</v>
      </c>
      <c r="G9600" s="1">
        <v>105</v>
      </c>
      <c r="H9600" s="1" t="s">
        <v>511</v>
      </c>
      <c r="I9600" s="1">
        <v>9999</v>
      </c>
      <c r="J9600" s="1">
        <v>9999</v>
      </c>
      <c r="K9600" s="1" t="s">
        <v>331</v>
      </c>
      <c r="Q9600" s="2" t="s">
        <v>37</v>
      </c>
      <c r="R9600" s="1" t="s">
        <v>508</v>
      </c>
      <c r="S9600" s="1" t="str">
        <f t="shared" si="307"/>
        <v>JCC|BC|LPC|105|PJ|CPEM|</v>
      </c>
      <c r="T9600" s="2" t="str">
        <f t="shared" si="306"/>
        <v>OK</v>
      </c>
    </row>
    <row r="9601" spans="1:20" x14ac:dyDescent="0.25">
      <c r="A9601" s="1">
        <v>103019999</v>
      </c>
      <c r="B9601" s="1" t="str">
        <f>VLOOKUP(A9601,[1]Maestra!A$1:C$746,2,0)</f>
        <v>ACPTVGEN8</v>
      </c>
      <c r="C9601" s="1" t="str">
        <f>VLOOKUP(A9601,[1]Maestra!A$1:C$746,3,0)</f>
        <v>PTV Generico</v>
      </c>
      <c r="D9601" s="1" t="s">
        <v>30</v>
      </c>
      <c r="E9601" s="1" t="s">
        <v>505</v>
      </c>
      <c r="F9601" s="1" t="s">
        <v>515</v>
      </c>
      <c r="G9601" s="1">
        <v>345</v>
      </c>
      <c r="H9601" s="1" t="s">
        <v>511</v>
      </c>
      <c r="I9601" s="1">
        <v>9999</v>
      </c>
      <c r="J9601" s="1">
        <v>9999</v>
      </c>
      <c r="K9601" s="1" t="s">
        <v>331</v>
      </c>
      <c r="Q9601" s="2" t="s">
        <v>37</v>
      </c>
      <c r="R9601" s="1" t="s">
        <v>508</v>
      </c>
      <c r="S9601" s="1" t="str">
        <f t="shared" si="307"/>
        <v>JCC|BC|LPC|345|PJ|CPEM|</v>
      </c>
      <c r="T9601" s="2" t="str">
        <f t="shared" si="306"/>
        <v>OK</v>
      </c>
    </row>
    <row r="9602" spans="1:20" x14ac:dyDescent="0.25">
      <c r="A9602" s="1">
        <v>501999999</v>
      </c>
      <c r="B9602" s="1" t="str">
        <f>VLOOKUP(A9602,[1]Maestra!A$1:C$746,2,0)</f>
        <v>ACLEASIN6</v>
      </c>
      <c r="C9602" s="1" t="str">
        <f>VLOOKUP(A9602,[1]Maestra!A$1:C$746,3,0)</f>
        <v>Leasing</v>
      </c>
      <c r="D9602" s="1" t="s">
        <v>30</v>
      </c>
      <c r="E9602" s="1" t="s">
        <v>505</v>
      </c>
      <c r="F9602" s="1" t="s">
        <v>515</v>
      </c>
      <c r="G9602" s="1">
        <v>501</v>
      </c>
      <c r="H9602" s="1" t="s">
        <v>507</v>
      </c>
      <c r="I9602" s="1">
        <v>9999</v>
      </c>
      <c r="J9602" s="1">
        <v>9999</v>
      </c>
      <c r="K9602" s="1" t="s">
        <v>327</v>
      </c>
      <c r="Q9602" s="2" t="s">
        <v>37</v>
      </c>
      <c r="R9602" s="1" t="s">
        <v>508</v>
      </c>
      <c r="S9602" s="1" t="str">
        <f t="shared" si="307"/>
        <v>JCC|BC|LPC|501|CA|CCOR|</v>
      </c>
      <c r="T9602" s="2" t="str">
        <f t="shared" si="306"/>
        <v>OK</v>
      </c>
    </row>
    <row r="9603" spans="1:20" x14ac:dyDescent="0.25">
      <c r="A9603" s="1">
        <v>501999999</v>
      </c>
      <c r="B9603" s="1" t="str">
        <f>VLOOKUP(A9603,[1]Maestra!A$1:C$746,2,0)</f>
        <v>ACLEASIN6</v>
      </c>
      <c r="C9603" s="1" t="str">
        <f>VLOOKUP(A9603,[1]Maestra!A$1:C$746,3,0)</f>
        <v>Leasing</v>
      </c>
      <c r="D9603" s="1" t="s">
        <v>30</v>
      </c>
      <c r="E9603" s="1" t="s">
        <v>505</v>
      </c>
      <c r="F9603" s="1" t="s">
        <v>515</v>
      </c>
      <c r="G9603" s="1">
        <v>501</v>
      </c>
      <c r="H9603" s="1" t="s">
        <v>507</v>
      </c>
      <c r="I9603" s="1">
        <v>9999</v>
      </c>
      <c r="J9603" s="1">
        <v>9999</v>
      </c>
      <c r="K9603" s="1" t="s">
        <v>323</v>
      </c>
      <c r="Q9603" s="2" t="s">
        <v>37</v>
      </c>
      <c r="R9603" s="1" t="s">
        <v>508</v>
      </c>
      <c r="S9603" s="1" t="str">
        <f t="shared" si="307"/>
        <v>JCC|BC|LPC|501|CA|CESP|</v>
      </c>
      <c r="T9603" s="2" t="str">
        <f t="shared" ref="T9603:T9666" si="308">IF(COUNTIFS($D$2:$D$20413,D9603,$S$2:$S$20413,S9603,$A$2:$A$20413,"&lt;&gt;"&amp;A9603)&gt;0,"Conflicto","OK")</f>
        <v>OK</v>
      </c>
    </row>
    <row r="9604" spans="1:20" x14ac:dyDescent="0.25">
      <c r="A9604" s="1">
        <v>501999999</v>
      </c>
      <c r="B9604" s="1" t="str">
        <f>VLOOKUP(A9604,[1]Maestra!A$1:C$746,2,0)</f>
        <v>ACLEASIN6</v>
      </c>
      <c r="C9604" s="1" t="str">
        <f>VLOOKUP(A9604,[1]Maestra!A$1:C$746,3,0)</f>
        <v>Leasing</v>
      </c>
      <c r="D9604" s="1" t="s">
        <v>30</v>
      </c>
      <c r="E9604" s="1" t="s">
        <v>505</v>
      </c>
      <c r="F9604" s="1" t="s">
        <v>515</v>
      </c>
      <c r="G9604" s="1">
        <v>501</v>
      </c>
      <c r="H9604" s="1" t="s">
        <v>507</v>
      </c>
      <c r="I9604" s="1">
        <v>9999</v>
      </c>
      <c r="J9604" s="1">
        <v>9999</v>
      </c>
      <c r="K9604" s="1" t="s">
        <v>328</v>
      </c>
      <c r="Q9604" s="2" t="s">
        <v>37</v>
      </c>
      <c r="R9604" s="1" t="s">
        <v>508</v>
      </c>
      <c r="S9604" s="1" t="str">
        <f t="shared" si="307"/>
        <v>JCC|BC|LPC|501|CA|CGEM|</v>
      </c>
      <c r="T9604" s="2" t="str">
        <f t="shared" si="308"/>
        <v>OK</v>
      </c>
    </row>
    <row r="9605" spans="1:20" x14ac:dyDescent="0.25">
      <c r="A9605" s="1">
        <v>501999999</v>
      </c>
      <c r="B9605" s="1" t="str">
        <f>VLOOKUP(A9605,[1]Maestra!A$1:C$746,2,0)</f>
        <v>ACLEASIN6</v>
      </c>
      <c r="C9605" s="1" t="str">
        <f>VLOOKUP(A9605,[1]Maestra!A$1:C$746,3,0)</f>
        <v>Leasing</v>
      </c>
      <c r="D9605" s="1" t="s">
        <v>30</v>
      </c>
      <c r="E9605" s="1" t="s">
        <v>505</v>
      </c>
      <c r="F9605" s="1" t="s">
        <v>515</v>
      </c>
      <c r="G9605" s="1">
        <v>501</v>
      </c>
      <c r="H9605" s="1" t="s">
        <v>507</v>
      </c>
      <c r="I9605" s="1">
        <v>9999</v>
      </c>
      <c r="J9605" s="1">
        <v>9999</v>
      </c>
      <c r="K9605" s="1" t="s">
        <v>329</v>
      </c>
      <c r="Q9605" s="2" t="s">
        <v>37</v>
      </c>
      <c r="R9605" s="1" t="s">
        <v>508</v>
      </c>
      <c r="S9605" s="1" t="str">
        <f t="shared" si="307"/>
        <v>JCC|BC|LPC|501|CA|CIVA|</v>
      </c>
      <c r="T9605" s="2" t="str">
        <f t="shared" si="308"/>
        <v>OK</v>
      </c>
    </row>
    <row r="9606" spans="1:20" x14ac:dyDescent="0.25">
      <c r="A9606" s="1">
        <v>501999999</v>
      </c>
      <c r="B9606" s="1" t="str">
        <f>VLOOKUP(A9606,[1]Maestra!A$1:C$746,2,0)</f>
        <v>ACLEASIN6</v>
      </c>
      <c r="C9606" s="1" t="str">
        <f>VLOOKUP(A9606,[1]Maestra!A$1:C$746,3,0)</f>
        <v>Leasing</v>
      </c>
      <c r="D9606" s="1" t="s">
        <v>30</v>
      </c>
      <c r="E9606" s="1" t="s">
        <v>505</v>
      </c>
      <c r="F9606" s="1" t="s">
        <v>515</v>
      </c>
      <c r="G9606" s="1">
        <v>501</v>
      </c>
      <c r="H9606" s="1" t="s">
        <v>507</v>
      </c>
      <c r="I9606" s="1">
        <v>9999</v>
      </c>
      <c r="J9606" s="1">
        <v>9999</v>
      </c>
      <c r="K9606" s="1" t="s">
        <v>325</v>
      </c>
      <c r="Q9606" s="2" t="s">
        <v>37</v>
      </c>
      <c r="R9606" s="1" t="s">
        <v>508</v>
      </c>
      <c r="S9606" s="1" t="str">
        <f t="shared" si="307"/>
        <v>JCC|BC|LPC|501|CA|CMED|</v>
      </c>
      <c r="T9606" s="2" t="str">
        <f t="shared" si="308"/>
        <v>OK</v>
      </c>
    </row>
    <row r="9607" spans="1:20" x14ac:dyDescent="0.25">
      <c r="A9607" s="1">
        <v>501999999</v>
      </c>
      <c r="B9607" s="1" t="str">
        <f>VLOOKUP(A9607,[1]Maestra!A$1:C$746,2,0)</f>
        <v>ACLEASIN6</v>
      </c>
      <c r="C9607" s="1" t="str">
        <f>VLOOKUP(A9607,[1]Maestra!A$1:C$746,3,0)</f>
        <v>Leasing</v>
      </c>
      <c r="D9607" s="1" t="s">
        <v>30</v>
      </c>
      <c r="E9607" s="1" t="s">
        <v>505</v>
      </c>
      <c r="F9607" s="1" t="s">
        <v>515</v>
      </c>
      <c r="G9607" s="1">
        <v>501</v>
      </c>
      <c r="H9607" s="1" t="s">
        <v>507</v>
      </c>
      <c r="I9607" s="1">
        <v>9999</v>
      </c>
      <c r="J9607" s="1">
        <v>9999</v>
      </c>
      <c r="K9607" s="1" t="s">
        <v>330</v>
      </c>
      <c r="Q9607" s="2" t="s">
        <v>37</v>
      </c>
      <c r="R9607" s="1" t="s">
        <v>508</v>
      </c>
      <c r="S9607" s="1" t="str">
        <f t="shared" si="307"/>
        <v>JCC|BC|LPC|501|CA|CMIE|</v>
      </c>
      <c r="T9607" s="2" t="str">
        <f t="shared" si="308"/>
        <v>OK</v>
      </c>
    </row>
    <row r="9608" spans="1:20" x14ac:dyDescent="0.25">
      <c r="A9608" s="1">
        <v>501999999</v>
      </c>
      <c r="B9608" s="1" t="str">
        <f>VLOOKUP(A9608,[1]Maestra!A$1:C$746,2,0)</f>
        <v>ACLEASIN6</v>
      </c>
      <c r="C9608" s="1" t="str">
        <f>VLOOKUP(A9608,[1]Maestra!A$1:C$746,3,0)</f>
        <v>Leasing</v>
      </c>
      <c r="D9608" s="1" t="s">
        <v>30</v>
      </c>
      <c r="E9608" s="1" t="s">
        <v>505</v>
      </c>
      <c r="F9608" s="1" t="s">
        <v>515</v>
      </c>
      <c r="G9608" s="1">
        <v>501</v>
      </c>
      <c r="H9608" s="1" t="s">
        <v>507</v>
      </c>
      <c r="I9608" s="1">
        <v>9999</v>
      </c>
      <c r="J9608" s="1">
        <v>9999</v>
      </c>
      <c r="K9608" s="1" t="s">
        <v>331</v>
      </c>
      <c r="Q9608" s="2" t="s">
        <v>37</v>
      </c>
      <c r="R9608" s="1" t="s">
        <v>508</v>
      </c>
      <c r="S9608" s="1" t="str">
        <f t="shared" si="307"/>
        <v>JCC|BC|LPC|501|CA|CPEM|</v>
      </c>
      <c r="T9608" s="2" t="str">
        <f t="shared" si="308"/>
        <v>OK</v>
      </c>
    </row>
    <row r="9609" spans="1:20" x14ac:dyDescent="0.25">
      <c r="A9609" s="1">
        <v>501999999</v>
      </c>
      <c r="B9609" s="1" t="str">
        <f>VLOOKUP(A9609,[1]Maestra!A$1:C$746,2,0)</f>
        <v>ACLEASIN6</v>
      </c>
      <c r="C9609" s="1" t="str">
        <f>VLOOKUP(A9609,[1]Maestra!A$1:C$746,3,0)</f>
        <v>Leasing</v>
      </c>
      <c r="D9609" s="1" t="s">
        <v>30</v>
      </c>
      <c r="E9609" s="1" t="s">
        <v>505</v>
      </c>
      <c r="F9609" s="1" t="s">
        <v>515</v>
      </c>
      <c r="G9609" s="1">
        <v>501</v>
      </c>
      <c r="H9609" s="1" t="s">
        <v>509</v>
      </c>
      <c r="I9609" s="1">
        <v>9999</v>
      </c>
      <c r="J9609" s="1">
        <v>9999</v>
      </c>
      <c r="K9609" s="1" t="s">
        <v>327</v>
      </c>
      <c r="Q9609" s="2" t="s">
        <v>37</v>
      </c>
      <c r="R9609" s="1" t="s">
        <v>508</v>
      </c>
      <c r="S9609" s="1" t="str">
        <f t="shared" si="307"/>
        <v>JCC|BC|LPC|501|CS|CCOR|</v>
      </c>
      <c r="T9609" s="2" t="str">
        <f t="shared" si="308"/>
        <v>OK</v>
      </c>
    </row>
    <row r="9610" spans="1:20" x14ac:dyDescent="0.25">
      <c r="A9610" s="1">
        <v>501999999</v>
      </c>
      <c r="B9610" s="1" t="str">
        <f>VLOOKUP(A9610,[1]Maestra!A$1:C$746,2,0)</f>
        <v>ACLEASIN6</v>
      </c>
      <c r="C9610" s="1" t="str">
        <f>VLOOKUP(A9610,[1]Maestra!A$1:C$746,3,0)</f>
        <v>Leasing</v>
      </c>
      <c r="D9610" s="1" t="s">
        <v>30</v>
      </c>
      <c r="E9610" s="1" t="s">
        <v>505</v>
      </c>
      <c r="F9610" s="1" t="s">
        <v>515</v>
      </c>
      <c r="G9610" s="1">
        <v>501</v>
      </c>
      <c r="H9610" s="1" t="s">
        <v>509</v>
      </c>
      <c r="I9610" s="1">
        <v>9999</v>
      </c>
      <c r="J9610" s="1">
        <v>9999</v>
      </c>
      <c r="K9610" s="1" t="s">
        <v>323</v>
      </c>
      <c r="Q9610" s="2" t="s">
        <v>37</v>
      </c>
      <c r="R9610" s="1" t="s">
        <v>508</v>
      </c>
      <c r="S9610" s="1" t="str">
        <f t="shared" si="307"/>
        <v>JCC|BC|LPC|501|CS|CESP|</v>
      </c>
      <c r="T9610" s="2" t="str">
        <f t="shared" si="308"/>
        <v>OK</v>
      </c>
    </row>
    <row r="9611" spans="1:20" x14ac:dyDescent="0.25">
      <c r="A9611" s="1">
        <v>501999999</v>
      </c>
      <c r="B9611" s="1" t="str">
        <f>VLOOKUP(A9611,[1]Maestra!A$1:C$746,2,0)</f>
        <v>ACLEASIN6</v>
      </c>
      <c r="C9611" s="1" t="str">
        <f>VLOOKUP(A9611,[1]Maestra!A$1:C$746,3,0)</f>
        <v>Leasing</v>
      </c>
      <c r="D9611" s="1" t="s">
        <v>30</v>
      </c>
      <c r="E9611" s="1" t="s">
        <v>505</v>
      </c>
      <c r="F9611" s="1" t="s">
        <v>515</v>
      </c>
      <c r="G9611" s="1">
        <v>501</v>
      </c>
      <c r="H9611" s="1" t="s">
        <v>509</v>
      </c>
      <c r="I9611" s="1">
        <v>9999</v>
      </c>
      <c r="J9611" s="1">
        <v>9999</v>
      </c>
      <c r="K9611" s="1" t="s">
        <v>328</v>
      </c>
      <c r="Q9611" s="2" t="s">
        <v>37</v>
      </c>
      <c r="R9611" s="1" t="s">
        <v>508</v>
      </c>
      <c r="S9611" s="1" t="str">
        <f t="shared" si="307"/>
        <v>JCC|BC|LPC|501|CS|CGEM|</v>
      </c>
      <c r="T9611" s="2" t="str">
        <f t="shared" si="308"/>
        <v>OK</v>
      </c>
    </row>
    <row r="9612" spans="1:20" x14ac:dyDescent="0.25">
      <c r="A9612" s="1">
        <v>501999999</v>
      </c>
      <c r="B9612" s="1" t="str">
        <f>VLOOKUP(A9612,[1]Maestra!A$1:C$746,2,0)</f>
        <v>ACLEASIN6</v>
      </c>
      <c r="C9612" s="1" t="str">
        <f>VLOOKUP(A9612,[1]Maestra!A$1:C$746,3,0)</f>
        <v>Leasing</v>
      </c>
      <c r="D9612" s="1" t="s">
        <v>30</v>
      </c>
      <c r="E9612" s="1" t="s">
        <v>505</v>
      </c>
      <c r="F9612" s="1" t="s">
        <v>515</v>
      </c>
      <c r="G9612" s="1">
        <v>501</v>
      </c>
      <c r="H9612" s="1" t="s">
        <v>509</v>
      </c>
      <c r="I9612" s="1">
        <v>9999</v>
      </c>
      <c r="J9612" s="1">
        <v>9999</v>
      </c>
      <c r="K9612" s="1" t="s">
        <v>329</v>
      </c>
      <c r="Q9612" s="2" t="s">
        <v>37</v>
      </c>
      <c r="R9612" s="1" t="s">
        <v>508</v>
      </c>
      <c r="S9612" s="1" t="str">
        <f t="shared" si="307"/>
        <v>JCC|BC|LPC|501|CS|CIVA|</v>
      </c>
      <c r="T9612" s="2" t="str">
        <f t="shared" si="308"/>
        <v>OK</v>
      </c>
    </row>
    <row r="9613" spans="1:20" x14ac:dyDescent="0.25">
      <c r="A9613" s="1">
        <v>501999999</v>
      </c>
      <c r="B9613" s="1" t="str">
        <f>VLOOKUP(A9613,[1]Maestra!A$1:C$746,2,0)</f>
        <v>ACLEASIN6</v>
      </c>
      <c r="C9613" s="1" t="str">
        <f>VLOOKUP(A9613,[1]Maestra!A$1:C$746,3,0)</f>
        <v>Leasing</v>
      </c>
      <c r="D9613" s="1" t="s">
        <v>30</v>
      </c>
      <c r="E9613" s="1" t="s">
        <v>505</v>
      </c>
      <c r="F9613" s="1" t="s">
        <v>515</v>
      </c>
      <c r="G9613" s="1">
        <v>501</v>
      </c>
      <c r="H9613" s="1" t="s">
        <v>509</v>
      </c>
      <c r="I9613" s="1">
        <v>9999</v>
      </c>
      <c r="J9613" s="1">
        <v>9999</v>
      </c>
      <c r="K9613" s="1" t="s">
        <v>325</v>
      </c>
      <c r="Q9613" s="2" t="s">
        <v>37</v>
      </c>
      <c r="R9613" s="1" t="s">
        <v>508</v>
      </c>
      <c r="S9613" s="1" t="str">
        <f t="shared" si="307"/>
        <v>JCC|BC|LPC|501|CS|CMED|</v>
      </c>
      <c r="T9613" s="2" t="str">
        <f t="shared" si="308"/>
        <v>OK</v>
      </c>
    </row>
    <row r="9614" spans="1:20" x14ac:dyDescent="0.25">
      <c r="A9614" s="1">
        <v>501999999</v>
      </c>
      <c r="B9614" s="1" t="str">
        <f>VLOOKUP(A9614,[1]Maestra!A$1:C$746,2,0)</f>
        <v>ACLEASIN6</v>
      </c>
      <c r="C9614" s="1" t="str">
        <f>VLOOKUP(A9614,[1]Maestra!A$1:C$746,3,0)</f>
        <v>Leasing</v>
      </c>
      <c r="D9614" s="1" t="s">
        <v>30</v>
      </c>
      <c r="E9614" s="1" t="s">
        <v>505</v>
      </c>
      <c r="F9614" s="1" t="s">
        <v>515</v>
      </c>
      <c r="G9614" s="1">
        <v>501</v>
      </c>
      <c r="H9614" s="1" t="s">
        <v>509</v>
      </c>
      <c r="I9614" s="1">
        <v>9999</v>
      </c>
      <c r="J9614" s="1">
        <v>9999</v>
      </c>
      <c r="K9614" s="1" t="s">
        <v>330</v>
      </c>
      <c r="Q9614" s="2" t="s">
        <v>37</v>
      </c>
      <c r="R9614" s="1" t="s">
        <v>508</v>
      </c>
      <c r="S9614" s="1" t="str">
        <f t="shared" si="307"/>
        <v>JCC|BC|LPC|501|CS|CMIE|</v>
      </c>
      <c r="T9614" s="2" t="str">
        <f t="shared" si="308"/>
        <v>OK</v>
      </c>
    </row>
    <row r="9615" spans="1:20" x14ac:dyDescent="0.25">
      <c r="A9615" s="1">
        <v>501999999</v>
      </c>
      <c r="B9615" s="1" t="str">
        <f>VLOOKUP(A9615,[1]Maestra!A$1:C$746,2,0)</f>
        <v>ACLEASIN6</v>
      </c>
      <c r="C9615" s="1" t="str">
        <f>VLOOKUP(A9615,[1]Maestra!A$1:C$746,3,0)</f>
        <v>Leasing</v>
      </c>
      <c r="D9615" s="1" t="s">
        <v>30</v>
      </c>
      <c r="E9615" s="1" t="s">
        <v>505</v>
      </c>
      <c r="F9615" s="1" t="s">
        <v>515</v>
      </c>
      <c r="G9615" s="1">
        <v>501</v>
      </c>
      <c r="H9615" s="1" t="s">
        <v>509</v>
      </c>
      <c r="I9615" s="1">
        <v>9999</v>
      </c>
      <c r="J9615" s="1">
        <v>9999</v>
      </c>
      <c r="K9615" s="1" t="s">
        <v>331</v>
      </c>
      <c r="Q9615" s="2" t="s">
        <v>37</v>
      </c>
      <c r="R9615" s="1" t="s">
        <v>508</v>
      </c>
      <c r="S9615" s="1" t="str">
        <f t="shared" si="307"/>
        <v>JCC|BC|LPC|501|CS|CPEM|</v>
      </c>
      <c r="T9615" s="2" t="str">
        <f t="shared" si="308"/>
        <v>OK</v>
      </c>
    </row>
    <row r="9616" spans="1:20" x14ac:dyDescent="0.25">
      <c r="A9616" s="1">
        <v>501999999</v>
      </c>
      <c r="B9616" s="1" t="str">
        <f>VLOOKUP(A9616,[1]Maestra!A$1:C$746,2,0)</f>
        <v>ACLEASIN6</v>
      </c>
      <c r="C9616" s="1" t="str">
        <f>VLOOKUP(A9616,[1]Maestra!A$1:C$746,3,0)</f>
        <v>Leasing</v>
      </c>
      <c r="D9616" s="1" t="s">
        <v>30</v>
      </c>
      <c r="E9616" s="1" t="s">
        <v>505</v>
      </c>
      <c r="F9616" s="1" t="s">
        <v>515</v>
      </c>
      <c r="G9616" s="1">
        <v>501</v>
      </c>
      <c r="H9616" s="1" t="s">
        <v>510</v>
      </c>
      <c r="I9616" s="1">
        <v>9999</v>
      </c>
      <c r="J9616" s="1">
        <v>9999</v>
      </c>
      <c r="K9616" s="1" t="s">
        <v>330</v>
      </c>
      <c r="Q9616" s="2" t="s">
        <v>37</v>
      </c>
      <c r="R9616" s="1" t="s">
        <v>508</v>
      </c>
      <c r="S9616" s="1" t="str">
        <f t="shared" si="307"/>
        <v>JCC|BC|LPC|501|JU|CMIE|</v>
      </c>
      <c r="T9616" s="2" t="str">
        <f t="shared" si="308"/>
        <v>OK</v>
      </c>
    </row>
    <row r="9617" spans="1:20" x14ac:dyDescent="0.25">
      <c r="A9617" s="1">
        <v>501999999</v>
      </c>
      <c r="B9617" s="1" t="str">
        <f>VLOOKUP(A9617,[1]Maestra!A$1:C$746,2,0)</f>
        <v>ACLEASIN6</v>
      </c>
      <c r="C9617" s="1" t="str">
        <f>VLOOKUP(A9617,[1]Maestra!A$1:C$746,3,0)</f>
        <v>Leasing</v>
      </c>
      <c r="D9617" s="1" t="s">
        <v>30</v>
      </c>
      <c r="E9617" s="1" t="s">
        <v>505</v>
      </c>
      <c r="F9617" s="1" t="s">
        <v>515</v>
      </c>
      <c r="G9617" s="1">
        <v>501</v>
      </c>
      <c r="H9617" s="1" t="s">
        <v>510</v>
      </c>
      <c r="I9617" s="1">
        <v>9999</v>
      </c>
      <c r="J9617" s="1">
        <v>9999</v>
      </c>
      <c r="K9617" s="1" t="s">
        <v>331</v>
      </c>
      <c r="Q9617" s="2" t="s">
        <v>37</v>
      </c>
      <c r="R9617" s="1" t="s">
        <v>508</v>
      </c>
      <c r="S9617" s="1" t="str">
        <f t="shared" si="307"/>
        <v>JCC|BC|LPC|501|JU|CPEM|</v>
      </c>
      <c r="T9617" s="2" t="str">
        <f t="shared" si="308"/>
        <v>OK</v>
      </c>
    </row>
    <row r="9618" spans="1:20" x14ac:dyDescent="0.25">
      <c r="A9618" s="1">
        <v>501999999</v>
      </c>
      <c r="B9618" s="1" t="str">
        <f>VLOOKUP(A9618,[1]Maestra!A$1:C$746,2,0)</f>
        <v>ACLEASIN6</v>
      </c>
      <c r="C9618" s="1" t="str">
        <f>VLOOKUP(A9618,[1]Maestra!A$1:C$746,3,0)</f>
        <v>Leasing</v>
      </c>
      <c r="D9618" s="1" t="s">
        <v>30</v>
      </c>
      <c r="E9618" s="1" t="s">
        <v>505</v>
      </c>
      <c r="F9618" s="1" t="s">
        <v>515</v>
      </c>
      <c r="G9618" s="1">
        <v>502</v>
      </c>
      <c r="H9618" s="1" t="s">
        <v>507</v>
      </c>
      <c r="I9618" s="1">
        <v>9999</v>
      </c>
      <c r="J9618" s="1">
        <v>9999</v>
      </c>
      <c r="K9618" s="1" t="s">
        <v>327</v>
      </c>
      <c r="Q9618" s="2" t="s">
        <v>37</v>
      </c>
      <c r="R9618" s="1" t="s">
        <v>508</v>
      </c>
      <c r="S9618" s="1" t="str">
        <f t="shared" si="307"/>
        <v>JCC|BC|LPC|502|CA|CCOR|</v>
      </c>
      <c r="T9618" s="2" t="str">
        <f t="shared" si="308"/>
        <v>OK</v>
      </c>
    </row>
    <row r="9619" spans="1:20" x14ac:dyDescent="0.25">
      <c r="A9619" s="1">
        <v>501999999</v>
      </c>
      <c r="B9619" s="1" t="str">
        <f>VLOOKUP(A9619,[1]Maestra!A$1:C$746,2,0)</f>
        <v>ACLEASIN6</v>
      </c>
      <c r="C9619" s="1" t="str">
        <f>VLOOKUP(A9619,[1]Maestra!A$1:C$746,3,0)</f>
        <v>Leasing</v>
      </c>
      <c r="D9619" s="1" t="s">
        <v>30</v>
      </c>
      <c r="E9619" s="1" t="s">
        <v>505</v>
      </c>
      <c r="F9619" s="1" t="s">
        <v>515</v>
      </c>
      <c r="G9619" s="1">
        <v>502</v>
      </c>
      <c r="H9619" s="1" t="s">
        <v>507</v>
      </c>
      <c r="I9619" s="1">
        <v>9999</v>
      </c>
      <c r="J9619" s="1">
        <v>9999</v>
      </c>
      <c r="K9619" s="1" t="s">
        <v>323</v>
      </c>
      <c r="Q9619" s="2" t="s">
        <v>37</v>
      </c>
      <c r="R9619" s="1" t="s">
        <v>508</v>
      </c>
      <c r="S9619" s="1" t="str">
        <f t="shared" si="307"/>
        <v>JCC|BC|LPC|502|CA|CESP|</v>
      </c>
      <c r="T9619" s="2" t="str">
        <f t="shared" si="308"/>
        <v>OK</v>
      </c>
    </row>
    <row r="9620" spans="1:20" x14ac:dyDescent="0.25">
      <c r="A9620" s="1">
        <v>501999999</v>
      </c>
      <c r="B9620" s="1" t="str">
        <f>VLOOKUP(A9620,[1]Maestra!A$1:C$746,2,0)</f>
        <v>ACLEASIN6</v>
      </c>
      <c r="C9620" s="1" t="str">
        <f>VLOOKUP(A9620,[1]Maestra!A$1:C$746,3,0)</f>
        <v>Leasing</v>
      </c>
      <c r="D9620" s="1" t="s">
        <v>30</v>
      </c>
      <c r="E9620" s="1" t="s">
        <v>505</v>
      </c>
      <c r="F9620" s="1" t="s">
        <v>515</v>
      </c>
      <c r="G9620" s="1">
        <v>502</v>
      </c>
      <c r="H9620" s="1" t="s">
        <v>507</v>
      </c>
      <c r="I9620" s="1">
        <v>9999</v>
      </c>
      <c r="J9620" s="1">
        <v>9999</v>
      </c>
      <c r="K9620" s="1" t="s">
        <v>328</v>
      </c>
      <c r="Q9620" s="2" t="s">
        <v>37</v>
      </c>
      <c r="R9620" s="1" t="s">
        <v>508</v>
      </c>
      <c r="S9620" s="1" t="str">
        <f t="shared" si="307"/>
        <v>JCC|BC|LPC|502|CA|CGEM|</v>
      </c>
      <c r="T9620" s="2" t="str">
        <f t="shared" si="308"/>
        <v>OK</v>
      </c>
    </row>
    <row r="9621" spans="1:20" x14ac:dyDescent="0.25">
      <c r="A9621" s="1">
        <v>501999999</v>
      </c>
      <c r="B9621" s="1" t="str">
        <f>VLOOKUP(A9621,[1]Maestra!A$1:C$746,2,0)</f>
        <v>ACLEASIN6</v>
      </c>
      <c r="C9621" s="1" t="str">
        <f>VLOOKUP(A9621,[1]Maestra!A$1:C$746,3,0)</f>
        <v>Leasing</v>
      </c>
      <c r="D9621" s="1" t="s">
        <v>30</v>
      </c>
      <c r="E9621" s="1" t="s">
        <v>505</v>
      </c>
      <c r="F9621" s="1" t="s">
        <v>515</v>
      </c>
      <c r="G9621" s="1">
        <v>502</v>
      </c>
      <c r="H9621" s="1" t="s">
        <v>507</v>
      </c>
      <c r="I9621" s="1">
        <v>9999</v>
      </c>
      <c r="J9621" s="1">
        <v>9999</v>
      </c>
      <c r="K9621" s="1" t="s">
        <v>329</v>
      </c>
      <c r="Q9621" s="2" t="s">
        <v>37</v>
      </c>
      <c r="R9621" s="1" t="s">
        <v>508</v>
      </c>
      <c r="S9621" s="1" t="str">
        <f t="shared" si="307"/>
        <v>JCC|BC|LPC|502|CA|CIVA|</v>
      </c>
      <c r="T9621" s="2" t="str">
        <f t="shared" si="308"/>
        <v>OK</v>
      </c>
    </row>
    <row r="9622" spans="1:20" x14ac:dyDescent="0.25">
      <c r="A9622" s="1">
        <v>501999999</v>
      </c>
      <c r="B9622" s="1" t="str">
        <f>VLOOKUP(A9622,[1]Maestra!A$1:C$746,2,0)</f>
        <v>ACLEASIN6</v>
      </c>
      <c r="C9622" s="1" t="str">
        <f>VLOOKUP(A9622,[1]Maestra!A$1:C$746,3,0)</f>
        <v>Leasing</v>
      </c>
      <c r="D9622" s="1" t="s">
        <v>30</v>
      </c>
      <c r="E9622" s="1" t="s">
        <v>505</v>
      </c>
      <c r="F9622" s="1" t="s">
        <v>515</v>
      </c>
      <c r="G9622" s="1">
        <v>502</v>
      </c>
      <c r="H9622" s="1" t="s">
        <v>507</v>
      </c>
      <c r="I9622" s="1">
        <v>9999</v>
      </c>
      <c r="J9622" s="1">
        <v>9999</v>
      </c>
      <c r="K9622" s="1" t="s">
        <v>325</v>
      </c>
      <c r="Q9622" s="2" t="s">
        <v>37</v>
      </c>
      <c r="R9622" s="1" t="s">
        <v>508</v>
      </c>
      <c r="S9622" s="1" t="str">
        <f t="shared" si="307"/>
        <v>JCC|BC|LPC|502|CA|CMED|</v>
      </c>
      <c r="T9622" s="2" t="str">
        <f t="shared" si="308"/>
        <v>OK</v>
      </c>
    </row>
    <row r="9623" spans="1:20" x14ac:dyDescent="0.25">
      <c r="A9623" s="1">
        <v>501999999</v>
      </c>
      <c r="B9623" s="1" t="str">
        <f>VLOOKUP(A9623,[1]Maestra!A$1:C$746,2,0)</f>
        <v>ACLEASIN6</v>
      </c>
      <c r="C9623" s="1" t="str">
        <f>VLOOKUP(A9623,[1]Maestra!A$1:C$746,3,0)</f>
        <v>Leasing</v>
      </c>
      <c r="D9623" s="1" t="s">
        <v>30</v>
      </c>
      <c r="E9623" s="1" t="s">
        <v>505</v>
      </c>
      <c r="F9623" s="1" t="s">
        <v>515</v>
      </c>
      <c r="G9623" s="1">
        <v>502</v>
      </c>
      <c r="H9623" s="1" t="s">
        <v>507</v>
      </c>
      <c r="I9623" s="1">
        <v>9999</v>
      </c>
      <c r="J9623" s="1">
        <v>9999</v>
      </c>
      <c r="K9623" s="1" t="s">
        <v>330</v>
      </c>
      <c r="Q9623" s="2" t="s">
        <v>37</v>
      </c>
      <c r="R9623" s="1" t="s">
        <v>508</v>
      </c>
      <c r="S9623" s="1" t="str">
        <f t="shared" si="307"/>
        <v>JCC|BC|LPC|502|CA|CMIE|</v>
      </c>
      <c r="T9623" s="2" t="str">
        <f t="shared" si="308"/>
        <v>OK</v>
      </c>
    </row>
    <row r="9624" spans="1:20" x14ac:dyDescent="0.25">
      <c r="A9624" s="1">
        <v>501999999</v>
      </c>
      <c r="B9624" s="1" t="str">
        <f>VLOOKUP(A9624,[1]Maestra!A$1:C$746,2,0)</f>
        <v>ACLEASIN6</v>
      </c>
      <c r="C9624" s="1" t="str">
        <f>VLOOKUP(A9624,[1]Maestra!A$1:C$746,3,0)</f>
        <v>Leasing</v>
      </c>
      <c r="D9624" s="1" t="s">
        <v>30</v>
      </c>
      <c r="E9624" s="1" t="s">
        <v>505</v>
      </c>
      <c r="F9624" s="1" t="s">
        <v>515</v>
      </c>
      <c r="G9624" s="1">
        <v>502</v>
      </c>
      <c r="H9624" s="1" t="s">
        <v>507</v>
      </c>
      <c r="I9624" s="1">
        <v>9999</v>
      </c>
      <c r="J9624" s="1">
        <v>9999</v>
      </c>
      <c r="K9624" s="1" t="s">
        <v>331</v>
      </c>
      <c r="Q9624" s="2" t="s">
        <v>37</v>
      </c>
      <c r="R9624" s="1" t="s">
        <v>508</v>
      </c>
      <c r="S9624" s="1" t="str">
        <f t="shared" si="307"/>
        <v>JCC|BC|LPC|502|CA|CPEM|</v>
      </c>
      <c r="T9624" s="2" t="str">
        <f t="shared" si="308"/>
        <v>OK</v>
      </c>
    </row>
    <row r="9625" spans="1:20" x14ac:dyDescent="0.25">
      <c r="A9625" s="1">
        <v>501999999</v>
      </c>
      <c r="B9625" s="1" t="str">
        <f>VLOOKUP(A9625,[1]Maestra!A$1:C$746,2,0)</f>
        <v>ACLEASIN6</v>
      </c>
      <c r="C9625" s="1" t="str">
        <f>VLOOKUP(A9625,[1]Maestra!A$1:C$746,3,0)</f>
        <v>Leasing</v>
      </c>
      <c r="D9625" s="1" t="s">
        <v>30</v>
      </c>
      <c r="E9625" s="1" t="s">
        <v>505</v>
      </c>
      <c r="F9625" s="1" t="s">
        <v>515</v>
      </c>
      <c r="G9625" s="1">
        <v>502</v>
      </c>
      <c r="H9625" s="1" t="s">
        <v>509</v>
      </c>
      <c r="I9625" s="1">
        <v>9999</v>
      </c>
      <c r="J9625" s="1">
        <v>9999</v>
      </c>
      <c r="K9625" s="1" t="s">
        <v>327</v>
      </c>
      <c r="Q9625" s="2" t="s">
        <v>37</v>
      </c>
      <c r="R9625" s="1" t="s">
        <v>508</v>
      </c>
      <c r="S9625" s="1" t="str">
        <f t="shared" si="307"/>
        <v>JCC|BC|LPC|502|CS|CCOR|</v>
      </c>
      <c r="T9625" s="2" t="str">
        <f t="shared" si="308"/>
        <v>OK</v>
      </c>
    </row>
    <row r="9626" spans="1:20" x14ac:dyDescent="0.25">
      <c r="A9626" s="1">
        <v>501999999</v>
      </c>
      <c r="B9626" s="1" t="str">
        <f>VLOOKUP(A9626,[1]Maestra!A$1:C$746,2,0)</f>
        <v>ACLEASIN6</v>
      </c>
      <c r="C9626" s="1" t="str">
        <f>VLOOKUP(A9626,[1]Maestra!A$1:C$746,3,0)</f>
        <v>Leasing</v>
      </c>
      <c r="D9626" s="1" t="s">
        <v>30</v>
      </c>
      <c r="E9626" s="1" t="s">
        <v>505</v>
      </c>
      <c r="F9626" s="1" t="s">
        <v>515</v>
      </c>
      <c r="G9626" s="1">
        <v>502</v>
      </c>
      <c r="H9626" s="1" t="s">
        <v>509</v>
      </c>
      <c r="I9626" s="1">
        <v>9999</v>
      </c>
      <c r="J9626" s="1">
        <v>9999</v>
      </c>
      <c r="K9626" s="1" t="s">
        <v>323</v>
      </c>
      <c r="Q9626" s="2" t="s">
        <v>37</v>
      </c>
      <c r="R9626" s="1" t="s">
        <v>508</v>
      </c>
      <c r="S9626" s="1" t="str">
        <f t="shared" si="307"/>
        <v>JCC|BC|LPC|502|CS|CESP|</v>
      </c>
      <c r="T9626" s="2" t="str">
        <f t="shared" si="308"/>
        <v>OK</v>
      </c>
    </row>
    <row r="9627" spans="1:20" x14ac:dyDescent="0.25">
      <c r="A9627" s="1">
        <v>501999999</v>
      </c>
      <c r="B9627" s="1" t="str">
        <f>VLOOKUP(A9627,[1]Maestra!A$1:C$746,2,0)</f>
        <v>ACLEASIN6</v>
      </c>
      <c r="C9627" s="1" t="str">
        <f>VLOOKUP(A9627,[1]Maestra!A$1:C$746,3,0)</f>
        <v>Leasing</v>
      </c>
      <c r="D9627" s="1" t="s">
        <v>30</v>
      </c>
      <c r="E9627" s="1" t="s">
        <v>505</v>
      </c>
      <c r="F9627" s="1" t="s">
        <v>515</v>
      </c>
      <c r="G9627" s="1">
        <v>502</v>
      </c>
      <c r="H9627" s="1" t="s">
        <v>509</v>
      </c>
      <c r="I9627" s="1">
        <v>9999</v>
      </c>
      <c r="J9627" s="1">
        <v>9999</v>
      </c>
      <c r="K9627" s="1" t="s">
        <v>328</v>
      </c>
      <c r="Q9627" s="2" t="s">
        <v>37</v>
      </c>
      <c r="R9627" s="1" t="s">
        <v>508</v>
      </c>
      <c r="S9627" s="1" t="str">
        <f t="shared" si="307"/>
        <v>JCC|BC|LPC|502|CS|CGEM|</v>
      </c>
      <c r="T9627" s="2" t="str">
        <f t="shared" si="308"/>
        <v>OK</v>
      </c>
    </row>
    <row r="9628" spans="1:20" x14ac:dyDescent="0.25">
      <c r="A9628" s="1">
        <v>501999999</v>
      </c>
      <c r="B9628" s="1" t="str">
        <f>VLOOKUP(A9628,[1]Maestra!A$1:C$746,2,0)</f>
        <v>ACLEASIN6</v>
      </c>
      <c r="C9628" s="1" t="str">
        <f>VLOOKUP(A9628,[1]Maestra!A$1:C$746,3,0)</f>
        <v>Leasing</v>
      </c>
      <c r="D9628" s="1" t="s">
        <v>30</v>
      </c>
      <c r="E9628" s="1" t="s">
        <v>505</v>
      </c>
      <c r="F9628" s="1" t="s">
        <v>515</v>
      </c>
      <c r="G9628" s="1">
        <v>502</v>
      </c>
      <c r="H9628" s="1" t="s">
        <v>509</v>
      </c>
      <c r="I9628" s="1">
        <v>9999</v>
      </c>
      <c r="J9628" s="1">
        <v>9999</v>
      </c>
      <c r="K9628" s="1" t="s">
        <v>329</v>
      </c>
      <c r="Q9628" s="2" t="s">
        <v>37</v>
      </c>
      <c r="R9628" s="1" t="s">
        <v>508</v>
      </c>
      <c r="S9628" s="1" t="str">
        <f t="shared" si="307"/>
        <v>JCC|BC|LPC|502|CS|CIVA|</v>
      </c>
      <c r="T9628" s="2" t="str">
        <f t="shared" si="308"/>
        <v>OK</v>
      </c>
    </row>
    <row r="9629" spans="1:20" x14ac:dyDescent="0.25">
      <c r="A9629" s="1">
        <v>501999999</v>
      </c>
      <c r="B9629" s="1" t="str">
        <f>VLOOKUP(A9629,[1]Maestra!A$1:C$746,2,0)</f>
        <v>ACLEASIN6</v>
      </c>
      <c r="C9629" s="1" t="str">
        <f>VLOOKUP(A9629,[1]Maestra!A$1:C$746,3,0)</f>
        <v>Leasing</v>
      </c>
      <c r="D9629" s="1" t="s">
        <v>30</v>
      </c>
      <c r="E9629" s="1" t="s">
        <v>505</v>
      </c>
      <c r="F9629" s="1" t="s">
        <v>515</v>
      </c>
      <c r="G9629" s="1">
        <v>502</v>
      </c>
      <c r="H9629" s="1" t="s">
        <v>509</v>
      </c>
      <c r="I9629" s="1">
        <v>9999</v>
      </c>
      <c r="J9629" s="1">
        <v>9999</v>
      </c>
      <c r="K9629" s="1" t="s">
        <v>325</v>
      </c>
      <c r="Q9629" s="2" t="s">
        <v>37</v>
      </c>
      <c r="R9629" s="1" t="s">
        <v>508</v>
      </c>
      <c r="S9629" s="1" t="str">
        <f t="shared" si="307"/>
        <v>JCC|BC|LPC|502|CS|CMED|</v>
      </c>
      <c r="T9629" s="2" t="str">
        <f t="shared" si="308"/>
        <v>OK</v>
      </c>
    </row>
    <row r="9630" spans="1:20" x14ac:dyDescent="0.25">
      <c r="A9630" s="1">
        <v>501999999</v>
      </c>
      <c r="B9630" s="1" t="str">
        <f>VLOOKUP(A9630,[1]Maestra!A$1:C$746,2,0)</f>
        <v>ACLEASIN6</v>
      </c>
      <c r="C9630" s="1" t="str">
        <f>VLOOKUP(A9630,[1]Maestra!A$1:C$746,3,0)</f>
        <v>Leasing</v>
      </c>
      <c r="D9630" s="1" t="s">
        <v>30</v>
      </c>
      <c r="E9630" s="1" t="s">
        <v>505</v>
      </c>
      <c r="F9630" s="1" t="s">
        <v>515</v>
      </c>
      <c r="G9630" s="1">
        <v>502</v>
      </c>
      <c r="H9630" s="1" t="s">
        <v>509</v>
      </c>
      <c r="I9630" s="1">
        <v>9999</v>
      </c>
      <c r="J9630" s="1">
        <v>9999</v>
      </c>
      <c r="K9630" s="1" t="s">
        <v>330</v>
      </c>
      <c r="Q9630" s="2" t="s">
        <v>37</v>
      </c>
      <c r="R9630" s="1" t="s">
        <v>508</v>
      </c>
      <c r="S9630" s="1" t="str">
        <f t="shared" si="307"/>
        <v>JCC|BC|LPC|502|CS|CMIE|</v>
      </c>
      <c r="T9630" s="2" t="str">
        <f t="shared" si="308"/>
        <v>OK</v>
      </c>
    </row>
    <row r="9631" spans="1:20" x14ac:dyDescent="0.25">
      <c r="A9631" s="1">
        <v>501999999</v>
      </c>
      <c r="B9631" s="1" t="str">
        <f>VLOOKUP(A9631,[1]Maestra!A$1:C$746,2,0)</f>
        <v>ACLEASIN6</v>
      </c>
      <c r="C9631" s="1" t="str">
        <f>VLOOKUP(A9631,[1]Maestra!A$1:C$746,3,0)</f>
        <v>Leasing</v>
      </c>
      <c r="D9631" s="1" t="s">
        <v>30</v>
      </c>
      <c r="E9631" s="1" t="s">
        <v>505</v>
      </c>
      <c r="F9631" s="1" t="s">
        <v>515</v>
      </c>
      <c r="G9631" s="1">
        <v>502</v>
      </c>
      <c r="H9631" s="1" t="s">
        <v>509</v>
      </c>
      <c r="I9631" s="1">
        <v>9999</v>
      </c>
      <c r="J9631" s="1">
        <v>9999</v>
      </c>
      <c r="K9631" s="1" t="s">
        <v>331</v>
      </c>
      <c r="Q9631" s="2" t="s">
        <v>37</v>
      </c>
      <c r="R9631" s="1" t="s">
        <v>508</v>
      </c>
      <c r="S9631" s="1" t="str">
        <f t="shared" si="307"/>
        <v>JCC|BC|LPC|502|CS|CPEM|</v>
      </c>
      <c r="T9631" s="2" t="str">
        <f t="shared" si="308"/>
        <v>OK</v>
      </c>
    </row>
    <row r="9632" spans="1:20" x14ac:dyDescent="0.25">
      <c r="A9632" s="1">
        <v>501999999</v>
      </c>
      <c r="B9632" s="1" t="str">
        <f>VLOOKUP(A9632,[1]Maestra!A$1:C$746,2,0)</f>
        <v>ACLEASIN6</v>
      </c>
      <c r="C9632" s="1" t="str">
        <f>VLOOKUP(A9632,[1]Maestra!A$1:C$746,3,0)</f>
        <v>Leasing</v>
      </c>
      <c r="D9632" s="1" t="s">
        <v>30</v>
      </c>
      <c r="E9632" s="1" t="s">
        <v>505</v>
      </c>
      <c r="F9632" s="1" t="s">
        <v>515</v>
      </c>
      <c r="G9632" s="1">
        <v>502</v>
      </c>
      <c r="H9632" s="1" t="s">
        <v>510</v>
      </c>
      <c r="I9632" s="1">
        <v>9999</v>
      </c>
      <c r="J9632" s="1">
        <v>9999</v>
      </c>
      <c r="K9632" s="1" t="s">
        <v>327</v>
      </c>
      <c r="Q9632" s="2" t="s">
        <v>37</v>
      </c>
      <c r="R9632" s="1" t="s">
        <v>508</v>
      </c>
      <c r="S9632" s="1" t="str">
        <f t="shared" si="307"/>
        <v>JCC|BC|LPC|502|JU|CCOR|</v>
      </c>
      <c r="T9632" s="2" t="str">
        <f t="shared" si="308"/>
        <v>OK</v>
      </c>
    </row>
    <row r="9633" spans="1:20" x14ac:dyDescent="0.25">
      <c r="A9633" s="1">
        <v>501999999</v>
      </c>
      <c r="B9633" s="1" t="str">
        <f>VLOOKUP(A9633,[1]Maestra!A$1:C$746,2,0)</f>
        <v>ACLEASIN6</v>
      </c>
      <c r="C9633" s="1" t="str">
        <f>VLOOKUP(A9633,[1]Maestra!A$1:C$746,3,0)</f>
        <v>Leasing</v>
      </c>
      <c r="D9633" s="1" t="s">
        <v>30</v>
      </c>
      <c r="E9633" s="1" t="s">
        <v>505</v>
      </c>
      <c r="F9633" s="1" t="s">
        <v>515</v>
      </c>
      <c r="G9633" s="1">
        <v>502</v>
      </c>
      <c r="H9633" s="1" t="s">
        <v>510</v>
      </c>
      <c r="I9633" s="1">
        <v>9999</v>
      </c>
      <c r="J9633" s="1">
        <v>9999</v>
      </c>
      <c r="K9633" s="1" t="s">
        <v>323</v>
      </c>
      <c r="Q9633" s="2" t="s">
        <v>37</v>
      </c>
      <c r="R9633" s="1" t="s">
        <v>508</v>
      </c>
      <c r="S9633" s="1" t="str">
        <f t="shared" si="307"/>
        <v>JCC|BC|LPC|502|JU|CESP|</v>
      </c>
      <c r="T9633" s="2" t="str">
        <f t="shared" si="308"/>
        <v>OK</v>
      </c>
    </row>
    <row r="9634" spans="1:20" x14ac:dyDescent="0.25">
      <c r="A9634" s="1">
        <v>501999999</v>
      </c>
      <c r="B9634" s="1" t="str">
        <f>VLOOKUP(A9634,[1]Maestra!A$1:C$746,2,0)</f>
        <v>ACLEASIN6</v>
      </c>
      <c r="C9634" s="1" t="str">
        <f>VLOOKUP(A9634,[1]Maestra!A$1:C$746,3,0)</f>
        <v>Leasing</v>
      </c>
      <c r="D9634" s="1" t="s">
        <v>30</v>
      </c>
      <c r="E9634" s="1" t="s">
        <v>505</v>
      </c>
      <c r="F9634" s="1" t="s">
        <v>515</v>
      </c>
      <c r="G9634" s="1">
        <v>502</v>
      </c>
      <c r="H9634" s="1" t="s">
        <v>510</v>
      </c>
      <c r="I9634" s="1">
        <v>9999</v>
      </c>
      <c r="J9634" s="1">
        <v>9999</v>
      </c>
      <c r="K9634" s="1" t="s">
        <v>328</v>
      </c>
      <c r="Q9634" s="2" t="s">
        <v>37</v>
      </c>
      <c r="R9634" s="1" t="s">
        <v>508</v>
      </c>
      <c r="S9634" s="1" t="str">
        <f t="shared" si="307"/>
        <v>JCC|BC|LPC|502|JU|CGEM|</v>
      </c>
      <c r="T9634" s="2" t="str">
        <f t="shared" si="308"/>
        <v>OK</v>
      </c>
    </row>
    <row r="9635" spans="1:20" x14ac:dyDescent="0.25">
      <c r="A9635" s="1">
        <v>501999999</v>
      </c>
      <c r="B9635" s="1" t="str">
        <f>VLOOKUP(A9635,[1]Maestra!A$1:C$746,2,0)</f>
        <v>ACLEASIN6</v>
      </c>
      <c r="C9635" s="1" t="str">
        <f>VLOOKUP(A9635,[1]Maestra!A$1:C$746,3,0)</f>
        <v>Leasing</v>
      </c>
      <c r="D9635" s="1" t="s">
        <v>30</v>
      </c>
      <c r="E9635" s="1" t="s">
        <v>505</v>
      </c>
      <c r="F9635" s="1" t="s">
        <v>515</v>
      </c>
      <c r="G9635" s="1">
        <v>502</v>
      </c>
      <c r="H9635" s="1" t="s">
        <v>510</v>
      </c>
      <c r="I9635" s="1">
        <v>9999</v>
      </c>
      <c r="J9635" s="1">
        <v>9999</v>
      </c>
      <c r="K9635" s="1" t="s">
        <v>325</v>
      </c>
      <c r="Q9635" s="2" t="s">
        <v>37</v>
      </c>
      <c r="R9635" s="1" t="s">
        <v>508</v>
      </c>
      <c r="S9635" s="1" t="str">
        <f t="shared" si="307"/>
        <v>JCC|BC|LPC|502|JU|CMED|</v>
      </c>
      <c r="T9635" s="2" t="str">
        <f t="shared" si="308"/>
        <v>OK</v>
      </c>
    </row>
    <row r="9636" spans="1:20" x14ac:dyDescent="0.25">
      <c r="A9636" s="1">
        <v>501999999</v>
      </c>
      <c r="B9636" s="1" t="str">
        <f>VLOOKUP(A9636,[1]Maestra!A$1:C$746,2,0)</f>
        <v>ACLEASIN6</v>
      </c>
      <c r="C9636" s="1" t="str">
        <f>VLOOKUP(A9636,[1]Maestra!A$1:C$746,3,0)</f>
        <v>Leasing</v>
      </c>
      <c r="D9636" s="1" t="s">
        <v>30</v>
      </c>
      <c r="E9636" s="1" t="s">
        <v>505</v>
      </c>
      <c r="F9636" s="1" t="s">
        <v>515</v>
      </c>
      <c r="G9636" s="1">
        <v>502</v>
      </c>
      <c r="H9636" s="1" t="s">
        <v>510</v>
      </c>
      <c r="I9636" s="1">
        <v>9999</v>
      </c>
      <c r="J9636" s="1">
        <v>9999</v>
      </c>
      <c r="K9636" s="1" t="s">
        <v>330</v>
      </c>
      <c r="Q9636" s="2" t="s">
        <v>37</v>
      </c>
      <c r="R9636" s="1" t="s">
        <v>508</v>
      </c>
      <c r="S9636" s="1" t="str">
        <f t="shared" si="307"/>
        <v>JCC|BC|LPC|502|JU|CMIE|</v>
      </c>
      <c r="T9636" s="2" t="str">
        <f t="shared" si="308"/>
        <v>OK</v>
      </c>
    </row>
    <row r="9637" spans="1:20" x14ac:dyDescent="0.25">
      <c r="A9637" s="1">
        <v>501999999</v>
      </c>
      <c r="B9637" s="1" t="str">
        <f>VLOOKUP(A9637,[1]Maestra!A$1:C$746,2,0)</f>
        <v>ACLEASIN6</v>
      </c>
      <c r="C9637" s="1" t="str">
        <f>VLOOKUP(A9637,[1]Maestra!A$1:C$746,3,0)</f>
        <v>Leasing</v>
      </c>
      <c r="D9637" s="1" t="s">
        <v>30</v>
      </c>
      <c r="E9637" s="1" t="s">
        <v>505</v>
      </c>
      <c r="F9637" s="1" t="s">
        <v>515</v>
      </c>
      <c r="G9637" s="1">
        <v>502</v>
      </c>
      <c r="H9637" s="1" t="s">
        <v>510</v>
      </c>
      <c r="I9637" s="1">
        <v>9999</v>
      </c>
      <c r="J9637" s="1">
        <v>9999</v>
      </c>
      <c r="K9637" s="1" t="s">
        <v>331</v>
      </c>
      <c r="Q9637" s="2" t="s">
        <v>37</v>
      </c>
      <c r="R9637" s="1" t="s">
        <v>508</v>
      </c>
      <c r="S9637" s="1" t="str">
        <f t="shared" si="307"/>
        <v>JCC|BC|LPC|502|JU|CPEM|</v>
      </c>
      <c r="T9637" s="2" t="str">
        <f t="shared" si="308"/>
        <v>OK</v>
      </c>
    </row>
    <row r="9638" spans="1:20" x14ac:dyDescent="0.25">
      <c r="A9638" s="1">
        <v>501999999</v>
      </c>
      <c r="B9638" s="1" t="str">
        <f>VLOOKUP(A9638,[1]Maestra!A$1:C$746,2,0)</f>
        <v>ACLEASIN6</v>
      </c>
      <c r="C9638" s="1" t="str">
        <f>VLOOKUP(A9638,[1]Maestra!A$1:C$746,3,0)</f>
        <v>Leasing</v>
      </c>
      <c r="D9638" s="1" t="s">
        <v>30</v>
      </c>
      <c r="E9638" s="1" t="s">
        <v>505</v>
      </c>
      <c r="F9638" s="1" t="s">
        <v>515</v>
      </c>
      <c r="G9638" s="1">
        <v>502</v>
      </c>
      <c r="H9638" s="1" t="s">
        <v>511</v>
      </c>
      <c r="I9638" s="1">
        <v>9999</v>
      </c>
      <c r="J9638" s="1">
        <v>9999</v>
      </c>
      <c r="K9638" s="1" t="s">
        <v>327</v>
      </c>
      <c r="Q9638" s="2" t="s">
        <v>37</v>
      </c>
      <c r="R9638" s="1" t="s">
        <v>508</v>
      </c>
      <c r="S9638" s="1" t="str">
        <f t="shared" si="307"/>
        <v>JCC|BC|LPC|502|PJ|CCOR|</v>
      </c>
      <c r="T9638" s="2" t="str">
        <f t="shared" si="308"/>
        <v>OK</v>
      </c>
    </row>
    <row r="9639" spans="1:20" x14ac:dyDescent="0.25">
      <c r="A9639" s="1">
        <v>501999999</v>
      </c>
      <c r="B9639" s="1" t="str">
        <f>VLOOKUP(A9639,[1]Maestra!A$1:C$746,2,0)</f>
        <v>ACLEASIN6</v>
      </c>
      <c r="C9639" s="1" t="str">
        <f>VLOOKUP(A9639,[1]Maestra!A$1:C$746,3,0)</f>
        <v>Leasing</v>
      </c>
      <c r="D9639" s="1" t="s">
        <v>30</v>
      </c>
      <c r="E9639" s="1" t="s">
        <v>505</v>
      </c>
      <c r="F9639" s="1" t="s">
        <v>515</v>
      </c>
      <c r="G9639" s="1">
        <v>502</v>
      </c>
      <c r="H9639" s="1" t="s">
        <v>511</v>
      </c>
      <c r="I9639" s="1">
        <v>9999</v>
      </c>
      <c r="J9639" s="1">
        <v>9999</v>
      </c>
      <c r="K9639" s="1" t="s">
        <v>323</v>
      </c>
      <c r="Q9639" s="2" t="s">
        <v>37</v>
      </c>
      <c r="R9639" s="1" t="s">
        <v>508</v>
      </c>
      <c r="S9639" s="1" t="str">
        <f t="shared" si="307"/>
        <v>JCC|BC|LPC|502|PJ|CESP|</v>
      </c>
      <c r="T9639" s="2" t="str">
        <f t="shared" si="308"/>
        <v>OK</v>
      </c>
    </row>
    <row r="9640" spans="1:20" x14ac:dyDescent="0.25">
      <c r="A9640" s="1">
        <v>103019999</v>
      </c>
      <c r="B9640" s="1" t="str">
        <f>VLOOKUP(A9640,[1]Maestra!A$1:C$746,2,0)</f>
        <v>ACPTVGEN8</v>
      </c>
      <c r="C9640" s="1" t="str">
        <f>VLOOKUP(A9640,[1]Maestra!A$1:C$746,3,0)</f>
        <v>PTV Generico</v>
      </c>
      <c r="D9640" s="1" t="s">
        <v>30</v>
      </c>
      <c r="E9640" s="1" t="s">
        <v>505</v>
      </c>
      <c r="F9640" s="1" t="s">
        <v>515</v>
      </c>
      <c r="G9640" s="1">
        <v>502</v>
      </c>
      <c r="H9640" s="1" t="s">
        <v>511</v>
      </c>
      <c r="I9640" s="1">
        <v>9999</v>
      </c>
      <c r="J9640" s="1">
        <v>9999</v>
      </c>
      <c r="K9640" s="1" t="s">
        <v>328</v>
      </c>
      <c r="Q9640" s="2" t="s">
        <v>37</v>
      </c>
      <c r="R9640" s="1" t="s">
        <v>508</v>
      </c>
      <c r="S9640" s="1" t="str">
        <f t="shared" si="307"/>
        <v>JCC|BC|LPC|502|PJ|CGEM|</v>
      </c>
      <c r="T9640" s="2" t="str">
        <f t="shared" si="308"/>
        <v>OK</v>
      </c>
    </row>
    <row r="9641" spans="1:20" x14ac:dyDescent="0.25">
      <c r="A9641" s="1">
        <v>103019999</v>
      </c>
      <c r="B9641" s="1" t="str">
        <f>VLOOKUP(A9641,[1]Maestra!A$1:C$746,2,0)</f>
        <v>ACPTVGEN8</v>
      </c>
      <c r="C9641" s="1" t="str">
        <f>VLOOKUP(A9641,[1]Maestra!A$1:C$746,3,0)</f>
        <v>PTV Generico</v>
      </c>
      <c r="D9641" s="1" t="s">
        <v>30</v>
      </c>
      <c r="E9641" s="1" t="s">
        <v>505</v>
      </c>
      <c r="F9641" s="1" t="s">
        <v>515</v>
      </c>
      <c r="G9641" s="1">
        <v>502</v>
      </c>
      <c r="H9641" s="1" t="s">
        <v>511</v>
      </c>
      <c r="I9641" s="1">
        <v>9999</v>
      </c>
      <c r="J9641" s="1">
        <v>9999</v>
      </c>
      <c r="K9641" s="1" t="s">
        <v>325</v>
      </c>
      <c r="Q9641" s="2" t="s">
        <v>37</v>
      </c>
      <c r="R9641" s="1" t="s">
        <v>508</v>
      </c>
      <c r="S9641" s="1" t="str">
        <f t="shared" si="307"/>
        <v>JCC|BC|LPC|502|PJ|CMED|</v>
      </c>
      <c r="T9641" s="2" t="str">
        <f t="shared" si="308"/>
        <v>OK</v>
      </c>
    </row>
    <row r="9642" spans="1:20" x14ac:dyDescent="0.25">
      <c r="A9642" s="1">
        <v>501999999</v>
      </c>
      <c r="B9642" s="1" t="str">
        <f>VLOOKUP(A9642,[1]Maestra!A$1:C$746,2,0)</f>
        <v>ACLEASIN6</v>
      </c>
      <c r="C9642" s="1" t="str">
        <f>VLOOKUP(A9642,[1]Maestra!A$1:C$746,3,0)</f>
        <v>Leasing</v>
      </c>
      <c r="D9642" s="1" t="s">
        <v>30</v>
      </c>
      <c r="E9642" s="1" t="s">
        <v>505</v>
      </c>
      <c r="F9642" s="1" t="s">
        <v>515</v>
      </c>
      <c r="G9642" s="1">
        <v>502</v>
      </c>
      <c r="H9642" s="1" t="s">
        <v>511</v>
      </c>
      <c r="I9642" s="1">
        <v>9999</v>
      </c>
      <c r="J9642" s="1">
        <v>9999</v>
      </c>
      <c r="K9642" s="1" t="s">
        <v>330</v>
      </c>
      <c r="Q9642" s="2" t="s">
        <v>37</v>
      </c>
      <c r="R9642" s="1" t="s">
        <v>508</v>
      </c>
      <c r="S9642" s="1" t="str">
        <f t="shared" si="307"/>
        <v>JCC|BC|LPC|502|PJ|CMIE|</v>
      </c>
      <c r="T9642" s="2" t="str">
        <f t="shared" si="308"/>
        <v>OK</v>
      </c>
    </row>
    <row r="9643" spans="1:20" x14ac:dyDescent="0.25">
      <c r="A9643" s="1">
        <v>103019999</v>
      </c>
      <c r="B9643" s="1" t="str">
        <f>VLOOKUP(A9643,[1]Maestra!A$1:C$746,2,0)</f>
        <v>ACPTVGEN8</v>
      </c>
      <c r="C9643" s="1" t="str">
        <f>VLOOKUP(A9643,[1]Maestra!A$1:C$746,3,0)</f>
        <v>PTV Generico</v>
      </c>
      <c r="D9643" s="1" t="s">
        <v>30</v>
      </c>
      <c r="E9643" s="1" t="s">
        <v>505</v>
      </c>
      <c r="F9643" s="1" t="s">
        <v>515</v>
      </c>
      <c r="G9643" s="1">
        <v>502</v>
      </c>
      <c r="H9643" s="1" t="s">
        <v>511</v>
      </c>
      <c r="I9643" s="1">
        <v>9999</v>
      </c>
      <c r="J9643" s="1">
        <v>9999</v>
      </c>
      <c r="K9643" s="1" t="s">
        <v>331</v>
      </c>
      <c r="Q9643" s="2" t="s">
        <v>37</v>
      </c>
      <c r="R9643" s="1" t="s">
        <v>508</v>
      </c>
      <c r="S9643" s="1" t="str">
        <f t="shared" si="307"/>
        <v>JCC|BC|LPC|502|PJ|CPEM|</v>
      </c>
      <c r="T9643" s="2" t="str">
        <f t="shared" si="308"/>
        <v>OK</v>
      </c>
    </row>
    <row r="9644" spans="1:20" x14ac:dyDescent="0.25">
      <c r="A9644" s="1">
        <v>501999999</v>
      </c>
      <c r="B9644" s="1" t="str">
        <f>VLOOKUP(A9644,[1]Maestra!A$1:C$746,2,0)</f>
        <v>ACLEASIN6</v>
      </c>
      <c r="C9644" s="1" t="str">
        <f>VLOOKUP(A9644,[1]Maestra!A$1:C$746,3,0)</f>
        <v>Leasing</v>
      </c>
      <c r="D9644" s="1" t="s">
        <v>30</v>
      </c>
      <c r="E9644" s="1" t="s">
        <v>505</v>
      </c>
      <c r="F9644" s="1" t="s">
        <v>515</v>
      </c>
      <c r="G9644" s="1">
        <v>611</v>
      </c>
      <c r="H9644" s="1" t="s">
        <v>509</v>
      </c>
      <c r="I9644" s="1">
        <v>9999</v>
      </c>
      <c r="J9644" s="1">
        <v>9999</v>
      </c>
      <c r="K9644" s="1">
        <v>9999</v>
      </c>
      <c r="Q9644" s="2" t="s">
        <v>37</v>
      </c>
      <c r="R9644" s="1" t="s">
        <v>508</v>
      </c>
      <c r="S9644" s="1" t="str">
        <f t="shared" si="307"/>
        <v>JCC|BC|LPC|611|CS|9999|</v>
      </c>
      <c r="T9644" s="2" t="str">
        <f t="shared" si="308"/>
        <v>OK</v>
      </c>
    </row>
    <row r="9645" spans="1:20" x14ac:dyDescent="0.25">
      <c r="A9645" s="1">
        <v>501999901</v>
      </c>
      <c r="B9645" s="1" t="str">
        <f>VLOOKUP(A9645,[1]Maestra!A$1:C$746,2,0)</f>
        <v>ACLBPEEM7</v>
      </c>
      <c r="C9645" s="1" t="str">
        <f>VLOOKUP(A9645,[1]Maestra!A$1:C$746,3,0)</f>
        <v>Leasing Banca Pequeña Empresa</v>
      </c>
      <c r="D9645" s="1" t="s">
        <v>30</v>
      </c>
      <c r="E9645" s="1" t="s">
        <v>505</v>
      </c>
      <c r="F9645" s="1" t="s">
        <v>515</v>
      </c>
      <c r="G9645" s="1">
        <v>806</v>
      </c>
      <c r="H9645" s="1" t="s">
        <v>507</v>
      </c>
      <c r="I9645" s="1">
        <v>9999</v>
      </c>
      <c r="J9645" s="1">
        <v>9999</v>
      </c>
      <c r="K9645" s="1" t="s">
        <v>325</v>
      </c>
      <c r="Q9645" s="2" t="s">
        <v>37</v>
      </c>
      <c r="R9645" s="1" t="s">
        <v>508</v>
      </c>
      <c r="S9645" s="1" t="str">
        <f t="shared" si="307"/>
        <v>JCC|BC|LPC|806|CA|CMED|</v>
      </c>
      <c r="T9645" s="2" t="str">
        <f t="shared" si="308"/>
        <v>OK</v>
      </c>
    </row>
    <row r="9646" spans="1:20" x14ac:dyDescent="0.25">
      <c r="A9646" s="1">
        <v>501999901</v>
      </c>
      <c r="B9646" s="1" t="str">
        <f>VLOOKUP(A9646,[1]Maestra!A$1:C$746,2,0)</f>
        <v>ACLBPEEM7</v>
      </c>
      <c r="C9646" s="1" t="str">
        <f>VLOOKUP(A9646,[1]Maestra!A$1:C$746,3,0)</f>
        <v>Leasing Banca Pequeña Empresa</v>
      </c>
      <c r="D9646" s="1" t="s">
        <v>30</v>
      </c>
      <c r="E9646" s="1" t="s">
        <v>505</v>
      </c>
      <c r="F9646" s="1" t="s">
        <v>515</v>
      </c>
      <c r="G9646" s="1">
        <v>806</v>
      </c>
      <c r="H9646" s="1" t="s">
        <v>507</v>
      </c>
      <c r="I9646" s="1">
        <v>9999</v>
      </c>
      <c r="J9646" s="1">
        <v>9999</v>
      </c>
      <c r="K9646" s="1" t="s">
        <v>330</v>
      </c>
      <c r="Q9646" s="2" t="s">
        <v>37</v>
      </c>
      <c r="R9646" s="1" t="s">
        <v>508</v>
      </c>
      <c r="S9646" s="1" t="str">
        <f t="shared" si="307"/>
        <v>JCC|BC|LPC|806|CA|CMIE|</v>
      </c>
      <c r="T9646" s="2" t="str">
        <f t="shared" si="308"/>
        <v>OK</v>
      </c>
    </row>
    <row r="9647" spans="1:20" x14ac:dyDescent="0.25">
      <c r="A9647" s="1">
        <v>501999901</v>
      </c>
      <c r="B9647" s="1" t="str">
        <f>VLOOKUP(A9647,[1]Maestra!A$1:C$746,2,0)</f>
        <v>ACLBPEEM7</v>
      </c>
      <c r="C9647" s="1" t="str">
        <f>VLOOKUP(A9647,[1]Maestra!A$1:C$746,3,0)</f>
        <v>Leasing Banca Pequeña Empresa</v>
      </c>
      <c r="D9647" s="1" t="s">
        <v>30</v>
      </c>
      <c r="E9647" s="1" t="s">
        <v>505</v>
      </c>
      <c r="F9647" s="1" t="s">
        <v>515</v>
      </c>
      <c r="G9647" s="1">
        <v>806</v>
      </c>
      <c r="H9647" s="1" t="s">
        <v>507</v>
      </c>
      <c r="I9647" s="1">
        <v>9999</v>
      </c>
      <c r="J9647" s="1">
        <v>9999</v>
      </c>
      <c r="K9647" s="1" t="s">
        <v>331</v>
      </c>
      <c r="Q9647" s="2" t="s">
        <v>37</v>
      </c>
      <c r="R9647" s="1" t="s">
        <v>508</v>
      </c>
      <c r="S9647" s="1" t="str">
        <f t="shared" si="307"/>
        <v>JCC|BC|LPC|806|CA|CPEM|</v>
      </c>
      <c r="T9647" s="2" t="str">
        <f t="shared" si="308"/>
        <v>OK</v>
      </c>
    </row>
    <row r="9648" spans="1:20" x14ac:dyDescent="0.25">
      <c r="A9648" s="1">
        <v>501999901</v>
      </c>
      <c r="B9648" s="1" t="str">
        <f>VLOOKUP(A9648,[1]Maestra!A$1:C$746,2,0)</f>
        <v>ACLBPEEM7</v>
      </c>
      <c r="C9648" s="1" t="str">
        <f>VLOOKUP(A9648,[1]Maestra!A$1:C$746,3,0)</f>
        <v>Leasing Banca Pequeña Empresa</v>
      </c>
      <c r="D9648" s="1" t="s">
        <v>30</v>
      </c>
      <c r="E9648" s="1" t="s">
        <v>505</v>
      </c>
      <c r="F9648" s="1" t="s">
        <v>515</v>
      </c>
      <c r="G9648" s="1">
        <v>806</v>
      </c>
      <c r="H9648" s="1" t="s">
        <v>509</v>
      </c>
      <c r="I9648" s="1">
        <v>9999</v>
      </c>
      <c r="J9648" s="1">
        <v>9999</v>
      </c>
      <c r="K9648" s="1" t="s">
        <v>325</v>
      </c>
      <c r="Q9648" s="2" t="s">
        <v>37</v>
      </c>
      <c r="R9648" s="1" t="s">
        <v>508</v>
      </c>
      <c r="S9648" s="1" t="str">
        <f t="shared" si="307"/>
        <v>JCC|BC|LPC|806|CS|CMED|</v>
      </c>
      <c r="T9648" s="2" t="str">
        <f t="shared" si="308"/>
        <v>OK</v>
      </c>
    </row>
    <row r="9649" spans="1:20" x14ac:dyDescent="0.25">
      <c r="A9649" s="1">
        <v>501999901</v>
      </c>
      <c r="B9649" s="1" t="str">
        <f>VLOOKUP(A9649,[1]Maestra!A$1:C$746,2,0)</f>
        <v>ACLBPEEM7</v>
      </c>
      <c r="C9649" s="1" t="str">
        <f>VLOOKUP(A9649,[1]Maestra!A$1:C$746,3,0)</f>
        <v>Leasing Banca Pequeña Empresa</v>
      </c>
      <c r="D9649" s="1" t="s">
        <v>30</v>
      </c>
      <c r="E9649" s="1" t="s">
        <v>505</v>
      </c>
      <c r="F9649" s="1" t="s">
        <v>515</v>
      </c>
      <c r="G9649" s="1">
        <v>806</v>
      </c>
      <c r="H9649" s="1" t="s">
        <v>509</v>
      </c>
      <c r="I9649" s="1">
        <v>9999</v>
      </c>
      <c r="J9649" s="1">
        <v>9999</v>
      </c>
      <c r="K9649" s="1" t="s">
        <v>330</v>
      </c>
      <c r="Q9649" s="2" t="s">
        <v>37</v>
      </c>
      <c r="R9649" s="1" t="s">
        <v>508</v>
      </c>
      <c r="S9649" s="1" t="str">
        <f t="shared" si="307"/>
        <v>JCC|BC|LPC|806|CS|CMIE|</v>
      </c>
      <c r="T9649" s="2" t="str">
        <f t="shared" si="308"/>
        <v>OK</v>
      </c>
    </row>
    <row r="9650" spans="1:20" x14ac:dyDescent="0.25">
      <c r="A9650" s="1">
        <v>501999901</v>
      </c>
      <c r="B9650" s="1" t="str">
        <f>VLOOKUP(A9650,[1]Maestra!A$1:C$746,2,0)</f>
        <v>ACLBPEEM7</v>
      </c>
      <c r="C9650" s="1" t="str">
        <f>VLOOKUP(A9650,[1]Maestra!A$1:C$746,3,0)</f>
        <v>Leasing Banca Pequeña Empresa</v>
      </c>
      <c r="D9650" s="1" t="s">
        <v>30</v>
      </c>
      <c r="E9650" s="1" t="s">
        <v>505</v>
      </c>
      <c r="F9650" s="1" t="s">
        <v>515</v>
      </c>
      <c r="G9650" s="1">
        <v>806</v>
      </c>
      <c r="H9650" s="1" t="s">
        <v>509</v>
      </c>
      <c r="I9650" s="1">
        <v>9999</v>
      </c>
      <c r="J9650" s="1">
        <v>9999</v>
      </c>
      <c r="K9650" s="1" t="s">
        <v>331</v>
      </c>
      <c r="Q9650" s="2" t="s">
        <v>37</v>
      </c>
      <c r="R9650" s="1" t="s">
        <v>508</v>
      </c>
      <c r="S9650" s="1" t="str">
        <f t="shared" ref="S9650:S9713" si="309">_xlfn.CONCAT(D9650,"|",E9650,"|",F9650,"|",G9650,"|",H9650,"|",K9650,"|",L9650)</f>
        <v>JCC|BC|LPC|806|CS|CPEM|</v>
      </c>
      <c r="T9650" s="2" t="str">
        <f t="shared" si="308"/>
        <v>OK</v>
      </c>
    </row>
    <row r="9651" spans="1:20" x14ac:dyDescent="0.25">
      <c r="A9651" s="1">
        <v>501999901</v>
      </c>
      <c r="B9651" s="1" t="str">
        <f>VLOOKUP(A9651,[1]Maestra!A$1:C$746,2,0)</f>
        <v>ACLBPEEM7</v>
      </c>
      <c r="C9651" s="1" t="str">
        <f>VLOOKUP(A9651,[1]Maestra!A$1:C$746,3,0)</f>
        <v>Leasing Banca Pequeña Empresa</v>
      </c>
      <c r="D9651" s="1" t="s">
        <v>30</v>
      </c>
      <c r="E9651" s="1" t="s">
        <v>505</v>
      </c>
      <c r="F9651" s="1" t="s">
        <v>515</v>
      </c>
      <c r="G9651" s="1">
        <v>806</v>
      </c>
      <c r="H9651" s="1" t="s">
        <v>510</v>
      </c>
      <c r="I9651" s="1">
        <v>9999</v>
      </c>
      <c r="J9651" s="1">
        <v>9999</v>
      </c>
      <c r="K9651" s="1" t="s">
        <v>325</v>
      </c>
      <c r="Q9651" s="2" t="s">
        <v>37</v>
      </c>
      <c r="R9651" s="1" t="s">
        <v>508</v>
      </c>
      <c r="S9651" s="1" t="str">
        <f t="shared" si="309"/>
        <v>JCC|BC|LPC|806|JU|CMED|</v>
      </c>
      <c r="T9651" s="2" t="str">
        <f t="shared" si="308"/>
        <v>OK</v>
      </c>
    </row>
    <row r="9652" spans="1:20" x14ac:dyDescent="0.25">
      <c r="A9652" s="1">
        <v>501999901</v>
      </c>
      <c r="B9652" s="1" t="str">
        <f>VLOOKUP(A9652,[1]Maestra!A$1:C$746,2,0)</f>
        <v>ACLBPEEM7</v>
      </c>
      <c r="C9652" s="1" t="str">
        <f>VLOOKUP(A9652,[1]Maestra!A$1:C$746,3,0)</f>
        <v>Leasing Banca Pequeña Empresa</v>
      </c>
      <c r="D9652" s="1" t="s">
        <v>30</v>
      </c>
      <c r="E9652" s="1" t="s">
        <v>505</v>
      </c>
      <c r="F9652" s="1" t="s">
        <v>515</v>
      </c>
      <c r="G9652" s="1">
        <v>806</v>
      </c>
      <c r="H9652" s="1" t="s">
        <v>510</v>
      </c>
      <c r="I9652" s="1">
        <v>9999</v>
      </c>
      <c r="J9652" s="1">
        <v>9999</v>
      </c>
      <c r="K9652" s="1" t="s">
        <v>330</v>
      </c>
      <c r="Q9652" s="2" t="s">
        <v>37</v>
      </c>
      <c r="R9652" s="1" t="s">
        <v>508</v>
      </c>
      <c r="S9652" s="1" t="str">
        <f t="shared" si="309"/>
        <v>JCC|BC|LPC|806|JU|CMIE|</v>
      </c>
      <c r="T9652" s="2" t="str">
        <f t="shared" si="308"/>
        <v>OK</v>
      </c>
    </row>
    <row r="9653" spans="1:20" x14ac:dyDescent="0.25">
      <c r="A9653" s="1">
        <v>501999901</v>
      </c>
      <c r="B9653" s="1" t="str">
        <f>VLOOKUP(A9653,[1]Maestra!A$1:C$746,2,0)</f>
        <v>ACLBPEEM7</v>
      </c>
      <c r="C9653" s="1" t="str">
        <f>VLOOKUP(A9653,[1]Maestra!A$1:C$746,3,0)</f>
        <v>Leasing Banca Pequeña Empresa</v>
      </c>
      <c r="D9653" s="1" t="s">
        <v>30</v>
      </c>
      <c r="E9653" s="1" t="s">
        <v>505</v>
      </c>
      <c r="F9653" s="1" t="s">
        <v>515</v>
      </c>
      <c r="G9653" s="1">
        <v>806</v>
      </c>
      <c r="H9653" s="1" t="s">
        <v>510</v>
      </c>
      <c r="I9653" s="1">
        <v>9999</v>
      </c>
      <c r="J9653" s="1">
        <v>9999</v>
      </c>
      <c r="K9653" s="1" t="s">
        <v>331</v>
      </c>
      <c r="Q9653" s="2" t="s">
        <v>37</v>
      </c>
      <c r="R9653" s="1" t="s">
        <v>508</v>
      </c>
      <c r="S9653" s="1" t="str">
        <f t="shared" si="309"/>
        <v>JCC|BC|LPC|806|JU|CPEM|</v>
      </c>
      <c r="T9653" s="2" t="str">
        <f t="shared" si="308"/>
        <v>OK</v>
      </c>
    </row>
    <row r="9654" spans="1:20" x14ac:dyDescent="0.25">
      <c r="A9654" s="1">
        <v>501999901</v>
      </c>
      <c r="B9654" s="1" t="str">
        <f>VLOOKUP(A9654,[1]Maestra!A$1:C$746,2,0)</f>
        <v>ACLBPEEM7</v>
      </c>
      <c r="C9654" s="1" t="str">
        <f>VLOOKUP(A9654,[1]Maestra!A$1:C$746,3,0)</f>
        <v>Leasing Banca Pequeña Empresa</v>
      </c>
      <c r="D9654" s="1" t="s">
        <v>30</v>
      </c>
      <c r="E9654" s="1" t="s">
        <v>505</v>
      </c>
      <c r="F9654" s="1" t="s">
        <v>515</v>
      </c>
      <c r="G9654" s="1">
        <v>806</v>
      </c>
      <c r="H9654" s="1" t="s">
        <v>511</v>
      </c>
      <c r="I9654" s="1">
        <v>9999</v>
      </c>
      <c r="J9654" s="1">
        <v>9999</v>
      </c>
      <c r="K9654" s="1" t="s">
        <v>325</v>
      </c>
      <c r="Q9654" s="2" t="s">
        <v>37</v>
      </c>
      <c r="R9654" s="1" t="s">
        <v>508</v>
      </c>
      <c r="S9654" s="1" t="str">
        <f t="shared" si="309"/>
        <v>JCC|BC|LPC|806|PJ|CMED|</v>
      </c>
      <c r="T9654" s="2" t="str">
        <f t="shared" si="308"/>
        <v>OK</v>
      </c>
    </row>
    <row r="9655" spans="1:20" x14ac:dyDescent="0.25">
      <c r="A9655" s="1">
        <v>501999901</v>
      </c>
      <c r="B9655" s="1" t="str">
        <f>VLOOKUP(A9655,[1]Maestra!A$1:C$746,2,0)</f>
        <v>ACLBPEEM7</v>
      </c>
      <c r="C9655" s="1" t="str">
        <f>VLOOKUP(A9655,[1]Maestra!A$1:C$746,3,0)</f>
        <v>Leasing Banca Pequeña Empresa</v>
      </c>
      <c r="D9655" s="1" t="s">
        <v>30</v>
      </c>
      <c r="E9655" s="1" t="s">
        <v>505</v>
      </c>
      <c r="F9655" s="1" t="s">
        <v>515</v>
      </c>
      <c r="G9655" s="1">
        <v>806</v>
      </c>
      <c r="H9655" s="1" t="s">
        <v>511</v>
      </c>
      <c r="I9655" s="1">
        <v>9999</v>
      </c>
      <c r="J9655" s="1">
        <v>9999</v>
      </c>
      <c r="K9655" s="1" t="s">
        <v>330</v>
      </c>
      <c r="Q9655" s="2" t="s">
        <v>37</v>
      </c>
      <c r="R9655" s="1" t="s">
        <v>508</v>
      </c>
      <c r="S9655" s="1" t="str">
        <f t="shared" si="309"/>
        <v>JCC|BC|LPC|806|PJ|CMIE|</v>
      </c>
      <c r="T9655" s="2" t="str">
        <f t="shared" si="308"/>
        <v>OK</v>
      </c>
    </row>
    <row r="9656" spans="1:20" x14ac:dyDescent="0.25">
      <c r="A9656" s="1">
        <v>501999901</v>
      </c>
      <c r="B9656" s="1" t="str">
        <f>VLOOKUP(A9656,[1]Maestra!A$1:C$746,2,0)</f>
        <v>ACLBPEEM7</v>
      </c>
      <c r="C9656" s="1" t="str">
        <f>VLOOKUP(A9656,[1]Maestra!A$1:C$746,3,0)</f>
        <v>Leasing Banca Pequeña Empresa</v>
      </c>
      <c r="D9656" s="1" t="s">
        <v>30</v>
      </c>
      <c r="E9656" s="1" t="s">
        <v>505</v>
      </c>
      <c r="F9656" s="1" t="s">
        <v>515</v>
      </c>
      <c r="G9656" s="1">
        <v>806</v>
      </c>
      <c r="H9656" s="1" t="s">
        <v>511</v>
      </c>
      <c r="I9656" s="1">
        <v>9999</v>
      </c>
      <c r="J9656" s="1">
        <v>9999</v>
      </c>
      <c r="K9656" s="1" t="s">
        <v>331</v>
      </c>
      <c r="Q9656" s="2" t="s">
        <v>37</v>
      </c>
      <c r="R9656" s="1" t="s">
        <v>508</v>
      </c>
      <c r="S9656" s="1" t="str">
        <f t="shared" si="309"/>
        <v>JCC|BC|LPC|806|PJ|CPEM|</v>
      </c>
      <c r="T9656" s="2" t="str">
        <f t="shared" si="308"/>
        <v>OK</v>
      </c>
    </row>
    <row r="9657" spans="1:20" x14ac:dyDescent="0.25">
      <c r="A9657" s="1">
        <v>103010799</v>
      </c>
      <c r="B9657" s="1" t="str">
        <f>VLOOKUP(A9657,[1]Maestra!A$1:C$746,2,0)</f>
        <v>ACPRPCBG8</v>
      </c>
      <c r="C9657" s="1" t="str">
        <f>VLOOKUP(A9657,[1]Maestra!A$1:C$746,3,0)</f>
        <v>PTV Recursos Propios Corto Plazo Reactiva</v>
      </c>
      <c r="D9657" s="1" t="s">
        <v>30</v>
      </c>
      <c r="E9657" s="1" t="s">
        <v>505</v>
      </c>
      <c r="F9657" s="1" t="s">
        <v>515</v>
      </c>
      <c r="G9657" s="1">
        <v>893</v>
      </c>
      <c r="H9657" s="1" t="s">
        <v>510</v>
      </c>
      <c r="I9657" s="1">
        <v>9999</v>
      </c>
      <c r="J9657" s="1">
        <v>9999</v>
      </c>
      <c r="K9657" s="1" t="s">
        <v>327</v>
      </c>
      <c r="Q9657" s="2" t="s">
        <v>37</v>
      </c>
      <c r="R9657" s="1" t="s">
        <v>508</v>
      </c>
      <c r="S9657" s="1" t="str">
        <f t="shared" si="309"/>
        <v>JCC|BC|LPC|893|JU|CCOR|</v>
      </c>
      <c r="T9657" s="2" t="str">
        <f t="shared" si="308"/>
        <v>OK</v>
      </c>
    </row>
    <row r="9658" spans="1:20" x14ac:dyDescent="0.25">
      <c r="A9658" s="1">
        <v>103010799</v>
      </c>
      <c r="B9658" s="1" t="str">
        <f>VLOOKUP(A9658,[1]Maestra!A$1:C$746,2,0)</f>
        <v>ACPRPCBG8</v>
      </c>
      <c r="C9658" s="1" t="str">
        <f>VLOOKUP(A9658,[1]Maestra!A$1:C$746,3,0)</f>
        <v>PTV Recursos Propios Corto Plazo Reactiva</v>
      </c>
      <c r="D9658" s="1" t="s">
        <v>30</v>
      </c>
      <c r="E9658" s="1" t="s">
        <v>505</v>
      </c>
      <c r="F9658" s="1" t="s">
        <v>515</v>
      </c>
      <c r="G9658" s="1">
        <v>893</v>
      </c>
      <c r="H9658" s="1" t="s">
        <v>510</v>
      </c>
      <c r="I9658" s="1">
        <v>9999</v>
      </c>
      <c r="J9658" s="1">
        <v>9999</v>
      </c>
      <c r="K9658" s="1" t="s">
        <v>328</v>
      </c>
      <c r="Q9658" s="2" t="s">
        <v>37</v>
      </c>
      <c r="R9658" s="1" t="s">
        <v>508</v>
      </c>
      <c r="S9658" s="1" t="str">
        <f t="shared" si="309"/>
        <v>JCC|BC|LPC|893|JU|CGEM|</v>
      </c>
      <c r="T9658" s="2" t="str">
        <f t="shared" si="308"/>
        <v>OK</v>
      </c>
    </row>
    <row r="9659" spans="1:20" x14ac:dyDescent="0.25">
      <c r="A9659" s="1">
        <v>103010799</v>
      </c>
      <c r="B9659" s="1" t="str">
        <f>VLOOKUP(A9659,[1]Maestra!A$1:C$746,2,0)</f>
        <v>ACPRPCBG8</v>
      </c>
      <c r="C9659" s="1" t="str">
        <f>VLOOKUP(A9659,[1]Maestra!A$1:C$746,3,0)</f>
        <v>PTV Recursos Propios Corto Plazo Reactiva</v>
      </c>
      <c r="D9659" s="1" t="s">
        <v>30</v>
      </c>
      <c r="E9659" s="1" t="s">
        <v>505</v>
      </c>
      <c r="F9659" s="1" t="s">
        <v>515</v>
      </c>
      <c r="G9659" s="1">
        <v>893</v>
      </c>
      <c r="H9659" s="1" t="s">
        <v>510</v>
      </c>
      <c r="I9659" s="1">
        <v>9999</v>
      </c>
      <c r="J9659" s="1">
        <v>9999</v>
      </c>
      <c r="K9659" s="1" t="s">
        <v>325</v>
      </c>
      <c r="Q9659" s="2" t="s">
        <v>37</v>
      </c>
      <c r="R9659" s="1" t="s">
        <v>508</v>
      </c>
      <c r="S9659" s="1" t="str">
        <f t="shared" si="309"/>
        <v>JCC|BC|LPC|893|JU|CMED|</v>
      </c>
      <c r="T9659" s="2" t="str">
        <f t="shared" si="308"/>
        <v>OK</v>
      </c>
    </row>
    <row r="9660" spans="1:20" x14ac:dyDescent="0.25">
      <c r="A9660" s="1">
        <v>103010799</v>
      </c>
      <c r="B9660" s="1" t="str">
        <f>VLOOKUP(A9660,[1]Maestra!A$1:C$746,2,0)</f>
        <v>ACPRPCBG8</v>
      </c>
      <c r="C9660" s="1" t="str">
        <f>VLOOKUP(A9660,[1]Maestra!A$1:C$746,3,0)</f>
        <v>PTV Recursos Propios Corto Plazo Reactiva</v>
      </c>
      <c r="D9660" s="1" t="s">
        <v>30</v>
      </c>
      <c r="E9660" s="1" t="s">
        <v>505</v>
      </c>
      <c r="F9660" s="1" t="s">
        <v>515</v>
      </c>
      <c r="G9660" s="1">
        <v>893</v>
      </c>
      <c r="H9660" s="1" t="s">
        <v>510</v>
      </c>
      <c r="I9660" s="1">
        <v>9999</v>
      </c>
      <c r="J9660" s="1">
        <v>9999</v>
      </c>
      <c r="K9660" s="1" t="s">
        <v>330</v>
      </c>
      <c r="Q9660" s="2" t="s">
        <v>37</v>
      </c>
      <c r="R9660" s="1" t="s">
        <v>508</v>
      </c>
      <c r="S9660" s="1" t="str">
        <f t="shared" si="309"/>
        <v>JCC|BC|LPC|893|JU|CMIE|</v>
      </c>
      <c r="T9660" s="2" t="str">
        <f t="shared" si="308"/>
        <v>OK</v>
      </c>
    </row>
    <row r="9661" spans="1:20" x14ac:dyDescent="0.25">
      <c r="A9661" s="1">
        <v>103010799</v>
      </c>
      <c r="B9661" s="1" t="str">
        <f>VLOOKUP(A9661,[1]Maestra!A$1:C$746,2,0)</f>
        <v>ACPRPCBG8</v>
      </c>
      <c r="C9661" s="1" t="str">
        <f>VLOOKUP(A9661,[1]Maestra!A$1:C$746,3,0)</f>
        <v>PTV Recursos Propios Corto Plazo Reactiva</v>
      </c>
      <c r="D9661" s="1" t="s">
        <v>30</v>
      </c>
      <c r="E9661" s="1" t="s">
        <v>505</v>
      </c>
      <c r="F9661" s="1" t="s">
        <v>515</v>
      </c>
      <c r="G9661" s="1">
        <v>893</v>
      </c>
      <c r="H9661" s="1" t="s">
        <v>510</v>
      </c>
      <c r="I9661" s="1">
        <v>9999</v>
      </c>
      <c r="J9661" s="1">
        <v>9999</v>
      </c>
      <c r="K9661" s="1" t="s">
        <v>331</v>
      </c>
      <c r="Q9661" s="2" t="s">
        <v>37</v>
      </c>
      <c r="R9661" s="1" t="s">
        <v>508</v>
      </c>
      <c r="S9661" s="1" t="str">
        <f t="shared" si="309"/>
        <v>JCC|BC|LPC|893|JU|CPEM|</v>
      </c>
      <c r="T9661" s="2" t="str">
        <f t="shared" si="308"/>
        <v>OK</v>
      </c>
    </row>
    <row r="9662" spans="1:20" x14ac:dyDescent="0.25">
      <c r="A9662" s="1">
        <v>103010799</v>
      </c>
      <c r="B9662" s="1" t="str">
        <f>VLOOKUP(A9662,[1]Maestra!A$1:C$746,2,0)</f>
        <v>ACPRPCBG8</v>
      </c>
      <c r="C9662" s="1" t="str">
        <f>VLOOKUP(A9662,[1]Maestra!A$1:C$746,3,0)</f>
        <v>PTV Recursos Propios Corto Plazo Reactiva</v>
      </c>
      <c r="D9662" s="1" t="s">
        <v>30</v>
      </c>
      <c r="E9662" s="1" t="s">
        <v>505</v>
      </c>
      <c r="F9662" s="1" t="s">
        <v>515</v>
      </c>
      <c r="G9662" s="1">
        <v>893</v>
      </c>
      <c r="H9662" s="1" t="s">
        <v>511</v>
      </c>
      <c r="I9662" s="1">
        <v>9999</v>
      </c>
      <c r="J9662" s="1">
        <v>9999</v>
      </c>
      <c r="K9662" s="1" t="s">
        <v>327</v>
      </c>
      <c r="Q9662" s="2" t="s">
        <v>37</v>
      </c>
      <c r="R9662" s="1" t="s">
        <v>508</v>
      </c>
      <c r="S9662" s="1" t="str">
        <f t="shared" si="309"/>
        <v>JCC|BC|LPC|893|PJ|CCOR|</v>
      </c>
      <c r="T9662" s="2" t="str">
        <f t="shared" si="308"/>
        <v>OK</v>
      </c>
    </row>
    <row r="9663" spans="1:20" x14ac:dyDescent="0.25">
      <c r="A9663" s="1">
        <v>103010799</v>
      </c>
      <c r="B9663" s="1" t="str">
        <f>VLOOKUP(A9663,[1]Maestra!A$1:C$746,2,0)</f>
        <v>ACPRPCBG8</v>
      </c>
      <c r="C9663" s="1" t="str">
        <f>VLOOKUP(A9663,[1]Maestra!A$1:C$746,3,0)</f>
        <v>PTV Recursos Propios Corto Plazo Reactiva</v>
      </c>
      <c r="D9663" s="1" t="s">
        <v>30</v>
      </c>
      <c r="E9663" s="1" t="s">
        <v>505</v>
      </c>
      <c r="F9663" s="1" t="s">
        <v>515</v>
      </c>
      <c r="G9663" s="1">
        <v>893</v>
      </c>
      <c r="H9663" s="1" t="s">
        <v>511</v>
      </c>
      <c r="I9663" s="1">
        <v>9999</v>
      </c>
      <c r="J9663" s="1">
        <v>9999</v>
      </c>
      <c r="K9663" s="1" t="s">
        <v>328</v>
      </c>
      <c r="Q9663" s="2" t="s">
        <v>37</v>
      </c>
      <c r="R9663" s="1" t="s">
        <v>508</v>
      </c>
      <c r="S9663" s="1" t="str">
        <f t="shared" si="309"/>
        <v>JCC|BC|LPC|893|PJ|CGEM|</v>
      </c>
      <c r="T9663" s="2" t="str">
        <f t="shared" si="308"/>
        <v>OK</v>
      </c>
    </row>
    <row r="9664" spans="1:20" x14ac:dyDescent="0.25">
      <c r="A9664" s="1">
        <v>103010799</v>
      </c>
      <c r="B9664" s="1" t="str">
        <f>VLOOKUP(A9664,[1]Maestra!A$1:C$746,2,0)</f>
        <v>ACPRPCBG8</v>
      </c>
      <c r="C9664" s="1" t="str">
        <f>VLOOKUP(A9664,[1]Maestra!A$1:C$746,3,0)</f>
        <v>PTV Recursos Propios Corto Plazo Reactiva</v>
      </c>
      <c r="D9664" s="1" t="s">
        <v>30</v>
      </c>
      <c r="E9664" s="1" t="s">
        <v>505</v>
      </c>
      <c r="F9664" s="1" t="s">
        <v>515</v>
      </c>
      <c r="G9664" s="1">
        <v>893</v>
      </c>
      <c r="H9664" s="1" t="s">
        <v>511</v>
      </c>
      <c r="I9664" s="1">
        <v>9999</v>
      </c>
      <c r="J9664" s="1">
        <v>9999</v>
      </c>
      <c r="K9664" s="1" t="s">
        <v>325</v>
      </c>
      <c r="Q9664" s="2" t="s">
        <v>37</v>
      </c>
      <c r="R9664" s="1" t="s">
        <v>508</v>
      </c>
      <c r="S9664" s="1" t="str">
        <f t="shared" si="309"/>
        <v>JCC|BC|LPC|893|PJ|CMED|</v>
      </c>
      <c r="T9664" s="2" t="str">
        <f t="shared" si="308"/>
        <v>OK</v>
      </c>
    </row>
    <row r="9665" spans="1:20" x14ac:dyDescent="0.25">
      <c r="A9665" s="1">
        <v>103010799</v>
      </c>
      <c r="B9665" s="1" t="str">
        <f>VLOOKUP(A9665,[1]Maestra!A$1:C$746,2,0)</f>
        <v>ACPRPCBG8</v>
      </c>
      <c r="C9665" s="1" t="str">
        <f>VLOOKUP(A9665,[1]Maestra!A$1:C$746,3,0)</f>
        <v>PTV Recursos Propios Corto Plazo Reactiva</v>
      </c>
      <c r="D9665" s="1" t="s">
        <v>30</v>
      </c>
      <c r="E9665" s="1" t="s">
        <v>505</v>
      </c>
      <c r="F9665" s="1" t="s">
        <v>515</v>
      </c>
      <c r="G9665" s="1">
        <v>893</v>
      </c>
      <c r="H9665" s="1" t="s">
        <v>511</v>
      </c>
      <c r="I9665" s="1">
        <v>9999</v>
      </c>
      <c r="J9665" s="1">
        <v>9999</v>
      </c>
      <c r="K9665" s="1" t="s">
        <v>330</v>
      </c>
      <c r="Q9665" s="2" t="s">
        <v>37</v>
      </c>
      <c r="R9665" s="1" t="s">
        <v>508</v>
      </c>
      <c r="S9665" s="1" t="str">
        <f t="shared" si="309"/>
        <v>JCC|BC|LPC|893|PJ|CMIE|</v>
      </c>
      <c r="T9665" s="2" t="str">
        <f t="shared" si="308"/>
        <v>OK</v>
      </c>
    </row>
    <row r="9666" spans="1:20" x14ac:dyDescent="0.25">
      <c r="A9666" s="1">
        <v>103010799</v>
      </c>
      <c r="B9666" s="1" t="str">
        <f>VLOOKUP(A9666,[1]Maestra!A$1:C$746,2,0)</f>
        <v>ACPRPCBG8</v>
      </c>
      <c r="C9666" s="1" t="str">
        <f>VLOOKUP(A9666,[1]Maestra!A$1:C$746,3,0)</f>
        <v>PTV Recursos Propios Corto Plazo Reactiva</v>
      </c>
      <c r="D9666" s="1" t="s">
        <v>30</v>
      </c>
      <c r="E9666" s="1" t="s">
        <v>505</v>
      </c>
      <c r="F9666" s="1" t="s">
        <v>515</v>
      </c>
      <c r="G9666" s="1">
        <v>893</v>
      </c>
      <c r="H9666" s="1" t="s">
        <v>511</v>
      </c>
      <c r="I9666" s="1">
        <v>9999</v>
      </c>
      <c r="J9666" s="1">
        <v>9999</v>
      </c>
      <c r="K9666" s="1" t="s">
        <v>331</v>
      </c>
      <c r="Q9666" s="2" t="s">
        <v>37</v>
      </c>
      <c r="R9666" s="1" t="s">
        <v>508</v>
      </c>
      <c r="S9666" s="1" t="str">
        <f t="shared" si="309"/>
        <v>JCC|BC|LPC|893|PJ|CPEM|</v>
      </c>
      <c r="T9666" s="2" t="str">
        <f t="shared" si="308"/>
        <v>OK</v>
      </c>
    </row>
    <row r="9667" spans="1:20" x14ac:dyDescent="0.25">
      <c r="A9667" s="1">
        <v>103010799</v>
      </c>
      <c r="B9667" s="1" t="str">
        <f>VLOOKUP(A9667,[1]Maestra!A$1:C$746,2,0)</f>
        <v>ACPRPCBG8</v>
      </c>
      <c r="C9667" s="1" t="str">
        <f>VLOOKUP(A9667,[1]Maestra!A$1:C$746,3,0)</f>
        <v>PTV Recursos Propios Corto Plazo Reactiva</v>
      </c>
      <c r="D9667" s="1" t="s">
        <v>30</v>
      </c>
      <c r="E9667" s="1" t="s">
        <v>505</v>
      </c>
      <c r="F9667" s="1" t="s">
        <v>515</v>
      </c>
      <c r="G9667" s="1">
        <v>900</v>
      </c>
      <c r="H9667" s="1" t="s">
        <v>507</v>
      </c>
      <c r="I9667" s="1">
        <v>9999</v>
      </c>
      <c r="J9667" s="1">
        <v>9999</v>
      </c>
      <c r="K9667" s="1" t="s">
        <v>327</v>
      </c>
      <c r="Q9667" s="2" t="s">
        <v>37</v>
      </c>
      <c r="R9667" s="1" t="s">
        <v>508</v>
      </c>
      <c r="S9667" s="1" t="str">
        <f t="shared" si="309"/>
        <v>JCC|BC|LPC|900|CA|CCOR|</v>
      </c>
      <c r="T9667" s="2" t="str">
        <f t="shared" ref="T9667:T9730" si="310">IF(COUNTIFS($D$2:$D$20413,D9667,$S$2:$S$20413,S9667,$A$2:$A$20413,"&lt;&gt;"&amp;A9667)&gt;0,"Conflicto","OK")</f>
        <v>OK</v>
      </c>
    </row>
    <row r="9668" spans="1:20" x14ac:dyDescent="0.25">
      <c r="A9668" s="1">
        <v>103010799</v>
      </c>
      <c r="B9668" s="1" t="str">
        <f>VLOOKUP(A9668,[1]Maestra!A$1:C$746,2,0)</f>
        <v>ACPRPCBG8</v>
      </c>
      <c r="C9668" s="1" t="str">
        <f>VLOOKUP(A9668,[1]Maestra!A$1:C$746,3,0)</f>
        <v>PTV Recursos Propios Corto Plazo Reactiva</v>
      </c>
      <c r="D9668" s="1" t="s">
        <v>30</v>
      </c>
      <c r="E9668" s="1" t="s">
        <v>505</v>
      </c>
      <c r="F9668" s="1" t="s">
        <v>515</v>
      </c>
      <c r="G9668" s="1">
        <v>900</v>
      </c>
      <c r="H9668" s="1" t="s">
        <v>507</v>
      </c>
      <c r="I9668" s="1">
        <v>9999</v>
      </c>
      <c r="J9668" s="1">
        <v>9999</v>
      </c>
      <c r="K9668" s="1" t="s">
        <v>328</v>
      </c>
      <c r="Q9668" s="2" t="s">
        <v>37</v>
      </c>
      <c r="R9668" s="1" t="s">
        <v>508</v>
      </c>
      <c r="S9668" s="1" t="str">
        <f t="shared" si="309"/>
        <v>JCC|BC|LPC|900|CA|CGEM|</v>
      </c>
      <c r="T9668" s="2" t="str">
        <f t="shared" si="310"/>
        <v>OK</v>
      </c>
    </row>
    <row r="9669" spans="1:20" x14ac:dyDescent="0.25">
      <c r="A9669" s="1">
        <v>103010799</v>
      </c>
      <c r="B9669" s="1" t="str">
        <f>VLOOKUP(A9669,[1]Maestra!A$1:C$746,2,0)</f>
        <v>ACPRPCBG8</v>
      </c>
      <c r="C9669" s="1" t="str">
        <f>VLOOKUP(A9669,[1]Maestra!A$1:C$746,3,0)</f>
        <v>PTV Recursos Propios Corto Plazo Reactiva</v>
      </c>
      <c r="D9669" s="1" t="s">
        <v>30</v>
      </c>
      <c r="E9669" s="1" t="s">
        <v>505</v>
      </c>
      <c r="F9669" s="1" t="s">
        <v>515</v>
      </c>
      <c r="G9669" s="1">
        <v>900</v>
      </c>
      <c r="H9669" s="1" t="s">
        <v>507</v>
      </c>
      <c r="I9669" s="1">
        <v>9999</v>
      </c>
      <c r="J9669" s="1">
        <v>9999</v>
      </c>
      <c r="K9669" s="1" t="s">
        <v>325</v>
      </c>
      <c r="Q9669" s="2" t="s">
        <v>37</v>
      </c>
      <c r="R9669" s="1" t="s">
        <v>508</v>
      </c>
      <c r="S9669" s="1" t="str">
        <f t="shared" si="309"/>
        <v>JCC|BC|LPC|900|CA|CMED|</v>
      </c>
      <c r="T9669" s="2" t="str">
        <f t="shared" si="310"/>
        <v>OK</v>
      </c>
    </row>
    <row r="9670" spans="1:20" x14ac:dyDescent="0.25">
      <c r="A9670" s="1">
        <v>103010799</v>
      </c>
      <c r="B9670" s="1" t="str">
        <f>VLOOKUP(A9670,[1]Maestra!A$1:C$746,2,0)</f>
        <v>ACPRPCBG8</v>
      </c>
      <c r="C9670" s="1" t="str">
        <f>VLOOKUP(A9670,[1]Maestra!A$1:C$746,3,0)</f>
        <v>PTV Recursos Propios Corto Plazo Reactiva</v>
      </c>
      <c r="D9670" s="1" t="s">
        <v>30</v>
      </c>
      <c r="E9670" s="1" t="s">
        <v>505</v>
      </c>
      <c r="F9670" s="1" t="s">
        <v>515</v>
      </c>
      <c r="G9670" s="1">
        <v>900</v>
      </c>
      <c r="H9670" s="1" t="s">
        <v>507</v>
      </c>
      <c r="I9670" s="1">
        <v>9999</v>
      </c>
      <c r="J9670" s="1">
        <v>9999</v>
      </c>
      <c r="K9670" s="1" t="s">
        <v>330</v>
      </c>
      <c r="Q9670" s="2" t="s">
        <v>37</v>
      </c>
      <c r="R9670" s="1" t="s">
        <v>508</v>
      </c>
      <c r="S9670" s="1" t="str">
        <f t="shared" si="309"/>
        <v>JCC|BC|LPC|900|CA|CMIE|</v>
      </c>
      <c r="T9670" s="2" t="str">
        <f t="shared" si="310"/>
        <v>OK</v>
      </c>
    </row>
    <row r="9671" spans="1:20" x14ac:dyDescent="0.25">
      <c r="A9671" s="1">
        <v>103010799</v>
      </c>
      <c r="B9671" s="1" t="str">
        <f>VLOOKUP(A9671,[1]Maestra!A$1:C$746,2,0)</f>
        <v>ACPRPCBG8</v>
      </c>
      <c r="C9671" s="1" t="str">
        <f>VLOOKUP(A9671,[1]Maestra!A$1:C$746,3,0)</f>
        <v>PTV Recursos Propios Corto Plazo Reactiva</v>
      </c>
      <c r="D9671" s="1" t="s">
        <v>30</v>
      </c>
      <c r="E9671" s="1" t="s">
        <v>505</v>
      </c>
      <c r="F9671" s="1" t="s">
        <v>515</v>
      </c>
      <c r="G9671" s="1">
        <v>900</v>
      </c>
      <c r="H9671" s="1" t="s">
        <v>507</v>
      </c>
      <c r="I9671" s="1">
        <v>9999</v>
      </c>
      <c r="J9671" s="1">
        <v>9999</v>
      </c>
      <c r="K9671" s="1" t="s">
        <v>331</v>
      </c>
      <c r="Q9671" s="2" t="s">
        <v>37</v>
      </c>
      <c r="R9671" s="1" t="s">
        <v>508</v>
      </c>
      <c r="S9671" s="1" t="str">
        <f t="shared" si="309"/>
        <v>JCC|BC|LPC|900|CA|CPEM|</v>
      </c>
      <c r="T9671" s="2" t="str">
        <f t="shared" si="310"/>
        <v>OK</v>
      </c>
    </row>
    <row r="9672" spans="1:20" x14ac:dyDescent="0.25">
      <c r="A9672" s="1">
        <v>103010799</v>
      </c>
      <c r="B9672" s="1" t="str">
        <f>VLOOKUP(A9672,[1]Maestra!A$1:C$746,2,0)</f>
        <v>ACPRPCBG8</v>
      </c>
      <c r="C9672" s="1" t="str">
        <f>VLOOKUP(A9672,[1]Maestra!A$1:C$746,3,0)</f>
        <v>PTV Recursos Propios Corto Plazo Reactiva</v>
      </c>
      <c r="D9672" s="1" t="s">
        <v>30</v>
      </c>
      <c r="E9672" s="1" t="s">
        <v>505</v>
      </c>
      <c r="F9672" s="1" t="s">
        <v>515</v>
      </c>
      <c r="G9672" s="1">
        <v>900</v>
      </c>
      <c r="H9672" s="1" t="s">
        <v>509</v>
      </c>
      <c r="I9672" s="1">
        <v>9999</v>
      </c>
      <c r="J9672" s="1">
        <v>9999</v>
      </c>
      <c r="K9672" s="1" t="s">
        <v>327</v>
      </c>
      <c r="Q9672" s="2" t="s">
        <v>37</v>
      </c>
      <c r="R9672" s="1" t="s">
        <v>508</v>
      </c>
      <c r="S9672" s="1" t="str">
        <f t="shared" si="309"/>
        <v>JCC|BC|LPC|900|CS|CCOR|</v>
      </c>
      <c r="T9672" s="2" t="str">
        <f t="shared" si="310"/>
        <v>OK</v>
      </c>
    </row>
    <row r="9673" spans="1:20" x14ac:dyDescent="0.25">
      <c r="A9673" s="1">
        <v>103010799</v>
      </c>
      <c r="B9673" s="1" t="str">
        <f>VLOOKUP(A9673,[1]Maestra!A$1:C$746,2,0)</f>
        <v>ACPRPCBG8</v>
      </c>
      <c r="C9673" s="1" t="str">
        <f>VLOOKUP(A9673,[1]Maestra!A$1:C$746,3,0)</f>
        <v>PTV Recursos Propios Corto Plazo Reactiva</v>
      </c>
      <c r="D9673" s="1" t="s">
        <v>30</v>
      </c>
      <c r="E9673" s="1" t="s">
        <v>505</v>
      </c>
      <c r="F9673" s="1" t="s">
        <v>515</v>
      </c>
      <c r="G9673" s="1">
        <v>900</v>
      </c>
      <c r="H9673" s="1" t="s">
        <v>509</v>
      </c>
      <c r="I9673" s="1">
        <v>9999</v>
      </c>
      <c r="J9673" s="1">
        <v>9999</v>
      </c>
      <c r="K9673" s="1" t="s">
        <v>328</v>
      </c>
      <c r="Q9673" s="2" t="s">
        <v>37</v>
      </c>
      <c r="R9673" s="1" t="s">
        <v>508</v>
      </c>
      <c r="S9673" s="1" t="str">
        <f t="shared" si="309"/>
        <v>JCC|BC|LPC|900|CS|CGEM|</v>
      </c>
      <c r="T9673" s="2" t="str">
        <f t="shared" si="310"/>
        <v>OK</v>
      </c>
    </row>
    <row r="9674" spans="1:20" x14ac:dyDescent="0.25">
      <c r="A9674" s="1">
        <v>103010799</v>
      </c>
      <c r="B9674" s="1" t="str">
        <f>VLOOKUP(A9674,[1]Maestra!A$1:C$746,2,0)</f>
        <v>ACPRPCBG8</v>
      </c>
      <c r="C9674" s="1" t="str">
        <f>VLOOKUP(A9674,[1]Maestra!A$1:C$746,3,0)</f>
        <v>PTV Recursos Propios Corto Plazo Reactiva</v>
      </c>
      <c r="D9674" s="1" t="s">
        <v>30</v>
      </c>
      <c r="E9674" s="1" t="s">
        <v>505</v>
      </c>
      <c r="F9674" s="1" t="s">
        <v>515</v>
      </c>
      <c r="G9674" s="1">
        <v>900</v>
      </c>
      <c r="H9674" s="1" t="s">
        <v>509</v>
      </c>
      <c r="I9674" s="1">
        <v>9999</v>
      </c>
      <c r="J9674" s="1">
        <v>9999</v>
      </c>
      <c r="K9674" s="1" t="s">
        <v>325</v>
      </c>
      <c r="Q9674" s="2" t="s">
        <v>37</v>
      </c>
      <c r="R9674" s="1" t="s">
        <v>508</v>
      </c>
      <c r="S9674" s="1" t="str">
        <f t="shared" si="309"/>
        <v>JCC|BC|LPC|900|CS|CMED|</v>
      </c>
      <c r="T9674" s="2" t="str">
        <f t="shared" si="310"/>
        <v>OK</v>
      </c>
    </row>
    <row r="9675" spans="1:20" x14ac:dyDescent="0.25">
      <c r="A9675" s="1">
        <v>103010799</v>
      </c>
      <c r="B9675" s="1" t="str">
        <f>VLOOKUP(A9675,[1]Maestra!A$1:C$746,2,0)</f>
        <v>ACPRPCBG8</v>
      </c>
      <c r="C9675" s="1" t="str">
        <f>VLOOKUP(A9675,[1]Maestra!A$1:C$746,3,0)</f>
        <v>PTV Recursos Propios Corto Plazo Reactiva</v>
      </c>
      <c r="D9675" s="1" t="s">
        <v>30</v>
      </c>
      <c r="E9675" s="1" t="s">
        <v>505</v>
      </c>
      <c r="F9675" s="1" t="s">
        <v>515</v>
      </c>
      <c r="G9675" s="1">
        <v>900</v>
      </c>
      <c r="H9675" s="1" t="s">
        <v>509</v>
      </c>
      <c r="I9675" s="1">
        <v>9999</v>
      </c>
      <c r="J9675" s="1">
        <v>9999</v>
      </c>
      <c r="K9675" s="1" t="s">
        <v>330</v>
      </c>
      <c r="Q9675" s="2" t="s">
        <v>37</v>
      </c>
      <c r="R9675" s="1" t="s">
        <v>508</v>
      </c>
      <c r="S9675" s="1" t="str">
        <f t="shared" si="309"/>
        <v>JCC|BC|LPC|900|CS|CMIE|</v>
      </c>
      <c r="T9675" s="2" t="str">
        <f t="shared" si="310"/>
        <v>OK</v>
      </c>
    </row>
    <row r="9676" spans="1:20" x14ac:dyDescent="0.25">
      <c r="A9676" s="1">
        <v>103010799</v>
      </c>
      <c r="B9676" s="1" t="str">
        <f>VLOOKUP(A9676,[1]Maestra!A$1:C$746,2,0)</f>
        <v>ACPRPCBG8</v>
      </c>
      <c r="C9676" s="1" t="str">
        <f>VLOOKUP(A9676,[1]Maestra!A$1:C$746,3,0)</f>
        <v>PTV Recursos Propios Corto Plazo Reactiva</v>
      </c>
      <c r="D9676" s="1" t="s">
        <v>30</v>
      </c>
      <c r="E9676" s="1" t="s">
        <v>505</v>
      </c>
      <c r="F9676" s="1" t="s">
        <v>515</v>
      </c>
      <c r="G9676" s="1">
        <v>900</v>
      </c>
      <c r="H9676" s="1" t="s">
        <v>509</v>
      </c>
      <c r="I9676" s="1">
        <v>9999</v>
      </c>
      <c r="J9676" s="1">
        <v>9999</v>
      </c>
      <c r="K9676" s="1" t="s">
        <v>331</v>
      </c>
      <c r="Q9676" s="2" t="s">
        <v>37</v>
      </c>
      <c r="R9676" s="1" t="s">
        <v>508</v>
      </c>
      <c r="S9676" s="1" t="str">
        <f t="shared" si="309"/>
        <v>JCC|BC|LPC|900|CS|CPEM|</v>
      </c>
      <c r="T9676" s="2" t="str">
        <f t="shared" si="310"/>
        <v>OK</v>
      </c>
    </row>
    <row r="9677" spans="1:20" x14ac:dyDescent="0.25">
      <c r="A9677" s="1">
        <v>103010799</v>
      </c>
      <c r="B9677" s="1" t="str">
        <f>VLOOKUP(A9677,[1]Maestra!A$1:C$746,2,0)</f>
        <v>ACPRPCBG8</v>
      </c>
      <c r="C9677" s="1" t="str">
        <f>VLOOKUP(A9677,[1]Maestra!A$1:C$746,3,0)</f>
        <v>PTV Recursos Propios Corto Plazo Reactiva</v>
      </c>
      <c r="D9677" s="1" t="s">
        <v>30</v>
      </c>
      <c r="E9677" s="1" t="s">
        <v>505</v>
      </c>
      <c r="F9677" s="1" t="s">
        <v>515</v>
      </c>
      <c r="G9677" s="1">
        <v>900</v>
      </c>
      <c r="H9677" s="1" t="s">
        <v>510</v>
      </c>
      <c r="I9677" s="1">
        <v>9999</v>
      </c>
      <c r="J9677" s="1">
        <v>9999</v>
      </c>
      <c r="K9677" s="1" t="s">
        <v>327</v>
      </c>
      <c r="Q9677" s="2" t="s">
        <v>37</v>
      </c>
      <c r="R9677" s="1" t="s">
        <v>508</v>
      </c>
      <c r="S9677" s="1" t="str">
        <f t="shared" si="309"/>
        <v>JCC|BC|LPC|900|JU|CCOR|</v>
      </c>
      <c r="T9677" s="2" t="str">
        <f t="shared" si="310"/>
        <v>OK</v>
      </c>
    </row>
    <row r="9678" spans="1:20" x14ac:dyDescent="0.25">
      <c r="A9678" s="1">
        <v>103010799</v>
      </c>
      <c r="B9678" s="1" t="str">
        <f>VLOOKUP(A9678,[1]Maestra!A$1:C$746,2,0)</f>
        <v>ACPRPCBG8</v>
      </c>
      <c r="C9678" s="1" t="str">
        <f>VLOOKUP(A9678,[1]Maestra!A$1:C$746,3,0)</f>
        <v>PTV Recursos Propios Corto Plazo Reactiva</v>
      </c>
      <c r="D9678" s="1" t="s">
        <v>30</v>
      </c>
      <c r="E9678" s="1" t="s">
        <v>505</v>
      </c>
      <c r="F9678" s="1" t="s">
        <v>515</v>
      </c>
      <c r="G9678" s="1">
        <v>900</v>
      </c>
      <c r="H9678" s="1" t="s">
        <v>510</v>
      </c>
      <c r="I9678" s="1">
        <v>9999</v>
      </c>
      <c r="J9678" s="1">
        <v>9999</v>
      </c>
      <c r="K9678" s="1" t="s">
        <v>328</v>
      </c>
      <c r="Q9678" s="2" t="s">
        <v>37</v>
      </c>
      <c r="R9678" s="1" t="s">
        <v>508</v>
      </c>
      <c r="S9678" s="1" t="str">
        <f t="shared" si="309"/>
        <v>JCC|BC|LPC|900|JU|CGEM|</v>
      </c>
      <c r="T9678" s="2" t="str">
        <f t="shared" si="310"/>
        <v>OK</v>
      </c>
    </row>
    <row r="9679" spans="1:20" x14ac:dyDescent="0.25">
      <c r="A9679" s="1">
        <v>103010799</v>
      </c>
      <c r="B9679" s="1" t="str">
        <f>VLOOKUP(A9679,[1]Maestra!A$1:C$746,2,0)</f>
        <v>ACPRPCBG8</v>
      </c>
      <c r="C9679" s="1" t="str">
        <f>VLOOKUP(A9679,[1]Maestra!A$1:C$746,3,0)</f>
        <v>PTV Recursos Propios Corto Plazo Reactiva</v>
      </c>
      <c r="D9679" s="1" t="s">
        <v>30</v>
      </c>
      <c r="E9679" s="1" t="s">
        <v>505</v>
      </c>
      <c r="F9679" s="1" t="s">
        <v>515</v>
      </c>
      <c r="G9679" s="1">
        <v>900</v>
      </c>
      <c r="H9679" s="1" t="s">
        <v>510</v>
      </c>
      <c r="I9679" s="1">
        <v>9999</v>
      </c>
      <c r="J9679" s="1">
        <v>9999</v>
      </c>
      <c r="K9679" s="1" t="s">
        <v>325</v>
      </c>
      <c r="Q9679" s="2" t="s">
        <v>37</v>
      </c>
      <c r="R9679" s="1" t="s">
        <v>508</v>
      </c>
      <c r="S9679" s="1" t="str">
        <f t="shared" si="309"/>
        <v>JCC|BC|LPC|900|JU|CMED|</v>
      </c>
      <c r="T9679" s="2" t="str">
        <f t="shared" si="310"/>
        <v>OK</v>
      </c>
    </row>
    <row r="9680" spans="1:20" x14ac:dyDescent="0.25">
      <c r="A9680" s="1">
        <v>103010799</v>
      </c>
      <c r="B9680" s="1" t="str">
        <f>VLOOKUP(A9680,[1]Maestra!A$1:C$746,2,0)</f>
        <v>ACPRPCBG8</v>
      </c>
      <c r="C9680" s="1" t="str">
        <f>VLOOKUP(A9680,[1]Maestra!A$1:C$746,3,0)</f>
        <v>PTV Recursos Propios Corto Plazo Reactiva</v>
      </c>
      <c r="D9680" s="1" t="s">
        <v>30</v>
      </c>
      <c r="E9680" s="1" t="s">
        <v>505</v>
      </c>
      <c r="F9680" s="1" t="s">
        <v>515</v>
      </c>
      <c r="G9680" s="1">
        <v>900</v>
      </c>
      <c r="H9680" s="1" t="s">
        <v>510</v>
      </c>
      <c r="I9680" s="1">
        <v>9999</v>
      </c>
      <c r="J9680" s="1">
        <v>9999</v>
      </c>
      <c r="K9680" s="1" t="s">
        <v>330</v>
      </c>
      <c r="Q9680" s="2" t="s">
        <v>37</v>
      </c>
      <c r="R9680" s="1" t="s">
        <v>508</v>
      </c>
      <c r="S9680" s="1" t="str">
        <f t="shared" si="309"/>
        <v>JCC|BC|LPC|900|JU|CMIE|</v>
      </c>
      <c r="T9680" s="2" t="str">
        <f t="shared" si="310"/>
        <v>OK</v>
      </c>
    </row>
    <row r="9681" spans="1:20" x14ac:dyDescent="0.25">
      <c r="A9681" s="1">
        <v>103010799</v>
      </c>
      <c r="B9681" s="1" t="str">
        <f>VLOOKUP(A9681,[1]Maestra!A$1:C$746,2,0)</f>
        <v>ACPRPCBG8</v>
      </c>
      <c r="C9681" s="1" t="str">
        <f>VLOOKUP(A9681,[1]Maestra!A$1:C$746,3,0)</f>
        <v>PTV Recursos Propios Corto Plazo Reactiva</v>
      </c>
      <c r="D9681" s="1" t="s">
        <v>30</v>
      </c>
      <c r="E9681" s="1" t="s">
        <v>505</v>
      </c>
      <c r="F9681" s="1" t="s">
        <v>515</v>
      </c>
      <c r="G9681" s="1">
        <v>900</v>
      </c>
      <c r="H9681" s="1" t="s">
        <v>510</v>
      </c>
      <c r="I9681" s="1">
        <v>9999</v>
      </c>
      <c r="J9681" s="1">
        <v>9999</v>
      </c>
      <c r="K9681" s="1" t="s">
        <v>331</v>
      </c>
      <c r="Q9681" s="2" t="s">
        <v>37</v>
      </c>
      <c r="R9681" s="1" t="s">
        <v>508</v>
      </c>
      <c r="S9681" s="1" t="str">
        <f t="shared" si="309"/>
        <v>JCC|BC|LPC|900|JU|CPEM|</v>
      </c>
      <c r="T9681" s="2" t="str">
        <f t="shared" si="310"/>
        <v>OK</v>
      </c>
    </row>
    <row r="9682" spans="1:20" x14ac:dyDescent="0.25">
      <c r="A9682" s="1">
        <v>103010799</v>
      </c>
      <c r="B9682" s="1" t="str">
        <f>VLOOKUP(A9682,[1]Maestra!A$1:C$746,2,0)</f>
        <v>ACPRPCBG8</v>
      </c>
      <c r="C9682" s="1" t="str">
        <f>VLOOKUP(A9682,[1]Maestra!A$1:C$746,3,0)</f>
        <v>PTV Recursos Propios Corto Plazo Reactiva</v>
      </c>
      <c r="D9682" s="1" t="s">
        <v>30</v>
      </c>
      <c r="E9682" s="1" t="s">
        <v>505</v>
      </c>
      <c r="F9682" s="1" t="s">
        <v>515</v>
      </c>
      <c r="G9682" s="1">
        <v>900</v>
      </c>
      <c r="H9682" s="1" t="s">
        <v>511</v>
      </c>
      <c r="I9682" s="1">
        <v>9999</v>
      </c>
      <c r="J9682" s="1">
        <v>9999</v>
      </c>
      <c r="K9682" s="1" t="s">
        <v>327</v>
      </c>
      <c r="Q9682" s="2" t="s">
        <v>37</v>
      </c>
      <c r="R9682" s="1" t="s">
        <v>508</v>
      </c>
      <c r="S9682" s="1" t="str">
        <f t="shared" si="309"/>
        <v>JCC|BC|LPC|900|PJ|CCOR|</v>
      </c>
      <c r="T9682" s="2" t="str">
        <f t="shared" si="310"/>
        <v>OK</v>
      </c>
    </row>
    <row r="9683" spans="1:20" x14ac:dyDescent="0.25">
      <c r="A9683" s="1">
        <v>103010799</v>
      </c>
      <c r="B9683" s="1" t="str">
        <f>VLOOKUP(A9683,[1]Maestra!A$1:C$746,2,0)</f>
        <v>ACPRPCBG8</v>
      </c>
      <c r="C9683" s="1" t="str">
        <f>VLOOKUP(A9683,[1]Maestra!A$1:C$746,3,0)</f>
        <v>PTV Recursos Propios Corto Plazo Reactiva</v>
      </c>
      <c r="D9683" s="1" t="s">
        <v>30</v>
      </c>
      <c r="E9683" s="1" t="s">
        <v>505</v>
      </c>
      <c r="F9683" s="1" t="s">
        <v>515</v>
      </c>
      <c r="G9683" s="1">
        <v>900</v>
      </c>
      <c r="H9683" s="1" t="s">
        <v>511</v>
      </c>
      <c r="I9683" s="1">
        <v>9999</v>
      </c>
      <c r="J9683" s="1">
        <v>9999</v>
      </c>
      <c r="K9683" s="1" t="s">
        <v>328</v>
      </c>
      <c r="Q9683" s="2" t="s">
        <v>37</v>
      </c>
      <c r="R9683" s="1" t="s">
        <v>508</v>
      </c>
      <c r="S9683" s="1" t="str">
        <f t="shared" si="309"/>
        <v>JCC|BC|LPC|900|PJ|CGEM|</v>
      </c>
      <c r="T9683" s="2" t="str">
        <f t="shared" si="310"/>
        <v>OK</v>
      </c>
    </row>
    <row r="9684" spans="1:20" x14ac:dyDescent="0.25">
      <c r="A9684" s="1">
        <v>103010799</v>
      </c>
      <c r="B9684" s="1" t="str">
        <f>VLOOKUP(A9684,[1]Maestra!A$1:C$746,2,0)</f>
        <v>ACPRPCBG8</v>
      </c>
      <c r="C9684" s="1" t="str">
        <f>VLOOKUP(A9684,[1]Maestra!A$1:C$746,3,0)</f>
        <v>PTV Recursos Propios Corto Plazo Reactiva</v>
      </c>
      <c r="D9684" s="1" t="s">
        <v>30</v>
      </c>
      <c r="E9684" s="1" t="s">
        <v>505</v>
      </c>
      <c r="F9684" s="1" t="s">
        <v>515</v>
      </c>
      <c r="G9684" s="1">
        <v>900</v>
      </c>
      <c r="H9684" s="1" t="s">
        <v>511</v>
      </c>
      <c r="I9684" s="1">
        <v>9999</v>
      </c>
      <c r="J9684" s="1">
        <v>9999</v>
      </c>
      <c r="K9684" s="1" t="s">
        <v>325</v>
      </c>
      <c r="Q9684" s="2" t="s">
        <v>37</v>
      </c>
      <c r="R9684" s="1" t="s">
        <v>508</v>
      </c>
      <c r="S9684" s="1" t="str">
        <f t="shared" si="309"/>
        <v>JCC|BC|LPC|900|PJ|CMED|</v>
      </c>
      <c r="T9684" s="2" t="str">
        <f t="shared" si="310"/>
        <v>OK</v>
      </c>
    </row>
    <row r="9685" spans="1:20" x14ac:dyDescent="0.25">
      <c r="A9685" s="1">
        <v>103010799</v>
      </c>
      <c r="B9685" s="1" t="str">
        <f>VLOOKUP(A9685,[1]Maestra!A$1:C$746,2,0)</f>
        <v>ACPRPCBG8</v>
      </c>
      <c r="C9685" s="1" t="str">
        <f>VLOOKUP(A9685,[1]Maestra!A$1:C$746,3,0)</f>
        <v>PTV Recursos Propios Corto Plazo Reactiva</v>
      </c>
      <c r="D9685" s="1" t="s">
        <v>30</v>
      </c>
      <c r="E9685" s="1" t="s">
        <v>505</v>
      </c>
      <c r="F9685" s="1" t="s">
        <v>515</v>
      </c>
      <c r="G9685" s="1">
        <v>900</v>
      </c>
      <c r="H9685" s="1" t="s">
        <v>511</v>
      </c>
      <c r="I9685" s="1">
        <v>9999</v>
      </c>
      <c r="J9685" s="1">
        <v>9999</v>
      </c>
      <c r="K9685" s="1" t="s">
        <v>330</v>
      </c>
      <c r="Q9685" s="2" t="s">
        <v>37</v>
      </c>
      <c r="R9685" s="1" t="s">
        <v>508</v>
      </c>
      <c r="S9685" s="1" t="str">
        <f t="shared" si="309"/>
        <v>JCC|BC|LPC|900|PJ|CMIE|</v>
      </c>
      <c r="T9685" s="2" t="str">
        <f t="shared" si="310"/>
        <v>OK</v>
      </c>
    </row>
    <row r="9686" spans="1:20" x14ac:dyDescent="0.25">
      <c r="A9686" s="1">
        <v>103010799</v>
      </c>
      <c r="B9686" s="1" t="str">
        <f>VLOOKUP(A9686,[1]Maestra!A$1:C$746,2,0)</f>
        <v>ACPRPCBG8</v>
      </c>
      <c r="C9686" s="1" t="str">
        <f>VLOOKUP(A9686,[1]Maestra!A$1:C$746,3,0)</f>
        <v>PTV Recursos Propios Corto Plazo Reactiva</v>
      </c>
      <c r="D9686" s="1" t="s">
        <v>30</v>
      </c>
      <c r="E9686" s="1" t="s">
        <v>505</v>
      </c>
      <c r="F9686" s="1" t="s">
        <v>515</v>
      </c>
      <c r="G9686" s="1">
        <v>900</v>
      </c>
      <c r="H9686" s="1" t="s">
        <v>511</v>
      </c>
      <c r="I9686" s="1">
        <v>9999</v>
      </c>
      <c r="J9686" s="1">
        <v>9999</v>
      </c>
      <c r="K9686" s="1" t="s">
        <v>331</v>
      </c>
      <c r="Q9686" s="2" t="s">
        <v>37</v>
      </c>
      <c r="R9686" s="1" t="s">
        <v>508</v>
      </c>
      <c r="S9686" s="1" t="str">
        <f t="shared" si="309"/>
        <v>JCC|BC|LPC|900|PJ|CPEM|</v>
      </c>
      <c r="T9686" s="2" t="str">
        <f t="shared" si="310"/>
        <v>OK</v>
      </c>
    </row>
    <row r="9687" spans="1:20" x14ac:dyDescent="0.25">
      <c r="A9687" s="1">
        <v>103010799</v>
      </c>
      <c r="B9687" s="1" t="str">
        <f>VLOOKUP(A9687,[1]Maestra!A$1:C$746,2,0)</f>
        <v>ACPRPCBG8</v>
      </c>
      <c r="C9687" s="1" t="str">
        <f>VLOOKUP(A9687,[1]Maestra!A$1:C$746,3,0)</f>
        <v>PTV Recursos Propios Corto Plazo Reactiva</v>
      </c>
      <c r="D9687" s="1" t="s">
        <v>30</v>
      </c>
      <c r="E9687" s="1" t="s">
        <v>505</v>
      </c>
      <c r="F9687" s="1" t="s">
        <v>515</v>
      </c>
      <c r="G9687" s="1">
        <v>900</v>
      </c>
      <c r="H9687" s="1">
        <v>9999</v>
      </c>
      <c r="I9687" s="1" t="s">
        <v>513</v>
      </c>
      <c r="J9687" s="1">
        <v>9999</v>
      </c>
      <c r="K9687" s="1">
        <v>9999</v>
      </c>
      <c r="Q9687" s="2" t="s">
        <v>37</v>
      </c>
      <c r="R9687" s="1" t="s">
        <v>508</v>
      </c>
      <c r="S9687" s="1" t="str">
        <f t="shared" si="309"/>
        <v>JCC|BC|LPC|900|9999|9999|</v>
      </c>
      <c r="T9687" s="2" t="str">
        <f t="shared" si="310"/>
        <v>OK</v>
      </c>
    </row>
    <row r="9688" spans="1:20" x14ac:dyDescent="0.25">
      <c r="A9688" s="1">
        <v>103010799</v>
      </c>
      <c r="B9688" s="1" t="str">
        <f>VLOOKUP(A9688,[1]Maestra!A$1:C$746,2,0)</f>
        <v>ACPRPCBG8</v>
      </c>
      <c r="C9688" s="1" t="str">
        <f>VLOOKUP(A9688,[1]Maestra!A$1:C$746,3,0)</f>
        <v>PTV Recursos Propios Corto Plazo Reactiva</v>
      </c>
      <c r="D9688" s="1" t="s">
        <v>30</v>
      </c>
      <c r="E9688" s="1" t="s">
        <v>505</v>
      </c>
      <c r="F9688" s="1" t="s">
        <v>515</v>
      </c>
      <c r="G9688" s="1">
        <v>901</v>
      </c>
      <c r="H9688" s="1" t="s">
        <v>507</v>
      </c>
      <c r="I9688" s="1">
        <v>9999</v>
      </c>
      <c r="J9688" s="1">
        <v>9999</v>
      </c>
      <c r="K9688" s="1" t="s">
        <v>327</v>
      </c>
      <c r="Q9688" s="2" t="s">
        <v>37</v>
      </c>
      <c r="R9688" s="1" t="s">
        <v>508</v>
      </c>
      <c r="S9688" s="1" t="str">
        <f t="shared" si="309"/>
        <v>JCC|BC|LPC|901|CA|CCOR|</v>
      </c>
      <c r="T9688" s="2" t="str">
        <f t="shared" si="310"/>
        <v>OK</v>
      </c>
    </row>
    <row r="9689" spans="1:20" x14ac:dyDescent="0.25">
      <c r="A9689" s="1">
        <v>103010799</v>
      </c>
      <c r="B9689" s="1" t="str">
        <f>VLOOKUP(A9689,[1]Maestra!A$1:C$746,2,0)</f>
        <v>ACPRPCBG8</v>
      </c>
      <c r="C9689" s="1" t="str">
        <f>VLOOKUP(A9689,[1]Maestra!A$1:C$746,3,0)</f>
        <v>PTV Recursos Propios Corto Plazo Reactiva</v>
      </c>
      <c r="D9689" s="1" t="s">
        <v>30</v>
      </c>
      <c r="E9689" s="1" t="s">
        <v>505</v>
      </c>
      <c r="F9689" s="1" t="s">
        <v>515</v>
      </c>
      <c r="G9689" s="1">
        <v>901</v>
      </c>
      <c r="H9689" s="1" t="s">
        <v>507</v>
      </c>
      <c r="I9689" s="1">
        <v>9999</v>
      </c>
      <c r="J9689" s="1">
        <v>9999</v>
      </c>
      <c r="K9689" s="1" t="s">
        <v>328</v>
      </c>
      <c r="Q9689" s="2" t="s">
        <v>37</v>
      </c>
      <c r="R9689" s="1" t="s">
        <v>508</v>
      </c>
      <c r="S9689" s="1" t="str">
        <f t="shared" si="309"/>
        <v>JCC|BC|LPC|901|CA|CGEM|</v>
      </c>
      <c r="T9689" s="2" t="str">
        <f t="shared" si="310"/>
        <v>OK</v>
      </c>
    </row>
    <row r="9690" spans="1:20" x14ac:dyDescent="0.25">
      <c r="A9690" s="1">
        <v>103010799</v>
      </c>
      <c r="B9690" s="1" t="str">
        <f>VLOOKUP(A9690,[1]Maestra!A$1:C$746,2,0)</f>
        <v>ACPRPCBG8</v>
      </c>
      <c r="C9690" s="1" t="str">
        <f>VLOOKUP(A9690,[1]Maestra!A$1:C$746,3,0)</f>
        <v>PTV Recursos Propios Corto Plazo Reactiva</v>
      </c>
      <c r="D9690" s="1" t="s">
        <v>30</v>
      </c>
      <c r="E9690" s="1" t="s">
        <v>505</v>
      </c>
      <c r="F9690" s="1" t="s">
        <v>515</v>
      </c>
      <c r="G9690" s="1">
        <v>901</v>
      </c>
      <c r="H9690" s="1" t="s">
        <v>507</v>
      </c>
      <c r="I9690" s="1">
        <v>9999</v>
      </c>
      <c r="J9690" s="1">
        <v>9999</v>
      </c>
      <c r="K9690" s="1" t="s">
        <v>325</v>
      </c>
      <c r="Q9690" s="2" t="s">
        <v>37</v>
      </c>
      <c r="R9690" s="1" t="s">
        <v>508</v>
      </c>
      <c r="S9690" s="1" t="str">
        <f t="shared" si="309"/>
        <v>JCC|BC|LPC|901|CA|CMED|</v>
      </c>
      <c r="T9690" s="2" t="str">
        <f t="shared" si="310"/>
        <v>OK</v>
      </c>
    </row>
    <row r="9691" spans="1:20" x14ac:dyDescent="0.25">
      <c r="A9691" s="1">
        <v>103010799</v>
      </c>
      <c r="B9691" s="1" t="str">
        <f>VLOOKUP(A9691,[1]Maestra!A$1:C$746,2,0)</f>
        <v>ACPRPCBG8</v>
      </c>
      <c r="C9691" s="1" t="str">
        <f>VLOOKUP(A9691,[1]Maestra!A$1:C$746,3,0)</f>
        <v>PTV Recursos Propios Corto Plazo Reactiva</v>
      </c>
      <c r="D9691" s="1" t="s">
        <v>30</v>
      </c>
      <c r="E9691" s="1" t="s">
        <v>505</v>
      </c>
      <c r="F9691" s="1" t="s">
        <v>515</v>
      </c>
      <c r="G9691" s="1">
        <v>901</v>
      </c>
      <c r="H9691" s="1" t="s">
        <v>507</v>
      </c>
      <c r="I9691" s="1">
        <v>9999</v>
      </c>
      <c r="J9691" s="1">
        <v>9999</v>
      </c>
      <c r="K9691" s="1" t="s">
        <v>330</v>
      </c>
      <c r="Q9691" s="2" t="s">
        <v>37</v>
      </c>
      <c r="R9691" s="1" t="s">
        <v>508</v>
      </c>
      <c r="S9691" s="1" t="str">
        <f t="shared" si="309"/>
        <v>JCC|BC|LPC|901|CA|CMIE|</v>
      </c>
      <c r="T9691" s="2" t="str">
        <f t="shared" si="310"/>
        <v>OK</v>
      </c>
    </row>
    <row r="9692" spans="1:20" x14ac:dyDescent="0.25">
      <c r="A9692" s="1">
        <v>103010799</v>
      </c>
      <c r="B9692" s="1" t="str">
        <f>VLOOKUP(A9692,[1]Maestra!A$1:C$746,2,0)</f>
        <v>ACPRPCBG8</v>
      </c>
      <c r="C9692" s="1" t="str">
        <f>VLOOKUP(A9692,[1]Maestra!A$1:C$746,3,0)</f>
        <v>PTV Recursos Propios Corto Plazo Reactiva</v>
      </c>
      <c r="D9692" s="1" t="s">
        <v>30</v>
      </c>
      <c r="E9692" s="1" t="s">
        <v>505</v>
      </c>
      <c r="F9692" s="1" t="s">
        <v>515</v>
      </c>
      <c r="G9692" s="1">
        <v>901</v>
      </c>
      <c r="H9692" s="1" t="s">
        <v>507</v>
      </c>
      <c r="I9692" s="1">
        <v>9999</v>
      </c>
      <c r="J9692" s="1">
        <v>9999</v>
      </c>
      <c r="K9692" s="1" t="s">
        <v>331</v>
      </c>
      <c r="Q9692" s="2" t="s">
        <v>37</v>
      </c>
      <c r="R9692" s="1" t="s">
        <v>508</v>
      </c>
      <c r="S9692" s="1" t="str">
        <f t="shared" si="309"/>
        <v>JCC|BC|LPC|901|CA|CPEM|</v>
      </c>
      <c r="T9692" s="2" t="str">
        <f t="shared" si="310"/>
        <v>OK</v>
      </c>
    </row>
    <row r="9693" spans="1:20" x14ac:dyDescent="0.25">
      <c r="A9693" s="1">
        <v>103010799</v>
      </c>
      <c r="B9693" s="1" t="str">
        <f>VLOOKUP(A9693,[1]Maestra!A$1:C$746,2,0)</f>
        <v>ACPRPCBG8</v>
      </c>
      <c r="C9693" s="1" t="str">
        <f>VLOOKUP(A9693,[1]Maestra!A$1:C$746,3,0)</f>
        <v>PTV Recursos Propios Corto Plazo Reactiva</v>
      </c>
      <c r="D9693" s="1" t="s">
        <v>30</v>
      </c>
      <c r="E9693" s="1" t="s">
        <v>505</v>
      </c>
      <c r="F9693" s="1" t="s">
        <v>515</v>
      </c>
      <c r="G9693" s="1">
        <v>901</v>
      </c>
      <c r="H9693" s="1" t="s">
        <v>509</v>
      </c>
      <c r="I9693" s="1">
        <v>9999</v>
      </c>
      <c r="J9693" s="1">
        <v>9999</v>
      </c>
      <c r="K9693" s="1" t="s">
        <v>327</v>
      </c>
      <c r="Q9693" s="2" t="s">
        <v>37</v>
      </c>
      <c r="R9693" s="1" t="s">
        <v>508</v>
      </c>
      <c r="S9693" s="1" t="str">
        <f t="shared" si="309"/>
        <v>JCC|BC|LPC|901|CS|CCOR|</v>
      </c>
      <c r="T9693" s="2" t="str">
        <f t="shared" si="310"/>
        <v>OK</v>
      </c>
    </row>
    <row r="9694" spans="1:20" x14ac:dyDescent="0.25">
      <c r="A9694" s="1">
        <v>103010799</v>
      </c>
      <c r="B9694" s="1" t="str">
        <f>VLOOKUP(A9694,[1]Maestra!A$1:C$746,2,0)</f>
        <v>ACPRPCBG8</v>
      </c>
      <c r="C9694" s="1" t="str">
        <f>VLOOKUP(A9694,[1]Maestra!A$1:C$746,3,0)</f>
        <v>PTV Recursos Propios Corto Plazo Reactiva</v>
      </c>
      <c r="D9694" s="1" t="s">
        <v>30</v>
      </c>
      <c r="E9694" s="1" t="s">
        <v>505</v>
      </c>
      <c r="F9694" s="1" t="s">
        <v>515</v>
      </c>
      <c r="G9694" s="1">
        <v>901</v>
      </c>
      <c r="H9694" s="1" t="s">
        <v>509</v>
      </c>
      <c r="I9694" s="1">
        <v>9999</v>
      </c>
      <c r="J9694" s="1">
        <v>9999</v>
      </c>
      <c r="K9694" s="1" t="s">
        <v>328</v>
      </c>
      <c r="Q9694" s="2" t="s">
        <v>37</v>
      </c>
      <c r="R9694" s="1" t="s">
        <v>508</v>
      </c>
      <c r="S9694" s="1" t="str">
        <f t="shared" si="309"/>
        <v>JCC|BC|LPC|901|CS|CGEM|</v>
      </c>
      <c r="T9694" s="2" t="str">
        <f t="shared" si="310"/>
        <v>OK</v>
      </c>
    </row>
    <row r="9695" spans="1:20" x14ac:dyDescent="0.25">
      <c r="A9695" s="1">
        <v>103010799</v>
      </c>
      <c r="B9695" s="1" t="str">
        <f>VLOOKUP(A9695,[1]Maestra!A$1:C$746,2,0)</f>
        <v>ACPRPCBG8</v>
      </c>
      <c r="C9695" s="1" t="str">
        <f>VLOOKUP(A9695,[1]Maestra!A$1:C$746,3,0)</f>
        <v>PTV Recursos Propios Corto Plazo Reactiva</v>
      </c>
      <c r="D9695" s="1" t="s">
        <v>30</v>
      </c>
      <c r="E9695" s="1" t="s">
        <v>505</v>
      </c>
      <c r="F9695" s="1" t="s">
        <v>515</v>
      </c>
      <c r="G9695" s="1">
        <v>901</v>
      </c>
      <c r="H9695" s="1" t="s">
        <v>509</v>
      </c>
      <c r="I9695" s="1">
        <v>9999</v>
      </c>
      <c r="J9695" s="1">
        <v>9999</v>
      </c>
      <c r="K9695" s="1" t="s">
        <v>325</v>
      </c>
      <c r="Q9695" s="2" t="s">
        <v>37</v>
      </c>
      <c r="R9695" s="1" t="s">
        <v>508</v>
      </c>
      <c r="S9695" s="1" t="str">
        <f t="shared" si="309"/>
        <v>JCC|BC|LPC|901|CS|CMED|</v>
      </c>
      <c r="T9695" s="2" t="str">
        <f t="shared" si="310"/>
        <v>OK</v>
      </c>
    </row>
    <row r="9696" spans="1:20" x14ac:dyDescent="0.25">
      <c r="A9696" s="1">
        <v>103010799</v>
      </c>
      <c r="B9696" s="1" t="str">
        <f>VLOOKUP(A9696,[1]Maestra!A$1:C$746,2,0)</f>
        <v>ACPRPCBG8</v>
      </c>
      <c r="C9696" s="1" t="str">
        <f>VLOOKUP(A9696,[1]Maestra!A$1:C$746,3,0)</f>
        <v>PTV Recursos Propios Corto Plazo Reactiva</v>
      </c>
      <c r="D9696" s="1" t="s">
        <v>30</v>
      </c>
      <c r="E9696" s="1" t="s">
        <v>505</v>
      </c>
      <c r="F9696" s="1" t="s">
        <v>515</v>
      </c>
      <c r="G9696" s="1">
        <v>901</v>
      </c>
      <c r="H9696" s="1" t="s">
        <v>509</v>
      </c>
      <c r="I9696" s="1">
        <v>9999</v>
      </c>
      <c r="J9696" s="1">
        <v>9999</v>
      </c>
      <c r="K9696" s="1" t="s">
        <v>330</v>
      </c>
      <c r="Q9696" s="2" t="s">
        <v>37</v>
      </c>
      <c r="R9696" s="1" t="s">
        <v>508</v>
      </c>
      <c r="S9696" s="1" t="str">
        <f t="shared" si="309"/>
        <v>JCC|BC|LPC|901|CS|CMIE|</v>
      </c>
      <c r="T9696" s="2" t="str">
        <f t="shared" si="310"/>
        <v>OK</v>
      </c>
    </row>
    <row r="9697" spans="1:20" x14ac:dyDescent="0.25">
      <c r="A9697" s="1">
        <v>103010799</v>
      </c>
      <c r="B9697" s="1" t="str">
        <f>VLOOKUP(A9697,[1]Maestra!A$1:C$746,2,0)</f>
        <v>ACPRPCBG8</v>
      </c>
      <c r="C9697" s="1" t="str">
        <f>VLOOKUP(A9697,[1]Maestra!A$1:C$746,3,0)</f>
        <v>PTV Recursos Propios Corto Plazo Reactiva</v>
      </c>
      <c r="D9697" s="1" t="s">
        <v>30</v>
      </c>
      <c r="E9697" s="1" t="s">
        <v>505</v>
      </c>
      <c r="F9697" s="1" t="s">
        <v>515</v>
      </c>
      <c r="G9697" s="1">
        <v>901</v>
      </c>
      <c r="H9697" s="1" t="s">
        <v>509</v>
      </c>
      <c r="I9697" s="1">
        <v>9999</v>
      </c>
      <c r="J9697" s="1">
        <v>9999</v>
      </c>
      <c r="K9697" s="1" t="s">
        <v>331</v>
      </c>
      <c r="Q9697" s="2" t="s">
        <v>37</v>
      </c>
      <c r="R9697" s="1" t="s">
        <v>508</v>
      </c>
      <c r="S9697" s="1" t="str">
        <f t="shared" si="309"/>
        <v>JCC|BC|LPC|901|CS|CPEM|</v>
      </c>
      <c r="T9697" s="2" t="str">
        <f t="shared" si="310"/>
        <v>OK</v>
      </c>
    </row>
    <row r="9698" spans="1:20" x14ac:dyDescent="0.25">
      <c r="A9698" s="1">
        <v>103010799</v>
      </c>
      <c r="B9698" s="1" t="str">
        <f>VLOOKUP(A9698,[1]Maestra!A$1:C$746,2,0)</f>
        <v>ACPRPCBG8</v>
      </c>
      <c r="C9698" s="1" t="str">
        <f>VLOOKUP(A9698,[1]Maestra!A$1:C$746,3,0)</f>
        <v>PTV Recursos Propios Corto Plazo Reactiva</v>
      </c>
      <c r="D9698" s="1" t="s">
        <v>30</v>
      </c>
      <c r="E9698" s="1" t="s">
        <v>505</v>
      </c>
      <c r="F9698" s="1" t="s">
        <v>515</v>
      </c>
      <c r="G9698" s="1">
        <v>901</v>
      </c>
      <c r="H9698" s="1" t="s">
        <v>510</v>
      </c>
      <c r="I9698" s="1">
        <v>9999</v>
      </c>
      <c r="J9698" s="1">
        <v>9999</v>
      </c>
      <c r="K9698" s="1" t="s">
        <v>327</v>
      </c>
      <c r="Q9698" s="2" t="s">
        <v>37</v>
      </c>
      <c r="R9698" s="1" t="s">
        <v>508</v>
      </c>
      <c r="S9698" s="1" t="str">
        <f t="shared" si="309"/>
        <v>JCC|BC|LPC|901|JU|CCOR|</v>
      </c>
      <c r="T9698" s="2" t="str">
        <f t="shared" si="310"/>
        <v>OK</v>
      </c>
    </row>
    <row r="9699" spans="1:20" x14ac:dyDescent="0.25">
      <c r="A9699" s="1">
        <v>103010899</v>
      </c>
      <c r="B9699" s="1" t="str">
        <f>VLOOKUP(A9699,[1]Maestra!A$1:C$746,2,0)</f>
        <v>ACPRPMPC8</v>
      </c>
      <c r="C9699" s="1" t="str">
        <f>VLOOKUP(A9699,[1]Maestra!A$1:C$746,3,0)</f>
        <v>PTV Recursos Propios Mediano Plazo Crecer</v>
      </c>
      <c r="D9699" s="1" t="s">
        <v>30</v>
      </c>
      <c r="E9699" s="1" t="s">
        <v>505</v>
      </c>
      <c r="F9699" s="1" t="s">
        <v>515</v>
      </c>
      <c r="G9699" s="1">
        <v>901</v>
      </c>
      <c r="H9699" s="1" t="s">
        <v>510</v>
      </c>
      <c r="I9699" s="1">
        <v>9999</v>
      </c>
      <c r="J9699" s="1">
        <v>9999</v>
      </c>
      <c r="K9699" s="1" t="s">
        <v>328</v>
      </c>
      <c r="Q9699" s="2" t="s">
        <v>37</v>
      </c>
      <c r="R9699" s="1" t="s">
        <v>508</v>
      </c>
      <c r="S9699" s="1" t="str">
        <f t="shared" si="309"/>
        <v>JCC|BC|LPC|901|JU|CGEM|</v>
      </c>
      <c r="T9699" s="2" t="str">
        <f t="shared" si="310"/>
        <v>OK</v>
      </c>
    </row>
    <row r="9700" spans="1:20" x14ac:dyDescent="0.25">
      <c r="A9700" s="1">
        <v>103010899</v>
      </c>
      <c r="B9700" s="1" t="str">
        <f>VLOOKUP(A9700,[1]Maestra!A$1:C$746,2,0)</f>
        <v>ACPRPMPC8</v>
      </c>
      <c r="C9700" s="1" t="str">
        <f>VLOOKUP(A9700,[1]Maestra!A$1:C$746,3,0)</f>
        <v>PTV Recursos Propios Mediano Plazo Crecer</v>
      </c>
      <c r="D9700" s="1" t="s">
        <v>30</v>
      </c>
      <c r="E9700" s="1" t="s">
        <v>505</v>
      </c>
      <c r="F9700" s="1" t="s">
        <v>515</v>
      </c>
      <c r="G9700" s="1">
        <v>901</v>
      </c>
      <c r="H9700" s="1" t="s">
        <v>510</v>
      </c>
      <c r="I9700" s="1">
        <v>9999</v>
      </c>
      <c r="J9700" s="1">
        <v>9999</v>
      </c>
      <c r="K9700" s="1" t="s">
        <v>325</v>
      </c>
      <c r="Q9700" s="2" t="s">
        <v>37</v>
      </c>
      <c r="R9700" s="1" t="s">
        <v>508</v>
      </c>
      <c r="S9700" s="1" t="str">
        <f t="shared" si="309"/>
        <v>JCC|BC|LPC|901|JU|CMED|</v>
      </c>
      <c r="T9700" s="2" t="str">
        <f t="shared" si="310"/>
        <v>OK</v>
      </c>
    </row>
    <row r="9701" spans="1:20" x14ac:dyDescent="0.25">
      <c r="A9701" s="1">
        <v>103010799</v>
      </c>
      <c r="B9701" s="1" t="str">
        <f>VLOOKUP(A9701,[1]Maestra!A$1:C$746,2,0)</f>
        <v>ACPRPCBG8</v>
      </c>
      <c r="C9701" s="1" t="str">
        <f>VLOOKUP(A9701,[1]Maestra!A$1:C$746,3,0)</f>
        <v>PTV Recursos Propios Corto Plazo Reactiva</v>
      </c>
      <c r="D9701" s="1" t="s">
        <v>30</v>
      </c>
      <c r="E9701" s="1" t="s">
        <v>505</v>
      </c>
      <c r="F9701" s="1" t="s">
        <v>515</v>
      </c>
      <c r="G9701" s="1">
        <v>901</v>
      </c>
      <c r="H9701" s="1" t="s">
        <v>510</v>
      </c>
      <c r="I9701" s="1">
        <v>9999</v>
      </c>
      <c r="J9701" s="1">
        <v>9999</v>
      </c>
      <c r="K9701" s="1" t="s">
        <v>330</v>
      </c>
      <c r="Q9701" s="2" t="s">
        <v>37</v>
      </c>
      <c r="R9701" s="1" t="s">
        <v>508</v>
      </c>
      <c r="S9701" s="1" t="str">
        <f t="shared" si="309"/>
        <v>JCC|BC|LPC|901|JU|CMIE|</v>
      </c>
      <c r="T9701" s="2" t="str">
        <f t="shared" si="310"/>
        <v>OK</v>
      </c>
    </row>
    <row r="9702" spans="1:20" x14ac:dyDescent="0.25">
      <c r="A9702" s="1">
        <v>103010699</v>
      </c>
      <c r="B9702" s="1" t="str">
        <f>VLOOKUP(A9702,[1]Maestra!A$1:C$746,2,0)</f>
        <v>ACPRPCPC8</v>
      </c>
      <c r="C9702" s="1" t="str">
        <f>VLOOKUP(A9702,[1]Maestra!A$1:C$746,3,0)</f>
        <v>PTV Recursos Propios Corto Plazo Crecer</v>
      </c>
      <c r="D9702" s="1" t="s">
        <v>30</v>
      </c>
      <c r="E9702" s="1" t="s">
        <v>505</v>
      </c>
      <c r="F9702" s="1" t="s">
        <v>515</v>
      </c>
      <c r="G9702" s="1">
        <v>901</v>
      </c>
      <c r="H9702" s="1" t="s">
        <v>510</v>
      </c>
      <c r="I9702" s="1">
        <v>9999</v>
      </c>
      <c r="J9702" s="1">
        <v>9999</v>
      </c>
      <c r="K9702" s="1" t="s">
        <v>331</v>
      </c>
      <c r="Q9702" s="2" t="s">
        <v>37</v>
      </c>
      <c r="R9702" s="1" t="s">
        <v>508</v>
      </c>
      <c r="S9702" s="1" t="str">
        <f t="shared" si="309"/>
        <v>JCC|BC|LPC|901|JU|CPEM|</v>
      </c>
      <c r="T9702" s="2" t="str">
        <f t="shared" si="310"/>
        <v>OK</v>
      </c>
    </row>
    <row r="9703" spans="1:20" x14ac:dyDescent="0.25">
      <c r="A9703" s="1">
        <v>103010799</v>
      </c>
      <c r="B9703" s="1" t="str">
        <f>VLOOKUP(A9703,[1]Maestra!A$1:C$746,2,0)</f>
        <v>ACPRPCBG8</v>
      </c>
      <c r="C9703" s="1" t="str">
        <f>VLOOKUP(A9703,[1]Maestra!A$1:C$746,3,0)</f>
        <v>PTV Recursos Propios Corto Plazo Reactiva</v>
      </c>
      <c r="D9703" s="1" t="s">
        <v>30</v>
      </c>
      <c r="E9703" s="1" t="s">
        <v>505</v>
      </c>
      <c r="F9703" s="1" t="s">
        <v>515</v>
      </c>
      <c r="G9703" s="1">
        <v>901</v>
      </c>
      <c r="H9703" s="1" t="s">
        <v>511</v>
      </c>
      <c r="I9703" s="1">
        <v>9999</v>
      </c>
      <c r="J9703" s="1">
        <v>9999</v>
      </c>
      <c r="K9703" s="1" t="s">
        <v>327</v>
      </c>
      <c r="Q9703" s="2" t="s">
        <v>37</v>
      </c>
      <c r="R9703" s="1" t="s">
        <v>508</v>
      </c>
      <c r="S9703" s="1" t="str">
        <f t="shared" si="309"/>
        <v>JCC|BC|LPC|901|PJ|CCOR|</v>
      </c>
      <c r="T9703" s="2" t="str">
        <f t="shared" si="310"/>
        <v>OK</v>
      </c>
    </row>
    <row r="9704" spans="1:20" x14ac:dyDescent="0.25">
      <c r="A9704" s="1">
        <v>103010899</v>
      </c>
      <c r="B9704" s="1" t="str">
        <f>VLOOKUP(A9704,[1]Maestra!A$1:C$746,2,0)</f>
        <v>ACPRPMPC8</v>
      </c>
      <c r="C9704" s="1" t="str">
        <f>VLOOKUP(A9704,[1]Maestra!A$1:C$746,3,0)</f>
        <v>PTV Recursos Propios Mediano Plazo Crecer</v>
      </c>
      <c r="D9704" s="1" t="s">
        <v>30</v>
      </c>
      <c r="E9704" s="1" t="s">
        <v>505</v>
      </c>
      <c r="F9704" s="1" t="s">
        <v>515</v>
      </c>
      <c r="G9704" s="1">
        <v>901</v>
      </c>
      <c r="H9704" s="1" t="s">
        <v>511</v>
      </c>
      <c r="I9704" s="1">
        <v>9999</v>
      </c>
      <c r="J9704" s="1">
        <v>9999</v>
      </c>
      <c r="K9704" s="1" t="s">
        <v>328</v>
      </c>
      <c r="Q9704" s="2" t="s">
        <v>37</v>
      </c>
      <c r="R9704" s="1" t="s">
        <v>508</v>
      </c>
      <c r="S9704" s="1" t="str">
        <f t="shared" si="309"/>
        <v>JCC|BC|LPC|901|PJ|CGEM|</v>
      </c>
      <c r="T9704" s="2" t="str">
        <f t="shared" si="310"/>
        <v>OK</v>
      </c>
    </row>
    <row r="9705" spans="1:20" x14ac:dyDescent="0.25">
      <c r="A9705" s="1">
        <v>103010699</v>
      </c>
      <c r="B9705" s="1" t="str">
        <f>VLOOKUP(A9705,[1]Maestra!A$1:C$746,2,0)</f>
        <v>ACPRPCPC8</v>
      </c>
      <c r="C9705" s="1" t="str">
        <f>VLOOKUP(A9705,[1]Maestra!A$1:C$746,3,0)</f>
        <v>PTV Recursos Propios Corto Plazo Crecer</v>
      </c>
      <c r="D9705" s="1" t="s">
        <v>30</v>
      </c>
      <c r="E9705" s="1" t="s">
        <v>505</v>
      </c>
      <c r="F9705" s="1" t="s">
        <v>515</v>
      </c>
      <c r="G9705" s="1">
        <v>901</v>
      </c>
      <c r="H9705" s="1" t="s">
        <v>511</v>
      </c>
      <c r="I9705" s="1">
        <v>9999</v>
      </c>
      <c r="J9705" s="1">
        <v>9999</v>
      </c>
      <c r="K9705" s="1" t="s">
        <v>325</v>
      </c>
      <c r="Q9705" s="2" t="s">
        <v>37</v>
      </c>
      <c r="R9705" s="1" t="s">
        <v>508</v>
      </c>
      <c r="S9705" s="1" t="str">
        <f t="shared" si="309"/>
        <v>JCC|BC|LPC|901|PJ|CMED|</v>
      </c>
      <c r="T9705" s="2" t="str">
        <f t="shared" si="310"/>
        <v>OK</v>
      </c>
    </row>
    <row r="9706" spans="1:20" x14ac:dyDescent="0.25">
      <c r="A9706" s="1">
        <v>103010799</v>
      </c>
      <c r="B9706" s="1" t="str">
        <f>VLOOKUP(A9706,[1]Maestra!A$1:C$746,2,0)</f>
        <v>ACPRPCBG8</v>
      </c>
      <c r="C9706" s="1" t="str">
        <f>VLOOKUP(A9706,[1]Maestra!A$1:C$746,3,0)</f>
        <v>PTV Recursos Propios Corto Plazo Reactiva</v>
      </c>
      <c r="D9706" s="1" t="s">
        <v>30</v>
      </c>
      <c r="E9706" s="1" t="s">
        <v>505</v>
      </c>
      <c r="F9706" s="1" t="s">
        <v>515</v>
      </c>
      <c r="G9706" s="1">
        <v>901</v>
      </c>
      <c r="H9706" s="1" t="s">
        <v>511</v>
      </c>
      <c r="I9706" s="1">
        <v>9999</v>
      </c>
      <c r="J9706" s="1">
        <v>9999</v>
      </c>
      <c r="K9706" s="1" t="s">
        <v>330</v>
      </c>
      <c r="Q9706" s="2" t="s">
        <v>37</v>
      </c>
      <c r="R9706" s="1" t="s">
        <v>508</v>
      </c>
      <c r="S9706" s="1" t="str">
        <f t="shared" si="309"/>
        <v>JCC|BC|LPC|901|PJ|CMIE|</v>
      </c>
      <c r="T9706" s="2" t="str">
        <f t="shared" si="310"/>
        <v>OK</v>
      </c>
    </row>
    <row r="9707" spans="1:20" x14ac:dyDescent="0.25">
      <c r="A9707" s="1">
        <v>103010799</v>
      </c>
      <c r="B9707" s="1" t="str">
        <f>VLOOKUP(A9707,[1]Maestra!A$1:C$746,2,0)</f>
        <v>ACPRPCBG8</v>
      </c>
      <c r="C9707" s="1" t="str">
        <f>VLOOKUP(A9707,[1]Maestra!A$1:C$746,3,0)</f>
        <v>PTV Recursos Propios Corto Plazo Reactiva</v>
      </c>
      <c r="D9707" s="1" t="s">
        <v>30</v>
      </c>
      <c r="E9707" s="1" t="s">
        <v>505</v>
      </c>
      <c r="F9707" s="1" t="s">
        <v>515</v>
      </c>
      <c r="G9707" s="1">
        <v>901</v>
      </c>
      <c r="H9707" s="1" t="s">
        <v>511</v>
      </c>
      <c r="I9707" s="1">
        <v>9999</v>
      </c>
      <c r="J9707" s="1">
        <v>9999</v>
      </c>
      <c r="K9707" s="1" t="s">
        <v>331</v>
      </c>
      <c r="Q9707" s="2" t="s">
        <v>37</v>
      </c>
      <c r="R9707" s="1" t="s">
        <v>508</v>
      </c>
      <c r="S9707" s="1" t="str">
        <f t="shared" si="309"/>
        <v>JCC|BC|LPC|901|PJ|CPEM|</v>
      </c>
      <c r="T9707" s="2" t="str">
        <f t="shared" si="310"/>
        <v>OK</v>
      </c>
    </row>
    <row r="9708" spans="1:20" x14ac:dyDescent="0.25">
      <c r="A9708" s="1">
        <v>103010799</v>
      </c>
      <c r="B9708" s="1" t="str">
        <f>VLOOKUP(A9708,[1]Maestra!A$1:C$746,2,0)</f>
        <v>ACPRPCBG8</v>
      </c>
      <c r="C9708" s="1" t="str">
        <f>VLOOKUP(A9708,[1]Maestra!A$1:C$746,3,0)</f>
        <v>PTV Recursos Propios Corto Plazo Reactiva</v>
      </c>
      <c r="D9708" s="1" t="s">
        <v>30</v>
      </c>
      <c r="E9708" s="1" t="s">
        <v>505</v>
      </c>
      <c r="F9708" s="1" t="s">
        <v>515</v>
      </c>
      <c r="G9708" s="1">
        <v>901</v>
      </c>
      <c r="H9708" s="1">
        <v>9999</v>
      </c>
      <c r="I9708" s="1" t="s">
        <v>513</v>
      </c>
      <c r="J9708" s="1">
        <v>9999</v>
      </c>
      <c r="K9708" s="1">
        <v>9999</v>
      </c>
      <c r="Q9708" s="2" t="s">
        <v>37</v>
      </c>
      <c r="R9708" s="1" t="s">
        <v>508</v>
      </c>
      <c r="S9708" s="1" t="str">
        <f t="shared" si="309"/>
        <v>JCC|BC|LPC|901|9999|9999|</v>
      </c>
      <c r="T9708" s="2" t="str">
        <f t="shared" si="310"/>
        <v>OK</v>
      </c>
    </row>
    <row r="9709" spans="1:20" x14ac:dyDescent="0.25">
      <c r="A9709" s="1">
        <v>103010799</v>
      </c>
      <c r="B9709" s="1" t="str">
        <f>VLOOKUP(A9709,[1]Maestra!A$1:C$746,2,0)</f>
        <v>ACPRPCBG8</v>
      </c>
      <c r="C9709" s="1" t="str">
        <f>VLOOKUP(A9709,[1]Maestra!A$1:C$746,3,0)</f>
        <v>PTV Recursos Propios Corto Plazo Reactiva</v>
      </c>
      <c r="D9709" s="1" t="s">
        <v>30</v>
      </c>
      <c r="E9709" s="1" t="s">
        <v>505</v>
      </c>
      <c r="F9709" s="1" t="s">
        <v>515</v>
      </c>
      <c r="G9709" s="1">
        <v>902</v>
      </c>
      <c r="H9709" s="1" t="s">
        <v>510</v>
      </c>
      <c r="I9709" s="1">
        <v>9999</v>
      </c>
      <c r="J9709" s="1">
        <v>9999</v>
      </c>
      <c r="K9709" s="1" t="s">
        <v>325</v>
      </c>
      <c r="Q9709" s="2" t="s">
        <v>37</v>
      </c>
      <c r="R9709" s="1" t="s">
        <v>508</v>
      </c>
      <c r="S9709" s="1" t="str">
        <f t="shared" si="309"/>
        <v>JCC|BC|LPC|902|JU|CMED|</v>
      </c>
      <c r="T9709" s="2" t="str">
        <f t="shared" si="310"/>
        <v>OK</v>
      </c>
    </row>
    <row r="9710" spans="1:20" x14ac:dyDescent="0.25">
      <c r="A9710" s="1">
        <v>103010799</v>
      </c>
      <c r="B9710" s="1" t="str">
        <f>VLOOKUP(A9710,[1]Maestra!A$1:C$746,2,0)</f>
        <v>ACPRPCBG8</v>
      </c>
      <c r="C9710" s="1" t="str">
        <f>VLOOKUP(A9710,[1]Maestra!A$1:C$746,3,0)</f>
        <v>PTV Recursos Propios Corto Plazo Reactiva</v>
      </c>
      <c r="D9710" s="1" t="s">
        <v>30</v>
      </c>
      <c r="E9710" s="1" t="s">
        <v>505</v>
      </c>
      <c r="F9710" s="1" t="s">
        <v>515</v>
      </c>
      <c r="G9710" s="1">
        <v>903</v>
      </c>
      <c r="H9710" s="1" t="s">
        <v>510</v>
      </c>
      <c r="I9710" s="1">
        <v>9999</v>
      </c>
      <c r="J9710" s="1">
        <v>9999</v>
      </c>
      <c r="K9710" s="1" t="s">
        <v>327</v>
      </c>
      <c r="Q9710" s="2" t="s">
        <v>37</v>
      </c>
      <c r="R9710" s="1" t="s">
        <v>508</v>
      </c>
      <c r="S9710" s="1" t="str">
        <f t="shared" si="309"/>
        <v>JCC|BC|LPC|903|JU|CCOR|</v>
      </c>
      <c r="T9710" s="2" t="str">
        <f t="shared" si="310"/>
        <v>OK</v>
      </c>
    </row>
    <row r="9711" spans="1:20" x14ac:dyDescent="0.25">
      <c r="A9711" s="1">
        <v>103010799</v>
      </c>
      <c r="B9711" s="1" t="str">
        <f>VLOOKUP(A9711,[1]Maestra!A$1:C$746,2,0)</f>
        <v>ACPRPCBG8</v>
      </c>
      <c r="C9711" s="1" t="str">
        <f>VLOOKUP(A9711,[1]Maestra!A$1:C$746,3,0)</f>
        <v>PTV Recursos Propios Corto Plazo Reactiva</v>
      </c>
      <c r="D9711" s="1" t="s">
        <v>30</v>
      </c>
      <c r="E9711" s="1" t="s">
        <v>505</v>
      </c>
      <c r="F9711" s="1" t="s">
        <v>515</v>
      </c>
      <c r="G9711" s="1">
        <v>903</v>
      </c>
      <c r="H9711" s="1" t="s">
        <v>510</v>
      </c>
      <c r="I9711" s="1">
        <v>9999</v>
      </c>
      <c r="J9711" s="1">
        <v>9999</v>
      </c>
      <c r="K9711" s="1" t="s">
        <v>328</v>
      </c>
      <c r="Q9711" s="2" t="s">
        <v>37</v>
      </c>
      <c r="R9711" s="1" t="s">
        <v>508</v>
      </c>
      <c r="S9711" s="1" t="str">
        <f t="shared" si="309"/>
        <v>JCC|BC|LPC|903|JU|CGEM|</v>
      </c>
      <c r="T9711" s="2" t="str">
        <f t="shared" si="310"/>
        <v>OK</v>
      </c>
    </row>
    <row r="9712" spans="1:20" x14ac:dyDescent="0.25">
      <c r="A9712" s="1">
        <v>103010799</v>
      </c>
      <c r="B9712" s="1" t="str">
        <f>VLOOKUP(A9712,[1]Maestra!A$1:C$746,2,0)</f>
        <v>ACPRPCBG8</v>
      </c>
      <c r="C9712" s="1" t="str">
        <f>VLOOKUP(A9712,[1]Maestra!A$1:C$746,3,0)</f>
        <v>PTV Recursos Propios Corto Plazo Reactiva</v>
      </c>
      <c r="D9712" s="1" t="s">
        <v>30</v>
      </c>
      <c r="E9712" s="1" t="s">
        <v>505</v>
      </c>
      <c r="F9712" s="1" t="s">
        <v>515</v>
      </c>
      <c r="G9712" s="1">
        <v>903</v>
      </c>
      <c r="H9712" s="1" t="s">
        <v>510</v>
      </c>
      <c r="I9712" s="1">
        <v>9999</v>
      </c>
      <c r="J9712" s="1">
        <v>9999</v>
      </c>
      <c r="K9712" s="1" t="s">
        <v>325</v>
      </c>
      <c r="Q9712" s="2" t="s">
        <v>37</v>
      </c>
      <c r="R9712" s="1" t="s">
        <v>508</v>
      </c>
      <c r="S9712" s="1" t="str">
        <f t="shared" si="309"/>
        <v>JCC|BC|LPC|903|JU|CMED|</v>
      </c>
      <c r="T9712" s="2" t="str">
        <f t="shared" si="310"/>
        <v>OK</v>
      </c>
    </row>
    <row r="9713" spans="1:20" x14ac:dyDescent="0.25">
      <c r="A9713" s="1">
        <v>103010799</v>
      </c>
      <c r="B9713" s="1" t="str">
        <f>VLOOKUP(A9713,[1]Maestra!A$1:C$746,2,0)</f>
        <v>ACPRPCBG8</v>
      </c>
      <c r="C9713" s="1" t="str">
        <f>VLOOKUP(A9713,[1]Maestra!A$1:C$746,3,0)</f>
        <v>PTV Recursos Propios Corto Plazo Reactiva</v>
      </c>
      <c r="D9713" s="1" t="s">
        <v>30</v>
      </c>
      <c r="E9713" s="1" t="s">
        <v>505</v>
      </c>
      <c r="F9713" s="1" t="s">
        <v>515</v>
      </c>
      <c r="G9713" s="1">
        <v>903</v>
      </c>
      <c r="H9713" s="1" t="s">
        <v>510</v>
      </c>
      <c r="I9713" s="1">
        <v>9999</v>
      </c>
      <c r="J9713" s="1">
        <v>9999</v>
      </c>
      <c r="K9713" s="1" t="s">
        <v>330</v>
      </c>
      <c r="Q9713" s="2" t="s">
        <v>37</v>
      </c>
      <c r="R9713" s="1" t="s">
        <v>508</v>
      </c>
      <c r="S9713" s="1" t="str">
        <f t="shared" si="309"/>
        <v>JCC|BC|LPC|903|JU|CMIE|</v>
      </c>
      <c r="T9713" s="2" t="str">
        <f t="shared" si="310"/>
        <v>OK</v>
      </c>
    </row>
    <row r="9714" spans="1:20" x14ac:dyDescent="0.25">
      <c r="A9714" s="1">
        <v>103010799</v>
      </c>
      <c r="B9714" s="1" t="str">
        <f>VLOOKUP(A9714,[1]Maestra!A$1:C$746,2,0)</f>
        <v>ACPRPCBG8</v>
      </c>
      <c r="C9714" s="1" t="str">
        <f>VLOOKUP(A9714,[1]Maestra!A$1:C$746,3,0)</f>
        <v>PTV Recursos Propios Corto Plazo Reactiva</v>
      </c>
      <c r="D9714" s="1" t="s">
        <v>30</v>
      </c>
      <c r="E9714" s="1" t="s">
        <v>505</v>
      </c>
      <c r="F9714" s="1" t="s">
        <v>515</v>
      </c>
      <c r="G9714" s="1">
        <v>903</v>
      </c>
      <c r="H9714" s="1" t="s">
        <v>510</v>
      </c>
      <c r="I9714" s="1">
        <v>9999</v>
      </c>
      <c r="J9714" s="1">
        <v>9999</v>
      </c>
      <c r="K9714" s="1" t="s">
        <v>331</v>
      </c>
      <c r="Q9714" s="2" t="s">
        <v>37</v>
      </c>
      <c r="R9714" s="1" t="s">
        <v>508</v>
      </c>
      <c r="S9714" s="1" t="str">
        <f t="shared" ref="S9714:S9777" si="311">_xlfn.CONCAT(D9714,"|",E9714,"|",F9714,"|",G9714,"|",H9714,"|",K9714,"|",L9714)</f>
        <v>JCC|BC|LPC|903|JU|CPEM|</v>
      </c>
      <c r="T9714" s="2" t="str">
        <f t="shared" si="310"/>
        <v>OK</v>
      </c>
    </row>
    <row r="9715" spans="1:20" x14ac:dyDescent="0.25">
      <c r="A9715" s="1">
        <v>103010701</v>
      </c>
      <c r="B9715" s="1" t="str">
        <f>VLOOKUP(A9715,[1]Maestra!A$1:C$746,2,0)</f>
        <v>ACPRPC6T8</v>
      </c>
      <c r="C9715" s="1" t="str">
        <f>VLOOKUP(A9715,[1]Maestra!A$1:C$746,3,0)</f>
        <v>PTV Recursos Propios C Plazo Reactiva Reprogramado</v>
      </c>
      <c r="D9715" s="1" t="s">
        <v>30</v>
      </c>
      <c r="E9715" s="1" t="s">
        <v>505</v>
      </c>
      <c r="F9715" s="1" t="s">
        <v>515</v>
      </c>
      <c r="G9715" s="1">
        <v>903</v>
      </c>
      <c r="H9715" s="1" t="s">
        <v>511</v>
      </c>
      <c r="I9715" s="1">
        <v>9999</v>
      </c>
      <c r="J9715" s="1">
        <v>9999</v>
      </c>
      <c r="K9715" s="1" t="s">
        <v>327</v>
      </c>
      <c r="Q9715" s="2" t="s">
        <v>37</v>
      </c>
      <c r="R9715" s="1" t="s">
        <v>508</v>
      </c>
      <c r="S9715" s="1" t="str">
        <f t="shared" si="311"/>
        <v>JCC|BC|LPC|903|PJ|CCOR|</v>
      </c>
      <c r="T9715" s="2" t="str">
        <f t="shared" si="310"/>
        <v>OK</v>
      </c>
    </row>
    <row r="9716" spans="1:20" x14ac:dyDescent="0.25">
      <c r="A9716" s="1">
        <v>103010799</v>
      </c>
      <c r="B9716" s="1" t="str">
        <f>VLOOKUP(A9716,[1]Maestra!A$1:C$746,2,0)</f>
        <v>ACPRPCBG8</v>
      </c>
      <c r="C9716" s="1" t="str">
        <f>VLOOKUP(A9716,[1]Maestra!A$1:C$746,3,0)</f>
        <v>PTV Recursos Propios Corto Plazo Reactiva</v>
      </c>
      <c r="D9716" s="1" t="s">
        <v>30</v>
      </c>
      <c r="E9716" s="1" t="s">
        <v>505</v>
      </c>
      <c r="F9716" s="1" t="s">
        <v>515</v>
      </c>
      <c r="G9716" s="1">
        <v>903</v>
      </c>
      <c r="H9716" s="1" t="s">
        <v>511</v>
      </c>
      <c r="I9716" s="1">
        <v>9999</v>
      </c>
      <c r="J9716" s="1">
        <v>9999</v>
      </c>
      <c r="K9716" s="1" t="s">
        <v>328</v>
      </c>
      <c r="Q9716" s="2" t="s">
        <v>37</v>
      </c>
      <c r="R9716" s="1" t="s">
        <v>508</v>
      </c>
      <c r="S9716" s="1" t="str">
        <f t="shared" si="311"/>
        <v>JCC|BC|LPC|903|PJ|CGEM|</v>
      </c>
      <c r="T9716" s="2" t="str">
        <f t="shared" si="310"/>
        <v>OK</v>
      </c>
    </row>
    <row r="9717" spans="1:20" x14ac:dyDescent="0.25">
      <c r="A9717" s="1">
        <v>103010799</v>
      </c>
      <c r="B9717" s="1" t="str">
        <f>VLOOKUP(A9717,[1]Maestra!A$1:C$746,2,0)</f>
        <v>ACPRPCBG8</v>
      </c>
      <c r="C9717" s="1" t="str">
        <f>VLOOKUP(A9717,[1]Maestra!A$1:C$746,3,0)</f>
        <v>PTV Recursos Propios Corto Plazo Reactiva</v>
      </c>
      <c r="D9717" s="1" t="s">
        <v>30</v>
      </c>
      <c r="E9717" s="1" t="s">
        <v>505</v>
      </c>
      <c r="F9717" s="1" t="s">
        <v>515</v>
      </c>
      <c r="G9717" s="1">
        <v>903</v>
      </c>
      <c r="H9717" s="1" t="s">
        <v>511</v>
      </c>
      <c r="I9717" s="1">
        <v>9999</v>
      </c>
      <c r="J9717" s="1">
        <v>9999</v>
      </c>
      <c r="K9717" s="1" t="s">
        <v>325</v>
      </c>
      <c r="Q9717" s="2" t="s">
        <v>37</v>
      </c>
      <c r="R9717" s="1" t="s">
        <v>508</v>
      </c>
      <c r="S9717" s="1" t="str">
        <f t="shared" si="311"/>
        <v>JCC|BC|LPC|903|PJ|CMED|</v>
      </c>
      <c r="T9717" s="2" t="str">
        <f t="shared" si="310"/>
        <v>OK</v>
      </c>
    </row>
    <row r="9718" spans="1:20" x14ac:dyDescent="0.25">
      <c r="A9718" s="1">
        <v>103010799</v>
      </c>
      <c r="B9718" s="1" t="str">
        <f>VLOOKUP(A9718,[1]Maestra!A$1:C$746,2,0)</f>
        <v>ACPRPCBG8</v>
      </c>
      <c r="C9718" s="1" t="str">
        <f>VLOOKUP(A9718,[1]Maestra!A$1:C$746,3,0)</f>
        <v>PTV Recursos Propios Corto Plazo Reactiva</v>
      </c>
      <c r="D9718" s="1" t="s">
        <v>30</v>
      </c>
      <c r="E9718" s="1" t="s">
        <v>505</v>
      </c>
      <c r="F9718" s="1" t="s">
        <v>515</v>
      </c>
      <c r="G9718" s="1">
        <v>903</v>
      </c>
      <c r="H9718" s="1" t="s">
        <v>511</v>
      </c>
      <c r="I9718" s="1">
        <v>9999</v>
      </c>
      <c r="J9718" s="1">
        <v>9999</v>
      </c>
      <c r="K9718" s="1" t="s">
        <v>330</v>
      </c>
      <c r="Q9718" s="2" t="s">
        <v>37</v>
      </c>
      <c r="R9718" s="1" t="s">
        <v>508</v>
      </c>
      <c r="S9718" s="1" t="str">
        <f t="shared" si="311"/>
        <v>JCC|BC|LPC|903|PJ|CMIE|</v>
      </c>
      <c r="T9718" s="2" t="str">
        <f t="shared" si="310"/>
        <v>OK</v>
      </c>
    </row>
    <row r="9719" spans="1:20" x14ac:dyDescent="0.25">
      <c r="A9719" s="1">
        <v>103010799</v>
      </c>
      <c r="B9719" s="1" t="str">
        <f>VLOOKUP(A9719,[1]Maestra!A$1:C$746,2,0)</f>
        <v>ACPRPCBG8</v>
      </c>
      <c r="C9719" s="1" t="str">
        <f>VLOOKUP(A9719,[1]Maestra!A$1:C$746,3,0)</f>
        <v>PTV Recursos Propios Corto Plazo Reactiva</v>
      </c>
      <c r="D9719" s="1" t="s">
        <v>30</v>
      </c>
      <c r="E9719" s="1" t="s">
        <v>505</v>
      </c>
      <c r="F9719" s="1" t="s">
        <v>515</v>
      </c>
      <c r="G9719" s="1">
        <v>903</v>
      </c>
      <c r="H9719" s="1" t="s">
        <v>511</v>
      </c>
      <c r="I9719" s="1">
        <v>9999</v>
      </c>
      <c r="J9719" s="1">
        <v>9999</v>
      </c>
      <c r="K9719" s="1" t="s">
        <v>331</v>
      </c>
      <c r="Q9719" s="2" t="s">
        <v>37</v>
      </c>
      <c r="R9719" s="1" t="s">
        <v>508</v>
      </c>
      <c r="S9719" s="1" t="str">
        <f t="shared" si="311"/>
        <v>JCC|BC|LPC|903|PJ|CPEM|</v>
      </c>
      <c r="T9719" s="2" t="str">
        <f t="shared" si="310"/>
        <v>OK</v>
      </c>
    </row>
    <row r="9720" spans="1:20" x14ac:dyDescent="0.25">
      <c r="A9720" s="1">
        <v>103010799</v>
      </c>
      <c r="B9720" s="1" t="str">
        <f>VLOOKUP(A9720,[1]Maestra!A$1:C$746,2,0)</f>
        <v>ACPRPCBG8</v>
      </c>
      <c r="C9720" s="1" t="str">
        <f>VLOOKUP(A9720,[1]Maestra!A$1:C$746,3,0)</f>
        <v>PTV Recursos Propios Corto Plazo Reactiva</v>
      </c>
      <c r="D9720" s="1" t="s">
        <v>30</v>
      </c>
      <c r="E9720" s="1" t="s">
        <v>505</v>
      </c>
      <c r="F9720" s="1" t="s">
        <v>515</v>
      </c>
      <c r="G9720" s="1">
        <v>904</v>
      </c>
      <c r="H9720" s="1" t="s">
        <v>510</v>
      </c>
      <c r="I9720" s="1">
        <v>9999</v>
      </c>
      <c r="J9720" s="1">
        <v>9999</v>
      </c>
      <c r="K9720" s="1" t="s">
        <v>327</v>
      </c>
      <c r="Q9720" s="2" t="s">
        <v>37</v>
      </c>
      <c r="R9720" s="1" t="s">
        <v>508</v>
      </c>
      <c r="S9720" s="1" t="str">
        <f t="shared" si="311"/>
        <v>JCC|BC|LPC|904|JU|CCOR|</v>
      </c>
      <c r="T9720" s="2" t="str">
        <f t="shared" si="310"/>
        <v>OK</v>
      </c>
    </row>
    <row r="9721" spans="1:20" x14ac:dyDescent="0.25">
      <c r="A9721" s="1">
        <v>103010799</v>
      </c>
      <c r="B9721" s="1" t="str">
        <f>VLOOKUP(A9721,[1]Maestra!A$1:C$746,2,0)</f>
        <v>ACPRPCBG8</v>
      </c>
      <c r="C9721" s="1" t="str">
        <f>VLOOKUP(A9721,[1]Maestra!A$1:C$746,3,0)</f>
        <v>PTV Recursos Propios Corto Plazo Reactiva</v>
      </c>
      <c r="D9721" s="1" t="s">
        <v>30</v>
      </c>
      <c r="E9721" s="1" t="s">
        <v>505</v>
      </c>
      <c r="F9721" s="1" t="s">
        <v>515</v>
      </c>
      <c r="G9721" s="1">
        <v>904</v>
      </c>
      <c r="H9721" s="1" t="s">
        <v>510</v>
      </c>
      <c r="I9721" s="1">
        <v>9999</v>
      </c>
      <c r="J9721" s="1">
        <v>9999</v>
      </c>
      <c r="K9721" s="1" t="s">
        <v>328</v>
      </c>
      <c r="Q9721" s="2" t="s">
        <v>37</v>
      </c>
      <c r="R9721" s="1" t="s">
        <v>508</v>
      </c>
      <c r="S9721" s="1" t="str">
        <f t="shared" si="311"/>
        <v>JCC|BC|LPC|904|JU|CGEM|</v>
      </c>
      <c r="T9721" s="2" t="str">
        <f t="shared" si="310"/>
        <v>OK</v>
      </c>
    </row>
    <row r="9722" spans="1:20" x14ac:dyDescent="0.25">
      <c r="A9722" s="1">
        <v>103010799</v>
      </c>
      <c r="B9722" s="1" t="str">
        <f>VLOOKUP(A9722,[1]Maestra!A$1:C$746,2,0)</f>
        <v>ACPRPCBG8</v>
      </c>
      <c r="C9722" s="1" t="str">
        <f>VLOOKUP(A9722,[1]Maestra!A$1:C$746,3,0)</f>
        <v>PTV Recursos Propios Corto Plazo Reactiva</v>
      </c>
      <c r="D9722" s="1" t="s">
        <v>30</v>
      </c>
      <c r="E9722" s="1" t="s">
        <v>505</v>
      </c>
      <c r="F9722" s="1" t="s">
        <v>515</v>
      </c>
      <c r="G9722" s="1">
        <v>904</v>
      </c>
      <c r="H9722" s="1" t="s">
        <v>510</v>
      </c>
      <c r="I9722" s="1">
        <v>9999</v>
      </c>
      <c r="J9722" s="1">
        <v>9999</v>
      </c>
      <c r="K9722" s="1" t="s">
        <v>325</v>
      </c>
      <c r="Q9722" s="2" t="s">
        <v>37</v>
      </c>
      <c r="R9722" s="1" t="s">
        <v>508</v>
      </c>
      <c r="S9722" s="1" t="str">
        <f t="shared" si="311"/>
        <v>JCC|BC|LPC|904|JU|CMED|</v>
      </c>
      <c r="T9722" s="2" t="str">
        <f t="shared" si="310"/>
        <v>OK</v>
      </c>
    </row>
    <row r="9723" spans="1:20" x14ac:dyDescent="0.25">
      <c r="A9723" s="1">
        <v>103010799</v>
      </c>
      <c r="B9723" s="1" t="str">
        <f>VLOOKUP(A9723,[1]Maestra!A$1:C$746,2,0)</f>
        <v>ACPRPCBG8</v>
      </c>
      <c r="C9723" s="1" t="str">
        <f>VLOOKUP(A9723,[1]Maestra!A$1:C$746,3,0)</f>
        <v>PTV Recursos Propios Corto Plazo Reactiva</v>
      </c>
      <c r="D9723" s="1" t="s">
        <v>30</v>
      </c>
      <c r="E9723" s="1" t="s">
        <v>505</v>
      </c>
      <c r="F9723" s="1" t="s">
        <v>515</v>
      </c>
      <c r="G9723" s="1">
        <v>904</v>
      </c>
      <c r="H9723" s="1" t="s">
        <v>510</v>
      </c>
      <c r="I9723" s="1">
        <v>9999</v>
      </c>
      <c r="J9723" s="1">
        <v>9999</v>
      </c>
      <c r="K9723" s="1" t="s">
        <v>330</v>
      </c>
      <c r="Q9723" s="2" t="s">
        <v>37</v>
      </c>
      <c r="R9723" s="1" t="s">
        <v>508</v>
      </c>
      <c r="S9723" s="1" t="str">
        <f t="shared" si="311"/>
        <v>JCC|BC|LPC|904|JU|CMIE|</v>
      </c>
      <c r="T9723" s="2" t="str">
        <f t="shared" si="310"/>
        <v>OK</v>
      </c>
    </row>
    <row r="9724" spans="1:20" x14ac:dyDescent="0.25">
      <c r="A9724" s="1">
        <v>103010799</v>
      </c>
      <c r="B9724" s="1" t="str">
        <f>VLOOKUP(A9724,[1]Maestra!A$1:C$746,2,0)</f>
        <v>ACPRPCBG8</v>
      </c>
      <c r="C9724" s="1" t="str">
        <f>VLOOKUP(A9724,[1]Maestra!A$1:C$746,3,0)</f>
        <v>PTV Recursos Propios Corto Plazo Reactiva</v>
      </c>
      <c r="D9724" s="1" t="s">
        <v>30</v>
      </c>
      <c r="E9724" s="1" t="s">
        <v>505</v>
      </c>
      <c r="F9724" s="1" t="s">
        <v>515</v>
      </c>
      <c r="G9724" s="1">
        <v>904</v>
      </c>
      <c r="H9724" s="1" t="s">
        <v>510</v>
      </c>
      <c r="I9724" s="1">
        <v>9999</v>
      </c>
      <c r="J9724" s="1">
        <v>9999</v>
      </c>
      <c r="K9724" s="1" t="s">
        <v>331</v>
      </c>
      <c r="Q9724" s="2" t="s">
        <v>37</v>
      </c>
      <c r="R9724" s="1" t="s">
        <v>508</v>
      </c>
      <c r="S9724" s="1" t="str">
        <f t="shared" si="311"/>
        <v>JCC|BC|LPC|904|JU|CPEM|</v>
      </c>
      <c r="T9724" s="2" t="str">
        <f t="shared" si="310"/>
        <v>OK</v>
      </c>
    </row>
    <row r="9725" spans="1:20" x14ac:dyDescent="0.25">
      <c r="A9725" s="1">
        <v>103010799</v>
      </c>
      <c r="B9725" s="1" t="str">
        <f>VLOOKUP(A9725,[1]Maestra!A$1:C$746,2,0)</f>
        <v>ACPRPCBG8</v>
      </c>
      <c r="C9725" s="1" t="str">
        <f>VLOOKUP(A9725,[1]Maestra!A$1:C$746,3,0)</f>
        <v>PTV Recursos Propios Corto Plazo Reactiva</v>
      </c>
      <c r="D9725" s="1" t="s">
        <v>30</v>
      </c>
      <c r="E9725" s="1" t="s">
        <v>505</v>
      </c>
      <c r="F9725" s="1" t="s">
        <v>515</v>
      </c>
      <c r="G9725" s="1">
        <v>904</v>
      </c>
      <c r="H9725" s="1" t="s">
        <v>511</v>
      </c>
      <c r="I9725" s="1">
        <v>9999</v>
      </c>
      <c r="J9725" s="1">
        <v>9999</v>
      </c>
      <c r="K9725" s="1" t="s">
        <v>327</v>
      </c>
      <c r="Q9725" s="2" t="s">
        <v>37</v>
      </c>
      <c r="R9725" s="1" t="s">
        <v>508</v>
      </c>
      <c r="S9725" s="1" t="str">
        <f t="shared" si="311"/>
        <v>JCC|BC|LPC|904|PJ|CCOR|</v>
      </c>
      <c r="T9725" s="2" t="str">
        <f t="shared" si="310"/>
        <v>OK</v>
      </c>
    </row>
    <row r="9726" spans="1:20" x14ac:dyDescent="0.25">
      <c r="A9726" s="1">
        <v>103010799</v>
      </c>
      <c r="B9726" s="1" t="str">
        <f>VLOOKUP(A9726,[1]Maestra!A$1:C$746,2,0)</f>
        <v>ACPRPCBG8</v>
      </c>
      <c r="C9726" s="1" t="str">
        <f>VLOOKUP(A9726,[1]Maestra!A$1:C$746,3,0)</f>
        <v>PTV Recursos Propios Corto Plazo Reactiva</v>
      </c>
      <c r="D9726" s="1" t="s">
        <v>30</v>
      </c>
      <c r="E9726" s="1" t="s">
        <v>505</v>
      </c>
      <c r="F9726" s="1" t="s">
        <v>515</v>
      </c>
      <c r="G9726" s="1">
        <v>904</v>
      </c>
      <c r="H9726" s="1" t="s">
        <v>511</v>
      </c>
      <c r="I9726" s="1">
        <v>9999</v>
      </c>
      <c r="J9726" s="1">
        <v>9999</v>
      </c>
      <c r="K9726" s="1" t="s">
        <v>328</v>
      </c>
      <c r="Q9726" s="2" t="s">
        <v>37</v>
      </c>
      <c r="R9726" s="1" t="s">
        <v>508</v>
      </c>
      <c r="S9726" s="1" t="str">
        <f t="shared" si="311"/>
        <v>JCC|BC|LPC|904|PJ|CGEM|</v>
      </c>
      <c r="T9726" s="2" t="str">
        <f t="shared" si="310"/>
        <v>OK</v>
      </c>
    </row>
    <row r="9727" spans="1:20" x14ac:dyDescent="0.25">
      <c r="A9727" s="1">
        <v>103010799</v>
      </c>
      <c r="B9727" s="1" t="str">
        <f>VLOOKUP(A9727,[1]Maestra!A$1:C$746,2,0)</f>
        <v>ACPRPCBG8</v>
      </c>
      <c r="C9727" s="1" t="str">
        <f>VLOOKUP(A9727,[1]Maestra!A$1:C$746,3,0)</f>
        <v>PTV Recursos Propios Corto Plazo Reactiva</v>
      </c>
      <c r="D9727" s="1" t="s">
        <v>30</v>
      </c>
      <c r="E9727" s="1" t="s">
        <v>505</v>
      </c>
      <c r="F9727" s="1" t="s">
        <v>515</v>
      </c>
      <c r="G9727" s="1">
        <v>904</v>
      </c>
      <c r="H9727" s="1" t="s">
        <v>511</v>
      </c>
      <c r="I9727" s="1">
        <v>9999</v>
      </c>
      <c r="J9727" s="1">
        <v>9999</v>
      </c>
      <c r="K9727" s="1" t="s">
        <v>325</v>
      </c>
      <c r="Q9727" s="2" t="s">
        <v>37</v>
      </c>
      <c r="R9727" s="1" t="s">
        <v>508</v>
      </c>
      <c r="S9727" s="1" t="str">
        <f t="shared" si="311"/>
        <v>JCC|BC|LPC|904|PJ|CMED|</v>
      </c>
      <c r="T9727" s="2" t="str">
        <f t="shared" si="310"/>
        <v>OK</v>
      </c>
    </row>
    <row r="9728" spans="1:20" x14ac:dyDescent="0.25">
      <c r="A9728" s="1">
        <v>103010799</v>
      </c>
      <c r="B9728" s="1" t="str">
        <f>VLOOKUP(A9728,[1]Maestra!A$1:C$746,2,0)</f>
        <v>ACPRPCBG8</v>
      </c>
      <c r="C9728" s="1" t="str">
        <f>VLOOKUP(A9728,[1]Maestra!A$1:C$746,3,0)</f>
        <v>PTV Recursos Propios Corto Plazo Reactiva</v>
      </c>
      <c r="D9728" s="1" t="s">
        <v>30</v>
      </c>
      <c r="E9728" s="1" t="s">
        <v>505</v>
      </c>
      <c r="F9728" s="1" t="s">
        <v>515</v>
      </c>
      <c r="G9728" s="1">
        <v>904</v>
      </c>
      <c r="H9728" s="1" t="s">
        <v>511</v>
      </c>
      <c r="I9728" s="1">
        <v>9999</v>
      </c>
      <c r="J9728" s="1">
        <v>9999</v>
      </c>
      <c r="K9728" s="1" t="s">
        <v>330</v>
      </c>
      <c r="Q9728" s="2" t="s">
        <v>37</v>
      </c>
      <c r="R9728" s="1" t="s">
        <v>508</v>
      </c>
      <c r="S9728" s="1" t="str">
        <f t="shared" si="311"/>
        <v>JCC|BC|LPC|904|PJ|CMIE|</v>
      </c>
      <c r="T9728" s="2" t="str">
        <f t="shared" si="310"/>
        <v>OK</v>
      </c>
    </row>
    <row r="9729" spans="1:20" x14ac:dyDescent="0.25">
      <c r="A9729" s="1">
        <v>103010799</v>
      </c>
      <c r="B9729" s="1" t="str">
        <f>VLOOKUP(A9729,[1]Maestra!A$1:C$746,2,0)</f>
        <v>ACPRPCBG8</v>
      </c>
      <c r="C9729" s="1" t="str">
        <f>VLOOKUP(A9729,[1]Maestra!A$1:C$746,3,0)</f>
        <v>PTV Recursos Propios Corto Plazo Reactiva</v>
      </c>
      <c r="D9729" s="1" t="s">
        <v>30</v>
      </c>
      <c r="E9729" s="1" t="s">
        <v>505</v>
      </c>
      <c r="F9729" s="1" t="s">
        <v>515</v>
      </c>
      <c r="G9729" s="1">
        <v>904</v>
      </c>
      <c r="H9729" s="1" t="s">
        <v>511</v>
      </c>
      <c r="I9729" s="1">
        <v>9999</v>
      </c>
      <c r="J9729" s="1">
        <v>9999</v>
      </c>
      <c r="K9729" s="1" t="s">
        <v>331</v>
      </c>
      <c r="Q9729" s="2" t="s">
        <v>37</v>
      </c>
      <c r="R9729" s="1" t="s">
        <v>508</v>
      </c>
      <c r="S9729" s="1" t="str">
        <f t="shared" si="311"/>
        <v>JCC|BC|LPC|904|PJ|CPEM|</v>
      </c>
      <c r="T9729" s="2" t="str">
        <f t="shared" si="310"/>
        <v>OK</v>
      </c>
    </row>
    <row r="9730" spans="1:20" x14ac:dyDescent="0.25">
      <c r="A9730" s="1">
        <v>103010799</v>
      </c>
      <c r="B9730" s="1" t="str">
        <f>VLOOKUP(A9730,[1]Maestra!A$1:C$746,2,0)</f>
        <v>ACPRPCBG8</v>
      </c>
      <c r="C9730" s="1" t="str">
        <f>VLOOKUP(A9730,[1]Maestra!A$1:C$746,3,0)</f>
        <v>PTV Recursos Propios Corto Plazo Reactiva</v>
      </c>
      <c r="D9730" s="1" t="s">
        <v>30</v>
      </c>
      <c r="E9730" s="1" t="s">
        <v>505</v>
      </c>
      <c r="F9730" s="1" t="s">
        <v>515</v>
      </c>
      <c r="G9730" s="1">
        <v>905</v>
      </c>
      <c r="H9730" s="1" t="s">
        <v>510</v>
      </c>
      <c r="I9730" s="1">
        <v>9999</v>
      </c>
      <c r="J9730" s="1">
        <v>9999</v>
      </c>
      <c r="K9730" s="1" t="s">
        <v>327</v>
      </c>
      <c r="Q9730" s="2" t="s">
        <v>37</v>
      </c>
      <c r="R9730" s="1" t="s">
        <v>508</v>
      </c>
      <c r="S9730" s="1" t="str">
        <f t="shared" si="311"/>
        <v>JCC|BC|LPC|905|JU|CCOR|</v>
      </c>
      <c r="T9730" s="2" t="str">
        <f t="shared" si="310"/>
        <v>OK</v>
      </c>
    </row>
    <row r="9731" spans="1:20" x14ac:dyDescent="0.25">
      <c r="A9731" s="1">
        <v>103010799</v>
      </c>
      <c r="B9731" s="1" t="str">
        <f>VLOOKUP(A9731,[1]Maestra!A$1:C$746,2,0)</f>
        <v>ACPRPCBG8</v>
      </c>
      <c r="C9731" s="1" t="str">
        <f>VLOOKUP(A9731,[1]Maestra!A$1:C$746,3,0)</f>
        <v>PTV Recursos Propios Corto Plazo Reactiva</v>
      </c>
      <c r="D9731" s="1" t="s">
        <v>30</v>
      </c>
      <c r="E9731" s="1" t="s">
        <v>505</v>
      </c>
      <c r="F9731" s="1" t="s">
        <v>515</v>
      </c>
      <c r="G9731" s="1">
        <v>905</v>
      </c>
      <c r="H9731" s="1" t="s">
        <v>510</v>
      </c>
      <c r="I9731" s="1">
        <v>9999</v>
      </c>
      <c r="J9731" s="1">
        <v>9999</v>
      </c>
      <c r="K9731" s="1" t="s">
        <v>328</v>
      </c>
      <c r="Q9731" s="2" t="s">
        <v>37</v>
      </c>
      <c r="R9731" s="1" t="s">
        <v>508</v>
      </c>
      <c r="S9731" s="1" t="str">
        <f t="shared" si="311"/>
        <v>JCC|BC|LPC|905|JU|CGEM|</v>
      </c>
      <c r="T9731" s="2" t="str">
        <f t="shared" ref="T9731:T9794" si="312">IF(COUNTIFS($D$2:$D$20413,D9731,$S$2:$S$20413,S9731,$A$2:$A$20413,"&lt;&gt;"&amp;A9731)&gt;0,"Conflicto","OK")</f>
        <v>OK</v>
      </c>
    </row>
    <row r="9732" spans="1:20" x14ac:dyDescent="0.25">
      <c r="A9732" s="1">
        <v>103010799</v>
      </c>
      <c r="B9732" s="1" t="str">
        <f>VLOOKUP(A9732,[1]Maestra!A$1:C$746,2,0)</f>
        <v>ACPRPCBG8</v>
      </c>
      <c r="C9732" s="1" t="str">
        <f>VLOOKUP(A9732,[1]Maestra!A$1:C$746,3,0)</f>
        <v>PTV Recursos Propios Corto Plazo Reactiva</v>
      </c>
      <c r="D9732" s="1" t="s">
        <v>30</v>
      </c>
      <c r="E9732" s="1" t="s">
        <v>505</v>
      </c>
      <c r="F9732" s="1" t="s">
        <v>515</v>
      </c>
      <c r="G9732" s="1">
        <v>905</v>
      </c>
      <c r="H9732" s="1" t="s">
        <v>510</v>
      </c>
      <c r="I9732" s="1">
        <v>9999</v>
      </c>
      <c r="J9732" s="1">
        <v>9999</v>
      </c>
      <c r="K9732" s="1" t="s">
        <v>325</v>
      </c>
      <c r="Q9732" s="2" t="s">
        <v>37</v>
      </c>
      <c r="R9732" s="1" t="s">
        <v>508</v>
      </c>
      <c r="S9732" s="1" t="str">
        <f t="shared" si="311"/>
        <v>JCC|BC|LPC|905|JU|CMED|</v>
      </c>
      <c r="T9732" s="2" t="str">
        <f t="shared" si="312"/>
        <v>OK</v>
      </c>
    </row>
    <row r="9733" spans="1:20" x14ac:dyDescent="0.25">
      <c r="A9733" s="1">
        <v>103010799</v>
      </c>
      <c r="B9733" s="1" t="str">
        <f>VLOOKUP(A9733,[1]Maestra!A$1:C$746,2,0)</f>
        <v>ACPRPCBG8</v>
      </c>
      <c r="C9733" s="1" t="str">
        <f>VLOOKUP(A9733,[1]Maestra!A$1:C$746,3,0)</f>
        <v>PTV Recursos Propios Corto Plazo Reactiva</v>
      </c>
      <c r="D9733" s="1" t="s">
        <v>30</v>
      </c>
      <c r="E9733" s="1" t="s">
        <v>505</v>
      </c>
      <c r="F9733" s="1" t="s">
        <v>515</v>
      </c>
      <c r="G9733" s="1">
        <v>905</v>
      </c>
      <c r="H9733" s="1" t="s">
        <v>510</v>
      </c>
      <c r="I9733" s="1">
        <v>9999</v>
      </c>
      <c r="J9733" s="1">
        <v>9999</v>
      </c>
      <c r="K9733" s="1" t="s">
        <v>330</v>
      </c>
      <c r="Q9733" s="2" t="s">
        <v>37</v>
      </c>
      <c r="R9733" s="1" t="s">
        <v>508</v>
      </c>
      <c r="S9733" s="1" t="str">
        <f t="shared" si="311"/>
        <v>JCC|BC|LPC|905|JU|CMIE|</v>
      </c>
      <c r="T9733" s="2" t="str">
        <f t="shared" si="312"/>
        <v>OK</v>
      </c>
    </row>
    <row r="9734" spans="1:20" x14ac:dyDescent="0.25">
      <c r="A9734" s="1">
        <v>103010799</v>
      </c>
      <c r="B9734" s="1" t="str">
        <f>VLOOKUP(A9734,[1]Maestra!A$1:C$746,2,0)</f>
        <v>ACPRPCBG8</v>
      </c>
      <c r="C9734" s="1" t="str">
        <f>VLOOKUP(A9734,[1]Maestra!A$1:C$746,3,0)</f>
        <v>PTV Recursos Propios Corto Plazo Reactiva</v>
      </c>
      <c r="D9734" s="1" t="s">
        <v>30</v>
      </c>
      <c r="E9734" s="1" t="s">
        <v>505</v>
      </c>
      <c r="F9734" s="1" t="s">
        <v>515</v>
      </c>
      <c r="G9734" s="1">
        <v>905</v>
      </c>
      <c r="H9734" s="1" t="s">
        <v>510</v>
      </c>
      <c r="I9734" s="1">
        <v>9999</v>
      </c>
      <c r="J9734" s="1">
        <v>9999</v>
      </c>
      <c r="K9734" s="1" t="s">
        <v>331</v>
      </c>
      <c r="Q9734" s="2" t="s">
        <v>37</v>
      </c>
      <c r="R9734" s="1" t="s">
        <v>508</v>
      </c>
      <c r="S9734" s="1" t="str">
        <f t="shared" si="311"/>
        <v>JCC|BC|LPC|905|JU|CPEM|</v>
      </c>
      <c r="T9734" s="2" t="str">
        <f t="shared" si="312"/>
        <v>OK</v>
      </c>
    </row>
    <row r="9735" spans="1:20" x14ac:dyDescent="0.25">
      <c r="A9735" s="1">
        <v>103010799</v>
      </c>
      <c r="B9735" s="1" t="str">
        <f>VLOOKUP(A9735,[1]Maestra!A$1:C$746,2,0)</f>
        <v>ACPRPCBG8</v>
      </c>
      <c r="C9735" s="1" t="str">
        <f>VLOOKUP(A9735,[1]Maestra!A$1:C$746,3,0)</f>
        <v>PTV Recursos Propios Corto Plazo Reactiva</v>
      </c>
      <c r="D9735" s="1" t="s">
        <v>30</v>
      </c>
      <c r="E9735" s="1" t="s">
        <v>505</v>
      </c>
      <c r="F9735" s="1" t="s">
        <v>515</v>
      </c>
      <c r="G9735" s="1">
        <v>905</v>
      </c>
      <c r="H9735" s="1" t="s">
        <v>511</v>
      </c>
      <c r="I9735" s="1">
        <v>9999</v>
      </c>
      <c r="J9735" s="1">
        <v>9999</v>
      </c>
      <c r="K9735" s="1" t="s">
        <v>327</v>
      </c>
      <c r="Q9735" s="2" t="s">
        <v>37</v>
      </c>
      <c r="R9735" s="1" t="s">
        <v>508</v>
      </c>
      <c r="S9735" s="1" t="str">
        <f t="shared" si="311"/>
        <v>JCC|BC|LPC|905|PJ|CCOR|</v>
      </c>
      <c r="T9735" s="2" t="str">
        <f t="shared" si="312"/>
        <v>OK</v>
      </c>
    </row>
    <row r="9736" spans="1:20" x14ac:dyDescent="0.25">
      <c r="A9736" s="1">
        <v>103010799</v>
      </c>
      <c r="B9736" s="1" t="str">
        <f>VLOOKUP(A9736,[1]Maestra!A$1:C$746,2,0)</f>
        <v>ACPRPCBG8</v>
      </c>
      <c r="C9736" s="1" t="str">
        <f>VLOOKUP(A9736,[1]Maestra!A$1:C$746,3,0)</f>
        <v>PTV Recursos Propios Corto Plazo Reactiva</v>
      </c>
      <c r="D9736" s="1" t="s">
        <v>30</v>
      </c>
      <c r="E9736" s="1" t="s">
        <v>505</v>
      </c>
      <c r="F9736" s="1" t="s">
        <v>515</v>
      </c>
      <c r="G9736" s="1">
        <v>905</v>
      </c>
      <c r="H9736" s="1" t="s">
        <v>511</v>
      </c>
      <c r="I9736" s="1">
        <v>9999</v>
      </c>
      <c r="J9736" s="1">
        <v>9999</v>
      </c>
      <c r="K9736" s="1" t="s">
        <v>328</v>
      </c>
      <c r="Q9736" s="2" t="s">
        <v>37</v>
      </c>
      <c r="R9736" s="1" t="s">
        <v>508</v>
      </c>
      <c r="S9736" s="1" t="str">
        <f t="shared" si="311"/>
        <v>JCC|BC|LPC|905|PJ|CGEM|</v>
      </c>
      <c r="T9736" s="2" t="str">
        <f t="shared" si="312"/>
        <v>OK</v>
      </c>
    </row>
    <row r="9737" spans="1:20" x14ac:dyDescent="0.25">
      <c r="A9737" s="1">
        <v>103010799</v>
      </c>
      <c r="B9737" s="1" t="str">
        <f>VLOOKUP(A9737,[1]Maestra!A$1:C$746,2,0)</f>
        <v>ACPRPCBG8</v>
      </c>
      <c r="C9737" s="1" t="str">
        <f>VLOOKUP(A9737,[1]Maestra!A$1:C$746,3,0)</f>
        <v>PTV Recursos Propios Corto Plazo Reactiva</v>
      </c>
      <c r="D9737" s="1" t="s">
        <v>30</v>
      </c>
      <c r="E9737" s="1" t="s">
        <v>505</v>
      </c>
      <c r="F9737" s="1" t="s">
        <v>515</v>
      </c>
      <c r="G9737" s="1">
        <v>905</v>
      </c>
      <c r="H9737" s="1" t="s">
        <v>511</v>
      </c>
      <c r="I9737" s="1">
        <v>9999</v>
      </c>
      <c r="J9737" s="1">
        <v>9999</v>
      </c>
      <c r="K9737" s="1" t="s">
        <v>325</v>
      </c>
      <c r="Q9737" s="2" t="s">
        <v>37</v>
      </c>
      <c r="R9737" s="1" t="s">
        <v>508</v>
      </c>
      <c r="S9737" s="1" t="str">
        <f t="shared" si="311"/>
        <v>JCC|BC|LPC|905|PJ|CMED|</v>
      </c>
      <c r="T9737" s="2" t="str">
        <f t="shared" si="312"/>
        <v>OK</v>
      </c>
    </row>
    <row r="9738" spans="1:20" x14ac:dyDescent="0.25">
      <c r="A9738" s="1">
        <v>103010799</v>
      </c>
      <c r="B9738" s="1" t="str">
        <f>VLOOKUP(A9738,[1]Maestra!A$1:C$746,2,0)</f>
        <v>ACPRPCBG8</v>
      </c>
      <c r="C9738" s="1" t="str">
        <f>VLOOKUP(A9738,[1]Maestra!A$1:C$746,3,0)</f>
        <v>PTV Recursos Propios Corto Plazo Reactiva</v>
      </c>
      <c r="D9738" s="1" t="s">
        <v>30</v>
      </c>
      <c r="E9738" s="1" t="s">
        <v>505</v>
      </c>
      <c r="F9738" s="1" t="s">
        <v>515</v>
      </c>
      <c r="G9738" s="1">
        <v>905</v>
      </c>
      <c r="H9738" s="1" t="s">
        <v>511</v>
      </c>
      <c r="I9738" s="1">
        <v>9999</v>
      </c>
      <c r="J9738" s="1">
        <v>9999</v>
      </c>
      <c r="K9738" s="1" t="s">
        <v>330</v>
      </c>
      <c r="Q9738" s="2" t="s">
        <v>37</v>
      </c>
      <c r="R9738" s="1" t="s">
        <v>508</v>
      </c>
      <c r="S9738" s="1" t="str">
        <f t="shared" si="311"/>
        <v>JCC|BC|LPC|905|PJ|CMIE|</v>
      </c>
      <c r="T9738" s="2" t="str">
        <f t="shared" si="312"/>
        <v>OK</v>
      </c>
    </row>
    <row r="9739" spans="1:20" x14ac:dyDescent="0.25">
      <c r="A9739" s="1">
        <v>103010799</v>
      </c>
      <c r="B9739" s="1" t="str">
        <f>VLOOKUP(A9739,[1]Maestra!A$1:C$746,2,0)</f>
        <v>ACPRPCBG8</v>
      </c>
      <c r="C9739" s="1" t="str">
        <f>VLOOKUP(A9739,[1]Maestra!A$1:C$746,3,0)</f>
        <v>PTV Recursos Propios Corto Plazo Reactiva</v>
      </c>
      <c r="D9739" s="1" t="s">
        <v>30</v>
      </c>
      <c r="E9739" s="1" t="s">
        <v>505</v>
      </c>
      <c r="F9739" s="1" t="s">
        <v>515</v>
      </c>
      <c r="G9739" s="1">
        <v>905</v>
      </c>
      <c r="H9739" s="1" t="s">
        <v>511</v>
      </c>
      <c r="I9739" s="1">
        <v>9999</v>
      </c>
      <c r="J9739" s="1">
        <v>9999</v>
      </c>
      <c r="K9739" s="1" t="s">
        <v>331</v>
      </c>
      <c r="Q9739" s="2" t="s">
        <v>37</v>
      </c>
      <c r="R9739" s="1" t="s">
        <v>508</v>
      </c>
      <c r="S9739" s="1" t="str">
        <f t="shared" si="311"/>
        <v>JCC|BC|LPC|905|PJ|CPEM|</v>
      </c>
      <c r="T9739" s="2" t="str">
        <f t="shared" si="312"/>
        <v>OK</v>
      </c>
    </row>
    <row r="9740" spans="1:20" x14ac:dyDescent="0.25">
      <c r="A9740" s="1">
        <v>103010799</v>
      </c>
      <c r="B9740" s="1" t="str">
        <f>VLOOKUP(A9740,[1]Maestra!A$1:C$746,2,0)</f>
        <v>ACPRPCBG8</v>
      </c>
      <c r="C9740" s="1" t="str">
        <f>VLOOKUP(A9740,[1]Maestra!A$1:C$746,3,0)</f>
        <v>PTV Recursos Propios Corto Plazo Reactiva</v>
      </c>
      <c r="D9740" s="1" t="s">
        <v>30</v>
      </c>
      <c r="E9740" s="1" t="s">
        <v>505</v>
      </c>
      <c r="F9740" s="1" t="s">
        <v>515</v>
      </c>
      <c r="G9740" s="1">
        <v>906</v>
      </c>
      <c r="H9740" s="1" t="s">
        <v>510</v>
      </c>
      <c r="I9740" s="1">
        <v>9999</v>
      </c>
      <c r="J9740" s="1">
        <v>9999</v>
      </c>
      <c r="K9740" s="1" t="s">
        <v>327</v>
      </c>
      <c r="Q9740" s="2" t="s">
        <v>37</v>
      </c>
      <c r="R9740" s="1" t="s">
        <v>508</v>
      </c>
      <c r="S9740" s="1" t="str">
        <f t="shared" si="311"/>
        <v>JCC|BC|LPC|906|JU|CCOR|</v>
      </c>
      <c r="T9740" s="2" t="str">
        <f t="shared" si="312"/>
        <v>OK</v>
      </c>
    </row>
    <row r="9741" spans="1:20" x14ac:dyDescent="0.25">
      <c r="A9741" s="1">
        <v>103010799</v>
      </c>
      <c r="B9741" s="1" t="str">
        <f>VLOOKUP(A9741,[1]Maestra!A$1:C$746,2,0)</f>
        <v>ACPRPCBG8</v>
      </c>
      <c r="C9741" s="1" t="str">
        <f>VLOOKUP(A9741,[1]Maestra!A$1:C$746,3,0)</f>
        <v>PTV Recursos Propios Corto Plazo Reactiva</v>
      </c>
      <c r="D9741" s="1" t="s">
        <v>30</v>
      </c>
      <c r="E9741" s="1" t="s">
        <v>505</v>
      </c>
      <c r="F9741" s="1" t="s">
        <v>515</v>
      </c>
      <c r="G9741" s="1">
        <v>906</v>
      </c>
      <c r="H9741" s="1" t="s">
        <v>510</v>
      </c>
      <c r="I9741" s="1">
        <v>9999</v>
      </c>
      <c r="J9741" s="1">
        <v>9999</v>
      </c>
      <c r="K9741" s="1" t="s">
        <v>328</v>
      </c>
      <c r="Q9741" s="2" t="s">
        <v>37</v>
      </c>
      <c r="R9741" s="1" t="s">
        <v>508</v>
      </c>
      <c r="S9741" s="1" t="str">
        <f t="shared" si="311"/>
        <v>JCC|BC|LPC|906|JU|CGEM|</v>
      </c>
      <c r="T9741" s="2" t="str">
        <f t="shared" si="312"/>
        <v>OK</v>
      </c>
    </row>
    <row r="9742" spans="1:20" x14ac:dyDescent="0.25">
      <c r="A9742" s="1">
        <v>103010799</v>
      </c>
      <c r="B9742" s="1" t="str">
        <f>VLOOKUP(A9742,[1]Maestra!A$1:C$746,2,0)</f>
        <v>ACPRPCBG8</v>
      </c>
      <c r="C9742" s="1" t="str">
        <f>VLOOKUP(A9742,[1]Maestra!A$1:C$746,3,0)</f>
        <v>PTV Recursos Propios Corto Plazo Reactiva</v>
      </c>
      <c r="D9742" s="1" t="s">
        <v>30</v>
      </c>
      <c r="E9742" s="1" t="s">
        <v>505</v>
      </c>
      <c r="F9742" s="1" t="s">
        <v>515</v>
      </c>
      <c r="G9742" s="1">
        <v>906</v>
      </c>
      <c r="H9742" s="1" t="s">
        <v>510</v>
      </c>
      <c r="I9742" s="1">
        <v>9999</v>
      </c>
      <c r="J9742" s="1">
        <v>9999</v>
      </c>
      <c r="K9742" s="1" t="s">
        <v>325</v>
      </c>
      <c r="Q9742" s="2" t="s">
        <v>37</v>
      </c>
      <c r="R9742" s="1" t="s">
        <v>508</v>
      </c>
      <c r="S9742" s="1" t="str">
        <f t="shared" si="311"/>
        <v>JCC|BC|LPC|906|JU|CMED|</v>
      </c>
      <c r="T9742" s="2" t="str">
        <f t="shared" si="312"/>
        <v>OK</v>
      </c>
    </row>
    <row r="9743" spans="1:20" x14ac:dyDescent="0.25">
      <c r="A9743" s="1">
        <v>103010799</v>
      </c>
      <c r="B9743" s="1" t="str">
        <f>VLOOKUP(A9743,[1]Maestra!A$1:C$746,2,0)</f>
        <v>ACPRPCBG8</v>
      </c>
      <c r="C9743" s="1" t="str">
        <f>VLOOKUP(A9743,[1]Maestra!A$1:C$746,3,0)</f>
        <v>PTV Recursos Propios Corto Plazo Reactiva</v>
      </c>
      <c r="D9743" s="1" t="s">
        <v>30</v>
      </c>
      <c r="E9743" s="1" t="s">
        <v>505</v>
      </c>
      <c r="F9743" s="1" t="s">
        <v>515</v>
      </c>
      <c r="G9743" s="1">
        <v>906</v>
      </c>
      <c r="H9743" s="1" t="s">
        <v>510</v>
      </c>
      <c r="I9743" s="1">
        <v>9999</v>
      </c>
      <c r="J9743" s="1">
        <v>9999</v>
      </c>
      <c r="K9743" s="1" t="s">
        <v>330</v>
      </c>
      <c r="Q9743" s="2" t="s">
        <v>37</v>
      </c>
      <c r="R9743" s="1" t="s">
        <v>508</v>
      </c>
      <c r="S9743" s="1" t="str">
        <f t="shared" si="311"/>
        <v>JCC|BC|LPC|906|JU|CMIE|</v>
      </c>
      <c r="T9743" s="2" t="str">
        <f t="shared" si="312"/>
        <v>OK</v>
      </c>
    </row>
    <row r="9744" spans="1:20" x14ac:dyDescent="0.25">
      <c r="A9744" s="1">
        <v>103010799</v>
      </c>
      <c r="B9744" s="1" t="str">
        <f>VLOOKUP(A9744,[1]Maestra!A$1:C$746,2,0)</f>
        <v>ACPRPCBG8</v>
      </c>
      <c r="C9744" s="1" t="str">
        <f>VLOOKUP(A9744,[1]Maestra!A$1:C$746,3,0)</f>
        <v>PTV Recursos Propios Corto Plazo Reactiva</v>
      </c>
      <c r="D9744" s="1" t="s">
        <v>30</v>
      </c>
      <c r="E9744" s="1" t="s">
        <v>505</v>
      </c>
      <c r="F9744" s="1" t="s">
        <v>515</v>
      </c>
      <c r="G9744" s="1">
        <v>906</v>
      </c>
      <c r="H9744" s="1" t="s">
        <v>510</v>
      </c>
      <c r="I9744" s="1">
        <v>9999</v>
      </c>
      <c r="J9744" s="1">
        <v>9999</v>
      </c>
      <c r="K9744" s="1" t="s">
        <v>331</v>
      </c>
      <c r="Q9744" s="2" t="s">
        <v>37</v>
      </c>
      <c r="R9744" s="1" t="s">
        <v>508</v>
      </c>
      <c r="S9744" s="1" t="str">
        <f t="shared" si="311"/>
        <v>JCC|BC|LPC|906|JU|CPEM|</v>
      </c>
      <c r="T9744" s="2" t="str">
        <f t="shared" si="312"/>
        <v>OK</v>
      </c>
    </row>
    <row r="9745" spans="1:20" x14ac:dyDescent="0.25">
      <c r="A9745" s="1">
        <v>103010799</v>
      </c>
      <c r="B9745" s="1" t="str">
        <f>VLOOKUP(A9745,[1]Maestra!A$1:C$746,2,0)</f>
        <v>ACPRPCBG8</v>
      </c>
      <c r="C9745" s="1" t="str">
        <f>VLOOKUP(A9745,[1]Maestra!A$1:C$746,3,0)</f>
        <v>PTV Recursos Propios Corto Plazo Reactiva</v>
      </c>
      <c r="D9745" s="1" t="s">
        <v>30</v>
      </c>
      <c r="E9745" s="1" t="s">
        <v>505</v>
      </c>
      <c r="F9745" s="1" t="s">
        <v>515</v>
      </c>
      <c r="G9745" s="1">
        <v>906</v>
      </c>
      <c r="H9745" s="1" t="s">
        <v>511</v>
      </c>
      <c r="I9745" s="1">
        <v>9999</v>
      </c>
      <c r="J9745" s="1">
        <v>9999</v>
      </c>
      <c r="K9745" s="1" t="s">
        <v>327</v>
      </c>
      <c r="Q9745" s="2" t="s">
        <v>37</v>
      </c>
      <c r="R9745" s="1" t="s">
        <v>508</v>
      </c>
      <c r="S9745" s="1" t="str">
        <f t="shared" si="311"/>
        <v>JCC|BC|LPC|906|PJ|CCOR|</v>
      </c>
      <c r="T9745" s="2" t="str">
        <f t="shared" si="312"/>
        <v>OK</v>
      </c>
    </row>
    <row r="9746" spans="1:20" x14ac:dyDescent="0.25">
      <c r="A9746" s="1">
        <v>103010799</v>
      </c>
      <c r="B9746" s="1" t="str">
        <f>VLOOKUP(A9746,[1]Maestra!A$1:C$746,2,0)</f>
        <v>ACPRPCBG8</v>
      </c>
      <c r="C9746" s="1" t="str">
        <f>VLOOKUP(A9746,[1]Maestra!A$1:C$746,3,0)</f>
        <v>PTV Recursos Propios Corto Plazo Reactiva</v>
      </c>
      <c r="D9746" s="1" t="s">
        <v>30</v>
      </c>
      <c r="E9746" s="1" t="s">
        <v>505</v>
      </c>
      <c r="F9746" s="1" t="s">
        <v>515</v>
      </c>
      <c r="G9746" s="1">
        <v>906</v>
      </c>
      <c r="H9746" s="1" t="s">
        <v>511</v>
      </c>
      <c r="I9746" s="1">
        <v>9999</v>
      </c>
      <c r="J9746" s="1">
        <v>9999</v>
      </c>
      <c r="K9746" s="1" t="s">
        <v>328</v>
      </c>
      <c r="Q9746" s="2" t="s">
        <v>37</v>
      </c>
      <c r="R9746" s="1" t="s">
        <v>508</v>
      </c>
      <c r="S9746" s="1" t="str">
        <f t="shared" si="311"/>
        <v>JCC|BC|LPC|906|PJ|CGEM|</v>
      </c>
      <c r="T9746" s="2" t="str">
        <f t="shared" si="312"/>
        <v>OK</v>
      </c>
    </row>
    <row r="9747" spans="1:20" x14ac:dyDescent="0.25">
      <c r="A9747" s="1">
        <v>103010799</v>
      </c>
      <c r="B9747" s="1" t="str">
        <f>VLOOKUP(A9747,[1]Maestra!A$1:C$746,2,0)</f>
        <v>ACPRPCBG8</v>
      </c>
      <c r="C9747" s="1" t="str">
        <f>VLOOKUP(A9747,[1]Maestra!A$1:C$746,3,0)</f>
        <v>PTV Recursos Propios Corto Plazo Reactiva</v>
      </c>
      <c r="D9747" s="1" t="s">
        <v>30</v>
      </c>
      <c r="E9747" s="1" t="s">
        <v>505</v>
      </c>
      <c r="F9747" s="1" t="s">
        <v>515</v>
      </c>
      <c r="G9747" s="1">
        <v>906</v>
      </c>
      <c r="H9747" s="1" t="s">
        <v>511</v>
      </c>
      <c r="I9747" s="1">
        <v>9999</v>
      </c>
      <c r="J9747" s="1">
        <v>9999</v>
      </c>
      <c r="K9747" s="1" t="s">
        <v>325</v>
      </c>
      <c r="Q9747" s="2" t="s">
        <v>37</v>
      </c>
      <c r="R9747" s="1" t="s">
        <v>508</v>
      </c>
      <c r="S9747" s="1" t="str">
        <f t="shared" si="311"/>
        <v>JCC|BC|LPC|906|PJ|CMED|</v>
      </c>
      <c r="T9747" s="2" t="str">
        <f t="shared" si="312"/>
        <v>OK</v>
      </c>
    </row>
    <row r="9748" spans="1:20" x14ac:dyDescent="0.25">
      <c r="A9748" s="1">
        <v>103010799</v>
      </c>
      <c r="B9748" s="1" t="str">
        <f>VLOOKUP(A9748,[1]Maestra!A$1:C$746,2,0)</f>
        <v>ACPRPCBG8</v>
      </c>
      <c r="C9748" s="1" t="str">
        <f>VLOOKUP(A9748,[1]Maestra!A$1:C$746,3,0)</f>
        <v>PTV Recursos Propios Corto Plazo Reactiva</v>
      </c>
      <c r="D9748" s="1" t="s">
        <v>30</v>
      </c>
      <c r="E9748" s="1" t="s">
        <v>505</v>
      </c>
      <c r="F9748" s="1" t="s">
        <v>515</v>
      </c>
      <c r="G9748" s="1">
        <v>906</v>
      </c>
      <c r="H9748" s="1" t="s">
        <v>511</v>
      </c>
      <c r="I9748" s="1">
        <v>9999</v>
      </c>
      <c r="J9748" s="1">
        <v>9999</v>
      </c>
      <c r="K9748" s="1" t="s">
        <v>330</v>
      </c>
      <c r="Q9748" s="2" t="s">
        <v>37</v>
      </c>
      <c r="R9748" s="1" t="s">
        <v>508</v>
      </c>
      <c r="S9748" s="1" t="str">
        <f t="shared" si="311"/>
        <v>JCC|BC|LPC|906|PJ|CMIE|</v>
      </c>
      <c r="T9748" s="2" t="str">
        <f t="shared" si="312"/>
        <v>OK</v>
      </c>
    </row>
    <row r="9749" spans="1:20" x14ac:dyDescent="0.25">
      <c r="A9749" s="1">
        <v>103010799</v>
      </c>
      <c r="B9749" s="1" t="str">
        <f>VLOOKUP(A9749,[1]Maestra!A$1:C$746,2,0)</f>
        <v>ACPRPCBG8</v>
      </c>
      <c r="C9749" s="1" t="str">
        <f>VLOOKUP(A9749,[1]Maestra!A$1:C$746,3,0)</f>
        <v>PTV Recursos Propios Corto Plazo Reactiva</v>
      </c>
      <c r="D9749" s="1" t="s">
        <v>30</v>
      </c>
      <c r="E9749" s="1" t="s">
        <v>505</v>
      </c>
      <c r="F9749" s="1" t="s">
        <v>515</v>
      </c>
      <c r="G9749" s="1">
        <v>906</v>
      </c>
      <c r="H9749" s="1" t="s">
        <v>511</v>
      </c>
      <c r="I9749" s="1">
        <v>9999</v>
      </c>
      <c r="J9749" s="1">
        <v>9999</v>
      </c>
      <c r="K9749" s="1" t="s">
        <v>331</v>
      </c>
      <c r="Q9749" s="2" t="s">
        <v>37</v>
      </c>
      <c r="R9749" s="1" t="s">
        <v>508</v>
      </c>
      <c r="S9749" s="1" t="str">
        <f t="shared" si="311"/>
        <v>JCC|BC|LPC|906|PJ|CPEM|</v>
      </c>
      <c r="T9749" s="2" t="str">
        <f t="shared" si="312"/>
        <v>OK</v>
      </c>
    </row>
    <row r="9750" spans="1:20" x14ac:dyDescent="0.25">
      <c r="A9750" s="1">
        <v>103011299</v>
      </c>
      <c r="B9750" s="1" t="str">
        <f>VLOOKUP(A9750,[1]Maestra!A$1:C$746,2,0)</f>
        <v>ACPCPIMY8</v>
      </c>
      <c r="C9750" s="1" t="str">
        <f>VLOOKUP(A9750,[1]Maestra!A$1:C$746,3,0)</f>
        <v>PTV Corto Plazo Impulso MyPerú</v>
      </c>
      <c r="D9750" s="1" t="s">
        <v>30</v>
      </c>
      <c r="E9750" s="1" t="s">
        <v>505</v>
      </c>
      <c r="F9750" s="1" t="s">
        <v>515</v>
      </c>
      <c r="G9750" s="1">
        <v>908</v>
      </c>
      <c r="H9750" s="1" t="s">
        <v>507</v>
      </c>
      <c r="I9750" s="1">
        <v>9999</v>
      </c>
      <c r="J9750" s="1">
        <v>9999</v>
      </c>
      <c r="K9750" s="1" t="s">
        <v>327</v>
      </c>
      <c r="Q9750" s="2" t="s">
        <v>37</v>
      </c>
      <c r="R9750" s="1" t="s">
        <v>508</v>
      </c>
      <c r="S9750" s="1" t="str">
        <f t="shared" si="311"/>
        <v>JCC|BC|LPC|908|CA|CCOR|</v>
      </c>
      <c r="T9750" s="2" t="str">
        <f t="shared" si="312"/>
        <v>OK</v>
      </c>
    </row>
    <row r="9751" spans="1:20" x14ac:dyDescent="0.25">
      <c r="A9751" s="1">
        <v>103011299</v>
      </c>
      <c r="B9751" s="1" t="str">
        <f>VLOOKUP(A9751,[1]Maestra!A$1:C$746,2,0)</f>
        <v>ACPCPIMY8</v>
      </c>
      <c r="C9751" s="1" t="str">
        <f>VLOOKUP(A9751,[1]Maestra!A$1:C$746,3,0)</f>
        <v>PTV Corto Plazo Impulso MyPerú</v>
      </c>
      <c r="D9751" s="1" t="s">
        <v>30</v>
      </c>
      <c r="E9751" s="1" t="s">
        <v>505</v>
      </c>
      <c r="F9751" s="1" t="s">
        <v>515</v>
      </c>
      <c r="G9751" s="1">
        <v>908</v>
      </c>
      <c r="H9751" s="1" t="s">
        <v>507</v>
      </c>
      <c r="I9751" s="1">
        <v>9999</v>
      </c>
      <c r="J9751" s="1">
        <v>9999</v>
      </c>
      <c r="K9751" s="1" t="s">
        <v>328</v>
      </c>
      <c r="Q9751" s="2" t="s">
        <v>37</v>
      </c>
      <c r="R9751" s="1" t="s">
        <v>508</v>
      </c>
      <c r="S9751" s="1" t="str">
        <f t="shared" si="311"/>
        <v>JCC|BC|LPC|908|CA|CGEM|</v>
      </c>
      <c r="T9751" s="2" t="str">
        <f t="shared" si="312"/>
        <v>OK</v>
      </c>
    </row>
    <row r="9752" spans="1:20" x14ac:dyDescent="0.25">
      <c r="A9752" s="1">
        <v>103011299</v>
      </c>
      <c r="B9752" s="1" t="str">
        <f>VLOOKUP(A9752,[1]Maestra!A$1:C$746,2,0)</f>
        <v>ACPCPIMY8</v>
      </c>
      <c r="C9752" s="1" t="str">
        <f>VLOOKUP(A9752,[1]Maestra!A$1:C$746,3,0)</f>
        <v>PTV Corto Plazo Impulso MyPerú</v>
      </c>
      <c r="D9752" s="1" t="s">
        <v>30</v>
      </c>
      <c r="E9752" s="1" t="s">
        <v>505</v>
      </c>
      <c r="F9752" s="1" t="s">
        <v>515</v>
      </c>
      <c r="G9752" s="1">
        <v>908</v>
      </c>
      <c r="H9752" s="1" t="s">
        <v>507</v>
      </c>
      <c r="I9752" s="1">
        <v>9999</v>
      </c>
      <c r="J9752" s="1">
        <v>9999</v>
      </c>
      <c r="K9752" s="1" t="s">
        <v>325</v>
      </c>
      <c r="Q9752" s="2" t="s">
        <v>37</v>
      </c>
      <c r="R9752" s="1" t="s">
        <v>508</v>
      </c>
      <c r="S9752" s="1" t="str">
        <f t="shared" si="311"/>
        <v>JCC|BC|LPC|908|CA|CMED|</v>
      </c>
      <c r="T9752" s="2" t="str">
        <f t="shared" si="312"/>
        <v>OK</v>
      </c>
    </row>
    <row r="9753" spans="1:20" x14ac:dyDescent="0.25">
      <c r="A9753" s="1">
        <v>103011299</v>
      </c>
      <c r="B9753" s="1" t="str">
        <f>VLOOKUP(A9753,[1]Maestra!A$1:C$746,2,0)</f>
        <v>ACPCPIMY8</v>
      </c>
      <c r="C9753" s="1" t="str">
        <f>VLOOKUP(A9753,[1]Maestra!A$1:C$746,3,0)</f>
        <v>PTV Corto Plazo Impulso MyPerú</v>
      </c>
      <c r="D9753" s="1" t="s">
        <v>30</v>
      </c>
      <c r="E9753" s="1" t="s">
        <v>505</v>
      </c>
      <c r="F9753" s="1" t="s">
        <v>515</v>
      </c>
      <c r="G9753" s="1">
        <v>908</v>
      </c>
      <c r="H9753" s="1" t="s">
        <v>507</v>
      </c>
      <c r="I9753" s="1">
        <v>9999</v>
      </c>
      <c r="J9753" s="1">
        <v>9999</v>
      </c>
      <c r="K9753" s="1" t="s">
        <v>330</v>
      </c>
      <c r="Q9753" s="2" t="s">
        <v>37</v>
      </c>
      <c r="R9753" s="1" t="s">
        <v>508</v>
      </c>
      <c r="S9753" s="1" t="str">
        <f t="shared" si="311"/>
        <v>JCC|BC|LPC|908|CA|CMIE|</v>
      </c>
      <c r="T9753" s="2" t="str">
        <f t="shared" si="312"/>
        <v>OK</v>
      </c>
    </row>
    <row r="9754" spans="1:20" x14ac:dyDescent="0.25">
      <c r="A9754" s="1">
        <v>103011299</v>
      </c>
      <c r="B9754" s="1" t="str">
        <f>VLOOKUP(A9754,[1]Maestra!A$1:C$746,2,0)</f>
        <v>ACPCPIMY8</v>
      </c>
      <c r="C9754" s="1" t="str">
        <f>VLOOKUP(A9754,[1]Maestra!A$1:C$746,3,0)</f>
        <v>PTV Corto Plazo Impulso MyPerú</v>
      </c>
      <c r="D9754" s="1" t="s">
        <v>30</v>
      </c>
      <c r="E9754" s="1" t="s">
        <v>505</v>
      </c>
      <c r="F9754" s="1" t="s">
        <v>515</v>
      </c>
      <c r="G9754" s="1">
        <v>908</v>
      </c>
      <c r="H9754" s="1" t="s">
        <v>507</v>
      </c>
      <c r="I9754" s="1">
        <v>9999</v>
      </c>
      <c r="J9754" s="1">
        <v>9999</v>
      </c>
      <c r="K9754" s="1" t="s">
        <v>331</v>
      </c>
      <c r="Q9754" s="2" t="s">
        <v>37</v>
      </c>
      <c r="R9754" s="1" t="s">
        <v>508</v>
      </c>
      <c r="S9754" s="1" t="str">
        <f t="shared" si="311"/>
        <v>JCC|BC|LPC|908|CA|CPEM|</v>
      </c>
      <c r="T9754" s="2" t="str">
        <f t="shared" si="312"/>
        <v>OK</v>
      </c>
    </row>
    <row r="9755" spans="1:20" x14ac:dyDescent="0.25">
      <c r="A9755" s="1">
        <v>103011299</v>
      </c>
      <c r="B9755" s="1" t="str">
        <f>VLOOKUP(A9755,[1]Maestra!A$1:C$746,2,0)</f>
        <v>ACPCPIMY8</v>
      </c>
      <c r="C9755" s="1" t="str">
        <f>VLOOKUP(A9755,[1]Maestra!A$1:C$746,3,0)</f>
        <v>PTV Corto Plazo Impulso MyPerú</v>
      </c>
      <c r="D9755" s="1" t="s">
        <v>30</v>
      </c>
      <c r="E9755" s="1" t="s">
        <v>505</v>
      </c>
      <c r="F9755" s="1" t="s">
        <v>515</v>
      </c>
      <c r="G9755" s="1">
        <v>908</v>
      </c>
      <c r="H9755" s="1" t="s">
        <v>509</v>
      </c>
      <c r="I9755" s="1">
        <v>9999</v>
      </c>
      <c r="J9755" s="1">
        <v>9999</v>
      </c>
      <c r="K9755" s="1" t="s">
        <v>327</v>
      </c>
      <c r="Q9755" s="2" t="s">
        <v>37</v>
      </c>
      <c r="R9755" s="1" t="s">
        <v>508</v>
      </c>
      <c r="S9755" s="1" t="str">
        <f t="shared" si="311"/>
        <v>JCC|BC|LPC|908|CS|CCOR|</v>
      </c>
      <c r="T9755" s="2" t="str">
        <f t="shared" si="312"/>
        <v>OK</v>
      </c>
    </row>
    <row r="9756" spans="1:20" x14ac:dyDescent="0.25">
      <c r="A9756" s="1">
        <v>103011299</v>
      </c>
      <c r="B9756" s="1" t="str">
        <f>VLOOKUP(A9756,[1]Maestra!A$1:C$746,2,0)</f>
        <v>ACPCPIMY8</v>
      </c>
      <c r="C9756" s="1" t="str">
        <f>VLOOKUP(A9756,[1]Maestra!A$1:C$746,3,0)</f>
        <v>PTV Corto Plazo Impulso MyPerú</v>
      </c>
      <c r="D9756" s="1" t="s">
        <v>30</v>
      </c>
      <c r="E9756" s="1" t="s">
        <v>505</v>
      </c>
      <c r="F9756" s="1" t="s">
        <v>515</v>
      </c>
      <c r="G9756" s="1">
        <v>908</v>
      </c>
      <c r="H9756" s="1" t="s">
        <v>509</v>
      </c>
      <c r="I9756" s="1">
        <v>9999</v>
      </c>
      <c r="J9756" s="1">
        <v>9999</v>
      </c>
      <c r="K9756" s="1" t="s">
        <v>328</v>
      </c>
      <c r="Q9756" s="2" t="s">
        <v>37</v>
      </c>
      <c r="R9756" s="1" t="s">
        <v>508</v>
      </c>
      <c r="S9756" s="1" t="str">
        <f t="shared" si="311"/>
        <v>JCC|BC|LPC|908|CS|CGEM|</v>
      </c>
      <c r="T9756" s="2" t="str">
        <f t="shared" si="312"/>
        <v>OK</v>
      </c>
    </row>
    <row r="9757" spans="1:20" x14ac:dyDescent="0.25">
      <c r="A9757" s="1">
        <v>103011299</v>
      </c>
      <c r="B9757" s="1" t="str">
        <f>VLOOKUP(A9757,[1]Maestra!A$1:C$746,2,0)</f>
        <v>ACPCPIMY8</v>
      </c>
      <c r="C9757" s="1" t="str">
        <f>VLOOKUP(A9757,[1]Maestra!A$1:C$746,3,0)</f>
        <v>PTV Corto Plazo Impulso MyPerú</v>
      </c>
      <c r="D9757" s="1" t="s">
        <v>30</v>
      </c>
      <c r="E9757" s="1" t="s">
        <v>505</v>
      </c>
      <c r="F9757" s="1" t="s">
        <v>515</v>
      </c>
      <c r="G9757" s="1">
        <v>908</v>
      </c>
      <c r="H9757" s="1" t="s">
        <v>509</v>
      </c>
      <c r="I9757" s="1">
        <v>9999</v>
      </c>
      <c r="J9757" s="1">
        <v>9999</v>
      </c>
      <c r="K9757" s="1" t="s">
        <v>325</v>
      </c>
      <c r="Q9757" s="2" t="s">
        <v>37</v>
      </c>
      <c r="R9757" s="1" t="s">
        <v>508</v>
      </c>
      <c r="S9757" s="1" t="str">
        <f t="shared" si="311"/>
        <v>JCC|BC|LPC|908|CS|CMED|</v>
      </c>
      <c r="T9757" s="2" t="str">
        <f t="shared" si="312"/>
        <v>OK</v>
      </c>
    </row>
    <row r="9758" spans="1:20" x14ac:dyDescent="0.25">
      <c r="A9758" s="1">
        <v>103011299</v>
      </c>
      <c r="B9758" s="1" t="str">
        <f>VLOOKUP(A9758,[1]Maestra!A$1:C$746,2,0)</f>
        <v>ACPCPIMY8</v>
      </c>
      <c r="C9758" s="1" t="str">
        <f>VLOOKUP(A9758,[1]Maestra!A$1:C$746,3,0)</f>
        <v>PTV Corto Plazo Impulso MyPerú</v>
      </c>
      <c r="D9758" s="1" t="s">
        <v>30</v>
      </c>
      <c r="E9758" s="1" t="s">
        <v>505</v>
      </c>
      <c r="F9758" s="1" t="s">
        <v>515</v>
      </c>
      <c r="G9758" s="1">
        <v>908</v>
      </c>
      <c r="H9758" s="1" t="s">
        <v>509</v>
      </c>
      <c r="I9758" s="1">
        <v>9999</v>
      </c>
      <c r="J9758" s="1">
        <v>9999</v>
      </c>
      <c r="K9758" s="1" t="s">
        <v>330</v>
      </c>
      <c r="Q9758" s="2" t="s">
        <v>37</v>
      </c>
      <c r="R9758" s="1" t="s">
        <v>508</v>
      </c>
      <c r="S9758" s="1" t="str">
        <f t="shared" si="311"/>
        <v>JCC|BC|LPC|908|CS|CMIE|</v>
      </c>
      <c r="T9758" s="2" t="str">
        <f t="shared" si="312"/>
        <v>OK</v>
      </c>
    </row>
    <row r="9759" spans="1:20" x14ac:dyDescent="0.25">
      <c r="A9759" s="1">
        <v>103011299</v>
      </c>
      <c r="B9759" s="1" t="str">
        <f>VLOOKUP(A9759,[1]Maestra!A$1:C$746,2,0)</f>
        <v>ACPCPIMY8</v>
      </c>
      <c r="C9759" s="1" t="str">
        <f>VLOOKUP(A9759,[1]Maestra!A$1:C$746,3,0)</f>
        <v>PTV Corto Plazo Impulso MyPerú</v>
      </c>
      <c r="D9759" s="1" t="s">
        <v>30</v>
      </c>
      <c r="E9759" s="1" t="s">
        <v>505</v>
      </c>
      <c r="F9759" s="1" t="s">
        <v>515</v>
      </c>
      <c r="G9759" s="1">
        <v>908</v>
      </c>
      <c r="H9759" s="1" t="s">
        <v>509</v>
      </c>
      <c r="I9759" s="1">
        <v>9999</v>
      </c>
      <c r="J9759" s="1">
        <v>9999</v>
      </c>
      <c r="K9759" s="1" t="s">
        <v>331</v>
      </c>
      <c r="Q9759" s="2" t="s">
        <v>37</v>
      </c>
      <c r="R9759" s="1" t="s">
        <v>508</v>
      </c>
      <c r="S9759" s="1" t="str">
        <f t="shared" si="311"/>
        <v>JCC|BC|LPC|908|CS|CPEM|</v>
      </c>
      <c r="T9759" s="2" t="str">
        <f t="shared" si="312"/>
        <v>OK</v>
      </c>
    </row>
    <row r="9760" spans="1:20" x14ac:dyDescent="0.25">
      <c r="A9760" s="1">
        <v>103011299</v>
      </c>
      <c r="B9760" s="1" t="str">
        <f>VLOOKUP(A9760,[1]Maestra!A$1:C$746,2,0)</f>
        <v>ACPCPIMY8</v>
      </c>
      <c r="C9760" s="1" t="str">
        <f>VLOOKUP(A9760,[1]Maestra!A$1:C$746,3,0)</f>
        <v>PTV Corto Plazo Impulso MyPerú</v>
      </c>
      <c r="D9760" s="1" t="s">
        <v>30</v>
      </c>
      <c r="E9760" s="1" t="s">
        <v>505</v>
      </c>
      <c r="F9760" s="1" t="s">
        <v>515</v>
      </c>
      <c r="G9760" s="1">
        <v>908</v>
      </c>
      <c r="H9760" s="1" t="s">
        <v>510</v>
      </c>
      <c r="I9760" s="1">
        <v>9999</v>
      </c>
      <c r="J9760" s="1">
        <v>9999</v>
      </c>
      <c r="K9760" s="1" t="s">
        <v>327</v>
      </c>
      <c r="Q9760" s="2" t="s">
        <v>37</v>
      </c>
      <c r="R9760" s="1" t="s">
        <v>508</v>
      </c>
      <c r="S9760" s="1" t="str">
        <f t="shared" si="311"/>
        <v>JCC|BC|LPC|908|JU|CCOR|</v>
      </c>
      <c r="T9760" s="2" t="str">
        <f t="shared" si="312"/>
        <v>OK</v>
      </c>
    </row>
    <row r="9761" spans="1:20" x14ac:dyDescent="0.25">
      <c r="A9761" s="1">
        <v>103011299</v>
      </c>
      <c r="B9761" s="1" t="str">
        <f>VLOOKUP(A9761,[1]Maestra!A$1:C$746,2,0)</f>
        <v>ACPCPIMY8</v>
      </c>
      <c r="C9761" s="1" t="str">
        <f>VLOOKUP(A9761,[1]Maestra!A$1:C$746,3,0)</f>
        <v>PTV Corto Plazo Impulso MyPerú</v>
      </c>
      <c r="D9761" s="1" t="s">
        <v>30</v>
      </c>
      <c r="E9761" s="1" t="s">
        <v>505</v>
      </c>
      <c r="F9761" s="1" t="s">
        <v>515</v>
      </c>
      <c r="G9761" s="1">
        <v>908</v>
      </c>
      <c r="H9761" s="1" t="s">
        <v>510</v>
      </c>
      <c r="I9761" s="1">
        <v>9999</v>
      </c>
      <c r="J9761" s="1">
        <v>9999</v>
      </c>
      <c r="K9761" s="1" t="s">
        <v>328</v>
      </c>
      <c r="Q9761" s="2" t="s">
        <v>37</v>
      </c>
      <c r="R9761" s="1" t="s">
        <v>508</v>
      </c>
      <c r="S9761" s="1" t="str">
        <f t="shared" si="311"/>
        <v>JCC|BC|LPC|908|JU|CGEM|</v>
      </c>
      <c r="T9761" s="2" t="str">
        <f t="shared" si="312"/>
        <v>OK</v>
      </c>
    </row>
    <row r="9762" spans="1:20" x14ac:dyDescent="0.25">
      <c r="A9762" s="1">
        <v>103011299</v>
      </c>
      <c r="B9762" s="1" t="str">
        <f>VLOOKUP(A9762,[1]Maestra!A$1:C$746,2,0)</f>
        <v>ACPCPIMY8</v>
      </c>
      <c r="C9762" s="1" t="str">
        <f>VLOOKUP(A9762,[1]Maestra!A$1:C$746,3,0)</f>
        <v>PTV Corto Plazo Impulso MyPerú</v>
      </c>
      <c r="D9762" s="1" t="s">
        <v>30</v>
      </c>
      <c r="E9762" s="1" t="s">
        <v>505</v>
      </c>
      <c r="F9762" s="1" t="s">
        <v>515</v>
      </c>
      <c r="G9762" s="1">
        <v>908</v>
      </c>
      <c r="H9762" s="1" t="s">
        <v>510</v>
      </c>
      <c r="I9762" s="1">
        <v>9999</v>
      </c>
      <c r="J9762" s="1">
        <v>9999</v>
      </c>
      <c r="K9762" s="1" t="s">
        <v>325</v>
      </c>
      <c r="Q9762" s="2" t="s">
        <v>37</v>
      </c>
      <c r="R9762" s="1" t="s">
        <v>508</v>
      </c>
      <c r="S9762" s="1" t="str">
        <f t="shared" si="311"/>
        <v>JCC|BC|LPC|908|JU|CMED|</v>
      </c>
      <c r="T9762" s="2" t="str">
        <f t="shared" si="312"/>
        <v>OK</v>
      </c>
    </row>
    <row r="9763" spans="1:20" x14ac:dyDescent="0.25">
      <c r="A9763" s="1">
        <v>103011299</v>
      </c>
      <c r="B9763" s="1" t="str">
        <f>VLOOKUP(A9763,[1]Maestra!A$1:C$746,2,0)</f>
        <v>ACPCPIMY8</v>
      </c>
      <c r="C9763" s="1" t="str">
        <f>VLOOKUP(A9763,[1]Maestra!A$1:C$746,3,0)</f>
        <v>PTV Corto Plazo Impulso MyPerú</v>
      </c>
      <c r="D9763" s="1" t="s">
        <v>30</v>
      </c>
      <c r="E9763" s="1" t="s">
        <v>505</v>
      </c>
      <c r="F9763" s="1" t="s">
        <v>515</v>
      </c>
      <c r="G9763" s="1">
        <v>908</v>
      </c>
      <c r="H9763" s="1" t="s">
        <v>510</v>
      </c>
      <c r="I9763" s="1">
        <v>9999</v>
      </c>
      <c r="J9763" s="1">
        <v>9999</v>
      </c>
      <c r="K9763" s="1" t="s">
        <v>330</v>
      </c>
      <c r="Q9763" s="2" t="s">
        <v>37</v>
      </c>
      <c r="R9763" s="1" t="s">
        <v>508</v>
      </c>
      <c r="S9763" s="1" t="str">
        <f t="shared" si="311"/>
        <v>JCC|BC|LPC|908|JU|CMIE|</v>
      </c>
      <c r="T9763" s="2" t="str">
        <f t="shared" si="312"/>
        <v>OK</v>
      </c>
    </row>
    <row r="9764" spans="1:20" x14ac:dyDescent="0.25">
      <c r="A9764" s="1">
        <v>103011299</v>
      </c>
      <c r="B9764" s="1" t="str">
        <f>VLOOKUP(A9764,[1]Maestra!A$1:C$746,2,0)</f>
        <v>ACPCPIMY8</v>
      </c>
      <c r="C9764" s="1" t="str">
        <f>VLOOKUP(A9764,[1]Maestra!A$1:C$746,3,0)</f>
        <v>PTV Corto Plazo Impulso MyPerú</v>
      </c>
      <c r="D9764" s="1" t="s">
        <v>30</v>
      </c>
      <c r="E9764" s="1" t="s">
        <v>505</v>
      </c>
      <c r="F9764" s="1" t="s">
        <v>515</v>
      </c>
      <c r="G9764" s="1">
        <v>908</v>
      </c>
      <c r="H9764" s="1" t="s">
        <v>510</v>
      </c>
      <c r="I9764" s="1">
        <v>9999</v>
      </c>
      <c r="J9764" s="1">
        <v>9999</v>
      </c>
      <c r="K9764" s="1" t="s">
        <v>331</v>
      </c>
      <c r="Q9764" s="2" t="s">
        <v>37</v>
      </c>
      <c r="R9764" s="1" t="s">
        <v>508</v>
      </c>
      <c r="S9764" s="1" t="str">
        <f t="shared" si="311"/>
        <v>JCC|BC|LPC|908|JU|CPEM|</v>
      </c>
      <c r="T9764" s="2" t="str">
        <f t="shared" si="312"/>
        <v>OK</v>
      </c>
    </row>
    <row r="9765" spans="1:20" x14ac:dyDescent="0.25">
      <c r="A9765" s="1">
        <v>103011299</v>
      </c>
      <c r="B9765" s="1" t="str">
        <f>VLOOKUP(A9765,[1]Maestra!A$1:C$746,2,0)</f>
        <v>ACPCPIMY8</v>
      </c>
      <c r="C9765" s="1" t="str">
        <f>VLOOKUP(A9765,[1]Maestra!A$1:C$746,3,0)</f>
        <v>PTV Corto Plazo Impulso MyPerú</v>
      </c>
      <c r="D9765" s="1" t="s">
        <v>30</v>
      </c>
      <c r="E9765" s="1" t="s">
        <v>505</v>
      </c>
      <c r="F9765" s="1" t="s">
        <v>515</v>
      </c>
      <c r="G9765" s="1">
        <v>908</v>
      </c>
      <c r="H9765" s="1" t="s">
        <v>511</v>
      </c>
      <c r="I9765" s="1">
        <v>9999</v>
      </c>
      <c r="J9765" s="1">
        <v>9999</v>
      </c>
      <c r="K9765" s="1" t="s">
        <v>327</v>
      </c>
      <c r="Q9765" s="2" t="s">
        <v>37</v>
      </c>
      <c r="R9765" s="1" t="s">
        <v>508</v>
      </c>
      <c r="S9765" s="1" t="str">
        <f t="shared" si="311"/>
        <v>JCC|BC|LPC|908|PJ|CCOR|</v>
      </c>
      <c r="T9765" s="2" t="str">
        <f t="shared" si="312"/>
        <v>OK</v>
      </c>
    </row>
    <row r="9766" spans="1:20" x14ac:dyDescent="0.25">
      <c r="A9766" s="1">
        <v>103011299</v>
      </c>
      <c r="B9766" s="1" t="str">
        <f>VLOOKUP(A9766,[1]Maestra!A$1:C$746,2,0)</f>
        <v>ACPCPIMY8</v>
      </c>
      <c r="C9766" s="1" t="str">
        <f>VLOOKUP(A9766,[1]Maestra!A$1:C$746,3,0)</f>
        <v>PTV Corto Plazo Impulso MyPerú</v>
      </c>
      <c r="D9766" s="1" t="s">
        <v>30</v>
      </c>
      <c r="E9766" s="1" t="s">
        <v>505</v>
      </c>
      <c r="F9766" s="1" t="s">
        <v>515</v>
      </c>
      <c r="G9766" s="1">
        <v>908</v>
      </c>
      <c r="H9766" s="1" t="s">
        <v>511</v>
      </c>
      <c r="I9766" s="1">
        <v>9999</v>
      </c>
      <c r="J9766" s="1">
        <v>9999</v>
      </c>
      <c r="K9766" s="1" t="s">
        <v>328</v>
      </c>
      <c r="Q9766" s="2" t="s">
        <v>37</v>
      </c>
      <c r="R9766" s="1" t="s">
        <v>508</v>
      </c>
      <c r="S9766" s="1" t="str">
        <f t="shared" si="311"/>
        <v>JCC|BC|LPC|908|PJ|CGEM|</v>
      </c>
      <c r="T9766" s="2" t="str">
        <f t="shared" si="312"/>
        <v>OK</v>
      </c>
    </row>
    <row r="9767" spans="1:20" x14ac:dyDescent="0.25">
      <c r="A9767" s="1">
        <v>103011299</v>
      </c>
      <c r="B9767" s="1" t="str">
        <f>VLOOKUP(A9767,[1]Maestra!A$1:C$746,2,0)</f>
        <v>ACPCPIMY8</v>
      </c>
      <c r="C9767" s="1" t="str">
        <f>VLOOKUP(A9767,[1]Maestra!A$1:C$746,3,0)</f>
        <v>PTV Corto Plazo Impulso MyPerú</v>
      </c>
      <c r="D9767" s="1" t="s">
        <v>30</v>
      </c>
      <c r="E9767" s="1" t="s">
        <v>505</v>
      </c>
      <c r="F9767" s="1" t="s">
        <v>515</v>
      </c>
      <c r="G9767" s="1">
        <v>908</v>
      </c>
      <c r="H9767" s="1" t="s">
        <v>511</v>
      </c>
      <c r="I9767" s="1">
        <v>9999</v>
      </c>
      <c r="J9767" s="1">
        <v>9999</v>
      </c>
      <c r="K9767" s="1" t="s">
        <v>325</v>
      </c>
      <c r="Q9767" s="2" t="s">
        <v>37</v>
      </c>
      <c r="R9767" s="1" t="s">
        <v>508</v>
      </c>
      <c r="S9767" s="1" t="str">
        <f t="shared" si="311"/>
        <v>JCC|BC|LPC|908|PJ|CMED|</v>
      </c>
      <c r="T9767" s="2" t="str">
        <f t="shared" si="312"/>
        <v>OK</v>
      </c>
    </row>
    <row r="9768" spans="1:20" x14ac:dyDescent="0.25">
      <c r="A9768" s="1">
        <v>103011299</v>
      </c>
      <c r="B9768" s="1" t="str">
        <f>VLOOKUP(A9768,[1]Maestra!A$1:C$746,2,0)</f>
        <v>ACPCPIMY8</v>
      </c>
      <c r="C9768" s="1" t="str">
        <f>VLOOKUP(A9768,[1]Maestra!A$1:C$746,3,0)</f>
        <v>PTV Corto Plazo Impulso MyPerú</v>
      </c>
      <c r="D9768" s="1" t="s">
        <v>30</v>
      </c>
      <c r="E9768" s="1" t="s">
        <v>505</v>
      </c>
      <c r="F9768" s="1" t="s">
        <v>515</v>
      </c>
      <c r="G9768" s="1">
        <v>908</v>
      </c>
      <c r="H9768" s="1" t="s">
        <v>511</v>
      </c>
      <c r="I9768" s="1">
        <v>9999</v>
      </c>
      <c r="J9768" s="1">
        <v>9999</v>
      </c>
      <c r="K9768" s="1" t="s">
        <v>330</v>
      </c>
      <c r="Q9768" s="2" t="s">
        <v>37</v>
      </c>
      <c r="R9768" s="1" t="s">
        <v>508</v>
      </c>
      <c r="S9768" s="1" t="str">
        <f t="shared" si="311"/>
        <v>JCC|BC|LPC|908|PJ|CMIE|</v>
      </c>
      <c r="T9768" s="2" t="str">
        <f t="shared" si="312"/>
        <v>OK</v>
      </c>
    </row>
    <row r="9769" spans="1:20" x14ac:dyDescent="0.25">
      <c r="A9769" s="1">
        <v>103011299</v>
      </c>
      <c r="B9769" s="1" t="str">
        <f>VLOOKUP(A9769,[1]Maestra!A$1:C$746,2,0)</f>
        <v>ACPCPIMY8</v>
      </c>
      <c r="C9769" s="1" t="str">
        <f>VLOOKUP(A9769,[1]Maestra!A$1:C$746,3,0)</f>
        <v>PTV Corto Plazo Impulso MyPerú</v>
      </c>
      <c r="D9769" s="1" t="s">
        <v>30</v>
      </c>
      <c r="E9769" s="1" t="s">
        <v>505</v>
      </c>
      <c r="F9769" s="1" t="s">
        <v>515</v>
      </c>
      <c r="G9769" s="1">
        <v>908</v>
      </c>
      <c r="H9769" s="1" t="s">
        <v>511</v>
      </c>
      <c r="I9769" s="1">
        <v>9999</v>
      </c>
      <c r="J9769" s="1">
        <v>9999</v>
      </c>
      <c r="K9769" s="1" t="s">
        <v>331</v>
      </c>
      <c r="Q9769" s="2" t="s">
        <v>37</v>
      </c>
      <c r="R9769" s="1" t="s">
        <v>508</v>
      </c>
      <c r="S9769" s="1" t="str">
        <f t="shared" si="311"/>
        <v>JCC|BC|LPC|908|PJ|CPEM|</v>
      </c>
      <c r="T9769" s="2" t="str">
        <f t="shared" si="312"/>
        <v>OK</v>
      </c>
    </row>
    <row r="9770" spans="1:20" x14ac:dyDescent="0.25">
      <c r="A9770" s="1">
        <v>103011299</v>
      </c>
      <c r="B9770" s="1" t="str">
        <f>VLOOKUP(A9770,[1]Maestra!A$1:C$746,2,0)</f>
        <v>ACPCPIMY8</v>
      </c>
      <c r="C9770" s="1" t="str">
        <f>VLOOKUP(A9770,[1]Maestra!A$1:C$746,3,0)</f>
        <v>PTV Corto Plazo Impulso MyPerú</v>
      </c>
      <c r="D9770" s="1" t="s">
        <v>30</v>
      </c>
      <c r="E9770" s="1" t="s">
        <v>505</v>
      </c>
      <c r="F9770" s="1" t="s">
        <v>515</v>
      </c>
      <c r="G9770" s="1">
        <v>910</v>
      </c>
      <c r="H9770" s="1" t="s">
        <v>507</v>
      </c>
      <c r="I9770" s="1">
        <v>9999</v>
      </c>
      <c r="J9770" s="1">
        <v>9999</v>
      </c>
      <c r="K9770" s="1" t="s">
        <v>325</v>
      </c>
      <c r="Q9770" s="2" t="s">
        <v>37</v>
      </c>
      <c r="R9770" s="1" t="s">
        <v>508</v>
      </c>
      <c r="S9770" s="1" t="str">
        <f t="shared" si="311"/>
        <v>JCC|BC|LPC|910|CA|CMED|</v>
      </c>
      <c r="T9770" s="2" t="str">
        <f t="shared" si="312"/>
        <v>OK</v>
      </c>
    </row>
    <row r="9771" spans="1:20" x14ac:dyDescent="0.25">
      <c r="A9771" s="1">
        <v>103011299</v>
      </c>
      <c r="B9771" s="1" t="str">
        <f>VLOOKUP(A9771,[1]Maestra!A$1:C$746,2,0)</f>
        <v>ACPCPIMY8</v>
      </c>
      <c r="C9771" s="1" t="str">
        <f>VLOOKUP(A9771,[1]Maestra!A$1:C$746,3,0)</f>
        <v>PTV Corto Plazo Impulso MyPerú</v>
      </c>
      <c r="D9771" s="1" t="s">
        <v>30</v>
      </c>
      <c r="E9771" s="1" t="s">
        <v>505</v>
      </c>
      <c r="F9771" s="1" t="s">
        <v>515</v>
      </c>
      <c r="G9771" s="1">
        <v>910</v>
      </c>
      <c r="H9771" s="1" t="s">
        <v>507</v>
      </c>
      <c r="I9771" s="1">
        <v>9999</v>
      </c>
      <c r="J9771" s="1">
        <v>9999</v>
      </c>
      <c r="K9771" s="1" t="s">
        <v>330</v>
      </c>
      <c r="Q9771" s="2" t="s">
        <v>37</v>
      </c>
      <c r="R9771" s="1" t="s">
        <v>508</v>
      </c>
      <c r="S9771" s="1" t="str">
        <f t="shared" si="311"/>
        <v>JCC|BC|LPC|910|CA|CMIE|</v>
      </c>
      <c r="T9771" s="2" t="str">
        <f t="shared" si="312"/>
        <v>OK</v>
      </c>
    </row>
    <row r="9772" spans="1:20" x14ac:dyDescent="0.25">
      <c r="A9772" s="1">
        <v>103011299</v>
      </c>
      <c r="B9772" s="1" t="str">
        <f>VLOOKUP(A9772,[1]Maestra!A$1:C$746,2,0)</f>
        <v>ACPCPIMY8</v>
      </c>
      <c r="C9772" s="1" t="str">
        <f>VLOOKUP(A9772,[1]Maestra!A$1:C$746,3,0)</f>
        <v>PTV Corto Plazo Impulso MyPerú</v>
      </c>
      <c r="D9772" s="1" t="s">
        <v>30</v>
      </c>
      <c r="E9772" s="1" t="s">
        <v>505</v>
      </c>
      <c r="F9772" s="1" t="s">
        <v>515</v>
      </c>
      <c r="G9772" s="1">
        <v>910</v>
      </c>
      <c r="H9772" s="1" t="s">
        <v>507</v>
      </c>
      <c r="I9772" s="1">
        <v>9999</v>
      </c>
      <c r="J9772" s="1">
        <v>9999</v>
      </c>
      <c r="K9772" s="1" t="s">
        <v>331</v>
      </c>
      <c r="Q9772" s="2" t="s">
        <v>37</v>
      </c>
      <c r="R9772" s="1" t="s">
        <v>508</v>
      </c>
      <c r="S9772" s="1" t="str">
        <f t="shared" si="311"/>
        <v>JCC|BC|LPC|910|CA|CPEM|</v>
      </c>
      <c r="T9772" s="2" t="str">
        <f t="shared" si="312"/>
        <v>OK</v>
      </c>
    </row>
    <row r="9773" spans="1:20" x14ac:dyDescent="0.25">
      <c r="A9773" s="1">
        <v>103011299</v>
      </c>
      <c r="B9773" s="1" t="str">
        <f>VLOOKUP(A9773,[1]Maestra!A$1:C$746,2,0)</f>
        <v>ACPCPIMY8</v>
      </c>
      <c r="C9773" s="1" t="str">
        <f>VLOOKUP(A9773,[1]Maestra!A$1:C$746,3,0)</f>
        <v>PTV Corto Plazo Impulso MyPerú</v>
      </c>
      <c r="D9773" s="1" t="s">
        <v>30</v>
      </c>
      <c r="E9773" s="1" t="s">
        <v>505</v>
      </c>
      <c r="F9773" s="1" t="s">
        <v>515</v>
      </c>
      <c r="G9773" s="1">
        <v>910</v>
      </c>
      <c r="H9773" s="1" t="s">
        <v>509</v>
      </c>
      <c r="I9773" s="1">
        <v>9999</v>
      </c>
      <c r="J9773" s="1">
        <v>9999</v>
      </c>
      <c r="K9773" s="1" t="s">
        <v>325</v>
      </c>
      <c r="Q9773" s="2" t="s">
        <v>37</v>
      </c>
      <c r="R9773" s="1" t="s">
        <v>508</v>
      </c>
      <c r="S9773" s="1" t="str">
        <f t="shared" si="311"/>
        <v>JCC|BC|LPC|910|CS|CMED|</v>
      </c>
      <c r="T9773" s="2" t="str">
        <f t="shared" si="312"/>
        <v>OK</v>
      </c>
    </row>
    <row r="9774" spans="1:20" x14ac:dyDescent="0.25">
      <c r="A9774" s="1">
        <v>103011299</v>
      </c>
      <c r="B9774" s="1" t="str">
        <f>VLOOKUP(A9774,[1]Maestra!A$1:C$746,2,0)</f>
        <v>ACPCPIMY8</v>
      </c>
      <c r="C9774" s="1" t="str">
        <f>VLOOKUP(A9774,[1]Maestra!A$1:C$746,3,0)</f>
        <v>PTV Corto Plazo Impulso MyPerú</v>
      </c>
      <c r="D9774" s="1" t="s">
        <v>30</v>
      </c>
      <c r="E9774" s="1" t="s">
        <v>505</v>
      </c>
      <c r="F9774" s="1" t="s">
        <v>515</v>
      </c>
      <c r="G9774" s="1">
        <v>910</v>
      </c>
      <c r="H9774" s="1" t="s">
        <v>509</v>
      </c>
      <c r="I9774" s="1">
        <v>9999</v>
      </c>
      <c r="J9774" s="1">
        <v>9999</v>
      </c>
      <c r="K9774" s="1" t="s">
        <v>330</v>
      </c>
      <c r="Q9774" s="2" t="s">
        <v>37</v>
      </c>
      <c r="R9774" s="1" t="s">
        <v>508</v>
      </c>
      <c r="S9774" s="1" t="str">
        <f t="shared" si="311"/>
        <v>JCC|BC|LPC|910|CS|CMIE|</v>
      </c>
      <c r="T9774" s="2" t="str">
        <f t="shared" si="312"/>
        <v>OK</v>
      </c>
    </row>
    <row r="9775" spans="1:20" x14ac:dyDescent="0.25">
      <c r="A9775" s="1">
        <v>103011299</v>
      </c>
      <c r="B9775" s="1" t="str">
        <f>VLOOKUP(A9775,[1]Maestra!A$1:C$746,2,0)</f>
        <v>ACPCPIMY8</v>
      </c>
      <c r="C9775" s="1" t="str">
        <f>VLOOKUP(A9775,[1]Maestra!A$1:C$746,3,0)</f>
        <v>PTV Corto Plazo Impulso MyPerú</v>
      </c>
      <c r="D9775" s="1" t="s">
        <v>30</v>
      </c>
      <c r="E9775" s="1" t="s">
        <v>505</v>
      </c>
      <c r="F9775" s="1" t="s">
        <v>515</v>
      </c>
      <c r="G9775" s="1">
        <v>910</v>
      </c>
      <c r="H9775" s="1" t="s">
        <v>509</v>
      </c>
      <c r="I9775" s="1">
        <v>9999</v>
      </c>
      <c r="J9775" s="1">
        <v>9999</v>
      </c>
      <c r="K9775" s="1" t="s">
        <v>331</v>
      </c>
      <c r="Q9775" s="2" t="s">
        <v>37</v>
      </c>
      <c r="R9775" s="1" t="s">
        <v>508</v>
      </c>
      <c r="S9775" s="1" t="str">
        <f t="shared" si="311"/>
        <v>JCC|BC|LPC|910|CS|CPEM|</v>
      </c>
      <c r="T9775" s="2" t="str">
        <f t="shared" si="312"/>
        <v>OK</v>
      </c>
    </row>
    <row r="9776" spans="1:20" x14ac:dyDescent="0.25">
      <c r="A9776" s="1">
        <v>103011299</v>
      </c>
      <c r="B9776" s="1" t="str">
        <f>VLOOKUP(A9776,[1]Maestra!A$1:C$746,2,0)</f>
        <v>ACPCPIMY8</v>
      </c>
      <c r="C9776" s="1" t="str">
        <f>VLOOKUP(A9776,[1]Maestra!A$1:C$746,3,0)</f>
        <v>PTV Corto Plazo Impulso MyPerú</v>
      </c>
      <c r="D9776" s="1" t="s">
        <v>30</v>
      </c>
      <c r="E9776" s="1" t="s">
        <v>505</v>
      </c>
      <c r="F9776" s="1" t="s">
        <v>515</v>
      </c>
      <c r="G9776" s="1">
        <v>910</v>
      </c>
      <c r="H9776" s="1" t="s">
        <v>510</v>
      </c>
      <c r="I9776" s="1">
        <v>9999</v>
      </c>
      <c r="J9776" s="1">
        <v>9999</v>
      </c>
      <c r="K9776" s="1" t="s">
        <v>327</v>
      </c>
      <c r="Q9776" s="2" t="s">
        <v>37</v>
      </c>
      <c r="R9776" s="1" t="s">
        <v>508</v>
      </c>
      <c r="S9776" s="1" t="str">
        <f t="shared" si="311"/>
        <v>JCC|BC|LPC|910|JU|CCOR|</v>
      </c>
      <c r="T9776" s="2" t="str">
        <f t="shared" si="312"/>
        <v>OK</v>
      </c>
    </row>
    <row r="9777" spans="1:20" x14ac:dyDescent="0.25">
      <c r="A9777" s="1">
        <v>103011299</v>
      </c>
      <c r="B9777" s="1" t="str">
        <f>VLOOKUP(A9777,[1]Maestra!A$1:C$746,2,0)</f>
        <v>ACPCPIMY8</v>
      </c>
      <c r="C9777" s="1" t="str">
        <f>VLOOKUP(A9777,[1]Maestra!A$1:C$746,3,0)</f>
        <v>PTV Corto Plazo Impulso MyPerú</v>
      </c>
      <c r="D9777" s="1" t="s">
        <v>30</v>
      </c>
      <c r="E9777" s="1" t="s">
        <v>505</v>
      </c>
      <c r="F9777" s="1" t="s">
        <v>515</v>
      </c>
      <c r="G9777" s="1">
        <v>910</v>
      </c>
      <c r="H9777" s="1" t="s">
        <v>510</v>
      </c>
      <c r="I9777" s="1">
        <v>9999</v>
      </c>
      <c r="J9777" s="1">
        <v>9999</v>
      </c>
      <c r="K9777" s="1" t="s">
        <v>328</v>
      </c>
      <c r="Q9777" s="2" t="s">
        <v>37</v>
      </c>
      <c r="R9777" s="1" t="s">
        <v>508</v>
      </c>
      <c r="S9777" s="1" t="str">
        <f t="shared" si="311"/>
        <v>JCC|BC|LPC|910|JU|CGEM|</v>
      </c>
      <c r="T9777" s="2" t="str">
        <f t="shared" si="312"/>
        <v>OK</v>
      </c>
    </row>
    <row r="9778" spans="1:20" x14ac:dyDescent="0.25">
      <c r="A9778" s="1">
        <v>103011299</v>
      </c>
      <c r="B9778" s="1" t="str">
        <f>VLOOKUP(A9778,[1]Maestra!A$1:C$746,2,0)</f>
        <v>ACPCPIMY8</v>
      </c>
      <c r="C9778" s="1" t="str">
        <f>VLOOKUP(A9778,[1]Maestra!A$1:C$746,3,0)</f>
        <v>PTV Corto Plazo Impulso MyPerú</v>
      </c>
      <c r="D9778" s="1" t="s">
        <v>30</v>
      </c>
      <c r="E9778" s="1" t="s">
        <v>505</v>
      </c>
      <c r="F9778" s="1" t="s">
        <v>515</v>
      </c>
      <c r="G9778" s="1">
        <v>910</v>
      </c>
      <c r="H9778" s="1" t="s">
        <v>510</v>
      </c>
      <c r="I9778" s="1">
        <v>9999</v>
      </c>
      <c r="J9778" s="1">
        <v>9999</v>
      </c>
      <c r="K9778" s="1" t="s">
        <v>325</v>
      </c>
      <c r="Q9778" s="2" t="s">
        <v>37</v>
      </c>
      <c r="R9778" s="1" t="s">
        <v>508</v>
      </c>
      <c r="S9778" s="1" t="str">
        <f t="shared" ref="S9778:S9841" si="313">_xlfn.CONCAT(D9778,"|",E9778,"|",F9778,"|",G9778,"|",H9778,"|",K9778,"|",L9778)</f>
        <v>JCC|BC|LPC|910|JU|CMED|</v>
      </c>
      <c r="T9778" s="2" t="str">
        <f t="shared" si="312"/>
        <v>OK</v>
      </c>
    </row>
    <row r="9779" spans="1:20" x14ac:dyDescent="0.25">
      <c r="A9779" s="1">
        <v>103011299</v>
      </c>
      <c r="B9779" s="1" t="str">
        <f>VLOOKUP(A9779,[1]Maestra!A$1:C$746,2,0)</f>
        <v>ACPCPIMY8</v>
      </c>
      <c r="C9779" s="1" t="str">
        <f>VLOOKUP(A9779,[1]Maestra!A$1:C$746,3,0)</f>
        <v>PTV Corto Plazo Impulso MyPerú</v>
      </c>
      <c r="D9779" s="1" t="s">
        <v>30</v>
      </c>
      <c r="E9779" s="1" t="s">
        <v>505</v>
      </c>
      <c r="F9779" s="1" t="s">
        <v>515</v>
      </c>
      <c r="G9779" s="1">
        <v>910</v>
      </c>
      <c r="H9779" s="1" t="s">
        <v>510</v>
      </c>
      <c r="I9779" s="1">
        <v>9999</v>
      </c>
      <c r="J9779" s="1">
        <v>9999</v>
      </c>
      <c r="K9779" s="1" t="s">
        <v>330</v>
      </c>
      <c r="Q9779" s="2" t="s">
        <v>37</v>
      </c>
      <c r="R9779" s="1" t="s">
        <v>508</v>
      </c>
      <c r="S9779" s="1" t="str">
        <f t="shared" si="313"/>
        <v>JCC|BC|LPC|910|JU|CMIE|</v>
      </c>
      <c r="T9779" s="2" t="str">
        <f t="shared" si="312"/>
        <v>OK</v>
      </c>
    </row>
    <row r="9780" spans="1:20" x14ac:dyDescent="0.25">
      <c r="A9780" s="1">
        <v>103011299</v>
      </c>
      <c r="B9780" s="1" t="str">
        <f>VLOOKUP(A9780,[1]Maestra!A$1:C$746,2,0)</f>
        <v>ACPCPIMY8</v>
      </c>
      <c r="C9780" s="1" t="str">
        <f>VLOOKUP(A9780,[1]Maestra!A$1:C$746,3,0)</f>
        <v>PTV Corto Plazo Impulso MyPerú</v>
      </c>
      <c r="D9780" s="1" t="s">
        <v>30</v>
      </c>
      <c r="E9780" s="1" t="s">
        <v>505</v>
      </c>
      <c r="F9780" s="1" t="s">
        <v>515</v>
      </c>
      <c r="G9780" s="1">
        <v>910</v>
      </c>
      <c r="H9780" s="1" t="s">
        <v>510</v>
      </c>
      <c r="I9780" s="1">
        <v>9999</v>
      </c>
      <c r="J9780" s="1">
        <v>9999</v>
      </c>
      <c r="K9780" s="1" t="s">
        <v>331</v>
      </c>
      <c r="Q9780" s="2" t="s">
        <v>37</v>
      </c>
      <c r="R9780" s="1" t="s">
        <v>508</v>
      </c>
      <c r="S9780" s="1" t="str">
        <f t="shared" si="313"/>
        <v>JCC|BC|LPC|910|JU|CPEM|</v>
      </c>
      <c r="T9780" s="2" t="str">
        <f t="shared" si="312"/>
        <v>OK</v>
      </c>
    </row>
    <row r="9781" spans="1:20" x14ac:dyDescent="0.25">
      <c r="A9781" s="1">
        <v>103011299</v>
      </c>
      <c r="B9781" s="1" t="str">
        <f>VLOOKUP(A9781,[1]Maestra!A$1:C$746,2,0)</f>
        <v>ACPCPIMY8</v>
      </c>
      <c r="C9781" s="1" t="str">
        <f>VLOOKUP(A9781,[1]Maestra!A$1:C$746,3,0)</f>
        <v>PTV Corto Plazo Impulso MyPerú</v>
      </c>
      <c r="D9781" s="1" t="s">
        <v>30</v>
      </c>
      <c r="E9781" s="1" t="s">
        <v>505</v>
      </c>
      <c r="F9781" s="1" t="s">
        <v>515</v>
      </c>
      <c r="G9781" s="1">
        <v>910</v>
      </c>
      <c r="H9781" s="1" t="s">
        <v>511</v>
      </c>
      <c r="I9781" s="1">
        <v>9999</v>
      </c>
      <c r="J9781" s="1">
        <v>9999</v>
      </c>
      <c r="K9781" s="1" t="s">
        <v>327</v>
      </c>
      <c r="Q9781" s="2" t="s">
        <v>37</v>
      </c>
      <c r="R9781" s="1" t="s">
        <v>508</v>
      </c>
      <c r="S9781" s="1" t="str">
        <f t="shared" si="313"/>
        <v>JCC|BC|LPC|910|PJ|CCOR|</v>
      </c>
      <c r="T9781" s="2" t="str">
        <f t="shared" si="312"/>
        <v>OK</v>
      </c>
    </row>
    <row r="9782" spans="1:20" x14ac:dyDescent="0.25">
      <c r="A9782" s="1">
        <v>103011299</v>
      </c>
      <c r="B9782" s="1" t="str">
        <f>VLOOKUP(A9782,[1]Maestra!A$1:C$746,2,0)</f>
        <v>ACPCPIMY8</v>
      </c>
      <c r="C9782" s="1" t="str">
        <f>VLOOKUP(A9782,[1]Maestra!A$1:C$746,3,0)</f>
        <v>PTV Corto Plazo Impulso MyPerú</v>
      </c>
      <c r="D9782" s="1" t="s">
        <v>30</v>
      </c>
      <c r="E9782" s="1" t="s">
        <v>505</v>
      </c>
      <c r="F9782" s="1" t="s">
        <v>515</v>
      </c>
      <c r="G9782" s="1">
        <v>910</v>
      </c>
      <c r="H9782" s="1" t="s">
        <v>511</v>
      </c>
      <c r="I9782" s="1">
        <v>9999</v>
      </c>
      <c r="J9782" s="1">
        <v>9999</v>
      </c>
      <c r="K9782" s="1" t="s">
        <v>328</v>
      </c>
      <c r="Q9782" s="2" t="s">
        <v>37</v>
      </c>
      <c r="R9782" s="1" t="s">
        <v>508</v>
      </c>
      <c r="S9782" s="1" t="str">
        <f t="shared" si="313"/>
        <v>JCC|BC|LPC|910|PJ|CGEM|</v>
      </c>
      <c r="T9782" s="2" t="str">
        <f t="shared" si="312"/>
        <v>OK</v>
      </c>
    </row>
    <row r="9783" spans="1:20" x14ac:dyDescent="0.25">
      <c r="A9783" s="1">
        <v>103011299</v>
      </c>
      <c r="B9783" s="1" t="str">
        <f>VLOOKUP(A9783,[1]Maestra!A$1:C$746,2,0)</f>
        <v>ACPCPIMY8</v>
      </c>
      <c r="C9783" s="1" t="str">
        <f>VLOOKUP(A9783,[1]Maestra!A$1:C$746,3,0)</f>
        <v>PTV Corto Plazo Impulso MyPerú</v>
      </c>
      <c r="D9783" s="1" t="s">
        <v>30</v>
      </c>
      <c r="E9783" s="1" t="s">
        <v>505</v>
      </c>
      <c r="F9783" s="1" t="s">
        <v>515</v>
      </c>
      <c r="G9783" s="1">
        <v>910</v>
      </c>
      <c r="H9783" s="1" t="s">
        <v>511</v>
      </c>
      <c r="I9783" s="1">
        <v>9999</v>
      </c>
      <c r="J9783" s="1">
        <v>9999</v>
      </c>
      <c r="K9783" s="1" t="s">
        <v>325</v>
      </c>
      <c r="Q9783" s="2" t="s">
        <v>37</v>
      </c>
      <c r="R9783" s="1" t="s">
        <v>508</v>
      </c>
      <c r="S9783" s="1" t="str">
        <f t="shared" si="313"/>
        <v>JCC|BC|LPC|910|PJ|CMED|</v>
      </c>
      <c r="T9783" s="2" t="str">
        <f t="shared" si="312"/>
        <v>OK</v>
      </c>
    </row>
    <row r="9784" spans="1:20" x14ac:dyDescent="0.25">
      <c r="A9784" s="1">
        <v>103011299</v>
      </c>
      <c r="B9784" s="1" t="str">
        <f>VLOOKUP(A9784,[1]Maestra!A$1:C$746,2,0)</f>
        <v>ACPCPIMY8</v>
      </c>
      <c r="C9784" s="1" t="str">
        <f>VLOOKUP(A9784,[1]Maestra!A$1:C$746,3,0)</f>
        <v>PTV Corto Plazo Impulso MyPerú</v>
      </c>
      <c r="D9784" s="1" t="s">
        <v>30</v>
      </c>
      <c r="E9784" s="1" t="s">
        <v>505</v>
      </c>
      <c r="F9784" s="1" t="s">
        <v>515</v>
      </c>
      <c r="G9784" s="1">
        <v>910</v>
      </c>
      <c r="H9784" s="1" t="s">
        <v>511</v>
      </c>
      <c r="I9784" s="1">
        <v>9999</v>
      </c>
      <c r="J9784" s="1">
        <v>9999</v>
      </c>
      <c r="K9784" s="1" t="s">
        <v>330</v>
      </c>
      <c r="Q9784" s="2" t="s">
        <v>37</v>
      </c>
      <c r="R9784" s="1" t="s">
        <v>508</v>
      </c>
      <c r="S9784" s="1" t="str">
        <f t="shared" si="313"/>
        <v>JCC|BC|LPC|910|PJ|CMIE|</v>
      </c>
      <c r="T9784" s="2" t="str">
        <f t="shared" si="312"/>
        <v>OK</v>
      </c>
    </row>
    <row r="9785" spans="1:20" x14ac:dyDescent="0.25">
      <c r="A9785" s="1">
        <v>103011299</v>
      </c>
      <c r="B9785" s="1" t="str">
        <f>VLOOKUP(A9785,[1]Maestra!A$1:C$746,2,0)</f>
        <v>ACPCPIMY8</v>
      </c>
      <c r="C9785" s="1" t="str">
        <f>VLOOKUP(A9785,[1]Maestra!A$1:C$746,3,0)</f>
        <v>PTV Corto Plazo Impulso MyPerú</v>
      </c>
      <c r="D9785" s="1" t="s">
        <v>30</v>
      </c>
      <c r="E9785" s="1" t="s">
        <v>505</v>
      </c>
      <c r="F9785" s="1" t="s">
        <v>515</v>
      </c>
      <c r="G9785" s="1">
        <v>910</v>
      </c>
      <c r="H9785" s="1" t="s">
        <v>511</v>
      </c>
      <c r="I9785" s="1">
        <v>9999</v>
      </c>
      <c r="J9785" s="1">
        <v>9999</v>
      </c>
      <c r="K9785" s="1" t="s">
        <v>331</v>
      </c>
      <c r="Q9785" s="2" t="s">
        <v>37</v>
      </c>
      <c r="R9785" s="1" t="s">
        <v>508</v>
      </c>
      <c r="S9785" s="1" t="str">
        <f t="shared" si="313"/>
        <v>JCC|BC|LPC|910|PJ|CPEM|</v>
      </c>
      <c r="T9785" s="2" t="str">
        <f t="shared" si="312"/>
        <v>OK</v>
      </c>
    </row>
    <row r="9786" spans="1:20" x14ac:dyDescent="0.25">
      <c r="A9786" s="1">
        <v>103011299</v>
      </c>
      <c r="B9786" s="1" t="str">
        <f>VLOOKUP(A9786,[1]Maestra!A$1:C$746,2,0)</f>
        <v>ACPCPIMY8</v>
      </c>
      <c r="C9786" s="1" t="str">
        <f>VLOOKUP(A9786,[1]Maestra!A$1:C$746,3,0)</f>
        <v>PTV Corto Plazo Impulso MyPerú</v>
      </c>
      <c r="D9786" s="1" t="s">
        <v>30</v>
      </c>
      <c r="E9786" s="1" t="s">
        <v>505</v>
      </c>
      <c r="F9786" s="1" t="s">
        <v>515</v>
      </c>
      <c r="G9786" s="1">
        <v>912</v>
      </c>
      <c r="H9786" s="1" t="s">
        <v>507</v>
      </c>
      <c r="I9786" s="1">
        <v>9999</v>
      </c>
      <c r="J9786" s="1">
        <v>9999</v>
      </c>
      <c r="K9786" s="1" t="s">
        <v>327</v>
      </c>
      <c r="Q9786" s="2" t="s">
        <v>37</v>
      </c>
      <c r="R9786" s="1" t="s">
        <v>508</v>
      </c>
      <c r="S9786" s="1" t="str">
        <f t="shared" si="313"/>
        <v>JCC|BC|LPC|912|CA|CCOR|</v>
      </c>
      <c r="T9786" s="2" t="str">
        <f t="shared" si="312"/>
        <v>OK</v>
      </c>
    </row>
    <row r="9787" spans="1:20" x14ac:dyDescent="0.25">
      <c r="A9787" s="1">
        <v>103011299</v>
      </c>
      <c r="B9787" s="1" t="str">
        <f>VLOOKUP(A9787,[1]Maestra!A$1:C$746,2,0)</f>
        <v>ACPCPIMY8</v>
      </c>
      <c r="C9787" s="1" t="str">
        <f>VLOOKUP(A9787,[1]Maestra!A$1:C$746,3,0)</f>
        <v>PTV Corto Plazo Impulso MyPerú</v>
      </c>
      <c r="D9787" s="1" t="s">
        <v>30</v>
      </c>
      <c r="E9787" s="1" t="s">
        <v>505</v>
      </c>
      <c r="F9787" s="1" t="s">
        <v>515</v>
      </c>
      <c r="G9787" s="1">
        <v>912</v>
      </c>
      <c r="H9787" s="1" t="s">
        <v>507</v>
      </c>
      <c r="I9787" s="1">
        <v>9999</v>
      </c>
      <c r="J9787" s="1">
        <v>9999</v>
      </c>
      <c r="K9787" s="1" t="s">
        <v>328</v>
      </c>
      <c r="Q9787" s="2" t="s">
        <v>37</v>
      </c>
      <c r="R9787" s="1" t="s">
        <v>508</v>
      </c>
      <c r="S9787" s="1" t="str">
        <f t="shared" si="313"/>
        <v>JCC|BC|LPC|912|CA|CGEM|</v>
      </c>
      <c r="T9787" s="2" t="str">
        <f t="shared" si="312"/>
        <v>OK</v>
      </c>
    </row>
    <row r="9788" spans="1:20" x14ac:dyDescent="0.25">
      <c r="A9788" s="1">
        <v>103011299</v>
      </c>
      <c r="B9788" s="1" t="str">
        <f>VLOOKUP(A9788,[1]Maestra!A$1:C$746,2,0)</f>
        <v>ACPCPIMY8</v>
      </c>
      <c r="C9788" s="1" t="str">
        <f>VLOOKUP(A9788,[1]Maestra!A$1:C$746,3,0)</f>
        <v>PTV Corto Plazo Impulso MyPerú</v>
      </c>
      <c r="D9788" s="1" t="s">
        <v>30</v>
      </c>
      <c r="E9788" s="1" t="s">
        <v>505</v>
      </c>
      <c r="F9788" s="1" t="s">
        <v>515</v>
      </c>
      <c r="G9788" s="1">
        <v>912</v>
      </c>
      <c r="H9788" s="1" t="s">
        <v>507</v>
      </c>
      <c r="I9788" s="1">
        <v>9999</v>
      </c>
      <c r="J9788" s="1">
        <v>9999</v>
      </c>
      <c r="K9788" s="1" t="s">
        <v>325</v>
      </c>
      <c r="Q9788" s="2" t="s">
        <v>37</v>
      </c>
      <c r="R9788" s="1" t="s">
        <v>508</v>
      </c>
      <c r="S9788" s="1" t="str">
        <f t="shared" si="313"/>
        <v>JCC|BC|LPC|912|CA|CMED|</v>
      </c>
      <c r="T9788" s="2" t="str">
        <f t="shared" si="312"/>
        <v>OK</v>
      </c>
    </row>
    <row r="9789" spans="1:20" x14ac:dyDescent="0.25">
      <c r="A9789" s="1">
        <v>103011299</v>
      </c>
      <c r="B9789" s="1" t="str">
        <f>VLOOKUP(A9789,[1]Maestra!A$1:C$746,2,0)</f>
        <v>ACPCPIMY8</v>
      </c>
      <c r="C9789" s="1" t="str">
        <f>VLOOKUP(A9789,[1]Maestra!A$1:C$746,3,0)</f>
        <v>PTV Corto Plazo Impulso MyPerú</v>
      </c>
      <c r="D9789" s="1" t="s">
        <v>30</v>
      </c>
      <c r="E9789" s="1" t="s">
        <v>505</v>
      </c>
      <c r="F9789" s="1" t="s">
        <v>515</v>
      </c>
      <c r="G9789" s="1">
        <v>912</v>
      </c>
      <c r="H9789" s="1" t="s">
        <v>507</v>
      </c>
      <c r="I9789" s="1">
        <v>9999</v>
      </c>
      <c r="J9789" s="1">
        <v>9999</v>
      </c>
      <c r="K9789" s="1" t="s">
        <v>330</v>
      </c>
      <c r="Q9789" s="2" t="s">
        <v>37</v>
      </c>
      <c r="R9789" s="1" t="s">
        <v>508</v>
      </c>
      <c r="S9789" s="1" t="str">
        <f t="shared" si="313"/>
        <v>JCC|BC|LPC|912|CA|CMIE|</v>
      </c>
      <c r="T9789" s="2" t="str">
        <f t="shared" si="312"/>
        <v>OK</v>
      </c>
    </row>
    <row r="9790" spans="1:20" x14ac:dyDescent="0.25">
      <c r="A9790" s="1">
        <v>103011299</v>
      </c>
      <c r="B9790" s="1" t="str">
        <f>VLOOKUP(A9790,[1]Maestra!A$1:C$746,2,0)</f>
        <v>ACPCPIMY8</v>
      </c>
      <c r="C9790" s="1" t="str">
        <f>VLOOKUP(A9790,[1]Maestra!A$1:C$746,3,0)</f>
        <v>PTV Corto Plazo Impulso MyPerú</v>
      </c>
      <c r="D9790" s="1" t="s">
        <v>30</v>
      </c>
      <c r="E9790" s="1" t="s">
        <v>505</v>
      </c>
      <c r="F9790" s="1" t="s">
        <v>515</v>
      </c>
      <c r="G9790" s="1">
        <v>912</v>
      </c>
      <c r="H9790" s="1" t="s">
        <v>507</v>
      </c>
      <c r="I9790" s="1">
        <v>9999</v>
      </c>
      <c r="J9790" s="1">
        <v>9999</v>
      </c>
      <c r="K9790" s="1" t="s">
        <v>331</v>
      </c>
      <c r="Q9790" s="2" t="s">
        <v>37</v>
      </c>
      <c r="R9790" s="1" t="s">
        <v>508</v>
      </c>
      <c r="S9790" s="1" t="str">
        <f t="shared" si="313"/>
        <v>JCC|BC|LPC|912|CA|CPEM|</v>
      </c>
      <c r="T9790" s="2" t="str">
        <f t="shared" si="312"/>
        <v>OK</v>
      </c>
    </row>
    <row r="9791" spans="1:20" x14ac:dyDescent="0.25">
      <c r="A9791" s="1">
        <v>103011299</v>
      </c>
      <c r="B9791" s="1" t="str">
        <f>VLOOKUP(A9791,[1]Maestra!A$1:C$746,2,0)</f>
        <v>ACPCPIMY8</v>
      </c>
      <c r="C9791" s="1" t="str">
        <f>VLOOKUP(A9791,[1]Maestra!A$1:C$746,3,0)</f>
        <v>PTV Corto Plazo Impulso MyPerú</v>
      </c>
      <c r="D9791" s="1" t="s">
        <v>30</v>
      </c>
      <c r="E9791" s="1" t="s">
        <v>505</v>
      </c>
      <c r="F9791" s="1" t="s">
        <v>515</v>
      </c>
      <c r="G9791" s="1">
        <v>912</v>
      </c>
      <c r="H9791" s="1" t="s">
        <v>509</v>
      </c>
      <c r="I9791" s="1">
        <v>9999</v>
      </c>
      <c r="J9791" s="1">
        <v>9999</v>
      </c>
      <c r="K9791" s="1" t="s">
        <v>327</v>
      </c>
      <c r="Q9791" s="2" t="s">
        <v>37</v>
      </c>
      <c r="R9791" s="1" t="s">
        <v>508</v>
      </c>
      <c r="S9791" s="1" t="str">
        <f t="shared" si="313"/>
        <v>JCC|BC|LPC|912|CS|CCOR|</v>
      </c>
      <c r="T9791" s="2" t="str">
        <f t="shared" si="312"/>
        <v>OK</v>
      </c>
    </row>
    <row r="9792" spans="1:20" x14ac:dyDescent="0.25">
      <c r="A9792" s="1">
        <v>103011299</v>
      </c>
      <c r="B9792" s="1" t="str">
        <f>VLOOKUP(A9792,[1]Maestra!A$1:C$746,2,0)</f>
        <v>ACPCPIMY8</v>
      </c>
      <c r="C9792" s="1" t="str">
        <f>VLOOKUP(A9792,[1]Maestra!A$1:C$746,3,0)</f>
        <v>PTV Corto Plazo Impulso MyPerú</v>
      </c>
      <c r="D9792" s="1" t="s">
        <v>30</v>
      </c>
      <c r="E9792" s="1" t="s">
        <v>505</v>
      </c>
      <c r="F9792" s="1" t="s">
        <v>515</v>
      </c>
      <c r="G9792" s="1">
        <v>912</v>
      </c>
      <c r="H9792" s="1" t="s">
        <v>509</v>
      </c>
      <c r="I9792" s="1">
        <v>9999</v>
      </c>
      <c r="J9792" s="1">
        <v>9999</v>
      </c>
      <c r="K9792" s="1" t="s">
        <v>328</v>
      </c>
      <c r="Q9792" s="2" t="s">
        <v>37</v>
      </c>
      <c r="R9792" s="1" t="s">
        <v>508</v>
      </c>
      <c r="S9792" s="1" t="str">
        <f t="shared" si="313"/>
        <v>JCC|BC|LPC|912|CS|CGEM|</v>
      </c>
      <c r="T9792" s="2" t="str">
        <f t="shared" si="312"/>
        <v>OK</v>
      </c>
    </row>
    <row r="9793" spans="1:20" x14ac:dyDescent="0.25">
      <c r="A9793" s="1">
        <v>103011299</v>
      </c>
      <c r="B9793" s="1" t="str">
        <f>VLOOKUP(A9793,[1]Maestra!A$1:C$746,2,0)</f>
        <v>ACPCPIMY8</v>
      </c>
      <c r="C9793" s="1" t="str">
        <f>VLOOKUP(A9793,[1]Maestra!A$1:C$746,3,0)</f>
        <v>PTV Corto Plazo Impulso MyPerú</v>
      </c>
      <c r="D9793" s="1" t="s">
        <v>30</v>
      </c>
      <c r="E9793" s="1" t="s">
        <v>505</v>
      </c>
      <c r="F9793" s="1" t="s">
        <v>515</v>
      </c>
      <c r="G9793" s="1">
        <v>912</v>
      </c>
      <c r="H9793" s="1" t="s">
        <v>509</v>
      </c>
      <c r="I9793" s="1">
        <v>9999</v>
      </c>
      <c r="J9793" s="1">
        <v>9999</v>
      </c>
      <c r="K9793" s="1" t="s">
        <v>325</v>
      </c>
      <c r="Q9793" s="2" t="s">
        <v>37</v>
      </c>
      <c r="R9793" s="1" t="s">
        <v>508</v>
      </c>
      <c r="S9793" s="1" t="str">
        <f t="shared" si="313"/>
        <v>JCC|BC|LPC|912|CS|CMED|</v>
      </c>
      <c r="T9793" s="2" t="str">
        <f t="shared" si="312"/>
        <v>OK</v>
      </c>
    </row>
    <row r="9794" spans="1:20" x14ac:dyDescent="0.25">
      <c r="A9794" s="1">
        <v>103011299</v>
      </c>
      <c r="B9794" s="1" t="str">
        <f>VLOOKUP(A9794,[1]Maestra!A$1:C$746,2,0)</f>
        <v>ACPCPIMY8</v>
      </c>
      <c r="C9794" s="1" t="str">
        <f>VLOOKUP(A9794,[1]Maestra!A$1:C$746,3,0)</f>
        <v>PTV Corto Plazo Impulso MyPerú</v>
      </c>
      <c r="D9794" s="1" t="s">
        <v>30</v>
      </c>
      <c r="E9794" s="1" t="s">
        <v>505</v>
      </c>
      <c r="F9794" s="1" t="s">
        <v>515</v>
      </c>
      <c r="G9794" s="1">
        <v>912</v>
      </c>
      <c r="H9794" s="1" t="s">
        <v>509</v>
      </c>
      <c r="I9794" s="1">
        <v>9999</v>
      </c>
      <c r="J9794" s="1">
        <v>9999</v>
      </c>
      <c r="K9794" s="1" t="s">
        <v>330</v>
      </c>
      <c r="Q9794" s="2" t="s">
        <v>37</v>
      </c>
      <c r="R9794" s="1" t="s">
        <v>508</v>
      </c>
      <c r="S9794" s="1" t="str">
        <f t="shared" si="313"/>
        <v>JCC|BC|LPC|912|CS|CMIE|</v>
      </c>
      <c r="T9794" s="2" t="str">
        <f t="shared" si="312"/>
        <v>OK</v>
      </c>
    </row>
    <row r="9795" spans="1:20" x14ac:dyDescent="0.25">
      <c r="A9795" s="1">
        <v>103011299</v>
      </c>
      <c r="B9795" s="1" t="str">
        <f>VLOOKUP(A9795,[1]Maestra!A$1:C$746,2,0)</f>
        <v>ACPCPIMY8</v>
      </c>
      <c r="C9795" s="1" t="str">
        <f>VLOOKUP(A9795,[1]Maestra!A$1:C$746,3,0)</f>
        <v>PTV Corto Plazo Impulso MyPerú</v>
      </c>
      <c r="D9795" s="1" t="s">
        <v>30</v>
      </c>
      <c r="E9795" s="1" t="s">
        <v>505</v>
      </c>
      <c r="F9795" s="1" t="s">
        <v>515</v>
      </c>
      <c r="G9795" s="1">
        <v>912</v>
      </c>
      <c r="H9795" s="1" t="s">
        <v>509</v>
      </c>
      <c r="I9795" s="1">
        <v>9999</v>
      </c>
      <c r="J9795" s="1">
        <v>9999</v>
      </c>
      <c r="K9795" s="1" t="s">
        <v>331</v>
      </c>
      <c r="Q9795" s="2" t="s">
        <v>37</v>
      </c>
      <c r="R9795" s="1" t="s">
        <v>508</v>
      </c>
      <c r="S9795" s="1" t="str">
        <f t="shared" si="313"/>
        <v>JCC|BC|LPC|912|CS|CPEM|</v>
      </c>
      <c r="T9795" s="2" t="str">
        <f t="shared" ref="T9795:T9858" si="314">IF(COUNTIFS($D$2:$D$20413,D9795,$S$2:$S$20413,S9795,$A$2:$A$20413,"&lt;&gt;"&amp;A9795)&gt;0,"Conflicto","OK")</f>
        <v>OK</v>
      </c>
    </row>
    <row r="9796" spans="1:20" x14ac:dyDescent="0.25">
      <c r="A9796" s="1">
        <v>103011299</v>
      </c>
      <c r="B9796" s="1" t="str">
        <f>VLOOKUP(A9796,[1]Maestra!A$1:C$746,2,0)</f>
        <v>ACPCPIMY8</v>
      </c>
      <c r="C9796" s="1" t="str">
        <f>VLOOKUP(A9796,[1]Maestra!A$1:C$746,3,0)</f>
        <v>PTV Corto Plazo Impulso MyPerú</v>
      </c>
      <c r="D9796" s="1" t="s">
        <v>30</v>
      </c>
      <c r="E9796" s="1" t="s">
        <v>505</v>
      </c>
      <c r="F9796" s="1" t="s">
        <v>515</v>
      </c>
      <c r="G9796" s="1">
        <v>912</v>
      </c>
      <c r="H9796" s="1" t="s">
        <v>510</v>
      </c>
      <c r="I9796" s="1">
        <v>9999</v>
      </c>
      <c r="J9796" s="1">
        <v>9999</v>
      </c>
      <c r="K9796" s="1" t="s">
        <v>327</v>
      </c>
      <c r="Q9796" s="2" t="s">
        <v>37</v>
      </c>
      <c r="R9796" s="1" t="s">
        <v>508</v>
      </c>
      <c r="S9796" s="1" t="str">
        <f t="shared" si="313"/>
        <v>JCC|BC|LPC|912|JU|CCOR|</v>
      </c>
      <c r="T9796" s="2" t="str">
        <f t="shared" si="314"/>
        <v>OK</v>
      </c>
    </row>
    <row r="9797" spans="1:20" x14ac:dyDescent="0.25">
      <c r="A9797" s="1">
        <v>103011299</v>
      </c>
      <c r="B9797" s="1" t="str">
        <f>VLOOKUP(A9797,[1]Maestra!A$1:C$746,2,0)</f>
        <v>ACPCPIMY8</v>
      </c>
      <c r="C9797" s="1" t="str">
        <f>VLOOKUP(A9797,[1]Maestra!A$1:C$746,3,0)</f>
        <v>PTV Corto Plazo Impulso MyPerú</v>
      </c>
      <c r="D9797" s="1" t="s">
        <v>30</v>
      </c>
      <c r="E9797" s="1" t="s">
        <v>505</v>
      </c>
      <c r="F9797" s="1" t="s">
        <v>515</v>
      </c>
      <c r="G9797" s="1">
        <v>912</v>
      </c>
      <c r="H9797" s="1" t="s">
        <v>510</v>
      </c>
      <c r="I9797" s="1">
        <v>9999</v>
      </c>
      <c r="J9797" s="1">
        <v>9999</v>
      </c>
      <c r="K9797" s="1" t="s">
        <v>328</v>
      </c>
      <c r="Q9797" s="2" t="s">
        <v>37</v>
      </c>
      <c r="R9797" s="1" t="s">
        <v>508</v>
      </c>
      <c r="S9797" s="1" t="str">
        <f t="shared" si="313"/>
        <v>JCC|BC|LPC|912|JU|CGEM|</v>
      </c>
      <c r="T9797" s="2" t="str">
        <f t="shared" si="314"/>
        <v>OK</v>
      </c>
    </row>
    <row r="9798" spans="1:20" x14ac:dyDescent="0.25">
      <c r="A9798" s="1">
        <v>103011299</v>
      </c>
      <c r="B9798" s="1" t="str">
        <f>VLOOKUP(A9798,[1]Maestra!A$1:C$746,2,0)</f>
        <v>ACPCPIMY8</v>
      </c>
      <c r="C9798" s="1" t="str">
        <f>VLOOKUP(A9798,[1]Maestra!A$1:C$746,3,0)</f>
        <v>PTV Corto Plazo Impulso MyPerú</v>
      </c>
      <c r="D9798" s="1" t="s">
        <v>30</v>
      </c>
      <c r="E9798" s="1" t="s">
        <v>505</v>
      </c>
      <c r="F9798" s="1" t="s">
        <v>515</v>
      </c>
      <c r="G9798" s="1">
        <v>912</v>
      </c>
      <c r="H9798" s="1" t="s">
        <v>510</v>
      </c>
      <c r="I9798" s="1">
        <v>9999</v>
      </c>
      <c r="J9798" s="1">
        <v>9999</v>
      </c>
      <c r="K9798" s="1" t="s">
        <v>325</v>
      </c>
      <c r="Q9798" s="2" t="s">
        <v>37</v>
      </c>
      <c r="R9798" s="1" t="s">
        <v>508</v>
      </c>
      <c r="S9798" s="1" t="str">
        <f t="shared" si="313"/>
        <v>JCC|BC|LPC|912|JU|CMED|</v>
      </c>
      <c r="T9798" s="2" t="str">
        <f t="shared" si="314"/>
        <v>OK</v>
      </c>
    </row>
    <row r="9799" spans="1:20" x14ac:dyDescent="0.25">
      <c r="A9799" s="1">
        <v>103011299</v>
      </c>
      <c r="B9799" s="1" t="str">
        <f>VLOOKUP(A9799,[1]Maestra!A$1:C$746,2,0)</f>
        <v>ACPCPIMY8</v>
      </c>
      <c r="C9799" s="1" t="str">
        <f>VLOOKUP(A9799,[1]Maestra!A$1:C$746,3,0)</f>
        <v>PTV Corto Plazo Impulso MyPerú</v>
      </c>
      <c r="D9799" s="1" t="s">
        <v>30</v>
      </c>
      <c r="E9799" s="1" t="s">
        <v>505</v>
      </c>
      <c r="F9799" s="1" t="s">
        <v>515</v>
      </c>
      <c r="G9799" s="1">
        <v>912</v>
      </c>
      <c r="H9799" s="1" t="s">
        <v>510</v>
      </c>
      <c r="I9799" s="1">
        <v>9999</v>
      </c>
      <c r="J9799" s="1">
        <v>9999</v>
      </c>
      <c r="K9799" s="1" t="s">
        <v>330</v>
      </c>
      <c r="Q9799" s="2" t="s">
        <v>37</v>
      </c>
      <c r="R9799" s="1" t="s">
        <v>508</v>
      </c>
      <c r="S9799" s="1" t="str">
        <f t="shared" si="313"/>
        <v>JCC|BC|LPC|912|JU|CMIE|</v>
      </c>
      <c r="T9799" s="2" t="str">
        <f t="shared" si="314"/>
        <v>OK</v>
      </c>
    </row>
    <row r="9800" spans="1:20" x14ac:dyDescent="0.25">
      <c r="A9800" s="1">
        <v>103011299</v>
      </c>
      <c r="B9800" s="1" t="str">
        <f>VLOOKUP(A9800,[1]Maestra!A$1:C$746,2,0)</f>
        <v>ACPCPIMY8</v>
      </c>
      <c r="C9800" s="1" t="str">
        <f>VLOOKUP(A9800,[1]Maestra!A$1:C$746,3,0)</f>
        <v>PTV Corto Plazo Impulso MyPerú</v>
      </c>
      <c r="D9800" s="1" t="s">
        <v>30</v>
      </c>
      <c r="E9800" s="1" t="s">
        <v>505</v>
      </c>
      <c r="F9800" s="1" t="s">
        <v>515</v>
      </c>
      <c r="G9800" s="1">
        <v>912</v>
      </c>
      <c r="H9800" s="1" t="s">
        <v>510</v>
      </c>
      <c r="I9800" s="1">
        <v>9999</v>
      </c>
      <c r="J9800" s="1">
        <v>9999</v>
      </c>
      <c r="K9800" s="1" t="s">
        <v>331</v>
      </c>
      <c r="Q9800" s="2" t="s">
        <v>37</v>
      </c>
      <c r="R9800" s="1" t="s">
        <v>508</v>
      </c>
      <c r="S9800" s="1" t="str">
        <f t="shared" si="313"/>
        <v>JCC|BC|LPC|912|JU|CPEM|</v>
      </c>
      <c r="T9800" s="2" t="str">
        <f t="shared" si="314"/>
        <v>OK</v>
      </c>
    </row>
    <row r="9801" spans="1:20" x14ac:dyDescent="0.25">
      <c r="A9801" s="1">
        <v>103011299</v>
      </c>
      <c r="B9801" s="1" t="str">
        <f>VLOOKUP(A9801,[1]Maestra!A$1:C$746,2,0)</f>
        <v>ACPCPIMY8</v>
      </c>
      <c r="C9801" s="1" t="str">
        <f>VLOOKUP(A9801,[1]Maestra!A$1:C$746,3,0)</f>
        <v>PTV Corto Plazo Impulso MyPerú</v>
      </c>
      <c r="D9801" s="1" t="s">
        <v>30</v>
      </c>
      <c r="E9801" s="1" t="s">
        <v>505</v>
      </c>
      <c r="F9801" s="1" t="s">
        <v>515</v>
      </c>
      <c r="G9801" s="1">
        <v>912</v>
      </c>
      <c r="H9801" s="1" t="s">
        <v>511</v>
      </c>
      <c r="I9801" s="1">
        <v>9999</v>
      </c>
      <c r="J9801" s="1">
        <v>9999</v>
      </c>
      <c r="K9801" s="1" t="s">
        <v>327</v>
      </c>
      <c r="Q9801" s="2" t="s">
        <v>37</v>
      </c>
      <c r="R9801" s="1" t="s">
        <v>508</v>
      </c>
      <c r="S9801" s="1" t="str">
        <f t="shared" si="313"/>
        <v>JCC|BC|LPC|912|PJ|CCOR|</v>
      </c>
      <c r="T9801" s="2" t="str">
        <f t="shared" si="314"/>
        <v>OK</v>
      </c>
    </row>
    <row r="9802" spans="1:20" x14ac:dyDescent="0.25">
      <c r="A9802" s="1">
        <v>103011299</v>
      </c>
      <c r="B9802" s="1" t="str">
        <f>VLOOKUP(A9802,[1]Maestra!A$1:C$746,2,0)</f>
        <v>ACPCPIMY8</v>
      </c>
      <c r="C9802" s="1" t="str">
        <f>VLOOKUP(A9802,[1]Maestra!A$1:C$746,3,0)</f>
        <v>PTV Corto Plazo Impulso MyPerú</v>
      </c>
      <c r="D9802" s="1" t="s">
        <v>30</v>
      </c>
      <c r="E9802" s="1" t="s">
        <v>505</v>
      </c>
      <c r="F9802" s="1" t="s">
        <v>515</v>
      </c>
      <c r="G9802" s="1">
        <v>912</v>
      </c>
      <c r="H9802" s="1" t="s">
        <v>511</v>
      </c>
      <c r="I9802" s="1">
        <v>9999</v>
      </c>
      <c r="J9802" s="1">
        <v>9999</v>
      </c>
      <c r="K9802" s="1" t="s">
        <v>328</v>
      </c>
      <c r="Q9802" s="2" t="s">
        <v>37</v>
      </c>
      <c r="R9802" s="1" t="s">
        <v>508</v>
      </c>
      <c r="S9802" s="1" t="str">
        <f t="shared" si="313"/>
        <v>JCC|BC|LPC|912|PJ|CGEM|</v>
      </c>
      <c r="T9802" s="2" t="str">
        <f t="shared" si="314"/>
        <v>OK</v>
      </c>
    </row>
    <row r="9803" spans="1:20" x14ac:dyDescent="0.25">
      <c r="A9803" s="1">
        <v>103011299</v>
      </c>
      <c r="B9803" s="1" t="str">
        <f>VLOOKUP(A9803,[1]Maestra!A$1:C$746,2,0)</f>
        <v>ACPCPIMY8</v>
      </c>
      <c r="C9803" s="1" t="str">
        <f>VLOOKUP(A9803,[1]Maestra!A$1:C$746,3,0)</f>
        <v>PTV Corto Plazo Impulso MyPerú</v>
      </c>
      <c r="D9803" s="1" t="s">
        <v>30</v>
      </c>
      <c r="E9803" s="1" t="s">
        <v>505</v>
      </c>
      <c r="F9803" s="1" t="s">
        <v>515</v>
      </c>
      <c r="G9803" s="1">
        <v>912</v>
      </c>
      <c r="H9803" s="1" t="s">
        <v>511</v>
      </c>
      <c r="I9803" s="1">
        <v>9999</v>
      </c>
      <c r="J9803" s="1">
        <v>9999</v>
      </c>
      <c r="K9803" s="1" t="s">
        <v>325</v>
      </c>
      <c r="Q9803" s="2" t="s">
        <v>37</v>
      </c>
      <c r="R9803" s="1" t="s">
        <v>508</v>
      </c>
      <c r="S9803" s="1" t="str">
        <f t="shared" si="313"/>
        <v>JCC|BC|LPC|912|PJ|CMED|</v>
      </c>
      <c r="T9803" s="2" t="str">
        <f t="shared" si="314"/>
        <v>OK</v>
      </c>
    </row>
    <row r="9804" spans="1:20" x14ac:dyDescent="0.25">
      <c r="A9804" s="1">
        <v>103011299</v>
      </c>
      <c r="B9804" s="1" t="str">
        <f>VLOOKUP(A9804,[1]Maestra!A$1:C$746,2,0)</f>
        <v>ACPCPIMY8</v>
      </c>
      <c r="C9804" s="1" t="str">
        <f>VLOOKUP(A9804,[1]Maestra!A$1:C$746,3,0)</f>
        <v>PTV Corto Plazo Impulso MyPerú</v>
      </c>
      <c r="D9804" s="1" t="s">
        <v>30</v>
      </c>
      <c r="E9804" s="1" t="s">
        <v>505</v>
      </c>
      <c r="F9804" s="1" t="s">
        <v>515</v>
      </c>
      <c r="G9804" s="1">
        <v>912</v>
      </c>
      <c r="H9804" s="1" t="s">
        <v>511</v>
      </c>
      <c r="I9804" s="1">
        <v>9999</v>
      </c>
      <c r="J9804" s="1">
        <v>9999</v>
      </c>
      <c r="K9804" s="1" t="s">
        <v>330</v>
      </c>
      <c r="Q9804" s="2" t="s">
        <v>37</v>
      </c>
      <c r="R9804" s="1" t="s">
        <v>508</v>
      </c>
      <c r="S9804" s="1" t="str">
        <f t="shared" si="313"/>
        <v>JCC|BC|LPC|912|PJ|CMIE|</v>
      </c>
      <c r="T9804" s="2" t="str">
        <f t="shared" si="314"/>
        <v>OK</v>
      </c>
    </row>
    <row r="9805" spans="1:20" x14ac:dyDescent="0.25">
      <c r="A9805" s="1">
        <v>103011299</v>
      </c>
      <c r="B9805" s="1" t="str">
        <f>VLOOKUP(A9805,[1]Maestra!A$1:C$746,2,0)</f>
        <v>ACPCPIMY8</v>
      </c>
      <c r="C9805" s="1" t="str">
        <f>VLOOKUP(A9805,[1]Maestra!A$1:C$746,3,0)</f>
        <v>PTV Corto Plazo Impulso MyPerú</v>
      </c>
      <c r="D9805" s="1" t="s">
        <v>30</v>
      </c>
      <c r="E9805" s="1" t="s">
        <v>505</v>
      </c>
      <c r="F9805" s="1" t="s">
        <v>515</v>
      </c>
      <c r="G9805" s="1">
        <v>912</v>
      </c>
      <c r="H9805" s="1" t="s">
        <v>511</v>
      </c>
      <c r="I9805" s="1">
        <v>9999</v>
      </c>
      <c r="J9805" s="1">
        <v>9999</v>
      </c>
      <c r="K9805" s="1" t="s">
        <v>331</v>
      </c>
      <c r="Q9805" s="2" t="s">
        <v>37</v>
      </c>
      <c r="R9805" s="1" t="s">
        <v>508</v>
      </c>
      <c r="S9805" s="1" t="str">
        <f t="shared" si="313"/>
        <v>JCC|BC|LPC|912|PJ|CPEM|</v>
      </c>
      <c r="T9805" s="2" t="str">
        <f t="shared" si="314"/>
        <v>OK</v>
      </c>
    </row>
    <row r="9806" spans="1:20" x14ac:dyDescent="0.25">
      <c r="A9806" s="1">
        <v>106059999</v>
      </c>
      <c r="B9806" s="1" t="str">
        <f>VLOOKUP(A9806,[1]Maestra!A$1:C$746,2,0)</f>
        <v>FBVENCAR5</v>
      </c>
      <c r="C9806" s="1" t="str">
        <f>VLOOKUP(A9806,[1]Maestra!A$1:C$746,3,0)</f>
        <v>Venta de Cartera</v>
      </c>
      <c r="D9806" s="1" t="s">
        <v>30</v>
      </c>
      <c r="E9806" s="1" t="s">
        <v>505</v>
      </c>
      <c r="F9806" s="1" t="s">
        <v>515</v>
      </c>
      <c r="G9806" s="1">
        <v>9999</v>
      </c>
      <c r="H9806" s="1" t="s">
        <v>512</v>
      </c>
      <c r="I9806" s="1">
        <v>9999</v>
      </c>
      <c r="J9806" s="1">
        <v>9999</v>
      </c>
      <c r="K9806" s="1" t="s">
        <v>327</v>
      </c>
      <c r="Q9806" s="2" t="s">
        <v>37</v>
      </c>
      <c r="R9806" s="1" t="s">
        <v>508</v>
      </c>
      <c r="S9806" s="1" t="str">
        <f t="shared" si="313"/>
        <v>JCC|BC|LPC|9999|VC|CCOR|</v>
      </c>
      <c r="T9806" s="2" t="str">
        <f t="shared" si="314"/>
        <v>OK</v>
      </c>
    </row>
    <row r="9807" spans="1:20" x14ac:dyDescent="0.25">
      <c r="A9807" s="1">
        <v>106059999</v>
      </c>
      <c r="B9807" s="1" t="str">
        <f>VLOOKUP(A9807,[1]Maestra!A$1:C$746,2,0)</f>
        <v>FBVENCAR5</v>
      </c>
      <c r="C9807" s="1" t="str">
        <f>VLOOKUP(A9807,[1]Maestra!A$1:C$746,3,0)</f>
        <v>Venta de Cartera</v>
      </c>
      <c r="D9807" s="1" t="s">
        <v>30</v>
      </c>
      <c r="E9807" s="1" t="s">
        <v>505</v>
      </c>
      <c r="F9807" s="1" t="s">
        <v>515</v>
      </c>
      <c r="G9807" s="1">
        <v>9999</v>
      </c>
      <c r="H9807" s="1" t="s">
        <v>512</v>
      </c>
      <c r="I9807" s="1">
        <v>9999</v>
      </c>
      <c r="J9807" s="1">
        <v>9999</v>
      </c>
      <c r="K9807" s="1" t="s">
        <v>323</v>
      </c>
      <c r="Q9807" s="2" t="s">
        <v>37</v>
      </c>
      <c r="R9807" s="1" t="s">
        <v>508</v>
      </c>
      <c r="S9807" s="1" t="str">
        <f t="shared" si="313"/>
        <v>JCC|BC|LPC|9999|VC|CESP|</v>
      </c>
      <c r="T9807" s="2" t="str">
        <f t="shared" si="314"/>
        <v>OK</v>
      </c>
    </row>
    <row r="9808" spans="1:20" x14ac:dyDescent="0.25">
      <c r="A9808" s="1">
        <v>106059999</v>
      </c>
      <c r="B9808" s="1" t="str">
        <f>VLOOKUP(A9808,[1]Maestra!A$1:C$746,2,0)</f>
        <v>FBVENCAR5</v>
      </c>
      <c r="C9808" s="1" t="str">
        <f>VLOOKUP(A9808,[1]Maestra!A$1:C$746,3,0)</f>
        <v>Venta de Cartera</v>
      </c>
      <c r="D9808" s="1" t="s">
        <v>30</v>
      </c>
      <c r="E9808" s="1" t="s">
        <v>505</v>
      </c>
      <c r="F9808" s="1" t="s">
        <v>515</v>
      </c>
      <c r="G9808" s="1">
        <v>9999</v>
      </c>
      <c r="H9808" s="1" t="s">
        <v>512</v>
      </c>
      <c r="I9808" s="1">
        <v>9999</v>
      </c>
      <c r="J9808" s="1">
        <v>9999</v>
      </c>
      <c r="K9808" s="1" t="s">
        <v>328</v>
      </c>
      <c r="Q9808" s="2" t="s">
        <v>37</v>
      </c>
      <c r="R9808" s="1" t="s">
        <v>508</v>
      </c>
      <c r="S9808" s="1" t="str">
        <f t="shared" si="313"/>
        <v>JCC|BC|LPC|9999|VC|CGEM|</v>
      </c>
      <c r="T9808" s="2" t="str">
        <f t="shared" si="314"/>
        <v>OK</v>
      </c>
    </row>
    <row r="9809" spans="1:20" x14ac:dyDescent="0.25">
      <c r="A9809" s="1">
        <v>106059999</v>
      </c>
      <c r="B9809" s="1" t="str">
        <f>VLOOKUP(A9809,[1]Maestra!A$1:C$746,2,0)</f>
        <v>FBVENCAR5</v>
      </c>
      <c r="C9809" s="1" t="str">
        <f>VLOOKUP(A9809,[1]Maestra!A$1:C$746,3,0)</f>
        <v>Venta de Cartera</v>
      </c>
      <c r="D9809" s="1" t="s">
        <v>30</v>
      </c>
      <c r="E9809" s="1" t="s">
        <v>505</v>
      </c>
      <c r="F9809" s="1" t="s">
        <v>515</v>
      </c>
      <c r="G9809" s="1">
        <v>9999</v>
      </c>
      <c r="H9809" s="1" t="s">
        <v>512</v>
      </c>
      <c r="I9809" s="1">
        <v>9999</v>
      </c>
      <c r="J9809" s="1">
        <v>9999</v>
      </c>
      <c r="K9809" s="1" t="s">
        <v>325</v>
      </c>
      <c r="Q9809" s="2" t="s">
        <v>37</v>
      </c>
      <c r="R9809" s="1" t="s">
        <v>508</v>
      </c>
      <c r="S9809" s="1" t="str">
        <f t="shared" si="313"/>
        <v>JCC|BC|LPC|9999|VC|CMED|</v>
      </c>
      <c r="T9809" s="2" t="str">
        <f t="shared" si="314"/>
        <v>OK</v>
      </c>
    </row>
    <row r="9810" spans="1:20" x14ac:dyDescent="0.25">
      <c r="A9810" s="1">
        <v>106059999</v>
      </c>
      <c r="B9810" s="1" t="str">
        <f>VLOOKUP(A9810,[1]Maestra!A$1:C$746,2,0)</f>
        <v>FBVENCAR5</v>
      </c>
      <c r="C9810" s="1" t="str">
        <f>VLOOKUP(A9810,[1]Maestra!A$1:C$746,3,0)</f>
        <v>Venta de Cartera</v>
      </c>
      <c r="D9810" s="1" t="s">
        <v>30</v>
      </c>
      <c r="E9810" s="1" t="s">
        <v>505</v>
      </c>
      <c r="F9810" s="1" t="s">
        <v>515</v>
      </c>
      <c r="G9810" s="1">
        <v>9999</v>
      </c>
      <c r="H9810" s="1" t="s">
        <v>512</v>
      </c>
      <c r="I9810" s="1">
        <v>9999</v>
      </c>
      <c r="J9810" s="1">
        <v>9999</v>
      </c>
      <c r="K9810" s="1" t="s">
        <v>331</v>
      </c>
      <c r="Q9810" s="2" t="s">
        <v>37</v>
      </c>
      <c r="R9810" s="1" t="s">
        <v>508</v>
      </c>
      <c r="S9810" s="1" t="str">
        <f t="shared" si="313"/>
        <v>JCC|BC|LPC|9999|VC|CPEM|</v>
      </c>
      <c r="T9810" s="2" t="str">
        <f t="shared" si="314"/>
        <v>OK</v>
      </c>
    </row>
    <row r="9811" spans="1:20" x14ac:dyDescent="0.25">
      <c r="A9811" s="1">
        <v>106059999</v>
      </c>
      <c r="B9811" s="1" t="str">
        <f>VLOOKUP(A9811,[1]Maestra!A$1:C$746,2,0)</f>
        <v>FBVENCAR5</v>
      </c>
      <c r="C9811" s="1" t="str">
        <f>VLOOKUP(A9811,[1]Maestra!A$1:C$746,3,0)</f>
        <v>Venta de Cartera</v>
      </c>
      <c r="D9811" s="1" t="s">
        <v>30</v>
      </c>
      <c r="E9811" s="1" t="s">
        <v>505</v>
      </c>
      <c r="F9811" s="1" t="s">
        <v>515</v>
      </c>
      <c r="G9811" s="1">
        <v>9999</v>
      </c>
      <c r="H9811" s="1">
        <v>9999</v>
      </c>
      <c r="I9811" s="1" t="s">
        <v>513</v>
      </c>
      <c r="J9811" s="1">
        <v>9999</v>
      </c>
      <c r="K9811" s="1">
        <v>9999</v>
      </c>
      <c r="Q9811" s="2" t="s">
        <v>37</v>
      </c>
      <c r="R9811" s="1" t="s">
        <v>508</v>
      </c>
      <c r="S9811" s="1" t="str">
        <f t="shared" si="313"/>
        <v>JCC|BC|LPC|9999|9999|9999|</v>
      </c>
      <c r="T9811" s="2" t="str">
        <f t="shared" si="314"/>
        <v>OK</v>
      </c>
    </row>
    <row r="9812" spans="1:20" x14ac:dyDescent="0.25">
      <c r="A9812" s="1">
        <v>106070199</v>
      </c>
      <c r="B9812" s="1" t="str">
        <f>VLOOKUP(A9812,[1]Maestra!A$1:C$746,2,0)</f>
        <v>ACCOJUCO5</v>
      </c>
      <c r="C9812" s="1" t="str">
        <f>VLOOKUP(A9812,[1]Maestra!A$1:C$746,3,0)</f>
        <v>Cobranza Judicial Comercial</v>
      </c>
      <c r="D9812" s="1" t="s">
        <v>30</v>
      </c>
      <c r="E9812" s="1" t="s">
        <v>505</v>
      </c>
      <c r="F9812" s="1" t="s">
        <v>516</v>
      </c>
      <c r="G9812" s="1">
        <v>611</v>
      </c>
      <c r="H9812" s="1" t="s">
        <v>509</v>
      </c>
      <c r="I9812" s="1">
        <v>9999</v>
      </c>
      <c r="J9812" s="1">
        <v>9999</v>
      </c>
      <c r="K9812" s="1">
        <v>9999</v>
      </c>
      <c r="Q9812" s="2" t="s">
        <v>37</v>
      </c>
      <c r="R9812" s="1" t="s">
        <v>508</v>
      </c>
      <c r="S9812" s="1" t="str">
        <f t="shared" si="313"/>
        <v>JCC|BC|MYP|611|CS|9999|</v>
      </c>
      <c r="T9812" s="2" t="str">
        <f t="shared" si="314"/>
        <v>OK</v>
      </c>
    </row>
    <row r="9813" spans="1:20" x14ac:dyDescent="0.25">
      <c r="A9813" s="1">
        <v>301999999</v>
      </c>
      <c r="B9813" s="1" t="str">
        <f>VLOOKUP(A9813,[1]Maestra!A$1:C$746,2,0)</f>
        <v>ACTCVIGE8</v>
      </c>
      <c r="C9813" s="1" t="str">
        <f>VLOOKUP(A9813,[1]Maestra!A$1:C$746,3,0)</f>
        <v>TC Visa Generico</v>
      </c>
      <c r="D9813" s="1" t="s">
        <v>30</v>
      </c>
      <c r="E9813" s="1" t="s">
        <v>505</v>
      </c>
      <c r="F9813" s="1" t="s">
        <v>20</v>
      </c>
      <c r="G9813" s="1">
        <v>302</v>
      </c>
      <c r="H9813" s="1" t="s">
        <v>507</v>
      </c>
      <c r="I9813" s="1">
        <v>9999</v>
      </c>
      <c r="J9813" s="1">
        <v>9999</v>
      </c>
      <c r="K9813" s="1" t="s">
        <v>327</v>
      </c>
      <c r="Q9813" s="2" t="s">
        <v>37</v>
      </c>
      <c r="R9813" s="1" t="s">
        <v>508</v>
      </c>
      <c r="S9813" s="1" t="str">
        <f t="shared" si="313"/>
        <v>JCC|BC|SAT|302|CA|CCOR|</v>
      </c>
      <c r="T9813" s="2" t="str">
        <f t="shared" si="314"/>
        <v>OK</v>
      </c>
    </row>
    <row r="9814" spans="1:20" x14ac:dyDescent="0.25">
      <c r="A9814" s="1">
        <v>301999999</v>
      </c>
      <c r="B9814" s="1" t="str">
        <f>VLOOKUP(A9814,[1]Maestra!A$1:C$746,2,0)</f>
        <v>ACTCVIGE8</v>
      </c>
      <c r="C9814" s="1" t="str">
        <f>VLOOKUP(A9814,[1]Maestra!A$1:C$746,3,0)</f>
        <v>TC Visa Generico</v>
      </c>
      <c r="D9814" s="1" t="s">
        <v>30</v>
      </c>
      <c r="E9814" s="1" t="s">
        <v>505</v>
      </c>
      <c r="F9814" s="1" t="s">
        <v>20</v>
      </c>
      <c r="G9814" s="1">
        <v>302</v>
      </c>
      <c r="H9814" s="1" t="s">
        <v>507</v>
      </c>
      <c r="I9814" s="1">
        <v>9999</v>
      </c>
      <c r="J9814" s="1">
        <v>9999</v>
      </c>
      <c r="K9814" s="1" t="s">
        <v>323</v>
      </c>
      <c r="Q9814" s="2" t="s">
        <v>37</v>
      </c>
      <c r="R9814" s="1" t="s">
        <v>508</v>
      </c>
      <c r="S9814" s="1" t="str">
        <f t="shared" si="313"/>
        <v>JCC|BC|SAT|302|CA|CESP|</v>
      </c>
      <c r="T9814" s="2" t="str">
        <f t="shared" si="314"/>
        <v>OK</v>
      </c>
    </row>
    <row r="9815" spans="1:20" x14ac:dyDescent="0.25">
      <c r="A9815" s="1">
        <v>301999999</v>
      </c>
      <c r="B9815" s="1" t="str">
        <f>VLOOKUP(A9815,[1]Maestra!A$1:C$746,2,0)</f>
        <v>ACTCVIGE8</v>
      </c>
      <c r="C9815" s="1" t="str">
        <f>VLOOKUP(A9815,[1]Maestra!A$1:C$746,3,0)</f>
        <v>TC Visa Generico</v>
      </c>
      <c r="D9815" s="1" t="s">
        <v>30</v>
      </c>
      <c r="E9815" s="1" t="s">
        <v>505</v>
      </c>
      <c r="F9815" s="1" t="s">
        <v>20</v>
      </c>
      <c r="G9815" s="1">
        <v>302</v>
      </c>
      <c r="H9815" s="1" t="s">
        <v>507</v>
      </c>
      <c r="I9815" s="1">
        <v>9999</v>
      </c>
      <c r="J9815" s="1">
        <v>9999</v>
      </c>
      <c r="K9815" s="1" t="s">
        <v>328</v>
      </c>
      <c r="Q9815" s="2" t="s">
        <v>37</v>
      </c>
      <c r="R9815" s="1" t="s">
        <v>508</v>
      </c>
      <c r="S9815" s="1" t="str">
        <f t="shared" si="313"/>
        <v>JCC|BC|SAT|302|CA|CGEM|</v>
      </c>
      <c r="T9815" s="2" t="str">
        <f t="shared" si="314"/>
        <v>OK</v>
      </c>
    </row>
    <row r="9816" spans="1:20" x14ac:dyDescent="0.25">
      <c r="A9816" s="1">
        <v>301999999</v>
      </c>
      <c r="B9816" s="1" t="str">
        <f>VLOOKUP(A9816,[1]Maestra!A$1:C$746,2,0)</f>
        <v>ACTCVIGE8</v>
      </c>
      <c r="C9816" s="1" t="str">
        <f>VLOOKUP(A9816,[1]Maestra!A$1:C$746,3,0)</f>
        <v>TC Visa Generico</v>
      </c>
      <c r="D9816" s="1" t="s">
        <v>30</v>
      </c>
      <c r="E9816" s="1" t="s">
        <v>505</v>
      </c>
      <c r="F9816" s="1" t="s">
        <v>20</v>
      </c>
      <c r="G9816" s="1">
        <v>302</v>
      </c>
      <c r="H9816" s="1" t="s">
        <v>507</v>
      </c>
      <c r="I9816" s="1">
        <v>9999</v>
      </c>
      <c r="J9816" s="1">
        <v>9999</v>
      </c>
      <c r="K9816" s="1" t="s">
        <v>329</v>
      </c>
      <c r="Q9816" s="2" t="s">
        <v>37</v>
      </c>
      <c r="R9816" s="1" t="s">
        <v>508</v>
      </c>
      <c r="S9816" s="1" t="str">
        <f t="shared" si="313"/>
        <v>JCC|BC|SAT|302|CA|CIVA|</v>
      </c>
      <c r="T9816" s="2" t="str">
        <f t="shared" si="314"/>
        <v>OK</v>
      </c>
    </row>
    <row r="9817" spans="1:20" x14ac:dyDescent="0.25">
      <c r="A9817" s="1">
        <v>301999999</v>
      </c>
      <c r="B9817" s="1" t="str">
        <f>VLOOKUP(A9817,[1]Maestra!A$1:C$746,2,0)</f>
        <v>ACTCVIGE8</v>
      </c>
      <c r="C9817" s="1" t="str">
        <f>VLOOKUP(A9817,[1]Maestra!A$1:C$746,3,0)</f>
        <v>TC Visa Generico</v>
      </c>
      <c r="D9817" s="1" t="s">
        <v>30</v>
      </c>
      <c r="E9817" s="1" t="s">
        <v>505</v>
      </c>
      <c r="F9817" s="1" t="s">
        <v>20</v>
      </c>
      <c r="G9817" s="1">
        <v>302</v>
      </c>
      <c r="H9817" s="1" t="s">
        <v>507</v>
      </c>
      <c r="I9817" s="1">
        <v>9999</v>
      </c>
      <c r="J9817" s="1">
        <v>9999</v>
      </c>
      <c r="K9817" s="1" t="s">
        <v>325</v>
      </c>
      <c r="Q9817" s="2" t="s">
        <v>37</v>
      </c>
      <c r="R9817" s="1" t="s">
        <v>508</v>
      </c>
      <c r="S9817" s="1" t="str">
        <f t="shared" si="313"/>
        <v>JCC|BC|SAT|302|CA|CMED|</v>
      </c>
      <c r="T9817" s="2" t="str">
        <f t="shared" si="314"/>
        <v>OK</v>
      </c>
    </row>
    <row r="9818" spans="1:20" x14ac:dyDescent="0.25">
      <c r="A9818" s="1">
        <v>301999999</v>
      </c>
      <c r="B9818" s="1" t="str">
        <f>VLOOKUP(A9818,[1]Maestra!A$1:C$746,2,0)</f>
        <v>ACTCVIGE8</v>
      </c>
      <c r="C9818" s="1" t="str">
        <f>VLOOKUP(A9818,[1]Maestra!A$1:C$746,3,0)</f>
        <v>TC Visa Generico</v>
      </c>
      <c r="D9818" s="1" t="s">
        <v>30</v>
      </c>
      <c r="E9818" s="1" t="s">
        <v>505</v>
      </c>
      <c r="F9818" s="1" t="s">
        <v>20</v>
      </c>
      <c r="G9818" s="1">
        <v>302</v>
      </c>
      <c r="H9818" s="1" t="s">
        <v>507</v>
      </c>
      <c r="I9818" s="1">
        <v>9999</v>
      </c>
      <c r="J9818" s="1">
        <v>9999</v>
      </c>
      <c r="K9818" s="1" t="s">
        <v>330</v>
      </c>
      <c r="Q9818" s="2" t="s">
        <v>37</v>
      </c>
      <c r="R9818" s="1" t="s">
        <v>508</v>
      </c>
      <c r="S9818" s="1" t="str">
        <f t="shared" si="313"/>
        <v>JCC|BC|SAT|302|CA|CMIE|</v>
      </c>
      <c r="T9818" s="2" t="str">
        <f t="shared" si="314"/>
        <v>OK</v>
      </c>
    </row>
    <row r="9819" spans="1:20" x14ac:dyDescent="0.25">
      <c r="A9819" s="1">
        <v>301999999</v>
      </c>
      <c r="B9819" s="1" t="str">
        <f>VLOOKUP(A9819,[1]Maestra!A$1:C$746,2,0)</f>
        <v>ACTCVIGE8</v>
      </c>
      <c r="C9819" s="1" t="str">
        <f>VLOOKUP(A9819,[1]Maestra!A$1:C$746,3,0)</f>
        <v>TC Visa Generico</v>
      </c>
      <c r="D9819" s="1" t="s">
        <v>30</v>
      </c>
      <c r="E9819" s="1" t="s">
        <v>505</v>
      </c>
      <c r="F9819" s="1" t="s">
        <v>20</v>
      </c>
      <c r="G9819" s="1">
        <v>302</v>
      </c>
      <c r="H9819" s="1" t="s">
        <v>507</v>
      </c>
      <c r="I9819" s="1">
        <v>9999</v>
      </c>
      <c r="J9819" s="1">
        <v>9999</v>
      </c>
      <c r="K9819" s="1" t="s">
        <v>331</v>
      </c>
      <c r="Q9819" s="2" t="s">
        <v>37</v>
      </c>
      <c r="R9819" s="1" t="s">
        <v>508</v>
      </c>
      <c r="S9819" s="1" t="str">
        <f t="shared" si="313"/>
        <v>JCC|BC|SAT|302|CA|CPEM|</v>
      </c>
      <c r="T9819" s="2" t="str">
        <f t="shared" si="314"/>
        <v>OK</v>
      </c>
    </row>
    <row r="9820" spans="1:20" x14ac:dyDescent="0.25">
      <c r="A9820" s="1">
        <v>301999999</v>
      </c>
      <c r="B9820" s="1" t="str">
        <f>VLOOKUP(A9820,[1]Maestra!A$1:C$746,2,0)</f>
        <v>ACTCVIGE8</v>
      </c>
      <c r="C9820" s="1" t="str">
        <f>VLOOKUP(A9820,[1]Maestra!A$1:C$746,3,0)</f>
        <v>TC Visa Generico</v>
      </c>
      <c r="D9820" s="1" t="s">
        <v>30</v>
      </c>
      <c r="E9820" s="1" t="s">
        <v>505</v>
      </c>
      <c r="F9820" s="1" t="s">
        <v>20</v>
      </c>
      <c r="G9820" s="1">
        <v>302</v>
      </c>
      <c r="H9820" s="1" t="s">
        <v>509</v>
      </c>
      <c r="I9820" s="1">
        <v>9999</v>
      </c>
      <c r="J9820" s="1">
        <v>9999</v>
      </c>
      <c r="K9820" s="1" t="s">
        <v>327</v>
      </c>
      <c r="Q9820" s="2" t="s">
        <v>37</v>
      </c>
      <c r="R9820" s="1" t="s">
        <v>508</v>
      </c>
      <c r="S9820" s="1" t="str">
        <f t="shared" si="313"/>
        <v>JCC|BC|SAT|302|CS|CCOR|</v>
      </c>
      <c r="T9820" s="2" t="str">
        <f t="shared" si="314"/>
        <v>OK</v>
      </c>
    </row>
    <row r="9821" spans="1:20" x14ac:dyDescent="0.25">
      <c r="A9821" s="1">
        <v>301999999</v>
      </c>
      <c r="B9821" s="1" t="str">
        <f>VLOOKUP(A9821,[1]Maestra!A$1:C$746,2,0)</f>
        <v>ACTCVIGE8</v>
      </c>
      <c r="C9821" s="1" t="str">
        <f>VLOOKUP(A9821,[1]Maestra!A$1:C$746,3,0)</f>
        <v>TC Visa Generico</v>
      </c>
      <c r="D9821" s="1" t="s">
        <v>30</v>
      </c>
      <c r="E9821" s="1" t="s">
        <v>505</v>
      </c>
      <c r="F9821" s="1" t="s">
        <v>20</v>
      </c>
      <c r="G9821" s="1">
        <v>302</v>
      </c>
      <c r="H9821" s="1" t="s">
        <v>509</v>
      </c>
      <c r="I9821" s="1">
        <v>9999</v>
      </c>
      <c r="J9821" s="1">
        <v>9999</v>
      </c>
      <c r="K9821" s="1" t="s">
        <v>323</v>
      </c>
      <c r="Q9821" s="2" t="s">
        <v>37</v>
      </c>
      <c r="R9821" s="1" t="s">
        <v>508</v>
      </c>
      <c r="S9821" s="1" t="str">
        <f t="shared" si="313"/>
        <v>JCC|BC|SAT|302|CS|CESP|</v>
      </c>
      <c r="T9821" s="2" t="str">
        <f t="shared" si="314"/>
        <v>OK</v>
      </c>
    </row>
    <row r="9822" spans="1:20" x14ac:dyDescent="0.25">
      <c r="A9822" s="1">
        <v>301999999</v>
      </c>
      <c r="B9822" s="1" t="str">
        <f>VLOOKUP(A9822,[1]Maestra!A$1:C$746,2,0)</f>
        <v>ACTCVIGE8</v>
      </c>
      <c r="C9822" s="1" t="str">
        <f>VLOOKUP(A9822,[1]Maestra!A$1:C$746,3,0)</f>
        <v>TC Visa Generico</v>
      </c>
      <c r="D9822" s="1" t="s">
        <v>30</v>
      </c>
      <c r="E9822" s="1" t="s">
        <v>505</v>
      </c>
      <c r="F9822" s="1" t="s">
        <v>20</v>
      </c>
      <c r="G9822" s="1">
        <v>302</v>
      </c>
      <c r="H9822" s="1" t="s">
        <v>509</v>
      </c>
      <c r="I9822" s="1">
        <v>9999</v>
      </c>
      <c r="J9822" s="1">
        <v>9999</v>
      </c>
      <c r="K9822" s="1" t="s">
        <v>328</v>
      </c>
      <c r="Q9822" s="2" t="s">
        <v>37</v>
      </c>
      <c r="R9822" s="1" t="s">
        <v>508</v>
      </c>
      <c r="S9822" s="1" t="str">
        <f t="shared" si="313"/>
        <v>JCC|BC|SAT|302|CS|CGEM|</v>
      </c>
      <c r="T9822" s="2" t="str">
        <f t="shared" si="314"/>
        <v>OK</v>
      </c>
    </row>
    <row r="9823" spans="1:20" x14ac:dyDescent="0.25">
      <c r="A9823" s="1">
        <v>301999999</v>
      </c>
      <c r="B9823" s="1" t="str">
        <f>VLOOKUP(A9823,[1]Maestra!A$1:C$746,2,0)</f>
        <v>ACTCVIGE8</v>
      </c>
      <c r="C9823" s="1" t="str">
        <f>VLOOKUP(A9823,[1]Maestra!A$1:C$746,3,0)</f>
        <v>TC Visa Generico</v>
      </c>
      <c r="D9823" s="1" t="s">
        <v>30</v>
      </c>
      <c r="E9823" s="1" t="s">
        <v>505</v>
      </c>
      <c r="F9823" s="1" t="s">
        <v>20</v>
      </c>
      <c r="G9823" s="1">
        <v>302</v>
      </c>
      <c r="H9823" s="1" t="s">
        <v>509</v>
      </c>
      <c r="I9823" s="1">
        <v>9999</v>
      </c>
      <c r="J9823" s="1">
        <v>9999</v>
      </c>
      <c r="K9823" s="1" t="s">
        <v>329</v>
      </c>
      <c r="Q9823" s="2" t="s">
        <v>37</v>
      </c>
      <c r="R9823" s="1" t="s">
        <v>508</v>
      </c>
      <c r="S9823" s="1" t="str">
        <f t="shared" si="313"/>
        <v>JCC|BC|SAT|302|CS|CIVA|</v>
      </c>
      <c r="T9823" s="2" t="str">
        <f t="shared" si="314"/>
        <v>OK</v>
      </c>
    </row>
    <row r="9824" spans="1:20" x14ac:dyDescent="0.25">
      <c r="A9824" s="1">
        <v>301999999</v>
      </c>
      <c r="B9824" s="1" t="str">
        <f>VLOOKUP(A9824,[1]Maestra!A$1:C$746,2,0)</f>
        <v>ACTCVIGE8</v>
      </c>
      <c r="C9824" s="1" t="str">
        <f>VLOOKUP(A9824,[1]Maestra!A$1:C$746,3,0)</f>
        <v>TC Visa Generico</v>
      </c>
      <c r="D9824" s="1" t="s">
        <v>30</v>
      </c>
      <c r="E9824" s="1" t="s">
        <v>505</v>
      </c>
      <c r="F9824" s="1" t="s">
        <v>20</v>
      </c>
      <c r="G9824" s="1">
        <v>302</v>
      </c>
      <c r="H9824" s="1" t="s">
        <v>509</v>
      </c>
      <c r="I9824" s="1">
        <v>9999</v>
      </c>
      <c r="J9824" s="1">
        <v>9999</v>
      </c>
      <c r="K9824" s="1" t="s">
        <v>325</v>
      </c>
      <c r="Q9824" s="2" t="s">
        <v>37</v>
      </c>
      <c r="R9824" s="1" t="s">
        <v>508</v>
      </c>
      <c r="S9824" s="1" t="str">
        <f t="shared" si="313"/>
        <v>JCC|BC|SAT|302|CS|CMED|</v>
      </c>
      <c r="T9824" s="2" t="str">
        <f t="shared" si="314"/>
        <v>OK</v>
      </c>
    </row>
    <row r="9825" spans="1:20" x14ac:dyDescent="0.25">
      <c r="A9825" s="1">
        <v>301999999</v>
      </c>
      <c r="B9825" s="1" t="str">
        <f>VLOOKUP(A9825,[1]Maestra!A$1:C$746,2,0)</f>
        <v>ACTCVIGE8</v>
      </c>
      <c r="C9825" s="1" t="str">
        <f>VLOOKUP(A9825,[1]Maestra!A$1:C$746,3,0)</f>
        <v>TC Visa Generico</v>
      </c>
      <c r="D9825" s="1" t="s">
        <v>30</v>
      </c>
      <c r="E9825" s="1" t="s">
        <v>505</v>
      </c>
      <c r="F9825" s="1" t="s">
        <v>20</v>
      </c>
      <c r="G9825" s="1">
        <v>302</v>
      </c>
      <c r="H9825" s="1" t="s">
        <v>509</v>
      </c>
      <c r="I9825" s="1">
        <v>9999</v>
      </c>
      <c r="J9825" s="1">
        <v>9999</v>
      </c>
      <c r="K9825" s="1" t="s">
        <v>330</v>
      </c>
      <c r="Q9825" s="2" t="s">
        <v>37</v>
      </c>
      <c r="R9825" s="1" t="s">
        <v>508</v>
      </c>
      <c r="S9825" s="1" t="str">
        <f t="shared" si="313"/>
        <v>JCC|BC|SAT|302|CS|CMIE|</v>
      </c>
      <c r="T9825" s="2" t="str">
        <f t="shared" si="314"/>
        <v>OK</v>
      </c>
    </row>
    <row r="9826" spans="1:20" x14ac:dyDescent="0.25">
      <c r="A9826" s="1">
        <v>301999999</v>
      </c>
      <c r="B9826" s="1" t="str">
        <f>VLOOKUP(A9826,[1]Maestra!A$1:C$746,2,0)</f>
        <v>ACTCVIGE8</v>
      </c>
      <c r="C9826" s="1" t="str">
        <f>VLOOKUP(A9826,[1]Maestra!A$1:C$746,3,0)</f>
        <v>TC Visa Generico</v>
      </c>
      <c r="D9826" s="1" t="s">
        <v>30</v>
      </c>
      <c r="E9826" s="1" t="s">
        <v>505</v>
      </c>
      <c r="F9826" s="1" t="s">
        <v>20</v>
      </c>
      <c r="G9826" s="1">
        <v>302</v>
      </c>
      <c r="H9826" s="1" t="s">
        <v>509</v>
      </c>
      <c r="I9826" s="1">
        <v>9999</v>
      </c>
      <c r="J9826" s="1">
        <v>9999</v>
      </c>
      <c r="K9826" s="1" t="s">
        <v>331</v>
      </c>
      <c r="Q9826" s="2" t="s">
        <v>37</v>
      </c>
      <c r="R9826" s="1" t="s">
        <v>508</v>
      </c>
      <c r="S9826" s="1" t="str">
        <f t="shared" si="313"/>
        <v>JCC|BC|SAT|302|CS|CPEM|</v>
      </c>
      <c r="T9826" s="2" t="str">
        <f t="shared" si="314"/>
        <v>OK</v>
      </c>
    </row>
    <row r="9827" spans="1:20" x14ac:dyDescent="0.25">
      <c r="A9827" s="1">
        <v>301999999</v>
      </c>
      <c r="B9827" s="1" t="str">
        <f>VLOOKUP(A9827,[1]Maestra!A$1:C$746,2,0)</f>
        <v>ACTCVIGE8</v>
      </c>
      <c r="C9827" s="1" t="str">
        <f>VLOOKUP(A9827,[1]Maestra!A$1:C$746,3,0)</f>
        <v>TC Visa Generico</v>
      </c>
      <c r="D9827" s="1" t="s">
        <v>30</v>
      </c>
      <c r="E9827" s="1" t="s">
        <v>505</v>
      </c>
      <c r="F9827" s="1" t="s">
        <v>20</v>
      </c>
      <c r="G9827" s="1">
        <v>302</v>
      </c>
      <c r="H9827" s="1" t="s">
        <v>510</v>
      </c>
      <c r="I9827" s="1">
        <v>9999</v>
      </c>
      <c r="J9827" s="1">
        <v>9999</v>
      </c>
      <c r="K9827" s="1" t="s">
        <v>327</v>
      </c>
      <c r="Q9827" s="2" t="s">
        <v>37</v>
      </c>
      <c r="R9827" s="1" t="s">
        <v>508</v>
      </c>
      <c r="S9827" s="1" t="str">
        <f t="shared" si="313"/>
        <v>JCC|BC|SAT|302|JU|CCOR|</v>
      </c>
      <c r="T9827" s="2" t="str">
        <f t="shared" si="314"/>
        <v>OK</v>
      </c>
    </row>
    <row r="9828" spans="1:20" x14ac:dyDescent="0.25">
      <c r="A9828" s="1">
        <v>301999999</v>
      </c>
      <c r="B9828" s="1" t="str">
        <f>VLOOKUP(A9828,[1]Maestra!A$1:C$746,2,0)</f>
        <v>ACTCVIGE8</v>
      </c>
      <c r="C9828" s="1" t="str">
        <f>VLOOKUP(A9828,[1]Maestra!A$1:C$746,3,0)</f>
        <v>TC Visa Generico</v>
      </c>
      <c r="D9828" s="1" t="s">
        <v>30</v>
      </c>
      <c r="E9828" s="1" t="s">
        <v>505</v>
      </c>
      <c r="F9828" s="1" t="s">
        <v>20</v>
      </c>
      <c r="G9828" s="1">
        <v>302</v>
      </c>
      <c r="H9828" s="1" t="s">
        <v>510</v>
      </c>
      <c r="I9828" s="1">
        <v>9999</v>
      </c>
      <c r="J9828" s="1">
        <v>9999</v>
      </c>
      <c r="K9828" s="1" t="s">
        <v>323</v>
      </c>
      <c r="Q9828" s="2" t="s">
        <v>37</v>
      </c>
      <c r="R9828" s="1" t="s">
        <v>508</v>
      </c>
      <c r="S9828" s="1" t="str">
        <f t="shared" si="313"/>
        <v>JCC|BC|SAT|302|JU|CESP|</v>
      </c>
      <c r="T9828" s="2" t="str">
        <f t="shared" si="314"/>
        <v>OK</v>
      </c>
    </row>
    <row r="9829" spans="1:20" x14ac:dyDescent="0.25">
      <c r="A9829" s="1">
        <v>301999999</v>
      </c>
      <c r="B9829" s="1" t="str">
        <f>VLOOKUP(A9829,[1]Maestra!A$1:C$746,2,0)</f>
        <v>ACTCVIGE8</v>
      </c>
      <c r="C9829" s="1" t="str">
        <f>VLOOKUP(A9829,[1]Maestra!A$1:C$746,3,0)</f>
        <v>TC Visa Generico</v>
      </c>
      <c r="D9829" s="1" t="s">
        <v>30</v>
      </c>
      <c r="E9829" s="1" t="s">
        <v>505</v>
      </c>
      <c r="F9829" s="1" t="s">
        <v>20</v>
      </c>
      <c r="G9829" s="1">
        <v>302</v>
      </c>
      <c r="H9829" s="1" t="s">
        <v>510</v>
      </c>
      <c r="I9829" s="1">
        <v>9999</v>
      </c>
      <c r="J9829" s="1">
        <v>9999</v>
      </c>
      <c r="K9829" s="1" t="s">
        <v>328</v>
      </c>
      <c r="Q9829" s="2" t="s">
        <v>37</v>
      </c>
      <c r="R9829" s="1" t="s">
        <v>508</v>
      </c>
      <c r="S9829" s="1" t="str">
        <f t="shared" si="313"/>
        <v>JCC|BC|SAT|302|JU|CGEM|</v>
      </c>
      <c r="T9829" s="2" t="str">
        <f t="shared" si="314"/>
        <v>OK</v>
      </c>
    </row>
    <row r="9830" spans="1:20" x14ac:dyDescent="0.25">
      <c r="A9830" s="1">
        <v>301999999</v>
      </c>
      <c r="B9830" s="1" t="str">
        <f>VLOOKUP(A9830,[1]Maestra!A$1:C$746,2,0)</f>
        <v>ACTCVIGE8</v>
      </c>
      <c r="C9830" s="1" t="str">
        <f>VLOOKUP(A9830,[1]Maestra!A$1:C$746,3,0)</f>
        <v>TC Visa Generico</v>
      </c>
      <c r="D9830" s="1" t="s">
        <v>30</v>
      </c>
      <c r="E9830" s="1" t="s">
        <v>505</v>
      </c>
      <c r="F9830" s="1" t="s">
        <v>20</v>
      </c>
      <c r="G9830" s="1">
        <v>302</v>
      </c>
      <c r="H9830" s="1" t="s">
        <v>510</v>
      </c>
      <c r="I9830" s="1">
        <v>9999</v>
      </c>
      <c r="J9830" s="1">
        <v>9999</v>
      </c>
      <c r="K9830" s="1" t="s">
        <v>325</v>
      </c>
      <c r="Q9830" s="2" t="s">
        <v>37</v>
      </c>
      <c r="R9830" s="1" t="s">
        <v>508</v>
      </c>
      <c r="S9830" s="1" t="str">
        <f t="shared" si="313"/>
        <v>JCC|BC|SAT|302|JU|CMED|</v>
      </c>
      <c r="T9830" s="2" t="str">
        <f t="shared" si="314"/>
        <v>OK</v>
      </c>
    </row>
    <row r="9831" spans="1:20" x14ac:dyDescent="0.25">
      <c r="A9831" s="1">
        <v>301999999</v>
      </c>
      <c r="B9831" s="1" t="str">
        <f>VLOOKUP(A9831,[1]Maestra!A$1:C$746,2,0)</f>
        <v>ACTCVIGE8</v>
      </c>
      <c r="C9831" s="1" t="str">
        <f>VLOOKUP(A9831,[1]Maestra!A$1:C$746,3,0)</f>
        <v>TC Visa Generico</v>
      </c>
      <c r="D9831" s="1" t="s">
        <v>30</v>
      </c>
      <c r="E9831" s="1" t="s">
        <v>505</v>
      </c>
      <c r="F9831" s="1" t="s">
        <v>20</v>
      </c>
      <c r="G9831" s="1">
        <v>302</v>
      </c>
      <c r="H9831" s="1" t="s">
        <v>510</v>
      </c>
      <c r="I9831" s="1">
        <v>9999</v>
      </c>
      <c r="J9831" s="1">
        <v>9999</v>
      </c>
      <c r="K9831" s="1" t="s">
        <v>330</v>
      </c>
      <c r="Q9831" s="2" t="s">
        <v>37</v>
      </c>
      <c r="R9831" s="1" t="s">
        <v>508</v>
      </c>
      <c r="S9831" s="1" t="str">
        <f t="shared" si="313"/>
        <v>JCC|BC|SAT|302|JU|CMIE|</v>
      </c>
      <c r="T9831" s="2" t="str">
        <f t="shared" si="314"/>
        <v>OK</v>
      </c>
    </row>
    <row r="9832" spans="1:20" x14ac:dyDescent="0.25">
      <c r="A9832" s="1">
        <v>301999999</v>
      </c>
      <c r="B9832" s="1" t="str">
        <f>VLOOKUP(A9832,[1]Maestra!A$1:C$746,2,0)</f>
        <v>ACTCVIGE8</v>
      </c>
      <c r="C9832" s="1" t="str">
        <f>VLOOKUP(A9832,[1]Maestra!A$1:C$746,3,0)</f>
        <v>TC Visa Generico</v>
      </c>
      <c r="D9832" s="1" t="s">
        <v>30</v>
      </c>
      <c r="E9832" s="1" t="s">
        <v>505</v>
      </c>
      <c r="F9832" s="1" t="s">
        <v>20</v>
      </c>
      <c r="G9832" s="1">
        <v>302</v>
      </c>
      <c r="H9832" s="1" t="s">
        <v>510</v>
      </c>
      <c r="I9832" s="1">
        <v>9999</v>
      </c>
      <c r="J9832" s="1">
        <v>9999</v>
      </c>
      <c r="K9832" s="1" t="s">
        <v>331</v>
      </c>
      <c r="Q9832" s="2" t="s">
        <v>37</v>
      </c>
      <c r="R9832" s="1" t="s">
        <v>508</v>
      </c>
      <c r="S9832" s="1" t="str">
        <f t="shared" si="313"/>
        <v>JCC|BC|SAT|302|JU|CPEM|</v>
      </c>
      <c r="T9832" s="2" t="str">
        <f t="shared" si="314"/>
        <v>OK</v>
      </c>
    </row>
    <row r="9833" spans="1:20" x14ac:dyDescent="0.25">
      <c r="A9833" s="1">
        <v>301999999</v>
      </c>
      <c r="B9833" s="1" t="str">
        <f>VLOOKUP(A9833,[1]Maestra!A$1:C$746,2,0)</f>
        <v>ACTCVIGE8</v>
      </c>
      <c r="C9833" s="1" t="str">
        <f>VLOOKUP(A9833,[1]Maestra!A$1:C$746,3,0)</f>
        <v>TC Visa Generico</v>
      </c>
      <c r="D9833" s="1" t="s">
        <v>30</v>
      </c>
      <c r="E9833" s="1" t="s">
        <v>505</v>
      </c>
      <c r="F9833" s="1" t="s">
        <v>20</v>
      </c>
      <c r="G9833" s="1">
        <v>302</v>
      </c>
      <c r="H9833" s="1" t="s">
        <v>511</v>
      </c>
      <c r="I9833" s="1">
        <v>9999</v>
      </c>
      <c r="J9833" s="1">
        <v>9999</v>
      </c>
      <c r="K9833" s="1" t="s">
        <v>327</v>
      </c>
      <c r="Q9833" s="2" t="s">
        <v>37</v>
      </c>
      <c r="R9833" s="1" t="s">
        <v>508</v>
      </c>
      <c r="S9833" s="1" t="str">
        <f t="shared" si="313"/>
        <v>JCC|BC|SAT|302|PJ|CCOR|</v>
      </c>
      <c r="T9833" s="2" t="str">
        <f t="shared" si="314"/>
        <v>OK</v>
      </c>
    </row>
    <row r="9834" spans="1:20" x14ac:dyDescent="0.25">
      <c r="A9834" s="1">
        <v>301999999</v>
      </c>
      <c r="B9834" s="1" t="str">
        <f>VLOOKUP(A9834,[1]Maestra!A$1:C$746,2,0)</f>
        <v>ACTCVIGE8</v>
      </c>
      <c r="C9834" s="1" t="str">
        <f>VLOOKUP(A9834,[1]Maestra!A$1:C$746,3,0)</f>
        <v>TC Visa Generico</v>
      </c>
      <c r="D9834" s="1" t="s">
        <v>30</v>
      </c>
      <c r="E9834" s="1" t="s">
        <v>505</v>
      </c>
      <c r="F9834" s="1" t="s">
        <v>20</v>
      </c>
      <c r="G9834" s="1">
        <v>302</v>
      </c>
      <c r="H9834" s="1" t="s">
        <v>511</v>
      </c>
      <c r="I9834" s="1">
        <v>9999</v>
      </c>
      <c r="J9834" s="1">
        <v>9999</v>
      </c>
      <c r="K9834" s="1" t="s">
        <v>323</v>
      </c>
      <c r="Q9834" s="2" t="s">
        <v>37</v>
      </c>
      <c r="R9834" s="1" t="s">
        <v>508</v>
      </c>
      <c r="S9834" s="1" t="str">
        <f t="shared" si="313"/>
        <v>JCC|BC|SAT|302|PJ|CESP|</v>
      </c>
      <c r="T9834" s="2" t="str">
        <f t="shared" si="314"/>
        <v>OK</v>
      </c>
    </row>
    <row r="9835" spans="1:20" x14ac:dyDescent="0.25">
      <c r="A9835" s="1">
        <v>301999999</v>
      </c>
      <c r="B9835" s="1" t="str">
        <f>VLOOKUP(A9835,[1]Maestra!A$1:C$746,2,0)</f>
        <v>ACTCVIGE8</v>
      </c>
      <c r="C9835" s="1" t="str">
        <f>VLOOKUP(A9835,[1]Maestra!A$1:C$746,3,0)</f>
        <v>TC Visa Generico</v>
      </c>
      <c r="D9835" s="1" t="s">
        <v>30</v>
      </c>
      <c r="E9835" s="1" t="s">
        <v>505</v>
      </c>
      <c r="F9835" s="1" t="s">
        <v>20</v>
      </c>
      <c r="G9835" s="1">
        <v>302</v>
      </c>
      <c r="H9835" s="1" t="s">
        <v>511</v>
      </c>
      <c r="I9835" s="1">
        <v>9999</v>
      </c>
      <c r="J9835" s="1">
        <v>9999</v>
      </c>
      <c r="K9835" s="1" t="s">
        <v>328</v>
      </c>
      <c r="Q9835" s="2" t="s">
        <v>37</v>
      </c>
      <c r="R9835" s="1" t="s">
        <v>508</v>
      </c>
      <c r="S9835" s="1" t="str">
        <f t="shared" si="313"/>
        <v>JCC|BC|SAT|302|PJ|CGEM|</v>
      </c>
      <c r="T9835" s="2" t="str">
        <f t="shared" si="314"/>
        <v>OK</v>
      </c>
    </row>
    <row r="9836" spans="1:20" x14ac:dyDescent="0.25">
      <c r="A9836" s="1">
        <v>301999999</v>
      </c>
      <c r="B9836" s="1" t="str">
        <f>VLOOKUP(A9836,[1]Maestra!A$1:C$746,2,0)</f>
        <v>ACTCVIGE8</v>
      </c>
      <c r="C9836" s="1" t="str">
        <f>VLOOKUP(A9836,[1]Maestra!A$1:C$746,3,0)</f>
        <v>TC Visa Generico</v>
      </c>
      <c r="D9836" s="1" t="s">
        <v>30</v>
      </c>
      <c r="E9836" s="1" t="s">
        <v>505</v>
      </c>
      <c r="F9836" s="1" t="s">
        <v>20</v>
      </c>
      <c r="G9836" s="1">
        <v>302</v>
      </c>
      <c r="H9836" s="1" t="s">
        <v>511</v>
      </c>
      <c r="I9836" s="1">
        <v>9999</v>
      </c>
      <c r="J9836" s="1">
        <v>9999</v>
      </c>
      <c r="K9836" s="1" t="s">
        <v>325</v>
      </c>
      <c r="Q9836" s="2" t="s">
        <v>37</v>
      </c>
      <c r="R9836" s="1" t="s">
        <v>508</v>
      </c>
      <c r="S9836" s="1" t="str">
        <f t="shared" si="313"/>
        <v>JCC|BC|SAT|302|PJ|CMED|</v>
      </c>
      <c r="T9836" s="2" t="str">
        <f t="shared" si="314"/>
        <v>OK</v>
      </c>
    </row>
    <row r="9837" spans="1:20" x14ac:dyDescent="0.25">
      <c r="A9837" s="1">
        <v>301999999</v>
      </c>
      <c r="B9837" s="1" t="str">
        <f>VLOOKUP(A9837,[1]Maestra!A$1:C$746,2,0)</f>
        <v>ACTCVIGE8</v>
      </c>
      <c r="C9837" s="1" t="str">
        <f>VLOOKUP(A9837,[1]Maestra!A$1:C$746,3,0)</f>
        <v>TC Visa Generico</v>
      </c>
      <c r="D9837" s="1" t="s">
        <v>30</v>
      </c>
      <c r="E9837" s="1" t="s">
        <v>505</v>
      </c>
      <c r="F9837" s="1" t="s">
        <v>20</v>
      </c>
      <c r="G9837" s="1">
        <v>302</v>
      </c>
      <c r="H9837" s="1" t="s">
        <v>511</v>
      </c>
      <c r="I9837" s="1">
        <v>9999</v>
      </c>
      <c r="J9837" s="1">
        <v>9999</v>
      </c>
      <c r="K9837" s="1" t="s">
        <v>330</v>
      </c>
      <c r="Q9837" s="2" t="s">
        <v>37</v>
      </c>
      <c r="R9837" s="1" t="s">
        <v>508</v>
      </c>
      <c r="S9837" s="1" t="str">
        <f t="shared" si="313"/>
        <v>JCC|BC|SAT|302|PJ|CMIE|</v>
      </c>
      <c r="T9837" s="2" t="str">
        <f t="shared" si="314"/>
        <v>OK</v>
      </c>
    </row>
    <row r="9838" spans="1:20" x14ac:dyDescent="0.25">
      <c r="A9838" s="1">
        <v>301999999</v>
      </c>
      <c r="B9838" s="1" t="str">
        <f>VLOOKUP(A9838,[1]Maestra!A$1:C$746,2,0)</f>
        <v>ACTCVIGE8</v>
      </c>
      <c r="C9838" s="1" t="str">
        <f>VLOOKUP(A9838,[1]Maestra!A$1:C$746,3,0)</f>
        <v>TC Visa Generico</v>
      </c>
      <c r="D9838" s="1" t="s">
        <v>30</v>
      </c>
      <c r="E9838" s="1" t="s">
        <v>505</v>
      </c>
      <c r="F9838" s="1" t="s">
        <v>20</v>
      </c>
      <c r="G9838" s="1">
        <v>302</v>
      </c>
      <c r="H9838" s="1" t="s">
        <v>511</v>
      </c>
      <c r="I9838" s="1">
        <v>9999</v>
      </c>
      <c r="J9838" s="1">
        <v>9999</v>
      </c>
      <c r="K9838" s="1" t="s">
        <v>331</v>
      </c>
      <c r="Q9838" s="2" t="s">
        <v>37</v>
      </c>
      <c r="R9838" s="1" t="s">
        <v>508</v>
      </c>
      <c r="S9838" s="1" t="str">
        <f t="shared" si="313"/>
        <v>JCC|BC|SAT|302|PJ|CPEM|</v>
      </c>
      <c r="T9838" s="2" t="str">
        <f t="shared" si="314"/>
        <v>OK</v>
      </c>
    </row>
    <row r="9839" spans="1:20" x14ac:dyDescent="0.25">
      <c r="A9839" s="1">
        <v>302999999</v>
      </c>
      <c r="B9839" s="1" t="str">
        <f>VLOOKUP(A9839,[1]Maestra!A$1:C$746,2,0)</f>
        <v>ACTAEXGE8</v>
      </c>
      <c r="C9839" s="1" t="str">
        <f>VLOOKUP(A9839,[1]Maestra!A$1:C$746,3,0)</f>
        <v>TC American Express Generico</v>
      </c>
      <c r="D9839" s="1" t="s">
        <v>30</v>
      </c>
      <c r="E9839" s="1" t="s">
        <v>505</v>
      </c>
      <c r="F9839" s="1" t="s">
        <v>20</v>
      </c>
      <c r="G9839" s="1">
        <v>304</v>
      </c>
      <c r="H9839" s="1" t="s">
        <v>507</v>
      </c>
      <c r="I9839" s="1">
        <v>9999</v>
      </c>
      <c r="J9839" s="1">
        <v>9999</v>
      </c>
      <c r="K9839" s="1" t="s">
        <v>327</v>
      </c>
      <c r="Q9839" s="2" t="s">
        <v>37</v>
      </c>
      <c r="R9839" s="1" t="s">
        <v>508</v>
      </c>
      <c r="S9839" s="1" t="str">
        <f t="shared" si="313"/>
        <v>JCC|BC|SAT|304|CA|CCOR|</v>
      </c>
      <c r="T9839" s="2" t="str">
        <f t="shared" si="314"/>
        <v>OK</v>
      </c>
    </row>
    <row r="9840" spans="1:20" x14ac:dyDescent="0.25">
      <c r="A9840" s="1">
        <v>302999999</v>
      </c>
      <c r="B9840" s="1" t="str">
        <f>VLOOKUP(A9840,[1]Maestra!A$1:C$746,2,0)</f>
        <v>ACTAEXGE8</v>
      </c>
      <c r="C9840" s="1" t="str">
        <f>VLOOKUP(A9840,[1]Maestra!A$1:C$746,3,0)</f>
        <v>TC American Express Generico</v>
      </c>
      <c r="D9840" s="1" t="s">
        <v>30</v>
      </c>
      <c r="E9840" s="1" t="s">
        <v>505</v>
      </c>
      <c r="F9840" s="1" t="s">
        <v>20</v>
      </c>
      <c r="G9840" s="1">
        <v>304</v>
      </c>
      <c r="H9840" s="1" t="s">
        <v>507</v>
      </c>
      <c r="I9840" s="1">
        <v>9999</v>
      </c>
      <c r="J9840" s="1">
        <v>9999</v>
      </c>
      <c r="K9840" s="1" t="s">
        <v>323</v>
      </c>
      <c r="Q9840" s="2" t="s">
        <v>37</v>
      </c>
      <c r="R9840" s="1" t="s">
        <v>508</v>
      </c>
      <c r="S9840" s="1" t="str">
        <f t="shared" si="313"/>
        <v>JCC|BC|SAT|304|CA|CESP|</v>
      </c>
      <c r="T9840" s="2" t="str">
        <f t="shared" si="314"/>
        <v>OK</v>
      </c>
    </row>
    <row r="9841" spans="1:20" x14ac:dyDescent="0.25">
      <c r="A9841" s="1">
        <v>302999999</v>
      </c>
      <c r="B9841" s="1" t="str">
        <f>VLOOKUP(A9841,[1]Maestra!A$1:C$746,2,0)</f>
        <v>ACTAEXGE8</v>
      </c>
      <c r="C9841" s="1" t="str">
        <f>VLOOKUP(A9841,[1]Maestra!A$1:C$746,3,0)</f>
        <v>TC American Express Generico</v>
      </c>
      <c r="D9841" s="1" t="s">
        <v>30</v>
      </c>
      <c r="E9841" s="1" t="s">
        <v>505</v>
      </c>
      <c r="F9841" s="1" t="s">
        <v>20</v>
      </c>
      <c r="G9841" s="1">
        <v>304</v>
      </c>
      <c r="H9841" s="1" t="s">
        <v>507</v>
      </c>
      <c r="I9841" s="1">
        <v>9999</v>
      </c>
      <c r="J9841" s="1">
        <v>9999</v>
      </c>
      <c r="K9841" s="1" t="s">
        <v>328</v>
      </c>
      <c r="Q9841" s="2" t="s">
        <v>37</v>
      </c>
      <c r="R9841" s="1" t="s">
        <v>508</v>
      </c>
      <c r="S9841" s="1" t="str">
        <f t="shared" si="313"/>
        <v>JCC|BC|SAT|304|CA|CGEM|</v>
      </c>
      <c r="T9841" s="2" t="str">
        <f t="shared" si="314"/>
        <v>OK</v>
      </c>
    </row>
    <row r="9842" spans="1:20" x14ac:dyDescent="0.25">
      <c r="A9842" s="1">
        <v>302999999</v>
      </c>
      <c r="B9842" s="1" t="str">
        <f>VLOOKUP(A9842,[1]Maestra!A$1:C$746,2,0)</f>
        <v>ACTAEXGE8</v>
      </c>
      <c r="C9842" s="1" t="str">
        <f>VLOOKUP(A9842,[1]Maestra!A$1:C$746,3,0)</f>
        <v>TC American Express Generico</v>
      </c>
      <c r="D9842" s="1" t="s">
        <v>30</v>
      </c>
      <c r="E9842" s="1" t="s">
        <v>505</v>
      </c>
      <c r="F9842" s="1" t="s">
        <v>20</v>
      </c>
      <c r="G9842" s="1">
        <v>304</v>
      </c>
      <c r="H9842" s="1" t="s">
        <v>507</v>
      </c>
      <c r="I9842" s="1">
        <v>9999</v>
      </c>
      <c r="J9842" s="1">
        <v>9999</v>
      </c>
      <c r="K9842" s="1" t="s">
        <v>329</v>
      </c>
      <c r="Q9842" s="2" t="s">
        <v>37</v>
      </c>
      <c r="R9842" s="1" t="s">
        <v>508</v>
      </c>
      <c r="S9842" s="1" t="str">
        <f t="shared" ref="S9842:S9905" si="315">_xlfn.CONCAT(D9842,"|",E9842,"|",F9842,"|",G9842,"|",H9842,"|",K9842,"|",L9842)</f>
        <v>JCC|BC|SAT|304|CA|CIVA|</v>
      </c>
      <c r="T9842" s="2" t="str">
        <f t="shared" si="314"/>
        <v>OK</v>
      </c>
    </row>
    <row r="9843" spans="1:20" x14ac:dyDescent="0.25">
      <c r="A9843" s="1">
        <v>302999999</v>
      </c>
      <c r="B9843" s="1" t="str">
        <f>VLOOKUP(A9843,[1]Maestra!A$1:C$746,2,0)</f>
        <v>ACTAEXGE8</v>
      </c>
      <c r="C9843" s="1" t="str">
        <f>VLOOKUP(A9843,[1]Maestra!A$1:C$746,3,0)</f>
        <v>TC American Express Generico</v>
      </c>
      <c r="D9843" s="1" t="s">
        <v>30</v>
      </c>
      <c r="E9843" s="1" t="s">
        <v>505</v>
      </c>
      <c r="F9843" s="1" t="s">
        <v>20</v>
      </c>
      <c r="G9843" s="1">
        <v>304</v>
      </c>
      <c r="H9843" s="1" t="s">
        <v>507</v>
      </c>
      <c r="I9843" s="1">
        <v>9999</v>
      </c>
      <c r="J9843" s="1">
        <v>9999</v>
      </c>
      <c r="K9843" s="1" t="s">
        <v>325</v>
      </c>
      <c r="Q9843" s="2" t="s">
        <v>37</v>
      </c>
      <c r="R9843" s="1" t="s">
        <v>508</v>
      </c>
      <c r="S9843" s="1" t="str">
        <f t="shared" si="315"/>
        <v>JCC|BC|SAT|304|CA|CMED|</v>
      </c>
      <c r="T9843" s="2" t="str">
        <f t="shared" si="314"/>
        <v>OK</v>
      </c>
    </row>
    <row r="9844" spans="1:20" x14ac:dyDescent="0.25">
      <c r="A9844" s="1">
        <v>302999999</v>
      </c>
      <c r="B9844" s="1" t="str">
        <f>VLOOKUP(A9844,[1]Maestra!A$1:C$746,2,0)</f>
        <v>ACTAEXGE8</v>
      </c>
      <c r="C9844" s="1" t="str">
        <f>VLOOKUP(A9844,[1]Maestra!A$1:C$746,3,0)</f>
        <v>TC American Express Generico</v>
      </c>
      <c r="D9844" s="1" t="s">
        <v>30</v>
      </c>
      <c r="E9844" s="1" t="s">
        <v>505</v>
      </c>
      <c r="F9844" s="1" t="s">
        <v>20</v>
      </c>
      <c r="G9844" s="1">
        <v>304</v>
      </c>
      <c r="H9844" s="1" t="s">
        <v>507</v>
      </c>
      <c r="I9844" s="1">
        <v>9999</v>
      </c>
      <c r="J9844" s="1">
        <v>9999</v>
      </c>
      <c r="K9844" s="1" t="s">
        <v>330</v>
      </c>
      <c r="Q9844" s="2" t="s">
        <v>37</v>
      </c>
      <c r="R9844" s="1" t="s">
        <v>508</v>
      </c>
      <c r="S9844" s="1" t="str">
        <f t="shared" si="315"/>
        <v>JCC|BC|SAT|304|CA|CMIE|</v>
      </c>
      <c r="T9844" s="2" t="str">
        <f t="shared" si="314"/>
        <v>OK</v>
      </c>
    </row>
    <row r="9845" spans="1:20" x14ac:dyDescent="0.25">
      <c r="A9845" s="1">
        <v>302999999</v>
      </c>
      <c r="B9845" s="1" t="str">
        <f>VLOOKUP(A9845,[1]Maestra!A$1:C$746,2,0)</f>
        <v>ACTAEXGE8</v>
      </c>
      <c r="C9845" s="1" t="str">
        <f>VLOOKUP(A9845,[1]Maestra!A$1:C$746,3,0)</f>
        <v>TC American Express Generico</v>
      </c>
      <c r="D9845" s="1" t="s">
        <v>30</v>
      </c>
      <c r="E9845" s="1" t="s">
        <v>505</v>
      </c>
      <c r="F9845" s="1" t="s">
        <v>20</v>
      </c>
      <c r="G9845" s="1">
        <v>304</v>
      </c>
      <c r="H9845" s="1" t="s">
        <v>507</v>
      </c>
      <c r="I9845" s="1">
        <v>9999</v>
      </c>
      <c r="J9845" s="1">
        <v>9999</v>
      </c>
      <c r="K9845" s="1" t="s">
        <v>331</v>
      </c>
      <c r="Q9845" s="2" t="s">
        <v>37</v>
      </c>
      <c r="R9845" s="1" t="s">
        <v>508</v>
      </c>
      <c r="S9845" s="1" t="str">
        <f t="shared" si="315"/>
        <v>JCC|BC|SAT|304|CA|CPEM|</v>
      </c>
      <c r="T9845" s="2" t="str">
        <f t="shared" si="314"/>
        <v>OK</v>
      </c>
    </row>
    <row r="9846" spans="1:20" x14ac:dyDescent="0.25">
      <c r="A9846" s="1">
        <v>302999999</v>
      </c>
      <c r="B9846" s="1" t="str">
        <f>VLOOKUP(A9846,[1]Maestra!A$1:C$746,2,0)</f>
        <v>ACTAEXGE8</v>
      </c>
      <c r="C9846" s="1" t="str">
        <f>VLOOKUP(A9846,[1]Maestra!A$1:C$746,3,0)</f>
        <v>TC American Express Generico</v>
      </c>
      <c r="D9846" s="1" t="s">
        <v>30</v>
      </c>
      <c r="E9846" s="1" t="s">
        <v>505</v>
      </c>
      <c r="F9846" s="1" t="s">
        <v>20</v>
      </c>
      <c r="G9846" s="1">
        <v>304</v>
      </c>
      <c r="H9846" s="1" t="s">
        <v>509</v>
      </c>
      <c r="I9846" s="1">
        <v>9999</v>
      </c>
      <c r="J9846" s="1">
        <v>9999</v>
      </c>
      <c r="K9846" s="1" t="s">
        <v>327</v>
      </c>
      <c r="Q9846" s="2" t="s">
        <v>37</v>
      </c>
      <c r="R9846" s="1" t="s">
        <v>508</v>
      </c>
      <c r="S9846" s="1" t="str">
        <f t="shared" si="315"/>
        <v>JCC|BC|SAT|304|CS|CCOR|</v>
      </c>
      <c r="T9846" s="2" t="str">
        <f t="shared" si="314"/>
        <v>OK</v>
      </c>
    </row>
    <row r="9847" spans="1:20" x14ac:dyDescent="0.25">
      <c r="A9847" s="1">
        <v>302999999</v>
      </c>
      <c r="B9847" s="1" t="str">
        <f>VLOOKUP(A9847,[1]Maestra!A$1:C$746,2,0)</f>
        <v>ACTAEXGE8</v>
      </c>
      <c r="C9847" s="1" t="str">
        <f>VLOOKUP(A9847,[1]Maestra!A$1:C$746,3,0)</f>
        <v>TC American Express Generico</v>
      </c>
      <c r="D9847" s="1" t="s">
        <v>30</v>
      </c>
      <c r="E9847" s="1" t="s">
        <v>505</v>
      </c>
      <c r="F9847" s="1" t="s">
        <v>20</v>
      </c>
      <c r="G9847" s="1">
        <v>304</v>
      </c>
      <c r="H9847" s="1" t="s">
        <v>509</v>
      </c>
      <c r="I9847" s="1">
        <v>9999</v>
      </c>
      <c r="J9847" s="1">
        <v>9999</v>
      </c>
      <c r="K9847" s="1" t="s">
        <v>323</v>
      </c>
      <c r="Q9847" s="2" t="s">
        <v>37</v>
      </c>
      <c r="R9847" s="1" t="s">
        <v>508</v>
      </c>
      <c r="S9847" s="1" t="str">
        <f t="shared" si="315"/>
        <v>JCC|BC|SAT|304|CS|CESP|</v>
      </c>
      <c r="T9847" s="2" t="str">
        <f t="shared" si="314"/>
        <v>OK</v>
      </c>
    </row>
    <row r="9848" spans="1:20" x14ac:dyDescent="0.25">
      <c r="A9848" s="1">
        <v>302999999</v>
      </c>
      <c r="B9848" s="1" t="str">
        <f>VLOOKUP(A9848,[1]Maestra!A$1:C$746,2,0)</f>
        <v>ACTAEXGE8</v>
      </c>
      <c r="C9848" s="1" t="str">
        <f>VLOOKUP(A9848,[1]Maestra!A$1:C$746,3,0)</f>
        <v>TC American Express Generico</v>
      </c>
      <c r="D9848" s="1" t="s">
        <v>30</v>
      </c>
      <c r="E9848" s="1" t="s">
        <v>505</v>
      </c>
      <c r="F9848" s="1" t="s">
        <v>20</v>
      </c>
      <c r="G9848" s="1">
        <v>304</v>
      </c>
      <c r="H9848" s="1" t="s">
        <v>509</v>
      </c>
      <c r="I9848" s="1">
        <v>9999</v>
      </c>
      <c r="J9848" s="1">
        <v>9999</v>
      </c>
      <c r="K9848" s="1" t="s">
        <v>329</v>
      </c>
      <c r="Q9848" s="2" t="s">
        <v>37</v>
      </c>
      <c r="R9848" s="1" t="s">
        <v>508</v>
      </c>
      <c r="S9848" s="1" t="str">
        <f t="shared" si="315"/>
        <v>JCC|BC|SAT|304|CS|CIVA|</v>
      </c>
      <c r="T9848" s="2" t="str">
        <f t="shared" si="314"/>
        <v>OK</v>
      </c>
    </row>
    <row r="9849" spans="1:20" x14ac:dyDescent="0.25">
      <c r="A9849" s="1">
        <v>302999999</v>
      </c>
      <c r="B9849" s="1" t="str">
        <f>VLOOKUP(A9849,[1]Maestra!A$1:C$746,2,0)</f>
        <v>ACTAEXGE8</v>
      </c>
      <c r="C9849" s="1" t="str">
        <f>VLOOKUP(A9849,[1]Maestra!A$1:C$746,3,0)</f>
        <v>TC American Express Generico</v>
      </c>
      <c r="D9849" s="1" t="s">
        <v>30</v>
      </c>
      <c r="E9849" s="1" t="s">
        <v>505</v>
      </c>
      <c r="F9849" s="1" t="s">
        <v>20</v>
      </c>
      <c r="G9849" s="1">
        <v>304</v>
      </c>
      <c r="H9849" s="1" t="s">
        <v>509</v>
      </c>
      <c r="I9849" s="1">
        <v>9999</v>
      </c>
      <c r="J9849" s="1">
        <v>9999</v>
      </c>
      <c r="K9849" s="1" t="s">
        <v>325</v>
      </c>
      <c r="Q9849" s="2" t="s">
        <v>37</v>
      </c>
      <c r="R9849" s="1" t="s">
        <v>508</v>
      </c>
      <c r="S9849" s="1" t="str">
        <f t="shared" si="315"/>
        <v>JCC|BC|SAT|304|CS|CMED|</v>
      </c>
      <c r="T9849" s="2" t="str">
        <f t="shared" si="314"/>
        <v>OK</v>
      </c>
    </row>
    <row r="9850" spans="1:20" x14ac:dyDescent="0.25">
      <c r="A9850" s="1">
        <v>302999999</v>
      </c>
      <c r="B9850" s="1" t="str">
        <f>VLOOKUP(A9850,[1]Maestra!A$1:C$746,2,0)</f>
        <v>ACTAEXGE8</v>
      </c>
      <c r="C9850" s="1" t="str">
        <f>VLOOKUP(A9850,[1]Maestra!A$1:C$746,3,0)</f>
        <v>TC American Express Generico</v>
      </c>
      <c r="D9850" s="1" t="s">
        <v>30</v>
      </c>
      <c r="E9850" s="1" t="s">
        <v>505</v>
      </c>
      <c r="F9850" s="1" t="s">
        <v>20</v>
      </c>
      <c r="G9850" s="1">
        <v>304</v>
      </c>
      <c r="H9850" s="1" t="s">
        <v>509</v>
      </c>
      <c r="I9850" s="1">
        <v>9999</v>
      </c>
      <c r="J9850" s="1">
        <v>9999</v>
      </c>
      <c r="K9850" s="1" t="s">
        <v>330</v>
      </c>
      <c r="Q9850" s="2" t="s">
        <v>37</v>
      </c>
      <c r="R9850" s="1" t="s">
        <v>508</v>
      </c>
      <c r="S9850" s="1" t="str">
        <f t="shared" si="315"/>
        <v>JCC|BC|SAT|304|CS|CMIE|</v>
      </c>
      <c r="T9850" s="2" t="str">
        <f t="shared" si="314"/>
        <v>OK</v>
      </c>
    </row>
    <row r="9851" spans="1:20" x14ac:dyDescent="0.25">
      <c r="A9851" s="1">
        <v>302999999</v>
      </c>
      <c r="B9851" s="1" t="str">
        <f>VLOOKUP(A9851,[1]Maestra!A$1:C$746,2,0)</f>
        <v>ACTAEXGE8</v>
      </c>
      <c r="C9851" s="1" t="str">
        <f>VLOOKUP(A9851,[1]Maestra!A$1:C$746,3,0)</f>
        <v>TC American Express Generico</v>
      </c>
      <c r="D9851" s="1" t="s">
        <v>30</v>
      </c>
      <c r="E9851" s="1" t="s">
        <v>505</v>
      </c>
      <c r="F9851" s="1" t="s">
        <v>20</v>
      </c>
      <c r="G9851" s="1">
        <v>304</v>
      </c>
      <c r="H9851" s="1" t="s">
        <v>509</v>
      </c>
      <c r="I9851" s="1">
        <v>9999</v>
      </c>
      <c r="J9851" s="1">
        <v>9999</v>
      </c>
      <c r="K9851" s="1" t="s">
        <v>331</v>
      </c>
      <c r="Q9851" s="2" t="s">
        <v>37</v>
      </c>
      <c r="R9851" s="1" t="s">
        <v>508</v>
      </c>
      <c r="S9851" s="1" t="str">
        <f t="shared" si="315"/>
        <v>JCC|BC|SAT|304|CS|CPEM|</v>
      </c>
      <c r="T9851" s="2" t="str">
        <f t="shared" si="314"/>
        <v>OK</v>
      </c>
    </row>
    <row r="9852" spans="1:20" x14ac:dyDescent="0.25">
      <c r="A9852" s="1">
        <v>305010107</v>
      </c>
      <c r="B9852" s="1" t="str">
        <f>VLOOKUP(A9852,[1]Maestra!A$1:C$746,2,0)</f>
        <v>ACTVELRP8</v>
      </c>
      <c r="C9852" s="1" t="str">
        <f>VLOOKUP(A9852,[1]Maestra!A$1:C$746,3,0)</f>
        <v>T. Visa empresarial linea rev por Disp Efectivo</v>
      </c>
      <c r="D9852" s="1" t="s">
        <v>30</v>
      </c>
      <c r="E9852" s="1" t="s">
        <v>505</v>
      </c>
      <c r="F9852" s="1" t="s">
        <v>20</v>
      </c>
      <c r="G9852" s="1">
        <v>304</v>
      </c>
      <c r="H9852" s="1" t="s">
        <v>510</v>
      </c>
      <c r="I9852" s="1">
        <v>9999</v>
      </c>
      <c r="J9852" s="1">
        <v>9999</v>
      </c>
      <c r="K9852" s="1" t="s">
        <v>327</v>
      </c>
      <c r="Q9852" s="2" t="s">
        <v>37</v>
      </c>
      <c r="R9852" s="1" t="s">
        <v>508</v>
      </c>
      <c r="S9852" s="1" t="str">
        <f t="shared" si="315"/>
        <v>JCC|BC|SAT|304|JU|CCOR|</v>
      </c>
      <c r="T9852" s="2" t="str">
        <f t="shared" si="314"/>
        <v>OK</v>
      </c>
    </row>
    <row r="9853" spans="1:20" x14ac:dyDescent="0.25">
      <c r="A9853" s="1">
        <v>305010107</v>
      </c>
      <c r="B9853" s="1" t="str">
        <f>VLOOKUP(A9853,[1]Maestra!A$1:C$746,2,0)</f>
        <v>ACTVELRP8</v>
      </c>
      <c r="C9853" s="1" t="str">
        <f>VLOOKUP(A9853,[1]Maestra!A$1:C$746,3,0)</f>
        <v>T. Visa empresarial linea rev por Disp Efectivo</v>
      </c>
      <c r="D9853" s="1" t="s">
        <v>30</v>
      </c>
      <c r="E9853" s="1" t="s">
        <v>505</v>
      </c>
      <c r="F9853" s="1" t="s">
        <v>20</v>
      </c>
      <c r="G9853" s="1">
        <v>304</v>
      </c>
      <c r="H9853" s="1" t="s">
        <v>510</v>
      </c>
      <c r="I9853" s="1">
        <v>9999</v>
      </c>
      <c r="J9853" s="1">
        <v>9999</v>
      </c>
      <c r="K9853" s="1" t="s">
        <v>323</v>
      </c>
      <c r="Q9853" s="2" t="s">
        <v>37</v>
      </c>
      <c r="R9853" s="1" t="s">
        <v>508</v>
      </c>
      <c r="S9853" s="1" t="str">
        <f t="shared" si="315"/>
        <v>JCC|BC|SAT|304|JU|CESP|</v>
      </c>
      <c r="T9853" s="2" t="str">
        <f t="shared" si="314"/>
        <v>OK</v>
      </c>
    </row>
    <row r="9854" spans="1:20" x14ac:dyDescent="0.25">
      <c r="A9854" s="1">
        <v>305010107</v>
      </c>
      <c r="B9854" s="1" t="str">
        <f>VLOOKUP(A9854,[1]Maestra!A$1:C$746,2,0)</f>
        <v>ACTVELRP8</v>
      </c>
      <c r="C9854" s="1" t="str">
        <f>VLOOKUP(A9854,[1]Maestra!A$1:C$746,3,0)</f>
        <v>T. Visa empresarial linea rev por Disp Efectivo</v>
      </c>
      <c r="D9854" s="1" t="s">
        <v>30</v>
      </c>
      <c r="E9854" s="1" t="s">
        <v>505</v>
      </c>
      <c r="F9854" s="1" t="s">
        <v>20</v>
      </c>
      <c r="G9854" s="1">
        <v>304</v>
      </c>
      <c r="H9854" s="1" t="s">
        <v>510</v>
      </c>
      <c r="I9854" s="1">
        <v>9999</v>
      </c>
      <c r="J9854" s="1">
        <v>9999</v>
      </c>
      <c r="K9854" s="1" t="s">
        <v>328</v>
      </c>
      <c r="Q9854" s="2" t="s">
        <v>37</v>
      </c>
      <c r="R9854" s="1" t="s">
        <v>508</v>
      </c>
      <c r="S9854" s="1" t="str">
        <f t="shared" si="315"/>
        <v>JCC|BC|SAT|304|JU|CGEM|</v>
      </c>
      <c r="T9854" s="2" t="str">
        <f t="shared" si="314"/>
        <v>OK</v>
      </c>
    </row>
    <row r="9855" spans="1:20" x14ac:dyDescent="0.25">
      <c r="A9855" s="1">
        <v>305010107</v>
      </c>
      <c r="B9855" s="1" t="str">
        <f>VLOOKUP(A9855,[1]Maestra!A$1:C$746,2,0)</f>
        <v>ACTVELRP8</v>
      </c>
      <c r="C9855" s="1" t="str">
        <f>VLOOKUP(A9855,[1]Maestra!A$1:C$746,3,0)</f>
        <v>T. Visa empresarial linea rev por Disp Efectivo</v>
      </c>
      <c r="D9855" s="1" t="s">
        <v>30</v>
      </c>
      <c r="E9855" s="1" t="s">
        <v>505</v>
      </c>
      <c r="F9855" s="1" t="s">
        <v>20</v>
      </c>
      <c r="G9855" s="1">
        <v>304</v>
      </c>
      <c r="H9855" s="1" t="s">
        <v>510</v>
      </c>
      <c r="I9855" s="1">
        <v>9999</v>
      </c>
      <c r="J9855" s="1">
        <v>9999</v>
      </c>
      <c r="K9855" s="1" t="s">
        <v>325</v>
      </c>
      <c r="Q9855" s="2" t="s">
        <v>37</v>
      </c>
      <c r="R9855" s="1" t="s">
        <v>508</v>
      </c>
      <c r="S9855" s="1" t="str">
        <f t="shared" si="315"/>
        <v>JCC|BC|SAT|304|JU|CMED|</v>
      </c>
      <c r="T9855" s="2" t="str">
        <f t="shared" si="314"/>
        <v>OK</v>
      </c>
    </row>
    <row r="9856" spans="1:20" x14ac:dyDescent="0.25">
      <c r="A9856" s="1">
        <v>305010107</v>
      </c>
      <c r="B9856" s="1" t="str">
        <f>VLOOKUP(A9856,[1]Maestra!A$1:C$746,2,0)</f>
        <v>ACTVELRP8</v>
      </c>
      <c r="C9856" s="1" t="str">
        <f>VLOOKUP(A9856,[1]Maestra!A$1:C$746,3,0)</f>
        <v>T. Visa empresarial linea rev por Disp Efectivo</v>
      </c>
      <c r="D9856" s="1" t="s">
        <v>30</v>
      </c>
      <c r="E9856" s="1" t="s">
        <v>505</v>
      </c>
      <c r="F9856" s="1" t="s">
        <v>20</v>
      </c>
      <c r="G9856" s="1">
        <v>304</v>
      </c>
      <c r="H9856" s="1" t="s">
        <v>510</v>
      </c>
      <c r="I9856" s="1">
        <v>9999</v>
      </c>
      <c r="J9856" s="1">
        <v>9999</v>
      </c>
      <c r="K9856" s="1" t="s">
        <v>330</v>
      </c>
      <c r="Q9856" s="2" t="s">
        <v>37</v>
      </c>
      <c r="R9856" s="1" t="s">
        <v>508</v>
      </c>
      <c r="S9856" s="1" t="str">
        <f t="shared" si="315"/>
        <v>JCC|BC|SAT|304|JU|CMIE|</v>
      </c>
      <c r="T9856" s="2" t="str">
        <f t="shared" si="314"/>
        <v>OK</v>
      </c>
    </row>
    <row r="9857" spans="1:20" x14ac:dyDescent="0.25">
      <c r="A9857" s="1">
        <v>305010107</v>
      </c>
      <c r="B9857" s="1" t="str">
        <f>VLOOKUP(A9857,[1]Maestra!A$1:C$746,2,0)</f>
        <v>ACTVELRP8</v>
      </c>
      <c r="C9857" s="1" t="str">
        <f>VLOOKUP(A9857,[1]Maestra!A$1:C$746,3,0)</f>
        <v>T. Visa empresarial linea rev por Disp Efectivo</v>
      </c>
      <c r="D9857" s="1" t="s">
        <v>30</v>
      </c>
      <c r="E9857" s="1" t="s">
        <v>505</v>
      </c>
      <c r="F9857" s="1" t="s">
        <v>20</v>
      </c>
      <c r="G9857" s="1">
        <v>304</v>
      </c>
      <c r="H9857" s="1" t="s">
        <v>510</v>
      </c>
      <c r="I9857" s="1">
        <v>9999</v>
      </c>
      <c r="J9857" s="1">
        <v>9999</v>
      </c>
      <c r="K9857" s="1" t="s">
        <v>331</v>
      </c>
      <c r="Q9857" s="2" t="s">
        <v>37</v>
      </c>
      <c r="R9857" s="1" t="s">
        <v>508</v>
      </c>
      <c r="S9857" s="1" t="str">
        <f t="shared" si="315"/>
        <v>JCC|BC|SAT|304|JU|CPEM|</v>
      </c>
      <c r="T9857" s="2" t="str">
        <f t="shared" si="314"/>
        <v>OK</v>
      </c>
    </row>
    <row r="9858" spans="1:20" x14ac:dyDescent="0.25">
      <c r="A9858" s="1">
        <v>305059999</v>
      </c>
      <c r="B9858" s="1" t="e">
        <f>VLOOKUP(A9858,[1]Maestra!A$1:C$746,2,0)</f>
        <v>#N/A</v>
      </c>
      <c r="C9858" s="1" t="e">
        <f>VLOOKUP(A9858,[1]Maestra!A$1:C$746,3,0)</f>
        <v>#N/A</v>
      </c>
      <c r="D9858" s="1" t="s">
        <v>30</v>
      </c>
      <c r="E9858" s="1" t="s">
        <v>505</v>
      </c>
      <c r="F9858" s="1" t="s">
        <v>20</v>
      </c>
      <c r="G9858" s="1">
        <v>304</v>
      </c>
      <c r="H9858" s="1" t="s">
        <v>511</v>
      </c>
      <c r="I9858" s="1">
        <v>9999</v>
      </c>
      <c r="J9858" s="1">
        <v>9999</v>
      </c>
      <c r="K9858" s="1" t="s">
        <v>327</v>
      </c>
      <c r="Q9858" s="2" t="s">
        <v>37</v>
      </c>
      <c r="R9858" s="1" t="s">
        <v>508</v>
      </c>
      <c r="S9858" s="1" t="str">
        <f t="shared" si="315"/>
        <v>JCC|BC|SAT|304|PJ|CCOR|</v>
      </c>
      <c r="T9858" s="2" t="str">
        <f t="shared" si="314"/>
        <v>OK</v>
      </c>
    </row>
    <row r="9859" spans="1:20" x14ac:dyDescent="0.25">
      <c r="A9859" s="1">
        <v>305059999</v>
      </c>
      <c r="B9859" s="1" t="e">
        <f>VLOOKUP(A9859,[1]Maestra!A$1:C$746,2,0)</f>
        <v>#N/A</v>
      </c>
      <c r="C9859" s="1" t="e">
        <f>VLOOKUP(A9859,[1]Maestra!A$1:C$746,3,0)</f>
        <v>#N/A</v>
      </c>
      <c r="D9859" s="1" t="s">
        <v>30</v>
      </c>
      <c r="E9859" s="1" t="s">
        <v>505</v>
      </c>
      <c r="F9859" s="1" t="s">
        <v>20</v>
      </c>
      <c r="G9859" s="1">
        <v>304</v>
      </c>
      <c r="H9859" s="1" t="s">
        <v>511</v>
      </c>
      <c r="I9859" s="1">
        <v>9999</v>
      </c>
      <c r="J9859" s="1">
        <v>9999</v>
      </c>
      <c r="K9859" s="1" t="s">
        <v>323</v>
      </c>
      <c r="Q9859" s="2" t="s">
        <v>37</v>
      </c>
      <c r="R9859" s="1" t="s">
        <v>508</v>
      </c>
      <c r="S9859" s="1" t="str">
        <f t="shared" si="315"/>
        <v>JCC|BC|SAT|304|PJ|CESP|</v>
      </c>
      <c r="T9859" s="2" t="str">
        <f t="shared" ref="T9859:T9922" si="316">IF(COUNTIFS($D$2:$D$20413,D9859,$S$2:$S$20413,S9859,$A$2:$A$20413,"&lt;&gt;"&amp;A9859)&gt;0,"Conflicto","OK")</f>
        <v>OK</v>
      </c>
    </row>
    <row r="9860" spans="1:20" x14ac:dyDescent="0.25">
      <c r="A9860" s="1">
        <v>305059999</v>
      </c>
      <c r="B9860" s="1" t="e">
        <f>VLOOKUP(A9860,[1]Maestra!A$1:C$746,2,0)</f>
        <v>#N/A</v>
      </c>
      <c r="C9860" s="1" t="e">
        <f>VLOOKUP(A9860,[1]Maestra!A$1:C$746,3,0)</f>
        <v>#N/A</v>
      </c>
      <c r="D9860" s="1" t="s">
        <v>30</v>
      </c>
      <c r="E9860" s="1" t="s">
        <v>505</v>
      </c>
      <c r="F9860" s="1" t="s">
        <v>20</v>
      </c>
      <c r="G9860" s="1">
        <v>304</v>
      </c>
      <c r="H9860" s="1" t="s">
        <v>511</v>
      </c>
      <c r="I9860" s="1">
        <v>9999</v>
      </c>
      <c r="J9860" s="1">
        <v>9999</v>
      </c>
      <c r="K9860" s="1" t="s">
        <v>328</v>
      </c>
      <c r="Q9860" s="2" t="s">
        <v>37</v>
      </c>
      <c r="R9860" s="1" t="s">
        <v>508</v>
      </c>
      <c r="S9860" s="1" t="str">
        <f t="shared" si="315"/>
        <v>JCC|BC|SAT|304|PJ|CGEM|</v>
      </c>
      <c r="T9860" s="2" t="str">
        <f t="shared" si="316"/>
        <v>OK</v>
      </c>
    </row>
    <row r="9861" spans="1:20" x14ac:dyDescent="0.25">
      <c r="A9861" s="1">
        <v>305059999</v>
      </c>
      <c r="B9861" s="1" t="e">
        <f>VLOOKUP(A9861,[1]Maestra!A$1:C$746,2,0)</f>
        <v>#N/A</v>
      </c>
      <c r="C9861" s="1" t="e">
        <f>VLOOKUP(A9861,[1]Maestra!A$1:C$746,3,0)</f>
        <v>#N/A</v>
      </c>
      <c r="D9861" s="1" t="s">
        <v>30</v>
      </c>
      <c r="E9861" s="1" t="s">
        <v>505</v>
      </c>
      <c r="F9861" s="1" t="s">
        <v>20</v>
      </c>
      <c r="G9861" s="1">
        <v>304</v>
      </c>
      <c r="H9861" s="1" t="s">
        <v>511</v>
      </c>
      <c r="I9861" s="1">
        <v>9999</v>
      </c>
      <c r="J9861" s="1">
        <v>9999</v>
      </c>
      <c r="K9861" s="1" t="s">
        <v>325</v>
      </c>
      <c r="Q9861" s="2" t="s">
        <v>37</v>
      </c>
      <c r="R9861" s="1" t="s">
        <v>508</v>
      </c>
      <c r="S9861" s="1" t="str">
        <f t="shared" si="315"/>
        <v>JCC|BC|SAT|304|PJ|CMED|</v>
      </c>
      <c r="T9861" s="2" t="str">
        <f t="shared" si="316"/>
        <v>OK</v>
      </c>
    </row>
    <row r="9862" spans="1:20" x14ac:dyDescent="0.25">
      <c r="A9862" s="1">
        <v>305059999</v>
      </c>
      <c r="B9862" s="1" t="e">
        <f>VLOOKUP(A9862,[1]Maestra!A$1:C$746,2,0)</f>
        <v>#N/A</v>
      </c>
      <c r="C9862" s="1" t="e">
        <f>VLOOKUP(A9862,[1]Maestra!A$1:C$746,3,0)</f>
        <v>#N/A</v>
      </c>
      <c r="D9862" s="1" t="s">
        <v>30</v>
      </c>
      <c r="E9862" s="1" t="s">
        <v>505</v>
      </c>
      <c r="F9862" s="1" t="s">
        <v>20</v>
      </c>
      <c r="G9862" s="1">
        <v>304</v>
      </c>
      <c r="H9862" s="1" t="s">
        <v>511</v>
      </c>
      <c r="I9862" s="1">
        <v>9999</v>
      </c>
      <c r="J9862" s="1">
        <v>9999</v>
      </c>
      <c r="K9862" s="1" t="s">
        <v>330</v>
      </c>
      <c r="Q9862" s="2" t="s">
        <v>37</v>
      </c>
      <c r="R9862" s="1" t="s">
        <v>508</v>
      </c>
      <c r="S9862" s="1" t="str">
        <f t="shared" si="315"/>
        <v>JCC|BC|SAT|304|PJ|CMIE|</v>
      </c>
      <c r="T9862" s="2" t="str">
        <f t="shared" si="316"/>
        <v>OK</v>
      </c>
    </row>
    <row r="9863" spans="1:20" x14ac:dyDescent="0.25">
      <c r="A9863" s="1">
        <v>302999999</v>
      </c>
      <c r="B9863" s="1" t="str">
        <f>VLOOKUP(A9863,[1]Maestra!A$1:C$746,2,0)</f>
        <v>ACTAEXGE8</v>
      </c>
      <c r="C9863" s="1" t="str">
        <f>VLOOKUP(A9863,[1]Maestra!A$1:C$746,3,0)</f>
        <v>TC American Express Generico</v>
      </c>
      <c r="D9863" s="1" t="s">
        <v>30</v>
      </c>
      <c r="E9863" s="1" t="s">
        <v>505</v>
      </c>
      <c r="F9863" s="1" t="s">
        <v>20</v>
      </c>
      <c r="G9863" s="1">
        <v>304</v>
      </c>
      <c r="H9863" s="1" t="s">
        <v>511</v>
      </c>
      <c r="I9863" s="1">
        <v>9999</v>
      </c>
      <c r="J9863" s="1">
        <v>9999</v>
      </c>
      <c r="K9863" s="1" t="s">
        <v>331</v>
      </c>
      <c r="Q9863" s="2" t="s">
        <v>37</v>
      </c>
      <c r="R9863" s="1" t="s">
        <v>508</v>
      </c>
      <c r="S9863" s="1" t="str">
        <f t="shared" si="315"/>
        <v>JCC|BC|SAT|304|PJ|CPEM|</v>
      </c>
      <c r="T9863" s="2" t="str">
        <f t="shared" si="316"/>
        <v>OK</v>
      </c>
    </row>
    <row r="9864" spans="1:20" x14ac:dyDescent="0.25">
      <c r="A9864" s="1">
        <v>303999999</v>
      </c>
      <c r="B9864" s="1" t="str">
        <f>VLOOKUP(A9864,[1]Maestra!A$1:C$746,2,0)</f>
        <v>ACTCMAGE8</v>
      </c>
      <c r="C9864" s="1" t="str">
        <f>VLOOKUP(A9864,[1]Maestra!A$1:C$746,3,0)</f>
        <v>TC Mastercard Generico</v>
      </c>
      <c r="D9864" s="1" t="s">
        <v>30</v>
      </c>
      <c r="E9864" s="1" t="s">
        <v>505</v>
      </c>
      <c r="F9864" s="1" t="s">
        <v>20</v>
      </c>
      <c r="G9864" s="1">
        <v>306</v>
      </c>
      <c r="H9864" s="1" t="s">
        <v>507</v>
      </c>
      <c r="I9864" s="1">
        <v>9999</v>
      </c>
      <c r="J9864" s="1">
        <v>9999</v>
      </c>
      <c r="K9864" s="1" t="s">
        <v>327</v>
      </c>
      <c r="Q9864" s="2" t="s">
        <v>37</v>
      </c>
      <c r="R9864" s="1" t="s">
        <v>508</v>
      </c>
      <c r="S9864" s="1" t="str">
        <f t="shared" si="315"/>
        <v>JCC|BC|SAT|306|CA|CCOR|</v>
      </c>
      <c r="T9864" s="2" t="str">
        <f t="shared" si="316"/>
        <v>OK</v>
      </c>
    </row>
    <row r="9865" spans="1:20" x14ac:dyDescent="0.25">
      <c r="A9865" s="1">
        <v>303999999</v>
      </c>
      <c r="B9865" s="1" t="str">
        <f>VLOOKUP(A9865,[1]Maestra!A$1:C$746,2,0)</f>
        <v>ACTCMAGE8</v>
      </c>
      <c r="C9865" s="1" t="str">
        <f>VLOOKUP(A9865,[1]Maestra!A$1:C$746,3,0)</f>
        <v>TC Mastercard Generico</v>
      </c>
      <c r="D9865" s="1" t="s">
        <v>30</v>
      </c>
      <c r="E9865" s="1" t="s">
        <v>505</v>
      </c>
      <c r="F9865" s="1" t="s">
        <v>20</v>
      </c>
      <c r="G9865" s="1">
        <v>306</v>
      </c>
      <c r="H9865" s="1" t="s">
        <v>507</v>
      </c>
      <c r="I9865" s="1">
        <v>9999</v>
      </c>
      <c r="J9865" s="1">
        <v>9999</v>
      </c>
      <c r="K9865" s="1" t="s">
        <v>323</v>
      </c>
      <c r="Q9865" s="2" t="s">
        <v>37</v>
      </c>
      <c r="R9865" s="1" t="s">
        <v>508</v>
      </c>
      <c r="S9865" s="1" t="str">
        <f t="shared" si="315"/>
        <v>JCC|BC|SAT|306|CA|CESP|</v>
      </c>
      <c r="T9865" s="2" t="str">
        <f t="shared" si="316"/>
        <v>OK</v>
      </c>
    </row>
    <row r="9866" spans="1:20" x14ac:dyDescent="0.25">
      <c r="A9866" s="1">
        <v>303999999</v>
      </c>
      <c r="B9866" s="1" t="str">
        <f>VLOOKUP(A9866,[1]Maestra!A$1:C$746,2,0)</f>
        <v>ACTCMAGE8</v>
      </c>
      <c r="C9866" s="1" t="str">
        <f>VLOOKUP(A9866,[1]Maestra!A$1:C$746,3,0)</f>
        <v>TC Mastercard Generico</v>
      </c>
      <c r="D9866" s="1" t="s">
        <v>30</v>
      </c>
      <c r="E9866" s="1" t="s">
        <v>505</v>
      </c>
      <c r="F9866" s="1" t="s">
        <v>20</v>
      </c>
      <c r="G9866" s="1">
        <v>306</v>
      </c>
      <c r="H9866" s="1" t="s">
        <v>507</v>
      </c>
      <c r="I9866" s="1">
        <v>9999</v>
      </c>
      <c r="J9866" s="1">
        <v>9999</v>
      </c>
      <c r="K9866" s="1" t="s">
        <v>328</v>
      </c>
      <c r="Q9866" s="2" t="s">
        <v>37</v>
      </c>
      <c r="R9866" s="1" t="s">
        <v>508</v>
      </c>
      <c r="S9866" s="1" t="str">
        <f t="shared" si="315"/>
        <v>JCC|BC|SAT|306|CA|CGEM|</v>
      </c>
      <c r="T9866" s="2" t="str">
        <f t="shared" si="316"/>
        <v>OK</v>
      </c>
    </row>
    <row r="9867" spans="1:20" x14ac:dyDescent="0.25">
      <c r="A9867" s="1">
        <v>303999999</v>
      </c>
      <c r="B9867" s="1" t="str">
        <f>VLOOKUP(A9867,[1]Maestra!A$1:C$746,2,0)</f>
        <v>ACTCMAGE8</v>
      </c>
      <c r="C9867" s="1" t="str">
        <f>VLOOKUP(A9867,[1]Maestra!A$1:C$746,3,0)</f>
        <v>TC Mastercard Generico</v>
      </c>
      <c r="D9867" s="1" t="s">
        <v>30</v>
      </c>
      <c r="E9867" s="1" t="s">
        <v>505</v>
      </c>
      <c r="F9867" s="1" t="s">
        <v>20</v>
      </c>
      <c r="G9867" s="1">
        <v>306</v>
      </c>
      <c r="H9867" s="1" t="s">
        <v>507</v>
      </c>
      <c r="I9867" s="1">
        <v>9999</v>
      </c>
      <c r="J9867" s="1">
        <v>9999</v>
      </c>
      <c r="K9867" s="1" t="s">
        <v>329</v>
      </c>
      <c r="Q9867" s="2" t="s">
        <v>37</v>
      </c>
      <c r="R9867" s="1" t="s">
        <v>508</v>
      </c>
      <c r="S9867" s="1" t="str">
        <f t="shared" si="315"/>
        <v>JCC|BC|SAT|306|CA|CIVA|</v>
      </c>
      <c r="T9867" s="2" t="str">
        <f t="shared" si="316"/>
        <v>OK</v>
      </c>
    </row>
    <row r="9868" spans="1:20" x14ac:dyDescent="0.25">
      <c r="A9868" s="1">
        <v>303999999</v>
      </c>
      <c r="B9868" s="1" t="str">
        <f>VLOOKUP(A9868,[1]Maestra!A$1:C$746,2,0)</f>
        <v>ACTCMAGE8</v>
      </c>
      <c r="C9868" s="1" t="str">
        <f>VLOOKUP(A9868,[1]Maestra!A$1:C$746,3,0)</f>
        <v>TC Mastercard Generico</v>
      </c>
      <c r="D9868" s="1" t="s">
        <v>30</v>
      </c>
      <c r="E9868" s="1" t="s">
        <v>505</v>
      </c>
      <c r="F9868" s="1" t="s">
        <v>20</v>
      </c>
      <c r="G9868" s="1">
        <v>306</v>
      </c>
      <c r="H9868" s="1" t="s">
        <v>507</v>
      </c>
      <c r="I9868" s="1">
        <v>9999</v>
      </c>
      <c r="J9868" s="1">
        <v>9999</v>
      </c>
      <c r="K9868" s="1" t="s">
        <v>325</v>
      </c>
      <c r="Q9868" s="2" t="s">
        <v>37</v>
      </c>
      <c r="R9868" s="1" t="s">
        <v>508</v>
      </c>
      <c r="S9868" s="1" t="str">
        <f t="shared" si="315"/>
        <v>JCC|BC|SAT|306|CA|CMED|</v>
      </c>
      <c r="T9868" s="2" t="str">
        <f t="shared" si="316"/>
        <v>OK</v>
      </c>
    </row>
    <row r="9869" spans="1:20" x14ac:dyDescent="0.25">
      <c r="A9869" s="1">
        <v>303999999</v>
      </c>
      <c r="B9869" s="1" t="str">
        <f>VLOOKUP(A9869,[1]Maestra!A$1:C$746,2,0)</f>
        <v>ACTCMAGE8</v>
      </c>
      <c r="C9869" s="1" t="str">
        <f>VLOOKUP(A9869,[1]Maestra!A$1:C$746,3,0)</f>
        <v>TC Mastercard Generico</v>
      </c>
      <c r="D9869" s="1" t="s">
        <v>30</v>
      </c>
      <c r="E9869" s="1" t="s">
        <v>505</v>
      </c>
      <c r="F9869" s="1" t="s">
        <v>20</v>
      </c>
      <c r="G9869" s="1">
        <v>306</v>
      </c>
      <c r="H9869" s="1" t="s">
        <v>507</v>
      </c>
      <c r="I9869" s="1">
        <v>9999</v>
      </c>
      <c r="J9869" s="1">
        <v>9999</v>
      </c>
      <c r="K9869" s="1" t="s">
        <v>330</v>
      </c>
      <c r="Q9869" s="2" t="s">
        <v>37</v>
      </c>
      <c r="R9869" s="1" t="s">
        <v>508</v>
      </c>
      <c r="S9869" s="1" t="str">
        <f t="shared" si="315"/>
        <v>JCC|BC|SAT|306|CA|CMIE|</v>
      </c>
      <c r="T9869" s="2" t="str">
        <f t="shared" si="316"/>
        <v>OK</v>
      </c>
    </row>
    <row r="9870" spans="1:20" x14ac:dyDescent="0.25">
      <c r="A9870" s="1">
        <v>303999999</v>
      </c>
      <c r="B9870" s="1" t="str">
        <f>VLOOKUP(A9870,[1]Maestra!A$1:C$746,2,0)</f>
        <v>ACTCMAGE8</v>
      </c>
      <c r="C9870" s="1" t="str">
        <f>VLOOKUP(A9870,[1]Maestra!A$1:C$746,3,0)</f>
        <v>TC Mastercard Generico</v>
      </c>
      <c r="D9870" s="1" t="s">
        <v>30</v>
      </c>
      <c r="E9870" s="1" t="s">
        <v>505</v>
      </c>
      <c r="F9870" s="1" t="s">
        <v>20</v>
      </c>
      <c r="G9870" s="1">
        <v>306</v>
      </c>
      <c r="H9870" s="1" t="s">
        <v>507</v>
      </c>
      <c r="I9870" s="1">
        <v>9999</v>
      </c>
      <c r="J9870" s="1">
        <v>9999</v>
      </c>
      <c r="K9870" s="1" t="s">
        <v>331</v>
      </c>
      <c r="Q9870" s="2" t="s">
        <v>37</v>
      </c>
      <c r="R9870" s="1" t="s">
        <v>508</v>
      </c>
      <c r="S9870" s="1" t="str">
        <f t="shared" si="315"/>
        <v>JCC|BC|SAT|306|CA|CPEM|</v>
      </c>
      <c r="T9870" s="2" t="str">
        <f t="shared" si="316"/>
        <v>OK</v>
      </c>
    </row>
    <row r="9871" spans="1:20" x14ac:dyDescent="0.25">
      <c r="A9871" s="1">
        <v>303999999</v>
      </c>
      <c r="B9871" s="1" t="str">
        <f>VLOOKUP(A9871,[1]Maestra!A$1:C$746,2,0)</f>
        <v>ACTCMAGE8</v>
      </c>
      <c r="C9871" s="1" t="str">
        <f>VLOOKUP(A9871,[1]Maestra!A$1:C$746,3,0)</f>
        <v>TC Mastercard Generico</v>
      </c>
      <c r="D9871" s="1" t="s">
        <v>30</v>
      </c>
      <c r="E9871" s="1" t="s">
        <v>505</v>
      </c>
      <c r="F9871" s="1" t="s">
        <v>20</v>
      </c>
      <c r="G9871" s="1">
        <v>306</v>
      </c>
      <c r="H9871" s="1" t="s">
        <v>509</v>
      </c>
      <c r="I9871" s="1">
        <v>9999</v>
      </c>
      <c r="J9871" s="1">
        <v>9999</v>
      </c>
      <c r="K9871" s="1" t="s">
        <v>327</v>
      </c>
      <c r="Q9871" s="2" t="s">
        <v>37</v>
      </c>
      <c r="R9871" s="1" t="s">
        <v>508</v>
      </c>
      <c r="S9871" s="1" t="str">
        <f t="shared" si="315"/>
        <v>JCC|BC|SAT|306|CS|CCOR|</v>
      </c>
      <c r="T9871" s="2" t="str">
        <f t="shared" si="316"/>
        <v>OK</v>
      </c>
    </row>
    <row r="9872" spans="1:20" x14ac:dyDescent="0.25">
      <c r="A9872" s="1">
        <v>303999999</v>
      </c>
      <c r="B9872" s="1" t="str">
        <f>VLOOKUP(A9872,[1]Maestra!A$1:C$746,2,0)</f>
        <v>ACTCMAGE8</v>
      </c>
      <c r="C9872" s="1" t="str">
        <f>VLOOKUP(A9872,[1]Maestra!A$1:C$746,3,0)</f>
        <v>TC Mastercard Generico</v>
      </c>
      <c r="D9872" s="1" t="s">
        <v>30</v>
      </c>
      <c r="E9872" s="1" t="s">
        <v>505</v>
      </c>
      <c r="F9872" s="1" t="s">
        <v>20</v>
      </c>
      <c r="G9872" s="1">
        <v>306</v>
      </c>
      <c r="H9872" s="1" t="s">
        <v>509</v>
      </c>
      <c r="I9872" s="1">
        <v>9999</v>
      </c>
      <c r="J9872" s="1">
        <v>9999</v>
      </c>
      <c r="K9872" s="1" t="s">
        <v>323</v>
      </c>
      <c r="Q9872" s="2" t="s">
        <v>37</v>
      </c>
      <c r="R9872" s="1" t="s">
        <v>508</v>
      </c>
      <c r="S9872" s="1" t="str">
        <f t="shared" si="315"/>
        <v>JCC|BC|SAT|306|CS|CESP|</v>
      </c>
      <c r="T9872" s="2" t="str">
        <f t="shared" si="316"/>
        <v>OK</v>
      </c>
    </row>
    <row r="9873" spans="1:20" x14ac:dyDescent="0.25">
      <c r="A9873" s="1">
        <v>303999999</v>
      </c>
      <c r="B9873" s="1" t="str">
        <f>VLOOKUP(A9873,[1]Maestra!A$1:C$746,2,0)</f>
        <v>ACTCMAGE8</v>
      </c>
      <c r="C9873" s="1" t="str">
        <f>VLOOKUP(A9873,[1]Maestra!A$1:C$746,3,0)</f>
        <v>TC Mastercard Generico</v>
      </c>
      <c r="D9873" s="1" t="s">
        <v>30</v>
      </c>
      <c r="E9873" s="1" t="s">
        <v>505</v>
      </c>
      <c r="F9873" s="1" t="s">
        <v>20</v>
      </c>
      <c r="G9873" s="1">
        <v>306</v>
      </c>
      <c r="H9873" s="1" t="s">
        <v>509</v>
      </c>
      <c r="I9873" s="1">
        <v>9999</v>
      </c>
      <c r="J9873" s="1">
        <v>9999</v>
      </c>
      <c r="K9873" s="1" t="s">
        <v>328</v>
      </c>
      <c r="Q9873" s="2" t="s">
        <v>37</v>
      </c>
      <c r="R9873" s="1" t="s">
        <v>508</v>
      </c>
      <c r="S9873" s="1" t="str">
        <f t="shared" si="315"/>
        <v>JCC|BC|SAT|306|CS|CGEM|</v>
      </c>
      <c r="T9873" s="2" t="str">
        <f t="shared" si="316"/>
        <v>OK</v>
      </c>
    </row>
    <row r="9874" spans="1:20" x14ac:dyDescent="0.25">
      <c r="A9874" s="1">
        <v>303999999</v>
      </c>
      <c r="B9874" s="1" t="str">
        <f>VLOOKUP(A9874,[1]Maestra!A$1:C$746,2,0)</f>
        <v>ACTCMAGE8</v>
      </c>
      <c r="C9874" s="1" t="str">
        <f>VLOOKUP(A9874,[1]Maestra!A$1:C$746,3,0)</f>
        <v>TC Mastercard Generico</v>
      </c>
      <c r="D9874" s="1" t="s">
        <v>30</v>
      </c>
      <c r="E9874" s="1" t="s">
        <v>505</v>
      </c>
      <c r="F9874" s="1" t="s">
        <v>20</v>
      </c>
      <c r="G9874" s="1">
        <v>306</v>
      </c>
      <c r="H9874" s="1" t="s">
        <v>509</v>
      </c>
      <c r="I9874" s="1">
        <v>9999</v>
      </c>
      <c r="J9874" s="1">
        <v>9999</v>
      </c>
      <c r="K9874" s="1" t="s">
        <v>329</v>
      </c>
      <c r="Q9874" s="2" t="s">
        <v>37</v>
      </c>
      <c r="R9874" s="1" t="s">
        <v>508</v>
      </c>
      <c r="S9874" s="1" t="str">
        <f t="shared" si="315"/>
        <v>JCC|BC|SAT|306|CS|CIVA|</v>
      </c>
      <c r="T9874" s="2" t="str">
        <f t="shared" si="316"/>
        <v>OK</v>
      </c>
    </row>
    <row r="9875" spans="1:20" x14ac:dyDescent="0.25">
      <c r="A9875" s="1">
        <v>303999999</v>
      </c>
      <c r="B9875" s="1" t="str">
        <f>VLOOKUP(A9875,[1]Maestra!A$1:C$746,2,0)</f>
        <v>ACTCMAGE8</v>
      </c>
      <c r="C9875" s="1" t="str">
        <f>VLOOKUP(A9875,[1]Maestra!A$1:C$746,3,0)</f>
        <v>TC Mastercard Generico</v>
      </c>
      <c r="D9875" s="1" t="s">
        <v>30</v>
      </c>
      <c r="E9875" s="1" t="s">
        <v>505</v>
      </c>
      <c r="F9875" s="1" t="s">
        <v>20</v>
      </c>
      <c r="G9875" s="1">
        <v>306</v>
      </c>
      <c r="H9875" s="1" t="s">
        <v>509</v>
      </c>
      <c r="I9875" s="1">
        <v>9999</v>
      </c>
      <c r="J9875" s="1">
        <v>9999</v>
      </c>
      <c r="K9875" s="1" t="s">
        <v>325</v>
      </c>
      <c r="Q9875" s="2" t="s">
        <v>37</v>
      </c>
      <c r="R9875" s="1" t="s">
        <v>508</v>
      </c>
      <c r="S9875" s="1" t="str">
        <f t="shared" si="315"/>
        <v>JCC|BC|SAT|306|CS|CMED|</v>
      </c>
      <c r="T9875" s="2" t="str">
        <f t="shared" si="316"/>
        <v>OK</v>
      </c>
    </row>
    <row r="9876" spans="1:20" x14ac:dyDescent="0.25">
      <c r="A9876" s="1">
        <v>303999999</v>
      </c>
      <c r="B9876" s="1" t="str">
        <f>VLOOKUP(A9876,[1]Maestra!A$1:C$746,2,0)</f>
        <v>ACTCMAGE8</v>
      </c>
      <c r="C9876" s="1" t="str">
        <f>VLOOKUP(A9876,[1]Maestra!A$1:C$746,3,0)</f>
        <v>TC Mastercard Generico</v>
      </c>
      <c r="D9876" s="1" t="s">
        <v>30</v>
      </c>
      <c r="E9876" s="1" t="s">
        <v>505</v>
      </c>
      <c r="F9876" s="1" t="s">
        <v>20</v>
      </c>
      <c r="G9876" s="1">
        <v>306</v>
      </c>
      <c r="H9876" s="1" t="s">
        <v>509</v>
      </c>
      <c r="I9876" s="1">
        <v>9999</v>
      </c>
      <c r="J9876" s="1">
        <v>9999</v>
      </c>
      <c r="K9876" s="1" t="s">
        <v>330</v>
      </c>
      <c r="Q9876" s="2" t="s">
        <v>37</v>
      </c>
      <c r="R9876" s="1" t="s">
        <v>508</v>
      </c>
      <c r="S9876" s="1" t="str">
        <f t="shared" si="315"/>
        <v>JCC|BC|SAT|306|CS|CMIE|</v>
      </c>
      <c r="T9876" s="2" t="str">
        <f t="shared" si="316"/>
        <v>OK</v>
      </c>
    </row>
    <row r="9877" spans="1:20" x14ac:dyDescent="0.25">
      <c r="A9877" s="1">
        <v>303999999</v>
      </c>
      <c r="B9877" s="1" t="str">
        <f>VLOOKUP(A9877,[1]Maestra!A$1:C$746,2,0)</f>
        <v>ACTCMAGE8</v>
      </c>
      <c r="C9877" s="1" t="str">
        <f>VLOOKUP(A9877,[1]Maestra!A$1:C$746,3,0)</f>
        <v>TC Mastercard Generico</v>
      </c>
      <c r="D9877" s="1" t="s">
        <v>30</v>
      </c>
      <c r="E9877" s="1" t="s">
        <v>505</v>
      </c>
      <c r="F9877" s="1" t="s">
        <v>20</v>
      </c>
      <c r="G9877" s="1">
        <v>306</v>
      </c>
      <c r="H9877" s="1" t="s">
        <v>509</v>
      </c>
      <c r="I9877" s="1">
        <v>9999</v>
      </c>
      <c r="J9877" s="1">
        <v>9999</v>
      </c>
      <c r="K9877" s="1" t="s">
        <v>331</v>
      </c>
      <c r="Q9877" s="2" t="s">
        <v>37</v>
      </c>
      <c r="R9877" s="1" t="s">
        <v>508</v>
      </c>
      <c r="S9877" s="1" t="str">
        <f t="shared" si="315"/>
        <v>JCC|BC|SAT|306|CS|CPEM|</v>
      </c>
      <c r="T9877" s="2" t="str">
        <f t="shared" si="316"/>
        <v>OK</v>
      </c>
    </row>
    <row r="9878" spans="1:20" x14ac:dyDescent="0.25">
      <c r="A9878" s="1">
        <v>303999999</v>
      </c>
      <c r="B9878" s="1" t="str">
        <f>VLOOKUP(A9878,[1]Maestra!A$1:C$746,2,0)</f>
        <v>ACTCMAGE8</v>
      </c>
      <c r="C9878" s="1" t="str">
        <f>VLOOKUP(A9878,[1]Maestra!A$1:C$746,3,0)</f>
        <v>TC Mastercard Generico</v>
      </c>
      <c r="D9878" s="1" t="s">
        <v>30</v>
      </c>
      <c r="E9878" s="1" t="s">
        <v>505</v>
      </c>
      <c r="F9878" s="1" t="s">
        <v>20</v>
      </c>
      <c r="G9878" s="1">
        <v>306</v>
      </c>
      <c r="H9878" s="1" t="s">
        <v>510</v>
      </c>
      <c r="I9878" s="1">
        <v>9999</v>
      </c>
      <c r="J9878" s="1">
        <v>9999</v>
      </c>
      <c r="K9878" s="1" t="s">
        <v>325</v>
      </c>
      <c r="Q9878" s="2" t="s">
        <v>37</v>
      </c>
      <c r="R9878" s="1" t="s">
        <v>508</v>
      </c>
      <c r="S9878" s="1" t="str">
        <f t="shared" si="315"/>
        <v>JCC|BC|SAT|306|JU|CMED|</v>
      </c>
      <c r="T9878" s="2" t="str">
        <f t="shared" si="316"/>
        <v>OK</v>
      </c>
    </row>
    <row r="9879" spans="1:20" x14ac:dyDescent="0.25">
      <c r="A9879" s="1">
        <v>303999999</v>
      </c>
      <c r="B9879" s="1" t="str">
        <f>VLOOKUP(A9879,[1]Maestra!A$1:C$746,2,0)</f>
        <v>ACTCMAGE8</v>
      </c>
      <c r="C9879" s="1" t="str">
        <f>VLOOKUP(A9879,[1]Maestra!A$1:C$746,3,0)</f>
        <v>TC Mastercard Generico</v>
      </c>
      <c r="D9879" s="1" t="s">
        <v>30</v>
      </c>
      <c r="E9879" s="1" t="s">
        <v>505</v>
      </c>
      <c r="F9879" s="1" t="s">
        <v>20</v>
      </c>
      <c r="G9879" s="1">
        <v>306</v>
      </c>
      <c r="H9879" s="1" t="s">
        <v>510</v>
      </c>
      <c r="I9879" s="1">
        <v>9999</v>
      </c>
      <c r="J9879" s="1">
        <v>9999</v>
      </c>
      <c r="K9879" s="1" t="s">
        <v>330</v>
      </c>
      <c r="Q9879" s="2" t="s">
        <v>37</v>
      </c>
      <c r="R9879" s="1" t="s">
        <v>508</v>
      </c>
      <c r="S9879" s="1" t="str">
        <f t="shared" si="315"/>
        <v>JCC|BC|SAT|306|JU|CMIE|</v>
      </c>
      <c r="T9879" s="2" t="str">
        <f t="shared" si="316"/>
        <v>OK</v>
      </c>
    </row>
    <row r="9880" spans="1:20" x14ac:dyDescent="0.25">
      <c r="A9880" s="1">
        <v>303999999</v>
      </c>
      <c r="B9880" s="1" t="str">
        <f>VLOOKUP(A9880,[1]Maestra!A$1:C$746,2,0)</f>
        <v>ACTCMAGE8</v>
      </c>
      <c r="C9880" s="1" t="str">
        <f>VLOOKUP(A9880,[1]Maestra!A$1:C$746,3,0)</f>
        <v>TC Mastercard Generico</v>
      </c>
      <c r="D9880" s="1" t="s">
        <v>30</v>
      </c>
      <c r="E9880" s="1" t="s">
        <v>505</v>
      </c>
      <c r="F9880" s="1" t="s">
        <v>20</v>
      </c>
      <c r="G9880" s="1">
        <v>306</v>
      </c>
      <c r="H9880" s="1" t="s">
        <v>510</v>
      </c>
      <c r="I9880" s="1">
        <v>9999</v>
      </c>
      <c r="J9880" s="1">
        <v>9999</v>
      </c>
      <c r="K9880" s="1" t="s">
        <v>331</v>
      </c>
      <c r="Q9880" s="2" t="s">
        <v>37</v>
      </c>
      <c r="R9880" s="1" t="s">
        <v>508</v>
      </c>
      <c r="S9880" s="1" t="str">
        <f t="shared" si="315"/>
        <v>JCC|BC|SAT|306|JU|CPEM|</v>
      </c>
      <c r="T9880" s="2" t="str">
        <f t="shared" si="316"/>
        <v>OK</v>
      </c>
    </row>
    <row r="9881" spans="1:20" x14ac:dyDescent="0.25">
      <c r="A9881" s="1">
        <v>303999999</v>
      </c>
      <c r="B9881" s="1" t="str">
        <f>VLOOKUP(A9881,[1]Maestra!A$1:C$746,2,0)</f>
        <v>ACTCMAGE8</v>
      </c>
      <c r="C9881" s="1" t="str">
        <f>VLOOKUP(A9881,[1]Maestra!A$1:C$746,3,0)</f>
        <v>TC Mastercard Generico</v>
      </c>
      <c r="D9881" s="1" t="s">
        <v>30</v>
      </c>
      <c r="E9881" s="1" t="s">
        <v>505</v>
      </c>
      <c r="F9881" s="1" t="s">
        <v>20</v>
      </c>
      <c r="G9881" s="1">
        <v>306</v>
      </c>
      <c r="H9881" s="1" t="s">
        <v>511</v>
      </c>
      <c r="I9881" s="1">
        <v>9999</v>
      </c>
      <c r="J9881" s="1">
        <v>9999</v>
      </c>
      <c r="K9881" s="1" t="s">
        <v>327</v>
      </c>
      <c r="Q9881" s="2" t="s">
        <v>37</v>
      </c>
      <c r="R9881" s="1" t="s">
        <v>508</v>
      </c>
      <c r="S9881" s="1" t="str">
        <f t="shared" si="315"/>
        <v>JCC|BC|SAT|306|PJ|CCOR|</v>
      </c>
      <c r="T9881" s="2" t="str">
        <f t="shared" si="316"/>
        <v>OK</v>
      </c>
    </row>
    <row r="9882" spans="1:20" x14ac:dyDescent="0.25">
      <c r="A9882" s="1">
        <v>303999999</v>
      </c>
      <c r="B9882" s="1" t="str">
        <f>VLOOKUP(A9882,[1]Maestra!A$1:C$746,2,0)</f>
        <v>ACTCMAGE8</v>
      </c>
      <c r="C9882" s="1" t="str">
        <f>VLOOKUP(A9882,[1]Maestra!A$1:C$746,3,0)</f>
        <v>TC Mastercard Generico</v>
      </c>
      <c r="D9882" s="1" t="s">
        <v>30</v>
      </c>
      <c r="E9882" s="1" t="s">
        <v>505</v>
      </c>
      <c r="F9882" s="1" t="s">
        <v>20</v>
      </c>
      <c r="G9882" s="1">
        <v>306</v>
      </c>
      <c r="H9882" s="1" t="s">
        <v>511</v>
      </c>
      <c r="I9882" s="1">
        <v>9999</v>
      </c>
      <c r="J9882" s="1">
        <v>9999</v>
      </c>
      <c r="K9882" s="1" t="s">
        <v>323</v>
      </c>
      <c r="Q9882" s="2" t="s">
        <v>37</v>
      </c>
      <c r="R9882" s="1" t="s">
        <v>508</v>
      </c>
      <c r="S9882" s="1" t="str">
        <f t="shared" si="315"/>
        <v>JCC|BC|SAT|306|PJ|CESP|</v>
      </c>
      <c r="T9882" s="2" t="str">
        <f t="shared" si="316"/>
        <v>OK</v>
      </c>
    </row>
    <row r="9883" spans="1:20" x14ac:dyDescent="0.25">
      <c r="A9883" s="1">
        <v>303999999</v>
      </c>
      <c r="B9883" s="1" t="str">
        <f>VLOOKUP(A9883,[1]Maestra!A$1:C$746,2,0)</f>
        <v>ACTCMAGE8</v>
      </c>
      <c r="C9883" s="1" t="str">
        <f>VLOOKUP(A9883,[1]Maestra!A$1:C$746,3,0)</f>
        <v>TC Mastercard Generico</v>
      </c>
      <c r="D9883" s="1" t="s">
        <v>30</v>
      </c>
      <c r="E9883" s="1" t="s">
        <v>505</v>
      </c>
      <c r="F9883" s="1" t="s">
        <v>20</v>
      </c>
      <c r="G9883" s="1">
        <v>306</v>
      </c>
      <c r="H9883" s="1" t="s">
        <v>511</v>
      </c>
      <c r="I9883" s="1">
        <v>9999</v>
      </c>
      <c r="J9883" s="1">
        <v>9999</v>
      </c>
      <c r="K9883" s="1" t="s">
        <v>328</v>
      </c>
      <c r="Q9883" s="2" t="s">
        <v>37</v>
      </c>
      <c r="R9883" s="1" t="s">
        <v>508</v>
      </c>
      <c r="S9883" s="1" t="str">
        <f t="shared" si="315"/>
        <v>JCC|BC|SAT|306|PJ|CGEM|</v>
      </c>
      <c r="T9883" s="2" t="str">
        <f t="shared" si="316"/>
        <v>OK</v>
      </c>
    </row>
    <row r="9884" spans="1:20" x14ac:dyDescent="0.25">
      <c r="A9884" s="1">
        <v>303999999</v>
      </c>
      <c r="B9884" s="1" t="str">
        <f>VLOOKUP(A9884,[1]Maestra!A$1:C$746,2,0)</f>
        <v>ACTCMAGE8</v>
      </c>
      <c r="C9884" s="1" t="str">
        <f>VLOOKUP(A9884,[1]Maestra!A$1:C$746,3,0)</f>
        <v>TC Mastercard Generico</v>
      </c>
      <c r="D9884" s="1" t="s">
        <v>30</v>
      </c>
      <c r="E9884" s="1" t="s">
        <v>505</v>
      </c>
      <c r="F9884" s="1" t="s">
        <v>20</v>
      </c>
      <c r="G9884" s="1">
        <v>306</v>
      </c>
      <c r="H9884" s="1" t="s">
        <v>511</v>
      </c>
      <c r="I9884" s="1">
        <v>9999</v>
      </c>
      <c r="J9884" s="1">
        <v>9999</v>
      </c>
      <c r="K9884" s="1" t="s">
        <v>325</v>
      </c>
      <c r="Q9884" s="2" t="s">
        <v>37</v>
      </c>
      <c r="R9884" s="1" t="s">
        <v>508</v>
      </c>
      <c r="S9884" s="1" t="str">
        <f t="shared" si="315"/>
        <v>JCC|BC|SAT|306|PJ|CMED|</v>
      </c>
      <c r="T9884" s="2" t="str">
        <f t="shared" si="316"/>
        <v>OK</v>
      </c>
    </row>
    <row r="9885" spans="1:20" x14ac:dyDescent="0.25">
      <c r="A9885" s="1">
        <v>303999999</v>
      </c>
      <c r="B9885" s="1" t="str">
        <f>VLOOKUP(A9885,[1]Maestra!A$1:C$746,2,0)</f>
        <v>ACTCMAGE8</v>
      </c>
      <c r="C9885" s="1" t="str">
        <f>VLOOKUP(A9885,[1]Maestra!A$1:C$746,3,0)</f>
        <v>TC Mastercard Generico</v>
      </c>
      <c r="D9885" s="1" t="s">
        <v>30</v>
      </c>
      <c r="E9885" s="1" t="s">
        <v>505</v>
      </c>
      <c r="F9885" s="1" t="s">
        <v>20</v>
      </c>
      <c r="G9885" s="1">
        <v>306</v>
      </c>
      <c r="H9885" s="1" t="s">
        <v>511</v>
      </c>
      <c r="I9885" s="1">
        <v>9999</v>
      </c>
      <c r="J9885" s="1">
        <v>9999</v>
      </c>
      <c r="K9885" s="1" t="s">
        <v>330</v>
      </c>
      <c r="Q9885" s="2" t="s">
        <v>37</v>
      </c>
      <c r="R9885" s="1" t="s">
        <v>508</v>
      </c>
      <c r="S9885" s="1" t="str">
        <f t="shared" si="315"/>
        <v>JCC|BC|SAT|306|PJ|CMIE|</v>
      </c>
      <c r="T9885" s="2" t="str">
        <f t="shared" si="316"/>
        <v>OK</v>
      </c>
    </row>
    <row r="9886" spans="1:20" x14ac:dyDescent="0.25">
      <c r="A9886" s="1">
        <v>303999999</v>
      </c>
      <c r="B9886" s="1" t="str">
        <f>VLOOKUP(A9886,[1]Maestra!A$1:C$746,2,0)</f>
        <v>ACTCMAGE8</v>
      </c>
      <c r="C9886" s="1" t="str">
        <f>VLOOKUP(A9886,[1]Maestra!A$1:C$746,3,0)</f>
        <v>TC Mastercard Generico</v>
      </c>
      <c r="D9886" s="1" t="s">
        <v>30</v>
      </c>
      <c r="E9886" s="1" t="s">
        <v>505</v>
      </c>
      <c r="F9886" s="1" t="s">
        <v>20</v>
      </c>
      <c r="G9886" s="1">
        <v>306</v>
      </c>
      <c r="H9886" s="1" t="s">
        <v>511</v>
      </c>
      <c r="I9886" s="1">
        <v>9999</v>
      </c>
      <c r="J9886" s="1">
        <v>9999</v>
      </c>
      <c r="K9886" s="1" t="s">
        <v>331</v>
      </c>
      <c r="Q9886" s="2" t="s">
        <v>37</v>
      </c>
      <c r="R9886" s="1" t="s">
        <v>508</v>
      </c>
      <c r="S9886" s="1" t="str">
        <f t="shared" si="315"/>
        <v>JCC|BC|SAT|306|PJ|CPEM|</v>
      </c>
      <c r="T9886" s="2" t="str">
        <f t="shared" si="316"/>
        <v>OK</v>
      </c>
    </row>
    <row r="9887" spans="1:20" x14ac:dyDescent="0.25">
      <c r="A9887" s="1">
        <v>301999999</v>
      </c>
      <c r="B9887" s="1" t="str">
        <f>VLOOKUP(A9887,[1]Maestra!A$1:C$746,2,0)</f>
        <v>ACTCVIGE8</v>
      </c>
      <c r="C9887" s="1" t="str">
        <f>VLOOKUP(A9887,[1]Maestra!A$1:C$746,3,0)</f>
        <v>TC Visa Generico</v>
      </c>
      <c r="D9887" s="1" t="s">
        <v>30</v>
      </c>
      <c r="E9887" s="1" t="s">
        <v>505</v>
      </c>
      <c r="F9887" s="1" t="s">
        <v>20</v>
      </c>
      <c r="G9887" s="1">
        <v>308</v>
      </c>
      <c r="H9887" s="1" t="s">
        <v>507</v>
      </c>
      <c r="I9887" s="1">
        <v>9999</v>
      </c>
      <c r="J9887" s="1">
        <v>9999</v>
      </c>
      <c r="K9887" s="1" t="s">
        <v>327</v>
      </c>
      <c r="Q9887" s="2" t="s">
        <v>37</v>
      </c>
      <c r="R9887" s="1" t="s">
        <v>508</v>
      </c>
      <c r="S9887" s="1" t="str">
        <f t="shared" si="315"/>
        <v>JCC|BC|SAT|308|CA|CCOR|</v>
      </c>
      <c r="T9887" s="2" t="str">
        <f t="shared" si="316"/>
        <v>OK</v>
      </c>
    </row>
    <row r="9888" spans="1:20" x14ac:dyDescent="0.25">
      <c r="A9888" s="1">
        <v>301999999</v>
      </c>
      <c r="B9888" s="1" t="str">
        <f>VLOOKUP(A9888,[1]Maestra!A$1:C$746,2,0)</f>
        <v>ACTCVIGE8</v>
      </c>
      <c r="C9888" s="1" t="str">
        <f>VLOOKUP(A9888,[1]Maestra!A$1:C$746,3,0)</f>
        <v>TC Visa Generico</v>
      </c>
      <c r="D9888" s="1" t="s">
        <v>30</v>
      </c>
      <c r="E9888" s="1" t="s">
        <v>505</v>
      </c>
      <c r="F9888" s="1" t="s">
        <v>20</v>
      </c>
      <c r="G9888" s="1">
        <v>308</v>
      </c>
      <c r="H9888" s="1" t="s">
        <v>507</v>
      </c>
      <c r="I9888" s="1">
        <v>9999</v>
      </c>
      <c r="J9888" s="1">
        <v>9999</v>
      </c>
      <c r="K9888" s="1" t="s">
        <v>323</v>
      </c>
      <c r="Q9888" s="2" t="s">
        <v>37</v>
      </c>
      <c r="R9888" s="1" t="s">
        <v>508</v>
      </c>
      <c r="S9888" s="1" t="str">
        <f t="shared" si="315"/>
        <v>JCC|BC|SAT|308|CA|CESP|</v>
      </c>
      <c r="T9888" s="2" t="str">
        <f t="shared" si="316"/>
        <v>OK</v>
      </c>
    </row>
    <row r="9889" spans="1:20" x14ac:dyDescent="0.25">
      <c r="A9889" s="1">
        <v>301999999</v>
      </c>
      <c r="B9889" s="1" t="str">
        <f>VLOOKUP(A9889,[1]Maestra!A$1:C$746,2,0)</f>
        <v>ACTCVIGE8</v>
      </c>
      <c r="C9889" s="1" t="str">
        <f>VLOOKUP(A9889,[1]Maestra!A$1:C$746,3,0)</f>
        <v>TC Visa Generico</v>
      </c>
      <c r="D9889" s="1" t="s">
        <v>30</v>
      </c>
      <c r="E9889" s="1" t="s">
        <v>505</v>
      </c>
      <c r="F9889" s="1" t="s">
        <v>20</v>
      </c>
      <c r="G9889" s="1">
        <v>308</v>
      </c>
      <c r="H9889" s="1" t="s">
        <v>507</v>
      </c>
      <c r="I9889" s="1">
        <v>9999</v>
      </c>
      <c r="J9889" s="1">
        <v>9999</v>
      </c>
      <c r="K9889" s="1" t="s">
        <v>328</v>
      </c>
      <c r="Q9889" s="2" t="s">
        <v>37</v>
      </c>
      <c r="R9889" s="1" t="s">
        <v>508</v>
      </c>
      <c r="S9889" s="1" t="str">
        <f t="shared" si="315"/>
        <v>JCC|BC|SAT|308|CA|CGEM|</v>
      </c>
      <c r="T9889" s="2" t="str">
        <f t="shared" si="316"/>
        <v>OK</v>
      </c>
    </row>
    <row r="9890" spans="1:20" x14ac:dyDescent="0.25">
      <c r="A9890" s="1">
        <v>301999999</v>
      </c>
      <c r="B9890" s="1" t="str">
        <f>VLOOKUP(A9890,[1]Maestra!A$1:C$746,2,0)</f>
        <v>ACTCVIGE8</v>
      </c>
      <c r="C9890" s="1" t="str">
        <f>VLOOKUP(A9890,[1]Maestra!A$1:C$746,3,0)</f>
        <v>TC Visa Generico</v>
      </c>
      <c r="D9890" s="1" t="s">
        <v>30</v>
      </c>
      <c r="E9890" s="1" t="s">
        <v>505</v>
      </c>
      <c r="F9890" s="1" t="s">
        <v>20</v>
      </c>
      <c r="G9890" s="1">
        <v>308</v>
      </c>
      <c r="H9890" s="1" t="s">
        <v>507</v>
      </c>
      <c r="I9890" s="1">
        <v>9999</v>
      </c>
      <c r="J9890" s="1">
        <v>9999</v>
      </c>
      <c r="K9890" s="1" t="s">
        <v>329</v>
      </c>
      <c r="Q9890" s="2" t="s">
        <v>37</v>
      </c>
      <c r="R9890" s="1" t="s">
        <v>508</v>
      </c>
      <c r="S9890" s="1" t="str">
        <f t="shared" si="315"/>
        <v>JCC|BC|SAT|308|CA|CIVA|</v>
      </c>
      <c r="T9890" s="2" t="str">
        <f t="shared" si="316"/>
        <v>OK</v>
      </c>
    </row>
    <row r="9891" spans="1:20" x14ac:dyDescent="0.25">
      <c r="A9891" s="1">
        <v>301999999</v>
      </c>
      <c r="B9891" s="1" t="str">
        <f>VLOOKUP(A9891,[1]Maestra!A$1:C$746,2,0)</f>
        <v>ACTCVIGE8</v>
      </c>
      <c r="C9891" s="1" t="str">
        <f>VLOOKUP(A9891,[1]Maestra!A$1:C$746,3,0)</f>
        <v>TC Visa Generico</v>
      </c>
      <c r="D9891" s="1" t="s">
        <v>30</v>
      </c>
      <c r="E9891" s="1" t="s">
        <v>505</v>
      </c>
      <c r="F9891" s="1" t="s">
        <v>20</v>
      </c>
      <c r="G9891" s="1">
        <v>308</v>
      </c>
      <c r="H9891" s="1" t="s">
        <v>507</v>
      </c>
      <c r="I9891" s="1">
        <v>9999</v>
      </c>
      <c r="J9891" s="1">
        <v>9999</v>
      </c>
      <c r="K9891" s="1" t="s">
        <v>325</v>
      </c>
      <c r="Q9891" s="2" t="s">
        <v>37</v>
      </c>
      <c r="R9891" s="1" t="s">
        <v>508</v>
      </c>
      <c r="S9891" s="1" t="str">
        <f t="shared" si="315"/>
        <v>JCC|BC|SAT|308|CA|CMED|</v>
      </c>
      <c r="T9891" s="2" t="str">
        <f t="shared" si="316"/>
        <v>OK</v>
      </c>
    </row>
    <row r="9892" spans="1:20" x14ac:dyDescent="0.25">
      <c r="A9892" s="1">
        <v>301999999</v>
      </c>
      <c r="B9892" s="1" t="str">
        <f>VLOOKUP(A9892,[1]Maestra!A$1:C$746,2,0)</f>
        <v>ACTCVIGE8</v>
      </c>
      <c r="C9892" s="1" t="str">
        <f>VLOOKUP(A9892,[1]Maestra!A$1:C$746,3,0)</f>
        <v>TC Visa Generico</v>
      </c>
      <c r="D9892" s="1" t="s">
        <v>30</v>
      </c>
      <c r="E9892" s="1" t="s">
        <v>505</v>
      </c>
      <c r="F9892" s="1" t="s">
        <v>20</v>
      </c>
      <c r="G9892" s="1">
        <v>308</v>
      </c>
      <c r="H9892" s="1" t="s">
        <v>507</v>
      </c>
      <c r="I9892" s="1">
        <v>9999</v>
      </c>
      <c r="J9892" s="1">
        <v>9999</v>
      </c>
      <c r="K9892" s="1" t="s">
        <v>330</v>
      </c>
      <c r="Q9892" s="2" t="s">
        <v>37</v>
      </c>
      <c r="R9892" s="1" t="s">
        <v>508</v>
      </c>
      <c r="S9892" s="1" t="str">
        <f t="shared" si="315"/>
        <v>JCC|BC|SAT|308|CA|CMIE|</v>
      </c>
      <c r="T9892" s="2" t="str">
        <f t="shared" si="316"/>
        <v>OK</v>
      </c>
    </row>
    <row r="9893" spans="1:20" x14ac:dyDescent="0.25">
      <c r="A9893" s="1">
        <v>301999999</v>
      </c>
      <c r="B9893" s="1" t="str">
        <f>VLOOKUP(A9893,[1]Maestra!A$1:C$746,2,0)</f>
        <v>ACTCVIGE8</v>
      </c>
      <c r="C9893" s="1" t="str">
        <f>VLOOKUP(A9893,[1]Maestra!A$1:C$746,3,0)</f>
        <v>TC Visa Generico</v>
      </c>
      <c r="D9893" s="1" t="s">
        <v>30</v>
      </c>
      <c r="E9893" s="1" t="s">
        <v>505</v>
      </c>
      <c r="F9893" s="1" t="s">
        <v>20</v>
      </c>
      <c r="G9893" s="1">
        <v>308</v>
      </c>
      <c r="H9893" s="1" t="s">
        <v>507</v>
      </c>
      <c r="I9893" s="1">
        <v>9999</v>
      </c>
      <c r="J9893" s="1">
        <v>9999</v>
      </c>
      <c r="K9893" s="1" t="s">
        <v>331</v>
      </c>
      <c r="Q9893" s="2" t="s">
        <v>37</v>
      </c>
      <c r="R9893" s="1" t="s">
        <v>508</v>
      </c>
      <c r="S9893" s="1" t="str">
        <f t="shared" si="315"/>
        <v>JCC|BC|SAT|308|CA|CPEM|</v>
      </c>
      <c r="T9893" s="2" t="str">
        <f t="shared" si="316"/>
        <v>OK</v>
      </c>
    </row>
    <row r="9894" spans="1:20" x14ac:dyDescent="0.25">
      <c r="A9894" s="1">
        <v>301999999</v>
      </c>
      <c r="B9894" s="1" t="str">
        <f>VLOOKUP(A9894,[1]Maestra!A$1:C$746,2,0)</f>
        <v>ACTCVIGE8</v>
      </c>
      <c r="C9894" s="1" t="str">
        <f>VLOOKUP(A9894,[1]Maestra!A$1:C$746,3,0)</f>
        <v>TC Visa Generico</v>
      </c>
      <c r="D9894" s="1" t="s">
        <v>30</v>
      </c>
      <c r="E9894" s="1" t="s">
        <v>505</v>
      </c>
      <c r="F9894" s="1" t="s">
        <v>20</v>
      </c>
      <c r="G9894" s="1">
        <v>308</v>
      </c>
      <c r="H9894" s="1" t="s">
        <v>509</v>
      </c>
      <c r="I9894" s="1">
        <v>9999</v>
      </c>
      <c r="J9894" s="1">
        <v>9999</v>
      </c>
      <c r="K9894" s="1" t="s">
        <v>327</v>
      </c>
      <c r="Q9894" s="2" t="s">
        <v>37</v>
      </c>
      <c r="R9894" s="1" t="s">
        <v>508</v>
      </c>
      <c r="S9894" s="1" t="str">
        <f t="shared" si="315"/>
        <v>JCC|BC|SAT|308|CS|CCOR|</v>
      </c>
      <c r="T9894" s="2" t="str">
        <f t="shared" si="316"/>
        <v>OK</v>
      </c>
    </row>
    <row r="9895" spans="1:20" x14ac:dyDescent="0.25">
      <c r="A9895" s="1">
        <v>301999999</v>
      </c>
      <c r="B9895" s="1" t="str">
        <f>VLOOKUP(A9895,[1]Maestra!A$1:C$746,2,0)</f>
        <v>ACTCVIGE8</v>
      </c>
      <c r="C9895" s="1" t="str">
        <f>VLOOKUP(A9895,[1]Maestra!A$1:C$746,3,0)</f>
        <v>TC Visa Generico</v>
      </c>
      <c r="D9895" s="1" t="s">
        <v>30</v>
      </c>
      <c r="E9895" s="1" t="s">
        <v>505</v>
      </c>
      <c r="F9895" s="1" t="s">
        <v>20</v>
      </c>
      <c r="G9895" s="1">
        <v>308</v>
      </c>
      <c r="H9895" s="1" t="s">
        <v>509</v>
      </c>
      <c r="I9895" s="1">
        <v>9999</v>
      </c>
      <c r="J9895" s="1">
        <v>9999</v>
      </c>
      <c r="K9895" s="1" t="s">
        <v>323</v>
      </c>
      <c r="Q9895" s="2" t="s">
        <v>37</v>
      </c>
      <c r="R9895" s="1" t="s">
        <v>508</v>
      </c>
      <c r="S9895" s="1" t="str">
        <f t="shared" si="315"/>
        <v>JCC|BC|SAT|308|CS|CESP|</v>
      </c>
      <c r="T9895" s="2" t="str">
        <f t="shared" si="316"/>
        <v>OK</v>
      </c>
    </row>
    <row r="9896" spans="1:20" x14ac:dyDescent="0.25">
      <c r="A9896" s="1">
        <v>301999999</v>
      </c>
      <c r="B9896" s="1" t="str">
        <f>VLOOKUP(A9896,[1]Maestra!A$1:C$746,2,0)</f>
        <v>ACTCVIGE8</v>
      </c>
      <c r="C9896" s="1" t="str">
        <f>VLOOKUP(A9896,[1]Maestra!A$1:C$746,3,0)</f>
        <v>TC Visa Generico</v>
      </c>
      <c r="D9896" s="1" t="s">
        <v>30</v>
      </c>
      <c r="E9896" s="1" t="s">
        <v>505</v>
      </c>
      <c r="F9896" s="1" t="s">
        <v>20</v>
      </c>
      <c r="G9896" s="1">
        <v>308</v>
      </c>
      <c r="H9896" s="1" t="s">
        <v>509</v>
      </c>
      <c r="I9896" s="1">
        <v>9999</v>
      </c>
      <c r="J9896" s="1">
        <v>9999</v>
      </c>
      <c r="K9896" s="1" t="s">
        <v>328</v>
      </c>
      <c r="Q9896" s="2" t="s">
        <v>37</v>
      </c>
      <c r="R9896" s="1" t="s">
        <v>508</v>
      </c>
      <c r="S9896" s="1" t="str">
        <f t="shared" si="315"/>
        <v>JCC|BC|SAT|308|CS|CGEM|</v>
      </c>
      <c r="T9896" s="2" t="str">
        <f t="shared" si="316"/>
        <v>OK</v>
      </c>
    </row>
    <row r="9897" spans="1:20" x14ac:dyDescent="0.25">
      <c r="A9897" s="1">
        <v>301999999</v>
      </c>
      <c r="B9897" s="1" t="str">
        <f>VLOOKUP(A9897,[1]Maestra!A$1:C$746,2,0)</f>
        <v>ACTCVIGE8</v>
      </c>
      <c r="C9897" s="1" t="str">
        <f>VLOOKUP(A9897,[1]Maestra!A$1:C$746,3,0)</f>
        <v>TC Visa Generico</v>
      </c>
      <c r="D9897" s="1" t="s">
        <v>30</v>
      </c>
      <c r="E9897" s="1" t="s">
        <v>505</v>
      </c>
      <c r="F9897" s="1" t="s">
        <v>20</v>
      </c>
      <c r="G9897" s="1">
        <v>308</v>
      </c>
      <c r="H9897" s="1" t="s">
        <v>509</v>
      </c>
      <c r="I9897" s="1">
        <v>9999</v>
      </c>
      <c r="J9897" s="1">
        <v>9999</v>
      </c>
      <c r="K9897" s="1" t="s">
        <v>329</v>
      </c>
      <c r="Q9897" s="2" t="s">
        <v>37</v>
      </c>
      <c r="R9897" s="1" t="s">
        <v>508</v>
      </c>
      <c r="S9897" s="1" t="str">
        <f t="shared" si="315"/>
        <v>JCC|BC|SAT|308|CS|CIVA|</v>
      </c>
      <c r="T9897" s="2" t="str">
        <f t="shared" si="316"/>
        <v>OK</v>
      </c>
    </row>
    <row r="9898" spans="1:20" x14ac:dyDescent="0.25">
      <c r="A9898" s="1">
        <v>301999999</v>
      </c>
      <c r="B9898" s="1" t="str">
        <f>VLOOKUP(A9898,[1]Maestra!A$1:C$746,2,0)</f>
        <v>ACTCVIGE8</v>
      </c>
      <c r="C9898" s="1" t="str">
        <f>VLOOKUP(A9898,[1]Maestra!A$1:C$746,3,0)</f>
        <v>TC Visa Generico</v>
      </c>
      <c r="D9898" s="1" t="s">
        <v>30</v>
      </c>
      <c r="E9898" s="1" t="s">
        <v>505</v>
      </c>
      <c r="F9898" s="1" t="s">
        <v>20</v>
      </c>
      <c r="G9898" s="1">
        <v>308</v>
      </c>
      <c r="H9898" s="1" t="s">
        <v>509</v>
      </c>
      <c r="I9898" s="1">
        <v>9999</v>
      </c>
      <c r="J9898" s="1">
        <v>9999</v>
      </c>
      <c r="K9898" s="1" t="s">
        <v>325</v>
      </c>
      <c r="Q9898" s="2" t="s">
        <v>37</v>
      </c>
      <c r="R9898" s="1" t="s">
        <v>508</v>
      </c>
      <c r="S9898" s="1" t="str">
        <f t="shared" si="315"/>
        <v>JCC|BC|SAT|308|CS|CMED|</v>
      </c>
      <c r="T9898" s="2" t="str">
        <f t="shared" si="316"/>
        <v>OK</v>
      </c>
    </row>
    <row r="9899" spans="1:20" x14ac:dyDescent="0.25">
      <c r="A9899" s="1">
        <v>301999999</v>
      </c>
      <c r="B9899" s="1" t="str">
        <f>VLOOKUP(A9899,[1]Maestra!A$1:C$746,2,0)</f>
        <v>ACTCVIGE8</v>
      </c>
      <c r="C9899" s="1" t="str">
        <f>VLOOKUP(A9899,[1]Maestra!A$1:C$746,3,0)</f>
        <v>TC Visa Generico</v>
      </c>
      <c r="D9899" s="1" t="s">
        <v>30</v>
      </c>
      <c r="E9899" s="1" t="s">
        <v>505</v>
      </c>
      <c r="F9899" s="1" t="s">
        <v>20</v>
      </c>
      <c r="G9899" s="1">
        <v>308</v>
      </c>
      <c r="H9899" s="1" t="s">
        <v>509</v>
      </c>
      <c r="I9899" s="1">
        <v>9999</v>
      </c>
      <c r="J9899" s="1">
        <v>9999</v>
      </c>
      <c r="K9899" s="1" t="s">
        <v>330</v>
      </c>
      <c r="Q9899" s="2" t="s">
        <v>37</v>
      </c>
      <c r="R9899" s="1" t="s">
        <v>508</v>
      </c>
      <c r="S9899" s="1" t="str">
        <f t="shared" si="315"/>
        <v>JCC|BC|SAT|308|CS|CMIE|</v>
      </c>
      <c r="T9899" s="2" t="str">
        <f t="shared" si="316"/>
        <v>OK</v>
      </c>
    </row>
    <row r="9900" spans="1:20" x14ac:dyDescent="0.25">
      <c r="A9900" s="1">
        <v>301999999</v>
      </c>
      <c r="B9900" s="1" t="str">
        <f>VLOOKUP(A9900,[1]Maestra!A$1:C$746,2,0)</f>
        <v>ACTCVIGE8</v>
      </c>
      <c r="C9900" s="1" t="str">
        <f>VLOOKUP(A9900,[1]Maestra!A$1:C$746,3,0)</f>
        <v>TC Visa Generico</v>
      </c>
      <c r="D9900" s="1" t="s">
        <v>30</v>
      </c>
      <c r="E9900" s="1" t="s">
        <v>505</v>
      </c>
      <c r="F9900" s="1" t="s">
        <v>20</v>
      </c>
      <c r="G9900" s="1">
        <v>308</v>
      </c>
      <c r="H9900" s="1" t="s">
        <v>509</v>
      </c>
      <c r="I9900" s="1">
        <v>9999</v>
      </c>
      <c r="J9900" s="1">
        <v>9999</v>
      </c>
      <c r="K9900" s="1" t="s">
        <v>331</v>
      </c>
      <c r="Q9900" s="2" t="s">
        <v>37</v>
      </c>
      <c r="R9900" s="1" t="s">
        <v>508</v>
      </c>
      <c r="S9900" s="1" t="str">
        <f t="shared" si="315"/>
        <v>JCC|BC|SAT|308|CS|CPEM|</v>
      </c>
      <c r="T9900" s="2" t="str">
        <f t="shared" si="316"/>
        <v>OK</v>
      </c>
    </row>
    <row r="9901" spans="1:20" x14ac:dyDescent="0.25">
      <c r="A9901" s="1">
        <v>301999999</v>
      </c>
      <c r="B9901" s="1" t="str">
        <f>VLOOKUP(A9901,[1]Maestra!A$1:C$746,2,0)</f>
        <v>ACTCVIGE8</v>
      </c>
      <c r="C9901" s="1" t="str">
        <f>VLOOKUP(A9901,[1]Maestra!A$1:C$746,3,0)</f>
        <v>TC Visa Generico</v>
      </c>
      <c r="D9901" s="1" t="s">
        <v>30</v>
      </c>
      <c r="E9901" s="1" t="s">
        <v>505</v>
      </c>
      <c r="F9901" s="1" t="s">
        <v>20</v>
      </c>
      <c r="G9901" s="1">
        <v>308</v>
      </c>
      <c r="H9901" s="1" t="s">
        <v>510</v>
      </c>
      <c r="I9901" s="1">
        <v>9999</v>
      </c>
      <c r="J9901" s="1">
        <v>9999</v>
      </c>
      <c r="K9901" s="1" t="s">
        <v>327</v>
      </c>
      <c r="Q9901" s="2" t="s">
        <v>37</v>
      </c>
      <c r="R9901" s="1" t="s">
        <v>508</v>
      </c>
      <c r="S9901" s="1" t="str">
        <f t="shared" si="315"/>
        <v>JCC|BC|SAT|308|JU|CCOR|</v>
      </c>
      <c r="T9901" s="2" t="str">
        <f t="shared" si="316"/>
        <v>OK</v>
      </c>
    </row>
    <row r="9902" spans="1:20" x14ac:dyDescent="0.25">
      <c r="A9902" s="1">
        <v>301999999</v>
      </c>
      <c r="B9902" s="1" t="str">
        <f>VLOOKUP(A9902,[1]Maestra!A$1:C$746,2,0)</f>
        <v>ACTCVIGE8</v>
      </c>
      <c r="C9902" s="1" t="str">
        <f>VLOOKUP(A9902,[1]Maestra!A$1:C$746,3,0)</f>
        <v>TC Visa Generico</v>
      </c>
      <c r="D9902" s="1" t="s">
        <v>30</v>
      </c>
      <c r="E9902" s="1" t="s">
        <v>505</v>
      </c>
      <c r="F9902" s="1" t="s">
        <v>20</v>
      </c>
      <c r="G9902" s="1">
        <v>308</v>
      </c>
      <c r="H9902" s="1" t="s">
        <v>510</v>
      </c>
      <c r="I9902" s="1">
        <v>9999</v>
      </c>
      <c r="J9902" s="1">
        <v>9999</v>
      </c>
      <c r="K9902" s="1" t="s">
        <v>323</v>
      </c>
      <c r="Q9902" s="2" t="s">
        <v>37</v>
      </c>
      <c r="R9902" s="1" t="s">
        <v>508</v>
      </c>
      <c r="S9902" s="1" t="str">
        <f t="shared" si="315"/>
        <v>JCC|BC|SAT|308|JU|CESP|</v>
      </c>
      <c r="T9902" s="2" t="str">
        <f t="shared" si="316"/>
        <v>OK</v>
      </c>
    </row>
    <row r="9903" spans="1:20" x14ac:dyDescent="0.25">
      <c r="A9903" s="1">
        <v>301999999</v>
      </c>
      <c r="B9903" s="1" t="str">
        <f>VLOOKUP(A9903,[1]Maestra!A$1:C$746,2,0)</f>
        <v>ACTCVIGE8</v>
      </c>
      <c r="C9903" s="1" t="str">
        <f>VLOOKUP(A9903,[1]Maestra!A$1:C$746,3,0)</f>
        <v>TC Visa Generico</v>
      </c>
      <c r="D9903" s="1" t="s">
        <v>30</v>
      </c>
      <c r="E9903" s="1" t="s">
        <v>505</v>
      </c>
      <c r="F9903" s="1" t="s">
        <v>20</v>
      </c>
      <c r="G9903" s="1">
        <v>308</v>
      </c>
      <c r="H9903" s="1" t="s">
        <v>510</v>
      </c>
      <c r="I9903" s="1">
        <v>9999</v>
      </c>
      <c r="J9903" s="1">
        <v>9999</v>
      </c>
      <c r="K9903" s="1" t="s">
        <v>328</v>
      </c>
      <c r="Q9903" s="2" t="s">
        <v>37</v>
      </c>
      <c r="R9903" s="1" t="s">
        <v>508</v>
      </c>
      <c r="S9903" s="1" t="str">
        <f t="shared" si="315"/>
        <v>JCC|BC|SAT|308|JU|CGEM|</v>
      </c>
      <c r="T9903" s="2" t="str">
        <f t="shared" si="316"/>
        <v>OK</v>
      </c>
    </row>
    <row r="9904" spans="1:20" x14ac:dyDescent="0.25">
      <c r="A9904" s="1">
        <v>301999999</v>
      </c>
      <c r="B9904" s="1" t="str">
        <f>VLOOKUP(A9904,[1]Maestra!A$1:C$746,2,0)</f>
        <v>ACTCVIGE8</v>
      </c>
      <c r="C9904" s="1" t="str">
        <f>VLOOKUP(A9904,[1]Maestra!A$1:C$746,3,0)</f>
        <v>TC Visa Generico</v>
      </c>
      <c r="D9904" s="1" t="s">
        <v>30</v>
      </c>
      <c r="E9904" s="1" t="s">
        <v>505</v>
      </c>
      <c r="F9904" s="1" t="s">
        <v>20</v>
      </c>
      <c r="G9904" s="1">
        <v>308</v>
      </c>
      <c r="H9904" s="1" t="s">
        <v>510</v>
      </c>
      <c r="I9904" s="1">
        <v>9999</v>
      </c>
      <c r="J9904" s="1">
        <v>9999</v>
      </c>
      <c r="K9904" s="1" t="s">
        <v>325</v>
      </c>
      <c r="Q9904" s="2" t="s">
        <v>37</v>
      </c>
      <c r="R9904" s="1" t="s">
        <v>508</v>
      </c>
      <c r="S9904" s="1" t="str">
        <f t="shared" si="315"/>
        <v>JCC|BC|SAT|308|JU|CMED|</v>
      </c>
      <c r="T9904" s="2" t="str">
        <f t="shared" si="316"/>
        <v>OK</v>
      </c>
    </row>
    <row r="9905" spans="1:20" x14ac:dyDescent="0.25">
      <c r="A9905" s="1">
        <v>301999999</v>
      </c>
      <c r="B9905" s="1" t="str">
        <f>VLOOKUP(A9905,[1]Maestra!A$1:C$746,2,0)</f>
        <v>ACTCVIGE8</v>
      </c>
      <c r="C9905" s="1" t="str">
        <f>VLOOKUP(A9905,[1]Maestra!A$1:C$746,3,0)</f>
        <v>TC Visa Generico</v>
      </c>
      <c r="D9905" s="1" t="s">
        <v>30</v>
      </c>
      <c r="E9905" s="1" t="s">
        <v>505</v>
      </c>
      <c r="F9905" s="1" t="s">
        <v>20</v>
      </c>
      <c r="G9905" s="1">
        <v>308</v>
      </c>
      <c r="H9905" s="1" t="s">
        <v>510</v>
      </c>
      <c r="I9905" s="1">
        <v>9999</v>
      </c>
      <c r="J9905" s="1">
        <v>9999</v>
      </c>
      <c r="K9905" s="1" t="s">
        <v>330</v>
      </c>
      <c r="Q9905" s="2" t="s">
        <v>37</v>
      </c>
      <c r="R9905" s="1" t="s">
        <v>508</v>
      </c>
      <c r="S9905" s="1" t="str">
        <f t="shared" si="315"/>
        <v>JCC|BC|SAT|308|JU|CMIE|</v>
      </c>
      <c r="T9905" s="2" t="str">
        <f t="shared" si="316"/>
        <v>OK</v>
      </c>
    </row>
    <row r="9906" spans="1:20" x14ac:dyDescent="0.25">
      <c r="A9906" s="1">
        <v>301999999</v>
      </c>
      <c r="B9906" s="1" t="str">
        <f>VLOOKUP(A9906,[1]Maestra!A$1:C$746,2,0)</f>
        <v>ACTCVIGE8</v>
      </c>
      <c r="C9906" s="1" t="str">
        <f>VLOOKUP(A9906,[1]Maestra!A$1:C$746,3,0)</f>
        <v>TC Visa Generico</v>
      </c>
      <c r="D9906" s="1" t="s">
        <v>30</v>
      </c>
      <c r="E9906" s="1" t="s">
        <v>505</v>
      </c>
      <c r="F9906" s="1" t="s">
        <v>20</v>
      </c>
      <c r="G9906" s="1">
        <v>308</v>
      </c>
      <c r="H9906" s="1" t="s">
        <v>510</v>
      </c>
      <c r="I9906" s="1">
        <v>9999</v>
      </c>
      <c r="J9906" s="1">
        <v>9999</v>
      </c>
      <c r="K9906" s="1" t="s">
        <v>331</v>
      </c>
      <c r="Q9906" s="2" t="s">
        <v>37</v>
      </c>
      <c r="R9906" s="1" t="s">
        <v>508</v>
      </c>
      <c r="S9906" s="1" t="str">
        <f t="shared" ref="S9906:S9969" si="317">_xlfn.CONCAT(D9906,"|",E9906,"|",F9906,"|",G9906,"|",H9906,"|",K9906,"|",L9906)</f>
        <v>JCC|BC|SAT|308|JU|CPEM|</v>
      </c>
      <c r="T9906" s="2" t="str">
        <f t="shared" si="316"/>
        <v>OK</v>
      </c>
    </row>
    <row r="9907" spans="1:20" x14ac:dyDescent="0.25">
      <c r="A9907" s="1">
        <v>301999999</v>
      </c>
      <c r="B9907" s="1" t="str">
        <f>VLOOKUP(A9907,[1]Maestra!A$1:C$746,2,0)</f>
        <v>ACTCVIGE8</v>
      </c>
      <c r="C9907" s="1" t="str">
        <f>VLOOKUP(A9907,[1]Maestra!A$1:C$746,3,0)</f>
        <v>TC Visa Generico</v>
      </c>
      <c r="D9907" s="1" t="s">
        <v>30</v>
      </c>
      <c r="E9907" s="1" t="s">
        <v>505</v>
      </c>
      <c r="F9907" s="1" t="s">
        <v>20</v>
      </c>
      <c r="G9907" s="1">
        <v>308</v>
      </c>
      <c r="H9907" s="1" t="s">
        <v>511</v>
      </c>
      <c r="I9907" s="1">
        <v>9999</v>
      </c>
      <c r="J9907" s="1">
        <v>9999</v>
      </c>
      <c r="K9907" s="1" t="s">
        <v>327</v>
      </c>
      <c r="Q9907" s="2" t="s">
        <v>37</v>
      </c>
      <c r="R9907" s="1" t="s">
        <v>508</v>
      </c>
      <c r="S9907" s="1" t="str">
        <f t="shared" si="317"/>
        <v>JCC|BC|SAT|308|PJ|CCOR|</v>
      </c>
      <c r="T9907" s="2" t="str">
        <f t="shared" si="316"/>
        <v>OK</v>
      </c>
    </row>
    <row r="9908" spans="1:20" x14ac:dyDescent="0.25">
      <c r="A9908" s="1">
        <v>301999999</v>
      </c>
      <c r="B9908" s="1" t="str">
        <f>VLOOKUP(A9908,[1]Maestra!A$1:C$746,2,0)</f>
        <v>ACTCVIGE8</v>
      </c>
      <c r="C9908" s="1" t="str">
        <f>VLOOKUP(A9908,[1]Maestra!A$1:C$746,3,0)</f>
        <v>TC Visa Generico</v>
      </c>
      <c r="D9908" s="1" t="s">
        <v>30</v>
      </c>
      <c r="E9908" s="1" t="s">
        <v>505</v>
      </c>
      <c r="F9908" s="1" t="s">
        <v>20</v>
      </c>
      <c r="G9908" s="1">
        <v>308</v>
      </c>
      <c r="H9908" s="1" t="s">
        <v>511</v>
      </c>
      <c r="I9908" s="1">
        <v>9999</v>
      </c>
      <c r="J9908" s="1">
        <v>9999</v>
      </c>
      <c r="K9908" s="1" t="s">
        <v>323</v>
      </c>
      <c r="Q9908" s="2" t="s">
        <v>37</v>
      </c>
      <c r="R9908" s="1" t="s">
        <v>508</v>
      </c>
      <c r="S9908" s="1" t="str">
        <f t="shared" si="317"/>
        <v>JCC|BC|SAT|308|PJ|CESP|</v>
      </c>
      <c r="T9908" s="2" t="str">
        <f t="shared" si="316"/>
        <v>OK</v>
      </c>
    </row>
    <row r="9909" spans="1:20" x14ac:dyDescent="0.25">
      <c r="A9909" s="1">
        <v>301999999</v>
      </c>
      <c r="B9909" s="1" t="str">
        <f>VLOOKUP(A9909,[1]Maestra!A$1:C$746,2,0)</f>
        <v>ACTCVIGE8</v>
      </c>
      <c r="C9909" s="1" t="str">
        <f>VLOOKUP(A9909,[1]Maestra!A$1:C$746,3,0)</f>
        <v>TC Visa Generico</v>
      </c>
      <c r="D9909" s="1" t="s">
        <v>30</v>
      </c>
      <c r="E9909" s="1" t="s">
        <v>505</v>
      </c>
      <c r="F9909" s="1" t="s">
        <v>20</v>
      </c>
      <c r="G9909" s="1">
        <v>308</v>
      </c>
      <c r="H9909" s="1" t="s">
        <v>511</v>
      </c>
      <c r="I9909" s="1">
        <v>9999</v>
      </c>
      <c r="J9909" s="1">
        <v>9999</v>
      </c>
      <c r="K9909" s="1" t="s">
        <v>328</v>
      </c>
      <c r="Q9909" s="2" t="s">
        <v>37</v>
      </c>
      <c r="R9909" s="1" t="s">
        <v>508</v>
      </c>
      <c r="S9909" s="1" t="str">
        <f t="shared" si="317"/>
        <v>JCC|BC|SAT|308|PJ|CGEM|</v>
      </c>
      <c r="T9909" s="2" t="str">
        <f t="shared" si="316"/>
        <v>OK</v>
      </c>
    </row>
    <row r="9910" spans="1:20" x14ac:dyDescent="0.25">
      <c r="A9910" s="1">
        <v>301999999</v>
      </c>
      <c r="B9910" s="1" t="str">
        <f>VLOOKUP(A9910,[1]Maestra!A$1:C$746,2,0)</f>
        <v>ACTCVIGE8</v>
      </c>
      <c r="C9910" s="1" t="str">
        <f>VLOOKUP(A9910,[1]Maestra!A$1:C$746,3,0)</f>
        <v>TC Visa Generico</v>
      </c>
      <c r="D9910" s="1" t="s">
        <v>30</v>
      </c>
      <c r="E9910" s="1" t="s">
        <v>505</v>
      </c>
      <c r="F9910" s="1" t="s">
        <v>20</v>
      </c>
      <c r="G9910" s="1">
        <v>308</v>
      </c>
      <c r="H9910" s="1" t="s">
        <v>511</v>
      </c>
      <c r="I9910" s="1">
        <v>9999</v>
      </c>
      <c r="J9910" s="1">
        <v>9999</v>
      </c>
      <c r="K9910" s="1" t="s">
        <v>325</v>
      </c>
      <c r="Q9910" s="2" t="s">
        <v>37</v>
      </c>
      <c r="R9910" s="1" t="s">
        <v>508</v>
      </c>
      <c r="S9910" s="1" t="str">
        <f t="shared" si="317"/>
        <v>JCC|BC|SAT|308|PJ|CMED|</v>
      </c>
      <c r="T9910" s="2" t="str">
        <f t="shared" si="316"/>
        <v>OK</v>
      </c>
    </row>
    <row r="9911" spans="1:20" x14ac:dyDescent="0.25">
      <c r="A9911" s="1">
        <v>301999999</v>
      </c>
      <c r="B9911" s="1" t="str">
        <f>VLOOKUP(A9911,[1]Maestra!A$1:C$746,2,0)</f>
        <v>ACTCVIGE8</v>
      </c>
      <c r="C9911" s="1" t="str">
        <f>VLOOKUP(A9911,[1]Maestra!A$1:C$746,3,0)</f>
        <v>TC Visa Generico</v>
      </c>
      <c r="D9911" s="1" t="s">
        <v>30</v>
      </c>
      <c r="E9911" s="1" t="s">
        <v>505</v>
      </c>
      <c r="F9911" s="1" t="s">
        <v>20</v>
      </c>
      <c r="G9911" s="1">
        <v>308</v>
      </c>
      <c r="H9911" s="1" t="s">
        <v>511</v>
      </c>
      <c r="I9911" s="1">
        <v>9999</v>
      </c>
      <c r="J9911" s="1">
        <v>9999</v>
      </c>
      <c r="K9911" s="1" t="s">
        <v>330</v>
      </c>
      <c r="Q9911" s="2" t="s">
        <v>37</v>
      </c>
      <c r="R9911" s="1" t="s">
        <v>508</v>
      </c>
      <c r="S9911" s="1" t="str">
        <f t="shared" si="317"/>
        <v>JCC|BC|SAT|308|PJ|CMIE|</v>
      </c>
      <c r="T9911" s="2" t="str">
        <f t="shared" si="316"/>
        <v>OK</v>
      </c>
    </row>
    <row r="9912" spans="1:20" x14ac:dyDescent="0.25">
      <c r="A9912" s="1">
        <v>301999999</v>
      </c>
      <c r="B9912" s="1" t="str">
        <f>VLOOKUP(A9912,[1]Maestra!A$1:C$746,2,0)</f>
        <v>ACTCVIGE8</v>
      </c>
      <c r="C9912" s="1" t="str">
        <f>VLOOKUP(A9912,[1]Maestra!A$1:C$746,3,0)</f>
        <v>TC Visa Generico</v>
      </c>
      <c r="D9912" s="1" t="s">
        <v>30</v>
      </c>
      <c r="E9912" s="1" t="s">
        <v>505</v>
      </c>
      <c r="F9912" s="1" t="s">
        <v>20</v>
      </c>
      <c r="G9912" s="1">
        <v>308</v>
      </c>
      <c r="H9912" s="1" t="s">
        <v>511</v>
      </c>
      <c r="I9912" s="1">
        <v>9999</v>
      </c>
      <c r="J9912" s="1">
        <v>9999</v>
      </c>
      <c r="K9912" s="1" t="s">
        <v>331</v>
      </c>
      <c r="Q9912" s="2" t="s">
        <v>37</v>
      </c>
      <c r="R9912" s="1" t="s">
        <v>508</v>
      </c>
      <c r="S9912" s="1" t="str">
        <f t="shared" si="317"/>
        <v>JCC|BC|SAT|308|PJ|CPEM|</v>
      </c>
      <c r="T9912" s="2" t="str">
        <f t="shared" si="316"/>
        <v>OK</v>
      </c>
    </row>
    <row r="9913" spans="1:20" x14ac:dyDescent="0.25">
      <c r="A9913" s="1">
        <v>302999999</v>
      </c>
      <c r="B9913" s="1" t="str">
        <f>VLOOKUP(A9913,[1]Maestra!A$1:C$746,2,0)</f>
        <v>ACTAEXGE8</v>
      </c>
      <c r="C9913" s="1" t="str">
        <f>VLOOKUP(A9913,[1]Maestra!A$1:C$746,3,0)</f>
        <v>TC American Express Generico</v>
      </c>
      <c r="D9913" s="1" t="s">
        <v>30</v>
      </c>
      <c r="E9913" s="1" t="s">
        <v>505</v>
      </c>
      <c r="F9913" s="1" t="s">
        <v>20</v>
      </c>
      <c r="G9913" s="1">
        <v>310</v>
      </c>
      <c r="H9913" s="1" t="s">
        <v>507</v>
      </c>
      <c r="I9913" s="1">
        <v>9999</v>
      </c>
      <c r="J9913" s="1">
        <v>9999</v>
      </c>
      <c r="K9913" s="1" t="s">
        <v>327</v>
      </c>
      <c r="Q9913" s="2" t="s">
        <v>37</v>
      </c>
      <c r="R9913" s="1" t="s">
        <v>508</v>
      </c>
      <c r="S9913" s="1" t="str">
        <f t="shared" si="317"/>
        <v>JCC|BC|SAT|310|CA|CCOR|</v>
      </c>
      <c r="T9913" s="2" t="str">
        <f t="shared" si="316"/>
        <v>OK</v>
      </c>
    </row>
    <row r="9914" spans="1:20" x14ac:dyDescent="0.25">
      <c r="A9914" s="1">
        <v>302999999</v>
      </c>
      <c r="B9914" s="1" t="str">
        <f>VLOOKUP(A9914,[1]Maestra!A$1:C$746,2,0)</f>
        <v>ACTAEXGE8</v>
      </c>
      <c r="C9914" s="1" t="str">
        <f>VLOOKUP(A9914,[1]Maestra!A$1:C$746,3,0)</f>
        <v>TC American Express Generico</v>
      </c>
      <c r="D9914" s="1" t="s">
        <v>30</v>
      </c>
      <c r="E9914" s="1" t="s">
        <v>505</v>
      </c>
      <c r="F9914" s="1" t="s">
        <v>20</v>
      </c>
      <c r="G9914" s="1">
        <v>310</v>
      </c>
      <c r="H9914" s="1" t="s">
        <v>507</v>
      </c>
      <c r="I9914" s="1">
        <v>9999</v>
      </c>
      <c r="J9914" s="1">
        <v>9999</v>
      </c>
      <c r="K9914" s="1" t="s">
        <v>323</v>
      </c>
      <c r="Q9914" s="2" t="s">
        <v>37</v>
      </c>
      <c r="R9914" s="1" t="s">
        <v>508</v>
      </c>
      <c r="S9914" s="1" t="str">
        <f t="shared" si="317"/>
        <v>JCC|BC|SAT|310|CA|CESP|</v>
      </c>
      <c r="T9914" s="2" t="str">
        <f t="shared" si="316"/>
        <v>OK</v>
      </c>
    </row>
    <row r="9915" spans="1:20" x14ac:dyDescent="0.25">
      <c r="A9915" s="1">
        <v>302999999</v>
      </c>
      <c r="B9915" s="1" t="str">
        <f>VLOOKUP(A9915,[1]Maestra!A$1:C$746,2,0)</f>
        <v>ACTAEXGE8</v>
      </c>
      <c r="C9915" s="1" t="str">
        <f>VLOOKUP(A9915,[1]Maestra!A$1:C$746,3,0)</f>
        <v>TC American Express Generico</v>
      </c>
      <c r="D9915" s="1" t="s">
        <v>30</v>
      </c>
      <c r="E9915" s="1" t="s">
        <v>505</v>
      </c>
      <c r="F9915" s="1" t="s">
        <v>20</v>
      </c>
      <c r="G9915" s="1">
        <v>310</v>
      </c>
      <c r="H9915" s="1" t="s">
        <v>507</v>
      </c>
      <c r="I9915" s="1">
        <v>9999</v>
      </c>
      <c r="J9915" s="1">
        <v>9999</v>
      </c>
      <c r="K9915" s="1" t="s">
        <v>328</v>
      </c>
      <c r="Q9915" s="2" t="s">
        <v>37</v>
      </c>
      <c r="R9915" s="1" t="s">
        <v>508</v>
      </c>
      <c r="S9915" s="1" t="str">
        <f t="shared" si="317"/>
        <v>JCC|BC|SAT|310|CA|CGEM|</v>
      </c>
      <c r="T9915" s="2" t="str">
        <f t="shared" si="316"/>
        <v>OK</v>
      </c>
    </row>
    <row r="9916" spans="1:20" x14ac:dyDescent="0.25">
      <c r="A9916" s="1">
        <v>302999999</v>
      </c>
      <c r="B9916" s="1" t="str">
        <f>VLOOKUP(A9916,[1]Maestra!A$1:C$746,2,0)</f>
        <v>ACTAEXGE8</v>
      </c>
      <c r="C9916" s="1" t="str">
        <f>VLOOKUP(A9916,[1]Maestra!A$1:C$746,3,0)</f>
        <v>TC American Express Generico</v>
      </c>
      <c r="D9916" s="1" t="s">
        <v>30</v>
      </c>
      <c r="E9916" s="1" t="s">
        <v>505</v>
      </c>
      <c r="F9916" s="1" t="s">
        <v>20</v>
      </c>
      <c r="G9916" s="1">
        <v>310</v>
      </c>
      <c r="H9916" s="1" t="s">
        <v>507</v>
      </c>
      <c r="I9916" s="1">
        <v>9999</v>
      </c>
      <c r="J9916" s="1">
        <v>9999</v>
      </c>
      <c r="K9916" s="1" t="s">
        <v>329</v>
      </c>
      <c r="Q9916" s="2" t="s">
        <v>37</v>
      </c>
      <c r="R9916" s="1" t="s">
        <v>508</v>
      </c>
      <c r="S9916" s="1" t="str">
        <f t="shared" si="317"/>
        <v>JCC|BC|SAT|310|CA|CIVA|</v>
      </c>
      <c r="T9916" s="2" t="str">
        <f t="shared" si="316"/>
        <v>OK</v>
      </c>
    </row>
    <row r="9917" spans="1:20" x14ac:dyDescent="0.25">
      <c r="A9917" s="1">
        <v>302999999</v>
      </c>
      <c r="B9917" s="1" t="str">
        <f>VLOOKUP(A9917,[1]Maestra!A$1:C$746,2,0)</f>
        <v>ACTAEXGE8</v>
      </c>
      <c r="C9917" s="1" t="str">
        <f>VLOOKUP(A9917,[1]Maestra!A$1:C$746,3,0)</f>
        <v>TC American Express Generico</v>
      </c>
      <c r="D9917" s="1" t="s">
        <v>30</v>
      </c>
      <c r="E9917" s="1" t="s">
        <v>505</v>
      </c>
      <c r="F9917" s="1" t="s">
        <v>20</v>
      </c>
      <c r="G9917" s="1">
        <v>310</v>
      </c>
      <c r="H9917" s="1" t="s">
        <v>507</v>
      </c>
      <c r="I9917" s="1">
        <v>9999</v>
      </c>
      <c r="J9917" s="1">
        <v>9999</v>
      </c>
      <c r="K9917" s="1" t="s">
        <v>325</v>
      </c>
      <c r="Q9917" s="2" t="s">
        <v>37</v>
      </c>
      <c r="R9917" s="1" t="s">
        <v>508</v>
      </c>
      <c r="S9917" s="1" t="str">
        <f t="shared" si="317"/>
        <v>JCC|BC|SAT|310|CA|CMED|</v>
      </c>
      <c r="T9917" s="2" t="str">
        <f t="shared" si="316"/>
        <v>OK</v>
      </c>
    </row>
    <row r="9918" spans="1:20" x14ac:dyDescent="0.25">
      <c r="A9918" s="1">
        <v>302999999</v>
      </c>
      <c r="B9918" s="1" t="str">
        <f>VLOOKUP(A9918,[1]Maestra!A$1:C$746,2,0)</f>
        <v>ACTAEXGE8</v>
      </c>
      <c r="C9918" s="1" t="str">
        <f>VLOOKUP(A9918,[1]Maestra!A$1:C$746,3,0)</f>
        <v>TC American Express Generico</v>
      </c>
      <c r="D9918" s="1" t="s">
        <v>30</v>
      </c>
      <c r="E9918" s="1" t="s">
        <v>505</v>
      </c>
      <c r="F9918" s="1" t="s">
        <v>20</v>
      </c>
      <c r="G9918" s="1">
        <v>310</v>
      </c>
      <c r="H9918" s="1" t="s">
        <v>507</v>
      </c>
      <c r="I9918" s="1">
        <v>9999</v>
      </c>
      <c r="J9918" s="1">
        <v>9999</v>
      </c>
      <c r="K9918" s="1" t="s">
        <v>330</v>
      </c>
      <c r="Q9918" s="2" t="s">
        <v>37</v>
      </c>
      <c r="R9918" s="1" t="s">
        <v>508</v>
      </c>
      <c r="S9918" s="1" t="str">
        <f t="shared" si="317"/>
        <v>JCC|BC|SAT|310|CA|CMIE|</v>
      </c>
      <c r="T9918" s="2" t="str">
        <f t="shared" si="316"/>
        <v>OK</v>
      </c>
    </row>
    <row r="9919" spans="1:20" x14ac:dyDescent="0.25">
      <c r="A9919" s="1">
        <v>302999999</v>
      </c>
      <c r="B9919" s="1" t="str">
        <f>VLOOKUP(A9919,[1]Maestra!A$1:C$746,2,0)</f>
        <v>ACTAEXGE8</v>
      </c>
      <c r="C9919" s="1" t="str">
        <f>VLOOKUP(A9919,[1]Maestra!A$1:C$746,3,0)</f>
        <v>TC American Express Generico</v>
      </c>
      <c r="D9919" s="1" t="s">
        <v>30</v>
      </c>
      <c r="E9919" s="1" t="s">
        <v>505</v>
      </c>
      <c r="F9919" s="1" t="s">
        <v>20</v>
      </c>
      <c r="G9919" s="1">
        <v>310</v>
      </c>
      <c r="H9919" s="1" t="s">
        <v>507</v>
      </c>
      <c r="I9919" s="1">
        <v>9999</v>
      </c>
      <c r="J9919" s="1">
        <v>9999</v>
      </c>
      <c r="K9919" s="1" t="s">
        <v>331</v>
      </c>
      <c r="Q9919" s="2" t="s">
        <v>37</v>
      </c>
      <c r="R9919" s="1" t="s">
        <v>508</v>
      </c>
      <c r="S9919" s="1" t="str">
        <f t="shared" si="317"/>
        <v>JCC|BC|SAT|310|CA|CPEM|</v>
      </c>
      <c r="T9919" s="2" t="str">
        <f t="shared" si="316"/>
        <v>OK</v>
      </c>
    </row>
    <row r="9920" spans="1:20" x14ac:dyDescent="0.25">
      <c r="A9920" s="1">
        <v>302999999</v>
      </c>
      <c r="B9920" s="1" t="str">
        <f>VLOOKUP(A9920,[1]Maestra!A$1:C$746,2,0)</f>
        <v>ACTAEXGE8</v>
      </c>
      <c r="C9920" s="1" t="str">
        <f>VLOOKUP(A9920,[1]Maestra!A$1:C$746,3,0)</f>
        <v>TC American Express Generico</v>
      </c>
      <c r="D9920" s="1" t="s">
        <v>30</v>
      </c>
      <c r="E9920" s="1" t="s">
        <v>505</v>
      </c>
      <c r="F9920" s="1" t="s">
        <v>20</v>
      </c>
      <c r="G9920" s="1">
        <v>310</v>
      </c>
      <c r="H9920" s="1" t="s">
        <v>509</v>
      </c>
      <c r="I9920" s="1">
        <v>9999</v>
      </c>
      <c r="J9920" s="1">
        <v>9999</v>
      </c>
      <c r="K9920" s="1" t="s">
        <v>327</v>
      </c>
      <c r="Q9920" s="2" t="s">
        <v>37</v>
      </c>
      <c r="R9920" s="1" t="s">
        <v>508</v>
      </c>
      <c r="S9920" s="1" t="str">
        <f t="shared" si="317"/>
        <v>JCC|BC|SAT|310|CS|CCOR|</v>
      </c>
      <c r="T9920" s="2" t="str">
        <f t="shared" si="316"/>
        <v>OK</v>
      </c>
    </row>
    <row r="9921" spans="1:20" x14ac:dyDescent="0.25">
      <c r="A9921" s="1">
        <v>302999999</v>
      </c>
      <c r="B9921" s="1" t="str">
        <f>VLOOKUP(A9921,[1]Maestra!A$1:C$746,2,0)</f>
        <v>ACTAEXGE8</v>
      </c>
      <c r="C9921" s="1" t="str">
        <f>VLOOKUP(A9921,[1]Maestra!A$1:C$746,3,0)</f>
        <v>TC American Express Generico</v>
      </c>
      <c r="D9921" s="1" t="s">
        <v>30</v>
      </c>
      <c r="E9921" s="1" t="s">
        <v>505</v>
      </c>
      <c r="F9921" s="1" t="s">
        <v>20</v>
      </c>
      <c r="G9921" s="1">
        <v>310</v>
      </c>
      <c r="H9921" s="1" t="s">
        <v>509</v>
      </c>
      <c r="I9921" s="1">
        <v>9999</v>
      </c>
      <c r="J9921" s="1">
        <v>9999</v>
      </c>
      <c r="K9921" s="1" t="s">
        <v>323</v>
      </c>
      <c r="Q9921" s="2" t="s">
        <v>37</v>
      </c>
      <c r="R9921" s="1" t="s">
        <v>508</v>
      </c>
      <c r="S9921" s="1" t="str">
        <f t="shared" si="317"/>
        <v>JCC|BC|SAT|310|CS|CESP|</v>
      </c>
      <c r="T9921" s="2" t="str">
        <f t="shared" si="316"/>
        <v>OK</v>
      </c>
    </row>
    <row r="9922" spans="1:20" x14ac:dyDescent="0.25">
      <c r="A9922" s="1">
        <v>302999999</v>
      </c>
      <c r="B9922" s="1" t="str">
        <f>VLOOKUP(A9922,[1]Maestra!A$1:C$746,2,0)</f>
        <v>ACTAEXGE8</v>
      </c>
      <c r="C9922" s="1" t="str">
        <f>VLOOKUP(A9922,[1]Maestra!A$1:C$746,3,0)</f>
        <v>TC American Express Generico</v>
      </c>
      <c r="D9922" s="1" t="s">
        <v>30</v>
      </c>
      <c r="E9922" s="1" t="s">
        <v>505</v>
      </c>
      <c r="F9922" s="1" t="s">
        <v>20</v>
      </c>
      <c r="G9922" s="1">
        <v>310</v>
      </c>
      <c r="H9922" s="1" t="s">
        <v>509</v>
      </c>
      <c r="I9922" s="1">
        <v>9999</v>
      </c>
      <c r="J9922" s="1">
        <v>9999</v>
      </c>
      <c r="K9922" s="1" t="s">
        <v>329</v>
      </c>
      <c r="Q9922" s="2" t="s">
        <v>37</v>
      </c>
      <c r="R9922" s="1" t="s">
        <v>508</v>
      </c>
      <c r="S9922" s="1" t="str">
        <f t="shared" si="317"/>
        <v>JCC|BC|SAT|310|CS|CIVA|</v>
      </c>
      <c r="T9922" s="2" t="str">
        <f t="shared" si="316"/>
        <v>OK</v>
      </c>
    </row>
    <row r="9923" spans="1:20" x14ac:dyDescent="0.25">
      <c r="A9923" s="1">
        <v>302999999</v>
      </c>
      <c r="B9923" s="1" t="str">
        <f>VLOOKUP(A9923,[1]Maestra!A$1:C$746,2,0)</f>
        <v>ACTAEXGE8</v>
      </c>
      <c r="C9923" s="1" t="str">
        <f>VLOOKUP(A9923,[1]Maestra!A$1:C$746,3,0)</f>
        <v>TC American Express Generico</v>
      </c>
      <c r="D9923" s="1" t="s">
        <v>30</v>
      </c>
      <c r="E9923" s="1" t="s">
        <v>505</v>
      </c>
      <c r="F9923" s="1" t="s">
        <v>20</v>
      </c>
      <c r="G9923" s="1">
        <v>310</v>
      </c>
      <c r="H9923" s="1" t="s">
        <v>509</v>
      </c>
      <c r="I9923" s="1">
        <v>9999</v>
      </c>
      <c r="J9923" s="1">
        <v>9999</v>
      </c>
      <c r="K9923" s="1" t="s">
        <v>325</v>
      </c>
      <c r="Q9923" s="2" t="s">
        <v>37</v>
      </c>
      <c r="R9923" s="1" t="s">
        <v>508</v>
      </c>
      <c r="S9923" s="1" t="str">
        <f t="shared" si="317"/>
        <v>JCC|BC|SAT|310|CS|CMED|</v>
      </c>
      <c r="T9923" s="2" t="str">
        <f t="shared" ref="T9923:T9986" si="318">IF(COUNTIFS($D$2:$D$20413,D9923,$S$2:$S$20413,S9923,$A$2:$A$20413,"&lt;&gt;"&amp;A9923)&gt;0,"Conflicto","OK")</f>
        <v>OK</v>
      </c>
    </row>
    <row r="9924" spans="1:20" x14ac:dyDescent="0.25">
      <c r="A9924" s="1">
        <v>302999999</v>
      </c>
      <c r="B9924" s="1" t="str">
        <f>VLOOKUP(A9924,[1]Maestra!A$1:C$746,2,0)</f>
        <v>ACTAEXGE8</v>
      </c>
      <c r="C9924" s="1" t="str">
        <f>VLOOKUP(A9924,[1]Maestra!A$1:C$746,3,0)</f>
        <v>TC American Express Generico</v>
      </c>
      <c r="D9924" s="1" t="s">
        <v>30</v>
      </c>
      <c r="E9924" s="1" t="s">
        <v>505</v>
      </c>
      <c r="F9924" s="1" t="s">
        <v>20</v>
      </c>
      <c r="G9924" s="1">
        <v>310</v>
      </c>
      <c r="H9924" s="1" t="s">
        <v>509</v>
      </c>
      <c r="I9924" s="1">
        <v>9999</v>
      </c>
      <c r="J9924" s="1">
        <v>9999</v>
      </c>
      <c r="K9924" s="1" t="s">
        <v>330</v>
      </c>
      <c r="Q9924" s="2" t="s">
        <v>37</v>
      </c>
      <c r="R9924" s="1" t="s">
        <v>508</v>
      </c>
      <c r="S9924" s="1" t="str">
        <f t="shared" si="317"/>
        <v>JCC|BC|SAT|310|CS|CMIE|</v>
      </c>
      <c r="T9924" s="2" t="str">
        <f t="shared" si="318"/>
        <v>OK</v>
      </c>
    </row>
    <row r="9925" spans="1:20" x14ac:dyDescent="0.25">
      <c r="A9925" s="1">
        <v>302999999</v>
      </c>
      <c r="B9925" s="1" t="str">
        <f>VLOOKUP(A9925,[1]Maestra!A$1:C$746,2,0)</f>
        <v>ACTAEXGE8</v>
      </c>
      <c r="C9925" s="1" t="str">
        <f>VLOOKUP(A9925,[1]Maestra!A$1:C$746,3,0)</f>
        <v>TC American Express Generico</v>
      </c>
      <c r="D9925" s="1" t="s">
        <v>30</v>
      </c>
      <c r="E9925" s="1" t="s">
        <v>505</v>
      </c>
      <c r="F9925" s="1" t="s">
        <v>20</v>
      </c>
      <c r="G9925" s="1">
        <v>310</v>
      </c>
      <c r="H9925" s="1" t="s">
        <v>509</v>
      </c>
      <c r="I9925" s="1">
        <v>9999</v>
      </c>
      <c r="J9925" s="1">
        <v>9999</v>
      </c>
      <c r="K9925" s="1" t="s">
        <v>331</v>
      </c>
      <c r="Q9925" s="2" t="s">
        <v>37</v>
      </c>
      <c r="R9925" s="1" t="s">
        <v>508</v>
      </c>
      <c r="S9925" s="1" t="str">
        <f t="shared" si="317"/>
        <v>JCC|BC|SAT|310|CS|CPEM|</v>
      </c>
      <c r="T9925" s="2" t="str">
        <f t="shared" si="318"/>
        <v>OK</v>
      </c>
    </row>
    <row r="9926" spans="1:20" x14ac:dyDescent="0.25">
      <c r="A9926" s="1">
        <v>302999999</v>
      </c>
      <c r="B9926" s="1" t="str">
        <f>VLOOKUP(A9926,[1]Maestra!A$1:C$746,2,0)</f>
        <v>ACTAEXGE8</v>
      </c>
      <c r="C9926" s="1" t="str">
        <f>VLOOKUP(A9926,[1]Maestra!A$1:C$746,3,0)</f>
        <v>TC American Express Generico</v>
      </c>
      <c r="D9926" s="1" t="s">
        <v>30</v>
      </c>
      <c r="E9926" s="1" t="s">
        <v>505</v>
      </c>
      <c r="F9926" s="1" t="s">
        <v>20</v>
      </c>
      <c r="G9926" s="1">
        <v>310</v>
      </c>
      <c r="H9926" s="1" t="s">
        <v>510</v>
      </c>
      <c r="I9926" s="1">
        <v>9999</v>
      </c>
      <c r="J9926" s="1">
        <v>9999</v>
      </c>
      <c r="K9926" s="1" t="s">
        <v>327</v>
      </c>
      <c r="Q9926" s="2" t="s">
        <v>37</v>
      </c>
      <c r="R9926" s="1" t="s">
        <v>508</v>
      </c>
      <c r="S9926" s="1" t="str">
        <f t="shared" si="317"/>
        <v>JCC|BC|SAT|310|JU|CCOR|</v>
      </c>
      <c r="T9926" s="2" t="str">
        <f t="shared" si="318"/>
        <v>OK</v>
      </c>
    </row>
    <row r="9927" spans="1:20" x14ac:dyDescent="0.25">
      <c r="A9927" s="1">
        <v>302999999</v>
      </c>
      <c r="B9927" s="1" t="str">
        <f>VLOOKUP(A9927,[1]Maestra!A$1:C$746,2,0)</f>
        <v>ACTAEXGE8</v>
      </c>
      <c r="C9927" s="1" t="str">
        <f>VLOOKUP(A9927,[1]Maestra!A$1:C$746,3,0)</f>
        <v>TC American Express Generico</v>
      </c>
      <c r="D9927" s="1" t="s">
        <v>30</v>
      </c>
      <c r="E9927" s="1" t="s">
        <v>505</v>
      </c>
      <c r="F9927" s="1" t="s">
        <v>20</v>
      </c>
      <c r="G9927" s="1">
        <v>310</v>
      </c>
      <c r="H9927" s="1" t="s">
        <v>510</v>
      </c>
      <c r="I9927" s="1">
        <v>9999</v>
      </c>
      <c r="J9927" s="1">
        <v>9999</v>
      </c>
      <c r="K9927" s="1" t="s">
        <v>323</v>
      </c>
      <c r="Q9927" s="2" t="s">
        <v>37</v>
      </c>
      <c r="R9927" s="1" t="s">
        <v>508</v>
      </c>
      <c r="S9927" s="1" t="str">
        <f t="shared" si="317"/>
        <v>JCC|BC|SAT|310|JU|CESP|</v>
      </c>
      <c r="T9927" s="2" t="str">
        <f t="shared" si="318"/>
        <v>OK</v>
      </c>
    </row>
    <row r="9928" spans="1:20" x14ac:dyDescent="0.25">
      <c r="A9928" s="1">
        <v>302999999</v>
      </c>
      <c r="B9928" s="1" t="str">
        <f>VLOOKUP(A9928,[1]Maestra!A$1:C$746,2,0)</f>
        <v>ACTAEXGE8</v>
      </c>
      <c r="C9928" s="1" t="str">
        <f>VLOOKUP(A9928,[1]Maestra!A$1:C$746,3,0)</f>
        <v>TC American Express Generico</v>
      </c>
      <c r="D9928" s="1" t="s">
        <v>30</v>
      </c>
      <c r="E9928" s="1" t="s">
        <v>505</v>
      </c>
      <c r="F9928" s="1" t="s">
        <v>20</v>
      </c>
      <c r="G9928" s="1">
        <v>310</v>
      </c>
      <c r="H9928" s="1" t="s">
        <v>510</v>
      </c>
      <c r="I9928" s="1">
        <v>9999</v>
      </c>
      <c r="J9928" s="1">
        <v>9999</v>
      </c>
      <c r="K9928" s="1" t="s">
        <v>328</v>
      </c>
      <c r="Q9928" s="2" t="s">
        <v>37</v>
      </c>
      <c r="R9928" s="1" t="s">
        <v>508</v>
      </c>
      <c r="S9928" s="1" t="str">
        <f t="shared" si="317"/>
        <v>JCC|BC|SAT|310|JU|CGEM|</v>
      </c>
      <c r="T9928" s="2" t="str">
        <f t="shared" si="318"/>
        <v>OK</v>
      </c>
    </row>
    <row r="9929" spans="1:20" x14ac:dyDescent="0.25">
      <c r="A9929" s="1">
        <v>302999999</v>
      </c>
      <c r="B9929" s="1" t="str">
        <f>VLOOKUP(A9929,[1]Maestra!A$1:C$746,2,0)</f>
        <v>ACTAEXGE8</v>
      </c>
      <c r="C9929" s="1" t="str">
        <f>VLOOKUP(A9929,[1]Maestra!A$1:C$746,3,0)</f>
        <v>TC American Express Generico</v>
      </c>
      <c r="D9929" s="1" t="s">
        <v>30</v>
      </c>
      <c r="E9929" s="1" t="s">
        <v>505</v>
      </c>
      <c r="F9929" s="1" t="s">
        <v>20</v>
      </c>
      <c r="G9929" s="1">
        <v>310</v>
      </c>
      <c r="H9929" s="1" t="s">
        <v>510</v>
      </c>
      <c r="I9929" s="1">
        <v>9999</v>
      </c>
      <c r="J9929" s="1">
        <v>9999</v>
      </c>
      <c r="K9929" s="1" t="s">
        <v>325</v>
      </c>
      <c r="Q9929" s="2" t="s">
        <v>37</v>
      </c>
      <c r="R9929" s="1" t="s">
        <v>508</v>
      </c>
      <c r="S9929" s="1" t="str">
        <f t="shared" si="317"/>
        <v>JCC|BC|SAT|310|JU|CMED|</v>
      </c>
      <c r="T9929" s="2" t="str">
        <f t="shared" si="318"/>
        <v>OK</v>
      </c>
    </row>
    <row r="9930" spans="1:20" x14ac:dyDescent="0.25">
      <c r="A9930" s="1">
        <v>302999999</v>
      </c>
      <c r="B9930" s="1" t="str">
        <f>VLOOKUP(A9930,[1]Maestra!A$1:C$746,2,0)</f>
        <v>ACTAEXGE8</v>
      </c>
      <c r="C9930" s="1" t="str">
        <f>VLOOKUP(A9930,[1]Maestra!A$1:C$746,3,0)</f>
        <v>TC American Express Generico</v>
      </c>
      <c r="D9930" s="1" t="s">
        <v>30</v>
      </c>
      <c r="E9930" s="1" t="s">
        <v>505</v>
      </c>
      <c r="F9930" s="1" t="s">
        <v>20</v>
      </c>
      <c r="G9930" s="1">
        <v>310</v>
      </c>
      <c r="H9930" s="1" t="s">
        <v>510</v>
      </c>
      <c r="I9930" s="1">
        <v>9999</v>
      </c>
      <c r="J9930" s="1">
        <v>9999</v>
      </c>
      <c r="K9930" s="1" t="s">
        <v>330</v>
      </c>
      <c r="Q9930" s="2" t="s">
        <v>37</v>
      </c>
      <c r="R9930" s="1" t="s">
        <v>508</v>
      </c>
      <c r="S9930" s="1" t="str">
        <f t="shared" si="317"/>
        <v>JCC|BC|SAT|310|JU|CMIE|</v>
      </c>
      <c r="T9930" s="2" t="str">
        <f t="shared" si="318"/>
        <v>OK</v>
      </c>
    </row>
    <row r="9931" spans="1:20" x14ac:dyDescent="0.25">
      <c r="A9931" s="1">
        <v>302999999</v>
      </c>
      <c r="B9931" s="1" t="str">
        <f>VLOOKUP(A9931,[1]Maestra!A$1:C$746,2,0)</f>
        <v>ACTAEXGE8</v>
      </c>
      <c r="C9931" s="1" t="str">
        <f>VLOOKUP(A9931,[1]Maestra!A$1:C$746,3,0)</f>
        <v>TC American Express Generico</v>
      </c>
      <c r="D9931" s="1" t="s">
        <v>30</v>
      </c>
      <c r="E9931" s="1" t="s">
        <v>505</v>
      </c>
      <c r="F9931" s="1" t="s">
        <v>20</v>
      </c>
      <c r="G9931" s="1">
        <v>310</v>
      </c>
      <c r="H9931" s="1" t="s">
        <v>510</v>
      </c>
      <c r="I9931" s="1">
        <v>9999</v>
      </c>
      <c r="J9931" s="1">
        <v>9999</v>
      </c>
      <c r="K9931" s="1" t="s">
        <v>331</v>
      </c>
      <c r="Q9931" s="2" t="s">
        <v>37</v>
      </c>
      <c r="R9931" s="1" t="s">
        <v>508</v>
      </c>
      <c r="S9931" s="1" t="str">
        <f t="shared" si="317"/>
        <v>JCC|BC|SAT|310|JU|CPEM|</v>
      </c>
      <c r="T9931" s="2" t="str">
        <f t="shared" si="318"/>
        <v>OK</v>
      </c>
    </row>
    <row r="9932" spans="1:20" x14ac:dyDescent="0.25">
      <c r="A9932" s="1">
        <v>302999999</v>
      </c>
      <c r="B9932" s="1" t="str">
        <f>VLOOKUP(A9932,[1]Maestra!A$1:C$746,2,0)</f>
        <v>ACTAEXGE8</v>
      </c>
      <c r="C9932" s="1" t="str">
        <f>VLOOKUP(A9932,[1]Maestra!A$1:C$746,3,0)</f>
        <v>TC American Express Generico</v>
      </c>
      <c r="D9932" s="1" t="s">
        <v>30</v>
      </c>
      <c r="E9932" s="1" t="s">
        <v>505</v>
      </c>
      <c r="F9932" s="1" t="s">
        <v>20</v>
      </c>
      <c r="G9932" s="1">
        <v>310</v>
      </c>
      <c r="H9932" s="1" t="s">
        <v>511</v>
      </c>
      <c r="I9932" s="1">
        <v>9999</v>
      </c>
      <c r="J9932" s="1">
        <v>9999</v>
      </c>
      <c r="K9932" s="1" t="s">
        <v>327</v>
      </c>
      <c r="Q9932" s="2" t="s">
        <v>37</v>
      </c>
      <c r="R9932" s="1" t="s">
        <v>508</v>
      </c>
      <c r="S9932" s="1" t="str">
        <f t="shared" si="317"/>
        <v>JCC|BC|SAT|310|PJ|CCOR|</v>
      </c>
      <c r="T9932" s="2" t="str">
        <f t="shared" si="318"/>
        <v>OK</v>
      </c>
    </row>
    <row r="9933" spans="1:20" x14ac:dyDescent="0.25">
      <c r="A9933" s="1">
        <v>302999999</v>
      </c>
      <c r="B9933" s="1" t="str">
        <f>VLOOKUP(A9933,[1]Maestra!A$1:C$746,2,0)</f>
        <v>ACTAEXGE8</v>
      </c>
      <c r="C9933" s="1" t="str">
        <f>VLOOKUP(A9933,[1]Maestra!A$1:C$746,3,0)</f>
        <v>TC American Express Generico</v>
      </c>
      <c r="D9933" s="1" t="s">
        <v>30</v>
      </c>
      <c r="E9933" s="1" t="s">
        <v>505</v>
      </c>
      <c r="F9933" s="1" t="s">
        <v>20</v>
      </c>
      <c r="G9933" s="1">
        <v>310</v>
      </c>
      <c r="H9933" s="1" t="s">
        <v>511</v>
      </c>
      <c r="I9933" s="1">
        <v>9999</v>
      </c>
      <c r="J9933" s="1">
        <v>9999</v>
      </c>
      <c r="K9933" s="1" t="s">
        <v>323</v>
      </c>
      <c r="Q9933" s="2" t="s">
        <v>37</v>
      </c>
      <c r="R9933" s="1" t="s">
        <v>508</v>
      </c>
      <c r="S9933" s="1" t="str">
        <f t="shared" si="317"/>
        <v>JCC|BC|SAT|310|PJ|CESP|</v>
      </c>
      <c r="T9933" s="2" t="str">
        <f t="shared" si="318"/>
        <v>OK</v>
      </c>
    </row>
    <row r="9934" spans="1:20" x14ac:dyDescent="0.25">
      <c r="A9934" s="1">
        <v>302999999</v>
      </c>
      <c r="B9934" s="1" t="str">
        <f>VLOOKUP(A9934,[1]Maestra!A$1:C$746,2,0)</f>
        <v>ACTAEXGE8</v>
      </c>
      <c r="C9934" s="1" t="str">
        <f>VLOOKUP(A9934,[1]Maestra!A$1:C$746,3,0)</f>
        <v>TC American Express Generico</v>
      </c>
      <c r="D9934" s="1" t="s">
        <v>30</v>
      </c>
      <c r="E9934" s="1" t="s">
        <v>505</v>
      </c>
      <c r="F9934" s="1" t="s">
        <v>20</v>
      </c>
      <c r="G9934" s="1">
        <v>310</v>
      </c>
      <c r="H9934" s="1" t="s">
        <v>511</v>
      </c>
      <c r="I9934" s="1">
        <v>9999</v>
      </c>
      <c r="J9934" s="1">
        <v>9999</v>
      </c>
      <c r="K9934" s="1" t="s">
        <v>328</v>
      </c>
      <c r="Q9934" s="2" t="s">
        <v>37</v>
      </c>
      <c r="R9934" s="1" t="s">
        <v>508</v>
      </c>
      <c r="S9934" s="1" t="str">
        <f t="shared" si="317"/>
        <v>JCC|BC|SAT|310|PJ|CGEM|</v>
      </c>
      <c r="T9934" s="2" t="str">
        <f t="shared" si="318"/>
        <v>OK</v>
      </c>
    </row>
    <row r="9935" spans="1:20" x14ac:dyDescent="0.25">
      <c r="A9935" s="1">
        <v>302999999</v>
      </c>
      <c r="B9935" s="1" t="str">
        <f>VLOOKUP(A9935,[1]Maestra!A$1:C$746,2,0)</f>
        <v>ACTAEXGE8</v>
      </c>
      <c r="C9935" s="1" t="str">
        <f>VLOOKUP(A9935,[1]Maestra!A$1:C$746,3,0)</f>
        <v>TC American Express Generico</v>
      </c>
      <c r="D9935" s="1" t="s">
        <v>30</v>
      </c>
      <c r="E9935" s="1" t="s">
        <v>505</v>
      </c>
      <c r="F9935" s="1" t="s">
        <v>20</v>
      </c>
      <c r="G9935" s="1">
        <v>310</v>
      </c>
      <c r="H9935" s="1" t="s">
        <v>511</v>
      </c>
      <c r="I9935" s="1">
        <v>9999</v>
      </c>
      <c r="J9935" s="1">
        <v>9999</v>
      </c>
      <c r="K9935" s="1" t="s">
        <v>325</v>
      </c>
      <c r="Q9935" s="2" t="s">
        <v>37</v>
      </c>
      <c r="R9935" s="1" t="s">
        <v>508</v>
      </c>
      <c r="S9935" s="1" t="str">
        <f t="shared" si="317"/>
        <v>JCC|BC|SAT|310|PJ|CMED|</v>
      </c>
      <c r="T9935" s="2" t="str">
        <f t="shared" si="318"/>
        <v>OK</v>
      </c>
    </row>
    <row r="9936" spans="1:20" x14ac:dyDescent="0.25">
      <c r="A9936" s="1">
        <v>302999999</v>
      </c>
      <c r="B9936" s="1" t="str">
        <f>VLOOKUP(A9936,[1]Maestra!A$1:C$746,2,0)</f>
        <v>ACTAEXGE8</v>
      </c>
      <c r="C9936" s="1" t="str">
        <f>VLOOKUP(A9936,[1]Maestra!A$1:C$746,3,0)</f>
        <v>TC American Express Generico</v>
      </c>
      <c r="D9936" s="1" t="s">
        <v>30</v>
      </c>
      <c r="E9936" s="1" t="s">
        <v>505</v>
      </c>
      <c r="F9936" s="1" t="s">
        <v>20</v>
      </c>
      <c r="G9936" s="1">
        <v>310</v>
      </c>
      <c r="H9936" s="1" t="s">
        <v>511</v>
      </c>
      <c r="I9936" s="1">
        <v>9999</v>
      </c>
      <c r="J9936" s="1">
        <v>9999</v>
      </c>
      <c r="K9936" s="1" t="s">
        <v>330</v>
      </c>
      <c r="Q9936" s="2" t="s">
        <v>37</v>
      </c>
      <c r="R9936" s="1" t="s">
        <v>508</v>
      </c>
      <c r="S9936" s="1" t="str">
        <f t="shared" si="317"/>
        <v>JCC|BC|SAT|310|PJ|CMIE|</v>
      </c>
      <c r="T9936" s="2" t="str">
        <f t="shared" si="318"/>
        <v>OK</v>
      </c>
    </row>
    <row r="9937" spans="1:20" x14ac:dyDescent="0.25">
      <c r="A9937" s="1">
        <v>302999999</v>
      </c>
      <c r="B9937" s="1" t="str">
        <f>VLOOKUP(A9937,[1]Maestra!A$1:C$746,2,0)</f>
        <v>ACTAEXGE8</v>
      </c>
      <c r="C9937" s="1" t="str">
        <f>VLOOKUP(A9937,[1]Maestra!A$1:C$746,3,0)</f>
        <v>TC American Express Generico</v>
      </c>
      <c r="D9937" s="1" t="s">
        <v>30</v>
      </c>
      <c r="E9937" s="1" t="s">
        <v>505</v>
      </c>
      <c r="F9937" s="1" t="s">
        <v>20</v>
      </c>
      <c r="G9937" s="1">
        <v>310</v>
      </c>
      <c r="H9937" s="1" t="s">
        <v>511</v>
      </c>
      <c r="I9937" s="1">
        <v>9999</v>
      </c>
      <c r="J9937" s="1">
        <v>9999</v>
      </c>
      <c r="K9937" s="1" t="s">
        <v>331</v>
      </c>
      <c r="Q9937" s="2" t="s">
        <v>37</v>
      </c>
      <c r="R9937" s="1" t="s">
        <v>508</v>
      </c>
      <c r="S9937" s="1" t="str">
        <f t="shared" si="317"/>
        <v>JCC|BC|SAT|310|PJ|CPEM|</v>
      </c>
      <c r="T9937" s="2" t="str">
        <f t="shared" si="318"/>
        <v>OK</v>
      </c>
    </row>
    <row r="9938" spans="1:20" x14ac:dyDescent="0.25">
      <c r="A9938" s="1">
        <v>303999999</v>
      </c>
      <c r="B9938" s="1" t="str">
        <f>VLOOKUP(A9938,[1]Maestra!A$1:C$746,2,0)</f>
        <v>ACTCMAGE8</v>
      </c>
      <c r="C9938" s="1" t="str">
        <f>VLOOKUP(A9938,[1]Maestra!A$1:C$746,3,0)</f>
        <v>TC Mastercard Generico</v>
      </c>
      <c r="D9938" s="1" t="s">
        <v>30</v>
      </c>
      <c r="E9938" s="1" t="s">
        <v>505</v>
      </c>
      <c r="F9938" s="1" t="s">
        <v>20</v>
      </c>
      <c r="G9938" s="1">
        <v>313</v>
      </c>
      <c r="H9938" s="1" t="s">
        <v>507</v>
      </c>
      <c r="I9938" s="1">
        <v>9999</v>
      </c>
      <c r="J9938" s="1">
        <v>9999</v>
      </c>
      <c r="K9938" s="1" t="s">
        <v>327</v>
      </c>
      <c r="Q9938" s="2" t="s">
        <v>37</v>
      </c>
      <c r="R9938" s="1" t="s">
        <v>508</v>
      </c>
      <c r="S9938" s="1" t="str">
        <f t="shared" si="317"/>
        <v>JCC|BC|SAT|313|CA|CCOR|</v>
      </c>
      <c r="T9938" s="2" t="str">
        <f t="shared" si="318"/>
        <v>OK</v>
      </c>
    </row>
    <row r="9939" spans="1:20" x14ac:dyDescent="0.25">
      <c r="A9939" s="1">
        <v>303999999</v>
      </c>
      <c r="B9939" s="1" t="str">
        <f>VLOOKUP(A9939,[1]Maestra!A$1:C$746,2,0)</f>
        <v>ACTCMAGE8</v>
      </c>
      <c r="C9939" s="1" t="str">
        <f>VLOOKUP(A9939,[1]Maestra!A$1:C$746,3,0)</f>
        <v>TC Mastercard Generico</v>
      </c>
      <c r="D9939" s="1" t="s">
        <v>30</v>
      </c>
      <c r="E9939" s="1" t="s">
        <v>505</v>
      </c>
      <c r="F9939" s="1" t="s">
        <v>20</v>
      </c>
      <c r="G9939" s="1">
        <v>313</v>
      </c>
      <c r="H9939" s="1" t="s">
        <v>507</v>
      </c>
      <c r="I9939" s="1">
        <v>9999</v>
      </c>
      <c r="J9939" s="1">
        <v>9999</v>
      </c>
      <c r="K9939" s="1" t="s">
        <v>323</v>
      </c>
      <c r="Q9939" s="2" t="s">
        <v>37</v>
      </c>
      <c r="R9939" s="1" t="s">
        <v>508</v>
      </c>
      <c r="S9939" s="1" t="str">
        <f t="shared" si="317"/>
        <v>JCC|BC|SAT|313|CA|CESP|</v>
      </c>
      <c r="T9939" s="2" t="str">
        <f t="shared" si="318"/>
        <v>OK</v>
      </c>
    </row>
    <row r="9940" spans="1:20" x14ac:dyDescent="0.25">
      <c r="A9940" s="1">
        <v>303999999</v>
      </c>
      <c r="B9940" s="1" t="str">
        <f>VLOOKUP(A9940,[1]Maestra!A$1:C$746,2,0)</f>
        <v>ACTCMAGE8</v>
      </c>
      <c r="C9940" s="1" t="str">
        <f>VLOOKUP(A9940,[1]Maestra!A$1:C$746,3,0)</f>
        <v>TC Mastercard Generico</v>
      </c>
      <c r="D9940" s="1" t="s">
        <v>30</v>
      </c>
      <c r="E9940" s="1" t="s">
        <v>505</v>
      </c>
      <c r="F9940" s="1" t="s">
        <v>20</v>
      </c>
      <c r="G9940" s="1">
        <v>313</v>
      </c>
      <c r="H9940" s="1" t="s">
        <v>507</v>
      </c>
      <c r="I9940" s="1">
        <v>9999</v>
      </c>
      <c r="J9940" s="1">
        <v>9999</v>
      </c>
      <c r="K9940" s="1" t="s">
        <v>328</v>
      </c>
      <c r="Q9940" s="2" t="s">
        <v>37</v>
      </c>
      <c r="R9940" s="1" t="s">
        <v>508</v>
      </c>
      <c r="S9940" s="1" t="str">
        <f t="shared" si="317"/>
        <v>JCC|BC|SAT|313|CA|CGEM|</v>
      </c>
      <c r="T9940" s="2" t="str">
        <f t="shared" si="318"/>
        <v>OK</v>
      </c>
    </row>
    <row r="9941" spans="1:20" x14ac:dyDescent="0.25">
      <c r="A9941" s="1">
        <v>303999999</v>
      </c>
      <c r="B9941" s="1" t="str">
        <f>VLOOKUP(A9941,[1]Maestra!A$1:C$746,2,0)</f>
        <v>ACTCMAGE8</v>
      </c>
      <c r="C9941" s="1" t="str">
        <f>VLOOKUP(A9941,[1]Maestra!A$1:C$746,3,0)</f>
        <v>TC Mastercard Generico</v>
      </c>
      <c r="D9941" s="1" t="s">
        <v>30</v>
      </c>
      <c r="E9941" s="1" t="s">
        <v>505</v>
      </c>
      <c r="F9941" s="1" t="s">
        <v>20</v>
      </c>
      <c r="G9941" s="1">
        <v>313</v>
      </c>
      <c r="H9941" s="1" t="s">
        <v>507</v>
      </c>
      <c r="I9941" s="1">
        <v>9999</v>
      </c>
      <c r="J9941" s="1">
        <v>9999</v>
      </c>
      <c r="K9941" s="1" t="s">
        <v>329</v>
      </c>
      <c r="Q9941" s="2" t="s">
        <v>37</v>
      </c>
      <c r="R9941" s="1" t="s">
        <v>508</v>
      </c>
      <c r="S9941" s="1" t="str">
        <f t="shared" si="317"/>
        <v>JCC|BC|SAT|313|CA|CIVA|</v>
      </c>
      <c r="T9941" s="2" t="str">
        <f t="shared" si="318"/>
        <v>OK</v>
      </c>
    </row>
    <row r="9942" spans="1:20" x14ac:dyDescent="0.25">
      <c r="A9942" s="1">
        <v>303999999</v>
      </c>
      <c r="B9942" s="1" t="str">
        <f>VLOOKUP(A9942,[1]Maestra!A$1:C$746,2,0)</f>
        <v>ACTCMAGE8</v>
      </c>
      <c r="C9942" s="1" t="str">
        <f>VLOOKUP(A9942,[1]Maestra!A$1:C$746,3,0)</f>
        <v>TC Mastercard Generico</v>
      </c>
      <c r="D9942" s="1" t="s">
        <v>30</v>
      </c>
      <c r="E9942" s="1" t="s">
        <v>505</v>
      </c>
      <c r="F9942" s="1" t="s">
        <v>20</v>
      </c>
      <c r="G9942" s="1">
        <v>313</v>
      </c>
      <c r="H9942" s="1" t="s">
        <v>507</v>
      </c>
      <c r="I9942" s="1">
        <v>9999</v>
      </c>
      <c r="J9942" s="1">
        <v>9999</v>
      </c>
      <c r="K9942" s="1" t="s">
        <v>325</v>
      </c>
      <c r="Q9942" s="2" t="s">
        <v>37</v>
      </c>
      <c r="R9942" s="1" t="s">
        <v>508</v>
      </c>
      <c r="S9942" s="1" t="str">
        <f t="shared" si="317"/>
        <v>JCC|BC|SAT|313|CA|CMED|</v>
      </c>
      <c r="T9942" s="2" t="str">
        <f t="shared" si="318"/>
        <v>OK</v>
      </c>
    </row>
    <row r="9943" spans="1:20" x14ac:dyDescent="0.25">
      <c r="A9943" s="1">
        <v>303999999</v>
      </c>
      <c r="B9943" s="1" t="str">
        <f>VLOOKUP(A9943,[1]Maestra!A$1:C$746,2,0)</f>
        <v>ACTCMAGE8</v>
      </c>
      <c r="C9943" s="1" t="str">
        <f>VLOOKUP(A9943,[1]Maestra!A$1:C$746,3,0)</f>
        <v>TC Mastercard Generico</v>
      </c>
      <c r="D9943" s="1" t="s">
        <v>30</v>
      </c>
      <c r="E9943" s="1" t="s">
        <v>505</v>
      </c>
      <c r="F9943" s="1" t="s">
        <v>20</v>
      </c>
      <c r="G9943" s="1">
        <v>313</v>
      </c>
      <c r="H9943" s="1" t="s">
        <v>507</v>
      </c>
      <c r="I9943" s="1">
        <v>9999</v>
      </c>
      <c r="J9943" s="1">
        <v>9999</v>
      </c>
      <c r="K9943" s="1" t="s">
        <v>330</v>
      </c>
      <c r="Q9943" s="2" t="s">
        <v>37</v>
      </c>
      <c r="R9943" s="1" t="s">
        <v>508</v>
      </c>
      <c r="S9943" s="1" t="str">
        <f t="shared" si="317"/>
        <v>JCC|BC|SAT|313|CA|CMIE|</v>
      </c>
      <c r="T9943" s="2" t="str">
        <f t="shared" si="318"/>
        <v>OK</v>
      </c>
    </row>
    <row r="9944" spans="1:20" x14ac:dyDescent="0.25">
      <c r="A9944" s="1">
        <v>303999999</v>
      </c>
      <c r="B9944" s="1" t="str">
        <f>VLOOKUP(A9944,[1]Maestra!A$1:C$746,2,0)</f>
        <v>ACTCMAGE8</v>
      </c>
      <c r="C9944" s="1" t="str">
        <f>VLOOKUP(A9944,[1]Maestra!A$1:C$746,3,0)</f>
        <v>TC Mastercard Generico</v>
      </c>
      <c r="D9944" s="1" t="s">
        <v>30</v>
      </c>
      <c r="E9944" s="1" t="s">
        <v>505</v>
      </c>
      <c r="F9944" s="1" t="s">
        <v>20</v>
      </c>
      <c r="G9944" s="1">
        <v>313</v>
      </c>
      <c r="H9944" s="1" t="s">
        <v>507</v>
      </c>
      <c r="I9944" s="1">
        <v>9999</v>
      </c>
      <c r="J9944" s="1">
        <v>9999</v>
      </c>
      <c r="K9944" s="1" t="s">
        <v>331</v>
      </c>
      <c r="Q9944" s="2" t="s">
        <v>37</v>
      </c>
      <c r="R9944" s="1" t="s">
        <v>508</v>
      </c>
      <c r="S9944" s="1" t="str">
        <f t="shared" si="317"/>
        <v>JCC|BC|SAT|313|CA|CPEM|</v>
      </c>
      <c r="T9944" s="2" t="str">
        <f t="shared" si="318"/>
        <v>OK</v>
      </c>
    </row>
    <row r="9945" spans="1:20" x14ac:dyDescent="0.25">
      <c r="A9945" s="1">
        <v>303999999</v>
      </c>
      <c r="B9945" s="1" t="str">
        <f>VLOOKUP(A9945,[1]Maestra!A$1:C$746,2,0)</f>
        <v>ACTCMAGE8</v>
      </c>
      <c r="C9945" s="1" t="str">
        <f>VLOOKUP(A9945,[1]Maestra!A$1:C$746,3,0)</f>
        <v>TC Mastercard Generico</v>
      </c>
      <c r="D9945" s="1" t="s">
        <v>30</v>
      </c>
      <c r="E9945" s="1" t="s">
        <v>505</v>
      </c>
      <c r="F9945" s="1" t="s">
        <v>20</v>
      </c>
      <c r="G9945" s="1">
        <v>313</v>
      </c>
      <c r="H9945" s="1" t="s">
        <v>509</v>
      </c>
      <c r="I9945" s="1">
        <v>9999</v>
      </c>
      <c r="J9945" s="1">
        <v>9999</v>
      </c>
      <c r="K9945" s="1" t="s">
        <v>327</v>
      </c>
      <c r="Q9945" s="2" t="s">
        <v>37</v>
      </c>
      <c r="R9945" s="1" t="s">
        <v>508</v>
      </c>
      <c r="S9945" s="1" t="str">
        <f t="shared" si="317"/>
        <v>JCC|BC|SAT|313|CS|CCOR|</v>
      </c>
      <c r="T9945" s="2" t="str">
        <f t="shared" si="318"/>
        <v>OK</v>
      </c>
    </row>
    <row r="9946" spans="1:20" x14ac:dyDescent="0.25">
      <c r="A9946" s="1">
        <v>303999999</v>
      </c>
      <c r="B9946" s="1" t="str">
        <f>VLOOKUP(A9946,[1]Maestra!A$1:C$746,2,0)</f>
        <v>ACTCMAGE8</v>
      </c>
      <c r="C9946" s="1" t="str">
        <f>VLOOKUP(A9946,[1]Maestra!A$1:C$746,3,0)</f>
        <v>TC Mastercard Generico</v>
      </c>
      <c r="D9946" s="1" t="s">
        <v>30</v>
      </c>
      <c r="E9946" s="1" t="s">
        <v>505</v>
      </c>
      <c r="F9946" s="1" t="s">
        <v>20</v>
      </c>
      <c r="G9946" s="1">
        <v>313</v>
      </c>
      <c r="H9946" s="1" t="s">
        <v>509</v>
      </c>
      <c r="I9946" s="1">
        <v>9999</v>
      </c>
      <c r="J9946" s="1">
        <v>9999</v>
      </c>
      <c r="K9946" s="1" t="s">
        <v>323</v>
      </c>
      <c r="Q9946" s="2" t="s">
        <v>37</v>
      </c>
      <c r="R9946" s="1" t="s">
        <v>508</v>
      </c>
      <c r="S9946" s="1" t="str">
        <f t="shared" si="317"/>
        <v>JCC|BC|SAT|313|CS|CESP|</v>
      </c>
      <c r="T9946" s="2" t="str">
        <f t="shared" si="318"/>
        <v>OK</v>
      </c>
    </row>
    <row r="9947" spans="1:20" x14ac:dyDescent="0.25">
      <c r="A9947" s="1">
        <v>303999999</v>
      </c>
      <c r="B9947" s="1" t="str">
        <f>VLOOKUP(A9947,[1]Maestra!A$1:C$746,2,0)</f>
        <v>ACTCMAGE8</v>
      </c>
      <c r="C9947" s="1" t="str">
        <f>VLOOKUP(A9947,[1]Maestra!A$1:C$746,3,0)</f>
        <v>TC Mastercard Generico</v>
      </c>
      <c r="D9947" s="1" t="s">
        <v>30</v>
      </c>
      <c r="E9947" s="1" t="s">
        <v>505</v>
      </c>
      <c r="F9947" s="1" t="s">
        <v>20</v>
      </c>
      <c r="G9947" s="1">
        <v>313</v>
      </c>
      <c r="H9947" s="1" t="s">
        <v>509</v>
      </c>
      <c r="I9947" s="1">
        <v>9999</v>
      </c>
      <c r="J9947" s="1">
        <v>9999</v>
      </c>
      <c r="K9947" s="1" t="s">
        <v>328</v>
      </c>
      <c r="Q9947" s="2" t="s">
        <v>37</v>
      </c>
      <c r="R9947" s="1" t="s">
        <v>508</v>
      </c>
      <c r="S9947" s="1" t="str">
        <f t="shared" si="317"/>
        <v>JCC|BC|SAT|313|CS|CGEM|</v>
      </c>
      <c r="T9947" s="2" t="str">
        <f t="shared" si="318"/>
        <v>OK</v>
      </c>
    </row>
    <row r="9948" spans="1:20" x14ac:dyDescent="0.25">
      <c r="A9948" s="1">
        <v>303999999</v>
      </c>
      <c r="B9948" s="1" t="str">
        <f>VLOOKUP(A9948,[1]Maestra!A$1:C$746,2,0)</f>
        <v>ACTCMAGE8</v>
      </c>
      <c r="C9948" s="1" t="str">
        <f>VLOOKUP(A9948,[1]Maestra!A$1:C$746,3,0)</f>
        <v>TC Mastercard Generico</v>
      </c>
      <c r="D9948" s="1" t="s">
        <v>30</v>
      </c>
      <c r="E9948" s="1" t="s">
        <v>505</v>
      </c>
      <c r="F9948" s="1" t="s">
        <v>20</v>
      </c>
      <c r="G9948" s="1">
        <v>313</v>
      </c>
      <c r="H9948" s="1" t="s">
        <v>509</v>
      </c>
      <c r="I9948" s="1">
        <v>9999</v>
      </c>
      <c r="J9948" s="1">
        <v>9999</v>
      </c>
      <c r="K9948" s="1" t="s">
        <v>329</v>
      </c>
      <c r="Q9948" s="2" t="s">
        <v>37</v>
      </c>
      <c r="R9948" s="1" t="s">
        <v>508</v>
      </c>
      <c r="S9948" s="1" t="str">
        <f t="shared" si="317"/>
        <v>JCC|BC|SAT|313|CS|CIVA|</v>
      </c>
      <c r="T9948" s="2" t="str">
        <f t="shared" si="318"/>
        <v>OK</v>
      </c>
    </row>
    <row r="9949" spans="1:20" x14ac:dyDescent="0.25">
      <c r="A9949" s="1">
        <v>303999999</v>
      </c>
      <c r="B9949" s="1" t="str">
        <f>VLOOKUP(A9949,[1]Maestra!A$1:C$746,2,0)</f>
        <v>ACTCMAGE8</v>
      </c>
      <c r="C9949" s="1" t="str">
        <f>VLOOKUP(A9949,[1]Maestra!A$1:C$746,3,0)</f>
        <v>TC Mastercard Generico</v>
      </c>
      <c r="D9949" s="1" t="s">
        <v>30</v>
      </c>
      <c r="E9949" s="1" t="s">
        <v>505</v>
      </c>
      <c r="F9949" s="1" t="s">
        <v>20</v>
      </c>
      <c r="G9949" s="1">
        <v>313</v>
      </c>
      <c r="H9949" s="1" t="s">
        <v>509</v>
      </c>
      <c r="I9949" s="1">
        <v>9999</v>
      </c>
      <c r="J9949" s="1">
        <v>9999</v>
      </c>
      <c r="K9949" s="1" t="s">
        <v>325</v>
      </c>
      <c r="Q9949" s="2" t="s">
        <v>37</v>
      </c>
      <c r="R9949" s="1" t="s">
        <v>508</v>
      </c>
      <c r="S9949" s="1" t="str">
        <f t="shared" si="317"/>
        <v>JCC|BC|SAT|313|CS|CMED|</v>
      </c>
      <c r="T9949" s="2" t="str">
        <f t="shared" si="318"/>
        <v>OK</v>
      </c>
    </row>
    <row r="9950" spans="1:20" x14ac:dyDescent="0.25">
      <c r="A9950" s="1">
        <v>303999999</v>
      </c>
      <c r="B9950" s="1" t="str">
        <f>VLOOKUP(A9950,[1]Maestra!A$1:C$746,2,0)</f>
        <v>ACTCMAGE8</v>
      </c>
      <c r="C9950" s="1" t="str">
        <f>VLOOKUP(A9950,[1]Maestra!A$1:C$746,3,0)</f>
        <v>TC Mastercard Generico</v>
      </c>
      <c r="D9950" s="1" t="s">
        <v>30</v>
      </c>
      <c r="E9950" s="1" t="s">
        <v>505</v>
      </c>
      <c r="F9950" s="1" t="s">
        <v>20</v>
      </c>
      <c r="G9950" s="1">
        <v>313</v>
      </c>
      <c r="H9950" s="1" t="s">
        <v>509</v>
      </c>
      <c r="I9950" s="1">
        <v>9999</v>
      </c>
      <c r="J9950" s="1">
        <v>9999</v>
      </c>
      <c r="K9950" s="1" t="s">
        <v>330</v>
      </c>
      <c r="Q9950" s="2" t="s">
        <v>37</v>
      </c>
      <c r="R9950" s="1" t="s">
        <v>508</v>
      </c>
      <c r="S9950" s="1" t="str">
        <f t="shared" si="317"/>
        <v>JCC|BC|SAT|313|CS|CMIE|</v>
      </c>
      <c r="T9950" s="2" t="str">
        <f t="shared" si="318"/>
        <v>OK</v>
      </c>
    </row>
    <row r="9951" spans="1:20" x14ac:dyDescent="0.25">
      <c r="A9951" s="1">
        <v>303999999</v>
      </c>
      <c r="B9951" s="1" t="str">
        <f>VLOOKUP(A9951,[1]Maestra!A$1:C$746,2,0)</f>
        <v>ACTCMAGE8</v>
      </c>
      <c r="C9951" s="1" t="str">
        <f>VLOOKUP(A9951,[1]Maestra!A$1:C$746,3,0)</f>
        <v>TC Mastercard Generico</v>
      </c>
      <c r="D9951" s="1" t="s">
        <v>30</v>
      </c>
      <c r="E9951" s="1" t="s">
        <v>505</v>
      </c>
      <c r="F9951" s="1" t="s">
        <v>20</v>
      </c>
      <c r="G9951" s="1">
        <v>313</v>
      </c>
      <c r="H9951" s="1" t="s">
        <v>509</v>
      </c>
      <c r="I9951" s="1">
        <v>9999</v>
      </c>
      <c r="J9951" s="1">
        <v>9999</v>
      </c>
      <c r="K9951" s="1" t="s">
        <v>331</v>
      </c>
      <c r="Q9951" s="2" t="s">
        <v>37</v>
      </c>
      <c r="R9951" s="1" t="s">
        <v>508</v>
      </c>
      <c r="S9951" s="1" t="str">
        <f t="shared" si="317"/>
        <v>JCC|BC|SAT|313|CS|CPEM|</v>
      </c>
      <c r="T9951" s="2" t="str">
        <f t="shared" si="318"/>
        <v>OK</v>
      </c>
    </row>
    <row r="9952" spans="1:20" x14ac:dyDescent="0.25">
      <c r="A9952" s="1">
        <v>303999999</v>
      </c>
      <c r="B9952" s="1" t="str">
        <f>VLOOKUP(A9952,[1]Maestra!A$1:C$746,2,0)</f>
        <v>ACTCMAGE8</v>
      </c>
      <c r="C9952" s="1" t="str">
        <f>VLOOKUP(A9952,[1]Maestra!A$1:C$746,3,0)</f>
        <v>TC Mastercard Generico</v>
      </c>
      <c r="D9952" s="1" t="s">
        <v>30</v>
      </c>
      <c r="E9952" s="1" t="s">
        <v>505</v>
      </c>
      <c r="F9952" s="1" t="s">
        <v>20</v>
      </c>
      <c r="G9952" s="1">
        <v>313</v>
      </c>
      <c r="H9952" s="1" t="s">
        <v>510</v>
      </c>
      <c r="I9952" s="1">
        <v>9999</v>
      </c>
      <c r="J9952" s="1">
        <v>9999</v>
      </c>
      <c r="K9952" s="1" t="s">
        <v>325</v>
      </c>
      <c r="Q9952" s="2" t="s">
        <v>37</v>
      </c>
      <c r="R9952" s="1" t="s">
        <v>508</v>
      </c>
      <c r="S9952" s="1" t="str">
        <f t="shared" si="317"/>
        <v>JCC|BC|SAT|313|JU|CMED|</v>
      </c>
      <c r="T9952" s="2" t="str">
        <f t="shared" si="318"/>
        <v>OK</v>
      </c>
    </row>
    <row r="9953" spans="1:20" x14ac:dyDescent="0.25">
      <c r="A9953" s="1">
        <v>303999999</v>
      </c>
      <c r="B9953" s="1" t="str">
        <f>VLOOKUP(A9953,[1]Maestra!A$1:C$746,2,0)</f>
        <v>ACTCMAGE8</v>
      </c>
      <c r="C9953" s="1" t="str">
        <f>VLOOKUP(A9953,[1]Maestra!A$1:C$746,3,0)</f>
        <v>TC Mastercard Generico</v>
      </c>
      <c r="D9953" s="1" t="s">
        <v>30</v>
      </c>
      <c r="E9953" s="1" t="s">
        <v>505</v>
      </c>
      <c r="F9953" s="1" t="s">
        <v>20</v>
      </c>
      <c r="G9953" s="1">
        <v>313</v>
      </c>
      <c r="H9953" s="1" t="s">
        <v>510</v>
      </c>
      <c r="I9953" s="1">
        <v>9999</v>
      </c>
      <c r="J9953" s="1">
        <v>9999</v>
      </c>
      <c r="K9953" s="1" t="s">
        <v>330</v>
      </c>
      <c r="Q9953" s="2" t="s">
        <v>37</v>
      </c>
      <c r="R9953" s="1" t="s">
        <v>508</v>
      </c>
      <c r="S9953" s="1" t="str">
        <f t="shared" si="317"/>
        <v>JCC|BC|SAT|313|JU|CMIE|</v>
      </c>
      <c r="T9953" s="2" t="str">
        <f t="shared" si="318"/>
        <v>OK</v>
      </c>
    </row>
    <row r="9954" spans="1:20" x14ac:dyDescent="0.25">
      <c r="A9954" s="1">
        <v>303999999</v>
      </c>
      <c r="B9954" s="1" t="str">
        <f>VLOOKUP(A9954,[1]Maestra!A$1:C$746,2,0)</f>
        <v>ACTCMAGE8</v>
      </c>
      <c r="C9954" s="1" t="str">
        <f>VLOOKUP(A9954,[1]Maestra!A$1:C$746,3,0)</f>
        <v>TC Mastercard Generico</v>
      </c>
      <c r="D9954" s="1" t="s">
        <v>30</v>
      </c>
      <c r="E9954" s="1" t="s">
        <v>505</v>
      </c>
      <c r="F9954" s="1" t="s">
        <v>20</v>
      </c>
      <c r="G9954" s="1">
        <v>313</v>
      </c>
      <c r="H9954" s="1" t="s">
        <v>510</v>
      </c>
      <c r="I9954" s="1">
        <v>9999</v>
      </c>
      <c r="J9954" s="1">
        <v>9999</v>
      </c>
      <c r="K9954" s="1" t="s">
        <v>331</v>
      </c>
      <c r="Q9954" s="2" t="s">
        <v>37</v>
      </c>
      <c r="R9954" s="1" t="s">
        <v>508</v>
      </c>
      <c r="S9954" s="1" t="str">
        <f t="shared" si="317"/>
        <v>JCC|BC|SAT|313|JU|CPEM|</v>
      </c>
      <c r="T9954" s="2" t="str">
        <f t="shared" si="318"/>
        <v>OK</v>
      </c>
    </row>
    <row r="9955" spans="1:20" x14ac:dyDescent="0.25">
      <c r="A9955" s="1">
        <v>303999999</v>
      </c>
      <c r="B9955" s="1" t="str">
        <f>VLOOKUP(A9955,[1]Maestra!A$1:C$746,2,0)</f>
        <v>ACTCMAGE8</v>
      </c>
      <c r="C9955" s="1" t="str">
        <f>VLOOKUP(A9955,[1]Maestra!A$1:C$746,3,0)</f>
        <v>TC Mastercard Generico</v>
      </c>
      <c r="D9955" s="1" t="s">
        <v>30</v>
      </c>
      <c r="E9955" s="1" t="s">
        <v>505</v>
      </c>
      <c r="F9955" s="1" t="s">
        <v>20</v>
      </c>
      <c r="G9955" s="1">
        <v>313</v>
      </c>
      <c r="H9955" s="1" t="s">
        <v>511</v>
      </c>
      <c r="I9955" s="1">
        <v>9999</v>
      </c>
      <c r="J9955" s="1">
        <v>9999</v>
      </c>
      <c r="K9955" s="1" t="s">
        <v>327</v>
      </c>
      <c r="Q9955" s="2" t="s">
        <v>37</v>
      </c>
      <c r="R9955" s="1" t="s">
        <v>508</v>
      </c>
      <c r="S9955" s="1" t="str">
        <f t="shared" si="317"/>
        <v>JCC|BC|SAT|313|PJ|CCOR|</v>
      </c>
      <c r="T9955" s="2" t="str">
        <f t="shared" si="318"/>
        <v>OK</v>
      </c>
    </row>
    <row r="9956" spans="1:20" x14ac:dyDescent="0.25">
      <c r="A9956" s="1">
        <v>303999999</v>
      </c>
      <c r="B9956" s="1" t="str">
        <f>VLOOKUP(A9956,[1]Maestra!A$1:C$746,2,0)</f>
        <v>ACTCMAGE8</v>
      </c>
      <c r="C9956" s="1" t="str">
        <f>VLOOKUP(A9956,[1]Maestra!A$1:C$746,3,0)</f>
        <v>TC Mastercard Generico</v>
      </c>
      <c r="D9956" s="1" t="s">
        <v>30</v>
      </c>
      <c r="E9956" s="1" t="s">
        <v>505</v>
      </c>
      <c r="F9956" s="1" t="s">
        <v>20</v>
      </c>
      <c r="G9956" s="1">
        <v>313</v>
      </c>
      <c r="H9956" s="1" t="s">
        <v>511</v>
      </c>
      <c r="I9956" s="1">
        <v>9999</v>
      </c>
      <c r="J9956" s="1">
        <v>9999</v>
      </c>
      <c r="K9956" s="1" t="s">
        <v>323</v>
      </c>
      <c r="Q9956" s="2" t="s">
        <v>37</v>
      </c>
      <c r="R9956" s="1" t="s">
        <v>508</v>
      </c>
      <c r="S9956" s="1" t="str">
        <f t="shared" si="317"/>
        <v>JCC|BC|SAT|313|PJ|CESP|</v>
      </c>
      <c r="T9956" s="2" t="str">
        <f t="shared" si="318"/>
        <v>OK</v>
      </c>
    </row>
    <row r="9957" spans="1:20" x14ac:dyDescent="0.25">
      <c r="A9957" s="1">
        <v>303999999</v>
      </c>
      <c r="B9957" s="1" t="str">
        <f>VLOOKUP(A9957,[1]Maestra!A$1:C$746,2,0)</f>
        <v>ACTCMAGE8</v>
      </c>
      <c r="C9957" s="1" t="str">
        <f>VLOOKUP(A9957,[1]Maestra!A$1:C$746,3,0)</f>
        <v>TC Mastercard Generico</v>
      </c>
      <c r="D9957" s="1" t="s">
        <v>30</v>
      </c>
      <c r="E9957" s="1" t="s">
        <v>505</v>
      </c>
      <c r="F9957" s="1" t="s">
        <v>20</v>
      </c>
      <c r="G9957" s="1">
        <v>313</v>
      </c>
      <c r="H9957" s="1" t="s">
        <v>511</v>
      </c>
      <c r="I9957" s="1">
        <v>9999</v>
      </c>
      <c r="J9957" s="1">
        <v>9999</v>
      </c>
      <c r="K9957" s="1" t="s">
        <v>328</v>
      </c>
      <c r="Q9957" s="2" t="s">
        <v>37</v>
      </c>
      <c r="R9957" s="1" t="s">
        <v>508</v>
      </c>
      <c r="S9957" s="1" t="str">
        <f t="shared" si="317"/>
        <v>JCC|BC|SAT|313|PJ|CGEM|</v>
      </c>
      <c r="T9957" s="2" t="str">
        <f t="shared" si="318"/>
        <v>OK</v>
      </c>
    </row>
    <row r="9958" spans="1:20" x14ac:dyDescent="0.25">
      <c r="A9958" s="1">
        <v>303999999</v>
      </c>
      <c r="B9958" s="1" t="str">
        <f>VLOOKUP(A9958,[1]Maestra!A$1:C$746,2,0)</f>
        <v>ACTCMAGE8</v>
      </c>
      <c r="C9958" s="1" t="str">
        <f>VLOOKUP(A9958,[1]Maestra!A$1:C$746,3,0)</f>
        <v>TC Mastercard Generico</v>
      </c>
      <c r="D9958" s="1" t="s">
        <v>30</v>
      </c>
      <c r="E9958" s="1" t="s">
        <v>505</v>
      </c>
      <c r="F9958" s="1" t="s">
        <v>20</v>
      </c>
      <c r="G9958" s="1">
        <v>313</v>
      </c>
      <c r="H9958" s="1" t="s">
        <v>511</v>
      </c>
      <c r="I9958" s="1">
        <v>9999</v>
      </c>
      <c r="J9958" s="1">
        <v>9999</v>
      </c>
      <c r="K9958" s="1" t="s">
        <v>325</v>
      </c>
      <c r="Q9958" s="2" t="s">
        <v>37</v>
      </c>
      <c r="R9958" s="1" t="s">
        <v>508</v>
      </c>
      <c r="S9958" s="1" t="str">
        <f t="shared" si="317"/>
        <v>JCC|BC|SAT|313|PJ|CMED|</v>
      </c>
      <c r="T9958" s="2" t="str">
        <f t="shared" si="318"/>
        <v>OK</v>
      </c>
    </row>
    <row r="9959" spans="1:20" x14ac:dyDescent="0.25">
      <c r="A9959" s="1">
        <v>303999999</v>
      </c>
      <c r="B9959" s="1" t="str">
        <f>VLOOKUP(A9959,[1]Maestra!A$1:C$746,2,0)</f>
        <v>ACTCMAGE8</v>
      </c>
      <c r="C9959" s="1" t="str">
        <f>VLOOKUP(A9959,[1]Maestra!A$1:C$746,3,0)</f>
        <v>TC Mastercard Generico</v>
      </c>
      <c r="D9959" s="1" t="s">
        <v>30</v>
      </c>
      <c r="E9959" s="1" t="s">
        <v>505</v>
      </c>
      <c r="F9959" s="1" t="s">
        <v>20</v>
      </c>
      <c r="G9959" s="1">
        <v>313</v>
      </c>
      <c r="H9959" s="1" t="s">
        <v>511</v>
      </c>
      <c r="I9959" s="1">
        <v>9999</v>
      </c>
      <c r="J9959" s="1">
        <v>9999</v>
      </c>
      <c r="K9959" s="1" t="s">
        <v>330</v>
      </c>
      <c r="Q9959" s="2" t="s">
        <v>37</v>
      </c>
      <c r="R9959" s="1" t="s">
        <v>508</v>
      </c>
      <c r="S9959" s="1" t="str">
        <f t="shared" si="317"/>
        <v>JCC|BC|SAT|313|PJ|CMIE|</v>
      </c>
      <c r="T9959" s="2" t="str">
        <f t="shared" si="318"/>
        <v>OK</v>
      </c>
    </row>
    <row r="9960" spans="1:20" x14ac:dyDescent="0.25">
      <c r="A9960" s="1">
        <v>303999999</v>
      </c>
      <c r="B9960" s="1" t="str">
        <f>VLOOKUP(A9960,[1]Maestra!A$1:C$746,2,0)</f>
        <v>ACTCMAGE8</v>
      </c>
      <c r="C9960" s="1" t="str">
        <f>VLOOKUP(A9960,[1]Maestra!A$1:C$746,3,0)</f>
        <v>TC Mastercard Generico</v>
      </c>
      <c r="D9960" s="1" t="s">
        <v>30</v>
      </c>
      <c r="E9960" s="1" t="s">
        <v>505</v>
      </c>
      <c r="F9960" s="1" t="s">
        <v>20</v>
      </c>
      <c r="G9960" s="1">
        <v>313</v>
      </c>
      <c r="H9960" s="1" t="s">
        <v>511</v>
      </c>
      <c r="I9960" s="1">
        <v>9999</v>
      </c>
      <c r="J9960" s="1">
        <v>9999</v>
      </c>
      <c r="K9960" s="1" t="s">
        <v>331</v>
      </c>
      <c r="Q9960" s="2" t="s">
        <v>37</v>
      </c>
      <c r="R9960" s="1" t="s">
        <v>508</v>
      </c>
      <c r="S9960" s="1" t="str">
        <f t="shared" si="317"/>
        <v>JCC|BC|SAT|313|PJ|CPEM|</v>
      </c>
      <c r="T9960" s="2" t="str">
        <f t="shared" si="318"/>
        <v>OK</v>
      </c>
    </row>
    <row r="9961" spans="1:20" x14ac:dyDescent="0.25">
      <c r="A9961" s="1">
        <v>105020299</v>
      </c>
      <c r="B9961" s="1" t="str">
        <f>VLOOKUP(A9961,[1]Maestra!A$1:C$746,2,0)</f>
        <v>FBCAFIPJ6</v>
      </c>
      <c r="C9961" s="1" t="str">
        <f>VLOOKUP(A9961,[1]Maestra!A$1:C$746,3,0)</f>
        <v>Carta Fianza PJ</v>
      </c>
      <c r="D9961" s="1" t="s">
        <v>30</v>
      </c>
      <c r="E9961" s="1" t="s">
        <v>505</v>
      </c>
      <c r="F9961" s="1" t="s">
        <v>517</v>
      </c>
      <c r="G9961" s="1">
        <v>110</v>
      </c>
      <c r="H9961" s="1" t="s">
        <v>507</v>
      </c>
      <c r="I9961" s="1">
        <v>9999</v>
      </c>
      <c r="J9961" s="1">
        <v>9999</v>
      </c>
      <c r="K9961" s="1" t="s">
        <v>327</v>
      </c>
      <c r="Q9961" s="2" t="s">
        <v>37</v>
      </c>
      <c r="R9961" s="1" t="s">
        <v>508</v>
      </c>
      <c r="S9961" s="1" t="str">
        <f t="shared" si="317"/>
        <v>JCC|BC|SCF|110|CA|CCOR|</v>
      </c>
      <c r="T9961" s="2" t="str">
        <f t="shared" si="318"/>
        <v>OK</v>
      </c>
    </row>
    <row r="9962" spans="1:20" x14ac:dyDescent="0.25">
      <c r="A9962" s="1">
        <v>105020299</v>
      </c>
      <c r="B9962" s="1" t="str">
        <f>VLOOKUP(A9962,[1]Maestra!A$1:C$746,2,0)</f>
        <v>FBCAFIPJ6</v>
      </c>
      <c r="C9962" s="1" t="str">
        <f>VLOOKUP(A9962,[1]Maestra!A$1:C$746,3,0)</f>
        <v>Carta Fianza PJ</v>
      </c>
      <c r="D9962" s="1" t="s">
        <v>30</v>
      </c>
      <c r="E9962" s="1" t="s">
        <v>505</v>
      </c>
      <c r="F9962" s="1" t="s">
        <v>517</v>
      </c>
      <c r="G9962" s="1">
        <v>110</v>
      </c>
      <c r="H9962" s="1" t="s">
        <v>507</v>
      </c>
      <c r="I9962" s="1">
        <v>9999</v>
      </c>
      <c r="J9962" s="1">
        <v>9999</v>
      </c>
      <c r="K9962" s="1" t="s">
        <v>322</v>
      </c>
      <c r="Q9962" s="2" t="s">
        <v>37</v>
      </c>
      <c r="R9962" s="1" t="s">
        <v>508</v>
      </c>
      <c r="S9962" s="1" t="str">
        <f t="shared" si="317"/>
        <v>JCC|BC|SCF|110|CA|CESF|</v>
      </c>
      <c r="T9962" s="2" t="str">
        <f t="shared" si="318"/>
        <v>OK</v>
      </c>
    </row>
    <row r="9963" spans="1:20" x14ac:dyDescent="0.25">
      <c r="A9963" s="1">
        <v>105020299</v>
      </c>
      <c r="B9963" s="1" t="str">
        <f>VLOOKUP(A9963,[1]Maestra!A$1:C$746,2,0)</f>
        <v>FBCAFIPJ6</v>
      </c>
      <c r="C9963" s="1" t="str">
        <f>VLOOKUP(A9963,[1]Maestra!A$1:C$746,3,0)</f>
        <v>Carta Fianza PJ</v>
      </c>
      <c r="D9963" s="1" t="s">
        <v>30</v>
      </c>
      <c r="E9963" s="1" t="s">
        <v>505</v>
      </c>
      <c r="F9963" s="1" t="s">
        <v>517</v>
      </c>
      <c r="G9963" s="1">
        <v>110</v>
      </c>
      <c r="H9963" s="1" t="s">
        <v>507</v>
      </c>
      <c r="I9963" s="1">
        <v>9999</v>
      </c>
      <c r="J9963" s="1">
        <v>9999</v>
      </c>
      <c r="K9963" s="1" t="s">
        <v>323</v>
      </c>
      <c r="Q9963" s="2" t="s">
        <v>37</v>
      </c>
      <c r="R9963" s="1" t="s">
        <v>508</v>
      </c>
      <c r="S9963" s="1" t="str">
        <f t="shared" si="317"/>
        <v>JCC|BC|SCF|110|CA|CESP|</v>
      </c>
      <c r="T9963" s="2" t="str">
        <f t="shared" si="318"/>
        <v>OK</v>
      </c>
    </row>
    <row r="9964" spans="1:20" x14ac:dyDescent="0.25">
      <c r="A9964" s="1">
        <v>105020299</v>
      </c>
      <c r="B9964" s="1" t="str">
        <f>VLOOKUP(A9964,[1]Maestra!A$1:C$746,2,0)</f>
        <v>FBCAFIPJ6</v>
      </c>
      <c r="C9964" s="1" t="str">
        <f>VLOOKUP(A9964,[1]Maestra!A$1:C$746,3,0)</f>
        <v>Carta Fianza PJ</v>
      </c>
      <c r="D9964" s="1" t="s">
        <v>30</v>
      </c>
      <c r="E9964" s="1" t="s">
        <v>505</v>
      </c>
      <c r="F9964" s="1" t="s">
        <v>517</v>
      </c>
      <c r="G9964" s="1">
        <v>110</v>
      </c>
      <c r="H9964" s="1" t="s">
        <v>507</v>
      </c>
      <c r="I9964" s="1">
        <v>9999</v>
      </c>
      <c r="J9964" s="1">
        <v>9999</v>
      </c>
      <c r="K9964" s="1" t="s">
        <v>328</v>
      </c>
      <c r="Q9964" s="2" t="s">
        <v>37</v>
      </c>
      <c r="R9964" s="1" t="s">
        <v>508</v>
      </c>
      <c r="S9964" s="1" t="str">
        <f t="shared" si="317"/>
        <v>JCC|BC|SCF|110|CA|CGEM|</v>
      </c>
      <c r="T9964" s="2" t="str">
        <f t="shared" si="318"/>
        <v>OK</v>
      </c>
    </row>
    <row r="9965" spans="1:20" x14ac:dyDescent="0.25">
      <c r="A9965" s="1">
        <v>105020299</v>
      </c>
      <c r="B9965" s="1" t="str">
        <f>VLOOKUP(A9965,[1]Maestra!A$1:C$746,2,0)</f>
        <v>FBCAFIPJ6</v>
      </c>
      <c r="C9965" s="1" t="str">
        <f>VLOOKUP(A9965,[1]Maestra!A$1:C$746,3,0)</f>
        <v>Carta Fianza PJ</v>
      </c>
      <c r="D9965" s="1" t="s">
        <v>30</v>
      </c>
      <c r="E9965" s="1" t="s">
        <v>505</v>
      </c>
      <c r="F9965" s="1" t="s">
        <v>517</v>
      </c>
      <c r="G9965" s="1">
        <v>110</v>
      </c>
      <c r="H9965" s="1" t="s">
        <v>507</v>
      </c>
      <c r="I9965" s="1">
        <v>9999</v>
      </c>
      <c r="J9965" s="1">
        <v>9999</v>
      </c>
      <c r="K9965" s="1" t="s">
        <v>329</v>
      </c>
      <c r="Q9965" s="2" t="s">
        <v>37</v>
      </c>
      <c r="R9965" s="1" t="s">
        <v>508</v>
      </c>
      <c r="S9965" s="1" t="str">
        <f t="shared" si="317"/>
        <v>JCC|BC|SCF|110|CA|CIVA|</v>
      </c>
      <c r="T9965" s="2" t="str">
        <f t="shared" si="318"/>
        <v>OK</v>
      </c>
    </row>
    <row r="9966" spans="1:20" x14ac:dyDescent="0.25">
      <c r="A9966" s="1">
        <v>105020299</v>
      </c>
      <c r="B9966" s="1" t="str">
        <f>VLOOKUP(A9966,[1]Maestra!A$1:C$746,2,0)</f>
        <v>FBCAFIPJ6</v>
      </c>
      <c r="C9966" s="1" t="str">
        <f>VLOOKUP(A9966,[1]Maestra!A$1:C$746,3,0)</f>
        <v>Carta Fianza PJ</v>
      </c>
      <c r="D9966" s="1" t="s">
        <v>30</v>
      </c>
      <c r="E9966" s="1" t="s">
        <v>505</v>
      </c>
      <c r="F9966" s="1" t="s">
        <v>517</v>
      </c>
      <c r="G9966" s="1">
        <v>110</v>
      </c>
      <c r="H9966" s="1" t="s">
        <v>507</v>
      </c>
      <c r="I9966" s="1">
        <v>9999</v>
      </c>
      <c r="J9966" s="1">
        <v>9999</v>
      </c>
      <c r="K9966" s="1" t="s">
        <v>325</v>
      </c>
      <c r="Q9966" s="2" t="s">
        <v>37</v>
      </c>
      <c r="R9966" s="1" t="s">
        <v>508</v>
      </c>
      <c r="S9966" s="1" t="str">
        <f t="shared" si="317"/>
        <v>JCC|BC|SCF|110|CA|CMED|</v>
      </c>
      <c r="T9966" s="2" t="str">
        <f t="shared" si="318"/>
        <v>OK</v>
      </c>
    </row>
    <row r="9967" spans="1:20" x14ac:dyDescent="0.25">
      <c r="A9967" s="1">
        <v>105020299</v>
      </c>
      <c r="B9967" s="1" t="str">
        <f>VLOOKUP(A9967,[1]Maestra!A$1:C$746,2,0)</f>
        <v>FBCAFIPJ6</v>
      </c>
      <c r="C9967" s="1" t="str">
        <f>VLOOKUP(A9967,[1]Maestra!A$1:C$746,3,0)</f>
        <v>Carta Fianza PJ</v>
      </c>
      <c r="D9967" s="1" t="s">
        <v>30</v>
      </c>
      <c r="E9967" s="1" t="s">
        <v>505</v>
      </c>
      <c r="F9967" s="1" t="s">
        <v>517</v>
      </c>
      <c r="G9967" s="1">
        <v>110</v>
      </c>
      <c r="H9967" s="1" t="s">
        <v>507</v>
      </c>
      <c r="I9967" s="1">
        <v>9999</v>
      </c>
      <c r="J9967" s="1">
        <v>9999</v>
      </c>
      <c r="K9967" s="1" t="s">
        <v>330</v>
      </c>
      <c r="Q9967" s="2" t="s">
        <v>37</v>
      </c>
      <c r="R9967" s="1" t="s">
        <v>508</v>
      </c>
      <c r="S9967" s="1" t="str">
        <f t="shared" si="317"/>
        <v>JCC|BC|SCF|110|CA|CMIE|</v>
      </c>
      <c r="T9967" s="2" t="str">
        <f t="shared" si="318"/>
        <v>OK</v>
      </c>
    </row>
    <row r="9968" spans="1:20" x14ac:dyDescent="0.25">
      <c r="A9968" s="1">
        <v>105020299</v>
      </c>
      <c r="B9968" s="1" t="str">
        <f>VLOOKUP(A9968,[1]Maestra!A$1:C$746,2,0)</f>
        <v>FBCAFIPJ6</v>
      </c>
      <c r="C9968" s="1" t="str">
        <f>VLOOKUP(A9968,[1]Maestra!A$1:C$746,3,0)</f>
        <v>Carta Fianza PJ</v>
      </c>
      <c r="D9968" s="1" t="s">
        <v>30</v>
      </c>
      <c r="E9968" s="1" t="s">
        <v>505</v>
      </c>
      <c r="F9968" s="1" t="s">
        <v>517</v>
      </c>
      <c r="G9968" s="1">
        <v>110</v>
      </c>
      <c r="H9968" s="1" t="s">
        <v>507</v>
      </c>
      <c r="I9968" s="1">
        <v>9999</v>
      </c>
      <c r="J9968" s="1">
        <v>9999</v>
      </c>
      <c r="K9968" s="1" t="s">
        <v>331</v>
      </c>
      <c r="Q9968" s="2" t="s">
        <v>37</v>
      </c>
      <c r="R9968" s="1" t="s">
        <v>508</v>
      </c>
      <c r="S9968" s="1" t="str">
        <f t="shared" si="317"/>
        <v>JCC|BC|SCF|110|CA|CPEM|</v>
      </c>
      <c r="T9968" s="2" t="str">
        <f t="shared" si="318"/>
        <v>OK</v>
      </c>
    </row>
    <row r="9969" spans="1:20" x14ac:dyDescent="0.25">
      <c r="A9969" s="1">
        <v>105020299</v>
      </c>
      <c r="B9969" s="1" t="str">
        <f>VLOOKUP(A9969,[1]Maestra!A$1:C$746,2,0)</f>
        <v>FBCAFIPJ6</v>
      </c>
      <c r="C9969" s="1" t="str">
        <f>VLOOKUP(A9969,[1]Maestra!A$1:C$746,3,0)</f>
        <v>Carta Fianza PJ</v>
      </c>
      <c r="D9969" s="1" t="s">
        <v>30</v>
      </c>
      <c r="E9969" s="1" t="s">
        <v>505</v>
      </c>
      <c r="F9969" s="1" t="s">
        <v>517</v>
      </c>
      <c r="G9969" s="1">
        <v>110</v>
      </c>
      <c r="H9969" s="1" t="s">
        <v>509</v>
      </c>
      <c r="I9969" s="1">
        <v>9999</v>
      </c>
      <c r="J9969" s="1">
        <v>9999</v>
      </c>
      <c r="K9969" s="1" t="s">
        <v>327</v>
      </c>
      <c r="Q9969" s="2" t="s">
        <v>37</v>
      </c>
      <c r="R9969" s="1" t="s">
        <v>508</v>
      </c>
      <c r="S9969" s="1" t="str">
        <f t="shared" si="317"/>
        <v>JCC|BC|SCF|110|CS|CCOR|</v>
      </c>
      <c r="T9969" s="2" t="str">
        <f t="shared" si="318"/>
        <v>OK</v>
      </c>
    </row>
    <row r="9970" spans="1:20" x14ac:dyDescent="0.25">
      <c r="A9970" s="1">
        <v>105020299</v>
      </c>
      <c r="B9970" s="1" t="str">
        <f>VLOOKUP(A9970,[1]Maestra!A$1:C$746,2,0)</f>
        <v>FBCAFIPJ6</v>
      </c>
      <c r="C9970" s="1" t="str">
        <f>VLOOKUP(A9970,[1]Maestra!A$1:C$746,3,0)</f>
        <v>Carta Fianza PJ</v>
      </c>
      <c r="D9970" s="1" t="s">
        <v>30</v>
      </c>
      <c r="E9970" s="1" t="s">
        <v>505</v>
      </c>
      <c r="F9970" s="1" t="s">
        <v>517</v>
      </c>
      <c r="G9970" s="1">
        <v>110</v>
      </c>
      <c r="H9970" s="1" t="s">
        <v>509</v>
      </c>
      <c r="I9970" s="1">
        <v>9999</v>
      </c>
      <c r="J9970" s="1">
        <v>9999</v>
      </c>
      <c r="K9970" s="1" t="s">
        <v>322</v>
      </c>
      <c r="Q9970" s="2" t="s">
        <v>37</v>
      </c>
      <c r="R9970" s="1" t="s">
        <v>508</v>
      </c>
      <c r="S9970" s="1" t="str">
        <f t="shared" ref="S9970:S10033" si="319">_xlfn.CONCAT(D9970,"|",E9970,"|",F9970,"|",G9970,"|",H9970,"|",K9970,"|",L9970)</f>
        <v>JCC|BC|SCF|110|CS|CESF|</v>
      </c>
      <c r="T9970" s="2" t="str">
        <f t="shared" si="318"/>
        <v>OK</v>
      </c>
    </row>
    <row r="9971" spans="1:20" x14ac:dyDescent="0.25">
      <c r="A9971" s="1">
        <v>105020299</v>
      </c>
      <c r="B9971" s="1" t="str">
        <f>VLOOKUP(A9971,[1]Maestra!A$1:C$746,2,0)</f>
        <v>FBCAFIPJ6</v>
      </c>
      <c r="C9971" s="1" t="str">
        <f>VLOOKUP(A9971,[1]Maestra!A$1:C$746,3,0)</f>
        <v>Carta Fianza PJ</v>
      </c>
      <c r="D9971" s="1" t="s">
        <v>30</v>
      </c>
      <c r="E9971" s="1" t="s">
        <v>505</v>
      </c>
      <c r="F9971" s="1" t="s">
        <v>517</v>
      </c>
      <c r="G9971" s="1">
        <v>110</v>
      </c>
      <c r="H9971" s="1" t="s">
        <v>509</v>
      </c>
      <c r="I9971" s="1">
        <v>9999</v>
      </c>
      <c r="J9971" s="1">
        <v>9999</v>
      </c>
      <c r="K9971" s="1" t="s">
        <v>323</v>
      </c>
      <c r="Q9971" s="2" t="s">
        <v>37</v>
      </c>
      <c r="R9971" s="1" t="s">
        <v>508</v>
      </c>
      <c r="S9971" s="1" t="str">
        <f t="shared" si="319"/>
        <v>JCC|BC|SCF|110|CS|CESP|</v>
      </c>
      <c r="T9971" s="2" t="str">
        <f t="shared" si="318"/>
        <v>OK</v>
      </c>
    </row>
    <row r="9972" spans="1:20" x14ac:dyDescent="0.25">
      <c r="A9972" s="1">
        <v>105020299</v>
      </c>
      <c r="B9972" s="1" t="str">
        <f>VLOOKUP(A9972,[1]Maestra!A$1:C$746,2,0)</f>
        <v>FBCAFIPJ6</v>
      </c>
      <c r="C9972" s="1" t="str">
        <f>VLOOKUP(A9972,[1]Maestra!A$1:C$746,3,0)</f>
        <v>Carta Fianza PJ</v>
      </c>
      <c r="D9972" s="1" t="s">
        <v>30</v>
      </c>
      <c r="E9972" s="1" t="s">
        <v>505</v>
      </c>
      <c r="F9972" s="1" t="s">
        <v>517</v>
      </c>
      <c r="G9972" s="1">
        <v>110</v>
      </c>
      <c r="H9972" s="1" t="s">
        <v>509</v>
      </c>
      <c r="I9972" s="1">
        <v>9999</v>
      </c>
      <c r="J9972" s="1">
        <v>9999</v>
      </c>
      <c r="K9972" s="1" t="s">
        <v>328</v>
      </c>
      <c r="Q9972" s="2" t="s">
        <v>37</v>
      </c>
      <c r="R9972" s="1" t="s">
        <v>508</v>
      </c>
      <c r="S9972" s="1" t="str">
        <f t="shared" si="319"/>
        <v>JCC|BC|SCF|110|CS|CGEM|</v>
      </c>
      <c r="T9972" s="2" t="str">
        <f t="shared" si="318"/>
        <v>OK</v>
      </c>
    </row>
    <row r="9973" spans="1:20" x14ac:dyDescent="0.25">
      <c r="A9973" s="1">
        <v>105020299</v>
      </c>
      <c r="B9973" s="1" t="str">
        <f>VLOOKUP(A9973,[1]Maestra!A$1:C$746,2,0)</f>
        <v>FBCAFIPJ6</v>
      </c>
      <c r="C9973" s="1" t="str">
        <f>VLOOKUP(A9973,[1]Maestra!A$1:C$746,3,0)</f>
        <v>Carta Fianza PJ</v>
      </c>
      <c r="D9973" s="1" t="s">
        <v>30</v>
      </c>
      <c r="E9973" s="1" t="s">
        <v>505</v>
      </c>
      <c r="F9973" s="1" t="s">
        <v>517</v>
      </c>
      <c r="G9973" s="1">
        <v>110</v>
      </c>
      <c r="H9973" s="1" t="s">
        <v>509</v>
      </c>
      <c r="I9973" s="1">
        <v>9999</v>
      </c>
      <c r="J9973" s="1">
        <v>9999</v>
      </c>
      <c r="K9973" s="1" t="s">
        <v>329</v>
      </c>
      <c r="Q9973" s="2" t="s">
        <v>37</v>
      </c>
      <c r="R9973" s="1" t="s">
        <v>508</v>
      </c>
      <c r="S9973" s="1" t="str">
        <f t="shared" si="319"/>
        <v>JCC|BC|SCF|110|CS|CIVA|</v>
      </c>
      <c r="T9973" s="2" t="str">
        <f t="shared" si="318"/>
        <v>OK</v>
      </c>
    </row>
    <row r="9974" spans="1:20" x14ac:dyDescent="0.25">
      <c r="A9974" s="1">
        <v>105020299</v>
      </c>
      <c r="B9974" s="1" t="str">
        <f>VLOOKUP(A9974,[1]Maestra!A$1:C$746,2,0)</f>
        <v>FBCAFIPJ6</v>
      </c>
      <c r="C9974" s="1" t="str">
        <f>VLOOKUP(A9974,[1]Maestra!A$1:C$746,3,0)</f>
        <v>Carta Fianza PJ</v>
      </c>
      <c r="D9974" s="1" t="s">
        <v>30</v>
      </c>
      <c r="E9974" s="1" t="s">
        <v>505</v>
      </c>
      <c r="F9974" s="1" t="s">
        <v>517</v>
      </c>
      <c r="G9974" s="1">
        <v>110</v>
      </c>
      <c r="H9974" s="1" t="s">
        <v>509</v>
      </c>
      <c r="I9974" s="1">
        <v>9999</v>
      </c>
      <c r="J9974" s="1">
        <v>9999</v>
      </c>
      <c r="K9974" s="1" t="s">
        <v>325</v>
      </c>
      <c r="Q9974" s="2" t="s">
        <v>37</v>
      </c>
      <c r="R9974" s="1" t="s">
        <v>508</v>
      </c>
      <c r="S9974" s="1" t="str">
        <f t="shared" si="319"/>
        <v>JCC|BC|SCF|110|CS|CMED|</v>
      </c>
      <c r="T9974" s="2" t="str">
        <f t="shared" si="318"/>
        <v>OK</v>
      </c>
    </row>
    <row r="9975" spans="1:20" x14ac:dyDescent="0.25">
      <c r="A9975" s="1">
        <v>105020299</v>
      </c>
      <c r="B9975" s="1" t="str">
        <f>VLOOKUP(A9975,[1]Maestra!A$1:C$746,2,0)</f>
        <v>FBCAFIPJ6</v>
      </c>
      <c r="C9975" s="1" t="str">
        <f>VLOOKUP(A9975,[1]Maestra!A$1:C$746,3,0)</f>
        <v>Carta Fianza PJ</v>
      </c>
      <c r="D9975" s="1" t="s">
        <v>30</v>
      </c>
      <c r="E9975" s="1" t="s">
        <v>505</v>
      </c>
      <c r="F9975" s="1" t="s">
        <v>517</v>
      </c>
      <c r="G9975" s="1">
        <v>110</v>
      </c>
      <c r="H9975" s="1" t="s">
        <v>509</v>
      </c>
      <c r="I9975" s="1">
        <v>9999</v>
      </c>
      <c r="J9975" s="1">
        <v>9999</v>
      </c>
      <c r="K9975" s="1" t="s">
        <v>330</v>
      </c>
      <c r="Q9975" s="2" t="s">
        <v>37</v>
      </c>
      <c r="R9975" s="1" t="s">
        <v>508</v>
      </c>
      <c r="S9975" s="1" t="str">
        <f t="shared" si="319"/>
        <v>JCC|BC|SCF|110|CS|CMIE|</v>
      </c>
      <c r="T9975" s="2" t="str">
        <f t="shared" si="318"/>
        <v>OK</v>
      </c>
    </row>
    <row r="9976" spans="1:20" x14ac:dyDescent="0.25">
      <c r="A9976" s="1">
        <v>105020299</v>
      </c>
      <c r="B9976" s="1" t="str">
        <f>VLOOKUP(A9976,[1]Maestra!A$1:C$746,2,0)</f>
        <v>FBCAFIPJ6</v>
      </c>
      <c r="C9976" s="1" t="str">
        <f>VLOOKUP(A9976,[1]Maestra!A$1:C$746,3,0)</f>
        <v>Carta Fianza PJ</v>
      </c>
      <c r="D9976" s="1" t="s">
        <v>30</v>
      </c>
      <c r="E9976" s="1" t="s">
        <v>505</v>
      </c>
      <c r="F9976" s="1" t="s">
        <v>517</v>
      </c>
      <c r="G9976" s="1">
        <v>110</v>
      </c>
      <c r="H9976" s="1" t="s">
        <v>509</v>
      </c>
      <c r="I9976" s="1">
        <v>9999</v>
      </c>
      <c r="J9976" s="1">
        <v>9999</v>
      </c>
      <c r="K9976" s="1" t="s">
        <v>331</v>
      </c>
      <c r="Q9976" s="2" t="s">
        <v>37</v>
      </c>
      <c r="R9976" s="1" t="s">
        <v>508</v>
      </c>
      <c r="S9976" s="1" t="str">
        <f t="shared" si="319"/>
        <v>JCC|BC|SCF|110|CS|CPEM|</v>
      </c>
      <c r="T9976" s="2" t="str">
        <f t="shared" si="318"/>
        <v>OK</v>
      </c>
    </row>
    <row r="9977" spans="1:20" x14ac:dyDescent="0.25">
      <c r="A9977" s="1">
        <v>105020299</v>
      </c>
      <c r="B9977" s="1" t="str">
        <f>VLOOKUP(A9977,[1]Maestra!A$1:C$746,2,0)</f>
        <v>FBCAFIPJ6</v>
      </c>
      <c r="C9977" s="1" t="str">
        <f>VLOOKUP(A9977,[1]Maestra!A$1:C$746,3,0)</f>
        <v>Carta Fianza PJ</v>
      </c>
      <c r="D9977" s="1" t="s">
        <v>30</v>
      </c>
      <c r="E9977" s="1" t="s">
        <v>505</v>
      </c>
      <c r="F9977" s="1" t="s">
        <v>517</v>
      </c>
      <c r="G9977" s="1">
        <v>110</v>
      </c>
      <c r="H9977" s="1" t="s">
        <v>510</v>
      </c>
      <c r="I9977" s="1">
        <v>9999</v>
      </c>
      <c r="J9977" s="1">
        <v>9999</v>
      </c>
      <c r="K9977" s="1" t="s">
        <v>327</v>
      </c>
      <c r="Q9977" s="2" t="s">
        <v>37</v>
      </c>
      <c r="R9977" s="1" t="s">
        <v>508</v>
      </c>
      <c r="S9977" s="1" t="str">
        <f t="shared" si="319"/>
        <v>JCC|BC|SCF|110|JU|CCOR|</v>
      </c>
      <c r="T9977" s="2" t="str">
        <f t="shared" si="318"/>
        <v>OK</v>
      </c>
    </row>
    <row r="9978" spans="1:20" x14ac:dyDescent="0.25">
      <c r="A9978" s="1">
        <v>105020299</v>
      </c>
      <c r="B9978" s="1" t="str">
        <f>VLOOKUP(A9978,[1]Maestra!A$1:C$746,2,0)</f>
        <v>FBCAFIPJ6</v>
      </c>
      <c r="C9978" s="1" t="str">
        <f>VLOOKUP(A9978,[1]Maestra!A$1:C$746,3,0)</f>
        <v>Carta Fianza PJ</v>
      </c>
      <c r="D9978" s="1" t="s">
        <v>30</v>
      </c>
      <c r="E9978" s="1" t="s">
        <v>505</v>
      </c>
      <c r="F9978" s="1" t="s">
        <v>517</v>
      </c>
      <c r="G9978" s="1">
        <v>110</v>
      </c>
      <c r="H9978" s="1" t="s">
        <v>510</v>
      </c>
      <c r="I9978" s="1">
        <v>9999</v>
      </c>
      <c r="J9978" s="1">
        <v>9999</v>
      </c>
      <c r="K9978" s="1" t="s">
        <v>323</v>
      </c>
      <c r="Q9978" s="2" t="s">
        <v>37</v>
      </c>
      <c r="R9978" s="1" t="s">
        <v>508</v>
      </c>
      <c r="S9978" s="1" t="str">
        <f t="shared" si="319"/>
        <v>JCC|BC|SCF|110|JU|CESP|</v>
      </c>
      <c r="T9978" s="2" t="str">
        <f t="shared" si="318"/>
        <v>OK</v>
      </c>
    </row>
    <row r="9979" spans="1:20" x14ac:dyDescent="0.25">
      <c r="A9979" s="1">
        <v>601999999</v>
      </c>
      <c r="B9979" s="1" t="str">
        <f>VLOOKUP(A9979,[1]Maestra!A$1:C$746,2,0)</f>
        <v>ACFICOA18</v>
      </c>
      <c r="C9979" s="1" t="str">
        <f>VLOOKUP(A9979,[1]Maestra!A$1:C$746,3,0)</f>
        <v>Financiamiento Comex Generico</v>
      </c>
      <c r="D9979" s="1" t="s">
        <v>30</v>
      </c>
      <c r="E9979" s="1" t="s">
        <v>505</v>
      </c>
      <c r="F9979" s="1" t="s">
        <v>517</v>
      </c>
      <c r="G9979" s="1">
        <v>110</v>
      </c>
      <c r="H9979" s="1" t="s">
        <v>510</v>
      </c>
      <c r="I9979" s="1">
        <v>9999</v>
      </c>
      <c r="J9979" s="1">
        <v>9999</v>
      </c>
      <c r="K9979" s="1" t="s">
        <v>328</v>
      </c>
      <c r="Q9979" s="2" t="s">
        <v>37</v>
      </c>
      <c r="R9979" s="1" t="s">
        <v>508</v>
      </c>
      <c r="S9979" s="1" t="str">
        <f t="shared" si="319"/>
        <v>JCC|BC|SCF|110|JU|CGEM|</v>
      </c>
      <c r="T9979" s="2" t="str">
        <f t="shared" si="318"/>
        <v>OK</v>
      </c>
    </row>
    <row r="9980" spans="1:20" x14ac:dyDescent="0.25">
      <c r="A9980" s="1">
        <v>105020299</v>
      </c>
      <c r="B9980" s="1" t="str">
        <f>VLOOKUP(A9980,[1]Maestra!A$1:C$746,2,0)</f>
        <v>FBCAFIPJ6</v>
      </c>
      <c r="C9980" s="1" t="str">
        <f>VLOOKUP(A9980,[1]Maestra!A$1:C$746,3,0)</f>
        <v>Carta Fianza PJ</v>
      </c>
      <c r="D9980" s="1" t="s">
        <v>30</v>
      </c>
      <c r="E9980" s="1" t="s">
        <v>505</v>
      </c>
      <c r="F9980" s="1" t="s">
        <v>517</v>
      </c>
      <c r="G9980" s="1">
        <v>110</v>
      </c>
      <c r="H9980" s="1" t="s">
        <v>510</v>
      </c>
      <c r="I9980" s="1">
        <v>9999</v>
      </c>
      <c r="J9980" s="1">
        <v>9999</v>
      </c>
      <c r="K9980" s="1" t="s">
        <v>325</v>
      </c>
      <c r="Q9980" s="2" t="s">
        <v>37</v>
      </c>
      <c r="R9980" s="1" t="s">
        <v>508</v>
      </c>
      <c r="S9980" s="1" t="str">
        <f t="shared" si="319"/>
        <v>JCC|BC|SCF|110|JU|CMED|</v>
      </c>
      <c r="T9980" s="2" t="str">
        <f t="shared" si="318"/>
        <v>OK</v>
      </c>
    </row>
    <row r="9981" spans="1:20" x14ac:dyDescent="0.25">
      <c r="A9981" s="1">
        <v>105020299</v>
      </c>
      <c r="B9981" s="1" t="str">
        <f>VLOOKUP(A9981,[1]Maestra!A$1:C$746,2,0)</f>
        <v>FBCAFIPJ6</v>
      </c>
      <c r="C9981" s="1" t="str">
        <f>VLOOKUP(A9981,[1]Maestra!A$1:C$746,3,0)</f>
        <v>Carta Fianza PJ</v>
      </c>
      <c r="D9981" s="1" t="s">
        <v>30</v>
      </c>
      <c r="E9981" s="1" t="s">
        <v>505</v>
      </c>
      <c r="F9981" s="1" t="s">
        <v>517</v>
      </c>
      <c r="G9981" s="1">
        <v>110</v>
      </c>
      <c r="H9981" s="1" t="s">
        <v>510</v>
      </c>
      <c r="I9981" s="1">
        <v>9999</v>
      </c>
      <c r="J9981" s="1">
        <v>9999</v>
      </c>
      <c r="K9981" s="1" t="s">
        <v>330</v>
      </c>
      <c r="Q9981" s="2" t="s">
        <v>37</v>
      </c>
      <c r="R9981" s="1" t="s">
        <v>508</v>
      </c>
      <c r="S9981" s="1" t="str">
        <f t="shared" si="319"/>
        <v>JCC|BC|SCF|110|JU|CMIE|</v>
      </c>
      <c r="T9981" s="2" t="str">
        <f t="shared" si="318"/>
        <v>OK</v>
      </c>
    </row>
    <row r="9982" spans="1:20" x14ac:dyDescent="0.25">
      <c r="A9982" s="1">
        <v>105020299</v>
      </c>
      <c r="B9982" s="1" t="str">
        <f>VLOOKUP(A9982,[1]Maestra!A$1:C$746,2,0)</f>
        <v>FBCAFIPJ6</v>
      </c>
      <c r="C9982" s="1" t="str">
        <f>VLOOKUP(A9982,[1]Maestra!A$1:C$746,3,0)</f>
        <v>Carta Fianza PJ</v>
      </c>
      <c r="D9982" s="1" t="s">
        <v>30</v>
      </c>
      <c r="E9982" s="1" t="s">
        <v>505</v>
      </c>
      <c r="F9982" s="1" t="s">
        <v>517</v>
      </c>
      <c r="G9982" s="1">
        <v>110</v>
      </c>
      <c r="H9982" s="1" t="s">
        <v>510</v>
      </c>
      <c r="I9982" s="1">
        <v>9999</v>
      </c>
      <c r="J9982" s="1">
        <v>9999</v>
      </c>
      <c r="K9982" s="1" t="s">
        <v>331</v>
      </c>
      <c r="Q9982" s="2" t="s">
        <v>37</v>
      </c>
      <c r="R9982" s="1" t="s">
        <v>508</v>
      </c>
      <c r="S9982" s="1" t="str">
        <f t="shared" si="319"/>
        <v>JCC|BC|SCF|110|JU|CPEM|</v>
      </c>
      <c r="T9982" s="2" t="str">
        <f t="shared" si="318"/>
        <v>OK</v>
      </c>
    </row>
    <row r="9983" spans="1:20" x14ac:dyDescent="0.25">
      <c r="A9983" s="1">
        <v>105020299</v>
      </c>
      <c r="B9983" s="1" t="str">
        <f>VLOOKUP(A9983,[1]Maestra!A$1:C$746,2,0)</f>
        <v>FBCAFIPJ6</v>
      </c>
      <c r="C9983" s="1" t="str">
        <f>VLOOKUP(A9983,[1]Maestra!A$1:C$746,3,0)</f>
        <v>Carta Fianza PJ</v>
      </c>
      <c r="D9983" s="1" t="s">
        <v>30</v>
      </c>
      <c r="E9983" s="1" t="s">
        <v>505</v>
      </c>
      <c r="F9983" s="1" t="s">
        <v>517</v>
      </c>
      <c r="G9983" s="1">
        <v>110</v>
      </c>
      <c r="H9983" s="1" t="s">
        <v>511</v>
      </c>
      <c r="I9983" s="1">
        <v>9999</v>
      </c>
      <c r="J9983" s="1">
        <v>9999</v>
      </c>
      <c r="K9983" s="1" t="s">
        <v>327</v>
      </c>
      <c r="Q9983" s="2" t="s">
        <v>37</v>
      </c>
      <c r="R9983" s="1" t="s">
        <v>508</v>
      </c>
      <c r="S9983" s="1" t="str">
        <f t="shared" si="319"/>
        <v>JCC|BC|SCF|110|PJ|CCOR|</v>
      </c>
      <c r="T9983" s="2" t="str">
        <f t="shared" si="318"/>
        <v>OK</v>
      </c>
    </row>
    <row r="9984" spans="1:20" x14ac:dyDescent="0.25">
      <c r="A9984" s="1">
        <v>105020299</v>
      </c>
      <c r="B9984" s="1" t="str">
        <f>VLOOKUP(A9984,[1]Maestra!A$1:C$746,2,0)</f>
        <v>FBCAFIPJ6</v>
      </c>
      <c r="C9984" s="1" t="str">
        <f>VLOOKUP(A9984,[1]Maestra!A$1:C$746,3,0)</f>
        <v>Carta Fianza PJ</v>
      </c>
      <c r="D9984" s="1" t="s">
        <v>30</v>
      </c>
      <c r="E9984" s="1" t="s">
        <v>505</v>
      </c>
      <c r="F9984" s="1" t="s">
        <v>517</v>
      </c>
      <c r="G9984" s="1">
        <v>110</v>
      </c>
      <c r="H9984" s="1" t="s">
        <v>511</v>
      </c>
      <c r="I9984" s="1">
        <v>9999</v>
      </c>
      <c r="J9984" s="1">
        <v>9999</v>
      </c>
      <c r="K9984" s="1" t="s">
        <v>323</v>
      </c>
      <c r="Q9984" s="2" t="s">
        <v>37</v>
      </c>
      <c r="R9984" s="1" t="s">
        <v>508</v>
      </c>
      <c r="S9984" s="1" t="str">
        <f t="shared" si="319"/>
        <v>JCC|BC|SCF|110|PJ|CESP|</v>
      </c>
      <c r="T9984" s="2" t="str">
        <f t="shared" si="318"/>
        <v>OK</v>
      </c>
    </row>
    <row r="9985" spans="1:20" x14ac:dyDescent="0.25">
      <c r="A9985" s="1">
        <v>105020299</v>
      </c>
      <c r="B9985" s="1" t="str">
        <f>VLOOKUP(A9985,[1]Maestra!A$1:C$746,2,0)</f>
        <v>FBCAFIPJ6</v>
      </c>
      <c r="C9985" s="1" t="str">
        <f>VLOOKUP(A9985,[1]Maestra!A$1:C$746,3,0)</f>
        <v>Carta Fianza PJ</v>
      </c>
      <c r="D9985" s="1" t="s">
        <v>30</v>
      </c>
      <c r="E9985" s="1" t="s">
        <v>505</v>
      </c>
      <c r="F9985" s="1" t="s">
        <v>517</v>
      </c>
      <c r="G9985" s="1">
        <v>110</v>
      </c>
      <c r="H9985" s="1" t="s">
        <v>511</v>
      </c>
      <c r="I9985" s="1">
        <v>9999</v>
      </c>
      <c r="J9985" s="1">
        <v>9999</v>
      </c>
      <c r="K9985" s="1" t="s">
        <v>328</v>
      </c>
      <c r="Q9985" s="2" t="s">
        <v>37</v>
      </c>
      <c r="R9985" s="1" t="s">
        <v>508</v>
      </c>
      <c r="S9985" s="1" t="str">
        <f t="shared" si="319"/>
        <v>JCC|BC|SCF|110|PJ|CGEM|</v>
      </c>
      <c r="T9985" s="2" t="str">
        <f t="shared" si="318"/>
        <v>OK</v>
      </c>
    </row>
    <row r="9986" spans="1:20" x14ac:dyDescent="0.25">
      <c r="A9986" s="1">
        <v>105020299</v>
      </c>
      <c r="B9986" s="1" t="str">
        <f>VLOOKUP(A9986,[1]Maestra!A$1:C$746,2,0)</f>
        <v>FBCAFIPJ6</v>
      </c>
      <c r="C9986" s="1" t="str">
        <f>VLOOKUP(A9986,[1]Maestra!A$1:C$746,3,0)</f>
        <v>Carta Fianza PJ</v>
      </c>
      <c r="D9986" s="1" t="s">
        <v>30</v>
      </c>
      <c r="E9986" s="1" t="s">
        <v>505</v>
      </c>
      <c r="F9986" s="1" t="s">
        <v>517</v>
      </c>
      <c r="G9986" s="1">
        <v>110</v>
      </c>
      <c r="H9986" s="1" t="s">
        <v>511</v>
      </c>
      <c r="I9986" s="1">
        <v>9999</v>
      </c>
      <c r="J9986" s="1">
        <v>9999</v>
      </c>
      <c r="K9986" s="1" t="s">
        <v>325</v>
      </c>
      <c r="Q9986" s="2" t="s">
        <v>37</v>
      </c>
      <c r="R9986" s="1" t="s">
        <v>508</v>
      </c>
      <c r="S9986" s="1" t="str">
        <f t="shared" si="319"/>
        <v>JCC|BC|SCF|110|PJ|CMED|</v>
      </c>
      <c r="T9986" s="2" t="str">
        <f t="shared" si="318"/>
        <v>OK</v>
      </c>
    </row>
    <row r="9987" spans="1:20" x14ac:dyDescent="0.25">
      <c r="A9987" s="1">
        <v>105020299</v>
      </c>
      <c r="B9987" s="1" t="str">
        <f>VLOOKUP(A9987,[1]Maestra!A$1:C$746,2,0)</f>
        <v>FBCAFIPJ6</v>
      </c>
      <c r="C9987" s="1" t="str">
        <f>VLOOKUP(A9987,[1]Maestra!A$1:C$746,3,0)</f>
        <v>Carta Fianza PJ</v>
      </c>
      <c r="D9987" s="1" t="s">
        <v>30</v>
      </c>
      <c r="E9987" s="1" t="s">
        <v>505</v>
      </c>
      <c r="F9987" s="1" t="s">
        <v>517</v>
      </c>
      <c r="G9987" s="1">
        <v>110</v>
      </c>
      <c r="H9987" s="1" t="s">
        <v>511</v>
      </c>
      <c r="I9987" s="1">
        <v>9999</v>
      </c>
      <c r="J9987" s="1">
        <v>9999</v>
      </c>
      <c r="K9987" s="1" t="s">
        <v>330</v>
      </c>
      <c r="Q9987" s="2" t="s">
        <v>37</v>
      </c>
      <c r="R9987" s="1" t="s">
        <v>508</v>
      </c>
      <c r="S9987" s="1" t="str">
        <f t="shared" si="319"/>
        <v>JCC|BC|SCF|110|PJ|CMIE|</v>
      </c>
      <c r="T9987" s="2" t="str">
        <f t="shared" ref="T9987:T10050" si="320">IF(COUNTIFS($D$2:$D$20413,D9987,$S$2:$S$20413,S9987,$A$2:$A$20413,"&lt;&gt;"&amp;A9987)&gt;0,"Conflicto","OK")</f>
        <v>OK</v>
      </c>
    </row>
    <row r="9988" spans="1:20" x14ac:dyDescent="0.25">
      <c r="A9988" s="1">
        <v>105020299</v>
      </c>
      <c r="B9988" s="1" t="str">
        <f>VLOOKUP(A9988,[1]Maestra!A$1:C$746,2,0)</f>
        <v>FBCAFIPJ6</v>
      </c>
      <c r="C9988" s="1" t="str">
        <f>VLOOKUP(A9988,[1]Maestra!A$1:C$746,3,0)</f>
        <v>Carta Fianza PJ</v>
      </c>
      <c r="D9988" s="1" t="s">
        <v>30</v>
      </c>
      <c r="E9988" s="1" t="s">
        <v>505</v>
      </c>
      <c r="F9988" s="1" t="s">
        <v>517</v>
      </c>
      <c r="G9988" s="1">
        <v>110</v>
      </c>
      <c r="H9988" s="1" t="s">
        <v>511</v>
      </c>
      <c r="I9988" s="1">
        <v>9999</v>
      </c>
      <c r="J9988" s="1">
        <v>9999</v>
      </c>
      <c r="K9988" s="1" t="s">
        <v>331</v>
      </c>
      <c r="Q9988" s="2" t="s">
        <v>37</v>
      </c>
      <c r="R9988" s="1" t="s">
        <v>508</v>
      </c>
      <c r="S9988" s="1" t="str">
        <f t="shared" si="319"/>
        <v>JCC|BC|SCF|110|PJ|CPEM|</v>
      </c>
      <c r="T9988" s="2" t="str">
        <f t="shared" si="320"/>
        <v>OK</v>
      </c>
    </row>
    <row r="9989" spans="1:20" x14ac:dyDescent="0.25">
      <c r="A9989" s="1">
        <v>106059999</v>
      </c>
      <c r="B9989" s="1" t="str">
        <f>VLOOKUP(A9989,[1]Maestra!A$1:C$746,2,0)</f>
        <v>FBVENCAR5</v>
      </c>
      <c r="C9989" s="1" t="str">
        <f>VLOOKUP(A9989,[1]Maestra!A$1:C$746,3,0)</f>
        <v>Venta de Cartera</v>
      </c>
      <c r="D9989" s="1" t="s">
        <v>30</v>
      </c>
      <c r="E9989" s="1" t="s">
        <v>505</v>
      </c>
      <c r="F9989" s="1" t="s">
        <v>517</v>
      </c>
      <c r="G9989" s="1">
        <v>9999</v>
      </c>
      <c r="H9989" s="1" t="s">
        <v>512</v>
      </c>
      <c r="I9989" s="1">
        <v>9999</v>
      </c>
      <c r="J9989" s="1">
        <v>9999</v>
      </c>
      <c r="K9989" s="1" t="s">
        <v>327</v>
      </c>
      <c r="Q9989" s="2" t="s">
        <v>37</v>
      </c>
      <c r="R9989" s="1" t="s">
        <v>508</v>
      </c>
      <c r="S9989" s="1" t="str">
        <f t="shared" si="319"/>
        <v>JCC|BC|SCF|9999|VC|CCOR|</v>
      </c>
      <c r="T9989" s="2" t="str">
        <f t="shared" si="320"/>
        <v>OK</v>
      </c>
    </row>
    <row r="9990" spans="1:20" x14ac:dyDescent="0.25">
      <c r="A9990" s="1">
        <v>106059999</v>
      </c>
      <c r="B9990" s="1" t="str">
        <f>VLOOKUP(A9990,[1]Maestra!A$1:C$746,2,0)</f>
        <v>FBVENCAR5</v>
      </c>
      <c r="C9990" s="1" t="str">
        <f>VLOOKUP(A9990,[1]Maestra!A$1:C$746,3,0)</f>
        <v>Venta de Cartera</v>
      </c>
      <c r="D9990" s="1" t="s">
        <v>30</v>
      </c>
      <c r="E9990" s="1" t="s">
        <v>505</v>
      </c>
      <c r="F9990" s="1" t="s">
        <v>517</v>
      </c>
      <c r="G9990" s="1">
        <v>9999</v>
      </c>
      <c r="H9990" s="1" t="s">
        <v>512</v>
      </c>
      <c r="I9990" s="1">
        <v>9999</v>
      </c>
      <c r="J9990" s="1">
        <v>9999</v>
      </c>
      <c r="K9990" s="1" t="s">
        <v>323</v>
      </c>
      <c r="Q9990" s="2" t="s">
        <v>37</v>
      </c>
      <c r="R9990" s="1" t="s">
        <v>508</v>
      </c>
      <c r="S9990" s="1" t="str">
        <f t="shared" si="319"/>
        <v>JCC|BC|SCF|9999|VC|CESP|</v>
      </c>
      <c r="T9990" s="2" t="str">
        <f t="shared" si="320"/>
        <v>OK</v>
      </c>
    </row>
    <row r="9991" spans="1:20" x14ac:dyDescent="0.25">
      <c r="A9991" s="1">
        <v>106059999</v>
      </c>
      <c r="B9991" s="1" t="str">
        <f>VLOOKUP(A9991,[1]Maestra!A$1:C$746,2,0)</f>
        <v>FBVENCAR5</v>
      </c>
      <c r="C9991" s="1" t="str">
        <f>VLOOKUP(A9991,[1]Maestra!A$1:C$746,3,0)</f>
        <v>Venta de Cartera</v>
      </c>
      <c r="D9991" s="1" t="s">
        <v>30</v>
      </c>
      <c r="E9991" s="1" t="s">
        <v>505</v>
      </c>
      <c r="F9991" s="1" t="s">
        <v>517</v>
      </c>
      <c r="G9991" s="1">
        <v>9999</v>
      </c>
      <c r="H9991" s="1" t="s">
        <v>512</v>
      </c>
      <c r="I9991" s="1">
        <v>9999</v>
      </c>
      <c r="J9991" s="1">
        <v>9999</v>
      </c>
      <c r="K9991" s="1" t="s">
        <v>328</v>
      </c>
      <c r="Q9991" s="2" t="s">
        <v>37</v>
      </c>
      <c r="R9991" s="1" t="s">
        <v>508</v>
      </c>
      <c r="S9991" s="1" t="str">
        <f t="shared" si="319"/>
        <v>JCC|BC|SCF|9999|VC|CGEM|</v>
      </c>
      <c r="T9991" s="2" t="str">
        <f t="shared" si="320"/>
        <v>OK</v>
      </c>
    </row>
    <row r="9992" spans="1:20" x14ac:dyDescent="0.25">
      <c r="A9992" s="1">
        <v>106059999</v>
      </c>
      <c r="B9992" s="1" t="str">
        <f>VLOOKUP(A9992,[1]Maestra!A$1:C$746,2,0)</f>
        <v>FBVENCAR5</v>
      </c>
      <c r="C9992" s="1" t="str">
        <f>VLOOKUP(A9992,[1]Maestra!A$1:C$746,3,0)</f>
        <v>Venta de Cartera</v>
      </c>
      <c r="D9992" s="1" t="s">
        <v>30</v>
      </c>
      <c r="E9992" s="1" t="s">
        <v>505</v>
      </c>
      <c r="F9992" s="1" t="s">
        <v>517</v>
      </c>
      <c r="G9992" s="1">
        <v>9999</v>
      </c>
      <c r="H9992" s="1" t="s">
        <v>512</v>
      </c>
      <c r="I9992" s="1">
        <v>9999</v>
      </c>
      <c r="J9992" s="1">
        <v>9999</v>
      </c>
      <c r="K9992" s="1" t="s">
        <v>325</v>
      </c>
      <c r="Q9992" s="2" t="s">
        <v>37</v>
      </c>
      <c r="R9992" s="1" t="s">
        <v>508</v>
      </c>
      <c r="S9992" s="1" t="str">
        <f t="shared" si="319"/>
        <v>JCC|BC|SCF|9999|VC|CMED|</v>
      </c>
      <c r="T9992" s="2" t="str">
        <f t="shared" si="320"/>
        <v>OK</v>
      </c>
    </row>
    <row r="9993" spans="1:20" x14ac:dyDescent="0.25">
      <c r="A9993" s="1">
        <v>106059999</v>
      </c>
      <c r="B9993" s="1" t="str">
        <f>VLOOKUP(A9993,[1]Maestra!A$1:C$746,2,0)</f>
        <v>FBVENCAR5</v>
      </c>
      <c r="C9993" s="1" t="str">
        <f>VLOOKUP(A9993,[1]Maestra!A$1:C$746,3,0)</f>
        <v>Venta de Cartera</v>
      </c>
      <c r="D9993" s="1" t="s">
        <v>30</v>
      </c>
      <c r="E9993" s="1" t="s">
        <v>505</v>
      </c>
      <c r="F9993" s="1" t="s">
        <v>517</v>
      </c>
      <c r="G9993" s="1">
        <v>9999</v>
      </c>
      <c r="H9993" s="1" t="s">
        <v>512</v>
      </c>
      <c r="I9993" s="1">
        <v>9999</v>
      </c>
      <c r="J9993" s="1">
        <v>9999</v>
      </c>
      <c r="K9993" s="1" t="s">
        <v>330</v>
      </c>
      <c r="Q9993" s="2" t="s">
        <v>37</v>
      </c>
      <c r="R9993" s="1" t="s">
        <v>508</v>
      </c>
      <c r="S9993" s="1" t="str">
        <f t="shared" si="319"/>
        <v>JCC|BC|SCF|9999|VC|CMIE|</v>
      </c>
      <c r="T9993" s="2" t="str">
        <f t="shared" si="320"/>
        <v>OK</v>
      </c>
    </row>
    <row r="9994" spans="1:20" x14ac:dyDescent="0.25">
      <c r="A9994" s="1">
        <v>106059999</v>
      </c>
      <c r="B9994" s="1" t="str">
        <f>VLOOKUP(A9994,[1]Maestra!A$1:C$746,2,0)</f>
        <v>FBVENCAR5</v>
      </c>
      <c r="C9994" s="1" t="str">
        <f>VLOOKUP(A9994,[1]Maestra!A$1:C$746,3,0)</f>
        <v>Venta de Cartera</v>
      </c>
      <c r="D9994" s="1" t="s">
        <v>30</v>
      </c>
      <c r="E9994" s="1" t="s">
        <v>505</v>
      </c>
      <c r="F9994" s="1" t="s">
        <v>517</v>
      </c>
      <c r="G9994" s="1">
        <v>9999</v>
      </c>
      <c r="H9994" s="1" t="s">
        <v>512</v>
      </c>
      <c r="I9994" s="1">
        <v>9999</v>
      </c>
      <c r="J9994" s="1">
        <v>9999</v>
      </c>
      <c r="K9994" s="1" t="s">
        <v>331</v>
      </c>
      <c r="Q9994" s="2" t="s">
        <v>37</v>
      </c>
      <c r="R9994" s="1" t="s">
        <v>508</v>
      </c>
      <c r="S9994" s="1" t="str">
        <f t="shared" si="319"/>
        <v>JCC|BC|SCF|9999|VC|CPEM|</v>
      </c>
      <c r="T9994" s="2" t="str">
        <f t="shared" si="320"/>
        <v>OK</v>
      </c>
    </row>
    <row r="9995" spans="1:20" x14ac:dyDescent="0.25">
      <c r="A9995" s="1">
        <v>106059999</v>
      </c>
      <c r="B9995" s="1" t="str">
        <f>VLOOKUP(A9995,[1]Maestra!A$1:C$746,2,0)</f>
        <v>FBVENCAR5</v>
      </c>
      <c r="C9995" s="1" t="str">
        <f>VLOOKUP(A9995,[1]Maestra!A$1:C$746,3,0)</f>
        <v>Venta de Cartera</v>
      </c>
      <c r="D9995" s="1" t="s">
        <v>30</v>
      </c>
      <c r="E9995" s="1" t="s">
        <v>505</v>
      </c>
      <c r="F9995" s="1" t="s">
        <v>517</v>
      </c>
      <c r="G9995" s="1">
        <v>9999</v>
      </c>
      <c r="H9995" s="1">
        <v>9999</v>
      </c>
      <c r="I9995" s="1" t="s">
        <v>513</v>
      </c>
      <c r="J9995" s="1">
        <v>9999</v>
      </c>
      <c r="K9995" s="1">
        <v>9999</v>
      </c>
      <c r="Q9995" s="2" t="s">
        <v>37</v>
      </c>
      <c r="R9995" s="1" t="s">
        <v>508</v>
      </c>
      <c r="S9995" s="1" t="str">
        <f t="shared" si="319"/>
        <v>JCC|BC|SCF|9999|9999|9999|</v>
      </c>
      <c r="T9995" s="2" t="str">
        <f t="shared" si="320"/>
        <v>OK</v>
      </c>
    </row>
    <row r="9996" spans="1:20" x14ac:dyDescent="0.25">
      <c r="A9996" s="1">
        <v>106089999</v>
      </c>
      <c r="B9996" s="1" t="str">
        <f>VLOOKUP(A9996,[1]Maestra!A$1:C$746,2,0)</f>
        <v>FBCARCAS5</v>
      </c>
      <c r="C9996" s="1" t="str">
        <f>VLOOKUP(A9996,[1]Maestra!A$1:C$746,3,0)</f>
        <v>Cartera Castigada</v>
      </c>
      <c r="D9996" s="1" t="s">
        <v>30</v>
      </c>
      <c r="E9996" s="1" t="s">
        <v>31</v>
      </c>
      <c r="F9996" s="1" t="s">
        <v>506</v>
      </c>
      <c r="G9996" s="1">
        <v>601</v>
      </c>
      <c r="H9996" s="1" t="s">
        <v>509</v>
      </c>
      <c r="I9996" s="1">
        <v>9999</v>
      </c>
      <c r="J9996" s="1">
        <v>9999</v>
      </c>
      <c r="K9996" s="1" t="s">
        <v>454</v>
      </c>
      <c r="Q9996" s="2" t="s">
        <v>37</v>
      </c>
      <c r="R9996" s="1" t="s">
        <v>508</v>
      </c>
      <c r="S9996" s="1" t="str">
        <f t="shared" si="319"/>
        <v>JCC|BP|$CL|601|CS|CCNR|</v>
      </c>
      <c r="T9996" s="2" t="str">
        <f t="shared" si="320"/>
        <v>OK</v>
      </c>
    </row>
    <row r="9997" spans="1:20" x14ac:dyDescent="0.25">
      <c r="A9997" s="1">
        <v>106089999</v>
      </c>
      <c r="B9997" s="1" t="str">
        <f>VLOOKUP(A9997,[1]Maestra!A$1:C$746,2,0)</f>
        <v>FBCARCAS5</v>
      </c>
      <c r="C9997" s="1" t="str">
        <f>VLOOKUP(A9997,[1]Maestra!A$1:C$746,3,0)</f>
        <v>Cartera Castigada</v>
      </c>
      <c r="D9997" s="1" t="s">
        <v>30</v>
      </c>
      <c r="E9997" s="1" t="s">
        <v>31</v>
      </c>
      <c r="F9997" s="1" t="s">
        <v>506</v>
      </c>
      <c r="G9997" s="1">
        <v>601</v>
      </c>
      <c r="H9997" s="1" t="s">
        <v>509</v>
      </c>
      <c r="I9997" s="1">
        <v>9999</v>
      </c>
      <c r="J9997" s="1">
        <v>9999</v>
      </c>
      <c r="K9997" s="1" t="s">
        <v>330</v>
      </c>
      <c r="Q9997" s="2" t="s">
        <v>37</v>
      </c>
      <c r="R9997" s="1" t="s">
        <v>508</v>
      </c>
      <c r="S9997" s="1" t="str">
        <f t="shared" si="319"/>
        <v>JCC|BP|$CL|601|CS|CMIE|</v>
      </c>
      <c r="T9997" s="2" t="str">
        <f t="shared" si="320"/>
        <v>OK</v>
      </c>
    </row>
    <row r="9998" spans="1:20" x14ac:dyDescent="0.25">
      <c r="A9998" s="1">
        <v>106089999</v>
      </c>
      <c r="B9998" s="1" t="str">
        <f>VLOOKUP(A9998,[1]Maestra!A$1:C$746,2,0)</f>
        <v>FBCARCAS5</v>
      </c>
      <c r="C9998" s="1" t="str">
        <f>VLOOKUP(A9998,[1]Maestra!A$1:C$746,3,0)</f>
        <v>Cartera Castigada</v>
      </c>
      <c r="D9998" s="1" t="s">
        <v>30</v>
      </c>
      <c r="E9998" s="1" t="s">
        <v>31</v>
      </c>
      <c r="F9998" s="1" t="s">
        <v>506</v>
      </c>
      <c r="G9998" s="1">
        <v>601</v>
      </c>
      <c r="H9998" s="1" t="s">
        <v>509</v>
      </c>
      <c r="I9998" s="1">
        <v>9999</v>
      </c>
      <c r="J9998" s="1">
        <v>9999</v>
      </c>
      <c r="K9998" s="1" t="s">
        <v>331</v>
      </c>
      <c r="Q9998" s="2" t="s">
        <v>37</v>
      </c>
      <c r="R9998" s="1" t="s">
        <v>508</v>
      </c>
      <c r="S9998" s="1" t="str">
        <f t="shared" si="319"/>
        <v>JCC|BP|$CL|601|CS|CPEM|</v>
      </c>
      <c r="T9998" s="2" t="str">
        <f t="shared" si="320"/>
        <v>OK</v>
      </c>
    </row>
    <row r="9999" spans="1:20" x14ac:dyDescent="0.25">
      <c r="A9999" s="1">
        <v>106089999</v>
      </c>
      <c r="B9999" s="1" t="str">
        <f>VLOOKUP(A9999,[1]Maestra!A$1:C$746,2,0)</f>
        <v>FBCARCAS5</v>
      </c>
      <c r="C9999" s="1" t="str">
        <f>VLOOKUP(A9999,[1]Maestra!A$1:C$746,3,0)</f>
        <v>Cartera Castigada</v>
      </c>
      <c r="D9999" s="1" t="s">
        <v>30</v>
      </c>
      <c r="E9999" s="1" t="s">
        <v>31</v>
      </c>
      <c r="F9999" s="1" t="s">
        <v>506</v>
      </c>
      <c r="G9999" s="1">
        <v>603</v>
      </c>
      <c r="H9999" s="1" t="s">
        <v>509</v>
      </c>
      <c r="I9999" s="1">
        <v>9999</v>
      </c>
      <c r="J9999" s="1">
        <v>9999</v>
      </c>
      <c r="K9999" s="1" t="s">
        <v>454</v>
      </c>
      <c r="Q9999" s="2" t="s">
        <v>37</v>
      </c>
      <c r="R9999" s="1" t="s">
        <v>508</v>
      </c>
      <c r="S9999" s="1" t="str">
        <f t="shared" si="319"/>
        <v>JCC|BP|$CL|603|CS|CCNR|</v>
      </c>
      <c r="T9999" s="2" t="str">
        <f t="shared" si="320"/>
        <v>OK</v>
      </c>
    </row>
    <row r="10000" spans="1:20" x14ac:dyDescent="0.25">
      <c r="A10000" s="1">
        <v>106089999</v>
      </c>
      <c r="B10000" s="1" t="str">
        <f>VLOOKUP(A10000,[1]Maestra!A$1:C$746,2,0)</f>
        <v>FBCARCAS5</v>
      </c>
      <c r="C10000" s="1" t="str">
        <f>VLOOKUP(A10000,[1]Maestra!A$1:C$746,3,0)</f>
        <v>Cartera Castigada</v>
      </c>
      <c r="D10000" s="1" t="s">
        <v>30</v>
      </c>
      <c r="E10000" s="1" t="s">
        <v>31</v>
      </c>
      <c r="F10000" s="1" t="s">
        <v>506</v>
      </c>
      <c r="G10000" s="1">
        <v>604</v>
      </c>
      <c r="H10000" s="1" t="s">
        <v>509</v>
      </c>
      <c r="I10000" s="1">
        <v>9999</v>
      </c>
      <c r="J10000" s="1">
        <v>9999</v>
      </c>
      <c r="K10000" s="1" t="s">
        <v>454</v>
      </c>
      <c r="Q10000" s="2" t="s">
        <v>37</v>
      </c>
      <c r="R10000" s="1" t="s">
        <v>508</v>
      </c>
      <c r="S10000" s="1" t="str">
        <f t="shared" si="319"/>
        <v>JCC|BP|$CL|604|CS|CCNR|</v>
      </c>
      <c r="T10000" s="2" t="str">
        <f t="shared" si="320"/>
        <v>OK</v>
      </c>
    </row>
    <row r="10001" spans="1:20" x14ac:dyDescent="0.25">
      <c r="A10001" s="1">
        <v>106089999</v>
      </c>
      <c r="B10001" s="1" t="str">
        <f>VLOOKUP(A10001,[1]Maestra!A$1:C$746,2,0)</f>
        <v>FBCARCAS5</v>
      </c>
      <c r="C10001" s="1" t="str">
        <f>VLOOKUP(A10001,[1]Maestra!A$1:C$746,3,0)</f>
        <v>Cartera Castigada</v>
      </c>
      <c r="D10001" s="1" t="s">
        <v>30</v>
      </c>
      <c r="E10001" s="1" t="s">
        <v>31</v>
      </c>
      <c r="F10001" s="1" t="s">
        <v>506</v>
      </c>
      <c r="G10001" s="1">
        <v>604</v>
      </c>
      <c r="H10001" s="1" t="s">
        <v>509</v>
      </c>
      <c r="I10001" s="1">
        <v>9999</v>
      </c>
      <c r="J10001" s="1">
        <v>9999</v>
      </c>
      <c r="K10001" s="1" t="s">
        <v>330</v>
      </c>
      <c r="Q10001" s="2" t="s">
        <v>37</v>
      </c>
      <c r="R10001" s="1" t="s">
        <v>508</v>
      </c>
      <c r="S10001" s="1" t="str">
        <f t="shared" si="319"/>
        <v>JCC|BP|$CL|604|CS|CMIE|</v>
      </c>
      <c r="T10001" s="2" t="str">
        <f t="shared" si="320"/>
        <v>OK</v>
      </c>
    </row>
    <row r="10002" spans="1:20" x14ac:dyDescent="0.25">
      <c r="A10002" s="1">
        <v>106059999</v>
      </c>
      <c r="B10002" s="1" t="str">
        <f>VLOOKUP(A10002,[1]Maestra!A$1:C$746,2,0)</f>
        <v>FBVENCAR5</v>
      </c>
      <c r="C10002" s="1" t="str">
        <f>VLOOKUP(A10002,[1]Maestra!A$1:C$746,3,0)</f>
        <v>Venta de Cartera</v>
      </c>
      <c r="D10002" s="1" t="s">
        <v>30</v>
      </c>
      <c r="E10002" s="1" t="s">
        <v>31</v>
      </c>
      <c r="F10002" s="1" t="s">
        <v>506</v>
      </c>
      <c r="G10002" s="1">
        <v>606</v>
      </c>
      <c r="H10002" s="1" t="s">
        <v>512</v>
      </c>
      <c r="I10002" s="1">
        <v>9999</v>
      </c>
      <c r="J10002" s="1">
        <v>9999</v>
      </c>
      <c r="K10002" s="1" t="s">
        <v>454</v>
      </c>
      <c r="Q10002" s="2" t="s">
        <v>37</v>
      </c>
      <c r="R10002" s="1" t="s">
        <v>508</v>
      </c>
      <c r="S10002" s="1" t="str">
        <f t="shared" si="319"/>
        <v>JCC|BP|$CL|606|VC|CCNR|</v>
      </c>
      <c r="T10002" s="2" t="str">
        <f t="shared" si="320"/>
        <v>OK</v>
      </c>
    </row>
    <row r="10003" spans="1:20" x14ac:dyDescent="0.25">
      <c r="A10003" s="1">
        <v>106059999</v>
      </c>
      <c r="B10003" s="1" t="str">
        <f>VLOOKUP(A10003,[1]Maestra!A$1:C$746,2,0)</f>
        <v>FBVENCAR5</v>
      </c>
      <c r="C10003" s="1" t="str">
        <f>VLOOKUP(A10003,[1]Maestra!A$1:C$746,3,0)</f>
        <v>Venta de Cartera</v>
      </c>
      <c r="D10003" s="1" t="s">
        <v>30</v>
      </c>
      <c r="E10003" s="1" t="s">
        <v>31</v>
      </c>
      <c r="F10003" s="1" t="s">
        <v>506</v>
      </c>
      <c r="G10003" s="1">
        <v>606</v>
      </c>
      <c r="H10003" s="1" t="s">
        <v>512</v>
      </c>
      <c r="I10003" s="1">
        <v>9999</v>
      </c>
      <c r="J10003" s="1">
        <v>9999</v>
      </c>
      <c r="K10003" s="1" t="s">
        <v>325</v>
      </c>
      <c r="Q10003" s="2" t="s">
        <v>37</v>
      </c>
      <c r="R10003" s="1" t="s">
        <v>508</v>
      </c>
      <c r="S10003" s="1" t="str">
        <f t="shared" si="319"/>
        <v>JCC|BP|$CL|606|VC|CMED|</v>
      </c>
      <c r="T10003" s="2" t="str">
        <f t="shared" si="320"/>
        <v>OK</v>
      </c>
    </row>
    <row r="10004" spans="1:20" x14ac:dyDescent="0.25">
      <c r="A10004" s="1">
        <v>106059999</v>
      </c>
      <c r="B10004" s="1" t="str">
        <f>VLOOKUP(A10004,[1]Maestra!A$1:C$746,2,0)</f>
        <v>FBVENCAR5</v>
      </c>
      <c r="C10004" s="1" t="str">
        <f>VLOOKUP(A10004,[1]Maestra!A$1:C$746,3,0)</f>
        <v>Venta de Cartera</v>
      </c>
      <c r="D10004" s="1" t="s">
        <v>30</v>
      </c>
      <c r="E10004" s="1" t="s">
        <v>31</v>
      </c>
      <c r="F10004" s="1" t="s">
        <v>506</v>
      </c>
      <c r="G10004" s="1">
        <v>606</v>
      </c>
      <c r="H10004" s="1" t="s">
        <v>512</v>
      </c>
      <c r="I10004" s="1">
        <v>9999</v>
      </c>
      <c r="J10004" s="1">
        <v>9999</v>
      </c>
      <c r="K10004" s="1" t="s">
        <v>330</v>
      </c>
      <c r="Q10004" s="2" t="s">
        <v>37</v>
      </c>
      <c r="R10004" s="1" t="s">
        <v>508</v>
      </c>
      <c r="S10004" s="1" t="str">
        <f t="shared" si="319"/>
        <v>JCC|BP|$CL|606|VC|CMIE|</v>
      </c>
      <c r="T10004" s="2" t="str">
        <f t="shared" si="320"/>
        <v>OK</v>
      </c>
    </row>
    <row r="10005" spans="1:20" x14ac:dyDescent="0.25">
      <c r="A10005" s="1">
        <v>106059999</v>
      </c>
      <c r="B10005" s="1" t="str">
        <f>VLOOKUP(A10005,[1]Maestra!A$1:C$746,2,0)</f>
        <v>FBVENCAR5</v>
      </c>
      <c r="C10005" s="1" t="str">
        <f>VLOOKUP(A10005,[1]Maestra!A$1:C$746,3,0)</f>
        <v>Venta de Cartera</v>
      </c>
      <c r="D10005" s="1" t="s">
        <v>30</v>
      </c>
      <c r="E10005" s="1" t="s">
        <v>31</v>
      </c>
      <c r="F10005" s="1" t="s">
        <v>506</v>
      </c>
      <c r="G10005" s="1">
        <v>606</v>
      </c>
      <c r="H10005" s="1" t="s">
        <v>512</v>
      </c>
      <c r="I10005" s="1">
        <v>9999</v>
      </c>
      <c r="J10005" s="1">
        <v>9999</v>
      </c>
      <c r="K10005" s="1" t="s">
        <v>331</v>
      </c>
      <c r="Q10005" s="2" t="s">
        <v>37</v>
      </c>
      <c r="R10005" s="1" t="s">
        <v>508</v>
      </c>
      <c r="S10005" s="1" t="str">
        <f t="shared" si="319"/>
        <v>JCC|BP|$CL|606|VC|CPEM|</v>
      </c>
      <c r="T10005" s="2" t="str">
        <f t="shared" si="320"/>
        <v>OK</v>
      </c>
    </row>
    <row r="10006" spans="1:20" x14ac:dyDescent="0.25">
      <c r="A10006" s="1">
        <v>106059999</v>
      </c>
      <c r="B10006" s="1" t="str">
        <f>VLOOKUP(A10006,[1]Maestra!A$1:C$746,2,0)</f>
        <v>FBVENCAR5</v>
      </c>
      <c r="C10006" s="1" t="str">
        <f>VLOOKUP(A10006,[1]Maestra!A$1:C$746,3,0)</f>
        <v>Venta de Cartera</v>
      </c>
      <c r="D10006" s="1" t="s">
        <v>30</v>
      </c>
      <c r="E10006" s="1" t="s">
        <v>31</v>
      </c>
      <c r="F10006" s="1" t="s">
        <v>506</v>
      </c>
      <c r="G10006" s="1">
        <v>607</v>
      </c>
      <c r="H10006" s="1" t="s">
        <v>512</v>
      </c>
      <c r="I10006" s="1">
        <v>9999</v>
      </c>
      <c r="J10006" s="1">
        <v>9999</v>
      </c>
      <c r="K10006" s="1" t="s">
        <v>331</v>
      </c>
      <c r="Q10006" s="2" t="s">
        <v>37</v>
      </c>
      <c r="R10006" s="1" t="s">
        <v>508</v>
      </c>
      <c r="S10006" s="1" t="str">
        <f t="shared" si="319"/>
        <v>JCC|BP|$CL|607|VC|CPEM|</v>
      </c>
      <c r="T10006" s="2" t="str">
        <f t="shared" si="320"/>
        <v>OK</v>
      </c>
    </row>
    <row r="10007" spans="1:20" x14ac:dyDescent="0.25">
      <c r="A10007" s="1">
        <v>204999999</v>
      </c>
      <c r="B10007" s="1" t="str">
        <f>VLOOKUP(A10007,[1]Maestra!A$1:C$746,2,0)</f>
        <v>ACCREEFE6</v>
      </c>
      <c r="C10007" s="1" t="str">
        <f>VLOOKUP(A10007,[1]Maestra!A$1:C$746,3,0)</f>
        <v>Credito Efectivo</v>
      </c>
      <c r="D10007" s="1" t="s">
        <v>30</v>
      </c>
      <c r="E10007" s="1" t="s">
        <v>31</v>
      </c>
      <c r="F10007" s="1" t="s">
        <v>506</v>
      </c>
      <c r="G10007" s="1">
        <v>613</v>
      </c>
      <c r="H10007" s="1" t="s">
        <v>507</v>
      </c>
      <c r="I10007" s="1">
        <v>9999</v>
      </c>
      <c r="J10007" s="1">
        <v>9999</v>
      </c>
      <c r="K10007" s="1">
        <v>9999</v>
      </c>
      <c r="Q10007" s="2" t="s">
        <v>37</v>
      </c>
      <c r="R10007" s="1" t="s">
        <v>508</v>
      </c>
      <c r="S10007" s="1" t="str">
        <f t="shared" si="319"/>
        <v>JCC|BP|$CL|613|CA|9999|</v>
      </c>
      <c r="T10007" s="2" t="str">
        <f t="shared" si="320"/>
        <v>OK</v>
      </c>
    </row>
    <row r="10008" spans="1:20" x14ac:dyDescent="0.25">
      <c r="A10008" s="1">
        <v>204999999</v>
      </c>
      <c r="B10008" s="1" t="str">
        <f>VLOOKUP(A10008,[1]Maestra!A$1:C$746,2,0)</f>
        <v>ACCREEFE6</v>
      </c>
      <c r="C10008" s="1" t="str">
        <f>VLOOKUP(A10008,[1]Maestra!A$1:C$746,3,0)</f>
        <v>Credito Efectivo</v>
      </c>
      <c r="D10008" s="1" t="s">
        <v>30</v>
      </c>
      <c r="E10008" s="1" t="s">
        <v>31</v>
      </c>
      <c r="F10008" s="1" t="s">
        <v>506</v>
      </c>
      <c r="G10008" s="1">
        <v>613</v>
      </c>
      <c r="H10008" s="1" t="s">
        <v>509</v>
      </c>
      <c r="I10008" s="1">
        <v>9999</v>
      </c>
      <c r="J10008" s="1">
        <v>9999</v>
      </c>
      <c r="K10008" s="1">
        <v>9999</v>
      </c>
      <c r="Q10008" s="2" t="s">
        <v>37</v>
      </c>
      <c r="R10008" s="1" t="s">
        <v>508</v>
      </c>
      <c r="S10008" s="1" t="str">
        <f t="shared" si="319"/>
        <v>JCC|BP|$CL|613|CS|9999|</v>
      </c>
      <c r="T10008" s="2" t="str">
        <f t="shared" si="320"/>
        <v>OK</v>
      </c>
    </row>
    <row r="10009" spans="1:20" x14ac:dyDescent="0.25">
      <c r="A10009" s="1">
        <v>204999999</v>
      </c>
      <c r="B10009" s="1" t="str">
        <f>VLOOKUP(A10009,[1]Maestra!A$1:C$746,2,0)</f>
        <v>ACCREEFE6</v>
      </c>
      <c r="C10009" s="1" t="str">
        <f>VLOOKUP(A10009,[1]Maestra!A$1:C$746,3,0)</f>
        <v>Credito Efectivo</v>
      </c>
      <c r="D10009" s="1" t="s">
        <v>30</v>
      </c>
      <c r="E10009" s="1" t="s">
        <v>31</v>
      </c>
      <c r="F10009" s="1" t="s">
        <v>518</v>
      </c>
      <c r="G10009" s="1">
        <v>201</v>
      </c>
      <c r="H10009" s="1" t="s">
        <v>507</v>
      </c>
      <c r="I10009" s="1">
        <v>9999</v>
      </c>
      <c r="J10009" s="1">
        <v>9999</v>
      </c>
      <c r="K10009" s="1" t="s">
        <v>454</v>
      </c>
      <c r="Q10009" s="2" t="s">
        <v>37</v>
      </c>
      <c r="R10009" s="1" t="s">
        <v>508</v>
      </c>
      <c r="S10009" s="1" t="str">
        <f t="shared" si="319"/>
        <v>JCC|BP|$IC|201|CA|CCNR|</v>
      </c>
      <c r="T10009" s="2" t="str">
        <f t="shared" si="320"/>
        <v>OK</v>
      </c>
    </row>
    <row r="10010" spans="1:20" x14ac:dyDescent="0.25">
      <c r="A10010" s="1">
        <v>204999999</v>
      </c>
      <c r="B10010" s="1" t="str">
        <f>VLOOKUP(A10010,[1]Maestra!A$1:C$746,2,0)</f>
        <v>ACCREEFE6</v>
      </c>
      <c r="C10010" s="1" t="str">
        <f>VLOOKUP(A10010,[1]Maestra!A$1:C$746,3,0)</f>
        <v>Credito Efectivo</v>
      </c>
      <c r="D10010" s="1" t="s">
        <v>30</v>
      </c>
      <c r="E10010" s="1" t="s">
        <v>31</v>
      </c>
      <c r="F10010" s="1" t="s">
        <v>518</v>
      </c>
      <c r="G10010" s="1">
        <v>201</v>
      </c>
      <c r="H10010" s="1" t="s">
        <v>507</v>
      </c>
      <c r="I10010" s="1">
        <v>9999</v>
      </c>
      <c r="J10010" s="1">
        <v>9999</v>
      </c>
      <c r="K10010" s="1" t="s">
        <v>325</v>
      </c>
      <c r="Q10010" s="2" t="s">
        <v>37</v>
      </c>
      <c r="R10010" s="1" t="s">
        <v>508</v>
      </c>
      <c r="S10010" s="1" t="str">
        <f t="shared" si="319"/>
        <v>JCC|BP|$IC|201|CA|CMED|</v>
      </c>
      <c r="T10010" s="2" t="str">
        <f t="shared" si="320"/>
        <v>OK</v>
      </c>
    </row>
    <row r="10011" spans="1:20" x14ac:dyDescent="0.25">
      <c r="A10011" s="1">
        <v>204999999</v>
      </c>
      <c r="B10011" s="1" t="str">
        <f>VLOOKUP(A10011,[1]Maestra!A$1:C$746,2,0)</f>
        <v>ACCREEFE6</v>
      </c>
      <c r="C10011" s="1" t="str">
        <f>VLOOKUP(A10011,[1]Maestra!A$1:C$746,3,0)</f>
        <v>Credito Efectivo</v>
      </c>
      <c r="D10011" s="1" t="s">
        <v>30</v>
      </c>
      <c r="E10011" s="1" t="s">
        <v>31</v>
      </c>
      <c r="F10011" s="1" t="s">
        <v>518</v>
      </c>
      <c r="G10011" s="1">
        <v>201</v>
      </c>
      <c r="H10011" s="1" t="s">
        <v>509</v>
      </c>
      <c r="I10011" s="1">
        <v>9999</v>
      </c>
      <c r="J10011" s="1">
        <v>9999</v>
      </c>
      <c r="K10011" s="1" t="s">
        <v>454</v>
      </c>
      <c r="Q10011" s="2" t="s">
        <v>37</v>
      </c>
      <c r="R10011" s="1" t="s">
        <v>508</v>
      </c>
      <c r="S10011" s="1" t="str">
        <f t="shared" si="319"/>
        <v>JCC|BP|$IC|201|CS|CCNR|</v>
      </c>
      <c r="T10011" s="2" t="str">
        <f t="shared" si="320"/>
        <v>OK</v>
      </c>
    </row>
    <row r="10012" spans="1:20" x14ac:dyDescent="0.25">
      <c r="A10012" s="1">
        <v>204999999</v>
      </c>
      <c r="B10012" s="1" t="str">
        <f>VLOOKUP(A10012,[1]Maestra!A$1:C$746,2,0)</f>
        <v>ACCREEFE6</v>
      </c>
      <c r="C10012" s="1" t="str">
        <f>VLOOKUP(A10012,[1]Maestra!A$1:C$746,3,0)</f>
        <v>Credito Efectivo</v>
      </c>
      <c r="D10012" s="1" t="s">
        <v>30</v>
      </c>
      <c r="E10012" s="1" t="s">
        <v>31</v>
      </c>
      <c r="F10012" s="1" t="s">
        <v>518</v>
      </c>
      <c r="G10012" s="1">
        <v>201</v>
      </c>
      <c r="H10012" s="1" t="s">
        <v>509</v>
      </c>
      <c r="I10012" s="1">
        <v>9999</v>
      </c>
      <c r="J10012" s="1">
        <v>9999</v>
      </c>
      <c r="K10012" s="1" t="s">
        <v>325</v>
      </c>
      <c r="Q10012" s="2" t="s">
        <v>37</v>
      </c>
      <c r="R10012" s="1" t="s">
        <v>508</v>
      </c>
      <c r="S10012" s="1" t="str">
        <f t="shared" si="319"/>
        <v>JCC|BP|$IC|201|CS|CMED|</v>
      </c>
      <c r="T10012" s="2" t="str">
        <f t="shared" si="320"/>
        <v>OK</v>
      </c>
    </row>
    <row r="10013" spans="1:20" x14ac:dyDescent="0.25">
      <c r="A10013" s="1">
        <v>204999999</v>
      </c>
      <c r="B10013" s="1" t="str">
        <f>VLOOKUP(A10013,[1]Maestra!A$1:C$746,2,0)</f>
        <v>ACCREEFE6</v>
      </c>
      <c r="C10013" s="1" t="str">
        <f>VLOOKUP(A10013,[1]Maestra!A$1:C$746,3,0)</f>
        <v>Credito Efectivo</v>
      </c>
      <c r="D10013" s="1" t="s">
        <v>30</v>
      </c>
      <c r="E10013" s="1" t="s">
        <v>31</v>
      </c>
      <c r="F10013" s="1" t="s">
        <v>518</v>
      </c>
      <c r="G10013" s="1">
        <v>201</v>
      </c>
      <c r="H10013" s="1" t="s">
        <v>510</v>
      </c>
      <c r="I10013" s="1">
        <v>9999</v>
      </c>
      <c r="J10013" s="1">
        <v>9999</v>
      </c>
      <c r="K10013" s="1" t="s">
        <v>454</v>
      </c>
      <c r="Q10013" s="2" t="s">
        <v>37</v>
      </c>
      <c r="R10013" s="1" t="s">
        <v>508</v>
      </c>
      <c r="S10013" s="1" t="str">
        <f t="shared" si="319"/>
        <v>JCC|BP|$IC|201|JU|CCNR|</v>
      </c>
      <c r="T10013" s="2" t="str">
        <f t="shared" si="320"/>
        <v>OK</v>
      </c>
    </row>
    <row r="10014" spans="1:20" x14ac:dyDescent="0.25">
      <c r="A10014" s="1">
        <v>204999999</v>
      </c>
      <c r="B10014" s="1" t="str">
        <f>VLOOKUP(A10014,[1]Maestra!A$1:C$746,2,0)</f>
        <v>ACCREEFE6</v>
      </c>
      <c r="C10014" s="1" t="str">
        <f>VLOOKUP(A10014,[1]Maestra!A$1:C$746,3,0)</f>
        <v>Credito Efectivo</v>
      </c>
      <c r="D10014" s="1" t="s">
        <v>30</v>
      </c>
      <c r="E10014" s="1" t="s">
        <v>31</v>
      </c>
      <c r="F10014" s="1" t="s">
        <v>518</v>
      </c>
      <c r="G10014" s="1">
        <v>201</v>
      </c>
      <c r="H10014" s="1" t="s">
        <v>510</v>
      </c>
      <c r="I10014" s="1">
        <v>9999</v>
      </c>
      <c r="J10014" s="1">
        <v>9999</v>
      </c>
      <c r="K10014" s="1" t="s">
        <v>325</v>
      </c>
      <c r="Q10014" s="2" t="s">
        <v>37</v>
      </c>
      <c r="R10014" s="1" t="s">
        <v>508</v>
      </c>
      <c r="S10014" s="1" t="str">
        <f t="shared" si="319"/>
        <v>JCC|BP|$IC|201|JU|CMED|</v>
      </c>
      <c r="T10014" s="2" t="str">
        <f t="shared" si="320"/>
        <v>OK</v>
      </c>
    </row>
    <row r="10015" spans="1:20" x14ac:dyDescent="0.25">
      <c r="A10015" s="1">
        <v>204999999</v>
      </c>
      <c r="B10015" s="1" t="str">
        <f>VLOOKUP(A10015,[1]Maestra!A$1:C$746,2,0)</f>
        <v>ACCREEFE6</v>
      </c>
      <c r="C10015" s="1" t="str">
        <f>VLOOKUP(A10015,[1]Maestra!A$1:C$746,3,0)</f>
        <v>Credito Efectivo</v>
      </c>
      <c r="D10015" s="1" t="s">
        <v>30</v>
      </c>
      <c r="E10015" s="1" t="s">
        <v>31</v>
      </c>
      <c r="F10015" s="1" t="s">
        <v>518</v>
      </c>
      <c r="G10015" s="1">
        <v>201</v>
      </c>
      <c r="H10015" s="1" t="s">
        <v>511</v>
      </c>
      <c r="I10015" s="1">
        <v>9999</v>
      </c>
      <c r="J10015" s="1">
        <v>9999</v>
      </c>
      <c r="K10015" s="1" t="s">
        <v>454</v>
      </c>
      <c r="Q10015" s="2" t="s">
        <v>37</v>
      </c>
      <c r="R10015" s="1" t="s">
        <v>508</v>
      </c>
      <c r="S10015" s="1" t="str">
        <f t="shared" si="319"/>
        <v>JCC|BP|$IC|201|PJ|CCNR|</v>
      </c>
      <c r="T10015" s="2" t="str">
        <f t="shared" si="320"/>
        <v>OK</v>
      </c>
    </row>
    <row r="10016" spans="1:20" x14ac:dyDescent="0.25">
      <c r="A10016" s="1">
        <v>204999999</v>
      </c>
      <c r="B10016" s="1" t="str">
        <f>VLOOKUP(A10016,[1]Maestra!A$1:C$746,2,0)</f>
        <v>ACCREEFE6</v>
      </c>
      <c r="C10016" s="1" t="str">
        <f>VLOOKUP(A10016,[1]Maestra!A$1:C$746,3,0)</f>
        <v>Credito Efectivo</v>
      </c>
      <c r="D10016" s="1" t="s">
        <v>30</v>
      </c>
      <c r="E10016" s="1" t="s">
        <v>31</v>
      </c>
      <c r="F10016" s="1" t="s">
        <v>518</v>
      </c>
      <c r="G10016" s="1">
        <v>202</v>
      </c>
      <c r="H10016" s="1" t="s">
        <v>507</v>
      </c>
      <c r="I10016" s="1">
        <v>9999</v>
      </c>
      <c r="J10016" s="1">
        <v>9999</v>
      </c>
      <c r="K10016" s="1" t="s">
        <v>454</v>
      </c>
      <c r="Q10016" s="2" t="s">
        <v>37</v>
      </c>
      <c r="R10016" s="1" t="s">
        <v>508</v>
      </c>
      <c r="S10016" s="1" t="str">
        <f t="shared" si="319"/>
        <v>JCC|BP|$IC|202|CA|CCNR|</v>
      </c>
      <c r="T10016" s="2" t="str">
        <f t="shared" si="320"/>
        <v>OK</v>
      </c>
    </row>
    <row r="10017" spans="1:20" x14ac:dyDescent="0.25">
      <c r="A10017" s="1">
        <v>204999999</v>
      </c>
      <c r="B10017" s="1" t="str">
        <f>VLOOKUP(A10017,[1]Maestra!A$1:C$746,2,0)</f>
        <v>ACCREEFE6</v>
      </c>
      <c r="C10017" s="1" t="str">
        <f>VLOOKUP(A10017,[1]Maestra!A$1:C$746,3,0)</f>
        <v>Credito Efectivo</v>
      </c>
      <c r="D10017" s="1" t="s">
        <v>30</v>
      </c>
      <c r="E10017" s="1" t="s">
        <v>31</v>
      </c>
      <c r="F10017" s="1" t="s">
        <v>518</v>
      </c>
      <c r="G10017" s="1">
        <v>202</v>
      </c>
      <c r="H10017" s="1" t="s">
        <v>507</v>
      </c>
      <c r="I10017" s="1">
        <v>9999</v>
      </c>
      <c r="J10017" s="1">
        <v>9999</v>
      </c>
      <c r="K10017" s="1" t="s">
        <v>325</v>
      </c>
      <c r="Q10017" s="2" t="s">
        <v>37</v>
      </c>
      <c r="R10017" s="1" t="s">
        <v>508</v>
      </c>
      <c r="S10017" s="1" t="str">
        <f t="shared" si="319"/>
        <v>JCC|BP|$IC|202|CA|CMED|</v>
      </c>
      <c r="T10017" s="2" t="str">
        <f t="shared" si="320"/>
        <v>OK</v>
      </c>
    </row>
    <row r="10018" spans="1:20" x14ac:dyDescent="0.25">
      <c r="A10018" s="1">
        <v>204999999</v>
      </c>
      <c r="B10018" s="1" t="str">
        <f>VLOOKUP(A10018,[1]Maestra!A$1:C$746,2,0)</f>
        <v>ACCREEFE6</v>
      </c>
      <c r="C10018" s="1" t="str">
        <f>VLOOKUP(A10018,[1]Maestra!A$1:C$746,3,0)</f>
        <v>Credito Efectivo</v>
      </c>
      <c r="D10018" s="1" t="s">
        <v>30</v>
      </c>
      <c r="E10018" s="1" t="s">
        <v>31</v>
      </c>
      <c r="F10018" s="1" t="s">
        <v>518</v>
      </c>
      <c r="G10018" s="1">
        <v>202</v>
      </c>
      <c r="H10018" s="1" t="s">
        <v>509</v>
      </c>
      <c r="I10018" s="1">
        <v>9999</v>
      </c>
      <c r="J10018" s="1">
        <v>9999</v>
      </c>
      <c r="K10018" s="1" t="s">
        <v>454</v>
      </c>
      <c r="Q10018" s="2" t="s">
        <v>37</v>
      </c>
      <c r="R10018" s="1" t="s">
        <v>508</v>
      </c>
      <c r="S10018" s="1" t="str">
        <f t="shared" si="319"/>
        <v>JCC|BP|$IC|202|CS|CCNR|</v>
      </c>
      <c r="T10018" s="2" t="str">
        <f t="shared" si="320"/>
        <v>OK</v>
      </c>
    </row>
    <row r="10019" spans="1:20" x14ac:dyDescent="0.25">
      <c r="A10019" s="1">
        <v>204999999</v>
      </c>
      <c r="B10019" s="1" t="str">
        <f>VLOOKUP(A10019,[1]Maestra!A$1:C$746,2,0)</f>
        <v>ACCREEFE6</v>
      </c>
      <c r="C10019" s="1" t="str">
        <f>VLOOKUP(A10019,[1]Maestra!A$1:C$746,3,0)</f>
        <v>Credito Efectivo</v>
      </c>
      <c r="D10019" s="1" t="s">
        <v>30</v>
      </c>
      <c r="E10019" s="1" t="s">
        <v>31</v>
      </c>
      <c r="F10019" s="1" t="s">
        <v>518</v>
      </c>
      <c r="G10019" s="1">
        <v>202</v>
      </c>
      <c r="H10019" s="1" t="s">
        <v>509</v>
      </c>
      <c r="I10019" s="1">
        <v>9999</v>
      </c>
      <c r="J10019" s="1">
        <v>9999</v>
      </c>
      <c r="K10019" s="1" t="s">
        <v>325</v>
      </c>
      <c r="Q10019" s="2" t="s">
        <v>37</v>
      </c>
      <c r="R10019" s="1" t="s">
        <v>508</v>
      </c>
      <c r="S10019" s="1" t="str">
        <f t="shared" si="319"/>
        <v>JCC|BP|$IC|202|CS|CMED|</v>
      </c>
      <c r="T10019" s="2" t="str">
        <f t="shared" si="320"/>
        <v>OK</v>
      </c>
    </row>
    <row r="10020" spans="1:20" x14ac:dyDescent="0.25">
      <c r="A10020" s="1">
        <v>204999999</v>
      </c>
      <c r="B10020" s="1" t="str">
        <f>VLOOKUP(A10020,[1]Maestra!A$1:C$746,2,0)</f>
        <v>ACCREEFE6</v>
      </c>
      <c r="C10020" s="1" t="str">
        <f>VLOOKUP(A10020,[1]Maestra!A$1:C$746,3,0)</f>
        <v>Credito Efectivo</v>
      </c>
      <c r="D10020" s="1" t="s">
        <v>30</v>
      </c>
      <c r="E10020" s="1" t="s">
        <v>31</v>
      </c>
      <c r="F10020" s="1" t="s">
        <v>518</v>
      </c>
      <c r="G10020" s="1">
        <v>202</v>
      </c>
      <c r="H10020" s="1" t="s">
        <v>510</v>
      </c>
      <c r="I10020" s="1">
        <v>9999</v>
      </c>
      <c r="J10020" s="1">
        <v>9999</v>
      </c>
      <c r="K10020" s="1" t="s">
        <v>454</v>
      </c>
      <c r="Q10020" s="2" t="s">
        <v>37</v>
      </c>
      <c r="R10020" s="1" t="s">
        <v>508</v>
      </c>
      <c r="S10020" s="1" t="str">
        <f t="shared" si="319"/>
        <v>JCC|BP|$IC|202|JU|CCNR|</v>
      </c>
      <c r="T10020" s="2" t="str">
        <f t="shared" si="320"/>
        <v>OK</v>
      </c>
    </row>
    <row r="10021" spans="1:20" x14ac:dyDescent="0.25">
      <c r="A10021" s="1">
        <v>204999999</v>
      </c>
      <c r="B10021" s="1" t="str">
        <f>VLOOKUP(A10021,[1]Maestra!A$1:C$746,2,0)</f>
        <v>ACCREEFE6</v>
      </c>
      <c r="C10021" s="1" t="str">
        <f>VLOOKUP(A10021,[1]Maestra!A$1:C$746,3,0)</f>
        <v>Credito Efectivo</v>
      </c>
      <c r="D10021" s="1" t="s">
        <v>30</v>
      </c>
      <c r="E10021" s="1" t="s">
        <v>31</v>
      </c>
      <c r="F10021" s="1" t="s">
        <v>518</v>
      </c>
      <c r="G10021" s="1">
        <v>202</v>
      </c>
      <c r="H10021" s="1" t="s">
        <v>510</v>
      </c>
      <c r="I10021" s="1">
        <v>9999</v>
      </c>
      <c r="J10021" s="1">
        <v>9999</v>
      </c>
      <c r="K10021" s="1" t="s">
        <v>325</v>
      </c>
      <c r="Q10021" s="2" t="s">
        <v>37</v>
      </c>
      <c r="R10021" s="1" t="s">
        <v>508</v>
      </c>
      <c r="S10021" s="1" t="str">
        <f t="shared" si="319"/>
        <v>JCC|BP|$IC|202|JU|CMED|</v>
      </c>
      <c r="T10021" s="2" t="str">
        <f t="shared" si="320"/>
        <v>OK</v>
      </c>
    </row>
    <row r="10022" spans="1:20" x14ac:dyDescent="0.25">
      <c r="A10022" s="1">
        <v>204999999</v>
      </c>
      <c r="B10022" s="1" t="str">
        <f>VLOOKUP(A10022,[1]Maestra!A$1:C$746,2,0)</f>
        <v>ACCREEFE6</v>
      </c>
      <c r="C10022" s="1" t="str">
        <f>VLOOKUP(A10022,[1]Maestra!A$1:C$746,3,0)</f>
        <v>Credito Efectivo</v>
      </c>
      <c r="D10022" s="1" t="s">
        <v>30</v>
      </c>
      <c r="E10022" s="1" t="s">
        <v>31</v>
      </c>
      <c r="F10022" s="1" t="s">
        <v>518</v>
      </c>
      <c r="G10022" s="1">
        <v>202</v>
      </c>
      <c r="H10022" s="1" t="s">
        <v>511</v>
      </c>
      <c r="I10022" s="1">
        <v>9999</v>
      </c>
      <c r="J10022" s="1">
        <v>9999</v>
      </c>
      <c r="K10022" s="1" t="s">
        <v>454</v>
      </c>
      <c r="Q10022" s="2" t="s">
        <v>37</v>
      </c>
      <c r="R10022" s="1" t="s">
        <v>508</v>
      </c>
      <c r="S10022" s="1" t="str">
        <f t="shared" si="319"/>
        <v>JCC|BP|$IC|202|PJ|CCNR|</v>
      </c>
      <c r="T10022" s="2" t="str">
        <f t="shared" si="320"/>
        <v>OK</v>
      </c>
    </row>
    <row r="10023" spans="1:20" x14ac:dyDescent="0.25">
      <c r="A10023" s="1">
        <v>205999999</v>
      </c>
      <c r="B10023" s="1" t="str">
        <f>VLOOKUP(A10023,[1]Maestra!A$1:C$746,2,0)</f>
        <v>ACCREVEH4</v>
      </c>
      <c r="C10023" s="1" t="str">
        <f>VLOOKUP(A10023,[1]Maestra!A$1:C$746,3,0)</f>
        <v>Crédito Vehicular</v>
      </c>
      <c r="D10023" s="1" t="s">
        <v>30</v>
      </c>
      <c r="E10023" s="1" t="s">
        <v>31</v>
      </c>
      <c r="F10023" s="1" t="s">
        <v>518</v>
      </c>
      <c r="G10023" s="1">
        <v>203</v>
      </c>
      <c r="H10023" s="1" t="s">
        <v>507</v>
      </c>
      <c r="I10023" s="1">
        <v>9999</v>
      </c>
      <c r="J10023" s="1">
        <v>9999</v>
      </c>
      <c r="K10023" s="1" t="s">
        <v>454</v>
      </c>
      <c r="Q10023" s="2" t="s">
        <v>37</v>
      </c>
      <c r="R10023" s="1" t="s">
        <v>508</v>
      </c>
      <c r="S10023" s="1" t="str">
        <f t="shared" si="319"/>
        <v>JCC|BP|$IC|203|CA|CCNR|</v>
      </c>
      <c r="T10023" s="2" t="str">
        <f t="shared" si="320"/>
        <v>OK</v>
      </c>
    </row>
    <row r="10024" spans="1:20" x14ac:dyDescent="0.25">
      <c r="A10024" s="1">
        <v>205999999</v>
      </c>
      <c r="B10024" s="1" t="str">
        <f>VLOOKUP(A10024,[1]Maestra!A$1:C$746,2,0)</f>
        <v>ACCREVEH4</v>
      </c>
      <c r="C10024" s="1" t="str">
        <f>VLOOKUP(A10024,[1]Maestra!A$1:C$746,3,0)</f>
        <v>Crédito Vehicular</v>
      </c>
      <c r="D10024" s="1" t="s">
        <v>30</v>
      </c>
      <c r="E10024" s="1" t="s">
        <v>31</v>
      </c>
      <c r="F10024" s="1" t="s">
        <v>518</v>
      </c>
      <c r="G10024" s="1">
        <v>203</v>
      </c>
      <c r="H10024" s="1" t="s">
        <v>507</v>
      </c>
      <c r="I10024" s="1">
        <v>9999</v>
      </c>
      <c r="J10024" s="1">
        <v>9999</v>
      </c>
      <c r="K10024" s="1" t="s">
        <v>325</v>
      </c>
      <c r="Q10024" s="2" t="s">
        <v>37</v>
      </c>
      <c r="R10024" s="1" t="s">
        <v>508</v>
      </c>
      <c r="S10024" s="1" t="str">
        <f t="shared" si="319"/>
        <v>JCC|BP|$IC|203|CA|CMED|</v>
      </c>
      <c r="T10024" s="2" t="str">
        <f t="shared" si="320"/>
        <v>OK</v>
      </c>
    </row>
    <row r="10025" spans="1:20" x14ac:dyDescent="0.25">
      <c r="A10025" s="1">
        <v>205999999</v>
      </c>
      <c r="B10025" s="1" t="str">
        <f>VLOOKUP(A10025,[1]Maestra!A$1:C$746,2,0)</f>
        <v>ACCREVEH4</v>
      </c>
      <c r="C10025" s="1" t="str">
        <f>VLOOKUP(A10025,[1]Maestra!A$1:C$746,3,0)</f>
        <v>Crédito Vehicular</v>
      </c>
      <c r="D10025" s="1" t="s">
        <v>30</v>
      </c>
      <c r="E10025" s="1" t="s">
        <v>31</v>
      </c>
      <c r="F10025" s="1" t="s">
        <v>518</v>
      </c>
      <c r="G10025" s="1">
        <v>203</v>
      </c>
      <c r="H10025" s="1" t="s">
        <v>509</v>
      </c>
      <c r="I10025" s="1">
        <v>9999</v>
      </c>
      <c r="J10025" s="1">
        <v>9999</v>
      </c>
      <c r="K10025" s="1" t="s">
        <v>454</v>
      </c>
      <c r="Q10025" s="2" t="s">
        <v>37</v>
      </c>
      <c r="R10025" s="1" t="s">
        <v>508</v>
      </c>
      <c r="S10025" s="1" t="str">
        <f t="shared" si="319"/>
        <v>JCC|BP|$IC|203|CS|CCNR|</v>
      </c>
      <c r="T10025" s="2" t="str">
        <f t="shared" si="320"/>
        <v>OK</v>
      </c>
    </row>
    <row r="10026" spans="1:20" x14ac:dyDescent="0.25">
      <c r="A10026" s="1">
        <v>205999999</v>
      </c>
      <c r="B10026" s="1" t="str">
        <f>VLOOKUP(A10026,[1]Maestra!A$1:C$746,2,0)</f>
        <v>ACCREVEH4</v>
      </c>
      <c r="C10026" s="1" t="str">
        <f>VLOOKUP(A10026,[1]Maestra!A$1:C$746,3,0)</f>
        <v>Crédito Vehicular</v>
      </c>
      <c r="D10026" s="1" t="s">
        <v>30</v>
      </c>
      <c r="E10026" s="1" t="s">
        <v>31</v>
      </c>
      <c r="F10026" s="1" t="s">
        <v>518</v>
      </c>
      <c r="G10026" s="1">
        <v>203</v>
      </c>
      <c r="H10026" s="1" t="s">
        <v>509</v>
      </c>
      <c r="I10026" s="1">
        <v>9999</v>
      </c>
      <c r="J10026" s="1">
        <v>9999</v>
      </c>
      <c r="K10026" s="1" t="s">
        <v>325</v>
      </c>
      <c r="Q10026" s="2" t="s">
        <v>37</v>
      </c>
      <c r="R10026" s="1" t="s">
        <v>508</v>
      </c>
      <c r="S10026" s="1" t="str">
        <f t="shared" si="319"/>
        <v>JCC|BP|$IC|203|CS|CMED|</v>
      </c>
      <c r="T10026" s="2" t="str">
        <f t="shared" si="320"/>
        <v>OK</v>
      </c>
    </row>
    <row r="10027" spans="1:20" x14ac:dyDescent="0.25">
      <c r="A10027" s="1">
        <v>205999999</v>
      </c>
      <c r="B10027" s="1" t="str">
        <f>VLOOKUP(A10027,[1]Maestra!A$1:C$746,2,0)</f>
        <v>ACCREVEH4</v>
      </c>
      <c r="C10027" s="1" t="str">
        <f>VLOOKUP(A10027,[1]Maestra!A$1:C$746,3,0)</f>
        <v>Crédito Vehicular</v>
      </c>
      <c r="D10027" s="1" t="s">
        <v>30</v>
      </c>
      <c r="E10027" s="1" t="s">
        <v>31</v>
      </c>
      <c r="F10027" s="1" t="s">
        <v>518</v>
      </c>
      <c r="G10027" s="1">
        <v>203</v>
      </c>
      <c r="H10027" s="1" t="s">
        <v>510</v>
      </c>
      <c r="I10027" s="1">
        <v>9999</v>
      </c>
      <c r="J10027" s="1">
        <v>9999</v>
      </c>
      <c r="K10027" s="1" t="s">
        <v>454</v>
      </c>
      <c r="Q10027" s="2" t="s">
        <v>37</v>
      </c>
      <c r="R10027" s="1" t="s">
        <v>508</v>
      </c>
      <c r="S10027" s="1" t="str">
        <f t="shared" si="319"/>
        <v>JCC|BP|$IC|203|JU|CCNR|</v>
      </c>
      <c r="T10027" s="2" t="str">
        <f t="shared" si="320"/>
        <v>OK</v>
      </c>
    </row>
    <row r="10028" spans="1:20" x14ac:dyDescent="0.25">
      <c r="A10028" s="1">
        <v>205999999</v>
      </c>
      <c r="B10028" s="1" t="str">
        <f>VLOOKUP(A10028,[1]Maestra!A$1:C$746,2,0)</f>
        <v>ACCREVEH4</v>
      </c>
      <c r="C10028" s="1" t="str">
        <f>VLOOKUP(A10028,[1]Maestra!A$1:C$746,3,0)</f>
        <v>Crédito Vehicular</v>
      </c>
      <c r="D10028" s="1" t="s">
        <v>30</v>
      </c>
      <c r="E10028" s="1" t="s">
        <v>31</v>
      </c>
      <c r="F10028" s="1" t="s">
        <v>518</v>
      </c>
      <c r="G10028" s="1">
        <v>203</v>
      </c>
      <c r="H10028" s="1" t="s">
        <v>510</v>
      </c>
      <c r="I10028" s="1">
        <v>9999</v>
      </c>
      <c r="J10028" s="1">
        <v>9999</v>
      </c>
      <c r="K10028" s="1" t="s">
        <v>325</v>
      </c>
      <c r="Q10028" s="2" t="s">
        <v>37</v>
      </c>
      <c r="R10028" s="1" t="s">
        <v>508</v>
      </c>
      <c r="S10028" s="1" t="str">
        <f t="shared" si="319"/>
        <v>JCC|BP|$IC|203|JU|CMED|</v>
      </c>
      <c r="T10028" s="2" t="str">
        <f t="shared" si="320"/>
        <v>OK</v>
      </c>
    </row>
    <row r="10029" spans="1:20" x14ac:dyDescent="0.25">
      <c r="A10029" s="1">
        <v>205999999</v>
      </c>
      <c r="B10029" s="1" t="str">
        <f>VLOOKUP(A10029,[1]Maestra!A$1:C$746,2,0)</f>
        <v>ACCREVEH4</v>
      </c>
      <c r="C10029" s="1" t="str">
        <f>VLOOKUP(A10029,[1]Maestra!A$1:C$746,3,0)</f>
        <v>Crédito Vehicular</v>
      </c>
      <c r="D10029" s="1" t="s">
        <v>30</v>
      </c>
      <c r="E10029" s="1" t="s">
        <v>31</v>
      </c>
      <c r="F10029" s="1" t="s">
        <v>518</v>
      </c>
      <c r="G10029" s="1">
        <v>203</v>
      </c>
      <c r="H10029" s="1" t="s">
        <v>511</v>
      </c>
      <c r="I10029" s="1">
        <v>9999</v>
      </c>
      <c r="J10029" s="1">
        <v>9999</v>
      </c>
      <c r="K10029" s="1" t="s">
        <v>454</v>
      </c>
      <c r="Q10029" s="2" t="s">
        <v>37</v>
      </c>
      <c r="R10029" s="1" t="s">
        <v>508</v>
      </c>
      <c r="S10029" s="1" t="str">
        <f t="shared" si="319"/>
        <v>JCC|BP|$IC|203|PJ|CCNR|</v>
      </c>
      <c r="T10029" s="2" t="str">
        <f t="shared" si="320"/>
        <v>OK</v>
      </c>
    </row>
    <row r="10030" spans="1:20" x14ac:dyDescent="0.25">
      <c r="A10030" s="1">
        <v>205999999</v>
      </c>
      <c r="B10030" s="1" t="str">
        <f>VLOOKUP(A10030,[1]Maestra!A$1:C$746,2,0)</f>
        <v>ACCREVEH4</v>
      </c>
      <c r="C10030" s="1" t="str">
        <f>VLOOKUP(A10030,[1]Maestra!A$1:C$746,3,0)</f>
        <v>Crédito Vehicular</v>
      </c>
      <c r="D10030" s="1" t="s">
        <v>30</v>
      </c>
      <c r="E10030" s="1" t="s">
        <v>31</v>
      </c>
      <c r="F10030" s="1" t="s">
        <v>518</v>
      </c>
      <c r="G10030" s="1">
        <v>203</v>
      </c>
      <c r="H10030" s="1" t="s">
        <v>511</v>
      </c>
      <c r="I10030" s="1">
        <v>9999</v>
      </c>
      <c r="J10030" s="1">
        <v>9999</v>
      </c>
      <c r="K10030" s="1" t="s">
        <v>325</v>
      </c>
      <c r="Q10030" s="2" t="s">
        <v>37</v>
      </c>
      <c r="R10030" s="1" t="s">
        <v>508</v>
      </c>
      <c r="S10030" s="1" t="str">
        <f t="shared" si="319"/>
        <v>JCC|BP|$IC|203|PJ|CMED|</v>
      </c>
      <c r="T10030" s="2" t="str">
        <f t="shared" si="320"/>
        <v>OK</v>
      </c>
    </row>
    <row r="10031" spans="1:20" x14ac:dyDescent="0.25">
      <c r="A10031" s="1">
        <v>203999999</v>
      </c>
      <c r="B10031" s="1" t="str">
        <f>VLOOKUP(A10031,[1]Maestra!A$1:C$746,2,0)</f>
        <v>ACCRHIGE7</v>
      </c>
      <c r="C10031" s="1" t="str">
        <f>VLOOKUP(A10031,[1]Maestra!A$1:C$746,3,0)</f>
        <v>Crédito Hipotecario Genérico</v>
      </c>
      <c r="D10031" s="1" t="s">
        <v>30</v>
      </c>
      <c r="E10031" s="1" t="s">
        <v>31</v>
      </c>
      <c r="F10031" s="1" t="s">
        <v>518</v>
      </c>
      <c r="G10031" s="1">
        <v>204</v>
      </c>
      <c r="H10031" s="1" t="s">
        <v>507</v>
      </c>
      <c r="I10031" s="1">
        <v>9999</v>
      </c>
      <c r="J10031" s="1">
        <v>9999</v>
      </c>
      <c r="K10031" s="1" t="s">
        <v>495</v>
      </c>
      <c r="Q10031" s="2" t="s">
        <v>37</v>
      </c>
      <c r="R10031" s="1" t="s">
        <v>508</v>
      </c>
      <c r="S10031" s="1" t="str">
        <f t="shared" si="319"/>
        <v>JCC|BP|$IC|204|CA|CHPV|</v>
      </c>
      <c r="T10031" s="2" t="str">
        <f t="shared" si="320"/>
        <v>OK</v>
      </c>
    </row>
    <row r="10032" spans="1:20" x14ac:dyDescent="0.25">
      <c r="A10032" s="1">
        <v>203999999</v>
      </c>
      <c r="B10032" s="1" t="str">
        <f>VLOOKUP(A10032,[1]Maestra!A$1:C$746,2,0)</f>
        <v>ACCRHIGE7</v>
      </c>
      <c r="C10032" s="1" t="str">
        <f>VLOOKUP(A10032,[1]Maestra!A$1:C$746,3,0)</f>
        <v>Crédito Hipotecario Genérico</v>
      </c>
      <c r="D10032" s="1" t="s">
        <v>30</v>
      </c>
      <c r="E10032" s="1" t="s">
        <v>31</v>
      </c>
      <c r="F10032" s="1" t="s">
        <v>518</v>
      </c>
      <c r="G10032" s="1">
        <v>204</v>
      </c>
      <c r="H10032" s="1" t="s">
        <v>509</v>
      </c>
      <c r="I10032" s="1">
        <v>9999</v>
      </c>
      <c r="J10032" s="1">
        <v>9999</v>
      </c>
      <c r="K10032" s="1" t="s">
        <v>495</v>
      </c>
      <c r="Q10032" s="2" t="s">
        <v>37</v>
      </c>
      <c r="R10032" s="1" t="s">
        <v>508</v>
      </c>
      <c r="S10032" s="1" t="str">
        <f t="shared" si="319"/>
        <v>JCC|BP|$IC|204|CS|CHPV|</v>
      </c>
      <c r="T10032" s="2" t="str">
        <f t="shared" si="320"/>
        <v>OK</v>
      </c>
    </row>
    <row r="10033" spans="1:20" x14ac:dyDescent="0.25">
      <c r="A10033" s="1">
        <v>203999999</v>
      </c>
      <c r="B10033" s="1" t="str">
        <f>VLOOKUP(A10033,[1]Maestra!A$1:C$746,2,0)</f>
        <v>ACCRHIGE7</v>
      </c>
      <c r="C10033" s="1" t="str">
        <f>VLOOKUP(A10033,[1]Maestra!A$1:C$746,3,0)</f>
        <v>Crédito Hipotecario Genérico</v>
      </c>
      <c r="D10033" s="1" t="s">
        <v>30</v>
      </c>
      <c r="E10033" s="1" t="s">
        <v>31</v>
      </c>
      <c r="F10033" s="1" t="s">
        <v>518</v>
      </c>
      <c r="G10033" s="1">
        <v>204</v>
      </c>
      <c r="H10033" s="1" t="s">
        <v>510</v>
      </c>
      <c r="I10033" s="1">
        <v>9999</v>
      </c>
      <c r="J10033" s="1">
        <v>9999</v>
      </c>
      <c r="K10033" s="1" t="s">
        <v>495</v>
      </c>
      <c r="Q10033" s="2" t="s">
        <v>37</v>
      </c>
      <c r="R10033" s="1" t="s">
        <v>508</v>
      </c>
      <c r="S10033" s="1" t="str">
        <f t="shared" si="319"/>
        <v>JCC|BP|$IC|204|JU|CHPV|</v>
      </c>
      <c r="T10033" s="2" t="str">
        <f t="shared" si="320"/>
        <v>OK</v>
      </c>
    </row>
    <row r="10034" spans="1:20" x14ac:dyDescent="0.25">
      <c r="A10034" s="1">
        <v>203999999</v>
      </c>
      <c r="B10034" s="1" t="str">
        <f>VLOOKUP(A10034,[1]Maestra!A$1:C$746,2,0)</f>
        <v>ACCRHIGE7</v>
      </c>
      <c r="C10034" s="1" t="str">
        <f>VLOOKUP(A10034,[1]Maestra!A$1:C$746,3,0)</f>
        <v>Crédito Hipotecario Genérico</v>
      </c>
      <c r="D10034" s="1" t="s">
        <v>30</v>
      </c>
      <c r="E10034" s="1" t="s">
        <v>31</v>
      </c>
      <c r="F10034" s="1" t="s">
        <v>518</v>
      </c>
      <c r="G10034" s="1">
        <v>204</v>
      </c>
      <c r="H10034" s="1" t="s">
        <v>511</v>
      </c>
      <c r="I10034" s="1">
        <v>9999</v>
      </c>
      <c r="J10034" s="1">
        <v>9999</v>
      </c>
      <c r="K10034" s="1" t="s">
        <v>495</v>
      </c>
      <c r="Q10034" s="2" t="s">
        <v>37</v>
      </c>
      <c r="R10034" s="1" t="s">
        <v>508</v>
      </c>
      <c r="S10034" s="1" t="str">
        <f t="shared" ref="S10034:S10097" si="321">_xlfn.CONCAT(D10034,"|",E10034,"|",F10034,"|",G10034,"|",H10034,"|",K10034,"|",L10034)</f>
        <v>JCC|BP|$IC|204|PJ|CHPV|</v>
      </c>
      <c r="T10034" s="2" t="str">
        <f t="shared" si="320"/>
        <v>OK</v>
      </c>
    </row>
    <row r="10035" spans="1:20" x14ac:dyDescent="0.25">
      <c r="A10035" s="1">
        <v>202999999</v>
      </c>
      <c r="B10035" s="1" t="str">
        <f>VLOOKUP(A10035,[1]Maestra!A$1:C$746,2,0)</f>
        <v>ACCONPUB5</v>
      </c>
      <c r="C10035" s="1" t="str">
        <f>VLOOKUP(A10035,[1]Maestra!A$1:C$746,3,0)</f>
        <v>Convenios Públicos</v>
      </c>
      <c r="D10035" s="1" t="s">
        <v>30</v>
      </c>
      <c r="E10035" s="1" t="s">
        <v>31</v>
      </c>
      <c r="F10035" s="1" t="s">
        <v>518</v>
      </c>
      <c r="G10035" s="1">
        <v>205</v>
      </c>
      <c r="H10035" s="1" t="s">
        <v>507</v>
      </c>
      <c r="I10035" s="1">
        <v>9999</v>
      </c>
      <c r="J10035" s="1">
        <v>9999</v>
      </c>
      <c r="K10035" s="1" t="s">
        <v>454</v>
      </c>
      <c r="Q10035" s="2" t="s">
        <v>37</v>
      </c>
      <c r="R10035" s="1" t="s">
        <v>508</v>
      </c>
      <c r="S10035" s="1" t="str">
        <f t="shared" si="321"/>
        <v>JCC|BP|$IC|205|CA|CCNR|</v>
      </c>
      <c r="T10035" s="2" t="str">
        <f t="shared" si="320"/>
        <v>OK</v>
      </c>
    </row>
    <row r="10036" spans="1:20" x14ac:dyDescent="0.25">
      <c r="A10036" s="1">
        <v>202999999</v>
      </c>
      <c r="B10036" s="1" t="str">
        <f>VLOOKUP(A10036,[1]Maestra!A$1:C$746,2,0)</f>
        <v>ACCONPUB5</v>
      </c>
      <c r="C10036" s="1" t="str">
        <f>VLOOKUP(A10036,[1]Maestra!A$1:C$746,3,0)</f>
        <v>Convenios Públicos</v>
      </c>
      <c r="D10036" s="1" t="s">
        <v>30</v>
      </c>
      <c r="E10036" s="1" t="s">
        <v>31</v>
      </c>
      <c r="F10036" s="1" t="s">
        <v>518</v>
      </c>
      <c r="G10036" s="1">
        <v>205</v>
      </c>
      <c r="H10036" s="1" t="s">
        <v>509</v>
      </c>
      <c r="I10036" s="1">
        <v>9999</v>
      </c>
      <c r="J10036" s="1">
        <v>9999</v>
      </c>
      <c r="K10036" s="1" t="s">
        <v>454</v>
      </c>
      <c r="Q10036" s="2" t="s">
        <v>37</v>
      </c>
      <c r="R10036" s="1" t="s">
        <v>508</v>
      </c>
      <c r="S10036" s="1" t="str">
        <f t="shared" si="321"/>
        <v>JCC|BP|$IC|205|CS|CCNR|</v>
      </c>
      <c r="T10036" s="2" t="str">
        <f t="shared" si="320"/>
        <v>OK</v>
      </c>
    </row>
    <row r="10037" spans="1:20" x14ac:dyDescent="0.25">
      <c r="A10037" s="1">
        <v>202999999</v>
      </c>
      <c r="B10037" s="1" t="str">
        <f>VLOOKUP(A10037,[1]Maestra!A$1:C$746,2,0)</f>
        <v>ACCONPUB5</v>
      </c>
      <c r="C10037" s="1" t="str">
        <f>VLOOKUP(A10037,[1]Maestra!A$1:C$746,3,0)</f>
        <v>Convenios Públicos</v>
      </c>
      <c r="D10037" s="1" t="s">
        <v>30</v>
      </c>
      <c r="E10037" s="1" t="s">
        <v>31</v>
      </c>
      <c r="F10037" s="1" t="s">
        <v>518</v>
      </c>
      <c r="G10037" s="1">
        <v>205</v>
      </c>
      <c r="H10037" s="1" t="s">
        <v>510</v>
      </c>
      <c r="I10037" s="1">
        <v>9999</v>
      </c>
      <c r="J10037" s="1">
        <v>9999</v>
      </c>
      <c r="K10037" s="1" t="s">
        <v>454</v>
      </c>
      <c r="Q10037" s="2" t="s">
        <v>37</v>
      </c>
      <c r="R10037" s="1" t="s">
        <v>508</v>
      </c>
      <c r="S10037" s="1" t="str">
        <f t="shared" si="321"/>
        <v>JCC|BP|$IC|205|JU|CCNR|</v>
      </c>
      <c r="T10037" s="2" t="str">
        <f t="shared" si="320"/>
        <v>OK</v>
      </c>
    </row>
    <row r="10038" spans="1:20" x14ac:dyDescent="0.25">
      <c r="A10038" s="1">
        <v>202999999</v>
      </c>
      <c r="B10038" s="1" t="str">
        <f>VLOOKUP(A10038,[1]Maestra!A$1:C$746,2,0)</f>
        <v>ACCONPUB5</v>
      </c>
      <c r="C10038" s="1" t="str">
        <f>VLOOKUP(A10038,[1]Maestra!A$1:C$746,3,0)</f>
        <v>Convenios Públicos</v>
      </c>
      <c r="D10038" s="1" t="s">
        <v>30</v>
      </c>
      <c r="E10038" s="1" t="s">
        <v>31</v>
      </c>
      <c r="F10038" s="1" t="s">
        <v>518</v>
      </c>
      <c r="G10038" s="1">
        <v>205</v>
      </c>
      <c r="H10038" s="1" t="s">
        <v>511</v>
      </c>
      <c r="I10038" s="1">
        <v>9999</v>
      </c>
      <c r="J10038" s="1">
        <v>9999</v>
      </c>
      <c r="K10038" s="1" t="s">
        <v>454</v>
      </c>
      <c r="Q10038" s="2" t="s">
        <v>37</v>
      </c>
      <c r="R10038" s="1" t="s">
        <v>508</v>
      </c>
      <c r="S10038" s="1" t="str">
        <f t="shared" si="321"/>
        <v>JCC|BP|$IC|205|PJ|CCNR|</v>
      </c>
      <c r="T10038" s="2" t="str">
        <f t="shared" si="320"/>
        <v>OK</v>
      </c>
    </row>
    <row r="10039" spans="1:20" x14ac:dyDescent="0.25">
      <c r="A10039" s="1">
        <v>204999999</v>
      </c>
      <c r="B10039" s="1" t="str">
        <f>VLOOKUP(A10039,[1]Maestra!A$1:C$746,2,0)</f>
        <v>ACCREEFE6</v>
      </c>
      <c r="C10039" s="1" t="str">
        <f>VLOOKUP(A10039,[1]Maestra!A$1:C$746,3,0)</f>
        <v>Credito Efectivo</v>
      </c>
      <c r="D10039" s="1" t="s">
        <v>30</v>
      </c>
      <c r="E10039" s="1" t="s">
        <v>31</v>
      </c>
      <c r="F10039" s="1" t="s">
        <v>518</v>
      </c>
      <c r="G10039" s="1">
        <v>206</v>
      </c>
      <c r="H10039" s="1" t="s">
        <v>507</v>
      </c>
      <c r="I10039" s="1">
        <v>9999</v>
      </c>
      <c r="J10039" s="1">
        <v>9999</v>
      </c>
      <c r="K10039" s="1" t="s">
        <v>454</v>
      </c>
      <c r="Q10039" s="2" t="s">
        <v>37</v>
      </c>
      <c r="R10039" s="1" t="s">
        <v>508</v>
      </c>
      <c r="S10039" s="1" t="str">
        <f t="shared" si="321"/>
        <v>JCC|BP|$IC|206|CA|CCNR|</v>
      </c>
      <c r="T10039" s="2" t="str">
        <f t="shared" si="320"/>
        <v>OK</v>
      </c>
    </row>
    <row r="10040" spans="1:20" x14ac:dyDescent="0.25">
      <c r="A10040" s="1">
        <v>204999999</v>
      </c>
      <c r="B10040" s="1" t="str">
        <f>VLOOKUP(A10040,[1]Maestra!A$1:C$746,2,0)</f>
        <v>ACCREEFE6</v>
      </c>
      <c r="C10040" s="1" t="str">
        <f>VLOOKUP(A10040,[1]Maestra!A$1:C$746,3,0)</f>
        <v>Credito Efectivo</v>
      </c>
      <c r="D10040" s="1" t="s">
        <v>30</v>
      </c>
      <c r="E10040" s="1" t="s">
        <v>31</v>
      </c>
      <c r="F10040" s="1" t="s">
        <v>518</v>
      </c>
      <c r="G10040" s="1">
        <v>206</v>
      </c>
      <c r="H10040" s="1" t="s">
        <v>507</v>
      </c>
      <c r="I10040" s="1">
        <v>9999</v>
      </c>
      <c r="J10040" s="1">
        <v>9999</v>
      </c>
      <c r="K10040" s="1" t="s">
        <v>325</v>
      </c>
      <c r="Q10040" s="2" t="s">
        <v>37</v>
      </c>
      <c r="R10040" s="1" t="s">
        <v>508</v>
      </c>
      <c r="S10040" s="1" t="str">
        <f t="shared" si="321"/>
        <v>JCC|BP|$IC|206|CA|CMED|</v>
      </c>
      <c r="T10040" s="2" t="str">
        <f t="shared" si="320"/>
        <v>OK</v>
      </c>
    </row>
    <row r="10041" spans="1:20" x14ac:dyDescent="0.25">
      <c r="A10041" s="1">
        <v>204999999</v>
      </c>
      <c r="B10041" s="1" t="str">
        <f>VLOOKUP(A10041,[1]Maestra!A$1:C$746,2,0)</f>
        <v>ACCREEFE6</v>
      </c>
      <c r="C10041" s="1" t="str">
        <f>VLOOKUP(A10041,[1]Maestra!A$1:C$746,3,0)</f>
        <v>Credito Efectivo</v>
      </c>
      <c r="D10041" s="1" t="s">
        <v>30</v>
      </c>
      <c r="E10041" s="1" t="s">
        <v>31</v>
      </c>
      <c r="F10041" s="1" t="s">
        <v>518</v>
      </c>
      <c r="G10041" s="1">
        <v>206</v>
      </c>
      <c r="H10041" s="1" t="s">
        <v>509</v>
      </c>
      <c r="I10041" s="1">
        <v>9999</v>
      </c>
      <c r="J10041" s="1">
        <v>9999</v>
      </c>
      <c r="K10041" s="1" t="s">
        <v>454</v>
      </c>
      <c r="Q10041" s="2" t="s">
        <v>37</v>
      </c>
      <c r="R10041" s="1" t="s">
        <v>508</v>
      </c>
      <c r="S10041" s="1" t="str">
        <f t="shared" si="321"/>
        <v>JCC|BP|$IC|206|CS|CCNR|</v>
      </c>
      <c r="T10041" s="2" t="str">
        <f t="shared" si="320"/>
        <v>OK</v>
      </c>
    </row>
    <row r="10042" spans="1:20" x14ac:dyDescent="0.25">
      <c r="A10042" s="1">
        <v>204999999</v>
      </c>
      <c r="B10042" s="1" t="str">
        <f>VLOOKUP(A10042,[1]Maestra!A$1:C$746,2,0)</f>
        <v>ACCREEFE6</v>
      </c>
      <c r="C10042" s="1" t="str">
        <f>VLOOKUP(A10042,[1]Maestra!A$1:C$746,3,0)</f>
        <v>Credito Efectivo</v>
      </c>
      <c r="D10042" s="1" t="s">
        <v>30</v>
      </c>
      <c r="E10042" s="1" t="s">
        <v>31</v>
      </c>
      <c r="F10042" s="1" t="s">
        <v>518</v>
      </c>
      <c r="G10042" s="1">
        <v>206</v>
      </c>
      <c r="H10042" s="1" t="s">
        <v>509</v>
      </c>
      <c r="I10042" s="1">
        <v>9999</v>
      </c>
      <c r="J10042" s="1">
        <v>9999</v>
      </c>
      <c r="K10042" s="1" t="s">
        <v>325</v>
      </c>
      <c r="Q10042" s="2" t="s">
        <v>37</v>
      </c>
      <c r="R10042" s="1" t="s">
        <v>508</v>
      </c>
      <c r="S10042" s="1" t="str">
        <f t="shared" si="321"/>
        <v>JCC|BP|$IC|206|CS|CMED|</v>
      </c>
      <c r="T10042" s="2" t="str">
        <f t="shared" si="320"/>
        <v>OK</v>
      </c>
    </row>
    <row r="10043" spans="1:20" x14ac:dyDescent="0.25">
      <c r="A10043" s="1">
        <v>206999999</v>
      </c>
      <c r="B10043" s="1" t="str">
        <f>VLOOKUP(A10043,[1]Maestra!A$1:C$746,2,0)</f>
        <v>ACOTCRDI4</v>
      </c>
      <c r="C10043" s="1" t="str">
        <f>VLOOKUP(A10043,[1]Maestra!A$1:C$746,3,0)</f>
        <v>Otros Créditos Directo</v>
      </c>
      <c r="D10043" s="1" t="s">
        <v>30</v>
      </c>
      <c r="E10043" s="1" t="s">
        <v>31</v>
      </c>
      <c r="F10043" s="1" t="s">
        <v>518</v>
      </c>
      <c r="G10043" s="1">
        <v>206</v>
      </c>
      <c r="H10043" s="1" t="s">
        <v>510</v>
      </c>
      <c r="I10043" s="1">
        <v>9999</v>
      </c>
      <c r="J10043" s="1">
        <v>9999</v>
      </c>
      <c r="K10043" s="1" t="s">
        <v>454</v>
      </c>
      <c r="Q10043" s="2" t="s">
        <v>37</v>
      </c>
      <c r="R10043" s="1" t="s">
        <v>508</v>
      </c>
      <c r="S10043" s="1" t="str">
        <f t="shared" si="321"/>
        <v>JCC|BP|$IC|206|JU|CCNR|</v>
      </c>
      <c r="T10043" s="2" t="str">
        <f t="shared" si="320"/>
        <v>OK</v>
      </c>
    </row>
    <row r="10044" spans="1:20" x14ac:dyDescent="0.25">
      <c r="A10044" s="1">
        <v>204999999</v>
      </c>
      <c r="B10044" s="1" t="str">
        <f>VLOOKUP(A10044,[1]Maestra!A$1:C$746,2,0)</f>
        <v>ACCREEFE6</v>
      </c>
      <c r="C10044" s="1" t="str">
        <f>VLOOKUP(A10044,[1]Maestra!A$1:C$746,3,0)</f>
        <v>Credito Efectivo</v>
      </c>
      <c r="D10044" s="1" t="s">
        <v>30</v>
      </c>
      <c r="E10044" s="1" t="s">
        <v>31</v>
      </c>
      <c r="F10044" s="1" t="s">
        <v>518</v>
      </c>
      <c r="G10044" s="1">
        <v>206</v>
      </c>
      <c r="H10044" s="1" t="s">
        <v>510</v>
      </c>
      <c r="I10044" s="1">
        <v>9999</v>
      </c>
      <c r="J10044" s="1">
        <v>9999</v>
      </c>
      <c r="K10044" s="1" t="s">
        <v>325</v>
      </c>
      <c r="Q10044" s="2" t="s">
        <v>37</v>
      </c>
      <c r="R10044" s="1" t="s">
        <v>508</v>
      </c>
      <c r="S10044" s="1" t="str">
        <f t="shared" si="321"/>
        <v>JCC|BP|$IC|206|JU|CMED|</v>
      </c>
      <c r="T10044" s="2" t="str">
        <f t="shared" si="320"/>
        <v>OK</v>
      </c>
    </row>
    <row r="10045" spans="1:20" x14ac:dyDescent="0.25">
      <c r="A10045" s="1">
        <v>206999999</v>
      </c>
      <c r="B10045" s="1" t="str">
        <f>VLOOKUP(A10045,[1]Maestra!A$1:C$746,2,0)</f>
        <v>ACOTCRDI4</v>
      </c>
      <c r="C10045" s="1" t="str">
        <f>VLOOKUP(A10045,[1]Maestra!A$1:C$746,3,0)</f>
        <v>Otros Créditos Directo</v>
      </c>
      <c r="D10045" s="1" t="s">
        <v>30</v>
      </c>
      <c r="E10045" s="1" t="s">
        <v>31</v>
      </c>
      <c r="F10045" s="1" t="s">
        <v>518</v>
      </c>
      <c r="G10045" s="1">
        <v>206</v>
      </c>
      <c r="H10045" s="1" t="s">
        <v>511</v>
      </c>
      <c r="I10045" s="1">
        <v>9999</v>
      </c>
      <c r="J10045" s="1">
        <v>9999</v>
      </c>
      <c r="K10045" s="1" t="s">
        <v>454</v>
      </c>
      <c r="Q10045" s="2" t="s">
        <v>37</v>
      </c>
      <c r="R10045" s="1" t="s">
        <v>508</v>
      </c>
      <c r="S10045" s="1" t="str">
        <f t="shared" si="321"/>
        <v>JCC|BP|$IC|206|PJ|CCNR|</v>
      </c>
      <c r="T10045" s="2" t="str">
        <f t="shared" si="320"/>
        <v>OK</v>
      </c>
    </row>
    <row r="10046" spans="1:20" x14ac:dyDescent="0.25">
      <c r="A10046" s="1">
        <v>204999999</v>
      </c>
      <c r="B10046" s="1" t="str">
        <f>VLOOKUP(A10046,[1]Maestra!A$1:C$746,2,0)</f>
        <v>ACCREEFE6</v>
      </c>
      <c r="C10046" s="1" t="str">
        <f>VLOOKUP(A10046,[1]Maestra!A$1:C$746,3,0)</f>
        <v>Credito Efectivo</v>
      </c>
      <c r="D10046" s="1" t="s">
        <v>30</v>
      </c>
      <c r="E10046" s="1" t="s">
        <v>31</v>
      </c>
      <c r="F10046" s="1" t="s">
        <v>518</v>
      </c>
      <c r="G10046" s="1">
        <v>206</v>
      </c>
      <c r="H10046" s="1" t="s">
        <v>511</v>
      </c>
      <c r="I10046" s="1">
        <v>9999</v>
      </c>
      <c r="J10046" s="1">
        <v>9999</v>
      </c>
      <c r="K10046" s="1" t="s">
        <v>325</v>
      </c>
      <c r="Q10046" s="2" t="s">
        <v>37</v>
      </c>
      <c r="R10046" s="1" t="s">
        <v>508</v>
      </c>
      <c r="S10046" s="1" t="str">
        <f t="shared" si="321"/>
        <v>JCC|BP|$IC|206|PJ|CMED|</v>
      </c>
      <c r="T10046" s="2" t="str">
        <f t="shared" si="320"/>
        <v>OK</v>
      </c>
    </row>
    <row r="10047" spans="1:20" x14ac:dyDescent="0.25">
      <c r="A10047" s="1">
        <v>204999999</v>
      </c>
      <c r="B10047" s="1" t="str">
        <f>VLOOKUP(A10047,[1]Maestra!A$1:C$746,2,0)</f>
        <v>ACCREEFE6</v>
      </c>
      <c r="C10047" s="1" t="str">
        <f>VLOOKUP(A10047,[1]Maestra!A$1:C$746,3,0)</f>
        <v>Credito Efectivo</v>
      </c>
      <c r="D10047" s="1" t="s">
        <v>30</v>
      </c>
      <c r="E10047" s="1" t="s">
        <v>31</v>
      </c>
      <c r="F10047" s="1" t="s">
        <v>518</v>
      </c>
      <c r="G10047" s="1">
        <v>209</v>
      </c>
      <c r="H10047" s="1" t="s">
        <v>507</v>
      </c>
      <c r="I10047" s="1">
        <v>9999</v>
      </c>
      <c r="J10047" s="1">
        <v>9999</v>
      </c>
      <c r="K10047" s="1" t="s">
        <v>454</v>
      </c>
      <c r="Q10047" s="2" t="s">
        <v>37</v>
      </c>
      <c r="R10047" s="1" t="s">
        <v>508</v>
      </c>
      <c r="S10047" s="1" t="str">
        <f t="shared" si="321"/>
        <v>JCC|BP|$IC|209|CA|CCNR|</v>
      </c>
      <c r="T10047" s="2" t="str">
        <f t="shared" si="320"/>
        <v>OK</v>
      </c>
    </row>
    <row r="10048" spans="1:20" x14ac:dyDescent="0.25">
      <c r="A10048" s="1">
        <v>204999999</v>
      </c>
      <c r="B10048" s="1" t="str">
        <f>VLOOKUP(A10048,[1]Maestra!A$1:C$746,2,0)</f>
        <v>ACCREEFE6</v>
      </c>
      <c r="C10048" s="1" t="str">
        <f>VLOOKUP(A10048,[1]Maestra!A$1:C$746,3,0)</f>
        <v>Credito Efectivo</v>
      </c>
      <c r="D10048" s="1" t="s">
        <v>30</v>
      </c>
      <c r="E10048" s="1" t="s">
        <v>31</v>
      </c>
      <c r="F10048" s="1" t="s">
        <v>518</v>
      </c>
      <c r="G10048" s="1">
        <v>209</v>
      </c>
      <c r="H10048" s="1" t="s">
        <v>509</v>
      </c>
      <c r="I10048" s="1">
        <v>9999</v>
      </c>
      <c r="J10048" s="1">
        <v>9999</v>
      </c>
      <c r="K10048" s="1" t="s">
        <v>454</v>
      </c>
      <c r="Q10048" s="2" t="s">
        <v>37</v>
      </c>
      <c r="R10048" s="1" t="s">
        <v>508</v>
      </c>
      <c r="S10048" s="1" t="str">
        <f t="shared" si="321"/>
        <v>JCC|BP|$IC|209|CS|CCNR|</v>
      </c>
      <c r="T10048" s="2" t="str">
        <f t="shared" si="320"/>
        <v>OK</v>
      </c>
    </row>
    <row r="10049" spans="1:20" x14ac:dyDescent="0.25">
      <c r="A10049" s="1">
        <v>204999999</v>
      </c>
      <c r="B10049" s="1" t="str">
        <f>VLOOKUP(A10049,[1]Maestra!A$1:C$746,2,0)</f>
        <v>ACCREEFE6</v>
      </c>
      <c r="C10049" s="1" t="str">
        <f>VLOOKUP(A10049,[1]Maestra!A$1:C$746,3,0)</f>
        <v>Credito Efectivo</v>
      </c>
      <c r="D10049" s="1" t="s">
        <v>30</v>
      </c>
      <c r="E10049" s="1" t="s">
        <v>31</v>
      </c>
      <c r="F10049" s="1" t="s">
        <v>518</v>
      </c>
      <c r="G10049" s="1">
        <v>601</v>
      </c>
      <c r="H10049" s="1" t="s">
        <v>509</v>
      </c>
      <c r="I10049" s="1">
        <v>9999</v>
      </c>
      <c r="J10049" s="1">
        <v>9999</v>
      </c>
      <c r="K10049" s="1" t="s">
        <v>454</v>
      </c>
      <c r="Q10049" s="2" t="s">
        <v>37</v>
      </c>
      <c r="R10049" s="1" t="s">
        <v>508</v>
      </c>
      <c r="S10049" s="1" t="str">
        <f t="shared" si="321"/>
        <v>JCC|BP|$IC|601|CS|CCNR|</v>
      </c>
      <c r="T10049" s="2" t="str">
        <f t="shared" si="320"/>
        <v>OK</v>
      </c>
    </row>
    <row r="10050" spans="1:20" x14ac:dyDescent="0.25">
      <c r="A10050" s="1">
        <v>204999999</v>
      </c>
      <c r="B10050" s="1" t="str">
        <f>VLOOKUP(A10050,[1]Maestra!A$1:C$746,2,0)</f>
        <v>ACCREEFE6</v>
      </c>
      <c r="C10050" s="1" t="str">
        <f>VLOOKUP(A10050,[1]Maestra!A$1:C$746,3,0)</f>
        <v>Credito Efectivo</v>
      </c>
      <c r="D10050" s="1" t="s">
        <v>30</v>
      </c>
      <c r="E10050" s="1" t="s">
        <v>31</v>
      </c>
      <c r="F10050" s="1" t="s">
        <v>518</v>
      </c>
      <c r="G10050" s="1">
        <v>603</v>
      </c>
      <c r="H10050" s="1" t="s">
        <v>509</v>
      </c>
      <c r="I10050" s="1">
        <v>9999</v>
      </c>
      <c r="J10050" s="1">
        <v>9999</v>
      </c>
      <c r="K10050" s="1" t="s">
        <v>454</v>
      </c>
      <c r="Q10050" s="2" t="s">
        <v>37</v>
      </c>
      <c r="R10050" s="1" t="s">
        <v>508</v>
      </c>
      <c r="S10050" s="1" t="str">
        <f t="shared" si="321"/>
        <v>JCC|BP|$IC|603|CS|CCNR|</v>
      </c>
      <c r="T10050" s="2" t="str">
        <f t="shared" si="320"/>
        <v>OK</v>
      </c>
    </row>
    <row r="10051" spans="1:20" x14ac:dyDescent="0.25">
      <c r="A10051" s="1">
        <v>204999999</v>
      </c>
      <c r="B10051" s="1" t="str">
        <f>VLOOKUP(A10051,[1]Maestra!A$1:C$746,2,0)</f>
        <v>ACCREEFE6</v>
      </c>
      <c r="C10051" s="1" t="str">
        <f>VLOOKUP(A10051,[1]Maestra!A$1:C$746,3,0)</f>
        <v>Credito Efectivo</v>
      </c>
      <c r="D10051" s="1" t="s">
        <v>30</v>
      </c>
      <c r="E10051" s="1" t="s">
        <v>31</v>
      </c>
      <c r="F10051" s="1" t="s">
        <v>518</v>
      </c>
      <c r="G10051" s="1">
        <v>604</v>
      </c>
      <c r="H10051" s="1" t="s">
        <v>509</v>
      </c>
      <c r="I10051" s="1">
        <v>9999</v>
      </c>
      <c r="J10051" s="1">
        <v>9999</v>
      </c>
      <c r="K10051" s="1" t="s">
        <v>454</v>
      </c>
      <c r="Q10051" s="2" t="s">
        <v>37</v>
      </c>
      <c r="R10051" s="1" t="s">
        <v>508</v>
      </c>
      <c r="S10051" s="1" t="str">
        <f t="shared" si="321"/>
        <v>JCC|BP|$IC|604|CS|CCNR|</v>
      </c>
      <c r="T10051" s="2" t="str">
        <f t="shared" ref="T10051:T10114" si="322">IF(COUNTIFS($D$2:$D$20413,D10051,$S$2:$S$20413,S10051,$A$2:$A$20413,"&lt;&gt;"&amp;A10051)&gt;0,"Conflicto","OK")</f>
        <v>OK</v>
      </c>
    </row>
    <row r="10052" spans="1:20" x14ac:dyDescent="0.25">
      <c r="A10052" s="1">
        <v>206019999</v>
      </c>
      <c r="B10052" s="1" t="str">
        <f>VLOOKUP(A10052,[1]Maestra!A$1:C$746,2,0)</f>
        <v>ACCOJUPE5</v>
      </c>
      <c r="C10052" s="1" t="str">
        <f>VLOOKUP(A10052,[1]Maestra!A$1:C$746,3,0)</f>
        <v>Cobranza Judicial Personas</v>
      </c>
      <c r="D10052" s="1" t="s">
        <v>30</v>
      </c>
      <c r="E10052" s="1" t="s">
        <v>31</v>
      </c>
      <c r="F10052" s="1" t="s">
        <v>518</v>
      </c>
      <c r="G10052" s="1">
        <v>604</v>
      </c>
      <c r="H10052" s="1" t="s">
        <v>509</v>
      </c>
      <c r="I10052" s="1">
        <v>9999</v>
      </c>
      <c r="J10052" s="1">
        <v>9999</v>
      </c>
      <c r="K10052" s="1" t="s">
        <v>330</v>
      </c>
      <c r="Q10052" s="2" t="s">
        <v>37</v>
      </c>
      <c r="R10052" s="1" t="s">
        <v>508</v>
      </c>
      <c r="S10052" s="1" t="str">
        <f t="shared" si="321"/>
        <v>JCC|BP|$IC|604|CS|CMIE|</v>
      </c>
      <c r="T10052" s="2" t="str">
        <f t="shared" si="322"/>
        <v>OK</v>
      </c>
    </row>
    <row r="10053" spans="1:20" x14ac:dyDescent="0.25">
      <c r="A10053" s="1">
        <v>106059999</v>
      </c>
      <c r="B10053" s="1" t="str">
        <f>VLOOKUP(A10053,[1]Maestra!A$1:C$746,2,0)</f>
        <v>FBVENCAR5</v>
      </c>
      <c r="C10053" s="1" t="str">
        <f>VLOOKUP(A10053,[1]Maestra!A$1:C$746,3,0)</f>
        <v>Venta de Cartera</v>
      </c>
      <c r="D10053" s="1" t="s">
        <v>30</v>
      </c>
      <c r="E10053" s="1" t="s">
        <v>31</v>
      </c>
      <c r="F10053" s="1" t="s">
        <v>518</v>
      </c>
      <c r="G10053" s="1">
        <v>607</v>
      </c>
      <c r="H10053" s="1" t="s">
        <v>512</v>
      </c>
      <c r="I10053" s="1">
        <v>9999</v>
      </c>
      <c r="J10053" s="1">
        <v>9999</v>
      </c>
      <c r="K10053" s="1" t="s">
        <v>454</v>
      </c>
      <c r="Q10053" s="2" t="s">
        <v>37</v>
      </c>
      <c r="R10053" s="1" t="s">
        <v>508</v>
      </c>
      <c r="S10053" s="1" t="str">
        <f t="shared" si="321"/>
        <v>JCC|BP|$IC|607|VC|CCNR|</v>
      </c>
      <c r="T10053" s="2" t="str">
        <f t="shared" si="322"/>
        <v>OK</v>
      </c>
    </row>
    <row r="10054" spans="1:20" x14ac:dyDescent="0.25">
      <c r="A10054" s="1">
        <v>106059999</v>
      </c>
      <c r="B10054" s="1" t="str">
        <f>VLOOKUP(A10054,[1]Maestra!A$1:C$746,2,0)</f>
        <v>FBVENCAR5</v>
      </c>
      <c r="C10054" s="1" t="str">
        <f>VLOOKUP(A10054,[1]Maestra!A$1:C$746,3,0)</f>
        <v>Venta de Cartera</v>
      </c>
      <c r="D10054" s="1" t="s">
        <v>30</v>
      </c>
      <c r="E10054" s="1" t="s">
        <v>31</v>
      </c>
      <c r="F10054" s="1" t="s">
        <v>518</v>
      </c>
      <c r="G10054" s="1">
        <v>607</v>
      </c>
      <c r="H10054" s="1" t="s">
        <v>512</v>
      </c>
      <c r="I10054" s="1">
        <v>9999</v>
      </c>
      <c r="J10054" s="1">
        <v>9999</v>
      </c>
      <c r="K10054" s="1" t="s">
        <v>325</v>
      </c>
      <c r="Q10054" s="2" t="s">
        <v>37</v>
      </c>
      <c r="R10054" s="1" t="s">
        <v>508</v>
      </c>
      <c r="S10054" s="1" t="str">
        <f t="shared" si="321"/>
        <v>JCC|BP|$IC|607|VC|CMED|</v>
      </c>
      <c r="T10054" s="2" t="str">
        <f t="shared" si="322"/>
        <v>OK</v>
      </c>
    </row>
    <row r="10055" spans="1:20" x14ac:dyDescent="0.25">
      <c r="A10055" s="1">
        <v>106059999</v>
      </c>
      <c r="B10055" s="1" t="str">
        <f>VLOOKUP(A10055,[1]Maestra!A$1:C$746,2,0)</f>
        <v>FBVENCAR5</v>
      </c>
      <c r="C10055" s="1" t="str">
        <f>VLOOKUP(A10055,[1]Maestra!A$1:C$746,3,0)</f>
        <v>Venta de Cartera</v>
      </c>
      <c r="D10055" s="1" t="s">
        <v>30</v>
      </c>
      <c r="E10055" s="1" t="s">
        <v>31</v>
      </c>
      <c r="F10055" s="1" t="s">
        <v>518</v>
      </c>
      <c r="G10055" s="1">
        <v>609</v>
      </c>
      <c r="H10055" s="1" t="s">
        <v>512</v>
      </c>
      <c r="I10055" s="1">
        <v>9999</v>
      </c>
      <c r="J10055" s="1">
        <v>9999</v>
      </c>
      <c r="K10055" s="1" t="s">
        <v>454</v>
      </c>
      <c r="Q10055" s="2" t="s">
        <v>37</v>
      </c>
      <c r="R10055" s="1" t="s">
        <v>508</v>
      </c>
      <c r="S10055" s="1" t="str">
        <f t="shared" si="321"/>
        <v>JCC|BP|$IC|609|VC|CCNR|</v>
      </c>
      <c r="T10055" s="2" t="str">
        <f t="shared" si="322"/>
        <v>OK</v>
      </c>
    </row>
    <row r="10056" spans="1:20" x14ac:dyDescent="0.25">
      <c r="A10056" s="1">
        <v>202999999</v>
      </c>
      <c r="B10056" s="1" t="str">
        <f>VLOOKUP(A10056,[1]Maestra!A$1:C$746,2,0)</f>
        <v>ACCONPUB5</v>
      </c>
      <c r="C10056" s="1" t="str">
        <f>VLOOKUP(A10056,[1]Maestra!A$1:C$746,3,0)</f>
        <v>Convenios Públicos</v>
      </c>
      <c r="D10056" s="1" t="s">
        <v>30</v>
      </c>
      <c r="E10056" s="1" t="s">
        <v>31</v>
      </c>
      <c r="F10056" s="1" t="s">
        <v>518</v>
      </c>
      <c r="G10056" s="1">
        <v>613</v>
      </c>
      <c r="H10056" s="1" t="s">
        <v>509</v>
      </c>
      <c r="I10056" s="1">
        <v>9999</v>
      </c>
      <c r="J10056" s="1">
        <v>9999</v>
      </c>
      <c r="K10056" s="1">
        <v>9999</v>
      </c>
      <c r="Q10056" s="2" t="s">
        <v>37</v>
      </c>
      <c r="R10056" s="1" t="s">
        <v>508</v>
      </c>
      <c r="S10056" s="1" t="str">
        <f t="shared" si="321"/>
        <v>JCC|BP|$IC|613|CS|9999|</v>
      </c>
      <c r="T10056" s="2" t="str">
        <f t="shared" si="322"/>
        <v>OK</v>
      </c>
    </row>
    <row r="10057" spans="1:20" x14ac:dyDescent="0.25">
      <c r="A10057" s="1">
        <v>106059999</v>
      </c>
      <c r="B10057" s="1" t="str">
        <f>VLOOKUP(A10057,[1]Maestra!A$1:C$746,2,0)</f>
        <v>FBVENCAR5</v>
      </c>
      <c r="C10057" s="1" t="str">
        <f>VLOOKUP(A10057,[1]Maestra!A$1:C$746,3,0)</f>
        <v>Venta de Cartera</v>
      </c>
      <c r="D10057" s="1" t="s">
        <v>30</v>
      </c>
      <c r="E10057" s="1" t="s">
        <v>31</v>
      </c>
      <c r="F10057" s="1" t="s">
        <v>40</v>
      </c>
      <c r="G10057" s="1">
        <v>401</v>
      </c>
      <c r="H10057" s="1" t="s">
        <v>507</v>
      </c>
      <c r="I10057" s="1">
        <v>9999</v>
      </c>
      <c r="J10057" s="1">
        <v>9999</v>
      </c>
      <c r="K10057" s="1" t="s">
        <v>324</v>
      </c>
      <c r="Q10057" s="2" t="s">
        <v>37</v>
      </c>
      <c r="R10057" s="1" t="s">
        <v>508</v>
      </c>
      <c r="S10057" s="1" t="str">
        <f t="shared" si="321"/>
        <v>JCC|BP|$IM|401|CA|CCRV|</v>
      </c>
      <c r="T10057" s="2" t="str">
        <f t="shared" si="322"/>
        <v>OK</v>
      </c>
    </row>
    <row r="10058" spans="1:20" x14ac:dyDescent="0.25">
      <c r="A10058" s="1">
        <v>106059999</v>
      </c>
      <c r="B10058" s="1" t="str">
        <f>VLOOKUP(A10058,[1]Maestra!A$1:C$746,2,0)</f>
        <v>FBVENCAR5</v>
      </c>
      <c r="C10058" s="1" t="str">
        <f>VLOOKUP(A10058,[1]Maestra!A$1:C$746,3,0)</f>
        <v>Venta de Cartera</v>
      </c>
      <c r="D10058" s="1" t="s">
        <v>30</v>
      </c>
      <c r="E10058" s="1" t="s">
        <v>31</v>
      </c>
      <c r="F10058" s="1" t="s">
        <v>40</v>
      </c>
      <c r="G10058" s="1">
        <v>401</v>
      </c>
      <c r="H10058" s="1" t="s">
        <v>507</v>
      </c>
      <c r="I10058" s="1">
        <v>9999</v>
      </c>
      <c r="J10058" s="1">
        <v>9999</v>
      </c>
      <c r="K10058" s="1">
        <v>9999</v>
      </c>
      <c r="Q10058" s="2" t="s">
        <v>37</v>
      </c>
      <c r="R10058" s="1" t="s">
        <v>508</v>
      </c>
      <c r="S10058" s="1" t="str">
        <f t="shared" si="321"/>
        <v>JCC|BP|$IM|401|CA|9999|</v>
      </c>
      <c r="T10058" s="2" t="str">
        <f t="shared" si="322"/>
        <v>OK</v>
      </c>
    </row>
    <row r="10059" spans="1:20" x14ac:dyDescent="0.25">
      <c r="A10059" s="1">
        <v>106059999</v>
      </c>
      <c r="B10059" s="1" t="str">
        <f>VLOOKUP(A10059,[1]Maestra!A$1:C$746,2,0)</f>
        <v>FBVENCAR5</v>
      </c>
      <c r="C10059" s="1" t="str">
        <f>VLOOKUP(A10059,[1]Maestra!A$1:C$746,3,0)</f>
        <v>Venta de Cartera</v>
      </c>
      <c r="D10059" s="1" t="s">
        <v>30</v>
      </c>
      <c r="E10059" s="1" t="s">
        <v>31</v>
      </c>
      <c r="F10059" s="1" t="s">
        <v>40</v>
      </c>
      <c r="G10059" s="1">
        <v>401</v>
      </c>
      <c r="H10059" s="1" t="s">
        <v>509</v>
      </c>
      <c r="I10059" s="1">
        <v>9999</v>
      </c>
      <c r="J10059" s="1">
        <v>9999</v>
      </c>
      <c r="K10059" s="1" t="s">
        <v>324</v>
      </c>
      <c r="Q10059" s="2" t="s">
        <v>37</v>
      </c>
      <c r="R10059" s="1" t="s">
        <v>508</v>
      </c>
      <c r="S10059" s="1" t="str">
        <f t="shared" si="321"/>
        <v>JCC|BP|$IM|401|CS|CCRV|</v>
      </c>
      <c r="T10059" s="2" t="str">
        <f t="shared" si="322"/>
        <v>OK</v>
      </c>
    </row>
    <row r="10060" spans="1:20" x14ac:dyDescent="0.25">
      <c r="A10060" s="1">
        <v>106059999</v>
      </c>
      <c r="B10060" s="1" t="str">
        <f>VLOOKUP(A10060,[1]Maestra!A$1:C$746,2,0)</f>
        <v>FBVENCAR5</v>
      </c>
      <c r="C10060" s="1" t="str">
        <f>VLOOKUP(A10060,[1]Maestra!A$1:C$746,3,0)</f>
        <v>Venta de Cartera</v>
      </c>
      <c r="D10060" s="1" t="s">
        <v>30</v>
      </c>
      <c r="E10060" s="1" t="s">
        <v>31</v>
      </c>
      <c r="F10060" s="1" t="s">
        <v>40</v>
      </c>
      <c r="G10060" s="1">
        <v>401</v>
      </c>
      <c r="H10060" s="1" t="s">
        <v>509</v>
      </c>
      <c r="I10060" s="1">
        <v>9999</v>
      </c>
      <c r="J10060" s="1">
        <v>9999</v>
      </c>
      <c r="K10060" s="1">
        <v>9999</v>
      </c>
      <c r="Q10060" s="2" t="s">
        <v>37</v>
      </c>
      <c r="R10060" s="1" t="s">
        <v>508</v>
      </c>
      <c r="S10060" s="1" t="str">
        <f t="shared" si="321"/>
        <v>JCC|BP|$IM|401|CS|9999|</v>
      </c>
      <c r="T10060" s="2" t="str">
        <f t="shared" si="322"/>
        <v>OK</v>
      </c>
    </row>
    <row r="10061" spans="1:20" x14ac:dyDescent="0.25">
      <c r="A10061" s="1">
        <v>106059999</v>
      </c>
      <c r="B10061" s="1" t="str">
        <f>VLOOKUP(A10061,[1]Maestra!A$1:C$746,2,0)</f>
        <v>FBVENCAR5</v>
      </c>
      <c r="C10061" s="1" t="str">
        <f>VLOOKUP(A10061,[1]Maestra!A$1:C$746,3,0)</f>
        <v>Venta de Cartera</v>
      </c>
      <c r="D10061" s="1" t="s">
        <v>30</v>
      </c>
      <c r="E10061" s="1" t="s">
        <v>31</v>
      </c>
      <c r="F10061" s="1" t="s">
        <v>40</v>
      </c>
      <c r="G10061" s="1">
        <v>401</v>
      </c>
      <c r="H10061" s="1" t="s">
        <v>510</v>
      </c>
      <c r="I10061" s="1">
        <v>9999</v>
      </c>
      <c r="J10061" s="1">
        <v>9999</v>
      </c>
      <c r="K10061" s="1" t="s">
        <v>324</v>
      </c>
      <c r="Q10061" s="2" t="s">
        <v>37</v>
      </c>
      <c r="R10061" s="1" t="s">
        <v>508</v>
      </c>
      <c r="S10061" s="1" t="str">
        <f t="shared" si="321"/>
        <v>JCC|BP|$IM|401|JU|CCRV|</v>
      </c>
      <c r="T10061" s="2" t="str">
        <f t="shared" si="322"/>
        <v>OK</v>
      </c>
    </row>
    <row r="10062" spans="1:20" x14ac:dyDescent="0.25">
      <c r="A10062" s="1">
        <v>106059999</v>
      </c>
      <c r="B10062" s="1" t="str">
        <f>VLOOKUP(A10062,[1]Maestra!A$1:C$746,2,0)</f>
        <v>FBVENCAR5</v>
      </c>
      <c r="C10062" s="1" t="str">
        <f>VLOOKUP(A10062,[1]Maestra!A$1:C$746,3,0)</f>
        <v>Venta de Cartera</v>
      </c>
      <c r="D10062" s="1" t="s">
        <v>30</v>
      </c>
      <c r="E10062" s="1" t="s">
        <v>31</v>
      </c>
      <c r="F10062" s="1" t="s">
        <v>40</v>
      </c>
      <c r="G10062" s="1">
        <v>401</v>
      </c>
      <c r="H10062" s="1" t="s">
        <v>511</v>
      </c>
      <c r="I10062" s="1">
        <v>9999</v>
      </c>
      <c r="J10062" s="1">
        <v>9999</v>
      </c>
      <c r="K10062" s="1" t="s">
        <v>324</v>
      </c>
      <c r="Q10062" s="2" t="s">
        <v>37</v>
      </c>
      <c r="R10062" s="1" t="s">
        <v>508</v>
      </c>
      <c r="S10062" s="1" t="str">
        <f t="shared" si="321"/>
        <v>JCC|BP|$IM|401|PJ|CCRV|</v>
      </c>
      <c r="T10062" s="2" t="str">
        <f t="shared" si="322"/>
        <v>OK</v>
      </c>
    </row>
    <row r="10063" spans="1:20" x14ac:dyDescent="0.25">
      <c r="A10063" s="1">
        <v>106089999</v>
      </c>
      <c r="B10063" s="1" t="str">
        <f>VLOOKUP(A10063,[1]Maestra!A$1:C$746,2,0)</f>
        <v>FBCARCAS5</v>
      </c>
      <c r="C10063" s="1" t="str">
        <f>VLOOKUP(A10063,[1]Maestra!A$1:C$746,3,0)</f>
        <v>Cartera Castigada</v>
      </c>
      <c r="D10063" s="1" t="s">
        <v>30</v>
      </c>
      <c r="E10063" s="1" t="s">
        <v>31</v>
      </c>
      <c r="F10063" s="1" t="s">
        <v>40</v>
      </c>
      <c r="G10063" s="1">
        <v>604</v>
      </c>
      <c r="H10063" s="1" t="s">
        <v>509</v>
      </c>
      <c r="I10063" s="1">
        <v>9999</v>
      </c>
      <c r="J10063" s="1">
        <v>9999</v>
      </c>
      <c r="K10063" s="1" t="s">
        <v>454</v>
      </c>
      <c r="Q10063" s="2" t="s">
        <v>37</v>
      </c>
      <c r="R10063" s="1" t="s">
        <v>508</v>
      </c>
      <c r="S10063" s="1" t="str">
        <f t="shared" si="321"/>
        <v>JCC|BP|$IM|604|CS|CCNR|</v>
      </c>
      <c r="T10063" s="2" t="str">
        <f t="shared" si="322"/>
        <v>OK</v>
      </c>
    </row>
    <row r="10064" spans="1:20" x14ac:dyDescent="0.25">
      <c r="A10064" s="1">
        <v>106089999</v>
      </c>
      <c r="B10064" s="1" t="str">
        <f>VLOOKUP(A10064,[1]Maestra!A$1:C$746,2,0)</f>
        <v>FBCARCAS5</v>
      </c>
      <c r="C10064" s="1" t="str">
        <f>VLOOKUP(A10064,[1]Maestra!A$1:C$746,3,0)</f>
        <v>Cartera Castigada</v>
      </c>
      <c r="D10064" s="1" t="s">
        <v>30</v>
      </c>
      <c r="E10064" s="1" t="s">
        <v>31</v>
      </c>
      <c r="F10064" s="1" t="s">
        <v>40</v>
      </c>
      <c r="G10064" s="1">
        <v>604</v>
      </c>
      <c r="H10064" s="1" t="s">
        <v>509</v>
      </c>
      <c r="I10064" s="1">
        <v>9999</v>
      </c>
      <c r="J10064" s="1">
        <v>9999</v>
      </c>
      <c r="K10064" s="1" t="s">
        <v>330</v>
      </c>
      <c r="Q10064" s="2" t="s">
        <v>37</v>
      </c>
      <c r="R10064" s="1" t="s">
        <v>508</v>
      </c>
      <c r="S10064" s="1" t="str">
        <f t="shared" si="321"/>
        <v>JCC|BP|$IM|604|CS|CMIE|</v>
      </c>
      <c r="T10064" s="2" t="str">
        <f t="shared" si="322"/>
        <v>OK</v>
      </c>
    </row>
    <row r="10065" spans="1:20" x14ac:dyDescent="0.25">
      <c r="A10065" s="1">
        <v>106059999</v>
      </c>
      <c r="B10065" s="1" t="str">
        <f>VLOOKUP(A10065,[1]Maestra!A$1:C$746,2,0)</f>
        <v>FBVENCAR5</v>
      </c>
      <c r="C10065" s="1" t="str">
        <f>VLOOKUP(A10065,[1]Maestra!A$1:C$746,3,0)</f>
        <v>Venta de Cartera</v>
      </c>
      <c r="D10065" s="1" t="s">
        <v>30</v>
      </c>
      <c r="E10065" s="1" t="s">
        <v>31</v>
      </c>
      <c r="F10065" s="1" t="s">
        <v>40</v>
      </c>
      <c r="G10065" s="1">
        <v>607</v>
      </c>
      <c r="H10065" s="1" t="s">
        <v>512</v>
      </c>
      <c r="I10065" s="1">
        <v>9999</v>
      </c>
      <c r="J10065" s="1">
        <v>9999</v>
      </c>
      <c r="K10065" s="1" t="s">
        <v>454</v>
      </c>
      <c r="Q10065" s="2" t="s">
        <v>37</v>
      </c>
      <c r="R10065" s="1" t="s">
        <v>508</v>
      </c>
      <c r="S10065" s="1" t="str">
        <f t="shared" si="321"/>
        <v>JCC|BP|$IM|607|VC|CCNR|</v>
      </c>
      <c r="T10065" s="2" t="str">
        <f t="shared" si="322"/>
        <v>OK</v>
      </c>
    </row>
    <row r="10066" spans="1:20" x14ac:dyDescent="0.25">
      <c r="A10066" s="1">
        <v>106059999</v>
      </c>
      <c r="B10066" s="1" t="str">
        <f>VLOOKUP(A10066,[1]Maestra!A$1:C$746,2,0)</f>
        <v>FBVENCAR5</v>
      </c>
      <c r="C10066" s="1" t="str">
        <f>VLOOKUP(A10066,[1]Maestra!A$1:C$746,3,0)</f>
        <v>Venta de Cartera</v>
      </c>
      <c r="D10066" s="1" t="s">
        <v>30</v>
      </c>
      <c r="E10066" s="1" t="s">
        <v>31</v>
      </c>
      <c r="F10066" s="1" t="s">
        <v>40</v>
      </c>
      <c r="G10066" s="1">
        <v>607</v>
      </c>
      <c r="H10066" s="1" t="s">
        <v>512</v>
      </c>
      <c r="I10066" s="1">
        <v>9999</v>
      </c>
      <c r="J10066" s="1">
        <v>9999</v>
      </c>
      <c r="K10066" s="1" t="s">
        <v>330</v>
      </c>
      <c r="Q10066" s="2" t="s">
        <v>37</v>
      </c>
      <c r="R10066" s="1" t="s">
        <v>508</v>
      </c>
      <c r="S10066" s="1" t="str">
        <f t="shared" si="321"/>
        <v>JCC|BP|$IM|607|VC|CMIE|</v>
      </c>
      <c r="T10066" s="2" t="str">
        <f t="shared" si="322"/>
        <v>OK</v>
      </c>
    </row>
    <row r="10067" spans="1:20" x14ac:dyDescent="0.25">
      <c r="A10067" s="1">
        <v>106059999</v>
      </c>
      <c r="B10067" s="1" t="str">
        <f>VLOOKUP(A10067,[1]Maestra!A$1:C$746,2,0)</f>
        <v>FBVENCAR5</v>
      </c>
      <c r="C10067" s="1" t="str">
        <f>VLOOKUP(A10067,[1]Maestra!A$1:C$746,3,0)</f>
        <v>Venta de Cartera</v>
      </c>
      <c r="D10067" s="1" t="s">
        <v>30</v>
      </c>
      <c r="E10067" s="1" t="s">
        <v>31</v>
      </c>
      <c r="F10067" s="1" t="s">
        <v>40</v>
      </c>
      <c r="G10067" s="1">
        <v>609</v>
      </c>
      <c r="H10067" s="1" t="s">
        <v>512</v>
      </c>
      <c r="I10067" s="1">
        <v>9999</v>
      </c>
      <c r="J10067" s="1">
        <v>9999</v>
      </c>
      <c r="K10067" s="1" t="s">
        <v>454</v>
      </c>
      <c r="Q10067" s="2" t="s">
        <v>37</v>
      </c>
      <c r="R10067" s="1" t="s">
        <v>508</v>
      </c>
      <c r="S10067" s="1" t="str">
        <f t="shared" si="321"/>
        <v>JCC|BP|$IM|609|VC|CCNR|</v>
      </c>
      <c r="T10067" s="2" t="str">
        <f t="shared" si="322"/>
        <v>OK</v>
      </c>
    </row>
    <row r="10068" spans="1:20" x14ac:dyDescent="0.25">
      <c r="A10068" s="1">
        <v>106059999</v>
      </c>
      <c r="B10068" s="1" t="str">
        <f>VLOOKUP(A10068,[1]Maestra!A$1:C$746,2,0)</f>
        <v>FBVENCAR5</v>
      </c>
      <c r="C10068" s="1" t="str">
        <f>VLOOKUP(A10068,[1]Maestra!A$1:C$746,3,0)</f>
        <v>Venta de Cartera</v>
      </c>
      <c r="D10068" s="1" t="s">
        <v>30</v>
      </c>
      <c r="E10068" s="1" t="s">
        <v>31</v>
      </c>
      <c r="F10068" s="1" t="s">
        <v>40</v>
      </c>
      <c r="G10068" s="1">
        <v>613</v>
      </c>
      <c r="H10068" s="1" t="s">
        <v>509</v>
      </c>
      <c r="I10068" s="1">
        <v>9999</v>
      </c>
      <c r="J10068" s="1">
        <v>9999</v>
      </c>
      <c r="K10068" s="1">
        <v>9999</v>
      </c>
      <c r="Q10068" s="2" t="s">
        <v>37</v>
      </c>
      <c r="R10068" s="1" t="s">
        <v>508</v>
      </c>
      <c r="S10068" s="1" t="str">
        <f t="shared" si="321"/>
        <v>JCC|BP|$IM|613|CS|9999|</v>
      </c>
      <c r="T10068" s="2" t="str">
        <f t="shared" si="322"/>
        <v>OK</v>
      </c>
    </row>
    <row r="10069" spans="1:20" x14ac:dyDescent="0.25">
      <c r="A10069" s="1">
        <v>301999999</v>
      </c>
      <c r="B10069" s="1" t="str">
        <f>VLOOKUP(A10069,[1]Maestra!A$1:C$746,2,0)</f>
        <v>ACTCVIGE8</v>
      </c>
      <c r="C10069" s="1" t="str">
        <f>VLOOKUP(A10069,[1]Maestra!A$1:C$746,3,0)</f>
        <v>TC Visa Generico</v>
      </c>
      <c r="D10069" s="1" t="s">
        <v>30</v>
      </c>
      <c r="E10069" s="1" t="s">
        <v>31</v>
      </c>
      <c r="F10069" s="1" t="s">
        <v>14</v>
      </c>
      <c r="G10069" s="1">
        <v>301</v>
      </c>
      <c r="H10069" s="1" t="s">
        <v>507</v>
      </c>
      <c r="I10069" s="1">
        <v>9999</v>
      </c>
      <c r="J10069" s="1">
        <v>9999</v>
      </c>
      <c r="K10069" s="1" t="s">
        <v>324</v>
      </c>
      <c r="Q10069" s="2" t="s">
        <v>37</v>
      </c>
      <c r="R10069" s="1" t="s">
        <v>508</v>
      </c>
      <c r="S10069" s="1" t="str">
        <f t="shared" si="321"/>
        <v>JCC|BP|CDO|301|CA|CCRV|</v>
      </c>
      <c r="T10069" s="2" t="str">
        <f t="shared" si="322"/>
        <v>OK</v>
      </c>
    </row>
    <row r="10070" spans="1:20" x14ac:dyDescent="0.25">
      <c r="A10070" s="1">
        <v>301999999</v>
      </c>
      <c r="B10070" s="1" t="str">
        <f>VLOOKUP(A10070,[1]Maestra!A$1:C$746,2,0)</f>
        <v>ACTCVIGE8</v>
      </c>
      <c r="C10070" s="1" t="str">
        <f>VLOOKUP(A10070,[1]Maestra!A$1:C$746,3,0)</f>
        <v>TC Visa Generico</v>
      </c>
      <c r="D10070" s="1" t="s">
        <v>30</v>
      </c>
      <c r="E10070" s="1" t="s">
        <v>31</v>
      </c>
      <c r="F10070" s="1" t="s">
        <v>14</v>
      </c>
      <c r="G10070" s="1">
        <v>301</v>
      </c>
      <c r="H10070" s="1" t="s">
        <v>507</v>
      </c>
      <c r="I10070" s="1">
        <v>9999</v>
      </c>
      <c r="J10070" s="1">
        <v>9999</v>
      </c>
      <c r="K10070" s="1" t="s">
        <v>325</v>
      </c>
      <c r="Q10070" s="2" t="s">
        <v>37</v>
      </c>
      <c r="R10070" s="1" t="s">
        <v>508</v>
      </c>
      <c r="S10070" s="1" t="str">
        <f t="shared" si="321"/>
        <v>JCC|BP|CDO|301|CA|CMED|</v>
      </c>
      <c r="T10070" s="2" t="str">
        <f t="shared" si="322"/>
        <v>OK</v>
      </c>
    </row>
    <row r="10071" spans="1:20" x14ac:dyDescent="0.25">
      <c r="A10071" s="1">
        <v>301999999</v>
      </c>
      <c r="B10071" s="1" t="str">
        <f>VLOOKUP(A10071,[1]Maestra!A$1:C$746,2,0)</f>
        <v>ACTCVIGE8</v>
      </c>
      <c r="C10071" s="1" t="str">
        <f>VLOOKUP(A10071,[1]Maestra!A$1:C$746,3,0)</f>
        <v>TC Visa Generico</v>
      </c>
      <c r="D10071" s="1" t="s">
        <v>30</v>
      </c>
      <c r="E10071" s="1" t="s">
        <v>31</v>
      </c>
      <c r="F10071" s="1" t="s">
        <v>14</v>
      </c>
      <c r="G10071" s="1">
        <v>301</v>
      </c>
      <c r="H10071" s="1" t="s">
        <v>509</v>
      </c>
      <c r="I10071" s="1">
        <v>9999</v>
      </c>
      <c r="J10071" s="1">
        <v>9999</v>
      </c>
      <c r="K10071" s="1" t="s">
        <v>324</v>
      </c>
      <c r="Q10071" s="2" t="s">
        <v>37</v>
      </c>
      <c r="R10071" s="1" t="s">
        <v>508</v>
      </c>
      <c r="S10071" s="1" t="str">
        <f t="shared" si="321"/>
        <v>JCC|BP|CDO|301|CS|CCRV|</v>
      </c>
      <c r="T10071" s="2" t="str">
        <f t="shared" si="322"/>
        <v>OK</v>
      </c>
    </row>
    <row r="10072" spans="1:20" x14ac:dyDescent="0.25">
      <c r="A10072" s="1">
        <v>301999999</v>
      </c>
      <c r="B10072" s="1" t="str">
        <f>VLOOKUP(A10072,[1]Maestra!A$1:C$746,2,0)</f>
        <v>ACTCVIGE8</v>
      </c>
      <c r="C10072" s="1" t="str">
        <f>VLOOKUP(A10072,[1]Maestra!A$1:C$746,3,0)</f>
        <v>TC Visa Generico</v>
      </c>
      <c r="D10072" s="1" t="s">
        <v>30</v>
      </c>
      <c r="E10072" s="1" t="s">
        <v>31</v>
      </c>
      <c r="F10072" s="1" t="s">
        <v>14</v>
      </c>
      <c r="G10072" s="1">
        <v>301</v>
      </c>
      <c r="H10072" s="1" t="s">
        <v>509</v>
      </c>
      <c r="I10072" s="1">
        <v>9999</v>
      </c>
      <c r="J10072" s="1">
        <v>9999</v>
      </c>
      <c r="K10072" s="1" t="s">
        <v>325</v>
      </c>
      <c r="Q10072" s="2" t="s">
        <v>37</v>
      </c>
      <c r="R10072" s="1" t="s">
        <v>508</v>
      </c>
      <c r="S10072" s="1" t="str">
        <f t="shared" si="321"/>
        <v>JCC|BP|CDO|301|CS|CMED|</v>
      </c>
      <c r="T10072" s="2" t="str">
        <f t="shared" si="322"/>
        <v>OK</v>
      </c>
    </row>
    <row r="10073" spans="1:20" x14ac:dyDescent="0.25">
      <c r="A10073" s="1">
        <v>301999999</v>
      </c>
      <c r="B10073" s="1" t="str">
        <f>VLOOKUP(A10073,[1]Maestra!A$1:C$746,2,0)</f>
        <v>ACTCVIGE8</v>
      </c>
      <c r="C10073" s="1" t="str">
        <f>VLOOKUP(A10073,[1]Maestra!A$1:C$746,3,0)</f>
        <v>TC Visa Generico</v>
      </c>
      <c r="D10073" s="1" t="s">
        <v>30</v>
      </c>
      <c r="E10073" s="1" t="s">
        <v>31</v>
      </c>
      <c r="F10073" s="1" t="s">
        <v>14</v>
      </c>
      <c r="G10073" s="1">
        <v>301</v>
      </c>
      <c r="H10073" s="1" t="s">
        <v>510</v>
      </c>
      <c r="I10073" s="1">
        <v>9999</v>
      </c>
      <c r="J10073" s="1">
        <v>9999</v>
      </c>
      <c r="K10073" s="1" t="s">
        <v>324</v>
      </c>
      <c r="Q10073" s="2" t="s">
        <v>37</v>
      </c>
      <c r="R10073" s="1" t="s">
        <v>508</v>
      </c>
      <c r="S10073" s="1" t="str">
        <f t="shared" si="321"/>
        <v>JCC|BP|CDO|301|JU|CCRV|</v>
      </c>
      <c r="T10073" s="2" t="str">
        <f t="shared" si="322"/>
        <v>OK</v>
      </c>
    </row>
    <row r="10074" spans="1:20" x14ac:dyDescent="0.25">
      <c r="A10074" s="1">
        <v>301999999</v>
      </c>
      <c r="B10074" s="1" t="str">
        <f>VLOOKUP(A10074,[1]Maestra!A$1:C$746,2,0)</f>
        <v>ACTCVIGE8</v>
      </c>
      <c r="C10074" s="1" t="str">
        <f>VLOOKUP(A10074,[1]Maestra!A$1:C$746,3,0)</f>
        <v>TC Visa Generico</v>
      </c>
      <c r="D10074" s="1" t="s">
        <v>30</v>
      </c>
      <c r="E10074" s="1" t="s">
        <v>31</v>
      </c>
      <c r="F10074" s="1" t="s">
        <v>14</v>
      </c>
      <c r="G10074" s="1">
        <v>301</v>
      </c>
      <c r="H10074" s="1" t="s">
        <v>510</v>
      </c>
      <c r="I10074" s="1">
        <v>9999</v>
      </c>
      <c r="J10074" s="1">
        <v>9999</v>
      </c>
      <c r="K10074" s="1" t="s">
        <v>325</v>
      </c>
      <c r="Q10074" s="2" t="s">
        <v>37</v>
      </c>
      <c r="R10074" s="1" t="s">
        <v>508</v>
      </c>
      <c r="S10074" s="1" t="str">
        <f t="shared" si="321"/>
        <v>JCC|BP|CDO|301|JU|CMED|</v>
      </c>
      <c r="T10074" s="2" t="str">
        <f t="shared" si="322"/>
        <v>OK</v>
      </c>
    </row>
    <row r="10075" spans="1:20" x14ac:dyDescent="0.25">
      <c r="A10075" s="1">
        <v>301999999</v>
      </c>
      <c r="B10075" s="1" t="str">
        <f>VLOOKUP(A10075,[1]Maestra!A$1:C$746,2,0)</f>
        <v>ACTCVIGE8</v>
      </c>
      <c r="C10075" s="1" t="str">
        <f>VLOOKUP(A10075,[1]Maestra!A$1:C$746,3,0)</f>
        <v>TC Visa Generico</v>
      </c>
      <c r="D10075" s="1" t="s">
        <v>30</v>
      </c>
      <c r="E10075" s="1" t="s">
        <v>31</v>
      </c>
      <c r="F10075" s="1" t="s">
        <v>14</v>
      </c>
      <c r="G10075" s="1">
        <v>301</v>
      </c>
      <c r="H10075" s="1" t="s">
        <v>511</v>
      </c>
      <c r="I10075" s="1">
        <v>9999</v>
      </c>
      <c r="J10075" s="1">
        <v>9999</v>
      </c>
      <c r="K10075" s="1" t="s">
        <v>324</v>
      </c>
      <c r="Q10075" s="2" t="s">
        <v>37</v>
      </c>
      <c r="R10075" s="1" t="s">
        <v>508</v>
      </c>
      <c r="S10075" s="1" t="str">
        <f t="shared" si="321"/>
        <v>JCC|BP|CDO|301|PJ|CCRV|</v>
      </c>
      <c r="T10075" s="2" t="str">
        <f t="shared" si="322"/>
        <v>OK</v>
      </c>
    </row>
    <row r="10076" spans="1:20" x14ac:dyDescent="0.25">
      <c r="A10076" s="1">
        <v>301999999</v>
      </c>
      <c r="B10076" s="1" t="str">
        <f>VLOOKUP(A10076,[1]Maestra!A$1:C$746,2,0)</f>
        <v>ACTCVIGE8</v>
      </c>
      <c r="C10076" s="1" t="str">
        <f>VLOOKUP(A10076,[1]Maestra!A$1:C$746,3,0)</f>
        <v>TC Visa Generico</v>
      </c>
      <c r="D10076" s="1" t="s">
        <v>30</v>
      </c>
      <c r="E10076" s="1" t="s">
        <v>31</v>
      </c>
      <c r="F10076" s="1" t="s">
        <v>14</v>
      </c>
      <c r="G10076" s="1">
        <v>301</v>
      </c>
      <c r="H10076" s="1" t="s">
        <v>511</v>
      </c>
      <c r="I10076" s="1">
        <v>9999</v>
      </c>
      <c r="J10076" s="1">
        <v>9999</v>
      </c>
      <c r="K10076" s="1" t="s">
        <v>325</v>
      </c>
      <c r="Q10076" s="2" t="s">
        <v>37</v>
      </c>
      <c r="R10076" s="1" t="s">
        <v>508</v>
      </c>
      <c r="S10076" s="1" t="str">
        <f t="shared" si="321"/>
        <v>JCC|BP|CDO|301|PJ|CMED|</v>
      </c>
      <c r="T10076" s="2" t="str">
        <f t="shared" si="322"/>
        <v>OK</v>
      </c>
    </row>
    <row r="10077" spans="1:20" x14ac:dyDescent="0.25">
      <c r="A10077" s="1">
        <v>301999999</v>
      </c>
      <c r="B10077" s="1" t="str">
        <f>VLOOKUP(A10077,[1]Maestra!A$1:C$746,2,0)</f>
        <v>ACTCVIGE8</v>
      </c>
      <c r="C10077" s="1" t="str">
        <f>VLOOKUP(A10077,[1]Maestra!A$1:C$746,3,0)</f>
        <v>TC Visa Generico</v>
      </c>
      <c r="D10077" s="1" t="s">
        <v>30</v>
      </c>
      <c r="E10077" s="1" t="s">
        <v>31</v>
      </c>
      <c r="F10077" s="1" t="s">
        <v>14</v>
      </c>
      <c r="G10077" s="1">
        <v>302</v>
      </c>
      <c r="H10077" s="1" t="s">
        <v>507</v>
      </c>
      <c r="I10077" s="1">
        <v>9999</v>
      </c>
      <c r="J10077" s="1">
        <v>9999</v>
      </c>
      <c r="K10077" s="1" t="s">
        <v>327</v>
      </c>
      <c r="Q10077" s="2" t="s">
        <v>37</v>
      </c>
      <c r="R10077" s="1" t="s">
        <v>508</v>
      </c>
      <c r="S10077" s="1" t="str">
        <f t="shared" si="321"/>
        <v>JCC|BP|CDO|302|CA|CCOR|</v>
      </c>
      <c r="T10077" s="2" t="str">
        <f t="shared" si="322"/>
        <v>OK</v>
      </c>
    </row>
    <row r="10078" spans="1:20" x14ac:dyDescent="0.25">
      <c r="A10078" s="1">
        <v>301999999</v>
      </c>
      <c r="B10078" s="1" t="str">
        <f>VLOOKUP(A10078,[1]Maestra!A$1:C$746,2,0)</f>
        <v>ACTCVIGE8</v>
      </c>
      <c r="C10078" s="1" t="str">
        <f>VLOOKUP(A10078,[1]Maestra!A$1:C$746,3,0)</f>
        <v>TC Visa Generico</v>
      </c>
      <c r="D10078" s="1" t="s">
        <v>30</v>
      </c>
      <c r="E10078" s="1" t="s">
        <v>31</v>
      </c>
      <c r="F10078" s="1" t="s">
        <v>14</v>
      </c>
      <c r="G10078" s="1">
        <v>302</v>
      </c>
      <c r="H10078" s="1" t="s">
        <v>507</v>
      </c>
      <c r="I10078" s="1">
        <v>9999</v>
      </c>
      <c r="J10078" s="1">
        <v>9999</v>
      </c>
      <c r="K10078" s="1" t="s">
        <v>323</v>
      </c>
      <c r="Q10078" s="2" t="s">
        <v>37</v>
      </c>
      <c r="R10078" s="1" t="s">
        <v>508</v>
      </c>
      <c r="S10078" s="1" t="str">
        <f t="shared" si="321"/>
        <v>JCC|BP|CDO|302|CA|CESP|</v>
      </c>
      <c r="T10078" s="2" t="str">
        <f t="shared" si="322"/>
        <v>OK</v>
      </c>
    </row>
    <row r="10079" spans="1:20" x14ac:dyDescent="0.25">
      <c r="A10079" s="1">
        <v>301999999</v>
      </c>
      <c r="B10079" s="1" t="str">
        <f>VLOOKUP(A10079,[1]Maestra!A$1:C$746,2,0)</f>
        <v>ACTCVIGE8</v>
      </c>
      <c r="C10079" s="1" t="str">
        <f>VLOOKUP(A10079,[1]Maestra!A$1:C$746,3,0)</f>
        <v>TC Visa Generico</v>
      </c>
      <c r="D10079" s="1" t="s">
        <v>30</v>
      </c>
      <c r="E10079" s="1" t="s">
        <v>31</v>
      </c>
      <c r="F10079" s="1" t="s">
        <v>14</v>
      </c>
      <c r="G10079" s="1">
        <v>302</v>
      </c>
      <c r="H10079" s="1" t="s">
        <v>507</v>
      </c>
      <c r="I10079" s="1">
        <v>9999</v>
      </c>
      <c r="J10079" s="1">
        <v>9999</v>
      </c>
      <c r="K10079" s="1" t="s">
        <v>328</v>
      </c>
      <c r="Q10079" s="2" t="s">
        <v>37</v>
      </c>
      <c r="R10079" s="1" t="s">
        <v>508</v>
      </c>
      <c r="S10079" s="1" t="str">
        <f t="shared" si="321"/>
        <v>JCC|BP|CDO|302|CA|CGEM|</v>
      </c>
      <c r="T10079" s="2" t="str">
        <f t="shared" si="322"/>
        <v>OK</v>
      </c>
    </row>
    <row r="10080" spans="1:20" x14ac:dyDescent="0.25">
      <c r="A10080" s="1">
        <v>301999999</v>
      </c>
      <c r="B10080" s="1" t="str">
        <f>VLOOKUP(A10080,[1]Maestra!A$1:C$746,2,0)</f>
        <v>ACTCVIGE8</v>
      </c>
      <c r="C10080" s="1" t="str">
        <f>VLOOKUP(A10080,[1]Maestra!A$1:C$746,3,0)</f>
        <v>TC Visa Generico</v>
      </c>
      <c r="D10080" s="1" t="s">
        <v>30</v>
      </c>
      <c r="E10080" s="1" t="s">
        <v>31</v>
      </c>
      <c r="F10080" s="1" t="s">
        <v>14</v>
      </c>
      <c r="G10080" s="1">
        <v>302</v>
      </c>
      <c r="H10080" s="1" t="s">
        <v>507</v>
      </c>
      <c r="I10080" s="1">
        <v>9999</v>
      </c>
      <c r="J10080" s="1">
        <v>9999</v>
      </c>
      <c r="K10080" s="1" t="s">
        <v>329</v>
      </c>
      <c r="Q10080" s="2" t="s">
        <v>37</v>
      </c>
      <c r="R10080" s="1" t="s">
        <v>508</v>
      </c>
      <c r="S10080" s="1" t="str">
        <f t="shared" si="321"/>
        <v>JCC|BP|CDO|302|CA|CIVA|</v>
      </c>
      <c r="T10080" s="2" t="str">
        <f t="shared" si="322"/>
        <v>OK</v>
      </c>
    </row>
    <row r="10081" spans="1:20" x14ac:dyDescent="0.25">
      <c r="A10081" s="1">
        <v>301999999</v>
      </c>
      <c r="B10081" s="1" t="str">
        <f>VLOOKUP(A10081,[1]Maestra!A$1:C$746,2,0)</f>
        <v>ACTCVIGE8</v>
      </c>
      <c r="C10081" s="1" t="str">
        <f>VLOOKUP(A10081,[1]Maestra!A$1:C$746,3,0)</f>
        <v>TC Visa Generico</v>
      </c>
      <c r="D10081" s="1" t="s">
        <v>30</v>
      </c>
      <c r="E10081" s="1" t="s">
        <v>31</v>
      </c>
      <c r="F10081" s="1" t="s">
        <v>14</v>
      </c>
      <c r="G10081" s="1">
        <v>302</v>
      </c>
      <c r="H10081" s="1" t="s">
        <v>507</v>
      </c>
      <c r="I10081" s="1">
        <v>9999</v>
      </c>
      <c r="J10081" s="1">
        <v>9999</v>
      </c>
      <c r="K10081" s="1" t="s">
        <v>325</v>
      </c>
      <c r="Q10081" s="2" t="s">
        <v>37</v>
      </c>
      <c r="R10081" s="1" t="s">
        <v>508</v>
      </c>
      <c r="S10081" s="1" t="str">
        <f t="shared" si="321"/>
        <v>JCC|BP|CDO|302|CA|CMED|</v>
      </c>
      <c r="T10081" s="2" t="str">
        <f t="shared" si="322"/>
        <v>OK</v>
      </c>
    </row>
    <row r="10082" spans="1:20" x14ac:dyDescent="0.25">
      <c r="A10082" s="1">
        <v>301999999</v>
      </c>
      <c r="B10082" s="1" t="str">
        <f>VLOOKUP(A10082,[1]Maestra!A$1:C$746,2,0)</f>
        <v>ACTCVIGE8</v>
      </c>
      <c r="C10082" s="1" t="str">
        <f>VLOOKUP(A10082,[1]Maestra!A$1:C$746,3,0)</f>
        <v>TC Visa Generico</v>
      </c>
      <c r="D10082" s="1" t="s">
        <v>30</v>
      </c>
      <c r="E10082" s="1" t="s">
        <v>31</v>
      </c>
      <c r="F10082" s="1" t="s">
        <v>14</v>
      </c>
      <c r="G10082" s="1">
        <v>302</v>
      </c>
      <c r="H10082" s="1" t="s">
        <v>507</v>
      </c>
      <c r="I10082" s="1">
        <v>9999</v>
      </c>
      <c r="J10082" s="1">
        <v>9999</v>
      </c>
      <c r="K10082" s="1" t="s">
        <v>330</v>
      </c>
      <c r="Q10082" s="2" t="s">
        <v>37</v>
      </c>
      <c r="R10082" s="1" t="s">
        <v>508</v>
      </c>
      <c r="S10082" s="1" t="str">
        <f t="shared" si="321"/>
        <v>JCC|BP|CDO|302|CA|CMIE|</v>
      </c>
      <c r="T10082" s="2" t="str">
        <f t="shared" si="322"/>
        <v>OK</v>
      </c>
    </row>
    <row r="10083" spans="1:20" x14ac:dyDescent="0.25">
      <c r="A10083" s="1">
        <v>301999999</v>
      </c>
      <c r="B10083" s="1" t="str">
        <f>VLOOKUP(A10083,[1]Maestra!A$1:C$746,2,0)</f>
        <v>ACTCVIGE8</v>
      </c>
      <c r="C10083" s="1" t="str">
        <f>VLOOKUP(A10083,[1]Maestra!A$1:C$746,3,0)</f>
        <v>TC Visa Generico</v>
      </c>
      <c r="D10083" s="1" t="s">
        <v>30</v>
      </c>
      <c r="E10083" s="1" t="s">
        <v>31</v>
      </c>
      <c r="F10083" s="1" t="s">
        <v>14</v>
      </c>
      <c r="G10083" s="1">
        <v>302</v>
      </c>
      <c r="H10083" s="1" t="s">
        <v>507</v>
      </c>
      <c r="I10083" s="1">
        <v>9999</v>
      </c>
      <c r="J10083" s="1">
        <v>9999</v>
      </c>
      <c r="K10083" s="1" t="s">
        <v>331</v>
      </c>
      <c r="Q10083" s="2" t="s">
        <v>37</v>
      </c>
      <c r="R10083" s="1" t="s">
        <v>508</v>
      </c>
      <c r="S10083" s="1" t="str">
        <f t="shared" si="321"/>
        <v>JCC|BP|CDO|302|CA|CPEM|</v>
      </c>
      <c r="T10083" s="2" t="str">
        <f t="shared" si="322"/>
        <v>OK</v>
      </c>
    </row>
    <row r="10084" spans="1:20" x14ac:dyDescent="0.25">
      <c r="A10084" s="1">
        <v>301999999</v>
      </c>
      <c r="B10084" s="1" t="str">
        <f>VLOOKUP(A10084,[1]Maestra!A$1:C$746,2,0)</f>
        <v>ACTCVIGE8</v>
      </c>
      <c r="C10084" s="1" t="str">
        <f>VLOOKUP(A10084,[1]Maestra!A$1:C$746,3,0)</f>
        <v>TC Visa Generico</v>
      </c>
      <c r="D10084" s="1" t="s">
        <v>30</v>
      </c>
      <c r="E10084" s="1" t="s">
        <v>31</v>
      </c>
      <c r="F10084" s="1" t="s">
        <v>14</v>
      </c>
      <c r="G10084" s="1">
        <v>302</v>
      </c>
      <c r="H10084" s="1" t="s">
        <v>509</v>
      </c>
      <c r="I10084" s="1">
        <v>9999</v>
      </c>
      <c r="J10084" s="1">
        <v>9999</v>
      </c>
      <c r="K10084" s="1" t="s">
        <v>327</v>
      </c>
      <c r="Q10084" s="2" t="s">
        <v>37</v>
      </c>
      <c r="R10084" s="1" t="s">
        <v>508</v>
      </c>
      <c r="S10084" s="1" t="str">
        <f t="shared" si="321"/>
        <v>JCC|BP|CDO|302|CS|CCOR|</v>
      </c>
      <c r="T10084" s="2" t="str">
        <f t="shared" si="322"/>
        <v>OK</v>
      </c>
    </row>
    <row r="10085" spans="1:20" x14ac:dyDescent="0.25">
      <c r="A10085" s="1">
        <v>301999999</v>
      </c>
      <c r="B10085" s="1" t="str">
        <f>VLOOKUP(A10085,[1]Maestra!A$1:C$746,2,0)</f>
        <v>ACTCVIGE8</v>
      </c>
      <c r="C10085" s="1" t="str">
        <f>VLOOKUP(A10085,[1]Maestra!A$1:C$746,3,0)</f>
        <v>TC Visa Generico</v>
      </c>
      <c r="D10085" s="1" t="s">
        <v>30</v>
      </c>
      <c r="E10085" s="1" t="s">
        <v>31</v>
      </c>
      <c r="F10085" s="1" t="s">
        <v>14</v>
      </c>
      <c r="G10085" s="1">
        <v>302</v>
      </c>
      <c r="H10085" s="1" t="s">
        <v>509</v>
      </c>
      <c r="I10085" s="1">
        <v>9999</v>
      </c>
      <c r="J10085" s="1">
        <v>9999</v>
      </c>
      <c r="K10085" s="1" t="s">
        <v>323</v>
      </c>
      <c r="Q10085" s="2" t="s">
        <v>37</v>
      </c>
      <c r="R10085" s="1" t="s">
        <v>508</v>
      </c>
      <c r="S10085" s="1" t="str">
        <f t="shared" si="321"/>
        <v>JCC|BP|CDO|302|CS|CESP|</v>
      </c>
      <c r="T10085" s="2" t="str">
        <f t="shared" si="322"/>
        <v>OK</v>
      </c>
    </row>
    <row r="10086" spans="1:20" x14ac:dyDescent="0.25">
      <c r="A10086" s="1">
        <v>301999999</v>
      </c>
      <c r="B10086" s="1" t="str">
        <f>VLOOKUP(A10086,[1]Maestra!A$1:C$746,2,0)</f>
        <v>ACTCVIGE8</v>
      </c>
      <c r="C10086" s="1" t="str">
        <f>VLOOKUP(A10086,[1]Maestra!A$1:C$746,3,0)</f>
        <v>TC Visa Generico</v>
      </c>
      <c r="D10086" s="1" t="s">
        <v>30</v>
      </c>
      <c r="E10086" s="1" t="s">
        <v>31</v>
      </c>
      <c r="F10086" s="1" t="s">
        <v>14</v>
      </c>
      <c r="G10086" s="1">
        <v>302</v>
      </c>
      <c r="H10086" s="1" t="s">
        <v>509</v>
      </c>
      <c r="I10086" s="1">
        <v>9999</v>
      </c>
      <c r="J10086" s="1">
        <v>9999</v>
      </c>
      <c r="K10086" s="1" t="s">
        <v>328</v>
      </c>
      <c r="Q10086" s="2" t="s">
        <v>37</v>
      </c>
      <c r="R10086" s="1" t="s">
        <v>508</v>
      </c>
      <c r="S10086" s="1" t="str">
        <f t="shared" si="321"/>
        <v>JCC|BP|CDO|302|CS|CGEM|</v>
      </c>
      <c r="T10086" s="2" t="str">
        <f t="shared" si="322"/>
        <v>OK</v>
      </c>
    </row>
    <row r="10087" spans="1:20" x14ac:dyDescent="0.25">
      <c r="A10087" s="1">
        <v>301999999</v>
      </c>
      <c r="B10087" s="1" t="str">
        <f>VLOOKUP(A10087,[1]Maestra!A$1:C$746,2,0)</f>
        <v>ACTCVIGE8</v>
      </c>
      <c r="C10087" s="1" t="str">
        <f>VLOOKUP(A10087,[1]Maestra!A$1:C$746,3,0)</f>
        <v>TC Visa Generico</v>
      </c>
      <c r="D10087" s="1" t="s">
        <v>30</v>
      </c>
      <c r="E10087" s="1" t="s">
        <v>31</v>
      </c>
      <c r="F10087" s="1" t="s">
        <v>14</v>
      </c>
      <c r="G10087" s="1">
        <v>302</v>
      </c>
      <c r="H10087" s="1" t="s">
        <v>509</v>
      </c>
      <c r="I10087" s="1">
        <v>9999</v>
      </c>
      <c r="J10087" s="1">
        <v>9999</v>
      </c>
      <c r="K10087" s="1" t="s">
        <v>329</v>
      </c>
      <c r="Q10087" s="2" t="s">
        <v>37</v>
      </c>
      <c r="R10087" s="1" t="s">
        <v>508</v>
      </c>
      <c r="S10087" s="1" t="str">
        <f t="shared" si="321"/>
        <v>JCC|BP|CDO|302|CS|CIVA|</v>
      </c>
      <c r="T10087" s="2" t="str">
        <f t="shared" si="322"/>
        <v>OK</v>
      </c>
    </row>
    <row r="10088" spans="1:20" x14ac:dyDescent="0.25">
      <c r="A10088" s="1">
        <v>301999999</v>
      </c>
      <c r="B10088" s="1" t="str">
        <f>VLOOKUP(A10088,[1]Maestra!A$1:C$746,2,0)</f>
        <v>ACTCVIGE8</v>
      </c>
      <c r="C10088" s="1" t="str">
        <f>VLOOKUP(A10088,[1]Maestra!A$1:C$746,3,0)</f>
        <v>TC Visa Generico</v>
      </c>
      <c r="D10088" s="1" t="s">
        <v>30</v>
      </c>
      <c r="E10088" s="1" t="s">
        <v>31</v>
      </c>
      <c r="F10088" s="1" t="s">
        <v>14</v>
      </c>
      <c r="G10088" s="1">
        <v>302</v>
      </c>
      <c r="H10088" s="1" t="s">
        <v>509</v>
      </c>
      <c r="I10088" s="1">
        <v>9999</v>
      </c>
      <c r="J10088" s="1">
        <v>9999</v>
      </c>
      <c r="K10088" s="1" t="s">
        <v>325</v>
      </c>
      <c r="Q10088" s="2" t="s">
        <v>37</v>
      </c>
      <c r="R10088" s="1" t="s">
        <v>508</v>
      </c>
      <c r="S10088" s="1" t="str">
        <f t="shared" si="321"/>
        <v>JCC|BP|CDO|302|CS|CMED|</v>
      </c>
      <c r="T10088" s="2" t="str">
        <f t="shared" si="322"/>
        <v>OK</v>
      </c>
    </row>
    <row r="10089" spans="1:20" x14ac:dyDescent="0.25">
      <c r="A10089" s="1">
        <v>301999999</v>
      </c>
      <c r="B10089" s="1" t="str">
        <f>VLOOKUP(A10089,[1]Maestra!A$1:C$746,2,0)</f>
        <v>ACTCVIGE8</v>
      </c>
      <c r="C10089" s="1" t="str">
        <f>VLOOKUP(A10089,[1]Maestra!A$1:C$746,3,0)</f>
        <v>TC Visa Generico</v>
      </c>
      <c r="D10089" s="1" t="s">
        <v>30</v>
      </c>
      <c r="E10089" s="1" t="s">
        <v>31</v>
      </c>
      <c r="F10089" s="1" t="s">
        <v>14</v>
      </c>
      <c r="G10089" s="1">
        <v>302</v>
      </c>
      <c r="H10089" s="1" t="s">
        <v>509</v>
      </c>
      <c r="I10089" s="1">
        <v>9999</v>
      </c>
      <c r="J10089" s="1">
        <v>9999</v>
      </c>
      <c r="K10089" s="1" t="s">
        <v>330</v>
      </c>
      <c r="Q10089" s="2" t="s">
        <v>37</v>
      </c>
      <c r="R10089" s="1" t="s">
        <v>508</v>
      </c>
      <c r="S10089" s="1" t="str">
        <f t="shared" si="321"/>
        <v>JCC|BP|CDO|302|CS|CMIE|</v>
      </c>
      <c r="T10089" s="2" t="str">
        <f t="shared" si="322"/>
        <v>OK</v>
      </c>
    </row>
    <row r="10090" spans="1:20" x14ac:dyDescent="0.25">
      <c r="A10090" s="1">
        <v>301999999</v>
      </c>
      <c r="B10090" s="1" t="str">
        <f>VLOOKUP(A10090,[1]Maestra!A$1:C$746,2,0)</f>
        <v>ACTCVIGE8</v>
      </c>
      <c r="C10090" s="1" t="str">
        <f>VLOOKUP(A10090,[1]Maestra!A$1:C$746,3,0)</f>
        <v>TC Visa Generico</v>
      </c>
      <c r="D10090" s="1" t="s">
        <v>30</v>
      </c>
      <c r="E10090" s="1" t="s">
        <v>31</v>
      </c>
      <c r="F10090" s="1" t="s">
        <v>14</v>
      </c>
      <c r="G10090" s="1">
        <v>302</v>
      </c>
      <c r="H10090" s="1" t="s">
        <v>509</v>
      </c>
      <c r="I10090" s="1">
        <v>9999</v>
      </c>
      <c r="J10090" s="1">
        <v>9999</v>
      </c>
      <c r="K10090" s="1" t="s">
        <v>331</v>
      </c>
      <c r="Q10090" s="2" t="s">
        <v>37</v>
      </c>
      <c r="R10090" s="1" t="s">
        <v>508</v>
      </c>
      <c r="S10090" s="1" t="str">
        <f t="shared" si="321"/>
        <v>JCC|BP|CDO|302|CS|CPEM|</v>
      </c>
      <c r="T10090" s="2" t="str">
        <f t="shared" si="322"/>
        <v>OK</v>
      </c>
    </row>
    <row r="10091" spans="1:20" x14ac:dyDescent="0.25">
      <c r="A10091" s="1">
        <v>301999999</v>
      </c>
      <c r="B10091" s="1" t="str">
        <f>VLOOKUP(A10091,[1]Maestra!A$1:C$746,2,0)</f>
        <v>ACTCVIGE8</v>
      </c>
      <c r="C10091" s="1" t="str">
        <f>VLOOKUP(A10091,[1]Maestra!A$1:C$746,3,0)</f>
        <v>TC Visa Generico</v>
      </c>
      <c r="D10091" s="1" t="s">
        <v>30</v>
      </c>
      <c r="E10091" s="1" t="s">
        <v>31</v>
      </c>
      <c r="F10091" s="1" t="s">
        <v>14</v>
      </c>
      <c r="G10091" s="1">
        <v>302</v>
      </c>
      <c r="H10091" s="1" t="s">
        <v>510</v>
      </c>
      <c r="I10091" s="1">
        <v>9999</v>
      </c>
      <c r="J10091" s="1">
        <v>9999</v>
      </c>
      <c r="K10091" s="1" t="s">
        <v>327</v>
      </c>
      <c r="Q10091" s="2" t="s">
        <v>37</v>
      </c>
      <c r="R10091" s="1" t="s">
        <v>508</v>
      </c>
      <c r="S10091" s="1" t="str">
        <f t="shared" si="321"/>
        <v>JCC|BP|CDO|302|JU|CCOR|</v>
      </c>
      <c r="T10091" s="2" t="str">
        <f t="shared" si="322"/>
        <v>OK</v>
      </c>
    </row>
    <row r="10092" spans="1:20" x14ac:dyDescent="0.25">
      <c r="A10092" s="1">
        <v>301999999</v>
      </c>
      <c r="B10092" s="1" t="str">
        <f>VLOOKUP(A10092,[1]Maestra!A$1:C$746,2,0)</f>
        <v>ACTCVIGE8</v>
      </c>
      <c r="C10092" s="1" t="str">
        <f>VLOOKUP(A10092,[1]Maestra!A$1:C$746,3,0)</f>
        <v>TC Visa Generico</v>
      </c>
      <c r="D10092" s="1" t="s">
        <v>30</v>
      </c>
      <c r="E10092" s="1" t="s">
        <v>31</v>
      </c>
      <c r="F10092" s="1" t="s">
        <v>14</v>
      </c>
      <c r="G10092" s="1">
        <v>302</v>
      </c>
      <c r="H10092" s="1" t="s">
        <v>510</v>
      </c>
      <c r="I10092" s="1">
        <v>9999</v>
      </c>
      <c r="J10092" s="1">
        <v>9999</v>
      </c>
      <c r="K10092" s="1" t="s">
        <v>323</v>
      </c>
      <c r="Q10092" s="2" t="s">
        <v>37</v>
      </c>
      <c r="R10092" s="1" t="s">
        <v>508</v>
      </c>
      <c r="S10092" s="1" t="str">
        <f t="shared" si="321"/>
        <v>JCC|BP|CDO|302|JU|CESP|</v>
      </c>
      <c r="T10092" s="2" t="str">
        <f t="shared" si="322"/>
        <v>OK</v>
      </c>
    </row>
    <row r="10093" spans="1:20" x14ac:dyDescent="0.25">
      <c r="A10093" s="1">
        <v>301999999</v>
      </c>
      <c r="B10093" s="1" t="str">
        <f>VLOOKUP(A10093,[1]Maestra!A$1:C$746,2,0)</f>
        <v>ACTCVIGE8</v>
      </c>
      <c r="C10093" s="1" t="str">
        <f>VLOOKUP(A10093,[1]Maestra!A$1:C$746,3,0)</f>
        <v>TC Visa Generico</v>
      </c>
      <c r="D10093" s="1" t="s">
        <v>30</v>
      </c>
      <c r="E10093" s="1" t="s">
        <v>31</v>
      </c>
      <c r="F10093" s="1" t="s">
        <v>14</v>
      </c>
      <c r="G10093" s="1">
        <v>302</v>
      </c>
      <c r="H10093" s="1" t="s">
        <v>510</v>
      </c>
      <c r="I10093" s="1">
        <v>9999</v>
      </c>
      <c r="J10093" s="1">
        <v>9999</v>
      </c>
      <c r="K10093" s="1" t="s">
        <v>328</v>
      </c>
      <c r="Q10093" s="2" t="s">
        <v>37</v>
      </c>
      <c r="R10093" s="1" t="s">
        <v>508</v>
      </c>
      <c r="S10093" s="1" t="str">
        <f t="shared" si="321"/>
        <v>JCC|BP|CDO|302|JU|CGEM|</v>
      </c>
      <c r="T10093" s="2" t="str">
        <f t="shared" si="322"/>
        <v>OK</v>
      </c>
    </row>
    <row r="10094" spans="1:20" x14ac:dyDescent="0.25">
      <c r="A10094" s="1">
        <v>301999999</v>
      </c>
      <c r="B10094" s="1" t="str">
        <f>VLOOKUP(A10094,[1]Maestra!A$1:C$746,2,0)</f>
        <v>ACTCVIGE8</v>
      </c>
      <c r="C10094" s="1" t="str">
        <f>VLOOKUP(A10094,[1]Maestra!A$1:C$746,3,0)</f>
        <v>TC Visa Generico</v>
      </c>
      <c r="D10094" s="1" t="s">
        <v>30</v>
      </c>
      <c r="E10094" s="1" t="s">
        <v>31</v>
      </c>
      <c r="F10094" s="1" t="s">
        <v>14</v>
      </c>
      <c r="G10094" s="1">
        <v>302</v>
      </c>
      <c r="H10094" s="1" t="s">
        <v>510</v>
      </c>
      <c r="I10094" s="1">
        <v>9999</v>
      </c>
      <c r="J10094" s="1">
        <v>9999</v>
      </c>
      <c r="K10094" s="1" t="s">
        <v>325</v>
      </c>
      <c r="Q10094" s="2" t="s">
        <v>37</v>
      </c>
      <c r="R10094" s="1" t="s">
        <v>508</v>
      </c>
      <c r="S10094" s="1" t="str">
        <f t="shared" si="321"/>
        <v>JCC|BP|CDO|302|JU|CMED|</v>
      </c>
      <c r="T10094" s="2" t="str">
        <f t="shared" si="322"/>
        <v>OK</v>
      </c>
    </row>
    <row r="10095" spans="1:20" x14ac:dyDescent="0.25">
      <c r="A10095" s="1">
        <v>301999999</v>
      </c>
      <c r="B10095" s="1" t="str">
        <f>VLOOKUP(A10095,[1]Maestra!A$1:C$746,2,0)</f>
        <v>ACTCVIGE8</v>
      </c>
      <c r="C10095" s="1" t="str">
        <f>VLOOKUP(A10095,[1]Maestra!A$1:C$746,3,0)</f>
        <v>TC Visa Generico</v>
      </c>
      <c r="D10095" s="1" t="s">
        <v>30</v>
      </c>
      <c r="E10095" s="1" t="s">
        <v>31</v>
      </c>
      <c r="F10095" s="1" t="s">
        <v>14</v>
      </c>
      <c r="G10095" s="1">
        <v>302</v>
      </c>
      <c r="H10095" s="1" t="s">
        <v>510</v>
      </c>
      <c r="I10095" s="1">
        <v>9999</v>
      </c>
      <c r="J10095" s="1">
        <v>9999</v>
      </c>
      <c r="K10095" s="1" t="s">
        <v>330</v>
      </c>
      <c r="Q10095" s="2" t="s">
        <v>37</v>
      </c>
      <c r="R10095" s="1" t="s">
        <v>508</v>
      </c>
      <c r="S10095" s="1" t="str">
        <f t="shared" si="321"/>
        <v>JCC|BP|CDO|302|JU|CMIE|</v>
      </c>
      <c r="T10095" s="2" t="str">
        <f t="shared" si="322"/>
        <v>OK</v>
      </c>
    </row>
    <row r="10096" spans="1:20" x14ac:dyDescent="0.25">
      <c r="A10096" s="1">
        <v>301999999</v>
      </c>
      <c r="B10096" s="1" t="str">
        <f>VLOOKUP(A10096,[1]Maestra!A$1:C$746,2,0)</f>
        <v>ACTCVIGE8</v>
      </c>
      <c r="C10096" s="1" t="str">
        <f>VLOOKUP(A10096,[1]Maestra!A$1:C$746,3,0)</f>
        <v>TC Visa Generico</v>
      </c>
      <c r="D10096" s="1" t="s">
        <v>30</v>
      </c>
      <c r="E10096" s="1" t="s">
        <v>31</v>
      </c>
      <c r="F10096" s="1" t="s">
        <v>14</v>
      </c>
      <c r="G10096" s="1">
        <v>302</v>
      </c>
      <c r="H10096" s="1" t="s">
        <v>510</v>
      </c>
      <c r="I10096" s="1">
        <v>9999</v>
      </c>
      <c r="J10096" s="1">
        <v>9999</v>
      </c>
      <c r="K10096" s="1" t="s">
        <v>331</v>
      </c>
      <c r="Q10096" s="2" t="s">
        <v>37</v>
      </c>
      <c r="R10096" s="1" t="s">
        <v>508</v>
      </c>
      <c r="S10096" s="1" t="str">
        <f t="shared" si="321"/>
        <v>JCC|BP|CDO|302|JU|CPEM|</v>
      </c>
      <c r="T10096" s="2" t="str">
        <f t="shared" si="322"/>
        <v>OK</v>
      </c>
    </row>
    <row r="10097" spans="1:20" x14ac:dyDescent="0.25">
      <c r="A10097" s="1">
        <v>301999999</v>
      </c>
      <c r="B10097" s="1" t="str">
        <f>VLOOKUP(A10097,[1]Maestra!A$1:C$746,2,0)</f>
        <v>ACTCVIGE8</v>
      </c>
      <c r="C10097" s="1" t="str">
        <f>VLOOKUP(A10097,[1]Maestra!A$1:C$746,3,0)</f>
        <v>TC Visa Generico</v>
      </c>
      <c r="D10097" s="1" t="s">
        <v>30</v>
      </c>
      <c r="E10097" s="1" t="s">
        <v>31</v>
      </c>
      <c r="F10097" s="1" t="s">
        <v>14</v>
      </c>
      <c r="G10097" s="1">
        <v>302</v>
      </c>
      <c r="H10097" s="1" t="s">
        <v>511</v>
      </c>
      <c r="I10097" s="1">
        <v>9999</v>
      </c>
      <c r="J10097" s="1">
        <v>9999</v>
      </c>
      <c r="K10097" s="1" t="s">
        <v>327</v>
      </c>
      <c r="Q10097" s="2" t="s">
        <v>37</v>
      </c>
      <c r="R10097" s="1" t="s">
        <v>508</v>
      </c>
      <c r="S10097" s="1" t="str">
        <f t="shared" si="321"/>
        <v>JCC|BP|CDO|302|PJ|CCOR|</v>
      </c>
      <c r="T10097" s="2" t="str">
        <f t="shared" si="322"/>
        <v>OK</v>
      </c>
    </row>
    <row r="10098" spans="1:20" x14ac:dyDescent="0.25">
      <c r="A10098" s="1">
        <v>301999999</v>
      </c>
      <c r="B10098" s="1" t="str">
        <f>VLOOKUP(A10098,[1]Maestra!A$1:C$746,2,0)</f>
        <v>ACTCVIGE8</v>
      </c>
      <c r="C10098" s="1" t="str">
        <f>VLOOKUP(A10098,[1]Maestra!A$1:C$746,3,0)</f>
        <v>TC Visa Generico</v>
      </c>
      <c r="D10098" s="1" t="s">
        <v>30</v>
      </c>
      <c r="E10098" s="1" t="s">
        <v>31</v>
      </c>
      <c r="F10098" s="1" t="s">
        <v>14</v>
      </c>
      <c r="G10098" s="1">
        <v>302</v>
      </c>
      <c r="H10098" s="1" t="s">
        <v>511</v>
      </c>
      <c r="I10098" s="1">
        <v>9999</v>
      </c>
      <c r="J10098" s="1">
        <v>9999</v>
      </c>
      <c r="K10098" s="1" t="s">
        <v>323</v>
      </c>
      <c r="Q10098" s="2" t="s">
        <v>37</v>
      </c>
      <c r="R10098" s="1" t="s">
        <v>508</v>
      </c>
      <c r="S10098" s="1" t="str">
        <f t="shared" ref="S10098:S10161" si="323">_xlfn.CONCAT(D10098,"|",E10098,"|",F10098,"|",G10098,"|",H10098,"|",K10098,"|",L10098)</f>
        <v>JCC|BP|CDO|302|PJ|CESP|</v>
      </c>
      <c r="T10098" s="2" t="str">
        <f t="shared" si="322"/>
        <v>OK</v>
      </c>
    </row>
    <row r="10099" spans="1:20" x14ac:dyDescent="0.25">
      <c r="A10099" s="1">
        <v>301999999</v>
      </c>
      <c r="B10099" s="1" t="str">
        <f>VLOOKUP(A10099,[1]Maestra!A$1:C$746,2,0)</f>
        <v>ACTCVIGE8</v>
      </c>
      <c r="C10099" s="1" t="str">
        <f>VLOOKUP(A10099,[1]Maestra!A$1:C$746,3,0)</f>
        <v>TC Visa Generico</v>
      </c>
      <c r="D10099" s="1" t="s">
        <v>30</v>
      </c>
      <c r="E10099" s="1" t="s">
        <v>31</v>
      </c>
      <c r="F10099" s="1" t="s">
        <v>14</v>
      </c>
      <c r="G10099" s="1">
        <v>302</v>
      </c>
      <c r="H10099" s="1" t="s">
        <v>511</v>
      </c>
      <c r="I10099" s="1">
        <v>9999</v>
      </c>
      <c r="J10099" s="1">
        <v>9999</v>
      </c>
      <c r="K10099" s="1" t="s">
        <v>328</v>
      </c>
      <c r="Q10099" s="2" t="s">
        <v>37</v>
      </c>
      <c r="R10099" s="1" t="s">
        <v>508</v>
      </c>
      <c r="S10099" s="1" t="str">
        <f t="shared" si="323"/>
        <v>JCC|BP|CDO|302|PJ|CGEM|</v>
      </c>
      <c r="T10099" s="2" t="str">
        <f t="shared" si="322"/>
        <v>OK</v>
      </c>
    </row>
    <row r="10100" spans="1:20" x14ac:dyDescent="0.25">
      <c r="A10100" s="1">
        <v>301999999</v>
      </c>
      <c r="B10100" s="1" t="str">
        <f>VLOOKUP(A10100,[1]Maestra!A$1:C$746,2,0)</f>
        <v>ACTCVIGE8</v>
      </c>
      <c r="C10100" s="1" t="str">
        <f>VLOOKUP(A10100,[1]Maestra!A$1:C$746,3,0)</f>
        <v>TC Visa Generico</v>
      </c>
      <c r="D10100" s="1" t="s">
        <v>30</v>
      </c>
      <c r="E10100" s="1" t="s">
        <v>31</v>
      </c>
      <c r="F10100" s="1" t="s">
        <v>14</v>
      </c>
      <c r="G10100" s="1">
        <v>302</v>
      </c>
      <c r="H10100" s="1" t="s">
        <v>511</v>
      </c>
      <c r="I10100" s="1">
        <v>9999</v>
      </c>
      <c r="J10100" s="1">
        <v>9999</v>
      </c>
      <c r="K10100" s="1" t="s">
        <v>325</v>
      </c>
      <c r="Q10100" s="2" t="s">
        <v>37</v>
      </c>
      <c r="R10100" s="1" t="s">
        <v>508</v>
      </c>
      <c r="S10100" s="1" t="str">
        <f t="shared" si="323"/>
        <v>JCC|BP|CDO|302|PJ|CMED|</v>
      </c>
      <c r="T10100" s="2" t="str">
        <f t="shared" si="322"/>
        <v>OK</v>
      </c>
    </row>
    <row r="10101" spans="1:20" x14ac:dyDescent="0.25">
      <c r="A10101" s="1">
        <v>301999999</v>
      </c>
      <c r="B10101" s="1" t="str">
        <f>VLOOKUP(A10101,[1]Maestra!A$1:C$746,2,0)</f>
        <v>ACTCVIGE8</v>
      </c>
      <c r="C10101" s="1" t="str">
        <f>VLOOKUP(A10101,[1]Maestra!A$1:C$746,3,0)</f>
        <v>TC Visa Generico</v>
      </c>
      <c r="D10101" s="1" t="s">
        <v>30</v>
      </c>
      <c r="E10101" s="1" t="s">
        <v>31</v>
      </c>
      <c r="F10101" s="1" t="s">
        <v>14</v>
      </c>
      <c r="G10101" s="1">
        <v>302</v>
      </c>
      <c r="H10101" s="1" t="s">
        <v>511</v>
      </c>
      <c r="I10101" s="1">
        <v>9999</v>
      </c>
      <c r="J10101" s="1">
        <v>9999</v>
      </c>
      <c r="K10101" s="1" t="s">
        <v>330</v>
      </c>
      <c r="Q10101" s="2" t="s">
        <v>37</v>
      </c>
      <c r="R10101" s="1" t="s">
        <v>508</v>
      </c>
      <c r="S10101" s="1" t="str">
        <f t="shared" si="323"/>
        <v>JCC|BP|CDO|302|PJ|CMIE|</v>
      </c>
      <c r="T10101" s="2" t="str">
        <f t="shared" si="322"/>
        <v>OK</v>
      </c>
    </row>
    <row r="10102" spans="1:20" x14ac:dyDescent="0.25">
      <c r="A10102" s="1">
        <v>301999999</v>
      </c>
      <c r="B10102" s="1" t="str">
        <f>VLOOKUP(A10102,[1]Maestra!A$1:C$746,2,0)</f>
        <v>ACTCVIGE8</v>
      </c>
      <c r="C10102" s="1" t="str">
        <f>VLOOKUP(A10102,[1]Maestra!A$1:C$746,3,0)</f>
        <v>TC Visa Generico</v>
      </c>
      <c r="D10102" s="1" t="s">
        <v>30</v>
      </c>
      <c r="E10102" s="1" t="s">
        <v>31</v>
      </c>
      <c r="F10102" s="1" t="s">
        <v>14</v>
      </c>
      <c r="G10102" s="1">
        <v>302</v>
      </c>
      <c r="H10102" s="1" t="s">
        <v>511</v>
      </c>
      <c r="I10102" s="1">
        <v>9999</v>
      </c>
      <c r="J10102" s="1">
        <v>9999</v>
      </c>
      <c r="K10102" s="1" t="s">
        <v>331</v>
      </c>
      <c r="Q10102" s="2" t="s">
        <v>37</v>
      </c>
      <c r="R10102" s="1" t="s">
        <v>508</v>
      </c>
      <c r="S10102" s="1" t="str">
        <f t="shared" si="323"/>
        <v>JCC|BP|CDO|302|PJ|CPEM|</v>
      </c>
      <c r="T10102" s="2" t="str">
        <f t="shared" si="322"/>
        <v>OK</v>
      </c>
    </row>
    <row r="10103" spans="1:20" x14ac:dyDescent="0.25">
      <c r="A10103" s="1">
        <v>302999999</v>
      </c>
      <c r="B10103" s="1" t="str">
        <f>VLOOKUP(A10103,[1]Maestra!A$1:C$746,2,0)</f>
        <v>ACTAEXGE8</v>
      </c>
      <c r="C10103" s="1" t="str">
        <f>VLOOKUP(A10103,[1]Maestra!A$1:C$746,3,0)</f>
        <v>TC American Express Generico</v>
      </c>
      <c r="D10103" s="1" t="s">
        <v>30</v>
      </c>
      <c r="E10103" s="1" t="s">
        <v>31</v>
      </c>
      <c r="F10103" s="1" t="s">
        <v>14</v>
      </c>
      <c r="G10103" s="1">
        <v>303</v>
      </c>
      <c r="H10103" s="1" t="s">
        <v>509</v>
      </c>
      <c r="I10103" s="1">
        <v>9999</v>
      </c>
      <c r="J10103" s="1">
        <v>9999</v>
      </c>
      <c r="K10103" s="1" t="s">
        <v>324</v>
      </c>
      <c r="Q10103" s="2" t="s">
        <v>37</v>
      </c>
      <c r="R10103" s="1" t="s">
        <v>508</v>
      </c>
      <c r="S10103" s="1" t="str">
        <f t="shared" si="323"/>
        <v>JCC|BP|CDO|303|CS|CCRV|</v>
      </c>
      <c r="T10103" s="2" t="str">
        <f t="shared" si="322"/>
        <v>OK</v>
      </c>
    </row>
    <row r="10104" spans="1:20" x14ac:dyDescent="0.25">
      <c r="A10104" s="1">
        <v>302999999</v>
      </c>
      <c r="B10104" s="1" t="str">
        <f>VLOOKUP(A10104,[1]Maestra!A$1:C$746,2,0)</f>
        <v>ACTAEXGE8</v>
      </c>
      <c r="C10104" s="1" t="str">
        <f>VLOOKUP(A10104,[1]Maestra!A$1:C$746,3,0)</f>
        <v>TC American Express Generico</v>
      </c>
      <c r="D10104" s="1" t="s">
        <v>30</v>
      </c>
      <c r="E10104" s="1" t="s">
        <v>31</v>
      </c>
      <c r="F10104" s="1" t="s">
        <v>14</v>
      </c>
      <c r="G10104" s="1">
        <v>303</v>
      </c>
      <c r="H10104" s="1" t="s">
        <v>509</v>
      </c>
      <c r="I10104" s="1">
        <v>9999</v>
      </c>
      <c r="J10104" s="1">
        <v>9999</v>
      </c>
      <c r="K10104" s="1" t="s">
        <v>325</v>
      </c>
      <c r="Q10104" s="2" t="s">
        <v>37</v>
      </c>
      <c r="R10104" s="1" t="s">
        <v>508</v>
      </c>
      <c r="S10104" s="1" t="str">
        <f t="shared" si="323"/>
        <v>JCC|BP|CDO|303|CS|CMED|</v>
      </c>
      <c r="T10104" s="2" t="str">
        <f t="shared" si="322"/>
        <v>OK</v>
      </c>
    </row>
    <row r="10105" spans="1:20" x14ac:dyDescent="0.25">
      <c r="A10105" s="1">
        <v>302999999</v>
      </c>
      <c r="B10105" s="1" t="str">
        <f>VLOOKUP(A10105,[1]Maestra!A$1:C$746,2,0)</f>
        <v>ACTAEXGE8</v>
      </c>
      <c r="C10105" s="1" t="str">
        <f>VLOOKUP(A10105,[1]Maestra!A$1:C$746,3,0)</f>
        <v>TC American Express Generico</v>
      </c>
      <c r="D10105" s="1" t="s">
        <v>30</v>
      </c>
      <c r="E10105" s="1" t="s">
        <v>31</v>
      </c>
      <c r="F10105" s="1" t="s">
        <v>14</v>
      </c>
      <c r="G10105" s="1">
        <v>303</v>
      </c>
      <c r="H10105" s="1" t="s">
        <v>510</v>
      </c>
      <c r="I10105" s="1">
        <v>9999</v>
      </c>
      <c r="J10105" s="1">
        <v>9999</v>
      </c>
      <c r="K10105" s="1" t="s">
        <v>324</v>
      </c>
      <c r="Q10105" s="2" t="s">
        <v>37</v>
      </c>
      <c r="R10105" s="1" t="s">
        <v>508</v>
      </c>
      <c r="S10105" s="1" t="str">
        <f t="shared" si="323"/>
        <v>JCC|BP|CDO|303|JU|CCRV|</v>
      </c>
      <c r="T10105" s="2" t="str">
        <f t="shared" si="322"/>
        <v>OK</v>
      </c>
    </row>
    <row r="10106" spans="1:20" x14ac:dyDescent="0.25">
      <c r="A10106" s="1">
        <v>302999999</v>
      </c>
      <c r="B10106" s="1" t="str">
        <f>VLOOKUP(A10106,[1]Maestra!A$1:C$746,2,0)</f>
        <v>ACTAEXGE8</v>
      </c>
      <c r="C10106" s="1" t="str">
        <f>VLOOKUP(A10106,[1]Maestra!A$1:C$746,3,0)</f>
        <v>TC American Express Generico</v>
      </c>
      <c r="D10106" s="1" t="s">
        <v>30</v>
      </c>
      <c r="E10106" s="1" t="s">
        <v>31</v>
      </c>
      <c r="F10106" s="1" t="s">
        <v>14</v>
      </c>
      <c r="G10106" s="1">
        <v>303</v>
      </c>
      <c r="H10106" s="1" t="s">
        <v>510</v>
      </c>
      <c r="I10106" s="1">
        <v>9999</v>
      </c>
      <c r="J10106" s="1">
        <v>9999</v>
      </c>
      <c r="K10106" s="1" t="s">
        <v>325</v>
      </c>
      <c r="Q10106" s="2" t="s">
        <v>37</v>
      </c>
      <c r="R10106" s="1" t="s">
        <v>508</v>
      </c>
      <c r="S10106" s="1" t="str">
        <f t="shared" si="323"/>
        <v>JCC|BP|CDO|303|JU|CMED|</v>
      </c>
      <c r="T10106" s="2" t="str">
        <f t="shared" si="322"/>
        <v>OK</v>
      </c>
    </row>
    <row r="10107" spans="1:20" x14ac:dyDescent="0.25">
      <c r="A10107" s="1">
        <v>302999999</v>
      </c>
      <c r="B10107" s="1" t="str">
        <f>VLOOKUP(A10107,[1]Maestra!A$1:C$746,2,0)</f>
        <v>ACTAEXGE8</v>
      </c>
      <c r="C10107" s="1" t="str">
        <f>VLOOKUP(A10107,[1]Maestra!A$1:C$746,3,0)</f>
        <v>TC American Express Generico</v>
      </c>
      <c r="D10107" s="1" t="s">
        <v>30</v>
      </c>
      <c r="E10107" s="1" t="s">
        <v>31</v>
      </c>
      <c r="F10107" s="1" t="s">
        <v>14</v>
      </c>
      <c r="G10107" s="1">
        <v>303</v>
      </c>
      <c r="H10107" s="1" t="s">
        <v>511</v>
      </c>
      <c r="I10107" s="1">
        <v>9999</v>
      </c>
      <c r="J10107" s="1">
        <v>9999</v>
      </c>
      <c r="K10107" s="1" t="s">
        <v>324</v>
      </c>
      <c r="Q10107" s="2" t="s">
        <v>37</v>
      </c>
      <c r="R10107" s="1" t="s">
        <v>508</v>
      </c>
      <c r="S10107" s="1" t="str">
        <f t="shared" si="323"/>
        <v>JCC|BP|CDO|303|PJ|CCRV|</v>
      </c>
      <c r="T10107" s="2" t="str">
        <f t="shared" si="322"/>
        <v>OK</v>
      </c>
    </row>
    <row r="10108" spans="1:20" x14ac:dyDescent="0.25">
      <c r="A10108" s="1">
        <v>302999999</v>
      </c>
      <c r="B10108" s="1" t="str">
        <f>VLOOKUP(A10108,[1]Maestra!A$1:C$746,2,0)</f>
        <v>ACTAEXGE8</v>
      </c>
      <c r="C10108" s="1" t="str">
        <f>VLOOKUP(A10108,[1]Maestra!A$1:C$746,3,0)</f>
        <v>TC American Express Generico</v>
      </c>
      <c r="D10108" s="1" t="s">
        <v>30</v>
      </c>
      <c r="E10108" s="1" t="s">
        <v>31</v>
      </c>
      <c r="F10108" s="1" t="s">
        <v>14</v>
      </c>
      <c r="G10108" s="1">
        <v>303</v>
      </c>
      <c r="H10108" s="1" t="s">
        <v>511</v>
      </c>
      <c r="I10108" s="1">
        <v>9999</v>
      </c>
      <c r="J10108" s="1">
        <v>9999</v>
      </c>
      <c r="K10108" s="1" t="s">
        <v>325</v>
      </c>
      <c r="Q10108" s="2" t="s">
        <v>37</v>
      </c>
      <c r="R10108" s="1" t="s">
        <v>508</v>
      </c>
      <c r="S10108" s="1" t="str">
        <f t="shared" si="323"/>
        <v>JCC|BP|CDO|303|PJ|CMED|</v>
      </c>
      <c r="T10108" s="2" t="str">
        <f t="shared" si="322"/>
        <v>OK</v>
      </c>
    </row>
    <row r="10109" spans="1:20" x14ac:dyDescent="0.25">
      <c r="A10109" s="1">
        <v>302999999</v>
      </c>
      <c r="B10109" s="1" t="str">
        <f>VLOOKUP(A10109,[1]Maestra!A$1:C$746,2,0)</f>
        <v>ACTAEXGE8</v>
      </c>
      <c r="C10109" s="1" t="str">
        <f>VLOOKUP(A10109,[1]Maestra!A$1:C$746,3,0)</f>
        <v>TC American Express Generico</v>
      </c>
      <c r="D10109" s="1" t="s">
        <v>30</v>
      </c>
      <c r="E10109" s="1" t="s">
        <v>31</v>
      </c>
      <c r="F10109" s="1" t="s">
        <v>14</v>
      </c>
      <c r="G10109" s="1">
        <v>304</v>
      </c>
      <c r="H10109" s="1" t="s">
        <v>507</v>
      </c>
      <c r="I10109" s="1">
        <v>9999</v>
      </c>
      <c r="J10109" s="1">
        <v>9999</v>
      </c>
      <c r="K10109" s="1" t="s">
        <v>327</v>
      </c>
      <c r="Q10109" s="2" t="s">
        <v>37</v>
      </c>
      <c r="R10109" s="1" t="s">
        <v>508</v>
      </c>
      <c r="S10109" s="1" t="str">
        <f t="shared" si="323"/>
        <v>JCC|BP|CDO|304|CA|CCOR|</v>
      </c>
      <c r="T10109" s="2" t="str">
        <f t="shared" si="322"/>
        <v>OK</v>
      </c>
    </row>
    <row r="10110" spans="1:20" x14ac:dyDescent="0.25">
      <c r="A10110" s="1">
        <v>302999999</v>
      </c>
      <c r="B10110" s="1" t="str">
        <f>VLOOKUP(A10110,[1]Maestra!A$1:C$746,2,0)</f>
        <v>ACTAEXGE8</v>
      </c>
      <c r="C10110" s="1" t="str">
        <f>VLOOKUP(A10110,[1]Maestra!A$1:C$746,3,0)</f>
        <v>TC American Express Generico</v>
      </c>
      <c r="D10110" s="1" t="s">
        <v>30</v>
      </c>
      <c r="E10110" s="1" t="s">
        <v>31</v>
      </c>
      <c r="F10110" s="1" t="s">
        <v>14</v>
      </c>
      <c r="G10110" s="1">
        <v>304</v>
      </c>
      <c r="H10110" s="1" t="s">
        <v>507</v>
      </c>
      <c r="I10110" s="1">
        <v>9999</v>
      </c>
      <c r="J10110" s="1">
        <v>9999</v>
      </c>
      <c r="K10110" s="1" t="s">
        <v>323</v>
      </c>
      <c r="Q10110" s="2" t="s">
        <v>37</v>
      </c>
      <c r="R10110" s="1" t="s">
        <v>508</v>
      </c>
      <c r="S10110" s="1" t="str">
        <f t="shared" si="323"/>
        <v>JCC|BP|CDO|304|CA|CESP|</v>
      </c>
      <c r="T10110" s="2" t="str">
        <f t="shared" si="322"/>
        <v>OK</v>
      </c>
    </row>
    <row r="10111" spans="1:20" x14ac:dyDescent="0.25">
      <c r="A10111" s="1">
        <v>302999999</v>
      </c>
      <c r="B10111" s="1" t="str">
        <f>VLOOKUP(A10111,[1]Maestra!A$1:C$746,2,0)</f>
        <v>ACTAEXGE8</v>
      </c>
      <c r="C10111" s="1" t="str">
        <f>VLOOKUP(A10111,[1]Maestra!A$1:C$746,3,0)</f>
        <v>TC American Express Generico</v>
      </c>
      <c r="D10111" s="1" t="s">
        <v>30</v>
      </c>
      <c r="E10111" s="1" t="s">
        <v>31</v>
      </c>
      <c r="F10111" s="1" t="s">
        <v>14</v>
      </c>
      <c r="G10111" s="1">
        <v>304</v>
      </c>
      <c r="H10111" s="1" t="s">
        <v>507</v>
      </c>
      <c r="I10111" s="1">
        <v>9999</v>
      </c>
      <c r="J10111" s="1">
        <v>9999</v>
      </c>
      <c r="K10111" s="1" t="s">
        <v>328</v>
      </c>
      <c r="Q10111" s="2" t="s">
        <v>37</v>
      </c>
      <c r="R10111" s="1" t="s">
        <v>508</v>
      </c>
      <c r="S10111" s="1" t="str">
        <f t="shared" si="323"/>
        <v>JCC|BP|CDO|304|CA|CGEM|</v>
      </c>
      <c r="T10111" s="2" t="str">
        <f t="shared" si="322"/>
        <v>OK</v>
      </c>
    </row>
    <row r="10112" spans="1:20" x14ac:dyDescent="0.25">
      <c r="A10112" s="1">
        <v>302999999</v>
      </c>
      <c r="B10112" s="1" t="str">
        <f>VLOOKUP(A10112,[1]Maestra!A$1:C$746,2,0)</f>
        <v>ACTAEXGE8</v>
      </c>
      <c r="C10112" s="1" t="str">
        <f>VLOOKUP(A10112,[1]Maestra!A$1:C$746,3,0)</f>
        <v>TC American Express Generico</v>
      </c>
      <c r="D10112" s="1" t="s">
        <v>30</v>
      </c>
      <c r="E10112" s="1" t="s">
        <v>31</v>
      </c>
      <c r="F10112" s="1" t="s">
        <v>14</v>
      </c>
      <c r="G10112" s="1">
        <v>304</v>
      </c>
      <c r="H10112" s="1" t="s">
        <v>507</v>
      </c>
      <c r="I10112" s="1">
        <v>9999</v>
      </c>
      <c r="J10112" s="1">
        <v>9999</v>
      </c>
      <c r="K10112" s="1" t="s">
        <v>329</v>
      </c>
      <c r="Q10112" s="2" t="s">
        <v>37</v>
      </c>
      <c r="R10112" s="1" t="s">
        <v>508</v>
      </c>
      <c r="S10112" s="1" t="str">
        <f t="shared" si="323"/>
        <v>JCC|BP|CDO|304|CA|CIVA|</v>
      </c>
      <c r="T10112" s="2" t="str">
        <f t="shared" si="322"/>
        <v>OK</v>
      </c>
    </row>
    <row r="10113" spans="1:20" x14ac:dyDescent="0.25">
      <c r="A10113" s="1">
        <v>302999999</v>
      </c>
      <c r="B10113" s="1" t="str">
        <f>VLOOKUP(A10113,[1]Maestra!A$1:C$746,2,0)</f>
        <v>ACTAEXGE8</v>
      </c>
      <c r="C10113" s="1" t="str">
        <f>VLOOKUP(A10113,[1]Maestra!A$1:C$746,3,0)</f>
        <v>TC American Express Generico</v>
      </c>
      <c r="D10113" s="1" t="s">
        <v>30</v>
      </c>
      <c r="E10113" s="1" t="s">
        <v>31</v>
      </c>
      <c r="F10113" s="1" t="s">
        <v>14</v>
      </c>
      <c r="G10113" s="1">
        <v>304</v>
      </c>
      <c r="H10113" s="1" t="s">
        <v>507</v>
      </c>
      <c r="I10113" s="1">
        <v>9999</v>
      </c>
      <c r="J10113" s="1">
        <v>9999</v>
      </c>
      <c r="K10113" s="1" t="s">
        <v>325</v>
      </c>
      <c r="Q10113" s="2" t="s">
        <v>37</v>
      </c>
      <c r="R10113" s="1" t="s">
        <v>508</v>
      </c>
      <c r="S10113" s="1" t="str">
        <f t="shared" si="323"/>
        <v>JCC|BP|CDO|304|CA|CMED|</v>
      </c>
      <c r="T10113" s="2" t="str">
        <f t="shared" si="322"/>
        <v>OK</v>
      </c>
    </row>
    <row r="10114" spans="1:20" x14ac:dyDescent="0.25">
      <c r="A10114" s="1">
        <v>302999999</v>
      </c>
      <c r="B10114" s="1" t="str">
        <f>VLOOKUP(A10114,[1]Maestra!A$1:C$746,2,0)</f>
        <v>ACTAEXGE8</v>
      </c>
      <c r="C10114" s="1" t="str">
        <f>VLOOKUP(A10114,[1]Maestra!A$1:C$746,3,0)</f>
        <v>TC American Express Generico</v>
      </c>
      <c r="D10114" s="1" t="s">
        <v>30</v>
      </c>
      <c r="E10114" s="1" t="s">
        <v>31</v>
      </c>
      <c r="F10114" s="1" t="s">
        <v>14</v>
      </c>
      <c r="G10114" s="1">
        <v>304</v>
      </c>
      <c r="H10114" s="1" t="s">
        <v>507</v>
      </c>
      <c r="I10114" s="1">
        <v>9999</v>
      </c>
      <c r="J10114" s="1">
        <v>9999</v>
      </c>
      <c r="K10114" s="1" t="s">
        <v>330</v>
      </c>
      <c r="Q10114" s="2" t="s">
        <v>37</v>
      </c>
      <c r="R10114" s="1" t="s">
        <v>508</v>
      </c>
      <c r="S10114" s="1" t="str">
        <f t="shared" si="323"/>
        <v>JCC|BP|CDO|304|CA|CMIE|</v>
      </c>
      <c r="T10114" s="2" t="str">
        <f t="shared" si="322"/>
        <v>OK</v>
      </c>
    </row>
    <row r="10115" spans="1:20" x14ac:dyDescent="0.25">
      <c r="A10115" s="1">
        <v>302999999</v>
      </c>
      <c r="B10115" s="1" t="str">
        <f>VLOOKUP(A10115,[1]Maestra!A$1:C$746,2,0)</f>
        <v>ACTAEXGE8</v>
      </c>
      <c r="C10115" s="1" t="str">
        <f>VLOOKUP(A10115,[1]Maestra!A$1:C$746,3,0)</f>
        <v>TC American Express Generico</v>
      </c>
      <c r="D10115" s="1" t="s">
        <v>30</v>
      </c>
      <c r="E10115" s="1" t="s">
        <v>31</v>
      </c>
      <c r="F10115" s="1" t="s">
        <v>14</v>
      </c>
      <c r="G10115" s="1">
        <v>304</v>
      </c>
      <c r="H10115" s="1" t="s">
        <v>507</v>
      </c>
      <c r="I10115" s="1">
        <v>9999</v>
      </c>
      <c r="J10115" s="1">
        <v>9999</v>
      </c>
      <c r="K10115" s="1" t="s">
        <v>331</v>
      </c>
      <c r="Q10115" s="2" t="s">
        <v>37</v>
      </c>
      <c r="R10115" s="1" t="s">
        <v>508</v>
      </c>
      <c r="S10115" s="1" t="str">
        <f t="shared" si="323"/>
        <v>JCC|BP|CDO|304|CA|CPEM|</v>
      </c>
      <c r="T10115" s="2" t="str">
        <f t="shared" ref="T10115:T10178" si="324">IF(COUNTIFS($D$2:$D$20413,D10115,$S$2:$S$20413,S10115,$A$2:$A$20413,"&lt;&gt;"&amp;A10115)&gt;0,"Conflicto","OK")</f>
        <v>OK</v>
      </c>
    </row>
    <row r="10116" spans="1:20" x14ac:dyDescent="0.25">
      <c r="A10116" s="1">
        <v>302999999</v>
      </c>
      <c r="B10116" s="1" t="str">
        <f>VLOOKUP(A10116,[1]Maestra!A$1:C$746,2,0)</f>
        <v>ACTAEXGE8</v>
      </c>
      <c r="C10116" s="1" t="str">
        <f>VLOOKUP(A10116,[1]Maestra!A$1:C$746,3,0)</f>
        <v>TC American Express Generico</v>
      </c>
      <c r="D10116" s="1" t="s">
        <v>30</v>
      </c>
      <c r="E10116" s="1" t="s">
        <v>31</v>
      </c>
      <c r="F10116" s="1" t="s">
        <v>14</v>
      </c>
      <c r="G10116" s="1">
        <v>304</v>
      </c>
      <c r="H10116" s="1" t="s">
        <v>509</v>
      </c>
      <c r="I10116" s="1">
        <v>9999</v>
      </c>
      <c r="J10116" s="1">
        <v>9999</v>
      </c>
      <c r="K10116" s="1" t="s">
        <v>327</v>
      </c>
      <c r="Q10116" s="2" t="s">
        <v>37</v>
      </c>
      <c r="R10116" s="1" t="s">
        <v>508</v>
      </c>
      <c r="S10116" s="1" t="str">
        <f t="shared" si="323"/>
        <v>JCC|BP|CDO|304|CS|CCOR|</v>
      </c>
      <c r="T10116" s="2" t="str">
        <f t="shared" si="324"/>
        <v>OK</v>
      </c>
    </row>
    <row r="10117" spans="1:20" x14ac:dyDescent="0.25">
      <c r="A10117" s="1">
        <v>302999999</v>
      </c>
      <c r="B10117" s="1" t="str">
        <f>VLOOKUP(A10117,[1]Maestra!A$1:C$746,2,0)</f>
        <v>ACTAEXGE8</v>
      </c>
      <c r="C10117" s="1" t="str">
        <f>VLOOKUP(A10117,[1]Maestra!A$1:C$746,3,0)</f>
        <v>TC American Express Generico</v>
      </c>
      <c r="D10117" s="1" t="s">
        <v>30</v>
      </c>
      <c r="E10117" s="1" t="s">
        <v>31</v>
      </c>
      <c r="F10117" s="1" t="s">
        <v>14</v>
      </c>
      <c r="G10117" s="1">
        <v>304</v>
      </c>
      <c r="H10117" s="1" t="s">
        <v>509</v>
      </c>
      <c r="I10117" s="1">
        <v>9999</v>
      </c>
      <c r="J10117" s="1">
        <v>9999</v>
      </c>
      <c r="K10117" s="1" t="s">
        <v>323</v>
      </c>
      <c r="Q10117" s="2" t="s">
        <v>37</v>
      </c>
      <c r="R10117" s="1" t="s">
        <v>508</v>
      </c>
      <c r="S10117" s="1" t="str">
        <f t="shared" si="323"/>
        <v>JCC|BP|CDO|304|CS|CESP|</v>
      </c>
      <c r="T10117" s="2" t="str">
        <f t="shared" si="324"/>
        <v>OK</v>
      </c>
    </row>
    <row r="10118" spans="1:20" x14ac:dyDescent="0.25">
      <c r="A10118" s="1">
        <v>302999999</v>
      </c>
      <c r="B10118" s="1" t="str">
        <f>VLOOKUP(A10118,[1]Maestra!A$1:C$746,2,0)</f>
        <v>ACTAEXGE8</v>
      </c>
      <c r="C10118" s="1" t="str">
        <f>VLOOKUP(A10118,[1]Maestra!A$1:C$746,3,0)</f>
        <v>TC American Express Generico</v>
      </c>
      <c r="D10118" s="1" t="s">
        <v>30</v>
      </c>
      <c r="E10118" s="1" t="s">
        <v>31</v>
      </c>
      <c r="F10118" s="1" t="s">
        <v>14</v>
      </c>
      <c r="G10118" s="1">
        <v>304</v>
      </c>
      <c r="H10118" s="1" t="s">
        <v>509</v>
      </c>
      <c r="I10118" s="1">
        <v>9999</v>
      </c>
      <c r="J10118" s="1">
        <v>9999</v>
      </c>
      <c r="K10118" s="1" t="s">
        <v>328</v>
      </c>
      <c r="Q10118" s="2" t="s">
        <v>37</v>
      </c>
      <c r="R10118" s="1" t="s">
        <v>508</v>
      </c>
      <c r="S10118" s="1" t="str">
        <f t="shared" si="323"/>
        <v>JCC|BP|CDO|304|CS|CGEM|</v>
      </c>
      <c r="T10118" s="2" t="str">
        <f t="shared" si="324"/>
        <v>OK</v>
      </c>
    </row>
    <row r="10119" spans="1:20" x14ac:dyDescent="0.25">
      <c r="A10119" s="1">
        <v>302999999</v>
      </c>
      <c r="B10119" s="1" t="str">
        <f>VLOOKUP(A10119,[1]Maestra!A$1:C$746,2,0)</f>
        <v>ACTAEXGE8</v>
      </c>
      <c r="C10119" s="1" t="str">
        <f>VLOOKUP(A10119,[1]Maestra!A$1:C$746,3,0)</f>
        <v>TC American Express Generico</v>
      </c>
      <c r="D10119" s="1" t="s">
        <v>30</v>
      </c>
      <c r="E10119" s="1" t="s">
        <v>31</v>
      </c>
      <c r="F10119" s="1" t="s">
        <v>14</v>
      </c>
      <c r="G10119" s="1">
        <v>304</v>
      </c>
      <c r="H10119" s="1" t="s">
        <v>509</v>
      </c>
      <c r="I10119" s="1">
        <v>9999</v>
      </c>
      <c r="J10119" s="1">
        <v>9999</v>
      </c>
      <c r="K10119" s="1" t="s">
        <v>329</v>
      </c>
      <c r="Q10119" s="2" t="s">
        <v>37</v>
      </c>
      <c r="R10119" s="1" t="s">
        <v>508</v>
      </c>
      <c r="S10119" s="1" t="str">
        <f t="shared" si="323"/>
        <v>JCC|BP|CDO|304|CS|CIVA|</v>
      </c>
      <c r="T10119" s="2" t="str">
        <f t="shared" si="324"/>
        <v>OK</v>
      </c>
    </row>
    <row r="10120" spans="1:20" x14ac:dyDescent="0.25">
      <c r="A10120" s="1">
        <v>302999999</v>
      </c>
      <c r="B10120" s="1" t="str">
        <f>VLOOKUP(A10120,[1]Maestra!A$1:C$746,2,0)</f>
        <v>ACTAEXGE8</v>
      </c>
      <c r="C10120" s="1" t="str">
        <f>VLOOKUP(A10120,[1]Maestra!A$1:C$746,3,0)</f>
        <v>TC American Express Generico</v>
      </c>
      <c r="D10120" s="1" t="s">
        <v>30</v>
      </c>
      <c r="E10120" s="1" t="s">
        <v>31</v>
      </c>
      <c r="F10120" s="1" t="s">
        <v>14</v>
      </c>
      <c r="G10120" s="1">
        <v>304</v>
      </c>
      <c r="H10120" s="1" t="s">
        <v>509</v>
      </c>
      <c r="I10120" s="1">
        <v>9999</v>
      </c>
      <c r="J10120" s="1">
        <v>9999</v>
      </c>
      <c r="K10120" s="1" t="s">
        <v>325</v>
      </c>
      <c r="Q10120" s="2" t="s">
        <v>37</v>
      </c>
      <c r="R10120" s="1" t="s">
        <v>508</v>
      </c>
      <c r="S10120" s="1" t="str">
        <f t="shared" si="323"/>
        <v>JCC|BP|CDO|304|CS|CMED|</v>
      </c>
      <c r="T10120" s="2" t="str">
        <f t="shared" si="324"/>
        <v>OK</v>
      </c>
    </row>
    <row r="10121" spans="1:20" x14ac:dyDescent="0.25">
      <c r="A10121" s="1">
        <v>302999999</v>
      </c>
      <c r="B10121" s="1" t="str">
        <f>VLOOKUP(A10121,[1]Maestra!A$1:C$746,2,0)</f>
        <v>ACTAEXGE8</v>
      </c>
      <c r="C10121" s="1" t="str">
        <f>VLOOKUP(A10121,[1]Maestra!A$1:C$746,3,0)</f>
        <v>TC American Express Generico</v>
      </c>
      <c r="D10121" s="1" t="s">
        <v>30</v>
      </c>
      <c r="E10121" s="1" t="s">
        <v>31</v>
      </c>
      <c r="F10121" s="1" t="s">
        <v>14</v>
      </c>
      <c r="G10121" s="1">
        <v>304</v>
      </c>
      <c r="H10121" s="1" t="s">
        <v>509</v>
      </c>
      <c r="I10121" s="1">
        <v>9999</v>
      </c>
      <c r="J10121" s="1">
        <v>9999</v>
      </c>
      <c r="K10121" s="1" t="s">
        <v>330</v>
      </c>
      <c r="Q10121" s="2" t="s">
        <v>37</v>
      </c>
      <c r="R10121" s="1" t="s">
        <v>508</v>
      </c>
      <c r="S10121" s="1" t="str">
        <f t="shared" si="323"/>
        <v>JCC|BP|CDO|304|CS|CMIE|</v>
      </c>
      <c r="T10121" s="2" t="str">
        <f t="shared" si="324"/>
        <v>OK</v>
      </c>
    </row>
    <row r="10122" spans="1:20" x14ac:dyDescent="0.25">
      <c r="A10122" s="1">
        <v>302999999</v>
      </c>
      <c r="B10122" s="1" t="str">
        <f>VLOOKUP(A10122,[1]Maestra!A$1:C$746,2,0)</f>
        <v>ACTAEXGE8</v>
      </c>
      <c r="C10122" s="1" t="str">
        <f>VLOOKUP(A10122,[1]Maestra!A$1:C$746,3,0)</f>
        <v>TC American Express Generico</v>
      </c>
      <c r="D10122" s="1" t="s">
        <v>30</v>
      </c>
      <c r="E10122" s="1" t="s">
        <v>31</v>
      </c>
      <c r="F10122" s="1" t="s">
        <v>14</v>
      </c>
      <c r="G10122" s="1">
        <v>304</v>
      </c>
      <c r="H10122" s="1" t="s">
        <v>509</v>
      </c>
      <c r="I10122" s="1">
        <v>9999</v>
      </c>
      <c r="J10122" s="1">
        <v>9999</v>
      </c>
      <c r="K10122" s="1" t="s">
        <v>331</v>
      </c>
      <c r="Q10122" s="2" t="s">
        <v>37</v>
      </c>
      <c r="R10122" s="1" t="s">
        <v>508</v>
      </c>
      <c r="S10122" s="1" t="str">
        <f t="shared" si="323"/>
        <v>JCC|BP|CDO|304|CS|CPEM|</v>
      </c>
      <c r="T10122" s="2" t="str">
        <f t="shared" si="324"/>
        <v>OK</v>
      </c>
    </row>
    <row r="10123" spans="1:20" x14ac:dyDescent="0.25">
      <c r="A10123" s="1">
        <v>302999999</v>
      </c>
      <c r="B10123" s="1" t="str">
        <f>VLOOKUP(A10123,[1]Maestra!A$1:C$746,2,0)</f>
        <v>ACTAEXGE8</v>
      </c>
      <c r="C10123" s="1" t="str">
        <f>VLOOKUP(A10123,[1]Maestra!A$1:C$746,3,0)</f>
        <v>TC American Express Generico</v>
      </c>
      <c r="D10123" s="1" t="s">
        <v>30</v>
      </c>
      <c r="E10123" s="1" t="s">
        <v>31</v>
      </c>
      <c r="F10123" s="1" t="s">
        <v>14</v>
      </c>
      <c r="G10123" s="1">
        <v>304</v>
      </c>
      <c r="H10123" s="1" t="s">
        <v>510</v>
      </c>
      <c r="I10123" s="1">
        <v>9999</v>
      </c>
      <c r="J10123" s="1">
        <v>9999</v>
      </c>
      <c r="K10123" s="1" t="s">
        <v>327</v>
      </c>
      <c r="Q10123" s="2" t="s">
        <v>37</v>
      </c>
      <c r="R10123" s="1" t="s">
        <v>508</v>
      </c>
      <c r="S10123" s="1" t="str">
        <f t="shared" si="323"/>
        <v>JCC|BP|CDO|304|JU|CCOR|</v>
      </c>
      <c r="T10123" s="2" t="str">
        <f t="shared" si="324"/>
        <v>OK</v>
      </c>
    </row>
    <row r="10124" spans="1:20" x14ac:dyDescent="0.25">
      <c r="A10124" s="1">
        <v>302999999</v>
      </c>
      <c r="B10124" s="1" t="str">
        <f>VLOOKUP(A10124,[1]Maestra!A$1:C$746,2,0)</f>
        <v>ACTAEXGE8</v>
      </c>
      <c r="C10124" s="1" t="str">
        <f>VLOOKUP(A10124,[1]Maestra!A$1:C$746,3,0)</f>
        <v>TC American Express Generico</v>
      </c>
      <c r="D10124" s="1" t="s">
        <v>30</v>
      </c>
      <c r="E10124" s="1" t="s">
        <v>31</v>
      </c>
      <c r="F10124" s="1" t="s">
        <v>14</v>
      </c>
      <c r="G10124" s="1">
        <v>304</v>
      </c>
      <c r="H10124" s="1" t="s">
        <v>510</v>
      </c>
      <c r="I10124" s="1">
        <v>9999</v>
      </c>
      <c r="J10124" s="1">
        <v>9999</v>
      </c>
      <c r="K10124" s="1" t="s">
        <v>323</v>
      </c>
      <c r="Q10124" s="2" t="s">
        <v>37</v>
      </c>
      <c r="R10124" s="1" t="s">
        <v>508</v>
      </c>
      <c r="S10124" s="1" t="str">
        <f t="shared" si="323"/>
        <v>JCC|BP|CDO|304|JU|CESP|</v>
      </c>
      <c r="T10124" s="2" t="str">
        <f t="shared" si="324"/>
        <v>OK</v>
      </c>
    </row>
    <row r="10125" spans="1:20" x14ac:dyDescent="0.25">
      <c r="A10125" s="1">
        <v>302999999</v>
      </c>
      <c r="B10125" s="1" t="str">
        <f>VLOOKUP(A10125,[1]Maestra!A$1:C$746,2,0)</f>
        <v>ACTAEXGE8</v>
      </c>
      <c r="C10125" s="1" t="str">
        <f>VLOOKUP(A10125,[1]Maestra!A$1:C$746,3,0)</f>
        <v>TC American Express Generico</v>
      </c>
      <c r="D10125" s="1" t="s">
        <v>30</v>
      </c>
      <c r="E10125" s="1" t="s">
        <v>31</v>
      </c>
      <c r="F10125" s="1" t="s">
        <v>14</v>
      </c>
      <c r="G10125" s="1">
        <v>304</v>
      </c>
      <c r="H10125" s="1" t="s">
        <v>510</v>
      </c>
      <c r="I10125" s="1">
        <v>9999</v>
      </c>
      <c r="J10125" s="1">
        <v>9999</v>
      </c>
      <c r="K10125" s="1" t="s">
        <v>328</v>
      </c>
      <c r="Q10125" s="2" t="s">
        <v>37</v>
      </c>
      <c r="R10125" s="1" t="s">
        <v>508</v>
      </c>
      <c r="S10125" s="1" t="str">
        <f t="shared" si="323"/>
        <v>JCC|BP|CDO|304|JU|CGEM|</v>
      </c>
      <c r="T10125" s="2" t="str">
        <f t="shared" si="324"/>
        <v>OK</v>
      </c>
    </row>
    <row r="10126" spans="1:20" x14ac:dyDescent="0.25">
      <c r="A10126" s="1">
        <v>302999999</v>
      </c>
      <c r="B10126" s="1" t="str">
        <f>VLOOKUP(A10126,[1]Maestra!A$1:C$746,2,0)</f>
        <v>ACTAEXGE8</v>
      </c>
      <c r="C10126" s="1" t="str">
        <f>VLOOKUP(A10126,[1]Maestra!A$1:C$746,3,0)</f>
        <v>TC American Express Generico</v>
      </c>
      <c r="D10126" s="1" t="s">
        <v>30</v>
      </c>
      <c r="E10126" s="1" t="s">
        <v>31</v>
      </c>
      <c r="F10126" s="1" t="s">
        <v>14</v>
      </c>
      <c r="G10126" s="1">
        <v>304</v>
      </c>
      <c r="H10126" s="1" t="s">
        <v>510</v>
      </c>
      <c r="I10126" s="1">
        <v>9999</v>
      </c>
      <c r="J10126" s="1">
        <v>9999</v>
      </c>
      <c r="K10126" s="1" t="s">
        <v>325</v>
      </c>
      <c r="Q10126" s="2" t="s">
        <v>37</v>
      </c>
      <c r="R10126" s="1" t="s">
        <v>508</v>
      </c>
      <c r="S10126" s="1" t="str">
        <f t="shared" si="323"/>
        <v>JCC|BP|CDO|304|JU|CMED|</v>
      </c>
      <c r="T10126" s="2" t="str">
        <f t="shared" si="324"/>
        <v>OK</v>
      </c>
    </row>
    <row r="10127" spans="1:20" x14ac:dyDescent="0.25">
      <c r="A10127" s="1">
        <v>302999999</v>
      </c>
      <c r="B10127" s="1" t="str">
        <f>VLOOKUP(A10127,[1]Maestra!A$1:C$746,2,0)</f>
        <v>ACTAEXGE8</v>
      </c>
      <c r="C10127" s="1" t="str">
        <f>VLOOKUP(A10127,[1]Maestra!A$1:C$746,3,0)</f>
        <v>TC American Express Generico</v>
      </c>
      <c r="D10127" s="1" t="s">
        <v>30</v>
      </c>
      <c r="E10127" s="1" t="s">
        <v>31</v>
      </c>
      <c r="F10127" s="1" t="s">
        <v>14</v>
      </c>
      <c r="G10127" s="1">
        <v>304</v>
      </c>
      <c r="H10127" s="1" t="s">
        <v>510</v>
      </c>
      <c r="I10127" s="1">
        <v>9999</v>
      </c>
      <c r="J10127" s="1">
        <v>9999</v>
      </c>
      <c r="K10127" s="1" t="s">
        <v>330</v>
      </c>
      <c r="Q10127" s="2" t="s">
        <v>37</v>
      </c>
      <c r="R10127" s="1" t="s">
        <v>508</v>
      </c>
      <c r="S10127" s="1" t="str">
        <f t="shared" si="323"/>
        <v>JCC|BP|CDO|304|JU|CMIE|</v>
      </c>
      <c r="T10127" s="2" t="str">
        <f t="shared" si="324"/>
        <v>OK</v>
      </c>
    </row>
    <row r="10128" spans="1:20" x14ac:dyDescent="0.25">
      <c r="A10128" s="1">
        <v>302999999</v>
      </c>
      <c r="B10128" s="1" t="str">
        <f>VLOOKUP(A10128,[1]Maestra!A$1:C$746,2,0)</f>
        <v>ACTAEXGE8</v>
      </c>
      <c r="C10128" s="1" t="str">
        <f>VLOOKUP(A10128,[1]Maestra!A$1:C$746,3,0)</f>
        <v>TC American Express Generico</v>
      </c>
      <c r="D10128" s="1" t="s">
        <v>30</v>
      </c>
      <c r="E10128" s="1" t="s">
        <v>31</v>
      </c>
      <c r="F10128" s="1" t="s">
        <v>14</v>
      </c>
      <c r="G10128" s="1">
        <v>304</v>
      </c>
      <c r="H10128" s="1" t="s">
        <v>510</v>
      </c>
      <c r="I10128" s="1">
        <v>9999</v>
      </c>
      <c r="J10128" s="1">
        <v>9999</v>
      </c>
      <c r="K10128" s="1" t="s">
        <v>331</v>
      </c>
      <c r="Q10128" s="2" t="s">
        <v>37</v>
      </c>
      <c r="R10128" s="1" t="s">
        <v>508</v>
      </c>
      <c r="S10128" s="1" t="str">
        <f t="shared" si="323"/>
        <v>JCC|BP|CDO|304|JU|CPEM|</v>
      </c>
      <c r="T10128" s="2" t="str">
        <f t="shared" si="324"/>
        <v>OK</v>
      </c>
    </row>
    <row r="10129" spans="1:20" x14ac:dyDescent="0.25">
      <c r="A10129" s="1">
        <v>302999999</v>
      </c>
      <c r="B10129" s="1" t="str">
        <f>VLOOKUP(A10129,[1]Maestra!A$1:C$746,2,0)</f>
        <v>ACTAEXGE8</v>
      </c>
      <c r="C10129" s="1" t="str">
        <f>VLOOKUP(A10129,[1]Maestra!A$1:C$746,3,0)</f>
        <v>TC American Express Generico</v>
      </c>
      <c r="D10129" s="1" t="s">
        <v>30</v>
      </c>
      <c r="E10129" s="1" t="s">
        <v>31</v>
      </c>
      <c r="F10129" s="1" t="s">
        <v>14</v>
      </c>
      <c r="G10129" s="1">
        <v>304</v>
      </c>
      <c r="H10129" s="1" t="s">
        <v>511</v>
      </c>
      <c r="I10129" s="1">
        <v>9999</v>
      </c>
      <c r="J10129" s="1">
        <v>9999</v>
      </c>
      <c r="K10129" s="1" t="s">
        <v>327</v>
      </c>
      <c r="Q10129" s="2" t="s">
        <v>37</v>
      </c>
      <c r="R10129" s="1" t="s">
        <v>508</v>
      </c>
      <c r="S10129" s="1" t="str">
        <f t="shared" si="323"/>
        <v>JCC|BP|CDO|304|PJ|CCOR|</v>
      </c>
      <c r="T10129" s="2" t="str">
        <f t="shared" si="324"/>
        <v>OK</v>
      </c>
    </row>
    <row r="10130" spans="1:20" x14ac:dyDescent="0.25">
      <c r="A10130" s="1">
        <v>302999999</v>
      </c>
      <c r="B10130" s="1" t="str">
        <f>VLOOKUP(A10130,[1]Maestra!A$1:C$746,2,0)</f>
        <v>ACTAEXGE8</v>
      </c>
      <c r="C10130" s="1" t="str">
        <f>VLOOKUP(A10130,[1]Maestra!A$1:C$746,3,0)</f>
        <v>TC American Express Generico</v>
      </c>
      <c r="D10130" s="1" t="s">
        <v>30</v>
      </c>
      <c r="E10130" s="1" t="s">
        <v>31</v>
      </c>
      <c r="F10130" s="1" t="s">
        <v>14</v>
      </c>
      <c r="G10130" s="1">
        <v>304</v>
      </c>
      <c r="H10130" s="1" t="s">
        <v>511</v>
      </c>
      <c r="I10130" s="1">
        <v>9999</v>
      </c>
      <c r="J10130" s="1">
        <v>9999</v>
      </c>
      <c r="K10130" s="1" t="s">
        <v>323</v>
      </c>
      <c r="Q10130" s="2" t="s">
        <v>37</v>
      </c>
      <c r="R10130" s="1" t="s">
        <v>508</v>
      </c>
      <c r="S10130" s="1" t="str">
        <f t="shared" si="323"/>
        <v>JCC|BP|CDO|304|PJ|CESP|</v>
      </c>
      <c r="T10130" s="2" t="str">
        <f t="shared" si="324"/>
        <v>OK</v>
      </c>
    </row>
    <row r="10131" spans="1:20" x14ac:dyDescent="0.25">
      <c r="A10131" s="1">
        <v>302999999</v>
      </c>
      <c r="B10131" s="1" t="str">
        <f>VLOOKUP(A10131,[1]Maestra!A$1:C$746,2,0)</f>
        <v>ACTAEXGE8</v>
      </c>
      <c r="C10131" s="1" t="str">
        <f>VLOOKUP(A10131,[1]Maestra!A$1:C$746,3,0)</f>
        <v>TC American Express Generico</v>
      </c>
      <c r="D10131" s="1" t="s">
        <v>30</v>
      </c>
      <c r="E10131" s="1" t="s">
        <v>31</v>
      </c>
      <c r="F10131" s="1" t="s">
        <v>14</v>
      </c>
      <c r="G10131" s="1">
        <v>304</v>
      </c>
      <c r="H10131" s="1" t="s">
        <v>511</v>
      </c>
      <c r="I10131" s="1">
        <v>9999</v>
      </c>
      <c r="J10131" s="1">
        <v>9999</v>
      </c>
      <c r="K10131" s="1" t="s">
        <v>328</v>
      </c>
      <c r="Q10131" s="2" t="s">
        <v>37</v>
      </c>
      <c r="R10131" s="1" t="s">
        <v>508</v>
      </c>
      <c r="S10131" s="1" t="str">
        <f t="shared" si="323"/>
        <v>JCC|BP|CDO|304|PJ|CGEM|</v>
      </c>
      <c r="T10131" s="2" t="str">
        <f t="shared" si="324"/>
        <v>OK</v>
      </c>
    </row>
    <row r="10132" spans="1:20" x14ac:dyDescent="0.25">
      <c r="A10132" s="1">
        <v>302999999</v>
      </c>
      <c r="B10132" s="1" t="str">
        <f>VLOOKUP(A10132,[1]Maestra!A$1:C$746,2,0)</f>
        <v>ACTAEXGE8</v>
      </c>
      <c r="C10132" s="1" t="str">
        <f>VLOOKUP(A10132,[1]Maestra!A$1:C$746,3,0)</f>
        <v>TC American Express Generico</v>
      </c>
      <c r="D10132" s="1" t="s">
        <v>30</v>
      </c>
      <c r="E10132" s="1" t="s">
        <v>31</v>
      </c>
      <c r="F10132" s="1" t="s">
        <v>14</v>
      </c>
      <c r="G10132" s="1">
        <v>304</v>
      </c>
      <c r="H10132" s="1" t="s">
        <v>511</v>
      </c>
      <c r="I10132" s="1">
        <v>9999</v>
      </c>
      <c r="J10132" s="1">
        <v>9999</v>
      </c>
      <c r="K10132" s="1" t="s">
        <v>325</v>
      </c>
      <c r="Q10132" s="2" t="s">
        <v>37</v>
      </c>
      <c r="R10132" s="1" t="s">
        <v>508</v>
      </c>
      <c r="S10132" s="1" t="str">
        <f t="shared" si="323"/>
        <v>JCC|BP|CDO|304|PJ|CMED|</v>
      </c>
      <c r="T10132" s="2" t="str">
        <f t="shared" si="324"/>
        <v>OK</v>
      </c>
    </row>
    <row r="10133" spans="1:20" x14ac:dyDescent="0.25">
      <c r="A10133" s="1">
        <v>302999999</v>
      </c>
      <c r="B10133" s="1" t="str">
        <f>VLOOKUP(A10133,[1]Maestra!A$1:C$746,2,0)</f>
        <v>ACTAEXGE8</v>
      </c>
      <c r="C10133" s="1" t="str">
        <f>VLOOKUP(A10133,[1]Maestra!A$1:C$746,3,0)</f>
        <v>TC American Express Generico</v>
      </c>
      <c r="D10133" s="1" t="s">
        <v>30</v>
      </c>
      <c r="E10133" s="1" t="s">
        <v>31</v>
      </c>
      <c r="F10133" s="1" t="s">
        <v>14</v>
      </c>
      <c r="G10133" s="1">
        <v>304</v>
      </c>
      <c r="H10133" s="1" t="s">
        <v>511</v>
      </c>
      <c r="I10133" s="1">
        <v>9999</v>
      </c>
      <c r="J10133" s="1">
        <v>9999</v>
      </c>
      <c r="K10133" s="1" t="s">
        <v>330</v>
      </c>
      <c r="Q10133" s="2" t="s">
        <v>37</v>
      </c>
      <c r="R10133" s="1" t="s">
        <v>508</v>
      </c>
      <c r="S10133" s="1" t="str">
        <f t="shared" si="323"/>
        <v>JCC|BP|CDO|304|PJ|CMIE|</v>
      </c>
      <c r="T10133" s="2" t="str">
        <f t="shared" si="324"/>
        <v>OK</v>
      </c>
    </row>
    <row r="10134" spans="1:20" x14ac:dyDescent="0.25">
      <c r="A10134" s="1">
        <v>302999999</v>
      </c>
      <c r="B10134" s="1" t="str">
        <f>VLOOKUP(A10134,[1]Maestra!A$1:C$746,2,0)</f>
        <v>ACTAEXGE8</v>
      </c>
      <c r="C10134" s="1" t="str">
        <f>VLOOKUP(A10134,[1]Maestra!A$1:C$746,3,0)</f>
        <v>TC American Express Generico</v>
      </c>
      <c r="D10134" s="1" t="s">
        <v>30</v>
      </c>
      <c r="E10134" s="1" t="s">
        <v>31</v>
      </c>
      <c r="F10134" s="1" t="s">
        <v>14</v>
      </c>
      <c r="G10134" s="1">
        <v>304</v>
      </c>
      <c r="H10134" s="1" t="s">
        <v>511</v>
      </c>
      <c r="I10134" s="1">
        <v>9999</v>
      </c>
      <c r="J10134" s="1">
        <v>9999</v>
      </c>
      <c r="K10134" s="1" t="s">
        <v>331</v>
      </c>
      <c r="Q10134" s="2" t="s">
        <v>37</v>
      </c>
      <c r="R10134" s="1" t="s">
        <v>508</v>
      </c>
      <c r="S10134" s="1" t="str">
        <f t="shared" si="323"/>
        <v>JCC|BP|CDO|304|PJ|CPEM|</v>
      </c>
      <c r="T10134" s="2" t="str">
        <f t="shared" si="324"/>
        <v>OK</v>
      </c>
    </row>
    <row r="10135" spans="1:20" x14ac:dyDescent="0.25">
      <c r="A10135" s="1">
        <v>303999999</v>
      </c>
      <c r="B10135" s="1" t="str">
        <f>VLOOKUP(A10135,[1]Maestra!A$1:C$746,2,0)</f>
        <v>ACTCMAGE8</v>
      </c>
      <c r="C10135" s="1" t="str">
        <f>VLOOKUP(A10135,[1]Maestra!A$1:C$746,3,0)</f>
        <v>TC Mastercard Generico</v>
      </c>
      <c r="D10135" s="1" t="s">
        <v>30</v>
      </c>
      <c r="E10135" s="1" t="s">
        <v>31</v>
      </c>
      <c r="F10135" s="1" t="s">
        <v>14</v>
      </c>
      <c r="G10135" s="1">
        <v>305</v>
      </c>
      <c r="H10135" s="1" t="s">
        <v>507</v>
      </c>
      <c r="I10135" s="1">
        <v>9999</v>
      </c>
      <c r="J10135" s="1">
        <v>9999</v>
      </c>
      <c r="K10135" s="1" t="s">
        <v>324</v>
      </c>
      <c r="Q10135" s="2" t="s">
        <v>37</v>
      </c>
      <c r="R10135" s="1" t="s">
        <v>508</v>
      </c>
      <c r="S10135" s="1" t="str">
        <f t="shared" si="323"/>
        <v>JCC|BP|CDO|305|CA|CCRV|</v>
      </c>
      <c r="T10135" s="2" t="str">
        <f t="shared" si="324"/>
        <v>OK</v>
      </c>
    </row>
    <row r="10136" spans="1:20" x14ac:dyDescent="0.25">
      <c r="A10136" s="1">
        <v>303999999</v>
      </c>
      <c r="B10136" s="1" t="str">
        <f>VLOOKUP(A10136,[1]Maestra!A$1:C$746,2,0)</f>
        <v>ACTCMAGE8</v>
      </c>
      <c r="C10136" s="1" t="str">
        <f>VLOOKUP(A10136,[1]Maestra!A$1:C$746,3,0)</f>
        <v>TC Mastercard Generico</v>
      </c>
      <c r="D10136" s="1" t="s">
        <v>30</v>
      </c>
      <c r="E10136" s="1" t="s">
        <v>31</v>
      </c>
      <c r="F10136" s="1" t="s">
        <v>14</v>
      </c>
      <c r="G10136" s="1">
        <v>305</v>
      </c>
      <c r="H10136" s="1" t="s">
        <v>507</v>
      </c>
      <c r="I10136" s="1">
        <v>9999</v>
      </c>
      <c r="J10136" s="1">
        <v>9999</v>
      </c>
      <c r="K10136" s="1" t="s">
        <v>325</v>
      </c>
      <c r="Q10136" s="2" t="s">
        <v>37</v>
      </c>
      <c r="R10136" s="1" t="s">
        <v>508</v>
      </c>
      <c r="S10136" s="1" t="str">
        <f t="shared" si="323"/>
        <v>JCC|BP|CDO|305|CA|CMED|</v>
      </c>
      <c r="T10136" s="2" t="str">
        <f t="shared" si="324"/>
        <v>OK</v>
      </c>
    </row>
    <row r="10137" spans="1:20" x14ac:dyDescent="0.25">
      <c r="A10137" s="1">
        <v>303999999</v>
      </c>
      <c r="B10137" s="1" t="str">
        <f>VLOOKUP(A10137,[1]Maestra!A$1:C$746,2,0)</f>
        <v>ACTCMAGE8</v>
      </c>
      <c r="C10137" s="1" t="str">
        <f>VLOOKUP(A10137,[1]Maestra!A$1:C$746,3,0)</f>
        <v>TC Mastercard Generico</v>
      </c>
      <c r="D10137" s="1" t="s">
        <v>30</v>
      </c>
      <c r="E10137" s="1" t="s">
        <v>31</v>
      </c>
      <c r="F10137" s="1" t="s">
        <v>14</v>
      </c>
      <c r="G10137" s="1">
        <v>305</v>
      </c>
      <c r="H10137" s="1" t="s">
        <v>509</v>
      </c>
      <c r="I10137" s="1">
        <v>9999</v>
      </c>
      <c r="J10137" s="1">
        <v>9999</v>
      </c>
      <c r="K10137" s="1" t="s">
        <v>324</v>
      </c>
      <c r="Q10137" s="2" t="s">
        <v>37</v>
      </c>
      <c r="R10137" s="1" t="s">
        <v>508</v>
      </c>
      <c r="S10137" s="1" t="str">
        <f t="shared" si="323"/>
        <v>JCC|BP|CDO|305|CS|CCRV|</v>
      </c>
      <c r="T10137" s="2" t="str">
        <f t="shared" si="324"/>
        <v>OK</v>
      </c>
    </row>
    <row r="10138" spans="1:20" x14ac:dyDescent="0.25">
      <c r="A10138" s="1">
        <v>303999999</v>
      </c>
      <c r="B10138" s="1" t="str">
        <f>VLOOKUP(A10138,[1]Maestra!A$1:C$746,2,0)</f>
        <v>ACTCMAGE8</v>
      </c>
      <c r="C10138" s="1" t="str">
        <f>VLOOKUP(A10138,[1]Maestra!A$1:C$746,3,0)</f>
        <v>TC Mastercard Generico</v>
      </c>
      <c r="D10138" s="1" t="s">
        <v>30</v>
      </c>
      <c r="E10138" s="1" t="s">
        <v>31</v>
      </c>
      <c r="F10138" s="1" t="s">
        <v>14</v>
      </c>
      <c r="G10138" s="1">
        <v>305</v>
      </c>
      <c r="H10138" s="1" t="s">
        <v>509</v>
      </c>
      <c r="I10138" s="1">
        <v>9999</v>
      </c>
      <c r="J10138" s="1">
        <v>9999</v>
      </c>
      <c r="K10138" s="1" t="s">
        <v>325</v>
      </c>
      <c r="Q10138" s="2" t="s">
        <v>37</v>
      </c>
      <c r="R10138" s="1" t="s">
        <v>508</v>
      </c>
      <c r="S10138" s="1" t="str">
        <f t="shared" si="323"/>
        <v>JCC|BP|CDO|305|CS|CMED|</v>
      </c>
      <c r="T10138" s="2" t="str">
        <f t="shared" si="324"/>
        <v>OK</v>
      </c>
    </row>
    <row r="10139" spans="1:20" x14ac:dyDescent="0.25">
      <c r="A10139" s="1">
        <v>303999999</v>
      </c>
      <c r="B10139" s="1" t="str">
        <f>VLOOKUP(A10139,[1]Maestra!A$1:C$746,2,0)</f>
        <v>ACTCMAGE8</v>
      </c>
      <c r="C10139" s="1" t="str">
        <f>VLOOKUP(A10139,[1]Maestra!A$1:C$746,3,0)</f>
        <v>TC Mastercard Generico</v>
      </c>
      <c r="D10139" s="1" t="s">
        <v>30</v>
      </c>
      <c r="E10139" s="1" t="s">
        <v>31</v>
      </c>
      <c r="F10139" s="1" t="s">
        <v>14</v>
      </c>
      <c r="G10139" s="1">
        <v>305</v>
      </c>
      <c r="H10139" s="1" t="s">
        <v>510</v>
      </c>
      <c r="I10139" s="1">
        <v>9999</v>
      </c>
      <c r="J10139" s="1">
        <v>9999</v>
      </c>
      <c r="K10139" s="1" t="s">
        <v>324</v>
      </c>
      <c r="Q10139" s="2" t="s">
        <v>37</v>
      </c>
      <c r="R10139" s="1" t="s">
        <v>508</v>
      </c>
      <c r="S10139" s="1" t="str">
        <f t="shared" si="323"/>
        <v>JCC|BP|CDO|305|JU|CCRV|</v>
      </c>
      <c r="T10139" s="2" t="str">
        <f t="shared" si="324"/>
        <v>OK</v>
      </c>
    </row>
    <row r="10140" spans="1:20" x14ac:dyDescent="0.25">
      <c r="A10140" s="1">
        <v>303999999</v>
      </c>
      <c r="B10140" s="1" t="str">
        <f>VLOOKUP(A10140,[1]Maestra!A$1:C$746,2,0)</f>
        <v>ACTCMAGE8</v>
      </c>
      <c r="C10140" s="1" t="str">
        <f>VLOOKUP(A10140,[1]Maestra!A$1:C$746,3,0)</f>
        <v>TC Mastercard Generico</v>
      </c>
      <c r="D10140" s="1" t="s">
        <v>30</v>
      </c>
      <c r="E10140" s="1" t="s">
        <v>31</v>
      </c>
      <c r="F10140" s="1" t="s">
        <v>14</v>
      </c>
      <c r="G10140" s="1">
        <v>305</v>
      </c>
      <c r="H10140" s="1" t="s">
        <v>510</v>
      </c>
      <c r="I10140" s="1">
        <v>9999</v>
      </c>
      <c r="J10140" s="1">
        <v>9999</v>
      </c>
      <c r="K10140" s="1" t="s">
        <v>325</v>
      </c>
      <c r="Q10140" s="2" t="s">
        <v>37</v>
      </c>
      <c r="R10140" s="1" t="s">
        <v>508</v>
      </c>
      <c r="S10140" s="1" t="str">
        <f t="shared" si="323"/>
        <v>JCC|BP|CDO|305|JU|CMED|</v>
      </c>
      <c r="T10140" s="2" t="str">
        <f t="shared" si="324"/>
        <v>OK</v>
      </c>
    </row>
    <row r="10141" spans="1:20" x14ac:dyDescent="0.25">
      <c r="A10141" s="1">
        <v>303999999</v>
      </c>
      <c r="B10141" s="1" t="str">
        <f>VLOOKUP(A10141,[1]Maestra!A$1:C$746,2,0)</f>
        <v>ACTCMAGE8</v>
      </c>
      <c r="C10141" s="1" t="str">
        <f>VLOOKUP(A10141,[1]Maestra!A$1:C$746,3,0)</f>
        <v>TC Mastercard Generico</v>
      </c>
      <c r="D10141" s="1" t="s">
        <v>30</v>
      </c>
      <c r="E10141" s="1" t="s">
        <v>31</v>
      </c>
      <c r="F10141" s="1" t="s">
        <v>14</v>
      </c>
      <c r="G10141" s="1">
        <v>305</v>
      </c>
      <c r="H10141" s="1" t="s">
        <v>511</v>
      </c>
      <c r="I10141" s="1">
        <v>9999</v>
      </c>
      <c r="J10141" s="1">
        <v>9999</v>
      </c>
      <c r="K10141" s="1" t="s">
        <v>324</v>
      </c>
      <c r="Q10141" s="2" t="s">
        <v>37</v>
      </c>
      <c r="R10141" s="1" t="s">
        <v>508</v>
      </c>
      <c r="S10141" s="1" t="str">
        <f t="shared" si="323"/>
        <v>JCC|BP|CDO|305|PJ|CCRV|</v>
      </c>
      <c r="T10141" s="2" t="str">
        <f t="shared" si="324"/>
        <v>OK</v>
      </c>
    </row>
    <row r="10142" spans="1:20" x14ac:dyDescent="0.25">
      <c r="A10142" s="1">
        <v>303999999</v>
      </c>
      <c r="B10142" s="1" t="str">
        <f>VLOOKUP(A10142,[1]Maestra!A$1:C$746,2,0)</f>
        <v>ACTCMAGE8</v>
      </c>
      <c r="C10142" s="1" t="str">
        <f>VLOOKUP(A10142,[1]Maestra!A$1:C$746,3,0)</f>
        <v>TC Mastercard Generico</v>
      </c>
      <c r="D10142" s="1" t="s">
        <v>30</v>
      </c>
      <c r="E10142" s="1" t="s">
        <v>31</v>
      </c>
      <c r="F10142" s="1" t="s">
        <v>14</v>
      </c>
      <c r="G10142" s="1">
        <v>305</v>
      </c>
      <c r="H10142" s="1" t="s">
        <v>511</v>
      </c>
      <c r="I10142" s="1">
        <v>9999</v>
      </c>
      <c r="J10142" s="1">
        <v>9999</v>
      </c>
      <c r="K10142" s="1" t="s">
        <v>325</v>
      </c>
      <c r="Q10142" s="2" t="s">
        <v>37</v>
      </c>
      <c r="R10142" s="1" t="s">
        <v>508</v>
      </c>
      <c r="S10142" s="1" t="str">
        <f t="shared" si="323"/>
        <v>JCC|BP|CDO|305|PJ|CMED|</v>
      </c>
      <c r="T10142" s="2" t="str">
        <f t="shared" si="324"/>
        <v>OK</v>
      </c>
    </row>
    <row r="10143" spans="1:20" x14ac:dyDescent="0.25">
      <c r="A10143" s="1">
        <v>303999999</v>
      </c>
      <c r="B10143" s="1" t="str">
        <f>VLOOKUP(A10143,[1]Maestra!A$1:C$746,2,0)</f>
        <v>ACTCMAGE8</v>
      </c>
      <c r="C10143" s="1" t="str">
        <f>VLOOKUP(A10143,[1]Maestra!A$1:C$746,3,0)</f>
        <v>TC Mastercard Generico</v>
      </c>
      <c r="D10143" s="1" t="s">
        <v>30</v>
      </c>
      <c r="E10143" s="1" t="s">
        <v>31</v>
      </c>
      <c r="F10143" s="1" t="s">
        <v>14</v>
      </c>
      <c r="G10143" s="1">
        <v>306</v>
      </c>
      <c r="H10143" s="1" t="s">
        <v>507</v>
      </c>
      <c r="I10143" s="1">
        <v>9999</v>
      </c>
      <c r="J10143" s="1">
        <v>9999</v>
      </c>
      <c r="K10143" s="1" t="s">
        <v>327</v>
      </c>
      <c r="Q10143" s="2" t="s">
        <v>37</v>
      </c>
      <c r="R10143" s="1" t="s">
        <v>508</v>
      </c>
      <c r="S10143" s="1" t="str">
        <f t="shared" si="323"/>
        <v>JCC|BP|CDO|306|CA|CCOR|</v>
      </c>
      <c r="T10143" s="2" t="str">
        <f t="shared" si="324"/>
        <v>OK</v>
      </c>
    </row>
    <row r="10144" spans="1:20" x14ac:dyDescent="0.25">
      <c r="A10144" s="1">
        <v>303999999</v>
      </c>
      <c r="B10144" s="1" t="str">
        <f>VLOOKUP(A10144,[1]Maestra!A$1:C$746,2,0)</f>
        <v>ACTCMAGE8</v>
      </c>
      <c r="C10144" s="1" t="str">
        <f>VLOOKUP(A10144,[1]Maestra!A$1:C$746,3,0)</f>
        <v>TC Mastercard Generico</v>
      </c>
      <c r="D10144" s="1" t="s">
        <v>30</v>
      </c>
      <c r="E10144" s="1" t="s">
        <v>31</v>
      </c>
      <c r="F10144" s="1" t="s">
        <v>14</v>
      </c>
      <c r="G10144" s="1">
        <v>306</v>
      </c>
      <c r="H10144" s="1" t="s">
        <v>507</v>
      </c>
      <c r="I10144" s="1">
        <v>9999</v>
      </c>
      <c r="J10144" s="1">
        <v>9999</v>
      </c>
      <c r="K10144" s="1" t="s">
        <v>323</v>
      </c>
      <c r="Q10144" s="2" t="s">
        <v>37</v>
      </c>
      <c r="R10144" s="1" t="s">
        <v>508</v>
      </c>
      <c r="S10144" s="1" t="str">
        <f t="shared" si="323"/>
        <v>JCC|BP|CDO|306|CA|CESP|</v>
      </c>
      <c r="T10144" s="2" t="str">
        <f t="shared" si="324"/>
        <v>OK</v>
      </c>
    </row>
    <row r="10145" spans="1:20" x14ac:dyDescent="0.25">
      <c r="A10145" s="1">
        <v>303999999</v>
      </c>
      <c r="B10145" s="1" t="str">
        <f>VLOOKUP(A10145,[1]Maestra!A$1:C$746,2,0)</f>
        <v>ACTCMAGE8</v>
      </c>
      <c r="C10145" s="1" t="str">
        <f>VLOOKUP(A10145,[1]Maestra!A$1:C$746,3,0)</f>
        <v>TC Mastercard Generico</v>
      </c>
      <c r="D10145" s="1" t="s">
        <v>30</v>
      </c>
      <c r="E10145" s="1" t="s">
        <v>31</v>
      </c>
      <c r="F10145" s="1" t="s">
        <v>14</v>
      </c>
      <c r="G10145" s="1">
        <v>306</v>
      </c>
      <c r="H10145" s="1" t="s">
        <v>507</v>
      </c>
      <c r="I10145" s="1">
        <v>9999</v>
      </c>
      <c r="J10145" s="1">
        <v>9999</v>
      </c>
      <c r="K10145" s="1" t="s">
        <v>328</v>
      </c>
      <c r="Q10145" s="2" t="s">
        <v>37</v>
      </c>
      <c r="R10145" s="1" t="s">
        <v>508</v>
      </c>
      <c r="S10145" s="1" t="str">
        <f t="shared" si="323"/>
        <v>JCC|BP|CDO|306|CA|CGEM|</v>
      </c>
      <c r="T10145" s="2" t="str">
        <f t="shared" si="324"/>
        <v>OK</v>
      </c>
    </row>
    <row r="10146" spans="1:20" x14ac:dyDescent="0.25">
      <c r="A10146" s="1">
        <v>303999999</v>
      </c>
      <c r="B10146" s="1" t="str">
        <f>VLOOKUP(A10146,[1]Maestra!A$1:C$746,2,0)</f>
        <v>ACTCMAGE8</v>
      </c>
      <c r="C10146" s="1" t="str">
        <f>VLOOKUP(A10146,[1]Maestra!A$1:C$746,3,0)</f>
        <v>TC Mastercard Generico</v>
      </c>
      <c r="D10146" s="1" t="s">
        <v>30</v>
      </c>
      <c r="E10146" s="1" t="s">
        <v>31</v>
      </c>
      <c r="F10146" s="1" t="s">
        <v>14</v>
      </c>
      <c r="G10146" s="1">
        <v>306</v>
      </c>
      <c r="H10146" s="1" t="s">
        <v>507</v>
      </c>
      <c r="I10146" s="1">
        <v>9999</v>
      </c>
      <c r="J10146" s="1">
        <v>9999</v>
      </c>
      <c r="K10146" s="1" t="s">
        <v>329</v>
      </c>
      <c r="Q10146" s="2" t="s">
        <v>37</v>
      </c>
      <c r="R10146" s="1" t="s">
        <v>508</v>
      </c>
      <c r="S10146" s="1" t="str">
        <f t="shared" si="323"/>
        <v>JCC|BP|CDO|306|CA|CIVA|</v>
      </c>
      <c r="T10146" s="2" t="str">
        <f t="shared" si="324"/>
        <v>OK</v>
      </c>
    </row>
    <row r="10147" spans="1:20" x14ac:dyDescent="0.25">
      <c r="A10147" s="1">
        <v>303999999</v>
      </c>
      <c r="B10147" s="1" t="str">
        <f>VLOOKUP(A10147,[1]Maestra!A$1:C$746,2,0)</f>
        <v>ACTCMAGE8</v>
      </c>
      <c r="C10147" s="1" t="str">
        <f>VLOOKUP(A10147,[1]Maestra!A$1:C$746,3,0)</f>
        <v>TC Mastercard Generico</v>
      </c>
      <c r="D10147" s="1" t="s">
        <v>30</v>
      </c>
      <c r="E10147" s="1" t="s">
        <v>31</v>
      </c>
      <c r="F10147" s="1" t="s">
        <v>14</v>
      </c>
      <c r="G10147" s="1">
        <v>306</v>
      </c>
      <c r="H10147" s="1" t="s">
        <v>507</v>
      </c>
      <c r="I10147" s="1">
        <v>9999</v>
      </c>
      <c r="J10147" s="1">
        <v>9999</v>
      </c>
      <c r="K10147" s="1" t="s">
        <v>325</v>
      </c>
      <c r="Q10147" s="2" t="s">
        <v>37</v>
      </c>
      <c r="R10147" s="1" t="s">
        <v>508</v>
      </c>
      <c r="S10147" s="1" t="str">
        <f t="shared" si="323"/>
        <v>JCC|BP|CDO|306|CA|CMED|</v>
      </c>
      <c r="T10147" s="2" t="str">
        <f t="shared" si="324"/>
        <v>OK</v>
      </c>
    </row>
    <row r="10148" spans="1:20" x14ac:dyDescent="0.25">
      <c r="A10148" s="1">
        <v>303999999</v>
      </c>
      <c r="B10148" s="1" t="str">
        <f>VLOOKUP(A10148,[1]Maestra!A$1:C$746,2,0)</f>
        <v>ACTCMAGE8</v>
      </c>
      <c r="C10148" s="1" t="str">
        <f>VLOOKUP(A10148,[1]Maestra!A$1:C$746,3,0)</f>
        <v>TC Mastercard Generico</v>
      </c>
      <c r="D10148" s="1" t="s">
        <v>30</v>
      </c>
      <c r="E10148" s="1" t="s">
        <v>31</v>
      </c>
      <c r="F10148" s="1" t="s">
        <v>14</v>
      </c>
      <c r="G10148" s="1">
        <v>306</v>
      </c>
      <c r="H10148" s="1" t="s">
        <v>507</v>
      </c>
      <c r="I10148" s="1">
        <v>9999</v>
      </c>
      <c r="J10148" s="1">
        <v>9999</v>
      </c>
      <c r="K10148" s="1" t="s">
        <v>330</v>
      </c>
      <c r="Q10148" s="2" t="s">
        <v>37</v>
      </c>
      <c r="R10148" s="1" t="s">
        <v>508</v>
      </c>
      <c r="S10148" s="1" t="str">
        <f t="shared" si="323"/>
        <v>JCC|BP|CDO|306|CA|CMIE|</v>
      </c>
      <c r="T10148" s="2" t="str">
        <f t="shared" si="324"/>
        <v>OK</v>
      </c>
    </row>
    <row r="10149" spans="1:20" x14ac:dyDescent="0.25">
      <c r="A10149" s="1">
        <v>303999999</v>
      </c>
      <c r="B10149" s="1" t="str">
        <f>VLOOKUP(A10149,[1]Maestra!A$1:C$746,2,0)</f>
        <v>ACTCMAGE8</v>
      </c>
      <c r="C10149" s="1" t="str">
        <f>VLOOKUP(A10149,[1]Maestra!A$1:C$746,3,0)</f>
        <v>TC Mastercard Generico</v>
      </c>
      <c r="D10149" s="1" t="s">
        <v>30</v>
      </c>
      <c r="E10149" s="1" t="s">
        <v>31</v>
      </c>
      <c r="F10149" s="1" t="s">
        <v>14</v>
      </c>
      <c r="G10149" s="1">
        <v>306</v>
      </c>
      <c r="H10149" s="1" t="s">
        <v>507</v>
      </c>
      <c r="I10149" s="1">
        <v>9999</v>
      </c>
      <c r="J10149" s="1">
        <v>9999</v>
      </c>
      <c r="K10149" s="1" t="s">
        <v>331</v>
      </c>
      <c r="Q10149" s="2" t="s">
        <v>37</v>
      </c>
      <c r="R10149" s="1" t="s">
        <v>508</v>
      </c>
      <c r="S10149" s="1" t="str">
        <f t="shared" si="323"/>
        <v>JCC|BP|CDO|306|CA|CPEM|</v>
      </c>
      <c r="T10149" s="2" t="str">
        <f t="shared" si="324"/>
        <v>OK</v>
      </c>
    </row>
    <row r="10150" spans="1:20" x14ac:dyDescent="0.25">
      <c r="A10150" s="1">
        <v>303999999</v>
      </c>
      <c r="B10150" s="1" t="str">
        <f>VLOOKUP(A10150,[1]Maestra!A$1:C$746,2,0)</f>
        <v>ACTCMAGE8</v>
      </c>
      <c r="C10150" s="1" t="str">
        <f>VLOOKUP(A10150,[1]Maestra!A$1:C$746,3,0)</f>
        <v>TC Mastercard Generico</v>
      </c>
      <c r="D10150" s="1" t="s">
        <v>30</v>
      </c>
      <c r="E10150" s="1" t="s">
        <v>31</v>
      </c>
      <c r="F10150" s="1" t="s">
        <v>14</v>
      </c>
      <c r="G10150" s="1">
        <v>306</v>
      </c>
      <c r="H10150" s="1" t="s">
        <v>509</v>
      </c>
      <c r="I10150" s="1">
        <v>9999</v>
      </c>
      <c r="J10150" s="1">
        <v>9999</v>
      </c>
      <c r="K10150" s="1" t="s">
        <v>327</v>
      </c>
      <c r="Q10150" s="2" t="s">
        <v>37</v>
      </c>
      <c r="R10150" s="1" t="s">
        <v>508</v>
      </c>
      <c r="S10150" s="1" t="str">
        <f t="shared" si="323"/>
        <v>JCC|BP|CDO|306|CS|CCOR|</v>
      </c>
      <c r="T10150" s="2" t="str">
        <f t="shared" si="324"/>
        <v>OK</v>
      </c>
    </row>
    <row r="10151" spans="1:20" x14ac:dyDescent="0.25">
      <c r="A10151" s="1">
        <v>303999999</v>
      </c>
      <c r="B10151" s="1" t="str">
        <f>VLOOKUP(A10151,[1]Maestra!A$1:C$746,2,0)</f>
        <v>ACTCMAGE8</v>
      </c>
      <c r="C10151" s="1" t="str">
        <f>VLOOKUP(A10151,[1]Maestra!A$1:C$746,3,0)</f>
        <v>TC Mastercard Generico</v>
      </c>
      <c r="D10151" s="1" t="s">
        <v>30</v>
      </c>
      <c r="E10151" s="1" t="s">
        <v>31</v>
      </c>
      <c r="F10151" s="1" t="s">
        <v>14</v>
      </c>
      <c r="G10151" s="1">
        <v>306</v>
      </c>
      <c r="H10151" s="1" t="s">
        <v>509</v>
      </c>
      <c r="I10151" s="1">
        <v>9999</v>
      </c>
      <c r="J10151" s="1">
        <v>9999</v>
      </c>
      <c r="K10151" s="1" t="s">
        <v>323</v>
      </c>
      <c r="Q10151" s="2" t="s">
        <v>37</v>
      </c>
      <c r="R10151" s="1" t="s">
        <v>508</v>
      </c>
      <c r="S10151" s="1" t="str">
        <f t="shared" si="323"/>
        <v>JCC|BP|CDO|306|CS|CESP|</v>
      </c>
      <c r="T10151" s="2" t="str">
        <f t="shared" si="324"/>
        <v>OK</v>
      </c>
    </row>
    <row r="10152" spans="1:20" x14ac:dyDescent="0.25">
      <c r="A10152" s="1">
        <v>303999999</v>
      </c>
      <c r="B10152" s="1" t="str">
        <f>VLOOKUP(A10152,[1]Maestra!A$1:C$746,2,0)</f>
        <v>ACTCMAGE8</v>
      </c>
      <c r="C10152" s="1" t="str">
        <f>VLOOKUP(A10152,[1]Maestra!A$1:C$746,3,0)</f>
        <v>TC Mastercard Generico</v>
      </c>
      <c r="D10152" s="1" t="s">
        <v>30</v>
      </c>
      <c r="E10152" s="1" t="s">
        <v>31</v>
      </c>
      <c r="F10152" s="1" t="s">
        <v>14</v>
      </c>
      <c r="G10152" s="1">
        <v>306</v>
      </c>
      <c r="H10152" s="1" t="s">
        <v>509</v>
      </c>
      <c r="I10152" s="1">
        <v>9999</v>
      </c>
      <c r="J10152" s="1">
        <v>9999</v>
      </c>
      <c r="K10152" s="1" t="s">
        <v>328</v>
      </c>
      <c r="Q10152" s="2" t="s">
        <v>37</v>
      </c>
      <c r="R10152" s="1" t="s">
        <v>508</v>
      </c>
      <c r="S10152" s="1" t="str">
        <f t="shared" si="323"/>
        <v>JCC|BP|CDO|306|CS|CGEM|</v>
      </c>
      <c r="T10152" s="2" t="str">
        <f t="shared" si="324"/>
        <v>OK</v>
      </c>
    </row>
    <row r="10153" spans="1:20" x14ac:dyDescent="0.25">
      <c r="A10153" s="1">
        <v>303999999</v>
      </c>
      <c r="B10153" s="1" t="str">
        <f>VLOOKUP(A10153,[1]Maestra!A$1:C$746,2,0)</f>
        <v>ACTCMAGE8</v>
      </c>
      <c r="C10153" s="1" t="str">
        <f>VLOOKUP(A10153,[1]Maestra!A$1:C$746,3,0)</f>
        <v>TC Mastercard Generico</v>
      </c>
      <c r="D10153" s="1" t="s">
        <v>30</v>
      </c>
      <c r="E10153" s="1" t="s">
        <v>31</v>
      </c>
      <c r="F10153" s="1" t="s">
        <v>14</v>
      </c>
      <c r="G10153" s="1">
        <v>306</v>
      </c>
      <c r="H10153" s="1" t="s">
        <v>509</v>
      </c>
      <c r="I10153" s="1">
        <v>9999</v>
      </c>
      <c r="J10153" s="1">
        <v>9999</v>
      </c>
      <c r="K10153" s="1" t="s">
        <v>329</v>
      </c>
      <c r="Q10153" s="2" t="s">
        <v>37</v>
      </c>
      <c r="R10153" s="1" t="s">
        <v>508</v>
      </c>
      <c r="S10153" s="1" t="str">
        <f t="shared" si="323"/>
        <v>JCC|BP|CDO|306|CS|CIVA|</v>
      </c>
      <c r="T10153" s="2" t="str">
        <f t="shared" si="324"/>
        <v>OK</v>
      </c>
    </row>
    <row r="10154" spans="1:20" x14ac:dyDescent="0.25">
      <c r="A10154" s="1">
        <v>303999999</v>
      </c>
      <c r="B10154" s="1" t="str">
        <f>VLOOKUP(A10154,[1]Maestra!A$1:C$746,2,0)</f>
        <v>ACTCMAGE8</v>
      </c>
      <c r="C10154" s="1" t="str">
        <f>VLOOKUP(A10154,[1]Maestra!A$1:C$746,3,0)</f>
        <v>TC Mastercard Generico</v>
      </c>
      <c r="D10154" s="1" t="s">
        <v>30</v>
      </c>
      <c r="E10154" s="1" t="s">
        <v>31</v>
      </c>
      <c r="F10154" s="1" t="s">
        <v>14</v>
      </c>
      <c r="G10154" s="1">
        <v>306</v>
      </c>
      <c r="H10154" s="1" t="s">
        <v>509</v>
      </c>
      <c r="I10154" s="1">
        <v>9999</v>
      </c>
      <c r="J10154" s="1">
        <v>9999</v>
      </c>
      <c r="K10154" s="1" t="s">
        <v>325</v>
      </c>
      <c r="Q10154" s="2" t="s">
        <v>37</v>
      </c>
      <c r="R10154" s="1" t="s">
        <v>508</v>
      </c>
      <c r="S10154" s="1" t="str">
        <f t="shared" si="323"/>
        <v>JCC|BP|CDO|306|CS|CMED|</v>
      </c>
      <c r="T10154" s="2" t="str">
        <f t="shared" si="324"/>
        <v>OK</v>
      </c>
    </row>
    <row r="10155" spans="1:20" x14ac:dyDescent="0.25">
      <c r="A10155" s="1">
        <v>303999999</v>
      </c>
      <c r="B10155" s="1" t="str">
        <f>VLOOKUP(A10155,[1]Maestra!A$1:C$746,2,0)</f>
        <v>ACTCMAGE8</v>
      </c>
      <c r="C10155" s="1" t="str">
        <f>VLOOKUP(A10155,[1]Maestra!A$1:C$746,3,0)</f>
        <v>TC Mastercard Generico</v>
      </c>
      <c r="D10155" s="1" t="s">
        <v>30</v>
      </c>
      <c r="E10155" s="1" t="s">
        <v>31</v>
      </c>
      <c r="F10155" s="1" t="s">
        <v>14</v>
      </c>
      <c r="G10155" s="1">
        <v>306</v>
      </c>
      <c r="H10155" s="1" t="s">
        <v>509</v>
      </c>
      <c r="I10155" s="1">
        <v>9999</v>
      </c>
      <c r="J10155" s="1">
        <v>9999</v>
      </c>
      <c r="K10155" s="1" t="s">
        <v>330</v>
      </c>
      <c r="Q10155" s="2" t="s">
        <v>37</v>
      </c>
      <c r="R10155" s="1" t="s">
        <v>508</v>
      </c>
      <c r="S10155" s="1" t="str">
        <f t="shared" si="323"/>
        <v>JCC|BP|CDO|306|CS|CMIE|</v>
      </c>
      <c r="T10155" s="2" t="str">
        <f t="shared" si="324"/>
        <v>OK</v>
      </c>
    </row>
    <row r="10156" spans="1:20" x14ac:dyDescent="0.25">
      <c r="A10156" s="1">
        <v>303999999</v>
      </c>
      <c r="B10156" s="1" t="str">
        <f>VLOOKUP(A10156,[1]Maestra!A$1:C$746,2,0)</f>
        <v>ACTCMAGE8</v>
      </c>
      <c r="C10156" s="1" t="str">
        <f>VLOOKUP(A10156,[1]Maestra!A$1:C$746,3,0)</f>
        <v>TC Mastercard Generico</v>
      </c>
      <c r="D10156" s="1" t="s">
        <v>30</v>
      </c>
      <c r="E10156" s="1" t="s">
        <v>31</v>
      </c>
      <c r="F10156" s="1" t="s">
        <v>14</v>
      </c>
      <c r="G10156" s="1">
        <v>306</v>
      </c>
      <c r="H10156" s="1" t="s">
        <v>509</v>
      </c>
      <c r="I10156" s="1">
        <v>9999</v>
      </c>
      <c r="J10156" s="1">
        <v>9999</v>
      </c>
      <c r="K10156" s="1" t="s">
        <v>331</v>
      </c>
      <c r="Q10156" s="2" t="s">
        <v>37</v>
      </c>
      <c r="R10156" s="1" t="s">
        <v>508</v>
      </c>
      <c r="S10156" s="1" t="str">
        <f t="shared" si="323"/>
        <v>JCC|BP|CDO|306|CS|CPEM|</v>
      </c>
      <c r="T10156" s="2" t="str">
        <f t="shared" si="324"/>
        <v>OK</v>
      </c>
    </row>
    <row r="10157" spans="1:20" x14ac:dyDescent="0.25">
      <c r="A10157" s="1">
        <v>303999999</v>
      </c>
      <c r="B10157" s="1" t="str">
        <f>VLOOKUP(A10157,[1]Maestra!A$1:C$746,2,0)</f>
        <v>ACTCMAGE8</v>
      </c>
      <c r="C10157" s="1" t="str">
        <f>VLOOKUP(A10157,[1]Maestra!A$1:C$746,3,0)</f>
        <v>TC Mastercard Generico</v>
      </c>
      <c r="D10157" s="1" t="s">
        <v>30</v>
      </c>
      <c r="E10157" s="1" t="s">
        <v>31</v>
      </c>
      <c r="F10157" s="1" t="s">
        <v>14</v>
      </c>
      <c r="G10157" s="1">
        <v>306</v>
      </c>
      <c r="H10157" s="1" t="s">
        <v>510</v>
      </c>
      <c r="I10157" s="1">
        <v>9999</v>
      </c>
      <c r="J10157" s="1">
        <v>9999</v>
      </c>
      <c r="K10157" s="1" t="s">
        <v>327</v>
      </c>
      <c r="Q10157" s="2" t="s">
        <v>37</v>
      </c>
      <c r="R10157" s="1" t="s">
        <v>508</v>
      </c>
      <c r="S10157" s="1" t="str">
        <f t="shared" si="323"/>
        <v>JCC|BP|CDO|306|JU|CCOR|</v>
      </c>
      <c r="T10157" s="2" t="str">
        <f t="shared" si="324"/>
        <v>OK</v>
      </c>
    </row>
    <row r="10158" spans="1:20" x14ac:dyDescent="0.25">
      <c r="A10158" s="1">
        <v>303999999</v>
      </c>
      <c r="B10158" s="1" t="str">
        <f>VLOOKUP(A10158,[1]Maestra!A$1:C$746,2,0)</f>
        <v>ACTCMAGE8</v>
      </c>
      <c r="C10158" s="1" t="str">
        <f>VLOOKUP(A10158,[1]Maestra!A$1:C$746,3,0)</f>
        <v>TC Mastercard Generico</v>
      </c>
      <c r="D10158" s="1" t="s">
        <v>30</v>
      </c>
      <c r="E10158" s="1" t="s">
        <v>31</v>
      </c>
      <c r="F10158" s="1" t="s">
        <v>14</v>
      </c>
      <c r="G10158" s="1">
        <v>306</v>
      </c>
      <c r="H10158" s="1" t="s">
        <v>510</v>
      </c>
      <c r="I10158" s="1">
        <v>9999</v>
      </c>
      <c r="J10158" s="1">
        <v>9999</v>
      </c>
      <c r="K10158" s="1" t="s">
        <v>323</v>
      </c>
      <c r="Q10158" s="2" t="s">
        <v>37</v>
      </c>
      <c r="R10158" s="1" t="s">
        <v>508</v>
      </c>
      <c r="S10158" s="1" t="str">
        <f t="shared" si="323"/>
        <v>JCC|BP|CDO|306|JU|CESP|</v>
      </c>
      <c r="T10158" s="2" t="str">
        <f t="shared" si="324"/>
        <v>OK</v>
      </c>
    </row>
    <row r="10159" spans="1:20" x14ac:dyDescent="0.25">
      <c r="A10159" s="1">
        <v>303999999</v>
      </c>
      <c r="B10159" s="1" t="str">
        <f>VLOOKUP(A10159,[1]Maestra!A$1:C$746,2,0)</f>
        <v>ACTCMAGE8</v>
      </c>
      <c r="C10159" s="1" t="str">
        <f>VLOOKUP(A10159,[1]Maestra!A$1:C$746,3,0)</f>
        <v>TC Mastercard Generico</v>
      </c>
      <c r="D10159" s="1" t="s">
        <v>30</v>
      </c>
      <c r="E10159" s="1" t="s">
        <v>31</v>
      </c>
      <c r="F10159" s="1" t="s">
        <v>14</v>
      </c>
      <c r="G10159" s="1">
        <v>306</v>
      </c>
      <c r="H10159" s="1" t="s">
        <v>510</v>
      </c>
      <c r="I10159" s="1">
        <v>9999</v>
      </c>
      <c r="J10159" s="1">
        <v>9999</v>
      </c>
      <c r="K10159" s="1" t="s">
        <v>328</v>
      </c>
      <c r="Q10159" s="2" t="s">
        <v>37</v>
      </c>
      <c r="R10159" s="1" t="s">
        <v>508</v>
      </c>
      <c r="S10159" s="1" t="str">
        <f t="shared" si="323"/>
        <v>JCC|BP|CDO|306|JU|CGEM|</v>
      </c>
      <c r="T10159" s="2" t="str">
        <f t="shared" si="324"/>
        <v>OK</v>
      </c>
    </row>
    <row r="10160" spans="1:20" x14ac:dyDescent="0.25">
      <c r="A10160" s="1">
        <v>303999999</v>
      </c>
      <c r="B10160" s="1" t="str">
        <f>VLOOKUP(A10160,[1]Maestra!A$1:C$746,2,0)</f>
        <v>ACTCMAGE8</v>
      </c>
      <c r="C10160" s="1" t="str">
        <f>VLOOKUP(A10160,[1]Maestra!A$1:C$746,3,0)</f>
        <v>TC Mastercard Generico</v>
      </c>
      <c r="D10160" s="1" t="s">
        <v>30</v>
      </c>
      <c r="E10160" s="1" t="s">
        <v>31</v>
      </c>
      <c r="F10160" s="1" t="s">
        <v>14</v>
      </c>
      <c r="G10160" s="1">
        <v>306</v>
      </c>
      <c r="H10160" s="1" t="s">
        <v>510</v>
      </c>
      <c r="I10160" s="1">
        <v>9999</v>
      </c>
      <c r="J10160" s="1">
        <v>9999</v>
      </c>
      <c r="K10160" s="1" t="s">
        <v>325</v>
      </c>
      <c r="Q10160" s="2" t="s">
        <v>37</v>
      </c>
      <c r="R10160" s="1" t="s">
        <v>508</v>
      </c>
      <c r="S10160" s="1" t="str">
        <f t="shared" si="323"/>
        <v>JCC|BP|CDO|306|JU|CMED|</v>
      </c>
      <c r="T10160" s="2" t="str">
        <f t="shared" si="324"/>
        <v>OK</v>
      </c>
    </row>
    <row r="10161" spans="1:20" x14ac:dyDescent="0.25">
      <c r="A10161" s="1">
        <v>303999999</v>
      </c>
      <c r="B10161" s="1" t="str">
        <f>VLOOKUP(A10161,[1]Maestra!A$1:C$746,2,0)</f>
        <v>ACTCMAGE8</v>
      </c>
      <c r="C10161" s="1" t="str">
        <f>VLOOKUP(A10161,[1]Maestra!A$1:C$746,3,0)</f>
        <v>TC Mastercard Generico</v>
      </c>
      <c r="D10161" s="1" t="s">
        <v>30</v>
      </c>
      <c r="E10161" s="1" t="s">
        <v>31</v>
      </c>
      <c r="F10161" s="1" t="s">
        <v>14</v>
      </c>
      <c r="G10161" s="1">
        <v>306</v>
      </c>
      <c r="H10161" s="1" t="s">
        <v>510</v>
      </c>
      <c r="I10161" s="1">
        <v>9999</v>
      </c>
      <c r="J10161" s="1">
        <v>9999</v>
      </c>
      <c r="K10161" s="1" t="s">
        <v>330</v>
      </c>
      <c r="Q10161" s="2" t="s">
        <v>37</v>
      </c>
      <c r="R10161" s="1" t="s">
        <v>508</v>
      </c>
      <c r="S10161" s="1" t="str">
        <f t="shared" si="323"/>
        <v>JCC|BP|CDO|306|JU|CMIE|</v>
      </c>
      <c r="T10161" s="2" t="str">
        <f t="shared" si="324"/>
        <v>OK</v>
      </c>
    </row>
    <row r="10162" spans="1:20" x14ac:dyDescent="0.25">
      <c r="A10162" s="1">
        <v>303999999</v>
      </c>
      <c r="B10162" s="1" t="str">
        <f>VLOOKUP(A10162,[1]Maestra!A$1:C$746,2,0)</f>
        <v>ACTCMAGE8</v>
      </c>
      <c r="C10162" s="1" t="str">
        <f>VLOOKUP(A10162,[1]Maestra!A$1:C$746,3,0)</f>
        <v>TC Mastercard Generico</v>
      </c>
      <c r="D10162" s="1" t="s">
        <v>30</v>
      </c>
      <c r="E10162" s="1" t="s">
        <v>31</v>
      </c>
      <c r="F10162" s="1" t="s">
        <v>14</v>
      </c>
      <c r="G10162" s="1">
        <v>306</v>
      </c>
      <c r="H10162" s="1" t="s">
        <v>510</v>
      </c>
      <c r="I10162" s="1">
        <v>9999</v>
      </c>
      <c r="J10162" s="1">
        <v>9999</v>
      </c>
      <c r="K10162" s="1" t="s">
        <v>331</v>
      </c>
      <c r="Q10162" s="2" t="s">
        <v>37</v>
      </c>
      <c r="R10162" s="1" t="s">
        <v>508</v>
      </c>
      <c r="S10162" s="1" t="str">
        <f t="shared" ref="S10162:S10225" si="325">_xlfn.CONCAT(D10162,"|",E10162,"|",F10162,"|",G10162,"|",H10162,"|",K10162,"|",L10162)</f>
        <v>JCC|BP|CDO|306|JU|CPEM|</v>
      </c>
      <c r="T10162" s="2" t="str">
        <f t="shared" si="324"/>
        <v>OK</v>
      </c>
    </row>
    <row r="10163" spans="1:20" x14ac:dyDescent="0.25">
      <c r="A10163" s="1">
        <v>303999999</v>
      </c>
      <c r="B10163" s="1" t="str">
        <f>VLOOKUP(A10163,[1]Maestra!A$1:C$746,2,0)</f>
        <v>ACTCMAGE8</v>
      </c>
      <c r="C10163" s="1" t="str">
        <f>VLOOKUP(A10163,[1]Maestra!A$1:C$746,3,0)</f>
        <v>TC Mastercard Generico</v>
      </c>
      <c r="D10163" s="1" t="s">
        <v>30</v>
      </c>
      <c r="E10163" s="1" t="s">
        <v>31</v>
      </c>
      <c r="F10163" s="1" t="s">
        <v>14</v>
      </c>
      <c r="G10163" s="1">
        <v>306</v>
      </c>
      <c r="H10163" s="1" t="s">
        <v>511</v>
      </c>
      <c r="I10163" s="1">
        <v>9999</v>
      </c>
      <c r="J10163" s="1">
        <v>9999</v>
      </c>
      <c r="K10163" s="1" t="s">
        <v>327</v>
      </c>
      <c r="Q10163" s="2" t="s">
        <v>37</v>
      </c>
      <c r="R10163" s="1" t="s">
        <v>508</v>
      </c>
      <c r="S10163" s="1" t="str">
        <f t="shared" si="325"/>
        <v>JCC|BP|CDO|306|PJ|CCOR|</v>
      </c>
      <c r="T10163" s="2" t="str">
        <f t="shared" si="324"/>
        <v>OK</v>
      </c>
    </row>
    <row r="10164" spans="1:20" x14ac:dyDescent="0.25">
      <c r="A10164" s="1">
        <v>303999999</v>
      </c>
      <c r="B10164" s="1" t="str">
        <f>VLOOKUP(A10164,[1]Maestra!A$1:C$746,2,0)</f>
        <v>ACTCMAGE8</v>
      </c>
      <c r="C10164" s="1" t="str">
        <f>VLOOKUP(A10164,[1]Maestra!A$1:C$746,3,0)</f>
        <v>TC Mastercard Generico</v>
      </c>
      <c r="D10164" s="1" t="s">
        <v>30</v>
      </c>
      <c r="E10164" s="1" t="s">
        <v>31</v>
      </c>
      <c r="F10164" s="1" t="s">
        <v>14</v>
      </c>
      <c r="G10164" s="1">
        <v>306</v>
      </c>
      <c r="H10164" s="1" t="s">
        <v>511</v>
      </c>
      <c r="I10164" s="1">
        <v>9999</v>
      </c>
      <c r="J10164" s="1">
        <v>9999</v>
      </c>
      <c r="K10164" s="1" t="s">
        <v>323</v>
      </c>
      <c r="Q10164" s="2" t="s">
        <v>37</v>
      </c>
      <c r="R10164" s="1" t="s">
        <v>508</v>
      </c>
      <c r="S10164" s="1" t="str">
        <f t="shared" si="325"/>
        <v>JCC|BP|CDO|306|PJ|CESP|</v>
      </c>
      <c r="T10164" s="2" t="str">
        <f t="shared" si="324"/>
        <v>OK</v>
      </c>
    </row>
    <row r="10165" spans="1:20" x14ac:dyDescent="0.25">
      <c r="A10165" s="1">
        <v>303999999</v>
      </c>
      <c r="B10165" s="1" t="str">
        <f>VLOOKUP(A10165,[1]Maestra!A$1:C$746,2,0)</f>
        <v>ACTCMAGE8</v>
      </c>
      <c r="C10165" s="1" t="str">
        <f>VLOOKUP(A10165,[1]Maestra!A$1:C$746,3,0)</f>
        <v>TC Mastercard Generico</v>
      </c>
      <c r="D10165" s="1" t="s">
        <v>30</v>
      </c>
      <c r="E10165" s="1" t="s">
        <v>31</v>
      </c>
      <c r="F10165" s="1" t="s">
        <v>14</v>
      </c>
      <c r="G10165" s="1">
        <v>306</v>
      </c>
      <c r="H10165" s="1" t="s">
        <v>511</v>
      </c>
      <c r="I10165" s="1">
        <v>9999</v>
      </c>
      <c r="J10165" s="1">
        <v>9999</v>
      </c>
      <c r="K10165" s="1" t="s">
        <v>328</v>
      </c>
      <c r="Q10165" s="2" t="s">
        <v>37</v>
      </c>
      <c r="R10165" s="1" t="s">
        <v>508</v>
      </c>
      <c r="S10165" s="1" t="str">
        <f t="shared" si="325"/>
        <v>JCC|BP|CDO|306|PJ|CGEM|</v>
      </c>
      <c r="T10165" s="2" t="str">
        <f t="shared" si="324"/>
        <v>OK</v>
      </c>
    </row>
    <row r="10166" spans="1:20" x14ac:dyDescent="0.25">
      <c r="A10166" s="1">
        <v>303999999</v>
      </c>
      <c r="B10166" s="1" t="str">
        <f>VLOOKUP(A10166,[1]Maestra!A$1:C$746,2,0)</f>
        <v>ACTCMAGE8</v>
      </c>
      <c r="C10166" s="1" t="str">
        <f>VLOOKUP(A10166,[1]Maestra!A$1:C$746,3,0)</f>
        <v>TC Mastercard Generico</v>
      </c>
      <c r="D10166" s="1" t="s">
        <v>30</v>
      </c>
      <c r="E10166" s="1" t="s">
        <v>31</v>
      </c>
      <c r="F10166" s="1" t="s">
        <v>14</v>
      </c>
      <c r="G10166" s="1">
        <v>306</v>
      </c>
      <c r="H10166" s="1" t="s">
        <v>511</v>
      </c>
      <c r="I10166" s="1">
        <v>9999</v>
      </c>
      <c r="J10166" s="1">
        <v>9999</v>
      </c>
      <c r="K10166" s="1" t="s">
        <v>325</v>
      </c>
      <c r="Q10166" s="2" t="s">
        <v>37</v>
      </c>
      <c r="R10166" s="1" t="s">
        <v>508</v>
      </c>
      <c r="S10166" s="1" t="str">
        <f t="shared" si="325"/>
        <v>JCC|BP|CDO|306|PJ|CMED|</v>
      </c>
      <c r="T10166" s="2" t="str">
        <f t="shared" si="324"/>
        <v>OK</v>
      </c>
    </row>
    <row r="10167" spans="1:20" x14ac:dyDescent="0.25">
      <c r="A10167" s="1">
        <v>303999999</v>
      </c>
      <c r="B10167" s="1" t="str">
        <f>VLOOKUP(A10167,[1]Maestra!A$1:C$746,2,0)</f>
        <v>ACTCMAGE8</v>
      </c>
      <c r="C10167" s="1" t="str">
        <f>VLOOKUP(A10167,[1]Maestra!A$1:C$746,3,0)</f>
        <v>TC Mastercard Generico</v>
      </c>
      <c r="D10167" s="1" t="s">
        <v>30</v>
      </c>
      <c r="E10167" s="1" t="s">
        <v>31</v>
      </c>
      <c r="F10167" s="1" t="s">
        <v>14</v>
      </c>
      <c r="G10167" s="1">
        <v>306</v>
      </c>
      <c r="H10167" s="1" t="s">
        <v>511</v>
      </c>
      <c r="I10167" s="1">
        <v>9999</v>
      </c>
      <c r="J10167" s="1">
        <v>9999</v>
      </c>
      <c r="K10167" s="1" t="s">
        <v>330</v>
      </c>
      <c r="Q10167" s="2" t="s">
        <v>37</v>
      </c>
      <c r="R10167" s="1" t="s">
        <v>508</v>
      </c>
      <c r="S10167" s="1" t="str">
        <f t="shared" si="325"/>
        <v>JCC|BP|CDO|306|PJ|CMIE|</v>
      </c>
      <c r="T10167" s="2" t="str">
        <f t="shared" si="324"/>
        <v>OK</v>
      </c>
    </row>
    <row r="10168" spans="1:20" x14ac:dyDescent="0.25">
      <c r="A10168" s="1">
        <v>303999999</v>
      </c>
      <c r="B10168" s="1" t="str">
        <f>VLOOKUP(A10168,[1]Maestra!A$1:C$746,2,0)</f>
        <v>ACTCMAGE8</v>
      </c>
      <c r="C10168" s="1" t="str">
        <f>VLOOKUP(A10168,[1]Maestra!A$1:C$746,3,0)</f>
        <v>TC Mastercard Generico</v>
      </c>
      <c r="D10168" s="1" t="s">
        <v>30</v>
      </c>
      <c r="E10168" s="1" t="s">
        <v>31</v>
      </c>
      <c r="F10168" s="1" t="s">
        <v>14</v>
      </c>
      <c r="G10168" s="1">
        <v>306</v>
      </c>
      <c r="H10168" s="1" t="s">
        <v>511</v>
      </c>
      <c r="I10168" s="1">
        <v>9999</v>
      </c>
      <c r="J10168" s="1">
        <v>9999</v>
      </c>
      <c r="K10168" s="1" t="s">
        <v>331</v>
      </c>
      <c r="Q10168" s="2" t="s">
        <v>37</v>
      </c>
      <c r="R10168" s="1" t="s">
        <v>508</v>
      </c>
      <c r="S10168" s="1" t="str">
        <f t="shared" si="325"/>
        <v>JCC|BP|CDO|306|PJ|CPEM|</v>
      </c>
      <c r="T10168" s="2" t="str">
        <f t="shared" si="324"/>
        <v>OK</v>
      </c>
    </row>
    <row r="10169" spans="1:20" x14ac:dyDescent="0.25">
      <c r="A10169" s="1">
        <v>301999999</v>
      </c>
      <c r="B10169" s="1" t="str">
        <f>VLOOKUP(A10169,[1]Maestra!A$1:C$746,2,0)</f>
        <v>ACTCVIGE8</v>
      </c>
      <c r="C10169" s="1" t="str">
        <f>VLOOKUP(A10169,[1]Maestra!A$1:C$746,3,0)</f>
        <v>TC Visa Generico</v>
      </c>
      <c r="D10169" s="1" t="s">
        <v>30</v>
      </c>
      <c r="E10169" s="1" t="s">
        <v>31</v>
      </c>
      <c r="F10169" s="1" t="s">
        <v>14</v>
      </c>
      <c r="G10169" s="1">
        <v>307</v>
      </c>
      <c r="H10169" s="1" t="s">
        <v>507</v>
      </c>
      <c r="I10169" s="1">
        <v>9999</v>
      </c>
      <c r="J10169" s="1">
        <v>9999</v>
      </c>
      <c r="K10169" s="1" t="s">
        <v>324</v>
      </c>
      <c r="Q10169" s="2" t="s">
        <v>37</v>
      </c>
      <c r="R10169" s="1" t="s">
        <v>508</v>
      </c>
      <c r="S10169" s="1" t="str">
        <f t="shared" si="325"/>
        <v>JCC|BP|CDO|307|CA|CCRV|</v>
      </c>
      <c r="T10169" s="2" t="str">
        <f t="shared" si="324"/>
        <v>OK</v>
      </c>
    </row>
    <row r="10170" spans="1:20" x14ac:dyDescent="0.25">
      <c r="A10170" s="1">
        <v>301999999</v>
      </c>
      <c r="B10170" s="1" t="str">
        <f>VLOOKUP(A10170,[1]Maestra!A$1:C$746,2,0)</f>
        <v>ACTCVIGE8</v>
      </c>
      <c r="C10170" s="1" t="str">
        <f>VLOOKUP(A10170,[1]Maestra!A$1:C$746,3,0)</f>
        <v>TC Visa Generico</v>
      </c>
      <c r="D10170" s="1" t="s">
        <v>30</v>
      </c>
      <c r="E10170" s="1" t="s">
        <v>31</v>
      </c>
      <c r="F10170" s="1" t="s">
        <v>14</v>
      </c>
      <c r="G10170" s="1">
        <v>307</v>
      </c>
      <c r="H10170" s="1" t="s">
        <v>507</v>
      </c>
      <c r="I10170" s="1">
        <v>9999</v>
      </c>
      <c r="J10170" s="1">
        <v>9999</v>
      </c>
      <c r="K10170" s="1" t="s">
        <v>325</v>
      </c>
      <c r="Q10170" s="2" t="s">
        <v>37</v>
      </c>
      <c r="R10170" s="1" t="s">
        <v>508</v>
      </c>
      <c r="S10170" s="1" t="str">
        <f t="shared" si="325"/>
        <v>JCC|BP|CDO|307|CA|CMED|</v>
      </c>
      <c r="T10170" s="2" t="str">
        <f t="shared" si="324"/>
        <v>OK</v>
      </c>
    </row>
    <row r="10171" spans="1:20" x14ac:dyDescent="0.25">
      <c r="A10171" s="1">
        <v>301999999</v>
      </c>
      <c r="B10171" s="1" t="str">
        <f>VLOOKUP(A10171,[1]Maestra!A$1:C$746,2,0)</f>
        <v>ACTCVIGE8</v>
      </c>
      <c r="C10171" s="1" t="str">
        <f>VLOOKUP(A10171,[1]Maestra!A$1:C$746,3,0)</f>
        <v>TC Visa Generico</v>
      </c>
      <c r="D10171" s="1" t="s">
        <v>30</v>
      </c>
      <c r="E10171" s="1" t="s">
        <v>31</v>
      </c>
      <c r="F10171" s="1" t="s">
        <v>14</v>
      </c>
      <c r="G10171" s="1">
        <v>307</v>
      </c>
      <c r="H10171" s="1" t="s">
        <v>509</v>
      </c>
      <c r="I10171" s="1">
        <v>9999</v>
      </c>
      <c r="J10171" s="1">
        <v>9999</v>
      </c>
      <c r="K10171" s="1" t="s">
        <v>324</v>
      </c>
      <c r="Q10171" s="2" t="s">
        <v>37</v>
      </c>
      <c r="R10171" s="1" t="s">
        <v>508</v>
      </c>
      <c r="S10171" s="1" t="str">
        <f t="shared" si="325"/>
        <v>JCC|BP|CDO|307|CS|CCRV|</v>
      </c>
      <c r="T10171" s="2" t="str">
        <f t="shared" si="324"/>
        <v>OK</v>
      </c>
    </row>
    <row r="10172" spans="1:20" x14ac:dyDescent="0.25">
      <c r="A10172" s="1">
        <v>301999999</v>
      </c>
      <c r="B10172" s="1" t="str">
        <f>VLOOKUP(A10172,[1]Maestra!A$1:C$746,2,0)</f>
        <v>ACTCVIGE8</v>
      </c>
      <c r="C10172" s="1" t="str">
        <f>VLOOKUP(A10172,[1]Maestra!A$1:C$746,3,0)</f>
        <v>TC Visa Generico</v>
      </c>
      <c r="D10172" s="1" t="s">
        <v>30</v>
      </c>
      <c r="E10172" s="1" t="s">
        <v>31</v>
      </c>
      <c r="F10172" s="1" t="s">
        <v>14</v>
      </c>
      <c r="G10172" s="1">
        <v>307</v>
      </c>
      <c r="H10172" s="1" t="s">
        <v>509</v>
      </c>
      <c r="I10172" s="1">
        <v>9999</v>
      </c>
      <c r="J10172" s="1">
        <v>9999</v>
      </c>
      <c r="K10172" s="1" t="s">
        <v>325</v>
      </c>
      <c r="Q10172" s="2" t="s">
        <v>37</v>
      </c>
      <c r="R10172" s="1" t="s">
        <v>508</v>
      </c>
      <c r="S10172" s="1" t="str">
        <f t="shared" si="325"/>
        <v>JCC|BP|CDO|307|CS|CMED|</v>
      </c>
      <c r="T10172" s="2" t="str">
        <f t="shared" si="324"/>
        <v>OK</v>
      </c>
    </row>
    <row r="10173" spans="1:20" x14ac:dyDescent="0.25">
      <c r="A10173" s="1">
        <v>301999999</v>
      </c>
      <c r="B10173" s="1" t="str">
        <f>VLOOKUP(A10173,[1]Maestra!A$1:C$746,2,0)</f>
        <v>ACTCVIGE8</v>
      </c>
      <c r="C10173" s="1" t="str">
        <f>VLOOKUP(A10173,[1]Maestra!A$1:C$746,3,0)</f>
        <v>TC Visa Generico</v>
      </c>
      <c r="D10173" s="1" t="s">
        <v>30</v>
      </c>
      <c r="E10173" s="1" t="s">
        <v>31</v>
      </c>
      <c r="F10173" s="1" t="s">
        <v>14</v>
      </c>
      <c r="G10173" s="1">
        <v>307</v>
      </c>
      <c r="H10173" s="1" t="s">
        <v>510</v>
      </c>
      <c r="I10173" s="1">
        <v>9999</v>
      </c>
      <c r="J10173" s="1">
        <v>9999</v>
      </c>
      <c r="K10173" s="1" t="s">
        <v>324</v>
      </c>
      <c r="Q10173" s="2" t="s">
        <v>37</v>
      </c>
      <c r="R10173" s="1" t="s">
        <v>508</v>
      </c>
      <c r="S10173" s="1" t="str">
        <f t="shared" si="325"/>
        <v>JCC|BP|CDO|307|JU|CCRV|</v>
      </c>
      <c r="T10173" s="2" t="str">
        <f t="shared" si="324"/>
        <v>OK</v>
      </c>
    </row>
    <row r="10174" spans="1:20" x14ac:dyDescent="0.25">
      <c r="A10174" s="1">
        <v>301999999</v>
      </c>
      <c r="B10174" s="1" t="str">
        <f>VLOOKUP(A10174,[1]Maestra!A$1:C$746,2,0)</f>
        <v>ACTCVIGE8</v>
      </c>
      <c r="C10174" s="1" t="str">
        <f>VLOOKUP(A10174,[1]Maestra!A$1:C$746,3,0)</f>
        <v>TC Visa Generico</v>
      </c>
      <c r="D10174" s="1" t="s">
        <v>30</v>
      </c>
      <c r="E10174" s="1" t="s">
        <v>31</v>
      </c>
      <c r="F10174" s="1" t="s">
        <v>14</v>
      </c>
      <c r="G10174" s="1">
        <v>307</v>
      </c>
      <c r="H10174" s="1" t="s">
        <v>510</v>
      </c>
      <c r="I10174" s="1">
        <v>9999</v>
      </c>
      <c r="J10174" s="1">
        <v>9999</v>
      </c>
      <c r="K10174" s="1" t="s">
        <v>325</v>
      </c>
      <c r="Q10174" s="2" t="s">
        <v>37</v>
      </c>
      <c r="R10174" s="1" t="s">
        <v>508</v>
      </c>
      <c r="S10174" s="1" t="str">
        <f t="shared" si="325"/>
        <v>JCC|BP|CDO|307|JU|CMED|</v>
      </c>
      <c r="T10174" s="2" t="str">
        <f t="shared" si="324"/>
        <v>OK</v>
      </c>
    </row>
    <row r="10175" spans="1:20" x14ac:dyDescent="0.25">
      <c r="A10175" s="1">
        <v>301999999</v>
      </c>
      <c r="B10175" s="1" t="str">
        <f>VLOOKUP(A10175,[1]Maestra!A$1:C$746,2,0)</f>
        <v>ACTCVIGE8</v>
      </c>
      <c r="C10175" s="1" t="str">
        <f>VLOOKUP(A10175,[1]Maestra!A$1:C$746,3,0)</f>
        <v>TC Visa Generico</v>
      </c>
      <c r="D10175" s="1" t="s">
        <v>30</v>
      </c>
      <c r="E10175" s="1" t="s">
        <v>31</v>
      </c>
      <c r="F10175" s="1" t="s">
        <v>14</v>
      </c>
      <c r="G10175" s="1">
        <v>307</v>
      </c>
      <c r="H10175" s="1" t="s">
        <v>511</v>
      </c>
      <c r="I10175" s="1">
        <v>9999</v>
      </c>
      <c r="J10175" s="1">
        <v>9999</v>
      </c>
      <c r="K10175" s="1" t="s">
        <v>324</v>
      </c>
      <c r="Q10175" s="2" t="s">
        <v>37</v>
      </c>
      <c r="R10175" s="1" t="s">
        <v>508</v>
      </c>
      <c r="S10175" s="1" t="str">
        <f t="shared" si="325"/>
        <v>JCC|BP|CDO|307|PJ|CCRV|</v>
      </c>
      <c r="T10175" s="2" t="str">
        <f t="shared" si="324"/>
        <v>OK</v>
      </c>
    </row>
    <row r="10176" spans="1:20" x14ac:dyDescent="0.25">
      <c r="A10176" s="1">
        <v>301999999</v>
      </c>
      <c r="B10176" s="1" t="str">
        <f>VLOOKUP(A10176,[1]Maestra!A$1:C$746,2,0)</f>
        <v>ACTCVIGE8</v>
      </c>
      <c r="C10176" s="1" t="str">
        <f>VLOOKUP(A10176,[1]Maestra!A$1:C$746,3,0)</f>
        <v>TC Visa Generico</v>
      </c>
      <c r="D10176" s="1" t="s">
        <v>30</v>
      </c>
      <c r="E10176" s="1" t="s">
        <v>31</v>
      </c>
      <c r="F10176" s="1" t="s">
        <v>14</v>
      </c>
      <c r="G10176" s="1">
        <v>307</v>
      </c>
      <c r="H10176" s="1" t="s">
        <v>511</v>
      </c>
      <c r="I10176" s="1">
        <v>9999</v>
      </c>
      <c r="J10176" s="1">
        <v>9999</v>
      </c>
      <c r="K10176" s="1" t="s">
        <v>325</v>
      </c>
      <c r="Q10176" s="2" t="s">
        <v>37</v>
      </c>
      <c r="R10176" s="1" t="s">
        <v>508</v>
      </c>
      <c r="S10176" s="1" t="str">
        <f t="shared" si="325"/>
        <v>JCC|BP|CDO|307|PJ|CMED|</v>
      </c>
      <c r="T10176" s="2" t="str">
        <f t="shared" si="324"/>
        <v>OK</v>
      </c>
    </row>
    <row r="10177" spans="1:20" x14ac:dyDescent="0.25">
      <c r="A10177" s="1">
        <v>301999999</v>
      </c>
      <c r="B10177" s="1" t="str">
        <f>VLOOKUP(A10177,[1]Maestra!A$1:C$746,2,0)</f>
        <v>ACTCVIGE8</v>
      </c>
      <c r="C10177" s="1" t="str">
        <f>VLOOKUP(A10177,[1]Maestra!A$1:C$746,3,0)</f>
        <v>TC Visa Generico</v>
      </c>
      <c r="D10177" s="1" t="s">
        <v>30</v>
      </c>
      <c r="E10177" s="1" t="s">
        <v>31</v>
      </c>
      <c r="F10177" s="1" t="s">
        <v>14</v>
      </c>
      <c r="G10177" s="1">
        <v>308</v>
      </c>
      <c r="H10177" s="1" t="s">
        <v>507</v>
      </c>
      <c r="I10177" s="1">
        <v>9999</v>
      </c>
      <c r="J10177" s="1">
        <v>9999</v>
      </c>
      <c r="K10177" s="1" t="s">
        <v>327</v>
      </c>
      <c r="Q10177" s="2" t="s">
        <v>37</v>
      </c>
      <c r="R10177" s="1" t="s">
        <v>508</v>
      </c>
      <c r="S10177" s="1" t="str">
        <f t="shared" si="325"/>
        <v>JCC|BP|CDO|308|CA|CCOR|</v>
      </c>
      <c r="T10177" s="2" t="str">
        <f t="shared" si="324"/>
        <v>OK</v>
      </c>
    </row>
    <row r="10178" spans="1:20" x14ac:dyDescent="0.25">
      <c r="A10178" s="1">
        <v>301999999</v>
      </c>
      <c r="B10178" s="1" t="str">
        <f>VLOOKUP(A10178,[1]Maestra!A$1:C$746,2,0)</f>
        <v>ACTCVIGE8</v>
      </c>
      <c r="C10178" s="1" t="str">
        <f>VLOOKUP(A10178,[1]Maestra!A$1:C$746,3,0)</f>
        <v>TC Visa Generico</v>
      </c>
      <c r="D10178" s="1" t="s">
        <v>30</v>
      </c>
      <c r="E10178" s="1" t="s">
        <v>31</v>
      </c>
      <c r="F10178" s="1" t="s">
        <v>14</v>
      </c>
      <c r="G10178" s="1">
        <v>308</v>
      </c>
      <c r="H10178" s="1" t="s">
        <v>507</v>
      </c>
      <c r="I10178" s="1">
        <v>9999</v>
      </c>
      <c r="J10178" s="1">
        <v>9999</v>
      </c>
      <c r="K10178" s="1" t="s">
        <v>323</v>
      </c>
      <c r="Q10178" s="2" t="s">
        <v>37</v>
      </c>
      <c r="R10178" s="1" t="s">
        <v>508</v>
      </c>
      <c r="S10178" s="1" t="str">
        <f t="shared" si="325"/>
        <v>JCC|BP|CDO|308|CA|CESP|</v>
      </c>
      <c r="T10178" s="2" t="str">
        <f t="shared" si="324"/>
        <v>OK</v>
      </c>
    </row>
    <row r="10179" spans="1:20" x14ac:dyDescent="0.25">
      <c r="A10179" s="1">
        <v>301999999</v>
      </c>
      <c r="B10179" s="1" t="str">
        <f>VLOOKUP(A10179,[1]Maestra!A$1:C$746,2,0)</f>
        <v>ACTCVIGE8</v>
      </c>
      <c r="C10179" s="1" t="str">
        <f>VLOOKUP(A10179,[1]Maestra!A$1:C$746,3,0)</f>
        <v>TC Visa Generico</v>
      </c>
      <c r="D10179" s="1" t="s">
        <v>30</v>
      </c>
      <c r="E10179" s="1" t="s">
        <v>31</v>
      </c>
      <c r="F10179" s="1" t="s">
        <v>14</v>
      </c>
      <c r="G10179" s="1">
        <v>308</v>
      </c>
      <c r="H10179" s="1" t="s">
        <v>507</v>
      </c>
      <c r="I10179" s="1">
        <v>9999</v>
      </c>
      <c r="J10179" s="1">
        <v>9999</v>
      </c>
      <c r="K10179" s="1" t="s">
        <v>328</v>
      </c>
      <c r="Q10179" s="2" t="s">
        <v>37</v>
      </c>
      <c r="R10179" s="1" t="s">
        <v>508</v>
      </c>
      <c r="S10179" s="1" t="str">
        <f t="shared" si="325"/>
        <v>JCC|BP|CDO|308|CA|CGEM|</v>
      </c>
      <c r="T10179" s="2" t="str">
        <f t="shared" ref="T10179:T10242" si="326">IF(COUNTIFS($D$2:$D$20413,D10179,$S$2:$S$20413,S10179,$A$2:$A$20413,"&lt;&gt;"&amp;A10179)&gt;0,"Conflicto","OK")</f>
        <v>OK</v>
      </c>
    </row>
    <row r="10180" spans="1:20" x14ac:dyDescent="0.25">
      <c r="A10180" s="1">
        <v>301999999</v>
      </c>
      <c r="B10180" s="1" t="str">
        <f>VLOOKUP(A10180,[1]Maestra!A$1:C$746,2,0)</f>
        <v>ACTCVIGE8</v>
      </c>
      <c r="C10180" s="1" t="str">
        <f>VLOOKUP(A10180,[1]Maestra!A$1:C$746,3,0)</f>
        <v>TC Visa Generico</v>
      </c>
      <c r="D10180" s="1" t="s">
        <v>30</v>
      </c>
      <c r="E10180" s="1" t="s">
        <v>31</v>
      </c>
      <c r="F10180" s="1" t="s">
        <v>14</v>
      </c>
      <c r="G10180" s="1">
        <v>308</v>
      </c>
      <c r="H10180" s="1" t="s">
        <v>507</v>
      </c>
      <c r="I10180" s="1">
        <v>9999</v>
      </c>
      <c r="J10180" s="1">
        <v>9999</v>
      </c>
      <c r="K10180" s="1" t="s">
        <v>329</v>
      </c>
      <c r="Q10180" s="2" t="s">
        <v>37</v>
      </c>
      <c r="R10180" s="1" t="s">
        <v>508</v>
      </c>
      <c r="S10180" s="1" t="str">
        <f t="shared" si="325"/>
        <v>JCC|BP|CDO|308|CA|CIVA|</v>
      </c>
      <c r="T10180" s="2" t="str">
        <f t="shared" si="326"/>
        <v>OK</v>
      </c>
    </row>
    <row r="10181" spans="1:20" x14ac:dyDescent="0.25">
      <c r="A10181" s="1">
        <v>301999999</v>
      </c>
      <c r="B10181" s="1" t="str">
        <f>VLOOKUP(A10181,[1]Maestra!A$1:C$746,2,0)</f>
        <v>ACTCVIGE8</v>
      </c>
      <c r="C10181" s="1" t="str">
        <f>VLOOKUP(A10181,[1]Maestra!A$1:C$746,3,0)</f>
        <v>TC Visa Generico</v>
      </c>
      <c r="D10181" s="1" t="s">
        <v>30</v>
      </c>
      <c r="E10181" s="1" t="s">
        <v>31</v>
      </c>
      <c r="F10181" s="1" t="s">
        <v>14</v>
      </c>
      <c r="G10181" s="1">
        <v>308</v>
      </c>
      <c r="H10181" s="1" t="s">
        <v>507</v>
      </c>
      <c r="I10181" s="1">
        <v>9999</v>
      </c>
      <c r="J10181" s="1">
        <v>9999</v>
      </c>
      <c r="K10181" s="1" t="s">
        <v>325</v>
      </c>
      <c r="Q10181" s="2" t="s">
        <v>37</v>
      </c>
      <c r="R10181" s="1" t="s">
        <v>508</v>
      </c>
      <c r="S10181" s="1" t="str">
        <f t="shared" si="325"/>
        <v>JCC|BP|CDO|308|CA|CMED|</v>
      </c>
      <c r="T10181" s="2" t="str">
        <f t="shared" si="326"/>
        <v>OK</v>
      </c>
    </row>
    <row r="10182" spans="1:20" x14ac:dyDescent="0.25">
      <c r="A10182" s="1">
        <v>301999999</v>
      </c>
      <c r="B10182" s="1" t="str">
        <f>VLOOKUP(A10182,[1]Maestra!A$1:C$746,2,0)</f>
        <v>ACTCVIGE8</v>
      </c>
      <c r="C10182" s="1" t="str">
        <f>VLOOKUP(A10182,[1]Maestra!A$1:C$746,3,0)</f>
        <v>TC Visa Generico</v>
      </c>
      <c r="D10182" s="1" t="s">
        <v>30</v>
      </c>
      <c r="E10182" s="1" t="s">
        <v>31</v>
      </c>
      <c r="F10182" s="1" t="s">
        <v>14</v>
      </c>
      <c r="G10182" s="1">
        <v>308</v>
      </c>
      <c r="H10182" s="1" t="s">
        <v>507</v>
      </c>
      <c r="I10182" s="1">
        <v>9999</v>
      </c>
      <c r="J10182" s="1">
        <v>9999</v>
      </c>
      <c r="K10182" s="1" t="s">
        <v>330</v>
      </c>
      <c r="Q10182" s="2" t="s">
        <v>37</v>
      </c>
      <c r="R10182" s="1" t="s">
        <v>508</v>
      </c>
      <c r="S10182" s="1" t="str">
        <f t="shared" si="325"/>
        <v>JCC|BP|CDO|308|CA|CMIE|</v>
      </c>
      <c r="T10182" s="2" t="str">
        <f t="shared" si="326"/>
        <v>OK</v>
      </c>
    </row>
    <row r="10183" spans="1:20" x14ac:dyDescent="0.25">
      <c r="A10183" s="1">
        <v>301999999</v>
      </c>
      <c r="B10183" s="1" t="str">
        <f>VLOOKUP(A10183,[1]Maestra!A$1:C$746,2,0)</f>
        <v>ACTCVIGE8</v>
      </c>
      <c r="C10183" s="1" t="str">
        <f>VLOOKUP(A10183,[1]Maestra!A$1:C$746,3,0)</f>
        <v>TC Visa Generico</v>
      </c>
      <c r="D10183" s="1" t="s">
        <v>30</v>
      </c>
      <c r="E10183" s="1" t="s">
        <v>31</v>
      </c>
      <c r="F10183" s="1" t="s">
        <v>14</v>
      </c>
      <c r="G10183" s="1">
        <v>308</v>
      </c>
      <c r="H10183" s="1" t="s">
        <v>507</v>
      </c>
      <c r="I10183" s="1">
        <v>9999</v>
      </c>
      <c r="J10183" s="1">
        <v>9999</v>
      </c>
      <c r="K10183" s="1" t="s">
        <v>331</v>
      </c>
      <c r="Q10183" s="2" t="s">
        <v>37</v>
      </c>
      <c r="R10183" s="1" t="s">
        <v>508</v>
      </c>
      <c r="S10183" s="1" t="str">
        <f t="shared" si="325"/>
        <v>JCC|BP|CDO|308|CA|CPEM|</v>
      </c>
      <c r="T10183" s="2" t="str">
        <f t="shared" si="326"/>
        <v>OK</v>
      </c>
    </row>
    <row r="10184" spans="1:20" x14ac:dyDescent="0.25">
      <c r="A10184" s="1">
        <v>301999999</v>
      </c>
      <c r="B10184" s="1" t="str">
        <f>VLOOKUP(A10184,[1]Maestra!A$1:C$746,2,0)</f>
        <v>ACTCVIGE8</v>
      </c>
      <c r="C10184" s="1" t="str">
        <f>VLOOKUP(A10184,[1]Maestra!A$1:C$746,3,0)</f>
        <v>TC Visa Generico</v>
      </c>
      <c r="D10184" s="1" t="s">
        <v>30</v>
      </c>
      <c r="E10184" s="1" t="s">
        <v>31</v>
      </c>
      <c r="F10184" s="1" t="s">
        <v>14</v>
      </c>
      <c r="G10184" s="1">
        <v>308</v>
      </c>
      <c r="H10184" s="1" t="s">
        <v>509</v>
      </c>
      <c r="I10184" s="1">
        <v>9999</v>
      </c>
      <c r="J10184" s="1">
        <v>9999</v>
      </c>
      <c r="K10184" s="1" t="s">
        <v>327</v>
      </c>
      <c r="Q10184" s="2" t="s">
        <v>37</v>
      </c>
      <c r="R10184" s="1" t="s">
        <v>508</v>
      </c>
      <c r="S10184" s="1" t="str">
        <f t="shared" si="325"/>
        <v>JCC|BP|CDO|308|CS|CCOR|</v>
      </c>
      <c r="T10184" s="2" t="str">
        <f t="shared" si="326"/>
        <v>OK</v>
      </c>
    </row>
    <row r="10185" spans="1:20" x14ac:dyDescent="0.25">
      <c r="A10185" s="1">
        <v>301999999</v>
      </c>
      <c r="B10185" s="1" t="str">
        <f>VLOOKUP(A10185,[1]Maestra!A$1:C$746,2,0)</f>
        <v>ACTCVIGE8</v>
      </c>
      <c r="C10185" s="1" t="str">
        <f>VLOOKUP(A10185,[1]Maestra!A$1:C$746,3,0)</f>
        <v>TC Visa Generico</v>
      </c>
      <c r="D10185" s="1" t="s">
        <v>30</v>
      </c>
      <c r="E10185" s="1" t="s">
        <v>31</v>
      </c>
      <c r="F10185" s="1" t="s">
        <v>14</v>
      </c>
      <c r="G10185" s="1">
        <v>308</v>
      </c>
      <c r="H10185" s="1" t="s">
        <v>509</v>
      </c>
      <c r="I10185" s="1">
        <v>9999</v>
      </c>
      <c r="J10185" s="1">
        <v>9999</v>
      </c>
      <c r="K10185" s="1" t="s">
        <v>323</v>
      </c>
      <c r="Q10185" s="2" t="s">
        <v>37</v>
      </c>
      <c r="R10185" s="1" t="s">
        <v>508</v>
      </c>
      <c r="S10185" s="1" t="str">
        <f t="shared" si="325"/>
        <v>JCC|BP|CDO|308|CS|CESP|</v>
      </c>
      <c r="T10185" s="2" t="str">
        <f t="shared" si="326"/>
        <v>OK</v>
      </c>
    </row>
    <row r="10186" spans="1:20" x14ac:dyDescent="0.25">
      <c r="A10186" s="1">
        <v>301999999</v>
      </c>
      <c r="B10186" s="1" t="str">
        <f>VLOOKUP(A10186,[1]Maestra!A$1:C$746,2,0)</f>
        <v>ACTCVIGE8</v>
      </c>
      <c r="C10186" s="1" t="str">
        <f>VLOOKUP(A10186,[1]Maestra!A$1:C$746,3,0)</f>
        <v>TC Visa Generico</v>
      </c>
      <c r="D10186" s="1" t="s">
        <v>30</v>
      </c>
      <c r="E10186" s="1" t="s">
        <v>31</v>
      </c>
      <c r="F10186" s="1" t="s">
        <v>14</v>
      </c>
      <c r="G10186" s="1">
        <v>308</v>
      </c>
      <c r="H10186" s="1" t="s">
        <v>509</v>
      </c>
      <c r="I10186" s="1">
        <v>9999</v>
      </c>
      <c r="J10186" s="1">
        <v>9999</v>
      </c>
      <c r="K10186" s="1" t="s">
        <v>328</v>
      </c>
      <c r="Q10186" s="2" t="s">
        <v>37</v>
      </c>
      <c r="R10186" s="1" t="s">
        <v>508</v>
      </c>
      <c r="S10186" s="1" t="str">
        <f t="shared" si="325"/>
        <v>JCC|BP|CDO|308|CS|CGEM|</v>
      </c>
      <c r="T10186" s="2" t="str">
        <f t="shared" si="326"/>
        <v>OK</v>
      </c>
    </row>
    <row r="10187" spans="1:20" x14ac:dyDescent="0.25">
      <c r="A10187" s="1">
        <v>301999999</v>
      </c>
      <c r="B10187" s="1" t="str">
        <f>VLOOKUP(A10187,[1]Maestra!A$1:C$746,2,0)</f>
        <v>ACTCVIGE8</v>
      </c>
      <c r="C10187" s="1" t="str">
        <f>VLOOKUP(A10187,[1]Maestra!A$1:C$746,3,0)</f>
        <v>TC Visa Generico</v>
      </c>
      <c r="D10187" s="1" t="s">
        <v>30</v>
      </c>
      <c r="E10187" s="1" t="s">
        <v>31</v>
      </c>
      <c r="F10187" s="1" t="s">
        <v>14</v>
      </c>
      <c r="G10187" s="1">
        <v>308</v>
      </c>
      <c r="H10187" s="1" t="s">
        <v>509</v>
      </c>
      <c r="I10187" s="1">
        <v>9999</v>
      </c>
      <c r="J10187" s="1">
        <v>9999</v>
      </c>
      <c r="K10187" s="1" t="s">
        <v>329</v>
      </c>
      <c r="Q10187" s="2" t="s">
        <v>37</v>
      </c>
      <c r="R10187" s="1" t="s">
        <v>508</v>
      </c>
      <c r="S10187" s="1" t="str">
        <f t="shared" si="325"/>
        <v>JCC|BP|CDO|308|CS|CIVA|</v>
      </c>
      <c r="T10187" s="2" t="str">
        <f t="shared" si="326"/>
        <v>OK</v>
      </c>
    </row>
    <row r="10188" spans="1:20" x14ac:dyDescent="0.25">
      <c r="A10188" s="1">
        <v>301999999</v>
      </c>
      <c r="B10188" s="1" t="str">
        <f>VLOOKUP(A10188,[1]Maestra!A$1:C$746,2,0)</f>
        <v>ACTCVIGE8</v>
      </c>
      <c r="C10188" s="1" t="str">
        <f>VLOOKUP(A10188,[1]Maestra!A$1:C$746,3,0)</f>
        <v>TC Visa Generico</v>
      </c>
      <c r="D10188" s="1" t="s">
        <v>30</v>
      </c>
      <c r="E10188" s="1" t="s">
        <v>31</v>
      </c>
      <c r="F10188" s="1" t="s">
        <v>14</v>
      </c>
      <c r="G10188" s="1">
        <v>308</v>
      </c>
      <c r="H10188" s="1" t="s">
        <v>509</v>
      </c>
      <c r="I10188" s="1">
        <v>9999</v>
      </c>
      <c r="J10188" s="1">
        <v>9999</v>
      </c>
      <c r="K10188" s="1" t="s">
        <v>325</v>
      </c>
      <c r="Q10188" s="2" t="s">
        <v>37</v>
      </c>
      <c r="R10188" s="1" t="s">
        <v>508</v>
      </c>
      <c r="S10188" s="1" t="str">
        <f t="shared" si="325"/>
        <v>JCC|BP|CDO|308|CS|CMED|</v>
      </c>
      <c r="T10188" s="2" t="str">
        <f t="shared" si="326"/>
        <v>OK</v>
      </c>
    </row>
    <row r="10189" spans="1:20" x14ac:dyDescent="0.25">
      <c r="A10189" s="1">
        <v>301999999</v>
      </c>
      <c r="B10189" s="1" t="str">
        <f>VLOOKUP(A10189,[1]Maestra!A$1:C$746,2,0)</f>
        <v>ACTCVIGE8</v>
      </c>
      <c r="C10189" s="1" t="str">
        <f>VLOOKUP(A10189,[1]Maestra!A$1:C$746,3,0)</f>
        <v>TC Visa Generico</v>
      </c>
      <c r="D10189" s="1" t="s">
        <v>30</v>
      </c>
      <c r="E10189" s="1" t="s">
        <v>31</v>
      </c>
      <c r="F10189" s="1" t="s">
        <v>14</v>
      </c>
      <c r="G10189" s="1">
        <v>308</v>
      </c>
      <c r="H10189" s="1" t="s">
        <v>509</v>
      </c>
      <c r="I10189" s="1">
        <v>9999</v>
      </c>
      <c r="J10189" s="1">
        <v>9999</v>
      </c>
      <c r="K10189" s="1" t="s">
        <v>330</v>
      </c>
      <c r="Q10189" s="2" t="s">
        <v>37</v>
      </c>
      <c r="R10189" s="1" t="s">
        <v>508</v>
      </c>
      <c r="S10189" s="1" t="str">
        <f t="shared" si="325"/>
        <v>JCC|BP|CDO|308|CS|CMIE|</v>
      </c>
      <c r="T10189" s="2" t="str">
        <f t="shared" si="326"/>
        <v>OK</v>
      </c>
    </row>
    <row r="10190" spans="1:20" x14ac:dyDescent="0.25">
      <c r="A10190" s="1">
        <v>301999999</v>
      </c>
      <c r="B10190" s="1" t="str">
        <f>VLOOKUP(A10190,[1]Maestra!A$1:C$746,2,0)</f>
        <v>ACTCVIGE8</v>
      </c>
      <c r="C10190" s="1" t="str">
        <f>VLOOKUP(A10190,[1]Maestra!A$1:C$746,3,0)</f>
        <v>TC Visa Generico</v>
      </c>
      <c r="D10190" s="1" t="s">
        <v>30</v>
      </c>
      <c r="E10190" s="1" t="s">
        <v>31</v>
      </c>
      <c r="F10190" s="1" t="s">
        <v>14</v>
      </c>
      <c r="G10190" s="1">
        <v>308</v>
      </c>
      <c r="H10190" s="1" t="s">
        <v>509</v>
      </c>
      <c r="I10190" s="1">
        <v>9999</v>
      </c>
      <c r="J10190" s="1">
        <v>9999</v>
      </c>
      <c r="K10190" s="1" t="s">
        <v>331</v>
      </c>
      <c r="Q10190" s="2" t="s">
        <v>37</v>
      </c>
      <c r="R10190" s="1" t="s">
        <v>508</v>
      </c>
      <c r="S10190" s="1" t="str">
        <f t="shared" si="325"/>
        <v>JCC|BP|CDO|308|CS|CPEM|</v>
      </c>
      <c r="T10190" s="2" t="str">
        <f t="shared" si="326"/>
        <v>OK</v>
      </c>
    </row>
    <row r="10191" spans="1:20" x14ac:dyDescent="0.25">
      <c r="A10191" s="1">
        <v>301999999</v>
      </c>
      <c r="B10191" s="1" t="str">
        <f>VLOOKUP(A10191,[1]Maestra!A$1:C$746,2,0)</f>
        <v>ACTCVIGE8</v>
      </c>
      <c r="C10191" s="1" t="str">
        <f>VLOOKUP(A10191,[1]Maestra!A$1:C$746,3,0)</f>
        <v>TC Visa Generico</v>
      </c>
      <c r="D10191" s="1" t="s">
        <v>30</v>
      </c>
      <c r="E10191" s="1" t="s">
        <v>31</v>
      </c>
      <c r="F10191" s="1" t="s">
        <v>14</v>
      </c>
      <c r="G10191" s="1">
        <v>308</v>
      </c>
      <c r="H10191" s="1" t="s">
        <v>510</v>
      </c>
      <c r="I10191" s="1">
        <v>9999</v>
      </c>
      <c r="J10191" s="1">
        <v>9999</v>
      </c>
      <c r="K10191" s="1" t="s">
        <v>327</v>
      </c>
      <c r="Q10191" s="2" t="s">
        <v>37</v>
      </c>
      <c r="R10191" s="1" t="s">
        <v>508</v>
      </c>
      <c r="S10191" s="1" t="str">
        <f t="shared" si="325"/>
        <v>JCC|BP|CDO|308|JU|CCOR|</v>
      </c>
      <c r="T10191" s="2" t="str">
        <f t="shared" si="326"/>
        <v>OK</v>
      </c>
    </row>
    <row r="10192" spans="1:20" x14ac:dyDescent="0.25">
      <c r="A10192" s="1">
        <v>301999999</v>
      </c>
      <c r="B10192" s="1" t="str">
        <f>VLOOKUP(A10192,[1]Maestra!A$1:C$746,2,0)</f>
        <v>ACTCVIGE8</v>
      </c>
      <c r="C10192" s="1" t="str">
        <f>VLOOKUP(A10192,[1]Maestra!A$1:C$746,3,0)</f>
        <v>TC Visa Generico</v>
      </c>
      <c r="D10192" s="1" t="s">
        <v>30</v>
      </c>
      <c r="E10192" s="1" t="s">
        <v>31</v>
      </c>
      <c r="F10192" s="1" t="s">
        <v>14</v>
      </c>
      <c r="G10192" s="1">
        <v>308</v>
      </c>
      <c r="H10192" s="1" t="s">
        <v>510</v>
      </c>
      <c r="I10192" s="1">
        <v>9999</v>
      </c>
      <c r="J10192" s="1">
        <v>9999</v>
      </c>
      <c r="K10192" s="1" t="s">
        <v>323</v>
      </c>
      <c r="Q10192" s="2" t="s">
        <v>37</v>
      </c>
      <c r="R10192" s="1" t="s">
        <v>508</v>
      </c>
      <c r="S10192" s="1" t="str">
        <f t="shared" si="325"/>
        <v>JCC|BP|CDO|308|JU|CESP|</v>
      </c>
      <c r="T10192" s="2" t="str">
        <f t="shared" si="326"/>
        <v>OK</v>
      </c>
    </row>
    <row r="10193" spans="1:20" x14ac:dyDescent="0.25">
      <c r="A10193" s="1">
        <v>301999999</v>
      </c>
      <c r="B10193" s="1" t="str">
        <f>VLOOKUP(A10193,[1]Maestra!A$1:C$746,2,0)</f>
        <v>ACTCVIGE8</v>
      </c>
      <c r="C10193" s="1" t="str">
        <f>VLOOKUP(A10193,[1]Maestra!A$1:C$746,3,0)</f>
        <v>TC Visa Generico</v>
      </c>
      <c r="D10193" s="1" t="s">
        <v>30</v>
      </c>
      <c r="E10193" s="1" t="s">
        <v>31</v>
      </c>
      <c r="F10193" s="1" t="s">
        <v>14</v>
      </c>
      <c r="G10193" s="1">
        <v>308</v>
      </c>
      <c r="H10193" s="1" t="s">
        <v>510</v>
      </c>
      <c r="I10193" s="1">
        <v>9999</v>
      </c>
      <c r="J10193" s="1">
        <v>9999</v>
      </c>
      <c r="K10193" s="1" t="s">
        <v>328</v>
      </c>
      <c r="Q10193" s="2" t="s">
        <v>37</v>
      </c>
      <c r="R10193" s="1" t="s">
        <v>508</v>
      </c>
      <c r="S10193" s="1" t="str">
        <f t="shared" si="325"/>
        <v>JCC|BP|CDO|308|JU|CGEM|</v>
      </c>
      <c r="T10193" s="2" t="str">
        <f t="shared" si="326"/>
        <v>OK</v>
      </c>
    </row>
    <row r="10194" spans="1:20" x14ac:dyDescent="0.25">
      <c r="A10194" s="1">
        <v>301999999</v>
      </c>
      <c r="B10194" s="1" t="str">
        <f>VLOOKUP(A10194,[1]Maestra!A$1:C$746,2,0)</f>
        <v>ACTCVIGE8</v>
      </c>
      <c r="C10194" s="1" t="str">
        <f>VLOOKUP(A10194,[1]Maestra!A$1:C$746,3,0)</f>
        <v>TC Visa Generico</v>
      </c>
      <c r="D10194" s="1" t="s">
        <v>30</v>
      </c>
      <c r="E10194" s="1" t="s">
        <v>31</v>
      </c>
      <c r="F10194" s="1" t="s">
        <v>14</v>
      </c>
      <c r="G10194" s="1">
        <v>308</v>
      </c>
      <c r="H10194" s="1" t="s">
        <v>510</v>
      </c>
      <c r="I10194" s="1">
        <v>9999</v>
      </c>
      <c r="J10194" s="1">
        <v>9999</v>
      </c>
      <c r="K10194" s="1" t="s">
        <v>325</v>
      </c>
      <c r="Q10194" s="2" t="s">
        <v>37</v>
      </c>
      <c r="R10194" s="1" t="s">
        <v>508</v>
      </c>
      <c r="S10194" s="1" t="str">
        <f t="shared" si="325"/>
        <v>JCC|BP|CDO|308|JU|CMED|</v>
      </c>
      <c r="T10194" s="2" t="str">
        <f t="shared" si="326"/>
        <v>OK</v>
      </c>
    </row>
    <row r="10195" spans="1:20" x14ac:dyDescent="0.25">
      <c r="A10195" s="1">
        <v>301999999</v>
      </c>
      <c r="B10195" s="1" t="str">
        <f>VLOOKUP(A10195,[1]Maestra!A$1:C$746,2,0)</f>
        <v>ACTCVIGE8</v>
      </c>
      <c r="C10195" s="1" t="str">
        <f>VLOOKUP(A10195,[1]Maestra!A$1:C$746,3,0)</f>
        <v>TC Visa Generico</v>
      </c>
      <c r="D10195" s="1" t="s">
        <v>30</v>
      </c>
      <c r="E10195" s="1" t="s">
        <v>31</v>
      </c>
      <c r="F10195" s="1" t="s">
        <v>14</v>
      </c>
      <c r="G10195" s="1">
        <v>308</v>
      </c>
      <c r="H10195" s="1" t="s">
        <v>510</v>
      </c>
      <c r="I10195" s="1">
        <v>9999</v>
      </c>
      <c r="J10195" s="1">
        <v>9999</v>
      </c>
      <c r="K10195" s="1" t="s">
        <v>331</v>
      </c>
      <c r="Q10195" s="2" t="s">
        <v>37</v>
      </c>
      <c r="R10195" s="1" t="s">
        <v>508</v>
      </c>
      <c r="S10195" s="1" t="str">
        <f t="shared" si="325"/>
        <v>JCC|BP|CDO|308|JU|CPEM|</v>
      </c>
      <c r="T10195" s="2" t="str">
        <f t="shared" si="326"/>
        <v>OK</v>
      </c>
    </row>
    <row r="10196" spans="1:20" x14ac:dyDescent="0.25">
      <c r="A10196" s="1">
        <v>301999999</v>
      </c>
      <c r="B10196" s="1" t="str">
        <f>VLOOKUP(A10196,[1]Maestra!A$1:C$746,2,0)</f>
        <v>ACTCVIGE8</v>
      </c>
      <c r="C10196" s="1" t="str">
        <f>VLOOKUP(A10196,[1]Maestra!A$1:C$746,3,0)</f>
        <v>TC Visa Generico</v>
      </c>
      <c r="D10196" s="1" t="s">
        <v>30</v>
      </c>
      <c r="E10196" s="1" t="s">
        <v>31</v>
      </c>
      <c r="F10196" s="1" t="s">
        <v>14</v>
      </c>
      <c r="G10196" s="1">
        <v>308</v>
      </c>
      <c r="H10196" s="1" t="s">
        <v>511</v>
      </c>
      <c r="I10196" s="1">
        <v>9999</v>
      </c>
      <c r="J10196" s="1">
        <v>9999</v>
      </c>
      <c r="K10196" s="1" t="s">
        <v>327</v>
      </c>
      <c r="Q10196" s="2" t="s">
        <v>37</v>
      </c>
      <c r="R10196" s="1" t="s">
        <v>508</v>
      </c>
      <c r="S10196" s="1" t="str">
        <f t="shared" si="325"/>
        <v>JCC|BP|CDO|308|PJ|CCOR|</v>
      </c>
      <c r="T10196" s="2" t="str">
        <f t="shared" si="326"/>
        <v>OK</v>
      </c>
    </row>
    <row r="10197" spans="1:20" x14ac:dyDescent="0.25">
      <c r="A10197" s="1">
        <v>301999999</v>
      </c>
      <c r="B10197" s="1" t="str">
        <f>VLOOKUP(A10197,[1]Maestra!A$1:C$746,2,0)</f>
        <v>ACTCVIGE8</v>
      </c>
      <c r="C10197" s="1" t="str">
        <f>VLOOKUP(A10197,[1]Maestra!A$1:C$746,3,0)</f>
        <v>TC Visa Generico</v>
      </c>
      <c r="D10197" s="1" t="s">
        <v>30</v>
      </c>
      <c r="E10197" s="1" t="s">
        <v>31</v>
      </c>
      <c r="F10197" s="1" t="s">
        <v>14</v>
      </c>
      <c r="G10197" s="1">
        <v>308</v>
      </c>
      <c r="H10197" s="1" t="s">
        <v>511</v>
      </c>
      <c r="I10197" s="1">
        <v>9999</v>
      </c>
      <c r="J10197" s="1">
        <v>9999</v>
      </c>
      <c r="K10197" s="1" t="s">
        <v>323</v>
      </c>
      <c r="Q10197" s="2" t="s">
        <v>37</v>
      </c>
      <c r="R10197" s="1" t="s">
        <v>508</v>
      </c>
      <c r="S10197" s="1" t="str">
        <f t="shared" si="325"/>
        <v>JCC|BP|CDO|308|PJ|CESP|</v>
      </c>
      <c r="T10197" s="2" t="str">
        <f t="shared" si="326"/>
        <v>OK</v>
      </c>
    </row>
    <row r="10198" spans="1:20" x14ac:dyDescent="0.25">
      <c r="A10198" s="1">
        <v>301999999</v>
      </c>
      <c r="B10198" s="1" t="str">
        <f>VLOOKUP(A10198,[1]Maestra!A$1:C$746,2,0)</f>
        <v>ACTCVIGE8</v>
      </c>
      <c r="C10198" s="1" t="str">
        <f>VLOOKUP(A10198,[1]Maestra!A$1:C$746,3,0)</f>
        <v>TC Visa Generico</v>
      </c>
      <c r="D10198" s="1" t="s">
        <v>30</v>
      </c>
      <c r="E10198" s="1" t="s">
        <v>31</v>
      </c>
      <c r="F10198" s="1" t="s">
        <v>14</v>
      </c>
      <c r="G10198" s="1">
        <v>308</v>
      </c>
      <c r="H10198" s="1" t="s">
        <v>511</v>
      </c>
      <c r="I10198" s="1">
        <v>9999</v>
      </c>
      <c r="J10198" s="1">
        <v>9999</v>
      </c>
      <c r="K10198" s="1" t="s">
        <v>328</v>
      </c>
      <c r="Q10198" s="2" t="s">
        <v>37</v>
      </c>
      <c r="R10198" s="1" t="s">
        <v>508</v>
      </c>
      <c r="S10198" s="1" t="str">
        <f t="shared" si="325"/>
        <v>JCC|BP|CDO|308|PJ|CGEM|</v>
      </c>
      <c r="T10198" s="2" t="str">
        <f t="shared" si="326"/>
        <v>OK</v>
      </c>
    </row>
    <row r="10199" spans="1:20" x14ac:dyDescent="0.25">
      <c r="A10199" s="1">
        <v>301999999</v>
      </c>
      <c r="B10199" s="1" t="str">
        <f>VLOOKUP(A10199,[1]Maestra!A$1:C$746,2,0)</f>
        <v>ACTCVIGE8</v>
      </c>
      <c r="C10199" s="1" t="str">
        <f>VLOOKUP(A10199,[1]Maestra!A$1:C$746,3,0)</f>
        <v>TC Visa Generico</v>
      </c>
      <c r="D10199" s="1" t="s">
        <v>30</v>
      </c>
      <c r="E10199" s="1" t="s">
        <v>31</v>
      </c>
      <c r="F10199" s="1" t="s">
        <v>14</v>
      </c>
      <c r="G10199" s="1">
        <v>308</v>
      </c>
      <c r="H10199" s="1" t="s">
        <v>511</v>
      </c>
      <c r="I10199" s="1">
        <v>9999</v>
      </c>
      <c r="J10199" s="1">
        <v>9999</v>
      </c>
      <c r="K10199" s="1" t="s">
        <v>325</v>
      </c>
      <c r="Q10199" s="2" t="s">
        <v>37</v>
      </c>
      <c r="R10199" s="1" t="s">
        <v>508</v>
      </c>
      <c r="S10199" s="1" t="str">
        <f t="shared" si="325"/>
        <v>JCC|BP|CDO|308|PJ|CMED|</v>
      </c>
      <c r="T10199" s="2" t="str">
        <f t="shared" si="326"/>
        <v>OK</v>
      </c>
    </row>
    <row r="10200" spans="1:20" x14ac:dyDescent="0.25">
      <c r="A10200" s="1">
        <v>301999999</v>
      </c>
      <c r="B10200" s="1" t="str">
        <f>VLOOKUP(A10200,[1]Maestra!A$1:C$746,2,0)</f>
        <v>ACTCVIGE8</v>
      </c>
      <c r="C10200" s="1" t="str">
        <f>VLOOKUP(A10200,[1]Maestra!A$1:C$746,3,0)</f>
        <v>TC Visa Generico</v>
      </c>
      <c r="D10200" s="1" t="s">
        <v>30</v>
      </c>
      <c r="E10200" s="1" t="s">
        <v>31</v>
      </c>
      <c r="F10200" s="1" t="s">
        <v>14</v>
      </c>
      <c r="G10200" s="1">
        <v>308</v>
      </c>
      <c r="H10200" s="1" t="s">
        <v>511</v>
      </c>
      <c r="I10200" s="1">
        <v>9999</v>
      </c>
      <c r="J10200" s="1">
        <v>9999</v>
      </c>
      <c r="K10200" s="1" t="s">
        <v>331</v>
      </c>
      <c r="Q10200" s="2" t="s">
        <v>37</v>
      </c>
      <c r="R10200" s="1" t="s">
        <v>508</v>
      </c>
      <c r="S10200" s="1" t="str">
        <f t="shared" si="325"/>
        <v>JCC|BP|CDO|308|PJ|CPEM|</v>
      </c>
      <c r="T10200" s="2" t="str">
        <f t="shared" si="326"/>
        <v>OK</v>
      </c>
    </row>
    <row r="10201" spans="1:20" x14ac:dyDescent="0.25">
      <c r="A10201" s="1">
        <v>302999999</v>
      </c>
      <c r="B10201" s="1" t="str">
        <f>VLOOKUP(A10201,[1]Maestra!A$1:C$746,2,0)</f>
        <v>ACTAEXGE8</v>
      </c>
      <c r="C10201" s="1" t="str">
        <f>VLOOKUP(A10201,[1]Maestra!A$1:C$746,3,0)</f>
        <v>TC American Express Generico</v>
      </c>
      <c r="D10201" s="1" t="s">
        <v>30</v>
      </c>
      <c r="E10201" s="1" t="s">
        <v>31</v>
      </c>
      <c r="F10201" s="1" t="s">
        <v>14</v>
      </c>
      <c r="G10201" s="1">
        <v>309</v>
      </c>
      <c r="H10201" s="1" t="s">
        <v>507</v>
      </c>
      <c r="I10201" s="1">
        <v>9999</v>
      </c>
      <c r="J10201" s="1">
        <v>9999</v>
      </c>
      <c r="K10201" s="1" t="s">
        <v>324</v>
      </c>
      <c r="Q10201" s="2" t="s">
        <v>37</v>
      </c>
      <c r="R10201" s="1" t="s">
        <v>508</v>
      </c>
      <c r="S10201" s="1" t="str">
        <f t="shared" si="325"/>
        <v>JCC|BP|CDO|309|CA|CCRV|</v>
      </c>
      <c r="T10201" s="2" t="str">
        <f t="shared" si="326"/>
        <v>OK</v>
      </c>
    </row>
    <row r="10202" spans="1:20" x14ac:dyDescent="0.25">
      <c r="A10202" s="1">
        <v>302999999</v>
      </c>
      <c r="B10202" s="1" t="str">
        <f>VLOOKUP(A10202,[1]Maestra!A$1:C$746,2,0)</f>
        <v>ACTAEXGE8</v>
      </c>
      <c r="C10202" s="1" t="str">
        <f>VLOOKUP(A10202,[1]Maestra!A$1:C$746,3,0)</f>
        <v>TC American Express Generico</v>
      </c>
      <c r="D10202" s="1" t="s">
        <v>30</v>
      </c>
      <c r="E10202" s="1" t="s">
        <v>31</v>
      </c>
      <c r="F10202" s="1" t="s">
        <v>14</v>
      </c>
      <c r="G10202" s="1">
        <v>309</v>
      </c>
      <c r="H10202" s="1" t="s">
        <v>507</v>
      </c>
      <c r="I10202" s="1">
        <v>9999</v>
      </c>
      <c r="J10202" s="1">
        <v>9999</v>
      </c>
      <c r="K10202" s="1" t="s">
        <v>325</v>
      </c>
      <c r="Q10202" s="2" t="s">
        <v>37</v>
      </c>
      <c r="R10202" s="1" t="s">
        <v>508</v>
      </c>
      <c r="S10202" s="1" t="str">
        <f t="shared" si="325"/>
        <v>JCC|BP|CDO|309|CA|CMED|</v>
      </c>
      <c r="T10202" s="2" t="str">
        <f t="shared" si="326"/>
        <v>OK</v>
      </c>
    </row>
    <row r="10203" spans="1:20" x14ac:dyDescent="0.25">
      <c r="A10203" s="1">
        <v>302999999</v>
      </c>
      <c r="B10203" s="1" t="str">
        <f>VLOOKUP(A10203,[1]Maestra!A$1:C$746,2,0)</f>
        <v>ACTAEXGE8</v>
      </c>
      <c r="C10203" s="1" t="str">
        <f>VLOOKUP(A10203,[1]Maestra!A$1:C$746,3,0)</f>
        <v>TC American Express Generico</v>
      </c>
      <c r="D10203" s="1" t="s">
        <v>30</v>
      </c>
      <c r="E10203" s="1" t="s">
        <v>31</v>
      </c>
      <c r="F10203" s="1" t="s">
        <v>14</v>
      </c>
      <c r="G10203" s="1">
        <v>309</v>
      </c>
      <c r="H10203" s="1" t="s">
        <v>509</v>
      </c>
      <c r="I10203" s="1">
        <v>9999</v>
      </c>
      <c r="J10203" s="1">
        <v>9999</v>
      </c>
      <c r="K10203" s="1" t="s">
        <v>324</v>
      </c>
      <c r="Q10203" s="2" t="s">
        <v>37</v>
      </c>
      <c r="R10203" s="1" t="s">
        <v>508</v>
      </c>
      <c r="S10203" s="1" t="str">
        <f t="shared" si="325"/>
        <v>JCC|BP|CDO|309|CS|CCRV|</v>
      </c>
      <c r="T10203" s="2" t="str">
        <f t="shared" si="326"/>
        <v>OK</v>
      </c>
    </row>
    <row r="10204" spans="1:20" x14ac:dyDescent="0.25">
      <c r="A10204" s="1">
        <v>302999999</v>
      </c>
      <c r="B10204" s="1" t="str">
        <f>VLOOKUP(A10204,[1]Maestra!A$1:C$746,2,0)</f>
        <v>ACTAEXGE8</v>
      </c>
      <c r="C10204" s="1" t="str">
        <f>VLOOKUP(A10204,[1]Maestra!A$1:C$746,3,0)</f>
        <v>TC American Express Generico</v>
      </c>
      <c r="D10204" s="1" t="s">
        <v>30</v>
      </c>
      <c r="E10204" s="1" t="s">
        <v>31</v>
      </c>
      <c r="F10204" s="1" t="s">
        <v>14</v>
      </c>
      <c r="G10204" s="1">
        <v>309</v>
      </c>
      <c r="H10204" s="1" t="s">
        <v>509</v>
      </c>
      <c r="I10204" s="1">
        <v>9999</v>
      </c>
      <c r="J10204" s="1">
        <v>9999</v>
      </c>
      <c r="K10204" s="1" t="s">
        <v>325</v>
      </c>
      <c r="Q10204" s="2" t="s">
        <v>37</v>
      </c>
      <c r="R10204" s="1" t="s">
        <v>508</v>
      </c>
      <c r="S10204" s="1" t="str">
        <f t="shared" si="325"/>
        <v>JCC|BP|CDO|309|CS|CMED|</v>
      </c>
      <c r="T10204" s="2" t="str">
        <f t="shared" si="326"/>
        <v>OK</v>
      </c>
    </row>
    <row r="10205" spans="1:20" x14ac:dyDescent="0.25">
      <c r="A10205" s="1">
        <v>302999999</v>
      </c>
      <c r="B10205" s="1" t="str">
        <f>VLOOKUP(A10205,[1]Maestra!A$1:C$746,2,0)</f>
        <v>ACTAEXGE8</v>
      </c>
      <c r="C10205" s="1" t="str">
        <f>VLOOKUP(A10205,[1]Maestra!A$1:C$746,3,0)</f>
        <v>TC American Express Generico</v>
      </c>
      <c r="D10205" s="1" t="s">
        <v>30</v>
      </c>
      <c r="E10205" s="1" t="s">
        <v>31</v>
      </c>
      <c r="F10205" s="1" t="s">
        <v>14</v>
      </c>
      <c r="G10205" s="1">
        <v>309</v>
      </c>
      <c r="H10205" s="1" t="s">
        <v>510</v>
      </c>
      <c r="I10205" s="1">
        <v>9999</v>
      </c>
      <c r="J10205" s="1">
        <v>9999</v>
      </c>
      <c r="K10205" s="1" t="s">
        <v>324</v>
      </c>
      <c r="Q10205" s="2" t="s">
        <v>37</v>
      </c>
      <c r="R10205" s="1" t="s">
        <v>508</v>
      </c>
      <c r="S10205" s="1" t="str">
        <f t="shared" si="325"/>
        <v>JCC|BP|CDO|309|JU|CCRV|</v>
      </c>
      <c r="T10205" s="2" t="str">
        <f t="shared" si="326"/>
        <v>OK</v>
      </c>
    </row>
    <row r="10206" spans="1:20" x14ac:dyDescent="0.25">
      <c r="A10206" s="1">
        <v>302999999</v>
      </c>
      <c r="B10206" s="1" t="str">
        <f>VLOOKUP(A10206,[1]Maestra!A$1:C$746,2,0)</f>
        <v>ACTAEXGE8</v>
      </c>
      <c r="C10206" s="1" t="str">
        <f>VLOOKUP(A10206,[1]Maestra!A$1:C$746,3,0)</f>
        <v>TC American Express Generico</v>
      </c>
      <c r="D10206" s="1" t="s">
        <v>30</v>
      </c>
      <c r="E10206" s="1" t="s">
        <v>31</v>
      </c>
      <c r="F10206" s="1" t="s">
        <v>14</v>
      </c>
      <c r="G10206" s="1">
        <v>309</v>
      </c>
      <c r="H10206" s="1" t="s">
        <v>510</v>
      </c>
      <c r="I10206" s="1">
        <v>9999</v>
      </c>
      <c r="J10206" s="1">
        <v>9999</v>
      </c>
      <c r="K10206" s="1" t="s">
        <v>325</v>
      </c>
      <c r="Q10206" s="2" t="s">
        <v>37</v>
      </c>
      <c r="R10206" s="1" t="s">
        <v>508</v>
      </c>
      <c r="S10206" s="1" t="str">
        <f t="shared" si="325"/>
        <v>JCC|BP|CDO|309|JU|CMED|</v>
      </c>
      <c r="T10206" s="2" t="str">
        <f t="shared" si="326"/>
        <v>OK</v>
      </c>
    </row>
    <row r="10207" spans="1:20" x14ac:dyDescent="0.25">
      <c r="A10207" s="1">
        <v>302999999</v>
      </c>
      <c r="B10207" s="1" t="str">
        <f>VLOOKUP(A10207,[1]Maestra!A$1:C$746,2,0)</f>
        <v>ACTAEXGE8</v>
      </c>
      <c r="C10207" s="1" t="str">
        <f>VLOOKUP(A10207,[1]Maestra!A$1:C$746,3,0)</f>
        <v>TC American Express Generico</v>
      </c>
      <c r="D10207" s="1" t="s">
        <v>30</v>
      </c>
      <c r="E10207" s="1" t="s">
        <v>31</v>
      </c>
      <c r="F10207" s="1" t="s">
        <v>14</v>
      </c>
      <c r="G10207" s="1">
        <v>309</v>
      </c>
      <c r="H10207" s="1" t="s">
        <v>511</v>
      </c>
      <c r="I10207" s="1">
        <v>9999</v>
      </c>
      <c r="J10207" s="1">
        <v>9999</v>
      </c>
      <c r="K10207" s="1" t="s">
        <v>324</v>
      </c>
      <c r="Q10207" s="2" t="s">
        <v>37</v>
      </c>
      <c r="R10207" s="1" t="s">
        <v>508</v>
      </c>
      <c r="S10207" s="1" t="str">
        <f t="shared" si="325"/>
        <v>JCC|BP|CDO|309|PJ|CCRV|</v>
      </c>
      <c r="T10207" s="2" t="str">
        <f t="shared" si="326"/>
        <v>OK</v>
      </c>
    </row>
    <row r="10208" spans="1:20" x14ac:dyDescent="0.25">
      <c r="A10208" s="1">
        <v>302999999</v>
      </c>
      <c r="B10208" s="1" t="str">
        <f>VLOOKUP(A10208,[1]Maestra!A$1:C$746,2,0)</f>
        <v>ACTAEXGE8</v>
      </c>
      <c r="C10208" s="1" t="str">
        <f>VLOOKUP(A10208,[1]Maestra!A$1:C$746,3,0)</f>
        <v>TC American Express Generico</v>
      </c>
      <c r="D10208" s="1" t="s">
        <v>30</v>
      </c>
      <c r="E10208" s="1" t="s">
        <v>31</v>
      </c>
      <c r="F10208" s="1" t="s">
        <v>14</v>
      </c>
      <c r="G10208" s="1">
        <v>309</v>
      </c>
      <c r="H10208" s="1" t="s">
        <v>511</v>
      </c>
      <c r="I10208" s="1">
        <v>9999</v>
      </c>
      <c r="J10208" s="1">
        <v>9999</v>
      </c>
      <c r="K10208" s="1" t="s">
        <v>325</v>
      </c>
      <c r="Q10208" s="2" t="s">
        <v>37</v>
      </c>
      <c r="R10208" s="1" t="s">
        <v>508</v>
      </c>
      <c r="S10208" s="1" t="str">
        <f t="shared" si="325"/>
        <v>JCC|BP|CDO|309|PJ|CMED|</v>
      </c>
      <c r="T10208" s="2" t="str">
        <f t="shared" si="326"/>
        <v>OK</v>
      </c>
    </row>
    <row r="10209" spans="1:20" x14ac:dyDescent="0.25">
      <c r="A10209" s="1">
        <v>302999999</v>
      </c>
      <c r="B10209" s="1" t="str">
        <f>VLOOKUP(A10209,[1]Maestra!A$1:C$746,2,0)</f>
        <v>ACTAEXGE8</v>
      </c>
      <c r="C10209" s="1" t="str">
        <f>VLOOKUP(A10209,[1]Maestra!A$1:C$746,3,0)</f>
        <v>TC American Express Generico</v>
      </c>
      <c r="D10209" s="1" t="s">
        <v>30</v>
      </c>
      <c r="E10209" s="1" t="s">
        <v>31</v>
      </c>
      <c r="F10209" s="1" t="s">
        <v>14</v>
      </c>
      <c r="G10209" s="1">
        <v>310</v>
      </c>
      <c r="H10209" s="1" t="s">
        <v>507</v>
      </c>
      <c r="I10209" s="1">
        <v>9999</v>
      </c>
      <c r="J10209" s="1">
        <v>9999</v>
      </c>
      <c r="K10209" s="1" t="s">
        <v>327</v>
      </c>
      <c r="Q10209" s="2" t="s">
        <v>37</v>
      </c>
      <c r="R10209" s="1" t="s">
        <v>508</v>
      </c>
      <c r="S10209" s="1" t="str">
        <f t="shared" si="325"/>
        <v>JCC|BP|CDO|310|CA|CCOR|</v>
      </c>
      <c r="T10209" s="2" t="str">
        <f t="shared" si="326"/>
        <v>OK</v>
      </c>
    </row>
    <row r="10210" spans="1:20" x14ac:dyDescent="0.25">
      <c r="A10210" s="1">
        <v>302999999</v>
      </c>
      <c r="B10210" s="1" t="str">
        <f>VLOOKUP(A10210,[1]Maestra!A$1:C$746,2,0)</f>
        <v>ACTAEXGE8</v>
      </c>
      <c r="C10210" s="1" t="str">
        <f>VLOOKUP(A10210,[1]Maestra!A$1:C$746,3,0)</f>
        <v>TC American Express Generico</v>
      </c>
      <c r="D10210" s="1" t="s">
        <v>30</v>
      </c>
      <c r="E10210" s="1" t="s">
        <v>31</v>
      </c>
      <c r="F10210" s="1" t="s">
        <v>14</v>
      </c>
      <c r="G10210" s="1">
        <v>310</v>
      </c>
      <c r="H10210" s="1" t="s">
        <v>507</v>
      </c>
      <c r="I10210" s="1">
        <v>9999</v>
      </c>
      <c r="J10210" s="1">
        <v>9999</v>
      </c>
      <c r="K10210" s="1" t="s">
        <v>323</v>
      </c>
      <c r="Q10210" s="2" t="s">
        <v>37</v>
      </c>
      <c r="R10210" s="1" t="s">
        <v>508</v>
      </c>
      <c r="S10210" s="1" t="str">
        <f t="shared" si="325"/>
        <v>JCC|BP|CDO|310|CA|CESP|</v>
      </c>
      <c r="T10210" s="2" t="str">
        <f t="shared" si="326"/>
        <v>OK</v>
      </c>
    </row>
    <row r="10211" spans="1:20" x14ac:dyDescent="0.25">
      <c r="A10211" s="1">
        <v>302999999</v>
      </c>
      <c r="B10211" s="1" t="str">
        <f>VLOOKUP(A10211,[1]Maestra!A$1:C$746,2,0)</f>
        <v>ACTAEXGE8</v>
      </c>
      <c r="C10211" s="1" t="str">
        <f>VLOOKUP(A10211,[1]Maestra!A$1:C$746,3,0)</f>
        <v>TC American Express Generico</v>
      </c>
      <c r="D10211" s="1" t="s">
        <v>30</v>
      </c>
      <c r="E10211" s="1" t="s">
        <v>31</v>
      </c>
      <c r="F10211" s="1" t="s">
        <v>14</v>
      </c>
      <c r="G10211" s="1">
        <v>310</v>
      </c>
      <c r="H10211" s="1" t="s">
        <v>507</v>
      </c>
      <c r="I10211" s="1">
        <v>9999</v>
      </c>
      <c r="J10211" s="1">
        <v>9999</v>
      </c>
      <c r="K10211" s="1" t="s">
        <v>328</v>
      </c>
      <c r="Q10211" s="2" t="s">
        <v>37</v>
      </c>
      <c r="R10211" s="1" t="s">
        <v>508</v>
      </c>
      <c r="S10211" s="1" t="str">
        <f t="shared" si="325"/>
        <v>JCC|BP|CDO|310|CA|CGEM|</v>
      </c>
      <c r="T10211" s="2" t="str">
        <f t="shared" si="326"/>
        <v>OK</v>
      </c>
    </row>
    <row r="10212" spans="1:20" x14ac:dyDescent="0.25">
      <c r="A10212" s="1">
        <v>302999999</v>
      </c>
      <c r="B10212" s="1" t="str">
        <f>VLOOKUP(A10212,[1]Maestra!A$1:C$746,2,0)</f>
        <v>ACTAEXGE8</v>
      </c>
      <c r="C10212" s="1" t="str">
        <f>VLOOKUP(A10212,[1]Maestra!A$1:C$746,3,0)</f>
        <v>TC American Express Generico</v>
      </c>
      <c r="D10212" s="1" t="s">
        <v>30</v>
      </c>
      <c r="E10212" s="1" t="s">
        <v>31</v>
      </c>
      <c r="F10212" s="1" t="s">
        <v>14</v>
      </c>
      <c r="G10212" s="1">
        <v>310</v>
      </c>
      <c r="H10212" s="1" t="s">
        <v>507</v>
      </c>
      <c r="I10212" s="1">
        <v>9999</v>
      </c>
      <c r="J10212" s="1">
        <v>9999</v>
      </c>
      <c r="K10212" s="1" t="s">
        <v>329</v>
      </c>
      <c r="Q10212" s="2" t="s">
        <v>37</v>
      </c>
      <c r="R10212" s="1" t="s">
        <v>508</v>
      </c>
      <c r="S10212" s="1" t="str">
        <f t="shared" si="325"/>
        <v>JCC|BP|CDO|310|CA|CIVA|</v>
      </c>
      <c r="T10212" s="2" t="str">
        <f t="shared" si="326"/>
        <v>OK</v>
      </c>
    </row>
    <row r="10213" spans="1:20" x14ac:dyDescent="0.25">
      <c r="A10213" s="1">
        <v>302999999</v>
      </c>
      <c r="B10213" s="1" t="str">
        <f>VLOOKUP(A10213,[1]Maestra!A$1:C$746,2,0)</f>
        <v>ACTAEXGE8</v>
      </c>
      <c r="C10213" s="1" t="str">
        <f>VLOOKUP(A10213,[1]Maestra!A$1:C$746,3,0)</f>
        <v>TC American Express Generico</v>
      </c>
      <c r="D10213" s="1" t="s">
        <v>30</v>
      </c>
      <c r="E10213" s="1" t="s">
        <v>31</v>
      </c>
      <c r="F10213" s="1" t="s">
        <v>14</v>
      </c>
      <c r="G10213" s="1">
        <v>310</v>
      </c>
      <c r="H10213" s="1" t="s">
        <v>507</v>
      </c>
      <c r="I10213" s="1">
        <v>9999</v>
      </c>
      <c r="J10213" s="1">
        <v>9999</v>
      </c>
      <c r="K10213" s="1" t="s">
        <v>325</v>
      </c>
      <c r="Q10213" s="2" t="s">
        <v>37</v>
      </c>
      <c r="R10213" s="1" t="s">
        <v>508</v>
      </c>
      <c r="S10213" s="1" t="str">
        <f t="shared" si="325"/>
        <v>JCC|BP|CDO|310|CA|CMED|</v>
      </c>
      <c r="T10213" s="2" t="str">
        <f t="shared" si="326"/>
        <v>OK</v>
      </c>
    </row>
    <row r="10214" spans="1:20" x14ac:dyDescent="0.25">
      <c r="A10214" s="1">
        <v>302999999</v>
      </c>
      <c r="B10214" s="1" t="str">
        <f>VLOOKUP(A10214,[1]Maestra!A$1:C$746,2,0)</f>
        <v>ACTAEXGE8</v>
      </c>
      <c r="C10214" s="1" t="str">
        <f>VLOOKUP(A10214,[1]Maestra!A$1:C$746,3,0)</f>
        <v>TC American Express Generico</v>
      </c>
      <c r="D10214" s="1" t="s">
        <v>30</v>
      </c>
      <c r="E10214" s="1" t="s">
        <v>31</v>
      </c>
      <c r="F10214" s="1" t="s">
        <v>14</v>
      </c>
      <c r="G10214" s="1">
        <v>310</v>
      </c>
      <c r="H10214" s="1" t="s">
        <v>507</v>
      </c>
      <c r="I10214" s="1">
        <v>9999</v>
      </c>
      <c r="J10214" s="1">
        <v>9999</v>
      </c>
      <c r="K10214" s="1" t="s">
        <v>330</v>
      </c>
      <c r="Q10214" s="2" t="s">
        <v>37</v>
      </c>
      <c r="R10214" s="1" t="s">
        <v>508</v>
      </c>
      <c r="S10214" s="1" t="str">
        <f t="shared" si="325"/>
        <v>JCC|BP|CDO|310|CA|CMIE|</v>
      </c>
      <c r="T10214" s="2" t="str">
        <f t="shared" si="326"/>
        <v>OK</v>
      </c>
    </row>
    <row r="10215" spans="1:20" x14ac:dyDescent="0.25">
      <c r="A10215" s="1">
        <v>302999999</v>
      </c>
      <c r="B10215" s="1" t="str">
        <f>VLOOKUP(A10215,[1]Maestra!A$1:C$746,2,0)</f>
        <v>ACTAEXGE8</v>
      </c>
      <c r="C10215" s="1" t="str">
        <f>VLOOKUP(A10215,[1]Maestra!A$1:C$746,3,0)</f>
        <v>TC American Express Generico</v>
      </c>
      <c r="D10215" s="1" t="s">
        <v>30</v>
      </c>
      <c r="E10215" s="1" t="s">
        <v>31</v>
      </c>
      <c r="F10215" s="1" t="s">
        <v>14</v>
      </c>
      <c r="G10215" s="1">
        <v>310</v>
      </c>
      <c r="H10215" s="1" t="s">
        <v>507</v>
      </c>
      <c r="I10215" s="1">
        <v>9999</v>
      </c>
      <c r="J10215" s="1">
        <v>9999</v>
      </c>
      <c r="K10215" s="1" t="s">
        <v>331</v>
      </c>
      <c r="Q10215" s="2" t="s">
        <v>37</v>
      </c>
      <c r="R10215" s="1" t="s">
        <v>508</v>
      </c>
      <c r="S10215" s="1" t="str">
        <f t="shared" si="325"/>
        <v>JCC|BP|CDO|310|CA|CPEM|</v>
      </c>
      <c r="T10215" s="2" t="str">
        <f t="shared" si="326"/>
        <v>OK</v>
      </c>
    </row>
    <row r="10216" spans="1:20" x14ac:dyDescent="0.25">
      <c r="A10216" s="1">
        <v>302999999</v>
      </c>
      <c r="B10216" s="1" t="str">
        <f>VLOOKUP(A10216,[1]Maestra!A$1:C$746,2,0)</f>
        <v>ACTAEXGE8</v>
      </c>
      <c r="C10216" s="1" t="str">
        <f>VLOOKUP(A10216,[1]Maestra!A$1:C$746,3,0)</f>
        <v>TC American Express Generico</v>
      </c>
      <c r="D10216" s="1" t="s">
        <v>30</v>
      </c>
      <c r="E10216" s="1" t="s">
        <v>31</v>
      </c>
      <c r="F10216" s="1" t="s">
        <v>14</v>
      </c>
      <c r="G10216" s="1">
        <v>310</v>
      </c>
      <c r="H10216" s="1" t="s">
        <v>509</v>
      </c>
      <c r="I10216" s="1">
        <v>9999</v>
      </c>
      <c r="J10216" s="1">
        <v>9999</v>
      </c>
      <c r="K10216" s="1" t="s">
        <v>327</v>
      </c>
      <c r="Q10216" s="2" t="s">
        <v>37</v>
      </c>
      <c r="R10216" s="1" t="s">
        <v>508</v>
      </c>
      <c r="S10216" s="1" t="str">
        <f t="shared" si="325"/>
        <v>JCC|BP|CDO|310|CS|CCOR|</v>
      </c>
      <c r="T10216" s="2" t="str">
        <f t="shared" si="326"/>
        <v>OK</v>
      </c>
    </row>
    <row r="10217" spans="1:20" x14ac:dyDescent="0.25">
      <c r="A10217" s="1">
        <v>302999999</v>
      </c>
      <c r="B10217" s="1" t="str">
        <f>VLOOKUP(A10217,[1]Maestra!A$1:C$746,2,0)</f>
        <v>ACTAEXGE8</v>
      </c>
      <c r="C10217" s="1" t="str">
        <f>VLOOKUP(A10217,[1]Maestra!A$1:C$746,3,0)</f>
        <v>TC American Express Generico</v>
      </c>
      <c r="D10217" s="1" t="s">
        <v>30</v>
      </c>
      <c r="E10217" s="1" t="s">
        <v>31</v>
      </c>
      <c r="F10217" s="1" t="s">
        <v>14</v>
      </c>
      <c r="G10217" s="1">
        <v>310</v>
      </c>
      <c r="H10217" s="1" t="s">
        <v>509</v>
      </c>
      <c r="I10217" s="1">
        <v>9999</v>
      </c>
      <c r="J10217" s="1">
        <v>9999</v>
      </c>
      <c r="K10217" s="1" t="s">
        <v>323</v>
      </c>
      <c r="Q10217" s="2" t="s">
        <v>37</v>
      </c>
      <c r="R10217" s="1" t="s">
        <v>508</v>
      </c>
      <c r="S10217" s="1" t="str">
        <f t="shared" si="325"/>
        <v>JCC|BP|CDO|310|CS|CESP|</v>
      </c>
      <c r="T10217" s="2" t="str">
        <f t="shared" si="326"/>
        <v>OK</v>
      </c>
    </row>
    <row r="10218" spans="1:20" x14ac:dyDescent="0.25">
      <c r="A10218" s="1">
        <v>302999999</v>
      </c>
      <c r="B10218" s="1" t="str">
        <f>VLOOKUP(A10218,[1]Maestra!A$1:C$746,2,0)</f>
        <v>ACTAEXGE8</v>
      </c>
      <c r="C10218" s="1" t="str">
        <f>VLOOKUP(A10218,[1]Maestra!A$1:C$746,3,0)</f>
        <v>TC American Express Generico</v>
      </c>
      <c r="D10218" s="1" t="s">
        <v>30</v>
      </c>
      <c r="E10218" s="1" t="s">
        <v>31</v>
      </c>
      <c r="F10218" s="1" t="s">
        <v>14</v>
      </c>
      <c r="G10218" s="1">
        <v>310</v>
      </c>
      <c r="H10218" s="1" t="s">
        <v>509</v>
      </c>
      <c r="I10218" s="1">
        <v>9999</v>
      </c>
      <c r="J10218" s="1">
        <v>9999</v>
      </c>
      <c r="K10218" s="1" t="s">
        <v>328</v>
      </c>
      <c r="Q10218" s="2" t="s">
        <v>37</v>
      </c>
      <c r="R10218" s="1" t="s">
        <v>508</v>
      </c>
      <c r="S10218" s="1" t="str">
        <f t="shared" si="325"/>
        <v>JCC|BP|CDO|310|CS|CGEM|</v>
      </c>
      <c r="T10218" s="2" t="str">
        <f t="shared" si="326"/>
        <v>OK</v>
      </c>
    </row>
    <row r="10219" spans="1:20" x14ac:dyDescent="0.25">
      <c r="A10219" s="1">
        <v>302999999</v>
      </c>
      <c r="B10219" s="1" t="str">
        <f>VLOOKUP(A10219,[1]Maestra!A$1:C$746,2,0)</f>
        <v>ACTAEXGE8</v>
      </c>
      <c r="C10219" s="1" t="str">
        <f>VLOOKUP(A10219,[1]Maestra!A$1:C$746,3,0)</f>
        <v>TC American Express Generico</v>
      </c>
      <c r="D10219" s="1" t="s">
        <v>30</v>
      </c>
      <c r="E10219" s="1" t="s">
        <v>31</v>
      </c>
      <c r="F10219" s="1" t="s">
        <v>14</v>
      </c>
      <c r="G10219" s="1">
        <v>310</v>
      </c>
      <c r="H10219" s="1" t="s">
        <v>509</v>
      </c>
      <c r="I10219" s="1">
        <v>9999</v>
      </c>
      <c r="J10219" s="1">
        <v>9999</v>
      </c>
      <c r="K10219" s="1" t="s">
        <v>329</v>
      </c>
      <c r="Q10219" s="2" t="s">
        <v>37</v>
      </c>
      <c r="R10219" s="1" t="s">
        <v>508</v>
      </c>
      <c r="S10219" s="1" t="str">
        <f t="shared" si="325"/>
        <v>JCC|BP|CDO|310|CS|CIVA|</v>
      </c>
      <c r="T10219" s="2" t="str">
        <f t="shared" si="326"/>
        <v>OK</v>
      </c>
    </row>
    <row r="10220" spans="1:20" x14ac:dyDescent="0.25">
      <c r="A10220" s="1">
        <v>302999999</v>
      </c>
      <c r="B10220" s="1" t="str">
        <f>VLOOKUP(A10220,[1]Maestra!A$1:C$746,2,0)</f>
        <v>ACTAEXGE8</v>
      </c>
      <c r="C10220" s="1" t="str">
        <f>VLOOKUP(A10220,[1]Maestra!A$1:C$746,3,0)</f>
        <v>TC American Express Generico</v>
      </c>
      <c r="D10220" s="1" t="s">
        <v>30</v>
      </c>
      <c r="E10220" s="1" t="s">
        <v>31</v>
      </c>
      <c r="F10220" s="1" t="s">
        <v>14</v>
      </c>
      <c r="G10220" s="1">
        <v>310</v>
      </c>
      <c r="H10220" s="1" t="s">
        <v>509</v>
      </c>
      <c r="I10220" s="1">
        <v>9999</v>
      </c>
      <c r="J10220" s="1">
        <v>9999</v>
      </c>
      <c r="K10220" s="1" t="s">
        <v>325</v>
      </c>
      <c r="Q10220" s="2" t="s">
        <v>37</v>
      </c>
      <c r="R10220" s="1" t="s">
        <v>508</v>
      </c>
      <c r="S10220" s="1" t="str">
        <f t="shared" si="325"/>
        <v>JCC|BP|CDO|310|CS|CMED|</v>
      </c>
      <c r="T10220" s="2" t="str">
        <f t="shared" si="326"/>
        <v>OK</v>
      </c>
    </row>
    <row r="10221" spans="1:20" x14ac:dyDescent="0.25">
      <c r="A10221" s="1">
        <v>302999999</v>
      </c>
      <c r="B10221" s="1" t="str">
        <f>VLOOKUP(A10221,[1]Maestra!A$1:C$746,2,0)</f>
        <v>ACTAEXGE8</v>
      </c>
      <c r="C10221" s="1" t="str">
        <f>VLOOKUP(A10221,[1]Maestra!A$1:C$746,3,0)</f>
        <v>TC American Express Generico</v>
      </c>
      <c r="D10221" s="1" t="s">
        <v>30</v>
      </c>
      <c r="E10221" s="1" t="s">
        <v>31</v>
      </c>
      <c r="F10221" s="1" t="s">
        <v>14</v>
      </c>
      <c r="G10221" s="1">
        <v>310</v>
      </c>
      <c r="H10221" s="1" t="s">
        <v>509</v>
      </c>
      <c r="I10221" s="1">
        <v>9999</v>
      </c>
      <c r="J10221" s="1">
        <v>9999</v>
      </c>
      <c r="K10221" s="1" t="s">
        <v>330</v>
      </c>
      <c r="Q10221" s="2" t="s">
        <v>37</v>
      </c>
      <c r="R10221" s="1" t="s">
        <v>508</v>
      </c>
      <c r="S10221" s="1" t="str">
        <f t="shared" si="325"/>
        <v>JCC|BP|CDO|310|CS|CMIE|</v>
      </c>
      <c r="T10221" s="2" t="str">
        <f t="shared" si="326"/>
        <v>OK</v>
      </c>
    </row>
    <row r="10222" spans="1:20" x14ac:dyDescent="0.25">
      <c r="A10222" s="1">
        <v>302999999</v>
      </c>
      <c r="B10222" s="1" t="str">
        <f>VLOOKUP(A10222,[1]Maestra!A$1:C$746,2,0)</f>
        <v>ACTAEXGE8</v>
      </c>
      <c r="C10222" s="1" t="str">
        <f>VLOOKUP(A10222,[1]Maestra!A$1:C$746,3,0)</f>
        <v>TC American Express Generico</v>
      </c>
      <c r="D10222" s="1" t="s">
        <v>30</v>
      </c>
      <c r="E10222" s="1" t="s">
        <v>31</v>
      </c>
      <c r="F10222" s="1" t="s">
        <v>14</v>
      </c>
      <c r="G10222" s="1">
        <v>310</v>
      </c>
      <c r="H10222" s="1" t="s">
        <v>509</v>
      </c>
      <c r="I10222" s="1">
        <v>9999</v>
      </c>
      <c r="J10222" s="1">
        <v>9999</v>
      </c>
      <c r="K10222" s="1" t="s">
        <v>331</v>
      </c>
      <c r="Q10222" s="2" t="s">
        <v>37</v>
      </c>
      <c r="R10222" s="1" t="s">
        <v>508</v>
      </c>
      <c r="S10222" s="1" t="str">
        <f t="shared" si="325"/>
        <v>JCC|BP|CDO|310|CS|CPEM|</v>
      </c>
      <c r="T10222" s="2" t="str">
        <f t="shared" si="326"/>
        <v>OK</v>
      </c>
    </row>
    <row r="10223" spans="1:20" x14ac:dyDescent="0.25">
      <c r="A10223" s="1">
        <v>302999999</v>
      </c>
      <c r="B10223" s="1" t="str">
        <f>VLOOKUP(A10223,[1]Maestra!A$1:C$746,2,0)</f>
        <v>ACTAEXGE8</v>
      </c>
      <c r="C10223" s="1" t="str">
        <f>VLOOKUP(A10223,[1]Maestra!A$1:C$746,3,0)</f>
        <v>TC American Express Generico</v>
      </c>
      <c r="D10223" s="1" t="s">
        <v>30</v>
      </c>
      <c r="E10223" s="1" t="s">
        <v>31</v>
      </c>
      <c r="F10223" s="1" t="s">
        <v>14</v>
      </c>
      <c r="G10223" s="1">
        <v>310</v>
      </c>
      <c r="H10223" s="1" t="s">
        <v>510</v>
      </c>
      <c r="I10223" s="1">
        <v>9999</v>
      </c>
      <c r="J10223" s="1">
        <v>9999</v>
      </c>
      <c r="K10223" s="1" t="s">
        <v>327</v>
      </c>
      <c r="Q10223" s="2" t="s">
        <v>37</v>
      </c>
      <c r="R10223" s="1" t="s">
        <v>508</v>
      </c>
      <c r="S10223" s="1" t="str">
        <f t="shared" si="325"/>
        <v>JCC|BP|CDO|310|JU|CCOR|</v>
      </c>
      <c r="T10223" s="2" t="str">
        <f t="shared" si="326"/>
        <v>OK</v>
      </c>
    </row>
    <row r="10224" spans="1:20" x14ac:dyDescent="0.25">
      <c r="A10224" s="1">
        <v>302999999</v>
      </c>
      <c r="B10224" s="1" t="str">
        <f>VLOOKUP(A10224,[1]Maestra!A$1:C$746,2,0)</f>
        <v>ACTAEXGE8</v>
      </c>
      <c r="C10224" s="1" t="str">
        <f>VLOOKUP(A10224,[1]Maestra!A$1:C$746,3,0)</f>
        <v>TC American Express Generico</v>
      </c>
      <c r="D10224" s="1" t="s">
        <v>30</v>
      </c>
      <c r="E10224" s="1" t="s">
        <v>31</v>
      </c>
      <c r="F10224" s="1" t="s">
        <v>14</v>
      </c>
      <c r="G10224" s="1">
        <v>310</v>
      </c>
      <c r="H10224" s="1" t="s">
        <v>510</v>
      </c>
      <c r="I10224" s="1">
        <v>9999</v>
      </c>
      <c r="J10224" s="1">
        <v>9999</v>
      </c>
      <c r="K10224" s="1" t="s">
        <v>323</v>
      </c>
      <c r="Q10224" s="2" t="s">
        <v>37</v>
      </c>
      <c r="R10224" s="1" t="s">
        <v>508</v>
      </c>
      <c r="S10224" s="1" t="str">
        <f t="shared" si="325"/>
        <v>JCC|BP|CDO|310|JU|CESP|</v>
      </c>
      <c r="T10224" s="2" t="str">
        <f t="shared" si="326"/>
        <v>OK</v>
      </c>
    </row>
    <row r="10225" spans="1:20" x14ac:dyDescent="0.25">
      <c r="A10225" s="1">
        <v>302999999</v>
      </c>
      <c r="B10225" s="1" t="str">
        <f>VLOOKUP(A10225,[1]Maestra!A$1:C$746,2,0)</f>
        <v>ACTAEXGE8</v>
      </c>
      <c r="C10225" s="1" t="str">
        <f>VLOOKUP(A10225,[1]Maestra!A$1:C$746,3,0)</f>
        <v>TC American Express Generico</v>
      </c>
      <c r="D10225" s="1" t="s">
        <v>30</v>
      </c>
      <c r="E10225" s="1" t="s">
        <v>31</v>
      </c>
      <c r="F10225" s="1" t="s">
        <v>14</v>
      </c>
      <c r="G10225" s="1">
        <v>310</v>
      </c>
      <c r="H10225" s="1" t="s">
        <v>510</v>
      </c>
      <c r="I10225" s="1">
        <v>9999</v>
      </c>
      <c r="J10225" s="1">
        <v>9999</v>
      </c>
      <c r="K10225" s="1" t="s">
        <v>328</v>
      </c>
      <c r="Q10225" s="2" t="s">
        <v>37</v>
      </c>
      <c r="R10225" s="1" t="s">
        <v>508</v>
      </c>
      <c r="S10225" s="1" t="str">
        <f t="shared" si="325"/>
        <v>JCC|BP|CDO|310|JU|CGEM|</v>
      </c>
      <c r="T10225" s="2" t="str">
        <f t="shared" si="326"/>
        <v>OK</v>
      </c>
    </row>
    <row r="10226" spans="1:20" x14ac:dyDescent="0.25">
      <c r="A10226" s="1">
        <v>302999999</v>
      </c>
      <c r="B10226" s="1" t="str">
        <f>VLOOKUP(A10226,[1]Maestra!A$1:C$746,2,0)</f>
        <v>ACTAEXGE8</v>
      </c>
      <c r="C10226" s="1" t="str">
        <f>VLOOKUP(A10226,[1]Maestra!A$1:C$746,3,0)</f>
        <v>TC American Express Generico</v>
      </c>
      <c r="D10226" s="1" t="s">
        <v>30</v>
      </c>
      <c r="E10226" s="1" t="s">
        <v>31</v>
      </c>
      <c r="F10226" s="1" t="s">
        <v>14</v>
      </c>
      <c r="G10226" s="1">
        <v>310</v>
      </c>
      <c r="H10226" s="1" t="s">
        <v>510</v>
      </c>
      <c r="I10226" s="1">
        <v>9999</v>
      </c>
      <c r="J10226" s="1">
        <v>9999</v>
      </c>
      <c r="K10226" s="1" t="s">
        <v>325</v>
      </c>
      <c r="Q10226" s="2" t="s">
        <v>37</v>
      </c>
      <c r="R10226" s="1" t="s">
        <v>508</v>
      </c>
      <c r="S10226" s="1" t="str">
        <f t="shared" ref="S10226:S10289" si="327">_xlfn.CONCAT(D10226,"|",E10226,"|",F10226,"|",G10226,"|",H10226,"|",K10226,"|",L10226)</f>
        <v>JCC|BP|CDO|310|JU|CMED|</v>
      </c>
      <c r="T10226" s="2" t="str">
        <f t="shared" si="326"/>
        <v>OK</v>
      </c>
    </row>
    <row r="10227" spans="1:20" x14ac:dyDescent="0.25">
      <c r="A10227" s="1">
        <v>302999999</v>
      </c>
      <c r="B10227" s="1" t="str">
        <f>VLOOKUP(A10227,[1]Maestra!A$1:C$746,2,0)</f>
        <v>ACTAEXGE8</v>
      </c>
      <c r="C10227" s="1" t="str">
        <f>VLOOKUP(A10227,[1]Maestra!A$1:C$746,3,0)</f>
        <v>TC American Express Generico</v>
      </c>
      <c r="D10227" s="1" t="s">
        <v>30</v>
      </c>
      <c r="E10227" s="1" t="s">
        <v>31</v>
      </c>
      <c r="F10227" s="1" t="s">
        <v>14</v>
      </c>
      <c r="G10227" s="1">
        <v>310</v>
      </c>
      <c r="H10227" s="1" t="s">
        <v>510</v>
      </c>
      <c r="I10227" s="1">
        <v>9999</v>
      </c>
      <c r="J10227" s="1">
        <v>9999</v>
      </c>
      <c r="K10227" s="1" t="s">
        <v>331</v>
      </c>
      <c r="Q10227" s="2" t="s">
        <v>37</v>
      </c>
      <c r="R10227" s="1" t="s">
        <v>508</v>
      </c>
      <c r="S10227" s="1" t="str">
        <f t="shared" si="327"/>
        <v>JCC|BP|CDO|310|JU|CPEM|</v>
      </c>
      <c r="T10227" s="2" t="str">
        <f t="shared" si="326"/>
        <v>OK</v>
      </c>
    </row>
    <row r="10228" spans="1:20" x14ac:dyDescent="0.25">
      <c r="A10228" s="1">
        <v>302999999</v>
      </c>
      <c r="B10228" s="1" t="str">
        <f>VLOOKUP(A10228,[1]Maestra!A$1:C$746,2,0)</f>
        <v>ACTAEXGE8</v>
      </c>
      <c r="C10228" s="1" t="str">
        <f>VLOOKUP(A10228,[1]Maestra!A$1:C$746,3,0)</f>
        <v>TC American Express Generico</v>
      </c>
      <c r="D10228" s="1" t="s">
        <v>30</v>
      </c>
      <c r="E10228" s="1" t="s">
        <v>31</v>
      </c>
      <c r="F10228" s="1" t="s">
        <v>14</v>
      </c>
      <c r="G10228" s="1">
        <v>310</v>
      </c>
      <c r="H10228" s="1" t="s">
        <v>511</v>
      </c>
      <c r="I10228" s="1">
        <v>9999</v>
      </c>
      <c r="J10228" s="1">
        <v>9999</v>
      </c>
      <c r="K10228" s="1" t="s">
        <v>327</v>
      </c>
      <c r="Q10228" s="2" t="s">
        <v>37</v>
      </c>
      <c r="R10228" s="1" t="s">
        <v>508</v>
      </c>
      <c r="S10228" s="1" t="str">
        <f t="shared" si="327"/>
        <v>JCC|BP|CDO|310|PJ|CCOR|</v>
      </c>
      <c r="T10228" s="2" t="str">
        <f t="shared" si="326"/>
        <v>OK</v>
      </c>
    </row>
    <row r="10229" spans="1:20" x14ac:dyDescent="0.25">
      <c r="A10229" s="1">
        <v>302999999</v>
      </c>
      <c r="B10229" s="1" t="str">
        <f>VLOOKUP(A10229,[1]Maestra!A$1:C$746,2,0)</f>
        <v>ACTAEXGE8</v>
      </c>
      <c r="C10229" s="1" t="str">
        <f>VLOOKUP(A10229,[1]Maestra!A$1:C$746,3,0)</f>
        <v>TC American Express Generico</v>
      </c>
      <c r="D10229" s="1" t="s">
        <v>30</v>
      </c>
      <c r="E10229" s="1" t="s">
        <v>31</v>
      </c>
      <c r="F10229" s="1" t="s">
        <v>14</v>
      </c>
      <c r="G10229" s="1">
        <v>310</v>
      </c>
      <c r="H10229" s="1" t="s">
        <v>511</v>
      </c>
      <c r="I10229" s="1">
        <v>9999</v>
      </c>
      <c r="J10229" s="1">
        <v>9999</v>
      </c>
      <c r="K10229" s="1" t="s">
        <v>323</v>
      </c>
      <c r="Q10229" s="2" t="s">
        <v>37</v>
      </c>
      <c r="R10229" s="1" t="s">
        <v>508</v>
      </c>
      <c r="S10229" s="1" t="str">
        <f t="shared" si="327"/>
        <v>JCC|BP|CDO|310|PJ|CESP|</v>
      </c>
      <c r="T10229" s="2" t="str">
        <f t="shared" si="326"/>
        <v>OK</v>
      </c>
    </row>
    <row r="10230" spans="1:20" x14ac:dyDescent="0.25">
      <c r="A10230" s="1">
        <v>302999999</v>
      </c>
      <c r="B10230" s="1" t="str">
        <f>VLOOKUP(A10230,[1]Maestra!A$1:C$746,2,0)</f>
        <v>ACTAEXGE8</v>
      </c>
      <c r="C10230" s="1" t="str">
        <f>VLOOKUP(A10230,[1]Maestra!A$1:C$746,3,0)</f>
        <v>TC American Express Generico</v>
      </c>
      <c r="D10230" s="1" t="s">
        <v>30</v>
      </c>
      <c r="E10230" s="1" t="s">
        <v>31</v>
      </c>
      <c r="F10230" s="1" t="s">
        <v>14</v>
      </c>
      <c r="G10230" s="1">
        <v>310</v>
      </c>
      <c r="H10230" s="1" t="s">
        <v>511</v>
      </c>
      <c r="I10230" s="1">
        <v>9999</v>
      </c>
      <c r="J10230" s="1">
        <v>9999</v>
      </c>
      <c r="K10230" s="1" t="s">
        <v>328</v>
      </c>
      <c r="Q10230" s="2" t="s">
        <v>37</v>
      </c>
      <c r="R10230" s="1" t="s">
        <v>508</v>
      </c>
      <c r="S10230" s="1" t="str">
        <f t="shared" si="327"/>
        <v>JCC|BP|CDO|310|PJ|CGEM|</v>
      </c>
      <c r="T10230" s="2" t="str">
        <f t="shared" si="326"/>
        <v>OK</v>
      </c>
    </row>
    <row r="10231" spans="1:20" x14ac:dyDescent="0.25">
      <c r="A10231" s="1">
        <v>302999999</v>
      </c>
      <c r="B10231" s="1" t="str">
        <f>VLOOKUP(A10231,[1]Maestra!A$1:C$746,2,0)</f>
        <v>ACTAEXGE8</v>
      </c>
      <c r="C10231" s="1" t="str">
        <f>VLOOKUP(A10231,[1]Maestra!A$1:C$746,3,0)</f>
        <v>TC American Express Generico</v>
      </c>
      <c r="D10231" s="1" t="s">
        <v>30</v>
      </c>
      <c r="E10231" s="1" t="s">
        <v>31</v>
      </c>
      <c r="F10231" s="1" t="s">
        <v>14</v>
      </c>
      <c r="G10231" s="1">
        <v>310</v>
      </c>
      <c r="H10231" s="1" t="s">
        <v>511</v>
      </c>
      <c r="I10231" s="1">
        <v>9999</v>
      </c>
      <c r="J10231" s="1">
        <v>9999</v>
      </c>
      <c r="K10231" s="1" t="s">
        <v>325</v>
      </c>
      <c r="Q10231" s="2" t="s">
        <v>37</v>
      </c>
      <c r="R10231" s="1" t="s">
        <v>508</v>
      </c>
      <c r="S10231" s="1" t="str">
        <f t="shared" si="327"/>
        <v>JCC|BP|CDO|310|PJ|CMED|</v>
      </c>
      <c r="T10231" s="2" t="str">
        <f t="shared" si="326"/>
        <v>OK</v>
      </c>
    </row>
    <row r="10232" spans="1:20" x14ac:dyDescent="0.25">
      <c r="A10232" s="1">
        <v>302999999</v>
      </c>
      <c r="B10232" s="1" t="str">
        <f>VLOOKUP(A10232,[1]Maestra!A$1:C$746,2,0)</f>
        <v>ACTAEXGE8</v>
      </c>
      <c r="C10232" s="1" t="str">
        <f>VLOOKUP(A10232,[1]Maestra!A$1:C$746,3,0)</f>
        <v>TC American Express Generico</v>
      </c>
      <c r="D10232" s="1" t="s">
        <v>30</v>
      </c>
      <c r="E10232" s="1" t="s">
        <v>31</v>
      </c>
      <c r="F10232" s="1" t="s">
        <v>14</v>
      </c>
      <c r="G10232" s="1">
        <v>310</v>
      </c>
      <c r="H10232" s="1" t="s">
        <v>511</v>
      </c>
      <c r="I10232" s="1">
        <v>9999</v>
      </c>
      <c r="J10232" s="1">
        <v>9999</v>
      </c>
      <c r="K10232" s="1" t="s">
        <v>331</v>
      </c>
      <c r="Q10232" s="2" t="s">
        <v>37</v>
      </c>
      <c r="R10232" s="1" t="s">
        <v>508</v>
      </c>
      <c r="S10232" s="1" t="str">
        <f t="shared" si="327"/>
        <v>JCC|BP|CDO|310|PJ|CPEM|</v>
      </c>
      <c r="T10232" s="2" t="str">
        <f t="shared" si="326"/>
        <v>OK</v>
      </c>
    </row>
    <row r="10233" spans="1:20" x14ac:dyDescent="0.25">
      <c r="A10233" s="1">
        <v>303999999</v>
      </c>
      <c r="B10233" s="1" t="str">
        <f>VLOOKUP(A10233,[1]Maestra!A$1:C$746,2,0)</f>
        <v>ACTCMAGE8</v>
      </c>
      <c r="C10233" s="1" t="str">
        <f>VLOOKUP(A10233,[1]Maestra!A$1:C$746,3,0)</f>
        <v>TC Mastercard Generico</v>
      </c>
      <c r="D10233" s="1" t="s">
        <v>30</v>
      </c>
      <c r="E10233" s="1" t="s">
        <v>31</v>
      </c>
      <c r="F10233" s="1" t="s">
        <v>14</v>
      </c>
      <c r="G10233" s="1">
        <v>312</v>
      </c>
      <c r="H10233" s="1" t="s">
        <v>507</v>
      </c>
      <c r="I10233" s="1">
        <v>9999</v>
      </c>
      <c r="J10233" s="1">
        <v>9999</v>
      </c>
      <c r="K10233" s="1" t="s">
        <v>324</v>
      </c>
      <c r="Q10233" s="2" t="s">
        <v>37</v>
      </c>
      <c r="R10233" s="1" t="s">
        <v>508</v>
      </c>
      <c r="S10233" s="1" t="str">
        <f t="shared" si="327"/>
        <v>JCC|BP|CDO|312|CA|CCRV|</v>
      </c>
      <c r="T10233" s="2" t="str">
        <f t="shared" si="326"/>
        <v>OK</v>
      </c>
    </row>
    <row r="10234" spans="1:20" x14ac:dyDescent="0.25">
      <c r="A10234" s="1">
        <v>303999999</v>
      </c>
      <c r="B10234" s="1" t="str">
        <f>VLOOKUP(A10234,[1]Maestra!A$1:C$746,2,0)</f>
        <v>ACTCMAGE8</v>
      </c>
      <c r="C10234" s="1" t="str">
        <f>VLOOKUP(A10234,[1]Maestra!A$1:C$746,3,0)</f>
        <v>TC Mastercard Generico</v>
      </c>
      <c r="D10234" s="1" t="s">
        <v>30</v>
      </c>
      <c r="E10234" s="1" t="s">
        <v>31</v>
      </c>
      <c r="F10234" s="1" t="s">
        <v>14</v>
      </c>
      <c r="G10234" s="1">
        <v>312</v>
      </c>
      <c r="H10234" s="1" t="s">
        <v>509</v>
      </c>
      <c r="I10234" s="1">
        <v>9999</v>
      </c>
      <c r="J10234" s="1">
        <v>9999</v>
      </c>
      <c r="K10234" s="1" t="s">
        <v>324</v>
      </c>
      <c r="Q10234" s="2" t="s">
        <v>37</v>
      </c>
      <c r="R10234" s="1" t="s">
        <v>508</v>
      </c>
      <c r="S10234" s="1" t="str">
        <f t="shared" si="327"/>
        <v>JCC|BP|CDO|312|CS|CCRV|</v>
      </c>
      <c r="T10234" s="2" t="str">
        <f t="shared" si="326"/>
        <v>OK</v>
      </c>
    </row>
    <row r="10235" spans="1:20" x14ac:dyDescent="0.25">
      <c r="A10235" s="1">
        <v>303999999</v>
      </c>
      <c r="B10235" s="1" t="str">
        <f>VLOOKUP(A10235,[1]Maestra!A$1:C$746,2,0)</f>
        <v>ACTCMAGE8</v>
      </c>
      <c r="C10235" s="1" t="str">
        <f>VLOOKUP(A10235,[1]Maestra!A$1:C$746,3,0)</f>
        <v>TC Mastercard Generico</v>
      </c>
      <c r="D10235" s="1" t="s">
        <v>30</v>
      </c>
      <c r="E10235" s="1" t="s">
        <v>31</v>
      </c>
      <c r="F10235" s="1" t="s">
        <v>14</v>
      </c>
      <c r="G10235" s="1">
        <v>312</v>
      </c>
      <c r="H10235" s="1" t="s">
        <v>510</v>
      </c>
      <c r="I10235" s="1">
        <v>9999</v>
      </c>
      <c r="J10235" s="1">
        <v>9999</v>
      </c>
      <c r="K10235" s="1" t="s">
        <v>324</v>
      </c>
      <c r="Q10235" s="2" t="s">
        <v>37</v>
      </c>
      <c r="R10235" s="1" t="s">
        <v>508</v>
      </c>
      <c r="S10235" s="1" t="str">
        <f t="shared" si="327"/>
        <v>JCC|BP|CDO|312|JU|CCRV|</v>
      </c>
      <c r="T10235" s="2" t="str">
        <f t="shared" si="326"/>
        <v>OK</v>
      </c>
    </row>
    <row r="10236" spans="1:20" x14ac:dyDescent="0.25">
      <c r="A10236" s="1">
        <v>303999999</v>
      </c>
      <c r="B10236" s="1" t="str">
        <f>VLOOKUP(A10236,[1]Maestra!A$1:C$746,2,0)</f>
        <v>ACTCMAGE8</v>
      </c>
      <c r="C10236" s="1" t="str">
        <f>VLOOKUP(A10236,[1]Maestra!A$1:C$746,3,0)</f>
        <v>TC Mastercard Generico</v>
      </c>
      <c r="D10236" s="1" t="s">
        <v>30</v>
      </c>
      <c r="E10236" s="1" t="s">
        <v>31</v>
      </c>
      <c r="F10236" s="1" t="s">
        <v>14</v>
      </c>
      <c r="G10236" s="1">
        <v>312</v>
      </c>
      <c r="H10236" s="1" t="s">
        <v>511</v>
      </c>
      <c r="I10236" s="1">
        <v>9999</v>
      </c>
      <c r="J10236" s="1">
        <v>9999</v>
      </c>
      <c r="K10236" s="1" t="s">
        <v>324</v>
      </c>
      <c r="Q10236" s="2" t="s">
        <v>37</v>
      </c>
      <c r="R10236" s="1" t="s">
        <v>508</v>
      </c>
      <c r="S10236" s="1" t="str">
        <f t="shared" si="327"/>
        <v>JCC|BP|CDO|312|PJ|CCRV|</v>
      </c>
      <c r="T10236" s="2" t="str">
        <f t="shared" si="326"/>
        <v>OK</v>
      </c>
    </row>
    <row r="10237" spans="1:20" x14ac:dyDescent="0.25">
      <c r="A10237" s="1">
        <v>303999999</v>
      </c>
      <c r="B10237" s="1" t="str">
        <f>VLOOKUP(A10237,[1]Maestra!A$1:C$746,2,0)</f>
        <v>ACTCMAGE8</v>
      </c>
      <c r="C10237" s="1" t="str">
        <f>VLOOKUP(A10237,[1]Maestra!A$1:C$746,3,0)</f>
        <v>TC Mastercard Generico</v>
      </c>
      <c r="D10237" s="1" t="s">
        <v>30</v>
      </c>
      <c r="E10237" s="1" t="s">
        <v>31</v>
      </c>
      <c r="F10237" s="1" t="s">
        <v>14</v>
      </c>
      <c r="G10237" s="1">
        <v>313</v>
      </c>
      <c r="H10237" s="1" t="s">
        <v>507</v>
      </c>
      <c r="I10237" s="1">
        <v>9999</v>
      </c>
      <c r="J10237" s="1">
        <v>9999</v>
      </c>
      <c r="K10237" s="1" t="s">
        <v>327</v>
      </c>
      <c r="Q10237" s="2" t="s">
        <v>37</v>
      </c>
      <c r="R10237" s="1" t="s">
        <v>508</v>
      </c>
      <c r="S10237" s="1" t="str">
        <f t="shared" si="327"/>
        <v>JCC|BP|CDO|313|CA|CCOR|</v>
      </c>
      <c r="T10237" s="2" t="str">
        <f t="shared" si="326"/>
        <v>OK</v>
      </c>
    </row>
    <row r="10238" spans="1:20" x14ac:dyDescent="0.25">
      <c r="A10238" s="1">
        <v>303999999</v>
      </c>
      <c r="B10238" s="1" t="str">
        <f>VLOOKUP(A10238,[1]Maestra!A$1:C$746,2,0)</f>
        <v>ACTCMAGE8</v>
      </c>
      <c r="C10238" s="1" t="str">
        <f>VLOOKUP(A10238,[1]Maestra!A$1:C$746,3,0)</f>
        <v>TC Mastercard Generico</v>
      </c>
      <c r="D10238" s="1" t="s">
        <v>30</v>
      </c>
      <c r="E10238" s="1" t="s">
        <v>31</v>
      </c>
      <c r="F10238" s="1" t="s">
        <v>14</v>
      </c>
      <c r="G10238" s="1">
        <v>313</v>
      </c>
      <c r="H10238" s="1" t="s">
        <v>507</v>
      </c>
      <c r="I10238" s="1">
        <v>9999</v>
      </c>
      <c r="J10238" s="1">
        <v>9999</v>
      </c>
      <c r="K10238" s="1" t="s">
        <v>323</v>
      </c>
      <c r="Q10238" s="2" t="s">
        <v>37</v>
      </c>
      <c r="R10238" s="1" t="s">
        <v>508</v>
      </c>
      <c r="S10238" s="1" t="str">
        <f t="shared" si="327"/>
        <v>JCC|BP|CDO|313|CA|CESP|</v>
      </c>
      <c r="T10238" s="2" t="str">
        <f t="shared" si="326"/>
        <v>OK</v>
      </c>
    </row>
    <row r="10239" spans="1:20" x14ac:dyDescent="0.25">
      <c r="A10239" s="1">
        <v>303999999</v>
      </c>
      <c r="B10239" s="1" t="str">
        <f>VLOOKUP(A10239,[1]Maestra!A$1:C$746,2,0)</f>
        <v>ACTCMAGE8</v>
      </c>
      <c r="C10239" s="1" t="str">
        <f>VLOOKUP(A10239,[1]Maestra!A$1:C$746,3,0)</f>
        <v>TC Mastercard Generico</v>
      </c>
      <c r="D10239" s="1" t="s">
        <v>30</v>
      </c>
      <c r="E10239" s="1" t="s">
        <v>31</v>
      </c>
      <c r="F10239" s="1" t="s">
        <v>14</v>
      </c>
      <c r="G10239" s="1">
        <v>313</v>
      </c>
      <c r="H10239" s="1" t="s">
        <v>507</v>
      </c>
      <c r="I10239" s="1">
        <v>9999</v>
      </c>
      <c r="J10239" s="1">
        <v>9999</v>
      </c>
      <c r="K10239" s="1" t="s">
        <v>328</v>
      </c>
      <c r="Q10239" s="2" t="s">
        <v>37</v>
      </c>
      <c r="R10239" s="1" t="s">
        <v>508</v>
      </c>
      <c r="S10239" s="1" t="str">
        <f t="shared" si="327"/>
        <v>JCC|BP|CDO|313|CA|CGEM|</v>
      </c>
      <c r="T10239" s="2" t="str">
        <f t="shared" si="326"/>
        <v>OK</v>
      </c>
    </row>
    <row r="10240" spans="1:20" x14ac:dyDescent="0.25">
      <c r="A10240" s="1">
        <v>303999999</v>
      </c>
      <c r="B10240" s="1" t="str">
        <f>VLOOKUP(A10240,[1]Maestra!A$1:C$746,2,0)</f>
        <v>ACTCMAGE8</v>
      </c>
      <c r="C10240" s="1" t="str">
        <f>VLOOKUP(A10240,[1]Maestra!A$1:C$746,3,0)</f>
        <v>TC Mastercard Generico</v>
      </c>
      <c r="D10240" s="1" t="s">
        <v>30</v>
      </c>
      <c r="E10240" s="1" t="s">
        <v>31</v>
      </c>
      <c r="F10240" s="1" t="s">
        <v>14</v>
      </c>
      <c r="G10240" s="1">
        <v>313</v>
      </c>
      <c r="H10240" s="1" t="s">
        <v>507</v>
      </c>
      <c r="I10240" s="1">
        <v>9999</v>
      </c>
      <c r="J10240" s="1">
        <v>9999</v>
      </c>
      <c r="K10240" s="1" t="s">
        <v>329</v>
      </c>
      <c r="Q10240" s="2" t="s">
        <v>37</v>
      </c>
      <c r="R10240" s="1" t="s">
        <v>508</v>
      </c>
      <c r="S10240" s="1" t="str">
        <f t="shared" si="327"/>
        <v>JCC|BP|CDO|313|CA|CIVA|</v>
      </c>
      <c r="T10240" s="2" t="str">
        <f t="shared" si="326"/>
        <v>OK</v>
      </c>
    </row>
    <row r="10241" spans="1:20" x14ac:dyDescent="0.25">
      <c r="A10241" s="1">
        <v>303999999</v>
      </c>
      <c r="B10241" s="1" t="str">
        <f>VLOOKUP(A10241,[1]Maestra!A$1:C$746,2,0)</f>
        <v>ACTCMAGE8</v>
      </c>
      <c r="C10241" s="1" t="str">
        <f>VLOOKUP(A10241,[1]Maestra!A$1:C$746,3,0)</f>
        <v>TC Mastercard Generico</v>
      </c>
      <c r="D10241" s="1" t="s">
        <v>30</v>
      </c>
      <c r="E10241" s="1" t="s">
        <v>31</v>
      </c>
      <c r="F10241" s="1" t="s">
        <v>14</v>
      </c>
      <c r="G10241" s="1">
        <v>313</v>
      </c>
      <c r="H10241" s="1" t="s">
        <v>507</v>
      </c>
      <c r="I10241" s="1">
        <v>9999</v>
      </c>
      <c r="J10241" s="1">
        <v>9999</v>
      </c>
      <c r="K10241" s="1" t="s">
        <v>325</v>
      </c>
      <c r="Q10241" s="2" t="s">
        <v>37</v>
      </c>
      <c r="R10241" s="1" t="s">
        <v>508</v>
      </c>
      <c r="S10241" s="1" t="str">
        <f t="shared" si="327"/>
        <v>JCC|BP|CDO|313|CA|CMED|</v>
      </c>
      <c r="T10241" s="2" t="str">
        <f t="shared" si="326"/>
        <v>OK</v>
      </c>
    </row>
    <row r="10242" spans="1:20" x14ac:dyDescent="0.25">
      <c r="A10242" s="1">
        <v>303999999</v>
      </c>
      <c r="B10242" s="1" t="str">
        <f>VLOOKUP(A10242,[1]Maestra!A$1:C$746,2,0)</f>
        <v>ACTCMAGE8</v>
      </c>
      <c r="C10242" s="1" t="str">
        <f>VLOOKUP(A10242,[1]Maestra!A$1:C$746,3,0)</f>
        <v>TC Mastercard Generico</v>
      </c>
      <c r="D10242" s="1" t="s">
        <v>30</v>
      </c>
      <c r="E10242" s="1" t="s">
        <v>31</v>
      </c>
      <c r="F10242" s="1" t="s">
        <v>14</v>
      </c>
      <c r="G10242" s="1">
        <v>313</v>
      </c>
      <c r="H10242" s="1" t="s">
        <v>507</v>
      </c>
      <c r="I10242" s="1">
        <v>9999</v>
      </c>
      <c r="J10242" s="1">
        <v>9999</v>
      </c>
      <c r="K10242" s="1" t="s">
        <v>330</v>
      </c>
      <c r="Q10242" s="2" t="s">
        <v>37</v>
      </c>
      <c r="R10242" s="1" t="s">
        <v>508</v>
      </c>
      <c r="S10242" s="1" t="str">
        <f t="shared" si="327"/>
        <v>JCC|BP|CDO|313|CA|CMIE|</v>
      </c>
      <c r="T10242" s="2" t="str">
        <f t="shared" si="326"/>
        <v>OK</v>
      </c>
    </row>
    <row r="10243" spans="1:20" x14ac:dyDescent="0.25">
      <c r="A10243" s="1">
        <v>303999999</v>
      </c>
      <c r="B10243" s="1" t="str">
        <f>VLOOKUP(A10243,[1]Maestra!A$1:C$746,2,0)</f>
        <v>ACTCMAGE8</v>
      </c>
      <c r="C10243" s="1" t="str">
        <f>VLOOKUP(A10243,[1]Maestra!A$1:C$746,3,0)</f>
        <v>TC Mastercard Generico</v>
      </c>
      <c r="D10243" s="1" t="s">
        <v>30</v>
      </c>
      <c r="E10243" s="1" t="s">
        <v>31</v>
      </c>
      <c r="F10243" s="1" t="s">
        <v>14</v>
      </c>
      <c r="G10243" s="1">
        <v>313</v>
      </c>
      <c r="H10243" s="1" t="s">
        <v>507</v>
      </c>
      <c r="I10243" s="1">
        <v>9999</v>
      </c>
      <c r="J10243" s="1">
        <v>9999</v>
      </c>
      <c r="K10243" s="1" t="s">
        <v>331</v>
      </c>
      <c r="Q10243" s="2" t="s">
        <v>37</v>
      </c>
      <c r="R10243" s="1" t="s">
        <v>508</v>
      </c>
      <c r="S10243" s="1" t="str">
        <f t="shared" si="327"/>
        <v>JCC|BP|CDO|313|CA|CPEM|</v>
      </c>
      <c r="T10243" s="2" t="str">
        <f t="shared" ref="T10243:T10306" si="328">IF(COUNTIFS($D$2:$D$20413,D10243,$S$2:$S$20413,S10243,$A$2:$A$20413,"&lt;&gt;"&amp;A10243)&gt;0,"Conflicto","OK")</f>
        <v>OK</v>
      </c>
    </row>
    <row r="10244" spans="1:20" x14ac:dyDescent="0.25">
      <c r="A10244" s="1">
        <v>303999999</v>
      </c>
      <c r="B10244" s="1" t="str">
        <f>VLOOKUP(A10244,[1]Maestra!A$1:C$746,2,0)</f>
        <v>ACTCMAGE8</v>
      </c>
      <c r="C10244" s="1" t="str">
        <f>VLOOKUP(A10244,[1]Maestra!A$1:C$746,3,0)</f>
        <v>TC Mastercard Generico</v>
      </c>
      <c r="D10244" s="1" t="s">
        <v>30</v>
      </c>
      <c r="E10244" s="1" t="s">
        <v>31</v>
      </c>
      <c r="F10244" s="1" t="s">
        <v>14</v>
      </c>
      <c r="G10244" s="1">
        <v>313</v>
      </c>
      <c r="H10244" s="1" t="s">
        <v>509</v>
      </c>
      <c r="I10244" s="1">
        <v>9999</v>
      </c>
      <c r="J10244" s="1">
        <v>9999</v>
      </c>
      <c r="K10244" s="1" t="s">
        <v>327</v>
      </c>
      <c r="Q10244" s="2" t="s">
        <v>37</v>
      </c>
      <c r="R10244" s="1" t="s">
        <v>508</v>
      </c>
      <c r="S10244" s="1" t="str">
        <f t="shared" si="327"/>
        <v>JCC|BP|CDO|313|CS|CCOR|</v>
      </c>
      <c r="T10244" s="2" t="str">
        <f t="shared" si="328"/>
        <v>OK</v>
      </c>
    </row>
    <row r="10245" spans="1:20" x14ac:dyDescent="0.25">
      <c r="A10245" s="1">
        <v>303999999</v>
      </c>
      <c r="B10245" s="1" t="str">
        <f>VLOOKUP(A10245,[1]Maestra!A$1:C$746,2,0)</f>
        <v>ACTCMAGE8</v>
      </c>
      <c r="C10245" s="1" t="str">
        <f>VLOOKUP(A10245,[1]Maestra!A$1:C$746,3,0)</f>
        <v>TC Mastercard Generico</v>
      </c>
      <c r="D10245" s="1" t="s">
        <v>30</v>
      </c>
      <c r="E10245" s="1" t="s">
        <v>31</v>
      </c>
      <c r="F10245" s="1" t="s">
        <v>14</v>
      </c>
      <c r="G10245" s="1">
        <v>313</v>
      </c>
      <c r="H10245" s="1" t="s">
        <v>509</v>
      </c>
      <c r="I10245" s="1">
        <v>9999</v>
      </c>
      <c r="J10245" s="1">
        <v>9999</v>
      </c>
      <c r="K10245" s="1" t="s">
        <v>323</v>
      </c>
      <c r="Q10245" s="2" t="s">
        <v>37</v>
      </c>
      <c r="R10245" s="1" t="s">
        <v>508</v>
      </c>
      <c r="S10245" s="1" t="str">
        <f t="shared" si="327"/>
        <v>JCC|BP|CDO|313|CS|CESP|</v>
      </c>
      <c r="T10245" s="2" t="str">
        <f t="shared" si="328"/>
        <v>OK</v>
      </c>
    </row>
    <row r="10246" spans="1:20" x14ac:dyDescent="0.25">
      <c r="A10246" s="1">
        <v>303999999</v>
      </c>
      <c r="B10246" s="1" t="str">
        <f>VLOOKUP(A10246,[1]Maestra!A$1:C$746,2,0)</f>
        <v>ACTCMAGE8</v>
      </c>
      <c r="C10246" s="1" t="str">
        <f>VLOOKUP(A10246,[1]Maestra!A$1:C$746,3,0)</f>
        <v>TC Mastercard Generico</v>
      </c>
      <c r="D10246" s="1" t="s">
        <v>30</v>
      </c>
      <c r="E10246" s="1" t="s">
        <v>31</v>
      </c>
      <c r="F10246" s="1" t="s">
        <v>14</v>
      </c>
      <c r="G10246" s="1">
        <v>313</v>
      </c>
      <c r="H10246" s="1" t="s">
        <v>509</v>
      </c>
      <c r="I10246" s="1">
        <v>9999</v>
      </c>
      <c r="J10246" s="1">
        <v>9999</v>
      </c>
      <c r="K10246" s="1" t="s">
        <v>328</v>
      </c>
      <c r="Q10246" s="2" t="s">
        <v>37</v>
      </c>
      <c r="R10246" s="1" t="s">
        <v>508</v>
      </c>
      <c r="S10246" s="1" t="str">
        <f t="shared" si="327"/>
        <v>JCC|BP|CDO|313|CS|CGEM|</v>
      </c>
      <c r="T10246" s="2" t="str">
        <f t="shared" si="328"/>
        <v>OK</v>
      </c>
    </row>
    <row r="10247" spans="1:20" x14ac:dyDescent="0.25">
      <c r="A10247" s="1">
        <v>303999999</v>
      </c>
      <c r="B10247" s="1" t="str">
        <f>VLOOKUP(A10247,[1]Maestra!A$1:C$746,2,0)</f>
        <v>ACTCMAGE8</v>
      </c>
      <c r="C10247" s="1" t="str">
        <f>VLOOKUP(A10247,[1]Maestra!A$1:C$746,3,0)</f>
        <v>TC Mastercard Generico</v>
      </c>
      <c r="D10247" s="1" t="s">
        <v>30</v>
      </c>
      <c r="E10247" s="1" t="s">
        <v>31</v>
      </c>
      <c r="F10247" s="1" t="s">
        <v>14</v>
      </c>
      <c r="G10247" s="1">
        <v>313</v>
      </c>
      <c r="H10247" s="1" t="s">
        <v>509</v>
      </c>
      <c r="I10247" s="1">
        <v>9999</v>
      </c>
      <c r="J10247" s="1">
        <v>9999</v>
      </c>
      <c r="K10247" s="1" t="s">
        <v>329</v>
      </c>
      <c r="Q10247" s="2" t="s">
        <v>37</v>
      </c>
      <c r="R10247" s="1" t="s">
        <v>508</v>
      </c>
      <c r="S10247" s="1" t="str">
        <f t="shared" si="327"/>
        <v>JCC|BP|CDO|313|CS|CIVA|</v>
      </c>
      <c r="T10247" s="2" t="str">
        <f t="shared" si="328"/>
        <v>OK</v>
      </c>
    </row>
    <row r="10248" spans="1:20" x14ac:dyDescent="0.25">
      <c r="A10248" s="1">
        <v>303999999</v>
      </c>
      <c r="B10248" s="1" t="str">
        <f>VLOOKUP(A10248,[1]Maestra!A$1:C$746,2,0)</f>
        <v>ACTCMAGE8</v>
      </c>
      <c r="C10248" s="1" t="str">
        <f>VLOOKUP(A10248,[1]Maestra!A$1:C$746,3,0)</f>
        <v>TC Mastercard Generico</v>
      </c>
      <c r="D10248" s="1" t="s">
        <v>30</v>
      </c>
      <c r="E10248" s="1" t="s">
        <v>31</v>
      </c>
      <c r="F10248" s="1" t="s">
        <v>14</v>
      </c>
      <c r="G10248" s="1">
        <v>313</v>
      </c>
      <c r="H10248" s="1" t="s">
        <v>509</v>
      </c>
      <c r="I10248" s="1">
        <v>9999</v>
      </c>
      <c r="J10248" s="1">
        <v>9999</v>
      </c>
      <c r="K10248" s="1" t="s">
        <v>325</v>
      </c>
      <c r="Q10248" s="2" t="s">
        <v>37</v>
      </c>
      <c r="R10248" s="1" t="s">
        <v>508</v>
      </c>
      <c r="S10248" s="1" t="str">
        <f t="shared" si="327"/>
        <v>JCC|BP|CDO|313|CS|CMED|</v>
      </c>
      <c r="T10248" s="2" t="str">
        <f t="shared" si="328"/>
        <v>OK</v>
      </c>
    </row>
    <row r="10249" spans="1:20" x14ac:dyDescent="0.25">
      <c r="A10249" s="1">
        <v>303999999</v>
      </c>
      <c r="B10249" s="1" t="str">
        <f>VLOOKUP(A10249,[1]Maestra!A$1:C$746,2,0)</f>
        <v>ACTCMAGE8</v>
      </c>
      <c r="C10249" s="1" t="str">
        <f>VLOOKUP(A10249,[1]Maestra!A$1:C$746,3,0)</f>
        <v>TC Mastercard Generico</v>
      </c>
      <c r="D10249" s="1" t="s">
        <v>30</v>
      </c>
      <c r="E10249" s="1" t="s">
        <v>31</v>
      </c>
      <c r="F10249" s="1" t="s">
        <v>14</v>
      </c>
      <c r="G10249" s="1">
        <v>313</v>
      </c>
      <c r="H10249" s="1" t="s">
        <v>509</v>
      </c>
      <c r="I10249" s="1">
        <v>9999</v>
      </c>
      <c r="J10249" s="1">
        <v>9999</v>
      </c>
      <c r="K10249" s="1" t="s">
        <v>330</v>
      </c>
      <c r="Q10249" s="2" t="s">
        <v>37</v>
      </c>
      <c r="R10249" s="1" t="s">
        <v>508</v>
      </c>
      <c r="S10249" s="1" t="str">
        <f t="shared" si="327"/>
        <v>JCC|BP|CDO|313|CS|CMIE|</v>
      </c>
      <c r="T10249" s="2" t="str">
        <f t="shared" si="328"/>
        <v>OK</v>
      </c>
    </row>
    <row r="10250" spans="1:20" x14ac:dyDescent="0.25">
      <c r="A10250" s="1">
        <v>303999999</v>
      </c>
      <c r="B10250" s="1" t="str">
        <f>VLOOKUP(A10250,[1]Maestra!A$1:C$746,2,0)</f>
        <v>ACTCMAGE8</v>
      </c>
      <c r="C10250" s="1" t="str">
        <f>VLOOKUP(A10250,[1]Maestra!A$1:C$746,3,0)</f>
        <v>TC Mastercard Generico</v>
      </c>
      <c r="D10250" s="1" t="s">
        <v>30</v>
      </c>
      <c r="E10250" s="1" t="s">
        <v>31</v>
      </c>
      <c r="F10250" s="1" t="s">
        <v>14</v>
      </c>
      <c r="G10250" s="1">
        <v>313</v>
      </c>
      <c r="H10250" s="1" t="s">
        <v>509</v>
      </c>
      <c r="I10250" s="1">
        <v>9999</v>
      </c>
      <c r="J10250" s="1">
        <v>9999</v>
      </c>
      <c r="K10250" s="1" t="s">
        <v>331</v>
      </c>
      <c r="Q10250" s="2" t="s">
        <v>37</v>
      </c>
      <c r="R10250" s="1" t="s">
        <v>508</v>
      </c>
      <c r="S10250" s="1" t="str">
        <f t="shared" si="327"/>
        <v>JCC|BP|CDO|313|CS|CPEM|</v>
      </c>
      <c r="T10250" s="2" t="str">
        <f t="shared" si="328"/>
        <v>OK</v>
      </c>
    </row>
    <row r="10251" spans="1:20" x14ac:dyDescent="0.25">
      <c r="A10251" s="1">
        <v>303999999</v>
      </c>
      <c r="B10251" s="1" t="str">
        <f>VLOOKUP(A10251,[1]Maestra!A$1:C$746,2,0)</f>
        <v>ACTCMAGE8</v>
      </c>
      <c r="C10251" s="1" t="str">
        <f>VLOOKUP(A10251,[1]Maestra!A$1:C$746,3,0)</f>
        <v>TC Mastercard Generico</v>
      </c>
      <c r="D10251" s="1" t="s">
        <v>30</v>
      </c>
      <c r="E10251" s="1" t="s">
        <v>31</v>
      </c>
      <c r="F10251" s="1" t="s">
        <v>14</v>
      </c>
      <c r="G10251" s="1">
        <v>313</v>
      </c>
      <c r="H10251" s="1" t="s">
        <v>510</v>
      </c>
      <c r="I10251" s="1">
        <v>9999</v>
      </c>
      <c r="J10251" s="1">
        <v>9999</v>
      </c>
      <c r="K10251" s="1" t="s">
        <v>327</v>
      </c>
      <c r="Q10251" s="2" t="s">
        <v>37</v>
      </c>
      <c r="R10251" s="1" t="s">
        <v>508</v>
      </c>
      <c r="S10251" s="1" t="str">
        <f t="shared" si="327"/>
        <v>JCC|BP|CDO|313|JU|CCOR|</v>
      </c>
      <c r="T10251" s="2" t="str">
        <f t="shared" si="328"/>
        <v>OK</v>
      </c>
    </row>
    <row r="10252" spans="1:20" x14ac:dyDescent="0.25">
      <c r="A10252" s="1">
        <v>303999999</v>
      </c>
      <c r="B10252" s="1" t="str">
        <f>VLOOKUP(A10252,[1]Maestra!A$1:C$746,2,0)</f>
        <v>ACTCMAGE8</v>
      </c>
      <c r="C10252" s="1" t="str">
        <f>VLOOKUP(A10252,[1]Maestra!A$1:C$746,3,0)</f>
        <v>TC Mastercard Generico</v>
      </c>
      <c r="D10252" s="1" t="s">
        <v>30</v>
      </c>
      <c r="E10252" s="1" t="s">
        <v>31</v>
      </c>
      <c r="F10252" s="1" t="s">
        <v>14</v>
      </c>
      <c r="G10252" s="1">
        <v>313</v>
      </c>
      <c r="H10252" s="1" t="s">
        <v>510</v>
      </c>
      <c r="I10252" s="1">
        <v>9999</v>
      </c>
      <c r="J10252" s="1">
        <v>9999</v>
      </c>
      <c r="K10252" s="1" t="s">
        <v>323</v>
      </c>
      <c r="Q10252" s="2" t="s">
        <v>37</v>
      </c>
      <c r="R10252" s="1" t="s">
        <v>508</v>
      </c>
      <c r="S10252" s="1" t="str">
        <f t="shared" si="327"/>
        <v>JCC|BP|CDO|313|JU|CESP|</v>
      </c>
      <c r="T10252" s="2" t="str">
        <f t="shared" si="328"/>
        <v>OK</v>
      </c>
    </row>
    <row r="10253" spans="1:20" x14ac:dyDescent="0.25">
      <c r="A10253" s="1">
        <v>303999999</v>
      </c>
      <c r="B10253" s="1" t="str">
        <f>VLOOKUP(A10253,[1]Maestra!A$1:C$746,2,0)</f>
        <v>ACTCMAGE8</v>
      </c>
      <c r="C10253" s="1" t="str">
        <f>VLOOKUP(A10253,[1]Maestra!A$1:C$746,3,0)</f>
        <v>TC Mastercard Generico</v>
      </c>
      <c r="D10253" s="1" t="s">
        <v>30</v>
      </c>
      <c r="E10253" s="1" t="s">
        <v>31</v>
      </c>
      <c r="F10253" s="1" t="s">
        <v>14</v>
      </c>
      <c r="G10253" s="1">
        <v>313</v>
      </c>
      <c r="H10253" s="1" t="s">
        <v>510</v>
      </c>
      <c r="I10253" s="1">
        <v>9999</v>
      </c>
      <c r="J10253" s="1">
        <v>9999</v>
      </c>
      <c r="K10253" s="1" t="s">
        <v>328</v>
      </c>
      <c r="Q10253" s="2" t="s">
        <v>37</v>
      </c>
      <c r="R10253" s="1" t="s">
        <v>508</v>
      </c>
      <c r="S10253" s="1" t="str">
        <f t="shared" si="327"/>
        <v>JCC|BP|CDO|313|JU|CGEM|</v>
      </c>
      <c r="T10253" s="2" t="str">
        <f t="shared" si="328"/>
        <v>OK</v>
      </c>
    </row>
    <row r="10254" spans="1:20" x14ac:dyDescent="0.25">
      <c r="A10254" s="1">
        <v>303999999</v>
      </c>
      <c r="B10254" s="1" t="str">
        <f>VLOOKUP(A10254,[1]Maestra!A$1:C$746,2,0)</f>
        <v>ACTCMAGE8</v>
      </c>
      <c r="C10254" s="1" t="str">
        <f>VLOOKUP(A10254,[1]Maestra!A$1:C$746,3,0)</f>
        <v>TC Mastercard Generico</v>
      </c>
      <c r="D10254" s="1" t="s">
        <v>30</v>
      </c>
      <c r="E10254" s="1" t="s">
        <v>31</v>
      </c>
      <c r="F10254" s="1" t="s">
        <v>14</v>
      </c>
      <c r="G10254" s="1">
        <v>313</v>
      </c>
      <c r="H10254" s="1" t="s">
        <v>510</v>
      </c>
      <c r="I10254" s="1">
        <v>9999</v>
      </c>
      <c r="J10254" s="1">
        <v>9999</v>
      </c>
      <c r="K10254" s="1" t="s">
        <v>325</v>
      </c>
      <c r="Q10254" s="2" t="s">
        <v>37</v>
      </c>
      <c r="R10254" s="1" t="s">
        <v>508</v>
      </c>
      <c r="S10254" s="1" t="str">
        <f t="shared" si="327"/>
        <v>JCC|BP|CDO|313|JU|CMED|</v>
      </c>
      <c r="T10254" s="2" t="str">
        <f t="shared" si="328"/>
        <v>OK</v>
      </c>
    </row>
    <row r="10255" spans="1:20" x14ac:dyDescent="0.25">
      <c r="A10255" s="1">
        <v>303999999</v>
      </c>
      <c r="B10255" s="1" t="str">
        <f>VLOOKUP(A10255,[1]Maestra!A$1:C$746,2,0)</f>
        <v>ACTCMAGE8</v>
      </c>
      <c r="C10255" s="1" t="str">
        <f>VLOOKUP(A10255,[1]Maestra!A$1:C$746,3,0)</f>
        <v>TC Mastercard Generico</v>
      </c>
      <c r="D10255" s="1" t="s">
        <v>30</v>
      </c>
      <c r="E10255" s="1" t="s">
        <v>31</v>
      </c>
      <c r="F10255" s="1" t="s">
        <v>14</v>
      </c>
      <c r="G10255" s="1">
        <v>313</v>
      </c>
      <c r="H10255" s="1" t="s">
        <v>510</v>
      </c>
      <c r="I10255" s="1">
        <v>9999</v>
      </c>
      <c r="J10255" s="1">
        <v>9999</v>
      </c>
      <c r="K10255" s="1" t="s">
        <v>331</v>
      </c>
      <c r="Q10255" s="2" t="s">
        <v>37</v>
      </c>
      <c r="R10255" s="1" t="s">
        <v>508</v>
      </c>
      <c r="S10255" s="1" t="str">
        <f t="shared" si="327"/>
        <v>JCC|BP|CDO|313|JU|CPEM|</v>
      </c>
      <c r="T10255" s="2" t="str">
        <f t="shared" si="328"/>
        <v>OK</v>
      </c>
    </row>
    <row r="10256" spans="1:20" x14ac:dyDescent="0.25">
      <c r="A10256" s="1">
        <v>303999999</v>
      </c>
      <c r="B10256" s="1" t="str">
        <f>VLOOKUP(A10256,[1]Maestra!A$1:C$746,2,0)</f>
        <v>ACTCMAGE8</v>
      </c>
      <c r="C10256" s="1" t="str">
        <f>VLOOKUP(A10256,[1]Maestra!A$1:C$746,3,0)</f>
        <v>TC Mastercard Generico</v>
      </c>
      <c r="D10256" s="1" t="s">
        <v>30</v>
      </c>
      <c r="E10256" s="1" t="s">
        <v>31</v>
      </c>
      <c r="F10256" s="1" t="s">
        <v>14</v>
      </c>
      <c r="G10256" s="1">
        <v>313</v>
      </c>
      <c r="H10256" s="1" t="s">
        <v>511</v>
      </c>
      <c r="I10256" s="1">
        <v>9999</v>
      </c>
      <c r="J10256" s="1">
        <v>9999</v>
      </c>
      <c r="K10256" s="1" t="s">
        <v>327</v>
      </c>
      <c r="Q10256" s="2" t="s">
        <v>37</v>
      </c>
      <c r="R10256" s="1" t="s">
        <v>508</v>
      </c>
      <c r="S10256" s="1" t="str">
        <f t="shared" si="327"/>
        <v>JCC|BP|CDO|313|PJ|CCOR|</v>
      </c>
      <c r="T10256" s="2" t="str">
        <f t="shared" si="328"/>
        <v>OK</v>
      </c>
    </row>
    <row r="10257" spans="1:20" x14ac:dyDescent="0.25">
      <c r="A10257" s="1">
        <v>303999999</v>
      </c>
      <c r="B10257" s="1" t="str">
        <f>VLOOKUP(A10257,[1]Maestra!A$1:C$746,2,0)</f>
        <v>ACTCMAGE8</v>
      </c>
      <c r="C10257" s="1" t="str">
        <f>VLOOKUP(A10257,[1]Maestra!A$1:C$746,3,0)</f>
        <v>TC Mastercard Generico</v>
      </c>
      <c r="D10257" s="1" t="s">
        <v>30</v>
      </c>
      <c r="E10257" s="1" t="s">
        <v>31</v>
      </c>
      <c r="F10257" s="1" t="s">
        <v>14</v>
      </c>
      <c r="G10257" s="1">
        <v>313</v>
      </c>
      <c r="H10257" s="1" t="s">
        <v>511</v>
      </c>
      <c r="I10257" s="1">
        <v>9999</v>
      </c>
      <c r="J10257" s="1">
        <v>9999</v>
      </c>
      <c r="K10257" s="1" t="s">
        <v>323</v>
      </c>
      <c r="Q10257" s="2" t="s">
        <v>37</v>
      </c>
      <c r="R10257" s="1" t="s">
        <v>508</v>
      </c>
      <c r="S10257" s="1" t="str">
        <f t="shared" si="327"/>
        <v>JCC|BP|CDO|313|PJ|CESP|</v>
      </c>
      <c r="T10257" s="2" t="str">
        <f t="shared" si="328"/>
        <v>OK</v>
      </c>
    </row>
    <row r="10258" spans="1:20" x14ac:dyDescent="0.25">
      <c r="A10258" s="1">
        <v>303999999</v>
      </c>
      <c r="B10258" s="1" t="str">
        <f>VLOOKUP(A10258,[1]Maestra!A$1:C$746,2,0)</f>
        <v>ACTCMAGE8</v>
      </c>
      <c r="C10258" s="1" t="str">
        <f>VLOOKUP(A10258,[1]Maestra!A$1:C$746,3,0)</f>
        <v>TC Mastercard Generico</v>
      </c>
      <c r="D10258" s="1" t="s">
        <v>30</v>
      </c>
      <c r="E10258" s="1" t="s">
        <v>31</v>
      </c>
      <c r="F10258" s="1" t="s">
        <v>14</v>
      </c>
      <c r="G10258" s="1">
        <v>313</v>
      </c>
      <c r="H10258" s="1" t="s">
        <v>511</v>
      </c>
      <c r="I10258" s="1">
        <v>9999</v>
      </c>
      <c r="J10258" s="1">
        <v>9999</v>
      </c>
      <c r="K10258" s="1" t="s">
        <v>328</v>
      </c>
      <c r="Q10258" s="2" t="s">
        <v>37</v>
      </c>
      <c r="R10258" s="1" t="s">
        <v>508</v>
      </c>
      <c r="S10258" s="1" t="str">
        <f t="shared" si="327"/>
        <v>JCC|BP|CDO|313|PJ|CGEM|</v>
      </c>
      <c r="T10258" s="2" t="str">
        <f t="shared" si="328"/>
        <v>OK</v>
      </c>
    </row>
    <row r="10259" spans="1:20" x14ac:dyDescent="0.25">
      <c r="A10259" s="1">
        <v>303999999</v>
      </c>
      <c r="B10259" s="1" t="str">
        <f>VLOOKUP(A10259,[1]Maestra!A$1:C$746,2,0)</f>
        <v>ACTCMAGE8</v>
      </c>
      <c r="C10259" s="1" t="str">
        <f>VLOOKUP(A10259,[1]Maestra!A$1:C$746,3,0)</f>
        <v>TC Mastercard Generico</v>
      </c>
      <c r="D10259" s="1" t="s">
        <v>30</v>
      </c>
      <c r="E10259" s="1" t="s">
        <v>31</v>
      </c>
      <c r="F10259" s="1" t="s">
        <v>14</v>
      </c>
      <c r="G10259" s="1">
        <v>313</v>
      </c>
      <c r="H10259" s="1" t="s">
        <v>511</v>
      </c>
      <c r="I10259" s="1">
        <v>9999</v>
      </c>
      <c r="J10259" s="1">
        <v>9999</v>
      </c>
      <c r="K10259" s="1" t="s">
        <v>325</v>
      </c>
      <c r="Q10259" s="2" t="s">
        <v>37</v>
      </c>
      <c r="R10259" s="1" t="s">
        <v>508</v>
      </c>
      <c r="S10259" s="1" t="str">
        <f t="shared" si="327"/>
        <v>JCC|BP|CDO|313|PJ|CMED|</v>
      </c>
      <c r="T10259" s="2" t="str">
        <f t="shared" si="328"/>
        <v>OK</v>
      </c>
    </row>
    <row r="10260" spans="1:20" x14ac:dyDescent="0.25">
      <c r="A10260" s="1">
        <v>303999999</v>
      </c>
      <c r="B10260" s="1" t="str">
        <f>VLOOKUP(A10260,[1]Maestra!A$1:C$746,2,0)</f>
        <v>ACTCMAGE8</v>
      </c>
      <c r="C10260" s="1" t="str">
        <f>VLOOKUP(A10260,[1]Maestra!A$1:C$746,3,0)</f>
        <v>TC Mastercard Generico</v>
      </c>
      <c r="D10260" s="1" t="s">
        <v>30</v>
      </c>
      <c r="E10260" s="1" t="s">
        <v>31</v>
      </c>
      <c r="F10260" s="1" t="s">
        <v>14</v>
      </c>
      <c r="G10260" s="1">
        <v>313</v>
      </c>
      <c r="H10260" s="1" t="s">
        <v>511</v>
      </c>
      <c r="I10260" s="1">
        <v>9999</v>
      </c>
      <c r="J10260" s="1">
        <v>9999</v>
      </c>
      <c r="K10260" s="1" t="s">
        <v>331</v>
      </c>
      <c r="Q10260" s="2" t="s">
        <v>37</v>
      </c>
      <c r="R10260" s="1" t="s">
        <v>508</v>
      </c>
      <c r="S10260" s="1" t="str">
        <f t="shared" si="327"/>
        <v>JCC|BP|CDO|313|PJ|CPEM|</v>
      </c>
      <c r="T10260" s="2" t="str">
        <f t="shared" si="328"/>
        <v>OK</v>
      </c>
    </row>
    <row r="10261" spans="1:20" x14ac:dyDescent="0.25">
      <c r="A10261" s="1">
        <v>301999999</v>
      </c>
      <c r="B10261" s="1" t="str">
        <f>VLOOKUP(A10261,[1]Maestra!A$1:C$746,2,0)</f>
        <v>ACTCVIGE8</v>
      </c>
      <c r="C10261" s="1" t="str">
        <f>VLOOKUP(A10261,[1]Maestra!A$1:C$746,3,0)</f>
        <v>TC Visa Generico</v>
      </c>
      <c r="D10261" s="1" t="s">
        <v>30</v>
      </c>
      <c r="E10261" s="1" t="s">
        <v>31</v>
      </c>
      <c r="F10261" s="1" t="s">
        <v>14</v>
      </c>
      <c r="G10261" s="1">
        <v>613</v>
      </c>
      <c r="H10261" s="1" t="s">
        <v>507</v>
      </c>
      <c r="I10261" s="1">
        <v>9999</v>
      </c>
      <c r="J10261" s="1">
        <v>9999</v>
      </c>
      <c r="K10261" s="1">
        <v>9999</v>
      </c>
      <c r="Q10261" s="2" t="s">
        <v>37</v>
      </c>
      <c r="R10261" s="1" t="s">
        <v>508</v>
      </c>
      <c r="S10261" s="1" t="str">
        <f t="shared" si="327"/>
        <v>JCC|BP|CDO|613|CA|9999|</v>
      </c>
      <c r="T10261" s="2" t="str">
        <f t="shared" si="328"/>
        <v>OK</v>
      </c>
    </row>
    <row r="10262" spans="1:20" x14ac:dyDescent="0.25">
      <c r="A10262" s="1">
        <v>301999999</v>
      </c>
      <c r="B10262" s="1" t="str">
        <f>VLOOKUP(A10262,[1]Maestra!A$1:C$746,2,0)</f>
        <v>ACTCVIGE8</v>
      </c>
      <c r="C10262" s="1" t="str">
        <f>VLOOKUP(A10262,[1]Maestra!A$1:C$746,3,0)</f>
        <v>TC Visa Generico</v>
      </c>
      <c r="D10262" s="1" t="s">
        <v>30</v>
      </c>
      <c r="E10262" s="1" t="s">
        <v>31</v>
      </c>
      <c r="F10262" s="1" t="s">
        <v>14</v>
      </c>
      <c r="G10262" s="1">
        <v>613</v>
      </c>
      <c r="H10262" s="1" t="s">
        <v>509</v>
      </c>
      <c r="I10262" s="1">
        <v>9999</v>
      </c>
      <c r="J10262" s="1">
        <v>9999</v>
      </c>
      <c r="K10262" s="1">
        <v>9999</v>
      </c>
      <c r="Q10262" s="2" t="s">
        <v>37</v>
      </c>
      <c r="R10262" s="1" t="s">
        <v>508</v>
      </c>
      <c r="S10262" s="1" t="str">
        <f t="shared" si="327"/>
        <v>JCC|BP|CDO|613|CS|9999|</v>
      </c>
      <c r="T10262" s="2" t="str">
        <f t="shared" si="328"/>
        <v>OK</v>
      </c>
    </row>
    <row r="10263" spans="1:20" x14ac:dyDescent="0.25">
      <c r="A10263" s="1">
        <v>301080106</v>
      </c>
      <c r="B10263" s="1" t="str">
        <f>VLOOKUP(A10263,[1]Maestra!A$1:C$746,2,0)</f>
        <v>ACTICVMZ8</v>
      </c>
      <c r="C10263" s="1" t="str">
        <f>VLOOKUP(A10263,[1]Maestra!A$1:C$746,3,0)</f>
        <v>TC IB Claro Visa Clas. - Cuotas por Disp Efectivo</v>
      </c>
      <c r="D10263" s="1" t="s">
        <v>30</v>
      </c>
      <c r="E10263" s="1" t="s">
        <v>31</v>
      </c>
      <c r="F10263" s="1" t="s">
        <v>14</v>
      </c>
      <c r="G10263" s="1">
        <v>807</v>
      </c>
      <c r="H10263" s="1" t="s">
        <v>507</v>
      </c>
      <c r="I10263" s="1">
        <v>9999</v>
      </c>
      <c r="J10263" s="1">
        <v>9999</v>
      </c>
      <c r="K10263" s="1" t="s">
        <v>324</v>
      </c>
      <c r="Q10263" s="2" t="s">
        <v>37</v>
      </c>
      <c r="R10263" s="1" t="s">
        <v>508</v>
      </c>
      <c r="S10263" s="1" t="str">
        <f t="shared" si="327"/>
        <v>JCC|BP|CDO|807|CA|CCRV|</v>
      </c>
      <c r="T10263" s="2" t="str">
        <f t="shared" si="328"/>
        <v>OK</v>
      </c>
    </row>
    <row r="10264" spans="1:20" x14ac:dyDescent="0.25">
      <c r="A10264" s="1">
        <v>301080106</v>
      </c>
      <c r="B10264" s="1" t="str">
        <f>VLOOKUP(A10264,[1]Maestra!A$1:C$746,2,0)</f>
        <v>ACTICVMZ8</v>
      </c>
      <c r="C10264" s="1" t="str">
        <f>VLOOKUP(A10264,[1]Maestra!A$1:C$746,3,0)</f>
        <v>TC IB Claro Visa Clas. - Cuotas por Disp Efectivo</v>
      </c>
      <c r="D10264" s="1" t="s">
        <v>30</v>
      </c>
      <c r="E10264" s="1" t="s">
        <v>31</v>
      </c>
      <c r="F10264" s="1" t="s">
        <v>14</v>
      </c>
      <c r="G10264" s="1">
        <v>807</v>
      </c>
      <c r="H10264" s="1" t="s">
        <v>507</v>
      </c>
      <c r="I10264" s="1">
        <v>9999</v>
      </c>
      <c r="J10264" s="1">
        <v>9999</v>
      </c>
      <c r="K10264" s="1" t="s">
        <v>325</v>
      </c>
      <c r="Q10264" s="2" t="s">
        <v>37</v>
      </c>
      <c r="R10264" s="1" t="s">
        <v>508</v>
      </c>
      <c r="S10264" s="1" t="str">
        <f t="shared" si="327"/>
        <v>JCC|BP|CDO|807|CA|CMED|</v>
      </c>
      <c r="T10264" s="2" t="str">
        <f t="shared" si="328"/>
        <v>OK</v>
      </c>
    </row>
    <row r="10265" spans="1:20" x14ac:dyDescent="0.25">
      <c r="A10265" s="1">
        <v>301080106</v>
      </c>
      <c r="B10265" s="1" t="str">
        <f>VLOOKUP(A10265,[1]Maestra!A$1:C$746,2,0)</f>
        <v>ACTICVMZ8</v>
      </c>
      <c r="C10265" s="1" t="str">
        <f>VLOOKUP(A10265,[1]Maestra!A$1:C$746,3,0)</f>
        <v>TC IB Claro Visa Clas. - Cuotas por Disp Efectivo</v>
      </c>
      <c r="D10265" s="1" t="s">
        <v>30</v>
      </c>
      <c r="E10265" s="1" t="s">
        <v>31</v>
      </c>
      <c r="F10265" s="1" t="s">
        <v>14</v>
      </c>
      <c r="G10265" s="1">
        <v>807</v>
      </c>
      <c r="H10265" s="1" t="s">
        <v>507</v>
      </c>
      <c r="I10265" s="1">
        <v>9999</v>
      </c>
      <c r="J10265" s="1">
        <v>9999</v>
      </c>
      <c r="K10265" s="1" t="s">
        <v>330</v>
      </c>
      <c r="Q10265" s="2" t="s">
        <v>37</v>
      </c>
      <c r="R10265" s="1" t="s">
        <v>508</v>
      </c>
      <c r="S10265" s="1" t="str">
        <f t="shared" si="327"/>
        <v>JCC|BP|CDO|807|CA|CMIE|</v>
      </c>
      <c r="T10265" s="2" t="str">
        <f t="shared" si="328"/>
        <v>OK</v>
      </c>
    </row>
    <row r="10266" spans="1:20" x14ac:dyDescent="0.25">
      <c r="A10266" s="1">
        <v>301080106</v>
      </c>
      <c r="B10266" s="1" t="str">
        <f>VLOOKUP(A10266,[1]Maestra!A$1:C$746,2,0)</f>
        <v>ACTICVMZ8</v>
      </c>
      <c r="C10266" s="1" t="str">
        <f>VLOOKUP(A10266,[1]Maestra!A$1:C$746,3,0)</f>
        <v>TC IB Claro Visa Clas. - Cuotas por Disp Efectivo</v>
      </c>
      <c r="D10266" s="1" t="s">
        <v>30</v>
      </c>
      <c r="E10266" s="1" t="s">
        <v>31</v>
      </c>
      <c r="F10266" s="1" t="s">
        <v>14</v>
      </c>
      <c r="G10266" s="1">
        <v>807</v>
      </c>
      <c r="H10266" s="1" t="s">
        <v>507</v>
      </c>
      <c r="I10266" s="1">
        <v>9999</v>
      </c>
      <c r="J10266" s="1">
        <v>9999</v>
      </c>
      <c r="K10266" s="1" t="s">
        <v>331</v>
      </c>
      <c r="Q10266" s="2" t="s">
        <v>37</v>
      </c>
      <c r="R10266" s="1" t="s">
        <v>508</v>
      </c>
      <c r="S10266" s="1" t="str">
        <f t="shared" si="327"/>
        <v>JCC|BP|CDO|807|CA|CPEM|</v>
      </c>
      <c r="T10266" s="2" t="str">
        <f t="shared" si="328"/>
        <v>OK</v>
      </c>
    </row>
    <row r="10267" spans="1:20" x14ac:dyDescent="0.25">
      <c r="A10267" s="1">
        <v>301080106</v>
      </c>
      <c r="B10267" s="1" t="str">
        <f>VLOOKUP(A10267,[1]Maestra!A$1:C$746,2,0)</f>
        <v>ACTICVMZ8</v>
      </c>
      <c r="C10267" s="1" t="str">
        <f>VLOOKUP(A10267,[1]Maestra!A$1:C$746,3,0)</f>
        <v>TC IB Claro Visa Clas. - Cuotas por Disp Efectivo</v>
      </c>
      <c r="D10267" s="1" t="s">
        <v>30</v>
      </c>
      <c r="E10267" s="1" t="s">
        <v>31</v>
      </c>
      <c r="F10267" s="1" t="s">
        <v>14</v>
      </c>
      <c r="G10267" s="1">
        <v>807</v>
      </c>
      <c r="H10267" s="1" t="s">
        <v>509</v>
      </c>
      <c r="I10267" s="1">
        <v>9999</v>
      </c>
      <c r="J10267" s="1">
        <v>9999</v>
      </c>
      <c r="K10267" s="1" t="s">
        <v>324</v>
      </c>
      <c r="Q10267" s="2" t="s">
        <v>37</v>
      </c>
      <c r="R10267" s="1" t="s">
        <v>508</v>
      </c>
      <c r="S10267" s="1" t="str">
        <f t="shared" si="327"/>
        <v>JCC|BP|CDO|807|CS|CCRV|</v>
      </c>
      <c r="T10267" s="2" t="str">
        <f t="shared" si="328"/>
        <v>OK</v>
      </c>
    </row>
    <row r="10268" spans="1:20" x14ac:dyDescent="0.25">
      <c r="A10268" s="1">
        <v>301080106</v>
      </c>
      <c r="B10268" s="1" t="str">
        <f>VLOOKUP(A10268,[1]Maestra!A$1:C$746,2,0)</f>
        <v>ACTICVMZ8</v>
      </c>
      <c r="C10268" s="1" t="str">
        <f>VLOOKUP(A10268,[1]Maestra!A$1:C$746,3,0)</f>
        <v>TC IB Claro Visa Clas. - Cuotas por Disp Efectivo</v>
      </c>
      <c r="D10268" s="1" t="s">
        <v>30</v>
      </c>
      <c r="E10268" s="1" t="s">
        <v>31</v>
      </c>
      <c r="F10268" s="1" t="s">
        <v>14</v>
      </c>
      <c r="G10268" s="1">
        <v>807</v>
      </c>
      <c r="H10268" s="1" t="s">
        <v>509</v>
      </c>
      <c r="I10268" s="1">
        <v>9999</v>
      </c>
      <c r="J10268" s="1">
        <v>9999</v>
      </c>
      <c r="K10268" s="1" t="s">
        <v>325</v>
      </c>
      <c r="Q10268" s="2" t="s">
        <v>37</v>
      </c>
      <c r="R10268" s="1" t="s">
        <v>508</v>
      </c>
      <c r="S10268" s="1" t="str">
        <f t="shared" si="327"/>
        <v>JCC|BP|CDO|807|CS|CMED|</v>
      </c>
      <c r="T10268" s="2" t="str">
        <f t="shared" si="328"/>
        <v>OK</v>
      </c>
    </row>
    <row r="10269" spans="1:20" x14ac:dyDescent="0.25">
      <c r="A10269" s="1">
        <v>301080106</v>
      </c>
      <c r="B10269" s="1" t="str">
        <f>VLOOKUP(A10269,[1]Maestra!A$1:C$746,2,0)</f>
        <v>ACTICVMZ8</v>
      </c>
      <c r="C10269" s="1" t="str">
        <f>VLOOKUP(A10269,[1]Maestra!A$1:C$746,3,0)</f>
        <v>TC IB Claro Visa Clas. - Cuotas por Disp Efectivo</v>
      </c>
      <c r="D10269" s="1" t="s">
        <v>30</v>
      </c>
      <c r="E10269" s="1" t="s">
        <v>31</v>
      </c>
      <c r="F10269" s="1" t="s">
        <v>14</v>
      </c>
      <c r="G10269" s="1">
        <v>807</v>
      </c>
      <c r="H10269" s="1" t="s">
        <v>509</v>
      </c>
      <c r="I10269" s="1">
        <v>9999</v>
      </c>
      <c r="J10269" s="1">
        <v>9999</v>
      </c>
      <c r="K10269" s="1" t="s">
        <v>330</v>
      </c>
      <c r="Q10269" s="2" t="s">
        <v>37</v>
      </c>
      <c r="R10269" s="1" t="s">
        <v>508</v>
      </c>
      <c r="S10269" s="1" t="str">
        <f t="shared" si="327"/>
        <v>JCC|BP|CDO|807|CS|CMIE|</v>
      </c>
      <c r="T10269" s="2" t="str">
        <f t="shared" si="328"/>
        <v>OK</v>
      </c>
    </row>
    <row r="10270" spans="1:20" x14ac:dyDescent="0.25">
      <c r="A10270" s="1">
        <v>301080106</v>
      </c>
      <c r="B10270" s="1" t="str">
        <f>VLOOKUP(A10270,[1]Maestra!A$1:C$746,2,0)</f>
        <v>ACTICVMZ8</v>
      </c>
      <c r="C10270" s="1" t="str">
        <f>VLOOKUP(A10270,[1]Maestra!A$1:C$746,3,0)</f>
        <v>TC IB Claro Visa Clas. - Cuotas por Disp Efectivo</v>
      </c>
      <c r="D10270" s="1" t="s">
        <v>30</v>
      </c>
      <c r="E10270" s="1" t="s">
        <v>31</v>
      </c>
      <c r="F10270" s="1" t="s">
        <v>14</v>
      </c>
      <c r="G10270" s="1">
        <v>807</v>
      </c>
      <c r="H10270" s="1" t="s">
        <v>509</v>
      </c>
      <c r="I10270" s="1">
        <v>9999</v>
      </c>
      <c r="J10270" s="1">
        <v>9999</v>
      </c>
      <c r="K10270" s="1" t="s">
        <v>331</v>
      </c>
      <c r="Q10270" s="2" t="s">
        <v>37</v>
      </c>
      <c r="R10270" s="1" t="s">
        <v>508</v>
      </c>
      <c r="S10270" s="1" t="str">
        <f t="shared" si="327"/>
        <v>JCC|BP|CDO|807|CS|CPEM|</v>
      </c>
      <c r="T10270" s="2" t="str">
        <f t="shared" si="328"/>
        <v>OK</v>
      </c>
    </row>
    <row r="10271" spans="1:20" x14ac:dyDescent="0.25">
      <c r="A10271" s="1">
        <v>301080106</v>
      </c>
      <c r="B10271" s="1" t="str">
        <f>VLOOKUP(A10271,[1]Maestra!A$1:C$746,2,0)</f>
        <v>ACTICVMZ8</v>
      </c>
      <c r="C10271" s="1" t="str">
        <f>VLOOKUP(A10271,[1]Maestra!A$1:C$746,3,0)</f>
        <v>TC IB Claro Visa Clas. - Cuotas por Disp Efectivo</v>
      </c>
      <c r="D10271" s="1" t="s">
        <v>30</v>
      </c>
      <c r="E10271" s="1" t="s">
        <v>31</v>
      </c>
      <c r="F10271" s="1" t="s">
        <v>14</v>
      </c>
      <c r="G10271" s="1">
        <v>807</v>
      </c>
      <c r="H10271" s="1" t="s">
        <v>510</v>
      </c>
      <c r="I10271" s="1">
        <v>9999</v>
      </c>
      <c r="J10271" s="1">
        <v>9999</v>
      </c>
      <c r="K10271" s="1" t="s">
        <v>324</v>
      </c>
      <c r="Q10271" s="2" t="s">
        <v>37</v>
      </c>
      <c r="R10271" s="1" t="s">
        <v>508</v>
      </c>
      <c r="S10271" s="1" t="str">
        <f t="shared" si="327"/>
        <v>JCC|BP|CDO|807|JU|CCRV|</v>
      </c>
      <c r="T10271" s="2" t="str">
        <f t="shared" si="328"/>
        <v>OK</v>
      </c>
    </row>
    <row r="10272" spans="1:20" x14ac:dyDescent="0.25">
      <c r="A10272" s="1">
        <v>301080106</v>
      </c>
      <c r="B10272" s="1" t="str">
        <f>VLOOKUP(A10272,[1]Maestra!A$1:C$746,2,0)</f>
        <v>ACTICVMZ8</v>
      </c>
      <c r="C10272" s="1" t="str">
        <f>VLOOKUP(A10272,[1]Maestra!A$1:C$746,3,0)</f>
        <v>TC IB Claro Visa Clas. - Cuotas por Disp Efectivo</v>
      </c>
      <c r="D10272" s="1" t="s">
        <v>30</v>
      </c>
      <c r="E10272" s="1" t="s">
        <v>31</v>
      </c>
      <c r="F10272" s="1" t="s">
        <v>14</v>
      </c>
      <c r="G10272" s="1">
        <v>807</v>
      </c>
      <c r="H10272" s="1" t="s">
        <v>510</v>
      </c>
      <c r="I10272" s="1">
        <v>9999</v>
      </c>
      <c r="J10272" s="1">
        <v>9999</v>
      </c>
      <c r="K10272" s="1" t="s">
        <v>325</v>
      </c>
      <c r="Q10272" s="2" t="s">
        <v>37</v>
      </c>
      <c r="R10272" s="1" t="s">
        <v>508</v>
      </c>
      <c r="S10272" s="1" t="str">
        <f t="shared" si="327"/>
        <v>JCC|BP|CDO|807|JU|CMED|</v>
      </c>
      <c r="T10272" s="2" t="str">
        <f t="shared" si="328"/>
        <v>OK</v>
      </c>
    </row>
    <row r="10273" spans="1:20" x14ac:dyDescent="0.25">
      <c r="A10273" s="1">
        <v>301080106</v>
      </c>
      <c r="B10273" s="1" t="str">
        <f>VLOOKUP(A10273,[1]Maestra!A$1:C$746,2,0)</f>
        <v>ACTICVMZ8</v>
      </c>
      <c r="C10273" s="1" t="str">
        <f>VLOOKUP(A10273,[1]Maestra!A$1:C$746,3,0)</f>
        <v>TC IB Claro Visa Clas. - Cuotas por Disp Efectivo</v>
      </c>
      <c r="D10273" s="1" t="s">
        <v>30</v>
      </c>
      <c r="E10273" s="1" t="s">
        <v>31</v>
      </c>
      <c r="F10273" s="1" t="s">
        <v>14</v>
      </c>
      <c r="G10273" s="1">
        <v>807</v>
      </c>
      <c r="H10273" s="1" t="s">
        <v>511</v>
      </c>
      <c r="I10273" s="1">
        <v>9999</v>
      </c>
      <c r="J10273" s="1">
        <v>9999</v>
      </c>
      <c r="K10273" s="1" t="s">
        <v>324</v>
      </c>
      <c r="Q10273" s="2" t="s">
        <v>37</v>
      </c>
      <c r="R10273" s="1" t="s">
        <v>508</v>
      </c>
      <c r="S10273" s="1" t="str">
        <f t="shared" si="327"/>
        <v>JCC|BP|CDO|807|PJ|CCRV|</v>
      </c>
      <c r="T10273" s="2" t="str">
        <f t="shared" si="328"/>
        <v>OK</v>
      </c>
    </row>
    <row r="10274" spans="1:20" x14ac:dyDescent="0.25">
      <c r="A10274" s="1">
        <v>301080106</v>
      </c>
      <c r="B10274" s="1" t="str">
        <f>VLOOKUP(A10274,[1]Maestra!A$1:C$746,2,0)</f>
        <v>ACTICVMZ8</v>
      </c>
      <c r="C10274" s="1" t="str">
        <f>VLOOKUP(A10274,[1]Maestra!A$1:C$746,3,0)</f>
        <v>TC IB Claro Visa Clas. - Cuotas por Disp Efectivo</v>
      </c>
      <c r="D10274" s="1" t="s">
        <v>30</v>
      </c>
      <c r="E10274" s="1" t="s">
        <v>31</v>
      </c>
      <c r="F10274" s="1" t="s">
        <v>14</v>
      </c>
      <c r="G10274" s="1">
        <v>807</v>
      </c>
      <c r="H10274" s="1" t="s">
        <v>511</v>
      </c>
      <c r="I10274" s="1">
        <v>9999</v>
      </c>
      <c r="J10274" s="1">
        <v>9999</v>
      </c>
      <c r="K10274" s="1" t="s">
        <v>325</v>
      </c>
      <c r="Q10274" s="2" t="s">
        <v>37</v>
      </c>
      <c r="R10274" s="1" t="s">
        <v>508</v>
      </c>
      <c r="S10274" s="1" t="str">
        <f t="shared" si="327"/>
        <v>JCC|BP|CDO|807|PJ|CMED|</v>
      </c>
      <c r="T10274" s="2" t="str">
        <f t="shared" si="328"/>
        <v>OK</v>
      </c>
    </row>
    <row r="10275" spans="1:20" x14ac:dyDescent="0.25">
      <c r="A10275" s="1">
        <v>301010106</v>
      </c>
      <c r="B10275" s="1" t="str">
        <f>VLOOKUP(A10275,[1]Maestra!A$1:C$746,2,0)</f>
        <v>ACTIVO368</v>
      </c>
      <c r="C10275" s="1" t="str">
        <f>VLOOKUP(A10275,[1]Maestra!A$1:C$746,3,0)</f>
        <v>TC IB Visa Oro - Cuotas por Disp Efectivo</v>
      </c>
      <c r="D10275" s="1" t="s">
        <v>30</v>
      </c>
      <c r="E10275" s="1" t="s">
        <v>31</v>
      </c>
      <c r="F10275" s="1" t="s">
        <v>14</v>
      </c>
      <c r="G10275" s="1">
        <v>808</v>
      </c>
      <c r="H10275" s="1" t="s">
        <v>507</v>
      </c>
      <c r="I10275" s="1">
        <v>9999</v>
      </c>
      <c r="J10275" s="1">
        <v>9999</v>
      </c>
      <c r="K10275" s="1" t="s">
        <v>324</v>
      </c>
      <c r="Q10275" s="2" t="s">
        <v>37</v>
      </c>
      <c r="R10275" s="1" t="s">
        <v>508</v>
      </c>
      <c r="S10275" s="1" t="str">
        <f t="shared" si="327"/>
        <v>JCC|BP|CDO|808|CA|CCRV|</v>
      </c>
      <c r="T10275" s="2" t="str">
        <f t="shared" si="328"/>
        <v>OK</v>
      </c>
    </row>
    <row r="10276" spans="1:20" x14ac:dyDescent="0.25">
      <c r="A10276" s="1">
        <v>301010106</v>
      </c>
      <c r="B10276" s="1" t="str">
        <f>VLOOKUP(A10276,[1]Maestra!A$1:C$746,2,0)</f>
        <v>ACTIVO368</v>
      </c>
      <c r="C10276" s="1" t="str">
        <f>VLOOKUP(A10276,[1]Maestra!A$1:C$746,3,0)</f>
        <v>TC IB Visa Oro - Cuotas por Disp Efectivo</v>
      </c>
      <c r="D10276" s="1" t="s">
        <v>30</v>
      </c>
      <c r="E10276" s="1" t="s">
        <v>31</v>
      </c>
      <c r="F10276" s="1" t="s">
        <v>14</v>
      </c>
      <c r="G10276" s="1">
        <v>808</v>
      </c>
      <c r="H10276" s="1" t="s">
        <v>507</v>
      </c>
      <c r="I10276" s="1">
        <v>9999</v>
      </c>
      <c r="J10276" s="1">
        <v>9999</v>
      </c>
      <c r="K10276" s="1" t="s">
        <v>325</v>
      </c>
      <c r="Q10276" s="2" t="s">
        <v>37</v>
      </c>
      <c r="R10276" s="1" t="s">
        <v>508</v>
      </c>
      <c r="S10276" s="1" t="str">
        <f t="shared" si="327"/>
        <v>JCC|BP|CDO|808|CA|CMED|</v>
      </c>
      <c r="T10276" s="2" t="str">
        <f t="shared" si="328"/>
        <v>OK</v>
      </c>
    </row>
    <row r="10277" spans="1:20" x14ac:dyDescent="0.25">
      <c r="A10277" s="1">
        <v>301010106</v>
      </c>
      <c r="B10277" s="1" t="str">
        <f>VLOOKUP(A10277,[1]Maestra!A$1:C$746,2,0)</f>
        <v>ACTIVO368</v>
      </c>
      <c r="C10277" s="1" t="str">
        <f>VLOOKUP(A10277,[1]Maestra!A$1:C$746,3,0)</f>
        <v>TC IB Visa Oro - Cuotas por Disp Efectivo</v>
      </c>
      <c r="D10277" s="1" t="s">
        <v>30</v>
      </c>
      <c r="E10277" s="1" t="s">
        <v>31</v>
      </c>
      <c r="F10277" s="1" t="s">
        <v>14</v>
      </c>
      <c r="G10277" s="1">
        <v>808</v>
      </c>
      <c r="H10277" s="1" t="s">
        <v>507</v>
      </c>
      <c r="I10277" s="1">
        <v>9999</v>
      </c>
      <c r="J10277" s="1">
        <v>9999</v>
      </c>
      <c r="K10277" s="1" t="s">
        <v>330</v>
      </c>
      <c r="Q10277" s="2" t="s">
        <v>37</v>
      </c>
      <c r="R10277" s="1" t="s">
        <v>508</v>
      </c>
      <c r="S10277" s="1" t="str">
        <f t="shared" si="327"/>
        <v>JCC|BP|CDO|808|CA|CMIE|</v>
      </c>
      <c r="T10277" s="2" t="str">
        <f t="shared" si="328"/>
        <v>OK</v>
      </c>
    </row>
    <row r="10278" spans="1:20" x14ac:dyDescent="0.25">
      <c r="A10278" s="1">
        <v>301010106</v>
      </c>
      <c r="B10278" s="1" t="str">
        <f>VLOOKUP(A10278,[1]Maestra!A$1:C$746,2,0)</f>
        <v>ACTIVO368</v>
      </c>
      <c r="C10278" s="1" t="str">
        <f>VLOOKUP(A10278,[1]Maestra!A$1:C$746,3,0)</f>
        <v>TC IB Visa Oro - Cuotas por Disp Efectivo</v>
      </c>
      <c r="D10278" s="1" t="s">
        <v>30</v>
      </c>
      <c r="E10278" s="1" t="s">
        <v>31</v>
      </c>
      <c r="F10278" s="1" t="s">
        <v>14</v>
      </c>
      <c r="G10278" s="1">
        <v>808</v>
      </c>
      <c r="H10278" s="1" t="s">
        <v>507</v>
      </c>
      <c r="I10278" s="1">
        <v>9999</v>
      </c>
      <c r="J10278" s="1">
        <v>9999</v>
      </c>
      <c r="K10278" s="1" t="s">
        <v>331</v>
      </c>
      <c r="Q10278" s="2" t="s">
        <v>37</v>
      </c>
      <c r="R10278" s="1" t="s">
        <v>508</v>
      </c>
      <c r="S10278" s="1" t="str">
        <f t="shared" si="327"/>
        <v>JCC|BP|CDO|808|CA|CPEM|</v>
      </c>
      <c r="T10278" s="2" t="str">
        <f t="shared" si="328"/>
        <v>OK</v>
      </c>
    </row>
    <row r="10279" spans="1:20" x14ac:dyDescent="0.25">
      <c r="A10279" s="1">
        <v>301010106</v>
      </c>
      <c r="B10279" s="1" t="str">
        <f>VLOOKUP(A10279,[1]Maestra!A$1:C$746,2,0)</f>
        <v>ACTIVO368</v>
      </c>
      <c r="C10279" s="1" t="str">
        <f>VLOOKUP(A10279,[1]Maestra!A$1:C$746,3,0)</f>
        <v>TC IB Visa Oro - Cuotas por Disp Efectivo</v>
      </c>
      <c r="D10279" s="1" t="s">
        <v>30</v>
      </c>
      <c r="E10279" s="1" t="s">
        <v>31</v>
      </c>
      <c r="F10279" s="1" t="s">
        <v>14</v>
      </c>
      <c r="G10279" s="1">
        <v>808</v>
      </c>
      <c r="H10279" s="1" t="s">
        <v>509</v>
      </c>
      <c r="I10279" s="1">
        <v>9999</v>
      </c>
      <c r="J10279" s="1">
        <v>9999</v>
      </c>
      <c r="K10279" s="1" t="s">
        <v>324</v>
      </c>
      <c r="Q10279" s="2" t="s">
        <v>37</v>
      </c>
      <c r="R10279" s="1" t="s">
        <v>508</v>
      </c>
      <c r="S10279" s="1" t="str">
        <f t="shared" si="327"/>
        <v>JCC|BP|CDO|808|CS|CCRV|</v>
      </c>
      <c r="T10279" s="2" t="str">
        <f t="shared" si="328"/>
        <v>OK</v>
      </c>
    </row>
    <row r="10280" spans="1:20" x14ac:dyDescent="0.25">
      <c r="A10280" s="1">
        <v>301010106</v>
      </c>
      <c r="B10280" s="1" t="str">
        <f>VLOOKUP(A10280,[1]Maestra!A$1:C$746,2,0)</f>
        <v>ACTIVO368</v>
      </c>
      <c r="C10280" s="1" t="str">
        <f>VLOOKUP(A10280,[1]Maestra!A$1:C$746,3,0)</f>
        <v>TC IB Visa Oro - Cuotas por Disp Efectivo</v>
      </c>
      <c r="D10280" s="1" t="s">
        <v>30</v>
      </c>
      <c r="E10280" s="1" t="s">
        <v>31</v>
      </c>
      <c r="F10280" s="1" t="s">
        <v>14</v>
      </c>
      <c r="G10280" s="1">
        <v>808</v>
      </c>
      <c r="H10280" s="1" t="s">
        <v>509</v>
      </c>
      <c r="I10280" s="1">
        <v>9999</v>
      </c>
      <c r="J10280" s="1">
        <v>9999</v>
      </c>
      <c r="K10280" s="1" t="s">
        <v>325</v>
      </c>
      <c r="Q10280" s="2" t="s">
        <v>37</v>
      </c>
      <c r="R10280" s="1" t="s">
        <v>508</v>
      </c>
      <c r="S10280" s="1" t="str">
        <f t="shared" si="327"/>
        <v>JCC|BP|CDO|808|CS|CMED|</v>
      </c>
      <c r="T10280" s="2" t="str">
        <f t="shared" si="328"/>
        <v>OK</v>
      </c>
    </row>
    <row r="10281" spans="1:20" x14ac:dyDescent="0.25">
      <c r="A10281" s="1">
        <v>301010106</v>
      </c>
      <c r="B10281" s="1" t="str">
        <f>VLOOKUP(A10281,[1]Maestra!A$1:C$746,2,0)</f>
        <v>ACTIVO368</v>
      </c>
      <c r="C10281" s="1" t="str">
        <f>VLOOKUP(A10281,[1]Maestra!A$1:C$746,3,0)</f>
        <v>TC IB Visa Oro - Cuotas por Disp Efectivo</v>
      </c>
      <c r="D10281" s="1" t="s">
        <v>30</v>
      </c>
      <c r="E10281" s="1" t="s">
        <v>31</v>
      </c>
      <c r="F10281" s="1" t="s">
        <v>14</v>
      </c>
      <c r="G10281" s="1">
        <v>808</v>
      </c>
      <c r="H10281" s="1" t="s">
        <v>509</v>
      </c>
      <c r="I10281" s="1">
        <v>9999</v>
      </c>
      <c r="J10281" s="1">
        <v>9999</v>
      </c>
      <c r="K10281" s="1" t="s">
        <v>330</v>
      </c>
      <c r="Q10281" s="2" t="s">
        <v>37</v>
      </c>
      <c r="R10281" s="1" t="s">
        <v>508</v>
      </c>
      <c r="S10281" s="1" t="str">
        <f t="shared" si="327"/>
        <v>JCC|BP|CDO|808|CS|CMIE|</v>
      </c>
      <c r="T10281" s="2" t="str">
        <f t="shared" si="328"/>
        <v>OK</v>
      </c>
    </row>
    <row r="10282" spans="1:20" x14ac:dyDescent="0.25">
      <c r="A10282" s="1">
        <v>301010106</v>
      </c>
      <c r="B10282" s="1" t="str">
        <f>VLOOKUP(A10282,[1]Maestra!A$1:C$746,2,0)</f>
        <v>ACTIVO368</v>
      </c>
      <c r="C10282" s="1" t="str">
        <f>VLOOKUP(A10282,[1]Maestra!A$1:C$746,3,0)</f>
        <v>TC IB Visa Oro - Cuotas por Disp Efectivo</v>
      </c>
      <c r="D10282" s="1" t="s">
        <v>30</v>
      </c>
      <c r="E10282" s="1" t="s">
        <v>31</v>
      </c>
      <c r="F10282" s="1" t="s">
        <v>14</v>
      </c>
      <c r="G10282" s="1">
        <v>808</v>
      </c>
      <c r="H10282" s="1" t="s">
        <v>509</v>
      </c>
      <c r="I10282" s="1">
        <v>9999</v>
      </c>
      <c r="J10282" s="1">
        <v>9999</v>
      </c>
      <c r="K10282" s="1" t="s">
        <v>331</v>
      </c>
      <c r="Q10282" s="2" t="s">
        <v>37</v>
      </c>
      <c r="R10282" s="1" t="s">
        <v>508</v>
      </c>
      <c r="S10282" s="1" t="str">
        <f t="shared" si="327"/>
        <v>JCC|BP|CDO|808|CS|CPEM|</v>
      </c>
      <c r="T10282" s="2" t="str">
        <f t="shared" si="328"/>
        <v>OK</v>
      </c>
    </row>
    <row r="10283" spans="1:20" x14ac:dyDescent="0.25">
      <c r="A10283" s="1">
        <v>301010106</v>
      </c>
      <c r="B10283" s="1" t="str">
        <f>VLOOKUP(A10283,[1]Maestra!A$1:C$746,2,0)</f>
        <v>ACTIVO368</v>
      </c>
      <c r="C10283" s="1" t="str">
        <f>VLOOKUP(A10283,[1]Maestra!A$1:C$746,3,0)</f>
        <v>TC IB Visa Oro - Cuotas por Disp Efectivo</v>
      </c>
      <c r="D10283" s="1" t="s">
        <v>30</v>
      </c>
      <c r="E10283" s="1" t="s">
        <v>31</v>
      </c>
      <c r="F10283" s="1" t="s">
        <v>14</v>
      </c>
      <c r="G10283" s="1">
        <v>808</v>
      </c>
      <c r="H10283" s="1" t="s">
        <v>510</v>
      </c>
      <c r="I10283" s="1">
        <v>9999</v>
      </c>
      <c r="J10283" s="1">
        <v>9999</v>
      </c>
      <c r="K10283" s="1" t="s">
        <v>324</v>
      </c>
      <c r="Q10283" s="2" t="s">
        <v>37</v>
      </c>
      <c r="R10283" s="1" t="s">
        <v>508</v>
      </c>
      <c r="S10283" s="1" t="str">
        <f t="shared" si="327"/>
        <v>JCC|BP|CDO|808|JU|CCRV|</v>
      </c>
      <c r="T10283" s="2" t="str">
        <f t="shared" si="328"/>
        <v>OK</v>
      </c>
    </row>
    <row r="10284" spans="1:20" x14ac:dyDescent="0.25">
      <c r="A10284" s="1">
        <v>301010106</v>
      </c>
      <c r="B10284" s="1" t="str">
        <f>VLOOKUP(A10284,[1]Maestra!A$1:C$746,2,0)</f>
        <v>ACTIVO368</v>
      </c>
      <c r="C10284" s="1" t="str">
        <f>VLOOKUP(A10284,[1]Maestra!A$1:C$746,3,0)</f>
        <v>TC IB Visa Oro - Cuotas por Disp Efectivo</v>
      </c>
      <c r="D10284" s="1" t="s">
        <v>30</v>
      </c>
      <c r="E10284" s="1" t="s">
        <v>31</v>
      </c>
      <c r="F10284" s="1" t="s">
        <v>14</v>
      </c>
      <c r="G10284" s="1">
        <v>808</v>
      </c>
      <c r="H10284" s="1" t="s">
        <v>510</v>
      </c>
      <c r="I10284" s="1">
        <v>9999</v>
      </c>
      <c r="J10284" s="1">
        <v>9999</v>
      </c>
      <c r="K10284" s="1" t="s">
        <v>325</v>
      </c>
      <c r="Q10284" s="2" t="s">
        <v>37</v>
      </c>
      <c r="R10284" s="1" t="s">
        <v>508</v>
      </c>
      <c r="S10284" s="1" t="str">
        <f t="shared" si="327"/>
        <v>JCC|BP|CDO|808|JU|CMED|</v>
      </c>
      <c r="T10284" s="2" t="str">
        <f t="shared" si="328"/>
        <v>OK</v>
      </c>
    </row>
    <row r="10285" spans="1:20" x14ac:dyDescent="0.25">
      <c r="A10285" s="1">
        <v>301010106</v>
      </c>
      <c r="B10285" s="1" t="str">
        <f>VLOOKUP(A10285,[1]Maestra!A$1:C$746,2,0)</f>
        <v>ACTIVO368</v>
      </c>
      <c r="C10285" s="1" t="str">
        <f>VLOOKUP(A10285,[1]Maestra!A$1:C$746,3,0)</f>
        <v>TC IB Visa Oro - Cuotas por Disp Efectivo</v>
      </c>
      <c r="D10285" s="1" t="s">
        <v>30</v>
      </c>
      <c r="E10285" s="1" t="s">
        <v>31</v>
      </c>
      <c r="F10285" s="1" t="s">
        <v>14</v>
      </c>
      <c r="G10285" s="1">
        <v>808</v>
      </c>
      <c r="H10285" s="1" t="s">
        <v>511</v>
      </c>
      <c r="I10285" s="1">
        <v>9999</v>
      </c>
      <c r="J10285" s="1">
        <v>9999</v>
      </c>
      <c r="K10285" s="1" t="s">
        <v>324</v>
      </c>
      <c r="Q10285" s="2" t="s">
        <v>37</v>
      </c>
      <c r="R10285" s="1" t="s">
        <v>508</v>
      </c>
      <c r="S10285" s="1" t="str">
        <f t="shared" si="327"/>
        <v>JCC|BP|CDO|808|PJ|CCRV|</v>
      </c>
      <c r="T10285" s="2" t="str">
        <f t="shared" si="328"/>
        <v>OK</v>
      </c>
    </row>
    <row r="10286" spans="1:20" x14ac:dyDescent="0.25">
      <c r="A10286" s="1">
        <v>301010106</v>
      </c>
      <c r="B10286" s="1" t="str">
        <f>VLOOKUP(A10286,[1]Maestra!A$1:C$746,2,0)</f>
        <v>ACTIVO368</v>
      </c>
      <c r="C10286" s="1" t="str">
        <f>VLOOKUP(A10286,[1]Maestra!A$1:C$746,3,0)</f>
        <v>TC IB Visa Oro - Cuotas por Disp Efectivo</v>
      </c>
      <c r="D10286" s="1" t="s">
        <v>30</v>
      </c>
      <c r="E10286" s="1" t="s">
        <v>31</v>
      </c>
      <c r="F10286" s="1" t="s">
        <v>14</v>
      </c>
      <c r="G10286" s="1">
        <v>808</v>
      </c>
      <c r="H10286" s="1" t="s">
        <v>511</v>
      </c>
      <c r="I10286" s="1">
        <v>9999</v>
      </c>
      <c r="J10286" s="1">
        <v>9999</v>
      </c>
      <c r="K10286" s="1" t="s">
        <v>325</v>
      </c>
      <c r="Q10286" s="2" t="s">
        <v>37</v>
      </c>
      <c r="R10286" s="1" t="s">
        <v>508</v>
      </c>
      <c r="S10286" s="1" t="str">
        <f t="shared" si="327"/>
        <v>JCC|BP|CDO|808|PJ|CMED|</v>
      </c>
      <c r="T10286" s="2" t="str">
        <f t="shared" si="328"/>
        <v>OK</v>
      </c>
    </row>
    <row r="10287" spans="1:20" x14ac:dyDescent="0.25">
      <c r="A10287" s="1">
        <v>304030106</v>
      </c>
      <c r="B10287" s="1" t="e">
        <f>VLOOKUP(A10287,[1]Maestra!A$1:C$746,2,0)</f>
        <v>#N/A</v>
      </c>
      <c r="C10287" s="1" t="e">
        <f>VLOOKUP(A10287,[1]Maestra!A$1:C$746,3,0)</f>
        <v>#N/A</v>
      </c>
      <c r="D10287" s="1" t="s">
        <v>30</v>
      </c>
      <c r="E10287" s="1" t="s">
        <v>31</v>
      </c>
      <c r="F10287" s="1" t="s">
        <v>14</v>
      </c>
      <c r="G10287" s="1">
        <v>809</v>
      </c>
      <c r="H10287" s="1" t="s">
        <v>507</v>
      </c>
      <c r="I10287" s="1">
        <v>9999</v>
      </c>
      <c r="J10287" s="1">
        <v>9999</v>
      </c>
      <c r="K10287" s="1" t="s">
        <v>324</v>
      </c>
      <c r="Q10287" s="2" t="s">
        <v>37</v>
      </c>
      <c r="R10287" s="1" t="s">
        <v>508</v>
      </c>
      <c r="S10287" s="1" t="str">
        <f t="shared" si="327"/>
        <v>JCC|BP|CDO|809|CA|CCRV|</v>
      </c>
      <c r="T10287" s="2" t="str">
        <f t="shared" si="328"/>
        <v>OK</v>
      </c>
    </row>
    <row r="10288" spans="1:20" x14ac:dyDescent="0.25">
      <c r="A10288" s="1">
        <v>304030106</v>
      </c>
      <c r="B10288" s="1" t="e">
        <f>VLOOKUP(A10288,[1]Maestra!A$1:C$746,2,0)</f>
        <v>#N/A</v>
      </c>
      <c r="C10288" s="1" t="e">
        <f>VLOOKUP(A10288,[1]Maestra!A$1:C$746,3,0)</f>
        <v>#N/A</v>
      </c>
      <c r="D10288" s="1" t="s">
        <v>30</v>
      </c>
      <c r="E10288" s="1" t="s">
        <v>31</v>
      </c>
      <c r="F10288" s="1" t="s">
        <v>14</v>
      </c>
      <c r="G10288" s="1">
        <v>809</v>
      </c>
      <c r="H10288" s="1" t="s">
        <v>507</v>
      </c>
      <c r="I10288" s="1">
        <v>9999</v>
      </c>
      <c r="J10288" s="1">
        <v>9999</v>
      </c>
      <c r="K10288" s="1" t="s">
        <v>325</v>
      </c>
      <c r="Q10288" s="2" t="s">
        <v>37</v>
      </c>
      <c r="R10288" s="1" t="s">
        <v>508</v>
      </c>
      <c r="S10288" s="1" t="str">
        <f t="shared" si="327"/>
        <v>JCC|BP|CDO|809|CA|CMED|</v>
      </c>
      <c r="T10288" s="2" t="str">
        <f t="shared" si="328"/>
        <v>OK</v>
      </c>
    </row>
    <row r="10289" spans="1:20" x14ac:dyDescent="0.25">
      <c r="A10289" s="1">
        <v>304030106</v>
      </c>
      <c r="B10289" s="1" t="e">
        <f>VLOOKUP(A10289,[1]Maestra!A$1:C$746,2,0)</f>
        <v>#N/A</v>
      </c>
      <c r="C10289" s="1" t="e">
        <f>VLOOKUP(A10289,[1]Maestra!A$1:C$746,3,0)</f>
        <v>#N/A</v>
      </c>
      <c r="D10289" s="1" t="s">
        <v>30</v>
      </c>
      <c r="E10289" s="1" t="s">
        <v>31</v>
      </c>
      <c r="F10289" s="1" t="s">
        <v>14</v>
      </c>
      <c r="G10289" s="1">
        <v>809</v>
      </c>
      <c r="H10289" s="1" t="s">
        <v>507</v>
      </c>
      <c r="I10289" s="1">
        <v>9999</v>
      </c>
      <c r="J10289" s="1">
        <v>9999</v>
      </c>
      <c r="K10289" s="1" t="s">
        <v>330</v>
      </c>
      <c r="Q10289" s="2" t="s">
        <v>37</v>
      </c>
      <c r="R10289" s="1" t="s">
        <v>508</v>
      </c>
      <c r="S10289" s="1" t="str">
        <f t="shared" si="327"/>
        <v>JCC|BP|CDO|809|CA|CMIE|</v>
      </c>
      <c r="T10289" s="2" t="str">
        <f t="shared" si="328"/>
        <v>OK</v>
      </c>
    </row>
    <row r="10290" spans="1:20" x14ac:dyDescent="0.25">
      <c r="A10290" s="1">
        <v>304030106</v>
      </c>
      <c r="B10290" s="1" t="e">
        <f>VLOOKUP(A10290,[1]Maestra!A$1:C$746,2,0)</f>
        <v>#N/A</v>
      </c>
      <c r="C10290" s="1" t="e">
        <f>VLOOKUP(A10290,[1]Maestra!A$1:C$746,3,0)</f>
        <v>#N/A</v>
      </c>
      <c r="D10290" s="1" t="s">
        <v>30</v>
      </c>
      <c r="E10290" s="1" t="s">
        <v>31</v>
      </c>
      <c r="F10290" s="1" t="s">
        <v>14</v>
      </c>
      <c r="G10290" s="1">
        <v>809</v>
      </c>
      <c r="H10290" s="1" t="s">
        <v>507</v>
      </c>
      <c r="I10290" s="1">
        <v>9999</v>
      </c>
      <c r="J10290" s="1">
        <v>9999</v>
      </c>
      <c r="K10290" s="1" t="s">
        <v>331</v>
      </c>
      <c r="Q10290" s="2" t="s">
        <v>37</v>
      </c>
      <c r="R10290" s="1" t="s">
        <v>508</v>
      </c>
      <c r="S10290" s="1" t="str">
        <f t="shared" ref="S10290:S10353" si="329">_xlfn.CONCAT(D10290,"|",E10290,"|",F10290,"|",G10290,"|",H10290,"|",K10290,"|",L10290)</f>
        <v>JCC|BP|CDO|809|CA|CPEM|</v>
      </c>
      <c r="T10290" s="2" t="str">
        <f t="shared" si="328"/>
        <v>OK</v>
      </c>
    </row>
    <row r="10291" spans="1:20" x14ac:dyDescent="0.25">
      <c r="A10291" s="1">
        <v>304030106</v>
      </c>
      <c r="B10291" s="1" t="e">
        <f>VLOOKUP(A10291,[1]Maestra!A$1:C$746,2,0)</f>
        <v>#N/A</v>
      </c>
      <c r="C10291" s="1" t="e">
        <f>VLOOKUP(A10291,[1]Maestra!A$1:C$746,3,0)</f>
        <v>#N/A</v>
      </c>
      <c r="D10291" s="1" t="s">
        <v>30</v>
      </c>
      <c r="E10291" s="1" t="s">
        <v>31</v>
      </c>
      <c r="F10291" s="1" t="s">
        <v>14</v>
      </c>
      <c r="G10291" s="1">
        <v>809</v>
      </c>
      <c r="H10291" s="1" t="s">
        <v>509</v>
      </c>
      <c r="I10291" s="1">
        <v>9999</v>
      </c>
      <c r="J10291" s="1">
        <v>9999</v>
      </c>
      <c r="K10291" s="1" t="s">
        <v>324</v>
      </c>
      <c r="Q10291" s="2" t="s">
        <v>37</v>
      </c>
      <c r="R10291" s="1" t="s">
        <v>508</v>
      </c>
      <c r="S10291" s="1" t="str">
        <f t="shared" si="329"/>
        <v>JCC|BP|CDO|809|CS|CCRV|</v>
      </c>
      <c r="T10291" s="2" t="str">
        <f t="shared" si="328"/>
        <v>OK</v>
      </c>
    </row>
    <row r="10292" spans="1:20" x14ac:dyDescent="0.25">
      <c r="A10292" s="1">
        <v>304030106</v>
      </c>
      <c r="B10292" s="1" t="e">
        <f>VLOOKUP(A10292,[1]Maestra!A$1:C$746,2,0)</f>
        <v>#N/A</v>
      </c>
      <c r="C10292" s="1" t="e">
        <f>VLOOKUP(A10292,[1]Maestra!A$1:C$746,3,0)</f>
        <v>#N/A</v>
      </c>
      <c r="D10292" s="1" t="s">
        <v>30</v>
      </c>
      <c r="E10292" s="1" t="s">
        <v>31</v>
      </c>
      <c r="F10292" s="1" t="s">
        <v>14</v>
      </c>
      <c r="G10292" s="1">
        <v>809</v>
      </c>
      <c r="H10292" s="1" t="s">
        <v>509</v>
      </c>
      <c r="I10292" s="1">
        <v>9999</v>
      </c>
      <c r="J10292" s="1">
        <v>9999</v>
      </c>
      <c r="K10292" s="1" t="s">
        <v>325</v>
      </c>
      <c r="Q10292" s="2" t="s">
        <v>37</v>
      </c>
      <c r="R10292" s="1" t="s">
        <v>508</v>
      </c>
      <c r="S10292" s="1" t="str">
        <f t="shared" si="329"/>
        <v>JCC|BP|CDO|809|CS|CMED|</v>
      </c>
      <c r="T10292" s="2" t="str">
        <f t="shared" si="328"/>
        <v>OK</v>
      </c>
    </row>
    <row r="10293" spans="1:20" x14ac:dyDescent="0.25">
      <c r="A10293" s="1">
        <v>304030106</v>
      </c>
      <c r="B10293" s="1" t="e">
        <f>VLOOKUP(A10293,[1]Maestra!A$1:C$746,2,0)</f>
        <v>#N/A</v>
      </c>
      <c r="C10293" s="1" t="e">
        <f>VLOOKUP(A10293,[1]Maestra!A$1:C$746,3,0)</f>
        <v>#N/A</v>
      </c>
      <c r="D10293" s="1" t="s">
        <v>30</v>
      </c>
      <c r="E10293" s="1" t="s">
        <v>31</v>
      </c>
      <c r="F10293" s="1" t="s">
        <v>14</v>
      </c>
      <c r="G10293" s="1">
        <v>809</v>
      </c>
      <c r="H10293" s="1" t="s">
        <v>509</v>
      </c>
      <c r="I10293" s="1">
        <v>9999</v>
      </c>
      <c r="J10293" s="1">
        <v>9999</v>
      </c>
      <c r="K10293" s="1" t="s">
        <v>330</v>
      </c>
      <c r="Q10293" s="2" t="s">
        <v>37</v>
      </c>
      <c r="R10293" s="1" t="s">
        <v>508</v>
      </c>
      <c r="S10293" s="1" t="str">
        <f t="shared" si="329"/>
        <v>JCC|BP|CDO|809|CS|CMIE|</v>
      </c>
      <c r="T10293" s="2" t="str">
        <f t="shared" si="328"/>
        <v>OK</v>
      </c>
    </row>
    <row r="10294" spans="1:20" x14ac:dyDescent="0.25">
      <c r="A10294" s="1">
        <v>304030106</v>
      </c>
      <c r="B10294" s="1" t="e">
        <f>VLOOKUP(A10294,[1]Maestra!A$1:C$746,2,0)</f>
        <v>#N/A</v>
      </c>
      <c r="C10294" s="1" t="e">
        <f>VLOOKUP(A10294,[1]Maestra!A$1:C$746,3,0)</f>
        <v>#N/A</v>
      </c>
      <c r="D10294" s="1" t="s">
        <v>30</v>
      </c>
      <c r="E10294" s="1" t="s">
        <v>31</v>
      </c>
      <c r="F10294" s="1" t="s">
        <v>14</v>
      </c>
      <c r="G10294" s="1">
        <v>809</v>
      </c>
      <c r="H10294" s="1" t="s">
        <v>509</v>
      </c>
      <c r="I10294" s="1">
        <v>9999</v>
      </c>
      <c r="J10294" s="1">
        <v>9999</v>
      </c>
      <c r="K10294" s="1" t="s">
        <v>331</v>
      </c>
      <c r="Q10294" s="2" t="s">
        <v>37</v>
      </c>
      <c r="R10294" s="1" t="s">
        <v>508</v>
      </c>
      <c r="S10294" s="1" t="str">
        <f t="shared" si="329"/>
        <v>JCC|BP|CDO|809|CS|CPEM|</v>
      </c>
      <c r="T10294" s="2" t="str">
        <f t="shared" si="328"/>
        <v>OK</v>
      </c>
    </row>
    <row r="10295" spans="1:20" x14ac:dyDescent="0.25">
      <c r="A10295" s="1">
        <v>304030106</v>
      </c>
      <c r="B10295" s="1" t="e">
        <f>VLOOKUP(A10295,[1]Maestra!A$1:C$746,2,0)</f>
        <v>#N/A</v>
      </c>
      <c r="C10295" s="1" t="e">
        <f>VLOOKUP(A10295,[1]Maestra!A$1:C$746,3,0)</f>
        <v>#N/A</v>
      </c>
      <c r="D10295" s="1" t="s">
        <v>30</v>
      </c>
      <c r="E10295" s="1" t="s">
        <v>31</v>
      </c>
      <c r="F10295" s="1" t="s">
        <v>14</v>
      </c>
      <c r="G10295" s="1">
        <v>809</v>
      </c>
      <c r="H10295" s="1" t="s">
        <v>510</v>
      </c>
      <c r="I10295" s="1">
        <v>9999</v>
      </c>
      <c r="J10295" s="1">
        <v>9999</v>
      </c>
      <c r="K10295" s="1" t="s">
        <v>324</v>
      </c>
      <c r="Q10295" s="2" t="s">
        <v>37</v>
      </c>
      <c r="R10295" s="1" t="s">
        <v>508</v>
      </c>
      <c r="S10295" s="1" t="str">
        <f t="shared" si="329"/>
        <v>JCC|BP|CDO|809|JU|CCRV|</v>
      </c>
      <c r="T10295" s="2" t="str">
        <f t="shared" si="328"/>
        <v>OK</v>
      </c>
    </row>
    <row r="10296" spans="1:20" x14ac:dyDescent="0.25">
      <c r="A10296" s="1">
        <v>304030106</v>
      </c>
      <c r="B10296" s="1" t="e">
        <f>VLOOKUP(A10296,[1]Maestra!A$1:C$746,2,0)</f>
        <v>#N/A</v>
      </c>
      <c r="C10296" s="1" t="e">
        <f>VLOOKUP(A10296,[1]Maestra!A$1:C$746,3,0)</f>
        <v>#N/A</v>
      </c>
      <c r="D10296" s="1" t="s">
        <v>30</v>
      </c>
      <c r="E10296" s="1" t="s">
        <v>31</v>
      </c>
      <c r="F10296" s="1" t="s">
        <v>14</v>
      </c>
      <c r="G10296" s="1">
        <v>809</v>
      </c>
      <c r="H10296" s="1" t="s">
        <v>510</v>
      </c>
      <c r="I10296" s="1">
        <v>9999</v>
      </c>
      <c r="J10296" s="1">
        <v>9999</v>
      </c>
      <c r="K10296" s="1" t="s">
        <v>325</v>
      </c>
      <c r="Q10296" s="2" t="s">
        <v>37</v>
      </c>
      <c r="R10296" s="1" t="s">
        <v>508</v>
      </c>
      <c r="S10296" s="1" t="str">
        <f t="shared" si="329"/>
        <v>JCC|BP|CDO|809|JU|CMED|</v>
      </c>
      <c r="T10296" s="2" t="str">
        <f t="shared" si="328"/>
        <v>OK</v>
      </c>
    </row>
    <row r="10297" spans="1:20" x14ac:dyDescent="0.25">
      <c r="A10297" s="1">
        <v>304030106</v>
      </c>
      <c r="B10297" s="1" t="e">
        <f>VLOOKUP(A10297,[1]Maestra!A$1:C$746,2,0)</f>
        <v>#N/A</v>
      </c>
      <c r="C10297" s="1" t="e">
        <f>VLOOKUP(A10297,[1]Maestra!A$1:C$746,3,0)</f>
        <v>#N/A</v>
      </c>
      <c r="D10297" s="1" t="s">
        <v>30</v>
      </c>
      <c r="E10297" s="1" t="s">
        <v>31</v>
      </c>
      <c r="F10297" s="1" t="s">
        <v>14</v>
      </c>
      <c r="G10297" s="1">
        <v>809</v>
      </c>
      <c r="H10297" s="1" t="s">
        <v>511</v>
      </c>
      <c r="I10297" s="1">
        <v>9999</v>
      </c>
      <c r="J10297" s="1">
        <v>9999</v>
      </c>
      <c r="K10297" s="1" t="s">
        <v>324</v>
      </c>
      <c r="Q10297" s="2" t="s">
        <v>37</v>
      </c>
      <c r="R10297" s="1" t="s">
        <v>508</v>
      </c>
      <c r="S10297" s="1" t="str">
        <f t="shared" si="329"/>
        <v>JCC|BP|CDO|809|PJ|CCRV|</v>
      </c>
      <c r="T10297" s="2" t="str">
        <f t="shared" si="328"/>
        <v>OK</v>
      </c>
    </row>
    <row r="10298" spans="1:20" x14ac:dyDescent="0.25">
      <c r="A10298" s="1">
        <v>304030106</v>
      </c>
      <c r="B10298" s="1" t="e">
        <f>VLOOKUP(A10298,[1]Maestra!A$1:C$746,2,0)</f>
        <v>#N/A</v>
      </c>
      <c r="C10298" s="1" t="e">
        <f>VLOOKUP(A10298,[1]Maestra!A$1:C$746,3,0)</f>
        <v>#N/A</v>
      </c>
      <c r="D10298" s="1" t="s">
        <v>30</v>
      </c>
      <c r="E10298" s="1" t="s">
        <v>31</v>
      </c>
      <c r="F10298" s="1" t="s">
        <v>14</v>
      </c>
      <c r="G10298" s="1">
        <v>809</v>
      </c>
      <c r="H10298" s="1" t="s">
        <v>511</v>
      </c>
      <c r="I10298" s="1">
        <v>9999</v>
      </c>
      <c r="J10298" s="1">
        <v>9999</v>
      </c>
      <c r="K10298" s="1" t="s">
        <v>325</v>
      </c>
      <c r="Q10298" s="2" t="s">
        <v>37</v>
      </c>
      <c r="R10298" s="1" t="s">
        <v>508</v>
      </c>
      <c r="S10298" s="1" t="str">
        <f t="shared" si="329"/>
        <v>JCC|BP|CDO|809|PJ|CMED|</v>
      </c>
      <c r="T10298" s="2" t="str">
        <f t="shared" si="328"/>
        <v>OK</v>
      </c>
    </row>
    <row r="10299" spans="1:20" x14ac:dyDescent="0.25">
      <c r="A10299" s="1">
        <v>301010206</v>
      </c>
      <c r="B10299" s="1" t="str">
        <f>VLOOKUP(A10299,[1]Maestra!A$1:C$746,2,0)</f>
        <v>ACTIVC4N8</v>
      </c>
      <c r="C10299" s="1" t="str">
        <f>VLOOKUP(A10299,[1]Maestra!A$1:C$746,3,0)</f>
        <v>TC IB Visa Clas. Int. - Cuotas por Disp Efectivo</v>
      </c>
      <c r="D10299" s="1" t="s">
        <v>30</v>
      </c>
      <c r="E10299" s="1" t="s">
        <v>31</v>
      </c>
      <c r="F10299" s="1" t="s">
        <v>14</v>
      </c>
      <c r="G10299" s="1">
        <v>810</v>
      </c>
      <c r="H10299" s="1" t="s">
        <v>507</v>
      </c>
      <c r="I10299" s="1">
        <v>9999</v>
      </c>
      <c r="J10299" s="1">
        <v>9999</v>
      </c>
      <c r="K10299" s="1" t="s">
        <v>324</v>
      </c>
      <c r="Q10299" s="2" t="s">
        <v>37</v>
      </c>
      <c r="R10299" s="1" t="s">
        <v>508</v>
      </c>
      <c r="S10299" s="1" t="str">
        <f t="shared" si="329"/>
        <v>JCC|BP|CDO|810|CA|CCRV|</v>
      </c>
      <c r="T10299" s="2" t="str">
        <f t="shared" si="328"/>
        <v>OK</v>
      </c>
    </row>
    <row r="10300" spans="1:20" x14ac:dyDescent="0.25">
      <c r="A10300" s="1">
        <v>301010206</v>
      </c>
      <c r="B10300" s="1" t="str">
        <f>VLOOKUP(A10300,[1]Maestra!A$1:C$746,2,0)</f>
        <v>ACTIVC4N8</v>
      </c>
      <c r="C10300" s="1" t="str">
        <f>VLOOKUP(A10300,[1]Maestra!A$1:C$746,3,0)</f>
        <v>TC IB Visa Clas. Int. - Cuotas por Disp Efectivo</v>
      </c>
      <c r="D10300" s="1" t="s">
        <v>30</v>
      </c>
      <c r="E10300" s="1" t="s">
        <v>31</v>
      </c>
      <c r="F10300" s="1" t="s">
        <v>14</v>
      </c>
      <c r="G10300" s="1">
        <v>810</v>
      </c>
      <c r="H10300" s="1" t="s">
        <v>507</v>
      </c>
      <c r="I10300" s="1">
        <v>9999</v>
      </c>
      <c r="J10300" s="1">
        <v>9999</v>
      </c>
      <c r="K10300" s="1" t="s">
        <v>325</v>
      </c>
      <c r="Q10300" s="2" t="s">
        <v>37</v>
      </c>
      <c r="R10300" s="1" t="s">
        <v>508</v>
      </c>
      <c r="S10300" s="1" t="str">
        <f t="shared" si="329"/>
        <v>JCC|BP|CDO|810|CA|CMED|</v>
      </c>
      <c r="T10300" s="2" t="str">
        <f t="shared" si="328"/>
        <v>OK</v>
      </c>
    </row>
    <row r="10301" spans="1:20" x14ac:dyDescent="0.25">
      <c r="A10301" s="1">
        <v>301010206</v>
      </c>
      <c r="B10301" s="1" t="str">
        <f>VLOOKUP(A10301,[1]Maestra!A$1:C$746,2,0)</f>
        <v>ACTIVC4N8</v>
      </c>
      <c r="C10301" s="1" t="str">
        <f>VLOOKUP(A10301,[1]Maestra!A$1:C$746,3,0)</f>
        <v>TC IB Visa Clas. Int. - Cuotas por Disp Efectivo</v>
      </c>
      <c r="D10301" s="1" t="s">
        <v>30</v>
      </c>
      <c r="E10301" s="1" t="s">
        <v>31</v>
      </c>
      <c r="F10301" s="1" t="s">
        <v>14</v>
      </c>
      <c r="G10301" s="1">
        <v>810</v>
      </c>
      <c r="H10301" s="1" t="s">
        <v>507</v>
      </c>
      <c r="I10301" s="1">
        <v>9999</v>
      </c>
      <c r="J10301" s="1">
        <v>9999</v>
      </c>
      <c r="K10301" s="1" t="s">
        <v>330</v>
      </c>
      <c r="Q10301" s="2" t="s">
        <v>37</v>
      </c>
      <c r="R10301" s="1" t="s">
        <v>508</v>
      </c>
      <c r="S10301" s="1" t="str">
        <f t="shared" si="329"/>
        <v>JCC|BP|CDO|810|CA|CMIE|</v>
      </c>
      <c r="T10301" s="2" t="str">
        <f t="shared" si="328"/>
        <v>OK</v>
      </c>
    </row>
    <row r="10302" spans="1:20" x14ac:dyDescent="0.25">
      <c r="A10302" s="1">
        <v>301010206</v>
      </c>
      <c r="B10302" s="1" t="str">
        <f>VLOOKUP(A10302,[1]Maestra!A$1:C$746,2,0)</f>
        <v>ACTIVC4N8</v>
      </c>
      <c r="C10302" s="1" t="str">
        <f>VLOOKUP(A10302,[1]Maestra!A$1:C$746,3,0)</f>
        <v>TC IB Visa Clas. Int. - Cuotas por Disp Efectivo</v>
      </c>
      <c r="D10302" s="1" t="s">
        <v>30</v>
      </c>
      <c r="E10302" s="1" t="s">
        <v>31</v>
      </c>
      <c r="F10302" s="1" t="s">
        <v>14</v>
      </c>
      <c r="G10302" s="1">
        <v>810</v>
      </c>
      <c r="H10302" s="1" t="s">
        <v>507</v>
      </c>
      <c r="I10302" s="1">
        <v>9999</v>
      </c>
      <c r="J10302" s="1">
        <v>9999</v>
      </c>
      <c r="K10302" s="1" t="s">
        <v>331</v>
      </c>
      <c r="Q10302" s="2" t="s">
        <v>37</v>
      </c>
      <c r="R10302" s="1" t="s">
        <v>508</v>
      </c>
      <c r="S10302" s="1" t="str">
        <f t="shared" si="329"/>
        <v>JCC|BP|CDO|810|CA|CPEM|</v>
      </c>
      <c r="T10302" s="2" t="str">
        <f t="shared" si="328"/>
        <v>OK</v>
      </c>
    </row>
    <row r="10303" spans="1:20" x14ac:dyDescent="0.25">
      <c r="A10303" s="1">
        <v>301010206</v>
      </c>
      <c r="B10303" s="1" t="str">
        <f>VLOOKUP(A10303,[1]Maestra!A$1:C$746,2,0)</f>
        <v>ACTIVC4N8</v>
      </c>
      <c r="C10303" s="1" t="str">
        <f>VLOOKUP(A10303,[1]Maestra!A$1:C$746,3,0)</f>
        <v>TC IB Visa Clas. Int. - Cuotas por Disp Efectivo</v>
      </c>
      <c r="D10303" s="1" t="s">
        <v>30</v>
      </c>
      <c r="E10303" s="1" t="s">
        <v>31</v>
      </c>
      <c r="F10303" s="1" t="s">
        <v>14</v>
      </c>
      <c r="G10303" s="1">
        <v>810</v>
      </c>
      <c r="H10303" s="1" t="s">
        <v>509</v>
      </c>
      <c r="I10303" s="1">
        <v>9999</v>
      </c>
      <c r="J10303" s="1">
        <v>9999</v>
      </c>
      <c r="K10303" s="1" t="s">
        <v>324</v>
      </c>
      <c r="Q10303" s="2" t="s">
        <v>37</v>
      </c>
      <c r="R10303" s="1" t="s">
        <v>508</v>
      </c>
      <c r="S10303" s="1" t="str">
        <f t="shared" si="329"/>
        <v>JCC|BP|CDO|810|CS|CCRV|</v>
      </c>
      <c r="T10303" s="2" t="str">
        <f t="shared" si="328"/>
        <v>OK</v>
      </c>
    </row>
    <row r="10304" spans="1:20" x14ac:dyDescent="0.25">
      <c r="A10304" s="1">
        <v>301010206</v>
      </c>
      <c r="B10304" s="1" t="str">
        <f>VLOOKUP(A10304,[1]Maestra!A$1:C$746,2,0)</f>
        <v>ACTIVC4N8</v>
      </c>
      <c r="C10304" s="1" t="str">
        <f>VLOOKUP(A10304,[1]Maestra!A$1:C$746,3,0)</f>
        <v>TC IB Visa Clas. Int. - Cuotas por Disp Efectivo</v>
      </c>
      <c r="D10304" s="1" t="s">
        <v>30</v>
      </c>
      <c r="E10304" s="1" t="s">
        <v>31</v>
      </c>
      <c r="F10304" s="1" t="s">
        <v>14</v>
      </c>
      <c r="G10304" s="1">
        <v>810</v>
      </c>
      <c r="H10304" s="1" t="s">
        <v>509</v>
      </c>
      <c r="I10304" s="1">
        <v>9999</v>
      </c>
      <c r="J10304" s="1">
        <v>9999</v>
      </c>
      <c r="K10304" s="1" t="s">
        <v>325</v>
      </c>
      <c r="Q10304" s="2" t="s">
        <v>37</v>
      </c>
      <c r="R10304" s="1" t="s">
        <v>508</v>
      </c>
      <c r="S10304" s="1" t="str">
        <f t="shared" si="329"/>
        <v>JCC|BP|CDO|810|CS|CMED|</v>
      </c>
      <c r="T10304" s="2" t="str">
        <f t="shared" si="328"/>
        <v>OK</v>
      </c>
    </row>
    <row r="10305" spans="1:20" x14ac:dyDescent="0.25">
      <c r="A10305" s="1">
        <v>301010206</v>
      </c>
      <c r="B10305" s="1" t="str">
        <f>VLOOKUP(A10305,[1]Maestra!A$1:C$746,2,0)</f>
        <v>ACTIVC4N8</v>
      </c>
      <c r="C10305" s="1" t="str">
        <f>VLOOKUP(A10305,[1]Maestra!A$1:C$746,3,0)</f>
        <v>TC IB Visa Clas. Int. - Cuotas por Disp Efectivo</v>
      </c>
      <c r="D10305" s="1" t="s">
        <v>30</v>
      </c>
      <c r="E10305" s="1" t="s">
        <v>31</v>
      </c>
      <c r="F10305" s="1" t="s">
        <v>14</v>
      </c>
      <c r="G10305" s="1">
        <v>810</v>
      </c>
      <c r="H10305" s="1" t="s">
        <v>509</v>
      </c>
      <c r="I10305" s="1">
        <v>9999</v>
      </c>
      <c r="J10305" s="1">
        <v>9999</v>
      </c>
      <c r="K10305" s="1" t="s">
        <v>330</v>
      </c>
      <c r="Q10305" s="2" t="s">
        <v>37</v>
      </c>
      <c r="R10305" s="1" t="s">
        <v>508</v>
      </c>
      <c r="S10305" s="1" t="str">
        <f t="shared" si="329"/>
        <v>JCC|BP|CDO|810|CS|CMIE|</v>
      </c>
      <c r="T10305" s="2" t="str">
        <f t="shared" si="328"/>
        <v>OK</v>
      </c>
    </row>
    <row r="10306" spans="1:20" x14ac:dyDescent="0.25">
      <c r="A10306" s="1">
        <v>301010206</v>
      </c>
      <c r="B10306" s="1" t="str">
        <f>VLOOKUP(A10306,[1]Maestra!A$1:C$746,2,0)</f>
        <v>ACTIVC4N8</v>
      </c>
      <c r="C10306" s="1" t="str">
        <f>VLOOKUP(A10306,[1]Maestra!A$1:C$746,3,0)</f>
        <v>TC IB Visa Clas. Int. - Cuotas por Disp Efectivo</v>
      </c>
      <c r="D10306" s="1" t="s">
        <v>30</v>
      </c>
      <c r="E10306" s="1" t="s">
        <v>31</v>
      </c>
      <c r="F10306" s="1" t="s">
        <v>14</v>
      </c>
      <c r="G10306" s="1">
        <v>810</v>
      </c>
      <c r="H10306" s="1" t="s">
        <v>509</v>
      </c>
      <c r="I10306" s="1">
        <v>9999</v>
      </c>
      <c r="J10306" s="1">
        <v>9999</v>
      </c>
      <c r="K10306" s="1" t="s">
        <v>331</v>
      </c>
      <c r="Q10306" s="2" t="s">
        <v>37</v>
      </c>
      <c r="R10306" s="1" t="s">
        <v>508</v>
      </c>
      <c r="S10306" s="1" t="str">
        <f t="shared" si="329"/>
        <v>JCC|BP|CDO|810|CS|CPEM|</v>
      </c>
      <c r="T10306" s="2" t="str">
        <f t="shared" si="328"/>
        <v>OK</v>
      </c>
    </row>
    <row r="10307" spans="1:20" x14ac:dyDescent="0.25">
      <c r="A10307" s="1">
        <v>301010206</v>
      </c>
      <c r="B10307" s="1" t="str">
        <f>VLOOKUP(A10307,[1]Maestra!A$1:C$746,2,0)</f>
        <v>ACTIVC4N8</v>
      </c>
      <c r="C10307" s="1" t="str">
        <f>VLOOKUP(A10307,[1]Maestra!A$1:C$746,3,0)</f>
        <v>TC IB Visa Clas. Int. - Cuotas por Disp Efectivo</v>
      </c>
      <c r="D10307" s="1" t="s">
        <v>30</v>
      </c>
      <c r="E10307" s="1" t="s">
        <v>31</v>
      </c>
      <c r="F10307" s="1" t="s">
        <v>14</v>
      </c>
      <c r="G10307" s="1">
        <v>810</v>
      </c>
      <c r="H10307" s="1" t="s">
        <v>510</v>
      </c>
      <c r="I10307" s="1">
        <v>9999</v>
      </c>
      <c r="J10307" s="1">
        <v>9999</v>
      </c>
      <c r="K10307" s="1" t="s">
        <v>324</v>
      </c>
      <c r="Q10307" s="2" t="s">
        <v>37</v>
      </c>
      <c r="R10307" s="1" t="s">
        <v>508</v>
      </c>
      <c r="S10307" s="1" t="str">
        <f t="shared" si="329"/>
        <v>JCC|BP|CDO|810|JU|CCRV|</v>
      </c>
      <c r="T10307" s="2" t="str">
        <f t="shared" ref="T10307:T10370" si="330">IF(COUNTIFS($D$2:$D$20413,D10307,$S$2:$S$20413,S10307,$A$2:$A$20413,"&lt;&gt;"&amp;A10307)&gt;0,"Conflicto","OK")</f>
        <v>OK</v>
      </c>
    </row>
    <row r="10308" spans="1:20" x14ac:dyDescent="0.25">
      <c r="A10308" s="1">
        <v>301010206</v>
      </c>
      <c r="B10308" s="1" t="str">
        <f>VLOOKUP(A10308,[1]Maestra!A$1:C$746,2,0)</f>
        <v>ACTIVC4N8</v>
      </c>
      <c r="C10308" s="1" t="str">
        <f>VLOOKUP(A10308,[1]Maestra!A$1:C$746,3,0)</f>
        <v>TC IB Visa Clas. Int. - Cuotas por Disp Efectivo</v>
      </c>
      <c r="D10308" s="1" t="s">
        <v>30</v>
      </c>
      <c r="E10308" s="1" t="s">
        <v>31</v>
      </c>
      <c r="F10308" s="1" t="s">
        <v>14</v>
      </c>
      <c r="G10308" s="1">
        <v>810</v>
      </c>
      <c r="H10308" s="1" t="s">
        <v>510</v>
      </c>
      <c r="I10308" s="1">
        <v>9999</v>
      </c>
      <c r="J10308" s="1">
        <v>9999</v>
      </c>
      <c r="K10308" s="1" t="s">
        <v>325</v>
      </c>
      <c r="Q10308" s="2" t="s">
        <v>37</v>
      </c>
      <c r="R10308" s="1" t="s">
        <v>508</v>
      </c>
      <c r="S10308" s="1" t="str">
        <f t="shared" si="329"/>
        <v>JCC|BP|CDO|810|JU|CMED|</v>
      </c>
      <c r="T10308" s="2" t="str">
        <f t="shared" si="330"/>
        <v>OK</v>
      </c>
    </row>
    <row r="10309" spans="1:20" x14ac:dyDescent="0.25">
      <c r="A10309" s="1">
        <v>301010206</v>
      </c>
      <c r="B10309" s="1" t="str">
        <f>VLOOKUP(A10309,[1]Maestra!A$1:C$746,2,0)</f>
        <v>ACTIVC4N8</v>
      </c>
      <c r="C10309" s="1" t="str">
        <f>VLOOKUP(A10309,[1]Maestra!A$1:C$746,3,0)</f>
        <v>TC IB Visa Clas. Int. - Cuotas por Disp Efectivo</v>
      </c>
      <c r="D10309" s="1" t="s">
        <v>30</v>
      </c>
      <c r="E10309" s="1" t="s">
        <v>31</v>
      </c>
      <c r="F10309" s="1" t="s">
        <v>14</v>
      </c>
      <c r="G10309" s="1">
        <v>810</v>
      </c>
      <c r="H10309" s="1" t="s">
        <v>511</v>
      </c>
      <c r="I10309" s="1">
        <v>9999</v>
      </c>
      <c r="J10309" s="1">
        <v>9999</v>
      </c>
      <c r="K10309" s="1" t="s">
        <v>324</v>
      </c>
      <c r="Q10309" s="2" t="s">
        <v>37</v>
      </c>
      <c r="R10309" s="1" t="s">
        <v>508</v>
      </c>
      <c r="S10309" s="1" t="str">
        <f t="shared" si="329"/>
        <v>JCC|BP|CDO|810|PJ|CCRV|</v>
      </c>
      <c r="T10309" s="2" t="str">
        <f t="shared" si="330"/>
        <v>OK</v>
      </c>
    </row>
    <row r="10310" spans="1:20" x14ac:dyDescent="0.25">
      <c r="A10310" s="1">
        <v>301010206</v>
      </c>
      <c r="B10310" s="1" t="str">
        <f>VLOOKUP(A10310,[1]Maestra!A$1:C$746,2,0)</f>
        <v>ACTIVC4N8</v>
      </c>
      <c r="C10310" s="1" t="str">
        <f>VLOOKUP(A10310,[1]Maestra!A$1:C$746,3,0)</f>
        <v>TC IB Visa Clas. Int. - Cuotas por Disp Efectivo</v>
      </c>
      <c r="D10310" s="1" t="s">
        <v>30</v>
      </c>
      <c r="E10310" s="1" t="s">
        <v>31</v>
      </c>
      <c r="F10310" s="1" t="s">
        <v>14</v>
      </c>
      <c r="G10310" s="1">
        <v>810</v>
      </c>
      <c r="H10310" s="1" t="s">
        <v>511</v>
      </c>
      <c r="I10310" s="1">
        <v>9999</v>
      </c>
      <c r="J10310" s="1">
        <v>9999</v>
      </c>
      <c r="K10310" s="1" t="s">
        <v>325</v>
      </c>
      <c r="Q10310" s="2" t="s">
        <v>37</v>
      </c>
      <c r="R10310" s="1" t="s">
        <v>508</v>
      </c>
      <c r="S10310" s="1" t="str">
        <f t="shared" si="329"/>
        <v>JCC|BP|CDO|810|PJ|CMED|</v>
      </c>
      <c r="T10310" s="2" t="str">
        <f t="shared" si="330"/>
        <v>OK</v>
      </c>
    </row>
    <row r="10311" spans="1:20" x14ac:dyDescent="0.25">
      <c r="A10311" s="1">
        <v>301010306</v>
      </c>
      <c r="B10311" s="1" t="str">
        <f>VLOOKUP(A10311,[1]Maestra!A$1:C$746,2,0)</f>
        <v>ACTISCP08</v>
      </c>
      <c r="C10311" s="1" t="str">
        <f>VLOOKUP(A10311,[1]Maestra!A$1:C$746,3,0)</f>
        <v>TC IB Signature - Cuotas por Disp Efectivo</v>
      </c>
      <c r="D10311" s="1" t="s">
        <v>30</v>
      </c>
      <c r="E10311" s="1" t="s">
        <v>31</v>
      </c>
      <c r="F10311" s="1" t="s">
        <v>14</v>
      </c>
      <c r="G10311" s="1">
        <v>811</v>
      </c>
      <c r="H10311" s="1" t="s">
        <v>507</v>
      </c>
      <c r="I10311" s="1">
        <v>9999</v>
      </c>
      <c r="J10311" s="1">
        <v>9999</v>
      </c>
      <c r="K10311" s="1" t="s">
        <v>324</v>
      </c>
      <c r="Q10311" s="2" t="s">
        <v>37</v>
      </c>
      <c r="R10311" s="1" t="s">
        <v>508</v>
      </c>
      <c r="S10311" s="1" t="str">
        <f t="shared" si="329"/>
        <v>JCC|BP|CDO|811|CA|CCRV|</v>
      </c>
      <c r="T10311" s="2" t="str">
        <f t="shared" si="330"/>
        <v>OK</v>
      </c>
    </row>
    <row r="10312" spans="1:20" x14ac:dyDescent="0.25">
      <c r="A10312" s="1">
        <v>301010306</v>
      </c>
      <c r="B10312" s="1" t="str">
        <f>VLOOKUP(A10312,[1]Maestra!A$1:C$746,2,0)</f>
        <v>ACTISCP08</v>
      </c>
      <c r="C10312" s="1" t="str">
        <f>VLOOKUP(A10312,[1]Maestra!A$1:C$746,3,0)</f>
        <v>TC IB Signature - Cuotas por Disp Efectivo</v>
      </c>
      <c r="D10312" s="1" t="s">
        <v>30</v>
      </c>
      <c r="E10312" s="1" t="s">
        <v>31</v>
      </c>
      <c r="F10312" s="1" t="s">
        <v>14</v>
      </c>
      <c r="G10312" s="1">
        <v>811</v>
      </c>
      <c r="H10312" s="1" t="s">
        <v>507</v>
      </c>
      <c r="I10312" s="1">
        <v>9999</v>
      </c>
      <c r="J10312" s="1">
        <v>9999</v>
      </c>
      <c r="K10312" s="1" t="s">
        <v>325</v>
      </c>
      <c r="Q10312" s="2" t="s">
        <v>37</v>
      </c>
      <c r="R10312" s="1" t="s">
        <v>508</v>
      </c>
      <c r="S10312" s="1" t="str">
        <f t="shared" si="329"/>
        <v>JCC|BP|CDO|811|CA|CMED|</v>
      </c>
      <c r="T10312" s="2" t="str">
        <f t="shared" si="330"/>
        <v>OK</v>
      </c>
    </row>
    <row r="10313" spans="1:20" x14ac:dyDescent="0.25">
      <c r="A10313" s="1">
        <v>301010306</v>
      </c>
      <c r="B10313" s="1" t="str">
        <f>VLOOKUP(A10313,[1]Maestra!A$1:C$746,2,0)</f>
        <v>ACTISCP08</v>
      </c>
      <c r="C10313" s="1" t="str">
        <f>VLOOKUP(A10313,[1]Maestra!A$1:C$746,3,0)</f>
        <v>TC IB Signature - Cuotas por Disp Efectivo</v>
      </c>
      <c r="D10313" s="1" t="s">
        <v>30</v>
      </c>
      <c r="E10313" s="1" t="s">
        <v>31</v>
      </c>
      <c r="F10313" s="1" t="s">
        <v>14</v>
      </c>
      <c r="G10313" s="1">
        <v>811</v>
      </c>
      <c r="H10313" s="1" t="s">
        <v>507</v>
      </c>
      <c r="I10313" s="1">
        <v>9999</v>
      </c>
      <c r="J10313" s="1">
        <v>9999</v>
      </c>
      <c r="K10313" s="1" t="s">
        <v>330</v>
      </c>
      <c r="Q10313" s="2" t="s">
        <v>37</v>
      </c>
      <c r="R10313" s="1" t="s">
        <v>508</v>
      </c>
      <c r="S10313" s="1" t="str">
        <f t="shared" si="329"/>
        <v>JCC|BP|CDO|811|CA|CMIE|</v>
      </c>
      <c r="T10313" s="2" t="str">
        <f t="shared" si="330"/>
        <v>OK</v>
      </c>
    </row>
    <row r="10314" spans="1:20" x14ac:dyDescent="0.25">
      <c r="A10314" s="1">
        <v>301010306</v>
      </c>
      <c r="B10314" s="1" t="str">
        <f>VLOOKUP(A10314,[1]Maestra!A$1:C$746,2,0)</f>
        <v>ACTISCP08</v>
      </c>
      <c r="C10314" s="1" t="str">
        <f>VLOOKUP(A10314,[1]Maestra!A$1:C$746,3,0)</f>
        <v>TC IB Signature - Cuotas por Disp Efectivo</v>
      </c>
      <c r="D10314" s="1" t="s">
        <v>30</v>
      </c>
      <c r="E10314" s="1" t="s">
        <v>31</v>
      </c>
      <c r="F10314" s="1" t="s">
        <v>14</v>
      </c>
      <c r="G10314" s="1">
        <v>811</v>
      </c>
      <c r="H10314" s="1" t="s">
        <v>507</v>
      </c>
      <c r="I10314" s="1">
        <v>9999</v>
      </c>
      <c r="J10314" s="1">
        <v>9999</v>
      </c>
      <c r="K10314" s="1" t="s">
        <v>331</v>
      </c>
      <c r="Q10314" s="2" t="s">
        <v>37</v>
      </c>
      <c r="R10314" s="1" t="s">
        <v>508</v>
      </c>
      <c r="S10314" s="1" t="str">
        <f t="shared" si="329"/>
        <v>JCC|BP|CDO|811|CA|CPEM|</v>
      </c>
      <c r="T10314" s="2" t="str">
        <f t="shared" si="330"/>
        <v>OK</v>
      </c>
    </row>
    <row r="10315" spans="1:20" x14ac:dyDescent="0.25">
      <c r="A10315" s="1">
        <v>301010306</v>
      </c>
      <c r="B10315" s="1" t="str">
        <f>VLOOKUP(A10315,[1]Maestra!A$1:C$746,2,0)</f>
        <v>ACTISCP08</v>
      </c>
      <c r="C10315" s="1" t="str">
        <f>VLOOKUP(A10315,[1]Maestra!A$1:C$746,3,0)</f>
        <v>TC IB Signature - Cuotas por Disp Efectivo</v>
      </c>
      <c r="D10315" s="1" t="s">
        <v>30</v>
      </c>
      <c r="E10315" s="1" t="s">
        <v>31</v>
      </c>
      <c r="F10315" s="1" t="s">
        <v>14</v>
      </c>
      <c r="G10315" s="1">
        <v>811</v>
      </c>
      <c r="H10315" s="1" t="s">
        <v>509</v>
      </c>
      <c r="I10315" s="1">
        <v>9999</v>
      </c>
      <c r="J10315" s="1">
        <v>9999</v>
      </c>
      <c r="K10315" s="1" t="s">
        <v>324</v>
      </c>
      <c r="Q10315" s="2" t="s">
        <v>37</v>
      </c>
      <c r="R10315" s="1" t="s">
        <v>508</v>
      </c>
      <c r="S10315" s="1" t="str">
        <f t="shared" si="329"/>
        <v>JCC|BP|CDO|811|CS|CCRV|</v>
      </c>
      <c r="T10315" s="2" t="str">
        <f t="shared" si="330"/>
        <v>OK</v>
      </c>
    </row>
    <row r="10316" spans="1:20" x14ac:dyDescent="0.25">
      <c r="A10316" s="1">
        <v>301010306</v>
      </c>
      <c r="B10316" s="1" t="str">
        <f>VLOOKUP(A10316,[1]Maestra!A$1:C$746,2,0)</f>
        <v>ACTISCP08</v>
      </c>
      <c r="C10316" s="1" t="str">
        <f>VLOOKUP(A10316,[1]Maestra!A$1:C$746,3,0)</f>
        <v>TC IB Signature - Cuotas por Disp Efectivo</v>
      </c>
      <c r="D10316" s="1" t="s">
        <v>30</v>
      </c>
      <c r="E10316" s="1" t="s">
        <v>31</v>
      </c>
      <c r="F10316" s="1" t="s">
        <v>14</v>
      </c>
      <c r="G10316" s="1">
        <v>811</v>
      </c>
      <c r="H10316" s="1" t="s">
        <v>509</v>
      </c>
      <c r="I10316" s="1">
        <v>9999</v>
      </c>
      <c r="J10316" s="1">
        <v>9999</v>
      </c>
      <c r="K10316" s="1" t="s">
        <v>325</v>
      </c>
      <c r="Q10316" s="2" t="s">
        <v>37</v>
      </c>
      <c r="R10316" s="1" t="s">
        <v>508</v>
      </c>
      <c r="S10316" s="1" t="str">
        <f t="shared" si="329"/>
        <v>JCC|BP|CDO|811|CS|CMED|</v>
      </c>
      <c r="T10316" s="2" t="str">
        <f t="shared" si="330"/>
        <v>OK</v>
      </c>
    </row>
    <row r="10317" spans="1:20" x14ac:dyDescent="0.25">
      <c r="A10317" s="1">
        <v>301010306</v>
      </c>
      <c r="B10317" s="1" t="str">
        <f>VLOOKUP(A10317,[1]Maestra!A$1:C$746,2,0)</f>
        <v>ACTISCP08</v>
      </c>
      <c r="C10317" s="1" t="str">
        <f>VLOOKUP(A10317,[1]Maestra!A$1:C$746,3,0)</f>
        <v>TC IB Signature - Cuotas por Disp Efectivo</v>
      </c>
      <c r="D10317" s="1" t="s">
        <v>30</v>
      </c>
      <c r="E10317" s="1" t="s">
        <v>31</v>
      </c>
      <c r="F10317" s="1" t="s">
        <v>14</v>
      </c>
      <c r="G10317" s="1">
        <v>811</v>
      </c>
      <c r="H10317" s="1" t="s">
        <v>509</v>
      </c>
      <c r="I10317" s="1">
        <v>9999</v>
      </c>
      <c r="J10317" s="1">
        <v>9999</v>
      </c>
      <c r="K10317" s="1" t="s">
        <v>330</v>
      </c>
      <c r="Q10317" s="2" t="s">
        <v>37</v>
      </c>
      <c r="R10317" s="1" t="s">
        <v>508</v>
      </c>
      <c r="S10317" s="1" t="str">
        <f t="shared" si="329"/>
        <v>JCC|BP|CDO|811|CS|CMIE|</v>
      </c>
      <c r="T10317" s="2" t="str">
        <f t="shared" si="330"/>
        <v>OK</v>
      </c>
    </row>
    <row r="10318" spans="1:20" x14ac:dyDescent="0.25">
      <c r="A10318" s="1">
        <v>301010306</v>
      </c>
      <c r="B10318" s="1" t="str">
        <f>VLOOKUP(A10318,[1]Maestra!A$1:C$746,2,0)</f>
        <v>ACTISCP08</v>
      </c>
      <c r="C10318" s="1" t="str">
        <f>VLOOKUP(A10318,[1]Maestra!A$1:C$746,3,0)</f>
        <v>TC IB Signature - Cuotas por Disp Efectivo</v>
      </c>
      <c r="D10318" s="1" t="s">
        <v>30</v>
      </c>
      <c r="E10318" s="1" t="s">
        <v>31</v>
      </c>
      <c r="F10318" s="1" t="s">
        <v>14</v>
      </c>
      <c r="G10318" s="1">
        <v>811</v>
      </c>
      <c r="H10318" s="1" t="s">
        <v>509</v>
      </c>
      <c r="I10318" s="1">
        <v>9999</v>
      </c>
      <c r="J10318" s="1">
        <v>9999</v>
      </c>
      <c r="K10318" s="1" t="s">
        <v>331</v>
      </c>
      <c r="Q10318" s="2" t="s">
        <v>37</v>
      </c>
      <c r="R10318" s="1" t="s">
        <v>508</v>
      </c>
      <c r="S10318" s="1" t="str">
        <f t="shared" si="329"/>
        <v>JCC|BP|CDO|811|CS|CPEM|</v>
      </c>
      <c r="T10318" s="2" t="str">
        <f t="shared" si="330"/>
        <v>OK</v>
      </c>
    </row>
    <row r="10319" spans="1:20" x14ac:dyDescent="0.25">
      <c r="A10319" s="1">
        <v>301010306</v>
      </c>
      <c r="B10319" s="1" t="str">
        <f>VLOOKUP(A10319,[1]Maestra!A$1:C$746,2,0)</f>
        <v>ACTISCP08</v>
      </c>
      <c r="C10319" s="1" t="str">
        <f>VLOOKUP(A10319,[1]Maestra!A$1:C$746,3,0)</f>
        <v>TC IB Signature - Cuotas por Disp Efectivo</v>
      </c>
      <c r="D10319" s="1" t="s">
        <v>30</v>
      </c>
      <c r="E10319" s="1" t="s">
        <v>31</v>
      </c>
      <c r="F10319" s="1" t="s">
        <v>14</v>
      </c>
      <c r="G10319" s="1">
        <v>811</v>
      </c>
      <c r="H10319" s="1" t="s">
        <v>510</v>
      </c>
      <c r="I10319" s="1">
        <v>9999</v>
      </c>
      <c r="J10319" s="1">
        <v>9999</v>
      </c>
      <c r="K10319" s="1" t="s">
        <v>324</v>
      </c>
      <c r="Q10319" s="2" t="s">
        <v>37</v>
      </c>
      <c r="R10319" s="1" t="s">
        <v>508</v>
      </c>
      <c r="S10319" s="1" t="str">
        <f t="shared" si="329"/>
        <v>JCC|BP|CDO|811|JU|CCRV|</v>
      </c>
      <c r="T10319" s="2" t="str">
        <f t="shared" si="330"/>
        <v>OK</v>
      </c>
    </row>
    <row r="10320" spans="1:20" x14ac:dyDescent="0.25">
      <c r="A10320" s="1">
        <v>301010306</v>
      </c>
      <c r="B10320" s="1" t="str">
        <f>VLOOKUP(A10320,[1]Maestra!A$1:C$746,2,0)</f>
        <v>ACTISCP08</v>
      </c>
      <c r="C10320" s="1" t="str">
        <f>VLOOKUP(A10320,[1]Maestra!A$1:C$746,3,0)</f>
        <v>TC IB Signature - Cuotas por Disp Efectivo</v>
      </c>
      <c r="D10320" s="1" t="s">
        <v>30</v>
      </c>
      <c r="E10320" s="1" t="s">
        <v>31</v>
      </c>
      <c r="F10320" s="1" t="s">
        <v>14</v>
      </c>
      <c r="G10320" s="1">
        <v>811</v>
      </c>
      <c r="H10320" s="1" t="s">
        <v>510</v>
      </c>
      <c r="I10320" s="1">
        <v>9999</v>
      </c>
      <c r="J10320" s="1">
        <v>9999</v>
      </c>
      <c r="K10320" s="1" t="s">
        <v>325</v>
      </c>
      <c r="Q10320" s="2" t="s">
        <v>37</v>
      </c>
      <c r="R10320" s="1" t="s">
        <v>508</v>
      </c>
      <c r="S10320" s="1" t="str">
        <f t="shared" si="329"/>
        <v>JCC|BP|CDO|811|JU|CMED|</v>
      </c>
      <c r="T10320" s="2" t="str">
        <f t="shared" si="330"/>
        <v>OK</v>
      </c>
    </row>
    <row r="10321" spans="1:20" x14ac:dyDescent="0.25">
      <c r="A10321" s="1">
        <v>301010306</v>
      </c>
      <c r="B10321" s="1" t="str">
        <f>VLOOKUP(A10321,[1]Maestra!A$1:C$746,2,0)</f>
        <v>ACTISCP08</v>
      </c>
      <c r="C10321" s="1" t="str">
        <f>VLOOKUP(A10321,[1]Maestra!A$1:C$746,3,0)</f>
        <v>TC IB Signature - Cuotas por Disp Efectivo</v>
      </c>
      <c r="D10321" s="1" t="s">
        <v>30</v>
      </c>
      <c r="E10321" s="1" t="s">
        <v>31</v>
      </c>
      <c r="F10321" s="1" t="s">
        <v>14</v>
      </c>
      <c r="G10321" s="1">
        <v>811</v>
      </c>
      <c r="H10321" s="1" t="s">
        <v>511</v>
      </c>
      <c r="I10321" s="1">
        <v>9999</v>
      </c>
      <c r="J10321" s="1">
        <v>9999</v>
      </c>
      <c r="K10321" s="1" t="s">
        <v>324</v>
      </c>
      <c r="Q10321" s="2" t="s">
        <v>37</v>
      </c>
      <c r="R10321" s="1" t="s">
        <v>508</v>
      </c>
      <c r="S10321" s="1" t="str">
        <f t="shared" si="329"/>
        <v>JCC|BP|CDO|811|PJ|CCRV|</v>
      </c>
      <c r="T10321" s="2" t="str">
        <f t="shared" si="330"/>
        <v>OK</v>
      </c>
    </row>
    <row r="10322" spans="1:20" x14ac:dyDescent="0.25">
      <c r="A10322" s="1">
        <v>301010306</v>
      </c>
      <c r="B10322" s="1" t="str">
        <f>VLOOKUP(A10322,[1]Maestra!A$1:C$746,2,0)</f>
        <v>ACTISCP08</v>
      </c>
      <c r="C10322" s="1" t="str">
        <f>VLOOKUP(A10322,[1]Maestra!A$1:C$746,3,0)</f>
        <v>TC IB Signature - Cuotas por Disp Efectivo</v>
      </c>
      <c r="D10322" s="1" t="s">
        <v>30</v>
      </c>
      <c r="E10322" s="1" t="s">
        <v>31</v>
      </c>
      <c r="F10322" s="1" t="s">
        <v>14</v>
      </c>
      <c r="G10322" s="1">
        <v>811</v>
      </c>
      <c r="H10322" s="1" t="s">
        <v>511</v>
      </c>
      <c r="I10322" s="1">
        <v>9999</v>
      </c>
      <c r="J10322" s="1">
        <v>9999</v>
      </c>
      <c r="K10322" s="1" t="s">
        <v>325</v>
      </c>
      <c r="Q10322" s="2" t="s">
        <v>37</v>
      </c>
      <c r="R10322" s="1" t="s">
        <v>508</v>
      </c>
      <c r="S10322" s="1" t="str">
        <f t="shared" si="329"/>
        <v>JCC|BP|CDO|811|PJ|CMED|</v>
      </c>
      <c r="T10322" s="2" t="str">
        <f t="shared" si="330"/>
        <v>OK</v>
      </c>
    </row>
    <row r="10323" spans="1:20" x14ac:dyDescent="0.25">
      <c r="A10323" s="1">
        <v>301040406</v>
      </c>
      <c r="B10323" s="1" t="str">
        <f>VLOOKUP(A10323,[1]Maestra!A$1:C$746,2,0)</f>
        <v>ACTCSCP08</v>
      </c>
      <c r="C10323" s="1" t="str">
        <f>VLOOKUP(A10323,[1]Maestra!A$1:C$746,3,0)</f>
        <v>TC Cashback Signature - Cuotas por Disp Efectivo</v>
      </c>
      <c r="D10323" s="1" t="s">
        <v>30</v>
      </c>
      <c r="E10323" s="1" t="s">
        <v>31</v>
      </c>
      <c r="F10323" s="1" t="s">
        <v>14</v>
      </c>
      <c r="G10323" s="1">
        <v>812</v>
      </c>
      <c r="H10323" s="1" t="s">
        <v>507</v>
      </c>
      <c r="I10323" s="1">
        <v>9999</v>
      </c>
      <c r="J10323" s="1">
        <v>9999</v>
      </c>
      <c r="K10323" s="1" t="s">
        <v>324</v>
      </c>
      <c r="Q10323" s="2" t="s">
        <v>37</v>
      </c>
      <c r="R10323" s="1" t="s">
        <v>508</v>
      </c>
      <c r="S10323" s="1" t="str">
        <f t="shared" si="329"/>
        <v>JCC|BP|CDO|812|CA|CCRV|</v>
      </c>
      <c r="T10323" s="2" t="str">
        <f t="shared" si="330"/>
        <v>OK</v>
      </c>
    </row>
    <row r="10324" spans="1:20" x14ac:dyDescent="0.25">
      <c r="A10324" s="1">
        <v>301040406</v>
      </c>
      <c r="B10324" s="1" t="str">
        <f>VLOOKUP(A10324,[1]Maestra!A$1:C$746,2,0)</f>
        <v>ACTCSCP08</v>
      </c>
      <c r="C10324" s="1" t="str">
        <f>VLOOKUP(A10324,[1]Maestra!A$1:C$746,3,0)</f>
        <v>TC Cashback Signature - Cuotas por Disp Efectivo</v>
      </c>
      <c r="D10324" s="1" t="s">
        <v>30</v>
      </c>
      <c r="E10324" s="1" t="s">
        <v>31</v>
      </c>
      <c r="F10324" s="1" t="s">
        <v>14</v>
      </c>
      <c r="G10324" s="1">
        <v>812</v>
      </c>
      <c r="H10324" s="1" t="s">
        <v>507</v>
      </c>
      <c r="I10324" s="1">
        <v>9999</v>
      </c>
      <c r="J10324" s="1">
        <v>9999</v>
      </c>
      <c r="K10324" s="1" t="s">
        <v>325</v>
      </c>
      <c r="Q10324" s="2" t="s">
        <v>37</v>
      </c>
      <c r="R10324" s="1" t="s">
        <v>508</v>
      </c>
      <c r="S10324" s="1" t="str">
        <f t="shared" si="329"/>
        <v>JCC|BP|CDO|812|CA|CMED|</v>
      </c>
      <c r="T10324" s="2" t="str">
        <f t="shared" si="330"/>
        <v>OK</v>
      </c>
    </row>
    <row r="10325" spans="1:20" x14ac:dyDescent="0.25">
      <c r="A10325" s="1">
        <v>301040406</v>
      </c>
      <c r="B10325" s="1" t="str">
        <f>VLOOKUP(A10325,[1]Maestra!A$1:C$746,2,0)</f>
        <v>ACTCSCP08</v>
      </c>
      <c r="C10325" s="1" t="str">
        <f>VLOOKUP(A10325,[1]Maestra!A$1:C$746,3,0)</f>
        <v>TC Cashback Signature - Cuotas por Disp Efectivo</v>
      </c>
      <c r="D10325" s="1" t="s">
        <v>30</v>
      </c>
      <c r="E10325" s="1" t="s">
        <v>31</v>
      </c>
      <c r="F10325" s="1" t="s">
        <v>14</v>
      </c>
      <c r="G10325" s="1">
        <v>812</v>
      </c>
      <c r="H10325" s="1" t="s">
        <v>507</v>
      </c>
      <c r="I10325" s="1">
        <v>9999</v>
      </c>
      <c r="J10325" s="1">
        <v>9999</v>
      </c>
      <c r="K10325" s="1" t="s">
        <v>330</v>
      </c>
      <c r="Q10325" s="2" t="s">
        <v>37</v>
      </c>
      <c r="R10325" s="1" t="s">
        <v>508</v>
      </c>
      <c r="S10325" s="1" t="str">
        <f t="shared" si="329"/>
        <v>JCC|BP|CDO|812|CA|CMIE|</v>
      </c>
      <c r="T10325" s="2" t="str">
        <f t="shared" si="330"/>
        <v>OK</v>
      </c>
    </row>
    <row r="10326" spans="1:20" x14ac:dyDescent="0.25">
      <c r="A10326" s="1">
        <v>301040406</v>
      </c>
      <c r="B10326" s="1" t="str">
        <f>VLOOKUP(A10326,[1]Maestra!A$1:C$746,2,0)</f>
        <v>ACTCSCP08</v>
      </c>
      <c r="C10326" s="1" t="str">
        <f>VLOOKUP(A10326,[1]Maestra!A$1:C$746,3,0)</f>
        <v>TC Cashback Signature - Cuotas por Disp Efectivo</v>
      </c>
      <c r="D10326" s="1" t="s">
        <v>30</v>
      </c>
      <c r="E10326" s="1" t="s">
        <v>31</v>
      </c>
      <c r="F10326" s="1" t="s">
        <v>14</v>
      </c>
      <c r="G10326" s="1">
        <v>812</v>
      </c>
      <c r="H10326" s="1" t="s">
        <v>507</v>
      </c>
      <c r="I10326" s="1">
        <v>9999</v>
      </c>
      <c r="J10326" s="1">
        <v>9999</v>
      </c>
      <c r="K10326" s="1" t="s">
        <v>331</v>
      </c>
      <c r="Q10326" s="2" t="s">
        <v>37</v>
      </c>
      <c r="R10326" s="1" t="s">
        <v>508</v>
      </c>
      <c r="S10326" s="1" t="str">
        <f t="shared" si="329"/>
        <v>JCC|BP|CDO|812|CA|CPEM|</v>
      </c>
      <c r="T10326" s="2" t="str">
        <f t="shared" si="330"/>
        <v>OK</v>
      </c>
    </row>
    <row r="10327" spans="1:20" x14ac:dyDescent="0.25">
      <c r="A10327" s="1">
        <v>301040406</v>
      </c>
      <c r="B10327" s="1" t="str">
        <f>VLOOKUP(A10327,[1]Maestra!A$1:C$746,2,0)</f>
        <v>ACTCSCP08</v>
      </c>
      <c r="C10327" s="1" t="str">
        <f>VLOOKUP(A10327,[1]Maestra!A$1:C$746,3,0)</f>
        <v>TC Cashback Signature - Cuotas por Disp Efectivo</v>
      </c>
      <c r="D10327" s="1" t="s">
        <v>30</v>
      </c>
      <c r="E10327" s="1" t="s">
        <v>31</v>
      </c>
      <c r="F10327" s="1" t="s">
        <v>14</v>
      </c>
      <c r="G10327" s="1">
        <v>812</v>
      </c>
      <c r="H10327" s="1" t="s">
        <v>509</v>
      </c>
      <c r="I10327" s="1">
        <v>9999</v>
      </c>
      <c r="J10327" s="1">
        <v>9999</v>
      </c>
      <c r="K10327" s="1" t="s">
        <v>324</v>
      </c>
      <c r="Q10327" s="2" t="s">
        <v>37</v>
      </c>
      <c r="R10327" s="1" t="s">
        <v>508</v>
      </c>
      <c r="S10327" s="1" t="str">
        <f t="shared" si="329"/>
        <v>JCC|BP|CDO|812|CS|CCRV|</v>
      </c>
      <c r="T10327" s="2" t="str">
        <f t="shared" si="330"/>
        <v>OK</v>
      </c>
    </row>
    <row r="10328" spans="1:20" x14ac:dyDescent="0.25">
      <c r="A10328" s="1">
        <v>301040406</v>
      </c>
      <c r="B10328" s="1" t="str">
        <f>VLOOKUP(A10328,[1]Maestra!A$1:C$746,2,0)</f>
        <v>ACTCSCP08</v>
      </c>
      <c r="C10328" s="1" t="str">
        <f>VLOOKUP(A10328,[1]Maestra!A$1:C$746,3,0)</f>
        <v>TC Cashback Signature - Cuotas por Disp Efectivo</v>
      </c>
      <c r="D10328" s="1" t="s">
        <v>30</v>
      </c>
      <c r="E10328" s="1" t="s">
        <v>31</v>
      </c>
      <c r="F10328" s="1" t="s">
        <v>14</v>
      </c>
      <c r="G10328" s="1">
        <v>812</v>
      </c>
      <c r="H10328" s="1" t="s">
        <v>509</v>
      </c>
      <c r="I10328" s="1">
        <v>9999</v>
      </c>
      <c r="J10328" s="1">
        <v>9999</v>
      </c>
      <c r="K10328" s="1" t="s">
        <v>325</v>
      </c>
      <c r="Q10328" s="2" t="s">
        <v>37</v>
      </c>
      <c r="R10328" s="1" t="s">
        <v>508</v>
      </c>
      <c r="S10328" s="1" t="str">
        <f t="shared" si="329"/>
        <v>JCC|BP|CDO|812|CS|CMED|</v>
      </c>
      <c r="T10328" s="2" t="str">
        <f t="shared" si="330"/>
        <v>OK</v>
      </c>
    </row>
    <row r="10329" spans="1:20" x14ac:dyDescent="0.25">
      <c r="A10329" s="1">
        <v>301040406</v>
      </c>
      <c r="B10329" s="1" t="str">
        <f>VLOOKUP(A10329,[1]Maestra!A$1:C$746,2,0)</f>
        <v>ACTCSCP08</v>
      </c>
      <c r="C10329" s="1" t="str">
        <f>VLOOKUP(A10329,[1]Maestra!A$1:C$746,3,0)</f>
        <v>TC Cashback Signature - Cuotas por Disp Efectivo</v>
      </c>
      <c r="D10329" s="1" t="s">
        <v>30</v>
      </c>
      <c r="E10329" s="1" t="s">
        <v>31</v>
      </c>
      <c r="F10329" s="1" t="s">
        <v>14</v>
      </c>
      <c r="G10329" s="1">
        <v>812</v>
      </c>
      <c r="H10329" s="1" t="s">
        <v>509</v>
      </c>
      <c r="I10329" s="1">
        <v>9999</v>
      </c>
      <c r="J10329" s="1">
        <v>9999</v>
      </c>
      <c r="K10329" s="1" t="s">
        <v>330</v>
      </c>
      <c r="Q10329" s="2" t="s">
        <v>37</v>
      </c>
      <c r="R10329" s="1" t="s">
        <v>508</v>
      </c>
      <c r="S10329" s="1" t="str">
        <f t="shared" si="329"/>
        <v>JCC|BP|CDO|812|CS|CMIE|</v>
      </c>
      <c r="T10329" s="2" t="str">
        <f t="shared" si="330"/>
        <v>OK</v>
      </c>
    </row>
    <row r="10330" spans="1:20" x14ac:dyDescent="0.25">
      <c r="A10330" s="1">
        <v>301040406</v>
      </c>
      <c r="B10330" s="1" t="str">
        <f>VLOOKUP(A10330,[1]Maestra!A$1:C$746,2,0)</f>
        <v>ACTCSCP08</v>
      </c>
      <c r="C10330" s="1" t="str">
        <f>VLOOKUP(A10330,[1]Maestra!A$1:C$746,3,0)</f>
        <v>TC Cashback Signature - Cuotas por Disp Efectivo</v>
      </c>
      <c r="D10330" s="1" t="s">
        <v>30</v>
      </c>
      <c r="E10330" s="1" t="s">
        <v>31</v>
      </c>
      <c r="F10330" s="1" t="s">
        <v>14</v>
      </c>
      <c r="G10330" s="1">
        <v>812</v>
      </c>
      <c r="H10330" s="1" t="s">
        <v>509</v>
      </c>
      <c r="I10330" s="1">
        <v>9999</v>
      </c>
      <c r="J10330" s="1">
        <v>9999</v>
      </c>
      <c r="K10330" s="1" t="s">
        <v>331</v>
      </c>
      <c r="Q10330" s="2" t="s">
        <v>37</v>
      </c>
      <c r="R10330" s="1" t="s">
        <v>508</v>
      </c>
      <c r="S10330" s="1" t="str">
        <f t="shared" si="329"/>
        <v>JCC|BP|CDO|812|CS|CPEM|</v>
      </c>
      <c r="T10330" s="2" t="str">
        <f t="shared" si="330"/>
        <v>OK</v>
      </c>
    </row>
    <row r="10331" spans="1:20" x14ac:dyDescent="0.25">
      <c r="A10331" s="1">
        <v>301040406</v>
      </c>
      <c r="B10331" s="1" t="str">
        <f>VLOOKUP(A10331,[1]Maestra!A$1:C$746,2,0)</f>
        <v>ACTCSCP08</v>
      </c>
      <c r="C10331" s="1" t="str">
        <f>VLOOKUP(A10331,[1]Maestra!A$1:C$746,3,0)</f>
        <v>TC Cashback Signature - Cuotas por Disp Efectivo</v>
      </c>
      <c r="D10331" s="1" t="s">
        <v>30</v>
      </c>
      <c r="E10331" s="1" t="s">
        <v>31</v>
      </c>
      <c r="F10331" s="1" t="s">
        <v>14</v>
      </c>
      <c r="G10331" s="1">
        <v>812</v>
      </c>
      <c r="H10331" s="1" t="s">
        <v>510</v>
      </c>
      <c r="I10331" s="1">
        <v>9999</v>
      </c>
      <c r="J10331" s="1">
        <v>9999</v>
      </c>
      <c r="K10331" s="1" t="s">
        <v>324</v>
      </c>
      <c r="Q10331" s="2" t="s">
        <v>37</v>
      </c>
      <c r="R10331" s="1" t="s">
        <v>508</v>
      </c>
      <c r="S10331" s="1" t="str">
        <f t="shared" si="329"/>
        <v>JCC|BP|CDO|812|JU|CCRV|</v>
      </c>
      <c r="T10331" s="2" t="str">
        <f t="shared" si="330"/>
        <v>OK</v>
      </c>
    </row>
    <row r="10332" spans="1:20" x14ac:dyDescent="0.25">
      <c r="A10332" s="1">
        <v>301040406</v>
      </c>
      <c r="B10332" s="1" t="str">
        <f>VLOOKUP(A10332,[1]Maestra!A$1:C$746,2,0)</f>
        <v>ACTCSCP08</v>
      </c>
      <c r="C10332" s="1" t="str">
        <f>VLOOKUP(A10332,[1]Maestra!A$1:C$746,3,0)</f>
        <v>TC Cashback Signature - Cuotas por Disp Efectivo</v>
      </c>
      <c r="D10332" s="1" t="s">
        <v>30</v>
      </c>
      <c r="E10332" s="1" t="s">
        <v>31</v>
      </c>
      <c r="F10332" s="1" t="s">
        <v>14</v>
      </c>
      <c r="G10332" s="1">
        <v>812</v>
      </c>
      <c r="H10332" s="1" t="s">
        <v>510</v>
      </c>
      <c r="I10332" s="1">
        <v>9999</v>
      </c>
      <c r="J10332" s="1">
        <v>9999</v>
      </c>
      <c r="K10332" s="1" t="s">
        <v>325</v>
      </c>
      <c r="Q10332" s="2" t="s">
        <v>37</v>
      </c>
      <c r="R10332" s="1" t="s">
        <v>508</v>
      </c>
      <c r="S10332" s="1" t="str">
        <f t="shared" si="329"/>
        <v>JCC|BP|CDO|812|JU|CMED|</v>
      </c>
      <c r="T10332" s="2" t="str">
        <f t="shared" si="330"/>
        <v>OK</v>
      </c>
    </row>
    <row r="10333" spans="1:20" x14ac:dyDescent="0.25">
      <c r="A10333" s="1">
        <v>301040406</v>
      </c>
      <c r="B10333" s="1" t="str">
        <f>VLOOKUP(A10333,[1]Maestra!A$1:C$746,2,0)</f>
        <v>ACTCSCP08</v>
      </c>
      <c r="C10333" s="1" t="str">
        <f>VLOOKUP(A10333,[1]Maestra!A$1:C$746,3,0)</f>
        <v>TC Cashback Signature - Cuotas por Disp Efectivo</v>
      </c>
      <c r="D10333" s="1" t="s">
        <v>30</v>
      </c>
      <c r="E10333" s="1" t="s">
        <v>31</v>
      </c>
      <c r="F10333" s="1" t="s">
        <v>14</v>
      </c>
      <c r="G10333" s="1">
        <v>812</v>
      </c>
      <c r="H10333" s="1" t="s">
        <v>511</v>
      </c>
      <c r="I10333" s="1">
        <v>9999</v>
      </c>
      <c r="J10333" s="1">
        <v>9999</v>
      </c>
      <c r="K10333" s="1" t="s">
        <v>324</v>
      </c>
      <c r="Q10333" s="2" t="s">
        <v>37</v>
      </c>
      <c r="R10333" s="1" t="s">
        <v>508</v>
      </c>
      <c r="S10333" s="1" t="str">
        <f t="shared" si="329"/>
        <v>JCC|BP|CDO|812|PJ|CCRV|</v>
      </c>
      <c r="T10333" s="2" t="str">
        <f t="shared" si="330"/>
        <v>OK</v>
      </c>
    </row>
    <row r="10334" spans="1:20" x14ac:dyDescent="0.25">
      <c r="A10334" s="1">
        <v>301040406</v>
      </c>
      <c r="B10334" s="1" t="str">
        <f>VLOOKUP(A10334,[1]Maestra!A$1:C$746,2,0)</f>
        <v>ACTCSCP08</v>
      </c>
      <c r="C10334" s="1" t="str">
        <f>VLOOKUP(A10334,[1]Maestra!A$1:C$746,3,0)</f>
        <v>TC Cashback Signature - Cuotas por Disp Efectivo</v>
      </c>
      <c r="D10334" s="1" t="s">
        <v>30</v>
      </c>
      <c r="E10334" s="1" t="s">
        <v>31</v>
      </c>
      <c r="F10334" s="1" t="s">
        <v>14</v>
      </c>
      <c r="G10334" s="1">
        <v>812</v>
      </c>
      <c r="H10334" s="1" t="s">
        <v>511</v>
      </c>
      <c r="I10334" s="1">
        <v>9999</v>
      </c>
      <c r="J10334" s="1">
        <v>9999</v>
      </c>
      <c r="K10334" s="1" t="s">
        <v>325</v>
      </c>
      <c r="Q10334" s="2" t="s">
        <v>37</v>
      </c>
      <c r="R10334" s="1" t="s">
        <v>508</v>
      </c>
      <c r="S10334" s="1" t="str">
        <f t="shared" si="329"/>
        <v>JCC|BP|CDO|812|PJ|CMED|</v>
      </c>
      <c r="T10334" s="2" t="str">
        <f t="shared" si="330"/>
        <v>OK</v>
      </c>
    </row>
    <row r="10335" spans="1:20" x14ac:dyDescent="0.25">
      <c r="A10335" s="1">
        <v>301090101</v>
      </c>
      <c r="B10335" s="1" t="str">
        <f>VLOOKUP(A10335,[1]Maestra!A$1:C$746,2,0)</f>
        <v>ACTPLIRE8</v>
      </c>
      <c r="C10335" s="1" t="str">
        <f>VLOOKUP(A10335,[1]Maestra!A$1:C$746,3,0)</f>
        <v>TC Premia Línea Revolvente</v>
      </c>
      <c r="D10335" s="1" t="s">
        <v>30</v>
      </c>
      <c r="E10335" s="1" t="s">
        <v>31</v>
      </c>
      <c r="F10335" s="1" t="s">
        <v>14</v>
      </c>
      <c r="G10335" s="1">
        <v>813</v>
      </c>
      <c r="H10335" s="1" t="s">
        <v>507</v>
      </c>
      <c r="I10335" s="1">
        <v>9999</v>
      </c>
      <c r="J10335" s="1">
        <v>9999</v>
      </c>
      <c r="K10335" s="1" t="s">
        <v>324</v>
      </c>
      <c r="Q10335" s="2" t="s">
        <v>37</v>
      </c>
      <c r="R10335" s="1" t="s">
        <v>508</v>
      </c>
      <c r="S10335" s="1" t="str">
        <f t="shared" si="329"/>
        <v>JCC|BP|CDO|813|CA|CCRV|</v>
      </c>
      <c r="T10335" s="2" t="str">
        <f t="shared" si="330"/>
        <v>OK</v>
      </c>
    </row>
    <row r="10336" spans="1:20" x14ac:dyDescent="0.25">
      <c r="A10336" s="1">
        <v>301090101</v>
      </c>
      <c r="B10336" s="1" t="str">
        <f>VLOOKUP(A10336,[1]Maestra!A$1:C$746,2,0)</f>
        <v>ACTPLIRE8</v>
      </c>
      <c r="C10336" s="1" t="str">
        <f>VLOOKUP(A10336,[1]Maestra!A$1:C$746,3,0)</f>
        <v>TC Premia Línea Revolvente</v>
      </c>
      <c r="D10336" s="1" t="s">
        <v>30</v>
      </c>
      <c r="E10336" s="1" t="s">
        <v>31</v>
      </c>
      <c r="F10336" s="1" t="s">
        <v>14</v>
      </c>
      <c r="G10336" s="1">
        <v>813</v>
      </c>
      <c r="H10336" s="1" t="s">
        <v>507</v>
      </c>
      <c r="I10336" s="1">
        <v>9999</v>
      </c>
      <c r="J10336" s="1">
        <v>9999</v>
      </c>
      <c r="K10336" s="1" t="s">
        <v>325</v>
      </c>
      <c r="Q10336" s="2" t="s">
        <v>37</v>
      </c>
      <c r="R10336" s="1" t="s">
        <v>508</v>
      </c>
      <c r="S10336" s="1" t="str">
        <f t="shared" si="329"/>
        <v>JCC|BP|CDO|813|CA|CMED|</v>
      </c>
      <c r="T10336" s="2" t="str">
        <f t="shared" si="330"/>
        <v>OK</v>
      </c>
    </row>
    <row r="10337" spans="1:20" x14ac:dyDescent="0.25">
      <c r="A10337" s="1">
        <v>301090101</v>
      </c>
      <c r="B10337" s="1" t="str">
        <f>VLOOKUP(A10337,[1]Maestra!A$1:C$746,2,0)</f>
        <v>ACTPLIRE8</v>
      </c>
      <c r="C10337" s="1" t="str">
        <f>VLOOKUP(A10337,[1]Maestra!A$1:C$746,3,0)</f>
        <v>TC Premia Línea Revolvente</v>
      </c>
      <c r="D10337" s="1" t="s">
        <v>30</v>
      </c>
      <c r="E10337" s="1" t="s">
        <v>31</v>
      </c>
      <c r="F10337" s="1" t="s">
        <v>14</v>
      </c>
      <c r="G10337" s="1">
        <v>813</v>
      </c>
      <c r="H10337" s="1" t="s">
        <v>507</v>
      </c>
      <c r="I10337" s="1">
        <v>9999</v>
      </c>
      <c r="J10337" s="1">
        <v>9999</v>
      </c>
      <c r="K10337" s="1" t="s">
        <v>330</v>
      </c>
      <c r="Q10337" s="2" t="s">
        <v>37</v>
      </c>
      <c r="R10337" s="1" t="s">
        <v>508</v>
      </c>
      <c r="S10337" s="1" t="str">
        <f t="shared" si="329"/>
        <v>JCC|BP|CDO|813|CA|CMIE|</v>
      </c>
      <c r="T10337" s="2" t="str">
        <f t="shared" si="330"/>
        <v>OK</v>
      </c>
    </row>
    <row r="10338" spans="1:20" x14ac:dyDescent="0.25">
      <c r="A10338" s="1">
        <v>301090101</v>
      </c>
      <c r="B10338" s="1" t="str">
        <f>VLOOKUP(A10338,[1]Maestra!A$1:C$746,2,0)</f>
        <v>ACTPLIRE8</v>
      </c>
      <c r="C10338" s="1" t="str">
        <f>VLOOKUP(A10338,[1]Maestra!A$1:C$746,3,0)</f>
        <v>TC Premia Línea Revolvente</v>
      </c>
      <c r="D10338" s="1" t="s">
        <v>30</v>
      </c>
      <c r="E10338" s="1" t="s">
        <v>31</v>
      </c>
      <c r="F10338" s="1" t="s">
        <v>14</v>
      </c>
      <c r="G10338" s="1">
        <v>813</v>
      </c>
      <c r="H10338" s="1" t="s">
        <v>507</v>
      </c>
      <c r="I10338" s="1">
        <v>9999</v>
      </c>
      <c r="J10338" s="1">
        <v>9999</v>
      </c>
      <c r="K10338" s="1" t="s">
        <v>331</v>
      </c>
      <c r="Q10338" s="2" t="s">
        <v>37</v>
      </c>
      <c r="R10338" s="1" t="s">
        <v>508</v>
      </c>
      <c r="S10338" s="1" t="str">
        <f t="shared" si="329"/>
        <v>JCC|BP|CDO|813|CA|CPEM|</v>
      </c>
      <c r="T10338" s="2" t="str">
        <f t="shared" si="330"/>
        <v>OK</v>
      </c>
    </row>
    <row r="10339" spans="1:20" x14ac:dyDescent="0.25">
      <c r="A10339" s="1">
        <v>301090101</v>
      </c>
      <c r="B10339" s="1" t="str">
        <f>VLOOKUP(A10339,[1]Maestra!A$1:C$746,2,0)</f>
        <v>ACTPLIRE8</v>
      </c>
      <c r="C10339" s="1" t="str">
        <f>VLOOKUP(A10339,[1]Maestra!A$1:C$746,3,0)</f>
        <v>TC Premia Línea Revolvente</v>
      </c>
      <c r="D10339" s="1" t="s">
        <v>30</v>
      </c>
      <c r="E10339" s="1" t="s">
        <v>31</v>
      </c>
      <c r="F10339" s="1" t="s">
        <v>14</v>
      </c>
      <c r="G10339" s="1">
        <v>813</v>
      </c>
      <c r="H10339" s="1" t="s">
        <v>509</v>
      </c>
      <c r="I10339" s="1">
        <v>9999</v>
      </c>
      <c r="J10339" s="1">
        <v>9999</v>
      </c>
      <c r="K10339" s="1" t="s">
        <v>324</v>
      </c>
      <c r="Q10339" s="2" t="s">
        <v>37</v>
      </c>
      <c r="R10339" s="1" t="s">
        <v>508</v>
      </c>
      <c r="S10339" s="1" t="str">
        <f t="shared" si="329"/>
        <v>JCC|BP|CDO|813|CS|CCRV|</v>
      </c>
      <c r="T10339" s="2" t="str">
        <f t="shared" si="330"/>
        <v>OK</v>
      </c>
    </row>
    <row r="10340" spans="1:20" x14ac:dyDescent="0.25">
      <c r="A10340" s="1">
        <v>301090101</v>
      </c>
      <c r="B10340" s="1" t="str">
        <f>VLOOKUP(A10340,[1]Maestra!A$1:C$746,2,0)</f>
        <v>ACTPLIRE8</v>
      </c>
      <c r="C10340" s="1" t="str">
        <f>VLOOKUP(A10340,[1]Maestra!A$1:C$746,3,0)</f>
        <v>TC Premia Línea Revolvente</v>
      </c>
      <c r="D10340" s="1" t="s">
        <v>30</v>
      </c>
      <c r="E10340" s="1" t="s">
        <v>31</v>
      </c>
      <c r="F10340" s="1" t="s">
        <v>14</v>
      </c>
      <c r="G10340" s="1">
        <v>813</v>
      </c>
      <c r="H10340" s="1" t="s">
        <v>509</v>
      </c>
      <c r="I10340" s="1">
        <v>9999</v>
      </c>
      <c r="J10340" s="1">
        <v>9999</v>
      </c>
      <c r="K10340" s="1" t="s">
        <v>325</v>
      </c>
      <c r="Q10340" s="2" t="s">
        <v>37</v>
      </c>
      <c r="R10340" s="1" t="s">
        <v>508</v>
      </c>
      <c r="S10340" s="1" t="str">
        <f t="shared" si="329"/>
        <v>JCC|BP|CDO|813|CS|CMED|</v>
      </c>
      <c r="T10340" s="2" t="str">
        <f t="shared" si="330"/>
        <v>OK</v>
      </c>
    </row>
    <row r="10341" spans="1:20" x14ac:dyDescent="0.25">
      <c r="A10341" s="1">
        <v>301090101</v>
      </c>
      <c r="B10341" s="1" t="str">
        <f>VLOOKUP(A10341,[1]Maestra!A$1:C$746,2,0)</f>
        <v>ACTPLIRE8</v>
      </c>
      <c r="C10341" s="1" t="str">
        <f>VLOOKUP(A10341,[1]Maestra!A$1:C$746,3,0)</f>
        <v>TC Premia Línea Revolvente</v>
      </c>
      <c r="D10341" s="1" t="s">
        <v>30</v>
      </c>
      <c r="E10341" s="1" t="s">
        <v>31</v>
      </c>
      <c r="F10341" s="1" t="s">
        <v>14</v>
      </c>
      <c r="G10341" s="1">
        <v>813</v>
      </c>
      <c r="H10341" s="1" t="s">
        <v>509</v>
      </c>
      <c r="I10341" s="1">
        <v>9999</v>
      </c>
      <c r="J10341" s="1">
        <v>9999</v>
      </c>
      <c r="K10341" s="1" t="s">
        <v>330</v>
      </c>
      <c r="Q10341" s="2" t="s">
        <v>37</v>
      </c>
      <c r="R10341" s="1" t="s">
        <v>508</v>
      </c>
      <c r="S10341" s="1" t="str">
        <f t="shared" si="329"/>
        <v>JCC|BP|CDO|813|CS|CMIE|</v>
      </c>
      <c r="T10341" s="2" t="str">
        <f t="shared" si="330"/>
        <v>OK</v>
      </c>
    </row>
    <row r="10342" spans="1:20" x14ac:dyDescent="0.25">
      <c r="A10342" s="1">
        <v>301090101</v>
      </c>
      <c r="B10342" s="1" t="str">
        <f>VLOOKUP(A10342,[1]Maestra!A$1:C$746,2,0)</f>
        <v>ACTPLIRE8</v>
      </c>
      <c r="C10342" s="1" t="str">
        <f>VLOOKUP(A10342,[1]Maestra!A$1:C$746,3,0)</f>
        <v>TC Premia Línea Revolvente</v>
      </c>
      <c r="D10342" s="1" t="s">
        <v>30</v>
      </c>
      <c r="E10342" s="1" t="s">
        <v>31</v>
      </c>
      <c r="F10342" s="1" t="s">
        <v>14</v>
      </c>
      <c r="G10342" s="1">
        <v>813</v>
      </c>
      <c r="H10342" s="1" t="s">
        <v>509</v>
      </c>
      <c r="I10342" s="1">
        <v>9999</v>
      </c>
      <c r="J10342" s="1">
        <v>9999</v>
      </c>
      <c r="K10342" s="1" t="s">
        <v>331</v>
      </c>
      <c r="Q10342" s="2" t="s">
        <v>37</v>
      </c>
      <c r="R10342" s="1" t="s">
        <v>508</v>
      </c>
      <c r="S10342" s="1" t="str">
        <f t="shared" si="329"/>
        <v>JCC|BP|CDO|813|CS|CPEM|</v>
      </c>
      <c r="T10342" s="2" t="str">
        <f t="shared" si="330"/>
        <v>OK</v>
      </c>
    </row>
    <row r="10343" spans="1:20" x14ac:dyDescent="0.25">
      <c r="A10343" s="1">
        <v>301090101</v>
      </c>
      <c r="B10343" s="1" t="str">
        <f>VLOOKUP(A10343,[1]Maestra!A$1:C$746,2,0)</f>
        <v>ACTPLIRE8</v>
      </c>
      <c r="C10343" s="1" t="str">
        <f>VLOOKUP(A10343,[1]Maestra!A$1:C$746,3,0)</f>
        <v>TC Premia Línea Revolvente</v>
      </c>
      <c r="D10343" s="1" t="s">
        <v>30</v>
      </c>
      <c r="E10343" s="1" t="s">
        <v>31</v>
      </c>
      <c r="F10343" s="1" t="s">
        <v>14</v>
      </c>
      <c r="G10343" s="1">
        <v>813</v>
      </c>
      <c r="H10343" s="1" t="s">
        <v>510</v>
      </c>
      <c r="I10343" s="1">
        <v>9999</v>
      </c>
      <c r="J10343" s="1">
        <v>9999</v>
      </c>
      <c r="K10343" s="1" t="s">
        <v>324</v>
      </c>
      <c r="Q10343" s="2" t="s">
        <v>37</v>
      </c>
      <c r="R10343" s="1" t="s">
        <v>508</v>
      </c>
      <c r="S10343" s="1" t="str">
        <f t="shared" si="329"/>
        <v>JCC|BP|CDO|813|JU|CCRV|</v>
      </c>
      <c r="T10343" s="2" t="str">
        <f t="shared" si="330"/>
        <v>OK</v>
      </c>
    </row>
    <row r="10344" spans="1:20" x14ac:dyDescent="0.25">
      <c r="A10344" s="1">
        <v>301090101</v>
      </c>
      <c r="B10344" s="1" t="str">
        <f>VLOOKUP(A10344,[1]Maestra!A$1:C$746,2,0)</f>
        <v>ACTPLIRE8</v>
      </c>
      <c r="C10344" s="1" t="str">
        <f>VLOOKUP(A10344,[1]Maestra!A$1:C$746,3,0)</f>
        <v>TC Premia Línea Revolvente</v>
      </c>
      <c r="D10344" s="1" t="s">
        <v>30</v>
      </c>
      <c r="E10344" s="1" t="s">
        <v>31</v>
      </c>
      <c r="F10344" s="1" t="s">
        <v>14</v>
      </c>
      <c r="G10344" s="1">
        <v>813</v>
      </c>
      <c r="H10344" s="1" t="s">
        <v>510</v>
      </c>
      <c r="I10344" s="1">
        <v>9999</v>
      </c>
      <c r="J10344" s="1">
        <v>9999</v>
      </c>
      <c r="K10344" s="1" t="s">
        <v>325</v>
      </c>
      <c r="Q10344" s="2" t="s">
        <v>37</v>
      </c>
      <c r="R10344" s="1" t="s">
        <v>508</v>
      </c>
      <c r="S10344" s="1" t="str">
        <f t="shared" si="329"/>
        <v>JCC|BP|CDO|813|JU|CMED|</v>
      </c>
      <c r="T10344" s="2" t="str">
        <f t="shared" si="330"/>
        <v>OK</v>
      </c>
    </row>
    <row r="10345" spans="1:20" x14ac:dyDescent="0.25">
      <c r="A10345" s="1">
        <v>301090101</v>
      </c>
      <c r="B10345" s="1" t="str">
        <f>VLOOKUP(A10345,[1]Maestra!A$1:C$746,2,0)</f>
        <v>ACTPLIRE8</v>
      </c>
      <c r="C10345" s="1" t="str">
        <f>VLOOKUP(A10345,[1]Maestra!A$1:C$746,3,0)</f>
        <v>TC Premia Línea Revolvente</v>
      </c>
      <c r="D10345" s="1" t="s">
        <v>30</v>
      </c>
      <c r="E10345" s="1" t="s">
        <v>31</v>
      </c>
      <c r="F10345" s="1" t="s">
        <v>14</v>
      </c>
      <c r="G10345" s="1">
        <v>813</v>
      </c>
      <c r="H10345" s="1" t="s">
        <v>511</v>
      </c>
      <c r="I10345" s="1">
        <v>9999</v>
      </c>
      <c r="J10345" s="1">
        <v>9999</v>
      </c>
      <c r="K10345" s="1" t="s">
        <v>324</v>
      </c>
      <c r="Q10345" s="2" t="s">
        <v>37</v>
      </c>
      <c r="R10345" s="1" t="s">
        <v>508</v>
      </c>
      <c r="S10345" s="1" t="str">
        <f t="shared" si="329"/>
        <v>JCC|BP|CDO|813|PJ|CCRV|</v>
      </c>
      <c r="T10345" s="2" t="str">
        <f t="shared" si="330"/>
        <v>OK</v>
      </c>
    </row>
    <row r="10346" spans="1:20" x14ac:dyDescent="0.25">
      <c r="A10346" s="1">
        <v>301090101</v>
      </c>
      <c r="B10346" s="1" t="str">
        <f>VLOOKUP(A10346,[1]Maestra!A$1:C$746,2,0)</f>
        <v>ACTPLIRE8</v>
      </c>
      <c r="C10346" s="1" t="str">
        <f>VLOOKUP(A10346,[1]Maestra!A$1:C$746,3,0)</f>
        <v>TC Premia Línea Revolvente</v>
      </c>
      <c r="D10346" s="1" t="s">
        <v>30</v>
      </c>
      <c r="E10346" s="1" t="s">
        <v>31</v>
      </c>
      <c r="F10346" s="1" t="s">
        <v>14</v>
      </c>
      <c r="G10346" s="1">
        <v>813</v>
      </c>
      <c r="H10346" s="1" t="s">
        <v>511</v>
      </c>
      <c r="I10346" s="1">
        <v>9999</v>
      </c>
      <c r="J10346" s="1">
        <v>9999</v>
      </c>
      <c r="K10346" s="1" t="s">
        <v>325</v>
      </c>
      <c r="Q10346" s="2" t="s">
        <v>37</v>
      </c>
      <c r="R10346" s="1" t="s">
        <v>508</v>
      </c>
      <c r="S10346" s="1" t="str">
        <f t="shared" si="329"/>
        <v>JCC|BP|CDO|813|PJ|CMED|</v>
      </c>
      <c r="T10346" s="2" t="str">
        <f t="shared" si="330"/>
        <v>OK</v>
      </c>
    </row>
    <row r="10347" spans="1:20" x14ac:dyDescent="0.25">
      <c r="A10347" s="1">
        <v>301030206</v>
      </c>
      <c r="B10347" s="1" t="str">
        <f>VLOOKUP(A10347,[1]Maestra!A$1:C$746,2,0)</f>
        <v>ACTMVCP08</v>
      </c>
      <c r="C10347" s="1" t="str">
        <f>VLOOKUP(A10347,[1]Maestra!A$1:C$746,3,0)</f>
        <v>TC Megaplaza Visa - Cuotas por Disp Efectivo</v>
      </c>
      <c r="D10347" s="1" t="s">
        <v>30</v>
      </c>
      <c r="E10347" s="1" t="s">
        <v>31</v>
      </c>
      <c r="F10347" s="1" t="s">
        <v>14</v>
      </c>
      <c r="G10347" s="1">
        <v>814</v>
      </c>
      <c r="H10347" s="1" t="s">
        <v>507</v>
      </c>
      <c r="I10347" s="1">
        <v>9999</v>
      </c>
      <c r="J10347" s="1">
        <v>9999</v>
      </c>
      <c r="K10347" s="1" t="s">
        <v>324</v>
      </c>
      <c r="Q10347" s="2" t="s">
        <v>37</v>
      </c>
      <c r="R10347" s="1" t="s">
        <v>508</v>
      </c>
      <c r="S10347" s="1" t="str">
        <f t="shared" si="329"/>
        <v>JCC|BP|CDO|814|CA|CCRV|</v>
      </c>
      <c r="T10347" s="2" t="str">
        <f t="shared" si="330"/>
        <v>OK</v>
      </c>
    </row>
    <row r="10348" spans="1:20" x14ac:dyDescent="0.25">
      <c r="A10348" s="1">
        <v>301030206</v>
      </c>
      <c r="B10348" s="1" t="str">
        <f>VLOOKUP(A10348,[1]Maestra!A$1:C$746,2,0)</f>
        <v>ACTMVCP08</v>
      </c>
      <c r="C10348" s="1" t="str">
        <f>VLOOKUP(A10348,[1]Maestra!A$1:C$746,3,0)</f>
        <v>TC Megaplaza Visa - Cuotas por Disp Efectivo</v>
      </c>
      <c r="D10348" s="1" t="s">
        <v>30</v>
      </c>
      <c r="E10348" s="1" t="s">
        <v>31</v>
      </c>
      <c r="F10348" s="1" t="s">
        <v>14</v>
      </c>
      <c r="G10348" s="1">
        <v>814</v>
      </c>
      <c r="H10348" s="1" t="s">
        <v>507</v>
      </c>
      <c r="I10348" s="1">
        <v>9999</v>
      </c>
      <c r="J10348" s="1">
        <v>9999</v>
      </c>
      <c r="K10348" s="1" t="s">
        <v>325</v>
      </c>
      <c r="Q10348" s="2" t="s">
        <v>37</v>
      </c>
      <c r="R10348" s="1" t="s">
        <v>508</v>
      </c>
      <c r="S10348" s="1" t="str">
        <f t="shared" si="329"/>
        <v>JCC|BP|CDO|814|CA|CMED|</v>
      </c>
      <c r="T10348" s="2" t="str">
        <f t="shared" si="330"/>
        <v>OK</v>
      </c>
    </row>
    <row r="10349" spans="1:20" x14ac:dyDescent="0.25">
      <c r="A10349" s="1">
        <v>301030206</v>
      </c>
      <c r="B10349" s="1" t="str">
        <f>VLOOKUP(A10349,[1]Maestra!A$1:C$746,2,0)</f>
        <v>ACTMVCP08</v>
      </c>
      <c r="C10349" s="1" t="str">
        <f>VLOOKUP(A10349,[1]Maestra!A$1:C$746,3,0)</f>
        <v>TC Megaplaza Visa - Cuotas por Disp Efectivo</v>
      </c>
      <c r="D10349" s="1" t="s">
        <v>30</v>
      </c>
      <c r="E10349" s="1" t="s">
        <v>31</v>
      </c>
      <c r="F10349" s="1" t="s">
        <v>14</v>
      </c>
      <c r="G10349" s="1">
        <v>814</v>
      </c>
      <c r="H10349" s="1" t="s">
        <v>507</v>
      </c>
      <c r="I10349" s="1">
        <v>9999</v>
      </c>
      <c r="J10349" s="1">
        <v>9999</v>
      </c>
      <c r="K10349" s="1" t="s">
        <v>330</v>
      </c>
      <c r="Q10349" s="2" t="s">
        <v>37</v>
      </c>
      <c r="R10349" s="1" t="s">
        <v>508</v>
      </c>
      <c r="S10349" s="1" t="str">
        <f t="shared" si="329"/>
        <v>JCC|BP|CDO|814|CA|CMIE|</v>
      </c>
      <c r="T10349" s="2" t="str">
        <f t="shared" si="330"/>
        <v>OK</v>
      </c>
    </row>
    <row r="10350" spans="1:20" x14ac:dyDescent="0.25">
      <c r="A10350" s="1">
        <v>301030206</v>
      </c>
      <c r="B10350" s="1" t="str">
        <f>VLOOKUP(A10350,[1]Maestra!A$1:C$746,2,0)</f>
        <v>ACTMVCP08</v>
      </c>
      <c r="C10350" s="1" t="str">
        <f>VLOOKUP(A10350,[1]Maestra!A$1:C$746,3,0)</f>
        <v>TC Megaplaza Visa - Cuotas por Disp Efectivo</v>
      </c>
      <c r="D10350" s="1" t="s">
        <v>30</v>
      </c>
      <c r="E10350" s="1" t="s">
        <v>31</v>
      </c>
      <c r="F10350" s="1" t="s">
        <v>14</v>
      </c>
      <c r="G10350" s="1">
        <v>814</v>
      </c>
      <c r="H10350" s="1" t="s">
        <v>507</v>
      </c>
      <c r="I10350" s="1">
        <v>9999</v>
      </c>
      <c r="J10350" s="1">
        <v>9999</v>
      </c>
      <c r="K10350" s="1" t="s">
        <v>331</v>
      </c>
      <c r="Q10350" s="2" t="s">
        <v>37</v>
      </c>
      <c r="R10350" s="1" t="s">
        <v>508</v>
      </c>
      <c r="S10350" s="1" t="str">
        <f t="shared" si="329"/>
        <v>JCC|BP|CDO|814|CA|CPEM|</v>
      </c>
      <c r="T10350" s="2" t="str">
        <f t="shared" si="330"/>
        <v>OK</v>
      </c>
    </row>
    <row r="10351" spans="1:20" x14ac:dyDescent="0.25">
      <c r="A10351" s="1">
        <v>301030206</v>
      </c>
      <c r="B10351" s="1" t="str">
        <f>VLOOKUP(A10351,[1]Maestra!A$1:C$746,2,0)</f>
        <v>ACTMVCP08</v>
      </c>
      <c r="C10351" s="1" t="str">
        <f>VLOOKUP(A10351,[1]Maestra!A$1:C$746,3,0)</f>
        <v>TC Megaplaza Visa - Cuotas por Disp Efectivo</v>
      </c>
      <c r="D10351" s="1" t="s">
        <v>30</v>
      </c>
      <c r="E10351" s="1" t="s">
        <v>31</v>
      </c>
      <c r="F10351" s="1" t="s">
        <v>14</v>
      </c>
      <c r="G10351" s="1">
        <v>814</v>
      </c>
      <c r="H10351" s="1" t="s">
        <v>509</v>
      </c>
      <c r="I10351" s="1">
        <v>9999</v>
      </c>
      <c r="J10351" s="1">
        <v>9999</v>
      </c>
      <c r="K10351" s="1" t="s">
        <v>324</v>
      </c>
      <c r="Q10351" s="2" t="s">
        <v>37</v>
      </c>
      <c r="R10351" s="1" t="s">
        <v>508</v>
      </c>
      <c r="S10351" s="1" t="str">
        <f t="shared" si="329"/>
        <v>JCC|BP|CDO|814|CS|CCRV|</v>
      </c>
      <c r="T10351" s="2" t="str">
        <f t="shared" si="330"/>
        <v>OK</v>
      </c>
    </row>
    <row r="10352" spans="1:20" x14ac:dyDescent="0.25">
      <c r="A10352" s="1">
        <v>301030206</v>
      </c>
      <c r="B10352" s="1" t="str">
        <f>VLOOKUP(A10352,[1]Maestra!A$1:C$746,2,0)</f>
        <v>ACTMVCP08</v>
      </c>
      <c r="C10352" s="1" t="str">
        <f>VLOOKUP(A10352,[1]Maestra!A$1:C$746,3,0)</f>
        <v>TC Megaplaza Visa - Cuotas por Disp Efectivo</v>
      </c>
      <c r="D10352" s="1" t="s">
        <v>30</v>
      </c>
      <c r="E10352" s="1" t="s">
        <v>31</v>
      </c>
      <c r="F10352" s="1" t="s">
        <v>14</v>
      </c>
      <c r="G10352" s="1">
        <v>814</v>
      </c>
      <c r="H10352" s="1" t="s">
        <v>509</v>
      </c>
      <c r="I10352" s="1">
        <v>9999</v>
      </c>
      <c r="J10352" s="1">
        <v>9999</v>
      </c>
      <c r="K10352" s="1" t="s">
        <v>325</v>
      </c>
      <c r="Q10352" s="2" t="s">
        <v>37</v>
      </c>
      <c r="R10352" s="1" t="s">
        <v>508</v>
      </c>
      <c r="S10352" s="1" t="str">
        <f t="shared" si="329"/>
        <v>JCC|BP|CDO|814|CS|CMED|</v>
      </c>
      <c r="T10352" s="2" t="str">
        <f t="shared" si="330"/>
        <v>OK</v>
      </c>
    </row>
    <row r="10353" spans="1:20" x14ac:dyDescent="0.25">
      <c r="A10353" s="1">
        <v>301030206</v>
      </c>
      <c r="B10353" s="1" t="str">
        <f>VLOOKUP(A10353,[1]Maestra!A$1:C$746,2,0)</f>
        <v>ACTMVCP08</v>
      </c>
      <c r="C10353" s="1" t="str">
        <f>VLOOKUP(A10353,[1]Maestra!A$1:C$746,3,0)</f>
        <v>TC Megaplaza Visa - Cuotas por Disp Efectivo</v>
      </c>
      <c r="D10353" s="1" t="s">
        <v>30</v>
      </c>
      <c r="E10353" s="1" t="s">
        <v>31</v>
      </c>
      <c r="F10353" s="1" t="s">
        <v>14</v>
      </c>
      <c r="G10353" s="1">
        <v>814</v>
      </c>
      <c r="H10353" s="1" t="s">
        <v>509</v>
      </c>
      <c r="I10353" s="1">
        <v>9999</v>
      </c>
      <c r="J10353" s="1">
        <v>9999</v>
      </c>
      <c r="K10353" s="1" t="s">
        <v>330</v>
      </c>
      <c r="Q10353" s="2" t="s">
        <v>37</v>
      </c>
      <c r="R10353" s="1" t="s">
        <v>508</v>
      </c>
      <c r="S10353" s="1" t="str">
        <f t="shared" si="329"/>
        <v>JCC|BP|CDO|814|CS|CMIE|</v>
      </c>
      <c r="T10353" s="2" t="str">
        <f t="shared" si="330"/>
        <v>OK</v>
      </c>
    </row>
    <row r="10354" spans="1:20" x14ac:dyDescent="0.25">
      <c r="A10354" s="1">
        <v>301030206</v>
      </c>
      <c r="B10354" s="1" t="str">
        <f>VLOOKUP(A10354,[1]Maestra!A$1:C$746,2,0)</f>
        <v>ACTMVCP08</v>
      </c>
      <c r="C10354" s="1" t="str">
        <f>VLOOKUP(A10354,[1]Maestra!A$1:C$746,3,0)</f>
        <v>TC Megaplaza Visa - Cuotas por Disp Efectivo</v>
      </c>
      <c r="D10354" s="1" t="s">
        <v>30</v>
      </c>
      <c r="E10354" s="1" t="s">
        <v>31</v>
      </c>
      <c r="F10354" s="1" t="s">
        <v>14</v>
      </c>
      <c r="G10354" s="1">
        <v>814</v>
      </c>
      <c r="H10354" s="1" t="s">
        <v>509</v>
      </c>
      <c r="I10354" s="1">
        <v>9999</v>
      </c>
      <c r="J10354" s="1">
        <v>9999</v>
      </c>
      <c r="K10354" s="1" t="s">
        <v>331</v>
      </c>
      <c r="Q10354" s="2" t="s">
        <v>37</v>
      </c>
      <c r="R10354" s="1" t="s">
        <v>508</v>
      </c>
      <c r="S10354" s="1" t="str">
        <f t="shared" ref="S10354:S10417" si="331">_xlfn.CONCAT(D10354,"|",E10354,"|",F10354,"|",G10354,"|",H10354,"|",K10354,"|",L10354)</f>
        <v>JCC|BP|CDO|814|CS|CPEM|</v>
      </c>
      <c r="T10354" s="2" t="str">
        <f t="shared" si="330"/>
        <v>OK</v>
      </c>
    </row>
    <row r="10355" spans="1:20" x14ac:dyDescent="0.25">
      <c r="A10355" s="1">
        <v>301030206</v>
      </c>
      <c r="B10355" s="1" t="str">
        <f>VLOOKUP(A10355,[1]Maestra!A$1:C$746,2,0)</f>
        <v>ACTMVCP08</v>
      </c>
      <c r="C10355" s="1" t="str">
        <f>VLOOKUP(A10355,[1]Maestra!A$1:C$746,3,0)</f>
        <v>TC Megaplaza Visa - Cuotas por Disp Efectivo</v>
      </c>
      <c r="D10355" s="1" t="s">
        <v>30</v>
      </c>
      <c r="E10355" s="1" t="s">
        <v>31</v>
      </c>
      <c r="F10355" s="1" t="s">
        <v>14</v>
      </c>
      <c r="G10355" s="1">
        <v>814</v>
      </c>
      <c r="H10355" s="1" t="s">
        <v>510</v>
      </c>
      <c r="I10355" s="1">
        <v>9999</v>
      </c>
      <c r="J10355" s="1">
        <v>9999</v>
      </c>
      <c r="K10355" s="1" t="s">
        <v>324</v>
      </c>
      <c r="Q10355" s="2" t="s">
        <v>37</v>
      </c>
      <c r="R10355" s="1" t="s">
        <v>508</v>
      </c>
      <c r="S10355" s="1" t="str">
        <f t="shared" si="331"/>
        <v>JCC|BP|CDO|814|JU|CCRV|</v>
      </c>
      <c r="T10355" s="2" t="str">
        <f t="shared" si="330"/>
        <v>OK</v>
      </c>
    </row>
    <row r="10356" spans="1:20" x14ac:dyDescent="0.25">
      <c r="A10356" s="1">
        <v>301030206</v>
      </c>
      <c r="B10356" s="1" t="str">
        <f>VLOOKUP(A10356,[1]Maestra!A$1:C$746,2,0)</f>
        <v>ACTMVCP08</v>
      </c>
      <c r="C10356" s="1" t="str">
        <f>VLOOKUP(A10356,[1]Maestra!A$1:C$746,3,0)</f>
        <v>TC Megaplaza Visa - Cuotas por Disp Efectivo</v>
      </c>
      <c r="D10356" s="1" t="s">
        <v>30</v>
      </c>
      <c r="E10356" s="1" t="s">
        <v>31</v>
      </c>
      <c r="F10356" s="1" t="s">
        <v>14</v>
      </c>
      <c r="G10356" s="1">
        <v>814</v>
      </c>
      <c r="H10356" s="1" t="s">
        <v>510</v>
      </c>
      <c r="I10356" s="1">
        <v>9999</v>
      </c>
      <c r="J10356" s="1">
        <v>9999</v>
      </c>
      <c r="K10356" s="1" t="s">
        <v>325</v>
      </c>
      <c r="Q10356" s="2" t="s">
        <v>37</v>
      </c>
      <c r="R10356" s="1" t="s">
        <v>508</v>
      </c>
      <c r="S10356" s="1" t="str">
        <f t="shared" si="331"/>
        <v>JCC|BP|CDO|814|JU|CMED|</v>
      </c>
      <c r="T10356" s="2" t="str">
        <f t="shared" si="330"/>
        <v>OK</v>
      </c>
    </row>
    <row r="10357" spans="1:20" x14ac:dyDescent="0.25">
      <c r="A10357" s="1">
        <v>301030206</v>
      </c>
      <c r="B10357" s="1" t="str">
        <f>VLOOKUP(A10357,[1]Maestra!A$1:C$746,2,0)</f>
        <v>ACTMVCP08</v>
      </c>
      <c r="C10357" s="1" t="str">
        <f>VLOOKUP(A10357,[1]Maestra!A$1:C$746,3,0)</f>
        <v>TC Megaplaza Visa - Cuotas por Disp Efectivo</v>
      </c>
      <c r="D10357" s="1" t="s">
        <v>30</v>
      </c>
      <c r="E10357" s="1" t="s">
        <v>31</v>
      </c>
      <c r="F10357" s="1" t="s">
        <v>14</v>
      </c>
      <c r="G10357" s="1">
        <v>814</v>
      </c>
      <c r="H10357" s="1" t="s">
        <v>511</v>
      </c>
      <c r="I10357" s="1">
        <v>9999</v>
      </c>
      <c r="J10357" s="1">
        <v>9999</v>
      </c>
      <c r="K10357" s="1" t="s">
        <v>324</v>
      </c>
      <c r="Q10357" s="2" t="s">
        <v>37</v>
      </c>
      <c r="R10357" s="1" t="s">
        <v>508</v>
      </c>
      <c r="S10357" s="1" t="str">
        <f t="shared" si="331"/>
        <v>JCC|BP|CDO|814|PJ|CCRV|</v>
      </c>
      <c r="T10357" s="2" t="str">
        <f t="shared" si="330"/>
        <v>OK</v>
      </c>
    </row>
    <row r="10358" spans="1:20" x14ac:dyDescent="0.25">
      <c r="A10358" s="1">
        <v>301030206</v>
      </c>
      <c r="B10358" s="1" t="str">
        <f>VLOOKUP(A10358,[1]Maestra!A$1:C$746,2,0)</f>
        <v>ACTMVCP08</v>
      </c>
      <c r="C10358" s="1" t="str">
        <f>VLOOKUP(A10358,[1]Maestra!A$1:C$746,3,0)</f>
        <v>TC Megaplaza Visa - Cuotas por Disp Efectivo</v>
      </c>
      <c r="D10358" s="1" t="s">
        <v>30</v>
      </c>
      <c r="E10358" s="1" t="s">
        <v>31</v>
      </c>
      <c r="F10358" s="1" t="s">
        <v>14</v>
      </c>
      <c r="G10358" s="1">
        <v>814</v>
      </c>
      <c r="H10358" s="1" t="s">
        <v>511</v>
      </c>
      <c r="I10358" s="1">
        <v>9999</v>
      </c>
      <c r="J10358" s="1">
        <v>9999</v>
      </c>
      <c r="K10358" s="1" t="s">
        <v>325</v>
      </c>
      <c r="Q10358" s="2" t="s">
        <v>37</v>
      </c>
      <c r="R10358" s="1" t="s">
        <v>508</v>
      </c>
      <c r="S10358" s="1" t="str">
        <f t="shared" si="331"/>
        <v>JCC|BP|CDO|814|PJ|CMED|</v>
      </c>
      <c r="T10358" s="2" t="str">
        <f t="shared" si="330"/>
        <v>OK</v>
      </c>
    </row>
    <row r="10359" spans="1:20" x14ac:dyDescent="0.25">
      <c r="A10359" s="1">
        <v>301050106</v>
      </c>
      <c r="B10359" s="1" t="str">
        <f>VLOOKUP(A10359,[1]Maestra!A$1:C$746,2,0)</f>
        <v>ACTVVCP08</v>
      </c>
      <c r="C10359" s="1" t="str">
        <f>VLOOKUP(A10359,[1]Maestra!A$1:C$746,3,0)</f>
        <v>TC Vea Visa - Cuotas por Disp Efectivo</v>
      </c>
      <c r="D10359" s="1" t="s">
        <v>30</v>
      </c>
      <c r="E10359" s="1" t="s">
        <v>31</v>
      </c>
      <c r="F10359" s="1" t="s">
        <v>14</v>
      </c>
      <c r="G10359" s="1">
        <v>815</v>
      </c>
      <c r="H10359" s="1" t="s">
        <v>507</v>
      </c>
      <c r="I10359" s="1">
        <v>9999</v>
      </c>
      <c r="J10359" s="1">
        <v>9999</v>
      </c>
      <c r="K10359" s="1" t="s">
        <v>324</v>
      </c>
      <c r="Q10359" s="2" t="s">
        <v>37</v>
      </c>
      <c r="R10359" s="1" t="s">
        <v>508</v>
      </c>
      <c r="S10359" s="1" t="str">
        <f t="shared" si="331"/>
        <v>JCC|BP|CDO|815|CA|CCRV|</v>
      </c>
      <c r="T10359" s="2" t="str">
        <f t="shared" si="330"/>
        <v>OK</v>
      </c>
    </row>
    <row r="10360" spans="1:20" x14ac:dyDescent="0.25">
      <c r="A10360" s="1">
        <v>301050106</v>
      </c>
      <c r="B10360" s="1" t="str">
        <f>VLOOKUP(A10360,[1]Maestra!A$1:C$746,2,0)</f>
        <v>ACTVVCP08</v>
      </c>
      <c r="C10360" s="1" t="str">
        <f>VLOOKUP(A10360,[1]Maestra!A$1:C$746,3,0)</f>
        <v>TC Vea Visa - Cuotas por Disp Efectivo</v>
      </c>
      <c r="D10360" s="1" t="s">
        <v>30</v>
      </c>
      <c r="E10360" s="1" t="s">
        <v>31</v>
      </c>
      <c r="F10360" s="1" t="s">
        <v>14</v>
      </c>
      <c r="G10360" s="1">
        <v>815</v>
      </c>
      <c r="H10360" s="1" t="s">
        <v>507</v>
      </c>
      <c r="I10360" s="1">
        <v>9999</v>
      </c>
      <c r="J10360" s="1">
        <v>9999</v>
      </c>
      <c r="K10360" s="1" t="s">
        <v>325</v>
      </c>
      <c r="Q10360" s="2" t="s">
        <v>37</v>
      </c>
      <c r="R10360" s="1" t="s">
        <v>508</v>
      </c>
      <c r="S10360" s="1" t="str">
        <f t="shared" si="331"/>
        <v>JCC|BP|CDO|815|CA|CMED|</v>
      </c>
      <c r="T10360" s="2" t="str">
        <f t="shared" si="330"/>
        <v>OK</v>
      </c>
    </row>
    <row r="10361" spans="1:20" x14ac:dyDescent="0.25">
      <c r="A10361" s="1">
        <v>301050106</v>
      </c>
      <c r="B10361" s="1" t="str">
        <f>VLOOKUP(A10361,[1]Maestra!A$1:C$746,2,0)</f>
        <v>ACTVVCP08</v>
      </c>
      <c r="C10361" s="1" t="str">
        <f>VLOOKUP(A10361,[1]Maestra!A$1:C$746,3,0)</f>
        <v>TC Vea Visa - Cuotas por Disp Efectivo</v>
      </c>
      <c r="D10361" s="1" t="s">
        <v>30</v>
      </c>
      <c r="E10361" s="1" t="s">
        <v>31</v>
      </c>
      <c r="F10361" s="1" t="s">
        <v>14</v>
      </c>
      <c r="G10361" s="1">
        <v>815</v>
      </c>
      <c r="H10361" s="1" t="s">
        <v>507</v>
      </c>
      <c r="I10361" s="1">
        <v>9999</v>
      </c>
      <c r="J10361" s="1">
        <v>9999</v>
      </c>
      <c r="K10361" s="1" t="s">
        <v>330</v>
      </c>
      <c r="Q10361" s="2" t="s">
        <v>37</v>
      </c>
      <c r="R10361" s="1" t="s">
        <v>508</v>
      </c>
      <c r="S10361" s="1" t="str">
        <f t="shared" si="331"/>
        <v>JCC|BP|CDO|815|CA|CMIE|</v>
      </c>
      <c r="T10361" s="2" t="str">
        <f t="shared" si="330"/>
        <v>OK</v>
      </c>
    </row>
    <row r="10362" spans="1:20" x14ac:dyDescent="0.25">
      <c r="A10362" s="1">
        <v>301050106</v>
      </c>
      <c r="B10362" s="1" t="str">
        <f>VLOOKUP(A10362,[1]Maestra!A$1:C$746,2,0)</f>
        <v>ACTVVCP08</v>
      </c>
      <c r="C10362" s="1" t="str">
        <f>VLOOKUP(A10362,[1]Maestra!A$1:C$746,3,0)</f>
        <v>TC Vea Visa - Cuotas por Disp Efectivo</v>
      </c>
      <c r="D10362" s="1" t="s">
        <v>30</v>
      </c>
      <c r="E10362" s="1" t="s">
        <v>31</v>
      </c>
      <c r="F10362" s="1" t="s">
        <v>14</v>
      </c>
      <c r="G10362" s="1">
        <v>815</v>
      </c>
      <c r="H10362" s="1" t="s">
        <v>507</v>
      </c>
      <c r="I10362" s="1">
        <v>9999</v>
      </c>
      <c r="J10362" s="1">
        <v>9999</v>
      </c>
      <c r="K10362" s="1" t="s">
        <v>331</v>
      </c>
      <c r="Q10362" s="2" t="s">
        <v>37</v>
      </c>
      <c r="R10362" s="1" t="s">
        <v>508</v>
      </c>
      <c r="S10362" s="1" t="str">
        <f t="shared" si="331"/>
        <v>JCC|BP|CDO|815|CA|CPEM|</v>
      </c>
      <c r="T10362" s="2" t="str">
        <f t="shared" si="330"/>
        <v>OK</v>
      </c>
    </row>
    <row r="10363" spans="1:20" x14ac:dyDescent="0.25">
      <c r="A10363" s="1">
        <v>301050106</v>
      </c>
      <c r="B10363" s="1" t="str">
        <f>VLOOKUP(A10363,[1]Maestra!A$1:C$746,2,0)</f>
        <v>ACTVVCP08</v>
      </c>
      <c r="C10363" s="1" t="str">
        <f>VLOOKUP(A10363,[1]Maestra!A$1:C$746,3,0)</f>
        <v>TC Vea Visa - Cuotas por Disp Efectivo</v>
      </c>
      <c r="D10363" s="1" t="s">
        <v>30</v>
      </c>
      <c r="E10363" s="1" t="s">
        <v>31</v>
      </c>
      <c r="F10363" s="1" t="s">
        <v>14</v>
      </c>
      <c r="G10363" s="1">
        <v>815</v>
      </c>
      <c r="H10363" s="1" t="s">
        <v>509</v>
      </c>
      <c r="I10363" s="1">
        <v>9999</v>
      </c>
      <c r="J10363" s="1">
        <v>9999</v>
      </c>
      <c r="K10363" s="1" t="s">
        <v>324</v>
      </c>
      <c r="Q10363" s="2" t="s">
        <v>37</v>
      </c>
      <c r="R10363" s="1" t="s">
        <v>508</v>
      </c>
      <c r="S10363" s="1" t="str">
        <f t="shared" si="331"/>
        <v>JCC|BP|CDO|815|CS|CCRV|</v>
      </c>
      <c r="T10363" s="2" t="str">
        <f t="shared" si="330"/>
        <v>OK</v>
      </c>
    </row>
    <row r="10364" spans="1:20" x14ac:dyDescent="0.25">
      <c r="A10364" s="1">
        <v>301050106</v>
      </c>
      <c r="B10364" s="1" t="str">
        <f>VLOOKUP(A10364,[1]Maestra!A$1:C$746,2,0)</f>
        <v>ACTVVCP08</v>
      </c>
      <c r="C10364" s="1" t="str">
        <f>VLOOKUP(A10364,[1]Maestra!A$1:C$746,3,0)</f>
        <v>TC Vea Visa - Cuotas por Disp Efectivo</v>
      </c>
      <c r="D10364" s="1" t="s">
        <v>30</v>
      </c>
      <c r="E10364" s="1" t="s">
        <v>31</v>
      </c>
      <c r="F10364" s="1" t="s">
        <v>14</v>
      </c>
      <c r="G10364" s="1">
        <v>815</v>
      </c>
      <c r="H10364" s="1" t="s">
        <v>509</v>
      </c>
      <c r="I10364" s="1">
        <v>9999</v>
      </c>
      <c r="J10364" s="1">
        <v>9999</v>
      </c>
      <c r="K10364" s="1" t="s">
        <v>325</v>
      </c>
      <c r="Q10364" s="2" t="s">
        <v>37</v>
      </c>
      <c r="R10364" s="1" t="s">
        <v>508</v>
      </c>
      <c r="S10364" s="1" t="str">
        <f t="shared" si="331"/>
        <v>JCC|BP|CDO|815|CS|CMED|</v>
      </c>
      <c r="T10364" s="2" t="str">
        <f t="shared" si="330"/>
        <v>OK</v>
      </c>
    </row>
    <row r="10365" spans="1:20" x14ac:dyDescent="0.25">
      <c r="A10365" s="1">
        <v>301050106</v>
      </c>
      <c r="B10365" s="1" t="str">
        <f>VLOOKUP(A10365,[1]Maestra!A$1:C$746,2,0)</f>
        <v>ACTVVCP08</v>
      </c>
      <c r="C10365" s="1" t="str">
        <f>VLOOKUP(A10365,[1]Maestra!A$1:C$746,3,0)</f>
        <v>TC Vea Visa - Cuotas por Disp Efectivo</v>
      </c>
      <c r="D10365" s="1" t="s">
        <v>30</v>
      </c>
      <c r="E10365" s="1" t="s">
        <v>31</v>
      </c>
      <c r="F10365" s="1" t="s">
        <v>14</v>
      </c>
      <c r="G10365" s="1">
        <v>815</v>
      </c>
      <c r="H10365" s="1" t="s">
        <v>509</v>
      </c>
      <c r="I10365" s="1">
        <v>9999</v>
      </c>
      <c r="J10365" s="1">
        <v>9999</v>
      </c>
      <c r="K10365" s="1" t="s">
        <v>330</v>
      </c>
      <c r="Q10365" s="2" t="s">
        <v>37</v>
      </c>
      <c r="R10365" s="1" t="s">
        <v>508</v>
      </c>
      <c r="S10365" s="1" t="str">
        <f t="shared" si="331"/>
        <v>JCC|BP|CDO|815|CS|CMIE|</v>
      </c>
      <c r="T10365" s="2" t="str">
        <f t="shared" si="330"/>
        <v>OK</v>
      </c>
    </row>
    <row r="10366" spans="1:20" x14ac:dyDescent="0.25">
      <c r="A10366" s="1">
        <v>301050106</v>
      </c>
      <c r="B10366" s="1" t="str">
        <f>VLOOKUP(A10366,[1]Maestra!A$1:C$746,2,0)</f>
        <v>ACTVVCP08</v>
      </c>
      <c r="C10366" s="1" t="str">
        <f>VLOOKUP(A10366,[1]Maestra!A$1:C$746,3,0)</f>
        <v>TC Vea Visa - Cuotas por Disp Efectivo</v>
      </c>
      <c r="D10366" s="1" t="s">
        <v>30</v>
      </c>
      <c r="E10366" s="1" t="s">
        <v>31</v>
      </c>
      <c r="F10366" s="1" t="s">
        <v>14</v>
      </c>
      <c r="G10366" s="1">
        <v>815</v>
      </c>
      <c r="H10366" s="1" t="s">
        <v>509</v>
      </c>
      <c r="I10366" s="1">
        <v>9999</v>
      </c>
      <c r="J10366" s="1">
        <v>9999</v>
      </c>
      <c r="K10366" s="1" t="s">
        <v>331</v>
      </c>
      <c r="Q10366" s="2" t="s">
        <v>37</v>
      </c>
      <c r="R10366" s="1" t="s">
        <v>508</v>
      </c>
      <c r="S10366" s="1" t="str">
        <f t="shared" si="331"/>
        <v>JCC|BP|CDO|815|CS|CPEM|</v>
      </c>
      <c r="T10366" s="2" t="str">
        <f t="shared" si="330"/>
        <v>OK</v>
      </c>
    </row>
    <row r="10367" spans="1:20" x14ac:dyDescent="0.25">
      <c r="A10367" s="1">
        <v>301050106</v>
      </c>
      <c r="B10367" s="1" t="str">
        <f>VLOOKUP(A10367,[1]Maestra!A$1:C$746,2,0)</f>
        <v>ACTVVCP08</v>
      </c>
      <c r="C10367" s="1" t="str">
        <f>VLOOKUP(A10367,[1]Maestra!A$1:C$746,3,0)</f>
        <v>TC Vea Visa - Cuotas por Disp Efectivo</v>
      </c>
      <c r="D10367" s="1" t="s">
        <v>30</v>
      </c>
      <c r="E10367" s="1" t="s">
        <v>31</v>
      </c>
      <c r="F10367" s="1" t="s">
        <v>14</v>
      </c>
      <c r="G10367" s="1">
        <v>815</v>
      </c>
      <c r="H10367" s="1" t="s">
        <v>510</v>
      </c>
      <c r="I10367" s="1">
        <v>9999</v>
      </c>
      <c r="J10367" s="1">
        <v>9999</v>
      </c>
      <c r="K10367" s="1" t="s">
        <v>324</v>
      </c>
      <c r="Q10367" s="2" t="s">
        <v>37</v>
      </c>
      <c r="R10367" s="1" t="s">
        <v>508</v>
      </c>
      <c r="S10367" s="1" t="str">
        <f t="shared" si="331"/>
        <v>JCC|BP|CDO|815|JU|CCRV|</v>
      </c>
      <c r="T10367" s="2" t="str">
        <f t="shared" si="330"/>
        <v>OK</v>
      </c>
    </row>
    <row r="10368" spans="1:20" x14ac:dyDescent="0.25">
      <c r="A10368" s="1">
        <v>301050106</v>
      </c>
      <c r="B10368" s="1" t="str">
        <f>VLOOKUP(A10368,[1]Maestra!A$1:C$746,2,0)</f>
        <v>ACTVVCP08</v>
      </c>
      <c r="C10368" s="1" t="str">
        <f>VLOOKUP(A10368,[1]Maestra!A$1:C$746,3,0)</f>
        <v>TC Vea Visa - Cuotas por Disp Efectivo</v>
      </c>
      <c r="D10368" s="1" t="s">
        <v>30</v>
      </c>
      <c r="E10368" s="1" t="s">
        <v>31</v>
      </c>
      <c r="F10368" s="1" t="s">
        <v>14</v>
      </c>
      <c r="G10368" s="1">
        <v>815</v>
      </c>
      <c r="H10368" s="1" t="s">
        <v>510</v>
      </c>
      <c r="I10368" s="1">
        <v>9999</v>
      </c>
      <c r="J10368" s="1">
        <v>9999</v>
      </c>
      <c r="K10368" s="1" t="s">
        <v>325</v>
      </c>
      <c r="Q10368" s="2" t="s">
        <v>37</v>
      </c>
      <c r="R10368" s="1" t="s">
        <v>508</v>
      </c>
      <c r="S10368" s="1" t="str">
        <f t="shared" si="331"/>
        <v>JCC|BP|CDO|815|JU|CMED|</v>
      </c>
      <c r="T10368" s="2" t="str">
        <f t="shared" si="330"/>
        <v>OK</v>
      </c>
    </row>
    <row r="10369" spans="1:20" x14ac:dyDescent="0.25">
      <c r="A10369" s="1">
        <v>301050106</v>
      </c>
      <c r="B10369" s="1" t="str">
        <f>VLOOKUP(A10369,[1]Maestra!A$1:C$746,2,0)</f>
        <v>ACTVVCP08</v>
      </c>
      <c r="C10369" s="1" t="str">
        <f>VLOOKUP(A10369,[1]Maestra!A$1:C$746,3,0)</f>
        <v>TC Vea Visa - Cuotas por Disp Efectivo</v>
      </c>
      <c r="D10369" s="1" t="s">
        <v>30</v>
      </c>
      <c r="E10369" s="1" t="s">
        <v>31</v>
      </c>
      <c r="F10369" s="1" t="s">
        <v>14</v>
      </c>
      <c r="G10369" s="1">
        <v>815</v>
      </c>
      <c r="H10369" s="1" t="s">
        <v>511</v>
      </c>
      <c r="I10369" s="1">
        <v>9999</v>
      </c>
      <c r="J10369" s="1">
        <v>9999</v>
      </c>
      <c r="K10369" s="1" t="s">
        <v>324</v>
      </c>
      <c r="Q10369" s="2" t="s">
        <v>37</v>
      </c>
      <c r="R10369" s="1" t="s">
        <v>508</v>
      </c>
      <c r="S10369" s="1" t="str">
        <f t="shared" si="331"/>
        <v>JCC|BP|CDO|815|PJ|CCRV|</v>
      </c>
      <c r="T10369" s="2" t="str">
        <f t="shared" si="330"/>
        <v>OK</v>
      </c>
    </row>
    <row r="10370" spans="1:20" x14ac:dyDescent="0.25">
      <c r="A10370" s="1">
        <v>301050106</v>
      </c>
      <c r="B10370" s="1" t="str">
        <f>VLOOKUP(A10370,[1]Maestra!A$1:C$746,2,0)</f>
        <v>ACTVVCP08</v>
      </c>
      <c r="C10370" s="1" t="str">
        <f>VLOOKUP(A10370,[1]Maestra!A$1:C$746,3,0)</f>
        <v>TC Vea Visa - Cuotas por Disp Efectivo</v>
      </c>
      <c r="D10370" s="1" t="s">
        <v>30</v>
      </c>
      <c r="E10370" s="1" t="s">
        <v>31</v>
      </c>
      <c r="F10370" s="1" t="s">
        <v>14</v>
      </c>
      <c r="G10370" s="1">
        <v>815</v>
      </c>
      <c r="H10370" s="1" t="s">
        <v>511</v>
      </c>
      <c r="I10370" s="1">
        <v>9999</v>
      </c>
      <c r="J10370" s="1">
        <v>9999</v>
      </c>
      <c r="K10370" s="1" t="s">
        <v>325</v>
      </c>
      <c r="Q10370" s="2" t="s">
        <v>37</v>
      </c>
      <c r="R10370" s="1" t="s">
        <v>508</v>
      </c>
      <c r="S10370" s="1" t="str">
        <f t="shared" si="331"/>
        <v>JCC|BP|CDO|815|PJ|CMED|</v>
      </c>
      <c r="T10370" s="2" t="str">
        <f t="shared" si="330"/>
        <v>OK</v>
      </c>
    </row>
    <row r="10371" spans="1:20" x14ac:dyDescent="0.25">
      <c r="A10371" s="1">
        <v>301060106</v>
      </c>
      <c r="B10371" s="1" t="str">
        <f>VLOOKUP(A10371,[1]Maestra!A$1:C$746,2,0)</f>
        <v>ACTCPCP08</v>
      </c>
      <c r="C10371" s="1" t="str">
        <f>VLOOKUP(A10371,[1]Maestra!A$1:C$746,3,0)</f>
        <v>TC Cashback Platinum - Cuotas por Disp Efectivo</v>
      </c>
      <c r="D10371" s="1" t="s">
        <v>30</v>
      </c>
      <c r="E10371" s="1" t="s">
        <v>31</v>
      </c>
      <c r="F10371" s="1" t="s">
        <v>14</v>
      </c>
      <c r="G10371" s="1">
        <v>816</v>
      </c>
      <c r="H10371" s="1" t="s">
        <v>507</v>
      </c>
      <c r="I10371" s="1">
        <v>9999</v>
      </c>
      <c r="J10371" s="1">
        <v>9999</v>
      </c>
      <c r="K10371" s="1" t="s">
        <v>324</v>
      </c>
      <c r="Q10371" s="2" t="s">
        <v>37</v>
      </c>
      <c r="R10371" s="1" t="s">
        <v>508</v>
      </c>
      <c r="S10371" s="1" t="str">
        <f t="shared" si="331"/>
        <v>JCC|BP|CDO|816|CA|CCRV|</v>
      </c>
      <c r="T10371" s="2" t="str">
        <f t="shared" ref="T10371:T10434" si="332">IF(COUNTIFS($D$2:$D$20413,D10371,$S$2:$S$20413,S10371,$A$2:$A$20413,"&lt;&gt;"&amp;A10371)&gt;0,"Conflicto","OK")</f>
        <v>OK</v>
      </c>
    </row>
    <row r="10372" spans="1:20" x14ac:dyDescent="0.25">
      <c r="A10372" s="1">
        <v>301060106</v>
      </c>
      <c r="B10372" s="1" t="str">
        <f>VLOOKUP(A10372,[1]Maestra!A$1:C$746,2,0)</f>
        <v>ACTCPCP08</v>
      </c>
      <c r="C10372" s="1" t="str">
        <f>VLOOKUP(A10372,[1]Maestra!A$1:C$746,3,0)</f>
        <v>TC Cashback Platinum - Cuotas por Disp Efectivo</v>
      </c>
      <c r="D10372" s="1" t="s">
        <v>30</v>
      </c>
      <c r="E10372" s="1" t="s">
        <v>31</v>
      </c>
      <c r="F10372" s="1" t="s">
        <v>14</v>
      </c>
      <c r="G10372" s="1">
        <v>816</v>
      </c>
      <c r="H10372" s="1" t="s">
        <v>507</v>
      </c>
      <c r="I10372" s="1">
        <v>9999</v>
      </c>
      <c r="J10372" s="1">
        <v>9999</v>
      </c>
      <c r="K10372" s="1" t="s">
        <v>325</v>
      </c>
      <c r="Q10372" s="2" t="s">
        <v>37</v>
      </c>
      <c r="R10372" s="1" t="s">
        <v>508</v>
      </c>
      <c r="S10372" s="1" t="str">
        <f t="shared" si="331"/>
        <v>JCC|BP|CDO|816|CA|CMED|</v>
      </c>
      <c r="T10372" s="2" t="str">
        <f t="shared" si="332"/>
        <v>OK</v>
      </c>
    </row>
    <row r="10373" spans="1:20" x14ac:dyDescent="0.25">
      <c r="A10373" s="1">
        <v>301060106</v>
      </c>
      <c r="B10373" s="1" t="str">
        <f>VLOOKUP(A10373,[1]Maestra!A$1:C$746,2,0)</f>
        <v>ACTCPCP08</v>
      </c>
      <c r="C10373" s="1" t="str">
        <f>VLOOKUP(A10373,[1]Maestra!A$1:C$746,3,0)</f>
        <v>TC Cashback Platinum - Cuotas por Disp Efectivo</v>
      </c>
      <c r="D10373" s="1" t="s">
        <v>30</v>
      </c>
      <c r="E10373" s="1" t="s">
        <v>31</v>
      </c>
      <c r="F10373" s="1" t="s">
        <v>14</v>
      </c>
      <c r="G10373" s="1">
        <v>816</v>
      </c>
      <c r="H10373" s="1" t="s">
        <v>507</v>
      </c>
      <c r="I10373" s="1">
        <v>9999</v>
      </c>
      <c r="J10373" s="1">
        <v>9999</v>
      </c>
      <c r="K10373" s="1" t="s">
        <v>330</v>
      </c>
      <c r="Q10373" s="2" t="s">
        <v>37</v>
      </c>
      <c r="R10373" s="1" t="s">
        <v>508</v>
      </c>
      <c r="S10373" s="1" t="str">
        <f t="shared" si="331"/>
        <v>JCC|BP|CDO|816|CA|CMIE|</v>
      </c>
      <c r="T10373" s="2" t="str">
        <f t="shared" si="332"/>
        <v>OK</v>
      </c>
    </row>
    <row r="10374" spans="1:20" x14ac:dyDescent="0.25">
      <c r="A10374" s="1">
        <v>301060106</v>
      </c>
      <c r="B10374" s="1" t="str">
        <f>VLOOKUP(A10374,[1]Maestra!A$1:C$746,2,0)</f>
        <v>ACTCPCP08</v>
      </c>
      <c r="C10374" s="1" t="str">
        <f>VLOOKUP(A10374,[1]Maestra!A$1:C$746,3,0)</f>
        <v>TC Cashback Platinum - Cuotas por Disp Efectivo</v>
      </c>
      <c r="D10374" s="1" t="s">
        <v>30</v>
      </c>
      <c r="E10374" s="1" t="s">
        <v>31</v>
      </c>
      <c r="F10374" s="1" t="s">
        <v>14</v>
      </c>
      <c r="G10374" s="1">
        <v>816</v>
      </c>
      <c r="H10374" s="1" t="s">
        <v>507</v>
      </c>
      <c r="I10374" s="1">
        <v>9999</v>
      </c>
      <c r="J10374" s="1">
        <v>9999</v>
      </c>
      <c r="K10374" s="1" t="s">
        <v>331</v>
      </c>
      <c r="Q10374" s="2" t="s">
        <v>37</v>
      </c>
      <c r="R10374" s="1" t="s">
        <v>508</v>
      </c>
      <c r="S10374" s="1" t="str">
        <f t="shared" si="331"/>
        <v>JCC|BP|CDO|816|CA|CPEM|</v>
      </c>
      <c r="T10374" s="2" t="str">
        <f t="shared" si="332"/>
        <v>OK</v>
      </c>
    </row>
    <row r="10375" spans="1:20" x14ac:dyDescent="0.25">
      <c r="A10375" s="1">
        <v>301060106</v>
      </c>
      <c r="B10375" s="1" t="str">
        <f>VLOOKUP(A10375,[1]Maestra!A$1:C$746,2,0)</f>
        <v>ACTCPCP08</v>
      </c>
      <c r="C10375" s="1" t="str">
        <f>VLOOKUP(A10375,[1]Maestra!A$1:C$746,3,0)</f>
        <v>TC Cashback Platinum - Cuotas por Disp Efectivo</v>
      </c>
      <c r="D10375" s="1" t="s">
        <v>30</v>
      </c>
      <c r="E10375" s="1" t="s">
        <v>31</v>
      </c>
      <c r="F10375" s="1" t="s">
        <v>14</v>
      </c>
      <c r="G10375" s="1">
        <v>816</v>
      </c>
      <c r="H10375" s="1" t="s">
        <v>509</v>
      </c>
      <c r="I10375" s="1">
        <v>9999</v>
      </c>
      <c r="J10375" s="1">
        <v>9999</v>
      </c>
      <c r="K10375" s="1" t="s">
        <v>324</v>
      </c>
      <c r="Q10375" s="2" t="s">
        <v>37</v>
      </c>
      <c r="R10375" s="1" t="s">
        <v>508</v>
      </c>
      <c r="S10375" s="1" t="str">
        <f t="shared" si="331"/>
        <v>JCC|BP|CDO|816|CS|CCRV|</v>
      </c>
      <c r="T10375" s="2" t="str">
        <f t="shared" si="332"/>
        <v>OK</v>
      </c>
    </row>
    <row r="10376" spans="1:20" x14ac:dyDescent="0.25">
      <c r="A10376" s="1">
        <v>301060106</v>
      </c>
      <c r="B10376" s="1" t="str">
        <f>VLOOKUP(A10376,[1]Maestra!A$1:C$746,2,0)</f>
        <v>ACTCPCP08</v>
      </c>
      <c r="C10376" s="1" t="str">
        <f>VLOOKUP(A10376,[1]Maestra!A$1:C$746,3,0)</f>
        <v>TC Cashback Platinum - Cuotas por Disp Efectivo</v>
      </c>
      <c r="D10376" s="1" t="s">
        <v>30</v>
      </c>
      <c r="E10376" s="1" t="s">
        <v>31</v>
      </c>
      <c r="F10376" s="1" t="s">
        <v>14</v>
      </c>
      <c r="G10376" s="1">
        <v>816</v>
      </c>
      <c r="H10376" s="1" t="s">
        <v>509</v>
      </c>
      <c r="I10376" s="1">
        <v>9999</v>
      </c>
      <c r="J10376" s="1">
        <v>9999</v>
      </c>
      <c r="K10376" s="1" t="s">
        <v>325</v>
      </c>
      <c r="Q10376" s="2" t="s">
        <v>37</v>
      </c>
      <c r="R10376" s="1" t="s">
        <v>508</v>
      </c>
      <c r="S10376" s="1" t="str">
        <f t="shared" si="331"/>
        <v>JCC|BP|CDO|816|CS|CMED|</v>
      </c>
      <c r="T10376" s="2" t="str">
        <f t="shared" si="332"/>
        <v>OK</v>
      </c>
    </row>
    <row r="10377" spans="1:20" x14ac:dyDescent="0.25">
      <c r="A10377" s="1">
        <v>301060106</v>
      </c>
      <c r="B10377" s="1" t="str">
        <f>VLOOKUP(A10377,[1]Maestra!A$1:C$746,2,0)</f>
        <v>ACTCPCP08</v>
      </c>
      <c r="C10377" s="1" t="str">
        <f>VLOOKUP(A10377,[1]Maestra!A$1:C$746,3,0)</f>
        <v>TC Cashback Platinum - Cuotas por Disp Efectivo</v>
      </c>
      <c r="D10377" s="1" t="s">
        <v>30</v>
      </c>
      <c r="E10377" s="1" t="s">
        <v>31</v>
      </c>
      <c r="F10377" s="1" t="s">
        <v>14</v>
      </c>
      <c r="G10377" s="1">
        <v>816</v>
      </c>
      <c r="H10377" s="1" t="s">
        <v>509</v>
      </c>
      <c r="I10377" s="1">
        <v>9999</v>
      </c>
      <c r="J10377" s="1">
        <v>9999</v>
      </c>
      <c r="K10377" s="1" t="s">
        <v>330</v>
      </c>
      <c r="Q10377" s="2" t="s">
        <v>37</v>
      </c>
      <c r="R10377" s="1" t="s">
        <v>508</v>
      </c>
      <c r="S10377" s="1" t="str">
        <f t="shared" si="331"/>
        <v>JCC|BP|CDO|816|CS|CMIE|</v>
      </c>
      <c r="T10377" s="2" t="str">
        <f t="shared" si="332"/>
        <v>OK</v>
      </c>
    </row>
    <row r="10378" spans="1:20" x14ac:dyDescent="0.25">
      <c r="A10378" s="1">
        <v>301060106</v>
      </c>
      <c r="B10378" s="1" t="str">
        <f>VLOOKUP(A10378,[1]Maestra!A$1:C$746,2,0)</f>
        <v>ACTCPCP08</v>
      </c>
      <c r="C10378" s="1" t="str">
        <f>VLOOKUP(A10378,[1]Maestra!A$1:C$746,3,0)</f>
        <v>TC Cashback Platinum - Cuotas por Disp Efectivo</v>
      </c>
      <c r="D10378" s="1" t="s">
        <v>30</v>
      </c>
      <c r="E10378" s="1" t="s">
        <v>31</v>
      </c>
      <c r="F10378" s="1" t="s">
        <v>14</v>
      </c>
      <c r="G10378" s="1">
        <v>816</v>
      </c>
      <c r="H10378" s="1" t="s">
        <v>509</v>
      </c>
      <c r="I10378" s="1">
        <v>9999</v>
      </c>
      <c r="J10378" s="1">
        <v>9999</v>
      </c>
      <c r="K10378" s="1" t="s">
        <v>331</v>
      </c>
      <c r="Q10378" s="2" t="s">
        <v>37</v>
      </c>
      <c r="R10378" s="1" t="s">
        <v>508</v>
      </c>
      <c r="S10378" s="1" t="str">
        <f t="shared" si="331"/>
        <v>JCC|BP|CDO|816|CS|CPEM|</v>
      </c>
      <c r="T10378" s="2" t="str">
        <f t="shared" si="332"/>
        <v>OK</v>
      </c>
    </row>
    <row r="10379" spans="1:20" x14ac:dyDescent="0.25">
      <c r="A10379" s="1">
        <v>301060106</v>
      </c>
      <c r="B10379" s="1" t="str">
        <f>VLOOKUP(A10379,[1]Maestra!A$1:C$746,2,0)</f>
        <v>ACTCPCP08</v>
      </c>
      <c r="C10379" s="1" t="str">
        <f>VLOOKUP(A10379,[1]Maestra!A$1:C$746,3,0)</f>
        <v>TC Cashback Platinum - Cuotas por Disp Efectivo</v>
      </c>
      <c r="D10379" s="1" t="s">
        <v>30</v>
      </c>
      <c r="E10379" s="1" t="s">
        <v>31</v>
      </c>
      <c r="F10379" s="1" t="s">
        <v>14</v>
      </c>
      <c r="G10379" s="1">
        <v>816</v>
      </c>
      <c r="H10379" s="1" t="s">
        <v>510</v>
      </c>
      <c r="I10379" s="1">
        <v>9999</v>
      </c>
      <c r="J10379" s="1">
        <v>9999</v>
      </c>
      <c r="K10379" s="1" t="s">
        <v>324</v>
      </c>
      <c r="Q10379" s="2" t="s">
        <v>37</v>
      </c>
      <c r="R10379" s="1" t="s">
        <v>508</v>
      </c>
      <c r="S10379" s="1" t="str">
        <f t="shared" si="331"/>
        <v>JCC|BP|CDO|816|JU|CCRV|</v>
      </c>
      <c r="T10379" s="2" t="str">
        <f t="shared" si="332"/>
        <v>OK</v>
      </c>
    </row>
    <row r="10380" spans="1:20" x14ac:dyDescent="0.25">
      <c r="A10380" s="1">
        <v>301060106</v>
      </c>
      <c r="B10380" s="1" t="str">
        <f>VLOOKUP(A10380,[1]Maestra!A$1:C$746,2,0)</f>
        <v>ACTCPCP08</v>
      </c>
      <c r="C10380" s="1" t="str">
        <f>VLOOKUP(A10380,[1]Maestra!A$1:C$746,3,0)</f>
        <v>TC Cashback Platinum - Cuotas por Disp Efectivo</v>
      </c>
      <c r="D10380" s="1" t="s">
        <v>30</v>
      </c>
      <c r="E10380" s="1" t="s">
        <v>31</v>
      </c>
      <c r="F10380" s="1" t="s">
        <v>14</v>
      </c>
      <c r="G10380" s="1">
        <v>816</v>
      </c>
      <c r="H10380" s="1" t="s">
        <v>510</v>
      </c>
      <c r="I10380" s="1">
        <v>9999</v>
      </c>
      <c r="J10380" s="1">
        <v>9999</v>
      </c>
      <c r="K10380" s="1" t="s">
        <v>325</v>
      </c>
      <c r="Q10380" s="2" t="s">
        <v>37</v>
      </c>
      <c r="R10380" s="1" t="s">
        <v>508</v>
      </c>
      <c r="S10380" s="1" t="str">
        <f t="shared" si="331"/>
        <v>JCC|BP|CDO|816|JU|CMED|</v>
      </c>
      <c r="T10380" s="2" t="str">
        <f t="shared" si="332"/>
        <v>OK</v>
      </c>
    </row>
    <row r="10381" spans="1:20" x14ac:dyDescent="0.25">
      <c r="A10381" s="1">
        <v>301060106</v>
      </c>
      <c r="B10381" s="1" t="str">
        <f>VLOOKUP(A10381,[1]Maestra!A$1:C$746,2,0)</f>
        <v>ACTCPCP08</v>
      </c>
      <c r="C10381" s="1" t="str">
        <f>VLOOKUP(A10381,[1]Maestra!A$1:C$746,3,0)</f>
        <v>TC Cashback Platinum - Cuotas por Disp Efectivo</v>
      </c>
      <c r="D10381" s="1" t="s">
        <v>30</v>
      </c>
      <c r="E10381" s="1" t="s">
        <v>31</v>
      </c>
      <c r="F10381" s="1" t="s">
        <v>14</v>
      </c>
      <c r="G10381" s="1">
        <v>816</v>
      </c>
      <c r="H10381" s="1" t="s">
        <v>511</v>
      </c>
      <c r="I10381" s="1">
        <v>9999</v>
      </c>
      <c r="J10381" s="1">
        <v>9999</v>
      </c>
      <c r="K10381" s="1" t="s">
        <v>324</v>
      </c>
      <c r="Q10381" s="2" t="s">
        <v>37</v>
      </c>
      <c r="R10381" s="1" t="s">
        <v>508</v>
      </c>
      <c r="S10381" s="1" t="str">
        <f t="shared" si="331"/>
        <v>JCC|BP|CDO|816|PJ|CCRV|</v>
      </c>
      <c r="T10381" s="2" t="str">
        <f t="shared" si="332"/>
        <v>OK</v>
      </c>
    </row>
    <row r="10382" spans="1:20" x14ac:dyDescent="0.25">
      <c r="A10382" s="1">
        <v>301060106</v>
      </c>
      <c r="B10382" s="1" t="str">
        <f>VLOOKUP(A10382,[1]Maestra!A$1:C$746,2,0)</f>
        <v>ACTCPCP08</v>
      </c>
      <c r="C10382" s="1" t="str">
        <f>VLOOKUP(A10382,[1]Maestra!A$1:C$746,3,0)</f>
        <v>TC Cashback Platinum - Cuotas por Disp Efectivo</v>
      </c>
      <c r="D10382" s="1" t="s">
        <v>30</v>
      </c>
      <c r="E10382" s="1" t="s">
        <v>31</v>
      </c>
      <c r="F10382" s="1" t="s">
        <v>14</v>
      </c>
      <c r="G10382" s="1">
        <v>816</v>
      </c>
      <c r="H10382" s="1" t="s">
        <v>511</v>
      </c>
      <c r="I10382" s="1">
        <v>9999</v>
      </c>
      <c r="J10382" s="1">
        <v>9999</v>
      </c>
      <c r="K10382" s="1" t="s">
        <v>325</v>
      </c>
      <c r="Q10382" s="2" t="s">
        <v>37</v>
      </c>
      <c r="R10382" s="1" t="s">
        <v>508</v>
      </c>
      <c r="S10382" s="1" t="str">
        <f t="shared" si="331"/>
        <v>JCC|BP|CDO|816|PJ|CMED|</v>
      </c>
      <c r="T10382" s="2" t="str">
        <f t="shared" si="332"/>
        <v>OK</v>
      </c>
    </row>
    <row r="10383" spans="1:20" x14ac:dyDescent="0.25">
      <c r="A10383" s="1">
        <v>301060206</v>
      </c>
      <c r="B10383" s="1" t="str">
        <f>VLOOKUP(A10383,[1]Maestra!A$1:C$746,2,0)</f>
        <v>ACTCVO1R8</v>
      </c>
      <c r="C10383" s="1" t="str">
        <f>VLOOKUP(A10383,[1]Maestra!A$1:C$746,3,0)</f>
        <v>TC Cashback Visa Oro - Cuotas por Disp Efectivo</v>
      </c>
      <c r="D10383" s="1" t="s">
        <v>30</v>
      </c>
      <c r="E10383" s="1" t="s">
        <v>31</v>
      </c>
      <c r="F10383" s="1" t="s">
        <v>14</v>
      </c>
      <c r="G10383" s="1">
        <v>817</v>
      </c>
      <c r="H10383" s="1" t="s">
        <v>507</v>
      </c>
      <c r="I10383" s="1">
        <v>9999</v>
      </c>
      <c r="J10383" s="1">
        <v>9999</v>
      </c>
      <c r="K10383" s="1" t="s">
        <v>324</v>
      </c>
      <c r="Q10383" s="2" t="s">
        <v>37</v>
      </c>
      <c r="R10383" s="1" t="s">
        <v>508</v>
      </c>
      <c r="S10383" s="1" t="str">
        <f t="shared" si="331"/>
        <v>JCC|BP|CDO|817|CA|CCRV|</v>
      </c>
      <c r="T10383" s="2" t="str">
        <f t="shared" si="332"/>
        <v>OK</v>
      </c>
    </row>
    <row r="10384" spans="1:20" x14ac:dyDescent="0.25">
      <c r="A10384" s="1">
        <v>301060206</v>
      </c>
      <c r="B10384" s="1" t="str">
        <f>VLOOKUP(A10384,[1]Maestra!A$1:C$746,2,0)</f>
        <v>ACTCVO1R8</v>
      </c>
      <c r="C10384" s="1" t="str">
        <f>VLOOKUP(A10384,[1]Maestra!A$1:C$746,3,0)</f>
        <v>TC Cashback Visa Oro - Cuotas por Disp Efectivo</v>
      </c>
      <c r="D10384" s="1" t="s">
        <v>30</v>
      </c>
      <c r="E10384" s="1" t="s">
        <v>31</v>
      </c>
      <c r="F10384" s="1" t="s">
        <v>14</v>
      </c>
      <c r="G10384" s="1">
        <v>817</v>
      </c>
      <c r="H10384" s="1" t="s">
        <v>507</v>
      </c>
      <c r="I10384" s="1">
        <v>9999</v>
      </c>
      <c r="J10384" s="1">
        <v>9999</v>
      </c>
      <c r="K10384" s="1" t="s">
        <v>325</v>
      </c>
      <c r="Q10384" s="2" t="s">
        <v>37</v>
      </c>
      <c r="R10384" s="1" t="s">
        <v>508</v>
      </c>
      <c r="S10384" s="1" t="str">
        <f t="shared" si="331"/>
        <v>JCC|BP|CDO|817|CA|CMED|</v>
      </c>
      <c r="T10384" s="2" t="str">
        <f t="shared" si="332"/>
        <v>OK</v>
      </c>
    </row>
    <row r="10385" spans="1:20" x14ac:dyDescent="0.25">
      <c r="A10385" s="1">
        <v>301060206</v>
      </c>
      <c r="B10385" s="1" t="str">
        <f>VLOOKUP(A10385,[1]Maestra!A$1:C$746,2,0)</f>
        <v>ACTCVO1R8</v>
      </c>
      <c r="C10385" s="1" t="str">
        <f>VLOOKUP(A10385,[1]Maestra!A$1:C$746,3,0)</f>
        <v>TC Cashback Visa Oro - Cuotas por Disp Efectivo</v>
      </c>
      <c r="D10385" s="1" t="s">
        <v>30</v>
      </c>
      <c r="E10385" s="1" t="s">
        <v>31</v>
      </c>
      <c r="F10385" s="1" t="s">
        <v>14</v>
      </c>
      <c r="G10385" s="1">
        <v>817</v>
      </c>
      <c r="H10385" s="1" t="s">
        <v>507</v>
      </c>
      <c r="I10385" s="1">
        <v>9999</v>
      </c>
      <c r="J10385" s="1">
        <v>9999</v>
      </c>
      <c r="K10385" s="1" t="s">
        <v>330</v>
      </c>
      <c r="Q10385" s="2" t="s">
        <v>37</v>
      </c>
      <c r="R10385" s="1" t="s">
        <v>508</v>
      </c>
      <c r="S10385" s="1" t="str">
        <f t="shared" si="331"/>
        <v>JCC|BP|CDO|817|CA|CMIE|</v>
      </c>
      <c r="T10385" s="2" t="str">
        <f t="shared" si="332"/>
        <v>OK</v>
      </c>
    </row>
    <row r="10386" spans="1:20" x14ac:dyDescent="0.25">
      <c r="A10386" s="1">
        <v>301060206</v>
      </c>
      <c r="B10386" s="1" t="str">
        <f>VLOOKUP(A10386,[1]Maestra!A$1:C$746,2,0)</f>
        <v>ACTCVO1R8</v>
      </c>
      <c r="C10386" s="1" t="str">
        <f>VLOOKUP(A10386,[1]Maestra!A$1:C$746,3,0)</f>
        <v>TC Cashback Visa Oro - Cuotas por Disp Efectivo</v>
      </c>
      <c r="D10386" s="1" t="s">
        <v>30</v>
      </c>
      <c r="E10386" s="1" t="s">
        <v>31</v>
      </c>
      <c r="F10386" s="1" t="s">
        <v>14</v>
      </c>
      <c r="G10386" s="1">
        <v>817</v>
      </c>
      <c r="H10386" s="1" t="s">
        <v>507</v>
      </c>
      <c r="I10386" s="1">
        <v>9999</v>
      </c>
      <c r="J10386" s="1">
        <v>9999</v>
      </c>
      <c r="K10386" s="1" t="s">
        <v>331</v>
      </c>
      <c r="Q10386" s="2" t="s">
        <v>37</v>
      </c>
      <c r="R10386" s="1" t="s">
        <v>508</v>
      </c>
      <c r="S10386" s="1" t="str">
        <f t="shared" si="331"/>
        <v>JCC|BP|CDO|817|CA|CPEM|</v>
      </c>
      <c r="T10386" s="2" t="str">
        <f t="shared" si="332"/>
        <v>OK</v>
      </c>
    </row>
    <row r="10387" spans="1:20" x14ac:dyDescent="0.25">
      <c r="A10387" s="1">
        <v>301060206</v>
      </c>
      <c r="B10387" s="1" t="str">
        <f>VLOOKUP(A10387,[1]Maestra!A$1:C$746,2,0)</f>
        <v>ACTCVO1R8</v>
      </c>
      <c r="C10387" s="1" t="str">
        <f>VLOOKUP(A10387,[1]Maestra!A$1:C$746,3,0)</f>
        <v>TC Cashback Visa Oro - Cuotas por Disp Efectivo</v>
      </c>
      <c r="D10387" s="1" t="s">
        <v>30</v>
      </c>
      <c r="E10387" s="1" t="s">
        <v>31</v>
      </c>
      <c r="F10387" s="1" t="s">
        <v>14</v>
      </c>
      <c r="G10387" s="1">
        <v>817</v>
      </c>
      <c r="H10387" s="1" t="s">
        <v>509</v>
      </c>
      <c r="I10387" s="1">
        <v>9999</v>
      </c>
      <c r="J10387" s="1">
        <v>9999</v>
      </c>
      <c r="K10387" s="1" t="s">
        <v>324</v>
      </c>
      <c r="Q10387" s="2" t="s">
        <v>37</v>
      </c>
      <c r="R10387" s="1" t="s">
        <v>508</v>
      </c>
      <c r="S10387" s="1" t="str">
        <f t="shared" si="331"/>
        <v>JCC|BP|CDO|817|CS|CCRV|</v>
      </c>
      <c r="T10387" s="2" t="str">
        <f t="shared" si="332"/>
        <v>OK</v>
      </c>
    </row>
    <row r="10388" spans="1:20" x14ac:dyDescent="0.25">
      <c r="A10388" s="1">
        <v>301060206</v>
      </c>
      <c r="B10388" s="1" t="str">
        <f>VLOOKUP(A10388,[1]Maestra!A$1:C$746,2,0)</f>
        <v>ACTCVO1R8</v>
      </c>
      <c r="C10388" s="1" t="str">
        <f>VLOOKUP(A10388,[1]Maestra!A$1:C$746,3,0)</f>
        <v>TC Cashback Visa Oro - Cuotas por Disp Efectivo</v>
      </c>
      <c r="D10388" s="1" t="s">
        <v>30</v>
      </c>
      <c r="E10388" s="1" t="s">
        <v>31</v>
      </c>
      <c r="F10388" s="1" t="s">
        <v>14</v>
      </c>
      <c r="G10388" s="1">
        <v>817</v>
      </c>
      <c r="H10388" s="1" t="s">
        <v>509</v>
      </c>
      <c r="I10388" s="1">
        <v>9999</v>
      </c>
      <c r="J10388" s="1">
        <v>9999</v>
      </c>
      <c r="K10388" s="1" t="s">
        <v>325</v>
      </c>
      <c r="Q10388" s="2" t="s">
        <v>37</v>
      </c>
      <c r="R10388" s="1" t="s">
        <v>508</v>
      </c>
      <c r="S10388" s="1" t="str">
        <f t="shared" si="331"/>
        <v>JCC|BP|CDO|817|CS|CMED|</v>
      </c>
      <c r="T10388" s="2" t="str">
        <f t="shared" si="332"/>
        <v>OK</v>
      </c>
    </row>
    <row r="10389" spans="1:20" x14ac:dyDescent="0.25">
      <c r="A10389" s="1">
        <v>301060206</v>
      </c>
      <c r="B10389" s="1" t="str">
        <f>VLOOKUP(A10389,[1]Maestra!A$1:C$746,2,0)</f>
        <v>ACTCVO1R8</v>
      </c>
      <c r="C10389" s="1" t="str">
        <f>VLOOKUP(A10389,[1]Maestra!A$1:C$746,3,0)</f>
        <v>TC Cashback Visa Oro - Cuotas por Disp Efectivo</v>
      </c>
      <c r="D10389" s="1" t="s">
        <v>30</v>
      </c>
      <c r="E10389" s="1" t="s">
        <v>31</v>
      </c>
      <c r="F10389" s="1" t="s">
        <v>14</v>
      </c>
      <c r="G10389" s="1">
        <v>817</v>
      </c>
      <c r="H10389" s="1" t="s">
        <v>509</v>
      </c>
      <c r="I10389" s="1">
        <v>9999</v>
      </c>
      <c r="J10389" s="1">
        <v>9999</v>
      </c>
      <c r="K10389" s="1" t="s">
        <v>330</v>
      </c>
      <c r="Q10389" s="2" t="s">
        <v>37</v>
      </c>
      <c r="R10389" s="1" t="s">
        <v>508</v>
      </c>
      <c r="S10389" s="1" t="str">
        <f t="shared" si="331"/>
        <v>JCC|BP|CDO|817|CS|CMIE|</v>
      </c>
      <c r="T10389" s="2" t="str">
        <f t="shared" si="332"/>
        <v>OK</v>
      </c>
    </row>
    <row r="10390" spans="1:20" x14ac:dyDescent="0.25">
      <c r="A10390" s="1">
        <v>301060206</v>
      </c>
      <c r="B10390" s="1" t="str">
        <f>VLOOKUP(A10390,[1]Maestra!A$1:C$746,2,0)</f>
        <v>ACTCVO1R8</v>
      </c>
      <c r="C10390" s="1" t="str">
        <f>VLOOKUP(A10390,[1]Maestra!A$1:C$746,3,0)</f>
        <v>TC Cashback Visa Oro - Cuotas por Disp Efectivo</v>
      </c>
      <c r="D10390" s="1" t="s">
        <v>30</v>
      </c>
      <c r="E10390" s="1" t="s">
        <v>31</v>
      </c>
      <c r="F10390" s="1" t="s">
        <v>14</v>
      </c>
      <c r="G10390" s="1">
        <v>817</v>
      </c>
      <c r="H10390" s="1" t="s">
        <v>509</v>
      </c>
      <c r="I10390" s="1">
        <v>9999</v>
      </c>
      <c r="J10390" s="1">
        <v>9999</v>
      </c>
      <c r="K10390" s="1" t="s">
        <v>331</v>
      </c>
      <c r="Q10390" s="2" t="s">
        <v>37</v>
      </c>
      <c r="R10390" s="1" t="s">
        <v>508</v>
      </c>
      <c r="S10390" s="1" t="str">
        <f t="shared" si="331"/>
        <v>JCC|BP|CDO|817|CS|CPEM|</v>
      </c>
      <c r="T10390" s="2" t="str">
        <f t="shared" si="332"/>
        <v>OK</v>
      </c>
    </row>
    <row r="10391" spans="1:20" x14ac:dyDescent="0.25">
      <c r="A10391" s="1">
        <v>301060206</v>
      </c>
      <c r="B10391" s="1" t="str">
        <f>VLOOKUP(A10391,[1]Maestra!A$1:C$746,2,0)</f>
        <v>ACTCVO1R8</v>
      </c>
      <c r="C10391" s="1" t="str">
        <f>VLOOKUP(A10391,[1]Maestra!A$1:C$746,3,0)</f>
        <v>TC Cashback Visa Oro - Cuotas por Disp Efectivo</v>
      </c>
      <c r="D10391" s="1" t="s">
        <v>30</v>
      </c>
      <c r="E10391" s="1" t="s">
        <v>31</v>
      </c>
      <c r="F10391" s="1" t="s">
        <v>14</v>
      </c>
      <c r="G10391" s="1">
        <v>817</v>
      </c>
      <c r="H10391" s="1" t="s">
        <v>510</v>
      </c>
      <c r="I10391" s="1">
        <v>9999</v>
      </c>
      <c r="J10391" s="1">
        <v>9999</v>
      </c>
      <c r="K10391" s="1" t="s">
        <v>324</v>
      </c>
      <c r="Q10391" s="2" t="s">
        <v>37</v>
      </c>
      <c r="R10391" s="1" t="s">
        <v>508</v>
      </c>
      <c r="S10391" s="1" t="str">
        <f t="shared" si="331"/>
        <v>JCC|BP|CDO|817|JU|CCRV|</v>
      </c>
      <c r="T10391" s="2" t="str">
        <f t="shared" si="332"/>
        <v>OK</v>
      </c>
    </row>
    <row r="10392" spans="1:20" x14ac:dyDescent="0.25">
      <c r="A10392" s="1">
        <v>301060206</v>
      </c>
      <c r="B10392" s="1" t="str">
        <f>VLOOKUP(A10392,[1]Maestra!A$1:C$746,2,0)</f>
        <v>ACTCVO1R8</v>
      </c>
      <c r="C10392" s="1" t="str">
        <f>VLOOKUP(A10392,[1]Maestra!A$1:C$746,3,0)</f>
        <v>TC Cashback Visa Oro - Cuotas por Disp Efectivo</v>
      </c>
      <c r="D10392" s="1" t="s">
        <v>30</v>
      </c>
      <c r="E10392" s="1" t="s">
        <v>31</v>
      </c>
      <c r="F10392" s="1" t="s">
        <v>14</v>
      </c>
      <c r="G10392" s="1">
        <v>817</v>
      </c>
      <c r="H10392" s="1" t="s">
        <v>510</v>
      </c>
      <c r="I10392" s="1">
        <v>9999</v>
      </c>
      <c r="J10392" s="1">
        <v>9999</v>
      </c>
      <c r="K10392" s="1" t="s">
        <v>325</v>
      </c>
      <c r="Q10392" s="2" t="s">
        <v>37</v>
      </c>
      <c r="R10392" s="1" t="s">
        <v>508</v>
      </c>
      <c r="S10392" s="1" t="str">
        <f t="shared" si="331"/>
        <v>JCC|BP|CDO|817|JU|CMED|</v>
      </c>
      <c r="T10392" s="2" t="str">
        <f t="shared" si="332"/>
        <v>OK</v>
      </c>
    </row>
    <row r="10393" spans="1:20" x14ac:dyDescent="0.25">
      <c r="A10393" s="1">
        <v>301060206</v>
      </c>
      <c r="B10393" s="1" t="str">
        <f>VLOOKUP(A10393,[1]Maestra!A$1:C$746,2,0)</f>
        <v>ACTCVO1R8</v>
      </c>
      <c r="C10393" s="1" t="str">
        <f>VLOOKUP(A10393,[1]Maestra!A$1:C$746,3,0)</f>
        <v>TC Cashback Visa Oro - Cuotas por Disp Efectivo</v>
      </c>
      <c r="D10393" s="1" t="s">
        <v>30</v>
      </c>
      <c r="E10393" s="1" t="s">
        <v>31</v>
      </c>
      <c r="F10393" s="1" t="s">
        <v>14</v>
      </c>
      <c r="G10393" s="1">
        <v>817</v>
      </c>
      <c r="H10393" s="1" t="s">
        <v>511</v>
      </c>
      <c r="I10393" s="1">
        <v>9999</v>
      </c>
      <c r="J10393" s="1">
        <v>9999</v>
      </c>
      <c r="K10393" s="1" t="s">
        <v>324</v>
      </c>
      <c r="Q10393" s="2" t="s">
        <v>37</v>
      </c>
      <c r="R10393" s="1" t="s">
        <v>508</v>
      </c>
      <c r="S10393" s="1" t="str">
        <f t="shared" si="331"/>
        <v>JCC|BP|CDO|817|PJ|CCRV|</v>
      </c>
      <c r="T10393" s="2" t="str">
        <f t="shared" si="332"/>
        <v>OK</v>
      </c>
    </row>
    <row r="10394" spans="1:20" x14ac:dyDescent="0.25">
      <c r="A10394" s="1">
        <v>301060206</v>
      </c>
      <c r="B10394" s="1" t="str">
        <f>VLOOKUP(A10394,[1]Maestra!A$1:C$746,2,0)</f>
        <v>ACTCVO1R8</v>
      </c>
      <c r="C10394" s="1" t="str">
        <f>VLOOKUP(A10394,[1]Maestra!A$1:C$746,3,0)</f>
        <v>TC Cashback Visa Oro - Cuotas por Disp Efectivo</v>
      </c>
      <c r="D10394" s="1" t="s">
        <v>30</v>
      </c>
      <c r="E10394" s="1" t="s">
        <v>31</v>
      </c>
      <c r="F10394" s="1" t="s">
        <v>14</v>
      </c>
      <c r="G10394" s="1">
        <v>817</v>
      </c>
      <c r="H10394" s="1" t="s">
        <v>511</v>
      </c>
      <c r="I10394" s="1">
        <v>9999</v>
      </c>
      <c r="J10394" s="1">
        <v>9999</v>
      </c>
      <c r="K10394" s="1" t="s">
        <v>325</v>
      </c>
      <c r="Q10394" s="2" t="s">
        <v>37</v>
      </c>
      <c r="R10394" s="1" t="s">
        <v>508</v>
      </c>
      <c r="S10394" s="1" t="str">
        <f t="shared" si="331"/>
        <v>JCC|BP|CDO|817|PJ|CMED|</v>
      </c>
      <c r="T10394" s="2" t="str">
        <f t="shared" si="332"/>
        <v>OK</v>
      </c>
    </row>
    <row r="10395" spans="1:20" x14ac:dyDescent="0.25">
      <c r="A10395" s="1">
        <v>301080306</v>
      </c>
      <c r="B10395" s="1" t="str">
        <f>VLOOKUP(A10395,[1]Maestra!A$1:C$746,2,0)</f>
        <v>ACTICV038</v>
      </c>
      <c r="C10395" s="1" t="str">
        <f>VLOOKUP(A10395,[1]Maestra!A$1:C$746,3,0)</f>
        <v>TC IB Claro Visa Platinum - Cuotas por Disp Efectivo</v>
      </c>
      <c r="D10395" s="1" t="s">
        <v>30</v>
      </c>
      <c r="E10395" s="1" t="s">
        <v>31</v>
      </c>
      <c r="F10395" s="1" t="s">
        <v>14</v>
      </c>
      <c r="G10395" s="1">
        <v>818</v>
      </c>
      <c r="H10395" s="1" t="s">
        <v>507</v>
      </c>
      <c r="I10395" s="1">
        <v>9999</v>
      </c>
      <c r="J10395" s="1">
        <v>9999</v>
      </c>
      <c r="K10395" s="1" t="s">
        <v>324</v>
      </c>
      <c r="Q10395" s="2" t="s">
        <v>37</v>
      </c>
      <c r="R10395" s="1" t="s">
        <v>508</v>
      </c>
      <c r="S10395" s="1" t="str">
        <f t="shared" si="331"/>
        <v>JCC|BP|CDO|818|CA|CCRV|</v>
      </c>
      <c r="T10395" s="2" t="str">
        <f t="shared" si="332"/>
        <v>OK</v>
      </c>
    </row>
    <row r="10396" spans="1:20" x14ac:dyDescent="0.25">
      <c r="A10396" s="1">
        <v>301080306</v>
      </c>
      <c r="B10396" s="1" t="str">
        <f>VLOOKUP(A10396,[1]Maestra!A$1:C$746,2,0)</f>
        <v>ACTICV038</v>
      </c>
      <c r="C10396" s="1" t="str">
        <f>VLOOKUP(A10396,[1]Maestra!A$1:C$746,3,0)</f>
        <v>TC IB Claro Visa Platinum - Cuotas por Disp Efectivo</v>
      </c>
      <c r="D10396" s="1" t="s">
        <v>30</v>
      </c>
      <c r="E10396" s="1" t="s">
        <v>31</v>
      </c>
      <c r="F10396" s="1" t="s">
        <v>14</v>
      </c>
      <c r="G10396" s="1">
        <v>818</v>
      </c>
      <c r="H10396" s="1" t="s">
        <v>507</v>
      </c>
      <c r="I10396" s="1">
        <v>9999</v>
      </c>
      <c r="J10396" s="1">
        <v>9999</v>
      </c>
      <c r="K10396" s="1" t="s">
        <v>325</v>
      </c>
      <c r="Q10396" s="2" t="s">
        <v>37</v>
      </c>
      <c r="R10396" s="1" t="s">
        <v>508</v>
      </c>
      <c r="S10396" s="1" t="str">
        <f t="shared" si="331"/>
        <v>JCC|BP|CDO|818|CA|CMED|</v>
      </c>
      <c r="T10396" s="2" t="str">
        <f t="shared" si="332"/>
        <v>OK</v>
      </c>
    </row>
    <row r="10397" spans="1:20" x14ac:dyDescent="0.25">
      <c r="A10397" s="1">
        <v>301080306</v>
      </c>
      <c r="B10397" s="1" t="str">
        <f>VLOOKUP(A10397,[1]Maestra!A$1:C$746,2,0)</f>
        <v>ACTICV038</v>
      </c>
      <c r="C10397" s="1" t="str">
        <f>VLOOKUP(A10397,[1]Maestra!A$1:C$746,3,0)</f>
        <v>TC IB Claro Visa Platinum - Cuotas por Disp Efectivo</v>
      </c>
      <c r="D10397" s="1" t="s">
        <v>30</v>
      </c>
      <c r="E10397" s="1" t="s">
        <v>31</v>
      </c>
      <c r="F10397" s="1" t="s">
        <v>14</v>
      </c>
      <c r="G10397" s="1">
        <v>818</v>
      </c>
      <c r="H10397" s="1" t="s">
        <v>507</v>
      </c>
      <c r="I10397" s="1">
        <v>9999</v>
      </c>
      <c r="J10397" s="1">
        <v>9999</v>
      </c>
      <c r="K10397" s="1" t="s">
        <v>330</v>
      </c>
      <c r="Q10397" s="2" t="s">
        <v>37</v>
      </c>
      <c r="R10397" s="1" t="s">
        <v>508</v>
      </c>
      <c r="S10397" s="1" t="str">
        <f t="shared" si="331"/>
        <v>JCC|BP|CDO|818|CA|CMIE|</v>
      </c>
      <c r="T10397" s="2" t="str">
        <f t="shared" si="332"/>
        <v>OK</v>
      </c>
    </row>
    <row r="10398" spans="1:20" x14ac:dyDescent="0.25">
      <c r="A10398" s="1">
        <v>301080306</v>
      </c>
      <c r="B10398" s="1" t="str">
        <f>VLOOKUP(A10398,[1]Maestra!A$1:C$746,2,0)</f>
        <v>ACTICV038</v>
      </c>
      <c r="C10398" s="1" t="str">
        <f>VLOOKUP(A10398,[1]Maestra!A$1:C$746,3,0)</f>
        <v>TC IB Claro Visa Platinum - Cuotas por Disp Efectivo</v>
      </c>
      <c r="D10398" s="1" t="s">
        <v>30</v>
      </c>
      <c r="E10398" s="1" t="s">
        <v>31</v>
      </c>
      <c r="F10398" s="1" t="s">
        <v>14</v>
      </c>
      <c r="G10398" s="1">
        <v>818</v>
      </c>
      <c r="H10398" s="1" t="s">
        <v>507</v>
      </c>
      <c r="I10398" s="1">
        <v>9999</v>
      </c>
      <c r="J10398" s="1">
        <v>9999</v>
      </c>
      <c r="K10398" s="1" t="s">
        <v>331</v>
      </c>
      <c r="Q10398" s="2" t="s">
        <v>37</v>
      </c>
      <c r="R10398" s="1" t="s">
        <v>508</v>
      </c>
      <c r="S10398" s="1" t="str">
        <f t="shared" si="331"/>
        <v>JCC|BP|CDO|818|CA|CPEM|</v>
      </c>
      <c r="T10398" s="2" t="str">
        <f t="shared" si="332"/>
        <v>OK</v>
      </c>
    </row>
    <row r="10399" spans="1:20" x14ac:dyDescent="0.25">
      <c r="A10399" s="1">
        <v>301080306</v>
      </c>
      <c r="B10399" s="1" t="str">
        <f>VLOOKUP(A10399,[1]Maestra!A$1:C$746,2,0)</f>
        <v>ACTICV038</v>
      </c>
      <c r="C10399" s="1" t="str">
        <f>VLOOKUP(A10399,[1]Maestra!A$1:C$746,3,0)</f>
        <v>TC IB Claro Visa Platinum - Cuotas por Disp Efectivo</v>
      </c>
      <c r="D10399" s="1" t="s">
        <v>30</v>
      </c>
      <c r="E10399" s="1" t="s">
        <v>31</v>
      </c>
      <c r="F10399" s="1" t="s">
        <v>14</v>
      </c>
      <c r="G10399" s="1">
        <v>818</v>
      </c>
      <c r="H10399" s="1" t="s">
        <v>509</v>
      </c>
      <c r="I10399" s="1">
        <v>9999</v>
      </c>
      <c r="J10399" s="1">
        <v>9999</v>
      </c>
      <c r="K10399" s="1" t="s">
        <v>324</v>
      </c>
      <c r="Q10399" s="2" t="s">
        <v>37</v>
      </c>
      <c r="R10399" s="1" t="s">
        <v>508</v>
      </c>
      <c r="S10399" s="1" t="str">
        <f t="shared" si="331"/>
        <v>JCC|BP|CDO|818|CS|CCRV|</v>
      </c>
      <c r="T10399" s="2" t="str">
        <f t="shared" si="332"/>
        <v>OK</v>
      </c>
    </row>
    <row r="10400" spans="1:20" x14ac:dyDescent="0.25">
      <c r="A10400" s="1">
        <v>301080306</v>
      </c>
      <c r="B10400" s="1" t="str">
        <f>VLOOKUP(A10400,[1]Maestra!A$1:C$746,2,0)</f>
        <v>ACTICV038</v>
      </c>
      <c r="C10400" s="1" t="str">
        <f>VLOOKUP(A10400,[1]Maestra!A$1:C$746,3,0)</f>
        <v>TC IB Claro Visa Platinum - Cuotas por Disp Efectivo</v>
      </c>
      <c r="D10400" s="1" t="s">
        <v>30</v>
      </c>
      <c r="E10400" s="1" t="s">
        <v>31</v>
      </c>
      <c r="F10400" s="1" t="s">
        <v>14</v>
      </c>
      <c r="G10400" s="1">
        <v>818</v>
      </c>
      <c r="H10400" s="1" t="s">
        <v>509</v>
      </c>
      <c r="I10400" s="1">
        <v>9999</v>
      </c>
      <c r="J10400" s="1">
        <v>9999</v>
      </c>
      <c r="K10400" s="1" t="s">
        <v>325</v>
      </c>
      <c r="Q10400" s="2" t="s">
        <v>37</v>
      </c>
      <c r="R10400" s="1" t="s">
        <v>508</v>
      </c>
      <c r="S10400" s="1" t="str">
        <f t="shared" si="331"/>
        <v>JCC|BP|CDO|818|CS|CMED|</v>
      </c>
      <c r="T10400" s="2" t="str">
        <f t="shared" si="332"/>
        <v>OK</v>
      </c>
    </row>
    <row r="10401" spans="1:20" x14ac:dyDescent="0.25">
      <c r="A10401" s="1">
        <v>301080306</v>
      </c>
      <c r="B10401" s="1" t="str">
        <f>VLOOKUP(A10401,[1]Maestra!A$1:C$746,2,0)</f>
        <v>ACTICV038</v>
      </c>
      <c r="C10401" s="1" t="str">
        <f>VLOOKUP(A10401,[1]Maestra!A$1:C$746,3,0)</f>
        <v>TC IB Claro Visa Platinum - Cuotas por Disp Efectivo</v>
      </c>
      <c r="D10401" s="1" t="s">
        <v>30</v>
      </c>
      <c r="E10401" s="1" t="s">
        <v>31</v>
      </c>
      <c r="F10401" s="1" t="s">
        <v>14</v>
      </c>
      <c r="G10401" s="1">
        <v>818</v>
      </c>
      <c r="H10401" s="1" t="s">
        <v>509</v>
      </c>
      <c r="I10401" s="1">
        <v>9999</v>
      </c>
      <c r="J10401" s="1">
        <v>9999</v>
      </c>
      <c r="K10401" s="1" t="s">
        <v>330</v>
      </c>
      <c r="Q10401" s="2" t="s">
        <v>37</v>
      </c>
      <c r="R10401" s="1" t="s">
        <v>508</v>
      </c>
      <c r="S10401" s="1" t="str">
        <f t="shared" si="331"/>
        <v>JCC|BP|CDO|818|CS|CMIE|</v>
      </c>
      <c r="T10401" s="2" t="str">
        <f t="shared" si="332"/>
        <v>OK</v>
      </c>
    </row>
    <row r="10402" spans="1:20" x14ac:dyDescent="0.25">
      <c r="A10402" s="1">
        <v>301060206</v>
      </c>
      <c r="B10402" s="1" t="str">
        <f>VLOOKUP(A10402,[1]Maestra!A$1:C$746,2,0)</f>
        <v>ACTCVO1R8</v>
      </c>
      <c r="C10402" s="1" t="str">
        <f>VLOOKUP(A10402,[1]Maestra!A$1:C$746,3,0)</f>
        <v>TC Cashback Visa Oro - Cuotas por Disp Efectivo</v>
      </c>
      <c r="D10402" s="1" t="s">
        <v>30</v>
      </c>
      <c r="E10402" s="1" t="s">
        <v>31</v>
      </c>
      <c r="F10402" s="1" t="s">
        <v>14</v>
      </c>
      <c r="G10402" s="1">
        <v>818</v>
      </c>
      <c r="H10402" s="1" t="s">
        <v>509</v>
      </c>
      <c r="I10402" s="1">
        <v>9999</v>
      </c>
      <c r="J10402" s="1">
        <v>9999</v>
      </c>
      <c r="K10402" s="1" t="s">
        <v>331</v>
      </c>
      <c r="Q10402" s="2" t="s">
        <v>37</v>
      </c>
      <c r="R10402" s="1" t="s">
        <v>508</v>
      </c>
      <c r="S10402" s="1" t="str">
        <f t="shared" si="331"/>
        <v>JCC|BP|CDO|818|CS|CPEM|</v>
      </c>
      <c r="T10402" s="2" t="str">
        <f t="shared" si="332"/>
        <v>OK</v>
      </c>
    </row>
    <row r="10403" spans="1:20" x14ac:dyDescent="0.25">
      <c r="A10403" s="1">
        <v>301080306</v>
      </c>
      <c r="B10403" s="1" t="str">
        <f>VLOOKUP(A10403,[1]Maestra!A$1:C$746,2,0)</f>
        <v>ACTICV038</v>
      </c>
      <c r="C10403" s="1" t="str">
        <f>VLOOKUP(A10403,[1]Maestra!A$1:C$746,3,0)</f>
        <v>TC IB Claro Visa Platinum - Cuotas por Disp Efectivo</v>
      </c>
      <c r="D10403" s="1" t="s">
        <v>30</v>
      </c>
      <c r="E10403" s="1" t="s">
        <v>31</v>
      </c>
      <c r="F10403" s="1" t="s">
        <v>14</v>
      </c>
      <c r="G10403" s="1">
        <v>818</v>
      </c>
      <c r="H10403" s="1" t="s">
        <v>510</v>
      </c>
      <c r="I10403" s="1">
        <v>9999</v>
      </c>
      <c r="J10403" s="1">
        <v>9999</v>
      </c>
      <c r="K10403" s="1" t="s">
        <v>324</v>
      </c>
      <c r="Q10403" s="2" t="s">
        <v>37</v>
      </c>
      <c r="R10403" s="1" t="s">
        <v>508</v>
      </c>
      <c r="S10403" s="1" t="str">
        <f t="shared" si="331"/>
        <v>JCC|BP|CDO|818|JU|CCRV|</v>
      </c>
      <c r="T10403" s="2" t="str">
        <f t="shared" si="332"/>
        <v>OK</v>
      </c>
    </row>
    <row r="10404" spans="1:20" x14ac:dyDescent="0.25">
      <c r="A10404" s="1">
        <v>301080306</v>
      </c>
      <c r="B10404" s="1" t="str">
        <f>VLOOKUP(A10404,[1]Maestra!A$1:C$746,2,0)</f>
        <v>ACTICV038</v>
      </c>
      <c r="C10404" s="1" t="str">
        <f>VLOOKUP(A10404,[1]Maestra!A$1:C$746,3,0)</f>
        <v>TC IB Claro Visa Platinum - Cuotas por Disp Efectivo</v>
      </c>
      <c r="D10404" s="1" t="s">
        <v>30</v>
      </c>
      <c r="E10404" s="1" t="s">
        <v>31</v>
      </c>
      <c r="F10404" s="1" t="s">
        <v>14</v>
      </c>
      <c r="G10404" s="1">
        <v>818</v>
      </c>
      <c r="H10404" s="1" t="s">
        <v>510</v>
      </c>
      <c r="I10404" s="1">
        <v>9999</v>
      </c>
      <c r="J10404" s="1">
        <v>9999</v>
      </c>
      <c r="K10404" s="1" t="s">
        <v>325</v>
      </c>
      <c r="Q10404" s="2" t="s">
        <v>37</v>
      </c>
      <c r="R10404" s="1" t="s">
        <v>508</v>
      </c>
      <c r="S10404" s="1" t="str">
        <f t="shared" si="331"/>
        <v>JCC|BP|CDO|818|JU|CMED|</v>
      </c>
      <c r="T10404" s="2" t="str">
        <f t="shared" si="332"/>
        <v>OK</v>
      </c>
    </row>
    <row r="10405" spans="1:20" x14ac:dyDescent="0.25">
      <c r="A10405" s="1">
        <v>301080306</v>
      </c>
      <c r="B10405" s="1" t="str">
        <f>VLOOKUP(A10405,[1]Maestra!A$1:C$746,2,0)</f>
        <v>ACTICV038</v>
      </c>
      <c r="C10405" s="1" t="str">
        <f>VLOOKUP(A10405,[1]Maestra!A$1:C$746,3,0)</f>
        <v>TC IB Claro Visa Platinum - Cuotas por Disp Efectivo</v>
      </c>
      <c r="D10405" s="1" t="s">
        <v>30</v>
      </c>
      <c r="E10405" s="1" t="s">
        <v>31</v>
      </c>
      <c r="F10405" s="1" t="s">
        <v>14</v>
      </c>
      <c r="G10405" s="1">
        <v>818</v>
      </c>
      <c r="H10405" s="1" t="s">
        <v>511</v>
      </c>
      <c r="I10405" s="1">
        <v>9999</v>
      </c>
      <c r="J10405" s="1">
        <v>9999</v>
      </c>
      <c r="K10405" s="1" t="s">
        <v>324</v>
      </c>
      <c r="Q10405" s="2" t="s">
        <v>37</v>
      </c>
      <c r="R10405" s="1" t="s">
        <v>508</v>
      </c>
      <c r="S10405" s="1" t="str">
        <f t="shared" si="331"/>
        <v>JCC|BP|CDO|818|PJ|CCRV|</v>
      </c>
      <c r="T10405" s="2" t="str">
        <f t="shared" si="332"/>
        <v>OK</v>
      </c>
    </row>
    <row r="10406" spans="1:20" x14ac:dyDescent="0.25">
      <c r="A10406" s="1">
        <v>301080306</v>
      </c>
      <c r="B10406" s="1" t="str">
        <f>VLOOKUP(A10406,[1]Maestra!A$1:C$746,2,0)</f>
        <v>ACTICV038</v>
      </c>
      <c r="C10406" s="1" t="str">
        <f>VLOOKUP(A10406,[1]Maestra!A$1:C$746,3,0)</f>
        <v>TC IB Claro Visa Platinum - Cuotas por Disp Efectivo</v>
      </c>
      <c r="D10406" s="1" t="s">
        <v>30</v>
      </c>
      <c r="E10406" s="1" t="s">
        <v>31</v>
      </c>
      <c r="F10406" s="1" t="s">
        <v>14</v>
      </c>
      <c r="G10406" s="1">
        <v>818</v>
      </c>
      <c r="H10406" s="1" t="s">
        <v>511</v>
      </c>
      <c r="I10406" s="1">
        <v>9999</v>
      </c>
      <c r="J10406" s="1">
        <v>9999</v>
      </c>
      <c r="K10406" s="1" t="s">
        <v>325</v>
      </c>
      <c r="Q10406" s="2" t="s">
        <v>37</v>
      </c>
      <c r="R10406" s="1" t="s">
        <v>508</v>
      </c>
      <c r="S10406" s="1" t="str">
        <f t="shared" si="331"/>
        <v>JCC|BP|CDO|818|PJ|CMED|</v>
      </c>
      <c r="T10406" s="2" t="str">
        <f t="shared" si="332"/>
        <v>OK</v>
      </c>
    </row>
    <row r="10407" spans="1:20" x14ac:dyDescent="0.25">
      <c r="A10407" s="1">
        <v>301050206</v>
      </c>
      <c r="B10407" s="1" t="str">
        <f>VLOOKUP(A10407,[1]Maestra!A$1:C$746,2,0)</f>
        <v>ACTVVO9V8</v>
      </c>
      <c r="C10407" s="1" t="str">
        <f>VLOOKUP(A10407,[1]Maestra!A$1:C$746,3,0)</f>
        <v>TC Vea Visa Oro - Cuotas por Disp Efectivo</v>
      </c>
      <c r="D10407" s="1" t="s">
        <v>30</v>
      </c>
      <c r="E10407" s="1" t="s">
        <v>31</v>
      </c>
      <c r="F10407" s="1" t="s">
        <v>14</v>
      </c>
      <c r="G10407" s="1">
        <v>819</v>
      </c>
      <c r="H10407" s="1" t="s">
        <v>507</v>
      </c>
      <c r="I10407" s="1">
        <v>9999</v>
      </c>
      <c r="J10407" s="1">
        <v>9999</v>
      </c>
      <c r="K10407" s="1" t="s">
        <v>324</v>
      </c>
      <c r="Q10407" s="2" t="s">
        <v>37</v>
      </c>
      <c r="R10407" s="1" t="s">
        <v>508</v>
      </c>
      <c r="S10407" s="1" t="str">
        <f t="shared" si="331"/>
        <v>JCC|BP|CDO|819|CA|CCRV|</v>
      </c>
      <c r="T10407" s="2" t="str">
        <f t="shared" si="332"/>
        <v>OK</v>
      </c>
    </row>
    <row r="10408" spans="1:20" x14ac:dyDescent="0.25">
      <c r="A10408" s="1">
        <v>301050206</v>
      </c>
      <c r="B10408" s="1" t="str">
        <f>VLOOKUP(A10408,[1]Maestra!A$1:C$746,2,0)</f>
        <v>ACTVVO9V8</v>
      </c>
      <c r="C10408" s="1" t="str">
        <f>VLOOKUP(A10408,[1]Maestra!A$1:C$746,3,0)</f>
        <v>TC Vea Visa Oro - Cuotas por Disp Efectivo</v>
      </c>
      <c r="D10408" s="1" t="s">
        <v>30</v>
      </c>
      <c r="E10408" s="1" t="s">
        <v>31</v>
      </c>
      <c r="F10408" s="1" t="s">
        <v>14</v>
      </c>
      <c r="G10408" s="1">
        <v>819</v>
      </c>
      <c r="H10408" s="1" t="s">
        <v>507</v>
      </c>
      <c r="I10408" s="1">
        <v>9999</v>
      </c>
      <c r="J10408" s="1">
        <v>9999</v>
      </c>
      <c r="K10408" s="1" t="s">
        <v>325</v>
      </c>
      <c r="Q10408" s="2" t="s">
        <v>37</v>
      </c>
      <c r="R10408" s="1" t="s">
        <v>508</v>
      </c>
      <c r="S10408" s="1" t="str">
        <f t="shared" si="331"/>
        <v>JCC|BP|CDO|819|CA|CMED|</v>
      </c>
      <c r="T10408" s="2" t="str">
        <f t="shared" si="332"/>
        <v>OK</v>
      </c>
    </row>
    <row r="10409" spans="1:20" x14ac:dyDescent="0.25">
      <c r="A10409" s="1">
        <v>301050206</v>
      </c>
      <c r="B10409" s="1" t="str">
        <f>VLOOKUP(A10409,[1]Maestra!A$1:C$746,2,0)</f>
        <v>ACTVVO9V8</v>
      </c>
      <c r="C10409" s="1" t="str">
        <f>VLOOKUP(A10409,[1]Maestra!A$1:C$746,3,0)</f>
        <v>TC Vea Visa Oro - Cuotas por Disp Efectivo</v>
      </c>
      <c r="D10409" s="1" t="s">
        <v>30</v>
      </c>
      <c r="E10409" s="1" t="s">
        <v>31</v>
      </c>
      <c r="F10409" s="1" t="s">
        <v>14</v>
      </c>
      <c r="G10409" s="1">
        <v>819</v>
      </c>
      <c r="H10409" s="1" t="s">
        <v>507</v>
      </c>
      <c r="I10409" s="1">
        <v>9999</v>
      </c>
      <c r="J10409" s="1">
        <v>9999</v>
      </c>
      <c r="K10409" s="1" t="s">
        <v>330</v>
      </c>
      <c r="Q10409" s="2" t="s">
        <v>37</v>
      </c>
      <c r="R10409" s="1" t="s">
        <v>508</v>
      </c>
      <c r="S10409" s="1" t="str">
        <f t="shared" si="331"/>
        <v>JCC|BP|CDO|819|CA|CMIE|</v>
      </c>
      <c r="T10409" s="2" t="str">
        <f t="shared" si="332"/>
        <v>OK</v>
      </c>
    </row>
    <row r="10410" spans="1:20" x14ac:dyDescent="0.25">
      <c r="A10410" s="1">
        <v>301050206</v>
      </c>
      <c r="B10410" s="1" t="str">
        <f>VLOOKUP(A10410,[1]Maestra!A$1:C$746,2,0)</f>
        <v>ACTVVO9V8</v>
      </c>
      <c r="C10410" s="1" t="str">
        <f>VLOOKUP(A10410,[1]Maestra!A$1:C$746,3,0)</f>
        <v>TC Vea Visa Oro - Cuotas por Disp Efectivo</v>
      </c>
      <c r="D10410" s="1" t="s">
        <v>30</v>
      </c>
      <c r="E10410" s="1" t="s">
        <v>31</v>
      </c>
      <c r="F10410" s="1" t="s">
        <v>14</v>
      </c>
      <c r="G10410" s="1">
        <v>819</v>
      </c>
      <c r="H10410" s="1" t="s">
        <v>507</v>
      </c>
      <c r="I10410" s="1">
        <v>9999</v>
      </c>
      <c r="J10410" s="1">
        <v>9999</v>
      </c>
      <c r="K10410" s="1" t="s">
        <v>331</v>
      </c>
      <c r="Q10410" s="2" t="s">
        <v>37</v>
      </c>
      <c r="R10410" s="1" t="s">
        <v>508</v>
      </c>
      <c r="S10410" s="1" t="str">
        <f t="shared" si="331"/>
        <v>JCC|BP|CDO|819|CA|CPEM|</v>
      </c>
      <c r="T10410" s="2" t="str">
        <f t="shared" si="332"/>
        <v>OK</v>
      </c>
    </row>
    <row r="10411" spans="1:20" x14ac:dyDescent="0.25">
      <c r="A10411" s="1">
        <v>301050206</v>
      </c>
      <c r="B10411" s="1" t="str">
        <f>VLOOKUP(A10411,[1]Maestra!A$1:C$746,2,0)</f>
        <v>ACTVVO9V8</v>
      </c>
      <c r="C10411" s="1" t="str">
        <f>VLOOKUP(A10411,[1]Maestra!A$1:C$746,3,0)</f>
        <v>TC Vea Visa Oro - Cuotas por Disp Efectivo</v>
      </c>
      <c r="D10411" s="1" t="s">
        <v>30</v>
      </c>
      <c r="E10411" s="1" t="s">
        <v>31</v>
      </c>
      <c r="F10411" s="1" t="s">
        <v>14</v>
      </c>
      <c r="G10411" s="1">
        <v>819</v>
      </c>
      <c r="H10411" s="1" t="s">
        <v>509</v>
      </c>
      <c r="I10411" s="1">
        <v>9999</v>
      </c>
      <c r="J10411" s="1">
        <v>9999</v>
      </c>
      <c r="K10411" s="1" t="s">
        <v>324</v>
      </c>
      <c r="Q10411" s="2" t="s">
        <v>37</v>
      </c>
      <c r="R10411" s="1" t="s">
        <v>508</v>
      </c>
      <c r="S10411" s="1" t="str">
        <f t="shared" si="331"/>
        <v>JCC|BP|CDO|819|CS|CCRV|</v>
      </c>
      <c r="T10411" s="2" t="str">
        <f t="shared" si="332"/>
        <v>OK</v>
      </c>
    </row>
    <row r="10412" spans="1:20" x14ac:dyDescent="0.25">
      <c r="A10412" s="1">
        <v>301050206</v>
      </c>
      <c r="B10412" s="1" t="str">
        <f>VLOOKUP(A10412,[1]Maestra!A$1:C$746,2,0)</f>
        <v>ACTVVO9V8</v>
      </c>
      <c r="C10412" s="1" t="str">
        <f>VLOOKUP(A10412,[1]Maestra!A$1:C$746,3,0)</f>
        <v>TC Vea Visa Oro - Cuotas por Disp Efectivo</v>
      </c>
      <c r="D10412" s="1" t="s">
        <v>30</v>
      </c>
      <c r="E10412" s="1" t="s">
        <v>31</v>
      </c>
      <c r="F10412" s="1" t="s">
        <v>14</v>
      </c>
      <c r="G10412" s="1">
        <v>819</v>
      </c>
      <c r="H10412" s="1" t="s">
        <v>509</v>
      </c>
      <c r="I10412" s="1">
        <v>9999</v>
      </c>
      <c r="J10412" s="1">
        <v>9999</v>
      </c>
      <c r="K10412" s="1" t="s">
        <v>325</v>
      </c>
      <c r="Q10412" s="2" t="s">
        <v>37</v>
      </c>
      <c r="R10412" s="1" t="s">
        <v>508</v>
      </c>
      <c r="S10412" s="1" t="str">
        <f t="shared" si="331"/>
        <v>JCC|BP|CDO|819|CS|CMED|</v>
      </c>
      <c r="T10412" s="2" t="str">
        <f t="shared" si="332"/>
        <v>OK</v>
      </c>
    </row>
    <row r="10413" spans="1:20" x14ac:dyDescent="0.25">
      <c r="A10413" s="1">
        <v>301050206</v>
      </c>
      <c r="B10413" s="1" t="str">
        <f>VLOOKUP(A10413,[1]Maestra!A$1:C$746,2,0)</f>
        <v>ACTVVO9V8</v>
      </c>
      <c r="C10413" s="1" t="str">
        <f>VLOOKUP(A10413,[1]Maestra!A$1:C$746,3,0)</f>
        <v>TC Vea Visa Oro - Cuotas por Disp Efectivo</v>
      </c>
      <c r="D10413" s="1" t="s">
        <v>30</v>
      </c>
      <c r="E10413" s="1" t="s">
        <v>31</v>
      </c>
      <c r="F10413" s="1" t="s">
        <v>14</v>
      </c>
      <c r="G10413" s="1">
        <v>819</v>
      </c>
      <c r="H10413" s="1" t="s">
        <v>509</v>
      </c>
      <c r="I10413" s="1">
        <v>9999</v>
      </c>
      <c r="J10413" s="1">
        <v>9999</v>
      </c>
      <c r="K10413" s="1" t="s">
        <v>330</v>
      </c>
      <c r="Q10413" s="2" t="s">
        <v>37</v>
      </c>
      <c r="R10413" s="1" t="s">
        <v>508</v>
      </c>
      <c r="S10413" s="1" t="str">
        <f t="shared" si="331"/>
        <v>JCC|BP|CDO|819|CS|CMIE|</v>
      </c>
      <c r="T10413" s="2" t="str">
        <f t="shared" si="332"/>
        <v>OK</v>
      </c>
    </row>
    <row r="10414" spans="1:20" x14ac:dyDescent="0.25">
      <c r="A10414" s="1">
        <v>301050206</v>
      </c>
      <c r="B10414" s="1" t="str">
        <f>VLOOKUP(A10414,[1]Maestra!A$1:C$746,2,0)</f>
        <v>ACTVVO9V8</v>
      </c>
      <c r="C10414" s="1" t="str">
        <f>VLOOKUP(A10414,[1]Maestra!A$1:C$746,3,0)</f>
        <v>TC Vea Visa Oro - Cuotas por Disp Efectivo</v>
      </c>
      <c r="D10414" s="1" t="s">
        <v>30</v>
      </c>
      <c r="E10414" s="1" t="s">
        <v>31</v>
      </c>
      <c r="F10414" s="1" t="s">
        <v>14</v>
      </c>
      <c r="G10414" s="1">
        <v>819</v>
      </c>
      <c r="H10414" s="1" t="s">
        <v>509</v>
      </c>
      <c r="I10414" s="1">
        <v>9999</v>
      </c>
      <c r="J10414" s="1">
        <v>9999</v>
      </c>
      <c r="K10414" s="1" t="s">
        <v>331</v>
      </c>
      <c r="Q10414" s="2" t="s">
        <v>37</v>
      </c>
      <c r="R10414" s="1" t="s">
        <v>508</v>
      </c>
      <c r="S10414" s="1" t="str">
        <f t="shared" si="331"/>
        <v>JCC|BP|CDO|819|CS|CPEM|</v>
      </c>
      <c r="T10414" s="2" t="str">
        <f t="shared" si="332"/>
        <v>OK</v>
      </c>
    </row>
    <row r="10415" spans="1:20" x14ac:dyDescent="0.25">
      <c r="A10415" s="1">
        <v>301050206</v>
      </c>
      <c r="B10415" s="1" t="str">
        <f>VLOOKUP(A10415,[1]Maestra!A$1:C$746,2,0)</f>
        <v>ACTVVO9V8</v>
      </c>
      <c r="C10415" s="1" t="str">
        <f>VLOOKUP(A10415,[1]Maestra!A$1:C$746,3,0)</f>
        <v>TC Vea Visa Oro - Cuotas por Disp Efectivo</v>
      </c>
      <c r="D10415" s="1" t="s">
        <v>30</v>
      </c>
      <c r="E10415" s="1" t="s">
        <v>31</v>
      </c>
      <c r="F10415" s="1" t="s">
        <v>14</v>
      </c>
      <c r="G10415" s="1">
        <v>819</v>
      </c>
      <c r="H10415" s="1" t="s">
        <v>510</v>
      </c>
      <c r="I10415" s="1">
        <v>9999</v>
      </c>
      <c r="J10415" s="1">
        <v>9999</v>
      </c>
      <c r="K10415" s="1" t="s">
        <v>324</v>
      </c>
      <c r="Q10415" s="2" t="s">
        <v>37</v>
      </c>
      <c r="R10415" s="1" t="s">
        <v>508</v>
      </c>
      <c r="S10415" s="1" t="str">
        <f t="shared" si="331"/>
        <v>JCC|BP|CDO|819|JU|CCRV|</v>
      </c>
      <c r="T10415" s="2" t="str">
        <f t="shared" si="332"/>
        <v>OK</v>
      </c>
    </row>
    <row r="10416" spans="1:20" x14ac:dyDescent="0.25">
      <c r="A10416" s="1">
        <v>301050206</v>
      </c>
      <c r="B10416" s="1" t="str">
        <f>VLOOKUP(A10416,[1]Maestra!A$1:C$746,2,0)</f>
        <v>ACTVVO9V8</v>
      </c>
      <c r="C10416" s="1" t="str">
        <f>VLOOKUP(A10416,[1]Maestra!A$1:C$746,3,0)</f>
        <v>TC Vea Visa Oro - Cuotas por Disp Efectivo</v>
      </c>
      <c r="D10416" s="1" t="s">
        <v>30</v>
      </c>
      <c r="E10416" s="1" t="s">
        <v>31</v>
      </c>
      <c r="F10416" s="1" t="s">
        <v>14</v>
      </c>
      <c r="G10416" s="1">
        <v>819</v>
      </c>
      <c r="H10416" s="1" t="s">
        <v>510</v>
      </c>
      <c r="I10416" s="1">
        <v>9999</v>
      </c>
      <c r="J10416" s="1">
        <v>9999</v>
      </c>
      <c r="K10416" s="1" t="s">
        <v>325</v>
      </c>
      <c r="Q10416" s="2" t="s">
        <v>37</v>
      </c>
      <c r="R10416" s="1" t="s">
        <v>508</v>
      </c>
      <c r="S10416" s="1" t="str">
        <f t="shared" si="331"/>
        <v>JCC|BP|CDO|819|JU|CMED|</v>
      </c>
      <c r="T10416" s="2" t="str">
        <f t="shared" si="332"/>
        <v>OK</v>
      </c>
    </row>
    <row r="10417" spans="1:20" x14ac:dyDescent="0.25">
      <c r="A10417" s="1">
        <v>301050206</v>
      </c>
      <c r="B10417" s="1" t="str">
        <f>VLOOKUP(A10417,[1]Maestra!A$1:C$746,2,0)</f>
        <v>ACTVVO9V8</v>
      </c>
      <c r="C10417" s="1" t="str">
        <f>VLOOKUP(A10417,[1]Maestra!A$1:C$746,3,0)</f>
        <v>TC Vea Visa Oro - Cuotas por Disp Efectivo</v>
      </c>
      <c r="D10417" s="1" t="s">
        <v>30</v>
      </c>
      <c r="E10417" s="1" t="s">
        <v>31</v>
      </c>
      <c r="F10417" s="1" t="s">
        <v>14</v>
      </c>
      <c r="G10417" s="1">
        <v>819</v>
      </c>
      <c r="H10417" s="1" t="s">
        <v>511</v>
      </c>
      <c r="I10417" s="1">
        <v>9999</v>
      </c>
      <c r="J10417" s="1">
        <v>9999</v>
      </c>
      <c r="K10417" s="1" t="s">
        <v>324</v>
      </c>
      <c r="Q10417" s="2" t="s">
        <v>37</v>
      </c>
      <c r="R10417" s="1" t="s">
        <v>508</v>
      </c>
      <c r="S10417" s="1" t="str">
        <f t="shared" si="331"/>
        <v>JCC|BP|CDO|819|PJ|CCRV|</v>
      </c>
      <c r="T10417" s="2" t="str">
        <f t="shared" si="332"/>
        <v>OK</v>
      </c>
    </row>
    <row r="10418" spans="1:20" x14ac:dyDescent="0.25">
      <c r="A10418" s="1">
        <v>301050206</v>
      </c>
      <c r="B10418" s="1" t="str">
        <f>VLOOKUP(A10418,[1]Maestra!A$1:C$746,2,0)</f>
        <v>ACTVVO9V8</v>
      </c>
      <c r="C10418" s="1" t="str">
        <f>VLOOKUP(A10418,[1]Maestra!A$1:C$746,3,0)</f>
        <v>TC Vea Visa Oro - Cuotas por Disp Efectivo</v>
      </c>
      <c r="D10418" s="1" t="s">
        <v>30</v>
      </c>
      <c r="E10418" s="1" t="s">
        <v>31</v>
      </c>
      <c r="F10418" s="1" t="s">
        <v>14</v>
      </c>
      <c r="G10418" s="1">
        <v>819</v>
      </c>
      <c r="H10418" s="1" t="s">
        <v>511</v>
      </c>
      <c r="I10418" s="1">
        <v>9999</v>
      </c>
      <c r="J10418" s="1">
        <v>9999</v>
      </c>
      <c r="K10418" s="1" t="s">
        <v>325</v>
      </c>
      <c r="Q10418" s="2" t="s">
        <v>37</v>
      </c>
      <c r="R10418" s="1" t="s">
        <v>508</v>
      </c>
      <c r="S10418" s="1" t="str">
        <f t="shared" ref="S10418:S10481" si="333">_xlfn.CONCAT(D10418,"|",E10418,"|",F10418,"|",G10418,"|",H10418,"|",K10418,"|",L10418)</f>
        <v>JCC|BP|CDO|819|PJ|CMED|</v>
      </c>
      <c r="T10418" s="2" t="str">
        <f t="shared" si="332"/>
        <v>OK</v>
      </c>
    </row>
    <row r="10419" spans="1:20" x14ac:dyDescent="0.25">
      <c r="A10419" s="1">
        <v>301080106</v>
      </c>
      <c r="B10419" s="1" t="str">
        <f>VLOOKUP(A10419,[1]Maestra!A$1:C$746,2,0)</f>
        <v>ACTICVMZ8</v>
      </c>
      <c r="C10419" s="1" t="str">
        <f>VLOOKUP(A10419,[1]Maestra!A$1:C$746,3,0)</f>
        <v>TC IB Claro Visa Clas. - Cuotas por Disp Efectivo</v>
      </c>
      <c r="D10419" s="1" t="s">
        <v>30</v>
      </c>
      <c r="E10419" s="1" t="s">
        <v>31</v>
      </c>
      <c r="F10419" s="1" t="s">
        <v>14</v>
      </c>
      <c r="G10419" s="1">
        <v>820</v>
      </c>
      <c r="H10419" s="1" t="s">
        <v>507</v>
      </c>
      <c r="I10419" s="1">
        <v>9999</v>
      </c>
      <c r="J10419" s="1">
        <v>9999</v>
      </c>
      <c r="K10419" s="1" t="s">
        <v>324</v>
      </c>
      <c r="Q10419" s="2" t="s">
        <v>37</v>
      </c>
      <c r="R10419" s="1" t="s">
        <v>508</v>
      </c>
      <c r="S10419" s="1" t="str">
        <f t="shared" si="333"/>
        <v>JCC|BP|CDO|820|CA|CCRV|</v>
      </c>
      <c r="T10419" s="2" t="str">
        <f t="shared" si="332"/>
        <v>OK</v>
      </c>
    </row>
    <row r="10420" spans="1:20" x14ac:dyDescent="0.25">
      <c r="A10420" s="1">
        <v>301080106</v>
      </c>
      <c r="B10420" s="1" t="str">
        <f>VLOOKUP(A10420,[1]Maestra!A$1:C$746,2,0)</f>
        <v>ACTICVMZ8</v>
      </c>
      <c r="C10420" s="1" t="str">
        <f>VLOOKUP(A10420,[1]Maestra!A$1:C$746,3,0)</f>
        <v>TC IB Claro Visa Clas. - Cuotas por Disp Efectivo</v>
      </c>
      <c r="D10420" s="1" t="s">
        <v>30</v>
      </c>
      <c r="E10420" s="1" t="s">
        <v>31</v>
      </c>
      <c r="F10420" s="1" t="s">
        <v>14</v>
      </c>
      <c r="G10420" s="1">
        <v>820</v>
      </c>
      <c r="H10420" s="1" t="s">
        <v>507</v>
      </c>
      <c r="I10420" s="1">
        <v>9999</v>
      </c>
      <c r="J10420" s="1">
        <v>9999</v>
      </c>
      <c r="K10420" s="1" t="s">
        <v>325</v>
      </c>
      <c r="Q10420" s="2" t="s">
        <v>37</v>
      </c>
      <c r="R10420" s="1" t="s">
        <v>508</v>
      </c>
      <c r="S10420" s="1" t="str">
        <f t="shared" si="333"/>
        <v>JCC|BP|CDO|820|CA|CMED|</v>
      </c>
      <c r="T10420" s="2" t="str">
        <f t="shared" si="332"/>
        <v>OK</v>
      </c>
    </row>
    <row r="10421" spans="1:20" x14ac:dyDescent="0.25">
      <c r="A10421" s="1">
        <v>301080106</v>
      </c>
      <c r="B10421" s="1" t="str">
        <f>VLOOKUP(A10421,[1]Maestra!A$1:C$746,2,0)</f>
        <v>ACTICVMZ8</v>
      </c>
      <c r="C10421" s="1" t="str">
        <f>VLOOKUP(A10421,[1]Maestra!A$1:C$746,3,0)</f>
        <v>TC IB Claro Visa Clas. - Cuotas por Disp Efectivo</v>
      </c>
      <c r="D10421" s="1" t="s">
        <v>30</v>
      </c>
      <c r="E10421" s="1" t="s">
        <v>31</v>
      </c>
      <c r="F10421" s="1" t="s">
        <v>14</v>
      </c>
      <c r="G10421" s="1">
        <v>820</v>
      </c>
      <c r="H10421" s="1" t="s">
        <v>507</v>
      </c>
      <c r="I10421" s="1">
        <v>9999</v>
      </c>
      <c r="J10421" s="1">
        <v>9999</v>
      </c>
      <c r="K10421" s="1" t="s">
        <v>330</v>
      </c>
      <c r="Q10421" s="2" t="s">
        <v>37</v>
      </c>
      <c r="R10421" s="1" t="s">
        <v>508</v>
      </c>
      <c r="S10421" s="1" t="str">
        <f t="shared" si="333"/>
        <v>JCC|BP|CDO|820|CA|CMIE|</v>
      </c>
      <c r="T10421" s="2" t="str">
        <f t="shared" si="332"/>
        <v>OK</v>
      </c>
    </row>
    <row r="10422" spans="1:20" x14ac:dyDescent="0.25">
      <c r="A10422" s="1">
        <v>301080106</v>
      </c>
      <c r="B10422" s="1" t="str">
        <f>VLOOKUP(A10422,[1]Maestra!A$1:C$746,2,0)</f>
        <v>ACTICVMZ8</v>
      </c>
      <c r="C10422" s="1" t="str">
        <f>VLOOKUP(A10422,[1]Maestra!A$1:C$746,3,0)</f>
        <v>TC IB Claro Visa Clas. - Cuotas por Disp Efectivo</v>
      </c>
      <c r="D10422" s="1" t="s">
        <v>30</v>
      </c>
      <c r="E10422" s="1" t="s">
        <v>31</v>
      </c>
      <c r="F10422" s="1" t="s">
        <v>14</v>
      </c>
      <c r="G10422" s="1">
        <v>820</v>
      </c>
      <c r="H10422" s="1" t="s">
        <v>507</v>
      </c>
      <c r="I10422" s="1">
        <v>9999</v>
      </c>
      <c r="J10422" s="1">
        <v>9999</v>
      </c>
      <c r="K10422" s="1" t="s">
        <v>331</v>
      </c>
      <c r="Q10422" s="2" t="s">
        <v>37</v>
      </c>
      <c r="R10422" s="1" t="s">
        <v>508</v>
      </c>
      <c r="S10422" s="1" t="str">
        <f t="shared" si="333"/>
        <v>JCC|BP|CDO|820|CA|CPEM|</v>
      </c>
      <c r="T10422" s="2" t="str">
        <f t="shared" si="332"/>
        <v>OK</v>
      </c>
    </row>
    <row r="10423" spans="1:20" x14ac:dyDescent="0.25">
      <c r="A10423" s="1">
        <v>301080106</v>
      </c>
      <c r="B10423" s="1" t="str">
        <f>VLOOKUP(A10423,[1]Maestra!A$1:C$746,2,0)</f>
        <v>ACTICVMZ8</v>
      </c>
      <c r="C10423" s="1" t="str">
        <f>VLOOKUP(A10423,[1]Maestra!A$1:C$746,3,0)</f>
        <v>TC IB Claro Visa Clas. - Cuotas por Disp Efectivo</v>
      </c>
      <c r="D10423" s="1" t="s">
        <v>30</v>
      </c>
      <c r="E10423" s="1" t="s">
        <v>31</v>
      </c>
      <c r="F10423" s="1" t="s">
        <v>14</v>
      </c>
      <c r="G10423" s="1">
        <v>820</v>
      </c>
      <c r="H10423" s="1" t="s">
        <v>509</v>
      </c>
      <c r="I10423" s="1">
        <v>9999</v>
      </c>
      <c r="J10423" s="1">
        <v>9999</v>
      </c>
      <c r="K10423" s="1" t="s">
        <v>324</v>
      </c>
      <c r="Q10423" s="2" t="s">
        <v>37</v>
      </c>
      <c r="R10423" s="1" t="s">
        <v>508</v>
      </c>
      <c r="S10423" s="1" t="str">
        <f t="shared" si="333"/>
        <v>JCC|BP|CDO|820|CS|CCRV|</v>
      </c>
      <c r="T10423" s="2" t="str">
        <f t="shared" si="332"/>
        <v>OK</v>
      </c>
    </row>
    <row r="10424" spans="1:20" x14ac:dyDescent="0.25">
      <c r="A10424" s="1">
        <v>301080106</v>
      </c>
      <c r="B10424" s="1" t="str">
        <f>VLOOKUP(A10424,[1]Maestra!A$1:C$746,2,0)</f>
        <v>ACTICVMZ8</v>
      </c>
      <c r="C10424" s="1" t="str">
        <f>VLOOKUP(A10424,[1]Maestra!A$1:C$746,3,0)</f>
        <v>TC IB Claro Visa Clas. - Cuotas por Disp Efectivo</v>
      </c>
      <c r="D10424" s="1" t="s">
        <v>30</v>
      </c>
      <c r="E10424" s="1" t="s">
        <v>31</v>
      </c>
      <c r="F10424" s="1" t="s">
        <v>14</v>
      </c>
      <c r="G10424" s="1">
        <v>820</v>
      </c>
      <c r="H10424" s="1" t="s">
        <v>509</v>
      </c>
      <c r="I10424" s="1">
        <v>9999</v>
      </c>
      <c r="J10424" s="1">
        <v>9999</v>
      </c>
      <c r="K10424" s="1" t="s">
        <v>325</v>
      </c>
      <c r="Q10424" s="2" t="s">
        <v>37</v>
      </c>
      <c r="R10424" s="1" t="s">
        <v>508</v>
      </c>
      <c r="S10424" s="1" t="str">
        <f t="shared" si="333"/>
        <v>JCC|BP|CDO|820|CS|CMED|</v>
      </c>
      <c r="T10424" s="2" t="str">
        <f t="shared" si="332"/>
        <v>OK</v>
      </c>
    </row>
    <row r="10425" spans="1:20" x14ac:dyDescent="0.25">
      <c r="A10425" s="1">
        <v>301080106</v>
      </c>
      <c r="B10425" s="1" t="str">
        <f>VLOOKUP(A10425,[1]Maestra!A$1:C$746,2,0)</f>
        <v>ACTICVMZ8</v>
      </c>
      <c r="C10425" s="1" t="str">
        <f>VLOOKUP(A10425,[1]Maestra!A$1:C$746,3,0)</f>
        <v>TC IB Claro Visa Clas. - Cuotas por Disp Efectivo</v>
      </c>
      <c r="D10425" s="1" t="s">
        <v>30</v>
      </c>
      <c r="E10425" s="1" t="s">
        <v>31</v>
      </c>
      <c r="F10425" s="1" t="s">
        <v>14</v>
      </c>
      <c r="G10425" s="1">
        <v>820</v>
      </c>
      <c r="H10425" s="1" t="s">
        <v>509</v>
      </c>
      <c r="I10425" s="1">
        <v>9999</v>
      </c>
      <c r="J10425" s="1">
        <v>9999</v>
      </c>
      <c r="K10425" s="1" t="s">
        <v>330</v>
      </c>
      <c r="Q10425" s="2" t="s">
        <v>37</v>
      </c>
      <c r="R10425" s="1" t="s">
        <v>508</v>
      </c>
      <c r="S10425" s="1" t="str">
        <f t="shared" si="333"/>
        <v>JCC|BP|CDO|820|CS|CMIE|</v>
      </c>
      <c r="T10425" s="2" t="str">
        <f t="shared" si="332"/>
        <v>OK</v>
      </c>
    </row>
    <row r="10426" spans="1:20" x14ac:dyDescent="0.25">
      <c r="A10426" s="1">
        <v>301080106</v>
      </c>
      <c r="B10426" s="1" t="str">
        <f>VLOOKUP(A10426,[1]Maestra!A$1:C$746,2,0)</f>
        <v>ACTICVMZ8</v>
      </c>
      <c r="C10426" s="1" t="str">
        <f>VLOOKUP(A10426,[1]Maestra!A$1:C$746,3,0)</f>
        <v>TC IB Claro Visa Clas. - Cuotas por Disp Efectivo</v>
      </c>
      <c r="D10426" s="1" t="s">
        <v>30</v>
      </c>
      <c r="E10426" s="1" t="s">
        <v>31</v>
      </c>
      <c r="F10426" s="1" t="s">
        <v>14</v>
      </c>
      <c r="G10426" s="1">
        <v>820</v>
      </c>
      <c r="H10426" s="1" t="s">
        <v>509</v>
      </c>
      <c r="I10426" s="1">
        <v>9999</v>
      </c>
      <c r="J10426" s="1">
        <v>9999</v>
      </c>
      <c r="K10426" s="1" t="s">
        <v>331</v>
      </c>
      <c r="Q10426" s="2" t="s">
        <v>37</v>
      </c>
      <c r="R10426" s="1" t="s">
        <v>508</v>
      </c>
      <c r="S10426" s="1" t="str">
        <f t="shared" si="333"/>
        <v>JCC|BP|CDO|820|CS|CPEM|</v>
      </c>
      <c r="T10426" s="2" t="str">
        <f t="shared" si="332"/>
        <v>OK</v>
      </c>
    </row>
    <row r="10427" spans="1:20" x14ac:dyDescent="0.25">
      <c r="A10427" s="1">
        <v>301080106</v>
      </c>
      <c r="B10427" s="1" t="str">
        <f>VLOOKUP(A10427,[1]Maestra!A$1:C$746,2,0)</f>
        <v>ACTICVMZ8</v>
      </c>
      <c r="C10427" s="1" t="str">
        <f>VLOOKUP(A10427,[1]Maestra!A$1:C$746,3,0)</f>
        <v>TC IB Claro Visa Clas. - Cuotas por Disp Efectivo</v>
      </c>
      <c r="D10427" s="1" t="s">
        <v>30</v>
      </c>
      <c r="E10427" s="1" t="s">
        <v>31</v>
      </c>
      <c r="F10427" s="1" t="s">
        <v>14</v>
      </c>
      <c r="G10427" s="1">
        <v>820</v>
      </c>
      <c r="H10427" s="1" t="s">
        <v>510</v>
      </c>
      <c r="I10427" s="1">
        <v>9999</v>
      </c>
      <c r="J10427" s="1">
        <v>9999</v>
      </c>
      <c r="K10427" s="1" t="s">
        <v>324</v>
      </c>
      <c r="Q10427" s="2" t="s">
        <v>37</v>
      </c>
      <c r="R10427" s="1" t="s">
        <v>508</v>
      </c>
      <c r="S10427" s="1" t="str">
        <f t="shared" si="333"/>
        <v>JCC|BP|CDO|820|JU|CCRV|</v>
      </c>
      <c r="T10427" s="2" t="str">
        <f t="shared" si="332"/>
        <v>OK</v>
      </c>
    </row>
    <row r="10428" spans="1:20" x14ac:dyDescent="0.25">
      <c r="A10428" s="1">
        <v>301080106</v>
      </c>
      <c r="B10428" s="1" t="str">
        <f>VLOOKUP(A10428,[1]Maestra!A$1:C$746,2,0)</f>
        <v>ACTICVMZ8</v>
      </c>
      <c r="C10428" s="1" t="str">
        <f>VLOOKUP(A10428,[1]Maestra!A$1:C$746,3,0)</f>
        <v>TC IB Claro Visa Clas. - Cuotas por Disp Efectivo</v>
      </c>
      <c r="D10428" s="1" t="s">
        <v>30</v>
      </c>
      <c r="E10428" s="1" t="s">
        <v>31</v>
      </c>
      <c r="F10428" s="1" t="s">
        <v>14</v>
      </c>
      <c r="G10428" s="1">
        <v>820</v>
      </c>
      <c r="H10428" s="1" t="s">
        <v>510</v>
      </c>
      <c r="I10428" s="1">
        <v>9999</v>
      </c>
      <c r="J10428" s="1">
        <v>9999</v>
      </c>
      <c r="K10428" s="1" t="s">
        <v>325</v>
      </c>
      <c r="Q10428" s="2" t="s">
        <v>37</v>
      </c>
      <c r="R10428" s="1" t="s">
        <v>508</v>
      </c>
      <c r="S10428" s="1" t="str">
        <f t="shared" si="333"/>
        <v>JCC|BP|CDO|820|JU|CMED|</v>
      </c>
      <c r="T10428" s="2" t="str">
        <f t="shared" si="332"/>
        <v>OK</v>
      </c>
    </row>
    <row r="10429" spans="1:20" x14ac:dyDescent="0.25">
      <c r="A10429" s="1">
        <v>301080106</v>
      </c>
      <c r="B10429" s="1" t="str">
        <f>VLOOKUP(A10429,[1]Maestra!A$1:C$746,2,0)</f>
        <v>ACTICVMZ8</v>
      </c>
      <c r="C10429" s="1" t="str">
        <f>VLOOKUP(A10429,[1]Maestra!A$1:C$746,3,0)</f>
        <v>TC IB Claro Visa Clas. - Cuotas por Disp Efectivo</v>
      </c>
      <c r="D10429" s="1" t="s">
        <v>30</v>
      </c>
      <c r="E10429" s="1" t="s">
        <v>31</v>
      </c>
      <c r="F10429" s="1" t="s">
        <v>14</v>
      </c>
      <c r="G10429" s="1">
        <v>820</v>
      </c>
      <c r="H10429" s="1" t="s">
        <v>511</v>
      </c>
      <c r="I10429" s="1">
        <v>9999</v>
      </c>
      <c r="J10429" s="1">
        <v>9999</v>
      </c>
      <c r="K10429" s="1" t="s">
        <v>324</v>
      </c>
      <c r="Q10429" s="2" t="s">
        <v>37</v>
      </c>
      <c r="R10429" s="1" t="s">
        <v>508</v>
      </c>
      <c r="S10429" s="1" t="str">
        <f t="shared" si="333"/>
        <v>JCC|BP|CDO|820|PJ|CCRV|</v>
      </c>
      <c r="T10429" s="2" t="str">
        <f t="shared" si="332"/>
        <v>OK</v>
      </c>
    </row>
    <row r="10430" spans="1:20" x14ac:dyDescent="0.25">
      <c r="A10430" s="1">
        <v>301080106</v>
      </c>
      <c r="B10430" s="1" t="str">
        <f>VLOOKUP(A10430,[1]Maestra!A$1:C$746,2,0)</f>
        <v>ACTICVMZ8</v>
      </c>
      <c r="C10430" s="1" t="str">
        <f>VLOOKUP(A10430,[1]Maestra!A$1:C$746,3,0)</f>
        <v>TC IB Claro Visa Clas. - Cuotas por Disp Efectivo</v>
      </c>
      <c r="D10430" s="1" t="s">
        <v>30</v>
      </c>
      <c r="E10430" s="1" t="s">
        <v>31</v>
      </c>
      <c r="F10430" s="1" t="s">
        <v>14</v>
      </c>
      <c r="G10430" s="1">
        <v>820</v>
      </c>
      <c r="H10430" s="1" t="s">
        <v>511</v>
      </c>
      <c r="I10430" s="1">
        <v>9999</v>
      </c>
      <c r="J10430" s="1">
        <v>9999</v>
      </c>
      <c r="K10430" s="1" t="s">
        <v>325</v>
      </c>
      <c r="Q10430" s="2" t="s">
        <v>37</v>
      </c>
      <c r="R10430" s="1" t="s">
        <v>508</v>
      </c>
      <c r="S10430" s="1" t="str">
        <f t="shared" si="333"/>
        <v>JCC|BP|CDO|820|PJ|CMED|</v>
      </c>
      <c r="T10430" s="2" t="str">
        <f t="shared" si="332"/>
        <v>OK</v>
      </c>
    </row>
    <row r="10431" spans="1:20" x14ac:dyDescent="0.25">
      <c r="A10431" s="1">
        <v>301080206</v>
      </c>
      <c r="B10431" s="1" t="str">
        <f>VLOOKUP(A10431,[1]Maestra!A$1:C$746,2,0)</f>
        <v>ACTICVRT8</v>
      </c>
      <c r="C10431" s="1" t="str">
        <f>VLOOKUP(A10431,[1]Maestra!A$1:C$746,3,0)</f>
        <v>TC IB Claro Visa Oro - Cuotas por Disp. Efectivo</v>
      </c>
      <c r="D10431" s="1" t="s">
        <v>30</v>
      </c>
      <c r="E10431" s="1" t="s">
        <v>31</v>
      </c>
      <c r="F10431" s="1" t="s">
        <v>14</v>
      </c>
      <c r="G10431" s="1">
        <v>821</v>
      </c>
      <c r="H10431" s="1" t="s">
        <v>507</v>
      </c>
      <c r="I10431" s="1">
        <v>9999</v>
      </c>
      <c r="J10431" s="1">
        <v>9999</v>
      </c>
      <c r="K10431" s="1" t="s">
        <v>324</v>
      </c>
      <c r="Q10431" s="2" t="s">
        <v>37</v>
      </c>
      <c r="R10431" s="1" t="s">
        <v>508</v>
      </c>
      <c r="S10431" s="1" t="str">
        <f t="shared" si="333"/>
        <v>JCC|BP|CDO|821|CA|CCRV|</v>
      </c>
      <c r="T10431" s="2" t="str">
        <f t="shared" si="332"/>
        <v>OK</v>
      </c>
    </row>
    <row r="10432" spans="1:20" x14ac:dyDescent="0.25">
      <c r="A10432" s="1">
        <v>301080206</v>
      </c>
      <c r="B10432" s="1" t="str">
        <f>VLOOKUP(A10432,[1]Maestra!A$1:C$746,2,0)</f>
        <v>ACTICVRT8</v>
      </c>
      <c r="C10432" s="1" t="str">
        <f>VLOOKUP(A10432,[1]Maestra!A$1:C$746,3,0)</f>
        <v>TC IB Claro Visa Oro - Cuotas por Disp. Efectivo</v>
      </c>
      <c r="D10432" s="1" t="s">
        <v>30</v>
      </c>
      <c r="E10432" s="1" t="s">
        <v>31</v>
      </c>
      <c r="F10432" s="1" t="s">
        <v>14</v>
      </c>
      <c r="G10432" s="1">
        <v>821</v>
      </c>
      <c r="H10432" s="1" t="s">
        <v>507</v>
      </c>
      <c r="I10432" s="1">
        <v>9999</v>
      </c>
      <c r="J10432" s="1">
        <v>9999</v>
      </c>
      <c r="K10432" s="1" t="s">
        <v>325</v>
      </c>
      <c r="Q10432" s="2" t="s">
        <v>37</v>
      </c>
      <c r="R10432" s="1" t="s">
        <v>508</v>
      </c>
      <c r="S10432" s="1" t="str">
        <f t="shared" si="333"/>
        <v>JCC|BP|CDO|821|CA|CMED|</v>
      </c>
      <c r="T10432" s="2" t="str">
        <f t="shared" si="332"/>
        <v>OK</v>
      </c>
    </row>
    <row r="10433" spans="1:20" x14ac:dyDescent="0.25">
      <c r="A10433" s="1">
        <v>301080206</v>
      </c>
      <c r="B10433" s="1" t="str">
        <f>VLOOKUP(A10433,[1]Maestra!A$1:C$746,2,0)</f>
        <v>ACTICVRT8</v>
      </c>
      <c r="C10433" s="1" t="str">
        <f>VLOOKUP(A10433,[1]Maestra!A$1:C$746,3,0)</f>
        <v>TC IB Claro Visa Oro - Cuotas por Disp. Efectivo</v>
      </c>
      <c r="D10433" s="1" t="s">
        <v>30</v>
      </c>
      <c r="E10433" s="1" t="s">
        <v>31</v>
      </c>
      <c r="F10433" s="1" t="s">
        <v>14</v>
      </c>
      <c r="G10433" s="1">
        <v>821</v>
      </c>
      <c r="H10433" s="1" t="s">
        <v>507</v>
      </c>
      <c r="I10433" s="1">
        <v>9999</v>
      </c>
      <c r="J10433" s="1">
        <v>9999</v>
      </c>
      <c r="K10433" s="1" t="s">
        <v>330</v>
      </c>
      <c r="Q10433" s="2" t="s">
        <v>37</v>
      </c>
      <c r="R10433" s="1" t="s">
        <v>508</v>
      </c>
      <c r="S10433" s="1" t="str">
        <f t="shared" si="333"/>
        <v>JCC|BP|CDO|821|CA|CMIE|</v>
      </c>
      <c r="T10433" s="2" t="str">
        <f t="shared" si="332"/>
        <v>OK</v>
      </c>
    </row>
    <row r="10434" spans="1:20" x14ac:dyDescent="0.25">
      <c r="A10434" s="1">
        <v>301080206</v>
      </c>
      <c r="B10434" s="1" t="str">
        <f>VLOOKUP(A10434,[1]Maestra!A$1:C$746,2,0)</f>
        <v>ACTICVRT8</v>
      </c>
      <c r="C10434" s="1" t="str">
        <f>VLOOKUP(A10434,[1]Maestra!A$1:C$746,3,0)</f>
        <v>TC IB Claro Visa Oro - Cuotas por Disp. Efectivo</v>
      </c>
      <c r="D10434" s="1" t="s">
        <v>30</v>
      </c>
      <c r="E10434" s="1" t="s">
        <v>31</v>
      </c>
      <c r="F10434" s="1" t="s">
        <v>14</v>
      </c>
      <c r="G10434" s="1">
        <v>821</v>
      </c>
      <c r="H10434" s="1" t="s">
        <v>507</v>
      </c>
      <c r="I10434" s="1">
        <v>9999</v>
      </c>
      <c r="J10434" s="1">
        <v>9999</v>
      </c>
      <c r="K10434" s="1" t="s">
        <v>331</v>
      </c>
      <c r="Q10434" s="2" t="s">
        <v>37</v>
      </c>
      <c r="R10434" s="1" t="s">
        <v>508</v>
      </c>
      <c r="S10434" s="1" t="str">
        <f t="shared" si="333"/>
        <v>JCC|BP|CDO|821|CA|CPEM|</v>
      </c>
      <c r="T10434" s="2" t="str">
        <f t="shared" si="332"/>
        <v>OK</v>
      </c>
    </row>
    <row r="10435" spans="1:20" x14ac:dyDescent="0.25">
      <c r="A10435" s="1">
        <v>301080206</v>
      </c>
      <c r="B10435" s="1" t="str">
        <f>VLOOKUP(A10435,[1]Maestra!A$1:C$746,2,0)</f>
        <v>ACTICVRT8</v>
      </c>
      <c r="C10435" s="1" t="str">
        <f>VLOOKUP(A10435,[1]Maestra!A$1:C$746,3,0)</f>
        <v>TC IB Claro Visa Oro - Cuotas por Disp. Efectivo</v>
      </c>
      <c r="D10435" s="1" t="s">
        <v>30</v>
      </c>
      <c r="E10435" s="1" t="s">
        <v>31</v>
      </c>
      <c r="F10435" s="1" t="s">
        <v>14</v>
      </c>
      <c r="G10435" s="1">
        <v>821</v>
      </c>
      <c r="H10435" s="1" t="s">
        <v>509</v>
      </c>
      <c r="I10435" s="1">
        <v>9999</v>
      </c>
      <c r="J10435" s="1">
        <v>9999</v>
      </c>
      <c r="K10435" s="1" t="s">
        <v>324</v>
      </c>
      <c r="Q10435" s="2" t="s">
        <v>37</v>
      </c>
      <c r="R10435" s="1" t="s">
        <v>508</v>
      </c>
      <c r="S10435" s="1" t="str">
        <f t="shared" si="333"/>
        <v>JCC|BP|CDO|821|CS|CCRV|</v>
      </c>
      <c r="T10435" s="2" t="str">
        <f t="shared" ref="T10435:T10498" si="334">IF(COUNTIFS($D$2:$D$20413,D10435,$S$2:$S$20413,S10435,$A$2:$A$20413,"&lt;&gt;"&amp;A10435)&gt;0,"Conflicto","OK")</f>
        <v>OK</v>
      </c>
    </row>
    <row r="10436" spans="1:20" x14ac:dyDescent="0.25">
      <c r="A10436" s="1">
        <v>301080206</v>
      </c>
      <c r="B10436" s="1" t="str">
        <f>VLOOKUP(A10436,[1]Maestra!A$1:C$746,2,0)</f>
        <v>ACTICVRT8</v>
      </c>
      <c r="C10436" s="1" t="str">
        <f>VLOOKUP(A10436,[1]Maestra!A$1:C$746,3,0)</f>
        <v>TC IB Claro Visa Oro - Cuotas por Disp. Efectivo</v>
      </c>
      <c r="D10436" s="1" t="s">
        <v>30</v>
      </c>
      <c r="E10436" s="1" t="s">
        <v>31</v>
      </c>
      <c r="F10436" s="1" t="s">
        <v>14</v>
      </c>
      <c r="G10436" s="1">
        <v>821</v>
      </c>
      <c r="H10436" s="1" t="s">
        <v>509</v>
      </c>
      <c r="I10436" s="1">
        <v>9999</v>
      </c>
      <c r="J10436" s="1">
        <v>9999</v>
      </c>
      <c r="K10436" s="1" t="s">
        <v>325</v>
      </c>
      <c r="Q10436" s="2" t="s">
        <v>37</v>
      </c>
      <c r="R10436" s="1" t="s">
        <v>508</v>
      </c>
      <c r="S10436" s="1" t="str">
        <f t="shared" si="333"/>
        <v>JCC|BP|CDO|821|CS|CMED|</v>
      </c>
      <c r="T10436" s="2" t="str">
        <f t="shared" si="334"/>
        <v>OK</v>
      </c>
    </row>
    <row r="10437" spans="1:20" x14ac:dyDescent="0.25">
      <c r="A10437" s="1">
        <v>301080206</v>
      </c>
      <c r="B10437" s="1" t="str">
        <f>VLOOKUP(A10437,[1]Maestra!A$1:C$746,2,0)</f>
        <v>ACTICVRT8</v>
      </c>
      <c r="C10437" s="1" t="str">
        <f>VLOOKUP(A10437,[1]Maestra!A$1:C$746,3,0)</f>
        <v>TC IB Claro Visa Oro - Cuotas por Disp. Efectivo</v>
      </c>
      <c r="D10437" s="1" t="s">
        <v>30</v>
      </c>
      <c r="E10437" s="1" t="s">
        <v>31</v>
      </c>
      <c r="F10437" s="1" t="s">
        <v>14</v>
      </c>
      <c r="G10437" s="1">
        <v>821</v>
      </c>
      <c r="H10437" s="1" t="s">
        <v>509</v>
      </c>
      <c r="I10437" s="1">
        <v>9999</v>
      </c>
      <c r="J10437" s="1">
        <v>9999</v>
      </c>
      <c r="K10437" s="1" t="s">
        <v>330</v>
      </c>
      <c r="Q10437" s="2" t="s">
        <v>37</v>
      </c>
      <c r="R10437" s="1" t="s">
        <v>508</v>
      </c>
      <c r="S10437" s="1" t="str">
        <f t="shared" si="333"/>
        <v>JCC|BP|CDO|821|CS|CMIE|</v>
      </c>
      <c r="T10437" s="2" t="str">
        <f t="shared" si="334"/>
        <v>OK</v>
      </c>
    </row>
    <row r="10438" spans="1:20" x14ac:dyDescent="0.25">
      <c r="A10438" s="1">
        <v>301080206</v>
      </c>
      <c r="B10438" s="1" t="str">
        <f>VLOOKUP(A10438,[1]Maestra!A$1:C$746,2,0)</f>
        <v>ACTICVRT8</v>
      </c>
      <c r="C10438" s="1" t="str">
        <f>VLOOKUP(A10438,[1]Maestra!A$1:C$746,3,0)</f>
        <v>TC IB Claro Visa Oro - Cuotas por Disp. Efectivo</v>
      </c>
      <c r="D10438" s="1" t="s">
        <v>30</v>
      </c>
      <c r="E10438" s="1" t="s">
        <v>31</v>
      </c>
      <c r="F10438" s="1" t="s">
        <v>14</v>
      </c>
      <c r="G10438" s="1">
        <v>821</v>
      </c>
      <c r="H10438" s="1" t="s">
        <v>509</v>
      </c>
      <c r="I10438" s="1">
        <v>9999</v>
      </c>
      <c r="J10438" s="1">
        <v>9999</v>
      </c>
      <c r="K10438" s="1" t="s">
        <v>331</v>
      </c>
      <c r="Q10438" s="2" t="s">
        <v>37</v>
      </c>
      <c r="R10438" s="1" t="s">
        <v>508</v>
      </c>
      <c r="S10438" s="1" t="str">
        <f t="shared" si="333"/>
        <v>JCC|BP|CDO|821|CS|CPEM|</v>
      </c>
      <c r="T10438" s="2" t="str">
        <f t="shared" si="334"/>
        <v>OK</v>
      </c>
    </row>
    <row r="10439" spans="1:20" x14ac:dyDescent="0.25">
      <c r="A10439" s="1">
        <v>301080206</v>
      </c>
      <c r="B10439" s="1" t="str">
        <f>VLOOKUP(A10439,[1]Maestra!A$1:C$746,2,0)</f>
        <v>ACTICVRT8</v>
      </c>
      <c r="C10439" s="1" t="str">
        <f>VLOOKUP(A10439,[1]Maestra!A$1:C$746,3,0)</f>
        <v>TC IB Claro Visa Oro - Cuotas por Disp. Efectivo</v>
      </c>
      <c r="D10439" s="1" t="s">
        <v>30</v>
      </c>
      <c r="E10439" s="1" t="s">
        <v>31</v>
      </c>
      <c r="F10439" s="1" t="s">
        <v>14</v>
      </c>
      <c r="G10439" s="1">
        <v>821</v>
      </c>
      <c r="H10439" s="1" t="s">
        <v>510</v>
      </c>
      <c r="I10439" s="1">
        <v>9999</v>
      </c>
      <c r="J10439" s="1">
        <v>9999</v>
      </c>
      <c r="K10439" s="1" t="s">
        <v>324</v>
      </c>
      <c r="Q10439" s="2" t="s">
        <v>37</v>
      </c>
      <c r="R10439" s="1" t="s">
        <v>508</v>
      </c>
      <c r="S10439" s="1" t="str">
        <f t="shared" si="333"/>
        <v>JCC|BP|CDO|821|JU|CCRV|</v>
      </c>
      <c r="T10439" s="2" t="str">
        <f t="shared" si="334"/>
        <v>OK</v>
      </c>
    </row>
    <row r="10440" spans="1:20" x14ac:dyDescent="0.25">
      <c r="A10440" s="1">
        <v>301080206</v>
      </c>
      <c r="B10440" s="1" t="str">
        <f>VLOOKUP(A10440,[1]Maestra!A$1:C$746,2,0)</f>
        <v>ACTICVRT8</v>
      </c>
      <c r="C10440" s="1" t="str">
        <f>VLOOKUP(A10440,[1]Maestra!A$1:C$746,3,0)</f>
        <v>TC IB Claro Visa Oro - Cuotas por Disp. Efectivo</v>
      </c>
      <c r="D10440" s="1" t="s">
        <v>30</v>
      </c>
      <c r="E10440" s="1" t="s">
        <v>31</v>
      </c>
      <c r="F10440" s="1" t="s">
        <v>14</v>
      </c>
      <c r="G10440" s="1">
        <v>821</v>
      </c>
      <c r="H10440" s="1" t="s">
        <v>510</v>
      </c>
      <c r="I10440" s="1">
        <v>9999</v>
      </c>
      <c r="J10440" s="1">
        <v>9999</v>
      </c>
      <c r="K10440" s="1" t="s">
        <v>325</v>
      </c>
      <c r="Q10440" s="2" t="s">
        <v>37</v>
      </c>
      <c r="R10440" s="1" t="s">
        <v>508</v>
      </c>
      <c r="S10440" s="1" t="str">
        <f t="shared" si="333"/>
        <v>JCC|BP|CDO|821|JU|CMED|</v>
      </c>
      <c r="T10440" s="2" t="str">
        <f t="shared" si="334"/>
        <v>OK</v>
      </c>
    </row>
    <row r="10441" spans="1:20" x14ac:dyDescent="0.25">
      <c r="A10441" s="1">
        <v>301080206</v>
      </c>
      <c r="B10441" s="1" t="str">
        <f>VLOOKUP(A10441,[1]Maestra!A$1:C$746,2,0)</f>
        <v>ACTICVRT8</v>
      </c>
      <c r="C10441" s="1" t="str">
        <f>VLOOKUP(A10441,[1]Maestra!A$1:C$746,3,0)</f>
        <v>TC IB Claro Visa Oro - Cuotas por Disp. Efectivo</v>
      </c>
      <c r="D10441" s="1" t="s">
        <v>30</v>
      </c>
      <c r="E10441" s="1" t="s">
        <v>31</v>
      </c>
      <c r="F10441" s="1" t="s">
        <v>14</v>
      </c>
      <c r="G10441" s="1">
        <v>821</v>
      </c>
      <c r="H10441" s="1" t="s">
        <v>511</v>
      </c>
      <c r="I10441" s="1">
        <v>9999</v>
      </c>
      <c r="J10441" s="1">
        <v>9999</v>
      </c>
      <c r="K10441" s="1" t="s">
        <v>324</v>
      </c>
      <c r="Q10441" s="2" t="s">
        <v>37</v>
      </c>
      <c r="R10441" s="1" t="s">
        <v>508</v>
      </c>
      <c r="S10441" s="1" t="str">
        <f t="shared" si="333"/>
        <v>JCC|BP|CDO|821|PJ|CCRV|</v>
      </c>
      <c r="T10441" s="2" t="str">
        <f t="shared" si="334"/>
        <v>OK</v>
      </c>
    </row>
    <row r="10442" spans="1:20" x14ac:dyDescent="0.25">
      <c r="A10442" s="1">
        <v>301080206</v>
      </c>
      <c r="B10442" s="1" t="str">
        <f>VLOOKUP(A10442,[1]Maestra!A$1:C$746,2,0)</f>
        <v>ACTICVRT8</v>
      </c>
      <c r="C10442" s="1" t="str">
        <f>VLOOKUP(A10442,[1]Maestra!A$1:C$746,3,0)</f>
        <v>TC IB Claro Visa Oro - Cuotas por Disp. Efectivo</v>
      </c>
      <c r="D10442" s="1" t="s">
        <v>30</v>
      </c>
      <c r="E10442" s="1" t="s">
        <v>31</v>
      </c>
      <c r="F10442" s="1" t="s">
        <v>14</v>
      </c>
      <c r="G10442" s="1">
        <v>821</v>
      </c>
      <c r="H10442" s="1" t="s">
        <v>511</v>
      </c>
      <c r="I10442" s="1">
        <v>9999</v>
      </c>
      <c r="J10442" s="1">
        <v>9999</v>
      </c>
      <c r="K10442" s="1" t="s">
        <v>325</v>
      </c>
      <c r="Q10442" s="2" t="s">
        <v>37</v>
      </c>
      <c r="R10442" s="1" t="s">
        <v>508</v>
      </c>
      <c r="S10442" s="1" t="str">
        <f t="shared" si="333"/>
        <v>JCC|BP|CDO|821|PJ|CMED|</v>
      </c>
      <c r="T10442" s="2" t="str">
        <f t="shared" si="334"/>
        <v>OK</v>
      </c>
    </row>
    <row r="10443" spans="1:20" x14ac:dyDescent="0.25">
      <c r="A10443" s="1">
        <v>301080306</v>
      </c>
      <c r="B10443" s="1" t="str">
        <f>VLOOKUP(A10443,[1]Maestra!A$1:C$746,2,0)</f>
        <v>ACTICV038</v>
      </c>
      <c r="C10443" s="1" t="str">
        <f>VLOOKUP(A10443,[1]Maestra!A$1:C$746,3,0)</f>
        <v>TC IB Claro Visa Platinum - Cuotas por Disp Efectivo</v>
      </c>
      <c r="D10443" s="1" t="s">
        <v>30</v>
      </c>
      <c r="E10443" s="1" t="s">
        <v>31</v>
      </c>
      <c r="F10443" s="1" t="s">
        <v>14</v>
      </c>
      <c r="G10443" s="1">
        <v>822</v>
      </c>
      <c r="H10443" s="1" t="s">
        <v>507</v>
      </c>
      <c r="I10443" s="1">
        <v>9999</v>
      </c>
      <c r="J10443" s="1">
        <v>9999</v>
      </c>
      <c r="K10443" s="1" t="s">
        <v>324</v>
      </c>
      <c r="Q10443" s="2" t="s">
        <v>37</v>
      </c>
      <c r="R10443" s="1" t="s">
        <v>508</v>
      </c>
      <c r="S10443" s="1" t="str">
        <f t="shared" si="333"/>
        <v>JCC|BP|CDO|822|CA|CCRV|</v>
      </c>
      <c r="T10443" s="2" t="str">
        <f t="shared" si="334"/>
        <v>OK</v>
      </c>
    </row>
    <row r="10444" spans="1:20" x14ac:dyDescent="0.25">
      <c r="A10444" s="1">
        <v>301080306</v>
      </c>
      <c r="B10444" s="1" t="str">
        <f>VLOOKUP(A10444,[1]Maestra!A$1:C$746,2,0)</f>
        <v>ACTICV038</v>
      </c>
      <c r="C10444" s="1" t="str">
        <f>VLOOKUP(A10444,[1]Maestra!A$1:C$746,3,0)</f>
        <v>TC IB Claro Visa Platinum - Cuotas por Disp Efectivo</v>
      </c>
      <c r="D10444" s="1" t="s">
        <v>30</v>
      </c>
      <c r="E10444" s="1" t="s">
        <v>31</v>
      </c>
      <c r="F10444" s="1" t="s">
        <v>14</v>
      </c>
      <c r="G10444" s="1">
        <v>822</v>
      </c>
      <c r="H10444" s="1" t="s">
        <v>507</v>
      </c>
      <c r="I10444" s="1">
        <v>9999</v>
      </c>
      <c r="J10444" s="1">
        <v>9999</v>
      </c>
      <c r="K10444" s="1" t="s">
        <v>325</v>
      </c>
      <c r="Q10444" s="2" t="s">
        <v>37</v>
      </c>
      <c r="R10444" s="1" t="s">
        <v>508</v>
      </c>
      <c r="S10444" s="1" t="str">
        <f t="shared" si="333"/>
        <v>JCC|BP|CDO|822|CA|CMED|</v>
      </c>
      <c r="T10444" s="2" t="str">
        <f t="shared" si="334"/>
        <v>OK</v>
      </c>
    </row>
    <row r="10445" spans="1:20" x14ac:dyDescent="0.25">
      <c r="A10445" s="1">
        <v>301080306</v>
      </c>
      <c r="B10445" s="1" t="str">
        <f>VLOOKUP(A10445,[1]Maestra!A$1:C$746,2,0)</f>
        <v>ACTICV038</v>
      </c>
      <c r="C10445" s="1" t="str">
        <f>VLOOKUP(A10445,[1]Maestra!A$1:C$746,3,0)</f>
        <v>TC IB Claro Visa Platinum - Cuotas por Disp Efectivo</v>
      </c>
      <c r="D10445" s="1" t="s">
        <v>30</v>
      </c>
      <c r="E10445" s="1" t="s">
        <v>31</v>
      </c>
      <c r="F10445" s="1" t="s">
        <v>14</v>
      </c>
      <c r="G10445" s="1">
        <v>822</v>
      </c>
      <c r="H10445" s="1" t="s">
        <v>507</v>
      </c>
      <c r="I10445" s="1">
        <v>9999</v>
      </c>
      <c r="J10445" s="1">
        <v>9999</v>
      </c>
      <c r="K10445" s="1" t="s">
        <v>330</v>
      </c>
      <c r="Q10445" s="2" t="s">
        <v>37</v>
      </c>
      <c r="R10445" s="1" t="s">
        <v>508</v>
      </c>
      <c r="S10445" s="1" t="str">
        <f t="shared" si="333"/>
        <v>JCC|BP|CDO|822|CA|CMIE|</v>
      </c>
      <c r="T10445" s="2" t="str">
        <f t="shared" si="334"/>
        <v>OK</v>
      </c>
    </row>
    <row r="10446" spans="1:20" x14ac:dyDescent="0.25">
      <c r="A10446" s="1">
        <v>301080306</v>
      </c>
      <c r="B10446" s="1" t="str">
        <f>VLOOKUP(A10446,[1]Maestra!A$1:C$746,2,0)</f>
        <v>ACTICV038</v>
      </c>
      <c r="C10446" s="1" t="str">
        <f>VLOOKUP(A10446,[1]Maestra!A$1:C$746,3,0)</f>
        <v>TC IB Claro Visa Platinum - Cuotas por Disp Efectivo</v>
      </c>
      <c r="D10446" s="1" t="s">
        <v>30</v>
      </c>
      <c r="E10446" s="1" t="s">
        <v>31</v>
      </c>
      <c r="F10446" s="1" t="s">
        <v>14</v>
      </c>
      <c r="G10446" s="1">
        <v>822</v>
      </c>
      <c r="H10446" s="1" t="s">
        <v>507</v>
      </c>
      <c r="I10446" s="1">
        <v>9999</v>
      </c>
      <c r="J10446" s="1">
        <v>9999</v>
      </c>
      <c r="K10446" s="1" t="s">
        <v>331</v>
      </c>
      <c r="Q10446" s="2" t="s">
        <v>37</v>
      </c>
      <c r="R10446" s="1" t="s">
        <v>508</v>
      </c>
      <c r="S10446" s="1" t="str">
        <f t="shared" si="333"/>
        <v>JCC|BP|CDO|822|CA|CPEM|</v>
      </c>
      <c r="T10446" s="2" t="str">
        <f t="shared" si="334"/>
        <v>OK</v>
      </c>
    </row>
    <row r="10447" spans="1:20" x14ac:dyDescent="0.25">
      <c r="A10447" s="1">
        <v>301080306</v>
      </c>
      <c r="B10447" s="1" t="str">
        <f>VLOOKUP(A10447,[1]Maestra!A$1:C$746,2,0)</f>
        <v>ACTICV038</v>
      </c>
      <c r="C10447" s="1" t="str">
        <f>VLOOKUP(A10447,[1]Maestra!A$1:C$746,3,0)</f>
        <v>TC IB Claro Visa Platinum - Cuotas por Disp Efectivo</v>
      </c>
      <c r="D10447" s="1" t="s">
        <v>30</v>
      </c>
      <c r="E10447" s="1" t="s">
        <v>31</v>
      </c>
      <c r="F10447" s="1" t="s">
        <v>14</v>
      </c>
      <c r="G10447" s="1">
        <v>822</v>
      </c>
      <c r="H10447" s="1" t="s">
        <v>509</v>
      </c>
      <c r="I10447" s="1">
        <v>9999</v>
      </c>
      <c r="J10447" s="1">
        <v>9999</v>
      </c>
      <c r="K10447" s="1" t="s">
        <v>324</v>
      </c>
      <c r="Q10447" s="2" t="s">
        <v>37</v>
      </c>
      <c r="R10447" s="1" t="s">
        <v>508</v>
      </c>
      <c r="S10447" s="1" t="str">
        <f t="shared" si="333"/>
        <v>JCC|BP|CDO|822|CS|CCRV|</v>
      </c>
      <c r="T10447" s="2" t="str">
        <f t="shared" si="334"/>
        <v>OK</v>
      </c>
    </row>
    <row r="10448" spans="1:20" x14ac:dyDescent="0.25">
      <c r="A10448" s="1">
        <v>301080306</v>
      </c>
      <c r="B10448" s="1" t="str">
        <f>VLOOKUP(A10448,[1]Maestra!A$1:C$746,2,0)</f>
        <v>ACTICV038</v>
      </c>
      <c r="C10448" s="1" t="str">
        <f>VLOOKUP(A10448,[1]Maestra!A$1:C$746,3,0)</f>
        <v>TC IB Claro Visa Platinum - Cuotas por Disp Efectivo</v>
      </c>
      <c r="D10448" s="1" t="s">
        <v>30</v>
      </c>
      <c r="E10448" s="1" t="s">
        <v>31</v>
      </c>
      <c r="F10448" s="1" t="s">
        <v>14</v>
      </c>
      <c r="G10448" s="1">
        <v>822</v>
      </c>
      <c r="H10448" s="1" t="s">
        <v>509</v>
      </c>
      <c r="I10448" s="1">
        <v>9999</v>
      </c>
      <c r="J10448" s="1">
        <v>9999</v>
      </c>
      <c r="K10448" s="1" t="s">
        <v>325</v>
      </c>
      <c r="Q10448" s="2" t="s">
        <v>37</v>
      </c>
      <c r="R10448" s="1" t="s">
        <v>508</v>
      </c>
      <c r="S10448" s="1" t="str">
        <f t="shared" si="333"/>
        <v>JCC|BP|CDO|822|CS|CMED|</v>
      </c>
      <c r="T10448" s="2" t="str">
        <f t="shared" si="334"/>
        <v>OK</v>
      </c>
    </row>
    <row r="10449" spans="1:20" x14ac:dyDescent="0.25">
      <c r="A10449" s="1">
        <v>301080306</v>
      </c>
      <c r="B10449" s="1" t="str">
        <f>VLOOKUP(A10449,[1]Maestra!A$1:C$746,2,0)</f>
        <v>ACTICV038</v>
      </c>
      <c r="C10449" s="1" t="str">
        <f>VLOOKUP(A10449,[1]Maestra!A$1:C$746,3,0)</f>
        <v>TC IB Claro Visa Platinum - Cuotas por Disp Efectivo</v>
      </c>
      <c r="D10449" s="1" t="s">
        <v>30</v>
      </c>
      <c r="E10449" s="1" t="s">
        <v>31</v>
      </c>
      <c r="F10449" s="1" t="s">
        <v>14</v>
      </c>
      <c r="G10449" s="1">
        <v>822</v>
      </c>
      <c r="H10449" s="1" t="s">
        <v>509</v>
      </c>
      <c r="I10449" s="1">
        <v>9999</v>
      </c>
      <c r="J10449" s="1">
        <v>9999</v>
      </c>
      <c r="K10449" s="1" t="s">
        <v>330</v>
      </c>
      <c r="Q10449" s="2" t="s">
        <v>37</v>
      </c>
      <c r="R10449" s="1" t="s">
        <v>508</v>
      </c>
      <c r="S10449" s="1" t="str">
        <f t="shared" si="333"/>
        <v>JCC|BP|CDO|822|CS|CMIE|</v>
      </c>
      <c r="T10449" s="2" t="str">
        <f t="shared" si="334"/>
        <v>OK</v>
      </c>
    </row>
    <row r="10450" spans="1:20" x14ac:dyDescent="0.25">
      <c r="A10450" s="1">
        <v>301080306</v>
      </c>
      <c r="B10450" s="1" t="str">
        <f>VLOOKUP(A10450,[1]Maestra!A$1:C$746,2,0)</f>
        <v>ACTICV038</v>
      </c>
      <c r="C10450" s="1" t="str">
        <f>VLOOKUP(A10450,[1]Maestra!A$1:C$746,3,0)</f>
        <v>TC IB Claro Visa Platinum - Cuotas por Disp Efectivo</v>
      </c>
      <c r="D10450" s="1" t="s">
        <v>30</v>
      </c>
      <c r="E10450" s="1" t="s">
        <v>31</v>
      </c>
      <c r="F10450" s="1" t="s">
        <v>14</v>
      </c>
      <c r="G10450" s="1">
        <v>822</v>
      </c>
      <c r="H10450" s="1" t="s">
        <v>509</v>
      </c>
      <c r="I10450" s="1">
        <v>9999</v>
      </c>
      <c r="J10450" s="1">
        <v>9999</v>
      </c>
      <c r="K10450" s="1" t="s">
        <v>331</v>
      </c>
      <c r="Q10450" s="2" t="s">
        <v>37</v>
      </c>
      <c r="R10450" s="1" t="s">
        <v>508</v>
      </c>
      <c r="S10450" s="1" t="str">
        <f t="shared" si="333"/>
        <v>JCC|BP|CDO|822|CS|CPEM|</v>
      </c>
      <c r="T10450" s="2" t="str">
        <f t="shared" si="334"/>
        <v>OK</v>
      </c>
    </row>
    <row r="10451" spans="1:20" x14ac:dyDescent="0.25">
      <c r="A10451" s="1">
        <v>301080306</v>
      </c>
      <c r="B10451" s="1" t="str">
        <f>VLOOKUP(A10451,[1]Maestra!A$1:C$746,2,0)</f>
        <v>ACTICV038</v>
      </c>
      <c r="C10451" s="1" t="str">
        <f>VLOOKUP(A10451,[1]Maestra!A$1:C$746,3,0)</f>
        <v>TC IB Claro Visa Platinum - Cuotas por Disp Efectivo</v>
      </c>
      <c r="D10451" s="1" t="s">
        <v>30</v>
      </c>
      <c r="E10451" s="1" t="s">
        <v>31</v>
      </c>
      <c r="F10451" s="1" t="s">
        <v>14</v>
      </c>
      <c r="G10451" s="1">
        <v>822</v>
      </c>
      <c r="H10451" s="1" t="s">
        <v>510</v>
      </c>
      <c r="I10451" s="1">
        <v>9999</v>
      </c>
      <c r="J10451" s="1">
        <v>9999</v>
      </c>
      <c r="K10451" s="1" t="s">
        <v>324</v>
      </c>
      <c r="Q10451" s="2" t="s">
        <v>37</v>
      </c>
      <c r="R10451" s="1" t="s">
        <v>508</v>
      </c>
      <c r="S10451" s="1" t="str">
        <f t="shared" si="333"/>
        <v>JCC|BP|CDO|822|JU|CCRV|</v>
      </c>
      <c r="T10451" s="2" t="str">
        <f t="shared" si="334"/>
        <v>OK</v>
      </c>
    </row>
    <row r="10452" spans="1:20" x14ac:dyDescent="0.25">
      <c r="A10452" s="1">
        <v>301080306</v>
      </c>
      <c r="B10452" s="1" t="str">
        <f>VLOOKUP(A10452,[1]Maestra!A$1:C$746,2,0)</f>
        <v>ACTICV038</v>
      </c>
      <c r="C10452" s="1" t="str">
        <f>VLOOKUP(A10452,[1]Maestra!A$1:C$746,3,0)</f>
        <v>TC IB Claro Visa Platinum - Cuotas por Disp Efectivo</v>
      </c>
      <c r="D10452" s="1" t="s">
        <v>30</v>
      </c>
      <c r="E10452" s="1" t="s">
        <v>31</v>
      </c>
      <c r="F10452" s="1" t="s">
        <v>14</v>
      </c>
      <c r="G10452" s="1">
        <v>822</v>
      </c>
      <c r="H10452" s="1" t="s">
        <v>510</v>
      </c>
      <c r="I10452" s="1">
        <v>9999</v>
      </c>
      <c r="J10452" s="1">
        <v>9999</v>
      </c>
      <c r="K10452" s="1" t="s">
        <v>325</v>
      </c>
      <c r="Q10452" s="2" t="s">
        <v>37</v>
      </c>
      <c r="R10452" s="1" t="s">
        <v>508</v>
      </c>
      <c r="S10452" s="1" t="str">
        <f t="shared" si="333"/>
        <v>JCC|BP|CDO|822|JU|CMED|</v>
      </c>
      <c r="T10452" s="2" t="str">
        <f t="shared" si="334"/>
        <v>OK</v>
      </c>
    </row>
    <row r="10453" spans="1:20" x14ac:dyDescent="0.25">
      <c r="A10453" s="1">
        <v>301080306</v>
      </c>
      <c r="B10453" s="1" t="str">
        <f>VLOOKUP(A10453,[1]Maestra!A$1:C$746,2,0)</f>
        <v>ACTICV038</v>
      </c>
      <c r="C10453" s="1" t="str">
        <f>VLOOKUP(A10453,[1]Maestra!A$1:C$746,3,0)</f>
        <v>TC IB Claro Visa Platinum - Cuotas por Disp Efectivo</v>
      </c>
      <c r="D10453" s="1" t="s">
        <v>30</v>
      </c>
      <c r="E10453" s="1" t="s">
        <v>31</v>
      </c>
      <c r="F10453" s="1" t="s">
        <v>14</v>
      </c>
      <c r="G10453" s="1">
        <v>822</v>
      </c>
      <c r="H10453" s="1" t="s">
        <v>511</v>
      </c>
      <c r="I10453" s="1">
        <v>9999</v>
      </c>
      <c r="J10453" s="1">
        <v>9999</v>
      </c>
      <c r="K10453" s="1" t="s">
        <v>324</v>
      </c>
      <c r="Q10453" s="2" t="s">
        <v>37</v>
      </c>
      <c r="R10453" s="1" t="s">
        <v>508</v>
      </c>
      <c r="S10453" s="1" t="str">
        <f t="shared" si="333"/>
        <v>JCC|BP|CDO|822|PJ|CCRV|</v>
      </c>
      <c r="T10453" s="2" t="str">
        <f t="shared" si="334"/>
        <v>OK</v>
      </c>
    </row>
    <row r="10454" spans="1:20" x14ac:dyDescent="0.25">
      <c r="A10454" s="1">
        <v>301080306</v>
      </c>
      <c r="B10454" s="1" t="str">
        <f>VLOOKUP(A10454,[1]Maestra!A$1:C$746,2,0)</f>
        <v>ACTICV038</v>
      </c>
      <c r="C10454" s="1" t="str">
        <f>VLOOKUP(A10454,[1]Maestra!A$1:C$746,3,0)</f>
        <v>TC IB Claro Visa Platinum - Cuotas por Disp Efectivo</v>
      </c>
      <c r="D10454" s="1" t="s">
        <v>30</v>
      </c>
      <c r="E10454" s="1" t="s">
        <v>31</v>
      </c>
      <c r="F10454" s="1" t="s">
        <v>14</v>
      </c>
      <c r="G10454" s="1">
        <v>822</v>
      </c>
      <c r="H10454" s="1" t="s">
        <v>511</v>
      </c>
      <c r="I10454" s="1">
        <v>9999</v>
      </c>
      <c r="J10454" s="1">
        <v>9999</v>
      </c>
      <c r="K10454" s="1" t="s">
        <v>325</v>
      </c>
      <c r="Q10454" s="2" t="s">
        <v>37</v>
      </c>
      <c r="R10454" s="1" t="s">
        <v>508</v>
      </c>
      <c r="S10454" s="1" t="str">
        <f t="shared" si="333"/>
        <v>JCC|BP|CDO|822|PJ|CMED|</v>
      </c>
      <c r="T10454" s="2" t="str">
        <f t="shared" si="334"/>
        <v>OK</v>
      </c>
    </row>
    <row r="10455" spans="1:20" x14ac:dyDescent="0.25">
      <c r="A10455" s="1">
        <v>302020106</v>
      </c>
      <c r="B10455" s="1" t="str">
        <f>VLOOKUP(A10455,[1]Maestra!A$1:C$746,2,0)</f>
        <v>ACTAGCP08</v>
      </c>
      <c r="C10455" s="1" t="str">
        <f>VLOOKUP(A10455,[1]Maestra!A$1:C$746,3,0)</f>
        <v>TC Amex Green - Cuotas por Disp Efectivo</v>
      </c>
      <c r="D10455" s="1" t="s">
        <v>30</v>
      </c>
      <c r="E10455" s="1" t="s">
        <v>31</v>
      </c>
      <c r="F10455" s="1" t="s">
        <v>14</v>
      </c>
      <c r="G10455" s="1">
        <v>823</v>
      </c>
      <c r="H10455" s="1" t="s">
        <v>509</v>
      </c>
      <c r="I10455" s="1">
        <v>9999</v>
      </c>
      <c r="J10455" s="1">
        <v>9999</v>
      </c>
      <c r="K10455" s="1" t="s">
        <v>324</v>
      </c>
      <c r="Q10455" s="2" t="s">
        <v>37</v>
      </c>
      <c r="R10455" s="1" t="s">
        <v>508</v>
      </c>
      <c r="S10455" s="1" t="str">
        <f t="shared" si="333"/>
        <v>JCC|BP|CDO|823|CS|CCRV|</v>
      </c>
      <c r="T10455" s="2" t="str">
        <f t="shared" si="334"/>
        <v>OK</v>
      </c>
    </row>
    <row r="10456" spans="1:20" x14ac:dyDescent="0.25">
      <c r="A10456" s="1">
        <v>302020106</v>
      </c>
      <c r="B10456" s="1" t="str">
        <f>VLOOKUP(A10456,[1]Maestra!A$1:C$746,2,0)</f>
        <v>ACTAGCP08</v>
      </c>
      <c r="C10456" s="1" t="str">
        <f>VLOOKUP(A10456,[1]Maestra!A$1:C$746,3,0)</f>
        <v>TC Amex Green - Cuotas por Disp Efectivo</v>
      </c>
      <c r="D10456" s="1" t="s">
        <v>30</v>
      </c>
      <c r="E10456" s="1" t="s">
        <v>31</v>
      </c>
      <c r="F10456" s="1" t="s">
        <v>14</v>
      </c>
      <c r="G10456" s="1">
        <v>823</v>
      </c>
      <c r="H10456" s="1" t="s">
        <v>509</v>
      </c>
      <c r="I10456" s="1">
        <v>9999</v>
      </c>
      <c r="J10456" s="1">
        <v>9999</v>
      </c>
      <c r="K10456" s="1" t="s">
        <v>325</v>
      </c>
      <c r="Q10456" s="2" t="s">
        <v>37</v>
      </c>
      <c r="R10456" s="1" t="s">
        <v>508</v>
      </c>
      <c r="S10456" s="1" t="str">
        <f t="shared" si="333"/>
        <v>JCC|BP|CDO|823|CS|CMED|</v>
      </c>
      <c r="T10456" s="2" t="str">
        <f t="shared" si="334"/>
        <v>OK</v>
      </c>
    </row>
    <row r="10457" spans="1:20" x14ac:dyDescent="0.25">
      <c r="A10457" s="1">
        <v>302020106</v>
      </c>
      <c r="B10457" s="1" t="str">
        <f>VLOOKUP(A10457,[1]Maestra!A$1:C$746,2,0)</f>
        <v>ACTAGCP08</v>
      </c>
      <c r="C10457" s="1" t="str">
        <f>VLOOKUP(A10457,[1]Maestra!A$1:C$746,3,0)</f>
        <v>TC Amex Green - Cuotas por Disp Efectivo</v>
      </c>
      <c r="D10457" s="1" t="s">
        <v>30</v>
      </c>
      <c r="E10457" s="1" t="s">
        <v>31</v>
      </c>
      <c r="F10457" s="1" t="s">
        <v>14</v>
      </c>
      <c r="G10457" s="1">
        <v>823</v>
      </c>
      <c r="H10457" s="1" t="s">
        <v>510</v>
      </c>
      <c r="I10457" s="1">
        <v>9999</v>
      </c>
      <c r="J10457" s="1">
        <v>9999</v>
      </c>
      <c r="K10457" s="1" t="s">
        <v>324</v>
      </c>
      <c r="Q10457" s="2" t="s">
        <v>37</v>
      </c>
      <c r="R10457" s="1" t="s">
        <v>508</v>
      </c>
      <c r="S10457" s="1" t="str">
        <f t="shared" si="333"/>
        <v>JCC|BP|CDO|823|JU|CCRV|</v>
      </c>
      <c r="T10457" s="2" t="str">
        <f t="shared" si="334"/>
        <v>OK</v>
      </c>
    </row>
    <row r="10458" spans="1:20" x14ac:dyDescent="0.25">
      <c r="A10458" s="1">
        <v>302020106</v>
      </c>
      <c r="B10458" s="1" t="str">
        <f>VLOOKUP(A10458,[1]Maestra!A$1:C$746,2,0)</f>
        <v>ACTAGCP08</v>
      </c>
      <c r="C10458" s="1" t="str">
        <f>VLOOKUP(A10458,[1]Maestra!A$1:C$746,3,0)</f>
        <v>TC Amex Green - Cuotas por Disp Efectivo</v>
      </c>
      <c r="D10458" s="1" t="s">
        <v>30</v>
      </c>
      <c r="E10458" s="1" t="s">
        <v>31</v>
      </c>
      <c r="F10458" s="1" t="s">
        <v>14</v>
      </c>
      <c r="G10458" s="1">
        <v>823</v>
      </c>
      <c r="H10458" s="1" t="s">
        <v>510</v>
      </c>
      <c r="I10458" s="1">
        <v>9999</v>
      </c>
      <c r="J10458" s="1">
        <v>9999</v>
      </c>
      <c r="K10458" s="1" t="s">
        <v>325</v>
      </c>
      <c r="Q10458" s="2" t="s">
        <v>37</v>
      </c>
      <c r="R10458" s="1" t="s">
        <v>508</v>
      </c>
      <c r="S10458" s="1" t="str">
        <f t="shared" si="333"/>
        <v>JCC|BP|CDO|823|JU|CMED|</v>
      </c>
      <c r="T10458" s="2" t="str">
        <f t="shared" si="334"/>
        <v>OK</v>
      </c>
    </row>
    <row r="10459" spans="1:20" x14ac:dyDescent="0.25">
      <c r="A10459" s="1">
        <v>302020106</v>
      </c>
      <c r="B10459" s="1" t="str">
        <f>VLOOKUP(A10459,[1]Maestra!A$1:C$746,2,0)</f>
        <v>ACTAGCP08</v>
      </c>
      <c r="C10459" s="1" t="str">
        <f>VLOOKUP(A10459,[1]Maestra!A$1:C$746,3,0)</f>
        <v>TC Amex Green - Cuotas por Disp Efectivo</v>
      </c>
      <c r="D10459" s="1" t="s">
        <v>30</v>
      </c>
      <c r="E10459" s="1" t="s">
        <v>31</v>
      </c>
      <c r="F10459" s="1" t="s">
        <v>14</v>
      </c>
      <c r="G10459" s="1">
        <v>823</v>
      </c>
      <c r="H10459" s="1" t="s">
        <v>511</v>
      </c>
      <c r="I10459" s="1">
        <v>9999</v>
      </c>
      <c r="J10459" s="1">
        <v>9999</v>
      </c>
      <c r="K10459" s="1" t="s">
        <v>324</v>
      </c>
      <c r="Q10459" s="2" t="s">
        <v>37</v>
      </c>
      <c r="R10459" s="1" t="s">
        <v>508</v>
      </c>
      <c r="S10459" s="1" t="str">
        <f t="shared" si="333"/>
        <v>JCC|BP|CDO|823|PJ|CCRV|</v>
      </c>
      <c r="T10459" s="2" t="str">
        <f t="shared" si="334"/>
        <v>OK</v>
      </c>
    </row>
    <row r="10460" spans="1:20" x14ac:dyDescent="0.25">
      <c r="A10460" s="1">
        <v>302020106</v>
      </c>
      <c r="B10460" s="1" t="str">
        <f>VLOOKUP(A10460,[1]Maestra!A$1:C$746,2,0)</f>
        <v>ACTAGCP08</v>
      </c>
      <c r="C10460" s="1" t="str">
        <f>VLOOKUP(A10460,[1]Maestra!A$1:C$746,3,0)</f>
        <v>TC Amex Green - Cuotas por Disp Efectivo</v>
      </c>
      <c r="D10460" s="1" t="s">
        <v>30</v>
      </c>
      <c r="E10460" s="1" t="s">
        <v>31</v>
      </c>
      <c r="F10460" s="1" t="s">
        <v>14</v>
      </c>
      <c r="G10460" s="1">
        <v>823</v>
      </c>
      <c r="H10460" s="1" t="s">
        <v>511</v>
      </c>
      <c r="I10460" s="1">
        <v>9999</v>
      </c>
      <c r="J10460" s="1">
        <v>9999</v>
      </c>
      <c r="K10460" s="1" t="s">
        <v>325</v>
      </c>
      <c r="Q10460" s="2" t="s">
        <v>37</v>
      </c>
      <c r="R10460" s="1" t="s">
        <v>508</v>
      </c>
      <c r="S10460" s="1" t="str">
        <f t="shared" si="333"/>
        <v>JCC|BP|CDO|823|PJ|CMED|</v>
      </c>
      <c r="T10460" s="2" t="str">
        <f t="shared" si="334"/>
        <v>OK</v>
      </c>
    </row>
    <row r="10461" spans="1:20" x14ac:dyDescent="0.25">
      <c r="A10461" s="1">
        <v>302030206</v>
      </c>
      <c r="B10461" s="1" t="str">
        <f>VLOOKUP(A10461,[1]Maestra!A$1:C$746,2,0)</f>
        <v>ACTAGR828</v>
      </c>
      <c r="C10461" s="1" t="str">
        <f>VLOOKUP(A10461,[1]Maestra!A$1:C$746,3,0)</f>
        <v>TC Amex Gold Rev. - Cuotas por Disp Efectivo</v>
      </c>
      <c r="D10461" s="1" t="s">
        <v>30</v>
      </c>
      <c r="E10461" s="1" t="s">
        <v>31</v>
      </c>
      <c r="F10461" s="1" t="s">
        <v>14</v>
      </c>
      <c r="G10461" s="1">
        <v>824</v>
      </c>
      <c r="H10461" s="1" t="s">
        <v>509</v>
      </c>
      <c r="I10461" s="1">
        <v>9999</v>
      </c>
      <c r="J10461" s="1">
        <v>9999</v>
      </c>
      <c r="K10461" s="1" t="s">
        <v>324</v>
      </c>
      <c r="Q10461" s="2" t="s">
        <v>37</v>
      </c>
      <c r="R10461" s="1" t="s">
        <v>508</v>
      </c>
      <c r="S10461" s="1" t="str">
        <f t="shared" si="333"/>
        <v>JCC|BP|CDO|824|CS|CCRV|</v>
      </c>
      <c r="T10461" s="2" t="str">
        <f t="shared" si="334"/>
        <v>OK</v>
      </c>
    </row>
    <row r="10462" spans="1:20" x14ac:dyDescent="0.25">
      <c r="A10462" s="1">
        <v>302030206</v>
      </c>
      <c r="B10462" s="1" t="str">
        <f>VLOOKUP(A10462,[1]Maestra!A$1:C$746,2,0)</f>
        <v>ACTAGR828</v>
      </c>
      <c r="C10462" s="1" t="str">
        <f>VLOOKUP(A10462,[1]Maestra!A$1:C$746,3,0)</f>
        <v>TC Amex Gold Rev. - Cuotas por Disp Efectivo</v>
      </c>
      <c r="D10462" s="1" t="s">
        <v>30</v>
      </c>
      <c r="E10462" s="1" t="s">
        <v>31</v>
      </c>
      <c r="F10462" s="1" t="s">
        <v>14</v>
      </c>
      <c r="G10462" s="1">
        <v>824</v>
      </c>
      <c r="H10462" s="1" t="s">
        <v>509</v>
      </c>
      <c r="I10462" s="1">
        <v>9999</v>
      </c>
      <c r="J10462" s="1">
        <v>9999</v>
      </c>
      <c r="K10462" s="1" t="s">
        <v>325</v>
      </c>
      <c r="Q10462" s="2" t="s">
        <v>37</v>
      </c>
      <c r="R10462" s="1" t="s">
        <v>508</v>
      </c>
      <c r="S10462" s="1" t="str">
        <f t="shared" si="333"/>
        <v>JCC|BP|CDO|824|CS|CMED|</v>
      </c>
      <c r="T10462" s="2" t="str">
        <f t="shared" si="334"/>
        <v>OK</v>
      </c>
    </row>
    <row r="10463" spans="1:20" x14ac:dyDescent="0.25">
      <c r="A10463" s="1">
        <v>302030206</v>
      </c>
      <c r="B10463" s="1" t="str">
        <f>VLOOKUP(A10463,[1]Maestra!A$1:C$746,2,0)</f>
        <v>ACTAGR828</v>
      </c>
      <c r="C10463" s="1" t="str">
        <f>VLOOKUP(A10463,[1]Maestra!A$1:C$746,3,0)</f>
        <v>TC Amex Gold Rev. - Cuotas por Disp Efectivo</v>
      </c>
      <c r="D10463" s="1" t="s">
        <v>30</v>
      </c>
      <c r="E10463" s="1" t="s">
        <v>31</v>
      </c>
      <c r="F10463" s="1" t="s">
        <v>14</v>
      </c>
      <c r="G10463" s="1">
        <v>824</v>
      </c>
      <c r="H10463" s="1" t="s">
        <v>510</v>
      </c>
      <c r="I10463" s="1">
        <v>9999</v>
      </c>
      <c r="J10463" s="1">
        <v>9999</v>
      </c>
      <c r="K10463" s="1" t="s">
        <v>324</v>
      </c>
      <c r="Q10463" s="2" t="s">
        <v>37</v>
      </c>
      <c r="R10463" s="1" t="s">
        <v>508</v>
      </c>
      <c r="S10463" s="1" t="str">
        <f t="shared" si="333"/>
        <v>JCC|BP|CDO|824|JU|CCRV|</v>
      </c>
      <c r="T10463" s="2" t="str">
        <f t="shared" si="334"/>
        <v>OK</v>
      </c>
    </row>
    <row r="10464" spans="1:20" x14ac:dyDescent="0.25">
      <c r="A10464" s="1">
        <v>302030206</v>
      </c>
      <c r="B10464" s="1" t="str">
        <f>VLOOKUP(A10464,[1]Maestra!A$1:C$746,2,0)</f>
        <v>ACTAGR828</v>
      </c>
      <c r="C10464" s="1" t="str">
        <f>VLOOKUP(A10464,[1]Maestra!A$1:C$746,3,0)</f>
        <v>TC Amex Gold Rev. - Cuotas por Disp Efectivo</v>
      </c>
      <c r="D10464" s="1" t="s">
        <v>30</v>
      </c>
      <c r="E10464" s="1" t="s">
        <v>31</v>
      </c>
      <c r="F10464" s="1" t="s">
        <v>14</v>
      </c>
      <c r="G10464" s="1">
        <v>824</v>
      </c>
      <c r="H10464" s="1" t="s">
        <v>510</v>
      </c>
      <c r="I10464" s="1">
        <v>9999</v>
      </c>
      <c r="J10464" s="1">
        <v>9999</v>
      </c>
      <c r="K10464" s="1" t="s">
        <v>325</v>
      </c>
      <c r="Q10464" s="2" t="s">
        <v>37</v>
      </c>
      <c r="R10464" s="1" t="s">
        <v>508</v>
      </c>
      <c r="S10464" s="1" t="str">
        <f t="shared" si="333"/>
        <v>JCC|BP|CDO|824|JU|CMED|</v>
      </c>
      <c r="T10464" s="2" t="str">
        <f t="shared" si="334"/>
        <v>OK</v>
      </c>
    </row>
    <row r="10465" spans="1:20" x14ac:dyDescent="0.25">
      <c r="A10465" s="1">
        <v>302030206</v>
      </c>
      <c r="B10465" s="1" t="str">
        <f>VLOOKUP(A10465,[1]Maestra!A$1:C$746,2,0)</f>
        <v>ACTAGR828</v>
      </c>
      <c r="C10465" s="1" t="str">
        <f>VLOOKUP(A10465,[1]Maestra!A$1:C$746,3,0)</f>
        <v>TC Amex Gold Rev. - Cuotas por Disp Efectivo</v>
      </c>
      <c r="D10465" s="1" t="s">
        <v>30</v>
      </c>
      <c r="E10465" s="1" t="s">
        <v>31</v>
      </c>
      <c r="F10465" s="1" t="s">
        <v>14</v>
      </c>
      <c r="G10465" s="1">
        <v>824</v>
      </c>
      <c r="H10465" s="1" t="s">
        <v>511</v>
      </c>
      <c r="I10465" s="1">
        <v>9999</v>
      </c>
      <c r="J10465" s="1">
        <v>9999</v>
      </c>
      <c r="K10465" s="1" t="s">
        <v>324</v>
      </c>
      <c r="Q10465" s="2" t="s">
        <v>37</v>
      </c>
      <c r="R10465" s="1" t="s">
        <v>508</v>
      </c>
      <c r="S10465" s="1" t="str">
        <f t="shared" si="333"/>
        <v>JCC|BP|CDO|824|PJ|CCRV|</v>
      </c>
      <c r="T10465" s="2" t="str">
        <f t="shared" si="334"/>
        <v>OK</v>
      </c>
    </row>
    <row r="10466" spans="1:20" x14ac:dyDescent="0.25">
      <c r="A10466" s="1">
        <v>302030206</v>
      </c>
      <c r="B10466" s="1" t="str">
        <f>VLOOKUP(A10466,[1]Maestra!A$1:C$746,2,0)</f>
        <v>ACTAGR828</v>
      </c>
      <c r="C10466" s="1" t="str">
        <f>VLOOKUP(A10466,[1]Maestra!A$1:C$746,3,0)</f>
        <v>TC Amex Gold Rev. - Cuotas por Disp Efectivo</v>
      </c>
      <c r="D10466" s="1" t="s">
        <v>30</v>
      </c>
      <c r="E10466" s="1" t="s">
        <v>31</v>
      </c>
      <c r="F10466" s="1" t="s">
        <v>14</v>
      </c>
      <c r="G10466" s="1">
        <v>824</v>
      </c>
      <c r="H10466" s="1" t="s">
        <v>511</v>
      </c>
      <c r="I10466" s="1">
        <v>9999</v>
      </c>
      <c r="J10466" s="1">
        <v>9999</v>
      </c>
      <c r="K10466" s="1" t="s">
        <v>325</v>
      </c>
      <c r="Q10466" s="2" t="s">
        <v>37</v>
      </c>
      <c r="R10466" s="1" t="s">
        <v>508</v>
      </c>
      <c r="S10466" s="1" t="str">
        <f t="shared" si="333"/>
        <v>JCC|BP|CDO|824|PJ|CMED|</v>
      </c>
      <c r="T10466" s="2" t="str">
        <f t="shared" si="334"/>
        <v>OK</v>
      </c>
    </row>
    <row r="10467" spans="1:20" x14ac:dyDescent="0.25">
      <c r="A10467" s="1">
        <v>307050106</v>
      </c>
      <c r="B10467" s="1" t="str">
        <f>VLOOKUP(A10467,[1]Maestra!A$1:C$746,2,0)</f>
        <v>ACTACP9K8</v>
      </c>
      <c r="C10467" s="1" t="str">
        <f>VLOOKUP(A10467,[1]Maestra!A$1:C$746,3,0)</f>
        <v>TC Amex Centurión Platinum - Cuotas por Disp Efectivo</v>
      </c>
      <c r="D10467" s="1" t="s">
        <v>30</v>
      </c>
      <c r="E10467" s="1" t="s">
        <v>31</v>
      </c>
      <c r="F10467" s="1" t="s">
        <v>14</v>
      </c>
      <c r="G10467" s="1">
        <v>825</v>
      </c>
      <c r="H10467" s="1" t="s">
        <v>509</v>
      </c>
      <c r="I10467" s="1">
        <v>9999</v>
      </c>
      <c r="J10467" s="1">
        <v>9999</v>
      </c>
      <c r="K10467" s="1" t="s">
        <v>324</v>
      </c>
      <c r="Q10467" s="2" t="s">
        <v>37</v>
      </c>
      <c r="R10467" s="1" t="s">
        <v>508</v>
      </c>
      <c r="S10467" s="1" t="str">
        <f t="shared" si="333"/>
        <v>JCC|BP|CDO|825|CS|CCRV|</v>
      </c>
      <c r="T10467" s="2" t="str">
        <f t="shared" si="334"/>
        <v>OK</v>
      </c>
    </row>
    <row r="10468" spans="1:20" x14ac:dyDescent="0.25">
      <c r="A10468" s="1">
        <v>307050106</v>
      </c>
      <c r="B10468" s="1" t="str">
        <f>VLOOKUP(A10468,[1]Maestra!A$1:C$746,2,0)</f>
        <v>ACTACP9K8</v>
      </c>
      <c r="C10468" s="1" t="str">
        <f>VLOOKUP(A10468,[1]Maestra!A$1:C$746,3,0)</f>
        <v>TC Amex Centurión Platinum - Cuotas por Disp Efectivo</v>
      </c>
      <c r="D10468" s="1" t="s">
        <v>30</v>
      </c>
      <c r="E10468" s="1" t="s">
        <v>31</v>
      </c>
      <c r="F10468" s="1" t="s">
        <v>14</v>
      </c>
      <c r="G10468" s="1">
        <v>825</v>
      </c>
      <c r="H10468" s="1" t="s">
        <v>509</v>
      </c>
      <c r="I10468" s="1">
        <v>9999</v>
      </c>
      <c r="J10468" s="1">
        <v>9999</v>
      </c>
      <c r="K10468" s="1" t="s">
        <v>325</v>
      </c>
      <c r="Q10468" s="2" t="s">
        <v>37</v>
      </c>
      <c r="R10468" s="1" t="s">
        <v>508</v>
      </c>
      <c r="S10468" s="1" t="str">
        <f t="shared" si="333"/>
        <v>JCC|BP|CDO|825|CS|CMED|</v>
      </c>
      <c r="T10468" s="2" t="str">
        <f t="shared" si="334"/>
        <v>OK</v>
      </c>
    </row>
    <row r="10469" spans="1:20" x14ac:dyDescent="0.25">
      <c r="A10469" s="1">
        <v>302020106</v>
      </c>
      <c r="B10469" s="1" t="str">
        <f>VLOOKUP(A10469,[1]Maestra!A$1:C$746,2,0)</f>
        <v>ACTAGCP08</v>
      </c>
      <c r="C10469" s="1" t="str">
        <f>VLOOKUP(A10469,[1]Maestra!A$1:C$746,3,0)</f>
        <v>TC Amex Green - Cuotas por Disp Efectivo</v>
      </c>
      <c r="D10469" s="1" t="s">
        <v>30</v>
      </c>
      <c r="E10469" s="1" t="s">
        <v>31</v>
      </c>
      <c r="F10469" s="1" t="s">
        <v>14</v>
      </c>
      <c r="G10469" s="1">
        <v>825</v>
      </c>
      <c r="H10469" s="1" t="s">
        <v>510</v>
      </c>
      <c r="I10469" s="1">
        <v>9999</v>
      </c>
      <c r="J10469" s="1">
        <v>9999</v>
      </c>
      <c r="K10469" s="1" t="s">
        <v>324</v>
      </c>
      <c r="Q10469" s="2" t="s">
        <v>37</v>
      </c>
      <c r="R10469" s="1" t="s">
        <v>508</v>
      </c>
      <c r="S10469" s="1" t="str">
        <f t="shared" si="333"/>
        <v>JCC|BP|CDO|825|JU|CCRV|</v>
      </c>
      <c r="T10469" s="2" t="str">
        <f t="shared" si="334"/>
        <v>OK</v>
      </c>
    </row>
    <row r="10470" spans="1:20" x14ac:dyDescent="0.25">
      <c r="A10470" s="1">
        <v>307050106</v>
      </c>
      <c r="B10470" s="1" t="str">
        <f>VLOOKUP(A10470,[1]Maestra!A$1:C$746,2,0)</f>
        <v>ACTACP9K8</v>
      </c>
      <c r="C10470" s="1" t="str">
        <f>VLOOKUP(A10470,[1]Maestra!A$1:C$746,3,0)</f>
        <v>TC Amex Centurión Platinum - Cuotas por Disp Efectivo</v>
      </c>
      <c r="D10470" s="1" t="s">
        <v>30</v>
      </c>
      <c r="E10470" s="1" t="s">
        <v>31</v>
      </c>
      <c r="F10470" s="1" t="s">
        <v>14</v>
      </c>
      <c r="G10470" s="1">
        <v>825</v>
      </c>
      <c r="H10470" s="1" t="s">
        <v>510</v>
      </c>
      <c r="I10470" s="1">
        <v>9999</v>
      </c>
      <c r="J10470" s="1">
        <v>9999</v>
      </c>
      <c r="K10470" s="1" t="s">
        <v>325</v>
      </c>
      <c r="Q10470" s="2" t="s">
        <v>37</v>
      </c>
      <c r="R10470" s="1" t="s">
        <v>508</v>
      </c>
      <c r="S10470" s="1" t="str">
        <f t="shared" si="333"/>
        <v>JCC|BP|CDO|825|JU|CMED|</v>
      </c>
      <c r="T10470" s="2" t="str">
        <f t="shared" si="334"/>
        <v>OK</v>
      </c>
    </row>
    <row r="10471" spans="1:20" x14ac:dyDescent="0.25">
      <c r="A10471" s="1">
        <v>302020106</v>
      </c>
      <c r="B10471" s="1" t="str">
        <f>VLOOKUP(A10471,[1]Maestra!A$1:C$746,2,0)</f>
        <v>ACTAGCP08</v>
      </c>
      <c r="C10471" s="1" t="str">
        <f>VLOOKUP(A10471,[1]Maestra!A$1:C$746,3,0)</f>
        <v>TC Amex Green - Cuotas por Disp Efectivo</v>
      </c>
      <c r="D10471" s="1" t="s">
        <v>30</v>
      </c>
      <c r="E10471" s="1" t="s">
        <v>31</v>
      </c>
      <c r="F10471" s="1" t="s">
        <v>14</v>
      </c>
      <c r="G10471" s="1">
        <v>825</v>
      </c>
      <c r="H10471" s="1" t="s">
        <v>511</v>
      </c>
      <c r="I10471" s="1">
        <v>9999</v>
      </c>
      <c r="J10471" s="1">
        <v>9999</v>
      </c>
      <c r="K10471" s="1" t="s">
        <v>324</v>
      </c>
      <c r="Q10471" s="2" t="s">
        <v>37</v>
      </c>
      <c r="R10471" s="1" t="s">
        <v>508</v>
      </c>
      <c r="S10471" s="1" t="str">
        <f t="shared" si="333"/>
        <v>JCC|BP|CDO|825|PJ|CCRV|</v>
      </c>
      <c r="T10471" s="2" t="str">
        <f t="shared" si="334"/>
        <v>OK</v>
      </c>
    </row>
    <row r="10472" spans="1:20" x14ac:dyDescent="0.25">
      <c r="A10472" s="1">
        <v>302020106</v>
      </c>
      <c r="B10472" s="1" t="str">
        <f>VLOOKUP(A10472,[1]Maestra!A$1:C$746,2,0)</f>
        <v>ACTAGCP08</v>
      </c>
      <c r="C10472" s="1" t="str">
        <f>VLOOKUP(A10472,[1]Maestra!A$1:C$746,3,0)</f>
        <v>TC Amex Green - Cuotas por Disp Efectivo</v>
      </c>
      <c r="D10472" s="1" t="s">
        <v>30</v>
      </c>
      <c r="E10472" s="1" t="s">
        <v>31</v>
      </c>
      <c r="F10472" s="1" t="s">
        <v>14</v>
      </c>
      <c r="G10472" s="1">
        <v>825</v>
      </c>
      <c r="H10472" s="1" t="s">
        <v>511</v>
      </c>
      <c r="I10472" s="1">
        <v>9999</v>
      </c>
      <c r="J10472" s="1">
        <v>9999</v>
      </c>
      <c r="K10472" s="1" t="s">
        <v>325</v>
      </c>
      <c r="Q10472" s="2" t="s">
        <v>37</v>
      </c>
      <c r="R10472" s="1" t="s">
        <v>508</v>
      </c>
      <c r="S10472" s="1" t="str">
        <f t="shared" si="333"/>
        <v>JCC|BP|CDO|825|PJ|CMED|</v>
      </c>
      <c r="T10472" s="2" t="str">
        <f t="shared" si="334"/>
        <v>OK</v>
      </c>
    </row>
    <row r="10473" spans="1:20" x14ac:dyDescent="0.25">
      <c r="A10473" s="1">
        <v>308010106</v>
      </c>
      <c r="B10473" s="1" t="str">
        <f>VLOOKUP(A10473,[1]Maestra!A$1:C$746,2,0)</f>
        <v>ACTADGR78</v>
      </c>
      <c r="C10473" s="1" t="str">
        <f>VLOOKUP(A10473,[1]Maestra!A$1:C$746,3,0)</f>
        <v>TC Amex Distancia Gold - Cuotas por Disp Efectivo</v>
      </c>
      <c r="D10473" s="1" t="s">
        <v>30</v>
      </c>
      <c r="E10473" s="1" t="s">
        <v>31</v>
      </c>
      <c r="F10473" s="1" t="s">
        <v>14</v>
      </c>
      <c r="G10473" s="1">
        <v>826</v>
      </c>
      <c r="H10473" s="1" t="s">
        <v>509</v>
      </c>
      <c r="I10473" s="1">
        <v>9999</v>
      </c>
      <c r="J10473" s="1">
        <v>9999</v>
      </c>
      <c r="K10473" s="1" t="s">
        <v>324</v>
      </c>
      <c r="Q10473" s="2" t="s">
        <v>37</v>
      </c>
      <c r="R10473" s="1" t="s">
        <v>508</v>
      </c>
      <c r="S10473" s="1" t="str">
        <f t="shared" si="333"/>
        <v>JCC|BP|CDO|826|CS|CCRV|</v>
      </c>
      <c r="T10473" s="2" t="str">
        <f t="shared" si="334"/>
        <v>OK</v>
      </c>
    </row>
    <row r="10474" spans="1:20" x14ac:dyDescent="0.25">
      <c r="A10474" s="1">
        <v>308010106</v>
      </c>
      <c r="B10474" s="1" t="str">
        <f>VLOOKUP(A10474,[1]Maestra!A$1:C$746,2,0)</f>
        <v>ACTADGR78</v>
      </c>
      <c r="C10474" s="1" t="str">
        <f>VLOOKUP(A10474,[1]Maestra!A$1:C$746,3,0)</f>
        <v>TC Amex Distancia Gold - Cuotas por Disp Efectivo</v>
      </c>
      <c r="D10474" s="1" t="s">
        <v>30</v>
      </c>
      <c r="E10474" s="1" t="s">
        <v>31</v>
      </c>
      <c r="F10474" s="1" t="s">
        <v>14</v>
      </c>
      <c r="G10474" s="1">
        <v>826</v>
      </c>
      <c r="H10474" s="1" t="s">
        <v>509</v>
      </c>
      <c r="I10474" s="1">
        <v>9999</v>
      </c>
      <c r="J10474" s="1">
        <v>9999</v>
      </c>
      <c r="K10474" s="1" t="s">
        <v>325</v>
      </c>
      <c r="Q10474" s="2" t="s">
        <v>37</v>
      </c>
      <c r="R10474" s="1" t="s">
        <v>508</v>
      </c>
      <c r="S10474" s="1" t="str">
        <f t="shared" si="333"/>
        <v>JCC|BP|CDO|826|CS|CMED|</v>
      </c>
      <c r="T10474" s="2" t="str">
        <f t="shared" si="334"/>
        <v>OK</v>
      </c>
    </row>
    <row r="10475" spans="1:20" x14ac:dyDescent="0.25">
      <c r="A10475" s="1">
        <v>308010106</v>
      </c>
      <c r="B10475" s="1" t="str">
        <f>VLOOKUP(A10475,[1]Maestra!A$1:C$746,2,0)</f>
        <v>ACTADGR78</v>
      </c>
      <c r="C10475" s="1" t="str">
        <f>VLOOKUP(A10475,[1]Maestra!A$1:C$746,3,0)</f>
        <v>TC Amex Distancia Gold - Cuotas por Disp Efectivo</v>
      </c>
      <c r="D10475" s="1" t="s">
        <v>30</v>
      </c>
      <c r="E10475" s="1" t="s">
        <v>31</v>
      </c>
      <c r="F10475" s="1" t="s">
        <v>14</v>
      </c>
      <c r="G10475" s="1">
        <v>826</v>
      </c>
      <c r="H10475" s="1" t="s">
        <v>510</v>
      </c>
      <c r="I10475" s="1">
        <v>9999</v>
      </c>
      <c r="J10475" s="1">
        <v>9999</v>
      </c>
      <c r="K10475" s="1" t="s">
        <v>324</v>
      </c>
      <c r="Q10475" s="2" t="s">
        <v>37</v>
      </c>
      <c r="R10475" s="1" t="s">
        <v>508</v>
      </c>
      <c r="S10475" s="1" t="str">
        <f t="shared" si="333"/>
        <v>JCC|BP|CDO|826|JU|CCRV|</v>
      </c>
      <c r="T10475" s="2" t="str">
        <f t="shared" si="334"/>
        <v>OK</v>
      </c>
    </row>
    <row r="10476" spans="1:20" x14ac:dyDescent="0.25">
      <c r="A10476" s="1">
        <v>308010106</v>
      </c>
      <c r="B10476" s="1" t="str">
        <f>VLOOKUP(A10476,[1]Maestra!A$1:C$746,2,0)</f>
        <v>ACTADGR78</v>
      </c>
      <c r="C10476" s="1" t="str">
        <f>VLOOKUP(A10476,[1]Maestra!A$1:C$746,3,0)</f>
        <v>TC Amex Distancia Gold - Cuotas por Disp Efectivo</v>
      </c>
      <c r="D10476" s="1" t="s">
        <v>30</v>
      </c>
      <c r="E10476" s="1" t="s">
        <v>31</v>
      </c>
      <c r="F10476" s="1" t="s">
        <v>14</v>
      </c>
      <c r="G10476" s="1">
        <v>826</v>
      </c>
      <c r="H10476" s="1" t="s">
        <v>510</v>
      </c>
      <c r="I10476" s="1">
        <v>9999</v>
      </c>
      <c r="J10476" s="1">
        <v>9999</v>
      </c>
      <c r="K10476" s="1" t="s">
        <v>325</v>
      </c>
      <c r="Q10476" s="2" t="s">
        <v>37</v>
      </c>
      <c r="R10476" s="1" t="s">
        <v>508</v>
      </c>
      <c r="S10476" s="1" t="str">
        <f t="shared" si="333"/>
        <v>JCC|BP|CDO|826|JU|CMED|</v>
      </c>
      <c r="T10476" s="2" t="str">
        <f t="shared" si="334"/>
        <v>OK</v>
      </c>
    </row>
    <row r="10477" spans="1:20" x14ac:dyDescent="0.25">
      <c r="A10477" s="1">
        <v>308010106</v>
      </c>
      <c r="B10477" s="1" t="str">
        <f>VLOOKUP(A10477,[1]Maestra!A$1:C$746,2,0)</f>
        <v>ACTADGR78</v>
      </c>
      <c r="C10477" s="1" t="str">
        <f>VLOOKUP(A10477,[1]Maestra!A$1:C$746,3,0)</f>
        <v>TC Amex Distancia Gold - Cuotas por Disp Efectivo</v>
      </c>
      <c r="D10477" s="1" t="s">
        <v>30</v>
      </c>
      <c r="E10477" s="1" t="s">
        <v>31</v>
      </c>
      <c r="F10477" s="1" t="s">
        <v>14</v>
      </c>
      <c r="G10477" s="1">
        <v>826</v>
      </c>
      <c r="H10477" s="1" t="s">
        <v>511</v>
      </c>
      <c r="I10477" s="1">
        <v>9999</v>
      </c>
      <c r="J10477" s="1">
        <v>9999</v>
      </c>
      <c r="K10477" s="1" t="s">
        <v>324</v>
      </c>
      <c r="Q10477" s="2" t="s">
        <v>37</v>
      </c>
      <c r="R10477" s="1" t="s">
        <v>508</v>
      </c>
      <c r="S10477" s="1" t="str">
        <f t="shared" si="333"/>
        <v>JCC|BP|CDO|826|PJ|CCRV|</v>
      </c>
      <c r="T10477" s="2" t="str">
        <f t="shared" si="334"/>
        <v>OK</v>
      </c>
    </row>
    <row r="10478" spans="1:20" x14ac:dyDescent="0.25">
      <c r="A10478" s="1">
        <v>308010106</v>
      </c>
      <c r="B10478" s="1" t="str">
        <f>VLOOKUP(A10478,[1]Maestra!A$1:C$746,2,0)</f>
        <v>ACTADGR78</v>
      </c>
      <c r="C10478" s="1" t="str">
        <f>VLOOKUP(A10478,[1]Maestra!A$1:C$746,3,0)</f>
        <v>TC Amex Distancia Gold - Cuotas por Disp Efectivo</v>
      </c>
      <c r="D10478" s="1" t="s">
        <v>30</v>
      </c>
      <c r="E10478" s="1" t="s">
        <v>31</v>
      </c>
      <c r="F10478" s="1" t="s">
        <v>14</v>
      </c>
      <c r="G10478" s="1">
        <v>826</v>
      </c>
      <c r="H10478" s="1" t="s">
        <v>511</v>
      </c>
      <c r="I10478" s="1">
        <v>9999</v>
      </c>
      <c r="J10478" s="1">
        <v>9999</v>
      </c>
      <c r="K10478" s="1" t="s">
        <v>325</v>
      </c>
      <c r="Q10478" s="2" t="s">
        <v>37</v>
      </c>
      <c r="R10478" s="1" t="s">
        <v>508</v>
      </c>
      <c r="S10478" s="1" t="str">
        <f t="shared" si="333"/>
        <v>JCC|BP|CDO|826|PJ|CMED|</v>
      </c>
      <c r="T10478" s="2" t="str">
        <f t="shared" si="334"/>
        <v>OK</v>
      </c>
    </row>
    <row r="10479" spans="1:20" x14ac:dyDescent="0.25">
      <c r="A10479" s="1">
        <v>308020106</v>
      </c>
      <c r="B10479" s="1" t="str">
        <f>VLOOKUP(A10479,[1]Maestra!A$1:C$746,2,0)</f>
        <v>ACTADPB18</v>
      </c>
      <c r="C10479" s="1" t="str">
        <f>VLOOKUP(A10479,[1]Maestra!A$1:C$746,3,0)</f>
        <v>TC Amex Distancia Platinum - Cuotas por Disp Efectivo</v>
      </c>
      <c r="D10479" s="1" t="s">
        <v>30</v>
      </c>
      <c r="E10479" s="1" t="s">
        <v>31</v>
      </c>
      <c r="F10479" s="1" t="s">
        <v>14</v>
      </c>
      <c r="G10479" s="1">
        <v>827</v>
      </c>
      <c r="H10479" s="1" t="s">
        <v>509</v>
      </c>
      <c r="I10479" s="1">
        <v>9999</v>
      </c>
      <c r="J10479" s="1">
        <v>9999</v>
      </c>
      <c r="K10479" s="1" t="s">
        <v>324</v>
      </c>
      <c r="Q10479" s="2" t="s">
        <v>37</v>
      </c>
      <c r="R10479" s="1" t="s">
        <v>508</v>
      </c>
      <c r="S10479" s="1" t="str">
        <f t="shared" si="333"/>
        <v>JCC|BP|CDO|827|CS|CCRV|</v>
      </c>
      <c r="T10479" s="2" t="str">
        <f t="shared" si="334"/>
        <v>OK</v>
      </c>
    </row>
    <row r="10480" spans="1:20" x14ac:dyDescent="0.25">
      <c r="A10480" s="1">
        <v>308020106</v>
      </c>
      <c r="B10480" s="1" t="str">
        <f>VLOOKUP(A10480,[1]Maestra!A$1:C$746,2,0)</f>
        <v>ACTADPB18</v>
      </c>
      <c r="C10480" s="1" t="str">
        <f>VLOOKUP(A10480,[1]Maestra!A$1:C$746,3,0)</f>
        <v>TC Amex Distancia Platinum - Cuotas por Disp Efectivo</v>
      </c>
      <c r="D10480" s="1" t="s">
        <v>30</v>
      </c>
      <c r="E10480" s="1" t="s">
        <v>31</v>
      </c>
      <c r="F10480" s="1" t="s">
        <v>14</v>
      </c>
      <c r="G10480" s="1">
        <v>827</v>
      </c>
      <c r="H10480" s="1" t="s">
        <v>509</v>
      </c>
      <c r="I10480" s="1">
        <v>9999</v>
      </c>
      <c r="J10480" s="1">
        <v>9999</v>
      </c>
      <c r="K10480" s="1" t="s">
        <v>325</v>
      </c>
      <c r="Q10480" s="2" t="s">
        <v>37</v>
      </c>
      <c r="R10480" s="1" t="s">
        <v>508</v>
      </c>
      <c r="S10480" s="1" t="str">
        <f t="shared" si="333"/>
        <v>JCC|BP|CDO|827|CS|CMED|</v>
      </c>
      <c r="T10480" s="2" t="str">
        <f t="shared" si="334"/>
        <v>OK</v>
      </c>
    </row>
    <row r="10481" spans="1:20" x14ac:dyDescent="0.25">
      <c r="A10481" s="1">
        <v>308020106</v>
      </c>
      <c r="B10481" s="1" t="str">
        <f>VLOOKUP(A10481,[1]Maestra!A$1:C$746,2,0)</f>
        <v>ACTADPB18</v>
      </c>
      <c r="C10481" s="1" t="str">
        <f>VLOOKUP(A10481,[1]Maestra!A$1:C$746,3,0)</f>
        <v>TC Amex Distancia Platinum - Cuotas por Disp Efectivo</v>
      </c>
      <c r="D10481" s="1" t="s">
        <v>30</v>
      </c>
      <c r="E10481" s="1" t="s">
        <v>31</v>
      </c>
      <c r="F10481" s="1" t="s">
        <v>14</v>
      </c>
      <c r="G10481" s="1">
        <v>827</v>
      </c>
      <c r="H10481" s="1" t="s">
        <v>510</v>
      </c>
      <c r="I10481" s="1">
        <v>9999</v>
      </c>
      <c r="J10481" s="1">
        <v>9999</v>
      </c>
      <c r="K10481" s="1" t="s">
        <v>324</v>
      </c>
      <c r="Q10481" s="2" t="s">
        <v>37</v>
      </c>
      <c r="R10481" s="1" t="s">
        <v>508</v>
      </c>
      <c r="S10481" s="1" t="str">
        <f t="shared" si="333"/>
        <v>JCC|BP|CDO|827|JU|CCRV|</v>
      </c>
      <c r="T10481" s="2" t="str">
        <f t="shared" si="334"/>
        <v>OK</v>
      </c>
    </row>
    <row r="10482" spans="1:20" x14ac:dyDescent="0.25">
      <c r="A10482" s="1">
        <v>308020106</v>
      </c>
      <c r="B10482" s="1" t="str">
        <f>VLOOKUP(A10482,[1]Maestra!A$1:C$746,2,0)</f>
        <v>ACTADPB18</v>
      </c>
      <c r="C10482" s="1" t="str">
        <f>VLOOKUP(A10482,[1]Maestra!A$1:C$746,3,0)</f>
        <v>TC Amex Distancia Platinum - Cuotas por Disp Efectivo</v>
      </c>
      <c r="D10482" s="1" t="s">
        <v>30</v>
      </c>
      <c r="E10482" s="1" t="s">
        <v>31</v>
      </c>
      <c r="F10482" s="1" t="s">
        <v>14</v>
      </c>
      <c r="G10482" s="1">
        <v>827</v>
      </c>
      <c r="H10482" s="1" t="s">
        <v>510</v>
      </c>
      <c r="I10482" s="1">
        <v>9999</v>
      </c>
      <c r="J10482" s="1">
        <v>9999</v>
      </c>
      <c r="K10482" s="1" t="s">
        <v>325</v>
      </c>
      <c r="Q10482" s="2" t="s">
        <v>37</v>
      </c>
      <c r="R10482" s="1" t="s">
        <v>508</v>
      </c>
      <c r="S10482" s="1" t="str">
        <f t="shared" ref="S10482:S10545" si="335">_xlfn.CONCAT(D10482,"|",E10482,"|",F10482,"|",G10482,"|",H10482,"|",K10482,"|",L10482)</f>
        <v>JCC|BP|CDO|827|JU|CMED|</v>
      </c>
      <c r="T10482" s="2" t="str">
        <f t="shared" si="334"/>
        <v>OK</v>
      </c>
    </row>
    <row r="10483" spans="1:20" x14ac:dyDescent="0.25">
      <c r="A10483" s="1">
        <v>308020106</v>
      </c>
      <c r="B10483" s="1" t="str">
        <f>VLOOKUP(A10483,[1]Maestra!A$1:C$746,2,0)</f>
        <v>ACTADPB18</v>
      </c>
      <c r="C10483" s="1" t="str">
        <f>VLOOKUP(A10483,[1]Maestra!A$1:C$746,3,0)</f>
        <v>TC Amex Distancia Platinum - Cuotas por Disp Efectivo</v>
      </c>
      <c r="D10483" s="1" t="s">
        <v>30</v>
      </c>
      <c r="E10483" s="1" t="s">
        <v>31</v>
      </c>
      <c r="F10483" s="1" t="s">
        <v>14</v>
      </c>
      <c r="G10483" s="1">
        <v>827</v>
      </c>
      <c r="H10483" s="1" t="s">
        <v>511</v>
      </c>
      <c r="I10483" s="1">
        <v>9999</v>
      </c>
      <c r="J10483" s="1">
        <v>9999</v>
      </c>
      <c r="K10483" s="1" t="s">
        <v>324</v>
      </c>
      <c r="Q10483" s="2" t="s">
        <v>37</v>
      </c>
      <c r="R10483" s="1" t="s">
        <v>508</v>
      </c>
      <c r="S10483" s="1" t="str">
        <f t="shared" si="335"/>
        <v>JCC|BP|CDO|827|PJ|CCRV|</v>
      </c>
      <c r="T10483" s="2" t="str">
        <f t="shared" si="334"/>
        <v>OK</v>
      </c>
    </row>
    <row r="10484" spans="1:20" x14ac:dyDescent="0.25">
      <c r="A10484" s="1">
        <v>308020106</v>
      </c>
      <c r="B10484" s="1" t="str">
        <f>VLOOKUP(A10484,[1]Maestra!A$1:C$746,2,0)</f>
        <v>ACTADPB18</v>
      </c>
      <c r="C10484" s="1" t="str">
        <f>VLOOKUP(A10484,[1]Maestra!A$1:C$746,3,0)</f>
        <v>TC Amex Distancia Platinum - Cuotas por Disp Efectivo</v>
      </c>
      <c r="D10484" s="1" t="s">
        <v>30</v>
      </c>
      <c r="E10484" s="1" t="s">
        <v>31</v>
      </c>
      <c r="F10484" s="1" t="s">
        <v>14</v>
      </c>
      <c r="G10484" s="1">
        <v>827</v>
      </c>
      <c r="H10484" s="1" t="s">
        <v>511</v>
      </c>
      <c r="I10484" s="1">
        <v>9999</v>
      </c>
      <c r="J10484" s="1">
        <v>9999</v>
      </c>
      <c r="K10484" s="1" t="s">
        <v>325</v>
      </c>
      <c r="Q10484" s="2" t="s">
        <v>37</v>
      </c>
      <c r="R10484" s="1" t="s">
        <v>508</v>
      </c>
      <c r="S10484" s="1" t="str">
        <f t="shared" si="335"/>
        <v>JCC|BP|CDO|827|PJ|CMED|</v>
      </c>
      <c r="T10484" s="2" t="str">
        <f t="shared" si="334"/>
        <v>OK</v>
      </c>
    </row>
    <row r="10485" spans="1:20" x14ac:dyDescent="0.25">
      <c r="A10485" s="1">
        <v>308030106</v>
      </c>
      <c r="B10485" s="1" t="str">
        <f>VLOOKUP(A10485,[1]Maestra!A$1:C$746,2,0)</f>
        <v>ACTADEFU8</v>
      </c>
      <c r="C10485" s="1" t="str">
        <f>VLOOKUP(A10485,[1]Maestra!A$1:C$746,3,0)</f>
        <v>TC Amex Distancia Elite - Cuotas por Disp Efectivo</v>
      </c>
      <c r="D10485" s="1" t="s">
        <v>30</v>
      </c>
      <c r="E10485" s="1" t="s">
        <v>31</v>
      </c>
      <c r="F10485" s="1" t="s">
        <v>14</v>
      </c>
      <c r="G10485" s="1">
        <v>828</v>
      </c>
      <c r="H10485" s="1" t="s">
        <v>509</v>
      </c>
      <c r="I10485" s="1">
        <v>9999</v>
      </c>
      <c r="J10485" s="1">
        <v>9999</v>
      </c>
      <c r="K10485" s="1" t="s">
        <v>324</v>
      </c>
      <c r="Q10485" s="2" t="s">
        <v>37</v>
      </c>
      <c r="R10485" s="1" t="s">
        <v>508</v>
      </c>
      <c r="S10485" s="1" t="str">
        <f t="shared" si="335"/>
        <v>JCC|BP|CDO|828|CS|CCRV|</v>
      </c>
      <c r="T10485" s="2" t="str">
        <f t="shared" si="334"/>
        <v>OK</v>
      </c>
    </row>
    <row r="10486" spans="1:20" x14ac:dyDescent="0.25">
      <c r="A10486" s="1">
        <v>308030106</v>
      </c>
      <c r="B10486" s="1" t="str">
        <f>VLOOKUP(A10486,[1]Maestra!A$1:C$746,2,0)</f>
        <v>ACTADEFU8</v>
      </c>
      <c r="C10486" s="1" t="str">
        <f>VLOOKUP(A10486,[1]Maestra!A$1:C$746,3,0)</f>
        <v>TC Amex Distancia Elite - Cuotas por Disp Efectivo</v>
      </c>
      <c r="D10486" s="1" t="s">
        <v>30</v>
      </c>
      <c r="E10486" s="1" t="s">
        <v>31</v>
      </c>
      <c r="F10486" s="1" t="s">
        <v>14</v>
      </c>
      <c r="G10486" s="1">
        <v>828</v>
      </c>
      <c r="H10486" s="1" t="s">
        <v>509</v>
      </c>
      <c r="I10486" s="1">
        <v>9999</v>
      </c>
      <c r="J10486" s="1">
        <v>9999</v>
      </c>
      <c r="K10486" s="1" t="s">
        <v>325</v>
      </c>
      <c r="Q10486" s="2" t="s">
        <v>37</v>
      </c>
      <c r="R10486" s="1" t="s">
        <v>508</v>
      </c>
      <c r="S10486" s="1" t="str">
        <f t="shared" si="335"/>
        <v>JCC|BP|CDO|828|CS|CMED|</v>
      </c>
      <c r="T10486" s="2" t="str">
        <f t="shared" si="334"/>
        <v>OK</v>
      </c>
    </row>
    <row r="10487" spans="1:20" x14ac:dyDescent="0.25">
      <c r="A10487" s="1">
        <v>308030106</v>
      </c>
      <c r="B10487" s="1" t="str">
        <f>VLOOKUP(A10487,[1]Maestra!A$1:C$746,2,0)</f>
        <v>ACTADEFU8</v>
      </c>
      <c r="C10487" s="1" t="str">
        <f>VLOOKUP(A10487,[1]Maestra!A$1:C$746,3,0)</f>
        <v>TC Amex Distancia Elite - Cuotas por Disp Efectivo</v>
      </c>
      <c r="D10487" s="1" t="s">
        <v>30</v>
      </c>
      <c r="E10487" s="1" t="s">
        <v>31</v>
      </c>
      <c r="F10487" s="1" t="s">
        <v>14</v>
      </c>
      <c r="G10487" s="1">
        <v>828</v>
      </c>
      <c r="H10487" s="1" t="s">
        <v>510</v>
      </c>
      <c r="I10487" s="1">
        <v>9999</v>
      </c>
      <c r="J10487" s="1">
        <v>9999</v>
      </c>
      <c r="K10487" s="1" t="s">
        <v>324</v>
      </c>
      <c r="Q10487" s="2" t="s">
        <v>37</v>
      </c>
      <c r="R10487" s="1" t="s">
        <v>508</v>
      </c>
      <c r="S10487" s="1" t="str">
        <f t="shared" si="335"/>
        <v>JCC|BP|CDO|828|JU|CCRV|</v>
      </c>
      <c r="T10487" s="2" t="str">
        <f t="shared" si="334"/>
        <v>OK</v>
      </c>
    </row>
    <row r="10488" spans="1:20" x14ac:dyDescent="0.25">
      <c r="A10488" s="1">
        <v>308030106</v>
      </c>
      <c r="B10488" s="1" t="str">
        <f>VLOOKUP(A10488,[1]Maestra!A$1:C$746,2,0)</f>
        <v>ACTADEFU8</v>
      </c>
      <c r="C10488" s="1" t="str">
        <f>VLOOKUP(A10488,[1]Maestra!A$1:C$746,3,0)</f>
        <v>TC Amex Distancia Elite - Cuotas por Disp Efectivo</v>
      </c>
      <c r="D10488" s="1" t="s">
        <v>30</v>
      </c>
      <c r="E10488" s="1" t="s">
        <v>31</v>
      </c>
      <c r="F10488" s="1" t="s">
        <v>14</v>
      </c>
      <c r="G10488" s="1">
        <v>828</v>
      </c>
      <c r="H10488" s="1" t="s">
        <v>510</v>
      </c>
      <c r="I10488" s="1">
        <v>9999</v>
      </c>
      <c r="J10488" s="1">
        <v>9999</v>
      </c>
      <c r="K10488" s="1" t="s">
        <v>325</v>
      </c>
      <c r="Q10488" s="2" t="s">
        <v>37</v>
      </c>
      <c r="R10488" s="1" t="s">
        <v>508</v>
      </c>
      <c r="S10488" s="1" t="str">
        <f t="shared" si="335"/>
        <v>JCC|BP|CDO|828|JU|CMED|</v>
      </c>
      <c r="T10488" s="2" t="str">
        <f t="shared" si="334"/>
        <v>OK</v>
      </c>
    </row>
    <row r="10489" spans="1:20" x14ac:dyDescent="0.25">
      <c r="A10489" s="1">
        <v>308030106</v>
      </c>
      <c r="B10489" s="1" t="str">
        <f>VLOOKUP(A10489,[1]Maestra!A$1:C$746,2,0)</f>
        <v>ACTADEFU8</v>
      </c>
      <c r="C10489" s="1" t="str">
        <f>VLOOKUP(A10489,[1]Maestra!A$1:C$746,3,0)</f>
        <v>TC Amex Distancia Elite - Cuotas por Disp Efectivo</v>
      </c>
      <c r="D10489" s="1" t="s">
        <v>30</v>
      </c>
      <c r="E10489" s="1" t="s">
        <v>31</v>
      </c>
      <c r="F10489" s="1" t="s">
        <v>14</v>
      </c>
      <c r="G10489" s="1">
        <v>828</v>
      </c>
      <c r="H10489" s="1" t="s">
        <v>511</v>
      </c>
      <c r="I10489" s="1">
        <v>9999</v>
      </c>
      <c r="J10489" s="1">
        <v>9999</v>
      </c>
      <c r="K10489" s="1" t="s">
        <v>324</v>
      </c>
      <c r="Q10489" s="2" t="s">
        <v>37</v>
      </c>
      <c r="R10489" s="1" t="s">
        <v>508</v>
      </c>
      <c r="S10489" s="1" t="str">
        <f t="shared" si="335"/>
        <v>JCC|BP|CDO|828|PJ|CCRV|</v>
      </c>
      <c r="T10489" s="2" t="str">
        <f t="shared" si="334"/>
        <v>OK</v>
      </c>
    </row>
    <row r="10490" spans="1:20" x14ac:dyDescent="0.25">
      <c r="A10490" s="1">
        <v>308030106</v>
      </c>
      <c r="B10490" s="1" t="str">
        <f>VLOOKUP(A10490,[1]Maestra!A$1:C$746,2,0)</f>
        <v>ACTADEFU8</v>
      </c>
      <c r="C10490" s="1" t="str">
        <f>VLOOKUP(A10490,[1]Maestra!A$1:C$746,3,0)</f>
        <v>TC Amex Distancia Elite - Cuotas por Disp Efectivo</v>
      </c>
      <c r="D10490" s="1" t="s">
        <v>30</v>
      </c>
      <c r="E10490" s="1" t="s">
        <v>31</v>
      </c>
      <c r="F10490" s="1" t="s">
        <v>14</v>
      </c>
      <c r="G10490" s="1">
        <v>828</v>
      </c>
      <c r="H10490" s="1" t="s">
        <v>511</v>
      </c>
      <c r="I10490" s="1">
        <v>9999</v>
      </c>
      <c r="J10490" s="1">
        <v>9999</v>
      </c>
      <c r="K10490" s="1" t="s">
        <v>325</v>
      </c>
      <c r="Q10490" s="2" t="s">
        <v>37</v>
      </c>
      <c r="R10490" s="1" t="s">
        <v>508</v>
      </c>
      <c r="S10490" s="1" t="str">
        <f t="shared" si="335"/>
        <v>JCC|BP|CDO|828|PJ|CMED|</v>
      </c>
      <c r="T10490" s="2" t="str">
        <f t="shared" si="334"/>
        <v>OK</v>
      </c>
    </row>
    <row r="10491" spans="1:20" x14ac:dyDescent="0.25">
      <c r="A10491" s="1">
        <v>309010106</v>
      </c>
      <c r="B10491" s="1" t="str">
        <f>VLOOKUP(A10491,[1]Maestra!A$1:C$746,2,0)</f>
        <v>ACTABCP08</v>
      </c>
      <c r="C10491" s="1" t="str">
        <f>VLOOKUP(A10491,[1]Maestra!A$1:C$746,3,0)</f>
        <v>TC Amex Blue - Cuotas por Disp Efectivo</v>
      </c>
      <c r="D10491" s="1" t="s">
        <v>30</v>
      </c>
      <c r="E10491" s="1" t="s">
        <v>31</v>
      </c>
      <c r="F10491" s="1" t="s">
        <v>14</v>
      </c>
      <c r="G10491" s="1">
        <v>829</v>
      </c>
      <c r="H10491" s="1" t="s">
        <v>509</v>
      </c>
      <c r="I10491" s="1">
        <v>9999</v>
      </c>
      <c r="J10491" s="1">
        <v>9999</v>
      </c>
      <c r="K10491" s="1" t="s">
        <v>324</v>
      </c>
      <c r="Q10491" s="2" t="s">
        <v>37</v>
      </c>
      <c r="R10491" s="1" t="s">
        <v>508</v>
      </c>
      <c r="S10491" s="1" t="str">
        <f t="shared" si="335"/>
        <v>JCC|BP|CDO|829|CS|CCRV|</v>
      </c>
      <c r="T10491" s="2" t="str">
        <f t="shared" si="334"/>
        <v>OK</v>
      </c>
    </row>
    <row r="10492" spans="1:20" x14ac:dyDescent="0.25">
      <c r="A10492" s="1">
        <v>309010106</v>
      </c>
      <c r="B10492" s="1" t="str">
        <f>VLOOKUP(A10492,[1]Maestra!A$1:C$746,2,0)</f>
        <v>ACTABCP08</v>
      </c>
      <c r="C10492" s="1" t="str">
        <f>VLOOKUP(A10492,[1]Maestra!A$1:C$746,3,0)</f>
        <v>TC Amex Blue - Cuotas por Disp Efectivo</v>
      </c>
      <c r="D10492" s="1" t="s">
        <v>30</v>
      </c>
      <c r="E10492" s="1" t="s">
        <v>31</v>
      </c>
      <c r="F10492" s="1" t="s">
        <v>14</v>
      </c>
      <c r="G10492" s="1">
        <v>829</v>
      </c>
      <c r="H10492" s="1" t="s">
        <v>509</v>
      </c>
      <c r="I10492" s="1">
        <v>9999</v>
      </c>
      <c r="J10492" s="1">
        <v>9999</v>
      </c>
      <c r="K10492" s="1" t="s">
        <v>325</v>
      </c>
      <c r="Q10492" s="2" t="s">
        <v>37</v>
      </c>
      <c r="R10492" s="1" t="s">
        <v>508</v>
      </c>
      <c r="S10492" s="1" t="str">
        <f t="shared" si="335"/>
        <v>JCC|BP|CDO|829|CS|CMED|</v>
      </c>
      <c r="T10492" s="2" t="str">
        <f t="shared" si="334"/>
        <v>OK</v>
      </c>
    </row>
    <row r="10493" spans="1:20" x14ac:dyDescent="0.25">
      <c r="A10493" s="1">
        <v>309010106</v>
      </c>
      <c r="B10493" s="1" t="str">
        <f>VLOOKUP(A10493,[1]Maestra!A$1:C$746,2,0)</f>
        <v>ACTABCP08</v>
      </c>
      <c r="C10493" s="1" t="str">
        <f>VLOOKUP(A10493,[1]Maestra!A$1:C$746,3,0)</f>
        <v>TC Amex Blue - Cuotas por Disp Efectivo</v>
      </c>
      <c r="D10493" s="1" t="s">
        <v>30</v>
      </c>
      <c r="E10493" s="1" t="s">
        <v>31</v>
      </c>
      <c r="F10493" s="1" t="s">
        <v>14</v>
      </c>
      <c r="G10493" s="1">
        <v>829</v>
      </c>
      <c r="H10493" s="1" t="s">
        <v>510</v>
      </c>
      <c r="I10493" s="1">
        <v>9999</v>
      </c>
      <c r="J10493" s="1">
        <v>9999</v>
      </c>
      <c r="K10493" s="1" t="s">
        <v>324</v>
      </c>
      <c r="Q10493" s="2" t="s">
        <v>37</v>
      </c>
      <c r="R10493" s="1" t="s">
        <v>508</v>
      </c>
      <c r="S10493" s="1" t="str">
        <f t="shared" si="335"/>
        <v>JCC|BP|CDO|829|JU|CCRV|</v>
      </c>
      <c r="T10493" s="2" t="str">
        <f t="shared" si="334"/>
        <v>OK</v>
      </c>
    </row>
    <row r="10494" spans="1:20" x14ac:dyDescent="0.25">
      <c r="A10494" s="1">
        <v>309010106</v>
      </c>
      <c r="B10494" s="1" t="str">
        <f>VLOOKUP(A10494,[1]Maestra!A$1:C$746,2,0)</f>
        <v>ACTABCP08</v>
      </c>
      <c r="C10494" s="1" t="str">
        <f>VLOOKUP(A10494,[1]Maestra!A$1:C$746,3,0)</f>
        <v>TC Amex Blue - Cuotas por Disp Efectivo</v>
      </c>
      <c r="D10494" s="1" t="s">
        <v>30</v>
      </c>
      <c r="E10494" s="1" t="s">
        <v>31</v>
      </c>
      <c r="F10494" s="1" t="s">
        <v>14</v>
      </c>
      <c r="G10494" s="1">
        <v>829</v>
      </c>
      <c r="H10494" s="1" t="s">
        <v>510</v>
      </c>
      <c r="I10494" s="1">
        <v>9999</v>
      </c>
      <c r="J10494" s="1">
        <v>9999</v>
      </c>
      <c r="K10494" s="1" t="s">
        <v>325</v>
      </c>
      <c r="Q10494" s="2" t="s">
        <v>37</v>
      </c>
      <c r="R10494" s="1" t="s">
        <v>508</v>
      </c>
      <c r="S10494" s="1" t="str">
        <f t="shared" si="335"/>
        <v>JCC|BP|CDO|829|JU|CMED|</v>
      </c>
      <c r="T10494" s="2" t="str">
        <f t="shared" si="334"/>
        <v>OK</v>
      </c>
    </row>
    <row r="10495" spans="1:20" x14ac:dyDescent="0.25">
      <c r="A10495" s="1">
        <v>309010106</v>
      </c>
      <c r="B10495" s="1" t="str">
        <f>VLOOKUP(A10495,[1]Maestra!A$1:C$746,2,0)</f>
        <v>ACTABCP08</v>
      </c>
      <c r="C10495" s="1" t="str">
        <f>VLOOKUP(A10495,[1]Maestra!A$1:C$746,3,0)</f>
        <v>TC Amex Blue - Cuotas por Disp Efectivo</v>
      </c>
      <c r="D10495" s="1" t="s">
        <v>30</v>
      </c>
      <c r="E10495" s="1" t="s">
        <v>31</v>
      </c>
      <c r="F10495" s="1" t="s">
        <v>14</v>
      </c>
      <c r="G10495" s="1">
        <v>829</v>
      </c>
      <c r="H10495" s="1" t="s">
        <v>511</v>
      </c>
      <c r="I10495" s="1">
        <v>9999</v>
      </c>
      <c r="J10495" s="1">
        <v>9999</v>
      </c>
      <c r="K10495" s="1" t="s">
        <v>324</v>
      </c>
      <c r="Q10495" s="2" t="s">
        <v>37</v>
      </c>
      <c r="R10495" s="1" t="s">
        <v>508</v>
      </c>
      <c r="S10495" s="1" t="str">
        <f t="shared" si="335"/>
        <v>JCC|BP|CDO|829|PJ|CCRV|</v>
      </c>
      <c r="T10495" s="2" t="str">
        <f t="shared" si="334"/>
        <v>OK</v>
      </c>
    </row>
    <row r="10496" spans="1:20" x14ac:dyDescent="0.25">
      <c r="A10496" s="1">
        <v>309010106</v>
      </c>
      <c r="B10496" s="1" t="str">
        <f>VLOOKUP(A10496,[1]Maestra!A$1:C$746,2,0)</f>
        <v>ACTABCP08</v>
      </c>
      <c r="C10496" s="1" t="str">
        <f>VLOOKUP(A10496,[1]Maestra!A$1:C$746,3,0)</f>
        <v>TC Amex Blue - Cuotas por Disp Efectivo</v>
      </c>
      <c r="D10496" s="1" t="s">
        <v>30</v>
      </c>
      <c r="E10496" s="1" t="s">
        <v>31</v>
      </c>
      <c r="F10496" s="1" t="s">
        <v>14</v>
      </c>
      <c r="G10496" s="1">
        <v>829</v>
      </c>
      <c r="H10496" s="1" t="s">
        <v>511</v>
      </c>
      <c r="I10496" s="1">
        <v>9999</v>
      </c>
      <c r="J10496" s="1">
        <v>9999</v>
      </c>
      <c r="K10496" s="1" t="s">
        <v>325</v>
      </c>
      <c r="Q10496" s="2" t="s">
        <v>37</v>
      </c>
      <c r="R10496" s="1" t="s">
        <v>508</v>
      </c>
      <c r="S10496" s="1" t="str">
        <f t="shared" si="335"/>
        <v>JCC|BP|CDO|829|PJ|CMED|</v>
      </c>
      <c r="T10496" s="2" t="str">
        <f t="shared" si="334"/>
        <v>OK</v>
      </c>
    </row>
    <row r="10497" spans="1:20" x14ac:dyDescent="0.25">
      <c r="A10497" s="1">
        <v>307050106</v>
      </c>
      <c r="B10497" s="1" t="str">
        <f>VLOOKUP(A10497,[1]Maestra!A$1:C$746,2,0)</f>
        <v>ACTACP9K8</v>
      </c>
      <c r="C10497" s="1" t="str">
        <f>VLOOKUP(A10497,[1]Maestra!A$1:C$746,3,0)</f>
        <v>TC Amex Centurión Platinum - Cuotas por Disp Efectivo</v>
      </c>
      <c r="D10497" s="1" t="s">
        <v>30</v>
      </c>
      <c r="E10497" s="1" t="s">
        <v>31</v>
      </c>
      <c r="F10497" s="1" t="s">
        <v>14</v>
      </c>
      <c r="G10497" s="1">
        <v>830</v>
      </c>
      <c r="H10497" s="1" t="s">
        <v>509</v>
      </c>
      <c r="I10497" s="1">
        <v>9999</v>
      </c>
      <c r="J10497" s="1">
        <v>9999</v>
      </c>
      <c r="K10497" s="1" t="s">
        <v>324</v>
      </c>
      <c r="Q10497" s="2" t="s">
        <v>37</v>
      </c>
      <c r="R10497" s="1" t="s">
        <v>508</v>
      </c>
      <c r="S10497" s="1" t="str">
        <f t="shared" si="335"/>
        <v>JCC|BP|CDO|830|CS|CCRV|</v>
      </c>
      <c r="T10497" s="2" t="str">
        <f t="shared" si="334"/>
        <v>OK</v>
      </c>
    </row>
    <row r="10498" spans="1:20" x14ac:dyDescent="0.25">
      <c r="A10498" s="1">
        <v>307050106</v>
      </c>
      <c r="B10498" s="1" t="str">
        <f>VLOOKUP(A10498,[1]Maestra!A$1:C$746,2,0)</f>
        <v>ACTACP9K8</v>
      </c>
      <c r="C10498" s="1" t="str">
        <f>VLOOKUP(A10498,[1]Maestra!A$1:C$746,3,0)</f>
        <v>TC Amex Centurión Platinum - Cuotas por Disp Efectivo</v>
      </c>
      <c r="D10498" s="1" t="s">
        <v>30</v>
      </c>
      <c r="E10498" s="1" t="s">
        <v>31</v>
      </c>
      <c r="F10498" s="1" t="s">
        <v>14</v>
      </c>
      <c r="G10498" s="1">
        <v>830</v>
      </c>
      <c r="H10498" s="1" t="s">
        <v>509</v>
      </c>
      <c r="I10498" s="1">
        <v>9999</v>
      </c>
      <c r="J10498" s="1">
        <v>9999</v>
      </c>
      <c r="K10498" s="1" t="s">
        <v>325</v>
      </c>
      <c r="Q10498" s="2" t="s">
        <v>37</v>
      </c>
      <c r="R10498" s="1" t="s">
        <v>508</v>
      </c>
      <c r="S10498" s="1" t="str">
        <f t="shared" si="335"/>
        <v>JCC|BP|CDO|830|CS|CMED|</v>
      </c>
      <c r="T10498" s="2" t="str">
        <f t="shared" si="334"/>
        <v>OK</v>
      </c>
    </row>
    <row r="10499" spans="1:20" x14ac:dyDescent="0.25">
      <c r="A10499" s="1">
        <v>307050106</v>
      </c>
      <c r="B10499" s="1" t="str">
        <f>VLOOKUP(A10499,[1]Maestra!A$1:C$746,2,0)</f>
        <v>ACTACP9K8</v>
      </c>
      <c r="C10499" s="1" t="str">
        <f>VLOOKUP(A10499,[1]Maestra!A$1:C$746,3,0)</f>
        <v>TC Amex Centurión Platinum - Cuotas por Disp Efectivo</v>
      </c>
      <c r="D10499" s="1" t="s">
        <v>30</v>
      </c>
      <c r="E10499" s="1" t="s">
        <v>31</v>
      </c>
      <c r="F10499" s="1" t="s">
        <v>14</v>
      </c>
      <c r="G10499" s="1">
        <v>830</v>
      </c>
      <c r="H10499" s="1" t="s">
        <v>510</v>
      </c>
      <c r="I10499" s="1">
        <v>9999</v>
      </c>
      <c r="J10499" s="1">
        <v>9999</v>
      </c>
      <c r="K10499" s="1" t="s">
        <v>324</v>
      </c>
      <c r="Q10499" s="2" t="s">
        <v>37</v>
      </c>
      <c r="R10499" s="1" t="s">
        <v>508</v>
      </c>
      <c r="S10499" s="1" t="str">
        <f t="shared" si="335"/>
        <v>JCC|BP|CDO|830|JU|CCRV|</v>
      </c>
      <c r="T10499" s="2" t="str">
        <f t="shared" ref="T10499:T10562" si="336">IF(COUNTIFS($D$2:$D$20413,D10499,$S$2:$S$20413,S10499,$A$2:$A$20413,"&lt;&gt;"&amp;A10499)&gt;0,"Conflicto","OK")</f>
        <v>OK</v>
      </c>
    </row>
    <row r="10500" spans="1:20" x14ac:dyDescent="0.25">
      <c r="A10500" s="1">
        <v>307050106</v>
      </c>
      <c r="B10500" s="1" t="str">
        <f>VLOOKUP(A10500,[1]Maestra!A$1:C$746,2,0)</f>
        <v>ACTACP9K8</v>
      </c>
      <c r="C10500" s="1" t="str">
        <f>VLOOKUP(A10500,[1]Maestra!A$1:C$746,3,0)</f>
        <v>TC Amex Centurión Platinum - Cuotas por Disp Efectivo</v>
      </c>
      <c r="D10500" s="1" t="s">
        <v>30</v>
      </c>
      <c r="E10500" s="1" t="s">
        <v>31</v>
      </c>
      <c r="F10500" s="1" t="s">
        <v>14</v>
      </c>
      <c r="G10500" s="1">
        <v>830</v>
      </c>
      <c r="H10500" s="1" t="s">
        <v>510</v>
      </c>
      <c r="I10500" s="1">
        <v>9999</v>
      </c>
      <c r="J10500" s="1">
        <v>9999</v>
      </c>
      <c r="K10500" s="1" t="s">
        <v>325</v>
      </c>
      <c r="Q10500" s="2" t="s">
        <v>37</v>
      </c>
      <c r="R10500" s="1" t="s">
        <v>508</v>
      </c>
      <c r="S10500" s="1" t="str">
        <f t="shared" si="335"/>
        <v>JCC|BP|CDO|830|JU|CMED|</v>
      </c>
      <c r="T10500" s="2" t="str">
        <f t="shared" si="336"/>
        <v>OK</v>
      </c>
    </row>
    <row r="10501" spans="1:20" x14ac:dyDescent="0.25">
      <c r="A10501" s="1">
        <v>307050106</v>
      </c>
      <c r="B10501" s="1" t="str">
        <f>VLOOKUP(A10501,[1]Maestra!A$1:C$746,2,0)</f>
        <v>ACTACP9K8</v>
      </c>
      <c r="C10501" s="1" t="str">
        <f>VLOOKUP(A10501,[1]Maestra!A$1:C$746,3,0)</f>
        <v>TC Amex Centurión Platinum - Cuotas por Disp Efectivo</v>
      </c>
      <c r="D10501" s="1" t="s">
        <v>30</v>
      </c>
      <c r="E10501" s="1" t="s">
        <v>31</v>
      </c>
      <c r="F10501" s="1" t="s">
        <v>14</v>
      </c>
      <c r="G10501" s="1">
        <v>830</v>
      </c>
      <c r="H10501" s="1" t="s">
        <v>511</v>
      </c>
      <c r="I10501" s="1">
        <v>9999</v>
      </c>
      <c r="J10501" s="1">
        <v>9999</v>
      </c>
      <c r="K10501" s="1" t="s">
        <v>324</v>
      </c>
      <c r="Q10501" s="2" t="s">
        <v>37</v>
      </c>
      <c r="R10501" s="1" t="s">
        <v>508</v>
      </c>
      <c r="S10501" s="1" t="str">
        <f t="shared" si="335"/>
        <v>JCC|BP|CDO|830|PJ|CCRV|</v>
      </c>
      <c r="T10501" s="2" t="str">
        <f t="shared" si="336"/>
        <v>OK</v>
      </c>
    </row>
    <row r="10502" spans="1:20" x14ac:dyDescent="0.25">
      <c r="A10502" s="1">
        <v>307050106</v>
      </c>
      <c r="B10502" s="1" t="str">
        <f>VLOOKUP(A10502,[1]Maestra!A$1:C$746,2,0)</f>
        <v>ACTACP9K8</v>
      </c>
      <c r="C10502" s="1" t="str">
        <f>VLOOKUP(A10502,[1]Maestra!A$1:C$746,3,0)</f>
        <v>TC Amex Centurión Platinum - Cuotas por Disp Efectivo</v>
      </c>
      <c r="D10502" s="1" t="s">
        <v>30</v>
      </c>
      <c r="E10502" s="1" t="s">
        <v>31</v>
      </c>
      <c r="F10502" s="1" t="s">
        <v>14</v>
      </c>
      <c r="G10502" s="1">
        <v>830</v>
      </c>
      <c r="H10502" s="1" t="s">
        <v>511</v>
      </c>
      <c r="I10502" s="1">
        <v>9999</v>
      </c>
      <c r="J10502" s="1">
        <v>9999</v>
      </c>
      <c r="K10502" s="1" t="s">
        <v>325</v>
      </c>
      <c r="Q10502" s="2" t="s">
        <v>37</v>
      </c>
      <c r="R10502" s="1" t="s">
        <v>508</v>
      </c>
      <c r="S10502" s="1" t="str">
        <f t="shared" si="335"/>
        <v>JCC|BP|CDO|830|PJ|CMED|</v>
      </c>
      <c r="T10502" s="2" t="str">
        <f t="shared" si="336"/>
        <v>OK</v>
      </c>
    </row>
    <row r="10503" spans="1:20" x14ac:dyDescent="0.25">
      <c r="A10503" s="1">
        <v>309030106</v>
      </c>
      <c r="B10503" s="1" t="str">
        <f>VLOOKUP(A10503,[1]Maestra!A$1:C$746,2,0)</f>
        <v>ACTBBBV18</v>
      </c>
      <c r="C10503" s="1" t="str">
        <f>VLOOKUP(A10503,[1]Maestra!A$1:C$746,3,0)</f>
        <v>TC Blue Box Black - Cuotas por Disp Efectivo</v>
      </c>
      <c r="D10503" s="1" t="s">
        <v>30</v>
      </c>
      <c r="E10503" s="1" t="s">
        <v>31</v>
      </c>
      <c r="F10503" s="1" t="s">
        <v>14</v>
      </c>
      <c r="G10503" s="1">
        <v>831</v>
      </c>
      <c r="H10503" s="1" t="s">
        <v>509</v>
      </c>
      <c r="I10503" s="1">
        <v>9999</v>
      </c>
      <c r="J10503" s="1">
        <v>9999</v>
      </c>
      <c r="K10503" s="1" t="s">
        <v>324</v>
      </c>
      <c r="Q10503" s="2" t="s">
        <v>37</v>
      </c>
      <c r="R10503" s="1" t="s">
        <v>508</v>
      </c>
      <c r="S10503" s="1" t="str">
        <f t="shared" si="335"/>
        <v>JCC|BP|CDO|831|CS|CCRV|</v>
      </c>
      <c r="T10503" s="2" t="str">
        <f t="shared" si="336"/>
        <v>OK</v>
      </c>
    </row>
    <row r="10504" spans="1:20" x14ac:dyDescent="0.25">
      <c r="A10504" s="1">
        <v>309030106</v>
      </c>
      <c r="B10504" s="1" t="str">
        <f>VLOOKUP(A10504,[1]Maestra!A$1:C$746,2,0)</f>
        <v>ACTBBBV18</v>
      </c>
      <c r="C10504" s="1" t="str">
        <f>VLOOKUP(A10504,[1]Maestra!A$1:C$746,3,0)</f>
        <v>TC Blue Box Black - Cuotas por Disp Efectivo</v>
      </c>
      <c r="D10504" s="1" t="s">
        <v>30</v>
      </c>
      <c r="E10504" s="1" t="s">
        <v>31</v>
      </c>
      <c r="F10504" s="1" t="s">
        <v>14</v>
      </c>
      <c r="G10504" s="1">
        <v>831</v>
      </c>
      <c r="H10504" s="1" t="s">
        <v>509</v>
      </c>
      <c r="I10504" s="1">
        <v>9999</v>
      </c>
      <c r="J10504" s="1">
        <v>9999</v>
      </c>
      <c r="K10504" s="1" t="s">
        <v>325</v>
      </c>
      <c r="Q10504" s="2" t="s">
        <v>37</v>
      </c>
      <c r="R10504" s="1" t="s">
        <v>508</v>
      </c>
      <c r="S10504" s="1" t="str">
        <f t="shared" si="335"/>
        <v>JCC|BP|CDO|831|CS|CMED|</v>
      </c>
      <c r="T10504" s="2" t="str">
        <f t="shared" si="336"/>
        <v>OK</v>
      </c>
    </row>
    <row r="10505" spans="1:20" x14ac:dyDescent="0.25">
      <c r="A10505" s="1">
        <v>309030106</v>
      </c>
      <c r="B10505" s="1" t="str">
        <f>VLOOKUP(A10505,[1]Maestra!A$1:C$746,2,0)</f>
        <v>ACTBBBV18</v>
      </c>
      <c r="C10505" s="1" t="str">
        <f>VLOOKUP(A10505,[1]Maestra!A$1:C$746,3,0)</f>
        <v>TC Blue Box Black - Cuotas por Disp Efectivo</v>
      </c>
      <c r="D10505" s="1" t="s">
        <v>30</v>
      </c>
      <c r="E10505" s="1" t="s">
        <v>31</v>
      </c>
      <c r="F10505" s="1" t="s">
        <v>14</v>
      </c>
      <c r="G10505" s="1">
        <v>831</v>
      </c>
      <c r="H10505" s="1" t="s">
        <v>510</v>
      </c>
      <c r="I10505" s="1">
        <v>9999</v>
      </c>
      <c r="J10505" s="1">
        <v>9999</v>
      </c>
      <c r="K10505" s="1" t="s">
        <v>324</v>
      </c>
      <c r="Q10505" s="2" t="s">
        <v>37</v>
      </c>
      <c r="R10505" s="1" t="s">
        <v>508</v>
      </c>
      <c r="S10505" s="1" t="str">
        <f t="shared" si="335"/>
        <v>JCC|BP|CDO|831|JU|CCRV|</v>
      </c>
      <c r="T10505" s="2" t="str">
        <f t="shared" si="336"/>
        <v>OK</v>
      </c>
    </row>
    <row r="10506" spans="1:20" x14ac:dyDescent="0.25">
      <c r="A10506" s="1">
        <v>309030106</v>
      </c>
      <c r="B10506" s="1" t="str">
        <f>VLOOKUP(A10506,[1]Maestra!A$1:C$746,2,0)</f>
        <v>ACTBBBV18</v>
      </c>
      <c r="C10506" s="1" t="str">
        <f>VLOOKUP(A10506,[1]Maestra!A$1:C$746,3,0)</f>
        <v>TC Blue Box Black - Cuotas por Disp Efectivo</v>
      </c>
      <c r="D10506" s="1" t="s">
        <v>30</v>
      </c>
      <c r="E10506" s="1" t="s">
        <v>31</v>
      </c>
      <c r="F10506" s="1" t="s">
        <v>14</v>
      </c>
      <c r="G10506" s="1">
        <v>831</v>
      </c>
      <c r="H10506" s="1" t="s">
        <v>510</v>
      </c>
      <c r="I10506" s="1">
        <v>9999</v>
      </c>
      <c r="J10506" s="1">
        <v>9999</v>
      </c>
      <c r="K10506" s="1" t="s">
        <v>325</v>
      </c>
      <c r="Q10506" s="2" t="s">
        <v>37</v>
      </c>
      <c r="R10506" s="1" t="s">
        <v>508</v>
      </c>
      <c r="S10506" s="1" t="str">
        <f t="shared" si="335"/>
        <v>JCC|BP|CDO|831|JU|CMED|</v>
      </c>
      <c r="T10506" s="2" t="str">
        <f t="shared" si="336"/>
        <v>OK</v>
      </c>
    </row>
    <row r="10507" spans="1:20" x14ac:dyDescent="0.25">
      <c r="A10507" s="1">
        <v>309030106</v>
      </c>
      <c r="B10507" s="1" t="str">
        <f>VLOOKUP(A10507,[1]Maestra!A$1:C$746,2,0)</f>
        <v>ACTBBBV18</v>
      </c>
      <c r="C10507" s="1" t="str">
        <f>VLOOKUP(A10507,[1]Maestra!A$1:C$746,3,0)</f>
        <v>TC Blue Box Black - Cuotas por Disp Efectivo</v>
      </c>
      <c r="D10507" s="1" t="s">
        <v>30</v>
      </c>
      <c r="E10507" s="1" t="s">
        <v>31</v>
      </c>
      <c r="F10507" s="1" t="s">
        <v>14</v>
      </c>
      <c r="G10507" s="1">
        <v>831</v>
      </c>
      <c r="H10507" s="1" t="s">
        <v>511</v>
      </c>
      <c r="I10507" s="1">
        <v>9999</v>
      </c>
      <c r="J10507" s="1">
        <v>9999</v>
      </c>
      <c r="K10507" s="1" t="s">
        <v>324</v>
      </c>
      <c r="Q10507" s="2" t="s">
        <v>37</v>
      </c>
      <c r="R10507" s="1" t="s">
        <v>508</v>
      </c>
      <c r="S10507" s="1" t="str">
        <f t="shared" si="335"/>
        <v>JCC|BP|CDO|831|PJ|CCRV|</v>
      </c>
      <c r="T10507" s="2" t="str">
        <f t="shared" si="336"/>
        <v>OK</v>
      </c>
    </row>
    <row r="10508" spans="1:20" x14ac:dyDescent="0.25">
      <c r="A10508" s="1">
        <v>309030106</v>
      </c>
      <c r="B10508" s="1" t="str">
        <f>VLOOKUP(A10508,[1]Maestra!A$1:C$746,2,0)</f>
        <v>ACTBBBV18</v>
      </c>
      <c r="C10508" s="1" t="str">
        <f>VLOOKUP(A10508,[1]Maestra!A$1:C$746,3,0)</f>
        <v>TC Blue Box Black - Cuotas por Disp Efectivo</v>
      </c>
      <c r="D10508" s="1" t="s">
        <v>30</v>
      </c>
      <c r="E10508" s="1" t="s">
        <v>31</v>
      </c>
      <c r="F10508" s="1" t="s">
        <v>14</v>
      </c>
      <c r="G10508" s="1">
        <v>831</v>
      </c>
      <c r="H10508" s="1" t="s">
        <v>511</v>
      </c>
      <c r="I10508" s="1">
        <v>9999</v>
      </c>
      <c r="J10508" s="1">
        <v>9999</v>
      </c>
      <c r="K10508" s="1" t="s">
        <v>325</v>
      </c>
      <c r="Q10508" s="2" t="s">
        <v>37</v>
      </c>
      <c r="R10508" s="1" t="s">
        <v>508</v>
      </c>
      <c r="S10508" s="1" t="str">
        <f t="shared" si="335"/>
        <v>JCC|BP|CDO|831|PJ|CMED|</v>
      </c>
      <c r="T10508" s="2" t="str">
        <f t="shared" si="336"/>
        <v>OK</v>
      </c>
    </row>
    <row r="10509" spans="1:20" x14ac:dyDescent="0.25">
      <c r="A10509" s="1">
        <v>303020106</v>
      </c>
      <c r="B10509" s="1" t="str">
        <f>VLOOKUP(A10509,[1]Maestra!A$1:C$746,2,0)</f>
        <v>ACTMCCP08</v>
      </c>
      <c r="C10509" s="1" t="str">
        <f>VLOOKUP(A10509,[1]Maestra!A$1:C$746,3,0)</f>
        <v>TC MC Clasica - Cuotas por Disp Efectivo</v>
      </c>
      <c r="D10509" s="1" t="s">
        <v>30</v>
      </c>
      <c r="E10509" s="1" t="s">
        <v>31</v>
      </c>
      <c r="F10509" s="1" t="s">
        <v>14</v>
      </c>
      <c r="G10509" s="1">
        <v>832</v>
      </c>
      <c r="H10509" s="1" t="s">
        <v>507</v>
      </c>
      <c r="I10509" s="1">
        <v>9999</v>
      </c>
      <c r="J10509" s="1">
        <v>9999</v>
      </c>
      <c r="K10509" s="1" t="s">
        <v>324</v>
      </c>
      <c r="Q10509" s="2" t="s">
        <v>37</v>
      </c>
      <c r="R10509" s="1" t="s">
        <v>508</v>
      </c>
      <c r="S10509" s="1" t="str">
        <f t="shared" si="335"/>
        <v>JCC|BP|CDO|832|CA|CCRV|</v>
      </c>
      <c r="T10509" s="2" t="str">
        <f t="shared" si="336"/>
        <v>OK</v>
      </c>
    </row>
    <row r="10510" spans="1:20" x14ac:dyDescent="0.25">
      <c r="A10510" s="1">
        <v>303020106</v>
      </c>
      <c r="B10510" s="1" t="str">
        <f>VLOOKUP(A10510,[1]Maestra!A$1:C$746,2,0)</f>
        <v>ACTMCCP08</v>
      </c>
      <c r="C10510" s="1" t="str">
        <f>VLOOKUP(A10510,[1]Maestra!A$1:C$746,3,0)</f>
        <v>TC MC Clasica - Cuotas por Disp Efectivo</v>
      </c>
      <c r="D10510" s="1" t="s">
        <v>30</v>
      </c>
      <c r="E10510" s="1" t="s">
        <v>31</v>
      </c>
      <c r="F10510" s="1" t="s">
        <v>14</v>
      </c>
      <c r="G10510" s="1">
        <v>832</v>
      </c>
      <c r="H10510" s="1" t="s">
        <v>507</v>
      </c>
      <c r="I10510" s="1">
        <v>9999</v>
      </c>
      <c r="J10510" s="1">
        <v>9999</v>
      </c>
      <c r="K10510" s="1" t="s">
        <v>325</v>
      </c>
      <c r="Q10510" s="2" t="s">
        <v>37</v>
      </c>
      <c r="R10510" s="1" t="s">
        <v>508</v>
      </c>
      <c r="S10510" s="1" t="str">
        <f t="shared" si="335"/>
        <v>JCC|BP|CDO|832|CA|CMED|</v>
      </c>
      <c r="T10510" s="2" t="str">
        <f t="shared" si="336"/>
        <v>OK</v>
      </c>
    </row>
    <row r="10511" spans="1:20" x14ac:dyDescent="0.25">
      <c r="A10511" s="1">
        <v>303020106</v>
      </c>
      <c r="B10511" s="1" t="str">
        <f>VLOOKUP(A10511,[1]Maestra!A$1:C$746,2,0)</f>
        <v>ACTMCCP08</v>
      </c>
      <c r="C10511" s="1" t="str">
        <f>VLOOKUP(A10511,[1]Maestra!A$1:C$746,3,0)</f>
        <v>TC MC Clasica - Cuotas por Disp Efectivo</v>
      </c>
      <c r="D10511" s="1" t="s">
        <v>30</v>
      </c>
      <c r="E10511" s="1" t="s">
        <v>31</v>
      </c>
      <c r="F10511" s="1" t="s">
        <v>14</v>
      </c>
      <c r="G10511" s="1">
        <v>832</v>
      </c>
      <c r="H10511" s="1" t="s">
        <v>509</v>
      </c>
      <c r="I10511" s="1">
        <v>9999</v>
      </c>
      <c r="J10511" s="1">
        <v>9999</v>
      </c>
      <c r="K10511" s="1" t="s">
        <v>324</v>
      </c>
      <c r="Q10511" s="2" t="s">
        <v>37</v>
      </c>
      <c r="R10511" s="1" t="s">
        <v>508</v>
      </c>
      <c r="S10511" s="1" t="str">
        <f t="shared" si="335"/>
        <v>JCC|BP|CDO|832|CS|CCRV|</v>
      </c>
      <c r="T10511" s="2" t="str">
        <f t="shared" si="336"/>
        <v>OK</v>
      </c>
    </row>
    <row r="10512" spans="1:20" x14ac:dyDescent="0.25">
      <c r="A10512" s="1">
        <v>303020106</v>
      </c>
      <c r="B10512" s="1" t="str">
        <f>VLOOKUP(A10512,[1]Maestra!A$1:C$746,2,0)</f>
        <v>ACTMCCP08</v>
      </c>
      <c r="C10512" s="1" t="str">
        <f>VLOOKUP(A10512,[1]Maestra!A$1:C$746,3,0)</f>
        <v>TC MC Clasica - Cuotas por Disp Efectivo</v>
      </c>
      <c r="D10512" s="1" t="s">
        <v>30</v>
      </c>
      <c r="E10512" s="1" t="s">
        <v>31</v>
      </c>
      <c r="F10512" s="1" t="s">
        <v>14</v>
      </c>
      <c r="G10512" s="1">
        <v>832</v>
      </c>
      <c r="H10512" s="1" t="s">
        <v>509</v>
      </c>
      <c r="I10512" s="1">
        <v>9999</v>
      </c>
      <c r="J10512" s="1">
        <v>9999</v>
      </c>
      <c r="K10512" s="1" t="s">
        <v>325</v>
      </c>
      <c r="Q10512" s="2" t="s">
        <v>37</v>
      </c>
      <c r="R10512" s="1" t="s">
        <v>508</v>
      </c>
      <c r="S10512" s="1" t="str">
        <f t="shared" si="335"/>
        <v>JCC|BP|CDO|832|CS|CMED|</v>
      </c>
      <c r="T10512" s="2" t="str">
        <f t="shared" si="336"/>
        <v>OK</v>
      </c>
    </row>
    <row r="10513" spans="1:20" x14ac:dyDescent="0.25">
      <c r="A10513" s="1">
        <v>303020106</v>
      </c>
      <c r="B10513" s="1" t="str">
        <f>VLOOKUP(A10513,[1]Maestra!A$1:C$746,2,0)</f>
        <v>ACTMCCP08</v>
      </c>
      <c r="C10513" s="1" t="str">
        <f>VLOOKUP(A10513,[1]Maestra!A$1:C$746,3,0)</f>
        <v>TC MC Clasica - Cuotas por Disp Efectivo</v>
      </c>
      <c r="D10513" s="1" t="s">
        <v>30</v>
      </c>
      <c r="E10513" s="1" t="s">
        <v>31</v>
      </c>
      <c r="F10513" s="1" t="s">
        <v>14</v>
      </c>
      <c r="G10513" s="1">
        <v>832</v>
      </c>
      <c r="H10513" s="1" t="s">
        <v>509</v>
      </c>
      <c r="I10513" s="1">
        <v>9999</v>
      </c>
      <c r="J10513" s="1">
        <v>9999</v>
      </c>
      <c r="K10513" s="1" t="s">
        <v>330</v>
      </c>
      <c r="Q10513" s="2" t="s">
        <v>37</v>
      </c>
      <c r="R10513" s="1" t="s">
        <v>508</v>
      </c>
      <c r="S10513" s="1" t="str">
        <f t="shared" si="335"/>
        <v>JCC|BP|CDO|832|CS|CMIE|</v>
      </c>
      <c r="T10513" s="2" t="str">
        <f t="shared" si="336"/>
        <v>OK</v>
      </c>
    </row>
    <row r="10514" spans="1:20" x14ac:dyDescent="0.25">
      <c r="A10514" s="1">
        <v>303020106</v>
      </c>
      <c r="B10514" s="1" t="str">
        <f>VLOOKUP(A10514,[1]Maestra!A$1:C$746,2,0)</f>
        <v>ACTMCCP08</v>
      </c>
      <c r="C10514" s="1" t="str">
        <f>VLOOKUP(A10514,[1]Maestra!A$1:C$746,3,0)</f>
        <v>TC MC Clasica - Cuotas por Disp Efectivo</v>
      </c>
      <c r="D10514" s="1" t="s">
        <v>30</v>
      </c>
      <c r="E10514" s="1" t="s">
        <v>31</v>
      </c>
      <c r="F10514" s="1" t="s">
        <v>14</v>
      </c>
      <c r="G10514" s="1">
        <v>832</v>
      </c>
      <c r="H10514" s="1" t="s">
        <v>509</v>
      </c>
      <c r="I10514" s="1">
        <v>9999</v>
      </c>
      <c r="J10514" s="1">
        <v>9999</v>
      </c>
      <c r="K10514" s="1" t="s">
        <v>331</v>
      </c>
      <c r="Q10514" s="2" t="s">
        <v>37</v>
      </c>
      <c r="R10514" s="1" t="s">
        <v>508</v>
      </c>
      <c r="S10514" s="1" t="str">
        <f t="shared" si="335"/>
        <v>JCC|BP|CDO|832|CS|CPEM|</v>
      </c>
      <c r="T10514" s="2" t="str">
        <f t="shared" si="336"/>
        <v>OK</v>
      </c>
    </row>
    <row r="10515" spans="1:20" x14ac:dyDescent="0.25">
      <c r="A10515" s="1">
        <v>303020106</v>
      </c>
      <c r="B10515" s="1" t="str">
        <f>VLOOKUP(A10515,[1]Maestra!A$1:C$746,2,0)</f>
        <v>ACTMCCP08</v>
      </c>
      <c r="C10515" s="1" t="str">
        <f>VLOOKUP(A10515,[1]Maestra!A$1:C$746,3,0)</f>
        <v>TC MC Clasica - Cuotas por Disp Efectivo</v>
      </c>
      <c r="D10515" s="1" t="s">
        <v>30</v>
      </c>
      <c r="E10515" s="1" t="s">
        <v>31</v>
      </c>
      <c r="F10515" s="1" t="s">
        <v>14</v>
      </c>
      <c r="G10515" s="1">
        <v>832</v>
      </c>
      <c r="H10515" s="1" t="s">
        <v>510</v>
      </c>
      <c r="I10515" s="1">
        <v>9999</v>
      </c>
      <c r="J10515" s="1">
        <v>9999</v>
      </c>
      <c r="K10515" s="1" t="s">
        <v>324</v>
      </c>
      <c r="Q10515" s="2" t="s">
        <v>37</v>
      </c>
      <c r="R10515" s="1" t="s">
        <v>508</v>
      </c>
      <c r="S10515" s="1" t="str">
        <f t="shared" si="335"/>
        <v>JCC|BP|CDO|832|JU|CCRV|</v>
      </c>
      <c r="T10515" s="2" t="str">
        <f t="shared" si="336"/>
        <v>OK</v>
      </c>
    </row>
    <row r="10516" spans="1:20" x14ac:dyDescent="0.25">
      <c r="A10516" s="1">
        <v>303020106</v>
      </c>
      <c r="B10516" s="1" t="str">
        <f>VLOOKUP(A10516,[1]Maestra!A$1:C$746,2,0)</f>
        <v>ACTMCCP08</v>
      </c>
      <c r="C10516" s="1" t="str">
        <f>VLOOKUP(A10516,[1]Maestra!A$1:C$746,3,0)</f>
        <v>TC MC Clasica - Cuotas por Disp Efectivo</v>
      </c>
      <c r="D10516" s="1" t="s">
        <v>30</v>
      </c>
      <c r="E10516" s="1" t="s">
        <v>31</v>
      </c>
      <c r="F10516" s="1" t="s">
        <v>14</v>
      </c>
      <c r="G10516" s="1">
        <v>832</v>
      </c>
      <c r="H10516" s="1" t="s">
        <v>510</v>
      </c>
      <c r="I10516" s="1">
        <v>9999</v>
      </c>
      <c r="J10516" s="1">
        <v>9999</v>
      </c>
      <c r="K10516" s="1" t="s">
        <v>325</v>
      </c>
      <c r="Q10516" s="2" t="s">
        <v>37</v>
      </c>
      <c r="R10516" s="1" t="s">
        <v>508</v>
      </c>
      <c r="S10516" s="1" t="str">
        <f t="shared" si="335"/>
        <v>JCC|BP|CDO|832|JU|CMED|</v>
      </c>
      <c r="T10516" s="2" t="str">
        <f t="shared" si="336"/>
        <v>OK</v>
      </c>
    </row>
    <row r="10517" spans="1:20" x14ac:dyDescent="0.25">
      <c r="A10517" s="1">
        <v>303020106</v>
      </c>
      <c r="B10517" s="1" t="str">
        <f>VLOOKUP(A10517,[1]Maestra!A$1:C$746,2,0)</f>
        <v>ACTMCCP08</v>
      </c>
      <c r="C10517" s="1" t="str">
        <f>VLOOKUP(A10517,[1]Maestra!A$1:C$746,3,0)</f>
        <v>TC MC Clasica - Cuotas por Disp Efectivo</v>
      </c>
      <c r="D10517" s="1" t="s">
        <v>30</v>
      </c>
      <c r="E10517" s="1" t="s">
        <v>31</v>
      </c>
      <c r="F10517" s="1" t="s">
        <v>14</v>
      </c>
      <c r="G10517" s="1">
        <v>832</v>
      </c>
      <c r="H10517" s="1" t="s">
        <v>511</v>
      </c>
      <c r="I10517" s="1">
        <v>9999</v>
      </c>
      <c r="J10517" s="1">
        <v>9999</v>
      </c>
      <c r="K10517" s="1" t="s">
        <v>324</v>
      </c>
      <c r="Q10517" s="2" t="s">
        <v>37</v>
      </c>
      <c r="R10517" s="1" t="s">
        <v>508</v>
      </c>
      <c r="S10517" s="1" t="str">
        <f t="shared" si="335"/>
        <v>JCC|BP|CDO|832|PJ|CCRV|</v>
      </c>
      <c r="T10517" s="2" t="str">
        <f t="shared" si="336"/>
        <v>OK</v>
      </c>
    </row>
    <row r="10518" spans="1:20" x14ac:dyDescent="0.25">
      <c r="A10518" s="1">
        <v>303020106</v>
      </c>
      <c r="B10518" s="1" t="str">
        <f>VLOOKUP(A10518,[1]Maestra!A$1:C$746,2,0)</f>
        <v>ACTMCCP08</v>
      </c>
      <c r="C10518" s="1" t="str">
        <f>VLOOKUP(A10518,[1]Maestra!A$1:C$746,3,0)</f>
        <v>TC MC Clasica - Cuotas por Disp Efectivo</v>
      </c>
      <c r="D10518" s="1" t="s">
        <v>30</v>
      </c>
      <c r="E10518" s="1" t="s">
        <v>31</v>
      </c>
      <c r="F10518" s="1" t="s">
        <v>14</v>
      </c>
      <c r="G10518" s="1">
        <v>832</v>
      </c>
      <c r="H10518" s="1" t="s">
        <v>511</v>
      </c>
      <c r="I10518" s="1">
        <v>9999</v>
      </c>
      <c r="J10518" s="1">
        <v>9999</v>
      </c>
      <c r="K10518" s="1" t="s">
        <v>325</v>
      </c>
      <c r="Q10518" s="2" t="s">
        <v>37</v>
      </c>
      <c r="R10518" s="1" t="s">
        <v>508</v>
      </c>
      <c r="S10518" s="1" t="str">
        <f t="shared" si="335"/>
        <v>JCC|BP|CDO|832|PJ|CMED|</v>
      </c>
      <c r="T10518" s="2" t="str">
        <f t="shared" si="336"/>
        <v>OK</v>
      </c>
    </row>
    <row r="10519" spans="1:20" x14ac:dyDescent="0.25">
      <c r="A10519" s="1">
        <v>303010106</v>
      </c>
      <c r="B10519" s="1" t="str">
        <f>VLOOKUP(A10519,[1]Maestra!A$1:C$746,2,0)</f>
        <v>ACTMOCP08</v>
      </c>
      <c r="C10519" s="1" t="str">
        <f>VLOOKUP(A10519,[1]Maestra!A$1:C$746,3,0)</f>
        <v>TC MC Oro - Cuotas por Disp Efectivo</v>
      </c>
      <c r="D10519" s="1" t="s">
        <v>30</v>
      </c>
      <c r="E10519" s="1" t="s">
        <v>31</v>
      </c>
      <c r="F10519" s="1" t="s">
        <v>14</v>
      </c>
      <c r="G10519" s="1">
        <v>833</v>
      </c>
      <c r="H10519" s="1" t="s">
        <v>507</v>
      </c>
      <c r="I10519" s="1">
        <v>9999</v>
      </c>
      <c r="J10519" s="1">
        <v>9999</v>
      </c>
      <c r="K10519" s="1" t="s">
        <v>324</v>
      </c>
      <c r="Q10519" s="2" t="s">
        <v>37</v>
      </c>
      <c r="R10519" s="1" t="s">
        <v>508</v>
      </c>
      <c r="S10519" s="1" t="str">
        <f t="shared" si="335"/>
        <v>JCC|BP|CDO|833|CA|CCRV|</v>
      </c>
      <c r="T10519" s="2" t="str">
        <f t="shared" si="336"/>
        <v>OK</v>
      </c>
    </row>
    <row r="10520" spans="1:20" x14ac:dyDescent="0.25">
      <c r="A10520" s="1">
        <v>303010106</v>
      </c>
      <c r="B10520" s="1" t="str">
        <f>VLOOKUP(A10520,[1]Maestra!A$1:C$746,2,0)</f>
        <v>ACTMOCP08</v>
      </c>
      <c r="C10520" s="1" t="str">
        <f>VLOOKUP(A10520,[1]Maestra!A$1:C$746,3,0)</f>
        <v>TC MC Oro - Cuotas por Disp Efectivo</v>
      </c>
      <c r="D10520" s="1" t="s">
        <v>30</v>
      </c>
      <c r="E10520" s="1" t="s">
        <v>31</v>
      </c>
      <c r="F10520" s="1" t="s">
        <v>14</v>
      </c>
      <c r="G10520" s="1">
        <v>833</v>
      </c>
      <c r="H10520" s="1" t="s">
        <v>507</v>
      </c>
      <c r="I10520" s="1">
        <v>9999</v>
      </c>
      <c r="J10520" s="1">
        <v>9999</v>
      </c>
      <c r="K10520" s="1" t="s">
        <v>325</v>
      </c>
      <c r="Q10520" s="2" t="s">
        <v>37</v>
      </c>
      <c r="R10520" s="1" t="s">
        <v>508</v>
      </c>
      <c r="S10520" s="1" t="str">
        <f t="shared" si="335"/>
        <v>JCC|BP|CDO|833|CA|CMED|</v>
      </c>
      <c r="T10520" s="2" t="str">
        <f t="shared" si="336"/>
        <v>OK</v>
      </c>
    </row>
    <row r="10521" spans="1:20" x14ac:dyDescent="0.25">
      <c r="A10521" s="1">
        <v>303010106</v>
      </c>
      <c r="B10521" s="1" t="str">
        <f>VLOOKUP(A10521,[1]Maestra!A$1:C$746,2,0)</f>
        <v>ACTMOCP08</v>
      </c>
      <c r="C10521" s="1" t="str">
        <f>VLOOKUP(A10521,[1]Maestra!A$1:C$746,3,0)</f>
        <v>TC MC Oro - Cuotas por Disp Efectivo</v>
      </c>
      <c r="D10521" s="1" t="s">
        <v>30</v>
      </c>
      <c r="E10521" s="1" t="s">
        <v>31</v>
      </c>
      <c r="F10521" s="1" t="s">
        <v>14</v>
      </c>
      <c r="G10521" s="1">
        <v>833</v>
      </c>
      <c r="H10521" s="1" t="s">
        <v>509</v>
      </c>
      <c r="I10521" s="1">
        <v>9999</v>
      </c>
      <c r="J10521" s="1">
        <v>9999</v>
      </c>
      <c r="K10521" s="1" t="s">
        <v>324</v>
      </c>
      <c r="Q10521" s="2" t="s">
        <v>37</v>
      </c>
      <c r="R10521" s="1" t="s">
        <v>508</v>
      </c>
      <c r="S10521" s="1" t="str">
        <f t="shared" si="335"/>
        <v>JCC|BP|CDO|833|CS|CCRV|</v>
      </c>
      <c r="T10521" s="2" t="str">
        <f t="shared" si="336"/>
        <v>OK</v>
      </c>
    </row>
    <row r="10522" spans="1:20" x14ac:dyDescent="0.25">
      <c r="A10522" s="1">
        <v>303010106</v>
      </c>
      <c r="B10522" s="1" t="str">
        <f>VLOOKUP(A10522,[1]Maestra!A$1:C$746,2,0)</f>
        <v>ACTMOCP08</v>
      </c>
      <c r="C10522" s="1" t="str">
        <f>VLOOKUP(A10522,[1]Maestra!A$1:C$746,3,0)</f>
        <v>TC MC Oro - Cuotas por Disp Efectivo</v>
      </c>
      <c r="D10522" s="1" t="s">
        <v>30</v>
      </c>
      <c r="E10522" s="1" t="s">
        <v>31</v>
      </c>
      <c r="F10522" s="1" t="s">
        <v>14</v>
      </c>
      <c r="G10522" s="1">
        <v>833</v>
      </c>
      <c r="H10522" s="1" t="s">
        <v>509</v>
      </c>
      <c r="I10522" s="1">
        <v>9999</v>
      </c>
      <c r="J10522" s="1">
        <v>9999</v>
      </c>
      <c r="K10522" s="1" t="s">
        <v>325</v>
      </c>
      <c r="Q10522" s="2" t="s">
        <v>37</v>
      </c>
      <c r="R10522" s="1" t="s">
        <v>508</v>
      </c>
      <c r="S10522" s="1" t="str">
        <f t="shared" si="335"/>
        <v>JCC|BP|CDO|833|CS|CMED|</v>
      </c>
      <c r="T10522" s="2" t="str">
        <f t="shared" si="336"/>
        <v>OK</v>
      </c>
    </row>
    <row r="10523" spans="1:20" x14ac:dyDescent="0.25">
      <c r="A10523" s="1">
        <v>303010106</v>
      </c>
      <c r="B10523" s="1" t="str">
        <f>VLOOKUP(A10523,[1]Maestra!A$1:C$746,2,0)</f>
        <v>ACTMOCP08</v>
      </c>
      <c r="C10523" s="1" t="str">
        <f>VLOOKUP(A10523,[1]Maestra!A$1:C$746,3,0)</f>
        <v>TC MC Oro - Cuotas por Disp Efectivo</v>
      </c>
      <c r="D10523" s="1" t="s">
        <v>30</v>
      </c>
      <c r="E10523" s="1" t="s">
        <v>31</v>
      </c>
      <c r="F10523" s="1" t="s">
        <v>14</v>
      </c>
      <c r="G10523" s="1">
        <v>833</v>
      </c>
      <c r="H10523" s="1" t="s">
        <v>509</v>
      </c>
      <c r="I10523" s="1">
        <v>9999</v>
      </c>
      <c r="J10523" s="1">
        <v>9999</v>
      </c>
      <c r="K10523" s="1" t="s">
        <v>330</v>
      </c>
      <c r="Q10523" s="2" t="s">
        <v>37</v>
      </c>
      <c r="R10523" s="1" t="s">
        <v>508</v>
      </c>
      <c r="S10523" s="1" t="str">
        <f t="shared" si="335"/>
        <v>JCC|BP|CDO|833|CS|CMIE|</v>
      </c>
      <c r="T10523" s="2" t="str">
        <f t="shared" si="336"/>
        <v>OK</v>
      </c>
    </row>
    <row r="10524" spans="1:20" x14ac:dyDescent="0.25">
      <c r="A10524" s="1">
        <v>303010106</v>
      </c>
      <c r="B10524" s="1" t="str">
        <f>VLOOKUP(A10524,[1]Maestra!A$1:C$746,2,0)</f>
        <v>ACTMOCP08</v>
      </c>
      <c r="C10524" s="1" t="str">
        <f>VLOOKUP(A10524,[1]Maestra!A$1:C$746,3,0)</f>
        <v>TC MC Oro - Cuotas por Disp Efectivo</v>
      </c>
      <c r="D10524" s="1" t="s">
        <v>30</v>
      </c>
      <c r="E10524" s="1" t="s">
        <v>31</v>
      </c>
      <c r="F10524" s="1" t="s">
        <v>14</v>
      </c>
      <c r="G10524" s="1">
        <v>833</v>
      </c>
      <c r="H10524" s="1" t="s">
        <v>509</v>
      </c>
      <c r="I10524" s="1">
        <v>9999</v>
      </c>
      <c r="J10524" s="1">
        <v>9999</v>
      </c>
      <c r="K10524" s="1" t="s">
        <v>331</v>
      </c>
      <c r="Q10524" s="2" t="s">
        <v>37</v>
      </c>
      <c r="R10524" s="1" t="s">
        <v>508</v>
      </c>
      <c r="S10524" s="1" t="str">
        <f t="shared" si="335"/>
        <v>JCC|BP|CDO|833|CS|CPEM|</v>
      </c>
      <c r="T10524" s="2" t="str">
        <f t="shared" si="336"/>
        <v>OK</v>
      </c>
    </row>
    <row r="10525" spans="1:20" x14ac:dyDescent="0.25">
      <c r="A10525" s="1">
        <v>303010106</v>
      </c>
      <c r="B10525" s="1" t="str">
        <f>VLOOKUP(A10525,[1]Maestra!A$1:C$746,2,0)</f>
        <v>ACTMOCP08</v>
      </c>
      <c r="C10525" s="1" t="str">
        <f>VLOOKUP(A10525,[1]Maestra!A$1:C$746,3,0)</f>
        <v>TC MC Oro - Cuotas por Disp Efectivo</v>
      </c>
      <c r="D10525" s="1" t="s">
        <v>30</v>
      </c>
      <c r="E10525" s="1" t="s">
        <v>31</v>
      </c>
      <c r="F10525" s="1" t="s">
        <v>14</v>
      </c>
      <c r="G10525" s="1">
        <v>833</v>
      </c>
      <c r="H10525" s="1" t="s">
        <v>510</v>
      </c>
      <c r="I10525" s="1">
        <v>9999</v>
      </c>
      <c r="J10525" s="1">
        <v>9999</v>
      </c>
      <c r="K10525" s="1" t="s">
        <v>324</v>
      </c>
      <c r="Q10525" s="2" t="s">
        <v>37</v>
      </c>
      <c r="R10525" s="1" t="s">
        <v>508</v>
      </c>
      <c r="S10525" s="1" t="str">
        <f t="shared" si="335"/>
        <v>JCC|BP|CDO|833|JU|CCRV|</v>
      </c>
      <c r="T10525" s="2" t="str">
        <f t="shared" si="336"/>
        <v>OK</v>
      </c>
    </row>
    <row r="10526" spans="1:20" x14ac:dyDescent="0.25">
      <c r="A10526" s="1">
        <v>303020106</v>
      </c>
      <c r="B10526" s="1" t="str">
        <f>VLOOKUP(A10526,[1]Maestra!A$1:C$746,2,0)</f>
        <v>ACTMCCP08</v>
      </c>
      <c r="C10526" s="1" t="str">
        <f>VLOOKUP(A10526,[1]Maestra!A$1:C$746,3,0)</f>
        <v>TC MC Clasica - Cuotas por Disp Efectivo</v>
      </c>
      <c r="D10526" s="1" t="s">
        <v>30</v>
      </c>
      <c r="E10526" s="1" t="s">
        <v>31</v>
      </c>
      <c r="F10526" s="1" t="s">
        <v>14</v>
      </c>
      <c r="G10526" s="1">
        <v>833</v>
      </c>
      <c r="H10526" s="1" t="s">
        <v>510</v>
      </c>
      <c r="I10526" s="1">
        <v>9999</v>
      </c>
      <c r="J10526" s="1">
        <v>9999</v>
      </c>
      <c r="K10526" s="1" t="s">
        <v>325</v>
      </c>
      <c r="Q10526" s="2" t="s">
        <v>37</v>
      </c>
      <c r="R10526" s="1" t="s">
        <v>508</v>
      </c>
      <c r="S10526" s="1" t="str">
        <f t="shared" si="335"/>
        <v>JCC|BP|CDO|833|JU|CMED|</v>
      </c>
      <c r="T10526" s="2" t="str">
        <f t="shared" si="336"/>
        <v>OK</v>
      </c>
    </row>
    <row r="10527" spans="1:20" x14ac:dyDescent="0.25">
      <c r="A10527" s="1">
        <v>303010106</v>
      </c>
      <c r="B10527" s="1" t="str">
        <f>VLOOKUP(A10527,[1]Maestra!A$1:C$746,2,0)</f>
        <v>ACTMOCP08</v>
      </c>
      <c r="C10527" s="1" t="str">
        <f>VLOOKUP(A10527,[1]Maestra!A$1:C$746,3,0)</f>
        <v>TC MC Oro - Cuotas por Disp Efectivo</v>
      </c>
      <c r="D10527" s="1" t="s">
        <v>30</v>
      </c>
      <c r="E10527" s="1" t="s">
        <v>31</v>
      </c>
      <c r="F10527" s="1" t="s">
        <v>14</v>
      </c>
      <c r="G10527" s="1">
        <v>833</v>
      </c>
      <c r="H10527" s="1" t="s">
        <v>511</v>
      </c>
      <c r="I10527" s="1">
        <v>9999</v>
      </c>
      <c r="J10527" s="1">
        <v>9999</v>
      </c>
      <c r="K10527" s="1" t="s">
        <v>324</v>
      </c>
      <c r="Q10527" s="2" t="s">
        <v>37</v>
      </c>
      <c r="R10527" s="1" t="s">
        <v>508</v>
      </c>
      <c r="S10527" s="1" t="str">
        <f t="shared" si="335"/>
        <v>JCC|BP|CDO|833|PJ|CCRV|</v>
      </c>
      <c r="T10527" s="2" t="str">
        <f t="shared" si="336"/>
        <v>OK</v>
      </c>
    </row>
    <row r="10528" spans="1:20" x14ac:dyDescent="0.25">
      <c r="A10528" s="1">
        <v>303010106</v>
      </c>
      <c r="B10528" s="1" t="str">
        <f>VLOOKUP(A10528,[1]Maestra!A$1:C$746,2,0)</f>
        <v>ACTMOCP08</v>
      </c>
      <c r="C10528" s="1" t="str">
        <f>VLOOKUP(A10528,[1]Maestra!A$1:C$746,3,0)</f>
        <v>TC MC Oro - Cuotas por Disp Efectivo</v>
      </c>
      <c r="D10528" s="1" t="s">
        <v>30</v>
      </c>
      <c r="E10528" s="1" t="s">
        <v>31</v>
      </c>
      <c r="F10528" s="1" t="s">
        <v>14</v>
      </c>
      <c r="G10528" s="1">
        <v>833</v>
      </c>
      <c r="H10528" s="1" t="s">
        <v>511</v>
      </c>
      <c r="I10528" s="1">
        <v>9999</v>
      </c>
      <c r="J10528" s="1">
        <v>9999</v>
      </c>
      <c r="K10528" s="1" t="s">
        <v>325</v>
      </c>
      <c r="Q10528" s="2" t="s">
        <v>37</v>
      </c>
      <c r="R10528" s="1" t="s">
        <v>508</v>
      </c>
      <c r="S10528" s="1" t="str">
        <f t="shared" si="335"/>
        <v>JCC|BP|CDO|833|PJ|CMED|</v>
      </c>
      <c r="T10528" s="2" t="str">
        <f t="shared" si="336"/>
        <v>OK</v>
      </c>
    </row>
    <row r="10529" spans="1:20" x14ac:dyDescent="0.25">
      <c r="A10529" s="1">
        <v>303030106</v>
      </c>
      <c r="B10529" s="1" t="str">
        <f>VLOOKUP(A10529,[1]Maestra!A$1:C$746,2,0)</f>
        <v>ACTMPCP08</v>
      </c>
      <c r="C10529" s="1" t="str">
        <f>VLOOKUP(A10529,[1]Maestra!A$1:C$746,3,0)</f>
        <v>TC MC Platino - Cuotas por Disp Efectivo</v>
      </c>
      <c r="D10529" s="1" t="s">
        <v>30</v>
      </c>
      <c r="E10529" s="1" t="s">
        <v>31</v>
      </c>
      <c r="F10529" s="1" t="s">
        <v>14</v>
      </c>
      <c r="G10529" s="1">
        <v>834</v>
      </c>
      <c r="H10529" s="1" t="s">
        <v>507</v>
      </c>
      <c r="I10529" s="1">
        <v>9999</v>
      </c>
      <c r="J10529" s="1">
        <v>9999</v>
      </c>
      <c r="K10529" s="1" t="s">
        <v>324</v>
      </c>
      <c r="Q10529" s="2" t="s">
        <v>37</v>
      </c>
      <c r="R10529" s="1" t="s">
        <v>508</v>
      </c>
      <c r="S10529" s="1" t="str">
        <f t="shared" si="335"/>
        <v>JCC|BP|CDO|834|CA|CCRV|</v>
      </c>
      <c r="T10529" s="2" t="str">
        <f t="shared" si="336"/>
        <v>OK</v>
      </c>
    </row>
    <row r="10530" spans="1:20" x14ac:dyDescent="0.25">
      <c r="A10530" s="1">
        <v>303030106</v>
      </c>
      <c r="B10530" s="1" t="str">
        <f>VLOOKUP(A10530,[1]Maestra!A$1:C$746,2,0)</f>
        <v>ACTMPCP08</v>
      </c>
      <c r="C10530" s="1" t="str">
        <f>VLOOKUP(A10530,[1]Maestra!A$1:C$746,3,0)</f>
        <v>TC MC Platino - Cuotas por Disp Efectivo</v>
      </c>
      <c r="D10530" s="1" t="s">
        <v>30</v>
      </c>
      <c r="E10530" s="1" t="s">
        <v>31</v>
      </c>
      <c r="F10530" s="1" t="s">
        <v>14</v>
      </c>
      <c r="G10530" s="1">
        <v>834</v>
      </c>
      <c r="H10530" s="1" t="s">
        <v>507</v>
      </c>
      <c r="I10530" s="1">
        <v>9999</v>
      </c>
      <c r="J10530" s="1">
        <v>9999</v>
      </c>
      <c r="K10530" s="1" t="s">
        <v>325</v>
      </c>
      <c r="Q10530" s="2" t="s">
        <v>37</v>
      </c>
      <c r="R10530" s="1" t="s">
        <v>508</v>
      </c>
      <c r="S10530" s="1" t="str">
        <f t="shared" si="335"/>
        <v>JCC|BP|CDO|834|CA|CMED|</v>
      </c>
      <c r="T10530" s="2" t="str">
        <f t="shared" si="336"/>
        <v>OK</v>
      </c>
    </row>
    <row r="10531" spans="1:20" x14ac:dyDescent="0.25">
      <c r="A10531" s="1">
        <v>303030106</v>
      </c>
      <c r="B10531" s="1" t="str">
        <f>VLOOKUP(A10531,[1]Maestra!A$1:C$746,2,0)</f>
        <v>ACTMPCP08</v>
      </c>
      <c r="C10531" s="1" t="str">
        <f>VLOOKUP(A10531,[1]Maestra!A$1:C$746,3,0)</f>
        <v>TC MC Platino - Cuotas por Disp Efectivo</v>
      </c>
      <c r="D10531" s="1" t="s">
        <v>30</v>
      </c>
      <c r="E10531" s="1" t="s">
        <v>31</v>
      </c>
      <c r="F10531" s="1" t="s">
        <v>14</v>
      </c>
      <c r="G10531" s="1">
        <v>834</v>
      </c>
      <c r="H10531" s="1" t="s">
        <v>509</v>
      </c>
      <c r="I10531" s="1">
        <v>9999</v>
      </c>
      <c r="J10531" s="1">
        <v>9999</v>
      </c>
      <c r="K10531" s="1" t="s">
        <v>324</v>
      </c>
      <c r="Q10531" s="2" t="s">
        <v>37</v>
      </c>
      <c r="R10531" s="1" t="s">
        <v>508</v>
      </c>
      <c r="S10531" s="1" t="str">
        <f t="shared" si="335"/>
        <v>JCC|BP|CDO|834|CS|CCRV|</v>
      </c>
      <c r="T10531" s="2" t="str">
        <f t="shared" si="336"/>
        <v>OK</v>
      </c>
    </row>
    <row r="10532" spans="1:20" x14ac:dyDescent="0.25">
      <c r="A10532" s="1">
        <v>303030106</v>
      </c>
      <c r="B10532" s="1" t="str">
        <f>VLOOKUP(A10532,[1]Maestra!A$1:C$746,2,0)</f>
        <v>ACTMPCP08</v>
      </c>
      <c r="C10532" s="1" t="str">
        <f>VLOOKUP(A10532,[1]Maestra!A$1:C$746,3,0)</f>
        <v>TC MC Platino - Cuotas por Disp Efectivo</v>
      </c>
      <c r="D10532" s="1" t="s">
        <v>30</v>
      </c>
      <c r="E10532" s="1" t="s">
        <v>31</v>
      </c>
      <c r="F10532" s="1" t="s">
        <v>14</v>
      </c>
      <c r="G10532" s="1">
        <v>834</v>
      </c>
      <c r="H10532" s="1" t="s">
        <v>509</v>
      </c>
      <c r="I10532" s="1">
        <v>9999</v>
      </c>
      <c r="J10532" s="1">
        <v>9999</v>
      </c>
      <c r="K10532" s="1" t="s">
        <v>325</v>
      </c>
      <c r="Q10532" s="2" t="s">
        <v>37</v>
      </c>
      <c r="R10532" s="1" t="s">
        <v>508</v>
      </c>
      <c r="S10532" s="1" t="str">
        <f t="shared" si="335"/>
        <v>JCC|BP|CDO|834|CS|CMED|</v>
      </c>
      <c r="T10532" s="2" t="str">
        <f t="shared" si="336"/>
        <v>OK</v>
      </c>
    </row>
    <row r="10533" spans="1:20" x14ac:dyDescent="0.25">
      <c r="A10533" s="1">
        <v>303030106</v>
      </c>
      <c r="B10533" s="1" t="str">
        <f>VLOOKUP(A10533,[1]Maestra!A$1:C$746,2,0)</f>
        <v>ACTMPCP08</v>
      </c>
      <c r="C10533" s="1" t="str">
        <f>VLOOKUP(A10533,[1]Maestra!A$1:C$746,3,0)</f>
        <v>TC MC Platino - Cuotas por Disp Efectivo</v>
      </c>
      <c r="D10533" s="1" t="s">
        <v>30</v>
      </c>
      <c r="E10533" s="1" t="s">
        <v>31</v>
      </c>
      <c r="F10533" s="1" t="s">
        <v>14</v>
      </c>
      <c r="G10533" s="1">
        <v>834</v>
      </c>
      <c r="H10533" s="1" t="s">
        <v>509</v>
      </c>
      <c r="I10533" s="1">
        <v>9999</v>
      </c>
      <c r="J10533" s="1">
        <v>9999</v>
      </c>
      <c r="K10533" s="1" t="s">
        <v>330</v>
      </c>
      <c r="Q10533" s="2" t="s">
        <v>37</v>
      </c>
      <c r="R10533" s="1" t="s">
        <v>508</v>
      </c>
      <c r="S10533" s="1" t="str">
        <f t="shared" si="335"/>
        <v>JCC|BP|CDO|834|CS|CMIE|</v>
      </c>
      <c r="T10533" s="2" t="str">
        <f t="shared" si="336"/>
        <v>OK</v>
      </c>
    </row>
    <row r="10534" spans="1:20" x14ac:dyDescent="0.25">
      <c r="A10534" s="1">
        <v>303030106</v>
      </c>
      <c r="B10534" s="1" t="str">
        <f>VLOOKUP(A10534,[1]Maestra!A$1:C$746,2,0)</f>
        <v>ACTMPCP08</v>
      </c>
      <c r="C10534" s="1" t="str">
        <f>VLOOKUP(A10534,[1]Maestra!A$1:C$746,3,0)</f>
        <v>TC MC Platino - Cuotas por Disp Efectivo</v>
      </c>
      <c r="D10534" s="1" t="s">
        <v>30</v>
      </c>
      <c r="E10534" s="1" t="s">
        <v>31</v>
      </c>
      <c r="F10534" s="1" t="s">
        <v>14</v>
      </c>
      <c r="G10534" s="1">
        <v>834</v>
      </c>
      <c r="H10534" s="1" t="s">
        <v>509</v>
      </c>
      <c r="I10534" s="1">
        <v>9999</v>
      </c>
      <c r="J10534" s="1">
        <v>9999</v>
      </c>
      <c r="K10534" s="1" t="s">
        <v>331</v>
      </c>
      <c r="Q10534" s="2" t="s">
        <v>37</v>
      </c>
      <c r="R10534" s="1" t="s">
        <v>508</v>
      </c>
      <c r="S10534" s="1" t="str">
        <f t="shared" si="335"/>
        <v>JCC|BP|CDO|834|CS|CPEM|</v>
      </c>
      <c r="T10534" s="2" t="str">
        <f t="shared" si="336"/>
        <v>OK</v>
      </c>
    </row>
    <row r="10535" spans="1:20" x14ac:dyDescent="0.25">
      <c r="A10535" s="1">
        <v>303030106</v>
      </c>
      <c r="B10535" s="1" t="str">
        <f>VLOOKUP(A10535,[1]Maestra!A$1:C$746,2,0)</f>
        <v>ACTMPCP08</v>
      </c>
      <c r="C10535" s="1" t="str">
        <f>VLOOKUP(A10535,[1]Maestra!A$1:C$746,3,0)</f>
        <v>TC MC Platino - Cuotas por Disp Efectivo</v>
      </c>
      <c r="D10535" s="1" t="s">
        <v>30</v>
      </c>
      <c r="E10535" s="1" t="s">
        <v>31</v>
      </c>
      <c r="F10535" s="1" t="s">
        <v>14</v>
      </c>
      <c r="G10535" s="1">
        <v>834</v>
      </c>
      <c r="H10535" s="1" t="s">
        <v>510</v>
      </c>
      <c r="I10535" s="1">
        <v>9999</v>
      </c>
      <c r="J10535" s="1">
        <v>9999</v>
      </c>
      <c r="K10535" s="1" t="s">
        <v>324</v>
      </c>
      <c r="Q10535" s="2" t="s">
        <v>37</v>
      </c>
      <c r="R10535" s="1" t="s">
        <v>508</v>
      </c>
      <c r="S10535" s="1" t="str">
        <f t="shared" si="335"/>
        <v>JCC|BP|CDO|834|JU|CCRV|</v>
      </c>
      <c r="T10535" s="2" t="str">
        <f t="shared" si="336"/>
        <v>OK</v>
      </c>
    </row>
    <row r="10536" spans="1:20" x14ac:dyDescent="0.25">
      <c r="A10536" s="1">
        <v>303030106</v>
      </c>
      <c r="B10536" s="1" t="str">
        <f>VLOOKUP(A10536,[1]Maestra!A$1:C$746,2,0)</f>
        <v>ACTMPCP08</v>
      </c>
      <c r="C10536" s="1" t="str">
        <f>VLOOKUP(A10536,[1]Maestra!A$1:C$746,3,0)</f>
        <v>TC MC Platino - Cuotas por Disp Efectivo</v>
      </c>
      <c r="D10536" s="1" t="s">
        <v>30</v>
      </c>
      <c r="E10536" s="1" t="s">
        <v>31</v>
      </c>
      <c r="F10536" s="1" t="s">
        <v>14</v>
      </c>
      <c r="G10536" s="1">
        <v>834</v>
      </c>
      <c r="H10536" s="1" t="s">
        <v>510</v>
      </c>
      <c r="I10536" s="1">
        <v>9999</v>
      </c>
      <c r="J10536" s="1">
        <v>9999</v>
      </c>
      <c r="K10536" s="1" t="s">
        <v>325</v>
      </c>
      <c r="Q10536" s="2" t="s">
        <v>37</v>
      </c>
      <c r="R10536" s="1" t="s">
        <v>508</v>
      </c>
      <c r="S10536" s="1" t="str">
        <f t="shared" si="335"/>
        <v>JCC|BP|CDO|834|JU|CMED|</v>
      </c>
      <c r="T10536" s="2" t="str">
        <f t="shared" si="336"/>
        <v>OK</v>
      </c>
    </row>
    <row r="10537" spans="1:20" x14ac:dyDescent="0.25">
      <c r="A10537" s="1">
        <v>303030106</v>
      </c>
      <c r="B10537" s="1" t="str">
        <f>VLOOKUP(A10537,[1]Maestra!A$1:C$746,2,0)</f>
        <v>ACTMPCP08</v>
      </c>
      <c r="C10537" s="1" t="str">
        <f>VLOOKUP(A10537,[1]Maestra!A$1:C$746,3,0)</f>
        <v>TC MC Platino - Cuotas por Disp Efectivo</v>
      </c>
      <c r="D10537" s="1" t="s">
        <v>30</v>
      </c>
      <c r="E10537" s="1" t="s">
        <v>31</v>
      </c>
      <c r="F10537" s="1" t="s">
        <v>14</v>
      </c>
      <c r="G10537" s="1">
        <v>834</v>
      </c>
      <c r="H10537" s="1" t="s">
        <v>511</v>
      </c>
      <c r="I10537" s="1">
        <v>9999</v>
      </c>
      <c r="J10537" s="1">
        <v>9999</v>
      </c>
      <c r="K10537" s="1" t="s">
        <v>324</v>
      </c>
      <c r="Q10537" s="2" t="s">
        <v>37</v>
      </c>
      <c r="R10537" s="1" t="s">
        <v>508</v>
      </c>
      <c r="S10537" s="1" t="str">
        <f t="shared" si="335"/>
        <v>JCC|BP|CDO|834|PJ|CCRV|</v>
      </c>
      <c r="T10537" s="2" t="str">
        <f t="shared" si="336"/>
        <v>OK</v>
      </c>
    </row>
    <row r="10538" spans="1:20" x14ac:dyDescent="0.25">
      <c r="A10538" s="1">
        <v>303030106</v>
      </c>
      <c r="B10538" s="1" t="str">
        <f>VLOOKUP(A10538,[1]Maestra!A$1:C$746,2,0)</f>
        <v>ACTMPCP08</v>
      </c>
      <c r="C10538" s="1" t="str">
        <f>VLOOKUP(A10538,[1]Maestra!A$1:C$746,3,0)</f>
        <v>TC MC Platino - Cuotas por Disp Efectivo</v>
      </c>
      <c r="D10538" s="1" t="s">
        <v>30</v>
      </c>
      <c r="E10538" s="1" t="s">
        <v>31</v>
      </c>
      <c r="F10538" s="1" t="s">
        <v>14</v>
      </c>
      <c r="G10538" s="1">
        <v>834</v>
      </c>
      <c r="H10538" s="1" t="s">
        <v>511</v>
      </c>
      <c r="I10538" s="1">
        <v>9999</v>
      </c>
      <c r="J10538" s="1">
        <v>9999</v>
      </c>
      <c r="K10538" s="1" t="s">
        <v>325</v>
      </c>
      <c r="Q10538" s="2" t="s">
        <v>37</v>
      </c>
      <c r="R10538" s="1" t="s">
        <v>508</v>
      </c>
      <c r="S10538" s="1" t="str">
        <f t="shared" si="335"/>
        <v>JCC|BP|CDO|834|PJ|CMED|</v>
      </c>
      <c r="T10538" s="2" t="str">
        <f t="shared" si="336"/>
        <v>OK</v>
      </c>
    </row>
    <row r="10539" spans="1:20" x14ac:dyDescent="0.25">
      <c r="A10539" s="1">
        <v>301080106</v>
      </c>
      <c r="B10539" s="1" t="str">
        <f>VLOOKUP(A10539,[1]Maestra!A$1:C$746,2,0)</f>
        <v>ACTICVMZ8</v>
      </c>
      <c r="C10539" s="1" t="str">
        <f>VLOOKUP(A10539,[1]Maestra!A$1:C$746,3,0)</f>
        <v>TC IB Claro Visa Clas. - Cuotas por Disp Efectivo</v>
      </c>
      <c r="D10539" s="1" t="s">
        <v>30</v>
      </c>
      <c r="E10539" s="1" t="s">
        <v>31</v>
      </c>
      <c r="F10539" s="1" t="s">
        <v>14</v>
      </c>
      <c r="G10539" s="1">
        <v>835</v>
      </c>
      <c r="H10539" s="1" t="s">
        <v>507</v>
      </c>
      <c r="I10539" s="1">
        <v>9999</v>
      </c>
      <c r="J10539" s="1">
        <v>9999</v>
      </c>
      <c r="K10539" s="1" t="s">
        <v>324</v>
      </c>
      <c r="Q10539" s="2" t="s">
        <v>37</v>
      </c>
      <c r="R10539" s="1" t="s">
        <v>508</v>
      </c>
      <c r="S10539" s="1" t="str">
        <f t="shared" si="335"/>
        <v>JCC|BP|CDO|835|CA|CCRV|</v>
      </c>
      <c r="T10539" s="2" t="str">
        <f t="shared" si="336"/>
        <v>OK</v>
      </c>
    </row>
    <row r="10540" spans="1:20" x14ac:dyDescent="0.25">
      <c r="A10540" s="1">
        <v>301080106</v>
      </c>
      <c r="B10540" s="1" t="str">
        <f>VLOOKUP(A10540,[1]Maestra!A$1:C$746,2,0)</f>
        <v>ACTICVMZ8</v>
      </c>
      <c r="C10540" s="1" t="str">
        <f>VLOOKUP(A10540,[1]Maestra!A$1:C$746,3,0)</f>
        <v>TC IB Claro Visa Clas. - Cuotas por Disp Efectivo</v>
      </c>
      <c r="D10540" s="1" t="s">
        <v>30</v>
      </c>
      <c r="E10540" s="1" t="s">
        <v>31</v>
      </c>
      <c r="F10540" s="1" t="s">
        <v>14</v>
      </c>
      <c r="G10540" s="1">
        <v>835</v>
      </c>
      <c r="H10540" s="1" t="s">
        <v>507</v>
      </c>
      <c r="I10540" s="1">
        <v>9999</v>
      </c>
      <c r="J10540" s="1">
        <v>9999</v>
      </c>
      <c r="K10540" s="1" t="s">
        <v>325</v>
      </c>
      <c r="Q10540" s="2" t="s">
        <v>37</v>
      </c>
      <c r="R10540" s="1" t="s">
        <v>508</v>
      </c>
      <c r="S10540" s="1" t="str">
        <f t="shared" si="335"/>
        <v>JCC|BP|CDO|835|CA|CMED|</v>
      </c>
      <c r="T10540" s="2" t="str">
        <f t="shared" si="336"/>
        <v>OK</v>
      </c>
    </row>
    <row r="10541" spans="1:20" x14ac:dyDescent="0.25">
      <c r="A10541" s="1">
        <v>301080106</v>
      </c>
      <c r="B10541" s="1" t="str">
        <f>VLOOKUP(A10541,[1]Maestra!A$1:C$746,2,0)</f>
        <v>ACTICVMZ8</v>
      </c>
      <c r="C10541" s="1" t="str">
        <f>VLOOKUP(A10541,[1]Maestra!A$1:C$746,3,0)</f>
        <v>TC IB Claro Visa Clas. - Cuotas por Disp Efectivo</v>
      </c>
      <c r="D10541" s="1" t="s">
        <v>30</v>
      </c>
      <c r="E10541" s="1" t="s">
        <v>31</v>
      </c>
      <c r="F10541" s="1" t="s">
        <v>14</v>
      </c>
      <c r="G10541" s="1">
        <v>835</v>
      </c>
      <c r="H10541" s="1" t="s">
        <v>509</v>
      </c>
      <c r="I10541" s="1">
        <v>9999</v>
      </c>
      <c r="J10541" s="1">
        <v>9999</v>
      </c>
      <c r="K10541" s="1" t="s">
        <v>324</v>
      </c>
      <c r="Q10541" s="2" t="s">
        <v>37</v>
      </c>
      <c r="R10541" s="1" t="s">
        <v>508</v>
      </c>
      <c r="S10541" s="1" t="str">
        <f t="shared" si="335"/>
        <v>JCC|BP|CDO|835|CS|CCRV|</v>
      </c>
      <c r="T10541" s="2" t="str">
        <f t="shared" si="336"/>
        <v>OK</v>
      </c>
    </row>
    <row r="10542" spans="1:20" x14ac:dyDescent="0.25">
      <c r="A10542" s="1">
        <v>301080106</v>
      </c>
      <c r="B10542" s="1" t="str">
        <f>VLOOKUP(A10542,[1]Maestra!A$1:C$746,2,0)</f>
        <v>ACTICVMZ8</v>
      </c>
      <c r="C10542" s="1" t="str">
        <f>VLOOKUP(A10542,[1]Maestra!A$1:C$746,3,0)</f>
        <v>TC IB Claro Visa Clas. - Cuotas por Disp Efectivo</v>
      </c>
      <c r="D10542" s="1" t="s">
        <v>30</v>
      </c>
      <c r="E10542" s="1" t="s">
        <v>31</v>
      </c>
      <c r="F10542" s="1" t="s">
        <v>14</v>
      </c>
      <c r="G10542" s="1">
        <v>835</v>
      </c>
      <c r="H10542" s="1" t="s">
        <v>509</v>
      </c>
      <c r="I10542" s="1">
        <v>9999</v>
      </c>
      <c r="J10542" s="1">
        <v>9999</v>
      </c>
      <c r="K10542" s="1" t="s">
        <v>325</v>
      </c>
      <c r="Q10542" s="2" t="s">
        <v>37</v>
      </c>
      <c r="R10542" s="1" t="s">
        <v>508</v>
      </c>
      <c r="S10542" s="1" t="str">
        <f t="shared" si="335"/>
        <v>JCC|BP|CDO|835|CS|CMED|</v>
      </c>
      <c r="T10542" s="2" t="str">
        <f t="shared" si="336"/>
        <v>OK</v>
      </c>
    </row>
    <row r="10543" spans="1:20" x14ac:dyDescent="0.25">
      <c r="A10543" s="1">
        <v>301080106</v>
      </c>
      <c r="B10543" s="1" t="str">
        <f>VLOOKUP(A10543,[1]Maestra!A$1:C$746,2,0)</f>
        <v>ACTICVMZ8</v>
      </c>
      <c r="C10543" s="1" t="str">
        <f>VLOOKUP(A10543,[1]Maestra!A$1:C$746,3,0)</f>
        <v>TC IB Claro Visa Clas. - Cuotas por Disp Efectivo</v>
      </c>
      <c r="D10543" s="1" t="s">
        <v>30</v>
      </c>
      <c r="E10543" s="1" t="s">
        <v>31</v>
      </c>
      <c r="F10543" s="1" t="s">
        <v>14</v>
      </c>
      <c r="G10543" s="1">
        <v>835</v>
      </c>
      <c r="H10543" s="1" t="s">
        <v>510</v>
      </c>
      <c r="I10543" s="1">
        <v>9999</v>
      </c>
      <c r="J10543" s="1">
        <v>9999</v>
      </c>
      <c r="K10543" s="1" t="s">
        <v>324</v>
      </c>
      <c r="Q10543" s="2" t="s">
        <v>37</v>
      </c>
      <c r="R10543" s="1" t="s">
        <v>508</v>
      </c>
      <c r="S10543" s="1" t="str">
        <f t="shared" si="335"/>
        <v>JCC|BP|CDO|835|JU|CCRV|</v>
      </c>
      <c r="T10543" s="2" t="str">
        <f t="shared" si="336"/>
        <v>OK</v>
      </c>
    </row>
    <row r="10544" spans="1:20" x14ac:dyDescent="0.25">
      <c r="A10544" s="1">
        <v>301080106</v>
      </c>
      <c r="B10544" s="1" t="str">
        <f>VLOOKUP(A10544,[1]Maestra!A$1:C$746,2,0)</f>
        <v>ACTICVMZ8</v>
      </c>
      <c r="C10544" s="1" t="str">
        <f>VLOOKUP(A10544,[1]Maestra!A$1:C$746,3,0)</f>
        <v>TC IB Claro Visa Clas. - Cuotas por Disp Efectivo</v>
      </c>
      <c r="D10544" s="1" t="s">
        <v>30</v>
      </c>
      <c r="E10544" s="1" t="s">
        <v>31</v>
      </c>
      <c r="F10544" s="1" t="s">
        <v>14</v>
      </c>
      <c r="G10544" s="1">
        <v>835</v>
      </c>
      <c r="H10544" s="1" t="s">
        <v>510</v>
      </c>
      <c r="I10544" s="1">
        <v>9999</v>
      </c>
      <c r="J10544" s="1">
        <v>9999</v>
      </c>
      <c r="K10544" s="1" t="s">
        <v>325</v>
      </c>
      <c r="Q10544" s="2" t="s">
        <v>37</v>
      </c>
      <c r="R10544" s="1" t="s">
        <v>508</v>
      </c>
      <c r="S10544" s="1" t="str">
        <f t="shared" si="335"/>
        <v>JCC|BP|CDO|835|JU|CMED|</v>
      </c>
      <c r="T10544" s="2" t="str">
        <f t="shared" si="336"/>
        <v>OK</v>
      </c>
    </row>
    <row r="10545" spans="1:20" x14ac:dyDescent="0.25">
      <c r="A10545" s="1">
        <v>301080106</v>
      </c>
      <c r="B10545" s="1" t="str">
        <f>VLOOKUP(A10545,[1]Maestra!A$1:C$746,2,0)</f>
        <v>ACTICVMZ8</v>
      </c>
      <c r="C10545" s="1" t="str">
        <f>VLOOKUP(A10545,[1]Maestra!A$1:C$746,3,0)</f>
        <v>TC IB Claro Visa Clas. - Cuotas por Disp Efectivo</v>
      </c>
      <c r="D10545" s="1" t="s">
        <v>30</v>
      </c>
      <c r="E10545" s="1" t="s">
        <v>31</v>
      </c>
      <c r="F10545" s="1" t="s">
        <v>14</v>
      </c>
      <c r="G10545" s="1">
        <v>835</v>
      </c>
      <c r="H10545" s="1" t="s">
        <v>511</v>
      </c>
      <c r="I10545" s="1">
        <v>9999</v>
      </c>
      <c r="J10545" s="1">
        <v>9999</v>
      </c>
      <c r="K10545" s="1" t="s">
        <v>324</v>
      </c>
      <c r="Q10545" s="2" t="s">
        <v>37</v>
      </c>
      <c r="R10545" s="1" t="s">
        <v>508</v>
      </c>
      <c r="S10545" s="1" t="str">
        <f t="shared" si="335"/>
        <v>JCC|BP|CDO|835|PJ|CCRV|</v>
      </c>
      <c r="T10545" s="2" t="str">
        <f t="shared" si="336"/>
        <v>OK</v>
      </c>
    </row>
    <row r="10546" spans="1:20" x14ac:dyDescent="0.25">
      <c r="A10546" s="1">
        <v>301080106</v>
      </c>
      <c r="B10546" s="1" t="str">
        <f>VLOOKUP(A10546,[1]Maestra!A$1:C$746,2,0)</f>
        <v>ACTICVMZ8</v>
      </c>
      <c r="C10546" s="1" t="str">
        <f>VLOOKUP(A10546,[1]Maestra!A$1:C$746,3,0)</f>
        <v>TC IB Claro Visa Clas. - Cuotas por Disp Efectivo</v>
      </c>
      <c r="D10546" s="1" t="s">
        <v>30</v>
      </c>
      <c r="E10546" s="1" t="s">
        <v>31</v>
      </c>
      <c r="F10546" s="1" t="s">
        <v>14</v>
      </c>
      <c r="G10546" s="1">
        <v>835</v>
      </c>
      <c r="H10546" s="1" t="s">
        <v>511</v>
      </c>
      <c r="I10546" s="1">
        <v>9999</v>
      </c>
      <c r="J10546" s="1">
        <v>9999</v>
      </c>
      <c r="K10546" s="1" t="s">
        <v>325</v>
      </c>
      <c r="Q10546" s="2" t="s">
        <v>37</v>
      </c>
      <c r="R10546" s="1" t="s">
        <v>508</v>
      </c>
      <c r="S10546" s="1" t="str">
        <f t="shared" ref="S10546:S10609" si="337">_xlfn.CONCAT(D10546,"|",E10546,"|",F10546,"|",G10546,"|",H10546,"|",K10546,"|",L10546)</f>
        <v>JCC|BP|CDO|835|PJ|CMED|</v>
      </c>
      <c r="T10546" s="2" t="str">
        <f t="shared" si="336"/>
        <v>OK</v>
      </c>
    </row>
    <row r="10547" spans="1:20" x14ac:dyDescent="0.25">
      <c r="A10547" s="1">
        <v>301010106</v>
      </c>
      <c r="B10547" s="1" t="str">
        <f>VLOOKUP(A10547,[1]Maestra!A$1:C$746,2,0)</f>
        <v>ACTIVO368</v>
      </c>
      <c r="C10547" s="1" t="str">
        <f>VLOOKUP(A10547,[1]Maestra!A$1:C$746,3,0)</f>
        <v>TC IB Visa Oro - Cuotas por Disp Efectivo</v>
      </c>
      <c r="D10547" s="1" t="s">
        <v>30</v>
      </c>
      <c r="E10547" s="1" t="s">
        <v>31</v>
      </c>
      <c r="F10547" s="1" t="s">
        <v>14</v>
      </c>
      <c r="G10547" s="1">
        <v>836</v>
      </c>
      <c r="H10547" s="1" t="s">
        <v>507</v>
      </c>
      <c r="I10547" s="1">
        <v>9999</v>
      </c>
      <c r="J10547" s="1">
        <v>9999</v>
      </c>
      <c r="K10547" s="1" t="s">
        <v>324</v>
      </c>
      <c r="Q10547" s="2" t="s">
        <v>37</v>
      </c>
      <c r="R10547" s="1" t="s">
        <v>508</v>
      </c>
      <c r="S10547" s="1" t="str">
        <f t="shared" si="337"/>
        <v>JCC|BP|CDO|836|CA|CCRV|</v>
      </c>
      <c r="T10547" s="2" t="str">
        <f t="shared" si="336"/>
        <v>OK</v>
      </c>
    </row>
    <row r="10548" spans="1:20" x14ac:dyDescent="0.25">
      <c r="A10548" s="1">
        <v>301010106</v>
      </c>
      <c r="B10548" s="1" t="str">
        <f>VLOOKUP(A10548,[1]Maestra!A$1:C$746,2,0)</f>
        <v>ACTIVO368</v>
      </c>
      <c r="C10548" s="1" t="str">
        <f>VLOOKUP(A10548,[1]Maestra!A$1:C$746,3,0)</f>
        <v>TC IB Visa Oro - Cuotas por Disp Efectivo</v>
      </c>
      <c r="D10548" s="1" t="s">
        <v>30</v>
      </c>
      <c r="E10548" s="1" t="s">
        <v>31</v>
      </c>
      <c r="F10548" s="1" t="s">
        <v>14</v>
      </c>
      <c r="G10548" s="1">
        <v>836</v>
      </c>
      <c r="H10548" s="1" t="s">
        <v>507</v>
      </c>
      <c r="I10548" s="1">
        <v>9999</v>
      </c>
      <c r="J10548" s="1">
        <v>9999</v>
      </c>
      <c r="K10548" s="1" t="s">
        <v>325</v>
      </c>
      <c r="Q10548" s="2" t="s">
        <v>37</v>
      </c>
      <c r="R10548" s="1" t="s">
        <v>508</v>
      </c>
      <c r="S10548" s="1" t="str">
        <f t="shared" si="337"/>
        <v>JCC|BP|CDO|836|CA|CMED|</v>
      </c>
      <c r="T10548" s="2" t="str">
        <f t="shared" si="336"/>
        <v>OK</v>
      </c>
    </row>
    <row r="10549" spans="1:20" x14ac:dyDescent="0.25">
      <c r="A10549" s="1">
        <v>301010106</v>
      </c>
      <c r="B10549" s="1" t="str">
        <f>VLOOKUP(A10549,[1]Maestra!A$1:C$746,2,0)</f>
        <v>ACTIVO368</v>
      </c>
      <c r="C10549" s="1" t="str">
        <f>VLOOKUP(A10549,[1]Maestra!A$1:C$746,3,0)</f>
        <v>TC IB Visa Oro - Cuotas por Disp Efectivo</v>
      </c>
      <c r="D10549" s="1" t="s">
        <v>30</v>
      </c>
      <c r="E10549" s="1" t="s">
        <v>31</v>
      </c>
      <c r="F10549" s="1" t="s">
        <v>14</v>
      </c>
      <c r="G10549" s="1">
        <v>836</v>
      </c>
      <c r="H10549" s="1" t="s">
        <v>509</v>
      </c>
      <c r="I10549" s="1">
        <v>9999</v>
      </c>
      <c r="J10549" s="1">
        <v>9999</v>
      </c>
      <c r="K10549" s="1" t="s">
        <v>324</v>
      </c>
      <c r="Q10549" s="2" t="s">
        <v>37</v>
      </c>
      <c r="R10549" s="1" t="s">
        <v>508</v>
      </c>
      <c r="S10549" s="1" t="str">
        <f t="shared" si="337"/>
        <v>JCC|BP|CDO|836|CS|CCRV|</v>
      </c>
      <c r="T10549" s="2" t="str">
        <f t="shared" si="336"/>
        <v>OK</v>
      </c>
    </row>
    <row r="10550" spans="1:20" x14ac:dyDescent="0.25">
      <c r="A10550" s="1">
        <v>301010106</v>
      </c>
      <c r="B10550" s="1" t="str">
        <f>VLOOKUP(A10550,[1]Maestra!A$1:C$746,2,0)</f>
        <v>ACTIVO368</v>
      </c>
      <c r="C10550" s="1" t="str">
        <f>VLOOKUP(A10550,[1]Maestra!A$1:C$746,3,0)</f>
        <v>TC IB Visa Oro - Cuotas por Disp Efectivo</v>
      </c>
      <c r="D10550" s="1" t="s">
        <v>30</v>
      </c>
      <c r="E10550" s="1" t="s">
        <v>31</v>
      </c>
      <c r="F10550" s="1" t="s">
        <v>14</v>
      </c>
      <c r="G10550" s="1">
        <v>836</v>
      </c>
      <c r="H10550" s="1" t="s">
        <v>509</v>
      </c>
      <c r="I10550" s="1">
        <v>9999</v>
      </c>
      <c r="J10550" s="1">
        <v>9999</v>
      </c>
      <c r="K10550" s="1" t="s">
        <v>325</v>
      </c>
      <c r="Q10550" s="2" t="s">
        <v>37</v>
      </c>
      <c r="R10550" s="1" t="s">
        <v>508</v>
      </c>
      <c r="S10550" s="1" t="str">
        <f t="shared" si="337"/>
        <v>JCC|BP|CDO|836|CS|CMED|</v>
      </c>
      <c r="T10550" s="2" t="str">
        <f t="shared" si="336"/>
        <v>OK</v>
      </c>
    </row>
    <row r="10551" spans="1:20" x14ac:dyDescent="0.25">
      <c r="A10551" s="1">
        <v>301010106</v>
      </c>
      <c r="B10551" s="1" t="str">
        <f>VLOOKUP(A10551,[1]Maestra!A$1:C$746,2,0)</f>
        <v>ACTIVO368</v>
      </c>
      <c r="C10551" s="1" t="str">
        <f>VLOOKUP(A10551,[1]Maestra!A$1:C$746,3,0)</f>
        <v>TC IB Visa Oro - Cuotas por Disp Efectivo</v>
      </c>
      <c r="D10551" s="1" t="s">
        <v>30</v>
      </c>
      <c r="E10551" s="1" t="s">
        <v>31</v>
      </c>
      <c r="F10551" s="1" t="s">
        <v>14</v>
      </c>
      <c r="G10551" s="1">
        <v>836</v>
      </c>
      <c r="H10551" s="1" t="s">
        <v>510</v>
      </c>
      <c r="I10551" s="1">
        <v>9999</v>
      </c>
      <c r="J10551" s="1">
        <v>9999</v>
      </c>
      <c r="K10551" s="1" t="s">
        <v>324</v>
      </c>
      <c r="Q10551" s="2" t="s">
        <v>37</v>
      </c>
      <c r="R10551" s="1" t="s">
        <v>508</v>
      </c>
      <c r="S10551" s="1" t="str">
        <f t="shared" si="337"/>
        <v>JCC|BP|CDO|836|JU|CCRV|</v>
      </c>
      <c r="T10551" s="2" t="str">
        <f t="shared" si="336"/>
        <v>OK</v>
      </c>
    </row>
    <row r="10552" spans="1:20" x14ac:dyDescent="0.25">
      <c r="A10552" s="1">
        <v>301010106</v>
      </c>
      <c r="B10552" s="1" t="str">
        <f>VLOOKUP(A10552,[1]Maestra!A$1:C$746,2,0)</f>
        <v>ACTIVO368</v>
      </c>
      <c r="C10552" s="1" t="str">
        <f>VLOOKUP(A10552,[1]Maestra!A$1:C$746,3,0)</f>
        <v>TC IB Visa Oro - Cuotas por Disp Efectivo</v>
      </c>
      <c r="D10552" s="1" t="s">
        <v>30</v>
      </c>
      <c r="E10552" s="1" t="s">
        <v>31</v>
      </c>
      <c r="F10552" s="1" t="s">
        <v>14</v>
      </c>
      <c r="G10552" s="1">
        <v>836</v>
      </c>
      <c r="H10552" s="1" t="s">
        <v>510</v>
      </c>
      <c r="I10552" s="1">
        <v>9999</v>
      </c>
      <c r="J10552" s="1">
        <v>9999</v>
      </c>
      <c r="K10552" s="1" t="s">
        <v>325</v>
      </c>
      <c r="Q10552" s="2" t="s">
        <v>37</v>
      </c>
      <c r="R10552" s="1" t="s">
        <v>508</v>
      </c>
      <c r="S10552" s="1" t="str">
        <f t="shared" si="337"/>
        <v>JCC|BP|CDO|836|JU|CMED|</v>
      </c>
      <c r="T10552" s="2" t="str">
        <f t="shared" si="336"/>
        <v>OK</v>
      </c>
    </row>
    <row r="10553" spans="1:20" x14ac:dyDescent="0.25">
      <c r="A10553" s="1">
        <v>301010106</v>
      </c>
      <c r="B10553" s="1" t="str">
        <f>VLOOKUP(A10553,[1]Maestra!A$1:C$746,2,0)</f>
        <v>ACTIVO368</v>
      </c>
      <c r="C10553" s="1" t="str">
        <f>VLOOKUP(A10553,[1]Maestra!A$1:C$746,3,0)</f>
        <v>TC IB Visa Oro - Cuotas por Disp Efectivo</v>
      </c>
      <c r="D10553" s="1" t="s">
        <v>30</v>
      </c>
      <c r="E10553" s="1" t="s">
        <v>31</v>
      </c>
      <c r="F10553" s="1" t="s">
        <v>14</v>
      </c>
      <c r="G10553" s="1">
        <v>836</v>
      </c>
      <c r="H10553" s="1" t="s">
        <v>511</v>
      </c>
      <c r="I10553" s="1">
        <v>9999</v>
      </c>
      <c r="J10553" s="1">
        <v>9999</v>
      </c>
      <c r="K10553" s="1" t="s">
        <v>324</v>
      </c>
      <c r="Q10553" s="2" t="s">
        <v>37</v>
      </c>
      <c r="R10553" s="1" t="s">
        <v>508</v>
      </c>
      <c r="S10553" s="1" t="str">
        <f t="shared" si="337"/>
        <v>JCC|BP|CDO|836|PJ|CCRV|</v>
      </c>
      <c r="T10553" s="2" t="str">
        <f t="shared" si="336"/>
        <v>OK</v>
      </c>
    </row>
    <row r="10554" spans="1:20" x14ac:dyDescent="0.25">
      <c r="A10554" s="1">
        <v>301010106</v>
      </c>
      <c r="B10554" s="1" t="str">
        <f>VLOOKUP(A10554,[1]Maestra!A$1:C$746,2,0)</f>
        <v>ACTIVO368</v>
      </c>
      <c r="C10554" s="1" t="str">
        <f>VLOOKUP(A10554,[1]Maestra!A$1:C$746,3,0)</f>
        <v>TC IB Visa Oro - Cuotas por Disp Efectivo</v>
      </c>
      <c r="D10554" s="1" t="s">
        <v>30</v>
      </c>
      <c r="E10554" s="1" t="s">
        <v>31</v>
      </c>
      <c r="F10554" s="1" t="s">
        <v>14</v>
      </c>
      <c r="G10554" s="1">
        <v>836</v>
      </c>
      <c r="H10554" s="1" t="s">
        <v>511</v>
      </c>
      <c r="I10554" s="1">
        <v>9999</v>
      </c>
      <c r="J10554" s="1">
        <v>9999</v>
      </c>
      <c r="K10554" s="1" t="s">
        <v>325</v>
      </c>
      <c r="Q10554" s="2" t="s">
        <v>37</v>
      </c>
      <c r="R10554" s="1" t="s">
        <v>508</v>
      </c>
      <c r="S10554" s="1" t="str">
        <f t="shared" si="337"/>
        <v>JCC|BP|CDO|836|PJ|CMED|</v>
      </c>
      <c r="T10554" s="2" t="str">
        <f t="shared" si="336"/>
        <v>OK</v>
      </c>
    </row>
    <row r="10555" spans="1:20" x14ac:dyDescent="0.25">
      <c r="A10555" s="1">
        <v>304030106</v>
      </c>
      <c r="B10555" s="1" t="e">
        <f>VLOOKUP(A10555,[1]Maestra!A$1:C$746,2,0)</f>
        <v>#N/A</v>
      </c>
      <c r="C10555" s="1" t="e">
        <f>VLOOKUP(A10555,[1]Maestra!A$1:C$746,3,0)</f>
        <v>#N/A</v>
      </c>
      <c r="D10555" s="1" t="s">
        <v>30</v>
      </c>
      <c r="E10555" s="1" t="s">
        <v>31</v>
      </c>
      <c r="F10555" s="1" t="s">
        <v>14</v>
      </c>
      <c r="G10555" s="1">
        <v>837</v>
      </c>
      <c r="H10555" s="1" t="s">
        <v>507</v>
      </c>
      <c r="I10555" s="1">
        <v>9999</v>
      </c>
      <c r="J10555" s="1">
        <v>9999</v>
      </c>
      <c r="K10555" s="1" t="s">
        <v>324</v>
      </c>
      <c r="Q10555" s="2" t="s">
        <v>37</v>
      </c>
      <c r="R10555" s="1" t="s">
        <v>508</v>
      </c>
      <c r="S10555" s="1" t="str">
        <f t="shared" si="337"/>
        <v>JCC|BP|CDO|837|CA|CCRV|</v>
      </c>
      <c r="T10555" s="2" t="str">
        <f t="shared" si="336"/>
        <v>OK</v>
      </c>
    </row>
    <row r="10556" spans="1:20" x14ac:dyDescent="0.25">
      <c r="A10556" s="1">
        <v>304030106</v>
      </c>
      <c r="B10556" s="1" t="e">
        <f>VLOOKUP(A10556,[1]Maestra!A$1:C$746,2,0)</f>
        <v>#N/A</v>
      </c>
      <c r="C10556" s="1" t="e">
        <f>VLOOKUP(A10556,[1]Maestra!A$1:C$746,3,0)</f>
        <v>#N/A</v>
      </c>
      <c r="D10556" s="1" t="s">
        <v>30</v>
      </c>
      <c r="E10556" s="1" t="s">
        <v>31</v>
      </c>
      <c r="F10556" s="1" t="s">
        <v>14</v>
      </c>
      <c r="G10556" s="1">
        <v>837</v>
      </c>
      <c r="H10556" s="1" t="s">
        <v>507</v>
      </c>
      <c r="I10556" s="1">
        <v>9999</v>
      </c>
      <c r="J10556" s="1">
        <v>9999</v>
      </c>
      <c r="K10556" s="1" t="s">
        <v>325</v>
      </c>
      <c r="Q10556" s="2" t="s">
        <v>37</v>
      </c>
      <c r="R10556" s="1" t="s">
        <v>508</v>
      </c>
      <c r="S10556" s="1" t="str">
        <f t="shared" si="337"/>
        <v>JCC|BP|CDO|837|CA|CMED|</v>
      </c>
      <c r="T10556" s="2" t="str">
        <f t="shared" si="336"/>
        <v>OK</v>
      </c>
    </row>
    <row r="10557" spans="1:20" x14ac:dyDescent="0.25">
      <c r="A10557" s="1">
        <v>304030106</v>
      </c>
      <c r="B10557" s="1" t="e">
        <f>VLOOKUP(A10557,[1]Maestra!A$1:C$746,2,0)</f>
        <v>#N/A</v>
      </c>
      <c r="C10557" s="1" t="e">
        <f>VLOOKUP(A10557,[1]Maestra!A$1:C$746,3,0)</f>
        <v>#N/A</v>
      </c>
      <c r="D10557" s="1" t="s">
        <v>30</v>
      </c>
      <c r="E10557" s="1" t="s">
        <v>31</v>
      </c>
      <c r="F10557" s="1" t="s">
        <v>14</v>
      </c>
      <c r="G10557" s="1">
        <v>837</v>
      </c>
      <c r="H10557" s="1" t="s">
        <v>509</v>
      </c>
      <c r="I10557" s="1">
        <v>9999</v>
      </c>
      <c r="J10557" s="1">
        <v>9999</v>
      </c>
      <c r="K10557" s="1" t="s">
        <v>324</v>
      </c>
      <c r="Q10557" s="2" t="s">
        <v>37</v>
      </c>
      <c r="R10557" s="1" t="s">
        <v>508</v>
      </c>
      <c r="S10557" s="1" t="str">
        <f t="shared" si="337"/>
        <v>JCC|BP|CDO|837|CS|CCRV|</v>
      </c>
      <c r="T10557" s="2" t="str">
        <f t="shared" si="336"/>
        <v>OK</v>
      </c>
    </row>
    <row r="10558" spans="1:20" x14ac:dyDescent="0.25">
      <c r="A10558" s="1">
        <v>304030106</v>
      </c>
      <c r="B10558" s="1" t="e">
        <f>VLOOKUP(A10558,[1]Maestra!A$1:C$746,2,0)</f>
        <v>#N/A</v>
      </c>
      <c r="C10558" s="1" t="e">
        <f>VLOOKUP(A10558,[1]Maestra!A$1:C$746,3,0)</f>
        <v>#N/A</v>
      </c>
      <c r="D10558" s="1" t="s">
        <v>30</v>
      </c>
      <c r="E10558" s="1" t="s">
        <v>31</v>
      </c>
      <c r="F10558" s="1" t="s">
        <v>14</v>
      </c>
      <c r="G10558" s="1">
        <v>837</v>
      </c>
      <c r="H10558" s="1" t="s">
        <v>509</v>
      </c>
      <c r="I10558" s="1">
        <v>9999</v>
      </c>
      <c r="J10558" s="1">
        <v>9999</v>
      </c>
      <c r="K10558" s="1" t="s">
        <v>325</v>
      </c>
      <c r="Q10558" s="2" t="s">
        <v>37</v>
      </c>
      <c r="R10558" s="1" t="s">
        <v>508</v>
      </c>
      <c r="S10558" s="1" t="str">
        <f t="shared" si="337"/>
        <v>JCC|BP|CDO|837|CS|CMED|</v>
      </c>
      <c r="T10558" s="2" t="str">
        <f t="shared" si="336"/>
        <v>OK</v>
      </c>
    </row>
    <row r="10559" spans="1:20" x14ac:dyDescent="0.25">
      <c r="A10559" s="1">
        <v>304030106</v>
      </c>
      <c r="B10559" s="1" t="e">
        <f>VLOOKUP(A10559,[1]Maestra!A$1:C$746,2,0)</f>
        <v>#N/A</v>
      </c>
      <c r="C10559" s="1" t="e">
        <f>VLOOKUP(A10559,[1]Maestra!A$1:C$746,3,0)</f>
        <v>#N/A</v>
      </c>
      <c r="D10559" s="1" t="s">
        <v>30</v>
      </c>
      <c r="E10559" s="1" t="s">
        <v>31</v>
      </c>
      <c r="F10559" s="1" t="s">
        <v>14</v>
      </c>
      <c r="G10559" s="1">
        <v>837</v>
      </c>
      <c r="H10559" s="1" t="s">
        <v>510</v>
      </c>
      <c r="I10559" s="1">
        <v>9999</v>
      </c>
      <c r="J10559" s="1">
        <v>9999</v>
      </c>
      <c r="K10559" s="1" t="s">
        <v>324</v>
      </c>
      <c r="Q10559" s="2" t="s">
        <v>37</v>
      </c>
      <c r="R10559" s="1" t="s">
        <v>508</v>
      </c>
      <c r="S10559" s="1" t="str">
        <f t="shared" si="337"/>
        <v>JCC|BP|CDO|837|JU|CCRV|</v>
      </c>
      <c r="T10559" s="2" t="str">
        <f t="shared" si="336"/>
        <v>OK</v>
      </c>
    </row>
    <row r="10560" spans="1:20" x14ac:dyDescent="0.25">
      <c r="A10560" s="1">
        <v>304030106</v>
      </c>
      <c r="B10560" s="1" t="e">
        <f>VLOOKUP(A10560,[1]Maestra!A$1:C$746,2,0)</f>
        <v>#N/A</v>
      </c>
      <c r="C10560" s="1" t="e">
        <f>VLOOKUP(A10560,[1]Maestra!A$1:C$746,3,0)</f>
        <v>#N/A</v>
      </c>
      <c r="D10560" s="1" t="s">
        <v>30</v>
      </c>
      <c r="E10560" s="1" t="s">
        <v>31</v>
      </c>
      <c r="F10560" s="1" t="s">
        <v>14</v>
      </c>
      <c r="G10560" s="1">
        <v>837</v>
      </c>
      <c r="H10560" s="1" t="s">
        <v>510</v>
      </c>
      <c r="I10560" s="1">
        <v>9999</v>
      </c>
      <c r="J10560" s="1">
        <v>9999</v>
      </c>
      <c r="K10560" s="1" t="s">
        <v>325</v>
      </c>
      <c r="Q10560" s="2" t="s">
        <v>37</v>
      </c>
      <c r="R10560" s="1" t="s">
        <v>508</v>
      </c>
      <c r="S10560" s="1" t="str">
        <f t="shared" si="337"/>
        <v>JCC|BP|CDO|837|JU|CMED|</v>
      </c>
      <c r="T10560" s="2" t="str">
        <f t="shared" si="336"/>
        <v>OK</v>
      </c>
    </row>
    <row r="10561" spans="1:20" x14ac:dyDescent="0.25">
      <c r="A10561" s="1">
        <v>304030106</v>
      </c>
      <c r="B10561" s="1" t="e">
        <f>VLOOKUP(A10561,[1]Maestra!A$1:C$746,2,0)</f>
        <v>#N/A</v>
      </c>
      <c r="C10561" s="1" t="e">
        <f>VLOOKUP(A10561,[1]Maestra!A$1:C$746,3,0)</f>
        <v>#N/A</v>
      </c>
      <c r="D10561" s="1" t="s">
        <v>30</v>
      </c>
      <c r="E10561" s="1" t="s">
        <v>31</v>
      </c>
      <c r="F10561" s="1" t="s">
        <v>14</v>
      </c>
      <c r="G10561" s="1">
        <v>837</v>
      </c>
      <c r="H10561" s="1" t="s">
        <v>511</v>
      </c>
      <c r="I10561" s="1">
        <v>9999</v>
      </c>
      <c r="J10561" s="1">
        <v>9999</v>
      </c>
      <c r="K10561" s="1" t="s">
        <v>324</v>
      </c>
      <c r="Q10561" s="2" t="s">
        <v>37</v>
      </c>
      <c r="R10561" s="1" t="s">
        <v>508</v>
      </c>
      <c r="S10561" s="1" t="str">
        <f t="shared" si="337"/>
        <v>JCC|BP|CDO|837|PJ|CCRV|</v>
      </c>
      <c r="T10561" s="2" t="str">
        <f t="shared" si="336"/>
        <v>OK</v>
      </c>
    </row>
    <row r="10562" spans="1:20" x14ac:dyDescent="0.25">
      <c r="A10562" s="1">
        <v>304030106</v>
      </c>
      <c r="B10562" s="1" t="e">
        <f>VLOOKUP(A10562,[1]Maestra!A$1:C$746,2,0)</f>
        <v>#N/A</v>
      </c>
      <c r="C10562" s="1" t="e">
        <f>VLOOKUP(A10562,[1]Maestra!A$1:C$746,3,0)</f>
        <v>#N/A</v>
      </c>
      <c r="D10562" s="1" t="s">
        <v>30</v>
      </c>
      <c r="E10562" s="1" t="s">
        <v>31</v>
      </c>
      <c r="F10562" s="1" t="s">
        <v>14</v>
      </c>
      <c r="G10562" s="1">
        <v>837</v>
      </c>
      <c r="H10562" s="1" t="s">
        <v>511</v>
      </c>
      <c r="I10562" s="1">
        <v>9999</v>
      </c>
      <c r="J10562" s="1">
        <v>9999</v>
      </c>
      <c r="K10562" s="1" t="s">
        <v>325</v>
      </c>
      <c r="Q10562" s="2" t="s">
        <v>37</v>
      </c>
      <c r="R10562" s="1" t="s">
        <v>508</v>
      </c>
      <c r="S10562" s="1" t="str">
        <f t="shared" si="337"/>
        <v>JCC|BP|CDO|837|PJ|CMED|</v>
      </c>
      <c r="T10562" s="2" t="str">
        <f t="shared" si="336"/>
        <v>OK</v>
      </c>
    </row>
    <row r="10563" spans="1:20" x14ac:dyDescent="0.25">
      <c r="A10563" s="1">
        <v>304030107</v>
      </c>
      <c r="B10563" s="1" t="str">
        <f>VLOOKUP(A10563,[1]Maestra!A$1:C$746,2,0)</f>
        <v>ACTVCL5R8</v>
      </c>
      <c r="C10563" s="1" t="str">
        <f>VLOOKUP(A10563,[1]Maestra!A$1:C$746,3,0)</f>
        <v>TC Vea Cerrada - Linea Rev. por Disp Efectivo</v>
      </c>
      <c r="D10563" s="1" t="s">
        <v>30</v>
      </c>
      <c r="E10563" s="1" t="s">
        <v>31</v>
      </c>
      <c r="F10563" s="1" t="s">
        <v>14</v>
      </c>
      <c r="G10563" s="1">
        <v>838</v>
      </c>
      <c r="H10563" s="1" t="s">
        <v>507</v>
      </c>
      <c r="I10563" s="1">
        <v>9999</v>
      </c>
      <c r="J10563" s="1">
        <v>9999</v>
      </c>
      <c r="K10563" s="1" t="s">
        <v>324</v>
      </c>
      <c r="Q10563" s="2" t="s">
        <v>37</v>
      </c>
      <c r="R10563" s="1" t="s">
        <v>508</v>
      </c>
      <c r="S10563" s="1" t="str">
        <f t="shared" si="337"/>
        <v>JCC|BP|CDO|838|CA|CCRV|</v>
      </c>
      <c r="T10563" s="2" t="str">
        <f t="shared" ref="T10563:T10626" si="338">IF(COUNTIFS($D$2:$D$20413,D10563,$S$2:$S$20413,S10563,$A$2:$A$20413,"&lt;&gt;"&amp;A10563)&gt;0,"Conflicto","OK")</f>
        <v>OK</v>
      </c>
    </row>
    <row r="10564" spans="1:20" x14ac:dyDescent="0.25">
      <c r="A10564" s="1">
        <v>304030107</v>
      </c>
      <c r="B10564" s="1" t="str">
        <f>VLOOKUP(A10564,[1]Maestra!A$1:C$746,2,0)</f>
        <v>ACTVCL5R8</v>
      </c>
      <c r="C10564" s="1" t="str">
        <f>VLOOKUP(A10564,[1]Maestra!A$1:C$746,3,0)</f>
        <v>TC Vea Cerrada - Linea Rev. por Disp Efectivo</v>
      </c>
      <c r="D10564" s="1" t="s">
        <v>30</v>
      </c>
      <c r="E10564" s="1" t="s">
        <v>31</v>
      </c>
      <c r="F10564" s="1" t="s">
        <v>14</v>
      </c>
      <c r="G10564" s="1">
        <v>838</v>
      </c>
      <c r="H10564" s="1" t="s">
        <v>507</v>
      </c>
      <c r="I10564" s="1">
        <v>9999</v>
      </c>
      <c r="J10564" s="1">
        <v>9999</v>
      </c>
      <c r="K10564" s="1" t="s">
        <v>325</v>
      </c>
      <c r="Q10564" s="2" t="s">
        <v>37</v>
      </c>
      <c r="R10564" s="1" t="s">
        <v>508</v>
      </c>
      <c r="S10564" s="1" t="str">
        <f t="shared" si="337"/>
        <v>JCC|BP|CDO|838|CA|CMED|</v>
      </c>
      <c r="T10564" s="2" t="str">
        <f t="shared" si="338"/>
        <v>OK</v>
      </c>
    </row>
    <row r="10565" spans="1:20" x14ac:dyDescent="0.25">
      <c r="A10565" s="1">
        <v>304030107</v>
      </c>
      <c r="B10565" s="1" t="str">
        <f>VLOOKUP(A10565,[1]Maestra!A$1:C$746,2,0)</f>
        <v>ACTVCL5R8</v>
      </c>
      <c r="C10565" s="1" t="str">
        <f>VLOOKUP(A10565,[1]Maestra!A$1:C$746,3,0)</f>
        <v>TC Vea Cerrada - Linea Rev. por Disp Efectivo</v>
      </c>
      <c r="D10565" s="1" t="s">
        <v>30</v>
      </c>
      <c r="E10565" s="1" t="s">
        <v>31</v>
      </c>
      <c r="F10565" s="1" t="s">
        <v>14</v>
      </c>
      <c r="G10565" s="1">
        <v>838</v>
      </c>
      <c r="H10565" s="1" t="s">
        <v>509</v>
      </c>
      <c r="I10565" s="1">
        <v>9999</v>
      </c>
      <c r="J10565" s="1">
        <v>9999</v>
      </c>
      <c r="K10565" s="1" t="s">
        <v>324</v>
      </c>
      <c r="Q10565" s="2" t="s">
        <v>37</v>
      </c>
      <c r="R10565" s="1" t="s">
        <v>508</v>
      </c>
      <c r="S10565" s="1" t="str">
        <f t="shared" si="337"/>
        <v>JCC|BP|CDO|838|CS|CCRV|</v>
      </c>
      <c r="T10565" s="2" t="str">
        <f t="shared" si="338"/>
        <v>OK</v>
      </c>
    </row>
    <row r="10566" spans="1:20" x14ac:dyDescent="0.25">
      <c r="A10566" s="1">
        <v>304030107</v>
      </c>
      <c r="B10566" s="1" t="str">
        <f>VLOOKUP(A10566,[1]Maestra!A$1:C$746,2,0)</f>
        <v>ACTVCL5R8</v>
      </c>
      <c r="C10566" s="1" t="str">
        <f>VLOOKUP(A10566,[1]Maestra!A$1:C$746,3,0)</f>
        <v>TC Vea Cerrada - Linea Rev. por Disp Efectivo</v>
      </c>
      <c r="D10566" s="1" t="s">
        <v>30</v>
      </c>
      <c r="E10566" s="1" t="s">
        <v>31</v>
      </c>
      <c r="F10566" s="1" t="s">
        <v>14</v>
      </c>
      <c r="G10566" s="1">
        <v>838</v>
      </c>
      <c r="H10566" s="1" t="s">
        <v>509</v>
      </c>
      <c r="I10566" s="1">
        <v>9999</v>
      </c>
      <c r="J10566" s="1">
        <v>9999</v>
      </c>
      <c r="K10566" s="1" t="s">
        <v>325</v>
      </c>
      <c r="Q10566" s="2" t="s">
        <v>37</v>
      </c>
      <c r="R10566" s="1" t="s">
        <v>508</v>
      </c>
      <c r="S10566" s="1" t="str">
        <f t="shared" si="337"/>
        <v>JCC|BP|CDO|838|CS|CMED|</v>
      </c>
      <c r="T10566" s="2" t="str">
        <f t="shared" si="338"/>
        <v>OK</v>
      </c>
    </row>
    <row r="10567" spans="1:20" x14ac:dyDescent="0.25">
      <c r="A10567" s="1">
        <v>304030107</v>
      </c>
      <c r="B10567" s="1" t="str">
        <f>VLOOKUP(A10567,[1]Maestra!A$1:C$746,2,0)</f>
        <v>ACTVCL5R8</v>
      </c>
      <c r="C10567" s="1" t="str">
        <f>VLOOKUP(A10567,[1]Maestra!A$1:C$746,3,0)</f>
        <v>TC Vea Cerrada - Linea Rev. por Disp Efectivo</v>
      </c>
      <c r="D10567" s="1" t="s">
        <v>30</v>
      </c>
      <c r="E10567" s="1" t="s">
        <v>31</v>
      </c>
      <c r="F10567" s="1" t="s">
        <v>14</v>
      </c>
      <c r="G10567" s="1">
        <v>838</v>
      </c>
      <c r="H10567" s="1" t="s">
        <v>510</v>
      </c>
      <c r="I10567" s="1">
        <v>9999</v>
      </c>
      <c r="J10567" s="1">
        <v>9999</v>
      </c>
      <c r="K10567" s="1" t="s">
        <v>324</v>
      </c>
      <c r="Q10567" s="2" t="s">
        <v>37</v>
      </c>
      <c r="R10567" s="1" t="s">
        <v>508</v>
      </c>
      <c r="S10567" s="1" t="str">
        <f t="shared" si="337"/>
        <v>JCC|BP|CDO|838|JU|CCRV|</v>
      </c>
      <c r="T10567" s="2" t="str">
        <f t="shared" si="338"/>
        <v>OK</v>
      </c>
    </row>
    <row r="10568" spans="1:20" x14ac:dyDescent="0.25">
      <c r="A10568" s="1">
        <v>304030107</v>
      </c>
      <c r="B10568" s="1" t="str">
        <f>VLOOKUP(A10568,[1]Maestra!A$1:C$746,2,0)</f>
        <v>ACTVCL5R8</v>
      </c>
      <c r="C10568" s="1" t="str">
        <f>VLOOKUP(A10568,[1]Maestra!A$1:C$746,3,0)</f>
        <v>TC Vea Cerrada - Linea Rev. por Disp Efectivo</v>
      </c>
      <c r="D10568" s="1" t="s">
        <v>30</v>
      </c>
      <c r="E10568" s="1" t="s">
        <v>31</v>
      </c>
      <c r="F10568" s="1" t="s">
        <v>14</v>
      </c>
      <c r="G10568" s="1">
        <v>838</v>
      </c>
      <c r="H10568" s="1" t="s">
        <v>510</v>
      </c>
      <c r="I10568" s="1">
        <v>9999</v>
      </c>
      <c r="J10568" s="1">
        <v>9999</v>
      </c>
      <c r="K10568" s="1" t="s">
        <v>325</v>
      </c>
      <c r="Q10568" s="2" t="s">
        <v>37</v>
      </c>
      <c r="R10568" s="1" t="s">
        <v>508</v>
      </c>
      <c r="S10568" s="1" t="str">
        <f t="shared" si="337"/>
        <v>JCC|BP|CDO|838|JU|CMED|</v>
      </c>
      <c r="T10568" s="2" t="str">
        <f t="shared" si="338"/>
        <v>OK</v>
      </c>
    </row>
    <row r="10569" spans="1:20" x14ac:dyDescent="0.25">
      <c r="A10569" s="1">
        <v>304030107</v>
      </c>
      <c r="B10569" s="1" t="str">
        <f>VLOOKUP(A10569,[1]Maestra!A$1:C$746,2,0)</f>
        <v>ACTVCL5R8</v>
      </c>
      <c r="C10569" s="1" t="str">
        <f>VLOOKUP(A10569,[1]Maestra!A$1:C$746,3,0)</f>
        <v>TC Vea Cerrada - Linea Rev. por Disp Efectivo</v>
      </c>
      <c r="D10569" s="1" t="s">
        <v>30</v>
      </c>
      <c r="E10569" s="1" t="s">
        <v>31</v>
      </c>
      <c r="F10569" s="1" t="s">
        <v>14</v>
      </c>
      <c r="G10569" s="1">
        <v>838</v>
      </c>
      <c r="H10569" s="1" t="s">
        <v>511</v>
      </c>
      <c r="I10569" s="1">
        <v>9999</v>
      </c>
      <c r="J10569" s="1">
        <v>9999</v>
      </c>
      <c r="K10569" s="1" t="s">
        <v>324</v>
      </c>
      <c r="Q10569" s="2" t="s">
        <v>37</v>
      </c>
      <c r="R10569" s="1" t="s">
        <v>508</v>
      </c>
      <c r="S10569" s="1" t="str">
        <f t="shared" si="337"/>
        <v>JCC|BP|CDO|838|PJ|CCRV|</v>
      </c>
      <c r="T10569" s="2" t="str">
        <f t="shared" si="338"/>
        <v>OK</v>
      </c>
    </row>
    <row r="10570" spans="1:20" x14ac:dyDescent="0.25">
      <c r="A10570" s="1">
        <v>304030107</v>
      </c>
      <c r="B10570" s="1" t="str">
        <f>VLOOKUP(A10570,[1]Maestra!A$1:C$746,2,0)</f>
        <v>ACTVCL5R8</v>
      </c>
      <c r="C10570" s="1" t="str">
        <f>VLOOKUP(A10570,[1]Maestra!A$1:C$746,3,0)</f>
        <v>TC Vea Cerrada - Linea Rev. por Disp Efectivo</v>
      </c>
      <c r="D10570" s="1" t="s">
        <v>30</v>
      </c>
      <c r="E10570" s="1" t="s">
        <v>31</v>
      </c>
      <c r="F10570" s="1" t="s">
        <v>14</v>
      </c>
      <c r="G10570" s="1">
        <v>838</v>
      </c>
      <c r="H10570" s="1" t="s">
        <v>511</v>
      </c>
      <c r="I10570" s="1">
        <v>9999</v>
      </c>
      <c r="J10570" s="1">
        <v>9999</v>
      </c>
      <c r="K10570" s="1" t="s">
        <v>325</v>
      </c>
      <c r="Q10570" s="2" t="s">
        <v>37</v>
      </c>
      <c r="R10570" s="1" t="s">
        <v>508</v>
      </c>
      <c r="S10570" s="1" t="str">
        <f t="shared" si="337"/>
        <v>JCC|BP|CDO|838|PJ|CMED|</v>
      </c>
      <c r="T10570" s="2" t="str">
        <f t="shared" si="338"/>
        <v>OK</v>
      </c>
    </row>
    <row r="10571" spans="1:20" x14ac:dyDescent="0.25">
      <c r="A10571" s="1">
        <v>301010306</v>
      </c>
      <c r="B10571" s="1" t="str">
        <f>VLOOKUP(A10571,[1]Maestra!A$1:C$746,2,0)</f>
        <v>ACTISCP08</v>
      </c>
      <c r="C10571" s="1" t="str">
        <f>VLOOKUP(A10571,[1]Maestra!A$1:C$746,3,0)</f>
        <v>TC IB Signature - Cuotas por Disp Efectivo</v>
      </c>
      <c r="D10571" s="1" t="s">
        <v>30</v>
      </c>
      <c r="E10571" s="1" t="s">
        <v>31</v>
      </c>
      <c r="F10571" s="1" t="s">
        <v>14</v>
      </c>
      <c r="G10571" s="1">
        <v>839</v>
      </c>
      <c r="H10571" s="1" t="s">
        <v>507</v>
      </c>
      <c r="I10571" s="1">
        <v>9999</v>
      </c>
      <c r="J10571" s="1">
        <v>9999</v>
      </c>
      <c r="K10571" s="1" t="s">
        <v>324</v>
      </c>
      <c r="Q10571" s="2" t="s">
        <v>37</v>
      </c>
      <c r="R10571" s="1" t="s">
        <v>508</v>
      </c>
      <c r="S10571" s="1" t="str">
        <f t="shared" si="337"/>
        <v>JCC|BP|CDO|839|CA|CCRV|</v>
      </c>
      <c r="T10571" s="2" t="str">
        <f t="shared" si="338"/>
        <v>OK</v>
      </c>
    </row>
    <row r="10572" spans="1:20" x14ac:dyDescent="0.25">
      <c r="A10572" s="1">
        <v>301010306</v>
      </c>
      <c r="B10572" s="1" t="str">
        <f>VLOOKUP(A10572,[1]Maestra!A$1:C$746,2,0)</f>
        <v>ACTISCP08</v>
      </c>
      <c r="C10572" s="1" t="str">
        <f>VLOOKUP(A10572,[1]Maestra!A$1:C$746,3,0)</f>
        <v>TC IB Signature - Cuotas por Disp Efectivo</v>
      </c>
      <c r="D10572" s="1" t="s">
        <v>30</v>
      </c>
      <c r="E10572" s="1" t="s">
        <v>31</v>
      </c>
      <c r="F10572" s="1" t="s">
        <v>14</v>
      </c>
      <c r="G10572" s="1">
        <v>839</v>
      </c>
      <c r="H10572" s="1" t="s">
        <v>507</v>
      </c>
      <c r="I10572" s="1">
        <v>9999</v>
      </c>
      <c r="J10572" s="1">
        <v>9999</v>
      </c>
      <c r="K10572" s="1" t="s">
        <v>325</v>
      </c>
      <c r="Q10572" s="2" t="s">
        <v>37</v>
      </c>
      <c r="R10572" s="1" t="s">
        <v>508</v>
      </c>
      <c r="S10572" s="1" t="str">
        <f t="shared" si="337"/>
        <v>JCC|BP|CDO|839|CA|CMED|</v>
      </c>
      <c r="T10572" s="2" t="str">
        <f t="shared" si="338"/>
        <v>OK</v>
      </c>
    </row>
    <row r="10573" spans="1:20" x14ac:dyDescent="0.25">
      <c r="A10573" s="1">
        <v>301010306</v>
      </c>
      <c r="B10573" s="1" t="str">
        <f>VLOOKUP(A10573,[1]Maestra!A$1:C$746,2,0)</f>
        <v>ACTISCP08</v>
      </c>
      <c r="C10573" s="1" t="str">
        <f>VLOOKUP(A10573,[1]Maestra!A$1:C$746,3,0)</f>
        <v>TC IB Signature - Cuotas por Disp Efectivo</v>
      </c>
      <c r="D10573" s="1" t="s">
        <v>30</v>
      </c>
      <c r="E10573" s="1" t="s">
        <v>31</v>
      </c>
      <c r="F10573" s="1" t="s">
        <v>14</v>
      </c>
      <c r="G10573" s="1">
        <v>839</v>
      </c>
      <c r="H10573" s="1" t="s">
        <v>509</v>
      </c>
      <c r="I10573" s="1">
        <v>9999</v>
      </c>
      <c r="J10573" s="1">
        <v>9999</v>
      </c>
      <c r="K10573" s="1" t="s">
        <v>324</v>
      </c>
      <c r="Q10573" s="2" t="s">
        <v>37</v>
      </c>
      <c r="R10573" s="1" t="s">
        <v>508</v>
      </c>
      <c r="S10573" s="1" t="str">
        <f t="shared" si="337"/>
        <v>JCC|BP|CDO|839|CS|CCRV|</v>
      </c>
      <c r="T10573" s="2" t="str">
        <f t="shared" si="338"/>
        <v>OK</v>
      </c>
    </row>
    <row r="10574" spans="1:20" x14ac:dyDescent="0.25">
      <c r="A10574" s="1">
        <v>301010306</v>
      </c>
      <c r="B10574" s="1" t="str">
        <f>VLOOKUP(A10574,[1]Maestra!A$1:C$746,2,0)</f>
        <v>ACTISCP08</v>
      </c>
      <c r="C10574" s="1" t="str">
        <f>VLOOKUP(A10574,[1]Maestra!A$1:C$746,3,0)</f>
        <v>TC IB Signature - Cuotas por Disp Efectivo</v>
      </c>
      <c r="D10574" s="1" t="s">
        <v>30</v>
      </c>
      <c r="E10574" s="1" t="s">
        <v>31</v>
      </c>
      <c r="F10574" s="1" t="s">
        <v>14</v>
      </c>
      <c r="G10574" s="1">
        <v>839</v>
      </c>
      <c r="H10574" s="1" t="s">
        <v>509</v>
      </c>
      <c r="I10574" s="1">
        <v>9999</v>
      </c>
      <c r="J10574" s="1">
        <v>9999</v>
      </c>
      <c r="K10574" s="1" t="s">
        <v>325</v>
      </c>
      <c r="Q10574" s="2" t="s">
        <v>37</v>
      </c>
      <c r="R10574" s="1" t="s">
        <v>508</v>
      </c>
      <c r="S10574" s="1" t="str">
        <f t="shared" si="337"/>
        <v>JCC|BP|CDO|839|CS|CMED|</v>
      </c>
      <c r="T10574" s="2" t="str">
        <f t="shared" si="338"/>
        <v>OK</v>
      </c>
    </row>
    <row r="10575" spans="1:20" x14ac:dyDescent="0.25">
      <c r="A10575" s="1">
        <v>301010306</v>
      </c>
      <c r="B10575" s="1" t="str">
        <f>VLOOKUP(A10575,[1]Maestra!A$1:C$746,2,0)</f>
        <v>ACTISCP08</v>
      </c>
      <c r="C10575" s="1" t="str">
        <f>VLOOKUP(A10575,[1]Maestra!A$1:C$746,3,0)</f>
        <v>TC IB Signature - Cuotas por Disp Efectivo</v>
      </c>
      <c r="D10575" s="1" t="s">
        <v>30</v>
      </c>
      <c r="E10575" s="1" t="s">
        <v>31</v>
      </c>
      <c r="F10575" s="1" t="s">
        <v>14</v>
      </c>
      <c r="G10575" s="1">
        <v>839</v>
      </c>
      <c r="H10575" s="1" t="s">
        <v>510</v>
      </c>
      <c r="I10575" s="1">
        <v>9999</v>
      </c>
      <c r="J10575" s="1">
        <v>9999</v>
      </c>
      <c r="K10575" s="1" t="s">
        <v>324</v>
      </c>
      <c r="Q10575" s="2" t="s">
        <v>37</v>
      </c>
      <c r="R10575" s="1" t="s">
        <v>508</v>
      </c>
      <c r="S10575" s="1" t="str">
        <f t="shared" si="337"/>
        <v>JCC|BP|CDO|839|JU|CCRV|</v>
      </c>
      <c r="T10575" s="2" t="str">
        <f t="shared" si="338"/>
        <v>OK</v>
      </c>
    </row>
    <row r="10576" spans="1:20" x14ac:dyDescent="0.25">
      <c r="A10576" s="1">
        <v>301010306</v>
      </c>
      <c r="B10576" s="1" t="str">
        <f>VLOOKUP(A10576,[1]Maestra!A$1:C$746,2,0)</f>
        <v>ACTISCP08</v>
      </c>
      <c r="C10576" s="1" t="str">
        <f>VLOOKUP(A10576,[1]Maestra!A$1:C$746,3,0)</f>
        <v>TC IB Signature - Cuotas por Disp Efectivo</v>
      </c>
      <c r="D10576" s="1" t="s">
        <v>30</v>
      </c>
      <c r="E10576" s="1" t="s">
        <v>31</v>
      </c>
      <c r="F10576" s="1" t="s">
        <v>14</v>
      </c>
      <c r="G10576" s="1">
        <v>839</v>
      </c>
      <c r="H10576" s="1" t="s">
        <v>510</v>
      </c>
      <c r="I10576" s="1">
        <v>9999</v>
      </c>
      <c r="J10576" s="1">
        <v>9999</v>
      </c>
      <c r="K10576" s="1" t="s">
        <v>325</v>
      </c>
      <c r="Q10576" s="2" t="s">
        <v>37</v>
      </c>
      <c r="R10576" s="1" t="s">
        <v>508</v>
      </c>
      <c r="S10576" s="1" t="str">
        <f t="shared" si="337"/>
        <v>JCC|BP|CDO|839|JU|CMED|</v>
      </c>
      <c r="T10576" s="2" t="str">
        <f t="shared" si="338"/>
        <v>OK</v>
      </c>
    </row>
    <row r="10577" spans="1:20" x14ac:dyDescent="0.25">
      <c r="A10577" s="1">
        <v>301010306</v>
      </c>
      <c r="B10577" s="1" t="str">
        <f>VLOOKUP(A10577,[1]Maestra!A$1:C$746,2,0)</f>
        <v>ACTISCP08</v>
      </c>
      <c r="C10577" s="1" t="str">
        <f>VLOOKUP(A10577,[1]Maestra!A$1:C$746,3,0)</f>
        <v>TC IB Signature - Cuotas por Disp Efectivo</v>
      </c>
      <c r="D10577" s="1" t="s">
        <v>30</v>
      </c>
      <c r="E10577" s="1" t="s">
        <v>31</v>
      </c>
      <c r="F10577" s="1" t="s">
        <v>14</v>
      </c>
      <c r="G10577" s="1">
        <v>839</v>
      </c>
      <c r="H10577" s="1" t="s">
        <v>511</v>
      </c>
      <c r="I10577" s="1">
        <v>9999</v>
      </c>
      <c r="J10577" s="1">
        <v>9999</v>
      </c>
      <c r="K10577" s="1" t="s">
        <v>324</v>
      </c>
      <c r="Q10577" s="2" t="s">
        <v>37</v>
      </c>
      <c r="R10577" s="1" t="s">
        <v>508</v>
      </c>
      <c r="S10577" s="1" t="str">
        <f t="shared" si="337"/>
        <v>JCC|BP|CDO|839|PJ|CCRV|</v>
      </c>
      <c r="T10577" s="2" t="str">
        <f t="shared" si="338"/>
        <v>OK</v>
      </c>
    </row>
    <row r="10578" spans="1:20" x14ac:dyDescent="0.25">
      <c r="A10578" s="1">
        <v>301010306</v>
      </c>
      <c r="B10578" s="1" t="str">
        <f>VLOOKUP(A10578,[1]Maestra!A$1:C$746,2,0)</f>
        <v>ACTISCP08</v>
      </c>
      <c r="C10578" s="1" t="str">
        <f>VLOOKUP(A10578,[1]Maestra!A$1:C$746,3,0)</f>
        <v>TC IB Signature - Cuotas por Disp Efectivo</v>
      </c>
      <c r="D10578" s="1" t="s">
        <v>30</v>
      </c>
      <c r="E10578" s="1" t="s">
        <v>31</v>
      </c>
      <c r="F10578" s="1" t="s">
        <v>14</v>
      </c>
      <c r="G10578" s="1">
        <v>839</v>
      </c>
      <c r="H10578" s="1" t="s">
        <v>511</v>
      </c>
      <c r="I10578" s="1">
        <v>9999</v>
      </c>
      <c r="J10578" s="1">
        <v>9999</v>
      </c>
      <c r="K10578" s="1" t="s">
        <v>325</v>
      </c>
      <c r="Q10578" s="2" t="s">
        <v>37</v>
      </c>
      <c r="R10578" s="1" t="s">
        <v>508</v>
      </c>
      <c r="S10578" s="1" t="str">
        <f t="shared" si="337"/>
        <v>JCC|BP|CDO|839|PJ|CMED|</v>
      </c>
      <c r="T10578" s="2" t="str">
        <f t="shared" si="338"/>
        <v>OK</v>
      </c>
    </row>
    <row r="10579" spans="1:20" x14ac:dyDescent="0.25">
      <c r="A10579" s="1">
        <v>301040406</v>
      </c>
      <c r="B10579" s="1" t="str">
        <f>VLOOKUP(A10579,[1]Maestra!A$1:C$746,2,0)</f>
        <v>ACTCSCP08</v>
      </c>
      <c r="C10579" s="1" t="str">
        <f>VLOOKUP(A10579,[1]Maestra!A$1:C$746,3,0)</f>
        <v>TC Cashback Signature - Cuotas por Disp Efectivo</v>
      </c>
      <c r="D10579" s="1" t="s">
        <v>30</v>
      </c>
      <c r="E10579" s="1" t="s">
        <v>31</v>
      </c>
      <c r="F10579" s="1" t="s">
        <v>14</v>
      </c>
      <c r="G10579" s="1">
        <v>840</v>
      </c>
      <c r="H10579" s="1" t="s">
        <v>507</v>
      </c>
      <c r="I10579" s="1">
        <v>9999</v>
      </c>
      <c r="J10579" s="1">
        <v>9999</v>
      </c>
      <c r="K10579" s="1" t="s">
        <v>324</v>
      </c>
      <c r="Q10579" s="2" t="s">
        <v>37</v>
      </c>
      <c r="R10579" s="1" t="s">
        <v>508</v>
      </c>
      <c r="S10579" s="1" t="str">
        <f t="shared" si="337"/>
        <v>JCC|BP|CDO|840|CA|CCRV|</v>
      </c>
      <c r="T10579" s="2" t="str">
        <f t="shared" si="338"/>
        <v>OK</v>
      </c>
    </row>
    <row r="10580" spans="1:20" x14ac:dyDescent="0.25">
      <c r="A10580" s="1">
        <v>301040406</v>
      </c>
      <c r="B10580" s="1" t="str">
        <f>VLOOKUP(A10580,[1]Maestra!A$1:C$746,2,0)</f>
        <v>ACTCSCP08</v>
      </c>
      <c r="C10580" s="1" t="str">
        <f>VLOOKUP(A10580,[1]Maestra!A$1:C$746,3,0)</f>
        <v>TC Cashback Signature - Cuotas por Disp Efectivo</v>
      </c>
      <c r="D10580" s="1" t="s">
        <v>30</v>
      </c>
      <c r="E10580" s="1" t="s">
        <v>31</v>
      </c>
      <c r="F10580" s="1" t="s">
        <v>14</v>
      </c>
      <c r="G10580" s="1">
        <v>840</v>
      </c>
      <c r="H10580" s="1" t="s">
        <v>507</v>
      </c>
      <c r="I10580" s="1">
        <v>9999</v>
      </c>
      <c r="J10580" s="1">
        <v>9999</v>
      </c>
      <c r="K10580" s="1" t="s">
        <v>325</v>
      </c>
      <c r="Q10580" s="2" t="s">
        <v>37</v>
      </c>
      <c r="R10580" s="1" t="s">
        <v>508</v>
      </c>
      <c r="S10580" s="1" t="str">
        <f t="shared" si="337"/>
        <v>JCC|BP|CDO|840|CA|CMED|</v>
      </c>
      <c r="T10580" s="2" t="str">
        <f t="shared" si="338"/>
        <v>OK</v>
      </c>
    </row>
    <row r="10581" spans="1:20" x14ac:dyDescent="0.25">
      <c r="A10581" s="1">
        <v>301040406</v>
      </c>
      <c r="B10581" s="1" t="str">
        <f>VLOOKUP(A10581,[1]Maestra!A$1:C$746,2,0)</f>
        <v>ACTCSCP08</v>
      </c>
      <c r="C10581" s="1" t="str">
        <f>VLOOKUP(A10581,[1]Maestra!A$1:C$746,3,0)</f>
        <v>TC Cashback Signature - Cuotas por Disp Efectivo</v>
      </c>
      <c r="D10581" s="1" t="s">
        <v>30</v>
      </c>
      <c r="E10581" s="1" t="s">
        <v>31</v>
      </c>
      <c r="F10581" s="1" t="s">
        <v>14</v>
      </c>
      <c r="G10581" s="1">
        <v>840</v>
      </c>
      <c r="H10581" s="1" t="s">
        <v>509</v>
      </c>
      <c r="I10581" s="1">
        <v>9999</v>
      </c>
      <c r="J10581" s="1">
        <v>9999</v>
      </c>
      <c r="K10581" s="1" t="s">
        <v>324</v>
      </c>
      <c r="Q10581" s="2" t="s">
        <v>37</v>
      </c>
      <c r="R10581" s="1" t="s">
        <v>508</v>
      </c>
      <c r="S10581" s="1" t="str">
        <f t="shared" si="337"/>
        <v>JCC|BP|CDO|840|CS|CCRV|</v>
      </c>
      <c r="T10581" s="2" t="str">
        <f t="shared" si="338"/>
        <v>OK</v>
      </c>
    </row>
    <row r="10582" spans="1:20" x14ac:dyDescent="0.25">
      <c r="A10582" s="1">
        <v>301040406</v>
      </c>
      <c r="B10582" s="1" t="str">
        <f>VLOOKUP(A10582,[1]Maestra!A$1:C$746,2,0)</f>
        <v>ACTCSCP08</v>
      </c>
      <c r="C10582" s="1" t="str">
        <f>VLOOKUP(A10582,[1]Maestra!A$1:C$746,3,0)</f>
        <v>TC Cashback Signature - Cuotas por Disp Efectivo</v>
      </c>
      <c r="D10582" s="1" t="s">
        <v>30</v>
      </c>
      <c r="E10582" s="1" t="s">
        <v>31</v>
      </c>
      <c r="F10582" s="1" t="s">
        <v>14</v>
      </c>
      <c r="G10582" s="1">
        <v>840</v>
      </c>
      <c r="H10582" s="1" t="s">
        <v>509</v>
      </c>
      <c r="I10582" s="1">
        <v>9999</v>
      </c>
      <c r="J10582" s="1">
        <v>9999</v>
      </c>
      <c r="K10582" s="1" t="s">
        <v>325</v>
      </c>
      <c r="Q10582" s="2" t="s">
        <v>37</v>
      </c>
      <c r="R10582" s="1" t="s">
        <v>508</v>
      </c>
      <c r="S10582" s="1" t="str">
        <f t="shared" si="337"/>
        <v>JCC|BP|CDO|840|CS|CMED|</v>
      </c>
      <c r="T10582" s="2" t="str">
        <f t="shared" si="338"/>
        <v>OK</v>
      </c>
    </row>
    <row r="10583" spans="1:20" x14ac:dyDescent="0.25">
      <c r="A10583" s="1">
        <v>301040406</v>
      </c>
      <c r="B10583" s="1" t="str">
        <f>VLOOKUP(A10583,[1]Maestra!A$1:C$746,2,0)</f>
        <v>ACTCSCP08</v>
      </c>
      <c r="C10583" s="1" t="str">
        <f>VLOOKUP(A10583,[1]Maestra!A$1:C$746,3,0)</f>
        <v>TC Cashback Signature - Cuotas por Disp Efectivo</v>
      </c>
      <c r="D10583" s="1" t="s">
        <v>30</v>
      </c>
      <c r="E10583" s="1" t="s">
        <v>31</v>
      </c>
      <c r="F10583" s="1" t="s">
        <v>14</v>
      </c>
      <c r="G10583" s="1">
        <v>840</v>
      </c>
      <c r="H10583" s="1" t="s">
        <v>510</v>
      </c>
      <c r="I10583" s="1">
        <v>9999</v>
      </c>
      <c r="J10583" s="1">
        <v>9999</v>
      </c>
      <c r="K10583" s="1" t="s">
        <v>324</v>
      </c>
      <c r="Q10583" s="2" t="s">
        <v>37</v>
      </c>
      <c r="R10583" s="1" t="s">
        <v>508</v>
      </c>
      <c r="S10583" s="1" t="str">
        <f t="shared" si="337"/>
        <v>JCC|BP|CDO|840|JU|CCRV|</v>
      </c>
      <c r="T10583" s="2" t="str">
        <f t="shared" si="338"/>
        <v>OK</v>
      </c>
    </row>
    <row r="10584" spans="1:20" x14ac:dyDescent="0.25">
      <c r="A10584" s="1">
        <v>301040406</v>
      </c>
      <c r="B10584" s="1" t="str">
        <f>VLOOKUP(A10584,[1]Maestra!A$1:C$746,2,0)</f>
        <v>ACTCSCP08</v>
      </c>
      <c r="C10584" s="1" t="str">
        <f>VLOOKUP(A10584,[1]Maestra!A$1:C$746,3,0)</f>
        <v>TC Cashback Signature - Cuotas por Disp Efectivo</v>
      </c>
      <c r="D10584" s="1" t="s">
        <v>30</v>
      </c>
      <c r="E10584" s="1" t="s">
        <v>31</v>
      </c>
      <c r="F10584" s="1" t="s">
        <v>14</v>
      </c>
      <c r="G10584" s="1">
        <v>840</v>
      </c>
      <c r="H10584" s="1" t="s">
        <v>510</v>
      </c>
      <c r="I10584" s="1">
        <v>9999</v>
      </c>
      <c r="J10584" s="1">
        <v>9999</v>
      </c>
      <c r="K10584" s="1" t="s">
        <v>325</v>
      </c>
      <c r="Q10584" s="2" t="s">
        <v>37</v>
      </c>
      <c r="R10584" s="1" t="s">
        <v>508</v>
      </c>
      <c r="S10584" s="1" t="str">
        <f t="shared" si="337"/>
        <v>JCC|BP|CDO|840|JU|CMED|</v>
      </c>
      <c r="T10584" s="2" t="str">
        <f t="shared" si="338"/>
        <v>OK</v>
      </c>
    </row>
    <row r="10585" spans="1:20" x14ac:dyDescent="0.25">
      <c r="A10585" s="1">
        <v>301040406</v>
      </c>
      <c r="B10585" s="1" t="str">
        <f>VLOOKUP(A10585,[1]Maestra!A$1:C$746,2,0)</f>
        <v>ACTCSCP08</v>
      </c>
      <c r="C10585" s="1" t="str">
        <f>VLOOKUP(A10585,[1]Maestra!A$1:C$746,3,0)</f>
        <v>TC Cashback Signature - Cuotas por Disp Efectivo</v>
      </c>
      <c r="D10585" s="1" t="s">
        <v>30</v>
      </c>
      <c r="E10585" s="1" t="s">
        <v>31</v>
      </c>
      <c r="F10585" s="1" t="s">
        <v>14</v>
      </c>
      <c r="G10585" s="1">
        <v>840</v>
      </c>
      <c r="H10585" s="1" t="s">
        <v>511</v>
      </c>
      <c r="I10585" s="1">
        <v>9999</v>
      </c>
      <c r="J10585" s="1">
        <v>9999</v>
      </c>
      <c r="K10585" s="1" t="s">
        <v>324</v>
      </c>
      <c r="Q10585" s="2" t="s">
        <v>37</v>
      </c>
      <c r="R10585" s="1" t="s">
        <v>508</v>
      </c>
      <c r="S10585" s="1" t="str">
        <f t="shared" si="337"/>
        <v>JCC|BP|CDO|840|PJ|CCRV|</v>
      </c>
      <c r="T10585" s="2" t="str">
        <f t="shared" si="338"/>
        <v>OK</v>
      </c>
    </row>
    <row r="10586" spans="1:20" x14ac:dyDescent="0.25">
      <c r="A10586" s="1">
        <v>301040406</v>
      </c>
      <c r="B10586" s="1" t="str">
        <f>VLOOKUP(A10586,[1]Maestra!A$1:C$746,2,0)</f>
        <v>ACTCSCP08</v>
      </c>
      <c r="C10586" s="1" t="str">
        <f>VLOOKUP(A10586,[1]Maestra!A$1:C$746,3,0)</f>
        <v>TC Cashback Signature - Cuotas por Disp Efectivo</v>
      </c>
      <c r="D10586" s="1" t="s">
        <v>30</v>
      </c>
      <c r="E10586" s="1" t="s">
        <v>31</v>
      </c>
      <c r="F10586" s="1" t="s">
        <v>14</v>
      </c>
      <c r="G10586" s="1">
        <v>840</v>
      </c>
      <c r="H10586" s="1" t="s">
        <v>511</v>
      </c>
      <c r="I10586" s="1">
        <v>9999</v>
      </c>
      <c r="J10586" s="1">
        <v>9999</v>
      </c>
      <c r="K10586" s="1" t="s">
        <v>325</v>
      </c>
      <c r="Q10586" s="2" t="s">
        <v>37</v>
      </c>
      <c r="R10586" s="1" t="s">
        <v>508</v>
      </c>
      <c r="S10586" s="1" t="str">
        <f t="shared" si="337"/>
        <v>JCC|BP|CDO|840|PJ|CMED|</v>
      </c>
      <c r="T10586" s="2" t="str">
        <f t="shared" si="338"/>
        <v>OK</v>
      </c>
    </row>
    <row r="10587" spans="1:20" x14ac:dyDescent="0.25">
      <c r="A10587" s="1">
        <v>301090102</v>
      </c>
      <c r="B10587" s="1" t="str">
        <f>VLOOKUP(A10587,[1]Maestra!A$1:C$746,2,0)</f>
        <v>ACTCPRCU8</v>
      </c>
      <c r="C10587" s="1" t="str">
        <f>VLOOKUP(A10587,[1]Maestra!A$1:C$746,3,0)</f>
        <v>TC Premia Cuotas</v>
      </c>
      <c r="D10587" s="1" t="s">
        <v>30</v>
      </c>
      <c r="E10587" s="1" t="s">
        <v>31</v>
      </c>
      <c r="F10587" s="1" t="s">
        <v>14</v>
      </c>
      <c r="G10587" s="1">
        <v>841</v>
      </c>
      <c r="H10587" s="1" t="s">
        <v>507</v>
      </c>
      <c r="I10587" s="1">
        <v>9999</v>
      </c>
      <c r="J10587" s="1">
        <v>9999</v>
      </c>
      <c r="K10587" s="1" t="s">
        <v>324</v>
      </c>
      <c r="Q10587" s="2" t="s">
        <v>37</v>
      </c>
      <c r="R10587" s="1" t="s">
        <v>508</v>
      </c>
      <c r="S10587" s="1" t="str">
        <f t="shared" si="337"/>
        <v>JCC|BP|CDO|841|CA|CCRV|</v>
      </c>
      <c r="T10587" s="2" t="str">
        <f t="shared" si="338"/>
        <v>OK</v>
      </c>
    </row>
    <row r="10588" spans="1:20" x14ac:dyDescent="0.25">
      <c r="A10588" s="1">
        <v>301090102</v>
      </c>
      <c r="B10588" s="1" t="str">
        <f>VLOOKUP(A10588,[1]Maestra!A$1:C$746,2,0)</f>
        <v>ACTCPRCU8</v>
      </c>
      <c r="C10588" s="1" t="str">
        <f>VLOOKUP(A10588,[1]Maestra!A$1:C$746,3,0)</f>
        <v>TC Premia Cuotas</v>
      </c>
      <c r="D10588" s="1" t="s">
        <v>30</v>
      </c>
      <c r="E10588" s="1" t="s">
        <v>31</v>
      </c>
      <c r="F10588" s="1" t="s">
        <v>14</v>
      </c>
      <c r="G10588" s="1">
        <v>841</v>
      </c>
      <c r="H10588" s="1" t="s">
        <v>507</v>
      </c>
      <c r="I10588" s="1">
        <v>9999</v>
      </c>
      <c r="J10588" s="1">
        <v>9999</v>
      </c>
      <c r="K10588" s="1" t="s">
        <v>325</v>
      </c>
      <c r="Q10588" s="2" t="s">
        <v>37</v>
      </c>
      <c r="R10588" s="1" t="s">
        <v>508</v>
      </c>
      <c r="S10588" s="1" t="str">
        <f t="shared" si="337"/>
        <v>JCC|BP|CDO|841|CA|CMED|</v>
      </c>
      <c r="T10588" s="2" t="str">
        <f t="shared" si="338"/>
        <v>OK</v>
      </c>
    </row>
    <row r="10589" spans="1:20" x14ac:dyDescent="0.25">
      <c r="A10589" s="1">
        <v>301090102</v>
      </c>
      <c r="B10589" s="1" t="str">
        <f>VLOOKUP(A10589,[1]Maestra!A$1:C$746,2,0)</f>
        <v>ACTCPRCU8</v>
      </c>
      <c r="C10589" s="1" t="str">
        <f>VLOOKUP(A10589,[1]Maestra!A$1:C$746,3,0)</f>
        <v>TC Premia Cuotas</v>
      </c>
      <c r="D10589" s="1" t="s">
        <v>30</v>
      </c>
      <c r="E10589" s="1" t="s">
        <v>31</v>
      </c>
      <c r="F10589" s="1" t="s">
        <v>14</v>
      </c>
      <c r="G10589" s="1">
        <v>841</v>
      </c>
      <c r="H10589" s="1" t="s">
        <v>509</v>
      </c>
      <c r="I10589" s="1">
        <v>9999</v>
      </c>
      <c r="J10589" s="1">
        <v>9999</v>
      </c>
      <c r="K10589" s="1" t="s">
        <v>324</v>
      </c>
      <c r="Q10589" s="2" t="s">
        <v>37</v>
      </c>
      <c r="R10589" s="1" t="s">
        <v>508</v>
      </c>
      <c r="S10589" s="1" t="str">
        <f t="shared" si="337"/>
        <v>JCC|BP|CDO|841|CS|CCRV|</v>
      </c>
      <c r="T10589" s="2" t="str">
        <f t="shared" si="338"/>
        <v>OK</v>
      </c>
    </row>
    <row r="10590" spans="1:20" x14ac:dyDescent="0.25">
      <c r="A10590" s="1">
        <v>301090102</v>
      </c>
      <c r="B10590" s="1" t="str">
        <f>VLOOKUP(A10590,[1]Maestra!A$1:C$746,2,0)</f>
        <v>ACTCPRCU8</v>
      </c>
      <c r="C10590" s="1" t="str">
        <f>VLOOKUP(A10590,[1]Maestra!A$1:C$746,3,0)</f>
        <v>TC Premia Cuotas</v>
      </c>
      <c r="D10590" s="1" t="s">
        <v>30</v>
      </c>
      <c r="E10590" s="1" t="s">
        <v>31</v>
      </c>
      <c r="F10590" s="1" t="s">
        <v>14</v>
      </c>
      <c r="G10590" s="1">
        <v>841</v>
      </c>
      <c r="H10590" s="1" t="s">
        <v>509</v>
      </c>
      <c r="I10590" s="1">
        <v>9999</v>
      </c>
      <c r="J10590" s="1">
        <v>9999</v>
      </c>
      <c r="K10590" s="1" t="s">
        <v>325</v>
      </c>
      <c r="Q10590" s="2" t="s">
        <v>37</v>
      </c>
      <c r="R10590" s="1" t="s">
        <v>508</v>
      </c>
      <c r="S10590" s="1" t="str">
        <f t="shared" si="337"/>
        <v>JCC|BP|CDO|841|CS|CMED|</v>
      </c>
      <c r="T10590" s="2" t="str">
        <f t="shared" si="338"/>
        <v>OK</v>
      </c>
    </row>
    <row r="10591" spans="1:20" x14ac:dyDescent="0.25">
      <c r="A10591" s="1">
        <v>301090102</v>
      </c>
      <c r="B10591" s="1" t="str">
        <f>VLOOKUP(A10591,[1]Maestra!A$1:C$746,2,0)</f>
        <v>ACTCPRCU8</v>
      </c>
      <c r="C10591" s="1" t="str">
        <f>VLOOKUP(A10591,[1]Maestra!A$1:C$746,3,0)</f>
        <v>TC Premia Cuotas</v>
      </c>
      <c r="D10591" s="1" t="s">
        <v>30</v>
      </c>
      <c r="E10591" s="1" t="s">
        <v>31</v>
      </c>
      <c r="F10591" s="1" t="s">
        <v>14</v>
      </c>
      <c r="G10591" s="1">
        <v>841</v>
      </c>
      <c r="H10591" s="1" t="s">
        <v>510</v>
      </c>
      <c r="I10591" s="1">
        <v>9999</v>
      </c>
      <c r="J10591" s="1">
        <v>9999</v>
      </c>
      <c r="K10591" s="1" t="s">
        <v>324</v>
      </c>
      <c r="Q10591" s="2" t="s">
        <v>37</v>
      </c>
      <c r="R10591" s="1" t="s">
        <v>508</v>
      </c>
      <c r="S10591" s="1" t="str">
        <f t="shared" si="337"/>
        <v>JCC|BP|CDO|841|JU|CCRV|</v>
      </c>
      <c r="T10591" s="2" t="str">
        <f t="shared" si="338"/>
        <v>OK</v>
      </c>
    </row>
    <row r="10592" spans="1:20" x14ac:dyDescent="0.25">
      <c r="A10592" s="1">
        <v>301090102</v>
      </c>
      <c r="B10592" s="1" t="str">
        <f>VLOOKUP(A10592,[1]Maestra!A$1:C$746,2,0)</f>
        <v>ACTCPRCU8</v>
      </c>
      <c r="C10592" s="1" t="str">
        <f>VLOOKUP(A10592,[1]Maestra!A$1:C$746,3,0)</f>
        <v>TC Premia Cuotas</v>
      </c>
      <c r="D10592" s="1" t="s">
        <v>30</v>
      </c>
      <c r="E10592" s="1" t="s">
        <v>31</v>
      </c>
      <c r="F10592" s="1" t="s">
        <v>14</v>
      </c>
      <c r="G10592" s="1">
        <v>841</v>
      </c>
      <c r="H10592" s="1" t="s">
        <v>510</v>
      </c>
      <c r="I10592" s="1">
        <v>9999</v>
      </c>
      <c r="J10592" s="1">
        <v>9999</v>
      </c>
      <c r="K10592" s="1" t="s">
        <v>325</v>
      </c>
      <c r="Q10592" s="2" t="s">
        <v>37</v>
      </c>
      <c r="R10592" s="1" t="s">
        <v>508</v>
      </c>
      <c r="S10592" s="1" t="str">
        <f t="shared" si="337"/>
        <v>JCC|BP|CDO|841|JU|CMED|</v>
      </c>
      <c r="T10592" s="2" t="str">
        <f t="shared" si="338"/>
        <v>OK</v>
      </c>
    </row>
    <row r="10593" spans="1:20" x14ac:dyDescent="0.25">
      <c r="A10593" s="1">
        <v>301090102</v>
      </c>
      <c r="B10593" s="1" t="str">
        <f>VLOOKUP(A10593,[1]Maestra!A$1:C$746,2,0)</f>
        <v>ACTCPRCU8</v>
      </c>
      <c r="C10593" s="1" t="str">
        <f>VLOOKUP(A10593,[1]Maestra!A$1:C$746,3,0)</f>
        <v>TC Premia Cuotas</v>
      </c>
      <c r="D10593" s="1" t="s">
        <v>30</v>
      </c>
      <c r="E10593" s="1" t="s">
        <v>31</v>
      </c>
      <c r="F10593" s="1" t="s">
        <v>14</v>
      </c>
      <c r="G10593" s="1">
        <v>841</v>
      </c>
      <c r="H10593" s="1" t="s">
        <v>511</v>
      </c>
      <c r="I10593" s="1">
        <v>9999</v>
      </c>
      <c r="J10593" s="1">
        <v>9999</v>
      </c>
      <c r="K10593" s="1" t="s">
        <v>324</v>
      </c>
      <c r="Q10593" s="2" t="s">
        <v>37</v>
      </c>
      <c r="R10593" s="1" t="s">
        <v>508</v>
      </c>
      <c r="S10593" s="1" t="str">
        <f t="shared" si="337"/>
        <v>JCC|BP|CDO|841|PJ|CCRV|</v>
      </c>
      <c r="T10593" s="2" t="str">
        <f t="shared" si="338"/>
        <v>OK</v>
      </c>
    </row>
    <row r="10594" spans="1:20" x14ac:dyDescent="0.25">
      <c r="A10594" s="1">
        <v>301090102</v>
      </c>
      <c r="B10594" s="1" t="str">
        <f>VLOOKUP(A10594,[1]Maestra!A$1:C$746,2,0)</f>
        <v>ACTCPRCU8</v>
      </c>
      <c r="C10594" s="1" t="str">
        <f>VLOOKUP(A10594,[1]Maestra!A$1:C$746,3,0)</f>
        <v>TC Premia Cuotas</v>
      </c>
      <c r="D10594" s="1" t="s">
        <v>30</v>
      </c>
      <c r="E10594" s="1" t="s">
        <v>31</v>
      </c>
      <c r="F10594" s="1" t="s">
        <v>14</v>
      </c>
      <c r="G10594" s="1">
        <v>841</v>
      </c>
      <c r="H10594" s="1" t="s">
        <v>511</v>
      </c>
      <c r="I10594" s="1">
        <v>9999</v>
      </c>
      <c r="J10594" s="1">
        <v>9999</v>
      </c>
      <c r="K10594" s="1" t="s">
        <v>325</v>
      </c>
      <c r="Q10594" s="2" t="s">
        <v>37</v>
      </c>
      <c r="R10594" s="1" t="s">
        <v>508</v>
      </c>
      <c r="S10594" s="1" t="str">
        <f t="shared" si="337"/>
        <v>JCC|BP|CDO|841|PJ|CMED|</v>
      </c>
      <c r="T10594" s="2" t="str">
        <f t="shared" si="338"/>
        <v>OK</v>
      </c>
    </row>
    <row r="10595" spans="1:20" x14ac:dyDescent="0.25">
      <c r="A10595" s="1">
        <v>301030206</v>
      </c>
      <c r="B10595" s="1" t="str">
        <f>VLOOKUP(A10595,[1]Maestra!A$1:C$746,2,0)</f>
        <v>ACTMVCP08</v>
      </c>
      <c r="C10595" s="1" t="str">
        <f>VLOOKUP(A10595,[1]Maestra!A$1:C$746,3,0)</f>
        <v>TC Megaplaza Visa - Cuotas por Disp Efectivo</v>
      </c>
      <c r="D10595" s="1" t="s">
        <v>30</v>
      </c>
      <c r="E10595" s="1" t="s">
        <v>31</v>
      </c>
      <c r="F10595" s="1" t="s">
        <v>14</v>
      </c>
      <c r="G10595" s="1">
        <v>842</v>
      </c>
      <c r="H10595" s="1" t="s">
        <v>507</v>
      </c>
      <c r="I10595" s="1">
        <v>9999</v>
      </c>
      <c r="J10595" s="1">
        <v>9999</v>
      </c>
      <c r="K10595" s="1" t="s">
        <v>324</v>
      </c>
      <c r="Q10595" s="2" t="s">
        <v>37</v>
      </c>
      <c r="R10595" s="1" t="s">
        <v>508</v>
      </c>
      <c r="S10595" s="1" t="str">
        <f t="shared" si="337"/>
        <v>JCC|BP|CDO|842|CA|CCRV|</v>
      </c>
      <c r="T10595" s="2" t="str">
        <f t="shared" si="338"/>
        <v>OK</v>
      </c>
    </row>
    <row r="10596" spans="1:20" x14ac:dyDescent="0.25">
      <c r="A10596" s="1">
        <v>301030206</v>
      </c>
      <c r="B10596" s="1" t="str">
        <f>VLOOKUP(A10596,[1]Maestra!A$1:C$746,2,0)</f>
        <v>ACTMVCP08</v>
      </c>
      <c r="C10596" s="1" t="str">
        <f>VLOOKUP(A10596,[1]Maestra!A$1:C$746,3,0)</f>
        <v>TC Megaplaza Visa - Cuotas por Disp Efectivo</v>
      </c>
      <c r="D10596" s="1" t="s">
        <v>30</v>
      </c>
      <c r="E10596" s="1" t="s">
        <v>31</v>
      </c>
      <c r="F10596" s="1" t="s">
        <v>14</v>
      </c>
      <c r="G10596" s="1">
        <v>842</v>
      </c>
      <c r="H10596" s="1" t="s">
        <v>507</v>
      </c>
      <c r="I10596" s="1">
        <v>9999</v>
      </c>
      <c r="J10596" s="1">
        <v>9999</v>
      </c>
      <c r="K10596" s="1" t="s">
        <v>325</v>
      </c>
      <c r="Q10596" s="2" t="s">
        <v>37</v>
      </c>
      <c r="R10596" s="1" t="s">
        <v>508</v>
      </c>
      <c r="S10596" s="1" t="str">
        <f t="shared" si="337"/>
        <v>JCC|BP|CDO|842|CA|CMED|</v>
      </c>
      <c r="T10596" s="2" t="str">
        <f t="shared" si="338"/>
        <v>OK</v>
      </c>
    </row>
    <row r="10597" spans="1:20" x14ac:dyDescent="0.25">
      <c r="A10597" s="1">
        <v>301030206</v>
      </c>
      <c r="B10597" s="1" t="str">
        <f>VLOOKUP(A10597,[1]Maestra!A$1:C$746,2,0)</f>
        <v>ACTMVCP08</v>
      </c>
      <c r="C10597" s="1" t="str">
        <f>VLOOKUP(A10597,[1]Maestra!A$1:C$746,3,0)</f>
        <v>TC Megaplaza Visa - Cuotas por Disp Efectivo</v>
      </c>
      <c r="D10597" s="1" t="s">
        <v>30</v>
      </c>
      <c r="E10597" s="1" t="s">
        <v>31</v>
      </c>
      <c r="F10597" s="1" t="s">
        <v>14</v>
      </c>
      <c r="G10597" s="1">
        <v>842</v>
      </c>
      <c r="H10597" s="1" t="s">
        <v>509</v>
      </c>
      <c r="I10597" s="1">
        <v>9999</v>
      </c>
      <c r="J10597" s="1">
        <v>9999</v>
      </c>
      <c r="K10597" s="1" t="s">
        <v>324</v>
      </c>
      <c r="Q10597" s="2" t="s">
        <v>37</v>
      </c>
      <c r="R10597" s="1" t="s">
        <v>508</v>
      </c>
      <c r="S10597" s="1" t="str">
        <f t="shared" si="337"/>
        <v>JCC|BP|CDO|842|CS|CCRV|</v>
      </c>
      <c r="T10597" s="2" t="str">
        <f t="shared" si="338"/>
        <v>OK</v>
      </c>
    </row>
    <row r="10598" spans="1:20" x14ac:dyDescent="0.25">
      <c r="A10598" s="1">
        <v>301030206</v>
      </c>
      <c r="B10598" s="1" t="str">
        <f>VLOOKUP(A10598,[1]Maestra!A$1:C$746,2,0)</f>
        <v>ACTMVCP08</v>
      </c>
      <c r="C10598" s="1" t="str">
        <f>VLOOKUP(A10598,[1]Maestra!A$1:C$746,3,0)</f>
        <v>TC Megaplaza Visa - Cuotas por Disp Efectivo</v>
      </c>
      <c r="D10598" s="1" t="s">
        <v>30</v>
      </c>
      <c r="E10598" s="1" t="s">
        <v>31</v>
      </c>
      <c r="F10598" s="1" t="s">
        <v>14</v>
      </c>
      <c r="G10598" s="1">
        <v>842</v>
      </c>
      <c r="H10598" s="1" t="s">
        <v>509</v>
      </c>
      <c r="I10598" s="1">
        <v>9999</v>
      </c>
      <c r="J10598" s="1">
        <v>9999</v>
      </c>
      <c r="K10598" s="1" t="s">
        <v>325</v>
      </c>
      <c r="Q10598" s="2" t="s">
        <v>37</v>
      </c>
      <c r="R10598" s="1" t="s">
        <v>508</v>
      </c>
      <c r="S10598" s="1" t="str">
        <f t="shared" si="337"/>
        <v>JCC|BP|CDO|842|CS|CMED|</v>
      </c>
      <c r="T10598" s="2" t="str">
        <f t="shared" si="338"/>
        <v>OK</v>
      </c>
    </row>
    <row r="10599" spans="1:20" x14ac:dyDescent="0.25">
      <c r="A10599" s="1">
        <v>301030206</v>
      </c>
      <c r="B10599" s="1" t="str">
        <f>VLOOKUP(A10599,[1]Maestra!A$1:C$746,2,0)</f>
        <v>ACTMVCP08</v>
      </c>
      <c r="C10599" s="1" t="str">
        <f>VLOOKUP(A10599,[1]Maestra!A$1:C$746,3,0)</f>
        <v>TC Megaplaza Visa - Cuotas por Disp Efectivo</v>
      </c>
      <c r="D10599" s="1" t="s">
        <v>30</v>
      </c>
      <c r="E10599" s="1" t="s">
        <v>31</v>
      </c>
      <c r="F10599" s="1" t="s">
        <v>14</v>
      </c>
      <c r="G10599" s="1">
        <v>842</v>
      </c>
      <c r="H10599" s="1" t="s">
        <v>510</v>
      </c>
      <c r="I10599" s="1">
        <v>9999</v>
      </c>
      <c r="J10599" s="1">
        <v>9999</v>
      </c>
      <c r="K10599" s="1" t="s">
        <v>324</v>
      </c>
      <c r="Q10599" s="2" t="s">
        <v>37</v>
      </c>
      <c r="R10599" s="1" t="s">
        <v>508</v>
      </c>
      <c r="S10599" s="1" t="str">
        <f t="shared" si="337"/>
        <v>JCC|BP|CDO|842|JU|CCRV|</v>
      </c>
      <c r="T10599" s="2" t="str">
        <f t="shared" si="338"/>
        <v>OK</v>
      </c>
    </row>
    <row r="10600" spans="1:20" x14ac:dyDescent="0.25">
      <c r="A10600" s="1">
        <v>301030206</v>
      </c>
      <c r="B10600" s="1" t="str">
        <f>VLOOKUP(A10600,[1]Maestra!A$1:C$746,2,0)</f>
        <v>ACTMVCP08</v>
      </c>
      <c r="C10600" s="1" t="str">
        <f>VLOOKUP(A10600,[1]Maestra!A$1:C$746,3,0)</f>
        <v>TC Megaplaza Visa - Cuotas por Disp Efectivo</v>
      </c>
      <c r="D10600" s="1" t="s">
        <v>30</v>
      </c>
      <c r="E10600" s="1" t="s">
        <v>31</v>
      </c>
      <c r="F10600" s="1" t="s">
        <v>14</v>
      </c>
      <c r="G10600" s="1">
        <v>842</v>
      </c>
      <c r="H10600" s="1" t="s">
        <v>510</v>
      </c>
      <c r="I10600" s="1">
        <v>9999</v>
      </c>
      <c r="J10600" s="1">
        <v>9999</v>
      </c>
      <c r="K10600" s="1" t="s">
        <v>325</v>
      </c>
      <c r="Q10600" s="2" t="s">
        <v>37</v>
      </c>
      <c r="R10600" s="1" t="s">
        <v>508</v>
      </c>
      <c r="S10600" s="1" t="str">
        <f t="shared" si="337"/>
        <v>JCC|BP|CDO|842|JU|CMED|</v>
      </c>
      <c r="T10600" s="2" t="str">
        <f t="shared" si="338"/>
        <v>OK</v>
      </c>
    </row>
    <row r="10601" spans="1:20" x14ac:dyDescent="0.25">
      <c r="A10601" s="1">
        <v>301030206</v>
      </c>
      <c r="B10601" s="1" t="str">
        <f>VLOOKUP(A10601,[1]Maestra!A$1:C$746,2,0)</f>
        <v>ACTMVCP08</v>
      </c>
      <c r="C10601" s="1" t="str">
        <f>VLOOKUP(A10601,[1]Maestra!A$1:C$746,3,0)</f>
        <v>TC Megaplaza Visa - Cuotas por Disp Efectivo</v>
      </c>
      <c r="D10601" s="1" t="s">
        <v>30</v>
      </c>
      <c r="E10601" s="1" t="s">
        <v>31</v>
      </c>
      <c r="F10601" s="1" t="s">
        <v>14</v>
      </c>
      <c r="G10601" s="1">
        <v>842</v>
      </c>
      <c r="H10601" s="1" t="s">
        <v>511</v>
      </c>
      <c r="I10601" s="1">
        <v>9999</v>
      </c>
      <c r="J10601" s="1">
        <v>9999</v>
      </c>
      <c r="K10601" s="1" t="s">
        <v>324</v>
      </c>
      <c r="Q10601" s="2" t="s">
        <v>37</v>
      </c>
      <c r="R10601" s="1" t="s">
        <v>508</v>
      </c>
      <c r="S10601" s="1" t="str">
        <f t="shared" si="337"/>
        <v>JCC|BP|CDO|842|PJ|CCRV|</v>
      </c>
      <c r="T10601" s="2" t="str">
        <f t="shared" si="338"/>
        <v>OK</v>
      </c>
    </row>
    <row r="10602" spans="1:20" x14ac:dyDescent="0.25">
      <c r="A10602" s="1">
        <v>301030206</v>
      </c>
      <c r="B10602" s="1" t="str">
        <f>VLOOKUP(A10602,[1]Maestra!A$1:C$746,2,0)</f>
        <v>ACTMVCP08</v>
      </c>
      <c r="C10602" s="1" t="str">
        <f>VLOOKUP(A10602,[1]Maestra!A$1:C$746,3,0)</f>
        <v>TC Megaplaza Visa - Cuotas por Disp Efectivo</v>
      </c>
      <c r="D10602" s="1" t="s">
        <v>30</v>
      </c>
      <c r="E10602" s="1" t="s">
        <v>31</v>
      </c>
      <c r="F10602" s="1" t="s">
        <v>14</v>
      </c>
      <c r="G10602" s="1">
        <v>842</v>
      </c>
      <c r="H10602" s="1" t="s">
        <v>511</v>
      </c>
      <c r="I10602" s="1">
        <v>9999</v>
      </c>
      <c r="J10602" s="1">
        <v>9999</v>
      </c>
      <c r="K10602" s="1" t="s">
        <v>325</v>
      </c>
      <c r="Q10602" s="2" t="s">
        <v>37</v>
      </c>
      <c r="R10602" s="1" t="s">
        <v>508</v>
      </c>
      <c r="S10602" s="1" t="str">
        <f t="shared" si="337"/>
        <v>JCC|BP|CDO|842|PJ|CMED|</v>
      </c>
      <c r="T10602" s="2" t="str">
        <f t="shared" si="338"/>
        <v>OK</v>
      </c>
    </row>
    <row r="10603" spans="1:20" x14ac:dyDescent="0.25">
      <c r="A10603" s="1">
        <v>301050106</v>
      </c>
      <c r="B10603" s="1" t="str">
        <f>VLOOKUP(A10603,[1]Maestra!A$1:C$746,2,0)</f>
        <v>ACTVVCP08</v>
      </c>
      <c r="C10603" s="1" t="str">
        <f>VLOOKUP(A10603,[1]Maestra!A$1:C$746,3,0)</f>
        <v>TC Vea Visa - Cuotas por Disp Efectivo</v>
      </c>
      <c r="D10603" s="1" t="s">
        <v>30</v>
      </c>
      <c r="E10603" s="1" t="s">
        <v>31</v>
      </c>
      <c r="F10603" s="1" t="s">
        <v>14</v>
      </c>
      <c r="G10603" s="1">
        <v>843</v>
      </c>
      <c r="H10603" s="1" t="s">
        <v>507</v>
      </c>
      <c r="I10603" s="1">
        <v>9999</v>
      </c>
      <c r="J10603" s="1">
        <v>9999</v>
      </c>
      <c r="K10603" s="1" t="s">
        <v>324</v>
      </c>
      <c r="Q10603" s="2" t="s">
        <v>37</v>
      </c>
      <c r="R10603" s="1" t="s">
        <v>508</v>
      </c>
      <c r="S10603" s="1" t="str">
        <f t="shared" si="337"/>
        <v>JCC|BP|CDO|843|CA|CCRV|</v>
      </c>
      <c r="T10603" s="2" t="str">
        <f t="shared" si="338"/>
        <v>OK</v>
      </c>
    </row>
    <row r="10604" spans="1:20" x14ac:dyDescent="0.25">
      <c r="A10604" s="1">
        <v>301050106</v>
      </c>
      <c r="B10604" s="1" t="str">
        <f>VLOOKUP(A10604,[1]Maestra!A$1:C$746,2,0)</f>
        <v>ACTVVCP08</v>
      </c>
      <c r="C10604" s="1" t="str">
        <f>VLOOKUP(A10604,[1]Maestra!A$1:C$746,3,0)</f>
        <v>TC Vea Visa - Cuotas por Disp Efectivo</v>
      </c>
      <c r="D10604" s="1" t="s">
        <v>30</v>
      </c>
      <c r="E10604" s="1" t="s">
        <v>31</v>
      </c>
      <c r="F10604" s="1" t="s">
        <v>14</v>
      </c>
      <c r="G10604" s="1">
        <v>843</v>
      </c>
      <c r="H10604" s="1" t="s">
        <v>507</v>
      </c>
      <c r="I10604" s="1">
        <v>9999</v>
      </c>
      <c r="J10604" s="1">
        <v>9999</v>
      </c>
      <c r="K10604" s="1" t="s">
        <v>325</v>
      </c>
      <c r="Q10604" s="2" t="s">
        <v>37</v>
      </c>
      <c r="R10604" s="1" t="s">
        <v>508</v>
      </c>
      <c r="S10604" s="1" t="str">
        <f t="shared" si="337"/>
        <v>JCC|BP|CDO|843|CA|CMED|</v>
      </c>
      <c r="T10604" s="2" t="str">
        <f t="shared" si="338"/>
        <v>OK</v>
      </c>
    </row>
    <row r="10605" spans="1:20" x14ac:dyDescent="0.25">
      <c r="A10605" s="1">
        <v>301050106</v>
      </c>
      <c r="B10605" s="1" t="str">
        <f>VLOOKUP(A10605,[1]Maestra!A$1:C$746,2,0)</f>
        <v>ACTVVCP08</v>
      </c>
      <c r="C10605" s="1" t="str">
        <f>VLOOKUP(A10605,[1]Maestra!A$1:C$746,3,0)</f>
        <v>TC Vea Visa - Cuotas por Disp Efectivo</v>
      </c>
      <c r="D10605" s="1" t="s">
        <v>30</v>
      </c>
      <c r="E10605" s="1" t="s">
        <v>31</v>
      </c>
      <c r="F10605" s="1" t="s">
        <v>14</v>
      </c>
      <c r="G10605" s="1">
        <v>843</v>
      </c>
      <c r="H10605" s="1" t="s">
        <v>509</v>
      </c>
      <c r="I10605" s="1">
        <v>9999</v>
      </c>
      <c r="J10605" s="1">
        <v>9999</v>
      </c>
      <c r="K10605" s="1" t="s">
        <v>324</v>
      </c>
      <c r="Q10605" s="2" t="s">
        <v>37</v>
      </c>
      <c r="R10605" s="1" t="s">
        <v>508</v>
      </c>
      <c r="S10605" s="1" t="str">
        <f t="shared" si="337"/>
        <v>JCC|BP|CDO|843|CS|CCRV|</v>
      </c>
      <c r="T10605" s="2" t="str">
        <f t="shared" si="338"/>
        <v>OK</v>
      </c>
    </row>
    <row r="10606" spans="1:20" x14ac:dyDescent="0.25">
      <c r="A10606" s="1">
        <v>301050106</v>
      </c>
      <c r="B10606" s="1" t="str">
        <f>VLOOKUP(A10606,[1]Maestra!A$1:C$746,2,0)</f>
        <v>ACTVVCP08</v>
      </c>
      <c r="C10606" s="1" t="str">
        <f>VLOOKUP(A10606,[1]Maestra!A$1:C$746,3,0)</f>
        <v>TC Vea Visa - Cuotas por Disp Efectivo</v>
      </c>
      <c r="D10606" s="1" t="s">
        <v>30</v>
      </c>
      <c r="E10606" s="1" t="s">
        <v>31</v>
      </c>
      <c r="F10606" s="1" t="s">
        <v>14</v>
      </c>
      <c r="G10606" s="1">
        <v>843</v>
      </c>
      <c r="H10606" s="1" t="s">
        <v>509</v>
      </c>
      <c r="I10606" s="1">
        <v>9999</v>
      </c>
      <c r="J10606" s="1">
        <v>9999</v>
      </c>
      <c r="K10606" s="1" t="s">
        <v>325</v>
      </c>
      <c r="Q10606" s="2" t="s">
        <v>37</v>
      </c>
      <c r="R10606" s="1" t="s">
        <v>508</v>
      </c>
      <c r="S10606" s="1" t="str">
        <f t="shared" si="337"/>
        <v>JCC|BP|CDO|843|CS|CMED|</v>
      </c>
      <c r="T10606" s="2" t="str">
        <f t="shared" si="338"/>
        <v>OK</v>
      </c>
    </row>
    <row r="10607" spans="1:20" x14ac:dyDescent="0.25">
      <c r="A10607" s="1">
        <v>301050106</v>
      </c>
      <c r="B10607" s="1" t="str">
        <f>VLOOKUP(A10607,[1]Maestra!A$1:C$746,2,0)</f>
        <v>ACTVVCP08</v>
      </c>
      <c r="C10607" s="1" t="str">
        <f>VLOOKUP(A10607,[1]Maestra!A$1:C$746,3,0)</f>
        <v>TC Vea Visa - Cuotas por Disp Efectivo</v>
      </c>
      <c r="D10607" s="1" t="s">
        <v>30</v>
      </c>
      <c r="E10607" s="1" t="s">
        <v>31</v>
      </c>
      <c r="F10607" s="1" t="s">
        <v>14</v>
      </c>
      <c r="G10607" s="1">
        <v>843</v>
      </c>
      <c r="H10607" s="1" t="s">
        <v>510</v>
      </c>
      <c r="I10607" s="1">
        <v>9999</v>
      </c>
      <c r="J10607" s="1">
        <v>9999</v>
      </c>
      <c r="K10607" s="1" t="s">
        <v>324</v>
      </c>
      <c r="Q10607" s="2" t="s">
        <v>37</v>
      </c>
      <c r="R10607" s="1" t="s">
        <v>508</v>
      </c>
      <c r="S10607" s="1" t="str">
        <f t="shared" si="337"/>
        <v>JCC|BP|CDO|843|JU|CCRV|</v>
      </c>
      <c r="T10607" s="2" t="str">
        <f t="shared" si="338"/>
        <v>OK</v>
      </c>
    </row>
    <row r="10608" spans="1:20" x14ac:dyDescent="0.25">
      <c r="A10608" s="1">
        <v>301050106</v>
      </c>
      <c r="B10608" s="1" t="str">
        <f>VLOOKUP(A10608,[1]Maestra!A$1:C$746,2,0)</f>
        <v>ACTVVCP08</v>
      </c>
      <c r="C10608" s="1" t="str">
        <f>VLOOKUP(A10608,[1]Maestra!A$1:C$746,3,0)</f>
        <v>TC Vea Visa - Cuotas por Disp Efectivo</v>
      </c>
      <c r="D10608" s="1" t="s">
        <v>30</v>
      </c>
      <c r="E10608" s="1" t="s">
        <v>31</v>
      </c>
      <c r="F10608" s="1" t="s">
        <v>14</v>
      </c>
      <c r="G10608" s="1">
        <v>843</v>
      </c>
      <c r="H10608" s="1" t="s">
        <v>510</v>
      </c>
      <c r="I10608" s="1">
        <v>9999</v>
      </c>
      <c r="J10608" s="1">
        <v>9999</v>
      </c>
      <c r="K10608" s="1" t="s">
        <v>325</v>
      </c>
      <c r="Q10608" s="2" t="s">
        <v>37</v>
      </c>
      <c r="R10608" s="1" t="s">
        <v>508</v>
      </c>
      <c r="S10608" s="1" t="str">
        <f t="shared" si="337"/>
        <v>JCC|BP|CDO|843|JU|CMED|</v>
      </c>
      <c r="T10608" s="2" t="str">
        <f t="shared" si="338"/>
        <v>OK</v>
      </c>
    </row>
    <row r="10609" spans="1:20" x14ac:dyDescent="0.25">
      <c r="A10609" s="1">
        <v>301050106</v>
      </c>
      <c r="B10609" s="1" t="str">
        <f>VLOOKUP(A10609,[1]Maestra!A$1:C$746,2,0)</f>
        <v>ACTVVCP08</v>
      </c>
      <c r="C10609" s="1" t="str">
        <f>VLOOKUP(A10609,[1]Maestra!A$1:C$746,3,0)</f>
        <v>TC Vea Visa - Cuotas por Disp Efectivo</v>
      </c>
      <c r="D10609" s="1" t="s">
        <v>30</v>
      </c>
      <c r="E10609" s="1" t="s">
        <v>31</v>
      </c>
      <c r="F10609" s="1" t="s">
        <v>14</v>
      </c>
      <c r="G10609" s="1">
        <v>843</v>
      </c>
      <c r="H10609" s="1" t="s">
        <v>511</v>
      </c>
      <c r="I10609" s="1">
        <v>9999</v>
      </c>
      <c r="J10609" s="1">
        <v>9999</v>
      </c>
      <c r="K10609" s="1" t="s">
        <v>324</v>
      </c>
      <c r="Q10609" s="2" t="s">
        <v>37</v>
      </c>
      <c r="R10609" s="1" t="s">
        <v>508</v>
      </c>
      <c r="S10609" s="1" t="str">
        <f t="shared" si="337"/>
        <v>JCC|BP|CDO|843|PJ|CCRV|</v>
      </c>
      <c r="T10609" s="2" t="str">
        <f t="shared" si="338"/>
        <v>OK</v>
      </c>
    </row>
    <row r="10610" spans="1:20" x14ac:dyDescent="0.25">
      <c r="A10610" s="1">
        <v>301050106</v>
      </c>
      <c r="B10610" s="1" t="str">
        <f>VLOOKUP(A10610,[1]Maestra!A$1:C$746,2,0)</f>
        <v>ACTVVCP08</v>
      </c>
      <c r="C10610" s="1" t="str">
        <f>VLOOKUP(A10610,[1]Maestra!A$1:C$746,3,0)</f>
        <v>TC Vea Visa - Cuotas por Disp Efectivo</v>
      </c>
      <c r="D10610" s="1" t="s">
        <v>30</v>
      </c>
      <c r="E10610" s="1" t="s">
        <v>31</v>
      </c>
      <c r="F10610" s="1" t="s">
        <v>14</v>
      </c>
      <c r="G10610" s="1">
        <v>843</v>
      </c>
      <c r="H10610" s="1" t="s">
        <v>511</v>
      </c>
      <c r="I10610" s="1">
        <v>9999</v>
      </c>
      <c r="J10610" s="1">
        <v>9999</v>
      </c>
      <c r="K10610" s="1" t="s">
        <v>325</v>
      </c>
      <c r="Q10610" s="2" t="s">
        <v>37</v>
      </c>
      <c r="R10610" s="1" t="s">
        <v>508</v>
      </c>
      <c r="S10610" s="1" t="str">
        <f t="shared" ref="S10610:S10673" si="339">_xlfn.CONCAT(D10610,"|",E10610,"|",F10610,"|",G10610,"|",H10610,"|",K10610,"|",L10610)</f>
        <v>JCC|BP|CDO|843|PJ|CMED|</v>
      </c>
      <c r="T10610" s="2" t="str">
        <f t="shared" si="338"/>
        <v>OK</v>
      </c>
    </row>
    <row r="10611" spans="1:20" x14ac:dyDescent="0.25">
      <c r="A10611" s="1">
        <v>301060106</v>
      </c>
      <c r="B10611" s="1" t="str">
        <f>VLOOKUP(A10611,[1]Maestra!A$1:C$746,2,0)</f>
        <v>ACTCPCP08</v>
      </c>
      <c r="C10611" s="1" t="str">
        <f>VLOOKUP(A10611,[1]Maestra!A$1:C$746,3,0)</f>
        <v>TC Cashback Platinum - Cuotas por Disp Efectivo</v>
      </c>
      <c r="D10611" s="1" t="s">
        <v>30</v>
      </c>
      <c r="E10611" s="1" t="s">
        <v>31</v>
      </c>
      <c r="F10611" s="1" t="s">
        <v>14</v>
      </c>
      <c r="G10611" s="1">
        <v>844</v>
      </c>
      <c r="H10611" s="1" t="s">
        <v>507</v>
      </c>
      <c r="I10611" s="1">
        <v>9999</v>
      </c>
      <c r="J10611" s="1">
        <v>9999</v>
      </c>
      <c r="K10611" s="1" t="s">
        <v>324</v>
      </c>
      <c r="Q10611" s="2" t="s">
        <v>37</v>
      </c>
      <c r="R10611" s="1" t="s">
        <v>508</v>
      </c>
      <c r="S10611" s="1" t="str">
        <f t="shared" si="339"/>
        <v>JCC|BP|CDO|844|CA|CCRV|</v>
      </c>
      <c r="T10611" s="2" t="str">
        <f t="shared" si="338"/>
        <v>OK</v>
      </c>
    </row>
    <row r="10612" spans="1:20" x14ac:dyDescent="0.25">
      <c r="A10612" s="1">
        <v>301060106</v>
      </c>
      <c r="B10612" s="1" t="str">
        <f>VLOOKUP(A10612,[1]Maestra!A$1:C$746,2,0)</f>
        <v>ACTCPCP08</v>
      </c>
      <c r="C10612" s="1" t="str">
        <f>VLOOKUP(A10612,[1]Maestra!A$1:C$746,3,0)</f>
        <v>TC Cashback Platinum - Cuotas por Disp Efectivo</v>
      </c>
      <c r="D10612" s="1" t="s">
        <v>30</v>
      </c>
      <c r="E10612" s="1" t="s">
        <v>31</v>
      </c>
      <c r="F10612" s="1" t="s">
        <v>14</v>
      </c>
      <c r="G10612" s="1">
        <v>844</v>
      </c>
      <c r="H10612" s="1" t="s">
        <v>507</v>
      </c>
      <c r="I10612" s="1">
        <v>9999</v>
      </c>
      <c r="J10612" s="1">
        <v>9999</v>
      </c>
      <c r="K10612" s="1" t="s">
        <v>325</v>
      </c>
      <c r="Q10612" s="2" t="s">
        <v>37</v>
      </c>
      <c r="R10612" s="1" t="s">
        <v>508</v>
      </c>
      <c r="S10612" s="1" t="str">
        <f t="shared" si="339"/>
        <v>JCC|BP|CDO|844|CA|CMED|</v>
      </c>
      <c r="T10612" s="2" t="str">
        <f t="shared" si="338"/>
        <v>OK</v>
      </c>
    </row>
    <row r="10613" spans="1:20" x14ac:dyDescent="0.25">
      <c r="A10613" s="1">
        <v>301060106</v>
      </c>
      <c r="B10613" s="1" t="str">
        <f>VLOOKUP(A10613,[1]Maestra!A$1:C$746,2,0)</f>
        <v>ACTCPCP08</v>
      </c>
      <c r="C10613" s="1" t="str">
        <f>VLOOKUP(A10613,[1]Maestra!A$1:C$746,3,0)</f>
        <v>TC Cashback Platinum - Cuotas por Disp Efectivo</v>
      </c>
      <c r="D10613" s="1" t="s">
        <v>30</v>
      </c>
      <c r="E10613" s="1" t="s">
        <v>31</v>
      </c>
      <c r="F10613" s="1" t="s">
        <v>14</v>
      </c>
      <c r="G10613" s="1">
        <v>844</v>
      </c>
      <c r="H10613" s="1" t="s">
        <v>509</v>
      </c>
      <c r="I10613" s="1">
        <v>9999</v>
      </c>
      <c r="J10613" s="1">
        <v>9999</v>
      </c>
      <c r="K10613" s="1" t="s">
        <v>324</v>
      </c>
      <c r="Q10613" s="2" t="s">
        <v>37</v>
      </c>
      <c r="R10613" s="1" t="s">
        <v>508</v>
      </c>
      <c r="S10613" s="1" t="str">
        <f t="shared" si="339"/>
        <v>JCC|BP|CDO|844|CS|CCRV|</v>
      </c>
      <c r="T10613" s="2" t="str">
        <f t="shared" si="338"/>
        <v>OK</v>
      </c>
    </row>
    <row r="10614" spans="1:20" x14ac:dyDescent="0.25">
      <c r="A10614" s="1">
        <v>301060106</v>
      </c>
      <c r="B10614" s="1" t="str">
        <f>VLOOKUP(A10614,[1]Maestra!A$1:C$746,2,0)</f>
        <v>ACTCPCP08</v>
      </c>
      <c r="C10614" s="1" t="str">
        <f>VLOOKUP(A10614,[1]Maestra!A$1:C$746,3,0)</f>
        <v>TC Cashback Platinum - Cuotas por Disp Efectivo</v>
      </c>
      <c r="D10614" s="1" t="s">
        <v>30</v>
      </c>
      <c r="E10614" s="1" t="s">
        <v>31</v>
      </c>
      <c r="F10614" s="1" t="s">
        <v>14</v>
      </c>
      <c r="G10614" s="1">
        <v>844</v>
      </c>
      <c r="H10614" s="1" t="s">
        <v>509</v>
      </c>
      <c r="I10614" s="1">
        <v>9999</v>
      </c>
      <c r="J10614" s="1">
        <v>9999</v>
      </c>
      <c r="K10614" s="1" t="s">
        <v>325</v>
      </c>
      <c r="Q10614" s="2" t="s">
        <v>37</v>
      </c>
      <c r="R10614" s="1" t="s">
        <v>508</v>
      </c>
      <c r="S10614" s="1" t="str">
        <f t="shared" si="339"/>
        <v>JCC|BP|CDO|844|CS|CMED|</v>
      </c>
      <c r="T10614" s="2" t="str">
        <f t="shared" si="338"/>
        <v>OK</v>
      </c>
    </row>
    <row r="10615" spans="1:20" x14ac:dyDescent="0.25">
      <c r="A10615" s="1">
        <v>301060106</v>
      </c>
      <c r="B10615" s="1" t="str">
        <f>VLOOKUP(A10615,[1]Maestra!A$1:C$746,2,0)</f>
        <v>ACTCPCP08</v>
      </c>
      <c r="C10615" s="1" t="str">
        <f>VLOOKUP(A10615,[1]Maestra!A$1:C$746,3,0)</f>
        <v>TC Cashback Platinum - Cuotas por Disp Efectivo</v>
      </c>
      <c r="D10615" s="1" t="s">
        <v>30</v>
      </c>
      <c r="E10615" s="1" t="s">
        <v>31</v>
      </c>
      <c r="F10615" s="1" t="s">
        <v>14</v>
      </c>
      <c r="G10615" s="1">
        <v>844</v>
      </c>
      <c r="H10615" s="1" t="s">
        <v>510</v>
      </c>
      <c r="I10615" s="1">
        <v>9999</v>
      </c>
      <c r="J10615" s="1">
        <v>9999</v>
      </c>
      <c r="K10615" s="1" t="s">
        <v>324</v>
      </c>
      <c r="Q10615" s="2" t="s">
        <v>37</v>
      </c>
      <c r="R10615" s="1" t="s">
        <v>508</v>
      </c>
      <c r="S10615" s="1" t="str">
        <f t="shared" si="339"/>
        <v>JCC|BP|CDO|844|JU|CCRV|</v>
      </c>
      <c r="T10615" s="2" t="str">
        <f t="shared" si="338"/>
        <v>OK</v>
      </c>
    </row>
    <row r="10616" spans="1:20" x14ac:dyDescent="0.25">
      <c r="A10616" s="1">
        <v>301060106</v>
      </c>
      <c r="B10616" s="1" t="str">
        <f>VLOOKUP(A10616,[1]Maestra!A$1:C$746,2,0)</f>
        <v>ACTCPCP08</v>
      </c>
      <c r="C10616" s="1" t="str">
        <f>VLOOKUP(A10616,[1]Maestra!A$1:C$746,3,0)</f>
        <v>TC Cashback Platinum - Cuotas por Disp Efectivo</v>
      </c>
      <c r="D10616" s="1" t="s">
        <v>30</v>
      </c>
      <c r="E10616" s="1" t="s">
        <v>31</v>
      </c>
      <c r="F10616" s="1" t="s">
        <v>14</v>
      </c>
      <c r="G10616" s="1">
        <v>844</v>
      </c>
      <c r="H10616" s="1" t="s">
        <v>510</v>
      </c>
      <c r="I10616" s="1">
        <v>9999</v>
      </c>
      <c r="J10616" s="1">
        <v>9999</v>
      </c>
      <c r="K10616" s="1" t="s">
        <v>325</v>
      </c>
      <c r="Q10616" s="2" t="s">
        <v>37</v>
      </c>
      <c r="R10616" s="1" t="s">
        <v>508</v>
      </c>
      <c r="S10616" s="1" t="str">
        <f t="shared" si="339"/>
        <v>JCC|BP|CDO|844|JU|CMED|</v>
      </c>
      <c r="T10616" s="2" t="str">
        <f t="shared" si="338"/>
        <v>OK</v>
      </c>
    </row>
    <row r="10617" spans="1:20" x14ac:dyDescent="0.25">
      <c r="A10617" s="1">
        <v>301060106</v>
      </c>
      <c r="B10617" s="1" t="str">
        <f>VLOOKUP(A10617,[1]Maestra!A$1:C$746,2,0)</f>
        <v>ACTCPCP08</v>
      </c>
      <c r="C10617" s="1" t="str">
        <f>VLOOKUP(A10617,[1]Maestra!A$1:C$746,3,0)</f>
        <v>TC Cashback Platinum - Cuotas por Disp Efectivo</v>
      </c>
      <c r="D10617" s="1" t="s">
        <v>30</v>
      </c>
      <c r="E10617" s="1" t="s">
        <v>31</v>
      </c>
      <c r="F10617" s="1" t="s">
        <v>14</v>
      </c>
      <c r="G10617" s="1">
        <v>844</v>
      </c>
      <c r="H10617" s="1" t="s">
        <v>511</v>
      </c>
      <c r="I10617" s="1">
        <v>9999</v>
      </c>
      <c r="J10617" s="1">
        <v>9999</v>
      </c>
      <c r="K10617" s="1" t="s">
        <v>324</v>
      </c>
      <c r="Q10617" s="2" t="s">
        <v>37</v>
      </c>
      <c r="R10617" s="1" t="s">
        <v>508</v>
      </c>
      <c r="S10617" s="1" t="str">
        <f t="shared" si="339"/>
        <v>JCC|BP|CDO|844|PJ|CCRV|</v>
      </c>
      <c r="T10617" s="2" t="str">
        <f t="shared" si="338"/>
        <v>OK</v>
      </c>
    </row>
    <row r="10618" spans="1:20" x14ac:dyDescent="0.25">
      <c r="A10618" s="1">
        <v>301060106</v>
      </c>
      <c r="B10618" s="1" t="str">
        <f>VLOOKUP(A10618,[1]Maestra!A$1:C$746,2,0)</f>
        <v>ACTCPCP08</v>
      </c>
      <c r="C10618" s="1" t="str">
        <f>VLOOKUP(A10618,[1]Maestra!A$1:C$746,3,0)</f>
        <v>TC Cashback Platinum - Cuotas por Disp Efectivo</v>
      </c>
      <c r="D10618" s="1" t="s">
        <v>30</v>
      </c>
      <c r="E10618" s="1" t="s">
        <v>31</v>
      </c>
      <c r="F10618" s="1" t="s">
        <v>14</v>
      </c>
      <c r="G10618" s="1">
        <v>844</v>
      </c>
      <c r="H10618" s="1" t="s">
        <v>511</v>
      </c>
      <c r="I10618" s="1">
        <v>9999</v>
      </c>
      <c r="J10618" s="1">
        <v>9999</v>
      </c>
      <c r="K10618" s="1" t="s">
        <v>325</v>
      </c>
      <c r="Q10618" s="2" t="s">
        <v>37</v>
      </c>
      <c r="R10618" s="1" t="s">
        <v>508</v>
      </c>
      <c r="S10618" s="1" t="str">
        <f t="shared" si="339"/>
        <v>JCC|BP|CDO|844|PJ|CMED|</v>
      </c>
      <c r="T10618" s="2" t="str">
        <f t="shared" si="338"/>
        <v>OK</v>
      </c>
    </row>
    <row r="10619" spans="1:20" x14ac:dyDescent="0.25">
      <c r="A10619" s="1">
        <v>301060206</v>
      </c>
      <c r="B10619" s="1" t="str">
        <f>VLOOKUP(A10619,[1]Maestra!A$1:C$746,2,0)</f>
        <v>ACTCVO1R8</v>
      </c>
      <c r="C10619" s="1" t="str">
        <f>VLOOKUP(A10619,[1]Maestra!A$1:C$746,3,0)</f>
        <v>TC Cashback Visa Oro - Cuotas por Disp Efectivo</v>
      </c>
      <c r="D10619" s="1" t="s">
        <v>30</v>
      </c>
      <c r="E10619" s="1" t="s">
        <v>31</v>
      </c>
      <c r="F10619" s="1" t="s">
        <v>14</v>
      </c>
      <c r="G10619" s="1">
        <v>845</v>
      </c>
      <c r="H10619" s="1" t="s">
        <v>507</v>
      </c>
      <c r="I10619" s="1">
        <v>9999</v>
      </c>
      <c r="J10619" s="1">
        <v>9999</v>
      </c>
      <c r="K10619" s="1" t="s">
        <v>324</v>
      </c>
      <c r="Q10619" s="2" t="s">
        <v>37</v>
      </c>
      <c r="R10619" s="1" t="s">
        <v>508</v>
      </c>
      <c r="S10619" s="1" t="str">
        <f t="shared" si="339"/>
        <v>JCC|BP|CDO|845|CA|CCRV|</v>
      </c>
      <c r="T10619" s="2" t="str">
        <f t="shared" si="338"/>
        <v>OK</v>
      </c>
    </row>
    <row r="10620" spans="1:20" x14ac:dyDescent="0.25">
      <c r="A10620" s="1">
        <v>301060206</v>
      </c>
      <c r="B10620" s="1" t="str">
        <f>VLOOKUP(A10620,[1]Maestra!A$1:C$746,2,0)</f>
        <v>ACTCVO1R8</v>
      </c>
      <c r="C10620" s="1" t="str">
        <f>VLOOKUP(A10620,[1]Maestra!A$1:C$746,3,0)</f>
        <v>TC Cashback Visa Oro - Cuotas por Disp Efectivo</v>
      </c>
      <c r="D10620" s="1" t="s">
        <v>30</v>
      </c>
      <c r="E10620" s="1" t="s">
        <v>31</v>
      </c>
      <c r="F10620" s="1" t="s">
        <v>14</v>
      </c>
      <c r="G10620" s="1">
        <v>845</v>
      </c>
      <c r="H10620" s="1" t="s">
        <v>507</v>
      </c>
      <c r="I10620" s="1">
        <v>9999</v>
      </c>
      <c r="J10620" s="1">
        <v>9999</v>
      </c>
      <c r="K10620" s="1" t="s">
        <v>325</v>
      </c>
      <c r="Q10620" s="2" t="s">
        <v>37</v>
      </c>
      <c r="R10620" s="1" t="s">
        <v>508</v>
      </c>
      <c r="S10620" s="1" t="str">
        <f t="shared" si="339"/>
        <v>JCC|BP|CDO|845|CA|CMED|</v>
      </c>
      <c r="T10620" s="2" t="str">
        <f t="shared" si="338"/>
        <v>OK</v>
      </c>
    </row>
    <row r="10621" spans="1:20" x14ac:dyDescent="0.25">
      <c r="A10621" s="1">
        <v>301060206</v>
      </c>
      <c r="B10621" s="1" t="str">
        <f>VLOOKUP(A10621,[1]Maestra!A$1:C$746,2,0)</f>
        <v>ACTCVO1R8</v>
      </c>
      <c r="C10621" s="1" t="str">
        <f>VLOOKUP(A10621,[1]Maestra!A$1:C$746,3,0)</f>
        <v>TC Cashback Visa Oro - Cuotas por Disp Efectivo</v>
      </c>
      <c r="D10621" s="1" t="s">
        <v>30</v>
      </c>
      <c r="E10621" s="1" t="s">
        <v>31</v>
      </c>
      <c r="F10621" s="1" t="s">
        <v>14</v>
      </c>
      <c r="G10621" s="1">
        <v>845</v>
      </c>
      <c r="H10621" s="1" t="s">
        <v>509</v>
      </c>
      <c r="I10621" s="1">
        <v>9999</v>
      </c>
      <c r="J10621" s="1">
        <v>9999</v>
      </c>
      <c r="K10621" s="1" t="s">
        <v>324</v>
      </c>
      <c r="Q10621" s="2" t="s">
        <v>37</v>
      </c>
      <c r="R10621" s="1" t="s">
        <v>508</v>
      </c>
      <c r="S10621" s="1" t="str">
        <f t="shared" si="339"/>
        <v>JCC|BP|CDO|845|CS|CCRV|</v>
      </c>
      <c r="T10621" s="2" t="str">
        <f t="shared" si="338"/>
        <v>OK</v>
      </c>
    </row>
    <row r="10622" spans="1:20" x14ac:dyDescent="0.25">
      <c r="A10622" s="1">
        <v>301060206</v>
      </c>
      <c r="B10622" s="1" t="str">
        <f>VLOOKUP(A10622,[1]Maestra!A$1:C$746,2,0)</f>
        <v>ACTCVO1R8</v>
      </c>
      <c r="C10622" s="1" t="str">
        <f>VLOOKUP(A10622,[1]Maestra!A$1:C$746,3,0)</f>
        <v>TC Cashback Visa Oro - Cuotas por Disp Efectivo</v>
      </c>
      <c r="D10622" s="1" t="s">
        <v>30</v>
      </c>
      <c r="E10622" s="1" t="s">
        <v>31</v>
      </c>
      <c r="F10622" s="1" t="s">
        <v>14</v>
      </c>
      <c r="G10622" s="1">
        <v>845</v>
      </c>
      <c r="H10622" s="1" t="s">
        <v>509</v>
      </c>
      <c r="I10622" s="1">
        <v>9999</v>
      </c>
      <c r="J10622" s="1">
        <v>9999</v>
      </c>
      <c r="K10622" s="1" t="s">
        <v>325</v>
      </c>
      <c r="Q10622" s="2" t="s">
        <v>37</v>
      </c>
      <c r="R10622" s="1" t="s">
        <v>508</v>
      </c>
      <c r="S10622" s="1" t="str">
        <f t="shared" si="339"/>
        <v>JCC|BP|CDO|845|CS|CMED|</v>
      </c>
      <c r="T10622" s="2" t="str">
        <f t="shared" si="338"/>
        <v>OK</v>
      </c>
    </row>
    <row r="10623" spans="1:20" x14ac:dyDescent="0.25">
      <c r="A10623" s="1">
        <v>301060206</v>
      </c>
      <c r="B10623" s="1" t="str">
        <f>VLOOKUP(A10623,[1]Maestra!A$1:C$746,2,0)</f>
        <v>ACTCVO1R8</v>
      </c>
      <c r="C10623" s="1" t="str">
        <f>VLOOKUP(A10623,[1]Maestra!A$1:C$746,3,0)</f>
        <v>TC Cashback Visa Oro - Cuotas por Disp Efectivo</v>
      </c>
      <c r="D10623" s="1" t="s">
        <v>30</v>
      </c>
      <c r="E10623" s="1" t="s">
        <v>31</v>
      </c>
      <c r="F10623" s="1" t="s">
        <v>14</v>
      </c>
      <c r="G10623" s="1">
        <v>845</v>
      </c>
      <c r="H10623" s="1" t="s">
        <v>510</v>
      </c>
      <c r="I10623" s="1">
        <v>9999</v>
      </c>
      <c r="J10623" s="1">
        <v>9999</v>
      </c>
      <c r="K10623" s="1" t="s">
        <v>324</v>
      </c>
      <c r="Q10623" s="2" t="s">
        <v>37</v>
      </c>
      <c r="R10623" s="1" t="s">
        <v>508</v>
      </c>
      <c r="S10623" s="1" t="str">
        <f t="shared" si="339"/>
        <v>JCC|BP|CDO|845|JU|CCRV|</v>
      </c>
      <c r="T10623" s="2" t="str">
        <f t="shared" si="338"/>
        <v>OK</v>
      </c>
    </row>
    <row r="10624" spans="1:20" x14ac:dyDescent="0.25">
      <c r="A10624" s="1">
        <v>301060206</v>
      </c>
      <c r="B10624" s="1" t="str">
        <f>VLOOKUP(A10624,[1]Maestra!A$1:C$746,2,0)</f>
        <v>ACTCVO1R8</v>
      </c>
      <c r="C10624" s="1" t="str">
        <f>VLOOKUP(A10624,[1]Maestra!A$1:C$746,3,0)</f>
        <v>TC Cashback Visa Oro - Cuotas por Disp Efectivo</v>
      </c>
      <c r="D10624" s="1" t="s">
        <v>30</v>
      </c>
      <c r="E10624" s="1" t="s">
        <v>31</v>
      </c>
      <c r="F10624" s="1" t="s">
        <v>14</v>
      </c>
      <c r="G10624" s="1">
        <v>845</v>
      </c>
      <c r="H10624" s="1" t="s">
        <v>510</v>
      </c>
      <c r="I10624" s="1">
        <v>9999</v>
      </c>
      <c r="J10624" s="1">
        <v>9999</v>
      </c>
      <c r="K10624" s="1" t="s">
        <v>325</v>
      </c>
      <c r="Q10624" s="2" t="s">
        <v>37</v>
      </c>
      <c r="R10624" s="1" t="s">
        <v>508</v>
      </c>
      <c r="S10624" s="1" t="str">
        <f t="shared" si="339"/>
        <v>JCC|BP|CDO|845|JU|CMED|</v>
      </c>
      <c r="T10624" s="2" t="str">
        <f t="shared" si="338"/>
        <v>OK</v>
      </c>
    </row>
    <row r="10625" spans="1:20" x14ac:dyDescent="0.25">
      <c r="A10625" s="1">
        <v>301060206</v>
      </c>
      <c r="B10625" s="1" t="str">
        <f>VLOOKUP(A10625,[1]Maestra!A$1:C$746,2,0)</f>
        <v>ACTCVO1R8</v>
      </c>
      <c r="C10625" s="1" t="str">
        <f>VLOOKUP(A10625,[1]Maestra!A$1:C$746,3,0)</f>
        <v>TC Cashback Visa Oro - Cuotas por Disp Efectivo</v>
      </c>
      <c r="D10625" s="1" t="s">
        <v>30</v>
      </c>
      <c r="E10625" s="1" t="s">
        <v>31</v>
      </c>
      <c r="F10625" s="1" t="s">
        <v>14</v>
      </c>
      <c r="G10625" s="1">
        <v>845</v>
      </c>
      <c r="H10625" s="1" t="s">
        <v>511</v>
      </c>
      <c r="I10625" s="1">
        <v>9999</v>
      </c>
      <c r="J10625" s="1">
        <v>9999</v>
      </c>
      <c r="K10625" s="1" t="s">
        <v>324</v>
      </c>
      <c r="Q10625" s="2" t="s">
        <v>37</v>
      </c>
      <c r="R10625" s="1" t="s">
        <v>508</v>
      </c>
      <c r="S10625" s="1" t="str">
        <f t="shared" si="339"/>
        <v>JCC|BP|CDO|845|PJ|CCRV|</v>
      </c>
      <c r="T10625" s="2" t="str">
        <f t="shared" si="338"/>
        <v>OK</v>
      </c>
    </row>
    <row r="10626" spans="1:20" x14ac:dyDescent="0.25">
      <c r="A10626" s="1">
        <v>301060206</v>
      </c>
      <c r="B10626" s="1" t="str">
        <f>VLOOKUP(A10626,[1]Maestra!A$1:C$746,2,0)</f>
        <v>ACTCVO1R8</v>
      </c>
      <c r="C10626" s="1" t="str">
        <f>VLOOKUP(A10626,[1]Maestra!A$1:C$746,3,0)</f>
        <v>TC Cashback Visa Oro - Cuotas por Disp Efectivo</v>
      </c>
      <c r="D10626" s="1" t="s">
        <v>30</v>
      </c>
      <c r="E10626" s="1" t="s">
        <v>31</v>
      </c>
      <c r="F10626" s="1" t="s">
        <v>14</v>
      </c>
      <c r="G10626" s="1">
        <v>845</v>
      </c>
      <c r="H10626" s="1" t="s">
        <v>511</v>
      </c>
      <c r="I10626" s="1">
        <v>9999</v>
      </c>
      <c r="J10626" s="1">
        <v>9999</v>
      </c>
      <c r="K10626" s="1" t="s">
        <v>325</v>
      </c>
      <c r="Q10626" s="2" t="s">
        <v>37</v>
      </c>
      <c r="R10626" s="1" t="s">
        <v>508</v>
      </c>
      <c r="S10626" s="1" t="str">
        <f t="shared" si="339"/>
        <v>JCC|BP|CDO|845|PJ|CMED|</v>
      </c>
      <c r="T10626" s="2" t="str">
        <f t="shared" si="338"/>
        <v>OK</v>
      </c>
    </row>
    <row r="10627" spans="1:20" x14ac:dyDescent="0.25">
      <c r="A10627" s="1">
        <v>301080306</v>
      </c>
      <c r="B10627" s="1" t="str">
        <f>VLOOKUP(A10627,[1]Maestra!A$1:C$746,2,0)</f>
        <v>ACTICV038</v>
      </c>
      <c r="C10627" s="1" t="str">
        <f>VLOOKUP(A10627,[1]Maestra!A$1:C$746,3,0)</f>
        <v>TC IB Claro Visa Platinum - Cuotas por Disp Efectivo</v>
      </c>
      <c r="D10627" s="1" t="s">
        <v>30</v>
      </c>
      <c r="E10627" s="1" t="s">
        <v>31</v>
      </c>
      <c r="F10627" s="1" t="s">
        <v>14</v>
      </c>
      <c r="G10627" s="1">
        <v>846</v>
      </c>
      <c r="H10627" s="1" t="s">
        <v>507</v>
      </c>
      <c r="I10627" s="1">
        <v>9999</v>
      </c>
      <c r="J10627" s="1">
        <v>9999</v>
      </c>
      <c r="K10627" s="1" t="s">
        <v>324</v>
      </c>
      <c r="Q10627" s="2" t="s">
        <v>37</v>
      </c>
      <c r="R10627" s="1" t="s">
        <v>508</v>
      </c>
      <c r="S10627" s="1" t="str">
        <f t="shared" si="339"/>
        <v>JCC|BP|CDO|846|CA|CCRV|</v>
      </c>
      <c r="T10627" s="2" t="str">
        <f t="shared" ref="T10627:T10690" si="340">IF(COUNTIFS($D$2:$D$20413,D10627,$S$2:$S$20413,S10627,$A$2:$A$20413,"&lt;&gt;"&amp;A10627)&gt;0,"Conflicto","OK")</f>
        <v>OK</v>
      </c>
    </row>
    <row r="10628" spans="1:20" x14ac:dyDescent="0.25">
      <c r="A10628" s="1">
        <v>301080306</v>
      </c>
      <c r="B10628" s="1" t="str">
        <f>VLOOKUP(A10628,[1]Maestra!A$1:C$746,2,0)</f>
        <v>ACTICV038</v>
      </c>
      <c r="C10628" s="1" t="str">
        <f>VLOOKUP(A10628,[1]Maestra!A$1:C$746,3,0)</f>
        <v>TC IB Claro Visa Platinum - Cuotas por Disp Efectivo</v>
      </c>
      <c r="D10628" s="1" t="s">
        <v>30</v>
      </c>
      <c r="E10628" s="1" t="s">
        <v>31</v>
      </c>
      <c r="F10628" s="1" t="s">
        <v>14</v>
      </c>
      <c r="G10628" s="1">
        <v>846</v>
      </c>
      <c r="H10628" s="1" t="s">
        <v>507</v>
      </c>
      <c r="I10628" s="1">
        <v>9999</v>
      </c>
      <c r="J10628" s="1">
        <v>9999</v>
      </c>
      <c r="K10628" s="1" t="s">
        <v>325</v>
      </c>
      <c r="Q10628" s="2" t="s">
        <v>37</v>
      </c>
      <c r="R10628" s="1" t="s">
        <v>508</v>
      </c>
      <c r="S10628" s="1" t="str">
        <f t="shared" si="339"/>
        <v>JCC|BP|CDO|846|CA|CMED|</v>
      </c>
      <c r="T10628" s="2" t="str">
        <f t="shared" si="340"/>
        <v>OK</v>
      </c>
    </row>
    <row r="10629" spans="1:20" x14ac:dyDescent="0.25">
      <c r="A10629" s="1">
        <v>301080306</v>
      </c>
      <c r="B10629" s="1" t="str">
        <f>VLOOKUP(A10629,[1]Maestra!A$1:C$746,2,0)</f>
        <v>ACTICV038</v>
      </c>
      <c r="C10629" s="1" t="str">
        <f>VLOOKUP(A10629,[1]Maestra!A$1:C$746,3,0)</f>
        <v>TC IB Claro Visa Platinum - Cuotas por Disp Efectivo</v>
      </c>
      <c r="D10629" s="1" t="s">
        <v>30</v>
      </c>
      <c r="E10629" s="1" t="s">
        <v>31</v>
      </c>
      <c r="F10629" s="1" t="s">
        <v>14</v>
      </c>
      <c r="G10629" s="1">
        <v>846</v>
      </c>
      <c r="H10629" s="1" t="s">
        <v>509</v>
      </c>
      <c r="I10629" s="1">
        <v>9999</v>
      </c>
      <c r="J10629" s="1">
        <v>9999</v>
      </c>
      <c r="K10629" s="1" t="s">
        <v>324</v>
      </c>
      <c r="Q10629" s="2" t="s">
        <v>37</v>
      </c>
      <c r="R10629" s="1" t="s">
        <v>508</v>
      </c>
      <c r="S10629" s="1" t="str">
        <f t="shared" si="339"/>
        <v>JCC|BP|CDO|846|CS|CCRV|</v>
      </c>
      <c r="T10629" s="2" t="str">
        <f t="shared" si="340"/>
        <v>OK</v>
      </c>
    </row>
    <row r="10630" spans="1:20" x14ac:dyDescent="0.25">
      <c r="A10630" s="1">
        <v>301080306</v>
      </c>
      <c r="B10630" s="1" t="str">
        <f>VLOOKUP(A10630,[1]Maestra!A$1:C$746,2,0)</f>
        <v>ACTICV038</v>
      </c>
      <c r="C10630" s="1" t="str">
        <f>VLOOKUP(A10630,[1]Maestra!A$1:C$746,3,0)</f>
        <v>TC IB Claro Visa Platinum - Cuotas por Disp Efectivo</v>
      </c>
      <c r="D10630" s="1" t="s">
        <v>30</v>
      </c>
      <c r="E10630" s="1" t="s">
        <v>31</v>
      </c>
      <c r="F10630" s="1" t="s">
        <v>14</v>
      </c>
      <c r="G10630" s="1">
        <v>846</v>
      </c>
      <c r="H10630" s="1" t="s">
        <v>509</v>
      </c>
      <c r="I10630" s="1">
        <v>9999</v>
      </c>
      <c r="J10630" s="1">
        <v>9999</v>
      </c>
      <c r="K10630" s="1" t="s">
        <v>325</v>
      </c>
      <c r="Q10630" s="2" t="s">
        <v>37</v>
      </c>
      <c r="R10630" s="1" t="s">
        <v>508</v>
      </c>
      <c r="S10630" s="1" t="str">
        <f t="shared" si="339"/>
        <v>JCC|BP|CDO|846|CS|CMED|</v>
      </c>
      <c r="T10630" s="2" t="str">
        <f t="shared" si="340"/>
        <v>OK</v>
      </c>
    </row>
    <row r="10631" spans="1:20" x14ac:dyDescent="0.25">
      <c r="A10631" s="1">
        <v>301080306</v>
      </c>
      <c r="B10631" s="1" t="str">
        <f>VLOOKUP(A10631,[1]Maestra!A$1:C$746,2,0)</f>
        <v>ACTICV038</v>
      </c>
      <c r="C10631" s="1" t="str">
        <f>VLOOKUP(A10631,[1]Maestra!A$1:C$746,3,0)</f>
        <v>TC IB Claro Visa Platinum - Cuotas por Disp Efectivo</v>
      </c>
      <c r="D10631" s="1" t="s">
        <v>30</v>
      </c>
      <c r="E10631" s="1" t="s">
        <v>31</v>
      </c>
      <c r="F10631" s="1" t="s">
        <v>14</v>
      </c>
      <c r="G10631" s="1">
        <v>846</v>
      </c>
      <c r="H10631" s="1" t="s">
        <v>510</v>
      </c>
      <c r="I10631" s="1">
        <v>9999</v>
      </c>
      <c r="J10631" s="1">
        <v>9999</v>
      </c>
      <c r="K10631" s="1" t="s">
        <v>324</v>
      </c>
      <c r="Q10631" s="2" t="s">
        <v>37</v>
      </c>
      <c r="R10631" s="1" t="s">
        <v>508</v>
      </c>
      <c r="S10631" s="1" t="str">
        <f t="shared" si="339"/>
        <v>JCC|BP|CDO|846|JU|CCRV|</v>
      </c>
      <c r="T10631" s="2" t="str">
        <f t="shared" si="340"/>
        <v>OK</v>
      </c>
    </row>
    <row r="10632" spans="1:20" x14ac:dyDescent="0.25">
      <c r="A10632" s="1">
        <v>301080306</v>
      </c>
      <c r="B10632" s="1" t="str">
        <f>VLOOKUP(A10632,[1]Maestra!A$1:C$746,2,0)</f>
        <v>ACTICV038</v>
      </c>
      <c r="C10632" s="1" t="str">
        <f>VLOOKUP(A10632,[1]Maestra!A$1:C$746,3,0)</f>
        <v>TC IB Claro Visa Platinum - Cuotas por Disp Efectivo</v>
      </c>
      <c r="D10632" s="1" t="s">
        <v>30</v>
      </c>
      <c r="E10632" s="1" t="s">
        <v>31</v>
      </c>
      <c r="F10632" s="1" t="s">
        <v>14</v>
      </c>
      <c r="G10632" s="1">
        <v>846</v>
      </c>
      <c r="H10632" s="1" t="s">
        <v>510</v>
      </c>
      <c r="I10632" s="1">
        <v>9999</v>
      </c>
      <c r="J10632" s="1">
        <v>9999</v>
      </c>
      <c r="K10632" s="1" t="s">
        <v>325</v>
      </c>
      <c r="Q10632" s="2" t="s">
        <v>37</v>
      </c>
      <c r="R10632" s="1" t="s">
        <v>508</v>
      </c>
      <c r="S10632" s="1" t="str">
        <f t="shared" si="339"/>
        <v>JCC|BP|CDO|846|JU|CMED|</v>
      </c>
      <c r="T10632" s="2" t="str">
        <f t="shared" si="340"/>
        <v>OK</v>
      </c>
    </row>
    <row r="10633" spans="1:20" x14ac:dyDescent="0.25">
      <c r="A10633" s="1">
        <v>301080306</v>
      </c>
      <c r="B10633" s="1" t="str">
        <f>VLOOKUP(A10633,[1]Maestra!A$1:C$746,2,0)</f>
        <v>ACTICV038</v>
      </c>
      <c r="C10633" s="1" t="str">
        <f>VLOOKUP(A10633,[1]Maestra!A$1:C$746,3,0)</f>
        <v>TC IB Claro Visa Platinum - Cuotas por Disp Efectivo</v>
      </c>
      <c r="D10633" s="1" t="s">
        <v>30</v>
      </c>
      <c r="E10633" s="1" t="s">
        <v>31</v>
      </c>
      <c r="F10633" s="1" t="s">
        <v>14</v>
      </c>
      <c r="G10633" s="1">
        <v>846</v>
      </c>
      <c r="H10633" s="1" t="s">
        <v>511</v>
      </c>
      <c r="I10633" s="1">
        <v>9999</v>
      </c>
      <c r="J10633" s="1">
        <v>9999</v>
      </c>
      <c r="K10633" s="1" t="s">
        <v>324</v>
      </c>
      <c r="Q10633" s="2" t="s">
        <v>37</v>
      </c>
      <c r="R10633" s="1" t="s">
        <v>508</v>
      </c>
      <c r="S10633" s="1" t="str">
        <f t="shared" si="339"/>
        <v>JCC|BP|CDO|846|PJ|CCRV|</v>
      </c>
      <c r="T10633" s="2" t="str">
        <f t="shared" si="340"/>
        <v>OK</v>
      </c>
    </row>
    <row r="10634" spans="1:20" x14ac:dyDescent="0.25">
      <c r="A10634" s="1">
        <v>301080306</v>
      </c>
      <c r="B10634" s="1" t="str">
        <f>VLOOKUP(A10634,[1]Maestra!A$1:C$746,2,0)</f>
        <v>ACTICV038</v>
      </c>
      <c r="C10634" s="1" t="str">
        <f>VLOOKUP(A10634,[1]Maestra!A$1:C$746,3,0)</f>
        <v>TC IB Claro Visa Platinum - Cuotas por Disp Efectivo</v>
      </c>
      <c r="D10634" s="1" t="s">
        <v>30</v>
      </c>
      <c r="E10634" s="1" t="s">
        <v>31</v>
      </c>
      <c r="F10634" s="1" t="s">
        <v>14</v>
      </c>
      <c r="G10634" s="1">
        <v>846</v>
      </c>
      <c r="H10634" s="1" t="s">
        <v>511</v>
      </c>
      <c r="I10634" s="1">
        <v>9999</v>
      </c>
      <c r="J10634" s="1">
        <v>9999</v>
      </c>
      <c r="K10634" s="1" t="s">
        <v>325</v>
      </c>
      <c r="Q10634" s="2" t="s">
        <v>37</v>
      </c>
      <c r="R10634" s="1" t="s">
        <v>508</v>
      </c>
      <c r="S10634" s="1" t="str">
        <f t="shared" si="339"/>
        <v>JCC|BP|CDO|846|PJ|CMED|</v>
      </c>
      <c r="T10634" s="2" t="str">
        <f t="shared" si="340"/>
        <v>OK</v>
      </c>
    </row>
    <row r="10635" spans="1:20" x14ac:dyDescent="0.25">
      <c r="A10635" s="1">
        <v>301050206</v>
      </c>
      <c r="B10635" s="1" t="str">
        <f>VLOOKUP(A10635,[1]Maestra!A$1:C$746,2,0)</f>
        <v>ACTVVO9V8</v>
      </c>
      <c r="C10635" s="1" t="str">
        <f>VLOOKUP(A10635,[1]Maestra!A$1:C$746,3,0)</f>
        <v>TC Vea Visa Oro - Cuotas por Disp Efectivo</v>
      </c>
      <c r="D10635" s="1" t="s">
        <v>30</v>
      </c>
      <c r="E10635" s="1" t="s">
        <v>31</v>
      </c>
      <c r="F10635" s="1" t="s">
        <v>14</v>
      </c>
      <c r="G10635" s="1">
        <v>847</v>
      </c>
      <c r="H10635" s="1" t="s">
        <v>507</v>
      </c>
      <c r="I10635" s="1">
        <v>9999</v>
      </c>
      <c r="J10635" s="1">
        <v>9999</v>
      </c>
      <c r="K10635" s="1" t="s">
        <v>324</v>
      </c>
      <c r="Q10635" s="2" t="s">
        <v>37</v>
      </c>
      <c r="R10635" s="1" t="s">
        <v>508</v>
      </c>
      <c r="S10635" s="1" t="str">
        <f t="shared" si="339"/>
        <v>JCC|BP|CDO|847|CA|CCRV|</v>
      </c>
      <c r="T10635" s="2" t="str">
        <f t="shared" si="340"/>
        <v>OK</v>
      </c>
    </row>
    <row r="10636" spans="1:20" x14ac:dyDescent="0.25">
      <c r="A10636" s="1">
        <v>301050206</v>
      </c>
      <c r="B10636" s="1" t="str">
        <f>VLOOKUP(A10636,[1]Maestra!A$1:C$746,2,0)</f>
        <v>ACTVVO9V8</v>
      </c>
      <c r="C10636" s="1" t="str">
        <f>VLOOKUP(A10636,[1]Maestra!A$1:C$746,3,0)</f>
        <v>TC Vea Visa Oro - Cuotas por Disp Efectivo</v>
      </c>
      <c r="D10636" s="1" t="s">
        <v>30</v>
      </c>
      <c r="E10636" s="1" t="s">
        <v>31</v>
      </c>
      <c r="F10636" s="1" t="s">
        <v>14</v>
      </c>
      <c r="G10636" s="1">
        <v>847</v>
      </c>
      <c r="H10636" s="1" t="s">
        <v>507</v>
      </c>
      <c r="I10636" s="1">
        <v>9999</v>
      </c>
      <c r="J10636" s="1">
        <v>9999</v>
      </c>
      <c r="K10636" s="1" t="s">
        <v>325</v>
      </c>
      <c r="Q10636" s="2" t="s">
        <v>37</v>
      </c>
      <c r="R10636" s="1" t="s">
        <v>508</v>
      </c>
      <c r="S10636" s="1" t="str">
        <f t="shared" si="339"/>
        <v>JCC|BP|CDO|847|CA|CMED|</v>
      </c>
      <c r="T10636" s="2" t="str">
        <f t="shared" si="340"/>
        <v>OK</v>
      </c>
    </row>
    <row r="10637" spans="1:20" x14ac:dyDescent="0.25">
      <c r="A10637" s="1">
        <v>301050206</v>
      </c>
      <c r="B10637" s="1" t="str">
        <f>VLOOKUP(A10637,[1]Maestra!A$1:C$746,2,0)</f>
        <v>ACTVVO9V8</v>
      </c>
      <c r="C10637" s="1" t="str">
        <f>VLOOKUP(A10637,[1]Maestra!A$1:C$746,3,0)</f>
        <v>TC Vea Visa Oro - Cuotas por Disp Efectivo</v>
      </c>
      <c r="D10637" s="1" t="s">
        <v>30</v>
      </c>
      <c r="E10637" s="1" t="s">
        <v>31</v>
      </c>
      <c r="F10637" s="1" t="s">
        <v>14</v>
      </c>
      <c r="G10637" s="1">
        <v>847</v>
      </c>
      <c r="H10637" s="1" t="s">
        <v>509</v>
      </c>
      <c r="I10637" s="1">
        <v>9999</v>
      </c>
      <c r="J10637" s="1">
        <v>9999</v>
      </c>
      <c r="K10637" s="1" t="s">
        <v>324</v>
      </c>
      <c r="Q10637" s="2" t="s">
        <v>37</v>
      </c>
      <c r="R10637" s="1" t="s">
        <v>508</v>
      </c>
      <c r="S10637" s="1" t="str">
        <f t="shared" si="339"/>
        <v>JCC|BP|CDO|847|CS|CCRV|</v>
      </c>
      <c r="T10637" s="2" t="str">
        <f t="shared" si="340"/>
        <v>OK</v>
      </c>
    </row>
    <row r="10638" spans="1:20" x14ac:dyDescent="0.25">
      <c r="A10638" s="1">
        <v>301050206</v>
      </c>
      <c r="B10638" s="1" t="str">
        <f>VLOOKUP(A10638,[1]Maestra!A$1:C$746,2,0)</f>
        <v>ACTVVO9V8</v>
      </c>
      <c r="C10638" s="1" t="str">
        <f>VLOOKUP(A10638,[1]Maestra!A$1:C$746,3,0)</f>
        <v>TC Vea Visa Oro - Cuotas por Disp Efectivo</v>
      </c>
      <c r="D10638" s="1" t="s">
        <v>30</v>
      </c>
      <c r="E10638" s="1" t="s">
        <v>31</v>
      </c>
      <c r="F10638" s="1" t="s">
        <v>14</v>
      </c>
      <c r="G10638" s="1">
        <v>847</v>
      </c>
      <c r="H10638" s="1" t="s">
        <v>509</v>
      </c>
      <c r="I10638" s="1">
        <v>9999</v>
      </c>
      <c r="J10638" s="1">
        <v>9999</v>
      </c>
      <c r="K10638" s="1" t="s">
        <v>325</v>
      </c>
      <c r="Q10638" s="2" t="s">
        <v>37</v>
      </c>
      <c r="R10638" s="1" t="s">
        <v>508</v>
      </c>
      <c r="S10638" s="1" t="str">
        <f t="shared" si="339"/>
        <v>JCC|BP|CDO|847|CS|CMED|</v>
      </c>
      <c r="T10638" s="2" t="str">
        <f t="shared" si="340"/>
        <v>OK</v>
      </c>
    </row>
    <row r="10639" spans="1:20" x14ac:dyDescent="0.25">
      <c r="A10639" s="1">
        <v>301050206</v>
      </c>
      <c r="B10639" s="1" t="str">
        <f>VLOOKUP(A10639,[1]Maestra!A$1:C$746,2,0)</f>
        <v>ACTVVO9V8</v>
      </c>
      <c r="C10639" s="1" t="str">
        <f>VLOOKUP(A10639,[1]Maestra!A$1:C$746,3,0)</f>
        <v>TC Vea Visa Oro - Cuotas por Disp Efectivo</v>
      </c>
      <c r="D10639" s="1" t="s">
        <v>30</v>
      </c>
      <c r="E10639" s="1" t="s">
        <v>31</v>
      </c>
      <c r="F10639" s="1" t="s">
        <v>14</v>
      </c>
      <c r="G10639" s="1">
        <v>847</v>
      </c>
      <c r="H10639" s="1" t="s">
        <v>510</v>
      </c>
      <c r="I10639" s="1">
        <v>9999</v>
      </c>
      <c r="J10639" s="1">
        <v>9999</v>
      </c>
      <c r="K10639" s="1" t="s">
        <v>324</v>
      </c>
      <c r="Q10639" s="2" t="s">
        <v>37</v>
      </c>
      <c r="R10639" s="1" t="s">
        <v>508</v>
      </c>
      <c r="S10639" s="1" t="str">
        <f t="shared" si="339"/>
        <v>JCC|BP|CDO|847|JU|CCRV|</v>
      </c>
      <c r="T10639" s="2" t="str">
        <f t="shared" si="340"/>
        <v>OK</v>
      </c>
    </row>
    <row r="10640" spans="1:20" x14ac:dyDescent="0.25">
      <c r="A10640" s="1">
        <v>301050206</v>
      </c>
      <c r="B10640" s="1" t="str">
        <f>VLOOKUP(A10640,[1]Maestra!A$1:C$746,2,0)</f>
        <v>ACTVVO9V8</v>
      </c>
      <c r="C10640" s="1" t="str">
        <f>VLOOKUP(A10640,[1]Maestra!A$1:C$746,3,0)</f>
        <v>TC Vea Visa Oro - Cuotas por Disp Efectivo</v>
      </c>
      <c r="D10640" s="1" t="s">
        <v>30</v>
      </c>
      <c r="E10640" s="1" t="s">
        <v>31</v>
      </c>
      <c r="F10640" s="1" t="s">
        <v>14</v>
      </c>
      <c r="G10640" s="1">
        <v>847</v>
      </c>
      <c r="H10640" s="1" t="s">
        <v>510</v>
      </c>
      <c r="I10640" s="1">
        <v>9999</v>
      </c>
      <c r="J10640" s="1">
        <v>9999</v>
      </c>
      <c r="K10640" s="1" t="s">
        <v>325</v>
      </c>
      <c r="Q10640" s="2" t="s">
        <v>37</v>
      </c>
      <c r="R10640" s="1" t="s">
        <v>508</v>
      </c>
      <c r="S10640" s="1" t="str">
        <f t="shared" si="339"/>
        <v>JCC|BP|CDO|847|JU|CMED|</v>
      </c>
      <c r="T10640" s="2" t="str">
        <f t="shared" si="340"/>
        <v>OK</v>
      </c>
    </row>
    <row r="10641" spans="1:20" x14ac:dyDescent="0.25">
      <c r="A10641" s="1">
        <v>301050206</v>
      </c>
      <c r="B10641" s="1" t="str">
        <f>VLOOKUP(A10641,[1]Maestra!A$1:C$746,2,0)</f>
        <v>ACTVVO9V8</v>
      </c>
      <c r="C10641" s="1" t="str">
        <f>VLOOKUP(A10641,[1]Maestra!A$1:C$746,3,0)</f>
        <v>TC Vea Visa Oro - Cuotas por Disp Efectivo</v>
      </c>
      <c r="D10641" s="1" t="s">
        <v>30</v>
      </c>
      <c r="E10641" s="1" t="s">
        <v>31</v>
      </c>
      <c r="F10641" s="1" t="s">
        <v>14</v>
      </c>
      <c r="G10641" s="1">
        <v>847</v>
      </c>
      <c r="H10641" s="1" t="s">
        <v>511</v>
      </c>
      <c r="I10641" s="1">
        <v>9999</v>
      </c>
      <c r="J10641" s="1">
        <v>9999</v>
      </c>
      <c r="K10641" s="1" t="s">
        <v>324</v>
      </c>
      <c r="Q10641" s="2" t="s">
        <v>37</v>
      </c>
      <c r="R10641" s="1" t="s">
        <v>508</v>
      </c>
      <c r="S10641" s="1" t="str">
        <f t="shared" si="339"/>
        <v>JCC|BP|CDO|847|PJ|CCRV|</v>
      </c>
      <c r="T10641" s="2" t="str">
        <f t="shared" si="340"/>
        <v>OK</v>
      </c>
    </row>
    <row r="10642" spans="1:20" x14ac:dyDescent="0.25">
      <c r="A10642" s="1">
        <v>301080306</v>
      </c>
      <c r="B10642" s="1" t="str">
        <f>VLOOKUP(A10642,[1]Maestra!A$1:C$746,2,0)</f>
        <v>ACTICV038</v>
      </c>
      <c r="C10642" s="1" t="str">
        <f>VLOOKUP(A10642,[1]Maestra!A$1:C$746,3,0)</f>
        <v>TC IB Claro Visa Platinum - Cuotas por Disp Efectivo</v>
      </c>
      <c r="D10642" s="1" t="s">
        <v>30</v>
      </c>
      <c r="E10642" s="1" t="s">
        <v>31</v>
      </c>
      <c r="F10642" s="1" t="s">
        <v>14</v>
      </c>
      <c r="G10642" s="1">
        <v>847</v>
      </c>
      <c r="H10642" s="1" t="s">
        <v>511</v>
      </c>
      <c r="I10642" s="1">
        <v>9999</v>
      </c>
      <c r="J10642" s="1">
        <v>9999</v>
      </c>
      <c r="K10642" s="1" t="s">
        <v>325</v>
      </c>
      <c r="Q10642" s="2" t="s">
        <v>37</v>
      </c>
      <c r="R10642" s="1" t="s">
        <v>508</v>
      </c>
      <c r="S10642" s="1" t="str">
        <f t="shared" si="339"/>
        <v>JCC|BP|CDO|847|PJ|CMED|</v>
      </c>
      <c r="T10642" s="2" t="str">
        <f t="shared" si="340"/>
        <v>OK</v>
      </c>
    </row>
    <row r="10643" spans="1:20" x14ac:dyDescent="0.25">
      <c r="A10643" s="1">
        <v>301080106</v>
      </c>
      <c r="B10643" s="1" t="str">
        <f>VLOOKUP(A10643,[1]Maestra!A$1:C$746,2,0)</f>
        <v>ACTICVMZ8</v>
      </c>
      <c r="C10643" s="1" t="str">
        <f>VLOOKUP(A10643,[1]Maestra!A$1:C$746,3,0)</f>
        <v>TC IB Claro Visa Clas. - Cuotas por Disp Efectivo</v>
      </c>
      <c r="D10643" s="1" t="s">
        <v>30</v>
      </c>
      <c r="E10643" s="1" t="s">
        <v>31</v>
      </c>
      <c r="F10643" s="1" t="s">
        <v>14</v>
      </c>
      <c r="G10643" s="1">
        <v>848</v>
      </c>
      <c r="H10643" s="1" t="s">
        <v>507</v>
      </c>
      <c r="I10643" s="1">
        <v>9999</v>
      </c>
      <c r="J10643" s="1">
        <v>9999</v>
      </c>
      <c r="K10643" s="1" t="s">
        <v>324</v>
      </c>
      <c r="Q10643" s="2" t="s">
        <v>37</v>
      </c>
      <c r="R10643" s="1" t="s">
        <v>508</v>
      </c>
      <c r="S10643" s="1" t="str">
        <f t="shared" si="339"/>
        <v>JCC|BP|CDO|848|CA|CCRV|</v>
      </c>
      <c r="T10643" s="2" t="str">
        <f t="shared" si="340"/>
        <v>OK</v>
      </c>
    </row>
    <row r="10644" spans="1:20" x14ac:dyDescent="0.25">
      <c r="A10644" s="1">
        <v>301080106</v>
      </c>
      <c r="B10644" s="1" t="str">
        <f>VLOOKUP(A10644,[1]Maestra!A$1:C$746,2,0)</f>
        <v>ACTICVMZ8</v>
      </c>
      <c r="C10644" s="1" t="str">
        <f>VLOOKUP(A10644,[1]Maestra!A$1:C$746,3,0)</f>
        <v>TC IB Claro Visa Clas. - Cuotas por Disp Efectivo</v>
      </c>
      <c r="D10644" s="1" t="s">
        <v>30</v>
      </c>
      <c r="E10644" s="1" t="s">
        <v>31</v>
      </c>
      <c r="F10644" s="1" t="s">
        <v>14</v>
      </c>
      <c r="G10644" s="1">
        <v>848</v>
      </c>
      <c r="H10644" s="1" t="s">
        <v>507</v>
      </c>
      <c r="I10644" s="1">
        <v>9999</v>
      </c>
      <c r="J10644" s="1">
        <v>9999</v>
      </c>
      <c r="K10644" s="1" t="s">
        <v>325</v>
      </c>
      <c r="Q10644" s="2" t="s">
        <v>37</v>
      </c>
      <c r="R10644" s="1" t="s">
        <v>508</v>
      </c>
      <c r="S10644" s="1" t="str">
        <f t="shared" si="339"/>
        <v>JCC|BP|CDO|848|CA|CMED|</v>
      </c>
      <c r="T10644" s="2" t="str">
        <f t="shared" si="340"/>
        <v>OK</v>
      </c>
    </row>
    <row r="10645" spans="1:20" x14ac:dyDescent="0.25">
      <c r="A10645" s="1">
        <v>301080106</v>
      </c>
      <c r="B10645" s="1" t="str">
        <f>VLOOKUP(A10645,[1]Maestra!A$1:C$746,2,0)</f>
        <v>ACTICVMZ8</v>
      </c>
      <c r="C10645" s="1" t="str">
        <f>VLOOKUP(A10645,[1]Maestra!A$1:C$746,3,0)</f>
        <v>TC IB Claro Visa Clas. - Cuotas por Disp Efectivo</v>
      </c>
      <c r="D10645" s="1" t="s">
        <v>30</v>
      </c>
      <c r="E10645" s="1" t="s">
        <v>31</v>
      </c>
      <c r="F10645" s="1" t="s">
        <v>14</v>
      </c>
      <c r="G10645" s="1">
        <v>848</v>
      </c>
      <c r="H10645" s="1" t="s">
        <v>509</v>
      </c>
      <c r="I10645" s="1">
        <v>9999</v>
      </c>
      <c r="J10645" s="1">
        <v>9999</v>
      </c>
      <c r="K10645" s="1" t="s">
        <v>324</v>
      </c>
      <c r="Q10645" s="2" t="s">
        <v>37</v>
      </c>
      <c r="R10645" s="1" t="s">
        <v>508</v>
      </c>
      <c r="S10645" s="1" t="str">
        <f t="shared" si="339"/>
        <v>JCC|BP|CDO|848|CS|CCRV|</v>
      </c>
      <c r="T10645" s="2" t="str">
        <f t="shared" si="340"/>
        <v>OK</v>
      </c>
    </row>
    <row r="10646" spans="1:20" x14ac:dyDescent="0.25">
      <c r="A10646" s="1">
        <v>301080106</v>
      </c>
      <c r="B10646" s="1" t="str">
        <f>VLOOKUP(A10646,[1]Maestra!A$1:C$746,2,0)</f>
        <v>ACTICVMZ8</v>
      </c>
      <c r="C10646" s="1" t="str">
        <f>VLOOKUP(A10646,[1]Maestra!A$1:C$746,3,0)</f>
        <v>TC IB Claro Visa Clas. - Cuotas por Disp Efectivo</v>
      </c>
      <c r="D10646" s="1" t="s">
        <v>30</v>
      </c>
      <c r="E10646" s="1" t="s">
        <v>31</v>
      </c>
      <c r="F10646" s="1" t="s">
        <v>14</v>
      </c>
      <c r="G10646" s="1">
        <v>848</v>
      </c>
      <c r="H10646" s="1" t="s">
        <v>509</v>
      </c>
      <c r="I10646" s="1">
        <v>9999</v>
      </c>
      <c r="J10646" s="1">
        <v>9999</v>
      </c>
      <c r="K10646" s="1" t="s">
        <v>325</v>
      </c>
      <c r="Q10646" s="2" t="s">
        <v>37</v>
      </c>
      <c r="R10646" s="1" t="s">
        <v>508</v>
      </c>
      <c r="S10646" s="1" t="str">
        <f t="shared" si="339"/>
        <v>JCC|BP|CDO|848|CS|CMED|</v>
      </c>
      <c r="T10646" s="2" t="str">
        <f t="shared" si="340"/>
        <v>OK</v>
      </c>
    </row>
    <row r="10647" spans="1:20" x14ac:dyDescent="0.25">
      <c r="A10647" s="1">
        <v>301080106</v>
      </c>
      <c r="B10647" s="1" t="str">
        <f>VLOOKUP(A10647,[1]Maestra!A$1:C$746,2,0)</f>
        <v>ACTICVMZ8</v>
      </c>
      <c r="C10647" s="1" t="str">
        <f>VLOOKUP(A10647,[1]Maestra!A$1:C$746,3,0)</f>
        <v>TC IB Claro Visa Clas. - Cuotas por Disp Efectivo</v>
      </c>
      <c r="D10647" s="1" t="s">
        <v>30</v>
      </c>
      <c r="E10647" s="1" t="s">
        <v>31</v>
      </c>
      <c r="F10647" s="1" t="s">
        <v>14</v>
      </c>
      <c r="G10647" s="1">
        <v>848</v>
      </c>
      <c r="H10647" s="1" t="s">
        <v>510</v>
      </c>
      <c r="I10647" s="1">
        <v>9999</v>
      </c>
      <c r="J10647" s="1">
        <v>9999</v>
      </c>
      <c r="K10647" s="1" t="s">
        <v>324</v>
      </c>
      <c r="Q10647" s="2" t="s">
        <v>37</v>
      </c>
      <c r="R10647" s="1" t="s">
        <v>508</v>
      </c>
      <c r="S10647" s="1" t="str">
        <f t="shared" si="339"/>
        <v>JCC|BP|CDO|848|JU|CCRV|</v>
      </c>
      <c r="T10647" s="2" t="str">
        <f t="shared" si="340"/>
        <v>OK</v>
      </c>
    </row>
    <row r="10648" spans="1:20" x14ac:dyDescent="0.25">
      <c r="A10648" s="1">
        <v>301080106</v>
      </c>
      <c r="B10648" s="1" t="str">
        <f>VLOOKUP(A10648,[1]Maestra!A$1:C$746,2,0)</f>
        <v>ACTICVMZ8</v>
      </c>
      <c r="C10648" s="1" t="str">
        <f>VLOOKUP(A10648,[1]Maestra!A$1:C$746,3,0)</f>
        <v>TC IB Claro Visa Clas. - Cuotas por Disp Efectivo</v>
      </c>
      <c r="D10648" s="1" t="s">
        <v>30</v>
      </c>
      <c r="E10648" s="1" t="s">
        <v>31</v>
      </c>
      <c r="F10648" s="1" t="s">
        <v>14</v>
      </c>
      <c r="G10648" s="1">
        <v>848</v>
      </c>
      <c r="H10648" s="1" t="s">
        <v>510</v>
      </c>
      <c r="I10648" s="1">
        <v>9999</v>
      </c>
      <c r="J10648" s="1">
        <v>9999</v>
      </c>
      <c r="K10648" s="1" t="s">
        <v>325</v>
      </c>
      <c r="Q10648" s="2" t="s">
        <v>37</v>
      </c>
      <c r="R10648" s="1" t="s">
        <v>508</v>
      </c>
      <c r="S10648" s="1" t="str">
        <f t="shared" si="339"/>
        <v>JCC|BP|CDO|848|JU|CMED|</v>
      </c>
      <c r="T10648" s="2" t="str">
        <f t="shared" si="340"/>
        <v>OK</v>
      </c>
    </row>
    <row r="10649" spans="1:20" x14ac:dyDescent="0.25">
      <c r="A10649" s="1">
        <v>301080106</v>
      </c>
      <c r="B10649" s="1" t="str">
        <f>VLOOKUP(A10649,[1]Maestra!A$1:C$746,2,0)</f>
        <v>ACTICVMZ8</v>
      </c>
      <c r="C10649" s="1" t="str">
        <f>VLOOKUP(A10649,[1]Maestra!A$1:C$746,3,0)</f>
        <v>TC IB Claro Visa Clas. - Cuotas por Disp Efectivo</v>
      </c>
      <c r="D10649" s="1" t="s">
        <v>30</v>
      </c>
      <c r="E10649" s="1" t="s">
        <v>31</v>
      </c>
      <c r="F10649" s="1" t="s">
        <v>14</v>
      </c>
      <c r="G10649" s="1">
        <v>848</v>
      </c>
      <c r="H10649" s="1" t="s">
        <v>511</v>
      </c>
      <c r="I10649" s="1">
        <v>9999</v>
      </c>
      <c r="J10649" s="1">
        <v>9999</v>
      </c>
      <c r="K10649" s="1" t="s">
        <v>324</v>
      </c>
      <c r="Q10649" s="2" t="s">
        <v>37</v>
      </c>
      <c r="R10649" s="1" t="s">
        <v>508</v>
      </c>
      <c r="S10649" s="1" t="str">
        <f t="shared" si="339"/>
        <v>JCC|BP|CDO|848|PJ|CCRV|</v>
      </c>
      <c r="T10649" s="2" t="str">
        <f t="shared" si="340"/>
        <v>OK</v>
      </c>
    </row>
    <row r="10650" spans="1:20" x14ac:dyDescent="0.25">
      <c r="A10650" s="1">
        <v>301080106</v>
      </c>
      <c r="B10650" s="1" t="str">
        <f>VLOOKUP(A10650,[1]Maestra!A$1:C$746,2,0)</f>
        <v>ACTICVMZ8</v>
      </c>
      <c r="C10650" s="1" t="str">
        <f>VLOOKUP(A10650,[1]Maestra!A$1:C$746,3,0)</f>
        <v>TC IB Claro Visa Clas. - Cuotas por Disp Efectivo</v>
      </c>
      <c r="D10650" s="1" t="s">
        <v>30</v>
      </c>
      <c r="E10650" s="1" t="s">
        <v>31</v>
      </c>
      <c r="F10650" s="1" t="s">
        <v>14</v>
      </c>
      <c r="G10650" s="1">
        <v>848</v>
      </c>
      <c r="H10650" s="1" t="s">
        <v>511</v>
      </c>
      <c r="I10650" s="1">
        <v>9999</v>
      </c>
      <c r="J10650" s="1">
        <v>9999</v>
      </c>
      <c r="K10650" s="1" t="s">
        <v>325</v>
      </c>
      <c r="Q10650" s="2" t="s">
        <v>37</v>
      </c>
      <c r="R10650" s="1" t="s">
        <v>508</v>
      </c>
      <c r="S10650" s="1" t="str">
        <f t="shared" si="339"/>
        <v>JCC|BP|CDO|848|PJ|CMED|</v>
      </c>
      <c r="T10650" s="2" t="str">
        <f t="shared" si="340"/>
        <v>OK</v>
      </c>
    </row>
    <row r="10651" spans="1:20" x14ac:dyDescent="0.25">
      <c r="A10651" s="1">
        <v>301080206</v>
      </c>
      <c r="B10651" s="1" t="str">
        <f>VLOOKUP(A10651,[1]Maestra!A$1:C$746,2,0)</f>
        <v>ACTICVRT8</v>
      </c>
      <c r="C10651" s="1" t="str">
        <f>VLOOKUP(A10651,[1]Maestra!A$1:C$746,3,0)</f>
        <v>TC IB Claro Visa Oro - Cuotas por Disp. Efectivo</v>
      </c>
      <c r="D10651" s="1" t="s">
        <v>30</v>
      </c>
      <c r="E10651" s="1" t="s">
        <v>31</v>
      </c>
      <c r="F10651" s="1" t="s">
        <v>14</v>
      </c>
      <c r="G10651" s="1">
        <v>849</v>
      </c>
      <c r="H10651" s="1" t="s">
        <v>507</v>
      </c>
      <c r="I10651" s="1">
        <v>9999</v>
      </c>
      <c r="J10651" s="1">
        <v>9999</v>
      </c>
      <c r="K10651" s="1" t="s">
        <v>324</v>
      </c>
      <c r="Q10651" s="2" t="s">
        <v>37</v>
      </c>
      <c r="R10651" s="1" t="s">
        <v>508</v>
      </c>
      <c r="S10651" s="1" t="str">
        <f t="shared" si="339"/>
        <v>JCC|BP|CDO|849|CA|CCRV|</v>
      </c>
      <c r="T10651" s="2" t="str">
        <f t="shared" si="340"/>
        <v>OK</v>
      </c>
    </row>
    <row r="10652" spans="1:20" x14ac:dyDescent="0.25">
      <c r="A10652" s="1">
        <v>301080206</v>
      </c>
      <c r="B10652" s="1" t="str">
        <f>VLOOKUP(A10652,[1]Maestra!A$1:C$746,2,0)</f>
        <v>ACTICVRT8</v>
      </c>
      <c r="C10652" s="1" t="str">
        <f>VLOOKUP(A10652,[1]Maestra!A$1:C$746,3,0)</f>
        <v>TC IB Claro Visa Oro - Cuotas por Disp. Efectivo</v>
      </c>
      <c r="D10652" s="1" t="s">
        <v>30</v>
      </c>
      <c r="E10652" s="1" t="s">
        <v>31</v>
      </c>
      <c r="F10652" s="1" t="s">
        <v>14</v>
      </c>
      <c r="G10652" s="1">
        <v>849</v>
      </c>
      <c r="H10652" s="1" t="s">
        <v>507</v>
      </c>
      <c r="I10652" s="1">
        <v>9999</v>
      </c>
      <c r="J10652" s="1">
        <v>9999</v>
      </c>
      <c r="K10652" s="1" t="s">
        <v>325</v>
      </c>
      <c r="Q10652" s="2" t="s">
        <v>37</v>
      </c>
      <c r="R10652" s="1" t="s">
        <v>508</v>
      </c>
      <c r="S10652" s="1" t="str">
        <f t="shared" si="339"/>
        <v>JCC|BP|CDO|849|CA|CMED|</v>
      </c>
      <c r="T10652" s="2" t="str">
        <f t="shared" si="340"/>
        <v>OK</v>
      </c>
    </row>
    <row r="10653" spans="1:20" x14ac:dyDescent="0.25">
      <c r="A10653" s="1">
        <v>301080206</v>
      </c>
      <c r="B10653" s="1" t="str">
        <f>VLOOKUP(A10653,[1]Maestra!A$1:C$746,2,0)</f>
        <v>ACTICVRT8</v>
      </c>
      <c r="C10653" s="1" t="str">
        <f>VLOOKUP(A10653,[1]Maestra!A$1:C$746,3,0)</f>
        <v>TC IB Claro Visa Oro - Cuotas por Disp. Efectivo</v>
      </c>
      <c r="D10653" s="1" t="s">
        <v>30</v>
      </c>
      <c r="E10653" s="1" t="s">
        <v>31</v>
      </c>
      <c r="F10653" s="1" t="s">
        <v>14</v>
      </c>
      <c r="G10653" s="1">
        <v>849</v>
      </c>
      <c r="H10653" s="1" t="s">
        <v>509</v>
      </c>
      <c r="I10653" s="1">
        <v>9999</v>
      </c>
      <c r="J10653" s="1">
        <v>9999</v>
      </c>
      <c r="K10653" s="1" t="s">
        <v>324</v>
      </c>
      <c r="Q10653" s="2" t="s">
        <v>37</v>
      </c>
      <c r="R10653" s="1" t="s">
        <v>508</v>
      </c>
      <c r="S10653" s="1" t="str">
        <f t="shared" si="339"/>
        <v>JCC|BP|CDO|849|CS|CCRV|</v>
      </c>
      <c r="T10653" s="2" t="str">
        <f t="shared" si="340"/>
        <v>OK</v>
      </c>
    </row>
    <row r="10654" spans="1:20" x14ac:dyDescent="0.25">
      <c r="A10654" s="1">
        <v>301080206</v>
      </c>
      <c r="B10654" s="1" t="str">
        <f>VLOOKUP(A10654,[1]Maestra!A$1:C$746,2,0)</f>
        <v>ACTICVRT8</v>
      </c>
      <c r="C10654" s="1" t="str">
        <f>VLOOKUP(A10654,[1]Maestra!A$1:C$746,3,0)</f>
        <v>TC IB Claro Visa Oro - Cuotas por Disp. Efectivo</v>
      </c>
      <c r="D10654" s="1" t="s">
        <v>30</v>
      </c>
      <c r="E10654" s="1" t="s">
        <v>31</v>
      </c>
      <c r="F10654" s="1" t="s">
        <v>14</v>
      </c>
      <c r="G10654" s="1">
        <v>849</v>
      </c>
      <c r="H10654" s="1" t="s">
        <v>509</v>
      </c>
      <c r="I10654" s="1">
        <v>9999</v>
      </c>
      <c r="J10654" s="1">
        <v>9999</v>
      </c>
      <c r="K10654" s="1" t="s">
        <v>325</v>
      </c>
      <c r="Q10654" s="2" t="s">
        <v>37</v>
      </c>
      <c r="R10654" s="1" t="s">
        <v>508</v>
      </c>
      <c r="S10654" s="1" t="str">
        <f t="shared" si="339"/>
        <v>JCC|BP|CDO|849|CS|CMED|</v>
      </c>
      <c r="T10654" s="2" t="str">
        <f t="shared" si="340"/>
        <v>OK</v>
      </c>
    </row>
    <row r="10655" spans="1:20" x14ac:dyDescent="0.25">
      <c r="A10655" s="1">
        <v>301080206</v>
      </c>
      <c r="B10655" s="1" t="str">
        <f>VLOOKUP(A10655,[1]Maestra!A$1:C$746,2,0)</f>
        <v>ACTICVRT8</v>
      </c>
      <c r="C10655" s="1" t="str">
        <f>VLOOKUP(A10655,[1]Maestra!A$1:C$746,3,0)</f>
        <v>TC IB Claro Visa Oro - Cuotas por Disp. Efectivo</v>
      </c>
      <c r="D10655" s="1" t="s">
        <v>30</v>
      </c>
      <c r="E10655" s="1" t="s">
        <v>31</v>
      </c>
      <c r="F10655" s="1" t="s">
        <v>14</v>
      </c>
      <c r="G10655" s="1">
        <v>849</v>
      </c>
      <c r="H10655" s="1" t="s">
        <v>510</v>
      </c>
      <c r="I10655" s="1">
        <v>9999</v>
      </c>
      <c r="J10655" s="1">
        <v>9999</v>
      </c>
      <c r="K10655" s="1" t="s">
        <v>324</v>
      </c>
      <c r="Q10655" s="2" t="s">
        <v>37</v>
      </c>
      <c r="R10655" s="1" t="s">
        <v>508</v>
      </c>
      <c r="S10655" s="1" t="str">
        <f t="shared" si="339"/>
        <v>JCC|BP|CDO|849|JU|CCRV|</v>
      </c>
      <c r="T10655" s="2" t="str">
        <f t="shared" si="340"/>
        <v>OK</v>
      </c>
    </row>
    <row r="10656" spans="1:20" x14ac:dyDescent="0.25">
      <c r="A10656" s="1">
        <v>301080206</v>
      </c>
      <c r="B10656" s="1" t="str">
        <f>VLOOKUP(A10656,[1]Maestra!A$1:C$746,2,0)</f>
        <v>ACTICVRT8</v>
      </c>
      <c r="C10656" s="1" t="str">
        <f>VLOOKUP(A10656,[1]Maestra!A$1:C$746,3,0)</f>
        <v>TC IB Claro Visa Oro - Cuotas por Disp. Efectivo</v>
      </c>
      <c r="D10656" s="1" t="s">
        <v>30</v>
      </c>
      <c r="E10656" s="1" t="s">
        <v>31</v>
      </c>
      <c r="F10656" s="1" t="s">
        <v>14</v>
      </c>
      <c r="G10656" s="1">
        <v>849</v>
      </c>
      <c r="H10656" s="1" t="s">
        <v>510</v>
      </c>
      <c r="I10656" s="1">
        <v>9999</v>
      </c>
      <c r="J10656" s="1">
        <v>9999</v>
      </c>
      <c r="K10656" s="1" t="s">
        <v>325</v>
      </c>
      <c r="Q10656" s="2" t="s">
        <v>37</v>
      </c>
      <c r="R10656" s="1" t="s">
        <v>508</v>
      </c>
      <c r="S10656" s="1" t="str">
        <f t="shared" si="339"/>
        <v>JCC|BP|CDO|849|JU|CMED|</v>
      </c>
      <c r="T10656" s="2" t="str">
        <f t="shared" si="340"/>
        <v>OK</v>
      </c>
    </row>
    <row r="10657" spans="1:20" x14ac:dyDescent="0.25">
      <c r="A10657" s="1">
        <v>301080206</v>
      </c>
      <c r="B10657" s="1" t="str">
        <f>VLOOKUP(A10657,[1]Maestra!A$1:C$746,2,0)</f>
        <v>ACTICVRT8</v>
      </c>
      <c r="C10657" s="1" t="str">
        <f>VLOOKUP(A10657,[1]Maestra!A$1:C$746,3,0)</f>
        <v>TC IB Claro Visa Oro - Cuotas por Disp. Efectivo</v>
      </c>
      <c r="D10657" s="1" t="s">
        <v>30</v>
      </c>
      <c r="E10657" s="1" t="s">
        <v>31</v>
      </c>
      <c r="F10657" s="1" t="s">
        <v>14</v>
      </c>
      <c r="G10657" s="1">
        <v>849</v>
      </c>
      <c r="H10657" s="1" t="s">
        <v>511</v>
      </c>
      <c r="I10657" s="1">
        <v>9999</v>
      </c>
      <c r="J10657" s="1">
        <v>9999</v>
      </c>
      <c r="K10657" s="1" t="s">
        <v>324</v>
      </c>
      <c r="Q10657" s="2" t="s">
        <v>37</v>
      </c>
      <c r="R10657" s="1" t="s">
        <v>508</v>
      </c>
      <c r="S10657" s="1" t="str">
        <f t="shared" si="339"/>
        <v>JCC|BP|CDO|849|PJ|CCRV|</v>
      </c>
      <c r="T10657" s="2" t="str">
        <f t="shared" si="340"/>
        <v>OK</v>
      </c>
    </row>
    <row r="10658" spans="1:20" x14ac:dyDescent="0.25">
      <c r="A10658" s="1">
        <v>301080206</v>
      </c>
      <c r="B10658" s="1" t="str">
        <f>VLOOKUP(A10658,[1]Maestra!A$1:C$746,2,0)</f>
        <v>ACTICVRT8</v>
      </c>
      <c r="C10658" s="1" t="str">
        <f>VLOOKUP(A10658,[1]Maestra!A$1:C$746,3,0)</f>
        <v>TC IB Claro Visa Oro - Cuotas por Disp. Efectivo</v>
      </c>
      <c r="D10658" s="1" t="s">
        <v>30</v>
      </c>
      <c r="E10658" s="1" t="s">
        <v>31</v>
      </c>
      <c r="F10658" s="1" t="s">
        <v>14</v>
      </c>
      <c r="G10658" s="1">
        <v>849</v>
      </c>
      <c r="H10658" s="1" t="s">
        <v>511</v>
      </c>
      <c r="I10658" s="1">
        <v>9999</v>
      </c>
      <c r="J10658" s="1">
        <v>9999</v>
      </c>
      <c r="K10658" s="1" t="s">
        <v>325</v>
      </c>
      <c r="Q10658" s="2" t="s">
        <v>37</v>
      </c>
      <c r="R10658" s="1" t="s">
        <v>508</v>
      </c>
      <c r="S10658" s="1" t="str">
        <f t="shared" si="339"/>
        <v>JCC|BP|CDO|849|PJ|CMED|</v>
      </c>
      <c r="T10658" s="2" t="str">
        <f t="shared" si="340"/>
        <v>OK</v>
      </c>
    </row>
    <row r="10659" spans="1:20" x14ac:dyDescent="0.25">
      <c r="A10659" s="1">
        <v>301080306</v>
      </c>
      <c r="B10659" s="1" t="str">
        <f>VLOOKUP(A10659,[1]Maestra!A$1:C$746,2,0)</f>
        <v>ACTICV038</v>
      </c>
      <c r="C10659" s="1" t="str">
        <f>VLOOKUP(A10659,[1]Maestra!A$1:C$746,3,0)</f>
        <v>TC IB Claro Visa Platinum - Cuotas por Disp Efectivo</v>
      </c>
      <c r="D10659" s="1" t="s">
        <v>30</v>
      </c>
      <c r="E10659" s="1" t="s">
        <v>31</v>
      </c>
      <c r="F10659" s="1" t="s">
        <v>14</v>
      </c>
      <c r="G10659" s="1">
        <v>850</v>
      </c>
      <c r="H10659" s="1" t="s">
        <v>507</v>
      </c>
      <c r="I10659" s="1">
        <v>9999</v>
      </c>
      <c r="J10659" s="1">
        <v>9999</v>
      </c>
      <c r="K10659" s="1" t="s">
        <v>324</v>
      </c>
      <c r="Q10659" s="2" t="s">
        <v>37</v>
      </c>
      <c r="R10659" s="1" t="s">
        <v>508</v>
      </c>
      <c r="S10659" s="1" t="str">
        <f t="shared" si="339"/>
        <v>JCC|BP|CDO|850|CA|CCRV|</v>
      </c>
      <c r="T10659" s="2" t="str">
        <f t="shared" si="340"/>
        <v>OK</v>
      </c>
    </row>
    <row r="10660" spans="1:20" x14ac:dyDescent="0.25">
      <c r="A10660" s="1">
        <v>301080306</v>
      </c>
      <c r="B10660" s="1" t="str">
        <f>VLOOKUP(A10660,[1]Maestra!A$1:C$746,2,0)</f>
        <v>ACTICV038</v>
      </c>
      <c r="C10660" s="1" t="str">
        <f>VLOOKUP(A10660,[1]Maestra!A$1:C$746,3,0)</f>
        <v>TC IB Claro Visa Platinum - Cuotas por Disp Efectivo</v>
      </c>
      <c r="D10660" s="1" t="s">
        <v>30</v>
      </c>
      <c r="E10660" s="1" t="s">
        <v>31</v>
      </c>
      <c r="F10660" s="1" t="s">
        <v>14</v>
      </c>
      <c r="G10660" s="1">
        <v>850</v>
      </c>
      <c r="H10660" s="1" t="s">
        <v>507</v>
      </c>
      <c r="I10660" s="1">
        <v>9999</v>
      </c>
      <c r="J10660" s="1">
        <v>9999</v>
      </c>
      <c r="K10660" s="1" t="s">
        <v>325</v>
      </c>
      <c r="Q10660" s="2" t="s">
        <v>37</v>
      </c>
      <c r="R10660" s="1" t="s">
        <v>508</v>
      </c>
      <c r="S10660" s="1" t="str">
        <f t="shared" si="339"/>
        <v>JCC|BP|CDO|850|CA|CMED|</v>
      </c>
      <c r="T10660" s="2" t="str">
        <f t="shared" si="340"/>
        <v>OK</v>
      </c>
    </row>
    <row r="10661" spans="1:20" x14ac:dyDescent="0.25">
      <c r="A10661" s="1">
        <v>301080306</v>
      </c>
      <c r="B10661" s="1" t="str">
        <f>VLOOKUP(A10661,[1]Maestra!A$1:C$746,2,0)</f>
        <v>ACTICV038</v>
      </c>
      <c r="C10661" s="1" t="str">
        <f>VLOOKUP(A10661,[1]Maestra!A$1:C$746,3,0)</f>
        <v>TC IB Claro Visa Platinum - Cuotas por Disp Efectivo</v>
      </c>
      <c r="D10661" s="1" t="s">
        <v>30</v>
      </c>
      <c r="E10661" s="1" t="s">
        <v>31</v>
      </c>
      <c r="F10661" s="1" t="s">
        <v>14</v>
      </c>
      <c r="G10661" s="1">
        <v>850</v>
      </c>
      <c r="H10661" s="1" t="s">
        <v>509</v>
      </c>
      <c r="I10661" s="1">
        <v>9999</v>
      </c>
      <c r="J10661" s="1">
        <v>9999</v>
      </c>
      <c r="K10661" s="1" t="s">
        <v>324</v>
      </c>
      <c r="Q10661" s="2" t="s">
        <v>37</v>
      </c>
      <c r="R10661" s="1" t="s">
        <v>508</v>
      </c>
      <c r="S10661" s="1" t="str">
        <f t="shared" si="339"/>
        <v>JCC|BP|CDO|850|CS|CCRV|</v>
      </c>
      <c r="T10661" s="2" t="str">
        <f t="shared" si="340"/>
        <v>OK</v>
      </c>
    </row>
    <row r="10662" spans="1:20" x14ac:dyDescent="0.25">
      <c r="A10662" s="1">
        <v>301080306</v>
      </c>
      <c r="B10662" s="1" t="str">
        <f>VLOOKUP(A10662,[1]Maestra!A$1:C$746,2,0)</f>
        <v>ACTICV038</v>
      </c>
      <c r="C10662" s="1" t="str">
        <f>VLOOKUP(A10662,[1]Maestra!A$1:C$746,3,0)</f>
        <v>TC IB Claro Visa Platinum - Cuotas por Disp Efectivo</v>
      </c>
      <c r="D10662" s="1" t="s">
        <v>30</v>
      </c>
      <c r="E10662" s="1" t="s">
        <v>31</v>
      </c>
      <c r="F10662" s="1" t="s">
        <v>14</v>
      </c>
      <c r="G10662" s="1">
        <v>850</v>
      </c>
      <c r="H10662" s="1" t="s">
        <v>509</v>
      </c>
      <c r="I10662" s="1">
        <v>9999</v>
      </c>
      <c r="J10662" s="1">
        <v>9999</v>
      </c>
      <c r="K10662" s="1" t="s">
        <v>325</v>
      </c>
      <c r="Q10662" s="2" t="s">
        <v>37</v>
      </c>
      <c r="R10662" s="1" t="s">
        <v>508</v>
      </c>
      <c r="S10662" s="1" t="str">
        <f t="shared" si="339"/>
        <v>JCC|BP|CDO|850|CS|CMED|</v>
      </c>
      <c r="T10662" s="2" t="str">
        <f t="shared" si="340"/>
        <v>OK</v>
      </c>
    </row>
    <row r="10663" spans="1:20" x14ac:dyDescent="0.25">
      <c r="A10663" s="1">
        <v>301080306</v>
      </c>
      <c r="B10663" s="1" t="str">
        <f>VLOOKUP(A10663,[1]Maestra!A$1:C$746,2,0)</f>
        <v>ACTICV038</v>
      </c>
      <c r="C10663" s="1" t="str">
        <f>VLOOKUP(A10663,[1]Maestra!A$1:C$746,3,0)</f>
        <v>TC IB Claro Visa Platinum - Cuotas por Disp Efectivo</v>
      </c>
      <c r="D10663" s="1" t="s">
        <v>30</v>
      </c>
      <c r="E10663" s="1" t="s">
        <v>31</v>
      </c>
      <c r="F10663" s="1" t="s">
        <v>14</v>
      </c>
      <c r="G10663" s="1">
        <v>850</v>
      </c>
      <c r="H10663" s="1" t="s">
        <v>510</v>
      </c>
      <c r="I10663" s="1">
        <v>9999</v>
      </c>
      <c r="J10663" s="1">
        <v>9999</v>
      </c>
      <c r="K10663" s="1" t="s">
        <v>324</v>
      </c>
      <c r="Q10663" s="2" t="s">
        <v>37</v>
      </c>
      <c r="R10663" s="1" t="s">
        <v>508</v>
      </c>
      <c r="S10663" s="1" t="str">
        <f t="shared" si="339"/>
        <v>JCC|BP|CDO|850|JU|CCRV|</v>
      </c>
      <c r="T10663" s="2" t="str">
        <f t="shared" si="340"/>
        <v>OK</v>
      </c>
    </row>
    <row r="10664" spans="1:20" x14ac:dyDescent="0.25">
      <c r="A10664" s="1">
        <v>301080306</v>
      </c>
      <c r="B10664" s="1" t="str">
        <f>VLOOKUP(A10664,[1]Maestra!A$1:C$746,2,0)</f>
        <v>ACTICV038</v>
      </c>
      <c r="C10664" s="1" t="str">
        <f>VLOOKUP(A10664,[1]Maestra!A$1:C$746,3,0)</f>
        <v>TC IB Claro Visa Platinum - Cuotas por Disp Efectivo</v>
      </c>
      <c r="D10664" s="1" t="s">
        <v>30</v>
      </c>
      <c r="E10664" s="1" t="s">
        <v>31</v>
      </c>
      <c r="F10664" s="1" t="s">
        <v>14</v>
      </c>
      <c r="G10664" s="1">
        <v>850</v>
      </c>
      <c r="H10664" s="1" t="s">
        <v>510</v>
      </c>
      <c r="I10664" s="1">
        <v>9999</v>
      </c>
      <c r="J10664" s="1">
        <v>9999</v>
      </c>
      <c r="K10664" s="1" t="s">
        <v>325</v>
      </c>
      <c r="Q10664" s="2" t="s">
        <v>37</v>
      </c>
      <c r="R10664" s="1" t="s">
        <v>508</v>
      </c>
      <c r="S10664" s="1" t="str">
        <f t="shared" si="339"/>
        <v>JCC|BP|CDO|850|JU|CMED|</v>
      </c>
      <c r="T10664" s="2" t="str">
        <f t="shared" si="340"/>
        <v>OK</v>
      </c>
    </row>
    <row r="10665" spans="1:20" x14ac:dyDescent="0.25">
      <c r="A10665" s="1">
        <v>301080306</v>
      </c>
      <c r="B10665" s="1" t="str">
        <f>VLOOKUP(A10665,[1]Maestra!A$1:C$746,2,0)</f>
        <v>ACTICV038</v>
      </c>
      <c r="C10665" s="1" t="str">
        <f>VLOOKUP(A10665,[1]Maestra!A$1:C$746,3,0)</f>
        <v>TC IB Claro Visa Platinum - Cuotas por Disp Efectivo</v>
      </c>
      <c r="D10665" s="1" t="s">
        <v>30</v>
      </c>
      <c r="E10665" s="1" t="s">
        <v>31</v>
      </c>
      <c r="F10665" s="1" t="s">
        <v>14</v>
      </c>
      <c r="G10665" s="1">
        <v>850</v>
      </c>
      <c r="H10665" s="1" t="s">
        <v>511</v>
      </c>
      <c r="I10665" s="1">
        <v>9999</v>
      </c>
      <c r="J10665" s="1">
        <v>9999</v>
      </c>
      <c r="K10665" s="1" t="s">
        <v>324</v>
      </c>
      <c r="Q10665" s="2" t="s">
        <v>37</v>
      </c>
      <c r="R10665" s="1" t="s">
        <v>508</v>
      </c>
      <c r="S10665" s="1" t="str">
        <f t="shared" si="339"/>
        <v>JCC|BP|CDO|850|PJ|CCRV|</v>
      </c>
      <c r="T10665" s="2" t="str">
        <f t="shared" si="340"/>
        <v>OK</v>
      </c>
    </row>
    <row r="10666" spans="1:20" x14ac:dyDescent="0.25">
      <c r="A10666" s="1">
        <v>301080306</v>
      </c>
      <c r="B10666" s="1" t="str">
        <f>VLOOKUP(A10666,[1]Maestra!A$1:C$746,2,0)</f>
        <v>ACTICV038</v>
      </c>
      <c r="C10666" s="1" t="str">
        <f>VLOOKUP(A10666,[1]Maestra!A$1:C$746,3,0)</f>
        <v>TC IB Claro Visa Platinum - Cuotas por Disp Efectivo</v>
      </c>
      <c r="D10666" s="1" t="s">
        <v>30</v>
      </c>
      <c r="E10666" s="1" t="s">
        <v>31</v>
      </c>
      <c r="F10666" s="1" t="s">
        <v>14</v>
      </c>
      <c r="G10666" s="1">
        <v>850</v>
      </c>
      <c r="H10666" s="1" t="s">
        <v>511</v>
      </c>
      <c r="I10666" s="1">
        <v>9999</v>
      </c>
      <c r="J10666" s="1">
        <v>9999</v>
      </c>
      <c r="K10666" s="1" t="s">
        <v>325</v>
      </c>
      <c r="Q10666" s="2" t="s">
        <v>37</v>
      </c>
      <c r="R10666" s="1" t="s">
        <v>508</v>
      </c>
      <c r="S10666" s="1" t="str">
        <f t="shared" si="339"/>
        <v>JCC|BP|CDO|850|PJ|CMED|</v>
      </c>
      <c r="T10666" s="2" t="str">
        <f t="shared" si="340"/>
        <v>OK</v>
      </c>
    </row>
    <row r="10667" spans="1:20" x14ac:dyDescent="0.25">
      <c r="A10667" s="1">
        <v>302020106</v>
      </c>
      <c r="B10667" s="1" t="str">
        <f>VLOOKUP(A10667,[1]Maestra!A$1:C$746,2,0)</f>
        <v>ACTAGCP08</v>
      </c>
      <c r="C10667" s="1" t="str">
        <f>VLOOKUP(A10667,[1]Maestra!A$1:C$746,3,0)</f>
        <v>TC Amex Green - Cuotas por Disp Efectivo</v>
      </c>
      <c r="D10667" s="1" t="s">
        <v>30</v>
      </c>
      <c r="E10667" s="1" t="s">
        <v>31</v>
      </c>
      <c r="F10667" s="1" t="s">
        <v>14</v>
      </c>
      <c r="G10667" s="1">
        <v>851</v>
      </c>
      <c r="H10667" s="1" t="s">
        <v>507</v>
      </c>
      <c r="I10667" s="1">
        <v>9999</v>
      </c>
      <c r="J10667" s="1">
        <v>9999</v>
      </c>
      <c r="K10667" s="1" t="s">
        <v>324</v>
      </c>
      <c r="Q10667" s="2" t="s">
        <v>37</v>
      </c>
      <c r="R10667" s="1" t="s">
        <v>508</v>
      </c>
      <c r="S10667" s="1" t="str">
        <f t="shared" si="339"/>
        <v>JCC|BP|CDO|851|CA|CCRV|</v>
      </c>
      <c r="T10667" s="2" t="str">
        <f t="shared" si="340"/>
        <v>OK</v>
      </c>
    </row>
    <row r="10668" spans="1:20" x14ac:dyDescent="0.25">
      <c r="A10668" s="1">
        <v>302020106</v>
      </c>
      <c r="B10668" s="1" t="str">
        <f>VLOOKUP(A10668,[1]Maestra!A$1:C$746,2,0)</f>
        <v>ACTAGCP08</v>
      </c>
      <c r="C10668" s="1" t="str">
        <f>VLOOKUP(A10668,[1]Maestra!A$1:C$746,3,0)</f>
        <v>TC Amex Green - Cuotas por Disp Efectivo</v>
      </c>
      <c r="D10668" s="1" t="s">
        <v>30</v>
      </c>
      <c r="E10668" s="1" t="s">
        <v>31</v>
      </c>
      <c r="F10668" s="1" t="s">
        <v>14</v>
      </c>
      <c r="G10668" s="1">
        <v>851</v>
      </c>
      <c r="H10668" s="1" t="s">
        <v>507</v>
      </c>
      <c r="I10668" s="1">
        <v>9999</v>
      </c>
      <c r="J10668" s="1">
        <v>9999</v>
      </c>
      <c r="K10668" s="1" t="s">
        <v>325</v>
      </c>
      <c r="Q10668" s="2" t="s">
        <v>37</v>
      </c>
      <c r="R10668" s="1" t="s">
        <v>508</v>
      </c>
      <c r="S10668" s="1" t="str">
        <f t="shared" si="339"/>
        <v>JCC|BP|CDO|851|CA|CMED|</v>
      </c>
      <c r="T10668" s="2" t="str">
        <f t="shared" si="340"/>
        <v>OK</v>
      </c>
    </row>
    <row r="10669" spans="1:20" x14ac:dyDescent="0.25">
      <c r="A10669" s="1">
        <v>302020106</v>
      </c>
      <c r="B10669" s="1" t="str">
        <f>VLOOKUP(A10669,[1]Maestra!A$1:C$746,2,0)</f>
        <v>ACTAGCP08</v>
      </c>
      <c r="C10669" s="1" t="str">
        <f>VLOOKUP(A10669,[1]Maestra!A$1:C$746,3,0)</f>
        <v>TC Amex Green - Cuotas por Disp Efectivo</v>
      </c>
      <c r="D10669" s="1" t="s">
        <v>30</v>
      </c>
      <c r="E10669" s="1" t="s">
        <v>31</v>
      </c>
      <c r="F10669" s="1" t="s">
        <v>14</v>
      </c>
      <c r="G10669" s="1">
        <v>851</v>
      </c>
      <c r="H10669" s="1" t="s">
        <v>509</v>
      </c>
      <c r="I10669" s="1">
        <v>9999</v>
      </c>
      <c r="J10669" s="1">
        <v>9999</v>
      </c>
      <c r="K10669" s="1" t="s">
        <v>324</v>
      </c>
      <c r="Q10669" s="2" t="s">
        <v>37</v>
      </c>
      <c r="R10669" s="1" t="s">
        <v>508</v>
      </c>
      <c r="S10669" s="1" t="str">
        <f t="shared" si="339"/>
        <v>JCC|BP|CDO|851|CS|CCRV|</v>
      </c>
      <c r="T10669" s="2" t="str">
        <f t="shared" si="340"/>
        <v>OK</v>
      </c>
    </row>
    <row r="10670" spans="1:20" x14ac:dyDescent="0.25">
      <c r="A10670" s="1">
        <v>302020106</v>
      </c>
      <c r="B10670" s="1" t="str">
        <f>VLOOKUP(A10670,[1]Maestra!A$1:C$746,2,0)</f>
        <v>ACTAGCP08</v>
      </c>
      <c r="C10670" s="1" t="str">
        <f>VLOOKUP(A10670,[1]Maestra!A$1:C$746,3,0)</f>
        <v>TC Amex Green - Cuotas por Disp Efectivo</v>
      </c>
      <c r="D10670" s="1" t="s">
        <v>30</v>
      </c>
      <c r="E10670" s="1" t="s">
        <v>31</v>
      </c>
      <c r="F10670" s="1" t="s">
        <v>14</v>
      </c>
      <c r="G10670" s="1">
        <v>851</v>
      </c>
      <c r="H10670" s="1" t="s">
        <v>509</v>
      </c>
      <c r="I10670" s="1">
        <v>9999</v>
      </c>
      <c r="J10670" s="1">
        <v>9999</v>
      </c>
      <c r="K10670" s="1" t="s">
        <v>325</v>
      </c>
      <c r="Q10670" s="2" t="s">
        <v>37</v>
      </c>
      <c r="R10670" s="1" t="s">
        <v>508</v>
      </c>
      <c r="S10670" s="1" t="str">
        <f t="shared" si="339"/>
        <v>JCC|BP|CDO|851|CS|CMED|</v>
      </c>
      <c r="T10670" s="2" t="str">
        <f t="shared" si="340"/>
        <v>OK</v>
      </c>
    </row>
    <row r="10671" spans="1:20" x14ac:dyDescent="0.25">
      <c r="A10671" s="1">
        <v>302020106</v>
      </c>
      <c r="B10671" s="1" t="str">
        <f>VLOOKUP(A10671,[1]Maestra!A$1:C$746,2,0)</f>
        <v>ACTAGCP08</v>
      </c>
      <c r="C10671" s="1" t="str">
        <f>VLOOKUP(A10671,[1]Maestra!A$1:C$746,3,0)</f>
        <v>TC Amex Green - Cuotas por Disp Efectivo</v>
      </c>
      <c r="D10671" s="1" t="s">
        <v>30</v>
      </c>
      <c r="E10671" s="1" t="s">
        <v>31</v>
      </c>
      <c r="F10671" s="1" t="s">
        <v>14</v>
      </c>
      <c r="G10671" s="1">
        <v>851</v>
      </c>
      <c r="H10671" s="1" t="s">
        <v>510</v>
      </c>
      <c r="I10671" s="1">
        <v>9999</v>
      </c>
      <c r="J10671" s="1">
        <v>9999</v>
      </c>
      <c r="K10671" s="1" t="s">
        <v>324</v>
      </c>
      <c r="Q10671" s="2" t="s">
        <v>37</v>
      </c>
      <c r="R10671" s="1" t="s">
        <v>508</v>
      </c>
      <c r="S10671" s="1" t="str">
        <f t="shared" si="339"/>
        <v>JCC|BP|CDO|851|JU|CCRV|</v>
      </c>
      <c r="T10671" s="2" t="str">
        <f t="shared" si="340"/>
        <v>OK</v>
      </c>
    </row>
    <row r="10672" spans="1:20" x14ac:dyDescent="0.25">
      <c r="A10672" s="1">
        <v>302020106</v>
      </c>
      <c r="B10672" s="1" t="str">
        <f>VLOOKUP(A10672,[1]Maestra!A$1:C$746,2,0)</f>
        <v>ACTAGCP08</v>
      </c>
      <c r="C10672" s="1" t="str">
        <f>VLOOKUP(A10672,[1]Maestra!A$1:C$746,3,0)</f>
        <v>TC Amex Green - Cuotas por Disp Efectivo</v>
      </c>
      <c r="D10672" s="1" t="s">
        <v>30</v>
      </c>
      <c r="E10672" s="1" t="s">
        <v>31</v>
      </c>
      <c r="F10672" s="1" t="s">
        <v>14</v>
      </c>
      <c r="G10672" s="1">
        <v>851</v>
      </c>
      <c r="H10672" s="1" t="s">
        <v>510</v>
      </c>
      <c r="I10672" s="1">
        <v>9999</v>
      </c>
      <c r="J10672" s="1">
        <v>9999</v>
      </c>
      <c r="K10672" s="1" t="s">
        <v>325</v>
      </c>
      <c r="Q10672" s="2" t="s">
        <v>37</v>
      </c>
      <c r="R10672" s="1" t="s">
        <v>508</v>
      </c>
      <c r="S10672" s="1" t="str">
        <f t="shared" si="339"/>
        <v>JCC|BP|CDO|851|JU|CMED|</v>
      </c>
      <c r="T10672" s="2" t="str">
        <f t="shared" si="340"/>
        <v>OK</v>
      </c>
    </row>
    <row r="10673" spans="1:20" x14ac:dyDescent="0.25">
      <c r="A10673" s="1">
        <v>302020106</v>
      </c>
      <c r="B10673" s="1" t="str">
        <f>VLOOKUP(A10673,[1]Maestra!A$1:C$746,2,0)</f>
        <v>ACTAGCP08</v>
      </c>
      <c r="C10673" s="1" t="str">
        <f>VLOOKUP(A10673,[1]Maestra!A$1:C$746,3,0)</f>
        <v>TC Amex Green - Cuotas por Disp Efectivo</v>
      </c>
      <c r="D10673" s="1" t="s">
        <v>30</v>
      </c>
      <c r="E10673" s="1" t="s">
        <v>31</v>
      </c>
      <c r="F10673" s="1" t="s">
        <v>14</v>
      </c>
      <c r="G10673" s="1">
        <v>851</v>
      </c>
      <c r="H10673" s="1" t="s">
        <v>511</v>
      </c>
      <c r="I10673" s="1">
        <v>9999</v>
      </c>
      <c r="J10673" s="1">
        <v>9999</v>
      </c>
      <c r="K10673" s="1" t="s">
        <v>324</v>
      </c>
      <c r="Q10673" s="2" t="s">
        <v>37</v>
      </c>
      <c r="R10673" s="1" t="s">
        <v>508</v>
      </c>
      <c r="S10673" s="1" t="str">
        <f t="shared" si="339"/>
        <v>JCC|BP|CDO|851|PJ|CCRV|</v>
      </c>
      <c r="T10673" s="2" t="str">
        <f t="shared" si="340"/>
        <v>OK</v>
      </c>
    </row>
    <row r="10674" spans="1:20" x14ac:dyDescent="0.25">
      <c r="A10674" s="1">
        <v>302020106</v>
      </c>
      <c r="B10674" s="1" t="str">
        <f>VLOOKUP(A10674,[1]Maestra!A$1:C$746,2,0)</f>
        <v>ACTAGCP08</v>
      </c>
      <c r="C10674" s="1" t="str">
        <f>VLOOKUP(A10674,[1]Maestra!A$1:C$746,3,0)</f>
        <v>TC Amex Green - Cuotas por Disp Efectivo</v>
      </c>
      <c r="D10674" s="1" t="s">
        <v>30</v>
      </c>
      <c r="E10674" s="1" t="s">
        <v>31</v>
      </c>
      <c r="F10674" s="1" t="s">
        <v>14</v>
      </c>
      <c r="G10674" s="1">
        <v>851</v>
      </c>
      <c r="H10674" s="1" t="s">
        <v>511</v>
      </c>
      <c r="I10674" s="1">
        <v>9999</v>
      </c>
      <c r="J10674" s="1">
        <v>9999</v>
      </c>
      <c r="K10674" s="1" t="s">
        <v>325</v>
      </c>
      <c r="Q10674" s="2" t="s">
        <v>37</v>
      </c>
      <c r="R10674" s="1" t="s">
        <v>508</v>
      </c>
      <c r="S10674" s="1" t="str">
        <f t="shared" ref="S10674:S10737" si="341">_xlfn.CONCAT(D10674,"|",E10674,"|",F10674,"|",G10674,"|",H10674,"|",K10674,"|",L10674)</f>
        <v>JCC|BP|CDO|851|PJ|CMED|</v>
      </c>
      <c r="T10674" s="2" t="str">
        <f t="shared" si="340"/>
        <v>OK</v>
      </c>
    </row>
    <row r="10675" spans="1:20" x14ac:dyDescent="0.25">
      <c r="A10675" s="1">
        <v>302030206</v>
      </c>
      <c r="B10675" s="1" t="str">
        <f>VLOOKUP(A10675,[1]Maestra!A$1:C$746,2,0)</f>
        <v>ACTAGR828</v>
      </c>
      <c r="C10675" s="1" t="str">
        <f>VLOOKUP(A10675,[1]Maestra!A$1:C$746,3,0)</f>
        <v>TC Amex Gold Rev. - Cuotas por Disp Efectivo</v>
      </c>
      <c r="D10675" s="1" t="s">
        <v>30</v>
      </c>
      <c r="E10675" s="1" t="s">
        <v>31</v>
      </c>
      <c r="F10675" s="1" t="s">
        <v>14</v>
      </c>
      <c r="G10675" s="1">
        <v>852</v>
      </c>
      <c r="H10675" s="1" t="s">
        <v>507</v>
      </c>
      <c r="I10675" s="1">
        <v>9999</v>
      </c>
      <c r="J10675" s="1">
        <v>9999</v>
      </c>
      <c r="K10675" s="1" t="s">
        <v>324</v>
      </c>
      <c r="Q10675" s="2" t="s">
        <v>37</v>
      </c>
      <c r="R10675" s="1" t="s">
        <v>508</v>
      </c>
      <c r="S10675" s="1" t="str">
        <f t="shared" si="341"/>
        <v>JCC|BP|CDO|852|CA|CCRV|</v>
      </c>
      <c r="T10675" s="2" t="str">
        <f t="shared" si="340"/>
        <v>OK</v>
      </c>
    </row>
    <row r="10676" spans="1:20" x14ac:dyDescent="0.25">
      <c r="A10676" s="1">
        <v>302030206</v>
      </c>
      <c r="B10676" s="1" t="str">
        <f>VLOOKUP(A10676,[1]Maestra!A$1:C$746,2,0)</f>
        <v>ACTAGR828</v>
      </c>
      <c r="C10676" s="1" t="str">
        <f>VLOOKUP(A10676,[1]Maestra!A$1:C$746,3,0)</f>
        <v>TC Amex Gold Rev. - Cuotas por Disp Efectivo</v>
      </c>
      <c r="D10676" s="1" t="s">
        <v>30</v>
      </c>
      <c r="E10676" s="1" t="s">
        <v>31</v>
      </c>
      <c r="F10676" s="1" t="s">
        <v>14</v>
      </c>
      <c r="G10676" s="1">
        <v>852</v>
      </c>
      <c r="H10676" s="1" t="s">
        <v>507</v>
      </c>
      <c r="I10676" s="1">
        <v>9999</v>
      </c>
      <c r="J10676" s="1">
        <v>9999</v>
      </c>
      <c r="K10676" s="1" t="s">
        <v>325</v>
      </c>
      <c r="Q10676" s="2" t="s">
        <v>37</v>
      </c>
      <c r="R10676" s="1" t="s">
        <v>508</v>
      </c>
      <c r="S10676" s="1" t="str">
        <f t="shared" si="341"/>
        <v>JCC|BP|CDO|852|CA|CMED|</v>
      </c>
      <c r="T10676" s="2" t="str">
        <f t="shared" si="340"/>
        <v>OK</v>
      </c>
    </row>
    <row r="10677" spans="1:20" x14ac:dyDescent="0.25">
      <c r="A10677" s="1">
        <v>302030206</v>
      </c>
      <c r="B10677" s="1" t="str">
        <f>VLOOKUP(A10677,[1]Maestra!A$1:C$746,2,0)</f>
        <v>ACTAGR828</v>
      </c>
      <c r="C10677" s="1" t="str">
        <f>VLOOKUP(A10677,[1]Maestra!A$1:C$746,3,0)</f>
        <v>TC Amex Gold Rev. - Cuotas por Disp Efectivo</v>
      </c>
      <c r="D10677" s="1" t="s">
        <v>30</v>
      </c>
      <c r="E10677" s="1" t="s">
        <v>31</v>
      </c>
      <c r="F10677" s="1" t="s">
        <v>14</v>
      </c>
      <c r="G10677" s="1">
        <v>852</v>
      </c>
      <c r="H10677" s="1" t="s">
        <v>509</v>
      </c>
      <c r="I10677" s="1">
        <v>9999</v>
      </c>
      <c r="J10677" s="1">
        <v>9999</v>
      </c>
      <c r="K10677" s="1" t="s">
        <v>324</v>
      </c>
      <c r="Q10677" s="2" t="s">
        <v>37</v>
      </c>
      <c r="R10677" s="1" t="s">
        <v>508</v>
      </c>
      <c r="S10677" s="1" t="str">
        <f t="shared" si="341"/>
        <v>JCC|BP|CDO|852|CS|CCRV|</v>
      </c>
      <c r="T10677" s="2" t="str">
        <f t="shared" si="340"/>
        <v>OK</v>
      </c>
    </row>
    <row r="10678" spans="1:20" x14ac:dyDescent="0.25">
      <c r="A10678" s="1">
        <v>302030206</v>
      </c>
      <c r="B10678" s="1" t="str">
        <f>VLOOKUP(A10678,[1]Maestra!A$1:C$746,2,0)</f>
        <v>ACTAGR828</v>
      </c>
      <c r="C10678" s="1" t="str">
        <f>VLOOKUP(A10678,[1]Maestra!A$1:C$746,3,0)</f>
        <v>TC Amex Gold Rev. - Cuotas por Disp Efectivo</v>
      </c>
      <c r="D10678" s="1" t="s">
        <v>30</v>
      </c>
      <c r="E10678" s="1" t="s">
        <v>31</v>
      </c>
      <c r="F10678" s="1" t="s">
        <v>14</v>
      </c>
      <c r="G10678" s="1">
        <v>852</v>
      </c>
      <c r="H10678" s="1" t="s">
        <v>509</v>
      </c>
      <c r="I10678" s="1">
        <v>9999</v>
      </c>
      <c r="J10678" s="1">
        <v>9999</v>
      </c>
      <c r="K10678" s="1" t="s">
        <v>325</v>
      </c>
      <c r="Q10678" s="2" t="s">
        <v>37</v>
      </c>
      <c r="R10678" s="1" t="s">
        <v>508</v>
      </c>
      <c r="S10678" s="1" t="str">
        <f t="shared" si="341"/>
        <v>JCC|BP|CDO|852|CS|CMED|</v>
      </c>
      <c r="T10678" s="2" t="str">
        <f t="shared" si="340"/>
        <v>OK</v>
      </c>
    </row>
    <row r="10679" spans="1:20" x14ac:dyDescent="0.25">
      <c r="A10679" s="1">
        <v>302030206</v>
      </c>
      <c r="B10679" s="1" t="str">
        <f>VLOOKUP(A10679,[1]Maestra!A$1:C$746,2,0)</f>
        <v>ACTAGR828</v>
      </c>
      <c r="C10679" s="1" t="str">
        <f>VLOOKUP(A10679,[1]Maestra!A$1:C$746,3,0)</f>
        <v>TC Amex Gold Rev. - Cuotas por Disp Efectivo</v>
      </c>
      <c r="D10679" s="1" t="s">
        <v>30</v>
      </c>
      <c r="E10679" s="1" t="s">
        <v>31</v>
      </c>
      <c r="F10679" s="1" t="s">
        <v>14</v>
      </c>
      <c r="G10679" s="1">
        <v>852</v>
      </c>
      <c r="H10679" s="1" t="s">
        <v>510</v>
      </c>
      <c r="I10679" s="1">
        <v>9999</v>
      </c>
      <c r="J10679" s="1">
        <v>9999</v>
      </c>
      <c r="K10679" s="1" t="s">
        <v>324</v>
      </c>
      <c r="Q10679" s="2" t="s">
        <v>37</v>
      </c>
      <c r="R10679" s="1" t="s">
        <v>508</v>
      </c>
      <c r="S10679" s="1" t="str">
        <f t="shared" si="341"/>
        <v>JCC|BP|CDO|852|JU|CCRV|</v>
      </c>
      <c r="T10679" s="2" t="str">
        <f t="shared" si="340"/>
        <v>OK</v>
      </c>
    </row>
    <row r="10680" spans="1:20" x14ac:dyDescent="0.25">
      <c r="A10680" s="1">
        <v>302030206</v>
      </c>
      <c r="B10680" s="1" t="str">
        <f>VLOOKUP(A10680,[1]Maestra!A$1:C$746,2,0)</f>
        <v>ACTAGR828</v>
      </c>
      <c r="C10680" s="1" t="str">
        <f>VLOOKUP(A10680,[1]Maestra!A$1:C$746,3,0)</f>
        <v>TC Amex Gold Rev. - Cuotas por Disp Efectivo</v>
      </c>
      <c r="D10680" s="1" t="s">
        <v>30</v>
      </c>
      <c r="E10680" s="1" t="s">
        <v>31</v>
      </c>
      <c r="F10680" s="1" t="s">
        <v>14</v>
      </c>
      <c r="G10680" s="1">
        <v>852</v>
      </c>
      <c r="H10680" s="1" t="s">
        <v>510</v>
      </c>
      <c r="I10680" s="1">
        <v>9999</v>
      </c>
      <c r="J10680" s="1">
        <v>9999</v>
      </c>
      <c r="K10680" s="1" t="s">
        <v>325</v>
      </c>
      <c r="Q10680" s="2" t="s">
        <v>37</v>
      </c>
      <c r="R10680" s="1" t="s">
        <v>508</v>
      </c>
      <c r="S10680" s="1" t="str">
        <f t="shared" si="341"/>
        <v>JCC|BP|CDO|852|JU|CMED|</v>
      </c>
      <c r="T10680" s="2" t="str">
        <f t="shared" si="340"/>
        <v>OK</v>
      </c>
    </row>
    <row r="10681" spans="1:20" x14ac:dyDescent="0.25">
      <c r="A10681" s="1">
        <v>302030206</v>
      </c>
      <c r="B10681" s="1" t="str">
        <f>VLOOKUP(A10681,[1]Maestra!A$1:C$746,2,0)</f>
        <v>ACTAGR828</v>
      </c>
      <c r="C10681" s="1" t="str">
        <f>VLOOKUP(A10681,[1]Maestra!A$1:C$746,3,0)</f>
        <v>TC Amex Gold Rev. - Cuotas por Disp Efectivo</v>
      </c>
      <c r="D10681" s="1" t="s">
        <v>30</v>
      </c>
      <c r="E10681" s="1" t="s">
        <v>31</v>
      </c>
      <c r="F10681" s="1" t="s">
        <v>14</v>
      </c>
      <c r="G10681" s="1">
        <v>852</v>
      </c>
      <c r="H10681" s="1" t="s">
        <v>511</v>
      </c>
      <c r="I10681" s="1">
        <v>9999</v>
      </c>
      <c r="J10681" s="1">
        <v>9999</v>
      </c>
      <c r="K10681" s="1" t="s">
        <v>324</v>
      </c>
      <c r="Q10681" s="2" t="s">
        <v>37</v>
      </c>
      <c r="R10681" s="1" t="s">
        <v>508</v>
      </c>
      <c r="S10681" s="1" t="str">
        <f t="shared" si="341"/>
        <v>JCC|BP|CDO|852|PJ|CCRV|</v>
      </c>
      <c r="T10681" s="2" t="str">
        <f t="shared" si="340"/>
        <v>OK</v>
      </c>
    </row>
    <row r="10682" spans="1:20" x14ac:dyDescent="0.25">
      <c r="A10682" s="1">
        <v>302030206</v>
      </c>
      <c r="B10682" s="1" t="str">
        <f>VLOOKUP(A10682,[1]Maestra!A$1:C$746,2,0)</f>
        <v>ACTAGR828</v>
      </c>
      <c r="C10682" s="1" t="str">
        <f>VLOOKUP(A10682,[1]Maestra!A$1:C$746,3,0)</f>
        <v>TC Amex Gold Rev. - Cuotas por Disp Efectivo</v>
      </c>
      <c r="D10682" s="1" t="s">
        <v>30</v>
      </c>
      <c r="E10682" s="1" t="s">
        <v>31</v>
      </c>
      <c r="F10682" s="1" t="s">
        <v>14</v>
      </c>
      <c r="G10682" s="1">
        <v>852</v>
      </c>
      <c r="H10682" s="1" t="s">
        <v>511</v>
      </c>
      <c r="I10682" s="1">
        <v>9999</v>
      </c>
      <c r="J10682" s="1">
        <v>9999</v>
      </c>
      <c r="K10682" s="1" t="s">
        <v>325</v>
      </c>
      <c r="Q10682" s="2" t="s">
        <v>37</v>
      </c>
      <c r="R10682" s="1" t="s">
        <v>508</v>
      </c>
      <c r="S10682" s="1" t="str">
        <f t="shared" si="341"/>
        <v>JCC|BP|CDO|852|PJ|CMED|</v>
      </c>
      <c r="T10682" s="2" t="str">
        <f t="shared" si="340"/>
        <v>OK</v>
      </c>
    </row>
    <row r="10683" spans="1:20" x14ac:dyDescent="0.25">
      <c r="A10683" s="1">
        <v>307050106</v>
      </c>
      <c r="B10683" s="1" t="str">
        <f>VLOOKUP(A10683,[1]Maestra!A$1:C$746,2,0)</f>
        <v>ACTACP9K8</v>
      </c>
      <c r="C10683" s="1" t="str">
        <f>VLOOKUP(A10683,[1]Maestra!A$1:C$746,3,0)</f>
        <v>TC Amex Centurión Platinum - Cuotas por Disp Efectivo</v>
      </c>
      <c r="D10683" s="1" t="s">
        <v>30</v>
      </c>
      <c r="E10683" s="1" t="s">
        <v>31</v>
      </c>
      <c r="F10683" s="1" t="s">
        <v>14</v>
      </c>
      <c r="G10683" s="1">
        <v>853</v>
      </c>
      <c r="H10683" s="1" t="s">
        <v>507</v>
      </c>
      <c r="I10683" s="1">
        <v>9999</v>
      </c>
      <c r="J10683" s="1">
        <v>9999</v>
      </c>
      <c r="K10683" s="1" t="s">
        <v>324</v>
      </c>
      <c r="Q10683" s="2" t="s">
        <v>37</v>
      </c>
      <c r="R10683" s="1" t="s">
        <v>508</v>
      </c>
      <c r="S10683" s="1" t="str">
        <f t="shared" si="341"/>
        <v>JCC|BP|CDO|853|CA|CCRV|</v>
      </c>
      <c r="T10683" s="2" t="str">
        <f t="shared" si="340"/>
        <v>OK</v>
      </c>
    </row>
    <row r="10684" spans="1:20" x14ac:dyDescent="0.25">
      <c r="A10684" s="1">
        <v>307050106</v>
      </c>
      <c r="B10684" s="1" t="str">
        <f>VLOOKUP(A10684,[1]Maestra!A$1:C$746,2,0)</f>
        <v>ACTACP9K8</v>
      </c>
      <c r="C10684" s="1" t="str">
        <f>VLOOKUP(A10684,[1]Maestra!A$1:C$746,3,0)</f>
        <v>TC Amex Centurión Platinum - Cuotas por Disp Efectivo</v>
      </c>
      <c r="D10684" s="1" t="s">
        <v>30</v>
      </c>
      <c r="E10684" s="1" t="s">
        <v>31</v>
      </c>
      <c r="F10684" s="1" t="s">
        <v>14</v>
      </c>
      <c r="G10684" s="1">
        <v>853</v>
      </c>
      <c r="H10684" s="1" t="s">
        <v>507</v>
      </c>
      <c r="I10684" s="1">
        <v>9999</v>
      </c>
      <c r="J10684" s="1">
        <v>9999</v>
      </c>
      <c r="K10684" s="1" t="s">
        <v>325</v>
      </c>
      <c r="Q10684" s="2" t="s">
        <v>37</v>
      </c>
      <c r="R10684" s="1" t="s">
        <v>508</v>
      </c>
      <c r="S10684" s="1" t="str">
        <f t="shared" si="341"/>
        <v>JCC|BP|CDO|853|CA|CMED|</v>
      </c>
      <c r="T10684" s="2" t="str">
        <f t="shared" si="340"/>
        <v>OK</v>
      </c>
    </row>
    <row r="10685" spans="1:20" x14ac:dyDescent="0.25">
      <c r="A10685" s="1">
        <v>307050106</v>
      </c>
      <c r="B10685" s="1" t="str">
        <f>VLOOKUP(A10685,[1]Maestra!A$1:C$746,2,0)</f>
        <v>ACTACP9K8</v>
      </c>
      <c r="C10685" s="1" t="str">
        <f>VLOOKUP(A10685,[1]Maestra!A$1:C$746,3,0)</f>
        <v>TC Amex Centurión Platinum - Cuotas por Disp Efectivo</v>
      </c>
      <c r="D10685" s="1" t="s">
        <v>30</v>
      </c>
      <c r="E10685" s="1" t="s">
        <v>31</v>
      </c>
      <c r="F10685" s="1" t="s">
        <v>14</v>
      </c>
      <c r="G10685" s="1">
        <v>853</v>
      </c>
      <c r="H10685" s="1" t="s">
        <v>509</v>
      </c>
      <c r="I10685" s="1">
        <v>9999</v>
      </c>
      <c r="J10685" s="1">
        <v>9999</v>
      </c>
      <c r="K10685" s="1" t="s">
        <v>324</v>
      </c>
      <c r="Q10685" s="2" t="s">
        <v>37</v>
      </c>
      <c r="R10685" s="1" t="s">
        <v>508</v>
      </c>
      <c r="S10685" s="1" t="str">
        <f t="shared" si="341"/>
        <v>JCC|BP|CDO|853|CS|CCRV|</v>
      </c>
      <c r="T10685" s="2" t="str">
        <f t="shared" si="340"/>
        <v>OK</v>
      </c>
    </row>
    <row r="10686" spans="1:20" x14ac:dyDescent="0.25">
      <c r="A10686" s="1">
        <v>307050106</v>
      </c>
      <c r="B10686" s="1" t="str">
        <f>VLOOKUP(A10686,[1]Maestra!A$1:C$746,2,0)</f>
        <v>ACTACP9K8</v>
      </c>
      <c r="C10686" s="1" t="str">
        <f>VLOOKUP(A10686,[1]Maestra!A$1:C$746,3,0)</f>
        <v>TC Amex Centurión Platinum - Cuotas por Disp Efectivo</v>
      </c>
      <c r="D10686" s="1" t="s">
        <v>30</v>
      </c>
      <c r="E10686" s="1" t="s">
        <v>31</v>
      </c>
      <c r="F10686" s="1" t="s">
        <v>14</v>
      </c>
      <c r="G10686" s="1">
        <v>853</v>
      </c>
      <c r="H10686" s="1" t="s">
        <v>509</v>
      </c>
      <c r="I10686" s="1">
        <v>9999</v>
      </c>
      <c r="J10686" s="1">
        <v>9999</v>
      </c>
      <c r="K10686" s="1" t="s">
        <v>325</v>
      </c>
      <c r="Q10686" s="2" t="s">
        <v>37</v>
      </c>
      <c r="R10686" s="1" t="s">
        <v>508</v>
      </c>
      <c r="S10686" s="1" t="str">
        <f t="shared" si="341"/>
        <v>JCC|BP|CDO|853|CS|CMED|</v>
      </c>
      <c r="T10686" s="2" t="str">
        <f t="shared" si="340"/>
        <v>OK</v>
      </c>
    </row>
    <row r="10687" spans="1:20" x14ac:dyDescent="0.25">
      <c r="A10687" s="1">
        <v>307050106</v>
      </c>
      <c r="B10687" s="1" t="str">
        <f>VLOOKUP(A10687,[1]Maestra!A$1:C$746,2,0)</f>
        <v>ACTACP9K8</v>
      </c>
      <c r="C10687" s="1" t="str">
        <f>VLOOKUP(A10687,[1]Maestra!A$1:C$746,3,0)</f>
        <v>TC Amex Centurión Platinum - Cuotas por Disp Efectivo</v>
      </c>
      <c r="D10687" s="1" t="s">
        <v>30</v>
      </c>
      <c r="E10687" s="1" t="s">
        <v>31</v>
      </c>
      <c r="F10687" s="1" t="s">
        <v>14</v>
      </c>
      <c r="G10687" s="1">
        <v>853</v>
      </c>
      <c r="H10687" s="1" t="s">
        <v>510</v>
      </c>
      <c r="I10687" s="1">
        <v>9999</v>
      </c>
      <c r="J10687" s="1">
        <v>9999</v>
      </c>
      <c r="K10687" s="1" t="s">
        <v>324</v>
      </c>
      <c r="Q10687" s="2" t="s">
        <v>37</v>
      </c>
      <c r="R10687" s="1" t="s">
        <v>508</v>
      </c>
      <c r="S10687" s="1" t="str">
        <f t="shared" si="341"/>
        <v>JCC|BP|CDO|853|JU|CCRV|</v>
      </c>
      <c r="T10687" s="2" t="str">
        <f t="shared" si="340"/>
        <v>OK</v>
      </c>
    </row>
    <row r="10688" spans="1:20" x14ac:dyDescent="0.25">
      <c r="A10688" s="1">
        <v>307050106</v>
      </c>
      <c r="B10688" s="1" t="str">
        <f>VLOOKUP(A10688,[1]Maestra!A$1:C$746,2,0)</f>
        <v>ACTACP9K8</v>
      </c>
      <c r="C10688" s="1" t="str">
        <f>VLOOKUP(A10688,[1]Maestra!A$1:C$746,3,0)</f>
        <v>TC Amex Centurión Platinum - Cuotas por Disp Efectivo</v>
      </c>
      <c r="D10688" s="1" t="s">
        <v>30</v>
      </c>
      <c r="E10688" s="1" t="s">
        <v>31</v>
      </c>
      <c r="F10688" s="1" t="s">
        <v>14</v>
      </c>
      <c r="G10688" s="1">
        <v>853</v>
      </c>
      <c r="H10688" s="1" t="s">
        <v>510</v>
      </c>
      <c r="I10688" s="1">
        <v>9999</v>
      </c>
      <c r="J10688" s="1">
        <v>9999</v>
      </c>
      <c r="K10688" s="1" t="s">
        <v>325</v>
      </c>
      <c r="Q10688" s="2" t="s">
        <v>37</v>
      </c>
      <c r="R10688" s="1" t="s">
        <v>508</v>
      </c>
      <c r="S10688" s="1" t="str">
        <f t="shared" si="341"/>
        <v>JCC|BP|CDO|853|JU|CMED|</v>
      </c>
      <c r="T10688" s="2" t="str">
        <f t="shared" si="340"/>
        <v>OK</v>
      </c>
    </row>
    <row r="10689" spans="1:20" x14ac:dyDescent="0.25">
      <c r="A10689" s="1">
        <v>307050106</v>
      </c>
      <c r="B10689" s="1" t="str">
        <f>VLOOKUP(A10689,[1]Maestra!A$1:C$746,2,0)</f>
        <v>ACTACP9K8</v>
      </c>
      <c r="C10689" s="1" t="str">
        <f>VLOOKUP(A10689,[1]Maestra!A$1:C$746,3,0)</f>
        <v>TC Amex Centurión Platinum - Cuotas por Disp Efectivo</v>
      </c>
      <c r="D10689" s="1" t="s">
        <v>30</v>
      </c>
      <c r="E10689" s="1" t="s">
        <v>31</v>
      </c>
      <c r="F10689" s="1" t="s">
        <v>14</v>
      </c>
      <c r="G10689" s="1">
        <v>853</v>
      </c>
      <c r="H10689" s="1" t="s">
        <v>511</v>
      </c>
      <c r="I10689" s="1">
        <v>9999</v>
      </c>
      <c r="J10689" s="1">
        <v>9999</v>
      </c>
      <c r="K10689" s="1" t="s">
        <v>324</v>
      </c>
      <c r="Q10689" s="2" t="s">
        <v>37</v>
      </c>
      <c r="R10689" s="1" t="s">
        <v>508</v>
      </c>
      <c r="S10689" s="1" t="str">
        <f t="shared" si="341"/>
        <v>JCC|BP|CDO|853|PJ|CCRV|</v>
      </c>
      <c r="T10689" s="2" t="str">
        <f t="shared" si="340"/>
        <v>OK</v>
      </c>
    </row>
    <row r="10690" spans="1:20" x14ac:dyDescent="0.25">
      <c r="A10690" s="1">
        <v>307050106</v>
      </c>
      <c r="B10690" s="1" t="str">
        <f>VLOOKUP(A10690,[1]Maestra!A$1:C$746,2,0)</f>
        <v>ACTACP9K8</v>
      </c>
      <c r="C10690" s="1" t="str">
        <f>VLOOKUP(A10690,[1]Maestra!A$1:C$746,3,0)</f>
        <v>TC Amex Centurión Platinum - Cuotas por Disp Efectivo</v>
      </c>
      <c r="D10690" s="1" t="s">
        <v>30</v>
      </c>
      <c r="E10690" s="1" t="s">
        <v>31</v>
      </c>
      <c r="F10690" s="1" t="s">
        <v>14</v>
      </c>
      <c r="G10690" s="1">
        <v>853</v>
      </c>
      <c r="H10690" s="1" t="s">
        <v>511</v>
      </c>
      <c r="I10690" s="1">
        <v>9999</v>
      </c>
      <c r="J10690" s="1">
        <v>9999</v>
      </c>
      <c r="K10690" s="1" t="s">
        <v>325</v>
      </c>
      <c r="Q10690" s="2" t="s">
        <v>37</v>
      </c>
      <c r="R10690" s="1" t="s">
        <v>508</v>
      </c>
      <c r="S10690" s="1" t="str">
        <f t="shared" si="341"/>
        <v>JCC|BP|CDO|853|PJ|CMED|</v>
      </c>
      <c r="T10690" s="2" t="str">
        <f t="shared" si="340"/>
        <v>OK</v>
      </c>
    </row>
    <row r="10691" spans="1:20" x14ac:dyDescent="0.25">
      <c r="A10691" s="1">
        <v>308010106</v>
      </c>
      <c r="B10691" s="1" t="str">
        <f>VLOOKUP(A10691,[1]Maestra!A$1:C$746,2,0)</f>
        <v>ACTADGR78</v>
      </c>
      <c r="C10691" s="1" t="str">
        <f>VLOOKUP(A10691,[1]Maestra!A$1:C$746,3,0)</f>
        <v>TC Amex Distancia Gold - Cuotas por Disp Efectivo</v>
      </c>
      <c r="D10691" s="1" t="s">
        <v>30</v>
      </c>
      <c r="E10691" s="1" t="s">
        <v>31</v>
      </c>
      <c r="F10691" s="1" t="s">
        <v>14</v>
      </c>
      <c r="G10691" s="1">
        <v>854</v>
      </c>
      <c r="H10691" s="1" t="s">
        <v>507</v>
      </c>
      <c r="I10691" s="1">
        <v>9999</v>
      </c>
      <c r="J10691" s="1">
        <v>9999</v>
      </c>
      <c r="K10691" s="1" t="s">
        <v>324</v>
      </c>
      <c r="Q10691" s="2" t="s">
        <v>37</v>
      </c>
      <c r="R10691" s="1" t="s">
        <v>508</v>
      </c>
      <c r="S10691" s="1" t="str">
        <f t="shared" si="341"/>
        <v>JCC|BP|CDO|854|CA|CCRV|</v>
      </c>
      <c r="T10691" s="2" t="str">
        <f t="shared" ref="T10691:T10754" si="342">IF(COUNTIFS($D$2:$D$20413,D10691,$S$2:$S$20413,S10691,$A$2:$A$20413,"&lt;&gt;"&amp;A10691)&gt;0,"Conflicto","OK")</f>
        <v>OK</v>
      </c>
    </row>
    <row r="10692" spans="1:20" x14ac:dyDescent="0.25">
      <c r="A10692" s="1">
        <v>308010106</v>
      </c>
      <c r="B10692" s="1" t="str">
        <f>VLOOKUP(A10692,[1]Maestra!A$1:C$746,2,0)</f>
        <v>ACTADGR78</v>
      </c>
      <c r="C10692" s="1" t="str">
        <f>VLOOKUP(A10692,[1]Maestra!A$1:C$746,3,0)</f>
        <v>TC Amex Distancia Gold - Cuotas por Disp Efectivo</v>
      </c>
      <c r="D10692" s="1" t="s">
        <v>30</v>
      </c>
      <c r="E10692" s="1" t="s">
        <v>31</v>
      </c>
      <c r="F10692" s="1" t="s">
        <v>14</v>
      </c>
      <c r="G10692" s="1">
        <v>854</v>
      </c>
      <c r="H10692" s="1" t="s">
        <v>507</v>
      </c>
      <c r="I10692" s="1">
        <v>9999</v>
      </c>
      <c r="J10692" s="1">
        <v>9999</v>
      </c>
      <c r="K10692" s="1" t="s">
        <v>325</v>
      </c>
      <c r="Q10692" s="2" t="s">
        <v>37</v>
      </c>
      <c r="R10692" s="1" t="s">
        <v>508</v>
      </c>
      <c r="S10692" s="1" t="str">
        <f t="shared" si="341"/>
        <v>JCC|BP|CDO|854|CA|CMED|</v>
      </c>
      <c r="T10692" s="2" t="str">
        <f t="shared" si="342"/>
        <v>OK</v>
      </c>
    </row>
    <row r="10693" spans="1:20" x14ac:dyDescent="0.25">
      <c r="A10693" s="1">
        <v>308010106</v>
      </c>
      <c r="B10693" s="1" t="str">
        <f>VLOOKUP(A10693,[1]Maestra!A$1:C$746,2,0)</f>
        <v>ACTADGR78</v>
      </c>
      <c r="C10693" s="1" t="str">
        <f>VLOOKUP(A10693,[1]Maestra!A$1:C$746,3,0)</f>
        <v>TC Amex Distancia Gold - Cuotas por Disp Efectivo</v>
      </c>
      <c r="D10693" s="1" t="s">
        <v>30</v>
      </c>
      <c r="E10693" s="1" t="s">
        <v>31</v>
      </c>
      <c r="F10693" s="1" t="s">
        <v>14</v>
      </c>
      <c r="G10693" s="1">
        <v>854</v>
      </c>
      <c r="H10693" s="1" t="s">
        <v>509</v>
      </c>
      <c r="I10693" s="1">
        <v>9999</v>
      </c>
      <c r="J10693" s="1">
        <v>9999</v>
      </c>
      <c r="K10693" s="1" t="s">
        <v>324</v>
      </c>
      <c r="Q10693" s="2" t="s">
        <v>37</v>
      </c>
      <c r="R10693" s="1" t="s">
        <v>508</v>
      </c>
      <c r="S10693" s="1" t="str">
        <f t="shared" si="341"/>
        <v>JCC|BP|CDO|854|CS|CCRV|</v>
      </c>
      <c r="T10693" s="2" t="str">
        <f t="shared" si="342"/>
        <v>OK</v>
      </c>
    </row>
    <row r="10694" spans="1:20" x14ac:dyDescent="0.25">
      <c r="A10694" s="1">
        <v>308010106</v>
      </c>
      <c r="B10694" s="1" t="str">
        <f>VLOOKUP(A10694,[1]Maestra!A$1:C$746,2,0)</f>
        <v>ACTADGR78</v>
      </c>
      <c r="C10694" s="1" t="str">
        <f>VLOOKUP(A10694,[1]Maestra!A$1:C$746,3,0)</f>
        <v>TC Amex Distancia Gold - Cuotas por Disp Efectivo</v>
      </c>
      <c r="D10694" s="1" t="s">
        <v>30</v>
      </c>
      <c r="E10694" s="1" t="s">
        <v>31</v>
      </c>
      <c r="F10694" s="1" t="s">
        <v>14</v>
      </c>
      <c r="G10694" s="1">
        <v>854</v>
      </c>
      <c r="H10694" s="1" t="s">
        <v>509</v>
      </c>
      <c r="I10694" s="1">
        <v>9999</v>
      </c>
      <c r="J10694" s="1">
        <v>9999</v>
      </c>
      <c r="K10694" s="1" t="s">
        <v>325</v>
      </c>
      <c r="Q10694" s="2" t="s">
        <v>37</v>
      </c>
      <c r="R10694" s="1" t="s">
        <v>508</v>
      </c>
      <c r="S10694" s="1" t="str">
        <f t="shared" si="341"/>
        <v>JCC|BP|CDO|854|CS|CMED|</v>
      </c>
      <c r="T10694" s="2" t="str">
        <f t="shared" si="342"/>
        <v>OK</v>
      </c>
    </row>
    <row r="10695" spans="1:20" x14ac:dyDescent="0.25">
      <c r="A10695" s="1">
        <v>308010106</v>
      </c>
      <c r="B10695" s="1" t="str">
        <f>VLOOKUP(A10695,[1]Maestra!A$1:C$746,2,0)</f>
        <v>ACTADGR78</v>
      </c>
      <c r="C10695" s="1" t="str">
        <f>VLOOKUP(A10695,[1]Maestra!A$1:C$746,3,0)</f>
        <v>TC Amex Distancia Gold - Cuotas por Disp Efectivo</v>
      </c>
      <c r="D10695" s="1" t="s">
        <v>30</v>
      </c>
      <c r="E10695" s="1" t="s">
        <v>31</v>
      </c>
      <c r="F10695" s="1" t="s">
        <v>14</v>
      </c>
      <c r="G10695" s="1">
        <v>854</v>
      </c>
      <c r="H10695" s="1" t="s">
        <v>510</v>
      </c>
      <c r="I10695" s="1">
        <v>9999</v>
      </c>
      <c r="J10695" s="1">
        <v>9999</v>
      </c>
      <c r="K10695" s="1" t="s">
        <v>324</v>
      </c>
      <c r="Q10695" s="2" t="s">
        <v>37</v>
      </c>
      <c r="R10695" s="1" t="s">
        <v>508</v>
      </c>
      <c r="S10695" s="1" t="str">
        <f t="shared" si="341"/>
        <v>JCC|BP|CDO|854|JU|CCRV|</v>
      </c>
      <c r="T10695" s="2" t="str">
        <f t="shared" si="342"/>
        <v>OK</v>
      </c>
    </row>
    <row r="10696" spans="1:20" x14ac:dyDescent="0.25">
      <c r="A10696" s="1">
        <v>308010106</v>
      </c>
      <c r="B10696" s="1" t="str">
        <f>VLOOKUP(A10696,[1]Maestra!A$1:C$746,2,0)</f>
        <v>ACTADGR78</v>
      </c>
      <c r="C10696" s="1" t="str">
        <f>VLOOKUP(A10696,[1]Maestra!A$1:C$746,3,0)</f>
        <v>TC Amex Distancia Gold - Cuotas por Disp Efectivo</v>
      </c>
      <c r="D10696" s="1" t="s">
        <v>30</v>
      </c>
      <c r="E10696" s="1" t="s">
        <v>31</v>
      </c>
      <c r="F10696" s="1" t="s">
        <v>14</v>
      </c>
      <c r="G10696" s="1">
        <v>854</v>
      </c>
      <c r="H10696" s="1" t="s">
        <v>510</v>
      </c>
      <c r="I10696" s="1">
        <v>9999</v>
      </c>
      <c r="J10696" s="1">
        <v>9999</v>
      </c>
      <c r="K10696" s="1" t="s">
        <v>325</v>
      </c>
      <c r="Q10696" s="2" t="s">
        <v>37</v>
      </c>
      <c r="R10696" s="1" t="s">
        <v>508</v>
      </c>
      <c r="S10696" s="1" t="str">
        <f t="shared" si="341"/>
        <v>JCC|BP|CDO|854|JU|CMED|</v>
      </c>
      <c r="T10696" s="2" t="str">
        <f t="shared" si="342"/>
        <v>OK</v>
      </c>
    </row>
    <row r="10697" spans="1:20" x14ac:dyDescent="0.25">
      <c r="A10697" s="1">
        <v>308010106</v>
      </c>
      <c r="B10697" s="1" t="str">
        <f>VLOOKUP(A10697,[1]Maestra!A$1:C$746,2,0)</f>
        <v>ACTADGR78</v>
      </c>
      <c r="C10697" s="1" t="str">
        <f>VLOOKUP(A10697,[1]Maestra!A$1:C$746,3,0)</f>
        <v>TC Amex Distancia Gold - Cuotas por Disp Efectivo</v>
      </c>
      <c r="D10697" s="1" t="s">
        <v>30</v>
      </c>
      <c r="E10697" s="1" t="s">
        <v>31</v>
      </c>
      <c r="F10697" s="1" t="s">
        <v>14</v>
      </c>
      <c r="G10697" s="1">
        <v>854</v>
      </c>
      <c r="H10697" s="1" t="s">
        <v>511</v>
      </c>
      <c r="I10697" s="1">
        <v>9999</v>
      </c>
      <c r="J10697" s="1">
        <v>9999</v>
      </c>
      <c r="K10697" s="1" t="s">
        <v>324</v>
      </c>
      <c r="Q10697" s="2" t="s">
        <v>37</v>
      </c>
      <c r="R10697" s="1" t="s">
        <v>508</v>
      </c>
      <c r="S10697" s="1" t="str">
        <f t="shared" si="341"/>
        <v>JCC|BP|CDO|854|PJ|CCRV|</v>
      </c>
      <c r="T10697" s="2" t="str">
        <f t="shared" si="342"/>
        <v>OK</v>
      </c>
    </row>
    <row r="10698" spans="1:20" x14ac:dyDescent="0.25">
      <c r="A10698" s="1">
        <v>308010106</v>
      </c>
      <c r="B10698" s="1" t="str">
        <f>VLOOKUP(A10698,[1]Maestra!A$1:C$746,2,0)</f>
        <v>ACTADGR78</v>
      </c>
      <c r="C10698" s="1" t="str">
        <f>VLOOKUP(A10698,[1]Maestra!A$1:C$746,3,0)</f>
        <v>TC Amex Distancia Gold - Cuotas por Disp Efectivo</v>
      </c>
      <c r="D10698" s="1" t="s">
        <v>30</v>
      </c>
      <c r="E10698" s="1" t="s">
        <v>31</v>
      </c>
      <c r="F10698" s="1" t="s">
        <v>14</v>
      </c>
      <c r="G10698" s="1">
        <v>854</v>
      </c>
      <c r="H10698" s="1" t="s">
        <v>511</v>
      </c>
      <c r="I10698" s="1">
        <v>9999</v>
      </c>
      <c r="J10698" s="1">
        <v>9999</v>
      </c>
      <c r="K10698" s="1" t="s">
        <v>325</v>
      </c>
      <c r="Q10698" s="2" t="s">
        <v>37</v>
      </c>
      <c r="R10698" s="1" t="s">
        <v>508</v>
      </c>
      <c r="S10698" s="1" t="str">
        <f t="shared" si="341"/>
        <v>JCC|BP|CDO|854|PJ|CMED|</v>
      </c>
      <c r="T10698" s="2" t="str">
        <f t="shared" si="342"/>
        <v>OK</v>
      </c>
    </row>
    <row r="10699" spans="1:20" x14ac:dyDescent="0.25">
      <c r="A10699" s="1">
        <v>308020106</v>
      </c>
      <c r="B10699" s="1" t="str">
        <f>VLOOKUP(A10699,[1]Maestra!A$1:C$746,2,0)</f>
        <v>ACTADPB18</v>
      </c>
      <c r="C10699" s="1" t="str">
        <f>VLOOKUP(A10699,[1]Maestra!A$1:C$746,3,0)</f>
        <v>TC Amex Distancia Platinum - Cuotas por Disp Efectivo</v>
      </c>
      <c r="D10699" s="1" t="s">
        <v>30</v>
      </c>
      <c r="E10699" s="1" t="s">
        <v>31</v>
      </c>
      <c r="F10699" s="1" t="s">
        <v>14</v>
      </c>
      <c r="G10699" s="1">
        <v>855</v>
      </c>
      <c r="H10699" s="1" t="s">
        <v>507</v>
      </c>
      <c r="I10699" s="1">
        <v>9999</v>
      </c>
      <c r="J10699" s="1">
        <v>9999</v>
      </c>
      <c r="K10699" s="1" t="s">
        <v>324</v>
      </c>
      <c r="Q10699" s="2" t="s">
        <v>37</v>
      </c>
      <c r="R10699" s="1" t="s">
        <v>508</v>
      </c>
      <c r="S10699" s="1" t="str">
        <f t="shared" si="341"/>
        <v>JCC|BP|CDO|855|CA|CCRV|</v>
      </c>
      <c r="T10699" s="2" t="str">
        <f t="shared" si="342"/>
        <v>OK</v>
      </c>
    </row>
    <row r="10700" spans="1:20" x14ac:dyDescent="0.25">
      <c r="A10700" s="1">
        <v>308020106</v>
      </c>
      <c r="B10700" s="1" t="str">
        <f>VLOOKUP(A10700,[1]Maestra!A$1:C$746,2,0)</f>
        <v>ACTADPB18</v>
      </c>
      <c r="C10700" s="1" t="str">
        <f>VLOOKUP(A10700,[1]Maestra!A$1:C$746,3,0)</f>
        <v>TC Amex Distancia Platinum - Cuotas por Disp Efectivo</v>
      </c>
      <c r="D10700" s="1" t="s">
        <v>30</v>
      </c>
      <c r="E10700" s="1" t="s">
        <v>31</v>
      </c>
      <c r="F10700" s="1" t="s">
        <v>14</v>
      </c>
      <c r="G10700" s="1">
        <v>855</v>
      </c>
      <c r="H10700" s="1" t="s">
        <v>507</v>
      </c>
      <c r="I10700" s="1">
        <v>9999</v>
      </c>
      <c r="J10700" s="1">
        <v>9999</v>
      </c>
      <c r="K10700" s="1" t="s">
        <v>325</v>
      </c>
      <c r="Q10700" s="2" t="s">
        <v>37</v>
      </c>
      <c r="R10700" s="1" t="s">
        <v>508</v>
      </c>
      <c r="S10700" s="1" t="str">
        <f t="shared" si="341"/>
        <v>JCC|BP|CDO|855|CA|CMED|</v>
      </c>
      <c r="T10700" s="2" t="str">
        <f t="shared" si="342"/>
        <v>OK</v>
      </c>
    </row>
    <row r="10701" spans="1:20" x14ac:dyDescent="0.25">
      <c r="A10701" s="1">
        <v>308020106</v>
      </c>
      <c r="B10701" s="1" t="str">
        <f>VLOOKUP(A10701,[1]Maestra!A$1:C$746,2,0)</f>
        <v>ACTADPB18</v>
      </c>
      <c r="C10701" s="1" t="str">
        <f>VLOOKUP(A10701,[1]Maestra!A$1:C$746,3,0)</f>
        <v>TC Amex Distancia Platinum - Cuotas por Disp Efectivo</v>
      </c>
      <c r="D10701" s="1" t="s">
        <v>30</v>
      </c>
      <c r="E10701" s="1" t="s">
        <v>31</v>
      </c>
      <c r="F10701" s="1" t="s">
        <v>14</v>
      </c>
      <c r="G10701" s="1">
        <v>855</v>
      </c>
      <c r="H10701" s="1" t="s">
        <v>509</v>
      </c>
      <c r="I10701" s="1">
        <v>9999</v>
      </c>
      <c r="J10701" s="1">
        <v>9999</v>
      </c>
      <c r="K10701" s="1" t="s">
        <v>324</v>
      </c>
      <c r="Q10701" s="2" t="s">
        <v>37</v>
      </c>
      <c r="R10701" s="1" t="s">
        <v>508</v>
      </c>
      <c r="S10701" s="1" t="str">
        <f t="shared" si="341"/>
        <v>JCC|BP|CDO|855|CS|CCRV|</v>
      </c>
      <c r="T10701" s="2" t="str">
        <f t="shared" si="342"/>
        <v>OK</v>
      </c>
    </row>
    <row r="10702" spans="1:20" x14ac:dyDescent="0.25">
      <c r="A10702" s="1">
        <v>308020106</v>
      </c>
      <c r="B10702" s="1" t="str">
        <f>VLOOKUP(A10702,[1]Maestra!A$1:C$746,2,0)</f>
        <v>ACTADPB18</v>
      </c>
      <c r="C10702" s="1" t="str">
        <f>VLOOKUP(A10702,[1]Maestra!A$1:C$746,3,0)</f>
        <v>TC Amex Distancia Platinum - Cuotas por Disp Efectivo</v>
      </c>
      <c r="D10702" s="1" t="s">
        <v>30</v>
      </c>
      <c r="E10702" s="1" t="s">
        <v>31</v>
      </c>
      <c r="F10702" s="1" t="s">
        <v>14</v>
      </c>
      <c r="G10702" s="1">
        <v>855</v>
      </c>
      <c r="H10702" s="1" t="s">
        <v>509</v>
      </c>
      <c r="I10702" s="1">
        <v>9999</v>
      </c>
      <c r="J10702" s="1">
        <v>9999</v>
      </c>
      <c r="K10702" s="1" t="s">
        <v>325</v>
      </c>
      <c r="Q10702" s="2" t="s">
        <v>37</v>
      </c>
      <c r="R10702" s="1" t="s">
        <v>508</v>
      </c>
      <c r="S10702" s="1" t="str">
        <f t="shared" si="341"/>
        <v>JCC|BP|CDO|855|CS|CMED|</v>
      </c>
      <c r="T10702" s="2" t="str">
        <f t="shared" si="342"/>
        <v>OK</v>
      </c>
    </row>
    <row r="10703" spans="1:20" x14ac:dyDescent="0.25">
      <c r="A10703" s="1">
        <v>308020106</v>
      </c>
      <c r="B10703" s="1" t="str">
        <f>VLOOKUP(A10703,[1]Maestra!A$1:C$746,2,0)</f>
        <v>ACTADPB18</v>
      </c>
      <c r="C10703" s="1" t="str">
        <f>VLOOKUP(A10703,[1]Maestra!A$1:C$746,3,0)</f>
        <v>TC Amex Distancia Platinum - Cuotas por Disp Efectivo</v>
      </c>
      <c r="D10703" s="1" t="s">
        <v>30</v>
      </c>
      <c r="E10703" s="1" t="s">
        <v>31</v>
      </c>
      <c r="F10703" s="1" t="s">
        <v>14</v>
      </c>
      <c r="G10703" s="1">
        <v>855</v>
      </c>
      <c r="H10703" s="1" t="s">
        <v>510</v>
      </c>
      <c r="I10703" s="1">
        <v>9999</v>
      </c>
      <c r="J10703" s="1">
        <v>9999</v>
      </c>
      <c r="K10703" s="1" t="s">
        <v>324</v>
      </c>
      <c r="Q10703" s="2" t="s">
        <v>37</v>
      </c>
      <c r="R10703" s="1" t="s">
        <v>508</v>
      </c>
      <c r="S10703" s="1" t="str">
        <f t="shared" si="341"/>
        <v>JCC|BP|CDO|855|JU|CCRV|</v>
      </c>
      <c r="T10703" s="2" t="str">
        <f t="shared" si="342"/>
        <v>OK</v>
      </c>
    </row>
    <row r="10704" spans="1:20" x14ac:dyDescent="0.25">
      <c r="A10704" s="1">
        <v>308020106</v>
      </c>
      <c r="B10704" s="1" t="str">
        <f>VLOOKUP(A10704,[1]Maestra!A$1:C$746,2,0)</f>
        <v>ACTADPB18</v>
      </c>
      <c r="C10704" s="1" t="str">
        <f>VLOOKUP(A10704,[1]Maestra!A$1:C$746,3,0)</f>
        <v>TC Amex Distancia Platinum - Cuotas por Disp Efectivo</v>
      </c>
      <c r="D10704" s="1" t="s">
        <v>30</v>
      </c>
      <c r="E10704" s="1" t="s">
        <v>31</v>
      </c>
      <c r="F10704" s="1" t="s">
        <v>14</v>
      </c>
      <c r="G10704" s="1">
        <v>855</v>
      </c>
      <c r="H10704" s="1" t="s">
        <v>510</v>
      </c>
      <c r="I10704" s="1">
        <v>9999</v>
      </c>
      <c r="J10704" s="1">
        <v>9999</v>
      </c>
      <c r="K10704" s="1" t="s">
        <v>325</v>
      </c>
      <c r="Q10704" s="2" t="s">
        <v>37</v>
      </c>
      <c r="R10704" s="1" t="s">
        <v>508</v>
      </c>
      <c r="S10704" s="1" t="str">
        <f t="shared" si="341"/>
        <v>JCC|BP|CDO|855|JU|CMED|</v>
      </c>
      <c r="T10704" s="2" t="str">
        <f t="shared" si="342"/>
        <v>OK</v>
      </c>
    </row>
    <row r="10705" spans="1:20" x14ac:dyDescent="0.25">
      <c r="A10705" s="1">
        <v>308020106</v>
      </c>
      <c r="B10705" s="1" t="str">
        <f>VLOOKUP(A10705,[1]Maestra!A$1:C$746,2,0)</f>
        <v>ACTADPB18</v>
      </c>
      <c r="C10705" s="1" t="str">
        <f>VLOOKUP(A10705,[1]Maestra!A$1:C$746,3,0)</f>
        <v>TC Amex Distancia Platinum - Cuotas por Disp Efectivo</v>
      </c>
      <c r="D10705" s="1" t="s">
        <v>30</v>
      </c>
      <c r="E10705" s="1" t="s">
        <v>31</v>
      </c>
      <c r="F10705" s="1" t="s">
        <v>14</v>
      </c>
      <c r="G10705" s="1">
        <v>855</v>
      </c>
      <c r="H10705" s="1" t="s">
        <v>511</v>
      </c>
      <c r="I10705" s="1">
        <v>9999</v>
      </c>
      <c r="J10705" s="1">
        <v>9999</v>
      </c>
      <c r="K10705" s="1" t="s">
        <v>324</v>
      </c>
      <c r="Q10705" s="2" t="s">
        <v>37</v>
      </c>
      <c r="R10705" s="1" t="s">
        <v>508</v>
      </c>
      <c r="S10705" s="1" t="str">
        <f t="shared" si="341"/>
        <v>JCC|BP|CDO|855|PJ|CCRV|</v>
      </c>
      <c r="T10705" s="2" t="str">
        <f t="shared" si="342"/>
        <v>OK</v>
      </c>
    </row>
    <row r="10706" spans="1:20" x14ac:dyDescent="0.25">
      <c r="A10706" s="1">
        <v>308020106</v>
      </c>
      <c r="B10706" s="1" t="str">
        <f>VLOOKUP(A10706,[1]Maestra!A$1:C$746,2,0)</f>
        <v>ACTADPB18</v>
      </c>
      <c r="C10706" s="1" t="str">
        <f>VLOOKUP(A10706,[1]Maestra!A$1:C$746,3,0)</f>
        <v>TC Amex Distancia Platinum - Cuotas por Disp Efectivo</v>
      </c>
      <c r="D10706" s="1" t="s">
        <v>30</v>
      </c>
      <c r="E10706" s="1" t="s">
        <v>31</v>
      </c>
      <c r="F10706" s="1" t="s">
        <v>14</v>
      </c>
      <c r="G10706" s="1">
        <v>855</v>
      </c>
      <c r="H10706" s="1" t="s">
        <v>511</v>
      </c>
      <c r="I10706" s="1">
        <v>9999</v>
      </c>
      <c r="J10706" s="1">
        <v>9999</v>
      </c>
      <c r="K10706" s="1" t="s">
        <v>325</v>
      </c>
      <c r="Q10706" s="2" t="s">
        <v>37</v>
      </c>
      <c r="R10706" s="1" t="s">
        <v>508</v>
      </c>
      <c r="S10706" s="1" t="str">
        <f t="shared" si="341"/>
        <v>JCC|BP|CDO|855|PJ|CMED|</v>
      </c>
      <c r="T10706" s="2" t="str">
        <f t="shared" si="342"/>
        <v>OK</v>
      </c>
    </row>
    <row r="10707" spans="1:20" x14ac:dyDescent="0.25">
      <c r="A10707" s="1">
        <v>308030106</v>
      </c>
      <c r="B10707" s="1" t="str">
        <f>VLOOKUP(A10707,[1]Maestra!A$1:C$746,2,0)</f>
        <v>ACTADEFU8</v>
      </c>
      <c r="C10707" s="1" t="str">
        <f>VLOOKUP(A10707,[1]Maestra!A$1:C$746,3,0)</f>
        <v>TC Amex Distancia Elite - Cuotas por Disp Efectivo</v>
      </c>
      <c r="D10707" s="1" t="s">
        <v>30</v>
      </c>
      <c r="E10707" s="1" t="s">
        <v>31</v>
      </c>
      <c r="F10707" s="1" t="s">
        <v>14</v>
      </c>
      <c r="G10707" s="1">
        <v>856</v>
      </c>
      <c r="H10707" s="1" t="s">
        <v>507</v>
      </c>
      <c r="I10707" s="1">
        <v>9999</v>
      </c>
      <c r="J10707" s="1">
        <v>9999</v>
      </c>
      <c r="K10707" s="1" t="s">
        <v>324</v>
      </c>
      <c r="Q10707" s="2" t="s">
        <v>37</v>
      </c>
      <c r="R10707" s="1" t="s">
        <v>508</v>
      </c>
      <c r="S10707" s="1" t="str">
        <f t="shared" si="341"/>
        <v>JCC|BP|CDO|856|CA|CCRV|</v>
      </c>
      <c r="T10707" s="2" t="str">
        <f t="shared" si="342"/>
        <v>OK</v>
      </c>
    </row>
    <row r="10708" spans="1:20" x14ac:dyDescent="0.25">
      <c r="A10708" s="1">
        <v>308030106</v>
      </c>
      <c r="B10708" s="1" t="str">
        <f>VLOOKUP(A10708,[1]Maestra!A$1:C$746,2,0)</f>
        <v>ACTADEFU8</v>
      </c>
      <c r="C10708" s="1" t="str">
        <f>VLOOKUP(A10708,[1]Maestra!A$1:C$746,3,0)</f>
        <v>TC Amex Distancia Elite - Cuotas por Disp Efectivo</v>
      </c>
      <c r="D10708" s="1" t="s">
        <v>30</v>
      </c>
      <c r="E10708" s="1" t="s">
        <v>31</v>
      </c>
      <c r="F10708" s="1" t="s">
        <v>14</v>
      </c>
      <c r="G10708" s="1">
        <v>856</v>
      </c>
      <c r="H10708" s="1" t="s">
        <v>507</v>
      </c>
      <c r="I10708" s="1">
        <v>9999</v>
      </c>
      <c r="J10708" s="1">
        <v>9999</v>
      </c>
      <c r="K10708" s="1" t="s">
        <v>325</v>
      </c>
      <c r="Q10708" s="2" t="s">
        <v>37</v>
      </c>
      <c r="R10708" s="1" t="s">
        <v>508</v>
      </c>
      <c r="S10708" s="1" t="str">
        <f t="shared" si="341"/>
        <v>JCC|BP|CDO|856|CA|CMED|</v>
      </c>
      <c r="T10708" s="2" t="str">
        <f t="shared" si="342"/>
        <v>OK</v>
      </c>
    </row>
    <row r="10709" spans="1:20" x14ac:dyDescent="0.25">
      <c r="A10709" s="1">
        <v>308030106</v>
      </c>
      <c r="B10709" s="1" t="str">
        <f>VLOOKUP(A10709,[1]Maestra!A$1:C$746,2,0)</f>
        <v>ACTADEFU8</v>
      </c>
      <c r="C10709" s="1" t="str">
        <f>VLOOKUP(A10709,[1]Maestra!A$1:C$746,3,0)</f>
        <v>TC Amex Distancia Elite - Cuotas por Disp Efectivo</v>
      </c>
      <c r="D10709" s="1" t="s">
        <v>30</v>
      </c>
      <c r="E10709" s="1" t="s">
        <v>31</v>
      </c>
      <c r="F10709" s="1" t="s">
        <v>14</v>
      </c>
      <c r="G10709" s="1">
        <v>856</v>
      </c>
      <c r="H10709" s="1" t="s">
        <v>509</v>
      </c>
      <c r="I10709" s="1">
        <v>9999</v>
      </c>
      <c r="J10709" s="1">
        <v>9999</v>
      </c>
      <c r="K10709" s="1" t="s">
        <v>324</v>
      </c>
      <c r="Q10709" s="2" t="s">
        <v>37</v>
      </c>
      <c r="R10709" s="1" t="s">
        <v>508</v>
      </c>
      <c r="S10709" s="1" t="str">
        <f t="shared" si="341"/>
        <v>JCC|BP|CDO|856|CS|CCRV|</v>
      </c>
      <c r="T10709" s="2" t="str">
        <f t="shared" si="342"/>
        <v>OK</v>
      </c>
    </row>
    <row r="10710" spans="1:20" x14ac:dyDescent="0.25">
      <c r="A10710" s="1">
        <v>308030106</v>
      </c>
      <c r="B10710" s="1" t="str">
        <f>VLOOKUP(A10710,[1]Maestra!A$1:C$746,2,0)</f>
        <v>ACTADEFU8</v>
      </c>
      <c r="C10710" s="1" t="str">
        <f>VLOOKUP(A10710,[1]Maestra!A$1:C$746,3,0)</f>
        <v>TC Amex Distancia Elite - Cuotas por Disp Efectivo</v>
      </c>
      <c r="D10710" s="1" t="s">
        <v>30</v>
      </c>
      <c r="E10710" s="1" t="s">
        <v>31</v>
      </c>
      <c r="F10710" s="1" t="s">
        <v>14</v>
      </c>
      <c r="G10710" s="1">
        <v>856</v>
      </c>
      <c r="H10710" s="1" t="s">
        <v>509</v>
      </c>
      <c r="I10710" s="1">
        <v>9999</v>
      </c>
      <c r="J10710" s="1">
        <v>9999</v>
      </c>
      <c r="K10710" s="1" t="s">
        <v>325</v>
      </c>
      <c r="Q10710" s="2" t="s">
        <v>37</v>
      </c>
      <c r="R10710" s="1" t="s">
        <v>508</v>
      </c>
      <c r="S10710" s="1" t="str">
        <f t="shared" si="341"/>
        <v>JCC|BP|CDO|856|CS|CMED|</v>
      </c>
      <c r="T10710" s="2" t="str">
        <f t="shared" si="342"/>
        <v>OK</v>
      </c>
    </row>
    <row r="10711" spans="1:20" x14ac:dyDescent="0.25">
      <c r="A10711" s="1">
        <v>308030106</v>
      </c>
      <c r="B10711" s="1" t="str">
        <f>VLOOKUP(A10711,[1]Maestra!A$1:C$746,2,0)</f>
        <v>ACTADEFU8</v>
      </c>
      <c r="C10711" s="1" t="str">
        <f>VLOOKUP(A10711,[1]Maestra!A$1:C$746,3,0)</f>
        <v>TC Amex Distancia Elite - Cuotas por Disp Efectivo</v>
      </c>
      <c r="D10711" s="1" t="s">
        <v>30</v>
      </c>
      <c r="E10711" s="1" t="s">
        <v>31</v>
      </c>
      <c r="F10711" s="1" t="s">
        <v>14</v>
      </c>
      <c r="G10711" s="1">
        <v>856</v>
      </c>
      <c r="H10711" s="1" t="s">
        <v>510</v>
      </c>
      <c r="I10711" s="1">
        <v>9999</v>
      </c>
      <c r="J10711" s="1">
        <v>9999</v>
      </c>
      <c r="K10711" s="1" t="s">
        <v>324</v>
      </c>
      <c r="Q10711" s="2" t="s">
        <v>37</v>
      </c>
      <c r="R10711" s="1" t="s">
        <v>508</v>
      </c>
      <c r="S10711" s="1" t="str">
        <f t="shared" si="341"/>
        <v>JCC|BP|CDO|856|JU|CCRV|</v>
      </c>
      <c r="T10711" s="2" t="str">
        <f t="shared" si="342"/>
        <v>OK</v>
      </c>
    </row>
    <row r="10712" spans="1:20" x14ac:dyDescent="0.25">
      <c r="A10712" s="1">
        <v>308030106</v>
      </c>
      <c r="B10712" s="1" t="str">
        <f>VLOOKUP(A10712,[1]Maestra!A$1:C$746,2,0)</f>
        <v>ACTADEFU8</v>
      </c>
      <c r="C10712" s="1" t="str">
        <f>VLOOKUP(A10712,[1]Maestra!A$1:C$746,3,0)</f>
        <v>TC Amex Distancia Elite - Cuotas por Disp Efectivo</v>
      </c>
      <c r="D10712" s="1" t="s">
        <v>30</v>
      </c>
      <c r="E10712" s="1" t="s">
        <v>31</v>
      </c>
      <c r="F10712" s="1" t="s">
        <v>14</v>
      </c>
      <c r="G10712" s="1">
        <v>856</v>
      </c>
      <c r="H10712" s="1" t="s">
        <v>510</v>
      </c>
      <c r="I10712" s="1">
        <v>9999</v>
      </c>
      <c r="J10712" s="1">
        <v>9999</v>
      </c>
      <c r="K10712" s="1" t="s">
        <v>325</v>
      </c>
      <c r="Q10712" s="2" t="s">
        <v>37</v>
      </c>
      <c r="R10712" s="1" t="s">
        <v>508</v>
      </c>
      <c r="S10712" s="1" t="str">
        <f t="shared" si="341"/>
        <v>JCC|BP|CDO|856|JU|CMED|</v>
      </c>
      <c r="T10712" s="2" t="str">
        <f t="shared" si="342"/>
        <v>OK</v>
      </c>
    </row>
    <row r="10713" spans="1:20" x14ac:dyDescent="0.25">
      <c r="A10713" s="1">
        <v>308030106</v>
      </c>
      <c r="B10713" s="1" t="str">
        <f>VLOOKUP(A10713,[1]Maestra!A$1:C$746,2,0)</f>
        <v>ACTADEFU8</v>
      </c>
      <c r="C10713" s="1" t="str">
        <f>VLOOKUP(A10713,[1]Maestra!A$1:C$746,3,0)</f>
        <v>TC Amex Distancia Elite - Cuotas por Disp Efectivo</v>
      </c>
      <c r="D10713" s="1" t="s">
        <v>30</v>
      </c>
      <c r="E10713" s="1" t="s">
        <v>31</v>
      </c>
      <c r="F10713" s="1" t="s">
        <v>14</v>
      </c>
      <c r="G10713" s="1">
        <v>856</v>
      </c>
      <c r="H10713" s="1" t="s">
        <v>511</v>
      </c>
      <c r="I10713" s="1">
        <v>9999</v>
      </c>
      <c r="J10713" s="1">
        <v>9999</v>
      </c>
      <c r="K10713" s="1" t="s">
        <v>324</v>
      </c>
      <c r="Q10713" s="2" t="s">
        <v>37</v>
      </c>
      <c r="R10713" s="1" t="s">
        <v>508</v>
      </c>
      <c r="S10713" s="1" t="str">
        <f t="shared" si="341"/>
        <v>JCC|BP|CDO|856|PJ|CCRV|</v>
      </c>
      <c r="T10713" s="2" t="str">
        <f t="shared" si="342"/>
        <v>OK</v>
      </c>
    </row>
    <row r="10714" spans="1:20" x14ac:dyDescent="0.25">
      <c r="A10714" s="1">
        <v>308030106</v>
      </c>
      <c r="B10714" s="1" t="str">
        <f>VLOOKUP(A10714,[1]Maestra!A$1:C$746,2,0)</f>
        <v>ACTADEFU8</v>
      </c>
      <c r="C10714" s="1" t="str">
        <f>VLOOKUP(A10714,[1]Maestra!A$1:C$746,3,0)</f>
        <v>TC Amex Distancia Elite - Cuotas por Disp Efectivo</v>
      </c>
      <c r="D10714" s="1" t="s">
        <v>30</v>
      </c>
      <c r="E10714" s="1" t="s">
        <v>31</v>
      </c>
      <c r="F10714" s="1" t="s">
        <v>14</v>
      </c>
      <c r="G10714" s="1">
        <v>856</v>
      </c>
      <c r="H10714" s="1" t="s">
        <v>511</v>
      </c>
      <c r="I10714" s="1">
        <v>9999</v>
      </c>
      <c r="J10714" s="1">
        <v>9999</v>
      </c>
      <c r="K10714" s="1" t="s">
        <v>325</v>
      </c>
      <c r="Q10714" s="2" t="s">
        <v>37</v>
      </c>
      <c r="R10714" s="1" t="s">
        <v>508</v>
      </c>
      <c r="S10714" s="1" t="str">
        <f t="shared" si="341"/>
        <v>JCC|BP|CDO|856|PJ|CMED|</v>
      </c>
      <c r="T10714" s="2" t="str">
        <f t="shared" si="342"/>
        <v>OK</v>
      </c>
    </row>
    <row r="10715" spans="1:20" x14ac:dyDescent="0.25">
      <c r="A10715" s="1">
        <v>309010106</v>
      </c>
      <c r="B10715" s="1" t="str">
        <f>VLOOKUP(A10715,[1]Maestra!A$1:C$746,2,0)</f>
        <v>ACTABCP08</v>
      </c>
      <c r="C10715" s="1" t="str">
        <f>VLOOKUP(A10715,[1]Maestra!A$1:C$746,3,0)</f>
        <v>TC Amex Blue - Cuotas por Disp Efectivo</v>
      </c>
      <c r="D10715" s="1" t="s">
        <v>30</v>
      </c>
      <c r="E10715" s="1" t="s">
        <v>31</v>
      </c>
      <c r="F10715" s="1" t="s">
        <v>14</v>
      </c>
      <c r="G10715" s="1">
        <v>857</v>
      </c>
      <c r="H10715" s="1" t="s">
        <v>507</v>
      </c>
      <c r="I10715" s="1">
        <v>9999</v>
      </c>
      <c r="J10715" s="1">
        <v>9999</v>
      </c>
      <c r="K10715" s="1" t="s">
        <v>324</v>
      </c>
      <c r="Q10715" s="2" t="s">
        <v>37</v>
      </c>
      <c r="R10715" s="1" t="s">
        <v>508</v>
      </c>
      <c r="S10715" s="1" t="str">
        <f t="shared" si="341"/>
        <v>JCC|BP|CDO|857|CA|CCRV|</v>
      </c>
      <c r="T10715" s="2" t="str">
        <f t="shared" si="342"/>
        <v>OK</v>
      </c>
    </row>
    <row r="10716" spans="1:20" x14ac:dyDescent="0.25">
      <c r="A10716" s="1">
        <v>309010106</v>
      </c>
      <c r="B10716" s="1" t="str">
        <f>VLOOKUP(A10716,[1]Maestra!A$1:C$746,2,0)</f>
        <v>ACTABCP08</v>
      </c>
      <c r="C10716" s="1" t="str">
        <f>VLOOKUP(A10716,[1]Maestra!A$1:C$746,3,0)</f>
        <v>TC Amex Blue - Cuotas por Disp Efectivo</v>
      </c>
      <c r="D10716" s="1" t="s">
        <v>30</v>
      </c>
      <c r="E10716" s="1" t="s">
        <v>31</v>
      </c>
      <c r="F10716" s="1" t="s">
        <v>14</v>
      </c>
      <c r="G10716" s="1">
        <v>857</v>
      </c>
      <c r="H10716" s="1" t="s">
        <v>507</v>
      </c>
      <c r="I10716" s="1">
        <v>9999</v>
      </c>
      <c r="J10716" s="1">
        <v>9999</v>
      </c>
      <c r="K10716" s="1" t="s">
        <v>325</v>
      </c>
      <c r="Q10716" s="2" t="s">
        <v>37</v>
      </c>
      <c r="R10716" s="1" t="s">
        <v>508</v>
      </c>
      <c r="S10716" s="1" t="str">
        <f t="shared" si="341"/>
        <v>JCC|BP|CDO|857|CA|CMED|</v>
      </c>
      <c r="T10716" s="2" t="str">
        <f t="shared" si="342"/>
        <v>OK</v>
      </c>
    </row>
    <row r="10717" spans="1:20" x14ac:dyDescent="0.25">
      <c r="A10717" s="1">
        <v>309010106</v>
      </c>
      <c r="B10717" s="1" t="str">
        <f>VLOOKUP(A10717,[1]Maestra!A$1:C$746,2,0)</f>
        <v>ACTABCP08</v>
      </c>
      <c r="C10717" s="1" t="str">
        <f>VLOOKUP(A10717,[1]Maestra!A$1:C$746,3,0)</f>
        <v>TC Amex Blue - Cuotas por Disp Efectivo</v>
      </c>
      <c r="D10717" s="1" t="s">
        <v>30</v>
      </c>
      <c r="E10717" s="1" t="s">
        <v>31</v>
      </c>
      <c r="F10717" s="1" t="s">
        <v>14</v>
      </c>
      <c r="G10717" s="1">
        <v>857</v>
      </c>
      <c r="H10717" s="1" t="s">
        <v>509</v>
      </c>
      <c r="I10717" s="1">
        <v>9999</v>
      </c>
      <c r="J10717" s="1">
        <v>9999</v>
      </c>
      <c r="K10717" s="1" t="s">
        <v>324</v>
      </c>
      <c r="Q10717" s="2" t="s">
        <v>37</v>
      </c>
      <c r="R10717" s="1" t="s">
        <v>508</v>
      </c>
      <c r="S10717" s="1" t="str">
        <f t="shared" si="341"/>
        <v>JCC|BP|CDO|857|CS|CCRV|</v>
      </c>
      <c r="T10717" s="2" t="str">
        <f t="shared" si="342"/>
        <v>OK</v>
      </c>
    </row>
    <row r="10718" spans="1:20" x14ac:dyDescent="0.25">
      <c r="A10718" s="1">
        <v>309010106</v>
      </c>
      <c r="B10718" s="1" t="str">
        <f>VLOOKUP(A10718,[1]Maestra!A$1:C$746,2,0)</f>
        <v>ACTABCP08</v>
      </c>
      <c r="C10718" s="1" t="str">
        <f>VLOOKUP(A10718,[1]Maestra!A$1:C$746,3,0)</f>
        <v>TC Amex Blue - Cuotas por Disp Efectivo</v>
      </c>
      <c r="D10718" s="1" t="s">
        <v>30</v>
      </c>
      <c r="E10718" s="1" t="s">
        <v>31</v>
      </c>
      <c r="F10718" s="1" t="s">
        <v>14</v>
      </c>
      <c r="G10718" s="1">
        <v>857</v>
      </c>
      <c r="H10718" s="1" t="s">
        <v>509</v>
      </c>
      <c r="I10718" s="1">
        <v>9999</v>
      </c>
      <c r="J10718" s="1">
        <v>9999</v>
      </c>
      <c r="K10718" s="1" t="s">
        <v>325</v>
      </c>
      <c r="Q10718" s="2" t="s">
        <v>37</v>
      </c>
      <c r="R10718" s="1" t="s">
        <v>508</v>
      </c>
      <c r="S10718" s="1" t="str">
        <f t="shared" si="341"/>
        <v>JCC|BP|CDO|857|CS|CMED|</v>
      </c>
      <c r="T10718" s="2" t="str">
        <f t="shared" si="342"/>
        <v>OK</v>
      </c>
    </row>
    <row r="10719" spans="1:20" x14ac:dyDescent="0.25">
      <c r="A10719" s="1">
        <v>309010106</v>
      </c>
      <c r="B10719" s="1" t="str">
        <f>VLOOKUP(A10719,[1]Maestra!A$1:C$746,2,0)</f>
        <v>ACTABCP08</v>
      </c>
      <c r="C10719" s="1" t="str">
        <f>VLOOKUP(A10719,[1]Maestra!A$1:C$746,3,0)</f>
        <v>TC Amex Blue - Cuotas por Disp Efectivo</v>
      </c>
      <c r="D10719" s="1" t="s">
        <v>30</v>
      </c>
      <c r="E10719" s="1" t="s">
        <v>31</v>
      </c>
      <c r="F10719" s="1" t="s">
        <v>14</v>
      </c>
      <c r="G10719" s="1">
        <v>857</v>
      </c>
      <c r="H10719" s="1" t="s">
        <v>510</v>
      </c>
      <c r="I10719" s="1">
        <v>9999</v>
      </c>
      <c r="J10719" s="1">
        <v>9999</v>
      </c>
      <c r="K10719" s="1" t="s">
        <v>324</v>
      </c>
      <c r="Q10719" s="2" t="s">
        <v>37</v>
      </c>
      <c r="R10719" s="1" t="s">
        <v>508</v>
      </c>
      <c r="S10719" s="1" t="str">
        <f t="shared" si="341"/>
        <v>JCC|BP|CDO|857|JU|CCRV|</v>
      </c>
      <c r="T10719" s="2" t="str">
        <f t="shared" si="342"/>
        <v>OK</v>
      </c>
    </row>
    <row r="10720" spans="1:20" x14ac:dyDescent="0.25">
      <c r="A10720" s="1">
        <v>309010106</v>
      </c>
      <c r="B10720" s="1" t="str">
        <f>VLOOKUP(A10720,[1]Maestra!A$1:C$746,2,0)</f>
        <v>ACTABCP08</v>
      </c>
      <c r="C10720" s="1" t="str">
        <f>VLOOKUP(A10720,[1]Maestra!A$1:C$746,3,0)</f>
        <v>TC Amex Blue - Cuotas por Disp Efectivo</v>
      </c>
      <c r="D10720" s="1" t="s">
        <v>30</v>
      </c>
      <c r="E10720" s="1" t="s">
        <v>31</v>
      </c>
      <c r="F10720" s="1" t="s">
        <v>14</v>
      </c>
      <c r="G10720" s="1">
        <v>857</v>
      </c>
      <c r="H10720" s="1" t="s">
        <v>510</v>
      </c>
      <c r="I10720" s="1">
        <v>9999</v>
      </c>
      <c r="J10720" s="1">
        <v>9999</v>
      </c>
      <c r="K10720" s="1" t="s">
        <v>325</v>
      </c>
      <c r="Q10720" s="2" t="s">
        <v>37</v>
      </c>
      <c r="R10720" s="1" t="s">
        <v>508</v>
      </c>
      <c r="S10720" s="1" t="str">
        <f t="shared" si="341"/>
        <v>JCC|BP|CDO|857|JU|CMED|</v>
      </c>
      <c r="T10720" s="2" t="str">
        <f t="shared" si="342"/>
        <v>OK</v>
      </c>
    </row>
    <row r="10721" spans="1:20" x14ac:dyDescent="0.25">
      <c r="A10721" s="1">
        <v>309010106</v>
      </c>
      <c r="B10721" s="1" t="str">
        <f>VLOOKUP(A10721,[1]Maestra!A$1:C$746,2,0)</f>
        <v>ACTABCP08</v>
      </c>
      <c r="C10721" s="1" t="str">
        <f>VLOOKUP(A10721,[1]Maestra!A$1:C$746,3,0)</f>
        <v>TC Amex Blue - Cuotas por Disp Efectivo</v>
      </c>
      <c r="D10721" s="1" t="s">
        <v>30</v>
      </c>
      <c r="E10721" s="1" t="s">
        <v>31</v>
      </c>
      <c r="F10721" s="1" t="s">
        <v>14</v>
      </c>
      <c r="G10721" s="1">
        <v>857</v>
      </c>
      <c r="H10721" s="1" t="s">
        <v>511</v>
      </c>
      <c r="I10721" s="1">
        <v>9999</v>
      </c>
      <c r="J10721" s="1">
        <v>9999</v>
      </c>
      <c r="K10721" s="1" t="s">
        <v>324</v>
      </c>
      <c r="Q10721" s="2" t="s">
        <v>37</v>
      </c>
      <c r="R10721" s="1" t="s">
        <v>508</v>
      </c>
      <c r="S10721" s="1" t="str">
        <f t="shared" si="341"/>
        <v>JCC|BP|CDO|857|PJ|CCRV|</v>
      </c>
      <c r="T10721" s="2" t="str">
        <f t="shared" si="342"/>
        <v>OK</v>
      </c>
    </row>
    <row r="10722" spans="1:20" x14ac:dyDescent="0.25">
      <c r="A10722" s="1">
        <v>309010106</v>
      </c>
      <c r="B10722" s="1" t="str">
        <f>VLOOKUP(A10722,[1]Maestra!A$1:C$746,2,0)</f>
        <v>ACTABCP08</v>
      </c>
      <c r="C10722" s="1" t="str">
        <f>VLOOKUP(A10722,[1]Maestra!A$1:C$746,3,0)</f>
        <v>TC Amex Blue - Cuotas por Disp Efectivo</v>
      </c>
      <c r="D10722" s="1" t="s">
        <v>30</v>
      </c>
      <c r="E10722" s="1" t="s">
        <v>31</v>
      </c>
      <c r="F10722" s="1" t="s">
        <v>14</v>
      </c>
      <c r="G10722" s="1">
        <v>857</v>
      </c>
      <c r="H10722" s="1" t="s">
        <v>511</v>
      </c>
      <c r="I10722" s="1">
        <v>9999</v>
      </c>
      <c r="J10722" s="1">
        <v>9999</v>
      </c>
      <c r="K10722" s="1" t="s">
        <v>325</v>
      </c>
      <c r="Q10722" s="2" t="s">
        <v>37</v>
      </c>
      <c r="R10722" s="1" t="s">
        <v>508</v>
      </c>
      <c r="S10722" s="1" t="str">
        <f t="shared" si="341"/>
        <v>JCC|BP|CDO|857|PJ|CMED|</v>
      </c>
      <c r="T10722" s="2" t="str">
        <f t="shared" si="342"/>
        <v>OK</v>
      </c>
    </row>
    <row r="10723" spans="1:20" x14ac:dyDescent="0.25">
      <c r="A10723" s="1">
        <v>307050106</v>
      </c>
      <c r="B10723" s="1" t="str">
        <f>VLOOKUP(A10723,[1]Maestra!A$1:C$746,2,0)</f>
        <v>ACTACP9K8</v>
      </c>
      <c r="C10723" s="1" t="str">
        <f>VLOOKUP(A10723,[1]Maestra!A$1:C$746,3,0)</f>
        <v>TC Amex Centurión Platinum - Cuotas por Disp Efectivo</v>
      </c>
      <c r="D10723" s="1" t="s">
        <v>30</v>
      </c>
      <c r="E10723" s="1" t="s">
        <v>31</v>
      </c>
      <c r="F10723" s="1" t="s">
        <v>14</v>
      </c>
      <c r="G10723" s="1">
        <v>858</v>
      </c>
      <c r="H10723" s="1" t="s">
        <v>507</v>
      </c>
      <c r="I10723" s="1">
        <v>9999</v>
      </c>
      <c r="J10723" s="1">
        <v>9999</v>
      </c>
      <c r="K10723" s="1" t="s">
        <v>324</v>
      </c>
      <c r="Q10723" s="2" t="s">
        <v>37</v>
      </c>
      <c r="R10723" s="1" t="s">
        <v>508</v>
      </c>
      <c r="S10723" s="1" t="str">
        <f t="shared" si="341"/>
        <v>JCC|BP|CDO|858|CA|CCRV|</v>
      </c>
      <c r="T10723" s="2" t="str">
        <f t="shared" si="342"/>
        <v>OK</v>
      </c>
    </row>
    <row r="10724" spans="1:20" x14ac:dyDescent="0.25">
      <c r="A10724" s="1">
        <v>307050106</v>
      </c>
      <c r="B10724" s="1" t="str">
        <f>VLOOKUP(A10724,[1]Maestra!A$1:C$746,2,0)</f>
        <v>ACTACP9K8</v>
      </c>
      <c r="C10724" s="1" t="str">
        <f>VLOOKUP(A10724,[1]Maestra!A$1:C$746,3,0)</f>
        <v>TC Amex Centurión Platinum - Cuotas por Disp Efectivo</v>
      </c>
      <c r="D10724" s="1" t="s">
        <v>30</v>
      </c>
      <c r="E10724" s="1" t="s">
        <v>31</v>
      </c>
      <c r="F10724" s="1" t="s">
        <v>14</v>
      </c>
      <c r="G10724" s="1">
        <v>858</v>
      </c>
      <c r="H10724" s="1" t="s">
        <v>507</v>
      </c>
      <c r="I10724" s="1">
        <v>9999</v>
      </c>
      <c r="J10724" s="1">
        <v>9999</v>
      </c>
      <c r="K10724" s="1" t="s">
        <v>325</v>
      </c>
      <c r="Q10724" s="2" t="s">
        <v>37</v>
      </c>
      <c r="R10724" s="1" t="s">
        <v>508</v>
      </c>
      <c r="S10724" s="1" t="str">
        <f t="shared" si="341"/>
        <v>JCC|BP|CDO|858|CA|CMED|</v>
      </c>
      <c r="T10724" s="2" t="str">
        <f t="shared" si="342"/>
        <v>OK</v>
      </c>
    </row>
    <row r="10725" spans="1:20" x14ac:dyDescent="0.25">
      <c r="A10725" s="1">
        <v>307050106</v>
      </c>
      <c r="B10725" s="1" t="str">
        <f>VLOOKUP(A10725,[1]Maestra!A$1:C$746,2,0)</f>
        <v>ACTACP9K8</v>
      </c>
      <c r="C10725" s="1" t="str">
        <f>VLOOKUP(A10725,[1]Maestra!A$1:C$746,3,0)</f>
        <v>TC Amex Centurión Platinum - Cuotas por Disp Efectivo</v>
      </c>
      <c r="D10725" s="1" t="s">
        <v>30</v>
      </c>
      <c r="E10725" s="1" t="s">
        <v>31</v>
      </c>
      <c r="F10725" s="1" t="s">
        <v>14</v>
      </c>
      <c r="G10725" s="1">
        <v>858</v>
      </c>
      <c r="H10725" s="1" t="s">
        <v>509</v>
      </c>
      <c r="I10725" s="1">
        <v>9999</v>
      </c>
      <c r="J10725" s="1">
        <v>9999</v>
      </c>
      <c r="K10725" s="1" t="s">
        <v>324</v>
      </c>
      <c r="Q10725" s="2" t="s">
        <v>37</v>
      </c>
      <c r="R10725" s="1" t="s">
        <v>508</v>
      </c>
      <c r="S10725" s="1" t="str">
        <f t="shared" si="341"/>
        <v>JCC|BP|CDO|858|CS|CCRV|</v>
      </c>
      <c r="T10725" s="2" t="str">
        <f t="shared" si="342"/>
        <v>OK</v>
      </c>
    </row>
    <row r="10726" spans="1:20" x14ac:dyDescent="0.25">
      <c r="A10726" s="1">
        <v>307050106</v>
      </c>
      <c r="B10726" s="1" t="str">
        <f>VLOOKUP(A10726,[1]Maestra!A$1:C$746,2,0)</f>
        <v>ACTACP9K8</v>
      </c>
      <c r="C10726" s="1" t="str">
        <f>VLOOKUP(A10726,[1]Maestra!A$1:C$746,3,0)</f>
        <v>TC Amex Centurión Platinum - Cuotas por Disp Efectivo</v>
      </c>
      <c r="D10726" s="1" t="s">
        <v>30</v>
      </c>
      <c r="E10726" s="1" t="s">
        <v>31</v>
      </c>
      <c r="F10726" s="1" t="s">
        <v>14</v>
      </c>
      <c r="G10726" s="1">
        <v>858</v>
      </c>
      <c r="H10726" s="1" t="s">
        <v>509</v>
      </c>
      <c r="I10726" s="1">
        <v>9999</v>
      </c>
      <c r="J10726" s="1">
        <v>9999</v>
      </c>
      <c r="K10726" s="1" t="s">
        <v>325</v>
      </c>
      <c r="Q10726" s="2" t="s">
        <v>37</v>
      </c>
      <c r="R10726" s="1" t="s">
        <v>508</v>
      </c>
      <c r="S10726" s="1" t="str">
        <f t="shared" si="341"/>
        <v>JCC|BP|CDO|858|CS|CMED|</v>
      </c>
      <c r="T10726" s="2" t="str">
        <f t="shared" si="342"/>
        <v>OK</v>
      </c>
    </row>
    <row r="10727" spans="1:20" x14ac:dyDescent="0.25">
      <c r="A10727" s="1">
        <v>307050106</v>
      </c>
      <c r="B10727" s="1" t="str">
        <f>VLOOKUP(A10727,[1]Maestra!A$1:C$746,2,0)</f>
        <v>ACTACP9K8</v>
      </c>
      <c r="C10727" s="1" t="str">
        <f>VLOOKUP(A10727,[1]Maestra!A$1:C$746,3,0)</f>
        <v>TC Amex Centurión Platinum - Cuotas por Disp Efectivo</v>
      </c>
      <c r="D10727" s="1" t="s">
        <v>30</v>
      </c>
      <c r="E10727" s="1" t="s">
        <v>31</v>
      </c>
      <c r="F10727" s="1" t="s">
        <v>14</v>
      </c>
      <c r="G10727" s="1">
        <v>858</v>
      </c>
      <c r="H10727" s="1" t="s">
        <v>510</v>
      </c>
      <c r="I10727" s="1">
        <v>9999</v>
      </c>
      <c r="J10727" s="1">
        <v>9999</v>
      </c>
      <c r="K10727" s="1" t="s">
        <v>324</v>
      </c>
      <c r="Q10727" s="2" t="s">
        <v>37</v>
      </c>
      <c r="R10727" s="1" t="s">
        <v>508</v>
      </c>
      <c r="S10727" s="1" t="str">
        <f t="shared" si="341"/>
        <v>JCC|BP|CDO|858|JU|CCRV|</v>
      </c>
      <c r="T10727" s="2" t="str">
        <f t="shared" si="342"/>
        <v>OK</v>
      </c>
    </row>
    <row r="10728" spans="1:20" x14ac:dyDescent="0.25">
      <c r="A10728" s="1">
        <v>307050106</v>
      </c>
      <c r="B10728" s="1" t="str">
        <f>VLOOKUP(A10728,[1]Maestra!A$1:C$746,2,0)</f>
        <v>ACTACP9K8</v>
      </c>
      <c r="C10728" s="1" t="str">
        <f>VLOOKUP(A10728,[1]Maestra!A$1:C$746,3,0)</f>
        <v>TC Amex Centurión Platinum - Cuotas por Disp Efectivo</v>
      </c>
      <c r="D10728" s="1" t="s">
        <v>30</v>
      </c>
      <c r="E10728" s="1" t="s">
        <v>31</v>
      </c>
      <c r="F10728" s="1" t="s">
        <v>14</v>
      </c>
      <c r="G10728" s="1">
        <v>858</v>
      </c>
      <c r="H10728" s="1" t="s">
        <v>510</v>
      </c>
      <c r="I10728" s="1">
        <v>9999</v>
      </c>
      <c r="J10728" s="1">
        <v>9999</v>
      </c>
      <c r="K10728" s="1" t="s">
        <v>325</v>
      </c>
      <c r="Q10728" s="2" t="s">
        <v>37</v>
      </c>
      <c r="R10728" s="1" t="s">
        <v>508</v>
      </c>
      <c r="S10728" s="1" t="str">
        <f t="shared" si="341"/>
        <v>JCC|BP|CDO|858|JU|CMED|</v>
      </c>
      <c r="T10728" s="2" t="str">
        <f t="shared" si="342"/>
        <v>OK</v>
      </c>
    </row>
    <row r="10729" spans="1:20" x14ac:dyDescent="0.25">
      <c r="A10729" s="1">
        <v>307050106</v>
      </c>
      <c r="B10729" s="1" t="str">
        <f>VLOOKUP(A10729,[1]Maestra!A$1:C$746,2,0)</f>
        <v>ACTACP9K8</v>
      </c>
      <c r="C10729" s="1" t="str">
        <f>VLOOKUP(A10729,[1]Maestra!A$1:C$746,3,0)</f>
        <v>TC Amex Centurión Platinum - Cuotas por Disp Efectivo</v>
      </c>
      <c r="D10729" s="1" t="s">
        <v>30</v>
      </c>
      <c r="E10729" s="1" t="s">
        <v>31</v>
      </c>
      <c r="F10729" s="1" t="s">
        <v>14</v>
      </c>
      <c r="G10729" s="1">
        <v>858</v>
      </c>
      <c r="H10729" s="1" t="s">
        <v>511</v>
      </c>
      <c r="I10729" s="1">
        <v>9999</v>
      </c>
      <c r="J10729" s="1">
        <v>9999</v>
      </c>
      <c r="K10729" s="1" t="s">
        <v>324</v>
      </c>
      <c r="Q10729" s="2" t="s">
        <v>37</v>
      </c>
      <c r="R10729" s="1" t="s">
        <v>508</v>
      </c>
      <c r="S10729" s="1" t="str">
        <f t="shared" si="341"/>
        <v>JCC|BP|CDO|858|PJ|CCRV|</v>
      </c>
      <c r="T10729" s="2" t="str">
        <f t="shared" si="342"/>
        <v>OK</v>
      </c>
    </row>
    <row r="10730" spans="1:20" x14ac:dyDescent="0.25">
      <c r="A10730" s="1">
        <v>307050106</v>
      </c>
      <c r="B10730" s="1" t="str">
        <f>VLOOKUP(A10730,[1]Maestra!A$1:C$746,2,0)</f>
        <v>ACTACP9K8</v>
      </c>
      <c r="C10730" s="1" t="str">
        <f>VLOOKUP(A10730,[1]Maestra!A$1:C$746,3,0)</f>
        <v>TC Amex Centurión Platinum - Cuotas por Disp Efectivo</v>
      </c>
      <c r="D10730" s="1" t="s">
        <v>30</v>
      </c>
      <c r="E10730" s="1" t="s">
        <v>31</v>
      </c>
      <c r="F10730" s="1" t="s">
        <v>14</v>
      </c>
      <c r="G10730" s="1">
        <v>858</v>
      </c>
      <c r="H10730" s="1" t="s">
        <v>511</v>
      </c>
      <c r="I10730" s="1">
        <v>9999</v>
      </c>
      <c r="J10730" s="1">
        <v>9999</v>
      </c>
      <c r="K10730" s="1" t="s">
        <v>325</v>
      </c>
      <c r="Q10730" s="2" t="s">
        <v>37</v>
      </c>
      <c r="R10730" s="1" t="s">
        <v>508</v>
      </c>
      <c r="S10730" s="1" t="str">
        <f t="shared" si="341"/>
        <v>JCC|BP|CDO|858|PJ|CMED|</v>
      </c>
      <c r="T10730" s="2" t="str">
        <f t="shared" si="342"/>
        <v>OK</v>
      </c>
    </row>
    <row r="10731" spans="1:20" x14ac:dyDescent="0.25">
      <c r="A10731" s="1">
        <v>309030106</v>
      </c>
      <c r="B10731" s="1" t="str">
        <f>VLOOKUP(A10731,[1]Maestra!A$1:C$746,2,0)</f>
        <v>ACTBBBV18</v>
      </c>
      <c r="C10731" s="1" t="str">
        <f>VLOOKUP(A10731,[1]Maestra!A$1:C$746,3,0)</f>
        <v>TC Blue Box Black - Cuotas por Disp Efectivo</v>
      </c>
      <c r="D10731" s="1" t="s">
        <v>30</v>
      </c>
      <c r="E10731" s="1" t="s">
        <v>31</v>
      </c>
      <c r="F10731" s="1" t="s">
        <v>14</v>
      </c>
      <c r="G10731" s="1">
        <v>859</v>
      </c>
      <c r="H10731" s="1" t="s">
        <v>507</v>
      </c>
      <c r="I10731" s="1">
        <v>9999</v>
      </c>
      <c r="J10731" s="1">
        <v>9999</v>
      </c>
      <c r="K10731" s="1" t="s">
        <v>324</v>
      </c>
      <c r="Q10731" s="2" t="s">
        <v>37</v>
      </c>
      <c r="R10731" s="1" t="s">
        <v>508</v>
      </c>
      <c r="S10731" s="1" t="str">
        <f t="shared" si="341"/>
        <v>JCC|BP|CDO|859|CA|CCRV|</v>
      </c>
      <c r="T10731" s="2" t="str">
        <f t="shared" si="342"/>
        <v>OK</v>
      </c>
    </row>
    <row r="10732" spans="1:20" x14ac:dyDescent="0.25">
      <c r="A10732" s="1">
        <v>309030106</v>
      </c>
      <c r="B10732" s="1" t="str">
        <f>VLOOKUP(A10732,[1]Maestra!A$1:C$746,2,0)</f>
        <v>ACTBBBV18</v>
      </c>
      <c r="C10732" s="1" t="str">
        <f>VLOOKUP(A10732,[1]Maestra!A$1:C$746,3,0)</f>
        <v>TC Blue Box Black - Cuotas por Disp Efectivo</v>
      </c>
      <c r="D10732" s="1" t="s">
        <v>30</v>
      </c>
      <c r="E10732" s="1" t="s">
        <v>31</v>
      </c>
      <c r="F10732" s="1" t="s">
        <v>14</v>
      </c>
      <c r="G10732" s="1">
        <v>859</v>
      </c>
      <c r="H10732" s="1" t="s">
        <v>507</v>
      </c>
      <c r="I10732" s="1">
        <v>9999</v>
      </c>
      <c r="J10732" s="1">
        <v>9999</v>
      </c>
      <c r="K10732" s="1" t="s">
        <v>325</v>
      </c>
      <c r="Q10732" s="2" t="s">
        <v>37</v>
      </c>
      <c r="R10732" s="1" t="s">
        <v>508</v>
      </c>
      <c r="S10732" s="1" t="str">
        <f t="shared" si="341"/>
        <v>JCC|BP|CDO|859|CA|CMED|</v>
      </c>
      <c r="T10732" s="2" t="str">
        <f t="shared" si="342"/>
        <v>OK</v>
      </c>
    </row>
    <row r="10733" spans="1:20" x14ac:dyDescent="0.25">
      <c r="A10733" s="1">
        <v>309030106</v>
      </c>
      <c r="B10733" s="1" t="str">
        <f>VLOOKUP(A10733,[1]Maestra!A$1:C$746,2,0)</f>
        <v>ACTBBBV18</v>
      </c>
      <c r="C10733" s="1" t="str">
        <f>VLOOKUP(A10733,[1]Maestra!A$1:C$746,3,0)</f>
        <v>TC Blue Box Black - Cuotas por Disp Efectivo</v>
      </c>
      <c r="D10733" s="1" t="s">
        <v>30</v>
      </c>
      <c r="E10733" s="1" t="s">
        <v>31</v>
      </c>
      <c r="F10733" s="1" t="s">
        <v>14</v>
      </c>
      <c r="G10733" s="1">
        <v>859</v>
      </c>
      <c r="H10733" s="1" t="s">
        <v>509</v>
      </c>
      <c r="I10733" s="1">
        <v>9999</v>
      </c>
      <c r="J10733" s="1">
        <v>9999</v>
      </c>
      <c r="K10733" s="1" t="s">
        <v>324</v>
      </c>
      <c r="Q10733" s="2" t="s">
        <v>37</v>
      </c>
      <c r="R10733" s="1" t="s">
        <v>508</v>
      </c>
      <c r="S10733" s="1" t="str">
        <f t="shared" si="341"/>
        <v>JCC|BP|CDO|859|CS|CCRV|</v>
      </c>
      <c r="T10733" s="2" t="str">
        <f t="shared" si="342"/>
        <v>OK</v>
      </c>
    </row>
    <row r="10734" spans="1:20" x14ac:dyDescent="0.25">
      <c r="A10734" s="1">
        <v>309030106</v>
      </c>
      <c r="B10734" s="1" t="str">
        <f>VLOOKUP(A10734,[1]Maestra!A$1:C$746,2,0)</f>
        <v>ACTBBBV18</v>
      </c>
      <c r="C10734" s="1" t="str">
        <f>VLOOKUP(A10734,[1]Maestra!A$1:C$746,3,0)</f>
        <v>TC Blue Box Black - Cuotas por Disp Efectivo</v>
      </c>
      <c r="D10734" s="1" t="s">
        <v>30</v>
      </c>
      <c r="E10734" s="1" t="s">
        <v>31</v>
      </c>
      <c r="F10734" s="1" t="s">
        <v>14</v>
      </c>
      <c r="G10734" s="1">
        <v>859</v>
      </c>
      <c r="H10734" s="1" t="s">
        <v>509</v>
      </c>
      <c r="I10734" s="1">
        <v>9999</v>
      </c>
      <c r="J10734" s="1">
        <v>9999</v>
      </c>
      <c r="K10734" s="1" t="s">
        <v>325</v>
      </c>
      <c r="Q10734" s="2" t="s">
        <v>37</v>
      </c>
      <c r="R10734" s="1" t="s">
        <v>508</v>
      </c>
      <c r="S10734" s="1" t="str">
        <f t="shared" si="341"/>
        <v>JCC|BP|CDO|859|CS|CMED|</v>
      </c>
      <c r="T10734" s="2" t="str">
        <f t="shared" si="342"/>
        <v>OK</v>
      </c>
    </row>
    <row r="10735" spans="1:20" x14ac:dyDescent="0.25">
      <c r="A10735" s="1">
        <v>309030106</v>
      </c>
      <c r="B10735" s="1" t="str">
        <f>VLOOKUP(A10735,[1]Maestra!A$1:C$746,2,0)</f>
        <v>ACTBBBV18</v>
      </c>
      <c r="C10735" s="1" t="str">
        <f>VLOOKUP(A10735,[1]Maestra!A$1:C$746,3,0)</f>
        <v>TC Blue Box Black - Cuotas por Disp Efectivo</v>
      </c>
      <c r="D10735" s="1" t="s">
        <v>30</v>
      </c>
      <c r="E10735" s="1" t="s">
        <v>31</v>
      </c>
      <c r="F10735" s="1" t="s">
        <v>14</v>
      </c>
      <c r="G10735" s="1">
        <v>859</v>
      </c>
      <c r="H10735" s="1" t="s">
        <v>510</v>
      </c>
      <c r="I10735" s="1">
        <v>9999</v>
      </c>
      <c r="J10735" s="1">
        <v>9999</v>
      </c>
      <c r="K10735" s="1" t="s">
        <v>324</v>
      </c>
      <c r="Q10735" s="2" t="s">
        <v>37</v>
      </c>
      <c r="R10735" s="1" t="s">
        <v>508</v>
      </c>
      <c r="S10735" s="1" t="str">
        <f t="shared" si="341"/>
        <v>JCC|BP|CDO|859|JU|CCRV|</v>
      </c>
      <c r="T10735" s="2" t="str">
        <f t="shared" si="342"/>
        <v>OK</v>
      </c>
    </row>
    <row r="10736" spans="1:20" x14ac:dyDescent="0.25">
      <c r="A10736" s="1">
        <v>309030106</v>
      </c>
      <c r="B10736" s="1" t="str">
        <f>VLOOKUP(A10736,[1]Maestra!A$1:C$746,2,0)</f>
        <v>ACTBBBV18</v>
      </c>
      <c r="C10736" s="1" t="str">
        <f>VLOOKUP(A10736,[1]Maestra!A$1:C$746,3,0)</f>
        <v>TC Blue Box Black - Cuotas por Disp Efectivo</v>
      </c>
      <c r="D10736" s="1" t="s">
        <v>30</v>
      </c>
      <c r="E10736" s="1" t="s">
        <v>31</v>
      </c>
      <c r="F10736" s="1" t="s">
        <v>14</v>
      </c>
      <c r="G10736" s="1">
        <v>859</v>
      </c>
      <c r="H10736" s="1" t="s">
        <v>510</v>
      </c>
      <c r="I10736" s="1">
        <v>9999</v>
      </c>
      <c r="J10736" s="1">
        <v>9999</v>
      </c>
      <c r="K10736" s="1" t="s">
        <v>325</v>
      </c>
      <c r="Q10736" s="2" t="s">
        <v>37</v>
      </c>
      <c r="R10736" s="1" t="s">
        <v>508</v>
      </c>
      <c r="S10736" s="1" t="str">
        <f t="shared" si="341"/>
        <v>JCC|BP|CDO|859|JU|CMED|</v>
      </c>
      <c r="T10736" s="2" t="str">
        <f t="shared" si="342"/>
        <v>OK</v>
      </c>
    </row>
    <row r="10737" spans="1:20" x14ac:dyDescent="0.25">
      <c r="A10737" s="1">
        <v>309030106</v>
      </c>
      <c r="B10737" s="1" t="str">
        <f>VLOOKUP(A10737,[1]Maestra!A$1:C$746,2,0)</f>
        <v>ACTBBBV18</v>
      </c>
      <c r="C10737" s="1" t="str">
        <f>VLOOKUP(A10737,[1]Maestra!A$1:C$746,3,0)</f>
        <v>TC Blue Box Black - Cuotas por Disp Efectivo</v>
      </c>
      <c r="D10737" s="1" t="s">
        <v>30</v>
      </c>
      <c r="E10737" s="1" t="s">
        <v>31</v>
      </c>
      <c r="F10737" s="1" t="s">
        <v>14</v>
      </c>
      <c r="G10737" s="1">
        <v>859</v>
      </c>
      <c r="H10737" s="1" t="s">
        <v>511</v>
      </c>
      <c r="I10737" s="1">
        <v>9999</v>
      </c>
      <c r="J10737" s="1">
        <v>9999</v>
      </c>
      <c r="K10737" s="1" t="s">
        <v>324</v>
      </c>
      <c r="Q10737" s="2" t="s">
        <v>37</v>
      </c>
      <c r="R10737" s="1" t="s">
        <v>508</v>
      </c>
      <c r="S10737" s="1" t="str">
        <f t="shared" si="341"/>
        <v>JCC|BP|CDO|859|PJ|CCRV|</v>
      </c>
      <c r="T10737" s="2" t="str">
        <f t="shared" si="342"/>
        <v>OK</v>
      </c>
    </row>
    <row r="10738" spans="1:20" x14ac:dyDescent="0.25">
      <c r="A10738" s="1">
        <v>309030106</v>
      </c>
      <c r="B10738" s="1" t="str">
        <f>VLOOKUP(A10738,[1]Maestra!A$1:C$746,2,0)</f>
        <v>ACTBBBV18</v>
      </c>
      <c r="C10738" s="1" t="str">
        <f>VLOOKUP(A10738,[1]Maestra!A$1:C$746,3,0)</f>
        <v>TC Blue Box Black - Cuotas por Disp Efectivo</v>
      </c>
      <c r="D10738" s="1" t="s">
        <v>30</v>
      </c>
      <c r="E10738" s="1" t="s">
        <v>31</v>
      </c>
      <c r="F10738" s="1" t="s">
        <v>14</v>
      </c>
      <c r="G10738" s="1">
        <v>859</v>
      </c>
      <c r="H10738" s="1" t="s">
        <v>511</v>
      </c>
      <c r="I10738" s="1">
        <v>9999</v>
      </c>
      <c r="J10738" s="1">
        <v>9999</v>
      </c>
      <c r="K10738" s="1" t="s">
        <v>325</v>
      </c>
      <c r="Q10738" s="2" t="s">
        <v>37</v>
      </c>
      <c r="R10738" s="1" t="s">
        <v>508</v>
      </c>
      <c r="S10738" s="1" t="str">
        <f t="shared" ref="S10738:S10801" si="343">_xlfn.CONCAT(D10738,"|",E10738,"|",F10738,"|",G10738,"|",H10738,"|",K10738,"|",L10738)</f>
        <v>JCC|BP|CDO|859|PJ|CMED|</v>
      </c>
      <c r="T10738" s="2" t="str">
        <f t="shared" si="342"/>
        <v>OK</v>
      </c>
    </row>
    <row r="10739" spans="1:20" x14ac:dyDescent="0.25">
      <c r="A10739" s="1">
        <v>303020106</v>
      </c>
      <c r="B10739" s="1" t="str">
        <f>VLOOKUP(A10739,[1]Maestra!A$1:C$746,2,0)</f>
        <v>ACTMCCP08</v>
      </c>
      <c r="C10739" s="1" t="str">
        <f>VLOOKUP(A10739,[1]Maestra!A$1:C$746,3,0)</f>
        <v>TC MC Clasica - Cuotas por Disp Efectivo</v>
      </c>
      <c r="D10739" s="1" t="s">
        <v>30</v>
      </c>
      <c r="E10739" s="1" t="s">
        <v>31</v>
      </c>
      <c r="F10739" s="1" t="s">
        <v>14</v>
      </c>
      <c r="G10739" s="1">
        <v>860</v>
      </c>
      <c r="H10739" s="1" t="s">
        <v>507</v>
      </c>
      <c r="I10739" s="1">
        <v>9999</v>
      </c>
      <c r="J10739" s="1">
        <v>9999</v>
      </c>
      <c r="K10739" s="1" t="s">
        <v>324</v>
      </c>
      <c r="Q10739" s="2" t="s">
        <v>37</v>
      </c>
      <c r="R10739" s="1" t="s">
        <v>508</v>
      </c>
      <c r="S10739" s="1" t="str">
        <f t="shared" si="343"/>
        <v>JCC|BP|CDO|860|CA|CCRV|</v>
      </c>
      <c r="T10739" s="2" t="str">
        <f t="shared" si="342"/>
        <v>OK</v>
      </c>
    </row>
    <row r="10740" spans="1:20" x14ac:dyDescent="0.25">
      <c r="A10740" s="1">
        <v>303020106</v>
      </c>
      <c r="B10740" s="1" t="str">
        <f>VLOOKUP(A10740,[1]Maestra!A$1:C$746,2,0)</f>
        <v>ACTMCCP08</v>
      </c>
      <c r="C10740" s="1" t="str">
        <f>VLOOKUP(A10740,[1]Maestra!A$1:C$746,3,0)</f>
        <v>TC MC Clasica - Cuotas por Disp Efectivo</v>
      </c>
      <c r="D10740" s="1" t="s">
        <v>30</v>
      </c>
      <c r="E10740" s="1" t="s">
        <v>31</v>
      </c>
      <c r="F10740" s="1" t="s">
        <v>14</v>
      </c>
      <c r="G10740" s="1">
        <v>860</v>
      </c>
      <c r="H10740" s="1" t="s">
        <v>509</v>
      </c>
      <c r="I10740" s="1">
        <v>9999</v>
      </c>
      <c r="J10740" s="1">
        <v>9999</v>
      </c>
      <c r="K10740" s="1" t="s">
        <v>324</v>
      </c>
      <c r="Q10740" s="2" t="s">
        <v>37</v>
      </c>
      <c r="R10740" s="1" t="s">
        <v>508</v>
      </c>
      <c r="S10740" s="1" t="str">
        <f t="shared" si="343"/>
        <v>JCC|BP|CDO|860|CS|CCRV|</v>
      </c>
      <c r="T10740" s="2" t="str">
        <f t="shared" si="342"/>
        <v>OK</v>
      </c>
    </row>
    <row r="10741" spans="1:20" x14ac:dyDescent="0.25">
      <c r="A10741" s="1">
        <v>303020106</v>
      </c>
      <c r="B10741" s="1" t="str">
        <f>VLOOKUP(A10741,[1]Maestra!A$1:C$746,2,0)</f>
        <v>ACTMCCP08</v>
      </c>
      <c r="C10741" s="1" t="str">
        <f>VLOOKUP(A10741,[1]Maestra!A$1:C$746,3,0)</f>
        <v>TC MC Clasica - Cuotas por Disp Efectivo</v>
      </c>
      <c r="D10741" s="1" t="s">
        <v>30</v>
      </c>
      <c r="E10741" s="1" t="s">
        <v>31</v>
      </c>
      <c r="F10741" s="1" t="s">
        <v>14</v>
      </c>
      <c r="G10741" s="1">
        <v>860</v>
      </c>
      <c r="H10741" s="1" t="s">
        <v>510</v>
      </c>
      <c r="I10741" s="1">
        <v>9999</v>
      </c>
      <c r="J10741" s="1">
        <v>9999</v>
      </c>
      <c r="K10741" s="1" t="s">
        <v>324</v>
      </c>
      <c r="Q10741" s="2" t="s">
        <v>37</v>
      </c>
      <c r="R10741" s="1" t="s">
        <v>508</v>
      </c>
      <c r="S10741" s="1" t="str">
        <f t="shared" si="343"/>
        <v>JCC|BP|CDO|860|JU|CCRV|</v>
      </c>
      <c r="T10741" s="2" t="str">
        <f t="shared" si="342"/>
        <v>OK</v>
      </c>
    </row>
    <row r="10742" spans="1:20" x14ac:dyDescent="0.25">
      <c r="A10742" s="1">
        <v>303020106</v>
      </c>
      <c r="B10742" s="1" t="str">
        <f>VLOOKUP(A10742,[1]Maestra!A$1:C$746,2,0)</f>
        <v>ACTMCCP08</v>
      </c>
      <c r="C10742" s="1" t="str">
        <f>VLOOKUP(A10742,[1]Maestra!A$1:C$746,3,0)</f>
        <v>TC MC Clasica - Cuotas por Disp Efectivo</v>
      </c>
      <c r="D10742" s="1" t="s">
        <v>30</v>
      </c>
      <c r="E10742" s="1" t="s">
        <v>31</v>
      </c>
      <c r="F10742" s="1" t="s">
        <v>14</v>
      </c>
      <c r="G10742" s="1">
        <v>860</v>
      </c>
      <c r="H10742" s="1" t="s">
        <v>511</v>
      </c>
      <c r="I10742" s="1">
        <v>9999</v>
      </c>
      <c r="J10742" s="1">
        <v>9999</v>
      </c>
      <c r="K10742" s="1" t="s">
        <v>324</v>
      </c>
      <c r="Q10742" s="2" t="s">
        <v>37</v>
      </c>
      <c r="R10742" s="1" t="s">
        <v>508</v>
      </c>
      <c r="S10742" s="1" t="str">
        <f t="shared" si="343"/>
        <v>JCC|BP|CDO|860|PJ|CCRV|</v>
      </c>
      <c r="T10742" s="2" t="str">
        <f t="shared" si="342"/>
        <v>OK</v>
      </c>
    </row>
    <row r="10743" spans="1:20" x14ac:dyDescent="0.25">
      <c r="A10743" s="1">
        <v>303010106</v>
      </c>
      <c r="B10743" s="1" t="str">
        <f>VLOOKUP(A10743,[1]Maestra!A$1:C$746,2,0)</f>
        <v>ACTMOCP08</v>
      </c>
      <c r="C10743" s="1" t="str">
        <f>VLOOKUP(A10743,[1]Maestra!A$1:C$746,3,0)</f>
        <v>TC MC Oro - Cuotas por Disp Efectivo</v>
      </c>
      <c r="D10743" s="1" t="s">
        <v>30</v>
      </c>
      <c r="E10743" s="1" t="s">
        <v>31</v>
      </c>
      <c r="F10743" s="1" t="s">
        <v>14</v>
      </c>
      <c r="G10743" s="1">
        <v>861</v>
      </c>
      <c r="H10743" s="1" t="s">
        <v>507</v>
      </c>
      <c r="I10743" s="1">
        <v>9999</v>
      </c>
      <c r="J10743" s="1">
        <v>9999</v>
      </c>
      <c r="K10743" s="1" t="s">
        <v>324</v>
      </c>
      <c r="Q10743" s="2" t="s">
        <v>37</v>
      </c>
      <c r="R10743" s="1" t="s">
        <v>508</v>
      </c>
      <c r="S10743" s="1" t="str">
        <f t="shared" si="343"/>
        <v>JCC|BP|CDO|861|CA|CCRV|</v>
      </c>
      <c r="T10743" s="2" t="str">
        <f t="shared" si="342"/>
        <v>OK</v>
      </c>
    </row>
    <row r="10744" spans="1:20" x14ac:dyDescent="0.25">
      <c r="A10744" s="1">
        <v>303010106</v>
      </c>
      <c r="B10744" s="1" t="str">
        <f>VLOOKUP(A10744,[1]Maestra!A$1:C$746,2,0)</f>
        <v>ACTMOCP08</v>
      </c>
      <c r="C10744" s="1" t="str">
        <f>VLOOKUP(A10744,[1]Maestra!A$1:C$746,3,0)</f>
        <v>TC MC Oro - Cuotas por Disp Efectivo</v>
      </c>
      <c r="D10744" s="1" t="s">
        <v>30</v>
      </c>
      <c r="E10744" s="1" t="s">
        <v>31</v>
      </c>
      <c r="F10744" s="1" t="s">
        <v>14</v>
      </c>
      <c r="G10744" s="1">
        <v>861</v>
      </c>
      <c r="H10744" s="1" t="s">
        <v>509</v>
      </c>
      <c r="I10744" s="1">
        <v>9999</v>
      </c>
      <c r="J10744" s="1">
        <v>9999</v>
      </c>
      <c r="K10744" s="1" t="s">
        <v>324</v>
      </c>
      <c r="Q10744" s="2" t="s">
        <v>37</v>
      </c>
      <c r="R10744" s="1" t="s">
        <v>508</v>
      </c>
      <c r="S10744" s="1" t="str">
        <f t="shared" si="343"/>
        <v>JCC|BP|CDO|861|CS|CCRV|</v>
      </c>
      <c r="T10744" s="2" t="str">
        <f t="shared" si="342"/>
        <v>OK</v>
      </c>
    </row>
    <row r="10745" spans="1:20" x14ac:dyDescent="0.25">
      <c r="A10745" s="1">
        <v>303010106</v>
      </c>
      <c r="B10745" s="1" t="str">
        <f>VLOOKUP(A10745,[1]Maestra!A$1:C$746,2,0)</f>
        <v>ACTMOCP08</v>
      </c>
      <c r="C10745" s="1" t="str">
        <f>VLOOKUP(A10745,[1]Maestra!A$1:C$746,3,0)</f>
        <v>TC MC Oro - Cuotas por Disp Efectivo</v>
      </c>
      <c r="D10745" s="1" t="s">
        <v>30</v>
      </c>
      <c r="E10745" s="1" t="s">
        <v>31</v>
      </c>
      <c r="F10745" s="1" t="s">
        <v>14</v>
      </c>
      <c r="G10745" s="1">
        <v>861</v>
      </c>
      <c r="H10745" s="1" t="s">
        <v>510</v>
      </c>
      <c r="I10745" s="1">
        <v>9999</v>
      </c>
      <c r="J10745" s="1">
        <v>9999</v>
      </c>
      <c r="K10745" s="1" t="s">
        <v>324</v>
      </c>
      <c r="Q10745" s="2" t="s">
        <v>37</v>
      </c>
      <c r="R10745" s="1" t="s">
        <v>508</v>
      </c>
      <c r="S10745" s="1" t="str">
        <f t="shared" si="343"/>
        <v>JCC|BP|CDO|861|JU|CCRV|</v>
      </c>
      <c r="T10745" s="2" t="str">
        <f t="shared" si="342"/>
        <v>OK</v>
      </c>
    </row>
    <row r="10746" spans="1:20" x14ac:dyDescent="0.25">
      <c r="A10746" s="1">
        <v>303010106</v>
      </c>
      <c r="B10746" s="1" t="str">
        <f>VLOOKUP(A10746,[1]Maestra!A$1:C$746,2,0)</f>
        <v>ACTMOCP08</v>
      </c>
      <c r="C10746" s="1" t="str">
        <f>VLOOKUP(A10746,[1]Maestra!A$1:C$746,3,0)</f>
        <v>TC MC Oro - Cuotas por Disp Efectivo</v>
      </c>
      <c r="D10746" s="1" t="s">
        <v>30</v>
      </c>
      <c r="E10746" s="1" t="s">
        <v>31</v>
      </c>
      <c r="F10746" s="1" t="s">
        <v>14</v>
      </c>
      <c r="G10746" s="1">
        <v>861</v>
      </c>
      <c r="H10746" s="1" t="s">
        <v>511</v>
      </c>
      <c r="I10746" s="1">
        <v>9999</v>
      </c>
      <c r="J10746" s="1">
        <v>9999</v>
      </c>
      <c r="K10746" s="1" t="s">
        <v>324</v>
      </c>
      <c r="Q10746" s="2" t="s">
        <v>37</v>
      </c>
      <c r="R10746" s="1" t="s">
        <v>508</v>
      </c>
      <c r="S10746" s="1" t="str">
        <f t="shared" si="343"/>
        <v>JCC|BP|CDO|861|PJ|CCRV|</v>
      </c>
      <c r="T10746" s="2" t="str">
        <f t="shared" si="342"/>
        <v>OK</v>
      </c>
    </row>
    <row r="10747" spans="1:20" x14ac:dyDescent="0.25">
      <c r="A10747" s="1">
        <v>303030106</v>
      </c>
      <c r="B10747" s="1" t="str">
        <f>VLOOKUP(A10747,[1]Maestra!A$1:C$746,2,0)</f>
        <v>ACTMPCP08</v>
      </c>
      <c r="C10747" s="1" t="str">
        <f>VLOOKUP(A10747,[1]Maestra!A$1:C$746,3,0)</f>
        <v>TC MC Platino - Cuotas por Disp Efectivo</v>
      </c>
      <c r="D10747" s="1" t="s">
        <v>30</v>
      </c>
      <c r="E10747" s="1" t="s">
        <v>31</v>
      </c>
      <c r="F10747" s="1" t="s">
        <v>14</v>
      </c>
      <c r="G10747" s="1">
        <v>862</v>
      </c>
      <c r="H10747" s="1" t="s">
        <v>507</v>
      </c>
      <c r="I10747" s="1">
        <v>9999</v>
      </c>
      <c r="J10747" s="1">
        <v>9999</v>
      </c>
      <c r="K10747" s="1" t="s">
        <v>324</v>
      </c>
      <c r="Q10747" s="2" t="s">
        <v>37</v>
      </c>
      <c r="R10747" s="1" t="s">
        <v>508</v>
      </c>
      <c r="S10747" s="1" t="str">
        <f t="shared" si="343"/>
        <v>JCC|BP|CDO|862|CA|CCRV|</v>
      </c>
      <c r="T10747" s="2" t="str">
        <f t="shared" si="342"/>
        <v>OK</v>
      </c>
    </row>
    <row r="10748" spans="1:20" x14ac:dyDescent="0.25">
      <c r="A10748" s="1">
        <v>303030106</v>
      </c>
      <c r="B10748" s="1" t="str">
        <f>VLOOKUP(A10748,[1]Maestra!A$1:C$746,2,0)</f>
        <v>ACTMPCP08</v>
      </c>
      <c r="C10748" s="1" t="str">
        <f>VLOOKUP(A10748,[1]Maestra!A$1:C$746,3,0)</f>
        <v>TC MC Platino - Cuotas por Disp Efectivo</v>
      </c>
      <c r="D10748" s="1" t="s">
        <v>30</v>
      </c>
      <c r="E10748" s="1" t="s">
        <v>31</v>
      </c>
      <c r="F10748" s="1" t="s">
        <v>14</v>
      </c>
      <c r="G10748" s="1">
        <v>862</v>
      </c>
      <c r="H10748" s="1" t="s">
        <v>509</v>
      </c>
      <c r="I10748" s="1">
        <v>9999</v>
      </c>
      <c r="J10748" s="1">
        <v>9999</v>
      </c>
      <c r="K10748" s="1" t="s">
        <v>324</v>
      </c>
      <c r="Q10748" s="2" t="s">
        <v>37</v>
      </c>
      <c r="R10748" s="1" t="s">
        <v>508</v>
      </c>
      <c r="S10748" s="1" t="str">
        <f t="shared" si="343"/>
        <v>JCC|BP|CDO|862|CS|CCRV|</v>
      </c>
      <c r="T10748" s="2" t="str">
        <f t="shared" si="342"/>
        <v>OK</v>
      </c>
    </row>
    <row r="10749" spans="1:20" x14ac:dyDescent="0.25">
      <c r="A10749" s="1">
        <v>303030106</v>
      </c>
      <c r="B10749" s="1" t="str">
        <f>VLOOKUP(A10749,[1]Maestra!A$1:C$746,2,0)</f>
        <v>ACTMPCP08</v>
      </c>
      <c r="C10749" s="1" t="str">
        <f>VLOOKUP(A10749,[1]Maestra!A$1:C$746,3,0)</f>
        <v>TC MC Platino - Cuotas por Disp Efectivo</v>
      </c>
      <c r="D10749" s="1" t="s">
        <v>30</v>
      </c>
      <c r="E10749" s="1" t="s">
        <v>31</v>
      </c>
      <c r="F10749" s="1" t="s">
        <v>14</v>
      </c>
      <c r="G10749" s="1">
        <v>862</v>
      </c>
      <c r="H10749" s="1" t="s">
        <v>510</v>
      </c>
      <c r="I10749" s="1">
        <v>9999</v>
      </c>
      <c r="J10749" s="1">
        <v>9999</v>
      </c>
      <c r="K10749" s="1" t="s">
        <v>324</v>
      </c>
      <c r="Q10749" s="2" t="s">
        <v>37</v>
      </c>
      <c r="R10749" s="1" t="s">
        <v>508</v>
      </c>
      <c r="S10749" s="1" t="str">
        <f t="shared" si="343"/>
        <v>JCC|BP|CDO|862|JU|CCRV|</v>
      </c>
      <c r="T10749" s="2" t="str">
        <f t="shared" si="342"/>
        <v>OK</v>
      </c>
    </row>
    <row r="10750" spans="1:20" x14ac:dyDescent="0.25">
      <c r="A10750" s="1">
        <v>303030106</v>
      </c>
      <c r="B10750" s="1" t="str">
        <f>VLOOKUP(A10750,[1]Maestra!A$1:C$746,2,0)</f>
        <v>ACTMPCP08</v>
      </c>
      <c r="C10750" s="1" t="str">
        <f>VLOOKUP(A10750,[1]Maestra!A$1:C$746,3,0)</f>
        <v>TC MC Platino - Cuotas por Disp Efectivo</v>
      </c>
      <c r="D10750" s="1" t="s">
        <v>30</v>
      </c>
      <c r="E10750" s="1" t="s">
        <v>31</v>
      </c>
      <c r="F10750" s="1" t="s">
        <v>14</v>
      </c>
      <c r="G10750" s="1">
        <v>862</v>
      </c>
      <c r="H10750" s="1" t="s">
        <v>511</v>
      </c>
      <c r="I10750" s="1">
        <v>9999</v>
      </c>
      <c r="J10750" s="1">
        <v>9999</v>
      </c>
      <c r="K10750" s="1" t="s">
        <v>324</v>
      </c>
      <c r="Q10750" s="2" t="s">
        <v>37</v>
      </c>
      <c r="R10750" s="1" t="s">
        <v>508</v>
      </c>
      <c r="S10750" s="1" t="str">
        <f t="shared" si="343"/>
        <v>JCC|BP|CDO|862|PJ|CCRV|</v>
      </c>
      <c r="T10750" s="2" t="str">
        <f t="shared" si="342"/>
        <v>OK</v>
      </c>
    </row>
    <row r="10751" spans="1:20" x14ac:dyDescent="0.25">
      <c r="A10751" s="1">
        <v>301100101</v>
      </c>
      <c r="B10751" s="1" t="str">
        <f>VLOOKUP(A10751,[1]Maestra!A$1:C$746,2,0)</f>
        <v>ACTRVLR08</v>
      </c>
      <c r="C10751" s="1" t="str">
        <f>VLOOKUP(A10751,[1]Maestra!A$1:C$746,3,0)</f>
        <v>TC Rappibank Visa - Linea Rev.</v>
      </c>
      <c r="D10751" s="1" t="s">
        <v>30</v>
      </c>
      <c r="E10751" s="1" t="s">
        <v>31</v>
      </c>
      <c r="F10751" s="1" t="s">
        <v>14</v>
      </c>
      <c r="G10751" s="1">
        <v>895</v>
      </c>
      <c r="H10751" s="1" t="s">
        <v>510</v>
      </c>
      <c r="I10751" s="1">
        <v>9999</v>
      </c>
      <c r="J10751" s="1">
        <v>9999</v>
      </c>
      <c r="K10751" s="1" t="s">
        <v>324</v>
      </c>
      <c r="Q10751" s="2" t="s">
        <v>37</v>
      </c>
      <c r="R10751" s="1" t="s">
        <v>508</v>
      </c>
      <c r="S10751" s="1" t="str">
        <f t="shared" si="343"/>
        <v>JCC|BP|CDO|895|JU|CCRV|</v>
      </c>
      <c r="T10751" s="2" t="str">
        <f t="shared" si="342"/>
        <v>OK</v>
      </c>
    </row>
    <row r="10752" spans="1:20" x14ac:dyDescent="0.25">
      <c r="A10752" s="1">
        <v>301100101</v>
      </c>
      <c r="B10752" s="1" t="str">
        <f>VLOOKUP(A10752,[1]Maestra!A$1:C$746,2,0)</f>
        <v>ACTRVLR08</v>
      </c>
      <c r="C10752" s="1" t="str">
        <f>VLOOKUP(A10752,[1]Maestra!A$1:C$746,3,0)</f>
        <v>TC Rappibank Visa - Linea Rev.</v>
      </c>
      <c r="D10752" s="1" t="s">
        <v>30</v>
      </c>
      <c r="E10752" s="1" t="s">
        <v>31</v>
      </c>
      <c r="F10752" s="1" t="s">
        <v>14</v>
      </c>
      <c r="G10752" s="1">
        <v>895</v>
      </c>
      <c r="H10752" s="1" t="s">
        <v>511</v>
      </c>
      <c r="I10752" s="1">
        <v>9999</v>
      </c>
      <c r="J10752" s="1">
        <v>9999</v>
      </c>
      <c r="K10752" s="1" t="s">
        <v>324</v>
      </c>
      <c r="Q10752" s="2" t="s">
        <v>37</v>
      </c>
      <c r="R10752" s="1" t="s">
        <v>508</v>
      </c>
      <c r="S10752" s="1" t="str">
        <f t="shared" si="343"/>
        <v>JCC|BP|CDO|895|PJ|CCRV|</v>
      </c>
      <c r="T10752" s="2" t="str">
        <f t="shared" si="342"/>
        <v>OK</v>
      </c>
    </row>
    <row r="10753" spans="1:20" x14ac:dyDescent="0.25">
      <c r="A10753" s="1">
        <v>106059999</v>
      </c>
      <c r="B10753" s="1" t="str">
        <f>VLOOKUP(A10753,[1]Maestra!A$1:C$746,2,0)</f>
        <v>FBVENCAR5</v>
      </c>
      <c r="C10753" s="1" t="str">
        <f>VLOOKUP(A10753,[1]Maestra!A$1:C$746,3,0)</f>
        <v>Venta de Cartera</v>
      </c>
      <c r="D10753" s="1" t="s">
        <v>30</v>
      </c>
      <c r="E10753" s="1" t="s">
        <v>31</v>
      </c>
      <c r="F10753" s="1" t="s">
        <v>14</v>
      </c>
      <c r="G10753" s="1">
        <v>9999</v>
      </c>
      <c r="H10753" s="1" t="s">
        <v>512</v>
      </c>
      <c r="I10753" s="1">
        <v>9999</v>
      </c>
      <c r="J10753" s="1">
        <v>9999</v>
      </c>
      <c r="K10753" s="1" t="s">
        <v>324</v>
      </c>
      <c r="Q10753" s="2" t="s">
        <v>37</v>
      </c>
      <c r="R10753" s="1" t="s">
        <v>508</v>
      </c>
      <c r="S10753" s="1" t="str">
        <f t="shared" si="343"/>
        <v>JCC|BP|CDO|9999|VC|CCRV|</v>
      </c>
      <c r="T10753" s="2" t="str">
        <f t="shared" si="342"/>
        <v>OK</v>
      </c>
    </row>
    <row r="10754" spans="1:20" x14ac:dyDescent="0.25">
      <c r="A10754" s="1">
        <v>106059999</v>
      </c>
      <c r="B10754" s="1" t="str">
        <f>VLOOKUP(A10754,[1]Maestra!A$1:C$746,2,0)</f>
        <v>FBVENCAR5</v>
      </c>
      <c r="C10754" s="1" t="str">
        <f>VLOOKUP(A10754,[1]Maestra!A$1:C$746,3,0)</f>
        <v>Venta de Cartera</v>
      </c>
      <c r="D10754" s="1" t="s">
        <v>30</v>
      </c>
      <c r="E10754" s="1" t="s">
        <v>31</v>
      </c>
      <c r="F10754" s="1" t="s">
        <v>14</v>
      </c>
      <c r="G10754" s="1">
        <v>9999</v>
      </c>
      <c r="H10754" s="1" t="s">
        <v>512</v>
      </c>
      <c r="I10754" s="1">
        <v>9999</v>
      </c>
      <c r="J10754" s="1">
        <v>9999</v>
      </c>
      <c r="K10754" s="1" t="s">
        <v>325</v>
      </c>
      <c r="Q10754" s="2" t="s">
        <v>37</v>
      </c>
      <c r="R10754" s="1" t="s">
        <v>508</v>
      </c>
      <c r="S10754" s="1" t="str">
        <f t="shared" si="343"/>
        <v>JCC|BP|CDO|9999|VC|CMED|</v>
      </c>
      <c r="T10754" s="2" t="str">
        <f t="shared" si="342"/>
        <v>OK</v>
      </c>
    </row>
    <row r="10755" spans="1:20" x14ac:dyDescent="0.25">
      <c r="A10755" s="1">
        <v>106059999</v>
      </c>
      <c r="B10755" s="1" t="str">
        <f>VLOOKUP(A10755,[1]Maestra!A$1:C$746,2,0)</f>
        <v>FBVENCAR5</v>
      </c>
      <c r="C10755" s="1" t="str">
        <f>VLOOKUP(A10755,[1]Maestra!A$1:C$746,3,0)</f>
        <v>Venta de Cartera</v>
      </c>
      <c r="D10755" s="1" t="s">
        <v>30</v>
      </c>
      <c r="E10755" s="1" t="s">
        <v>31</v>
      </c>
      <c r="F10755" s="1" t="s">
        <v>14</v>
      </c>
      <c r="G10755" s="1">
        <v>9999</v>
      </c>
      <c r="H10755" s="1">
        <v>9999</v>
      </c>
      <c r="I10755" s="1" t="s">
        <v>513</v>
      </c>
      <c r="J10755" s="1">
        <v>9999</v>
      </c>
      <c r="K10755" s="1">
        <v>9999</v>
      </c>
      <c r="Q10755" s="2" t="s">
        <v>37</v>
      </c>
      <c r="R10755" s="1" t="s">
        <v>508</v>
      </c>
      <c r="S10755" s="1" t="str">
        <f t="shared" si="343"/>
        <v>JCC|BP|CDO|9999|9999|9999|</v>
      </c>
      <c r="T10755" s="2" t="str">
        <f t="shared" ref="T10755:T10818" si="344">IF(COUNTIFS($D$2:$D$20413,D10755,$S$2:$S$20413,S10755,$A$2:$A$20413,"&lt;&gt;"&amp;A10755)&gt;0,"Conflicto","OK")</f>
        <v>OK</v>
      </c>
    </row>
    <row r="10756" spans="1:20" x14ac:dyDescent="0.25">
      <c r="A10756" s="1">
        <v>203019999</v>
      </c>
      <c r="B10756" s="1" t="str">
        <f>VLOOKUP(A10756,[1]Maestra!A$1:C$746,2,0)</f>
        <v>ACCRHIRE7</v>
      </c>
      <c r="C10756" s="1" t="str">
        <f>VLOOKUP(A10756,[1]Maestra!A$1:C$746,3,0)</f>
        <v>Creditos Hipotecarios Regulares</v>
      </c>
      <c r="D10756" s="1" t="s">
        <v>30</v>
      </c>
      <c r="E10756" s="1" t="s">
        <v>31</v>
      </c>
      <c r="F10756" s="1" t="s">
        <v>26</v>
      </c>
      <c r="G10756" s="1">
        <v>116</v>
      </c>
      <c r="H10756" s="1" t="s">
        <v>510</v>
      </c>
      <c r="I10756" s="1" t="s">
        <v>519</v>
      </c>
      <c r="J10756" s="1" t="s">
        <v>520</v>
      </c>
      <c r="K10756" s="1" t="s">
        <v>495</v>
      </c>
      <c r="Q10756" s="2" t="s">
        <v>37</v>
      </c>
      <c r="R10756" s="1" t="s">
        <v>508</v>
      </c>
      <c r="S10756" s="1" t="str">
        <f t="shared" si="343"/>
        <v>JCC|BP|HPC|116|JU|CHPV|</v>
      </c>
      <c r="T10756" s="2" t="str">
        <f t="shared" si="344"/>
        <v>OK</v>
      </c>
    </row>
    <row r="10757" spans="1:20" x14ac:dyDescent="0.25">
      <c r="A10757" s="1">
        <v>203019999</v>
      </c>
      <c r="B10757" s="1" t="str">
        <f>VLOOKUP(A10757,[1]Maestra!A$1:C$746,2,0)</f>
        <v>ACCRHIRE7</v>
      </c>
      <c r="C10757" s="1" t="str">
        <f>VLOOKUP(A10757,[1]Maestra!A$1:C$746,3,0)</f>
        <v>Creditos Hipotecarios Regulares</v>
      </c>
      <c r="D10757" s="1" t="s">
        <v>30</v>
      </c>
      <c r="E10757" s="1" t="s">
        <v>31</v>
      </c>
      <c r="F10757" s="1" t="s">
        <v>26</v>
      </c>
      <c r="G10757" s="1">
        <v>116</v>
      </c>
      <c r="H10757" s="1" t="s">
        <v>510</v>
      </c>
      <c r="I10757" s="1" t="s">
        <v>519</v>
      </c>
      <c r="J10757" s="1" t="s">
        <v>501</v>
      </c>
      <c r="K10757" s="1" t="s">
        <v>495</v>
      </c>
      <c r="Q10757" s="2" t="s">
        <v>37</v>
      </c>
      <c r="R10757" s="1" t="s">
        <v>508</v>
      </c>
      <c r="S10757" s="1" t="str">
        <f t="shared" si="343"/>
        <v>JCC|BP|HPC|116|JU|CHPV|</v>
      </c>
      <c r="T10757" s="2" t="str">
        <f t="shared" si="344"/>
        <v>OK</v>
      </c>
    </row>
    <row r="10758" spans="1:20" x14ac:dyDescent="0.25">
      <c r="A10758" s="1">
        <v>203019999</v>
      </c>
      <c r="B10758" s="1" t="str">
        <f>VLOOKUP(A10758,[1]Maestra!A$1:C$746,2,0)</f>
        <v>ACCRHIRE7</v>
      </c>
      <c r="C10758" s="1" t="str">
        <f>VLOOKUP(A10758,[1]Maestra!A$1:C$746,3,0)</f>
        <v>Creditos Hipotecarios Regulares</v>
      </c>
      <c r="D10758" s="1" t="s">
        <v>30</v>
      </c>
      <c r="E10758" s="1" t="s">
        <v>31</v>
      </c>
      <c r="F10758" s="1" t="s">
        <v>26</v>
      </c>
      <c r="G10758" s="1">
        <v>116</v>
      </c>
      <c r="H10758" s="1" t="s">
        <v>510</v>
      </c>
      <c r="I10758" s="1">
        <v>9999</v>
      </c>
      <c r="J10758" s="1">
        <v>9999</v>
      </c>
      <c r="K10758" s="1" t="s">
        <v>495</v>
      </c>
      <c r="Q10758" s="2" t="s">
        <v>37</v>
      </c>
      <c r="R10758" s="1" t="s">
        <v>508</v>
      </c>
      <c r="S10758" s="1" t="str">
        <f t="shared" si="343"/>
        <v>JCC|BP|HPC|116|JU|CHPV|</v>
      </c>
      <c r="T10758" s="2" t="str">
        <f t="shared" si="344"/>
        <v>OK</v>
      </c>
    </row>
    <row r="10759" spans="1:20" x14ac:dyDescent="0.25">
      <c r="A10759" s="1">
        <v>203019999</v>
      </c>
      <c r="B10759" s="1" t="str">
        <f>VLOOKUP(A10759,[1]Maestra!A$1:C$746,2,0)</f>
        <v>ACCRHIRE7</v>
      </c>
      <c r="C10759" s="1" t="str">
        <f>VLOOKUP(A10759,[1]Maestra!A$1:C$746,3,0)</f>
        <v>Creditos Hipotecarios Regulares</v>
      </c>
      <c r="D10759" s="1" t="s">
        <v>30</v>
      </c>
      <c r="E10759" s="1" t="s">
        <v>31</v>
      </c>
      <c r="F10759" s="1" t="s">
        <v>26</v>
      </c>
      <c r="G10759" s="1">
        <v>116</v>
      </c>
      <c r="H10759" s="1" t="s">
        <v>511</v>
      </c>
      <c r="I10759" s="1" t="s">
        <v>519</v>
      </c>
      <c r="J10759" s="1" t="s">
        <v>520</v>
      </c>
      <c r="K10759" s="1" t="s">
        <v>495</v>
      </c>
      <c r="Q10759" s="2" t="s">
        <v>37</v>
      </c>
      <c r="R10759" s="1" t="s">
        <v>508</v>
      </c>
      <c r="S10759" s="1" t="str">
        <f t="shared" si="343"/>
        <v>JCC|BP|HPC|116|PJ|CHPV|</v>
      </c>
      <c r="T10759" s="2" t="str">
        <f t="shared" si="344"/>
        <v>OK</v>
      </c>
    </row>
    <row r="10760" spans="1:20" x14ac:dyDescent="0.25">
      <c r="A10760" s="1">
        <v>203019999</v>
      </c>
      <c r="B10760" s="1" t="str">
        <f>VLOOKUP(A10760,[1]Maestra!A$1:C$746,2,0)</f>
        <v>ACCRHIRE7</v>
      </c>
      <c r="C10760" s="1" t="str">
        <f>VLOOKUP(A10760,[1]Maestra!A$1:C$746,3,0)</f>
        <v>Creditos Hipotecarios Regulares</v>
      </c>
      <c r="D10760" s="1" t="s">
        <v>30</v>
      </c>
      <c r="E10760" s="1" t="s">
        <v>31</v>
      </c>
      <c r="F10760" s="1" t="s">
        <v>26</v>
      </c>
      <c r="G10760" s="1">
        <v>116</v>
      </c>
      <c r="H10760" s="1" t="s">
        <v>511</v>
      </c>
      <c r="I10760" s="1" t="s">
        <v>519</v>
      </c>
      <c r="J10760" s="1" t="s">
        <v>501</v>
      </c>
      <c r="K10760" s="1" t="s">
        <v>495</v>
      </c>
      <c r="Q10760" s="2" t="s">
        <v>37</v>
      </c>
      <c r="R10760" s="1" t="s">
        <v>508</v>
      </c>
      <c r="S10760" s="1" t="str">
        <f t="shared" si="343"/>
        <v>JCC|BP|HPC|116|PJ|CHPV|</v>
      </c>
      <c r="T10760" s="2" t="str">
        <f t="shared" si="344"/>
        <v>OK</v>
      </c>
    </row>
    <row r="10761" spans="1:20" x14ac:dyDescent="0.25">
      <c r="A10761" s="1">
        <v>203019999</v>
      </c>
      <c r="B10761" s="1" t="str">
        <f>VLOOKUP(A10761,[1]Maestra!A$1:C$746,2,0)</f>
        <v>ACCRHIRE7</v>
      </c>
      <c r="C10761" s="1" t="str">
        <f>VLOOKUP(A10761,[1]Maestra!A$1:C$746,3,0)</f>
        <v>Creditos Hipotecarios Regulares</v>
      </c>
      <c r="D10761" s="1" t="s">
        <v>30</v>
      </c>
      <c r="E10761" s="1" t="s">
        <v>31</v>
      </c>
      <c r="F10761" s="1" t="s">
        <v>26</v>
      </c>
      <c r="G10761" s="1">
        <v>116</v>
      </c>
      <c r="H10761" s="1" t="s">
        <v>511</v>
      </c>
      <c r="I10761" s="1">
        <v>9999</v>
      </c>
      <c r="J10761" s="1">
        <v>9999</v>
      </c>
      <c r="K10761" s="1" t="s">
        <v>495</v>
      </c>
      <c r="Q10761" s="2" t="s">
        <v>37</v>
      </c>
      <c r="R10761" s="1" t="s">
        <v>508</v>
      </c>
      <c r="S10761" s="1" t="str">
        <f t="shared" si="343"/>
        <v>JCC|BP|HPC|116|PJ|CHPV|</v>
      </c>
      <c r="T10761" s="2" t="str">
        <f t="shared" si="344"/>
        <v>OK</v>
      </c>
    </row>
    <row r="10762" spans="1:20" x14ac:dyDescent="0.25">
      <c r="A10762" s="1">
        <v>203019999</v>
      </c>
      <c r="B10762" s="1" t="str">
        <f>VLOOKUP(A10762,[1]Maestra!A$1:C$746,2,0)</f>
        <v>ACCRHIRE7</v>
      </c>
      <c r="C10762" s="1" t="str">
        <f>VLOOKUP(A10762,[1]Maestra!A$1:C$746,3,0)</f>
        <v>Creditos Hipotecarios Regulares</v>
      </c>
      <c r="D10762" s="1" t="s">
        <v>30</v>
      </c>
      <c r="E10762" s="1" t="s">
        <v>31</v>
      </c>
      <c r="F10762" s="1" t="s">
        <v>26</v>
      </c>
      <c r="G10762" s="1">
        <v>200</v>
      </c>
      <c r="H10762" s="1" t="s">
        <v>507</v>
      </c>
      <c r="I10762" s="1">
        <v>9999</v>
      </c>
      <c r="J10762" s="1">
        <v>9999</v>
      </c>
      <c r="K10762" s="1" t="s">
        <v>495</v>
      </c>
      <c r="Q10762" s="2" t="s">
        <v>37</v>
      </c>
      <c r="R10762" s="1" t="s">
        <v>508</v>
      </c>
      <c r="S10762" s="1" t="str">
        <f t="shared" si="343"/>
        <v>JCC|BP|HPC|200|CA|CHPV|</v>
      </c>
      <c r="T10762" s="2" t="str">
        <f t="shared" si="344"/>
        <v>OK</v>
      </c>
    </row>
    <row r="10763" spans="1:20" x14ac:dyDescent="0.25">
      <c r="A10763" s="1">
        <v>203019999</v>
      </c>
      <c r="B10763" s="1" t="str">
        <f>VLOOKUP(A10763,[1]Maestra!A$1:C$746,2,0)</f>
        <v>ACCRHIRE7</v>
      </c>
      <c r="C10763" s="1" t="str">
        <f>VLOOKUP(A10763,[1]Maestra!A$1:C$746,3,0)</f>
        <v>Creditos Hipotecarios Regulares</v>
      </c>
      <c r="D10763" s="1" t="s">
        <v>30</v>
      </c>
      <c r="E10763" s="1" t="s">
        <v>31</v>
      </c>
      <c r="F10763" s="1" t="s">
        <v>26</v>
      </c>
      <c r="G10763" s="1">
        <v>200</v>
      </c>
      <c r="H10763" s="1" t="s">
        <v>509</v>
      </c>
      <c r="I10763" s="1">
        <v>9999</v>
      </c>
      <c r="J10763" s="1">
        <v>9999</v>
      </c>
      <c r="K10763" s="1" t="s">
        <v>495</v>
      </c>
      <c r="Q10763" s="2" t="s">
        <v>37</v>
      </c>
      <c r="R10763" s="1" t="s">
        <v>508</v>
      </c>
      <c r="S10763" s="1" t="str">
        <f t="shared" si="343"/>
        <v>JCC|BP|HPC|200|CS|CHPV|</v>
      </c>
      <c r="T10763" s="2" t="str">
        <f t="shared" si="344"/>
        <v>OK</v>
      </c>
    </row>
    <row r="10764" spans="1:20" x14ac:dyDescent="0.25">
      <c r="A10764" s="1">
        <v>203019999</v>
      </c>
      <c r="B10764" s="1" t="str">
        <f>VLOOKUP(A10764,[1]Maestra!A$1:C$746,2,0)</f>
        <v>ACCRHIRE7</v>
      </c>
      <c r="C10764" s="1" t="str">
        <f>VLOOKUP(A10764,[1]Maestra!A$1:C$746,3,0)</f>
        <v>Creditos Hipotecarios Regulares</v>
      </c>
      <c r="D10764" s="1" t="s">
        <v>30</v>
      </c>
      <c r="E10764" s="1" t="s">
        <v>31</v>
      </c>
      <c r="F10764" s="1" t="s">
        <v>26</v>
      </c>
      <c r="G10764" s="1">
        <v>200</v>
      </c>
      <c r="H10764" s="1" t="s">
        <v>510</v>
      </c>
      <c r="I10764" s="1">
        <v>9999</v>
      </c>
      <c r="J10764" s="1">
        <v>9999</v>
      </c>
      <c r="K10764" s="1" t="s">
        <v>495</v>
      </c>
      <c r="Q10764" s="2" t="s">
        <v>37</v>
      </c>
      <c r="R10764" s="1" t="s">
        <v>508</v>
      </c>
      <c r="S10764" s="1" t="str">
        <f t="shared" si="343"/>
        <v>JCC|BP|HPC|200|JU|CHPV|</v>
      </c>
      <c r="T10764" s="2" t="str">
        <f t="shared" si="344"/>
        <v>OK</v>
      </c>
    </row>
    <row r="10765" spans="1:20" x14ac:dyDescent="0.25">
      <c r="A10765" s="1">
        <v>203019999</v>
      </c>
      <c r="B10765" s="1" t="str">
        <f>VLOOKUP(A10765,[1]Maestra!A$1:C$746,2,0)</f>
        <v>ACCRHIRE7</v>
      </c>
      <c r="C10765" s="1" t="str">
        <f>VLOOKUP(A10765,[1]Maestra!A$1:C$746,3,0)</f>
        <v>Creditos Hipotecarios Regulares</v>
      </c>
      <c r="D10765" s="1" t="s">
        <v>30</v>
      </c>
      <c r="E10765" s="1" t="s">
        <v>31</v>
      </c>
      <c r="F10765" s="1" t="s">
        <v>26</v>
      </c>
      <c r="G10765" s="1">
        <v>200</v>
      </c>
      <c r="H10765" s="1" t="s">
        <v>511</v>
      </c>
      <c r="I10765" s="1">
        <v>9999</v>
      </c>
      <c r="J10765" s="1">
        <v>9999</v>
      </c>
      <c r="K10765" s="1" t="s">
        <v>495</v>
      </c>
      <c r="Q10765" s="2" t="s">
        <v>37</v>
      </c>
      <c r="R10765" s="1" t="s">
        <v>508</v>
      </c>
      <c r="S10765" s="1" t="str">
        <f t="shared" si="343"/>
        <v>JCC|BP|HPC|200|PJ|CHPV|</v>
      </c>
      <c r="T10765" s="2" t="str">
        <f t="shared" si="344"/>
        <v>OK</v>
      </c>
    </row>
    <row r="10766" spans="1:20" x14ac:dyDescent="0.25">
      <c r="A10766" s="1">
        <v>204999999</v>
      </c>
      <c r="B10766" s="1" t="str">
        <f>VLOOKUP(A10766,[1]Maestra!A$1:C$746,2,0)</f>
        <v>ACCREEFE6</v>
      </c>
      <c r="C10766" s="1" t="str">
        <f>VLOOKUP(A10766,[1]Maestra!A$1:C$746,3,0)</f>
        <v>Credito Efectivo</v>
      </c>
      <c r="D10766" s="1" t="s">
        <v>30</v>
      </c>
      <c r="E10766" s="1" t="s">
        <v>31</v>
      </c>
      <c r="F10766" s="1" t="s">
        <v>26</v>
      </c>
      <c r="G10766" s="1">
        <v>201</v>
      </c>
      <c r="H10766" s="1" t="s">
        <v>507</v>
      </c>
      <c r="I10766" s="1">
        <v>9999</v>
      </c>
      <c r="J10766" s="1">
        <v>9999</v>
      </c>
      <c r="K10766" s="1" t="s">
        <v>454</v>
      </c>
      <c r="Q10766" s="2" t="s">
        <v>37</v>
      </c>
      <c r="R10766" s="1" t="s">
        <v>508</v>
      </c>
      <c r="S10766" s="1" t="str">
        <f t="shared" si="343"/>
        <v>JCC|BP|HPC|201|CA|CCNR|</v>
      </c>
      <c r="T10766" s="2" t="str">
        <f t="shared" si="344"/>
        <v>OK</v>
      </c>
    </row>
    <row r="10767" spans="1:20" x14ac:dyDescent="0.25">
      <c r="A10767" s="1">
        <v>204999999</v>
      </c>
      <c r="B10767" s="1" t="str">
        <f>VLOOKUP(A10767,[1]Maestra!A$1:C$746,2,0)</f>
        <v>ACCREEFE6</v>
      </c>
      <c r="C10767" s="1" t="str">
        <f>VLOOKUP(A10767,[1]Maestra!A$1:C$746,3,0)</f>
        <v>Credito Efectivo</v>
      </c>
      <c r="D10767" s="1" t="s">
        <v>30</v>
      </c>
      <c r="E10767" s="1" t="s">
        <v>31</v>
      </c>
      <c r="F10767" s="1" t="s">
        <v>26</v>
      </c>
      <c r="G10767" s="1">
        <v>201</v>
      </c>
      <c r="H10767" s="1" t="s">
        <v>507</v>
      </c>
      <c r="I10767" s="1">
        <v>9999</v>
      </c>
      <c r="J10767" s="1">
        <v>9999</v>
      </c>
      <c r="K10767" s="1" t="s">
        <v>325</v>
      </c>
      <c r="Q10767" s="2" t="s">
        <v>37</v>
      </c>
      <c r="R10767" s="1" t="s">
        <v>508</v>
      </c>
      <c r="S10767" s="1" t="str">
        <f t="shared" si="343"/>
        <v>JCC|BP|HPC|201|CA|CMED|</v>
      </c>
      <c r="T10767" s="2" t="str">
        <f t="shared" si="344"/>
        <v>OK</v>
      </c>
    </row>
    <row r="10768" spans="1:20" x14ac:dyDescent="0.25">
      <c r="A10768" s="1">
        <v>204999999</v>
      </c>
      <c r="B10768" s="1" t="str">
        <f>VLOOKUP(A10768,[1]Maestra!A$1:C$746,2,0)</f>
        <v>ACCREEFE6</v>
      </c>
      <c r="C10768" s="1" t="str">
        <f>VLOOKUP(A10768,[1]Maestra!A$1:C$746,3,0)</f>
        <v>Credito Efectivo</v>
      </c>
      <c r="D10768" s="1" t="s">
        <v>30</v>
      </c>
      <c r="E10768" s="1" t="s">
        <v>31</v>
      </c>
      <c r="F10768" s="1" t="s">
        <v>26</v>
      </c>
      <c r="G10768" s="1">
        <v>201</v>
      </c>
      <c r="H10768" s="1" t="s">
        <v>509</v>
      </c>
      <c r="I10768" s="1">
        <v>9999</v>
      </c>
      <c r="J10768" s="1">
        <v>9999</v>
      </c>
      <c r="K10768" s="1" t="s">
        <v>454</v>
      </c>
      <c r="Q10768" s="2" t="s">
        <v>37</v>
      </c>
      <c r="R10768" s="1" t="s">
        <v>508</v>
      </c>
      <c r="S10768" s="1" t="str">
        <f t="shared" si="343"/>
        <v>JCC|BP|HPC|201|CS|CCNR|</v>
      </c>
      <c r="T10768" s="2" t="str">
        <f t="shared" si="344"/>
        <v>OK</v>
      </c>
    </row>
    <row r="10769" spans="1:20" x14ac:dyDescent="0.25">
      <c r="A10769" s="1">
        <v>204999999</v>
      </c>
      <c r="B10769" s="1" t="str">
        <f>VLOOKUP(A10769,[1]Maestra!A$1:C$746,2,0)</f>
        <v>ACCREEFE6</v>
      </c>
      <c r="C10769" s="1" t="str">
        <f>VLOOKUP(A10769,[1]Maestra!A$1:C$746,3,0)</f>
        <v>Credito Efectivo</v>
      </c>
      <c r="D10769" s="1" t="s">
        <v>30</v>
      </c>
      <c r="E10769" s="1" t="s">
        <v>31</v>
      </c>
      <c r="F10769" s="1" t="s">
        <v>26</v>
      </c>
      <c r="G10769" s="1">
        <v>201</v>
      </c>
      <c r="H10769" s="1" t="s">
        <v>509</v>
      </c>
      <c r="I10769" s="1">
        <v>9999</v>
      </c>
      <c r="J10769" s="1">
        <v>9999</v>
      </c>
      <c r="K10769" s="1" t="s">
        <v>325</v>
      </c>
      <c r="Q10769" s="2" t="s">
        <v>37</v>
      </c>
      <c r="R10769" s="1" t="s">
        <v>508</v>
      </c>
      <c r="S10769" s="1" t="str">
        <f t="shared" si="343"/>
        <v>JCC|BP|HPC|201|CS|CMED|</v>
      </c>
      <c r="T10769" s="2" t="str">
        <f t="shared" si="344"/>
        <v>OK</v>
      </c>
    </row>
    <row r="10770" spans="1:20" x14ac:dyDescent="0.25">
      <c r="A10770" s="1">
        <v>204999999</v>
      </c>
      <c r="B10770" s="1" t="str">
        <f>VLOOKUP(A10770,[1]Maestra!A$1:C$746,2,0)</f>
        <v>ACCREEFE6</v>
      </c>
      <c r="C10770" s="1" t="str">
        <f>VLOOKUP(A10770,[1]Maestra!A$1:C$746,3,0)</f>
        <v>Credito Efectivo</v>
      </c>
      <c r="D10770" s="1" t="s">
        <v>30</v>
      </c>
      <c r="E10770" s="1" t="s">
        <v>31</v>
      </c>
      <c r="F10770" s="1" t="s">
        <v>26</v>
      </c>
      <c r="G10770" s="1">
        <v>201</v>
      </c>
      <c r="H10770" s="1" t="s">
        <v>510</v>
      </c>
      <c r="I10770" s="1">
        <v>9999</v>
      </c>
      <c r="J10770" s="1">
        <v>9999</v>
      </c>
      <c r="K10770" s="1" t="s">
        <v>454</v>
      </c>
      <c r="Q10770" s="2" t="s">
        <v>37</v>
      </c>
      <c r="R10770" s="1" t="s">
        <v>508</v>
      </c>
      <c r="S10770" s="1" t="str">
        <f t="shared" si="343"/>
        <v>JCC|BP|HPC|201|JU|CCNR|</v>
      </c>
      <c r="T10770" s="2" t="str">
        <f t="shared" si="344"/>
        <v>OK</v>
      </c>
    </row>
    <row r="10771" spans="1:20" x14ac:dyDescent="0.25">
      <c r="A10771" s="1">
        <v>204999999</v>
      </c>
      <c r="B10771" s="1" t="str">
        <f>VLOOKUP(A10771,[1]Maestra!A$1:C$746,2,0)</f>
        <v>ACCREEFE6</v>
      </c>
      <c r="C10771" s="1" t="str">
        <f>VLOOKUP(A10771,[1]Maestra!A$1:C$746,3,0)</f>
        <v>Credito Efectivo</v>
      </c>
      <c r="D10771" s="1" t="s">
        <v>30</v>
      </c>
      <c r="E10771" s="1" t="s">
        <v>31</v>
      </c>
      <c r="F10771" s="1" t="s">
        <v>26</v>
      </c>
      <c r="G10771" s="1">
        <v>201</v>
      </c>
      <c r="H10771" s="1" t="s">
        <v>510</v>
      </c>
      <c r="I10771" s="1">
        <v>9999</v>
      </c>
      <c r="J10771" s="1">
        <v>9999</v>
      </c>
      <c r="K10771" s="1" t="s">
        <v>325</v>
      </c>
      <c r="Q10771" s="2" t="s">
        <v>37</v>
      </c>
      <c r="R10771" s="1" t="s">
        <v>508</v>
      </c>
      <c r="S10771" s="1" t="str">
        <f t="shared" si="343"/>
        <v>JCC|BP|HPC|201|JU|CMED|</v>
      </c>
      <c r="T10771" s="2" t="str">
        <f t="shared" si="344"/>
        <v>OK</v>
      </c>
    </row>
    <row r="10772" spans="1:20" x14ac:dyDescent="0.25">
      <c r="A10772" s="1">
        <v>204999999</v>
      </c>
      <c r="B10772" s="1" t="str">
        <f>VLOOKUP(A10772,[1]Maestra!A$1:C$746,2,0)</f>
        <v>ACCREEFE6</v>
      </c>
      <c r="C10772" s="1" t="str">
        <f>VLOOKUP(A10772,[1]Maestra!A$1:C$746,3,0)</f>
        <v>Credito Efectivo</v>
      </c>
      <c r="D10772" s="1" t="s">
        <v>30</v>
      </c>
      <c r="E10772" s="1" t="s">
        <v>31</v>
      </c>
      <c r="F10772" s="1" t="s">
        <v>26</v>
      </c>
      <c r="G10772" s="1">
        <v>201</v>
      </c>
      <c r="H10772" s="1" t="s">
        <v>511</v>
      </c>
      <c r="I10772" s="1">
        <v>9999</v>
      </c>
      <c r="J10772" s="1">
        <v>9999</v>
      </c>
      <c r="K10772" s="1" t="s">
        <v>454</v>
      </c>
      <c r="Q10772" s="2" t="s">
        <v>37</v>
      </c>
      <c r="R10772" s="1" t="s">
        <v>508</v>
      </c>
      <c r="S10772" s="1" t="str">
        <f t="shared" si="343"/>
        <v>JCC|BP|HPC|201|PJ|CCNR|</v>
      </c>
      <c r="T10772" s="2" t="str">
        <f t="shared" si="344"/>
        <v>OK</v>
      </c>
    </row>
    <row r="10773" spans="1:20" x14ac:dyDescent="0.25">
      <c r="A10773" s="1">
        <v>204999999</v>
      </c>
      <c r="B10773" s="1" t="str">
        <f>VLOOKUP(A10773,[1]Maestra!A$1:C$746,2,0)</f>
        <v>ACCREEFE6</v>
      </c>
      <c r="C10773" s="1" t="str">
        <f>VLOOKUP(A10773,[1]Maestra!A$1:C$746,3,0)</f>
        <v>Credito Efectivo</v>
      </c>
      <c r="D10773" s="1" t="s">
        <v>30</v>
      </c>
      <c r="E10773" s="1" t="s">
        <v>31</v>
      </c>
      <c r="F10773" s="1" t="s">
        <v>26</v>
      </c>
      <c r="G10773" s="1">
        <v>201</v>
      </c>
      <c r="H10773" s="1" t="s">
        <v>511</v>
      </c>
      <c r="I10773" s="1">
        <v>9999</v>
      </c>
      <c r="J10773" s="1">
        <v>9999</v>
      </c>
      <c r="K10773" s="1" t="s">
        <v>325</v>
      </c>
      <c r="Q10773" s="2" t="s">
        <v>37</v>
      </c>
      <c r="R10773" s="1" t="s">
        <v>508</v>
      </c>
      <c r="S10773" s="1" t="str">
        <f t="shared" si="343"/>
        <v>JCC|BP|HPC|201|PJ|CMED|</v>
      </c>
      <c r="T10773" s="2" t="str">
        <f t="shared" si="344"/>
        <v>OK</v>
      </c>
    </row>
    <row r="10774" spans="1:20" x14ac:dyDescent="0.25">
      <c r="A10774" s="1">
        <v>204999999</v>
      </c>
      <c r="B10774" s="1" t="str">
        <f>VLOOKUP(A10774,[1]Maestra!A$1:C$746,2,0)</f>
        <v>ACCREEFE6</v>
      </c>
      <c r="C10774" s="1" t="str">
        <f>VLOOKUP(A10774,[1]Maestra!A$1:C$746,3,0)</f>
        <v>Credito Efectivo</v>
      </c>
      <c r="D10774" s="1" t="s">
        <v>30</v>
      </c>
      <c r="E10774" s="1" t="s">
        <v>31</v>
      </c>
      <c r="F10774" s="1" t="s">
        <v>26</v>
      </c>
      <c r="G10774" s="1">
        <v>202</v>
      </c>
      <c r="H10774" s="1" t="s">
        <v>507</v>
      </c>
      <c r="I10774" s="1">
        <v>9999</v>
      </c>
      <c r="J10774" s="1">
        <v>9999</v>
      </c>
      <c r="K10774" s="1" t="s">
        <v>454</v>
      </c>
      <c r="Q10774" s="2" t="s">
        <v>37</v>
      </c>
      <c r="R10774" s="1" t="s">
        <v>508</v>
      </c>
      <c r="S10774" s="1" t="str">
        <f t="shared" si="343"/>
        <v>JCC|BP|HPC|202|CA|CCNR|</v>
      </c>
      <c r="T10774" s="2" t="str">
        <f t="shared" si="344"/>
        <v>OK</v>
      </c>
    </row>
    <row r="10775" spans="1:20" x14ac:dyDescent="0.25">
      <c r="A10775" s="1">
        <v>204999999</v>
      </c>
      <c r="B10775" s="1" t="str">
        <f>VLOOKUP(A10775,[1]Maestra!A$1:C$746,2,0)</f>
        <v>ACCREEFE6</v>
      </c>
      <c r="C10775" s="1" t="str">
        <f>VLOOKUP(A10775,[1]Maestra!A$1:C$746,3,0)</f>
        <v>Credito Efectivo</v>
      </c>
      <c r="D10775" s="1" t="s">
        <v>30</v>
      </c>
      <c r="E10775" s="1" t="s">
        <v>31</v>
      </c>
      <c r="F10775" s="1" t="s">
        <v>26</v>
      </c>
      <c r="G10775" s="1">
        <v>202</v>
      </c>
      <c r="H10775" s="1" t="s">
        <v>507</v>
      </c>
      <c r="I10775" s="1">
        <v>9999</v>
      </c>
      <c r="J10775" s="1">
        <v>9999</v>
      </c>
      <c r="K10775" s="1" t="s">
        <v>325</v>
      </c>
      <c r="Q10775" s="2" t="s">
        <v>37</v>
      </c>
      <c r="R10775" s="1" t="s">
        <v>508</v>
      </c>
      <c r="S10775" s="1" t="str">
        <f t="shared" si="343"/>
        <v>JCC|BP|HPC|202|CA|CMED|</v>
      </c>
      <c r="T10775" s="2" t="str">
        <f t="shared" si="344"/>
        <v>OK</v>
      </c>
    </row>
    <row r="10776" spans="1:20" x14ac:dyDescent="0.25">
      <c r="A10776" s="1">
        <v>204999999</v>
      </c>
      <c r="B10776" s="1" t="str">
        <f>VLOOKUP(A10776,[1]Maestra!A$1:C$746,2,0)</f>
        <v>ACCREEFE6</v>
      </c>
      <c r="C10776" s="1" t="str">
        <f>VLOOKUP(A10776,[1]Maestra!A$1:C$746,3,0)</f>
        <v>Credito Efectivo</v>
      </c>
      <c r="D10776" s="1" t="s">
        <v>30</v>
      </c>
      <c r="E10776" s="1" t="s">
        <v>31</v>
      </c>
      <c r="F10776" s="1" t="s">
        <v>26</v>
      </c>
      <c r="G10776" s="1">
        <v>202</v>
      </c>
      <c r="H10776" s="1" t="s">
        <v>509</v>
      </c>
      <c r="I10776" s="1">
        <v>9999</v>
      </c>
      <c r="J10776" s="1">
        <v>9999</v>
      </c>
      <c r="K10776" s="1" t="s">
        <v>454</v>
      </c>
      <c r="Q10776" s="2" t="s">
        <v>37</v>
      </c>
      <c r="R10776" s="1" t="s">
        <v>508</v>
      </c>
      <c r="S10776" s="1" t="str">
        <f t="shared" si="343"/>
        <v>JCC|BP|HPC|202|CS|CCNR|</v>
      </c>
      <c r="T10776" s="2" t="str">
        <f t="shared" si="344"/>
        <v>OK</v>
      </c>
    </row>
    <row r="10777" spans="1:20" x14ac:dyDescent="0.25">
      <c r="A10777" s="1">
        <v>204999999</v>
      </c>
      <c r="B10777" s="1" t="str">
        <f>VLOOKUP(A10777,[1]Maestra!A$1:C$746,2,0)</f>
        <v>ACCREEFE6</v>
      </c>
      <c r="C10777" s="1" t="str">
        <f>VLOOKUP(A10777,[1]Maestra!A$1:C$746,3,0)</f>
        <v>Credito Efectivo</v>
      </c>
      <c r="D10777" s="1" t="s">
        <v>30</v>
      </c>
      <c r="E10777" s="1" t="s">
        <v>31</v>
      </c>
      <c r="F10777" s="1" t="s">
        <v>26</v>
      </c>
      <c r="G10777" s="1">
        <v>202</v>
      </c>
      <c r="H10777" s="1" t="s">
        <v>509</v>
      </c>
      <c r="I10777" s="1">
        <v>9999</v>
      </c>
      <c r="J10777" s="1">
        <v>9999</v>
      </c>
      <c r="K10777" s="1" t="s">
        <v>325</v>
      </c>
      <c r="Q10777" s="2" t="s">
        <v>37</v>
      </c>
      <c r="R10777" s="1" t="s">
        <v>508</v>
      </c>
      <c r="S10777" s="1" t="str">
        <f t="shared" si="343"/>
        <v>JCC|BP|HPC|202|CS|CMED|</v>
      </c>
      <c r="T10777" s="2" t="str">
        <f t="shared" si="344"/>
        <v>OK</v>
      </c>
    </row>
    <row r="10778" spans="1:20" x14ac:dyDescent="0.25">
      <c r="A10778" s="1">
        <v>204999999</v>
      </c>
      <c r="B10778" s="1" t="str">
        <f>VLOOKUP(A10778,[1]Maestra!A$1:C$746,2,0)</f>
        <v>ACCREEFE6</v>
      </c>
      <c r="C10778" s="1" t="str">
        <f>VLOOKUP(A10778,[1]Maestra!A$1:C$746,3,0)</f>
        <v>Credito Efectivo</v>
      </c>
      <c r="D10778" s="1" t="s">
        <v>30</v>
      </c>
      <c r="E10778" s="1" t="s">
        <v>31</v>
      </c>
      <c r="F10778" s="1" t="s">
        <v>26</v>
      </c>
      <c r="G10778" s="1">
        <v>202</v>
      </c>
      <c r="H10778" s="1" t="s">
        <v>510</v>
      </c>
      <c r="I10778" s="1">
        <v>9999</v>
      </c>
      <c r="J10778" s="1">
        <v>9999</v>
      </c>
      <c r="K10778" s="1" t="s">
        <v>454</v>
      </c>
      <c r="Q10778" s="2" t="s">
        <v>37</v>
      </c>
      <c r="R10778" s="1" t="s">
        <v>508</v>
      </c>
      <c r="S10778" s="1" t="str">
        <f t="shared" si="343"/>
        <v>JCC|BP|HPC|202|JU|CCNR|</v>
      </c>
      <c r="T10778" s="2" t="str">
        <f t="shared" si="344"/>
        <v>OK</v>
      </c>
    </row>
    <row r="10779" spans="1:20" x14ac:dyDescent="0.25">
      <c r="A10779" s="1">
        <v>204999999</v>
      </c>
      <c r="B10779" s="1" t="str">
        <f>VLOOKUP(A10779,[1]Maestra!A$1:C$746,2,0)</f>
        <v>ACCREEFE6</v>
      </c>
      <c r="C10779" s="1" t="str">
        <f>VLOOKUP(A10779,[1]Maestra!A$1:C$746,3,0)</f>
        <v>Credito Efectivo</v>
      </c>
      <c r="D10779" s="1" t="s">
        <v>30</v>
      </c>
      <c r="E10779" s="1" t="s">
        <v>31</v>
      </c>
      <c r="F10779" s="1" t="s">
        <v>26</v>
      </c>
      <c r="G10779" s="1">
        <v>202</v>
      </c>
      <c r="H10779" s="1" t="s">
        <v>510</v>
      </c>
      <c r="I10779" s="1">
        <v>9999</v>
      </c>
      <c r="J10779" s="1">
        <v>9999</v>
      </c>
      <c r="K10779" s="1" t="s">
        <v>325</v>
      </c>
      <c r="Q10779" s="2" t="s">
        <v>37</v>
      </c>
      <c r="R10779" s="1" t="s">
        <v>508</v>
      </c>
      <c r="S10779" s="1" t="str">
        <f t="shared" si="343"/>
        <v>JCC|BP|HPC|202|JU|CMED|</v>
      </c>
      <c r="T10779" s="2" t="str">
        <f t="shared" si="344"/>
        <v>OK</v>
      </c>
    </row>
    <row r="10780" spans="1:20" x14ac:dyDescent="0.25">
      <c r="A10780" s="1">
        <v>204999999</v>
      </c>
      <c r="B10780" s="1" t="str">
        <f>VLOOKUP(A10780,[1]Maestra!A$1:C$746,2,0)</f>
        <v>ACCREEFE6</v>
      </c>
      <c r="C10780" s="1" t="str">
        <f>VLOOKUP(A10780,[1]Maestra!A$1:C$746,3,0)</f>
        <v>Credito Efectivo</v>
      </c>
      <c r="D10780" s="1" t="s">
        <v>30</v>
      </c>
      <c r="E10780" s="1" t="s">
        <v>31</v>
      </c>
      <c r="F10780" s="1" t="s">
        <v>26</v>
      </c>
      <c r="G10780" s="1">
        <v>202</v>
      </c>
      <c r="H10780" s="1" t="s">
        <v>511</v>
      </c>
      <c r="I10780" s="1">
        <v>9999</v>
      </c>
      <c r="J10780" s="1">
        <v>9999</v>
      </c>
      <c r="K10780" s="1" t="s">
        <v>454</v>
      </c>
      <c r="Q10780" s="2" t="s">
        <v>37</v>
      </c>
      <c r="R10780" s="1" t="s">
        <v>508</v>
      </c>
      <c r="S10780" s="1" t="str">
        <f t="shared" si="343"/>
        <v>JCC|BP|HPC|202|PJ|CCNR|</v>
      </c>
      <c r="T10780" s="2" t="str">
        <f t="shared" si="344"/>
        <v>OK</v>
      </c>
    </row>
    <row r="10781" spans="1:20" x14ac:dyDescent="0.25">
      <c r="A10781" s="1">
        <v>205999999</v>
      </c>
      <c r="B10781" s="1" t="str">
        <f>VLOOKUP(A10781,[1]Maestra!A$1:C$746,2,0)</f>
        <v>ACCREVEH4</v>
      </c>
      <c r="C10781" s="1" t="str">
        <f>VLOOKUP(A10781,[1]Maestra!A$1:C$746,3,0)</f>
        <v>Crédito Vehicular</v>
      </c>
      <c r="D10781" s="1" t="s">
        <v>30</v>
      </c>
      <c r="E10781" s="1" t="s">
        <v>31</v>
      </c>
      <c r="F10781" s="1" t="s">
        <v>26</v>
      </c>
      <c r="G10781" s="1">
        <v>203</v>
      </c>
      <c r="H10781" s="1" t="s">
        <v>507</v>
      </c>
      <c r="I10781" s="1">
        <v>9999</v>
      </c>
      <c r="J10781" s="1">
        <v>9999</v>
      </c>
      <c r="K10781" s="1" t="s">
        <v>454</v>
      </c>
      <c r="Q10781" s="2" t="s">
        <v>37</v>
      </c>
      <c r="R10781" s="1" t="s">
        <v>508</v>
      </c>
      <c r="S10781" s="1" t="str">
        <f t="shared" si="343"/>
        <v>JCC|BP|HPC|203|CA|CCNR|</v>
      </c>
      <c r="T10781" s="2" t="str">
        <f t="shared" si="344"/>
        <v>OK</v>
      </c>
    </row>
    <row r="10782" spans="1:20" x14ac:dyDescent="0.25">
      <c r="A10782" s="1">
        <v>205999999</v>
      </c>
      <c r="B10782" s="1" t="str">
        <f>VLOOKUP(A10782,[1]Maestra!A$1:C$746,2,0)</f>
        <v>ACCREVEH4</v>
      </c>
      <c r="C10782" s="1" t="str">
        <f>VLOOKUP(A10782,[1]Maestra!A$1:C$746,3,0)</f>
        <v>Crédito Vehicular</v>
      </c>
      <c r="D10782" s="1" t="s">
        <v>30</v>
      </c>
      <c r="E10782" s="1" t="s">
        <v>31</v>
      </c>
      <c r="F10782" s="1" t="s">
        <v>26</v>
      </c>
      <c r="G10782" s="1">
        <v>203</v>
      </c>
      <c r="H10782" s="1" t="s">
        <v>507</v>
      </c>
      <c r="I10782" s="1">
        <v>9999</v>
      </c>
      <c r="J10782" s="1">
        <v>9999</v>
      </c>
      <c r="K10782" s="1" t="s">
        <v>325</v>
      </c>
      <c r="Q10782" s="2" t="s">
        <v>37</v>
      </c>
      <c r="R10782" s="1" t="s">
        <v>508</v>
      </c>
      <c r="S10782" s="1" t="str">
        <f t="shared" si="343"/>
        <v>JCC|BP|HPC|203|CA|CMED|</v>
      </c>
      <c r="T10782" s="2" t="str">
        <f t="shared" si="344"/>
        <v>OK</v>
      </c>
    </row>
    <row r="10783" spans="1:20" x14ac:dyDescent="0.25">
      <c r="A10783" s="1">
        <v>205999999</v>
      </c>
      <c r="B10783" s="1" t="str">
        <f>VLOOKUP(A10783,[1]Maestra!A$1:C$746,2,0)</f>
        <v>ACCREVEH4</v>
      </c>
      <c r="C10783" s="1" t="str">
        <f>VLOOKUP(A10783,[1]Maestra!A$1:C$746,3,0)</f>
        <v>Crédito Vehicular</v>
      </c>
      <c r="D10783" s="1" t="s">
        <v>30</v>
      </c>
      <c r="E10783" s="1" t="s">
        <v>31</v>
      </c>
      <c r="F10783" s="1" t="s">
        <v>26</v>
      </c>
      <c r="G10783" s="1">
        <v>203</v>
      </c>
      <c r="H10783" s="1" t="s">
        <v>509</v>
      </c>
      <c r="I10783" s="1">
        <v>9999</v>
      </c>
      <c r="J10783" s="1">
        <v>9999</v>
      </c>
      <c r="K10783" s="1" t="s">
        <v>454</v>
      </c>
      <c r="Q10783" s="2" t="s">
        <v>37</v>
      </c>
      <c r="R10783" s="1" t="s">
        <v>508</v>
      </c>
      <c r="S10783" s="1" t="str">
        <f t="shared" si="343"/>
        <v>JCC|BP|HPC|203|CS|CCNR|</v>
      </c>
      <c r="T10783" s="2" t="str">
        <f t="shared" si="344"/>
        <v>OK</v>
      </c>
    </row>
    <row r="10784" spans="1:20" x14ac:dyDescent="0.25">
      <c r="A10784" s="1">
        <v>205999999</v>
      </c>
      <c r="B10784" s="1" t="str">
        <f>VLOOKUP(A10784,[1]Maestra!A$1:C$746,2,0)</f>
        <v>ACCREVEH4</v>
      </c>
      <c r="C10784" s="1" t="str">
        <f>VLOOKUP(A10784,[1]Maestra!A$1:C$746,3,0)</f>
        <v>Crédito Vehicular</v>
      </c>
      <c r="D10784" s="1" t="s">
        <v>30</v>
      </c>
      <c r="E10784" s="1" t="s">
        <v>31</v>
      </c>
      <c r="F10784" s="1" t="s">
        <v>26</v>
      </c>
      <c r="G10784" s="1">
        <v>203</v>
      </c>
      <c r="H10784" s="1" t="s">
        <v>509</v>
      </c>
      <c r="I10784" s="1">
        <v>9999</v>
      </c>
      <c r="J10784" s="1">
        <v>9999</v>
      </c>
      <c r="K10784" s="1" t="s">
        <v>325</v>
      </c>
      <c r="Q10784" s="2" t="s">
        <v>37</v>
      </c>
      <c r="R10784" s="1" t="s">
        <v>508</v>
      </c>
      <c r="S10784" s="1" t="str">
        <f t="shared" si="343"/>
        <v>JCC|BP|HPC|203|CS|CMED|</v>
      </c>
      <c r="T10784" s="2" t="str">
        <f t="shared" si="344"/>
        <v>OK</v>
      </c>
    </row>
    <row r="10785" spans="1:20" x14ac:dyDescent="0.25">
      <c r="A10785" s="1">
        <v>205999999</v>
      </c>
      <c r="B10785" s="1" t="str">
        <f>VLOOKUP(A10785,[1]Maestra!A$1:C$746,2,0)</f>
        <v>ACCREVEH4</v>
      </c>
      <c r="C10785" s="1" t="str">
        <f>VLOOKUP(A10785,[1]Maestra!A$1:C$746,3,0)</f>
        <v>Crédito Vehicular</v>
      </c>
      <c r="D10785" s="1" t="s">
        <v>30</v>
      </c>
      <c r="E10785" s="1" t="s">
        <v>31</v>
      </c>
      <c r="F10785" s="1" t="s">
        <v>26</v>
      </c>
      <c r="G10785" s="1">
        <v>203</v>
      </c>
      <c r="H10785" s="1" t="s">
        <v>510</v>
      </c>
      <c r="I10785" s="1">
        <v>9999</v>
      </c>
      <c r="J10785" s="1">
        <v>9999</v>
      </c>
      <c r="K10785" s="1" t="s">
        <v>454</v>
      </c>
      <c r="Q10785" s="2" t="s">
        <v>37</v>
      </c>
      <c r="R10785" s="1" t="s">
        <v>508</v>
      </c>
      <c r="S10785" s="1" t="str">
        <f t="shared" si="343"/>
        <v>JCC|BP|HPC|203|JU|CCNR|</v>
      </c>
      <c r="T10785" s="2" t="str">
        <f t="shared" si="344"/>
        <v>OK</v>
      </c>
    </row>
    <row r="10786" spans="1:20" x14ac:dyDescent="0.25">
      <c r="A10786" s="1">
        <v>205999999</v>
      </c>
      <c r="B10786" s="1" t="str">
        <f>VLOOKUP(A10786,[1]Maestra!A$1:C$746,2,0)</f>
        <v>ACCREVEH4</v>
      </c>
      <c r="C10786" s="1" t="str">
        <f>VLOOKUP(A10786,[1]Maestra!A$1:C$746,3,0)</f>
        <v>Crédito Vehicular</v>
      </c>
      <c r="D10786" s="1" t="s">
        <v>30</v>
      </c>
      <c r="E10786" s="1" t="s">
        <v>31</v>
      </c>
      <c r="F10786" s="1" t="s">
        <v>26</v>
      </c>
      <c r="G10786" s="1">
        <v>203</v>
      </c>
      <c r="H10786" s="1" t="s">
        <v>510</v>
      </c>
      <c r="I10786" s="1">
        <v>9999</v>
      </c>
      <c r="J10786" s="1">
        <v>9999</v>
      </c>
      <c r="K10786" s="1" t="s">
        <v>325</v>
      </c>
      <c r="Q10786" s="2" t="s">
        <v>37</v>
      </c>
      <c r="R10786" s="1" t="s">
        <v>508</v>
      </c>
      <c r="S10786" s="1" t="str">
        <f t="shared" si="343"/>
        <v>JCC|BP|HPC|203|JU|CMED|</v>
      </c>
      <c r="T10786" s="2" t="str">
        <f t="shared" si="344"/>
        <v>OK</v>
      </c>
    </row>
    <row r="10787" spans="1:20" x14ac:dyDescent="0.25">
      <c r="A10787" s="1">
        <v>205999999</v>
      </c>
      <c r="B10787" s="1" t="str">
        <f>VLOOKUP(A10787,[1]Maestra!A$1:C$746,2,0)</f>
        <v>ACCREVEH4</v>
      </c>
      <c r="C10787" s="1" t="str">
        <f>VLOOKUP(A10787,[1]Maestra!A$1:C$746,3,0)</f>
        <v>Crédito Vehicular</v>
      </c>
      <c r="D10787" s="1" t="s">
        <v>30</v>
      </c>
      <c r="E10787" s="1" t="s">
        <v>31</v>
      </c>
      <c r="F10787" s="1" t="s">
        <v>26</v>
      </c>
      <c r="G10787" s="1">
        <v>203</v>
      </c>
      <c r="H10787" s="1" t="s">
        <v>511</v>
      </c>
      <c r="I10787" s="1">
        <v>9999</v>
      </c>
      <c r="J10787" s="1">
        <v>9999</v>
      </c>
      <c r="K10787" s="1" t="s">
        <v>454</v>
      </c>
      <c r="Q10787" s="2" t="s">
        <v>37</v>
      </c>
      <c r="R10787" s="1" t="s">
        <v>508</v>
      </c>
      <c r="S10787" s="1" t="str">
        <f t="shared" si="343"/>
        <v>JCC|BP|HPC|203|PJ|CCNR|</v>
      </c>
      <c r="T10787" s="2" t="str">
        <f t="shared" si="344"/>
        <v>OK</v>
      </c>
    </row>
    <row r="10788" spans="1:20" x14ac:dyDescent="0.25">
      <c r="A10788" s="1">
        <v>205999999</v>
      </c>
      <c r="B10788" s="1" t="str">
        <f>VLOOKUP(A10788,[1]Maestra!A$1:C$746,2,0)</f>
        <v>ACCREVEH4</v>
      </c>
      <c r="C10788" s="1" t="str">
        <f>VLOOKUP(A10788,[1]Maestra!A$1:C$746,3,0)</f>
        <v>Crédito Vehicular</v>
      </c>
      <c r="D10788" s="1" t="s">
        <v>30</v>
      </c>
      <c r="E10788" s="1" t="s">
        <v>31</v>
      </c>
      <c r="F10788" s="1" t="s">
        <v>26</v>
      </c>
      <c r="G10788" s="1">
        <v>203</v>
      </c>
      <c r="H10788" s="1" t="s">
        <v>511</v>
      </c>
      <c r="I10788" s="1">
        <v>9999</v>
      </c>
      <c r="J10788" s="1">
        <v>9999</v>
      </c>
      <c r="K10788" s="1" t="s">
        <v>325</v>
      </c>
      <c r="Q10788" s="2" t="s">
        <v>37</v>
      </c>
      <c r="R10788" s="1" t="s">
        <v>508</v>
      </c>
      <c r="S10788" s="1" t="str">
        <f t="shared" si="343"/>
        <v>JCC|BP|HPC|203|PJ|CMED|</v>
      </c>
      <c r="T10788" s="2" t="str">
        <f t="shared" si="344"/>
        <v>OK</v>
      </c>
    </row>
    <row r="10789" spans="1:20" x14ac:dyDescent="0.25">
      <c r="A10789" s="1">
        <v>203019999</v>
      </c>
      <c r="B10789" s="1" t="str">
        <f>VLOOKUP(A10789,[1]Maestra!A$1:C$746,2,0)</f>
        <v>ACCRHIRE7</v>
      </c>
      <c r="C10789" s="1" t="str">
        <f>VLOOKUP(A10789,[1]Maestra!A$1:C$746,3,0)</f>
        <v>Creditos Hipotecarios Regulares</v>
      </c>
      <c r="D10789" s="1" t="s">
        <v>30</v>
      </c>
      <c r="E10789" s="1" t="s">
        <v>31</v>
      </c>
      <c r="F10789" s="1" t="s">
        <v>26</v>
      </c>
      <c r="G10789" s="1">
        <v>204</v>
      </c>
      <c r="H10789" s="1" t="s">
        <v>507</v>
      </c>
      <c r="I10789" s="1">
        <v>9999</v>
      </c>
      <c r="J10789" s="1">
        <v>9999</v>
      </c>
      <c r="K10789" s="1" t="s">
        <v>495</v>
      </c>
      <c r="Q10789" s="2" t="s">
        <v>37</v>
      </c>
      <c r="R10789" s="1" t="s">
        <v>508</v>
      </c>
      <c r="S10789" s="1" t="str">
        <f t="shared" si="343"/>
        <v>JCC|BP|HPC|204|CA|CHPV|</v>
      </c>
      <c r="T10789" s="2" t="str">
        <f t="shared" si="344"/>
        <v>OK</v>
      </c>
    </row>
    <row r="10790" spans="1:20" x14ac:dyDescent="0.25">
      <c r="A10790" s="1">
        <v>203019999</v>
      </c>
      <c r="B10790" s="1" t="str">
        <f>VLOOKUP(A10790,[1]Maestra!A$1:C$746,2,0)</f>
        <v>ACCRHIRE7</v>
      </c>
      <c r="C10790" s="1" t="str">
        <f>VLOOKUP(A10790,[1]Maestra!A$1:C$746,3,0)</f>
        <v>Creditos Hipotecarios Regulares</v>
      </c>
      <c r="D10790" s="1" t="s">
        <v>30</v>
      </c>
      <c r="E10790" s="1" t="s">
        <v>31</v>
      </c>
      <c r="F10790" s="1" t="s">
        <v>26</v>
      </c>
      <c r="G10790" s="1">
        <v>204</v>
      </c>
      <c r="H10790" s="1" t="s">
        <v>509</v>
      </c>
      <c r="I10790" s="1">
        <v>9999</v>
      </c>
      <c r="J10790" s="1">
        <v>9999</v>
      </c>
      <c r="K10790" s="1" t="s">
        <v>495</v>
      </c>
      <c r="Q10790" s="2" t="s">
        <v>37</v>
      </c>
      <c r="R10790" s="1" t="s">
        <v>508</v>
      </c>
      <c r="S10790" s="1" t="str">
        <f t="shared" si="343"/>
        <v>JCC|BP|HPC|204|CS|CHPV|</v>
      </c>
      <c r="T10790" s="2" t="str">
        <f t="shared" si="344"/>
        <v>OK</v>
      </c>
    </row>
    <row r="10791" spans="1:20" x14ac:dyDescent="0.25">
      <c r="A10791" s="1">
        <v>203019999</v>
      </c>
      <c r="B10791" s="1" t="str">
        <f>VLOOKUP(A10791,[1]Maestra!A$1:C$746,2,0)</f>
        <v>ACCRHIRE7</v>
      </c>
      <c r="C10791" s="1" t="str">
        <f>VLOOKUP(A10791,[1]Maestra!A$1:C$746,3,0)</f>
        <v>Creditos Hipotecarios Regulares</v>
      </c>
      <c r="D10791" s="1" t="s">
        <v>30</v>
      </c>
      <c r="E10791" s="1" t="s">
        <v>31</v>
      </c>
      <c r="F10791" s="1" t="s">
        <v>26</v>
      </c>
      <c r="G10791" s="1">
        <v>204</v>
      </c>
      <c r="H10791" s="1" t="s">
        <v>510</v>
      </c>
      <c r="I10791" s="1">
        <v>9999</v>
      </c>
      <c r="J10791" s="1">
        <v>9999</v>
      </c>
      <c r="K10791" s="1" t="s">
        <v>495</v>
      </c>
      <c r="Q10791" s="2" t="s">
        <v>37</v>
      </c>
      <c r="R10791" s="1" t="s">
        <v>508</v>
      </c>
      <c r="S10791" s="1" t="str">
        <f t="shared" si="343"/>
        <v>JCC|BP|HPC|204|JU|CHPV|</v>
      </c>
      <c r="T10791" s="2" t="str">
        <f t="shared" si="344"/>
        <v>OK</v>
      </c>
    </row>
    <row r="10792" spans="1:20" x14ac:dyDescent="0.25">
      <c r="A10792" s="1">
        <v>203019999</v>
      </c>
      <c r="B10792" s="1" t="str">
        <f>VLOOKUP(A10792,[1]Maestra!A$1:C$746,2,0)</f>
        <v>ACCRHIRE7</v>
      </c>
      <c r="C10792" s="1" t="str">
        <f>VLOOKUP(A10792,[1]Maestra!A$1:C$746,3,0)</f>
        <v>Creditos Hipotecarios Regulares</v>
      </c>
      <c r="D10792" s="1" t="s">
        <v>30</v>
      </c>
      <c r="E10792" s="1" t="s">
        <v>31</v>
      </c>
      <c r="F10792" s="1" t="s">
        <v>26</v>
      </c>
      <c r="G10792" s="1">
        <v>204</v>
      </c>
      <c r="H10792" s="1" t="s">
        <v>511</v>
      </c>
      <c r="I10792" s="1">
        <v>9999</v>
      </c>
      <c r="J10792" s="1">
        <v>9999</v>
      </c>
      <c r="K10792" s="1" t="s">
        <v>495</v>
      </c>
      <c r="Q10792" s="2" t="s">
        <v>37</v>
      </c>
      <c r="R10792" s="1" t="s">
        <v>508</v>
      </c>
      <c r="S10792" s="1" t="str">
        <f t="shared" si="343"/>
        <v>JCC|BP|HPC|204|PJ|CHPV|</v>
      </c>
      <c r="T10792" s="2" t="str">
        <f t="shared" si="344"/>
        <v>OK</v>
      </c>
    </row>
    <row r="10793" spans="1:20" x14ac:dyDescent="0.25">
      <c r="A10793" s="1">
        <v>206999999</v>
      </c>
      <c r="B10793" s="1" t="str">
        <f>VLOOKUP(A10793,[1]Maestra!A$1:C$746,2,0)</f>
        <v>ACOTCRDI4</v>
      </c>
      <c r="C10793" s="1" t="str">
        <f>VLOOKUP(A10793,[1]Maestra!A$1:C$746,3,0)</f>
        <v>Otros Créditos Directo</v>
      </c>
      <c r="D10793" s="1" t="s">
        <v>30</v>
      </c>
      <c r="E10793" s="1" t="s">
        <v>31</v>
      </c>
      <c r="F10793" s="1" t="s">
        <v>26</v>
      </c>
      <c r="G10793" s="1">
        <v>206</v>
      </c>
      <c r="H10793" s="1" t="s">
        <v>507</v>
      </c>
      <c r="I10793" s="1">
        <v>9999</v>
      </c>
      <c r="J10793" s="1">
        <v>9999</v>
      </c>
      <c r="K10793" s="1" t="s">
        <v>454</v>
      </c>
      <c r="Q10793" s="2" t="s">
        <v>37</v>
      </c>
      <c r="R10793" s="1" t="s">
        <v>508</v>
      </c>
      <c r="S10793" s="1" t="str">
        <f t="shared" si="343"/>
        <v>JCC|BP|HPC|206|CA|CCNR|</v>
      </c>
      <c r="T10793" s="2" t="str">
        <f t="shared" si="344"/>
        <v>OK</v>
      </c>
    </row>
    <row r="10794" spans="1:20" x14ac:dyDescent="0.25">
      <c r="A10794" s="1">
        <v>206999999</v>
      </c>
      <c r="B10794" s="1" t="str">
        <f>VLOOKUP(A10794,[1]Maestra!A$1:C$746,2,0)</f>
        <v>ACOTCRDI4</v>
      </c>
      <c r="C10794" s="1" t="str">
        <f>VLOOKUP(A10794,[1]Maestra!A$1:C$746,3,0)</f>
        <v>Otros Créditos Directo</v>
      </c>
      <c r="D10794" s="1" t="s">
        <v>30</v>
      </c>
      <c r="E10794" s="1" t="s">
        <v>31</v>
      </c>
      <c r="F10794" s="1" t="s">
        <v>26</v>
      </c>
      <c r="G10794" s="1">
        <v>206</v>
      </c>
      <c r="H10794" s="1" t="s">
        <v>507</v>
      </c>
      <c r="I10794" s="1">
        <v>9999</v>
      </c>
      <c r="J10794" s="1">
        <v>9999</v>
      </c>
      <c r="K10794" s="1" t="s">
        <v>325</v>
      </c>
      <c r="Q10794" s="2" t="s">
        <v>37</v>
      </c>
      <c r="R10794" s="1" t="s">
        <v>508</v>
      </c>
      <c r="S10794" s="1" t="str">
        <f t="shared" si="343"/>
        <v>JCC|BP|HPC|206|CA|CMED|</v>
      </c>
      <c r="T10794" s="2" t="str">
        <f t="shared" si="344"/>
        <v>OK</v>
      </c>
    </row>
    <row r="10795" spans="1:20" x14ac:dyDescent="0.25">
      <c r="A10795" s="1">
        <v>206999999</v>
      </c>
      <c r="B10795" s="1" t="str">
        <f>VLOOKUP(A10795,[1]Maestra!A$1:C$746,2,0)</f>
        <v>ACOTCRDI4</v>
      </c>
      <c r="C10795" s="1" t="str">
        <f>VLOOKUP(A10795,[1]Maestra!A$1:C$746,3,0)</f>
        <v>Otros Créditos Directo</v>
      </c>
      <c r="D10795" s="1" t="s">
        <v>30</v>
      </c>
      <c r="E10795" s="1" t="s">
        <v>31</v>
      </c>
      <c r="F10795" s="1" t="s">
        <v>26</v>
      </c>
      <c r="G10795" s="1">
        <v>206</v>
      </c>
      <c r="H10795" s="1" t="s">
        <v>509</v>
      </c>
      <c r="I10795" s="1">
        <v>9999</v>
      </c>
      <c r="J10795" s="1">
        <v>9999</v>
      </c>
      <c r="K10795" s="1" t="s">
        <v>454</v>
      </c>
      <c r="Q10795" s="2" t="s">
        <v>37</v>
      </c>
      <c r="R10795" s="1" t="s">
        <v>508</v>
      </c>
      <c r="S10795" s="1" t="str">
        <f t="shared" si="343"/>
        <v>JCC|BP|HPC|206|CS|CCNR|</v>
      </c>
      <c r="T10795" s="2" t="str">
        <f t="shared" si="344"/>
        <v>OK</v>
      </c>
    </row>
    <row r="10796" spans="1:20" x14ac:dyDescent="0.25">
      <c r="A10796" s="1">
        <v>206999999</v>
      </c>
      <c r="B10796" s="1" t="str">
        <f>VLOOKUP(A10796,[1]Maestra!A$1:C$746,2,0)</f>
        <v>ACOTCRDI4</v>
      </c>
      <c r="C10796" s="1" t="str">
        <f>VLOOKUP(A10796,[1]Maestra!A$1:C$746,3,0)</f>
        <v>Otros Créditos Directo</v>
      </c>
      <c r="D10796" s="1" t="s">
        <v>30</v>
      </c>
      <c r="E10796" s="1" t="s">
        <v>31</v>
      </c>
      <c r="F10796" s="1" t="s">
        <v>26</v>
      </c>
      <c r="G10796" s="1">
        <v>206</v>
      </c>
      <c r="H10796" s="1" t="s">
        <v>509</v>
      </c>
      <c r="I10796" s="1">
        <v>9999</v>
      </c>
      <c r="J10796" s="1">
        <v>9999</v>
      </c>
      <c r="K10796" s="1" t="s">
        <v>325</v>
      </c>
      <c r="Q10796" s="2" t="s">
        <v>37</v>
      </c>
      <c r="R10796" s="1" t="s">
        <v>508</v>
      </c>
      <c r="S10796" s="1" t="str">
        <f t="shared" si="343"/>
        <v>JCC|BP|HPC|206|CS|CMED|</v>
      </c>
      <c r="T10796" s="2" t="str">
        <f t="shared" si="344"/>
        <v>OK</v>
      </c>
    </row>
    <row r="10797" spans="1:20" x14ac:dyDescent="0.25">
      <c r="A10797" s="1">
        <v>206999999</v>
      </c>
      <c r="B10797" s="1" t="str">
        <f>VLOOKUP(A10797,[1]Maestra!A$1:C$746,2,0)</f>
        <v>ACOTCRDI4</v>
      </c>
      <c r="C10797" s="1" t="str">
        <f>VLOOKUP(A10797,[1]Maestra!A$1:C$746,3,0)</f>
        <v>Otros Créditos Directo</v>
      </c>
      <c r="D10797" s="1" t="s">
        <v>30</v>
      </c>
      <c r="E10797" s="1" t="s">
        <v>31</v>
      </c>
      <c r="F10797" s="1" t="s">
        <v>26</v>
      </c>
      <c r="G10797" s="1">
        <v>206</v>
      </c>
      <c r="H10797" s="1" t="s">
        <v>510</v>
      </c>
      <c r="I10797" s="1">
        <v>9999</v>
      </c>
      <c r="J10797" s="1">
        <v>9999</v>
      </c>
      <c r="K10797" s="1" t="s">
        <v>454</v>
      </c>
      <c r="Q10797" s="2" t="s">
        <v>37</v>
      </c>
      <c r="R10797" s="1" t="s">
        <v>508</v>
      </c>
      <c r="S10797" s="1" t="str">
        <f t="shared" si="343"/>
        <v>JCC|BP|HPC|206|JU|CCNR|</v>
      </c>
      <c r="T10797" s="2" t="str">
        <f t="shared" si="344"/>
        <v>OK</v>
      </c>
    </row>
    <row r="10798" spans="1:20" x14ac:dyDescent="0.25">
      <c r="A10798" s="1">
        <v>206999999</v>
      </c>
      <c r="B10798" s="1" t="str">
        <f>VLOOKUP(A10798,[1]Maestra!A$1:C$746,2,0)</f>
        <v>ACOTCRDI4</v>
      </c>
      <c r="C10798" s="1" t="str">
        <f>VLOOKUP(A10798,[1]Maestra!A$1:C$746,3,0)</f>
        <v>Otros Créditos Directo</v>
      </c>
      <c r="D10798" s="1" t="s">
        <v>30</v>
      </c>
      <c r="E10798" s="1" t="s">
        <v>31</v>
      </c>
      <c r="F10798" s="1" t="s">
        <v>26</v>
      </c>
      <c r="G10798" s="1">
        <v>206</v>
      </c>
      <c r="H10798" s="1" t="s">
        <v>510</v>
      </c>
      <c r="I10798" s="1">
        <v>9999</v>
      </c>
      <c r="J10798" s="1">
        <v>9999</v>
      </c>
      <c r="K10798" s="1" t="s">
        <v>325</v>
      </c>
      <c r="Q10798" s="2" t="s">
        <v>37</v>
      </c>
      <c r="R10798" s="1" t="s">
        <v>508</v>
      </c>
      <c r="S10798" s="1" t="str">
        <f t="shared" si="343"/>
        <v>JCC|BP|HPC|206|JU|CMED|</v>
      </c>
      <c r="T10798" s="2" t="str">
        <f t="shared" si="344"/>
        <v>OK</v>
      </c>
    </row>
    <row r="10799" spans="1:20" x14ac:dyDescent="0.25">
      <c r="A10799" s="1">
        <v>206999999</v>
      </c>
      <c r="B10799" s="1" t="str">
        <f>VLOOKUP(A10799,[1]Maestra!A$1:C$746,2,0)</f>
        <v>ACOTCRDI4</v>
      </c>
      <c r="C10799" s="1" t="str">
        <f>VLOOKUP(A10799,[1]Maestra!A$1:C$746,3,0)</f>
        <v>Otros Créditos Directo</v>
      </c>
      <c r="D10799" s="1" t="s">
        <v>30</v>
      </c>
      <c r="E10799" s="1" t="s">
        <v>31</v>
      </c>
      <c r="F10799" s="1" t="s">
        <v>26</v>
      </c>
      <c r="G10799" s="1">
        <v>206</v>
      </c>
      <c r="H10799" s="1" t="s">
        <v>511</v>
      </c>
      <c r="I10799" s="1">
        <v>9999</v>
      </c>
      <c r="J10799" s="1">
        <v>9999</v>
      </c>
      <c r="K10799" s="1" t="s">
        <v>454</v>
      </c>
      <c r="Q10799" s="2" t="s">
        <v>37</v>
      </c>
      <c r="R10799" s="1" t="s">
        <v>508</v>
      </c>
      <c r="S10799" s="1" t="str">
        <f t="shared" si="343"/>
        <v>JCC|BP|HPC|206|PJ|CCNR|</v>
      </c>
      <c r="T10799" s="2" t="str">
        <f t="shared" si="344"/>
        <v>OK</v>
      </c>
    </row>
    <row r="10800" spans="1:20" x14ac:dyDescent="0.25">
      <c r="A10800" s="1">
        <v>206999999</v>
      </c>
      <c r="B10800" s="1" t="str">
        <f>VLOOKUP(A10800,[1]Maestra!A$1:C$746,2,0)</f>
        <v>ACOTCRDI4</v>
      </c>
      <c r="C10800" s="1" t="str">
        <f>VLOOKUP(A10800,[1]Maestra!A$1:C$746,3,0)</f>
        <v>Otros Créditos Directo</v>
      </c>
      <c r="D10800" s="1" t="s">
        <v>30</v>
      </c>
      <c r="E10800" s="1" t="s">
        <v>31</v>
      </c>
      <c r="F10800" s="1" t="s">
        <v>26</v>
      </c>
      <c r="G10800" s="1">
        <v>206</v>
      </c>
      <c r="H10800" s="1" t="s">
        <v>511</v>
      </c>
      <c r="I10800" s="1">
        <v>9999</v>
      </c>
      <c r="J10800" s="1">
        <v>9999</v>
      </c>
      <c r="K10800" s="1" t="s">
        <v>325</v>
      </c>
      <c r="Q10800" s="2" t="s">
        <v>37</v>
      </c>
      <c r="R10800" s="1" t="s">
        <v>508</v>
      </c>
      <c r="S10800" s="1" t="str">
        <f t="shared" si="343"/>
        <v>JCC|BP|HPC|206|PJ|CMED|</v>
      </c>
      <c r="T10800" s="2" t="str">
        <f t="shared" si="344"/>
        <v>OK</v>
      </c>
    </row>
    <row r="10801" spans="1:20" x14ac:dyDescent="0.25">
      <c r="A10801" s="1">
        <v>203089999</v>
      </c>
      <c r="B10801" s="1" t="str">
        <f>VLOOKUP(A10801,[1]Maestra!A$1:C$746,2,0)</f>
        <v>ACMBTRCO8</v>
      </c>
      <c r="C10801" s="1" t="str">
        <f>VLOOKUP(A10801,[1]Maestra!A$1:C$746,3,0)</f>
        <v>Mivivienda B. del Trabajo Cofide</v>
      </c>
      <c r="D10801" s="1" t="s">
        <v>30</v>
      </c>
      <c r="E10801" s="1" t="s">
        <v>31</v>
      </c>
      <c r="F10801" s="1" t="s">
        <v>26</v>
      </c>
      <c r="G10801" s="1">
        <v>208</v>
      </c>
      <c r="H10801" s="1" t="s">
        <v>507</v>
      </c>
      <c r="I10801" s="1">
        <v>9999</v>
      </c>
      <c r="J10801" s="1">
        <v>9999</v>
      </c>
      <c r="K10801" s="1" t="s">
        <v>495</v>
      </c>
      <c r="Q10801" s="2" t="s">
        <v>37</v>
      </c>
      <c r="R10801" s="1" t="s">
        <v>508</v>
      </c>
      <c r="S10801" s="1" t="str">
        <f t="shared" si="343"/>
        <v>JCC|BP|HPC|208|CA|CHPV|</v>
      </c>
      <c r="T10801" s="2" t="str">
        <f t="shared" si="344"/>
        <v>OK</v>
      </c>
    </row>
    <row r="10802" spans="1:20" x14ac:dyDescent="0.25">
      <c r="A10802" s="1">
        <v>203089999</v>
      </c>
      <c r="B10802" s="1" t="str">
        <f>VLOOKUP(A10802,[1]Maestra!A$1:C$746,2,0)</f>
        <v>ACMBTRCO8</v>
      </c>
      <c r="C10802" s="1" t="str">
        <f>VLOOKUP(A10802,[1]Maestra!A$1:C$746,3,0)</f>
        <v>Mivivienda B. del Trabajo Cofide</v>
      </c>
      <c r="D10802" s="1" t="s">
        <v>30</v>
      </c>
      <c r="E10802" s="1" t="s">
        <v>31</v>
      </c>
      <c r="F10802" s="1" t="s">
        <v>26</v>
      </c>
      <c r="G10802" s="1">
        <v>208</v>
      </c>
      <c r="H10802" s="1" t="s">
        <v>509</v>
      </c>
      <c r="I10802" s="1">
        <v>9999</v>
      </c>
      <c r="J10802" s="1">
        <v>9999</v>
      </c>
      <c r="K10802" s="1" t="s">
        <v>495</v>
      </c>
      <c r="Q10802" s="2" t="s">
        <v>37</v>
      </c>
      <c r="R10802" s="1" t="s">
        <v>508</v>
      </c>
      <c r="S10802" s="1" t="str">
        <f t="shared" ref="S10802:S10865" si="345">_xlfn.CONCAT(D10802,"|",E10802,"|",F10802,"|",G10802,"|",H10802,"|",K10802,"|",L10802)</f>
        <v>JCC|BP|HPC|208|CS|CHPV|</v>
      </c>
      <c r="T10802" s="2" t="str">
        <f t="shared" si="344"/>
        <v>OK</v>
      </c>
    </row>
    <row r="10803" spans="1:20" x14ac:dyDescent="0.25">
      <c r="A10803" s="1">
        <v>203089999</v>
      </c>
      <c r="B10803" s="1" t="str">
        <f>VLOOKUP(A10803,[1]Maestra!A$1:C$746,2,0)</f>
        <v>ACMBTRCO8</v>
      </c>
      <c r="C10803" s="1" t="str">
        <f>VLOOKUP(A10803,[1]Maestra!A$1:C$746,3,0)</f>
        <v>Mivivienda B. del Trabajo Cofide</v>
      </c>
      <c r="D10803" s="1" t="s">
        <v>30</v>
      </c>
      <c r="E10803" s="1" t="s">
        <v>31</v>
      </c>
      <c r="F10803" s="1" t="s">
        <v>26</v>
      </c>
      <c r="G10803" s="1">
        <v>208</v>
      </c>
      <c r="H10803" s="1" t="s">
        <v>510</v>
      </c>
      <c r="I10803" s="1">
        <v>9999</v>
      </c>
      <c r="J10803" s="1">
        <v>9999</v>
      </c>
      <c r="K10803" s="1" t="s">
        <v>495</v>
      </c>
      <c r="Q10803" s="2" t="s">
        <v>37</v>
      </c>
      <c r="R10803" s="1" t="s">
        <v>508</v>
      </c>
      <c r="S10803" s="1" t="str">
        <f t="shared" si="345"/>
        <v>JCC|BP|HPC|208|JU|CHPV|</v>
      </c>
      <c r="T10803" s="2" t="str">
        <f t="shared" si="344"/>
        <v>OK</v>
      </c>
    </row>
    <row r="10804" spans="1:20" x14ac:dyDescent="0.25">
      <c r="A10804" s="1">
        <v>203089999</v>
      </c>
      <c r="B10804" s="1" t="str">
        <f>VLOOKUP(A10804,[1]Maestra!A$1:C$746,2,0)</f>
        <v>ACMBTRCO8</v>
      </c>
      <c r="C10804" s="1" t="str">
        <f>VLOOKUP(A10804,[1]Maestra!A$1:C$746,3,0)</f>
        <v>Mivivienda B. del Trabajo Cofide</v>
      </c>
      <c r="D10804" s="1" t="s">
        <v>30</v>
      </c>
      <c r="E10804" s="1" t="s">
        <v>31</v>
      </c>
      <c r="F10804" s="1" t="s">
        <v>26</v>
      </c>
      <c r="G10804" s="1">
        <v>208</v>
      </c>
      <c r="H10804" s="1" t="s">
        <v>510</v>
      </c>
      <c r="I10804" s="1">
        <v>9999</v>
      </c>
      <c r="J10804" s="1">
        <v>9999</v>
      </c>
      <c r="K10804" s="1" t="s">
        <v>495</v>
      </c>
      <c r="L10804" s="1" t="s">
        <v>498</v>
      </c>
      <c r="Q10804" s="2" t="s">
        <v>37</v>
      </c>
      <c r="R10804" s="1" t="s">
        <v>508</v>
      </c>
      <c r="S10804" s="1" t="str">
        <f t="shared" si="345"/>
        <v>JCC|BP|HPC|208|JU|CHPV|CFM</v>
      </c>
      <c r="T10804" s="2" t="str">
        <f t="shared" si="344"/>
        <v>OK</v>
      </c>
    </row>
    <row r="10805" spans="1:20" x14ac:dyDescent="0.25">
      <c r="A10805" s="1">
        <v>203089999</v>
      </c>
      <c r="B10805" s="1" t="str">
        <f>VLOOKUP(A10805,[1]Maestra!A$1:C$746,2,0)</f>
        <v>ACMBTRCO8</v>
      </c>
      <c r="C10805" s="1" t="str">
        <f>VLOOKUP(A10805,[1]Maestra!A$1:C$746,3,0)</f>
        <v>Mivivienda B. del Trabajo Cofide</v>
      </c>
      <c r="D10805" s="1" t="s">
        <v>30</v>
      </c>
      <c r="E10805" s="1" t="s">
        <v>31</v>
      </c>
      <c r="F10805" s="1" t="s">
        <v>26</v>
      </c>
      <c r="G10805" s="1">
        <v>208</v>
      </c>
      <c r="H10805" s="1" t="s">
        <v>511</v>
      </c>
      <c r="I10805" s="1">
        <v>9999</v>
      </c>
      <c r="J10805" s="1">
        <v>9999</v>
      </c>
      <c r="K10805" s="1" t="s">
        <v>495</v>
      </c>
      <c r="Q10805" s="2" t="s">
        <v>37</v>
      </c>
      <c r="R10805" s="1" t="s">
        <v>508</v>
      </c>
      <c r="S10805" s="1" t="str">
        <f t="shared" si="345"/>
        <v>JCC|BP|HPC|208|PJ|CHPV|</v>
      </c>
      <c r="T10805" s="2" t="str">
        <f t="shared" si="344"/>
        <v>OK</v>
      </c>
    </row>
    <row r="10806" spans="1:20" x14ac:dyDescent="0.25">
      <c r="A10806" s="1">
        <v>203089999</v>
      </c>
      <c r="B10806" s="1" t="str">
        <f>VLOOKUP(A10806,[1]Maestra!A$1:C$746,2,0)</f>
        <v>ACMBTRCO8</v>
      </c>
      <c r="C10806" s="1" t="str">
        <f>VLOOKUP(A10806,[1]Maestra!A$1:C$746,3,0)</f>
        <v>Mivivienda B. del Trabajo Cofide</v>
      </c>
      <c r="D10806" s="1" t="s">
        <v>30</v>
      </c>
      <c r="E10806" s="1" t="s">
        <v>31</v>
      </c>
      <c r="F10806" s="1" t="s">
        <v>26</v>
      </c>
      <c r="G10806" s="1">
        <v>208</v>
      </c>
      <c r="H10806" s="1" t="s">
        <v>511</v>
      </c>
      <c r="I10806" s="1">
        <v>9999</v>
      </c>
      <c r="J10806" s="1">
        <v>9999</v>
      </c>
      <c r="K10806" s="1" t="s">
        <v>495</v>
      </c>
      <c r="L10806" s="1" t="s">
        <v>498</v>
      </c>
      <c r="Q10806" s="2" t="s">
        <v>37</v>
      </c>
      <c r="R10806" s="1" t="s">
        <v>508</v>
      </c>
      <c r="S10806" s="1" t="str">
        <f t="shared" si="345"/>
        <v>JCC|BP|HPC|208|PJ|CHPV|CFM</v>
      </c>
      <c r="T10806" s="2" t="str">
        <f t="shared" si="344"/>
        <v>OK</v>
      </c>
    </row>
    <row r="10807" spans="1:20" x14ac:dyDescent="0.25">
      <c r="A10807" s="1">
        <v>203089999</v>
      </c>
      <c r="B10807" s="1" t="str">
        <f>VLOOKUP(A10807,[1]Maestra!A$1:C$746,2,0)</f>
        <v>ACMBTRCO8</v>
      </c>
      <c r="C10807" s="1" t="str">
        <f>VLOOKUP(A10807,[1]Maestra!A$1:C$746,3,0)</f>
        <v>Mivivienda B. del Trabajo Cofide</v>
      </c>
      <c r="D10807" s="1" t="s">
        <v>30</v>
      </c>
      <c r="E10807" s="1" t="s">
        <v>31</v>
      </c>
      <c r="F10807" s="1" t="s">
        <v>26</v>
      </c>
      <c r="G10807" s="1">
        <v>208</v>
      </c>
      <c r="H10807" s="1" t="s">
        <v>511</v>
      </c>
      <c r="I10807" s="1">
        <v>9999</v>
      </c>
      <c r="J10807" s="1">
        <v>9999</v>
      </c>
      <c r="K10807" s="1" t="s">
        <v>495</v>
      </c>
      <c r="L10807" s="1" t="s">
        <v>499</v>
      </c>
      <c r="Q10807" s="2" t="s">
        <v>37</v>
      </c>
      <c r="R10807" s="1" t="s">
        <v>508</v>
      </c>
      <c r="S10807" s="1" t="str">
        <f t="shared" si="345"/>
        <v>JCC|BP|HPC|208|PJ|CHPV|CFV</v>
      </c>
      <c r="T10807" s="2" t="str">
        <f t="shared" si="344"/>
        <v>OK</v>
      </c>
    </row>
    <row r="10808" spans="1:20" x14ac:dyDescent="0.25">
      <c r="A10808" s="1">
        <v>203019999</v>
      </c>
      <c r="B10808" s="1" t="str">
        <f>VLOOKUP(A10808,[1]Maestra!A$1:C$746,2,0)</f>
        <v>ACCRHIRE7</v>
      </c>
      <c r="C10808" s="1" t="str">
        <f>VLOOKUP(A10808,[1]Maestra!A$1:C$746,3,0)</f>
        <v>Creditos Hipotecarios Regulares</v>
      </c>
      <c r="D10808" s="1" t="s">
        <v>30</v>
      </c>
      <c r="E10808" s="1" t="s">
        <v>31</v>
      </c>
      <c r="F10808" s="1" t="s">
        <v>26</v>
      </c>
      <c r="G10808" s="1">
        <v>209</v>
      </c>
      <c r="H10808" s="1" t="s">
        <v>507</v>
      </c>
      <c r="I10808" s="1">
        <v>9999</v>
      </c>
      <c r="J10808" s="1">
        <v>9999</v>
      </c>
      <c r="K10808" s="1" t="s">
        <v>454</v>
      </c>
      <c r="Q10808" s="2" t="s">
        <v>37</v>
      </c>
      <c r="R10808" s="1" t="s">
        <v>508</v>
      </c>
      <c r="S10808" s="1" t="str">
        <f t="shared" si="345"/>
        <v>JCC|BP|HPC|209|CA|CCNR|</v>
      </c>
      <c r="T10808" s="2" t="str">
        <f t="shared" si="344"/>
        <v>OK</v>
      </c>
    </row>
    <row r="10809" spans="1:20" x14ac:dyDescent="0.25">
      <c r="A10809" s="1">
        <v>203019999</v>
      </c>
      <c r="B10809" s="1" t="str">
        <f>VLOOKUP(A10809,[1]Maestra!A$1:C$746,2,0)</f>
        <v>ACCRHIRE7</v>
      </c>
      <c r="C10809" s="1" t="str">
        <f>VLOOKUP(A10809,[1]Maestra!A$1:C$746,3,0)</f>
        <v>Creditos Hipotecarios Regulares</v>
      </c>
      <c r="D10809" s="1" t="s">
        <v>30</v>
      </c>
      <c r="E10809" s="1" t="s">
        <v>31</v>
      </c>
      <c r="F10809" s="1" t="s">
        <v>26</v>
      </c>
      <c r="G10809" s="1">
        <v>209</v>
      </c>
      <c r="H10809" s="1" t="s">
        <v>509</v>
      </c>
      <c r="I10809" s="1">
        <v>9999</v>
      </c>
      <c r="J10809" s="1">
        <v>9999</v>
      </c>
      <c r="K10809" s="1" t="s">
        <v>454</v>
      </c>
      <c r="Q10809" s="2" t="s">
        <v>37</v>
      </c>
      <c r="R10809" s="1" t="s">
        <v>508</v>
      </c>
      <c r="S10809" s="1" t="str">
        <f t="shared" si="345"/>
        <v>JCC|BP|HPC|209|CS|CCNR|</v>
      </c>
      <c r="T10809" s="2" t="str">
        <f t="shared" si="344"/>
        <v>OK</v>
      </c>
    </row>
    <row r="10810" spans="1:20" x14ac:dyDescent="0.25">
      <c r="A10810" s="1">
        <v>203019999</v>
      </c>
      <c r="B10810" s="1" t="str">
        <f>VLOOKUP(A10810,[1]Maestra!A$1:C$746,2,0)</f>
        <v>ACCRHIRE7</v>
      </c>
      <c r="C10810" s="1" t="str">
        <f>VLOOKUP(A10810,[1]Maestra!A$1:C$746,3,0)</f>
        <v>Creditos Hipotecarios Regulares</v>
      </c>
      <c r="D10810" s="1" t="s">
        <v>30</v>
      </c>
      <c r="E10810" s="1" t="s">
        <v>31</v>
      </c>
      <c r="F10810" s="1" t="s">
        <v>26</v>
      </c>
      <c r="G10810" s="1">
        <v>210</v>
      </c>
      <c r="H10810" s="1" t="s">
        <v>507</v>
      </c>
      <c r="I10810" s="1">
        <v>9999</v>
      </c>
      <c r="J10810" s="1">
        <v>9999</v>
      </c>
      <c r="K10810" s="1" t="s">
        <v>495</v>
      </c>
      <c r="Q10810" s="2" t="s">
        <v>37</v>
      </c>
      <c r="R10810" s="1" t="s">
        <v>508</v>
      </c>
      <c r="S10810" s="1" t="str">
        <f t="shared" si="345"/>
        <v>JCC|BP|HPC|210|CA|CHPV|</v>
      </c>
      <c r="T10810" s="2" t="str">
        <f t="shared" si="344"/>
        <v>OK</v>
      </c>
    </row>
    <row r="10811" spans="1:20" x14ac:dyDescent="0.25">
      <c r="A10811" s="1">
        <v>203019999</v>
      </c>
      <c r="B10811" s="1" t="str">
        <f>VLOOKUP(A10811,[1]Maestra!A$1:C$746,2,0)</f>
        <v>ACCRHIRE7</v>
      </c>
      <c r="C10811" s="1" t="str">
        <f>VLOOKUP(A10811,[1]Maestra!A$1:C$746,3,0)</f>
        <v>Creditos Hipotecarios Regulares</v>
      </c>
      <c r="D10811" s="1" t="s">
        <v>30</v>
      </c>
      <c r="E10811" s="1" t="s">
        <v>31</v>
      </c>
      <c r="F10811" s="1" t="s">
        <v>26</v>
      </c>
      <c r="G10811" s="1">
        <v>210</v>
      </c>
      <c r="H10811" s="1" t="s">
        <v>509</v>
      </c>
      <c r="I10811" s="1">
        <v>9999</v>
      </c>
      <c r="J10811" s="1">
        <v>9999</v>
      </c>
      <c r="K10811" s="1" t="s">
        <v>495</v>
      </c>
      <c r="Q10811" s="2" t="s">
        <v>37</v>
      </c>
      <c r="R10811" s="1" t="s">
        <v>508</v>
      </c>
      <c r="S10811" s="1" t="str">
        <f t="shared" si="345"/>
        <v>JCC|BP|HPC|210|CS|CHPV|</v>
      </c>
      <c r="T10811" s="2" t="str">
        <f t="shared" si="344"/>
        <v>OK</v>
      </c>
    </row>
    <row r="10812" spans="1:20" x14ac:dyDescent="0.25">
      <c r="A10812" s="1">
        <v>203019999</v>
      </c>
      <c r="B10812" s="1" t="str">
        <f>VLOOKUP(A10812,[1]Maestra!A$1:C$746,2,0)</f>
        <v>ACCRHIRE7</v>
      </c>
      <c r="C10812" s="1" t="str">
        <f>VLOOKUP(A10812,[1]Maestra!A$1:C$746,3,0)</f>
        <v>Creditos Hipotecarios Regulares</v>
      </c>
      <c r="D10812" s="1" t="s">
        <v>30</v>
      </c>
      <c r="E10812" s="1" t="s">
        <v>31</v>
      </c>
      <c r="F10812" s="1" t="s">
        <v>26</v>
      </c>
      <c r="G10812" s="1">
        <v>210</v>
      </c>
      <c r="H10812" s="1" t="s">
        <v>510</v>
      </c>
      <c r="I10812" s="1">
        <v>9999</v>
      </c>
      <c r="J10812" s="1">
        <v>9999</v>
      </c>
      <c r="K10812" s="1" t="s">
        <v>495</v>
      </c>
      <c r="Q10812" s="2" t="s">
        <v>37</v>
      </c>
      <c r="R10812" s="1" t="s">
        <v>508</v>
      </c>
      <c r="S10812" s="1" t="str">
        <f t="shared" si="345"/>
        <v>JCC|BP|HPC|210|JU|CHPV|</v>
      </c>
      <c r="T10812" s="2" t="str">
        <f t="shared" si="344"/>
        <v>OK</v>
      </c>
    </row>
    <row r="10813" spans="1:20" x14ac:dyDescent="0.25">
      <c r="A10813" s="1">
        <v>203019999</v>
      </c>
      <c r="B10813" s="1" t="str">
        <f>VLOOKUP(A10813,[1]Maestra!A$1:C$746,2,0)</f>
        <v>ACCRHIRE7</v>
      </c>
      <c r="C10813" s="1" t="str">
        <f>VLOOKUP(A10813,[1]Maestra!A$1:C$746,3,0)</f>
        <v>Creditos Hipotecarios Regulares</v>
      </c>
      <c r="D10813" s="1" t="s">
        <v>30</v>
      </c>
      <c r="E10813" s="1" t="s">
        <v>31</v>
      </c>
      <c r="F10813" s="1" t="s">
        <v>26</v>
      </c>
      <c r="G10813" s="1">
        <v>210</v>
      </c>
      <c r="H10813" s="1" t="s">
        <v>511</v>
      </c>
      <c r="I10813" s="1">
        <v>9999</v>
      </c>
      <c r="J10813" s="1">
        <v>9999</v>
      </c>
      <c r="K10813" s="1" t="s">
        <v>495</v>
      </c>
      <c r="Q10813" s="2" t="s">
        <v>37</v>
      </c>
      <c r="R10813" s="1" t="s">
        <v>508</v>
      </c>
      <c r="S10813" s="1" t="str">
        <f t="shared" si="345"/>
        <v>JCC|BP|HPC|210|PJ|CHPV|</v>
      </c>
      <c r="T10813" s="2" t="str">
        <f t="shared" si="344"/>
        <v>OK</v>
      </c>
    </row>
    <row r="10814" spans="1:20" x14ac:dyDescent="0.25">
      <c r="A10814" s="1">
        <v>203069999</v>
      </c>
      <c r="B10814" s="1" t="str">
        <f>VLOOKUP(A10814,[1]Maestra!A$1:C$746,2,0)</f>
        <v>ACMIREPR8</v>
      </c>
      <c r="C10814" s="1" t="str">
        <f>VLOOKUP(A10814,[1]Maestra!A$1:C$746,3,0)</f>
        <v>Mivivienda Recursos Propios</v>
      </c>
      <c r="D10814" s="1" t="s">
        <v>30</v>
      </c>
      <c r="E10814" s="1" t="s">
        <v>31</v>
      </c>
      <c r="F10814" s="1" t="s">
        <v>26</v>
      </c>
      <c r="G10814" s="1">
        <v>212</v>
      </c>
      <c r="H10814" s="1" t="s">
        <v>507</v>
      </c>
      <c r="I10814" s="1">
        <v>9999</v>
      </c>
      <c r="J10814" s="1">
        <v>9999</v>
      </c>
      <c r="K10814" s="1" t="s">
        <v>495</v>
      </c>
      <c r="Q10814" s="2" t="s">
        <v>37</v>
      </c>
      <c r="R10814" s="1" t="s">
        <v>508</v>
      </c>
      <c r="S10814" s="1" t="str">
        <f t="shared" si="345"/>
        <v>JCC|BP|HPC|212|CA|CHPV|</v>
      </c>
      <c r="T10814" s="2" t="str">
        <f t="shared" si="344"/>
        <v>OK</v>
      </c>
    </row>
    <row r="10815" spans="1:20" x14ac:dyDescent="0.25">
      <c r="A10815" s="1">
        <v>203069999</v>
      </c>
      <c r="B10815" s="1" t="str">
        <f>VLOOKUP(A10815,[1]Maestra!A$1:C$746,2,0)</f>
        <v>ACMIREPR8</v>
      </c>
      <c r="C10815" s="1" t="str">
        <f>VLOOKUP(A10815,[1]Maestra!A$1:C$746,3,0)</f>
        <v>Mivivienda Recursos Propios</v>
      </c>
      <c r="D10815" s="1" t="s">
        <v>30</v>
      </c>
      <c r="E10815" s="1" t="s">
        <v>31</v>
      </c>
      <c r="F10815" s="1" t="s">
        <v>26</v>
      </c>
      <c r="G10815" s="1">
        <v>212</v>
      </c>
      <c r="H10815" s="1" t="s">
        <v>509</v>
      </c>
      <c r="I10815" s="1">
        <v>9999</v>
      </c>
      <c r="J10815" s="1">
        <v>9999</v>
      </c>
      <c r="K10815" s="1" t="s">
        <v>495</v>
      </c>
      <c r="Q10815" s="2" t="s">
        <v>37</v>
      </c>
      <c r="R10815" s="1" t="s">
        <v>508</v>
      </c>
      <c r="S10815" s="1" t="str">
        <f t="shared" si="345"/>
        <v>JCC|BP|HPC|212|CS|CHPV|</v>
      </c>
      <c r="T10815" s="2" t="str">
        <f t="shared" si="344"/>
        <v>OK</v>
      </c>
    </row>
    <row r="10816" spans="1:20" x14ac:dyDescent="0.25">
      <c r="A10816" s="1">
        <v>203019999</v>
      </c>
      <c r="B10816" s="1" t="str">
        <f>VLOOKUP(A10816,[1]Maestra!A$1:C$746,2,0)</f>
        <v>ACCRHIRE7</v>
      </c>
      <c r="C10816" s="1" t="str">
        <f>VLOOKUP(A10816,[1]Maestra!A$1:C$746,3,0)</f>
        <v>Creditos Hipotecarios Regulares</v>
      </c>
      <c r="D10816" s="1" t="s">
        <v>30</v>
      </c>
      <c r="E10816" s="1" t="s">
        <v>31</v>
      </c>
      <c r="F10816" s="1" t="s">
        <v>26</v>
      </c>
      <c r="G10816" s="1">
        <v>212</v>
      </c>
      <c r="H10816" s="1" t="s">
        <v>510</v>
      </c>
      <c r="I10816" s="1">
        <v>9999</v>
      </c>
      <c r="J10816" s="1">
        <v>9999</v>
      </c>
      <c r="K10816" s="1" t="s">
        <v>495</v>
      </c>
      <c r="Q10816" s="2" t="s">
        <v>37</v>
      </c>
      <c r="R10816" s="1" t="s">
        <v>508</v>
      </c>
      <c r="S10816" s="1" t="str">
        <f t="shared" si="345"/>
        <v>JCC|BP|HPC|212|JU|CHPV|</v>
      </c>
      <c r="T10816" s="2" t="str">
        <f t="shared" si="344"/>
        <v>OK</v>
      </c>
    </row>
    <row r="10817" spans="1:20" x14ac:dyDescent="0.25">
      <c r="A10817" s="1">
        <v>203089999</v>
      </c>
      <c r="B10817" s="1" t="str">
        <f>VLOOKUP(A10817,[1]Maestra!A$1:C$746,2,0)</f>
        <v>ACMBTRCO8</v>
      </c>
      <c r="C10817" s="1" t="str">
        <f>VLOOKUP(A10817,[1]Maestra!A$1:C$746,3,0)</f>
        <v>Mivivienda B. del Trabajo Cofide</v>
      </c>
      <c r="D10817" s="1" t="s">
        <v>30</v>
      </c>
      <c r="E10817" s="1" t="s">
        <v>31</v>
      </c>
      <c r="F10817" s="1" t="s">
        <v>26</v>
      </c>
      <c r="G10817" s="1">
        <v>212</v>
      </c>
      <c r="H10817" s="1" t="s">
        <v>510</v>
      </c>
      <c r="I10817" s="1">
        <v>9999</v>
      </c>
      <c r="J10817" s="1">
        <v>9999</v>
      </c>
      <c r="K10817" s="1" t="s">
        <v>495</v>
      </c>
      <c r="L10817" s="1" t="s">
        <v>498</v>
      </c>
      <c r="Q10817" s="2" t="s">
        <v>37</v>
      </c>
      <c r="R10817" s="1" t="s">
        <v>508</v>
      </c>
      <c r="S10817" s="1" t="str">
        <f t="shared" si="345"/>
        <v>JCC|BP|HPC|212|JU|CHPV|CFM</v>
      </c>
      <c r="T10817" s="2" t="str">
        <f t="shared" si="344"/>
        <v>OK</v>
      </c>
    </row>
    <row r="10818" spans="1:20" x14ac:dyDescent="0.25">
      <c r="A10818" s="1">
        <v>203089999</v>
      </c>
      <c r="B10818" s="1" t="str">
        <f>VLOOKUP(A10818,[1]Maestra!A$1:C$746,2,0)</f>
        <v>ACMBTRCO8</v>
      </c>
      <c r="C10818" s="1" t="str">
        <f>VLOOKUP(A10818,[1]Maestra!A$1:C$746,3,0)</f>
        <v>Mivivienda B. del Trabajo Cofide</v>
      </c>
      <c r="D10818" s="1" t="s">
        <v>30</v>
      </c>
      <c r="E10818" s="1" t="s">
        <v>31</v>
      </c>
      <c r="F10818" s="1" t="s">
        <v>26</v>
      </c>
      <c r="G10818" s="1">
        <v>212</v>
      </c>
      <c r="H10818" s="1" t="s">
        <v>510</v>
      </c>
      <c r="I10818" s="1">
        <v>9999</v>
      </c>
      <c r="J10818" s="1">
        <v>9999</v>
      </c>
      <c r="K10818" s="1" t="s">
        <v>495</v>
      </c>
      <c r="L10818" s="1" t="s">
        <v>499</v>
      </c>
      <c r="Q10818" s="2" t="s">
        <v>37</v>
      </c>
      <c r="R10818" s="1" t="s">
        <v>508</v>
      </c>
      <c r="S10818" s="1" t="str">
        <f t="shared" si="345"/>
        <v>JCC|BP|HPC|212|JU|CHPV|CFV</v>
      </c>
      <c r="T10818" s="2" t="str">
        <f t="shared" si="344"/>
        <v>OK</v>
      </c>
    </row>
    <row r="10819" spans="1:20" x14ac:dyDescent="0.25">
      <c r="A10819" s="1">
        <v>203069999</v>
      </c>
      <c r="B10819" s="1" t="str">
        <f>VLOOKUP(A10819,[1]Maestra!A$1:C$746,2,0)</f>
        <v>ACMIREPR8</v>
      </c>
      <c r="C10819" s="1" t="str">
        <f>VLOOKUP(A10819,[1]Maestra!A$1:C$746,3,0)</f>
        <v>Mivivienda Recursos Propios</v>
      </c>
      <c r="D10819" s="1" t="s">
        <v>30</v>
      </c>
      <c r="E10819" s="1" t="s">
        <v>31</v>
      </c>
      <c r="F10819" s="1" t="s">
        <v>26</v>
      </c>
      <c r="G10819" s="1">
        <v>212</v>
      </c>
      <c r="H10819" s="1" t="s">
        <v>511</v>
      </c>
      <c r="I10819" s="1">
        <v>9999</v>
      </c>
      <c r="J10819" s="1">
        <v>9999</v>
      </c>
      <c r="K10819" s="1" t="s">
        <v>495</v>
      </c>
      <c r="Q10819" s="2" t="s">
        <v>37</v>
      </c>
      <c r="R10819" s="1" t="s">
        <v>508</v>
      </c>
      <c r="S10819" s="1" t="str">
        <f t="shared" si="345"/>
        <v>JCC|BP|HPC|212|PJ|CHPV|</v>
      </c>
      <c r="T10819" s="2" t="str">
        <f t="shared" ref="T10819:T10882" si="346">IF(COUNTIFS($D$2:$D$20413,D10819,$S$2:$S$20413,S10819,$A$2:$A$20413,"&lt;&gt;"&amp;A10819)&gt;0,"Conflicto","OK")</f>
        <v>OK</v>
      </c>
    </row>
    <row r="10820" spans="1:20" x14ac:dyDescent="0.25">
      <c r="A10820" s="1">
        <v>203089999</v>
      </c>
      <c r="B10820" s="1" t="str">
        <f>VLOOKUP(A10820,[1]Maestra!A$1:C$746,2,0)</f>
        <v>ACMBTRCO8</v>
      </c>
      <c r="C10820" s="1" t="str">
        <f>VLOOKUP(A10820,[1]Maestra!A$1:C$746,3,0)</f>
        <v>Mivivienda B. del Trabajo Cofide</v>
      </c>
      <c r="D10820" s="1" t="s">
        <v>30</v>
      </c>
      <c r="E10820" s="1" t="s">
        <v>31</v>
      </c>
      <c r="F10820" s="1" t="s">
        <v>26</v>
      </c>
      <c r="G10820" s="1">
        <v>212</v>
      </c>
      <c r="H10820" s="1" t="s">
        <v>511</v>
      </c>
      <c r="I10820" s="1">
        <v>9999</v>
      </c>
      <c r="J10820" s="1">
        <v>9999</v>
      </c>
      <c r="K10820" s="1" t="s">
        <v>495</v>
      </c>
      <c r="L10820" s="1" t="s">
        <v>498</v>
      </c>
      <c r="Q10820" s="2" t="s">
        <v>37</v>
      </c>
      <c r="R10820" s="1" t="s">
        <v>508</v>
      </c>
      <c r="S10820" s="1" t="str">
        <f t="shared" si="345"/>
        <v>JCC|BP|HPC|212|PJ|CHPV|CFM</v>
      </c>
      <c r="T10820" s="2" t="str">
        <f t="shared" si="346"/>
        <v>OK</v>
      </c>
    </row>
    <row r="10821" spans="1:20" x14ac:dyDescent="0.25">
      <c r="A10821" s="1">
        <v>203089999</v>
      </c>
      <c r="B10821" s="1" t="str">
        <f>VLOOKUP(A10821,[1]Maestra!A$1:C$746,2,0)</f>
        <v>ACMBTRCO8</v>
      </c>
      <c r="C10821" s="1" t="str">
        <f>VLOOKUP(A10821,[1]Maestra!A$1:C$746,3,0)</f>
        <v>Mivivienda B. del Trabajo Cofide</v>
      </c>
      <c r="D10821" s="1" t="s">
        <v>30</v>
      </c>
      <c r="E10821" s="1" t="s">
        <v>31</v>
      </c>
      <c r="F10821" s="1" t="s">
        <v>26</v>
      </c>
      <c r="G10821" s="1">
        <v>212</v>
      </c>
      <c r="H10821" s="1" t="s">
        <v>511</v>
      </c>
      <c r="I10821" s="1">
        <v>9999</v>
      </c>
      <c r="J10821" s="1">
        <v>9999</v>
      </c>
      <c r="K10821" s="1" t="s">
        <v>495</v>
      </c>
      <c r="L10821" s="1" t="s">
        <v>499</v>
      </c>
      <c r="Q10821" s="2" t="s">
        <v>37</v>
      </c>
      <c r="R10821" s="1" t="s">
        <v>508</v>
      </c>
      <c r="S10821" s="1" t="str">
        <f t="shared" si="345"/>
        <v>JCC|BP|HPC|212|PJ|CHPV|CFV</v>
      </c>
      <c r="T10821" s="2" t="str">
        <f t="shared" si="346"/>
        <v>OK</v>
      </c>
    </row>
    <row r="10822" spans="1:20" x14ac:dyDescent="0.25">
      <c r="A10822" s="1">
        <v>203079999</v>
      </c>
      <c r="B10822" s="1" t="str">
        <f>VLOOKUP(A10822,[1]Maestra!A$1:C$746,2,0)</f>
        <v>ACHIMIHO8</v>
      </c>
      <c r="C10822" s="1" t="str">
        <f>VLOOKUP(A10822,[1]Maestra!A$1:C$746,3,0)</f>
        <v>Hipotecario Mi Hogar</v>
      </c>
      <c r="D10822" s="1" t="s">
        <v>30</v>
      </c>
      <c r="E10822" s="1" t="s">
        <v>31</v>
      </c>
      <c r="F10822" s="1" t="s">
        <v>26</v>
      </c>
      <c r="G10822" s="1">
        <v>213</v>
      </c>
      <c r="H10822" s="1" t="s">
        <v>507</v>
      </c>
      <c r="I10822" s="1">
        <v>9999</v>
      </c>
      <c r="J10822" s="1">
        <v>9999</v>
      </c>
      <c r="K10822" s="1" t="s">
        <v>495</v>
      </c>
      <c r="Q10822" s="2" t="s">
        <v>37</v>
      </c>
      <c r="R10822" s="1" t="s">
        <v>508</v>
      </c>
      <c r="S10822" s="1" t="str">
        <f t="shared" si="345"/>
        <v>JCC|BP|HPC|213|CA|CHPV|</v>
      </c>
      <c r="T10822" s="2" t="str">
        <f t="shared" si="346"/>
        <v>OK</v>
      </c>
    </row>
    <row r="10823" spans="1:20" x14ac:dyDescent="0.25">
      <c r="A10823" s="1">
        <v>203079999</v>
      </c>
      <c r="B10823" s="1" t="str">
        <f>VLOOKUP(A10823,[1]Maestra!A$1:C$746,2,0)</f>
        <v>ACHIMIHO8</v>
      </c>
      <c r="C10823" s="1" t="str">
        <f>VLOOKUP(A10823,[1]Maestra!A$1:C$746,3,0)</f>
        <v>Hipotecario Mi Hogar</v>
      </c>
      <c r="D10823" s="1" t="s">
        <v>30</v>
      </c>
      <c r="E10823" s="1" t="s">
        <v>31</v>
      </c>
      <c r="F10823" s="1" t="s">
        <v>26</v>
      </c>
      <c r="G10823" s="1">
        <v>213</v>
      </c>
      <c r="H10823" s="1" t="s">
        <v>509</v>
      </c>
      <c r="I10823" s="1">
        <v>9999</v>
      </c>
      <c r="J10823" s="1">
        <v>9999</v>
      </c>
      <c r="K10823" s="1" t="s">
        <v>495</v>
      </c>
      <c r="Q10823" s="2" t="s">
        <v>37</v>
      </c>
      <c r="R10823" s="1" t="s">
        <v>508</v>
      </c>
      <c r="S10823" s="1" t="str">
        <f t="shared" si="345"/>
        <v>JCC|BP|HPC|213|CS|CHPV|</v>
      </c>
      <c r="T10823" s="2" t="str">
        <f t="shared" si="346"/>
        <v>OK</v>
      </c>
    </row>
    <row r="10824" spans="1:20" x14ac:dyDescent="0.25">
      <c r="A10824" s="1">
        <v>203079999</v>
      </c>
      <c r="B10824" s="1" t="str">
        <f>VLOOKUP(A10824,[1]Maestra!A$1:C$746,2,0)</f>
        <v>ACHIMIHO8</v>
      </c>
      <c r="C10824" s="1" t="str">
        <f>VLOOKUP(A10824,[1]Maestra!A$1:C$746,3,0)</f>
        <v>Hipotecario Mi Hogar</v>
      </c>
      <c r="D10824" s="1" t="s">
        <v>30</v>
      </c>
      <c r="E10824" s="1" t="s">
        <v>31</v>
      </c>
      <c r="F10824" s="1" t="s">
        <v>26</v>
      </c>
      <c r="G10824" s="1">
        <v>213</v>
      </c>
      <c r="H10824" s="1" t="s">
        <v>510</v>
      </c>
      <c r="I10824" s="1">
        <v>9999</v>
      </c>
      <c r="J10824" s="1">
        <v>9999</v>
      </c>
      <c r="K10824" s="1" t="s">
        <v>495</v>
      </c>
      <c r="Q10824" s="2" t="s">
        <v>37</v>
      </c>
      <c r="R10824" s="1" t="s">
        <v>508</v>
      </c>
      <c r="S10824" s="1" t="str">
        <f t="shared" si="345"/>
        <v>JCC|BP|HPC|213|JU|CHPV|</v>
      </c>
      <c r="T10824" s="2" t="str">
        <f t="shared" si="346"/>
        <v>OK</v>
      </c>
    </row>
    <row r="10825" spans="1:20" x14ac:dyDescent="0.25">
      <c r="A10825" s="1">
        <v>203089999</v>
      </c>
      <c r="B10825" s="1" t="str">
        <f>VLOOKUP(A10825,[1]Maestra!A$1:C$746,2,0)</f>
        <v>ACMBTRCO8</v>
      </c>
      <c r="C10825" s="1" t="str">
        <f>VLOOKUP(A10825,[1]Maestra!A$1:C$746,3,0)</f>
        <v>Mivivienda B. del Trabajo Cofide</v>
      </c>
      <c r="D10825" s="1" t="s">
        <v>30</v>
      </c>
      <c r="E10825" s="1" t="s">
        <v>31</v>
      </c>
      <c r="F10825" s="1" t="s">
        <v>26</v>
      </c>
      <c r="G10825" s="1">
        <v>213</v>
      </c>
      <c r="H10825" s="1" t="s">
        <v>510</v>
      </c>
      <c r="I10825" s="1">
        <v>9999</v>
      </c>
      <c r="J10825" s="1">
        <v>9999</v>
      </c>
      <c r="K10825" s="1" t="s">
        <v>495</v>
      </c>
      <c r="L10825" s="1" t="s">
        <v>498</v>
      </c>
      <c r="Q10825" s="2" t="s">
        <v>37</v>
      </c>
      <c r="R10825" s="1" t="s">
        <v>508</v>
      </c>
      <c r="S10825" s="1" t="str">
        <f t="shared" si="345"/>
        <v>JCC|BP|HPC|213|JU|CHPV|CFM</v>
      </c>
      <c r="T10825" s="2" t="str">
        <f t="shared" si="346"/>
        <v>OK</v>
      </c>
    </row>
    <row r="10826" spans="1:20" x14ac:dyDescent="0.25">
      <c r="A10826" s="1">
        <v>203089999</v>
      </c>
      <c r="B10826" s="1" t="str">
        <f>VLOOKUP(A10826,[1]Maestra!A$1:C$746,2,0)</f>
        <v>ACMBTRCO8</v>
      </c>
      <c r="C10826" s="1" t="str">
        <f>VLOOKUP(A10826,[1]Maestra!A$1:C$746,3,0)</f>
        <v>Mivivienda B. del Trabajo Cofide</v>
      </c>
      <c r="D10826" s="1" t="s">
        <v>30</v>
      </c>
      <c r="E10826" s="1" t="s">
        <v>31</v>
      </c>
      <c r="F10826" s="1" t="s">
        <v>26</v>
      </c>
      <c r="G10826" s="1">
        <v>213</v>
      </c>
      <c r="H10826" s="1" t="s">
        <v>510</v>
      </c>
      <c r="I10826" s="1">
        <v>9999</v>
      </c>
      <c r="J10826" s="1">
        <v>9999</v>
      </c>
      <c r="K10826" s="1" t="s">
        <v>495</v>
      </c>
      <c r="L10826" s="1" t="s">
        <v>499</v>
      </c>
      <c r="Q10826" s="2" t="s">
        <v>37</v>
      </c>
      <c r="R10826" s="1" t="s">
        <v>508</v>
      </c>
      <c r="S10826" s="1" t="str">
        <f t="shared" si="345"/>
        <v>JCC|BP|HPC|213|JU|CHPV|CFV</v>
      </c>
      <c r="T10826" s="2" t="str">
        <f t="shared" si="346"/>
        <v>OK</v>
      </c>
    </row>
    <row r="10827" spans="1:20" x14ac:dyDescent="0.25">
      <c r="A10827" s="1">
        <v>203079999</v>
      </c>
      <c r="B10827" s="1" t="str">
        <f>VLOOKUP(A10827,[1]Maestra!A$1:C$746,2,0)</f>
        <v>ACHIMIHO8</v>
      </c>
      <c r="C10827" s="1" t="str">
        <f>VLOOKUP(A10827,[1]Maestra!A$1:C$746,3,0)</f>
        <v>Hipotecario Mi Hogar</v>
      </c>
      <c r="D10827" s="1" t="s">
        <v>30</v>
      </c>
      <c r="E10827" s="1" t="s">
        <v>31</v>
      </c>
      <c r="F10827" s="1" t="s">
        <v>26</v>
      </c>
      <c r="G10827" s="1">
        <v>213</v>
      </c>
      <c r="H10827" s="1" t="s">
        <v>511</v>
      </c>
      <c r="I10827" s="1">
        <v>9999</v>
      </c>
      <c r="J10827" s="1">
        <v>9999</v>
      </c>
      <c r="K10827" s="1" t="s">
        <v>495</v>
      </c>
      <c r="Q10827" s="2" t="s">
        <v>37</v>
      </c>
      <c r="R10827" s="1" t="s">
        <v>508</v>
      </c>
      <c r="S10827" s="1" t="str">
        <f t="shared" si="345"/>
        <v>JCC|BP|HPC|213|PJ|CHPV|</v>
      </c>
      <c r="T10827" s="2" t="str">
        <f t="shared" si="346"/>
        <v>OK</v>
      </c>
    </row>
    <row r="10828" spans="1:20" x14ac:dyDescent="0.25">
      <c r="A10828" s="1">
        <v>203079999</v>
      </c>
      <c r="B10828" s="1" t="str">
        <f>VLOOKUP(A10828,[1]Maestra!A$1:C$746,2,0)</f>
        <v>ACHIMIHO8</v>
      </c>
      <c r="C10828" s="1" t="str">
        <f>VLOOKUP(A10828,[1]Maestra!A$1:C$746,3,0)</f>
        <v>Hipotecario Mi Hogar</v>
      </c>
      <c r="D10828" s="1" t="s">
        <v>30</v>
      </c>
      <c r="E10828" s="1" t="s">
        <v>31</v>
      </c>
      <c r="F10828" s="1" t="s">
        <v>26</v>
      </c>
      <c r="G10828" s="1">
        <v>213</v>
      </c>
      <c r="H10828" s="1" t="s">
        <v>511</v>
      </c>
      <c r="I10828" s="1">
        <v>9999</v>
      </c>
      <c r="J10828" s="1">
        <v>9999</v>
      </c>
      <c r="K10828" s="1" t="s">
        <v>495</v>
      </c>
      <c r="L10828" s="1" t="s">
        <v>498</v>
      </c>
      <c r="Q10828" s="2" t="s">
        <v>37</v>
      </c>
      <c r="R10828" s="1" t="s">
        <v>508</v>
      </c>
      <c r="S10828" s="1" t="str">
        <f t="shared" si="345"/>
        <v>JCC|BP|HPC|213|PJ|CHPV|CFM</v>
      </c>
      <c r="T10828" s="2" t="str">
        <f t="shared" si="346"/>
        <v>OK</v>
      </c>
    </row>
    <row r="10829" spans="1:20" x14ac:dyDescent="0.25">
      <c r="A10829" s="1">
        <v>203079999</v>
      </c>
      <c r="B10829" s="1" t="str">
        <f>VLOOKUP(A10829,[1]Maestra!A$1:C$746,2,0)</f>
        <v>ACHIMIHO8</v>
      </c>
      <c r="C10829" s="1" t="str">
        <f>VLOOKUP(A10829,[1]Maestra!A$1:C$746,3,0)</f>
        <v>Hipotecario Mi Hogar</v>
      </c>
      <c r="D10829" s="1" t="s">
        <v>30</v>
      </c>
      <c r="E10829" s="1" t="s">
        <v>31</v>
      </c>
      <c r="F10829" s="1" t="s">
        <v>26</v>
      </c>
      <c r="G10829" s="1">
        <v>213</v>
      </c>
      <c r="H10829" s="1" t="s">
        <v>511</v>
      </c>
      <c r="I10829" s="1">
        <v>9999</v>
      </c>
      <c r="J10829" s="1">
        <v>9999</v>
      </c>
      <c r="K10829" s="1" t="s">
        <v>495</v>
      </c>
      <c r="L10829" s="1" t="s">
        <v>499</v>
      </c>
      <c r="Q10829" s="2" t="s">
        <v>37</v>
      </c>
      <c r="R10829" s="1" t="s">
        <v>508</v>
      </c>
      <c r="S10829" s="1" t="str">
        <f t="shared" si="345"/>
        <v>JCC|BP|HPC|213|PJ|CHPV|CFV</v>
      </c>
      <c r="T10829" s="2" t="str">
        <f t="shared" si="346"/>
        <v>OK</v>
      </c>
    </row>
    <row r="10830" spans="1:20" x14ac:dyDescent="0.25">
      <c r="A10830" s="1">
        <v>203019999</v>
      </c>
      <c r="B10830" s="1" t="str">
        <f>VLOOKUP(A10830,[1]Maestra!A$1:C$746,2,0)</f>
        <v>ACCRHIRE7</v>
      </c>
      <c r="C10830" s="1" t="str">
        <f>VLOOKUP(A10830,[1]Maestra!A$1:C$746,3,0)</f>
        <v>Creditos Hipotecarios Regulares</v>
      </c>
      <c r="D10830" s="1" t="s">
        <v>30</v>
      </c>
      <c r="E10830" s="1" t="s">
        <v>31</v>
      </c>
      <c r="F10830" s="1" t="s">
        <v>26</v>
      </c>
      <c r="G10830" s="1">
        <v>214</v>
      </c>
      <c r="H10830" s="1" t="s">
        <v>507</v>
      </c>
      <c r="I10830" s="1">
        <v>9999</v>
      </c>
      <c r="J10830" s="1">
        <v>9999</v>
      </c>
      <c r="K10830" s="1" t="s">
        <v>495</v>
      </c>
      <c r="Q10830" s="2" t="s">
        <v>37</v>
      </c>
      <c r="R10830" s="1" t="s">
        <v>508</v>
      </c>
      <c r="S10830" s="1" t="str">
        <f t="shared" si="345"/>
        <v>JCC|BP|HPC|214|CA|CHPV|</v>
      </c>
      <c r="T10830" s="2" t="str">
        <f t="shared" si="346"/>
        <v>OK</v>
      </c>
    </row>
    <row r="10831" spans="1:20" x14ac:dyDescent="0.25">
      <c r="A10831" s="1">
        <v>203019999</v>
      </c>
      <c r="B10831" s="1" t="str">
        <f>VLOOKUP(A10831,[1]Maestra!A$1:C$746,2,0)</f>
        <v>ACCRHIRE7</v>
      </c>
      <c r="C10831" s="1" t="str">
        <f>VLOOKUP(A10831,[1]Maestra!A$1:C$746,3,0)</f>
        <v>Creditos Hipotecarios Regulares</v>
      </c>
      <c r="D10831" s="1" t="s">
        <v>30</v>
      </c>
      <c r="E10831" s="1" t="s">
        <v>31</v>
      </c>
      <c r="F10831" s="1" t="s">
        <v>26</v>
      </c>
      <c r="G10831" s="1">
        <v>214</v>
      </c>
      <c r="H10831" s="1" t="s">
        <v>509</v>
      </c>
      <c r="I10831" s="1">
        <v>9999</v>
      </c>
      <c r="J10831" s="1">
        <v>9999</v>
      </c>
      <c r="K10831" s="1" t="s">
        <v>495</v>
      </c>
      <c r="Q10831" s="2" t="s">
        <v>37</v>
      </c>
      <c r="R10831" s="1" t="s">
        <v>508</v>
      </c>
      <c r="S10831" s="1" t="str">
        <f t="shared" si="345"/>
        <v>JCC|BP|HPC|214|CS|CHPV|</v>
      </c>
      <c r="T10831" s="2" t="str">
        <f t="shared" si="346"/>
        <v>OK</v>
      </c>
    </row>
    <row r="10832" spans="1:20" x14ac:dyDescent="0.25">
      <c r="A10832" s="1">
        <v>203019999</v>
      </c>
      <c r="B10832" s="1" t="str">
        <f>VLOOKUP(A10832,[1]Maestra!A$1:C$746,2,0)</f>
        <v>ACCRHIRE7</v>
      </c>
      <c r="C10832" s="1" t="str">
        <f>VLOOKUP(A10832,[1]Maestra!A$1:C$746,3,0)</f>
        <v>Creditos Hipotecarios Regulares</v>
      </c>
      <c r="D10832" s="1" t="s">
        <v>30</v>
      </c>
      <c r="E10832" s="1" t="s">
        <v>31</v>
      </c>
      <c r="F10832" s="1" t="s">
        <v>26</v>
      </c>
      <c r="G10832" s="1">
        <v>214</v>
      </c>
      <c r="H10832" s="1" t="s">
        <v>510</v>
      </c>
      <c r="I10832" s="1">
        <v>9999</v>
      </c>
      <c r="J10832" s="1">
        <v>9999</v>
      </c>
      <c r="K10832" s="1" t="s">
        <v>495</v>
      </c>
      <c r="Q10832" s="2" t="s">
        <v>37</v>
      </c>
      <c r="R10832" s="1" t="s">
        <v>508</v>
      </c>
      <c r="S10832" s="1" t="str">
        <f t="shared" si="345"/>
        <v>JCC|BP|HPC|214|JU|CHPV|</v>
      </c>
      <c r="T10832" s="2" t="str">
        <f t="shared" si="346"/>
        <v>OK</v>
      </c>
    </row>
    <row r="10833" spans="1:20" x14ac:dyDescent="0.25">
      <c r="A10833" s="1">
        <v>203019999</v>
      </c>
      <c r="B10833" s="1" t="str">
        <f>VLOOKUP(A10833,[1]Maestra!A$1:C$746,2,0)</f>
        <v>ACCRHIRE7</v>
      </c>
      <c r="C10833" s="1" t="str">
        <f>VLOOKUP(A10833,[1]Maestra!A$1:C$746,3,0)</f>
        <v>Creditos Hipotecarios Regulares</v>
      </c>
      <c r="D10833" s="1" t="s">
        <v>30</v>
      </c>
      <c r="E10833" s="1" t="s">
        <v>31</v>
      </c>
      <c r="F10833" s="1" t="s">
        <v>26</v>
      </c>
      <c r="G10833" s="1">
        <v>214</v>
      </c>
      <c r="H10833" s="1" t="s">
        <v>511</v>
      </c>
      <c r="I10833" s="1">
        <v>9999</v>
      </c>
      <c r="J10833" s="1">
        <v>9999</v>
      </c>
      <c r="K10833" s="1" t="s">
        <v>495</v>
      </c>
      <c r="Q10833" s="2" t="s">
        <v>37</v>
      </c>
      <c r="R10833" s="1" t="s">
        <v>508</v>
      </c>
      <c r="S10833" s="1" t="str">
        <f t="shared" si="345"/>
        <v>JCC|BP|HPC|214|PJ|CHPV|</v>
      </c>
      <c r="T10833" s="2" t="str">
        <f t="shared" si="346"/>
        <v>OK</v>
      </c>
    </row>
    <row r="10834" spans="1:20" x14ac:dyDescent="0.25">
      <c r="A10834" s="1">
        <v>203089999</v>
      </c>
      <c r="B10834" s="1" t="str">
        <f>VLOOKUP(A10834,[1]Maestra!A$1:C$746,2,0)</f>
        <v>ACMBTRCO8</v>
      </c>
      <c r="C10834" s="1" t="str">
        <f>VLOOKUP(A10834,[1]Maestra!A$1:C$746,3,0)</f>
        <v>Mivivienda B. del Trabajo Cofide</v>
      </c>
      <c r="D10834" s="1" t="s">
        <v>30</v>
      </c>
      <c r="E10834" s="1" t="s">
        <v>31</v>
      </c>
      <c r="F10834" s="1" t="s">
        <v>26</v>
      </c>
      <c r="G10834" s="1">
        <v>216</v>
      </c>
      <c r="H10834" s="1" t="s">
        <v>507</v>
      </c>
      <c r="I10834" s="1">
        <v>9999</v>
      </c>
      <c r="J10834" s="1">
        <v>9999</v>
      </c>
      <c r="K10834" s="1" t="s">
        <v>495</v>
      </c>
      <c r="Q10834" s="2" t="s">
        <v>37</v>
      </c>
      <c r="R10834" s="1" t="s">
        <v>508</v>
      </c>
      <c r="S10834" s="1" t="str">
        <f t="shared" si="345"/>
        <v>JCC|BP|HPC|216|CA|CHPV|</v>
      </c>
      <c r="T10834" s="2" t="str">
        <f t="shared" si="346"/>
        <v>OK</v>
      </c>
    </row>
    <row r="10835" spans="1:20" x14ac:dyDescent="0.25">
      <c r="A10835" s="1">
        <v>203089999</v>
      </c>
      <c r="B10835" s="1" t="str">
        <f>VLOOKUP(A10835,[1]Maestra!A$1:C$746,2,0)</f>
        <v>ACMBTRCO8</v>
      </c>
      <c r="C10835" s="1" t="str">
        <f>VLOOKUP(A10835,[1]Maestra!A$1:C$746,3,0)</f>
        <v>Mivivienda B. del Trabajo Cofide</v>
      </c>
      <c r="D10835" s="1" t="s">
        <v>30</v>
      </c>
      <c r="E10835" s="1" t="s">
        <v>31</v>
      </c>
      <c r="F10835" s="1" t="s">
        <v>26</v>
      </c>
      <c r="G10835" s="1">
        <v>216</v>
      </c>
      <c r="H10835" s="1" t="s">
        <v>509</v>
      </c>
      <c r="I10835" s="1">
        <v>9999</v>
      </c>
      <c r="J10835" s="1">
        <v>9999</v>
      </c>
      <c r="K10835" s="1" t="s">
        <v>495</v>
      </c>
      <c r="Q10835" s="2" t="s">
        <v>37</v>
      </c>
      <c r="R10835" s="1" t="s">
        <v>508</v>
      </c>
      <c r="S10835" s="1" t="str">
        <f t="shared" si="345"/>
        <v>JCC|BP|HPC|216|CS|CHPV|</v>
      </c>
      <c r="T10835" s="2" t="str">
        <f t="shared" si="346"/>
        <v>OK</v>
      </c>
    </row>
    <row r="10836" spans="1:20" x14ac:dyDescent="0.25">
      <c r="A10836" s="1">
        <v>203089999</v>
      </c>
      <c r="B10836" s="1" t="str">
        <f>VLOOKUP(A10836,[1]Maestra!A$1:C$746,2,0)</f>
        <v>ACMBTRCO8</v>
      </c>
      <c r="C10836" s="1" t="str">
        <f>VLOOKUP(A10836,[1]Maestra!A$1:C$746,3,0)</f>
        <v>Mivivienda B. del Trabajo Cofide</v>
      </c>
      <c r="D10836" s="1" t="s">
        <v>30</v>
      </c>
      <c r="E10836" s="1" t="s">
        <v>31</v>
      </c>
      <c r="F10836" s="1" t="s">
        <v>26</v>
      </c>
      <c r="G10836" s="1">
        <v>216</v>
      </c>
      <c r="H10836" s="1" t="s">
        <v>510</v>
      </c>
      <c r="I10836" s="1">
        <v>9999</v>
      </c>
      <c r="J10836" s="1">
        <v>9999</v>
      </c>
      <c r="K10836" s="1" t="s">
        <v>495</v>
      </c>
      <c r="Q10836" s="2" t="s">
        <v>37</v>
      </c>
      <c r="R10836" s="1" t="s">
        <v>508</v>
      </c>
      <c r="S10836" s="1" t="str">
        <f t="shared" si="345"/>
        <v>JCC|BP|HPC|216|JU|CHPV|</v>
      </c>
      <c r="T10836" s="2" t="str">
        <f t="shared" si="346"/>
        <v>OK</v>
      </c>
    </row>
    <row r="10837" spans="1:20" x14ac:dyDescent="0.25">
      <c r="A10837" s="1">
        <v>203109999</v>
      </c>
      <c r="B10837" s="1" t="str">
        <f>VLOOKUP(A10837,[1]Maestra!A$1:C$746,2,0)</f>
        <v>ACCNMIVI8</v>
      </c>
      <c r="C10837" s="1" t="str">
        <f>VLOOKUP(A10837,[1]Maestra!A$1:C$746,3,0)</f>
        <v>Créditos nuevo mi vivienda</v>
      </c>
      <c r="D10837" s="1" t="s">
        <v>30</v>
      </c>
      <c r="E10837" s="1" t="s">
        <v>31</v>
      </c>
      <c r="F10837" s="1" t="s">
        <v>26</v>
      </c>
      <c r="G10837" s="1">
        <v>216</v>
      </c>
      <c r="H10837" s="1" t="s">
        <v>510</v>
      </c>
      <c r="I10837" s="1">
        <v>9999</v>
      </c>
      <c r="J10837" s="1">
        <v>9999</v>
      </c>
      <c r="K10837" s="1" t="s">
        <v>495</v>
      </c>
      <c r="L10837" s="1" t="s">
        <v>498</v>
      </c>
      <c r="Q10837" s="2" t="s">
        <v>37</v>
      </c>
      <c r="R10837" s="1" t="s">
        <v>508</v>
      </c>
      <c r="S10837" s="1" t="str">
        <f t="shared" si="345"/>
        <v>JCC|BP|HPC|216|JU|CHPV|CFM</v>
      </c>
      <c r="T10837" s="2" t="str">
        <f t="shared" si="346"/>
        <v>OK</v>
      </c>
    </row>
    <row r="10838" spans="1:20" x14ac:dyDescent="0.25">
      <c r="A10838" s="1">
        <v>203109999</v>
      </c>
      <c r="B10838" s="1" t="str">
        <f>VLOOKUP(A10838,[1]Maestra!A$1:C$746,2,0)</f>
        <v>ACCNMIVI8</v>
      </c>
      <c r="C10838" s="1" t="str">
        <f>VLOOKUP(A10838,[1]Maestra!A$1:C$746,3,0)</f>
        <v>Créditos nuevo mi vivienda</v>
      </c>
      <c r="D10838" s="1" t="s">
        <v>30</v>
      </c>
      <c r="E10838" s="1" t="s">
        <v>31</v>
      </c>
      <c r="F10838" s="1" t="s">
        <v>26</v>
      </c>
      <c r="G10838" s="1">
        <v>216</v>
      </c>
      <c r="H10838" s="1" t="s">
        <v>510</v>
      </c>
      <c r="I10838" s="1">
        <v>9999</v>
      </c>
      <c r="J10838" s="1">
        <v>9999</v>
      </c>
      <c r="K10838" s="1" t="s">
        <v>495</v>
      </c>
      <c r="L10838" s="1" t="s">
        <v>499</v>
      </c>
      <c r="Q10838" s="2" t="s">
        <v>37</v>
      </c>
      <c r="R10838" s="1" t="s">
        <v>508</v>
      </c>
      <c r="S10838" s="1" t="str">
        <f t="shared" si="345"/>
        <v>JCC|BP|HPC|216|JU|CHPV|CFV</v>
      </c>
      <c r="T10838" s="2" t="str">
        <f t="shared" si="346"/>
        <v>OK</v>
      </c>
    </row>
    <row r="10839" spans="1:20" x14ac:dyDescent="0.25">
      <c r="A10839" s="1">
        <v>203089999</v>
      </c>
      <c r="B10839" s="1" t="str">
        <f>VLOOKUP(A10839,[1]Maestra!A$1:C$746,2,0)</f>
        <v>ACMBTRCO8</v>
      </c>
      <c r="C10839" s="1" t="str">
        <f>VLOOKUP(A10839,[1]Maestra!A$1:C$746,3,0)</f>
        <v>Mivivienda B. del Trabajo Cofide</v>
      </c>
      <c r="D10839" s="1" t="s">
        <v>30</v>
      </c>
      <c r="E10839" s="1" t="s">
        <v>31</v>
      </c>
      <c r="F10839" s="1" t="s">
        <v>26</v>
      </c>
      <c r="G10839" s="1">
        <v>216</v>
      </c>
      <c r="H10839" s="1" t="s">
        <v>511</v>
      </c>
      <c r="I10839" s="1">
        <v>9999</v>
      </c>
      <c r="J10839" s="1">
        <v>9999</v>
      </c>
      <c r="K10839" s="1" t="s">
        <v>495</v>
      </c>
      <c r="Q10839" s="2" t="s">
        <v>37</v>
      </c>
      <c r="R10839" s="1" t="s">
        <v>508</v>
      </c>
      <c r="S10839" s="1" t="str">
        <f t="shared" si="345"/>
        <v>JCC|BP|HPC|216|PJ|CHPV|</v>
      </c>
      <c r="T10839" s="2" t="str">
        <f t="shared" si="346"/>
        <v>OK</v>
      </c>
    </row>
    <row r="10840" spans="1:20" x14ac:dyDescent="0.25">
      <c r="A10840" s="1">
        <v>203109999</v>
      </c>
      <c r="B10840" s="1" t="str">
        <f>VLOOKUP(A10840,[1]Maestra!A$1:C$746,2,0)</f>
        <v>ACCNMIVI8</v>
      </c>
      <c r="C10840" s="1" t="str">
        <f>VLOOKUP(A10840,[1]Maestra!A$1:C$746,3,0)</f>
        <v>Créditos nuevo mi vivienda</v>
      </c>
      <c r="D10840" s="1" t="s">
        <v>30</v>
      </c>
      <c r="E10840" s="1" t="s">
        <v>31</v>
      </c>
      <c r="F10840" s="1" t="s">
        <v>26</v>
      </c>
      <c r="G10840" s="1">
        <v>216</v>
      </c>
      <c r="H10840" s="1" t="s">
        <v>511</v>
      </c>
      <c r="I10840" s="1">
        <v>9999</v>
      </c>
      <c r="J10840" s="1">
        <v>9999</v>
      </c>
      <c r="K10840" s="1" t="s">
        <v>495</v>
      </c>
      <c r="L10840" s="1" t="s">
        <v>498</v>
      </c>
      <c r="Q10840" s="2" t="s">
        <v>37</v>
      </c>
      <c r="R10840" s="1" t="s">
        <v>508</v>
      </c>
      <c r="S10840" s="1" t="str">
        <f t="shared" si="345"/>
        <v>JCC|BP|HPC|216|PJ|CHPV|CFM</v>
      </c>
      <c r="T10840" s="2" t="str">
        <f t="shared" si="346"/>
        <v>OK</v>
      </c>
    </row>
    <row r="10841" spans="1:20" x14ac:dyDescent="0.25">
      <c r="A10841" s="1">
        <v>203109999</v>
      </c>
      <c r="B10841" s="1" t="str">
        <f>VLOOKUP(A10841,[1]Maestra!A$1:C$746,2,0)</f>
        <v>ACCNMIVI8</v>
      </c>
      <c r="C10841" s="1" t="str">
        <f>VLOOKUP(A10841,[1]Maestra!A$1:C$746,3,0)</f>
        <v>Créditos nuevo mi vivienda</v>
      </c>
      <c r="D10841" s="1" t="s">
        <v>30</v>
      </c>
      <c r="E10841" s="1" t="s">
        <v>31</v>
      </c>
      <c r="F10841" s="1" t="s">
        <v>26</v>
      </c>
      <c r="G10841" s="1">
        <v>216</v>
      </c>
      <c r="H10841" s="1" t="s">
        <v>511</v>
      </c>
      <c r="I10841" s="1">
        <v>9999</v>
      </c>
      <c r="J10841" s="1">
        <v>9999</v>
      </c>
      <c r="K10841" s="1" t="s">
        <v>495</v>
      </c>
      <c r="L10841" s="1" t="s">
        <v>499</v>
      </c>
      <c r="Q10841" s="2" t="s">
        <v>37</v>
      </c>
      <c r="R10841" s="1" t="s">
        <v>508</v>
      </c>
      <c r="S10841" s="1" t="str">
        <f t="shared" si="345"/>
        <v>JCC|BP|HPC|216|PJ|CHPV|CFV</v>
      </c>
      <c r="T10841" s="2" t="str">
        <f t="shared" si="346"/>
        <v>OK</v>
      </c>
    </row>
    <row r="10842" spans="1:20" x14ac:dyDescent="0.25">
      <c r="A10842" s="1">
        <v>203059999</v>
      </c>
      <c r="B10842" s="1" t="str">
        <f>VLOOKUP(A10842,[1]Maestra!A$1:C$746,2,0)</f>
        <v>ACCRGAHI6</v>
      </c>
      <c r="C10842" s="1" t="str">
        <f>VLOOKUP(A10842,[1]Maestra!A$1:C$746,3,0)</f>
        <v>Crédito con Garantia Hipotecaria</v>
      </c>
      <c r="D10842" s="1" t="s">
        <v>30</v>
      </c>
      <c r="E10842" s="1" t="s">
        <v>31</v>
      </c>
      <c r="F10842" s="1" t="s">
        <v>26</v>
      </c>
      <c r="G10842" s="1">
        <v>217</v>
      </c>
      <c r="H10842" s="1" t="s">
        <v>507</v>
      </c>
      <c r="I10842" s="1">
        <v>9999</v>
      </c>
      <c r="J10842" s="1">
        <v>9999</v>
      </c>
      <c r="K10842" s="1" t="s">
        <v>454</v>
      </c>
      <c r="Q10842" s="2" t="s">
        <v>37</v>
      </c>
      <c r="R10842" s="1" t="s">
        <v>508</v>
      </c>
      <c r="S10842" s="1" t="str">
        <f t="shared" si="345"/>
        <v>JCC|BP|HPC|217|CA|CCNR|</v>
      </c>
      <c r="T10842" s="2" t="str">
        <f t="shared" si="346"/>
        <v>OK</v>
      </c>
    </row>
    <row r="10843" spans="1:20" x14ac:dyDescent="0.25">
      <c r="A10843" s="1">
        <v>203059999</v>
      </c>
      <c r="B10843" s="1" t="str">
        <f>VLOOKUP(A10843,[1]Maestra!A$1:C$746,2,0)</f>
        <v>ACCRGAHI6</v>
      </c>
      <c r="C10843" s="1" t="str">
        <f>VLOOKUP(A10843,[1]Maestra!A$1:C$746,3,0)</f>
        <v>Crédito con Garantia Hipotecaria</v>
      </c>
      <c r="D10843" s="1" t="s">
        <v>30</v>
      </c>
      <c r="E10843" s="1" t="s">
        <v>31</v>
      </c>
      <c r="F10843" s="1" t="s">
        <v>26</v>
      </c>
      <c r="G10843" s="1">
        <v>217</v>
      </c>
      <c r="H10843" s="1" t="s">
        <v>509</v>
      </c>
      <c r="I10843" s="1">
        <v>9999</v>
      </c>
      <c r="J10843" s="1">
        <v>9999</v>
      </c>
      <c r="K10843" s="1" t="s">
        <v>454</v>
      </c>
      <c r="Q10843" s="2" t="s">
        <v>37</v>
      </c>
      <c r="R10843" s="1" t="s">
        <v>508</v>
      </c>
      <c r="S10843" s="1" t="str">
        <f t="shared" si="345"/>
        <v>JCC|BP|HPC|217|CS|CCNR|</v>
      </c>
      <c r="T10843" s="2" t="str">
        <f t="shared" si="346"/>
        <v>OK</v>
      </c>
    </row>
    <row r="10844" spans="1:20" x14ac:dyDescent="0.25">
      <c r="A10844" s="1">
        <v>203059999</v>
      </c>
      <c r="B10844" s="1" t="str">
        <f>VLOOKUP(A10844,[1]Maestra!A$1:C$746,2,0)</f>
        <v>ACCRGAHI6</v>
      </c>
      <c r="C10844" s="1" t="str">
        <f>VLOOKUP(A10844,[1]Maestra!A$1:C$746,3,0)</f>
        <v>Crédito con Garantia Hipotecaria</v>
      </c>
      <c r="D10844" s="1" t="s">
        <v>30</v>
      </c>
      <c r="E10844" s="1" t="s">
        <v>31</v>
      </c>
      <c r="F10844" s="1" t="s">
        <v>26</v>
      </c>
      <c r="G10844" s="1">
        <v>217</v>
      </c>
      <c r="H10844" s="1" t="s">
        <v>510</v>
      </c>
      <c r="I10844" s="1">
        <v>9999</v>
      </c>
      <c r="J10844" s="1">
        <v>9999</v>
      </c>
      <c r="K10844" s="1" t="s">
        <v>454</v>
      </c>
      <c r="Q10844" s="2" t="s">
        <v>37</v>
      </c>
      <c r="R10844" s="1" t="s">
        <v>508</v>
      </c>
      <c r="S10844" s="1" t="str">
        <f t="shared" si="345"/>
        <v>JCC|BP|HPC|217|JU|CCNR|</v>
      </c>
      <c r="T10844" s="2" t="str">
        <f t="shared" si="346"/>
        <v>OK</v>
      </c>
    </row>
    <row r="10845" spans="1:20" x14ac:dyDescent="0.25">
      <c r="A10845" s="1">
        <v>203059999</v>
      </c>
      <c r="B10845" s="1" t="str">
        <f>VLOOKUP(A10845,[1]Maestra!A$1:C$746,2,0)</f>
        <v>ACCRGAHI6</v>
      </c>
      <c r="C10845" s="1" t="str">
        <f>VLOOKUP(A10845,[1]Maestra!A$1:C$746,3,0)</f>
        <v>Crédito con Garantia Hipotecaria</v>
      </c>
      <c r="D10845" s="1" t="s">
        <v>30</v>
      </c>
      <c r="E10845" s="1" t="s">
        <v>31</v>
      </c>
      <c r="F10845" s="1" t="s">
        <v>26</v>
      </c>
      <c r="G10845" s="1">
        <v>217</v>
      </c>
      <c r="H10845" s="1" t="s">
        <v>511</v>
      </c>
      <c r="I10845" s="1">
        <v>9999</v>
      </c>
      <c r="J10845" s="1">
        <v>9999</v>
      </c>
      <c r="K10845" s="1" t="s">
        <v>454</v>
      </c>
      <c r="Q10845" s="2" t="s">
        <v>37</v>
      </c>
      <c r="R10845" s="1" t="s">
        <v>508</v>
      </c>
      <c r="S10845" s="1" t="str">
        <f t="shared" si="345"/>
        <v>JCC|BP|HPC|217|PJ|CCNR|</v>
      </c>
      <c r="T10845" s="2" t="str">
        <f t="shared" si="346"/>
        <v>OK</v>
      </c>
    </row>
    <row r="10846" spans="1:20" x14ac:dyDescent="0.25">
      <c r="A10846" s="1">
        <v>203039999</v>
      </c>
      <c r="B10846" s="1" t="str">
        <f>VLOOKUP(A10846,[1]Maestra!A$1:C$746,2,0)</f>
        <v>ACCRTEPR7</v>
      </c>
      <c r="C10846" s="1" t="str">
        <f>VLOOKUP(A10846,[1]Maestra!A$1:C$746,3,0)</f>
        <v>Crédito Techo Propio</v>
      </c>
      <c r="D10846" s="1" t="s">
        <v>30</v>
      </c>
      <c r="E10846" s="1" t="s">
        <v>31</v>
      </c>
      <c r="F10846" s="1" t="s">
        <v>26</v>
      </c>
      <c r="G10846" s="1">
        <v>220</v>
      </c>
      <c r="H10846" s="1" t="s">
        <v>507</v>
      </c>
      <c r="I10846" s="1">
        <v>9999</v>
      </c>
      <c r="J10846" s="1">
        <v>9999</v>
      </c>
      <c r="K10846" s="1" t="s">
        <v>495</v>
      </c>
      <c r="Q10846" s="2" t="s">
        <v>37</v>
      </c>
      <c r="R10846" s="1" t="s">
        <v>508</v>
      </c>
      <c r="S10846" s="1" t="str">
        <f t="shared" si="345"/>
        <v>JCC|BP|HPC|220|CA|CHPV|</v>
      </c>
      <c r="T10846" s="2" t="str">
        <f t="shared" si="346"/>
        <v>OK</v>
      </c>
    </row>
    <row r="10847" spans="1:20" x14ac:dyDescent="0.25">
      <c r="A10847" s="1">
        <v>203039999</v>
      </c>
      <c r="B10847" s="1" t="str">
        <f>VLOOKUP(A10847,[1]Maestra!A$1:C$746,2,0)</f>
        <v>ACCRTEPR7</v>
      </c>
      <c r="C10847" s="1" t="str">
        <f>VLOOKUP(A10847,[1]Maestra!A$1:C$746,3,0)</f>
        <v>Crédito Techo Propio</v>
      </c>
      <c r="D10847" s="1" t="s">
        <v>30</v>
      </c>
      <c r="E10847" s="1" t="s">
        <v>31</v>
      </c>
      <c r="F10847" s="1" t="s">
        <v>26</v>
      </c>
      <c r="G10847" s="1">
        <v>220</v>
      </c>
      <c r="H10847" s="1" t="s">
        <v>509</v>
      </c>
      <c r="I10847" s="1">
        <v>9999</v>
      </c>
      <c r="J10847" s="1">
        <v>9999</v>
      </c>
      <c r="K10847" s="1" t="s">
        <v>495</v>
      </c>
      <c r="Q10847" s="2" t="s">
        <v>37</v>
      </c>
      <c r="R10847" s="1" t="s">
        <v>508</v>
      </c>
      <c r="S10847" s="1" t="str">
        <f t="shared" si="345"/>
        <v>JCC|BP|HPC|220|CS|CHPV|</v>
      </c>
      <c r="T10847" s="2" t="str">
        <f t="shared" si="346"/>
        <v>OK</v>
      </c>
    </row>
    <row r="10848" spans="1:20" x14ac:dyDescent="0.25">
      <c r="A10848" s="1">
        <v>203039999</v>
      </c>
      <c r="B10848" s="1" t="str">
        <f>VLOOKUP(A10848,[1]Maestra!A$1:C$746,2,0)</f>
        <v>ACCRTEPR7</v>
      </c>
      <c r="C10848" s="1" t="str">
        <f>VLOOKUP(A10848,[1]Maestra!A$1:C$746,3,0)</f>
        <v>Crédito Techo Propio</v>
      </c>
      <c r="D10848" s="1" t="s">
        <v>30</v>
      </c>
      <c r="E10848" s="1" t="s">
        <v>31</v>
      </c>
      <c r="F10848" s="1" t="s">
        <v>26</v>
      </c>
      <c r="G10848" s="1">
        <v>220</v>
      </c>
      <c r="H10848" s="1" t="s">
        <v>510</v>
      </c>
      <c r="I10848" s="1">
        <v>9999</v>
      </c>
      <c r="J10848" s="1">
        <v>9999</v>
      </c>
      <c r="K10848" s="1" t="s">
        <v>495</v>
      </c>
      <c r="Q10848" s="2" t="s">
        <v>37</v>
      </c>
      <c r="R10848" s="1" t="s">
        <v>508</v>
      </c>
      <c r="S10848" s="1" t="str">
        <f t="shared" si="345"/>
        <v>JCC|BP|HPC|220|JU|CHPV|</v>
      </c>
      <c r="T10848" s="2" t="str">
        <f t="shared" si="346"/>
        <v>OK</v>
      </c>
    </row>
    <row r="10849" spans="1:20" x14ac:dyDescent="0.25">
      <c r="A10849" s="1">
        <v>203039999</v>
      </c>
      <c r="B10849" s="1" t="str">
        <f>VLOOKUP(A10849,[1]Maestra!A$1:C$746,2,0)</f>
        <v>ACCRTEPR7</v>
      </c>
      <c r="C10849" s="1" t="str">
        <f>VLOOKUP(A10849,[1]Maestra!A$1:C$746,3,0)</f>
        <v>Crédito Techo Propio</v>
      </c>
      <c r="D10849" s="1" t="s">
        <v>30</v>
      </c>
      <c r="E10849" s="1" t="s">
        <v>31</v>
      </c>
      <c r="F10849" s="1" t="s">
        <v>26</v>
      </c>
      <c r="G10849" s="1">
        <v>220</v>
      </c>
      <c r="H10849" s="1" t="s">
        <v>510</v>
      </c>
      <c r="I10849" s="1">
        <v>9999</v>
      </c>
      <c r="J10849" s="1">
        <v>9999</v>
      </c>
      <c r="K10849" s="1" t="s">
        <v>495</v>
      </c>
      <c r="L10849" s="1" t="s">
        <v>498</v>
      </c>
      <c r="Q10849" s="2" t="s">
        <v>37</v>
      </c>
      <c r="R10849" s="1" t="s">
        <v>508</v>
      </c>
      <c r="S10849" s="1" t="str">
        <f t="shared" si="345"/>
        <v>JCC|BP|HPC|220|JU|CHPV|CFM</v>
      </c>
      <c r="T10849" s="2" t="str">
        <f t="shared" si="346"/>
        <v>OK</v>
      </c>
    </row>
    <row r="10850" spans="1:20" x14ac:dyDescent="0.25">
      <c r="A10850" s="1">
        <v>203039999</v>
      </c>
      <c r="B10850" s="1" t="str">
        <f>VLOOKUP(A10850,[1]Maestra!A$1:C$746,2,0)</f>
        <v>ACCRTEPR7</v>
      </c>
      <c r="C10850" s="1" t="str">
        <f>VLOOKUP(A10850,[1]Maestra!A$1:C$746,3,0)</f>
        <v>Crédito Techo Propio</v>
      </c>
      <c r="D10850" s="1" t="s">
        <v>30</v>
      </c>
      <c r="E10850" s="1" t="s">
        <v>31</v>
      </c>
      <c r="F10850" s="1" t="s">
        <v>26</v>
      </c>
      <c r="G10850" s="1">
        <v>220</v>
      </c>
      <c r="H10850" s="1" t="s">
        <v>510</v>
      </c>
      <c r="I10850" s="1">
        <v>9999</v>
      </c>
      <c r="J10850" s="1">
        <v>9999</v>
      </c>
      <c r="K10850" s="1" t="s">
        <v>495</v>
      </c>
      <c r="L10850" s="1" t="s">
        <v>499</v>
      </c>
      <c r="Q10850" s="2" t="s">
        <v>37</v>
      </c>
      <c r="R10850" s="1" t="s">
        <v>508</v>
      </c>
      <c r="S10850" s="1" t="str">
        <f t="shared" si="345"/>
        <v>JCC|BP|HPC|220|JU|CHPV|CFV</v>
      </c>
      <c r="T10850" s="2" t="str">
        <f t="shared" si="346"/>
        <v>OK</v>
      </c>
    </row>
    <row r="10851" spans="1:20" x14ac:dyDescent="0.25">
      <c r="A10851" s="1">
        <v>203039999</v>
      </c>
      <c r="B10851" s="1" t="str">
        <f>VLOOKUP(A10851,[1]Maestra!A$1:C$746,2,0)</f>
        <v>ACCRTEPR7</v>
      </c>
      <c r="C10851" s="1" t="str">
        <f>VLOOKUP(A10851,[1]Maestra!A$1:C$746,3,0)</f>
        <v>Crédito Techo Propio</v>
      </c>
      <c r="D10851" s="1" t="s">
        <v>30</v>
      </c>
      <c r="E10851" s="1" t="s">
        <v>31</v>
      </c>
      <c r="F10851" s="1" t="s">
        <v>26</v>
      </c>
      <c r="G10851" s="1">
        <v>220</v>
      </c>
      <c r="H10851" s="1" t="s">
        <v>511</v>
      </c>
      <c r="I10851" s="1">
        <v>9999</v>
      </c>
      <c r="J10851" s="1">
        <v>9999</v>
      </c>
      <c r="K10851" s="1" t="s">
        <v>495</v>
      </c>
      <c r="Q10851" s="2" t="s">
        <v>37</v>
      </c>
      <c r="R10851" s="1" t="s">
        <v>508</v>
      </c>
      <c r="S10851" s="1" t="str">
        <f t="shared" si="345"/>
        <v>JCC|BP|HPC|220|PJ|CHPV|</v>
      </c>
      <c r="T10851" s="2" t="str">
        <f t="shared" si="346"/>
        <v>OK</v>
      </c>
    </row>
    <row r="10852" spans="1:20" x14ac:dyDescent="0.25">
      <c r="A10852" s="1">
        <v>203039999</v>
      </c>
      <c r="B10852" s="1" t="str">
        <f>VLOOKUP(A10852,[1]Maestra!A$1:C$746,2,0)</f>
        <v>ACCRTEPR7</v>
      </c>
      <c r="C10852" s="1" t="str">
        <f>VLOOKUP(A10852,[1]Maestra!A$1:C$746,3,0)</f>
        <v>Crédito Techo Propio</v>
      </c>
      <c r="D10852" s="1" t="s">
        <v>30</v>
      </c>
      <c r="E10852" s="1" t="s">
        <v>31</v>
      </c>
      <c r="F10852" s="1" t="s">
        <v>26</v>
      </c>
      <c r="G10852" s="1">
        <v>220</v>
      </c>
      <c r="H10852" s="1" t="s">
        <v>511</v>
      </c>
      <c r="I10852" s="1">
        <v>9999</v>
      </c>
      <c r="J10852" s="1">
        <v>9999</v>
      </c>
      <c r="K10852" s="1" t="s">
        <v>495</v>
      </c>
      <c r="L10852" s="1" t="s">
        <v>498</v>
      </c>
      <c r="Q10852" s="2" t="s">
        <v>37</v>
      </c>
      <c r="R10852" s="1" t="s">
        <v>508</v>
      </c>
      <c r="S10852" s="1" t="str">
        <f t="shared" si="345"/>
        <v>JCC|BP|HPC|220|PJ|CHPV|CFM</v>
      </c>
      <c r="T10852" s="2" t="str">
        <f t="shared" si="346"/>
        <v>OK</v>
      </c>
    </row>
    <row r="10853" spans="1:20" x14ac:dyDescent="0.25">
      <c r="A10853" s="1">
        <v>203039999</v>
      </c>
      <c r="B10853" s="1" t="str">
        <f>VLOOKUP(A10853,[1]Maestra!A$1:C$746,2,0)</f>
        <v>ACCRTEPR7</v>
      </c>
      <c r="C10853" s="1" t="str">
        <f>VLOOKUP(A10853,[1]Maestra!A$1:C$746,3,0)</f>
        <v>Crédito Techo Propio</v>
      </c>
      <c r="D10853" s="1" t="s">
        <v>30</v>
      </c>
      <c r="E10853" s="1" t="s">
        <v>31</v>
      </c>
      <c r="F10853" s="1" t="s">
        <v>26</v>
      </c>
      <c r="G10853" s="1">
        <v>220</v>
      </c>
      <c r="H10853" s="1" t="s">
        <v>511</v>
      </c>
      <c r="I10853" s="1">
        <v>9999</v>
      </c>
      <c r="J10853" s="1">
        <v>9999</v>
      </c>
      <c r="K10853" s="1" t="s">
        <v>495</v>
      </c>
      <c r="L10853" s="1" t="s">
        <v>499</v>
      </c>
      <c r="Q10853" s="2" t="s">
        <v>37</v>
      </c>
      <c r="R10853" s="1" t="s">
        <v>508</v>
      </c>
      <c r="S10853" s="1" t="str">
        <f t="shared" si="345"/>
        <v>JCC|BP|HPC|220|PJ|CHPV|CFV</v>
      </c>
      <c r="T10853" s="2" t="str">
        <f t="shared" si="346"/>
        <v>OK</v>
      </c>
    </row>
    <row r="10854" spans="1:20" x14ac:dyDescent="0.25">
      <c r="A10854" s="1">
        <v>203089999</v>
      </c>
      <c r="B10854" s="1" t="str">
        <f>VLOOKUP(A10854,[1]Maestra!A$1:C$746,2,0)</f>
        <v>ACMBTRCO8</v>
      </c>
      <c r="C10854" s="1" t="str">
        <f>VLOOKUP(A10854,[1]Maestra!A$1:C$746,3,0)</f>
        <v>Mivivienda B. del Trabajo Cofide</v>
      </c>
      <c r="D10854" s="1" t="s">
        <v>30</v>
      </c>
      <c r="E10854" s="1" t="s">
        <v>31</v>
      </c>
      <c r="F10854" s="1" t="s">
        <v>26</v>
      </c>
      <c r="G10854" s="1">
        <v>221</v>
      </c>
      <c r="H10854" s="1" t="s">
        <v>507</v>
      </c>
      <c r="I10854" s="1">
        <v>9999</v>
      </c>
      <c r="J10854" s="1">
        <v>9999</v>
      </c>
      <c r="K10854" s="1" t="s">
        <v>495</v>
      </c>
      <c r="Q10854" s="2" t="s">
        <v>37</v>
      </c>
      <c r="R10854" s="1" t="s">
        <v>508</v>
      </c>
      <c r="S10854" s="1" t="str">
        <f t="shared" si="345"/>
        <v>JCC|BP|HPC|221|CA|CHPV|</v>
      </c>
      <c r="T10854" s="2" t="str">
        <f t="shared" si="346"/>
        <v>OK</v>
      </c>
    </row>
    <row r="10855" spans="1:20" x14ac:dyDescent="0.25">
      <c r="A10855" s="1">
        <v>203089999</v>
      </c>
      <c r="B10855" s="1" t="str">
        <f>VLOOKUP(A10855,[1]Maestra!A$1:C$746,2,0)</f>
        <v>ACMBTRCO8</v>
      </c>
      <c r="C10855" s="1" t="str">
        <f>VLOOKUP(A10855,[1]Maestra!A$1:C$746,3,0)</f>
        <v>Mivivienda B. del Trabajo Cofide</v>
      </c>
      <c r="D10855" s="1" t="s">
        <v>30</v>
      </c>
      <c r="E10855" s="1" t="s">
        <v>31</v>
      </c>
      <c r="F10855" s="1" t="s">
        <v>26</v>
      </c>
      <c r="G10855" s="1">
        <v>221</v>
      </c>
      <c r="H10855" s="1" t="s">
        <v>509</v>
      </c>
      <c r="I10855" s="1">
        <v>9999</v>
      </c>
      <c r="J10855" s="1">
        <v>9999</v>
      </c>
      <c r="K10855" s="1" t="s">
        <v>495</v>
      </c>
      <c r="Q10855" s="2" t="s">
        <v>37</v>
      </c>
      <c r="R10855" s="1" t="s">
        <v>508</v>
      </c>
      <c r="S10855" s="1" t="str">
        <f t="shared" si="345"/>
        <v>JCC|BP|HPC|221|CS|CHPV|</v>
      </c>
      <c r="T10855" s="2" t="str">
        <f t="shared" si="346"/>
        <v>OK</v>
      </c>
    </row>
    <row r="10856" spans="1:20" x14ac:dyDescent="0.25">
      <c r="A10856" s="1">
        <v>203089999</v>
      </c>
      <c r="B10856" s="1" t="str">
        <f>VLOOKUP(A10856,[1]Maestra!A$1:C$746,2,0)</f>
        <v>ACMBTRCO8</v>
      </c>
      <c r="C10856" s="1" t="str">
        <f>VLOOKUP(A10856,[1]Maestra!A$1:C$746,3,0)</f>
        <v>Mivivienda B. del Trabajo Cofide</v>
      </c>
      <c r="D10856" s="1" t="s">
        <v>30</v>
      </c>
      <c r="E10856" s="1" t="s">
        <v>31</v>
      </c>
      <c r="F10856" s="1" t="s">
        <v>26</v>
      </c>
      <c r="G10856" s="1">
        <v>221</v>
      </c>
      <c r="H10856" s="1" t="s">
        <v>510</v>
      </c>
      <c r="I10856" s="1">
        <v>9999</v>
      </c>
      <c r="J10856" s="1">
        <v>9999</v>
      </c>
      <c r="K10856" s="1" t="s">
        <v>495</v>
      </c>
      <c r="Q10856" s="2" t="s">
        <v>37</v>
      </c>
      <c r="R10856" s="1" t="s">
        <v>508</v>
      </c>
      <c r="S10856" s="1" t="str">
        <f t="shared" si="345"/>
        <v>JCC|BP|HPC|221|JU|CHPV|</v>
      </c>
      <c r="T10856" s="2" t="str">
        <f t="shared" si="346"/>
        <v>OK</v>
      </c>
    </row>
    <row r="10857" spans="1:20" x14ac:dyDescent="0.25">
      <c r="A10857" s="1">
        <v>203109999</v>
      </c>
      <c r="B10857" s="1" t="str">
        <f>VLOOKUP(A10857,[1]Maestra!A$1:C$746,2,0)</f>
        <v>ACCNMIVI8</v>
      </c>
      <c r="C10857" s="1" t="str">
        <f>VLOOKUP(A10857,[1]Maestra!A$1:C$746,3,0)</f>
        <v>Créditos nuevo mi vivienda</v>
      </c>
      <c r="D10857" s="1" t="s">
        <v>30</v>
      </c>
      <c r="E10857" s="1" t="s">
        <v>31</v>
      </c>
      <c r="F10857" s="1" t="s">
        <v>26</v>
      </c>
      <c r="G10857" s="1">
        <v>221</v>
      </c>
      <c r="H10857" s="1" t="s">
        <v>510</v>
      </c>
      <c r="I10857" s="1">
        <v>9999</v>
      </c>
      <c r="J10857" s="1">
        <v>9999</v>
      </c>
      <c r="K10857" s="1" t="s">
        <v>495</v>
      </c>
      <c r="L10857" s="1" t="s">
        <v>498</v>
      </c>
      <c r="Q10857" s="2" t="s">
        <v>37</v>
      </c>
      <c r="R10857" s="1" t="s">
        <v>508</v>
      </c>
      <c r="S10857" s="1" t="str">
        <f t="shared" si="345"/>
        <v>JCC|BP|HPC|221|JU|CHPV|CFM</v>
      </c>
      <c r="T10857" s="2" t="str">
        <f t="shared" si="346"/>
        <v>OK</v>
      </c>
    </row>
    <row r="10858" spans="1:20" x14ac:dyDescent="0.25">
      <c r="A10858" s="1">
        <v>203109999</v>
      </c>
      <c r="B10858" s="1" t="str">
        <f>VLOOKUP(A10858,[1]Maestra!A$1:C$746,2,0)</f>
        <v>ACCNMIVI8</v>
      </c>
      <c r="C10858" s="1" t="str">
        <f>VLOOKUP(A10858,[1]Maestra!A$1:C$746,3,0)</f>
        <v>Créditos nuevo mi vivienda</v>
      </c>
      <c r="D10858" s="1" t="s">
        <v>30</v>
      </c>
      <c r="E10858" s="1" t="s">
        <v>31</v>
      </c>
      <c r="F10858" s="1" t="s">
        <v>26</v>
      </c>
      <c r="G10858" s="1">
        <v>221</v>
      </c>
      <c r="H10858" s="1" t="s">
        <v>510</v>
      </c>
      <c r="I10858" s="1">
        <v>9999</v>
      </c>
      <c r="J10858" s="1">
        <v>9999</v>
      </c>
      <c r="K10858" s="1" t="s">
        <v>495</v>
      </c>
      <c r="L10858" s="1" t="s">
        <v>499</v>
      </c>
      <c r="Q10858" s="2" t="s">
        <v>37</v>
      </c>
      <c r="R10858" s="1" t="s">
        <v>508</v>
      </c>
      <c r="S10858" s="1" t="str">
        <f t="shared" si="345"/>
        <v>JCC|BP|HPC|221|JU|CHPV|CFV</v>
      </c>
      <c r="T10858" s="2" t="str">
        <f t="shared" si="346"/>
        <v>OK</v>
      </c>
    </row>
    <row r="10859" spans="1:20" x14ac:dyDescent="0.25">
      <c r="A10859" s="1">
        <v>203089999</v>
      </c>
      <c r="B10859" s="1" t="str">
        <f>VLOOKUP(A10859,[1]Maestra!A$1:C$746,2,0)</f>
        <v>ACMBTRCO8</v>
      </c>
      <c r="C10859" s="1" t="str">
        <f>VLOOKUP(A10859,[1]Maestra!A$1:C$746,3,0)</f>
        <v>Mivivienda B. del Trabajo Cofide</v>
      </c>
      <c r="D10859" s="1" t="s">
        <v>30</v>
      </c>
      <c r="E10859" s="1" t="s">
        <v>31</v>
      </c>
      <c r="F10859" s="1" t="s">
        <v>26</v>
      </c>
      <c r="G10859" s="1">
        <v>221</v>
      </c>
      <c r="H10859" s="1" t="s">
        <v>511</v>
      </c>
      <c r="I10859" s="1">
        <v>9999</v>
      </c>
      <c r="J10859" s="1">
        <v>9999</v>
      </c>
      <c r="K10859" s="1" t="s">
        <v>495</v>
      </c>
      <c r="Q10859" s="2" t="s">
        <v>37</v>
      </c>
      <c r="R10859" s="1" t="s">
        <v>508</v>
      </c>
      <c r="S10859" s="1" t="str">
        <f t="shared" si="345"/>
        <v>JCC|BP|HPC|221|PJ|CHPV|</v>
      </c>
      <c r="T10859" s="2" t="str">
        <f t="shared" si="346"/>
        <v>OK</v>
      </c>
    </row>
    <row r="10860" spans="1:20" x14ac:dyDescent="0.25">
      <c r="A10860" s="1">
        <v>203109999</v>
      </c>
      <c r="B10860" s="1" t="str">
        <f>VLOOKUP(A10860,[1]Maestra!A$1:C$746,2,0)</f>
        <v>ACCNMIVI8</v>
      </c>
      <c r="C10860" s="1" t="str">
        <f>VLOOKUP(A10860,[1]Maestra!A$1:C$746,3,0)</f>
        <v>Créditos nuevo mi vivienda</v>
      </c>
      <c r="D10860" s="1" t="s">
        <v>30</v>
      </c>
      <c r="E10860" s="1" t="s">
        <v>31</v>
      </c>
      <c r="F10860" s="1" t="s">
        <v>26</v>
      </c>
      <c r="G10860" s="1">
        <v>221</v>
      </c>
      <c r="H10860" s="1" t="s">
        <v>511</v>
      </c>
      <c r="I10860" s="1">
        <v>9999</v>
      </c>
      <c r="J10860" s="1">
        <v>9999</v>
      </c>
      <c r="K10860" s="1" t="s">
        <v>495</v>
      </c>
      <c r="L10860" s="1" t="s">
        <v>498</v>
      </c>
      <c r="Q10860" s="2" t="s">
        <v>37</v>
      </c>
      <c r="R10860" s="1" t="s">
        <v>508</v>
      </c>
      <c r="S10860" s="1" t="str">
        <f t="shared" si="345"/>
        <v>JCC|BP|HPC|221|PJ|CHPV|CFM</v>
      </c>
      <c r="T10860" s="2" t="str">
        <f t="shared" si="346"/>
        <v>OK</v>
      </c>
    </row>
    <row r="10861" spans="1:20" x14ac:dyDescent="0.25">
      <c r="A10861" s="1">
        <v>203109999</v>
      </c>
      <c r="B10861" s="1" t="str">
        <f>VLOOKUP(A10861,[1]Maestra!A$1:C$746,2,0)</f>
        <v>ACCNMIVI8</v>
      </c>
      <c r="C10861" s="1" t="str">
        <f>VLOOKUP(A10861,[1]Maestra!A$1:C$746,3,0)</f>
        <v>Créditos nuevo mi vivienda</v>
      </c>
      <c r="D10861" s="1" t="s">
        <v>30</v>
      </c>
      <c r="E10861" s="1" t="s">
        <v>31</v>
      </c>
      <c r="F10861" s="1" t="s">
        <v>26</v>
      </c>
      <c r="G10861" s="1">
        <v>221</v>
      </c>
      <c r="H10861" s="1" t="s">
        <v>511</v>
      </c>
      <c r="I10861" s="1">
        <v>9999</v>
      </c>
      <c r="J10861" s="1">
        <v>9999</v>
      </c>
      <c r="K10861" s="1" t="s">
        <v>495</v>
      </c>
      <c r="L10861" s="1" t="s">
        <v>499</v>
      </c>
      <c r="Q10861" s="2" t="s">
        <v>37</v>
      </c>
      <c r="R10861" s="1" t="s">
        <v>508</v>
      </c>
      <c r="S10861" s="1" t="str">
        <f t="shared" si="345"/>
        <v>JCC|BP|HPC|221|PJ|CHPV|CFV</v>
      </c>
      <c r="T10861" s="2" t="str">
        <f t="shared" si="346"/>
        <v>OK</v>
      </c>
    </row>
    <row r="10862" spans="1:20" x14ac:dyDescent="0.25">
      <c r="A10862" s="1">
        <v>202999999</v>
      </c>
      <c r="B10862" s="1" t="str">
        <f>VLOOKUP(A10862,[1]Maestra!A$1:C$746,2,0)</f>
        <v>ACCONPUB5</v>
      </c>
      <c r="C10862" s="1" t="str">
        <f>VLOOKUP(A10862,[1]Maestra!A$1:C$746,3,0)</f>
        <v>Convenios Públicos</v>
      </c>
      <c r="D10862" s="1" t="s">
        <v>30</v>
      </c>
      <c r="E10862" s="1" t="s">
        <v>31</v>
      </c>
      <c r="F10862" s="1" t="s">
        <v>26</v>
      </c>
      <c r="G10862" s="1">
        <v>224</v>
      </c>
      <c r="H10862" s="1" t="s">
        <v>507</v>
      </c>
      <c r="I10862" s="1">
        <v>9999</v>
      </c>
      <c r="J10862" s="1">
        <v>9999</v>
      </c>
      <c r="K10862" s="1" t="s">
        <v>454</v>
      </c>
      <c r="Q10862" s="2" t="s">
        <v>37</v>
      </c>
      <c r="R10862" s="1" t="s">
        <v>508</v>
      </c>
      <c r="S10862" s="1" t="str">
        <f t="shared" si="345"/>
        <v>JCC|BP|HPC|224|CA|CCNR|</v>
      </c>
      <c r="T10862" s="2" t="str">
        <f t="shared" si="346"/>
        <v>OK</v>
      </c>
    </row>
    <row r="10863" spans="1:20" x14ac:dyDescent="0.25">
      <c r="A10863" s="1">
        <v>202999999</v>
      </c>
      <c r="B10863" s="1" t="str">
        <f>VLOOKUP(A10863,[1]Maestra!A$1:C$746,2,0)</f>
        <v>ACCONPUB5</v>
      </c>
      <c r="C10863" s="1" t="str">
        <f>VLOOKUP(A10863,[1]Maestra!A$1:C$746,3,0)</f>
        <v>Convenios Públicos</v>
      </c>
      <c r="D10863" s="1" t="s">
        <v>30</v>
      </c>
      <c r="E10863" s="1" t="s">
        <v>31</v>
      </c>
      <c r="F10863" s="1" t="s">
        <v>26</v>
      </c>
      <c r="G10863" s="1">
        <v>224</v>
      </c>
      <c r="H10863" s="1" t="s">
        <v>509</v>
      </c>
      <c r="I10863" s="1">
        <v>9999</v>
      </c>
      <c r="J10863" s="1">
        <v>9999</v>
      </c>
      <c r="K10863" s="1" t="s">
        <v>454</v>
      </c>
      <c r="Q10863" s="2" t="s">
        <v>37</v>
      </c>
      <c r="R10863" s="1" t="s">
        <v>508</v>
      </c>
      <c r="S10863" s="1" t="str">
        <f t="shared" si="345"/>
        <v>JCC|BP|HPC|224|CS|CCNR|</v>
      </c>
      <c r="T10863" s="2" t="str">
        <f t="shared" si="346"/>
        <v>OK</v>
      </c>
    </row>
    <row r="10864" spans="1:20" x14ac:dyDescent="0.25">
      <c r="A10864" s="1">
        <v>202999999</v>
      </c>
      <c r="B10864" s="1" t="str">
        <f>VLOOKUP(A10864,[1]Maestra!A$1:C$746,2,0)</f>
        <v>ACCONPUB5</v>
      </c>
      <c r="C10864" s="1" t="str">
        <f>VLOOKUP(A10864,[1]Maestra!A$1:C$746,3,0)</f>
        <v>Convenios Públicos</v>
      </c>
      <c r="D10864" s="1" t="s">
        <v>30</v>
      </c>
      <c r="E10864" s="1" t="s">
        <v>31</v>
      </c>
      <c r="F10864" s="1" t="s">
        <v>26</v>
      </c>
      <c r="G10864" s="1">
        <v>224</v>
      </c>
      <c r="H10864" s="1" t="s">
        <v>510</v>
      </c>
      <c r="I10864" s="1">
        <v>9999</v>
      </c>
      <c r="J10864" s="1">
        <v>9999</v>
      </c>
      <c r="K10864" s="1" t="s">
        <v>454</v>
      </c>
      <c r="Q10864" s="2" t="s">
        <v>37</v>
      </c>
      <c r="R10864" s="1" t="s">
        <v>508</v>
      </c>
      <c r="S10864" s="1" t="str">
        <f t="shared" si="345"/>
        <v>JCC|BP|HPC|224|JU|CCNR|</v>
      </c>
      <c r="T10864" s="2" t="str">
        <f t="shared" si="346"/>
        <v>OK</v>
      </c>
    </row>
    <row r="10865" spans="1:20" x14ac:dyDescent="0.25">
      <c r="A10865" s="1">
        <v>202999999</v>
      </c>
      <c r="B10865" s="1" t="str">
        <f>VLOOKUP(A10865,[1]Maestra!A$1:C$746,2,0)</f>
        <v>ACCONPUB5</v>
      </c>
      <c r="C10865" s="1" t="str">
        <f>VLOOKUP(A10865,[1]Maestra!A$1:C$746,3,0)</f>
        <v>Convenios Públicos</v>
      </c>
      <c r="D10865" s="1" t="s">
        <v>30</v>
      </c>
      <c r="E10865" s="1" t="s">
        <v>31</v>
      </c>
      <c r="F10865" s="1" t="s">
        <v>26</v>
      </c>
      <c r="G10865" s="1">
        <v>224</v>
      </c>
      <c r="H10865" s="1" t="s">
        <v>511</v>
      </c>
      <c r="I10865" s="1">
        <v>9999</v>
      </c>
      <c r="J10865" s="1">
        <v>9999</v>
      </c>
      <c r="K10865" s="1" t="s">
        <v>454</v>
      </c>
      <c r="Q10865" s="2" t="s">
        <v>37</v>
      </c>
      <c r="R10865" s="1" t="s">
        <v>508</v>
      </c>
      <c r="S10865" s="1" t="str">
        <f t="shared" si="345"/>
        <v>JCC|BP|HPC|224|PJ|CCNR|</v>
      </c>
      <c r="T10865" s="2" t="str">
        <f t="shared" si="346"/>
        <v>OK</v>
      </c>
    </row>
    <row r="10866" spans="1:20" x14ac:dyDescent="0.25">
      <c r="A10866" s="1">
        <v>203019999</v>
      </c>
      <c r="B10866" s="1" t="str">
        <f>VLOOKUP(A10866,[1]Maestra!A$1:C$746,2,0)</f>
        <v>ACCRHIRE7</v>
      </c>
      <c r="C10866" s="1" t="str">
        <f>VLOOKUP(A10866,[1]Maestra!A$1:C$746,3,0)</f>
        <v>Creditos Hipotecarios Regulares</v>
      </c>
      <c r="D10866" s="1" t="s">
        <v>30</v>
      </c>
      <c r="E10866" s="1" t="s">
        <v>31</v>
      </c>
      <c r="F10866" s="1" t="s">
        <v>26</v>
      </c>
      <c r="G10866" s="1">
        <v>311</v>
      </c>
      <c r="H10866" s="1" t="s">
        <v>507</v>
      </c>
      <c r="I10866" s="1">
        <v>9999</v>
      </c>
      <c r="J10866" s="1">
        <v>9999</v>
      </c>
      <c r="K10866" s="1" t="s">
        <v>495</v>
      </c>
      <c r="Q10866" s="2" t="s">
        <v>37</v>
      </c>
      <c r="R10866" s="1" t="s">
        <v>508</v>
      </c>
      <c r="S10866" s="1" t="str">
        <f t="shared" ref="S10866:S10929" si="347">_xlfn.CONCAT(D10866,"|",E10866,"|",F10866,"|",G10866,"|",H10866,"|",K10866,"|",L10866)</f>
        <v>JCC|BP|HPC|311|CA|CHPV|</v>
      </c>
      <c r="T10866" s="2" t="str">
        <f t="shared" si="346"/>
        <v>OK</v>
      </c>
    </row>
    <row r="10867" spans="1:20" x14ac:dyDescent="0.25">
      <c r="A10867" s="1">
        <v>203019999</v>
      </c>
      <c r="B10867" s="1" t="str">
        <f>VLOOKUP(A10867,[1]Maestra!A$1:C$746,2,0)</f>
        <v>ACCRHIRE7</v>
      </c>
      <c r="C10867" s="1" t="str">
        <f>VLOOKUP(A10867,[1]Maestra!A$1:C$746,3,0)</f>
        <v>Creditos Hipotecarios Regulares</v>
      </c>
      <c r="D10867" s="1" t="s">
        <v>30</v>
      </c>
      <c r="E10867" s="1" t="s">
        <v>31</v>
      </c>
      <c r="F10867" s="1" t="s">
        <v>26</v>
      </c>
      <c r="G10867" s="1">
        <v>311</v>
      </c>
      <c r="H10867" s="1" t="s">
        <v>509</v>
      </c>
      <c r="I10867" s="1">
        <v>9999</v>
      </c>
      <c r="J10867" s="1">
        <v>9999</v>
      </c>
      <c r="K10867" s="1" t="s">
        <v>495</v>
      </c>
      <c r="Q10867" s="2" t="s">
        <v>37</v>
      </c>
      <c r="R10867" s="1" t="s">
        <v>508</v>
      </c>
      <c r="S10867" s="1" t="str">
        <f t="shared" si="347"/>
        <v>JCC|BP|HPC|311|CS|CHPV|</v>
      </c>
      <c r="T10867" s="2" t="str">
        <f t="shared" si="346"/>
        <v>OK</v>
      </c>
    </row>
    <row r="10868" spans="1:20" x14ac:dyDescent="0.25">
      <c r="A10868" s="1">
        <v>203019999</v>
      </c>
      <c r="B10868" s="1" t="str">
        <f>VLOOKUP(A10868,[1]Maestra!A$1:C$746,2,0)</f>
        <v>ACCRHIRE7</v>
      </c>
      <c r="C10868" s="1" t="str">
        <f>VLOOKUP(A10868,[1]Maestra!A$1:C$746,3,0)</f>
        <v>Creditos Hipotecarios Regulares</v>
      </c>
      <c r="D10868" s="1" t="s">
        <v>30</v>
      </c>
      <c r="E10868" s="1" t="s">
        <v>31</v>
      </c>
      <c r="F10868" s="1" t="s">
        <v>26</v>
      </c>
      <c r="G10868" s="1">
        <v>311</v>
      </c>
      <c r="H10868" s="1" t="s">
        <v>510</v>
      </c>
      <c r="I10868" s="1">
        <v>9999</v>
      </c>
      <c r="J10868" s="1">
        <v>9999</v>
      </c>
      <c r="K10868" s="1" t="s">
        <v>495</v>
      </c>
      <c r="Q10868" s="2" t="s">
        <v>37</v>
      </c>
      <c r="R10868" s="1" t="s">
        <v>508</v>
      </c>
      <c r="S10868" s="1" t="str">
        <f t="shared" si="347"/>
        <v>JCC|BP|HPC|311|JU|CHPV|</v>
      </c>
      <c r="T10868" s="2" t="str">
        <f t="shared" si="346"/>
        <v>OK</v>
      </c>
    </row>
    <row r="10869" spans="1:20" x14ac:dyDescent="0.25">
      <c r="A10869" s="1">
        <v>203019999</v>
      </c>
      <c r="B10869" s="1" t="str">
        <f>VLOOKUP(A10869,[1]Maestra!A$1:C$746,2,0)</f>
        <v>ACCRHIRE7</v>
      </c>
      <c r="C10869" s="1" t="str">
        <f>VLOOKUP(A10869,[1]Maestra!A$1:C$746,3,0)</f>
        <v>Creditos Hipotecarios Regulares</v>
      </c>
      <c r="D10869" s="1" t="s">
        <v>30</v>
      </c>
      <c r="E10869" s="1" t="s">
        <v>31</v>
      </c>
      <c r="F10869" s="1" t="s">
        <v>26</v>
      </c>
      <c r="G10869" s="1">
        <v>311</v>
      </c>
      <c r="H10869" s="1" t="s">
        <v>511</v>
      </c>
      <c r="I10869" s="1">
        <v>9999</v>
      </c>
      <c r="J10869" s="1">
        <v>9999</v>
      </c>
      <c r="K10869" s="1" t="s">
        <v>495</v>
      </c>
      <c r="Q10869" s="2" t="s">
        <v>37</v>
      </c>
      <c r="R10869" s="1" t="s">
        <v>508</v>
      </c>
      <c r="S10869" s="1" t="str">
        <f t="shared" si="347"/>
        <v>JCC|BP|HPC|311|PJ|CHPV|</v>
      </c>
      <c r="T10869" s="2" t="str">
        <f t="shared" si="346"/>
        <v>OK</v>
      </c>
    </row>
    <row r="10870" spans="1:20" x14ac:dyDescent="0.25">
      <c r="A10870" s="1">
        <v>206019999</v>
      </c>
      <c r="B10870" s="1" t="str">
        <f>VLOOKUP(A10870,[1]Maestra!A$1:C$746,2,0)</f>
        <v>ACCOJUPE5</v>
      </c>
      <c r="C10870" s="1" t="str">
        <f>VLOOKUP(A10870,[1]Maestra!A$1:C$746,3,0)</f>
        <v>Cobranza Judicial Personas</v>
      </c>
      <c r="D10870" s="1" t="s">
        <v>30</v>
      </c>
      <c r="E10870" s="1" t="s">
        <v>31</v>
      </c>
      <c r="F10870" s="1" t="s">
        <v>26</v>
      </c>
      <c r="G10870" s="1">
        <v>601</v>
      </c>
      <c r="H10870" s="1" t="s">
        <v>507</v>
      </c>
      <c r="I10870" s="1">
        <v>9999</v>
      </c>
      <c r="J10870" s="1">
        <v>9999</v>
      </c>
      <c r="K10870" s="1" t="s">
        <v>454</v>
      </c>
      <c r="Q10870" s="2" t="s">
        <v>37</v>
      </c>
      <c r="R10870" s="1" t="s">
        <v>508</v>
      </c>
      <c r="S10870" s="1" t="str">
        <f t="shared" si="347"/>
        <v>JCC|BP|HPC|601|CA|CCNR|</v>
      </c>
      <c r="T10870" s="2" t="str">
        <f t="shared" si="346"/>
        <v>OK</v>
      </c>
    </row>
    <row r="10871" spans="1:20" x14ac:dyDescent="0.25">
      <c r="A10871" s="1">
        <v>206019999</v>
      </c>
      <c r="B10871" s="1" t="str">
        <f>VLOOKUP(A10871,[1]Maestra!A$1:C$746,2,0)</f>
        <v>ACCOJUPE5</v>
      </c>
      <c r="C10871" s="1" t="str">
        <f>VLOOKUP(A10871,[1]Maestra!A$1:C$746,3,0)</f>
        <v>Cobranza Judicial Personas</v>
      </c>
      <c r="D10871" s="1" t="s">
        <v>30</v>
      </c>
      <c r="E10871" s="1" t="s">
        <v>31</v>
      </c>
      <c r="F10871" s="1" t="s">
        <v>26</v>
      </c>
      <c r="G10871" s="1">
        <v>601</v>
      </c>
      <c r="H10871" s="1" t="s">
        <v>507</v>
      </c>
      <c r="I10871" s="1">
        <v>9999</v>
      </c>
      <c r="J10871" s="1">
        <v>9999</v>
      </c>
      <c r="K10871" s="1" t="s">
        <v>327</v>
      </c>
      <c r="Q10871" s="2" t="s">
        <v>37</v>
      </c>
      <c r="R10871" s="1" t="s">
        <v>508</v>
      </c>
      <c r="S10871" s="1" t="str">
        <f t="shared" si="347"/>
        <v>JCC|BP|HPC|601|CA|CCOR|</v>
      </c>
      <c r="T10871" s="2" t="str">
        <f t="shared" si="346"/>
        <v>OK</v>
      </c>
    </row>
    <row r="10872" spans="1:20" x14ac:dyDescent="0.25">
      <c r="A10872" s="1">
        <v>206019999</v>
      </c>
      <c r="B10872" s="1" t="str">
        <f>VLOOKUP(A10872,[1]Maestra!A$1:C$746,2,0)</f>
        <v>ACCOJUPE5</v>
      </c>
      <c r="C10872" s="1" t="str">
        <f>VLOOKUP(A10872,[1]Maestra!A$1:C$746,3,0)</f>
        <v>Cobranza Judicial Personas</v>
      </c>
      <c r="D10872" s="1" t="s">
        <v>30</v>
      </c>
      <c r="E10872" s="1" t="s">
        <v>31</v>
      </c>
      <c r="F10872" s="1" t="s">
        <v>26</v>
      </c>
      <c r="G10872" s="1">
        <v>601</v>
      </c>
      <c r="H10872" s="1" t="s">
        <v>507</v>
      </c>
      <c r="I10872" s="1">
        <v>9999</v>
      </c>
      <c r="J10872" s="1">
        <v>9999</v>
      </c>
      <c r="K10872" s="1" t="s">
        <v>323</v>
      </c>
      <c r="Q10872" s="2" t="s">
        <v>37</v>
      </c>
      <c r="R10872" s="1" t="s">
        <v>508</v>
      </c>
      <c r="S10872" s="1" t="str">
        <f t="shared" si="347"/>
        <v>JCC|BP|HPC|601|CA|CESP|</v>
      </c>
      <c r="T10872" s="2" t="str">
        <f t="shared" si="346"/>
        <v>OK</v>
      </c>
    </row>
    <row r="10873" spans="1:20" x14ac:dyDescent="0.25">
      <c r="A10873" s="1">
        <v>206019999</v>
      </c>
      <c r="B10873" s="1" t="str">
        <f>VLOOKUP(A10873,[1]Maestra!A$1:C$746,2,0)</f>
        <v>ACCOJUPE5</v>
      </c>
      <c r="C10873" s="1" t="str">
        <f>VLOOKUP(A10873,[1]Maestra!A$1:C$746,3,0)</f>
        <v>Cobranza Judicial Personas</v>
      </c>
      <c r="D10873" s="1" t="s">
        <v>30</v>
      </c>
      <c r="E10873" s="1" t="s">
        <v>31</v>
      </c>
      <c r="F10873" s="1" t="s">
        <v>26</v>
      </c>
      <c r="G10873" s="1">
        <v>601</v>
      </c>
      <c r="H10873" s="1" t="s">
        <v>507</v>
      </c>
      <c r="I10873" s="1">
        <v>9999</v>
      </c>
      <c r="J10873" s="1">
        <v>9999</v>
      </c>
      <c r="K10873" s="1" t="s">
        <v>328</v>
      </c>
      <c r="Q10873" s="2" t="s">
        <v>37</v>
      </c>
      <c r="R10873" s="1" t="s">
        <v>508</v>
      </c>
      <c r="S10873" s="1" t="str">
        <f t="shared" si="347"/>
        <v>JCC|BP|HPC|601|CA|CGEM|</v>
      </c>
      <c r="T10873" s="2" t="str">
        <f t="shared" si="346"/>
        <v>OK</v>
      </c>
    </row>
    <row r="10874" spans="1:20" x14ac:dyDescent="0.25">
      <c r="A10874" s="1">
        <v>206019999</v>
      </c>
      <c r="B10874" s="1" t="str">
        <f>VLOOKUP(A10874,[1]Maestra!A$1:C$746,2,0)</f>
        <v>ACCOJUPE5</v>
      </c>
      <c r="C10874" s="1" t="str">
        <f>VLOOKUP(A10874,[1]Maestra!A$1:C$746,3,0)</f>
        <v>Cobranza Judicial Personas</v>
      </c>
      <c r="D10874" s="1" t="s">
        <v>30</v>
      </c>
      <c r="E10874" s="1" t="s">
        <v>31</v>
      </c>
      <c r="F10874" s="1" t="s">
        <v>26</v>
      </c>
      <c r="G10874" s="1">
        <v>601</v>
      </c>
      <c r="H10874" s="1" t="s">
        <v>507</v>
      </c>
      <c r="I10874" s="1">
        <v>9999</v>
      </c>
      <c r="J10874" s="1">
        <v>9999</v>
      </c>
      <c r="K10874" s="1" t="s">
        <v>329</v>
      </c>
      <c r="Q10874" s="2" t="s">
        <v>37</v>
      </c>
      <c r="R10874" s="1" t="s">
        <v>508</v>
      </c>
      <c r="S10874" s="1" t="str">
        <f t="shared" si="347"/>
        <v>JCC|BP|HPC|601|CA|CIVA|</v>
      </c>
      <c r="T10874" s="2" t="str">
        <f t="shared" si="346"/>
        <v>OK</v>
      </c>
    </row>
    <row r="10875" spans="1:20" x14ac:dyDescent="0.25">
      <c r="A10875" s="1">
        <v>206019999</v>
      </c>
      <c r="B10875" s="1" t="str">
        <f>VLOOKUP(A10875,[1]Maestra!A$1:C$746,2,0)</f>
        <v>ACCOJUPE5</v>
      </c>
      <c r="C10875" s="1" t="str">
        <f>VLOOKUP(A10875,[1]Maestra!A$1:C$746,3,0)</f>
        <v>Cobranza Judicial Personas</v>
      </c>
      <c r="D10875" s="1" t="s">
        <v>30</v>
      </c>
      <c r="E10875" s="1" t="s">
        <v>31</v>
      </c>
      <c r="F10875" s="1" t="s">
        <v>26</v>
      </c>
      <c r="G10875" s="1">
        <v>601</v>
      </c>
      <c r="H10875" s="1" t="s">
        <v>507</v>
      </c>
      <c r="I10875" s="1">
        <v>9999</v>
      </c>
      <c r="J10875" s="1">
        <v>9999</v>
      </c>
      <c r="K10875" s="1" t="s">
        <v>325</v>
      </c>
      <c r="Q10875" s="2" t="s">
        <v>37</v>
      </c>
      <c r="R10875" s="1" t="s">
        <v>508</v>
      </c>
      <c r="S10875" s="1" t="str">
        <f t="shared" si="347"/>
        <v>JCC|BP|HPC|601|CA|CMED|</v>
      </c>
      <c r="T10875" s="2" t="str">
        <f t="shared" si="346"/>
        <v>OK</v>
      </c>
    </row>
    <row r="10876" spans="1:20" x14ac:dyDescent="0.25">
      <c r="A10876" s="1">
        <v>206019999</v>
      </c>
      <c r="B10876" s="1" t="str">
        <f>VLOOKUP(A10876,[1]Maestra!A$1:C$746,2,0)</f>
        <v>ACCOJUPE5</v>
      </c>
      <c r="C10876" s="1" t="str">
        <f>VLOOKUP(A10876,[1]Maestra!A$1:C$746,3,0)</f>
        <v>Cobranza Judicial Personas</v>
      </c>
      <c r="D10876" s="1" t="s">
        <v>30</v>
      </c>
      <c r="E10876" s="1" t="s">
        <v>31</v>
      </c>
      <c r="F10876" s="1" t="s">
        <v>26</v>
      </c>
      <c r="G10876" s="1">
        <v>601</v>
      </c>
      <c r="H10876" s="1" t="s">
        <v>507</v>
      </c>
      <c r="I10876" s="1">
        <v>9999</v>
      </c>
      <c r="J10876" s="1">
        <v>9999</v>
      </c>
      <c r="K10876" s="1" t="s">
        <v>330</v>
      </c>
      <c r="Q10876" s="2" t="s">
        <v>37</v>
      </c>
      <c r="R10876" s="1" t="s">
        <v>508</v>
      </c>
      <c r="S10876" s="1" t="str">
        <f t="shared" si="347"/>
        <v>JCC|BP|HPC|601|CA|CMIE|</v>
      </c>
      <c r="T10876" s="2" t="str">
        <f t="shared" si="346"/>
        <v>OK</v>
      </c>
    </row>
    <row r="10877" spans="1:20" x14ac:dyDescent="0.25">
      <c r="A10877" s="1">
        <v>206019999</v>
      </c>
      <c r="B10877" s="1" t="str">
        <f>VLOOKUP(A10877,[1]Maestra!A$1:C$746,2,0)</f>
        <v>ACCOJUPE5</v>
      </c>
      <c r="C10877" s="1" t="str">
        <f>VLOOKUP(A10877,[1]Maestra!A$1:C$746,3,0)</f>
        <v>Cobranza Judicial Personas</v>
      </c>
      <c r="D10877" s="1" t="s">
        <v>30</v>
      </c>
      <c r="E10877" s="1" t="s">
        <v>31</v>
      </c>
      <c r="F10877" s="1" t="s">
        <v>26</v>
      </c>
      <c r="G10877" s="1">
        <v>601</v>
      </c>
      <c r="H10877" s="1" t="s">
        <v>507</v>
      </c>
      <c r="I10877" s="1">
        <v>9999</v>
      </c>
      <c r="J10877" s="1">
        <v>9999</v>
      </c>
      <c r="K10877" s="1" t="s">
        <v>331</v>
      </c>
      <c r="Q10877" s="2" t="s">
        <v>37</v>
      </c>
      <c r="R10877" s="1" t="s">
        <v>508</v>
      </c>
      <c r="S10877" s="1" t="str">
        <f t="shared" si="347"/>
        <v>JCC|BP|HPC|601|CA|CPEM|</v>
      </c>
      <c r="T10877" s="2" t="str">
        <f t="shared" si="346"/>
        <v>OK</v>
      </c>
    </row>
    <row r="10878" spans="1:20" x14ac:dyDescent="0.25">
      <c r="A10878" s="1">
        <v>206019999</v>
      </c>
      <c r="B10878" s="1" t="str">
        <f>VLOOKUP(A10878,[1]Maestra!A$1:C$746,2,0)</f>
        <v>ACCOJUPE5</v>
      </c>
      <c r="C10878" s="1" t="str">
        <f>VLOOKUP(A10878,[1]Maestra!A$1:C$746,3,0)</f>
        <v>Cobranza Judicial Personas</v>
      </c>
      <c r="D10878" s="1" t="s">
        <v>30</v>
      </c>
      <c r="E10878" s="1" t="s">
        <v>31</v>
      </c>
      <c r="F10878" s="1" t="s">
        <v>26</v>
      </c>
      <c r="G10878" s="1">
        <v>601</v>
      </c>
      <c r="H10878" s="1" t="s">
        <v>509</v>
      </c>
      <c r="I10878" s="1">
        <v>9999</v>
      </c>
      <c r="J10878" s="1">
        <v>9999</v>
      </c>
      <c r="K10878" s="1" t="s">
        <v>454</v>
      </c>
      <c r="Q10878" s="2" t="s">
        <v>37</v>
      </c>
      <c r="R10878" s="1" t="s">
        <v>508</v>
      </c>
      <c r="S10878" s="1" t="str">
        <f t="shared" si="347"/>
        <v>JCC|BP|HPC|601|CS|CCNR|</v>
      </c>
      <c r="T10878" s="2" t="str">
        <f t="shared" si="346"/>
        <v>OK</v>
      </c>
    </row>
    <row r="10879" spans="1:20" x14ac:dyDescent="0.25">
      <c r="A10879" s="1">
        <v>206019999</v>
      </c>
      <c r="B10879" s="1" t="str">
        <f>VLOOKUP(A10879,[1]Maestra!A$1:C$746,2,0)</f>
        <v>ACCOJUPE5</v>
      </c>
      <c r="C10879" s="1" t="str">
        <f>VLOOKUP(A10879,[1]Maestra!A$1:C$746,3,0)</f>
        <v>Cobranza Judicial Personas</v>
      </c>
      <c r="D10879" s="1" t="s">
        <v>30</v>
      </c>
      <c r="E10879" s="1" t="s">
        <v>31</v>
      </c>
      <c r="F10879" s="1" t="s">
        <v>26</v>
      </c>
      <c r="G10879" s="1">
        <v>601</v>
      </c>
      <c r="H10879" s="1" t="s">
        <v>509</v>
      </c>
      <c r="I10879" s="1">
        <v>9999</v>
      </c>
      <c r="J10879" s="1">
        <v>9999</v>
      </c>
      <c r="K10879" s="1" t="s">
        <v>327</v>
      </c>
      <c r="Q10879" s="2" t="s">
        <v>37</v>
      </c>
      <c r="R10879" s="1" t="s">
        <v>508</v>
      </c>
      <c r="S10879" s="1" t="str">
        <f t="shared" si="347"/>
        <v>JCC|BP|HPC|601|CS|CCOR|</v>
      </c>
      <c r="T10879" s="2" t="str">
        <f t="shared" si="346"/>
        <v>OK</v>
      </c>
    </row>
    <row r="10880" spans="1:20" x14ac:dyDescent="0.25">
      <c r="A10880" s="1">
        <v>206019999</v>
      </c>
      <c r="B10880" s="1" t="str">
        <f>VLOOKUP(A10880,[1]Maestra!A$1:C$746,2,0)</f>
        <v>ACCOJUPE5</v>
      </c>
      <c r="C10880" s="1" t="str">
        <f>VLOOKUP(A10880,[1]Maestra!A$1:C$746,3,0)</f>
        <v>Cobranza Judicial Personas</v>
      </c>
      <c r="D10880" s="1" t="s">
        <v>30</v>
      </c>
      <c r="E10880" s="1" t="s">
        <v>31</v>
      </c>
      <c r="F10880" s="1" t="s">
        <v>26</v>
      </c>
      <c r="G10880" s="1">
        <v>601</v>
      </c>
      <c r="H10880" s="1" t="s">
        <v>509</v>
      </c>
      <c r="I10880" s="1">
        <v>9999</v>
      </c>
      <c r="J10880" s="1">
        <v>9999</v>
      </c>
      <c r="K10880" s="1" t="s">
        <v>323</v>
      </c>
      <c r="Q10880" s="2" t="s">
        <v>37</v>
      </c>
      <c r="R10880" s="1" t="s">
        <v>508</v>
      </c>
      <c r="S10880" s="1" t="str">
        <f t="shared" si="347"/>
        <v>JCC|BP|HPC|601|CS|CESP|</v>
      </c>
      <c r="T10880" s="2" t="str">
        <f t="shared" si="346"/>
        <v>OK</v>
      </c>
    </row>
    <row r="10881" spans="1:20" x14ac:dyDescent="0.25">
      <c r="A10881" s="1">
        <v>206019999</v>
      </c>
      <c r="B10881" s="1" t="str">
        <f>VLOOKUP(A10881,[1]Maestra!A$1:C$746,2,0)</f>
        <v>ACCOJUPE5</v>
      </c>
      <c r="C10881" s="1" t="str">
        <f>VLOOKUP(A10881,[1]Maestra!A$1:C$746,3,0)</f>
        <v>Cobranza Judicial Personas</v>
      </c>
      <c r="D10881" s="1" t="s">
        <v>30</v>
      </c>
      <c r="E10881" s="1" t="s">
        <v>31</v>
      </c>
      <c r="F10881" s="1" t="s">
        <v>26</v>
      </c>
      <c r="G10881" s="1">
        <v>601</v>
      </c>
      <c r="H10881" s="1" t="s">
        <v>509</v>
      </c>
      <c r="I10881" s="1">
        <v>9999</v>
      </c>
      <c r="J10881" s="1">
        <v>9999</v>
      </c>
      <c r="K10881" s="1" t="s">
        <v>328</v>
      </c>
      <c r="Q10881" s="2" t="s">
        <v>37</v>
      </c>
      <c r="R10881" s="1" t="s">
        <v>508</v>
      </c>
      <c r="S10881" s="1" t="str">
        <f t="shared" si="347"/>
        <v>JCC|BP|HPC|601|CS|CGEM|</v>
      </c>
      <c r="T10881" s="2" t="str">
        <f t="shared" si="346"/>
        <v>OK</v>
      </c>
    </row>
    <row r="10882" spans="1:20" x14ac:dyDescent="0.25">
      <c r="A10882" s="1">
        <v>206019999</v>
      </c>
      <c r="B10882" s="1" t="str">
        <f>VLOOKUP(A10882,[1]Maestra!A$1:C$746,2,0)</f>
        <v>ACCOJUPE5</v>
      </c>
      <c r="C10882" s="1" t="str">
        <f>VLOOKUP(A10882,[1]Maestra!A$1:C$746,3,0)</f>
        <v>Cobranza Judicial Personas</v>
      </c>
      <c r="D10882" s="1" t="s">
        <v>30</v>
      </c>
      <c r="E10882" s="1" t="s">
        <v>31</v>
      </c>
      <c r="F10882" s="1" t="s">
        <v>26</v>
      </c>
      <c r="G10882" s="1">
        <v>601</v>
      </c>
      <c r="H10882" s="1" t="s">
        <v>509</v>
      </c>
      <c r="I10882" s="1">
        <v>9999</v>
      </c>
      <c r="J10882" s="1">
        <v>9999</v>
      </c>
      <c r="K10882" s="1" t="s">
        <v>329</v>
      </c>
      <c r="Q10882" s="2" t="s">
        <v>37</v>
      </c>
      <c r="R10882" s="1" t="s">
        <v>508</v>
      </c>
      <c r="S10882" s="1" t="str">
        <f t="shared" si="347"/>
        <v>JCC|BP|HPC|601|CS|CIVA|</v>
      </c>
      <c r="T10882" s="2" t="str">
        <f t="shared" si="346"/>
        <v>OK</v>
      </c>
    </row>
    <row r="10883" spans="1:20" x14ac:dyDescent="0.25">
      <c r="A10883" s="1">
        <v>206019999</v>
      </c>
      <c r="B10883" s="1" t="str">
        <f>VLOOKUP(A10883,[1]Maestra!A$1:C$746,2,0)</f>
        <v>ACCOJUPE5</v>
      </c>
      <c r="C10883" s="1" t="str">
        <f>VLOOKUP(A10883,[1]Maestra!A$1:C$746,3,0)</f>
        <v>Cobranza Judicial Personas</v>
      </c>
      <c r="D10883" s="1" t="s">
        <v>30</v>
      </c>
      <c r="E10883" s="1" t="s">
        <v>31</v>
      </c>
      <c r="F10883" s="1" t="s">
        <v>26</v>
      </c>
      <c r="G10883" s="1">
        <v>601</v>
      </c>
      <c r="H10883" s="1" t="s">
        <v>509</v>
      </c>
      <c r="I10883" s="1">
        <v>9999</v>
      </c>
      <c r="J10883" s="1">
        <v>9999</v>
      </c>
      <c r="K10883" s="1" t="s">
        <v>325</v>
      </c>
      <c r="Q10883" s="2" t="s">
        <v>37</v>
      </c>
      <c r="R10883" s="1" t="s">
        <v>508</v>
      </c>
      <c r="S10883" s="1" t="str">
        <f t="shared" si="347"/>
        <v>JCC|BP|HPC|601|CS|CMED|</v>
      </c>
      <c r="T10883" s="2" t="str">
        <f t="shared" ref="T10883:T10946" si="348">IF(COUNTIFS($D$2:$D$20413,D10883,$S$2:$S$20413,S10883,$A$2:$A$20413,"&lt;&gt;"&amp;A10883)&gt;0,"Conflicto","OK")</f>
        <v>OK</v>
      </c>
    </row>
    <row r="10884" spans="1:20" x14ac:dyDescent="0.25">
      <c r="A10884" s="1">
        <v>206019999</v>
      </c>
      <c r="B10884" s="1" t="str">
        <f>VLOOKUP(A10884,[1]Maestra!A$1:C$746,2,0)</f>
        <v>ACCOJUPE5</v>
      </c>
      <c r="C10884" s="1" t="str">
        <f>VLOOKUP(A10884,[1]Maestra!A$1:C$746,3,0)</f>
        <v>Cobranza Judicial Personas</v>
      </c>
      <c r="D10884" s="1" t="s">
        <v>30</v>
      </c>
      <c r="E10884" s="1" t="s">
        <v>31</v>
      </c>
      <c r="F10884" s="1" t="s">
        <v>26</v>
      </c>
      <c r="G10884" s="1">
        <v>601</v>
      </c>
      <c r="H10884" s="1" t="s">
        <v>509</v>
      </c>
      <c r="I10884" s="1">
        <v>9999</v>
      </c>
      <c r="J10884" s="1">
        <v>9999</v>
      </c>
      <c r="K10884" s="1" t="s">
        <v>330</v>
      </c>
      <c r="Q10884" s="2" t="s">
        <v>37</v>
      </c>
      <c r="R10884" s="1" t="s">
        <v>508</v>
      </c>
      <c r="S10884" s="1" t="str">
        <f t="shared" si="347"/>
        <v>JCC|BP|HPC|601|CS|CMIE|</v>
      </c>
      <c r="T10884" s="2" t="str">
        <f t="shared" si="348"/>
        <v>OK</v>
      </c>
    </row>
    <row r="10885" spans="1:20" x14ac:dyDescent="0.25">
      <c r="A10885" s="1">
        <v>206019999</v>
      </c>
      <c r="B10885" s="1" t="str">
        <f>VLOOKUP(A10885,[1]Maestra!A$1:C$746,2,0)</f>
        <v>ACCOJUPE5</v>
      </c>
      <c r="C10885" s="1" t="str">
        <f>VLOOKUP(A10885,[1]Maestra!A$1:C$746,3,0)</f>
        <v>Cobranza Judicial Personas</v>
      </c>
      <c r="D10885" s="1" t="s">
        <v>30</v>
      </c>
      <c r="E10885" s="1" t="s">
        <v>31</v>
      </c>
      <c r="F10885" s="1" t="s">
        <v>26</v>
      </c>
      <c r="G10885" s="1">
        <v>601</v>
      </c>
      <c r="H10885" s="1" t="s">
        <v>509</v>
      </c>
      <c r="I10885" s="1">
        <v>9999</v>
      </c>
      <c r="J10885" s="1">
        <v>9999</v>
      </c>
      <c r="K10885" s="1" t="s">
        <v>331</v>
      </c>
      <c r="Q10885" s="2" t="s">
        <v>37</v>
      </c>
      <c r="R10885" s="1" t="s">
        <v>508</v>
      </c>
      <c r="S10885" s="1" t="str">
        <f t="shared" si="347"/>
        <v>JCC|BP|HPC|601|CS|CPEM|</v>
      </c>
      <c r="T10885" s="2" t="str">
        <f t="shared" si="348"/>
        <v>OK</v>
      </c>
    </row>
    <row r="10886" spans="1:20" x14ac:dyDescent="0.25">
      <c r="A10886" s="1">
        <v>9999999999</v>
      </c>
      <c r="B10886" s="1" t="e">
        <f>VLOOKUP(A10886,[1]Maestra!A$1:C$746,2,0)</f>
        <v>#N/A</v>
      </c>
      <c r="C10886" s="1" t="e">
        <f>VLOOKUP(A10886,[1]Maestra!A$1:C$746,3,0)</f>
        <v>#N/A</v>
      </c>
      <c r="D10886" s="1" t="s">
        <v>30</v>
      </c>
      <c r="E10886" s="1" t="s">
        <v>31</v>
      </c>
      <c r="F10886" s="1" t="s">
        <v>26</v>
      </c>
      <c r="G10886" s="1">
        <v>603</v>
      </c>
      <c r="H10886" s="1" t="s">
        <v>507</v>
      </c>
      <c r="I10886" s="1">
        <v>9999</v>
      </c>
      <c r="J10886" s="1">
        <v>9999</v>
      </c>
      <c r="K10886" s="1" t="s">
        <v>454</v>
      </c>
      <c r="Q10886" s="2" t="s">
        <v>37</v>
      </c>
      <c r="R10886" s="1" t="s">
        <v>508</v>
      </c>
      <c r="S10886" s="1" t="str">
        <f t="shared" si="347"/>
        <v>JCC|BP|HPC|603|CA|CCNR|</v>
      </c>
      <c r="T10886" s="2" t="str">
        <f t="shared" si="348"/>
        <v>OK</v>
      </c>
    </row>
    <row r="10887" spans="1:20" x14ac:dyDescent="0.25">
      <c r="A10887" s="1">
        <v>9999999999</v>
      </c>
      <c r="B10887" s="1" t="e">
        <f>VLOOKUP(A10887,[1]Maestra!A$1:C$746,2,0)</f>
        <v>#N/A</v>
      </c>
      <c r="C10887" s="1" t="e">
        <f>VLOOKUP(A10887,[1]Maestra!A$1:C$746,3,0)</f>
        <v>#N/A</v>
      </c>
      <c r="D10887" s="1" t="s">
        <v>30</v>
      </c>
      <c r="E10887" s="1" t="s">
        <v>31</v>
      </c>
      <c r="F10887" s="1" t="s">
        <v>26</v>
      </c>
      <c r="G10887" s="1">
        <v>603</v>
      </c>
      <c r="H10887" s="1" t="s">
        <v>507</v>
      </c>
      <c r="I10887" s="1">
        <v>9999</v>
      </c>
      <c r="J10887" s="1">
        <v>9999</v>
      </c>
      <c r="K10887" s="1" t="s">
        <v>327</v>
      </c>
      <c r="Q10887" s="2" t="s">
        <v>37</v>
      </c>
      <c r="R10887" s="1" t="s">
        <v>508</v>
      </c>
      <c r="S10887" s="1" t="str">
        <f t="shared" si="347"/>
        <v>JCC|BP|HPC|603|CA|CCOR|</v>
      </c>
      <c r="T10887" s="2" t="str">
        <f t="shared" si="348"/>
        <v>OK</v>
      </c>
    </row>
    <row r="10888" spans="1:20" x14ac:dyDescent="0.25">
      <c r="A10888" s="1">
        <v>9999999999</v>
      </c>
      <c r="B10888" s="1" t="e">
        <f>VLOOKUP(A10888,[1]Maestra!A$1:C$746,2,0)</f>
        <v>#N/A</v>
      </c>
      <c r="C10888" s="1" t="e">
        <f>VLOOKUP(A10888,[1]Maestra!A$1:C$746,3,0)</f>
        <v>#N/A</v>
      </c>
      <c r="D10888" s="1" t="s">
        <v>30</v>
      </c>
      <c r="E10888" s="1" t="s">
        <v>31</v>
      </c>
      <c r="F10888" s="1" t="s">
        <v>26</v>
      </c>
      <c r="G10888" s="1">
        <v>603</v>
      </c>
      <c r="H10888" s="1" t="s">
        <v>507</v>
      </c>
      <c r="I10888" s="1">
        <v>9999</v>
      </c>
      <c r="J10888" s="1">
        <v>9999</v>
      </c>
      <c r="K10888" s="1" t="s">
        <v>323</v>
      </c>
      <c r="Q10888" s="2" t="s">
        <v>37</v>
      </c>
      <c r="R10888" s="1" t="s">
        <v>508</v>
      </c>
      <c r="S10888" s="1" t="str">
        <f t="shared" si="347"/>
        <v>JCC|BP|HPC|603|CA|CESP|</v>
      </c>
      <c r="T10888" s="2" t="str">
        <f t="shared" si="348"/>
        <v>OK</v>
      </c>
    </row>
    <row r="10889" spans="1:20" x14ac:dyDescent="0.25">
      <c r="A10889" s="1">
        <v>9999999999</v>
      </c>
      <c r="B10889" s="1" t="e">
        <f>VLOOKUP(A10889,[1]Maestra!A$1:C$746,2,0)</f>
        <v>#N/A</v>
      </c>
      <c r="C10889" s="1" t="e">
        <f>VLOOKUP(A10889,[1]Maestra!A$1:C$746,3,0)</f>
        <v>#N/A</v>
      </c>
      <c r="D10889" s="1" t="s">
        <v>30</v>
      </c>
      <c r="E10889" s="1" t="s">
        <v>31</v>
      </c>
      <c r="F10889" s="1" t="s">
        <v>26</v>
      </c>
      <c r="G10889" s="1">
        <v>603</v>
      </c>
      <c r="H10889" s="1" t="s">
        <v>507</v>
      </c>
      <c r="I10889" s="1">
        <v>9999</v>
      </c>
      <c r="J10889" s="1">
        <v>9999</v>
      </c>
      <c r="K10889" s="1" t="s">
        <v>328</v>
      </c>
      <c r="Q10889" s="2" t="s">
        <v>37</v>
      </c>
      <c r="R10889" s="1" t="s">
        <v>508</v>
      </c>
      <c r="S10889" s="1" t="str">
        <f t="shared" si="347"/>
        <v>JCC|BP|HPC|603|CA|CGEM|</v>
      </c>
      <c r="T10889" s="2" t="str">
        <f t="shared" si="348"/>
        <v>OK</v>
      </c>
    </row>
    <row r="10890" spans="1:20" x14ac:dyDescent="0.25">
      <c r="A10890" s="1">
        <v>9999999999</v>
      </c>
      <c r="B10890" s="1" t="e">
        <f>VLOOKUP(A10890,[1]Maestra!A$1:C$746,2,0)</f>
        <v>#N/A</v>
      </c>
      <c r="C10890" s="1" t="e">
        <f>VLOOKUP(A10890,[1]Maestra!A$1:C$746,3,0)</f>
        <v>#N/A</v>
      </c>
      <c r="D10890" s="1" t="s">
        <v>30</v>
      </c>
      <c r="E10890" s="1" t="s">
        <v>31</v>
      </c>
      <c r="F10890" s="1" t="s">
        <v>26</v>
      </c>
      <c r="G10890" s="1">
        <v>603</v>
      </c>
      <c r="H10890" s="1" t="s">
        <v>507</v>
      </c>
      <c r="I10890" s="1">
        <v>9999</v>
      </c>
      <c r="J10890" s="1">
        <v>9999</v>
      </c>
      <c r="K10890" s="1" t="s">
        <v>329</v>
      </c>
      <c r="Q10890" s="2" t="s">
        <v>37</v>
      </c>
      <c r="R10890" s="1" t="s">
        <v>508</v>
      </c>
      <c r="S10890" s="1" t="str">
        <f t="shared" si="347"/>
        <v>JCC|BP|HPC|603|CA|CIVA|</v>
      </c>
      <c r="T10890" s="2" t="str">
        <f t="shared" si="348"/>
        <v>OK</v>
      </c>
    </row>
    <row r="10891" spans="1:20" x14ac:dyDescent="0.25">
      <c r="A10891" s="1">
        <v>9999999999</v>
      </c>
      <c r="B10891" s="1" t="e">
        <f>VLOOKUP(A10891,[1]Maestra!A$1:C$746,2,0)</f>
        <v>#N/A</v>
      </c>
      <c r="C10891" s="1" t="e">
        <f>VLOOKUP(A10891,[1]Maestra!A$1:C$746,3,0)</f>
        <v>#N/A</v>
      </c>
      <c r="D10891" s="1" t="s">
        <v>30</v>
      </c>
      <c r="E10891" s="1" t="s">
        <v>31</v>
      </c>
      <c r="F10891" s="1" t="s">
        <v>26</v>
      </c>
      <c r="G10891" s="1">
        <v>603</v>
      </c>
      <c r="H10891" s="1" t="s">
        <v>507</v>
      </c>
      <c r="I10891" s="1">
        <v>9999</v>
      </c>
      <c r="J10891" s="1">
        <v>9999</v>
      </c>
      <c r="K10891" s="1" t="s">
        <v>325</v>
      </c>
      <c r="Q10891" s="2" t="s">
        <v>37</v>
      </c>
      <c r="R10891" s="1" t="s">
        <v>508</v>
      </c>
      <c r="S10891" s="1" t="str">
        <f t="shared" si="347"/>
        <v>JCC|BP|HPC|603|CA|CMED|</v>
      </c>
      <c r="T10891" s="2" t="str">
        <f t="shared" si="348"/>
        <v>OK</v>
      </c>
    </row>
    <row r="10892" spans="1:20" x14ac:dyDescent="0.25">
      <c r="A10892" s="1">
        <v>9999999999</v>
      </c>
      <c r="B10892" s="1" t="e">
        <f>VLOOKUP(A10892,[1]Maestra!A$1:C$746,2,0)</f>
        <v>#N/A</v>
      </c>
      <c r="C10892" s="1" t="e">
        <f>VLOOKUP(A10892,[1]Maestra!A$1:C$746,3,0)</f>
        <v>#N/A</v>
      </c>
      <c r="D10892" s="1" t="s">
        <v>30</v>
      </c>
      <c r="E10892" s="1" t="s">
        <v>31</v>
      </c>
      <c r="F10892" s="1" t="s">
        <v>26</v>
      </c>
      <c r="G10892" s="1">
        <v>603</v>
      </c>
      <c r="H10892" s="1" t="s">
        <v>507</v>
      </c>
      <c r="I10892" s="1">
        <v>9999</v>
      </c>
      <c r="J10892" s="1">
        <v>9999</v>
      </c>
      <c r="K10892" s="1" t="s">
        <v>330</v>
      </c>
      <c r="Q10892" s="2" t="s">
        <v>37</v>
      </c>
      <c r="R10892" s="1" t="s">
        <v>508</v>
      </c>
      <c r="S10892" s="1" t="str">
        <f t="shared" si="347"/>
        <v>JCC|BP|HPC|603|CA|CMIE|</v>
      </c>
      <c r="T10892" s="2" t="str">
        <f t="shared" si="348"/>
        <v>OK</v>
      </c>
    </row>
    <row r="10893" spans="1:20" x14ac:dyDescent="0.25">
      <c r="A10893" s="1">
        <v>9999999999</v>
      </c>
      <c r="B10893" s="1" t="e">
        <f>VLOOKUP(A10893,[1]Maestra!A$1:C$746,2,0)</f>
        <v>#N/A</v>
      </c>
      <c r="C10893" s="1" t="e">
        <f>VLOOKUP(A10893,[1]Maestra!A$1:C$746,3,0)</f>
        <v>#N/A</v>
      </c>
      <c r="D10893" s="1" t="s">
        <v>30</v>
      </c>
      <c r="E10893" s="1" t="s">
        <v>31</v>
      </c>
      <c r="F10893" s="1" t="s">
        <v>26</v>
      </c>
      <c r="G10893" s="1">
        <v>603</v>
      </c>
      <c r="H10893" s="1" t="s">
        <v>507</v>
      </c>
      <c r="I10893" s="1">
        <v>9999</v>
      </c>
      <c r="J10893" s="1">
        <v>9999</v>
      </c>
      <c r="K10893" s="1" t="s">
        <v>331</v>
      </c>
      <c r="Q10893" s="2" t="s">
        <v>37</v>
      </c>
      <c r="R10893" s="1" t="s">
        <v>508</v>
      </c>
      <c r="S10893" s="1" t="str">
        <f t="shared" si="347"/>
        <v>JCC|BP|HPC|603|CA|CPEM|</v>
      </c>
      <c r="T10893" s="2" t="str">
        <f t="shared" si="348"/>
        <v>OK</v>
      </c>
    </row>
    <row r="10894" spans="1:20" x14ac:dyDescent="0.25">
      <c r="A10894" s="1">
        <v>9999999999</v>
      </c>
      <c r="B10894" s="1" t="e">
        <f>VLOOKUP(A10894,[1]Maestra!A$1:C$746,2,0)</f>
        <v>#N/A</v>
      </c>
      <c r="C10894" s="1" t="e">
        <f>VLOOKUP(A10894,[1]Maestra!A$1:C$746,3,0)</f>
        <v>#N/A</v>
      </c>
      <c r="D10894" s="1" t="s">
        <v>30</v>
      </c>
      <c r="E10894" s="1" t="s">
        <v>31</v>
      </c>
      <c r="F10894" s="1" t="s">
        <v>26</v>
      </c>
      <c r="G10894" s="1">
        <v>603</v>
      </c>
      <c r="H10894" s="1" t="s">
        <v>509</v>
      </c>
      <c r="I10894" s="1">
        <v>9999</v>
      </c>
      <c r="J10894" s="1">
        <v>9999</v>
      </c>
      <c r="K10894" s="1" t="s">
        <v>454</v>
      </c>
      <c r="Q10894" s="2" t="s">
        <v>37</v>
      </c>
      <c r="R10894" s="1" t="s">
        <v>508</v>
      </c>
      <c r="S10894" s="1" t="str">
        <f t="shared" si="347"/>
        <v>JCC|BP|HPC|603|CS|CCNR|</v>
      </c>
      <c r="T10894" s="2" t="str">
        <f t="shared" si="348"/>
        <v>OK</v>
      </c>
    </row>
    <row r="10895" spans="1:20" x14ac:dyDescent="0.25">
      <c r="A10895" s="1">
        <v>9999999999</v>
      </c>
      <c r="B10895" s="1" t="e">
        <f>VLOOKUP(A10895,[1]Maestra!A$1:C$746,2,0)</f>
        <v>#N/A</v>
      </c>
      <c r="C10895" s="1" t="e">
        <f>VLOOKUP(A10895,[1]Maestra!A$1:C$746,3,0)</f>
        <v>#N/A</v>
      </c>
      <c r="D10895" s="1" t="s">
        <v>30</v>
      </c>
      <c r="E10895" s="1" t="s">
        <v>31</v>
      </c>
      <c r="F10895" s="1" t="s">
        <v>26</v>
      </c>
      <c r="G10895" s="1">
        <v>603</v>
      </c>
      <c r="H10895" s="1" t="s">
        <v>509</v>
      </c>
      <c r="I10895" s="1">
        <v>9999</v>
      </c>
      <c r="J10895" s="1">
        <v>9999</v>
      </c>
      <c r="K10895" s="1" t="s">
        <v>327</v>
      </c>
      <c r="Q10895" s="2" t="s">
        <v>37</v>
      </c>
      <c r="R10895" s="1" t="s">
        <v>508</v>
      </c>
      <c r="S10895" s="1" t="str">
        <f t="shared" si="347"/>
        <v>JCC|BP|HPC|603|CS|CCOR|</v>
      </c>
      <c r="T10895" s="2" t="str">
        <f t="shared" si="348"/>
        <v>OK</v>
      </c>
    </row>
    <row r="10896" spans="1:20" x14ac:dyDescent="0.25">
      <c r="A10896" s="1">
        <v>9999999999</v>
      </c>
      <c r="B10896" s="1" t="e">
        <f>VLOOKUP(A10896,[1]Maestra!A$1:C$746,2,0)</f>
        <v>#N/A</v>
      </c>
      <c r="C10896" s="1" t="e">
        <f>VLOOKUP(A10896,[1]Maestra!A$1:C$746,3,0)</f>
        <v>#N/A</v>
      </c>
      <c r="D10896" s="1" t="s">
        <v>30</v>
      </c>
      <c r="E10896" s="1" t="s">
        <v>31</v>
      </c>
      <c r="F10896" s="1" t="s">
        <v>26</v>
      </c>
      <c r="G10896" s="1">
        <v>603</v>
      </c>
      <c r="H10896" s="1" t="s">
        <v>509</v>
      </c>
      <c r="I10896" s="1">
        <v>9999</v>
      </c>
      <c r="J10896" s="1">
        <v>9999</v>
      </c>
      <c r="K10896" s="1" t="s">
        <v>323</v>
      </c>
      <c r="Q10896" s="2" t="s">
        <v>37</v>
      </c>
      <c r="R10896" s="1" t="s">
        <v>508</v>
      </c>
      <c r="S10896" s="1" t="str">
        <f t="shared" si="347"/>
        <v>JCC|BP|HPC|603|CS|CESP|</v>
      </c>
      <c r="T10896" s="2" t="str">
        <f t="shared" si="348"/>
        <v>OK</v>
      </c>
    </row>
    <row r="10897" spans="1:20" x14ac:dyDescent="0.25">
      <c r="A10897" s="1">
        <v>9999999999</v>
      </c>
      <c r="B10897" s="1" t="e">
        <f>VLOOKUP(A10897,[1]Maestra!A$1:C$746,2,0)</f>
        <v>#N/A</v>
      </c>
      <c r="C10897" s="1" t="e">
        <f>VLOOKUP(A10897,[1]Maestra!A$1:C$746,3,0)</f>
        <v>#N/A</v>
      </c>
      <c r="D10897" s="1" t="s">
        <v>30</v>
      </c>
      <c r="E10897" s="1" t="s">
        <v>31</v>
      </c>
      <c r="F10897" s="1" t="s">
        <v>26</v>
      </c>
      <c r="G10897" s="1">
        <v>603</v>
      </c>
      <c r="H10897" s="1" t="s">
        <v>509</v>
      </c>
      <c r="I10897" s="1">
        <v>9999</v>
      </c>
      <c r="J10897" s="1">
        <v>9999</v>
      </c>
      <c r="K10897" s="1" t="s">
        <v>328</v>
      </c>
      <c r="Q10897" s="2" t="s">
        <v>37</v>
      </c>
      <c r="R10897" s="1" t="s">
        <v>508</v>
      </c>
      <c r="S10897" s="1" t="str">
        <f t="shared" si="347"/>
        <v>JCC|BP|HPC|603|CS|CGEM|</v>
      </c>
      <c r="T10897" s="2" t="str">
        <f t="shared" si="348"/>
        <v>OK</v>
      </c>
    </row>
    <row r="10898" spans="1:20" x14ac:dyDescent="0.25">
      <c r="A10898" s="1">
        <v>9999999999</v>
      </c>
      <c r="B10898" s="1" t="e">
        <f>VLOOKUP(A10898,[1]Maestra!A$1:C$746,2,0)</f>
        <v>#N/A</v>
      </c>
      <c r="C10898" s="1" t="e">
        <f>VLOOKUP(A10898,[1]Maestra!A$1:C$746,3,0)</f>
        <v>#N/A</v>
      </c>
      <c r="D10898" s="1" t="s">
        <v>30</v>
      </c>
      <c r="E10898" s="1" t="s">
        <v>31</v>
      </c>
      <c r="F10898" s="1" t="s">
        <v>26</v>
      </c>
      <c r="G10898" s="1">
        <v>603</v>
      </c>
      <c r="H10898" s="1" t="s">
        <v>509</v>
      </c>
      <c r="I10898" s="1">
        <v>9999</v>
      </c>
      <c r="J10898" s="1">
        <v>9999</v>
      </c>
      <c r="K10898" s="1" t="s">
        <v>329</v>
      </c>
      <c r="Q10898" s="2" t="s">
        <v>37</v>
      </c>
      <c r="R10898" s="1" t="s">
        <v>508</v>
      </c>
      <c r="S10898" s="1" t="str">
        <f t="shared" si="347"/>
        <v>JCC|BP|HPC|603|CS|CIVA|</v>
      </c>
      <c r="T10898" s="2" t="str">
        <f t="shared" si="348"/>
        <v>OK</v>
      </c>
    </row>
    <row r="10899" spans="1:20" x14ac:dyDescent="0.25">
      <c r="A10899" s="1">
        <v>9999999999</v>
      </c>
      <c r="B10899" s="1" t="e">
        <f>VLOOKUP(A10899,[1]Maestra!A$1:C$746,2,0)</f>
        <v>#N/A</v>
      </c>
      <c r="C10899" s="1" t="e">
        <f>VLOOKUP(A10899,[1]Maestra!A$1:C$746,3,0)</f>
        <v>#N/A</v>
      </c>
      <c r="D10899" s="1" t="s">
        <v>30</v>
      </c>
      <c r="E10899" s="1" t="s">
        <v>31</v>
      </c>
      <c r="F10899" s="1" t="s">
        <v>26</v>
      </c>
      <c r="G10899" s="1">
        <v>603</v>
      </c>
      <c r="H10899" s="1" t="s">
        <v>509</v>
      </c>
      <c r="I10899" s="1">
        <v>9999</v>
      </c>
      <c r="J10899" s="1">
        <v>9999</v>
      </c>
      <c r="K10899" s="1" t="s">
        <v>325</v>
      </c>
      <c r="Q10899" s="2" t="s">
        <v>37</v>
      </c>
      <c r="R10899" s="1" t="s">
        <v>508</v>
      </c>
      <c r="S10899" s="1" t="str">
        <f t="shared" si="347"/>
        <v>JCC|BP|HPC|603|CS|CMED|</v>
      </c>
      <c r="T10899" s="2" t="str">
        <f t="shared" si="348"/>
        <v>OK</v>
      </c>
    </row>
    <row r="10900" spans="1:20" x14ac:dyDescent="0.25">
      <c r="A10900" s="1">
        <v>9999999999</v>
      </c>
      <c r="B10900" s="1" t="e">
        <f>VLOOKUP(A10900,[1]Maestra!A$1:C$746,2,0)</f>
        <v>#N/A</v>
      </c>
      <c r="C10900" s="1" t="e">
        <f>VLOOKUP(A10900,[1]Maestra!A$1:C$746,3,0)</f>
        <v>#N/A</v>
      </c>
      <c r="D10900" s="1" t="s">
        <v>30</v>
      </c>
      <c r="E10900" s="1" t="s">
        <v>31</v>
      </c>
      <c r="F10900" s="1" t="s">
        <v>26</v>
      </c>
      <c r="G10900" s="1">
        <v>603</v>
      </c>
      <c r="H10900" s="1" t="s">
        <v>509</v>
      </c>
      <c r="I10900" s="1">
        <v>9999</v>
      </c>
      <c r="J10900" s="1">
        <v>9999</v>
      </c>
      <c r="K10900" s="1" t="s">
        <v>330</v>
      </c>
      <c r="Q10900" s="2" t="s">
        <v>37</v>
      </c>
      <c r="R10900" s="1" t="s">
        <v>508</v>
      </c>
      <c r="S10900" s="1" t="str">
        <f t="shared" si="347"/>
        <v>JCC|BP|HPC|603|CS|CMIE|</v>
      </c>
      <c r="T10900" s="2" t="str">
        <f t="shared" si="348"/>
        <v>OK</v>
      </c>
    </row>
    <row r="10901" spans="1:20" x14ac:dyDescent="0.25">
      <c r="A10901" s="1">
        <v>9999999999</v>
      </c>
      <c r="B10901" s="1" t="e">
        <f>VLOOKUP(A10901,[1]Maestra!A$1:C$746,2,0)</f>
        <v>#N/A</v>
      </c>
      <c r="C10901" s="1" t="e">
        <f>VLOOKUP(A10901,[1]Maestra!A$1:C$746,3,0)</f>
        <v>#N/A</v>
      </c>
      <c r="D10901" s="1" t="s">
        <v>30</v>
      </c>
      <c r="E10901" s="1" t="s">
        <v>31</v>
      </c>
      <c r="F10901" s="1" t="s">
        <v>26</v>
      </c>
      <c r="G10901" s="1">
        <v>603</v>
      </c>
      <c r="H10901" s="1" t="s">
        <v>509</v>
      </c>
      <c r="I10901" s="1">
        <v>9999</v>
      </c>
      <c r="J10901" s="1">
        <v>9999</v>
      </c>
      <c r="K10901" s="1" t="s">
        <v>331</v>
      </c>
      <c r="Q10901" s="2" t="s">
        <v>37</v>
      </c>
      <c r="R10901" s="1" t="s">
        <v>508</v>
      </c>
      <c r="S10901" s="1" t="str">
        <f t="shared" si="347"/>
        <v>JCC|BP|HPC|603|CS|CPEM|</v>
      </c>
      <c r="T10901" s="2" t="str">
        <f t="shared" si="348"/>
        <v>OK</v>
      </c>
    </row>
    <row r="10902" spans="1:20" x14ac:dyDescent="0.25">
      <c r="A10902" s="1">
        <v>206019999</v>
      </c>
      <c r="B10902" s="1" t="str">
        <f>VLOOKUP(A10902,[1]Maestra!A$1:C$746,2,0)</f>
        <v>ACCOJUPE5</v>
      </c>
      <c r="C10902" s="1" t="str">
        <f>VLOOKUP(A10902,[1]Maestra!A$1:C$746,3,0)</f>
        <v>Cobranza Judicial Personas</v>
      </c>
      <c r="D10902" s="1" t="s">
        <v>30</v>
      </c>
      <c r="E10902" s="1" t="s">
        <v>31</v>
      </c>
      <c r="F10902" s="1" t="s">
        <v>26</v>
      </c>
      <c r="G10902" s="1">
        <v>604</v>
      </c>
      <c r="H10902" s="1" t="s">
        <v>507</v>
      </c>
      <c r="I10902" s="1">
        <v>9999</v>
      </c>
      <c r="J10902" s="1">
        <v>9999</v>
      </c>
      <c r="K10902" s="1" t="s">
        <v>454</v>
      </c>
      <c r="Q10902" s="2" t="s">
        <v>37</v>
      </c>
      <c r="R10902" s="1" t="s">
        <v>508</v>
      </c>
      <c r="S10902" s="1" t="str">
        <f t="shared" si="347"/>
        <v>JCC|BP|HPC|604|CA|CCNR|</v>
      </c>
      <c r="T10902" s="2" t="str">
        <f t="shared" si="348"/>
        <v>OK</v>
      </c>
    </row>
    <row r="10903" spans="1:20" x14ac:dyDescent="0.25">
      <c r="A10903" s="1">
        <v>206019999</v>
      </c>
      <c r="B10903" s="1" t="str">
        <f>VLOOKUP(A10903,[1]Maestra!A$1:C$746,2,0)</f>
        <v>ACCOJUPE5</v>
      </c>
      <c r="C10903" s="1" t="str">
        <f>VLOOKUP(A10903,[1]Maestra!A$1:C$746,3,0)</f>
        <v>Cobranza Judicial Personas</v>
      </c>
      <c r="D10903" s="1" t="s">
        <v>30</v>
      </c>
      <c r="E10903" s="1" t="s">
        <v>31</v>
      </c>
      <c r="F10903" s="1" t="s">
        <v>26</v>
      </c>
      <c r="G10903" s="1">
        <v>604</v>
      </c>
      <c r="H10903" s="1" t="s">
        <v>507</v>
      </c>
      <c r="I10903" s="1">
        <v>9999</v>
      </c>
      <c r="J10903" s="1">
        <v>9999</v>
      </c>
      <c r="K10903" s="1" t="s">
        <v>327</v>
      </c>
      <c r="Q10903" s="2" t="s">
        <v>37</v>
      </c>
      <c r="R10903" s="1" t="s">
        <v>508</v>
      </c>
      <c r="S10903" s="1" t="str">
        <f t="shared" si="347"/>
        <v>JCC|BP|HPC|604|CA|CCOR|</v>
      </c>
      <c r="T10903" s="2" t="str">
        <f t="shared" si="348"/>
        <v>OK</v>
      </c>
    </row>
    <row r="10904" spans="1:20" x14ac:dyDescent="0.25">
      <c r="A10904" s="1">
        <v>206019999</v>
      </c>
      <c r="B10904" s="1" t="str">
        <f>VLOOKUP(A10904,[1]Maestra!A$1:C$746,2,0)</f>
        <v>ACCOJUPE5</v>
      </c>
      <c r="C10904" s="1" t="str">
        <f>VLOOKUP(A10904,[1]Maestra!A$1:C$746,3,0)</f>
        <v>Cobranza Judicial Personas</v>
      </c>
      <c r="D10904" s="1" t="s">
        <v>30</v>
      </c>
      <c r="E10904" s="1" t="s">
        <v>31</v>
      </c>
      <c r="F10904" s="1" t="s">
        <v>26</v>
      </c>
      <c r="G10904" s="1">
        <v>604</v>
      </c>
      <c r="H10904" s="1" t="s">
        <v>507</v>
      </c>
      <c r="I10904" s="1">
        <v>9999</v>
      </c>
      <c r="J10904" s="1">
        <v>9999</v>
      </c>
      <c r="K10904" s="1" t="s">
        <v>323</v>
      </c>
      <c r="Q10904" s="2" t="s">
        <v>37</v>
      </c>
      <c r="R10904" s="1" t="s">
        <v>508</v>
      </c>
      <c r="S10904" s="1" t="str">
        <f t="shared" si="347"/>
        <v>JCC|BP|HPC|604|CA|CESP|</v>
      </c>
      <c r="T10904" s="2" t="str">
        <f t="shared" si="348"/>
        <v>OK</v>
      </c>
    </row>
    <row r="10905" spans="1:20" x14ac:dyDescent="0.25">
      <c r="A10905" s="1">
        <v>206019999</v>
      </c>
      <c r="B10905" s="1" t="str">
        <f>VLOOKUP(A10905,[1]Maestra!A$1:C$746,2,0)</f>
        <v>ACCOJUPE5</v>
      </c>
      <c r="C10905" s="1" t="str">
        <f>VLOOKUP(A10905,[1]Maestra!A$1:C$746,3,0)</f>
        <v>Cobranza Judicial Personas</v>
      </c>
      <c r="D10905" s="1" t="s">
        <v>30</v>
      </c>
      <c r="E10905" s="1" t="s">
        <v>31</v>
      </c>
      <c r="F10905" s="1" t="s">
        <v>26</v>
      </c>
      <c r="G10905" s="1">
        <v>604</v>
      </c>
      <c r="H10905" s="1" t="s">
        <v>507</v>
      </c>
      <c r="I10905" s="1">
        <v>9999</v>
      </c>
      <c r="J10905" s="1">
        <v>9999</v>
      </c>
      <c r="K10905" s="1" t="s">
        <v>328</v>
      </c>
      <c r="Q10905" s="2" t="s">
        <v>37</v>
      </c>
      <c r="R10905" s="1" t="s">
        <v>508</v>
      </c>
      <c r="S10905" s="1" t="str">
        <f t="shared" si="347"/>
        <v>JCC|BP|HPC|604|CA|CGEM|</v>
      </c>
      <c r="T10905" s="2" t="str">
        <f t="shared" si="348"/>
        <v>OK</v>
      </c>
    </row>
    <row r="10906" spans="1:20" x14ac:dyDescent="0.25">
      <c r="A10906" s="1">
        <v>206019999</v>
      </c>
      <c r="B10906" s="1" t="str">
        <f>VLOOKUP(A10906,[1]Maestra!A$1:C$746,2,0)</f>
        <v>ACCOJUPE5</v>
      </c>
      <c r="C10906" s="1" t="str">
        <f>VLOOKUP(A10906,[1]Maestra!A$1:C$746,3,0)</f>
        <v>Cobranza Judicial Personas</v>
      </c>
      <c r="D10906" s="1" t="s">
        <v>30</v>
      </c>
      <c r="E10906" s="1" t="s">
        <v>31</v>
      </c>
      <c r="F10906" s="1" t="s">
        <v>26</v>
      </c>
      <c r="G10906" s="1">
        <v>604</v>
      </c>
      <c r="H10906" s="1" t="s">
        <v>507</v>
      </c>
      <c r="I10906" s="1">
        <v>9999</v>
      </c>
      <c r="J10906" s="1">
        <v>9999</v>
      </c>
      <c r="K10906" s="1" t="s">
        <v>329</v>
      </c>
      <c r="Q10906" s="2" t="s">
        <v>37</v>
      </c>
      <c r="R10906" s="1" t="s">
        <v>508</v>
      </c>
      <c r="S10906" s="1" t="str">
        <f t="shared" si="347"/>
        <v>JCC|BP|HPC|604|CA|CIVA|</v>
      </c>
      <c r="T10906" s="2" t="str">
        <f t="shared" si="348"/>
        <v>OK</v>
      </c>
    </row>
    <row r="10907" spans="1:20" x14ac:dyDescent="0.25">
      <c r="A10907" s="1">
        <v>206019999</v>
      </c>
      <c r="B10907" s="1" t="str">
        <f>VLOOKUP(A10907,[1]Maestra!A$1:C$746,2,0)</f>
        <v>ACCOJUPE5</v>
      </c>
      <c r="C10907" s="1" t="str">
        <f>VLOOKUP(A10907,[1]Maestra!A$1:C$746,3,0)</f>
        <v>Cobranza Judicial Personas</v>
      </c>
      <c r="D10907" s="1" t="s">
        <v>30</v>
      </c>
      <c r="E10907" s="1" t="s">
        <v>31</v>
      </c>
      <c r="F10907" s="1" t="s">
        <v>26</v>
      </c>
      <c r="G10907" s="1">
        <v>604</v>
      </c>
      <c r="H10907" s="1" t="s">
        <v>507</v>
      </c>
      <c r="I10907" s="1">
        <v>9999</v>
      </c>
      <c r="J10907" s="1">
        <v>9999</v>
      </c>
      <c r="K10907" s="1" t="s">
        <v>325</v>
      </c>
      <c r="Q10907" s="2" t="s">
        <v>37</v>
      </c>
      <c r="R10907" s="1" t="s">
        <v>508</v>
      </c>
      <c r="S10907" s="1" t="str">
        <f t="shared" si="347"/>
        <v>JCC|BP|HPC|604|CA|CMED|</v>
      </c>
      <c r="T10907" s="2" t="str">
        <f t="shared" si="348"/>
        <v>OK</v>
      </c>
    </row>
    <row r="10908" spans="1:20" x14ac:dyDescent="0.25">
      <c r="A10908" s="1">
        <v>206019999</v>
      </c>
      <c r="B10908" s="1" t="str">
        <f>VLOOKUP(A10908,[1]Maestra!A$1:C$746,2,0)</f>
        <v>ACCOJUPE5</v>
      </c>
      <c r="C10908" s="1" t="str">
        <f>VLOOKUP(A10908,[1]Maestra!A$1:C$746,3,0)</f>
        <v>Cobranza Judicial Personas</v>
      </c>
      <c r="D10908" s="1" t="s">
        <v>30</v>
      </c>
      <c r="E10908" s="1" t="s">
        <v>31</v>
      </c>
      <c r="F10908" s="1" t="s">
        <v>26</v>
      </c>
      <c r="G10908" s="1">
        <v>604</v>
      </c>
      <c r="H10908" s="1" t="s">
        <v>507</v>
      </c>
      <c r="I10908" s="1">
        <v>9999</v>
      </c>
      <c r="J10908" s="1">
        <v>9999</v>
      </c>
      <c r="K10908" s="1" t="s">
        <v>330</v>
      </c>
      <c r="Q10908" s="2" t="s">
        <v>37</v>
      </c>
      <c r="R10908" s="1" t="s">
        <v>508</v>
      </c>
      <c r="S10908" s="1" t="str">
        <f t="shared" si="347"/>
        <v>JCC|BP|HPC|604|CA|CMIE|</v>
      </c>
      <c r="T10908" s="2" t="str">
        <f t="shared" si="348"/>
        <v>OK</v>
      </c>
    </row>
    <row r="10909" spans="1:20" x14ac:dyDescent="0.25">
      <c r="A10909" s="1">
        <v>206019999</v>
      </c>
      <c r="B10909" s="1" t="str">
        <f>VLOOKUP(A10909,[1]Maestra!A$1:C$746,2,0)</f>
        <v>ACCOJUPE5</v>
      </c>
      <c r="C10909" s="1" t="str">
        <f>VLOOKUP(A10909,[1]Maestra!A$1:C$746,3,0)</f>
        <v>Cobranza Judicial Personas</v>
      </c>
      <c r="D10909" s="1" t="s">
        <v>30</v>
      </c>
      <c r="E10909" s="1" t="s">
        <v>31</v>
      </c>
      <c r="F10909" s="1" t="s">
        <v>26</v>
      </c>
      <c r="G10909" s="1">
        <v>604</v>
      </c>
      <c r="H10909" s="1" t="s">
        <v>507</v>
      </c>
      <c r="I10909" s="1">
        <v>9999</v>
      </c>
      <c r="J10909" s="1">
        <v>9999</v>
      </c>
      <c r="K10909" s="1" t="s">
        <v>331</v>
      </c>
      <c r="Q10909" s="2" t="s">
        <v>37</v>
      </c>
      <c r="R10909" s="1" t="s">
        <v>508</v>
      </c>
      <c r="S10909" s="1" t="str">
        <f t="shared" si="347"/>
        <v>JCC|BP|HPC|604|CA|CPEM|</v>
      </c>
      <c r="T10909" s="2" t="str">
        <f t="shared" si="348"/>
        <v>OK</v>
      </c>
    </row>
    <row r="10910" spans="1:20" x14ac:dyDescent="0.25">
      <c r="A10910" s="1">
        <v>206019999</v>
      </c>
      <c r="B10910" s="1" t="str">
        <f>VLOOKUP(A10910,[1]Maestra!A$1:C$746,2,0)</f>
        <v>ACCOJUPE5</v>
      </c>
      <c r="C10910" s="1" t="str">
        <f>VLOOKUP(A10910,[1]Maestra!A$1:C$746,3,0)</f>
        <v>Cobranza Judicial Personas</v>
      </c>
      <c r="D10910" s="1" t="s">
        <v>30</v>
      </c>
      <c r="E10910" s="1" t="s">
        <v>31</v>
      </c>
      <c r="F10910" s="1" t="s">
        <v>26</v>
      </c>
      <c r="G10910" s="1">
        <v>604</v>
      </c>
      <c r="H10910" s="1" t="s">
        <v>509</v>
      </c>
      <c r="I10910" s="1">
        <v>9999</v>
      </c>
      <c r="J10910" s="1">
        <v>9999</v>
      </c>
      <c r="K10910" s="1" t="s">
        <v>454</v>
      </c>
      <c r="Q10910" s="2" t="s">
        <v>37</v>
      </c>
      <c r="R10910" s="1" t="s">
        <v>508</v>
      </c>
      <c r="S10910" s="1" t="str">
        <f t="shared" si="347"/>
        <v>JCC|BP|HPC|604|CS|CCNR|</v>
      </c>
      <c r="T10910" s="2" t="str">
        <f t="shared" si="348"/>
        <v>OK</v>
      </c>
    </row>
    <row r="10911" spans="1:20" x14ac:dyDescent="0.25">
      <c r="A10911" s="1">
        <v>206019999</v>
      </c>
      <c r="B10911" s="1" t="str">
        <f>VLOOKUP(A10911,[1]Maestra!A$1:C$746,2,0)</f>
        <v>ACCOJUPE5</v>
      </c>
      <c r="C10911" s="1" t="str">
        <f>VLOOKUP(A10911,[1]Maestra!A$1:C$746,3,0)</f>
        <v>Cobranza Judicial Personas</v>
      </c>
      <c r="D10911" s="1" t="s">
        <v>30</v>
      </c>
      <c r="E10911" s="1" t="s">
        <v>31</v>
      </c>
      <c r="F10911" s="1" t="s">
        <v>26</v>
      </c>
      <c r="G10911" s="1">
        <v>604</v>
      </c>
      <c r="H10911" s="1" t="s">
        <v>509</v>
      </c>
      <c r="I10911" s="1">
        <v>9999</v>
      </c>
      <c r="J10911" s="1">
        <v>9999</v>
      </c>
      <c r="K10911" s="1" t="s">
        <v>327</v>
      </c>
      <c r="Q10911" s="2" t="s">
        <v>37</v>
      </c>
      <c r="R10911" s="1" t="s">
        <v>508</v>
      </c>
      <c r="S10911" s="1" t="str">
        <f t="shared" si="347"/>
        <v>JCC|BP|HPC|604|CS|CCOR|</v>
      </c>
      <c r="T10911" s="2" t="str">
        <f t="shared" si="348"/>
        <v>OK</v>
      </c>
    </row>
    <row r="10912" spans="1:20" x14ac:dyDescent="0.25">
      <c r="A10912" s="1">
        <v>206019999</v>
      </c>
      <c r="B10912" s="1" t="str">
        <f>VLOOKUP(A10912,[1]Maestra!A$1:C$746,2,0)</f>
        <v>ACCOJUPE5</v>
      </c>
      <c r="C10912" s="1" t="str">
        <f>VLOOKUP(A10912,[1]Maestra!A$1:C$746,3,0)</f>
        <v>Cobranza Judicial Personas</v>
      </c>
      <c r="D10912" s="1" t="s">
        <v>30</v>
      </c>
      <c r="E10912" s="1" t="s">
        <v>31</v>
      </c>
      <c r="F10912" s="1" t="s">
        <v>26</v>
      </c>
      <c r="G10912" s="1">
        <v>604</v>
      </c>
      <c r="H10912" s="1" t="s">
        <v>509</v>
      </c>
      <c r="I10912" s="1">
        <v>9999</v>
      </c>
      <c r="J10912" s="1">
        <v>9999</v>
      </c>
      <c r="K10912" s="1" t="s">
        <v>323</v>
      </c>
      <c r="Q10912" s="2" t="s">
        <v>37</v>
      </c>
      <c r="R10912" s="1" t="s">
        <v>508</v>
      </c>
      <c r="S10912" s="1" t="str">
        <f t="shared" si="347"/>
        <v>JCC|BP|HPC|604|CS|CESP|</v>
      </c>
      <c r="T10912" s="2" t="str">
        <f t="shared" si="348"/>
        <v>OK</v>
      </c>
    </row>
    <row r="10913" spans="1:20" x14ac:dyDescent="0.25">
      <c r="A10913" s="1">
        <v>206019999</v>
      </c>
      <c r="B10913" s="1" t="str">
        <f>VLOOKUP(A10913,[1]Maestra!A$1:C$746,2,0)</f>
        <v>ACCOJUPE5</v>
      </c>
      <c r="C10913" s="1" t="str">
        <f>VLOOKUP(A10913,[1]Maestra!A$1:C$746,3,0)</f>
        <v>Cobranza Judicial Personas</v>
      </c>
      <c r="D10913" s="1" t="s">
        <v>30</v>
      </c>
      <c r="E10913" s="1" t="s">
        <v>31</v>
      </c>
      <c r="F10913" s="1" t="s">
        <v>26</v>
      </c>
      <c r="G10913" s="1">
        <v>604</v>
      </c>
      <c r="H10913" s="1" t="s">
        <v>509</v>
      </c>
      <c r="I10913" s="1">
        <v>9999</v>
      </c>
      <c r="J10913" s="1">
        <v>9999</v>
      </c>
      <c r="K10913" s="1" t="s">
        <v>328</v>
      </c>
      <c r="Q10913" s="2" t="s">
        <v>37</v>
      </c>
      <c r="R10913" s="1" t="s">
        <v>508</v>
      </c>
      <c r="S10913" s="1" t="str">
        <f t="shared" si="347"/>
        <v>JCC|BP|HPC|604|CS|CGEM|</v>
      </c>
      <c r="T10913" s="2" t="str">
        <f t="shared" si="348"/>
        <v>OK</v>
      </c>
    </row>
    <row r="10914" spans="1:20" x14ac:dyDescent="0.25">
      <c r="A10914" s="1">
        <v>206019999</v>
      </c>
      <c r="B10914" s="1" t="str">
        <f>VLOOKUP(A10914,[1]Maestra!A$1:C$746,2,0)</f>
        <v>ACCOJUPE5</v>
      </c>
      <c r="C10914" s="1" t="str">
        <f>VLOOKUP(A10914,[1]Maestra!A$1:C$746,3,0)</f>
        <v>Cobranza Judicial Personas</v>
      </c>
      <c r="D10914" s="1" t="s">
        <v>30</v>
      </c>
      <c r="E10914" s="1" t="s">
        <v>31</v>
      </c>
      <c r="F10914" s="1" t="s">
        <v>26</v>
      </c>
      <c r="G10914" s="1">
        <v>604</v>
      </c>
      <c r="H10914" s="1" t="s">
        <v>509</v>
      </c>
      <c r="I10914" s="1">
        <v>9999</v>
      </c>
      <c r="J10914" s="1">
        <v>9999</v>
      </c>
      <c r="K10914" s="1" t="s">
        <v>329</v>
      </c>
      <c r="Q10914" s="2" t="s">
        <v>37</v>
      </c>
      <c r="R10914" s="1" t="s">
        <v>508</v>
      </c>
      <c r="S10914" s="1" t="str">
        <f t="shared" si="347"/>
        <v>JCC|BP|HPC|604|CS|CIVA|</v>
      </c>
      <c r="T10914" s="2" t="str">
        <f t="shared" si="348"/>
        <v>OK</v>
      </c>
    </row>
    <row r="10915" spans="1:20" x14ac:dyDescent="0.25">
      <c r="A10915" s="1">
        <v>206019999</v>
      </c>
      <c r="B10915" s="1" t="str">
        <f>VLOOKUP(A10915,[1]Maestra!A$1:C$746,2,0)</f>
        <v>ACCOJUPE5</v>
      </c>
      <c r="C10915" s="1" t="str">
        <f>VLOOKUP(A10915,[1]Maestra!A$1:C$746,3,0)</f>
        <v>Cobranza Judicial Personas</v>
      </c>
      <c r="D10915" s="1" t="s">
        <v>30</v>
      </c>
      <c r="E10915" s="1" t="s">
        <v>31</v>
      </c>
      <c r="F10915" s="1" t="s">
        <v>26</v>
      </c>
      <c r="G10915" s="1">
        <v>604</v>
      </c>
      <c r="H10915" s="1" t="s">
        <v>509</v>
      </c>
      <c r="I10915" s="1">
        <v>9999</v>
      </c>
      <c r="J10915" s="1">
        <v>9999</v>
      </c>
      <c r="K10915" s="1" t="s">
        <v>325</v>
      </c>
      <c r="Q10915" s="2" t="s">
        <v>37</v>
      </c>
      <c r="R10915" s="1" t="s">
        <v>508</v>
      </c>
      <c r="S10915" s="1" t="str">
        <f t="shared" si="347"/>
        <v>JCC|BP|HPC|604|CS|CMED|</v>
      </c>
      <c r="T10915" s="2" t="str">
        <f t="shared" si="348"/>
        <v>OK</v>
      </c>
    </row>
    <row r="10916" spans="1:20" x14ac:dyDescent="0.25">
      <c r="A10916" s="1">
        <v>206019999</v>
      </c>
      <c r="B10916" s="1" t="str">
        <f>VLOOKUP(A10916,[1]Maestra!A$1:C$746,2,0)</f>
        <v>ACCOJUPE5</v>
      </c>
      <c r="C10916" s="1" t="str">
        <f>VLOOKUP(A10916,[1]Maestra!A$1:C$746,3,0)</f>
        <v>Cobranza Judicial Personas</v>
      </c>
      <c r="D10916" s="1" t="s">
        <v>30</v>
      </c>
      <c r="E10916" s="1" t="s">
        <v>31</v>
      </c>
      <c r="F10916" s="1" t="s">
        <v>26</v>
      </c>
      <c r="G10916" s="1">
        <v>604</v>
      </c>
      <c r="H10916" s="1" t="s">
        <v>509</v>
      </c>
      <c r="I10916" s="1">
        <v>9999</v>
      </c>
      <c r="J10916" s="1">
        <v>9999</v>
      </c>
      <c r="K10916" s="1" t="s">
        <v>330</v>
      </c>
      <c r="Q10916" s="2" t="s">
        <v>37</v>
      </c>
      <c r="R10916" s="1" t="s">
        <v>508</v>
      </c>
      <c r="S10916" s="1" t="str">
        <f t="shared" si="347"/>
        <v>JCC|BP|HPC|604|CS|CMIE|</v>
      </c>
      <c r="T10916" s="2" t="str">
        <f t="shared" si="348"/>
        <v>OK</v>
      </c>
    </row>
    <row r="10917" spans="1:20" x14ac:dyDescent="0.25">
      <c r="A10917" s="1">
        <v>206019999</v>
      </c>
      <c r="B10917" s="1" t="str">
        <f>VLOOKUP(A10917,[1]Maestra!A$1:C$746,2,0)</f>
        <v>ACCOJUPE5</v>
      </c>
      <c r="C10917" s="1" t="str">
        <f>VLOOKUP(A10917,[1]Maestra!A$1:C$746,3,0)</f>
        <v>Cobranza Judicial Personas</v>
      </c>
      <c r="D10917" s="1" t="s">
        <v>30</v>
      </c>
      <c r="E10917" s="1" t="s">
        <v>31</v>
      </c>
      <c r="F10917" s="1" t="s">
        <v>26</v>
      </c>
      <c r="G10917" s="1">
        <v>604</v>
      </c>
      <c r="H10917" s="1" t="s">
        <v>509</v>
      </c>
      <c r="I10917" s="1">
        <v>9999</v>
      </c>
      <c r="J10917" s="1">
        <v>9999</v>
      </c>
      <c r="K10917" s="1" t="s">
        <v>331</v>
      </c>
      <c r="Q10917" s="2" t="s">
        <v>37</v>
      </c>
      <c r="R10917" s="1" t="s">
        <v>508</v>
      </c>
      <c r="S10917" s="1" t="str">
        <f t="shared" si="347"/>
        <v>JCC|BP|HPC|604|CS|CPEM|</v>
      </c>
      <c r="T10917" s="2" t="str">
        <f t="shared" si="348"/>
        <v>OK</v>
      </c>
    </row>
    <row r="10918" spans="1:20" x14ac:dyDescent="0.25">
      <c r="A10918" s="1">
        <v>106059999</v>
      </c>
      <c r="B10918" s="1" t="str">
        <f>VLOOKUP(A10918,[1]Maestra!A$1:C$746,2,0)</f>
        <v>FBVENCAR5</v>
      </c>
      <c r="C10918" s="1" t="str">
        <f>VLOOKUP(A10918,[1]Maestra!A$1:C$746,3,0)</f>
        <v>Venta de Cartera</v>
      </c>
      <c r="D10918" s="1" t="s">
        <v>30</v>
      </c>
      <c r="E10918" s="1" t="s">
        <v>31</v>
      </c>
      <c r="F10918" s="1" t="s">
        <v>26</v>
      </c>
      <c r="G10918" s="1">
        <v>607</v>
      </c>
      <c r="H10918" s="1" t="s">
        <v>512</v>
      </c>
      <c r="I10918" s="1">
        <v>9999</v>
      </c>
      <c r="J10918" s="1">
        <v>9999</v>
      </c>
      <c r="K10918" s="1" t="s">
        <v>454</v>
      </c>
      <c r="Q10918" s="2" t="s">
        <v>37</v>
      </c>
      <c r="R10918" s="1" t="s">
        <v>508</v>
      </c>
      <c r="S10918" s="1" t="str">
        <f t="shared" si="347"/>
        <v>JCC|BP|HPC|607|VC|CCNR|</v>
      </c>
      <c r="T10918" s="2" t="str">
        <f t="shared" si="348"/>
        <v>OK</v>
      </c>
    </row>
    <row r="10919" spans="1:20" x14ac:dyDescent="0.25">
      <c r="A10919" s="1">
        <v>106059999</v>
      </c>
      <c r="B10919" s="1" t="str">
        <f>VLOOKUP(A10919,[1]Maestra!A$1:C$746,2,0)</f>
        <v>FBVENCAR5</v>
      </c>
      <c r="C10919" s="1" t="str">
        <f>VLOOKUP(A10919,[1]Maestra!A$1:C$746,3,0)</f>
        <v>Venta de Cartera</v>
      </c>
      <c r="D10919" s="1" t="s">
        <v>30</v>
      </c>
      <c r="E10919" s="1" t="s">
        <v>31</v>
      </c>
      <c r="F10919" s="1" t="s">
        <v>26</v>
      </c>
      <c r="G10919" s="1">
        <v>607</v>
      </c>
      <c r="H10919" s="1" t="s">
        <v>512</v>
      </c>
      <c r="I10919" s="1">
        <v>9999</v>
      </c>
      <c r="J10919" s="1">
        <v>9999</v>
      </c>
      <c r="K10919" s="1" t="s">
        <v>324</v>
      </c>
      <c r="Q10919" s="2" t="s">
        <v>37</v>
      </c>
      <c r="R10919" s="1" t="s">
        <v>508</v>
      </c>
      <c r="S10919" s="1" t="str">
        <f t="shared" si="347"/>
        <v>JCC|BP|HPC|607|VC|CCRV|</v>
      </c>
      <c r="T10919" s="2" t="str">
        <f t="shared" si="348"/>
        <v>OK</v>
      </c>
    </row>
    <row r="10920" spans="1:20" x14ac:dyDescent="0.25">
      <c r="A10920" s="1">
        <v>106059999</v>
      </c>
      <c r="B10920" s="1" t="str">
        <f>VLOOKUP(A10920,[1]Maestra!A$1:C$746,2,0)</f>
        <v>FBVENCAR5</v>
      </c>
      <c r="C10920" s="1" t="str">
        <f>VLOOKUP(A10920,[1]Maestra!A$1:C$746,3,0)</f>
        <v>Venta de Cartera</v>
      </c>
      <c r="D10920" s="1" t="s">
        <v>30</v>
      </c>
      <c r="E10920" s="1" t="s">
        <v>31</v>
      </c>
      <c r="F10920" s="1" t="s">
        <v>26</v>
      </c>
      <c r="G10920" s="1">
        <v>607</v>
      </c>
      <c r="H10920" s="1" t="s">
        <v>512</v>
      </c>
      <c r="I10920" s="1">
        <v>9999</v>
      </c>
      <c r="J10920" s="1">
        <v>9999</v>
      </c>
      <c r="K10920" s="1" t="s">
        <v>325</v>
      </c>
      <c r="Q10920" s="2" t="s">
        <v>37</v>
      </c>
      <c r="R10920" s="1" t="s">
        <v>508</v>
      </c>
      <c r="S10920" s="1" t="str">
        <f t="shared" si="347"/>
        <v>JCC|BP|HPC|607|VC|CMED|</v>
      </c>
      <c r="T10920" s="2" t="str">
        <f t="shared" si="348"/>
        <v>OK</v>
      </c>
    </row>
    <row r="10921" spans="1:20" x14ac:dyDescent="0.25">
      <c r="A10921" s="1">
        <v>106059999</v>
      </c>
      <c r="B10921" s="1" t="str">
        <f>VLOOKUP(A10921,[1]Maestra!A$1:C$746,2,0)</f>
        <v>FBVENCAR5</v>
      </c>
      <c r="C10921" s="1" t="str">
        <f>VLOOKUP(A10921,[1]Maestra!A$1:C$746,3,0)</f>
        <v>Venta de Cartera</v>
      </c>
      <c r="D10921" s="1" t="s">
        <v>30</v>
      </c>
      <c r="E10921" s="1" t="s">
        <v>31</v>
      </c>
      <c r="F10921" s="1" t="s">
        <v>26</v>
      </c>
      <c r="G10921" s="1">
        <v>607</v>
      </c>
      <c r="H10921" s="1" t="s">
        <v>512</v>
      </c>
      <c r="I10921" s="1">
        <v>9999</v>
      </c>
      <c r="J10921" s="1">
        <v>9999</v>
      </c>
      <c r="K10921" s="1" t="s">
        <v>330</v>
      </c>
      <c r="Q10921" s="2" t="s">
        <v>37</v>
      </c>
      <c r="R10921" s="1" t="s">
        <v>508</v>
      </c>
      <c r="S10921" s="1" t="str">
        <f t="shared" si="347"/>
        <v>JCC|BP|HPC|607|VC|CMIE|</v>
      </c>
      <c r="T10921" s="2" t="str">
        <f t="shared" si="348"/>
        <v>OK</v>
      </c>
    </row>
    <row r="10922" spans="1:20" x14ac:dyDescent="0.25">
      <c r="A10922" s="1">
        <v>106059999</v>
      </c>
      <c r="B10922" s="1" t="str">
        <f>VLOOKUP(A10922,[1]Maestra!A$1:C$746,2,0)</f>
        <v>FBVENCAR5</v>
      </c>
      <c r="C10922" s="1" t="str">
        <f>VLOOKUP(A10922,[1]Maestra!A$1:C$746,3,0)</f>
        <v>Venta de Cartera</v>
      </c>
      <c r="D10922" s="1" t="s">
        <v>30</v>
      </c>
      <c r="E10922" s="1" t="s">
        <v>31</v>
      </c>
      <c r="F10922" s="1" t="s">
        <v>26</v>
      </c>
      <c r="G10922" s="1">
        <v>607</v>
      </c>
      <c r="H10922" s="1" t="s">
        <v>512</v>
      </c>
      <c r="I10922" s="1">
        <v>9999</v>
      </c>
      <c r="J10922" s="1">
        <v>9999</v>
      </c>
      <c r="K10922" s="1" t="s">
        <v>331</v>
      </c>
      <c r="Q10922" s="2" t="s">
        <v>37</v>
      </c>
      <c r="R10922" s="1" t="s">
        <v>508</v>
      </c>
      <c r="S10922" s="1" t="str">
        <f t="shared" si="347"/>
        <v>JCC|BP|HPC|607|VC|CPEM|</v>
      </c>
      <c r="T10922" s="2" t="str">
        <f t="shared" si="348"/>
        <v>OK</v>
      </c>
    </row>
    <row r="10923" spans="1:20" x14ac:dyDescent="0.25">
      <c r="A10923" s="1">
        <v>106059999</v>
      </c>
      <c r="B10923" s="1" t="str">
        <f>VLOOKUP(A10923,[1]Maestra!A$1:C$746,2,0)</f>
        <v>FBVENCAR5</v>
      </c>
      <c r="C10923" s="1" t="str">
        <f>VLOOKUP(A10923,[1]Maestra!A$1:C$746,3,0)</f>
        <v>Venta de Cartera</v>
      </c>
      <c r="D10923" s="1" t="s">
        <v>30</v>
      </c>
      <c r="E10923" s="1" t="s">
        <v>31</v>
      </c>
      <c r="F10923" s="1" t="s">
        <v>26</v>
      </c>
      <c r="G10923" s="1">
        <v>609</v>
      </c>
      <c r="H10923" s="1" t="s">
        <v>512</v>
      </c>
      <c r="I10923" s="1">
        <v>9999</v>
      </c>
      <c r="J10923" s="1">
        <v>9999</v>
      </c>
      <c r="K10923" s="1" t="s">
        <v>454</v>
      </c>
      <c r="Q10923" s="2" t="s">
        <v>37</v>
      </c>
      <c r="R10923" s="1" t="s">
        <v>508</v>
      </c>
      <c r="S10923" s="1" t="str">
        <f t="shared" si="347"/>
        <v>JCC|BP|HPC|609|VC|CCNR|</v>
      </c>
      <c r="T10923" s="2" t="str">
        <f t="shared" si="348"/>
        <v>OK</v>
      </c>
    </row>
    <row r="10924" spans="1:20" x14ac:dyDescent="0.25">
      <c r="A10924" s="1">
        <v>106059999</v>
      </c>
      <c r="B10924" s="1" t="str">
        <f>VLOOKUP(A10924,[1]Maestra!A$1:C$746,2,0)</f>
        <v>FBVENCAR5</v>
      </c>
      <c r="C10924" s="1" t="str">
        <f>VLOOKUP(A10924,[1]Maestra!A$1:C$746,3,0)</f>
        <v>Venta de Cartera</v>
      </c>
      <c r="D10924" s="1" t="s">
        <v>30</v>
      </c>
      <c r="E10924" s="1" t="s">
        <v>31</v>
      </c>
      <c r="F10924" s="1" t="s">
        <v>26</v>
      </c>
      <c r="G10924" s="1">
        <v>609</v>
      </c>
      <c r="H10924" s="1" t="s">
        <v>512</v>
      </c>
      <c r="I10924" s="1">
        <v>9999</v>
      </c>
      <c r="J10924" s="1">
        <v>9999</v>
      </c>
      <c r="K10924" s="1" t="s">
        <v>327</v>
      </c>
      <c r="Q10924" s="2" t="s">
        <v>37</v>
      </c>
      <c r="R10924" s="1" t="s">
        <v>508</v>
      </c>
      <c r="S10924" s="1" t="str">
        <f t="shared" si="347"/>
        <v>JCC|BP|HPC|609|VC|CCOR|</v>
      </c>
      <c r="T10924" s="2" t="str">
        <f t="shared" si="348"/>
        <v>OK</v>
      </c>
    </row>
    <row r="10925" spans="1:20" x14ac:dyDescent="0.25">
      <c r="A10925" s="1">
        <v>106059999</v>
      </c>
      <c r="B10925" s="1" t="str">
        <f>VLOOKUP(A10925,[1]Maestra!A$1:C$746,2,0)</f>
        <v>FBVENCAR5</v>
      </c>
      <c r="C10925" s="1" t="str">
        <f>VLOOKUP(A10925,[1]Maestra!A$1:C$746,3,0)</f>
        <v>Venta de Cartera</v>
      </c>
      <c r="D10925" s="1" t="s">
        <v>30</v>
      </c>
      <c r="E10925" s="1" t="s">
        <v>31</v>
      </c>
      <c r="F10925" s="1" t="s">
        <v>26</v>
      </c>
      <c r="G10925" s="1">
        <v>609</v>
      </c>
      <c r="H10925" s="1" t="s">
        <v>512</v>
      </c>
      <c r="I10925" s="1">
        <v>9999</v>
      </c>
      <c r="J10925" s="1">
        <v>9999</v>
      </c>
      <c r="K10925" s="1" t="s">
        <v>324</v>
      </c>
      <c r="Q10925" s="2" t="s">
        <v>37</v>
      </c>
      <c r="R10925" s="1" t="s">
        <v>508</v>
      </c>
      <c r="S10925" s="1" t="str">
        <f t="shared" si="347"/>
        <v>JCC|BP|HPC|609|VC|CCRV|</v>
      </c>
      <c r="T10925" s="2" t="str">
        <f t="shared" si="348"/>
        <v>OK</v>
      </c>
    </row>
    <row r="10926" spans="1:20" x14ac:dyDescent="0.25">
      <c r="A10926" s="1">
        <v>106059999</v>
      </c>
      <c r="B10926" s="1" t="str">
        <f>VLOOKUP(A10926,[1]Maestra!A$1:C$746,2,0)</f>
        <v>FBVENCAR5</v>
      </c>
      <c r="C10926" s="1" t="str">
        <f>VLOOKUP(A10926,[1]Maestra!A$1:C$746,3,0)</f>
        <v>Venta de Cartera</v>
      </c>
      <c r="D10926" s="1" t="s">
        <v>30</v>
      </c>
      <c r="E10926" s="1" t="s">
        <v>31</v>
      </c>
      <c r="F10926" s="1" t="s">
        <v>26</v>
      </c>
      <c r="G10926" s="1">
        <v>609</v>
      </c>
      <c r="H10926" s="1" t="s">
        <v>512</v>
      </c>
      <c r="I10926" s="1">
        <v>9999</v>
      </c>
      <c r="J10926" s="1">
        <v>9999</v>
      </c>
      <c r="K10926" s="1" t="s">
        <v>323</v>
      </c>
      <c r="Q10926" s="2" t="s">
        <v>37</v>
      </c>
      <c r="R10926" s="1" t="s">
        <v>508</v>
      </c>
      <c r="S10926" s="1" t="str">
        <f t="shared" si="347"/>
        <v>JCC|BP|HPC|609|VC|CESP|</v>
      </c>
      <c r="T10926" s="2" t="str">
        <f t="shared" si="348"/>
        <v>OK</v>
      </c>
    </row>
    <row r="10927" spans="1:20" x14ac:dyDescent="0.25">
      <c r="A10927" s="1">
        <v>106059999</v>
      </c>
      <c r="B10927" s="1" t="str">
        <f>VLOOKUP(A10927,[1]Maestra!A$1:C$746,2,0)</f>
        <v>FBVENCAR5</v>
      </c>
      <c r="C10927" s="1" t="str">
        <f>VLOOKUP(A10927,[1]Maestra!A$1:C$746,3,0)</f>
        <v>Venta de Cartera</v>
      </c>
      <c r="D10927" s="1" t="s">
        <v>30</v>
      </c>
      <c r="E10927" s="1" t="s">
        <v>31</v>
      </c>
      <c r="F10927" s="1" t="s">
        <v>26</v>
      </c>
      <c r="G10927" s="1">
        <v>609</v>
      </c>
      <c r="H10927" s="1" t="s">
        <v>512</v>
      </c>
      <c r="I10927" s="1">
        <v>9999</v>
      </c>
      <c r="J10927" s="1">
        <v>9999</v>
      </c>
      <c r="K10927" s="1" t="s">
        <v>328</v>
      </c>
      <c r="Q10927" s="2" t="s">
        <v>37</v>
      </c>
      <c r="R10927" s="1" t="s">
        <v>508</v>
      </c>
      <c r="S10927" s="1" t="str">
        <f t="shared" si="347"/>
        <v>JCC|BP|HPC|609|VC|CGEM|</v>
      </c>
      <c r="T10927" s="2" t="str">
        <f t="shared" si="348"/>
        <v>OK</v>
      </c>
    </row>
    <row r="10928" spans="1:20" x14ac:dyDescent="0.25">
      <c r="A10928" s="1">
        <v>106059999</v>
      </c>
      <c r="B10928" s="1" t="str">
        <f>VLOOKUP(A10928,[1]Maestra!A$1:C$746,2,0)</f>
        <v>FBVENCAR5</v>
      </c>
      <c r="C10928" s="1" t="str">
        <f>VLOOKUP(A10928,[1]Maestra!A$1:C$746,3,0)</f>
        <v>Venta de Cartera</v>
      </c>
      <c r="D10928" s="1" t="s">
        <v>30</v>
      </c>
      <c r="E10928" s="1" t="s">
        <v>31</v>
      </c>
      <c r="F10928" s="1" t="s">
        <v>26</v>
      </c>
      <c r="G10928" s="1">
        <v>609</v>
      </c>
      <c r="H10928" s="1" t="s">
        <v>512</v>
      </c>
      <c r="I10928" s="1">
        <v>9999</v>
      </c>
      <c r="J10928" s="1">
        <v>9999</v>
      </c>
      <c r="K10928" s="1" t="s">
        <v>325</v>
      </c>
      <c r="Q10928" s="2" t="s">
        <v>37</v>
      </c>
      <c r="R10928" s="1" t="s">
        <v>508</v>
      </c>
      <c r="S10928" s="1" t="str">
        <f t="shared" si="347"/>
        <v>JCC|BP|HPC|609|VC|CMED|</v>
      </c>
      <c r="T10928" s="2" t="str">
        <f t="shared" si="348"/>
        <v>OK</v>
      </c>
    </row>
    <row r="10929" spans="1:20" x14ac:dyDescent="0.25">
      <c r="A10929" s="1">
        <v>106059999</v>
      </c>
      <c r="B10929" s="1" t="str">
        <f>VLOOKUP(A10929,[1]Maestra!A$1:C$746,2,0)</f>
        <v>FBVENCAR5</v>
      </c>
      <c r="C10929" s="1" t="str">
        <f>VLOOKUP(A10929,[1]Maestra!A$1:C$746,3,0)</f>
        <v>Venta de Cartera</v>
      </c>
      <c r="D10929" s="1" t="s">
        <v>30</v>
      </c>
      <c r="E10929" s="1" t="s">
        <v>31</v>
      </c>
      <c r="F10929" s="1" t="s">
        <v>26</v>
      </c>
      <c r="G10929" s="1">
        <v>609</v>
      </c>
      <c r="H10929" s="1" t="s">
        <v>512</v>
      </c>
      <c r="I10929" s="1">
        <v>9999</v>
      </c>
      <c r="J10929" s="1">
        <v>9999</v>
      </c>
      <c r="K10929" s="1" t="s">
        <v>330</v>
      </c>
      <c r="Q10929" s="2" t="s">
        <v>37</v>
      </c>
      <c r="R10929" s="1" t="s">
        <v>508</v>
      </c>
      <c r="S10929" s="1" t="str">
        <f t="shared" si="347"/>
        <v>JCC|BP|HPC|609|VC|CMIE|</v>
      </c>
      <c r="T10929" s="2" t="str">
        <f t="shared" si="348"/>
        <v>OK</v>
      </c>
    </row>
    <row r="10930" spans="1:20" x14ac:dyDescent="0.25">
      <c r="A10930" s="1">
        <v>106059999</v>
      </c>
      <c r="B10930" s="1" t="str">
        <f>VLOOKUP(A10930,[1]Maestra!A$1:C$746,2,0)</f>
        <v>FBVENCAR5</v>
      </c>
      <c r="C10930" s="1" t="str">
        <f>VLOOKUP(A10930,[1]Maestra!A$1:C$746,3,0)</f>
        <v>Venta de Cartera</v>
      </c>
      <c r="D10930" s="1" t="s">
        <v>30</v>
      </c>
      <c r="E10930" s="1" t="s">
        <v>31</v>
      </c>
      <c r="F10930" s="1" t="s">
        <v>26</v>
      </c>
      <c r="G10930" s="1">
        <v>609</v>
      </c>
      <c r="H10930" s="1" t="s">
        <v>512</v>
      </c>
      <c r="I10930" s="1">
        <v>9999</v>
      </c>
      <c r="J10930" s="1">
        <v>9999</v>
      </c>
      <c r="K10930" s="1" t="s">
        <v>331</v>
      </c>
      <c r="Q10930" s="2" t="s">
        <v>37</v>
      </c>
      <c r="R10930" s="1" t="s">
        <v>508</v>
      </c>
      <c r="S10930" s="1" t="str">
        <f t="shared" ref="S10930:S10993" si="349">_xlfn.CONCAT(D10930,"|",E10930,"|",F10930,"|",G10930,"|",H10930,"|",K10930,"|",L10930)</f>
        <v>JCC|BP|HPC|609|VC|CPEM|</v>
      </c>
      <c r="T10930" s="2" t="str">
        <f t="shared" si="348"/>
        <v>OK</v>
      </c>
    </row>
    <row r="10931" spans="1:20" x14ac:dyDescent="0.25">
      <c r="A10931" s="1">
        <v>203019999</v>
      </c>
      <c r="B10931" s="1" t="str">
        <f>VLOOKUP(A10931,[1]Maestra!A$1:C$746,2,0)</f>
        <v>ACCRHIRE7</v>
      </c>
      <c r="C10931" s="1" t="str">
        <f>VLOOKUP(A10931,[1]Maestra!A$1:C$746,3,0)</f>
        <v>Creditos Hipotecarios Regulares</v>
      </c>
      <c r="D10931" s="1" t="s">
        <v>30</v>
      </c>
      <c r="E10931" s="1" t="s">
        <v>31</v>
      </c>
      <c r="F10931" s="1" t="s">
        <v>26</v>
      </c>
      <c r="G10931" s="1">
        <v>613</v>
      </c>
      <c r="H10931" s="1" t="s">
        <v>507</v>
      </c>
      <c r="I10931" s="1">
        <v>9999</v>
      </c>
      <c r="J10931" s="1">
        <v>9999</v>
      </c>
      <c r="K10931" s="1">
        <v>9999</v>
      </c>
      <c r="Q10931" s="2" t="s">
        <v>37</v>
      </c>
      <c r="R10931" s="1" t="s">
        <v>508</v>
      </c>
      <c r="S10931" s="1" t="str">
        <f t="shared" si="349"/>
        <v>JCC|BP|HPC|613|CA|9999|</v>
      </c>
      <c r="T10931" s="2" t="str">
        <f t="shared" si="348"/>
        <v>OK</v>
      </c>
    </row>
    <row r="10932" spans="1:20" x14ac:dyDescent="0.25">
      <c r="A10932" s="1">
        <v>203019999</v>
      </c>
      <c r="B10932" s="1" t="str">
        <f>VLOOKUP(A10932,[1]Maestra!A$1:C$746,2,0)</f>
        <v>ACCRHIRE7</v>
      </c>
      <c r="C10932" s="1" t="str">
        <f>VLOOKUP(A10932,[1]Maestra!A$1:C$746,3,0)</f>
        <v>Creditos Hipotecarios Regulares</v>
      </c>
      <c r="D10932" s="1" t="s">
        <v>30</v>
      </c>
      <c r="E10932" s="1" t="s">
        <v>31</v>
      </c>
      <c r="F10932" s="1" t="s">
        <v>26</v>
      </c>
      <c r="G10932" s="1">
        <v>613</v>
      </c>
      <c r="H10932" s="1" t="s">
        <v>509</v>
      </c>
      <c r="I10932" s="1">
        <v>9999</v>
      </c>
      <c r="J10932" s="1">
        <v>9999</v>
      </c>
      <c r="K10932" s="1">
        <v>9999</v>
      </c>
      <c r="Q10932" s="2" t="s">
        <v>37</v>
      </c>
      <c r="R10932" s="1" t="s">
        <v>508</v>
      </c>
      <c r="S10932" s="1" t="str">
        <f t="shared" si="349"/>
        <v>JCC|BP|HPC|613|CS|9999|</v>
      </c>
      <c r="T10932" s="2" t="str">
        <f t="shared" si="348"/>
        <v>OK</v>
      </c>
    </row>
    <row r="10933" spans="1:20" x14ac:dyDescent="0.25">
      <c r="A10933" s="1">
        <v>203019999</v>
      </c>
      <c r="B10933" s="1" t="str">
        <f>VLOOKUP(A10933,[1]Maestra!A$1:C$746,2,0)</f>
        <v>ACCRHIRE7</v>
      </c>
      <c r="C10933" s="1" t="str">
        <f>VLOOKUP(A10933,[1]Maestra!A$1:C$746,3,0)</f>
        <v>Creditos Hipotecarios Regulares</v>
      </c>
      <c r="D10933" s="1" t="s">
        <v>30</v>
      </c>
      <c r="E10933" s="1" t="s">
        <v>31</v>
      </c>
      <c r="F10933" s="1" t="s">
        <v>26</v>
      </c>
      <c r="G10933" s="1">
        <v>614</v>
      </c>
      <c r="H10933" s="1" t="s">
        <v>507</v>
      </c>
      <c r="I10933" s="1">
        <v>9999</v>
      </c>
      <c r="J10933" s="1">
        <v>9999</v>
      </c>
      <c r="K10933" s="1">
        <v>9999</v>
      </c>
      <c r="Q10933" s="2" t="s">
        <v>37</v>
      </c>
      <c r="R10933" s="1" t="s">
        <v>508</v>
      </c>
      <c r="S10933" s="1" t="str">
        <f t="shared" si="349"/>
        <v>JCC|BP|HPC|614|CA|9999|</v>
      </c>
      <c r="T10933" s="2" t="str">
        <f t="shared" si="348"/>
        <v>OK</v>
      </c>
    </row>
    <row r="10934" spans="1:20" x14ac:dyDescent="0.25">
      <c r="A10934" s="1">
        <v>203019999</v>
      </c>
      <c r="B10934" s="1" t="str">
        <f>VLOOKUP(A10934,[1]Maestra!A$1:C$746,2,0)</f>
        <v>ACCRHIRE7</v>
      </c>
      <c r="C10934" s="1" t="str">
        <f>VLOOKUP(A10934,[1]Maestra!A$1:C$746,3,0)</f>
        <v>Creditos Hipotecarios Regulares</v>
      </c>
      <c r="D10934" s="1" t="s">
        <v>30</v>
      </c>
      <c r="E10934" s="1" t="s">
        <v>31</v>
      </c>
      <c r="F10934" s="1" t="s">
        <v>26</v>
      </c>
      <c r="G10934" s="1">
        <v>614</v>
      </c>
      <c r="H10934" s="1" t="s">
        <v>509</v>
      </c>
      <c r="I10934" s="1">
        <v>9999</v>
      </c>
      <c r="J10934" s="1">
        <v>9999</v>
      </c>
      <c r="K10934" s="1">
        <v>9999</v>
      </c>
      <c r="Q10934" s="2" t="s">
        <v>37</v>
      </c>
      <c r="R10934" s="1" t="s">
        <v>508</v>
      </c>
      <c r="S10934" s="1" t="str">
        <f t="shared" si="349"/>
        <v>JCC|BP|HPC|614|CS|9999|</v>
      </c>
      <c r="T10934" s="2" t="str">
        <f t="shared" si="348"/>
        <v>OK</v>
      </c>
    </row>
    <row r="10935" spans="1:20" x14ac:dyDescent="0.25">
      <c r="A10935" s="1">
        <v>301040301</v>
      </c>
      <c r="B10935" s="1" t="str">
        <f>VLOOKUP(A10935,[1]Maestra!A$1:C$746,2,0)</f>
        <v>ACTAVCCG8</v>
      </c>
      <c r="C10935" s="1" t="str">
        <f>VLOOKUP(A10935,[1]Maestra!A$1:C$746,3,0)</f>
        <v>TC A Visa Clasica Int. - Linea Rev.</v>
      </c>
      <c r="D10935" s="1" t="s">
        <v>30</v>
      </c>
      <c r="E10935" s="1" t="s">
        <v>31</v>
      </c>
      <c r="F10935" s="1" t="s">
        <v>26</v>
      </c>
      <c r="G10935" s="1">
        <v>863</v>
      </c>
      <c r="H10935" s="1" t="s">
        <v>507</v>
      </c>
      <c r="I10935" s="1">
        <v>9999</v>
      </c>
      <c r="J10935" s="1">
        <v>9999</v>
      </c>
      <c r="K10935" s="1" t="s">
        <v>454</v>
      </c>
      <c r="Q10935" s="2" t="s">
        <v>37</v>
      </c>
      <c r="R10935" s="1" t="s">
        <v>508</v>
      </c>
      <c r="S10935" s="1" t="str">
        <f t="shared" si="349"/>
        <v>JCC|BP|HPC|863|CA|CCNR|</v>
      </c>
      <c r="T10935" s="2" t="str">
        <f t="shared" si="348"/>
        <v>OK</v>
      </c>
    </row>
    <row r="10936" spans="1:20" x14ac:dyDescent="0.25">
      <c r="A10936" s="1">
        <v>301040301</v>
      </c>
      <c r="B10936" s="1" t="str">
        <f>VLOOKUP(A10936,[1]Maestra!A$1:C$746,2,0)</f>
        <v>ACTAVCCG8</v>
      </c>
      <c r="C10936" s="1" t="str">
        <f>VLOOKUP(A10936,[1]Maestra!A$1:C$746,3,0)</f>
        <v>TC A Visa Clasica Int. - Linea Rev.</v>
      </c>
      <c r="D10936" s="1" t="s">
        <v>30</v>
      </c>
      <c r="E10936" s="1" t="s">
        <v>31</v>
      </c>
      <c r="F10936" s="1" t="s">
        <v>26</v>
      </c>
      <c r="G10936" s="1">
        <v>863</v>
      </c>
      <c r="H10936" s="1" t="s">
        <v>509</v>
      </c>
      <c r="I10936" s="1">
        <v>9999</v>
      </c>
      <c r="J10936" s="1">
        <v>9999</v>
      </c>
      <c r="K10936" s="1" t="s">
        <v>454</v>
      </c>
      <c r="Q10936" s="2" t="s">
        <v>37</v>
      </c>
      <c r="R10936" s="1" t="s">
        <v>508</v>
      </c>
      <c r="S10936" s="1" t="str">
        <f t="shared" si="349"/>
        <v>JCC|BP|HPC|863|CS|CCNR|</v>
      </c>
      <c r="T10936" s="2" t="str">
        <f t="shared" si="348"/>
        <v>OK</v>
      </c>
    </row>
    <row r="10937" spans="1:20" x14ac:dyDescent="0.25">
      <c r="A10937" s="1">
        <v>301040301</v>
      </c>
      <c r="B10937" s="1" t="str">
        <f>VLOOKUP(A10937,[1]Maestra!A$1:C$746,2,0)</f>
        <v>ACTAVCCG8</v>
      </c>
      <c r="C10937" s="1" t="str">
        <f>VLOOKUP(A10937,[1]Maestra!A$1:C$746,3,0)</f>
        <v>TC A Visa Clasica Int. - Linea Rev.</v>
      </c>
      <c r="D10937" s="1" t="s">
        <v>30</v>
      </c>
      <c r="E10937" s="1" t="s">
        <v>31</v>
      </c>
      <c r="F10937" s="1" t="s">
        <v>26</v>
      </c>
      <c r="G10937" s="1">
        <v>863</v>
      </c>
      <c r="H10937" s="1" t="s">
        <v>510</v>
      </c>
      <c r="I10937" s="1">
        <v>9999</v>
      </c>
      <c r="J10937" s="1">
        <v>9999</v>
      </c>
      <c r="K10937" s="1" t="s">
        <v>454</v>
      </c>
      <c r="Q10937" s="2" t="s">
        <v>37</v>
      </c>
      <c r="R10937" s="1" t="s">
        <v>508</v>
      </c>
      <c r="S10937" s="1" t="str">
        <f t="shared" si="349"/>
        <v>JCC|BP|HPC|863|JU|CCNR|</v>
      </c>
      <c r="T10937" s="2" t="str">
        <f t="shared" si="348"/>
        <v>OK</v>
      </c>
    </row>
    <row r="10938" spans="1:20" x14ac:dyDescent="0.25">
      <c r="A10938" s="1">
        <v>301040301</v>
      </c>
      <c r="B10938" s="1" t="str">
        <f>VLOOKUP(A10938,[1]Maestra!A$1:C$746,2,0)</f>
        <v>ACTAVCCG8</v>
      </c>
      <c r="C10938" s="1" t="str">
        <f>VLOOKUP(A10938,[1]Maestra!A$1:C$746,3,0)</f>
        <v>TC A Visa Clasica Int. - Linea Rev.</v>
      </c>
      <c r="D10938" s="1" t="s">
        <v>30</v>
      </c>
      <c r="E10938" s="1" t="s">
        <v>31</v>
      </c>
      <c r="F10938" s="1" t="s">
        <v>26</v>
      </c>
      <c r="G10938" s="1">
        <v>863</v>
      </c>
      <c r="H10938" s="1" t="s">
        <v>511</v>
      </c>
      <c r="I10938" s="1">
        <v>9999</v>
      </c>
      <c r="J10938" s="1">
        <v>9999</v>
      </c>
      <c r="K10938" s="1" t="s">
        <v>454</v>
      </c>
      <c r="Q10938" s="2" t="s">
        <v>37</v>
      </c>
      <c r="R10938" s="1" t="s">
        <v>508</v>
      </c>
      <c r="S10938" s="1" t="str">
        <f t="shared" si="349"/>
        <v>JCC|BP|HPC|863|PJ|CCNR|</v>
      </c>
      <c r="T10938" s="2" t="str">
        <f t="shared" si="348"/>
        <v>OK</v>
      </c>
    </row>
    <row r="10939" spans="1:20" x14ac:dyDescent="0.25">
      <c r="A10939" s="1">
        <v>301010101</v>
      </c>
      <c r="B10939" s="1" t="str">
        <f>VLOOKUP(A10939,[1]Maestra!A$1:C$746,2,0)</f>
        <v>ACTIVOLO8</v>
      </c>
      <c r="C10939" s="1" t="str">
        <f>VLOOKUP(A10939,[1]Maestra!A$1:C$746,3,0)</f>
        <v>TC IB Visa Oro - Linea Rev.</v>
      </c>
      <c r="D10939" s="1" t="s">
        <v>30</v>
      </c>
      <c r="E10939" s="1" t="s">
        <v>31</v>
      </c>
      <c r="F10939" s="1" t="s">
        <v>26</v>
      </c>
      <c r="G10939" s="1">
        <v>864</v>
      </c>
      <c r="H10939" s="1" t="s">
        <v>507</v>
      </c>
      <c r="I10939" s="1">
        <v>9999</v>
      </c>
      <c r="J10939" s="1">
        <v>9999</v>
      </c>
      <c r="K10939" s="1" t="s">
        <v>454</v>
      </c>
      <c r="Q10939" s="2" t="s">
        <v>37</v>
      </c>
      <c r="R10939" s="1" t="s">
        <v>508</v>
      </c>
      <c r="S10939" s="1" t="str">
        <f t="shared" si="349"/>
        <v>JCC|BP|HPC|864|CA|CCNR|</v>
      </c>
      <c r="T10939" s="2" t="str">
        <f t="shared" si="348"/>
        <v>OK</v>
      </c>
    </row>
    <row r="10940" spans="1:20" x14ac:dyDescent="0.25">
      <c r="A10940" s="1">
        <v>301010101</v>
      </c>
      <c r="B10940" s="1" t="str">
        <f>VLOOKUP(A10940,[1]Maestra!A$1:C$746,2,0)</f>
        <v>ACTIVOLO8</v>
      </c>
      <c r="C10940" s="1" t="str">
        <f>VLOOKUP(A10940,[1]Maestra!A$1:C$746,3,0)</f>
        <v>TC IB Visa Oro - Linea Rev.</v>
      </c>
      <c r="D10940" s="1" t="s">
        <v>30</v>
      </c>
      <c r="E10940" s="1" t="s">
        <v>31</v>
      </c>
      <c r="F10940" s="1" t="s">
        <v>26</v>
      </c>
      <c r="G10940" s="1">
        <v>864</v>
      </c>
      <c r="H10940" s="1" t="s">
        <v>509</v>
      </c>
      <c r="I10940" s="1">
        <v>9999</v>
      </c>
      <c r="J10940" s="1">
        <v>9999</v>
      </c>
      <c r="K10940" s="1" t="s">
        <v>454</v>
      </c>
      <c r="Q10940" s="2" t="s">
        <v>37</v>
      </c>
      <c r="R10940" s="1" t="s">
        <v>508</v>
      </c>
      <c r="S10940" s="1" t="str">
        <f t="shared" si="349"/>
        <v>JCC|BP|HPC|864|CS|CCNR|</v>
      </c>
      <c r="T10940" s="2" t="str">
        <f t="shared" si="348"/>
        <v>OK</v>
      </c>
    </row>
    <row r="10941" spans="1:20" x14ac:dyDescent="0.25">
      <c r="A10941" s="1">
        <v>301040301</v>
      </c>
      <c r="B10941" s="1" t="str">
        <f>VLOOKUP(A10941,[1]Maestra!A$1:C$746,2,0)</f>
        <v>ACTAVCCG8</v>
      </c>
      <c r="C10941" s="1" t="str">
        <f>VLOOKUP(A10941,[1]Maestra!A$1:C$746,3,0)</f>
        <v>TC A Visa Clasica Int. - Linea Rev.</v>
      </c>
      <c r="D10941" s="1" t="s">
        <v>30</v>
      </c>
      <c r="E10941" s="1" t="s">
        <v>31</v>
      </c>
      <c r="F10941" s="1" t="s">
        <v>26</v>
      </c>
      <c r="G10941" s="1">
        <v>864</v>
      </c>
      <c r="H10941" s="1" t="s">
        <v>510</v>
      </c>
      <c r="I10941" s="1">
        <v>9999</v>
      </c>
      <c r="J10941" s="1">
        <v>9999</v>
      </c>
      <c r="K10941" s="1" t="s">
        <v>454</v>
      </c>
      <c r="Q10941" s="2" t="s">
        <v>37</v>
      </c>
      <c r="R10941" s="1" t="s">
        <v>508</v>
      </c>
      <c r="S10941" s="1" t="str">
        <f t="shared" si="349"/>
        <v>JCC|BP|HPC|864|JU|CCNR|</v>
      </c>
      <c r="T10941" s="2" t="str">
        <f t="shared" si="348"/>
        <v>OK</v>
      </c>
    </row>
    <row r="10942" spans="1:20" x14ac:dyDescent="0.25">
      <c r="A10942" s="1">
        <v>301010101</v>
      </c>
      <c r="B10942" s="1" t="str">
        <f>VLOOKUP(A10942,[1]Maestra!A$1:C$746,2,0)</f>
        <v>ACTIVOLO8</v>
      </c>
      <c r="C10942" s="1" t="str">
        <f>VLOOKUP(A10942,[1]Maestra!A$1:C$746,3,0)</f>
        <v>TC IB Visa Oro - Linea Rev.</v>
      </c>
      <c r="D10942" s="1" t="s">
        <v>30</v>
      </c>
      <c r="E10942" s="1" t="s">
        <v>31</v>
      </c>
      <c r="F10942" s="1" t="s">
        <v>26</v>
      </c>
      <c r="G10942" s="1">
        <v>864</v>
      </c>
      <c r="H10942" s="1" t="s">
        <v>511</v>
      </c>
      <c r="I10942" s="1">
        <v>9999</v>
      </c>
      <c r="J10942" s="1">
        <v>9999</v>
      </c>
      <c r="K10942" s="1" t="s">
        <v>454</v>
      </c>
      <c r="Q10942" s="2" t="s">
        <v>37</v>
      </c>
      <c r="R10942" s="1" t="s">
        <v>508</v>
      </c>
      <c r="S10942" s="1" t="str">
        <f t="shared" si="349"/>
        <v>JCC|BP|HPC|864|PJ|CCNR|</v>
      </c>
      <c r="T10942" s="2" t="str">
        <f t="shared" si="348"/>
        <v>OK</v>
      </c>
    </row>
    <row r="10943" spans="1:20" x14ac:dyDescent="0.25">
      <c r="A10943" s="1">
        <v>301010301</v>
      </c>
      <c r="B10943" s="1" t="str">
        <f>VLOOKUP(A10943,[1]Maestra!A$1:C$746,2,0)</f>
        <v>ACTISLP28</v>
      </c>
      <c r="C10943" s="1" t="str">
        <f>VLOOKUP(A10943,[1]Maestra!A$1:C$746,3,0)</f>
        <v>TC IB Signature - Linea Rev.</v>
      </c>
      <c r="D10943" s="1" t="s">
        <v>30</v>
      </c>
      <c r="E10943" s="1" t="s">
        <v>31</v>
      </c>
      <c r="F10943" s="1" t="s">
        <v>26</v>
      </c>
      <c r="G10943" s="1">
        <v>865</v>
      </c>
      <c r="H10943" s="1" t="s">
        <v>507</v>
      </c>
      <c r="I10943" s="1">
        <v>9999</v>
      </c>
      <c r="J10943" s="1">
        <v>9999</v>
      </c>
      <c r="K10943" s="1" t="s">
        <v>454</v>
      </c>
      <c r="Q10943" s="2" t="s">
        <v>37</v>
      </c>
      <c r="R10943" s="1" t="s">
        <v>508</v>
      </c>
      <c r="S10943" s="1" t="str">
        <f t="shared" si="349"/>
        <v>JCC|BP|HPC|865|CA|CCNR|</v>
      </c>
      <c r="T10943" s="2" t="str">
        <f t="shared" si="348"/>
        <v>OK</v>
      </c>
    </row>
    <row r="10944" spans="1:20" x14ac:dyDescent="0.25">
      <c r="A10944" s="1">
        <v>301010301</v>
      </c>
      <c r="B10944" s="1" t="str">
        <f>VLOOKUP(A10944,[1]Maestra!A$1:C$746,2,0)</f>
        <v>ACTISLP28</v>
      </c>
      <c r="C10944" s="1" t="str">
        <f>VLOOKUP(A10944,[1]Maestra!A$1:C$746,3,0)</f>
        <v>TC IB Signature - Linea Rev.</v>
      </c>
      <c r="D10944" s="1" t="s">
        <v>30</v>
      </c>
      <c r="E10944" s="1" t="s">
        <v>31</v>
      </c>
      <c r="F10944" s="1" t="s">
        <v>26</v>
      </c>
      <c r="G10944" s="1">
        <v>865</v>
      </c>
      <c r="H10944" s="1" t="s">
        <v>509</v>
      </c>
      <c r="I10944" s="1">
        <v>9999</v>
      </c>
      <c r="J10944" s="1">
        <v>9999</v>
      </c>
      <c r="K10944" s="1" t="s">
        <v>454</v>
      </c>
      <c r="Q10944" s="2" t="s">
        <v>37</v>
      </c>
      <c r="R10944" s="1" t="s">
        <v>508</v>
      </c>
      <c r="S10944" s="1" t="str">
        <f t="shared" si="349"/>
        <v>JCC|BP|HPC|865|CS|CCNR|</v>
      </c>
      <c r="T10944" s="2" t="str">
        <f t="shared" si="348"/>
        <v>OK</v>
      </c>
    </row>
    <row r="10945" spans="1:20" x14ac:dyDescent="0.25">
      <c r="A10945" s="1">
        <v>301010301</v>
      </c>
      <c r="B10945" s="1" t="str">
        <f>VLOOKUP(A10945,[1]Maestra!A$1:C$746,2,0)</f>
        <v>ACTISLP28</v>
      </c>
      <c r="C10945" s="1" t="str">
        <f>VLOOKUP(A10945,[1]Maestra!A$1:C$746,3,0)</f>
        <v>TC IB Signature - Linea Rev.</v>
      </c>
      <c r="D10945" s="1" t="s">
        <v>30</v>
      </c>
      <c r="E10945" s="1" t="s">
        <v>31</v>
      </c>
      <c r="F10945" s="1" t="s">
        <v>26</v>
      </c>
      <c r="G10945" s="1">
        <v>865</v>
      </c>
      <c r="H10945" s="1" t="s">
        <v>510</v>
      </c>
      <c r="I10945" s="1">
        <v>9999</v>
      </c>
      <c r="J10945" s="1">
        <v>9999</v>
      </c>
      <c r="K10945" s="1" t="s">
        <v>454</v>
      </c>
      <c r="Q10945" s="2" t="s">
        <v>37</v>
      </c>
      <c r="R10945" s="1" t="s">
        <v>508</v>
      </c>
      <c r="S10945" s="1" t="str">
        <f t="shared" si="349"/>
        <v>JCC|BP|HPC|865|JU|CCNR|</v>
      </c>
      <c r="T10945" s="2" t="str">
        <f t="shared" si="348"/>
        <v>OK</v>
      </c>
    </row>
    <row r="10946" spans="1:20" x14ac:dyDescent="0.25">
      <c r="A10946" s="1">
        <v>301010301</v>
      </c>
      <c r="B10946" s="1" t="str">
        <f>VLOOKUP(A10946,[1]Maestra!A$1:C$746,2,0)</f>
        <v>ACTISLP28</v>
      </c>
      <c r="C10946" s="1" t="str">
        <f>VLOOKUP(A10946,[1]Maestra!A$1:C$746,3,0)</f>
        <v>TC IB Signature - Linea Rev.</v>
      </c>
      <c r="D10946" s="1" t="s">
        <v>30</v>
      </c>
      <c r="E10946" s="1" t="s">
        <v>31</v>
      </c>
      <c r="F10946" s="1" t="s">
        <v>26</v>
      </c>
      <c r="G10946" s="1">
        <v>865</v>
      </c>
      <c r="H10946" s="1" t="s">
        <v>511</v>
      </c>
      <c r="I10946" s="1">
        <v>9999</v>
      </c>
      <c r="J10946" s="1">
        <v>9999</v>
      </c>
      <c r="K10946" s="1" t="s">
        <v>454</v>
      </c>
      <c r="Q10946" s="2" t="s">
        <v>37</v>
      </c>
      <c r="R10946" s="1" t="s">
        <v>508</v>
      </c>
      <c r="S10946" s="1" t="str">
        <f t="shared" si="349"/>
        <v>JCC|BP|HPC|865|PJ|CCNR|</v>
      </c>
      <c r="T10946" s="2" t="str">
        <f t="shared" si="348"/>
        <v>OK</v>
      </c>
    </row>
    <row r="10947" spans="1:20" x14ac:dyDescent="0.25">
      <c r="A10947" s="1">
        <v>301010301</v>
      </c>
      <c r="B10947" s="1" t="str">
        <f>VLOOKUP(A10947,[1]Maestra!A$1:C$746,2,0)</f>
        <v>ACTISLP28</v>
      </c>
      <c r="C10947" s="1" t="str">
        <f>VLOOKUP(A10947,[1]Maestra!A$1:C$746,3,0)</f>
        <v>TC IB Signature - Linea Rev.</v>
      </c>
      <c r="D10947" s="1" t="s">
        <v>30</v>
      </c>
      <c r="E10947" s="1" t="s">
        <v>31</v>
      </c>
      <c r="F10947" s="1" t="s">
        <v>26</v>
      </c>
      <c r="G10947" s="1">
        <v>866</v>
      </c>
      <c r="H10947" s="1" t="s">
        <v>507</v>
      </c>
      <c r="I10947" s="1">
        <v>9999</v>
      </c>
      <c r="J10947" s="1">
        <v>9999</v>
      </c>
      <c r="K10947" s="1" t="s">
        <v>454</v>
      </c>
      <c r="Q10947" s="2" t="s">
        <v>37</v>
      </c>
      <c r="R10947" s="1" t="s">
        <v>508</v>
      </c>
      <c r="S10947" s="1" t="str">
        <f t="shared" si="349"/>
        <v>JCC|BP|HPC|866|CA|CCNR|</v>
      </c>
      <c r="T10947" s="2" t="str">
        <f t="shared" ref="T10947:T11010" si="350">IF(COUNTIFS($D$2:$D$20413,D10947,$S$2:$S$20413,S10947,$A$2:$A$20413,"&lt;&gt;"&amp;A10947)&gt;0,"Conflicto","OK")</f>
        <v>OK</v>
      </c>
    </row>
    <row r="10948" spans="1:20" x14ac:dyDescent="0.25">
      <c r="A10948" s="1">
        <v>301010301</v>
      </c>
      <c r="B10948" s="1" t="str">
        <f>VLOOKUP(A10948,[1]Maestra!A$1:C$746,2,0)</f>
        <v>ACTISLP28</v>
      </c>
      <c r="C10948" s="1" t="str">
        <f>VLOOKUP(A10948,[1]Maestra!A$1:C$746,3,0)</f>
        <v>TC IB Signature - Linea Rev.</v>
      </c>
      <c r="D10948" s="1" t="s">
        <v>30</v>
      </c>
      <c r="E10948" s="1" t="s">
        <v>31</v>
      </c>
      <c r="F10948" s="1" t="s">
        <v>26</v>
      </c>
      <c r="G10948" s="1">
        <v>866</v>
      </c>
      <c r="H10948" s="1" t="s">
        <v>509</v>
      </c>
      <c r="I10948" s="1">
        <v>9999</v>
      </c>
      <c r="J10948" s="1">
        <v>9999</v>
      </c>
      <c r="K10948" s="1" t="s">
        <v>454</v>
      </c>
      <c r="Q10948" s="2" t="s">
        <v>37</v>
      </c>
      <c r="R10948" s="1" t="s">
        <v>508</v>
      </c>
      <c r="S10948" s="1" t="str">
        <f t="shared" si="349"/>
        <v>JCC|BP|HPC|866|CS|CCNR|</v>
      </c>
      <c r="T10948" s="2" t="str">
        <f t="shared" si="350"/>
        <v>OK</v>
      </c>
    </row>
    <row r="10949" spans="1:20" x14ac:dyDescent="0.25">
      <c r="A10949" s="1">
        <v>301010301</v>
      </c>
      <c r="B10949" s="1" t="str">
        <f>VLOOKUP(A10949,[1]Maestra!A$1:C$746,2,0)</f>
        <v>ACTISLP28</v>
      </c>
      <c r="C10949" s="1" t="str">
        <f>VLOOKUP(A10949,[1]Maestra!A$1:C$746,3,0)</f>
        <v>TC IB Signature - Linea Rev.</v>
      </c>
      <c r="D10949" s="1" t="s">
        <v>30</v>
      </c>
      <c r="E10949" s="1" t="s">
        <v>31</v>
      </c>
      <c r="F10949" s="1" t="s">
        <v>26</v>
      </c>
      <c r="G10949" s="1">
        <v>866</v>
      </c>
      <c r="H10949" s="1" t="s">
        <v>510</v>
      </c>
      <c r="I10949" s="1">
        <v>9999</v>
      </c>
      <c r="J10949" s="1">
        <v>9999</v>
      </c>
      <c r="K10949" s="1" t="s">
        <v>454</v>
      </c>
      <c r="Q10949" s="2" t="s">
        <v>37</v>
      </c>
      <c r="R10949" s="1" t="s">
        <v>508</v>
      </c>
      <c r="S10949" s="1" t="str">
        <f t="shared" si="349"/>
        <v>JCC|BP|HPC|866|JU|CCNR|</v>
      </c>
      <c r="T10949" s="2" t="str">
        <f t="shared" si="350"/>
        <v>OK</v>
      </c>
    </row>
    <row r="10950" spans="1:20" x14ac:dyDescent="0.25">
      <c r="A10950" s="1">
        <v>301010301</v>
      </c>
      <c r="B10950" s="1" t="str">
        <f>VLOOKUP(A10950,[1]Maestra!A$1:C$746,2,0)</f>
        <v>ACTISLP28</v>
      </c>
      <c r="C10950" s="1" t="str">
        <f>VLOOKUP(A10950,[1]Maestra!A$1:C$746,3,0)</f>
        <v>TC IB Signature - Linea Rev.</v>
      </c>
      <c r="D10950" s="1" t="s">
        <v>30</v>
      </c>
      <c r="E10950" s="1" t="s">
        <v>31</v>
      </c>
      <c r="F10950" s="1" t="s">
        <v>26</v>
      </c>
      <c r="G10950" s="1">
        <v>866</v>
      </c>
      <c r="H10950" s="1" t="s">
        <v>511</v>
      </c>
      <c r="I10950" s="1">
        <v>9999</v>
      </c>
      <c r="J10950" s="1">
        <v>9999</v>
      </c>
      <c r="K10950" s="1" t="s">
        <v>454</v>
      </c>
      <c r="Q10950" s="2" t="s">
        <v>37</v>
      </c>
      <c r="R10950" s="1" t="s">
        <v>508</v>
      </c>
      <c r="S10950" s="1" t="str">
        <f t="shared" si="349"/>
        <v>JCC|BP|HPC|866|PJ|CCNR|</v>
      </c>
      <c r="T10950" s="2" t="str">
        <f t="shared" si="350"/>
        <v>OK</v>
      </c>
    </row>
    <row r="10951" spans="1:20" x14ac:dyDescent="0.25">
      <c r="A10951" s="1">
        <v>301040401</v>
      </c>
      <c r="B10951" s="1" t="str">
        <f>VLOOKUP(A10951,[1]Maestra!A$1:C$746,2,0)</f>
        <v>ACTCSL7N8</v>
      </c>
      <c r="C10951" s="1" t="str">
        <f>VLOOKUP(A10951,[1]Maestra!A$1:C$746,3,0)</f>
        <v>TC Cashback Signature - Linea Rev.</v>
      </c>
      <c r="D10951" s="1" t="s">
        <v>30</v>
      </c>
      <c r="E10951" s="1" t="s">
        <v>31</v>
      </c>
      <c r="F10951" s="1" t="s">
        <v>26</v>
      </c>
      <c r="G10951" s="1">
        <v>867</v>
      </c>
      <c r="H10951" s="1" t="s">
        <v>507</v>
      </c>
      <c r="I10951" s="1">
        <v>9999</v>
      </c>
      <c r="J10951" s="1">
        <v>9999</v>
      </c>
      <c r="K10951" s="1" t="s">
        <v>454</v>
      </c>
      <c r="Q10951" s="2" t="s">
        <v>37</v>
      </c>
      <c r="R10951" s="1" t="s">
        <v>508</v>
      </c>
      <c r="S10951" s="1" t="str">
        <f t="shared" si="349"/>
        <v>JCC|BP|HPC|867|CA|CCNR|</v>
      </c>
      <c r="T10951" s="2" t="str">
        <f t="shared" si="350"/>
        <v>OK</v>
      </c>
    </row>
    <row r="10952" spans="1:20" x14ac:dyDescent="0.25">
      <c r="A10952" s="1">
        <v>301040401</v>
      </c>
      <c r="B10952" s="1" t="str">
        <f>VLOOKUP(A10952,[1]Maestra!A$1:C$746,2,0)</f>
        <v>ACTCSL7N8</v>
      </c>
      <c r="C10952" s="1" t="str">
        <f>VLOOKUP(A10952,[1]Maestra!A$1:C$746,3,0)</f>
        <v>TC Cashback Signature - Linea Rev.</v>
      </c>
      <c r="D10952" s="1" t="s">
        <v>30</v>
      </c>
      <c r="E10952" s="1" t="s">
        <v>31</v>
      </c>
      <c r="F10952" s="1" t="s">
        <v>26</v>
      </c>
      <c r="G10952" s="1">
        <v>867</v>
      </c>
      <c r="H10952" s="1" t="s">
        <v>509</v>
      </c>
      <c r="I10952" s="1">
        <v>9999</v>
      </c>
      <c r="J10952" s="1">
        <v>9999</v>
      </c>
      <c r="K10952" s="1" t="s">
        <v>454</v>
      </c>
      <c r="Q10952" s="2" t="s">
        <v>37</v>
      </c>
      <c r="R10952" s="1" t="s">
        <v>508</v>
      </c>
      <c r="S10952" s="1" t="str">
        <f t="shared" si="349"/>
        <v>JCC|BP|HPC|867|CS|CCNR|</v>
      </c>
      <c r="T10952" s="2" t="str">
        <f t="shared" si="350"/>
        <v>OK</v>
      </c>
    </row>
    <row r="10953" spans="1:20" x14ac:dyDescent="0.25">
      <c r="A10953" s="1">
        <v>301040401</v>
      </c>
      <c r="B10953" s="1" t="str">
        <f>VLOOKUP(A10953,[1]Maestra!A$1:C$746,2,0)</f>
        <v>ACTCSL7N8</v>
      </c>
      <c r="C10953" s="1" t="str">
        <f>VLOOKUP(A10953,[1]Maestra!A$1:C$746,3,0)</f>
        <v>TC Cashback Signature - Linea Rev.</v>
      </c>
      <c r="D10953" s="1" t="s">
        <v>30</v>
      </c>
      <c r="E10953" s="1" t="s">
        <v>31</v>
      </c>
      <c r="F10953" s="1" t="s">
        <v>26</v>
      </c>
      <c r="G10953" s="1">
        <v>867</v>
      </c>
      <c r="H10953" s="1" t="s">
        <v>510</v>
      </c>
      <c r="I10953" s="1">
        <v>9999</v>
      </c>
      <c r="J10953" s="1">
        <v>9999</v>
      </c>
      <c r="K10953" s="1" t="s">
        <v>454</v>
      </c>
      <c r="Q10953" s="2" t="s">
        <v>37</v>
      </c>
      <c r="R10953" s="1" t="s">
        <v>508</v>
      </c>
      <c r="S10953" s="1" t="str">
        <f t="shared" si="349"/>
        <v>JCC|BP|HPC|867|JU|CCNR|</v>
      </c>
      <c r="T10953" s="2" t="str">
        <f t="shared" si="350"/>
        <v>OK</v>
      </c>
    </row>
    <row r="10954" spans="1:20" x14ac:dyDescent="0.25">
      <c r="A10954" s="1">
        <v>301040401</v>
      </c>
      <c r="B10954" s="1" t="str">
        <f>VLOOKUP(A10954,[1]Maestra!A$1:C$746,2,0)</f>
        <v>ACTCSL7N8</v>
      </c>
      <c r="C10954" s="1" t="str">
        <f>VLOOKUP(A10954,[1]Maestra!A$1:C$746,3,0)</f>
        <v>TC Cashback Signature - Linea Rev.</v>
      </c>
      <c r="D10954" s="1" t="s">
        <v>30</v>
      </c>
      <c r="E10954" s="1" t="s">
        <v>31</v>
      </c>
      <c r="F10954" s="1" t="s">
        <v>26</v>
      </c>
      <c r="G10954" s="1">
        <v>867</v>
      </c>
      <c r="H10954" s="1" t="s">
        <v>511</v>
      </c>
      <c r="I10954" s="1">
        <v>9999</v>
      </c>
      <c r="J10954" s="1">
        <v>9999</v>
      </c>
      <c r="K10954" s="1" t="s">
        <v>454</v>
      </c>
      <c r="Q10954" s="2" t="s">
        <v>37</v>
      </c>
      <c r="R10954" s="1" t="s">
        <v>508</v>
      </c>
      <c r="S10954" s="1" t="str">
        <f t="shared" si="349"/>
        <v>JCC|BP|HPC|867|PJ|CCNR|</v>
      </c>
      <c r="T10954" s="2" t="str">
        <f t="shared" si="350"/>
        <v>OK</v>
      </c>
    </row>
    <row r="10955" spans="1:20" x14ac:dyDescent="0.25">
      <c r="A10955" s="1">
        <v>301090101</v>
      </c>
      <c r="B10955" s="1" t="str">
        <f>VLOOKUP(A10955,[1]Maestra!A$1:C$746,2,0)</f>
        <v>ACTPLIRE8</v>
      </c>
      <c r="C10955" s="1" t="str">
        <f>VLOOKUP(A10955,[1]Maestra!A$1:C$746,3,0)</f>
        <v>TC Premia Línea Revolvente</v>
      </c>
      <c r="D10955" s="1" t="s">
        <v>30</v>
      </c>
      <c r="E10955" s="1" t="s">
        <v>31</v>
      </c>
      <c r="F10955" s="1" t="s">
        <v>26</v>
      </c>
      <c r="G10955" s="1">
        <v>868</v>
      </c>
      <c r="H10955" s="1" t="s">
        <v>507</v>
      </c>
      <c r="I10955" s="1">
        <v>9999</v>
      </c>
      <c r="J10955" s="1">
        <v>9999</v>
      </c>
      <c r="K10955" s="1" t="s">
        <v>454</v>
      </c>
      <c r="Q10955" s="2" t="s">
        <v>37</v>
      </c>
      <c r="R10955" s="1" t="s">
        <v>508</v>
      </c>
      <c r="S10955" s="1" t="str">
        <f t="shared" si="349"/>
        <v>JCC|BP|HPC|868|CA|CCNR|</v>
      </c>
      <c r="T10955" s="2" t="str">
        <f t="shared" si="350"/>
        <v>OK</v>
      </c>
    </row>
    <row r="10956" spans="1:20" x14ac:dyDescent="0.25">
      <c r="A10956" s="1">
        <v>301090101</v>
      </c>
      <c r="B10956" s="1" t="str">
        <f>VLOOKUP(A10956,[1]Maestra!A$1:C$746,2,0)</f>
        <v>ACTPLIRE8</v>
      </c>
      <c r="C10956" s="1" t="str">
        <f>VLOOKUP(A10956,[1]Maestra!A$1:C$746,3,0)</f>
        <v>TC Premia Línea Revolvente</v>
      </c>
      <c r="D10956" s="1" t="s">
        <v>30</v>
      </c>
      <c r="E10956" s="1" t="s">
        <v>31</v>
      </c>
      <c r="F10956" s="1" t="s">
        <v>26</v>
      </c>
      <c r="G10956" s="1">
        <v>868</v>
      </c>
      <c r="H10956" s="1" t="s">
        <v>509</v>
      </c>
      <c r="I10956" s="1">
        <v>9999</v>
      </c>
      <c r="J10956" s="1">
        <v>9999</v>
      </c>
      <c r="K10956" s="1" t="s">
        <v>454</v>
      </c>
      <c r="Q10956" s="2" t="s">
        <v>37</v>
      </c>
      <c r="R10956" s="1" t="s">
        <v>508</v>
      </c>
      <c r="S10956" s="1" t="str">
        <f t="shared" si="349"/>
        <v>JCC|BP|HPC|868|CS|CCNR|</v>
      </c>
      <c r="T10956" s="2" t="str">
        <f t="shared" si="350"/>
        <v>OK</v>
      </c>
    </row>
    <row r="10957" spans="1:20" x14ac:dyDescent="0.25">
      <c r="A10957" s="1">
        <v>301090101</v>
      </c>
      <c r="B10957" s="1" t="str">
        <f>VLOOKUP(A10957,[1]Maestra!A$1:C$746,2,0)</f>
        <v>ACTPLIRE8</v>
      </c>
      <c r="C10957" s="1" t="str">
        <f>VLOOKUP(A10957,[1]Maestra!A$1:C$746,3,0)</f>
        <v>TC Premia Línea Revolvente</v>
      </c>
      <c r="D10957" s="1" t="s">
        <v>30</v>
      </c>
      <c r="E10957" s="1" t="s">
        <v>31</v>
      </c>
      <c r="F10957" s="1" t="s">
        <v>26</v>
      </c>
      <c r="G10957" s="1">
        <v>868</v>
      </c>
      <c r="H10957" s="1" t="s">
        <v>510</v>
      </c>
      <c r="I10957" s="1">
        <v>9999</v>
      </c>
      <c r="J10957" s="1">
        <v>9999</v>
      </c>
      <c r="K10957" s="1" t="s">
        <v>454</v>
      </c>
      <c r="Q10957" s="2" t="s">
        <v>37</v>
      </c>
      <c r="R10957" s="1" t="s">
        <v>508</v>
      </c>
      <c r="S10957" s="1" t="str">
        <f t="shared" si="349"/>
        <v>JCC|BP|HPC|868|JU|CCNR|</v>
      </c>
      <c r="T10957" s="2" t="str">
        <f t="shared" si="350"/>
        <v>OK</v>
      </c>
    </row>
    <row r="10958" spans="1:20" x14ac:dyDescent="0.25">
      <c r="A10958" s="1">
        <v>301090101</v>
      </c>
      <c r="B10958" s="1" t="str">
        <f>VLOOKUP(A10958,[1]Maestra!A$1:C$746,2,0)</f>
        <v>ACTPLIRE8</v>
      </c>
      <c r="C10958" s="1" t="str">
        <f>VLOOKUP(A10958,[1]Maestra!A$1:C$746,3,0)</f>
        <v>TC Premia Línea Revolvente</v>
      </c>
      <c r="D10958" s="1" t="s">
        <v>30</v>
      </c>
      <c r="E10958" s="1" t="s">
        <v>31</v>
      </c>
      <c r="F10958" s="1" t="s">
        <v>26</v>
      </c>
      <c r="G10958" s="1">
        <v>868</v>
      </c>
      <c r="H10958" s="1" t="s">
        <v>511</v>
      </c>
      <c r="I10958" s="1">
        <v>9999</v>
      </c>
      <c r="J10958" s="1">
        <v>9999</v>
      </c>
      <c r="K10958" s="1" t="s">
        <v>454</v>
      </c>
      <c r="Q10958" s="2" t="s">
        <v>37</v>
      </c>
      <c r="R10958" s="1" t="s">
        <v>508</v>
      </c>
      <c r="S10958" s="1" t="str">
        <f t="shared" si="349"/>
        <v>JCC|BP|HPC|868|PJ|CCNR|</v>
      </c>
      <c r="T10958" s="2" t="str">
        <f t="shared" si="350"/>
        <v>OK</v>
      </c>
    </row>
    <row r="10959" spans="1:20" x14ac:dyDescent="0.25">
      <c r="A10959" s="1">
        <v>301030201</v>
      </c>
      <c r="B10959" s="1" t="str">
        <f>VLOOKUP(A10959,[1]Maestra!A$1:C$746,2,0)</f>
        <v>ACTMVL038</v>
      </c>
      <c r="C10959" s="1" t="str">
        <f>VLOOKUP(A10959,[1]Maestra!A$1:C$746,3,0)</f>
        <v>TC Megaplaza Visa - Linea Rev.</v>
      </c>
      <c r="D10959" s="1" t="s">
        <v>30</v>
      </c>
      <c r="E10959" s="1" t="s">
        <v>31</v>
      </c>
      <c r="F10959" s="1" t="s">
        <v>26</v>
      </c>
      <c r="G10959" s="1">
        <v>869</v>
      </c>
      <c r="H10959" s="1" t="s">
        <v>507</v>
      </c>
      <c r="I10959" s="1">
        <v>9999</v>
      </c>
      <c r="J10959" s="1">
        <v>9999</v>
      </c>
      <c r="K10959" s="1" t="s">
        <v>454</v>
      </c>
      <c r="Q10959" s="2" t="s">
        <v>37</v>
      </c>
      <c r="R10959" s="1" t="s">
        <v>508</v>
      </c>
      <c r="S10959" s="1" t="str">
        <f t="shared" si="349"/>
        <v>JCC|BP|HPC|869|CA|CCNR|</v>
      </c>
      <c r="T10959" s="2" t="str">
        <f t="shared" si="350"/>
        <v>OK</v>
      </c>
    </row>
    <row r="10960" spans="1:20" x14ac:dyDescent="0.25">
      <c r="A10960" s="1">
        <v>301090101</v>
      </c>
      <c r="B10960" s="1" t="str">
        <f>VLOOKUP(A10960,[1]Maestra!A$1:C$746,2,0)</f>
        <v>ACTPLIRE8</v>
      </c>
      <c r="C10960" s="1" t="str">
        <f>VLOOKUP(A10960,[1]Maestra!A$1:C$746,3,0)</f>
        <v>TC Premia Línea Revolvente</v>
      </c>
      <c r="D10960" s="1" t="s">
        <v>30</v>
      </c>
      <c r="E10960" s="1" t="s">
        <v>31</v>
      </c>
      <c r="F10960" s="1" t="s">
        <v>26</v>
      </c>
      <c r="G10960" s="1">
        <v>869</v>
      </c>
      <c r="H10960" s="1" t="s">
        <v>509</v>
      </c>
      <c r="I10960" s="1">
        <v>9999</v>
      </c>
      <c r="J10960" s="1">
        <v>9999</v>
      </c>
      <c r="K10960" s="1" t="s">
        <v>454</v>
      </c>
      <c r="Q10960" s="2" t="s">
        <v>37</v>
      </c>
      <c r="R10960" s="1" t="s">
        <v>508</v>
      </c>
      <c r="S10960" s="1" t="str">
        <f t="shared" si="349"/>
        <v>JCC|BP|HPC|869|CS|CCNR|</v>
      </c>
      <c r="T10960" s="2" t="str">
        <f t="shared" si="350"/>
        <v>OK</v>
      </c>
    </row>
    <row r="10961" spans="1:20" x14ac:dyDescent="0.25">
      <c r="A10961" s="1">
        <v>301030201</v>
      </c>
      <c r="B10961" s="1" t="str">
        <f>VLOOKUP(A10961,[1]Maestra!A$1:C$746,2,0)</f>
        <v>ACTMVL038</v>
      </c>
      <c r="C10961" s="1" t="str">
        <f>VLOOKUP(A10961,[1]Maestra!A$1:C$746,3,0)</f>
        <v>TC Megaplaza Visa - Linea Rev.</v>
      </c>
      <c r="D10961" s="1" t="s">
        <v>30</v>
      </c>
      <c r="E10961" s="1" t="s">
        <v>31</v>
      </c>
      <c r="F10961" s="1" t="s">
        <v>26</v>
      </c>
      <c r="G10961" s="1">
        <v>869</v>
      </c>
      <c r="H10961" s="1" t="s">
        <v>510</v>
      </c>
      <c r="I10961" s="1">
        <v>9999</v>
      </c>
      <c r="J10961" s="1">
        <v>9999</v>
      </c>
      <c r="K10961" s="1" t="s">
        <v>454</v>
      </c>
      <c r="Q10961" s="2" t="s">
        <v>37</v>
      </c>
      <c r="R10961" s="1" t="s">
        <v>508</v>
      </c>
      <c r="S10961" s="1" t="str">
        <f t="shared" si="349"/>
        <v>JCC|BP|HPC|869|JU|CCNR|</v>
      </c>
      <c r="T10961" s="2" t="str">
        <f t="shared" si="350"/>
        <v>OK</v>
      </c>
    </row>
    <row r="10962" spans="1:20" x14ac:dyDescent="0.25">
      <c r="A10962" s="1">
        <v>301030201</v>
      </c>
      <c r="B10962" s="1" t="str">
        <f>VLOOKUP(A10962,[1]Maestra!A$1:C$746,2,0)</f>
        <v>ACTMVL038</v>
      </c>
      <c r="C10962" s="1" t="str">
        <f>VLOOKUP(A10962,[1]Maestra!A$1:C$746,3,0)</f>
        <v>TC Megaplaza Visa - Linea Rev.</v>
      </c>
      <c r="D10962" s="1" t="s">
        <v>30</v>
      </c>
      <c r="E10962" s="1" t="s">
        <v>31</v>
      </c>
      <c r="F10962" s="1" t="s">
        <v>26</v>
      </c>
      <c r="G10962" s="1">
        <v>869</v>
      </c>
      <c r="H10962" s="1" t="s">
        <v>511</v>
      </c>
      <c r="I10962" s="1">
        <v>9999</v>
      </c>
      <c r="J10962" s="1">
        <v>9999</v>
      </c>
      <c r="K10962" s="1" t="s">
        <v>454</v>
      </c>
      <c r="Q10962" s="2" t="s">
        <v>37</v>
      </c>
      <c r="R10962" s="1" t="s">
        <v>508</v>
      </c>
      <c r="S10962" s="1" t="str">
        <f t="shared" si="349"/>
        <v>JCC|BP|HPC|869|PJ|CCNR|</v>
      </c>
      <c r="T10962" s="2" t="str">
        <f t="shared" si="350"/>
        <v>OK</v>
      </c>
    </row>
    <row r="10963" spans="1:20" x14ac:dyDescent="0.25">
      <c r="A10963" s="1">
        <v>301050101</v>
      </c>
      <c r="B10963" s="1" t="str">
        <f>VLOOKUP(A10963,[1]Maestra!A$1:C$746,2,0)</f>
        <v>ACTVVLKM8</v>
      </c>
      <c r="C10963" s="1" t="str">
        <f>VLOOKUP(A10963,[1]Maestra!A$1:C$746,3,0)</f>
        <v>TC Vea Visa - Linea Rev.</v>
      </c>
      <c r="D10963" s="1" t="s">
        <v>30</v>
      </c>
      <c r="E10963" s="1" t="s">
        <v>31</v>
      </c>
      <c r="F10963" s="1" t="s">
        <v>26</v>
      </c>
      <c r="G10963" s="1">
        <v>870</v>
      </c>
      <c r="H10963" s="1" t="s">
        <v>507</v>
      </c>
      <c r="I10963" s="1">
        <v>9999</v>
      </c>
      <c r="J10963" s="1">
        <v>9999</v>
      </c>
      <c r="K10963" s="1" t="s">
        <v>454</v>
      </c>
      <c r="Q10963" s="2" t="s">
        <v>37</v>
      </c>
      <c r="R10963" s="1" t="s">
        <v>508</v>
      </c>
      <c r="S10963" s="1" t="str">
        <f t="shared" si="349"/>
        <v>JCC|BP|HPC|870|CA|CCNR|</v>
      </c>
      <c r="T10963" s="2" t="str">
        <f t="shared" si="350"/>
        <v>OK</v>
      </c>
    </row>
    <row r="10964" spans="1:20" x14ac:dyDescent="0.25">
      <c r="A10964" s="1">
        <v>301050101</v>
      </c>
      <c r="B10964" s="1" t="str">
        <f>VLOOKUP(A10964,[1]Maestra!A$1:C$746,2,0)</f>
        <v>ACTVVLKM8</v>
      </c>
      <c r="C10964" s="1" t="str">
        <f>VLOOKUP(A10964,[1]Maestra!A$1:C$746,3,0)</f>
        <v>TC Vea Visa - Linea Rev.</v>
      </c>
      <c r="D10964" s="1" t="s">
        <v>30</v>
      </c>
      <c r="E10964" s="1" t="s">
        <v>31</v>
      </c>
      <c r="F10964" s="1" t="s">
        <v>26</v>
      </c>
      <c r="G10964" s="1">
        <v>870</v>
      </c>
      <c r="H10964" s="1" t="s">
        <v>509</v>
      </c>
      <c r="I10964" s="1">
        <v>9999</v>
      </c>
      <c r="J10964" s="1">
        <v>9999</v>
      </c>
      <c r="K10964" s="1" t="s">
        <v>454</v>
      </c>
      <c r="Q10964" s="2" t="s">
        <v>37</v>
      </c>
      <c r="R10964" s="1" t="s">
        <v>508</v>
      </c>
      <c r="S10964" s="1" t="str">
        <f t="shared" si="349"/>
        <v>JCC|BP|HPC|870|CS|CCNR|</v>
      </c>
      <c r="T10964" s="2" t="str">
        <f t="shared" si="350"/>
        <v>OK</v>
      </c>
    </row>
    <row r="10965" spans="1:20" x14ac:dyDescent="0.25">
      <c r="A10965" s="1">
        <v>301050101</v>
      </c>
      <c r="B10965" s="1" t="str">
        <f>VLOOKUP(A10965,[1]Maestra!A$1:C$746,2,0)</f>
        <v>ACTVVLKM8</v>
      </c>
      <c r="C10965" s="1" t="str">
        <f>VLOOKUP(A10965,[1]Maestra!A$1:C$746,3,0)</f>
        <v>TC Vea Visa - Linea Rev.</v>
      </c>
      <c r="D10965" s="1" t="s">
        <v>30</v>
      </c>
      <c r="E10965" s="1" t="s">
        <v>31</v>
      </c>
      <c r="F10965" s="1" t="s">
        <v>26</v>
      </c>
      <c r="G10965" s="1">
        <v>870</v>
      </c>
      <c r="H10965" s="1" t="s">
        <v>510</v>
      </c>
      <c r="I10965" s="1">
        <v>9999</v>
      </c>
      <c r="J10965" s="1">
        <v>9999</v>
      </c>
      <c r="K10965" s="1" t="s">
        <v>454</v>
      </c>
      <c r="Q10965" s="2" t="s">
        <v>37</v>
      </c>
      <c r="R10965" s="1" t="s">
        <v>508</v>
      </c>
      <c r="S10965" s="1" t="str">
        <f t="shared" si="349"/>
        <v>JCC|BP|HPC|870|JU|CCNR|</v>
      </c>
      <c r="T10965" s="2" t="str">
        <f t="shared" si="350"/>
        <v>OK</v>
      </c>
    </row>
    <row r="10966" spans="1:20" x14ac:dyDescent="0.25">
      <c r="A10966" s="1">
        <v>301050101</v>
      </c>
      <c r="B10966" s="1" t="str">
        <f>VLOOKUP(A10966,[1]Maestra!A$1:C$746,2,0)</f>
        <v>ACTVVLKM8</v>
      </c>
      <c r="C10966" s="1" t="str">
        <f>VLOOKUP(A10966,[1]Maestra!A$1:C$746,3,0)</f>
        <v>TC Vea Visa - Linea Rev.</v>
      </c>
      <c r="D10966" s="1" t="s">
        <v>30</v>
      </c>
      <c r="E10966" s="1" t="s">
        <v>31</v>
      </c>
      <c r="F10966" s="1" t="s">
        <v>26</v>
      </c>
      <c r="G10966" s="1">
        <v>870</v>
      </c>
      <c r="H10966" s="1" t="s">
        <v>511</v>
      </c>
      <c r="I10966" s="1">
        <v>9999</v>
      </c>
      <c r="J10966" s="1">
        <v>9999</v>
      </c>
      <c r="K10966" s="1" t="s">
        <v>454</v>
      </c>
      <c r="Q10966" s="2" t="s">
        <v>37</v>
      </c>
      <c r="R10966" s="1" t="s">
        <v>508</v>
      </c>
      <c r="S10966" s="1" t="str">
        <f t="shared" si="349"/>
        <v>JCC|BP|HPC|870|PJ|CCNR|</v>
      </c>
      <c r="T10966" s="2" t="str">
        <f t="shared" si="350"/>
        <v>OK</v>
      </c>
    </row>
    <row r="10967" spans="1:20" x14ac:dyDescent="0.25">
      <c r="A10967" s="1">
        <v>301060101</v>
      </c>
      <c r="B10967" s="1" t="str">
        <f>VLOOKUP(A10967,[1]Maestra!A$1:C$746,2,0)</f>
        <v>ACTCPLMD8</v>
      </c>
      <c r="C10967" s="1" t="str">
        <f>VLOOKUP(A10967,[1]Maestra!A$1:C$746,3,0)</f>
        <v>TC Cashback Platinum - Linea Rev.</v>
      </c>
      <c r="D10967" s="1" t="s">
        <v>30</v>
      </c>
      <c r="E10967" s="1" t="s">
        <v>31</v>
      </c>
      <c r="F10967" s="1" t="s">
        <v>26</v>
      </c>
      <c r="G10967" s="1">
        <v>871</v>
      </c>
      <c r="H10967" s="1" t="s">
        <v>507</v>
      </c>
      <c r="I10967" s="1">
        <v>9999</v>
      </c>
      <c r="J10967" s="1">
        <v>9999</v>
      </c>
      <c r="K10967" s="1" t="s">
        <v>454</v>
      </c>
      <c r="Q10967" s="2" t="s">
        <v>37</v>
      </c>
      <c r="R10967" s="1" t="s">
        <v>508</v>
      </c>
      <c r="S10967" s="1" t="str">
        <f t="shared" si="349"/>
        <v>JCC|BP|HPC|871|CA|CCNR|</v>
      </c>
      <c r="T10967" s="2" t="str">
        <f t="shared" si="350"/>
        <v>OK</v>
      </c>
    </row>
    <row r="10968" spans="1:20" x14ac:dyDescent="0.25">
      <c r="A10968" s="1">
        <v>301060101</v>
      </c>
      <c r="B10968" s="1" t="str">
        <f>VLOOKUP(A10968,[1]Maestra!A$1:C$746,2,0)</f>
        <v>ACTCPLMD8</v>
      </c>
      <c r="C10968" s="1" t="str">
        <f>VLOOKUP(A10968,[1]Maestra!A$1:C$746,3,0)</f>
        <v>TC Cashback Platinum - Linea Rev.</v>
      </c>
      <c r="D10968" s="1" t="s">
        <v>30</v>
      </c>
      <c r="E10968" s="1" t="s">
        <v>31</v>
      </c>
      <c r="F10968" s="1" t="s">
        <v>26</v>
      </c>
      <c r="G10968" s="1">
        <v>871</v>
      </c>
      <c r="H10968" s="1" t="s">
        <v>509</v>
      </c>
      <c r="I10968" s="1">
        <v>9999</v>
      </c>
      <c r="J10968" s="1">
        <v>9999</v>
      </c>
      <c r="K10968" s="1" t="s">
        <v>454</v>
      </c>
      <c r="Q10968" s="2" t="s">
        <v>37</v>
      </c>
      <c r="R10968" s="1" t="s">
        <v>508</v>
      </c>
      <c r="S10968" s="1" t="str">
        <f t="shared" si="349"/>
        <v>JCC|BP|HPC|871|CS|CCNR|</v>
      </c>
      <c r="T10968" s="2" t="str">
        <f t="shared" si="350"/>
        <v>OK</v>
      </c>
    </row>
    <row r="10969" spans="1:20" x14ac:dyDescent="0.25">
      <c r="A10969" s="1">
        <v>301060101</v>
      </c>
      <c r="B10969" s="1" t="str">
        <f>VLOOKUP(A10969,[1]Maestra!A$1:C$746,2,0)</f>
        <v>ACTCPLMD8</v>
      </c>
      <c r="C10969" s="1" t="str">
        <f>VLOOKUP(A10969,[1]Maestra!A$1:C$746,3,0)</f>
        <v>TC Cashback Platinum - Linea Rev.</v>
      </c>
      <c r="D10969" s="1" t="s">
        <v>30</v>
      </c>
      <c r="E10969" s="1" t="s">
        <v>31</v>
      </c>
      <c r="F10969" s="1" t="s">
        <v>26</v>
      </c>
      <c r="G10969" s="1">
        <v>871</v>
      </c>
      <c r="H10969" s="1" t="s">
        <v>510</v>
      </c>
      <c r="I10969" s="1">
        <v>9999</v>
      </c>
      <c r="J10969" s="1">
        <v>9999</v>
      </c>
      <c r="K10969" s="1" t="s">
        <v>454</v>
      </c>
      <c r="Q10969" s="2" t="s">
        <v>37</v>
      </c>
      <c r="R10969" s="1" t="s">
        <v>508</v>
      </c>
      <c r="S10969" s="1" t="str">
        <f t="shared" si="349"/>
        <v>JCC|BP|HPC|871|JU|CCNR|</v>
      </c>
      <c r="T10969" s="2" t="str">
        <f t="shared" si="350"/>
        <v>OK</v>
      </c>
    </row>
    <row r="10970" spans="1:20" x14ac:dyDescent="0.25">
      <c r="A10970" s="1">
        <v>301060101</v>
      </c>
      <c r="B10970" s="1" t="str">
        <f>VLOOKUP(A10970,[1]Maestra!A$1:C$746,2,0)</f>
        <v>ACTCPLMD8</v>
      </c>
      <c r="C10970" s="1" t="str">
        <f>VLOOKUP(A10970,[1]Maestra!A$1:C$746,3,0)</f>
        <v>TC Cashback Platinum - Linea Rev.</v>
      </c>
      <c r="D10970" s="1" t="s">
        <v>30</v>
      </c>
      <c r="E10970" s="1" t="s">
        <v>31</v>
      </c>
      <c r="F10970" s="1" t="s">
        <v>26</v>
      </c>
      <c r="G10970" s="1">
        <v>871</v>
      </c>
      <c r="H10970" s="1" t="s">
        <v>511</v>
      </c>
      <c r="I10970" s="1">
        <v>9999</v>
      </c>
      <c r="J10970" s="1">
        <v>9999</v>
      </c>
      <c r="K10970" s="1" t="s">
        <v>454</v>
      </c>
      <c r="Q10970" s="2" t="s">
        <v>37</v>
      </c>
      <c r="R10970" s="1" t="s">
        <v>508</v>
      </c>
      <c r="S10970" s="1" t="str">
        <f t="shared" si="349"/>
        <v>JCC|BP|HPC|871|PJ|CCNR|</v>
      </c>
      <c r="T10970" s="2" t="str">
        <f t="shared" si="350"/>
        <v>OK</v>
      </c>
    </row>
    <row r="10971" spans="1:20" x14ac:dyDescent="0.25">
      <c r="A10971" s="1">
        <v>301060201</v>
      </c>
      <c r="B10971" s="1" t="str">
        <f>VLOOKUP(A10971,[1]Maestra!A$1:C$746,2,0)</f>
        <v>ACTCVOLR8</v>
      </c>
      <c r="C10971" s="1" t="str">
        <f>VLOOKUP(A10971,[1]Maestra!A$1:C$746,3,0)</f>
        <v>TC Cashback Visa Oro - Linea Rev.</v>
      </c>
      <c r="D10971" s="1" t="s">
        <v>30</v>
      </c>
      <c r="E10971" s="1" t="s">
        <v>31</v>
      </c>
      <c r="F10971" s="1" t="s">
        <v>26</v>
      </c>
      <c r="G10971" s="1">
        <v>872</v>
      </c>
      <c r="H10971" s="1" t="s">
        <v>507</v>
      </c>
      <c r="I10971" s="1">
        <v>9999</v>
      </c>
      <c r="J10971" s="1">
        <v>9999</v>
      </c>
      <c r="K10971" s="1" t="s">
        <v>454</v>
      </c>
      <c r="Q10971" s="2" t="s">
        <v>37</v>
      </c>
      <c r="R10971" s="1" t="s">
        <v>508</v>
      </c>
      <c r="S10971" s="1" t="str">
        <f t="shared" si="349"/>
        <v>JCC|BP|HPC|872|CA|CCNR|</v>
      </c>
      <c r="T10971" s="2" t="str">
        <f t="shared" si="350"/>
        <v>OK</v>
      </c>
    </row>
    <row r="10972" spans="1:20" x14ac:dyDescent="0.25">
      <c r="A10972" s="1">
        <v>301060201</v>
      </c>
      <c r="B10972" s="1" t="str">
        <f>VLOOKUP(A10972,[1]Maestra!A$1:C$746,2,0)</f>
        <v>ACTCVOLR8</v>
      </c>
      <c r="C10972" s="1" t="str">
        <f>VLOOKUP(A10972,[1]Maestra!A$1:C$746,3,0)</f>
        <v>TC Cashback Visa Oro - Linea Rev.</v>
      </c>
      <c r="D10972" s="1" t="s">
        <v>30</v>
      </c>
      <c r="E10972" s="1" t="s">
        <v>31</v>
      </c>
      <c r="F10972" s="1" t="s">
        <v>26</v>
      </c>
      <c r="G10972" s="1">
        <v>872</v>
      </c>
      <c r="H10972" s="1" t="s">
        <v>509</v>
      </c>
      <c r="I10972" s="1">
        <v>9999</v>
      </c>
      <c r="J10972" s="1">
        <v>9999</v>
      </c>
      <c r="K10972" s="1" t="s">
        <v>454</v>
      </c>
      <c r="Q10972" s="2" t="s">
        <v>37</v>
      </c>
      <c r="R10972" s="1" t="s">
        <v>508</v>
      </c>
      <c r="S10972" s="1" t="str">
        <f t="shared" si="349"/>
        <v>JCC|BP|HPC|872|CS|CCNR|</v>
      </c>
      <c r="T10972" s="2" t="str">
        <f t="shared" si="350"/>
        <v>OK</v>
      </c>
    </row>
    <row r="10973" spans="1:20" x14ac:dyDescent="0.25">
      <c r="A10973" s="1">
        <v>301060201</v>
      </c>
      <c r="B10973" s="1" t="str">
        <f>VLOOKUP(A10973,[1]Maestra!A$1:C$746,2,0)</f>
        <v>ACTCVOLR8</v>
      </c>
      <c r="C10973" s="1" t="str">
        <f>VLOOKUP(A10973,[1]Maestra!A$1:C$746,3,0)</f>
        <v>TC Cashback Visa Oro - Linea Rev.</v>
      </c>
      <c r="D10973" s="1" t="s">
        <v>30</v>
      </c>
      <c r="E10973" s="1" t="s">
        <v>31</v>
      </c>
      <c r="F10973" s="1" t="s">
        <v>26</v>
      </c>
      <c r="G10973" s="1">
        <v>872</v>
      </c>
      <c r="H10973" s="1" t="s">
        <v>510</v>
      </c>
      <c r="I10973" s="1">
        <v>9999</v>
      </c>
      <c r="J10973" s="1">
        <v>9999</v>
      </c>
      <c r="K10973" s="1" t="s">
        <v>454</v>
      </c>
      <c r="Q10973" s="2" t="s">
        <v>37</v>
      </c>
      <c r="R10973" s="1" t="s">
        <v>508</v>
      </c>
      <c r="S10973" s="1" t="str">
        <f t="shared" si="349"/>
        <v>JCC|BP|HPC|872|JU|CCNR|</v>
      </c>
      <c r="T10973" s="2" t="str">
        <f t="shared" si="350"/>
        <v>OK</v>
      </c>
    </row>
    <row r="10974" spans="1:20" x14ac:dyDescent="0.25">
      <c r="A10974" s="1">
        <v>301060201</v>
      </c>
      <c r="B10974" s="1" t="str">
        <f>VLOOKUP(A10974,[1]Maestra!A$1:C$746,2,0)</f>
        <v>ACTCVOLR8</v>
      </c>
      <c r="C10974" s="1" t="str">
        <f>VLOOKUP(A10974,[1]Maestra!A$1:C$746,3,0)</f>
        <v>TC Cashback Visa Oro - Linea Rev.</v>
      </c>
      <c r="D10974" s="1" t="s">
        <v>30</v>
      </c>
      <c r="E10974" s="1" t="s">
        <v>31</v>
      </c>
      <c r="F10974" s="1" t="s">
        <v>26</v>
      </c>
      <c r="G10974" s="1">
        <v>872</v>
      </c>
      <c r="H10974" s="1" t="s">
        <v>511</v>
      </c>
      <c r="I10974" s="1">
        <v>9999</v>
      </c>
      <c r="J10974" s="1">
        <v>9999</v>
      </c>
      <c r="K10974" s="1" t="s">
        <v>454</v>
      </c>
      <c r="Q10974" s="2" t="s">
        <v>37</v>
      </c>
      <c r="R10974" s="1" t="s">
        <v>508</v>
      </c>
      <c r="S10974" s="1" t="str">
        <f t="shared" si="349"/>
        <v>JCC|BP|HPC|872|PJ|CCNR|</v>
      </c>
      <c r="T10974" s="2" t="str">
        <f t="shared" si="350"/>
        <v>OK</v>
      </c>
    </row>
    <row r="10975" spans="1:20" x14ac:dyDescent="0.25">
      <c r="A10975" s="1">
        <v>301080301</v>
      </c>
      <c r="B10975" s="1" t="str">
        <f>VLOOKUP(A10975,[1]Maestra!A$1:C$746,2,0)</f>
        <v>ACTICVFC8</v>
      </c>
      <c r="C10975" s="1" t="str">
        <f>VLOOKUP(A10975,[1]Maestra!A$1:C$746,3,0)</f>
        <v>TC IB Claro Visa Platinum - Linea Rev.</v>
      </c>
      <c r="D10975" s="1" t="s">
        <v>30</v>
      </c>
      <c r="E10975" s="1" t="s">
        <v>31</v>
      </c>
      <c r="F10975" s="1" t="s">
        <v>26</v>
      </c>
      <c r="G10975" s="1">
        <v>873</v>
      </c>
      <c r="H10975" s="1" t="s">
        <v>507</v>
      </c>
      <c r="I10975" s="1">
        <v>9999</v>
      </c>
      <c r="J10975" s="1">
        <v>9999</v>
      </c>
      <c r="K10975" s="1" t="s">
        <v>454</v>
      </c>
      <c r="Q10975" s="2" t="s">
        <v>37</v>
      </c>
      <c r="R10975" s="1" t="s">
        <v>508</v>
      </c>
      <c r="S10975" s="1" t="str">
        <f t="shared" si="349"/>
        <v>JCC|BP|HPC|873|CA|CCNR|</v>
      </c>
      <c r="T10975" s="2" t="str">
        <f t="shared" si="350"/>
        <v>OK</v>
      </c>
    </row>
    <row r="10976" spans="1:20" x14ac:dyDescent="0.25">
      <c r="A10976" s="1">
        <v>301080301</v>
      </c>
      <c r="B10976" s="1" t="str">
        <f>VLOOKUP(A10976,[1]Maestra!A$1:C$746,2,0)</f>
        <v>ACTICVFC8</v>
      </c>
      <c r="C10976" s="1" t="str">
        <f>VLOOKUP(A10976,[1]Maestra!A$1:C$746,3,0)</f>
        <v>TC IB Claro Visa Platinum - Linea Rev.</v>
      </c>
      <c r="D10976" s="1" t="s">
        <v>30</v>
      </c>
      <c r="E10976" s="1" t="s">
        <v>31</v>
      </c>
      <c r="F10976" s="1" t="s">
        <v>26</v>
      </c>
      <c r="G10976" s="1">
        <v>873</v>
      </c>
      <c r="H10976" s="1" t="s">
        <v>509</v>
      </c>
      <c r="I10976" s="1">
        <v>9999</v>
      </c>
      <c r="J10976" s="1">
        <v>9999</v>
      </c>
      <c r="K10976" s="1" t="s">
        <v>454</v>
      </c>
      <c r="Q10976" s="2" t="s">
        <v>37</v>
      </c>
      <c r="R10976" s="1" t="s">
        <v>508</v>
      </c>
      <c r="S10976" s="1" t="str">
        <f t="shared" si="349"/>
        <v>JCC|BP|HPC|873|CS|CCNR|</v>
      </c>
      <c r="T10976" s="2" t="str">
        <f t="shared" si="350"/>
        <v>OK</v>
      </c>
    </row>
    <row r="10977" spans="1:20" x14ac:dyDescent="0.25">
      <c r="A10977" s="1">
        <v>301080301</v>
      </c>
      <c r="B10977" s="1" t="str">
        <f>VLOOKUP(A10977,[1]Maestra!A$1:C$746,2,0)</f>
        <v>ACTICVFC8</v>
      </c>
      <c r="C10977" s="1" t="str">
        <f>VLOOKUP(A10977,[1]Maestra!A$1:C$746,3,0)</f>
        <v>TC IB Claro Visa Platinum - Linea Rev.</v>
      </c>
      <c r="D10977" s="1" t="s">
        <v>30</v>
      </c>
      <c r="E10977" s="1" t="s">
        <v>31</v>
      </c>
      <c r="F10977" s="1" t="s">
        <v>26</v>
      </c>
      <c r="G10977" s="1">
        <v>873</v>
      </c>
      <c r="H10977" s="1" t="s">
        <v>510</v>
      </c>
      <c r="I10977" s="1">
        <v>9999</v>
      </c>
      <c r="J10977" s="1">
        <v>9999</v>
      </c>
      <c r="K10977" s="1" t="s">
        <v>454</v>
      </c>
      <c r="Q10977" s="2" t="s">
        <v>37</v>
      </c>
      <c r="R10977" s="1" t="s">
        <v>508</v>
      </c>
      <c r="S10977" s="1" t="str">
        <f t="shared" si="349"/>
        <v>JCC|BP|HPC|873|JU|CCNR|</v>
      </c>
      <c r="T10977" s="2" t="str">
        <f t="shared" si="350"/>
        <v>OK</v>
      </c>
    </row>
    <row r="10978" spans="1:20" x14ac:dyDescent="0.25">
      <c r="A10978" s="1">
        <v>301080301</v>
      </c>
      <c r="B10978" s="1" t="str">
        <f>VLOOKUP(A10978,[1]Maestra!A$1:C$746,2,0)</f>
        <v>ACTICVFC8</v>
      </c>
      <c r="C10978" s="1" t="str">
        <f>VLOOKUP(A10978,[1]Maestra!A$1:C$746,3,0)</f>
        <v>TC IB Claro Visa Platinum - Linea Rev.</v>
      </c>
      <c r="D10978" s="1" t="s">
        <v>30</v>
      </c>
      <c r="E10978" s="1" t="s">
        <v>31</v>
      </c>
      <c r="F10978" s="1" t="s">
        <v>26</v>
      </c>
      <c r="G10978" s="1">
        <v>873</v>
      </c>
      <c r="H10978" s="1" t="s">
        <v>511</v>
      </c>
      <c r="I10978" s="1">
        <v>9999</v>
      </c>
      <c r="J10978" s="1">
        <v>9999</v>
      </c>
      <c r="K10978" s="1" t="s">
        <v>454</v>
      </c>
      <c r="Q10978" s="2" t="s">
        <v>37</v>
      </c>
      <c r="R10978" s="1" t="s">
        <v>508</v>
      </c>
      <c r="S10978" s="1" t="str">
        <f t="shared" si="349"/>
        <v>JCC|BP|HPC|873|PJ|CCNR|</v>
      </c>
      <c r="T10978" s="2" t="str">
        <f t="shared" si="350"/>
        <v>OK</v>
      </c>
    </row>
    <row r="10979" spans="1:20" x14ac:dyDescent="0.25">
      <c r="A10979" s="1">
        <v>301050201</v>
      </c>
      <c r="B10979" s="1" t="str">
        <f>VLOOKUP(A10979,[1]Maestra!A$1:C$746,2,0)</f>
        <v>ACTVVOYM8</v>
      </c>
      <c r="C10979" s="1" t="str">
        <f>VLOOKUP(A10979,[1]Maestra!A$1:C$746,3,0)</f>
        <v>TC Vea Visa Oro - Linea Rev.</v>
      </c>
      <c r="D10979" s="1" t="s">
        <v>30</v>
      </c>
      <c r="E10979" s="1" t="s">
        <v>31</v>
      </c>
      <c r="F10979" s="1" t="s">
        <v>26</v>
      </c>
      <c r="G10979" s="1">
        <v>874</v>
      </c>
      <c r="H10979" s="1" t="s">
        <v>507</v>
      </c>
      <c r="I10979" s="1">
        <v>9999</v>
      </c>
      <c r="J10979" s="1">
        <v>9999</v>
      </c>
      <c r="K10979" s="1" t="s">
        <v>454</v>
      </c>
      <c r="Q10979" s="2" t="s">
        <v>37</v>
      </c>
      <c r="R10979" s="1" t="s">
        <v>508</v>
      </c>
      <c r="S10979" s="1" t="str">
        <f t="shared" si="349"/>
        <v>JCC|BP|HPC|874|CA|CCNR|</v>
      </c>
      <c r="T10979" s="2" t="str">
        <f t="shared" si="350"/>
        <v>OK</v>
      </c>
    </row>
    <row r="10980" spans="1:20" x14ac:dyDescent="0.25">
      <c r="A10980" s="1">
        <v>301050201</v>
      </c>
      <c r="B10980" s="1" t="str">
        <f>VLOOKUP(A10980,[1]Maestra!A$1:C$746,2,0)</f>
        <v>ACTVVOYM8</v>
      </c>
      <c r="C10980" s="1" t="str">
        <f>VLOOKUP(A10980,[1]Maestra!A$1:C$746,3,0)</f>
        <v>TC Vea Visa Oro - Linea Rev.</v>
      </c>
      <c r="D10980" s="1" t="s">
        <v>30</v>
      </c>
      <c r="E10980" s="1" t="s">
        <v>31</v>
      </c>
      <c r="F10980" s="1" t="s">
        <v>26</v>
      </c>
      <c r="G10980" s="1">
        <v>874</v>
      </c>
      <c r="H10980" s="1" t="s">
        <v>509</v>
      </c>
      <c r="I10980" s="1">
        <v>9999</v>
      </c>
      <c r="J10980" s="1">
        <v>9999</v>
      </c>
      <c r="K10980" s="1" t="s">
        <v>454</v>
      </c>
      <c r="Q10980" s="2" t="s">
        <v>37</v>
      </c>
      <c r="R10980" s="1" t="s">
        <v>508</v>
      </c>
      <c r="S10980" s="1" t="str">
        <f t="shared" si="349"/>
        <v>JCC|BP|HPC|874|CS|CCNR|</v>
      </c>
      <c r="T10980" s="2" t="str">
        <f t="shared" si="350"/>
        <v>OK</v>
      </c>
    </row>
    <row r="10981" spans="1:20" x14ac:dyDescent="0.25">
      <c r="A10981" s="1">
        <v>301050201</v>
      </c>
      <c r="B10981" s="1" t="str">
        <f>VLOOKUP(A10981,[1]Maestra!A$1:C$746,2,0)</f>
        <v>ACTVVOYM8</v>
      </c>
      <c r="C10981" s="1" t="str">
        <f>VLOOKUP(A10981,[1]Maestra!A$1:C$746,3,0)</f>
        <v>TC Vea Visa Oro - Linea Rev.</v>
      </c>
      <c r="D10981" s="1" t="s">
        <v>30</v>
      </c>
      <c r="E10981" s="1" t="s">
        <v>31</v>
      </c>
      <c r="F10981" s="1" t="s">
        <v>26</v>
      </c>
      <c r="G10981" s="1">
        <v>874</v>
      </c>
      <c r="H10981" s="1" t="s">
        <v>510</v>
      </c>
      <c r="I10981" s="1">
        <v>9999</v>
      </c>
      <c r="J10981" s="1">
        <v>9999</v>
      </c>
      <c r="K10981" s="1" t="s">
        <v>454</v>
      </c>
      <c r="Q10981" s="2" t="s">
        <v>37</v>
      </c>
      <c r="R10981" s="1" t="s">
        <v>508</v>
      </c>
      <c r="S10981" s="1" t="str">
        <f t="shared" si="349"/>
        <v>JCC|BP|HPC|874|JU|CCNR|</v>
      </c>
      <c r="T10981" s="2" t="str">
        <f t="shared" si="350"/>
        <v>OK</v>
      </c>
    </row>
    <row r="10982" spans="1:20" x14ac:dyDescent="0.25">
      <c r="A10982" s="1">
        <v>301050201</v>
      </c>
      <c r="B10982" s="1" t="str">
        <f>VLOOKUP(A10982,[1]Maestra!A$1:C$746,2,0)</f>
        <v>ACTVVOYM8</v>
      </c>
      <c r="C10982" s="1" t="str">
        <f>VLOOKUP(A10982,[1]Maestra!A$1:C$746,3,0)</f>
        <v>TC Vea Visa Oro - Linea Rev.</v>
      </c>
      <c r="D10982" s="1" t="s">
        <v>30</v>
      </c>
      <c r="E10982" s="1" t="s">
        <v>31</v>
      </c>
      <c r="F10982" s="1" t="s">
        <v>26</v>
      </c>
      <c r="G10982" s="1">
        <v>874</v>
      </c>
      <c r="H10982" s="1" t="s">
        <v>511</v>
      </c>
      <c r="I10982" s="1">
        <v>9999</v>
      </c>
      <c r="J10982" s="1">
        <v>9999</v>
      </c>
      <c r="K10982" s="1" t="s">
        <v>454</v>
      </c>
      <c r="Q10982" s="2" t="s">
        <v>37</v>
      </c>
      <c r="R10982" s="1" t="s">
        <v>508</v>
      </c>
      <c r="S10982" s="1" t="str">
        <f t="shared" si="349"/>
        <v>JCC|BP|HPC|874|PJ|CCNR|</v>
      </c>
      <c r="T10982" s="2" t="str">
        <f t="shared" si="350"/>
        <v>OK</v>
      </c>
    </row>
    <row r="10983" spans="1:20" x14ac:dyDescent="0.25">
      <c r="A10983" s="1">
        <v>301080101</v>
      </c>
      <c r="B10983" s="1" t="str">
        <f>VLOOKUP(A10983,[1]Maestra!A$1:C$746,2,0)</f>
        <v>ACTICVD88</v>
      </c>
      <c r="C10983" s="1" t="str">
        <f>VLOOKUP(A10983,[1]Maestra!A$1:C$746,3,0)</f>
        <v>TC IB Claro Visa Clas. - Linea Rev</v>
      </c>
      <c r="D10983" s="1" t="s">
        <v>30</v>
      </c>
      <c r="E10983" s="1" t="s">
        <v>31</v>
      </c>
      <c r="F10983" s="1" t="s">
        <v>26</v>
      </c>
      <c r="G10983" s="1">
        <v>875</v>
      </c>
      <c r="H10983" s="1" t="s">
        <v>507</v>
      </c>
      <c r="I10983" s="1">
        <v>9999</v>
      </c>
      <c r="J10983" s="1">
        <v>9999</v>
      </c>
      <c r="K10983" s="1" t="s">
        <v>454</v>
      </c>
      <c r="Q10983" s="2" t="s">
        <v>37</v>
      </c>
      <c r="R10983" s="1" t="s">
        <v>508</v>
      </c>
      <c r="S10983" s="1" t="str">
        <f t="shared" si="349"/>
        <v>JCC|BP|HPC|875|CA|CCNR|</v>
      </c>
      <c r="T10983" s="2" t="str">
        <f t="shared" si="350"/>
        <v>OK</v>
      </c>
    </row>
    <row r="10984" spans="1:20" x14ac:dyDescent="0.25">
      <c r="A10984" s="1">
        <v>301080101</v>
      </c>
      <c r="B10984" s="1" t="str">
        <f>VLOOKUP(A10984,[1]Maestra!A$1:C$746,2,0)</f>
        <v>ACTICVD88</v>
      </c>
      <c r="C10984" s="1" t="str">
        <f>VLOOKUP(A10984,[1]Maestra!A$1:C$746,3,0)</f>
        <v>TC IB Claro Visa Clas. - Linea Rev</v>
      </c>
      <c r="D10984" s="1" t="s">
        <v>30</v>
      </c>
      <c r="E10984" s="1" t="s">
        <v>31</v>
      </c>
      <c r="F10984" s="1" t="s">
        <v>26</v>
      </c>
      <c r="G10984" s="1">
        <v>875</v>
      </c>
      <c r="H10984" s="1" t="s">
        <v>509</v>
      </c>
      <c r="I10984" s="1">
        <v>9999</v>
      </c>
      <c r="J10984" s="1">
        <v>9999</v>
      </c>
      <c r="K10984" s="1" t="s">
        <v>454</v>
      </c>
      <c r="Q10984" s="2" t="s">
        <v>37</v>
      </c>
      <c r="R10984" s="1" t="s">
        <v>508</v>
      </c>
      <c r="S10984" s="1" t="str">
        <f t="shared" si="349"/>
        <v>JCC|BP|HPC|875|CS|CCNR|</v>
      </c>
      <c r="T10984" s="2" t="str">
        <f t="shared" si="350"/>
        <v>OK</v>
      </c>
    </row>
    <row r="10985" spans="1:20" x14ac:dyDescent="0.25">
      <c r="A10985" s="1">
        <v>301080101</v>
      </c>
      <c r="B10985" s="1" t="str">
        <f>VLOOKUP(A10985,[1]Maestra!A$1:C$746,2,0)</f>
        <v>ACTICVD88</v>
      </c>
      <c r="C10985" s="1" t="str">
        <f>VLOOKUP(A10985,[1]Maestra!A$1:C$746,3,0)</f>
        <v>TC IB Claro Visa Clas. - Linea Rev</v>
      </c>
      <c r="D10985" s="1" t="s">
        <v>30</v>
      </c>
      <c r="E10985" s="1" t="s">
        <v>31</v>
      </c>
      <c r="F10985" s="1" t="s">
        <v>26</v>
      </c>
      <c r="G10985" s="1">
        <v>875</v>
      </c>
      <c r="H10985" s="1" t="s">
        <v>510</v>
      </c>
      <c r="I10985" s="1">
        <v>9999</v>
      </c>
      <c r="J10985" s="1">
        <v>9999</v>
      </c>
      <c r="K10985" s="1" t="s">
        <v>454</v>
      </c>
      <c r="Q10985" s="2" t="s">
        <v>37</v>
      </c>
      <c r="R10985" s="1" t="s">
        <v>508</v>
      </c>
      <c r="S10985" s="1" t="str">
        <f t="shared" si="349"/>
        <v>JCC|BP|HPC|875|JU|CCNR|</v>
      </c>
      <c r="T10985" s="2" t="str">
        <f t="shared" si="350"/>
        <v>OK</v>
      </c>
    </row>
    <row r="10986" spans="1:20" x14ac:dyDescent="0.25">
      <c r="A10986" s="1">
        <v>301080101</v>
      </c>
      <c r="B10986" s="1" t="str">
        <f>VLOOKUP(A10986,[1]Maestra!A$1:C$746,2,0)</f>
        <v>ACTICVD88</v>
      </c>
      <c r="C10986" s="1" t="str">
        <f>VLOOKUP(A10986,[1]Maestra!A$1:C$746,3,0)</f>
        <v>TC IB Claro Visa Clas. - Linea Rev</v>
      </c>
      <c r="D10986" s="1" t="s">
        <v>30</v>
      </c>
      <c r="E10986" s="1" t="s">
        <v>31</v>
      </c>
      <c r="F10986" s="1" t="s">
        <v>26</v>
      </c>
      <c r="G10986" s="1">
        <v>875</v>
      </c>
      <c r="H10986" s="1" t="s">
        <v>511</v>
      </c>
      <c r="I10986" s="1">
        <v>9999</v>
      </c>
      <c r="J10986" s="1">
        <v>9999</v>
      </c>
      <c r="K10986" s="1" t="s">
        <v>454</v>
      </c>
      <c r="Q10986" s="2" t="s">
        <v>37</v>
      </c>
      <c r="R10986" s="1" t="s">
        <v>508</v>
      </c>
      <c r="S10986" s="1" t="str">
        <f t="shared" si="349"/>
        <v>JCC|BP|HPC|875|PJ|CCNR|</v>
      </c>
      <c r="T10986" s="2" t="str">
        <f t="shared" si="350"/>
        <v>OK</v>
      </c>
    </row>
    <row r="10987" spans="1:20" x14ac:dyDescent="0.25">
      <c r="A10987" s="1">
        <v>301080201</v>
      </c>
      <c r="B10987" s="1" t="str">
        <f>VLOOKUP(A10987,[1]Maestra!A$1:C$746,2,0)</f>
        <v>ACTICVBT8</v>
      </c>
      <c r="C10987" s="1" t="str">
        <f>VLOOKUP(A10987,[1]Maestra!A$1:C$746,3,0)</f>
        <v>TC IB Claro Visa Oro - Linea Rev.</v>
      </c>
      <c r="D10987" s="1" t="s">
        <v>30</v>
      </c>
      <c r="E10987" s="1" t="s">
        <v>31</v>
      </c>
      <c r="F10987" s="1" t="s">
        <v>26</v>
      </c>
      <c r="G10987" s="1">
        <v>876</v>
      </c>
      <c r="H10987" s="1" t="s">
        <v>507</v>
      </c>
      <c r="I10987" s="1">
        <v>9999</v>
      </c>
      <c r="J10987" s="1">
        <v>9999</v>
      </c>
      <c r="K10987" s="1" t="s">
        <v>454</v>
      </c>
      <c r="Q10987" s="2" t="s">
        <v>37</v>
      </c>
      <c r="R10987" s="1" t="s">
        <v>508</v>
      </c>
      <c r="S10987" s="1" t="str">
        <f t="shared" si="349"/>
        <v>JCC|BP|HPC|876|CA|CCNR|</v>
      </c>
      <c r="T10987" s="2" t="str">
        <f t="shared" si="350"/>
        <v>OK</v>
      </c>
    </row>
    <row r="10988" spans="1:20" x14ac:dyDescent="0.25">
      <c r="A10988" s="1">
        <v>301080201</v>
      </c>
      <c r="B10988" s="1" t="str">
        <f>VLOOKUP(A10988,[1]Maestra!A$1:C$746,2,0)</f>
        <v>ACTICVBT8</v>
      </c>
      <c r="C10988" s="1" t="str">
        <f>VLOOKUP(A10988,[1]Maestra!A$1:C$746,3,0)</f>
        <v>TC IB Claro Visa Oro - Linea Rev.</v>
      </c>
      <c r="D10988" s="1" t="s">
        <v>30</v>
      </c>
      <c r="E10988" s="1" t="s">
        <v>31</v>
      </c>
      <c r="F10988" s="1" t="s">
        <v>26</v>
      </c>
      <c r="G10988" s="1">
        <v>876</v>
      </c>
      <c r="H10988" s="1" t="s">
        <v>509</v>
      </c>
      <c r="I10988" s="1">
        <v>9999</v>
      </c>
      <c r="J10988" s="1">
        <v>9999</v>
      </c>
      <c r="K10988" s="1" t="s">
        <v>454</v>
      </c>
      <c r="Q10988" s="2" t="s">
        <v>37</v>
      </c>
      <c r="R10988" s="1" t="s">
        <v>508</v>
      </c>
      <c r="S10988" s="1" t="str">
        <f t="shared" si="349"/>
        <v>JCC|BP|HPC|876|CS|CCNR|</v>
      </c>
      <c r="T10988" s="2" t="str">
        <f t="shared" si="350"/>
        <v>OK</v>
      </c>
    </row>
    <row r="10989" spans="1:20" x14ac:dyDescent="0.25">
      <c r="A10989" s="1">
        <v>301080201</v>
      </c>
      <c r="B10989" s="1" t="str">
        <f>VLOOKUP(A10989,[1]Maestra!A$1:C$746,2,0)</f>
        <v>ACTICVBT8</v>
      </c>
      <c r="C10989" s="1" t="str">
        <f>VLOOKUP(A10989,[1]Maestra!A$1:C$746,3,0)</f>
        <v>TC IB Claro Visa Oro - Linea Rev.</v>
      </c>
      <c r="D10989" s="1" t="s">
        <v>30</v>
      </c>
      <c r="E10989" s="1" t="s">
        <v>31</v>
      </c>
      <c r="F10989" s="1" t="s">
        <v>26</v>
      </c>
      <c r="G10989" s="1">
        <v>876</v>
      </c>
      <c r="H10989" s="1" t="s">
        <v>510</v>
      </c>
      <c r="I10989" s="1">
        <v>9999</v>
      </c>
      <c r="J10989" s="1">
        <v>9999</v>
      </c>
      <c r="K10989" s="1" t="s">
        <v>454</v>
      </c>
      <c r="Q10989" s="2" t="s">
        <v>37</v>
      </c>
      <c r="R10989" s="1" t="s">
        <v>508</v>
      </c>
      <c r="S10989" s="1" t="str">
        <f t="shared" si="349"/>
        <v>JCC|BP|HPC|876|JU|CCNR|</v>
      </c>
      <c r="T10989" s="2" t="str">
        <f t="shared" si="350"/>
        <v>OK</v>
      </c>
    </row>
    <row r="10990" spans="1:20" x14ac:dyDescent="0.25">
      <c r="A10990" s="1">
        <v>301080201</v>
      </c>
      <c r="B10990" s="1" t="str">
        <f>VLOOKUP(A10990,[1]Maestra!A$1:C$746,2,0)</f>
        <v>ACTICVBT8</v>
      </c>
      <c r="C10990" s="1" t="str">
        <f>VLOOKUP(A10990,[1]Maestra!A$1:C$746,3,0)</f>
        <v>TC IB Claro Visa Oro - Linea Rev.</v>
      </c>
      <c r="D10990" s="1" t="s">
        <v>30</v>
      </c>
      <c r="E10990" s="1" t="s">
        <v>31</v>
      </c>
      <c r="F10990" s="1" t="s">
        <v>26</v>
      </c>
      <c r="G10990" s="1">
        <v>876</v>
      </c>
      <c r="H10990" s="1" t="s">
        <v>511</v>
      </c>
      <c r="I10990" s="1">
        <v>9999</v>
      </c>
      <c r="J10990" s="1">
        <v>9999</v>
      </c>
      <c r="K10990" s="1" t="s">
        <v>454</v>
      </c>
      <c r="Q10990" s="2" t="s">
        <v>37</v>
      </c>
      <c r="R10990" s="1" t="s">
        <v>508</v>
      </c>
      <c r="S10990" s="1" t="str">
        <f t="shared" si="349"/>
        <v>JCC|BP|HPC|876|PJ|CCNR|</v>
      </c>
      <c r="T10990" s="2" t="str">
        <f t="shared" si="350"/>
        <v>OK</v>
      </c>
    </row>
    <row r="10991" spans="1:20" x14ac:dyDescent="0.25">
      <c r="A10991" s="1">
        <v>301080301</v>
      </c>
      <c r="B10991" s="1" t="str">
        <f>VLOOKUP(A10991,[1]Maestra!A$1:C$746,2,0)</f>
        <v>ACTICVFC8</v>
      </c>
      <c r="C10991" s="1" t="str">
        <f>VLOOKUP(A10991,[1]Maestra!A$1:C$746,3,0)</f>
        <v>TC IB Claro Visa Platinum - Linea Rev.</v>
      </c>
      <c r="D10991" s="1" t="s">
        <v>30</v>
      </c>
      <c r="E10991" s="1" t="s">
        <v>31</v>
      </c>
      <c r="F10991" s="1" t="s">
        <v>26</v>
      </c>
      <c r="G10991" s="1">
        <v>877</v>
      </c>
      <c r="H10991" s="1" t="s">
        <v>507</v>
      </c>
      <c r="I10991" s="1">
        <v>9999</v>
      </c>
      <c r="J10991" s="1">
        <v>9999</v>
      </c>
      <c r="K10991" s="1" t="s">
        <v>454</v>
      </c>
      <c r="Q10991" s="2" t="s">
        <v>37</v>
      </c>
      <c r="R10991" s="1" t="s">
        <v>508</v>
      </c>
      <c r="S10991" s="1" t="str">
        <f t="shared" si="349"/>
        <v>JCC|BP|HPC|877|CA|CCNR|</v>
      </c>
      <c r="T10991" s="2" t="str">
        <f t="shared" si="350"/>
        <v>OK</v>
      </c>
    </row>
    <row r="10992" spans="1:20" x14ac:dyDescent="0.25">
      <c r="A10992" s="1">
        <v>301080301</v>
      </c>
      <c r="B10992" s="1" t="str">
        <f>VLOOKUP(A10992,[1]Maestra!A$1:C$746,2,0)</f>
        <v>ACTICVFC8</v>
      </c>
      <c r="C10992" s="1" t="str">
        <f>VLOOKUP(A10992,[1]Maestra!A$1:C$746,3,0)</f>
        <v>TC IB Claro Visa Platinum - Linea Rev.</v>
      </c>
      <c r="D10992" s="1" t="s">
        <v>30</v>
      </c>
      <c r="E10992" s="1" t="s">
        <v>31</v>
      </c>
      <c r="F10992" s="1" t="s">
        <v>26</v>
      </c>
      <c r="G10992" s="1">
        <v>877</v>
      </c>
      <c r="H10992" s="1" t="s">
        <v>509</v>
      </c>
      <c r="I10992" s="1">
        <v>9999</v>
      </c>
      <c r="J10992" s="1">
        <v>9999</v>
      </c>
      <c r="K10992" s="1" t="s">
        <v>454</v>
      </c>
      <c r="Q10992" s="2" t="s">
        <v>37</v>
      </c>
      <c r="R10992" s="1" t="s">
        <v>508</v>
      </c>
      <c r="S10992" s="1" t="str">
        <f t="shared" si="349"/>
        <v>JCC|BP|HPC|877|CS|CCNR|</v>
      </c>
      <c r="T10992" s="2" t="str">
        <f t="shared" si="350"/>
        <v>OK</v>
      </c>
    </row>
    <row r="10993" spans="1:20" x14ac:dyDescent="0.25">
      <c r="A10993" s="1">
        <v>301080301</v>
      </c>
      <c r="B10993" s="1" t="str">
        <f>VLOOKUP(A10993,[1]Maestra!A$1:C$746,2,0)</f>
        <v>ACTICVFC8</v>
      </c>
      <c r="C10993" s="1" t="str">
        <f>VLOOKUP(A10993,[1]Maestra!A$1:C$746,3,0)</f>
        <v>TC IB Claro Visa Platinum - Linea Rev.</v>
      </c>
      <c r="D10993" s="1" t="s">
        <v>30</v>
      </c>
      <c r="E10993" s="1" t="s">
        <v>31</v>
      </c>
      <c r="F10993" s="1" t="s">
        <v>26</v>
      </c>
      <c r="G10993" s="1">
        <v>877</v>
      </c>
      <c r="H10993" s="1" t="s">
        <v>510</v>
      </c>
      <c r="I10993" s="1">
        <v>9999</v>
      </c>
      <c r="J10993" s="1">
        <v>9999</v>
      </c>
      <c r="K10993" s="1" t="s">
        <v>454</v>
      </c>
      <c r="Q10993" s="2" t="s">
        <v>37</v>
      </c>
      <c r="R10993" s="1" t="s">
        <v>508</v>
      </c>
      <c r="S10993" s="1" t="str">
        <f t="shared" si="349"/>
        <v>JCC|BP|HPC|877|JU|CCNR|</v>
      </c>
      <c r="T10993" s="2" t="str">
        <f t="shared" si="350"/>
        <v>OK</v>
      </c>
    </row>
    <row r="10994" spans="1:20" x14ac:dyDescent="0.25">
      <c r="A10994" s="1">
        <v>301080301</v>
      </c>
      <c r="B10994" s="1" t="str">
        <f>VLOOKUP(A10994,[1]Maestra!A$1:C$746,2,0)</f>
        <v>ACTICVFC8</v>
      </c>
      <c r="C10994" s="1" t="str">
        <f>VLOOKUP(A10994,[1]Maestra!A$1:C$746,3,0)</f>
        <v>TC IB Claro Visa Platinum - Linea Rev.</v>
      </c>
      <c r="D10994" s="1" t="s">
        <v>30</v>
      </c>
      <c r="E10994" s="1" t="s">
        <v>31</v>
      </c>
      <c r="F10994" s="1" t="s">
        <v>26</v>
      </c>
      <c r="G10994" s="1">
        <v>877</v>
      </c>
      <c r="H10994" s="1" t="s">
        <v>511</v>
      </c>
      <c r="I10994" s="1">
        <v>9999</v>
      </c>
      <c r="J10994" s="1">
        <v>9999</v>
      </c>
      <c r="K10994" s="1" t="s">
        <v>454</v>
      </c>
      <c r="Q10994" s="2" t="s">
        <v>37</v>
      </c>
      <c r="R10994" s="1" t="s">
        <v>508</v>
      </c>
      <c r="S10994" s="1" t="str">
        <f t="shared" ref="S10994:S11057" si="351">_xlfn.CONCAT(D10994,"|",E10994,"|",F10994,"|",G10994,"|",H10994,"|",K10994,"|",L10994)</f>
        <v>JCC|BP|HPC|877|PJ|CCNR|</v>
      </c>
      <c r="T10994" s="2" t="str">
        <f t="shared" si="350"/>
        <v>OK</v>
      </c>
    </row>
    <row r="10995" spans="1:20" x14ac:dyDescent="0.25">
      <c r="A10995" s="1">
        <v>302020101</v>
      </c>
      <c r="B10995" s="1" t="str">
        <f>VLOOKUP(A10995,[1]Maestra!A$1:C$746,2,0)</f>
        <v>ACTAGLRS8</v>
      </c>
      <c r="C10995" s="1" t="str">
        <f>VLOOKUP(A10995,[1]Maestra!A$1:C$746,3,0)</f>
        <v>TC Amex Green - Linea Rev.</v>
      </c>
      <c r="D10995" s="1" t="s">
        <v>30</v>
      </c>
      <c r="E10995" s="1" t="s">
        <v>31</v>
      </c>
      <c r="F10995" s="1" t="s">
        <v>26</v>
      </c>
      <c r="G10995" s="1">
        <v>878</v>
      </c>
      <c r="H10995" s="1" t="s">
        <v>507</v>
      </c>
      <c r="I10995" s="1">
        <v>9999</v>
      </c>
      <c r="J10995" s="1">
        <v>9999</v>
      </c>
      <c r="K10995" s="1" t="s">
        <v>454</v>
      </c>
      <c r="Q10995" s="2" t="s">
        <v>37</v>
      </c>
      <c r="R10995" s="1" t="s">
        <v>508</v>
      </c>
      <c r="S10995" s="1" t="str">
        <f t="shared" si="351"/>
        <v>JCC|BP|HPC|878|CA|CCNR|</v>
      </c>
      <c r="T10995" s="2" t="str">
        <f t="shared" si="350"/>
        <v>OK</v>
      </c>
    </row>
    <row r="10996" spans="1:20" x14ac:dyDescent="0.25">
      <c r="A10996" s="1">
        <v>302020101</v>
      </c>
      <c r="B10996" s="1" t="str">
        <f>VLOOKUP(A10996,[1]Maestra!A$1:C$746,2,0)</f>
        <v>ACTAGLRS8</v>
      </c>
      <c r="C10996" s="1" t="str">
        <f>VLOOKUP(A10996,[1]Maestra!A$1:C$746,3,0)</f>
        <v>TC Amex Green - Linea Rev.</v>
      </c>
      <c r="D10996" s="1" t="s">
        <v>30</v>
      </c>
      <c r="E10996" s="1" t="s">
        <v>31</v>
      </c>
      <c r="F10996" s="1" t="s">
        <v>26</v>
      </c>
      <c r="G10996" s="1">
        <v>878</v>
      </c>
      <c r="H10996" s="1" t="s">
        <v>509</v>
      </c>
      <c r="I10996" s="1">
        <v>9999</v>
      </c>
      <c r="J10996" s="1">
        <v>9999</v>
      </c>
      <c r="K10996" s="1" t="s">
        <v>454</v>
      </c>
      <c r="Q10996" s="2" t="s">
        <v>37</v>
      </c>
      <c r="R10996" s="1" t="s">
        <v>508</v>
      </c>
      <c r="S10996" s="1" t="str">
        <f t="shared" si="351"/>
        <v>JCC|BP|HPC|878|CS|CCNR|</v>
      </c>
      <c r="T10996" s="2" t="str">
        <f t="shared" si="350"/>
        <v>OK</v>
      </c>
    </row>
    <row r="10997" spans="1:20" x14ac:dyDescent="0.25">
      <c r="A10997" s="1">
        <v>302020101</v>
      </c>
      <c r="B10997" s="1" t="str">
        <f>VLOOKUP(A10997,[1]Maestra!A$1:C$746,2,0)</f>
        <v>ACTAGLRS8</v>
      </c>
      <c r="C10997" s="1" t="str">
        <f>VLOOKUP(A10997,[1]Maestra!A$1:C$746,3,0)</f>
        <v>TC Amex Green - Linea Rev.</v>
      </c>
      <c r="D10997" s="1" t="s">
        <v>30</v>
      </c>
      <c r="E10997" s="1" t="s">
        <v>31</v>
      </c>
      <c r="F10997" s="1" t="s">
        <v>26</v>
      </c>
      <c r="G10997" s="1">
        <v>878</v>
      </c>
      <c r="H10997" s="1" t="s">
        <v>510</v>
      </c>
      <c r="I10997" s="1">
        <v>9999</v>
      </c>
      <c r="J10997" s="1">
        <v>9999</v>
      </c>
      <c r="K10997" s="1" t="s">
        <v>454</v>
      </c>
      <c r="Q10997" s="2" t="s">
        <v>37</v>
      </c>
      <c r="R10997" s="1" t="s">
        <v>508</v>
      </c>
      <c r="S10997" s="1" t="str">
        <f t="shared" si="351"/>
        <v>JCC|BP|HPC|878|JU|CCNR|</v>
      </c>
      <c r="T10997" s="2" t="str">
        <f t="shared" si="350"/>
        <v>OK</v>
      </c>
    </row>
    <row r="10998" spans="1:20" x14ac:dyDescent="0.25">
      <c r="A10998" s="1">
        <v>302020101</v>
      </c>
      <c r="B10998" s="1" t="str">
        <f>VLOOKUP(A10998,[1]Maestra!A$1:C$746,2,0)</f>
        <v>ACTAGLRS8</v>
      </c>
      <c r="C10998" s="1" t="str">
        <f>VLOOKUP(A10998,[1]Maestra!A$1:C$746,3,0)</f>
        <v>TC Amex Green - Linea Rev.</v>
      </c>
      <c r="D10998" s="1" t="s">
        <v>30</v>
      </c>
      <c r="E10998" s="1" t="s">
        <v>31</v>
      </c>
      <c r="F10998" s="1" t="s">
        <v>26</v>
      </c>
      <c r="G10998" s="1">
        <v>878</v>
      </c>
      <c r="H10998" s="1" t="s">
        <v>511</v>
      </c>
      <c r="I10998" s="1">
        <v>9999</v>
      </c>
      <c r="J10998" s="1">
        <v>9999</v>
      </c>
      <c r="K10998" s="1" t="s">
        <v>454</v>
      </c>
      <c r="Q10998" s="2" t="s">
        <v>37</v>
      </c>
      <c r="R10998" s="1" t="s">
        <v>508</v>
      </c>
      <c r="S10998" s="1" t="str">
        <f t="shared" si="351"/>
        <v>JCC|BP|HPC|878|PJ|CCNR|</v>
      </c>
      <c r="T10998" s="2" t="str">
        <f t="shared" si="350"/>
        <v>OK</v>
      </c>
    </row>
    <row r="10999" spans="1:20" x14ac:dyDescent="0.25">
      <c r="A10999" s="1">
        <v>302030201</v>
      </c>
      <c r="B10999" s="1" t="str">
        <f>VLOOKUP(A10999,[1]Maestra!A$1:C$746,2,0)</f>
        <v>ACTAGR328</v>
      </c>
      <c r="C10999" s="1" t="str">
        <f>VLOOKUP(A10999,[1]Maestra!A$1:C$746,3,0)</f>
        <v>TC Amex Gold Rev. - Linea Rev.</v>
      </c>
      <c r="D10999" s="1" t="s">
        <v>30</v>
      </c>
      <c r="E10999" s="1" t="s">
        <v>31</v>
      </c>
      <c r="F10999" s="1" t="s">
        <v>26</v>
      </c>
      <c r="G10999" s="1">
        <v>879</v>
      </c>
      <c r="H10999" s="1" t="s">
        <v>507</v>
      </c>
      <c r="I10999" s="1">
        <v>9999</v>
      </c>
      <c r="J10999" s="1">
        <v>9999</v>
      </c>
      <c r="K10999" s="1" t="s">
        <v>454</v>
      </c>
      <c r="Q10999" s="2" t="s">
        <v>37</v>
      </c>
      <c r="R10999" s="1" t="s">
        <v>508</v>
      </c>
      <c r="S10999" s="1" t="str">
        <f t="shared" si="351"/>
        <v>JCC|BP|HPC|879|CA|CCNR|</v>
      </c>
      <c r="T10999" s="2" t="str">
        <f t="shared" si="350"/>
        <v>OK</v>
      </c>
    </row>
    <row r="11000" spans="1:20" x14ac:dyDescent="0.25">
      <c r="A11000" s="1">
        <v>302030201</v>
      </c>
      <c r="B11000" s="1" t="str">
        <f>VLOOKUP(A11000,[1]Maestra!A$1:C$746,2,0)</f>
        <v>ACTAGR328</v>
      </c>
      <c r="C11000" s="1" t="str">
        <f>VLOOKUP(A11000,[1]Maestra!A$1:C$746,3,0)</f>
        <v>TC Amex Gold Rev. - Linea Rev.</v>
      </c>
      <c r="D11000" s="1" t="s">
        <v>30</v>
      </c>
      <c r="E11000" s="1" t="s">
        <v>31</v>
      </c>
      <c r="F11000" s="1" t="s">
        <v>26</v>
      </c>
      <c r="G11000" s="1">
        <v>879</v>
      </c>
      <c r="H11000" s="1" t="s">
        <v>509</v>
      </c>
      <c r="I11000" s="1">
        <v>9999</v>
      </c>
      <c r="J11000" s="1">
        <v>9999</v>
      </c>
      <c r="K11000" s="1" t="s">
        <v>454</v>
      </c>
      <c r="Q11000" s="2" t="s">
        <v>37</v>
      </c>
      <c r="R11000" s="1" t="s">
        <v>508</v>
      </c>
      <c r="S11000" s="1" t="str">
        <f t="shared" si="351"/>
        <v>JCC|BP|HPC|879|CS|CCNR|</v>
      </c>
      <c r="T11000" s="2" t="str">
        <f t="shared" si="350"/>
        <v>OK</v>
      </c>
    </row>
    <row r="11001" spans="1:20" x14ac:dyDescent="0.25">
      <c r="A11001" s="1">
        <v>302030201</v>
      </c>
      <c r="B11001" s="1" t="str">
        <f>VLOOKUP(A11001,[1]Maestra!A$1:C$746,2,0)</f>
        <v>ACTAGR328</v>
      </c>
      <c r="C11001" s="1" t="str">
        <f>VLOOKUP(A11001,[1]Maestra!A$1:C$746,3,0)</f>
        <v>TC Amex Gold Rev. - Linea Rev.</v>
      </c>
      <c r="D11001" s="1" t="s">
        <v>30</v>
      </c>
      <c r="E11001" s="1" t="s">
        <v>31</v>
      </c>
      <c r="F11001" s="1" t="s">
        <v>26</v>
      </c>
      <c r="G11001" s="1">
        <v>879</v>
      </c>
      <c r="H11001" s="1" t="s">
        <v>510</v>
      </c>
      <c r="I11001" s="1">
        <v>9999</v>
      </c>
      <c r="J11001" s="1">
        <v>9999</v>
      </c>
      <c r="K11001" s="1" t="s">
        <v>454</v>
      </c>
      <c r="Q11001" s="2" t="s">
        <v>37</v>
      </c>
      <c r="R11001" s="1" t="s">
        <v>508</v>
      </c>
      <c r="S11001" s="1" t="str">
        <f t="shared" si="351"/>
        <v>JCC|BP|HPC|879|JU|CCNR|</v>
      </c>
      <c r="T11001" s="2" t="str">
        <f t="shared" si="350"/>
        <v>OK</v>
      </c>
    </row>
    <row r="11002" spans="1:20" x14ac:dyDescent="0.25">
      <c r="A11002" s="1">
        <v>302030201</v>
      </c>
      <c r="B11002" s="1" t="str">
        <f>VLOOKUP(A11002,[1]Maestra!A$1:C$746,2,0)</f>
        <v>ACTAGR328</v>
      </c>
      <c r="C11002" s="1" t="str">
        <f>VLOOKUP(A11002,[1]Maestra!A$1:C$746,3,0)</f>
        <v>TC Amex Gold Rev. - Linea Rev.</v>
      </c>
      <c r="D11002" s="1" t="s">
        <v>30</v>
      </c>
      <c r="E11002" s="1" t="s">
        <v>31</v>
      </c>
      <c r="F11002" s="1" t="s">
        <v>26</v>
      </c>
      <c r="G11002" s="1">
        <v>879</v>
      </c>
      <c r="H11002" s="1" t="s">
        <v>511</v>
      </c>
      <c r="I11002" s="1">
        <v>9999</v>
      </c>
      <c r="J11002" s="1">
        <v>9999</v>
      </c>
      <c r="K11002" s="1" t="s">
        <v>454</v>
      </c>
      <c r="Q11002" s="2" t="s">
        <v>37</v>
      </c>
      <c r="R11002" s="1" t="s">
        <v>508</v>
      </c>
      <c r="S11002" s="1" t="str">
        <f t="shared" si="351"/>
        <v>JCC|BP|HPC|879|PJ|CCNR|</v>
      </c>
      <c r="T11002" s="2" t="str">
        <f t="shared" si="350"/>
        <v>OK</v>
      </c>
    </row>
    <row r="11003" spans="1:20" x14ac:dyDescent="0.25">
      <c r="A11003" s="1">
        <v>309040101</v>
      </c>
      <c r="B11003" s="1" t="str">
        <f>VLOOKUP(A11003,[1]Maestra!A$1:C$746,2,0)</f>
        <v>ACTPCLOB8</v>
      </c>
      <c r="C11003" s="1" t="str">
        <f>VLOOKUP(A11003,[1]Maestra!A$1:C$746,3,0)</f>
        <v>TC Platinum Card - Linea Rev.</v>
      </c>
      <c r="D11003" s="1" t="s">
        <v>30</v>
      </c>
      <c r="E11003" s="1" t="s">
        <v>31</v>
      </c>
      <c r="F11003" s="1" t="s">
        <v>26</v>
      </c>
      <c r="G11003" s="1">
        <v>880</v>
      </c>
      <c r="H11003" s="1" t="s">
        <v>507</v>
      </c>
      <c r="I11003" s="1">
        <v>9999</v>
      </c>
      <c r="J11003" s="1">
        <v>9999</v>
      </c>
      <c r="K11003" s="1" t="s">
        <v>454</v>
      </c>
      <c r="Q11003" s="2" t="s">
        <v>37</v>
      </c>
      <c r="R11003" s="1" t="s">
        <v>508</v>
      </c>
      <c r="S11003" s="1" t="str">
        <f t="shared" si="351"/>
        <v>JCC|BP|HPC|880|CA|CCNR|</v>
      </c>
      <c r="T11003" s="2" t="str">
        <f t="shared" si="350"/>
        <v>OK</v>
      </c>
    </row>
    <row r="11004" spans="1:20" x14ac:dyDescent="0.25">
      <c r="A11004" s="1">
        <v>309040101</v>
      </c>
      <c r="B11004" s="1" t="str">
        <f>VLOOKUP(A11004,[1]Maestra!A$1:C$746,2,0)</f>
        <v>ACTPCLOB8</v>
      </c>
      <c r="C11004" s="1" t="str">
        <f>VLOOKUP(A11004,[1]Maestra!A$1:C$746,3,0)</f>
        <v>TC Platinum Card - Linea Rev.</v>
      </c>
      <c r="D11004" s="1" t="s">
        <v>30</v>
      </c>
      <c r="E11004" s="1" t="s">
        <v>31</v>
      </c>
      <c r="F11004" s="1" t="s">
        <v>26</v>
      </c>
      <c r="G11004" s="1">
        <v>880</v>
      </c>
      <c r="H11004" s="1" t="s">
        <v>509</v>
      </c>
      <c r="I11004" s="1">
        <v>9999</v>
      </c>
      <c r="J11004" s="1">
        <v>9999</v>
      </c>
      <c r="K11004" s="1" t="s">
        <v>454</v>
      </c>
      <c r="Q11004" s="2" t="s">
        <v>37</v>
      </c>
      <c r="R11004" s="1" t="s">
        <v>508</v>
      </c>
      <c r="S11004" s="1" t="str">
        <f t="shared" si="351"/>
        <v>JCC|BP|HPC|880|CS|CCNR|</v>
      </c>
      <c r="T11004" s="2" t="str">
        <f t="shared" si="350"/>
        <v>OK</v>
      </c>
    </row>
    <row r="11005" spans="1:20" x14ac:dyDescent="0.25">
      <c r="A11005" s="1">
        <v>309040101</v>
      </c>
      <c r="B11005" s="1" t="str">
        <f>VLOOKUP(A11005,[1]Maestra!A$1:C$746,2,0)</f>
        <v>ACTPCLOB8</v>
      </c>
      <c r="C11005" s="1" t="str">
        <f>VLOOKUP(A11005,[1]Maestra!A$1:C$746,3,0)</f>
        <v>TC Platinum Card - Linea Rev.</v>
      </c>
      <c r="D11005" s="1" t="s">
        <v>30</v>
      </c>
      <c r="E11005" s="1" t="s">
        <v>31</v>
      </c>
      <c r="F11005" s="1" t="s">
        <v>26</v>
      </c>
      <c r="G11005" s="1">
        <v>880</v>
      </c>
      <c r="H11005" s="1" t="s">
        <v>510</v>
      </c>
      <c r="I11005" s="1">
        <v>9999</v>
      </c>
      <c r="J11005" s="1">
        <v>9999</v>
      </c>
      <c r="K11005" s="1" t="s">
        <v>454</v>
      </c>
      <c r="Q11005" s="2" t="s">
        <v>37</v>
      </c>
      <c r="R11005" s="1" t="s">
        <v>508</v>
      </c>
      <c r="S11005" s="1" t="str">
        <f t="shared" si="351"/>
        <v>JCC|BP|HPC|880|JU|CCNR|</v>
      </c>
      <c r="T11005" s="2" t="str">
        <f t="shared" si="350"/>
        <v>OK</v>
      </c>
    </row>
    <row r="11006" spans="1:20" x14ac:dyDescent="0.25">
      <c r="A11006" s="1">
        <v>309040101</v>
      </c>
      <c r="B11006" s="1" t="str">
        <f>VLOOKUP(A11006,[1]Maestra!A$1:C$746,2,0)</f>
        <v>ACTPCLOB8</v>
      </c>
      <c r="C11006" s="1" t="str">
        <f>VLOOKUP(A11006,[1]Maestra!A$1:C$746,3,0)</f>
        <v>TC Platinum Card - Linea Rev.</v>
      </c>
      <c r="D11006" s="1" t="s">
        <v>30</v>
      </c>
      <c r="E11006" s="1" t="s">
        <v>31</v>
      </c>
      <c r="F11006" s="1" t="s">
        <v>26</v>
      </c>
      <c r="G11006" s="1">
        <v>880</v>
      </c>
      <c r="H11006" s="1" t="s">
        <v>511</v>
      </c>
      <c r="I11006" s="1">
        <v>9999</v>
      </c>
      <c r="J11006" s="1">
        <v>9999</v>
      </c>
      <c r="K11006" s="1" t="s">
        <v>454</v>
      </c>
      <c r="Q11006" s="2" t="s">
        <v>37</v>
      </c>
      <c r="R11006" s="1" t="s">
        <v>508</v>
      </c>
      <c r="S11006" s="1" t="str">
        <f t="shared" si="351"/>
        <v>JCC|BP|HPC|880|PJ|CCNR|</v>
      </c>
      <c r="T11006" s="2" t="str">
        <f t="shared" si="350"/>
        <v>OK</v>
      </c>
    </row>
    <row r="11007" spans="1:20" x14ac:dyDescent="0.25">
      <c r="A11007" s="1">
        <v>309010101</v>
      </c>
      <c r="B11007" s="1" t="str">
        <f>VLOOKUP(A11007,[1]Maestra!A$1:C$746,2,0)</f>
        <v>ACTABLLV8</v>
      </c>
      <c r="C11007" s="1" t="str">
        <f>VLOOKUP(A11007,[1]Maestra!A$1:C$746,3,0)</f>
        <v>TC Amex Blue - Linea Rev.</v>
      </c>
      <c r="D11007" s="1" t="s">
        <v>30</v>
      </c>
      <c r="E11007" s="1" t="s">
        <v>31</v>
      </c>
      <c r="F11007" s="1" t="s">
        <v>26</v>
      </c>
      <c r="G11007" s="1">
        <v>881</v>
      </c>
      <c r="H11007" s="1" t="s">
        <v>507</v>
      </c>
      <c r="I11007" s="1">
        <v>9999</v>
      </c>
      <c r="J11007" s="1">
        <v>9999</v>
      </c>
      <c r="K11007" s="1" t="s">
        <v>454</v>
      </c>
      <c r="Q11007" s="2" t="s">
        <v>37</v>
      </c>
      <c r="R11007" s="1" t="s">
        <v>508</v>
      </c>
      <c r="S11007" s="1" t="str">
        <f t="shared" si="351"/>
        <v>JCC|BP|HPC|881|CA|CCNR|</v>
      </c>
      <c r="T11007" s="2" t="str">
        <f t="shared" si="350"/>
        <v>OK</v>
      </c>
    </row>
    <row r="11008" spans="1:20" x14ac:dyDescent="0.25">
      <c r="A11008" s="1">
        <v>309010101</v>
      </c>
      <c r="B11008" s="1" t="str">
        <f>VLOOKUP(A11008,[1]Maestra!A$1:C$746,2,0)</f>
        <v>ACTABLLV8</v>
      </c>
      <c r="C11008" s="1" t="str">
        <f>VLOOKUP(A11008,[1]Maestra!A$1:C$746,3,0)</f>
        <v>TC Amex Blue - Linea Rev.</v>
      </c>
      <c r="D11008" s="1" t="s">
        <v>30</v>
      </c>
      <c r="E11008" s="1" t="s">
        <v>31</v>
      </c>
      <c r="F11008" s="1" t="s">
        <v>26</v>
      </c>
      <c r="G11008" s="1">
        <v>881</v>
      </c>
      <c r="H11008" s="1" t="s">
        <v>509</v>
      </c>
      <c r="I11008" s="1">
        <v>9999</v>
      </c>
      <c r="J11008" s="1">
        <v>9999</v>
      </c>
      <c r="K11008" s="1" t="s">
        <v>454</v>
      </c>
      <c r="Q11008" s="2" t="s">
        <v>37</v>
      </c>
      <c r="R11008" s="1" t="s">
        <v>508</v>
      </c>
      <c r="S11008" s="1" t="str">
        <f t="shared" si="351"/>
        <v>JCC|BP|HPC|881|CS|CCNR|</v>
      </c>
      <c r="T11008" s="2" t="str">
        <f t="shared" si="350"/>
        <v>OK</v>
      </c>
    </row>
    <row r="11009" spans="1:20" x14ac:dyDescent="0.25">
      <c r="A11009" s="1">
        <v>309010101</v>
      </c>
      <c r="B11009" s="1" t="str">
        <f>VLOOKUP(A11009,[1]Maestra!A$1:C$746,2,0)</f>
        <v>ACTABLLV8</v>
      </c>
      <c r="C11009" s="1" t="str">
        <f>VLOOKUP(A11009,[1]Maestra!A$1:C$746,3,0)</f>
        <v>TC Amex Blue - Linea Rev.</v>
      </c>
      <c r="D11009" s="1" t="s">
        <v>30</v>
      </c>
      <c r="E11009" s="1" t="s">
        <v>31</v>
      </c>
      <c r="F11009" s="1" t="s">
        <v>26</v>
      </c>
      <c r="G11009" s="1">
        <v>881</v>
      </c>
      <c r="H11009" s="1" t="s">
        <v>510</v>
      </c>
      <c r="I11009" s="1">
        <v>9999</v>
      </c>
      <c r="J11009" s="1">
        <v>9999</v>
      </c>
      <c r="K11009" s="1" t="s">
        <v>454</v>
      </c>
      <c r="Q11009" s="2" t="s">
        <v>37</v>
      </c>
      <c r="R11009" s="1" t="s">
        <v>508</v>
      </c>
      <c r="S11009" s="1" t="str">
        <f t="shared" si="351"/>
        <v>JCC|BP|HPC|881|JU|CCNR|</v>
      </c>
      <c r="T11009" s="2" t="str">
        <f t="shared" si="350"/>
        <v>OK</v>
      </c>
    </row>
    <row r="11010" spans="1:20" x14ac:dyDescent="0.25">
      <c r="A11010" s="1">
        <v>309010101</v>
      </c>
      <c r="B11010" s="1" t="str">
        <f>VLOOKUP(A11010,[1]Maestra!A$1:C$746,2,0)</f>
        <v>ACTABLLV8</v>
      </c>
      <c r="C11010" s="1" t="str">
        <f>VLOOKUP(A11010,[1]Maestra!A$1:C$746,3,0)</f>
        <v>TC Amex Blue - Linea Rev.</v>
      </c>
      <c r="D11010" s="1" t="s">
        <v>30</v>
      </c>
      <c r="E11010" s="1" t="s">
        <v>31</v>
      </c>
      <c r="F11010" s="1" t="s">
        <v>26</v>
      </c>
      <c r="G11010" s="1">
        <v>881</v>
      </c>
      <c r="H11010" s="1" t="s">
        <v>511</v>
      </c>
      <c r="I11010" s="1">
        <v>9999</v>
      </c>
      <c r="J11010" s="1">
        <v>9999</v>
      </c>
      <c r="K11010" s="1" t="s">
        <v>454</v>
      </c>
      <c r="Q11010" s="2" t="s">
        <v>37</v>
      </c>
      <c r="R11010" s="1" t="s">
        <v>508</v>
      </c>
      <c r="S11010" s="1" t="str">
        <f t="shared" si="351"/>
        <v>JCC|BP|HPC|881|PJ|CCNR|</v>
      </c>
      <c r="T11010" s="2" t="str">
        <f t="shared" si="350"/>
        <v>OK</v>
      </c>
    </row>
    <row r="11011" spans="1:20" x14ac:dyDescent="0.25">
      <c r="A11011" s="1">
        <v>309020101</v>
      </c>
      <c r="B11011" s="1" t="str">
        <f>VLOOKUP(A11011,[1]Maestra!A$1:C$746,2,0)</f>
        <v>ACTBBPNZ8</v>
      </c>
      <c r="C11011" s="1" t="str">
        <f>VLOOKUP(A11011,[1]Maestra!A$1:C$746,3,0)</f>
        <v>TC Blue Box Platinum - Linea Rev.</v>
      </c>
      <c r="D11011" s="1" t="s">
        <v>30</v>
      </c>
      <c r="E11011" s="1" t="s">
        <v>31</v>
      </c>
      <c r="F11011" s="1" t="s">
        <v>26</v>
      </c>
      <c r="G11011" s="1">
        <v>882</v>
      </c>
      <c r="H11011" s="1" t="s">
        <v>507</v>
      </c>
      <c r="I11011" s="1">
        <v>9999</v>
      </c>
      <c r="J11011" s="1">
        <v>9999</v>
      </c>
      <c r="K11011" s="1" t="s">
        <v>454</v>
      </c>
      <c r="Q11011" s="2" t="s">
        <v>37</v>
      </c>
      <c r="R11011" s="1" t="s">
        <v>508</v>
      </c>
      <c r="S11011" s="1" t="str">
        <f t="shared" si="351"/>
        <v>JCC|BP|HPC|882|CA|CCNR|</v>
      </c>
      <c r="T11011" s="2" t="str">
        <f t="shared" ref="T11011:T11074" si="352">IF(COUNTIFS($D$2:$D$20413,D11011,$S$2:$S$20413,S11011,$A$2:$A$20413,"&lt;&gt;"&amp;A11011)&gt;0,"Conflicto","OK")</f>
        <v>OK</v>
      </c>
    </row>
    <row r="11012" spans="1:20" x14ac:dyDescent="0.25">
      <c r="A11012" s="1">
        <v>309020101</v>
      </c>
      <c r="B11012" s="1" t="str">
        <f>VLOOKUP(A11012,[1]Maestra!A$1:C$746,2,0)</f>
        <v>ACTBBPNZ8</v>
      </c>
      <c r="C11012" s="1" t="str">
        <f>VLOOKUP(A11012,[1]Maestra!A$1:C$746,3,0)</f>
        <v>TC Blue Box Platinum - Linea Rev.</v>
      </c>
      <c r="D11012" s="1" t="s">
        <v>30</v>
      </c>
      <c r="E11012" s="1" t="s">
        <v>31</v>
      </c>
      <c r="F11012" s="1" t="s">
        <v>26</v>
      </c>
      <c r="G11012" s="1">
        <v>882</v>
      </c>
      <c r="H11012" s="1" t="s">
        <v>509</v>
      </c>
      <c r="I11012" s="1">
        <v>9999</v>
      </c>
      <c r="J11012" s="1">
        <v>9999</v>
      </c>
      <c r="K11012" s="1" t="s">
        <v>454</v>
      </c>
      <c r="Q11012" s="2" t="s">
        <v>37</v>
      </c>
      <c r="R11012" s="1" t="s">
        <v>508</v>
      </c>
      <c r="S11012" s="1" t="str">
        <f t="shared" si="351"/>
        <v>JCC|BP|HPC|882|CS|CCNR|</v>
      </c>
      <c r="T11012" s="2" t="str">
        <f t="shared" si="352"/>
        <v>OK</v>
      </c>
    </row>
    <row r="11013" spans="1:20" x14ac:dyDescent="0.25">
      <c r="A11013" s="1">
        <v>309020101</v>
      </c>
      <c r="B11013" s="1" t="str">
        <f>VLOOKUP(A11013,[1]Maestra!A$1:C$746,2,0)</f>
        <v>ACTBBPNZ8</v>
      </c>
      <c r="C11013" s="1" t="str">
        <f>VLOOKUP(A11013,[1]Maestra!A$1:C$746,3,0)</f>
        <v>TC Blue Box Platinum - Linea Rev.</v>
      </c>
      <c r="D11013" s="1" t="s">
        <v>30</v>
      </c>
      <c r="E11013" s="1" t="s">
        <v>31</v>
      </c>
      <c r="F11013" s="1" t="s">
        <v>26</v>
      </c>
      <c r="G11013" s="1">
        <v>882</v>
      </c>
      <c r="H11013" s="1" t="s">
        <v>510</v>
      </c>
      <c r="I11013" s="1">
        <v>9999</v>
      </c>
      <c r="J11013" s="1">
        <v>9999</v>
      </c>
      <c r="K11013" s="1" t="s">
        <v>454</v>
      </c>
      <c r="Q11013" s="2" t="s">
        <v>37</v>
      </c>
      <c r="R11013" s="1" t="s">
        <v>508</v>
      </c>
      <c r="S11013" s="1" t="str">
        <f t="shared" si="351"/>
        <v>JCC|BP|HPC|882|JU|CCNR|</v>
      </c>
      <c r="T11013" s="2" t="str">
        <f t="shared" si="352"/>
        <v>OK</v>
      </c>
    </row>
    <row r="11014" spans="1:20" x14ac:dyDescent="0.25">
      <c r="A11014" s="1">
        <v>309020101</v>
      </c>
      <c r="B11014" s="1" t="str">
        <f>VLOOKUP(A11014,[1]Maestra!A$1:C$746,2,0)</f>
        <v>ACTBBPNZ8</v>
      </c>
      <c r="C11014" s="1" t="str">
        <f>VLOOKUP(A11014,[1]Maestra!A$1:C$746,3,0)</f>
        <v>TC Blue Box Platinum - Linea Rev.</v>
      </c>
      <c r="D11014" s="1" t="s">
        <v>30</v>
      </c>
      <c r="E11014" s="1" t="s">
        <v>31</v>
      </c>
      <c r="F11014" s="1" t="s">
        <v>26</v>
      </c>
      <c r="G11014" s="1">
        <v>882</v>
      </c>
      <c r="H11014" s="1" t="s">
        <v>511</v>
      </c>
      <c r="I11014" s="1">
        <v>9999</v>
      </c>
      <c r="J11014" s="1">
        <v>9999</v>
      </c>
      <c r="K11014" s="1" t="s">
        <v>454</v>
      </c>
      <c r="Q11014" s="2" t="s">
        <v>37</v>
      </c>
      <c r="R11014" s="1" t="s">
        <v>508</v>
      </c>
      <c r="S11014" s="1" t="str">
        <f t="shared" si="351"/>
        <v>JCC|BP|HPC|882|PJ|CCNR|</v>
      </c>
      <c r="T11014" s="2" t="str">
        <f t="shared" si="352"/>
        <v>OK</v>
      </c>
    </row>
    <row r="11015" spans="1:20" x14ac:dyDescent="0.25">
      <c r="A11015" s="1">
        <v>309030101</v>
      </c>
      <c r="B11015" s="1" t="str">
        <f>VLOOKUP(A11015,[1]Maestra!A$1:C$746,2,0)</f>
        <v>ACTBBBWA8</v>
      </c>
      <c r="C11015" s="1" t="str">
        <f>VLOOKUP(A11015,[1]Maestra!A$1:C$746,3,0)</f>
        <v>TC Blue Box Black - Linea Rev.</v>
      </c>
      <c r="D11015" s="1" t="s">
        <v>30</v>
      </c>
      <c r="E11015" s="1" t="s">
        <v>31</v>
      </c>
      <c r="F11015" s="1" t="s">
        <v>26</v>
      </c>
      <c r="G11015" s="1">
        <v>883</v>
      </c>
      <c r="H11015" s="1" t="s">
        <v>507</v>
      </c>
      <c r="I11015" s="1">
        <v>9999</v>
      </c>
      <c r="J11015" s="1">
        <v>9999</v>
      </c>
      <c r="K11015" s="1" t="s">
        <v>454</v>
      </c>
      <c r="Q11015" s="2" t="s">
        <v>37</v>
      </c>
      <c r="R11015" s="1" t="s">
        <v>508</v>
      </c>
      <c r="S11015" s="1" t="str">
        <f t="shared" si="351"/>
        <v>JCC|BP|HPC|883|CA|CCNR|</v>
      </c>
      <c r="T11015" s="2" t="str">
        <f t="shared" si="352"/>
        <v>OK</v>
      </c>
    </row>
    <row r="11016" spans="1:20" x14ac:dyDescent="0.25">
      <c r="A11016" s="1">
        <v>309030101</v>
      </c>
      <c r="B11016" s="1" t="str">
        <f>VLOOKUP(A11016,[1]Maestra!A$1:C$746,2,0)</f>
        <v>ACTBBBWA8</v>
      </c>
      <c r="C11016" s="1" t="str">
        <f>VLOOKUP(A11016,[1]Maestra!A$1:C$746,3,0)</f>
        <v>TC Blue Box Black - Linea Rev.</v>
      </c>
      <c r="D11016" s="1" t="s">
        <v>30</v>
      </c>
      <c r="E11016" s="1" t="s">
        <v>31</v>
      </c>
      <c r="F11016" s="1" t="s">
        <v>26</v>
      </c>
      <c r="G11016" s="1">
        <v>883</v>
      </c>
      <c r="H11016" s="1" t="s">
        <v>509</v>
      </c>
      <c r="I11016" s="1">
        <v>9999</v>
      </c>
      <c r="J11016" s="1">
        <v>9999</v>
      </c>
      <c r="K11016" s="1" t="s">
        <v>454</v>
      </c>
      <c r="Q11016" s="2" t="s">
        <v>37</v>
      </c>
      <c r="R11016" s="1" t="s">
        <v>508</v>
      </c>
      <c r="S11016" s="1" t="str">
        <f t="shared" si="351"/>
        <v>JCC|BP|HPC|883|CS|CCNR|</v>
      </c>
      <c r="T11016" s="2" t="str">
        <f t="shared" si="352"/>
        <v>OK</v>
      </c>
    </row>
    <row r="11017" spans="1:20" x14ac:dyDescent="0.25">
      <c r="A11017" s="1">
        <v>309030101</v>
      </c>
      <c r="B11017" s="1" t="str">
        <f>VLOOKUP(A11017,[1]Maestra!A$1:C$746,2,0)</f>
        <v>ACTBBBWA8</v>
      </c>
      <c r="C11017" s="1" t="str">
        <f>VLOOKUP(A11017,[1]Maestra!A$1:C$746,3,0)</f>
        <v>TC Blue Box Black - Linea Rev.</v>
      </c>
      <c r="D11017" s="1" t="s">
        <v>30</v>
      </c>
      <c r="E11017" s="1" t="s">
        <v>31</v>
      </c>
      <c r="F11017" s="1" t="s">
        <v>26</v>
      </c>
      <c r="G11017" s="1">
        <v>883</v>
      </c>
      <c r="H11017" s="1" t="s">
        <v>510</v>
      </c>
      <c r="I11017" s="1">
        <v>9999</v>
      </c>
      <c r="J11017" s="1">
        <v>9999</v>
      </c>
      <c r="K11017" s="1" t="s">
        <v>454</v>
      </c>
      <c r="Q11017" s="2" t="s">
        <v>37</v>
      </c>
      <c r="R11017" s="1" t="s">
        <v>508</v>
      </c>
      <c r="S11017" s="1" t="str">
        <f t="shared" si="351"/>
        <v>JCC|BP|HPC|883|JU|CCNR|</v>
      </c>
      <c r="T11017" s="2" t="str">
        <f t="shared" si="352"/>
        <v>OK</v>
      </c>
    </row>
    <row r="11018" spans="1:20" x14ac:dyDescent="0.25">
      <c r="A11018" s="1">
        <v>309030101</v>
      </c>
      <c r="B11018" s="1" t="str">
        <f>VLOOKUP(A11018,[1]Maestra!A$1:C$746,2,0)</f>
        <v>ACTBBBWA8</v>
      </c>
      <c r="C11018" s="1" t="str">
        <f>VLOOKUP(A11018,[1]Maestra!A$1:C$746,3,0)</f>
        <v>TC Blue Box Black - Linea Rev.</v>
      </c>
      <c r="D11018" s="1" t="s">
        <v>30</v>
      </c>
      <c r="E11018" s="1" t="s">
        <v>31</v>
      </c>
      <c r="F11018" s="1" t="s">
        <v>26</v>
      </c>
      <c r="G11018" s="1">
        <v>883</v>
      </c>
      <c r="H11018" s="1" t="s">
        <v>511</v>
      </c>
      <c r="I11018" s="1">
        <v>9999</v>
      </c>
      <c r="J11018" s="1">
        <v>9999</v>
      </c>
      <c r="K11018" s="1" t="s">
        <v>454</v>
      </c>
      <c r="Q11018" s="2" t="s">
        <v>37</v>
      </c>
      <c r="R11018" s="1" t="s">
        <v>508</v>
      </c>
      <c r="S11018" s="1" t="str">
        <f t="shared" si="351"/>
        <v>JCC|BP|HPC|883|PJ|CCNR|</v>
      </c>
      <c r="T11018" s="2" t="str">
        <f t="shared" si="352"/>
        <v>OK</v>
      </c>
    </row>
    <row r="11019" spans="1:20" x14ac:dyDescent="0.25">
      <c r="A11019" s="1">
        <v>307020101</v>
      </c>
      <c r="B11019" s="1" t="str">
        <f>VLOOKUP(A11019,[1]Maestra!A$1:C$746,2,0)</f>
        <v>ACTAVOSH8</v>
      </c>
      <c r="C11019" s="1" t="str">
        <f>VLOOKUP(A11019,[1]Maestra!A$1:C$746,3,0)</f>
        <v>TC Amex Viajero Oro - Linea Rev.</v>
      </c>
      <c r="D11019" s="1" t="s">
        <v>30</v>
      </c>
      <c r="E11019" s="1" t="s">
        <v>31</v>
      </c>
      <c r="F11019" s="1" t="s">
        <v>26</v>
      </c>
      <c r="G11019" s="1">
        <v>884</v>
      </c>
      <c r="H11019" s="1" t="s">
        <v>507</v>
      </c>
      <c r="I11019" s="1">
        <v>9999</v>
      </c>
      <c r="J11019" s="1">
        <v>9999</v>
      </c>
      <c r="K11019" s="1" t="s">
        <v>454</v>
      </c>
      <c r="Q11019" s="2" t="s">
        <v>37</v>
      </c>
      <c r="R11019" s="1" t="s">
        <v>508</v>
      </c>
      <c r="S11019" s="1" t="str">
        <f t="shared" si="351"/>
        <v>JCC|BP|HPC|884|CA|CCNR|</v>
      </c>
      <c r="T11019" s="2" t="str">
        <f t="shared" si="352"/>
        <v>OK</v>
      </c>
    </row>
    <row r="11020" spans="1:20" x14ac:dyDescent="0.25">
      <c r="A11020" s="1">
        <v>307020101</v>
      </c>
      <c r="B11020" s="1" t="str">
        <f>VLOOKUP(A11020,[1]Maestra!A$1:C$746,2,0)</f>
        <v>ACTAVOSH8</v>
      </c>
      <c r="C11020" s="1" t="str">
        <f>VLOOKUP(A11020,[1]Maestra!A$1:C$746,3,0)</f>
        <v>TC Amex Viajero Oro - Linea Rev.</v>
      </c>
      <c r="D11020" s="1" t="s">
        <v>30</v>
      </c>
      <c r="E11020" s="1" t="s">
        <v>31</v>
      </c>
      <c r="F11020" s="1" t="s">
        <v>26</v>
      </c>
      <c r="G11020" s="1">
        <v>884</v>
      </c>
      <c r="H11020" s="1" t="s">
        <v>509</v>
      </c>
      <c r="I11020" s="1">
        <v>9999</v>
      </c>
      <c r="J11020" s="1">
        <v>9999</v>
      </c>
      <c r="K11020" s="1" t="s">
        <v>454</v>
      </c>
      <c r="Q11020" s="2" t="s">
        <v>37</v>
      </c>
      <c r="R11020" s="1" t="s">
        <v>508</v>
      </c>
      <c r="S11020" s="1" t="str">
        <f t="shared" si="351"/>
        <v>JCC|BP|HPC|884|CS|CCNR|</v>
      </c>
      <c r="T11020" s="2" t="str">
        <f t="shared" si="352"/>
        <v>OK</v>
      </c>
    </row>
    <row r="11021" spans="1:20" x14ac:dyDescent="0.25">
      <c r="A11021" s="1">
        <v>307020101</v>
      </c>
      <c r="B11021" s="1" t="str">
        <f>VLOOKUP(A11021,[1]Maestra!A$1:C$746,2,0)</f>
        <v>ACTAVOSH8</v>
      </c>
      <c r="C11021" s="1" t="str">
        <f>VLOOKUP(A11021,[1]Maestra!A$1:C$746,3,0)</f>
        <v>TC Amex Viajero Oro - Linea Rev.</v>
      </c>
      <c r="D11021" s="1" t="s">
        <v>30</v>
      </c>
      <c r="E11021" s="1" t="s">
        <v>31</v>
      </c>
      <c r="F11021" s="1" t="s">
        <v>26</v>
      </c>
      <c r="G11021" s="1">
        <v>884</v>
      </c>
      <c r="H11021" s="1" t="s">
        <v>510</v>
      </c>
      <c r="I11021" s="1">
        <v>9999</v>
      </c>
      <c r="J11021" s="1">
        <v>9999</v>
      </c>
      <c r="K11021" s="1" t="s">
        <v>454</v>
      </c>
      <c r="Q11021" s="2" t="s">
        <v>37</v>
      </c>
      <c r="R11021" s="1" t="s">
        <v>508</v>
      </c>
      <c r="S11021" s="1" t="str">
        <f t="shared" si="351"/>
        <v>JCC|BP|HPC|884|JU|CCNR|</v>
      </c>
      <c r="T11021" s="2" t="str">
        <f t="shared" si="352"/>
        <v>OK</v>
      </c>
    </row>
    <row r="11022" spans="1:20" x14ac:dyDescent="0.25">
      <c r="A11022" s="1">
        <v>307020101</v>
      </c>
      <c r="B11022" s="1" t="str">
        <f>VLOOKUP(A11022,[1]Maestra!A$1:C$746,2,0)</f>
        <v>ACTAVOSH8</v>
      </c>
      <c r="C11022" s="1" t="str">
        <f>VLOOKUP(A11022,[1]Maestra!A$1:C$746,3,0)</f>
        <v>TC Amex Viajero Oro - Linea Rev.</v>
      </c>
      <c r="D11022" s="1" t="s">
        <v>30</v>
      </c>
      <c r="E11022" s="1" t="s">
        <v>31</v>
      </c>
      <c r="F11022" s="1" t="s">
        <v>26</v>
      </c>
      <c r="G11022" s="1">
        <v>884</v>
      </c>
      <c r="H11022" s="1" t="s">
        <v>511</v>
      </c>
      <c r="I11022" s="1">
        <v>9999</v>
      </c>
      <c r="J11022" s="1">
        <v>9999</v>
      </c>
      <c r="K11022" s="1" t="s">
        <v>454</v>
      </c>
      <c r="Q11022" s="2" t="s">
        <v>37</v>
      </c>
      <c r="R11022" s="1" t="s">
        <v>508</v>
      </c>
      <c r="S11022" s="1" t="str">
        <f t="shared" si="351"/>
        <v>JCC|BP|HPC|884|PJ|CCNR|</v>
      </c>
      <c r="T11022" s="2" t="str">
        <f t="shared" si="352"/>
        <v>OK</v>
      </c>
    </row>
    <row r="11023" spans="1:20" x14ac:dyDescent="0.25">
      <c r="A11023" s="1">
        <v>307030101</v>
      </c>
      <c r="B11023" s="1" t="str">
        <f>VLOOKUP(A11023,[1]Maestra!A$1:C$746,2,0)</f>
        <v>ACTAVPLI8</v>
      </c>
      <c r="C11023" s="1" t="str">
        <f>VLOOKUP(A11023,[1]Maestra!A$1:C$746,3,0)</f>
        <v>TC Amex Viajero Platinum - Linea Rev.</v>
      </c>
      <c r="D11023" s="1" t="s">
        <v>30</v>
      </c>
      <c r="E11023" s="1" t="s">
        <v>31</v>
      </c>
      <c r="F11023" s="1" t="s">
        <v>26</v>
      </c>
      <c r="G11023" s="1">
        <v>885</v>
      </c>
      <c r="H11023" s="1" t="s">
        <v>507</v>
      </c>
      <c r="I11023" s="1">
        <v>9999</v>
      </c>
      <c r="J11023" s="1">
        <v>9999</v>
      </c>
      <c r="K11023" s="1" t="s">
        <v>454</v>
      </c>
      <c r="Q11023" s="2" t="s">
        <v>37</v>
      </c>
      <c r="R11023" s="1" t="s">
        <v>508</v>
      </c>
      <c r="S11023" s="1" t="str">
        <f t="shared" si="351"/>
        <v>JCC|BP|HPC|885|CA|CCNR|</v>
      </c>
      <c r="T11023" s="2" t="str">
        <f t="shared" si="352"/>
        <v>OK</v>
      </c>
    </row>
    <row r="11024" spans="1:20" x14ac:dyDescent="0.25">
      <c r="A11024" s="1">
        <v>307030101</v>
      </c>
      <c r="B11024" s="1" t="str">
        <f>VLOOKUP(A11024,[1]Maestra!A$1:C$746,2,0)</f>
        <v>ACTAVPLI8</v>
      </c>
      <c r="C11024" s="1" t="str">
        <f>VLOOKUP(A11024,[1]Maestra!A$1:C$746,3,0)</f>
        <v>TC Amex Viajero Platinum - Linea Rev.</v>
      </c>
      <c r="D11024" s="1" t="s">
        <v>30</v>
      </c>
      <c r="E11024" s="1" t="s">
        <v>31</v>
      </c>
      <c r="F11024" s="1" t="s">
        <v>26</v>
      </c>
      <c r="G11024" s="1">
        <v>885</v>
      </c>
      <c r="H11024" s="1" t="s">
        <v>509</v>
      </c>
      <c r="I11024" s="1">
        <v>9999</v>
      </c>
      <c r="J11024" s="1">
        <v>9999</v>
      </c>
      <c r="K11024" s="1" t="s">
        <v>454</v>
      </c>
      <c r="Q11024" s="2" t="s">
        <v>37</v>
      </c>
      <c r="R11024" s="1" t="s">
        <v>508</v>
      </c>
      <c r="S11024" s="1" t="str">
        <f t="shared" si="351"/>
        <v>JCC|BP|HPC|885|CS|CCNR|</v>
      </c>
      <c r="T11024" s="2" t="str">
        <f t="shared" si="352"/>
        <v>OK</v>
      </c>
    </row>
    <row r="11025" spans="1:20" x14ac:dyDescent="0.25">
      <c r="A11025" s="1">
        <v>307030101</v>
      </c>
      <c r="B11025" s="1" t="str">
        <f>VLOOKUP(A11025,[1]Maestra!A$1:C$746,2,0)</f>
        <v>ACTAVPLI8</v>
      </c>
      <c r="C11025" s="1" t="str">
        <f>VLOOKUP(A11025,[1]Maestra!A$1:C$746,3,0)</f>
        <v>TC Amex Viajero Platinum - Linea Rev.</v>
      </c>
      <c r="D11025" s="1" t="s">
        <v>30</v>
      </c>
      <c r="E11025" s="1" t="s">
        <v>31</v>
      </c>
      <c r="F11025" s="1" t="s">
        <v>26</v>
      </c>
      <c r="G11025" s="1">
        <v>885</v>
      </c>
      <c r="H11025" s="1" t="s">
        <v>510</v>
      </c>
      <c r="I11025" s="1">
        <v>9999</v>
      </c>
      <c r="J11025" s="1">
        <v>9999</v>
      </c>
      <c r="K11025" s="1" t="s">
        <v>454</v>
      </c>
      <c r="Q11025" s="2" t="s">
        <v>37</v>
      </c>
      <c r="R11025" s="1" t="s">
        <v>508</v>
      </c>
      <c r="S11025" s="1" t="str">
        <f t="shared" si="351"/>
        <v>JCC|BP|HPC|885|JU|CCNR|</v>
      </c>
      <c r="T11025" s="2" t="str">
        <f t="shared" si="352"/>
        <v>OK</v>
      </c>
    </row>
    <row r="11026" spans="1:20" x14ac:dyDescent="0.25">
      <c r="A11026" s="1">
        <v>307030101</v>
      </c>
      <c r="B11026" s="1" t="str">
        <f>VLOOKUP(A11026,[1]Maestra!A$1:C$746,2,0)</f>
        <v>ACTAVPLI8</v>
      </c>
      <c r="C11026" s="1" t="str">
        <f>VLOOKUP(A11026,[1]Maestra!A$1:C$746,3,0)</f>
        <v>TC Amex Viajero Platinum - Linea Rev.</v>
      </c>
      <c r="D11026" s="1" t="s">
        <v>30</v>
      </c>
      <c r="E11026" s="1" t="s">
        <v>31</v>
      </c>
      <c r="F11026" s="1" t="s">
        <v>26</v>
      </c>
      <c r="G11026" s="1">
        <v>885</v>
      </c>
      <c r="H11026" s="1" t="s">
        <v>511</v>
      </c>
      <c r="I11026" s="1">
        <v>9999</v>
      </c>
      <c r="J11026" s="1">
        <v>9999</v>
      </c>
      <c r="K11026" s="1" t="s">
        <v>454</v>
      </c>
      <c r="Q11026" s="2" t="s">
        <v>37</v>
      </c>
      <c r="R11026" s="1" t="s">
        <v>508</v>
      </c>
      <c r="S11026" s="1" t="str">
        <f t="shared" si="351"/>
        <v>JCC|BP|HPC|885|PJ|CCNR|</v>
      </c>
      <c r="T11026" s="2" t="str">
        <f t="shared" si="352"/>
        <v>OK</v>
      </c>
    </row>
    <row r="11027" spans="1:20" x14ac:dyDescent="0.25">
      <c r="A11027" s="1">
        <v>308030101</v>
      </c>
      <c r="B11027" s="1" t="str">
        <f>VLOOKUP(A11027,[1]Maestra!A$1:C$746,2,0)</f>
        <v>ACTADEIL8</v>
      </c>
      <c r="C11027" s="1" t="str">
        <f>VLOOKUP(A11027,[1]Maestra!A$1:C$746,3,0)</f>
        <v>TC Amex Distancia Elite - Linea Rev.</v>
      </c>
      <c r="D11027" s="1" t="s">
        <v>30</v>
      </c>
      <c r="E11027" s="1" t="s">
        <v>31</v>
      </c>
      <c r="F11027" s="1" t="s">
        <v>26</v>
      </c>
      <c r="G11027" s="1">
        <v>886</v>
      </c>
      <c r="H11027" s="1" t="s">
        <v>507</v>
      </c>
      <c r="I11027" s="1">
        <v>9999</v>
      </c>
      <c r="J11027" s="1">
        <v>9999</v>
      </c>
      <c r="K11027" s="1" t="s">
        <v>454</v>
      </c>
      <c r="Q11027" s="2" t="s">
        <v>37</v>
      </c>
      <c r="R11027" s="1" t="s">
        <v>508</v>
      </c>
      <c r="S11027" s="1" t="str">
        <f t="shared" si="351"/>
        <v>JCC|BP|HPC|886|CA|CCNR|</v>
      </c>
      <c r="T11027" s="2" t="str">
        <f t="shared" si="352"/>
        <v>OK</v>
      </c>
    </row>
    <row r="11028" spans="1:20" x14ac:dyDescent="0.25">
      <c r="A11028" s="1">
        <v>308030101</v>
      </c>
      <c r="B11028" s="1" t="str">
        <f>VLOOKUP(A11028,[1]Maestra!A$1:C$746,2,0)</f>
        <v>ACTADEIL8</v>
      </c>
      <c r="C11028" s="1" t="str">
        <f>VLOOKUP(A11028,[1]Maestra!A$1:C$746,3,0)</f>
        <v>TC Amex Distancia Elite - Linea Rev.</v>
      </c>
      <c r="D11028" s="1" t="s">
        <v>30</v>
      </c>
      <c r="E11028" s="1" t="s">
        <v>31</v>
      </c>
      <c r="F11028" s="1" t="s">
        <v>26</v>
      </c>
      <c r="G11028" s="1">
        <v>886</v>
      </c>
      <c r="H11028" s="1" t="s">
        <v>509</v>
      </c>
      <c r="I11028" s="1">
        <v>9999</v>
      </c>
      <c r="J11028" s="1">
        <v>9999</v>
      </c>
      <c r="K11028" s="1" t="s">
        <v>454</v>
      </c>
      <c r="Q11028" s="2" t="s">
        <v>37</v>
      </c>
      <c r="R11028" s="1" t="s">
        <v>508</v>
      </c>
      <c r="S11028" s="1" t="str">
        <f t="shared" si="351"/>
        <v>JCC|BP|HPC|886|CS|CCNR|</v>
      </c>
      <c r="T11028" s="2" t="str">
        <f t="shared" si="352"/>
        <v>OK</v>
      </c>
    </row>
    <row r="11029" spans="1:20" x14ac:dyDescent="0.25">
      <c r="A11029" s="1">
        <v>308030101</v>
      </c>
      <c r="B11029" s="1" t="str">
        <f>VLOOKUP(A11029,[1]Maestra!A$1:C$746,2,0)</f>
        <v>ACTADEIL8</v>
      </c>
      <c r="C11029" s="1" t="str">
        <f>VLOOKUP(A11029,[1]Maestra!A$1:C$746,3,0)</f>
        <v>TC Amex Distancia Elite - Linea Rev.</v>
      </c>
      <c r="D11029" s="1" t="s">
        <v>30</v>
      </c>
      <c r="E11029" s="1" t="s">
        <v>31</v>
      </c>
      <c r="F11029" s="1" t="s">
        <v>26</v>
      </c>
      <c r="G11029" s="1">
        <v>886</v>
      </c>
      <c r="H11029" s="1" t="s">
        <v>510</v>
      </c>
      <c r="I11029" s="1">
        <v>9999</v>
      </c>
      <c r="J11029" s="1">
        <v>9999</v>
      </c>
      <c r="K11029" s="1" t="s">
        <v>454</v>
      </c>
      <c r="Q11029" s="2" t="s">
        <v>37</v>
      </c>
      <c r="R11029" s="1" t="s">
        <v>508</v>
      </c>
      <c r="S11029" s="1" t="str">
        <f t="shared" si="351"/>
        <v>JCC|BP|HPC|886|JU|CCNR|</v>
      </c>
      <c r="T11029" s="2" t="str">
        <f t="shared" si="352"/>
        <v>OK</v>
      </c>
    </row>
    <row r="11030" spans="1:20" x14ac:dyDescent="0.25">
      <c r="A11030" s="1">
        <v>308030101</v>
      </c>
      <c r="B11030" s="1" t="str">
        <f>VLOOKUP(A11030,[1]Maestra!A$1:C$746,2,0)</f>
        <v>ACTADEIL8</v>
      </c>
      <c r="C11030" s="1" t="str">
        <f>VLOOKUP(A11030,[1]Maestra!A$1:C$746,3,0)</f>
        <v>TC Amex Distancia Elite - Linea Rev.</v>
      </c>
      <c r="D11030" s="1" t="s">
        <v>30</v>
      </c>
      <c r="E11030" s="1" t="s">
        <v>31</v>
      </c>
      <c r="F11030" s="1" t="s">
        <v>26</v>
      </c>
      <c r="G11030" s="1">
        <v>886</v>
      </c>
      <c r="H11030" s="1" t="s">
        <v>511</v>
      </c>
      <c r="I11030" s="1">
        <v>9999</v>
      </c>
      <c r="J11030" s="1">
        <v>9999</v>
      </c>
      <c r="K11030" s="1" t="s">
        <v>454</v>
      </c>
      <c r="Q11030" s="2" t="s">
        <v>37</v>
      </c>
      <c r="R11030" s="1" t="s">
        <v>508</v>
      </c>
      <c r="S11030" s="1" t="str">
        <f t="shared" si="351"/>
        <v>JCC|BP|HPC|886|PJ|CCNR|</v>
      </c>
      <c r="T11030" s="2" t="str">
        <f t="shared" si="352"/>
        <v>OK</v>
      </c>
    </row>
    <row r="11031" spans="1:20" x14ac:dyDescent="0.25">
      <c r="A11031" s="1">
        <v>304030101</v>
      </c>
      <c r="B11031" s="1" t="str">
        <f>VLOOKUP(A11031,[1]Maestra!A$1:C$746,2,0)</f>
        <v>ACTVCLIJ8</v>
      </c>
      <c r="C11031" s="1" t="str">
        <f>VLOOKUP(A11031,[1]Maestra!A$1:C$746,3,0)</f>
        <v>TC Vea Cerrada - Linea Rev.</v>
      </c>
      <c r="D11031" s="1" t="s">
        <v>30</v>
      </c>
      <c r="E11031" s="1" t="s">
        <v>31</v>
      </c>
      <c r="F11031" s="1" t="s">
        <v>26</v>
      </c>
      <c r="G11031" s="1">
        <v>887</v>
      </c>
      <c r="H11031" s="1" t="s">
        <v>507</v>
      </c>
      <c r="I11031" s="1">
        <v>9999</v>
      </c>
      <c r="J11031" s="1">
        <v>9999</v>
      </c>
      <c r="K11031" s="1" t="s">
        <v>454</v>
      </c>
      <c r="Q11031" s="2" t="s">
        <v>37</v>
      </c>
      <c r="R11031" s="1" t="s">
        <v>508</v>
      </c>
      <c r="S11031" s="1" t="str">
        <f t="shared" si="351"/>
        <v>JCC|BP|HPC|887|CA|CCNR|</v>
      </c>
      <c r="T11031" s="2" t="str">
        <f t="shared" si="352"/>
        <v>OK</v>
      </c>
    </row>
    <row r="11032" spans="1:20" x14ac:dyDescent="0.25">
      <c r="A11032" s="1">
        <v>304030101</v>
      </c>
      <c r="B11032" s="1" t="str">
        <f>VLOOKUP(A11032,[1]Maestra!A$1:C$746,2,0)</f>
        <v>ACTVCLIJ8</v>
      </c>
      <c r="C11032" s="1" t="str">
        <f>VLOOKUP(A11032,[1]Maestra!A$1:C$746,3,0)</f>
        <v>TC Vea Cerrada - Linea Rev.</v>
      </c>
      <c r="D11032" s="1" t="s">
        <v>30</v>
      </c>
      <c r="E11032" s="1" t="s">
        <v>31</v>
      </c>
      <c r="F11032" s="1" t="s">
        <v>26</v>
      </c>
      <c r="G11032" s="1">
        <v>887</v>
      </c>
      <c r="H11032" s="1" t="s">
        <v>509</v>
      </c>
      <c r="I11032" s="1">
        <v>9999</v>
      </c>
      <c r="J11032" s="1">
        <v>9999</v>
      </c>
      <c r="K11032" s="1" t="s">
        <v>454</v>
      </c>
      <c r="Q11032" s="2" t="s">
        <v>37</v>
      </c>
      <c r="R11032" s="1" t="s">
        <v>508</v>
      </c>
      <c r="S11032" s="1" t="str">
        <f t="shared" si="351"/>
        <v>JCC|BP|HPC|887|CS|CCNR|</v>
      </c>
      <c r="T11032" s="2" t="str">
        <f t="shared" si="352"/>
        <v>OK</v>
      </c>
    </row>
    <row r="11033" spans="1:20" x14ac:dyDescent="0.25">
      <c r="A11033" s="1">
        <v>304030101</v>
      </c>
      <c r="B11033" s="1" t="str">
        <f>VLOOKUP(A11033,[1]Maestra!A$1:C$746,2,0)</f>
        <v>ACTVCLIJ8</v>
      </c>
      <c r="C11033" s="1" t="str">
        <f>VLOOKUP(A11033,[1]Maestra!A$1:C$746,3,0)</f>
        <v>TC Vea Cerrada - Linea Rev.</v>
      </c>
      <c r="D11033" s="1" t="s">
        <v>30</v>
      </c>
      <c r="E11033" s="1" t="s">
        <v>31</v>
      </c>
      <c r="F11033" s="1" t="s">
        <v>26</v>
      </c>
      <c r="G11033" s="1">
        <v>887</v>
      </c>
      <c r="H11033" s="1" t="s">
        <v>510</v>
      </c>
      <c r="I11033" s="1">
        <v>9999</v>
      </c>
      <c r="J11033" s="1">
        <v>9999</v>
      </c>
      <c r="K11033" s="1" t="s">
        <v>454</v>
      </c>
      <c r="Q11033" s="2" t="s">
        <v>37</v>
      </c>
      <c r="R11033" s="1" t="s">
        <v>508</v>
      </c>
      <c r="S11033" s="1" t="str">
        <f t="shared" si="351"/>
        <v>JCC|BP|HPC|887|JU|CCNR|</v>
      </c>
      <c r="T11033" s="2" t="str">
        <f t="shared" si="352"/>
        <v>OK</v>
      </c>
    </row>
    <row r="11034" spans="1:20" x14ac:dyDescent="0.25">
      <c r="A11034" s="1">
        <v>304030101</v>
      </c>
      <c r="B11034" s="1" t="str">
        <f>VLOOKUP(A11034,[1]Maestra!A$1:C$746,2,0)</f>
        <v>ACTVCLIJ8</v>
      </c>
      <c r="C11034" s="1" t="str">
        <f>VLOOKUP(A11034,[1]Maestra!A$1:C$746,3,0)</f>
        <v>TC Vea Cerrada - Linea Rev.</v>
      </c>
      <c r="D11034" s="1" t="s">
        <v>30</v>
      </c>
      <c r="E11034" s="1" t="s">
        <v>31</v>
      </c>
      <c r="F11034" s="1" t="s">
        <v>26</v>
      </c>
      <c r="G11034" s="1">
        <v>887</v>
      </c>
      <c r="H11034" s="1" t="s">
        <v>511</v>
      </c>
      <c r="I11034" s="1">
        <v>9999</v>
      </c>
      <c r="J11034" s="1">
        <v>9999</v>
      </c>
      <c r="K11034" s="1" t="s">
        <v>454</v>
      </c>
      <c r="Q11034" s="2" t="s">
        <v>37</v>
      </c>
      <c r="R11034" s="1" t="s">
        <v>508</v>
      </c>
      <c r="S11034" s="1" t="str">
        <f t="shared" si="351"/>
        <v>JCC|BP|HPC|887|PJ|CCNR|</v>
      </c>
      <c r="T11034" s="2" t="str">
        <f t="shared" si="352"/>
        <v>OK</v>
      </c>
    </row>
    <row r="11035" spans="1:20" x14ac:dyDescent="0.25">
      <c r="A11035" s="1">
        <v>303020101</v>
      </c>
      <c r="B11035" s="1" t="str">
        <f>VLOOKUP(A11035,[1]Maestra!A$1:C$746,2,0)</f>
        <v>ACTMCL9G8</v>
      </c>
      <c r="C11035" s="1" t="str">
        <f>VLOOKUP(A11035,[1]Maestra!A$1:C$746,3,0)</f>
        <v>TC MC Clasica - Linea Rev.</v>
      </c>
      <c r="D11035" s="1" t="s">
        <v>30</v>
      </c>
      <c r="E11035" s="1" t="s">
        <v>31</v>
      </c>
      <c r="F11035" s="1" t="s">
        <v>26</v>
      </c>
      <c r="G11035" s="1">
        <v>888</v>
      </c>
      <c r="H11035" s="1" t="s">
        <v>507</v>
      </c>
      <c r="I11035" s="1">
        <v>9999</v>
      </c>
      <c r="J11035" s="1">
        <v>9999</v>
      </c>
      <c r="K11035" s="1" t="s">
        <v>454</v>
      </c>
      <c r="Q11035" s="2" t="s">
        <v>37</v>
      </c>
      <c r="R11035" s="1" t="s">
        <v>508</v>
      </c>
      <c r="S11035" s="1" t="str">
        <f t="shared" si="351"/>
        <v>JCC|BP|HPC|888|CA|CCNR|</v>
      </c>
      <c r="T11035" s="2" t="str">
        <f t="shared" si="352"/>
        <v>OK</v>
      </c>
    </row>
    <row r="11036" spans="1:20" x14ac:dyDescent="0.25">
      <c r="A11036" s="1">
        <v>303020101</v>
      </c>
      <c r="B11036" s="1" t="str">
        <f>VLOOKUP(A11036,[1]Maestra!A$1:C$746,2,0)</f>
        <v>ACTMCL9G8</v>
      </c>
      <c r="C11036" s="1" t="str">
        <f>VLOOKUP(A11036,[1]Maestra!A$1:C$746,3,0)</f>
        <v>TC MC Clasica - Linea Rev.</v>
      </c>
      <c r="D11036" s="1" t="s">
        <v>30</v>
      </c>
      <c r="E11036" s="1" t="s">
        <v>31</v>
      </c>
      <c r="F11036" s="1" t="s">
        <v>26</v>
      </c>
      <c r="G11036" s="1">
        <v>888</v>
      </c>
      <c r="H11036" s="1" t="s">
        <v>509</v>
      </c>
      <c r="I11036" s="1">
        <v>9999</v>
      </c>
      <c r="J11036" s="1">
        <v>9999</v>
      </c>
      <c r="K11036" s="1" t="s">
        <v>454</v>
      </c>
      <c r="Q11036" s="2" t="s">
        <v>37</v>
      </c>
      <c r="R11036" s="1" t="s">
        <v>508</v>
      </c>
      <c r="S11036" s="1" t="str">
        <f t="shared" si="351"/>
        <v>JCC|BP|HPC|888|CS|CCNR|</v>
      </c>
      <c r="T11036" s="2" t="str">
        <f t="shared" si="352"/>
        <v>OK</v>
      </c>
    </row>
    <row r="11037" spans="1:20" x14ac:dyDescent="0.25">
      <c r="A11037" s="1">
        <v>303020101</v>
      </c>
      <c r="B11037" s="1" t="str">
        <f>VLOOKUP(A11037,[1]Maestra!A$1:C$746,2,0)</f>
        <v>ACTMCL9G8</v>
      </c>
      <c r="C11037" s="1" t="str">
        <f>VLOOKUP(A11037,[1]Maestra!A$1:C$746,3,0)</f>
        <v>TC MC Clasica - Linea Rev.</v>
      </c>
      <c r="D11037" s="1" t="s">
        <v>30</v>
      </c>
      <c r="E11037" s="1" t="s">
        <v>31</v>
      </c>
      <c r="F11037" s="1" t="s">
        <v>26</v>
      </c>
      <c r="G11037" s="1">
        <v>888</v>
      </c>
      <c r="H11037" s="1" t="s">
        <v>510</v>
      </c>
      <c r="I11037" s="1">
        <v>9999</v>
      </c>
      <c r="J11037" s="1">
        <v>9999</v>
      </c>
      <c r="K11037" s="1" t="s">
        <v>454</v>
      </c>
      <c r="Q11037" s="2" t="s">
        <v>37</v>
      </c>
      <c r="R11037" s="1" t="s">
        <v>508</v>
      </c>
      <c r="S11037" s="1" t="str">
        <f t="shared" si="351"/>
        <v>JCC|BP|HPC|888|JU|CCNR|</v>
      </c>
      <c r="T11037" s="2" t="str">
        <f t="shared" si="352"/>
        <v>OK</v>
      </c>
    </row>
    <row r="11038" spans="1:20" x14ac:dyDescent="0.25">
      <c r="A11038" s="1">
        <v>303020101</v>
      </c>
      <c r="B11038" s="1" t="str">
        <f>VLOOKUP(A11038,[1]Maestra!A$1:C$746,2,0)</f>
        <v>ACTMCL9G8</v>
      </c>
      <c r="C11038" s="1" t="str">
        <f>VLOOKUP(A11038,[1]Maestra!A$1:C$746,3,0)</f>
        <v>TC MC Clasica - Linea Rev.</v>
      </c>
      <c r="D11038" s="1" t="s">
        <v>30</v>
      </c>
      <c r="E11038" s="1" t="s">
        <v>31</v>
      </c>
      <c r="F11038" s="1" t="s">
        <v>26</v>
      </c>
      <c r="G11038" s="1">
        <v>888</v>
      </c>
      <c r="H11038" s="1" t="s">
        <v>511</v>
      </c>
      <c r="I11038" s="1">
        <v>9999</v>
      </c>
      <c r="J11038" s="1">
        <v>9999</v>
      </c>
      <c r="K11038" s="1" t="s">
        <v>454</v>
      </c>
      <c r="Q11038" s="2" t="s">
        <v>37</v>
      </c>
      <c r="R11038" s="1" t="s">
        <v>508</v>
      </c>
      <c r="S11038" s="1" t="str">
        <f t="shared" si="351"/>
        <v>JCC|BP|HPC|888|PJ|CCNR|</v>
      </c>
      <c r="T11038" s="2" t="str">
        <f t="shared" si="352"/>
        <v>OK</v>
      </c>
    </row>
    <row r="11039" spans="1:20" x14ac:dyDescent="0.25">
      <c r="A11039" s="1">
        <v>303010101</v>
      </c>
      <c r="B11039" s="1" t="str">
        <f>VLOOKUP(A11039,[1]Maestra!A$1:C$746,2,0)</f>
        <v>ACTMOLMK8</v>
      </c>
      <c r="C11039" s="1" t="str">
        <f>VLOOKUP(A11039,[1]Maestra!A$1:C$746,3,0)</f>
        <v>TC MC Oro - Linea Rev.</v>
      </c>
      <c r="D11039" s="1" t="s">
        <v>30</v>
      </c>
      <c r="E11039" s="1" t="s">
        <v>31</v>
      </c>
      <c r="F11039" s="1" t="s">
        <v>26</v>
      </c>
      <c r="G11039" s="1">
        <v>889</v>
      </c>
      <c r="H11039" s="1" t="s">
        <v>507</v>
      </c>
      <c r="I11039" s="1">
        <v>9999</v>
      </c>
      <c r="J11039" s="1">
        <v>9999</v>
      </c>
      <c r="K11039" s="1" t="s">
        <v>454</v>
      </c>
      <c r="Q11039" s="2" t="s">
        <v>37</v>
      </c>
      <c r="R11039" s="1" t="s">
        <v>508</v>
      </c>
      <c r="S11039" s="1" t="str">
        <f t="shared" si="351"/>
        <v>JCC|BP|HPC|889|CA|CCNR|</v>
      </c>
      <c r="T11039" s="2" t="str">
        <f t="shared" si="352"/>
        <v>OK</v>
      </c>
    </row>
    <row r="11040" spans="1:20" x14ac:dyDescent="0.25">
      <c r="A11040" s="1">
        <v>303010101</v>
      </c>
      <c r="B11040" s="1" t="str">
        <f>VLOOKUP(A11040,[1]Maestra!A$1:C$746,2,0)</f>
        <v>ACTMOLMK8</v>
      </c>
      <c r="C11040" s="1" t="str">
        <f>VLOOKUP(A11040,[1]Maestra!A$1:C$746,3,0)</f>
        <v>TC MC Oro - Linea Rev.</v>
      </c>
      <c r="D11040" s="1" t="s">
        <v>30</v>
      </c>
      <c r="E11040" s="1" t="s">
        <v>31</v>
      </c>
      <c r="F11040" s="1" t="s">
        <v>26</v>
      </c>
      <c r="G11040" s="1">
        <v>889</v>
      </c>
      <c r="H11040" s="1" t="s">
        <v>509</v>
      </c>
      <c r="I11040" s="1">
        <v>9999</v>
      </c>
      <c r="J11040" s="1">
        <v>9999</v>
      </c>
      <c r="K11040" s="1" t="s">
        <v>454</v>
      </c>
      <c r="Q11040" s="2" t="s">
        <v>37</v>
      </c>
      <c r="R11040" s="1" t="s">
        <v>508</v>
      </c>
      <c r="S11040" s="1" t="str">
        <f t="shared" si="351"/>
        <v>JCC|BP|HPC|889|CS|CCNR|</v>
      </c>
      <c r="T11040" s="2" t="str">
        <f t="shared" si="352"/>
        <v>OK</v>
      </c>
    </row>
    <row r="11041" spans="1:20" x14ac:dyDescent="0.25">
      <c r="A11041" s="1">
        <v>303010101</v>
      </c>
      <c r="B11041" s="1" t="str">
        <f>VLOOKUP(A11041,[1]Maestra!A$1:C$746,2,0)</f>
        <v>ACTMOLMK8</v>
      </c>
      <c r="C11041" s="1" t="str">
        <f>VLOOKUP(A11041,[1]Maestra!A$1:C$746,3,0)</f>
        <v>TC MC Oro - Linea Rev.</v>
      </c>
      <c r="D11041" s="1" t="s">
        <v>30</v>
      </c>
      <c r="E11041" s="1" t="s">
        <v>31</v>
      </c>
      <c r="F11041" s="1" t="s">
        <v>26</v>
      </c>
      <c r="G11041" s="1">
        <v>889</v>
      </c>
      <c r="H11041" s="1" t="s">
        <v>510</v>
      </c>
      <c r="I11041" s="1">
        <v>9999</v>
      </c>
      <c r="J11041" s="1">
        <v>9999</v>
      </c>
      <c r="K11041" s="1" t="s">
        <v>454</v>
      </c>
      <c r="Q11041" s="2" t="s">
        <v>37</v>
      </c>
      <c r="R11041" s="1" t="s">
        <v>508</v>
      </c>
      <c r="S11041" s="1" t="str">
        <f t="shared" si="351"/>
        <v>JCC|BP|HPC|889|JU|CCNR|</v>
      </c>
      <c r="T11041" s="2" t="str">
        <f t="shared" si="352"/>
        <v>OK</v>
      </c>
    </row>
    <row r="11042" spans="1:20" x14ac:dyDescent="0.25">
      <c r="A11042" s="1">
        <v>303010101</v>
      </c>
      <c r="B11042" s="1" t="str">
        <f>VLOOKUP(A11042,[1]Maestra!A$1:C$746,2,0)</f>
        <v>ACTMOLMK8</v>
      </c>
      <c r="C11042" s="1" t="str">
        <f>VLOOKUP(A11042,[1]Maestra!A$1:C$746,3,0)</f>
        <v>TC MC Oro - Linea Rev.</v>
      </c>
      <c r="D11042" s="1" t="s">
        <v>30</v>
      </c>
      <c r="E11042" s="1" t="s">
        <v>31</v>
      </c>
      <c r="F11042" s="1" t="s">
        <v>26</v>
      </c>
      <c r="G11042" s="1">
        <v>889</v>
      </c>
      <c r="H11042" s="1" t="s">
        <v>511</v>
      </c>
      <c r="I11042" s="1">
        <v>9999</v>
      </c>
      <c r="J11042" s="1">
        <v>9999</v>
      </c>
      <c r="K11042" s="1" t="s">
        <v>454</v>
      </c>
      <c r="Q11042" s="2" t="s">
        <v>37</v>
      </c>
      <c r="R11042" s="1" t="s">
        <v>508</v>
      </c>
      <c r="S11042" s="1" t="str">
        <f t="shared" si="351"/>
        <v>JCC|BP|HPC|889|PJ|CCNR|</v>
      </c>
      <c r="T11042" s="2" t="str">
        <f t="shared" si="352"/>
        <v>OK</v>
      </c>
    </row>
    <row r="11043" spans="1:20" x14ac:dyDescent="0.25">
      <c r="A11043" s="1">
        <v>303030101</v>
      </c>
      <c r="B11043" s="1" t="str">
        <f>VLOOKUP(A11043,[1]Maestra!A$1:C$746,2,0)</f>
        <v>ACTMPL2B8</v>
      </c>
      <c r="C11043" s="1" t="str">
        <f>VLOOKUP(A11043,[1]Maestra!A$1:C$746,3,0)</f>
        <v>TC MC Platino - Linea Rev.</v>
      </c>
      <c r="D11043" s="1" t="s">
        <v>30</v>
      </c>
      <c r="E11043" s="1" t="s">
        <v>31</v>
      </c>
      <c r="F11043" s="1" t="s">
        <v>26</v>
      </c>
      <c r="G11043" s="1">
        <v>890</v>
      </c>
      <c r="H11043" s="1" t="s">
        <v>507</v>
      </c>
      <c r="I11043" s="1">
        <v>9999</v>
      </c>
      <c r="J11043" s="1">
        <v>9999</v>
      </c>
      <c r="K11043" s="1" t="s">
        <v>454</v>
      </c>
      <c r="Q11043" s="2" t="s">
        <v>37</v>
      </c>
      <c r="R11043" s="1" t="s">
        <v>508</v>
      </c>
      <c r="S11043" s="1" t="str">
        <f t="shared" si="351"/>
        <v>JCC|BP|HPC|890|CA|CCNR|</v>
      </c>
      <c r="T11043" s="2" t="str">
        <f t="shared" si="352"/>
        <v>OK</v>
      </c>
    </row>
    <row r="11044" spans="1:20" x14ac:dyDescent="0.25">
      <c r="A11044" s="1">
        <v>303030101</v>
      </c>
      <c r="B11044" s="1" t="str">
        <f>VLOOKUP(A11044,[1]Maestra!A$1:C$746,2,0)</f>
        <v>ACTMPL2B8</v>
      </c>
      <c r="C11044" s="1" t="str">
        <f>VLOOKUP(A11044,[1]Maestra!A$1:C$746,3,0)</f>
        <v>TC MC Platino - Linea Rev.</v>
      </c>
      <c r="D11044" s="1" t="s">
        <v>30</v>
      </c>
      <c r="E11044" s="1" t="s">
        <v>31</v>
      </c>
      <c r="F11044" s="1" t="s">
        <v>26</v>
      </c>
      <c r="G11044" s="1">
        <v>890</v>
      </c>
      <c r="H11044" s="1" t="s">
        <v>509</v>
      </c>
      <c r="I11044" s="1">
        <v>9999</v>
      </c>
      <c r="J11044" s="1">
        <v>9999</v>
      </c>
      <c r="K11044" s="1" t="s">
        <v>454</v>
      </c>
      <c r="Q11044" s="2" t="s">
        <v>37</v>
      </c>
      <c r="R11044" s="1" t="s">
        <v>508</v>
      </c>
      <c r="S11044" s="1" t="str">
        <f t="shared" si="351"/>
        <v>JCC|BP|HPC|890|CS|CCNR|</v>
      </c>
      <c r="T11044" s="2" t="str">
        <f t="shared" si="352"/>
        <v>OK</v>
      </c>
    </row>
    <row r="11045" spans="1:20" x14ac:dyDescent="0.25">
      <c r="A11045" s="1">
        <v>303030101</v>
      </c>
      <c r="B11045" s="1" t="str">
        <f>VLOOKUP(A11045,[1]Maestra!A$1:C$746,2,0)</f>
        <v>ACTMPL2B8</v>
      </c>
      <c r="C11045" s="1" t="str">
        <f>VLOOKUP(A11045,[1]Maestra!A$1:C$746,3,0)</f>
        <v>TC MC Platino - Linea Rev.</v>
      </c>
      <c r="D11045" s="1" t="s">
        <v>30</v>
      </c>
      <c r="E11045" s="1" t="s">
        <v>31</v>
      </c>
      <c r="F11045" s="1" t="s">
        <v>26</v>
      </c>
      <c r="G11045" s="1">
        <v>890</v>
      </c>
      <c r="H11045" s="1" t="s">
        <v>510</v>
      </c>
      <c r="I11045" s="1">
        <v>9999</v>
      </c>
      <c r="J11045" s="1">
        <v>9999</v>
      </c>
      <c r="K11045" s="1" t="s">
        <v>454</v>
      </c>
      <c r="Q11045" s="2" t="s">
        <v>37</v>
      </c>
      <c r="R11045" s="1" t="s">
        <v>508</v>
      </c>
      <c r="S11045" s="1" t="str">
        <f t="shared" si="351"/>
        <v>JCC|BP|HPC|890|JU|CCNR|</v>
      </c>
      <c r="T11045" s="2" t="str">
        <f t="shared" si="352"/>
        <v>OK</v>
      </c>
    </row>
    <row r="11046" spans="1:20" x14ac:dyDescent="0.25">
      <c r="A11046" s="1">
        <v>303030101</v>
      </c>
      <c r="B11046" s="1" t="str">
        <f>VLOOKUP(A11046,[1]Maestra!A$1:C$746,2,0)</f>
        <v>ACTMPL2B8</v>
      </c>
      <c r="C11046" s="1" t="str">
        <f>VLOOKUP(A11046,[1]Maestra!A$1:C$746,3,0)</f>
        <v>TC MC Platino - Linea Rev.</v>
      </c>
      <c r="D11046" s="1" t="s">
        <v>30</v>
      </c>
      <c r="E11046" s="1" t="s">
        <v>31</v>
      </c>
      <c r="F11046" s="1" t="s">
        <v>26</v>
      </c>
      <c r="G11046" s="1">
        <v>890</v>
      </c>
      <c r="H11046" s="1" t="s">
        <v>511</v>
      </c>
      <c r="I11046" s="1">
        <v>9999</v>
      </c>
      <c r="J11046" s="1">
        <v>9999</v>
      </c>
      <c r="K11046" s="1" t="s">
        <v>454</v>
      </c>
      <c r="Q11046" s="2" t="s">
        <v>37</v>
      </c>
      <c r="R11046" s="1" t="s">
        <v>508</v>
      </c>
      <c r="S11046" s="1" t="str">
        <f t="shared" si="351"/>
        <v>JCC|BP|HPC|890|PJ|CCNR|</v>
      </c>
      <c r="T11046" s="2" t="str">
        <f t="shared" si="352"/>
        <v>OK</v>
      </c>
    </row>
    <row r="11047" spans="1:20" x14ac:dyDescent="0.25">
      <c r="A11047" s="1">
        <v>106059999</v>
      </c>
      <c r="B11047" s="1" t="str">
        <f>VLOOKUP(A11047,[1]Maestra!A$1:C$746,2,0)</f>
        <v>FBVENCAR5</v>
      </c>
      <c r="C11047" s="1" t="str">
        <f>VLOOKUP(A11047,[1]Maestra!A$1:C$746,3,0)</f>
        <v>Venta de Cartera</v>
      </c>
      <c r="D11047" s="1" t="s">
        <v>30</v>
      </c>
      <c r="E11047" s="1" t="s">
        <v>31</v>
      </c>
      <c r="F11047" s="1" t="s">
        <v>26</v>
      </c>
      <c r="G11047" s="1">
        <v>9999</v>
      </c>
      <c r="H11047" s="1" t="s">
        <v>512</v>
      </c>
      <c r="I11047" s="1">
        <v>9999</v>
      </c>
      <c r="J11047" s="1">
        <v>9999</v>
      </c>
      <c r="K11047" s="1" t="s">
        <v>454</v>
      </c>
      <c r="Q11047" s="2" t="s">
        <v>37</v>
      </c>
      <c r="R11047" s="1" t="s">
        <v>508</v>
      </c>
      <c r="S11047" s="1" t="str">
        <f t="shared" si="351"/>
        <v>JCC|BP|HPC|9999|VC|CCNR|</v>
      </c>
      <c r="T11047" s="2" t="str">
        <f t="shared" si="352"/>
        <v>OK</v>
      </c>
    </row>
    <row r="11048" spans="1:20" x14ac:dyDescent="0.25">
      <c r="A11048" s="1">
        <v>106059999</v>
      </c>
      <c r="B11048" s="1" t="str">
        <f>VLOOKUP(A11048,[1]Maestra!A$1:C$746,2,0)</f>
        <v>FBVENCAR5</v>
      </c>
      <c r="C11048" s="1" t="str">
        <f>VLOOKUP(A11048,[1]Maestra!A$1:C$746,3,0)</f>
        <v>Venta de Cartera</v>
      </c>
      <c r="D11048" s="1" t="s">
        <v>30</v>
      </c>
      <c r="E11048" s="1" t="s">
        <v>31</v>
      </c>
      <c r="F11048" s="1" t="s">
        <v>26</v>
      </c>
      <c r="G11048" s="1">
        <v>9999</v>
      </c>
      <c r="H11048" s="1" t="s">
        <v>512</v>
      </c>
      <c r="I11048" s="1">
        <v>9999</v>
      </c>
      <c r="J11048" s="1">
        <v>9999</v>
      </c>
      <c r="K11048" s="1" t="s">
        <v>325</v>
      </c>
      <c r="Q11048" s="2" t="s">
        <v>37</v>
      </c>
      <c r="R11048" s="1" t="s">
        <v>508</v>
      </c>
      <c r="S11048" s="1" t="str">
        <f t="shared" si="351"/>
        <v>JCC|BP|HPC|9999|VC|CMED|</v>
      </c>
      <c r="T11048" s="2" t="str">
        <f t="shared" si="352"/>
        <v>OK</v>
      </c>
    </row>
    <row r="11049" spans="1:20" x14ac:dyDescent="0.25">
      <c r="A11049" s="1">
        <v>106059999</v>
      </c>
      <c r="B11049" s="1" t="str">
        <f>VLOOKUP(A11049,[1]Maestra!A$1:C$746,2,0)</f>
        <v>FBVENCAR5</v>
      </c>
      <c r="C11049" s="1" t="str">
        <f>VLOOKUP(A11049,[1]Maestra!A$1:C$746,3,0)</f>
        <v>Venta de Cartera</v>
      </c>
      <c r="D11049" s="1" t="s">
        <v>30</v>
      </c>
      <c r="E11049" s="1" t="s">
        <v>31</v>
      </c>
      <c r="F11049" s="1" t="s">
        <v>26</v>
      </c>
      <c r="G11049" s="1">
        <v>9999</v>
      </c>
      <c r="H11049" s="1">
        <v>9999</v>
      </c>
      <c r="I11049" s="1" t="s">
        <v>513</v>
      </c>
      <c r="J11049" s="1">
        <v>9999</v>
      </c>
      <c r="K11049" s="1">
        <v>9999</v>
      </c>
      <c r="Q11049" s="2" t="s">
        <v>37</v>
      </c>
      <c r="R11049" s="1" t="s">
        <v>508</v>
      </c>
      <c r="S11049" s="1" t="str">
        <f t="shared" si="351"/>
        <v>JCC|BP|HPC|9999|9999|9999|</v>
      </c>
      <c r="T11049" s="2" t="str">
        <f t="shared" si="352"/>
        <v>OK</v>
      </c>
    </row>
    <row r="11050" spans="1:20" x14ac:dyDescent="0.25">
      <c r="A11050" s="1">
        <v>202999999</v>
      </c>
      <c r="B11050" s="1" t="str">
        <f>VLOOKUP(A11050,[1]Maestra!A$1:C$746,2,0)</f>
        <v>ACCONPUB5</v>
      </c>
      <c r="C11050" s="1" t="str">
        <f>VLOOKUP(A11050,[1]Maestra!A$1:C$746,3,0)</f>
        <v>Convenios Públicos</v>
      </c>
      <c r="D11050" s="1" t="s">
        <v>30</v>
      </c>
      <c r="E11050" s="1" t="s">
        <v>31</v>
      </c>
      <c r="F11050" s="1" t="s">
        <v>521</v>
      </c>
      <c r="G11050" s="1">
        <v>202</v>
      </c>
      <c r="H11050" s="1" t="s">
        <v>507</v>
      </c>
      <c r="I11050" s="1">
        <v>9999</v>
      </c>
      <c r="J11050" s="1">
        <v>9999</v>
      </c>
      <c r="K11050" s="1" t="s">
        <v>454</v>
      </c>
      <c r="Q11050" s="2" t="s">
        <v>37</v>
      </c>
      <c r="R11050" s="1" t="s">
        <v>508</v>
      </c>
      <c r="S11050" s="1" t="str">
        <f t="shared" si="351"/>
        <v>JCC|BP|LIC|202|CA|CCNR|</v>
      </c>
      <c r="T11050" s="2" t="str">
        <f t="shared" si="352"/>
        <v>OK</v>
      </c>
    </row>
    <row r="11051" spans="1:20" x14ac:dyDescent="0.25">
      <c r="A11051" s="1">
        <v>202999999</v>
      </c>
      <c r="B11051" s="1" t="str">
        <f>VLOOKUP(A11051,[1]Maestra!A$1:C$746,2,0)</f>
        <v>ACCONPUB5</v>
      </c>
      <c r="C11051" s="1" t="str">
        <f>VLOOKUP(A11051,[1]Maestra!A$1:C$746,3,0)</f>
        <v>Convenios Públicos</v>
      </c>
      <c r="D11051" s="1" t="s">
        <v>30</v>
      </c>
      <c r="E11051" s="1" t="s">
        <v>31</v>
      </c>
      <c r="F11051" s="1" t="s">
        <v>521</v>
      </c>
      <c r="G11051" s="1">
        <v>202</v>
      </c>
      <c r="H11051" s="1" t="s">
        <v>507</v>
      </c>
      <c r="I11051" s="1">
        <v>9999</v>
      </c>
      <c r="J11051" s="1">
        <v>9999</v>
      </c>
      <c r="K11051" s="1" t="s">
        <v>325</v>
      </c>
      <c r="Q11051" s="2" t="s">
        <v>37</v>
      </c>
      <c r="R11051" s="1" t="s">
        <v>508</v>
      </c>
      <c r="S11051" s="1" t="str">
        <f t="shared" si="351"/>
        <v>JCC|BP|LIC|202|CA|CMED|</v>
      </c>
      <c r="T11051" s="2" t="str">
        <f t="shared" si="352"/>
        <v>OK</v>
      </c>
    </row>
    <row r="11052" spans="1:20" x14ac:dyDescent="0.25">
      <c r="A11052" s="1">
        <v>202999999</v>
      </c>
      <c r="B11052" s="1" t="str">
        <f>VLOOKUP(A11052,[1]Maestra!A$1:C$746,2,0)</f>
        <v>ACCONPUB5</v>
      </c>
      <c r="C11052" s="1" t="str">
        <f>VLOOKUP(A11052,[1]Maestra!A$1:C$746,3,0)</f>
        <v>Convenios Públicos</v>
      </c>
      <c r="D11052" s="1" t="s">
        <v>30</v>
      </c>
      <c r="E11052" s="1" t="s">
        <v>31</v>
      </c>
      <c r="F11052" s="1" t="s">
        <v>521</v>
      </c>
      <c r="G11052" s="1">
        <v>202</v>
      </c>
      <c r="H11052" s="1" t="s">
        <v>509</v>
      </c>
      <c r="I11052" s="1">
        <v>9999</v>
      </c>
      <c r="J11052" s="1">
        <v>9999</v>
      </c>
      <c r="K11052" s="1" t="s">
        <v>454</v>
      </c>
      <c r="Q11052" s="2" t="s">
        <v>37</v>
      </c>
      <c r="R11052" s="1" t="s">
        <v>508</v>
      </c>
      <c r="S11052" s="1" t="str">
        <f t="shared" si="351"/>
        <v>JCC|BP|LIC|202|CS|CCNR|</v>
      </c>
      <c r="T11052" s="2" t="str">
        <f t="shared" si="352"/>
        <v>OK</v>
      </c>
    </row>
    <row r="11053" spans="1:20" x14ac:dyDescent="0.25">
      <c r="A11053" s="1">
        <v>202999999</v>
      </c>
      <c r="B11053" s="1" t="str">
        <f>VLOOKUP(A11053,[1]Maestra!A$1:C$746,2,0)</f>
        <v>ACCONPUB5</v>
      </c>
      <c r="C11053" s="1" t="str">
        <f>VLOOKUP(A11053,[1]Maestra!A$1:C$746,3,0)</f>
        <v>Convenios Públicos</v>
      </c>
      <c r="D11053" s="1" t="s">
        <v>30</v>
      </c>
      <c r="E11053" s="1" t="s">
        <v>31</v>
      </c>
      <c r="F11053" s="1" t="s">
        <v>521</v>
      </c>
      <c r="G11053" s="1">
        <v>202</v>
      </c>
      <c r="H11053" s="1" t="s">
        <v>509</v>
      </c>
      <c r="I11053" s="1">
        <v>9999</v>
      </c>
      <c r="J11053" s="1">
        <v>9999</v>
      </c>
      <c r="K11053" s="1" t="s">
        <v>325</v>
      </c>
      <c r="Q11053" s="2" t="s">
        <v>37</v>
      </c>
      <c r="R11053" s="1" t="s">
        <v>508</v>
      </c>
      <c r="S11053" s="1" t="str">
        <f t="shared" si="351"/>
        <v>JCC|BP|LIC|202|CS|CMED|</v>
      </c>
      <c r="T11053" s="2" t="str">
        <f t="shared" si="352"/>
        <v>OK</v>
      </c>
    </row>
    <row r="11054" spans="1:20" x14ac:dyDescent="0.25">
      <c r="A11054" s="1">
        <v>204999999</v>
      </c>
      <c r="B11054" s="1" t="str">
        <f>VLOOKUP(A11054,[1]Maestra!A$1:C$746,2,0)</f>
        <v>ACCREEFE6</v>
      </c>
      <c r="C11054" s="1" t="str">
        <f>VLOOKUP(A11054,[1]Maestra!A$1:C$746,3,0)</f>
        <v>Credito Efectivo</v>
      </c>
      <c r="D11054" s="1" t="s">
        <v>30</v>
      </c>
      <c r="E11054" s="1" t="s">
        <v>31</v>
      </c>
      <c r="F11054" s="1" t="s">
        <v>521</v>
      </c>
      <c r="G11054" s="1">
        <v>202</v>
      </c>
      <c r="H11054" s="1" t="s">
        <v>510</v>
      </c>
      <c r="I11054" s="1">
        <v>9999</v>
      </c>
      <c r="J11054" s="1">
        <v>9999</v>
      </c>
      <c r="K11054" s="1" t="s">
        <v>454</v>
      </c>
      <c r="Q11054" s="2" t="s">
        <v>37</v>
      </c>
      <c r="R11054" s="1" t="s">
        <v>508</v>
      </c>
      <c r="S11054" s="1" t="str">
        <f t="shared" si="351"/>
        <v>JCC|BP|LIC|202|JU|CCNR|</v>
      </c>
      <c r="T11054" s="2" t="str">
        <f t="shared" si="352"/>
        <v>OK</v>
      </c>
    </row>
    <row r="11055" spans="1:20" x14ac:dyDescent="0.25">
      <c r="A11055" s="1">
        <v>202999999</v>
      </c>
      <c r="B11055" s="1" t="str">
        <f>VLOOKUP(A11055,[1]Maestra!A$1:C$746,2,0)</f>
        <v>ACCONPUB5</v>
      </c>
      <c r="C11055" s="1" t="str">
        <f>VLOOKUP(A11055,[1]Maestra!A$1:C$746,3,0)</f>
        <v>Convenios Públicos</v>
      </c>
      <c r="D11055" s="1" t="s">
        <v>30</v>
      </c>
      <c r="E11055" s="1" t="s">
        <v>31</v>
      </c>
      <c r="F11055" s="1" t="s">
        <v>521</v>
      </c>
      <c r="G11055" s="1">
        <v>202</v>
      </c>
      <c r="H11055" s="1" t="s">
        <v>510</v>
      </c>
      <c r="I11055" s="1">
        <v>9999</v>
      </c>
      <c r="J11055" s="1">
        <v>9999</v>
      </c>
      <c r="K11055" s="1" t="s">
        <v>325</v>
      </c>
      <c r="Q11055" s="2" t="s">
        <v>37</v>
      </c>
      <c r="R11055" s="1" t="s">
        <v>508</v>
      </c>
      <c r="S11055" s="1" t="str">
        <f t="shared" si="351"/>
        <v>JCC|BP|LIC|202|JU|CMED|</v>
      </c>
      <c r="T11055" s="2" t="str">
        <f t="shared" si="352"/>
        <v>OK</v>
      </c>
    </row>
    <row r="11056" spans="1:20" x14ac:dyDescent="0.25">
      <c r="A11056" s="1">
        <v>202999999</v>
      </c>
      <c r="B11056" s="1" t="str">
        <f>VLOOKUP(A11056,[1]Maestra!A$1:C$746,2,0)</f>
        <v>ACCONPUB5</v>
      </c>
      <c r="C11056" s="1" t="str">
        <f>VLOOKUP(A11056,[1]Maestra!A$1:C$746,3,0)</f>
        <v>Convenios Públicos</v>
      </c>
      <c r="D11056" s="1" t="s">
        <v>30</v>
      </c>
      <c r="E11056" s="1" t="s">
        <v>31</v>
      </c>
      <c r="F11056" s="1" t="s">
        <v>521</v>
      </c>
      <c r="G11056" s="1">
        <v>202</v>
      </c>
      <c r="H11056" s="1" t="s">
        <v>511</v>
      </c>
      <c r="I11056" s="1">
        <v>9999</v>
      </c>
      <c r="J11056" s="1">
        <v>9999</v>
      </c>
      <c r="K11056" s="1" t="s">
        <v>454</v>
      </c>
      <c r="Q11056" s="2" t="s">
        <v>37</v>
      </c>
      <c r="R11056" s="1" t="s">
        <v>508</v>
      </c>
      <c r="S11056" s="1" t="str">
        <f t="shared" si="351"/>
        <v>JCC|BP|LIC|202|PJ|CCNR|</v>
      </c>
      <c r="T11056" s="2" t="str">
        <f t="shared" si="352"/>
        <v>OK</v>
      </c>
    </row>
    <row r="11057" spans="1:20" x14ac:dyDescent="0.25">
      <c r="A11057" s="1">
        <v>202999999</v>
      </c>
      <c r="B11057" s="1" t="str">
        <f>VLOOKUP(A11057,[1]Maestra!A$1:C$746,2,0)</f>
        <v>ACCONPUB5</v>
      </c>
      <c r="C11057" s="1" t="str">
        <f>VLOOKUP(A11057,[1]Maestra!A$1:C$746,3,0)</f>
        <v>Convenios Públicos</v>
      </c>
      <c r="D11057" s="1" t="s">
        <v>30</v>
      </c>
      <c r="E11057" s="1" t="s">
        <v>31</v>
      </c>
      <c r="F11057" s="1" t="s">
        <v>521</v>
      </c>
      <c r="G11057" s="1">
        <v>205</v>
      </c>
      <c r="H11057" s="1" t="s">
        <v>507</v>
      </c>
      <c r="I11057" s="1">
        <v>9999</v>
      </c>
      <c r="J11057" s="1">
        <v>9999</v>
      </c>
      <c r="K11057" s="1" t="s">
        <v>454</v>
      </c>
      <c r="Q11057" s="2" t="s">
        <v>37</v>
      </c>
      <c r="R11057" s="1" t="s">
        <v>508</v>
      </c>
      <c r="S11057" s="1" t="str">
        <f t="shared" si="351"/>
        <v>JCC|BP|LIC|205|CA|CCNR|</v>
      </c>
      <c r="T11057" s="2" t="str">
        <f t="shared" si="352"/>
        <v>OK</v>
      </c>
    </row>
    <row r="11058" spans="1:20" x14ac:dyDescent="0.25">
      <c r="A11058" s="1">
        <v>202999999</v>
      </c>
      <c r="B11058" s="1" t="str">
        <f>VLOOKUP(A11058,[1]Maestra!A$1:C$746,2,0)</f>
        <v>ACCONPUB5</v>
      </c>
      <c r="C11058" s="1" t="str">
        <f>VLOOKUP(A11058,[1]Maestra!A$1:C$746,3,0)</f>
        <v>Convenios Públicos</v>
      </c>
      <c r="D11058" s="1" t="s">
        <v>30</v>
      </c>
      <c r="E11058" s="1" t="s">
        <v>31</v>
      </c>
      <c r="F11058" s="1" t="s">
        <v>521</v>
      </c>
      <c r="G11058" s="1">
        <v>205</v>
      </c>
      <c r="H11058" s="1" t="s">
        <v>509</v>
      </c>
      <c r="I11058" s="1">
        <v>9999</v>
      </c>
      <c r="J11058" s="1">
        <v>9999</v>
      </c>
      <c r="K11058" s="1" t="s">
        <v>454</v>
      </c>
      <c r="Q11058" s="2" t="s">
        <v>37</v>
      </c>
      <c r="R11058" s="1" t="s">
        <v>508</v>
      </c>
      <c r="S11058" s="1" t="str">
        <f t="shared" ref="S11058:S11121" si="353">_xlfn.CONCAT(D11058,"|",E11058,"|",F11058,"|",G11058,"|",H11058,"|",K11058,"|",L11058)</f>
        <v>JCC|BP|LIC|205|CS|CCNR|</v>
      </c>
      <c r="T11058" s="2" t="str">
        <f t="shared" si="352"/>
        <v>OK</v>
      </c>
    </row>
    <row r="11059" spans="1:20" x14ac:dyDescent="0.25">
      <c r="A11059" s="1">
        <v>202999999</v>
      </c>
      <c r="B11059" s="1" t="str">
        <f>VLOOKUP(A11059,[1]Maestra!A$1:C$746,2,0)</f>
        <v>ACCONPUB5</v>
      </c>
      <c r="C11059" s="1" t="str">
        <f>VLOOKUP(A11059,[1]Maestra!A$1:C$746,3,0)</f>
        <v>Convenios Públicos</v>
      </c>
      <c r="D11059" s="1" t="s">
        <v>30</v>
      </c>
      <c r="E11059" s="1" t="s">
        <v>31</v>
      </c>
      <c r="F11059" s="1" t="s">
        <v>521</v>
      </c>
      <c r="G11059" s="1">
        <v>205</v>
      </c>
      <c r="H11059" s="1" t="s">
        <v>510</v>
      </c>
      <c r="I11059" s="1">
        <v>9999</v>
      </c>
      <c r="J11059" s="1">
        <v>9999</v>
      </c>
      <c r="K11059" s="1" t="s">
        <v>454</v>
      </c>
      <c r="Q11059" s="2" t="s">
        <v>37</v>
      </c>
      <c r="R11059" s="1" t="s">
        <v>508</v>
      </c>
      <c r="S11059" s="1" t="str">
        <f t="shared" si="353"/>
        <v>JCC|BP|LIC|205|JU|CCNR|</v>
      </c>
      <c r="T11059" s="2" t="str">
        <f t="shared" si="352"/>
        <v>OK</v>
      </c>
    </row>
    <row r="11060" spans="1:20" x14ac:dyDescent="0.25">
      <c r="A11060" s="1">
        <v>202999999</v>
      </c>
      <c r="B11060" s="1" t="str">
        <f>VLOOKUP(A11060,[1]Maestra!A$1:C$746,2,0)</f>
        <v>ACCONPUB5</v>
      </c>
      <c r="C11060" s="1" t="str">
        <f>VLOOKUP(A11060,[1]Maestra!A$1:C$746,3,0)</f>
        <v>Convenios Públicos</v>
      </c>
      <c r="D11060" s="1" t="s">
        <v>30</v>
      </c>
      <c r="E11060" s="1" t="s">
        <v>31</v>
      </c>
      <c r="F11060" s="1" t="s">
        <v>521</v>
      </c>
      <c r="G11060" s="1">
        <v>205</v>
      </c>
      <c r="H11060" s="1" t="s">
        <v>511</v>
      </c>
      <c r="I11060" s="1">
        <v>9999</v>
      </c>
      <c r="J11060" s="1">
        <v>9999</v>
      </c>
      <c r="K11060" s="1" t="s">
        <v>454</v>
      </c>
      <c r="Q11060" s="2" t="s">
        <v>37</v>
      </c>
      <c r="R11060" s="1" t="s">
        <v>508</v>
      </c>
      <c r="S11060" s="1" t="str">
        <f t="shared" si="353"/>
        <v>JCC|BP|LIC|205|PJ|CCNR|</v>
      </c>
      <c r="T11060" s="2" t="str">
        <f t="shared" si="352"/>
        <v>OK</v>
      </c>
    </row>
    <row r="11061" spans="1:20" x14ac:dyDescent="0.25">
      <c r="A11061" s="1">
        <v>202999999</v>
      </c>
      <c r="B11061" s="1" t="str">
        <f>VLOOKUP(A11061,[1]Maestra!A$1:C$746,2,0)</f>
        <v>ACCONPUB5</v>
      </c>
      <c r="C11061" s="1" t="str">
        <f>VLOOKUP(A11061,[1]Maestra!A$1:C$746,3,0)</f>
        <v>Convenios Públicos</v>
      </c>
      <c r="D11061" s="1" t="s">
        <v>30</v>
      </c>
      <c r="E11061" s="1" t="s">
        <v>31</v>
      </c>
      <c r="F11061" s="1" t="s">
        <v>521</v>
      </c>
      <c r="G11061" s="1">
        <v>215</v>
      </c>
      <c r="H11061" s="1" t="s">
        <v>507</v>
      </c>
      <c r="I11061" s="1">
        <v>9999</v>
      </c>
      <c r="J11061" s="1">
        <v>9999</v>
      </c>
      <c r="K11061" s="1" t="s">
        <v>454</v>
      </c>
      <c r="Q11061" s="2" t="s">
        <v>37</v>
      </c>
      <c r="R11061" s="1" t="s">
        <v>508</v>
      </c>
      <c r="S11061" s="1" t="str">
        <f t="shared" si="353"/>
        <v>JCC|BP|LIC|215|CA|CCNR|</v>
      </c>
      <c r="T11061" s="2" t="str">
        <f t="shared" si="352"/>
        <v>OK</v>
      </c>
    </row>
    <row r="11062" spans="1:20" x14ac:dyDescent="0.25">
      <c r="A11062" s="1">
        <v>202999999</v>
      </c>
      <c r="B11062" s="1" t="str">
        <f>VLOOKUP(A11062,[1]Maestra!A$1:C$746,2,0)</f>
        <v>ACCONPUB5</v>
      </c>
      <c r="C11062" s="1" t="str">
        <f>VLOOKUP(A11062,[1]Maestra!A$1:C$746,3,0)</f>
        <v>Convenios Públicos</v>
      </c>
      <c r="D11062" s="1" t="s">
        <v>30</v>
      </c>
      <c r="E11062" s="1" t="s">
        <v>31</v>
      </c>
      <c r="F11062" s="1" t="s">
        <v>521</v>
      </c>
      <c r="G11062" s="1">
        <v>215</v>
      </c>
      <c r="H11062" s="1" t="s">
        <v>507</v>
      </c>
      <c r="I11062" s="1">
        <v>9999</v>
      </c>
      <c r="J11062" s="1">
        <v>9999</v>
      </c>
      <c r="K11062" s="1" t="s">
        <v>324</v>
      </c>
      <c r="Q11062" s="2" t="s">
        <v>37</v>
      </c>
      <c r="R11062" s="1" t="s">
        <v>508</v>
      </c>
      <c r="S11062" s="1" t="str">
        <f t="shared" si="353"/>
        <v>JCC|BP|LIC|215|CA|CCRV|</v>
      </c>
      <c r="T11062" s="2" t="str">
        <f t="shared" si="352"/>
        <v>OK</v>
      </c>
    </row>
    <row r="11063" spans="1:20" x14ac:dyDescent="0.25">
      <c r="A11063" s="1">
        <v>202999999</v>
      </c>
      <c r="B11063" s="1" t="str">
        <f>VLOOKUP(A11063,[1]Maestra!A$1:C$746,2,0)</f>
        <v>ACCONPUB5</v>
      </c>
      <c r="C11063" s="1" t="str">
        <f>VLOOKUP(A11063,[1]Maestra!A$1:C$746,3,0)</f>
        <v>Convenios Públicos</v>
      </c>
      <c r="D11063" s="1" t="s">
        <v>30</v>
      </c>
      <c r="E11063" s="1" t="s">
        <v>31</v>
      </c>
      <c r="F11063" s="1" t="s">
        <v>521</v>
      </c>
      <c r="G11063" s="1">
        <v>215</v>
      </c>
      <c r="H11063" s="1" t="s">
        <v>509</v>
      </c>
      <c r="I11063" s="1">
        <v>9999</v>
      </c>
      <c r="J11063" s="1">
        <v>9999</v>
      </c>
      <c r="K11063" s="1" t="s">
        <v>454</v>
      </c>
      <c r="Q11063" s="2" t="s">
        <v>37</v>
      </c>
      <c r="R11063" s="1" t="s">
        <v>508</v>
      </c>
      <c r="S11063" s="1" t="str">
        <f t="shared" si="353"/>
        <v>JCC|BP|LIC|215|CS|CCNR|</v>
      </c>
      <c r="T11063" s="2" t="str">
        <f t="shared" si="352"/>
        <v>OK</v>
      </c>
    </row>
    <row r="11064" spans="1:20" x14ac:dyDescent="0.25">
      <c r="A11064" s="1">
        <v>202999999</v>
      </c>
      <c r="B11064" s="1" t="str">
        <f>VLOOKUP(A11064,[1]Maestra!A$1:C$746,2,0)</f>
        <v>ACCONPUB5</v>
      </c>
      <c r="C11064" s="1" t="str">
        <f>VLOOKUP(A11064,[1]Maestra!A$1:C$746,3,0)</f>
        <v>Convenios Públicos</v>
      </c>
      <c r="D11064" s="1" t="s">
        <v>30</v>
      </c>
      <c r="E11064" s="1" t="s">
        <v>31</v>
      </c>
      <c r="F11064" s="1" t="s">
        <v>521</v>
      </c>
      <c r="G11064" s="1">
        <v>215</v>
      </c>
      <c r="H11064" s="1" t="s">
        <v>509</v>
      </c>
      <c r="I11064" s="1">
        <v>9999</v>
      </c>
      <c r="J11064" s="1">
        <v>9999</v>
      </c>
      <c r="K11064" s="1" t="s">
        <v>324</v>
      </c>
      <c r="Q11064" s="2" t="s">
        <v>37</v>
      </c>
      <c r="R11064" s="1" t="s">
        <v>508</v>
      </c>
      <c r="S11064" s="1" t="str">
        <f t="shared" si="353"/>
        <v>JCC|BP|LIC|215|CS|CCRV|</v>
      </c>
      <c r="T11064" s="2" t="str">
        <f t="shared" si="352"/>
        <v>OK</v>
      </c>
    </row>
    <row r="11065" spans="1:20" x14ac:dyDescent="0.25">
      <c r="A11065" s="1">
        <v>202999999</v>
      </c>
      <c r="B11065" s="1" t="str">
        <f>VLOOKUP(A11065,[1]Maestra!A$1:C$746,2,0)</f>
        <v>ACCONPUB5</v>
      </c>
      <c r="C11065" s="1" t="str">
        <f>VLOOKUP(A11065,[1]Maestra!A$1:C$746,3,0)</f>
        <v>Convenios Públicos</v>
      </c>
      <c r="D11065" s="1" t="s">
        <v>30</v>
      </c>
      <c r="E11065" s="1" t="s">
        <v>31</v>
      </c>
      <c r="F11065" s="1" t="s">
        <v>521</v>
      </c>
      <c r="G11065" s="1">
        <v>215</v>
      </c>
      <c r="H11065" s="1" t="s">
        <v>510</v>
      </c>
      <c r="I11065" s="1">
        <v>9999</v>
      </c>
      <c r="J11065" s="1">
        <v>9999</v>
      </c>
      <c r="K11065" s="1" t="s">
        <v>454</v>
      </c>
      <c r="Q11065" s="2" t="s">
        <v>37</v>
      </c>
      <c r="R11065" s="1" t="s">
        <v>508</v>
      </c>
      <c r="S11065" s="1" t="str">
        <f t="shared" si="353"/>
        <v>JCC|BP|LIC|215|JU|CCNR|</v>
      </c>
      <c r="T11065" s="2" t="str">
        <f t="shared" si="352"/>
        <v>OK</v>
      </c>
    </row>
    <row r="11066" spans="1:20" x14ac:dyDescent="0.25">
      <c r="A11066" s="1">
        <v>202999999</v>
      </c>
      <c r="B11066" s="1" t="str">
        <f>VLOOKUP(A11066,[1]Maestra!A$1:C$746,2,0)</f>
        <v>ACCONPUB5</v>
      </c>
      <c r="C11066" s="1" t="str">
        <f>VLOOKUP(A11066,[1]Maestra!A$1:C$746,3,0)</f>
        <v>Convenios Públicos</v>
      </c>
      <c r="D11066" s="1" t="s">
        <v>30</v>
      </c>
      <c r="E11066" s="1" t="s">
        <v>31</v>
      </c>
      <c r="F11066" s="1" t="s">
        <v>521</v>
      </c>
      <c r="G11066" s="1">
        <v>215</v>
      </c>
      <c r="H11066" s="1" t="s">
        <v>510</v>
      </c>
      <c r="I11066" s="1">
        <v>9999</v>
      </c>
      <c r="J11066" s="1">
        <v>9999</v>
      </c>
      <c r="K11066" s="1" t="s">
        <v>324</v>
      </c>
      <c r="Q11066" s="2" t="s">
        <v>37</v>
      </c>
      <c r="R11066" s="1" t="s">
        <v>508</v>
      </c>
      <c r="S11066" s="1" t="str">
        <f t="shared" si="353"/>
        <v>JCC|BP|LIC|215|JU|CCRV|</v>
      </c>
      <c r="T11066" s="2" t="str">
        <f t="shared" si="352"/>
        <v>OK</v>
      </c>
    </row>
    <row r="11067" spans="1:20" x14ac:dyDescent="0.25">
      <c r="A11067" s="1">
        <v>202999999</v>
      </c>
      <c r="B11067" s="1" t="str">
        <f>VLOOKUP(A11067,[1]Maestra!A$1:C$746,2,0)</f>
        <v>ACCONPUB5</v>
      </c>
      <c r="C11067" s="1" t="str">
        <f>VLOOKUP(A11067,[1]Maestra!A$1:C$746,3,0)</f>
        <v>Convenios Públicos</v>
      </c>
      <c r="D11067" s="1" t="s">
        <v>30</v>
      </c>
      <c r="E11067" s="1" t="s">
        <v>31</v>
      </c>
      <c r="F11067" s="1" t="s">
        <v>521</v>
      </c>
      <c r="G11067" s="1">
        <v>215</v>
      </c>
      <c r="H11067" s="1" t="s">
        <v>511</v>
      </c>
      <c r="I11067" s="1">
        <v>9999</v>
      </c>
      <c r="J11067" s="1">
        <v>9999</v>
      </c>
      <c r="K11067" s="1" t="s">
        <v>454</v>
      </c>
      <c r="Q11067" s="2" t="s">
        <v>37</v>
      </c>
      <c r="R11067" s="1" t="s">
        <v>508</v>
      </c>
      <c r="S11067" s="1" t="str">
        <f t="shared" si="353"/>
        <v>JCC|BP|LIC|215|PJ|CCNR|</v>
      </c>
      <c r="T11067" s="2" t="str">
        <f t="shared" si="352"/>
        <v>OK</v>
      </c>
    </row>
    <row r="11068" spans="1:20" x14ac:dyDescent="0.25">
      <c r="A11068" s="1">
        <v>202999999</v>
      </c>
      <c r="B11068" s="1" t="str">
        <f>VLOOKUP(A11068,[1]Maestra!A$1:C$746,2,0)</f>
        <v>ACCONPUB5</v>
      </c>
      <c r="C11068" s="1" t="str">
        <f>VLOOKUP(A11068,[1]Maestra!A$1:C$746,3,0)</f>
        <v>Convenios Públicos</v>
      </c>
      <c r="D11068" s="1" t="s">
        <v>30</v>
      </c>
      <c r="E11068" s="1" t="s">
        <v>31</v>
      </c>
      <c r="F11068" s="1" t="s">
        <v>521</v>
      </c>
      <c r="G11068" s="1">
        <v>215</v>
      </c>
      <c r="H11068" s="1" t="s">
        <v>511</v>
      </c>
      <c r="I11068" s="1">
        <v>9999</v>
      </c>
      <c r="J11068" s="1">
        <v>9999</v>
      </c>
      <c r="K11068" s="1" t="s">
        <v>324</v>
      </c>
      <c r="Q11068" s="2" t="s">
        <v>37</v>
      </c>
      <c r="R11068" s="1" t="s">
        <v>508</v>
      </c>
      <c r="S11068" s="1" t="str">
        <f t="shared" si="353"/>
        <v>JCC|BP|LIC|215|PJ|CCRV|</v>
      </c>
      <c r="T11068" s="2" t="str">
        <f t="shared" si="352"/>
        <v>OK</v>
      </c>
    </row>
    <row r="11069" spans="1:20" x14ac:dyDescent="0.25">
      <c r="A11069" s="1">
        <v>207999901</v>
      </c>
      <c r="B11069" s="1" t="str">
        <f>VLOOKUP(A11069,[1]Maestra!A$1:C$746,2,0)</f>
        <v>ACADESUE4</v>
      </c>
      <c r="C11069" s="1" t="str">
        <f>VLOOKUP(A11069,[1]Maestra!A$1:C$746,3,0)</f>
        <v>Adelanto de Sueldo</v>
      </c>
      <c r="D11069" s="1" t="s">
        <v>30</v>
      </c>
      <c r="E11069" s="1" t="s">
        <v>31</v>
      </c>
      <c r="F11069" s="1" t="s">
        <v>521</v>
      </c>
      <c r="G11069" s="1">
        <v>218</v>
      </c>
      <c r="H11069" s="1" t="s">
        <v>507</v>
      </c>
      <c r="I11069" s="1">
        <v>9999</v>
      </c>
      <c r="J11069" s="1">
        <v>9999</v>
      </c>
      <c r="K11069" s="1" t="s">
        <v>324</v>
      </c>
      <c r="Q11069" s="2" t="s">
        <v>37</v>
      </c>
      <c r="R11069" s="1" t="s">
        <v>508</v>
      </c>
      <c r="S11069" s="1" t="str">
        <f t="shared" si="353"/>
        <v>JCC|BP|LIC|218|CA|CCRV|</v>
      </c>
      <c r="T11069" s="2" t="str">
        <f t="shared" si="352"/>
        <v>OK</v>
      </c>
    </row>
    <row r="11070" spans="1:20" x14ac:dyDescent="0.25">
      <c r="A11070" s="1">
        <v>207999901</v>
      </c>
      <c r="B11070" s="1" t="str">
        <f>VLOOKUP(A11070,[1]Maestra!A$1:C$746,2,0)</f>
        <v>ACADESUE4</v>
      </c>
      <c r="C11070" s="1" t="str">
        <f>VLOOKUP(A11070,[1]Maestra!A$1:C$746,3,0)</f>
        <v>Adelanto de Sueldo</v>
      </c>
      <c r="D11070" s="1" t="s">
        <v>30</v>
      </c>
      <c r="E11070" s="1" t="s">
        <v>31</v>
      </c>
      <c r="F11070" s="1" t="s">
        <v>521</v>
      </c>
      <c r="G11070" s="1">
        <v>218</v>
      </c>
      <c r="H11070" s="1" t="s">
        <v>509</v>
      </c>
      <c r="I11070" s="1">
        <v>9999</v>
      </c>
      <c r="J11070" s="1">
        <v>9999</v>
      </c>
      <c r="K11070" s="1" t="s">
        <v>324</v>
      </c>
      <c r="Q11070" s="2" t="s">
        <v>37</v>
      </c>
      <c r="R11070" s="1" t="s">
        <v>508</v>
      </c>
      <c r="S11070" s="1" t="str">
        <f t="shared" si="353"/>
        <v>JCC|BP|LIC|218|CS|CCRV|</v>
      </c>
      <c r="T11070" s="2" t="str">
        <f t="shared" si="352"/>
        <v>OK</v>
      </c>
    </row>
    <row r="11071" spans="1:20" x14ac:dyDescent="0.25">
      <c r="A11071" s="1">
        <v>207999901</v>
      </c>
      <c r="B11071" s="1" t="str">
        <f>VLOOKUP(A11071,[1]Maestra!A$1:C$746,2,0)</f>
        <v>ACADESUE4</v>
      </c>
      <c r="C11071" s="1" t="str">
        <f>VLOOKUP(A11071,[1]Maestra!A$1:C$746,3,0)</f>
        <v>Adelanto de Sueldo</v>
      </c>
      <c r="D11071" s="1" t="s">
        <v>30</v>
      </c>
      <c r="E11071" s="1" t="s">
        <v>31</v>
      </c>
      <c r="F11071" s="1" t="s">
        <v>521</v>
      </c>
      <c r="G11071" s="1">
        <v>218</v>
      </c>
      <c r="H11071" s="1" t="s">
        <v>510</v>
      </c>
      <c r="I11071" s="1">
        <v>9999</v>
      </c>
      <c r="J11071" s="1">
        <v>9999</v>
      </c>
      <c r="K11071" s="1" t="s">
        <v>324</v>
      </c>
      <c r="Q11071" s="2" t="s">
        <v>37</v>
      </c>
      <c r="R11071" s="1" t="s">
        <v>508</v>
      </c>
      <c r="S11071" s="1" t="str">
        <f t="shared" si="353"/>
        <v>JCC|BP|LIC|218|JU|CCRV|</v>
      </c>
      <c r="T11071" s="2" t="str">
        <f t="shared" si="352"/>
        <v>OK</v>
      </c>
    </row>
    <row r="11072" spans="1:20" x14ac:dyDescent="0.25">
      <c r="A11072" s="1">
        <v>207999901</v>
      </c>
      <c r="B11072" s="1" t="str">
        <f>VLOOKUP(A11072,[1]Maestra!A$1:C$746,2,0)</f>
        <v>ACADESUE4</v>
      </c>
      <c r="C11072" s="1" t="str">
        <f>VLOOKUP(A11072,[1]Maestra!A$1:C$746,3,0)</f>
        <v>Adelanto de Sueldo</v>
      </c>
      <c r="D11072" s="1" t="s">
        <v>30</v>
      </c>
      <c r="E11072" s="1" t="s">
        <v>31</v>
      </c>
      <c r="F11072" s="1" t="s">
        <v>521</v>
      </c>
      <c r="G11072" s="1">
        <v>218</v>
      </c>
      <c r="H11072" s="1" t="s">
        <v>511</v>
      </c>
      <c r="I11072" s="1">
        <v>9999</v>
      </c>
      <c r="J11072" s="1">
        <v>9999</v>
      </c>
      <c r="K11072" s="1" t="s">
        <v>324</v>
      </c>
      <c r="Q11072" s="2" t="s">
        <v>37</v>
      </c>
      <c r="R11072" s="1" t="s">
        <v>508</v>
      </c>
      <c r="S11072" s="1" t="str">
        <f t="shared" si="353"/>
        <v>JCC|BP|LIC|218|PJ|CCRV|</v>
      </c>
      <c r="T11072" s="2" t="str">
        <f t="shared" si="352"/>
        <v>OK</v>
      </c>
    </row>
    <row r="11073" spans="1:20" x14ac:dyDescent="0.25">
      <c r="A11073" s="1">
        <v>202999999</v>
      </c>
      <c r="B11073" s="1" t="str">
        <f>VLOOKUP(A11073,[1]Maestra!A$1:C$746,2,0)</f>
        <v>ACCONPUB5</v>
      </c>
      <c r="C11073" s="1" t="str">
        <f>VLOOKUP(A11073,[1]Maestra!A$1:C$746,3,0)</f>
        <v>Convenios Públicos</v>
      </c>
      <c r="D11073" s="1" t="s">
        <v>30</v>
      </c>
      <c r="E11073" s="1" t="s">
        <v>31</v>
      </c>
      <c r="F11073" s="1" t="s">
        <v>521</v>
      </c>
      <c r="G11073" s="1">
        <v>219</v>
      </c>
      <c r="H11073" s="1" t="s">
        <v>507</v>
      </c>
      <c r="I11073" s="1">
        <v>9999</v>
      </c>
      <c r="J11073" s="1">
        <v>9999</v>
      </c>
      <c r="K11073" s="1" t="s">
        <v>324</v>
      </c>
      <c r="Q11073" s="2" t="s">
        <v>37</v>
      </c>
      <c r="R11073" s="1" t="s">
        <v>508</v>
      </c>
      <c r="S11073" s="1" t="str">
        <f t="shared" si="353"/>
        <v>JCC|BP|LIC|219|CA|CCRV|</v>
      </c>
      <c r="T11073" s="2" t="str">
        <f t="shared" si="352"/>
        <v>OK</v>
      </c>
    </row>
    <row r="11074" spans="1:20" x14ac:dyDescent="0.25">
      <c r="A11074" s="1">
        <v>202999999</v>
      </c>
      <c r="B11074" s="1" t="str">
        <f>VLOOKUP(A11074,[1]Maestra!A$1:C$746,2,0)</f>
        <v>ACCONPUB5</v>
      </c>
      <c r="C11074" s="1" t="str">
        <f>VLOOKUP(A11074,[1]Maestra!A$1:C$746,3,0)</f>
        <v>Convenios Públicos</v>
      </c>
      <c r="D11074" s="1" t="s">
        <v>30</v>
      </c>
      <c r="E11074" s="1" t="s">
        <v>31</v>
      </c>
      <c r="F11074" s="1" t="s">
        <v>521</v>
      </c>
      <c r="G11074" s="1">
        <v>219</v>
      </c>
      <c r="H11074" s="1" t="s">
        <v>509</v>
      </c>
      <c r="I11074" s="1">
        <v>9999</v>
      </c>
      <c r="J11074" s="1">
        <v>9999</v>
      </c>
      <c r="K11074" s="1" t="s">
        <v>324</v>
      </c>
      <c r="Q11074" s="2" t="s">
        <v>37</v>
      </c>
      <c r="R11074" s="1" t="s">
        <v>508</v>
      </c>
      <c r="S11074" s="1" t="str">
        <f t="shared" si="353"/>
        <v>JCC|BP|LIC|219|CS|CCRV|</v>
      </c>
      <c r="T11074" s="2" t="str">
        <f t="shared" si="352"/>
        <v>OK</v>
      </c>
    </row>
    <row r="11075" spans="1:20" x14ac:dyDescent="0.25">
      <c r="A11075" s="1">
        <v>204999999</v>
      </c>
      <c r="B11075" s="1" t="str">
        <f>VLOOKUP(A11075,[1]Maestra!A$1:C$746,2,0)</f>
        <v>ACCREEFE6</v>
      </c>
      <c r="C11075" s="1" t="str">
        <f>VLOOKUP(A11075,[1]Maestra!A$1:C$746,3,0)</f>
        <v>Credito Efectivo</v>
      </c>
      <c r="D11075" s="1" t="s">
        <v>30</v>
      </c>
      <c r="E11075" s="1" t="s">
        <v>31</v>
      </c>
      <c r="F11075" s="1" t="s">
        <v>521</v>
      </c>
      <c r="G11075" s="1">
        <v>219</v>
      </c>
      <c r="H11075" s="1" t="s">
        <v>510</v>
      </c>
      <c r="I11075" s="1">
        <v>9999</v>
      </c>
      <c r="J11075" s="1">
        <v>9999</v>
      </c>
      <c r="K11075" s="1" t="s">
        <v>324</v>
      </c>
      <c r="Q11075" s="2" t="s">
        <v>37</v>
      </c>
      <c r="R11075" s="1" t="s">
        <v>508</v>
      </c>
      <c r="S11075" s="1" t="str">
        <f t="shared" si="353"/>
        <v>JCC|BP|LIC|219|JU|CCRV|</v>
      </c>
      <c r="T11075" s="2" t="str">
        <f t="shared" ref="T11075:T11138" si="354">IF(COUNTIFS($D$2:$D$20413,D11075,$S$2:$S$20413,S11075,$A$2:$A$20413,"&lt;&gt;"&amp;A11075)&gt;0,"Conflicto","OK")</f>
        <v>OK</v>
      </c>
    </row>
    <row r="11076" spans="1:20" x14ac:dyDescent="0.25">
      <c r="A11076" s="1">
        <v>202999999</v>
      </c>
      <c r="B11076" s="1" t="str">
        <f>VLOOKUP(A11076,[1]Maestra!A$1:C$746,2,0)</f>
        <v>ACCONPUB5</v>
      </c>
      <c r="C11076" s="1" t="str">
        <f>VLOOKUP(A11076,[1]Maestra!A$1:C$746,3,0)</f>
        <v>Convenios Públicos</v>
      </c>
      <c r="D11076" s="1" t="s">
        <v>30</v>
      </c>
      <c r="E11076" s="1" t="s">
        <v>31</v>
      </c>
      <c r="F11076" s="1" t="s">
        <v>521</v>
      </c>
      <c r="G11076" s="1">
        <v>219</v>
      </c>
      <c r="H11076" s="1" t="s">
        <v>511</v>
      </c>
      <c r="I11076" s="1">
        <v>9999</v>
      </c>
      <c r="J11076" s="1">
        <v>9999</v>
      </c>
      <c r="K11076" s="1" t="s">
        <v>324</v>
      </c>
      <c r="Q11076" s="2" t="s">
        <v>37</v>
      </c>
      <c r="R11076" s="1" t="s">
        <v>508</v>
      </c>
      <c r="S11076" s="1" t="str">
        <f t="shared" si="353"/>
        <v>JCC|BP|LIC|219|PJ|CCRV|</v>
      </c>
      <c r="T11076" s="2" t="str">
        <f t="shared" si="354"/>
        <v>OK</v>
      </c>
    </row>
    <row r="11077" spans="1:20" x14ac:dyDescent="0.25">
      <c r="A11077" s="1">
        <v>202999999</v>
      </c>
      <c r="B11077" s="1" t="str">
        <f>VLOOKUP(A11077,[1]Maestra!A$1:C$746,2,0)</f>
        <v>ACCONPUB5</v>
      </c>
      <c r="C11077" s="1" t="str">
        <f>VLOOKUP(A11077,[1]Maestra!A$1:C$746,3,0)</f>
        <v>Convenios Públicos</v>
      </c>
      <c r="D11077" s="1" t="s">
        <v>30</v>
      </c>
      <c r="E11077" s="1" t="s">
        <v>31</v>
      </c>
      <c r="F11077" s="1" t="s">
        <v>521</v>
      </c>
      <c r="G11077" s="1">
        <v>222</v>
      </c>
      <c r="H11077" s="1" t="s">
        <v>507</v>
      </c>
      <c r="I11077" s="1">
        <v>9999</v>
      </c>
      <c r="J11077" s="1">
        <v>9999</v>
      </c>
      <c r="K11077" s="1" t="s">
        <v>454</v>
      </c>
      <c r="Q11077" s="2" t="s">
        <v>37</v>
      </c>
      <c r="R11077" s="1" t="s">
        <v>508</v>
      </c>
      <c r="S11077" s="1" t="str">
        <f t="shared" si="353"/>
        <v>JCC|BP|LIC|222|CA|CCNR|</v>
      </c>
      <c r="T11077" s="2" t="str">
        <f t="shared" si="354"/>
        <v>OK</v>
      </c>
    </row>
    <row r="11078" spans="1:20" x14ac:dyDescent="0.25">
      <c r="A11078" s="1">
        <v>202999999</v>
      </c>
      <c r="B11078" s="1" t="str">
        <f>VLOOKUP(A11078,[1]Maestra!A$1:C$746,2,0)</f>
        <v>ACCONPUB5</v>
      </c>
      <c r="C11078" s="1" t="str">
        <f>VLOOKUP(A11078,[1]Maestra!A$1:C$746,3,0)</f>
        <v>Convenios Públicos</v>
      </c>
      <c r="D11078" s="1" t="s">
        <v>30</v>
      </c>
      <c r="E11078" s="1" t="s">
        <v>31</v>
      </c>
      <c r="F11078" s="1" t="s">
        <v>521</v>
      </c>
      <c r="G11078" s="1">
        <v>222</v>
      </c>
      <c r="H11078" s="1" t="s">
        <v>509</v>
      </c>
      <c r="I11078" s="1">
        <v>9999</v>
      </c>
      <c r="J11078" s="1">
        <v>9999</v>
      </c>
      <c r="K11078" s="1" t="s">
        <v>454</v>
      </c>
      <c r="Q11078" s="2" t="s">
        <v>37</v>
      </c>
      <c r="R11078" s="1" t="s">
        <v>508</v>
      </c>
      <c r="S11078" s="1" t="str">
        <f t="shared" si="353"/>
        <v>JCC|BP|LIC|222|CS|CCNR|</v>
      </c>
      <c r="T11078" s="2" t="str">
        <f t="shared" si="354"/>
        <v>OK</v>
      </c>
    </row>
    <row r="11079" spans="1:20" x14ac:dyDescent="0.25">
      <c r="A11079" s="1">
        <v>202999999</v>
      </c>
      <c r="B11079" s="1" t="str">
        <f>VLOOKUP(A11079,[1]Maestra!A$1:C$746,2,0)</f>
        <v>ACCONPUB5</v>
      </c>
      <c r="C11079" s="1" t="str">
        <f>VLOOKUP(A11079,[1]Maestra!A$1:C$746,3,0)</f>
        <v>Convenios Públicos</v>
      </c>
      <c r="D11079" s="1" t="s">
        <v>30</v>
      </c>
      <c r="E11079" s="1" t="s">
        <v>31</v>
      </c>
      <c r="F11079" s="1" t="s">
        <v>521</v>
      </c>
      <c r="G11079" s="1">
        <v>222</v>
      </c>
      <c r="H11079" s="1" t="s">
        <v>510</v>
      </c>
      <c r="I11079" s="1">
        <v>9999</v>
      </c>
      <c r="J11079" s="1">
        <v>9999</v>
      </c>
      <c r="K11079" s="1" t="s">
        <v>454</v>
      </c>
      <c r="Q11079" s="2" t="s">
        <v>37</v>
      </c>
      <c r="R11079" s="1" t="s">
        <v>508</v>
      </c>
      <c r="S11079" s="1" t="str">
        <f t="shared" si="353"/>
        <v>JCC|BP|LIC|222|JU|CCNR|</v>
      </c>
      <c r="T11079" s="2" t="str">
        <f t="shared" si="354"/>
        <v>OK</v>
      </c>
    </row>
    <row r="11080" spans="1:20" x14ac:dyDescent="0.25">
      <c r="A11080" s="1">
        <v>202999999</v>
      </c>
      <c r="B11080" s="1" t="str">
        <f>VLOOKUP(A11080,[1]Maestra!A$1:C$746,2,0)</f>
        <v>ACCONPUB5</v>
      </c>
      <c r="C11080" s="1" t="str">
        <f>VLOOKUP(A11080,[1]Maestra!A$1:C$746,3,0)</f>
        <v>Convenios Públicos</v>
      </c>
      <c r="D11080" s="1" t="s">
        <v>30</v>
      </c>
      <c r="E11080" s="1" t="s">
        <v>31</v>
      </c>
      <c r="F11080" s="1" t="s">
        <v>521</v>
      </c>
      <c r="G11080" s="1">
        <v>222</v>
      </c>
      <c r="H11080" s="1" t="s">
        <v>511</v>
      </c>
      <c r="I11080" s="1">
        <v>9999</v>
      </c>
      <c r="J11080" s="1">
        <v>9999</v>
      </c>
      <c r="K11080" s="1" t="s">
        <v>454</v>
      </c>
      <c r="Q11080" s="2" t="s">
        <v>37</v>
      </c>
      <c r="R11080" s="1" t="s">
        <v>508</v>
      </c>
      <c r="S11080" s="1" t="str">
        <f t="shared" si="353"/>
        <v>JCC|BP|LIC|222|PJ|CCNR|</v>
      </c>
      <c r="T11080" s="2" t="str">
        <f t="shared" si="354"/>
        <v>OK</v>
      </c>
    </row>
    <row r="11081" spans="1:20" x14ac:dyDescent="0.25">
      <c r="A11081" s="1">
        <v>202999999</v>
      </c>
      <c r="B11081" s="1" t="str">
        <f>VLOOKUP(A11081,[1]Maestra!A$1:C$746,2,0)</f>
        <v>ACCONPUB5</v>
      </c>
      <c r="C11081" s="1" t="str">
        <f>VLOOKUP(A11081,[1]Maestra!A$1:C$746,3,0)</f>
        <v>Convenios Públicos</v>
      </c>
      <c r="D11081" s="1" t="s">
        <v>30</v>
      </c>
      <c r="E11081" s="1" t="s">
        <v>31</v>
      </c>
      <c r="F11081" s="1" t="s">
        <v>521</v>
      </c>
      <c r="G11081" s="1">
        <v>223</v>
      </c>
      <c r="H11081" s="1" t="s">
        <v>507</v>
      </c>
      <c r="I11081" s="1">
        <v>9999</v>
      </c>
      <c r="J11081" s="1">
        <v>9999</v>
      </c>
      <c r="K11081" s="1" t="s">
        <v>454</v>
      </c>
      <c r="Q11081" s="2" t="s">
        <v>37</v>
      </c>
      <c r="R11081" s="1" t="s">
        <v>508</v>
      </c>
      <c r="S11081" s="1" t="str">
        <f t="shared" si="353"/>
        <v>JCC|BP|LIC|223|CA|CCNR|</v>
      </c>
      <c r="T11081" s="2" t="str">
        <f t="shared" si="354"/>
        <v>OK</v>
      </c>
    </row>
    <row r="11082" spans="1:20" x14ac:dyDescent="0.25">
      <c r="A11082" s="1">
        <v>202999999</v>
      </c>
      <c r="B11082" s="1" t="str">
        <f>VLOOKUP(A11082,[1]Maestra!A$1:C$746,2,0)</f>
        <v>ACCONPUB5</v>
      </c>
      <c r="C11082" s="1" t="str">
        <f>VLOOKUP(A11082,[1]Maestra!A$1:C$746,3,0)</f>
        <v>Convenios Públicos</v>
      </c>
      <c r="D11082" s="1" t="s">
        <v>30</v>
      </c>
      <c r="E11082" s="1" t="s">
        <v>31</v>
      </c>
      <c r="F11082" s="1" t="s">
        <v>521</v>
      </c>
      <c r="G11082" s="1">
        <v>223</v>
      </c>
      <c r="H11082" s="1" t="s">
        <v>509</v>
      </c>
      <c r="I11082" s="1">
        <v>9999</v>
      </c>
      <c r="J11082" s="1">
        <v>9999</v>
      </c>
      <c r="K11082" s="1" t="s">
        <v>454</v>
      </c>
      <c r="Q11082" s="2" t="s">
        <v>37</v>
      </c>
      <c r="R11082" s="1" t="s">
        <v>508</v>
      </c>
      <c r="S11082" s="1" t="str">
        <f t="shared" si="353"/>
        <v>JCC|BP|LIC|223|CS|CCNR|</v>
      </c>
      <c r="T11082" s="2" t="str">
        <f t="shared" si="354"/>
        <v>OK</v>
      </c>
    </row>
    <row r="11083" spans="1:20" x14ac:dyDescent="0.25">
      <c r="A11083" s="1">
        <v>202999999</v>
      </c>
      <c r="B11083" s="1" t="str">
        <f>VLOOKUP(A11083,[1]Maestra!A$1:C$746,2,0)</f>
        <v>ACCONPUB5</v>
      </c>
      <c r="C11083" s="1" t="str">
        <f>VLOOKUP(A11083,[1]Maestra!A$1:C$746,3,0)</f>
        <v>Convenios Públicos</v>
      </c>
      <c r="D11083" s="1" t="s">
        <v>30</v>
      </c>
      <c r="E11083" s="1" t="s">
        <v>31</v>
      </c>
      <c r="F11083" s="1" t="s">
        <v>521</v>
      </c>
      <c r="G11083" s="1">
        <v>223</v>
      </c>
      <c r="H11083" s="1" t="s">
        <v>510</v>
      </c>
      <c r="I11083" s="1">
        <v>9999</v>
      </c>
      <c r="J11083" s="1">
        <v>9999</v>
      </c>
      <c r="K11083" s="1" t="s">
        <v>454</v>
      </c>
      <c r="Q11083" s="2" t="s">
        <v>37</v>
      </c>
      <c r="R11083" s="1" t="s">
        <v>508</v>
      </c>
      <c r="S11083" s="1" t="str">
        <f t="shared" si="353"/>
        <v>JCC|BP|LIC|223|JU|CCNR|</v>
      </c>
      <c r="T11083" s="2" t="str">
        <f t="shared" si="354"/>
        <v>OK</v>
      </c>
    </row>
    <row r="11084" spans="1:20" x14ac:dyDescent="0.25">
      <c r="A11084" s="1">
        <v>202999999</v>
      </c>
      <c r="B11084" s="1" t="str">
        <f>VLOOKUP(A11084,[1]Maestra!A$1:C$746,2,0)</f>
        <v>ACCONPUB5</v>
      </c>
      <c r="C11084" s="1" t="str">
        <f>VLOOKUP(A11084,[1]Maestra!A$1:C$746,3,0)</f>
        <v>Convenios Públicos</v>
      </c>
      <c r="D11084" s="1" t="s">
        <v>30</v>
      </c>
      <c r="E11084" s="1" t="s">
        <v>31</v>
      </c>
      <c r="F11084" s="1" t="s">
        <v>521</v>
      </c>
      <c r="G11084" s="1">
        <v>223</v>
      </c>
      <c r="H11084" s="1" t="s">
        <v>511</v>
      </c>
      <c r="I11084" s="1">
        <v>9999</v>
      </c>
      <c r="J11084" s="1">
        <v>9999</v>
      </c>
      <c r="K11084" s="1" t="s">
        <v>454</v>
      </c>
      <c r="Q11084" s="2" t="s">
        <v>37</v>
      </c>
      <c r="R11084" s="1" t="s">
        <v>508</v>
      </c>
      <c r="S11084" s="1" t="str">
        <f t="shared" si="353"/>
        <v>JCC|BP|LIC|223|PJ|CCNR|</v>
      </c>
      <c r="T11084" s="2" t="str">
        <f t="shared" si="354"/>
        <v>OK</v>
      </c>
    </row>
    <row r="11085" spans="1:20" x14ac:dyDescent="0.25">
      <c r="A11085" s="1">
        <v>106059999</v>
      </c>
      <c r="B11085" s="1" t="str">
        <f>VLOOKUP(A11085,[1]Maestra!A$1:C$746,2,0)</f>
        <v>FBVENCAR5</v>
      </c>
      <c r="C11085" s="1" t="str">
        <f>VLOOKUP(A11085,[1]Maestra!A$1:C$746,3,0)</f>
        <v>Venta de Cartera</v>
      </c>
      <c r="D11085" s="1" t="s">
        <v>30</v>
      </c>
      <c r="E11085" s="1" t="s">
        <v>31</v>
      </c>
      <c r="F11085" s="1" t="s">
        <v>521</v>
      </c>
      <c r="G11085" s="1">
        <v>607</v>
      </c>
      <c r="H11085" s="1" t="s">
        <v>512</v>
      </c>
      <c r="I11085" s="1">
        <v>9999</v>
      </c>
      <c r="J11085" s="1">
        <v>9999</v>
      </c>
      <c r="K11085" s="1" t="s">
        <v>454</v>
      </c>
      <c r="Q11085" s="2" t="s">
        <v>37</v>
      </c>
      <c r="R11085" s="1" t="s">
        <v>508</v>
      </c>
      <c r="S11085" s="1" t="str">
        <f t="shared" si="353"/>
        <v>JCC|BP|LIC|607|VC|CCNR|</v>
      </c>
      <c r="T11085" s="2" t="str">
        <f t="shared" si="354"/>
        <v>OK</v>
      </c>
    </row>
    <row r="11086" spans="1:20" x14ac:dyDescent="0.25">
      <c r="A11086" s="1">
        <v>106059999</v>
      </c>
      <c r="B11086" s="1" t="str">
        <f>VLOOKUP(A11086,[1]Maestra!A$1:C$746,2,0)</f>
        <v>FBVENCAR5</v>
      </c>
      <c r="C11086" s="1" t="str">
        <f>VLOOKUP(A11086,[1]Maestra!A$1:C$746,3,0)</f>
        <v>Venta de Cartera</v>
      </c>
      <c r="D11086" s="1" t="s">
        <v>30</v>
      </c>
      <c r="E11086" s="1" t="s">
        <v>31</v>
      </c>
      <c r="F11086" s="1" t="s">
        <v>521</v>
      </c>
      <c r="G11086" s="1">
        <v>609</v>
      </c>
      <c r="H11086" s="1" t="s">
        <v>512</v>
      </c>
      <c r="I11086" s="1">
        <v>9999</v>
      </c>
      <c r="J11086" s="1">
        <v>9999</v>
      </c>
      <c r="K11086" s="1" t="s">
        <v>454</v>
      </c>
      <c r="Q11086" s="2" t="s">
        <v>37</v>
      </c>
      <c r="R11086" s="1" t="s">
        <v>508</v>
      </c>
      <c r="S11086" s="1" t="str">
        <f t="shared" si="353"/>
        <v>JCC|BP|LIC|609|VC|CCNR|</v>
      </c>
      <c r="T11086" s="2" t="str">
        <f t="shared" si="354"/>
        <v>OK</v>
      </c>
    </row>
    <row r="11087" spans="1:20" x14ac:dyDescent="0.25">
      <c r="A11087" s="1">
        <v>202999999</v>
      </c>
      <c r="B11087" s="1" t="str">
        <f>VLOOKUP(A11087,[1]Maestra!A$1:C$746,2,0)</f>
        <v>ACCONPUB5</v>
      </c>
      <c r="C11087" s="1" t="str">
        <f>VLOOKUP(A11087,[1]Maestra!A$1:C$746,3,0)</f>
        <v>Convenios Públicos</v>
      </c>
      <c r="D11087" s="1" t="s">
        <v>30</v>
      </c>
      <c r="E11087" s="1" t="s">
        <v>31</v>
      </c>
      <c r="F11087" s="1" t="s">
        <v>521</v>
      </c>
      <c r="G11087" s="1">
        <v>613</v>
      </c>
      <c r="H11087" s="1" t="s">
        <v>507</v>
      </c>
      <c r="I11087" s="1">
        <v>9999</v>
      </c>
      <c r="J11087" s="1">
        <v>9999</v>
      </c>
      <c r="K11087" s="1">
        <v>9999</v>
      </c>
      <c r="Q11087" s="2" t="s">
        <v>37</v>
      </c>
      <c r="R11087" s="1" t="s">
        <v>508</v>
      </c>
      <c r="S11087" s="1" t="str">
        <f t="shared" si="353"/>
        <v>JCC|BP|LIC|613|CA|9999|</v>
      </c>
      <c r="T11087" s="2" t="str">
        <f t="shared" si="354"/>
        <v>OK</v>
      </c>
    </row>
    <row r="11088" spans="1:20" x14ac:dyDescent="0.25">
      <c r="A11088" s="1">
        <v>202999999</v>
      </c>
      <c r="B11088" s="1" t="str">
        <f>VLOOKUP(A11088,[1]Maestra!A$1:C$746,2,0)</f>
        <v>ACCONPUB5</v>
      </c>
      <c r="C11088" s="1" t="str">
        <f>VLOOKUP(A11088,[1]Maestra!A$1:C$746,3,0)</f>
        <v>Convenios Públicos</v>
      </c>
      <c r="D11088" s="1" t="s">
        <v>30</v>
      </c>
      <c r="E11088" s="1" t="s">
        <v>31</v>
      </c>
      <c r="F11088" s="1" t="s">
        <v>521</v>
      </c>
      <c r="G11088" s="1">
        <v>613</v>
      </c>
      <c r="H11088" s="1" t="s">
        <v>509</v>
      </c>
      <c r="I11088" s="1">
        <v>9999</v>
      </c>
      <c r="J11088" s="1">
        <v>9999</v>
      </c>
      <c r="K11088" s="1">
        <v>9999</v>
      </c>
      <c r="Q11088" s="2" t="s">
        <v>37</v>
      </c>
      <c r="R11088" s="1" t="s">
        <v>508</v>
      </c>
      <c r="S11088" s="1" t="str">
        <f t="shared" si="353"/>
        <v>JCC|BP|LIC|613|CS|9999|</v>
      </c>
      <c r="T11088" s="2" t="str">
        <f t="shared" si="354"/>
        <v>OK</v>
      </c>
    </row>
    <row r="11089" spans="1:20" x14ac:dyDescent="0.25">
      <c r="A11089" s="1">
        <v>202999999</v>
      </c>
      <c r="B11089" s="1" t="str">
        <f>VLOOKUP(A11089,[1]Maestra!A$1:C$746,2,0)</f>
        <v>ACCONPUB5</v>
      </c>
      <c r="C11089" s="1" t="str">
        <f>VLOOKUP(A11089,[1]Maestra!A$1:C$746,3,0)</f>
        <v>Convenios Públicos</v>
      </c>
      <c r="D11089" s="1" t="s">
        <v>30</v>
      </c>
      <c r="E11089" s="1" t="s">
        <v>31</v>
      </c>
      <c r="F11089" s="1" t="s">
        <v>521</v>
      </c>
      <c r="G11089" s="1">
        <v>9999</v>
      </c>
      <c r="H11089" s="1" t="s">
        <v>512</v>
      </c>
      <c r="I11089" s="1">
        <v>9999</v>
      </c>
      <c r="J11089" s="1">
        <v>9999</v>
      </c>
      <c r="K11089" s="1" t="s">
        <v>454</v>
      </c>
      <c r="Q11089" s="2" t="s">
        <v>37</v>
      </c>
      <c r="R11089" s="1" t="s">
        <v>508</v>
      </c>
      <c r="S11089" s="1" t="str">
        <f t="shared" si="353"/>
        <v>JCC|BP|LIC|9999|VC|CCNR|</v>
      </c>
      <c r="T11089" s="2" t="str">
        <f t="shared" si="354"/>
        <v>OK</v>
      </c>
    </row>
    <row r="11090" spans="1:20" x14ac:dyDescent="0.25">
      <c r="A11090" s="1">
        <v>202999999</v>
      </c>
      <c r="B11090" s="1" t="str">
        <f>VLOOKUP(A11090,[1]Maestra!A$1:C$746,2,0)</f>
        <v>ACCONPUB5</v>
      </c>
      <c r="C11090" s="1" t="str">
        <f>VLOOKUP(A11090,[1]Maestra!A$1:C$746,3,0)</f>
        <v>Convenios Públicos</v>
      </c>
      <c r="D11090" s="1" t="s">
        <v>30</v>
      </c>
      <c r="E11090" s="1" t="s">
        <v>31</v>
      </c>
      <c r="F11090" s="1" t="s">
        <v>521</v>
      </c>
      <c r="G11090" s="1">
        <v>9999</v>
      </c>
      <c r="H11090" s="1" t="s">
        <v>512</v>
      </c>
      <c r="I11090" s="1">
        <v>9999</v>
      </c>
      <c r="J11090" s="1">
        <v>9999</v>
      </c>
      <c r="K11090" s="1" t="s">
        <v>325</v>
      </c>
      <c r="Q11090" s="2" t="s">
        <v>37</v>
      </c>
      <c r="R11090" s="1" t="s">
        <v>508</v>
      </c>
      <c r="S11090" s="1" t="str">
        <f t="shared" si="353"/>
        <v>JCC|BP|LIC|9999|VC|CMED|</v>
      </c>
      <c r="T11090" s="2" t="str">
        <f t="shared" si="354"/>
        <v>OK</v>
      </c>
    </row>
    <row r="11091" spans="1:20" x14ac:dyDescent="0.25">
      <c r="A11091" s="1">
        <v>106059999</v>
      </c>
      <c r="B11091" s="1" t="str">
        <f>VLOOKUP(A11091,[1]Maestra!A$1:C$746,2,0)</f>
        <v>FBVENCAR5</v>
      </c>
      <c r="C11091" s="1" t="str">
        <f>VLOOKUP(A11091,[1]Maestra!A$1:C$746,3,0)</f>
        <v>Venta de Cartera</v>
      </c>
      <c r="D11091" s="1" t="s">
        <v>30</v>
      </c>
      <c r="E11091" s="1" t="s">
        <v>31</v>
      </c>
      <c r="F11091" s="1" t="s">
        <v>521</v>
      </c>
      <c r="G11091" s="1">
        <v>9999</v>
      </c>
      <c r="H11091" s="1">
        <v>9999</v>
      </c>
      <c r="I11091" s="1" t="s">
        <v>513</v>
      </c>
      <c r="J11091" s="1">
        <v>9999</v>
      </c>
      <c r="K11091" s="1">
        <v>9999</v>
      </c>
      <c r="Q11091" s="2" t="s">
        <v>37</v>
      </c>
      <c r="R11091" s="1" t="s">
        <v>508</v>
      </c>
      <c r="S11091" s="1" t="str">
        <f t="shared" si="353"/>
        <v>JCC|BP|LIC|9999|9999|9999|</v>
      </c>
      <c r="T11091" s="2" t="str">
        <f t="shared" si="354"/>
        <v>OK</v>
      </c>
    </row>
    <row r="11092" spans="1:20" x14ac:dyDescent="0.25">
      <c r="A11092" s="1">
        <v>106059999</v>
      </c>
      <c r="B11092" s="1" t="str">
        <f>VLOOKUP(A11092,[1]Maestra!A$1:C$746,2,0)</f>
        <v>FBVENCAR5</v>
      </c>
      <c r="C11092" s="1" t="str">
        <f>VLOOKUP(A11092,[1]Maestra!A$1:C$746,3,0)</f>
        <v>Venta de Cartera</v>
      </c>
      <c r="D11092" s="1" t="s">
        <v>30</v>
      </c>
      <c r="E11092" s="1" t="s">
        <v>31</v>
      </c>
      <c r="F11092" s="1" t="s">
        <v>516</v>
      </c>
      <c r="G11092" s="1">
        <v>607</v>
      </c>
      <c r="H11092" s="1" t="s">
        <v>512</v>
      </c>
      <c r="I11092" s="1">
        <v>9999</v>
      </c>
      <c r="J11092" s="1">
        <v>9999</v>
      </c>
      <c r="K11092" s="1" t="s">
        <v>454</v>
      </c>
      <c r="Q11092" s="2" t="s">
        <v>37</v>
      </c>
      <c r="R11092" s="1" t="s">
        <v>508</v>
      </c>
      <c r="S11092" s="1" t="str">
        <f t="shared" si="353"/>
        <v>JCC|BP|MYP|607|VC|CCNR|</v>
      </c>
      <c r="T11092" s="2" t="str">
        <f t="shared" si="354"/>
        <v>OK</v>
      </c>
    </row>
    <row r="11093" spans="1:20" x14ac:dyDescent="0.25">
      <c r="A11093" s="1">
        <v>106059999</v>
      </c>
      <c r="B11093" s="1" t="str">
        <f>VLOOKUP(A11093,[1]Maestra!A$1:C$746,2,0)</f>
        <v>FBVENCAR5</v>
      </c>
      <c r="C11093" s="1" t="str">
        <f>VLOOKUP(A11093,[1]Maestra!A$1:C$746,3,0)</f>
        <v>Venta de Cartera</v>
      </c>
      <c r="D11093" s="1" t="s">
        <v>30</v>
      </c>
      <c r="E11093" s="1" t="s">
        <v>31</v>
      </c>
      <c r="F11093" s="1" t="s">
        <v>20</v>
      </c>
      <c r="G11093" s="1" t="s">
        <v>31</v>
      </c>
      <c r="H11093" s="1">
        <v>9999</v>
      </c>
      <c r="I11093" s="1" t="s">
        <v>513</v>
      </c>
      <c r="J11093" s="1">
        <v>9999</v>
      </c>
      <c r="K11093" s="1" t="s">
        <v>324</v>
      </c>
      <c r="Q11093" s="2" t="s">
        <v>37</v>
      </c>
      <c r="R11093" s="1" t="s">
        <v>508</v>
      </c>
      <c r="S11093" s="1" t="str">
        <f t="shared" si="353"/>
        <v>JCC|BP|SAT|BP|9999|CCRV|</v>
      </c>
      <c r="T11093" s="2" t="str">
        <f t="shared" si="354"/>
        <v>OK</v>
      </c>
    </row>
    <row r="11094" spans="1:20" x14ac:dyDescent="0.25">
      <c r="A11094" s="1">
        <v>301040306</v>
      </c>
      <c r="B11094" s="1" t="str">
        <f>VLOOKUP(A11094,[1]Maestra!A$1:C$746,2,0)</f>
        <v>ACTAVCM78</v>
      </c>
      <c r="C11094" s="1" t="str">
        <f>VLOOKUP(A11094,[1]Maestra!A$1:C$746,3,0)</f>
        <v>TC A Visa Clasica Int. - Cuotas por Disp Efectivo</v>
      </c>
      <c r="D11094" s="1" t="s">
        <v>30</v>
      </c>
      <c r="E11094" s="1" t="s">
        <v>31</v>
      </c>
      <c r="F11094" s="1" t="s">
        <v>20</v>
      </c>
      <c r="G11094" s="1">
        <v>301</v>
      </c>
      <c r="H11094" s="1" t="s">
        <v>507</v>
      </c>
      <c r="I11094" s="1">
        <v>9999</v>
      </c>
      <c r="J11094" s="1">
        <v>9999</v>
      </c>
      <c r="K11094" s="1" t="s">
        <v>324</v>
      </c>
      <c r="Q11094" s="2" t="s">
        <v>37</v>
      </c>
      <c r="R11094" s="1" t="s">
        <v>508</v>
      </c>
      <c r="S11094" s="1" t="str">
        <f t="shared" si="353"/>
        <v>JCC|BP|SAT|301|CA|CCRV|</v>
      </c>
      <c r="T11094" s="2" t="str">
        <f t="shared" si="354"/>
        <v>OK</v>
      </c>
    </row>
    <row r="11095" spans="1:20" x14ac:dyDescent="0.25">
      <c r="A11095" s="1">
        <v>301999999</v>
      </c>
      <c r="B11095" s="1" t="str">
        <f>VLOOKUP(A11095,[1]Maestra!A$1:C$746,2,0)</f>
        <v>ACTCVIGE8</v>
      </c>
      <c r="C11095" s="1" t="str">
        <f>VLOOKUP(A11095,[1]Maestra!A$1:C$746,3,0)</f>
        <v>TC Visa Generico</v>
      </c>
      <c r="D11095" s="1" t="s">
        <v>30</v>
      </c>
      <c r="E11095" s="1" t="s">
        <v>31</v>
      </c>
      <c r="F11095" s="1" t="s">
        <v>20</v>
      </c>
      <c r="G11095" s="1">
        <v>301</v>
      </c>
      <c r="H11095" s="1" t="s">
        <v>507</v>
      </c>
      <c r="I11095" s="1">
        <v>9999</v>
      </c>
      <c r="J11095" s="1">
        <v>9999</v>
      </c>
      <c r="K11095" s="1" t="s">
        <v>325</v>
      </c>
      <c r="Q11095" s="2" t="s">
        <v>37</v>
      </c>
      <c r="R11095" s="1" t="s">
        <v>508</v>
      </c>
      <c r="S11095" s="1" t="str">
        <f t="shared" si="353"/>
        <v>JCC|BP|SAT|301|CA|CMED|</v>
      </c>
      <c r="T11095" s="2" t="str">
        <f t="shared" si="354"/>
        <v>OK</v>
      </c>
    </row>
    <row r="11096" spans="1:20" x14ac:dyDescent="0.25">
      <c r="A11096" s="1">
        <v>301999999</v>
      </c>
      <c r="B11096" s="1" t="str">
        <f>VLOOKUP(A11096,[1]Maestra!A$1:C$746,2,0)</f>
        <v>ACTCVIGE8</v>
      </c>
      <c r="C11096" s="1" t="str">
        <f>VLOOKUP(A11096,[1]Maestra!A$1:C$746,3,0)</f>
        <v>TC Visa Generico</v>
      </c>
      <c r="D11096" s="1" t="s">
        <v>30</v>
      </c>
      <c r="E11096" s="1" t="s">
        <v>31</v>
      </c>
      <c r="F11096" s="1" t="s">
        <v>20</v>
      </c>
      <c r="G11096" s="1">
        <v>301</v>
      </c>
      <c r="H11096" s="1" t="s">
        <v>507</v>
      </c>
      <c r="I11096" s="1">
        <v>9999</v>
      </c>
      <c r="J11096" s="1">
        <v>9999</v>
      </c>
      <c r="K11096" s="1" t="s">
        <v>330</v>
      </c>
      <c r="Q11096" s="2" t="s">
        <v>37</v>
      </c>
      <c r="R11096" s="1" t="s">
        <v>508</v>
      </c>
      <c r="S11096" s="1" t="str">
        <f t="shared" si="353"/>
        <v>JCC|BP|SAT|301|CA|CMIE|</v>
      </c>
      <c r="T11096" s="2" t="str">
        <f t="shared" si="354"/>
        <v>OK</v>
      </c>
    </row>
    <row r="11097" spans="1:20" x14ac:dyDescent="0.25">
      <c r="A11097" s="1">
        <v>301999999</v>
      </c>
      <c r="B11097" s="1" t="str">
        <f>VLOOKUP(A11097,[1]Maestra!A$1:C$746,2,0)</f>
        <v>ACTCVIGE8</v>
      </c>
      <c r="C11097" s="1" t="str">
        <f>VLOOKUP(A11097,[1]Maestra!A$1:C$746,3,0)</f>
        <v>TC Visa Generico</v>
      </c>
      <c r="D11097" s="1" t="s">
        <v>30</v>
      </c>
      <c r="E11097" s="1" t="s">
        <v>31</v>
      </c>
      <c r="F11097" s="1" t="s">
        <v>20</v>
      </c>
      <c r="G11097" s="1">
        <v>301</v>
      </c>
      <c r="H11097" s="1" t="s">
        <v>507</v>
      </c>
      <c r="I11097" s="1">
        <v>9999</v>
      </c>
      <c r="J11097" s="1">
        <v>9999</v>
      </c>
      <c r="K11097" s="1" t="s">
        <v>331</v>
      </c>
      <c r="Q11097" s="2" t="s">
        <v>37</v>
      </c>
      <c r="R11097" s="1" t="s">
        <v>508</v>
      </c>
      <c r="S11097" s="1" t="str">
        <f t="shared" si="353"/>
        <v>JCC|BP|SAT|301|CA|CPEM|</v>
      </c>
      <c r="T11097" s="2" t="str">
        <f t="shared" si="354"/>
        <v>OK</v>
      </c>
    </row>
    <row r="11098" spans="1:20" x14ac:dyDescent="0.25">
      <c r="A11098" s="1">
        <v>301999999</v>
      </c>
      <c r="B11098" s="1" t="str">
        <f>VLOOKUP(A11098,[1]Maestra!A$1:C$746,2,0)</f>
        <v>ACTCVIGE8</v>
      </c>
      <c r="C11098" s="1" t="str">
        <f>VLOOKUP(A11098,[1]Maestra!A$1:C$746,3,0)</f>
        <v>TC Visa Generico</v>
      </c>
      <c r="D11098" s="1" t="s">
        <v>30</v>
      </c>
      <c r="E11098" s="1" t="s">
        <v>31</v>
      </c>
      <c r="F11098" s="1" t="s">
        <v>20</v>
      </c>
      <c r="G11098" s="1">
        <v>301</v>
      </c>
      <c r="H11098" s="1" t="s">
        <v>509</v>
      </c>
      <c r="I11098" s="1">
        <v>9999</v>
      </c>
      <c r="J11098" s="1">
        <v>9999</v>
      </c>
      <c r="K11098" s="1" t="s">
        <v>324</v>
      </c>
      <c r="Q11098" s="2" t="s">
        <v>37</v>
      </c>
      <c r="R11098" s="1" t="s">
        <v>508</v>
      </c>
      <c r="S11098" s="1" t="str">
        <f t="shared" si="353"/>
        <v>JCC|BP|SAT|301|CS|CCRV|</v>
      </c>
      <c r="T11098" s="2" t="str">
        <f t="shared" si="354"/>
        <v>OK</v>
      </c>
    </row>
    <row r="11099" spans="1:20" x14ac:dyDescent="0.25">
      <c r="A11099" s="1">
        <v>301999999</v>
      </c>
      <c r="B11099" s="1" t="str">
        <f>VLOOKUP(A11099,[1]Maestra!A$1:C$746,2,0)</f>
        <v>ACTCVIGE8</v>
      </c>
      <c r="C11099" s="1" t="str">
        <f>VLOOKUP(A11099,[1]Maestra!A$1:C$746,3,0)</f>
        <v>TC Visa Generico</v>
      </c>
      <c r="D11099" s="1" t="s">
        <v>30</v>
      </c>
      <c r="E11099" s="1" t="s">
        <v>31</v>
      </c>
      <c r="F11099" s="1" t="s">
        <v>20</v>
      </c>
      <c r="G11099" s="1">
        <v>301</v>
      </c>
      <c r="H11099" s="1" t="s">
        <v>509</v>
      </c>
      <c r="I11099" s="1">
        <v>9999</v>
      </c>
      <c r="J11099" s="1">
        <v>9999</v>
      </c>
      <c r="K11099" s="1" t="s">
        <v>325</v>
      </c>
      <c r="Q11099" s="2" t="s">
        <v>37</v>
      </c>
      <c r="R11099" s="1" t="s">
        <v>508</v>
      </c>
      <c r="S11099" s="1" t="str">
        <f t="shared" si="353"/>
        <v>JCC|BP|SAT|301|CS|CMED|</v>
      </c>
      <c r="T11099" s="2" t="str">
        <f t="shared" si="354"/>
        <v>OK</v>
      </c>
    </row>
    <row r="11100" spans="1:20" x14ac:dyDescent="0.25">
      <c r="A11100" s="1">
        <v>301999999</v>
      </c>
      <c r="B11100" s="1" t="str">
        <f>VLOOKUP(A11100,[1]Maestra!A$1:C$746,2,0)</f>
        <v>ACTCVIGE8</v>
      </c>
      <c r="C11100" s="1" t="str">
        <f>VLOOKUP(A11100,[1]Maestra!A$1:C$746,3,0)</f>
        <v>TC Visa Generico</v>
      </c>
      <c r="D11100" s="1" t="s">
        <v>30</v>
      </c>
      <c r="E11100" s="1" t="s">
        <v>31</v>
      </c>
      <c r="F11100" s="1" t="s">
        <v>20</v>
      </c>
      <c r="G11100" s="1">
        <v>301</v>
      </c>
      <c r="H11100" s="1" t="s">
        <v>509</v>
      </c>
      <c r="I11100" s="1">
        <v>9999</v>
      </c>
      <c r="J11100" s="1">
        <v>9999</v>
      </c>
      <c r="K11100" s="1" t="s">
        <v>330</v>
      </c>
      <c r="Q11100" s="2" t="s">
        <v>37</v>
      </c>
      <c r="R11100" s="1" t="s">
        <v>508</v>
      </c>
      <c r="S11100" s="1" t="str">
        <f t="shared" si="353"/>
        <v>JCC|BP|SAT|301|CS|CMIE|</v>
      </c>
      <c r="T11100" s="2" t="str">
        <f t="shared" si="354"/>
        <v>OK</v>
      </c>
    </row>
    <row r="11101" spans="1:20" x14ac:dyDescent="0.25">
      <c r="A11101" s="1">
        <v>301999999</v>
      </c>
      <c r="B11101" s="1" t="str">
        <f>VLOOKUP(A11101,[1]Maestra!A$1:C$746,2,0)</f>
        <v>ACTCVIGE8</v>
      </c>
      <c r="C11101" s="1" t="str">
        <f>VLOOKUP(A11101,[1]Maestra!A$1:C$746,3,0)</f>
        <v>TC Visa Generico</v>
      </c>
      <c r="D11101" s="1" t="s">
        <v>30</v>
      </c>
      <c r="E11101" s="1" t="s">
        <v>31</v>
      </c>
      <c r="F11101" s="1" t="s">
        <v>20</v>
      </c>
      <c r="G11101" s="1">
        <v>301</v>
      </c>
      <c r="H11101" s="1" t="s">
        <v>509</v>
      </c>
      <c r="I11101" s="1">
        <v>9999</v>
      </c>
      <c r="J11101" s="1">
        <v>9999</v>
      </c>
      <c r="K11101" s="1" t="s">
        <v>331</v>
      </c>
      <c r="Q11101" s="2" t="s">
        <v>37</v>
      </c>
      <c r="R11101" s="1" t="s">
        <v>508</v>
      </c>
      <c r="S11101" s="1" t="str">
        <f t="shared" si="353"/>
        <v>JCC|BP|SAT|301|CS|CPEM|</v>
      </c>
      <c r="T11101" s="2" t="str">
        <f t="shared" si="354"/>
        <v>OK</v>
      </c>
    </row>
    <row r="11102" spans="1:20" x14ac:dyDescent="0.25">
      <c r="A11102" s="1">
        <v>301999999</v>
      </c>
      <c r="B11102" s="1" t="str">
        <f>VLOOKUP(A11102,[1]Maestra!A$1:C$746,2,0)</f>
        <v>ACTCVIGE8</v>
      </c>
      <c r="C11102" s="1" t="str">
        <f>VLOOKUP(A11102,[1]Maestra!A$1:C$746,3,0)</f>
        <v>TC Visa Generico</v>
      </c>
      <c r="D11102" s="1" t="s">
        <v>30</v>
      </c>
      <c r="E11102" s="1" t="s">
        <v>31</v>
      </c>
      <c r="F11102" s="1" t="s">
        <v>20</v>
      </c>
      <c r="G11102" s="1">
        <v>301</v>
      </c>
      <c r="H11102" s="1" t="s">
        <v>510</v>
      </c>
      <c r="I11102" s="1">
        <v>9999</v>
      </c>
      <c r="J11102" s="1">
        <v>9999</v>
      </c>
      <c r="K11102" s="1" t="s">
        <v>324</v>
      </c>
      <c r="Q11102" s="2" t="s">
        <v>37</v>
      </c>
      <c r="R11102" s="1" t="s">
        <v>508</v>
      </c>
      <c r="S11102" s="1" t="str">
        <f t="shared" si="353"/>
        <v>JCC|BP|SAT|301|JU|CCRV|</v>
      </c>
      <c r="T11102" s="2" t="str">
        <f t="shared" si="354"/>
        <v>OK</v>
      </c>
    </row>
    <row r="11103" spans="1:20" x14ac:dyDescent="0.25">
      <c r="A11103" s="1">
        <v>301999999</v>
      </c>
      <c r="B11103" s="1" t="str">
        <f>VLOOKUP(A11103,[1]Maestra!A$1:C$746,2,0)</f>
        <v>ACTCVIGE8</v>
      </c>
      <c r="C11103" s="1" t="str">
        <f>VLOOKUP(A11103,[1]Maestra!A$1:C$746,3,0)</f>
        <v>TC Visa Generico</v>
      </c>
      <c r="D11103" s="1" t="s">
        <v>30</v>
      </c>
      <c r="E11103" s="1" t="s">
        <v>31</v>
      </c>
      <c r="F11103" s="1" t="s">
        <v>20</v>
      </c>
      <c r="G11103" s="1">
        <v>301</v>
      </c>
      <c r="H11103" s="1" t="s">
        <v>510</v>
      </c>
      <c r="I11103" s="1">
        <v>9999</v>
      </c>
      <c r="J11103" s="1">
        <v>9999</v>
      </c>
      <c r="K11103" s="1" t="s">
        <v>325</v>
      </c>
      <c r="Q11103" s="2" t="s">
        <v>37</v>
      </c>
      <c r="R11103" s="1" t="s">
        <v>508</v>
      </c>
      <c r="S11103" s="1" t="str">
        <f t="shared" si="353"/>
        <v>JCC|BP|SAT|301|JU|CMED|</v>
      </c>
      <c r="T11103" s="2" t="str">
        <f t="shared" si="354"/>
        <v>OK</v>
      </c>
    </row>
    <row r="11104" spans="1:20" x14ac:dyDescent="0.25">
      <c r="A11104" s="1">
        <v>301999999</v>
      </c>
      <c r="B11104" s="1" t="str">
        <f>VLOOKUP(A11104,[1]Maestra!A$1:C$746,2,0)</f>
        <v>ACTCVIGE8</v>
      </c>
      <c r="C11104" s="1" t="str">
        <f>VLOOKUP(A11104,[1]Maestra!A$1:C$746,3,0)</f>
        <v>TC Visa Generico</v>
      </c>
      <c r="D11104" s="1" t="s">
        <v>30</v>
      </c>
      <c r="E11104" s="1" t="s">
        <v>31</v>
      </c>
      <c r="F11104" s="1" t="s">
        <v>20</v>
      </c>
      <c r="G11104" s="1">
        <v>301</v>
      </c>
      <c r="H11104" s="1" t="s">
        <v>511</v>
      </c>
      <c r="I11104" s="1">
        <v>9999</v>
      </c>
      <c r="J11104" s="1">
        <v>9999</v>
      </c>
      <c r="K11104" s="1" t="s">
        <v>324</v>
      </c>
      <c r="Q11104" s="2" t="s">
        <v>37</v>
      </c>
      <c r="R11104" s="1" t="s">
        <v>508</v>
      </c>
      <c r="S11104" s="1" t="str">
        <f t="shared" si="353"/>
        <v>JCC|BP|SAT|301|PJ|CCRV|</v>
      </c>
      <c r="T11104" s="2" t="str">
        <f t="shared" si="354"/>
        <v>OK</v>
      </c>
    </row>
    <row r="11105" spans="1:20" x14ac:dyDescent="0.25">
      <c r="A11105" s="1">
        <v>301999999</v>
      </c>
      <c r="B11105" s="1" t="str">
        <f>VLOOKUP(A11105,[1]Maestra!A$1:C$746,2,0)</f>
        <v>ACTCVIGE8</v>
      </c>
      <c r="C11105" s="1" t="str">
        <f>VLOOKUP(A11105,[1]Maestra!A$1:C$746,3,0)</f>
        <v>TC Visa Generico</v>
      </c>
      <c r="D11105" s="1" t="s">
        <v>30</v>
      </c>
      <c r="E11105" s="1" t="s">
        <v>31</v>
      </c>
      <c r="F11105" s="1" t="s">
        <v>20</v>
      </c>
      <c r="G11105" s="1">
        <v>301</v>
      </c>
      <c r="H11105" s="1" t="s">
        <v>511</v>
      </c>
      <c r="I11105" s="1">
        <v>9999</v>
      </c>
      <c r="J11105" s="1">
        <v>9999</v>
      </c>
      <c r="K11105" s="1" t="s">
        <v>325</v>
      </c>
      <c r="Q11105" s="2" t="s">
        <v>37</v>
      </c>
      <c r="R11105" s="1" t="s">
        <v>508</v>
      </c>
      <c r="S11105" s="1" t="str">
        <f t="shared" si="353"/>
        <v>JCC|BP|SAT|301|PJ|CMED|</v>
      </c>
      <c r="T11105" s="2" t="str">
        <f t="shared" si="354"/>
        <v>OK</v>
      </c>
    </row>
    <row r="11106" spans="1:20" x14ac:dyDescent="0.25">
      <c r="A11106" s="1">
        <v>301999999</v>
      </c>
      <c r="B11106" s="1" t="str">
        <f>VLOOKUP(A11106,[1]Maestra!A$1:C$746,2,0)</f>
        <v>ACTCVIGE8</v>
      </c>
      <c r="C11106" s="1" t="str">
        <f>VLOOKUP(A11106,[1]Maestra!A$1:C$746,3,0)</f>
        <v>TC Visa Generico</v>
      </c>
      <c r="D11106" s="1" t="s">
        <v>30</v>
      </c>
      <c r="E11106" s="1" t="s">
        <v>31</v>
      </c>
      <c r="F11106" s="1" t="s">
        <v>20</v>
      </c>
      <c r="G11106" s="1">
        <v>302</v>
      </c>
      <c r="H11106" s="1" t="s">
        <v>507</v>
      </c>
      <c r="I11106" s="1">
        <v>9999</v>
      </c>
      <c r="J11106" s="1">
        <v>9999</v>
      </c>
      <c r="K11106" s="1" t="s">
        <v>327</v>
      </c>
      <c r="Q11106" s="2" t="s">
        <v>37</v>
      </c>
      <c r="R11106" s="1" t="s">
        <v>508</v>
      </c>
      <c r="S11106" s="1" t="str">
        <f t="shared" si="353"/>
        <v>JCC|BP|SAT|302|CA|CCOR|</v>
      </c>
      <c r="T11106" s="2" t="str">
        <f t="shared" si="354"/>
        <v>OK</v>
      </c>
    </row>
    <row r="11107" spans="1:20" x14ac:dyDescent="0.25">
      <c r="A11107" s="1">
        <v>301999999</v>
      </c>
      <c r="B11107" s="1" t="str">
        <f>VLOOKUP(A11107,[1]Maestra!A$1:C$746,2,0)</f>
        <v>ACTCVIGE8</v>
      </c>
      <c r="C11107" s="1" t="str">
        <f>VLOOKUP(A11107,[1]Maestra!A$1:C$746,3,0)</f>
        <v>TC Visa Generico</v>
      </c>
      <c r="D11107" s="1" t="s">
        <v>30</v>
      </c>
      <c r="E11107" s="1" t="s">
        <v>31</v>
      </c>
      <c r="F11107" s="1" t="s">
        <v>20</v>
      </c>
      <c r="G11107" s="1">
        <v>302</v>
      </c>
      <c r="H11107" s="1" t="s">
        <v>507</v>
      </c>
      <c r="I11107" s="1">
        <v>9999</v>
      </c>
      <c r="J11107" s="1">
        <v>9999</v>
      </c>
      <c r="K11107" s="1" t="s">
        <v>323</v>
      </c>
      <c r="Q11107" s="2" t="s">
        <v>37</v>
      </c>
      <c r="R11107" s="1" t="s">
        <v>508</v>
      </c>
      <c r="S11107" s="1" t="str">
        <f t="shared" si="353"/>
        <v>JCC|BP|SAT|302|CA|CESP|</v>
      </c>
      <c r="T11107" s="2" t="str">
        <f t="shared" si="354"/>
        <v>OK</v>
      </c>
    </row>
    <row r="11108" spans="1:20" x14ac:dyDescent="0.25">
      <c r="A11108" s="1">
        <v>301999999</v>
      </c>
      <c r="B11108" s="1" t="str">
        <f>VLOOKUP(A11108,[1]Maestra!A$1:C$746,2,0)</f>
        <v>ACTCVIGE8</v>
      </c>
      <c r="C11108" s="1" t="str">
        <f>VLOOKUP(A11108,[1]Maestra!A$1:C$746,3,0)</f>
        <v>TC Visa Generico</v>
      </c>
      <c r="D11108" s="1" t="s">
        <v>30</v>
      </c>
      <c r="E11108" s="1" t="s">
        <v>31</v>
      </c>
      <c r="F11108" s="1" t="s">
        <v>20</v>
      </c>
      <c r="G11108" s="1">
        <v>302</v>
      </c>
      <c r="H11108" s="1" t="s">
        <v>507</v>
      </c>
      <c r="I11108" s="1">
        <v>9999</v>
      </c>
      <c r="J11108" s="1">
        <v>9999</v>
      </c>
      <c r="K11108" s="1" t="s">
        <v>328</v>
      </c>
      <c r="Q11108" s="2" t="s">
        <v>37</v>
      </c>
      <c r="R11108" s="1" t="s">
        <v>508</v>
      </c>
      <c r="S11108" s="1" t="str">
        <f t="shared" si="353"/>
        <v>JCC|BP|SAT|302|CA|CGEM|</v>
      </c>
      <c r="T11108" s="2" t="str">
        <f t="shared" si="354"/>
        <v>OK</v>
      </c>
    </row>
    <row r="11109" spans="1:20" x14ac:dyDescent="0.25">
      <c r="A11109" s="1">
        <v>301999999</v>
      </c>
      <c r="B11109" s="1" t="str">
        <f>VLOOKUP(A11109,[1]Maestra!A$1:C$746,2,0)</f>
        <v>ACTCVIGE8</v>
      </c>
      <c r="C11109" s="1" t="str">
        <f>VLOOKUP(A11109,[1]Maestra!A$1:C$746,3,0)</f>
        <v>TC Visa Generico</v>
      </c>
      <c r="D11109" s="1" t="s">
        <v>30</v>
      </c>
      <c r="E11109" s="1" t="s">
        <v>31</v>
      </c>
      <c r="F11109" s="1" t="s">
        <v>20</v>
      </c>
      <c r="G11109" s="1">
        <v>302</v>
      </c>
      <c r="H11109" s="1" t="s">
        <v>507</v>
      </c>
      <c r="I11109" s="1">
        <v>9999</v>
      </c>
      <c r="J11109" s="1">
        <v>9999</v>
      </c>
      <c r="K11109" s="1" t="s">
        <v>329</v>
      </c>
      <c r="Q11109" s="2" t="s">
        <v>37</v>
      </c>
      <c r="R11109" s="1" t="s">
        <v>508</v>
      </c>
      <c r="S11109" s="1" t="str">
        <f t="shared" si="353"/>
        <v>JCC|BP|SAT|302|CA|CIVA|</v>
      </c>
      <c r="T11109" s="2" t="str">
        <f t="shared" si="354"/>
        <v>OK</v>
      </c>
    </row>
    <row r="11110" spans="1:20" x14ac:dyDescent="0.25">
      <c r="A11110" s="1">
        <v>301999999</v>
      </c>
      <c r="B11110" s="1" t="str">
        <f>VLOOKUP(A11110,[1]Maestra!A$1:C$746,2,0)</f>
        <v>ACTCVIGE8</v>
      </c>
      <c r="C11110" s="1" t="str">
        <f>VLOOKUP(A11110,[1]Maestra!A$1:C$746,3,0)</f>
        <v>TC Visa Generico</v>
      </c>
      <c r="D11110" s="1" t="s">
        <v>30</v>
      </c>
      <c r="E11110" s="1" t="s">
        <v>31</v>
      </c>
      <c r="F11110" s="1" t="s">
        <v>20</v>
      </c>
      <c r="G11110" s="1">
        <v>302</v>
      </c>
      <c r="H11110" s="1" t="s">
        <v>507</v>
      </c>
      <c r="I11110" s="1">
        <v>9999</v>
      </c>
      <c r="J11110" s="1">
        <v>9999</v>
      </c>
      <c r="K11110" s="1" t="s">
        <v>325</v>
      </c>
      <c r="Q11110" s="2" t="s">
        <v>37</v>
      </c>
      <c r="R11110" s="1" t="s">
        <v>508</v>
      </c>
      <c r="S11110" s="1" t="str">
        <f t="shared" si="353"/>
        <v>JCC|BP|SAT|302|CA|CMED|</v>
      </c>
      <c r="T11110" s="2" t="str">
        <f t="shared" si="354"/>
        <v>OK</v>
      </c>
    </row>
    <row r="11111" spans="1:20" x14ac:dyDescent="0.25">
      <c r="A11111" s="1">
        <v>301999999</v>
      </c>
      <c r="B11111" s="1" t="str">
        <f>VLOOKUP(A11111,[1]Maestra!A$1:C$746,2,0)</f>
        <v>ACTCVIGE8</v>
      </c>
      <c r="C11111" s="1" t="str">
        <f>VLOOKUP(A11111,[1]Maestra!A$1:C$746,3,0)</f>
        <v>TC Visa Generico</v>
      </c>
      <c r="D11111" s="1" t="s">
        <v>30</v>
      </c>
      <c r="E11111" s="1" t="s">
        <v>31</v>
      </c>
      <c r="F11111" s="1" t="s">
        <v>20</v>
      </c>
      <c r="G11111" s="1">
        <v>302</v>
      </c>
      <c r="H11111" s="1" t="s">
        <v>507</v>
      </c>
      <c r="I11111" s="1">
        <v>9999</v>
      </c>
      <c r="J11111" s="1">
        <v>9999</v>
      </c>
      <c r="K11111" s="1" t="s">
        <v>330</v>
      </c>
      <c r="Q11111" s="2" t="s">
        <v>37</v>
      </c>
      <c r="R11111" s="1" t="s">
        <v>508</v>
      </c>
      <c r="S11111" s="1" t="str">
        <f t="shared" si="353"/>
        <v>JCC|BP|SAT|302|CA|CMIE|</v>
      </c>
      <c r="T11111" s="2" t="str">
        <f t="shared" si="354"/>
        <v>OK</v>
      </c>
    </row>
    <row r="11112" spans="1:20" x14ac:dyDescent="0.25">
      <c r="A11112" s="1">
        <v>301999999</v>
      </c>
      <c r="B11112" s="1" t="str">
        <f>VLOOKUP(A11112,[1]Maestra!A$1:C$746,2,0)</f>
        <v>ACTCVIGE8</v>
      </c>
      <c r="C11112" s="1" t="str">
        <f>VLOOKUP(A11112,[1]Maestra!A$1:C$746,3,0)</f>
        <v>TC Visa Generico</v>
      </c>
      <c r="D11112" s="1" t="s">
        <v>30</v>
      </c>
      <c r="E11112" s="1" t="s">
        <v>31</v>
      </c>
      <c r="F11112" s="1" t="s">
        <v>20</v>
      </c>
      <c r="G11112" s="1">
        <v>302</v>
      </c>
      <c r="H11112" s="1" t="s">
        <v>507</v>
      </c>
      <c r="I11112" s="1">
        <v>9999</v>
      </c>
      <c r="J11112" s="1">
        <v>9999</v>
      </c>
      <c r="K11112" s="1" t="s">
        <v>331</v>
      </c>
      <c r="Q11112" s="2" t="s">
        <v>37</v>
      </c>
      <c r="R11112" s="1" t="s">
        <v>508</v>
      </c>
      <c r="S11112" s="1" t="str">
        <f t="shared" si="353"/>
        <v>JCC|BP|SAT|302|CA|CPEM|</v>
      </c>
      <c r="T11112" s="2" t="str">
        <f t="shared" si="354"/>
        <v>OK</v>
      </c>
    </row>
    <row r="11113" spans="1:20" x14ac:dyDescent="0.25">
      <c r="A11113" s="1">
        <v>301999999</v>
      </c>
      <c r="B11113" s="1" t="str">
        <f>VLOOKUP(A11113,[1]Maestra!A$1:C$746,2,0)</f>
        <v>ACTCVIGE8</v>
      </c>
      <c r="C11113" s="1" t="str">
        <f>VLOOKUP(A11113,[1]Maestra!A$1:C$746,3,0)</f>
        <v>TC Visa Generico</v>
      </c>
      <c r="D11113" s="1" t="s">
        <v>30</v>
      </c>
      <c r="E11113" s="1" t="s">
        <v>31</v>
      </c>
      <c r="F11113" s="1" t="s">
        <v>20</v>
      </c>
      <c r="G11113" s="1">
        <v>302</v>
      </c>
      <c r="H11113" s="1" t="s">
        <v>509</v>
      </c>
      <c r="I11113" s="1">
        <v>9999</v>
      </c>
      <c r="J11113" s="1">
        <v>9999</v>
      </c>
      <c r="K11113" s="1" t="s">
        <v>327</v>
      </c>
      <c r="Q11113" s="2" t="s">
        <v>37</v>
      </c>
      <c r="R11113" s="1" t="s">
        <v>508</v>
      </c>
      <c r="S11113" s="1" t="str">
        <f t="shared" si="353"/>
        <v>JCC|BP|SAT|302|CS|CCOR|</v>
      </c>
      <c r="T11113" s="2" t="str">
        <f t="shared" si="354"/>
        <v>OK</v>
      </c>
    </row>
    <row r="11114" spans="1:20" x14ac:dyDescent="0.25">
      <c r="A11114" s="1">
        <v>301999999</v>
      </c>
      <c r="B11114" s="1" t="str">
        <f>VLOOKUP(A11114,[1]Maestra!A$1:C$746,2,0)</f>
        <v>ACTCVIGE8</v>
      </c>
      <c r="C11114" s="1" t="str">
        <f>VLOOKUP(A11114,[1]Maestra!A$1:C$746,3,0)</f>
        <v>TC Visa Generico</v>
      </c>
      <c r="D11114" s="1" t="s">
        <v>30</v>
      </c>
      <c r="E11114" s="1" t="s">
        <v>31</v>
      </c>
      <c r="F11114" s="1" t="s">
        <v>20</v>
      </c>
      <c r="G11114" s="1">
        <v>302</v>
      </c>
      <c r="H11114" s="1" t="s">
        <v>509</v>
      </c>
      <c r="I11114" s="1">
        <v>9999</v>
      </c>
      <c r="J11114" s="1">
        <v>9999</v>
      </c>
      <c r="K11114" s="1" t="s">
        <v>323</v>
      </c>
      <c r="Q11114" s="2" t="s">
        <v>37</v>
      </c>
      <c r="R11114" s="1" t="s">
        <v>508</v>
      </c>
      <c r="S11114" s="1" t="str">
        <f t="shared" si="353"/>
        <v>JCC|BP|SAT|302|CS|CESP|</v>
      </c>
      <c r="T11114" s="2" t="str">
        <f t="shared" si="354"/>
        <v>OK</v>
      </c>
    </row>
    <row r="11115" spans="1:20" x14ac:dyDescent="0.25">
      <c r="A11115" s="1">
        <v>301999999</v>
      </c>
      <c r="B11115" s="1" t="str">
        <f>VLOOKUP(A11115,[1]Maestra!A$1:C$746,2,0)</f>
        <v>ACTCVIGE8</v>
      </c>
      <c r="C11115" s="1" t="str">
        <f>VLOOKUP(A11115,[1]Maestra!A$1:C$746,3,0)</f>
        <v>TC Visa Generico</v>
      </c>
      <c r="D11115" s="1" t="s">
        <v>30</v>
      </c>
      <c r="E11115" s="1" t="s">
        <v>31</v>
      </c>
      <c r="F11115" s="1" t="s">
        <v>20</v>
      </c>
      <c r="G11115" s="1">
        <v>302</v>
      </c>
      <c r="H11115" s="1" t="s">
        <v>509</v>
      </c>
      <c r="I11115" s="1">
        <v>9999</v>
      </c>
      <c r="J11115" s="1">
        <v>9999</v>
      </c>
      <c r="K11115" s="1" t="s">
        <v>328</v>
      </c>
      <c r="Q11115" s="2" t="s">
        <v>37</v>
      </c>
      <c r="R11115" s="1" t="s">
        <v>508</v>
      </c>
      <c r="S11115" s="1" t="str">
        <f t="shared" si="353"/>
        <v>JCC|BP|SAT|302|CS|CGEM|</v>
      </c>
      <c r="T11115" s="2" t="str">
        <f t="shared" si="354"/>
        <v>OK</v>
      </c>
    </row>
    <row r="11116" spans="1:20" x14ac:dyDescent="0.25">
      <c r="A11116" s="1">
        <v>301999999</v>
      </c>
      <c r="B11116" s="1" t="str">
        <f>VLOOKUP(A11116,[1]Maestra!A$1:C$746,2,0)</f>
        <v>ACTCVIGE8</v>
      </c>
      <c r="C11116" s="1" t="str">
        <f>VLOOKUP(A11116,[1]Maestra!A$1:C$746,3,0)</f>
        <v>TC Visa Generico</v>
      </c>
      <c r="D11116" s="1" t="s">
        <v>30</v>
      </c>
      <c r="E11116" s="1" t="s">
        <v>31</v>
      </c>
      <c r="F11116" s="1" t="s">
        <v>20</v>
      </c>
      <c r="G11116" s="1">
        <v>302</v>
      </c>
      <c r="H11116" s="1" t="s">
        <v>509</v>
      </c>
      <c r="I11116" s="1">
        <v>9999</v>
      </c>
      <c r="J11116" s="1">
        <v>9999</v>
      </c>
      <c r="K11116" s="1" t="s">
        <v>329</v>
      </c>
      <c r="Q11116" s="2" t="s">
        <v>37</v>
      </c>
      <c r="R11116" s="1" t="s">
        <v>508</v>
      </c>
      <c r="S11116" s="1" t="str">
        <f t="shared" si="353"/>
        <v>JCC|BP|SAT|302|CS|CIVA|</v>
      </c>
      <c r="T11116" s="2" t="str">
        <f t="shared" si="354"/>
        <v>OK</v>
      </c>
    </row>
    <row r="11117" spans="1:20" x14ac:dyDescent="0.25">
      <c r="A11117" s="1">
        <v>301999999</v>
      </c>
      <c r="B11117" s="1" t="str">
        <f>VLOOKUP(A11117,[1]Maestra!A$1:C$746,2,0)</f>
        <v>ACTCVIGE8</v>
      </c>
      <c r="C11117" s="1" t="str">
        <f>VLOOKUP(A11117,[1]Maestra!A$1:C$746,3,0)</f>
        <v>TC Visa Generico</v>
      </c>
      <c r="D11117" s="1" t="s">
        <v>30</v>
      </c>
      <c r="E11117" s="1" t="s">
        <v>31</v>
      </c>
      <c r="F11117" s="1" t="s">
        <v>20</v>
      </c>
      <c r="G11117" s="1">
        <v>302</v>
      </c>
      <c r="H11117" s="1" t="s">
        <v>509</v>
      </c>
      <c r="I11117" s="1">
        <v>9999</v>
      </c>
      <c r="J11117" s="1">
        <v>9999</v>
      </c>
      <c r="K11117" s="1" t="s">
        <v>325</v>
      </c>
      <c r="Q11117" s="2" t="s">
        <v>37</v>
      </c>
      <c r="R11117" s="1" t="s">
        <v>508</v>
      </c>
      <c r="S11117" s="1" t="str">
        <f t="shared" si="353"/>
        <v>JCC|BP|SAT|302|CS|CMED|</v>
      </c>
      <c r="T11117" s="2" t="str">
        <f t="shared" si="354"/>
        <v>OK</v>
      </c>
    </row>
    <row r="11118" spans="1:20" x14ac:dyDescent="0.25">
      <c r="A11118" s="1">
        <v>301999999</v>
      </c>
      <c r="B11118" s="1" t="str">
        <f>VLOOKUP(A11118,[1]Maestra!A$1:C$746,2,0)</f>
        <v>ACTCVIGE8</v>
      </c>
      <c r="C11118" s="1" t="str">
        <f>VLOOKUP(A11118,[1]Maestra!A$1:C$746,3,0)</f>
        <v>TC Visa Generico</v>
      </c>
      <c r="D11118" s="1" t="s">
        <v>30</v>
      </c>
      <c r="E11118" s="1" t="s">
        <v>31</v>
      </c>
      <c r="F11118" s="1" t="s">
        <v>20</v>
      </c>
      <c r="G11118" s="1">
        <v>302</v>
      </c>
      <c r="H11118" s="1" t="s">
        <v>509</v>
      </c>
      <c r="I11118" s="1">
        <v>9999</v>
      </c>
      <c r="J11118" s="1">
        <v>9999</v>
      </c>
      <c r="K11118" s="1" t="s">
        <v>330</v>
      </c>
      <c r="Q11118" s="2" t="s">
        <v>37</v>
      </c>
      <c r="R11118" s="1" t="s">
        <v>508</v>
      </c>
      <c r="S11118" s="1" t="str">
        <f t="shared" si="353"/>
        <v>JCC|BP|SAT|302|CS|CMIE|</v>
      </c>
      <c r="T11118" s="2" t="str">
        <f t="shared" si="354"/>
        <v>OK</v>
      </c>
    </row>
    <row r="11119" spans="1:20" x14ac:dyDescent="0.25">
      <c r="A11119" s="1">
        <v>301999999</v>
      </c>
      <c r="B11119" s="1" t="str">
        <f>VLOOKUP(A11119,[1]Maestra!A$1:C$746,2,0)</f>
        <v>ACTCVIGE8</v>
      </c>
      <c r="C11119" s="1" t="str">
        <f>VLOOKUP(A11119,[1]Maestra!A$1:C$746,3,0)</f>
        <v>TC Visa Generico</v>
      </c>
      <c r="D11119" s="1" t="s">
        <v>30</v>
      </c>
      <c r="E11119" s="1" t="s">
        <v>31</v>
      </c>
      <c r="F11119" s="1" t="s">
        <v>20</v>
      </c>
      <c r="G11119" s="1">
        <v>302</v>
      </c>
      <c r="H11119" s="1" t="s">
        <v>509</v>
      </c>
      <c r="I11119" s="1">
        <v>9999</v>
      </c>
      <c r="J11119" s="1">
        <v>9999</v>
      </c>
      <c r="K11119" s="1" t="s">
        <v>331</v>
      </c>
      <c r="Q11119" s="2" t="s">
        <v>37</v>
      </c>
      <c r="R11119" s="1" t="s">
        <v>508</v>
      </c>
      <c r="S11119" s="1" t="str">
        <f t="shared" si="353"/>
        <v>JCC|BP|SAT|302|CS|CPEM|</v>
      </c>
      <c r="T11119" s="2" t="str">
        <f t="shared" si="354"/>
        <v>OK</v>
      </c>
    </row>
    <row r="11120" spans="1:20" x14ac:dyDescent="0.25">
      <c r="A11120" s="1">
        <v>301999999</v>
      </c>
      <c r="B11120" s="1" t="str">
        <f>VLOOKUP(A11120,[1]Maestra!A$1:C$746,2,0)</f>
        <v>ACTCVIGE8</v>
      </c>
      <c r="C11120" s="1" t="str">
        <f>VLOOKUP(A11120,[1]Maestra!A$1:C$746,3,0)</f>
        <v>TC Visa Generico</v>
      </c>
      <c r="D11120" s="1" t="s">
        <v>30</v>
      </c>
      <c r="E11120" s="1" t="s">
        <v>31</v>
      </c>
      <c r="F11120" s="1" t="s">
        <v>20</v>
      </c>
      <c r="G11120" s="1">
        <v>302</v>
      </c>
      <c r="H11120" s="1" t="s">
        <v>510</v>
      </c>
      <c r="I11120" s="1">
        <v>9999</v>
      </c>
      <c r="J11120" s="1">
        <v>9999</v>
      </c>
      <c r="K11120" s="1" t="s">
        <v>327</v>
      </c>
      <c r="Q11120" s="2" t="s">
        <v>37</v>
      </c>
      <c r="R11120" s="1" t="s">
        <v>508</v>
      </c>
      <c r="S11120" s="1" t="str">
        <f t="shared" si="353"/>
        <v>JCC|BP|SAT|302|JU|CCOR|</v>
      </c>
      <c r="T11120" s="2" t="str">
        <f t="shared" si="354"/>
        <v>OK</v>
      </c>
    </row>
    <row r="11121" spans="1:20" x14ac:dyDescent="0.25">
      <c r="A11121" s="1">
        <v>301999999</v>
      </c>
      <c r="B11121" s="1" t="str">
        <f>VLOOKUP(A11121,[1]Maestra!A$1:C$746,2,0)</f>
        <v>ACTCVIGE8</v>
      </c>
      <c r="C11121" s="1" t="str">
        <f>VLOOKUP(A11121,[1]Maestra!A$1:C$746,3,0)</f>
        <v>TC Visa Generico</v>
      </c>
      <c r="D11121" s="1" t="s">
        <v>30</v>
      </c>
      <c r="E11121" s="1" t="s">
        <v>31</v>
      </c>
      <c r="F11121" s="1" t="s">
        <v>20</v>
      </c>
      <c r="G11121" s="1">
        <v>302</v>
      </c>
      <c r="H11121" s="1" t="s">
        <v>510</v>
      </c>
      <c r="I11121" s="1">
        <v>9999</v>
      </c>
      <c r="J11121" s="1">
        <v>9999</v>
      </c>
      <c r="K11121" s="1" t="s">
        <v>323</v>
      </c>
      <c r="Q11121" s="2" t="s">
        <v>37</v>
      </c>
      <c r="R11121" s="1" t="s">
        <v>508</v>
      </c>
      <c r="S11121" s="1" t="str">
        <f t="shared" si="353"/>
        <v>JCC|BP|SAT|302|JU|CESP|</v>
      </c>
      <c r="T11121" s="2" t="str">
        <f t="shared" si="354"/>
        <v>OK</v>
      </c>
    </row>
    <row r="11122" spans="1:20" x14ac:dyDescent="0.25">
      <c r="A11122" s="1">
        <v>301999999</v>
      </c>
      <c r="B11122" s="1" t="str">
        <f>VLOOKUP(A11122,[1]Maestra!A$1:C$746,2,0)</f>
        <v>ACTCVIGE8</v>
      </c>
      <c r="C11122" s="1" t="str">
        <f>VLOOKUP(A11122,[1]Maestra!A$1:C$746,3,0)</f>
        <v>TC Visa Generico</v>
      </c>
      <c r="D11122" s="1" t="s">
        <v>30</v>
      </c>
      <c r="E11122" s="1" t="s">
        <v>31</v>
      </c>
      <c r="F11122" s="1" t="s">
        <v>20</v>
      </c>
      <c r="G11122" s="1">
        <v>302</v>
      </c>
      <c r="H11122" s="1" t="s">
        <v>510</v>
      </c>
      <c r="I11122" s="1">
        <v>9999</v>
      </c>
      <c r="J11122" s="1">
        <v>9999</v>
      </c>
      <c r="K11122" s="1" t="s">
        <v>328</v>
      </c>
      <c r="Q11122" s="2" t="s">
        <v>37</v>
      </c>
      <c r="R11122" s="1" t="s">
        <v>508</v>
      </c>
      <c r="S11122" s="1" t="str">
        <f t="shared" ref="S11122:S11185" si="355">_xlfn.CONCAT(D11122,"|",E11122,"|",F11122,"|",G11122,"|",H11122,"|",K11122,"|",L11122)</f>
        <v>JCC|BP|SAT|302|JU|CGEM|</v>
      </c>
      <c r="T11122" s="2" t="str">
        <f t="shared" si="354"/>
        <v>OK</v>
      </c>
    </row>
    <row r="11123" spans="1:20" x14ac:dyDescent="0.25">
      <c r="A11123" s="1">
        <v>301999999</v>
      </c>
      <c r="B11123" s="1" t="str">
        <f>VLOOKUP(A11123,[1]Maestra!A$1:C$746,2,0)</f>
        <v>ACTCVIGE8</v>
      </c>
      <c r="C11123" s="1" t="str">
        <f>VLOOKUP(A11123,[1]Maestra!A$1:C$746,3,0)</f>
        <v>TC Visa Generico</v>
      </c>
      <c r="D11123" s="1" t="s">
        <v>30</v>
      </c>
      <c r="E11123" s="1" t="s">
        <v>31</v>
      </c>
      <c r="F11123" s="1" t="s">
        <v>20</v>
      </c>
      <c r="G11123" s="1">
        <v>302</v>
      </c>
      <c r="H11123" s="1" t="s">
        <v>510</v>
      </c>
      <c r="I11123" s="1">
        <v>9999</v>
      </c>
      <c r="J11123" s="1">
        <v>9999</v>
      </c>
      <c r="K11123" s="1" t="s">
        <v>325</v>
      </c>
      <c r="Q11123" s="2" t="s">
        <v>37</v>
      </c>
      <c r="R11123" s="1" t="s">
        <v>508</v>
      </c>
      <c r="S11123" s="1" t="str">
        <f t="shared" si="355"/>
        <v>JCC|BP|SAT|302|JU|CMED|</v>
      </c>
      <c r="T11123" s="2" t="str">
        <f t="shared" si="354"/>
        <v>OK</v>
      </c>
    </row>
    <row r="11124" spans="1:20" x14ac:dyDescent="0.25">
      <c r="A11124" s="1">
        <v>301999999</v>
      </c>
      <c r="B11124" s="1" t="str">
        <f>VLOOKUP(A11124,[1]Maestra!A$1:C$746,2,0)</f>
        <v>ACTCVIGE8</v>
      </c>
      <c r="C11124" s="1" t="str">
        <f>VLOOKUP(A11124,[1]Maestra!A$1:C$746,3,0)</f>
        <v>TC Visa Generico</v>
      </c>
      <c r="D11124" s="1" t="s">
        <v>30</v>
      </c>
      <c r="E11124" s="1" t="s">
        <v>31</v>
      </c>
      <c r="F11124" s="1" t="s">
        <v>20</v>
      </c>
      <c r="G11124" s="1">
        <v>302</v>
      </c>
      <c r="H11124" s="1" t="s">
        <v>510</v>
      </c>
      <c r="I11124" s="1">
        <v>9999</v>
      </c>
      <c r="J11124" s="1">
        <v>9999</v>
      </c>
      <c r="K11124" s="1" t="s">
        <v>330</v>
      </c>
      <c r="Q11124" s="2" t="s">
        <v>37</v>
      </c>
      <c r="R11124" s="1" t="s">
        <v>508</v>
      </c>
      <c r="S11124" s="1" t="str">
        <f t="shared" si="355"/>
        <v>JCC|BP|SAT|302|JU|CMIE|</v>
      </c>
      <c r="T11124" s="2" t="str">
        <f t="shared" si="354"/>
        <v>OK</v>
      </c>
    </row>
    <row r="11125" spans="1:20" x14ac:dyDescent="0.25">
      <c r="A11125" s="1">
        <v>301999999</v>
      </c>
      <c r="B11125" s="1" t="str">
        <f>VLOOKUP(A11125,[1]Maestra!A$1:C$746,2,0)</f>
        <v>ACTCVIGE8</v>
      </c>
      <c r="C11125" s="1" t="str">
        <f>VLOOKUP(A11125,[1]Maestra!A$1:C$746,3,0)</f>
        <v>TC Visa Generico</v>
      </c>
      <c r="D11125" s="1" t="s">
        <v>30</v>
      </c>
      <c r="E11125" s="1" t="s">
        <v>31</v>
      </c>
      <c r="F11125" s="1" t="s">
        <v>20</v>
      </c>
      <c r="G11125" s="1">
        <v>302</v>
      </c>
      <c r="H11125" s="1" t="s">
        <v>510</v>
      </c>
      <c r="I11125" s="1">
        <v>9999</v>
      </c>
      <c r="J11125" s="1">
        <v>9999</v>
      </c>
      <c r="K11125" s="1" t="s">
        <v>331</v>
      </c>
      <c r="Q11125" s="2" t="s">
        <v>37</v>
      </c>
      <c r="R11125" s="1" t="s">
        <v>508</v>
      </c>
      <c r="S11125" s="1" t="str">
        <f t="shared" si="355"/>
        <v>JCC|BP|SAT|302|JU|CPEM|</v>
      </c>
      <c r="T11125" s="2" t="str">
        <f t="shared" si="354"/>
        <v>OK</v>
      </c>
    </row>
    <row r="11126" spans="1:20" x14ac:dyDescent="0.25">
      <c r="A11126" s="1">
        <v>301999999</v>
      </c>
      <c r="B11126" s="1" t="str">
        <f>VLOOKUP(A11126,[1]Maestra!A$1:C$746,2,0)</f>
        <v>ACTCVIGE8</v>
      </c>
      <c r="C11126" s="1" t="str">
        <f>VLOOKUP(A11126,[1]Maestra!A$1:C$746,3,0)</f>
        <v>TC Visa Generico</v>
      </c>
      <c r="D11126" s="1" t="s">
        <v>30</v>
      </c>
      <c r="E11126" s="1" t="s">
        <v>31</v>
      </c>
      <c r="F11126" s="1" t="s">
        <v>20</v>
      </c>
      <c r="G11126" s="1">
        <v>302</v>
      </c>
      <c r="H11126" s="1" t="s">
        <v>511</v>
      </c>
      <c r="I11126" s="1">
        <v>9999</v>
      </c>
      <c r="J11126" s="1">
        <v>9999</v>
      </c>
      <c r="K11126" s="1" t="s">
        <v>327</v>
      </c>
      <c r="Q11126" s="2" t="s">
        <v>37</v>
      </c>
      <c r="R11126" s="1" t="s">
        <v>508</v>
      </c>
      <c r="S11126" s="1" t="str">
        <f t="shared" si="355"/>
        <v>JCC|BP|SAT|302|PJ|CCOR|</v>
      </c>
      <c r="T11126" s="2" t="str">
        <f t="shared" si="354"/>
        <v>OK</v>
      </c>
    </row>
    <row r="11127" spans="1:20" x14ac:dyDescent="0.25">
      <c r="A11127" s="1">
        <v>301999999</v>
      </c>
      <c r="B11127" s="1" t="str">
        <f>VLOOKUP(A11127,[1]Maestra!A$1:C$746,2,0)</f>
        <v>ACTCVIGE8</v>
      </c>
      <c r="C11127" s="1" t="str">
        <f>VLOOKUP(A11127,[1]Maestra!A$1:C$746,3,0)</f>
        <v>TC Visa Generico</v>
      </c>
      <c r="D11127" s="1" t="s">
        <v>30</v>
      </c>
      <c r="E11127" s="1" t="s">
        <v>31</v>
      </c>
      <c r="F11127" s="1" t="s">
        <v>20</v>
      </c>
      <c r="G11127" s="1">
        <v>302</v>
      </c>
      <c r="H11127" s="1" t="s">
        <v>511</v>
      </c>
      <c r="I11127" s="1">
        <v>9999</v>
      </c>
      <c r="J11127" s="1">
        <v>9999</v>
      </c>
      <c r="K11127" s="1" t="s">
        <v>323</v>
      </c>
      <c r="Q11127" s="2" t="s">
        <v>37</v>
      </c>
      <c r="R11127" s="1" t="s">
        <v>508</v>
      </c>
      <c r="S11127" s="1" t="str">
        <f t="shared" si="355"/>
        <v>JCC|BP|SAT|302|PJ|CESP|</v>
      </c>
      <c r="T11127" s="2" t="str">
        <f t="shared" si="354"/>
        <v>OK</v>
      </c>
    </row>
    <row r="11128" spans="1:20" x14ac:dyDescent="0.25">
      <c r="A11128" s="1">
        <v>301999999</v>
      </c>
      <c r="B11128" s="1" t="str">
        <f>VLOOKUP(A11128,[1]Maestra!A$1:C$746,2,0)</f>
        <v>ACTCVIGE8</v>
      </c>
      <c r="C11128" s="1" t="str">
        <f>VLOOKUP(A11128,[1]Maestra!A$1:C$746,3,0)</f>
        <v>TC Visa Generico</v>
      </c>
      <c r="D11128" s="1" t="s">
        <v>30</v>
      </c>
      <c r="E11128" s="1" t="s">
        <v>31</v>
      </c>
      <c r="F11128" s="1" t="s">
        <v>20</v>
      </c>
      <c r="G11128" s="1">
        <v>302</v>
      </c>
      <c r="H11128" s="1" t="s">
        <v>511</v>
      </c>
      <c r="I11128" s="1">
        <v>9999</v>
      </c>
      <c r="J11128" s="1">
        <v>9999</v>
      </c>
      <c r="K11128" s="1" t="s">
        <v>328</v>
      </c>
      <c r="Q11128" s="2" t="s">
        <v>37</v>
      </c>
      <c r="R11128" s="1" t="s">
        <v>508</v>
      </c>
      <c r="S11128" s="1" t="str">
        <f t="shared" si="355"/>
        <v>JCC|BP|SAT|302|PJ|CGEM|</v>
      </c>
      <c r="T11128" s="2" t="str">
        <f t="shared" si="354"/>
        <v>OK</v>
      </c>
    </row>
    <row r="11129" spans="1:20" x14ac:dyDescent="0.25">
      <c r="A11129" s="1">
        <v>301999999</v>
      </c>
      <c r="B11129" s="1" t="str">
        <f>VLOOKUP(A11129,[1]Maestra!A$1:C$746,2,0)</f>
        <v>ACTCVIGE8</v>
      </c>
      <c r="C11129" s="1" t="str">
        <f>VLOOKUP(A11129,[1]Maestra!A$1:C$746,3,0)</f>
        <v>TC Visa Generico</v>
      </c>
      <c r="D11129" s="1" t="s">
        <v>30</v>
      </c>
      <c r="E11129" s="1" t="s">
        <v>31</v>
      </c>
      <c r="F11129" s="1" t="s">
        <v>20</v>
      </c>
      <c r="G11129" s="1">
        <v>302</v>
      </c>
      <c r="H11129" s="1" t="s">
        <v>511</v>
      </c>
      <c r="I11129" s="1">
        <v>9999</v>
      </c>
      <c r="J11129" s="1">
        <v>9999</v>
      </c>
      <c r="K11129" s="1" t="s">
        <v>325</v>
      </c>
      <c r="Q11129" s="2" t="s">
        <v>37</v>
      </c>
      <c r="R11129" s="1" t="s">
        <v>508</v>
      </c>
      <c r="S11129" s="1" t="str">
        <f t="shared" si="355"/>
        <v>JCC|BP|SAT|302|PJ|CMED|</v>
      </c>
      <c r="T11129" s="2" t="str">
        <f t="shared" si="354"/>
        <v>OK</v>
      </c>
    </row>
    <row r="11130" spans="1:20" x14ac:dyDescent="0.25">
      <c r="A11130" s="1">
        <v>301999999</v>
      </c>
      <c r="B11130" s="1" t="str">
        <f>VLOOKUP(A11130,[1]Maestra!A$1:C$746,2,0)</f>
        <v>ACTCVIGE8</v>
      </c>
      <c r="C11130" s="1" t="str">
        <f>VLOOKUP(A11130,[1]Maestra!A$1:C$746,3,0)</f>
        <v>TC Visa Generico</v>
      </c>
      <c r="D11130" s="1" t="s">
        <v>30</v>
      </c>
      <c r="E11130" s="1" t="s">
        <v>31</v>
      </c>
      <c r="F11130" s="1" t="s">
        <v>20</v>
      </c>
      <c r="G11130" s="1">
        <v>302</v>
      </c>
      <c r="H11130" s="1" t="s">
        <v>511</v>
      </c>
      <c r="I11130" s="1">
        <v>9999</v>
      </c>
      <c r="J11130" s="1">
        <v>9999</v>
      </c>
      <c r="K11130" s="1" t="s">
        <v>330</v>
      </c>
      <c r="Q11130" s="2" t="s">
        <v>37</v>
      </c>
      <c r="R11130" s="1" t="s">
        <v>508</v>
      </c>
      <c r="S11130" s="1" t="str">
        <f t="shared" si="355"/>
        <v>JCC|BP|SAT|302|PJ|CMIE|</v>
      </c>
      <c r="T11130" s="2" t="str">
        <f t="shared" si="354"/>
        <v>OK</v>
      </c>
    </row>
    <row r="11131" spans="1:20" x14ac:dyDescent="0.25">
      <c r="A11131" s="1">
        <v>301999999</v>
      </c>
      <c r="B11131" s="1" t="str">
        <f>VLOOKUP(A11131,[1]Maestra!A$1:C$746,2,0)</f>
        <v>ACTCVIGE8</v>
      </c>
      <c r="C11131" s="1" t="str">
        <f>VLOOKUP(A11131,[1]Maestra!A$1:C$746,3,0)</f>
        <v>TC Visa Generico</v>
      </c>
      <c r="D11131" s="1" t="s">
        <v>30</v>
      </c>
      <c r="E11131" s="1" t="s">
        <v>31</v>
      </c>
      <c r="F11131" s="1" t="s">
        <v>20</v>
      </c>
      <c r="G11131" s="1">
        <v>302</v>
      </c>
      <c r="H11131" s="1" t="s">
        <v>511</v>
      </c>
      <c r="I11131" s="1">
        <v>9999</v>
      </c>
      <c r="J11131" s="1">
        <v>9999</v>
      </c>
      <c r="K11131" s="1" t="s">
        <v>331</v>
      </c>
      <c r="Q11131" s="2" t="s">
        <v>37</v>
      </c>
      <c r="R11131" s="1" t="s">
        <v>508</v>
      </c>
      <c r="S11131" s="1" t="str">
        <f t="shared" si="355"/>
        <v>JCC|BP|SAT|302|PJ|CPEM|</v>
      </c>
      <c r="T11131" s="2" t="str">
        <f t="shared" si="354"/>
        <v>OK</v>
      </c>
    </row>
    <row r="11132" spans="1:20" x14ac:dyDescent="0.25">
      <c r="A11132" s="1">
        <v>302999999</v>
      </c>
      <c r="B11132" s="1" t="str">
        <f>VLOOKUP(A11132,[1]Maestra!A$1:C$746,2,0)</f>
        <v>ACTAEXGE8</v>
      </c>
      <c r="C11132" s="1" t="str">
        <f>VLOOKUP(A11132,[1]Maestra!A$1:C$746,3,0)</f>
        <v>TC American Express Generico</v>
      </c>
      <c r="D11132" s="1" t="s">
        <v>30</v>
      </c>
      <c r="E11132" s="1" t="s">
        <v>31</v>
      </c>
      <c r="F11132" s="1" t="s">
        <v>20</v>
      </c>
      <c r="G11132" s="1">
        <v>303</v>
      </c>
      <c r="H11132" s="1" t="s">
        <v>509</v>
      </c>
      <c r="I11132" s="1">
        <v>9999</v>
      </c>
      <c r="J11132" s="1">
        <v>9999</v>
      </c>
      <c r="K11132" s="1" t="s">
        <v>324</v>
      </c>
      <c r="Q11132" s="2" t="s">
        <v>37</v>
      </c>
      <c r="R11132" s="1" t="s">
        <v>508</v>
      </c>
      <c r="S11132" s="1" t="str">
        <f t="shared" si="355"/>
        <v>JCC|BP|SAT|303|CS|CCRV|</v>
      </c>
      <c r="T11132" s="2" t="str">
        <f t="shared" si="354"/>
        <v>OK</v>
      </c>
    </row>
    <row r="11133" spans="1:20" x14ac:dyDescent="0.25">
      <c r="A11133" s="1">
        <v>302999999</v>
      </c>
      <c r="B11133" s="1" t="str">
        <f>VLOOKUP(A11133,[1]Maestra!A$1:C$746,2,0)</f>
        <v>ACTAEXGE8</v>
      </c>
      <c r="C11133" s="1" t="str">
        <f>VLOOKUP(A11133,[1]Maestra!A$1:C$746,3,0)</f>
        <v>TC American Express Generico</v>
      </c>
      <c r="D11133" s="1" t="s">
        <v>30</v>
      </c>
      <c r="E11133" s="1" t="s">
        <v>31</v>
      </c>
      <c r="F11133" s="1" t="s">
        <v>20</v>
      </c>
      <c r="G11133" s="1">
        <v>303</v>
      </c>
      <c r="H11133" s="1" t="s">
        <v>509</v>
      </c>
      <c r="I11133" s="1">
        <v>9999</v>
      </c>
      <c r="J11133" s="1">
        <v>9999</v>
      </c>
      <c r="K11133" s="1" t="s">
        <v>325</v>
      </c>
      <c r="Q11133" s="2" t="s">
        <v>37</v>
      </c>
      <c r="R11133" s="1" t="s">
        <v>508</v>
      </c>
      <c r="S11133" s="1" t="str">
        <f t="shared" si="355"/>
        <v>JCC|BP|SAT|303|CS|CMED|</v>
      </c>
      <c r="T11133" s="2" t="str">
        <f t="shared" si="354"/>
        <v>OK</v>
      </c>
    </row>
    <row r="11134" spans="1:20" x14ac:dyDescent="0.25">
      <c r="A11134" s="1">
        <v>302999999</v>
      </c>
      <c r="B11134" s="1" t="str">
        <f>VLOOKUP(A11134,[1]Maestra!A$1:C$746,2,0)</f>
        <v>ACTAEXGE8</v>
      </c>
      <c r="C11134" s="1" t="str">
        <f>VLOOKUP(A11134,[1]Maestra!A$1:C$746,3,0)</f>
        <v>TC American Express Generico</v>
      </c>
      <c r="D11134" s="1" t="s">
        <v>30</v>
      </c>
      <c r="E11134" s="1" t="s">
        <v>31</v>
      </c>
      <c r="F11134" s="1" t="s">
        <v>20</v>
      </c>
      <c r="G11134" s="1">
        <v>303</v>
      </c>
      <c r="H11134" s="1" t="s">
        <v>510</v>
      </c>
      <c r="I11134" s="1">
        <v>9999</v>
      </c>
      <c r="J11134" s="1">
        <v>9999</v>
      </c>
      <c r="K11134" s="1" t="s">
        <v>324</v>
      </c>
      <c r="Q11134" s="2" t="s">
        <v>37</v>
      </c>
      <c r="R11134" s="1" t="s">
        <v>508</v>
      </c>
      <c r="S11134" s="1" t="str">
        <f t="shared" si="355"/>
        <v>JCC|BP|SAT|303|JU|CCRV|</v>
      </c>
      <c r="T11134" s="2" t="str">
        <f t="shared" si="354"/>
        <v>OK</v>
      </c>
    </row>
    <row r="11135" spans="1:20" x14ac:dyDescent="0.25">
      <c r="A11135" s="1">
        <v>302999999</v>
      </c>
      <c r="B11135" s="1" t="str">
        <f>VLOOKUP(A11135,[1]Maestra!A$1:C$746,2,0)</f>
        <v>ACTAEXGE8</v>
      </c>
      <c r="C11135" s="1" t="str">
        <f>VLOOKUP(A11135,[1]Maestra!A$1:C$746,3,0)</f>
        <v>TC American Express Generico</v>
      </c>
      <c r="D11135" s="1" t="s">
        <v>30</v>
      </c>
      <c r="E11135" s="1" t="s">
        <v>31</v>
      </c>
      <c r="F11135" s="1" t="s">
        <v>20</v>
      </c>
      <c r="G11135" s="1">
        <v>303</v>
      </c>
      <c r="H11135" s="1" t="s">
        <v>510</v>
      </c>
      <c r="I11135" s="1">
        <v>9999</v>
      </c>
      <c r="J11135" s="1">
        <v>9999</v>
      </c>
      <c r="K11135" s="1" t="s">
        <v>325</v>
      </c>
      <c r="Q11135" s="2" t="s">
        <v>37</v>
      </c>
      <c r="R11135" s="1" t="s">
        <v>508</v>
      </c>
      <c r="S11135" s="1" t="str">
        <f t="shared" si="355"/>
        <v>JCC|BP|SAT|303|JU|CMED|</v>
      </c>
      <c r="T11135" s="2" t="str">
        <f t="shared" si="354"/>
        <v>OK</v>
      </c>
    </row>
    <row r="11136" spans="1:20" x14ac:dyDescent="0.25">
      <c r="A11136" s="1">
        <v>302999999</v>
      </c>
      <c r="B11136" s="1" t="str">
        <f>VLOOKUP(A11136,[1]Maestra!A$1:C$746,2,0)</f>
        <v>ACTAEXGE8</v>
      </c>
      <c r="C11136" s="1" t="str">
        <f>VLOOKUP(A11136,[1]Maestra!A$1:C$746,3,0)</f>
        <v>TC American Express Generico</v>
      </c>
      <c r="D11136" s="1" t="s">
        <v>30</v>
      </c>
      <c r="E11136" s="1" t="s">
        <v>31</v>
      </c>
      <c r="F11136" s="1" t="s">
        <v>20</v>
      </c>
      <c r="G11136" s="1">
        <v>303</v>
      </c>
      <c r="H11136" s="1" t="s">
        <v>511</v>
      </c>
      <c r="I11136" s="1">
        <v>9999</v>
      </c>
      <c r="J11136" s="1">
        <v>9999</v>
      </c>
      <c r="K11136" s="1" t="s">
        <v>324</v>
      </c>
      <c r="Q11136" s="2" t="s">
        <v>37</v>
      </c>
      <c r="R11136" s="1" t="s">
        <v>508</v>
      </c>
      <c r="S11136" s="1" t="str">
        <f t="shared" si="355"/>
        <v>JCC|BP|SAT|303|PJ|CCRV|</v>
      </c>
      <c r="T11136" s="2" t="str">
        <f t="shared" si="354"/>
        <v>OK</v>
      </c>
    </row>
    <row r="11137" spans="1:20" x14ac:dyDescent="0.25">
      <c r="A11137" s="1">
        <v>302999999</v>
      </c>
      <c r="B11137" s="1" t="str">
        <f>VLOOKUP(A11137,[1]Maestra!A$1:C$746,2,0)</f>
        <v>ACTAEXGE8</v>
      </c>
      <c r="C11137" s="1" t="str">
        <f>VLOOKUP(A11137,[1]Maestra!A$1:C$746,3,0)</f>
        <v>TC American Express Generico</v>
      </c>
      <c r="D11137" s="1" t="s">
        <v>30</v>
      </c>
      <c r="E11137" s="1" t="s">
        <v>31</v>
      </c>
      <c r="F11137" s="1" t="s">
        <v>20</v>
      </c>
      <c r="G11137" s="1">
        <v>303</v>
      </c>
      <c r="H11137" s="1" t="s">
        <v>511</v>
      </c>
      <c r="I11137" s="1">
        <v>9999</v>
      </c>
      <c r="J11137" s="1">
        <v>9999</v>
      </c>
      <c r="K11137" s="1" t="s">
        <v>325</v>
      </c>
      <c r="Q11137" s="2" t="s">
        <v>37</v>
      </c>
      <c r="R11137" s="1" t="s">
        <v>508</v>
      </c>
      <c r="S11137" s="1" t="str">
        <f t="shared" si="355"/>
        <v>JCC|BP|SAT|303|PJ|CMED|</v>
      </c>
      <c r="T11137" s="2" t="str">
        <f t="shared" si="354"/>
        <v>OK</v>
      </c>
    </row>
    <row r="11138" spans="1:20" x14ac:dyDescent="0.25">
      <c r="A11138" s="1">
        <v>302999999</v>
      </c>
      <c r="B11138" s="1" t="str">
        <f>VLOOKUP(A11138,[1]Maestra!A$1:C$746,2,0)</f>
        <v>ACTAEXGE8</v>
      </c>
      <c r="C11138" s="1" t="str">
        <f>VLOOKUP(A11138,[1]Maestra!A$1:C$746,3,0)</f>
        <v>TC American Express Generico</v>
      </c>
      <c r="D11138" s="1" t="s">
        <v>30</v>
      </c>
      <c r="E11138" s="1" t="s">
        <v>31</v>
      </c>
      <c r="F11138" s="1" t="s">
        <v>20</v>
      </c>
      <c r="G11138" s="1">
        <v>304</v>
      </c>
      <c r="H11138" s="1" t="s">
        <v>507</v>
      </c>
      <c r="I11138" s="1">
        <v>9999</v>
      </c>
      <c r="J11138" s="1">
        <v>9999</v>
      </c>
      <c r="K11138" s="1" t="s">
        <v>327</v>
      </c>
      <c r="Q11138" s="2" t="s">
        <v>37</v>
      </c>
      <c r="R11138" s="1" t="s">
        <v>508</v>
      </c>
      <c r="S11138" s="1" t="str">
        <f t="shared" si="355"/>
        <v>JCC|BP|SAT|304|CA|CCOR|</v>
      </c>
      <c r="T11138" s="2" t="str">
        <f t="shared" si="354"/>
        <v>OK</v>
      </c>
    </row>
    <row r="11139" spans="1:20" x14ac:dyDescent="0.25">
      <c r="A11139" s="1">
        <v>302999999</v>
      </c>
      <c r="B11139" s="1" t="str">
        <f>VLOOKUP(A11139,[1]Maestra!A$1:C$746,2,0)</f>
        <v>ACTAEXGE8</v>
      </c>
      <c r="C11139" s="1" t="str">
        <f>VLOOKUP(A11139,[1]Maestra!A$1:C$746,3,0)</f>
        <v>TC American Express Generico</v>
      </c>
      <c r="D11139" s="1" t="s">
        <v>30</v>
      </c>
      <c r="E11139" s="1" t="s">
        <v>31</v>
      </c>
      <c r="F11139" s="1" t="s">
        <v>20</v>
      </c>
      <c r="G11139" s="1">
        <v>304</v>
      </c>
      <c r="H11139" s="1" t="s">
        <v>507</v>
      </c>
      <c r="I11139" s="1">
        <v>9999</v>
      </c>
      <c r="J11139" s="1">
        <v>9999</v>
      </c>
      <c r="K11139" s="1" t="s">
        <v>323</v>
      </c>
      <c r="Q11139" s="2" t="s">
        <v>37</v>
      </c>
      <c r="R11139" s="1" t="s">
        <v>508</v>
      </c>
      <c r="S11139" s="1" t="str">
        <f t="shared" si="355"/>
        <v>JCC|BP|SAT|304|CA|CESP|</v>
      </c>
      <c r="T11139" s="2" t="str">
        <f t="shared" ref="T11139:T11202" si="356">IF(COUNTIFS($D$2:$D$20413,D11139,$S$2:$S$20413,S11139,$A$2:$A$20413,"&lt;&gt;"&amp;A11139)&gt;0,"Conflicto","OK")</f>
        <v>OK</v>
      </c>
    </row>
    <row r="11140" spans="1:20" x14ac:dyDescent="0.25">
      <c r="A11140" s="1">
        <v>302999999</v>
      </c>
      <c r="B11140" s="1" t="str">
        <f>VLOOKUP(A11140,[1]Maestra!A$1:C$746,2,0)</f>
        <v>ACTAEXGE8</v>
      </c>
      <c r="C11140" s="1" t="str">
        <f>VLOOKUP(A11140,[1]Maestra!A$1:C$746,3,0)</f>
        <v>TC American Express Generico</v>
      </c>
      <c r="D11140" s="1" t="s">
        <v>30</v>
      </c>
      <c r="E11140" s="1" t="s">
        <v>31</v>
      </c>
      <c r="F11140" s="1" t="s">
        <v>20</v>
      </c>
      <c r="G11140" s="1">
        <v>304</v>
      </c>
      <c r="H11140" s="1" t="s">
        <v>507</v>
      </c>
      <c r="I11140" s="1">
        <v>9999</v>
      </c>
      <c r="J11140" s="1">
        <v>9999</v>
      </c>
      <c r="K11140" s="1" t="s">
        <v>328</v>
      </c>
      <c r="Q11140" s="2" t="s">
        <v>37</v>
      </c>
      <c r="R11140" s="1" t="s">
        <v>508</v>
      </c>
      <c r="S11140" s="1" t="str">
        <f t="shared" si="355"/>
        <v>JCC|BP|SAT|304|CA|CGEM|</v>
      </c>
      <c r="T11140" s="2" t="str">
        <f t="shared" si="356"/>
        <v>OK</v>
      </c>
    </row>
    <row r="11141" spans="1:20" x14ac:dyDescent="0.25">
      <c r="A11141" s="1">
        <v>302999999</v>
      </c>
      <c r="B11141" s="1" t="str">
        <f>VLOOKUP(A11141,[1]Maestra!A$1:C$746,2,0)</f>
        <v>ACTAEXGE8</v>
      </c>
      <c r="C11141" s="1" t="str">
        <f>VLOOKUP(A11141,[1]Maestra!A$1:C$746,3,0)</f>
        <v>TC American Express Generico</v>
      </c>
      <c r="D11141" s="1" t="s">
        <v>30</v>
      </c>
      <c r="E11141" s="1" t="s">
        <v>31</v>
      </c>
      <c r="F11141" s="1" t="s">
        <v>20</v>
      </c>
      <c r="G11141" s="1">
        <v>304</v>
      </c>
      <c r="H11141" s="1" t="s">
        <v>507</v>
      </c>
      <c r="I11141" s="1">
        <v>9999</v>
      </c>
      <c r="J11141" s="1">
        <v>9999</v>
      </c>
      <c r="K11141" s="1" t="s">
        <v>329</v>
      </c>
      <c r="Q11141" s="2" t="s">
        <v>37</v>
      </c>
      <c r="R11141" s="1" t="s">
        <v>508</v>
      </c>
      <c r="S11141" s="1" t="str">
        <f t="shared" si="355"/>
        <v>JCC|BP|SAT|304|CA|CIVA|</v>
      </c>
      <c r="T11141" s="2" t="str">
        <f t="shared" si="356"/>
        <v>OK</v>
      </c>
    </row>
    <row r="11142" spans="1:20" x14ac:dyDescent="0.25">
      <c r="A11142" s="1">
        <v>302999999</v>
      </c>
      <c r="B11142" s="1" t="str">
        <f>VLOOKUP(A11142,[1]Maestra!A$1:C$746,2,0)</f>
        <v>ACTAEXGE8</v>
      </c>
      <c r="C11142" s="1" t="str">
        <f>VLOOKUP(A11142,[1]Maestra!A$1:C$746,3,0)</f>
        <v>TC American Express Generico</v>
      </c>
      <c r="D11142" s="1" t="s">
        <v>30</v>
      </c>
      <c r="E11142" s="1" t="s">
        <v>31</v>
      </c>
      <c r="F11142" s="1" t="s">
        <v>20</v>
      </c>
      <c r="G11142" s="1">
        <v>304</v>
      </c>
      <c r="H11142" s="1" t="s">
        <v>507</v>
      </c>
      <c r="I11142" s="1">
        <v>9999</v>
      </c>
      <c r="J11142" s="1">
        <v>9999</v>
      </c>
      <c r="K11142" s="1" t="s">
        <v>325</v>
      </c>
      <c r="Q11142" s="2" t="s">
        <v>37</v>
      </c>
      <c r="R11142" s="1" t="s">
        <v>508</v>
      </c>
      <c r="S11142" s="1" t="str">
        <f t="shared" si="355"/>
        <v>JCC|BP|SAT|304|CA|CMED|</v>
      </c>
      <c r="T11142" s="2" t="str">
        <f t="shared" si="356"/>
        <v>OK</v>
      </c>
    </row>
    <row r="11143" spans="1:20" x14ac:dyDescent="0.25">
      <c r="A11143" s="1">
        <v>302999999</v>
      </c>
      <c r="B11143" s="1" t="str">
        <f>VLOOKUP(A11143,[1]Maestra!A$1:C$746,2,0)</f>
        <v>ACTAEXGE8</v>
      </c>
      <c r="C11143" s="1" t="str">
        <f>VLOOKUP(A11143,[1]Maestra!A$1:C$746,3,0)</f>
        <v>TC American Express Generico</v>
      </c>
      <c r="D11143" s="1" t="s">
        <v>30</v>
      </c>
      <c r="E11143" s="1" t="s">
        <v>31</v>
      </c>
      <c r="F11143" s="1" t="s">
        <v>20</v>
      </c>
      <c r="G11143" s="1">
        <v>304</v>
      </c>
      <c r="H11143" s="1" t="s">
        <v>507</v>
      </c>
      <c r="I11143" s="1">
        <v>9999</v>
      </c>
      <c r="J11143" s="1">
        <v>9999</v>
      </c>
      <c r="K11143" s="1" t="s">
        <v>330</v>
      </c>
      <c r="Q11143" s="2" t="s">
        <v>37</v>
      </c>
      <c r="R11143" s="1" t="s">
        <v>508</v>
      </c>
      <c r="S11143" s="1" t="str">
        <f t="shared" si="355"/>
        <v>JCC|BP|SAT|304|CA|CMIE|</v>
      </c>
      <c r="T11143" s="2" t="str">
        <f t="shared" si="356"/>
        <v>OK</v>
      </c>
    </row>
    <row r="11144" spans="1:20" x14ac:dyDescent="0.25">
      <c r="A11144" s="1">
        <v>302999999</v>
      </c>
      <c r="B11144" s="1" t="str">
        <f>VLOOKUP(A11144,[1]Maestra!A$1:C$746,2,0)</f>
        <v>ACTAEXGE8</v>
      </c>
      <c r="C11144" s="1" t="str">
        <f>VLOOKUP(A11144,[1]Maestra!A$1:C$746,3,0)</f>
        <v>TC American Express Generico</v>
      </c>
      <c r="D11144" s="1" t="s">
        <v>30</v>
      </c>
      <c r="E11144" s="1" t="s">
        <v>31</v>
      </c>
      <c r="F11144" s="1" t="s">
        <v>20</v>
      </c>
      <c r="G11144" s="1">
        <v>304</v>
      </c>
      <c r="H11144" s="1" t="s">
        <v>507</v>
      </c>
      <c r="I11144" s="1">
        <v>9999</v>
      </c>
      <c r="J11144" s="1">
        <v>9999</v>
      </c>
      <c r="K11144" s="1" t="s">
        <v>331</v>
      </c>
      <c r="Q11144" s="2" t="s">
        <v>37</v>
      </c>
      <c r="R11144" s="1" t="s">
        <v>508</v>
      </c>
      <c r="S11144" s="1" t="str">
        <f t="shared" si="355"/>
        <v>JCC|BP|SAT|304|CA|CPEM|</v>
      </c>
      <c r="T11144" s="2" t="str">
        <f t="shared" si="356"/>
        <v>OK</v>
      </c>
    </row>
    <row r="11145" spans="1:20" x14ac:dyDescent="0.25">
      <c r="A11145" s="1">
        <v>302999999</v>
      </c>
      <c r="B11145" s="1" t="str">
        <f>VLOOKUP(A11145,[1]Maestra!A$1:C$746,2,0)</f>
        <v>ACTAEXGE8</v>
      </c>
      <c r="C11145" s="1" t="str">
        <f>VLOOKUP(A11145,[1]Maestra!A$1:C$746,3,0)</f>
        <v>TC American Express Generico</v>
      </c>
      <c r="D11145" s="1" t="s">
        <v>30</v>
      </c>
      <c r="E11145" s="1" t="s">
        <v>31</v>
      </c>
      <c r="F11145" s="1" t="s">
        <v>20</v>
      </c>
      <c r="G11145" s="1">
        <v>304</v>
      </c>
      <c r="H11145" s="1" t="s">
        <v>509</v>
      </c>
      <c r="I11145" s="1">
        <v>9999</v>
      </c>
      <c r="J11145" s="1">
        <v>9999</v>
      </c>
      <c r="K11145" s="1" t="s">
        <v>327</v>
      </c>
      <c r="Q11145" s="2" t="s">
        <v>37</v>
      </c>
      <c r="R11145" s="1" t="s">
        <v>508</v>
      </c>
      <c r="S11145" s="1" t="str">
        <f t="shared" si="355"/>
        <v>JCC|BP|SAT|304|CS|CCOR|</v>
      </c>
      <c r="T11145" s="2" t="str">
        <f t="shared" si="356"/>
        <v>OK</v>
      </c>
    </row>
    <row r="11146" spans="1:20" x14ac:dyDescent="0.25">
      <c r="A11146" s="1">
        <v>302999999</v>
      </c>
      <c r="B11146" s="1" t="str">
        <f>VLOOKUP(A11146,[1]Maestra!A$1:C$746,2,0)</f>
        <v>ACTAEXGE8</v>
      </c>
      <c r="C11146" s="1" t="str">
        <f>VLOOKUP(A11146,[1]Maestra!A$1:C$746,3,0)</f>
        <v>TC American Express Generico</v>
      </c>
      <c r="D11146" s="1" t="s">
        <v>30</v>
      </c>
      <c r="E11146" s="1" t="s">
        <v>31</v>
      </c>
      <c r="F11146" s="1" t="s">
        <v>20</v>
      </c>
      <c r="G11146" s="1">
        <v>304</v>
      </c>
      <c r="H11146" s="1" t="s">
        <v>509</v>
      </c>
      <c r="I11146" s="1">
        <v>9999</v>
      </c>
      <c r="J11146" s="1">
        <v>9999</v>
      </c>
      <c r="K11146" s="1" t="s">
        <v>323</v>
      </c>
      <c r="Q11146" s="2" t="s">
        <v>37</v>
      </c>
      <c r="R11146" s="1" t="s">
        <v>508</v>
      </c>
      <c r="S11146" s="1" t="str">
        <f t="shared" si="355"/>
        <v>JCC|BP|SAT|304|CS|CESP|</v>
      </c>
      <c r="T11146" s="2" t="str">
        <f t="shared" si="356"/>
        <v>OK</v>
      </c>
    </row>
    <row r="11147" spans="1:20" x14ac:dyDescent="0.25">
      <c r="A11147" s="1">
        <v>302999999</v>
      </c>
      <c r="B11147" s="1" t="str">
        <f>VLOOKUP(A11147,[1]Maestra!A$1:C$746,2,0)</f>
        <v>ACTAEXGE8</v>
      </c>
      <c r="C11147" s="1" t="str">
        <f>VLOOKUP(A11147,[1]Maestra!A$1:C$746,3,0)</f>
        <v>TC American Express Generico</v>
      </c>
      <c r="D11147" s="1" t="s">
        <v>30</v>
      </c>
      <c r="E11147" s="1" t="s">
        <v>31</v>
      </c>
      <c r="F11147" s="1" t="s">
        <v>20</v>
      </c>
      <c r="G11147" s="1">
        <v>304</v>
      </c>
      <c r="H11147" s="1" t="s">
        <v>509</v>
      </c>
      <c r="I11147" s="1">
        <v>9999</v>
      </c>
      <c r="J11147" s="1">
        <v>9999</v>
      </c>
      <c r="K11147" s="1" t="s">
        <v>329</v>
      </c>
      <c r="Q11147" s="2" t="s">
        <v>37</v>
      </c>
      <c r="R11147" s="1" t="s">
        <v>508</v>
      </c>
      <c r="S11147" s="1" t="str">
        <f t="shared" si="355"/>
        <v>JCC|BP|SAT|304|CS|CIVA|</v>
      </c>
      <c r="T11147" s="2" t="str">
        <f t="shared" si="356"/>
        <v>OK</v>
      </c>
    </row>
    <row r="11148" spans="1:20" x14ac:dyDescent="0.25">
      <c r="A11148" s="1">
        <v>302999999</v>
      </c>
      <c r="B11148" s="1" t="str">
        <f>VLOOKUP(A11148,[1]Maestra!A$1:C$746,2,0)</f>
        <v>ACTAEXGE8</v>
      </c>
      <c r="C11148" s="1" t="str">
        <f>VLOOKUP(A11148,[1]Maestra!A$1:C$746,3,0)</f>
        <v>TC American Express Generico</v>
      </c>
      <c r="D11148" s="1" t="s">
        <v>30</v>
      </c>
      <c r="E11148" s="1" t="s">
        <v>31</v>
      </c>
      <c r="F11148" s="1" t="s">
        <v>20</v>
      </c>
      <c r="G11148" s="1">
        <v>304</v>
      </c>
      <c r="H11148" s="1" t="s">
        <v>509</v>
      </c>
      <c r="I11148" s="1">
        <v>9999</v>
      </c>
      <c r="J11148" s="1">
        <v>9999</v>
      </c>
      <c r="K11148" s="1" t="s">
        <v>325</v>
      </c>
      <c r="Q11148" s="2" t="s">
        <v>37</v>
      </c>
      <c r="R11148" s="1" t="s">
        <v>508</v>
      </c>
      <c r="S11148" s="1" t="str">
        <f t="shared" si="355"/>
        <v>JCC|BP|SAT|304|CS|CMED|</v>
      </c>
      <c r="T11148" s="2" t="str">
        <f t="shared" si="356"/>
        <v>OK</v>
      </c>
    </row>
    <row r="11149" spans="1:20" x14ac:dyDescent="0.25">
      <c r="A11149" s="1">
        <v>302999999</v>
      </c>
      <c r="B11149" s="1" t="str">
        <f>VLOOKUP(A11149,[1]Maestra!A$1:C$746,2,0)</f>
        <v>ACTAEXGE8</v>
      </c>
      <c r="C11149" s="1" t="str">
        <f>VLOOKUP(A11149,[1]Maestra!A$1:C$746,3,0)</f>
        <v>TC American Express Generico</v>
      </c>
      <c r="D11149" s="1" t="s">
        <v>30</v>
      </c>
      <c r="E11149" s="1" t="s">
        <v>31</v>
      </c>
      <c r="F11149" s="1" t="s">
        <v>20</v>
      </c>
      <c r="G11149" s="1">
        <v>304</v>
      </c>
      <c r="H11149" s="1" t="s">
        <v>509</v>
      </c>
      <c r="I11149" s="1">
        <v>9999</v>
      </c>
      <c r="J11149" s="1">
        <v>9999</v>
      </c>
      <c r="K11149" s="1" t="s">
        <v>330</v>
      </c>
      <c r="Q11149" s="2" t="s">
        <v>37</v>
      </c>
      <c r="R11149" s="1" t="s">
        <v>508</v>
      </c>
      <c r="S11149" s="1" t="str">
        <f t="shared" si="355"/>
        <v>JCC|BP|SAT|304|CS|CMIE|</v>
      </c>
      <c r="T11149" s="2" t="str">
        <f t="shared" si="356"/>
        <v>OK</v>
      </c>
    </row>
    <row r="11150" spans="1:20" x14ac:dyDescent="0.25">
      <c r="A11150" s="1">
        <v>302999999</v>
      </c>
      <c r="B11150" s="1" t="str">
        <f>VLOOKUP(A11150,[1]Maestra!A$1:C$746,2,0)</f>
        <v>ACTAEXGE8</v>
      </c>
      <c r="C11150" s="1" t="str">
        <f>VLOOKUP(A11150,[1]Maestra!A$1:C$746,3,0)</f>
        <v>TC American Express Generico</v>
      </c>
      <c r="D11150" s="1" t="s">
        <v>30</v>
      </c>
      <c r="E11150" s="1" t="s">
        <v>31</v>
      </c>
      <c r="F11150" s="1" t="s">
        <v>20</v>
      </c>
      <c r="G11150" s="1">
        <v>304</v>
      </c>
      <c r="H11150" s="1" t="s">
        <v>509</v>
      </c>
      <c r="I11150" s="1">
        <v>9999</v>
      </c>
      <c r="J11150" s="1">
        <v>9999</v>
      </c>
      <c r="K11150" s="1" t="s">
        <v>331</v>
      </c>
      <c r="Q11150" s="2" t="s">
        <v>37</v>
      </c>
      <c r="R11150" s="1" t="s">
        <v>508</v>
      </c>
      <c r="S11150" s="1" t="str">
        <f t="shared" si="355"/>
        <v>JCC|BP|SAT|304|CS|CPEM|</v>
      </c>
      <c r="T11150" s="2" t="str">
        <f t="shared" si="356"/>
        <v>OK</v>
      </c>
    </row>
    <row r="11151" spans="1:20" x14ac:dyDescent="0.25">
      <c r="A11151" s="1">
        <v>302999999</v>
      </c>
      <c r="B11151" s="1" t="str">
        <f>VLOOKUP(A11151,[1]Maestra!A$1:C$746,2,0)</f>
        <v>ACTAEXGE8</v>
      </c>
      <c r="C11151" s="1" t="str">
        <f>VLOOKUP(A11151,[1]Maestra!A$1:C$746,3,0)</f>
        <v>TC American Express Generico</v>
      </c>
      <c r="D11151" s="1" t="s">
        <v>30</v>
      </c>
      <c r="E11151" s="1" t="s">
        <v>31</v>
      </c>
      <c r="F11151" s="1" t="s">
        <v>20</v>
      </c>
      <c r="G11151" s="1">
        <v>304</v>
      </c>
      <c r="H11151" s="1" t="s">
        <v>510</v>
      </c>
      <c r="I11151" s="1">
        <v>9999</v>
      </c>
      <c r="J11151" s="1">
        <v>9999</v>
      </c>
      <c r="K11151" s="1" t="s">
        <v>327</v>
      </c>
      <c r="Q11151" s="2" t="s">
        <v>37</v>
      </c>
      <c r="R11151" s="1" t="s">
        <v>508</v>
      </c>
      <c r="S11151" s="1" t="str">
        <f t="shared" si="355"/>
        <v>JCC|BP|SAT|304|JU|CCOR|</v>
      </c>
      <c r="T11151" s="2" t="str">
        <f t="shared" si="356"/>
        <v>OK</v>
      </c>
    </row>
    <row r="11152" spans="1:20" x14ac:dyDescent="0.25">
      <c r="A11152" s="1">
        <v>302999999</v>
      </c>
      <c r="B11152" s="1" t="str">
        <f>VLOOKUP(A11152,[1]Maestra!A$1:C$746,2,0)</f>
        <v>ACTAEXGE8</v>
      </c>
      <c r="C11152" s="1" t="str">
        <f>VLOOKUP(A11152,[1]Maestra!A$1:C$746,3,0)</f>
        <v>TC American Express Generico</v>
      </c>
      <c r="D11152" s="1" t="s">
        <v>30</v>
      </c>
      <c r="E11152" s="1" t="s">
        <v>31</v>
      </c>
      <c r="F11152" s="1" t="s">
        <v>20</v>
      </c>
      <c r="G11152" s="1">
        <v>304</v>
      </c>
      <c r="H11152" s="1" t="s">
        <v>510</v>
      </c>
      <c r="I11152" s="1">
        <v>9999</v>
      </c>
      <c r="J11152" s="1">
        <v>9999</v>
      </c>
      <c r="K11152" s="1" t="s">
        <v>323</v>
      </c>
      <c r="Q11152" s="2" t="s">
        <v>37</v>
      </c>
      <c r="R11152" s="1" t="s">
        <v>508</v>
      </c>
      <c r="S11152" s="1" t="str">
        <f t="shared" si="355"/>
        <v>JCC|BP|SAT|304|JU|CESP|</v>
      </c>
      <c r="T11152" s="2" t="str">
        <f t="shared" si="356"/>
        <v>OK</v>
      </c>
    </row>
    <row r="11153" spans="1:20" x14ac:dyDescent="0.25">
      <c r="A11153" s="1">
        <v>302999999</v>
      </c>
      <c r="B11153" s="1" t="str">
        <f>VLOOKUP(A11153,[1]Maestra!A$1:C$746,2,0)</f>
        <v>ACTAEXGE8</v>
      </c>
      <c r="C11153" s="1" t="str">
        <f>VLOOKUP(A11153,[1]Maestra!A$1:C$746,3,0)</f>
        <v>TC American Express Generico</v>
      </c>
      <c r="D11153" s="1" t="s">
        <v>30</v>
      </c>
      <c r="E11153" s="1" t="s">
        <v>31</v>
      </c>
      <c r="F11153" s="1" t="s">
        <v>20</v>
      </c>
      <c r="G11153" s="1">
        <v>304</v>
      </c>
      <c r="H11153" s="1" t="s">
        <v>510</v>
      </c>
      <c r="I11153" s="1">
        <v>9999</v>
      </c>
      <c r="J11153" s="1">
        <v>9999</v>
      </c>
      <c r="K11153" s="1" t="s">
        <v>328</v>
      </c>
      <c r="Q11153" s="2" t="s">
        <v>37</v>
      </c>
      <c r="R11153" s="1" t="s">
        <v>508</v>
      </c>
      <c r="S11153" s="1" t="str">
        <f t="shared" si="355"/>
        <v>JCC|BP|SAT|304|JU|CGEM|</v>
      </c>
      <c r="T11153" s="2" t="str">
        <f t="shared" si="356"/>
        <v>OK</v>
      </c>
    </row>
    <row r="11154" spans="1:20" x14ac:dyDescent="0.25">
      <c r="A11154" s="1">
        <v>302999999</v>
      </c>
      <c r="B11154" s="1" t="str">
        <f>VLOOKUP(A11154,[1]Maestra!A$1:C$746,2,0)</f>
        <v>ACTAEXGE8</v>
      </c>
      <c r="C11154" s="1" t="str">
        <f>VLOOKUP(A11154,[1]Maestra!A$1:C$746,3,0)</f>
        <v>TC American Express Generico</v>
      </c>
      <c r="D11154" s="1" t="s">
        <v>30</v>
      </c>
      <c r="E11154" s="1" t="s">
        <v>31</v>
      </c>
      <c r="F11154" s="1" t="s">
        <v>20</v>
      </c>
      <c r="G11154" s="1">
        <v>304</v>
      </c>
      <c r="H11154" s="1" t="s">
        <v>510</v>
      </c>
      <c r="I11154" s="1">
        <v>9999</v>
      </c>
      <c r="J11154" s="1">
        <v>9999</v>
      </c>
      <c r="K11154" s="1" t="s">
        <v>325</v>
      </c>
      <c r="Q11154" s="2" t="s">
        <v>37</v>
      </c>
      <c r="R11154" s="1" t="s">
        <v>508</v>
      </c>
      <c r="S11154" s="1" t="str">
        <f t="shared" si="355"/>
        <v>JCC|BP|SAT|304|JU|CMED|</v>
      </c>
      <c r="T11154" s="2" t="str">
        <f t="shared" si="356"/>
        <v>OK</v>
      </c>
    </row>
    <row r="11155" spans="1:20" x14ac:dyDescent="0.25">
      <c r="A11155" s="1">
        <v>302999999</v>
      </c>
      <c r="B11155" s="1" t="str">
        <f>VLOOKUP(A11155,[1]Maestra!A$1:C$746,2,0)</f>
        <v>ACTAEXGE8</v>
      </c>
      <c r="C11155" s="1" t="str">
        <f>VLOOKUP(A11155,[1]Maestra!A$1:C$746,3,0)</f>
        <v>TC American Express Generico</v>
      </c>
      <c r="D11155" s="1" t="s">
        <v>30</v>
      </c>
      <c r="E11155" s="1" t="s">
        <v>31</v>
      </c>
      <c r="F11155" s="1" t="s">
        <v>20</v>
      </c>
      <c r="G11155" s="1">
        <v>304</v>
      </c>
      <c r="H11155" s="1" t="s">
        <v>510</v>
      </c>
      <c r="I11155" s="1">
        <v>9999</v>
      </c>
      <c r="J11155" s="1">
        <v>9999</v>
      </c>
      <c r="K11155" s="1" t="s">
        <v>330</v>
      </c>
      <c r="Q11155" s="2" t="s">
        <v>37</v>
      </c>
      <c r="R11155" s="1" t="s">
        <v>508</v>
      </c>
      <c r="S11155" s="1" t="str">
        <f t="shared" si="355"/>
        <v>JCC|BP|SAT|304|JU|CMIE|</v>
      </c>
      <c r="T11155" s="2" t="str">
        <f t="shared" si="356"/>
        <v>OK</v>
      </c>
    </row>
    <row r="11156" spans="1:20" x14ac:dyDescent="0.25">
      <c r="A11156" s="1">
        <v>302999999</v>
      </c>
      <c r="B11156" s="1" t="str">
        <f>VLOOKUP(A11156,[1]Maestra!A$1:C$746,2,0)</f>
        <v>ACTAEXGE8</v>
      </c>
      <c r="C11156" s="1" t="str">
        <f>VLOOKUP(A11156,[1]Maestra!A$1:C$746,3,0)</f>
        <v>TC American Express Generico</v>
      </c>
      <c r="D11156" s="1" t="s">
        <v>30</v>
      </c>
      <c r="E11156" s="1" t="s">
        <v>31</v>
      </c>
      <c r="F11156" s="1" t="s">
        <v>20</v>
      </c>
      <c r="G11156" s="1">
        <v>304</v>
      </c>
      <c r="H11156" s="1" t="s">
        <v>510</v>
      </c>
      <c r="I11156" s="1">
        <v>9999</v>
      </c>
      <c r="J11156" s="1">
        <v>9999</v>
      </c>
      <c r="K11156" s="1" t="s">
        <v>331</v>
      </c>
      <c r="Q11156" s="2" t="s">
        <v>37</v>
      </c>
      <c r="R11156" s="1" t="s">
        <v>508</v>
      </c>
      <c r="S11156" s="1" t="str">
        <f t="shared" si="355"/>
        <v>JCC|BP|SAT|304|JU|CPEM|</v>
      </c>
      <c r="T11156" s="2" t="str">
        <f t="shared" si="356"/>
        <v>OK</v>
      </c>
    </row>
    <row r="11157" spans="1:20" x14ac:dyDescent="0.25">
      <c r="A11157" s="1">
        <v>302999999</v>
      </c>
      <c r="B11157" s="1" t="str">
        <f>VLOOKUP(A11157,[1]Maestra!A$1:C$746,2,0)</f>
        <v>ACTAEXGE8</v>
      </c>
      <c r="C11157" s="1" t="str">
        <f>VLOOKUP(A11157,[1]Maestra!A$1:C$746,3,0)</f>
        <v>TC American Express Generico</v>
      </c>
      <c r="D11157" s="1" t="s">
        <v>30</v>
      </c>
      <c r="E11157" s="1" t="s">
        <v>31</v>
      </c>
      <c r="F11157" s="1" t="s">
        <v>20</v>
      </c>
      <c r="G11157" s="1">
        <v>304</v>
      </c>
      <c r="H11157" s="1" t="s">
        <v>511</v>
      </c>
      <c r="I11157" s="1">
        <v>9999</v>
      </c>
      <c r="J11157" s="1">
        <v>9999</v>
      </c>
      <c r="K11157" s="1" t="s">
        <v>327</v>
      </c>
      <c r="Q11157" s="2" t="s">
        <v>37</v>
      </c>
      <c r="R11157" s="1" t="s">
        <v>508</v>
      </c>
      <c r="S11157" s="1" t="str">
        <f t="shared" si="355"/>
        <v>JCC|BP|SAT|304|PJ|CCOR|</v>
      </c>
      <c r="T11157" s="2" t="str">
        <f t="shared" si="356"/>
        <v>OK</v>
      </c>
    </row>
    <row r="11158" spans="1:20" x14ac:dyDescent="0.25">
      <c r="A11158" s="1">
        <v>302999999</v>
      </c>
      <c r="B11158" s="1" t="str">
        <f>VLOOKUP(A11158,[1]Maestra!A$1:C$746,2,0)</f>
        <v>ACTAEXGE8</v>
      </c>
      <c r="C11158" s="1" t="str">
        <f>VLOOKUP(A11158,[1]Maestra!A$1:C$746,3,0)</f>
        <v>TC American Express Generico</v>
      </c>
      <c r="D11158" s="1" t="s">
        <v>30</v>
      </c>
      <c r="E11158" s="1" t="s">
        <v>31</v>
      </c>
      <c r="F11158" s="1" t="s">
        <v>20</v>
      </c>
      <c r="G11158" s="1">
        <v>304</v>
      </c>
      <c r="H11158" s="1" t="s">
        <v>511</v>
      </c>
      <c r="I11158" s="1">
        <v>9999</v>
      </c>
      <c r="J11158" s="1">
        <v>9999</v>
      </c>
      <c r="K11158" s="1" t="s">
        <v>323</v>
      </c>
      <c r="Q11158" s="2" t="s">
        <v>37</v>
      </c>
      <c r="R11158" s="1" t="s">
        <v>508</v>
      </c>
      <c r="S11158" s="1" t="str">
        <f t="shared" si="355"/>
        <v>JCC|BP|SAT|304|PJ|CESP|</v>
      </c>
      <c r="T11158" s="2" t="str">
        <f t="shared" si="356"/>
        <v>OK</v>
      </c>
    </row>
    <row r="11159" spans="1:20" x14ac:dyDescent="0.25">
      <c r="A11159" s="1">
        <v>302999999</v>
      </c>
      <c r="B11159" s="1" t="str">
        <f>VLOOKUP(A11159,[1]Maestra!A$1:C$746,2,0)</f>
        <v>ACTAEXGE8</v>
      </c>
      <c r="C11159" s="1" t="str">
        <f>VLOOKUP(A11159,[1]Maestra!A$1:C$746,3,0)</f>
        <v>TC American Express Generico</v>
      </c>
      <c r="D11159" s="1" t="s">
        <v>30</v>
      </c>
      <c r="E11159" s="1" t="s">
        <v>31</v>
      </c>
      <c r="F11159" s="1" t="s">
        <v>20</v>
      </c>
      <c r="G11159" s="1">
        <v>304</v>
      </c>
      <c r="H11159" s="1" t="s">
        <v>511</v>
      </c>
      <c r="I11159" s="1">
        <v>9999</v>
      </c>
      <c r="J11159" s="1">
        <v>9999</v>
      </c>
      <c r="K11159" s="1" t="s">
        <v>328</v>
      </c>
      <c r="Q11159" s="2" t="s">
        <v>37</v>
      </c>
      <c r="R11159" s="1" t="s">
        <v>508</v>
      </c>
      <c r="S11159" s="1" t="str">
        <f t="shared" si="355"/>
        <v>JCC|BP|SAT|304|PJ|CGEM|</v>
      </c>
      <c r="T11159" s="2" t="str">
        <f t="shared" si="356"/>
        <v>OK</v>
      </c>
    </row>
    <row r="11160" spans="1:20" x14ac:dyDescent="0.25">
      <c r="A11160" s="1">
        <v>302999999</v>
      </c>
      <c r="B11160" s="1" t="str">
        <f>VLOOKUP(A11160,[1]Maestra!A$1:C$746,2,0)</f>
        <v>ACTAEXGE8</v>
      </c>
      <c r="C11160" s="1" t="str">
        <f>VLOOKUP(A11160,[1]Maestra!A$1:C$746,3,0)</f>
        <v>TC American Express Generico</v>
      </c>
      <c r="D11160" s="1" t="s">
        <v>30</v>
      </c>
      <c r="E11160" s="1" t="s">
        <v>31</v>
      </c>
      <c r="F11160" s="1" t="s">
        <v>20</v>
      </c>
      <c r="G11160" s="1">
        <v>304</v>
      </c>
      <c r="H11160" s="1" t="s">
        <v>511</v>
      </c>
      <c r="I11160" s="1">
        <v>9999</v>
      </c>
      <c r="J11160" s="1">
        <v>9999</v>
      </c>
      <c r="K11160" s="1" t="s">
        <v>325</v>
      </c>
      <c r="Q11160" s="2" t="s">
        <v>37</v>
      </c>
      <c r="R11160" s="1" t="s">
        <v>508</v>
      </c>
      <c r="S11160" s="1" t="str">
        <f t="shared" si="355"/>
        <v>JCC|BP|SAT|304|PJ|CMED|</v>
      </c>
      <c r="T11160" s="2" t="str">
        <f t="shared" si="356"/>
        <v>OK</v>
      </c>
    </row>
    <row r="11161" spans="1:20" x14ac:dyDescent="0.25">
      <c r="A11161" s="1">
        <v>302999999</v>
      </c>
      <c r="B11161" s="1" t="str">
        <f>VLOOKUP(A11161,[1]Maestra!A$1:C$746,2,0)</f>
        <v>ACTAEXGE8</v>
      </c>
      <c r="C11161" s="1" t="str">
        <f>VLOOKUP(A11161,[1]Maestra!A$1:C$746,3,0)</f>
        <v>TC American Express Generico</v>
      </c>
      <c r="D11161" s="1" t="s">
        <v>30</v>
      </c>
      <c r="E11161" s="1" t="s">
        <v>31</v>
      </c>
      <c r="F11161" s="1" t="s">
        <v>20</v>
      </c>
      <c r="G11161" s="1">
        <v>304</v>
      </c>
      <c r="H11161" s="1" t="s">
        <v>511</v>
      </c>
      <c r="I11161" s="1">
        <v>9999</v>
      </c>
      <c r="J11161" s="1">
        <v>9999</v>
      </c>
      <c r="K11161" s="1" t="s">
        <v>330</v>
      </c>
      <c r="Q11161" s="2" t="s">
        <v>37</v>
      </c>
      <c r="R11161" s="1" t="s">
        <v>508</v>
      </c>
      <c r="S11161" s="1" t="str">
        <f t="shared" si="355"/>
        <v>JCC|BP|SAT|304|PJ|CMIE|</v>
      </c>
      <c r="T11161" s="2" t="str">
        <f t="shared" si="356"/>
        <v>OK</v>
      </c>
    </row>
    <row r="11162" spans="1:20" x14ac:dyDescent="0.25">
      <c r="A11162" s="1">
        <v>302999999</v>
      </c>
      <c r="B11162" s="1" t="str">
        <f>VLOOKUP(A11162,[1]Maestra!A$1:C$746,2,0)</f>
        <v>ACTAEXGE8</v>
      </c>
      <c r="C11162" s="1" t="str">
        <f>VLOOKUP(A11162,[1]Maestra!A$1:C$746,3,0)</f>
        <v>TC American Express Generico</v>
      </c>
      <c r="D11162" s="1" t="s">
        <v>30</v>
      </c>
      <c r="E11162" s="1" t="s">
        <v>31</v>
      </c>
      <c r="F11162" s="1" t="s">
        <v>20</v>
      </c>
      <c r="G11162" s="1">
        <v>304</v>
      </c>
      <c r="H11162" s="1" t="s">
        <v>511</v>
      </c>
      <c r="I11162" s="1">
        <v>9999</v>
      </c>
      <c r="J11162" s="1">
        <v>9999</v>
      </c>
      <c r="K11162" s="1" t="s">
        <v>331</v>
      </c>
      <c r="Q11162" s="2" t="s">
        <v>37</v>
      </c>
      <c r="R11162" s="1" t="s">
        <v>508</v>
      </c>
      <c r="S11162" s="1" t="str">
        <f t="shared" si="355"/>
        <v>JCC|BP|SAT|304|PJ|CPEM|</v>
      </c>
      <c r="T11162" s="2" t="str">
        <f t="shared" si="356"/>
        <v>OK</v>
      </c>
    </row>
    <row r="11163" spans="1:20" x14ac:dyDescent="0.25">
      <c r="A11163" s="1">
        <v>303999999</v>
      </c>
      <c r="B11163" s="1" t="str">
        <f>VLOOKUP(A11163,[1]Maestra!A$1:C$746,2,0)</f>
        <v>ACTCMAGE8</v>
      </c>
      <c r="C11163" s="1" t="str">
        <f>VLOOKUP(A11163,[1]Maestra!A$1:C$746,3,0)</f>
        <v>TC Mastercard Generico</v>
      </c>
      <c r="D11163" s="1" t="s">
        <v>30</v>
      </c>
      <c r="E11163" s="1" t="s">
        <v>31</v>
      </c>
      <c r="F11163" s="1" t="s">
        <v>20</v>
      </c>
      <c r="G11163" s="1">
        <v>305</v>
      </c>
      <c r="H11163" s="1" t="s">
        <v>507</v>
      </c>
      <c r="I11163" s="1">
        <v>9999</v>
      </c>
      <c r="J11163" s="1">
        <v>9999</v>
      </c>
      <c r="K11163" s="1" t="s">
        <v>324</v>
      </c>
      <c r="Q11163" s="2" t="s">
        <v>37</v>
      </c>
      <c r="R11163" s="1" t="s">
        <v>508</v>
      </c>
      <c r="S11163" s="1" t="str">
        <f t="shared" si="355"/>
        <v>JCC|BP|SAT|305|CA|CCRV|</v>
      </c>
      <c r="T11163" s="2" t="str">
        <f t="shared" si="356"/>
        <v>OK</v>
      </c>
    </row>
    <row r="11164" spans="1:20" x14ac:dyDescent="0.25">
      <c r="A11164" s="1">
        <v>303999999</v>
      </c>
      <c r="B11164" s="1" t="str">
        <f>VLOOKUP(A11164,[1]Maestra!A$1:C$746,2,0)</f>
        <v>ACTCMAGE8</v>
      </c>
      <c r="C11164" s="1" t="str">
        <f>VLOOKUP(A11164,[1]Maestra!A$1:C$746,3,0)</f>
        <v>TC Mastercard Generico</v>
      </c>
      <c r="D11164" s="1" t="s">
        <v>30</v>
      </c>
      <c r="E11164" s="1" t="s">
        <v>31</v>
      </c>
      <c r="F11164" s="1" t="s">
        <v>20</v>
      </c>
      <c r="G11164" s="1">
        <v>305</v>
      </c>
      <c r="H11164" s="1" t="s">
        <v>507</v>
      </c>
      <c r="I11164" s="1">
        <v>9999</v>
      </c>
      <c r="J11164" s="1">
        <v>9999</v>
      </c>
      <c r="K11164" s="1" t="s">
        <v>325</v>
      </c>
      <c r="Q11164" s="2" t="s">
        <v>37</v>
      </c>
      <c r="R11164" s="1" t="s">
        <v>508</v>
      </c>
      <c r="S11164" s="1" t="str">
        <f t="shared" si="355"/>
        <v>JCC|BP|SAT|305|CA|CMED|</v>
      </c>
      <c r="T11164" s="2" t="str">
        <f t="shared" si="356"/>
        <v>OK</v>
      </c>
    </row>
    <row r="11165" spans="1:20" x14ac:dyDescent="0.25">
      <c r="A11165" s="1">
        <v>303999999</v>
      </c>
      <c r="B11165" s="1" t="str">
        <f>VLOOKUP(A11165,[1]Maestra!A$1:C$746,2,0)</f>
        <v>ACTCMAGE8</v>
      </c>
      <c r="C11165" s="1" t="str">
        <f>VLOOKUP(A11165,[1]Maestra!A$1:C$746,3,0)</f>
        <v>TC Mastercard Generico</v>
      </c>
      <c r="D11165" s="1" t="s">
        <v>30</v>
      </c>
      <c r="E11165" s="1" t="s">
        <v>31</v>
      </c>
      <c r="F11165" s="1" t="s">
        <v>20</v>
      </c>
      <c r="G11165" s="1">
        <v>305</v>
      </c>
      <c r="H11165" s="1" t="s">
        <v>509</v>
      </c>
      <c r="I11165" s="1">
        <v>9999</v>
      </c>
      <c r="J11165" s="1">
        <v>9999</v>
      </c>
      <c r="K11165" s="1" t="s">
        <v>324</v>
      </c>
      <c r="Q11165" s="2" t="s">
        <v>37</v>
      </c>
      <c r="R11165" s="1" t="s">
        <v>508</v>
      </c>
      <c r="S11165" s="1" t="str">
        <f t="shared" si="355"/>
        <v>JCC|BP|SAT|305|CS|CCRV|</v>
      </c>
      <c r="T11165" s="2" t="str">
        <f t="shared" si="356"/>
        <v>OK</v>
      </c>
    </row>
    <row r="11166" spans="1:20" x14ac:dyDescent="0.25">
      <c r="A11166" s="1">
        <v>303999999</v>
      </c>
      <c r="B11166" s="1" t="str">
        <f>VLOOKUP(A11166,[1]Maestra!A$1:C$746,2,0)</f>
        <v>ACTCMAGE8</v>
      </c>
      <c r="C11166" s="1" t="str">
        <f>VLOOKUP(A11166,[1]Maestra!A$1:C$746,3,0)</f>
        <v>TC Mastercard Generico</v>
      </c>
      <c r="D11166" s="1" t="s">
        <v>30</v>
      </c>
      <c r="E11166" s="1" t="s">
        <v>31</v>
      </c>
      <c r="F11166" s="1" t="s">
        <v>20</v>
      </c>
      <c r="G11166" s="1">
        <v>305</v>
      </c>
      <c r="H11166" s="1" t="s">
        <v>509</v>
      </c>
      <c r="I11166" s="1">
        <v>9999</v>
      </c>
      <c r="J11166" s="1">
        <v>9999</v>
      </c>
      <c r="K11166" s="1" t="s">
        <v>325</v>
      </c>
      <c r="Q11166" s="2" t="s">
        <v>37</v>
      </c>
      <c r="R11166" s="1" t="s">
        <v>508</v>
      </c>
      <c r="S11166" s="1" t="str">
        <f t="shared" si="355"/>
        <v>JCC|BP|SAT|305|CS|CMED|</v>
      </c>
      <c r="T11166" s="2" t="str">
        <f t="shared" si="356"/>
        <v>OK</v>
      </c>
    </row>
    <row r="11167" spans="1:20" x14ac:dyDescent="0.25">
      <c r="A11167" s="1">
        <v>303999999</v>
      </c>
      <c r="B11167" s="1" t="str">
        <f>VLOOKUP(A11167,[1]Maestra!A$1:C$746,2,0)</f>
        <v>ACTCMAGE8</v>
      </c>
      <c r="C11167" s="1" t="str">
        <f>VLOOKUP(A11167,[1]Maestra!A$1:C$746,3,0)</f>
        <v>TC Mastercard Generico</v>
      </c>
      <c r="D11167" s="1" t="s">
        <v>30</v>
      </c>
      <c r="E11167" s="1" t="s">
        <v>31</v>
      </c>
      <c r="F11167" s="1" t="s">
        <v>20</v>
      </c>
      <c r="G11167" s="1">
        <v>305</v>
      </c>
      <c r="H11167" s="1" t="s">
        <v>509</v>
      </c>
      <c r="I11167" s="1">
        <v>9999</v>
      </c>
      <c r="J11167" s="1">
        <v>9999</v>
      </c>
      <c r="K11167" s="1" t="s">
        <v>330</v>
      </c>
      <c r="Q11167" s="2" t="s">
        <v>37</v>
      </c>
      <c r="R11167" s="1" t="s">
        <v>508</v>
      </c>
      <c r="S11167" s="1" t="str">
        <f t="shared" si="355"/>
        <v>JCC|BP|SAT|305|CS|CMIE|</v>
      </c>
      <c r="T11167" s="2" t="str">
        <f t="shared" si="356"/>
        <v>OK</v>
      </c>
    </row>
    <row r="11168" spans="1:20" x14ac:dyDescent="0.25">
      <c r="A11168" s="1">
        <v>303999999</v>
      </c>
      <c r="B11168" s="1" t="str">
        <f>VLOOKUP(A11168,[1]Maestra!A$1:C$746,2,0)</f>
        <v>ACTCMAGE8</v>
      </c>
      <c r="C11168" s="1" t="str">
        <f>VLOOKUP(A11168,[1]Maestra!A$1:C$746,3,0)</f>
        <v>TC Mastercard Generico</v>
      </c>
      <c r="D11168" s="1" t="s">
        <v>30</v>
      </c>
      <c r="E11168" s="1" t="s">
        <v>31</v>
      </c>
      <c r="F11168" s="1" t="s">
        <v>20</v>
      </c>
      <c r="G11168" s="1">
        <v>305</v>
      </c>
      <c r="H11168" s="1" t="s">
        <v>509</v>
      </c>
      <c r="I11168" s="1">
        <v>9999</v>
      </c>
      <c r="J11168" s="1">
        <v>9999</v>
      </c>
      <c r="K11168" s="1" t="s">
        <v>331</v>
      </c>
      <c r="Q11168" s="2" t="s">
        <v>37</v>
      </c>
      <c r="R11168" s="1" t="s">
        <v>508</v>
      </c>
      <c r="S11168" s="1" t="str">
        <f t="shared" si="355"/>
        <v>JCC|BP|SAT|305|CS|CPEM|</v>
      </c>
      <c r="T11168" s="2" t="str">
        <f t="shared" si="356"/>
        <v>OK</v>
      </c>
    </row>
    <row r="11169" spans="1:20" x14ac:dyDescent="0.25">
      <c r="A11169" s="1">
        <v>303999999</v>
      </c>
      <c r="B11169" s="1" t="str">
        <f>VLOOKUP(A11169,[1]Maestra!A$1:C$746,2,0)</f>
        <v>ACTCMAGE8</v>
      </c>
      <c r="C11169" s="1" t="str">
        <f>VLOOKUP(A11169,[1]Maestra!A$1:C$746,3,0)</f>
        <v>TC Mastercard Generico</v>
      </c>
      <c r="D11169" s="1" t="s">
        <v>30</v>
      </c>
      <c r="E11169" s="1" t="s">
        <v>31</v>
      </c>
      <c r="F11169" s="1" t="s">
        <v>20</v>
      </c>
      <c r="G11169" s="1">
        <v>305</v>
      </c>
      <c r="H11169" s="1" t="s">
        <v>510</v>
      </c>
      <c r="I11169" s="1">
        <v>9999</v>
      </c>
      <c r="J11169" s="1">
        <v>9999</v>
      </c>
      <c r="K11169" s="1" t="s">
        <v>324</v>
      </c>
      <c r="Q11169" s="2" t="s">
        <v>37</v>
      </c>
      <c r="R11169" s="1" t="s">
        <v>508</v>
      </c>
      <c r="S11169" s="1" t="str">
        <f t="shared" si="355"/>
        <v>JCC|BP|SAT|305|JU|CCRV|</v>
      </c>
      <c r="T11169" s="2" t="str">
        <f t="shared" si="356"/>
        <v>OK</v>
      </c>
    </row>
    <row r="11170" spans="1:20" x14ac:dyDescent="0.25">
      <c r="A11170" s="1">
        <v>303999999</v>
      </c>
      <c r="B11170" s="1" t="str">
        <f>VLOOKUP(A11170,[1]Maestra!A$1:C$746,2,0)</f>
        <v>ACTCMAGE8</v>
      </c>
      <c r="C11170" s="1" t="str">
        <f>VLOOKUP(A11170,[1]Maestra!A$1:C$746,3,0)</f>
        <v>TC Mastercard Generico</v>
      </c>
      <c r="D11170" s="1" t="s">
        <v>30</v>
      </c>
      <c r="E11170" s="1" t="s">
        <v>31</v>
      </c>
      <c r="F11170" s="1" t="s">
        <v>20</v>
      </c>
      <c r="G11170" s="1">
        <v>305</v>
      </c>
      <c r="H11170" s="1" t="s">
        <v>510</v>
      </c>
      <c r="I11170" s="1">
        <v>9999</v>
      </c>
      <c r="J11170" s="1">
        <v>9999</v>
      </c>
      <c r="K11170" s="1" t="s">
        <v>325</v>
      </c>
      <c r="Q11170" s="2" t="s">
        <v>37</v>
      </c>
      <c r="R11170" s="1" t="s">
        <v>508</v>
      </c>
      <c r="S11170" s="1" t="str">
        <f t="shared" si="355"/>
        <v>JCC|BP|SAT|305|JU|CMED|</v>
      </c>
      <c r="T11170" s="2" t="str">
        <f t="shared" si="356"/>
        <v>OK</v>
      </c>
    </row>
    <row r="11171" spans="1:20" x14ac:dyDescent="0.25">
      <c r="A11171" s="1">
        <v>303999999</v>
      </c>
      <c r="B11171" s="1" t="str">
        <f>VLOOKUP(A11171,[1]Maestra!A$1:C$746,2,0)</f>
        <v>ACTCMAGE8</v>
      </c>
      <c r="C11171" s="1" t="str">
        <f>VLOOKUP(A11171,[1]Maestra!A$1:C$746,3,0)</f>
        <v>TC Mastercard Generico</v>
      </c>
      <c r="D11171" s="1" t="s">
        <v>30</v>
      </c>
      <c r="E11171" s="1" t="s">
        <v>31</v>
      </c>
      <c r="F11171" s="1" t="s">
        <v>20</v>
      </c>
      <c r="G11171" s="1">
        <v>305</v>
      </c>
      <c r="H11171" s="1" t="s">
        <v>511</v>
      </c>
      <c r="I11171" s="1">
        <v>9999</v>
      </c>
      <c r="J11171" s="1">
        <v>9999</v>
      </c>
      <c r="K11171" s="1" t="s">
        <v>324</v>
      </c>
      <c r="Q11171" s="2" t="s">
        <v>37</v>
      </c>
      <c r="R11171" s="1" t="s">
        <v>508</v>
      </c>
      <c r="S11171" s="1" t="str">
        <f t="shared" si="355"/>
        <v>JCC|BP|SAT|305|PJ|CCRV|</v>
      </c>
      <c r="T11171" s="2" t="str">
        <f t="shared" si="356"/>
        <v>OK</v>
      </c>
    </row>
    <row r="11172" spans="1:20" x14ac:dyDescent="0.25">
      <c r="A11172" s="1">
        <v>303999999</v>
      </c>
      <c r="B11172" s="1" t="str">
        <f>VLOOKUP(A11172,[1]Maestra!A$1:C$746,2,0)</f>
        <v>ACTCMAGE8</v>
      </c>
      <c r="C11172" s="1" t="str">
        <f>VLOOKUP(A11172,[1]Maestra!A$1:C$746,3,0)</f>
        <v>TC Mastercard Generico</v>
      </c>
      <c r="D11172" s="1" t="s">
        <v>30</v>
      </c>
      <c r="E11172" s="1" t="s">
        <v>31</v>
      </c>
      <c r="F11172" s="1" t="s">
        <v>20</v>
      </c>
      <c r="G11172" s="1">
        <v>305</v>
      </c>
      <c r="H11172" s="1" t="s">
        <v>511</v>
      </c>
      <c r="I11172" s="1">
        <v>9999</v>
      </c>
      <c r="J11172" s="1">
        <v>9999</v>
      </c>
      <c r="K11172" s="1" t="s">
        <v>325</v>
      </c>
      <c r="Q11172" s="2" t="s">
        <v>37</v>
      </c>
      <c r="R11172" s="1" t="s">
        <v>508</v>
      </c>
      <c r="S11172" s="1" t="str">
        <f t="shared" si="355"/>
        <v>JCC|BP|SAT|305|PJ|CMED|</v>
      </c>
      <c r="T11172" s="2" t="str">
        <f t="shared" si="356"/>
        <v>OK</v>
      </c>
    </row>
    <row r="11173" spans="1:20" x14ac:dyDescent="0.25">
      <c r="A11173" s="1">
        <v>303999999</v>
      </c>
      <c r="B11173" s="1" t="str">
        <f>VLOOKUP(A11173,[1]Maestra!A$1:C$746,2,0)</f>
        <v>ACTCMAGE8</v>
      </c>
      <c r="C11173" s="1" t="str">
        <f>VLOOKUP(A11173,[1]Maestra!A$1:C$746,3,0)</f>
        <v>TC Mastercard Generico</v>
      </c>
      <c r="D11173" s="1" t="s">
        <v>30</v>
      </c>
      <c r="E11173" s="1" t="s">
        <v>31</v>
      </c>
      <c r="F11173" s="1" t="s">
        <v>20</v>
      </c>
      <c r="G11173" s="1">
        <v>306</v>
      </c>
      <c r="H11173" s="1" t="s">
        <v>507</v>
      </c>
      <c r="I11173" s="1">
        <v>9999</v>
      </c>
      <c r="J11173" s="1">
        <v>9999</v>
      </c>
      <c r="K11173" s="1" t="s">
        <v>327</v>
      </c>
      <c r="Q11173" s="2" t="s">
        <v>37</v>
      </c>
      <c r="R11173" s="1" t="s">
        <v>508</v>
      </c>
      <c r="S11173" s="1" t="str">
        <f t="shared" si="355"/>
        <v>JCC|BP|SAT|306|CA|CCOR|</v>
      </c>
      <c r="T11173" s="2" t="str">
        <f t="shared" si="356"/>
        <v>OK</v>
      </c>
    </row>
    <row r="11174" spans="1:20" x14ac:dyDescent="0.25">
      <c r="A11174" s="1">
        <v>303999999</v>
      </c>
      <c r="B11174" s="1" t="str">
        <f>VLOOKUP(A11174,[1]Maestra!A$1:C$746,2,0)</f>
        <v>ACTCMAGE8</v>
      </c>
      <c r="C11174" s="1" t="str">
        <f>VLOOKUP(A11174,[1]Maestra!A$1:C$746,3,0)</f>
        <v>TC Mastercard Generico</v>
      </c>
      <c r="D11174" s="1" t="s">
        <v>30</v>
      </c>
      <c r="E11174" s="1" t="s">
        <v>31</v>
      </c>
      <c r="F11174" s="1" t="s">
        <v>20</v>
      </c>
      <c r="G11174" s="1">
        <v>306</v>
      </c>
      <c r="H11174" s="1" t="s">
        <v>507</v>
      </c>
      <c r="I11174" s="1">
        <v>9999</v>
      </c>
      <c r="J11174" s="1">
        <v>9999</v>
      </c>
      <c r="K11174" s="1" t="s">
        <v>323</v>
      </c>
      <c r="Q11174" s="2" t="s">
        <v>37</v>
      </c>
      <c r="R11174" s="1" t="s">
        <v>508</v>
      </c>
      <c r="S11174" s="1" t="str">
        <f t="shared" si="355"/>
        <v>JCC|BP|SAT|306|CA|CESP|</v>
      </c>
      <c r="T11174" s="2" t="str">
        <f t="shared" si="356"/>
        <v>OK</v>
      </c>
    </row>
    <row r="11175" spans="1:20" x14ac:dyDescent="0.25">
      <c r="A11175" s="1">
        <v>303999999</v>
      </c>
      <c r="B11175" s="1" t="str">
        <f>VLOOKUP(A11175,[1]Maestra!A$1:C$746,2,0)</f>
        <v>ACTCMAGE8</v>
      </c>
      <c r="C11175" s="1" t="str">
        <f>VLOOKUP(A11175,[1]Maestra!A$1:C$746,3,0)</f>
        <v>TC Mastercard Generico</v>
      </c>
      <c r="D11175" s="1" t="s">
        <v>30</v>
      </c>
      <c r="E11175" s="1" t="s">
        <v>31</v>
      </c>
      <c r="F11175" s="1" t="s">
        <v>20</v>
      </c>
      <c r="G11175" s="1">
        <v>306</v>
      </c>
      <c r="H11175" s="1" t="s">
        <v>507</v>
      </c>
      <c r="I11175" s="1">
        <v>9999</v>
      </c>
      <c r="J11175" s="1">
        <v>9999</v>
      </c>
      <c r="K11175" s="1" t="s">
        <v>328</v>
      </c>
      <c r="Q11175" s="2" t="s">
        <v>37</v>
      </c>
      <c r="R11175" s="1" t="s">
        <v>508</v>
      </c>
      <c r="S11175" s="1" t="str">
        <f t="shared" si="355"/>
        <v>JCC|BP|SAT|306|CA|CGEM|</v>
      </c>
      <c r="T11175" s="2" t="str">
        <f t="shared" si="356"/>
        <v>OK</v>
      </c>
    </row>
    <row r="11176" spans="1:20" x14ac:dyDescent="0.25">
      <c r="A11176" s="1">
        <v>303999999</v>
      </c>
      <c r="B11176" s="1" t="str">
        <f>VLOOKUP(A11176,[1]Maestra!A$1:C$746,2,0)</f>
        <v>ACTCMAGE8</v>
      </c>
      <c r="C11176" s="1" t="str">
        <f>VLOOKUP(A11176,[1]Maestra!A$1:C$746,3,0)</f>
        <v>TC Mastercard Generico</v>
      </c>
      <c r="D11176" s="1" t="s">
        <v>30</v>
      </c>
      <c r="E11176" s="1" t="s">
        <v>31</v>
      </c>
      <c r="F11176" s="1" t="s">
        <v>20</v>
      </c>
      <c r="G11176" s="1">
        <v>306</v>
      </c>
      <c r="H11176" s="1" t="s">
        <v>507</v>
      </c>
      <c r="I11176" s="1">
        <v>9999</v>
      </c>
      <c r="J11176" s="1">
        <v>9999</v>
      </c>
      <c r="K11176" s="1" t="s">
        <v>329</v>
      </c>
      <c r="Q11176" s="2" t="s">
        <v>37</v>
      </c>
      <c r="R11176" s="1" t="s">
        <v>508</v>
      </c>
      <c r="S11176" s="1" t="str">
        <f t="shared" si="355"/>
        <v>JCC|BP|SAT|306|CA|CIVA|</v>
      </c>
      <c r="T11176" s="2" t="str">
        <f t="shared" si="356"/>
        <v>OK</v>
      </c>
    </row>
    <row r="11177" spans="1:20" x14ac:dyDescent="0.25">
      <c r="A11177" s="1">
        <v>303999999</v>
      </c>
      <c r="B11177" s="1" t="str">
        <f>VLOOKUP(A11177,[1]Maestra!A$1:C$746,2,0)</f>
        <v>ACTCMAGE8</v>
      </c>
      <c r="C11177" s="1" t="str">
        <f>VLOOKUP(A11177,[1]Maestra!A$1:C$746,3,0)</f>
        <v>TC Mastercard Generico</v>
      </c>
      <c r="D11177" s="1" t="s">
        <v>30</v>
      </c>
      <c r="E11177" s="1" t="s">
        <v>31</v>
      </c>
      <c r="F11177" s="1" t="s">
        <v>20</v>
      </c>
      <c r="G11177" s="1">
        <v>306</v>
      </c>
      <c r="H11177" s="1" t="s">
        <v>507</v>
      </c>
      <c r="I11177" s="1">
        <v>9999</v>
      </c>
      <c r="J11177" s="1">
        <v>9999</v>
      </c>
      <c r="K11177" s="1" t="s">
        <v>325</v>
      </c>
      <c r="Q11177" s="2" t="s">
        <v>37</v>
      </c>
      <c r="R11177" s="1" t="s">
        <v>508</v>
      </c>
      <c r="S11177" s="1" t="str">
        <f t="shared" si="355"/>
        <v>JCC|BP|SAT|306|CA|CMED|</v>
      </c>
      <c r="T11177" s="2" t="str">
        <f t="shared" si="356"/>
        <v>OK</v>
      </c>
    </row>
    <row r="11178" spans="1:20" x14ac:dyDescent="0.25">
      <c r="A11178" s="1">
        <v>303999999</v>
      </c>
      <c r="B11178" s="1" t="str">
        <f>VLOOKUP(A11178,[1]Maestra!A$1:C$746,2,0)</f>
        <v>ACTCMAGE8</v>
      </c>
      <c r="C11178" s="1" t="str">
        <f>VLOOKUP(A11178,[1]Maestra!A$1:C$746,3,0)</f>
        <v>TC Mastercard Generico</v>
      </c>
      <c r="D11178" s="1" t="s">
        <v>30</v>
      </c>
      <c r="E11178" s="1" t="s">
        <v>31</v>
      </c>
      <c r="F11178" s="1" t="s">
        <v>20</v>
      </c>
      <c r="G11178" s="1">
        <v>306</v>
      </c>
      <c r="H11178" s="1" t="s">
        <v>507</v>
      </c>
      <c r="I11178" s="1">
        <v>9999</v>
      </c>
      <c r="J11178" s="1">
        <v>9999</v>
      </c>
      <c r="K11178" s="1" t="s">
        <v>330</v>
      </c>
      <c r="Q11178" s="2" t="s">
        <v>37</v>
      </c>
      <c r="R11178" s="1" t="s">
        <v>508</v>
      </c>
      <c r="S11178" s="1" t="str">
        <f t="shared" si="355"/>
        <v>JCC|BP|SAT|306|CA|CMIE|</v>
      </c>
      <c r="T11178" s="2" t="str">
        <f t="shared" si="356"/>
        <v>OK</v>
      </c>
    </row>
    <row r="11179" spans="1:20" x14ac:dyDescent="0.25">
      <c r="A11179" s="1">
        <v>303999999</v>
      </c>
      <c r="B11179" s="1" t="str">
        <f>VLOOKUP(A11179,[1]Maestra!A$1:C$746,2,0)</f>
        <v>ACTCMAGE8</v>
      </c>
      <c r="C11179" s="1" t="str">
        <f>VLOOKUP(A11179,[1]Maestra!A$1:C$746,3,0)</f>
        <v>TC Mastercard Generico</v>
      </c>
      <c r="D11179" s="1" t="s">
        <v>30</v>
      </c>
      <c r="E11179" s="1" t="s">
        <v>31</v>
      </c>
      <c r="F11179" s="1" t="s">
        <v>20</v>
      </c>
      <c r="G11179" s="1">
        <v>306</v>
      </c>
      <c r="H11179" s="1" t="s">
        <v>507</v>
      </c>
      <c r="I11179" s="1">
        <v>9999</v>
      </c>
      <c r="J11179" s="1">
        <v>9999</v>
      </c>
      <c r="K11179" s="1" t="s">
        <v>331</v>
      </c>
      <c r="Q11179" s="2" t="s">
        <v>37</v>
      </c>
      <c r="R11179" s="1" t="s">
        <v>508</v>
      </c>
      <c r="S11179" s="1" t="str">
        <f t="shared" si="355"/>
        <v>JCC|BP|SAT|306|CA|CPEM|</v>
      </c>
      <c r="T11179" s="2" t="str">
        <f t="shared" si="356"/>
        <v>OK</v>
      </c>
    </row>
    <row r="11180" spans="1:20" x14ac:dyDescent="0.25">
      <c r="A11180" s="1">
        <v>303999999</v>
      </c>
      <c r="B11180" s="1" t="str">
        <f>VLOOKUP(A11180,[1]Maestra!A$1:C$746,2,0)</f>
        <v>ACTCMAGE8</v>
      </c>
      <c r="C11180" s="1" t="str">
        <f>VLOOKUP(A11180,[1]Maestra!A$1:C$746,3,0)</f>
        <v>TC Mastercard Generico</v>
      </c>
      <c r="D11180" s="1" t="s">
        <v>30</v>
      </c>
      <c r="E11180" s="1" t="s">
        <v>31</v>
      </c>
      <c r="F11180" s="1" t="s">
        <v>20</v>
      </c>
      <c r="G11180" s="1">
        <v>306</v>
      </c>
      <c r="H11180" s="1" t="s">
        <v>509</v>
      </c>
      <c r="I11180" s="1">
        <v>9999</v>
      </c>
      <c r="J11180" s="1">
        <v>9999</v>
      </c>
      <c r="K11180" s="1" t="s">
        <v>327</v>
      </c>
      <c r="Q11180" s="2" t="s">
        <v>37</v>
      </c>
      <c r="R11180" s="1" t="s">
        <v>508</v>
      </c>
      <c r="S11180" s="1" t="str">
        <f t="shared" si="355"/>
        <v>JCC|BP|SAT|306|CS|CCOR|</v>
      </c>
      <c r="T11180" s="2" t="str">
        <f t="shared" si="356"/>
        <v>OK</v>
      </c>
    </row>
    <row r="11181" spans="1:20" x14ac:dyDescent="0.25">
      <c r="A11181" s="1">
        <v>303999999</v>
      </c>
      <c r="B11181" s="1" t="str">
        <f>VLOOKUP(A11181,[1]Maestra!A$1:C$746,2,0)</f>
        <v>ACTCMAGE8</v>
      </c>
      <c r="C11181" s="1" t="str">
        <f>VLOOKUP(A11181,[1]Maestra!A$1:C$746,3,0)</f>
        <v>TC Mastercard Generico</v>
      </c>
      <c r="D11181" s="1" t="s">
        <v>30</v>
      </c>
      <c r="E11181" s="1" t="s">
        <v>31</v>
      </c>
      <c r="F11181" s="1" t="s">
        <v>20</v>
      </c>
      <c r="G11181" s="1">
        <v>306</v>
      </c>
      <c r="H11181" s="1" t="s">
        <v>509</v>
      </c>
      <c r="I11181" s="1">
        <v>9999</v>
      </c>
      <c r="J11181" s="1">
        <v>9999</v>
      </c>
      <c r="K11181" s="1" t="s">
        <v>323</v>
      </c>
      <c r="Q11181" s="2" t="s">
        <v>37</v>
      </c>
      <c r="R11181" s="1" t="s">
        <v>508</v>
      </c>
      <c r="S11181" s="1" t="str">
        <f t="shared" si="355"/>
        <v>JCC|BP|SAT|306|CS|CESP|</v>
      </c>
      <c r="T11181" s="2" t="str">
        <f t="shared" si="356"/>
        <v>OK</v>
      </c>
    </row>
    <row r="11182" spans="1:20" x14ac:dyDescent="0.25">
      <c r="A11182" s="1">
        <v>303999999</v>
      </c>
      <c r="B11182" s="1" t="str">
        <f>VLOOKUP(A11182,[1]Maestra!A$1:C$746,2,0)</f>
        <v>ACTCMAGE8</v>
      </c>
      <c r="C11182" s="1" t="str">
        <f>VLOOKUP(A11182,[1]Maestra!A$1:C$746,3,0)</f>
        <v>TC Mastercard Generico</v>
      </c>
      <c r="D11182" s="1" t="s">
        <v>30</v>
      </c>
      <c r="E11182" s="1" t="s">
        <v>31</v>
      </c>
      <c r="F11182" s="1" t="s">
        <v>20</v>
      </c>
      <c r="G11182" s="1">
        <v>306</v>
      </c>
      <c r="H11182" s="1" t="s">
        <v>509</v>
      </c>
      <c r="I11182" s="1">
        <v>9999</v>
      </c>
      <c r="J11182" s="1">
        <v>9999</v>
      </c>
      <c r="K11182" s="1" t="s">
        <v>328</v>
      </c>
      <c r="Q11182" s="2" t="s">
        <v>37</v>
      </c>
      <c r="R11182" s="1" t="s">
        <v>508</v>
      </c>
      <c r="S11182" s="1" t="str">
        <f t="shared" si="355"/>
        <v>JCC|BP|SAT|306|CS|CGEM|</v>
      </c>
      <c r="T11182" s="2" t="str">
        <f t="shared" si="356"/>
        <v>OK</v>
      </c>
    </row>
    <row r="11183" spans="1:20" x14ac:dyDescent="0.25">
      <c r="A11183" s="1">
        <v>303999999</v>
      </c>
      <c r="B11183" s="1" t="str">
        <f>VLOOKUP(A11183,[1]Maestra!A$1:C$746,2,0)</f>
        <v>ACTCMAGE8</v>
      </c>
      <c r="C11183" s="1" t="str">
        <f>VLOOKUP(A11183,[1]Maestra!A$1:C$746,3,0)</f>
        <v>TC Mastercard Generico</v>
      </c>
      <c r="D11183" s="1" t="s">
        <v>30</v>
      </c>
      <c r="E11183" s="1" t="s">
        <v>31</v>
      </c>
      <c r="F11183" s="1" t="s">
        <v>20</v>
      </c>
      <c r="G11183" s="1">
        <v>306</v>
      </c>
      <c r="H11183" s="1" t="s">
        <v>509</v>
      </c>
      <c r="I11183" s="1">
        <v>9999</v>
      </c>
      <c r="J11183" s="1">
        <v>9999</v>
      </c>
      <c r="K11183" s="1" t="s">
        <v>329</v>
      </c>
      <c r="Q11183" s="2" t="s">
        <v>37</v>
      </c>
      <c r="R11183" s="1" t="s">
        <v>508</v>
      </c>
      <c r="S11183" s="1" t="str">
        <f t="shared" si="355"/>
        <v>JCC|BP|SAT|306|CS|CIVA|</v>
      </c>
      <c r="T11183" s="2" t="str">
        <f t="shared" si="356"/>
        <v>OK</v>
      </c>
    </row>
    <row r="11184" spans="1:20" x14ac:dyDescent="0.25">
      <c r="A11184" s="1">
        <v>303999999</v>
      </c>
      <c r="B11184" s="1" t="str">
        <f>VLOOKUP(A11184,[1]Maestra!A$1:C$746,2,0)</f>
        <v>ACTCMAGE8</v>
      </c>
      <c r="C11184" s="1" t="str">
        <f>VLOOKUP(A11184,[1]Maestra!A$1:C$746,3,0)</f>
        <v>TC Mastercard Generico</v>
      </c>
      <c r="D11184" s="1" t="s">
        <v>30</v>
      </c>
      <c r="E11184" s="1" t="s">
        <v>31</v>
      </c>
      <c r="F11184" s="1" t="s">
        <v>20</v>
      </c>
      <c r="G11184" s="1">
        <v>306</v>
      </c>
      <c r="H11184" s="1" t="s">
        <v>509</v>
      </c>
      <c r="I11184" s="1">
        <v>9999</v>
      </c>
      <c r="J11184" s="1">
        <v>9999</v>
      </c>
      <c r="K11184" s="1" t="s">
        <v>325</v>
      </c>
      <c r="Q11184" s="2" t="s">
        <v>37</v>
      </c>
      <c r="R11184" s="1" t="s">
        <v>508</v>
      </c>
      <c r="S11184" s="1" t="str">
        <f t="shared" si="355"/>
        <v>JCC|BP|SAT|306|CS|CMED|</v>
      </c>
      <c r="T11184" s="2" t="str">
        <f t="shared" si="356"/>
        <v>OK</v>
      </c>
    </row>
    <row r="11185" spans="1:20" x14ac:dyDescent="0.25">
      <c r="A11185" s="1">
        <v>303999999</v>
      </c>
      <c r="B11185" s="1" t="str">
        <f>VLOOKUP(A11185,[1]Maestra!A$1:C$746,2,0)</f>
        <v>ACTCMAGE8</v>
      </c>
      <c r="C11185" s="1" t="str">
        <f>VLOOKUP(A11185,[1]Maestra!A$1:C$746,3,0)</f>
        <v>TC Mastercard Generico</v>
      </c>
      <c r="D11185" s="1" t="s">
        <v>30</v>
      </c>
      <c r="E11185" s="1" t="s">
        <v>31</v>
      </c>
      <c r="F11185" s="1" t="s">
        <v>20</v>
      </c>
      <c r="G11185" s="1">
        <v>306</v>
      </c>
      <c r="H11185" s="1" t="s">
        <v>509</v>
      </c>
      <c r="I11185" s="1">
        <v>9999</v>
      </c>
      <c r="J11185" s="1">
        <v>9999</v>
      </c>
      <c r="K11185" s="1" t="s">
        <v>330</v>
      </c>
      <c r="Q11185" s="2" t="s">
        <v>37</v>
      </c>
      <c r="R11185" s="1" t="s">
        <v>508</v>
      </c>
      <c r="S11185" s="1" t="str">
        <f t="shared" si="355"/>
        <v>JCC|BP|SAT|306|CS|CMIE|</v>
      </c>
      <c r="T11185" s="2" t="str">
        <f t="shared" si="356"/>
        <v>OK</v>
      </c>
    </row>
    <row r="11186" spans="1:20" x14ac:dyDescent="0.25">
      <c r="A11186" s="1">
        <v>303999999</v>
      </c>
      <c r="B11186" s="1" t="str">
        <f>VLOOKUP(A11186,[1]Maestra!A$1:C$746,2,0)</f>
        <v>ACTCMAGE8</v>
      </c>
      <c r="C11186" s="1" t="str">
        <f>VLOOKUP(A11186,[1]Maestra!A$1:C$746,3,0)</f>
        <v>TC Mastercard Generico</v>
      </c>
      <c r="D11186" s="1" t="s">
        <v>30</v>
      </c>
      <c r="E11186" s="1" t="s">
        <v>31</v>
      </c>
      <c r="F11186" s="1" t="s">
        <v>20</v>
      </c>
      <c r="G11186" s="1">
        <v>306</v>
      </c>
      <c r="H11186" s="1" t="s">
        <v>509</v>
      </c>
      <c r="I11186" s="1">
        <v>9999</v>
      </c>
      <c r="J11186" s="1">
        <v>9999</v>
      </c>
      <c r="K11186" s="1" t="s">
        <v>331</v>
      </c>
      <c r="Q11186" s="2" t="s">
        <v>37</v>
      </c>
      <c r="R11186" s="1" t="s">
        <v>508</v>
      </c>
      <c r="S11186" s="1" t="str">
        <f t="shared" ref="S11186:S11249" si="357">_xlfn.CONCAT(D11186,"|",E11186,"|",F11186,"|",G11186,"|",H11186,"|",K11186,"|",L11186)</f>
        <v>JCC|BP|SAT|306|CS|CPEM|</v>
      </c>
      <c r="T11186" s="2" t="str">
        <f t="shared" si="356"/>
        <v>OK</v>
      </c>
    </row>
    <row r="11187" spans="1:20" x14ac:dyDescent="0.25">
      <c r="A11187" s="1">
        <v>303999999</v>
      </c>
      <c r="B11187" s="1" t="str">
        <f>VLOOKUP(A11187,[1]Maestra!A$1:C$746,2,0)</f>
        <v>ACTCMAGE8</v>
      </c>
      <c r="C11187" s="1" t="str">
        <f>VLOOKUP(A11187,[1]Maestra!A$1:C$746,3,0)</f>
        <v>TC Mastercard Generico</v>
      </c>
      <c r="D11187" s="1" t="s">
        <v>30</v>
      </c>
      <c r="E11187" s="1" t="s">
        <v>31</v>
      </c>
      <c r="F11187" s="1" t="s">
        <v>20</v>
      </c>
      <c r="G11187" s="1">
        <v>306</v>
      </c>
      <c r="H11187" s="1" t="s">
        <v>510</v>
      </c>
      <c r="I11187" s="1">
        <v>9999</v>
      </c>
      <c r="J11187" s="1">
        <v>9999</v>
      </c>
      <c r="K11187" s="1" t="s">
        <v>327</v>
      </c>
      <c r="Q11187" s="2" t="s">
        <v>37</v>
      </c>
      <c r="R11187" s="1" t="s">
        <v>508</v>
      </c>
      <c r="S11187" s="1" t="str">
        <f t="shared" si="357"/>
        <v>JCC|BP|SAT|306|JU|CCOR|</v>
      </c>
      <c r="T11187" s="2" t="str">
        <f t="shared" si="356"/>
        <v>OK</v>
      </c>
    </row>
    <row r="11188" spans="1:20" x14ac:dyDescent="0.25">
      <c r="A11188" s="1">
        <v>303999999</v>
      </c>
      <c r="B11188" s="1" t="str">
        <f>VLOOKUP(A11188,[1]Maestra!A$1:C$746,2,0)</f>
        <v>ACTCMAGE8</v>
      </c>
      <c r="C11188" s="1" t="str">
        <f>VLOOKUP(A11188,[1]Maestra!A$1:C$746,3,0)</f>
        <v>TC Mastercard Generico</v>
      </c>
      <c r="D11188" s="1" t="s">
        <v>30</v>
      </c>
      <c r="E11188" s="1" t="s">
        <v>31</v>
      </c>
      <c r="F11188" s="1" t="s">
        <v>20</v>
      </c>
      <c r="G11188" s="1">
        <v>306</v>
      </c>
      <c r="H11188" s="1" t="s">
        <v>510</v>
      </c>
      <c r="I11188" s="1">
        <v>9999</v>
      </c>
      <c r="J11188" s="1">
        <v>9999</v>
      </c>
      <c r="K11188" s="1" t="s">
        <v>323</v>
      </c>
      <c r="Q11188" s="2" t="s">
        <v>37</v>
      </c>
      <c r="R11188" s="1" t="s">
        <v>508</v>
      </c>
      <c r="S11188" s="1" t="str">
        <f t="shared" si="357"/>
        <v>JCC|BP|SAT|306|JU|CESP|</v>
      </c>
      <c r="T11188" s="2" t="str">
        <f t="shared" si="356"/>
        <v>OK</v>
      </c>
    </row>
    <row r="11189" spans="1:20" x14ac:dyDescent="0.25">
      <c r="A11189" s="1">
        <v>303999999</v>
      </c>
      <c r="B11189" s="1" t="str">
        <f>VLOOKUP(A11189,[1]Maestra!A$1:C$746,2,0)</f>
        <v>ACTCMAGE8</v>
      </c>
      <c r="C11189" s="1" t="str">
        <f>VLOOKUP(A11189,[1]Maestra!A$1:C$746,3,0)</f>
        <v>TC Mastercard Generico</v>
      </c>
      <c r="D11189" s="1" t="s">
        <v>30</v>
      </c>
      <c r="E11189" s="1" t="s">
        <v>31</v>
      </c>
      <c r="F11189" s="1" t="s">
        <v>20</v>
      </c>
      <c r="G11189" s="1">
        <v>306</v>
      </c>
      <c r="H11189" s="1" t="s">
        <v>510</v>
      </c>
      <c r="I11189" s="1">
        <v>9999</v>
      </c>
      <c r="J11189" s="1">
        <v>9999</v>
      </c>
      <c r="K11189" s="1" t="s">
        <v>328</v>
      </c>
      <c r="Q11189" s="2" t="s">
        <v>37</v>
      </c>
      <c r="R11189" s="1" t="s">
        <v>508</v>
      </c>
      <c r="S11189" s="1" t="str">
        <f t="shared" si="357"/>
        <v>JCC|BP|SAT|306|JU|CGEM|</v>
      </c>
      <c r="T11189" s="2" t="str">
        <f t="shared" si="356"/>
        <v>OK</v>
      </c>
    </row>
    <row r="11190" spans="1:20" x14ac:dyDescent="0.25">
      <c r="A11190" s="1">
        <v>303999999</v>
      </c>
      <c r="B11190" s="1" t="str">
        <f>VLOOKUP(A11190,[1]Maestra!A$1:C$746,2,0)</f>
        <v>ACTCMAGE8</v>
      </c>
      <c r="C11190" s="1" t="str">
        <f>VLOOKUP(A11190,[1]Maestra!A$1:C$746,3,0)</f>
        <v>TC Mastercard Generico</v>
      </c>
      <c r="D11190" s="1" t="s">
        <v>30</v>
      </c>
      <c r="E11190" s="1" t="s">
        <v>31</v>
      </c>
      <c r="F11190" s="1" t="s">
        <v>20</v>
      </c>
      <c r="G11190" s="1">
        <v>306</v>
      </c>
      <c r="H11190" s="1" t="s">
        <v>510</v>
      </c>
      <c r="I11190" s="1">
        <v>9999</v>
      </c>
      <c r="J11190" s="1">
        <v>9999</v>
      </c>
      <c r="K11190" s="1" t="s">
        <v>325</v>
      </c>
      <c r="Q11190" s="2" t="s">
        <v>37</v>
      </c>
      <c r="R11190" s="1" t="s">
        <v>508</v>
      </c>
      <c r="S11190" s="1" t="str">
        <f t="shared" si="357"/>
        <v>JCC|BP|SAT|306|JU|CMED|</v>
      </c>
      <c r="T11190" s="2" t="str">
        <f t="shared" si="356"/>
        <v>OK</v>
      </c>
    </row>
    <row r="11191" spans="1:20" x14ac:dyDescent="0.25">
      <c r="A11191" s="1">
        <v>303999999</v>
      </c>
      <c r="B11191" s="1" t="str">
        <f>VLOOKUP(A11191,[1]Maestra!A$1:C$746,2,0)</f>
        <v>ACTCMAGE8</v>
      </c>
      <c r="C11191" s="1" t="str">
        <f>VLOOKUP(A11191,[1]Maestra!A$1:C$746,3,0)</f>
        <v>TC Mastercard Generico</v>
      </c>
      <c r="D11191" s="1" t="s">
        <v>30</v>
      </c>
      <c r="E11191" s="1" t="s">
        <v>31</v>
      </c>
      <c r="F11191" s="1" t="s">
        <v>20</v>
      </c>
      <c r="G11191" s="1">
        <v>306</v>
      </c>
      <c r="H11191" s="1" t="s">
        <v>510</v>
      </c>
      <c r="I11191" s="1">
        <v>9999</v>
      </c>
      <c r="J11191" s="1">
        <v>9999</v>
      </c>
      <c r="K11191" s="1" t="s">
        <v>330</v>
      </c>
      <c r="Q11191" s="2" t="s">
        <v>37</v>
      </c>
      <c r="R11191" s="1" t="s">
        <v>508</v>
      </c>
      <c r="S11191" s="1" t="str">
        <f t="shared" si="357"/>
        <v>JCC|BP|SAT|306|JU|CMIE|</v>
      </c>
      <c r="T11191" s="2" t="str">
        <f t="shared" si="356"/>
        <v>OK</v>
      </c>
    </row>
    <row r="11192" spans="1:20" x14ac:dyDescent="0.25">
      <c r="A11192" s="1">
        <v>303999999</v>
      </c>
      <c r="B11192" s="1" t="str">
        <f>VLOOKUP(A11192,[1]Maestra!A$1:C$746,2,0)</f>
        <v>ACTCMAGE8</v>
      </c>
      <c r="C11192" s="1" t="str">
        <f>VLOOKUP(A11192,[1]Maestra!A$1:C$746,3,0)</f>
        <v>TC Mastercard Generico</v>
      </c>
      <c r="D11192" s="1" t="s">
        <v>30</v>
      </c>
      <c r="E11192" s="1" t="s">
        <v>31</v>
      </c>
      <c r="F11192" s="1" t="s">
        <v>20</v>
      </c>
      <c r="G11192" s="1">
        <v>306</v>
      </c>
      <c r="H11192" s="1" t="s">
        <v>510</v>
      </c>
      <c r="I11192" s="1">
        <v>9999</v>
      </c>
      <c r="J11192" s="1">
        <v>9999</v>
      </c>
      <c r="K11192" s="1" t="s">
        <v>331</v>
      </c>
      <c r="Q11192" s="2" t="s">
        <v>37</v>
      </c>
      <c r="R11192" s="1" t="s">
        <v>508</v>
      </c>
      <c r="S11192" s="1" t="str">
        <f t="shared" si="357"/>
        <v>JCC|BP|SAT|306|JU|CPEM|</v>
      </c>
      <c r="T11192" s="2" t="str">
        <f t="shared" si="356"/>
        <v>OK</v>
      </c>
    </row>
    <row r="11193" spans="1:20" x14ac:dyDescent="0.25">
      <c r="A11193" s="1">
        <v>303999999</v>
      </c>
      <c r="B11193" s="1" t="str">
        <f>VLOOKUP(A11193,[1]Maestra!A$1:C$746,2,0)</f>
        <v>ACTCMAGE8</v>
      </c>
      <c r="C11193" s="1" t="str">
        <f>VLOOKUP(A11193,[1]Maestra!A$1:C$746,3,0)</f>
        <v>TC Mastercard Generico</v>
      </c>
      <c r="D11193" s="1" t="s">
        <v>30</v>
      </c>
      <c r="E11193" s="1" t="s">
        <v>31</v>
      </c>
      <c r="F11193" s="1" t="s">
        <v>20</v>
      </c>
      <c r="G11193" s="1">
        <v>306</v>
      </c>
      <c r="H11193" s="1" t="s">
        <v>511</v>
      </c>
      <c r="I11193" s="1">
        <v>9999</v>
      </c>
      <c r="J11193" s="1">
        <v>9999</v>
      </c>
      <c r="K11193" s="1" t="s">
        <v>327</v>
      </c>
      <c r="Q11193" s="2" t="s">
        <v>37</v>
      </c>
      <c r="R11193" s="1" t="s">
        <v>508</v>
      </c>
      <c r="S11193" s="1" t="str">
        <f t="shared" si="357"/>
        <v>JCC|BP|SAT|306|PJ|CCOR|</v>
      </c>
      <c r="T11193" s="2" t="str">
        <f t="shared" si="356"/>
        <v>OK</v>
      </c>
    </row>
    <row r="11194" spans="1:20" x14ac:dyDescent="0.25">
      <c r="A11194" s="1">
        <v>303999999</v>
      </c>
      <c r="B11194" s="1" t="str">
        <f>VLOOKUP(A11194,[1]Maestra!A$1:C$746,2,0)</f>
        <v>ACTCMAGE8</v>
      </c>
      <c r="C11194" s="1" t="str">
        <f>VLOOKUP(A11194,[1]Maestra!A$1:C$746,3,0)</f>
        <v>TC Mastercard Generico</v>
      </c>
      <c r="D11194" s="1" t="s">
        <v>30</v>
      </c>
      <c r="E11194" s="1" t="s">
        <v>31</v>
      </c>
      <c r="F11194" s="1" t="s">
        <v>20</v>
      </c>
      <c r="G11194" s="1">
        <v>306</v>
      </c>
      <c r="H11194" s="1" t="s">
        <v>511</v>
      </c>
      <c r="I11194" s="1">
        <v>9999</v>
      </c>
      <c r="J11194" s="1">
        <v>9999</v>
      </c>
      <c r="K11194" s="1" t="s">
        <v>323</v>
      </c>
      <c r="Q11194" s="2" t="s">
        <v>37</v>
      </c>
      <c r="R11194" s="1" t="s">
        <v>508</v>
      </c>
      <c r="S11194" s="1" t="str">
        <f t="shared" si="357"/>
        <v>JCC|BP|SAT|306|PJ|CESP|</v>
      </c>
      <c r="T11194" s="2" t="str">
        <f t="shared" si="356"/>
        <v>OK</v>
      </c>
    </row>
    <row r="11195" spans="1:20" x14ac:dyDescent="0.25">
      <c r="A11195" s="1">
        <v>303999999</v>
      </c>
      <c r="B11195" s="1" t="str">
        <f>VLOOKUP(A11195,[1]Maestra!A$1:C$746,2,0)</f>
        <v>ACTCMAGE8</v>
      </c>
      <c r="C11195" s="1" t="str">
        <f>VLOOKUP(A11195,[1]Maestra!A$1:C$746,3,0)</f>
        <v>TC Mastercard Generico</v>
      </c>
      <c r="D11195" s="1" t="s">
        <v>30</v>
      </c>
      <c r="E11195" s="1" t="s">
        <v>31</v>
      </c>
      <c r="F11195" s="1" t="s">
        <v>20</v>
      </c>
      <c r="G11195" s="1">
        <v>306</v>
      </c>
      <c r="H11195" s="1" t="s">
        <v>511</v>
      </c>
      <c r="I11195" s="1">
        <v>9999</v>
      </c>
      <c r="J11195" s="1">
        <v>9999</v>
      </c>
      <c r="K11195" s="1" t="s">
        <v>328</v>
      </c>
      <c r="Q11195" s="2" t="s">
        <v>37</v>
      </c>
      <c r="R11195" s="1" t="s">
        <v>508</v>
      </c>
      <c r="S11195" s="1" t="str">
        <f t="shared" si="357"/>
        <v>JCC|BP|SAT|306|PJ|CGEM|</v>
      </c>
      <c r="T11195" s="2" t="str">
        <f t="shared" si="356"/>
        <v>OK</v>
      </c>
    </row>
    <row r="11196" spans="1:20" x14ac:dyDescent="0.25">
      <c r="A11196" s="1">
        <v>303999999</v>
      </c>
      <c r="B11196" s="1" t="str">
        <f>VLOOKUP(A11196,[1]Maestra!A$1:C$746,2,0)</f>
        <v>ACTCMAGE8</v>
      </c>
      <c r="C11196" s="1" t="str">
        <f>VLOOKUP(A11196,[1]Maestra!A$1:C$746,3,0)</f>
        <v>TC Mastercard Generico</v>
      </c>
      <c r="D11196" s="1" t="s">
        <v>30</v>
      </c>
      <c r="E11196" s="1" t="s">
        <v>31</v>
      </c>
      <c r="F11196" s="1" t="s">
        <v>20</v>
      </c>
      <c r="G11196" s="1">
        <v>306</v>
      </c>
      <c r="H11196" s="1" t="s">
        <v>511</v>
      </c>
      <c r="I11196" s="1">
        <v>9999</v>
      </c>
      <c r="J11196" s="1">
        <v>9999</v>
      </c>
      <c r="K11196" s="1" t="s">
        <v>325</v>
      </c>
      <c r="Q11196" s="2" t="s">
        <v>37</v>
      </c>
      <c r="R11196" s="1" t="s">
        <v>508</v>
      </c>
      <c r="S11196" s="1" t="str">
        <f t="shared" si="357"/>
        <v>JCC|BP|SAT|306|PJ|CMED|</v>
      </c>
      <c r="T11196" s="2" t="str">
        <f t="shared" si="356"/>
        <v>OK</v>
      </c>
    </row>
    <row r="11197" spans="1:20" x14ac:dyDescent="0.25">
      <c r="A11197" s="1">
        <v>303999999</v>
      </c>
      <c r="B11197" s="1" t="str">
        <f>VLOOKUP(A11197,[1]Maestra!A$1:C$746,2,0)</f>
        <v>ACTCMAGE8</v>
      </c>
      <c r="C11197" s="1" t="str">
        <f>VLOOKUP(A11197,[1]Maestra!A$1:C$746,3,0)</f>
        <v>TC Mastercard Generico</v>
      </c>
      <c r="D11197" s="1" t="s">
        <v>30</v>
      </c>
      <c r="E11197" s="1" t="s">
        <v>31</v>
      </c>
      <c r="F11197" s="1" t="s">
        <v>20</v>
      </c>
      <c r="G11197" s="1">
        <v>306</v>
      </c>
      <c r="H11197" s="1" t="s">
        <v>511</v>
      </c>
      <c r="I11197" s="1">
        <v>9999</v>
      </c>
      <c r="J11197" s="1">
        <v>9999</v>
      </c>
      <c r="K11197" s="1" t="s">
        <v>330</v>
      </c>
      <c r="Q11197" s="2" t="s">
        <v>37</v>
      </c>
      <c r="R11197" s="1" t="s">
        <v>508</v>
      </c>
      <c r="S11197" s="1" t="str">
        <f t="shared" si="357"/>
        <v>JCC|BP|SAT|306|PJ|CMIE|</v>
      </c>
      <c r="T11197" s="2" t="str">
        <f t="shared" si="356"/>
        <v>OK</v>
      </c>
    </row>
    <row r="11198" spans="1:20" x14ac:dyDescent="0.25">
      <c r="A11198" s="1">
        <v>303999999</v>
      </c>
      <c r="B11198" s="1" t="str">
        <f>VLOOKUP(A11198,[1]Maestra!A$1:C$746,2,0)</f>
        <v>ACTCMAGE8</v>
      </c>
      <c r="C11198" s="1" t="str">
        <f>VLOOKUP(A11198,[1]Maestra!A$1:C$746,3,0)</f>
        <v>TC Mastercard Generico</v>
      </c>
      <c r="D11198" s="1" t="s">
        <v>30</v>
      </c>
      <c r="E11198" s="1" t="s">
        <v>31</v>
      </c>
      <c r="F11198" s="1" t="s">
        <v>20</v>
      </c>
      <c r="G11198" s="1">
        <v>306</v>
      </c>
      <c r="H11198" s="1" t="s">
        <v>511</v>
      </c>
      <c r="I11198" s="1">
        <v>9999</v>
      </c>
      <c r="J11198" s="1">
        <v>9999</v>
      </c>
      <c r="K11198" s="1" t="s">
        <v>331</v>
      </c>
      <c r="Q11198" s="2" t="s">
        <v>37</v>
      </c>
      <c r="R11198" s="1" t="s">
        <v>508</v>
      </c>
      <c r="S11198" s="1" t="str">
        <f t="shared" si="357"/>
        <v>JCC|BP|SAT|306|PJ|CPEM|</v>
      </c>
      <c r="T11198" s="2" t="str">
        <f t="shared" si="356"/>
        <v>OK</v>
      </c>
    </row>
    <row r="11199" spans="1:20" x14ac:dyDescent="0.25">
      <c r="A11199" s="1">
        <v>301040301</v>
      </c>
      <c r="B11199" s="1" t="str">
        <f>VLOOKUP(A11199,[1]Maestra!A$1:C$746,2,0)</f>
        <v>ACTAVCCG8</v>
      </c>
      <c r="C11199" s="1" t="str">
        <f>VLOOKUP(A11199,[1]Maestra!A$1:C$746,3,0)</f>
        <v>TC A Visa Clasica Int. - Linea Rev.</v>
      </c>
      <c r="D11199" s="1" t="s">
        <v>30</v>
      </c>
      <c r="E11199" s="1" t="s">
        <v>31</v>
      </c>
      <c r="F11199" s="1" t="s">
        <v>20</v>
      </c>
      <c r="G11199" s="1">
        <v>307</v>
      </c>
      <c r="H11199" s="1" t="s">
        <v>507</v>
      </c>
      <c r="I11199" s="1">
        <v>9999</v>
      </c>
      <c r="J11199" s="1">
        <v>9999</v>
      </c>
      <c r="K11199" s="1" t="s">
        <v>324</v>
      </c>
      <c r="Q11199" s="2" t="s">
        <v>37</v>
      </c>
      <c r="R11199" s="1" t="s">
        <v>508</v>
      </c>
      <c r="S11199" s="1" t="str">
        <f t="shared" si="357"/>
        <v>JCC|BP|SAT|307|CA|CCRV|</v>
      </c>
      <c r="T11199" s="2" t="str">
        <f t="shared" si="356"/>
        <v>OK</v>
      </c>
    </row>
    <row r="11200" spans="1:20" x14ac:dyDescent="0.25">
      <c r="A11200" s="1">
        <v>301999999</v>
      </c>
      <c r="B11200" s="1" t="str">
        <f>VLOOKUP(A11200,[1]Maestra!A$1:C$746,2,0)</f>
        <v>ACTCVIGE8</v>
      </c>
      <c r="C11200" s="1" t="str">
        <f>VLOOKUP(A11200,[1]Maestra!A$1:C$746,3,0)</f>
        <v>TC Visa Generico</v>
      </c>
      <c r="D11200" s="1" t="s">
        <v>30</v>
      </c>
      <c r="E11200" s="1" t="s">
        <v>31</v>
      </c>
      <c r="F11200" s="1" t="s">
        <v>20</v>
      </c>
      <c r="G11200" s="1">
        <v>307</v>
      </c>
      <c r="H11200" s="1" t="s">
        <v>507</v>
      </c>
      <c r="I11200" s="1">
        <v>9999</v>
      </c>
      <c r="J11200" s="1">
        <v>9999</v>
      </c>
      <c r="K11200" s="1" t="s">
        <v>325</v>
      </c>
      <c r="Q11200" s="2" t="s">
        <v>37</v>
      </c>
      <c r="R11200" s="1" t="s">
        <v>508</v>
      </c>
      <c r="S11200" s="1" t="str">
        <f t="shared" si="357"/>
        <v>JCC|BP|SAT|307|CA|CMED|</v>
      </c>
      <c r="T11200" s="2" t="str">
        <f t="shared" si="356"/>
        <v>OK</v>
      </c>
    </row>
    <row r="11201" spans="1:20" x14ac:dyDescent="0.25">
      <c r="A11201" s="1">
        <v>301999999</v>
      </c>
      <c r="B11201" s="1" t="str">
        <f>VLOOKUP(A11201,[1]Maestra!A$1:C$746,2,0)</f>
        <v>ACTCVIGE8</v>
      </c>
      <c r="C11201" s="1" t="str">
        <f>VLOOKUP(A11201,[1]Maestra!A$1:C$746,3,0)</f>
        <v>TC Visa Generico</v>
      </c>
      <c r="D11201" s="1" t="s">
        <v>30</v>
      </c>
      <c r="E11201" s="1" t="s">
        <v>31</v>
      </c>
      <c r="F11201" s="1" t="s">
        <v>20</v>
      </c>
      <c r="G11201" s="1">
        <v>307</v>
      </c>
      <c r="H11201" s="1" t="s">
        <v>509</v>
      </c>
      <c r="I11201" s="1">
        <v>9999</v>
      </c>
      <c r="J11201" s="1">
        <v>9999</v>
      </c>
      <c r="K11201" s="1" t="s">
        <v>324</v>
      </c>
      <c r="Q11201" s="2" t="s">
        <v>37</v>
      </c>
      <c r="R11201" s="1" t="s">
        <v>508</v>
      </c>
      <c r="S11201" s="1" t="str">
        <f t="shared" si="357"/>
        <v>JCC|BP|SAT|307|CS|CCRV|</v>
      </c>
      <c r="T11201" s="2" t="str">
        <f t="shared" si="356"/>
        <v>OK</v>
      </c>
    </row>
    <row r="11202" spans="1:20" x14ac:dyDescent="0.25">
      <c r="A11202" s="1">
        <v>301999999</v>
      </c>
      <c r="B11202" s="1" t="str">
        <f>VLOOKUP(A11202,[1]Maestra!A$1:C$746,2,0)</f>
        <v>ACTCVIGE8</v>
      </c>
      <c r="C11202" s="1" t="str">
        <f>VLOOKUP(A11202,[1]Maestra!A$1:C$746,3,0)</f>
        <v>TC Visa Generico</v>
      </c>
      <c r="D11202" s="1" t="s">
        <v>30</v>
      </c>
      <c r="E11202" s="1" t="s">
        <v>31</v>
      </c>
      <c r="F11202" s="1" t="s">
        <v>20</v>
      </c>
      <c r="G11202" s="1">
        <v>307</v>
      </c>
      <c r="H11202" s="1" t="s">
        <v>509</v>
      </c>
      <c r="I11202" s="1">
        <v>9999</v>
      </c>
      <c r="J11202" s="1">
        <v>9999</v>
      </c>
      <c r="K11202" s="1" t="s">
        <v>325</v>
      </c>
      <c r="Q11202" s="2" t="s">
        <v>37</v>
      </c>
      <c r="R11202" s="1" t="s">
        <v>508</v>
      </c>
      <c r="S11202" s="1" t="str">
        <f t="shared" si="357"/>
        <v>JCC|BP|SAT|307|CS|CMED|</v>
      </c>
      <c r="T11202" s="2" t="str">
        <f t="shared" si="356"/>
        <v>OK</v>
      </c>
    </row>
    <row r="11203" spans="1:20" x14ac:dyDescent="0.25">
      <c r="A11203" s="1">
        <v>301999999</v>
      </c>
      <c r="B11203" s="1" t="str">
        <f>VLOOKUP(A11203,[1]Maestra!A$1:C$746,2,0)</f>
        <v>ACTCVIGE8</v>
      </c>
      <c r="C11203" s="1" t="str">
        <f>VLOOKUP(A11203,[1]Maestra!A$1:C$746,3,0)</f>
        <v>TC Visa Generico</v>
      </c>
      <c r="D11203" s="1" t="s">
        <v>30</v>
      </c>
      <c r="E11203" s="1" t="s">
        <v>31</v>
      </c>
      <c r="F11203" s="1" t="s">
        <v>20</v>
      </c>
      <c r="G11203" s="1">
        <v>307</v>
      </c>
      <c r="H11203" s="1" t="s">
        <v>510</v>
      </c>
      <c r="I11203" s="1">
        <v>9999</v>
      </c>
      <c r="J11203" s="1">
        <v>9999</v>
      </c>
      <c r="K11203" s="1" t="s">
        <v>324</v>
      </c>
      <c r="Q11203" s="2" t="s">
        <v>37</v>
      </c>
      <c r="R11203" s="1" t="s">
        <v>508</v>
      </c>
      <c r="S11203" s="1" t="str">
        <f t="shared" si="357"/>
        <v>JCC|BP|SAT|307|JU|CCRV|</v>
      </c>
      <c r="T11203" s="2" t="str">
        <f t="shared" ref="T11203:T11266" si="358">IF(COUNTIFS($D$2:$D$20413,D11203,$S$2:$S$20413,S11203,$A$2:$A$20413,"&lt;&gt;"&amp;A11203)&gt;0,"Conflicto","OK")</f>
        <v>OK</v>
      </c>
    </row>
    <row r="11204" spans="1:20" x14ac:dyDescent="0.25">
      <c r="A11204" s="1">
        <v>301999999</v>
      </c>
      <c r="B11204" s="1" t="str">
        <f>VLOOKUP(A11204,[1]Maestra!A$1:C$746,2,0)</f>
        <v>ACTCVIGE8</v>
      </c>
      <c r="C11204" s="1" t="str">
        <f>VLOOKUP(A11204,[1]Maestra!A$1:C$746,3,0)</f>
        <v>TC Visa Generico</v>
      </c>
      <c r="D11204" s="1" t="s">
        <v>30</v>
      </c>
      <c r="E11204" s="1" t="s">
        <v>31</v>
      </c>
      <c r="F11204" s="1" t="s">
        <v>20</v>
      </c>
      <c r="G11204" s="1">
        <v>307</v>
      </c>
      <c r="H11204" s="1" t="s">
        <v>510</v>
      </c>
      <c r="I11204" s="1">
        <v>9999</v>
      </c>
      <c r="J11204" s="1">
        <v>9999</v>
      </c>
      <c r="K11204" s="1" t="s">
        <v>325</v>
      </c>
      <c r="Q11204" s="2" t="s">
        <v>37</v>
      </c>
      <c r="R11204" s="1" t="s">
        <v>508</v>
      </c>
      <c r="S11204" s="1" t="str">
        <f t="shared" si="357"/>
        <v>JCC|BP|SAT|307|JU|CMED|</v>
      </c>
      <c r="T11204" s="2" t="str">
        <f t="shared" si="358"/>
        <v>OK</v>
      </c>
    </row>
    <row r="11205" spans="1:20" x14ac:dyDescent="0.25">
      <c r="A11205" s="1">
        <v>301999999</v>
      </c>
      <c r="B11205" s="1" t="str">
        <f>VLOOKUP(A11205,[1]Maestra!A$1:C$746,2,0)</f>
        <v>ACTCVIGE8</v>
      </c>
      <c r="C11205" s="1" t="str">
        <f>VLOOKUP(A11205,[1]Maestra!A$1:C$746,3,0)</f>
        <v>TC Visa Generico</v>
      </c>
      <c r="D11205" s="1" t="s">
        <v>30</v>
      </c>
      <c r="E11205" s="1" t="s">
        <v>31</v>
      </c>
      <c r="F11205" s="1" t="s">
        <v>20</v>
      </c>
      <c r="G11205" s="1">
        <v>307</v>
      </c>
      <c r="H11205" s="1" t="s">
        <v>511</v>
      </c>
      <c r="I11205" s="1">
        <v>9999</v>
      </c>
      <c r="J11205" s="1">
        <v>9999</v>
      </c>
      <c r="K11205" s="1" t="s">
        <v>324</v>
      </c>
      <c r="Q11205" s="2" t="s">
        <v>37</v>
      </c>
      <c r="R11205" s="1" t="s">
        <v>508</v>
      </c>
      <c r="S11205" s="1" t="str">
        <f t="shared" si="357"/>
        <v>JCC|BP|SAT|307|PJ|CCRV|</v>
      </c>
      <c r="T11205" s="2" t="str">
        <f t="shared" si="358"/>
        <v>OK</v>
      </c>
    </row>
    <row r="11206" spans="1:20" x14ac:dyDescent="0.25">
      <c r="A11206" s="1">
        <v>301999999</v>
      </c>
      <c r="B11206" s="1" t="str">
        <f>VLOOKUP(A11206,[1]Maestra!A$1:C$746,2,0)</f>
        <v>ACTCVIGE8</v>
      </c>
      <c r="C11206" s="1" t="str">
        <f>VLOOKUP(A11206,[1]Maestra!A$1:C$746,3,0)</f>
        <v>TC Visa Generico</v>
      </c>
      <c r="D11206" s="1" t="s">
        <v>30</v>
      </c>
      <c r="E11206" s="1" t="s">
        <v>31</v>
      </c>
      <c r="F11206" s="1" t="s">
        <v>20</v>
      </c>
      <c r="G11206" s="1">
        <v>307</v>
      </c>
      <c r="H11206" s="1" t="s">
        <v>511</v>
      </c>
      <c r="I11206" s="1">
        <v>9999</v>
      </c>
      <c r="J11206" s="1">
        <v>9999</v>
      </c>
      <c r="K11206" s="1" t="s">
        <v>325</v>
      </c>
      <c r="Q11206" s="2" t="s">
        <v>37</v>
      </c>
      <c r="R11206" s="1" t="s">
        <v>508</v>
      </c>
      <c r="S11206" s="1" t="str">
        <f t="shared" si="357"/>
        <v>JCC|BP|SAT|307|PJ|CMED|</v>
      </c>
      <c r="T11206" s="2" t="str">
        <f t="shared" si="358"/>
        <v>OK</v>
      </c>
    </row>
    <row r="11207" spans="1:20" x14ac:dyDescent="0.25">
      <c r="A11207" s="1">
        <v>301999999</v>
      </c>
      <c r="B11207" s="1" t="str">
        <f>VLOOKUP(A11207,[1]Maestra!A$1:C$746,2,0)</f>
        <v>ACTCVIGE8</v>
      </c>
      <c r="C11207" s="1" t="str">
        <f>VLOOKUP(A11207,[1]Maestra!A$1:C$746,3,0)</f>
        <v>TC Visa Generico</v>
      </c>
      <c r="D11207" s="1" t="s">
        <v>30</v>
      </c>
      <c r="E11207" s="1" t="s">
        <v>31</v>
      </c>
      <c r="F11207" s="1" t="s">
        <v>20</v>
      </c>
      <c r="G11207" s="1">
        <v>308</v>
      </c>
      <c r="H11207" s="1" t="s">
        <v>507</v>
      </c>
      <c r="I11207" s="1">
        <v>9999</v>
      </c>
      <c r="J11207" s="1">
        <v>9999</v>
      </c>
      <c r="K11207" s="1" t="s">
        <v>327</v>
      </c>
      <c r="Q11207" s="2" t="s">
        <v>37</v>
      </c>
      <c r="R11207" s="1" t="s">
        <v>508</v>
      </c>
      <c r="S11207" s="1" t="str">
        <f t="shared" si="357"/>
        <v>JCC|BP|SAT|308|CA|CCOR|</v>
      </c>
      <c r="T11207" s="2" t="str">
        <f t="shared" si="358"/>
        <v>OK</v>
      </c>
    </row>
    <row r="11208" spans="1:20" x14ac:dyDescent="0.25">
      <c r="A11208" s="1">
        <v>301999999</v>
      </c>
      <c r="B11208" s="1" t="str">
        <f>VLOOKUP(A11208,[1]Maestra!A$1:C$746,2,0)</f>
        <v>ACTCVIGE8</v>
      </c>
      <c r="C11208" s="1" t="str">
        <f>VLOOKUP(A11208,[1]Maestra!A$1:C$746,3,0)</f>
        <v>TC Visa Generico</v>
      </c>
      <c r="D11208" s="1" t="s">
        <v>30</v>
      </c>
      <c r="E11208" s="1" t="s">
        <v>31</v>
      </c>
      <c r="F11208" s="1" t="s">
        <v>20</v>
      </c>
      <c r="G11208" s="1">
        <v>308</v>
      </c>
      <c r="H11208" s="1" t="s">
        <v>507</v>
      </c>
      <c r="I11208" s="1">
        <v>9999</v>
      </c>
      <c r="J11208" s="1">
        <v>9999</v>
      </c>
      <c r="K11208" s="1" t="s">
        <v>323</v>
      </c>
      <c r="Q11208" s="2" t="s">
        <v>37</v>
      </c>
      <c r="R11208" s="1" t="s">
        <v>508</v>
      </c>
      <c r="S11208" s="1" t="str">
        <f t="shared" si="357"/>
        <v>JCC|BP|SAT|308|CA|CESP|</v>
      </c>
      <c r="T11208" s="2" t="str">
        <f t="shared" si="358"/>
        <v>OK</v>
      </c>
    </row>
    <row r="11209" spans="1:20" x14ac:dyDescent="0.25">
      <c r="A11209" s="1">
        <v>301999999</v>
      </c>
      <c r="B11209" s="1" t="str">
        <f>VLOOKUP(A11209,[1]Maestra!A$1:C$746,2,0)</f>
        <v>ACTCVIGE8</v>
      </c>
      <c r="C11209" s="1" t="str">
        <f>VLOOKUP(A11209,[1]Maestra!A$1:C$746,3,0)</f>
        <v>TC Visa Generico</v>
      </c>
      <c r="D11209" s="1" t="s">
        <v>30</v>
      </c>
      <c r="E11209" s="1" t="s">
        <v>31</v>
      </c>
      <c r="F11209" s="1" t="s">
        <v>20</v>
      </c>
      <c r="G11209" s="1">
        <v>308</v>
      </c>
      <c r="H11209" s="1" t="s">
        <v>507</v>
      </c>
      <c r="I11209" s="1">
        <v>9999</v>
      </c>
      <c r="J11209" s="1">
        <v>9999</v>
      </c>
      <c r="K11209" s="1" t="s">
        <v>328</v>
      </c>
      <c r="Q11209" s="2" t="s">
        <v>37</v>
      </c>
      <c r="R11209" s="1" t="s">
        <v>508</v>
      </c>
      <c r="S11209" s="1" t="str">
        <f t="shared" si="357"/>
        <v>JCC|BP|SAT|308|CA|CGEM|</v>
      </c>
      <c r="T11209" s="2" t="str">
        <f t="shared" si="358"/>
        <v>OK</v>
      </c>
    </row>
    <row r="11210" spans="1:20" x14ac:dyDescent="0.25">
      <c r="A11210" s="1">
        <v>301999999</v>
      </c>
      <c r="B11210" s="1" t="str">
        <f>VLOOKUP(A11210,[1]Maestra!A$1:C$746,2,0)</f>
        <v>ACTCVIGE8</v>
      </c>
      <c r="C11210" s="1" t="str">
        <f>VLOOKUP(A11210,[1]Maestra!A$1:C$746,3,0)</f>
        <v>TC Visa Generico</v>
      </c>
      <c r="D11210" s="1" t="s">
        <v>30</v>
      </c>
      <c r="E11210" s="1" t="s">
        <v>31</v>
      </c>
      <c r="F11210" s="1" t="s">
        <v>20</v>
      </c>
      <c r="G11210" s="1">
        <v>308</v>
      </c>
      <c r="H11210" s="1" t="s">
        <v>507</v>
      </c>
      <c r="I11210" s="1">
        <v>9999</v>
      </c>
      <c r="J11210" s="1">
        <v>9999</v>
      </c>
      <c r="K11210" s="1" t="s">
        <v>329</v>
      </c>
      <c r="Q11210" s="2" t="s">
        <v>37</v>
      </c>
      <c r="R11210" s="1" t="s">
        <v>508</v>
      </c>
      <c r="S11210" s="1" t="str">
        <f t="shared" si="357"/>
        <v>JCC|BP|SAT|308|CA|CIVA|</v>
      </c>
      <c r="T11210" s="2" t="str">
        <f t="shared" si="358"/>
        <v>OK</v>
      </c>
    </row>
    <row r="11211" spans="1:20" x14ac:dyDescent="0.25">
      <c r="A11211" s="1">
        <v>301999999</v>
      </c>
      <c r="B11211" s="1" t="str">
        <f>VLOOKUP(A11211,[1]Maestra!A$1:C$746,2,0)</f>
        <v>ACTCVIGE8</v>
      </c>
      <c r="C11211" s="1" t="str">
        <f>VLOOKUP(A11211,[1]Maestra!A$1:C$746,3,0)</f>
        <v>TC Visa Generico</v>
      </c>
      <c r="D11211" s="1" t="s">
        <v>30</v>
      </c>
      <c r="E11211" s="1" t="s">
        <v>31</v>
      </c>
      <c r="F11211" s="1" t="s">
        <v>20</v>
      </c>
      <c r="G11211" s="1">
        <v>308</v>
      </c>
      <c r="H11211" s="1" t="s">
        <v>507</v>
      </c>
      <c r="I11211" s="1">
        <v>9999</v>
      </c>
      <c r="J11211" s="1">
        <v>9999</v>
      </c>
      <c r="K11211" s="1" t="s">
        <v>325</v>
      </c>
      <c r="Q11211" s="2" t="s">
        <v>37</v>
      </c>
      <c r="R11211" s="1" t="s">
        <v>508</v>
      </c>
      <c r="S11211" s="1" t="str">
        <f t="shared" si="357"/>
        <v>JCC|BP|SAT|308|CA|CMED|</v>
      </c>
      <c r="T11211" s="2" t="str">
        <f t="shared" si="358"/>
        <v>OK</v>
      </c>
    </row>
    <row r="11212" spans="1:20" x14ac:dyDescent="0.25">
      <c r="A11212" s="1">
        <v>301999999</v>
      </c>
      <c r="B11212" s="1" t="str">
        <f>VLOOKUP(A11212,[1]Maestra!A$1:C$746,2,0)</f>
        <v>ACTCVIGE8</v>
      </c>
      <c r="C11212" s="1" t="str">
        <f>VLOOKUP(A11212,[1]Maestra!A$1:C$746,3,0)</f>
        <v>TC Visa Generico</v>
      </c>
      <c r="D11212" s="1" t="s">
        <v>30</v>
      </c>
      <c r="E11212" s="1" t="s">
        <v>31</v>
      </c>
      <c r="F11212" s="1" t="s">
        <v>20</v>
      </c>
      <c r="G11212" s="1">
        <v>308</v>
      </c>
      <c r="H11212" s="1" t="s">
        <v>507</v>
      </c>
      <c r="I11212" s="1">
        <v>9999</v>
      </c>
      <c r="J11212" s="1">
        <v>9999</v>
      </c>
      <c r="K11212" s="1" t="s">
        <v>330</v>
      </c>
      <c r="Q11212" s="2" t="s">
        <v>37</v>
      </c>
      <c r="R11212" s="1" t="s">
        <v>508</v>
      </c>
      <c r="S11212" s="1" t="str">
        <f t="shared" si="357"/>
        <v>JCC|BP|SAT|308|CA|CMIE|</v>
      </c>
      <c r="T11212" s="2" t="str">
        <f t="shared" si="358"/>
        <v>OK</v>
      </c>
    </row>
    <row r="11213" spans="1:20" x14ac:dyDescent="0.25">
      <c r="A11213" s="1">
        <v>301999999</v>
      </c>
      <c r="B11213" s="1" t="str">
        <f>VLOOKUP(A11213,[1]Maestra!A$1:C$746,2,0)</f>
        <v>ACTCVIGE8</v>
      </c>
      <c r="C11213" s="1" t="str">
        <f>VLOOKUP(A11213,[1]Maestra!A$1:C$746,3,0)</f>
        <v>TC Visa Generico</v>
      </c>
      <c r="D11213" s="1" t="s">
        <v>30</v>
      </c>
      <c r="E11213" s="1" t="s">
        <v>31</v>
      </c>
      <c r="F11213" s="1" t="s">
        <v>20</v>
      </c>
      <c r="G11213" s="1">
        <v>308</v>
      </c>
      <c r="H11213" s="1" t="s">
        <v>507</v>
      </c>
      <c r="I11213" s="1">
        <v>9999</v>
      </c>
      <c r="J11213" s="1">
        <v>9999</v>
      </c>
      <c r="K11213" s="1" t="s">
        <v>331</v>
      </c>
      <c r="Q11213" s="2" t="s">
        <v>37</v>
      </c>
      <c r="R11213" s="1" t="s">
        <v>508</v>
      </c>
      <c r="S11213" s="1" t="str">
        <f t="shared" si="357"/>
        <v>JCC|BP|SAT|308|CA|CPEM|</v>
      </c>
      <c r="T11213" s="2" t="str">
        <f t="shared" si="358"/>
        <v>OK</v>
      </c>
    </row>
    <row r="11214" spans="1:20" x14ac:dyDescent="0.25">
      <c r="A11214" s="1">
        <v>301999999</v>
      </c>
      <c r="B11214" s="1" t="str">
        <f>VLOOKUP(A11214,[1]Maestra!A$1:C$746,2,0)</f>
        <v>ACTCVIGE8</v>
      </c>
      <c r="C11214" s="1" t="str">
        <f>VLOOKUP(A11214,[1]Maestra!A$1:C$746,3,0)</f>
        <v>TC Visa Generico</v>
      </c>
      <c r="D11214" s="1" t="s">
        <v>30</v>
      </c>
      <c r="E11214" s="1" t="s">
        <v>31</v>
      </c>
      <c r="F11214" s="1" t="s">
        <v>20</v>
      </c>
      <c r="G11214" s="1">
        <v>308</v>
      </c>
      <c r="H11214" s="1" t="s">
        <v>509</v>
      </c>
      <c r="I11214" s="1">
        <v>9999</v>
      </c>
      <c r="J11214" s="1">
        <v>9999</v>
      </c>
      <c r="K11214" s="1" t="s">
        <v>327</v>
      </c>
      <c r="Q11214" s="2" t="s">
        <v>37</v>
      </c>
      <c r="R11214" s="1" t="s">
        <v>508</v>
      </c>
      <c r="S11214" s="1" t="str">
        <f t="shared" si="357"/>
        <v>JCC|BP|SAT|308|CS|CCOR|</v>
      </c>
      <c r="T11214" s="2" t="str">
        <f t="shared" si="358"/>
        <v>OK</v>
      </c>
    </row>
    <row r="11215" spans="1:20" x14ac:dyDescent="0.25">
      <c r="A11215" s="1">
        <v>301999999</v>
      </c>
      <c r="B11215" s="1" t="str">
        <f>VLOOKUP(A11215,[1]Maestra!A$1:C$746,2,0)</f>
        <v>ACTCVIGE8</v>
      </c>
      <c r="C11215" s="1" t="str">
        <f>VLOOKUP(A11215,[1]Maestra!A$1:C$746,3,0)</f>
        <v>TC Visa Generico</v>
      </c>
      <c r="D11215" s="1" t="s">
        <v>30</v>
      </c>
      <c r="E11215" s="1" t="s">
        <v>31</v>
      </c>
      <c r="F11215" s="1" t="s">
        <v>20</v>
      </c>
      <c r="G11215" s="1">
        <v>308</v>
      </c>
      <c r="H11215" s="1" t="s">
        <v>509</v>
      </c>
      <c r="I11215" s="1">
        <v>9999</v>
      </c>
      <c r="J11215" s="1">
        <v>9999</v>
      </c>
      <c r="K11215" s="1" t="s">
        <v>323</v>
      </c>
      <c r="Q11215" s="2" t="s">
        <v>37</v>
      </c>
      <c r="R11215" s="1" t="s">
        <v>508</v>
      </c>
      <c r="S11215" s="1" t="str">
        <f t="shared" si="357"/>
        <v>JCC|BP|SAT|308|CS|CESP|</v>
      </c>
      <c r="T11215" s="2" t="str">
        <f t="shared" si="358"/>
        <v>OK</v>
      </c>
    </row>
    <row r="11216" spans="1:20" x14ac:dyDescent="0.25">
      <c r="A11216" s="1">
        <v>301999999</v>
      </c>
      <c r="B11216" s="1" t="str">
        <f>VLOOKUP(A11216,[1]Maestra!A$1:C$746,2,0)</f>
        <v>ACTCVIGE8</v>
      </c>
      <c r="C11216" s="1" t="str">
        <f>VLOOKUP(A11216,[1]Maestra!A$1:C$746,3,0)</f>
        <v>TC Visa Generico</v>
      </c>
      <c r="D11216" s="1" t="s">
        <v>30</v>
      </c>
      <c r="E11216" s="1" t="s">
        <v>31</v>
      </c>
      <c r="F11216" s="1" t="s">
        <v>20</v>
      </c>
      <c r="G11216" s="1">
        <v>308</v>
      </c>
      <c r="H11216" s="1" t="s">
        <v>509</v>
      </c>
      <c r="I11216" s="1">
        <v>9999</v>
      </c>
      <c r="J11216" s="1">
        <v>9999</v>
      </c>
      <c r="K11216" s="1" t="s">
        <v>328</v>
      </c>
      <c r="Q11216" s="2" t="s">
        <v>37</v>
      </c>
      <c r="R11216" s="1" t="s">
        <v>508</v>
      </c>
      <c r="S11216" s="1" t="str">
        <f t="shared" si="357"/>
        <v>JCC|BP|SAT|308|CS|CGEM|</v>
      </c>
      <c r="T11216" s="2" t="str">
        <f t="shared" si="358"/>
        <v>OK</v>
      </c>
    </row>
    <row r="11217" spans="1:20" x14ac:dyDescent="0.25">
      <c r="A11217" s="1">
        <v>301999999</v>
      </c>
      <c r="B11217" s="1" t="str">
        <f>VLOOKUP(A11217,[1]Maestra!A$1:C$746,2,0)</f>
        <v>ACTCVIGE8</v>
      </c>
      <c r="C11217" s="1" t="str">
        <f>VLOOKUP(A11217,[1]Maestra!A$1:C$746,3,0)</f>
        <v>TC Visa Generico</v>
      </c>
      <c r="D11217" s="1" t="s">
        <v>30</v>
      </c>
      <c r="E11217" s="1" t="s">
        <v>31</v>
      </c>
      <c r="F11217" s="1" t="s">
        <v>20</v>
      </c>
      <c r="G11217" s="1">
        <v>308</v>
      </c>
      <c r="H11217" s="1" t="s">
        <v>509</v>
      </c>
      <c r="I11217" s="1">
        <v>9999</v>
      </c>
      <c r="J11217" s="1">
        <v>9999</v>
      </c>
      <c r="K11217" s="1" t="s">
        <v>329</v>
      </c>
      <c r="Q11217" s="2" t="s">
        <v>37</v>
      </c>
      <c r="R11217" s="1" t="s">
        <v>508</v>
      </c>
      <c r="S11217" s="1" t="str">
        <f t="shared" si="357"/>
        <v>JCC|BP|SAT|308|CS|CIVA|</v>
      </c>
      <c r="T11217" s="2" t="str">
        <f t="shared" si="358"/>
        <v>OK</v>
      </c>
    </row>
    <row r="11218" spans="1:20" x14ac:dyDescent="0.25">
      <c r="A11218" s="1">
        <v>301999999</v>
      </c>
      <c r="B11218" s="1" t="str">
        <f>VLOOKUP(A11218,[1]Maestra!A$1:C$746,2,0)</f>
        <v>ACTCVIGE8</v>
      </c>
      <c r="C11218" s="1" t="str">
        <f>VLOOKUP(A11218,[1]Maestra!A$1:C$746,3,0)</f>
        <v>TC Visa Generico</v>
      </c>
      <c r="D11218" s="1" t="s">
        <v>30</v>
      </c>
      <c r="E11218" s="1" t="s">
        <v>31</v>
      </c>
      <c r="F11218" s="1" t="s">
        <v>20</v>
      </c>
      <c r="G11218" s="1">
        <v>308</v>
      </c>
      <c r="H11218" s="1" t="s">
        <v>509</v>
      </c>
      <c r="I11218" s="1">
        <v>9999</v>
      </c>
      <c r="J11218" s="1">
        <v>9999</v>
      </c>
      <c r="K11218" s="1" t="s">
        <v>325</v>
      </c>
      <c r="Q11218" s="2" t="s">
        <v>37</v>
      </c>
      <c r="R11218" s="1" t="s">
        <v>508</v>
      </c>
      <c r="S11218" s="1" t="str">
        <f t="shared" si="357"/>
        <v>JCC|BP|SAT|308|CS|CMED|</v>
      </c>
      <c r="T11218" s="2" t="str">
        <f t="shared" si="358"/>
        <v>OK</v>
      </c>
    </row>
    <row r="11219" spans="1:20" x14ac:dyDescent="0.25">
      <c r="A11219" s="1">
        <v>301999999</v>
      </c>
      <c r="B11219" s="1" t="str">
        <f>VLOOKUP(A11219,[1]Maestra!A$1:C$746,2,0)</f>
        <v>ACTCVIGE8</v>
      </c>
      <c r="C11219" s="1" t="str">
        <f>VLOOKUP(A11219,[1]Maestra!A$1:C$746,3,0)</f>
        <v>TC Visa Generico</v>
      </c>
      <c r="D11219" s="1" t="s">
        <v>30</v>
      </c>
      <c r="E11219" s="1" t="s">
        <v>31</v>
      </c>
      <c r="F11219" s="1" t="s">
        <v>20</v>
      </c>
      <c r="G11219" s="1">
        <v>308</v>
      </c>
      <c r="H11219" s="1" t="s">
        <v>509</v>
      </c>
      <c r="I11219" s="1">
        <v>9999</v>
      </c>
      <c r="J11219" s="1">
        <v>9999</v>
      </c>
      <c r="K11219" s="1" t="s">
        <v>330</v>
      </c>
      <c r="Q11219" s="2" t="s">
        <v>37</v>
      </c>
      <c r="R11219" s="1" t="s">
        <v>508</v>
      </c>
      <c r="S11219" s="1" t="str">
        <f t="shared" si="357"/>
        <v>JCC|BP|SAT|308|CS|CMIE|</v>
      </c>
      <c r="T11219" s="2" t="str">
        <f t="shared" si="358"/>
        <v>OK</v>
      </c>
    </row>
    <row r="11220" spans="1:20" x14ac:dyDescent="0.25">
      <c r="A11220" s="1">
        <v>301999999</v>
      </c>
      <c r="B11220" s="1" t="str">
        <f>VLOOKUP(A11220,[1]Maestra!A$1:C$746,2,0)</f>
        <v>ACTCVIGE8</v>
      </c>
      <c r="C11220" s="1" t="str">
        <f>VLOOKUP(A11220,[1]Maestra!A$1:C$746,3,0)</f>
        <v>TC Visa Generico</v>
      </c>
      <c r="D11220" s="1" t="s">
        <v>30</v>
      </c>
      <c r="E11220" s="1" t="s">
        <v>31</v>
      </c>
      <c r="F11220" s="1" t="s">
        <v>20</v>
      </c>
      <c r="G11220" s="1">
        <v>308</v>
      </c>
      <c r="H11220" s="1" t="s">
        <v>509</v>
      </c>
      <c r="I11220" s="1">
        <v>9999</v>
      </c>
      <c r="J11220" s="1">
        <v>9999</v>
      </c>
      <c r="K11220" s="1" t="s">
        <v>331</v>
      </c>
      <c r="Q11220" s="2" t="s">
        <v>37</v>
      </c>
      <c r="R11220" s="1" t="s">
        <v>508</v>
      </c>
      <c r="S11220" s="1" t="str">
        <f t="shared" si="357"/>
        <v>JCC|BP|SAT|308|CS|CPEM|</v>
      </c>
      <c r="T11220" s="2" t="str">
        <f t="shared" si="358"/>
        <v>OK</v>
      </c>
    </row>
    <row r="11221" spans="1:20" x14ac:dyDescent="0.25">
      <c r="A11221" s="1">
        <v>301999999</v>
      </c>
      <c r="B11221" s="1" t="str">
        <f>VLOOKUP(A11221,[1]Maestra!A$1:C$746,2,0)</f>
        <v>ACTCVIGE8</v>
      </c>
      <c r="C11221" s="1" t="str">
        <f>VLOOKUP(A11221,[1]Maestra!A$1:C$746,3,0)</f>
        <v>TC Visa Generico</v>
      </c>
      <c r="D11221" s="1" t="s">
        <v>30</v>
      </c>
      <c r="E11221" s="1" t="s">
        <v>31</v>
      </c>
      <c r="F11221" s="1" t="s">
        <v>20</v>
      </c>
      <c r="G11221" s="1">
        <v>308</v>
      </c>
      <c r="H11221" s="1" t="s">
        <v>510</v>
      </c>
      <c r="I11221" s="1">
        <v>9999</v>
      </c>
      <c r="J11221" s="1">
        <v>9999</v>
      </c>
      <c r="K11221" s="1" t="s">
        <v>327</v>
      </c>
      <c r="Q11221" s="2" t="s">
        <v>37</v>
      </c>
      <c r="R11221" s="1" t="s">
        <v>508</v>
      </c>
      <c r="S11221" s="1" t="str">
        <f t="shared" si="357"/>
        <v>JCC|BP|SAT|308|JU|CCOR|</v>
      </c>
      <c r="T11221" s="2" t="str">
        <f t="shared" si="358"/>
        <v>OK</v>
      </c>
    </row>
    <row r="11222" spans="1:20" x14ac:dyDescent="0.25">
      <c r="A11222" s="1">
        <v>301999999</v>
      </c>
      <c r="B11222" s="1" t="str">
        <f>VLOOKUP(A11222,[1]Maestra!A$1:C$746,2,0)</f>
        <v>ACTCVIGE8</v>
      </c>
      <c r="C11222" s="1" t="str">
        <f>VLOOKUP(A11222,[1]Maestra!A$1:C$746,3,0)</f>
        <v>TC Visa Generico</v>
      </c>
      <c r="D11222" s="1" t="s">
        <v>30</v>
      </c>
      <c r="E11222" s="1" t="s">
        <v>31</v>
      </c>
      <c r="F11222" s="1" t="s">
        <v>20</v>
      </c>
      <c r="G11222" s="1">
        <v>308</v>
      </c>
      <c r="H11222" s="1" t="s">
        <v>510</v>
      </c>
      <c r="I11222" s="1">
        <v>9999</v>
      </c>
      <c r="J11222" s="1">
        <v>9999</v>
      </c>
      <c r="K11222" s="1" t="s">
        <v>323</v>
      </c>
      <c r="Q11222" s="2" t="s">
        <v>37</v>
      </c>
      <c r="R11222" s="1" t="s">
        <v>508</v>
      </c>
      <c r="S11222" s="1" t="str">
        <f t="shared" si="357"/>
        <v>JCC|BP|SAT|308|JU|CESP|</v>
      </c>
      <c r="T11222" s="2" t="str">
        <f t="shared" si="358"/>
        <v>OK</v>
      </c>
    </row>
    <row r="11223" spans="1:20" x14ac:dyDescent="0.25">
      <c r="A11223" s="1">
        <v>301999999</v>
      </c>
      <c r="B11223" s="1" t="str">
        <f>VLOOKUP(A11223,[1]Maestra!A$1:C$746,2,0)</f>
        <v>ACTCVIGE8</v>
      </c>
      <c r="C11223" s="1" t="str">
        <f>VLOOKUP(A11223,[1]Maestra!A$1:C$746,3,0)</f>
        <v>TC Visa Generico</v>
      </c>
      <c r="D11223" s="1" t="s">
        <v>30</v>
      </c>
      <c r="E11223" s="1" t="s">
        <v>31</v>
      </c>
      <c r="F11223" s="1" t="s">
        <v>20</v>
      </c>
      <c r="G11223" s="1">
        <v>308</v>
      </c>
      <c r="H11223" s="1" t="s">
        <v>510</v>
      </c>
      <c r="I11223" s="1">
        <v>9999</v>
      </c>
      <c r="J11223" s="1">
        <v>9999</v>
      </c>
      <c r="K11223" s="1" t="s">
        <v>328</v>
      </c>
      <c r="Q11223" s="2" t="s">
        <v>37</v>
      </c>
      <c r="R11223" s="1" t="s">
        <v>508</v>
      </c>
      <c r="S11223" s="1" t="str">
        <f t="shared" si="357"/>
        <v>JCC|BP|SAT|308|JU|CGEM|</v>
      </c>
      <c r="T11223" s="2" t="str">
        <f t="shared" si="358"/>
        <v>OK</v>
      </c>
    </row>
    <row r="11224" spans="1:20" x14ac:dyDescent="0.25">
      <c r="A11224" s="1">
        <v>301999999</v>
      </c>
      <c r="B11224" s="1" t="str">
        <f>VLOOKUP(A11224,[1]Maestra!A$1:C$746,2,0)</f>
        <v>ACTCVIGE8</v>
      </c>
      <c r="C11224" s="1" t="str">
        <f>VLOOKUP(A11224,[1]Maestra!A$1:C$746,3,0)</f>
        <v>TC Visa Generico</v>
      </c>
      <c r="D11224" s="1" t="s">
        <v>30</v>
      </c>
      <c r="E11224" s="1" t="s">
        <v>31</v>
      </c>
      <c r="F11224" s="1" t="s">
        <v>20</v>
      </c>
      <c r="G11224" s="1">
        <v>308</v>
      </c>
      <c r="H11224" s="1" t="s">
        <v>510</v>
      </c>
      <c r="I11224" s="1">
        <v>9999</v>
      </c>
      <c r="J11224" s="1">
        <v>9999</v>
      </c>
      <c r="K11224" s="1" t="s">
        <v>325</v>
      </c>
      <c r="Q11224" s="2" t="s">
        <v>37</v>
      </c>
      <c r="R11224" s="1" t="s">
        <v>508</v>
      </c>
      <c r="S11224" s="1" t="str">
        <f t="shared" si="357"/>
        <v>JCC|BP|SAT|308|JU|CMED|</v>
      </c>
      <c r="T11224" s="2" t="str">
        <f t="shared" si="358"/>
        <v>OK</v>
      </c>
    </row>
    <row r="11225" spans="1:20" x14ac:dyDescent="0.25">
      <c r="A11225" s="1">
        <v>301999999</v>
      </c>
      <c r="B11225" s="1" t="str">
        <f>VLOOKUP(A11225,[1]Maestra!A$1:C$746,2,0)</f>
        <v>ACTCVIGE8</v>
      </c>
      <c r="C11225" s="1" t="str">
        <f>VLOOKUP(A11225,[1]Maestra!A$1:C$746,3,0)</f>
        <v>TC Visa Generico</v>
      </c>
      <c r="D11225" s="1" t="s">
        <v>30</v>
      </c>
      <c r="E11225" s="1" t="s">
        <v>31</v>
      </c>
      <c r="F11225" s="1" t="s">
        <v>20</v>
      </c>
      <c r="G11225" s="1">
        <v>308</v>
      </c>
      <c r="H11225" s="1" t="s">
        <v>510</v>
      </c>
      <c r="I11225" s="1">
        <v>9999</v>
      </c>
      <c r="J11225" s="1">
        <v>9999</v>
      </c>
      <c r="K11225" s="1" t="s">
        <v>331</v>
      </c>
      <c r="Q11225" s="2" t="s">
        <v>37</v>
      </c>
      <c r="R11225" s="1" t="s">
        <v>508</v>
      </c>
      <c r="S11225" s="1" t="str">
        <f t="shared" si="357"/>
        <v>JCC|BP|SAT|308|JU|CPEM|</v>
      </c>
      <c r="T11225" s="2" t="str">
        <f t="shared" si="358"/>
        <v>OK</v>
      </c>
    </row>
    <row r="11226" spans="1:20" x14ac:dyDescent="0.25">
      <c r="A11226" s="1">
        <v>301999999</v>
      </c>
      <c r="B11226" s="1" t="str">
        <f>VLOOKUP(A11226,[1]Maestra!A$1:C$746,2,0)</f>
        <v>ACTCVIGE8</v>
      </c>
      <c r="C11226" s="1" t="str">
        <f>VLOOKUP(A11226,[1]Maestra!A$1:C$746,3,0)</f>
        <v>TC Visa Generico</v>
      </c>
      <c r="D11226" s="1" t="s">
        <v>30</v>
      </c>
      <c r="E11226" s="1" t="s">
        <v>31</v>
      </c>
      <c r="F11226" s="1" t="s">
        <v>20</v>
      </c>
      <c r="G11226" s="1">
        <v>308</v>
      </c>
      <c r="H11226" s="1" t="s">
        <v>511</v>
      </c>
      <c r="I11226" s="1">
        <v>9999</v>
      </c>
      <c r="J11226" s="1">
        <v>9999</v>
      </c>
      <c r="K11226" s="1" t="s">
        <v>327</v>
      </c>
      <c r="Q11226" s="2" t="s">
        <v>37</v>
      </c>
      <c r="R11226" s="1" t="s">
        <v>508</v>
      </c>
      <c r="S11226" s="1" t="str">
        <f t="shared" si="357"/>
        <v>JCC|BP|SAT|308|PJ|CCOR|</v>
      </c>
      <c r="T11226" s="2" t="str">
        <f t="shared" si="358"/>
        <v>OK</v>
      </c>
    </row>
    <row r="11227" spans="1:20" x14ac:dyDescent="0.25">
      <c r="A11227" s="1">
        <v>301999999</v>
      </c>
      <c r="B11227" s="1" t="str">
        <f>VLOOKUP(A11227,[1]Maestra!A$1:C$746,2,0)</f>
        <v>ACTCVIGE8</v>
      </c>
      <c r="C11227" s="1" t="str">
        <f>VLOOKUP(A11227,[1]Maestra!A$1:C$746,3,0)</f>
        <v>TC Visa Generico</v>
      </c>
      <c r="D11227" s="1" t="s">
        <v>30</v>
      </c>
      <c r="E11227" s="1" t="s">
        <v>31</v>
      </c>
      <c r="F11227" s="1" t="s">
        <v>20</v>
      </c>
      <c r="G11227" s="1">
        <v>308</v>
      </c>
      <c r="H11227" s="1" t="s">
        <v>511</v>
      </c>
      <c r="I11227" s="1">
        <v>9999</v>
      </c>
      <c r="J11227" s="1">
        <v>9999</v>
      </c>
      <c r="K11227" s="1" t="s">
        <v>323</v>
      </c>
      <c r="Q11227" s="2" t="s">
        <v>37</v>
      </c>
      <c r="R11227" s="1" t="s">
        <v>508</v>
      </c>
      <c r="S11227" s="1" t="str">
        <f t="shared" si="357"/>
        <v>JCC|BP|SAT|308|PJ|CESP|</v>
      </c>
      <c r="T11227" s="2" t="str">
        <f t="shared" si="358"/>
        <v>OK</v>
      </c>
    </row>
    <row r="11228" spans="1:20" x14ac:dyDescent="0.25">
      <c r="A11228" s="1">
        <v>301999999</v>
      </c>
      <c r="B11228" s="1" t="str">
        <f>VLOOKUP(A11228,[1]Maestra!A$1:C$746,2,0)</f>
        <v>ACTCVIGE8</v>
      </c>
      <c r="C11228" s="1" t="str">
        <f>VLOOKUP(A11228,[1]Maestra!A$1:C$746,3,0)</f>
        <v>TC Visa Generico</v>
      </c>
      <c r="D11228" s="1" t="s">
        <v>30</v>
      </c>
      <c r="E11228" s="1" t="s">
        <v>31</v>
      </c>
      <c r="F11228" s="1" t="s">
        <v>20</v>
      </c>
      <c r="G11228" s="1">
        <v>308</v>
      </c>
      <c r="H11228" s="1" t="s">
        <v>511</v>
      </c>
      <c r="I11228" s="1">
        <v>9999</v>
      </c>
      <c r="J11228" s="1">
        <v>9999</v>
      </c>
      <c r="K11228" s="1" t="s">
        <v>328</v>
      </c>
      <c r="Q11228" s="2" t="s">
        <v>37</v>
      </c>
      <c r="R11228" s="1" t="s">
        <v>508</v>
      </c>
      <c r="S11228" s="1" t="str">
        <f t="shared" si="357"/>
        <v>JCC|BP|SAT|308|PJ|CGEM|</v>
      </c>
      <c r="T11228" s="2" t="str">
        <f t="shared" si="358"/>
        <v>OK</v>
      </c>
    </row>
    <row r="11229" spans="1:20" x14ac:dyDescent="0.25">
      <c r="A11229" s="1">
        <v>301999999</v>
      </c>
      <c r="B11229" s="1" t="str">
        <f>VLOOKUP(A11229,[1]Maestra!A$1:C$746,2,0)</f>
        <v>ACTCVIGE8</v>
      </c>
      <c r="C11229" s="1" t="str">
        <f>VLOOKUP(A11229,[1]Maestra!A$1:C$746,3,0)</f>
        <v>TC Visa Generico</v>
      </c>
      <c r="D11229" s="1" t="s">
        <v>30</v>
      </c>
      <c r="E11229" s="1" t="s">
        <v>31</v>
      </c>
      <c r="F11229" s="1" t="s">
        <v>20</v>
      </c>
      <c r="G11229" s="1">
        <v>308</v>
      </c>
      <c r="H11229" s="1" t="s">
        <v>511</v>
      </c>
      <c r="I11229" s="1">
        <v>9999</v>
      </c>
      <c r="J11229" s="1">
        <v>9999</v>
      </c>
      <c r="K11229" s="1" t="s">
        <v>325</v>
      </c>
      <c r="Q11229" s="2" t="s">
        <v>37</v>
      </c>
      <c r="R11229" s="1" t="s">
        <v>508</v>
      </c>
      <c r="S11229" s="1" t="str">
        <f t="shared" si="357"/>
        <v>JCC|BP|SAT|308|PJ|CMED|</v>
      </c>
      <c r="T11229" s="2" t="str">
        <f t="shared" si="358"/>
        <v>OK</v>
      </c>
    </row>
    <row r="11230" spans="1:20" x14ac:dyDescent="0.25">
      <c r="A11230" s="1">
        <v>301999999</v>
      </c>
      <c r="B11230" s="1" t="str">
        <f>VLOOKUP(A11230,[1]Maestra!A$1:C$746,2,0)</f>
        <v>ACTCVIGE8</v>
      </c>
      <c r="C11230" s="1" t="str">
        <f>VLOOKUP(A11230,[1]Maestra!A$1:C$746,3,0)</f>
        <v>TC Visa Generico</v>
      </c>
      <c r="D11230" s="1" t="s">
        <v>30</v>
      </c>
      <c r="E11230" s="1" t="s">
        <v>31</v>
      </c>
      <c r="F11230" s="1" t="s">
        <v>20</v>
      </c>
      <c r="G11230" s="1">
        <v>308</v>
      </c>
      <c r="H11230" s="1" t="s">
        <v>511</v>
      </c>
      <c r="I11230" s="1">
        <v>9999</v>
      </c>
      <c r="J11230" s="1">
        <v>9999</v>
      </c>
      <c r="K11230" s="1" t="s">
        <v>331</v>
      </c>
      <c r="Q11230" s="2" t="s">
        <v>37</v>
      </c>
      <c r="R11230" s="1" t="s">
        <v>508</v>
      </c>
      <c r="S11230" s="1" t="str">
        <f t="shared" si="357"/>
        <v>JCC|BP|SAT|308|PJ|CPEM|</v>
      </c>
      <c r="T11230" s="2" t="str">
        <f t="shared" si="358"/>
        <v>OK</v>
      </c>
    </row>
    <row r="11231" spans="1:20" x14ac:dyDescent="0.25">
      <c r="A11231" s="1">
        <v>302999999</v>
      </c>
      <c r="B11231" s="1" t="str">
        <f>VLOOKUP(A11231,[1]Maestra!A$1:C$746,2,0)</f>
        <v>ACTAEXGE8</v>
      </c>
      <c r="C11231" s="1" t="str">
        <f>VLOOKUP(A11231,[1]Maestra!A$1:C$746,3,0)</f>
        <v>TC American Express Generico</v>
      </c>
      <c r="D11231" s="1" t="s">
        <v>30</v>
      </c>
      <c r="E11231" s="1" t="s">
        <v>31</v>
      </c>
      <c r="F11231" s="1" t="s">
        <v>20</v>
      </c>
      <c r="G11231" s="1">
        <v>309</v>
      </c>
      <c r="H11231" s="1" t="s">
        <v>507</v>
      </c>
      <c r="I11231" s="1">
        <v>9999</v>
      </c>
      <c r="J11231" s="1">
        <v>9999</v>
      </c>
      <c r="K11231" s="1" t="s">
        <v>324</v>
      </c>
      <c r="Q11231" s="2" t="s">
        <v>37</v>
      </c>
      <c r="R11231" s="1" t="s">
        <v>508</v>
      </c>
      <c r="S11231" s="1" t="str">
        <f t="shared" si="357"/>
        <v>JCC|BP|SAT|309|CA|CCRV|</v>
      </c>
      <c r="T11231" s="2" t="str">
        <f t="shared" si="358"/>
        <v>OK</v>
      </c>
    </row>
    <row r="11232" spans="1:20" x14ac:dyDescent="0.25">
      <c r="A11232" s="1">
        <v>302999999</v>
      </c>
      <c r="B11232" s="1" t="str">
        <f>VLOOKUP(A11232,[1]Maestra!A$1:C$746,2,0)</f>
        <v>ACTAEXGE8</v>
      </c>
      <c r="C11232" s="1" t="str">
        <f>VLOOKUP(A11232,[1]Maestra!A$1:C$746,3,0)</f>
        <v>TC American Express Generico</v>
      </c>
      <c r="D11232" s="1" t="s">
        <v>30</v>
      </c>
      <c r="E11232" s="1" t="s">
        <v>31</v>
      </c>
      <c r="F11232" s="1" t="s">
        <v>20</v>
      </c>
      <c r="G11232" s="1">
        <v>309</v>
      </c>
      <c r="H11232" s="1" t="s">
        <v>507</v>
      </c>
      <c r="I11232" s="1">
        <v>9999</v>
      </c>
      <c r="J11232" s="1">
        <v>9999</v>
      </c>
      <c r="K11232" s="1" t="s">
        <v>325</v>
      </c>
      <c r="Q11232" s="2" t="s">
        <v>37</v>
      </c>
      <c r="R11232" s="1" t="s">
        <v>508</v>
      </c>
      <c r="S11232" s="1" t="str">
        <f t="shared" si="357"/>
        <v>JCC|BP|SAT|309|CA|CMED|</v>
      </c>
      <c r="T11232" s="2" t="str">
        <f t="shared" si="358"/>
        <v>OK</v>
      </c>
    </row>
    <row r="11233" spans="1:20" x14ac:dyDescent="0.25">
      <c r="A11233" s="1">
        <v>302999999</v>
      </c>
      <c r="B11233" s="1" t="str">
        <f>VLOOKUP(A11233,[1]Maestra!A$1:C$746,2,0)</f>
        <v>ACTAEXGE8</v>
      </c>
      <c r="C11233" s="1" t="str">
        <f>VLOOKUP(A11233,[1]Maestra!A$1:C$746,3,0)</f>
        <v>TC American Express Generico</v>
      </c>
      <c r="D11233" s="1" t="s">
        <v>30</v>
      </c>
      <c r="E11233" s="1" t="s">
        <v>31</v>
      </c>
      <c r="F11233" s="1" t="s">
        <v>20</v>
      </c>
      <c r="G11233" s="1">
        <v>309</v>
      </c>
      <c r="H11233" s="1" t="s">
        <v>509</v>
      </c>
      <c r="I11233" s="1">
        <v>9999</v>
      </c>
      <c r="J11233" s="1">
        <v>9999</v>
      </c>
      <c r="K11233" s="1" t="s">
        <v>324</v>
      </c>
      <c r="Q11233" s="2" t="s">
        <v>37</v>
      </c>
      <c r="R11233" s="1" t="s">
        <v>508</v>
      </c>
      <c r="S11233" s="1" t="str">
        <f t="shared" si="357"/>
        <v>JCC|BP|SAT|309|CS|CCRV|</v>
      </c>
      <c r="T11233" s="2" t="str">
        <f t="shared" si="358"/>
        <v>OK</v>
      </c>
    </row>
    <row r="11234" spans="1:20" x14ac:dyDescent="0.25">
      <c r="A11234" s="1">
        <v>302999999</v>
      </c>
      <c r="B11234" s="1" t="str">
        <f>VLOOKUP(A11234,[1]Maestra!A$1:C$746,2,0)</f>
        <v>ACTAEXGE8</v>
      </c>
      <c r="C11234" s="1" t="str">
        <f>VLOOKUP(A11234,[1]Maestra!A$1:C$746,3,0)</f>
        <v>TC American Express Generico</v>
      </c>
      <c r="D11234" s="1" t="s">
        <v>30</v>
      </c>
      <c r="E11234" s="1" t="s">
        <v>31</v>
      </c>
      <c r="F11234" s="1" t="s">
        <v>20</v>
      </c>
      <c r="G11234" s="1">
        <v>309</v>
      </c>
      <c r="H11234" s="1" t="s">
        <v>509</v>
      </c>
      <c r="I11234" s="1">
        <v>9999</v>
      </c>
      <c r="J11234" s="1">
        <v>9999</v>
      </c>
      <c r="K11234" s="1" t="s">
        <v>325</v>
      </c>
      <c r="Q11234" s="2" t="s">
        <v>37</v>
      </c>
      <c r="R11234" s="1" t="s">
        <v>508</v>
      </c>
      <c r="S11234" s="1" t="str">
        <f t="shared" si="357"/>
        <v>JCC|BP|SAT|309|CS|CMED|</v>
      </c>
      <c r="T11234" s="2" t="str">
        <f t="shared" si="358"/>
        <v>OK</v>
      </c>
    </row>
    <row r="11235" spans="1:20" x14ac:dyDescent="0.25">
      <c r="A11235" s="1">
        <v>302999999</v>
      </c>
      <c r="B11235" s="1" t="str">
        <f>VLOOKUP(A11235,[1]Maestra!A$1:C$746,2,0)</f>
        <v>ACTAEXGE8</v>
      </c>
      <c r="C11235" s="1" t="str">
        <f>VLOOKUP(A11235,[1]Maestra!A$1:C$746,3,0)</f>
        <v>TC American Express Generico</v>
      </c>
      <c r="D11235" s="1" t="s">
        <v>30</v>
      </c>
      <c r="E11235" s="1" t="s">
        <v>31</v>
      </c>
      <c r="F11235" s="1" t="s">
        <v>20</v>
      </c>
      <c r="G11235" s="1">
        <v>309</v>
      </c>
      <c r="H11235" s="1" t="s">
        <v>510</v>
      </c>
      <c r="I11235" s="1">
        <v>9999</v>
      </c>
      <c r="J11235" s="1">
        <v>9999</v>
      </c>
      <c r="K11235" s="1" t="s">
        <v>324</v>
      </c>
      <c r="Q11235" s="2" t="s">
        <v>37</v>
      </c>
      <c r="R11235" s="1" t="s">
        <v>508</v>
      </c>
      <c r="S11235" s="1" t="str">
        <f t="shared" si="357"/>
        <v>JCC|BP|SAT|309|JU|CCRV|</v>
      </c>
      <c r="T11235" s="2" t="str">
        <f t="shared" si="358"/>
        <v>OK</v>
      </c>
    </row>
    <row r="11236" spans="1:20" x14ac:dyDescent="0.25">
      <c r="A11236" s="1">
        <v>302999999</v>
      </c>
      <c r="B11236" s="1" t="str">
        <f>VLOOKUP(A11236,[1]Maestra!A$1:C$746,2,0)</f>
        <v>ACTAEXGE8</v>
      </c>
      <c r="C11236" s="1" t="str">
        <f>VLOOKUP(A11236,[1]Maestra!A$1:C$746,3,0)</f>
        <v>TC American Express Generico</v>
      </c>
      <c r="D11236" s="1" t="s">
        <v>30</v>
      </c>
      <c r="E11236" s="1" t="s">
        <v>31</v>
      </c>
      <c r="F11236" s="1" t="s">
        <v>20</v>
      </c>
      <c r="G11236" s="1">
        <v>309</v>
      </c>
      <c r="H11236" s="1" t="s">
        <v>510</v>
      </c>
      <c r="I11236" s="1">
        <v>9999</v>
      </c>
      <c r="J11236" s="1">
        <v>9999</v>
      </c>
      <c r="K11236" s="1" t="s">
        <v>325</v>
      </c>
      <c r="Q11236" s="2" t="s">
        <v>37</v>
      </c>
      <c r="R11236" s="1" t="s">
        <v>508</v>
      </c>
      <c r="S11236" s="1" t="str">
        <f t="shared" si="357"/>
        <v>JCC|BP|SAT|309|JU|CMED|</v>
      </c>
      <c r="T11236" s="2" t="str">
        <f t="shared" si="358"/>
        <v>OK</v>
      </c>
    </row>
    <row r="11237" spans="1:20" x14ac:dyDescent="0.25">
      <c r="A11237" s="1">
        <v>302999999</v>
      </c>
      <c r="B11237" s="1" t="str">
        <f>VLOOKUP(A11237,[1]Maestra!A$1:C$746,2,0)</f>
        <v>ACTAEXGE8</v>
      </c>
      <c r="C11237" s="1" t="str">
        <f>VLOOKUP(A11237,[1]Maestra!A$1:C$746,3,0)</f>
        <v>TC American Express Generico</v>
      </c>
      <c r="D11237" s="1" t="s">
        <v>30</v>
      </c>
      <c r="E11237" s="1" t="s">
        <v>31</v>
      </c>
      <c r="F11237" s="1" t="s">
        <v>20</v>
      </c>
      <c r="G11237" s="1">
        <v>309</v>
      </c>
      <c r="H11237" s="1" t="s">
        <v>511</v>
      </c>
      <c r="I11237" s="1">
        <v>9999</v>
      </c>
      <c r="J11237" s="1">
        <v>9999</v>
      </c>
      <c r="K11237" s="1" t="s">
        <v>324</v>
      </c>
      <c r="Q11237" s="2" t="s">
        <v>37</v>
      </c>
      <c r="R11237" s="1" t="s">
        <v>508</v>
      </c>
      <c r="S11237" s="1" t="str">
        <f t="shared" si="357"/>
        <v>JCC|BP|SAT|309|PJ|CCRV|</v>
      </c>
      <c r="T11237" s="2" t="str">
        <f t="shared" si="358"/>
        <v>OK</v>
      </c>
    </row>
    <row r="11238" spans="1:20" x14ac:dyDescent="0.25">
      <c r="A11238" s="1">
        <v>302999999</v>
      </c>
      <c r="B11238" s="1" t="str">
        <f>VLOOKUP(A11238,[1]Maestra!A$1:C$746,2,0)</f>
        <v>ACTAEXGE8</v>
      </c>
      <c r="C11238" s="1" t="str">
        <f>VLOOKUP(A11238,[1]Maestra!A$1:C$746,3,0)</f>
        <v>TC American Express Generico</v>
      </c>
      <c r="D11238" s="1" t="s">
        <v>30</v>
      </c>
      <c r="E11238" s="1" t="s">
        <v>31</v>
      </c>
      <c r="F11238" s="1" t="s">
        <v>20</v>
      </c>
      <c r="G11238" s="1">
        <v>309</v>
      </c>
      <c r="H11238" s="1" t="s">
        <v>511</v>
      </c>
      <c r="I11238" s="1">
        <v>9999</v>
      </c>
      <c r="J11238" s="1">
        <v>9999</v>
      </c>
      <c r="K11238" s="1" t="s">
        <v>325</v>
      </c>
      <c r="Q11238" s="2" t="s">
        <v>37</v>
      </c>
      <c r="R11238" s="1" t="s">
        <v>508</v>
      </c>
      <c r="S11238" s="1" t="str">
        <f t="shared" si="357"/>
        <v>JCC|BP|SAT|309|PJ|CMED|</v>
      </c>
      <c r="T11238" s="2" t="str">
        <f t="shared" si="358"/>
        <v>OK</v>
      </c>
    </row>
    <row r="11239" spans="1:20" x14ac:dyDescent="0.25">
      <c r="A11239" s="1">
        <v>302999999</v>
      </c>
      <c r="B11239" s="1" t="str">
        <f>VLOOKUP(A11239,[1]Maestra!A$1:C$746,2,0)</f>
        <v>ACTAEXGE8</v>
      </c>
      <c r="C11239" s="1" t="str">
        <f>VLOOKUP(A11239,[1]Maestra!A$1:C$746,3,0)</f>
        <v>TC American Express Generico</v>
      </c>
      <c r="D11239" s="1" t="s">
        <v>30</v>
      </c>
      <c r="E11239" s="1" t="s">
        <v>31</v>
      </c>
      <c r="F11239" s="1" t="s">
        <v>20</v>
      </c>
      <c r="G11239" s="1">
        <v>310</v>
      </c>
      <c r="H11239" s="1" t="s">
        <v>507</v>
      </c>
      <c r="I11239" s="1">
        <v>9999</v>
      </c>
      <c r="J11239" s="1">
        <v>9999</v>
      </c>
      <c r="K11239" s="1" t="s">
        <v>327</v>
      </c>
      <c r="Q11239" s="2" t="s">
        <v>37</v>
      </c>
      <c r="R11239" s="1" t="s">
        <v>508</v>
      </c>
      <c r="S11239" s="1" t="str">
        <f t="shared" si="357"/>
        <v>JCC|BP|SAT|310|CA|CCOR|</v>
      </c>
      <c r="T11239" s="2" t="str">
        <f t="shared" si="358"/>
        <v>OK</v>
      </c>
    </row>
    <row r="11240" spans="1:20" x14ac:dyDescent="0.25">
      <c r="A11240" s="1">
        <v>302999999</v>
      </c>
      <c r="B11240" s="1" t="str">
        <f>VLOOKUP(A11240,[1]Maestra!A$1:C$746,2,0)</f>
        <v>ACTAEXGE8</v>
      </c>
      <c r="C11240" s="1" t="str">
        <f>VLOOKUP(A11240,[1]Maestra!A$1:C$746,3,0)</f>
        <v>TC American Express Generico</v>
      </c>
      <c r="D11240" s="1" t="s">
        <v>30</v>
      </c>
      <c r="E11240" s="1" t="s">
        <v>31</v>
      </c>
      <c r="F11240" s="1" t="s">
        <v>20</v>
      </c>
      <c r="G11240" s="1">
        <v>310</v>
      </c>
      <c r="H11240" s="1" t="s">
        <v>507</v>
      </c>
      <c r="I11240" s="1">
        <v>9999</v>
      </c>
      <c r="J11240" s="1">
        <v>9999</v>
      </c>
      <c r="K11240" s="1" t="s">
        <v>323</v>
      </c>
      <c r="Q11240" s="2" t="s">
        <v>37</v>
      </c>
      <c r="R11240" s="1" t="s">
        <v>508</v>
      </c>
      <c r="S11240" s="1" t="str">
        <f t="shared" si="357"/>
        <v>JCC|BP|SAT|310|CA|CESP|</v>
      </c>
      <c r="T11240" s="2" t="str">
        <f t="shared" si="358"/>
        <v>OK</v>
      </c>
    </row>
    <row r="11241" spans="1:20" x14ac:dyDescent="0.25">
      <c r="A11241" s="1">
        <v>302999999</v>
      </c>
      <c r="B11241" s="1" t="str">
        <f>VLOOKUP(A11241,[1]Maestra!A$1:C$746,2,0)</f>
        <v>ACTAEXGE8</v>
      </c>
      <c r="C11241" s="1" t="str">
        <f>VLOOKUP(A11241,[1]Maestra!A$1:C$746,3,0)</f>
        <v>TC American Express Generico</v>
      </c>
      <c r="D11241" s="1" t="s">
        <v>30</v>
      </c>
      <c r="E11241" s="1" t="s">
        <v>31</v>
      </c>
      <c r="F11241" s="1" t="s">
        <v>20</v>
      </c>
      <c r="G11241" s="1">
        <v>310</v>
      </c>
      <c r="H11241" s="1" t="s">
        <v>507</v>
      </c>
      <c r="I11241" s="1">
        <v>9999</v>
      </c>
      <c r="J11241" s="1">
        <v>9999</v>
      </c>
      <c r="K11241" s="1" t="s">
        <v>328</v>
      </c>
      <c r="Q11241" s="2" t="s">
        <v>37</v>
      </c>
      <c r="R11241" s="1" t="s">
        <v>508</v>
      </c>
      <c r="S11241" s="1" t="str">
        <f t="shared" si="357"/>
        <v>JCC|BP|SAT|310|CA|CGEM|</v>
      </c>
      <c r="T11241" s="2" t="str">
        <f t="shared" si="358"/>
        <v>OK</v>
      </c>
    </row>
    <row r="11242" spans="1:20" x14ac:dyDescent="0.25">
      <c r="A11242" s="1">
        <v>302999999</v>
      </c>
      <c r="B11242" s="1" t="str">
        <f>VLOOKUP(A11242,[1]Maestra!A$1:C$746,2,0)</f>
        <v>ACTAEXGE8</v>
      </c>
      <c r="C11242" s="1" t="str">
        <f>VLOOKUP(A11242,[1]Maestra!A$1:C$746,3,0)</f>
        <v>TC American Express Generico</v>
      </c>
      <c r="D11242" s="1" t="s">
        <v>30</v>
      </c>
      <c r="E11242" s="1" t="s">
        <v>31</v>
      </c>
      <c r="F11242" s="1" t="s">
        <v>20</v>
      </c>
      <c r="G11242" s="1">
        <v>310</v>
      </c>
      <c r="H11242" s="1" t="s">
        <v>507</v>
      </c>
      <c r="I11242" s="1">
        <v>9999</v>
      </c>
      <c r="J11242" s="1">
        <v>9999</v>
      </c>
      <c r="K11242" s="1" t="s">
        <v>329</v>
      </c>
      <c r="Q11242" s="2" t="s">
        <v>37</v>
      </c>
      <c r="R11242" s="1" t="s">
        <v>508</v>
      </c>
      <c r="S11242" s="1" t="str">
        <f t="shared" si="357"/>
        <v>JCC|BP|SAT|310|CA|CIVA|</v>
      </c>
      <c r="T11242" s="2" t="str">
        <f t="shared" si="358"/>
        <v>OK</v>
      </c>
    </row>
    <row r="11243" spans="1:20" x14ac:dyDescent="0.25">
      <c r="A11243" s="1">
        <v>302999999</v>
      </c>
      <c r="B11243" s="1" t="str">
        <f>VLOOKUP(A11243,[1]Maestra!A$1:C$746,2,0)</f>
        <v>ACTAEXGE8</v>
      </c>
      <c r="C11243" s="1" t="str">
        <f>VLOOKUP(A11243,[1]Maestra!A$1:C$746,3,0)</f>
        <v>TC American Express Generico</v>
      </c>
      <c r="D11243" s="1" t="s">
        <v>30</v>
      </c>
      <c r="E11243" s="1" t="s">
        <v>31</v>
      </c>
      <c r="F11243" s="1" t="s">
        <v>20</v>
      </c>
      <c r="G11243" s="1">
        <v>310</v>
      </c>
      <c r="H11243" s="1" t="s">
        <v>507</v>
      </c>
      <c r="I11243" s="1">
        <v>9999</v>
      </c>
      <c r="J11243" s="1">
        <v>9999</v>
      </c>
      <c r="K11243" s="1" t="s">
        <v>325</v>
      </c>
      <c r="Q11243" s="2" t="s">
        <v>37</v>
      </c>
      <c r="R11243" s="1" t="s">
        <v>508</v>
      </c>
      <c r="S11243" s="1" t="str">
        <f t="shared" si="357"/>
        <v>JCC|BP|SAT|310|CA|CMED|</v>
      </c>
      <c r="T11243" s="2" t="str">
        <f t="shared" si="358"/>
        <v>OK</v>
      </c>
    </row>
    <row r="11244" spans="1:20" x14ac:dyDescent="0.25">
      <c r="A11244" s="1">
        <v>302999999</v>
      </c>
      <c r="B11244" s="1" t="str">
        <f>VLOOKUP(A11244,[1]Maestra!A$1:C$746,2,0)</f>
        <v>ACTAEXGE8</v>
      </c>
      <c r="C11244" s="1" t="str">
        <f>VLOOKUP(A11244,[1]Maestra!A$1:C$746,3,0)</f>
        <v>TC American Express Generico</v>
      </c>
      <c r="D11244" s="1" t="s">
        <v>30</v>
      </c>
      <c r="E11244" s="1" t="s">
        <v>31</v>
      </c>
      <c r="F11244" s="1" t="s">
        <v>20</v>
      </c>
      <c r="G11244" s="1">
        <v>310</v>
      </c>
      <c r="H11244" s="1" t="s">
        <v>507</v>
      </c>
      <c r="I11244" s="1">
        <v>9999</v>
      </c>
      <c r="J11244" s="1">
        <v>9999</v>
      </c>
      <c r="K11244" s="1" t="s">
        <v>330</v>
      </c>
      <c r="Q11244" s="2" t="s">
        <v>37</v>
      </c>
      <c r="R11244" s="1" t="s">
        <v>508</v>
      </c>
      <c r="S11244" s="1" t="str">
        <f t="shared" si="357"/>
        <v>JCC|BP|SAT|310|CA|CMIE|</v>
      </c>
      <c r="T11244" s="2" t="str">
        <f t="shared" si="358"/>
        <v>OK</v>
      </c>
    </row>
    <row r="11245" spans="1:20" x14ac:dyDescent="0.25">
      <c r="A11245" s="1">
        <v>302999999</v>
      </c>
      <c r="B11245" s="1" t="str">
        <f>VLOOKUP(A11245,[1]Maestra!A$1:C$746,2,0)</f>
        <v>ACTAEXGE8</v>
      </c>
      <c r="C11245" s="1" t="str">
        <f>VLOOKUP(A11245,[1]Maestra!A$1:C$746,3,0)</f>
        <v>TC American Express Generico</v>
      </c>
      <c r="D11245" s="1" t="s">
        <v>30</v>
      </c>
      <c r="E11245" s="1" t="s">
        <v>31</v>
      </c>
      <c r="F11245" s="1" t="s">
        <v>20</v>
      </c>
      <c r="G11245" s="1">
        <v>310</v>
      </c>
      <c r="H11245" s="1" t="s">
        <v>507</v>
      </c>
      <c r="I11245" s="1">
        <v>9999</v>
      </c>
      <c r="J11245" s="1">
        <v>9999</v>
      </c>
      <c r="K11245" s="1" t="s">
        <v>331</v>
      </c>
      <c r="Q11245" s="2" t="s">
        <v>37</v>
      </c>
      <c r="R11245" s="1" t="s">
        <v>508</v>
      </c>
      <c r="S11245" s="1" t="str">
        <f t="shared" si="357"/>
        <v>JCC|BP|SAT|310|CA|CPEM|</v>
      </c>
      <c r="T11245" s="2" t="str">
        <f t="shared" si="358"/>
        <v>OK</v>
      </c>
    </row>
    <row r="11246" spans="1:20" x14ac:dyDescent="0.25">
      <c r="A11246" s="1">
        <v>302999999</v>
      </c>
      <c r="B11246" s="1" t="str">
        <f>VLOOKUP(A11246,[1]Maestra!A$1:C$746,2,0)</f>
        <v>ACTAEXGE8</v>
      </c>
      <c r="C11246" s="1" t="str">
        <f>VLOOKUP(A11246,[1]Maestra!A$1:C$746,3,0)</f>
        <v>TC American Express Generico</v>
      </c>
      <c r="D11246" s="1" t="s">
        <v>30</v>
      </c>
      <c r="E11246" s="1" t="s">
        <v>31</v>
      </c>
      <c r="F11246" s="1" t="s">
        <v>20</v>
      </c>
      <c r="G11246" s="1">
        <v>310</v>
      </c>
      <c r="H11246" s="1" t="s">
        <v>509</v>
      </c>
      <c r="I11246" s="1">
        <v>9999</v>
      </c>
      <c r="J11246" s="1">
        <v>9999</v>
      </c>
      <c r="K11246" s="1" t="s">
        <v>327</v>
      </c>
      <c r="Q11246" s="2" t="s">
        <v>37</v>
      </c>
      <c r="R11246" s="1" t="s">
        <v>508</v>
      </c>
      <c r="S11246" s="1" t="str">
        <f t="shared" si="357"/>
        <v>JCC|BP|SAT|310|CS|CCOR|</v>
      </c>
      <c r="T11246" s="2" t="str">
        <f t="shared" si="358"/>
        <v>OK</v>
      </c>
    </row>
    <row r="11247" spans="1:20" x14ac:dyDescent="0.25">
      <c r="A11247" s="1">
        <v>302999999</v>
      </c>
      <c r="B11247" s="1" t="str">
        <f>VLOOKUP(A11247,[1]Maestra!A$1:C$746,2,0)</f>
        <v>ACTAEXGE8</v>
      </c>
      <c r="C11247" s="1" t="str">
        <f>VLOOKUP(A11247,[1]Maestra!A$1:C$746,3,0)</f>
        <v>TC American Express Generico</v>
      </c>
      <c r="D11247" s="1" t="s">
        <v>30</v>
      </c>
      <c r="E11247" s="1" t="s">
        <v>31</v>
      </c>
      <c r="F11247" s="1" t="s">
        <v>20</v>
      </c>
      <c r="G11247" s="1">
        <v>310</v>
      </c>
      <c r="H11247" s="1" t="s">
        <v>509</v>
      </c>
      <c r="I11247" s="1">
        <v>9999</v>
      </c>
      <c r="J11247" s="1">
        <v>9999</v>
      </c>
      <c r="K11247" s="1" t="s">
        <v>323</v>
      </c>
      <c r="Q11247" s="2" t="s">
        <v>37</v>
      </c>
      <c r="R11247" s="1" t="s">
        <v>508</v>
      </c>
      <c r="S11247" s="1" t="str">
        <f t="shared" si="357"/>
        <v>JCC|BP|SAT|310|CS|CESP|</v>
      </c>
      <c r="T11247" s="2" t="str">
        <f t="shared" si="358"/>
        <v>OK</v>
      </c>
    </row>
    <row r="11248" spans="1:20" x14ac:dyDescent="0.25">
      <c r="A11248" s="1">
        <v>302999999</v>
      </c>
      <c r="B11248" s="1" t="str">
        <f>VLOOKUP(A11248,[1]Maestra!A$1:C$746,2,0)</f>
        <v>ACTAEXGE8</v>
      </c>
      <c r="C11248" s="1" t="str">
        <f>VLOOKUP(A11248,[1]Maestra!A$1:C$746,3,0)</f>
        <v>TC American Express Generico</v>
      </c>
      <c r="D11248" s="1" t="s">
        <v>30</v>
      </c>
      <c r="E11248" s="1" t="s">
        <v>31</v>
      </c>
      <c r="F11248" s="1" t="s">
        <v>20</v>
      </c>
      <c r="G11248" s="1">
        <v>310</v>
      </c>
      <c r="H11248" s="1" t="s">
        <v>509</v>
      </c>
      <c r="I11248" s="1">
        <v>9999</v>
      </c>
      <c r="J11248" s="1">
        <v>9999</v>
      </c>
      <c r="K11248" s="1" t="s">
        <v>328</v>
      </c>
      <c r="Q11248" s="2" t="s">
        <v>37</v>
      </c>
      <c r="R11248" s="1" t="s">
        <v>508</v>
      </c>
      <c r="S11248" s="1" t="str">
        <f t="shared" si="357"/>
        <v>JCC|BP|SAT|310|CS|CGEM|</v>
      </c>
      <c r="T11248" s="2" t="str">
        <f t="shared" si="358"/>
        <v>OK</v>
      </c>
    </row>
    <row r="11249" spans="1:20" x14ac:dyDescent="0.25">
      <c r="A11249" s="1">
        <v>302999999</v>
      </c>
      <c r="B11249" s="1" t="str">
        <f>VLOOKUP(A11249,[1]Maestra!A$1:C$746,2,0)</f>
        <v>ACTAEXGE8</v>
      </c>
      <c r="C11249" s="1" t="str">
        <f>VLOOKUP(A11249,[1]Maestra!A$1:C$746,3,0)</f>
        <v>TC American Express Generico</v>
      </c>
      <c r="D11249" s="1" t="s">
        <v>30</v>
      </c>
      <c r="E11249" s="1" t="s">
        <v>31</v>
      </c>
      <c r="F11249" s="1" t="s">
        <v>20</v>
      </c>
      <c r="G11249" s="1">
        <v>310</v>
      </c>
      <c r="H11249" s="1" t="s">
        <v>509</v>
      </c>
      <c r="I11249" s="1">
        <v>9999</v>
      </c>
      <c r="J11249" s="1">
        <v>9999</v>
      </c>
      <c r="K11249" s="1" t="s">
        <v>329</v>
      </c>
      <c r="Q11249" s="2" t="s">
        <v>37</v>
      </c>
      <c r="R11249" s="1" t="s">
        <v>508</v>
      </c>
      <c r="S11249" s="1" t="str">
        <f t="shared" si="357"/>
        <v>JCC|BP|SAT|310|CS|CIVA|</v>
      </c>
      <c r="T11249" s="2" t="str">
        <f t="shared" si="358"/>
        <v>OK</v>
      </c>
    </row>
    <row r="11250" spans="1:20" x14ac:dyDescent="0.25">
      <c r="A11250" s="1">
        <v>302999999</v>
      </c>
      <c r="B11250" s="1" t="str">
        <f>VLOOKUP(A11250,[1]Maestra!A$1:C$746,2,0)</f>
        <v>ACTAEXGE8</v>
      </c>
      <c r="C11250" s="1" t="str">
        <f>VLOOKUP(A11250,[1]Maestra!A$1:C$746,3,0)</f>
        <v>TC American Express Generico</v>
      </c>
      <c r="D11250" s="1" t="s">
        <v>30</v>
      </c>
      <c r="E11250" s="1" t="s">
        <v>31</v>
      </c>
      <c r="F11250" s="1" t="s">
        <v>20</v>
      </c>
      <c r="G11250" s="1">
        <v>310</v>
      </c>
      <c r="H11250" s="1" t="s">
        <v>509</v>
      </c>
      <c r="I11250" s="1">
        <v>9999</v>
      </c>
      <c r="J11250" s="1">
        <v>9999</v>
      </c>
      <c r="K11250" s="1" t="s">
        <v>325</v>
      </c>
      <c r="Q11250" s="2" t="s">
        <v>37</v>
      </c>
      <c r="R11250" s="1" t="s">
        <v>508</v>
      </c>
      <c r="S11250" s="1" t="str">
        <f t="shared" ref="S11250:S11313" si="359">_xlfn.CONCAT(D11250,"|",E11250,"|",F11250,"|",G11250,"|",H11250,"|",K11250,"|",L11250)</f>
        <v>JCC|BP|SAT|310|CS|CMED|</v>
      </c>
      <c r="T11250" s="2" t="str">
        <f t="shared" si="358"/>
        <v>OK</v>
      </c>
    </row>
    <row r="11251" spans="1:20" x14ac:dyDescent="0.25">
      <c r="A11251" s="1">
        <v>302999999</v>
      </c>
      <c r="B11251" s="1" t="str">
        <f>VLOOKUP(A11251,[1]Maestra!A$1:C$746,2,0)</f>
        <v>ACTAEXGE8</v>
      </c>
      <c r="C11251" s="1" t="str">
        <f>VLOOKUP(A11251,[1]Maestra!A$1:C$746,3,0)</f>
        <v>TC American Express Generico</v>
      </c>
      <c r="D11251" s="1" t="s">
        <v>30</v>
      </c>
      <c r="E11251" s="1" t="s">
        <v>31</v>
      </c>
      <c r="F11251" s="1" t="s">
        <v>20</v>
      </c>
      <c r="G11251" s="1">
        <v>310</v>
      </c>
      <c r="H11251" s="1" t="s">
        <v>509</v>
      </c>
      <c r="I11251" s="1">
        <v>9999</v>
      </c>
      <c r="J11251" s="1">
        <v>9999</v>
      </c>
      <c r="K11251" s="1" t="s">
        <v>330</v>
      </c>
      <c r="Q11251" s="2" t="s">
        <v>37</v>
      </c>
      <c r="R11251" s="1" t="s">
        <v>508</v>
      </c>
      <c r="S11251" s="1" t="str">
        <f t="shared" si="359"/>
        <v>JCC|BP|SAT|310|CS|CMIE|</v>
      </c>
      <c r="T11251" s="2" t="str">
        <f t="shared" si="358"/>
        <v>OK</v>
      </c>
    </row>
    <row r="11252" spans="1:20" x14ac:dyDescent="0.25">
      <c r="A11252" s="1">
        <v>302999999</v>
      </c>
      <c r="B11252" s="1" t="str">
        <f>VLOOKUP(A11252,[1]Maestra!A$1:C$746,2,0)</f>
        <v>ACTAEXGE8</v>
      </c>
      <c r="C11252" s="1" t="str">
        <f>VLOOKUP(A11252,[1]Maestra!A$1:C$746,3,0)</f>
        <v>TC American Express Generico</v>
      </c>
      <c r="D11252" s="1" t="s">
        <v>30</v>
      </c>
      <c r="E11252" s="1" t="s">
        <v>31</v>
      </c>
      <c r="F11252" s="1" t="s">
        <v>20</v>
      </c>
      <c r="G11252" s="1">
        <v>310</v>
      </c>
      <c r="H11252" s="1" t="s">
        <v>509</v>
      </c>
      <c r="I11252" s="1">
        <v>9999</v>
      </c>
      <c r="J11252" s="1">
        <v>9999</v>
      </c>
      <c r="K11252" s="1" t="s">
        <v>331</v>
      </c>
      <c r="Q11252" s="2" t="s">
        <v>37</v>
      </c>
      <c r="R11252" s="1" t="s">
        <v>508</v>
      </c>
      <c r="S11252" s="1" t="str">
        <f t="shared" si="359"/>
        <v>JCC|BP|SAT|310|CS|CPEM|</v>
      </c>
      <c r="T11252" s="2" t="str">
        <f t="shared" si="358"/>
        <v>OK</v>
      </c>
    </row>
    <row r="11253" spans="1:20" x14ac:dyDescent="0.25">
      <c r="A11253" s="1">
        <v>302999999</v>
      </c>
      <c r="B11253" s="1" t="str">
        <f>VLOOKUP(A11253,[1]Maestra!A$1:C$746,2,0)</f>
        <v>ACTAEXGE8</v>
      </c>
      <c r="C11253" s="1" t="str">
        <f>VLOOKUP(A11253,[1]Maestra!A$1:C$746,3,0)</f>
        <v>TC American Express Generico</v>
      </c>
      <c r="D11253" s="1" t="s">
        <v>30</v>
      </c>
      <c r="E11253" s="1" t="s">
        <v>31</v>
      </c>
      <c r="F11253" s="1" t="s">
        <v>20</v>
      </c>
      <c r="G11253" s="1">
        <v>310</v>
      </c>
      <c r="H11253" s="1" t="s">
        <v>510</v>
      </c>
      <c r="I11253" s="1">
        <v>9999</v>
      </c>
      <c r="J11253" s="1">
        <v>9999</v>
      </c>
      <c r="K11253" s="1" t="s">
        <v>327</v>
      </c>
      <c r="Q11253" s="2" t="s">
        <v>37</v>
      </c>
      <c r="R11253" s="1" t="s">
        <v>508</v>
      </c>
      <c r="S11253" s="1" t="str">
        <f t="shared" si="359"/>
        <v>JCC|BP|SAT|310|JU|CCOR|</v>
      </c>
      <c r="T11253" s="2" t="str">
        <f t="shared" si="358"/>
        <v>OK</v>
      </c>
    </row>
    <row r="11254" spans="1:20" x14ac:dyDescent="0.25">
      <c r="A11254" s="1">
        <v>302999999</v>
      </c>
      <c r="B11254" s="1" t="str">
        <f>VLOOKUP(A11254,[1]Maestra!A$1:C$746,2,0)</f>
        <v>ACTAEXGE8</v>
      </c>
      <c r="C11254" s="1" t="str">
        <f>VLOOKUP(A11254,[1]Maestra!A$1:C$746,3,0)</f>
        <v>TC American Express Generico</v>
      </c>
      <c r="D11254" s="1" t="s">
        <v>30</v>
      </c>
      <c r="E11254" s="1" t="s">
        <v>31</v>
      </c>
      <c r="F11254" s="1" t="s">
        <v>20</v>
      </c>
      <c r="G11254" s="1">
        <v>310</v>
      </c>
      <c r="H11254" s="1" t="s">
        <v>510</v>
      </c>
      <c r="I11254" s="1">
        <v>9999</v>
      </c>
      <c r="J11254" s="1">
        <v>9999</v>
      </c>
      <c r="K11254" s="1" t="s">
        <v>323</v>
      </c>
      <c r="Q11254" s="2" t="s">
        <v>37</v>
      </c>
      <c r="R11254" s="1" t="s">
        <v>508</v>
      </c>
      <c r="S11254" s="1" t="str">
        <f t="shared" si="359"/>
        <v>JCC|BP|SAT|310|JU|CESP|</v>
      </c>
      <c r="T11254" s="2" t="str">
        <f t="shared" si="358"/>
        <v>OK</v>
      </c>
    </row>
    <row r="11255" spans="1:20" x14ac:dyDescent="0.25">
      <c r="A11255" s="1">
        <v>302999999</v>
      </c>
      <c r="B11255" s="1" t="str">
        <f>VLOOKUP(A11255,[1]Maestra!A$1:C$746,2,0)</f>
        <v>ACTAEXGE8</v>
      </c>
      <c r="C11255" s="1" t="str">
        <f>VLOOKUP(A11255,[1]Maestra!A$1:C$746,3,0)</f>
        <v>TC American Express Generico</v>
      </c>
      <c r="D11255" s="1" t="s">
        <v>30</v>
      </c>
      <c r="E11255" s="1" t="s">
        <v>31</v>
      </c>
      <c r="F11255" s="1" t="s">
        <v>20</v>
      </c>
      <c r="G11255" s="1">
        <v>310</v>
      </c>
      <c r="H11255" s="1" t="s">
        <v>510</v>
      </c>
      <c r="I11255" s="1">
        <v>9999</v>
      </c>
      <c r="J11255" s="1">
        <v>9999</v>
      </c>
      <c r="K11255" s="1" t="s">
        <v>328</v>
      </c>
      <c r="Q11255" s="2" t="s">
        <v>37</v>
      </c>
      <c r="R11255" s="1" t="s">
        <v>508</v>
      </c>
      <c r="S11255" s="1" t="str">
        <f t="shared" si="359"/>
        <v>JCC|BP|SAT|310|JU|CGEM|</v>
      </c>
      <c r="T11255" s="2" t="str">
        <f t="shared" si="358"/>
        <v>OK</v>
      </c>
    </row>
    <row r="11256" spans="1:20" x14ac:dyDescent="0.25">
      <c r="A11256" s="1">
        <v>302999999</v>
      </c>
      <c r="B11256" s="1" t="str">
        <f>VLOOKUP(A11256,[1]Maestra!A$1:C$746,2,0)</f>
        <v>ACTAEXGE8</v>
      </c>
      <c r="C11256" s="1" t="str">
        <f>VLOOKUP(A11256,[1]Maestra!A$1:C$746,3,0)</f>
        <v>TC American Express Generico</v>
      </c>
      <c r="D11256" s="1" t="s">
        <v>30</v>
      </c>
      <c r="E11256" s="1" t="s">
        <v>31</v>
      </c>
      <c r="F11256" s="1" t="s">
        <v>20</v>
      </c>
      <c r="G11256" s="1">
        <v>310</v>
      </c>
      <c r="H11256" s="1" t="s">
        <v>510</v>
      </c>
      <c r="I11256" s="1">
        <v>9999</v>
      </c>
      <c r="J11256" s="1">
        <v>9999</v>
      </c>
      <c r="K11256" s="1" t="s">
        <v>325</v>
      </c>
      <c r="Q11256" s="2" t="s">
        <v>37</v>
      </c>
      <c r="R11256" s="1" t="s">
        <v>508</v>
      </c>
      <c r="S11256" s="1" t="str">
        <f t="shared" si="359"/>
        <v>JCC|BP|SAT|310|JU|CMED|</v>
      </c>
      <c r="T11256" s="2" t="str">
        <f t="shared" si="358"/>
        <v>OK</v>
      </c>
    </row>
    <row r="11257" spans="1:20" x14ac:dyDescent="0.25">
      <c r="A11257" s="1">
        <v>302999999</v>
      </c>
      <c r="B11257" s="1" t="str">
        <f>VLOOKUP(A11257,[1]Maestra!A$1:C$746,2,0)</f>
        <v>ACTAEXGE8</v>
      </c>
      <c r="C11257" s="1" t="str">
        <f>VLOOKUP(A11257,[1]Maestra!A$1:C$746,3,0)</f>
        <v>TC American Express Generico</v>
      </c>
      <c r="D11257" s="1" t="s">
        <v>30</v>
      </c>
      <c r="E11257" s="1" t="s">
        <v>31</v>
      </c>
      <c r="F11257" s="1" t="s">
        <v>20</v>
      </c>
      <c r="G11257" s="1">
        <v>310</v>
      </c>
      <c r="H11257" s="1" t="s">
        <v>510</v>
      </c>
      <c r="I11257" s="1">
        <v>9999</v>
      </c>
      <c r="J11257" s="1">
        <v>9999</v>
      </c>
      <c r="K11257" s="1" t="s">
        <v>331</v>
      </c>
      <c r="Q11257" s="2" t="s">
        <v>37</v>
      </c>
      <c r="R11257" s="1" t="s">
        <v>508</v>
      </c>
      <c r="S11257" s="1" t="str">
        <f t="shared" si="359"/>
        <v>JCC|BP|SAT|310|JU|CPEM|</v>
      </c>
      <c r="T11257" s="2" t="str">
        <f t="shared" si="358"/>
        <v>OK</v>
      </c>
    </row>
    <row r="11258" spans="1:20" x14ac:dyDescent="0.25">
      <c r="A11258" s="1">
        <v>302999999</v>
      </c>
      <c r="B11258" s="1" t="str">
        <f>VLOOKUP(A11258,[1]Maestra!A$1:C$746,2,0)</f>
        <v>ACTAEXGE8</v>
      </c>
      <c r="C11258" s="1" t="str">
        <f>VLOOKUP(A11258,[1]Maestra!A$1:C$746,3,0)</f>
        <v>TC American Express Generico</v>
      </c>
      <c r="D11258" s="1" t="s">
        <v>30</v>
      </c>
      <c r="E11258" s="1" t="s">
        <v>31</v>
      </c>
      <c r="F11258" s="1" t="s">
        <v>20</v>
      </c>
      <c r="G11258" s="1">
        <v>310</v>
      </c>
      <c r="H11258" s="1" t="s">
        <v>511</v>
      </c>
      <c r="I11258" s="1">
        <v>9999</v>
      </c>
      <c r="J11258" s="1">
        <v>9999</v>
      </c>
      <c r="K11258" s="1" t="s">
        <v>327</v>
      </c>
      <c r="Q11258" s="2" t="s">
        <v>37</v>
      </c>
      <c r="R11258" s="1" t="s">
        <v>508</v>
      </c>
      <c r="S11258" s="1" t="str">
        <f t="shared" si="359"/>
        <v>JCC|BP|SAT|310|PJ|CCOR|</v>
      </c>
      <c r="T11258" s="2" t="str">
        <f t="shared" si="358"/>
        <v>OK</v>
      </c>
    </row>
    <row r="11259" spans="1:20" x14ac:dyDescent="0.25">
      <c r="A11259" s="1">
        <v>302999999</v>
      </c>
      <c r="B11259" s="1" t="str">
        <f>VLOOKUP(A11259,[1]Maestra!A$1:C$746,2,0)</f>
        <v>ACTAEXGE8</v>
      </c>
      <c r="C11259" s="1" t="str">
        <f>VLOOKUP(A11259,[1]Maestra!A$1:C$746,3,0)</f>
        <v>TC American Express Generico</v>
      </c>
      <c r="D11259" s="1" t="s">
        <v>30</v>
      </c>
      <c r="E11259" s="1" t="s">
        <v>31</v>
      </c>
      <c r="F11259" s="1" t="s">
        <v>20</v>
      </c>
      <c r="G11259" s="1">
        <v>310</v>
      </c>
      <c r="H11259" s="1" t="s">
        <v>511</v>
      </c>
      <c r="I11259" s="1">
        <v>9999</v>
      </c>
      <c r="J11259" s="1">
        <v>9999</v>
      </c>
      <c r="K11259" s="1" t="s">
        <v>323</v>
      </c>
      <c r="Q11259" s="2" t="s">
        <v>37</v>
      </c>
      <c r="R11259" s="1" t="s">
        <v>508</v>
      </c>
      <c r="S11259" s="1" t="str">
        <f t="shared" si="359"/>
        <v>JCC|BP|SAT|310|PJ|CESP|</v>
      </c>
      <c r="T11259" s="2" t="str">
        <f t="shared" si="358"/>
        <v>OK</v>
      </c>
    </row>
    <row r="11260" spans="1:20" x14ac:dyDescent="0.25">
      <c r="A11260" s="1">
        <v>302999999</v>
      </c>
      <c r="B11260" s="1" t="str">
        <f>VLOOKUP(A11260,[1]Maestra!A$1:C$746,2,0)</f>
        <v>ACTAEXGE8</v>
      </c>
      <c r="C11260" s="1" t="str">
        <f>VLOOKUP(A11260,[1]Maestra!A$1:C$746,3,0)</f>
        <v>TC American Express Generico</v>
      </c>
      <c r="D11260" s="1" t="s">
        <v>30</v>
      </c>
      <c r="E11260" s="1" t="s">
        <v>31</v>
      </c>
      <c r="F11260" s="1" t="s">
        <v>20</v>
      </c>
      <c r="G11260" s="1">
        <v>310</v>
      </c>
      <c r="H11260" s="1" t="s">
        <v>511</v>
      </c>
      <c r="I11260" s="1">
        <v>9999</v>
      </c>
      <c r="J11260" s="1">
        <v>9999</v>
      </c>
      <c r="K11260" s="1" t="s">
        <v>328</v>
      </c>
      <c r="Q11260" s="2" t="s">
        <v>37</v>
      </c>
      <c r="R11260" s="1" t="s">
        <v>508</v>
      </c>
      <c r="S11260" s="1" t="str">
        <f t="shared" si="359"/>
        <v>JCC|BP|SAT|310|PJ|CGEM|</v>
      </c>
      <c r="T11260" s="2" t="str">
        <f t="shared" si="358"/>
        <v>OK</v>
      </c>
    </row>
    <row r="11261" spans="1:20" x14ac:dyDescent="0.25">
      <c r="A11261" s="1">
        <v>302999999</v>
      </c>
      <c r="B11261" s="1" t="str">
        <f>VLOOKUP(A11261,[1]Maestra!A$1:C$746,2,0)</f>
        <v>ACTAEXGE8</v>
      </c>
      <c r="C11261" s="1" t="str">
        <f>VLOOKUP(A11261,[1]Maestra!A$1:C$746,3,0)</f>
        <v>TC American Express Generico</v>
      </c>
      <c r="D11261" s="1" t="s">
        <v>30</v>
      </c>
      <c r="E11261" s="1" t="s">
        <v>31</v>
      </c>
      <c r="F11261" s="1" t="s">
        <v>20</v>
      </c>
      <c r="G11261" s="1">
        <v>310</v>
      </c>
      <c r="H11261" s="1" t="s">
        <v>511</v>
      </c>
      <c r="I11261" s="1">
        <v>9999</v>
      </c>
      <c r="J11261" s="1">
        <v>9999</v>
      </c>
      <c r="K11261" s="1" t="s">
        <v>325</v>
      </c>
      <c r="Q11261" s="2" t="s">
        <v>37</v>
      </c>
      <c r="R11261" s="1" t="s">
        <v>508</v>
      </c>
      <c r="S11261" s="1" t="str">
        <f t="shared" si="359"/>
        <v>JCC|BP|SAT|310|PJ|CMED|</v>
      </c>
      <c r="T11261" s="2" t="str">
        <f t="shared" si="358"/>
        <v>OK</v>
      </c>
    </row>
    <row r="11262" spans="1:20" x14ac:dyDescent="0.25">
      <c r="A11262" s="1">
        <v>302999999</v>
      </c>
      <c r="B11262" s="1" t="str">
        <f>VLOOKUP(A11262,[1]Maestra!A$1:C$746,2,0)</f>
        <v>ACTAEXGE8</v>
      </c>
      <c r="C11262" s="1" t="str">
        <f>VLOOKUP(A11262,[1]Maestra!A$1:C$746,3,0)</f>
        <v>TC American Express Generico</v>
      </c>
      <c r="D11262" s="1" t="s">
        <v>30</v>
      </c>
      <c r="E11262" s="1" t="s">
        <v>31</v>
      </c>
      <c r="F11262" s="1" t="s">
        <v>20</v>
      </c>
      <c r="G11262" s="1">
        <v>310</v>
      </c>
      <c r="H11262" s="1" t="s">
        <v>511</v>
      </c>
      <c r="I11262" s="1">
        <v>9999</v>
      </c>
      <c r="J11262" s="1">
        <v>9999</v>
      </c>
      <c r="K11262" s="1" t="s">
        <v>331</v>
      </c>
      <c r="Q11262" s="2" t="s">
        <v>37</v>
      </c>
      <c r="R11262" s="1" t="s">
        <v>508</v>
      </c>
      <c r="S11262" s="1" t="str">
        <f t="shared" si="359"/>
        <v>JCC|BP|SAT|310|PJ|CPEM|</v>
      </c>
      <c r="T11262" s="2" t="str">
        <f t="shared" si="358"/>
        <v>OK</v>
      </c>
    </row>
    <row r="11263" spans="1:20" x14ac:dyDescent="0.25">
      <c r="A11263" s="1">
        <v>303999999</v>
      </c>
      <c r="B11263" s="1" t="str">
        <f>VLOOKUP(A11263,[1]Maestra!A$1:C$746,2,0)</f>
        <v>ACTCMAGE8</v>
      </c>
      <c r="C11263" s="1" t="str">
        <f>VLOOKUP(A11263,[1]Maestra!A$1:C$746,3,0)</f>
        <v>TC Mastercard Generico</v>
      </c>
      <c r="D11263" s="1" t="s">
        <v>30</v>
      </c>
      <c r="E11263" s="1" t="s">
        <v>31</v>
      </c>
      <c r="F11263" s="1" t="s">
        <v>20</v>
      </c>
      <c r="G11263" s="1">
        <v>312</v>
      </c>
      <c r="H11263" s="1" t="s">
        <v>507</v>
      </c>
      <c r="I11263" s="1">
        <v>9999</v>
      </c>
      <c r="J11263" s="1">
        <v>9999</v>
      </c>
      <c r="K11263" s="1" t="s">
        <v>324</v>
      </c>
      <c r="Q11263" s="2" t="s">
        <v>37</v>
      </c>
      <c r="R11263" s="1" t="s">
        <v>508</v>
      </c>
      <c r="S11263" s="1" t="str">
        <f t="shared" si="359"/>
        <v>JCC|BP|SAT|312|CA|CCRV|</v>
      </c>
      <c r="T11263" s="2" t="str">
        <f t="shared" si="358"/>
        <v>OK</v>
      </c>
    </row>
    <row r="11264" spans="1:20" x14ac:dyDescent="0.25">
      <c r="A11264" s="1">
        <v>303999999</v>
      </c>
      <c r="B11264" s="1" t="str">
        <f>VLOOKUP(A11264,[1]Maestra!A$1:C$746,2,0)</f>
        <v>ACTCMAGE8</v>
      </c>
      <c r="C11264" s="1" t="str">
        <f>VLOOKUP(A11264,[1]Maestra!A$1:C$746,3,0)</f>
        <v>TC Mastercard Generico</v>
      </c>
      <c r="D11264" s="1" t="s">
        <v>30</v>
      </c>
      <c r="E11264" s="1" t="s">
        <v>31</v>
      </c>
      <c r="F11264" s="1" t="s">
        <v>20</v>
      </c>
      <c r="G11264" s="1">
        <v>312</v>
      </c>
      <c r="H11264" s="1" t="s">
        <v>509</v>
      </c>
      <c r="I11264" s="1">
        <v>9999</v>
      </c>
      <c r="J11264" s="1">
        <v>9999</v>
      </c>
      <c r="K11264" s="1" t="s">
        <v>324</v>
      </c>
      <c r="Q11264" s="2" t="s">
        <v>37</v>
      </c>
      <c r="R11264" s="1" t="s">
        <v>508</v>
      </c>
      <c r="S11264" s="1" t="str">
        <f t="shared" si="359"/>
        <v>JCC|BP|SAT|312|CS|CCRV|</v>
      </c>
      <c r="T11264" s="2" t="str">
        <f t="shared" si="358"/>
        <v>OK</v>
      </c>
    </row>
    <row r="11265" spans="1:20" x14ac:dyDescent="0.25">
      <c r="A11265" s="1">
        <v>303999999</v>
      </c>
      <c r="B11265" s="1" t="str">
        <f>VLOOKUP(A11265,[1]Maestra!A$1:C$746,2,0)</f>
        <v>ACTCMAGE8</v>
      </c>
      <c r="C11265" s="1" t="str">
        <f>VLOOKUP(A11265,[1]Maestra!A$1:C$746,3,0)</f>
        <v>TC Mastercard Generico</v>
      </c>
      <c r="D11265" s="1" t="s">
        <v>30</v>
      </c>
      <c r="E11265" s="1" t="s">
        <v>31</v>
      </c>
      <c r="F11265" s="1" t="s">
        <v>20</v>
      </c>
      <c r="G11265" s="1">
        <v>312</v>
      </c>
      <c r="H11265" s="1" t="s">
        <v>510</v>
      </c>
      <c r="I11265" s="1">
        <v>9999</v>
      </c>
      <c r="J11265" s="1">
        <v>9999</v>
      </c>
      <c r="K11265" s="1" t="s">
        <v>324</v>
      </c>
      <c r="Q11265" s="2" t="s">
        <v>37</v>
      </c>
      <c r="R11265" s="1" t="s">
        <v>508</v>
      </c>
      <c r="S11265" s="1" t="str">
        <f t="shared" si="359"/>
        <v>JCC|BP|SAT|312|JU|CCRV|</v>
      </c>
      <c r="T11265" s="2" t="str">
        <f t="shared" si="358"/>
        <v>OK</v>
      </c>
    </row>
    <row r="11266" spans="1:20" x14ac:dyDescent="0.25">
      <c r="A11266" s="1">
        <v>303999999</v>
      </c>
      <c r="B11266" s="1" t="str">
        <f>VLOOKUP(A11266,[1]Maestra!A$1:C$746,2,0)</f>
        <v>ACTCMAGE8</v>
      </c>
      <c r="C11266" s="1" t="str">
        <f>VLOOKUP(A11266,[1]Maestra!A$1:C$746,3,0)</f>
        <v>TC Mastercard Generico</v>
      </c>
      <c r="D11266" s="1" t="s">
        <v>30</v>
      </c>
      <c r="E11266" s="1" t="s">
        <v>31</v>
      </c>
      <c r="F11266" s="1" t="s">
        <v>20</v>
      </c>
      <c r="G11266" s="1">
        <v>312</v>
      </c>
      <c r="H11266" s="1" t="s">
        <v>511</v>
      </c>
      <c r="I11266" s="1">
        <v>9999</v>
      </c>
      <c r="J11266" s="1">
        <v>9999</v>
      </c>
      <c r="K11266" s="1" t="s">
        <v>324</v>
      </c>
      <c r="Q11266" s="2" t="s">
        <v>37</v>
      </c>
      <c r="R11266" s="1" t="s">
        <v>508</v>
      </c>
      <c r="S11266" s="1" t="str">
        <f t="shared" si="359"/>
        <v>JCC|BP|SAT|312|PJ|CCRV|</v>
      </c>
      <c r="T11266" s="2" t="str">
        <f t="shared" si="358"/>
        <v>OK</v>
      </c>
    </row>
    <row r="11267" spans="1:20" x14ac:dyDescent="0.25">
      <c r="A11267" s="1">
        <v>303999999</v>
      </c>
      <c r="B11267" s="1" t="str">
        <f>VLOOKUP(A11267,[1]Maestra!A$1:C$746,2,0)</f>
        <v>ACTCMAGE8</v>
      </c>
      <c r="C11267" s="1" t="str">
        <f>VLOOKUP(A11267,[1]Maestra!A$1:C$746,3,0)</f>
        <v>TC Mastercard Generico</v>
      </c>
      <c r="D11267" s="1" t="s">
        <v>30</v>
      </c>
      <c r="E11267" s="1" t="s">
        <v>31</v>
      </c>
      <c r="F11267" s="1" t="s">
        <v>20</v>
      </c>
      <c r="G11267" s="1">
        <v>313</v>
      </c>
      <c r="H11267" s="1" t="s">
        <v>507</v>
      </c>
      <c r="I11267" s="1">
        <v>9999</v>
      </c>
      <c r="J11267" s="1">
        <v>9999</v>
      </c>
      <c r="K11267" s="1" t="s">
        <v>327</v>
      </c>
      <c r="Q11267" s="2" t="s">
        <v>37</v>
      </c>
      <c r="R11267" s="1" t="s">
        <v>508</v>
      </c>
      <c r="S11267" s="1" t="str">
        <f t="shared" si="359"/>
        <v>JCC|BP|SAT|313|CA|CCOR|</v>
      </c>
      <c r="T11267" s="2" t="str">
        <f t="shared" ref="T11267:T11330" si="360">IF(COUNTIFS($D$2:$D$20413,D11267,$S$2:$S$20413,S11267,$A$2:$A$20413,"&lt;&gt;"&amp;A11267)&gt;0,"Conflicto","OK")</f>
        <v>OK</v>
      </c>
    </row>
    <row r="11268" spans="1:20" x14ac:dyDescent="0.25">
      <c r="A11268" s="1">
        <v>303999999</v>
      </c>
      <c r="B11268" s="1" t="str">
        <f>VLOOKUP(A11268,[1]Maestra!A$1:C$746,2,0)</f>
        <v>ACTCMAGE8</v>
      </c>
      <c r="C11268" s="1" t="str">
        <f>VLOOKUP(A11268,[1]Maestra!A$1:C$746,3,0)</f>
        <v>TC Mastercard Generico</v>
      </c>
      <c r="D11268" s="1" t="s">
        <v>30</v>
      </c>
      <c r="E11268" s="1" t="s">
        <v>31</v>
      </c>
      <c r="F11268" s="1" t="s">
        <v>20</v>
      </c>
      <c r="G11268" s="1">
        <v>313</v>
      </c>
      <c r="H11268" s="1" t="s">
        <v>507</v>
      </c>
      <c r="I11268" s="1">
        <v>9999</v>
      </c>
      <c r="J11268" s="1">
        <v>9999</v>
      </c>
      <c r="K11268" s="1" t="s">
        <v>323</v>
      </c>
      <c r="Q11268" s="2" t="s">
        <v>37</v>
      </c>
      <c r="R11268" s="1" t="s">
        <v>508</v>
      </c>
      <c r="S11268" s="1" t="str">
        <f t="shared" si="359"/>
        <v>JCC|BP|SAT|313|CA|CESP|</v>
      </c>
      <c r="T11268" s="2" t="str">
        <f t="shared" si="360"/>
        <v>OK</v>
      </c>
    </row>
    <row r="11269" spans="1:20" x14ac:dyDescent="0.25">
      <c r="A11269" s="1">
        <v>303999999</v>
      </c>
      <c r="B11269" s="1" t="str">
        <f>VLOOKUP(A11269,[1]Maestra!A$1:C$746,2,0)</f>
        <v>ACTCMAGE8</v>
      </c>
      <c r="C11269" s="1" t="str">
        <f>VLOOKUP(A11269,[1]Maestra!A$1:C$746,3,0)</f>
        <v>TC Mastercard Generico</v>
      </c>
      <c r="D11269" s="1" t="s">
        <v>30</v>
      </c>
      <c r="E11269" s="1" t="s">
        <v>31</v>
      </c>
      <c r="F11269" s="1" t="s">
        <v>20</v>
      </c>
      <c r="G11269" s="1">
        <v>313</v>
      </c>
      <c r="H11269" s="1" t="s">
        <v>507</v>
      </c>
      <c r="I11269" s="1">
        <v>9999</v>
      </c>
      <c r="J11269" s="1">
        <v>9999</v>
      </c>
      <c r="K11269" s="1" t="s">
        <v>328</v>
      </c>
      <c r="Q11269" s="2" t="s">
        <v>37</v>
      </c>
      <c r="R11269" s="1" t="s">
        <v>508</v>
      </c>
      <c r="S11269" s="1" t="str">
        <f t="shared" si="359"/>
        <v>JCC|BP|SAT|313|CA|CGEM|</v>
      </c>
      <c r="T11269" s="2" t="str">
        <f t="shared" si="360"/>
        <v>OK</v>
      </c>
    </row>
    <row r="11270" spans="1:20" x14ac:dyDescent="0.25">
      <c r="A11270" s="1">
        <v>303999999</v>
      </c>
      <c r="B11270" s="1" t="str">
        <f>VLOOKUP(A11270,[1]Maestra!A$1:C$746,2,0)</f>
        <v>ACTCMAGE8</v>
      </c>
      <c r="C11270" s="1" t="str">
        <f>VLOOKUP(A11270,[1]Maestra!A$1:C$746,3,0)</f>
        <v>TC Mastercard Generico</v>
      </c>
      <c r="D11270" s="1" t="s">
        <v>30</v>
      </c>
      <c r="E11270" s="1" t="s">
        <v>31</v>
      </c>
      <c r="F11270" s="1" t="s">
        <v>20</v>
      </c>
      <c r="G11270" s="1">
        <v>313</v>
      </c>
      <c r="H11270" s="1" t="s">
        <v>507</v>
      </c>
      <c r="I11270" s="1">
        <v>9999</v>
      </c>
      <c r="J11270" s="1">
        <v>9999</v>
      </c>
      <c r="K11270" s="1" t="s">
        <v>329</v>
      </c>
      <c r="Q11270" s="2" t="s">
        <v>37</v>
      </c>
      <c r="R11270" s="1" t="s">
        <v>508</v>
      </c>
      <c r="S11270" s="1" t="str">
        <f t="shared" si="359"/>
        <v>JCC|BP|SAT|313|CA|CIVA|</v>
      </c>
      <c r="T11270" s="2" t="str">
        <f t="shared" si="360"/>
        <v>OK</v>
      </c>
    </row>
    <row r="11271" spans="1:20" x14ac:dyDescent="0.25">
      <c r="A11271" s="1">
        <v>303999999</v>
      </c>
      <c r="B11271" s="1" t="str">
        <f>VLOOKUP(A11271,[1]Maestra!A$1:C$746,2,0)</f>
        <v>ACTCMAGE8</v>
      </c>
      <c r="C11271" s="1" t="str">
        <f>VLOOKUP(A11271,[1]Maestra!A$1:C$746,3,0)</f>
        <v>TC Mastercard Generico</v>
      </c>
      <c r="D11271" s="1" t="s">
        <v>30</v>
      </c>
      <c r="E11271" s="1" t="s">
        <v>31</v>
      </c>
      <c r="F11271" s="1" t="s">
        <v>20</v>
      </c>
      <c r="G11271" s="1">
        <v>313</v>
      </c>
      <c r="H11271" s="1" t="s">
        <v>507</v>
      </c>
      <c r="I11271" s="1">
        <v>9999</v>
      </c>
      <c r="J11271" s="1">
        <v>9999</v>
      </c>
      <c r="K11271" s="1" t="s">
        <v>325</v>
      </c>
      <c r="Q11271" s="2" t="s">
        <v>37</v>
      </c>
      <c r="R11271" s="1" t="s">
        <v>508</v>
      </c>
      <c r="S11271" s="1" t="str">
        <f t="shared" si="359"/>
        <v>JCC|BP|SAT|313|CA|CMED|</v>
      </c>
      <c r="T11271" s="2" t="str">
        <f t="shared" si="360"/>
        <v>OK</v>
      </c>
    </row>
    <row r="11272" spans="1:20" x14ac:dyDescent="0.25">
      <c r="A11272" s="1">
        <v>303999999</v>
      </c>
      <c r="B11272" s="1" t="str">
        <f>VLOOKUP(A11272,[1]Maestra!A$1:C$746,2,0)</f>
        <v>ACTCMAGE8</v>
      </c>
      <c r="C11272" s="1" t="str">
        <f>VLOOKUP(A11272,[1]Maestra!A$1:C$746,3,0)</f>
        <v>TC Mastercard Generico</v>
      </c>
      <c r="D11272" s="1" t="s">
        <v>30</v>
      </c>
      <c r="E11272" s="1" t="s">
        <v>31</v>
      </c>
      <c r="F11272" s="1" t="s">
        <v>20</v>
      </c>
      <c r="G11272" s="1">
        <v>313</v>
      </c>
      <c r="H11272" s="1" t="s">
        <v>507</v>
      </c>
      <c r="I11272" s="1">
        <v>9999</v>
      </c>
      <c r="J11272" s="1">
        <v>9999</v>
      </c>
      <c r="K11272" s="1" t="s">
        <v>330</v>
      </c>
      <c r="Q11272" s="2" t="s">
        <v>37</v>
      </c>
      <c r="R11272" s="1" t="s">
        <v>508</v>
      </c>
      <c r="S11272" s="1" t="str">
        <f t="shared" si="359"/>
        <v>JCC|BP|SAT|313|CA|CMIE|</v>
      </c>
      <c r="T11272" s="2" t="str">
        <f t="shared" si="360"/>
        <v>OK</v>
      </c>
    </row>
    <row r="11273" spans="1:20" x14ac:dyDescent="0.25">
      <c r="A11273" s="1">
        <v>303999999</v>
      </c>
      <c r="B11273" s="1" t="str">
        <f>VLOOKUP(A11273,[1]Maestra!A$1:C$746,2,0)</f>
        <v>ACTCMAGE8</v>
      </c>
      <c r="C11273" s="1" t="str">
        <f>VLOOKUP(A11273,[1]Maestra!A$1:C$746,3,0)</f>
        <v>TC Mastercard Generico</v>
      </c>
      <c r="D11273" s="1" t="s">
        <v>30</v>
      </c>
      <c r="E11273" s="1" t="s">
        <v>31</v>
      </c>
      <c r="F11273" s="1" t="s">
        <v>20</v>
      </c>
      <c r="G11273" s="1">
        <v>313</v>
      </c>
      <c r="H11273" s="1" t="s">
        <v>507</v>
      </c>
      <c r="I11273" s="1">
        <v>9999</v>
      </c>
      <c r="J11273" s="1">
        <v>9999</v>
      </c>
      <c r="K11273" s="1" t="s">
        <v>331</v>
      </c>
      <c r="Q11273" s="2" t="s">
        <v>37</v>
      </c>
      <c r="R11273" s="1" t="s">
        <v>508</v>
      </c>
      <c r="S11273" s="1" t="str">
        <f t="shared" si="359"/>
        <v>JCC|BP|SAT|313|CA|CPEM|</v>
      </c>
      <c r="T11273" s="2" t="str">
        <f t="shared" si="360"/>
        <v>OK</v>
      </c>
    </row>
    <row r="11274" spans="1:20" x14ac:dyDescent="0.25">
      <c r="A11274" s="1">
        <v>303999999</v>
      </c>
      <c r="B11274" s="1" t="str">
        <f>VLOOKUP(A11274,[1]Maestra!A$1:C$746,2,0)</f>
        <v>ACTCMAGE8</v>
      </c>
      <c r="C11274" s="1" t="str">
        <f>VLOOKUP(A11274,[1]Maestra!A$1:C$746,3,0)</f>
        <v>TC Mastercard Generico</v>
      </c>
      <c r="D11274" s="1" t="s">
        <v>30</v>
      </c>
      <c r="E11274" s="1" t="s">
        <v>31</v>
      </c>
      <c r="F11274" s="1" t="s">
        <v>20</v>
      </c>
      <c r="G11274" s="1">
        <v>313</v>
      </c>
      <c r="H11274" s="1" t="s">
        <v>509</v>
      </c>
      <c r="I11274" s="1">
        <v>9999</v>
      </c>
      <c r="J11274" s="1">
        <v>9999</v>
      </c>
      <c r="K11274" s="1" t="s">
        <v>327</v>
      </c>
      <c r="Q11274" s="2" t="s">
        <v>37</v>
      </c>
      <c r="R11274" s="1" t="s">
        <v>508</v>
      </c>
      <c r="S11274" s="1" t="str">
        <f t="shared" si="359"/>
        <v>JCC|BP|SAT|313|CS|CCOR|</v>
      </c>
      <c r="T11274" s="2" t="str">
        <f t="shared" si="360"/>
        <v>OK</v>
      </c>
    </row>
    <row r="11275" spans="1:20" x14ac:dyDescent="0.25">
      <c r="A11275" s="1">
        <v>303999999</v>
      </c>
      <c r="B11275" s="1" t="str">
        <f>VLOOKUP(A11275,[1]Maestra!A$1:C$746,2,0)</f>
        <v>ACTCMAGE8</v>
      </c>
      <c r="C11275" s="1" t="str">
        <f>VLOOKUP(A11275,[1]Maestra!A$1:C$746,3,0)</f>
        <v>TC Mastercard Generico</v>
      </c>
      <c r="D11275" s="1" t="s">
        <v>30</v>
      </c>
      <c r="E11275" s="1" t="s">
        <v>31</v>
      </c>
      <c r="F11275" s="1" t="s">
        <v>20</v>
      </c>
      <c r="G11275" s="1">
        <v>313</v>
      </c>
      <c r="H11275" s="1" t="s">
        <v>509</v>
      </c>
      <c r="I11275" s="1">
        <v>9999</v>
      </c>
      <c r="J11275" s="1">
        <v>9999</v>
      </c>
      <c r="K11275" s="1" t="s">
        <v>323</v>
      </c>
      <c r="Q11275" s="2" t="s">
        <v>37</v>
      </c>
      <c r="R11275" s="1" t="s">
        <v>508</v>
      </c>
      <c r="S11275" s="1" t="str">
        <f t="shared" si="359"/>
        <v>JCC|BP|SAT|313|CS|CESP|</v>
      </c>
      <c r="T11275" s="2" t="str">
        <f t="shared" si="360"/>
        <v>OK</v>
      </c>
    </row>
    <row r="11276" spans="1:20" x14ac:dyDescent="0.25">
      <c r="A11276" s="1">
        <v>303999999</v>
      </c>
      <c r="B11276" s="1" t="str">
        <f>VLOOKUP(A11276,[1]Maestra!A$1:C$746,2,0)</f>
        <v>ACTCMAGE8</v>
      </c>
      <c r="C11276" s="1" t="str">
        <f>VLOOKUP(A11276,[1]Maestra!A$1:C$746,3,0)</f>
        <v>TC Mastercard Generico</v>
      </c>
      <c r="D11276" s="1" t="s">
        <v>30</v>
      </c>
      <c r="E11276" s="1" t="s">
        <v>31</v>
      </c>
      <c r="F11276" s="1" t="s">
        <v>20</v>
      </c>
      <c r="G11276" s="1">
        <v>313</v>
      </c>
      <c r="H11276" s="1" t="s">
        <v>509</v>
      </c>
      <c r="I11276" s="1">
        <v>9999</v>
      </c>
      <c r="J11276" s="1">
        <v>9999</v>
      </c>
      <c r="K11276" s="1" t="s">
        <v>328</v>
      </c>
      <c r="Q11276" s="2" t="s">
        <v>37</v>
      </c>
      <c r="R11276" s="1" t="s">
        <v>508</v>
      </c>
      <c r="S11276" s="1" t="str">
        <f t="shared" si="359"/>
        <v>JCC|BP|SAT|313|CS|CGEM|</v>
      </c>
      <c r="T11276" s="2" t="str">
        <f t="shared" si="360"/>
        <v>OK</v>
      </c>
    </row>
    <row r="11277" spans="1:20" x14ac:dyDescent="0.25">
      <c r="A11277" s="1">
        <v>303999999</v>
      </c>
      <c r="B11277" s="1" t="str">
        <f>VLOOKUP(A11277,[1]Maestra!A$1:C$746,2,0)</f>
        <v>ACTCMAGE8</v>
      </c>
      <c r="C11277" s="1" t="str">
        <f>VLOOKUP(A11277,[1]Maestra!A$1:C$746,3,0)</f>
        <v>TC Mastercard Generico</v>
      </c>
      <c r="D11277" s="1" t="s">
        <v>30</v>
      </c>
      <c r="E11277" s="1" t="s">
        <v>31</v>
      </c>
      <c r="F11277" s="1" t="s">
        <v>20</v>
      </c>
      <c r="G11277" s="1">
        <v>313</v>
      </c>
      <c r="H11277" s="1" t="s">
        <v>509</v>
      </c>
      <c r="I11277" s="1">
        <v>9999</v>
      </c>
      <c r="J11277" s="1">
        <v>9999</v>
      </c>
      <c r="K11277" s="1" t="s">
        <v>329</v>
      </c>
      <c r="Q11277" s="2" t="s">
        <v>37</v>
      </c>
      <c r="R11277" s="1" t="s">
        <v>508</v>
      </c>
      <c r="S11277" s="1" t="str">
        <f t="shared" si="359"/>
        <v>JCC|BP|SAT|313|CS|CIVA|</v>
      </c>
      <c r="T11277" s="2" t="str">
        <f t="shared" si="360"/>
        <v>OK</v>
      </c>
    </row>
    <row r="11278" spans="1:20" x14ac:dyDescent="0.25">
      <c r="A11278" s="1">
        <v>303999999</v>
      </c>
      <c r="B11278" s="1" t="str">
        <f>VLOOKUP(A11278,[1]Maestra!A$1:C$746,2,0)</f>
        <v>ACTCMAGE8</v>
      </c>
      <c r="C11278" s="1" t="str">
        <f>VLOOKUP(A11278,[1]Maestra!A$1:C$746,3,0)</f>
        <v>TC Mastercard Generico</v>
      </c>
      <c r="D11278" s="1" t="s">
        <v>30</v>
      </c>
      <c r="E11278" s="1" t="s">
        <v>31</v>
      </c>
      <c r="F11278" s="1" t="s">
        <v>20</v>
      </c>
      <c r="G11278" s="1">
        <v>313</v>
      </c>
      <c r="H11278" s="1" t="s">
        <v>509</v>
      </c>
      <c r="I11278" s="1">
        <v>9999</v>
      </c>
      <c r="J11278" s="1">
        <v>9999</v>
      </c>
      <c r="K11278" s="1" t="s">
        <v>325</v>
      </c>
      <c r="Q11278" s="2" t="s">
        <v>37</v>
      </c>
      <c r="R11278" s="1" t="s">
        <v>508</v>
      </c>
      <c r="S11278" s="1" t="str">
        <f t="shared" si="359"/>
        <v>JCC|BP|SAT|313|CS|CMED|</v>
      </c>
      <c r="T11278" s="2" t="str">
        <f t="shared" si="360"/>
        <v>OK</v>
      </c>
    </row>
    <row r="11279" spans="1:20" x14ac:dyDescent="0.25">
      <c r="A11279" s="1">
        <v>303999999</v>
      </c>
      <c r="B11279" s="1" t="str">
        <f>VLOOKUP(A11279,[1]Maestra!A$1:C$746,2,0)</f>
        <v>ACTCMAGE8</v>
      </c>
      <c r="C11279" s="1" t="str">
        <f>VLOOKUP(A11279,[1]Maestra!A$1:C$746,3,0)</f>
        <v>TC Mastercard Generico</v>
      </c>
      <c r="D11279" s="1" t="s">
        <v>30</v>
      </c>
      <c r="E11279" s="1" t="s">
        <v>31</v>
      </c>
      <c r="F11279" s="1" t="s">
        <v>20</v>
      </c>
      <c r="G11279" s="1">
        <v>313</v>
      </c>
      <c r="H11279" s="1" t="s">
        <v>509</v>
      </c>
      <c r="I11279" s="1">
        <v>9999</v>
      </c>
      <c r="J11279" s="1">
        <v>9999</v>
      </c>
      <c r="K11279" s="1" t="s">
        <v>330</v>
      </c>
      <c r="Q11279" s="2" t="s">
        <v>37</v>
      </c>
      <c r="R11279" s="1" t="s">
        <v>508</v>
      </c>
      <c r="S11279" s="1" t="str">
        <f t="shared" si="359"/>
        <v>JCC|BP|SAT|313|CS|CMIE|</v>
      </c>
      <c r="T11279" s="2" t="str">
        <f t="shared" si="360"/>
        <v>OK</v>
      </c>
    </row>
    <row r="11280" spans="1:20" x14ac:dyDescent="0.25">
      <c r="A11280" s="1">
        <v>303999999</v>
      </c>
      <c r="B11280" s="1" t="str">
        <f>VLOOKUP(A11280,[1]Maestra!A$1:C$746,2,0)</f>
        <v>ACTCMAGE8</v>
      </c>
      <c r="C11280" s="1" t="str">
        <f>VLOOKUP(A11280,[1]Maestra!A$1:C$746,3,0)</f>
        <v>TC Mastercard Generico</v>
      </c>
      <c r="D11280" s="1" t="s">
        <v>30</v>
      </c>
      <c r="E11280" s="1" t="s">
        <v>31</v>
      </c>
      <c r="F11280" s="1" t="s">
        <v>20</v>
      </c>
      <c r="G11280" s="1">
        <v>313</v>
      </c>
      <c r="H11280" s="1" t="s">
        <v>509</v>
      </c>
      <c r="I11280" s="1">
        <v>9999</v>
      </c>
      <c r="J11280" s="1">
        <v>9999</v>
      </c>
      <c r="K11280" s="1" t="s">
        <v>331</v>
      </c>
      <c r="Q11280" s="2" t="s">
        <v>37</v>
      </c>
      <c r="R11280" s="1" t="s">
        <v>508</v>
      </c>
      <c r="S11280" s="1" t="str">
        <f t="shared" si="359"/>
        <v>JCC|BP|SAT|313|CS|CPEM|</v>
      </c>
      <c r="T11280" s="2" t="str">
        <f t="shared" si="360"/>
        <v>OK</v>
      </c>
    </row>
    <row r="11281" spans="1:20" x14ac:dyDescent="0.25">
      <c r="A11281" s="1">
        <v>303999999</v>
      </c>
      <c r="B11281" s="1" t="str">
        <f>VLOOKUP(A11281,[1]Maestra!A$1:C$746,2,0)</f>
        <v>ACTCMAGE8</v>
      </c>
      <c r="C11281" s="1" t="str">
        <f>VLOOKUP(A11281,[1]Maestra!A$1:C$746,3,0)</f>
        <v>TC Mastercard Generico</v>
      </c>
      <c r="D11281" s="1" t="s">
        <v>30</v>
      </c>
      <c r="E11281" s="1" t="s">
        <v>31</v>
      </c>
      <c r="F11281" s="1" t="s">
        <v>20</v>
      </c>
      <c r="G11281" s="1">
        <v>313</v>
      </c>
      <c r="H11281" s="1" t="s">
        <v>510</v>
      </c>
      <c r="I11281" s="1">
        <v>9999</v>
      </c>
      <c r="J11281" s="1">
        <v>9999</v>
      </c>
      <c r="K11281" s="1" t="s">
        <v>327</v>
      </c>
      <c r="Q11281" s="2" t="s">
        <v>37</v>
      </c>
      <c r="R11281" s="1" t="s">
        <v>508</v>
      </c>
      <c r="S11281" s="1" t="str">
        <f t="shared" si="359"/>
        <v>JCC|BP|SAT|313|JU|CCOR|</v>
      </c>
      <c r="T11281" s="2" t="str">
        <f t="shared" si="360"/>
        <v>OK</v>
      </c>
    </row>
    <row r="11282" spans="1:20" x14ac:dyDescent="0.25">
      <c r="A11282" s="1">
        <v>303999999</v>
      </c>
      <c r="B11282" s="1" t="str">
        <f>VLOOKUP(A11282,[1]Maestra!A$1:C$746,2,0)</f>
        <v>ACTCMAGE8</v>
      </c>
      <c r="C11282" s="1" t="str">
        <f>VLOOKUP(A11282,[1]Maestra!A$1:C$746,3,0)</f>
        <v>TC Mastercard Generico</v>
      </c>
      <c r="D11282" s="1" t="s">
        <v>30</v>
      </c>
      <c r="E11282" s="1" t="s">
        <v>31</v>
      </c>
      <c r="F11282" s="1" t="s">
        <v>20</v>
      </c>
      <c r="G11282" s="1">
        <v>313</v>
      </c>
      <c r="H11282" s="1" t="s">
        <v>510</v>
      </c>
      <c r="I11282" s="1">
        <v>9999</v>
      </c>
      <c r="J11282" s="1">
        <v>9999</v>
      </c>
      <c r="K11282" s="1" t="s">
        <v>323</v>
      </c>
      <c r="Q11282" s="2" t="s">
        <v>37</v>
      </c>
      <c r="R11282" s="1" t="s">
        <v>508</v>
      </c>
      <c r="S11282" s="1" t="str">
        <f t="shared" si="359"/>
        <v>JCC|BP|SAT|313|JU|CESP|</v>
      </c>
      <c r="T11282" s="2" t="str">
        <f t="shared" si="360"/>
        <v>OK</v>
      </c>
    </row>
    <row r="11283" spans="1:20" x14ac:dyDescent="0.25">
      <c r="A11283" s="1">
        <v>303999999</v>
      </c>
      <c r="B11283" s="1" t="str">
        <f>VLOOKUP(A11283,[1]Maestra!A$1:C$746,2,0)</f>
        <v>ACTCMAGE8</v>
      </c>
      <c r="C11283" s="1" t="str">
        <f>VLOOKUP(A11283,[1]Maestra!A$1:C$746,3,0)</f>
        <v>TC Mastercard Generico</v>
      </c>
      <c r="D11283" s="1" t="s">
        <v>30</v>
      </c>
      <c r="E11283" s="1" t="s">
        <v>31</v>
      </c>
      <c r="F11283" s="1" t="s">
        <v>20</v>
      </c>
      <c r="G11283" s="1">
        <v>313</v>
      </c>
      <c r="H11283" s="1" t="s">
        <v>510</v>
      </c>
      <c r="I11283" s="1">
        <v>9999</v>
      </c>
      <c r="J11283" s="1">
        <v>9999</v>
      </c>
      <c r="K11283" s="1" t="s">
        <v>328</v>
      </c>
      <c r="Q11283" s="2" t="s">
        <v>37</v>
      </c>
      <c r="R11283" s="1" t="s">
        <v>508</v>
      </c>
      <c r="S11283" s="1" t="str">
        <f t="shared" si="359"/>
        <v>JCC|BP|SAT|313|JU|CGEM|</v>
      </c>
      <c r="T11283" s="2" t="str">
        <f t="shared" si="360"/>
        <v>OK</v>
      </c>
    </row>
    <row r="11284" spans="1:20" x14ac:dyDescent="0.25">
      <c r="A11284" s="1">
        <v>303999999</v>
      </c>
      <c r="B11284" s="1" t="str">
        <f>VLOOKUP(A11284,[1]Maestra!A$1:C$746,2,0)</f>
        <v>ACTCMAGE8</v>
      </c>
      <c r="C11284" s="1" t="str">
        <f>VLOOKUP(A11284,[1]Maestra!A$1:C$746,3,0)</f>
        <v>TC Mastercard Generico</v>
      </c>
      <c r="D11284" s="1" t="s">
        <v>30</v>
      </c>
      <c r="E11284" s="1" t="s">
        <v>31</v>
      </c>
      <c r="F11284" s="1" t="s">
        <v>20</v>
      </c>
      <c r="G11284" s="1">
        <v>313</v>
      </c>
      <c r="H11284" s="1" t="s">
        <v>510</v>
      </c>
      <c r="I11284" s="1">
        <v>9999</v>
      </c>
      <c r="J11284" s="1">
        <v>9999</v>
      </c>
      <c r="K11284" s="1" t="s">
        <v>325</v>
      </c>
      <c r="Q11284" s="2" t="s">
        <v>37</v>
      </c>
      <c r="R11284" s="1" t="s">
        <v>508</v>
      </c>
      <c r="S11284" s="1" t="str">
        <f t="shared" si="359"/>
        <v>JCC|BP|SAT|313|JU|CMED|</v>
      </c>
      <c r="T11284" s="2" t="str">
        <f t="shared" si="360"/>
        <v>OK</v>
      </c>
    </row>
    <row r="11285" spans="1:20" x14ac:dyDescent="0.25">
      <c r="A11285" s="1">
        <v>303999999</v>
      </c>
      <c r="B11285" s="1" t="str">
        <f>VLOOKUP(A11285,[1]Maestra!A$1:C$746,2,0)</f>
        <v>ACTCMAGE8</v>
      </c>
      <c r="C11285" s="1" t="str">
        <f>VLOOKUP(A11285,[1]Maestra!A$1:C$746,3,0)</f>
        <v>TC Mastercard Generico</v>
      </c>
      <c r="D11285" s="1" t="s">
        <v>30</v>
      </c>
      <c r="E11285" s="1" t="s">
        <v>31</v>
      </c>
      <c r="F11285" s="1" t="s">
        <v>20</v>
      </c>
      <c r="G11285" s="1">
        <v>313</v>
      </c>
      <c r="H11285" s="1" t="s">
        <v>510</v>
      </c>
      <c r="I11285" s="1">
        <v>9999</v>
      </c>
      <c r="J11285" s="1">
        <v>9999</v>
      </c>
      <c r="K11285" s="1" t="s">
        <v>331</v>
      </c>
      <c r="Q11285" s="2" t="s">
        <v>37</v>
      </c>
      <c r="R11285" s="1" t="s">
        <v>508</v>
      </c>
      <c r="S11285" s="1" t="str">
        <f t="shared" si="359"/>
        <v>JCC|BP|SAT|313|JU|CPEM|</v>
      </c>
      <c r="T11285" s="2" t="str">
        <f t="shared" si="360"/>
        <v>OK</v>
      </c>
    </row>
    <row r="11286" spans="1:20" x14ac:dyDescent="0.25">
      <c r="A11286" s="1">
        <v>303999999</v>
      </c>
      <c r="B11286" s="1" t="str">
        <f>VLOOKUP(A11286,[1]Maestra!A$1:C$746,2,0)</f>
        <v>ACTCMAGE8</v>
      </c>
      <c r="C11286" s="1" t="str">
        <f>VLOOKUP(A11286,[1]Maestra!A$1:C$746,3,0)</f>
        <v>TC Mastercard Generico</v>
      </c>
      <c r="D11286" s="1" t="s">
        <v>30</v>
      </c>
      <c r="E11286" s="1" t="s">
        <v>31</v>
      </c>
      <c r="F11286" s="1" t="s">
        <v>20</v>
      </c>
      <c r="G11286" s="1">
        <v>313</v>
      </c>
      <c r="H11286" s="1" t="s">
        <v>511</v>
      </c>
      <c r="I11286" s="1">
        <v>9999</v>
      </c>
      <c r="J11286" s="1">
        <v>9999</v>
      </c>
      <c r="K11286" s="1" t="s">
        <v>327</v>
      </c>
      <c r="Q11286" s="2" t="s">
        <v>37</v>
      </c>
      <c r="R11286" s="1" t="s">
        <v>508</v>
      </c>
      <c r="S11286" s="1" t="str">
        <f t="shared" si="359"/>
        <v>JCC|BP|SAT|313|PJ|CCOR|</v>
      </c>
      <c r="T11286" s="2" t="str">
        <f t="shared" si="360"/>
        <v>OK</v>
      </c>
    </row>
    <row r="11287" spans="1:20" x14ac:dyDescent="0.25">
      <c r="A11287" s="1">
        <v>303999999</v>
      </c>
      <c r="B11287" s="1" t="str">
        <f>VLOOKUP(A11287,[1]Maestra!A$1:C$746,2,0)</f>
        <v>ACTCMAGE8</v>
      </c>
      <c r="C11287" s="1" t="str">
        <f>VLOOKUP(A11287,[1]Maestra!A$1:C$746,3,0)</f>
        <v>TC Mastercard Generico</v>
      </c>
      <c r="D11287" s="1" t="s">
        <v>30</v>
      </c>
      <c r="E11287" s="1" t="s">
        <v>31</v>
      </c>
      <c r="F11287" s="1" t="s">
        <v>20</v>
      </c>
      <c r="G11287" s="1">
        <v>313</v>
      </c>
      <c r="H11287" s="1" t="s">
        <v>511</v>
      </c>
      <c r="I11287" s="1">
        <v>9999</v>
      </c>
      <c r="J11287" s="1">
        <v>9999</v>
      </c>
      <c r="K11287" s="1" t="s">
        <v>323</v>
      </c>
      <c r="Q11287" s="2" t="s">
        <v>37</v>
      </c>
      <c r="R11287" s="1" t="s">
        <v>508</v>
      </c>
      <c r="S11287" s="1" t="str">
        <f t="shared" si="359"/>
        <v>JCC|BP|SAT|313|PJ|CESP|</v>
      </c>
      <c r="T11287" s="2" t="str">
        <f t="shared" si="360"/>
        <v>OK</v>
      </c>
    </row>
    <row r="11288" spans="1:20" x14ac:dyDescent="0.25">
      <c r="A11288" s="1">
        <v>303999999</v>
      </c>
      <c r="B11288" s="1" t="str">
        <f>VLOOKUP(A11288,[1]Maestra!A$1:C$746,2,0)</f>
        <v>ACTCMAGE8</v>
      </c>
      <c r="C11288" s="1" t="str">
        <f>VLOOKUP(A11288,[1]Maestra!A$1:C$746,3,0)</f>
        <v>TC Mastercard Generico</v>
      </c>
      <c r="D11288" s="1" t="s">
        <v>30</v>
      </c>
      <c r="E11288" s="1" t="s">
        <v>31</v>
      </c>
      <c r="F11288" s="1" t="s">
        <v>20</v>
      </c>
      <c r="G11288" s="1">
        <v>313</v>
      </c>
      <c r="H11288" s="1" t="s">
        <v>511</v>
      </c>
      <c r="I11288" s="1">
        <v>9999</v>
      </c>
      <c r="J11288" s="1">
        <v>9999</v>
      </c>
      <c r="K11288" s="1" t="s">
        <v>328</v>
      </c>
      <c r="Q11288" s="2" t="s">
        <v>37</v>
      </c>
      <c r="R11288" s="1" t="s">
        <v>508</v>
      </c>
      <c r="S11288" s="1" t="str">
        <f t="shared" si="359"/>
        <v>JCC|BP|SAT|313|PJ|CGEM|</v>
      </c>
      <c r="T11288" s="2" t="str">
        <f t="shared" si="360"/>
        <v>OK</v>
      </c>
    </row>
    <row r="11289" spans="1:20" x14ac:dyDescent="0.25">
      <c r="A11289" s="1">
        <v>303999999</v>
      </c>
      <c r="B11289" s="1" t="str">
        <f>VLOOKUP(A11289,[1]Maestra!A$1:C$746,2,0)</f>
        <v>ACTCMAGE8</v>
      </c>
      <c r="C11289" s="1" t="str">
        <f>VLOOKUP(A11289,[1]Maestra!A$1:C$746,3,0)</f>
        <v>TC Mastercard Generico</v>
      </c>
      <c r="D11289" s="1" t="s">
        <v>30</v>
      </c>
      <c r="E11289" s="1" t="s">
        <v>31</v>
      </c>
      <c r="F11289" s="1" t="s">
        <v>20</v>
      </c>
      <c r="G11289" s="1">
        <v>313</v>
      </c>
      <c r="H11289" s="1" t="s">
        <v>511</v>
      </c>
      <c r="I11289" s="1">
        <v>9999</v>
      </c>
      <c r="J11289" s="1">
        <v>9999</v>
      </c>
      <c r="K11289" s="1" t="s">
        <v>325</v>
      </c>
      <c r="Q11289" s="2" t="s">
        <v>37</v>
      </c>
      <c r="R11289" s="1" t="s">
        <v>508</v>
      </c>
      <c r="S11289" s="1" t="str">
        <f t="shared" si="359"/>
        <v>JCC|BP|SAT|313|PJ|CMED|</v>
      </c>
      <c r="T11289" s="2" t="str">
        <f t="shared" si="360"/>
        <v>OK</v>
      </c>
    </row>
    <row r="11290" spans="1:20" x14ac:dyDescent="0.25">
      <c r="A11290" s="1">
        <v>303999999</v>
      </c>
      <c r="B11290" s="1" t="str">
        <f>VLOOKUP(A11290,[1]Maestra!A$1:C$746,2,0)</f>
        <v>ACTCMAGE8</v>
      </c>
      <c r="C11290" s="1" t="str">
        <f>VLOOKUP(A11290,[1]Maestra!A$1:C$746,3,0)</f>
        <v>TC Mastercard Generico</v>
      </c>
      <c r="D11290" s="1" t="s">
        <v>30</v>
      </c>
      <c r="E11290" s="1" t="s">
        <v>31</v>
      </c>
      <c r="F11290" s="1" t="s">
        <v>20</v>
      </c>
      <c r="G11290" s="1">
        <v>313</v>
      </c>
      <c r="H11290" s="1" t="s">
        <v>511</v>
      </c>
      <c r="I11290" s="1">
        <v>9999</v>
      </c>
      <c r="J11290" s="1">
        <v>9999</v>
      </c>
      <c r="K11290" s="1" t="s">
        <v>331</v>
      </c>
      <c r="Q11290" s="2" t="s">
        <v>37</v>
      </c>
      <c r="R11290" s="1" t="s">
        <v>508</v>
      </c>
      <c r="S11290" s="1" t="str">
        <f t="shared" si="359"/>
        <v>JCC|BP|SAT|313|PJ|CPEM|</v>
      </c>
      <c r="T11290" s="2" t="str">
        <f t="shared" si="360"/>
        <v>OK</v>
      </c>
    </row>
    <row r="11291" spans="1:20" x14ac:dyDescent="0.25">
      <c r="A11291" s="1">
        <v>206019999</v>
      </c>
      <c r="B11291" s="1" t="str">
        <f>VLOOKUP(A11291,[1]Maestra!A$1:C$746,2,0)</f>
        <v>ACCOJUPE5</v>
      </c>
      <c r="C11291" s="1" t="str">
        <f>VLOOKUP(A11291,[1]Maestra!A$1:C$746,3,0)</f>
        <v>Cobranza Judicial Personas</v>
      </c>
      <c r="D11291" s="1" t="s">
        <v>30</v>
      </c>
      <c r="E11291" s="1" t="s">
        <v>31</v>
      </c>
      <c r="F11291" s="1" t="s">
        <v>20</v>
      </c>
      <c r="G11291" s="1">
        <v>604</v>
      </c>
      <c r="H11291" s="1" t="s">
        <v>509</v>
      </c>
      <c r="I11291" s="1">
        <v>9999</v>
      </c>
      <c r="J11291" s="1">
        <v>9999</v>
      </c>
      <c r="K11291" s="1" t="s">
        <v>454</v>
      </c>
      <c r="Q11291" s="2" t="s">
        <v>37</v>
      </c>
      <c r="R11291" s="1" t="s">
        <v>508</v>
      </c>
      <c r="S11291" s="1" t="str">
        <f t="shared" si="359"/>
        <v>JCC|BP|SAT|604|CS|CCNR|</v>
      </c>
      <c r="T11291" s="2" t="str">
        <f t="shared" si="360"/>
        <v>OK</v>
      </c>
    </row>
    <row r="11292" spans="1:20" x14ac:dyDescent="0.25">
      <c r="A11292" s="1">
        <v>106059999</v>
      </c>
      <c r="B11292" s="1" t="str">
        <f>VLOOKUP(A11292,[1]Maestra!A$1:C$746,2,0)</f>
        <v>FBVENCAR5</v>
      </c>
      <c r="C11292" s="1" t="str">
        <f>VLOOKUP(A11292,[1]Maestra!A$1:C$746,3,0)</f>
        <v>Venta de Cartera</v>
      </c>
      <c r="D11292" s="1" t="s">
        <v>30</v>
      </c>
      <c r="E11292" s="1" t="s">
        <v>31</v>
      </c>
      <c r="F11292" s="1" t="s">
        <v>20</v>
      </c>
      <c r="G11292" s="1">
        <v>607</v>
      </c>
      <c r="H11292" s="1" t="s">
        <v>512</v>
      </c>
      <c r="I11292" s="1">
        <v>9999</v>
      </c>
      <c r="J11292" s="1">
        <v>9999</v>
      </c>
      <c r="K11292" s="1" t="s">
        <v>454</v>
      </c>
      <c r="Q11292" s="2" t="s">
        <v>37</v>
      </c>
      <c r="R11292" s="1" t="s">
        <v>508</v>
      </c>
      <c r="S11292" s="1" t="str">
        <f t="shared" si="359"/>
        <v>JCC|BP|SAT|607|VC|CCNR|</v>
      </c>
      <c r="T11292" s="2" t="str">
        <f t="shared" si="360"/>
        <v>OK</v>
      </c>
    </row>
    <row r="11293" spans="1:20" x14ac:dyDescent="0.25">
      <c r="A11293" s="1">
        <v>106059999</v>
      </c>
      <c r="B11293" s="1" t="str">
        <f>VLOOKUP(A11293,[1]Maestra!A$1:C$746,2,0)</f>
        <v>FBVENCAR5</v>
      </c>
      <c r="C11293" s="1" t="str">
        <f>VLOOKUP(A11293,[1]Maestra!A$1:C$746,3,0)</f>
        <v>Venta de Cartera</v>
      </c>
      <c r="D11293" s="1" t="s">
        <v>30</v>
      </c>
      <c r="E11293" s="1" t="s">
        <v>31</v>
      </c>
      <c r="F11293" s="1" t="s">
        <v>20</v>
      </c>
      <c r="G11293" s="1">
        <v>609</v>
      </c>
      <c r="H11293" s="1" t="s">
        <v>512</v>
      </c>
      <c r="I11293" s="1">
        <v>9999</v>
      </c>
      <c r="J11293" s="1">
        <v>9999</v>
      </c>
      <c r="K11293" s="1" t="s">
        <v>454</v>
      </c>
      <c r="Q11293" s="2" t="s">
        <v>37</v>
      </c>
      <c r="R11293" s="1" t="s">
        <v>508</v>
      </c>
      <c r="S11293" s="1" t="str">
        <f t="shared" si="359"/>
        <v>JCC|BP|SAT|609|VC|CCNR|</v>
      </c>
      <c r="T11293" s="2" t="str">
        <f t="shared" si="360"/>
        <v>OK</v>
      </c>
    </row>
    <row r="11294" spans="1:20" x14ac:dyDescent="0.25">
      <c r="A11294" s="1">
        <v>303999999</v>
      </c>
      <c r="B11294" s="1" t="str">
        <f>VLOOKUP(A11294,[1]Maestra!A$1:C$746,2,0)</f>
        <v>ACTCMAGE8</v>
      </c>
      <c r="C11294" s="1" t="str">
        <f>VLOOKUP(A11294,[1]Maestra!A$1:C$746,3,0)</f>
        <v>TC Mastercard Generico</v>
      </c>
      <c r="D11294" s="1" t="s">
        <v>30</v>
      </c>
      <c r="E11294" s="1" t="s">
        <v>31</v>
      </c>
      <c r="F11294" s="1" t="s">
        <v>20</v>
      </c>
      <c r="G11294" s="1">
        <v>613</v>
      </c>
      <c r="H11294" s="1" t="s">
        <v>507</v>
      </c>
      <c r="I11294" s="1">
        <v>9999</v>
      </c>
      <c r="J11294" s="1">
        <v>9999</v>
      </c>
      <c r="K11294" s="1">
        <v>9999</v>
      </c>
      <c r="Q11294" s="2" t="s">
        <v>37</v>
      </c>
      <c r="R11294" s="1" t="s">
        <v>508</v>
      </c>
      <c r="S11294" s="1" t="str">
        <f t="shared" si="359"/>
        <v>JCC|BP|SAT|613|CA|9999|</v>
      </c>
      <c r="T11294" s="2" t="str">
        <f t="shared" si="360"/>
        <v>OK</v>
      </c>
    </row>
    <row r="11295" spans="1:20" x14ac:dyDescent="0.25">
      <c r="A11295" s="1">
        <v>303999999</v>
      </c>
      <c r="B11295" s="1" t="str">
        <f>VLOOKUP(A11295,[1]Maestra!A$1:C$746,2,0)</f>
        <v>ACTCMAGE8</v>
      </c>
      <c r="C11295" s="1" t="str">
        <f>VLOOKUP(A11295,[1]Maestra!A$1:C$746,3,0)</f>
        <v>TC Mastercard Generico</v>
      </c>
      <c r="D11295" s="1" t="s">
        <v>30</v>
      </c>
      <c r="E11295" s="1" t="s">
        <v>31</v>
      </c>
      <c r="F11295" s="1" t="s">
        <v>20</v>
      </c>
      <c r="G11295" s="1">
        <v>613</v>
      </c>
      <c r="H11295" s="1" t="s">
        <v>509</v>
      </c>
      <c r="I11295" s="1">
        <v>9999</v>
      </c>
      <c r="J11295" s="1">
        <v>9999</v>
      </c>
      <c r="K11295" s="1">
        <v>9999</v>
      </c>
      <c r="Q11295" s="2" t="s">
        <v>37</v>
      </c>
      <c r="R11295" s="1" t="s">
        <v>508</v>
      </c>
      <c r="S11295" s="1" t="str">
        <f t="shared" si="359"/>
        <v>JCC|BP|SAT|613|CS|9999|</v>
      </c>
      <c r="T11295" s="2" t="str">
        <f t="shared" si="360"/>
        <v>OK</v>
      </c>
    </row>
    <row r="11296" spans="1:20" x14ac:dyDescent="0.25">
      <c r="A11296" s="1">
        <v>301080106</v>
      </c>
      <c r="B11296" s="1" t="str">
        <f>VLOOKUP(A11296,[1]Maestra!A$1:C$746,2,0)</f>
        <v>ACTICVMZ8</v>
      </c>
      <c r="C11296" s="1" t="str">
        <f>VLOOKUP(A11296,[1]Maestra!A$1:C$746,3,0)</f>
        <v>TC IB Claro Visa Clas. - Cuotas por Disp Efectivo</v>
      </c>
      <c r="D11296" s="1" t="s">
        <v>30</v>
      </c>
      <c r="E11296" s="1" t="s">
        <v>31</v>
      </c>
      <c r="F11296" s="1" t="s">
        <v>20</v>
      </c>
      <c r="G11296" s="1">
        <v>807</v>
      </c>
      <c r="H11296" s="1" t="s">
        <v>507</v>
      </c>
      <c r="I11296" s="1">
        <v>9999</v>
      </c>
      <c r="J11296" s="1">
        <v>9999</v>
      </c>
      <c r="K11296" s="1" t="s">
        <v>324</v>
      </c>
      <c r="Q11296" s="2" t="s">
        <v>37</v>
      </c>
      <c r="R11296" s="1" t="s">
        <v>508</v>
      </c>
      <c r="S11296" s="1" t="str">
        <f t="shared" si="359"/>
        <v>JCC|BP|SAT|807|CA|CCRV|</v>
      </c>
      <c r="T11296" s="2" t="str">
        <f t="shared" si="360"/>
        <v>OK</v>
      </c>
    </row>
    <row r="11297" spans="1:20" x14ac:dyDescent="0.25">
      <c r="A11297" s="1">
        <v>301080106</v>
      </c>
      <c r="B11297" s="1" t="str">
        <f>VLOOKUP(A11297,[1]Maestra!A$1:C$746,2,0)</f>
        <v>ACTICVMZ8</v>
      </c>
      <c r="C11297" s="1" t="str">
        <f>VLOOKUP(A11297,[1]Maestra!A$1:C$746,3,0)</f>
        <v>TC IB Claro Visa Clas. - Cuotas por Disp Efectivo</v>
      </c>
      <c r="D11297" s="1" t="s">
        <v>30</v>
      </c>
      <c r="E11297" s="1" t="s">
        <v>31</v>
      </c>
      <c r="F11297" s="1" t="s">
        <v>20</v>
      </c>
      <c r="G11297" s="1">
        <v>807</v>
      </c>
      <c r="H11297" s="1" t="s">
        <v>507</v>
      </c>
      <c r="I11297" s="1">
        <v>9999</v>
      </c>
      <c r="J11297" s="1">
        <v>9999</v>
      </c>
      <c r="K11297" s="1" t="s">
        <v>325</v>
      </c>
      <c r="Q11297" s="2" t="s">
        <v>37</v>
      </c>
      <c r="R11297" s="1" t="s">
        <v>508</v>
      </c>
      <c r="S11297" s="1" t="str">
        <f t="shared" si="359"/>
        <v>JCC|BP|SAT|807|CA|CMED|</v>
      </c>
      <c r="T11297" s="2" t="str">
        <f t="shared" si="360"/>
        <v>OK</v>
      </c>
    </row>
    <row r="11298" spans="1:20" x14ac:dyDescent="0.25">
      <c r="A11298" s="1">
        <v>301080106</v>
      </c>
      <c r="B11298" s="1" t="str">
        <f>VLOOKUP(A11298,[1]Maestra!A$1:C$746,2,0)</f>
        <v>ACTICVMZ8</v>
      </c>
      <c r="C11298" s="1" t="str">
        <f>VLOOKUP(A11298,[1]Maestra!A$1:C$746,3,0)</f>
        <v>TC IB Claro Visa Clas. - Cuotas por Disp Efectivo</v>
      </c>
      <c r="D11298" s="1" t="s">
        <v>30</v>
      </c>
      <c r="E11298" s="1" t="s">
        <v>31</v>
      </c>
      <c r="F11298" s="1" t="s">
        <v>20</v>
      </c>
      <c r="G11298" s="1">
        <v>807</v>
      </c>
      <c r="H11298" s="1" t="s">
        <v>507</v>
      </c>
      <c r="I11298" s="1">
        <v>9999</v>
      </c>
      <c r="J11298" s="1">
        <v>9999</v>
      </c>
      <c r="K11298" s="1" t="s">
        <v>330</v>
      </c>
      <c r="Q11298" s="2" t="s">
        <v>37</v>
      </c>
      <c r="R11298" s="1" t="s">
        <v>508</v>
      </c>
      <c r="S11298" s="1" t="str">
        <f t="shared" si="359"/>
        <v>JCC|BP|SAT|807|CA|CMIE|</v>
      </c>
      <c r="T11298" s="2" t="str">
        <f t="shared" si="360"/>
        <v>OK</v>
      </c>
    </row>
    <row r="11299" spans="1:20" x14ac:dyDescent="0.25">
      <c r="A11299" s="1">
        <v>301080106</v>
      </c>
      <c r="B11299" s="1" t="str">
        <f>VLOOKUP(A11299,[1]Maestra!A$1:C$746,2,0)</f>
        <v>ACTICVMZ8</v>
      </c>
      <c r="C11299" s="1" t="str">
        <f>VLOOKUP(A11299,[1]Maestra!A$1:C$746,3,0)</f>
        <v>TC IB Claro Visa Clas. - Cuotas por Disp Efectivo</v>
      </c>
      <c r="D11299" s="1" t="s">
        <v>30</v>
      </c>
      <c r="E11299" s="1" t="s">
        <v>31</v>
      </c>
      <c r="F11299" s="1" t="s">
        <v>20</v>
      </c>
      <c r="G11299" s="1">
        <v>807</v>
      </c>
      <c r="H11299" s="1" t="s">
        <v>507</v>
      </c>
      <c r="I11299" s="1">
        <v>9999</v>
      </c>
      <c r="J11299" s="1">
        <v>9999</v>
      </c>
      <c r="K11299" s="1" t="s">
        <v>331</v>
      </c>
      <c r="Q11299" s="2" t="s">
        <v>37</v>
      </c>
      <c r="R11299" s="1" t="s">
        <v>508</v>
      </c>
      <c r="S11299" s="1" t="str">
        <f t="shared" si="359"/>
        <v>JCC|BP|SAT|807|CA|CPEM|</v>
      </c>
      <c r="T11299" s="2" t="str">
        <f t="shared" si="360"/>
        <v>OK</v>
      </c>
    </row>
    <row r="11300" spans="1:20" x14ac:dyDescent="0.25">
      <c r="A11300" s="1">
        <v>301080106</v>
      </c>
      <c r="B11300" s="1" t="str">
        <f>VLOOKUP(A11300,[1]Maestra!A$1:C$746,2,0)</f>
        <v>ACTICVMZ8</v>
      </c>
      <c r="C11300" s="1" t="str">
        <f>VLOOKUP(A11300,[1]Maestra!A$1:C$746,3,0)</f>
        <v>TC IB Claro Visa Clas. - Cuotas por Disp Efectivo</v>
      </c>
      <c r="D11300" s="1" t="s">
        <v>30</v>
      </c>
      <c r="E11300" s="1" t="s">
        <v>31</v>
      </c>
      <c r="F11300" s="1" t="s">
        <v>20</v>
      </c>
      <c r="G11300" s="1">
        <v>807</v>
      </c>
      <c r="H11300" s="1" t="s">
        <v>509</v>
      </c>
      <c r="I11300" s="1">
        <v>9999</v>
      </c>
      <c r="J11300" s="1">
        <v>9999</v>
      </c>
      <c r="K11300" s="1" t="s">
        <v>324</v>
      </c>
      <c r="Q11300" s="2" t="s">
        <v>37</v>
      </c>
      <c r="R11300" s="1" t="s">
        <v>508</v>
      </c>
      <c r="S11300" s="1" t="str">
        <f t="shared" si="359"/>
        <v>JCC|BP|SAT|807|CS|CCRV|</v>
      </c>
      <c r="T11300" s="2" t="str">
        <f t="shared" si="360"/>
        <v>OK</v>
      </c>
    </row>
    <row r="11301" spans="1:20" x14ac:dyDescent="0.25">
      <c r="A11301" s="1">
        <v>301080106</v>
      </c>
      <c r="B11301" s="1" t="str">
        <f>VLOOKUP(A11301,[1]Maestra!A$1:C$746,2,0)</f>
        <v>ACTICVMZ8</v>
      </c>
      <c r="C11301" s="1" t="str">
        <f>VLOOKUP(A11301,[1]Maestra!A$1:C$746,3,0)</f>
        <v>TC IB Claro Visa Clas. - Cuotas por Disp Efectivo</v>
      </c>
      <c r="D11301" s="1" t="s">
        <v>30</v>
      </c>
      <c r="E11301" s="1" t="s">
        <v>31</v>
      </c>
      <c r="F11301" s="1" t="s">
        <v>20</v>
      </c>
      <c r="G11301" s="1">
        <v>807</v>
      </c>
      <c r="H11301" s="1" t="s">
        <v>509</v>
      </c>
      <c r="I11301" s="1">
        <v>9999</v>
      </c>
      <c r="J11301" s="1">
        <v>9999</v>
      </c>
      <c r="K11301" s="1" t="s">
        <v>325</v>
      </c>
      <c r="Q11301" s="2" t="s">
        <v>37</v>
      </c>
      <c r="R11301" s="1" t="s">
        <v>508</v>
      </c>
      <c r="S11301" s="1" t="str">
        <f t="shared" si="359"/>
        <v>JCC|BP|SAT|807|CS|CMED|</v>
      </c>
      <c r="T11301" s="2" t="str">
        <f t="shared" si="360"/>
        <v>OK</v>
      </c>
    </row>
    <row r="11302" spans="1:20" x14ac:dyDescent="0.25">
      <c r="A11302" s="1">
        <v>301080106</v>
      </c>
      <c r="B11302" s="1" t="str">
        <f>VLOOKUP(A11302,[1]Maestra!A$1:C$746,2,0)</f>
        <v>ACTICVMZ8</v>
      </c>
      <c r="C11302" s="1" t="str">
        <f>VLOOKUP(A11302,[1]Maestra!A$1:C$746,3,0)</f>
        <v>TC IB Claro Visa Clas. - Cuotas por Disp Efectivo</v>
      </c>
      <c r="D11302" s="1" t="s">
        <v>30</v>
      </c>
      <c r="E11302" s="1" t="s">
        <v>31</v>
      </c>
      <c r="F11302" s="1" t="s">
        <v>20</v>
      </c>
      <c r="G11302" s="1">
        <v>807</v>
      </c>
      <c r="H11302" s="1" t="s">
        <v>509</v>
      </c>
      <c r="I11302" s="1">
        <v>9999</v>
      </c>
      <c r="J11302" s="1">
        <v>9999</v>
      </c>
      <c r="K11302" s="1" t="s">
        <v>330</v>
      </c>
      <c r="Q11302" s="2" t="s">
        <v>37</v>
      </c>
      <c r="R11302" s="1" t="s">
        <v>508</v>
      </c>
      <c r="S11302" s="1" t="str">
        <f t="shared" si="359"/>
        <v>JCC|BP|SAT|807|CS|CMIE|</v>
      </c>
      <c r="T11302" s="2" t="str">
        <f t="shared" si="360"/>
        <v>OK</v>
      </c>
    </row>
    <row r="11303" spans="1:20" x14ac:dyDescent="0.25">
      <c r="A11303" s="1">
        <v>301080106</v>
      </c>
      <c r="B11303" s="1" t="str">
        <f>VLOOKUP(A11303,[1]Maestra!A$1:C$746,2,0)</f>
        <v>ACTICVMZ8</v>
      </c>
      <c r="C11303" s="1" t="str">
        <f>VLOOKUP(A11303,[1]Maestra!A$1:C$746,3,0)</f>
        <v>TC IB Claro Visa Clas. - Cuotas por Disp Efectivo</v>
      </c>
      <c r="D11303" s="1" t="s">
        <v>30</v>
      </c>
      <c r="E11303" s="1" t="s">
        <v>31</v>
      </c>
      <c r="F11303" s="1" t="s">
        <v>20</v>
      </c>
      <c r="G11303" s="1">
        <v>807</v>
      </c>
      <c r="H11303" s="1" t="s">
        <v>509</v>
      </c>
      <c r="I11303" s="1">
        <v>9999</v>
      </c>
      <c r="J11303" s="1">
        <v>9999</v>
      </c>
      <c r="K11303" s="1" t="s">
        <v>331</v>
      </c>
      <c r="Q11303" s="2" t="s">
        <v>37</v>
      </c>
      <c r="R11303" s="1" t="s">
        <v>508</v>
      </c>
      <c r="S11303" s="1" t="str">
        <f t="shared" si="359"/>
        <v>JCC|BP|SAT|807|CS|CPEM|</v>
      </c>
      <c r="T11303" s="2" t="str">
        <f t="shared" si="360"/>
        <v>OK</v>
      </c>
    </row>
    <row r="11304" spans="1:20" x14ac:dyDescent="0.25">
      <c r="A11304" s="1">
        <v>301080106</v>
      </c>
      <c r="B11304" s="1" t="str">
        <f>VLOOKUP(A11304,[1]Maestra!A$1:C$746,2,0)</f>
        <v>ACTICVMZ8</v>
      </c>
      <c r="C11304" s="1" t="str">
        <f>VLOOKUP(A11304,[1]Maestra!A$1:C$746,3,0)</f>
        <v>TC IB Claro Visa Clas. - Cuotas por Disp Efectivo</v>
      </c>
      <c r="D11304" s="1" t="s">
        <v>30</v>
      </c>
      <c r="E11304" s="1" t="s">
        <v>31</v>
      </c>
      <c r="F11304" s="1" t="s">
        <v>20</v>
      </c>
      <c r="G11304" s="1">
        <v>807</v>
      </c>
      <c r="H11304" s="1" t="s">
        <v>510</v>
      </c>
      <c r="I11304" s="1">
        <v>9999</v>
      </c>
      <c r="J11304" s="1">
        <v>9999</v>
      </c>
      <c r="K11304" s="1" t="s">
        <v>324</v>
      </c>
      <c r="Q11304" s="2" t="s">
        <v>37</v>
      </c>
      <c r="R11304" s="1" t="s">
        <v>508</v>
      </c>
      <c r="S11304" s="1" t="str">
        <f t="shared" si="359"/>
        <v>JCC|BP|SAT|807|JU|CCRV|</v>
      </c>
      <c r="T11304" s="2" t="str">
        <f t="shared" si="360"/>
        <v>OK</v>
      </c>
    </row>
    <row r="11305" spans="1:20" x14ac:dyDescent="0.25">
      <c r="A11305" s="1">
        <v>301080106</v>
      </c>
      <c r="B11305" s="1" t="str">
        <f>VLOOKUP(A11305,[1]Maestra!A$1:C$746,2,0)</f>
        <v>ACTICVMZ8</v>
      </c>
      <c r="C11305" s="1" t="str">
        <f>VLOOKUP(A11305,[1]Maestra!A$1:C$746,3,0)</f>
        <v>TC IB Claro Visa Clas. - Cuotas por Disp Efectivo</v>
      </c>
      <c r="D11305" s="1" t="s">
        <v>30</v>
      </c>
      <c r="E11305" s="1" t="s">
        <v>31</v>
      </c>
      <c r="F11305" s="1" t="s">
        <v>20</v>
      </c>
      <c r="G11305" s="1">
        <v>807</v>
      </c>
      <c r="H11305" s="1" t="s">
        <v>510</v>
      </c>
      <c r="I11305" s="1">
        <v>9999</v>
      </c>
      <c r="J11305" s="1">
        <v>9999</v>
      </c>
      <c r="K11305" s="1" t="s">
        <v>325</v>
      </c>
      <c r="Q11305" s="2" t="s">
        <v>37</v>
      </c>
      <c r="R11305" s="1" t="s">
        <v>508</v>
      </c>
      <c r="S11305" s="1" t="str">
        <f t="shared" si="359"/>
        <v>JCC|BP|SAT|807|JU|CMED|</v>
      </c>
      <c r="T11305" s="2" t="str">
        <f t="shared" si="360"/>
        <v>OK</v>
      </c>
    </row>
    <row r="11306" spans="1:20" x14ac:dyDescent="0.25">
      <c r="A11306" s="1">
        <v>301080106</v>
      </c>
      <c r="B11306" s="1" t="str">
        <f>VLOOKUP(A11306,[1]Maestra!A$1:C$746,2,0)</f>
        <v>ACTICVMZ8</v>
      </c>
      <c r="C11306" s="1" t="str">
        <f>VLOOKUP(A11306,[1]Maestra!A$1:C$746,3,0)</f>
        <v>TC IB Claro Visa Clas. - Cuotas por Disp Efectivo</v>
      </c>
      <c r="D11306" s="1" t="s">
        <v>30</v>
      </c>
      <c r="E11306" s="1" t="s">
        <v>31</v>
      </c>
      <c r="F11306" s="1" t="s">
        <v>20</v>
      </c>
      <c r="G11306" s="1">
        <v>807</v>
      </c>
      <c r="H11306" s="1" t="s">
        <v>511</v>
      </c>
      <c r="I11306" s="1">
        <v>9999</v>
      </c>
      <c r="J11306" s="1">
        <v>9999</v>
      </c>
      <c r="K11306" s="1" t="s">
        <v>324</v>
      </c>
      <c r="Q11306" s="2" t="s">
        <v>37</v>
      </c>
      <c r="R11306" s="1" t="s">
        <v>508</v>
      </c>
      <c r="S11306" s="1" t="str">
        <f t="shared" si="359"/>
        <v>JCC|BP|SAT|807|PJ|CCRV|</v>
      </c>
      <c r="T11306" s="2" t="str">
        <f t="shared" si="360"/>
        <v>OK</v>
      </c>
    </row>
    <row r="11307" spans="1:20" x14ac:dyDescent="0.25">
      <c r="A11307" s="1">
        <v>301080106</v>
      </c>
      <c r="B11307" s="1" t="str">
        <f>VLOOKUP(A11307,[1]Maestra!A$1:C$746,2,0)</f>
        <v>ACTICVMZ8</v>
      </c>
      <c r="C11307" s="1" t="str">
        <f>VLOOKUP(A11307,[1]Maestra!A$1:C$746,3,0)</f>
        <v>TC IB Claro Visa Clas. - Cuotas por Disp Efectivo</v>
      </c>
      <c r="D11307" s="1" t="s">
        <v>30</v>
      </c>
      <c r="E11307" s="1" t="s">
        <v>31</v>
      </c>
      <c r="F11307" s="1" t="s">
        <v>20</v>
      </c>
      <c r="G11307" s="1">
        <v>807</v>
      </c>
      <c r="H11307" s="1" t="s">
        <v>511</v>
      </c>
      <c r="I11307" s="1">
        <v>9999</v>
      </c>
      <c r="J11307" s="1">
        <v>9999</v>
      </c>
      <c r="K11307" s="1" t="s">
        <v>325</v>
      </c>
      <c r="Q11307" s="2" t="s">
        <v>37</v>
      </c>
      <c r="R11307" s="1" t="s">
        <v>508</v>
      </c>
      <c r="S11307" s="1" t="str">
        <f t="shared" si="359"/>
        <v>JCC|BP|SAT|807|PJ|CMED|</v>
      </c>
      <c r="T11307" s="2" t="str">
        <f t="shared" si="360"/>
        <v>OK</v>
      </c>
    </row>
    <row r="11308" spans="1:20" x14ac:dyDescent="0.25">
      <c r="A11308" s="1">
        <v>301010106</v>
      </c>
      <c r="B11308" s="1" t="str">
        <f>VLOOKUP(A11308,[1]Maestra!A$1:C$746,2,0)</f>
        <v>ACTIVO368</v>
      </c>
      <c r="C11308" s="1" t="str">
        <f>VLOOKUP(A11308,[1]Maestra!A$1:C$746,3,0)</f>
        <v>TC IB Visa Oro - Cuotas por Disp Efectivo</v>
      </c>
      <c r="D11308" s="1" t="s">
        <v>30</v>
      </c>
      <c r="E11308" s="1" t="s">
        <v>31</v>
      </c>
      <c r="F11308" s="1" t="s">
        <v>20</v>
      </c>
      <c r="G11308" s="1">
        <v>808</v>
      </c>
      <c r="H11308" s="1" t="s">
        <v>507</v>
      </c>
      <c r="I11308" s="1">
        <v>9999</v>
      </c>
      <c r="J11308" s="1">
        <v>9999</v>
      </c>
      <c r="K11308" s="1" t="s">
        <v>324</v>
      </c>
      <c r="Q11308" s="2" t="s">
        <v>37</v>
      </c>
      <c r="R11308" s="1" t="s">
        <v>508</v>
      </c>
      <c r="S11308" s="1" t="str">
        <f t="shared" si="359"/>
        <v>JCC|BP|SAT|808|CA|CCRV|</v>
      </c>
      <c r="T11308" s="2" t="str">
        <f t="shared" si="360"/>
        <v>OK</v>
      </c>
    </row>
    <row r="11309" spans="1:20" x14ac:dyDescent="0.25">
      <c r="A11309" s="1">
        <v>301010106</v>
      </c>
      <c r="B11309" s="1" t="str">
        <f>VLOOKUP(A11309,[1]Maestra!A$1:C$746,2,0)</f>
        <v>ACTIVO368</v>
      </c>
      <c r="C11309" s="1" t="str">
        <f>VLOOKUP(A11309,[1]Maestra!A$1:C$746,3,0)</f>
        <v>TC IB Visa Oro - Cuotas por Disp Efectivo</v>
      </c>
      <c r="D11309" s="1" t="s">
        <v>30</v>
      </c>
      <c r="E11309" s="1" t="s">
        <v>31</v>
      </c>
      <c r="F11309" s="1" t="s">
        <v>20</v>
      </c>
      <c r="G11309" s="1">
        <v>808</v>
      </c>
      <c r="H11309" s="1" t="s">
        <v>507</v>
      </c>
      <c r="I11309" s="1">
        <v>9999</v>
      </c>
      <c r="J11309" s="1">
        <v>9999</v>
      </c>
      <c r="K11309" s="1" t="s">
        <v>325</v>
      </c>
      <c r="Q11309" s="2" t="s">
        <v>37</v>
      </c>
      <c r="R11309" s="1" t="s">
        <v>508</v>
      </c>
      <c r="S11309" s="1" t="str">
        <f t="shared" si="359"/>
        <v>JCC|BP|SAT|808|CA|CMED|</v>
      </c>
      <c r="T11309" s="2" t="str">
        <f t="shared" si="360"/>
        <v>OK</v>
      </c>
    </row>
    <row r="11310" spans="1:20" x14ac:dyDescent="0.25">
      <c r="A11310" s="1">
        <v>301010106</v>
      </c>
      <c r="B11310" s="1" t="str">
        <f>VLOOKUP(A11310,[1]Maestra!A$1:C$746,2,0)</f>
        <v>ACTIVO368</v>
      </c>
      <c r="C11310" s="1" t="str">
        <f>VLOOKUP(A11310,[1]Maestra!A$1:C$746,3,0)</f>
        <v>TC IB Visa Oro - Cuotas por Disp Efectivo</v>
      </c>
      <c r="D11310" s="1" t="s">
        <v>30</v>
      </c>
      <c r="E11310" s="1" t="s">
        <v>31</v>
      </c>
      <c r="F11310" s="1" t="s">
        <v>20</v>
      </c>
      <c r="G11310" s="1">
        <v>808</v>
      </c>
      <c r="H11310" s="1" t="s">
        <v>507</v>
      </c>
      <c r="I11310" s="1">
        <v>9999</v>
      </c>
      <c r="J11310" s="1">
        <v>9999</v>
      </c>
      <c r="K11310" s="1" t="s">
        <v>330</v>
      </c>
      <c r="Q11310" s="2" t="s">
        <v>37</v>
      </c>
      <c r="R11310" s="1" t="s">
        <v>508</v>
      </c>
      <c r="S11310" s="1" t="str">
        <f t="shared" si="359"/>
        <v>JCC|BP|SAT|808|CA|CMIE|</v>
      </c>
      <c r="T11310" s="2" t="str">
        <f t="shared" si="360"/>
        <v>OK</v>
      </c>
    </row>
    <row r="11311" spans="1:20" x14ac:dyDescent="0.25">
      <c r="A11311" s="1">
        <v>301010106</v>
      </c>
      <c r="B11311" s="1" t="str">
        <f>VLOOKUP(A11311,[1]Maestra!A$1:C$746,2,0)</f>
        <v>ACTIVO368</v>
      </c>
      <c r="C11311" s="1" t="str">
        <f>VLOOKUP(A11311,[1]Maestra!A$1:C$746,3,0)</f>
        <v>TC IB Visa Oro - Cuotas por Disp Efectivo</v>
      </c>
      <c r="D11311" s="1" t="s">
        <v>30</v>
      </c>
      <c r="E11311" s="1" t="s">
        <v>31</v>
      </c>
      <c r="F11311" s="1" t="s">
        <v>20</v>
      </c>
      <c r="G11311" s="1">
        <v>808</v>
      </c>
      <c r="H11311" s="1" t="s">
        <v>507</v>
      </c>
      <c r="I11311" s="1">
        <v>9999</v>
      </c>
      <c r="J11311" s="1">
        <v>9999</v>
      </c>
      <c r="K11311" s="1" t="s">
        <v>331</v>
      </c>
      <c r="Q11311" s="2" t="s">
        <v>37</v>
      </c>
      <c r="R11311" s="1" t="s">
        <v>508</v>
      </c>
      <c r="S11311" s="1" t="str">
        <f t="shared" si="359"/>
        <v>JCC|BP|SAT|808|CA|CPEM|</v>
      </c>
      <c r="T11311" s="2" t="str">
        <f t="shared" si="360"/>
        <v>OK</v>
      </c>
    </row>
    <row r="11312" spans="1:20" x14ac:dyDescent="0.25">
      <c r="A11312" s="1">
        <v>301010106</v>
      </c>
      <c r="B11312" s="1" t="str">
        <f>VLOOKUP(A11312,[1]Maestra!A$1:C$746,2,0)</f>
        <v>ACTIVO368</v>
      </c>
      <c r="C11312" s="1" t="str">
        <f>VLOOKUP(A11312,[1]Maestra!A$1:C$746,3,0)</f>
        <v>TC IB Visa Oro - Cuotas por Disp Efectivo</v>
      </c>
      <c r="D11312" s="1" t="s">
        <v>30</v>
      </c>
      <c r="E11312" s="1" t="s">
        <v>31</v>
      </c>
      <c r="F11312" s="1" t="s">
        <v>20</v>
      </c>
      <c r="G11312" s="1">
        <v>808</v>
      </c>
      <c r="H11312" s="1" t="s">
        <v>509</v>
      </c>
      <c r="I11312" s="1">
        <v>9999</v>
      </c>
      <c r="J11312" s="1">
        <v>9999</v>
      </c>
      <c r="K11312" s="1" t="s">
        <v>324</v>
      </c>
      <c r="Q11312" s="2" t="s">
        <v>37</v>
      </c>
      <c r="R11312" s="1" t="s">
        <v>508</v>
      </c>
      <c r="S11312" s="1" t="str">
        <f t="shared" si="359"/>
        <v>JCC|BP|SAT|808|CS|CCRV|</v>
      </c>
      <c r="T11312" s="2" t="str">
        <f t="shared" si="360"/>
        <v>OK</v>
      </c>
    </row>
    <row r="11313" spans="1:20" x14ac:dyDescent="0.25">
      <c r="A11313" s="1">
        <v>301010106</v>
      </c>
      <c r="B11313" s="1" t="str">
        <f>VLOOKUP(A11313,[1]Maestra!A$1:C$746,2,0)</f>
        <v>ACTIVO368</v>
      </c>
      <c r="C11313" s="1" t="str">
        <f>VLOOKUP(A11313,[1]Maestra!A$1:C$746,3,0)</f>
        <v>TC IB Visa Oro - Cuotas por Disp Efectivo</v>
      </c>
      <c r="D11313" s="1" t="s">
        <v>30</v>
      </c>
      <c r="E11313" s="1" t="s">
        <v>31</v>
      </c>
      <c r="F11313" s="1" t="s">
        <v>20</v>
      </c>
      <c r="G11313" s="1">
        <v>808</v>
      </c>
      <c r="H11313" s="1" t="s">
        <v>509</v>
      </c>
      <c r="I11313" s="1">
        <v>9999</v>
      </c>
      <c r="J11313" s="1">
        <v>9999</v>
      </c>
      <c r="K11313" s="1" t="s">
        <v>325</v>
      </c>
      <c r="Q11313" s="2" t="s">
        <v>37</v>
      </c>
      <c r="R11313" s="1" t="s">
        <v>508</v>
      </c>
      <c r="S11313" s="1" t="str">
        <f t="shared" si="359"/>
        <v>JCC|BP|SAT|808|CS|CMED|</v>
      </c>
      <c r="T11313" s="2" t="str">
        <f t="shared" si="360"/>
        <v>OK</v>
      </c>
    </row>
    <row r="11314" spans="1:20" x14ac:dyDescent="0.25">
      <c r="A11314" s="1">
        <v>301010106</v>
      </c>
      <c r="B11314" s="1" t="str">
        <f>VLOOKUP(A11314,[1]Maestra!A$1:C$746,2,0)</f>
        <v>ACTIVO368</v>
      </c>
      <c r="C11314" s="1" t="str">
        <f>VLOOKUP(A11314,[1]Maestra!A$1:C$746,3,0)</f>
        <v>TC IB Visa Oro - Cuotas por Disp Efectivo</v>
      </c>
      <c r="D11314" s="1" t="s">
        <v>30</v>
      </c>
      <c r="E11314" s="1" t="s">
        <v>31</v>
      </c>
      <c r="F11314" s="1" t="s">
        <v>20</v>
      </c>
      <c r="G11314" s="1">
        <v>808</v>
      </c>
      <c r="H11314" s="1" t="s">
        <v>509</v>
      </c>
      <c r="I11314" s="1">
        <v>9999</v>
      </c>
      <c r="J11314" s="1">
        <v>9999</v>
      </c>
      <c r="K11314" s="1" t="s">
        <v>330</v>
      </c>
      <c r="Q11314" s="2" t="s">
        <v>37</v>
      </c>
      <c r="R11314" s="1" t="s">
        <v>508</v>
      </c>
      <c r="S11314" s="1" t="str">
        <f t="shared" ref="S11314:S11377" si="361">_xlfn.CONCAT(D11314,"|",E11314,"|",F11314,"|",G11314,"|",H11314,"|",K11314,"|",L11314)</f>
        <v>JCC|BP|SAT|808|CS|CMIE|</v>
      </c>
      <c r="T11314" s="2" t="str">
        <f t="shared" si="360"/>
        <v>OK</v>
      </c>
    </row>
    <row r="11315" spans="1:20" x14ac:dyDescent="0.25">
      <c r="A11315" s="1">
        <v>301010106</v>
      </c>
      <c r="B11315" s="1" t="str">
        <f>VLOOKUP(A11315,[1]Maestra!A$1:C$746,2,0)</f>
        <v>ACTIVO368</v>
      </c>
      <c r="C11315" s="1" t="str">
        <f>VLOOKUP(A11315,[1]Maestra!A$1:C$746,3,0)</f>
        <v>TC IB Visa Oro - Cuotas por Disp Efectivo</v>
      </c>
      <c r="D11315" s="1" t="s">
        <v>30</v>
      </c>
      <c r="E11315" s="1" t="s">
        <v>31</v>
      </c>
      <c r="F11315" s="1" t="s">
        <v>20</v>
      </c>
      <c r="G11315" s="1">
        <v>808</v>
      </c>
      <c r="H11315" s="1" t="s">
        <v>509</v>
      </c>
      <c r="I11315" s="1">
        <v>9999</v>
      </c>
      <c r="J11315" s="1">
        <v>9999</v>
      </c>
      <c r="K11315" s="1" t="s">
        <v>331</v>
      </c>
      <c r="Q11315" s="2" t="s">
        <v>37</v>
      </c>
      <c r="R11315" s="1" t="s">
        <v>508</v>
      </c>
      <c r="S11315" s="1" t="str">
        <f t="shared" si="361"/>
        <v>JCC|BP|SAT|808|CS|CPEM|</v>
      </c>
      <c r="T11315" s="2" t="str">
        <f t="shared" si="360"/>
        <v>OK</v>
      </c>
    </row>
    <row r="11316" spans="1:20" x14ac:dyDescent="0.25">
      <c r="A11316" s="1">
        <v>301010106</v>
      </c>
      <c r="B11316" s="1" t="str">
        <f>VLOOKUP(A11316,[1]Maestra!A$1:C$746,2,0)</f>
        <v>ACTIVO368</v>
      </c>
      <c r="C11316" s="1" t="str">
        <f>VLOOKUP(A11316,[1]Maestra!A$1:C$746,3,0)</f>
        <v>TC IB Visa Oro - Cuotas por Disp Efectivo</v>
      </c>
      <c r="D11316" s="1" t="s">
        <v>30</v>
      </c>
      <c r="E11316" s="1" t="s">
        <v>31</v>
      </c>
      <c r="F11316" s="1" t="s">
        <v>20</v>
      </c>
      <c r="G11316" s="1">
        <v>808</v>
      </c>
      <c r="H11316" s="1" t="s">
        <v>510</v>
      </c>
      <c r="I11316" s="1">
        <v>9999</v>
      </c>
      <c r="J11316" s="1">
        <v>9999</v>
      </c>
      <c r="K11316" s="1" t="s">
        <v>324</v>
      </c>
      <c r="Q11316" s="2" t="s">
        <v>37</v>
      </c>
      <c r="R11316" s="1" t="s">
        <v>508</v>
      </c>
      <c r="S11316" s="1" t="str">
        <f t="shared" si="361"/>
        <v>JCC|BP|SAT|808|JU|CCRV|</v>
      </c>
      <c r="T11316" s="2" t="str">
        <f t="shared" si="360"/>
        <v>OK</v>
      </c>
    </row>
    <row r="11317" spans="1:20" x14ac:dyDescent="0.25">
      <c r="A11317" s="1">
        <v>301010106</v>
      </c>
      <c r="B11317" s="1" t="str">
        <f>VLOOKUP(A11317,[1]Maestra!A$1:C$746,2,0)</f>
        <v>ACTIVO368</v>
      </c>
      <c r="C11317" s="1" t="str">
        <f>VLOOKUP(A11317,[1]Maestra!A$1:C$746,3,0)</f>
        <v>TC IB Visa Oro - Cuotas por Disp Efectivo</v>
      </c>
      <c r="D11317" s="1" t="s">
        <v>30</v>
      </c>
      <c r="E11317" s="1" t="s">
        <v>31</v>
      </c>
      <c r="F11317" s="1" t="s">
        <v>20</v>
      </c>
      <c r="G11317" s="1">
        <v>808</v>
      </c>
      <c r="H11317" s="1" t="s">
        <v>510</v>
      </c>
      <c r="I11317" s="1">
        <v>9999</v>
      </c>
      <c r="J11317" s="1">
        <v>9999</v>
      </c>
      <c r="K11317" s="1" t="s">
        <v>325</v>
      </c>
      <c r="Q11317" s="2" t="s">
        <v>37</v>
      </c>
      <c r="R11317" s="1" t="s">
        <v>508</v>
      </c>
      <c r="S11317" s="1" t="str">
        <f t="shared" si="361"/>
        <v>JCC|BP|SAT|808|JU|CMED|</v>
      </c>
      <c r="T11317" s="2" t="str">
        <f t="shared" si="360"/>
        <v>OK</v>
      </c>
    </row>
    <row r="11318" spans="1:20" x14ac:dyDescent="0.25">
      <c r="A11318" s="1">
        <v>301010106</v>
      </c>
      <c r="B11318" s="1" t="str">
        <f>VLOOKUP(A11318,[1]Maestra!A$1:C$746,2,0)</f>
        <v>ACTIVO368</v>
      </c>
      <c r="C11318" s="1" t="str">
        <f>VLOOKUP(A11318,[1]Maestra!A$1:C$746,3,0)</f>
        <v>TC IB Visa Oro - Cuotas por Disp Efectivo</v>
      </c>
      <c r="D11318" s="1" t="s">
        <v>30</v>
      </c>
      <c r="E11318" s="1" t="s">
        <v>31</v>
      </c>
      <c r="F11318" s="1" t="s">
        <v>20</v>
      </c>
      <c r="G11318" s="1">
        <v>808</v>
      </c>
      <c r="H11318" s="1" t="s">
        <v>511</v>
      </c>
      <c r="I11318" s="1">
        <v>9999</v>
      </c>
      <c r="J11318" s="1">
        <v>9999</v>
      </c>
      <c r="K11318" s="1" t="s">
        <v>324</v>
      </c>
      <c r="Q11318" s="2" t="s">
        <v>37</v>
      </c>
      <c r="R11318" s="1" t="s">
        <v>508</v>
      </c>
      <c r="S11318" s="1" t="str">
        <f t="shared" si="361"/>
        <v>JCC|BP|SAT|808|PJ|CCRV|</v>
      </c>
      <c r="T11318" s="2" t="str">
        <f t="shared" si="360"/>
        <v>OK</v>
      </c>
    </row>
    <row r="11319" spans="1:20" x14ac:dyDescent="0.25">
      <c r="A11319" s="1">
        <v>301010106</v>
      </c>
      <c r="B11319" s="1" t="str">
        <f>VLOOKUP(A11319,[1]Maestra!A$1:C$746,2,0)</f>
        <v>ACTIVO368</v>
      </c>
      <c r="C11319" s="1" t="str">
        <f>VLOOKUP(A11319,[1]Maestra!A$1:C$746,3,0)</f>
        <v>TC IB Visa Oro - Cuotas por Disp Efectivo</v>
      </c>
      <c r="D11319" s="1" t="s">
        <v>30</v>
      </c>
      <c r="E11319" s="1" t="s">
        <v>31</v>
      </c>
      <c r="F11319" s="1" t="s">
        <v>20</v>
      </c>
      <c r="G11319" s="1">
        <v>808</v>
      </c>
      <c r="H11319" s="1" t="s">
        <v>511</v>
      </c>
      <c r="I11319" s="1">
        <v>9999</v>
      </c>
      <c r="J11319" s="1">
        <v>9999</v>
      </c>
      <c r="K11319" s="1" t="s">
        <v>325</v>
      </c>
      <c r="Q11319" s="2" t="s">
        <v>37</v>
      </c>
      <c r="R11319" s="1" t="s">
        <v>508</v>
      </c>
      <c r="S11319" s="1" t="str">
        <f t="shared" si="361"/>
        <v>JCC|BP|SAT|808|PJ|CMED|</v>
      </c>
      <c r="T11319" s="2" t="str">
        <f t="shared" si="360"/>
        <v>OK</v>
      </c>
    </row>
    <row r="11320" spans="1:20" x14ac:dyDescent="0.25">
      <c r="A11320" s="1">
        <v>304030106</v>
      </c>
      <c r="B11320" s="1" t="e">
        <f>VLOOKUP(A11320,[1]Maestra!A$1:C$746,2,0)</f>
        <v>#N/A</v>
      </c>
      <c r="C11320" s="1" t="e">
        <f>VLOOKUP(A11320,[1]Maestra!A$1:C$746,3,0)</f>
        <v>#N/A</v>
      </c>
      <c r="D11320" s="1" t="s">
        <v>30</v>
      </c>
      <c r="E11320" s="1" t="s">
        <v>31</v>
      </c>
      <c r="F11320" s="1" t="s">
        <v>20</v>
      </c>
      <c r="G11320" s="1">
        <v>809</v>
      </c>
      <c r="H11320" s="1" t="s">
        <v>507</v>
      </c>
      <c r="I11320" s="1">
        <v>9999</v>
      </c>
      <c r="J11320" s="1">
        <v>9999</v>
      </c>
      <c r="K11320" s="1" t="s">
        <v>324</v>
      </c>
      <c r="Q11320" s="2" t="s">
        <v>37</v>
      </c>
      <c r="R11320" s="1" t="s">
        <v>508</v>
      </c>
      <c r="S11320" s="1" t="str">
        <f t="shared" si="361"/>
        <v>JCC|BP|SAT|809|CA|CCRV|</v>
      </c>
      <c r="T11320" s="2" t="str">
        <f t="shared" si="360"/>
        <v>OK</v>
      </c>
    </row>
    <row r="11321" spans="1:20" x14ac:dyDescent="0.25">
      <c r="A11321" s="1">
        <v>304030106</v>
      </c>
      <c r="B11321" s="1" t="e">
        <f>VLOOKUP(A11321,[1]Maestra!A$1:C$746,2,0)</f>
        <v>#N/A</v>
      </c>
      <c r="C11321" s="1" t="e">
        <f>VLOOKUP(A11321,[1]Maestra!A$1:C$746,3,0)</f>
        <v>#N/A</v>
      </c>
      <c r="D11321" s="1" t="s">
        <v>30</v>
      </c>
      <c r="E11321" s="1" t="s">
        <v>31</v>
      </c>
      <c r="F11321" s="1" t="s">
        <v>20</v>
      </c>
      <c r="G11321" s="1">
        <v>809</v>
      </c>
      <c r="H11321" s="1" t="s">
        <v>507</v>
      </c>
      <c r="I11321" s="1">
        <v>9999</v>
      </c>
      <c r="J11321" s="1">
        <v>9999</v>
      </c>
      <c r="K11321" s="1" t="s">
        <v>325</v>
      </c>
      <c r="Q11321" s="2" t="s">
        <v>37</v>
      </c>
      <c r="R11321" s="1" t="s">
        <v>508</v>
      </c>
      <c r="S11321" s="1" t="str">
        <f t="shared" si="361"/>
        <v>JCC|BP|SAT|809|CA|CMED|</v>
      </c>
      <c r="T11321" s="2" t="str">
        <f t="shared" si="360"/>
        <v>OK</v>
      </c>
    </row>
    <row r="11322" spans="1:20" x14ac:dyDescent="0.25">
      <c r="A11322" s="1">
        <v>304030106</v>
      </c>
      <c r="B11322" s="1" t="e">
        <f>VLOOKUP(A11322,[1]Maestra!A$1:C$746,2,0)</f>
        <v>#N/A</v>
      </c>
      <c r="C11322" s="1" t="e">
        <f>VLOOKUP(A11322,[1]Maestra!A$1:C$746,3,0)</f>
        <v>#N/A</v>
      </c>
      <c r="D11322" s="1" t="s">
        <v>30</v>
      </c>
      <c r="E11322" s="1" t="s">
        <v>31</v>
      </c>
      <c r="F11322" s="1" t="s">
        <v>20</v>
      </c>
      <c r="G11322" s="1">
        <v>809</v>
      </c>
      <c r="H11322" s="1" t="s">
        <v>507</v>
      </c>
      <c r="I11322" s="1">
        <v>9999</v>
      </c>
      <c r="J11322" s="1">
        <v>9999</v>
      </c>
      <c r="K11322" s="1" t="s">
        <v>330</v>
      </c>
      <c r="Q11322" s="2" t="s">
        <v>37</v>
      </c>
      <c r="R11322" s="1" t="s">
        <v>508</v>
      </c>
      <c r="S11322" s="1" t="str">
        <f t="shared" si="361"/>
        <v>JCC|BP|SAT|809|CA|CMIE|</v>
      </c>
      <c r="T11322" s="2" t="str">
        <f t="shared" si="360"/>
        <v>OK</v>
      </c>
    </row>
    <row r="11323" spans="1:20" x14ac:dyDescent="0.25">
      <c r="A11323" s="1">
        <v>304030106</v>
      </c>
      <c r="B11323" s="1" t="e">
        <f>VLOOKUP(A11323,[1]Maestra!A$1:C$746,2,0)</f>
        <v>#N/A</v>
      </c>
      <c r="C11323" s="1" t="e">
        <f>VLOOKUP(A11323,[1]Maestra!A$1:C$746,3,0)</f>
        <v>#N/A</v>
      </c>
      <c r="D11323" s="1" t="s">
        <v>30</v>
      </c>
      <c r="E11323" s="1" t="s">
        <v>31</v>
      </c>
      <c r="F11323" s="1" t="s">
        <v>20</v>
      </c>
      <c r="G11323" s="1">
        <v>809</v>
      </c>
      <c r="H11323" s="1" t="s">
        <v>507</v>
      </c>
      <c r="I11323" s="1">
        <v>9999</v>
      </c>
      <c r="J11323" s="1">
        <v>9999</v>
      </c>
      <c r="K11323" s="1" t="s">
        <v>331</v>
      </c>
      <c r="Q11323" s="2" t="s">
        <v>37</v>
      </c>
      <c r="R11323" s="1" t="s">
        <v>508</v>
      </c>
      <c r="S11323" s="1" t="str">
        <f t="shared" si="361"/>
        <v>JCC|BP|SAT|809|CA|CPEM|</v>
      </c>
      <c r="T11323" s="2" t="str">
        <f t="shared" si="360"/>
        <v>OK</v>
      </c>
    </row>
    <row r="11324" spans="1:20" x14ac:dyDescent="0.25">
      <c r="A11324" s="1">
        <v>304030106</v>
      </c>
      <c r="B11324" s="1" t="e">
        <f>VLOOKUP(A11324,[1]Maestra!A$1:C$746,2,0)</f>
        <v>#N/A</v>
      </c>
      <c r="C11324" s="1" t="e">
        <f>VLOOKUP(A11324,[1]Maestra!A$1:C$746,3,0)</f>
        <v>#N/A</v>
      </c>
      <c r="D11324" s="1" t="s">
        <v>30</v>
      </c>
      <c r="E11324" s="1" t="s">
        <v>31</v>
      </c>
      <c r="F11324" s="1" t="s">
        <v>20</v>
      </c>
      <c r="G11324" s="1">
        <v>809</v>
      </c>
      <c r="H11324" s="1" t="s">
        <v>509</v>
      </c>
      <c r="I11324" s="1">
        <v>9999</v>
      </c>
      <c r="J11324" s="1">
        <v>9999</v>
      </c>
      <c r="K11324" s="1" t="s">
        <v>324</v>
      </c>
      <c r="Q11324" s="2" t="s">
        <v>37</v>
      </c>
      <c r="R11324" s="1" t="s">
        <v>508</v>
      </c>
      <c r="S11324" s="1" t="str">
        <f t="shared" si="361"/>
        <v>JCC|BP|SAT|809|CS|CCRV|</v>
      </c>
      <c r="T11324" s="2" t="str">
        <f t="shared" si="360"/>
        <v>OK</v>
      </c>
    </row>
    <row r="11325" spans="1:20" x14ac:dyDescent="0.25">
      <c r="A11325" s="1">
        <v>304030106</v>
      </c>
      <c r="B11325" s="1" t="e">
        <f>VLOOKUP(A11325,[1]Maestra!A$1:C$746,2,0)</f>
        <v>#N/A</v>
      </c>
      <c r="C11325" s="1" t="e">
        <f>VLOOKUP(A11325,[1]Maestra!A$1:C$746,3,0)</f>
        <v>#N/A</v>
      </c>
      <c r="D11325" s="1" t="s">
        <v>30</v>
      </c>
      <c r="E11325" s="1" t="s">
        <v>31</v>
      </c>
      <c r="F11325" s="1" t="s">
        <v>20</v>
      </c>
      <c r="G11325" s="1">
        <v>809</v>
      </c>
      <c r="H11325" s="1" t="s">
        <v>509</v>
      </c>
      <c r="I11325" s="1">
        <v>9999</v>
      </c>
      <c r="J11325" s="1">
        <v>9999</v>
      </c>
      <c r="K11325" s="1" t="s">
        <v>325</v>
      </c>
      <c r="Q11325" s="2" t="s">
        <v>37</v>
      </c>
      <c r="R11325" s="1" t="s">
        <v>508</v>
      </c>
      <c r="S11325" s="1" t="str">
        <f t="shared" si="361"/>
        <v>JCC|BP|SAT|809|CS|CMED|</v>
      </c>
      <c r="T11325" s="2" t="str">
        <f t="shared" si="360"/>
        <v>OK</v>
      </c>
    </row>
    <row r="11326" spans="1:20" x14ac:dyDescent="0.25">
      <c r="A11326" s="1">
        <v>304030106</v>
      </c>
      <c r="B11326" s="1" t="e">
        <f>VLOOKUP(A11326,[1]Maestra!A$1:C$746,2,0)</f>
        <v>#N/A</v>
      </c>
      <c r="C11326" s="1" t="e">
        <f>VLOOKUP(A11326,[1]Maestra!A$1:C$746,3,0)</f>
        <v>#N/A</v>
      </c>
      <c r="D11326" s="1" t="s">
        <v>30</v>
      </c>
      <c r="E11326" s="1" t="s">
        <v>31</v>
      </c>
      <c r="F11326" s="1" t="s">
        <v>20</v>
      </c>
      <c r="G11326" s="1">
        <v>809</v>
      </c>
      <c r="H11326" s="1" t="s">
        <v>509</v>
      </c>
      <c r="I11326" s="1">
        <v>9999</v>
      </c>
      <c r="J11326" s="1">
        <v>9999</v>
      </c>
      <c r="K11326" s="1" t="s">
        <v>330</v>
      </c>
      <c r="Q11326" s="2" t="s">
        <v>37</v>
      </c>
      <c r="R11326" s="1" t="s">
        <v>508</v>
      </c>
      <c r="S11326" s="1" t="str">
        <f t="shared" si="361"/>
        <v>JCC|BP|SAT|809|CS|CMIE|</v>
      </c>
      <c r="T11326" s="2" t="str">
        <f t="shared" si="360"/>
        <v>OK</v>
      </c>
    </row>
    <row r="11327" spans="1:20" x14ac:dyDescent="0.25">
      <c r="A11327" s="1">
        <v>304030106</v>
      </c>
      <c r="B11327" s="1" t="e">
        <f>VLOOKUP(A11327,[1]Maestra!A$1:C$746,2,0)</f>
        <v>#N/A</v>
      </c>
      <c r="C11327" s="1" t="e">
        <f>VLOOKUP(A11327,[1]Maestra!A$1:C$746,3,0)</f>
        <v>#N/A</v>
      </c>
      <c r="D11327" s="1" t="s">
        <v>30</v>
      </c>
      <c r="E11327" s="1" t="s">
        <v>31</v>
      </c>
      <c r="F11327" s="1" t="s">
        <v>20</v>
      </c>
      <c r="G11327" s="1">
        <v>809</v>
      </c>
      <c r="H11327" s="1" t="s">
        <v>509</v>
      </c>
      <c r="I11327" s="1">
        <v>9999</v>
      </c>
      <c r="J11327" s="1">
        <v>9999</v>
      </c>
      <c r="K11327" s="1" t="s">
        <v>331</v>
      </c>
      <c r="Q11327" s="2" t="s">
        <v>37</v>
      </c>
      <c r="R11327" s="1" t="s">
        <v>508</v>
      </c>
      <c r="S11327" s="1" t="str">
        <f t="shared" si="361"/>
        <v>JCC|BP|SAT|809|CS|CPEM|</v>
      </c>
      <c r="T11327" s="2" t="str">
        <f t="shared" si="360"/>
        <v>OK</v>
      </c>
    </row>
    <row r="11328" spans="1:20" x14ac:dyDescent="0.25">
      <c r="A11328" s="1">
        <v>304030106</v>
      </c>
      <c r="B11328" s="1" t="e">
        <f>VLOOKUP(A11328,[1]Maestra!A$1:C$746,2,0)</f>
        <v>#N/A</v>
      </c>
      <c r="C11328" s="1" t="e">
        <f>VLOOKUP(A11328,[1]Maestra!A$1:C$746,3,0)</f>
        <v>#N/A</v>
      </c>
      <c r="D11328" s="1" t="s">
        <v>30</v>
      </c>
      <c r="E11328" s="1" t="s">
        <v>31</v>
      </c>
      <c r="F11328" s="1" t="s">
        <v>20</v>
      </c>
      <c r="G11328" s="1">
        <v>809</v>
      </c>
      <c r="H11328" s="1" t="s">
        <v>510</v>
      </c>
      <c r="I11328" s="1">
        <v>9999</v>
      </c>
      <c r="J11328" s="1">
        <v>9999</v>
      </c>
      <c r="K11328" s="1" t="s">
        <v>324</v>
      </c>
      <c r="Q11328" s="2" t="s">
        <v>37</v>
      </c>
      <c r="R11328" s="1" t="s">
        <v>508</v>
      </c>
      <c r="S11328" s="1" t="str">
        <f t="shared" si="361"/>
        <v>JCC|BP|SAT|809|JU|CCRV|</v>
      </c>
      <c r="T11328" s="2" t="str">
        <f t="shared" si="360"/>
        <v>OK</v>
      </c>
    </row>
    <row r="11329" spans="1:20" x14ac:dyDescent="0.25">
      <c r="A11329" s="1">
        <v>304030106</v>
      </c>
      <c r="B11329" s="1" t="e">
        <f>VLOOKUP(A11329,[1]Maestra!A$1:C$746,2,0)</f>
        <v>#N/A</v>
      </c>
      <c r="C11329" s="1" t="e">
        <f>VLOOKUP(A11329,[1]Maestra!A$1:C$746,3,0)</f>
        <v>#N/A</v>
      </c>
      <c r="D11329" s="1" t="s">
        <v>30</v>
      </c>
      <c r="E11329" s="1" t="s">
        <v>31</v>
      </c>
      <c r="F11329" s="1" t="s">
        <v>20</v>
      </c>
      <c r="G11329" s="1">
        <v>809</v>
      </c>
      <c r="H11329" s="1" t="s">
        <v>510</v>
      </c>
      <c r="I11329" s="1">
        <v>9999</v>
      </c>
      <c r="J11329" s="1">
        <v>9999</v>
      </c>
      <c r="K11329" s="1" t="s">
        <v>325</v>
      </c>
      <c r="Q11329" s="2" t="s">
        <v>37</v>
      </c>
      <c r="R11329" s="1" t="s">
        <v>508</v>
      </c>
      <c r="S11329" s="1" t="str">
        <f t="shared" si="361"/>
        <v>JCC|BP|SAT|809|JU|CMED|</v>
      </c>
      <c r="T11329" s="2" t="str">
        <f t="shared" si="360"/>
        <v>OK</v>
      </c>
    </row>
    <row r="11330" spans="1:20" x14ac:dyDescent="0.25">
      <c r="A11330" s="1">
        <v>304030106</v>
      </c>
      <c r="B11330" s="1" t="e">
        <f>VLOOKUP(A11330,[1]Maestra!A$1:C$746,2,0)</f>
        <v>#N/A</v>
      </c>
      <c r="C11330" s="1" t="e">
        <f>VLOOKUP(A11330,[1]Maestra!A$1:C$746,3,0)</f>
        <v>#N/A</v>
      </c>
      <c r="D11330" s="1" t="s">
        <v>30</v>
      </c>
      <c r="E11330" s="1" t="s">
        <v>31</v>
      </c>
      <c r="F11330" s="1" t="s">
        <v>20</v>
      </c>
      <c r="G11330" s="1">
        <v>809</v>
      </c>
      <c r="H11330" s="1" t="s">
        <v>511</v>
      </c>
      <c r="I11330" s="1">
        <v>9999</v>
      </c>
      <c r="J11330" s="1">
        <v>9999</v>
      </c>
      <c r="K11330" s="1" t="s">
        <v>324</v>
      </c>
      <c r="Q11330" s="2" t="s">
        <v>37</v>
      </c>
      <c r="R11330" s="1" t="s">
        <v>508</v>
      </c>
      <c r="S11330" s="1" t="str">
        <f t="shared" si="361"/>
        <v>JCC|BP|SAT|809|PJ|CCRV|</v>
      </c>
      <c r="T11330" s="2" t="str">
        <f t="shared" si="360"/>
        <v>OK</v>
      </c>
    </row>
    <row r="11331" spans="1:20" x14ac:dyDescent="0.25">
      <c r="A11331" s="1">
        <v>304030106</v>
      </c>
      <c r="B11331" s="1" t="e">
        <f>VLOOKUP(A11331,[1]Maestra!A$1:C$746,2,0)</f>
        <v>#N/A</v>
      </c>
      <c r="C11331" s="1" t="e">
        <f>VLOOKUP(A11331,[1]Maestra!A$1:C$746,3,0)</f>
        <v>#N/A</v>
      </c>
      <c r="D11331" s="1" t="s">
        <v>30</v>
      </c>
      <c r="E11331" s="1" t="s">
        <v>31</v>
      </c>
      <c r="F11331" s="1" t="s">
        <v>20</v>
      </c>
      <c r="G11331" s="1">
        <v>809</v>
      </c>
      <c r="H11331" s="1" t="s">
        <v>511</v>
      </c>
      <c r="I11331" s="1">
        <v>9999</v>
      </c>
      <c r="J11331" s="1">
        <v>9999</v>
      </c>
      <c r="K11331" s="1" t="s">
        <v>325</v>
      </c>
      <c r="Q11331" s="2" t="s">
        <v>37</v>
      </c>
      <c r="R11331" s="1" t="s">
        <v>508</v>
      </c>
      <c r="S11331" s="1" t="str">
        <f t="shared" si="361"/>
        <v>JCC|BP|SAT|809|PJ|CMED|</v>
      </c>
      <c r="T11331" s="2" t="str">
        <f t="shared" ref="T11331:T11394" si="362">IF(COUNTIFS($D$2:$D$20413,D11331,$S$2:$S$20413,S11331,$A$2:$A$20413,"&lt;&gt;"&amp;A11331)&gt;0,"Conflicto","OK")</f>
        <v>OK</v>
      </c>
    </row>
    <row r="11332" spans="1:20" x14ac:dyDescent="0.25">
      <c r="A11332" s="1">
        <v>304030107</v>
      </c>
      <c r="B11332" s="1" t="str">
        <f>VLOOKUP(A11332,[1]Maestra!A$1:C$746,2,0)</f>
        <v>ACTVCL5R8</v>
      </c>
      <c r="C11332" s="1" t="str">
        <f>VLOOKUP(A11332,[1]Maestra!A$1:C$746,3,0)</f>
        <v>TC Vea Cerrada - Linea Rev. por Disp Efectivo</v>
      </c>
      <c r="D11332" s="1" t="s">
        <v>30</v>
      </c>
      <c r="E11332" s="1" t="s">
        <v>31</v>
      </c>
      <c r="F11332" s="1" t="s">
        <v>20</v>
      </c>
      <c r="G11332" s="1">
        <v>810</v>
      </c>
      <c r="H11332" s="1" t="s">
        <v>507</v>
      </c>
      <c r="I11332" s="1">
        <v>9999</v>
      </c>
      <c r="J11332" s="1">
        <v>9999</v>
      </c>
      <c r="K11332" s="1" t="s">
        <v>324</v>
      </c>
      <c r="Q11332" s="2" t="s">
        <v>37</v>
      </c>
      <c r="R11332" s="1" t="s">
        <v>508</v>
      </c>
      <c r="S11332" s="1" t="str">
        <f t="shared" si="361"/>
        <v>JCC|BP|SAT|810|CA|CCRV|</v>
      </c>
      <c r="T11332" s="2" t="str">
        <f t="shared" si="362"/>
        <v>OK</v>
      </c>
    </row>
    <row r="11333" spans="1:20" x14ac:dyDescent="0.25">
      <c r="A11333" s="1">
        <v>304030107</v>
      </c>
      <c r="B11333" s="1" t="str">
        <f>VLOOKUP(A11333,[1]Maestra!A$1:C$746,2,0)</f>
        <v>ACTVCL5R8</v>
      </c>
      <c r="C11333" s="1" t="str">
        <f>VLOOKUP(A11333,[1]Maestra!A$1:C$746,3,0)</f>
        <v>TC Vea Cerrada - Linea Rev. por Disp Efectivo</v>
      </c>
      <c r="D11333" s="1" t="s">
        <v>30</v>
      </c>
      <c r="E11333" s="1" t="s">
        <v>31</v>
      </c>
      <c r="F11333" s="1" t="s">
        <v>20</v>
      </c>
      <c r="G11333" s="1">
        <v>810</v>
      </c>
      <c r="H11333" s="1" t="s">
        <v>507</v>
      </c>
      <c r="I11333" s="1">
        <v>9999</v>
      </c>
      <c r="J11333" s="1">
        <v>9999</v>
      </c>
      <c r="K11333" s="1" t="s">
        <v>325</v>
      </c>
      <c r="Q11333" s="2" t="s">
        <v>37</v>
      </c>
      <c r="R11333" s="1" t="s">
        <v>508</v>
      </c>
      <c r="S11333" s="1" t="str">
        <f t="shared" si="361"/>
        <v>JCC|BP|SAT|810|CA|CMED|</v>
      </c>
      <c r="T11333" s="2" t="str">
        <f t="shared" si="362"/>
        <v>OK</v>
      </c>
    </row>
    <row r="11334" spans="1:20" x14ac:dyDescent="0.25">
      <c r="A11334" s="1">
        <v>304030107</v>
      </c>
      <c r="B11334" s="1" t="str">
        <f>VLOOKUP(A11334,[1]Maestra!A$1:C$746,2,0)</f>
        <v>ACTVCL5R8</v>
      </c>
      <c r="C11334" s="1" t="str">
        <f>VLOOKUP(A11334,[1]Maestra!A$1:C$746,3,0)</f>
        <v>TC Vea Cerrada - Linea Rev. por Disp Efectivo</v>
      </c>
      <c r="D11334" s="1" t="s">
        <v>30</v>
      </c>
      <c r="E11334" s="1" t="s">
        <v>31</v>
      </c>
      <c r="F11334" s="1" t="s">
        <v>20</v>
      </c>
      <c r="G11334" s="1">
        <v>810</v>
      </c>
      <c r="H11334" s="1" t="s">
        <v>507</v>
      </c>
      <c r="I11334" s="1">
        <v>9999</v>
      </c>
      <c r="J11334" s="1">
        <v>9999</v>
      </c>
      <c r="K11334" s="1" t="s">
        <v>330</v>
      </c>
      <c r="Q11334" s="2" t="s">
        <v>37</v>
      </c>
      <c r="R11334" s="1" t="s">
        <v>508</v>
      </c>
      <c r="S11334" s="1" t="str">
        <f t="shared" si="361"/>
        <v>JCC|BP|SAT|810|CA|CMIE|</v>
      </c>
      <c r="T11334" s="2" t="str">
        <f t="shared" si="362"/>
        <v>OK</v>
      </c>
    </row>
    <row r="11335" spans="1:20" x14ac:dyDescent="0.25">
      <c r="A11335" s="1">
        <v>304030107</v>
      </c>
      <c r="B11335" s="1" t="str">
        <f>VLOOKUP(A11335,[1]Maestra!A$1:C$746,2,0)</f>
        <v>ACTVCL5R8</v>
      </c>
      <c r="C11335" s="1" t="str">
        <f>VLOOKUP(A11335,[1]Maestra!A$1:C$746,3,0)</f>
        <v>TC Vea Cerrada - Linea Rev. por Disp Efectivo</v>
      </c>
      <c r="D11335" s="1" t="s">
        <v>30</v>
      </c>
      <c r="E11335" s="1" t="s">
        <v>31</v>
      </c>
      <c r="F11335" s="1" t="s">
        <v>20</v>
      </c>
      <c r="G11335" s="1">
        <v>810</v>
      </c>
      <c r="H11335" s="1" t="s">
        <v>507</v>
      </c>
      <c r="I11335" s="1">
        <v>9999</v>
      </c>
      <c r="J11335" s="1">
        <v>9999</v>
      </c>
      <c r="K11335" s="1" t="s">
        <v>331</v>
      </c>
      <c r="Q11335" s="2" t="s">
        <v>37</v>
      </c>
      <c r="R11335" s="1" t="s">
        <v>508</v>
      </c>
      <c r="S11335" s="1" t="str">
        <f t="shared" si="361"/>
        <v>JCC|BP|SAT|810|CA|CPEM|</v>
      </c>
      <c r="T11335" s="2" t="str">
        <f t="shared" si="362"/>
        <v>OK</v>
      </c>
    </row>
    <row r="11336" spans="1:20" x14ac:dyDescent="0.25">
      <c r="A11336" s="1">
        <v>304030107</v>
      </c>
      <c r="B11336" s="1" t="str">
        <f>VLOOKUP(A11336,[1]Maestra!A$1:C$746,2,0)</f>
        <v>ACTVCL5R8</v>
      </c>
      <c r="C11336" s="1" t="str">
        <f>VLOOKUP(A11336,[1]Maestra!A$1:C$746,3,0)</f>
        <v>TC Vea Cerrada - Linea Rev. por Disp Efectivo</v>
      </c>
      <c r="D11336" s="1" t="s">
        <v>30</v>
      </c>
      <c r="E11336" s="1" t="s">
        <v>31</v>
      </c>
      <c r="F11336" s="1" t="s">
        <v>20</v>
      </c>
      <c r="G11336" s="1">
        <v>810</v>
      </c>
      <c r="H11336" s="1" t="s">
        <v>509</v>
      </c>
      <c r="I11336" s="1">
        <v>9999</v>
      </c>
      <c r="J11336" s="1">
        <v>9999</v>
      </c>
      <c r="K11336" s="1" t="s">
        <v>324</v>
      </c>
      <c r="Q11336" s="2" t="s">
        <v>37</v>
      </c>
      <c r="R11336" s="1" t="s">
        <v>508</v>
      </c>
      <c r="S11336" s="1" t="str">
        <f t="shared" si="361"/>
        <v>JCC|BP|SAT|810|CS|CCRV|</v>
      </c>
      <c r="T11336" s="2" t="str">
        <f t="shared" si="362"/>
        <v>OK</v>
      </c>
    </row>
    <row r="11337" spans="1:20" x14ac:dyDescent="0.25">
      <c r="A11337" s="1">
        <v>304030107</v>
      </c>
      <c r="B11337" s="1" t="str">
        <f>VLOOKUP(A11337,[1]Maestra!A$1:C$746,2,0)</f>
        <v>ACTVCL5R8</v>
      </c>
      <c r="C11337" s="1" t="str">
        <f>VLOOKUP(A11337,[1]Maestra!A$1:C$746,3,0)</f>
        <v>TC Vea Cerrada - Linea Rev. por Disp Efectivo</v>
      </c>
      <c r="D11337" s="1" t="s">
        <v>30</v>
      </c>
      <c r="E11337" s="1" t="s">
        <v>31</v>
      </c>
      <c r="F11337" s="1" t="s">
        <v>20</v>
      </c>
      <c r="G11337" s="1">
        <v>810</v>
      </c>
      <c r="H11337" s="1" t="s">
        <v>509</v>
      </c>
      <c r="I11337" s="1">
        <v>9999</v>
      </c>
      <c r="J11337" s="1">
        <v>9999</v>
      </c>
      <c r="K11337" s="1" t="s">
        <v>325</v>
      </c>
      <c r="Q11337" s="2" t="s">
        <v>37</v>
      </c>
      <c r="R11337" s="1" t="s">
        <v>508</v>
      </c>
      <c r="S11337" s="1" t="str">
        <f t="shared" si="361"/>
        <v>JCC|BP|SAT|810|CS|CMED|</v>
      </c>
      <c r="T11337" s="2" t="str">
        <f t="shared" si="362"/>
        <v>OK</v>
      </c>
    </row>
    <row r="11338" spans="1:20" x14ac:dyDescent="0.25">
      <c r="A11338" s="1">
        <v>304030107</v>
      </c>
      <c r="B11338" s="1" t="str">
        <f>VLOOKUP(A11338,[1]Maestra!A$1:C$746,2,0)</f>
        <v>ACTVCL5R8</v>
      </c>
      <c r="C11338" s="1" t="str">
        <f>VLOOKUP(A11338,[1]Maestra!A$1:C$746,3,0)</f>
        <v>TC Vea Cerrada - Linea Rev. por Disp Efectivo</v>
      </c>
      <c r="D11338" s="1" t="s">
        <v>30</v>
      </c>
      <c r="E11338" s="1" t="s">
        <v>31</v>
      </c>
      <c r="F11338" s="1" t="s">
        <v>20</v>
      </c>
      <c r="G11338" s="1">
        <v>810</v>
      </c>
      <c r="H11338" s="1" t="s">
        <v>509</v>
      </c>
      <c r="I11338" s="1">
        <v>9999</v>
      </c>
      <c r="J11338" s="1">
        <v>9999</v>
      </c>
      <c r="K11338" s="1" t="s">
        <v>330</v>
      </c>
      <c r="Q11338" s="2" t="s">
        <v>37</v>
      </c>
      <c r="R11338" s="1" t="s">
        <v>508</v>
      </c>
      <c r="S11338" s="1" t="str">
        <f t="shared" si="361"/>
        <v>JCC|BP|SAT|810|CS|CMIE|</v>
      </c>
      <c r="T11338" s="2" t="str">
        <f t="shared" si="362"/>
        <v>OK</v>
      </c>
    </row>
    <row r="11339" spans="1:20" x14ac:dyDescent="0.25">
      <c r="A11339" s="1">
        <v>304030107</v>
      </c>
      <c r="B11339" s="1" t="str">
        <f>VLOOKUP(A11339,[1]Maestra!A$1:C$746,2,0)</f>
        <v>ACTVCL5R8</v>
      </c>
      <c r="C11339" s="1" t="str">
        <f>VLOOKUP(A11339,[1]Maestra!A$1:C$746,3,0)</f>
        <v>TC Vea Cerrada - Linea Rev. por Disp Efectivo</v>
      </c>
      <c r="D11339" s="1" t="s">
        <v>30</v>
      </c>
      <c r="E11339" s="1" t="s">
        <v>31</v>
      </c>
      <c r="F11339" s="1" t="s">
        <v>20</v>
      </c>
      <c r="G11339" s="1">
        <v>810</v>
      </c>
      <c r="H11339" s="1" t="s">
        <v>509</v>
      </c>
      <c r="I11339" s="1">
        <v>9999</v>
      </c>
      <c r="J11339" s="1">
        <v>9999</v>
      </c>
      <c r="K11339" s="1" t="s">
        <v>331</v>
      </c>
      <c r="Q11339" s="2" t="s">
        <v>37</v>
      </c>
      <c r="R11339" s="1" t="s">
        <v>508</v>
      </c>
      <c r="S11339" s="1" t="str">
        <f t="shared" si="361"/>
        <v>JCC|BP|SAT|810|CS|CPEM|</v>
      </c>
      <c r="T11339" s="2" t="str">
        <f t="shared" si="362"/>
        <v>OK</v>
      </c>
    </row>
    <row r="11340" spans="1:20" x14ac:dyDescent="0.25">
      <c r="A11340" s="1">
        <v>304030107</v>
      </c>
      <c r="B11340" s="1" t="str">
        <f>VLOOKUP(A11340,[1]Maestra!A$1:C$746,2,0)</f>
        <v>ACTVCL5R8</v>
      </c>
      <c r="C11340" s="1" t="str">
        <f>VLOOKUP(A11340,[1]Maestra!A$1:C$746,3,0)</f>
        <v>TC Vea Cerrada - Linea Rev. por Disp Efectivo</v>
      </c>
      <c r="D11340" s="1" t="s">
        <v>30</v>
      </c>
      <c r="E11340" s="1" t="s">
        <v>31</v>
      </c>
      <c r="F11340" s="1" t="s">
        <v>20</v>
      </c>
      <c r="G11340" s="1">
        <v>810</v>
      </c>
      <c r="H11340" s="1" t="s">
        <v>510</v>
      </c>
      <c r="I11340" s="1">
        <v>9999</v>
      </c>
      <c r="J11340" s="1">
        <v>9999</v>
      </c>
      <c r="K11340" s="1" t="s">
        <v>324</v>
      </c>
      <c r="Q11340" s="2" t="s">
        <v>37</v>
      </c>
      <c r="R11340" s="1" t="s">
        <v>508</v>
      </c>
      <c r="S11340" s="1" t="str">
        <f t="shared" si="361"/>
        <v>JCC|BP|SAT|810|JU|CCRV|</v>
      </c>
      <c r="T11340" s="2" t="str">
        <f t="shared" si="362"/>
        <v>OK</v>
      </c>
    </row>
    <row r="11341" spans="1:20" x14ac:dyDescent="0.25">
      <c r="A11341" s="1">
        <v>304030107</v>
      </c>
      <c r="B11341" s="1" t="str">
        <f>VLOOKUP(A11341,[1]Maestra!A$1:C$746,2,0)</f>
        <v>ACTVCL5R8</v>
      </c>
      <c r="C11341" s="1" t="str">
        <f>VLOOKUP(A11341,[1]Maestra!A$1:C$746,3,0)</f>
        <v>TC Vea Cerrada - Linea Rev. por Disp Efectivo</v>
      </c>
      <c r="D11341" s="1" t="s">
        <v>30</v>
      </c>
      <c r="E11341" s="1" t="s">
        <v>31</v>
      </c>
      <c r="F11341" s="1" t="s">
        <v>20</v>
      </c>
      <c r="G11341" s="1">
        <v>810</v>
      </c>
      <c r="H11341" s="1" t="s">
        <v>510</v>
      </c>
      <c r="I11341" s="1">
        <v>9999</v>
      </c>
      <c r="J11341" s="1">
        <v>9999</v>
      </c>
      <c r="K11341" s="1" t="s">
        <v>325</v>
      </c>
      <c r="Q11341" s="2" t="s">
        <v>37</v>
      </c>
      <c r="R11341" s="1" t="s">
        <v>508</v>
      </c>
      <c r="S11341" s="1" t="str">
        <f t="shared" si="361"/>
        <v>JCC|BP|SAT|810|JU|CMED|</v>
      </c>
      <c r="T11341" s="2" t="str">
        <f t="shared" si="362"/>
        <v>OK</v>
      </c>
    </row>
    <row r="11342" spans="1:20" x14ac:dyDescent="0.25">
      <c r="A11342" s="1">
        <v>304030107</v>
      </c>
      <c r="B11342" s="1" t="str">
        <f>VLOOKUP(A11342,[1]Maestra!A$1:C$746,2,0)</f>
        <v>ACTVCL5R8</v>
      </c>
      <c r="C11342" s="1" t="str">
        <f>VLOOKUP(A11342,[1]Maestra!A$1:C$746,3,0)</f>
        <v>TC Vea Cerrada - Linea Rev. por Disp Efectivo</v>
      </c>
      <c r="D11342" s="1" t="s">
        <v>30</v>
      </c>
      <c r="E11342" s="1" t="s">
        <v>31</v>
      </c>
      <c r="F11342" s="1" t="s">
        <v>20</v>
      </c>
      <c r="G11342" s="1">
        <v>810</v>
      </c>
      <c r="H11342" s="1" t="s">
        <v>511</v>
      </c>
      <c r="I11342" s="1">
        <v>9999</v>
      </c>
      <c r="J11342" s="1">
        <v>9999</v>
      </c>
      <c r="K11342" s="1" t="s">
        <v>324</v>
      </c>
      <c r="Q11342" s="2" t="s">
        <v>37</v>
      </c>
      <c r="R11342" s="1" t="s">
        <v>508</v>
      </c>
      <c r="S11342" s="1" t="str">
        <f t="shared" si="361"/>
        <v>JCC|BP|SAT|810|PJ|CCRV|</v>
      </c>
      <c r="T11342" s="2" t="str">
        <f t="shared" si="362"/>
        <v>OK</v>
      </c>
    </row>
    <row r="11343" spans="1:20" x14ac:dyDescent="0.25">
      <c r="A11343" s="1">
        <v>304030107</v>
      </c>
      <c r="B11343" s="1" t="str">
        <f>VLOOKUP(A11343,[1]Maestra!A$1:C$746,2,0)</f>
        <v>ACTVCL5R8</v>
      </c>
      <c r="C11343" s="1" t="str">
        <f>VLOOKUP(A11343,[1]Maestra!A$1:C$746,3,0)</f>
        <v>TC Vea Cerrada - Linea Rev. por Disp Efectivo</v>
      </c>
      <c r="D11343" s="1" t="s">
        <v>30</v>
      </c>
      <c r="E11343" s="1" t="s">
        <v>31</v>
      </c>
      <c r="F11343" s="1" t="s">
        <v>20</v>
      </c>
      <c r="G11343" s="1">
        <v>810</v>
      </c>
      <c r="H11343" s="1" t="s">
        <v>511</v>
      </c>
      <c r="I11343" s="1">
        <v>9999</v>
      </c>
      <c r="J11343" s="1">
        <v>9999</v>
      </c>
      <c r="K11343" s="1" t="s">
        <v>325</v>
      </c>
      <c r="Q11343" s="2" t="s">
        <v>37</v>
      </c>
      <c r="R11343" s="1" t="s">
        <v>508</v>
      </c>
      <c r="S11343" s="1" t="str">
        <f t="shared" si="361"/>
        <v>JCC|BP|SAT|810|PJ|CMED|</v>
      </c>
      <c r="T11343" s="2" t="str">
        <f t="shared" si="362"/>
        <v>OK</v>
      </c>
    </row>
    <row r="11344" spans="1:20" x14ac:dyDescent="0.25">
      <c r="A11344" s="1">
        <v>301010306</v>
      </c>
      <c r="B11344" s="1" t="str">
        <f>VLOOKUP(A11344,[1]Maestra!A$1:C$746,2,0)</f>
        <v>ACTISCP08</v>
      </c>
      <c r="C11344" s="1" t="str">
        <f>VLOOKUP(A11344,[1]Maestra!A$1:C$746,3,0)</f>
        <v>TC IB Signature - Cuotas por Disp Efectivo</v>
      </c>
      <c r="D11344" s="1" t="s">
        <v>30</v>
      </c>
      <c r="E11344" s="1" t="s">
        <v>31</v>
      </c>
      <c r="F11344" s="1" t="s">
        <v>20</v>
      </c>
      <c r="G11344" s="1">
        <v>811</v>
      </c>
      <c r="H11344" s="1" t="s">
        <v>507</v>
      </c>
      <c r="I11344" s="1">
        <v>9999</v>
      </c>
      <c r="J11344" s="1">
        <v>9999</v>
      </c>
      <c r="K11344" s="1" t="s">
        <v>324</v>
      </c>
      <c r="Q11344" s="2" t="s">
        <v>37</v>
      </c>
      <c r="R11344" s="1" t="s">
        <v>508</v>
      </c>
      <c r="S11344" s="1" t="str">
        <f t="shared" si="361"/>
        <v>JCC|BP|SAT|811|CA|CCRV|</v>
      </c>
      <c r="T11344" s="2" t="str">
        <f t="shared" si="362"/>
        <v>OK</v>
      </c>
    </row>
    <row r="11345" spans="1:20" x14ac:dyDescent="0.25">
      <c r="A11345" s="1">
        <v>301010306</v>
      </c>
      <c r="B11345" s="1" t="str">
        <f>VLOOKUP(A11345,[1]Maestra!A$1:C$746,2,0)</f>
        <v>ACTISCP08</v>
      </c>
      <c r="C11345" s="1" t="str">
        <f>VLOOKUP(A11345,[1]Maestra!A$1:C$746,3,0)</f>
        <v>TC IB Signature - Cuotas por Disp Efectivo</v>
      </c>
      <c r="D11345" s="1" t="s">
        <v>30</v>
      </c>
      <c r="E11345" s="1" t="s">
        <v>31</v>
      </c>
      <c r="F11345" s="1" t="s">
        <v>20</v>
      </c>
      <c r="G11345" s="1">
        <v>811</v>
      </c>
      <c r="H11345" s="1" t="s">
        <v>507</v>
      </c>
      <c r="I11345" s="1">
        <v>9999</v>
      </c>
      <c r="J11345" s="1">
        <v>9999</v>
      </c>
      <c r="K11345" s="1" t="s">
        <v>325</v>
      </c>
      <c r="Q11345" s="2" t="s">
        <v>37</v>
      </c>
      <c r="R11345" s="1" t="s">
        <v>508</v>
      </c>
      <c r="S11345" s="1" t="str">
        <f t="shared" si="361"/>
        <v>JCC|BP|SAT|811|CA|CMED|</v>
      </c>
      <c r="T11345" s="2" t="str">
        <f t="shared" si="362"/>
        <v>OK</v>
      </c>
    </row>
    <row r="11346" spans="1:20" x14ac:dyDescent="0.25">
      <c r="A11346" s="1">
        <v>301010306</v>
      </c>
      <c r="B11346" s="1" t="str">
        <f>VLOOKUP(A11346,[1]Maestra!A$1:C$746,2,0)</f>
        <v>ACTISCP08</v>
      </c>
      <c r="C11346" s="1" t="str">
        <f>VLOOKUP(A11346,[1]Maestra!A$1:C$746,3,0)</f>
        <v>TC IB Signature - Cuotas por Disp Efectivo</v>
      </c>
      <c r="D11346" s="1" t="s">
        <v>30</v>
      </c>
      <c r="E11346" s="1" t="s">
        <v>31</v>
      </c>
      <c r="F11346" s="1" t="s">
        <v>20</v>
      </c>
      <c r="G11346" s="1">
        <v>811</v>
      </c>
      <c r="H11346" s="1" t="s">
        <v>507</v>
      </c>
      <c r="I11346" s="1">
        <v>9999</v>
      </c>
      <c r="J11346" s="1">
        <v>9999</v>
      </c>
      <c r="K11346" s="1" t="s">
        <v>330</v>
      </c>
      <c r="Q11346" s="2" t="s">
        <v>37</v>
      </c>
      <c r="R11346" s="1" t="s">
        <v>508</v>
      </c>
      <c r="S11346" s="1" t="str">
        <f t="shared" si="361"/>
        <v>JCC|BP|SAT|811|CA|CMIE|</v>
      </c>
      <c r="T11346" s="2" t="str">
        <f t="shared" si="362"/>
        <v>OK</v>
      </c>
    </row>
    <row r="11347" spans="1:20" x14ac:dyDescent="0.25">
      <c r="A11347" s="1">
        <v>301010306</v>
      </c>
      <c r="B11347" s="1" t="str">
        <f>VLOOKUP(A11347,[1]Maestra!A$1:C$746,2,0)</f>
        <v>ACTISCP08</v>
      </c>
      <c r="C11347" s="1" t="str">
        <f>VLOOKUP(A11347,[1]Maestra!A$1:C$746,3,0)</f>
        <v>TC IB Signature - Cuotas por Disp Efectivo</v>
      </c>
      <c r="D11347" s="1" t="s">
        <v>30</v>
      </c>
      <c r="E11347" s="1" t="s">
        <v>31</v>
      </c>
      <c r="F11347" s="1" t="s">
        <v>20</v>
      </c>
      <c r="G11347" s="1">
        <v>811</v>
      </c>
      <c r="H11347" s="1" t="s">
        <v>507</v>
      </c>
      <c r="I11347" s="1">
        <v>9999</v>
      </c>
      <c r="J11347" s="1">
        <v>9999</v>
      </c>
      <c r="K11347" s="1" t="s">
        <v>331</v>
      </c>
      <c r="Q11347" s="2" t="s">
        <v>37</v>
      </c>
      <c r="R11347" s="1" t="s">
        <v>508</v>
      </c>
      <c r="S11347" s="1" t="str">
        <f t="shared" si="361"/>
        <v>JCC|BP|SAT|811|CA|CPEM|</v>
      </c>
      <c r="T11347" s="2" t="str">
        <f t="shared" si="362"/>
        <v>OK</v>
      </c>
    </row>
    <row r="11348" spans="1:20" x14ac:dyDescent="0.25">
      <c r="A11348" s="1">
        <v>301010306</v>
      </c>
      <c r="B11348" s="1" t="str">
        <f>VLOOKUP(A11348,[1]Maestra!A$1:C$746,2,0)</f>
        <v>ACTISCP08</v>
      </c>
      <c r="C11348" s="1" t="str">
        <f>VLOOKUP(A11348,[1]Maestra!A$1:C$746,3,0)</f>
        <v>TC IB Signature - Cuotas por Disp Efectivo</v>
      </c>
      <c r="D11348" s="1" t="s">
        <v>30</v>
      </c>
      <c r="E11348" s="1" t="s">
        <v>31</v>
      </c>
      <c r="F11348" s="1" t="s">
        <v>20</v>
      </c>
      <c r="G11348" s="1">
        <v>811</v>
      </c>
      <c r="H11348" s="1" t="s">
        <v>509</v>
      </c>
      <c r="I11348" s="1">
        <v>9999</v>
      </c>
      <c r="J11348" s="1">
        <v>9999</v>
      </c>
      <c r="K11348" s="1" t="s">
        <v>324</v>
      </c>
      <c r="Q11348" s="2" t="s">
        <v>37</v>
      </c>
      <c r="R11348" s="1" t="s">
        <v>508</v>
      </c>
      <c r="S11348" s="1" t="str">
        <f t="shared" si="361"/>
        <v>JCC|BP|SAT|811|CS|CCRV|</v>
      </c>
      <c r="T11348" s="2" t="str">
        <f t="shared" si="362"/>
        <v>OK</v>
      </c>
    </row>
    <row r="11349" spans="1:20" x14ac:dyDescent="0.25">
      <c r="A11349" s="1">
        <v>301010306</v>
      </c>
      <c r="B11349" s="1" t="str">
        <f>VLOOKUP(A11349,[1]Maestra!A$1:C$746,2,0)</f>
        <v>ACTISCP08</v>
      </c>
      <c r="C11349" s="1" t="str">
        <f>VLOOKUP(A11349,[1]Maestra!A$1:C$746,3,0)</f>
        <v>TC IB Signature - Cuotas por Disp Efectivo</v>
      </c>
      <c r="D11349" s="1" t="s">
        <v>30</v>
      </c>
      <c r="E11349" s="1" t="s">
        <v>31</v>
      </c>
      <c r="F11349" s="1" t="s">
        <v>20</v>
      </c>
      <c r="G11349" s="1">
        <v>811</v>
      </c>
      <c r="H11349" s="1" t="s">
        <v>509</v>
      </c>
      <c r="I11349" s="1">
        <v>9999</v>
      </c>
      <c r="J11349" s="1">
        <v>9999</v>
      </c>
      <c r="K11349" s="1" t="s">
        <v>325</v>
      </c>
      <c r="Q11349" s="2" t="s">
        <v>37</v>
      </c>
      <c r="R11349" s="1" t="s">
        <v>508</v>
      </c>
      <c r="S11349" s="1" t="str">
        <f t="shared" si="361"/>
        <v>JCC|BP|SAT|811|CS|CMED|</v>
      </c>
      <c r="T11349" s="2" t="str">
        <f t="shared" si="362"/>
        <v>OK</v>
      </c>
    </row>
    <row r="11350" spans="1:20" x14ac:dyDescent="0.25">
      <c r="A11350" s="1">
        <v>301010306</v>
      </c>
      <c r="B11350" s="1" t="str">
        <f>VLOOKUP(A11350,[1]Maestra!A$1:C$746,2,0)</f>
        <v>ACTISCP08</v>
      </c>
      <c r="C11350" s="1" t="str">
        <f>VLOOKUP(A11350,[1]Maestra!A$1:C$746,3,0)</f>
        <v>TC IB Signature - Cuotas por Disp Efectivo</v>
      </c>
      <c r="D11350" s="1" t="s">
        <v>30</v>
      </c>
      <c r="E11350" s="1" t="s">
        <v>31</v>
      </c>
      <c r="F11350" s="1" t="s">
        <v>20</v>
      </c>
      <c r="G11350" s="1">
        <v>811</v>
      </c>
      <c r="H11350" s="1" t="s">
        <v>509</v>
      </c>
      <c r="I11350" s="1">
        <v>9999</v>
      </c>
      <c r="J11350" s="1">
        <v>9999</v>
      </c>
      <c r="K11350" s="1" t="s">
        <v>330</v>
      </c>
      <c r="Q11350" s="2" t="s">
        <v>37</v>
      </c>
      <c r="R11350" s="1" t="s">
        <v>508</v>
      </c>
      <c r="S11350" s="1" t="str">
        <f t="shared" si="361"/>
        <v>JCC|BP|SAT|811|CS|CMIE|</v>
      </c>
      <c r="T11350" s="2" t="str">
        <f t="shared" si="362"/>
        <v>OK</v>
      </c>
    </row>
    <row r="11351" spans="1:20" x14ac:dyDescent="0.25">
      <c r="A11351" s="1">
        <v>301010306</v>
      </c>
      <c r="B11351" s="1" t="str">
        <f>VLOOKUP(A11351,[1]Maestra!A$1:C$746,2,0)</f>
        <v>ACTISCP08</v>
      </c>
      <c r="C11351" s="1" t="str">
        <f>VLOOKUP(A11351,[1]Maestra!A$1:C$746,3,0)</f>
        <v>TC IB Signature - Cuotas por Disp Efectivo</v>
      </c>
      <c r="D11351" s="1" t="s">
        <v>30</v>
      </c>
      <c r="E11351" s="1" t="s">
        <v>31</v>
      </c>
      <c r="F11351" s="1" t="s">
        <v>20</v>
      </c>
      <c r="G11351" s="1">
        <v>811</v>
      </c>
      <c r="H11351" s="1" t="s">
        <v>509</v>
      </c>
      <c r="I11351" s="1">
        <v>9999</v>
      </c>
      <c r="J11351" s="1">
        <v>9999</v>
      </c>
      <c r="K11351" s="1" t="s">
        <v>331</v>
      </c>
      <c r="Q11351" s="2" t="s">
        <v>37</v>
      </c>
      <c r="R11351" s="1" t="s">
        <v>508</v>
      </c>
      <c r="S11351" s="1" t="str">
        <f t="shared" si="361"/>
        <v>JCC|BP|SAT|811|CS|CPEM|</v>
      </c>
      <c r="T11351" s="2" t="str">
        <f t="shared" si="362"/>
        <v>OK</v>
      </c>
    </row>
    <row r="11352" spans="1:20" x14ac:dyDescent="0.25">
      <c r="A11352" s="1">
        <v>301010306</v>
      </c>
      <c r="B11352" s="1" t="str">
        <f>VLOOKUP(A11352,[1]Maestra!A$1:C$746,2,0)</f>
        <v>ACTISCP08</v>
      </c>
      <c r="C11352" s="1" t="str">
        <f>VLOOKUP(A11352,[1]Maestra!A$1:C$746,3,0)</f>
        <v>TC IB Signature - Cuotas por Disp Efectivo</v>
      </c>
      <c r="D11352" s="1" t="s">
        <v>30</v>
      </c>
      <c r="E11352" s="1" t="s">
        <v>31</v>
      </c>
      <c r="F11352" s="1" t="s">
        <v>20</v>
      </c>
      <c r="G11352" s="1">
        <v>811</v>
      </c>
      <c r="H11352" s="1" t="s">
        <v>510</v>
      </c>
      <c r="I11352" s="1">
        <v>9999</v>
      </c>
      <c r="J11352" s="1">
        <v>9999</v>
      </c>
      <c r="K11352" s="1" t="s">
        <v>324</v>
      </c>
      <c r="Q11352" s="2" t="s">
        <v>37</v>
      </c>
      <c r="R11352" s="1" t="s">
        <v>508</v>
      </c>
      <c r="S11352" s="1" t="str">
        <f t="shared" si="361"/>
        <v>JCC|BP|SAT|811|JU|CCRV|</v>
      </c>
      <c r="T11352" s="2" t="str">
        <f t="shared" si="362"/>
        <v>OK</v>
      </c>
    </row>
    <row r="11353" spans="1:20" x14ac:dyDescent="0.25">
      <c r="A11353" s="1">
        <v>301010306</v>
      </c>
      <c r="B11353" s="1" t="str">
        <f>VLOOKUP(A11353,[1]Maestra!A$1:C$746,2,0)</f>
        <v>ACTISCP08</v>
      </c>
      <c r="C11353" s="1" t="str">
        <f>VLOOKUP(A11353,[1]Maestra!A$1:C$746,3,0)</f>
        <v>TC IB Signature - Cuotas por Disp Efectivo</v>
      </c>
      <c r="D11353" s="1" t="s">
        <v>30</v>
      </c>
      <c r="E11353" s="1" t="s">
        <v>31</v>
      </c>
      <c r="F11353" s="1" t="s">
        <v>20</v>
      </c>
      <c r="G11353" s="1">
        <v>811</v>
      </c>
      <c r="H11353" s="1" t="s">
        <v>510</v>
      </c>
      <c r="I11353" s="1">
        <v>9999</v>
      </c>
      <c r="J11353" s="1">
        <v>9999</v>
      </c>
      <c r="K11353" s="1" t="s">
        <v>325</v>
      </c>
      <c r="Q11353" s="2" t="s">
        <v>37</v>
      </c>
      <c r="R11353" s="1" t="s">
        <v>508</v>
      </c>
      <c r="S11353" s="1" t="str">
        <f t="shared" si="361"/>
        <v>JCC|BP|SAT|811|JU|CMED|</v>
      </c>
      <c r="T11353" s="2" t="str">
        <f t="shared" si="362"/>
        <v>OK</v>
      </c>
    </row>
    <row r="11354" spans="1:20" x14ac:dyDescent="0.25">
      <c r="A11354" s="1">
        <v>301010306</v>
      </c>
      <c r="B11354" s="1" t="str">
        <f>VLOOKUP(A11354,[1]Maestra!A$1:C$746,2,0)</f>
        <v>ACTISCP08</v>
      </c>
      <c r="C11354" s="1" t="str">
        <f>VLOOKUP(A11354,[1]Maestra!A$1:C$746,3,0)</f>
        <v>TC IB Signature - Cuotas por Disp Efectivo</v>
      </c>
      <c r="D11354" s="1" t="s">
        <v>30</v>
      </c>
      <c r="E11354" s="1" t="s">
        <v>31</v>
      </c>
      <c r="F11354" s="1" t="s">
        <v>20</v>
      </c>
      <c r="G11354" s="1">
        <v>811</v>
      </c>
      <c r="H11354" s="1" t="s">
        <v>511</v>
      </c>
      <c r="I11354" s="1">
        <v>9999</v>
      </c>
      <c r="J11354" s="1">
        <v>9999</v>
      </c>
      <c r="K11354" s="1" t="s">
        <v>324</v>
      </c>
      <c r="Q11354" s="2" t="s">
        <v>37</v>
      </c>
      <c r="R11354" s="1" t="s">
        <v>508</v>
      </c>
      <c r="S11354" s="1" t="str">
        <f t="shared" si="361"/>
        <v>JCC|BP|SAT|811|PJ|CCRV|</v>
      </c>
      <c r="T11354" s="2" t="str">
        <f t="shared" si="362"/>
        <v>OK</v>
      </c>
    </row>
    <row r="11355" spans="1:20" x14ac:dyDescent="0.25">
      <c r="A11355" s="1">
        <v>301010306</v>
      </c>
      <c r="B11355" s="1" t="str">
        <f>VLOOKUP(A11355,[1]Maestra!A$1:C$746,2,0)</f>
        <v>ACTISCP08</v>
      </c>
      <c r="C11355" s="1" t="str">
        <f>VLOOKUP(A11355,[1]Maestra!A$1:C$746,3,0)</f>
        <v>TC IB Signature - Cuotas por Disp Efectivo</v>
      </c>
      <c r="D11355" s="1" t="s">
        <v>30</v>
      </c>
      <c r="E11355" s="1" t="s">
        <v>31</v>
      </c>
      <c r="F11355" s="1" t="s">
        <v>20</v>
      </c>
      <c r="G11355" s="1">
        <v>811</v>
      </c>
      <c r="H11355" s="1" t="s">
        <v>511</v>
      </c>
      <c r="I11355" s="1">
        <v>9999</v>
      </c>
      <c r="J11355" s="1">
        <v>9999</v>
      </c>
      <c r="K11355" s="1" t="s">
        <v>325</v>
      </c>
      <c r="Q11355" s="2" t="s">
        <v>37</v>
      </c>
      <c r="R11355" s="1" t="s">
        <v>508</v>
      </c>
      <c r="S11355" s="1" t="str">
        <f t="shared" si="361"/>
        <v>JCC|BP|SAT|811|PJ|CMED|</v>
      </c>
      <c r="T11355" s="2" t="str">
        <f t="shared" si="362"/>
        <v>OK</v>
      </c>
    </row>
    <row r="11356" spans="1:20" x14ac:dyDescent="0.25">
      <c r="A11356" s="1">
        <v>301040406</v>
      </c>
      <c r="B11356" s="1" t="str">
        <f>VLOOKUP(A11356,[1]Maestra!A$1:C$746,2,0)</f>
        <v>ACTCSCP08</v>
      </c>
      <c r="C11356" s="1" t="str">
        <f>VLOOKUP(A11356,[1]Maestra!A$1:C$746,3,0)</f>
        <v>TC Cashback Signature - Cuotas por Disp Efectivo</v>
      </c>
      <c r="D11356" s="1" t="s">
        <v>30</v>
      </c>
      <c r="E11356" s="1" t="s">
        <v>31</v>
      </c>
      <c r="F11356" s="1" t="s">
        <v>20</v>
      </c>
      <c r="G11356" s="1">
        <v>812</v>
      </c>
      <c r="H11356" s="1" t="s">
        <v>507</v>
      </c>
      <c r="I11356" s="1">
        <v>9999</v>
      </c>
      <c r="J11356" s="1">
        <v>9999</v>
      </c>
      <c r="K11356" s="1" t="s">
        <v>324</v>
      </c>
      <c r="Q11356" s="2" t="s">
        <v>37</v>
      </c>
      <c r="R11356" s="1" t="s">
        <v>508</v>
      </c>
      <c r="S11356" s="1" t="str">
        <f t="shared" si="361"/>
        <v>JCC|BP|SAT|812|CA|CCRV|</v>
      </c>
      <c r="T11356" s="2" t="str">
        <f t="shared" si="362"/>
        <v>OK</v>
      </c>
    </row>
    <row r="11357" spans="1:20" x14ac:dyDescent="0.25">
      <c r="A11357" s="1">
        <v>301040406</v>
      </c>
      <c r="B11357" s="1" t="str">
        <f>VLOOKUP(A11357,[1]Maestra!A$1:C$746,2,0)</f>
        <v>ACTCSCP08</v>
      </c>
      <c r="C11357" s="1" t="str">
        <f>VLOOKUP(A11357,[1]Maestra!A$1:C$746,3,0)</f>
        <v>TC Cashback Signature - Cuotas por Disp Efectivo</v>
      </c>
      <c r="D11357" s="1" t="s">
        <v>30</v>
      </c>
      <c r="E11357" s="1" t="s">
        <v>31</v>
      </c>
      <c r="F11357" s="1" t="s">
        <v>20</v>
      </c>
      <c r="G11357" s="1">
        <v>812</v>
      </c>
      <c r="H11357" s="1" t="s">
        <v>507</v>
      </c>
      <c r="I11357" s="1">
        <v>9999</v>
      </c>
      <c r="J11357" s="1">
        <v>9999</v>
      </c>
      <c r="K11357" s="1" t="s">
        <v>325</v>
      </c>
      <c r="Q11357" s="2" t="s">
        <v>37</v>
      </c>
      <c r="R11357" s="1" t="s">
        <v>508</v>
      </c>
      <c r="S11357" s="1" t="str">
        <f t="shared" si="361"/>
        <v>JCC|BP|SAT|812|CA|CMED|</v>
      </c>
      <c r="T11357" s="2" t="str">
        <f t="shared" si="362"/>
        <v>OK</v>
      </c>
    </row>
    <row r="11358" spans="1:20" x14ac:dyDescent="0.25">
      <c r="A11358" s="1">
        <v>301040406</v>
      </c>
      <c r="B11358" s="1" t="str">
        <f>VLOOKUP(A11358,[1]Maestra!A$1:C$746,2,0)</f>
        <v>ACTCSCP08</v>
      </c>
      <c r="C11358" s="1" t="str">
        <f>VLOOKUP(A11358,[1]Maestra!A$1:C$746,3,0)</f>
        <v>TC Cashback Signature - Cuotas por Disp Efectivo</v>
      </c>
      <c r="D11358" s="1" t="s">
        <v>30</v>
      </c>
      <c r="E11358" s="1" t="s">
        <v>31</v>
      </c>
      <c r="F11358" s="1" t="s">
        <v>20</v>
      </c>
      <c r="G11358" s="1">
        <v>812</v>
      </c>
      <c r="H11358" s="1" t="s">
        <v>507</v>
      </c>
      <c r="I11358" s="1">
        <v>9999</v>
      </c>
      <c r="J11358" s="1">
        <v>9999</v>
      </c>
      <c r="K11358" s="1" t="s">
        <v>330</v>
      </c>
      <c r="Q11358" s="2" t="s">
        <v>37</v>
      </c>
      <c r="R11358" s="1" t="s">
        <v>508</v>
      </c>
      <c r="S11358" s="1" t="str">
        <f t="shared" si="361"/>
        <v>JCC|BP|SAT|812|CA|CMIE|</v>
      </c>
      <c r="T11358" s="2" t="str">
        <f t="shared" si="362"/>
        <v>OK</v>
      </c>
    </row>
    <row r="11359" spans="1:20" x14ac:dyDescent="0.25">
      <c r="A11359" s="1">
        <v>301040406</v>
      </c>
      <c r="B11359" s="1" t="str">
        <f>VLOOKUP(A11359,[1]Maestra!A$1:C$746,2,0)</f>
        <v>ACTCSCP08</v>
      </c>
      <c r="C11359" s="1" t="str">
        <f>VLOOKUP(A11359,[1]Maestra!A$1:C$746,3,0)</f>
        <v>TC Cashback Signature - Cuotas por Disp Efectivo</v>
      </c>
      <c r="D11359" s="1" t="s">
        <v>30</v>
      </c>
      <c r="E11359" s="1" t="s">
        <v>31</v>
      </c>
      <c r="F11359" s="1" t="s">
        <v>20</v>
      </c>
      <c r="G11359" s="1">
        <v>812</v>
      </c>
      <c r="H11359" s="1" t="s">
        <v>507</v>
      </c>
      <c r="I11359" s="1">
        <v>9999</v>
      </c>
      <c r="J11359" s="1">
        <v>9999</v>
      </c>
      <c r="K11359" s="1" t="s">
        <v>331</v>
      </c>
      <c r="Q11359" s="2" t="s">
        <v>37</v>
      </c>
      <c r="R11359" s="1" t="s">
        <v>508</v>
      </c>
      <c r="S11359" s="1" t="str">
        <f t="shared" si="361"/>
        <v>JCC|BP|SAT|812|CA|CPEM|</v>
      </c>
      <c r="T11359" s="2" t="str">
        <f t="shared" si="362"/>
        <v>OK</v>
      </c>
    </row>
    <row r="11360" spans="1:20" x14ac:dyDescent="0.25">
      <c r="A11360" s="1">
        <v>301040406</v>
      </c>
      <c r="B11360" s="1" t="str">
        <f>VLOOKUP(A11360,[1]Maestra!A$1:C$746,2,0)</f>
        <v>ACTCSCP08</v>
      </c>
      <c r="C11360" s="1" t="str">
        <f>VLOOKUP(A11360,[1]Maestra!A$1:C$746,3,0)</f>
        <v>TC Cashback Signature - Cuotas por Disp Efectivo</v>
      </c>
      <c r="D11360" s="1" t="s">
        <v>30</v>
      </c>
      <c r="E11360" s="1" t="s">
        <v>31</v>
      </c>
      <c r="F11360" s="1" t="s">
        <v>20</v>
      </c>
      <c r="G11360" s="1">
        <v>812</v>
      </c>
      <c r="H11360" s="1" t="s">
        <v>509</v>
      </c>
      <c r="I11360" s="1">
        <v>9999</v>
      </c>
      <c r="J11360" s="1">
        <v>9999</v>
      </c>
      <c r="K11360" s="1" t="s">
        <v>324</v>
      </c>
      <c r="Q11360" s="2" t="s">
        <v>37</v>
      </c>
      <c r="R11360" s="1" t="s">
        <v>508</v>
      </c>
      <c r="S11360" s="1" t="str">
        <f t="shared" si="361"/>
        <v>JCC|BP|SAT|812|CS|CCRV|</v>
      </c>
      <c r="T11360" s="2" t="str">
        <f t="shared" si="362"/>
        <v>OK</v>
      </c>
    </row>
    <row r="11361" spans="1:20" x14ac:dyDescent="0.25">
      <c r="A11361" s="1">
        <v>301040406</v>
      </c>
      <c r="B11361" s="1" t="str">
        <f>VLOOKUP(A11361,[1]Maestra!A$1:C$746,2,0)</f>
        <v>ACTCSCP08</v>
      </c>
      <c r="C11361" s="1" t="str">
        <f>VLOOKUP(A11361,[1]Maestra!A$1:C$746,3,0)</f>
        <v>TC Cashback Signature - Cuotas por Disp Efectivo</v>
      </c>
      <c r="D11361" s="1" t="s">
        <v>30</v>
      </c>
      <c r="E11361" s="1" t="s">
        <v>31</v>
      </c>
      <c r="F11361" s="1" t="s">
        <v>20</v>
      </c>
      <c r="G11361" s="1">
        <v>812</v>
      </c>
      <c r="H11361" s="1" t="s">
        <v>509</v>
      </c>
      <c r="I11361" s="1">
        <v>9999</v>
      </c>
      <c r="J11361" s="1">
        <v>9999</v>
      </c>
      <c r="K11361" s="1" t="s">
        <v>325</v>
      </c>
      <c r="Q11361" s="2" t="s">
        <v>37</v>
      </c>
      <c r="R11361" s="1" t="s">
        <v>508</v>
      </c>
      <c r="S11361" s="1" t="str">
        <f t="shared" si="361"/>
        <v>JCC|BP|SAT|812|CS|CMED|</v>
      </c>
      <c r="T11361" s="2" t="str">
        <f t="shared" si="362"/>
        <v>OK</v>
      </c>
    </row>
    <row r="11362" spans="1:20" x14ac:dyDescent="0.25">
      <c r="A11362" s="1">
        <v>301040406</v>
      </c>
      <c r="B11362" s="1" t="str">
        <f>VLOOKUP(A11362,[1]Maestra!A$1:C$746,2,0)</f>
        <v>ACTCSCP08</v>
      </c>
      <c r="C11362" s="1" t="str">
        <f>VLOOKUP(A11362,[1]Maestra!A$1:C$746,3,0)</f>
        <v>TC Cashback Signature - Cuotas por Disp Efectivo</v>
      </c>
      <c r="D11362" s="1" t="s">
        <v>30</v>
      </c>
      <c r="E11362" s="1" t="s">
        <v>31</v>
      </c>
      <c r="F11362" s="1" t="s">
        <v>20</v>
      </c>
      <c r="G11362" s="1">
        <v>812</v>
      </c>
      <c r="H11362" s="1" t="s">
        <v>509</v>
      </c>
      <c r="I11362" s="1">
        <v>9999</v>
      </c>
      <c r="J11362" s="1">
        <v>9999</v>
      </c>
      <c r="K11362" s="1" t="s">
        <v>330</v>
      </c>
      <c r="Q11362" s="2" t="s">
        <v>37</v>
      </c>
      <c r="R11362" s="1" t="s">
        <v>508</v>
      </c>
      <c r="S11362" s="1" t="str">
        <f t="shared" si="361"/>
        <v>JCC|BP|SAT|812|CS|CMIE|</v>
      </c>
      <c r="T11362" s="2" t="str">
        <f t="shared" si="362"/>
        <v>OK</v>
      </c>
    </row>
    <row r="11363" spans="1:20" x14ac:dyDescent="0.25">
      <c r="A11363" s="1">
        <v>301040406</v>
      </c>
      <c r="B11363" s="1" t="str">
        <f>VLOOKUP(A11363,[1]Maestra!A$1:C$746,2,0)</f>
        <v>ACTCSCP08</v>
      </c>
      <c r="C11363" s="1" t="str">
        <f>VLOOKUP(A11363,[1]Maestra!A$1:C$746,3,0)</f>
        <v>TC Cashback Signature - Cuotas por Disp Efectivo</v>
      </c>
      <c r="D11363" s="1" t="s">
        <v>30</v>
      </c>
      <c r="E11363" s="1" t="s">
        <v>31</v>
      </c>
      <c r="F11363" s="1" t="s">
        <v>20</v>
      </c>
      <c r="G11363" s="1">
        <v>812</v>
      </c>
      <c r="H11363" s="1" t="s">
        <v>509</v>
      </c>
      <c r="I11363" s="1">
        <v>9999</v>
      </c>
      <c r="J11363" s="1">
        <v>9999</v>
      </c>
      <c r="K11363" s="1" t="s">
        <v>331</v>
      </c>
      <c r="Q11363" s="2" t="s">
        <v>37</v>
      </c>
      <c r="R11363" s="1" t="s">
        <v>508</v>
      </c>
      <c r="S11363" s="1" t="str">
        <f t="shared" si="361"/>
        <v>JCC|BP|SAT|812|CS|CPEM|</v>
      </c>
      <c r="T11363" s="2" t="str">
        <f t="shared" si="362"/>
        <v>OK</v>
      </c>
    </row>
    <row r="11364" spans="1:20" x14ac:dyDescent="0.25">
      <c r="A11364" s="1">
        <v>301040406</v>
      </c>
      <c r="B11364" s="1" t="str">
        <f>VLOOKUP(A11364,[1]Maestra!A$1:C$746,2,0)</f>
        <v>ACTCSCP08</v>
      </c>
      <c r="C11364" s="1" t="str">
        <f>VLOOKUP(A11364,[1]Maestra!A$1:C$746,3,0)</f>
        <v>TC Cashback Signature - Cuotas por Disp Efectivo</v>
      </c>
      <c r="D11364" s="1" t="s">
        <v>30</v>
      </c>
      <c r="E11364" s="1" t="s">
        <v>31</v>
      </c>
      <c r="F11364" s="1" t="s">
        <v>20</v>
      </c>
      <c r="G11364" s="1">
        <v>812</v>
      </c>
      <c r="H11364" s="1" t="s">
        <v>510</v>
      </c>
      <c r="I11364" s="1">
        <v>9999</v>
      </c>
      <c r="J11364" s="1">
        <v>9999</v>
      </c>
      <c r="K11364" s="1" t="s">
        <v>324</v>
      </c>
      <c r="Q11364" s="2" t="s">
        <v>37</v>
      </c>
      <c r="R11364" s="1" t="s">
        <v>508</v>
      </c>
      <c r="S11364" s="1" t="str">
        <f t="shared" si="361"/>
        <v>JCC|BP|SAT|812|JU|CCRV|</v>
      </c>
      <c r="T11364" s="2" t="str">
        <f t="shared" si="362"/>
        <v>OK</v>
      </c>
    </row>
    <row r="11365" spans="1:20" x14ac:dyDescent="0.25">
      <c r="A11365" s="1">
        <v>301040406</v>
      </c>
      <c r="B11365" s="1" t="str">
        <f>VLOOKUP(A11365,[1]Maestra!A$1:C$746,2,0)</f>
        <v>ACTCSCP08</v>
      </c>
      <c r="C11365" s="1" t="str">
        <f>VLOOKUP(A11365,[1]Maestra!A$1:C$746,3,0)</f>
        <v>TC Cashback Signature - Cuotas por Disp Efectivo</v>
      </c>
      <c r="D11365" s="1" t="s">
        <v>30</v>
      </c>
      <c r="E11365" s="1" t="s">
        <v>31</v>
      </c>
      <c r="F11365" s="1" t="s">
        <v>20</v>
      </c>
      <c r="G11365" s="1">
        <v>812</v>
      </c>
      <c r="H11365" s="1" t="s">
        <v>510</v>
      </c>
      <c r="I11365" s="1">
        <v>9999</v>
      </c>
      <c r="J11365" s="1">
        <v>9999</v>
      </c>
      <c r="K11365" s="1" t="s">
        <v>325</v>
      </c>
      <c r="Q11365" s="2" t="s">
        <v>37</v>
      </c>
      <c r="R11365" s="1" t="s">
        <v>508</v>
      </c>
      <c r="S11365" s="1" t="str">
        <f t="shared" si="361"/>
        <v>JCC|BP|SAT|812|JU|CMED|</v>
      </c>
      <c r="T11365" s="2" t="str">
        <f t="shared" si="362"/>
        <v>OK</v>
      </c>
    </row>
    <row r="11366" spans="1:20" x14ac:dyDescent="0.25">
      <c r="A11366" s="1">
        <v>301040406</v>
      </c>
      <c r="B11366" s="1" t="str">
        <f>VLOOKUP(A11366,[1]Maestra!A$1:C$746,2,0)</f>
        <v>ACTCSCP08</v>
      </c>
      <c r="C11366" s="1" t="str">
        <f>VLOOKUP(A11366,[1]Maestra!A$1:C$746,3,0)</f>
        <v>TC Cashback Signature - Cuotas por Disp Efectivo</v>
      </c>
      <c r="D11366" s="1" t="s">
        <v>30</v>
      </c>
      <c r="E11366" s="1" t="s">
        <v>31</v>
      </c>
      <c r="F11366" s="1" t="s">
        <v>20</v>
      </c>
      <c r="G11366" s="1">
        <v>812</v>
      </c>
      <c r="H11366" s="1" t="s">
        <v>511</v>
      </c>
      <c r="I11366" s="1">
        <v>9999</v>
      </c>
      <c r="J11366" s="1">
        <v>9999</v>
      </c>
      <c r="K11366" s="1" t="s">
        <v>324</v>
      </c>
      <c r="Q11366" s="2" t="s">
        <v>37</v>
      </c>
      <c r="R11366" s="1" t="s">
        <v>508</v>
      </c>
      <c r="S11366" s="1" t="str">
        <f t="shared" si="361"/>
        <v>JCC|BP|SAT|812|PJ|CCRV|</v>
      </c>
      <c r="T11366" s="2" t="str">
        <f t="shared" si="362"/>
        <v>OK</v>
      </c>
    </row>
    <row r="11367" spans="1:20" x14ac:dyDescent="0.25">
      <c r="A11367" s="1">
        <v>301040406</v>
      </c>
      <c r="B11367" s="1" t="str">
        <f>VLOOKUP(A11367,[1]Maestra!A$1:C$746,2,0)</f>
        <v>ACTCSCP08</v>
      </c>
      <c r="C11367" s="1" t="str">
        <f>VLOOKUP(A11367,[1]Maestra!A$1:C$746,3,0)</f>
        <v>TC Cashback Signature - Cuotas por Disp Efectivo</v>
      </c>
      <c r="D11367" s="1" t="s">
        <v>30</v>
      </c>
      <c r="E11367" s="1" t="s">
        <v>31</v>
      </c>
      <c r="F11367" s="1" t="s">
        <v>20</v>
      </c>
      <c r="G11367" s="1">
        <v>812</v>
      </c>
      <c r="H11367" s="1" t="s">
        <v>511</v>
      </c>
      <c r="I11367" s="1">
        <v>9999</v>
      </c>
      <c r="J11367" s="1">
        <v>9999</v>
      </c>
      <c r="K11367" s="1" t="s">
        <v>325</v>
      </c>
      <c r="Q11367" s="2" t="s">
        <v>37</v>
      </c>
      <c r="R11367" s="1" t="s">
        <v>508</v>
      </c>
      <c r="S11367" s="1" t="str">
        <f t="shared" si="361"/>
        <v>JCC|BP|SAT|812|PJ|CMED|</v>
      </c>
      <c r="T11367" s="2" t="str">
        <f t="shared" si="362"/>
        <v>OK</v>
      </c>
    </row>
    <row r="11368" spans="1:20" x14ac:dyDescent="0.25">
      <c r="A11368" s="1">
        <v>301090102</v>
      </c>
      <c r="B11368" s="1" t="str">
        <f>VLOOKUP(A11368,[1]Maestra!A$1:C$746,2,0)</f>
        <v>ACTCPRCU8</v>
      </c>
      <c r="C11368" s="1" t="str">
        <f>VLOOKUP(A11368,[1]Maestra!A$1:C$746,3,0)</f>
        <v>TC Premia Cuotas</v>
      </c>
      <c r="D11368" s="1" t="s">
        <v>30</v>
      </c>
      <c r="E11368" s="1" t="s">
        <v>31</v>
      </c>
      <c r="F11368" s="1" t="s">
        <v>20</v>
      </c>
      <c r="G11368" s="1">
        <v>813</v>
      </c>
      <c r="H11368" s="1" t="s">
        <v>507</v>
      </c>
      <c r="I11368" s="1">
        <v>9999</v>
      </c>
      <c r="J11368" s="1">
        <v>9999</v>
      </c>
      <c r="K11368" s="1" t="s">
        <v>324</v>
      </c>
      <c r="Q11368" s="2" t="s">
        <v>37</v>
      </c>
      <c r="R11368" s="1" t="s">
        <v>508</v>
      </c>
      <c r="S11368" s="1" t="str">
        <f t="shared" si="361"/>
        <v>JCC|BP|SAT|813|CA|CCRV|</v>
      </c>
      <c r="T11368" s="2" t="str">
        <f t="shared" si="362"/>
        <v>OK</v>
      </c>
    </row>
    <row r="11369" spans="1:20" x14ac:dyDescent="0.25">
      <c r="A11369" s="1">
        <v>301090102</v>
      </c>
      <c r="B11369" s="1" t="str">
        <f>VLOOKUP(A11369,[1]Maestra!A$1:C$746,2,0)</f>
        <v>ACTCPRCU8</v>
      </c>
      <c r="C11369" s="1" t="str">
        <f>VLOOKUP(A11369,[1]Maestra!A$1:C$746,3,0)</f>
        <v>TC Premia Cuotas</v>
      </c>
      <c r="D11369" s="1" t="s">
        <v>30</v>
      </c>
      <c r="E11369" s="1" t="s">
        <v>31</v>
      </c>
      <c r="F11369" s="1" t="s">
        <v>20</v>
      </c>
      <c r="G11369" s="1">
        <v>813</v>
      </c>
      <c r="H11369" s="1" t="s">
        <v>507</v>
      </c>
      <c r="I11369" s="1">
        <v>9999</v>
      </c>
      <c r="J11369" s="1">
        <v>9999</v>
      </c>
      <c r="K11369" s="1" t="s">
        <v>325</v>
      </c>
      <c r="Q11369" s="2" t="s">
        <v>37</v>
      </c>
      <c r="R11369" s="1" t="s">
        <v>508</v>
      </c>
      <c r="S11369" s="1" t="str">
        <f t="shared" si="361"/>
        <v>JCC|BP|SAT|813|CA|CMED|</v>
      </c>
      <c r="T11369" s="2" t="str">
        <f t="shared" si="362"/>
        <v>OK</v>
      </c>
    </row>
    <row r="11370" spans="1:20" x14ac:dyDescent="0.25">
      <c r="A11370" s="1">
        <v>301090102</v>
      </c>
      <c r="B11370" s="1" t="str">
        <f>VLOOKUP(A11370,[1]Maestra!A$1:C$746,2,0)</f>
        <v>ACTCPRCU8</v>
      </c>
      <c r="C11370" s="1" t="str">
        <f>VLOOKUP(A11370,[1]Maestra!A$1:C$746,3,0)</f>
        <v>TC Premia Cuotas</v>
      </c>
      <c r="D11370" s="1" t="s">
        <v>30</v>
      </c>
      <c r="E11370" s="1" t="s">
        <v>31</v>
      </c>
      <c r="F11370" s="1" t="s">
        <v>20</v>
      </c>
      <c r="G11370" s="1">
        <v>813</v>
      </c>
      <c r="H11370" s="1" t="s">
        <v>507</v>
      </c>
      <c r="I11370" s="1">
        <v>9999</v>
      </c>
      <c r="J11370" s="1">
        <v>9999</v>
      </c>
      <c r="K11370" s="1" t="s">
        <v>330</v>
      </c>
      <c r="Q11370" s="2" t="s">
        <v>37</v>
      </c>
      <c r="R11370" s="1" t="s">
        <v>508</v>
      </c>
      <c r="S11370" s="1" t="str">
        <f t="shared" si="361"/>
        <v>JCC|BP|SAT|813|CA|CMIE|</v>
      </c>
      <c r="T11370" s="2" t="str">
        <f t="shared" si="362"/>
        <v>OK</v>
      </c>
    </row>
    <row r="11371" spans="1:20" x14ac:dyDescent="0.25">
      <c r="A11371" s="1">
        <v>301090102</v>
      </c>
      <c r="B11371" s="1" t="str">
        <f>VLOOKUP(A11371,[1]Maestra!A$1:C$746,2,0)</f>
        <v>ACTCPRCU8</v>
      </c>
      <c r="C11371" s="1" t="str">
        <f>VLOOKUP(A11371,[1]Maestra!A$1:C$746,3,0)</f>
        <v>TC Premia Cuotas</v>
      </c>
      <c r="D11371" s="1" t="s">
        <v>30</v>
      </c>
      <c r="E11371" s="1" t="s">
        <v>31</v>
      </c>
      <c r="F11371" s="1" t="s">
        <v>20</v>
      </c>
      <c r="G11371" s="1">
        <v>813</v>
      </c>
      <c r="H11371" s="1" t="s">
        <v>507</v>
      </c>
      <c r="I11371" s="1">
        <v>9999</v>
      </c>
      <c r="J11371" s="1">
        <v>9999</v>
      </c>
      <c r="K11371" s="1" t="s">
        <v>331</v>
      </c>
      <c r="Q11371" s="2" t="s">
        <v>37</v>
      </c>
      <c r="R11371" s="1" t="s">
        <v>508</v>
      </c>
      <c r="S11371" s="1" t="str">
        <f t="shared" si="361"/>
        <v>JCC|BP|SAT|813|CA|CPEM|</v>
      </c>
      <c r="T11371" s="2" t="str">
        <f t="shared" si="362"/>
        <v>OK</v>
      </c>
    </row>
    <row r="11372" spans="1:20" x14ac:dyDescent="0.25">
      <c r="A11372" s="1">
        <v>301090102</v>
      </c>
      <c r="B11372" s="1" t="str">
        <f>VLOOKUP(A11372,[1]Maestra!A$1:C$746,2,0)</f>
        <v>ACTCPRCU8</v>
      </c>
      <c r="C11372" s="1" t="str">
        <f>VLOOKUP(A11372,[1]Maestra!A$1:C$746,3,0)</f>
        <v>TC Premia Cuotas</v>
      </c>
      <c r="D11372" s="1" t="s">
        <v>30</v>
      </c>
      <c r="E11372" s="1" t="s">
        <v>31</v>
      </c>
      <c r="F11372" s="1" t="s">
        <v>20</v>
      </c>
      <c r="G11372" s="1">
        <v>813</v>
      </c>
      <c r="H11372" s="1" t="s">
        <v>509</v>
      </c>
      <c r="I11372" s="1">
        <v>9999</v>
      </c>
      <c r="J11372" s="1">
        <v>9999</v>
      </c>
      <c r="K11372" s="1" t="s">
        <v>324</v>
      </c>
      <c r="Q11372" s="2" t="s">
        <v>37</v>
      </c>
      <c r="R11372" s="1" t="s">
        <v>508</v>
      </c>
      <c r="S11372" s="1" t="str">
        <f t="shared" si="361"/>
        <v>JCC|BP|SAT|813|CS|CCRV|</v>
      </c>
      <c r="T11372" s="2" t="str">
        <f t="shared" si="362"/>
        <v>OK</v>
      </c>
    </row>
    <row r="11373" spans="1:20" x14ac:dyDescent="0.25">
      <c r="A11373" s="1">
        <v>301090102</v>
      </c>
      <c r="B11373" s="1" t="str">
        <f>VLOOKUP(A11373,[1]Maestra!A$1:C$746,2,0)</f>
        <v>ACTCPRCU8</v>
      </c>
      <c r="C11373" s="1" t="str">
        <f>VLOOKUP(A11373,[1]Maestra!A$1:C$746,3,0)</f>
        <v>TC Premia Cuotas</v>
      </c>
      <c r="D11373" s="1" t="s">
        <v>30</v>
      </c>
      <c r="E11373" s="1" t="s">
        <v>31</v>
      </c>
      <c r="F11373" s="1" t="s">
        <v>20</v>
      </c>
      <c r="G11373" s="1">
        <v>813</v>
      </c>
      <c r="H11373" s="1" t="s">
        <v>509</v>
      </c>
      <c r="I11373" s="1">
        <v>9999</v>
      </c>
      <c r="J11373" s="1">
        <v>9999</v>
      </c>
      <c r="K11373" s="1" t="s">
        <v>325</v>
      </c>
      <c r="Q11373" s="2" t="s">
        <v>37</v>
      </c>
      <c r="R11373" s="1" t="s">
        <v>508</v>
      </c>
      <c r="S11373" s="1" t="str">
        <f t="shared" si="361"/>
        <v>JCC|BP|SAT|813|CS|CMED|</v>
      </c>
      <c r="T11373" s="2" t="str">
        <f t="shared" si="362"/>
        <v>OK</v>
      </c>
    </row>
    <row r="11374" spans="1:20" x14ac:dyDescent="0.25">
      <c r="A11374" s="1">
        <v>301090102</v>
      </c>
      <c r="B11374" s="1" t="str">
        <f>VLOOKUP(A11374,[1]Maestra!A$1:C$746,2,0)</f>
        <v>ACTCPRCU8</v>
      </c>
      <c r="C11374" s="1" t="str">
        <f>VLOOKUP(A11374,[1]Maestra!A$1:C$746,3,0)</f>
        <v>TC Premia Cuotas</v>
      </c>
      <c r="D11374" s="1" t="s">
        <v>30</v>
      </c>
      <c r="E11374" s="1" t="s">
        <v>31</v>
      </c>
      <c r="F11374" s="1" t="s">
        <v>20</v>
      </c>
      <c r="G11374" s="1">
        <v>813</v>
      </c>
      <c r="H11374" s="1" t="s">
        <v>509</v>
      </c>
      <c r="I11374" s="1">
        <v>9999</v>
      </c>
      <c r="J11374" s="1">
        <v>9999</v>
      </c>
      <c r="K11374" s="1" t="s">
        <v>330</v>
      </c>
      <c r="Q11374" s="2" t="s">
        <v>37</v>
      </c>
      <c r="R11374" s="1" t="s">
        <v>508</v>
      </c>
      <c r="S11374" s="1" t="str">
        <f t="shared" si="361"/>
        <v>JCC|BP|SAT|813|CS|CMIE|</v>
      </c>
      <c r="T11374" s="2" t="str">
        <f t="shared" si="362"/>
        <v>OK</v>
      </c>
    </row>
    <row r="11375" spans="1:20" x14ac:dyDescent="0.25">
      <c r="A11375" s="1">
        <v>301090102</v>
      </c>
      <c r="B11375" s="1" t="str">
        <f>VLOOKUP(A11375,[1]Maestra!A$1:C$746,2,0)</f>
        <v>ACTCPRCU8</v>
      </c>
      <c r="C11375" s="1" t="str">
        <f>VLOOKUP(A11375,[1]Maestra!A$1:C$746,3,0)</f>
        <v>TC Premia Cuotas</v>
      </c>
      <c r="D11375" s="1" t="s">
        <v>30</v>
      </c>
      <c r="E11375" s="1" t="s">
        <v>31</v>
      </c>
      <c r="F11375" s="1" t="s">
        <v>20</v>
      </c>
      <c r="G11375" s="1">
        <v>813</v>
      </c>
      <c r="H11375" s="1" t="s">
        <v>509</v>
      </c>
      <c r="I11375" s="1">
        <v>9999</v>
      </c>
      <c r="J11375" s="1">
        <v>9999</v>
      </c>
      <c r="K11375" s="1" t="s">
        <v>331</v>
      </c>
      <c r="Q11375" s="2" t="s">
        <v>37</v>
      </c>
      <c r="R11375" s="1" t="s">
        <v>508</v>
      </c>
      <c r="S11375" s="1" t="str">
        <f t="shared" si="361"/>
        <v>JCC|BP|SAT|813|CS|CPEM|</v>
      </c>
      <c r="T11375" s="2" t="str">
        <f t="shared" si="362"/>
        <v>OK</v>
      </c>
    </row>
    <row r="11376" spans="1:20" x14ac:dyDescent="0.25">
      <c r="A11376" s="1">
        <v>301090102</v>
      </c>
      <c r="B11376" s="1" t="str">
        <f>VLOOKUP(A11376,[1]Maestra!A$1:C$746,2,0)</f>
        <v>ACTCPRCU8</v>
      </c>
      <c r="C11376" s="1" t="str">
        <f>VLOOKUP(A11376,[1]Maestra!A$1:C$746,3,0)</f>
        <v>TC Premia Cuotas</v>
      </c>
      <c r="D11376" s="1" t="s">
        <v>30</v>
      </c>
      <c r="E11376" s="1" t="s">
        <v>31</v>
      </c>
      <c r="F11376" s="1" t="s">
        <v>20</v>
      </c>
      <c r="G11376" s="1">
        <v>813</v>
      </c>
      <c r="H11376" s="1" t="s">
        <v>510</v>
      </c>
      <c r="I11376" s="1">
        <v>9999</v>
      </c>
      <c r="J11376" s="1">
        <v>9999</v>
      </c>
      <c r="K11376" s="1" t="s">
        <v>324</v>
      </c>
      <c r="Q11376" s="2" t="s">
        <v>37</v>
      </c>
      <c r="R11376" s="1" t="s">
        <v>508</v>
      </c>
      <c r="S11376" s="1" t="str">
        <f t="shared" si="361"/>
        <v>JCC|BP|SAT|813|JU|CCRV|</v>
      </c>
      <c r="T11376" s="2" t="str">
        <f t="shared" si="362"/>
        <v>OK</v>
      </c>
    </row>
    <row r="11377" spans="1:20" x14ac:dyDescent="0.25">
      <c r="A11377" s="1">
        <v>301090102</v>
      </c>
      <c r="B11377" s="1" t="str">
        <f>VLOOKUP(A11377,[1]Maestra!A$1:C$746,2,0)</f>
        <v>ACTCPRCU8</v>
      </c>
      <c r="C11377" s="1" t="str">
        <f>VLOOKUP(A11377,[1]Maestra!A$1:C$746,3,0)</f>
        <v>TC Premia Cuotas</v>
      </c>
      <c r="D11377" s="1" t="s">
        <v>30</v>
      </c>
      <c r="E11377" s="1" t="s">
        <v>31</v>
      </c>
      <c r="F11377" s="1" t="s">
        <v>20</v>
      </c>
      <c r="G11377" s="1">
        <v>813</v>
      </c>
      <c r="H11377" s="1" t="s">
        <v>510</v>
      </c>
      <c r="I11377" s="1">
        <v>9999</v>
      </c>
      <c r="J11377" s="1">
        <v>9999</v>
      </c>
      <c r="K11377" s="1" t="s">
        <v>325</v>
      </c>
      <c r="Q11377" s="2" t="s">
        <v>37</v>
      </c>
      <c r="R11377" s="1" t="s">
        <v>508</v>
      </c>
      <c r="S11377" s="1" t="str">
        <f t="shared" si="361"/>
        <v>JCC|BP|SAT|813|JU|CMED|</v>
      </c>
      <c r="T11377" s="2" t="str">
        <f t="shared" si="362"/>
        <v>OK</v>
      </c>
    </row>
    <row r="11378" spans="1:20" x14ac:dyDescent="0.25">
      <c r="A11378" s="1">
        <v>301090102</v>
      </c>
      <c r="B11378" s="1" t="str">
        <f>VLOOKUP(A11378,[1]Maestra!A$1:C$746,2,0)</f>
        <v>ACTCPRCU8</v>
      </c>
      <c r="C11378" s="1" t="str">
        <f>VLOOKUP(A11378,[1]Maestra!A$1:C$746,3,0)</f>
        <v>TC Premia Cuotas</v>
      </c>
      <c r="D11378" s="1" t="s">
        <v>30</v>
      </c>
      <c r="E11378" s="1" t="s">
        <v>31</v>
      </c>
      <c r="F11378" s="1" t="s">
        <v>20</v>
      </c>
      <c r="G11378" s="1">
        <v>813</v>
      </c>
      <c r="H11378" s="1" t="s">
        <v>511</v>
      </c>
      <c r="I11378" s="1">
        <v>9999</v>
      </c>
      <c r="J11378" s="1">
        <v>9999</v>
      </c>
      <c r="K11378" s="1" t="s">
        <v>324</v>
      </c>
      <c r="Q11378" s="2" t="s">
        <v>37</v>
      </c>
      <c r="R11378" s="1" t="s">
        <v>508</v>
      </c>
      <c r="S11378" s="1" t="str">
        <f t="shared" ref="S11378:S11441" si="363">_xlfn.CONCAT(D11378,"|",E11378,"|",F11378,"|",G11378,"|",H11378,"|",K11378,"|",L11378)</f>
        <v>JCC|BP|SAT|813|PJ|CCRV|</v>
      </c>
      <c r="T11378" s="2" t="str">
        <f t="shared" si="362"/>
        <v>OK</v>
      </c>
    </row>
    <row r="11379" spans="1:20" x14ac:dyDescent="0.25">
      <c r="A11379" s="1">
        <v>301090102</v>
      </c>
      <c r="B11379" s="1" t="str">
        <f>VLOOKUP(A11379,[1]Maestra!A$1:C$746,2,0)</f>
        <v>ACTCPRCU8</v>
      </c>
      <c r="C11379" s="1" t="str">
        <f>VLOOKUP(A11379,[1]Maestra!A$1:C$746,3,0)</f>
        <v>TC Premia Cuotas</v>
      </c>
      <c r="D11379" s="1" t="s">
        <v>30</v>
      </c>
      <c r="E11379" s="1" t="s">
        <v>31</v>
      </c>
      <c r="F11379" s="1" t="s">
        <v>20</v>
      </c>
      <c r="G11379" s="1">
        <v>813</v>
      </c>
      <c r="H11379" s="1" t="s">
        <v>511</v>
      </c>
      <c r="I11379" s="1">
        <v>9999</v>
      </c>
      <c r="J11379" s="1">
        <v>9999</v>
      </c>
      <c r="K11379" s="1" t="s">
        <v>325</v>
      </c>
      <c r="Q11379" s="2" t="s">
        <v>37</v>
      </c>
      <c r="R11379" s="1" t="s">
        <v>508</v>
      </c>
      <c r="S11379" s="1" t="str">
        <f t="shared" si="363"/>
        <v>JCC|BP|SAT|813|PJ|CMED|</v>
      </c>
      <c r="T11379" s="2" t="str">
        <f t="shared" si="362"/>
        <v>OK</v>
      </c>
    </row>
    <row r="11380" spans="1:20" x14ac:dyDescent="0.25">
      <c r="A11380" s="1">
        <v>301030206</v>
      </c>
      <c r="B11380" s="1" t="str">
        <f>VLOOKUP(A11380,[1]Maestra!A$1:C$746,2,0)</f>
        <v>ACTMVCP08</v>
      </c>
      <c r="C11380" s="1" t="str">
        <f>VLOOKUP(A11380,[1]Maestra!A$1:C$746,3,0)</f>
        <v>TC Megaplaza Visa - Cuotas por Disp Efectivo</v>
      </c>
      <c r="D11380" s="1" t="s">
        <v>30</v>
      </c>
      <c r="E11380" s="1" t="s">
        <v>31</v>
      </c>
      <c r="F11380" s="1" t="s">
        <v>20</v>
      </c>
      <c r="G11380" s="1">
        <v>814</v>
      </c>
      <c r="H11380" s="1" t="s">
        <v>507</v>
      </c>
      <c r="I11380" s="1">
        <v>9999</v>
      </c>
      <c r="J11380" s="1">
        <v>9999</v>
      </c>
      <c r="K11380" s="1" t="s">
        <v>324</v>
      </c>
      <c r="Q11380" s="2" t="s">
        <v>37</v>
      </c>
      <c r="R11380" s="1" t="s">
        <v>508</v>
      </c>
      <c r="S11380" s="1" t="str">
        <f t="shared" si="363"/>
        <v>JCC|BP|SAT|814|CA|CCRV|</v>
      </c>
      <c r="T11380" s="2" t="str">
        <f t="shared" si="362"/>
        <v>OK</v>
      </c>
    </row>
    <row r="11381" spans="1:20" x14ac:dyDescent="0.25">
      <c r="A11381" s="1">
        <v>301030206</v>
      </c>
      <c r="B11381" s="1" t="str">
        <f>VLOOKUP(A11381,[1]Maestra!A$1:C$746,2,0)</f>
        <v>ACTMVCP08</v>
      </c>
      <c r="C11381" s="1" t="str">
        <f>VLOOKUP(A11381,[1]Maestra!A$1:C$746,3,0)</f>
        <v>TC Megaplaza Visa - Cuotas por Disp Efectivo</v>
      </c>
      <c r="D11381" s="1" t="s">
        <v>30</v>
      </c>
      <c r="E11381" s="1" t="s">
        <v>31</v>
      </c>
      <c r="F11381" s="1" t="s">
        <v>20</v>
      </c>
      <c r="G11381" s="1">
        <v>814</v>
      </c>
      <c r="H11381" s="1" t="s">
        <v>507</v>
      </c>
      <c r="I11381" s="1">
        <v>9999</v>
      </c>
      <c r="J11381" s="1">
        <v>9999</v>
      </c>
      <c r="K11381" s="1" t="s">
        <v>325</v>
      </c>
      <c r="Q11381" s="2" t="s">
        <v>37</v>
      </c>
      <c r="R11381" s="1" t="s">
        <v>508</v>
      </c>
      <c r="S11381" s="1" t="str">
        <f t="shared" si="363"/>
        <v>JCC|BP|SAT|814|CA|CMED|</v>
      </c>
      <c r="T11381" s="2" t="str">
        <f t="shared" si="362"/>
        <v>OK</v>
      </c>
    </row>
    <row r="11382" spans="1:20" x14ac:dyDescent="0.25">
      <c r="A11382" s="1">
        <v>301030206</v>
      </c>
      <c r="B11382" s="1" t="str">
        <f>VLOOKUP(A11382,[1]Maestra!A$1:C$746,2,0)</f>
        <v>ACTMVCP08</v>
      </c>
      <c r="C11382" s="1" t="str">
        <f>VLOOKUP(A11382,[1]Maestra!A$1:C$746,3,0)</f>
        <v>TC Megaplaza Visa - Cuotas por Disp Efectivo</v>
      </c>
      <c r="D11382" s="1" t="s">
        <v>30</v>
      </c>
      <c r="E11382" s="1" t="s">
        <v>31</v>
      </c>
      <c r="F11382" s="1" t="s">
        <v>20</v>
      </c>
      <c r="G11382" s="1">
        <v>814</v>
      </c>
      <c r="H11382" s="1" t="s">
        <v>507</v>
      </c>
      <c r="I11382" s="1">
        <v>9999</v>
      </c>
      <c r="J11382" s="1">
        <v>9999</v>
      </c>
      <c r="K11382" s="1" t="s">
        <v>330</v>
      </c>
      <c r="Q11382" s="2" t="s">
        <v>37</v>
      </c>
      <c r="R11382" s="1" t="s">
        <v>508</v>
      </c>
      <c r="S11382" s="1" t="str">
        <f t="shared" si="363"/>
        <v>JCC|BP|SAT|814|CA|CMIE|</v>
      </c>
      <c r="T11382" s="2" t="str">
        <f t="shared" si="362"/>
        <v>OK</v>
      </c>
    </row>
    <row r="11383" spans="1:20" x14ac:dyDescent="0.25">
      <c r="A11383" s="1">
        <v>301030206</v>
      </c>
      <c r="B11383" s="1" t="str">
        <f>VLOOKUP(A11383,[1]Maestra!A$1:C$746,2,0)</f>
        <v>ACTMVCP08</v>
      </c>
      <c r="C11383" s="1" t="str">
        <f>VLOOKUP(A11383,[1]Maestra!A$1:C$746,3,0)</f>
        <v>TC Megaplaza Visa - Cuotas por Disp Efectivo</v>
      </c>
      <c r="D11383" s="1" t="s">
        <v>30</v>
      </c>
      <c r="E11383" s="1" t="s">
        <v>31</v>
      </c>
      <c r="F11383" s="1" t="s">
        <v>20</v>
      </c>
      <c r="G11383" s="1">
        <v>814</v>
      </c>
      <c r="H11383" s="1" t="s">
        <v>507</v>
      </c>
      <c r="I11383" s="1">
        <v>9999</v>
      </c>
      <c r="J11383" s="1">
        <v>9999</v>
      </c>
      <c r="K11383" s="1" t="s">
        <v>331</v>
      </c>
      <c r="Q11383" s="2" t="s">
        <v>37</v>
      </c>
      <c r="R11383" s="1" t="s">
        <v>508</v>
      </c>
      <c r="S11383" s="1" t="str">
        <f t="shared" si="363"/>
        <v>JCC|BP|SAT|814|CA|CPEM|</v>
      </c>
      <c r="T11383" s="2" t="str">
        <f t="shared" si="362"/>
        <v>OK</v>
      </c>
    </row>
    <row r="11384" spans="1:20" x14ac:dyDescent="0.25">
      <c r="A11384" s="1">
        <v>301030206</v>
      </c>
      <c r="B11384" s="1" t="str">
        <f>VLOOKUP(A11384,[1]Maestra!A$1:C$746,2,0)</f>
        <v>ACTMVCP08</v>
      </c>
      <c r="C11384" s="1" t="str">
        <f>VLOOKUP(A11384,[1]Maestra!A$1:C$746,3,0)</f>
        <v>TC Megaplaza Visa - Cuotas por Disp Efectivo</v>
      </c>
      <c r="D11384" s="1" t="s">
        <v>30</v>
      </c>
      <c r="E11384" s="1" t="s">
        <v>31</v>
      </c>
      <c r="F11384" s="1" t="s">
        <v>20</v>
      </c>
      <c r="G11384" s="1">
        <v>814</v>
      </c>
      <c r="H11384" s="1" t="s">
        <v>509</v>
      </c>
      <c r="I11384" s="1">
        <v>9999</v>
      </c>
      <c r="J11384" s="1">
        <v>9999</v>
      </c>
      <c r="K11384" s="1" t="s">
        <v>324</v>
      </c>
      <c r="Q11384" s="2" t="s">
        <v>37</v>
      </c>
      <c r="R11384" s="1" t="s">
        <v>508</v>
      </c>
      <c r="S11384" s="1" t="str">
        <f t="shared" si="363"/>
        <v>JCC|BP|SAT|814|CS|CCRV|</v>
      </c>
      <c r="T11384" s="2" t="str">
        <f t="shared" si="362"/>
        <v>OK</v>
      </c>
    </row>
    <row r="11385" spans="1:20" x14ac:dyDescent="0.25">
      <c r="A11385" s="1">
        <v>301030206</v>
      </c>
      <c r="B11385" s="1" t="str">
        <f>VLOOKUP(A11385,[1]Maestra!A$1:C$746,2,0)</f>
        <v>ACTMVCP08</v>
      </c>
      <c r="C11385" s="1" t="str">
        <f>VLOOKUP(A11385,[1]Maestra!A$1:C$746,3,0)</f>
        <v>TC Megaplaza Visa - Cuotas por Disp Efectivo</v>
      </c>
      <c r="D11385" s="1" t="s">
        <v>30</v>
      </c>
      <c r="E11385" s="1" t="s">
        <v>31</v>
      </c>
      <c r="F11385" s="1" t="s">
        <v>20</v>
      </c>
      <c r="G11385" s="1">
        <v>814</v>
      </c>
      <c r="H11385" s="1" t="s">
        <v>509</v>
      </c>
      <c r="I11385" s="1">
        <v>9999</v>
      </c>
      <c r="J11385" s="1">
        <v>9999</v>
      </c>
      <c r="K11385" s="1" t="s">
        <v>325</v>
      </c>
      <c r="Q11385" s="2" t="s">
        <v>37</v>
      </c>
      <c r="R11385" s="1" t="s">
        <v>508</v>
      </c>
      <c r="S11385" s="1" t="str">
        <f t="shared" si="363"/>
        <v>JCC|BP|SAT|814|CS|CMED|</v>
      </c>
      <c r="T11385" s="2" t="str">
        <f t="shared" si="362"/>
        <v>OK</v>
      </c>
    </row>
    <row r="11386" spans="1:20" x14ac:dyDescent="0.25">
      <c r="A11386" s="1">
        <v>301030206</v>
      </c>
      <c r="B11386" s="1" t="str">
        <f>VLOOKUP(A11386,[1]Maestra!A$1:C$746,2,0)</f>
        <v>ACTMVCP08</v>
      </c>
      <c r="C11386" s="1" t="str">
        <f>VLOOKUP(A11386,[1]Maestra!A$1:C$746,3,0)</f>
        <v>TC Megaplaza Visa - Cuotas por Disp Efectivo</v>
      </c>
      <c r="D11386" s="1" t="s">
        <v>30</v>
      </c>
      <c r="E11386" s="1" t="s">
        <v>31</v>
      </c>
      <c r="F11386" s="1" t="s">
        <v>20</v>
      </c>
      <c r="G11386" s="1">
        <v>814</v>
      </c>
      <c r="H11386" s="1" t="s">
        <v>509</v>
      </c>
      <c r="I11386" s="1">
        <v>9999</v>
      </c>
      <c r="J11386" s="1">
        <v>9999</v>
      </c>
      <c r="K11386" s="1" t="s">
        <v>330</v>
      </c>
      <c r="Q11386" s="2" t="s">
        <v>37</v>
      </c>
      <c r="R11386" s="1" t="s">
        <v>508</v>
      </c>
      <c r="S11386" s="1" t="str">
        <f t="shared" si="363"/>
        <v>JCC|BP|SAT|814|CS|CMIE|</v>
      </c>
      <c r="T11386" s="2" t="str">
        <f t="shared" si="362"/>
        <v>OK</v>
      </c>
    </row>
    <row r="11387" spans="1:20" x14ac:dyDescent="0.25">
      <c r="A11387" s="1">
        <v>301030206</v>
      </c>
      <c r="B11387" s="1" t="str">
        <f>VLOOKUP(A11387,[1]Maestra!A$1:C$746,2,0)</f>
        <v>ACTMVCP08</v>
      </c>
      <c r="C11387" s="1" t="str">
        <f>VLOOKUP(A11387,[1]Maestra!A$1:C$746,3,0)</f>
        <v>TC Megaplaza Visa - Cuotas por Disp Efectivo</v>
      </c>
      <c r="D11387" s="1" t="s">
        <v>30</v>
      </c>
      <c r="E11387" s="1" t="s">
        <v>31</v>
      </c>
      <c r="F11387" s="1" t="s">
        <v>20</v>
      </c>
      <c r="G11387" s="1">
        <v>814</v>
      </c>
      <c r="H11387" s="1" t="s">
        <v>509</v>
      </c>
      <c r="I11387" s="1">
        <v>9999</v>
      </c>
      <c r="J11387" s="1">
        <v>9999</v>
      </c>
      <c r="K11387" s="1" t="s">
        <v>331</v>
      </c>
      <c r="Q11387" s="2" t="s">
        <v>37</v>
      </c>
      <c r="R11387" s="1" t="s">
        <v>508</v>
      </c>
      <c r="S11387" s="1" t="str">
        <f t="shared" si="363"/>
        <v>JCC|BP|SAT|814|CS|CPEM|</v>
      </c>
      <c r="T11387" s="2" t="str">
        <f t="shared" si="362"/>
        <v>OK</v>
      </c>
    </row>
    <row r="11388" spans="1:20" x14ac:dyDescent="0.25">
      <c r="A11388" s="1">
        <v>301030206</v>
      </c>
      <c r="B11388" s="1" t="str">
        <f>VLOOKUP(A11388,[1]Maestra!A$1:C$746,2,0)</f>
        <v>ACTMVCP08</v>
      </c>
      <c r="C11388" s="1" t="str">
        <f>VLOOKUP(A11388,[1]Maestra!A$1:C$746,3,0)</f>
        <v>TC Megaplaza Visa - Cuotas por Disp Efectivo</v>
      </c>
      <c r="D11388" s="1" t="s">
        <v>30</v>
      </c>
      <c r="E11388" s="1" t="s">
        <v>31</v>
      </c>
      <c r="F11388" s="1" t="s">
        <v>20</v>
      </c>
      <c r="G11388" s="1">
        <v>814</v>
      </c>
      <c r="H11388" s="1" t="s">
        <v>510</v>
      </c>
      <c r="I11388" s="1">
        <v>9999</v>
      </c>
      <c r="J11388" s="1">
        <v>9999</v>
      </c>
      <c r="K11388" s="1" t="s">
        <v>324</v>
      </c>
      <c r="Q11388" s="2" t="s">
        <v>37</v>
      </c>
      <c r="R11388" s="1" t="s">
        <v>508</v>
      </c>
      <c r="S11388" s="1" t="str">
        <f t="shared" si="363"/>
        <v>JCC|BP|SAT|814|JU|CCRV|</v>
      </c>
      <c r="T11388" s="2" t="str">
        <f t="shared" si="362"/>
        <v>OK</v>
      </c>
    </row>
    <row r="11389" spans="1:20" x14ac:dyDescent="0.25">
      <c r="A11389" s="1">
        <v>301030206</v>
      </c>
      <c r="B11389" s="1" t="str">
        <f>VLOOKUP(A11389,[1]Maestra!A$1:C$746,2,0)</f>
        <v>ACTMVCP08</v>
      </c>
      <c r="C11389" s="1" t="str">
        <f>VLOOKUP(A11389,[1]Maestra!A$1:C$746,3,0)</f>
        <v>TC Megaplaza Visa - Cuotas por Disp Efectivo</v>
      </c>
      <c r="D11389" s="1" t="s">
        <v>30</v>
      </c>
      <c r="E11389" s="1" t="s">
        <v>31</v>
      </c>
      <c r="F11389" s="1" t="s">
        <v>20</v>
      </c>
      <c r="G11389" s="1">
        <v>814</v>
      </c>
      <c r="H11389" s="1" t="s">
        <v>510</v>
      </c>
      <c r="I11389" s="1">
        <v>9999</v>
      </c>
      <c r="J11389" s="1">
        <v>9999</v>
      </c>
      <c r="K11389" s="1" t="s">
        <v>325</v>
      </c>
      <c r="Q11389" s="2" t="s">
        <v>37</v>
      </c>
      <c r="R11389" s="1" t="s">
        <v>508</v>
      </c>
      <c r="S11389" s="1" t="str">
        <f t="shared" si="363"/>
        <v>JCC|BP|SAT|814|JU|CMED|</v>
      </c>
      <c r="T11389" s="2" t="str">
        <f t="shared" si="362"/>
        <v>OK</v>
      </c>
    </row>
    <row r="11390" spans="1:20" x14ac:dyDescent="0.25">
      <c r="A11390" s="1">
        <v>301030206</v>
      </c>
      <c r="B11390" s="1" t="str">
        <f>VLOOKUP(A11390,[1]Maestra!A$1:C$746,2,0)</f>
        <v>ACTMVCP08</v>
      </c>
      <c r="C11390" s="1" t="str">
        <f>VLOOKUP(A11390,[1]Maestra!A$1:C$746,3,0)</f>
        <v>TC Megaplaza Visa - Cuotas por Disp Efectivo</v>
      </c>
      <c r="D11390" s="1" t="s">
        <v>30</v>
      </c>
      <c r="E11390" s="1" t="s">
        <v>31</v>
      </c>
      <c r="F11390" s="1" t="s">
        <v>20</v>
      </c>
      <c r="G11390" s="1">
        <v>814</v>
      </c>
      <c r="H11390" s="1" t="s">
        <v>511</v>
      </c>
      <c r="I11390" s="1">
        <v>9999</v>
      </c>
      <c r="J11390" s="1">
        <v>9999</v>
      </c>
      <c r="K11390" s="1" t="s">
        <v>324</v>
      </c>
      <c r="Q11390" s="2" t="s">
        <v>37</v>
      </c>
      <c r="R11390" s="1" t="s">
        <v>508</v>
      </c>
      <c r="S11390" s="1" t="str">
        <f t="shared" si="363"/>
        <v>JCC|BP|SAT|814|PJ|CCRV|</v>
      </c>
      <c r="T11390" s="2" t="str">
        <f t="shared" si="362"/>
        <v>OK</v>
      </c>
    </row>
    <row r="11391" spans="1:20" x14ac:dyDescent="0.25">
      <c r="A11391" s="1">
        <v>301030206</v>
      </c>
      <c r="B11391" s="1" t="str">
        <f>VLOOKUP(A11391,[1]Maestra!A$1:C$746,2,0)</f>
        <v>ACTMVCP08</v>
      </c>
      <c r="C11391" s="1" t="str">
        <f>VLOOKUP(A11391,[1]Maestra!A$1:C$746,3,0)</f>
        <v>TC Megaplaza Visa - Cuotas por Disp Efectivo</v>
      </c>
      <c r="D11391" s="1" t="s">
        <v>30</v>
      </c>
      <c r="E11391" s="1" t="s">
        <v>31</v>
      </c>
      <c r="F11391" s="1" t="s">
        <v>20</v>
      </c>
      <c r="G11391" s="1">
        <v>814</v>
      </c>
      <c r="H11391" s="1" t="s">
        <v>511</v>
      </c>
      <c r="I11391" s="1">
        <v>9999</v>
      </c>
      <c r="J11391" s="1">
        <v>9999</v>
      </c>
      <c r="K11391" s="1" t="s">
        <v>325</v>
      </c>
      <c r="Q11391" s="2" t="s">
        <v>37</v>
      </c>
      <c r="R11391" s="1" t="s">
        <v>508</v>
      </c>
      <c r="S11391" s="1" t="str">
        <f t="shared" si="363"/>
        <v>JCC|BP|SAT|814|PJ|CMED|</v>
      </c>
      <c r="T11391" s="2" t="str">
        <f t="shared" si="362"/>
        <v>OK</v>
      </c>
    </row>
    <row r="11392" spans="1:20" x14ac:dyDescent="0.25">
      <c r="A11392" s="1">
        <v>301050106</v>
      </c>
      <c r="B11392" s="1" t="str">
        <f>VLOOKUP(A11392,[1]Maestra!A$1:C$746,2,0)</f>
        <v>ACTVVCP08</v>
      </c>
      <c r="C11392" s="1" t="str">
        <f>VLOOKUP(A11392,[1]Maestra!A$1:C$746,3,0)</f>
        <v>TC Vea Visa - Cuotas por Disp Efectivo</v>
      </c>
      <c r="D11392" s="1" t="s">
        <v>30</v>
      </c>
      <c r="E11392" s="1" t="s">
        <v>31</v>
      </c>
      <c r="F11392" s="1" t="s">
        <v>20</v>
      </c>
      <c r="G11392" s="1">
        <v>815</v>
      </c>
      <c r="H11392" s="1" t="s">
        <v>507</v>
      </c>
      <c r="I11392" s="1">
        <v>9999</v>
      </c>
      <c r="J11392" s="1">
        <v>9999</v>
      </c>
      <c r="K11392" s="1" t="s">
        <v>324</v>
      </c>
      <c r="Q11392" s="2" t="s">
        <v>37</v>
      </c>
      <c r="R11392" s="1" t="s">
        <v>508</v>
      </c>
      <c r="S11392" s="1" t="str">
        <f t="shared" si="363"/>
        <v>JCC|BP|SAT|815|CA|CCRV|</v>
      </c>
      <c r="T11392" s="2" t="str">
        <f t="shared" si="362"/>
        <v>OK</v>
      </c>
    </row>
    <row r="11393" spans="1:20" x14ac:dyDescent="0.25">
      <c r="A11393" s="1">
        <v>301050106</v>
      </c>
      <c r="B11393" s="1" t="str">
        <f>VLOOKUP(A11393,[1]Maestra!A$1:C$746,2,0)</f>
        <v>ACTVVCP08</v>
      </c>
      <c r="C11393" s="1" t="str">
        <f>VLOOKUP(A11393,[1]Maestra!A$1:C$746,3,0)</f>
        <v>TC Vea Visa - Cuotas por Disp Efectivo</v>
      </c>
      <c r="D11393" s="1" t="s">
        <v>30</v>
      </c>
      <c r="E11393" s="1" t="s">
        <v>31</v>
      </c>
      <c r="F11393" s="1" t="s">
        <v>20</v>
      </c>
      <c r="G11393" s="1">
        <v>815</v>
      </c>
      <c r="H11393" s="1" t="s">
        <v>507</v>
      </c>
      <c r="I11393" s="1">
        <v>9999</v>
      </c>
      <c r="J11393" s="1">
        <v>9999</v>
      </c>
      <c r="K11393" s="1" t="s">
        <v>325</v>
      </c>
      <c r="Q11393" s="2" t="s">
        <v>37</v>
      </c>
      <c r="R11393" s="1" t="s">
        <v>508</v>
      </c>
      <c r="S11393" s="1" t="str">
        <f t="shared" si="363"/>
        <v>JCC|BP|SAT|815|CA|CMED|</v>
      </c>
      <c r="T11393" s="2" t="str">
        <f t="shared" si="362"/>
        <v>OK</v>
      </c>
    </row>
    <row r="11394" spans="1:20" x14ac:dyDescent="0.25">
      <c r="A11394" s="1">
        <v>301050106</v>
      </c>
      <c r="B11394" s="1" t="str">
        <f>VLOOKUP(A11394,[1]Maestra!A$1:C$746,2,0)</f>
        <v>ACTVVCP08</v>
      </c>
      <c r="C11394" s="1" t="str">
        <f>VLOOKUP(A11394,[1]Maestra!A$1:C$746,3,0)</f>
        <v>TC Vea Visa - Cuotas por Disp Efectivo</v>
      </c>
      <c r="D11394" s="1" t="s">
        <v>30</v>
      </c>
      <c r="E11394" s="1" t="s">
        <v>31</v>
      </c>
      <c r="F11394" s="1" t="s">
        <v>20</v>
      </c>
      <c r="G11394" s="1">
        <v>815</v>
      </c>
      <c r="H11394" s="1" t="s">
        <v>507</v>
      </c>
      <c r="I11394" s="1">
        <v>9999</v>
      </c>
      <c r="J11394" s="1">
        <v>9999</v>
      </c>
      <c r="K11394" s="1" t="s">
        <v>330</v>
      </c>
      <c r="Q11394" s="2" t="s">
        <v>37</v>
      </c>
      <c r="R11394" s="1" t="s">
        <v>508</v>
      </c>
      <c r="S11394" s="1" t="str">
        <f t="shared" si="363"/>
        <v>JCC|BP|SAT|815|CA|CMIE|</v>
      </c>
      <c r="T11394" s="2" t="str">
        <f t="shared" si="362"/>
        <v>OK</v>
      </c>
    </row>
    <row r="11395" spans="1:20" x14ac:dyDescent="0.25">
      <c r="A11395" s="1">
        <v>301050106</v>
      </c>
      <c r="B11395" s="1" t="str">
        <f>VLOOKUP(A11395,[1]Maestra!A$1:C$746,2,0)</f>
        <v>ACTVVCP08</v>
      </c>
      <c r="C11395" s="1" t="str">
        <f>VLOOKUP(A11395,[1]Maestra!A$1:C$746,3,0)</f>
        <v>TC Vea Visa - Cuotas por Disp Efectivo</v>
      </c>
      <c r="D11395" s="1" t="s">
        <v>30</v>
      </c>
      <c r="E11395" s="1" t="s">
        <v>31</v>
      </c>
      <c r="F11395" s="1" t="s">
        <v>20</v>
      </c>
      <c r="G11395" s="1">
        <v>815</v>
      </c>
      <c r="H11395" s="1" t="s">
        <v>507</v>
      </c>
      <c r="I11395" s="1">
        <v>9999</v>
      </c>
      <c r="J11395" s="1">
        <v>9999</v>
      </c>
      <c r="K11395" s="1" t="s">
        <v>331</v>
      </c>
      <c r="Q11395" s="2" t="s">
        <v>37</v>
      </c>
      <c r="R11395" s="1" t="s">
        <v>508</v>
      </c>
      <c r="S11395" s="1" t="str">
        <f t="shared" si="363"/>
        <v>JCC|BP|SAT|815|CA|CPEM|</v>
      </c>
      <c r="T11395" s="2" t="str">
        <f t="shared" ref="T11395:T11458" si="364">IF(COUNTIFS($D$2:$D$20413,D11395,$S$2:$S$20413,S11395,$A$2:$A$20413,"&lt;&gt;"&amp;A11395)&gt;0,"Conflicto","OK")</f>
        <v>OK</v>
      </c>
    </row>
    <row r="11396" spans="1:20" x14ac:dyDescent="0.25">
      <c r="A11396" s="1">
        <v>301050106</v>
      </c>
      <c r="B11396" s="1" t="str">
        <f>VLOOKUP(A11396,[1]Maestra!A$1:C$746,2,0)</f>
        <v>ACTVVCP08</v>
      </c>
      <c r="C11396" s="1" t="str">
        <f>VLOOKUP(A11396,[1]Maestra!A$1:C$746,3,0)</f>
        <v>TC Vea Visa - Cuotas por Disp Efectivo</v>
      </c>
      <c r="D11396" s="1" t="s">
        <v>30</v>
      </c>
      <c r="E11396" s="1" t="s">
        <v>31</v>
      </c>
      <c r="F11396" s="1" t="s">
        <v>20</v>
      </c>
      <c r="G11396" s="1">
        <v>815</v>
      </c>
      <c r="H11396" s="1" t="s">
        <v>509</v>
      </c>
      <c r="I11396" s="1">
        <v>9999</v>
      </c>
      <c r="J11396" s="1">
        <v>9999</v>
      </c>
      <c r="K11396" s="1" t="s">
        <v>324</v>
      </c>
      <c r="Q11396" s="2" t="s">
        <v>37</v>
      </c>
      <c r="R11396" s="1" t="s">
        <v>508</v>
      </c>
      <c r="S11396" s="1" t="str">
        <f t="shared" si="363"/>
        <v>JCC|BP|SAT|815|CS|CCRV|</v>
      </c>
      <c r="T11396" s="2" t="str">
        <f t="shared" si="364"/>
        <v>OK</v>
      </c>
    </row>
    <row r="11397" spans="1:20" x14ac:dyDescent="0.25">
      <c r="A11397" s="1">
        <v>301050106</v>
      </c>
      <c r="B11397" s="1" t="str">
        <f>VLOOKUP(A11397,[1]Maestra!A$1:C$746,2,0)</f>
        <v>ACTVVCP08</v>
      </c>
      <c r="C11397" s="1" t="str">
        <f>VLOOKUP(A11397,[1]Maestra!A$1:C$746,3,0)</f>
        <v>TC Vea Visa - Cuotas por Disp Efectivo</v>
      </c>
      <c r="D11397" s="1" t="s">
        <v>30</v>
      </c>
      <c r="E11397" s="1" t="s">
        <v>31</v>
      </c>
      <c r="F11397" s="1" t="s">
        <v>20</v>
      </c>
      <c r="G11397" s="1">
        <v>815</v>
      </c>
      <c r="H11397" s="1" t="s">
        <v>509</v>
      </c>
      <c r="I11397" s="1">
        <v>9999</v>
      </c>
      <c r="J11397" s="1">
        <v>9999</v>
      </c>
      <c r="K11397" s="1" t="s">
        <v>325</v>
      </c>
      <c r="Q11397" s="2" t="s">
        <v>37</v>
      </c>
      <c r="R11397" s="1" t="s">
        <v>508</v>
      </c>
      <c r="S11397" s="1" t="str">
        <f t="shared" si="363"/>
        <v>JCC|BP|SAT|815|CS|CMED|</v>
      </c>
      <c r="T11397" s="2" t="str">
        <f t="shared" si="364"/>
        <v>OK</v>
      </c>
    </row>
    <row r="11398" spans="1:20" x14ac:dyDescent="0.25">
      <c r="A11398" s="1">
        <v>301050106</v>
      </c>
      <c r="B11398" s="1" t="str">
        <f>VLOOKUP(A11398,[1]Maestra!A$1:C$746,2,0)</f>
        <v>ACTVVCP08</v>
      </c>
      <c r="C11398" s="1" t="str">
        <f>VLOOKUP(A11398,[1]Maestra!A$1:C$746,3,0)</f>
        <v>TC Vea Visa - Cuotas por Disp Efectivo</v>
      </c>
      <c r="D11398" s="1" t="s">
        <v>30</v>
      </c>
      <c r="E11398" s="1" t="s">
        <v>31</v>
      </c>
      <c r="F11398" s="1" t="s">
        <v>20</v>
      </c>
      <c r="G11398" s="1">
        <v>815</v>
      </c>
      <c r="H11398" s="1" t="s">
        <v>509</v>
      </c>
      <c r="I11398" s="1">
        <v>9999</v>
      </c>
      <c r="J11398" s="1">
        <v>9999</v>
      </c>
      <c r="K11398" s="1" t="s">
        <v>330</v>
      </c>
      <c r="Q11398" s="2" t="s">
        <v>37</v>
      </c>
      <c r="R11398" s="1" t="s">
        <v>508</v>
      </c>
      <c r="S11398" s="1" t="str">
        <f t="shared" si="363"/>
        <v>JCC|BP|SAT|815|CS|CMIE|</v>
      </c>
      <c r="T11398" s="2" t="str">
        <f t="shared" si="364"/>
        <v>OK</v>
      </c>
    </row>
    <row r="11399" spans="1:20" x14ac:dyDescent="0.25">
      <c r="A11399" s="1">
        <v>301050106</v>
      </c>
      <c r="B11399" s="1" t="str">
        <f>VLOOKUP(A11399,[1]Maestra!A$1:C$746,2,0)</f>
        <v>ACTVVCP08</v>
      </c>
      <c r="C11399" s="1" t="str">
        <f>VLOOKUP(A11399,[1]Maestra!A$1:C$746,3,0)</f>
        <v>TC Vea Visa - Cuotas por Disp Efectivo</v>
      </c>
      <c r="D11399" s="1" t="s">
        <v>30</v>
      </c>
      <c r="E11399" s="1" t="s">
        <v>31</v>
      </c>
      <c r="F11399" s="1" t="s">
        <v>20</v>
      </c>
      <c r="G11399" s="1">
        <v>815</v>
      </c>
      <c r="H11399" s="1" t="s">
        <v>509</v>
      </c>
      <c r="I11399" s="1">
        <v>9999</v>
      </c>
      <c r="J11399" s="1">
        <v>9999</v>
      </c>
      <c r="K11399" s="1" t="s">
        <v>331</v>
      </c>
      <c r="Q11399" s="2" t="s">
        <v>37</v>
      </c>
      <c r="R11399" s="1" t="s">
        <v>508</v>
      </c>
      <c r="S11399" s="1" t="str">
        <f t="shared" si="363"/>
        <v>JCC|BP|SAT|815|CS|CPEM|</v>
      </c>
      <c r="T11399" s="2" t="str">
        <f t="shared" si="364"/>
        <v>OK</v>
      </c>
    </row>
    <row r="11400" spans="1:20" x14ac:dyDescent="0.25">
      <c r="A11400" s="1">
        <v>301050106</v>
      </c>
      <c r="B11400" s="1" t="str">
        <f>VLOOKUP(A11400,[1]Maestra!A$1:C$746,2,0)</f>
        <v>ACTVVCP08</v>
      </c>
      <c r="C11400" s="1" t="str">
        <f>VLOOKUP(A11400,[1]Maestra!A$1:C$746,3,0)</f>
        <v>TC Vea Visa - Cuotas por Disp Efectivo</v>
      </c>
      <c r="D11400" s="1" t="s">
        <v>30</v>
      </c>
      <c r="E11400" s="1" t="s">
        <v>31</v>
      </c>
      <c r="F11400" s="1" t="s">
        <v>20</v>
      </c>
      <c r="G11400" s="1">
        <v>815</v>
      </c>
      <c r="H11400" s="1" t="s">
        <v>510</v>
      </c>
      <c r="I11400" s="1">
        <v>9999</v>
      </c>
      <c r="J11400" s="1">
        <v>9999</v>
      </c>
      <c r="K11400" s="1" t="s">
        <v>324</v>
      </c>
      <c r="Q11400" s="2" t="s">
        <v>37</v>
      </c>
      <c r="R11400" s="1" t="s">
        <v>508</v>
      </c>
      <c r="S11400" s="1" t="str">
        <f t="shared" si="363"/>
        <v>JCC|BP|SAT|815|JU|CCRV|</v>
      </c>
      <c r="T11400" s="2" t="str">
        <f t="shared" si="364"/>
        <v>OK</v>
      </c>
    </row>
    <row r="11401" spans="1:20" x14ac:dyDescent="0.25">
      <c r="A11401" s="1">
        <v>301050106</v>
      </c>
      <c r="B11401" s="1" t="str">
        <f>VLOOKUP(A11401,[1]Maestra!A$1:C$746,2,0)</f>
        <v>ACTVVCP08</v>
      </c>
      <c r="C11401" s="1" t="str">
        <f>VLOOKUP(A11401,[1]Maestra!A$1:C$746,3,0)</f>
        <v>TC Vea Visa - Cuotas por Disp Efectivo</v>
      </c>
      <c r="D11401" s="1" t="s">
        <v>30</v>
      </c>
      <c r="E11401" s="1" t="s">
        <v>31</v>
      </c>
      <c r="F11401" s="1" t="s">
        <v>20</v>
      </c>
      <c r="G11401" s="1">
        <v>815</v>
      </c>
      <c r="H11401" s="1" t="s">
        <v>510</v>
      </c>
      <c r="I11401" s="1">
        <v>9999</v>
      </c>
      <c r="J11401" s="1">
        <v>9999</v>
      </c>
      <c r="K11401" s="1" t="s">
        <v>325</v>
      </c>
      <c r="Q11401" s="2" t="s">
        <v>37</v>
      </c>
      <c r="R11401" s="1" t="s">
        <v>508</v>
      </c>
      <c r="S11401" s="1" t="str">
        <f t="shared" si="363"/>
        <v>JCC|BP|SAT|815|JU|CMED|</v>
      </c>
      <c r="T11401" s="2" t="str">
        <f t="shared" si="364"/>
        <v>OK</v>
      </c>
    </row>
    <row r="11402" spans="1:20" x14ac:dyDescent="0.25">
      <c r="A11402" s="1">
        <v>301050106</v>
      </c>
      <c r="B11402" s="1" t="str">
        <f>VLOOKUP(A11402,[1]Maestra!A$1:C$746,2,0)</f>
        <v>ACTVVCP08</v>
      </c>
      <c r="C11402" s="1" t="str">
        <f>VLOOKUP(A11402,[1]Maestra!A$1:C$746,3,0)</f>
        <v>TC Vea Visa - Cuotas por Disp Efectivo</v>
      </c>
      <c r="D11402" s="1" t="s">
        <v>30</v>
      </c>
      <c r="E11402" s="1" t="s">
        <v>31</v>
      </c>
      <c r="F11402" s="1" t="s">
        <v>20</v>
      </c>
      <c r="G11402" s="1">
        <v>815</v>
      </c>
      <c r="H11402" s="1" t="s">
        <v>511</v>
      </c>
      <c r="I11402" s="1">
        <v>9999</v>
      </c>
      <c r="J11402" s="1">
        <v>9999</v>
      </c>
      <c r="K11402" s="1" t="s">
        <v>324</v>
      </c>
      <c r="Q11402" s="2" t="s">
        <v>37</v>
      </c>
      <c r="R11402" s="1" t="s">
        <v>508</v>
      </c>
      <c r="S11402" s="1" t="str">
        <f t="shared" si="363"/>
        <v>JCC|BP|SAT|815|PJ|CCRV|</v>
      </c>
      <c r="T11402" s="2" t="str">
        <f t="shared" si="364"/>
        <v>OK</v>
      </c>
    </row>
    <row r="11403" spans="1:20" x14ac:dyDescent="0.25">
      <c r="A11403" s="1">
        <v>301050106</v>
      </c>
      <c r="B11403" s="1" t="str">
        <f>VLOOKUP(A11403,[1]Maestra!A$1:C$746,2,0)</f>
        <v>ACTVVCP08</v>
      </c>
      <c r="C11403" s="1" t="str">
        <f>VLOOKUP(A11403,[1]Maestra!A$1:C$746,3,0)</f>
        <v>TC Vea Visa - Cuotas por Disp Efectivo</v>
      </c>
      <c r="D11403" s="1" t="s">
        <v>30</v>
      </c>
      <c r="E11403" s="1" t="s">
        <v>31</v>
      </c>
      <c r="F11403" s="1" t="s">
        <v>20</v>
      </c>
      <c r="G11403" s="1">
        <v>815</v>
      </c>
      <c r="H11403" s="1" t="s">
        <v>511</v>
      </c>
      <c r="I11403" s="1">
        <v>9999</v>
      </c>
      <c r="J11403" s="1">
        <v>9999</v>
      </c>
      <c r="K11403" s="1" t="s">
        <v>325</v>
      </c>
      <c r="Q11403" s="2" t="s">
        <v>37</v>
      </c>
      <c r="R11403" s="1" t="s">
        <v>508</v>
      </c>
      <c r="S11403" s="1" t="str">
        <f t="shared" si="363"/>
        <v>JCC|BP|SAT|815|PJ|CMED|</v>
      </c>
      <c r="T11403" s="2" t="str">
        <f t="shared" si="364"/>
        <v>OK</v>
      </c>
    </row>
    <row r="11404" spans="1:20" x14ac:dyDescent="0.25">
      <c r="A11404" s="1">
        <v>301060106</v>
      </c>
      <c r="B11404" s="1" t="str">
        <f>VLOOKUP(A11404,[1]Maestra!A$1:C$746,2,0)</f>
        <v>ACTCPCP08</v>
      </c>
      <c r="C11404" s="1" t="str">
        <f>VLOOKUP(A11404,[1]Maestra!A$1:C$746,3,0)</f>
        <v>TC Cashback Platinum - Cuotas por Disp Efectivo</v>
      </c>
      <c r="D11404" s="1" t="s">
        <v>30</v>
      </c>
      <c r="E11404" s="1" t="s">
        <v>31</v>
      </c>
      <c r="F11404" s="1" t="s">
        <v>20</v>
      </c>
      <c r="G11404" s="1">
        <v>816</v>
      </c>
      <c r="H11404" s="1" t="s">
        <v>507</v>
      </c>
      <c r="I11404" s="1">
        <v>9999</v>
      </c>
      <c r="J11404" s="1">
        <v>9999</v>
      </c>
      <c r="K11404" s="1" t="s">
        <v>324</v>
      </c>
      <c r="Q11404" s="2" t="s">
        <v>37</v>
      </c>
      <c r="R11404" s="1" t="s">
        <v>508</v>
      </c>
      <c r="S11404" s="1" t="str">
        <f t="shared" si="363"/>
        <v>JCC|BP|SAT|816|CA|CCRV|</v>
      </c>
      <c r="T11404" s="2" t="str">
        <f t="shared" si="364"/>
        <v>OK</v>
      </c>
    </row>
    <row r="11405" spans="1:20" x14ac:dyDescent="0.25">
      <c r="A11405" s="1">
        <v>301060106</v>
      </c>
      <c r="B11405" s="1" t="str">
        <f>VLOOKUP(A11405,[1]Maestra!A$1:C$746,2,0)</f>
        <v>ACTCPCP08</v>
      </c>
      <c r="C11405" s="1" t="str">
        <f>VLOOKUP(A11405,[1]Maestra!A$1:C$746,3,0)</f>
        <v>TC Cashback Platinum - Cuotas por Disp Efectivo</v>
      </c>
      <c r="D11405" s="1" t="s">
        <v>30</v>
      </c>
      <c r="E11405" s="1" t="s">
        <v>31</v>
      </c>
      <c r="F11405" s="1" t="s">
        <v>20</v>
      </c>
      <c r="G11405" s="1">
        <v>816</v>
      </c>
      <c r="H11405" s="1" t="s">
        <v>507</v>
      </c>
      <c r="I11405" s="1">
        <v>9999</v>
      </c>
      <c r="J11405" s="1">
        <v>9999</v>
      </c>
      <c r="K11405" s="1" t="s">
        <v>325</v>
      </c>
      <c r="Q11405" s="2" t="s">
        <v>37</v>
      </c>
      <c r="R11405" s="1" t="s">
        <v>508</v>
      </c>
      <c r="S11405" s="1" t="str">
        <f t="shared" si="363"/>
        <v>JCC|BP|SAT|816|CA|CMED|</v>
      </c>
      <c r="T11405" s="2" t="str">
        <f t="shared" si="364"/>
        <v>OK</v>
      </c>
    </row>
    <row r="11406" spans="1:20" x14ac:dyDescent="0.25">
      <c r="A11406" s="1">
        <v>301060106</v>
      </c>
      <c r="B11406" s="1" t="str">
        <f>VLOOKUP(A11406,[1]Maestra!A$1:C$746,2,0)</f>
        <v>ACTCPCP08</v>
      </c>
      <c r="C11406" s="1" t="str">
        <f>VLOOKUP(A11406,[1]Maestra!A$1:C$746,3,0)</f>
        <v>TC Cashback Platinum - Cuotas por Disp Efectivo</v>
      </c>
      <c r="D11406" s="1" t="s">
        <v>30</v>
      </c>
      <c r="E11406" s="1" t="s">
        <v>31</v>
      </c>
      <c r="F11406" s="1" t="s">
        <v>20</v>
      </c>
      <c r="G11406" s="1">
        <v>816</v>
      </c>
      <c r="H11406" s="1" t="s">
        <v>507</v>
      </c>
      <c r="I11406" s="1">
        <v>9999</v>
      </c>
      <c r="J11406" s="1">
        <v>9999</v>
      </c>
      <c r="K11406" s="1" t="s">
        <v>330</v>
      </c>
      <c r="Q11406" s="2" t="s">
        <v>37</v>
      </c>
      <c r="R11406" s="1" t="s">
        <v>508</v>
      </c>
      <c r="S11406" s="1" t="str">
        <f t="shared" si="363"/>
        <v>JCC|BP|SAT|816|CA|CMIE|</v>
      </c>
      <c r="T11406" s="2" t="str">
        <f t="shared" si="364"/>
        <v>OK</v>
      </c>
    </row>
    <row r="11407" spans="1:20" x14ac:dyDescent="0.25">
      <c r="A11407" s="1">
        <v>301060106</v>
      </c>
      <c r="B11407" s="1" t="str">
        <f>VLOOKUP(A11407,[1]Maestra!A$1:C$746,2,0)</f>
        <v>ACTCPCP08</v>
      </c>
      <c r="C11407" s="1" t="str">
        <f>VLOOKUP(A11407,[1]Maestra!A$1:C$746,3,0)</f>
        <v>TC Cashback Platinum - Cuotas por Disp Efectivo</v>
      </c>
      <c r="D11407" s="1" t="s">
        <v>30</v>
      </c>
      <c r="E11407" s="1" t="s">
        <v>31</v>
      </c>
      <c r="F11407" s="1" t="s">
        <v>20</v>
      </c>
      <c r="G11407" s="1">
        <v>816</v>
      </c>
      <c r="H11407" s="1" t="s">
        <v>507</v>
      </c>
      <c r="I11407" s="1">
        <v>9999</v>
      </c>
      <c r="J11407" s="1">
        <v>9999</v>
      </c>
      <c r="K11407" s="1" t="s">
        <v>331</v>
      </c>
      <c r="Q11407" s="2" t="s">
        <v>37</v>
      </c>
      <c r="R11407" s="1" t="s">
        <v>508</v>
      </c>
      <c r="S11407" s="1" t="str">
        <f t="shared" si="363"/>
        <v>JCC|BP|SAT|816|CA|CPEM|</v>
      </c>
      <c r="T11407" s="2" t="str">
        <f t="shared" si="364"/>
        <v>OK</v>
      </c>
    </row>
    <row r="11408" spans="1:20" x14ac:dyDescent="0.25">
      <c r="A11408" s="1">
        <v>301060106</v>
      </c>
      <c r="B11408" s="1" t="str">
        <f>VLOOKUP(A11408,[1]Maestra!A$1:C$746,2,0)</f>
        <v>ACTCPCP08</v>
      </c>
      <c r="C11408" s="1" t="str">
        <f>VLOOKUP(A11408,[1]Maestra!A$1:C$746,3,0)</f>
        <v>TC Cashback Platinum - Cuotas por Disp Efectivo</v>
      </c>
      <c r="D11408" s="1" t="s">
        <v>30</v>
      </c>
      <c r="E11408" s="1" t="s">
        <v>31</v>
      </c>
      <c r="F11408" s="1" t="s">
        <v>20</v>
      </c>
      <c r="G11408" s="1">
        <v>816</v>
      </c>
      <c r="H11408" s="1" t="s">
        <v>509</v>
      </c>
      <c r="I11408" s="1">
        <v>9999</v>
      </c>
      <c r="J11408" s="1">
        <v>9999</v>
      </c>
      <c r="K11408" s="1" t="s">
        <v>324</v>
      </c>
      <c r="Q11408" s="2" t="s">
        <v>37</v>
      </c>
      <c r="R11408" s="1" t="s">
        <v>508</v>
      </c>
      <c r="S11408" s="1" t="str">
        <f t="shared" si="363"/>
        <v>JCC|BP|SAT|816|CS|CCRV|</v>
      </c>
      <c r="T11408" s="2" t="str">
        <f t="shared" si="364"/>
        <v>OK</v>
      </c>
    </row>
    <row r="11409" spans="1:20" x14ac:dyDescent="0.25">
      <c r="A11409" s="1">
        <v>301060106</v>
      </c>
      <c r="B11409" s="1" t="str">
        <f>VLOOKUP(A11409,[1]Maestra!A$1:C$746,2,0)</f>
        <v>ACTCPCP08</v>
      </c>
      <c r="C11409" s="1" t="str">
        <f>VLOOKUP(A11409,[1]Maestra!A$1:C$746,3,0)</f>
        <v>TC Cashback Platinum - Cuotas por Disp Efectivo</v>
      </c>
      <c r="D11409" s="1" t="s">
        <v>30</v>
      </c>
      <c r="E11409" s="1" t="s">
        <v>31</v>
      </c>
      <c r="F11409" s="1" t="s">
        <v>20</v>
      </c>
      <c r="G11409" s="1">
        <v>816</v>
      </c>
      <c r="H11409" s="1" t="s">
        <v>509</v>
      </c>
      <c r="I11409" s="1">
        <v>9999</v>
      </c>
      <c r="J11409" s="1">
        <v>9999</v>
      </c>
      <c r="K11409" s="1" t="s">
        <v>325</v>
      </c>
      <c r="Q11409" s="2" t="s">
        <v>37</v>
      </c>
      <c r="R11409" s="1" t="s">
        <v>508</v>
      </c>
      <c r="S11409" s="1" t="str">
        <f t="shared" si="363"/>
        <v>JCC|BP|SAT|816|CS|CMED|</v>
      </c>
      <c r="T11409" s="2" t="str">
        <f t="shared" si="364"/>
        <v>OK</v>
      </c>
    </row>
    <row r="11410" spans="1:20" x14ac:dyDescent="0.25">
      <c r="A11410" s="1">
        <v>301060106</v>
      </c>
      <c r="B11410" s="1" t="str">
        <f>VLOOKUP(A11410,[1]Maestra!A$1:C$746,2,0)</f>
        <v>ACTCPCP08</v>
      </c>
      <c r="C11410" s="1" t="str">
        <f>VLOOKUP(A11410,[1]Maestra!A$1:C$746,3,0)</f>
        <v>TC Cashback Platinum - Cuotas por Disp Efectivo</v>
      </c>
      <c r="D11410" s="1" t="s">
        <v>30</v>
      </c>
      <c r="E11410" s="1" t="s">
        <v>31</v>
      </c>
      <c r="F11410" s="1" t="s">
        <v>20</v>
      </c>
      <c r="G11410" s="1">
        <v>816</v>
      </c>
      <c r="H11410" s="1" t="s">
        <v>509</v>
      </c>
      <c r="I11410" s="1">
        <v>9999</v>
      </c>
      <c r="J11410" s="1">
        <v>9999</v>
      </c>
      <c r="K11410" s="1" t="s">
        <v>330</v>
      </c>
      <c r="Q11410" s="2" t="s">
        <v>37</v>
      </c>
      <c r="R11410" s="1" t="s">
        <v>508</v>
      </c>
      <c r="S11410" s="1" t="str">
        <f t="shared" si="363"/>
        <v>JCC|BP|SAT|816|CS|CMIE|</v>
      </c>
      <c r="T11410" s="2" t="str">
        <f t="shared" si="364"/>
        <v>OK</v>
      </c>
    </row>
    <row r="11411" spans="1:20" x14ac:dyDescent="0.25">
      <c r="A11411" s="1">
        <v>301060106</v>
      </c>
      <c r="B11411" s="1" t="str">
        <f>VLOOKUP(A11411,[1]Maestra!A$1:C$746,2,0)</f>
        <v>ACTCPCP08</v>
      </c>
      <c r="C11411" s="1" t="str">
        <f>VLOOKUP(A11411,[1]Maestra!A$1:C$746,3,0)</f>
        <v>TC Cashback Platinum - Cuotas por Disp Efectivo</v>
      </c>
      <c r="D11411" s="1" t="s">
        <v>30</v>
      </c>
      <c r="E11411" s="1" t="s">
        <v>31</v>
      </c>
      <c r="F11411" s="1" t="s">
        <v>20</v>
      </c>
      <c r="G11411" s="1">
        <v>816</v>
      </c>
      <c r="H11411" s="1" t="s">
        <v>509</v>
      </c>
      <c r="I11411" s="1">
        <v>9999</v>
      </c>
      <c r="J11411" s="1">
        <v>9999</v>
      </c>
      <c r="K11411" s="1" t="s">
        <v>331</v>
      </c>
      <c r="Q11411" s="2" t="s">
        <v>37</v>
      </c>
      <c r="R11411" s="1" t="s">
        <v>508</v>
      </c>
      <c r="S11411" s="1" t="str">
        <f t="shared" si="363"/>
        <v>JCC|BP|SAT|816|CS|CPEM|</v>
      </c>
      <c r="T11411" s="2" t="str">
        <f t="shared" si="364"/>
        <v>OK</v>
      </c>
    </row>
    <row r="11412" spans="1:20" x14ac:dyDescent="0.25">
      <c r="A11412" s="1">
        <v>301060106</v>
      </c>
      <c r="B11412" s="1" t="str">
        <f>VLOOKUP(A11412,[1]Maestra!A$1:C$746,2,0)</f>
        <v>ACTCPCP08</v>
      </c>
      <c r="C11412" s="1" t="str">
        <f>VLOOKUP(A11412,[1]Maestra!A$1:C$746,3,0)</f>
        <v>TC Cashback Platinum - Cuotas por Disp Efectivo</v>
      </c>
      <c r="D11412" s="1" t="s">
        <v>30</v>
      </c>
      <c r="E11412" s="1" t="s">
        <v>31</v>
      </c>
      <c r="F11412" s="1" t="s">
        <v>20</v>
      </c>
      <c r="G11412" s="1">
        <v>816</v>
      </c>
      <c r="H11412" s="1" t="s">
        <v>510</v>
      </c>
      <c r="I11412" s="1">
        <v>9999</v>
      </c>
      <c r="J11412" s="1">
        <v>9999</v>
      </c>
      <c r="K11412" s="1" t="s">
        <v>324</v>
      </c>
      <c r="Q11412" s="2" t="s">
        <v>37</v>
      </c>
      <c r="R11412" s="1" t="s">
        <v>508</v>
      </c>
      <c r="S11412" s="1" t="str">
        <f t="shared" si="363"/>
        <v>JCC|BP|SAT|816|JU|CCRV|</v>
      </c>
      <c r="T11412" s="2" t="str">
        <f t="shared" si="364"/>
        <v>OK</v>
      </c>
    </row>
    <row r="11413" spans="1:20" x14ac:dyDescent="0.25">
      <c r="A11413" s="1">
        <v>301060106</v>
      </c>
      <c r="B11413" s="1" t="str">
        <f>VLOOKUP(A11413,[1]Maestra!A$1:C$746,2,0)</f>
        <v>ACTCPCP08</v>
      </c>
      <c r="C11413" s="1" t="str">
        <f>VLOOKUP(A11413,[1]Maestra!A$1:C$746,3,0)</f>
        <v>TC Cashback Platinum - Cuotas por Disp Efectivo</v>
      </c>
      <c r="D11413" s="1" t="s">
        <v>30</v>
      </c>
      <c r="E11413" s="1" t="s">
        <v>31</v>
      </c>
      <c r="F11413" s="1" t="s">
        <v>20</v>
      </c>
      <c r="G11413" s="1">
        <v>816</v>
      </c>
      <c r="H11413" s="1" t="s">
        <v>510</v>
      </c>
      <c r="I11413" s="1">
        <v>9999</v>
      </c>
      <c r="J11413" s="1">
        <v>9999</v>
      </c>
      <c r="K11413" s="1" t="s">
        <v>325</v>
      </c>
      <c r="Q11413" s="2" t="s">
        <v>37</v>
      </c>
      <c r="R11413" s="1" t="s">
        <v>508</v>
      </c>
      <c r="S11413" s="1" t="str">
        <f t="shared" si="363"/>
        <v>JCC|BP|SAT|816|JU|CMED|</v>
      </c>
      <c r="T11413" s="2" t="str">
        <f t="shared" si="364"/>
        <v>OK</v>
      </c>
    </row>
    <row r="11414" spans="1:20" x14ac:dyDescent="0.25">
      <c r="A11414" s="1">
        <v>301060106</v>
      </c>
      <c r="B11414" s="1" t="str">
        <f>VLOOKUP(A11414,[1]Maestra!A$1:C$746,2,0)</f>
        <v>ACTCPCP08</v>
      </c>
      <c r="C11414" s="1" t="str">
        <f>VLOOKUP(A11414,[1]Maestra!A$1:C$746,3,0)</f>
        <v>TC Cashback Platinum - Cuotas por Disp Efectivo</v>
      </c>
      <c r="D11414" s="1" t="s">
        <v>30</v>
      </c>
      <c r="E11414" s="1" t="s">
        <v>31</v>
      </c>
      <c r="F11414" s="1" t="s">
        <v>20</v>
      </c>
      <c r="G11414" s="1">
        <v>816</v>
      </c>
      <c r="H11414" s="1" t="s">
        <v>511</v>
      </c>
      <c r="I11414" s="1">
        <v>9999</v>
      </c>
      <c r="J11414" s="1">
        <v>9999</v>
      </c>
      <c r="K11414" s="1" t="s">
        <v>324</v>
      </c>
      <c r="Q11414" s="2" t="s">
        <v>37</v>
      </c>
      <c r="R11414" s="1" t="s">
        <v>508</v>
      </c>
      <c r="S11414" s="1" t="str">
        <f t="shared" si="363"/>
        <v>JCC|BP|SAT|816|PJ|CCRV|</v>
      </c>
      <c r="T11414" s="2" t="str">
        <f t="shared" si="364"/>
        <v>OK</v>
      </c>
    </row>
    <row r="11415" spans="1:20" x14ac:dyDescent="0.25">
      <c r="A11415" s="1">
        <v>301060106</v>
      </c>
      <c r="B11415" s="1" t="str">
        <f>VLOOKUP(A11415,[1]Maestra!A$1:C$746,2,0)</f>
        <v>ACTCPCP08</v>
      </c>
      <c r="C11415" s="1" t="str">
        <f>VLOOKUP(A11415,[1]Maestra!A$1:C$746,3,0)</f>
        <v>TC Cashback Platinum - Cuotas por Disp Efectivo</v>
      </c>
      <c r="D11415" s="1" t="s">
        <v>30</v>
      </c>
      <c r="E11415" s="1" t="s">
        <v>31</v>
      </c>
      <c r="F11415" s="1" t="s">
        <v>20</v>
      </c>
      <c r="G11415" s="1">
        <v>816</v>
      </c>
      <c r="H11415" s="1" t="s">
        <v>511</v>
      </c>
      <c r="I11415" s="1">
        <v>9999</v>
      </c>
      <c r="J11415" s="1">
        <v>9999</v>
      </c>
      <c r="K11415" s="1" t="s">
        <v>325</v>
      </c>
      <c r="Q11415" s="2" t="s">
        <v>37</v>
      </c>
      <c r="R11415" s="1" t="s">
        <v>508</v>
      </c>
      <c r="S11415" s="1" t="str">
        <f t="shared" si="363"/>
        <v>JCC|BP|SAT|816|PJ|CMED|</v>
      </c>
      <c r="T11415" s="2" t="str">
        <f t="shared" si="364"/>
        <v>OK</v>
      </c>
    </row>
    <row r="11416" spans="1:20" x14ac:dyDescent="0.25">
      <c r="A11416" s="1">
        <v>301060206</v>
      </c>
      <c r="B11416" s="1" t="str">
        <f>VLOOKUP(A11416,[1]Maestra!A$1:C$746,2,0)</f>
        <v>ACTCVO1R8</v>
      </c>
      <c r="C11416" s="1" t="str">
        <f>VLOOKUP(A11416,[1]Maestra!A$1:C$746,3,0)</f>
        <v>TC Cashback Visa Oro - Cuotas por Disp Efectivo</v>
      </c>
      <c r="D11416" s="1" t="s">
        <v>30</v>
      </c>
      <c r="E11416" s="1" t="s">
        <v>31</v>
      </c>
      <c r="F11416" s="1" t="s">
        <v>20</v>
      </c>
      <c r="G11416" s="1">
        <v>817</v>
      </c>
      <c r="H11416" s="1" t="s">
        <v>507</v>
      </c>
      <c r="I11416" s="1">
        <v>9999</v>
      </c>
      <c r="J11416" s="1">
        <v>9999</v>
      </c>
      <c r="K11416" s="1" t="s">
        <v>324</v>
      </c>
      <c r="Q11416" s="2" t="s">
        <v>37</v>
      </c>
      <c r="R11416" s="1" t="s">
        <v>508</v>
      </c>
      <c r="S11416" s="1" t="str">
        <f t="shared" si="363"/>
        <v>JCC|BP|SAT|817|CA|CCRV|</v>
      </c>
      <c r="T11416" s="2" t="str">
        <f t="shared" si="364"/>
        <v>OK</v>
      </c>
    </row>
    <row r="11417" spans="1:20" x14ac:dyDescent="0.25">
      <c r="A11417" s="1">
        <v>301060206</v>
      </c>
      <c r="B11417" s="1" t="str">
        <f>VLOOKUP(A11417,[1]Maestra!A$1:C$746,2,0)</f>
        <v>ACTCVO1R8</v>
      </c>
      <c r="C11417" s="1" t="str">
        <f>VLOOKUP(A11417,[1]Maestra!A$1:C$746,3,0)</f>
        <v>TC Cashback Visa Oro - Cuotas por Disp Efectivo</v>
      </c>
      <c r="D11417" s="1" t="s">
        <v>30</v>
      </c>
      <c r="E11417" s="1" t="s">
        <v>31</v>
      </c>
      <c r="F11417" s="1" t="s">
        <v>20</v>
      </c>
      <c r="G11417" s="1">
        <v>817</v>
      </c>
      <c r="H11417" s="1" t="s">
        <v>507</v>
      </c>
      <c r="I11417" s="1">
        <v>9999</v>
      </c>
      <c r="J11417" s="1">
        <v>9999</v>
      </c>
      <c r="K11417" s="1" t="s">
        <v>325</v>
      </c>
      <c r="Q11417" s="2" t="s">
        <v>37</v>
      </c>
      <c r="R11417" s="1" t="s">
        <v>508</v>
      </c>
      <c r="S11417" s="1" t="str">
        <f t="shared" si="363"/>
        <v>JCC|BP|SAT|817|CA|CMED|</v>
      </c>
      <c r="T11417" s="2" t="str">
        <f t="shared" si="364"/>
        <v>OK</v>
      </c>
    </row>
    <row r="11418" spans="1:20" x14ac:dyDescent="0.25">
      <c r="A11418" s="1">
        <v>301060206</v>
      </c>
      <c r="B11418" s="1" t="str">
        <f>VLOOKUP(A11418,[1]Maestra!A$1:C$746,2,0)</f>
        <v>ACTCVO1R8</v>
      </c>
      <c r="C11418" s="1" t="str">
        <f>VLOOKUP(A11418,[1]Maestra!A$1:C$746,3,0)</f>
        <v>TC Cashback Visa Oro - Cuotas por Disp Efectivo</v>
      </c>
      <c r="D11418" s="1" t="s">
        <v>30</v>
      </c>
      <c r="E11418" s="1" t="s">
        <v>31</v>
      </c>
      <c r="F11418" s="1" t="s">
        <v>20</v>
      </c>
      <c r="G11418" s="1">
        <v>817</v>
      </c>
      <c r="H11418" s="1" t="s">
        <v>507</v>
      </c>
      <c r="I11418" s="1">
        <v>9999</v>
      </c>
      <c r="J11418" s="1">
        <v>9999</v>
      </c>
      <c r="K11418" s="1" t="s">
        <v>330</v>
      </c>
      <c r="Q11418" s="2" t="s">
        <v>37</v>
      </c>
      <c r="R11418" s="1" t="s">
        <v>508</v>
      </c>
      <c r="S11418" s="1" t="str">
        <f t="shared" si="363"/>
        <v>JCC|BP|SAT|817|CA|CMIE|</v>
      </c>
      <c r="T11418" s="2" t="str">
        <f t="shared" si="364"/>
        <v>OK</v>
      </c>
    </row>
    <row r="11419" spans="1:20" x14ac:dyDescent="0.25">
      <c r="A11419" s="1">
        <v>301060206</v>
      </c>
      <c r="B11419" s="1" t="str">
        <f>VLOOKUP(A11419,[1]Maestra!A$1:C$746,2,0)</f>
        <v>ACTCVO1R8</v>
      </c>
      <c r="C11419" s="1" t="str">
        <f>VLOOKUP(A11419,[1]Maestra!A$1:C$746,3,0)</f>
        <v>TC Cashback Visa Oro - Cuotas por Disp Efectivo</v>
      </c>
      <c r="D11419" s="1" t="s">
        <v>30</v>
      </c>
      <c r="E11419" s="1" t="s">
        <v>31</v>
      </c>
      <c r="F11419" s="1" t="s">
        <v>20</v>
      </c>
      <c r="G11419" s="1">
        <v>817</v>
      </c>
      <c r="H11419" s="1" t="s">
        <v>507</v>
      </c>
      <c r="I11419" s="1">
        <v>9999</v>
      </c>
      <c r="J11419" s="1">
        <v>9999</v>
      </c>
      <c r="K11419" s="1" t="s">
        <v>331</v>
      </c>
      <c r="Q11419" s="2" t="s">
        <v>37</v>
      </c>
      <c r="R11419" s="1" t="s">
        <v>508</v>
      </c>
      <c r="S11419" s="1" t="str">
        <f t="shared" si="363"/>
        <v>JCC|BP|SAT|817|CA|CPEM|</v>
      </c>
      <c r="T11419" s="2" t="str">
        <f t="shared" si="364"/>
        <v>OK</v>
      </c>
    </row>
    <row r="11420" spans="1:20" x14ac:dyDescent="0.25">
      <c r="A11420" s="1">
        <v>301060206</v>
      </c>
      <c r="B11420" s="1" t="str">
        <f>VLOOKUP(A11420,[1]Maestra!A$1:C$746,2,0)</f>
        <v>ACTCVO1R8</v>
      </c>
      <c r="C11420" s="1" t="str">
        <f>VLOOKUP(A11420,[1]Maestra!A$1:C$746,3,0)</f>
        <v>TC Cashback Visa Oro - Cuotas por Disp Efectivo</v>
      </c>
      <c r="D11420" s="1" t="s">
        <v>30</v>
      </c>
      <c r="E11420" s="1" t="s">
        <v>31</v>
      </c>
      <c r="F11420" s="1" t="s">
        <v>20</v>
      </c>
      <c r="G11420" s="1">
        <v>817</v>
      </c>
      <c r="H11420" s="1" t="s">
        <v>509</v>
      </c>
      <c r="I11420" s="1">
        <v>9999</v>
      </c>
      <c r="J11420" s="1">
        <v>9999</v>
      </c>
      <c r="K11420" s="1" t="s">
        <v>324</v>
      </c>
      <c r="Q11420" s="2" t="s">
        <v>37</v>
      </c>
      <c r="R11420" s="1" t="s">
        <v>508</v>
      </c>
      <c r="S11420" s="1" t="str">
        <f t="shared" si="363"/>
        <v>JCC|BP|SAT|817|CS|CCRV|</v>
      </c>
      <c r="T11420" s="2" t="str">
        <f t="shared" si="364"/>
        <v>OK</v>
      </c>
    </row>
    <row r="11421" spans="1:20" x14ac:dyDescent="0.25">
      <c r="A11421" s="1">
        <v>301060206</v>
      </c>
      <c r="B11421" s="1" t="str">
        <f>VLOOKUP(A11421,[1]Maestra!A$1:C$746,2,0)</f>
        <v>ACTCVO1R8</v>
      </c>
      <c r="C11421" s="1" t="str">
        <f>VLOOKUP(A11421,[1]Maestra!A$1:C$746,3,0)</f>
        <v>TC Cashback Visa Oro - Cuotas por Disp Efectivo</v>
      </c>
      <c r="D11421" s="1" t="s">
        <v>30</v>
      </c>
      <c r="E11421" s="1" t="s">
        <v>31</v>
      </c>
      <c r="F11421" s="1" t="s">
        <v>20</v>
      </c>
      <c r="G11421" s="1">
        <v>817</v>
      </c>
      <c r="H11421" s="1" t="s">
        <v>509</v>
      </c>
      <c r="I11421" s="1">
        <v>9999</v>
      </c>
      <c r="J11421" s="1">
        <v>9999</v>
      </c>
      <c r="K11421" s="1" t="s">
        <v>325</v>
      </c>
      <c r="Q11421" s="2" t="s">
        <v>37</v>
      </c>
      <c r="R11421" s="1" t="s">
        <v>508</v>
      </c>
      <c r="S11421" s="1" t="str">
        <f t="shared" si="363"/>
        <v>JCC|BP|SAT|817|CS|CMED|</v>
      </c>
      <c r="T11421" s="2" t="str">
        <f t="shared" si="364"/>
        <v>OK</v>
      </c>
    </row>
    <row r="11422" spans="1:20" x14ac:dyDescent="0.25">
      <c r="A11422" s="1">
        <v>301060206</v>
      </c>
      <c r="B11422" s="1" t="str">
        <f>VLOOKUP(A11422,[1]Maestra!A$1:C$746,2,0)</f>
        <v>ACTCVO1R8</v>
      </c>
      <c r="C11422" s="1" t="str">
        <f>VLOOKUP(A11422,[1]Maestra!A$1:C$746,3,0)</f>
        <v>TC Cashback Visa Oro - Cuotas por Disp Efectivo</v>
      </c>
      <c r="D11422" s="1" t="s">
        <v>30</v>
      </c>
      <c r="E11422" s="1" t="s">
        <v>31</v>
      </c>
      <c r="F11422" s="1" t="s">
        <v>20</v>
      </c>
      <c r="G11422" s="1">
        <v>817</v>
      </c>
      <c r="H11422" s="1" t="s">
        <v>509</v>
      </c>
      <c r="I11422" s="1">
        <v>9999</v>
      </c>
      <c r="J11422" s="1">
        <v>9999</v>
      </c>
      <c r="K11422" s="1" t="s">
        <v>330</v>
      </c>
      <c r="Q11422" s="2" t="s">
        <v>37</v>
      </c>
      <c r="R11422" s="1" t="s">
        <v>508</v>
      </c>
      <c r="S11422" s="1" t="str">
        <f t="shared" si="363"/>
        <v>JCC|BP|SAT|817|CS|CMIE|</v>
      </c>
      <c r="T11422" s="2" t="str">
        <f t="shared" si="364"/>
        <v>OK</v>
      </c>
    </row>
    <row r="11423" spans="1:20" x14ac:dyDescent="0.25">
      <c r="A11423" s="1">
        <v>301060206</v>
      </c>
      <c r="B11423" s="1" t="str">
        <f>VLOOKUP(A11423,[1]Maestra!A$1:C$746,2,0)</f>
        <v>ACTCVO1R8</v>
      </c>
      <c r="C11423" s="1" t="str">
        <f>VLOOKUP(A11423,[1]Maestra!A$1:C$746,3,0)</f>
        <v>TC Cashback Visa Oro - Cuotas por Disp Efectivo</v>
      </c>
      <c r="D11423" s="1" t="s">
        <v>30</v>
      </c>
      <c r="E11423" s="1" t="s">
        <v>31</v>
      </c>
      <c r="F11423" s="1" t="s">
        <v>20</v>
      </c>
      <c r="G11423" s="1">
        <v>817</v>
      </c>
      <c r="H11423" s="1" t="s">
        <v>509</v>
      </c>
      <c r="I11423" s="1">
        <v>9999</v>
      </c>
      <c r="J11423" s="1">
        <v>9999</v>
      </c>
      <c r="K11423" s="1" t="s">
        <v>331</v>
      </c>
      <c r="Q11423" s="2" t="s">
        <v>37</v>
      </c>
      <c r="R11423" s="1" t="s">
        <v>508</v>
      </c>
      <c r="S11423" s="1" t="str">
        <f t="shared" si="363"/>
        <v>JCC|BP|SAT|817|CS|CPEM|</v>
      </c>
      <c r="T11423" s="2" t="str">
        <f t="shared" si="364"/>
        <v>OK</v>
      </c>
    </row>
    <row r="11424" spans="1:20" x14ac:dyDescent="0.25">
      <c r="A11424" s="1">
        <v>301060206</v>
      </c>
      <c r="B11424" s="1" t="str">
        <f>VLOOKUP(A11424,[1]Maestra!A$1:C$746,2,0)</f>
        <v>ACTCVO1R8</v>
      </c>
      <c r="C11424" s="1" t="str">
        <f>VLOOKUP(A11424,[1]Maestra!A$1:C$746,3,0)</f>
        <v>TC Cashback Visa Oro - Cuotas por Disp Efectivo</v>
      </c>
      <c r="D11424" s="1" t="s">
        <v>30</v>
      </c>
      <c r="E11424" s="1" t="s">
        <v>31</v>
      </c>
      <c r="F11424" s="1" t="s">
        <v>20</v>
      </c>
      <c r="G11424" s="1">
        <v>817</v>
      </c>
      <c r="H11424" s="1" t="s">
        <v>510</v>
      </c>
      <c r="I11424" s="1">
        <v>9999</v>
      </c>
      <c r="J11424" s="1">
        <v>9999</v>
      </c>
      <c r="K11424" s="1" t="s">
        <v>324</v>
      </c>
      <c r="Q11424" s="2" t="s">
        <v>37</v>
      </c>
      <c r="R11424" s="1" t="s">
        <v>508</v>
      </c>
      <c r="S11424" s="1" t="str">
        <f t="shared" si="363"/>
        <v>JCC|BP|SAT|817|JU|CCRV|</v>
      </c>
      <c r="T11424" s="2" t="str">
        <f t="shared" si="364"/>
        <v>OK</v>
      </c>
    </row>
    <row r="11425" spans="1:20" x14ac:dyDescent="0.25">
      <c r="A11425" s="1">
        <v>301060206</v>
      </c>
      <c r="B11425" s="1" t="str">
        <f>VLOOKUP(A11425,[1]Maestra!A$1:C$746,2,0)</f>
        <v>ACTCVO1R8</v>
      </c>
      <c r="C11425" s="1" t="str">
        <f>VLOOKUP(A11425,[1]Maestra!A$1:C$746,3,0)</f>
        <v>TC Cashback Visa Oro - Cuotas por Disp Efectivo</v>
      </c>
      <c r="D11425" s="1" t="s">
        <v>30</v>
      </c>
      <c r="E11425" s="1" t="s">
        <v>31</v>
      </c>
      <c r="F11425" s="1" t="s">
        <v>20</v>
      </c>
      <c r="G11425" s="1">
        <v>817</v>
      </c>
      <c r="H11425" s="1" t="s">
        <v>510</v>
      </c>
      <c r="I11425" s="1">
        <v>9999</v>
      </c>
      <c r="J11425" s="1">
        <v>9999</v>
      </c>
      <c r="K11425" s="1" t="s">
        <v>325</v>
      </c>
      <c r="Q11425" s="2" t="s">
        <v>37</v>
      </c>
      <c r="R11425" s="1" t="s">
        <v>508</v>
      </c>
      <c r="S11425" s="1" t="str">
        <f t="shared" si="363"/>
        <v>JCC|BP|SAT|817|JU|CMED|</v>
      </c>
      <c r="T11425" s="2" t="str">
        <f t="shared" si="364"/>
        <v>OK</v>
      </c>
    </row>
    <row r="11426" spans="1:20" x14ac:dyDescent="0.25">
      <c r="A11426" s="1">
        <v>301060206</v>
      </c>
      <c r="B11426" s="1" t="str">
        <f>VLOOKUP(A11426,[1]Maestra!A$1:C$746,2,0)</f>
        <v>ACTCVO1R8</v>
      </c>
      <c r="C11426" s="1" t="str">
        <f>VLOOKUP(A11426,[1]Maestra!A$1:C$746,3,0)</f>
        <v>TC Cashback Visa Oro - Cuotas por Disp Efectivo</v>
      </c>
      <c r="D11426" s="1" t="s">
        <v>30</v>
      </c>
      <c r="E11426" s="1" t="s">
        <v>31</v>
      </c>
      <c r="F11426" s="1" t="s">
        <v>20</v>
      </c>
      <c r="G11426" s="1">
        <v>817</v>
      </c>
      <c r="H11426" s="1" t="s">
        <v>511</v>
      </c>
      <c r="I11426" s="1">
        <v>9999</v>
      </c>
      <c r="J11426" s="1">
        <v>9999</v>
      </c>
      <c r="K11426" s="1" t="s">
        <v>324</v>
      </c>
      <c r="Q11426" s="2" t="s">
        <v>37</v>
      </c>
      <c r="R11426" s="1" t="s">
        <v>508</v>
      </c>
      <c r="S11426" s="1" t="str">
        <f t="shared" si="363"/>
        <v>JCC|BP|SAT|817|PJ|CCRV|</v>
      </c>
      <c r="T11426" s="2" t="str">
        <f t="shared" si="364"/>
        <v>OK</v>
      </c>
    </row>
    <row r="11427" spans="1:20" x14ac:dyDescent="0.25">
      <c r="A11427" s="1">
        <v>301060206</v>
      </c>
      <c r="B11427" s="1" t="str">
        <f>VLOOKUP(A11427,[1]Maestra!A$1:C$746,2,0)</f>
        <v>ACTCVO1R8</v>
      </c>
      <c r="C11427" s="1" t="str">
        <f>VLOOKUP(A11427,[1]Maestra!A$1:C$746,3,0)</f>
        <v>TC Cashback Visa Oro - Cuotas por Disp Efectivo</v>
      </c>
      <c r="D11427" s="1" t="s">
        <v>30</v>
      </c>
      <c r="E11427" s="1" t="s">
        <v>31</v>
      </c>
      <c r="F11427" s="1" t="s">
        <v>20</v>
      </c>
      <c r="G11427" s="1">
        <v>817</v>
      </c>
      <c r="H11427" s="1" t="s">
        <v>511</v>
      </c>
      <c r="I11427" s="1">
        <v>9999</v>
      </c>
      <c r="J11427" s="1">
        <v>9999</v>
      </c>
      <c r="K11427" s="1" t="s">
        <v>325</v>
      </c>
      <c r="Q11427" s="2" t="s">
        <v>37</v>
      </c>
      <c r="R11427" s="1" t="s">
        <v>508</v>
      </c>
      <c r="S11427" s="1" t="str">
        <f t="shared" si="363"/>
        <v>JCC|BP|SAT|817|PJ|CMED|</v>
      </c>
      <c r="T11427" s="2" t="str">
        <f t="shared" si="364"/>
        <v>OK</v>
      </c>
    </row>
    <row r="11428" spans="1:20" x14ac:dyDescent="0.25">
      <c r="A11428" s="1">
        <v>301080306</v>
      </c>
      <c r="B11428" s="1" t="str">
        <f>VLOOKUP(A11428,[1]Maestra!A$1:C$746,2,0)</f>
        <v>ACTICV038</v>
      </c>
      <c r="C11428" s="1" t="str">
        <f>VLOOKUP(A11428,[1]Maestra!A$1:C$746,3,0)</f>
        <v>TC IB Claro Visa Platinum - Cuotas por Disp Efectivo</v>
      </c>
      <c r="D11428" s="1" t="s">
        <v>30</v>
      </c>
      <c r="E11428" s="1" t="s">
        <v>31</v>
      </c>
      <c r="F11428" s="1" t="s">
        <v>20</v>
      </c>
      <c r="G11428" s="1">
        <v>818</v>
      </c>
      <c r="H11428" s="1" t="s">
        <v>507</v>
      </c>
      <c r="I11428" s="1">
        <v>9999</v>
      </c>
      <c r="J11428" s="1">
        <v>9999</v>
      </c>
      <c r="K11428" s="1" t="s">
        <v>324</v>
      </c>
      <c r="Q11428" s="2" t="s">
        <v>37</v>
      </c>
      <c r="R11428" s="1" t="s">
        <v>508</v>
      </c>
      <c r="S11428" s="1" t="str">
        <f t="shared" si="363"/>
        <v>JCC|BP|SAT|818|CA|CCRV|</v>
      </c>
      <c r="T11428" s="2" t="str">
        <f t="shared" si="364"/>
        <v>OK</v>
      </c>
    </row>
    <row r="11429" spans="1:20" x14ac:dyDescent="0.25">
      <c r="A11429" s="1">
        <v>301080306</v>
      </c>
      <c r="B11429" s="1" t="str">
        <f>VLOOKUP(A11429,[1]Maestra!A$1:C$746,2,0)</f>
        <v>ACTICV038</v>
      </c>
      <c r="C11429" s="1" t="str">
        <f>VLOOKUP(A11429,[1]Maestra!A$1:C$746,3,0)</f>
        <v>TC IB Claro Visa Platinum - Cuotas por Disp Efectivo</v>
      </c>
      <c r="D11429" s="1" t="s">
        <v>30</v>
      </c>
      <c r="E11429" s="1" t="s">
        <v>31</v>
      </c>
      <c r="F11429" s="1" t="s">
        <v>20</v>
      </c>
      <c r="G11429" s="1">
        <v>818</v>
      </c>
      <c r="H11429" s="1" t="s">
        <v>507</v>
      </c>
      <c r="I11429" s="1">
        <v>9999</v>
      </c>
      <c r="J11429" s="1">
        <v>9999</v>
      </c>
      <c r="K11429" s="1" t="s">
        <v>325</v>
      </c>
      <c r="Q11429" s="2" t="s">
        <v>37</v>
      </c>
      <c r="R11429" s="1" t="s">
        <v>508</v>
      </c>
      <c r="S11429" s="1" t="str">
        <f t="shared" si="363"/>
        <v>JCC|BP|SAT|818|CA|CMED|</v>
      </c>
      <c r="T11429" s="2" t="str">
        <f t="shared" si="364"/>
        <v>OK</v>
      </c>
    </row>
    <row r="11430" spans="1:20" x14ac:dyDescent="0.25">
      <c r="A11430" s="1">
        <v>301080306</v>
      </c>
      <c r="B11430" s="1" t="str">
        <f>VLOOKUP(A11430,[1]Maestra!A$1:C$746,2,0)</f>
        <v>ACTICV038</v>
      </c>
      <c r="C11430" s="1" t="str">
        <f>VLOOKUP(A11430,[1]Maestra!A$1:C$746,3,0)</f>
        <v>TC IB Claro Visa Platinum - Cuotas por Disp Efectivo</v>
      </c>
      <c r="D11430" s="1" t="s">
        <v>30</v>
      </c>
      <c r="E11430" s="1" t="s">
        <v>31</v>
      </c>
      <c r="F11430" s="1" t="s">
        <v>20</v>
      </c>
      <c r="G11430" s="1">
        <v>818</v>
      </c>
      <c r="H11430" s="1" t="s">
        <v>507</v>
      </c>
      <c r="I11430" s="1">
        <v>9999</v>
      </c>
      <c r="J11430" s="1">
        <v>9999</v>
      </c>
      <c r="K11430" s="1" t="s">
        <v>330</v>
      </c>
      <c r="Q11430" s="2" t="s">
        <v>37</v>
      </c>
      <c r="R11430" s="1" t="s">
        <v>508</v>
      </c>
      <c r="S11430" s="1" t="str">
        <f t="shared" si="363"/>
        <v>JCC|BP|SAT|818|CA|CMIE|</v>
      </c>
      <c r="T11430" s="2" t="str">
        <f t="shared" si="364"/>
        <v>OK</v>
      </c>
    </row>
    <row r="11431" spans="1:20" x14ac:dyDescent="0.25">
      <c r="A11431" s="1">
        <v>301080306</v>
      </c>
      <c r="B11431" s="1" t="str">
        <f>VLOOKUP(A11431,[1]Maestra!A$1:C$746,2,0)</f>
        <v>ACTICV038</v>
      </c>
      <c r="C11431" s="1" t="str">
        <f>VLOOKUP(A11431,[1]Maestra!A$1:C$746,3,0)</f>
        <v>TC IB Claro Visa Platinum - Cuotas por Disp Efectivo</v>
      </c>
      <c r="D11431" s="1" t="s">
        <v>30</v>
      </c>
      <c r="E11431" s="1" t="s">
        <v>31</v>
      </c>
      <c r="F11431" s="1" t="s">
        <v>20</v>
      </c>
      <c r="G11431" s="1">
        <v>818</v>
      </c>
      <c r="H11431" s="1" t="s">
        <v>507</v>
      </c>
      <c r="I11431" s="1">
        <v>9999</v>
      </c>
      <c r="J11431" s="1">
        <v>9999</v>
      </c>
      <c r="K11431" s="1" t="s">
        <v>331</v>
      </c>
      <c r="Q11431" s="2" t="s">
        <v>37</v>
      </c>
      <c r="R11431" s="1" t="s">
        <v>508</v>
      </c>
      <c r="S11431" s="1" t="str">
        <f t="shared" si="363"/>
        <v>JCC|BP|SAT|818|CA|CPEM|</v>
      </c>
      <c r="T11431" s="2" t="str">
        <f t="shared" si="364"/>
        <v>OK</v>
      </c>
    </row>
    <row r="11432" spans="1:20" x14ac:dyDescent="0.25">
      <c r="A11432" s="1">
        <v>301080306</v>
      </c>
      <c r="B11432" s="1" t="str">
        <f>VLOOKUP(A11432,[1]Maestra!A$1:C$746,2,0)</f>
        <v>ACTICV038</v>
      </c>
      <c r="C11432" s="1" t="str">
        <f>VLOOKUP(A11432,[1]Maestra!A$1:C$746,3,0)</f>
        <v>TC IB Claro Visa Platinum - Cuotas por Disp Efectivo</v>
      </c>
      <c r="D11432" s="1" t="s">
        <v>30</v>
      </c>
      <c r="E11432" s="1" t="s">
        <v>31</v>
      </c>
      <c r="F11432" s="1" t="s">
        <v>20</v>
      </c>
      <c r="G11432" s="1">
        <v>818</v>
      </c>
      <c r="H11432" s="1" t="s">
        <v>509</v>
      </c>
      <c r="I11432" s="1">
        <v>9999</v>
      </c>
      <c r="J11432" s="1">
        <v>9999</v>
      </c>
      <c r="K11432" s="1" t="s">
        <v>324</v>
      </c>
      <c r="Q11432" s="2" t="s">
        <v>37</v>
      </c>
      <c r="R11432" s="1" t="s">
        <v>508</v>
      </c>
      <c r="S11432" s="1" t="str">
        <f t="shared" si="363"/>
        <v>JCC|BP|SAT|818|CS|CCRV|</v>
      </c>
      <c r="T11432" s="2" t="str">
        <f t="shared" si="364"/>
        <v>OK</v>
      </c>
    </row>
    <row r="11433" spans="1:20" x14ac:dyDescent="0.25">
      <c r="A11433" s="1">
        <v>301080306</v>
      </c>
      <c r="B11433" s="1" t="str">
        <f>VLOOKUP(A11433,[1]Maestra!A$1:C$746,2,0)</f>
        <v>ACTICV038</v>
      </c>
      <c r="C11433" s="1" t="str">
        <f>VLOOKUP(A11433,[1]Maestra!A$1:C$746,3,0)</f>
        <v>TC IB Claro Visa Platinum - Cuotas por Disp Efectivo</v>
      </c>
      <c r="D11433" s="1" t="s">
        <v>30</v>
      </c>
      <c r="E11433" s="1" t="s">
        <v>31</v>
      </c>
      <c r="F11433" s="1" t="s">
        <v>20</v>
      </c>
      <c r="G11433" s="1">
        <v>818</v>
      </c>
      <c r="H11433" s="1" t="s">
        <v>509</v>
      </c>
      <c r="I11433" s="1">
        <v>9999</v>
      </c>
      <c r="J11433" s="1">
        <v>9999</v>
      </c>
      <c r="K11433" s="1" t="s">
        <v>325</v>
      </c>
      <c r="Q11433" s="2" t="s">
        <v>37</v>
      </c>
      <c r="R11433" s="1" t="s">
        <v>508</v>
      </c>
      <c r="S11433" s="1" t="str">
        <f t="shared" si="363"/>
        <v>JCC|BP|SAT|818|CS|CMED|</v>
      </c>
      <c r="T11433" s="2" t="str">
        <f t="shared" si="364"/>
        <v>OK</v>
      </c>
    </row>
    <row r="11434" spans="1:20" x14ac:dyDescent="0.25">
      <c r="A11434" s="1">
        <v>301080306</v>
      </c>
      <c r="B11434" s="1" t="str">
        <f>VLOOKUP(A11434,[1]Maestra!A$1:C$746,2,0)</f>
        <v>ACTICV038</v>
      </c>
      <c r="C11434" s="1" t="str">
        <f>VLOOKUP(A11434,[1]Maestra!A$1:C$746,3,0)</f>
        <v>TC IB Claro Visa Platinum - Cuotas por Disp Efectivo</v>
      </c>
      <c r="D11434" s="1" t="s">
        <v>30</v>
      </c>
      <c r="E11434" s="1" t="s">
        <v>31</v>
      </c>
      <c r="F11434" s="1" t="s">
        <v>20</v>
      </c>
      <c r="G11434" s="1">
        <v>818</v>
      </c>
      <c r="H11434" s="1" t="s">
        <v>509</v>
      </c>
      <c r="I11434" s="1">
        <v>9999</v>
      </c>
      <c r="J11434" s="1">
        <v>9999</v>
      </c>
      <c r="K11434" s="1" t="s">
        <v>330</v>
      </c>
      <c r="Q11434" s="2" t="s">
        <v>37</v>
      </c>
      <c r="R11434" s="1" t="s">
        <v>508</v>
      </c>
      <c r="S11434" s="1" t="str">
        <f t="shared" si="363"/>
        <v>JCC|BP|SAT|818|CS|CMIE|</v>
      </c>
      <c r="T11434" s="2" t="str">
        <f t="shared" si="364"/>
        <v>OK</v>
      </c>
    </row>
    <row r="11435" spans="1:20" x14ac:dyDescent="0.25">
      <c r="A11435" s="1">
        <v>301080306</v>
      </c>
      <c r="B11435" s="1" t="str">
        <f>VLOOKUP(A11435,[1]Maestra!A$1:C$746,2,0)</f>
        <v>ACTICV038</v>
      </c>
      <c r="C11435" s="1" t="str">
        <f>VLOOKUP(A11435,[1]Maestra!A$1:C$746,3,0)</f>
        <v>TC IB Claro Visa Platinum - Cuotas por Disp Efectivo</v>
      </c>
      <c r="D11435" s="1" t="s">
        <v>30</v>
      </c>
      <c r="E11435" s="1" t="s">
        <v>31</v>
      </c>
      <c r="F11435" s="1" t="s">
        <v>20</v>
      </c>
      <c r="G11435" s="1">
        <v>818</v>
      </c>
      <c r="H11435" s="1" t="s">
        <v>509</v>
      </c>
      <c r="I11435" s="1">
        <v>9999</v>
      </c>
      <c r="J11435" s="1">
        <v>9999</v>
      </c>
      <c r="K11435" s="1" t="s">
        <v>331</v>
      </c>
      <c r="Q11435" s="2" t="s">
        <v>37</v>
      </c>
      <c r="R11435" s="1" t="s">
        <v>508</v>
      </c>
      <c r="S11435" s="1" t="str">
        <f t="shared" si="363"/>
        <v>JCC|BP|SAT|818|CS|CPEM|</v>
      </c>
      <c r="T11435" s="2" t="str">
        <f t="shared" si="364"/>
        <v>OK</v>
      </c>
    </row>
    <row r="11436" spans="1:20" x14ac:dyDescent="0.25">
      <c r="A11436" s="1">
        <v>301080306</v>
      </c>
      <c r="B11436" s="1" t="str">
        <f>VLOOKUP(A11436,[1]Maestra!A$1:C$746,2,0)</f>
        <v>ACTICV038</v>
      </c>
      <c r="C11436" s="1" t="str">
        <f>VLOOKUP(A11436,[1]Maestra!A$1:C$746,3,0)</f>
        <v>TC IB Claro Visa Platinum - Cuotas por Disp Efectivo</v>
      </c>
      <c r="D11436" s="1" t="s">
        <v>30</v>
      </c>
      <c r="E11436" s="1" t="s">
        <v>31</v>
      </c>
      <c r="F11436" s="1" t="s">
        <v>20</v>
      </c>
      <c r="G11436" s="1">
        <v>818</v>
      </c>
      <c r="H11436" s="1" t="s">
        <v>510</v>
      </c>
      <c r="I11436" s="1">
        <v>9999</v>
      </c>
      <c r="J11436" s="1">
        <v>9999</v>
      </c>
      <c r="K11436" s="1" t="s">
        <v>324</v>
      </c>
      <c r="Q11436" s="2" t="s">
        <v>37</v>
      </c>
      <c r="R11436" s="1" t="s">
        <v>508</v>
      </c>
      <c r="S11436" s="1" t="str">
        <f t="shared" si="363"/>
        <v>JCC|BP|SAT|818|JU|CCRV|</v>
      </c>
      <c r="T11436" s="2" t="str">
        <f t="shared" si="364"/>
        <v>OK</v>
      </c>
    </row>
    <row r="11437" spans="1:20" x14ac:dyDescent="0.25">
      <c r="A11437" s="1">
        <v>301080306</v>
      </c>
      <c r="B11437" s="1" t="str">
        <f>VLOOKUP(A11437,[1]Maestra!A$1:C$746,2,0)</f>
        <v>ACTICV038</v>
      </c>
      <c r="C11437" s="1" t="str">
        <f>VLOOKUP(A11437,[1]Maestra!A$1:C$746,3,0)</f>
        <v>TC IB Claro Visa Platinum - Cuotas por Disp Efectivo</v>
      </c>
      <c r="D11437" s="1" t="s">
        <v>30</v>
      </c>
      <c r="E11437" s="1" t="s">
        <v>31</v>
      </c>
      <c r="F11437" s="1" t="s">
        <v>20</v>
      </c>
      <c r="G11437" s="1">
        <v>818</v>
      </c>
      <c r="H11437" s="1" t="s">
        <v>510</v>
      </c>
      <c r="I11437" s="1">
        <v>9999</v>
      </c>
      <c r="J11437" s="1">
        <v>9999</v>
      </c>
      <c r="K11437" s="1" t="s">
        <v>325</v>
      </c>
      <c r="Q11437" s="2" t="s">
        <v>37</v>
      </c>
      <c r="R11437" s="1" t="s">
        <v>508</v>
      </c>
      <c r="S11437" s="1" t="str">
        <f t="shared" si="363"/>
        <v>JCC|BP|SAT|818|JU|CMED|</v>
      </c>
      <c r="T11437" s="2" t="str">
        <f t="shared" si="364"/>
        <v>OK</v>
      </c>
    </row>
    <row r="11438" spans="1:20" x14ac:dyDescent="0.25">
      <c r="A11438" s="1">
        <v>301080306</v>
      </c>
      <c r="B11438" s="1" t="str">
        <f>VLOOKUP(A11438,[1]Maestra!A$1:C$746,2,0)</f>
        <v>ACTICV038</v>
      </c>
      <c r="C11438" s="1" t="str">
        <f>VLOOKUP(A11438,[1]Maestra!A$1:C$746,3,0)</f>
        <v>TC IB Claro Visa Platinum - Cuotas por Disp Efectivo</v>
      </c>
      <c r="D11438" s="1" t="s">
        <v>30</v>
      </c>
      <c r="E11438" s="1" t="s">
        <v>31</v>
      </c>
      <c r="F11438" s="1" t="s">
        <v>20</v>
      </c>
      <c r="G11438" s="1">
        <v>818</v>
      </c>
      <c r="H11438" s="1" t="s">
        <v>511</v>
      </c>
      <c r="I11438" s="1">
        <v>9999</v>
      </c>
      <c r="J11438" s="1">
        <v>9999</v>
      </c>
      <c r="K11438" s="1" t="s">
        <v>324</v>
      </c>
      <c r="Q11438" s="2" t="s">
        <v>37</v>
      </c>
      <c r="R11438" s="1" t="s">
        <v>508</v>
      </c>
      <c r="S11438" s="1" t="str">
        <f t="shared" si="363"/>
        <v>JCC|BP|SAT|818|PJ|CCRV|</v>
      </c>
      <c r="T11438" s="2" t="str">
        <f t="shared" si="364"/>
        <v>OK</v>
      </c>
    </row>
    <row r="11439" spans="1:20" x14ac:dyDescent="0.25">
      <c r="A11439" s="1">
        <v>301080306</v>
      </c>
      <c r="B11439" s="1" t="str">
        <f>VLOOKUP(A11439,[1]Maestra!A$1:C$746,2,0)</f>
        <v>ACTICV038</v>
      </c>
      <c r="C11439" s="1" t="str">
        <f>VLOOKUP(A11439,[1]Maestra!A$1:C$746,3,0)</f>
        <v>TC IB Claro Visa Platinum - Cuotas por Disp Efectivo</v>
      </c>
      <c r="D11439" s="1" t="s">
        <v>30</v>
      </c>
      <c r="E11439" s="1" t="s">
        <v>31</v>
      </c>
      <c r="F11439" s="1" t="s">
        <v>20</v>
      </c>
      <c r="G11439" s="1">
        <v>818</v>
      </c>
      <c r="H11439" s="1" t="s">
        <v>511</v>
      </c>
      <c r="I11439" s="1">
        <v>9999</v>
      </c>
      <c r="J11439" s="1">
        <v>9999</v>
      </c>
      <c r="K11439" s="1" t="s">
        <v>325</v>
      </c>
      <c r="Q11439" s="2" t="s">
        <v>37</v>
      </c>
      <c r="R11439" s="1" t="s">
        <v>508</v>
      </c>
      <c r="S11439" s="1" t="str">
        <f t="shared" si="363"/>
        <v>JCC|BP|SAT|818|PJ|CMED|</v>
      </c>
      <c r="T11439" s="2" t="str">
        <f t="shared" si="364"/>
        <v>OK</v>
      </c>
    </row>
    <row r="11440" spans="1:20" x14ac:dyDescent="0.25">
      <c r="A11440" s="1">
        <v>301050206</v>
      </c>
      <c r="B11440" s="1" t="str">
        <f>VLOOKUP(A11440,[1]Maestra!A$1:C$746,2,0)</f>
        <v>ACTVVO9V8</v>
      </c>
      <c r="C11440" s="1" t="str">
        <f>VLOOKUP(A11440,[1]Maestra!A$1:C$746,3,0)</f>
        <v>TC Vea Visa Oro - Cuotas por Disp Efectivo</v>
      </c>
      <c r="D11440" s="1" t="s">
        <v>30</v>
      </c>
      <c r="E11440" s="1" t="s">
        <v>31</v>
      </c>
      <c r="F11440" s="1" t="s">
        <v>20</v>
      </c>
      <c r="G11440" s="1">
        <v>819</v>
      </c>
      <c r="H11440" s="1" t="s">
        <v>507</v>
      </c>
      <c r="I11440" s="1">
        <v>9999</v>
      </c>
      <c r="J11440" s="1">
        <v>9999</v>
      </c>
      <c r="K11440" s="1" t="s">
        <v>324</v>
      </c>
      <c r="Q11440" s="2" t="s">
        <v>37</v>
      </c>
      <c r="R11440" s="1" t="s">
        <v>508</v>
      </c>
      <c r="S11440" s="1" t="str">
        <f t="shared" si="363"/>
        <v>JCC|BP|SAT|819|CA|CCRV|</v>
      </c>
      <c r="T11440" s="2" t="str">
        <f t="shared" si="364"/>
        <v>OK</v>
      </c>
    </row>
    <row r="11441" spans="1:20" x14ac:dyDescent="0.25">
      <c r="A11441" s="1">
        <v>301050206</v>
      </c>
      <c r="B11441" s="1" t="str">
        <f>VLOOKUP(A11441,[1]Maestra!A$1:C$746,2,0)</f>
        <v>ACTVVO9V8</v>
      </c>
      <c r="C11441" s="1" t="str">
        <f>VLOOKUP(A11441,[1]Maestra!A$1:C$746,3,0)</f>
        <v>TC Vea Visa Oro - Cuotas por Disp Efectivo</v>
      </c>
      <c r="D11441" s="1" t="s">
        <v>30</v>
      </c>
      <c r="E11441" s="1" t="s">
        <v>31</v>
      </c>
      <c r="F11441" s="1" t="s">
        <v>20</v>
      </c>
      <c r="G11441" s="1">
        <v>819</v>
      </c>
      <c r="H11441" s="1" t="s">
        <v>507</v>
      </c>
      <c r="I11441" s="1">
        <v>9999</v>
      </c>
      <c r="J11441" s="1">
        <v>9999</v>
      </c>
      <c r="K11441" s="1" t="s">
        <v>325</v>
      </c>
      <c r="Q11441" s="2" t="s">
        <v>37</v>
      </c>
      <c r="R11441" s="1" t="s">
        <v>508</v>
      </c>
      <c r="S11441" s="1" t="str">
        <f t="shared" si="363"/>
        <v>JCC|BP|SAT|819|CA|CMED|</v>
      </c>
      <c r="T11441" s="2" t="str">
        <f t="shared" si="364"/>
        <v>OK</v>
      </c>
    </row>
    <row r="11442" spans="1:20" x14ac:dyDescent="0.25">
      <c r="A11442" s="1">
        <v>301050206</v>
      </c>
      <c r="B11442" s="1" t="str">
        <f>VLOOKUP(A11442,[1]Maestra!A$1:C$746,2,0)</f>
        <v>ACTVVO9V8</v>
      </c>
      <c r="C11442" s="1" t="str">
        <f>VLOOKUP(A11442,[1]Maestra!A$1:C$746,3,0)</f>
        <v>TC Vea Visa Oro - Cuotas por Disp Efectivo</v>
      </c>
      <c r="D11442" s="1" t="s">
        <v>30</v>
      </c>
      <c r="E11442" s="1" t="s">
        <v>31</v>
      </c>
      <c r="F11442" s="1" t="s">
        <v>20</v>
      </c>
      <c r="G11442" s="1">
        <v>819</v>
      </c>
      <c r="H11442" s="1" t="s">
        <v>507</v>
      </c>
      <c r="I11442" s="1">
        <v>9999</v>
      </c>
      <c r="J11442" s="1">
        <v>9999</v>
      </c>
      <c r="K11442" s="1" t="s">
        <v>330</v>
      </c>
      <c r="Q11442" s="2" t="s">
        <v>37</v>
      </c>
      <c r="R11442" s="1" t="s">
        <v>508</v>
      </c>
      <c r="S11442" s="1" t="str">
        <f t="shared" ref="S11442:S11505" si="365">_xlfn.CONCAT(D11442,"|",E11442,"|",F11442,"|",G11442,"|",H11442,"|",K11442,"|",L11442)</f>
        <v>JCC|BP|SAT|819|CA|CMIE|</v>
      </c>
      <c r="T11442" s="2" t="str">
        <f t="shared" si="364"/>
        <v>OK</v>
      </c>
    </row>
    <row r="11443" spans="1:20" x14ac:dyDescent="0.25">
      <c r="A11443" s="1">
        <v>301050206</v>
      </c>
      <c r="B11443" s="1" t="str">
        <f>VLOOKUP(A11443,[1]Maestra!A$1:C$746,2,0)</f>
        <v>ACTVVO9V8</v>
      </c>
      <c r="C11443" s="1" t="str">
        <f>VLOOKUP(A11443,[1]Maestra!A$1:C$746,3,0)</f>
        <v>TC Vea Visa Oro - Cuotas por Disp Efectivo</v>
      </c>
      <c r="D11443" s="1" t="s">
        <v>30</v>
      </c>
      <c r="E11443" s="1" t="s">
        <v>31</v>
      </c>
      <c r="F11443" s="1" t="s">
        <v>20</v>
      </c>
      <c r="G11443" s="1">
        <v>819</v>
      </c>
      <c r="H11443" s="1" t="s">
        <v>507</v>
      </c>
      <c r="I11443" s="1">
        <v>9999</v>
      </c>
      <c r="J11443" s="1">
        <v>9999</v>
      </c>
      <c r="K11443" s="1" t="s">
        <v>331</v>
      </c>
      <c r="Q11443" s="2" t="s">
        <v>37</v>
      </c>
      <c r="R11443" s="1" t="s">
        <v>508</v>
      </c>
      <c r="S11443" s="1" t="str">
        <f t="shared" si="365"/>
        <v>JCC|BP|SAT|819|CA|CPEM|</v>
      </c>
      <c r="T11443" s="2" t="str">
        <f t="shared" si="364"/>
        <v>OK</v>
      </c>
    </row>
    <row r="11444" spans="1:20" x14ac:dyDescent="0.25">
      <c r="A11444" s="1">
        <v>301050206</v>
      </c>
      <c r="B11444" s="1" t="str">
        <f>VLOOKUP(A11444,[1]Maestra!A$1:C$746,2,0)</f>
        <v>ACTVVO9V8</v>
      </c>
      <c r="C11444" s="1" t="str">
        <f>VLOOKUP(A11444,[1]Maestra!A$1:C$746,3,0)</f>
        <v>TC Vea Visa Oro - Cuotas por Disp Efectivo</v>
      </c>
      <c r="D11444" s="1" t="s">
        <v>30</v>
      </c>
      <c r="E11444" s="1" t="s">
        <v>31</v>
      </c>
      <c r="F11444" s="1" t="s">
        <v>20</v>
      </c>
      <c r="G11444" s="1">
        <v>819</v>
      </c>
      <c r="H11444" s="1" t="s">
        <v>509</v>
      </c>
      <c r="I11444" s="1">
        <v>9999</v>
      </c>
      <c r="J11444" s="1">
        <v>9999</v>
      </c>
      <c r="K11444" s="1" t="s">
        <v>324</v>
      </c>
      <c r="Q11444" s="2" t="s">
        <v>37</v>
      </c>
      <c r="R11444" s="1" t="s">
        <v>508</v>
      </c>
      <c r="S11444" s="1" t="str">
        <f t="shared" si="365"/>
        <v>JCC|BP|SAT|819|CS|CCRV|</v>
      </c>
      <c r="T11444" s="2" t="str">
        <f t="shared" si="364"/>
        <v>OK</v>
      </c>
    </row>
    <row r="11445" spans="1:20" x14ac:dyDescent="0.25">
      <c r="A11445" s="1">
        <v>301050206</v>
      </c>
      <c r="B11445" s="1" t="str">
        <f>VLOOKUP(A11445,[1]Maestra!A$1:C$746,2,0)</f>
        <v>ACTVVO9V8</v>
      </c>
      <c r="C11445" s="1" t="str">
        <f>VLOOKUP(A11445,[1]Maestra!A$1:C$746,3,0)</f>
        <v>TC Vea Visa Oro - Cuotas por Disp Efectivo</v>
      </c>
      <c r="D11445" s="1" t="s">
        <v>30</v>
      </c>
      <c r="E11445" s="1" t="s">
        <v>31</v>
      </c>
      <c r="F11445" s="1" t="s">
        <v>20</v>
      </c>
      <c r="G11445" s="1">
        <v>819</v>
      </c>
      <c r="H11445" s="1" t="s">
        <v>509</v>
      </c>
      <c r="I11445" s="1">
        <v>9999</v>
      </c>
      <c r="J11445" s="1">
        <v>9999</v>
      </c>
      <c r="K11445" s="1" t="s">
        <v>325</v>
      </c>
      <c r="Q11445" s="2" t="s">
        <v>37</v>
      </c>
      <c r="R11445" s="1" t="s">
        <v>508</v>
      </c>
      <c r="S11445" s="1" t="str">
        <f t="shared" si="365"/>
        <v>JCC|BP|SAT|819|CS|CMED|</v>
      </c>
      <c r="T11445" s="2" t="str">
        <f t="shared" si="364"/>
        <v>OK</v>
      </c>
    </row>
    <row r="11446" spans="1:20" x14ac:dyDescent="0.25">
      <c r="A11446" s="1">
        <v>301050206</v>
      </c>
      <c r="B11446" s="1" t="str">
        <f>VLOOKUP(A11446,[1]Maestra!A$1:C$746,2,0)</f>
        <v>ACTVVO9V8</v>
      </c>
      <c r="C11446" s="1" t="str">
        <f>VLOOKUP(A11446,[1]Maestra!A$1:C$746,3,0)</f>
        <v>TC Vea Visa Oro - Cuotas por Disp Efectivo</v>
      </c>
      <c r="D11446" s="1" t="s">
        <v>30</v>
      </c>
      <c r="E11446" s="1" t="s">
        <v>31</v>
      </c>
      <c r="F11446" s="1" t="s">
        <v>20</v>
      </c>
      <c r="G11446" s="1">
        <v>819</v>
      </c>
      <c r="H11446" s="1" t="s">
        <v>509</v>
      </c>
      <c r="I11446" s="1">
        <v>9999</v>
      </c>
      <c r="J11446" s="1">
        <v>9999</v>
      </c>
      <c r="K11446" s="1" t="s">
        <v>330</v>
      </c>
      <c r="Q11446" s="2" t="s">
        <v>37</v>
      </c>
      <c r="R11446" s="1" t="s">
        <v>508</v>
      </c>
      <c r="S11446" s="1" t="str">
        <f t="shared" si="365"/>
        <v>JCC|BP|SAT|819|CS|CMIE|</v>
      </c>
      <c r="T11446" s="2" t="str">
        <f t="shared" si="364"/>
        <v>OK</v>
      </c>
    </row>
    <row r="11447" spans="1:20" x14ac:dyDescent="0.25">
      <c r="A11447" s="1">
        <v>301050206</v>
      </c>
      <c r="B11447" s="1" t="str">
        <f>VLOOKUP(A11447,[1]Maestra!A$1:C$746,2,0)</f>
        <v>ACTVVO9V8</v>
      </c>
      <c r="C11447" s="1" t="str">
        <f>VLOOKUP(A11447,[1]Maestra!A$1:C$746,3,0)</f>
        <v>TC Vea Visa Oro - Cuotas por Disp Efectivo</v>
      </c>
      <c r="D11447" s="1" t="s">
        <v>30</v>
      </c>
      <c r="E11447" s="1" t="s">
        <v>31</v>
      </c>
      <c r="F11447" s="1" t="s">
        <v>20</v>
      </c>
      <c r="G11447" s="1">
        <v>819</v>
      </c>
      <c r="H11447" s="1" t="s">
        <v>509</v>
      </c>
      <c r="I11447" s="1">
        <v>9999</v>
      </c>
      <c r="J11447" s="1">
        <v>9999</v>
      </c>
      <c r="K11447" s="1" t="s">
        <v>331</v>
      </c>
      <c r="Q11447" s="2" t="s">
        <v>37</v>
      </c>
      <c r="R11447" s="1" t="s">
        <v>508</v>
      </c>
      <c r="S11447" s="1" t="str">
        <f t="shared" si="365"/>
        <v>JCC|BP|SAT|819|CS|CPEM|</v>
      </c>
      <c r="T11447" s="2" t="str">
        <f t="shared" si="364"/>
        <v>OK</v>
      </c>
    </row>
    <row r="11448" spans="1:20" x14ac:dyDescent="0.25">
      <c r="A11448" s="1">
        <v>301050206</v>
      </c>
      <c r="B11448" s="1" t="str">
        <f>VLOOKUP(A11448,[1]Maestra!A$1:C$746,2,0)</f>
        <v>ACTVVO9V8</v>
      </c>
      <c r="C11448" s="1" t="str">
        <f>VLOOKUP(A11448,[1]Maestra!A$1:C$746,3,0)</f>
        <v>TC Vea Visa Oro - Cuotas por Disp Efectivo</v>
      </c>
      <c r="D11448" s="1" t="s">
        <v>30</v>
      </c>
      <c r="E11448" s="1" t="s">
        <v>31</v>
      </c>
      <c r="F11448" s="1" t="s">
        <v>20</v>
      </c>
      <c r="G11448" s="1">
        <v>819</v>
      </c>
      <c r="H11448" s="1" t="s">
        <v>510</v>
      </c>
      <c r="I11448" s="1">
        <v>9999</v>
      </c>
      <c r="J11448" s="1">
        <v>9999</v>
      </c>
      <c r="K11448" s="1" t="s">
        <v>324</v>
      </c>
      <c r="Q11448" s="2" t="s">
        <v>37</v>
      </c>
      <c r="R11448" s="1" t="s">
        <v>508</v>
      </c>
      <c r="S11448" s="1" t="str">
        <f t="shared" si="365"/>
        <v>JCC|BP|SAT|819|JU|CCRV|</v>
      </c>
      <c r="T11448" s="2" t="str">
        <f t="shared" si="364"/>
        <v>OK</v>
      </c>
    </row>
    <row r="11449" spans="1:20" x14ac:dyDescent="0.25">
      <c r="A11449" s="1">
        <v>301050206</v>
      </c>
      <c r="B11449" s="1" t="str">
        <f>VLOOKUP(A11449,[1]Maestra!A$1:C$746,2,0)</f>
        <v>ACTVVO9V8</v>
      </c>
      <c r="C11449" s="1" t="str">
        <f>VLOOKUP(A11449,[1]Maestra!A$1:C$746,3,0)</f>
        <v>TC Vea Visa Oro - Cuotas por Disp Efectivo</v>
      </c>
      <c r="D11449" s="1" t="s">
        <v>30</v>
      </c>
      <c r="E11449" s="1" t="s">
        <v>31</v>
      </c>
      <c r="F11449" s="1" t="s">
        <v>20</v>
      </c>
      <c r="G11449" s="1">
        <v>819</v>
      </c>
      <c r="H11449" s="1" t="s">
        <v>510</v>
      </c>
      <c r="I11449" s="1">
        <v>9999</v>
      </c>
      <c r="J11449" s="1">
        <v>9999</v>
      </c>
      <c r="K11449" s="1" t="s">
        <v>325</v>
      </c>
      <c r="Q11449" s="2" t="s">
        <v>37</v>
      </c>
      <c r="R11449" s="1" t="s">
        <v>508</v>
      </c>
      <c r="S11449" s="1" t="str">
        <f t="shared" si="365"/>
        <v>JCC|BP|SAT|819|JU|CMED|</v>
      </c>
      <c r="T11449" s="2" t="str">
        <f t="shared" si="364"/>
        <v>OK</v>
      </c>
    </row>
    <row r="11450" spans="1:20" x14ac:dyDescent="0.25">
      <c r="A11450" s="1">
        <v>301050206</v>
      </c>
      <c r="B11450" s="1" t="str">
        <f>VLOOKUP(A11450,[1]Maestra!A$1:C$746,2,0)</f>
        <v>ACTVVO9V8</v>
      </c>
      <c r="C11450" s="1" t="str">
        <f>VLOOKUP(A11450,[1]Maestra!A$1:C$746,3,0)</f>
        <v>TC Vea Visa Oro - Cuotas por Disp Efectivo</v>
      </c>
      <c r="D11450" s="1" t="s">
        <v>30</v>
      </c>
      <c r="E11450" s="1" t="s">
        <v>31</v>
      </c>
      <c r="F11450" s="1" t="s">
        <v>20</v>
      </c>
      <c r="G11450" s="1">
        <v>819</v>
      </c>
      <c r="H11450" s="1" t="s">
        <v>511</v>
      </c>
      <c r="I11450" s="1">
        <v>9999</v>
      </c>
      <c r="J11450" s="1">
        <v>9999</v>
      </c>
      <c r="K11450" s="1" t="s">
        <v>324</v>
      </c>
      <c r="Q11450" s="2" t="s">
        <v>37</v>
      </c>
      <c r="R11450" s="1" t="s">
        <v>508</v>
      </c>
      <c r="S11450" s="1" t="str">
        <f t="shared" si="365"/>
        <v>JCC|BP|SAT|819|PJ|CCRV|</v>
      </c>
      <c r="T11450" s="2" t="str">
        <f t="shared" si="364"/>
        <v>OK</v>
      </c>
    </row>
    <row r="11451" spans="1:20" x14ac:dyDescent="0.25">
      <c r="A11451" s="1">
        <v>301050206</v>
      </c>
      <c r="B11451" s="1" t="str">
        <f>VLOOKUP(A11451,[1]Maestra!A$1:C$746,2,0)</f>
        <v>ACTVVO9V8</v>
      </c>
      <c r="C11451" s="1" t="str">
        <f>VLOOKUP(A11451,[1]Maestra!A$1:C$746,3,0)</f>
        <v>TC Vea Visa Oro - Cuotas por Disp Efectivo</v>
      </c>
      <c r="D11451" s="1" t="s">
        <v>30</v>
      </c>
      <c r="E11451" s="1" t="s">
        <v>31</v>
      </c>
      <c r="F11451" s="1" t="s">
        <v>20</v>
      </c>
      <c r="G11451" s="1">
        <v>819</v>
      </c>
      <c r="H11451" s="1" t="s">
        <v>511</v>
      </c>
      <c r="I11451" s="1">
        <v>9999</v>
      </c>
      <c r="J11451" s="1">
        <v>9999</v>
      </c>
      <c r="K11451" s="1" t="s">
        <v>325</v>
      </c>
      <c r="Q11451" s="2" t="s">
        <v>37</v>
      </c>
      <c r="R11451" s="1" t="s">
        <v>508</v>
      </c>
      <c r="S11451" s="1" t="str">
        <f t="shared" si="365"/>
        <v>JCC|BP|SAT|819|PJ|CMED|</v>
      </c>
      <c r="T11451" s="2" t="str">
        <f t="shared" si="364"/>
        <v>OK</v>
      </c>
    </row>
    <row r="11452" spans="1:20" x14ac:dyDescent="0.25">
      <c r="A11452" s="1">
        <v>301080106</v>
      </c>
      <c r="B11452" s="1" t="str">
        <f>VLOOKUP(A11452,[1]Maestra!A$1:C$746,2,0)</f>
        <v>ACTICVMZ8</v>
      </c>
      <c r="C11452" s="1" t="str">
        <f>VLOOKUP(A11452,[1]Maestra!A$1:C$746,3,0)</f>
        <v>TC IB Claro Visa Clas. - Cuotas por Disp Efectivo</v>
      </c>
      <c r="D11452" s="1" t="s">
        <v>30</v>
      </c>
      <c r="E11452" s="1" t="s">
        <v>31</v>
      </c>
      <c r="F11452" s="1" t="s">
        <v>20</v>
      </c>
      <c r="G11452" s="1">
        <v>820</v>
      </c>
      <c r="H11452" s="1" t="s">
        <v>507</v>
      </c>
      <c r="I11452" s="1">
        <v>9999</v>
      </c>
      <c r="J11452" s="1">
        <v>9999</v>
      </c>
      <c r="K11452" s="1" t="s">
        <v>324</v>
      </c>
      <c r="Q11452" s="2" t="s">
        <v>37</v>
      </c>
      <c r="R11452" s="1" t="s">
        <v>508</v>
      </c>
      <c r="S11452" s="1" t="str">
        <f t="shared" si="365"/>
        <v>JCC|BP|SAT|820|CA|CCRV|</v>
      </c>
      <c r="T11452" s="2" t="str">
        <f t="shared" si="364"/>
        <v>OK</v>
      </c>
    </row>
    <row r="11453" spans="1:20" x14ac:dyDescent="0.25">
      <c r="A11453" s="1">
        <v>301080106</v>
      </c>
      <c r="B11453" s="1" t="str">
        <f>VLOOKUP(A11453,[1]Maestra!A$1:C$746,2,0)</f>
        <v>ACTICVMZ8</v>
      </c>
      <c r="C11453" s="1" t="str">
        <f>VLOOKUP(A11453,[1]Maestra!A$1:C$746,3,0)</f>
        <v>TC IB Claro Visa Clas. - Cuotas por Disp Efectivo</v>
      </c>
      <c r="D11453" s="1" t="s">
        <v>30</v>
      </c>
      <c r="E11453" s="1" t="s">
        <v>31</v>
      </c>
      <c r="F11453" s="1" t="s">
        <v>20</v>
      </c>
      <c r="G11453" s="1">
        <v>820</v>
      </c>
      <c r="H11453" s="1" t="s">
        <v>507</v>
      </c>
      <c r="I11453" s="1">
        <v>9999</v>
      </c>
      <c r="J11453" s="1">
        <v>9999</v>
      </c>
      <c r="K11453" s="1" t="s">
        <v>325</v>
      </c>
      <c r="Q11453" s="2" t="s">
        <v>37</v>
      </c>
      <c r="R11453" s="1" t="s">
        <v>508</v>
      </c>
      <c r="S11453" s="1" t="str">
        <f t="shared" si="365"/>
        <v>JCC|BP|SAT|820|CA|CMED|</v>
      </c>
      <c r="T11453" s="2" t="str">
        <f t="shared" si="364"/>
        <v>OK</v>
      </c>
    </row>
    <row r="11454" spans="1:20" x14ac:dyDescent="0.25">
      <c r="A11454" s="1">
        <v>301080106</v>
      </c>
      <c r="B11454" s="1" t="str">
        <f>VLOOKUP(A11454,[1]Maestra!A$1:C$746,2,0)</f>
        <v>ACTICVMZ8</v>
      </c>
      <c r="C11454" s="1" t="str">
        <f>VLOOKUP(A11454,[1]Maestra!A$1:C$746,3,0)</f>
        <v>TC IB Claro Visa Clas. - Cuotas por Disp Efectivo</v>
      </c>
      <c r="D11454" s="1" t="s">
        <v>30</v>
      </c>
      <c r="E11454" s="1" t="s">
        <v>31</v>
      </c>
      <c r="F11454" s="1" t="s">
        <v>20</v>
      </c>
      <c r="G11454" s="1">
        <v>820</v>
      </c>
      <c r="H11454" s="1" t="s">
        <v>507</v>
      </c>
      <c r="I11454" s="1">
        <v>9999</v>
      </c>
      <c r="J11454" s="1">
        <v>9999</v>
      </c>
      <c r="K11454" s="1" t="s">
        <v>330</v>
      </c>
      <c r="Q11454" s="2" t="s">
        <v>37</v>
      </c>
      <c r="R11454" s="1" t="s">
        <v>508</v>
      </c>
      <c r="S11454" s="1" t="str">
        <f t="shared" si="365"/>
        <v>JCC|BP|SAT|820|CA|CMIE|</v>
      </c>
      <c r="T11454" s="2" t="str">
        <f t="shared" si="364"/>
        <v>OK</v>
      </c>
    </row>
    <row r="11455" spans="1:20" x14ac:dyDescent="0.25">
      <c r="A11455" s="1">
        <v>301080106</v>
      </c>
      <c r="B11455" s="1" t="str">
        <f>VLOOKUP(A11455,[1]Maestra!A$1:C$746,2,0)</f>
        <v>ACTICVMZ8</v>
      </c>
      <c r="C11455" s="1" t="str">
        <f>VLOOKUP(A11455,[1]Maestra!A$1:C$746,3,0)</f>
        <v>TC IB Claro Visa Clas. - Cuotas por Disp Efectivo</v>
      </c>
      <c r="D11455" s="1" t="s">
        <v>30</v>
      </c>
      <c r="E11455" s="1" t="s">
        <v>31</v>
      </c>
      <c r="F11455" s="1" t="s">
        <v>20</v>
      </c>
      <c r="G11455" s="1">
        <v>820</v>
      </c>
      <c r="H11455" s="1" t="s">
        <v>507</v>
      </c>
      <c r="I11455" s="1">
        <v>9999</v>
      </c>
      <c r="J11455" s="1">
        <v>9999</v>
      </c>
      <c r="K11455" s="1" t="s">
        <v>331</v>
      </c>
      <c r="Q11455" s="2" t="s">
        <v>37</v>
      </c>
      <c r="R11455" s="1" t="s">
        <v>508</v>
      </c>
      <c r="S11455" s="1" t="str">
        <f t="shared" si="365"/>
        <v>JCC|BP|SAT|820|CA|CPEM|</v>
      </c>
      <c r="T11455" s="2" t="str">
        <f t="shared" si="364"/>
        <v>OK</v>
      </c>
    </row>
    <row r="11456" spans="1:20" x14ac:dyDescent="0.25">
      <c r="A11456" s="1">
        <v>301080106</v>
      </c>
      <c r="B11456" s="1" t="str">
        <f>VLOOKUP(A11456,[1]Maestra!A$1:C$746,2,0)</f>
        <v>ACTICVMZ8</v>
      </c>
      <c r="C11456" s="1" t="str">
        <f>VLOOKUP(A11456,[1]Maestra!A$1:C$746,3,0)</f>
        <v>TC IB Claro Visa Clas. - Cuotas por Disp Efectivo</v>
      </c>
      <c r="D11456" s="1" t="s">
        <v>30</v>
      </c>
      <c r="E11456" s="1" t="s">
        <v>31</v>
      </c>
      <c r="F11456" s="1" t="s">
        <v>20</v>
      </c>
      <c r="G11456" s="1">
        <v>820</v>
      </c>
      <c r="H11456" s="1" t="s">
        <v>509</v>
      </c>
      <c r="I11456" s="1">
        <v>9999</v>
      </c>
      <c r="J11456" s="1">
        <v>9999</v>
      </c>
      <c r="K11456" s="1" t="s">
        <v>324</v>
      </c>
      <c r="Q11456" s="2" t="s">
        <v>37</v>
      </c>
      <c r="R11456" s="1" t="s">
        <v>508</v>
      </c>
      <c r="S11456" s="1" t="str">
        <f t="shared" si="365"/>
        <v>JCC|BP|SAT|820|CS|CCRV|</v>
      </c>
      <c r="T11456" s="2" t="str">
        <f t="shared" si="364"/>
        <v>OK</v>
      </c>
    </row>
    <row r="11457" spans="1:20" x14ac:dyDescent="0.25">
      <c r="A11457" s="1">
        <v>301080106</v>
      </c>
      <c r="B11457" s="1" t="str">
        <f>VLOOKUP(A11457,[1]Maestra!A$1:C$746,2,0)</f>
        <v>ACTICVMZ8</v>
      </c>
      <c r="C11457" s="1" t="str">
        <f>VLOOKUP(A11457,[1]Maestra!A$1:C$746,3,0)</f>
        <v>TC IB Claro Visa Clas. - Cuotas por Disp Efectivo</v>
      </c>
      <c r="D11457" s="1" t="s">
        <v>30</v>
      </c>
      <c r="E11457" s="1" t="s">
        <v>31</v>
      </c>
      <c r="F11457" s="1" t="s">
        <v>20</v>
      </c>
      <c r="G11457" s="1">
        <v>820</v>
      </c>
      <c r="H11457" s="1" t="s">
        <v>509</v>
      </c>
      <c r="I11457" s="1">
        <v>9999</v>
      </c>
      <c r="J11457" s="1">
        <v>9999</v>
      </c>
      <c r="K11457" s="1" t="s">
        <v>325</v>
      </c>
      <c r="Q11457" s="2" t="s">
        <v>37</v>
      </c>
      <c r="R11457" s="1" t="s">
        <v>508</v>
      </c>
      <c r="S11457" s="1" t="str">
        <f t="shared" si="365"/>
        <v>JCC|BP|SAT|820|CS|CMED|</v>
      </c>
      <c r="T11457" s="2" t="str">
        <f t="shared" si="364"/>
        <v>OK</v>
      </c>
    </row>
    <row r="11458" spans="1:20" x14ac:dyDescent="0.25">
      <c r="A11458" s="1">
        <v>301080106</v>
      </c>
      <c r="B11458" s="1" t="str">
        <f>VLOOKUP(A11458,[1]Maestra!A$1:C$746,2,0)</f>
        <v>ACTICVMZ8</v>
      </c>
      <c r="C11458" s="1" t="str">
        <f>VLOOKUP(A11458,[1]Maestra!A$1:C$746,3,0)</f>
        <v>TC IB Claro Visa Clas. - Cuotas por Disp Efectivo</v>
      </c>
      <c r="D11458" s="1" t="s">
        <v>30</v>
      </c>
      <c r="E11458" s="1" t="s">
        <v>31</v>
      </c>
      <c r="F11458" s="1" t="s">
        <v>20</v>
      </c>
      <c r="G11458" s="1">
        <v>820</v>
      </c>
      <c r="H11458" s="1" t="s">
        <v>509</v>
      </c>
      <c r="I11458" s="1">
        <v>9999</v>
      </c>
      <c r="J11458" s="1">
        <v>9999</v>
      </c>
      <c r="K11458" s="1" t="s">
        <v>330</v>
      </c>
      <c r="Q11458" s="2" t="s">
        <v>37</v>
      </c>
      <c r="R11458" s="1" t="s">
        <v>508</v>
      </c>
      <c r="S11458" s="1" t="str">
        <f t="shared" si="365"/>
        <v>JCC|BP|SAT|820|CS|CMIE|</v>
      </c>
      <c r="T11458" s="2" t="str">
        <f t="shared" si="364"/>
        <v>OK</v>
      </c>
    </row>
    <row r="11459" spans="1:20" x14ac:dyDescent="0.25">
      <c r="A11459" s="1">
        <v>301080106</v>
      </c>
      <c r="B11459" s="1" t="str">
        <f>VLOOKUP(A11459,[1]Maestra!A$1:C$746,2,0)</f>
        <v>ACTICVMZ8</v>
      </c>
      <c r="C11459" s="1" t="str">
        <f>VLOOKUP(A11459,[1]Maestra!A$1:C$746,3,0)</f>
        <v>TC IB Claro Visa Clas. - Cuotas por Disp Efectivo</v>
      </c>
      <c r="D11459" s="1" t="s">
        <v>30</v>
      </c>
      <c r="E11459" s="1" t="s">
        <v>31</v>
      </c>
      <c r="F11459" s="1" t="s">
        <v>20</v>
      </c>
      <c r="G11459" s="1">
        <v>820</v>
      </c>
      <c r="H11459" s="1" t="s">
        <v>509</v>
      </c>
      <c r="I11459" s="1">
        <v>9999</v>
      </c>
      <c r="J11459" s="1">
        <v>9999</v>
      </c>
      <c r="K11459" s="1" t="s">
        <v>331</v>
      </c>
      <c r="Q11459" s="2" t="s">
        <v>37</v>
      </c>
      <c r="R11459" s="1" t="s">
        <v>508</v>
      </c>
      <c r="S11459" s="1" t="str">
        <f t="shared" si="365"/>
        <v>JCC|BP|SAT|820|CS|CPEM|</v>
      </c>
      <c r="T11459" s="2" t="str">
        <f t="shared" ref="T11459:T11522" si="366">IF(COUNTIFS($D$2:$D$20413,D11459,$S$2:$S$20413,S11459,$A$2:$A$20413,"&lt;&gt;"&amp;A11459)&gt;0,"Conflicto","OK")</f>
        <v>OK</v>
      </c>
    </row>
    <row r="11460" spans="1:20" x14ac:dyDescent="0.25">
      <c r="A11460" s="1">
        <v>301080106</v>
      </c>
      <c r="B11460" s="1" t="str">
        <f>VLOOKUP(A11460,[1]Maestra!A$1:C$746,2,0)</f>
        <v>ACTICVMZ8</v>
      </c>
      <c r="C11460" s="1" t="str">
        <f>VLOOKUP(A11460,[1]Maestra!A$1:C$746,3,0)</f>
        <v>TC IB Claro Visa Clas. - Cuotas por Disp Efectivo</v>
      </c>
      <c r="D11460" s="1" t="s">
        <v>30</v>
      </c>
      <c r="E11460" s="1" t="s">
        <v>31</v>
      </c>
      <c r="F11460" s="1" t="s">
        <v>20</v>
      </c>
      <c r="G11460" s="1">
        <v>820</v>
      </c>
      <c r="H11460" s="1" t="s">
        <v>510</v>
      </c>
      <c r="I11460" s="1">
        <v>9999</v>
      </c>
      <c r="J11460" s="1">
        <v>9999</v>
      </c>
      <c r="K11460" s="1" t="s">
        <v>324</v>
      </c>
      <c r="Q11460" s="2" t="s">
        <v>37</v>
      </c>
      <c r="R11460" s="1" t="s">
        <v>508</v>
      </c>
      <c r="S11460" s="1" t="str">
        <f t="shared" si="365"/>
        <v>JCC|BP|SAT|820|JU|CCRV|</v>
      </c>
      <c r="T11460" s="2" t="str">
        <f t="shared" si="366"/>
        <v>OK</v>
      </c>
    </row>
    <row r="11461" spans="1:20" x14ac:dyDescent="0.25">
      <c r="A11461" s="1">
        <v>301080106</v>
      </c>
      <c r="B11461" s="1" t="str">
        <f>VLOOKUP(A11461,[1]Maestra!A$1:C$746,2,0)</f>
        <v>ACTICVMZ8</v>
      </c>
      <c r="C11461" s="1" t="str">
        <f>VLOOKUP(A11461,[1]Maestra!A$1:C$746,3,0)</f>
        <v>TC IB Claro Visa Clas. - Cuotas por Disp Efectivo</v>
      </c>
      <c r="D11461" s="1" t="s">
        <v>30</v>
      </c>
      <c r="E11461" s="1" t="s">
        <v>31</v>
      </c>
      <c r="F11461" s="1" t="s">
        <v>20</v>
      </c>
      <c r="G11461" s="1">
        <v>820</v>
      </c>
      <c r="H11461" s="1" t="s">
        <v>510</v>
      </c>
      <c r="I11461" s="1">
        <v>9999</v>
      </c>
      <c r="J11461" s="1">
        <v>9999</v>
      </c>
      <c r="K11461" s="1" t="s">
        <v>325</v>
      </c>
      <c r="Q11461" s="2" t="s">
        <v>37</v>
      </c>
      <c r="R11461" s="1" t="s">
        <v>508</v>
      </c>
      <c r="S11461" s="1" t="str">
        <f t="shared" si="365"/>
        <v>JCC|BP|SAT|820|JU|CMED|</v>
      </c>
      <c r="T11461" s="2" t="str">
        <f t="shared" si="366"/>
        <v>OK</v>
      </c>
    </row>
    <row r="11462" spans="1:20" x14ac:dyDescent="0.25">
      <c r="A11462" s="1">
        <v>301080106</v>
      </c>
      <c r="B11462" s="1" t="str">
        <f>VLOOKUP(A11462,[1]Maestra!A$1:C$746,2,0)</f>
        <v>ACTICVMZ8</v>
      </c>
      <c r="C11462" s="1" t="str">
        <f>VLOOKUP(A11462,[1]Maestra!A$1:C$746,3,0)</f>
        <v>TC IB Claro Visa Clas. - Cuotas por Disp Efectivo</v>
      </c>
      <c r="D11462" s="1" t="s">
        <v>30</v>
      </c>
      <c r="E11462" s="1" t="s">
        <v>31</v>
      </c>
      <c r="F11462" s="1" t="s">
        <v>20</v>
      </c>
      <c r="G11462" s="1">
        <v>820</v>
      </c>
      <c r="H11462" s="1" t="s">
        <v>511</v>
      </c>
      <c r="I11462" s="1">
        <v>9999</v>
      </c>
      <c r="J11462" s="1">
        <v>9999</v>
      </c>
      <c r="K11462" s="1" t="s">
        <v>324</v>
      </c>
      <c r="Q11462" s="2" t="s">
        <v>37</v>
      </c>
      <c r="R11462" s="1" t="s">
        <v>508</v>
      </c>
      <c r="S11462" s="1" t="str">
        <f t="shared" si="365"/>
        <v>JCC|BP|SAT|820|PJ|CCRV|</v>
      </c>
      <c r="T11462" s="2" t="str">
        <f t="shared" si="366"/>
        <v>OK</v>
      </c>
    </row>
    <row r="11463" spans="1:20" x14ac:dyDescent="0.25">
      <c r="A11463" s="1">
        <v>301080106</v>
      </c>
      <c r="B11463" s="1" t="str">
        <f>VLOOKUP(A11463,[1]Maestra!A$1:C$746,2,0)</f>
        <v>ACTICVMZ8</v>
      </c>
      <c r="C11463" s="1" t="str">
        <f>VLOOKUP(A11463,[1]Maestra!A$1:C$746,3,0)</f>
        <v>TC IB Claro Visa Clas. - Cuotas por Disp Efectivo</v>
      </c>
      <c r="D11463" s="1" t="s">
        <v>30</v>
      </c>
      <c r="E11463" s="1" t="s">
        <v>31</v>
      </c>
      <c r="F11463" s="1" t="s">
        <v>20</v>
      </c>
      <c r="G11463" s="1">
        <v>820</v>
      </c>
      <c r="H11463" s="1" t="s">
        <v>511</v>
      </c>
      <c r="I11463" s="1">
        <v>9999</v>
      </c>
      <c r="J11463" s="1">
        <v>9999</v>
      </c>
      <c r="K11463" s="1" t="s">
        <v>325</v>
      </c>
      <c r="Q11463" s="2" t="s">
        <v>37</v>
      </c>
      <c r="R11463" s="1" t="s">
        <v>508</v>
      </c>
      <c r="S11463" s="1" t="str">
        <f t="shared" si="365"/>
        <v>JCC|BP|SAT|820|PJ|CMED|</v>
      </c>
      <c r="T11463" s="2" t="str">
        <f t="shared" si="366"/>
        <v>OK</v>
      </c>
    </row>
    <row r="11464" spans="1:20" x14ac:dyDescent="0.25">
      <c r="A11464" s="1">
        <v>301080206</v>
      </c>
      <c r="B11464" s="1" t="str">
        <f>VLOOKUP(A11464,[1]Maestra!A$1:C$746,2,0)</f>
        <v>ACTICVRT8</v>
      </c>
      <c r="C11464" s="1" t="str">
        <f>VLOOKUP(A11464,[1]Maestra!A$1:C$746,3,0)</f>
        <v>TC IB Claro Visa Oro - Cuotas por Disp. Efectivo</v>
      </c>
      <c r="D11464" s="1" t="s">
        <v>30</v>
      </c>
      <c r="E11464" s="1" t="s">
        <v>31</v>
      </c>
      <c r="F11464" s="1" t="s">
        <v>20</v>
      </c>
      <c r="G11464" s="1">
        <v>821</v>
      </c>
      <c r="H11464" s="1" t="s">
        <v>507</v>
      </c>
      <c r="I11464" s="1">
        <v>9999</v>
      </c>
      <c r="J11464" s="1">
        <v>9999</v>
      </c>
      <c r="K11464" s="1" t="s">
        <v>324</v>
      </c>
      <c r="Q11464" s="2" t="s">
        <v>37</v>
      </c>
      <c r="R11464" s="1" t="s">
        <v>508</v>
      </c>
      <c r="S11464" s="1" t="str">
        <f t="shared" si="365"/>
        <v>JCC|BP|SAT|821|CA|CCRV|</v>
      </c>
      <c r="T11464" s="2" t="str">
        <f t="shared" si="366"/>
        <v>OK</v>
      </c>
    </row>
    <row r="11465" spans="1:20" x14ac:dyDescent="0.25">
      <c r="A11465" s="1">
        <v>301080206</v>
      </c>
      <c r="B11465" s="1" t="str">
        <f>VLOOKUP(A11465,[1]Maestra!A$1:C$746,2,0)</f>
        <v>ACTICVRT8</v>
      </c>
      <c r="C11465" s="1" t="str">
        <f>VLOOKUP(A11465,[1]Maestra!A$1:C$746,3,0)</f>
        <v>TC IB Claro Visa Oro - Cuotas por Disp. Efectivo</v>
      </c>
      <c r="D11465" s="1" t="s">
        <v>30</v>
      </c>
      <c r="E11465" s="1" t="s">
        <v>31</v>
      </c>
      <c r="F11465" s="1" t="s">
        <v>20</v>
      </c>
      <c r="G11465" s="1">
        <v>821</v>
      </c>
      <c r="H11465" s="1" t="s">
        <v>507</v>
      </c>
      <c r="I11465" s="1">
        <v>9999</v>
      </c>
      <c r="J11465" s="1">
        <v>9999</v>
      </c>
      <c r="K11465" s="1" t="s">
        <v>325</v>
      </c>
      <c r="Q11465" s="2" t="s">
        <v>37</v>
      </c>
      <c r="R11465" s="1" t="s">
        <v>508</v>
      </c>
      <c r="S11465" s="1" t="str">
        <f t="shared" si="365"/>
        <v>JCC|BP|SAT|821|CA|CMED|</v>
      </c>
      <c r="T11465" s="2" t="str">
        <f t="shared" si="366"/>
        <v>OK</v>
      </c>
    </row>
    <row r="11466" spans="1:20" x14ac:dyDescent="0.25">
      <c r="A11466" s="1">
        <v>301080206</v>
      </c>
      <c r="B11466" s="1" t="str">
        <f>VLOOKUP(A11466,[1]Maestra!A$1:C$746,2,0)</f>
        <v>ACTICVRT8</v>
      </c>
      <c r="C11466" s="1" t="str">
        <f>VLOOKUP(A11466,[1]Maestra!A$1:C$746,3,0)</f>
        <v>TC IB Claro Visa Oro - Cuotas por Disp. Efectivo</v>
      </c>
      <c r="D11466" s="1" t="s">
        <v>30</v>
      </c>
      <c r="E11466" s="1" t="s">
        <v>31</v>
      </c>
      <c r="F11466" s="1" t="s">
        <v>20</v>
      </c>
      <c r="G11466" s="1">
        <v>821</v>
      </c>
      <c r="H11466" s="1" t="s">
        <v>507</v>
      </c>
      <c r="I11466" s="1">
        <v>9999</v>
      </c>
      <c r="J11466" s="1">
        <v>9999</v>
      </c>
      <c r="K11466" s="1" t="s">
        <v>330</v>
      </c>
      <c r="Q11466" s="2" t="s">
        <v>37</v>
      </c>
      <c r="R11466" s="1" t="s">
        <v>508</v>
      </c>
      <c r="S11466" s="1" t="str">
        <f t="shared" si="365"/>
        <v>JCC|BP|SAT|821|CA|CMIE|</v>
      </c>
      <c r="T11466" s="2" t="str">
        <f t="shared" si="366"/>
        <v>OK</v>
      </c>
    </row>
    <row r="11467" spans="1:20" x14ac:dyDescent="0.25">
      <c r="A11467" s="1">
        <v>301080206</v>
      </c>
      <c r="B11467" s="1" t="str">
        <f>VLOOKUP(A11467,[1]Maestra!A$1:C$746,2,0)</f>
        <v>ACTICVRT8</v>
      </c>
      <c r="C11467" s="1" t="str">
        <f>VLOOKUP(A11467,[1]Maestra!A$1:C$746,3,0)</f>
        <v>TC IB Claro Visa Oro - Cuotas por Disp. Efectivo</v>
      </c>
      <c r="D11467" s="1" t="s">
        <v>30</v>
      </c>
      <c r="E11467" s="1" t="s">
        <v>31</v>
      </c>
      <c r="F11467" s="1" t="s">
        <v>20</v>
      </c>
      <c r="G11467" s="1">
        <v>821</v>
      </c>
      <c r="H11467" s="1" t="s">
        <v>507</v>
      </c>
      <c r="I11467" s="1">
        <v>9999</v>
      </c>
      <c r="J11467" s="1">
        <v>9999</v>
      </c>
      <c r="K11467" s="1" t="s">
        <v>331</v>
      </c>
      <c r="Q11467" s="2" t="s">
        <v>37</v>
      </c>
      <c r="R11467" s="1" t="s">
        <v>508</v>
      </c>
      <c r="S11467" s="1" t="str">
        <f t="shared" si="365"/>
        <v>JCC|BP|SAT|821|CA|CPEM|</v>
      </c>
      <c r="T11467" s="2" t="str">
        <f t="shared" si="366"/>
        <v>OK</v>
      </c>
    </row>
    <row r="11468" spans="1:20" x14ac:dyDescent="0.25">
      <c r="A11468" s="1">
        <v>301080206</v>
      </c>
      <c r="B11468" s="1" t="str">
        <f>VLOOKUP(A11468,[1]Maestra!A$1:C$746,2,0)</f>
        <v>ACTICVRT8</v>
      </c>
      <c r="C11468" s="1" t="str">
        <f>VLOOKUP(A11468,[1]Maestra!A$1:C$746,3,0)</f>
        <v>TC IB Claro Visa Oro - Cuotas por Disp. Efectivo</v>
      </c>
      <c r="D11468" s="1" t="s">
        <v>30</v>
      </c>
      <c r="E11468" s="1" t="s">
        <v>31</v>
      </c>
      <c r="F11468" s="1" t="s">
        <v>20</v>
      </c>
      <c r="G11468" s="1">
        <v>821</v>
      </c>
      <c r="H11468" s="1" t="s">
        <v>509</v>
      </c>
      <c r="I11468" s="1">
        <v>9999</v>
      </c>
      <c r="J11468" s="1">
        <v>9999</v>
      </c>
      <c r="K11468" s="1" t="s">
        <v>324</v>
      </c>
      <c r="Q11468" s="2" t="s">
        <v>37</v>
      </c>
      <c r="R11468" s="1" t="s">
        <v>508</v>
      </c>
      <c r="S11468" s="1" t="str">
        <f t="shared" si="365"/>
        <v>JCC|BP|SAT|821|CS|CCRV|</v>
      </c>
      <c r="T11468" s="2" t="str">
        <f t="shared" si="366"/>
        <v>OK</v>
      </c>
    </row>
    <row r="11469" spans="1:20" x14ac:dyDescent="0.25">
      <c r="A11469" s="1">
        <v>301080206</v>
      </c>
      <c r="B11469" s="1" t="str">
        <f>VLOOKUP(A11469,[1]Maestra!A$1:C$746,2,0)</f>
        <v>ACTICVRT8</v>
      </c>
      <c r="C11469" s="1" t="str">
        <f>VLOOKUP(A11469,[1]Maestra!A$1:C$746,3,0)</f>
        <v>TC IB Claro Visa Oro - Cuotas por Disp. Efectivo</v>
      </c>
      <c r="D11469" s="1" t="s">
        <v>30</v>
      </c>
      <c r="E11469" s="1" t="s">
        <v>31</v>
      </c>
      <c r="F11469" s="1" t="s">
        <v>20</v>
      </c>
      <c r="G11469" s="1">
        <v>821</v>
      </c>
      <c r="H11469" s="1" t="s">
        <v>509</v>
      </c>
      <c r="I11469" s="1">
        <v>9999</v>
      </c>
      <c r="J11469" s="1">
        <v>9999</v>
      </c>
      <c r="K11469" s="1" t="s">
        <v>325</v>
      </c>
      <c r="Q11469" s="2" t="s">
        <v>37</v>
      </c>
      <c r="R11469" s="1" t="s">
        <v>508</v>
      </c>
      <c r="S11469" s="1" t="str">
        <f t="shared" si="365"/>
        <v>JCC|BP|SAT|821|CS|CMED|</v>
      </c>
      <c r="T11469" s="2" t="str">
        <f t="shared" si="366"/>
        <v>OK</v>
      </c>
    </row>
    <row r="11470" spans="1:20" x14ac:dyDescent="0.25">
      <c r="A11470" s="1">
        <v>301080206</v>
      </c>
      <c r="B11470" s="1" t="str">
        <f>VLOOKUP(A11470,[1]Maestra!A$1:C$746,2,0)</f>
        <v>ACTICVRT8</v>
      </c>
      <c r="C11470" s="1" t="str">
        <f>VLOOKUP(A11470,[1]Maestra!A$1:C$746,3,0)</f>
        <v>TC IB Claro Visa Oro - Cuotas por Disp. Efectivo</v>
      </c>
      <c r="D11470" s="1" t="s">
        <v>30</v>
      </c>
      <c r="E11470" s="1" t="s">
        <v>31</v>
      </c>
      <c r="F11470" s="1" t="s">
        <v>20</v>
      </c>
      <c r="G11470" s="1">
        <v>821</v>
      </c>
      <c r="H11470" s="1" t="s">
        <v>509</v>
      </c>
      <c r="I11470" s="1">
        <v>9999</v>
      </c>
      <c r="J11470" s="1">
        <v>9999</v>
      </c>
      <c r="K11470" s="1" t="s">
        <v>330</v>
      </c>
      <c r="Q11470" s="2" t="s">
        <v>37</v>
      </c>
      <c r="R11470" s="1" t="s">
        <v>508</v>
      </c>
      <c r="S11470" s="1" t="str">
        <f t="shared" si="365"/>
        <v>JCC|BP|SAT|821|CS|CMIE|</v>
      </c>
      <c r="T11470" s="2" t="str">
        <f t="shared" si="366"/>
        <v>OK</v>
      </c>
    </row>
    <row r="11471" spans="1:20" x14ac:dyDescent="0.25">
      <c r="A11471" s="1">
        <v>301080206</v>
      </c>
      <c r="B11471" s="1" t="str">
        <f>VLOOKUP(A11471,[1]Maestra!A$1:C$746,2,0)</f>
        <v>ACTICVRT8</v>
      </c>
      <c r="C11471" s="1" t="str">
        <f>VLOOKUP(A11471,[1]Maestra!A$1:C$746,3,0)</f>
        <v>TC IB Claro Visa Oro - Cuotas por Disp. Efectivo</v>
      </c>
      <c r="D11471" s="1" t="s">
        <v>30</v>
      </c>
      <c r="E11471" s="1" t="s">
        <v>31</v>
      </c>
      <c r="F11471" s="1" t="s">
        <v>20</v>
      </c>
      <c r="G11471" s="1">
        <v>821</v>
      </c>
      <c r="H11471" s="1" t="s">
        <v>509</v>
      </c>
      <c r="I11471" s="1">
        <v>9999</v>
      </c>
      <c r="J11471" s="1">
        <v>9999</v>
      </c>
      <c r="K11471" s="1" t="s">
        <v>331</v>
      </c>
      <c r="Q11471" s="2" t="s">
        <v>37</v>
      </c>
      <c r="R11471" s="1" t="s">
        <v>508</v>
      </c>
      <c r="S11471" s="1" t="str">
        <f t="shared" si="365"/>
        <v>JCC|BP|SAT|821|CS|CPEM|</v>
      </c>
      <c r="T11471" s="2" t="str">
        <f t="shared" si="366"/>
        <v>OK</v>
      </c>
    </row>
    <row r="11472" spans="1:20" x14ac:dyDescent="0.25">
      <c r="A11472" s="1">
        <v>301080206</v>
      </c>
      <c r="B11472" s="1" t="str">
        <f>VLOOKUP(A11472,[1]Maestra!A$1:C$746,2,0)</f>
        <v>ACTICVRT8</v>
      </c>
      <c r="C11472" s="1" t="str">
        <f>VLOOKUP(A11472,[1]Maestra!A$1:C$746,3,0)</f>
        <v>TC IB Claro Visa Oro - Cuotas por Disp. Efectivo</v>
      </c>
      <c r="D11472" s="1" t="s">
        <v>30</v>
      </c>
      <c r="E11472" s="1" t="s">
        <v>31</v>
      </c>
      <c r="F11472" s="1" t="s">
        <v>20</v>
      </c>
      <c r="G11472" s="1">
        <v>821</v>
      </c>
      <c r="H11472" s="1" t="s">
        <v>510</v>
      </c>
      <c r="I11472" s="1">
        <v>9999</v>
      </c>
      <c r="J11472" s="1">
        <v>9999</v>
      </c>
      <c r="K11472" s="1" t="s">
        <v>324</v>
      </c>
      <c r="Q11472" s="2" t="s">
        <v>37</v>
      </c>
      <c r="R11472" s="1" t="s">
        <v>508</v>
      </c>
      <c r="S11472" s="1" t="str">
        <f t="shared" si="365"/>
        <v>JCC|BP|SAT|821|JU|CCRV|</v>
      </c>
      <c r="T11472" s="2" t="str">
        <f t="shared" si="366"/>
        <v>OK</v>
      </c>
    </row>
    <row r="11473" spans="1:20" x14ac:dyDescent="0.25">
      <c r="A11473" s="1">
        <v>301080206</v>
      </c>
      <c r="B11473" s="1" t="str">
        <f>VLOOKUP(A11473,[1]Maestra!A$1:C$746,2,0)</f>
        <v>ACTICVRT8</v>
      </c>
      <c r="C11473" s="1" t="str">
        <f>VLOOKUP(A11473,[1]Maestra!A$1:C$746,3,0)</f>
        <v>TC IB Claro Visa Oro - Cuotas por Disp. Efectivo</v>
      </c>
      <c r="D11473" s="1" t="s">
        <v>30</v>
      </c>
      <c r="E11473" s="1" t="s">
        <v>31</v>
      </c>
      <c r="F11473" s="1" t="s">
        <v>20</v>
      </c>
      <c r="G11473" s="1">
        <v>821</v>
      </c>
      <c r="H11473" s="1" t="s">
        <v>510</v>
      </c>
      <c r="I11473" s="1">
        <v>9999</v>
      </c>
      <c r="J11473" s="1">
        <v>9999</v>
      </c>
      <c r="K11473" s="1" t="s">
        <v>325</v>
      </c>
      <c r="Q11473" s="2" t="s">
        <v>37</v>
      </c>
      <c r="R11473" s="1" t="s">
        <v>508</v>
      </c>
      <c r="S11473" s="1" t="str">
        <f t="shared" si="365"/>
        <v>JCC|BP|SAT|821|JU|CMED|</v>
      </c>
      <c r="T11473" s="2" t="str">
        <f t="shared" si="366"/>
        <v>OK</v>
      </c>
    </row>
    <row r="11474" spans="1:20" x14ac:dyDescent="0.25">
      <c r="A11474" s="1">
        <v>301080206</v>
      </c>
      <c r="B11474" s="1" t="str">
        <f>VLOOKUP(A11474,[1]Maestra!A$1:C$746,2,0)</f>
        <v>ACTICVRT8</v>
      </c>
      <c r="C11474" s="1" t="str">
        <f>VLOOKUP(A11474,[1]Maestra!A$1:C$746,3,0)</f>
        <v>TC IB Claro Visa Oro - Cuotas por Disp. Efectivo</v>
      </c>
      <c r="D11474" s="1" t="s">
        <v>30</v>
      </c>
      <c r="E11474" s="1" t="s">
        <v>31</v>
      </c>
      <c r="F11474" s="1" t="s">
        <v>20</v>
      </c>
      <c r="G11474" s="1">
        <v>821</v>
      </c>
      <c r="H11474" s="1" t="s">
        <v>511</v>
      </c>
      <c r="I11474" s="1">
        <v>9999</v>
      </c>
      <c r="J11474" s="1">
        <v>9999</v>
      </c>
      <c r="K11474" s="1" t="s">
        <v>324</v>
      </c>
      <c r="Q11474" s="2" t="s">
        <v>37</v>
      </c>
      <c r="R11474" s="1" t="s">
        <v>508</v>
      </c>
      <c r="S11474" s="1" t="str">
        <f t="shared" si="365"/>
        <v>JCC|BP|SAT|821|PJ|CCRV|</v>
      </c>
      <c r="T11474" s="2" t="str">
        <f t="shared" si="366"/>
        <v>OK</v>
      </c>
    </row>
    <row r="11475" spans="1:20" x14ac:dyDescent="0.25">
      <c r="A11475" s="1">
        <v>301080206</v>
      </c>
      <c r="B11475" s="1" t="str">
        <f>VLOOKUP(A11475,[1]Maestra!A$1:C$746,2,0)</f>
        <v>ACTICVRT8</v>
      </c>
      <c r="C11475" s="1" t="str">
        <f>VLOOKUP(A11475,[1]Maestra!A$1:C$746,3,0)</f>
        <v>TC IB Claro Visa Oro - Cuotas por Disp. Efectivo</v>
      </c>
      <c r="D11475" s="1" t="s">
        <v>30</v>
      </c>
      <c r="E11475" s="1" t="s">
        <v>31</v>
      </c>
      <c r="F11475" s="1" t="s">
        <v>20</v>
      </c>
      <c r="G11475" s="1">
        <v>821</v>
      </c>
      <c r="H11475" s="1" t="s">
        <v>511</v>
      </c>
      <c r="I11475" s="1">
        <v>9999</v>
      </c>
      <c r="J11475" s="1">
        <v>9999</v>
      </c>
      <c r="K11475" s="1" t="s">
        <v>325</v>
      </c>
      <c r="Q11475" s="2" t="s">
        <v>37</v>
      </c>
      <c r="R11475" s="1" t="s">
        <v>508</v>
      </c>
      <c r="S11475" s="1" t="str">
        <f t="shared" si="365"/>
        <v>JCC|BP|SAT|821|PJ|CMED|</v>
      </c>
      <c r="T11475" s="2" t="str">
        <f t="shared" si="366"/>
        <v>OK</v>
      </c>
    </row>
    <row r="11476" spans="1:20" x14ac:dyDescent="0.25">
      <c r="A11476" s="1">
        <v>301080306</v>
      </c>
      <c r="B11476" s="1" t="str">
        <f>VLOOKUP(A11476,[1]Maestra!A$1:C$746,2,0)</f>
        <v>ACTICV038</v>
      </c>
      <c r="C11476" s="1" t="str">
        <f>VLOOKUP(A11476,[1]Maestra!A$1:C$746,3,0)</f>
        <v>TC IB Claro Visa Platinum - Cuotas por Disp Efectivo</v>
      </c>
      <c r="D11476" s="1" t="s">
        <v>30</v>
      </c>
      <c r="E11476" s="1" t="s">
        <v>31</v>
      </c>
      <c r="F11476" s="1" t="s">
        <v>20</v>
      </c>
      <c r="G11476" s="1">
        <v>822</v>
      </c>
      <c r="H11476" s="1" t="s">
        <v>507</v>
      </c>
      <c r="I11476" s="1">
        <v>9999</v>
      </c>
      <c r="J11476" s="1">
        <v>9999</v>
      </c>
      <c r="K11476" s="1" t="s">
        <v>324</v>
      </c>
      <c r="Q11476" s="2" t="s">
        <v>37</v>
      </c>
      <c r="R11476" s="1" t="s">
        <v>508</v>
      </c>
      <c r="S11476" s="1" t="str">
        <f t="shared" si="365"/>
        <v>JCC|BP|SAT|822|CA|CCRV|</v>
      </c>
      <c r="T11476" s="2" t="str">
        <f t="shared" si="366"/>
        <v>OK</v>
      </c>
    </row>
    <row r="11477" spans="1:20" x14ac:dyDescent="0.25">
      <c r="A11477" s="1">
        <v>301080306</v>
      </c>
      <c r="B11477" s="1" t="str">
        <f>VLOOKUP(A11477,[1]Maestra!A$1:C$746,2,0)</f>
        <v>ACTICV038</v>
      </c>
      <c r="C11477" s="1" t="str">
        <f>VLOOKUP(A11477,[1]Maestra!A$1:C$746,3,0)</f>
        <v>TC IB Claro Visa Platinum - Cuotas por Disp Efectivo</v>
      </c>
      <c r="D11477" s="1" t="s">
        <v>30</v>
      </c>
      <c r="E11477" s="1" t="s">
        <v>31</v>
      </c>
      <c r="F11477" s="1" t="s">
        <v>20</v>
      </c>
      <c r="G11477" s="1">
        <v>822</v>
      </c>
      <c r="H11477" s="1" t="s">
        <v>507</v>
      </c>
      <c r="I11477" s="1">
        <v>9999</v>
      </c>
      <c r="J11477" s="1">
        <v>9999</v>
      </c>
      <c r="K11477" s="1" t="s">
        <v>325</v>
      </c>
      <c r="Q11477" s="2" t="s">
        <v>37</v>
      </c>
      <c r="R11477" s="1" t="s">
        <v>508</v>
      </c>
      <c r="S11477" s="1" t="str">
        <f t="shared" si="365"/>
        <v>JCC|BP|SAT|822|CA|CMED|</v>
      </c>
      <c r="T11477" s="2" t="str">
        <f t="shared" si="366"/>
        <v>OK</v>
      </c>
    </row>
    <row r="11478" spans="1:20" x14ac:dyDescent="0.25">
      <c r="A11478" s="1">
        <v>301080306</v>
      </c>
      <c r="B11478" s="1" t="str">
        <f>VLOOKUP(A11478,[1]Maestra!A$1:C$746,2,0)</f>
        <v>ACTICV038</v>
      </c>
      <c r="C11478" s="1" t="str">
        <f>VLOOKUP(A11478,[1]Maestra!A$1:C$746,3,0)</f>
        <v>TC IB Claro Visa Platinum - Cuotas por Disp Efectivo</v>
      </c>
      <c r="D11478" s="1" t="s">
        <v>30</v>
      </c>
      <c r="E11478" s="1" t="s">
        <v>31</v>
      </c>
      <c r="F11478" s="1" t="s">
        <v>20</v>
      </c>
      <c r="G11478" s="1">
        <v>822</v>
      </c>
      <c r="H11478" s="1" t="s">
        <v>507</v>
      </c>
      <c r="I11478" s="1">
        <v>9999</v>
      </c>
      <c r="J11478" s="1">
        <v>9999</v>
      </c>
      <c r="K11478" s="1" t="s">
        <v>330</v>
      </c>
      <c r="Q11478" s="2" t="s">
        <v>37</v>
      </c>
      <c r="R11478" s="1" t="s">
        <v>508</v>
      </c>
      <c r="S11478" s="1" t="str">
        <f t="shared" si="365"/>
        <v>JCC|BP|SAT|822|CA|CMIE|</v>
      </c>
      <c r="T11478" s="2" t="str">
        <f t="shared" si="366"/>
        <v>OK</v>
      </c>
    </row>
    <row r="11479" spans="1:20" x14ac:dyDescent="0.25">
      <c r="A11479" s="1">
        <v>301080306</v>
      </c>
      <c r="B11479" s="1" t="str">
        <f>VLOOKUP(A11479,[1]Maestra!A$1:C$746,2,0)</f>
        <v>ACTICV038</v>
      </c>
      <c r="C11479" s="1" t="str">
        <f>VLOOKUP(A11479,[1]Maestra!A$1:C$746,3,0)</f>
        <v>TC IB Claro Visa Platinum - Cuotas por Disp Efectivo</v>
      </c>
      <c r="D11479" s="1" t="s">
        <v>30</v>
      </c>
      <c r="E11479" s="1" t="s">
        <v>31</v>
      </c>
      <c r="F11479" s="1" t="s">
        <v>20</v>
      </c>
      <c r="G11479" s="1">
        <v>822</v>
      </c>
      <c r="H11479" s="1" t="s">
        <v>507</v>
      </c>
      <c r="I11479" s="1">
        <v>9999</v>
      </c>
      <c r="J11479" s="1">
        <v>9999</v>
      </c>
      <c r="K11479" s="1" t="s">
        <v>331</v>
      </c>
      <c r="Q11479" s="2" t="s">
        <v>37</v>
      </c>
      <c r="R11479" s="1" t="s">
        <v>508</v>
      </c>
      <c r="S11479" s="1" t="str">
        <f t="shared" si="365"/>
        <v>JCC|BP|SAT|822|CA|CPEM|</v>
      </c>
      <c r="T11479" s="2" t="str">
        <f t="shared" si="366"/>
        <v>OK</v>
      </c>
    </row>
    <row r="11480" spans="1:20" x14ac:dyDescent="0.25">
      <c r="A11480" s="1">
        <v>301080306</v>
      </c>
      <c r="B11480" s="1" t="str">
        <f>VLOOKUP(A11480,[1]Maestra!A$1:C$746,2,0)</f>
        <v>ACTICV038</v>
      </c>
      <c r="C11480" s="1" t="str">
        <f>VLOOKUP(A11480,[1]Maestra!A$1:C$746,3,0)</f>
        <v>TC IB Claro Visa Platinum - Cuotas por Disp Efectivo</v>
      </c>
      <c r="D11480" s="1" t="s">
        <v>30</v>
      </c>
      <c r="E11480" s="1" t="s">
        <v>31</v>
      </c>
      <c r="F11480" s="1" t="s">
        <v>20</v>
      </c>
      <c r="G11480" s="1">
        <v>822</v>
      </c>
      <c r="H11480" s="1" t="s">
        <v>509</v>
      </c>
      <c r="I11480" s="1">
        <v>9999</v>
      </c>
      <c r="J11480" s="1">
        <v>9999</v>
      </c>
      <c r="K11480" s="1" t="s">
        <v>324</v>
      </c>
      <c r="Q11480" s="2" t="s">
        <v>37</v>
      </c>
      <c r="R11480" s="1" t="s">
        <v>508</v>
      </c>
      <c r="S11480" s="1" t="str">
        <f t="shared" si="365"/>
        <v>JCC|BP|SAT|822|CS|CCRV|</v>
      </c>
      <c r="T11480" s="2" t="str">
        <f t="shared" si="366"/>
        <v>OK</v>
      </c>
    </row>
    <row r="11481" spans="1:20" x14ac:dyDescent="0.25">
      <c r="A11481" s="1">
        <v>301080306</v>
      </c>
      <c r="B11481" s="1" t="str">
        <f>VLOOKUP(A11481,[1]Maestra!A$1:C$746,2,0)</f>
        <v>ACTICV038</v>
      </c>
      <c r="C11481" s="1" t="str">
        <f>VLOOKUP(A11481,[1]Maestra!A$1:C$746,3,0)</f>
        <v>TC IB Claro Visa Platinum - Cuotas por Disp Efectivo</v>
      </c>
      <c r="D11481" s="1" t="s">
        <v>30</v>
      </c>
      <c r="E11481" s="1" t="s">
        <v>31</v>
      </c>
      <c r="F11481" s="1" t="s">
        <v>20</v>
      </c>
      <c r="G11481" s="1">
        <v>822</v>
      </c>
      <c r="H11481" s="1" t="s">
        <v>509</v>
      </c>
      <c r="I11481" s="1">
        <v>9999</v>
      </c>
      <c r="J11481" s="1">
        <v>9999</v>
      </c>
      <c r="K11481" s="1" t="s">
        <v>325</v>
      </c>
      <c r="Q11481" s="2" t="s">
        <v>37</v>
      </c>
      <c r="R11481" s="1" t="s">
        <v>508</v>
      </c>
      <c r="S11481" s="1" t="str">
        <f t="shared" si="365"/>
        <v>JCC|BP|SAT|822|CS|CMED|</v>
      </c>
      <c r="T11481" s="2" t="str">
        <f t="shared" si="366"/>
        <v>OK</v>
      </c>
    </row>
    <row r="11482" spans="1:20" x14ac:dyDescent="0.25">
      <c r="A11482" s="1">
        <v>301080306</v>
      </c>
      <c r="B11482" s="1" t="str">
        <f>VLOOKUP(A11482,[1]Maestra!A$1:C$746,2,0)</f>
        <v>ACTICV038</v>
      </c>
      <c r="C11482" s="1" t="str">
        <f>VLOOKUP(A11482,[1]Maestra!A$1:C$746,3,0)</f>
        <v>TC IB Claro Visa Platinum - Cuotas por Disp Efectivo</v>
      </c>
      <c r="D11482" s="1" t="s">
        <v>30</v>
      </c>
      <c r="E11482" s="1" t="s">
        <v>31</v>
      </c>
      <c r="F11482" s="1" t="s">
        <v>20</v>
      </c>
      <c r="G11482" s="1">
        <v>822</v>
      </c>
      <c r="H11482" s="1" t="s">
        <v>509</v>
      </c>
      <c r="I11482" s="1">
        <v>9999</v>
      </c>
      <c r="J11482" s="1">
        <v>9999</v>
      </c>
      <c r="K11482" s="1" t="s">
        <v>330</v>
      </c>
      <c r="Q11482" s="2" t="s">
        <v>37</v>
      </c>
      <c r="R11482" s="1" t="s">
        <v>508</v>
      </c>
      <c r="S11482" s="1" t="str">
        <f t="shared" si="365"/>
        <v>JCC|BP|SAT|822|CS|CMIE|</v>
      </c>
      <c r="T11482" s="2" t="str">
        <f t="shared" si="366"/>
        <v>OK</v>
      </c>
    </row>
    <row r="11483" spans="1:20" x14ac:dyDescent="0.25">
      <c r="A11483" s="1">
        <v>301080306</v>
      </c>
      <c r="B11483" s="1" t="str">
        <f>VLOOKUP(A11483,[1]Maestra!A$1:C$746,2,0)</f>
        <v>ACTICV038</v>
      </c>
      <c r="C11483" s="1" t="str">
        <f>VLOOKUP(A11483,[1]Maestra!A$1:C$746,3,0)</f>
        <v>TC IB Claro Visa Platinum - Cuotas por Disp Efectivo</v>
      </c>
      <c r="D11483" s="1" t="s">
        <v>30</v>
      </c>
      <c r="E11483" s="1" t="s">
        <v>31</v>
      </c>
      <c r="F11483" s="1" t="s">
        <v>20</v>
      </c>
      <c r="G11483" s="1">
        <v>822</v>
      </c>
      <c r="H11483" s="1" t="s">
        <v>509</v>
      </c>
      <c r="I11483" s="1">
        <v>9999</v>
      </c>
      <c r="J11483" s="1">
        <v>9999</v>
      </c>
      <c r="K11483" s="1" t="s">
        <v>331</v>
      </c>
      <c r="Q11483" s="2" t="s">
        <v>37</v>
      </c>
      <c r="R11483" s="1" t="s">
        <v>508</v>
      </c>
      <c r="S11483" s="1" t="str">
        <f t="shared" si="365"/>
        <v>JCC|BP|SAT|822|CS|CPEM|</v>
      </c>
      <c r="T11483" s="2" t="str">
        <f t="shared" si="366"/>
        <v>OK</v>
      </c>
    </row>
    <row r="11484" spans="1:20" x14ac:dyDescent="0.25">
      <c r="A11484" s="1">
        <v>301080306</v>
      </c>
      <c r="B11484" s="1" t="str">
        <f>VLOOKUP(A11484,[1]Maestra!A$1:C$746,2,0)</f>
        <v>ACTICV038</v>
      </c>
      <c r="C11484" s="1" t="str">
        <f>VLOOKUP(A11484,[1]Maestra!A$1:C$746,3,0)</f>
        <v>TC IB Claro Visa Platinum - Cuotas por Disp Efectivo</v>
      </c>
      <c r="D11484" s="1" t="s">
        <v>30</v>
      </c>
      <c r="E11484" s="1" t="s">
        <v>31</v>
      </c>
      <c r="F11484" s="1" t="s">
        <v>20</v>
      </c>
      <c r="G11484" s="1">
        <v>822</v>
      </c>
      <c r="H11484" s="1" t="s">
        <v>510</v>
      </c>
      <c r="I11484" s="1">
        <v>9999</v>
      </c>
      <c r="J11484" s="1">
        <v>9999</v>
      </c>
      <c r="K11484" s="1" t="s">
        <v>324</v>
      </c>
      <c r="Q11484" s="2" t="s">
        <v>37</v>
      </c>
      <c r="R11484" s="1" t="s">
        <v>508</v>
      </c>
      <c r="S11484" s="1" t="str">
        <f t="shared" si="365"/>
        <v>JCC|BP|SAT|822|JU|CCRV|</v>
      </c>
      <c r="T11484" s="2" t="str">
        <f t="shared" si="366"/>
        <v>OK</v>
      </c>
    </row>
    <row r="11485" spans="1:20" x14ac:dyDescent="0.25">
      <c r="A11485" s="1">
        <v>301080306</v>
      </c>
      <c r="B11485" s="1" t="str">
        <f>VLOOKUP(A11485,[1]Maestra!A$1:C$746,2,0)</f>
        <v>ACTICV038</v>
      </c>
      <c r="C11485" s="1" t="str">
        <f>VLOOKUP(A11485,[1]Maestra!A$1:C$746,3,0)</f>
        <v>TC IB Claro Visa Platinum - Cuotas por Disp Efectivo</v>
      </c>
      <c r="D11485" s="1" t="s">
        <v>30</v>
      </c>
      <c r="E11485" s="1" t="s">
        <v>31</v>
      </c>
      <c r="F11485" s="1" t="s">
        <v>20</v>
      </c>
      <c r="G11485" s="1">
        <v>822</v>
      </c>
      <c r="H11485" s="1" t="s">
        <v>510</v>
      </c>
      <c r="I11485" s="1">
        <v>9999</v>
      </c>
      <c r="J11485" s="1">
        <v>9999</v>
      </c>
      <c r="K11485" s="1" t="s">
        <v>325</v>
      </c>
      <c r="Q11485" s="2" t="s">
        <v>37</v>
      </c>
      <c r="R11485" s="1" t="s">
        <v>508</v>
      </c>
      <c r="S11485" s="1" t="str">
        <f t="shared" si="365"/>
        <v>JCC|BP|SAT|822|JU|CMED|</v>
      </c>
      <c r="T11485" s="2" t="str">
        <f t="shared" si="366"/>
        <v>OK</v>
      </c>
    </row>
    <row r="11486" spans="1:20" x14ac:dyDescent="0.25">
      <c r="A11486" s="1">
        <v>301080306</v>
      </c>
      <c r="B11486" s="1" t="str">
        <f>VLOOKUP(A11486,[1]Maestra!A$1:C$746,2,0)</f>
        <v>ACTICV038</v>
      </c>
      <c r="C11486" s="1" t="str">
        <f>VLOOKUP(A11486,[1]Maestra!A$1:C$746,3,0)</f>
        <v>TC IB Claro Visa Platinum - Cuotas por Disp Efectivo</v>
      </c>
      <c r="D11486" s="1" t="s">
        <v>30</v>
      </c>
      <c r="E11486" s="1" t="s">
        <v>31</v>
      </c>
      <c r="F11486" s="1" t="s">
        <v>20</v>
      </c>
      <c r="G11486" s="1">
        <v>822</v>
      </c>
      <c r="H11486" s="1" t="s">
        <v>511</v>
      </c>
      <c r="I11486" s="1">
        <v>9999</v>
      </c>
      <c r="J11486" s="1">
        <v>9999</v>
      </c>
      <c r="K11486" s="1" t="s">
        <v>324</v>
      </c>
      <c r="Q11486" s="2" t="s">
        <v>37</v>
      </c>
      <c r="R11486" s="1" t="s">
        <v>508</v>
      </c>
      <c r="S11486" s="1" t="str">
        <f t="shared" si="365"/>
        <v>JCC|BP|SAT|822|PJ|CCRV|</v>
      </c>
      <c r="T11486" s="2" t="str">
        <f t="shared" si="366"/>
        <v>OK</v>
      </c>
    </row>
    <row r="11487" spans="1:20" x14ac:dyDescent="0.25">
      <c r="A11487" s="1">
        <v>301080306</v>
      </c>
      <c r="B11487" s="1" t="str">
        <f>VLOOKUP(A11487,[1]Maestra!A$1:C$746,2,0)</f>
        <v>ACTICV038</v>
      </c>
      <c r="C11487" s="1" t="str">
        <f>VLOOKUP(A11487,[1]Maestra!A$1:C$746,3,0)</f>
        <v>TC IB Claro Visa Platinum - Cuotas por Disp Efectivo</v>
      </c>
      <c r="D11487" s="1" t="s">
        <v>30</v>
      </c>
      <c r="E11487" s="1" t="s">
        <v>31</v>
      </c>
      <c r="F11487" s="1" t="s">
        <v>20</v>
      </c>
      <c r="G11487" s="1">
        <v>822</v>
      </c>
      <c r="H11487" s="1" t="s">
        <v>511</v>
      </c>
      <c r="I11487" s="1">
        <v>9999</v>
      </c>
      <c r="J11487" s="1">
        <v>9999</v>
      </c>
      <c r="K11487" s="1" t="s">
        <v>325</v>
      </c>
      <c r="Q11487" s="2" t="s">
        <v>37</v>
      </c>
      <c r="R11487" s="1" t="s">
        <v>508</v>
      </c>
      <c r="S11487" s="1" t="str">
        <f t="shared" si="365"/>
        <v>JCC|BP|SAT|822|PJ|CMED|</v>
      </c>
      <c r="T11487" s="2" t="str">
        <f t="shared" si="366"/>
        <v>OK</v>
      </c>
    </row>
    <row r="11488" spans="1:20" x14ac:dyDescent="0.25">
      <c r="A11488" s="1">
        <v>302020106</v>
      </c>
      <c r="B11488" s="1" t="str">
        <f>VLOOKUP(A11488,[1]Maestra!A$1:C$746,2,0)</f>
        <v>ACTAGCP08</v>
      </c>
      <c r="C11488" s="1" t="str">
        <f>VLOOKUP(A11488,[1]Maestra!A$1:C$746,3,0)</f>
        <v>TC Amex Green - Cuotas por Disp Efectivo</v>
      </c>
      <c r="D11488" s="1" t="s">
        <v>30</v>
      </c>
      <c r="E11488" s="1" t="s">
        <v>31</v>
      </c>
      <c r="F11488" s="1" t="s">
        <v>20</v>
      </c>
      <c r="G11488" s="1">
        <v>823</v>
      </c>
      <c r="H11488" s="1" t="s">
        <v>509</v>
      </c>
      <c r="I11488" s="1">
        <v>9999</v>
      </c>
      <c r="J11488" s="1">
        <v>9999</v>
      </c>
      <c r="K11488" s="1" t="s">
        <v>324</v>
      </c>
      <c r="Q11488" s="2" t="s">
        <v>37</v>
      </c>
      <c r="R11488" s="1" t="s">
        <v>508</v>
      </c>
      <c r="S11488" s="1" t="str">
        <f t="shared" si="365"/>
        <v>JCC|BP|SAT|823|CS|CCRV|</v>
      </c>
      <c r="T11488" s="2" t="str">
        <f t="shared" si="366"/>
        <v>OK</v>
      </c>
    </row>
    <row r="11489" spans="1:20" x14ac:dyDescent="0.25">
      <c r="A11489" s="1">
        <v>302020106</v>
      </c>
      <c r="B11489" s="1" t="str">
        <f>VLOOKUP(A11489,[1]Maestra!A$1:C$746,2,0)</f>
        <v>ACTAGCP08</v>
      </c>
      <c r="C11489" s="1" t="str">
        <f>VLOOKUP(A11489,[1]Maestra!A$1:C$746,3,0)</f>
        <v>TC Amex Green - Cuotas por Disp Efectivo</v>
      </c>
      <c r="D11489" s="1" t="s">
        <v>30</v>
      </c>
      <c r="E11489" s="1" t="s">
        <v>31</v>
      </c>
      <c r="F11489" s="1" t="s">
        <v>20</v>
      </c>
      <c r="G11489" s="1">
        <v>823</v>
      </c>
      <c r="H11489" s="1" t="s">
        <v>509</v>
      </c>
      <c r="I11489" s="1">
        <v>9999</v>
      </c>
      <c r="J11489" s="1">
        <v>9999</v>
      </c>
      <c r="K11489" s="1" t="s">
        <v>325</v>
      </c>
      <c r="Q11489" s="2" t="s">
        <v>37</v>
      </c>
      <c r="R11489" s="1" t="s">
        <v>508</v>
      </c>
      <c r="S11489" s="1" t="str">
        <f t="shared" si="365"/>
        <v>JCC|BP|SAT|823|CS|CMED|</v>
      </c>
      <c r="T11489" s="2" t="str">
        <f t="shared" si="366"/>
        <v>OK</v>
      </c>
    </row>
    <row r="11490" spans="1:20" x14ac:dyDescent="0.25">
      <c r="A11490" s="1">
        <v>302020106</v>
      </c>
      <c r="B11490" s="1" t="str">
        <f>VLOOKUP(A11490,[1]Maestra!A$1:C$746,2,0)</f>
        <v>ACTAGCP08</v>
      </c>
      <c r="C11490" s="1" t="str">
        <f>VLOOKUP(A11490,[1]Maestra!A$1:C$746,3,0)</f>
        <v>TC Amex Green - Cuotas por Disp Efectivo</v>
      </c>
      <c r="D11490" s="1" t="s">
        <v>30</v>
      </c>
      <c r="E11490" s="1" t="s">
        <v>31</v>
      </c>
      <c r="F11490" s="1" t="s">
        <v>20</v>
      </c>
      <c r="G11490" s="1">
        <v>823</v>
      </c>
      <c r="H11490" s="1" t="s">
        <v>510</v>
      </c>
      <c r="I11490" s="1">
        <v>9999</v>
      </c>
      <c r="J11490" s="1">
        <v>9999</v>
      </c>
      <c r="K11490" s="1" t="s">
        <v>324</v>
      </c>
      <c r="Q11490" s="2" t="s">
        <v>37</v>
      </c>
      <c r="R11490" s="1" t="s">
        <v>508</v>
      </c>
      <c r="S11490" s="1" t="str">
        <f t="shared" si="365"/>
        <v>JCC|BP|SAT|823|JU|CCRV|</v>
      </c>
      <c r="T11490" s="2" t="str">
        <f t="shared" si="366"/>
        <v>OK</v>
      </c>
    </row>
    <row r="11491" spans="1:20" x14ac:dyDescent="0.25">
      <c r="A11491" s="1">
        <v>302020106</v>
      </c>
      <c r="B11491" s="1" t="str">
        <f>VLOOKUP(A11491,[1]Maestra!A$1:C$746,2,0)</f>
        <v>ACTAGCP08</v>
      </c>
      <c r="C11491" s="1" t="str">
        <f>VLOOKUP(A11491,[1]Maestra!A$1:C$746,3,0)</f>
        <v>TC Amex Green - Cuotas por Disp Efectivo</v>
      </c>
      <c r="D11491" s="1" t="s">
        <v>30</v>
      </c>
      <c r="E11491" s="1" t="s">
        <v>31</v>
      </c>
      <c r="F11491" s="1" t="s">
        <v>20</v>
      </c>
      <c r="G11491" s="1">
        <v>823</v>
      </c>
      <c r="H11491" s="1" t="s">
        <v>510</v>
      </c>
      <c r="I11491" s="1">
        <v>9999</v>
      </c>
      <c r="J11491" s="1">
        <v>9999</v>
      </c>
      <c r="K11491" s="1" t="s">
        <v>325</v>
      </c>
      <c r="Q11491" s="2" t="s">
        <v>37</v>
      </c>
      <c r="R11491" s="1" t="s">
        <v>508</v>
      </c>
      <c r="S11491" s="1" t="str">
        <f t="shared" si="365"/>
        <v>JCC|BP|SAT|823|JU|CMED|</v>
      </c>
      <c r="T11491" s="2" t="str">
        <f t="shared" si="366"/>
        <v>OK</v>
      </c>
    </row>
    <row r="11492" spans="1:20" x14ac:dyDescent="0.25">
      <c r="A11492" s="1">
        <v>302020106</v>
      </c>
      <c r="B11492" s="1" t="str">
        <f>VLOOKUP(A11492,[1]Maestra!A$1:C$746,2,0)</f>
        <v>ACTAGCP08</v>
      </c>
      <c r="C11492" s="1" t="str">
        <f>VLOOKUP(A11492,[1]Maestra!A$1:C$746,3,0)</f>
        <v>TC Amex Green - Cuotas por Disp Efectivo</v>
      </c>
      <c r="D11492" s="1" t="s">
        <v>30</v>
      </c>
      <c r="E11492" s="1" t="s">
        <v>31</v>
      </c>
      <c r="F11492" s="1" t="s">
        <v>20</v>
      </c>
      <c r="G11492" s="1">
        <v>823</v>
      </c>
      <c r="H11492" s="1" t="s">
        <v>511</v>
      </c>
      <c r="I11492" s="1">
        <v>9999</v>
      </c>
      <c r="J11492" s="1">
        <v>9999</v>
      </c>
      <c r="K11492" s="1" t="s">
        <v>324</v>
      </c>
      <c r="Q11492" s="2" t="s">
        <v>37</v>
      </c>
      <c r="R11492" s="1" t="s">
        <v>508</v>
      </c>
      <c r="S11492" s="1" t="str">
        <f t="shared" si="365"/>
        <v>JCC|BP|SAT|823|PJ|CCRV|</v>
      </c>
      <c r="T11492" s="2" t="str">
        <f t="shared" si="366"/>
        <v>OK</v>
      </c>
    </row>
    <row r="11493" spans="1:20" x14ac:dyDescent="0.25">
      <c r="A11493" s="1">
        <v>302020106</v>
      </c>
      <c r="B11493" s="1" t="str">
        <f>VLOOKUP(A11493,[1]Maestra!A$1:C$746,2,0)</f>
        <v>ACTAGCP08</v>
      </c>
      <c r="C11493" s="1" t="str">
        <f>VLOOKUP(A11493,[1]Maestra!A$1:C$746,3,0)</f>
        <v>TC Amex Green - Cuotas por Disp Efectivo</v>
      </c>
      <c r="D11493" s="1" t="s">
        <v>30</v>
      </c>
      <c r="E11493" s="1" t="s">
        <v>31</v>
      </c>
      <c r="F11493" s="1" t="s">
        <v>20</v>
      </c>
      <c r="G11493" s="1">
        <v>823</v>
      </c>
      <c r="H11493" s="1" t="s">
        <v>511</v>
      </c>
      <c r="I11493" s="1">
        <v>9999</v>
      </c>
      <c r="J11493" s="1">
        <v>9999</v>
      </c>
      <c r="K11493" s="1" t="s">
        <v>325</v>
      </c>
      <c r="Q11493" s="2" t="s">
        <v>37</v>
      </c>
      <c r="R11493" s="1" t="s">
        <v>508</v>
      </c>
      <c r="S11493" s="1" t="str">
        <f t="shared" si="365"/>
        <v>JCC|BP|SAT|823|PJ|CMED|</v>
      </c>
      <c r="T11493" s="2" t="str">
        <f t="shared" si="366"/>
        <v>OK</v>
      </c>
    </row>
    <row r="11494" spans="1:20" x14ac:dyDescent="0.25">
      <c r="A11494" s="1">
        <v>302030206</v>
      </c>
      <c r="B11494" s="1" t="str">
        <f>VLOOKUP(A11494,[1]Maestra!A$1:C$746,2,0)</f>
        <v>ACTAGR828</v>
      </c>
      <c r="C11494" s="1" t="str">
        <f>VLOOKUP(A11494,[1]Maestra!A$1:C$746,3,0)</f>
        <v>TC Amex Gold Rev. - Cuotas por Disp Efectivo</v>
      </c>
      <c r="D11494" s="1" t="s">
        <v>30</v>
      </c>
      <c r="E11494" s="1" t="s">
        <v>31</v>
      </c>
      <c r="F11494" s="1" t="s">
        <v>20</v>
      </c>
      <c r="G11494" s="1">
        <v>824</v>
      </c>
      <c r="H11494" s="1" t="s">
        <v>509</v>
      </c>
      <c r="I11494" s="1">
        <v>9999</v>
      </c>
      <c r="J11494" s="1">
        <v>9999</v>
      </c>
      <c r="K11494" s="1" t="s">
        <v>324</v>
      </c>
      <c r="Q11494" s="2" t="s">
        <v>37</v>
      </c>
      <c r="R11494" s="1" t="s">
        <v>508</v>
      </c>
      <c r="S11494" s="1" t="str">
        <f t="shared" si="365"/>
        <v>JCC|BP|SAT|824|CS|CCRV|</v>
      </c>
      <c r="T11494" s="2" t="str">
        <f t="shared" si="366"/>
        <v>OK</v>
      </c>
    </row>
    <row r="11495" spans="1:20" x14ac:dyDescent="0.25">
      <c r="A11495" s="1">
        <v>302030206</v>
      </c>
      <c r="B11495" s="1" t="str">
        <f>VLOOKUP(A11495,[1]Maestra!A$1:C$746,2,0)</f>
        <v>ACTAGR828</v>
      </c>
      <c r="C11495" s="1" t="str">
        <f>VLOOKUP(A11495,[1]Maestra!A$1:C$746,3,0)</f>
        <v>TC Amex Gold Rev. - Cuotas por Disp Efectivo</v>
      </c>
      <c r="D11495" s="1" t="s">
        <v>30</v>
      </c>
      <c r="E11495" s="1" t="s">
        <v>31</v>
      </c>
      <c r="F11495" s="1" t="s">
        <v>20</v>
      </c>
      <c r="G11495" s="1">
        <v>824</v>
      </c>
      <c r="H11495" s="1" t="s">
        <v>509</v>
      </c>
      <c r="I11495" s="1">
        <v>9999</v>
      </c>
      <c r="J11495" s="1">
        <v>9999</v>
      </c>
      <c r="K11495" s="1" t="s">
        <v>325</v>
      </c>
      <c r="Q11495" s="2" t="s">
        <v>37</v>
      </c>
      <c r="R11495" s="1" t="s">
        <v>508</v>
      </c>
      <c r="S11495" s="1" t="str">
        <f t="shared" si="365"/>
        <v>JCC|BP|SAT|824|CS|CMED|</v>
      </c>
      <c r="T11495" s="2" t="str">
        <f t="shared" si="366"/>
        <v>OK</v>
      </c>
    </row>
    <row r="11496" spans="1:20" x14ac:dyDescent="0.25">
      <c r="A11496" s="1">
        <v>302030206</v>
      </c>
      <c r="B11496" s="1" t="str">
        <f>VLOOKUP(A11496,[1]Maestra!A$1:C$746,2,0)</f>
        <v>ACTAGR828</v>
      </c>
      <c r="C11496" s="1" t="str">
        <f>VLOOKUP(A11496,[1]Maestra!A$1:C$746,3,0)</f>
        <v>TC Amex Gold Rev. - Cuotas por Disp Efectivo</v>
      </c>
      <c r="D11496" s="1" t="s">
        <v>30</v>
      </c>
      <c r="E11496" s="1" t="s">
        <v>31</v>
      </c>
      <c r="F11496" s="1" t="s">
        <v>20</v>
      </c>
      <c r="G11496" s="1">
        <v>824</v>
      </c>
      <c r="H11496" s="1" t="s">
        <v>510</v>
      </c>
      <c r="I11496" s="1">
        <v>9999</v>
      </c>
      <c r="J11496" s="1">
        <v>9999</v>
      </c>
      <c r="K11496" s="1" t="s">
        <v>324</v>
      </c>
      <c r="Q11496" s="2" t="s">
        <v>37</v>
      </c>
      <c r="R11496" s="1" t="s">
        <v>508</v>
      </c>
      <c r="S11496" s="1" t="str">
        <f t="shared" si="365"/>
        <v>JCC|BP|SAT|824|JU|CCRV|</v>
      </c>
      <c r="T11496" s="2" t="str">
        <f t="shared" si="366"/>
        <v>OK</v>
      </c>
    </row>
    <row r="11497" spans="1:20" x14ac:dyDescent="0.25">
      <c r="A11497" s="1">
        <v>302030206</v>
      </c>
      <c r="B11497" s="1" t="str">
        <f>VLOOKUP(A11497,[1]Maestra!A$1:C$746,2,0)</f>
        <v>ACTAGR828</v>
      </c>
      <c r="C11497" s="1" t="str">
        <f>VLOOKUP(A11497,[1]Maestra!A$1:C$746,3,0)</f>
        <v>TC Amex Gold Rev. - Cuotas por Disp Efectivo</v>
      </c>
      <c r="D11497" s="1" t="s">
        <v>30</v>
      </c>
      <c r="E11497" s="1" t="s">
        <v>31</v>
      </c>
      <c r="F11497" s="1" t="s">
        <v>20</v>
      </c>
      <c r="G11497" s="1">
        <v>824</v>
      </c>
      <c r="H11497" s="1" t="s">
        <v>510</v>
      </c>
      <c r="I11497" s="1">
        <v>9999</v>
      </c>
      <c r="J11497" s="1">
        <v>9999</v>
      </c>
      <c r="K11497" s="1" t="s">
        <v>325</v>
      </c>
      <c r="Q11497" s="2" t="s">
        <v>37</v>
      </c>
      <c r="R11497" s="1" t="s">
        <v>508</v>
      </c>
      <c r="S11497" s="1" t="str">
        <f t="shared" si="365"/>
        <v>JCC|BP|SAT|824|JU|CMED|</v>
      </c>
      <c r="T11497" s="2" t="str">
        <f t="shared" si="366"/>
        <v>OK</v>
      </c>
    </row>
    <row r="11498" spans="1:20" x14ac:dyDescent="0.25">
      <c r="A11498" s="1">
        <v>302030206</v>
      </c>
      <c r="B11498" s="1" t="str">
        <f>VLOOKUP(A11498,[1]Maestra!A$1:C$746,2,0)</f>
        <v>ACTAGR828</v>
      </c>
      <c r="C11498" s="1" t="str">
        <f>VLOOKUP(A11498,[1]Maestra!A$1:C$746,3,0)</f>
        <v>TC Amex Gold Rev. - Cuotas por Disp Efectivo</v>
      </c>
      <c r="D11498" s="1" t="s">
        <v>30</v>
      </c>
      <c r="E11498" s="1" t="s">
        <v>31</v>
      </c>
      <c r="F11498" s="1" t="s">
        <v>20</v>
      </c>
      <c r="G11498" s="1">
        <v>824</v>
      </c>
      <c r="H11498" s="1" t="s">
        <v>511</v>
      </c>
      <c r="I11498" s="1">
        <v>9999</v>
      </c>
      <c r="J11498" s="1">
        <v>9999</v>
      </c>
      <c r="K11498" s="1" t="s">
        <v>324</v>
      </c>
      <c r="Q11498" s="2" t="s">
        <v>37</v>
      </c>
      <c r="R11498" s="1" t="s">
        <v>508</v>
      </c>
      <c r="S11498" s="1" t="str">
        <f t="shared" si="365"/>
        <v>JCC|BP|SAT|824|PJ|CCRV|</v>
      </c>
      <c r="T11498" s="2" t="str">
        <f t="shared" si="366"/>
        <v>OK</v>
      </c>
    </row>
    <row r="11499" spans="1:20" x14ac:dyDescent="0.25">
      <c r="A11499" s="1">
        <v>302030206</v>
      </c>
      <c r="B11499" s="1" t="str">
        <f>VLOOKUP(A11499,[1]Maestra!A$1:C$746,2,0)</f>
        <v>ACTAGR828</v>
      </c>
      <c r="C11499" s="1" t="str">
        <f>VLOOKUP(A11499,[1]Maestra!A$1:C$746,3,0)</f>
        <v>TC Amex Gold Rev. - Cuotas por Disp Efectivo</v>
      </c>
      <c r="D11499" s="1" t="s">
        <v>30</v>
      </c>
      <c r="E11499" s="1" t="s">
        <v>31</v>
      </c>
      <c r="F11499" s="1" t="s">
        <v>20</v>
      </c>
      <c r="G11499" s="1">
        <v>824</v>
      </c>
      <c r="H11499" s="1" t="s">
        <v>511</v>
      </c>
      <c r="I11499" s="1">
        <v>9999</v>
      </c>
      <c r="J11499" s="1">
        <v>9999</v>
      </c>
      <c r="K11499" s="1" t="s">
        <v>325</v>
      </c>
      <c r="Q11499" s="2" t="s">
        <v>37</v>
      </c>
      <c r="R11499" s="1" t="s">
        <v>508</v>
      </c>
      <c r="S11499" s="1" t="str">
        <f t="shared" si="365"/>
        <v>JCC|BP|SAT|824|PJ|CMED|</v>
      </c>
      <c r="T11499" s="2" t="str">
        <f t="shared" si="366"/>
        <v>OK</v>
      </c>
    </row>
    <row r="11500" spans="1:20" x14ac:dyDescent="0.25">
      <c r="A11500" s="1">
        <v>307050106</v>
      </c>
      <c r="B11500" s="1" t="str">
        <f>VLOOKUP(A11500,[1]Maestra!A$1:C$746,2,0)</f>
        <v>ACTACP9K8</v>
      </c>
      <c r="C11500" s="1" t="str">
        <f>VLOOKUP(A11500,[1]Maestra!A$1:C$746,3,0)</f>
        <v>TC Amex Centurión Platinum - Cuotas por Disp Efectivo</v>
      </c>
      <c r="D11500" s="1" t="s">
        <v>30</v>
      </c>
      <c r="E11500" s="1" t="s">
        <v>31</v>
      </c>
      <c r="F11500" s="1" t="s">
        <v>20</v>
      </c>
      <c r="G11500" s="1">
        <v>825</v>
      </c>
      <c r="H11500" s="1" t="s">
        <v>509</v>
      </c>
      <c r="I11500" s="1">
        <v>9999</v>
      </c>
      <c r="J11500" s="1">
        <v>9999</v>
      </c>
      <c r="K11500" s="1" t="s">
        <v>324</v>
      </c>
      <c r="Q11500" s="2" t="s">
        <v>37</v>
      </c>
      <c r="R11500" s="1" t="s">
        <v>508</v>
      </c>
      <c r="S11500" s="1" t="str">
        <f t="shared" si="365"/>
        <v>JCC|BP|SAT|825|CS|CCRV|</v>
      </c>
      <c r="T11500" s="2" t="str">
        <f t="shared" si="366"/>
        <v>OK</v>
      </c>
    </row>
    <row r="11501" spans="1:20" x14ac:dyDescent="0.25">
      <c r="A11501" s="1">
        <v>307050106</v>
      </c>
      <c r="B11501" s="1" t="str">
        <f>VLOOKUP(A11501,[1]Maestra!A$1:C$746,2,0)</f>
        <v>ACTACP9K8</v>
      </c>
      <c r="C11501" s="1" t="str">
        <f>VLOOKUP(A11501,[1]Maestra!A$1:C$746,3,0)</f>
        <v>TC Amex Centurión Platinum - Cuotas por Disp Efectivo</v>
      </c>
      <c r="D11501" s="1" t="s">
        <v>30</v>
      </c>
      <c r="E11501" s="1" t="s">
        <v>31</v>
      </c>
      <c r="F11501" s="1" t="s">
        <v>20</v>
      </c>
      <c r="G11501" s="1">
        <v>825</v>
      </c>
      <c r="H11501" s="1" t="s">
        <v>509</v>
      </c>
      <c r="I11501" s="1">
        <v>9999</v>
      </c>
      <c r="J11501" s="1">
        <v>9999</v>
      </c>
      <c r="K11501" s="1" t="s">
        <v>325</v>
      </c>
      <c r="Q11501" s="2" t="s">
        <v>37</v>
      </c>
      <c r="R11501" s="1" t="s">
        <v>508</v>
      </c>
      <c r="S11501" s="1" t="str">
        <f t="shared" si="365"/>
        <v>JCC|BP|SAT|825|CS|CMED|</v>
      </c>
      <c r="T11501" s="2" t="str">
        <f t="shared" si="366"/>
        <v>OK</v>
      </c>
    </row>
    <row r="11502" spans="1:20" x14ac:dyDescent="0.25">
      <c r="A11502" s="1">
        <v>302020106</v>
      </c>
      <c r="B11502" s="1" t="str">
        <f>VLOOKUP(A11502,[1]Maestra!A$1:C$746,2,0)</f>
        <v>ACTAGCP08</v>
      </c>
      <c r="C11502" s="1" t="str">
        <f>VLOOKUP(A11502,[1]Maestra!A$1:C$746,3,0)</f>
        <v>TC Amex Green - Cuotas por Disp Efectivo</v>
      </c>
      <c r="D11502" s="1" t="s">
        <v>30</v>
      </c>
      <c r="E11502" s="1" t="s">
        <v>31</v>
      </c>
      <c r="F11502" s="1" t="s">
        <v>20</v>
      </c>
      <c r="G11502" s="1">
        <v>825</v>
      </c>
      <c r="H11502" s="1" t="s">
        <v>510</v>
      </c>
      <c r="I11502" s="1">
        <v>9999</v>
      </c>
      <c r="J11502" s="1">
        <v>9999</v>
      </c>
      <c r="K11502" s="1" t="s">
        <v>324</v>
      </c>
      <c r="Q11502" s="2" t="s">
        <v>37</v>
      </c>
      <c r="R11502" s="1" t="s">
        <v>508</v>
      </c>
      <c r="S11502" s="1" t="str">
        <f t="shared" si="365"/>
        <v>JCC|BP|SAT|825|JU|CCRV|</v>
      </c>
      <c r="T11502" s="2" t="str">
        <f t="shared" si="366"/>
        <v>OK</v>
      </c>
    </row>
    <row r="11503" spans="1:20" x14ac:dyDescent="0.25">
      <c r="A11503" s="1">
        <v>302020106</v>
      </c>
      <c r="B11503" s="1" t="str">
        <f>VLOOKUP(A11503,[1]Maestra!A$1:C$746,2,0)</f>
        <v>ACTAGCP08</v>
      </c>
      <c r="C11503" s="1" t="str">
        <f>VLOOKUP(A11503,[1]Maestra!A$1:C$746,3,0)</f>
        <v>TC Amex Green - Cuotas por Disp Efectivo</v>
      </c>
      <c r="D11503" s="1" t="s">
        <v>30</v>
      </c>
      <c r="E11503" s="1" t="s">
        <v>31</v>
      </c>
      <c r="F11503" s="1" t="s">
        <v>20</v>
      </c>
      <c r="G11503" s="1">
        <v>825</v>
      </c>
      <c r="H11503" s="1" t="s">
        <v>510</v>
      </c>
      <c r="I11503" s="1">
        <v>9999</v>
      </c>
      <c r="J11503" s="1">
        <v>9999</v>
      </c>
      <c r="K11503" s="1" t="s">
        <v>325</v>
      </c>
      <c r="Q11503" s="2" t="s">
        <v>37</v>
      </c>
      <c r="R11503" s="1" t="s">
        <v>508</v>
      </c>
      <c r="S11503" s="1" t="str">
        <f t="shared" si="365"/>
        <v>JCC|BP|SAT|825|JU|CMED|</v>
      </c>
      <c r="T11503" s="2" t="str">
        <f t="shared" si="366"/>
        <v>OK</v>
      </c>
    </row>
    <row r="11504" spans="1:20" x14ac:dyDescent="0.25">
      <c r="A11504" s="1">
        <v>302020106</v>
      </c>
      <c r="B11504" s="1" t="str">
        <f>VLOOKUP(A11504,[1]Maestra!A$1:C$746,2,0)</f>
        <v>ACTAGCP08</v>
      </c>
      <c r="C11504" s="1" t="str">
        <f>VLOOKUP(A11504,[1]Maestra!A$1:C$746,3,0)</f>
        <v>TC Amex Green - Cuotas por Disp Efectivo</v>
      </c>
      <c r="D11504" s="1" t="s">
        <v>30</v>
      </c>
      <c r="E11504" s="1" t="s">
        <v>31</v>
      </c>
      <c r="F11504" s="1" t="s">
        <v>20</v>
      </c>
      <c r="G11504" s="1">
        <v>825</v>
      </c>
      <c r="H11504" s="1" t="s">
        <v>511</v>
      </c>
      <c r="I11504" s="1">
        <v>9999</v>
      </c>
      <c r="J11504" s="1">
        <v>9999</v>
      </c>
      <c r="K11504" s="1" t="s">
        <v>324</v>
      </c>
      <c r="Q11504" s="2" t="s">
        <v>37</v>
      </c>
      <c r="R11504" s="1" t="s">
        <v>508</v>
      </c>
      <c r="S11504" s="1" t="str">
        <f t="shared" si="365"/>
        <v>JCC|BP|SAT|825|PJ|CCRV|</v>
      </c>
      <c r="T11504" s="2" t="str">
        <f t="shared" si="366"/>
        <v>OK</v>
      </c>
    </row>
    <row r="11505" spans="1:20" x14ac:dyDescent="0.25">
      <c r="A11505" s="1">
        <v>302020106</v>
      </c>
      <c r="B11505" s="1" t="str">
        <f>VLOOKUP(A11505,[1]Maestra!A$1:C$746,2,0)</f>
        <v>ACTAGCP08</v>
      </c>
      <c r="C11505" s="1" t="str">
        <f>VLOOKUP(A11505,[1]Maestra!A$1:C$746,3,0)</f>
        <v>TC Amex Green - Cuotas por Disp Efectivo</v>
      </c>
      <c r="D11505" s="1" t="s">
        <v>30</v>
      </c>
      <c r="E11505" s="1" t="s">
        <v>31</v>
      </c>
      <c r="F11505" s="1" t="s">
        <v>20</v>
      </c>
      <c r="G11505" s="1">
        <v>825</v>
      </c>
      <c r="H11505" s="1" t="s">
        <v>511</v>
      </c>
      <c r="I11505" s="1">
        <v>9999</v>
      </c>
      <c r="J11505" s="1">
        <v>9999</v>
      </c>
      <c r="K11505" s="1" t="s">
        <v>325</v>
      </c>
      <c r="Q11505" s="2" t="s">
        <v>37</v>
      </c>
      <c r="R11505" s="1" t="s">
        <v>508</v>
      </c>
      <c r="S11505" s="1" t="str">
        <f t="shared" si="365"/>
        <v>JCC|BP|SAT|825|PJ|CMED|</v>
      </c>
      <c r="T11505" s="2" t="str">
        <f t="shared" si="366"/>
        <v>OK</v>
      </c>
    </row>
    <row r="11506" spans="1:20" x14ac:dyDescent="0.25">
      <c r="A11506" s="1">
        <v>308010106</v>
      </c>
      <c r="B11506" s="1" t="str">
        <f>VLOOKUP(A11506,[1]Maestra!A$1:C$746,2,0)</f>
        <v>ACTADGR78</v>
      </c>
      <c r="C11506" s="1" t="str">
        <f>VLOOKUP(A11506,[1]Maestra!A$1:C$746,3,0)</f>
        <v>TC Amex Distancia Gold - Cuotas por Disp Efectivo</v>
      </c>
      <c r="D11506" s="1" t="s">
        <v>30</v>
      </c>
      <c r="E11506" s="1" t="s">
        <v>31</v>
      </c>
      <c r="F11506" s="1" t="s">
        <v>20</v>
      </c>
      <c r="G11506" s="1">
        <v>826</v>
      </c>
      <c r="H11506" s="1" t="s">
        <v>509</v>
      </c>
      <c r="I11506" s="1">
        <v>9999</v>
      </c>
      <c r="J11506" s="1">
        <v>9999</v>
      </c>
      <c r="K11506" s="1" t="s">
        <v>324</v>
      </c>
      <c r="Q11506" s="2" t="s">
        <v>37</v>
      </c>
      <c r="R11506" s="1" t="s">
        <v>508</v>
      </c>
      <c r="S11506" s="1" t="str">
        <f t="shared" ref="S11506:S11569" si="367">_xlfn.CONCAT(D11506,"|",E11506,"|",F11506,"|",G11506,"|",H11506,"|",K11506,"|",L11506)</f>
        <v>JCC|BP|SAT|826|CS|CCRV|</v>
      </c>
      <c r="T11506" s="2" t="str">
        <f t="shared" si="366"/>
        <v>OK</v>
      </c>
    </row>
    <row r="11507" spans="1:20" x14ac:dyDescent="0.25">
      <c r="A11507" s="1">
        <v>308010106</v>
      </c>
      <c r="B11507" s="1" t="str">
        <f>VLOOKUP(A11507,[1]Maestra!A$1:C$746,2,0)</f>
        <v>ACTADGR78</v>
      </c>
      <c r="C11507" s="1" t="str">
        <f>VLOOKUP(A11507,[1]Maestra!A$1:C$746,3,0)</f>
        <v>TC Amex Distancia Gold - Cuotas por Disp Efectivo</v>
      </c>
      <c r="D11507" s="1" t="s">
        <v>30</v>
      </c>
      <c r="E11507" s="1" t="s">
        <v>31</v>
      </c>
      <c r="F11507" s="1" t="s">
        <v>20</v>
      </c>
      <c r="G11507" s="1">
        <v>826</v>
      </c>
      <c r="H11507" s="1" t="s">
        <v>509</v>
      </c>
      <c r="I11507" s="1">
        <v>9999</v>
      </c>
      <c r="J11507" s="1">
        <v>9999</v>
      </c>
      <c r="K11507" s="1" t="s">
        <v>325</v>
      </c>
      <c r="Q11507" s="2" t="s">
        <v>37</v>
      </c>
      <c r="R11507" s="1" t="s">
        <v>508</v>
      </c>
      <c r="S11507" s="1" t="str">
        <f t="shared" si="367"/>
        <v>JCC|BP|SAT|826|CS|CMED|</v>
      </c>
      <c r="T11507" s="2" t="str">
        <f t="shared" si="366"/>
        <v>OK</v>
      </c>
    </row>
    <row r="11508" spans="1:20" x14ac:dyDescent="0.25">
      <c r="A11508" s="1">
        <v>308010106</v>
      </c>
      <c r="B11508" s="1" t="str">
        <f>VLOOKUP(A11508,[1]Maestra!A$1:C$746,2,0)</f>
        <v>ACTADGR78</v>
      </c>
      <c r="C11508" s="1" t="str">
        <f>VLOOKUP(A11508,[1]Maestra!A$1:C$746,3,0)</f>
        <v>TC Amex Distancia Gold - Cuotas por Disp Efectivo</v>
      </c>
      <c r="D11508" s="1" t="s">
        <v>30</v>
      </c>
      <c r="E11508" s="1" t="s">
        <v>31</v>
      </c>
      <c r="F11508" s="1" t="s">
        <v>20</v>
      </c>
      <c r="G11508" s="1">
        <v>826</v>
      </c>
      <c r="H11508" s="1" t="s">
        <v>510</v>
      </c>
      <c r="I11508" s="1">
        <v>9999</v>
      </c>
      <c r="J11508" s="1">
        <v>9999</v>
      </c>
      <c r="K11508" s="1" t="s">
        <v>324</v>
      </c>
      <c r="Q11508" s="2" t="s">
        <v>37</v>
      </c>
      <c r="R11508" s="1" t="s">
        <v>508</v>
      </c>
      <c r="S11508" s="1" t="str">
        <f t="shared" si="367"/>
        <v>JCC|BP|SAT|826|JU|CCRV|</v>
      </c>
      <c r="T11508" s="2" t="str">
        <f t="shared" si="366"/>
        <v>OK</v>
      </c>
    </row>
    <row r="11509" spans="1:20" x14ac:dyDescent="0.25">
      <c r="A11509" s="1">
        <v>308010106</v>
      </c>
      <c r="B11509" s="1" t="str">
        <f>VLOOKUP(A11509,[1]Maestra!A$1:C$746,2,0)</f>
        <v>ACTADGR78</v>
      </c>
      <c r="C11509" s="1" t="str">
        <f>VLOOKUP(A11509,[1]Maestra!A$1:C$746,3,0)</f>
        <v>TC Amex Distancia Gold - Cuotas por Disp Efectivo</v>
      </c>
      <c r="D11509" s="1" t="s">
        <v>30</v>
      </c>
      <c r="E11509" s="1" t="s">
        <v>31</v>
      </c>
      <c r="F11509" s="1" t="s">
        <v>20</v>
      </c>
      <c r="G11509" s="1">
        <v>826</v>
      </c>
      <c r="H11509" s="1" t="s">
        <v>510</v>
      </c>
      <c r="I11509" s="1">
        <v>9999</v>
      </c>
      <c r="J11509" s="1">
        <v>9999</v>
      </c>
      <c r="K11509" s="1" t="s">
        <v>325</v>
      </c>
      <c r="Q11509" s="2" t="s">
        <v>37</v>
      </c>
      <c r="R11509" s="1" t="s">
        <v>508</v>
      </c>
      <c r="S11509" s="1" t="str">
        <f t="shared" si="367"/>
        <v>JCC|BP|SAT|826|JU|CMED|</v>
      </c>
      <c r="T11509" s="2" t="str">
        <f t="shared" si="366"/>
        <v>OK</v>
      </c>
    </row>
    <row r="11510" spans="1:20" x14ac:dyDescent="0.25">
      <c r="A11510" s="1">
        <v>308010106</v>
      </c>
      <c r="B11510" s="1" t="str">
        <f>VLOOKUP(A11510,[1]Maestra!A$1:C$746,2,0)</f>
        <v>ACTADGR78</v>
      </c>
      <c r="C11510" s="1" t="str">
        <f>VLOOKUP(A11510,[1]Maestra!A$1:C$746,3,0)</f>
        <v>TC Amex Distancia Gold - Cuotas por Disp Efectivo</v>
      </c>
      <c r="D11510" s="1" t="s">
        <v>30</v>
      </c>
      <c r="E11510" s="1" t="s">
        <v>31</v>
      </c>
      <c r="F11510" s="1" t="s">
        <v>20</v>
      </c>
      <c r="G11510" s="1">
        <v>826</v>
      </c>
      <c r="H11510" s="1" t="s">
        <v>511</v>
      </c>
      <c r="I11510" s="1">
        <v>9999</v>
      </c>
      <c r="J11510" s="1">
        <v>9999</v>
      </c>
      <c r="K11510" s="1" t="s">
        <v>324</v>
      </c>
      <c r="Q11510" s="2" t="s">
        <v>37</v>
      </c>
      <c r="R11510" s="1" t="s">
        <v>508</v>
      </c>
      <c r="S11510" s="1" t="str">
        <f t="shared" si="367"/>
        <v>JCC|BP|SAT|826|PJ|CCRV|</v>
      </c>
      <c r="T11510" s="2" t="str">
        <f t="shared" si="366"/>
        <v>OK</v>
      </c>
    </row>
    <row r="11511" spans="1:20" x14ac:dyDescent="0.25">
      <c r="A11511" s="1">
        <v>308010106</v>
      </c>
      <c r="B11511" s="1" t="str">
        <f>VLOOKUP(A11511,[1]Maestra!A$1:C$746,2,0)</f>
        <v>ACTADGR78</v>
      </c>
      <c r="C11511" s="1" t="str">
        <f>VLOOKUP(A11511,[1]Maestra!A$1:C$746,3,0)</f>
        <v>TC Amex Distancia Gold - Cuotas por Disp Efectivo</v>
      </c>
      <c r="D11511" s="1" t="s">
        <v>30</v>
      </c>
      <c r="E11511" s="1" t="s">
        <v>31</v>
      </c>
      <c r="F11511" s="1" t="s">
        <v>20</v>
      </c>
      <c r="G11511" s="1">
        <v>826</v>
      </c>
      <c r="H11511" s="1" t="s">
        <v>511</v>
      </c>
      <c r="I11511" s="1">
        <v>9999</v>
      </c>
      <c r="J11511" s="1">
        <v>9999</v>
      </c>
      <c r="K11511" s="1" t="s">
        <v>325</v>
      </c>
      <c r="Q11511" s="2" t="s">
        <v>37</v>
      </c>
      <c r="R11511" s="1" t="s">
        <v>508</v>
      </c>
      <c r="S11511" s="1" t="str">
        <f t="shared" si="367"/>
        <v>JCC|BP|SAT|826|PJ|CMED|</v>
      </c>
      <c r="T11511" s="2" t="str">
        <f t="shared" si="366"/>
        <v>OK</v>
      </c>
    </row>
    <row r="11512" spans="1:20" x14ac:dyDescent="0.25">
      <c r="A11512" s="1">
        <v>308020106</v>
      </c>
      <c r="B11512" s="1" t="str">
        <f>VLOOKUP(A11512,[1]Maestra!A$1:C$746,2,0)</f>
        <v>ACTADPB18</v>
      </c>
      <c r="C11512" s="1" t="str">
        <f>VLOOKUP(A11512,[1]Maestra!A$1:C$746,3,0)</f>
        <v>TC Amex Distancia Platinum - Cuotas por Disp Efectivo</v>
      </c>
      <c r="D11512" s="1" t="s">
        <v>30</v>
      </c>
      <c r="E11512" s="1" t="s">
        <v>31</v>
      </c>
      <c r="F11512" s="1" t="s">
        <v>20</v>
      </c>
      <c r="G11512" s="1">
        <v>827</v>
      </c>
      <c r="H11512" s="1" t="s">
        <v>509</v>
      </c>
      <c r="I11512" s="1">
        <v>9999</v>
      </c>
      <c r="J11512" s="1">
        <v>9999</v>
      </c>
      <c r="K11512" s="1" t="s">
        <v>324</v>
      </c>
      <c r="Q11512" s="2" t="s">
        <v>37</v>
      </c>
      <c r="R11512" s="1" t="s">
        <v>508</v>
      </c>
      <c r="S11512" s="1" t="str">
        <f t="shared" si="367"/>
        <v>JCC|BP|SAT|827|CS|CCRV|</v>
      </c>
      <c r="T11512" s="2" t="str">
        <f t="shared" si="366"/>
        <v>OK</v>
      </c>
    </row>
    <row r="11513" spans="1:20" x14ac:dyDescent="0.25">
      <c r="A11513" s="1">
        <v>308020106</v>
      </c>
      <c r="B11513" s="1" t="str">
        <f>VLOOKUP(A11513,[1]Maestra!A$1:C$746,2,0)</f>
        <v>ACTADPB18</v>
      </c>
      <c r="C11513" s="1" t="str">
        <f>VLOOKUP(A11513,[1]Maestra!A$1:C$746,3,0)</f>
        <v>TC Amex Distancia Platinum - Cuotas por Disp Efectivo</v>
      </c>
      <c r="D11513" s="1" t="s">
        <v>30</v>
      </c>
      <c r="E11513" s="1" t="s">
        <v>31</v>
      </c>
      <c r="F11513" s="1" t="s">
        <v>20</v>
      </c>
      <c r="G11513" s="1">
        <v>827</v>
      </c>
      <c r="H11513" s="1" t="s">
        <v>509</v>
      </c>
      <c r="I11513" s="1">
        <v>9999</v>
      </c>
      <c r="J11513" s="1">
        <v>9999</v>
      </c>
      <c r="K11513" s="1" t="s">
        <v>325</v>
      </c>
      <c r="Q11513" s="2" t="s">
        <v>37</v>
      </c>
      <c r="R11513" s="1" t="s">
        <v>508</v>
      </c>
      <c r="S11513" s="1" t="str">
        <f t="shared" si="367"/>
        <v>JCC|BP|SAT|827|CS|CMED|</v>
      </c>
      <c r="T11513" s="2" t="str">
        <f t="shared" si="366"/>
        <v>OK</v>
      </c>
    </row>
    <row r="11514" spans="1:20" x14ac:dyDescent="0.25">
      <c r="A11514" s="1">
        <v>308020106</v>
      </c>
      <c r="B11514" s="1" t="str">
        <f>VLOOKUP(A11514,[1]Maestra!A$1:C$746,2,0)</f>
        <v>ACTADPB18</v>
      </c>
      <c r="C11514" s="1" t="str">
        <f>VLOOKUP(A11514,[1]Maestra!A$1:C$746,3,0)</f>
        <v>TC Amex Distancia Platinum - Cuotas por Disp Efectivo</v>
      </c>
      <c r="D11514" s="1" t="s">
        <v>30</v>
      </c>
      <c r="E11514" s="1" t="s">
        <v>31</v>
      </c>
      <c r="F11514" s="1" t="s">
        <v>20</v>
      </c>
      <c r="G11514" s="1">
        <v>827</v>
      </c>
      <c r="H11514" s="1" t="s">
        <v>510</v>
      </c>
      <c r="I11514" s="1">
        <v>9999</v>
      </c>
      <c r="J11514" s="1">
        <v>9999</v>
      </c>
      <c r="K11514" s="1" t="s">
        <v>324</v>
      </c>
      <c r="Q11514" s="2" t="s">
        <v>37</v>
      </c>
      <c r="R11514" s="1" t="s">
        <v>508</v>
      </c>
      <c r="S11514" s="1" t="str">
        <f t="shared" si="367"/>
        <v>JCC|BP|SAT|827|JU|CCRV|</v>
      </c>
      <c r="T11514" s="2" t="str">
        <f t="shared" si="366"/>
        <v>OK</v>
      </c>
    </row>
    <row r="11515" spans="1:20" x14ac:dyDescent="0.25">
      <c r="A11515" s="1">
        <v>308020106</v>
      </c>
      <c r="B11515" s="1" t="str">
        <f>VLOOKUP(A11515,[1]Maestra!A$1:C$746,2,0)</f>
        <v>ACTADPB18</v>
      </c>
      <c r="C11515" s="1" t="str">
        <f>VLOOKUP(A11515,[1]Maestra!A$1:C$746,3,0)</f>
        <v>TC Amex Distancia Platinum - Cuotas por Disp Efectivo</v>
      </c>
      <c r="D11515" s="1" t="s">
        <v>30</v>
      </c>
      <c r="E11515" s="1" t="s">
        <v>31</v>
      </c>
      <c r="F11515" s="1" t="s">
        <v>20</v>
      </c>
      <c r="G11515" s="1">
        <v>827</v>
      </c>
      <c r="H11515" s="1" t="s">
        <v>510</v>
      </c>
      <c r="I11515" s="1">
        <v>9999</v>
      </c>
      <c r="J11515" s="1">
        <v>9999</v>
      </c>
      <c r="K11515" s="1" t="s">
        <v>325</v>
      </c>
      <c r="Q11515" s="2" t="s">
        <v>37</v>
      </c>
      <c r="R11515" s="1" t="s">
        <v>508</v>
      </c>
      <c r="S11515" s="1" t="str">
        <f t="shared" si="367"/>
        <v>JCC|BP|SAT|827|JU|CMED|</v>
      </c>
      <c r="T11515" s="2" t="str">
        <f t="shared" si="366"/>
        <v>OK</v>
      </c>
    </row>
    <row r="11516" spans="1:20" x14ac:dyDescent="0.25">
      <c r="A11516" s="1">
        <v>308020106</v>
      </c>
      <c r="B11516" s="1" t="str">
        <f>VLOOKUP(A11516,[1]Maestra!A$1:C$746,2,0)</f>
        <v>ACTADPB18</v>
      </c>
      <c r="C11516" s="1" t="str">
        <f>VLOOKUP(A11516,[1]Maestra!A$1:C$746,3,0)</f>
        <v>TC Amex Distancia Platinum - Cuotas por Disp Efectivo</v>
      </c>
      <c r="D11516" s="1" t="s">
        <v>30</v>
      </c>
      <c r="E11516" s="1" t="s">
        <v>31</v>
      </c>
      <c r="F11516" s="1" t="s">
        <v>20</v>
      </c>
      <c r="G11516" s="1">
        <v>827</v>
      </c>
      <c r="H11516" s="1" t="s">
        <v>511</v>
      </c>
      <c r="I11516" s="1">
        <v>9999</v>
      </c>
      <c r="J11516" s="1">
        <v>9999</v>
      </c>
      <c r="K11516" s="1" t="s">
        <v>324</v>
      </c>
      <c r="Q11516" s="2" t="s">
        <v>37</v>
      </c>
      <c r="R11516" s="1" t="s">
        <v>508</v>
      </c>
      <c r="S11516" s="1" t="str">
        <f t="shared" si="367"/>
        <v>JCC|BP|SAT|827|PJ|CCRV|</v>
      </c>
      <c r="T11516" s="2" t="str">
        <f t="shared" si="366"/>
        <v>OK</v>
      </c>
    </row>
    <row r="11517" spans="1:20" x14ac:dyDescent="0.25">
      <c r="A11517" s="1">
        <v>308020106</v>
      </c>
      <c r="B11517" s="1" t="str">
        <f>VLOOKUP(A11517,[1]Maestra!A$1:C$746,2,0)</f>
        <v>ACTADPB18</v>
      </c>
      <c r="C11517" s="1" t="str">
        <f>VLOOKUP(A11517,[1]Maestra!A$1:C$746,3,0)</f>
        <v>TC Amex Distancia Platinum - Cuotas por Disp Efectivo</v>
      </c>
      <c r="D11517" s="1" t="s">
        <v>30</v>
      </c>
      <c r="E11517" s="1" t="s">
        <v>31</v>
      </c>
      <c r="F11517" s="1" t="s">
        <v>20</v>
      </c>
      <c r="G11517" s="1">
        <v>827</v>
      </c>
      <c r="H11517" s="1" t="s">
        <v>511</v>
      </c>
      <c r="I11517" s="1">
        <v>9999</v>
      </c>
      <c r="J11517" s="1">
        <v>9999</v>
      </c>
      <c r="K11517" s="1" t="s">
        <v>325</v>
      </c>
      <c r="Q11517" s="2" t="s">
        <v>37</v>
      </c>
      <c r="R11517" s="1" t="s">
        <v>508</v>
      </c>
      <c r="S11517" s="1" t="str">
        <f t="shared" si="367"/>
        <v>JCC|BP|SAT|827|PJ|CMED|</v>
      </c>
      <c r="T11517" s="2" t="str">
        <f t="shared" si="366"/>
        <v>OK</v>
      </c>
    </row>
    <row r="11518" spans="1:20" x14ac:dyDescent="0.25">
      <c r="A11518" s="1">
        <v>308030106</v>
      </c>
      <c r="B11518" s="1" t="str">
        <f>VLOOKUP(A11518,[1]Maestra!A$1:C$746,2,0)</f>
        <v>ACTADEFU8</v>
      </c>
      <c r="C11518" s="1" t="str">
        <f>VLOOKUP(A11518,[1]Maestra!A$1:C$746,3,0)</f>
        <v>TC Amex Distancia Elite - Cuotas por Disp Efectivo</v>
      </c>
      <c r="D11518" s="1" t="s">
        <v>30</v>
      </c>
      <c r="E11518" s="1" t="s">
        <v>31</v>
      </c>
      <c r="F11518" s="1" t="s">
        <v>20</v>
      </c>
      <c r="G11518" s="1">
        <v>828</v>
      </c>
      <c r="H11518" s="1" t="s">
        <v>509</v>
      </c>
      <c r="I11518" s="1">
        <v>9999</v>
      </c>
      <c r="J11518" s="1">
        <v>9999</v>
      </c>
      <c r="K11518" s="1" t="s">
        <v>324</v>
      </c>
      <c r="Q11518" s="2" t="s">
        <v>37</v>
      </c>
      <c r="R11518" s="1" t="s">
        <v>508</v>
      </c>
      <c r="S11518" s="1" t="str">
        <f t="shared" si="367"/>
        <v>JCC|BP|SAT|828|CS|CCRV|</v>
      </c>
      <c r="T11518" s="2" t="str">
        <f t="shared" si="366"/>
        <v>OK</v>
      </c>
    </row>
    <row r="11519" spans="1:20" x14ac:dyDescent="0.25">
      <c r="A11519" s="1">
        <v>308030106</v>
      </c>
      <c r="B11519" s="1" t="str">
        <f>VLOOKUP(A11519,[1]Maestra!A$1:C$746,2,0)</f>
        <v>ACTADEFU8</v>
      </c>
      <c r="C11519" s="1" t="str">
        <f>VLOOKUP(A11519,[1]Maestra!A$1:C$746,3,0)</f>
        <v>TC Amex Distancia Elite - Cuotas por Disp Efectivo</v>
      </c>
      <c r="D11519" s="1" t="s">
        <v>30</v>
      </c>
      <c r="E11519" s="1" t="s">
        <v>31</v>
      </c>
      <c r="F11519" s="1" t="s">
        <v>20</v>
      </c>
      <c r="G11519" s="1">
        <v>828</v>
      </c>
      <c r="H11519" s="1" t="s">
        <v>509</v>
      </c>
      <c r="I11519" s="1">
        <v>9999</v>
      </c>
      <c r="J11519" s="1">
        <v>9999</v>
      </c>
      <c r="K11519" s="1" t="s">
        <v>325</v>
      </c>
      <c r="Q11519" s="2" t="s">
        <v>37</v>
      </c>
      <c r="R11519" s="1" t="s">
        <v>508</v>
      </c>
      <c r="S11519" s="1" t="str">
        <f t="shared" si="367"/>
        <v>JCC|BP|SAT|828|CS|CMED|</v>
      </c>
      <c r="T11519" s="2" t="str">
        <f t="shared" si="366"/>
        <v>OK</v>
      </c>
    </row>
    <row r="11520" spans="1:20" x14ac:dyDescent="0.25">
      <c r="A11520" s="1">
        <v>308030106</v>
      </c>
      <c r="B11520" s="1" t="str">
        <f>VLOOKUP(A11520,[1]Maestra!A$1:C$746,2,0)</f>
        <v>ACTADEFU8</v>
      </c>
      <c r="C11520" s="1" t="str">
        <f>VLOOKUP(A11520,[1]Maestra!A$1:C$746,3,0)</f>
        <v>TC Amex Distancia Elite - Cuotas por Disp Efectivo</v>
      </c>
      <c r="D11520" s="1" t="s">
        <v>30</v>
      </c>
      <c r="E11520" s="1" t="s">
        <v>31</v>
      </c>
      <c r="F11520" s="1" t="s">
        <v>20</v>
      </c>
      <c r="G11520" s="1">
        <v>828</v>
      </c>
      <c r="H11520" s="1" t="s">
        <v>510</v>
      </c>
      <c r="I11520" s="1">
        <v>9999</v>
      </c>
      <c r="J11520" s="1">
        <v>9999</v>
      </c>
      <c r="K11520" s="1" t="s">
        <v>324</v>
      </c>
      <c r="Q11520" s="2" t="s">
        <v>37</v>
      </c>
      <c r="R11520" s="1" t="s">
        <v>508</v>
      </c>
      <c r="S11520" s="1" t="str">
        <f t="shared" si="367"/>
        <v>JCC|BP|SAT|828|JU|CCRV|</v>
      </c>
      <c r="T11520" s="2" t="str">
        <f t="shared" si="366"/>
        <v>OK</v>
      </c>
    </row>
    <row r="11521" spans="1:20" x14ac:dyDescent="0.25">
      <c r="A11521" s="1">
        <v>308030106</v>
      </c>
      <c r="B11521" s="1" t="str">
        <f>VLOOKUP(A11521,[1]Maestra!A$1:C$746,2,0)</f>
        <v>ACTADEFU8</v>
      </c>
      <c r="C11521" s="1" t="str">
        <f>VLOOKUP(A11521,[1]Maestra!A$1:C$746,3,0)</f>
        <v>TC Amex Distancia Elite - Cuotas por Disp Efectivo</v>
      </c>
      <c r="D11521" s="1" t="s">
        <v>30</v>
      </c>
      <c r="E11521" s="1" t="s">
        <v>31</v>
      </c>
      <c r="F11521" s="1" t="s">
        <v>20</v>
      </c>
      <c r="G11521" s="1">
        <v>828</v>
      </c>
      <c r="H11521" s="1" t="s">
        <v>510</v>
      </c>
      <c r="I11521" s="1">
        <v>9999</v>
      </c>
      <c r="J11521" s="1">
        <v>9999</v>
      </c>
      <c r="K11521" s="1" t="s">
        <v>325</v>
      </c>
      <c r="Q11521" s="2" t="s">
        <v>37</v>
      </c>
      <c r="R11521" s="1" t="s">
        <v>508</v>
      </c>
      <c r="S11521" s="1" t="str">
        <f t="shared" si="367"/>
        <v>JCC|BP|SAT|828|JU|CMED|</v>
      </c>
      <c r="T11521" s="2" t="str">
        <f t="shared" si="366"/>
        <v>OK</v>
      </c>
    </row>
    <row r="11522" spans="1:20" x14ac:dyDescent="0.25">
      <c r="A11522" s="1">
        <v>308030106</v>
      </c>
      <c r="B11522" s="1" t="str">
        <f>VLOOKUP(A11522,[1]Maestra!A$1:C$746,2,0)</f>
        <v>ACTADEFU8</v>
      </c>
      <c r="C11522" s="1" t="str">
        <f>VLOOKUP(A11522,[1]Maestra!A$1:C$746,3,0)</f>
        <v>TC Amex Distancia Elite - Cuotas por Disp Efectivo</v>
      </c>
      <c r="D11522" s="1" t="s">
        <v>30</v>
      </c>
      <c r="E11522" s="1" t="s">
        <v>31</v>
      </c>
      <c r="F11522" s="1" t="s">
        <v>20</v>
      </c>
      <c r="G11522" s="1">
        <v>828</v>
      </c>
      <c r="H11522" s="1" t="s">
        <v>511</v>
      </c>
      <c r="I11522" s="1">
        <v>9999</v>
      </c>
      <c r="J11522" s="1">
        <v>9999</v>
      </c>
      <c r="K11522" s="1" t="s">
        <v>324</v>
      </c>
      <c r="Q11522" s="2" t="s">
        <v>37</v>
      </c>
      <c r="R11522" s="1" t="s">
        <v>508</v>
      </c>
      <c r="S11522" s="1" t="str">
        <f t="shared" si="367"/>
        <v>JCC|BP|SAT|828|PJ|CCRV|</v>
      </c>
      <c r="T11522" s="2" t="str">
        <f t="shared" si="366"/>
        <v>OK</v>
      </c>
    </row>
    <row r="11523" spans="1:20" x14ac:dyDescent="0.25">
      <c r="A11523" s="1">
        <v>308030106</v>
      </c>
      <c r="B11523" s="1" t="str">
        <f>VLOOKUP(A11523,[1]Maestra!A$1:C$746,2,0)</f>
        <v>ACTADEFU8</v>
      </c>
      <c r="C11523" s="1" t="str">
        <f>VLOOKUP(A11523,[1]Maestra!A$1:C$746,3,0)</f>
        <v>TC Amex Distancia Elite - Cuotas por Disp Efectivo</v>
      </c>
      <c r="D11523" s="1" t="s">
        <v>30</v>
      </c>
      <c r="E11523" s="1" t="s">
        <v>31</v>
      </c>
      <c r="F11523" s="1" t="s">
        <v>20</v>
      </c>
      <c r="G11523" s="1">
        <v>828</v>
      </c>
      <c r="H11523" s="1" t="s">
        <v>511</v>
      </c>
      <c r="I11523" s="1">
        <v>9999</v>
      </c>
      <c r="J11523" s="1">
        <v>9999</v>
      </c>
      <c r="K11523" s="1" t="s">
        <v>325</v>
      </c>
      <c r="Q11523" s="2" t="s">
        <v>37</v>
      </c>
      <c r="R11523" s="1" t="s">
        <v>508</v>
      </c>
      <c r="S11523" s="1" t="str">
        <f t="shared" si="367"/>
        <v>JCC|BP|SAT|828|PJ|CMED|</v>
      </c>
      <c r="T11523" s="2" t="str">
        <f t="shared" ref="T11523:T11586" si="368">IF(COUNTIFS($D$2:$D$20413,D11523,$S$2:$S$20413,S11523,$A$2:$A$20413,"&lt;&gt;"&amp;A11523)&gt;0,"Conflicto","OK")</f>
        <v>OK</v>
      </c>
    </row>
    <row r="11524" spans="1:20" x14ac:dyDescent="0.25">
      <c r="A11524" s="1">
        <v>309010106</v>
      </c>
      <c r="B11524" s="1" t="str">
        <f>VLOOKUP(A11524,[1]Maestra!A$1:C$746,2,0)</f>
        <v>ACTABCP08</v>
      </c>
      <c r="C11524" s="1" t="str">
        <f>VLOOKUP(A11524,[1]Maestra!A$1:C$746,3,0)</f>
        <v>TC Amex Blue - Cuotas por Disp Efectivo</v>
      </c>
      <c r="D11524" s="1" t="s">
        <v>30</v>
      </c>
      <c r="E11524" s="1" t="s">
        <v>31</v>
      </c>
      <c r="F11524" s="1" t="s">
        <v>20</v>
      </c>
      <c r="G11524" s="1">
        <v>829</v>
      </c>
      <c r="H11524" s="1" t="s">
        <v>509</v>
      </c>
      <c r="I11524" s="1">
        <v>9999</v>
      </c>
      <c r="J11524" s="1">
        <v>9999</v>
      </c>
      <c r="K11524" s="1" t="s">
        <v>324</v>
      </c>
      <c r="Q11524" s="2" t="s">
        <v>37</v>
      </c>
      <c r="R11524" s="1" t="s">
        <v>508</v>
      </c>
      <c r="S11524" s="1" t="str">
        <f t="shared" si="367"/>
        <v>JCC|BP|SAT|829|CS|CCRV|</v>
      </c>
      <c r="T11524" s="2" t="str">
        <f t="shared" si="368"/>
        <v>OK</v>
      </c>
    </row>
    <row r="11525" spans="1:20" x14ac:dyDescent="0.25">
      <c r="A11525" s="1">
        <v>309010106</v>
      </c>
      <c r="B11525" s="1" t="str">
        <f>VLOOKUP(A11525,[1]Maestra!A$1:C$746,2,0)</f>
        <v>ACTABCP08</v>
      </c>
      <c r="C11525" s="1" t="str">
        <f>VLOOKUP(A11525,[1]Maestra!A$1:C$746,3,0)</f>
        <v>TC Amex Blue - Cuotas por Disp Efectivo</v>
      </c>
      <c r="D11525" s="1" t="s">
        <v>30</v>
      </c>
      <c r="E11525" s="1" t="s">
        <v>31</v>
      </c>
      <c r="F11525" s="1" t="s">
        <v>20</v>
      </c>
      <c r="G11525" s="1">
        <v>829</v>
      </c>
      <c r="H11525" s="1" t="s">
        <v>509</v>
      </c>
      <c r="I11525" s="1">
        <v>9999</v>
      </c>
      <c r="J11525" s="1">
        <v>9999</v>
      </c>
      <c r="K11525" s="1" t="s">
        <v>325</v>
      </c>
      <c r="Q11525" s="2" t="s">
        <v>37</v>
      </c>
      <c r="R11525" s="1" t="s">
        <v>508</v>
      </c>
      <c r="S11525" s="1" t="str">
        <f t="shared" si="367"/>
        <v>JCC|BP|SAT|829|CS|CMED|</v>
      </c>
      <c r="T11525" s="2" t="str">
        <f t="shared" si="368"/>
        <v>OK</v>
      </c>
    </row>
    <row r="11526" spans="1:20" x14ac:dyDescent="0.25">
      <c r="A11526" s="1">
        <v>309010106</v>
      </c>
      <c r="B11526" s="1" t="str">
        <f>VLOOKUP(A11526,[1]Maestra!A$1:C$746,2,0)</f>
        <v>ACTABCP08</v>
      </c>
      <c r="C11526" s="1" t="str">
        <f>VLOOKUP(A11526,[1]Maestra!A$1:C$746,3,0)</f>
        <v>TC Amex Blue - Cuotas por Disp Efectivo</v>
      </c>
      <c r="D11526" s="1" t="s">
        <v>30</v>
      </c>
      <c r="E11526" s="1" t="s">
        <v>31</v>
      </c>
      <c r="F11526" s="1" t="s">
        <v>20</v>
      </c>
      <c r="G11526" s="1">
        <v>829</v>
      </c>
      <c r="H11526" s="1" t="s">
        <v>510</v>
      </c>
      <c r="I11526" s="1">
        <v>9999</v>
      </c>
      <c r="J11526" s="1">
        <v>9999</v>
      </c>
      <c r="K11526" s="1" t="s">
        <v>324</v>
      </c>
      <c r="Q11526" s="2" t="s">
        <v>37</v>
      </c>
      <c r="R11526" s="1" t="s">
        <v>508</v>
      </c>
      <c r="S11526" s="1" t="str">
        <f t="shared" si="367"/>
        <v>JCC|BP|SAT|829|JU|CCRV|</v>
      </c>
      <c r="T11526" s="2" t="str">
        <f t="shared" si="368"/>
        <v>OK</v>
      </c>
    </row>
    <row r="11527" spans="1:20" x14ac:dyDescent="0.25">
      <c r="A11527" s="1">
        <v>309010106</v>
      </c>
      <c r="B11527" s="1" t="str">
        <f>VLOOKUP(A11527,[1]Maestra!A$1:C$746,2,0)</f>
        <v>ACTABCP08</v>
      </c>
      <c r="C11527" s="1" t="str">
        <f>VLOOKUP(A11527,[1]Maestra!A$1:C$746,3,0)</f>
        <v>TC Amex Blue - Cuotas por Disp Efectivo</v>
      </c>
      <c r="D11527" s="1" t="s">
        <v>30</v>
      </c>
      <c r="E11527" s="1" t="s">
        <v>31</v>
      </c>
      <c r="F11527" s="1" t="s">
        <v>20</v>
      </c>
      <c r="G11527" s="1">
        <v>829</v>
      </c>
      <c r="H11527" s="1" t="s">
        <v>510</v>
      </c>
      <c r="I11527" s="1">
        <v>9999</v>
      </c>
      <c r="J11527" s="1">
        <v>9999</v>
      </c>
      <c r="K11527" s="1" t="s">
        <v>325</v>
      </c>
      <c r="Q11527" s="2" t="s">
        <v>37</v>
      </c>
      <c r="R11527" s="1" t="s">
        <v>508</v>
      </c>
      <c r="S11527" s="1" t="str">
        <f t="shared" si="367"/>
        <v>JCC|BP|SAT|829|JU|CMED|</v>
      </c>
      <c r="T11527" s="2" t="str">
        <f t="shared" si="368"/>
        <v>OK</v>
      </c>
    </row>
    <row r="11528" spans="1:20" x14ac:dyDescent="0.25">
      <c r="A11528" s="1">
        <v>309010106</v>
      </c>
      <c r="B11528" s="1" t="str">
        <f>VLOOKUP(A11528,[1]Maestra!A$1:C$746,2,0)</f>
        <v>ACTABCP08</v>
      </c>
      <c r="C11528" s="1" t="str">
        <f>VLOOKUP(A11528,[1]Maestra!A$1:C$746,3,0)</f>
        <v>TC Amex Blue - Cuotas por Disp Efectivo</v>
      </c>
      <c r="D11528" s="1" t="s">
        <v>30</v>
      </c>
      <c r="E11528" s="1" t="s">
        <v>31</v>
      </c>
      <c r="F11528" s="1" t="s">
        <v>20</v>
      </c>
      <c r="G11528" s="1">
        <v>829</v>
      </c>
      <c r="H11528" s="1" t="s">
        <v>511</v>
      </c>
      <c r="I11528" s="1">
        <v>9999</v>
      </c>
      <c r="J11528" s="1">
        <v>9999</v>
      </c>
      <c r="K11528" s="1" t="s">
        <v>324</v>
      </c>
      <c r="Q11528" s="2" t="s">
        <v>37</v>
      </c>
      <c r="R11528" s="1" t="s">
        <v>508</v>
      </c>
      <c r="S11528" s="1" t="str">
        <f t="shared" si="367"/>
        <v>JCC|BP|SAT|829|PJ|CCRV|</v>
      </c>
      <c r="T11528" s="2" t="str">
        <f t="shared" si="368"/>
        <v>OK</v>
      </c>
    </row>
    <row r="11529" spans="1:20" x14ac:dyDescent="0.25">
      <c r="A11529" s="1">
        <v>309010106</v>
      </c>
      <c r="B11529" s="1" t="str">
        <f>VLOOKUP(A11529,[1]Maestra!A$1:C$746,2,0)</f>
        <v>ACTABCP08</v>
      </c>
      <c r="C11529" s="1" t="str">
        <f>VLOOKUP(A11529,[1]Maestra!A$1:C$746,3,0)</f>
        <v>TC Amex Blue - Cuotas por Disp Efectivo</v>
      </c>
      <c r="D11529" s="1" t="s">
        <v>30</v>
      </c>
      <c r="E11529" s="1" t="s">
        <v>31</v>
      </c>
      <c r="F11529" s="1" t="s">
        <v>20</v>
      </c>
      <c r="G11529" s="1">
        <v>829</v>
      </c>
      <c r="H11529" s="1" t="s">
        <v>511</v>
      </c>
      <c r="I11529" s="1">
        <v>9999</v>
      </c>
      <c r="J11529" s="1">
        <v>9999</v>
      </c>
      <c r="K11529" s="1" t="s">
        <v>325</v>
      </c>
      <c r="Q11529" s="2" t="s">
        <v>37</v>
      </c>
      <c r="R11529" s="1" t="s">
        <v>508</v>
      </c>
      <c r="S11529" s="1" t="str">
        <f t="shared" si="367"/>
        <v>JCC|BP|SAT|829|PJ|CMED|</v>
      </c>
      <c r="T11529" s="2" t="str">
        <f t="shared" si="368"/>
        <v>OK</v>
      </c>
    </row>
    <row r="11530" spans="1:20" x14ac:dyDescent="0.25">
      <c r="A11530" s="1">
        <v>307050106</v>
      </c>
      <c r="B11530" s="1" t="str">
        <f>VLOOKUP(A11530,[1]Maestra!A$1:C$746,2,0)</f>
        <v>ACTACP9K8</v>
      </c>
      <c r="C11530" s="1" t="str">
        <f>VLOOKUP(A11530,[1]Maestra!A$1:C$746,3,0)</f>
        <v>TC Amex Centurión Platinum - Cuotas por Disp Efectivo</v>
      </c>
      <c r="D11530" s="1" t="s">
        <v>30</v>
      </c>
      <c r="E11530" s="1" t="s">
        <v>31</v>
      </c>
      <c r="F11530" s="1" t="s">
        <v>20</v>
      </c>
      <c r="G11530" s="1">
        <v>830</v>
      </c>
      <c r="H11530" s="1" t="s">
        <v>509</v>
      </c>
      <c r="I11530" s="1">
        <v>9999</v>
      </c>
      <c r="J11530" s="1">
        <v>9999</v>
      </c>
      <c r="K11530" s="1" t="s">
        <v>324</v>
      </c>
      <c r="Q11530" s="2" t="s">
        <v>37</v>
      </c>
      <c r="R11530" s="1" t="s">
        <v>508</v>
      </c>
      <c r="S11530" s="1" t="str">
        <f t="shared" si="367"/>
        <v>JCC|BP|SAT|830|CS|CCRV|</v>
      </c>
      <c r="T11530" s="2" t="str">
        <f t="shared" si="368"/>
        <v>OK</v>
      </c>
    </row>
    <row r="11531" spans="1:20" x14ac:dyDescent="0.25">
      <c r="A11531" s="1">
        <v>307050106</v>
      </c>
      <c r="B11531" s="1" t="str">
        <f>VLOOKUP(A11531,[1]Maestra!A$1:C$746,2,0)</f>
        <v>ACTACP9K8</v>
      </c>
      <c r="C11531" s="1" t="str">
        <f>VLOOKUP(A11531,[1]Maestra!A$1:C$746,3,0)</f>
        <v>TC Amex Centurión Platinum - Cuotas por Disp Efectivo</v>
      </c>
      <c r="D11531" s="1" t="s">
        <v>30</v>
      </c>
      <c r="E11531" s="1" t="s">
        <v>31</v>
      </c>
      <c r="F11531" s="1" t="s">
        <v>20</v>
      </c>
      <c r="G11531" s="1">
        <v>830</v>
      </c>
      <c r="H11531" s="1" t="s">
        <v>509</v>
      </c>
      <c r="I11531" s="1">
        <v>9999</v>
      </c>
      <c r="J11531" s="1">
        <v>9999</v>
      </c>
      <c r="K11531" s="1" t="s">
        <v>325</v>
      </c>
      <c r="Q11531" s="2" t="s">
        <v>37</v>
      </c>
      <c r="R11531" s="1" t="s">
        <v>508</v>
      </c>
      <c r="S11531" s="1" t="str">
        <f t="shared" si="367"/>
        <v>JCC|BP|SAT|830|CS|CMED|</v>
      </c>
      <c r="T11531" s="2" t="str">
        <f t="shared" si="368"/>
        <v>OK</v>
      </c>
    </row>
    <row r="11532" spans="1:20" x14ac:dyDescent="0.25">
      <c r="A11532" s="1">
        <v>307050106</v>
      </c>
      <c r="B11532" s="1" t="str">
        <f>VLOOKUP(A11532,[1]Maestra!A$1:C$746,2,0)</f>
        <v>ACTACP9K8</v>
      </c>
      <c r="C11532" s="1" t="str">
        <f>VLOOKUP(A11532,[1]Maestra!A$1:C$746,3,0)</f>
        <v>TC Amex Centurión Platinum - Cuotas por Disp Efectivo</v>
      </c>
      <c r="D11532" s="1" t="s">
        <v>30</v>
      </c>
      <c r="E11532" s="1" t="s">
        <v>31</v>
      </c>
      <c r="F11532" s="1" t="s">
        <v>20</v>
      </c>
      <c r="G11532" s="1">
        <v>830</v>
      </c>
      <c r="H11532" s="1" t="s">
        <v>510</v>
      </c>
      <c r="I11532" s="1">
        <v>9999</v>
      </c>
      <c r="J11532" s="1">
        <v>9999</v>
      </c>
      <c r="K11532" s="1" t="s">
        <v>324</v>
      </c>
      <c r="Q11532" s="2" t="s">
        <v>37</v>
      </c>
      <c r="R11532" s="1" t="s">
        <v>508</v>
      </c>
      <c r="S11532" s="1" t="str">
        <f t="shared" si="367"/>
        <v>JCC|BP|SAT|830|JU|CCRV|</v>
      </c>
      <c r="T11532" s="2" t="str">
        <f t="shared" si="368"/>
        <v>OK</v>
      </c>
    </row>
    <row r="11533" spans="1:20" x14ac:dyDescent="0.25">
      <c r="A11533" s="1">
        <v>307050106</v>
      </c>
      <c r="B11533" s="1" t="str">
        <f>VLOOKUP(A11533,[1]Maestra!A$1:C$746,2,0)</f>
        <v>ACTACP9K8</v>
      </c>
      <c r="C11533" s="1" t="str">
        <f>VLOOKUP(A11533,[1]Maestra!A$1:C$746,3,0)</f>
        <v>TC Amex Centurión Platinum - Cuotas por Disp Efectivo</v>
      </c>
      <c r="D11533" s="1" t="s">
        <v>30</v>
      </c>
      <c r="E11533" s="1" t="s">
        <v>31</v>
      </c>
      <c r="F11533" s="1" t="s">
        <v>20</v>
      </c>
      <c r="G11533" s="1">
        <v>830</v>
      </c>
      <c r="H11533" s="1" t="s">
        <v>510</v>
      </c>
      <c r="I11533" s="1">
        <v>9999</v>
      </c>
      <c r="J11533" s="1">
        <v>9999</v>
      </c>
      <c r="K11533" s="1" t="s">
        <v>325</v>
      </c>
      <c r="Q11533" s="2" t="s">
        <v>37</v>
      </c>
      <c r="R11533" s="1" t="s">
        <v>508</v>
      </c>
      <c r="S11533" s="1" t="str">
        <f t="shared" si="367"/>
        <v>JCC|BP|SAT|830|JU|CMED|</v>
      </c>
      <c r="T11533" s="2" t="str">
        <f t="shared" si="368"/>
        <v>OK</v>
      </c>
    </row>
    <row r="11534" spans="1:20" x14ac:dyDescent="0.25">
      <c r="A11534" s="1">
        <v>307050106</v>
      </c>
      <c r="B11534" s="1" t="str">
        <f>VLOOKUP(A11534,[1]Maestra!A$1:C$746,2,0)</f>
        <v>ACTACP9K8</v>
      </c>
      <c r="C11534" s="1" t="str">
        <f>VLOOKUP(A11534,[1]Maestra!A$1:C$746,3,0)</f>
        <v>TC Amex Centurión Platinum - Cuotas por Disp Efectivo</v>
      </c>
      <c r="D11534" s="1" t="s">
        <v>30</v>
      </c>
      <c r="E11534" s="1" t="s">
        <v>31</v>
      </c>
      <c r="F11534" s="1" t="s">
        <v>20</v>
      </c>
      <c r="G11534" s="1">
        <v>830</v>
      </c>
      <c r="H11534" s="1" t="s">
        <v>511</v>
      </c>
      <c r="I11534" s="1">
        <v>9999</v>
      </c>
      <c r="J11534" s="1">
        <v>9999</v>
      </c>
      <c r="K11534" s="1" t="s">
        <v>324</v>
      </c>
      <c r="Q11534" s="2" t="s">
        <v>37</v>
      </c>
      <c r="R11534" s="1" t="s">
        <v>508</v>
      </c>
      <c r="S11534" s="1" t="str">
        <f t="shared" si="367"/>
        <v>JCC|BP|SAT|830|PJ|CCRV|</v>
      </c>
      <c r="T11534" s="2" t="str">
        <f t="shared" si="368"/>
        <v>OK</v>
      </c>
    </row>
    <row r="11535" spans="1:20" x14ac:dyDescent="0.25">
      <c r="A11535" s="1">
        <v>307050106</v>
      </c>
      <c r="B11535" s="1" t="str">
        <f>VLOOKUP(A11535,[1]Maestra!A$1:C$746,2,0)</f>
        <v>ACTACP9K8</v>
      </c>
      <c r="C11535" s="1" t="str">
        <f>VLOOKUP(A11535,[1]Maestra!A$1:C$746,3,0)</f>
        <v>TC Amex Centurión Platinum - Cuotas por Disp Efectivo</v>
      </c>
      <c r="D11535" s="1" t="s">
        <v>30</v>
      </c>
      <c r="E11535" s="1" t="s">
        <v>31</v>
      </c>
      <c r="F11535" s="1" t="s">
        <v>20</v>
      </c>
      <c r="G11535" s="1">
        <v>830</v>
      </c>
      <c r="H11535" s="1" t="s">
        <v>511</v>
      </c>
      <c r="I11535" s="1">
        <v>9999</v>
      </c>
      <c r="J11535" s="1">
        <v>9999</v>
      </c>
      <c r="K11535" s="1" t="s">
        <v>325</v>
      </c>
      <c r="Q11535" s="2" t="s">
        <v>37</v>
      </c>
      <c r="R11535" s="1" t="s">
        <v>508</v>
      </c>
      <c r="S11535" s="1" t="str">
        <f t="shared" si="367"/>
        <v>JCC|BP|SAT|830|PJ|CMED|</v>
      </c>
      <c r="T11535" s="2" t="str">
        <f t="shared" si="368"/>
        <v>OK</v>
      </c>
    </row>
    <row r="11536" spans="1:20" x14ac:dyDescent="0.25">
      <c r="A11536" s="1">
        <v>309030106</v>
      </c>
      <c r="B11536" s="1" t="str">
        <f>VLOOKUP(A11536,[1]Maestra!A$1:C$746,2,0)</f>
        <v>ACTBBBV18</v>
      </c>
      <c r="C11536" s="1" t="str">
        <f>VLOOKUP(A11536,[1]Maestra!A$1:C$746,3,0)</f>
        <v>TC Blue Box Black - Cuotas por Disp Efectivo</v>
      </c>
      <c r="D11536" s="1" t="s">
        <v>30</v>
      </c>
      <c r="E11536" s="1" t="s">
        <v>31</v>
      </c>
      <c r="F11536" s="1" t="s">
        <v>20</v>
      </c>
      <c r="G11536" s="1">
        <v>831</v>
      </c>
      <c r="H11536" s="1" t="s">
        <v>509</v>
      </c>
      <c r="I11536" s="1">
        <v>9999</v>
      </c>
      <c r="J11536" s="1">
        <v>9999</v>
      </c>
      <c r="K11536" s="1" t="s">
        <v>324</v>
      </c>
      <c r="Q11536" s="2" t="s">
        <v>37</v>
      </c>
      <c r="R11536" s="1" t="s">
        <v>508</v>
      </c>
      <c r="S11536" s="1" t="str">
        <f t="shared" si="367"/>
        <v>JCC|BP|SAT|831|CS|CCRV|</v>
      </c>
      <c r="T11536" s="2" t="str">
        <f t="shared" si="368"/>
        <v>OK</v>
      </c>
    </row>
    <row r="11537" spans="1:20" x14ac:dyDescent="0.25">
      <c r="A11537" s="1">
        <v>309030106</v>
      </c>
      <c r="B11537" s="1" t="str">
        <f>VLOOKUP(A11537,[1]Maestra!A$1:C$746,2,0)</f>
        <v>ACTBBBV18</v>
      </c>
      <c r="C11537" s="1" t="str">
        <f>VLOOKUP(A11537,[1]Maestra!A$1:C$746,3,0)</f>
        <v>TC Blue Box Black - Cuotas por Disp Efectivo</v>
      </c>
      <c r="D11537" s="1" t="s">
        <v>30</v>
      </c>
      <c r="E11537" s="1" t="s">
        <v>31</v>
      </c>
      <c r="F11537" s="1" t="s">
        <v>20</v>
      </c>
      <c r="G11537" s="1">
        <v>831</v>
      </c>
      <c r="H11537" s="1" t="s">
        <v>509</v>
      </c>
      <c r="I11537" s="1">
        <v>9999</v>
      </c>
      <c r="J11537" s="1">
        <v>9999</v>
      </c>
      <c r="K11537" s="1" t="s">
        <v>325</v>
      </c>
      <c r="Q11537" s="2" t="s">
        <v>37</v>
      </c>
      <c r="R11537" s="1" t="s">
        <v>508</v>
      </c>
      <c r="S11537" s="1" t="str">
        <f t="shared" si="367"/>
        <v>JCC|BP|SAT|831|CS|CMED|</v>
      </c>
      <c r="T11537" s="2" t="str">
        <f t="shared" si="368"/>
        <v>OK</v>
      </c>
    </row>
    <row r="11538" spans="1:20" x14ac:dyDescent="0.25">
      <c r="A11538" s="1">
        <v>309030106</v>
      </c>
      <c r="B11538" s="1" t="str">
        <f>VLOOKUP(A11538,[1]Maestra!A$1:C$746,2,0)</f>
        <v>ACTBBBV18</v>
      </c>
      <c r="C11538" s="1" t="str">
        <f>VLOOKUP(A11538,[1]Maestra!A$1:C$746,3,0)</f>
        <v>TC Blue Box Black - Cuotas por Disp Efectivo</v>
      </c>
      <c r="D11538" s="1" t="s">
        <v>30</v>
      </c>
      <c r="E11538" s="1" t="s">
        <v>31</v>
      </c>
      <c r="F11538" s="1" t="s">
        <v>20</v>
      </c>
      <c r="G11538" s="1">
        <v>831</v>
      </c>
      <c r="H11538" s="1" t="s">
        <v>510</v>
      </c>
      <c r="I11538" s="1">
        <v>9999</v>
      </c>
      <c r="J11538" s="1">
        <v>9999</v>
      </c>
      <c r="K11538" s="1" t="s">
        <v>324</v>
      </c>
      <c r="Q11538" s="2" t="s">
        <v>37</v>
      </c>
      <c r="R11538" s="1" t="s">
        <v>508</v>
      </c>
      <c r="S11538" s="1" t="str">
        <f t="shared" si="367"/>
        <v>JCC|BP|SAT|831|JU|CCRV|</v>
      </c>
      <c r="T11538" s="2" t="str">
        <f t="shared" si="368"/>
        <v>OK</v>
      </c>
    </row>
    <row r="11539" spans="1:20" x14ac:dyDescent="0.25">
      <c r="A11539" s="1">
        <v>309030106</v>
      </c>
      <c r="B11539" s="1" t="str">
        <f>VLOOKUP(A11539,[1]Maestra!A$1:C$746,2,0)</f>
        <v>ACTBBBV18</v>
      </c>
      <c r="C11539" s="1" t="str">
        <f>VLOOKUP(A11539,[1]Maestra!A$1:C$746,3,0)</f>
        <v>TC Blue Box Black - Cuotas por Disp Efectivo</v>
      </c>
      <c r="D11539" s="1" t="s">
        <v>30</v>
      </c>
      <c r="E11539" s="1" t="s">
        <v>31</v>
      </c>
      <c r="F11539" s="1" t="s">
        <v>20</v>
      </c>
      <c r="G11539" s="1">
        <v>831</v>
      </c>
      <c r="H11539" s="1" t="s">
        <v>510</v>
      </c>
      <c r="I11539" s="1">
        <v>9999</v>
      </c>
      <c r="J11539" s="1">
        <v>9999</v>
      </c>
      <c r="K11539" s="1" t="s">
        <v>325</v>
      </c>
      <c r="Q11539" s="2" t="s">
        <v>37</v>
      </c>
      <c r="R11539" s="1" t="s">
        <v>508</v>
      </c>
      <c r="S11539" s="1" t="str">
        <f t="shared" si="367"/>
        <v>JCC|BP|SAT|831|JU|CMED|</v>
      </c>
      <c r="T11539" s="2" t="str">
        <f t="shared" si="368"/>
        <v>OK</v>
      </c>
    </row>
    <row r="11540" spans="1:20" x14ac:dyDescent="0.25">
      <c r="A11540" s="1">
        <v>309030106</v>
      </c>
      <c r="B11540" s="1" t="str">
        <f>VLOOKUP(A11540,[1]Maestra!A$1:C$746,2,0)</f>
        <v>ACTBBBV18</v>
      </c>
      <c r="C11540" s="1" t="str">
        <f>VLOOKUP(A11540,[1]Maestra!A$1:C$746,3,0)</f>
        <v>TC Blue Box Black - Cuotas por Disp Efectivo</v>
      </c>
      <c r="D11540" s="1" t="s">
        <v>30</v>
      </c>
      <c r="E11540" s="1" t="s">
        <v>31</v>
      </c>
      <c r="F11540" s="1" t="s">
        <v>20</v>
      </c>
      <c r="G11540" s="1">
        <v>831</v>
      </c>
      <c r="H11540" s="1" t="s">
        <v>511</v>
      </c>
      <c r="I11540" s="1">
        <v>9999</v>
      </c>
      <c r="J11540" s="1">
        <v>9999</v>
      </c>
      <c r="K11540" s="1" t="s">
        <v>324</v>
      </c>
      <c r="Q11540" s="2" t="s">
        <v>37</v>
      </c>
      <c r="R11540" s="1" t="s">
        <v>508</v>
      </c>
      <c r="S11540" s="1" t="str">
        <f t="shared" si="367"/>
        <v>JCC|BP|SAT|831|PJ|CCRV|</v>
      </c>
      <c r="T11540" s="2" t="str">
        <f t="shared" si="368"/>
        <v>OK</v>
      </c>
    </row>
    <row r="11541" spans="1:20" x14ac:dyDescent="0.25">
      <c r="A11541" s="1">
        <v>309030106</v>
      </c>
      <c r="B11541" s="1" t="str">
        <f>VLOOKUP(A11541,[1]Maestra!A$1:C$746,2,0)</f>
        <v>ACTBBBV18</v>
      </c>
      <c r="C11541" s="1" t="str">
        <f>VLOOKUP(A11541,[1]Maestra!A$1:C$746,3,0)</f>
        <v>TC Blue Box Black - Cuotas por Disp Efectivo</v>
      </c>
      <c r="D11541" s="1" t="s">
        <v>30</v>
      </c>
      <c r="E11541" s="1" t="s">
        <v>31</v>
      </c>
      <c r="F11541" s="1" t="s">
        <v>20</v>
      </c>
      <c r="G11541" s="1">
        <v>831</v>
      </c>
      <c r="H11541" s="1" t="s">
        <v>511</v>
      </c>
      <c r="I11541" s="1">
        <v>9999</v>
      </c>
      <c r="J11541" s="1">
        <v>9999</v>
      </c>
      <c r="K11541" s="1" t="s">
        <v>325</v>
      </c>
      <c r="Q11541" s="2" t="s">
        <v>37</v>
      </c>
      <c r="R11541" s="1" t="s">
        <v>508</v>
      </c>
      <c r="S11541" s="1" t="str">
        <f t="shared" si="367"/>
        <v>JCC|BP|SAT|831|PJ|CMED|</v>
      </c>
      <c r="T11541" s="2" t="str">
        <f t="shared" si="368"/>
        <v>OK</v>
      </c>
    </row>
    <row r="11542" spans="1:20" x14ac:dyDescent="0.25">
      <c r="A11542" s="1">
        <v>303020106</v>
      </c>
      <c r="B11542" s="1" t="str">
        <f>VLOOKUP(A11542,[1]Maestra!A$1:C$746,2,0)</f>
        <v>ACTMCCP08</v>
      </c>
      <c r="C11542" s="1" t="str">
        <f>VLOOKUP(A11542,[1]Maestra!A$1:C$746,3,0)</f>
        <v>TC MC Clasica - Cuotas por Disp Efectivo</v>
      </c>
      <c r="D11542" s="1" t="s">
        <v>30</v>
      </c>
      <c r="E11542" s="1" t="s">
        <v>31</v>
      </c>
      <c r="F11542" s="1" t="s">
        <v>20</v>
      </c>
      <c r="G11542" s="1">
        <v>832</v>
      </c>
      <c r="H11542" s="1" t="s">
        <v>507</v>
      </c>
      <c r="I11542" s="1">
        <v>9999</v>
      </c>
      <c r="J11542" s="1">
        <v>9999</v>
      </c>
      <c r="K11542" s="1" t="s">
        <v>324</v>
      </c>
      <c r="Q11542" s="2" t="s">
        <v>37</v>
      </c>
      <c r="R11542" s="1" t="s">
        <v>508</v>
      </c>
      <c r="S11542" s="1" t="str">
        <f t="shared" si="367"/>
        <v>JCC|BP|SAT|832|CA|CCRV|</v>
      </c>
      <c r="T11542" s="2" t="str">
        <f t="shared" si="368"/>
        <v>OK</v>
      </c>
    </row>
    <row r="11543" spans="1:20" x14ac:dyDescent="0.25">
      <c r="A11543" s="1">
        <v>303020106</v>
      </c>
      <c r="B11543" s="1" t="str">
        <f>VLOOKUP(A11543,[1]Maestra!A$1:C$746,2,0)</f>
        <v>ACTMCCP08</v>
      </c>
      <c r="C11543" s="1" t="str">
        <f>VLOOKUP(A11543,[1]Maestra!A$1:C$746,3,0)</f>
        <v>TC MC Clasica - Cuotas por Disp Efectivo</v>
      </c>
      <c r="D11543" s="1" t="s">
        <v>30</v>
      </c>
      <c r="E11543" s="1" t="s">
        <v>31</v>
      </c>
      <c r="F11543" s="1" t="s">
        <v>20</v>
      </c>
      <c r="G11543" s="1">
        <v>832</v>
      </c>
      <c r="H11543" s="1" t="s">
        <v>507</v>
      </c>
      <c r="I11543" s="1">
        <v>9999</v>
      </c>
      <c r="J11543" s="1">
        <v>9999</v>
      </c>
      <c r="K11543" s="1" t="s">
        <v>325</v>
      </c>
      <c r="Q11543" s="2" t="s">
        <v>37</v>
      </c>
      <c r="R11543" s="1" t="s">
        <v>508</v>
      </c>
      <c r="S11543" s="1" t="str">
        <f t="shared" si="367"/>
        <v>JCC|BP|SAT|832|CA|CMED|</v>
      </c>
      <c r="T11543" s="2" t="str">
        <f t="shared" si="368"/>
        <v>OK</v>
      </c>
    </row>
    <row r="11544" spans="1:20" x14ac:dyDescent="0.25">
      <c r="A11544" s="1">
        <v>303020106</v>
      </c>
      <c r="B11544" s="1" t="str">
        <f>VLOOKUP(A11544,[1]Maestra!A$1:C$746,2,0)</f>
        <v>ACTMCCP08</v>
      </c>
      <c r="C11544" s="1" t="str">
        <f>VLOOKUP(A11544,[1]Maestra!A$1:C$746,3,0)</f>
        <v>TC MC Clasica - Cuotas por Disp Efectivo</v>
      </c>
      <c r="D11544" s="1" t="s">
        <v>30</v>
      </c>
      <c r="E11544" s="1" t="s">
        <v>31</v>
      </c>
      <c r="F11544" s="1" t="s">
        <v>20</v>
      </c>
      <c r="G11544" s="1">
        <v>832</v>
      </c>
      <c r="H11544" s="1" t="s">
        <v>509</v>
      </c>
      <c r="I11544" s="1">
        <v>9999</v>
      </c>
      <c r="J11544" s="1">
        <v>9999</v>
      </c>
      <c r="K11544" s="1" t="s">
        <v>324</v>
      </c>
      <c r="Q11544" s="2" t="s">
        <v>37</v>
      </c>
      <c r="R11544" s="1" t="s">
        <v>508</v>
      </c>
      <c r="S11544" s="1" t="str">
        <f t="shared" si="367"/>
        <v>JCC|BP|SAT|832|CS|CCRV|</v>
      </c>
      <c r="T11544" s="2" t="str">
        <f t="shared" si="368"/>
        <v>OK</v>
      </c>
    </row>
    <row r="11545" spans="1:20" x14ac:dyDescent="0.25">
      <c r="A11545" s="1">
        <v>303020106</v>
      </c>
      <c r="B11545" s="1" t="str">
        <f>VLOOKUP(A11545,[1]Maestra!A$1:C$746,2,0)</f>
        <v>ACTMCCP08</v>
      </c>
      <c r="C11545" s="1" t="str">
        <f>VLOOKUP(A11545,[1]Maestra!A$1:C$746,3,0)</f>
        <v>TC MC Clasica - Cuotas por Disp Efectivo</v>
      </c>
      <c r="D11545" s="1" t="s">
        <v>30</v>
      </c>
      <c r="E11545" s="1" t="s">
        <v>31</v>
      </c>
      <c r="F11545" s="1" t="s">
        <v>20</v>
      </c>
      <c r="G11545" s="1">
        <v>832</v>
      </c>
      <c r="H11545" s="1" t="s">
        <v>509</v>
      </c>
      <c r="I11545" s="1">
        <v>9999</v>
      </c>
      <c r="J11545" s="1">
        <v>9999</v>
      </c>
      <c r="K11545" s="1" t="s">
        <v>325</v>
      </c>
      <c r="Q11545" s="2" t="s">
        <v>37</v>
      </c>
      <c r="R11545" s="1" t="s">
        <v>508</v>
      </c>
      <c r="S11545" s="1" t="str">
        <f t="shared" si="367"/>
        <v>JCC|BP|SAT|832|CS|CMED|</v>
      </c>
      <c r="T11545" s="2" t="str">
        <f t="shared" si="368"/>
        <v>OK</v>
      </c>
    </row>
    <row r="11546" spans="1:20" x14ac:dyDescent="0.25">
      <c r="A11546" s="1">
        <v>303020106</v>
      </c>
      <c r="B11546" s="1" t="str">
        <f>VLOOKUP(A11546,[1]Maestra!A$1:C$746,2,0)</f>
        <v>ACTMCCP08</v>
      </c>
      <c r="C11546" s="1" t="str">
        <f>VLOOKUP(A11546,[1]Maestra!A$1:C$746,3,0)</f>
        <v>TC MC Clasica - Cuotas por Disp Efectivo</v>
      </c>
      <c r="D11546" s="1" t="s">
        <v>30</v>
      </c>
      <c r="E11546" s="1" t="s">
        <v>31</v>
      </c>
      <c r="F11546" s="1" t="s">
        <v>20</v>
      </c>
      <c r="G11546" s="1">
        <v>832</v>
      </c>
      <c r="H11546" s="1" t="s">
        <v>509</v>
      </c>
      <c r="I11546" s="1">
        <v>9999</v>
      </c>
      <c r="J11546" s="1">
        <v>9999</v>
      </c>
      <c r="K11546" s="1" t="s">
        <v>330</v>
      </c>
      <c r="Q11546" s="2" t="s">
        <v>37</v>
      </c>
      <c r="R11546" s="1" t="s">
        <v>508</v>
      </c>
      <c r="S11546" s="1" t="str">
        <f t="shared" si="367"/>
        <v>JCC|BP|SAT|832|CS|CMIE|</v>
      </c>
      <c r="T11546" s="2" t="str">
        <f t="shared" si="368"/>
        <v>OK</v>
      </c>
    </row>
    <row r="11547" spans="1:20" x14ac:dyDescent="0.25">
      <c r="A11547" s="1">
        <v>303020106</v>
      </c>
      <c r="B11547" s="1" t="str">
        <f>VLOOKUP(A11547,[1]Maestra!A$1:C$746,2,0)</f>
        <v>ACTMCCP08</v>
      </c>
      <c r="C11547" s="1" t="str">
        <f>VLOOKUP(A11547,[1]Maestra!A$1:C$746,3,0)</f>
        <v>TC MC Clasica - Cuotas por Disp Efectivo</v>
      </c>
      <c r="D11547" s="1" t="s">
        <v>30</v>
      </c>
      <c r="E11547" s="1" t="s">
        <v>31</v>
      </c>
      <c r="F11547" s="1" t="s">
        <v>20</v>
      </c>
      <c r="G11547" s="1">
        <v>832</v>
      </c>
      <c r="H11547" s="1" t="s">
        <v>509</v>
      </c>
      <c r="I11547" s="1">
        <v>9999</v>
      </c>
      <c r="J11547" s="1">
        <v>9999</v>
      </c>
      <c r="K11547" s="1" t="s">
        <v>331</v>
      </c>
      <c r="Q11547" s="2" t="s">
        <v>37</v>
      </c>
      <c r="R11547" s="1" t="s">
        <v>508</v>
      </c>
      <c r="S11547" s="1" t="str">
        <f t="shared" si="367"/>
        <v>JCC|BP|SAT|832|CS|CPEM|</v>
      </c>
      <c r="T11547" s="2" t="str">
        <f t="shared" si="368"/>
        <v>OK</v>
      </c>
    </row>
    <row r="11548" spans="1:20" x14ac:dyDescent="0.25">
      <c r="A11548" s="1">
        <v>303020106</v>
      </c>
      <c r="B11548" s="1" t="str">
        <f>VLOOKUP(A11548,[1]Maestra!A$1:C$746,2,0)</f>
        <v>ACTMCCP08</v>
      </c>
      <c r="C11548" s="1" t="str">
        <f>VLOOKUP(A11548,[1]Maestra!A$1:C$746,3,0)</f>
        <v>TC MC Clasica - Cuotas por Disp Efectivo</v>
      </c>
      <c r="D11548" s="1" t="s">
        <v>30</v>
      </c>
      <c r="E11548" s="1" t="s">
        <v>31</v>
      </c>
      <c r="F11548" s="1" t="s">
        <v>20</v>
      </c>
      <c r="G11548" s="1">
        <v>832</v>
      </c>
      <c r="H11548" s="1" t="s">
        <v>510</v>
      </c>
      <c r="I11548" s="1">
        <v>9999</v>
      </c>
      <c r="J11548" s="1">
        <v>9999</v>
      </c>
      <c r="K11548" s="1" t="s">
        <v>324</v>
      </c>
      <c r="Q11548" s="2" t="s">
        <v>37</v>
      </c>
      <c r="R11548" s="1" t="s">
        <v>508</v>
      </c>
      <c r="S11548" s="1" t="str">
        <f t="shared" si="367"/>
        <v>JCC|BP|SAT|832|JU|CCRV|</v>
      </c>
      <c r="T11548" s="2" t="str">
        <f t="shared" si="368"/>
        <v>OK</v>
      </c>
    </row>
    <row r="11549" spans="1:20" x14ac:dyDescent="0.25">
      <c r="A11549" s="1">
        <v>303020106</v>
      </c>
      <c r="B11549" s="1" t="str">
        <f>VLOOKUP(A11549,[1]Maestra!A$1:C$746,2,0)</f>
        <v>ACTMCCP08</v>
      </c>
      <c r="C11549" s="1" t="str">
        <f>VLOOKUP(A11549,[1]Maestra!A$1:C$746,3,0)</f>
        <v>TC MC Clasica - Cuotas por Disp Efectivo</v>
      </c>
      <c r="D11549" s="1" t="s">
        <v>30</v>
      </c>
      <c r="E11549" s="1" t="s">
        <v>31</v>
      </c>
      <c r="F11549" s="1" t="s">
        <v>20</v>
      </c>
      <c r="G11549" s="1">
        <v>832</v>
      </c>
      <c r="H11549" s="1" t="s">
        <v>510</v>
      </c>
      <c r="I11549" s="1">
        <v>9999</v>
      </c>
      <c r="J11549" s="1">
        <v>9999</v>
      </c>
      <c r="K11549" s="1" t="s">
        <v>325</v>
      </c>
      <c r="Q11549" s="2" t="s">
        <v>37</v>
      </c>
      <c r="R11549" s="1" t="s">
        <v>508</v>
      </c>
      <c r="S11549" s="1" t="str">
        <f t="shared" si="367"/>
        <v>JCC|BP|SAT|832|JU|CMED|</v>
      </c>
      <c r="T11549" s="2" t="str">
        <f t="shared" si="368"/>
        <v>OK</v>
      </c>
    </row>
    <row r="11550" spans="1:20" x14ac:dyDescent="0.25">
      <c r="A11550" s="1">
        <v>303020106</v>
      </c>
      <c r="B11550" s="1" t="str">
        <f>VLOOKUP(A11550,[1]Maestra!A$1:C$746,2,0)</f>
        <v>ACTMCCP08</v>
      </c>
      <c r="C11550" s="1" t="str">
        <f>VLOOKUP(A11550,[1]Maestra!A$1:C$746,3,0)</f>
        <v>TC MC Clasica - Cuotas por Disp Efectivo</v>
      </c>
      <c r="D11550" s="1" t="s">
        <v>30</v>
      </c>
      <c r="E11550" s="1" t="s">
        <v>31</v>
      </c>
      <c r="F11550" s="1" t="s">
        <v>20</v>
      </c>
      <c r="G11550" s="1">
        <v>832</v>
      </c>
      <c r="H11550" s="1" t="s">
        <v>511</v>
      </c>
      <c r="I11550" s="1">
        <v>9999</v>
      </c>
      <c r="J11550" s="1">
        <v>9999</v>
      </c>
      <c r="K11550" s="1" t="s">
        <v>324</v>
      </c>
      <c r="Q11550" s="2" t="s">
        <v>37</v>
      </c>
      <c r="R11550" s="1" t="s">
        <v>508</v>
      </c>
      <c r="S11550" s="1" t="str">
        <f t="shared" si="367"/>
        <v>JCC|BP|SAT|832|PJ|CCRV|</v>
      </c>
      <c r="T11550" s="2" t="str">
        <f t="shared" si="368"/>
        <v>OK</v>
      </c>
    </row>
    <row r="11551" spans="1:20" x14ac:dyDescent="0.25">
      <c r="A11551" s="1">
        <v>303020106</v>
      </c>
      <c r="B11551" s="1" t="str">
        <f>VLOOKUP(A11551,[1]Maestra!A$1:C$746,2,0)</f>
        <v>ACTMCCP08</v>
      </c>
      <c r="C11551" s="1" t="str">
        <f>VLOOKUP(A11551,[1]Maestra!A$1:C$746,3,0)</f>
        <v>TC MC Clasica - Cuotas por Disp Efectivo</v>
      </c>
      <c r="D11551" s="1" t="s">
        <v>30</v>
      </c>
      <c r="E11551" s="1" t="s">
        <v>31</v>
      </c>
      <c r="F11551" s="1" t="s">
        <v>20</v>
      </c>
      <c r="G11551" s="1">
        <v>832</v>
      </c>
      <c r="H11551" s="1" t="s">
        <v>511</v>
      </c>
      <c r="I11551" s="1">
        <v>9999</v>
      </c>
      <c r="J11551" s="1">
        <v>9999</v>
      </c>
      <c r="K11551" s="1" t="s">
        <v>325</v>
      </c>
      <c r="Q11551" s="2" t="s">
        <v>37</v>
      </c>
      <c r="R11551" s="1" t="s">
        <v>508</v>
      </c>
      <c r="S11551" s="1" t="str">
        <f t="shared" si="367"/>
        <v>JCC|BP|SAT|832|PJ|CMED|</v>
      </c>
      <c r="T11551" s="2" t="str">
        <f t="shared" si="368"/>
        <v>OK</v>
      </c>
    </row>
    <row r="11552" spans="1:20" x14ac:dyDescent="0.25">
      <c r="A11552" s="1">
        <v>303010106</v>
      </c>
      <c r="B11552" s="1" t="str">
        <f>VLOOKUP(A11552,[1]Maestra!A$1:C$746,2,0)</f>
        <v>ACTMOCP08</v>
      </c>
      <c r="C11552" s="1" t="str">
        <f>VLOOKUP(A11552,[1]Maestra!A$1:C$746,3,0)</f>
        <v>TC MC Oro - Cuotas por Disp Efectivo</v>
      </c>
      <c r="D11552" s="1" t="s">
        <v>30</v>
      </c>
      <c r="E11552" s="1" t="s">
        <v>31</v>
      </c>
      <c r="F11552" s="1" t="s">
        <v>20</v>
      </c>
      <c r="G11552" s="1">
        <v>833</v>
      </c>
      <c r="H11552" s="1" t="s">
        <v>507</v>
      </c>
      <c r="I11552" s="1">
        <v>9999</v>
      </c>
      <c r="J11552" s="1">
        <v>9999</v>
      </c>
      <c r="K11552" s="1" t="s">
        <v>324</v>
      </c>
      <c r="Q11552" s="2" t="s">
        <v>37</v>
      </c>
      <c r="R11552" s="1" t="s">
        <v>508</v>
      </c>
      <c r="S11552" s="1" t="str">
        <f t="shared" si="367"/>
        <v>JCC|BP|SAT|833|CA|CCRV|</v>
      </c>
      <c r="T11552" s="2" t="str">
        <f t="shared" si="368"/>
        <v>OK</v>
      </c>
    </row>
    <row r="11553" spans="1:20" x14ac:dyDescent="0.25">
      <c r="A11553" s="1">
        <v>303010106</v>
      </c>
      <c r="B11553" s="1" t="str">
        <f>VLOOKUP(A11553,[1]Maestra!A$1:C$746,2,0)</f>
        <v>ACTMOCP08</v>
      </c>
      <c r="C11553" s="1" t="str">
        <f>VLOOKUP(A11553,[1]Maestra!A$1:C$746,3,0)</f>
        <v>TC MC Oro - Cuotas por Disp Efectivo</v>
      </c>
      <c r="D11553" s="1" t="s">
        <v>30</v>
      </c>
      <c r="E11553" s="1" t="s">
        <v>31</v>
      </c>
      <c r="F11553" s="1" t="s">
        <v>20</v>
      </c>
      <c r="G11553" s="1">
        <v>833</v>
      </c>
      <c r="H11553" s="1" t="s">
        <v>507</v>
      </c>
      <c r="I11553" s="1">
        <v>9999</v>
      </c>
      <c r="J11553" s="1">
        <v>9999</v>
      </c>
      <c r="K11553" s="1" t="s">
        <v>325</v>
      </c>
      <c r="Q11553" s="2" t="s">
        <v>37</v>
      </c>
      <c r="R11553" s="1" t="s">
        <v>508</v>
      </c>
      <c r="S11553" s="1" t="str">
        <f t="shared" si="367"/>
        <v>JCC|BP|SAT|833|CA|CMED|</v>
      </c>
      <c r="T11553" s="2" t="str">
        <f t="shared" si="368"/>
        <v>OK</v>
      </c>
    </row>
    <row r="11554" spans="1:20" x14ac:dyDescent="0.25">
      <c r="A11554" s="1">
        <v>303010106</v>
      </c>
      <c r="B11554" s="1" t="str">
        <f>VLOOKUP(A11554,[1]Maestra!A$1:C$746,2,0)</f>
        <v>ACTMOCP08</v>
      </c>
      <c r="C11554" s="1" t="str">
        <f>VLOOKUP(A11554,[1]Maestra!A$1:C$746,3,0)</f>
        <v>TC MC Oro - Cuotas por Disp Efectivo</v>
      </c>
      <c r="D11554" s="1" t="s">
        <v>30</v>
      </c>
      <c r="E11554" s="1" t="s">
        <v>31</v>
      </c>
      <c r="F11554" s="1" t="s">
        <v>20</v>
      </c>
      <c r="G11554" s="1">
        <v>833</v>
      </c>
      <c r="H11554" s="1" t="s">
        <v>509</v>
      </c>
      <c r="I11554" s="1">
        <v>9999</v>
      </c>
      <c r="J11554" s="1">
        <v>9999</v>
      </c>
      <c r="K11554" s="1" t="s">
        <v>324</v>
      </c>
      <c r="Q11554" s="2" t="s">
        <v>37</v>
      </c>
      <c r="R11554" s="1" t="s">
        <v>508</v>
      </c>
      <c r="S11554" s="1" t="str">
        <f t="shared" si="367"/>
        <v>JCC|BP|SAT|833|CS|CCRV|</v>
      </c>
      <c r="T11554" s="2" t="str">
        <f t="shared" si="368"/>
        <v>OK</v>
      </c>
    </row>
    <row r="11555" spans="1:20" x14ac:dyDescent="0.25">
      <c r="A11555" s="1">
        <v>303010106</v>
      </c>
      <c r="B11555" s="1" t="str">
        <f>VLOOKUP(A11555,[1]Maestra!A$1:C$746,2,0)</f>
        <v>ACTMOCP08</v>
      </c>
      <c r="C11555" s="1" t="str">
        <f>VLOOKUP(A11555,[1]Maestra!A$1:C$746,3,0)</f>
        <v>TC MC Oro - Cuotas por Disp Efectivo</v>
      </c>
      <c r="D11555" s="1" t="s">
        <v>30</v>
      </c>
      <c r="E11555" s="1" t="s">
        <v>31</v>
      </c>
      <c r="F11555" s="1" t="s">
        <v>20</v>
      </c>
      <c r="G11555" s="1">
        <v>833</v>
      </c>
      <c r="H11555" s="1" t="s">
        <v>509</v>
      </c>
      <c r="I11555" s="1">
        <v>9999</v>
      </c>
      <c r="J11555" s="1">
        <v>9999</v>
      </c>
      <c r="K11555" s="1" t="s">
        <v>325</v>
      </c>
      <c r="Q11555" s="2" t="s">
        <v>37</v>
      </c>
      <c r="R11555" s="1" t="s">
        <v>508</v>
      </c>
      <c r="S11555" s="1" t="str">
        <f t="shared" si="367"/>
        <v>JCC|BP|SAT|833|CS|CMED|</v>
      </c>
      <c r="T11555" s="2" t="str">
        <f t="shared" si="368"/>
        <v>OK</v>
      </c>
    </row>
    <row r="11556" spans="1:20" x14ac:dyDescent="0.25">
      <c r="A11556" s="1">
        <v>303010106</v>
      </c>
      <c r="B11556" s="1" t="str">
        <f>VLOOKUP(A11556,[1]Maestra!A$1:C$746,2,0)</f>
        <v>ACTMOCP08</v>
      </c>
      <c r="C11556" s="1" t="str">
        <f>VLOOKUP(A11556,[1]Maestra!A$1:C$746,3,0)</f>
        <v>TC MC Oro - Cuotas por Disp Efectivo</v>
      </c>
      <c r="D11556" s="1" t="s">
        <v>30</v>
      </c>
      <c r="E11556" s="1" t="s">
        <v>31</v>
      </c>
      <c r="F11556" s="1" t="s">
        <v>20</v>
      </c>
      <c r="G11556" s="1">
        <v>833</v>
      </c>
      <c r="H11556" s="1" t="s">
        <v>509</v>
      </c>
      <c r="I11556" s="1">
        <v>9999</v>
      </c>
      <c r="J11556" s="1">
        <v>9999</v>
      </c>
      <c r="K11556" s="1" t="s">
        <v>330</v>
      </c>
      <c r="Q11556" s="2" t="s">
        <v>37</v>
      </c>
      <c r="R11556" s="1" t="s">
        <v>508</v>
      </c>
      <c r="S11556" s="1" t="str">
        <f t="shared" si="367"/>
        <v>JCC|BP|SAT|833|CS|CMIE|</v>
      </c>
      <c r="T11556" s="2" t="str">
        <f t="shared" si="368"/>
        <v>OK</v>
      </c>
    </row>
    <row r="11557" spans="1:20" x14ac:dyDescent="0.25">
      <c r="A11557" s="1">
        <v>303010106</v>
      </c>
      <c r="B11557" s="1" t="str">
        <f>VLOOKUP(A11557,[1]Maestra!A$1:C$746,2,0)</f>
        <v>ACTMOCP08</v>
      </c>
      <c r="C11557" s="1" t="str">
        <f>VLOOKUP(A11557,[1]Maestra!A$1:C$746,3,0)</f>
        <v>TC MC Oro - Cuotas por Disp Efectivo</v>
      </c>
      <c r="D11557" s="1" t="s">
        <v>30</v>
      </c>
      <c r="E11557" s="1" t="s">
        <v>31</v>
      </c>
      <c r="F11557" s="1" t="s">
        <v>20</v>
      </c>
      <c r="G11557" s="1">
        <v>833</v>
      </c>
      <c r="H11557" s="1" t="s">
        <v>509</v>
      </c>
      <c r="I11557" s="1">
        <v>9999</v>
      </c>
      <c r="J11557" s="1">
        <v>9999</v>
      </c>
      <c r="K11557" s="1" t="s">
        <v>331</v>
      </c>
      <c r="Q11557" s="2" t="s">
        <v>37</v>
      </c>
      <c r="R11557" s="1" t="s">
        <v>508</v>
      </c>
      <c r="S11557" s="1" t="str">
        <f t="shared" si="367"/>
        <v>JCC|BP|SAT|833|CS|CPEM|</v>
      </c>
      <c r="T11557" s="2" t="str">
        <f t="shared" si="368"/>
        <v>OK</v>
      </c>
    </row>
    <row r="11558" spans="1:20" x14ac:dyDescent="0.25">
      <c r="A11558" s="1">
        <v>303010106</v>
      </c>
      <c r="B11558" s="1" t="str">
        <f>VLOOKUP(A11558,[1]Maestra!A$1:C$746,2,0)</f>
        <v>ACTMOCP08</v>
      </c>
      <c r="C11558" s="1" t="str">
        <f>VLOOKUP(A11558,[1]Maestra!A$1:C$746,3,0)</f>
        <v>TC MC Oro - Cuotas por Disp Efectivo</v>
      </c>
      <c r="D11558" s="1" t="s">
        <v>30</v>
      </c>
      <c r="E11558" s="1" t="s">
        <v>31</v>
      </c>
      <c r="F11558" s="1" t="s">
        <v>20</v>
      </c>
      <c r="G11558" s="1">
        <v>833</v>
      </c>
      <c r="H11558" s="1" t="s">
        <v>510</v>
      </c>
      <c r="I11558" s="1">
        <v>9999</v>
      </c>
      <c r="J11558" s="1">
        <v>9999</v>
      </c>
      <c r="K11558" s="1" t="s">
        <v>324</v>
      </c>
      <c r="Q11558" s="2" t="s">
        <v>37</v>
      </c>
      <c r="R11558" s="1" t="s">
        <v>508</v>
      </c>
      <c r="S11558" s="1" t="str">
        <f t="shared" si="367"/>
        <v>JCC|BP|SAT|833|JU|CCRV|</v>
      </c>
      <c r="T11558" s="2" t="str">
        <f t="shared" si="368"/>
        <v>OK</v>
      </c>
    </row>
    <row r="11559" spans="1:20" x14ac:dyDescent="0.25">
      <c r="A11559" s="1">
        <v>303020106</v>
      </c>
      <c r="B11559" s="1" t="str">
        <f>VLOOKUP(A11559,[1]Maestra!A$1:C$746,2,0)</f>
        <v>ACTMCCP08</v>
      </c>
      <c r="C11559" s="1" t="str">
        <f>VLOOKUP(A11559,[1]Maestra!A$1:C$746,3,0)</f>
        <v>TC MC Clasica - Cuotas por Disp Efectivo</v>
      </c>
      <c r="D11559" s="1" t="s">
        <v>30</v>
      </c>
      <c r="E11559" s="1" t="s">
        <v>31</v>
      </c>
      <c r="F11559" s="1" t="s">
        <v>20</v>
      </c>
      <c r="G11559" s="1">
        <v>833</v>
      </c>
      <c r="H11559" s="1" t="s">
        <v>510</v>
      </c>
      <c r="I11559" s="1">
        <v>9999</v>
      </c>
      <c r="J11559" s="1">
        <v>9999</v>
      </c>
      <c r="K11559" s="1" t="s">
        <v>325</v>
      </c>
      <c r="Q11559" s="2" t="s">
        <v>37</v>
      </c>
      <c r="R11559" s="1" t="s">
        <v>508</v>
      </c>
      <c r="S11559" s="1" t="str">
        <f t="shared" si="367"/>
        <v>JCC|BP|SAT|833|JU|CMED|</v>
      </c>
      <c r="T11559" s="2" t="str">
        <f t="shared" si="368"/>
        <v>OK</v>
      </c>
    </row>
    <row r="11560" spans="1:20" x14ac:dyDescent="0.25">
      <c r="A11560" s="1">
        <v>303010106</v>
      </c>
      <c r="B11560" s="1" t="str">
        <f>VLOOKUP(A11560,[1]Maestra!A$1:C$746,2,0)</f>
        <v>ACTMOCP08</v>
      </c>
      <c r="C11560" s="1" t="str">
        <f>VLOOKUP(A11560,[1]Maestra!A$1:C$746,3,0)</f>
        <v>TC MC Oro - Cuotas por Disp Efectivo</v>
      </c>
      <c r="D11560" s="1" t="s">
        <v>30</v>
      </c>
      <c r="E11560" s="1" t="s">
        <v>31</v>
      </c>
      <c r="F11560" s="1" t="s">
        <v>20</v>
      </c>
      <c r="G11560" s="1">
        <v>833</v>
      </c>
      <c r="H11560" s="1" t="s">
        <v>511</v>
      </c>
      <c r="I11560" s="1">
        <v>9999</v>
      </c>
      <c r="J11560" s="1">
        <v>9999</v>
      </c>
      <c r="K11560" s="1" t="s">
        <v>324</v>
      </c>
      <c r="Q11560" s="2" t="s">
        <v>37</v>
      </c>
      <c r="R11560" s="1" t="s">
        <v>508</v>
      </c>
      <c r="S11560" s="1" t="str">
        <f t="shared" si="367"/>
        <v>JCC|BP|SAT|833|PJ|CCRV|</v>
      </c>
      <c r="T11560" s="2" t="str">
        <f t="shared" si="368"/>
        <v>OK</v>
      </c>
    </row>
    <row r="11561" spans="1:20" x14ac:dyDescent="0.25">
      <c r="A11561" s="1">
        <v>303010106</v>
      </c>
      <c r="B11561" s="1" t="str">
        <f>VLOOKUP(A11561,[1]Maestra!A$1:C$746,2,0)</f>
        <v>ACTMOCP08</v>
      </c>
      <c r="C11561" s="1" t="str">
        <f>VLOOKUP(A11561,[1]Maestra!A$1:C$746,3,0)</f>
        <v>TC MC Oro - Cuotas por Disp Efectivo</v>
      </c>
      <c r="D11561" s="1" t="s">
        <v>30</v>
      </c>
      <c r="E11561" s="1" t="s">
        <v>31</v>
      </c>
      <c r="F11561" s="1" t="s">
        <v>20</v>
      </c>
      <c r="G11561" s="1">
        <v>833</v>
      </c>
      <c r="H11561" s="1" t="s">
        <v>511</v>
      </c>
      <c r="I11561" s="1">
        <v>9999</v>
      </c>
      <c r="J11561" s="1">
        <v>9999</v>
      </c>
      <c r="K11561" s="1" t="s">
        <v>325</v>
      </c>
      <c r="Q11561" s="2" t="s">
        <v>37</v>
      </c>
      <c r="R11561" s="1" t="s">
        <v>508</v>
      </c>
      <c r="S11561" s="1" t="str">
        <f t="shared" si="367"/>
        <v>JCC|BP|SAT|833|PJ|CMED|</v>
      </c>
      <c r="T11561" s="2" t="str">
        <f t="shared" si="368"/>
        <v>OK</v>
      </c>
    </row>
    <row r="11562" spans="1:20" x14ac:dyDescent="0.25">
      <c r="A11562" s="1">
        <v>303030106</v>
      </c>
      <c r="B11562" s="1" t="str">
        <f>VLOOKUP(A11562,[1]Maestra!A$1:C$746,2,0)</f>
        <v>ACTMPCP08</v>
      </c>
      <c r="C11562" s="1" t="str">
        <f>VLOOKUP(A11562,[1]Maestra!A$1:C$746,3,0)</f>
        <v>TC MC Platino - Cuotas por Disp Efectivo</v>
      </c>
      <c r="D11562" s="1" t="s">
        <v>30</v>
      </c>
      <c r="E11562" s="1" t="s">
        <v>31</v>
      </c>
      <c r="F11562" s="1" t="s">
        <v>20</v>
      </c>
      <c r="G11562" s="1">
        <v>834</v>
      </c>
      <c r="H11562" s="1" t="s">
        <v>507</v>
      </c>
      <c r="I11562" s="1">
        <v>9999</v>
      </c>
      <c r="J11562" s="1">
        <v>9999</v>
      </c>
      <c r="K11562" s="1" t="s">
        <v>324</v>
      </c>
      <c r="Q11562" s="2" t="s">
        <v>37</v>
      </c>
      <c r="R11562" s="1" t="s">
        <v>508</v>
      </c>
      <c r="S11562" s="1" t="str">
        <f t="shared" si="367"/>
        <v>JCC|BP|SAT|834|CA|CCRV|</v>
      </c>
      <c r="T11562" s="2" t="str">
        <f t="shared" si="368"/>
        <v>OK</v>
      </c>
    </row>
    <row r="11563" spans="1:20" x14ac:dyDescent="0.25">
      <c r="A11563" s="1">
        <v>303030106</v>
      </c>
      <c r="B11563" s="1" t="str">
        <f>VLOOKUP(A11563,[1]Maestra!A$1:C$746,2,0)</f>
        <v>ACTMPCP08</v>
      </c>
      <c r="C11563" s="1" t="str">
        <f>VLOOKUP(A11563,[1]Maestra!A$1:C$746,3,0)</f>
        <v>TC MC Platino - Cuotas por Disp Efectivo</v>
      </c>
      <c r="D11563" s="1" t="s">
        <v>30</v>
      </c>
      <c r="E11563" s="1" t="s">
        <v>31</v>
      </c>
      <c r="F11563" s="1" t="s">
        <v>20</v>
      </c>
      <c r="G11563" s="1">
        <v>834</v>
      </c>
      <c r="H11563" s="1" t="s">
        <v>507</v>
      </c>
      <c r="I11563" s="1">
        <v>9999</v>
      </c>
      <c r="J11563" s="1">
        <v>9999</v>
      </c>
      <c r="K11563" s="1" t="s">
        <v>325</v>
      </c>
      <c r="Q11563" s="2" t="s">
        <v>37</v>
      </c>
      <c r="R11563" s="1" t="s">
        <v>508</v>
      </c>
      <c r="S11563" s="1" t="str">
        <f t="shared" si="367"/>
        <v>JCC|BP|SAT|834|CA|CMED|</v>
      </c>
      <c r="T11563" s="2" t="str">
        <f t="shared" si="368"/>
        <v>OK</v>
      </c>
    </row>
    <row r="11564" spans="1:20" x14ac:dyDescent="0.25">
      <c r="A11564" s="1">
        <v>303030106</v>
      </c>
      <c r="B11564" s="1" t="str">
        <f>VLOOKUP(A11564,[1]Maestra!A$1:C$746,2,0)</f>
        <v>ACTMPCP08</v>
      </c>
      <c r="C11564" s="1" t="str">
        <f>VLOOKUP(A11564,[1]Maestra!A$1:C$746,3,0)</f>
        <v>TC MC Platino - Cuotas por Disp Efectivo</v>
      </c>
      <c r="D11564" s="1" t="s">
        <v>30</v>
      </c>
      <c r="E11564" s="1" t="s">
        <v>31</v>
      </c>
      <c r="F11564" s="1" t="s">
        <v>20</v>
      </c>
      <c r="G11564" s="1">
        <v>834</v>
      </c>
      <c r="H11564" s="1" t="s">
        <v>509</v>
      </c>
      <c r="I11564" s="1">
        <v>9999</v>
      </c>
      <c r="J11564" s="1">
        <v>9999</v>
      </c>
      <c r="K11564" s="1" t="s">
        <v>324</v>
      </c>
      <c r="Q11564" s="2" t="s">
        <v>37</v>
      </c>
      <c r="R11564" s="1" t="s">
        <v>508</v>
      </c>
      <c r="S11564" s="1" t="str">
        <f t="shared" si="367"/>
        <v>JCC|BP|SAT|834|CS|CCRV|</v>
      </c>
      <c r="T11564" s="2" t="str">
        <f t="shared" si="368"/>
        <v>OK</v>
      </c>
    </row>
    <row r="11565" spans="1:20" x14ac:dyDescent="0.25">
      <c r="A11565" s="1">
        <v>303030106</v>
      </c>
      <c r="B11565" s="1" t="str">
        <f>VLOOKUP(A11565,[1]Maestra!A$1:C$746,2,0)</f>
        <v>ACTMPCP08</v>
      </c>
      <c r="C11565" s="1" t="str">
        <f>VLOOKUP(A11565,[1]Maestra!A$1:C$746,3,0)</f>
        <v>TC MC Platino - Cuotas por Disp Efectivo</v>
      </c>
      <c r="D11565" s="1" t="s">
        <v>30</v>
      </c>
      <c r="E11565" s="1" t="s">
        <v>31</v>
      </c>
      <c r="F11565" s="1" t="s">
        <v>20</v>
      </c>
      <c r="G11565" s="1">
        <v>834</v>
      </c>
      <c r="H11565" s="1" t="s">
        <v>509</v>
      </c>
      <c r="I11565" s="1">
        <v>9999</v>
      </c>
      <c r="J11565" s="1">
        <v>9999</v>
      </c>
      <c r="K11565" s="1" t="s">
        <v>325</v>
      </c>
      <c r="Q11565" s="2" t="s">
        <v>37</v>
      </c>
      <c r="R11565" s="1" t="s">
        <v>508</v>
      </c>
      <c r="S11565" s="1" t="str">
        <f t="shared" si="367"/>
        <v>JCC|BP|SAT|834|CS|CMED|</v>
      </c>
      <c r="T11565" s="2" t="str">
        <f t="shared" si="368"/>
        <v>OK</v>
      </c>
    </row>
    <row r="11566" spans="1:20" x14ac:dyDescent="0.25">
      <c r="A11566" s="1">
        <v>303030106</v>
      </c>
      <c r="B11566" s="1" t="str">
        <f>VLOOKUP(A11566,[1]Maestra!A$1:C$746,2,0)</f>
        <v>ACTMPCP08</v>
      </c>
      <c r="C11566" s="1" t="str">
        <f>VLOOKUP(A11566,[1]Maestra!A$1:C$746,3,0)</f>
        <v>TC MC Platino - Cuotas por Disp Efectivo</v>
      </c>
      <c r="D11566" s="1" t="s">
        <v>30</v>
      </c>
      <c r="E11566" s="1" t="s">
        <v>31</v>
      </c>
      <c r="F11566" s="1" t="s">
        <v>20</v>
      </c>
      <c r="G11566" s="1">
        <v>834</v>
      </c>
      <c r="H11566" s="1" t="s">
        <v>509</v>
      </c>
      <c r="I11566" s="1">
        <v>9999</v>
      </c>
      <c r="J11566" s="1">
        <v>9999</v>
      </c>
      <c r="K11566" s="1" t="s">
        <v>330</v>
      </c>
      <c r="Q11566" s="2" t="s">
        <v>37</v>
      </c>
      <c r="R11566" s="1" t="s">
        <v>508</v>
      </c>
      <c r="S11566" s="1" t="str">
        <f t="shared" si="367"/>
        <v>JCC|BP|SAT|834|CS|CMIE|</v>
      </c>
      <c r="T11566" s="2" t="str">
        <f t="shared" si="368"/>
        <v>OK</v>
      </c>
    </row>
    <row r="11567" spans="1:20" x14ac:dyDescent="0.25">
      <c r="A11567" s="1">
        <v>303030106</v>
      </c>
      <c r="B11567" s="1" t="str">
        <f>VLOOKUP(A11567,[1]Maestra!A$1:C$746,2,0)</f>
        <v>ACTMPCP08</v>
      </c>
      <c r="C11567" s="1" t="str">
        <f>VLOOKUP(A11567,[1]Maestra!A$1:C$746,3,0)</f>
        <v>TC MC Platino - Cuotas por Disp Efectivo</v>
      </c>
      <c r="D11567" s="1" t="s">
        <v>30</v>
      </c>
      <c r="E11567" s="1" t="s">
        <v>31</v>
      </c>
      <c r="F11567" s="1" t="s">
        <v>20</v>
      </c>
      <c r="G11567" s="1">
        <v>834</v>
      </c>
      <c r="H11567" s="1" t="s">
        <v>509</v>
      </c>
      <c r="I11567" s="1">
        <v>9999</v>
      </c>
      <c r="J11567" s="1">
        <v>9999</v>
      </c>
      <c r="K11567" s="1" t="s">
        <v>331</v>
      </c>
      <c r="Q11567" s="2" t="s">
        <v>37</v>
      </c>
      <c r="R11567" s="1" t="s">
        <v>508</v>
      </c>
      <c r="S11567" s="1" t="str">
        <f t="shared" si="367"/>
        <v>JCC|BP|SAT|834|CS|CPEM|</v>
      </c>
      <c r="T11567" s="2" t="str">
        <f t="shared" si="368"/>
        <v>OK</v>
      </c>
    </row>
    <row r="11568" spans="1:20" x14ac:dyDescent="0.25">
      <c r="A11568" s="1">
        <v>303030106</v>
      </c>
      <c r="B11568" s="1" t="str">
        <f>VLOOKUP(A11568,[1]Maestra!A$1:C$746,2,0)</f>
        <v>ACTMPCP08</v>
      </c>
      <c r="C11568" s="1" t="str">
        <f>VLOOKUP(A11568,[1]Maestra!A$1:C$746,3,0)</f>
        <v>TC MC Platino - Cuotas por Disp Efectivo</v>
      </c>
      <c r="D11568" s="1" t="s">
        <v>30</v>
      </c>
      <c r="E11568" s="1" t="s">
        <v>31</v>
      </c>
      <c r="F11568" s="1" t="s">
        <v>20</v>
      </c>
      <c r="G11568" s="1">
        <v>834</v>
      </c>
      <c r="H11568" s="1" t="s">
        <v>510</v>
      </c>
      <c r="I11568" s="1">
        <v>9999</v>
      </c>
      <c r="J11568" s="1">
        <v>9999</v>
      </c>
      <c r="K11568" s="1" t="s">
        <v>324</v>
      </c>
      <c r="Q11568" s="2" t="s">
        <v>37</v>
      </c>
      <c r="R11568" s="1" t="s">
        <v>508</v>
      </c>
      <c r="S11568" s="1" t="str">
        <f t="shared" si="367"/>
        <v>JCC|BP|SAT|834|JU|CCRV|</v>
      </c>
      <c r="T11568" s="2" t="str">
        <f t="shared" si="368"/>
        <v>OK</v>
      </c>
    </row>
    <row r="11569" spans="1:20" x14ac:dyDescent="0.25">
      <c r="A11569" s="1">
        <v>303030106</v>
      </c>
      <c r="B11569" s="1" t="str">
        <f>VLOOKUP(A11569,[1]Maestra!A$1:C$746,2,0)</f>
        <v>ACTMPCP08</v>
      </c>
      <c r="C11569" s="1" t="str">
        <f>VLOOKUP(A11569,[1]Maestra!A$1:C$746,3,0)</f>
        <v>TC MC Platino - Cuotas por Disp Efectivo</v>
      </c>
      <c r="D11569" s="1" t="s">
        <v>30</v>
      </c>
      <c r="E11569" s="1" t="s">
        <v>31</v>
      </c>
      <c r="F11569" s="1" t="s">
        <v>20</v>
      </c>
      <c r="G11569" s="1">
        <v>834</v>
      </c>
      <c r="H11569" s="1" t="s">
        <v>510</v>
      </c>
      <c r="I11569" s="1">
        <v>9999</v>
      </c>
      <c r="J11569" s="1">
        <v>9999</v>
      </c>
      <c r="K11569" s="1" t="s">
        <v>325</v>
      </c>
      <c r="Q11569" s="2" t="s">
        <v>37</v>
      </c>
      <c r="R11569" s="1" t="s">
        <v>508</v>
      </c>
      <c r="S11569" s="1" t="str">
        <f t="shared" si="367"/>
        <v>JCC|BP|SAT|834|JU|CMED|</v>
      </c>
      <c r="T11569" s="2" t="str">
        <f t="shared" si="368"/>
        <v>OK</v>
      </c>
    </row>
    <row r="11570" spans="1:20" x14ac:dyDescent="0.25">
      <c r="A11570" s="1">
        <v>303030106</v>
      </c>
      <c r="B11570" s="1" t="str">
        <f>VLOOKUP(A11570,[1]Maestra!A$1:C$746,2,0)</f>
        <v>ACTMPCP08</v>
      </c>
      <c r="C11570" s="1" t="str">
        <f>VLOOKUP(A11570,[1]Maestra!A$1:C$746,3,0)</f>
        <v>TC MC Platino - Cuotas por Disp Efectivo</v>
      </c>
      <c r="D11570" s="1" t="s">
        <v>30</v>
      </c>
      <c r="E11570" s="1" t="s">
        <v>31</v>
      </c>
      <c r="F11570" s="1" t="s">
        <v>20</v>
      </c>
      <c r="G11570" s="1">
        <v>834</v>
      </c>
      <c r="H11570" s="1" t="s">
        <v>511</v>
      </c>
      <c r="I11570" s="1">
        <v>9999</v>
      </c>
      <c r="J11570" s="1">
        <v>9999</v>
      </c>
      <c r="K11570" s="1" t="s">
        <v>324</v>
      </c>
      <c r="Q11570" s="2" t="s">
        <v>37</v>
      </c>
      <c r="R11570" s="1" t="s">
        <v>508</v>
      </c>
      <c r="S11570" s="1" t="str">
        <f t="shared" ref="S11570:S11633" si="369">_xlfn.CONCAT(D11570,"|",E11570,"|",F11570,"|",G11570,"|",H11570,"|",K11570,"|",L11570)</f>
        <v>JCC|BP|SAT|834|PJ|CCRV|</v>
      </c>
      <c r="T11570" s="2" t="str">
        <f t="shared" si="368"/>
        <v>OK</v>
      </c>
    </row>
    <row r="11571" spans="1:20" x14ac:dyDescent="0.25">
      <c r="A11571" s="1">
        <v>303030106</v>
      </c>
      <c r="B11571" s="1" t="str">
        <f>VLOOKUP(A11571,[1]Maestra!A$1:C$746,2,0)</f>
        <v>ACTMPCP08</v>
      </c>
      <c r="C11571" s="1" t="str">
        <f>VLOOKUP(A11571,[1]Maestra!A$1:C$746,3,0)</f>
        <v>TC MC Platino - Cuotas por Disp Efectivo</v>
      </c>
      <c r="D11571" s="1" t="s">
        <v>30</v>
      </c>
      <c r="E11571" s="1" t="s">
        <v>31</v>
      </c>
      <c r="F11571" s="1" t="s">
        <v>20</v>
      </c>
      <c r="G11571" s="1">
        <v>834</v>
      </c>
      <c r="H11571" s="1" t="s">
        <v>511</v>
      </c>
      <c r="I11571" s="1">
        <v>9999</v>
      </c>
      <c r="J11571" s="1">
        <v>9999</v>
      </c>
      <c r="K11571" s="1" t="s">
        <v>325</v>
      </c>
      <c r="Q11571" s="2" t="s">
        <v>37</v>
      </c>
      <c r="R11571" s="1" t="s">
        <v>508</v>
      </c>
      <c r="S11571" s="1" t="str">
        <f t="shared" si="369"/>
        <v>JCC|BP|SAT|834|PJ|CMED|</v>
      </c>
      <c r="T11571" s="2" t="str">
        <f t="shared" si="368"/>
        <v>OK</v>
      </c>
    </row>
    <row r="11572" spans="1:20" x14ac:dyDescent="0.25">
      <c r="A11572" s="1">
        <v>301080106</v>
      </c>
      <c r="B11572" s="1" t="str">
        <f>VLOOKUP(A11572,[1]Maestra!A$1:C$746,2,0)</f>
        <v>ACTICVMZ8</v>
      </c>
      <c r="C11572" s="1" t="str">
        <f>VLOOKUP(A11572,[1]Maestra!A$1:C$746,3,0)</f>
        <v>TC IB Claro Visa Clas. - Cuotas por Disp Efectivo</v>
      </c>
      <c r="D11572" s="1" t="s">
        <v>30</v>
      </c>
      <c r="E11572" s="1" t="s">
        <v>31</v>
      </c>
      <c r="F11572" s="1" t="s">
        <v>20</v>
      </c>
      <c r="G11572" s="1">
        <v>835</v>
      </c>
      <c r="H11572" s="1" t="s">
        <v>507</v>
      </c>
      <c r="I11572" s="1">
        <v>9999</v>
      </c>
      <c r="J11572" s="1">
        <v>9999</v>
      </c>
      <c r="K11572" s="1" t="s">
        <v>324</v>
      </c>
      <c r="Q11572" s="2" t="s">
        <v>37</v>
      </c>
      <c r="R11572" s="1" t="s">
        <v>508</v>
      </c>
      <c r="S11572" s="1" t="str">
        <f t="shared" si="369"/>
        <v>JCC|BP|SAT|835|CA|CCRV|</v>
      </c>
      <c r="T11572" s="2" t="str">
        <f t="shared" si="368"/>
        <v>OK</v>
      </c>
    </row>
    <row r="11573" spans="1:20" x14ac:dyDescent="0.25">
      <c r="A11573" s="1">
        <v>301080106</v>
      </c>
      <c r="B11573" s="1" t="str">
        <f>VLOOKUP(A11573,[1]Maestra!A$1:C$746,2,0)</f>
        <v>ACTICVMZ8</v>
      </c>
      <c r="C11573" s="1" t="str">
        <f>VLOOKUP(A11573,[1]Maestra!A$1:C$746,3,0)</f>
        <v>TC IB Claro Visa Clas. - Cuotas por Disp Efectivo</v>
      </c>
      <c r="D11573" s="1" t="s">
        <v>30</v>
      </c>
      <c r="E11573" s="1" t="s">
        <v>31</v>
      </c>
      <c r="F11573" s="1" t="s">
        <v>20</v>
      </c>
      <c r="G11573" s="1">
        <v>835</v>
      </c>
      <c r="H11573" s="1" t="s">
        <v>507</v>
      </c>
      <c r="I11573" s="1">
        <v>9999</v>
      </c>
      <c r="J11573" s="1">
        <v>9999</v>
      </c>
      <c r="K11573" s="1" t="s">
        <v>325</v>
      </c>
      <c r="Q11573" s="2" t="s">
        <v>37</v>
      </c>
      <c r="R11573" s="1" t="s">
        <v>508</v>
      </c>
      <c r="S11573" s="1" t="str">
        <f t="shared" si="369"/>
        <v>JCC|BP|SAT|835|CA|CMED|</v>
      </c>
      <c r="T11573" s="2" t="str">
        <f t="shared" si="368"/>
        <v>OK</v>
      </c>
    </row>
    <row r="11574" spans="1:20" x14ac:dyDescent="0.25">
      <c r="A11574" s="1">
        <v>301080106</v>
      </c>
      <c r="B11574" s="1" t="str">
        <f>VLOOKUP(A11574,[1]Maestra!A$1:C$746,2,0)</f>
        <v>ACTICVMZ8</v>
      </c>
      <c r="C11574" s="1" t="str">
        <f>VLOOKUP(A11574,[1]Maestra!A$1:C$746,3,0)</f>
        <v>TC IB Claro Visa Clas. - Cuotas por Disp Efectivo</v>
      </c>
      <c r="D11574" s="1" t="s">
        <v>30</v>
      </c>
      <c r="E11574" s="1" t="s">
        <v>31</v>
      </c>
      <c r="F11574" s="1" t="s">
        <v>20</v>
      </c>
      <c r="G11574" s="1">
        <v>835</v>
      </c>
      <c r="H11574" s="1" t="s">
        <v>509</v>
      </c>
      <c r="I11574" s="1">
        <v>9999</v>
      </c>
      <c r="J11574" s="1">
        <v>9999</v>
      </c>
      <c r="K11574" s="1" t="s">
        <v>324</v>
      </c>
      <c r="Q11574" s="2" t="s">
        <v>37</v>
      </c>
      <c r="R11574" s="1" t="s">
        <v>508</v>
      </c>
      <c r="S11574" s="1" t="str">
        <f t="shared" si="369"/>
        <v>JCC|BP|SAT|835|CS|CCRV|</v>
      </c>
      <c r="T11574" s="2" t="str">
        <f t="shared" si="368"/>
        <v>OK</v>
      </c>
    </row>
    <row r="11575" spans="1:20" x14ac:dyDescent="0.25">
      <c r="A11575" s="1">
        <v>301080106</v>
      </c>
      <c r="B11575" s="1" t="str">
        <f>VLOOKUP(A11575,[1]Maestra!A$1:C$746,2,0)</f>
        <v>ACTICVMZ8</v>
      </c>
      <c r="C11575" s="1" t="str">
        <f>VLOOKUP(A11575,[1]Maestra!A$1:C$746,3,0)</f>
        <v>TC IB Claro Visa Clas. - Cuotas por Disp Efectivo</v>
      </c>
      <c r="D11575" s="1" t="s">
        <v>30</v>
      </c>
      <c r="E11575" s="1" t="s">
        <v>31</v>
      </c>
      <c r="F11575" s="1" t="s">
        <v>20</v>
      </c>
      <c r="G11575" s="1">
        <v>835</v>
      </c>
      <c r="H11575" s="1" t="s">
        <v>509</v>
      </c>
      <c r="I11575" s="1">
        <v>9999</v>
      </c>
      <c r="J11575" s="1">
        <v>9999</v>
      </c>
      <c r="K11575" s="1" t="s">
        <v>325</v>
      </c>
      <c r="Q11575" s="2" t="s">
        <v>37</v>
      </c>
      <c r="R11575" s="1" t="s">
        <v>508</v>
      </c>
      <c r="S11575" s="1" t="str">
        <f t="shared" si="369"/>
        <v>JCC|BP|SAT|835|CS|CMED|</v>
      </c>
      <c r="T11575" s="2" t="str">
        <f t="shared" si="368"/>
        <v>OK</v>
      </c>
    </row>
    <row r="11576" spans="1:20" x14ac:dyDescent="0.25">
      <c r="A11576" s="1">
        <v>301080106</v>
      </c>
      <c r="B11576" s="1" t="str">
        <f>VLOOKUP(A11576,[1]Maestra!A$1:C$746,2,0)</f>
        <v>ACTICVMZ8</v>
      </c>
      <c r="C11576" s="1" t="str">
        <f>VLOOKUP(A11576,[1]Maestra!A$1:C$746,3,0)</f>
        <v>TC IB Claro Visa Clas. - Cuotas por Disp Efectivo</v>
      </c>
      <c r="D11576" s="1" t="s">
        <v>30</v>
      </c>
      <c r="E11576" s="1" t="s">
        <v>31</v>
      </c>
      <c r="F11576" s="1" t="s">
        <v>20</v>
      </c>
      <c r="G11576" s="1">
        <v>835</v>
      </c>
      <c r="H11576" s="1" t="s">
        <v>510</v>
      </c>
      <c r="I11576" s="1">
        <v>9999</v>
      </c>
      <c r="J11576" s="1">
        <v>9999</v>
      </c>
      <c r="K11576" s="1" t="s">
        <v>324</v>
      </c>
      <c r="Q11576" s="2" t="s">
        <v>37</v>
      </c>
      <c r="R11576" s="1" t="s">
        <v>508</v>
      </c>
      <c r="S11576" s="1" t="str">
        <f t="shared" si="369"/>
        <v>JCC|BP|SAT|835|JU|CCRV|</v>
      </c>
      <c r="T11576" s="2" t="str">
        <f t="shared" si="368"/>
        <v>OK</v>
      </c>
    </row>
    <row r="11577" spans="1:20" x14ac:dyDescent="0.25">
      <c r="A11577" s="1">
        <v>301080106</v>
      </c>
      <c r="B11577" s="1" t="str">
        <f>VLOOKUP(A11577,[1]Maestra!A$1:C$746,2,0)</f>
        <v>ACTICVMZ8</v>
      </c>
      <c r="C11577" s="1" t="str">
        <f>VLOOKUP(A11577,[1]Maestra!A$1:C$746,3,0)</f>
        <v>TC IB Claro Visa Clas. - Cuotas por Disp Efectivo</v>
      </c>
      <c r="D11577" s="1" t="s">
        <v>30</v>
      </c>
      <c r="E11577" s="1" t="s">
        <v>31</v>
      </c>
      <c r="F11577" s="1" t="s">
        <v>20</v>
      </c>
      <c r="G11577" s="1">
        <v>835</v>
      </c>
      <c r="H11577" s="1" t="s">
        <v>510</v>
      </c>
      <c r="I11577" s="1">
        <v>9999</v>
      </c>
      <c r="J11577" s="1">
        <v>9999</v>
      </c>
      <c r="K11577" s="1" t="s">
        <v>325</v>
      </c>
      <c r="Q11577" s="2" t="s">
        <v>37</v>
      </c>
      <c r="R11577" s="1" t="s">
        <v>508</v>
      </c>
      <c r="S11577" s="1" t="str">
        <f t="shared" si="369"/>
        <v>JCC|BP|SAT|835|JU|CMED|</v>
      </c>
      <c r="T11577" s="2" t="str">
        <f t="shared" si="368"/>
        <v>OK</v>
      </c>
    </row>
    <row r="11578" spans="1:20" x14ac:dyDescent="0.25">
      <c r="A11578" s="1">
        <v>301080106</v>
      </c>
      <c r="B11578" s="1" t="str">
        <f>VLOOKUP(A11578,[1]Maestra!A$1:C$746,2,0)</f>
        <v>ACTICVMZ8</v>
      </c>
      <c r="C11578" s="1" t="str">
        <f>VLOOKUP(A11578,[1]Maestra!A$1:C$746,3,0)</f>
        <v>TC IB Claro Visa Clas. - Cuotas por Disp Efectivo</v>
      </c>
      <c r="D11578" s="1" t="s">
        <v>30</v>
      </c>
      <c r="E11578" s="1" t="s">
        <v>31</v>
      </c>
      <c r="F11578" s="1" t="s">
        <v>20</v>
      </c>
      <c r="G11578" s="1">
        <v>835</v>
      </c>
      <c r="H11578" s="1" t="s">
        <v>511</v>
      </c>
      <c r="I11578" s="1">
        <v>9999</v>
      </c>
      <c r="J11578" s="1">
        <v>9999</v>
      </c>
      <c r="K11578" s="1" t="s">
        <v>324</v>
      </c>
      <c r="Q11578" s="2" t="s">
        <v>37</v>
      </c>
      <c r="R11578" s="1" t="s">
        <v>508</v>
      </c>
      <c r="S11578" s="1" t="str">
        <f t="shared" si="369"/>
        <v>JCC|BP|SAT|835|PJ|CCRV|</v>
      </c>
      <c r="T11578" s="2" t="str">
        <f t="shared" si="368"/>
        <v>OK</v>
      </c>
    </row>
    <row r="11579" spans="1:20" x14ac:dyDescent="0.25">
      <c r="A11579" s="1">
        <v>301080106</v>
      </c>
      <c r="B11579" s="1" t="str">
        <f>VLOOKUP(A11579,[1]Maestra!A$1:C$746,2,0)</f>
        <v>ACTICVMZ8</v>
      </c>
      <c r="C11579" s="1" t="str">
        <f>VLOOKUP(A11579,[1]Maestra!A$1:C$746,3,0)</f>
        <v>TC IB Claro Visa Clas. - Cuotas por Disp Efectivo</v>
      </c>
      <c r="D11579" s="1" t="s">
        <v>30</v>
      </c>
      <c r="E11579" s="1" t="s">
        <v>31</v>
      </c>
      <c r="F11579" s="1" t="s">
        <v>20</v>
      </c>
      <c r="G11579" s="1">
        <v>835</v>
      </c>
      <c r="H11579" s="1" t="s">
        <v>511</v>
      </c>
      <c r="I11579" s="1">
        <v>9999</v>
      </c>
      <c r="J11579" s="1">
        <v>9999</v>
      </c>
      <c r="K11579" s="1" t="s">
        <v>325</v>
      </c>
      <c r="Q11579" s="2" t="s">
        <v>37</v>
      </c>
      <c r="R11579" s="1" t="s">
        <v>508</v>
      </c>
      <c r="S11579" s="1" t="str">
        <f t="shared" si="369"/>
        <v>JCC|BP|SAT|835|PJ|CMED|</v>
      </c>
      <c r="T11579" s="2" t="str">
        <f t="shared" si="368"/>
        <v>OK</v>
      </c>
    </row>
    <row r="11580" spans="1:20" x14ac:dyDescent="0.25">
      <c r="A11580" s="1">
        <v>301010106</v>
      </c>
      <c r="B11580" s="1" t="str">
        <f>VLOOKUP(A11580,[1]Maestra!A$1:C$746,2,0)</f>
        <v>ACTIVO368</v>
      </c>
      <c r="C11580" s="1" t="str">
        <f>VLOOKUP(A11580,[1]Maestra!A$1:C$746,3,0)</f>
        <v>TC IB Visa Oro - Cuotas por Disp Efectivo</v>
      </c>
      <c r="D11580" s="1" t="s">
        <v>30</v>
      </c>
      <c r="E11580" s="1" t="s">
        <v>31</v>
      </c>
      <c r="F11580" s="1" t="s">
        <v>20</v>
      </c>
      <c r="G11580" s="1">
        <v>836</v>
      </c>
      <c r="H11580" s="1" t="s">
        <v>507</v>
      </c>
      <c r="I11580" s="1">
        <v>9999</v>
      </c>
      <c r="J11580" s="1">
        <v>9999</v>
      </c>
      <c r="K11580" s="1" t="s">
        <v>324</v>
      </c>
      <c r="Q11580" s="2" t="s">
        <v>37</v>
      </c>
      <c r="R11580" s="1" t="s">
        <v>508</v>
      </c>
      <c r="S11580" s="1" t="str">
        <f t="shared" si="369"/>
        <v>JCC|BP|SAT|836|CA|CCRV|</v>
      </c>
      <c r="T11580" s="2" t="str">
        <f t="shared" si="368"/>
        <v>OK</v>
      </c>
    </row>
    <row r="11581" spans="1:20" x14ac:dyDescent="0.25">
      <c r="A11581" s="1">
        <v>301010106</v>
      </c>
      <c r="B11581" s="1" t="str">
        <f>VLOOKUP(A11581,[1]Maestra!A$1:C$746,2,0)</f>
        <v>ACTIVO368</v>
      </c>
      <c r="C11581" s="1" t="str">
        <f>VLOOKUP(A11581,[1]Maestra!A$1:C$746,3,0)</f>
        <v>TC IB Visa Oro - Cuotas por Disp Efectivo</v>
      </c>
      <c r="D11581" s="1" t="s">
        <v>30</v>
      </c>
      <c r="E11581" s="1" t="s">
        <v>31</v>
      </c>
      <c r="F11581" s="1" t="s">
        <v>20</v>
      </c>
      <c r="G11581" s="1">
        <v>836</v>
      </c>
      <c r="H11581" s="1" t="s">
        <v>507</v>
      </c>
      <c r="I11581" s="1">
        <v>9999</v>
      </c>
      <c r="J11581" s="1">
        <v>9999</v>
      </c>
      <c r="K11581" s="1" t="s">
        <v>325</v>
      </c>
      <c r="Q11581" s="2" t="s">
        <v>37</v>
      </c>
      <c r="R11581" s="1" t="s">
        <v>508</v>
      </c>
      <c r="S11581" s="1" t="str">
        <f t="shared" si="369"/>
        <v>JCC|BP|SAT|836|CA|CMED|</v>
      </c>
      <c r="T11581" s="2" t="str">
        <f t="shared" si="368"/>
        <v>OK</v>
      </c>
    </row>
    <row r="11582" spans="1:20" x14ac:dyDescent="0.25">
      <c r="A11582" s="1">
        <v>301010106</v>
      </c>
      <c r="B11582" s="1" t="str">
        <f>VLOOKUP(A11582,[1]Maestra!A$1:C$746,2,0)</f>
        <v>ACTIVO368</v>
      </c>
      <c r="C11582" s="1" t="str">
        <f>VLOOKUP(A11582,[1]Maestra!A$1:C$746,3,0)</f>
        <v>TC IB Visa Oro - Cuotas por Disp Efectivo</v>
      </c>
      <c r="D11582" s="1" t="s">
        <v>30</v>
      </c>
      <c r="E11582" s="1" t="s">
        <v>31</v>
      </c>
      <c r="F11582" s="1" t="s">
        <v>20</v>
      </c>
      <c r="G11582" s="1">
        <v>836</v>
      </c>
      <c r="H11582" s="1" t="s">
        <v>509</v>
      </c>
      <c r="I11582" s="1">
        <v>9999</v>
      </c>
      <c r="J11582" s="1">
        <v>9999</v>
      </c>
      <c r="K11582" s="1" t="s">
        <v>324</v>
      </c>
      <c r="Q11582" s="2" t="s">
        <v>37</v>
      </c>
      <c r="R11582" s="1" t="s">
        <v>508</v>
      </c>
      <c r="S11582" s="1" t="str">
        <f t="shared" si="369"/>
        <v>JCC|BP|SAT|836|CS|CCRV|</v>
      </c>
      <c r="T11582" s="2" t="str">
        <f t="shared" si="368"/>
        <v>OK</v>
      </c>
    </row>
    <row r="11583" spans="1:20" x14ac:dyDescent="0.25">
      <c r="A11583" s="1">
        <v>301010106</v>
      </c>
      <c r="B11583" s="1" t="str">
        <f>VLOOKUP(A11583,[1]Maestra!A$1:C$746,2,0)</f>
        <v>ACTIVO368</v>
      </c>
      <c r="C11583" s="1" t="str">
        <f>VLOOKUP(A11583,[1]Maestra!A$1:C$746,3,0)</f>
        <v>TC IB Visa Oro - Cuotas por Disp Efectivo</v>
      </c>
      <c r="D11583" s="1" t="s">
        <v>30</v>
      </c>
      <c r="E11583" s="1" t="s">
        <v>31</v>
      </c>
      <c r="F11583" s="1" t="s">
        <v>20</v>
      </c>
      <c r="G11583" s="1">
        <v>836</v>
      </c>
      <c r="H11583" s="1" t="s">
        <v>509</v>
      </c>
      <c r="I11583" s="1">
        <v>9999</v>
      </c>
      <c r="J11583" s="1">
        <v>9999</v>
      </c>
      <c r="K11583" s="1" t="s">
        <v>325</v>
      </c>
      <c r="Q11583" s="2" t="s">
        <v>37</v>
      </c>
      <c r="R11583" s="1" t="s">
        <v>508</v>
      </c>
      <c r="S11583" s="1" t="str">
        <f t="shared" si="369"/>
        <v>JCC|BP|SAT|836|CS|CMED|</v>
      </c>
      <c r="T11583" s="2" t="str">
        <f t="shared" si="368"/>
        <v>OK</v>
      </c>
    </row>
    <row r="11584" spans="1:20" x14ac:dyDescent="0.25">
      <c r="A11584" s="1">
        <v>301010106</v>
      </c>
      <c r="B11584" s="1" t="str">
        <f>VLOOKUP(A11584,[1]Maestra!A$1:C$746,2,0)</f>
        <v>ACTIVO368</v>
      </c>
      <c r="C11584" s="1" t="str">
        <f>VLOOKUP(A11584,[1]Maestra!A$1:C$746,3,0)</f>
        <v>TC IB Visa Oro - Cuotas por Disp Efectivo</v>
      </c>
      <c r="D11584" s="1" t="s">
        <v>30</v>
      </c>
      <c r="E11584" s="1" t="s">
        <v>31</v>
      </c>
      <c r="F11584" s="1" t="s">
        <v>20</v>
      </c>
      <c r="G11584" s="1">
        <v>836</v>
      </c>
      <c r="H11584" s="1" t="s">
        <v>510</v>
      </c>
      <c r="I11584" s="1">
        <v>9999</v>
      </c>
      <c r="J11584" s="1">
        <v>9999</v>
      </c>
      <c r="K11584" s="1" t="s">
        <v>324</v>
      </c>
      <c r="Q11584" s="2" t="s">
        <v>37</v>
      </c>
      <c r="R11584" s="1" t="s">
        <v>508</v>
      </c>
      <c r="S11584" s="1" t="str">
        <f t="shared" si="369"/>
        <v>JCC|BP|SAT|836|JU|CCRV|</v>
      </c>
      <c r="T11584" s="2" t="str">
        <f t="shared" si="368"/>
        <v>OK</v>
      </c>
    </row>
    <row r="11585" spans="1:20" x14ac:dyDescent="0.25">
      <c r="A11585" s="1">
        <v>301010106</v>
      </c>
      <c r="B11585" s="1" t="str">
        <f>VLOOKUP(A11585,[1]Maestra!A$1:C$746,2,0)</f>
        <v>ACTIVO368</v>
      </c>
      <c r="C11585" s="1" t="str">
        <f>VLOOKUP(A11585,[1]Maestra!A$1:C$746,3,0)</f>
        <v>TC IB Visa Oro - Cuotas por Disp Efectivo</v>
      </c>
      <c r="D11585" s="1" t="s">
        <v>30</v>
      </c>
      <c r="E11585" s="1" t="s">
        <v>31</v>
      </c>
      <c r="F11585" s="1" t="s">
        <v>20</v>
      </c>
      <c r="G11585" s="1">
        <v>836</v>
      </c>
      <c r="H11585" s="1" t="s">
        <v>510</v>
      </c>
      <c r="I11585" s="1">
        <v>9999</v>
      </c>
      <c r="J11585" s="1">
        <v>9999</v>
      </c>
      <c r="K11585" s="1" t="s">
        <v>325</v>
      </c>
      <c r="Q11585" s="2" t="s">
        <v>37</v>
      </c>
      <c r="R11585" s="1" t="s">
        <v>508</v>
      </c>
      <c r="S11585" s="1" t="str">
        <f t="shared" si="369"/>
        <v>JCC|BP|SAT|836|JU|CMED|</v>
      </c>
      <c r="T11585" s="2" t="str">
        <f t="shared" si="368"/>
        <v>OK</v>
      </c>
    </row>
    <row r="11586" spans="1:20" x14ac:dyDescent="0.25">
      <c r="A11586" s="1">
        <v>301010106</v>
      </c>
      <c r="B11586" s="1" t="str">
        <f>VLOOKUP(A11586,[1]Maestra!A$1:C$746,2,0)</f>
        <v>ACTIVO368</v>
      </c>
      <c r="C11586" s="1" t="str">
        <f>VLOOKUP(A11586,[1]Maestra!A$1:C$746,3,0)</f>
        <v>TC IB Visa Oro - Cuotas por Disp Efectivo</v>
      </c>
      <c r="D11586" s="1" t="s">
        <v>30</v>
      </c>
      <c r="E11586" s="1" t="s">
        <v>31</v>
      </c>
      <c r="F11586" s="1" t="s">
        <v>20</v>
      </c>
      <c r="G11586" s="1">
        <v>836</v>
      </c>
      <c r="H11586" s="1" t="s">
        <v>511</v>
      </c>
      <c r="I11586" s="1">
        <v>9999</v>
      </c>
      <c r="J11586" s="1">
        <v>9999</v>
      </c>
      <c r="K11586" s="1" t="s">
        <v>324</v>
      </c>
      <c r="Q11586" s="2" t="s">
        <v>37</v>
      </c>
      <c r="R11586" s="1" t="s">
        <v>508</v>
      </c>
      <c r="S11586" s="1" t="str">
        <f t="shared" si="369"/>
        <v>JCC|BP|SAT|836|PJ|CCRV|</v>
      </c>
      <c r="T11586" s="2" t="str">
        <f t="shared" si="368"/>
        <v>OK</v>
      </c>
    </row>
    <row r="11587" spans="1:20" x14ac:dyDescent="0.25">
      <c r="A11587" s="1">
        <v>301010106</v>
      </c>
      <c r="B11587" s="1" t="str">
        <f>VLOOKUP(A11587,[1]Maestra!A$1:C$746,2,0)</f>
        <v>ACTIVO368</v>
      </c>
      <c r="C11587" s="1" t="str">
        <f>VLOOKUP(A11587,[1]Maestra!A$1:C$746,3,0)</f>
        <v>TC IB Visa Oro - Cuotas por Disp Efectivo</v>
      </c>
      <c r="D11587" s="1" t="s">
        <v>30</v>
      </c>
      <c r="E11587" s="1" t="s">
        <v>31</v>
      </c>
      <c r="F11587" s="1" t="s">
        <v>20</v>
      </c>
      <c r="G11587" s="1">
        <v>836</v>
      </c>
      <c r="H11587" s="1" t="s">
        <v>511</v>
      </c>
      <c r="I11587" s="1">
        <v>9999</v>
      </c>
      <c r="J11587" s="1">
        <v>9999</v>
      </c>
      <c r="K11587" s="1" t="s">
        <v>325</v>
      </c>
      <c r="Q11587" s="2" t="s">
        <v>37</v>
      </c>
      <c r="R11587" s="1" t="s">
        <v>508</v>
      </c>
      <c r="S11587" s="1" t="str">
        <f t="shared" si="369"/>
        <v>JCC|BP|SAT|836|PJ|CMED|</v>
      </c>
      <c r="T11587" s="2" t="str">
        <f t="shared" ref="T11587:T11650" si="370">IF(COUNTIFS($D$2:$D$20413,D11587,$S$2:$S$20413,S11587,$A$2:$A$20413,"&lt;&gt;"&amp;A11587)&gt;0,"Conflicto","OK")</f>
        <v>OK</v>
      </c>
    </row>
    <row r="11588" spans="1:20" x14ac:dyDescent="0.25">
      <c r="A11588" s="1">
        <v>304030106</v>
      </c>
      <c r="B11588" s="1" t="e">
        <f>VLOOKUP(A11588,[1]Maestra!A$1:C$746,2,0)</f>
        <v>#N/A</v>
      </c>
      <c r="C11588" s="1" t="e">
        <f>VLOOKUP(A11588,[1]Maestra!A$1:C$746,3,0)</f>
        <v>#N/A</v>
      </c>
      <c r="D11588" s="1" t="s">
        <v>30</v>
      </c>
      <c r="E11588" s="1" t="s">
        <v>31</v>
      </c>
      <c r="F11588" s="1" t="s">
        <v>20</v>
      </c>
      <c r="G11588" s="1">
        <v>837</v>
      </c>
      <c r="H11588" s="1" t="s">
        <v>507</v>
      </c>
      <c r="I11588" s="1">
        <v>9999</v>
      </c>
      <c r="J11588" s="1">
        <v>9999</v>
      </c>
      <c r="K11588" s="1" t="s">
        <v>324</v>
      </c>
      <c r="Q11588" s="2" t="s">
        <v>37</v>
      </c>
      <c r="R11588" s="1" t="s">
        <v>508</v>
      </c>
      <c r="S11588" s="1" t="str">
        <f t="shared" si="369"/>
        <v>JCC|BP|SAT|837|CA|CCRV|</v>
      </c>
      <c r="T11588" s="2" t="str">
        <f t="shared" si="370"/>
        <v>OK</v>
      </c>
    </row>
    <row r="11589" spans="1:20" x14ac:dyDescent="0.25">
      <c r="A11589" s="1">
        <v>304030106</v>
      </c>
      <c r="B11589" s="1" t="e">
        <f>VLOOKUP(A11589,[1]Maestra!A$1:C$746,2,0)</f>
        <v>#N/A</v>
      </c>
      <c r="C11589" s="1" t="e">
        <f>VLOOKUP(A11589,[1]Maestra!A$1:C$746,3,0)</f>
        <v>#N/A</v>
      </c>
      <c r="D11589" s="1" t="s">
        <v>30</v>
      </c>
      <c r="E11589" s="1" t="s">
        <v>31</v>
      </c>
      <c r="F11589" s="1" t="s">
        <v>20</v>
      </c>
      <c r="G11589" s="1">
        <v>837</v>
      </c>
      <c r="H11589" s="1" t="s">
        <v>507</v>
      </c>
      <c r="I11589" s="1">
        <v>9999</v>
      </c>
      <c r="J11589" s="1">
        <v>9999</v>
      </c>
      <c r="K11589" s="1" t="s">
        <v>325</v>
      </c>
      <c r="Q11589" s="2" t="s">
        <v>37</v>
      </c>
      <c r="R11589" s="1" t="s">
        <v>508</v>
      </c>
      <c r="S11589" s="1" t="str">
        <f t="shared" si="369"/>
        <v>JCC|BP|SAT|837|CA|CMED|</v>
      </c>
      <c r="T11589" s="2" t="str">
        <f t="shared" si="370"/>
        <v>OK</v>
      </c>
    </row>
    <row r="11590" spans="1:20" x14ac:dyDescent="0.25">
      <c r="A11590" s="1">
        <v>304030106</v>
      </c>
      <c r="B11590" s="1" t="e">
        <f>VLOOKUP(A11590,[1]Maestra!A$1:C$746,2,0)</f>
        <v>#N/A</v>
      </c>
      <c r="C11590" s="1" t="e">
        <f>VLOOKUP(A11590,[1]Maestra!A$1:C$746,3,0)</f>
        <v>#N/A</v>
      </c>
      <c r="D11590" s="1" t="s">
        <v>30</v>
      </c>
      <c r="E11590" s="1" t="s">
        <v>31</v>
      </c>
      <c r="F11590" s="1" t="s">
        <v>20</v>
      </c>
      <c r="G11590" s="1">
        <v>837</v>
      </c>
      <c r="H11590" s="1" t="s">
        <v>509</v>
      </c>
      <c r="I11590" s="1">
        <v>9999</v>
      </c>
      <c r="J11590" s="1">
        <v>9999</v>
      </c>
      <c r="K11590" s="1" t="s">
        <v>324</v>
      </c>
      <c r="Q11590" s="2" t="s">
        <v>37</v>
      </c>
      <c r="R11590" s="1" t="s">
        <v>508</v>
      </c>
      <c r="S11590" s="1" t="str">
        <f t="shared" si="369"/>
        <v>JCC|BP|SAT|837|CS|CCRV|</v>
      </c>
      <c r="T11590" s="2" t="str">
        <f t="shared" si="370"/>
        <v>OK</v>
      </c>
    </row>
    <row r="11591" spans="1:20" x14ac:dyDescent="0.25">
      <c r="A11591" s="1">
        <v>304030106</v>
      </c>
      <c r="B11591" s="1" t="e">
        <f>VLOOKUP(A11591,[1]Maestra!A$1:C$746,2,0)</f>
        <v>#N/A</v>
      </c>
      <c r="C11591" s="1" t="e">
        <f>VLOOKUP(A11591,[1]Maestra!A$1:C$746,3,0)</f>
        <v>#N/A</v>
      </c>
      <c r="D11591" s="1" t="s">
        <v>30</v>
      </c>
      <c r="E11591" s="1" t="s">
        <v>31</v>
      </c>
      <c r="F11591" s="1" t="s">
        <v>20</v>
      </c>
      <c r="G11591" s="1">
        <v>837</v>
      </c>
      <c r="H11591" s="1" t="s">
        <v>509</v>
      </c>
      <c r="I11591" s="1">
        <v>9999</v>
      </c>
      <c r="J11591" s="1">
        <v>9999</v>
      </c>
      <c r="K11591" s="1" t="s">
        <v>325</v>
      </c>
      <c r="Q11591" s="2" t="s">
        <v>37</v>
      </c>
      <c r="R11591" s="1" t="s">
        <v>508</v>
      </c>
      <c r="S11591" s="1" t="str">
        <f t="shared" si="369"/>
        <v>JCC|BP|SAT|837|CS|CMED|</v>
      </c>
      <c r="T11591" s="2" t="str">
        <f t="shared" si="370"/>
        <v>OK</v>
      </c>
    </row>
    <row r="11592" spans="1:20" x14ac:dyDescent="0.25">
      <c r="A11592" s="1">
        <v>304030106</v>
      </c>
      <c r="B11592" s="1" t="e">
        <f>VLOOKUP(A11592,[1]Maestra!A$1:C$746,2,0)</f>
        <v>#N/A</v>
      </c>
      <c r="C11592" s="1" t="e">
        <f>VLOOKUP(A11592,[1]Maestra!A$1:C$746,3,0)</f>
        <v>#N/A</v>
      </c>
      <c r="D11592" s="1" t="s">
        <v>30</v>
      </c>
      <c r="E11592" s="1" t="s">
        <v>31</v>
      </c>
      <c r="F11592" s="1" t="s">
        <v>20</v>
      </c>
      <c r="G11592" s="1">
        <v>837</v>
      </c>
      <c r="H11592" s="1" t="s">
        <v>510</v>
      </c>
      <c r="I11592" s="1">
        <v>9999</v>
      </c>
      <c r="J11592" s="1">
        <v>9999</v>
      </c>
      <c r="K11592" s="1" t="s">
        <v>324</v>
      </c>
      <c r="Q11592" s="2" t="s">
        <v>37</v>
      </c>
      <c r="R11592" s="1" t="s">
        <v>508</v>
      </c>
      <c r="S11592" s="1" t="str">
        <f t="shared" si="369"/>
        <v>JCC|BP|SAT|837|JU|CCRV|</v>
      </c>
      <c r="T11592" s="2" t="str">
        <f t="shared" si="370"/>
        <v>OK</v>
      </c>
    </row>
    <row r="11593" spans="1:20" x14ac:dyDescent="0.25">
      <c r="A11593" s="1">
        <v>304030106</v>
      </c>
      <c r="B11593" s="1" t="e">
        <f>VLOOKUP(A11593,[1]Maestra!A$1:C$746,2,0)</f>
        <v>#N/A</v>
      </c>
      <c r="C11593" s="1" t="e">
        <f>VLOOKUP(A11593,[1]Maestra!A$1:C$746,3,0)</f>
        <v>#N/A</v>
      </c>
      <c r="D11593" s="1" t="s">
        <v>30</v>
      </c>
      <c r="E11593" s="1" t="s">
        <v>31</v>
      </c>
      <c r="F11593" s="1" t="s">
        <v>20</v>
      </c>
      <c r="G11593" s="1">
        <v>837</v>
      </c>
      <c r="H11593" s="1" t="s">
        <v>510</v>
      </c>
      <c r="I11593" s="1">
        <v>9999</v>
      </c>
      <c r="J11593" s="1">
        <v>9999</v>
      </c>
      <c r="K11593" s="1" t="s">
        <v>325</v>
      </c>
      <c r="Q11593" s="2" t="s">
        <v>37</v>
      </c>
      <c r="R11593" s="1" t="s">
        <v>508</v>
      </c>
      <c r="S11593" s="1" t="str">
        <f t="shared" si="369"/>
        <v>JCC|BP|SAT|837|JU|CMED|</v>
      </c>
      <c r="T11593" s="2" t="str">
        <f t="shared" si="370"/>
        <v>OK</v>
      </c>
    </row>
    <row r="11594" spans="1:20" x14ac:dyDescent="0.25">
      <c r="A11594" s="1">
        <v>304030106</v>
      </c>
      <c r="B11594" s="1" t="e">
        <f>VLOOKUP(A11594,[1]Maestra!A$1:C$746,2,0)</f>
        <v>#N/A</v>
      </c>
      <c r="C11594" s="1" t="e">
        <f>VLOOKUP(A11594,[1]Maestra!A$1:C$746,3,0)</f>
        <v>#N/A</v>
      </c>
      <c r="D11594" s="1" t="s">
        <v>30</v>
      </c>
      <c r="E11594" s="1" t="s">
        <v>31</v>
      </c>
      <c r="F11594" s="1" t="s">
        <v>20</v>
      </c>
      <c r="G11594" s="1">
        <v>837</v>
      </c>
      <c r="H11594" s="1" t="s">
        <v>511</v>
      </c>
      <c r="I11594" s="1">
        <v>9999</v>
      </c>
      <c r="J11594" s="1">
        <v>9999</v>
      </c>
      <c r="K11594" s="1" t="s">
        <v>324</v>
      </c>
      <c r="Q11594" s="2" t="s">
        <v>37</v>
      </c>
      <c r="R11594" s="1" t="s">
        <v>508</v>
      </c>
      <c r="S11594" s="1" t="str">
        <f t="shared" si="369"/>
        <v>JCC|BP|SAT|837|PJ|CCRV|</v>
      </c>
      <c r="T11594" s="2" t="str">
        <f t="shared" si="370"/>
        <v>OK</v>
      </c>
    </row>
    <row r="11595" spans="1:20" x14ac:dyDescent="0.25">
      <c r="A11595" s="1">
        <v>304030106</v>
      </c>
      <c r="B11595" s="1" t="e">
        <f>VLOOKUP(A11595,[1]Maestra!A$1:C$746,2,0)</f>
        <v>#N/A</v>
      </c>
      <c r="C11595" s="1" t="e">
        <f>VLOOKUP(A11595,[1]Maestra!A$1:C$746,3,0)</f>
        <v>#N/A</v>
      </c>
      <c r="D11595" s="1" t="s">
        <v>30</v>
      </c>
      <c r="E11595" s="1" t="s">
        <v>31</v>
      </c>
      <c r="F11595" s="1" t="s">
        <v>20</v>
      </c>
      <c r="G11595" s="1">
        <v>837</v>
      </c>
      <c r="H11595" s="1" t="s">
        <v>511</v>
      </c>
      <c r="I11595" s="1">
        <v>9999</v>
      </c>
      <c r="J11595" s="1">
        <v>9999</v>
      </c>
      <c r="K11595" s="1" t="s">
        <v>325</v>
      </c>
      <c r="Q11595" s="2" t="s">
        <v>37</v>
      </c>
      <c r="R11595" s="1" t="s">
        <v>508</v>
      </c>
      <c r="S11595" s="1" t="str">
        <f t="shared" si="369"/>
        <v>JCC|BP|SAT|837|PJ|CMED|</v>
      </c>
      <c r="T11595" s="2" t="str">
        <f t="shared" si="370"/>
        <v>OK</v>
      </c>
    </row>
    <row r="11596" spans="1:20" x14ac:dyDescent="0.25">
      <c r="A11596" s="1">
        <v>304030107</v>
      </c>
      <c r="B11596" s="1" t="str">
        <f>VLOOKUP(A11596,[1]Maestra!A$1:C$746,2,0)</f>
        <v>ACTVCL5R8</v>
      </c>
      <c r="C11596" s="1" t="str">
        <f>VLOOKUP(A11596,[1]Maestra!A$1:C$746,3,0)</f>
        <v>TC Vea Cerrada - Linea Rev. por Disp Efectivo</v>
      </c>
      <c r="D11596" s="1" t="s">
        <v>30</v>
      </c>
      <c r="E11596" s="1" t="s">
        <v>31</v>
      </c>
      <c r="F11596" s="1" t="s">
        <v>20</v>
      </c>
      <c r="G11596" s="1">
        <v>838</v>
      </c>
      <c r="H11596" s="1" t="s">
        <v>507</v>
      </c>
      <c r="I11596" s="1">
        <v>9999</v>
      </c>
      <c r="J11596" s="1">
        <v>9999</v>
      </c>
      <c r="K11596" s="1" t="s">
        <v>324</v>
      </c>
      <c r="Q11596" s="2" t="s">
        <v>37</v>
      </c>
      <c r="R11596" s="1" t="s">
        <v>508</v>
      </c>
      <c r="S11596" s="1" t="str">
        <f t="shared" si="369"/>
        <v>JCC|BP|SAT|838|CA|CCRV|</v>
      </c>
      <c r="T11596" s="2" t="str">
        <f t="shared" si="370"/>
        <v>OK</v>
      </c>
    </row>
    <row r="11597" spans="1:20" x14ac:dyDescent="0.25">
      <c r="A11597" s="1">
        <v>304030107</v>
      </c>
      <c r="B11597" s="1" t="str">
        <f>VLOOKUP(A11597,[1]Maestra!A$1:C$746,2,0)</f>
        <v>ACTVCL5R8</v>
      </c>
      <c r="C11597" s="1" t="str">
        <f>VLOOKUP(A11597,[1]Maestra!A$1:C$746,3,0)</f>
        <v>TC Vea Cerrada - Linea Rev. por Disp Efectivo</v>
      </c>
      <c r="D11597" s="1" t="s">
        <v>30</v>
      </c>
      <c r="E11597" s="1" t="s">
        <v>31</v>
      </c>
      <c r="F11597" s="1" t="s">
        <v>20</v>
      </c>
      <c r="G11597" s="1">
        <v>838</v>
      </c>
      <c r="H11597" s="1" t="s">
        <v>507</v>
      </c>
      <c r="I11597" s="1">
        <v>9999</v>
      </c>
      <c r="J11597" s="1">
        <v>9999</v>
      </c>
      <c r="K11597" s="1" t="s">
        <v>325</v>
      </c>
      <c r="Q11597" s="2" t="s">
        <v>37</v>
      </c>
      <c r="R11597" s="1" t="s">
        <v>508</v>
      </c>
      <c r="S11597" s="1" t="str">
        <f t="shared" si="369"/>
        <v>JCC|BP|SAT|838|CA|CMED|</v>
      </c>
      <c r="T11597" s="2" t="str">
        <f t="shared" si="370"/>
        <v>OK</v>
      </c>
    </row>
    <row r="11598" spans="1:20" x14ac:dyDescent="0.25">
      <c r="A11598" s="1">
        <v>304030107</v>
      </c>
      <c r="B11598" s="1" t="str">
        <f>VLOOKUP(A11598,[1]Maestra!A$1:C$746,2,0)</f>
        <v>ACTVCL5R8</v>
      </c>
      <c r="C11598" s="1" t="str">
        <f>VLOOKUP(A11598,[1]Maestra!A$1:C$746,3,0)</f>
        <v>TC Vea Cerrada - Linea Rev. por Disp Efectivo</v>
      </c>
      <c r="D11598" s="1" t="s">
        <v>30</v>
      </c>
      <c r="E11598" s="1" t="s">
        <v>31</v>
      </c>
      <c r="F11598" s="1" t="s">
        <v>20</v>
      </c>
      <c r="G11598" s="1">
        <v>838</v>
      </c>
      <c r="H11598" s="1" t="s">
        <v>509</v>
      </c>
      <c r="I11598" s="1">
        <v>9999</v>
      </c>
      <c r="J11598" s="1">
        <v>9999</v>
      </c>
      <c r="K11598" s="1" t="s">
        <v>324</v>
      </c>
      <c r="Q11598" s="2" t="s">
        <v>37</v>
      </c>
      <c r="R11598" s="1" t="s">
        <v>508</v>
      </c>
      <c r="S11598" s="1" t="str">
        <f t="shared" si="369"/>
        <v>JCC|BP|SAT|838|CS|CCRV|</v>
      </c>
      <c r="T11598" s="2" t="str">
        <f t="shared" si="370"/>
        <v>OK</v>
      </c>
    </row>
    <row r="11599" spans="1:20" x14ac:dyDescent="0.25">
      <c r="A11599" s="1">
        <v>304030107</v>
      </c>
      <c r="B11599" s="1" t="str">
        <f>VLOOKUP(A11599,[1]Maestra!A$1:C$746,2,0)</f>
        <v>ACTVCL5R8</v>
      </c>
      <c r="C11599" s="1" t="str">
        <f>VLOOKUP(A11599,[1]Maestra!A$1:C$746,3,0)</f>
        <v>TC Vea Cerrada - Linea Rev. por Disp Efectivo</v>
      </c>
      <c r="D11599" s="1" t="s">
        <v>30</v>
      </c>
      <c r="E11599" s="1" t="s">
        <v>31</v>
      </c>
      <c r="F11599" s="1" t="s">
        <v>20</v>
      </c>
      <c r="G11599" s="1">
        <v>838</v>
      </c>
      <c r="H11599" s="1" t="s">
        <v>509</v>
      </c>
      <c r="I11599" s="1">
        <v>9999</v>
      </c>
      <c r="J11599" s="1">
        <v>9999</v>
      </c>
      <c r="K11599" s="1" t="s">
        <v>325</v>
      </c>
      <c r="Q11599" s="2" t="s">
        <v>37</v>
      </c>
      <c r="R11599" s="1" t="s">
        <v>508</v>
      </c>
      <c r="S11599" s="1" t="str">
        <f t="shared" si="369"/>
        <v>JCC|BP|SAT|838|CS|CMED|</v>
      </c>
      <c r="T11599" s="2" t="str">
        <f t="shared" si="370"/>
        <v>OK</v>
      </c>
    </row>
    <row r="11600" spans="1:20" x14ac:dyDescent="0.25">
      <c r="A11600" s="1">
        <v>304030107</v>
      </c>
      <c r="B11600" s="1" t="str">
        <f>VLOOKUP(A11600,[1]Maestra!A$1:C$746,2,0)</f>
        <v>ACTVCL5R8</v>
      </c>
      <c r="C11600" s="1" t="str">
        <f>VLOOKUP(A11600,[1]Maestra!A$1:C$746,3,0)</f>
        <v>TC Vea Cerrada - Linea Rev. por Disp Efectivo</v>
      </c>
      <c r="D11600" s="1" t="s">
        <v>30</v>
      </c>
      <c r="E11600" s="1" t="s">
        <v>31</v>
      </c>
      <c r="F11600" s="1" t="s">
        <v>20</v>
      </c>
      <c r="G11600" s="1">
        <v>838</v>
      </c>
      <c r="H11600" s="1" t="s">
        <v>510</v>
      </c>
      <c r="I11600" s="1">
        <v>9999</v>
      </c>
      <c r="J11600" s="1">
        <v>9999</v>
      </c>
      <c r="K11600" s="1" t="s">
        <v>324</v>
      </c>
      <c r="Q11600" s="2" t="s">
        <v>37</v>
      </c>
      <c r="R11600" s="1" t="s">
        <v>508</v>
      </c>
      <c r="S11600" s="1" t="str">
        <f t="shared" si="369"/>
        <v>JCC|BP|SAT|838|JU|CCRV|</v>
      </c>
      <c r="T11600" s="2" t="str">
        <f t="shared" si="370"/>
        <v>OK</v>
      </c>
    </row>
    <row r="11601" spans="1:20" x14ac:dyDescent="0.25">
      <c r="A11601" s="1">
        <v>304030107</v>
      </c>
      <c r="B11601" s="1" t="str">
        <f>VLOOKUP(A11601,[1]Maestra!A$1:C$746,2,0)</f>
        <v>ACTVCL5R8</v>
      </c>
      <c r="C11601" s="1" t="str">
        <f>VLOOKUP(A11601,[1]Maestra!A$1:C$746,3,0)</f>
        <v>TC Vea Cerrada - Linea Rev. por Disp Efectivo</v>
      </c>
      <c r="D11601" s="1" t="s">
        <v>30</v>
      </c>
      <c r="E11601" s="1" t="s">
        <v>31</v>
      </c>
      <c r="F11601" s="1" t="s">
        <v>20</v>
      </c>
      <c r="G11601" s="1">
        <v>838</v>
      </c>
      <c r="H11601" s="1" t="s">
        <v>510</v>
      </c>
      <c r="I11601" s="1">
        <v>9999</v>
      </c>
      <c r="J11601" s="1">
        <v>9999</v>
      </c>
      <c r="K11601" s="1" t="s">
        <v>325</v>
      </c>
      <c r="Q11601" s="2" t="s">
        <v>37</v>
      </c>
      <c r="R11601" s="1" t="s">
        <v>508</v>
      </c>
      <c r="S11601" s="1" t="str">
        <f t="shared" si="369"/>
        <v>JCC|BP|SAT|838|JU|CMED|</v>
      </c>
      <c r="T11601" s="2" t="str">
        <f t="shared" si="370"/>
        <v>OK</v>
      </c>
    </row>
    <row r="11602" spans="1:20" x14ac:dyDescent="0.25">
      <c r="A11602" s="1">
        <v>304030107</v>
      </c>
      <c r="B11602" s="1" t="str">
        <f>VLOOKUP(A11602,[1]Maestra!A$1:C$746,2,0)</f>
        <v>ACTVCL5R8</v>
      </c>
      <c r="C11602" s="1" t="str">
        <f>VLOOKUP(A11602,[1]Maestra!A$1:C$746,3,0)</f>
        <v>TC Vea Cerrada - Linea Rev. por Disp Efectivo</v>
      </c>
      <c r="D11602" s="1" t="s">
        <v>30</v>
      </c>
      <c r="E11602" s="1" t="s">
        <v>31</v>
      </c>
      <c r="F11602" s="1" t="s">
        <v>20</v>
      </c>
      <c r="G11602" s="1">
        <v>838</v>
      </c>
      <c r="H11602" s="1" t="s">
        <v>511</v>
      </c>
      <c r="I11602" s="1">
        <v>9999</v>
      </c>
      <c r="J11602" s="1">
        <v>9999</v>
      </c>
      <c r="K11602" s="1" t="s">
        <v>324</v>
      </c>
      <c r="Q11602" s="2" t="s">
        <v>37</v>
      </c>
      <c r="R11602" s="1" t="s">
        <v>508</v>
      </c>
      <c r="S11602" s="1" t="str">
        <f t="shared" si="369"/>
        <v>JCC|BP|SAT|838|PJ|CCRV|</v>
      </c>
      <c r="T11602" s="2" t="str">
        <f t="shared" si="370"/>
        <v>OK</v>
      </c>
    </row>
    <row r="11603" spans="1:20" x14ac:dyDescent="0.25">
      <c r="A11603" s="1">
        <v>304030107</v>
      </c>
      <c r="B11603" s="1" t="str">
        <f>VLOOKUP(A11603,[1]Maestra!A$1:C$746,2,0)</f>
        <v>ACTVCL5R8</v>
      </c>
      <c r="C11603" s="1" t="str">
        <f>VLOOKUP(A11603,[1]Maestra!A$1:C$746,3,0)</f>
        <v>TC Vea Cerrada - Linea Rev. por Disp Efectivo</v>
      </c>
      <c r="D11603" s="1" t="s">
        <v>30</v>
      </c>
      <c r="E11603" s="1" t="s">
        <v>31</v>
      </c>
      <c r="F11603" s="1" t="s">
        <v>20</v>
      </c>
      <c r="G11603" s="1">
        <v>838</v>
      </c>
      <c r="H11603" s="1" t="s">
        <v>511</v>
      </c>
      <c r="I11603" s="1">
        <v>9999</v>
      </c>
      <c r="J11603" s="1">
        <v>9999</v>
      </c>
      <c r="K11603" s="1" t="s">
        <v>325</v>
      </c>
      <c r="Q11603" s="2" t="s">
        <v>37</v>
      </c>
      <c r="R11603" s="1" t="s">
        <v>508</v>
      </c>
      <c r="S11603" s="1" t="str">
        <f t="shared" si="369"/>
        <v>JCC|BP|SAT|838|PJ|CMED|</v>
      </c>
      <c r="T11603" s="2" t="str">
        <f t="shared" si="370"/>
        <v>OK</v>
      </c>
    </row>
    <row r="11604" spans="1:20" x14ac:dyDescent="0.25">
      <c r="A11604" s="1">
        <v>301010306</v>
      </c>
      <c r="B11604" s="1" t="str">
        <f>VLOOKUP(A11604,[1]Maestra!A$1:C$746,2,0)</f>
        <v>ACTISCP08</v>
      </c>
      <c r="C11604" s="1" t="str">
        <f>VLOOKUP(A11604,[1]Maestra!A$1:C$746,3,0)</f>
        <v>TC IB Signature - Cuotas por Disp Efectivo</v>
      </c>
      <c r="D11604" s="1" t="s">
        <v>30</v>
      </c>
      <c r="E11604" s="1" t="s">
        <v>31</v>
      </c>
      <c r="F11604" s="1" t="s">
        <v>20</v>
      </c>
      <c r="G11604" s="1">
        <v>839</v>
      </c>
      <c r="H11604" s="1" t="s">
        <v>507</v>
      </c>
      <c r="I11604" s="1">
        <v>9999</v>
      </c>
      <c r="J11604" s="1">
        <v>9999</v>
      </c>
      <c r="K11604" s="1" t="s">
        <v>324</v>
      </c>
      <c r="Q11604" s="2" t="s">
        <v>37</v>
      </c>
      <c r="R11604" s="1" t="s">
        <v>508</v>
      </c>
      <c r="S11604" s="1" t="str">
        <f t="shared" si="369"/>
        <v>JCC|BP|SAT|839|CA|CCRV|</v>
      </c>
      <c r="T11604" s="2" t="str">
        <f t="shared" si="370"/>
        <v>OK</v>
      </c>
    </row>
    <row r="11605" spans="1:20" x14ac:dyDescent="0.25">
      <c r="A11605" s="1">
        <v>301010306</v>
      </c>
      <c r="B11605" s="1" t="str">
        <f>VLOOKUP(A11605,[1]Maestra!A$1:C$746,2,0)</f>
        <v>ACTISCP08</v>
      </c>
      <c r="C11605" s="1" t="str">
        <f>VLOOKUP(A11605,[1]Maestra!A$1:C$746,3,0)</f>
        <v>TC IB Signature - Cuotas por Disp Efectivo</v>
      </c>
      <c r="D11605" s="1" t="s">
        <v>30</v>
      </c>
      <c r="E11605" s="1" t="s">
        <v>31</v>
      </c>
      <c r="F11605" s="1" t="s">
        <v>20</v>
      </c>
      <c r="G11605" s="1">
        <v>839</v>
      </c>
      <c r="H11605" s="1" t="s">
        <v>507</v>
      </c>
      <c r="I11605" s="1">
        <v>9999</v>
      </c>
      <c r="J11605" s="1">
        <v>9999</v>
      </c>
      <c r="K11605" s="1" t="s">
        <v>325</v>
      </c>
      <c r="Q11605" s="2" t="s">
        <v>37</v>
      </c>
      <c r="R11605" s="1" t="s">
        <v>508</v>
      </c>
      <c r="S11605" s="1" t="str">
        <f t="shared" si="369"/>
        <v>JCC|BP|SAT|839|CA|CMED|</v>
      </c>
      <c r="T11605" s="2" t="str">
        <f t="shared" si="370"/>
        <v>OK</v>
      </c>
    </row>
    <row r="11606" spans="1:20" x14ac:dyDescent="0.25">
      <c r="A11606" s="1">
        <v>301010306</v>
      </c>
      <c r="B11606" s="1" t="str">
        <f>VLOOKUP(A11606,[1]Maestra!A$1:C$746,2,0)</f>
        <v>ACTISCP08</v>
      </c>
      <c r="C11606" s="1" t="str">
        <f>VLOOKUP(A11606,[1]Maestra!A$1:C$746,3,0)</f>
        <v>TC IB Signature - Cuotas por Disp Efectivo</v>
      </c>
      <c r="D11606" s="1" t="s">
        <v>30</v>
      </c>
      <c r="E11606" s="1" t="s">
        <v>31</v>
      </c>
      <c r="F11606" s="1" t="s">
        <v>20</v>
      </c>
      <c r="G11606" s="1">
        <v>839</v>
      </c>
      <c r="H11606" s="1" t="s">
        <v>509</v>
      </c>
      <c r="I11606" s="1">
        <v>9999</v>
      </c>
      <c r="J11606" s="1">
        <v>9999</v>
      </c>
      <c r="K11606" s="1" t="s">
        <v>324</v>
      </c>
      <c r="Q11606" s="2" t="s">
        <v>37</v>
      </c>
      <c r="R11606" s="1" t="s">
        <v>508</v>
      </c>
      <c r="S11606" s="1" t="str">
        <f t="shared" si="369"/>
        <v>JCC|BP|SAT|839|CS|CCRV|</v>
      </c>
      <c r="T11606" s="2" t="str">
        <f t="shared" si="370"/>
        <v>OK</v>
      </c>
    </row>
    <row r="11607" spans="1:20" x14ac:dyDescent="0.25">
      <c r="A11607" s="1">
        <v>301010306</v>
      </c>
      <c r="B11607" s="1" t="str">
        <f>VLOOKUP(A11607,[1]Maestra!A$1:C$746,2,0)</f>
        <v>ACTISCP08</v>
      </c>
      <c r="C11607" s="1" t="str">
        <f>VLOOKUP(A11607,[1]Maestra!A$1:C$746,3,0)</f>
        <v>TC IB Signature - Cuotas por Disp Efectivo</v>
      </c>
      <c r="D11607" s="1" t="s">
        <v>30</v>
      </c>
      <c r="E11607" s="1" t="s">
        <v>31</v>
      </c>
      <c r="F11607" s="1" t="s">
        <v>20</v>
      </c>
      <c r="G11607" s="1">
        <v>839</v>
      </c>
      <c r="H11607" s="1" t="s">
        <v>509</v>
      </c>
      <c r="I11607" s="1">
        <v>9999</v>
      </c>
      <c r="J11607" s="1">
        <v>9999</v>
      </c>
      <c r="K11607" s="1" t="s">
        <v>325</v>
      </c>
      <c r="Q11607" s="2" t="s">
        <v>37</v>
      </c>
      <c r="R11607" s="1" t="s">
        <v>508</v>
      </c>
      <c r="S11607" s="1" t="str">
        <f t="shared" si="369"/>
        <v>JCC|BP|SAT|839|CS|CMED|</v>
      </c>
      <c r="T11607" s="2" t="str">
        <f t="shared" si="370"/>
        <v>OK</v>
      </c>
    </row>
    <row r="11608" spans="1:20" x14ac:dyDescent="0.25">
      <c r="A11608" s="1">
        <v>301010306</v>
      </c>
      <c r="B11608" s="1" t="str">
        <f>VLOOKUP(A11608,[1]Maestra!A$1:C$746,2,0)</f>
        <v>ACTISCP08</v>
      </c>
      <c r="C11608" s="1" t="str">
        <f>VLOOKUP(A11608,[1]Maestra!A$1:C$746,3,0)</f>
        <v>TC IB Signature - Cuotas por Disp Efectivo</v>
      </c>
      <c r="D11608" s="1" t="s">
        <v>30</v>
      </c>
      <c r="E11608" s="1" t="s">
        <v>31</v>
      </c>
      <c r="F11608" s="1" t="s">
        <v>20</v>
      </c>
      <c r="G11608" s="1">
        <v>839</v>
      </c>
      <c r="H11608" s="1" t="s">
        <v>510</v>
      </c>
      <c r="I11608" s="1">
        <v>9999</v>
      </c>
      <c r="J11608" s="1">
        <v>9999</v>
      </c>
      <c r="K11608" s="1" t="s">
        <v>324</v>
      </c>
      <c r="Q11608" s="2" t="s">
        <v>37</v>
      </c>
      <c r="R11608" s="1" t="s">
        <v>508</v>
      </c>
      <c r="S11608" s="1" t="str">
        <f t="shared" si="369"/>
        <v>JCC|BP|SAT|839|JU|CCRV|</v>
      </c>
      <c r="T11608" s="2" t="str">
        <f t="shared" si="370"/>
        <v>OK</v>
      </c>
    </row>
    <row r="11609" spans="1:20" x14ac:dyDescent="0.25">
      <c r="A11609" s="1">
        <v>301010306</v>
      </c>
      <c r="B11609" s="1" t="str">
        <f>VLOOKUP(A11609,[1]Maestra!A$1:C$746,2,0)</f>
        <v>ACTISCP08</v>
      </c>
      <c r="C11609" s="1" t="str">
        <f>VLOOKUP(A11609,[1]Maestra!A$1:C$746,3,0)</f>
        <v>TC IB Signature - Cuotas por Disp Efectivo</v>
      </c>
      <c r="D11609" s="1" t="s">
        <v>30</v>
      </c>
      <c r="E11609" s="1" t="s">
        <v>31</v>
      </c>
      <c r="F11609" s="1" t="s">
        <v>20</v>
      </c>
      <c r="G11609" s="1">
        <v>839</v>
      </c>
      <c r="H11609" s="1" t="s">
        <v>510</v>
      </c>
      <c r="I11609" s="1">
        <v>9999</v>
      </c>
      <c r="J11609" s="1">
        <v>9999</v>
      </c>
      <c r="K11609" s="1" t="s">
        <v>325</v>
      </c>
      <c r="Q11609" s="2" t="s">
        <v>37</v>
      </c>
      <c r="R11609" s="1" t="s">
        <v>508</v>
      </c>
      <c r="S11609" s="1" t="str">
        <f t="shared" si="369"/>
        <v>JCC|BP|SAT|839|JU|CMED|</v>
      </c>
      <c r="T11609" s="2" t="str">
        <f t="shared" si="370"/>
        <v>OK</v>
      </c>
    </row>
    <row r="11610" spans="1:20" x14ac:dyDescent="0.25">
      <c r="A11610" s="1">
        <v>301010306</v>
      </c>
      <c r="B11610" s="1" t="str">
        <f>VLOOKUP(A11610,[1]Maestra!A$1:C$746,2,0)</f>
        <v>ACTISCP08</v>
      </c>
      <c r="C11610" s="1" t="str">
        <f>VLOOKUP(A11610,[1]Maestra!A$1:C$746,3,0)</f>
        <v>TC IB Signature - Cuotas por Disp Efectivo</v>
      </c>
      <c r="D11610" s="1" t="s">
        <v>30</v>
      </c>
      <c r="E11610" s="1" t="s">
        <v>31</v>
      </c>
      <c r="F11610" s="1" t="s">
        <v>20</v>
      </c>
      <c r="G11610" s="1">
        <v>839</v>
      </c>
      <c r="H11610" s="1" t="s">
        <v>511</v>
      </c>
      <c r="I11610" s="1">
        <v>9999</v>
      </c>
      <c r="J11610" s="1">
        <v>9999</v>
      </c>
      <c r="K11610" s="1" t="s">
        <v>324</v>
      </c>
      <c r="Q11610" s="2" t="s">
        <v>37</v>
      </c>
      <c r="R11610" s="1" t="s">
        <v>508</v>
      </c>
      <c r="S11610" s="1" t="str">
        <f t="shared" si="369"/>
        <v>JCC|BP|SAT|839|PJ|CCRV|</v>
      </c>
      <c r="T11610" s="2" t="str">
        <f t="shared" si="370"/>
        <v>OK</v>
      </c>
    </row>
    <row r="11611" spans="1:20" x14ac:dyDescent="0.25">
      <c r="A11611" s="1">
        <v>301010306</v>
      </c>
      <c r="B11611" s="1" t="str">
        <f>VLOOKUP(A11611,[1]Maestra!A$1:C$746,2,0)</f>
        <v>ACTISCP08</v>
      </c>
      <c r="C11611" s="1" t="str">
        <f>VLOOKUP(A11611,[1]Maestra!A$1:C$746,3,0)</f>
        <v>TC IB Signature - Cuotas por Disp Efectivo</v>
      </c>
      <c r="D11611" s="1" t="s">
        <v>30</v>
      </c>
      <c r="E11611" s="1" t="s">
        <v>31</v>
      </c>
      <c r="F11611" s="1" t="s">
        <v>20</v>
      </c>
      <c r="G11611" s="1">
        <v>839</v>
      </c>
      <c r="H11611" s="1" t="s">
        <v>511</v>
      </c>
      <c r="I11611" s="1">
        <v>9999</v>
      </c>
      <c r="J11611" s="1">
        <v>9999</v>
      </c>
      <c r="K11611" s="1" t="s">
        <v>325</v>
      </c>
      <c r="Q11611" s="2" t="s">
        <v>37</v>
      </c>
      <c r="R11611" s="1" t="s">
        <v>508</v>
      </c>
      <c r="S11611" s="1" t="str">
        <f t="shared" si="369"/>
        <v>JCC|BP|SAT|839|PJ|CMED|</v>
      </c>
      <c r="T11611" s="2" t="str">
        <f t="shared" si="370"/>
        <v>OK</v>
      </c>
    </row>
    <row r="11612" spans="1:20" x14ac:dyDescent="0.25">
      <c r="A11612" s="1">
        <v>301040406</v>
      </c>
      <c r="B11612" s="1" t="str">
        <f>VLOOKUP(A11612,[1]Maestra!A$1:C$746,2,0)</f>
        <v>ACTCSCP08</v>
      </c>
      <c r="C11612" s="1" t="str">
        <f>VLOOKUP(A11612,[1]Maestra!A$1:C$746,3,0)</f>
        <v>TC Cashback Signature - Cuotas por Disp Efectivo</v>
      </c>
      <c r="D11612" s="1" t="s">
        <v>30</v>
      </c>
      <c r="E11612" s="1" t="s">
        <v>31</v>
      </c>
      <c r="F11612" s="1" t="s">
        <v>20</v>
      </c>
      <c r="G11612" s="1">
        <v>840</v>
      </c>
      <c r="H11612" s="1" t="s">
        <v>507</v>
      </c>
      <c r="I11612" s="1">
        <v>9999</v>
      </c>
      <c r="J11612" s="1">
        <v>9999</v>
      </c>
      <c r="K11612" s="1" t="s">
        <v>324</v>
      </c>
      <c r="Q11612" s="2" t="s">
        <v>37</v>
      </c>
      <c r="R11612" s="1" t="s">
        <v>508</v>
      </c>
      <c r="S11612" s="1" t="str">
        <f t="shared" si="369"/>
        <v>JCC|BP|SAT|840|CA|CCRV|</v>
      </c>
      <c r="T11612" s="2" t="str">
        <f t="shared" si="370"/>
        <v>OK</v>
      </c>
    </row>
    <row r="11613" spans="1:20" x14ac:dyDescent="0.25">
      <c r="A11613" s="1">
        <v>301040406</v>
      </c>
      <c r="B11613" s="1" t="str">
        <f>VLOOKUP(A11613,[1]Maestra!A$1:C$746,2,0)</f>
        <v>ACTCSCP08</v>
      </c>
      <c r="C11613" s="1" t="str">
        <f>VLOOKUP(A11613,[1]Maestra!A$1:C$746,3,0)</f>
        <v>TC Cashback Signature - Cuotas por Disp Efectivo</v>
      </c>
      <c r="D11613" s="1" t="s">
        <v>30</v>
      </c>
      <c r="E11613" s="1" t="s">
        <v>31</v>
      </c>
      <c r="F11613" s="1" t="s">
        <v>20</v>
      </c>
      <c r="G11613" s="1">
        <v>840</v>
      </c>
      <c r="H11613" s="1" t="s">
        <v>507</v>
      </c>
      <c r="I11613" s="1">
        <v>9999</v>
      </c>
      <c r="J11613" s="1">
        <v>9999</v>
      </c>
      <c r="K11613" s="1" t="s">
        <v>325</v>
      </c>
      <c r="Q11613" s="2" t="s">
        <v>37</v>
      </c>
      <c r="R11613" s="1" t="s">
        <v>508</v>
      </c>
      <c r="S11613" s="1" t="str">
        <f t="shared" si="369"/>
        <v>JCC|BP|SAT|840|CA|CMED|</v>
      </c>
      <c r="T11613" s="2" t="str">
        <f t="shared" si="370"/>
        <v>OK</v>
      </c>
    </row>
    <row r="11614" spans="1:20" x14ac:dyDescent="0.25">
      <c r="A11614" s="1">
        <v>301040406</v>
      </c>
      <c r="B11614" s="1" t="str">
        <f>VLOOKUP(A11614,[1]Maestra!A$1:C$746,2,0)</f>
        <v>ACTCSCP08</v>
      </c>
      <c r="C11614" s="1" t="str">
        <f>VLOOKUP(A11614,[1]Maestra!A$1:C$746,3,0)</f>
        <v>TC Cashback Signature - Cuotas por Disp Efectivo</v>
      </c>
      <c r="D11614" s="1" t="s">
        <v>30</v>
      </c>
      <c r="E11614" s="1" t="s">
        <v>31</v>
      </c>
      <c r="F11614" s="1" t="s">
        <v>20</v>
      </c>
      <c r="G11614" s="1">
        <v>840</v>
      </c>
      <c r="H11614" s="1" t="s">
        <v>509</v>
      </c>
      <c r="I11614" s="1">
        <v>9999</v>
      </c>
      <c r="J11614" s="1">
        <v>9999</v>
      </c>
      <c r="K11614" s="1" t="s">
        <v>324</v>
      </c>
      <c r="Q11614" s="2" t="s">
        <v>37</v>
      </c>
      <c r="R11614" s="1" t="s">
        <v>508</v>
      </c>
      <c r="S11614" s="1" t="str">
        <f t="shared" si="369"/>
        <v>JCC|BP|SAT|840|CS|CCRV|</v>
      </c>
      <c r="T11614" s="2" t="str">
        <f t="shared" si="370"/>
        <v>OK</v>
      </c>
    </row>
    <row r="11615" spans="1:20" x14ac:dyDescent="0.25">
      <c r="A11615" s="1">
        <v>301040406</v>
      </c>
      <c r="B11615" s="1" t="str">
        <f>VLOOKUP(A11615,[1]Maestra!A$1:C$746,2,0)</f>
        <v>ACTCSCP08</v>
      </c>
      <c r="C11615" s="1" t="str">
        <f>VLOOKUP(A11615,[1]Maestra!A$1:C$746,3,0)</f>
        <v>TC Cashback Signature - Cuotas por Disp Efectivo</v>
      </c>
      <c r="D11615" s="1" t="s">
        <v>30</v>
      </c>
      <c r="E11615" s="1" t="s">
        <v>31</v>
      </c>
      <c r="F11615" s="1" t="s">
        <v>20</v>
      </c>
      <c r="G11615" s="1">
        <v>840</v>
      </c>
      <c r="H11615" s="1" t="s">
        <v>509</v>
      </c>
      <c r="I11615" s="1">
        <v>9999</v>
      </c>
      <c r="J11615" s="1">
        <v>9999</v>
      </c>
      <c r="K11615" s="1" t="s">
        <v>325</v>
      </c>
      <c r="Q11615" s="2" t="s">
        <v>37</v>
      </c>
      <c r="R11615" s="1" t="s">
        <v>508</v>
      </c>
      <c r="S11615" s="1" t="str">
        <f t="shared" si="369"/>
        <v>JCC|BP|SAT|840|CS|CMED|</v>
      </c>
      <c r="T11615" s="2" t="str">
        <f t="shared" si="370"/>
        <v>OK</v>
      </c>
    </row>
    <row r="11616" spans="1:20" x14ac:dyDescent="0.25">
      <c r="A11616" s="1">
        <v>301040406</v>
      </c>
      <c r="B11616" s="1" t="str">
        <f>VLOOKUP(A11616,[1]Maestra!A$1:C$746,2,0)</f>
        <v>ACTCSCP08</v>
      </c>
      <c r="C11616" s="1" t="str">
        <f>VLOOKUP(A11616,[1]Maestra!A$1:C$746,3,0)</f>
        <v>TC Cashback Signature - Cuotas por Disp Efectivo</v>
      </c>
      <c r="D11616" s="1" t="s">
        <v>30</v>
      </c>
      <c r="E11616" s="1" t="s">
        <v>31</v>
      </c>
      <c r="F11616" s="1" t="s">
        <v>20</v>
      </c>
      <c r="G11616" s="1">
        <v>840</v>
      </c>
      <c r="H11616" s="1" t="s">
        <v>510</v>
      </c>
      <c r="I11616" s="1">
        <v>9999</v>
      </c>
      <c r="J11616" s="1">
        <v>9999</v>
      </c>
      <c r="K11616" s="1" t="s">
        <v>324</v>
      </c>
      <c r="Q11616" s="2" t="s">
        <v>37</v>
      </c>
      <c r="R11616" s="1" t="s">
        <v>508</v>
      </c>
      <c r="S11616" s="1" t="str">
        <f t="shared" si="369"/>
        <v>JCC|BP|SAT|840|JU|CCRV|</v>
      </c>
      <c r="T11616" s="2" t="str">
        <f t="shared" si="370"/>
        <v>OK</v>
      </c>
    </row>
    <row r="11617" spans="1:20" x14ac:dyDescent="0.25">
      <c r="A11617" s="1">
        <v>301040406</v>
      </c>
      <c r="B11617" s="1" t="str">
        <f>VLOOKUP(A11617,[1]Maestra!A$1:C$746,2,0)</f>
        <v>ACTCSCP08</v>
      </c>
      <c r="C11617" s="1" t="str">
        <f>VLOOKUP(A11617,[1]Maestra!A$1:C$746,3,0)</f>
        <v>TC Cashback Signature - Cuotas por Disp Efectivo</v>
      </c>
      <c r="D11617" s="1" t="s">
        <v>30</v>
      </c>
      <c r="E11617" s="1" t="s">
        <v>31</v>
      </c>
      <c r="F11617" s="1" t="s">
        <v>20</v>
      </c>
      <c r="G11617" s="1">
        <v>840</v>
      </c>
      <c r="H11617" s="1" t="s">
        <v>510</v>
      </c>
      <c r="I11617" s="1">
        <v>9999</v>
      </c>
      <c r="J11617" s="1">
        <v>9999</v>
      </c>
      <c r="K11617" s="1" t="s">
        <v>325</v>
      </c>
      <c r="Q11617" s="2" t="s">
        <v>37</v>
      </c>
      <c r="R11617" s="1" t="s">
        <v>508</v>
      </c>
      <c r="S11617" s="1" t="str">
        <f t="shared" si="369"/>
        <v>JCC|BP|SAT|840|JU|CMED|</v>
      </c>
      <c r="T11617" s="2" t="str">
        <f t="shared" si="370"/>
        <v>OK</v>
      </c>
    </row>
    <row r="11618" spans="1:20" x14ac:dyDescent="0.25">
      <c r="A11618" s="1">
        <v>301040406</v>
      </c>
      <c r="B11618" s="1" t="str">
        <f>VLOOKUP(A11618,[1]Maestra!A$1:C$746,2,0)</f>
        <v>ACTCSCP08</v>
      </c>
      <c r="C11618" s="1" t="str">
        <f>VLOOKUP(A11618,[1]Maestra!A$1:C$746,3,0)</f>
        <v>TC Cashback Signature - Cuotas por Disp Efectivo</v>
      </c>
      <c r="D11618" s="1" t="s">
        <v>30</v>
      </c>
      <c r="E11618" s="1" t="s">
        <v>31</v>
      </c>
      <c r="F11618" s="1" t="s">
        <v>20</v>
      </c>
      <c r="G11618" s="1">
        <v>840</v>
      </c>
      <c r="H11618" s="1" t="s">
        <v>511</v>
      </c>
      <c r="I11618" s="1">
        <v>9999</v>
      </c>
      <c r="J11618" s="1">
        <v>9999</v>
      </c>
      <c r="K11618" s="1" t="s">
        <v>324</v>
      </c>
      <c r="Q11618" s="2" t="s">
        <v>37</v>
      </c>
      <c r="R11618" s="1" t="s">
        <v>508</v>
      </c>
      <c r="S11618" s="1" t="str">
        <f t="shared" si="369"/>
        <v>JCC|BP|SAT|840|PJ|CCRV|</v>
      </c>
      <c r="T11618" s="2" t="str">
        <f t="shared" si="370"/>
        <v>OK</v>
      </c>
    </row>
    <row r="11619" spans="1:20" x14ac:dyDescent="0.25">
      <c r="A11619" s="1">
        <v>301040406</v>
      </c>
      <c r="B11619" s="1" t="str">
        <f>VLOOKUP(A11619,[1]Maestra!A$1:C$746,2,0)</f>
        <v>ACTCSCP08</v>
      </c>
      <c r="C11619" s="1" t="str">
        <f>VLOOKUP(A11619,[1]Maestra!A$1:C$746,3,0)</f>
        <v>TC Cashback Signature - Cuotas por Disp Efectivo</v>
      </c>
      <c r="D11619" s="1" t="s">
        <v>30</v>
      </c>
      <c r="E11619" s="1" t="s">
        <v>31</v>
      </c>
      <c r="F11619" s="1" t="s">
        <v>20</v>
      </c>
      <c r="G11619" s="1">
        <v>840</v>
      </c>
      <c r="H11619" s="1" t="s">
        <v>511</v>
      </c>
      <c r="I11619" s="1">
        <v>9999</v>
      </c>
      <c r="J11619" s="1">
        <v>9999</v>
      </c>
      <c r="K11619" s="1" t="s">
        <v>325</v>
      </c>
      <c r="Q11619" s="2" t="s">
        <v>37</v>
      </c>
      <c r="R11619" s="1" t="s">
        <v>508</v>
      </c>
      <c r="S11619" s="1" t="str">
        <f t="shared" si="369"/>
        <v>JCC|BP|SAT|840|PJ|CMED|</v>
      </c>
      <c r="T11619" s="2" t="str">
        <f t="shared" si="370"/>
        <v>OK</v>
      </c>
    </row>
    <row r="11620" spans="1:20" x14ac:dyDescent="0.25">
      <c r="A11620" s="1">
        <v>301090102</v>
      </c>
      <c r="B11620" s="1" t="str">
        <f>VLOOKUP(A11620,[1]Maestra!A$1:C$746,2,0)</f>
        <v>ACTCPRCU8</v>
      </c>
      <c r="C11620" s="1" t="str">
        <f>VLOOKUP(A11620,[1]Maestra!A$1:C$746,3,0)</f>
        <v>TC Premia Cuotas</v>
      </c>
      <c r="D11620" s="1" t="s">
        <v>30</v>
      </c>
      <c r="E11620" s="1" t="s">
        <v>31</v>
      </c>
      <c r="F11620" s="1" t="s">
        <v>20</v>
      </c>
      <c r="G11620" s="1">
        <v>841</v>
      </c>
      <c r="H11620" s="1" t="s">
        <v>507</v>
      </c>
      <c r="I11620" s="1">
        <v>9999</v>
      </c>
      <c r="J11620" s="1">
        <v>9999</v>
      </c>
      <c r="K11620" s="1" t="s">
        <v>324</v>
      </c>
      <c r="Q11620" s="2" t="s">
        <v>37</v>
      </c>
      <c r="R11620" s="1" t="s">
        <v>508</v>
      </c>
      <c r="S11620" s="1" t="str">
        <f t="shared" si="369"/>
        <v>JCC|BP|SAT|841|CA|CCRV|</v>
      </c>
      <c r="T11620" s="2" t="str">
        <f t="shared" si="370"/>
        <v>OK</v>
      </c>
    </row>
    <row r="11621" spans="1:20" x14ac:dyDescent="0.25">
      <c r="A11621" s="1">
        <v>301090102</v>
      </c>
      <c r="B11621" s="1" t="str">
        <f>VLOOKUP(A11621,[1]Maestra!A$1:C$746,2,0)</f>
        <v>ACTCPRCU8</v>
      </c>
      <c r="C11621" s="1" t="str">
        <f>VLOOKUP(A11621,[1]Maestra!A$1:C$746,3,0)</f>
        <v>TC Premia Cuotas</v>
      </c>
      <c r="D11621" s="1" t="s">
        <v>30</v>
      </c>
      <c r="E11621" s="1" t="s">
        <v>31</v>
      </c>
      <c r="F11621" s="1" t="s">
        <v>20</v>
      </c>
      <c r="G11621" s="1">
        <v>841</v>
      </c>
      <c r="H11621" s="1" t="s">
        <v>507</v>
      </c>
      <c r="I11621" s="1">
        <v>9999</v>
      </c>
      <c r="J11621" s="1">
        <v>9999</v>
      </c>
      <c r="K11621" s="1" t="s">
        <v>325</v>
      </c>
      <c r="Q11621" s="2" t="s">
        <v>37</v>
      </c>
      <c r="R11621" s="1" t="s">
        <v>508</v>
      </c>
      <c r="S11621" s="1" t="str">
        <f t="shared" si="369"/>
        <v>JCC|BP|SAT|841|CA|CMED|</v>
      </c>
      <c r="T11621" s="2" t="str">
        <f t="shared" si="370"/>
        <v>OK</v>
      </c>
    </row>
    <row r="11622" spans="1:20" x14ac:dyDescent="0.25">
      <c r="A11622" s="1">
        <v>301090102</v>
      </c>
      <c r="B11622" s="1" t="str">
        <f>VLOOKUP(A11622,[1]Maestra!A$1:C$746,2,0)</f>
        <v>ACTCPRCU8</v>
      </c>
      <c r="C11622" s="1" t="str">
        <f>VLOOKUP(A11622,[1]Maestra!A$1:C$746,3,0)</f>
        <v>TC Premia Cuotas</v>
      </c>
      <c r="D11622" s="1" t="s">
        <v>30</v>
      </c>
      <c r="E11622" s="1" t="s">
        <v>31</v>
      </c>
      <c r="F11622" s="1" t="s">
        <v>20</v>
      </c>
      <c r="G11622" s="1">
        <v>841</v>
      </c>
      <c r="H11622" s="1" t="s">
        <v>509</v>
      </c>
      <c r="I11622" s="1">
        <v>9999</v>
      </c>
      <c r="J11622" s="1">
        <v>9999</v>
      </c>
      <c r="K11622" s="1" t="s">
        <v>324</v>
      </c>
      <c r="Q11622" s="2" t="s">
        <v>37</v>
      </c>
      <c r="R11622" s="1" t="s">
        <v>508</v>
      </c>
      <c r="S11622" s="1" t="str">
        <f t="shared" si="369"/>
        <v>JCC|BP|SAT|841|CS|CCRV|</v>
      </c>
      <c r="T11622" s="2" t="str">
        <f t="shared" si="370"/>
        <v>OK</v>
      </c>
    </row>
    <row r="11623" spans="1:20" x14ac:dyDescent="0.25">
      <c r="A11623" s="1">
        <v>301090102</v>
      </c>
      <c r="B11623" s="1" t="str">
        <f>VLOOKUP(A11623,[1]Maestra!A$1:C$746,2,0)</f>
        <v>ACTCPRCU8</v>
      </c>
      <c r="C11623" s="1" t="str">
        <f>VLOOKUP(A11623,[1]Maestra!A$1:C$746,3,0)</f>
        <v>TC Premia Cuotas</v>
      </c>
      <c r="D11623" s="1" t="s">
        <v>30</v>
      </c>
      <c r="E11623" s="1" t="s">
        <v>31</v>
      </c>
      <c r="F11623" s="1" t="s">
        <v>20</v>
      </c>
      <c r="G11623" s="1">
        <v>841</v>
      </c>
      <c r="H11623" s="1" t="s">
        <v>509</v>
      </c>
      <c r="I11623" s="1">
        <v>9999</v>
      </c>
      <c r="J11623" s="1">
        <v>9999</v>
      </c>
      <c r="K11623" s="1" t="s">
        <v>325</v>
      </c>
      <c r="Q11623" s="2" t="s">
        <v>37</v>
      </c>
      <c r="R11623" s="1" t="s">
        <v>508</v>
      </c>
      <c r="S11623" s="1" t="str">
        <f t="shared" si="369"/>
        <v>JCC|BP|SAT|841|CS|CMED|</v>
      </c>
      <c r="T11623" s="2" t="str">
        <f t="shared" si="370"/>
        <v>OK</v>
      </c>
    </row>
    <row r="11624" spans="1:20" x14ac:dyDescent="0.25">
      <c r="A11624" s="1">
        <v>301090102</v>
      </c>
      <c r="B11624" s="1" t="str">
        <f>VLOOKUP(A11624,[1]Maestra!A$1:C$746,2,0)</f>
        <v>ACTCPRCU8</v>
      </c>
      <c r="C11624" s="1" t="str">
        <f>VLOOKUP(A11624,[1]Maestra!A$1:C$746,3,0)</f>
        <v>TC Premia Cuotas</v>
      </c>
      <c r="D11624" s="1" t="s">
        <v>30</v>
      </c>
      <c r="E11624" s="1" t="s">
        <v>31</v>
      </c>
      <c r="F11624" s="1" t="s">
        <v>20</v>
      </c>
      <c r="G11624" s="1">
        <v>841</v>
      </c>
      <c r="H11624" s="1" t="s">
        <v>510</v>
      </c>
      <c r="I11624" s="1">
        <v>9999</v>
      </c>
      <c r="J11624" s="1">
        <v>9999</v>
      </c>
      <c r="K11624" s="1" t="s">
        <v>324</v>
      </c>
      <c r="Q11624" s="2" t="s">
        <v>37</v>
      </c>
      <c r="R11624" s="1" t="s">
        <v>508</v>
      </c>
      <c r="S11624" s="1" t="str">
        <f t="shared" si="369"/>
        <v>JCC|BP|SAT|841|JU|CCRV|</v>
      </c>
      <c r="T11624" s="2" t="str">
        <f t="shared" si="370"/>
        <v>OK</v>
      </c>
    </row>
    <row r="11625" spans="1:20" x14ac:dyDescent="0.25">
      <c r="A11625" s="1">
        <v>301090102</v>
      </c>
      <c r="B11625" s="1" t="str">
        <f>VLOOKUP(A11625,[1]Maestra!A$1:C$746,2,0)</f>
        <v>ACTCPRCU8</v>
      </c>
      <c r="C11625" s="1" t="str">
        <f>VLOOKUP(A11625,[1]Maestra!A$1:C$746,3,0)</f>
        <v>TC Premia Cuotas</v>
      </c>
      <c r="D11625" s="1" t="s">
        <v>30</v>
      </c>
      <c r="E11625" s="1" t="s">
        <v>31</v>
      </c>
      <c r="F11625" s="1" t="s">
        <v>20</v>
      </c>
      <c r="G11625" s="1">
        <v>841</v>
      </c>
      <c r="H11625" s="1" t="s">
        <v>510</v>
      </c>
      <c r="I11625" s="1">
        <v>9999</v>
      </c>
      <c r="J11625" s="1">
        <v>9999</v>
      </c>
      <c r="K11625" s="1" t="s">
        <v>325</v>
      </c>
      <c r="Q11625" s="2" t="s">
        <v>37</v>
      </c>
      <c r="R11625" s="1" t="s">
        <v>508</v>
      </c>
      <c r="S11625" s="1" t="str">
        <f t="shared" si="369"/>
        <v>JCC|BP|SAT|841|JU|CMED|</v>
      </c>
      <c r="T11625" s="2" t="str">
        <f t="shared" si="370"/>
        <v>OK</v>
      </c>
    </row>
    <row r="11626" spans="1:20" x14ac:dyDescent="0.25">
      <c r="A11626" s="1">
        <v>301090102</v>
      </c>
      <c r="B11626" s="1" t="str">
        <f>VLOOKUP(A11626,[1]Maestra!A$1:C$746,2,0)</f>
        <v>ACTCPRCU8</v>
      </c>
      <c r="C11626" s="1" t="str">
        <f>VLOOKUP(A11626,[1]Maestra!A$1:C$746,3,0)</f>
        <v>TC Premia Cuotas</v>
      </c>
      <c r="D11626" s="1" t="s">
        <v>30</v>
      </c>
      <c r="E11626" s="1" t="s">
        <v>31</v>
      </c>
      <c r="F11626" s="1" t="s">
        <v>20</v>
      </c>
      <c r="G11626" s="1">
        <v>841</v>
      </c>
      <c r="H11626" s="1" t="s">
        <v>511</v>
      </c>
      <c r="I11626" s="1">
        <v>9999</v>
      </c>
      <c r="J11626" s="1">
        <v>9999</v>
      </c>
      <c r="K11626" s="1" t="s">
        <v>324</v>
      </c>
      <c r="Q11626" s="2" t="s">
        <v>37</v>
      </c>
      <c r="R11626" s="1" t="s">
        <v>508</v>
      </c>
      <c r="S11626" s="1" t="str">
        <f t="shared" si="369"/>
        <v>JCC|BP|SAT|841|PJ|CCRV|</v>
      </c>
      <c r="T11626" s="2" t="str">
        <f t="shared" si="370"/>
        <v>OK</v>
      </c>
    </row>
    <row r="11627" spans="1:20" x14ac:dyDescent="0.25">
      <c r="A11627" s="1">
        <v>301090102</v>
      </c>
      <c r="B11627" s="1" t="str">
        <f>VLOOKUP(A11627,[1]Maestra!A$1:C$746,2,0)</f>
        <v>ACTCPRCU8</v>
      </c>
      <c r="C11627" s="1" t="str">
        <f>VLOOKUP(A11627,[1]Maestra!A$1:C$746,3,0)</f>
        <v>TC Premia Cuotas</v>
      </c>
      <c r="D11627" s="1" t="s">
        <v>30</v>
      </c>
      <c r="E11627" s="1" t="s">
        <v>31</v>
      </c>
      <c r="F11627" s="1" t="s">
        <v>20</v>
      </c>
      <c r="G11627" s="1">
        <v>841</v>
      </c>
      <c r="H11627" s="1" t="s">
        <v>511</v>
      </c>
      <c r="I11627" s="1">
        <v>9999</v>
      </c>
      <c r="J11627" s="1">
        <v>9999</v>
      </c>
      <c r="K11627" s="1" t="s">
        <v>325</v>
      </c>
      <c r="Q11627" s="2" t="s">
        <v>37</v>
      </c>
      <c r="R11627" s="1" t="s">
        <v>508</v>
      </c>
      <c r="S11627" s="1" t="str">
        <f t="shared" si="369"/>
        <v>JCC|BP|SAT|841|PJ|CMED|</v>
      </c>
      <c r="T11627" s="2" t="str">
        <f t="shared" si="370"/>
        <v>OK</v>
      </c>
    </row>
    <row r="11628" spans="1:20" x14ac:dyDescent="0.25">
      <c r="A11628" s="1">
        <v>301030206</v>
      </c>
      <c r="B11628" s="1" t="str">
        <f>VLOOKUP(A11628,[1]Maestra!A$1:C$746,2,0)</f>
        <v>ACTMVCP08</v>
      </c>
      <c r="C11628" s="1" t="str">
        <f>VLOOKUP(A11628,[1]Maestra!A$1:C$746,3,0)</f>
        <v>TC Megaplaza Visa - Cuotas por Disp Efectivo</v>
      </c>
      <c r="D11628" s="1" t="s">
        <v>30</v>
      </c>
      <c r="E11628" s="1" t="s">
        <v>31</v>
      </c>
      <c r="F11628" s="1" t="s">
        <v>20</v>
      </c>
      <c r="G11628" s="1">
        <v>842</v>
      </c>
      <c r="H11628" s="1" t="s">
        <v>507</v>
      </c>
      <c r="I11628" s="1">
        <v>9999</v>
      </c>
      <c r="J11628" s="1">
        <v>9999</v>
      </c>
      <c r="K11628" s="1" t="s">
        <v>324</v>
      </c>
      <c r="Q11628" s="2" t="s">
        <v>37</v>
      </c>
      <c r="R11628" s="1" t="s">
        <v>508</v>
      </c>
      <c r="S11628" s="1" t="str">
        <f t="shared" si="369"/>
        <v>JCC|BP|SAT|842|CA|CCRV|</v>
      </c>
      <c r="T11628" s="2" t="str">
        <f t="shared" si="370"/>
        <v>OK</v>
      </c>
    </row>
    <row r="11629" spans="1:20" x14ac:dyDescent="0.25">
      <c r="A11629" s="1">
        <v>301030206</v>
      </c>
      <c r="B11629" s="1" t="str">
        <f>VLOOKUP(A11629,[1]Maestra!A$1:C$746,2,0)</f>
        <v>ACTMVCP08</v>
      </c>
      <c r="C11629" s="1" t="str">
        <f>VLOOKUP(A11629,[1]Maestra!A$1:C$746,3,0)</f>
        <v>TC Megaplaza Visa - Cuotas por Disp Efectivo</v>
      </c>
      <c r="D11629" s="1" t="s">
        <v>30</v>
      </c>
      <c r="E11629" s="1" t="s">
        <v>31</v>
      </c>
      <c r="F11629" s="1" t="s">
        <v>20</v>
      </c>
      <c r="G11629" s="1">
        <v>842</v>
      </c>
      <c r="H11629" s="1" t="s">
        <v>507</v>
      </c>
      <c r="I11629" s="1">
        <v>9999</v>
      </c>
      <c r="J11629" s="1">
        <v>9999</v>
      </c>
      <c r="K11629" s="1" t="s">
        <v>325</v>
      </c>
      <c r="Q11629" s="2" t="s">
        <v>37</v>
      </c>
      <c r="R11629" s="1" t="s">
        <v>508</v>
      </c>
      <c r="S11629" s="1" t="str">
        <f t="shared" si="369"/>
        <v>JCC|BP|SAT|842|CA|CMED|</v>
      </c>
      <c r="T11629" s="2" t="str">
        <f t="shared" si="370"/>
        <v>OK</v>
      </c>
    </row>
    <row r="11630" spans="1:20" x14ac:dyDescent="0.25">
      <c r="A11630" s="1">
        <v>301030206</v>
      </c>
      <c r="B11630" s="1" t="str">
        <f>VLOOKUP(A11630,[1]Maestra!A$1:C$746,2,0)</f>
        <v>ACTMVCP08</v>
      </c>
      <c r="C11630" s="1" t="str">
        <f>VLOOKUP(A11630,[1]Maestra!A$1:C$746,3,0)</f>
        <v>TC Megaplaza Visa - Cuotas por Disp Efectivo</v>
      </c>
      <c r="D11630" s="1" t="s">
        <v>30</v>
      </c>
      <c r="E11630" s="1" t="s">
        <v>31</v>
      </c>
      <c r="F11630" s="1" t="s">
        <v>20</v>
      </c>
      <c r="G11630" s="1">
        <v>842</v>
      </c>
      <c r="H11630" s="1" t="s">
        <v>509</v>
      </c>
      <c r="I11630" s="1">
        <v>9999</v>
      </c>
      <c r="J11630" s="1">
        <v>9999</v>
      </c>
      <c r="K11630" s="1" t="s">
        <v>324</v>
      </c>
      <c r="Q11630" s="2" t="s">
        <v>37</v>
      </c>
      <c r="R11630" s="1" t="s">
        <v>508</v>
      </c>
      <c r="S11630" s="1" t="str">
        <f t="shared" si="369"/>
        <v>JCC|BP|SAT|842|CS|CCRV|</v>
      </c>
      <c r="T11630" s="2" t="str">
        <f t="shared" si="370"/>
        <v>OK</v>
      </c>
    </row>
    <row r="11631" spans="1:20" x14ac:dyDescent="0.25">
      <c r="A11631" s="1">
        <v>301030206</v>
      </c>
      <c r="B11631" s="1" t="str">
        <f>VLOOKUP(A11631,[1]Maestra!A$1:C$746,2,0)</f>
        <v>ACTMVCP08</v>
      </c>
      <c r="C11631" s="1" t="str">
        <f>VLOOKUP(A11631,[1]Maestra!A$1:C$746,3,0)</f>
        <v>TC Megaplaza Visa - Cuotas por Disp Efectivo</v>
      </c>
      <c r="D11631" s="1" t="s">
        <v>30</v>
      </c>
      <c r="E11631" s="1" t="s">
        <v>31</v>
      </c>
      <c r="F11631" s="1" t="s">
        <v>20</v>
      </c>
      <c r="G11631" s="1">
        <v>842</v>
      </c>
      <c r="H11631" s="1" t="s">
        <v>509</v>
      </c>
      <c r="I11631" s="1">
        <v>9999</v>
      </c>
      <c r="J11631" s="1">
        <v>9999</v>
      </c>
      <c r="K11631" s="1" t="s">
        <v>325</v>
      </c>
      <c r="Q11631" s="2" t="s">
        <v>37</v>
      </c>
      <c r="R11631" s="1" t="s">
        <v>508</v>
      </c>
      <c r="S11631" s="1" t="str">
        <f t="shared" si="369"/>
        <v>JCC|BP|SAT|842|CS|CMED|</v>
      </c>
      <c r="T11631" s="2" t="str">
        <f t="shared" si="370"/>
        <v>OK</v>
      </c>
    </row>
    <row r="11632" spans="1:20" x14ac:dyDescent="0.25">
      <c r="A11632" s="1">
        <v>301030206</v>
      </c>
      <c r="B11632" s="1" t="str">
        <f>VLOOKUP(A11632,[1]Maestra!A$1:C$746,2,0)</f>
        <v>ACTMVCP08</v>
      </c>
      <c r="C11632" s="1" t="str">
        <f>VLOOKUP(A11632,[1]Maestra!A$1:C$746,3,0)</f>
        <v>TC Megaplaza Visa - Cuotas por Disp Efectivo</v>
      </c>
      <c r="D11632" s="1" t="s">
        <v>30</v>
      </c>
      <c r="E11632" s="1" t="s">
        <v>31</v>
      </c>
      <c r="F11632" s="1" t="s">
        <v>20</v>
      </c>
      <c r="G11632" s="1">
        <v>842</v>
      </c>
      <c r="H11632" s="1" t="s">
        <v>510</v>
      </c>
      <c r="I11632" s="1">
        <v>9999</v>
      </c>
      <c r="J11632" s="1">
        <v>9999</v>
      </c>
      <c r="K11632" s="1" t="s">
        <v>324</v>
      </c>
      <c r="Q11632" s="2" t="s">
        <v>37</v>
      </c>
      <c r="R11632" s="1" t="s">
        <v>508</v>
      </c>
      <c r="S11632" s="1" t="str">
        <f t="shared" si="369"/>
        <v>JCC|BP|SAT|842|JU|CCRV|</v>
      </c>
      <c r="T11632" s="2" t="str">
        <f t="shared" si="370"/>
        <v>OK</v>
      </c>
    </row>
    <row r="11633" spans="1:20" x14ac:dyDescent="0.25">
      <c r="A11633" s="1">
        <v>301030206</v>
      </c>
      <c r="B11633" s="1" t="str">
        <f>VLOOKUP(A11633,[1]Maestra!A$1:C$746,2,0)</f>
        <v>ACTMVCP08</v>
      </c>
      <c r="C11633" s="1" t="str">
        <f>VLOOKUP(A11633,[1]Maestra!A$1:C$746,3,0)</f>
        <v>TC Megaplaza Visa - Cuotas por Disp Efectivo</v>
      </c>
      <c r="D11633" s="1" t="s">
        <v>30</v>
      </c>
      <c r="E11633" s="1" t="s">
        <v>31</v>
      </c>
      <c r="F11633" s="1" t="s">
        <v>20</v>
      </c>
      <c r="G11633" s="1">
        <v>842</v>
      </c>
      <c r="H11633" s="1" t="s">
        <v>510</v>
      </c>
      <c r="I11633" s="1">
        <v>9999</v>
      </c>
      <c r="J11633" s="1">
        <v>9999</v>
      </c>
      <c r="K11633" s="1" t="s">
        <v>325</v>
      </c>
      <c r="Q11633" s="2" t="s">
        <v>37</v>
      </c>
      <c r="R11633" s="1" t="s">
        <v>508</v>
      </c>
      <c r="S11633" s="1" t="str">
        <f t="shared" si="369"/>
        <v>JCC|BP|SAT|842|JU|CMED|</v>
      </c>
      <c r="T11633" s="2" t="str">
        <f t="shared" si="370"/>
        <v>OK</v>
      </c>
    </row>
    <row r="11634" spans="1:20" x14ac:dyDescent="0.25">
      <c r="A11634" s="1">
        <v>301030206</v>
      </c>
      <c r="B11634" s="1" t="str">
        <f>VLOOKUP(A11634,[1]Maestra!A$1:C$746,2,0)</f>
        <v>ACTMVCP08</v>
      </c>
      <c r="C11634" s="1" t="str">
        <f>VLOOKUP(A11634,[1]Maestra!A$1:C$746,3,0)</f>
        <v>TC Megaplaza Visa - Cuotas por Disp Efectivo</v>
      </c>
      <c r="D11634" s="1" t="s">
        <v>30</v>
      </c>
      <c r="E11634" s="1" t="s">
        <v>31</v>
      </c>
      <c r="F11634" s="1" t="s">
        <v>20</v>
      </c>
      <c r="G11634" s="1">
        <v>842</v>
      </c>
      <c r="H11634" s="1" t="s">
        <v>511</v>
      </c>
      <c r="I11634" s="1">
        <v>9999</v>
      </c>
      <c r="J11634" s="1">
        <v>9999</v>
      </c>
      <c r="K11634" s="1" t="s">
        <v>324</v>
      </c>
      <c r="Q11634" s="2" t="s">
        <v>37</v>
      </c>
      <c r="R11634" s="1" t="s">
        <v>508</v>
      </c>
      <c r="S11634" s="1" t="str">
        <f t="shared" ref="S11634:S11697" si="371">_xlfn.CONCAT(D11634,"|",E11634,"|",F11634,"|",G11634,"|",H11634,"|",K11634,"|",L11634)</f>
        <v>JCC|BP|SAT|842|PJ|CCRV|</v>
      </c>
      <c r="T11634" s="2" t="str">
        <f t="shared" si="370"/>
        <v>OK</v>
      </c>
    </row>
    <row r="11635" spans="1:20" x14ac:dyDescent="0.25">
      <c r="A11635" s="1">
        <v>301030206</v>
      </c>
      <c r="B11635" s="1" t="str">
        <f>VLOOKUP(A11635,[1]Maestra!A$1:C$746,2,0)</f>
        <v>ACTMVCP08</v>
      </c>
      <c r="C11635" s="1" t="str">
        <f>VLOOKUP(A11635,[1]Maestra!A$1:C$746,3,0)</f>
        <v>TC Megaplaza Visa - Cuotas por Disp Efectivo</v>
      </c>
      <c r="D11635" s="1" t="s">
        <v>30</v>
      </c>
      <c r="E11635" s="1" t="s">
        <v>31</v>
      </c>
      <c r="F11635" s="1" t="s">
        <v>20</v>
      </c>
      <c r="G11635" s="1">
        <v>842</v>
      </c>
      <c r="H11635" s="1" t="s">
        <v>511</v>
      </c>
      <c r="I11635" s="1">
        <v>9999</v>
      </c>
      <c r="J11635" s="1">
        <v>9999</v>
      </c>
      <c r="K11635" s="1" t="s">
        <v>325</v>
      </c>
      <c r="Q11635" s="2" t="s">
        <v>37</v>
      </c>
      <c r="R11635" s="1" t="s">
        <v>508</v>
      </c>
      <c r="S11635" s="1" t="str">
        <f t="shared" si="371"/>
        <v>JCC|BP|SAT|842|PJ|CMED|</v>
      </c>
      <c r="T11635" s="2" t="str">
        <f t="shared" si="370"/>
        <v>OK</v>
      </c>
    </row>
    <row r="11636" spans="1:20" x14ac:dyDescent="0.25">
      <c r="A11636" s="1">
        <v>301050106</v>
      </c>
      <c r="B11636" s="1" t="str">
        <f>VLOOKUP(A11636,[1]Maestra!A$1:C$746,2,0)</f>
        <v>ACTVVCP08</v>
      </c>
      <c r="C11636" s="1" t="str">
        <f>VLOOKUP(A11636,[1]Maestra!A$1:C$746,3,0)</f>
        <v>TC Vea Visa - Cuotas por Disp Efectivo</v>
      </c>
      <c r="D11636" s="1" t="s">
        <v>30</v>
      </c>
      <c r="E11636" s="1" t="s">
        <v>31</v>
      </c>
      <c r="F11636" s="1" t="s">
        <v>20</v>
      </c>
      <c r="G11636" s="1">
        <v>843</v>
      </c>
      <c r="H11636" s="1" t="s">
        <v>507</v>
      </c>
      <c r="I11636" s="1">
        <v>9999</v>
      </c>
      <c r="J11636" s="1">
        <v>9999</v>
      </c>
      <c r="K11636" s="1" t="s">
        <v>324</v>
      </c>
      <c r="Q11636" s="2" t="s">
        <v>37</v>
      </c>
      <c r="R11636" s="1" t="s">
        <v>508</v>
      </c>
      <c r="S11636" s="1" t="str">
        <f t="shared" si="371"/>
        <v>JCC|BP|SAT|843|CA|CCRV|</v>
      </c>
      <c r="T11636" s="2" t="str">
        <f t="shared" si="370"/>
        <v>OK</v>
      </c>
    </row>
    <row r="11637" spans="1:20" x14ac:dyDescent="0.25">
      <c r="A11637" s="1">
        <v>301050106</v>
      </c>
      <c r="B11637" s="1" t="str">
        <f>VLOOKUP(A11637,[1]Maestra!A$1:C$746,2,0)</f>
        <v>ACTVVCP08</v>
      </c>
      <c r="C11637" s="1" t="str">
        <f>VLOOKUP(A11637,[1]Maestra!A$1:C$746,3,0)</f>
        <v>TC Vea Visa - Cuotas por Disp Efectivo</v>
      </c>
      <c r="D11637" s="1" t="s">
        <v>30</v>
      </c>
      <c r="E11637" s="1" t="s">
        <v>31</v>
      </c>
      <c r="F11637" s="1" t="s">
        <v>20</v>
      </c>
      <c r="G11637" s="1">
        <v>843</v>
      </c>
      <c r="H11637" s="1" t="s">
        <v>507</v>
      </c>
      <c r="I11637" s="1">
        <v>9999</v>
      </c>
      <c r="J11637" s="1">
        <v>9999</v>
      </c>
      <c r="K11637" s="1" t="s">
        <v>325</v>
      </c>
      <c r="Q11637" s="2" t="s">
        <v>37</v>
      </c>
      <c r="R11637" s="1" t="s">
        <v>508</v>
      </c>
      <c r="S11637" s="1" t="str">
        <f t="shared" si="371"/>
        <v>JCC|BP|SAT|843|CA|CMED|</v>
      </c>
      <c r="T11637" s="2" t="str">
        <f t="shared" si="370"/>
        <v>OK</v>
      </c>
    </row>
    <row r="11638" spans="1:20" x14ac:dyDescent="0.25">
      <c r="A11638" s="1">
        <v>301050106</v>
      </c>
      <c r="B11638" s="1" t="str">
        <f>VLOOKUP(A11638,[1]Maestra!A$1:C$746,2,0)</f>
        <v>ACTVVCP08</v>
      </c>
      <c r="C11638" s="1" t="str">
        <f>VLOOKUP(A11638,[1]Maestra!A$1:C$746,3,0)</f>
        <v>TC Vea Visa - Cuotas por Disp Efectivo</v>
      </c>
      <c r="D11638" s="1" t="s">
        <v>30</v>
      </c>
      <c r="E11638" s="1" t="s">
        <v>31</v>
      </c>
      <c r="F11638" s="1" t="s">
        <v>20</v>
      </c>
      <c r="G11638" s="1">
        <v>843</v>
      </c>
      <c r="H11638" s="1" t="s">
        <v>509</v>
      </c>
      <c r="I11638" s="1">
        <v>9999</v>
      </c>
      <c r="J11638" s="1">
        <v>9999</v>
      </c>
      <c r="K11638" s="1" t="s">
        <v>324</v>
      </c>
      <c r="Q11638" s="2" t="s">
        <v>37</v>
      </c>
      <c r="R11638" s="1" t="s">
        <v>508</v>
      </c>
      <c r="S11638" s="1" t="str">
        <f t="shared" si="371"/>
        <v>JCC|BP|SAT|843|CS|CCRV|</v>
      </c>
      <c r="T11638" s="2" t="str">
        <f t="shared" si="370"/>
        <v>OK</v>
      </c>
    </row>
    <row r="11639" spans="1:20" x14ac:dyDescent="0.25">
      <c r="A11639" s="1">
        <v>301050106</v>
      </c>
      <c r="B11639" s="1" t="str">
        <f>VLOOKUP(A11639,[1]Maestra!A$1:C$746,2,0)</f>
        <v>ACTVVCP08</v>
      </c>
      <c r="C11639" s="1" t="str">
        <f>VLOOKUP(A11639,[1]Maestra!A$1:C$746,3,0)</f>
        <v>TC Vea Visa - Cuotas por Disp Efectivo</v>
      </c>
      <c r="D11639" s="1" t="s">
        <v>30</v>
      </c>
      <c r="E11639" s="1" t="s">
        <v>31</v>
      </c>
      <c r="F11639" s="1" t="s">
        <v>20</v>
      </c>
      <c r="G11639" s="1">
        <v>843</v>
      </c>
      <c r="H11639" s="1" t="s">
        <v>509</v>
      </c>
      <c r="I11639" s="1">
        <v>9999</v>
      </c>
      <c r="J11639" s="1">
        <v>9999</v>
      </c>
      <c r="K11639" s="1" t="s">
        <v>325</v>
      </c>
      <c r="Q11639" s="2" t="s">
        <v>37</v>
      </c>
      <c r="R11639" s="1" t="s">
        <v>508</v>
      </c>
      <c r="S11639" s="1" t="str">
        <f t="shared" si="371"/>
        <v>JCC|BP|SAT|843|CS|CMED|</v>
      </c>
      <c r="T11639" s="2" t="str">
        <f t="shared" si="370"/>
        <v>OK</v>
      </c>
    </row>
    <row r="11640" spans="1:20" x14ac:dyDescent="0.25">
      <c r="A11640" s="1">
        <v>301050106</v>
      </c>
      <c r="B11640" s="1" t="str">
        <f>VLOOKUP(A11640,[1]Maestra!A$1:C$746,2,0)</f>
        <v>ACTVVCP08</v>
      </c>
      <c r="C11640" s="1" t="str">
        <f>VLOOKUP(A11640,[1]Maestra!A$1:C$746,3,0)</f>
        <v>TC Vea Visa - Cuotas por Disp Efectivo</v>
      </c>
      <c r="D11640" s="1" t="s">
        <v>30</v>
      </c>
      <c r="E11640" s="1" t="s">
        <v>31</v>
      </c>
      <c r="F11640" s="1" t="s">
        <v>20</v>
      </c>
      <c r="G11640" s="1">
        <v>843</v>
      </c>
      <c r="H11640" s="1" t="s">
        <v>510</v>
      </c>
      <c r="I11640" s="1">
        <v>9999</v>
      </c>
      <c r="J11640" s="1">
        <v>9999</v>
      </c>
      <c r="K11640" s="1" t="s">
        <v>324</v>
      </c>
      <c r="Q11640" s="2" t="s">
        <v>37</v>
      </c>
      <c r="R11640" s="1" t="s">
        <v>508</v>
      </c>
      <c r="S11640" s="1" t="str">
        <f t="shared" si="371"/>
        <v>JCC|BP|SAT|843|JU|CCRV|</v>
      </c>
      <c r="T11640" s="2" t="str">
        <f t="shared" si="370"/>
        <v>OK</v>
      </c>
    </row>
    <row r="11641" spans="1:20" x14ac:dyDescent="0.25">
      <c r="A11641" s="1">
        <v>301050106</v>
      </c>
      <c r="B11641" s="1" t="str">
        <f>VLOOKUP(A11641,[1]Maestra!A$1:C$746,2,0)</f>
        <v>ACTVVCP08</v>
      </c>
      <c r="C11641" s="1" t="str">
        <f>VLOOKUP(A11641,[1]Maestra!A$1:C$746,3,0)</f>
        <v>TC Vea Visa - Cuotas por Disp Efectivo</v>
      </c>
      <c r="D11641" s="1" t="s">
        <v>30</v>
      </c>
      <c r="E11641" s="1" t="s">
        <v>31</v>
      </c>
      <c r="F11641" s="1" t="s">
        <v>20</v>
      </c>
      <c r="G11641" s="1">
        <v>843</v>
      </c>
      <c r="H11641" s="1" t="s">
        <v>510</v>
      </c>
      <c r="I11641" s="1">
        <v>9999</v>
      </c>
      <c r="J11641" s="1">
        <v>9999</v>
      </c>
      <c r="K11641" s="1" t="s">
        <v>325</v>
      </c>
      <c r="Q11641" s="2" t="s">
        <v>37</v>
      </c>
      <c r="R11641" s="1" t="s">
        <v>508</v>
      </c>
      <c r="S11641" s="1" t="str">
        <f t="shared" si="371"/>
        <v>JCC|BP|SAT|843|JU|CMED|</v>
      </c>
      <c r="T11641" s="2" t="str">
        <f t="shared" si="370"/>
        <v>OK</v>
      </c>
    </row>
    <row r="11642" spans="1:20" x14ac:dyDescent="0.25">
      <c r="A11642" s="1">
        <v>301050106</v>
      </c>
      <c r="B11642" s="1" t="str">
        <f>VLOOKUP(A11642,[1]Maestra!A$1:C$746,2,0)</f>
        <v>ACTVVCP08</v>
      </c>
      <c r="C11642" s="1" t="str">
        <f>VLOOKUP(A11642,[1]Maestra!A$1:C$746,3,0)</f>
        <v>TC Vea Visa - Cuotas por Disp Efectivo</v>
      </c>
      <c r="D11642" s="1" t="s">
        <v>30</v>
      </c>
      <c r="E11642" s="1" t="s">
        <v>31</v>
      </c>
      <c r="F11642" s="1" t="s">
        <v>20</v>
      </c>
      <c r="G11642" s="1">
        <v>843</v>
      </c>
      <c r="H11642" s="1" t="s">
        <v>511</v>
      </c>
      <c r="I11642" s="1">
        <v>9999</v>
      </c>
      <c r="J11642" s="1">
        <v>9999</v>
      </c>
      <c r="K11642" s="1" t="s">
        <v>324</v>
      </c>
      <c r="Q11642" s="2" t="s">
        <v>37</v>
      </c>
      <c r="R11642" s="1" t="s">
        <v>508</v>
      </c>
      <c r="S11642" s="1" t="str">
        <f t="shared" si="371"/>
        <v>JCC|BP|SAT|843|PJ|CCRV|</v>
      </c>
      <c r="T11642" s="2" t="str">
        <f t="shared" si="370"/>
        <v>OK</v>
      </c>
    </row>
    <row r="11643" spans="1:20" x14ac:dyDescent="0.25">
      <c r="A11643" s="1">
        <v>301050106</v>
      </c>
      <c r="B11643" s="1" t="str">
        <f>VLOOKUP(A11643,[1]Maestra!A$1:C$746,2,0)</f>
        <v>ACTVVCP08</v>
      </c>
      <c r="C11643" s="1" t="str">
        <f>VLOOKUP(A11643,[1]Maestra!A$1:C$746,3,0)</f>
        <v>TC Vea Visa - Cuotas por Disp Efectivo</v>
      </c>
      <c r="D11643" s="1" t="s">
        <v>30</v>
      </c>
      <c r="E11643" s="1" t="s">
        <v>31</v>
      </c>
      <c r="F11643" s="1" t="s">
        <v>20</v>
      </c>
      <c r="G11643" s="1">
        <v>843</v>
      </c>
      <c r="H11643" s="1" t="s">
        <v>511</v>
      </c>
      <c r="I11643" s="1">
        <v>9999</v>
      </c>
      <c r="J11643" s="1">
        <v>9999</v>
      </c>
      <c r="K11643" s="1" t="s">
        <v>325</v>
      </c>
      <c r="Q11643" s="2" t="s">
        <v>37</v>
      </c>
      <c r="R11643" s="1" t="s">
        <v>508</v>
      </c>
      <c r="S11643" s="1" t="str">
        <f t="shared" si="371"/>
        <v>JCC|BP|SAT|843|PJ|CMED|</v>
      </c>
      <c r="T11643" s="2" t="str">
        <f t="shared" si="370"/>
        <v>OK</v>
      </c>
    </row>
    <row r="11644" spans="1:20" x14ac:dyDescent="0.25">
      <c r="A11644" s="1">
        <v>301060106</v>
      </c>
      <c r="B11644" s="1" t="str">
        <f>VLOOKUP(A11644,[1]Maestra!A$1:C$746,2,0)</f>
        <v>ACTCPCP08</v>
      </c>
      <c r="C11644" s="1" t="str">
        <f>VLOOKUP(A11644,[1]Maestra!A$1:C$746,3,0)</f>
        <v>TC Cashback Platinum - Cuotas por Disp Efectivo</v>
      </c>
      <c r="D11644" s="1" t="s">
        <v>30</v>
      </c>
      <c r="E11644" s="1" t="s">
        <v>31</v>
      </c>
      <c r="F11644" s="1" t="s">
        <v>20</v>
      </c>
      <c r="G11644" s="1">
        <v>844</v>
      </c>
      <c r="H11644" s="1" t="s">
        <v>507</v>
      </c>
      <c r="I11644" s="1">
        <v>9999</v>
      </c>
      <c r="J11644" s="1">
        <v>9999</v>
      </c>
      <c r="K11644" s="1" t="s">
        <v>324</v>
      </c>
      <c r="Q11644" s="2" t="s">
        <v>37</v>
      </c>
      <c r="R11644" s="1" t="s">
        <v>508</v>
      </c>
      <c r="S11644" s="1" t="str">
        <f t="shared" si="371"/>
        <v>JCC|BP|SAT|844|CA|CCRV|</v>
      </c>
      <c r="T11644" s="2" t="str">
        <f t="shared" si="370"/>
        <v>OK</v>
      </c>
    </row>
    <row r="11645" spans="1:20" x14ac:dyDescent="0.25">
      <c r="A11645" s="1">
        <v>301060106</v>
      </c>
      <c r="B11645" s="1" t="str">
        <f>VLOOKUP(A11645,[1]Maestra!A$1:C$746,2,0)</f>
        <v>ACTCPCP08</v>
      </c>
      <c r="C11645" s="1" t="str">
        <f>VLOOKUP(A11645,[1]Maestra!A$1:C$746,3,0)</f>
        <v>TC Cashback Platinum - Cuotas por Disp Efectivo</v>
      </c>
      <c r="D11645" s="1" t="s">
        <v>30</v>
      </c>
      <c r="E11645" s="1" t="s">
        <v>31</v>
      </c>
      <c r="F11645" s="1" t="s">
        <v>20</v>
      </c>
      <c r="G11645" s="1">
        <v>844</v>
      </c>
      <c r="H11645" s="1" t="s">
        <v>507</v>
      </c>
      <c r="I11645" s="1">
        <v>9999</v>
      </c>
      <c r="J11645" s="1">
        <v>9999</v>
      </c>
      <c r="K11645" s="1" t="s">
        <v>325</v>
      </c>
      <c r="Q11645" s="2" t="s">
        <v>37</v>
      </c>
      <c r="R11645" s="1" t="s">
        <v>508</v>
      </c>
      <c r="S11645" s="1" t="str">
        <f t="shared" si="371"/>
        <v>JCC|BP|SAT|844|CA|CMED|</v>
      </c>
      <c r="T11645" s="2" t="str">
        <f t="shared" si="370"/>
        <v>OK</v>
      </c>
    </row>
    <row r="11646" spans="1:20" x14ac:dyDescent="0.25">
      <c r="A11646" s="1">
        <v>301060106</v>
      </c>
      <c r="B11646" s="1" t="str">
        <f>VLOOKUP(A11646,[1]Maestra!A$1:C$746,2,0)</f>
        <v>ACTCPCP08</v>
      </c>
      <c r="C11646" s="1" t="str">
        <f>VLOOKUP(A11646,[1]Maestra!A$1:C$746,3,0)</f>
        <v>TC Cashback Platinum - Cuotas por Disp Efectivo</v>
      </c>
      <c r="D11646" s="1" t="s">
        <v>30</v>
      </c>
      <c r="E11646" s="1" t="s">
        <v>31</v>
      </c>
      <c r="F11646" s="1" t="s">
        <v>20</v>
      </c>
      <c r="G11646" s="1">
        <v>844</v>
      </c>
      <c r="H11646" s="1" t="s">
        <v>509</v>
      </c>
      <c r="I11646" s="1">
        <v>9999</v>
      </c>
      <c r="J11646" s="1">
        <v>9999</v>
      </c>
      <c r="K11646" s="1" t="s">
        <v>324</v>
      </c>
      <c r="Q11646" s="2" t="s">
        <v>37</v>
      </c>
      <c r="R11646" s="1" t="s">
        <v>508</v>
      </c>
      <c r="S11646" s="1" t="str">
        <f t="shared" si="371"/>
        <v>JCC|BP|SAT|844|CS|CCRV|</v>
      </c>
      <c r="T11646" s="2" t="str">
        <f t="shared" si="370"/>
        <v>OK</v>
      </c>
    </row>
    <row r="11647" spans="1:20" x14ac:dyDescent="0.25">
      <c r="A11647" s="1">
        <v>301060106</v>
      </c>
      <c r="B11647" s="1" t="str">
        <f>VLOOKUP(A11647,[1]Maestra!A$1:C$746,2,0)</f>
        <v>ACTCPCP08</v>
      </c>
      <c r="C11647" s="1" t="str">
        <f>VLOOKUP(A11647,[1]Maestra!A$1:C$746,3,0)</f>
        <v>TC Cashback Platinum - Cuotas por Disp Efectivo</v>
      </c>
      <c r="D11647" s="1" t="s">
        <v>30</v>
      </c>
      <c r="E11647" s="1" t="s">
        <v>31</v>
      </c>
      <c r="F11647" s="1" t="s">
        <v>20</v>
      </c>
      <c r="G11647" s="1">
        <v>844</v>
      </c>
      <c r="H11647" s="1" t="s">
        <v>509</v>
      </c>
      <c r="I11647" s="1">
        <v>9999</v>
      </c>
      <c r="J11647" s="1">
        <v>9999</v>
      </c>
      <c r="K11647" s="1" t="s">
        <v>325</v>
      </c>
      <c r="Q11647" s="2" t="s">
        <v>37</v>
      </c>
      <c r="R11647" s="1" t="s">
        <v>508</v>
      </c>
      <c r="S11647" s="1" t="str">
        <f t="shared" si="371"/>
        <v>JCC|BP|SAT|844|CS|CMED|</v>
      </c>
      <c r="T11647" s="2" t="str">
        <f t="shared" si="370"/>
        <v>OK</v>
      </c>
    </row>
    <row r="11648" spans="1:20" x14ac:dyDescent="0.25">
      <c r="A11648" s="1">
        <v>301060106</v>
      </c>
      <c r="B11648" s="1" t="str">
        <f>VLOOKUP(A11648,[1]Maestra!A$1:C$746,2,0)</f>
        <v>ACTCPCP08</v>
      </c>
      <c r="C11648" s="1" t="str">
        <f>VLOOKUP(A11648,[1]Maestra!A$1:C$746,3,0)</f>
        <v>TC Cashback Platinum - Cuotas por Disp Efectivo</v>
      </c>
      <c r="D11648" s="1" t="s">
        <v>30</v>
      </c>
      <c r="E11648" s="1" t="s">
        <v>31</v>
      </c>
      <c r="F11648" s="1" t="s">
        <v>20</v>
      </c>
      <c r="G11648" s="1">
        <v>844</v>
      </c>
      <c r="H11648" s="1" t="s">
        <v>510</v>
      </c>
      <c r="I11648" s="1">
        <v>9999</v>
      </c>
      <c r="J11648" s="1">
        <v>9999</v>
      </c>
      <c r="K11648" s="1" t="s">
        <v>324</v>
      </c>
      <c r="Q11648" s="2" t="s">
        <v>37</v>
      </c>
      <c r="R11648" s="1" t="s">
        <v>508</v>
      </c>
      <c r="S11648" s="1" t="str">
        <f t="shared" si="371"/>
        <v>JCC|BP|SAT|844|JU|CCRV|</v>
      </c>
      <c r="T11648" s="2" t="str">
        <f t="shared" si="370"/>
        <v>OK</v>
      </c>
    </row>
    <row r="11649" spans="1:20" x14ac:dyDescent="0.25">
      <c r="A11649" s="1">
        <v>301060106</v>
      </c>
      <c r="B11649" s="1" t="str">
        <f>VLOOKUP(A11649,[1]Maestra!A$1:C$746,2,0)</f>
        <v>ACTCPCP08</v>
      </c>
      <c r="C11649" s="1" t="str">
        <f>VLOOKUP(A11649,[1]Maestra!A$1:C$746,3,0)</f>
        <v>TC Cashback Platinum - Cuotas por Disp Efectivo</v>
      </c>
      <c r="D11649" s="1" t="s">
        <v>30</v>
      </c>
      <c r="E11649" s="1" t="s">
        <v>31</v>
      </c>
      <c r="F11649" s="1" t="s">
        <v>20</v>
      </c>
      <c r="G11649" s="1">
        <v>844</v>
      </c>
      <c r="H11649" s="1" t="s">
        <v>510</v>
      </c>
      <c r="I11649" s="1">
        <v>9999</v>
      </c>
      <c r="J11649" s="1">
        <v>9999</v>
      </c>
      <c r="K11649" s="1" t="s">
        <v>325</v>
      </c>
      <c r="Q11649" s="2" t="s">
        <v>37</v>
      </c>
      <c r="R11649" s="1" t="s">
        <v>508</v>
      </c>
      <c r="S11649" s="1" t="str">
        <f t="shared" si="371"/>
        <v>JCC|BP|SAT|844|JU|CMED|</v>
      </c>
      <c r="T11649" s="2" t="str">
        <f t="shared" si="370"/>
        <v>OK</v>
      </c>
    </row>
    <row r="11650" spans="1:20" x14ac:dyDescent="0.25">
      <c r="A11650" s="1">
        <v>301060106</v>
      </c>
      <c r="B11650" s="1" t="str">
        <f>VLOOKUP(A11650,[1]Maestra!A$1:C$746,2,0)</f>
        <v>ACTCPCP08</v>
      </c>
      <c r="C11650" s="1" t="str">
        <f>VLOOKUP(A11650,[1]Maestra!A$1:C$746,3,0)</f>
        <v>TC Cashback Platinum - Cuotas por Disp Efectivo</v>
      </c>
      <c r="D11650" s="1" t="s">
        <v>30</v>
      </c>
      <c r="E11650" s="1" t="s">
        <v>31</v>
      </c>
      <c r="F11650" s="1" t="s">
        <v>20</v>
      </c>
      <c r="G11650" s="1">
        <v>844</v>
      </c>
      <c r="H11650" s="1" t="s">
        <v>511</v>
      </c>
      <c r="I11650" s="1">
        <v>9999</v>
      </c>
      <c r="J11650" s="1">
        <v>9999</v>
      </c>
      <c r="K11650" s="1" t="s">
        <v>324</v>
      </c>
      <c r="Q11650" s="2" t="s">
        <v>37</v>
      </c>
      <c r="R11650" s="1" t="s">
        <v>508</v>
      </c>
      <c r="S11650" s="1" t="str">
        <f t="shared" si="371"/>
        <v>JCC|BP|SAT|844|PJ|CCRV|</v>
      </c>
      <c r="T11650" s="2" t="str">
        <f t="shared" si="370"/>
        <v>OK</v>
      </c>
    </row>
    <row r="11651" spans="1:20" x14ac:dyDescent="0.25">
      <c r="A11651" s="1">
        <v>301060106</v>
      </c>
      <c r="B11651" s="1" t="str">
        <f>VLOOKUP(A11651,[1]Maestra!A$1:C$746,2,0)</f>
        <v>ACTCPCP08</v>
      </c>
      <c r="C11651" s="1" t="str">
        <f>VLOOKUP(A11651,[1]Maestra!A$1:C$746,3,0)</f>
        <v>TC Cashback Platinum - Cuotas por Disp Efectivo</v>
      </c>
      <c r="D11651" s="1" t="s">
        <v>30</v>
      </c>
      <c r="E11651" s="1" t="s">
        <v>31</v>
      </c>
      <c r="F11651" s="1" t="s">
        <v>20</v>
      </c>
      <c r="G11651" s="1">
        <v>844</v>
      </c>
      <c r="H11651" s="1" t="s">
        <v>511</v>
      </c>
      <c r="I11651" s="1">
        <v>9999</v>
      </c>
      <c r="J11651" s="1">
        <v>9999</v>
      </c>
      <c r="K11651" s="1" t="s">
        <v>325</v>
      </c>
      <c r="Q11651" s="2" t="s">
        <v>37</v>
      </c>
      <c r="R11651" s="1" t="s">
        <v>508</v>
      </c>
      <c r="S11651" s="1" t="str">
        <f t="shared" si="371"/>
        <v>JCC|BP|SAT|844|PJ|CMED|</v>
      </c>
      <c r="T11651" s="2" t="str">
        <f t="shared" ref="T11651:T11714" si="372">IF(COUNTIFS($D$2:$D$20413,D11651,$S$2:$S$20413,S11651,$A$2:$A$20413,"&lt;&gt;"&amp;A11651)&gt;0,"Conflicto","OK")</f>
        <v>OK</v>
      </c>
    </row>
    <row r="11652" spans="1:20" x14ac:dyDescent="0.25">
      <c r="A11652" s="1">
        <v>301060206</v>
      </c>
      <c r="B11652" s="1" t="str">
        <f>VLOOKUP(A11652,[1]Maestra!A$1:C$746,2,0)</f>
        <v>ACTCVO1R8</v>
      </c>
      <c r="C11652" s="1" t="str">
        <f>VLOOKUP(A11652,[1]Maestra!A$1:C$746,3,0)</f>
        <v>TC Cashback Visa Oro - Cuotas por Disp Efectivo</v>
      </c>
      <c r="D11652" s="1" t="s">
        <v>30</v>
      </c>
      <c r="E11652" s="1" t="s">
        <v>31</v>
      </c>
      <c r="F11652" s="1" t="s">
        <v>20</v>
      </c>
      <c r="G11652" s="1">
        <v>845</v>
      </c>
      <c r="H11652" s="1" t="s">
        <v>507</v>
      </c>
      <c r="I11652" s="1">
        <v>9999</v>
      </c>
      <c r="J11652" s="1">
        <v>9999</v>
      </c>
      <c r="K11652" s="1" t="s">
        <v>324</v>
      </c>
      <c r="Q11652" s="2" t="s">
        <v>37</v>
      </c>
      <c r="R11652" s="1" t="s">
        <v>508</v>
      </c>
      <c r="S11652" s="1" t="str">
        <f t="shared" si="371"/>
        <v>JCC|BP|SAT|845|CA|CCRV|</v>
      </c>
      <c r="T11652" s="2" t="str">
        <f t="shared" si="372"/>
        <v>OK</v>
      </c>
    </row>
    <row r="11653" spans="1:20" x14ac:dyDescent="0.25">
      <c r="A11653" s="1">
        <v>301060206</v>
      </c>
      <c r="B11653" s="1" t="str">
        <f>VLOOKUP(A11653,[1]Maestra!A$1:C$746,2,0)</f>
        <v>ACTCVO1R8</v>
      </c>
      <c r="C11653" s="1" t="str">
        <f>VLOOKUP(A11653,[1]Maestra!A$1:C$746,3,0)</f>
        <v>TC Cashback Visa Oro - Cuotas por Disp Efectivo</v>
      </c>
      <c r="D11653" s="1" t="s">
        <v>30</v>
      </c>
      <c r="E11653" s="1" t="s">
        <v>31</v>
      </c>
      <c r="F11653" s="1" t="s">
        <v>20</v>
      </c>
      <c r="G11653" s="1">
        <v>845</v>
      </c>
      <c r="H11653" s="1" t="s">
        <v>507</v>
      </c>
      <c r="I11653" s="1">
        <v>9999</v>
      </c>
      <c r="J11653" s="1">
        <v>9999</v>
      </c>
      <c r="K11653" s="1" t="s">
        <v>325</v>
      </c>
      <c r="Q11653" s="2" t="s">
        <v>37</v>
      </c>
      <c r="R11653" s="1" t="s">
        <v>508</v>
      </c>
      <c r="S11653" s="1" t="str">
        <f t="shared" si="371"/>
        <v>JCC|BP|SAT|845|CA|CMED|</v>
      </c>
      <c r="T11653" s="2" t="str">
        <f t="shared" si="372"/>
        <v>OK</v>
      </c>
    </row>
    <row r="11654" spans="1:20" x14ac:dyDescent="0.25">
      <c r="A11654" s="1">
        <v>301060206</v>
      </c>
      <c r="B11654" s="1" t="str">
        <f>VLOOKUP(A11654,[1]Maestra!A$1:C$746,2,0)</f>
        <v>ACTCVO1R8</v>
      </c>
      <c r="C11654" s="1" t="str">
        <f>VLOOKUP(A11654,[1]Maestra!A$1:C$746,3,0)</f>
        <v>TC Cashback Visa Oro - Cuotas por Disp Efectivo</v>
      </c>
      <c r="D11654" s="1" t="s">
        <v>30</v>
      </c>
      <c r="E11654" s="1" t="s">
        <v>31</v>
      </c>
      <c r="F11654" s="1" t="s">
        <v>20</v>
      </c>
      <c r="G11654" s="1">
        <v>845</v>
      </c>
      <c r="H11654" s="1" t="s">
        <v>509</v>
      </c>
      <c r="I11654" s="1">
        <v>9999</v>
      </c>
      <c r="J11654" s="1">
        <v>9999</v>
      </c>
      <c r="K11654" s="1" t="s">
        <v>324</v>
      </c>
      <c r="Q11654" s="2" t="s">
        <v>37</v>
      </c>
      <c r="R11654" s="1" t="s">
        <v>508</v>
      </c>
      <c r="S11654" s="1" t="str">
        <f t="shared" si="371"/>
        <v>JCC|BP|SAT|845|CS|CCRV|</v>
      </c>
      <c r="T11654" s="2" t="str">
        <f t="shared" si="372"/>
        <v>OK</v>
      </c>
    </row>
    <row r="11655" spans="1:20" x14ac:dyDescent="0.25">
      <c r="A11655" s="1">
        <v>301060206</v>
      </c>
      <c r="B11655" s="1" t="str">
        <f>VLOOKUP(A11655,[1]Maestra!A$1:C$746,2,0)</f>
        <v>ACTCVO1R8</v>
      </c>
      <c r="C11655" s="1" t="str">
        <f>VLOOKUP(A11655,[1]Maestra!A$1:C$746,3,0)</f>
        <v>TC Cashback Visa Oro - Cuotas por Disp Efectivo</v>
      </c>
      <c r="D11655" s="1" t="s">
        <v>30</v>
      </c>
      <c r="E11655" s="1" t="s">
        <v>31</v>
      </c>
      <c r="F11655" s="1" t="s">
        <v>20</v>
      </c>
      <c r="G11655" s="1">
        <v>845</v>
      </c>
      <c r="H11655" s="1" t="s">
        <v>509</v>
      </c>
      <c r="I11655" s="1">
        <v>9999</v>
      </c>
      <c r="J11655" s="1">
        <v>9999</v>
      </c>
      <c r="K11655" s="1" t="s">
        <v>325</v>
      </c>
      <c r="Q11655" s="2" t="s">
        <v>37</v>
      </c>
      <c r="R11655" s="1" t="s">
        <v>508</v>
      </c>
      <c r="S11655" s="1" t="str">
        <f t="shared" si="371"/>
        <v>JCC|BP|SAT|845|CS|CMED|</v>
      </c>
      <c r="T11655" s="2" t="str">
        <f t="shared" si="372"/>
        <v>OK</v>
      </c>
    </row>
    <row r="11656" spans="1:20" x14ac:dyDescent="0.25">
      <c r="A11656" s="1">
        <v>301060206</v>
      </c>
      <c r="B11656" s="1" t="str">
        <f>VLOOKUP(A11656,[1]Maestra!A$1:C$746,2,0)</f>
        <v>ACTCVO1R8</v>
      </c>
      <c r="C11656" s="1" t="str">
        <f>VLOOKUP(A11656,[1]Maestra!A$1:C$746,3,0)</f>
        <v>TC Cashback Visa Oro - Cuotas por Disp Efectivo</v>
      </c>
      <c r="D11656" s="1" t="s">
        <v>30</v>
      </c>
      <c r="E11656" s="1" t="s">
        <v>31</v>
      </c>
      <c r="F11656" s="1" t="s">
        <v>20</v>
      </c>
      <c r="G11656" s="1">
        <v>845</v>
      </c>
      <c r="H11656" s="1" t="s">
        <v>510</v>
      </c>
      <c r="I11656" s="1">
        <v>9999</v>
      </c>
      <c r="J11656" s="1">
        <v>9999</v>
      </c>
      <c r="K11656" s="1" t="s">
        <v>324</v>
      </c>
      <c r="Q11656" s="2" t="s">
        <v>37</v>
      </c>
      <c r="R11656" s="1" t="s">
        <v>508</v>
      </c>
      <c r="S11656" s="1" t="str">
        <f t="shared" si="371"/>
        <v>JCC|BP|SAT|845|JU|CCRV|</v>
      </c>
      <c r="T11656" s="2" t="str">
        <f t="shared" si="372"/>
        <v>OK</v>
      </c>
    </row>
    <row r="11657" spans="1:20" x14ac:dyDescent="0.25">
      <c r="A11657" s="1">
        <v>301060206</v>
      </c>
      <c r="B11657" s="1" t="str">
        <f>VLOOKUP(A11657,[1]Maestra!A$1:C$746,2,0)</f>
        <v>ACTCVO1R8</v>
      </c>
      <c r="C11657" s="1" t="str">
        <f>VLOOKUP(A11657,[1]Maestra!A$1:C$746,3,0)</f>
        <v>TC Cashback Visa Oro - Cuotas por Disp Efectivo</v>
      </c>
      <c r="D11657" s="1" t="s">
        <v>30</v>
      </c>
      <c r="E11657" s="1" t="s">
        <v>31</v>
      </c>
      <c r="F11657" s="1" t="s">
        <v>20</v>
      </c>
      <c r="G11657" s="1">
        <v>845</v>
      </c>
      <c r="H11657" s="1" t="s">
        <v>510</v>
      </c>
      <c r="I11657" s="1">
        <v>9999</v>
      </c>
      <c r="J11657" s="1">
        <v>9999</v>
      </c>
      <c r="K11657" s="1" t="s">
        <v>325</v>
      </c>
      <c r="Q11657" s="2" t="s">
        <v>37</v>
      </c>
      <c r="R11657" s="1" t="s">
        <v>508</v>
      </c>
      <c r="S11657" s="1" t="str">
        <f t="shared" si="371"/>
        <v>JCC|BP|SAT|845|JU|CMED|</v>
      </c>
      <c r="T11657" s="2" t="str">
        <f t="shared" si="372"/>
        <v>OK</v>
      </c>
    </row>
    <row r="11658" spans="1:20" x14ac:dyDescent="0.25">
      <c r="A11658" s="1">
        <v>301060206</v>
      </c>
      <c r="B11658" s="1" t="str">
        <f>VLOOKUP(A11658,[1]Maestra!A$1:C$746,2,0)</f>
        <v>ACTCVO1R8</v>
      </c>
      <c r="C11658" s="1" t="str">
        <f>VLOOKUP(A11658,[1]Maestra!A$1:C$746,3,0)</f>
        <v>TC Cashback Visa Oro - Cuotas por Disp Efectivo</v>
      </c>
      <c r="D11658" s="1" t="s">
        <v>30</v>
      </c>
      <c r="E11658" s="1" t="s">
        <v>31</v>
      </c>
      <c r="F11658" s="1" t="s">
        <v>20</v>
      </c>
      <c r="G11658" s="1">
        <v>845</v>
      </c>
      <c r="H11658" s="1" t="s">
        <v>511</v>
      </c>
      <c r="I11658" s="1">
        <v>9999</v>
      </c>
      <c r="J11658" s="1">
        <v>9999</v>
      </c>
      <c r="K11658" s="1" t="s">
        <v>324</v>
      </c>
      <c r="Q11658" s="2" t="s">
        <v>37</v>
      </c>
      <c r="R11658" s="1" t="s">
        <v>508</v>
      </c>
      <c r="S11658" s="1" t="str">
        <f t="shared" si="371"/>
        <v>JCC|BP|SAT|845|PJ|CCRV|</v>
      </c>
      <c r="T11658" s="2" t="str">
        <f t="shared" si="372"/>
        <v>OK</v>
      </c>
    </row>
    <row r="11659" spans="1:20" x14ac:dyDescent="0.25">
      <c r="A11659" s="1">
        <v>301060206</v>
      </c>
      <c r="B11659" s="1" t="str">
        <f>VLOOKUP(A11659,[1]Maestra!A$1:C$746,2,0)</f>
        <v>ACTCVO1R8</v>
      </c>
      <c r="C11659" s="1" t="str">
        <f>VLOOKUP(A11659,[1]Maestra!A$1:C$746,3,0)</f>
        <v>TC Cashback Visa Oro - Cuotas por Disp Efectivo</v>
      </c>
      <c r="D11659" s="1" t="s">
        <v>30</v>
      </c>
      <c r="E11659" s="1" t="s">
        <v>31</v>
      </c>
      <c r="F11659" s="1" t="s">
        <v>20</v>
      </c>
      <c r="G11659" s="1">
        <v>845</v>
      </c>
      <c r="H11659" s="1" t="s">
        <v>511</v>
      </c>
      <c r="I11659" s="1">
        <v>9999</v>
      </c>
      <c r="J11659" s="1">
        <v>9999</v>
      </c>
      <c r="K11659" s="1" t="s">
        <v>325</v>
      </c>
      <c r="Q11659" s="2" t="s">
        <v>37</v>
      </c>
      <c r="R11659" s="1" t="s">
        <v>508</v>
      </c>
      <c r="S11659" s="1" t="str">
        <f t="shared" si="371"/>
        <v>JCC|BP|SAT|845|PJ|CMED|</v>
      </c>
      <c r="T11659" s="2" t="str">
        <f t="shared" si="372"/>
        <v>OK</v>
      </c>
    </row>
    <row r="11660" spans="1:20" x14ac:dyDescent="0.25">
      <c r="A11660" s="1">
        <v>301080306</v>
      </c>
      <c r="B11660" s="1" t="str">
        <f>VLOOKUP(A11660,[1]Maestra!A$1:C$746,2,0)</f>
        <v>ACTICV038</v>
      </c>
      <c r="C11660" s="1" t="str">
        <f>VLOOKUP(A11660,[1]Maestra!A$1:C$746,3,0)</f>
        <v>TC IB Claro Visa Platinum - Cuotas por Disp Efectivo</v>
      </c>
      <c r="D11660" s="1" t="s">
        <v>30</v>
      </c>
      <c r="E11660" s="1" t="s">
        <v>31</v>
      </c>
      <c r="F11660" s="1" t="s">
        <v>20</v>
      </c>
      <c r="G11660" s="1">
        <v>846</v>
      </c>
      <c r="H11660" s="1" t="s">
        <v>507</v>
      </c>
      <c r="I11660" s="1">
        <v>9999</v>
      </c>
      <c r="J11660" s="1">
        <v>9999</v>
      </c>
      <c r="K11660" s="1" t="s">
        <v>324</v>
      </c>
      <c r="Q11660" s="2" t="s">
        <v>37</v>
      </c>
      <c r="R11660" s="1" t="s">
        <v>508</v>
      </c>
      <c r="S11660" s="1" t="str">
        <f t="shared" si="371"/>
        <v>JCC|BP|SAT|846|CA|CCRV|</v>
      </c>
      <c r="T11660" s="2" t="str">
        <f t="shared" si="372"/>
        <v>OK</v>
      </c>
    </row>
    <row r="11661" spans="1:20" x14ac:dyDescent="0.25">
      <c r="A11661" s="1">
        <v>301080306</v>
      </c>
      <c r="B11661" s="1" t="str">
        <f>VLOOKUP(A11661,[1]Maestra!A$1:C$746,2,0)</f>
        <v>ACTICV038</v>
      </c>
      <c r="C11661" s="1" t="str">
        <f>VLOOKUP(A11661,[1]Maestra!A$1:C$746,3,0)</f>
        <v>TC IB Claro Visa Platinum - Cuotas por Disp Efectivo</v>
      </c>
      <c r="D11661" s="1" t="s">
        <v>30</v>
      </c>
      <c r="E11661" s="1" t="s">
        <v>31</v>
      </c>
      <c r="F11661" s="1" t="s">
        <v>20</v>
      </c>
      <c r="G11661" s="1">
        <v>846</v>
      </c>
      <c r="H11661" s="1" t="s">
        <v>507</v>
      </c>
      <c r="I11661" s="1">
        <v>9999</v>
      </c>
      <c r="J11661" s="1">
        <v>9999</v>
      </c>
      <c r="K11661" s="1" t="s">
        <v>325</v>
      </c>
      <c r="Q11661" s="2" t="s">
        <v>37</v>
      </c>
      <c r="R11661" s="1" t="s">
        <v>508</v>
      </c>
      <c r="S11661" s="1" t="str">
        <f t="shared" si="371"/>
        <v>JCC|BP|SAT|846|CA|CMED|</v>
      </c>
      <c r="T11661" s="2" t="str">
        <f t="shared" si="372"/>
        <v>OK</v>
      </c>
    </row>
    <row r="11662" spans="1:20" x14ac:dyDescent="0.25">
      <c r="A11662" s="1">
        <v>301080306</v>
      </c>
      <c r="B11662" s="1" t="str">
        <f>VLOOKUP(A11662,[1]Maestra!A$1:C$746,2,0)</f>
        <v>ACTICV038</v>
      </c>
      <c r="C11662" s="1" t="str">
        <f>VLOOKUP(A11662,[1]Maestra!A$1:C$746,3,0)</f>
        <v>TC IB Claro Visa Platinum - Cuotas por Disp Efectivo</v>
      </c>
      <c r="D11662" s="1" t="s">
        <v>30</v>
      </c>
      <c r="E11662" s="1" t="s">
        <v>31</v>
      </c>
      <c r="F11662" s="1" t="s">
        <v>20</v>
      </c>
      <c r="G11662" s="1">
        <v>846</v>
      </c>
      <c r="H11662" s="1" t="s">
        <v>509</v>
      </c>
      <c r="I11662" s="1">
        <v>9999</v>
      </c>
      <c r="J11662" s="1">
        <v>9999</v>
      </c>
      <c r="K11662" s="1" t="s">
        <v>324</v>
      </c>
      <c r="Q11662" s="2" t="s">
        <v>37</v>
      </c>
      <c r="R11662" s="1" t="s">
        <v>508</v>
      </c>
      <c r="S11662" s="1" t="str">
        <f t="shared" si="371"/>
        <v>JCC|BP|SAT|846|CS|CCRV|</v>
      </c>
      <c r="T11662" s="2" t="str">
        <f t="shared" si="372"/>
        <v>OK</v>
      </c>
    </row>
    <row r="11663" spans="1:20" x14ac:dyDescent="0.25">
      <c r="A11663" s="1">
        <v>301080306</v>
      </c>
      <c r="B11663" s="1" t="str">
        <f>VLOOKUP(A11663,[1]Maestra!A$1:C$746,2,0)</f>
        <v>ACTICV038</v>
      </c>
      <c r="C11663" s="1" t="str">
        <f>VLOOKUP(A11663,[1]Maestra!A$1:C$746,3,0)</f>
        <v>TC IB Claro Visa Platinum - Cuotas por Disp Efectivo</v>
      </c>
      <c r="D11663" s="1" t="s">
        <v>30</v>
      </c>
      <c r="E11663" s="1" t="s">
        <v>31</v>
      </c>
      <c r="F11663" s="1" t="s">
        <v>20</v>
      </c>
      <c r="G11663" s="1">
        <v>846</v>
      </c>
      <c r="H11663" s="1" t="s">
        <v>509</v>
      </c>
      <c r="I11663" s="1">
        <v>9999</v>
      </c>
      <c r="J11663" s="1">
        <v>9999</v>
      </c>
      <c r="K11663" s="1" t="s">
        <v>325</v>
      </c>
      <c r="Q11663" s="2" t="s">
        <v>37</v>
      </c>
      <c r="R11663" s="1" t="s">
        <v>508</v>
      </c>
      <c r="S11663" s="1" t="str">
        <f t="shared" si="371"/>
        <v>JCC|BP|SAT|846|CS|CMED|</v>
      </c>
      <c r="T11663" s="2" t="str">
        <f t="shared" si="372"/>
        <v>OK</v>
      </c>
    </row>
    <row r="11664" spans="1:20" x14ac:dyDescent="0.25">
      <c r="A11664" s="1">
        <v>301080306</v>
      </c>
      <c r="B11664" s="1" t="str">
        <f>VLOOKUP(A11664,[1]Maestra!A$1:C$746,2,0)</f>
        <v>ACTICV038</v>
      </c>
      <c r="C11664" s="1" t="str">
        <f>VLOOKUP(A11664,[1]Maestra!A$1:C$746,3,0)</f>
        <v>TC IB Claro Visa Platinum - Cuotas por Disp Efectivo</v>
      </c>
      <c r="D11664" s="1" t="s">
        <v>30</v>
      </c>
      <c r="E11664" s="1" t="s">
        <v>31</v>
      </c>
      <c r="F11664" s="1" t="s">
        <v>20</v>
      </c>
      <c r="G11664" s="1">
        <v>846</v>
      </c>
      <c r="H11664" s="1" t="s">
        <v>510</v>
      </c>
      <c r="I11664" s="1">
        <v>9999</v>
      </c>
      <c r="J11664" s="1">
        <v>9999</v>
      </c>
      <c r="K11664" s="1" t="s">
        <v>324</v>
      </c>
      <c r="Q11664" s="2" t="s">
        <v>37</v>
      </c>
      <c r="R11664" s="1" t="s">
        <v>508</v>
      </c>
      <c r="S11664" s="1" t="str">
        <f t="shared" si="371"/>
        <v>JCC|BP|SAT|846|JU|CCRV|</v>
      </c>
      <c r="T11664" s="2" t="str">
        <f t="shared" si="372"/>
        <v>OK</v>
      </c>
    </row>
    <row r="11665" spans="1:20" x14ac:dyDescent="0.25">
      <c r="A11665" s="1">
        <v>301080306</v>
      </c>
      <c r="B11665" s="1" t="str">
        <f>VLOOKUP(A11665,[1]Maestra!A$1:C$746,2,0)</f>
        <v>ACTICV038</v>
      </c>
      <c r="C11665" s="1" t="str">
        <f>VLOOKUP(A11665,[1]Maestra!A$1:C$746,3,0)</f>
        <v>TC IB Claro Visa Platinum - Cuotas por Disp Efectivo</v>
      </c>
      <c r="D11665" s="1" t="s">
        <v>30</v>
      </c>
      <c r="E11665" s="1" t="s">
        <v>31</v>
      </c>
      <c r="F11665" s="1" t="s">
        <v>20</v>
      </c>
      <c r="G11665" s="1">
        <v>846</v>
      </c>
      <c r="H11665" s="1" t="s">
        <v>510</v>
      </c>
      <c r="I11665" s="1">
        <v>9999</v>
      </c>
      <c r="J11665" s="1">
        <v>9999</v>
      </c>
      <c r="K11665" s="1" t="s">
        <v>325</v>
      </c>
      <c r="Q11665" s="2" t="s">
        <v>37</v>
      </c>
      <c r="R11665" s="1" t="s">
        <v>508</v>
      </c>
      <c r="S11665" s="1" t="str">
        <f t="shared" si="371"/>
        <v>JCC|BP|SAT|846|JU|CMED|</v>
      </c>
      <c r="T11665" s="2" t="str">
        <f t="shared" si="372"/>
        <v>OK</v>
      </c>
    </row>
    <row r="11666" spans="1:20" x14ac:dyDescent="0.25">
      <c r="A11666" s="1">
        <v>301080306</v>
      </c>
      <c r="B11666" s="1" t="str">
        <f>VLOOKUP(A11666,[1]Maestra!A$1:C$746,2,0)</f>
        <v>ACTICV038</v>
      </c>
      <c r="C11666" s="1" t="str">
        <f>VLOOKUP(A11666,[1]Maestra!A$1:C$746,3,0)</f>
        <v>TC IB Claro Visa Platinum - Cuotas por Disp Efectivo</v>
      </c>
      <c r="D11666" s="1" t="s">
        <v>30</v>
      </c>
      <c r="E11666" s="1" t="s">
        <v>31</v>
      </c>
      <c r="F11666" s="1" t="s">
        <v>20</v>
      </c>
      <c r="G11666" s="1">
        <v>846</v>
      </c>
      <c r="H11666" s="1" t="s">
        <v>511</v>
      </c>
      <c r="I11666" s="1">
        <v>9999</v>
      </c>
      <c r="J11666" s="1">
        <v>9999</v>
      </c>
      <c r="K11666" s="1" t="s">
        <v>324</v>
      </c>
      <c r="Q11666" s="2" t="s">
        <v>37</v>
      </c>
      <c r="R11666" s="1" t="s">
        <v>508</v>
      </c>
      <c r="S11666" s="1" t="str">
        <f t="shared" si="371"/>
        <v>JCC|BP|SAT|846|PJ|CCRV|</v>
      </c>
      <c r="T11666" s="2" t="str">
        <f t="shared" si="372"/>
        <v>OK</v>
      </c>
    </row>
    <row r="11667" spans="1:20" x14ac:dyDescent="0.25">
      <c r="A11667" s="1">
        <v>301080306</v>
      </c>
      <c r="B11667" s="1" t="str">
        <f>VLOOKUP(A11667,[1]Maestra!A$1:C$746,2,0)</f>
        <v>ACTICV038</v>
      </c>
      <c r="C11667" s="1" t="str">
        <f>VLOOKUP(A11667,[1]Maestra!A$1:C$746,3,0)</f>
        <v>TC IB Claro Visa Platinum - Cuotas por Disp Efectivo</v>
      </c>
      <c r="D11667" s="1" t="s">
        <v>30</v>
      </c>
      <c r="E11667" s="1" t="s">
        <v>31</v>
      </c>
      <c r="F11667" s="1" t="s">
        <v>20</v>
      </c>
      <c r="G11667" s="1">
        <v>846</v>
      </c>
      <c r="H11667" s="1" t="s">
        <v>511</v>
      </c>
      <c r="I11667" s="1">
        <v>9999</v>
      </c>
      <c r="J11667" s="1">
        <v>9999</v>
      </c>
      <c r="K11667" s="1" t="s">
        <v>325</v>
      </c>
      <c r="Q11667" s="2" t="s">
        <v>37</v>
      </c>
      <c r="R11667" s="1" t="s">
        <v>508</v>
      </c>
      <c r="S11667" s="1" t="str">
        <f t="shared" si="371"/>
        <v>JCC|BP|SAT|846|PJ|CMED|</v>
      </c>
      <c r="T11667" s="2" t="str">
        <f t="shared" si="372"/>
        <v>OK</v>
      </c>
    </row>
    <row r="11668" spans="1:20" x14ac:dyDescent="0.25">
      <c r="A11668" s="1">
        <v>301050206</v>
      </c>
      <c r="B11668" s="1" t="str">
        <f>VLOOKUP(A11668,[1]Maestra!A$1:C$746,2,0)</f>
        <v>ACTVVO9V8</v>
      </c>
      <c r="C11668" s="1" t="str">
        <f>VLOOKUP(A11668,[1]Maestra!A$1:C$746,3,0)</f>
        <v>TC Vea Visa Oro - Cuotas por Disp Efectivo</v>
      </c>
      <c r="D11668" s="1" t="s">
        <v>30</v>
      </c>
      <c r="E11668" s="1" t="s">
        <v>31</v>
      </c>
      <c r="F11668" s="1" t="s">
        <v>20</v>
      </c>
      <c r="G11668" s="1">
        <v>847</v>
      </c>
      <c r="H11668" s="1" t="s">
        <v>507</v>
      </c>
      <c r="I11668" s="1">
        <v>9999</v>
      </c>
      <c r="J11668" s="1">
        <v>9999</v>
      </c>
      <c r="K11668" s="1" t="s">
        <v>324</v>
      </c>
      <c r="Q11668" s="2" t="s">
        <v>37</v>
      </c>
      <c r="R11668" s="1" t="s">
        <v>508</v>
      </c>
      <c r="S11668" s="1" t="str">
        <f t="shared" si="371"/>
        <v>JCC|BP|SAT|847|CA|CCRV|</v>
      </c>
      <c r="T11668" s="2" t="str">
        <f t="shared" si="372"/>
        <v>OK</v>
      </c>
    </row>
    <row r="11669" spans="1:20" x14ac:dyDescent="0.25">
      <c r="A11669" s="1">
        <v>301050206</v>
      </c>
      <c r="B11669" s="1" t="str">
        <f>VLOOKUP(A11669,[1]Maestra!A$1:C$746,2,0)</f>
        <v>ACTVVO9V8</v>
      </c>
      <c r="C11669" s="1" t="str">
        <f>VLOOKUP(A11669,[1]Maestra!A$1:C$746,3,0)</f>
        <v>TC Vea Visa Oro - Cuotas por Disp Efectivo</v>
      </c>
      <c r="D11669" s="1" t="s">
        <v>30</v>
      </c>
      <c r="E11669" s="1" t="s">
        <v>31</v>
      </c>
      <c r="F11669" s="1" t="s">
        <v>20</v>
      </c>
      <c r="G11669" s="1">
        <v>847</v>
      </c>
      <c r="H11669" s="1" t="s">
        <v>507</v>
      </c>
      <c r="I11669" s="1">
        <v>9999</v>
      </c>
      <c r="J11669" s="1">
        <v>9999</v>
      </c>
      <c r="K11669" s="1" t="s">
        <v>325</v>
      </c>
      <c r="Q11669" s="2" t="s">
        <v>37</v>
      </c>
      <c r="R11669" s="1" t="s">
        <v>508</v>
      </c>
      <c r="S11669" s="1" t="str">
        <f t="shared" si="371"/>
        <v>JCC|BP|SAT|847|CA|CMED|</v>
      </c>
      <c r="T11669" s="2" t="str">
        <f t="shared" si="372"/>
        <v>OK</v>
      </c>
    </row>
    <row r="11670" spans="1:20" x14ac:dyDescent="0.25">
      <c r="A11670" s="1">
        <v>301050206</v>
      </c>
      <c r="B11670" s="1" t="str">
        <f>VLOOKUP(A11670,[1]Maestra!A$1:C$746,2,0)</f>
        <v>ACTVVO9V8</v>
      </c>
      <c r="C11670" s="1" t="str">
        <f>VLOOKUP(A11670,[1]Maestra!A$1:C$746,3,0)</f>
        <v>TC Vea Visa Oro - Cuotas por Disp Efectivo</v>
      </c>
      <c r="D11670" s="1" t="s">
        <v>30</v>
      </c>
      <c r="E11670" s="1" t="s">
        <v>31</v>
      </c>
      <c r="F11670" s="1" t="s">
        <v>20</v>
      </c>
      <c r="G11670" s="1">
        <v>847</v>
      </c>
      <c r="H11670" s="1" t="s">
        <v>509</v>
      </c>
      <c r="I11670" s="1">
        <v>9999</v>
      </c>
      <c r="J11670" s="1">
        <v>9999</v>
      </c>
      <c r="K11670" s="1" t="s">
        <v>324</v>
      </c>
      <c r="Q11670" s="2" t="s">
        <v>37</v>
      </c>
      <c r="R11670" s="1" t="s">
        <v>508</v>
      </c>
      <c r="S11670" s="1" t="str">
        <f t="shared" si="371"/>
        <v>JCC|BP|SAT|847|CS|CCRV|</v>
      </c>
      <c r="T11670" s="2" t="str">
        <f t="shared" si="372"/>
        <v>OK</v>
      </c>
    </row>
    <row r="11671" spans="1:20" x14ac:dyDescent="0.25">
      <c r="A11671" s="1">
        <v>301050206</v>
      </c>
      <c r="B11671" s="1" t="str">
        <f>VLOOKUP(A11671,[1]Maestra!A$1:C$746,2,0)</f>
        <v>ACTVVO9V8</v>
      </c>
      <c r="C11671" s="1" t="str">
        <f>VLOOKUP(A11671,[1]Maestra!A$1:C$746,3,0)</f>
        <v>TC Vea Visa Oro - Cuotas por Disp Efectivo</v>
      </c>
      <c r="D11671" s="1" t="s">
        <v>30</v>
      </c>
      <c r="E11671" s="1" t="s">
        <v>31</v>
      </c>
      <c r="F11671" s="1" t="s">
        <v>20</v>
      </c>
      <c r="G11671" s="1">
        <v>847</v>
      </c>
      <c r="H11671" s="1" t="s">
        <v>509</v>
      </c>
      <c r="I11671" s="1">
        <v>9999</v>
      </c>
      <c r="J11671" s="1">
        <v>9999</v>
      </c>
      <c r="K11671" s="1" t="s">
        <v>325</v>
      </c>
      <c r="Q11671" s="2" t="s">
        <v>37</v>
      </c>
      <c r="R11671" s="1" t="s">
        <v>508</v>
      </c>
      <c r="S11671" s="1" t="str">
        <f t="shared" si="371"/>
        <v>JCC|BP|SAT|847|CS|CMED|</v>
      </c>
      <c r="T11671" s="2" t="str">
        <f t="shared" si="372"/>
        <v>OK</v>
      </c>
    </row>
    <row r="11672" spans="1:20" x14ac:dyDescent="0.25">
      <c r="A11672" s="1">
        <v>301050206</v>
      </c>
      <c r="B11672" s="1" t="str">
        <f>VLOOKUP(A11672,[1]Maestra!A$1:C$746,2,0)</f>
        <v>ACTVVO9V8</v>
      </c>
      <c r="C11672" s="1" t="str">
        <f>VLOOKUP(A11672,[1]Maestra!A$1:C$746,3,0)</f>
        <v>TC Vea Visa Oro - Cuotas por Disp Efectivo</v>
      </c>
      <c r="D11672" s="1" t="s">
        <v>30</v>
      </c>
      <c r="E11672" s="1" t="s">
        <v>31</v>
      </c>
      <c r="F11672" s="1" t="s">
        <v>20</v>
      </c>
      <c r="G11672" s="1">
        <v>847</v>
      </c>
      <c r="H11672" s="1" t="s">
        <v>510</v>
      </c>
      <c r="I11672" s="1">
        <v>9999</v>
      </c>
      <c r="J11672" s="1">
        <v>9999</v>
      </c>
      <c r="K11672" s="1" t="s">
        <v>324</v>
      </c>
      <c r="Q11672" s="2" t="s">
        <v>37</v>
      </c>
      <c r="R11672" s="1" t="s">
        <v>508</v>
      </c>
      <c r="S11672" s="1" t="str">
        <f t="shared" si="371"/>
        <v>JCC|BP|SAT|847|JU|CCRV|</v>
      </c>
      <c r="T11672" s="2" t="str">
        <f t="shared" si="372"/>
        <v>OK</v>
      </c>
    </row>
    <row r="11673" spans="1:20" x14ac:dyDescent="0.25">
      <c r="A11673" s="1">
        <v>301050206</v>
      </c>
      <c r="B11673" s="1" t="str">
        <f>VLOOKUP(A11673,[1]Maestra!A$1:C$746,2,0)</f>
        <v>ACTVVO9V8</v>
      </c>
      <c r="C11673" s="1" t="str">
        <f>VLOOKUP(A11673,[1]Maestra!A$1:C$746,3,0)</f>
        <v>TC Vea Visa Oro - Cuotas por Disp Efectivo</v>
      </c>
      <c r="D11673" s="1" t="s">
        <v>30</v>
      </c>
      <c r="E11673" s="1" t="s">
        <v>31</v>
      </c>
      <c r="F11673" s="1" t="s">
        <v>20</v>
      </c>
      <c r="G11673" s="1">
        <v>847</v>
      </c>
      <c r="H11673" s="1" t="s">
        <v>510</v>
      </c>
      <c r="I11673" s="1">
        <v>9999</v>
      </c>
      <c r="J11673" s="1">
        <v>9999</v>
      </c>
      <c r="K11673" s="1" t="s">
        <v>325</v>
      </c>
      <c r="Q11673" s="2" t="s">
        <v>37</v>
      </c>
      <c r="R11673" s="1" t="s">
        <v>508</v>
      </c>
      <c r="S11673" s="1" t="str">
        <f t="shared" si="371"/>
        <v>JCC|BP|SAT|847|JU|CMED|</v>
      </c>
      <c r="T11673" s="2" t="str">
        <f t="shared" si="372"/>
        <v>OK</v>
      </c>
    </row>
    <row r="11674" spans="1:20" x14ac:dyDescent="0.25">
      <c r="A11674" s="1">
        <v>301050206</v>
      </c>
      <c r="B11674" s="1" t="str">
        <f>VLOOKUP(A11674,[1]Maestra!A$1:C$746,2,0)</f>
        <v>ACTVVO9V8</v>
      </c>
      <c r="C11674" s="1" t="str">
        <f>VLOOKUP(A11674,[1]Maestra!A$1:C$746,3,0)</f>
        <v>TC Vea Visa Oro - Cuotas por Disp Efectivo</v>
      </c>
      <c r="D11674" s="1" t="s">
        <v>30</v>
      </c>
      <c r="E11674" s="1" t="s">
        <v>31</v>
      </c>
      <c r="F11674" s="1" t="s">
        <v>20</v>
      </c>
      <c r="G11674" s="1">
        <v>847</v>
      </c>
      <c r="H11674" s="1" t="s">
        <v>511</v>
      </c>
      <c r="I11674" s="1">
        <v>9999</v>
      </c>
      <c r="J11674" s="1">
        <v>9999</v>
      </c>
      <c r="K11674" s="1" t="s">
        <v>324</v>
      </c>
      <c r="Q11674" s="2" t="s">
        <v>37</v>
      </c>
      <c r="R11674" s="1" t="s">
        <v>508</v>
      </c>
      <c r="S11674" s="1" t="str">
        <f t="shared" si="371"/>
        <v>JCC|BP|SAT|847|PJ|CCRV|</v>
      </c>
      <c r="T11674" s="2" t="str">
        <f t="shared" si="372"/>
        <v>OK</v>
      </c>
    </row>
    <row r="11675" spans="1:20" x14ac:dyDescent="0.25">
      <c r="A11675" s="1">
        <v>301080306</v>
      </c>
      <c r="B11675" s="1" t="str">
        <f>VLOOKUP(A11675,[1]Maestra!A$1:C$746,2,0)</f>
        <v>ACTICV038</v>
      </c>
      <c r="C11675" s="1" t="str">
        <f>VLOOKUP(A11675,[1]Maestra!A$1:C$746,3,0)</f>
        <v>TC IB Claro Visa Platinum - Cuotas por Disp Efectivo</v>
      </c>
      <c r="D11675" s="1" t="s">
        <v>30</v>
      </c>
      <c r="E11675" s="1" t="s">
        <v>31</v>
      </c>
      <c r="F11675" s="1" t="s">
        <v>20</v>
      </c>
      <c r="G11675" s="1">
        <v>847</v>
      </c>
      <c r="H11675" s="1" t="s">
        <v>511</v>
      </c>
      <c r="I11675" s="1">
        <v>9999</v>
      </c>
      <c r="J11675" s="1">
        <v>9999</v>
      </c>
      <c r="K11675" s="1" t="s">
        <v>325</v>
      </c>
      <c r="Q11675" s="2" t="s">
        <v>37</v>
      </c>
      <c r="R11675" s="1" t="s">
        <v>508</v>
      </c>
      <c r="S11675" s="1" t="str">
        <f t="shared" si="371"/>
        <v>JCC|BP|SAT|847|PJ|CMED|</v>
      </c>
      <c r="T11675" s="2" t="str">
        <f t="shared" si="372"/>
        <v>OK</v>
      </c>
    </row>
    <row r="11676" spans="1:20" x14ac:dyDescent="0.25">
      <c r="A11676" s="1">
        <v>301080106</v>
      </c>
      <c r="B11676" s="1" t="str">
        <f>VLOOKUP(A11676,[1]Maestra!A$1:C$746,2,0)</f>
        <v>ACTICVMZ8</v>
      </c>
      <c r="C11676" s="1" t="str">
        <f>VLOOKUP(A11676,[1]Maestra!A$1:C$746,3,0)</f>
        <v>TC IB Claro Visa Clas. - Cuotas por Disp Efectivo</v>
      </c>
      <c r="D11676" s="1" t="s">
        <v>30</v>
      </c>
      <c r="E11676" s="1" t="s">
        <v>31</v>
      </c>
      <c r="F11676" s="1" t="s">
        <v>20</v>
      </c>
      <c r="G11676" s="1">
        <v>848</v>
      </c>
      <c r="H11676" s="1" t="s">
        <v>507</v>
      </c>
      <c r="I11676" s="1">
        <v>9999</v>
      </c>
      <c r="J11676" s="1">
        <v>9999</v>
      </c>
      <c r="K11676" s="1" t="s">
        <v>324</v>
      </c>
      <c r="Q11676" s="2" t="s">
        <v>37</v>
      </c>
      <c r="R11676" s="1" t="s">
        <v>508</v>
      </c>
      <c r="S11676" s="1" t="str">
        <f t="shared" si="371"/>
        <v>JCC|BP|SAT|848|CA|CCRV|</v>
      </c>
      <c r="T11676" s="2" t="str">
        <f t="shared" si="372"/>
        <v>OK</v>
      </c>
    </row>
    <row r="11677" spans="1:20" x14ac:dyDescent="0.25">
      <c r="A11677" s="1">
        <v>301080106</v>
      </c>
      <c r="B11677" s="1" t="str">
        <f>VLOOKUP(A11677,[1]Maestra!A$1:C$746,2,0)</f>
        <v>ACTICVMZ8</v>
      </c>
      <c r="C11677" s="1" t="str">
        <f>VLOOKUP(A11677,[1]Maestra!A$1:C$746,3,0)</f>
        <v>TC IB Claro Visa Clas. - Cuotas por Disp Efectivo</v>
      </c>
      <c r="D11677" s="1" t="s">
        <v>30</v>
      </c>
      <c r="E11677" s="1" t="s">
        <v>31</v>
      </c>
      <c r="F11677" s="1" t="s">
        <v>20</v>
      </c>
      <c r="G11677" s="1">
        <v>848</v>
      </c>
      <c r="H11677" s="1" t="s">
        <v>507</v>
      </c>
      <c r="I11677" s="1">
        <v>9999</v>
      </c>
      <c r="J11677" s="1">
        <v>9999</v>
      </c>
      <c r="K11677" s="1" t="s">
        <v>325</v>
      </c>
      <c r="Q11677" s="2" t="s">
        <v>37</v>
      </c>
      <c r="R11677" s="1" t="s">
        <v>508</v>
      </c>
      <c r="S11677" s="1" t="str">
        <f t="shared" si="371"/>
        <v>JCC|BP|SAT|848|CA|CMED|</v>
      </c>
      <c r="T11677" s="2" t="str">
        <f t="shared" si="372"/>
        <v>OK</v>
      </c>
    </row>
    <row r="11678" spans="1:20" x14ac:dyDescent="0.25">
      <c r="A11678" s="1">
        <v>301080106</v>
      </c>
      <c r="B11678" s="1" t="str">
        <f>VLOOKUP(A11678,[1]Maestra!A$1:C$746,2,0)</f>
        <v>ACTICVMZ8</v>
      </c>
      <c r="C11678" s="1" t="str">
        <f>VLOOKUP(A11678,[1]Maestra!A$1:C$746,3,0)</f>
        <v>TC IB Claro Visa Clas. - Cuotas por Disp Efectivo</v>
      </c>
      <c r="D11678" s="1" t="s">
        <v>30</v>
      </c>
      <c r="E11678" s="1" t="s">
        <v>31</v>
      </c>
      <c r="F11678" s="1" t="s">
        <v>20</v>
      </c>
      <c r="G11678" s="1">
        <v>848</v>
      </c>
      <c r="H11678" s="1" t="s">
        <v>509</v>
      </c>
      <c r="I11678" s="1">
        <v>9999</v>
      </c>
      <c r="J11678" s="1">
        <v>9999</v>
      </c>
      <c r="K11678" s="1" t="s">
        <v>324</v>
      </c>
      <c r="Q11678" s="2" t="s">
        <v>37</v>
      </c>
      <c r="R11678" s="1" t="s">
        <v>508</v>
      </c>
      <c r="S11678" s="1" t="str">
        <f t="shared" si="371"/>
        <v>JCC|BP|SAT|848|CS|CCRV|</v>
      </c>
      <c r="T11678" s="2" t="str">
        <f t="shared" si="372"/>
        <v>OK</v>
      </c>
    </row>
    <row r="11679" spans="1:20" x14ac:dyDescent="0.25">
      <c r="A11679" s="1">
        <v>301080106</v>
      </c>
      <c r="B11679" s="1" t="str">
        <f>VLOOKUP(A11679,[1]Maestra!A$1:C$746,2,0)</f>
        <v>ACTICVMZ8</v>
      </c>
      <c r="C11679" s="1" t="str">
        <f>VLOOKUP(A11679,[1]Maestra!A$1:C$746,3,0)</f>
        <v>TC IB Claro Visa Clas. - Cuotas por Disp Efectivo</v>
      </c>
      <c r="D11679" s="1" t="s">
        <v>30</v>
      </c>
      <c r="E11679" s="1" t="s">
        <v>31</v>
      </c>
      <c r="F11679" s="1" t="s">
        <v>20</v>
      </c>
      <c r="G11679" s="1">
        <v>848</v>
      </c>
      <c r="H11679" s="1" t="s">
        <v>509</v>
      </c>
      <c r="I11679" s="1">
        <v>9999</v>
      </c>
      <c r="J11679" s="1">
        <v>9999</v>
      </c>
      <c r="K11679" s="1" t="s">
        <v>325</v>
      </c>
      <c r="Q11679" s="2" t="s">
        <v>37</v>
      </c>
      <c r="R11679" s="1" t="s">
        <v>508</v>
      </c>
      <c r="S11679" s="1" t="str">
        <f t="shared" si="371"/>
        <v>JCC|BP|SAT|848|CS|CMED|</v>
      </c>
      <c r="T11679" s="2" t="str">
        <f t="shared" si="372"/>
        <v>OK</v>
      </c>
    </row>
    <row r="11680" spans="1:20" x14ac:dyDescent="0.25">
      <c r="A11680" s="1">
        <v>301080106</v>
      </c>
      <c r="B11680" s="1" t="str">
        <f>VLOOKUP(A11680,[1]Maestra!A$1:C$746,2,0)</f>
        <v>ACTICVMZ8</v>
      </c>
      <c r="C11680" s="1" t="str">
        <f>VLOOKUP(A11680,[1]Maestra!A$1:C$746,3,0)</f>
        <v>TC IB Claro Visa Clas. - Cuotas por Disp Efectivo</v>
      </c>
      <c r="D11680" s="1" t="s">
        <v>30</v>
      </c>
      <c r="E11680" s="1" t="s">
        <v>31</v>
      </c>
      <c r="F11680" s="1" t="s">
        <v>20</v>
      </c>
      <c r="G11680" s="1">
        <v>848</v>
      </c>
      <c r="H11680" s="1" t="s">
        <v>510</v>
      </c>
      <c r="I11680" s="1">
        <v>9999</v>
      </c>
      <c r="J11680" s="1">
        <v>9999</v>
      </c>
      <c r="K11680" s="1" t="s">
        <v>324</v>
      </c>
      <c r="Q11680" s="2" t="s">
        <v>37</v>
      </c>
      <c r="R11680" s="1" t="s">
        <v>508</v>
      </c>
      <c r="S11680" s="1" t="str">
        <f t="shared" si="371"/>
        <v>JCC|BP|SAT|848|JU|CCRV|</v>
      </c>
      <c r="T11680" s="2" t="str">
        <f t="shared" si="372"/>
        <v>OK</v>
      </c>
    </row>
    <row r="11681" spans="1:20" x14ac:dyDescent="0.25">
      <c r="A11681" s="1">
        <v>301080106</v>
      </c>
      <c r="B11681" s="1" t="str">
        <f>VLOOKUP(A11681,[1]Maestra!A$1:C$746,2,0)</f>
        <v>ACTICVMZ8</v>
      </c>
      <c r="C11681" s="1" t="str">
        <f>VLOOKUP(A11681,[1]Maestra!A$1:C$746,3,0)</f>
        <v>TC IB Claro Visa Clas. - Cuotas por Disp Efectivo</v>
      </c>
      <c r="D11681" s="1" t="s">
        <v>30</v>
      </c>
      <c r="E11681" s="1" t="s">
        <v>31</v>
      </c>
      <c r="F11681" s="1" t="s">
        <v>20</v>
      </c>
      <c r="G11681" s="1">
        <v>848</v>
      </c>
      <c r="H11681" s="1" t="s">
        <v>510</v>
      </c>
      <c r="I11681" s="1">
        <v>9999</v>
      </c>
      <c r="J11681" s="1">
        <v>9999</v>
      </c>
      <c r="K11681" s="1" t="s">
        <v>325</v>
      </c>
      <c r="Q11681" s="2" t="s">
        <v>37</v>
      </c>
      <c r="R11681" s="1" t="s">
        <v>508</v>
      </c>
      <c r="S11681" s="1" t="str">
        <f t="shared" si="371"/>
        <v>JCC|BP|SAT|848|JU|CMED|</v>
      </c>
      <c r="T11681" s="2" t="str">
        <f t="shared" si="372"/>
        <v>OK</v>
      </c>
    </row>
    <row r="11682" spans="1:20" x14ac:dyDescent="0.25">
      <c r="A11682" s="1">
        <v>301080106</v>
      </c>
      <c r="B11682" s="1" t="str">
        <f>VLOOKUP(A11682,[1]Maestra!A$1:C$746,2,0)</f>
        <v>ACTICVMZ8</v>
      </c>
      <c r="C11682" s="1" t="str">
        <f>VLOOKUP(A11682,[1]Maestra!A$1:C$746,3,0)</f>
        <v>TC IB Claro Visa Clas. - Cuotas por Disp Efectivo</v>
      </c>
      <c r="D11682" s="1" t="s">
        <v>30</v>
      </c>
      <c r="E11682" s="1" t="s">
        <v>31</v>
      </c>
      <c r="F11682" s="1" t="s">
        <v>20</v>
      </c>
      <c r="G11682" s="1">
        <v>848</v>
      </c>
      <c r="H11682" s="1" t="s">
        <v>511</v>
      </c>
      <c r="I11682" s="1">
        <v>9999</v>
      </c>
      <c r="J11682" s="1">
        <v>9999</v>
      </c>
      <c r="K11682" s="1" t="s">
        <v>324</v>
      </c>
      <c r="Q11682" s="2" t="s">
        <v>37</v>
      </c>
      <c r="R11682" s="1" t="s">
        <v>508</v>
      </c>
      <c r="S11682" s="1" t="str">
        <f t="shared" si="371"/>
        <v>JCC|BP|SAT|848|PJ|CCRV|</v>
      </c>
      <c r="T11682" s="2" t="str">
        <f t="shared" si="372"/>
        <v>OK</v>
      </c>
    </row>
    <row r="11683" spans="1:20" x14ac:dyDescent="0.25">
      <c r="A11683" s="1">
        <v>301080106</v>
      </c>
      <c r="B11683" s="1" t="str">
        <f>VLOOKUP(A11683,[1]Maestra!A$1:C$746,2,0)</f>
        <v>ACTICVMZ8</v>
      </c>
      <c r="C11683" s="1" t="str">
        <f>VLOOKUP(A11683,[1]Maestra!A$1:C$746,3,0)</f>
        <v>TC IB Claro Visa Clas. - Cuotas por Disp Efectivo</v>
      </c>
      <c r="D11683" s="1" t="s">
        <v>30</v>
      </c>
      <c r="E11683" s="1" t="s">
        <v>31</v>
      </c>
      <c r="F11683" s="1" t="s">
        <v>20</v>
      </c>
      <c r="G11683" s="1">
        <v>848</v>
      </c>
      <c r="H11683" s="1" t="s">
        <v>511</v>
      </c>
      <c r="I11683" s="1">
        <v>9999</v>
      </c>
      <c r="J11683" s="1">
        <v>9999</v>
      </c>
      <c r="K11683" s="1" t="s">
        <v>325</v>
      </c>
      <c r="Q11683" s="2" t="s">
        <v>37</v>
      </c>
      <c r="R11683" s="1" t="s">
        <v>508</v>
      </c>
      <c r="S11683" s="1" t="str">
        <f t="shared" si="371"/>
        <v>JCC|BP|SAT|848|PJ|CMED|</v>
      </c>
      <c r="T11683" s="2" t="str">
        <f t="shared" si="372"/>
        <v>OK</v>
      </c>
    </row>
    <row r="11684" spans="1:20" x14ac:dyDescent="0.25">
      <c r="A11684" s="1">
        <v>301080206</v>
      </c>
      <c r="B11684" s="1" t="str">
        <f>VLOOKUP(A11684,[1]Maestra!A$1:C$746,2,0)</f>
        <v>ACTICVRT8</v>
      </c>
      <c r="C11684" s="1" t="str">
        <f>VLOOKUP(A11684,[1]Maestra!A$1:C$746,3,0)</f>
        <v>TC IB Claro Visa Oro - Cuotas por Disp. Efectivo</v>
      </c>
      <c r="D11684" s="1" t="s">
        <v>30</v>
      </c>
      <c r="E11684" s="1" t="s">
        <v>31</v>
      </c>
      <c r="F11684" s="1" t="s">
        <v>20</v>
      </c>
      <c r="G11684" s="1">
        <v>849</v>
      </c>
      <c r="H11684" s="1" t="s">
        <v>507</v>
      </c>
      <c r="I11684" s="1">
        <v>9999</v>
      </c>
      <c r="J11684" s="1">
        <v>9999</v>
      </c>
      <c r="K11684" s="1" t="s">
        <v>324</v>
      </c>
      <c r="Q11684" s="2" t="s">
        <v>37</v>
      </c>
      <c r="R11684" s="1" t="s">
        <v>508</v>
      </c>
      <c r="S11684" s="1" t="str">
        <f t="shared" si="371"/>
        <v>JCC|BP|SAT|849|CA|CCRV|</v>
      </c>
      <c r="T11684" s="2" t="str">
        <f t="shared" si="372"/>
        <v>OK</v>
      </c>
    </row>
    <row r="11685" spans="1:20" x14ac:dyDescent="0.25">
      <c r="A11685" s="1">
        <v>301080206</v>
      </c>
      <c r="B11685" s="1" t="str">
        <f>VLOOKUP(A11685,[1]Maestra!A$1:C$746,2,0)</f>
        <v>ACTICVRT8</v>
      </c>
      <c r="C11685" s="1" t="str">
        <f>VLOOKUP(A11685,[1]Maestra!A$1:C$746,3,0)</f>
        <v>TC IB Claro Visa Oro - Cuotas por Disp. Efectivo</v>
      </c>
      <c r="D11685" s="1" t="s">
        <v>30</v>
      </c>
      <c r="E11685" s="1" t="s">
        <v>31</v>
      </c>
      <c r="F11685" s="1" t="s">
        <v>20</v>
      </c>
      <c r="G11685" s="1">
        <v>849</v>
      </c>
      <c r="H11685" s="1" t="s">
        <v>507</v>
      </c>
      <c r="I11685" s="1">
        <v>9999</v>
      </c>
      <c r="J11685" s="1">
        <v>9999</v>
      </c>
      <c r="K11685" s="1" t="s">
        <v>325</v>
      </c>
      <c r="Q11685" s="2" t="s">
        <v>37</v>
      </c>
      <c r="R11685" s="1" t="s">
        <v>508</v>
      </c>
      <c r="S11685" s="1" t="str">
        <f t="shared" si="371"/>
        <v>JCC|BP|SAT|849|CA|CMED|</v>
      </c>
      <c r="T11685" s="2" t="str">
        <f t="shared" si="372"/>
        <v>OK</v>
      </c>
    </row>
    <row r="11686" spans="1:20" x14ac:dyDescent="0.25">
      <c r="A11686" s="1">
        <v>301080206</v>
      </c>
      <c r="B11686" s="1" t="str">
        <f>VLOOKUP(A11686,[1]Maestra!A$1:C$746,2,0)</f>
        <v>ACTICVRT8</v>
      </c>
      <c r="C11686" s="1" t="str">
        <f>VLOOKUP(A11686,[1]Maestra!A$1:C$746,3,0)</f>
        <v>TC IB Claro Visa Oro - Cuotas por Disp. Efectivo</v>
      </c>
      <c r="D11686" s="1" t="s">
        <v>30</v>
      </c>
      <c r="E11686" s="1" t="s">
        <v>31</v>
      </c>
      <c r="F11686" s="1" t="s">
        <v>20</v>
      </c>
      <c r="G11686" s="1">
        <v>849</v>
      </c>
      <c r="H11686" s="1" t="s">
        <v>509</v>
      </c>
      <c r="I11686" s="1">
        <v>9999</v>
      </c>
      <c r="J11686" s="1">
        <v>9999</v>
      </c>
      <c r="K11686" s="1" t="s">
        <v>324</v>
      </c>
      <c r="Q11686" s="2" t="s">
        <v>37</v>
      </c>
      <c r="R11686" s="1" t="s">
        <v>508</v>
      </c>
      <c r="S11686" s="1" t="str">
        <f t="shared" si="371"/>
        <v>JCC|BP|SAT|849|CS|CCRV|</v>
      </c>
      <c r="T11686" s="2" t="str">
        <f t="shared" si="372"/>
        <v>OK</v>
      </c>
    </row>
    <row r="11687" spans="1:20" x14ac:dyDescent="0.25">
      <c r="A11687" s="1">
        <v>301080206</v>
      </c>
      <c r="B11687" s="1" t="str">
        <f>VLOOKUP(A11687,[1]Maestra!A$1:C$746,2,0)</f>
        <v>ACTICVRT8</v>
      </c>
      <c r="C11687" s="1" t="str">
        <f>VLOOKUP(A11687,[1]Maestra!A$1:C$746,3,0)</f>
        <v>TC IB Claro Visa Oro - Cuotas por Disp. Efectivo</v>
      </c>
      <c r="D11687" s="1" t="s">
        <v>30</v>
      </c>
      <c r="E11687" s="1" t="s">
        <v>31</v>
      </c>
      <c r="F11687" s="1" t="s">
        <v>20</v>
      </c>
      <c r="G11687" s="1">
        <v>849</v>
      </c>
      <c r="H11687" s="1" t="s">
        <v>509</v>
      </c>
      <c r="I11687" s="1">
        <v>9999</v>
      </c>
      <c r="J11687" s="1">
        <v>9999</v>
      </c>
      <c r="K11687" s="1" t="s">
        <v>325</v>
      </c>
      <c r="Q11687" s="2" t="s">
        <v>37</v>
      </c>
      <c r="R11687" s="1" t="s">
        <v>508</v>
      </c>
      <c r="S11687" s="1" t="str">
        <f t="shared" si="371"/>
        <v>JCC|BP|SAT|849|CS|CMED|</v>
      </c>
      <c r="T11687" s="2" t="str">
        <f t="shared" si="372"/>
        <v>OK</v>
      </c>
    </row>
    <row r="11688" spans="1:20" x14ac:dyDescent="0.25">
      <c r="A11688" s="1">
        <v>301080206</v>
      </c>
      <c r="B11688" s="1" t="str">
        <f>VLOOKUP(A11688,[1]Maestra!A$1:C$746,2,0)</f>
        <v>ACTICVRT8</v>
      </c>
      <c r="C11688" s="1" t="str">
        <f>VLOOKUP(A11688,[1]Maestra!A$1:C$746,3,0)</f>
        <v>TC IB Claro Visa Oro - Cuotas por Disp. Efectivo</v>
      </c>
      <c r="D11688" s="1" t="s">
        <v>30</v>
      </c>
      <c r="E11688" s="1" t="s">
        <v>31</v>
      </c>
      <c r="F11688" s="1" t="s">
        <v>20</v>
      </c>
      <c r="G11688" s="1">
        <v>849</v>
      </c>
      <c r="H11688" s="1" t="s">
        <v>510</v>
      </c>
      <c r="I11688" s="1">
        <v>9999</v>
      </c>
      <c r="J11688" s="1">
        <v>9999</v>
      </c>
      <c r="K11688" s="1" t="s">
        <v>324</v>
      </c>
      <c r="Q11688" s="2" t="s">
        <v>37</v>
      </c>
      <c r="R11688" s="1" t="s">
        <v>508</v>
      </c>
      <c r="S11688" s="1" t="str">
        <f t="shared" si="371"/>
        <v>JCC|BP|SAT|849|JU|CCRV|</v>
      </c>
      <c r="T11688" s="2" t="str">
        <f t="shared" si="372"/>
        <v>OK</v>
      </c>
    </row>
    <row r="11689" spans="1:20" x14ac:dyDescent="0.25">
      <c r="A11689" s="1">
        <v>301080206</v>
      </c>
      <c r="B11689" s="1" t="str">
        <f>VLOOKUP(A11689,[1]Maestra!A$1:C$746,2,0)</f>
        <v>ACTICVRT8</v>
      </c>
      <c r="C11689" s="1" t="str">
        <f>VLOOKUP(A11689,[1]Maestra!A$1:C$746,3,0)</f>
        <v>TC IB Claro Visa Oro - Cuotas por Disp. Efectivo</v>
      </c>
      <c r="D11689" s="1" t="s">
        <v>30</v>
      </c>
      <c r="E11689" s="1" t="s">
        <v>31</v>
      </c>
      <c r="F11689" s="1" t="s">
        <v>20</v>
      </c>
      <c r="G11689" s="1">
        <v>849</v>
      </c>
      <c r="H11689" s="1" t="s">
        <v>510</v>
      </c>
      <c r="I11689" s="1">
        <v>9999</v>
      </c>
      <c r="J11689" s="1">
        <v>9999</v>
      </c>
      <c r="K11689" s="1" t="s">
        <v>325</v>
      </c>
      <c r="Q11689" s="2" t="s">
        <v>37</v>
      </c>
      <c r="R11689" s="1" t="s">
        <v>508</v>
      </c>
      <c r="S11689" s="1" t="str">
        <f t="shared" si="371"/>
        <v>JCC|BP|SAT|849|JU|CMED|</v>
      </c>
      <c r="T11689" s="2" t="str">
        <f t="shared" si="372"/>
        <v>OK</v>
      </c>
    </row>
    <row r="11690" spans="1:20" x14ac:dyDescent="0.25">
      <c r="A11690" s="1">
        <v>301080206</v>
      </c>
      <c r="B11690" s="1" t="str">
        <f>VLOOKUP(A11690,[1]Maestra!A$1:C$746,2,0)</f>
        <v>ACTICVRT8</v>
      </c>
      <c r="C11690" s="1" t="str">
        <f>VLOOKUP(A11690,[1]Maestra!A$1:C$746,3,0)</f>
        <v>TC IB Claro Visa Oro - Cuotas por Disp. Efectivo</v>
      </c>
      <c r="D11690" s="1" t="s">
        <v>30</v>
      </c>
      <c r="E11690" s="1" t="s">
        <v>31</v>
      </c>
      <c r="F11690" s="1" t="s">
        <v>20</v>
      </c>
      <c r="G11690" s="1">
        <v>849</v>
      </c>
      <c r="H11690" s="1" t="s">
        <v>511</v>
      </c>
      <c r="I11690" s="1">
        <v>9999</v>
      </c>
      <c r="J11690" s="1">
        <v>9999</v>
      </c>
      <c r="K11690" s="1" t="s">
        <v>324</v>
      </c>
      <c r="Q11690" s="2" t="s">
        <v>37</v>
      </c>
      <c r="R11690" s="1" t="s">
        <v>508</v>
      </c>
      <c r="S11690" s="1" t="str">
        <f t="shared" si="371"/>
        <v>JCC|BP|SAT|849|PJ|CCRV|</v>
      </c>
      <c r="T11690" s="2" t="str">
        <f t="shared" si="372"/>
        <v>OK</v>
      </c>
    </row>
    <row r="11691" spans="1:20" x14ac:dyDescent="0.25">
      <c r="A11691" s="1">
        <v>301080206</v>
      </c>
      <c r="B11691" s="1" t="str">
        <f>VLOOKUP(A11691,[1]Maestra!A$1:C$746,2,0)</f>
        <v>ACTICVRT8</v>
      </c>
      <c r="C11691" s="1" t="str">
        <f>VLOOKUP(A11691,[1]Maestra!A$1:C$746,3,0)</f>
        <v>TC IB Claro Visa Oro - Cuotas por Disp. Efectivo</v>
      </c>
      <c r="D11691" s="1" t="s">
        <v>30</v>
      </c>
      <c r="E11691" s="1" t="s">
        <v>31</v>
      </c>
      <c r="F11691" s="1" t="s">
        <v>20</v>
      </c>
      <c r="G11691" s="1">
        <v>849</v>
      </c>
      <c r="H11691" s="1" t="s">
        <v>511</v>
      </c>
      <c r="I11691" s="1">
        <v>9999</v>
      </c>
      <c r="J11691" s="1">
        <v>9999</v>
      </c>
      <c r="K11691" s="1" t="s">
        <v>325</v>
      </c>
      <c r="Q11691" s="2" t="s">
        <v>37</v>
      </c>
      <c r="R11691" s="1" t="s">
        <v>508</v>
      </c>
      <c r="S11691" s="1" t="str">
        <f t="shared" si="371"/>
        <v>JCC|BP|SAT|849|PJ|CMED|</v>
      </c>
      <c r="T11691" s="2" t="str">
        <f t="shared" si="372"/>
        <v>OK</v>
      </c>
    </row>
    <row r="11692" spans="1:20" x14ac:dyDescent="0.25">
      <c r="A11692" s="1">
        <v>301080306</v>
      </c>
      <c r="B11692" s="1" t="str">
        <f>VLOOKUP(A11692,[1]Maestra!A$1:C$746,2,0)</f>
        <v>ACTICV038</v>
      </c>
      <c r="C11692" s="1" t="str">
        <f>VLOOKUP(A11692,[1]Maestra!A$1:C$746,3,0)</f>
        <v>TC IB Claro Visa Platinum - Cuotas por Disp Efectivo</v>
      </c>
      <c r="D11692" s="1" t="s">
        <v>30</v>
      </c>
      <c r="E11692" s="1" t="s">
        <v>31</v>
      </c>
      <c r="F11692" s="1" t="s">
        <v>20</v>
      </c>
      <c r="G11692" s="1">
        <v>850</v>
      </c>
      <c r="H11692" s="1" t="s">
        <v>507</v>
      </c>
      <c r="I11692" s="1">
        <v>9999</v>
      </c>
      <c r="J11692" s="1">
        <v>9999</v>
      </c>
      <c r="K11692" s="1" t="s">
        <v>324</v>
      </c>
      <c r="Q11692" s="2" t="s">
        <v>37</v>
      </c>
      <c r="R11692" s="1" t="s">
        <v>508</v>
      </c>
      <c r="S11692" s="1" t="str">
        <f t="shared" si="371"/>
        <v>JCC|BP|SAT|850|CA|CCRV|</v>
      </c>
      <c r="T11692" s="2" t="str">
        <f t="shared" si="372"/>
        <v>OK</v>
      </c>
    </row>
    <row r="11693" spans="1:20" x14ac:dyDescent="0.25">
      <c r="A11693" s="1">
        <v>301080306</v>
      </c>
      <c r="B11693" s="1" t="str">
        <f>VLOOKUP(A11693,[1]Maestra!A$1:C$746,2,0)</f>
        <v>ACTICV038</v>
      </c>
      <c r="C11693" s="1" t="str">
        <f>VLOOKUP(A11693,[1]Maestra!A$1:C$746,3,0)</f>
        <v>TC IB Claro Visa Platinum - Cuotas por Disp Efectivo</v>
      </c>
      <c r="D11693" s="1" t="s">
        <v>30</v>
      </c>
      <c r="E11693" s="1" t="s">
        <v>31</v>
      </c>
      <c r="F11693" s="1" t="s">
        <v>20</v>
      </c>
      <c r="G11693" s="1">
        <v>850</v>
      </c>
      <c r="H11693" s="1" t="s">
        <v>507</v>
      </c>
      <c r="I11693" s="1">
        <v>9999</v>
      </c>
      <c r="J11693" s="1">
        <v>9999</v>
      </c>
      <c r="K11693" s="1" t="s">
        <v>325</v>
      </c>
      <c r="Q11693" s="2" t="s">
        <v>37</v>
      </c>
      <c r="R11693" s="1" t="s">
        <v>508</v>
      </c>
      <c r="S11693" s="1" t="str">
        <f t="shared" si="371"/>
        <v>JCC|BP|SAT|850|CA|CMED|</v>
      </c>
      <c r="T11693" s="2" t="str">
        <f t="shared" si="372"/>
        <v>OK</v>
      </c>
    </row>
    <row r="11694" spans="1:20" x14ac:dyDescent="0.25">
      <c r="A11694" s="1">
        <v>301080306</v>
      </c>
      <c r="B11694" s="1" t="str">
        <f>VLOOKUP(A11694,[1]Maestra!A$1:C$746,2,0)</f>
        <v>ACTICV038</v>
      </c>
      <c r="C11694" s="1" t="str">
        <f>VLOOKUP(A11694,[1]Maestra!A$1:C$746,3,0)</f>
        <v>TC IB Claro Visa Platinum - Cuotas por Disp Efectivo</v>
      </c>
      <c r="D11694" s="1" t="s">
        <v>30</v>
      </c>
      <c r="E11694" s="1" t="s">
        <v>31</v>
      </c>
      <c r="F11694" s="1" t="s">
        <v>20</v>
      </c>
      <c r="G11694" s="1">
        <v>850</v>
      </c>
      <c r="H11694" s="1" t="s">
        <v>509</v>
      </c>
      <c r="I11694" s="1">
        <v>9999</v>
      </c>
      <c r="J11694" s="1">
        <v>9999</v>
      </c>
      <c r="K11694" s="1" t="s">
        <v>324</v>
      </c>
      <c r="Q11694" s="2" t="s">
        <v>37</v>
      </c>
      <c r="R11694" s="1" t="s">
        <v>508</v>
      </c>
      <c r="S11694" s="1" t="str">
        <f t="shared" si="371"/>
        <v>JCC|BP|SAT|850|CS|CCRV|</v>
      </c>
      <c r="T11694" s="2" t="str">
        <f t="shared" si="372"/>
        <v>OK</v>
      </c>
    </row>
    <row r="11695" spans="1:20" x14ac:dyDescent="0.25">
      <c r="A11695" s="1">
        <v>301080306</v>
      </c>
      <c r="B11695" s="1" t="str">
        <f>VLOOKUP(A11695,[1]Maestra!A$1:C$746,2,0)</f>
        <v>ACTICV038</v>
      </c>
      <c r="C11695" s="1" t="str">
        <f>VLOOKUP(A11695,[1]Maestra!A$1:C$746,3,0)</f>
        <v>TC IB Claro Visa Platinum - Cuotas por Disp Efectivo</v>
      </c>
      <c r="D11695" s="1" t="s">
        <v>30</v>
      </c>
      <c r="E11695" s="1" t="s">
        <v>31</v>
      </c>
      <c r="F11695" s="1" t="s">
        <v>20</v>
      </c>
      <c r="G11695" s="1">
        <v>850</v>
      </c>
      <c r="H11695" s="1" t="s">
        <v>509</v>
      </c>
      <c r="I11695" s="1">
        <v>9999</v>
      </c>
      <c r="J11695" s="1">
        <v>9999</v>
      </c>
      <c r="K11695" s="1" t="s">
        <v>325</v>
      </c>
      <c r="Q11695" s="2" t="s">
        <v>37</v>
      </c>
      <c r="R11695" s="1" t="s">
        <v>508</v>
      </c>
      <c r="S11695" s="1" t="str">
        <f t="shared" si="371"/>
        <v>JCC|BP|SAT|850|CS|CMED|</v>
      </c>
      <c r="T11695" s="2" t="str">
        <f t="shared" si="372"/>
        <v>OK</v>
      </c>
    </row>
    <row r="11696" spans="1:20" x14ac:dyDescent="0.25">
      <c r="A11696" s="1">
        <v>301080306</v>
      </c>
      <c r="B11696" s="1" t="str">
        <f>VLOOKUP(A11696,[1]Maestra!A$1:C$746,2,0)</f>
        <v>ACTICV038</v>
      </c>
      <c r="C11696" s="1" t="str">
        <f>VLOOKUP(A11696,[1]Maestra!A$1:C$746,3,0)</f>
        <v>TC IB Claro Visa Platinum - Cuotas por Disp Efectivo</v>
      </c>
      <c r="D11696" s="1" t="s">
        <v>30</v>
      </c>
      <c r="E11696" s="1" t="s">
        <v>31</v>
      </c>
      <c r="F11696" s="1" t="s">
        <v>20</v>
      </c>
      <c r="G11696" s="1">
        <v>850</v>
      </c>
      <c r="H11696" s="1" t="s">
        <v>510</v>
      </c>
      <c r="I11696" s="1">
        <v>9999</v>
      </c>
      <c r="J11696" s="1">
        <v>9999</v>
      </c>
      <c r="K11696" s="1" t="s">
        <v>324</v>
      </c>
      <c r="Q11696" s="2" t="s">
        <v>37</v>
      </c>
      <c r="R11696" s="1" t="s">
        <v>508</v>
      </c>
      <c r="S11696" s="1" t="str">
        <f t="shared" si="371"/>
        <v>JCC|BP|SAT|850|JU|CCRV|</v>
      </c>
      <c r="T11696" s="2" t="str">
        <f t="shared" si="372"/>
        <v>OK</v>
      </c>
    </row>
    <row r="11697" spans="1:20" x14ac:dyDescent="0.25">
      <c r="A11697" s="1">
        <v>301080306</v>
      </c>
      <c r="B11697" s="1" t="str">
        <f>VLOOKUP(A11697,[1]Maestra!A$1:C$746,2,0)</f>
        <v>ACTICV038</v>
      </c>
      <c r="C11697" s="1" t="str">
        <f>VLOOKUP(A11697,[1]Maestra!A$1:C$746,3,0)</f>
        <v>TC IB Claro Visa Platinum - Cuotas por Disp Efectivo</v>
      </c>
      <c r="D11697" s="1" t="s">
        <v>30</v>
      </c>
      <c r="E11697" s="1" t="s">
        <v>31</v>
      </c>
      <c r="F11697" s="1" t="s">
        <v>20</v>
      </c>
      <c r="G11697" s="1">
        <v>850</v>
      </c>
      <c r="H11697" s="1" t="s">
        <v>510</v>
      </c>
      <c r="I11697" s="1">
        <v>9999</v>
      </c>
      <c r="J11697" s="1">
        <v>9999</v>
      </c>
      <c r="K11697" s="1" t="s">
        <v>325</v>
      </c>
      <c r="Q11697" s="2" t="s">
        <v>37</v>
      </c>
      <c r="R11697" s="1" t="s">
        <v>508</v>
      </c>
      <c r="S11697" s="1" t="str">
        <f t="shared" si="371"/>
        <v>JCC|BP|SAT|850|JU|CMED|</v>
      </c>
      <c r="T11697" s="2" t="str">
        <f t="shared" si="372"/>
        <v>OK</v>
      </c>
    </row>
    <row r="11698" spans="1:20" x14ac:dyDescent="0.25">
      <c r="A11698" s="1">
        <v>301080306</v>
      </c>
      <c r="B11698" s="1" t="str">
        <f>VLOOKUP(A11698,[1]Maestra!A$1:C$746,2,0)</f>
        <v>ACTICV038</v>
      </c>
      <c r="C11698" s="1" t="str">
        <f>VLOOKUP(A11698,[1]Maestra!A$1:C$746,3,0)</f>
        <v>TC IB Claro Visa Platinum - Cuotas por Disp Efectivo</v>
      </c>
      <c r="D11698" s="1" t="s">
        <v>30</v>
      </c>
      <c r="E11698" s="1" t="s">
        <v>31</v>
      </c>
      <c r="F11698" s="1" t="s">
        <v>20</v>
      </c>
      <c r="G11698" s="1">
        <v>850</v>
      </c>
      <c r="H11698" s="1" t="s">
        <v>511</v>
      </c>
      <c r="I11698" s="1">
        <v>9999</v>
      </c>
      <c r="J11698" s="1">
        <v>9999</v>
      </c>
      <c r="K11698" s="1" t="s">
        <v>324</v>
      </c>
      <c r="Q11698" s="2" t="s">
        <v>37</v>
      </c>
      <c r="R11698" s="1" t="s">
        <v>508</v>
      </c>
      <c r="S11698" s="1" t="str">
        <f t="shared" ref="S11698:S11761" si="373">_xlfn.CONCAT(D11698,"|",E11698,"|",F11698,"|",G11698,"|",H11698,"|",K11698,"|",L11698)</f>
        <v>JCC|BP|SAT|850|PJ|CCRV|</v>
      </c>
      <c r="T11698" s="2" t="str">
        <f t="shared" si="372"/>
        <v>OK</v>
      </c>
    </row>
    <row r="11699" spans="1:20" x14ac:dyDescent="0.25">
      <c r="A11699" s="1">
        <v>301080306</v>
      </c>
      <c r="B11699" s="1" t="str">
        <f>VLOOKUP(A11699,[1]Maestra!A$1:C$746,2,0)</f>
        <v>ACTICV038</v>
      </c>
      <c r="C11699" s="1" t="str">
        <f>VLOOKUP(A11699,[1]Maestra!A$1:C$746,3,0)</f>
        <v>TC IB Claro Visa Platinum - Cuotas por Disp Efectivo</v>
      </c>
      <c r="D11699" s="1" t="s">
        <v>30</v>
      </c>
      <c r="E11699" s="1" t="s">
        <v>31</v>
      </c>
      <c r="F11699" s="1" t="s">
        <v>20</v>
      </c>
      <c r="G11699" s="1">
        <v>850</v>
      </c>
      <c r="H11699" s="1" t="s">
        <v>511</v>
      </c>
      <c r="I11699" s="1">
        <v>9999</v>
      </c>
      <c r="J11699" s="1">
        <v>9999</v>
      </c>
      <c r="K11699" s="1" t="s">
        <v>325</v>
      </c>
      <c r="Q11699" s="2" t="s">
        <v>37</v>
      </c>
      <c r="R11699" s="1" t="s">
        <v>508</v>
      </c>
      <c r="S11699" s="1" t="str">
        <f t="shared" si="373"/>
        <v>JCC|BP|SAT|850|PJ|CMED|</v>
      </c>
      <c r="T11699" s="2" t="str">
        <f t="shared" si="372"/>
        <v>OK</v>
      </c>
    </row>
    <row r="11700" spans="1:20" x14ac:dyDescent="0.25">
      <c r="A11700" s="1">
        <v>302020106</v>
      </c>
      <c r="B11700" s="1" t="str">
        <f>VLOOKUP(A11700,[1]Maestra!A$1:C$746,2,0)</f>
        <v>ACTAGCP08</v>
      </c>
      <c r="C11700" s="1" t="str">
        <f>VLOOKUP(A11700,[1]Maestra!A$1:C$746,3,0)</f>
        <v>TC Amex Green - Cuotas por Disp Efectivo</v>
      </c>
      <c r="D11700" s="1" t="s">
        <v>30</v>
      </c>
      <c r="E11700" s="1" t="s">
        <v>31</v>
      </c>
      <c r="F11700" s="1" t="s">
        <v>20</v>
      </c>
      <c r="G11700" s="1">
        <v>851</v>
      </c>
      <c r="H11700" s="1" t="s">
        <v>507</v>
      </c>
      <c r="I11700" s="1">
        <v>9999</v>
      </c>
      <c r="J11700" s="1">
        <v>9999</v>
      </c>
      <c r="K11700" s="1" t="s">
        <v>324</v>
      </c>
      <c r="Q11700" s="2" t="s">
        <v>37</v>
      </c>
      <c r="R11700" s="1" t="s">
        <v>508</v>
      </c>
      <c r="S11700" s="1" t="str">
        <f t="shared" si="373"/>
        <v>JCC|BP|SAT|851|CA|CCRV|</v>
      </c>
      <c r="T11700" s="2" t="str">
        <f t="shared" si="372"/>
        <v>OK</v>
      </c>
    </row>
    <row r="11701" spans="1:20" x14ac:dyDescent="0.25">
      <c r="A11701" s="1">
        <v>302020106</v>
      </c>
      <c r="B11701" s="1" t="str">
        <f>VLOOKUP(A11701,[1]Maestra!A$1:C$746,2,0)</f>
        <v>ACTAGCP08</v>
      </c>
      <c r="C11701" s="1" t="str">
        <f>VLOOKUP(A11701,[1]Maestra!A$1:C$746,3,0)</f>
        <v>TC Amex Green - Cuotas por Disp Efectivo</v>
      </c>
      <c r="D11701" s="1" t="s">
        <v>30</v>
      </c>
      <c r="E11701" s="1" t="s">
        <v>31</v>
      </c>
      <c r="F11701" s="1" t="s">
        <v>20</v>
      </c>
      <c r="G11701" s="1">
        <v>851</v>
      </c>
      <c r="H11701" s="1" t="s">
        <v>507</v>
      </c>
      <c r="I11701" s="1">
        <v>9999</v>
      </c>
      <c r="J11701" s="1">
        <v>9999</v>
      </c>
      <c r="K11701" s="1" t="s">
        <v>325</v>
      </c>
      <c r="Q11701" s="2" t="s">
        <v>37</v>
      </c>
      <c r="R11701" s="1" t="s">
        <v>508</v>
      </c>
      <c r="S11701" s="1" t="str">
        <f t="shared" si="373"/>
        <v>JCC|BP|SAT|851|CA|CMED|</v>
      </c>
      <c r="T11701" s="2" t="str">
        <f t="shared" si="372"/>
        <v>OK</v>
      </c>
    </row>
    <row r="11702" spans="1:20" x14ac:dyDescent="0.25">
      <c r="A11702" s="1">
        <v>302020106</v>
      </c>
      <c r="B11702" s="1" t="str">
        <f>VLOOKUP(A11702,[1]Maestra!A$1:C$746,2,0)</f>
        <v>ACTAGCP08</v>
      </c>
      <c r="C11702" s="1" t="str">
        <f>VLOOKUP(A11702,[1]Maestra!A$1:C$746,3,0)</f>
        <v>TC Amex Green - Cuotas por Disp Efectivo</v>
      </c>
      <c r="D11702" s="1" t="s">
        <v>30</v>
      </c>
      <c r="E11702" s="1" t="s">
        <v>31</v>
      </c>
      <c r="F11702" s="1" t="s">
        <v>20</v>
      </c>
      <c r="G11702" s="1">
        <v>851</v>
      </c>
      <c r="H11702" s="1" t="s">
        <v>509</v>
      </c>
      <c r="I11702" s="1">
        <v>9999</v>
      </c>
      <c r="J11702" s="1">
        <v>9999</v>
      </c>
      <c r="K11702" s="1" t="s">
        <v>324</v>
      </c>
      <c r="Q11702" s="2" t="s">
        <v>37</v>
      </c>
      <c r="R11702" s="1" t="s">
        <v>508</v>
      </c>
      <c r="S11702" s="1" t="str">
        <f t="shared" si="373"/>
        <v>JCC|BP|SAT|851|CS|CCRV|</v>
      </c>
      <c r="T11702" s="2" t="str">
        <f t="shared" si="372"/>
        <v>OK</v>
      </c>
    </row>
    <row r="11703" spans="1:20" x14ac:dyDescent="0.25">
      <c r="A11703" s="1">
        <v>302020106</v>
      </c>
      <c r="B11703" s="1" t="str">
        <f>VLOOKUP(A11703,[1]Maestra!A$1:C$746,2,0)</f>
        <v>ACTAGCP08</v>
      </c>
      <c r="C11703" s="1" t="str">
        <f>VLOOKUP(A11703,[1]Maestra!A$1:C$746,3,0)</f>
        <v>TC Amex Green - Cuotas por Disp Efectivo</v>
      </c>
      <c r="D11703" s="1" t="s">
        <v>30</v>
      </c>
      <c r="E11703" s="1" t="s">
        <v>31</v>
      </c>
      <c r="F11703" s="1" t="s">
        <v>20</v>
      </c>
      <c r="G11703" s="1">
        <v>851</v>
      </c>
      <c r="H11703" s="1" t="s">
        <v>509</v>
      </c>
      <c r="I11703" s="1">
        <v>9999</v>
      </c>
      <c r="J11703" s="1">
        <v>9999</v>
      </c>
      <c r="K11703" s="1" t="s">
        <v>325</v>
      </c>
      <c r="Q11703" s="2" t="s">
        <v>37</v>
      </c>
      <c r="R11703" s="1" t="s">
        <v>508</v>
      </c>
      <c r="S11703" s="1" t="str">
        <f t="shared" si="373"/>
        <v>JCC|BP|SAT|851|CS|CMED|</v>
      </c>
      <c r="T11703" s="2" t="str">
        <f t="shared" si="372"/>
        <v>OK</v>
      </c>
    </row>
    <row r="11704" spans="1:20" x14ac:dyDescent="0.25">
      <c r="A11704" s="1">
        <v>302020106</v>
      </c>
      <c r="B11704" s="1" t="str">
        <f>VLOOKUP(A11704,[1]Maestra!A$1:C$746,2,0)</f>
        <v>ACTAGCP08</v>
      </c>
      <c r="C11704" s="1" t="str">
        <f>VLOOKUP(A11704,[1]Maestra!A$1:C$746,3,0)</f>
        <v>TC Amex Green - Cuotas por Disp Efectivo</v>
      </c>
      <c r="D11704" s="1" t="s">
        <v>30</v>
      </c>
      <c r="E11704" s="1" t="s">
        <v>31</v>
      </c>
      <c r="F11704" s="1" t="s">
        <v>20</v>
      </c>
      <c r="G11704" s="1">
        <v>851</v>
      </c>
      <c r="H11704" s="1" t="s">
        <v>510</v>
      </c>
      <c r="I11704" s="1">
        <v>9999</v>
      </c>
      <c r="J11704" s="1">
        <v>9999</v>
      </c>
      <c r="K11704" s="1" t="s">
        <v>324</v>
      </c>
      <c r="Q11704" s="2" t="s">
        <v>37</v>
      </c>
      <c r="R11704" s="1" t="s">
        <v>508</v>
      </c>
      <c r="S11704" s="1" t="str">
        <f t="shared" si="373"/>
        <v>JCC|BP|SAT|851|JU|CCRV|</v>
      </c>
      <c r="T11704" s="2" t="str">
        <f t="shared" si="372"/>
        <v>OK</v>
      </c>
    </row>
    <row r="11705" spans="1:20" x14ac:dyDescent="0.25">
      <c r="A11705" s="1">
        <v>302020106</v>
      </c>
      <c r="B11705" s="1" t="str">
        <f>VLOOKUP(A11705,[1]Maestra!A$1:C$746,2,0)</f>
        <v>ACTAGCP08</v>
      </c>
      <c r="C11705" s="1" t="str">
        <f>VLOOKUP(A11705,[1]Maestra!A$1:C$746,3,0)</f>
        <v>TC Amex Green - Cuotas por Disp Efectivo</v>
      </c>
      <c r="D11705" s="1" t="s">
        <v>30</v>
      </c>
      <c r="E11705" s="1" t="s">
        <v>31</v>
      </c>
      <c r="F11705" s="1" t="s">
        <v>20</v>
      </c>
      <c r="G11705" s="1">
        <v>851</v>
      </c>
      <c r="H11705" s="1" t="s">
        <v>510</v>
      </c>
      <c r="I11705" s="1">
        <v>9999</v>
      </c>
      <c r="J11705" s="1">
        <v>9999</v>
      </c>
      <c r="K11705" s="1" t="s">
        <v>325</v>
      </c>
      <c r="Q11705" s="2" t="s">
        <v>37</v>
      </c>
      <c r="R11705" s="1" t="s">
        <v>508</v>
      </c>
      <c r="S11705" s="1" t="str">
        <f t="shared" si="373"/>
        <v>JCC|BP|SAT|851|JU|CMED|</v>
      </c>
      <c r="T11705" s="2" t="str">
        <f t="shared" si="372"/>
        <v>OK</v>
      </c>
    </row>
    <row r="11706" spans="1:20" x14ac:dyDescent="0.25">
      <c r="A11706" s="1">
        <v>302020106</v>
      </c>
      <c r="B11706" s="1" t="str">
        <f>VLOOKUP(A11706,[1]Maestra!A$1:C$746,2,0)</f>
        <v>ACTAGCP08</v>
      </c>
      <c r="C11706" s="1" t="str">
        <f>VLOOKUP(A11706,[1]Maestra!A$1:C$746,3,0)</f>
        <v>TC Amex Green - Cuotas por Disp Efectivo</v>
      </c>
      <c r="D11706" s="1" t="s">
        <v>30</v>
      </c>
      <c r="E11706" s="1" t="s">
        <v>31</v>
      </c>
      <c r="F11706" s="1" t="s">
        <v>20</v>
      </c>
      <c r="G11706" s="1">
        <v>851</v>
      </c>
      <c r="H11706" s="1" t="s">
        <v>511</v>
      </c>
      <c r="I11706" s="1">
        <v>9999</v>
      </c>
      <c r="J11706" s="1">
        <v>9999</v>
      </c>
      <c r="K11706" s="1" t="s">
        <v>324</v>
      </c>
      <c r="Q11706" s="2" t="s">
        <v>37</v>
      </c>
      <c r="R11706" s="1" t="s">
        <v>508</v>
      </c>
      <c r="S11706" s="1" t="str">
        <f t="shared" si="373"/>
        <v>JCC|BP|SAT|851|PJ|CCRV|</v>
      </c>
      <c r="T11706" s="2" t="str">
        <f t="shared" si="372"/>
        <v>OK</v>
      </c>
    </row>
    <row r="11707" spans="1:20" x14ac:dyDescent="0.25">
      <c r="A11707" s="1">
        <v>302020106</v>
      </c>
      <c r="B11707" s="1" t="str">
        <f>VLOOKUP(A11707,[1]Maestra!A$1:C$746,2,0)</f>
        <v>ACTAGCP08</v>
      </c>
      <c r="C11707" s="1" t="str">
        <f>VLOOKUP(A11707,[1]Maestra!A$1:C$746,3,0)</f>
        <v>TC Amex Green - Cuotas por Disp Efectivo</v>
      </c>
      <c r="D11707" s="1" t="s">
        <v>30</v>
      </c>
      <c r="E11707" s="1" t="s">
        <v>31</v>
      </c>
      <c r="F11707" s="1" t="s">
        <v>20</v>
      </c>
      <c r="G11707" s="1">
        <v>851</v>
      </c>
      <c r="H11707" s="1" t="s">
        <v>511</v>
      </c>
      <c r="I11707" s="1">
        <v>9999</v>
      </c>
      <c r="J11707" s="1">
        <v>9999</v>
      </c>
      <c r="K11707" s="1" t="s">
        <v>325</v>
      </c>
      <c r="Q11707" s="2" t="s">
        <v>37</v>
      </c>
      <c r="R11707" s="1" t="s">
        <v>508</v>
      </c>
      <c r="S11707" s="1" t="str">
        <f t="shared" si="373"/>
        <v>JCC|BP|SAT|851|PJ|CMED|</v>
      </c>
      <c r="T11707" s="2" t="str">
        <f t="shared" si="372"/>
        <v>OK</v>
      </c>
    </row>
    <row r="11708" spans="1:20" x14ac:dyDescent="0.25">
      <c r="A11708" s="1">
        <v>302030206</v>
      </c>
      <c r="B11708" s="1" t="str">
        <f>VLOOKUP(A11708,[1]Maestra!A$1:C$746,2,0)</f>
        <v>ACTAGR828</v>
      </c>
      <c r="C11708" s="1" t="str">
        <f>VLOOKUP(A11708,[1]Maestra!A$1:C$746,3,0)</f>
        <v>TC Amex Gold Rev. - Cuotas por Disp Efectivo</v>
      </c>
      <c r="D11708" s="1" t="s">
        <v>30</v>
      </c>
      <c r="E11708" s="1" t="s">
        <v>31</v>
      </c>
      <c r="F11708" s="1" t="s">
        <v>20</v>
      </c>
      <c r="G11708" s="1">
        <v>852</v>
      </c>
      <c r="H11708" s="1" t="s">
        <v>507</v>
      </c>
      <c r="I11708" s="1">
        <v>9999</v>
      </c>
      <c r="J11708" s="1">
        <v>9999</v>
      </c>
      <c r="K11708" s="1" t="s">
        <v>324</v>
      </c>
      <c r="Q11708" s="2" t="s">
        <v>37</v>
      </c>
      <c r="R11708" s="1" t="s">
        <v>508</v>
      </c>
      <c r="S11708" s="1" t="str">
        <f t="shared" si="373"/>
        <v>JCC|BP|SAT|852|CA|CCRV|</v>
      </c>
      <c r="T11708" s="2" t="str">
        <f t="shared" si="372"/>
        <v>OK</v>
      </c>
    </row>
    <row r="11709" spans="1:20" x14ac:dyDescent="0.25">
      <c r="A11709" s="1">
        <v>302030206</v>
      </c>
      <c r="B11709" s="1" t="str">
        <f>VLOOKUP(A11709,[1]Maestra!A$1:C$746,2,0)</f>
        <v>ACTAGR828</v>
      </c>
      <c r="C11709" s="1" t="str">
        <f>VLOOKUP(A11709,[1]Maestra!A$1:C$746,3,0)</f>
        <v>TC Amex Gold Rev. - Cuotas por Disp Efectivo</v>
      </c>
      <c r="D11709" s="1" t="s">
        <v>30</v>
      </c>
      <c r="E11709" s="1" t="s">
        <v>31</v>
      </c>
      <c r="F11709" s="1" t="s">
        <v>20</v>
      </c>
      <c r="G11709" s="1">
        <v>852</v>
      </c>
      <c r="H11709" s="1" t="s">
        <v>507</v>
      </c>
      <c r="I11709" s="1">
        <v>9999</v>
      </c>
      <c r="J11709" s="1">
        <v>9999</v>
      </c>
      <c r="K11709" s="1" t="s">
        <v>325</v>
      </c>
      <c r="Q11709" s="2" t="s">
        <v>37</v>
      </c>
      <c r="R11709" s="1" t="s">
        <v>508</v>
      </c>
      <c r="S11709" s="1" t="str">
        <f t="shared" si="373"/>
        <v>JCC|BP|SAT|852|CA|CMED|</v>
      </c>
      <c r="T11709" s="2" t="str">
        <f t="shared" si="372"/>
        <v>OK</v>
      </c>
    </row>
    <row r="11710" spans="1:20" x14ac:dyDescent="0.25">
      <c r="A11710" s="1">
        <v>302030206</v>
      </c>
      <c r="B11710" s="1" t="str">
        <f>VLOOKUP(A11710,[1]Maestra!A$1:C$746,2,0)</f>
        <v>ACTAGR828</v>
      </c>
      <c r="C11710" s="1" t="str">
        <f>VLOOKUP(A11710,[1]Maestra!A$1:C$746,3,0)</f>
        <v>TC Amex Gold Rev. - Cuotas por Disp Efectivo</v>
      </c>
      <c r="D11710" s="1" t="s">
        <v>30</v>
      </c>
      <c r="E11710" s="1" t="s">
        <v>31</v>
      </c>
      <c r="F11710" s="1" t="s">
        <v>20</v>
      </c>
      <c r="G11710" s="1">
        <v>852</v>
      </c>
      <c r="H11710" s="1" t="s">
        <v>509</v>
      </c>
      <c r="I11710" s="1">
        <v>9999</v>
      </c>
      <c r="J11710" s="1">
        <v>9999</v>
      </c>
      <c r="K11710" s="1" t="s">
        <v>324</v>
      </c>
      <c r="Q11710" s="2" t="s">
        <v>37</v>
      </c>
      <c r="R11710" s="1" t="s">
        <v>508</v>
      </c>
      <c r="S11710" s="1" t="str">
        <f t="shared" si="373"/>
        <v>JCC|BP|SAT|852|CS|CCRV|</v>
      </c>
      <c r="T11710" s="2" t="str">
        <f t="shared" si="372"/>
        <v>OK</v>
      </c>
    </row>
    <row r="11711" spans="1:20" x14ac:dyDescent="0.25">
      <c r="A11711" s="1">
        <v>302030206</v>
      </c>
      <c r="B11711" s="1" t="str">
        <f>VLOOKUP(A11711,[1]Maestra!A$1:C$746,2,0)</f>
        <v>ACTAGR828</v>
      </c>
      <c r="C11711" s="1" t="str">
        <f>VLOOKUP(A11711,[1]Maestra!A$1:C$746,3,0)</f>
        <v>TC Amex Gold Rev. - Cuotas por Disp Efectivo</v>
      </c>
      <c r="D11711" s="1" t="s">
        <v>30</v>
      </c>
      <c r="E11711" s="1" t="s">
        <v>31</v>
      </c>
      <c r="F11711" s="1" t="s">
        <v>20</v>
      </c>
      <c r="G11711" s="1">
        <v>852</v>
      </c>
      <c r="H11711" s="1" t="s">
        <v>509</v>
      </c>
      <c r="I11711" s="1">
        <v>9999</v>
      </c>
      <c r="J11711" s="1">
        <v>9999</v>
      </c>
      <c r="K11711" s="1" t="s">
        <v>325</v>
      </c>
      <c r="Q11711" s="2" t="s">
        <v>37</v>
      </c>
      <c r="R11711" s="1" t="s">
        <v>508</v>
      </c>
      <c r="S11711" s="1" t="str">
        <f t="shared" si="373"/>
        <v>JCC|BP|SAT|852|CS|CMED|</v>
      </c>
      <c r="T11711" s="2" t="str">
        <f t="shared" si="372"/>
        <v>OK</v>
      </c>
    </row>
    <row r="11712" spans="1:20" x14ac:dyDescent="0.25">
      <c r="A11712" s="1">
        <v>302030206</v>
      </c>
      <c r="B11712" s="1" t="str">
        <f>VLOOKUP(A11712,[1]Maestra!A$1:C$746,2,0)</f>
        <v>ACTAGR828</v>
      </c>
      <c r="C11712" s="1" t="str">
        <f>VLOOKUP(A11712,[1]Maestra!A$1:C$746,3,0)</f>
        <v>TC Amex Gold Rev. - Cuotas por Disp Efectivo</v>
      </c>
      <c r="D11712" s="1" t="s">
        <v>30</v>
      </c>
      <c r="E11712" s="1" t="s">
        <v>31</v>
      </c>
      <c r="F11712" s="1" t="s">
        <v>20</v>
      </c>
      <c r="G11712" s="1">
        <v>852</v>
      </c>
      <c r="H11712" s="1" t="s">
        <v>510</v>
      </c>
      <c r="I11712" s="1">
        <v>9999</v>
      </c>
      <c r="J11712" s="1">
        <v>9999</v>
      </c>
      <c r="K11712" s="1" t="s">
        <v>324</v>
      </c>
      <c r="Q11712" s="2" t="s">
        <v>37</v>
      </c>
      <c r="R11712" s="1" t="s">
        <v>508</v>
      </c>
      <c r="S11712" s="1" t="str">
        <f t="shared" si="373"/>
        <v>JCC|BP|SAT|852|JU|CCRV|</v>
      </c>
      <c r="T11712" s="2" t="str">
        <f t="shared" si="372"/>
        <v>OK</v>
      </c>
    </row>
    <row r="11713" spans="1:20" x14ac:dyDescent="0.25">
      <c r="A11713" s="1">
        <v>302030206</v>
      </c>
      <c r="B11713" s="1" t="str">
        <f>VLOOKUP(A11713,[1]Maestra!A$1:C$746,2,0)</f>
        <v>ACTAGR828</v>
      </c>
      <c r="C11713" s="1" t="str">
        <f>VLOOKUP(A11713,[1]Maestra!A$1:C$746,3,0)</f>
        <v>TC Amex Gold Rev. - Cuotas por Disp Efectivo</v>
      </c>
      <c r="D11713" s="1" t="s">
        <v>30</v>
      </c>
      <c r="E11713" s="1" t="s">
        <v>31</v>
      </c>
      <c r="F11713" s="1" t="s">
        <v>20</v>
      </c>
      <c r="G11713" s="1">
        <v>852</v>
      </c>
      <c r="H11713" s="1" t="s">
        <v>510</v>
      </c>
      <c r="I11713" s="1">
        <v>9999</v>
      </c>
      <c r="J11713" s="1">
        <v>9999</v>
      </c>
      <c r="K11713" s="1" t="s">
        <v>325</v>
      </c>
      <c r="Q11713" s="2" t="s">
        <v>37</v>
      </c>
      <c r="R11713" s="1" t="s">
        <v>508</v>
      </c>
      <c r="S11713" s="1" t="str">
        <f t="shared" si="373"/>
        <v>JCC|BP|SAT|852|JU|CMED|</v>
      </c>
      <c r="T11713" s="2" t="str">
        <f t="shared" si="372"/>
        <v>OK</v>
      </c>
    </row>
    <row r="11714" spans="1:20" x14ac:dyDescent="0.25">
      <c r="A11714" s="1">
        <v>302030206</v>
      </c>
      <c r="B11714" s="1" t="str">
        <f>VLOOKUP(A11714,[1]Maestra!A$1:C$746,2,0)</f>
        <v>ACTAGR828</v>
      </c>
      <c r="C11714" s="1" t="str">
        <f>VLOOKUP(A11714,[1]Maestra!A$1:C$746,3,0)</f>
        <v>TC Amex Gold Rev. - Cuotas por Disp Efectivo</v>
      </c>
      <c r="D11714" s="1" t="s">
        <v>30</v>
      </c>
      <c r="E11714" s="1" t="s">
        <v>31</v>
      </c>
      <c r="F11714" s="1" t="s">
        <v>20</v>
      </c>
      <c r="G11714" s="1">
        <v>852</v>
      </c>
      <c r="H11714" s="1" t="s">
        <v>511</v>
      </c>
      <c r="I11714" s="1">
        <v>9999</v>
      </c>
      <c r="J11714" s="1">
        <v>9999</v>
      </c>
      <c r="K11714" s="1" t="s">
        <v>324</v>
      </c>
      <c r="Q11714" s="2" t="s">
        <v>37</v>
      </c>
      <c r="R11714" s="1" t="s">
        <v>508</v>
      </c>
      <c r="S11714" s="1" t="str">
        <f t="shared" si="373"/>
        <v>JCC|BP|SAT|852|PJ|CCRV|</v>
      </c>
      <c r="T11714" s="2" t="str">
        <f t="shared" si="372"/>
        <v>OK</v>
      </c>
    </row>
    <row r="11715" spans="1:20" x14ac:dyDescent="0.25">
      <c r="A11715" s="1">
        <v>302030206</v>
      </c>
      <c r="B11715" s="1" t="str">
        <f>VLOOKUP(A11715,[1]Maestra!A$1:C$746,2,0)</f>
        <v>ACTAGR828</v>
      </c>
      <c r="C11715" s="1" t="str">
        <f>VLOOKUP(A11715,[1]Maestra!A$1:C$746,3,0)</f>
        <v>TC Amex Gold Rev. - Cuotas por Disp Efectivo</v>
      </c>
      <c r="D11715" s="1" t="s">
        <v>30</v>
      </c>
      <c r="E11715" s="1" t="s">
        <v>31</v>
      </c>
      <c r="F11715" s="1" t="s">
        <v>20</v>
      </c>
      <c r="G11715" s="1">
        <v>852</v>
      </c>
      <c r="H11715" s="1" t="s">
        <v>511</v>
      </c>
      <c r="I11715" s="1">
        <v>9999</v>
      </c>
      <c r="J11715" s="1">
        <v>9999</v>
      </c>
      <c r="K11715" s="1" t="s">
        <v>325</v>
      </c>
      <c r="Q11715" s="2" t="s">
        <v>37</v>
      </c>
      <c r="R11715" s="1" t="s">
        <v>508</v>
      </c>
      <c r="S11715" s="1" t="str">
        <f t="shared" si="373"/>
        <v>JCC|BP|SAT|852|PJ|CMED|</v>
      </c>
      <c r="T11715" s="2" t="str">
        <f t="shared" ref="T11715:T11778" si="374">IF(COUNTIFS($D$2:$D$20413,D11715,$S$2:$S$20413,S11715,$A$2:$A$20413,"&lt;&gt;"&amp;A11715)&gt;0,"Conflicto","OK")</f>
        <v>OK</v>
      </c>
    </row>
    <row r="11716" spans="1:20" x14ac:dyDescent="0.25">
      <c r="A11716" s="1">
        <v>307050106</v>
      </c>
      <c r="B11716" s="1" t="str">
        <f>VLOOKUP(A11716,[1]Maestra!A$1:C$746,2,0)</f>
        <v>ACTACP9K8</v>
      </c>
      <c r="C11716" s="1" t="str">
        <f>VLOOKUP(A11716,[1]Maestra!A$1:C$746,3,0)</f>
        <v>TC Amex Centurión Platinum - Cuotas por Disp Efectivo</v>
      </c>
      <c r="D11716" s="1" t="s">
        <v>30</v>
      </c>
      <c r="E11716" s="1" t="s">
        <v>31</v>
      </c>
      <c r="F11716" s="1" t="s">
        <v>20</v>
      </c>
      <c r="G11716" s="1">
        <v>853</v>
      </c>
      <c r="H11716" s="1" t="s">
        <v>507</v>
      </c>
      <c r="I11716" s="1">
        <v>9999</v>
      </c>
      <c r="J11716" s="1">
        <v>9999</v>
      </c>
      <c r="K11716" s="1" t="s">
        <v>324</v>
      </c>
      <c r="Q11716" s="2" t="s">
        <v>37</v>
      </c>
      <c r="R11716" s="1" t="s">
        <v>508</v>
      </c>
      <c r="S11716" s="1" t="str">
        <f t="shared" si="373"/>
        <v>JCC|BP|SAT|853|CA|CCRV|</v>
      </c>
      <c r="T11716" s="2" t="str">
        <f t="shared" si="374"/>
        <v>OK</v>
      </c>
    </row>
    <row r="11717" spans="1:20" x14ac:dyDescent="0.25">
      <c r="A11717" s="1">
        <v>307050106</v>
      </c>
      <c r="B11717" s="1" t="str">
        <f>VLOOKUP(A11717,[1]Maestra!A$1:C$746,2,0)</f>
        <v>ACTACP9K8</v>
      </c>
      <c r="C11717" s="1" t="str">
        <f>VLOOKUP(A11717,[1]Maestra!A$1:C$746,3,0)</f>
        <v>TC Amex Centurión Platinum - Cuotas por Disp Efectivo</v>
      </c>
      <c r="D11717" s="1" t="s">
        <v>30</v>
      </c>
      <c r="E11717" s="1" t="s">
        <v>31</v>
      </c>
      <c r="F11717" s="1" t="s">
        <v>20</v>
      </c>
      <c r="G11717" s="1">
        <v>853</v>
      </c>
      <c r="H11717" s="1" t="s">
        <v>507</v>
      </c>
      <c r="I11717" s="1">
        <v>9999</v>
      </c>
      <c r="J11717" s="1">
        <v>9999</v>
      </c>
      <c r="K11717" s="1" t="s">
        <v>325</v>
      </c>
      <c r="Q11717" s="2" t="s">
        <v>37</v>
      </c>
      <c r="R11717" s="1" t="s">
        <v>508</v>
      </c>
      <c r="S11717" s="1" t="str">
        <f t="shared" si="373"/>
        <v>JCC|BP|SAT|853|CA|CMED|</v>
      </c>
      <c r="T11717" s="2" t="str">
        <f t="shared" si="374"/>
        <v>OK</v>
      </c>
    </row>
    <row r="11718" spans="1:20" x14ac:dyDescent="0.25">
      <c r="A11718" s="1">
        <v>307050106</v>
      </c>
      <c r="B11718" s="1" t="str">
        <f>VLOOKUP(A11718,[1]Maestra!A$1:C$746,2,0)</f>
        <v>ACTACP9K8</v>
      </c>
      <c r="C11718" s="1" t="str">
        <f>VLOOKUP(A11718,[1]Maestra!A$1:C$746,3,0)</f>
        <v>TC Amex Centurión Platinum - Cuotas por Disp Efectivo</v>
      </c>
      <c r="D11718" s="1" t="s">
        <v>30</v>
      </c>
      <c r="E11718" s="1" t="s">
        <v>31</v>
      </c>
      <c r="F11718" s="1" t="s">
        <v>20</v>
      </c>
      <c r="G11718" s="1">
        <v>853</v>
      </c>
      <c r="H11718" s="1" t="s">
        <v>509</v>
      </c>
      <c r="I11718" s="1">
        <v>9999</v>
      </c>
      <c r="J11718" s="1">
        <v>9999</v>
      </c>
      <c r="K11718" s="1" t="s">
        <v>324</v>
      </c>
      <c r="Q11718" s="2" t="s">
        <v>37</v>
      </c>
      <c r="R11718" s="1" t="s">
        <v>508</v>
      </c>
      <c r="S11718" s="1" t="str">
        <f t="shared" si="373"/>
        <v>JCC|BP|SAT|853|CS|CCRV|</v>
      </c>
      <c r="T11718" s="2" t="str">
        <f t="shared" si="374"/>
        <v>OK</v>
      </c>
    </row>
    <row r="11719" spans="1:20" x14ac:dyDescent="0.25">
      <c r="A11719" s="1">
        <v>307050106</v>
      </c>
      <c r="B11719" s="1" t="str">
        <f>VLOOKUP(A11719,[1]Maestra!A$1:C$746,2,0)</f>
        <v>ACTACP9K8</v>
      </c>
      <c r="C11719" s="1" t="str">
        <f>VLOOKUP(A11719,[1]Maestra!A$1:C$746,3,0)</f>
        <v>TC Amex Centurión Platinum - Cuotas por Disp Efectivo</v>
      </c>
      <c r="D11719" s="1" t="s">
        <v>30</v>
      </c>
      <c r="E11719" s="1" t="s">
        <v>31</v>
      </c>
      <c r="F11719" s="1" t="s">
        <v>20</v>
      </c>
      <c r="G11719" s="1">
        <v>853</v>
      </c>
      <c r="H11719" s="1" t="s">
        <v>509</v>
      </c>
      <c r="I11719" s="1">
        <v>9999</v>
      </c>
      <c r="J11719" s="1">
        <v>9999</v>
      </c>
      <c r="K11719" s="1" t="s">
        <v>325</v>
      </c>
      <c r="Q11719" s="2" t="s">
        <v>37</v>
      </c>
      <c r="R11719" s="1" t="s">
        <v>508</v>
      </c>
      <c r="S11719" s="1" t="str">
        <f t="shared" si="373"/>
        <v>JCC|BP|SAT|853|CS|CMED|</v>
      </c>
      <c r="T11719" s="2" t="str">
        <f t="shared" si="374"/>
        <v>OK</v>
      </c>
    </row>
    <row r="11720" spans="1:20" x14ac:dyDescent="0.25">
      <c r="A11720" s="1">
        <v>307050106</v>
      </c>
      <c r="B11720" s="1" t="str">
        <f>VLOOKUP(A11720,[1]Maestra!A$1:C$746,2,0)</f>
        <v>ACTACP9K8</v>
      </c>
      <c r="C11720" s="1" t="str">
        <f>VLOOKUP(A11720,[1]Maestra!A$1:C$746,3,0)</f>
        <v>TC Amex Centurión Platinum - Cuotas por Disp Efectivo</v>
      </c>
      <c r="D11720" s="1" t="s">
        <v>30</v>
      </c>
      <c r="E11720" s="1" t="s">
        <v>31</v>
      </c>
      <c r="F11720" s="1" t="s">
        <v>20</v>
      </c>
      <c r="G11720" s="1">
        <v>853</v>
      </c>
      <c r="H11720" s="1" t="s">
        <v>510</v>
      </c>
      <c r="I11720" s="1">
        <v>9999</v>
      </c>
      <c r="J11720" s="1">
        <v>9999</v>
      </c>
      <c r="K11720" s="1" t="s">
        <v>324</v>
      </c>
      <c r="Q11720" s="2" t="s">
        <v>37</v>
      </c>
      <c r="R11720" s="1" t="s">
        <v>508</v>
      </c>
      <c r="S11720" s="1" t="str">
        <f t="shared" si="373"/>
        <v>JCC|BP|SAT|853|JU|CCRV|</v>
      </c>
      <c r="T11720" s="2" t="str">
        <f t="shared" si="374"/>
        <v>OK</v>
      </c>
    </row>
    <row r="11721" spans="1:20" x14ac:dyDescent="0.25">
      <c r="A11721" s="1">
        <v>307050106</v>
      </c>
      <c r="B11721" s="1" t="str">
        <f>VLOOKUP(A11721,[1]Maestra!A$1:C$746,2,0)</f>
        <v>ACTACP9K8</v>
      </c>
      <c r="C11721" s="1" t="str">
        <f>VLOOKUP(A11721,[1]Maestra!A$1:C$746,3,0)</f>
        <v>TC Amex Centurión Platinum - Cuotas por Disp Efectivo</v>
      </c>
      <c r="D11721" s="1" t="s">
        <v>30</v>
      </c>
      <c r="E11721" s="1" t="s">
        <v>31</v>
      </c>
      <c r="F11721" s="1" t="s">
        <v>20</v>
      </c>
      <c r="G11721" s="1">
        <v>853</v>
      </c>
      <c r="H11721" s="1" t="s">
        <v>510</v>
      </c>
      <c r="I11721" s="1">
        <v>9999</v>
      </c>
      <c r="J11721" s="1">
        <v>9999</v>
      </c>
      <c r="K11721" s="1" t="s">
        <v>325</v>
      </c>
      <c r="Q11721" s="2" t="s">
        <v>37</v>
      </c>
      <c r="R11721" s="1" t="s">
        <v>508</v>
      </c>
      <c r="S11721" s="1" t="str">
        <f t="shared" si="373"/>
        <v>JCC|BP|SAT|853|JU|CMED|</v>
      </c>
      <c r="T11721" s="2" t="str">
        <f t="shared" si="374"/>
        <v>OK</v>
      </c>
    </row>
    <row r="11722" spans="1:20" x14ac:dyDescent="0.25">
      <c r="A11722" s="1">
        <v>307050106</v>
      </c>
      <c r="B11722" s="1" t="str">
        <f>VLOOKUP(A11722,[1]Maestra!A$1:C$746,2,0)</f>
        <v>ACTACP9K8</v>
      </c>
      <c r="C11722" s="1" t="str">
        <f>VLOOKUP(A11722,[1]Maestra!A$1:C$746,3,0)</f>
        <v>TC Amex Centurión Platinum - Cuotas por Disp Efectivo</v>
      </c>
      <c r="D11722" s="1" t="s">
        <v>30</v>
      </c>
      <c r="E11722" s="1" t="s">
        <v>31</v>
      </c>
      <c r="F11722" s="1" t="s">
        <v>20</v>
      </c>
      <c r="G11722" s="1">
        <v>853</v>
      </c>
      <c r="H11722" s="1" t="s">
        <v>511</v>
      </c>
      <c r="I11722" s="1">
        <v>9999</v>
      </c>
      <c r="J11722" s="1">
        <v>9999</v>
      </c>
      <c r="K11722" s="1" t="s">
        <v>324</v>
      </c>
      <c r="Q11722" s="2" t="s">
        <v>37</v>
      </c>
      <c r="R11722" s="1" t="s">
        <v>508</v>
      </c>
      <c r="S11722" s="1" t="str">
        <f t="shared" si="373"/>
        <v>JCC|BP|SAT|853|PJ|CCRV|</v>
      </c>
      <c r="T11722" s="2" t="str">
        <f t="shared" si="374"/>
        <v>OK</v>
      </c>
    </row>
    <row r="11723" spans="1:20" x14ac:dyDescent="0.25">
      <c r="A11723" s="1">
        <v>307050106</v>
      </c>
      <c r="B11723" s="1" t="str">
        <f>VLOOKUP(A11723,[1]Maestra!A$1:C$746,2,0)</f>
        <v>ACTACP9K8</v>
      </c>
      <c r="C11723" s="1" t="str">
        <f>VLOOKUP(A11723,[1]Maestra!A$1:C$746,3,0)</f>
        <v>TC Amex Centurión Platinum - Cuotas por Disp Efectivo</v>
      </c>
      <c r="D11723" s="1" t="s">
        <v>30</v>
      </c>
      <c r="E11723" s="1" t="s">
        <v>31</v>
      </c>
      <c r="F11723" s="1" t="s">
        <v>20</v>
      </c>
      <c r="G11723" s="1">
        <v>853</v>
      </c>
      <c r="H11723" s="1" t="s">
        <v>511</v>
      </c>
      <c r="I11723" s="1">
        <v>9999</v>
      </c>
      <c r="J11723" s="1">
        <v>9999</v>
      </c>
      <c r="K11723" s="1" t="s">
        <v>325</v>
      </c>
      <c r="Q11723" s="2" t="s">
        <v>37</v>
      </c>
      <c r="R11723" s="1" t="s">
        <v>508</v>
      </c>
      <c r="S11723" s="1" t="str">
        <f t="shared" si="373"/>
        <v>JCC|BP|SAT|853|PJ|CMED|</v>
      </c>
      <c r="T11723" s="2" t="str">
        <f t="shared" si="374"/>
        <v>OK</v>
      </c>
    </row>
    <row r="11724" spans="1:20" x14ac:dyDescent="0.25">
      <c r="A11724" s="1">
        <v>308010106</v>
      </c>
      <c r="B11724" s="1" t="str">
        <f>VLOOKUP(A11724,[1]Maestra!A$1:C$746,2,0)</f>
        <v>ACTADGR78</v>
      </c>
      <c r="C11724" s="1" t="str">
        <f>VLOOKUP(A11724,[1]Maestra!A$1:C$746,3,0)</f>
        <v>TC Amex Distancia Gold - Cuotas por Disp Efectivo</v>
      </c>
      <c r="D11724" s="1" t="s">
        <v>30</v>
      </c>
      <c r="E11724" s="1" t="s">
        <v>31</v>
      </c>
      <c r="F11724" s="1" t="s">
        <v>20</v>
      </c>
      <c r="G11724" s="1">
        <v>854</v>
      </c>
      <c r="H11724" s="1" t="s">
        <v>507</v>
      </c>
      <c r="I11724" s="1">
        <v>9999</v>
      </c>
      <c r="J11724" s="1">
        <v>9999</v>
      </c>
      <c r="K11724" s="1" t="s">
        <v>324</v>
      </c>
      <c r="Q11724" s="2" t="s">
        <v>37</v>
      </c>
      <c r="R11724" s="1" t="s">
        <v>508</v>
      </c>
      <c r="S11724" s="1" t="str">
        <f t="shared" si="373"/>
        <v>JCC|BP|SAT|854|CA|CCRV|</v>
      </c>
      <c r="T11724" s="2" t="str">
        <f t="shared" si="374"/>
        <v>OK</v>
      </c>
    </row>
    <row r="11725" spans="1:20" x14ac:dyDescent="0.25">
      <c r="A11725" s="1">
        <v>308010106</v>
      </c>
      <c r="B11725" s="1" t="str">
        <f>VLOOKUP(A11725,[1]Maestra!A$1:C$746,2,0)</f>
        <v>ACTADGR78</v>
      </c>
      <c r="C11725" s="1" t="str">
        <f>VLOOKUP(A11725,[1]Maestra!A$1:C$746,3,0)</f>
        <v>TC Amex Distancia Gold - Cuotas por Disp Efectivo</v>
      </c>
      <c r="D11725" s="1" t="s">
        <v>30</v>
      </c>
      <c r="E11725" s="1" t="s">
        <v>31</v>
      </c>
      <c r="F11725" s="1" t="s">
        <v>20</v>
      </c>
      <c r="G11725" s="1">
        <v>854</v>
      </c>
      <c r="H11725" s="1" t="s">
        <v>507</v>
      </c>
      <c r="I11725" s="1">
        <v>9999</v>
      </c>
      <c r="J11725" s="1">
        <v>9999</v>
      </c>
      <c r="K11725" s="1" t="s">
        <v>325</v>
      </c>
      <c r="Q11725" s="2" t="s">
        <v>37</v>
      </c>
      <c r="R11725" s="1" t="s">
        <v>508</v>
      </c>
      <c r="S11725" s="1" t="str">
        <f t="shared" si="373"/>
        <v>JCC|BP|SAT|854|CA|CMED|</v>
      </c>
      <c r="T11725" s="2" t="str">
        <f t="shared" si="374"/>
        <v>OK</v>
      </c>
    </row>
    <row r="11726" spans="1:20" x14ac:dyDescent="0.25">
      <c r="A11726" s="1">
        <v>308010106</v>
      </c>
      <c r="B11726" s="1" t="str">
        <f>VLOOKUP(A11726,[1]Maestra!A$1:C$746,2,0)</f>
        <v>ACTADGR78</v>
      </c>
      <c r="C11726" s="1" t="str">
        <f>VLOOKUP(A11726,[1]Maestra!A$1:C$746,3,0)</f>
        <v>TC Amex Distancia Gold - Cuotas por Disp Efectivo</v>
      </c>
      <c r="D11726" s="1" t="s">
        <v>30</v>
      </c>
      <c r="E11726" s="1" t="s">
        <v>31</v>
      </c>
      <c r="F11726" s="1" t="s">
        <v>20</v>
      </c>
      <c r="G11726" s="1">
        <v>854</v>
      </c>
      <c r="H11726" s="1" t="s">
        <v>509</v>
      </c>
      <c r="I11726" s="1">
        <v>9999</v>
      </c>
      <c r="J11726" s="1">
        <v>9999</v>
      </c>
      <c r="K11726" s="1" t="s">
        <v>324</v>
      </c>
      <c r="Q11726" s="2" t="s">
        <v>37</v>
      </c>
      <c r="R11726" s="1" t="s">
        <v>508</v>
      </c>
      <c r="S11726" s="1" t="str">
        <f t="shared" si="373"/>
        <v>JCC|BP|SAT|854|CS|CCRV|</v>
      </c>
      <c r="T11726" s="2" t="str">
        <f t="shared" si="374"/>
        <v>OK</v>
      </c>
    </row>
    <row r="11727" spans="1:20" x14ac:dyDescent="0.25">
      <c r="A11727" s="1">
        <v>308010106</v>
      </c>
      <c r="B11727" s="1" t="str">
        <f>VLOOKUP(A11727,[1]Maestra!A$1:C$746,2,0)</f>
        <v>ACTADGR78</v>
      </c>
      <c r="C11727" s="1" t="str">
        <f>VLOOKUP(A11727,[1]Maestra!A$1:C$746,3,0)</f>
        <v>TC Amex Distancia Gold - Cuotas por Disp Efectivo</v>
      </c>
      <c r="D11727" s="1" t="s">
        <v>30</v>
      </c>
      <c r="E11727" s="1" t="s">
        <v>31</v>
      </c>
      <c r="F11727" s="1" t="s">
        <v>20</v>
      </c>
      <c r="G11727" s="1">
        <v>854</v>
      </c>
      <c r="H11727" s="1" t="s">
        <v>509</v>
      </c>
      <c r="I11727" s="1">
        <v>9999</v>
      </c>
      <c r="J11727" s="1">
        <v>9999</v>
      </c>
      <c r="K11727" s="1" t="s">
        <v>325</v>
      </c>
      <c r="Q11727" s="2" t="s">
        <v>37</v>
      </c>
      <c r="R11727" s="1" t="s">
        <v>508</v>
      </c>
      <c r="S11727" s="1" t="str">
        <f t="shared" si="373"/>
        <v>JCC|BP|SAT|854|CS|CMED|</v>
      </c>
      <c r="T11727" s="2" t="str">
        <f t="shared" si="374"/>
        <v>OK</v>
      </c>
    </row>
    <row r="11728" spans="1:20" x14ac:dyDescent="0.25">
      <c r="A11728" s="1">
        <v>308010106</v>
      </c>
      <c r="B11728" s="1" t="str">
        <f>VLOOKUP(A11728,[1]Maestra!A$1:C$746,2,0)</f>
        <v>ACTADGR78</v>
      </c>
      <c r="C11728" s="1" t="str">
        <f>VLOOKUP(A11728,[1]Maestra!A$1:C$746,3,0)</f>
        <v>TC Amex Distancia Gold - Cuotas por Disp Efectivo</v>
      </c>
      <c r="D11728" s="1" t="s">
        <v>30</v>
      </c>
      <c r="E11728" s="1" t="s">
        <v>31</v>
      </c>
      <c r="F11728" s="1" t="s">
        <v>20</v>
      </c>
      <c r="G11728" s="1">
        <v>854</v>
      </c>
      <c r="H11728" s="1" t="s">
        <v>510</v>
      </c>
      <c r="I11728" s="1">
        <v>9999</v>
      </c>
      <c r="J11728" s="1">
        <v>9999</v>
      </c>
      <c r="K11728" s="1" t="s">
        <v>324</v>
      </c>
      <c r="Q11728" s="2" t="s">
        <v>37</v>
      </c>
      <c r="R11728" s="1" t="s">
        <v>508</v>
      </c>
      <c r="S11728" s="1" t="str">
        <f t="shared" si="373"/>
        <v>JCC|BP|SAT|854|JU|CCRV|</v>
      </c>
      <c r="T11728" s="2" t="str">
        <f t="shared" si="374"/>
        <v>OK</v>
      </c>
    </row>
    <row r="11729" spans="1:20" x14ac:dyDescent="0.25">
      <c r="A11729" s="1">
        <v>308010106</v>
      </c>
      <c r="B11729" s="1" t="str">
        <f>VLOOKUP(A11729,[1]Maestra!A$1:C$746,2,0)</f>
        <v>ACTADGR78</v>
      </c>
      <c r="C11729" s="1" t="str">
        <f>VLOOKUP(A11729,[1]Maestra!A$1:C$746,3,0)</f>
        <v>TC Amex Distancia Gold - Cuotas por Disp Efectivo</v>
      </c>
      <c r="D11729" s="1" t="s">
        <v>30</v>
      </c>
      <c r="E11729" s="1" t="s">
        <v>31</v>
      </c>
      <c r="F11729" s="1" t="s">
        <v>20</v>
      </c>
      <c r="G11729" s="1">
        <v>854</v>
      </c>
      <c r="H11729" s="1" t="s">
        <v>510</v>
      </c>
      <c r="I11729" s="1">
        <v>9999</v>
      </c>
      <c r="J11729" s="1">
        <v>9999</v>
      </c>
      <c r="K11729" s="1" t="s">
        <v>325</v>
      </c>
      <c r="Q11729" s="2" t="s">
        <v>37</v>
      </c>
      <c r="R11729" s="1" t="s">
        <v>508</v>
      </c>
      <c r="S11729" s="1" t="str">
        <f t="shared" si="373"/>
        <v>JCC|BP|SAT|854|JU|CMED|</v>
      </c>
      <c r="T11729" s="2" t="str">
        <f t="shared" si="374"/>
        <v>OK</v>
      </c>
    </row>
    <row r="11730" spans="1:20" x14ac:dyDescent="0.25">
      <c r="A11730" s="1">
        <v>308010106</v>
      </c>
      <c r="B11730" s="1" t="str">
        <f>VLOOKUP(A11730,[1]Maestra!A$1:C$746,2,0)</f>
        <v>ACTADGR78</v>
      </c>
      <c r="C11730" s="1" t="str">
        <f>VLOOKUP(A11730,[1]Maestra!A$1:C$746,3,0)</f>
        <v>TC Amex Distancia Gold - Cuotas por Disp Efectivo</v>
      </c>
      <c r="D11730" s="1" t="s">
        <v>30</v>
      </c>
      <c r="E11730" s="1" t="s">
        <v>31</v>
      </c>
      <c r="F11730" s="1" t="s">
        <v>20</v>
      </c>
      <c r="G11730" s="1">
        <v>854</v>
      </c>
      <c r="H11730" s="1" t="s">
        <v>511</v>
      </c>
      <c r="I11730" s="1">
        <v>9999</v>
      </c>
      <c r="J11730" s="1">
        <v>9999</v>
      </c>
      <c r="K11730" s="1" t="s">
        <v>324</v>
      </c>
      <c r="Q11730" s="2" t="s">
        <v>37</v>
      </c>
      <c r="R11730" s="1" t="s">
        <v>508</v>
      </c>
      <c r="S11730" s="1" t="str">
        <f t="shared" si="373"/>
        <v>JCC|BP|SAT|854|PJ|CCRV|</v>
      </c>
      <c r="T11730" s="2" t="str">
        <f t="shared" si="374"/>
        <v>OK</v>
      </c>
    </row>
    <row r="11731" spans="1:20" x14ac:dyDescent="0.25">
      <c r="A11731" s="1">
        <v>308010106</v>
      </c>
      <c r="B11731" s="1" t="str">
        <f>VLOOKUP(A11731,[1]Maestra!A$1:C$746,2,0)</f>
        <v>ACTADGR78</v>
      </c>
      <c r="C11731" s="1" t="str">
        <f>VLOOKUP(A11731,[1]Maestra!A$1:C$746,3,0)</f>
        <v>TC Amex Distancia Gold - Cuotas por Disp Efectivo</v>
      </c>
      <c r="D11731" s="1" t="s">
        <v>30</v>
      </c>
      <c r="E11731" s="1" t="s">
        <v>31</v>
      </c>
      <c r="F11731" s="1" t="s">
        <v>20</v>
      </c>
      <c r="G11731" s="1">
        <v>854</v>
      </c>
      <c r="H11731" s="1" t="s">
        <v>511</v>
      </c>
      <c r="I11731" s="1">
        <v>9999</v>
      </c>
      <c r="J11731" s="1">
        <v>9999</v>
      </c>
      <c r="K11731" s="1" t="s">
        <v>325</v>
      </c>
      <c r="Q11731" s="2" t="s">
        <v>37</v>
      </c>
      <c r="R11731" s="1" t="s">
        <v>508</v>
      </c>
      <c r="S11731" s="1" t="str">
        <f t="shared" si="373"/>
        <v>JCC|BP|SAT|854|PJ|CMED|</v>
      </c>
      <c r="T11731" s="2" t="str">
        <f t="shared" si="374"/>
        <v>OK</v>
      </c>
    </row>
    <row r="11732" spans="1:20" x14ac:dyDescent="0.25">
      <c r="A11732" s="1">
        <v>308020106</v>
      </c>
      <c r="B11732" s="1" t="str">
        <f>VLOOKUP(A11732,[1]Maestra!A$1:C$746,2,0)</f>
        <v>ACTADPB18</v>
      </c>
      <c r="C11732" s="1" t="str">
        <f>VLOOKUP(A11732,[1]Maestra!A$1:C$746,3,0)</f>
        <v>TC Amex Distancia Platinum - Cuotas por Disp Efectivo</v>
      </c>
      <c r="D11732" s="1" t="s">
        <v>30</v>
      </c>
      <c r="E11732" s="1" t="s">
        <v>31</v>
      </c>
      <c r="F11732" s="1" t="s">
        <v>20</v>
      </c>
      <c r="G11732" s="1">
        <v>855</v>
      </c>
      <c r="H11732" s="1" t="s">
        <v>507</v>
      </c>
      <c r="I11732" s="1">
        <v>9999</v>
      </c>
      <c r="J11732" s="1">
        <v>9999</v>
      </c>
      <c r="K11732" s="1" t="s">
        <v>324</v>
      </c>
      <c r="Q11732" s="2" t="s">
        <v>37</v>
      </c>
      <c r="R11732" s="1" t="s">
        <v>508</v>
      </c>
      <c r="S11732" s="1" t="str">
        <f t="shared" si="373"/>
        <v>JCC|BP|SAT|855|CA|CCRV|</v>
      </c>
      <c r="T11732" s="2" t="str">
        <f t="shared" si="374"/>
        <v>OK</v>
      </c>
    </row>
    <row r="11733" spans="1:20" x14ac:dyDescent="0.25">
      <c r="A11733" s="1">
        <v>308020106</v>
      </c>
      <c r="B11733" s="1" t="str">
        <f>VLOOKUP(A11733,[1]Maestra!A$1:C$746,2,0)</f>
        <v>ACTADPB18</v>
      </c>
      <c r="C11733" s="1" t="str">
        <f>VLOOKUP(A11733,[1]Maestra!A$1:C$746,3,0)</f>
        <v>TC Amex Distancia Platinum - Cuotas por Disp Efectivo</v>
      </c>
      <c r="D11733" s="1" t="s">
        <v>30</v>
      </c>
      <c r="E11733" s="1" t="s">
        <v>31</v>
      </c>
      <c r="F11733" s="1" t="s">
        <v>20</v>
      </c>
      <c r="G11733" s="1">
        <v>855</v>
      </c>
      <c r="H11733" s="1" t="s">
        <v>507</v>
      </c>
      <c r="I11733" s="1">
        <v>9999</v>
      </c>
      <c r="J11733" s="1">
        <v>9999</v>
      </c>
      <c r="K11733" s="1" t="s">
        <v>325</v>
      </c>
      <c r="Q11733" s="2" t="s">
        <v>37</v>
      </c>
      <c r="R11733" s="1" t="s">
        <v>508</v>
      </c>
      <c r="S11733" s="1" t="str">
        <f t="shared" si="373"/>
        <v>JCC|BP|SAT|855|CA|CMED|</v>
      </c>
      <c r="T11733" s="2" t="str">
        <f t="shared" si="374"/>
        <v>OK</v>
      </c>
    </row>
    <row r="11734" spans="1:20" x14ac:dyDescent="0.25">
      <c r="A11734" s="1">
        <v>308020106</v>
      </c>
      <c r="B11734" s="1" t="str">
        <f>VLOOKUP(A11734,[1]Maestra!A$1:C$746,2,0)</f>
        <v>ACTADPB18</v>
      </c>
      <c r="C11734" s="1" t="str">
        <f>VLOOKUP(A11734,[1]Maestra!A$1:C$746,3,0)</f>
        <v>TC Amex Distancia Platinum - Cuotas por Disp Efectivo</v>
      </c>
      <c r="D11734" s="1" t="s">
        <v>30</v>
      </c>
      <c r="E11734" s="1" t="s">
        <v>31</v>
      </c>
      <c r="F11734" s="1" t="s">
        <v>20</v>
      </c>
      <c r="G11734" s="1">
        <v>855</v>
      </c>
      <c r="H11734" s="1" t="s">
        <v>509</v>
      </c>
      <c r="I11734" s="1">
        <v>9999</v>
      </c>
      <c r="J11734" s="1">
        <v>9999</v>
      </c>
      <c r="K11734" s="1" t="s">
        <v>324</v>
      </c>
      <c r="Q11734" s="2" t="s">
        <v>37</v>
      </c>
      <c r="R11734" s="1" t="s">
        <v>508</v>
      </c>
      <c r="S11734" s="1" t="str">
        <f t="shared" si="373"/>
        <v>JCC|BP|SAT|855|CS|CCRV|</v>
      </c>
      <c r="T11734" s="2" t="str">
        <f t="shared" si="374"/>
        <v>OK</v>
      </c>
    </row>
    <row r="11735" spans="1:20" x14ac:dyDescent="0.25">
      <c r="A11735" s="1">
        <v>308020106</v>
      </c>
      <c r="B11735" s="1" t="str">
        <f>VLOOKUP(A11735,[1]Maestra!A$1:C$746,2,0)</f>
        <v>ACTADPB18</v>
      </c>
      <c r="C11735" s="1" t="str">
        <f>VLOOKUP(A11735,[1]Maestra!A$1:C$746,3,0)</f>
        <v>TC Amex Distancia Platinum - Cuotas por Disp Efectivo</v>
      </c>
      <c r="D11735" s="1" t="s">
        <v>30</v>
      </c>
      <c r="E11735" s="1" t="s">
        <v>31</v>
      </c>
      <c r="F11735" s="1" t="s">
        <v>20</v>
      </c>
      <c r="G11735" s="1">
        <v>855</v>
      </c>
      <c r="H11735" s="1" t="s">
        <v>509</v>
      </c>
      <c r="I11735" s="1">
        <v>9999</v>
      </c>
      <c r="J11735" s="1">
        <v>9999</v>
      </c>
      <c r="K11735" s="1" t="s">
        <v>325</v>
      </c>
      <c r="Q11735" s="2" t="s">
        <v>37</v>
      </c>
      <c r="R11735" s="1" t="s">
        <v>508</v>
      </c>
      <c r="S11735" s="1" t="str">
        <f t="shared" si="373"/>
        <v>JCC|BP|SAT|855|CS|CMED|</v>
      </c>
      <c r="T11735" s="2" t="str">
        <f t="shared" si="374"/>
        <v>OK</v>
      </c>
    </row>
    <row r="11736" spans="1:20" x14ac:dyDescent="0.25">
      <c r="A11736" s="1">
        <v>308020106</v>
      </c>
      <c r="B11736" s="1" t="str">
        <f>VLOOKUP(A11736,[1]Maestra!A$1:C$746,2,0)</f>
        <v>ACTADPB18</v>
      </c>
      <c r="C11736" s="1" t="str">
        <f>VLOOKUP(A11736,[1]Maestra!A$1:C$746,3,0)</f>
        <v>TC Amex Distancia Platinum - Cuotas por Disp Efectivo</v>
      </c>
      <c r="D11736" s="1" t="s">
        <v>30</v>
      </c>
      <c r="E11736" s="1" t="s">
        <v>31</v>
      </c>
      <c r="F11736" s="1" t="s">
        <v>20</v>
      </c>
      <c r="G11736" s="1">
        <v>855</v>
      </c>
      <c r="H11736" s="1" t="s">
        <v>510</v>
      </c>
      <c r="I11736" s="1">
        <v>9999</v>
      </c>
      <c r="J11736" s="1">
        <v>9999</v>
      </c>
      <c r="K11736" s="1" t="s">
        <v>324</v>
      </c>
      <c r="Q11736" s="2" t="s">
        <v>37</v>
      </c>
      <c r="R11736" s="1" t="s">
        <v>508</v>
      </c>
      <c r="S11736" s="1" t="str">
        <f t="shared" si="373"/>
        <v>JCC|BP|SAT|855|JU|CCRV|</v>
      </c>
      <c r="T11736" s="2" t="str">
        <f t="shared" si="374"/>
        <v>OK</v>
      </c>
    </row>
    <row r="11737" spans="1:20" x14ac:dyDescent="0.25">
      <c r="A11737" s="1">
        <v>308020106</v>
      </c>
      <c r="B11737" s="1" t="str">
        <f>VLOOKUP(A11737,[1]Maestra!A$1:C$746,2,0)</f>
        <v>ACTADPB18</v>
      </c>
      <c r="C11737" s="1" t="str">
        <f>VLOOKUP(A11737,[1]Maestra!A$1:C$746,3,0)</f>
        <v>TC Amex Distancia Platinum - Cuotas por Disp Efectivo</v>
      </c>
      <c r="D11737" s="1" t="s">
        <v>30</v>
      </c>
      <c r="E11737" s="1" t="s">
        <v>31</v>
      </c>
      <c r="F11737" s="1" t="s">
        <v>20</v>
      </c>
      <c r="G11737" s="1">
        <v>855</v>
      </c>
      <c r="H11737" s="1" t="s">
        <v>510</v>
      </c>
      <c r="I11737" s="1">
        <v>9999</v>
      </c>
      <c r="J11737" s="1">
        <v>9999</v>
      </c>
      <c r="K11737" s="1" t="s">
        <v>325</v>
      </c>
      <c r="Q11737" s="2" t="s">
        <v>37</v>
      </c>
      <c r="R11737" s="1" t="s">
        <v>508</v>
      </c>
      <c r="S11737" s="1" t="str">
        <f t="shared" si="373"/>
        <v>JCC|BP|SAT|855|JU|CMED|</v>
      </c>
      <c r="T11737" s="2" t="str">
        <f t="shared" si="374"/>
        <v>OK</v>
      </c>
    </row>
    <row r="11738" spans="1:20" x14ac:dyDescent="0.25">
      <c r="A11738" s="1">
        <v>308020106</v>
      </c>
      <c r="B11738" s="1" t="str">
        <f>VLOOKUP(A11738,[1]Maestra!A$1:C$746,2,0)</f>
        <v>ACTADPB18</v>
      </c>
      <c r="C11738" s="1" t="str">
        <f>VLOOKUP(A11738,[1]Maestra!A$1:C$746,3,0)</f>
        <v>TC Amex Distancia Platinum - Cuotas por Disp Efectivo</v>
      </c>
      <c r="D11738" s="1" t="s">
        <v>30</v>
      </c>
      <c r="E11738" s="1" t="s">
        <v>31</v>
      </c>
      <c r="F11738" s="1" t="s">
        <v>20</v>
      </c>
      <c r="G11738" s="1">
        <v>855</v>
      </c>
      <c r="H11738" s="1" t="s">
        <v>511</v>
      </c>
      <c r="I11738" s="1">
        <v>9999</v>
      </c>
      <c r="J11738" s="1">
        <v>9999</v>
      </c>
      <c r="K11738" s="1" t="s">
        <v>324</v>
      </c>
      <c r="Q11738" s="2" t="s">
        <v>37</v>
      </c>
      <c r="R11738" s="1" t="s">
        <v>508</v>
      </c>
      <c r="S11738" s="1" t="str">
        <f t="shared" si="373"/>
        <v>JCC|BP|SAT|855|PJ|CCRV|</v>
      </c>
      <c r="T11738" s="2" t="str">
        <f t="shared" si="374"/>
        <v>OK</v>
      </c>
    </row>
    <row r="11739" spans="1:20" x14ac:dyDescent="0.25">
      <c r="A11739" s="1">
        <v>308020106</v>
      </c>
      <c r="B11739" s="1" t="str">
        <f>VLOOKUP(A11739,[1]Maestra!A$1:C$746,2,0)</f>
        <v>ACTADPB18</v>
      </c>
      <c r="C11739" s="1" t="str">
        <f>VLOOKUP(A11739,[1]Maestra!A$1:C$746,3,0)</f>
        <v>TC Amex Distancia Platinum - Cuotas por Disp Efectivo</v>
      </c>
      <c r="D11739" s="1" t="s">
        <v>30</v>
      </c>
      <c r="E11739" s="1" t="s">
        <v>31</v>
      </c>
      <c r="F11739" s="1" t="s">
        <v>20</v>
      </c>
      <c r="G11739" s="1">
        <v>855</v>
      </c>
      <c r="H11739" s="1" t="s">
        <v>511</v>
      </c>
      <c r="I11739" s="1">
        <v>9999</v>
      </c>
      <c r="J11739" s="1">
        <v>9999</v>
      </c>
      <c r="K11739" s="1" t="s">
        <v>325</v>
      </c>
      <c r="Q11739" s="2" t="s">
        <v>37</v>
      </c>
      <c r="R11739" s="1" t="s">
        <v>508</v>
      </c>
      <c r="S11739" s="1" t="str">
        <f t="shared" si="373"/>
        <v>JCC|BP|SAT|855|PJ|CMED|</v>
      </c>
      <c r="T11739" s="2" t="str">
        <f t="shared" si="374"/>
        <v>OK</v>
      </c>
    </row>
    <row r="11740" spans="1:20" x14ac:dyDescent="0.25">
      <c r="A11740" s="1">
        <v>308030106</v>
      </c>
      <c r="B11740" s="1" t="str">
        <f>VLOOKUP(A11740,[1]Maestra!A$1:C$746,2,0)</f>
        <v>ACTADEFU8</v>
      </c>
      <c r="C11740" s="1" t="str">
        <f>VLOOKUP(A11740,[1]Maestra!A$1:C$746,3,0)</f>
        <v>TC Amex Distancia Elite - Cuotas por Disp Efectivo</v>
      </c>
      <c r="D11740" s="1" t="s">
        <v>30</v>
      </c>
      <c r="E11740" s="1" t="s">
        <v>31</v>
      </c>
      <c r="F11740" s="1" t="s">
        <v>20</v>
      </c>
      <c r="G11740" s="1">
        <v>856</v>
      </c>
      <c r="H11740" s="1" t="s">
        <v>507</v>
      </c>
      <c r="I11740" s="1">
        <v>9999</v>
      </c>
      <c r="J11740" s="1">
        <v>9999</v>
      </c>
      <c r="K11740" s="1" t="s">
        <v>324</v>
      </c>
      <c r="Q11740" s="2" t="s">
        <v>37</v>
      </c>
      <c r="R11740" s="1" t="s">
        <v>508</v>
      </c>
      <c r="S11740" s="1" t="str">
        <f t="shared" si="373"/>
        <v>JCC|BP|SAT|856|CA|CCRV|</v>
      </c>
      <c r="T11740" s="2" t="str">
        <f t="shared" si="374"/>
        <v>OK</v>
      </c>
    </row>
    <row r="11741" spans="1:20" x14ac:dyDescent="0.25">
      <c r="A11741" s="1">
        <v>308030106</v>
      </c>
      <c r="B11741" s="1" t="str">
        <f>VLOOKUP(A11741,[1]Maestra!A$1:C$746,2,0)</f>
        <v>ACTADEFU8</v>
      </c>
      <c r="C11741" s="1" t="str">
        <f>VLOOKUP(A11741,[1]Maestra!A$1:C$746,3,0)</f>
        <v>TC Amex Distancia Elite - Cuotas por Disp Efectivo</v>
      </c>
      <c r="D11741" s="1" t="s">
        <v>30</v>
      </c>
      <c r="E11741" s="1" t="s">
        <v>31</v>
      </c>
      <c r="F11741" s="1" t="s">
        <v>20</v>
      </c>
      <c r="G11741" s="1">
        <v>856</v>
      </c>
      <c r="H11741" s="1" t="s">
        <v>507</v>
      </c>
      <c r="I11741" s="1">
        <v>9999</v>
      </c>
      <c r="J11741" s="1">
        <v>9999</v>
      </c>
      <c r="K11741" s="1" t="s">
        <v>325</v>
      </c>
      <c r="Q11741" s="2" t="s">
        <v>37</v>
      </c>
      <c r="R11741" s="1" t="s">
        <v>508</v>
      </c>
      <c r="S11741" s="1" t="str">
        <f t="shared" si="373"/>
        <v>JCC|BP|SAT|856|CA|CMED|</v>
      </c>
      <c r="T11741" s="2" t="str">
        <f t="shared" si="374"/>
        <v>OK</v>
      </c>
    </row>
    <row r="11742" spans="1:20" x14ac:dyDescent="0.25">
      <c r="A11742" s="1">
        <v>308030106</v>
      </c>
      <c r="B11742" s="1" t="str">
        <f>VLOOKUP(A11742,[1]Maestra!A$1:C$746,2,0)</f>
        <v>ACTADEFU8</v>
      </c>
      <c r="C11742" s="1" t="str">
        <f>VLOOKUP(A11742,[1]Maestra!A$1:C$746,3,0)</f>
        <v>TC Amex Distancia Elite - Cuotas por Disp Efectivo</v>
      </c>
      <c r="D11742" s="1" t="s">
        <v>30</v>
      </c>
      <c r="E11742" s="1" t="s">
        <v>31</v>
      </c>
      <c r="F11742" s="1" t="s">
        <v>20</v>
      </c>
      <c r="G11742" s="1">
        <v>856</v>
      </c>
      <c r="H11742" s="1" t="s">
        <v>509</v>
      </c>
      <c r="I11742" s="1">
        <v>9999</v>
      </c>
      <c r="J11742" s="1">
        <v>9999</v>
      </c>
      <c r="K11742" s="1" t="s">
        <v>324</v>
      </c>
      <c r="Q11742" s="2" t="s">
        <v>37</v>
      </c>
      <c r="R11742" s="1" t="s">
        <v>508</v>
      </c>
      <c r="S11742" s="1" t="str">
        <f t="shared" si="373"/>
        <v>JCC|BP|SAT|856|CS|CCRV|</v>
      </c>
      <c r="T11742" s="2" t="str">
        <f t="shared" si="374"/>
        <v>OK</v>
      </c>
    </row>
    <row r="11743" spans="1:20" x14ac:dyDescent="0.25">
      <c r="A11743" s="1">
        <v>308030106</v>
      </c>
      <c r="B11743" s="1" t="str">
        <f>VLOOKUP(A11743,[1]Maestra!A$1:C$746,2,0)</f>
        <v>ACTADEFU8</v>
      </c>
      <c r="C11743" s="1" t="str">
        <f>VLOOKUP(A11743,[1]Maestra!A$1:C$746,3,0)</f>
        <v>TC Amex Distancia Elite - Cuotas por Disp Efectivo</v>
      </c>
      <c r="D11743" s="1" t="s">
        <v>30</v>
      </c>
      <c r="E11743" s="1" t="s">
        <v>31</v>
      </c>
      <c r="F11743" s="1" t="s">
        <v>20</v>
      </c>
      <c r="G11743" s="1">
        <v>856</v>
      </c>
      <c r="H11743" s="1" t="s">
        <v>509</v>
      </c>
      <c r="I11743" s="1">
        <v>9999</v>
      </c>
      <c r="J11743" s="1">
        <v>9999</v>
      </c>
      <c r="K11743" s="1" t="s">
        <v>325</v>
      </c>
      <c r="Q11743" s="2" t="s">
        <v>37</v>
      </c>
      <c r="R11743" s="1" t="s">
        <v>508</v>
      </c>
      <c r="S11743" s="1" t="str">
        <f t="shared" si="373"/>
        <v>JCC|BP|SAT|856|CS|CMED|</v>
      </c>
      <c r="T11743" s="2" t="str">
        <f t="shared" si="374"/>
        <v>OK</v>
      </c>
    </row>
    <row r="11744" spans="1:20" x14ac:dyDescent="0.25">
      <c r="A11744" s="1">
        <v>308030106</v>
      </c>
      <c r="B11744" s="1" t="str">
        <f>VLOOKUP(A11744,[1]Maestra!A$1:C$746,2,0)</f>
        <v>ACTADEFU8</v>
      </c>
      <c r="C11744" s="1" t="str">
        <f>VLOOKUP(A11744,[1]Maestra!A$1:C$746,3,0)</f>
        <v>TC Amex Distancia Elite - Cuotas por Disp Efectivo</v>
      </c>
      <c r="D11744" s="1" t="s">
        <v>30</v>
      </c>
      <c r="E11744" s="1" t="s">
        <v>31</v>
      </c>
      <c r="F11744" s="1" t="s">
        <v>20</v>
      </c>
      <c r="G11744" s="1">
        <v>856</v>
      </c>
      <c r="H11744" s="1" t="s">
        <v>510</v>
      </c>
      <c r="I11744" s="1">
        <v>9999</v>
      </c>
      <c r="J11744" s="1">
        <v>9999</v>
      </c>
      <c r="K11744" s="1" t="s">
        <v>324</v>
      </c>
      <c r="Q11744" s="2" t="s">
        <v>37</v>
      </c>
      <c r="R11744" s="1" t="s">
        <v>508</v>
      </c>
      <c r="S11744" s="1" t="str">
        <f t="shared" si="373"/>
        <v>JCC|BP|SAT|856|JU|CCRV|</v>
      </c>
      <c r="T11744" s="2" t="str">
        <f t="shared" si="374"/>
        <v>OK</v>
      </c>
    </row>
    <row r="11745" spans="1:20" x14ac:dyDescent="0.25">
      <c r="A11745" s="1">
        <v>308030106</v>
      </c>
      <c r="B11745" s="1" t="str">
        <f>VLOOKUP(A11745,[1]Maestra!A$1:C$746,2,0)</f>
        <v>ACTADEFU8</v>
      </c>
      <c r="C11745" s="1" t="str">
        <f>VLOOKUP(A11745,[1]Maestra!A$1:C$746,3,0)</f>
        <v>TC Amex Distancia Elite - Cuotas por Disp Efectivo</v>
      </c>
      <c r="D11745" s="1" t="s">
        <v>30</v>
      </c>
      <c r="E11745" s="1" t="s">
        <v>31</v>
      </c>
      <c r="F11745" s="1" t="s">
        <v>20</v>
      </c>
      <c r="G11745" s="1">
        <v>856</v>
      </c>
      <c r="H11745" s="1" t="s">
        <v>510</v>
      </c>
      <c r="I11745" s="1">
        <v>9999</v>
      </c>
      <c r="J11745" s="1">
        <v>9999</v>
      </c>
      <c r="K11745" s="1" t="s">
        <v>325</v>
      </c>
      <c r="Q11745" s="2" t="s">
        <v>37</v>
      </c>
      <c r="R11745" s="1" t="s">
        <v>508</v>
      </c>
      <c r="S11745" s="1" t="str">
        <f t="shared" si="373"/>
        <v>JCC|BP|SAT|856|JU|CMED|</v>
      </c>
      <c r="T11745" s="2" t="str">
        <f t="shared" si="374"/>
        <v>OK</v>
      </c>
    </row>
    <row r="11746" spans="1:20" x14ac:dyDescent="0.25">
      <c r="A11746" s="1">
        <v>308030106</v>
      </c>
      <c r="B11746" s="1" t="str">
        <f>VLOOKUP(A11746,[1]Maestra!A$1:C$746,2,0)</f>
        <v>ACTADEFU8</v>
      </c>
      <c r="C11746" s="1" t="str">
        <f>VLOOKUP(A11746,[1]Maestra!A$1:C$746,3,0)</f>
        <v>TC Amex Distancia Elite - Cuotas por Disp Efectivo</v>
      </c>
      <c r="D11746" s="1" t="s">
        <v>30</v>
      </c>
      <c r="E11746" s="1" t="s">
        <v>31</v>
      </c>
      <c r="F11746" s="1" t="s">
        <v>20</v>
      </c>
      <c r="G11746" s="1">
        <v>856</v>
      </c>
      <c r="H11746" s="1" t="s">
        <v>511</v>
      </c>
      <c r="I11746" s="1">
        <v>9999</v>
      </c>
      <c r="J11746" s="1">
        <v>9999</v>
      </c>
      <c r="K11746" s="1" t="s">
        <v>324</v>
      </c>
      <c r="Q11746" s="2" t="s">
        <v>37</v>
      </c>
      <c r="R11746" s="1" t="s">
        <v>508</v>
      </c>
      <c r="S11746" s="1" t="str">
        <f t="shared" si="373"/>
        <v>JCC|BP|SAT|856|PJ|CCRV|</v>
      </c>
      <c r="T11746" s="2" t="str">
        <f t="shared" si="374"/>
        <v>OK</v>
      </c>
    </row>
    <row r="11747" spans="1:20" x14ac:dyDescent="0.25">
      <c r="A11747" s="1">
        <v>308030106</v>
      </c>
      <c r="B11747" s="1" t="str">
        <f>VLOOKUP(A11747,[1]Maestra!A$1:C$746,2,0)</f>
        <v>ACTADEFU8</v>
      </c>
      <c r="C11747" s="1" t="str">
        <f>VLOOKUP(A11747,[1]Maestra!A$1:C$746,3,0)</f>
        <v>TC Amex Distancia Elite - Cuotas por Disp Efectivo</v>
      </c>
      <c r="D11747" s="1" t="s">
        <v>30</v>
      </c>
      <c r="E11747" s="1" t="s">
        <v>31</v>
      </c>
      <c r="F11747" s="1" t="s">
        <v>20</v>
      </c>
      <c r="G11747" s="1">
        <v>856</v>
      </c>
      <c r="H11747" s="1" t="s">
        <v>511</v>
      </c>
      <c r="I11747" s="1">
        <v>9999</v>
      </c>
      <c r="J11747" s="1">
        <v>9999</v>
      </c>
      <c r="K11747" s="1" t="s">
        <v>325</v>
      </c>
      <c r="Q11747" s="2" t="s">
        <v>37</v>
      </c>
      <c r="R11747" s="1" t="s">
        <v>508</v>
      </c>
      <c r="S11747" s="1" t="str">
        <f t="shared" si="373"/>
        <v>JCC|BP|SAT|856|PJ|CMED|</v>
      </c>
      <c r="T11747" s="2" t="str">
        <f t="shared" si="374"/>
        <v>OK</v>
      </c>
    </row>
    <row r="11748" spans="1:20" x14ac:dyDescent="0.25">
      <c r="A11748" s="1">
        <v>309010106</v>
      </c>
      <c r="B11748" s="1" t="str">
        <f>VLOOKUP(A11748,[1]Maestra!A$1:C$746,2,0)</f>
        <v>ACTABCP08</v>
      </c>
      <c r="C11748" s="1" t="str">
        <f>VLOOKUP(A11748,[1]Maestra!A$1:C$746,3,0)</f>
        <v>TC Amex Blue - Cuotas por Disp Efectivo</v>
      </c>
      <c r="D11748" s="1" t="s">
        <v>30</v>
      </c>
      <c r="E11748" s="1" t="s">
        <v>31</v>
      </c>
      <c r="F11748" s="1" t="s">
        <v>20</v>
      </c>
      <c r="G11748" s="1">
        <v>857</v>
      </c>
      <c r="H11748" s="1" t="s">
        <v>507</v>
      </c>
      <c r="I11748" s="1">
        <v>9999</v>
      </c>
      <c r="J11748" s="1">
        <v>9999</v>
      </c>
      <c r="K11748" s="1" t="s">
        <v>324</v>
      </c>
      <c r="Q11748" s="2" t="s">
        <v>37</v>
      </c>
      <c r="R11748" s="1" t="s">
        <v>508</v>
      </c>
      <c r="S11748" s="1" t="str">
        <f t="shared" si="373"/>
        <v>JCC|BP|SAT|857|CA|CCRV|</v>
      </c>
      <c r="T11748" s="2" t="str">
        <f t="shared" si="374"/>
        <v>OK</v>
      </c>
    </row>
    <row r="11749" spans="1:20" x14ac:dyDescent="0.25">
      <c r="A11749" s="1">
        <v>309010106</v>
      </c>
      <c r="B11749" s="1" t="str">
        <f>VLOOKUP(A11749,[1]Maestra!A$1:C$746,2,0)</f>
        <v>ACTABCP08</v>
      </c>
      <c r="C11749" s="1" t="str">
        <f>VLOOKUP(A11749,[1]Maestra!A$1:C$746,3,0)</f>
        <v>TC Amex Blue - Cuotas por Disp Efectivo</v>
      </c>
      <c r="D11749" s="1" t="s">
        <v>30</v>
      </c>
      <c r="E11749" s="1" t="s">
        <v>31</v>
      </c>
      <c r="F11749" s="1" t="s">
        <v>20</v>
      </c>
      <c r="G11749" s="1">
        <v>857</v>
      </c>
      <c r="H11749" s="1" t="s">
        <v>507</v>
      </c>
      <c r="I11749" s="1">
        <v>9999</v>
      </c>
      <c r="J11749" s="1">
        <v>9999</v>
      </c>
      <c r="K11749" s="1" t="s">
        <v>325</v>
      </c>
      <c r="Q11749" s="2" t="s">
        <v>37</v>
      </c>
      <c r="R11749" s="1" t="s">
        <v>508</v>
      </c>
      <c r="S11749" s="1" t="str">
        <f t="shared" si="373"/>
        <v>JCC|BP|SAT|857|CA|CMED|</v>
      </c>
      <c r="T11749" s="2" t="str">
        <f t="shared" si="374"/>
        <v>OK</v>
      </c>
    </row>
    <row r="11750" spans="1:20" x14ac:dyDescent="0.25">
      <c r="A11750" s="1">
        <v>309010106</v>
      </c>
      <c r="B11750" s="1" t="str">
        <f>VLOOKUP(A11750,[1]Maestra!A$1:C$746,2,0)</f>
        <v>ACTABCP08</v>
      </c>
      <c r="C11750" s="1" t="str">
        <f>VLOOKUP(A11750,[1]Maestra!A$1:C$746,3,0)</f>
        <v>TC Amex Blue - Cuotas por Disp Efectivo</v>
      </c>
      <c r="D11750" s="1" t="s">
        <v>30</v>
      </c>
      <c r="E11750" s="1" t="s">
        <v>31</v>
      </c>
      <c r="F11750" s="1" t="s">
        <v>20</v>
      </c>
      <c r="G11750" s="1">
        <v>857</v>
      </c>
      <c r="H11750" s="1" t="s">
        <v>509</v>
      </c>
      <c r="I11750" s="1">
        <v>9999</v>
      </c>
      <c r="J11750" s="1">
        <v>9999</v>
      </c>
      <c r="K11750" s="1" t="s">
        <v>324</v>
      </c>
      <c r="Q11750" s="2" t="s">
        <v>37</v>
      </c>
      <c r="R11750" s="1" t="s">
        <v>508</v>
      </c>
      <c r="S11750" s="1" t="str">
        <f t="shared" si="373"/>
        <v>JCC|BP|SAT|857|CS|CCRV|</v>
      </c>
      <c r="T11750" s="2" t="str">
        <f t="shared" si="374"/>
        <v>OK</v>
      </c>
    </row>
    <row r="11751" spans="1:20" x14ac:dyDescent="0.25">
      <c r="A11751" s="1">
        <v>309010106</v>
      </c>
      <c r="B11751" s="1" t="str">
        <f>VLOOKUP(A11751,[1]Maestra!A$1:C$746,2,0)</f>
        <v>ACTABCP08</v>
      </c>
      <c r="C11751" s="1" t="str">
        <f>VLOOKUP(A11751,[1]Maestra!A$1:C$746,3,0)</f>
        <v>TC Amex Blue - Cuotas por Disp Efectivo</v>
      </c>
      <c r="D11751" s="1" t="s">
        <v>30</v>
      </c>
      <c r="E11751" s="1" t="s">
        <v>31</v>
      </c>
      <c r="F11751" s="1" t="s">
        <v>20</v>
      </c>
      <c r="G11751" s="1">
        <v>857</v>
      </c>
      <c r="H11751" s="1" t="s">
        <v>509</v>
      </c>
      <c r="I11751" s="1">
        <v>9999</v>
      </c>
      <c r="J11751" s="1">
        <v>9999</v>
      </c>
      <c r="K11751" s="1" t="s">
        <v>325</v>
      </c>
      <c r="Q11751" s="2" t="s">
        <v>37</v>
      </c>
      <c r="R11751" s="1" t="s">
        <v>508</v>
      </c>
      <c r="S11751" s="1" t="str">
        <f t="shared" si="373"/>
        <v>JCC|BP|SAT|857|CS|CMED|</v>
      </c>
      <c r="T11751" s="2" t="str">
        <f t="shared" si="374"/>
        <v>OK</v>
      </c>
    </row>
    <row r="11752" spans="1:20" x14ac:dyDescent="0.25">
      <c r="A11752" s="1">
        <v>309010106</v>
      </c>
      <c r="B11752" s="1" t="str">
        <f>VLOOKUP(A11752,[1]Maestra!A$1:C$746,2,0)</f>
        <v>ACTABCP08</v>
      </c>
      <c r="C11752" s="1" t="str">
        <f>VLOOKUP(A11752,[1]Maestra!A$1:C$746,3,0)</f>
        <v>TC Amex Blue - Cuotas por Disp Efectivo</v>
      </c>
      <c r="D11752" s="1" t="s">
        <v>30</v>
      </c>
      <c r="E11752" s="1" t="s">
        <v>31</v>
      </c>
      <c r="F11752" s="1" t="s">
        <v>20</v>
      </c>
      <c r="G11752" s="1">
        <v>857</v>
      </c>
      <c r="H11752" s="1" t="s">
        <v>510</v>
      </c>
      <c r="I11752" s="1">
        <v>9999</v>
      </c>
      <c r="J11752" s="1">
        <v>9999</v>
      </c>
      <c r="K11752" s="1" t="s">
        <v>324</v>
      </c>
      <c r="Q11752" s="2" t="s">
        <v>37</v>
      </c>
      <c r="R11752" s="1" t="s">
        <v>508</v>
      </c>
      <c r="S11752" s="1" t="str">
        <f t="shared" si="373"/>
        <v>JCC|BP|SAT|857|JU|CCRV|</v>
      </c>
      <c r="T11752" s="2" t="str">
        <f t="shared" si="374"/>
        <v>OK</v>
      </c>
    </row>
    <row r="11753" spans="1:20" x14ac:dyDescent="0.25">
      <c r="A11753" s="1">
        <v>309010106</v>
      </c>
      <c r="B11753" s="1" t="str">
        <f>VLOOKUP(A11753,[1]Maestra!A$1:C$746,2,0)</f>
        <v>ACTABCP08</v>
      </c>
      <c r="C11753" s="1" t="str">
        <f>VLOOKUP(A11753,[1]Maestra!A$1:C$746,3,0)</f>
        <v>TC Amex Blue - Cuotas por Disp Efectivo</v>
      </c>
      <c r="D11753" s="1" t="s">
        <v>30</v>
      </c>
      <c r="E11753" s="1" t="s">
        <v>31</v>
      </c>
      <c r="F11753" s="1" t="s">
        <v>20</v>
      </c>
      <c r="G11753" s="1">
        <v>857</v>
      </c>
      <c r="H11753" s="1" t="s">
        <v>510</v>
      </c>
      <c r="I11753" s="1">
        <v>9999</v>
      </c>
      <c r="J11753" s="1">
        <v>9999</v>
      </c>
      <c r="K11753" s="1" t="s">
        <v>325</v>
      </c>
      <c r="Q11753" s="2" t="s">
        <v>37</v>
      </c>
      <c r="R11753" s="1" t="s">
        <v>508</v>
      </c>
      <c r="S11753" s="1" t="str">
        <f t="shared" si="373"/>
        <v>JCC|BP|SAT|857|JU|CMED|</v>
      </c>
      <c r="T11753" s="2" t="str">
        <f t="shared" si="374"/>
        <v>OK</v>
      </c>
    </row>
    <row r="11754" spans="1:20" x14ac:dyDescent="0.25">
      <c r="A11754" s="1">
        <v>309010106</v>
      </c>
      <c r="B11754" s="1" t="str">
        <f>VLOOKUP(A11754,[1]Maestra!A$1:C$746,2,0)</f>
        <v>ACTABCP08</v>
      </c>
      <c r="C11754" s="1" t="str">
        <f>VLOOKUP(A11754,[1]Maestra!A$1:C$746,3,0)</f>
        <v>TC Amex Blue - Cuotas por Disp Efectivo</v>
      </c>
      <c r="D11754" s="1" t="s">
        <v>30</v>
      </c>
      <c r="E11754" s="1" t="s">
        <v>31</v>
      </c>
      <c r="F11754" s="1" t="s">
        <v>20</v>
      </c>
      <c r="G11754" s="1">
        <v>857</v>
      </c>
      <c r="H11754" s="1" t="s">
        <v>511</v>
      </c>
      <c r="I11754" s="1">
        <v>9999</v>
      </c>
      <c r="J11754" s="1">
        <v>9999</v>
      </c>
      <c r="K11754" s="1" t="s">
        <v>324</v>
      </c>
      <c r="Q11754" s="2" t="s">
        <v>37</v>
      </c>
      <c r="R11754" s="1" t="s">
        <v>508</v>
      </c>
      <c r="S11754" s="1" t="str">
        <f t="shared" si="373"/>
        <v>JCC|BP|SAT|857|PJ|CCRV|</v>
      </c>
      <c r="T11754" s="2" t="str">
        <f t="shared" si="374"/>
        <v>OK</v>
      </c>
    </row>
    <row r="11755" spans="1:20" x14ac:dyDescent="0.25">
      <c r="A11755" s="1">
        <v>309010106</v>
      </c>
      <c r="B11755" s="1" t="str">
        <f>VLOOKUP(A11755,[1]Maestra!A$1:C$746,2,0)</f>
        <v>ACTABCP08</v>
      </c>
      <c r="C11755" s="1" t="str">
        <f>VLOOKUP(A11755,[1]Maestra!A$1:C$746,3,0)</f>
        <v>TC Amex Blue - Cuotas por Disp Efectivo</v>
      </c>
      <c r="D11755" s="1" t="s">
        <v>30</v>
      </c>
      <c r="E11755" s="1" t="s">
        <v>31</v>
      </c>
      <c r="F11755" s="1" t="s">
        <v>20</v>
      </c>
      <c r="G11755" s="1">
        <v>857</v>
      </c>
      <c r="H11755" s="1" t="s">
        <v>511</v>
      </c>
      <c r="I11755" s="1">
        <v>9999</v>
      </c>
      <c r="J11755" s="1">
        <v>9999</v>
      </c>
      <c r="K11755" s="1" t="s">
        <v>325</v>
      </c>
      <c r="Q11755" s="2" t="s">
        <v>37</v>
      </c>
      <c r="R11755" s="1" t="s">
        <v>508</v>
      </c>
      <c r="S11755" s="1" t="str">
        <f t="shared" si="373"/>
        <v>JCC|BP|SAT|857|PJ|CMED|</v>
      </c>
      <c r="T11755" s="2" t="str">
        <f t="shared" si="374"/>
        <v>OK</v>
      </c>
    </row>
    <row r="11756" spans="1:20" x14ac:dyDescent="0.25">
      <c r="A11756" s="1">
        <v>307050106</v>
      </c>
      <c r="B11756" s="1" t="str">
        <f>VLOOKUP(A11756,[1]Maestra!A$1:C$746,2,0)</f>
        <v>ACTACP9K8</v>
      </c>
      <c r="C11756" s="1" t="str">
        <f>VLOOKUP(A11756,[1]Maestra!A$1:C$746,3,0)</f>
        <v>TC Amex Centurión Platinum - Cuotas por Disp Efectivo</v>
      </c>
      <c r="D11756" s="1" t="s">
        <v>30</v>
      </c>
      <c r="E11756" s="1" t="s">
        <v>31</v>
      </c>
      <c r="F11756" s="1" t="s">
        <v>20</v>
      </c>
      <c r="G11756" s="1">
        <v>858</v>
      </c>
      <c r="H11756" s="1" t="s">
        <v>507</v>
      </c>
      <c r="I11756" s="1">
        <v>9999</v>
      </c>
      <c r="J11756" s="1">
        <v>9999</v>
      </c>
      <c r="K11756" s="1" t="s">
        <v>324</v>
      </c>
      <c r="Q11756" s="2" t="s">
        <v>37</v>
      </c>
      <c r="R11756" s="1" t="s">
        <v>508</v>
      </c>
      <c r="S11756" s="1" t="str">
        <f t="shared" si="373"/>
        <v>JCC|BP|SAT|858|CA|CCRV|</v>
      </c>
      <c r="T11756" s="2" t="str">
        <f t="shared" si="374"/>
        <v>OK</v>
      </c>
    </row>
    <row r="11757" spans="1:20" x14ac:dyDescent="0.25">
      <c r="A11757" s="1">
        <v>307050106</v>
      </c>
      <c r="B11757" s="1" t="str">
        <f>VLOOKUP(A11757,[1]Maestra!A$1:C$746,2,0)</f>
        <v>ACTACP9K8</v>
      </c>
      <c r="C11757" s="1" t="str">
        <f>VLOOKUP(A11757,[1]Maestra!A$1:C$746,3,0)</f>
        <v>TC Amex Centurión Platinum - Cuotas por Disp Efectivo</v>
      </c>
      <c r="D11757" s="1" t="s">
        <v>30</v>
      </c>
      <c r="E11757" s="1" t="s">
        <v>31</v>
      </c>
      <c r="F11757" s="1" t="s">
        <v>20</v>
      </c>
      <c r="G11757" s="1">
        <v>858</v>
      </c>
      <c r="H11757" s="1" t="s">
        <v>507</v>
      </c>
      <c r="I11757" s="1">
        <v>9999</v>
      </c>
      <c r="J11757" s="1">
        <v>9999</v>
      </c>
      <c r="K11757" s="1" t="s">
        <v>325</v>
      </c>
      <c r="Q11757" s="2" t="s">
        <v>37</v>
      </c>
      <c r="R11757" s="1" t="s">
        <v>508</v>
      </c>
      <c r="S11757" s="1" t="str">
        <f t="shared" si="373"/>
        <v>JCC|BP|SAT|858|CA|CMED|</v>
      </c>
      <c r="T11757" s="2" t="str">
        <f t="shared" si="374"/>
        <v>OK</v>
      </c>
    </row>
    <row r="11758" spans="1:20" x14ac:dyDescent="0.25">
      <c r="A11758" s="1">
        <v>307050106</v>
      </c>
      <c r="B11758" s="1" t="str">
        <f>VLOOKUP(A11758,[1]Maestra!A$1:C$746,2,0)</f>
        <v>ACTACP9K8</v>
      </c>
      <c r="C11758" s="1" t="str">
        <f>VLOOKUP(A11758,[1]Maestra!A$1:C$746,3,0)</f>
        <v>TC Amex Centurión Platinum - Cuotas por Disp Efectivo</v>
      </c>
      <c r="D11758" s="1" t="s">
        <v>30</v>
      </c>
      <c r="E11758" s="1" t="s">
        <v>31</v>
      </c>
      <c r="F11758" s="1" t="s">
        <v>20</v>
      </c>
      <c r="G11758" s="1">
        <v>858</v>
      </c>
      <c r="H11758" s="1" t="s">
        <v>509</v>
      </c>
      <c r="I11758" s="1">
        <v>9999</v>
      </c>
      <c r="J11758" s="1">
        <v>9999</v>
      </c>
      <c r="K11758" s="1" t="s">
        <v>324</v>
      </c>
      <c r="Q11758" s="2" t="s">
        <v>37</v>
      </c>
      <c r="R11758" s="1" t="s">
        <v>508</v>
      </c>
      <c r="S11758" s="1" t="str">
        <f t="shared" si="373"/>
        <v>JCC|BP|SAT|858|CS|CCRV|</v>
      </c>
      <c r="T11758" s="2" t="str">
        <f t="shared" si="374"/>
        <v>OK</v>
      </c>
    </row>
    <row r="11759" spans="1:20" x14ac:dyDescent="0.25">
      <c r="A11759" s="1">
        <v>307050106</v>
      </c>
      <c r="B11759" s="1" t="str">
        <f>VLOOKUP(A11759,[1]Maestra!A$1:C$746,2,0)</f>
        <v>ACTACP9K8</v>
      </c>
      <c r="C11759" s="1" t="str">
        <f>VLOOKUP(A11759,[1]Maestra!A$1:C$746,3,0)</f>
        <v>TC Amex Centurión Platinum - Cuotas por Disp Efectivo</v>
      </c>
      <c r="D11759" s="1" t="s">
        <v>30</v>
      </c>
      <c r="E11759" s="1" t="s">
        <v>31</v>
      </c>
      <c r="F11759" s="1" t="s">
        <v>20</v>
      </c>
      <c r="G11759" s="1">
        <v>858</v>
      </c>
      <c r="H11759" s="1" t="s">
        <v>509</v>
      </c>
      <c r="I11759" s="1">
        <v>9999</v>
      </c>
      <c r="J11759" s="1">
        <v>9999</v>
      </c>
      <c r="K11759" s="1" t="s">
        <v>325</v>
      </c>
      <c r="Q11759" s="2" t="s">
        <v>37</v>
      </c>
      <c r="R11759" s="1" t="s">
        <v>508</v>
      </c>
      <c r="S11759" s="1" t="str">
        <f t="shared" si="373"/>
        <v>JCC|BP|SAT|858|CS|CMED|</v>
      </c>
      <c r="T11759" s="2" t="str">
        <f t="shared" si="374"/>
        <v>OK</v>
      </c>
    </row>
    <row r="11760" spans="1:20" x14ac:dyDescent="0.25">
      <c r="A11760" s="1">
        <v>307050106</v>
      </c>
      <c r="B11760" s="1" t="str">
        <f>VLOOKUP(A11760,[1]Maestra!A$1:C$746,2,0)</f>
        <v>ACTACP9K8</v>
      </c>
      <c r="C11760" s="1" t="str">
        <f>VLOOKUP(A11760,[1]Maestra!A$1:C$746,3,0)</f>
        <v>TC Amex Centurión Platinum - Cuotas por Disp Efectivo</v>
      </c>
      <c r="D11760" s="1" t="s">
        <v>30</v>
      </c>
      <c r="E11760" s="1" t="s">
        <v>31</v>
      </c>
      <c r="F11760" s="1" t="s">
        <v>20</v>
      </c>
      <c r="G11760" s="1">
        <v>858</v>
      </c>
      <c r="H11760" s="1" t="s">
        <v>510</v>
      </c>
      <c r="I11760" s="1">
        <v>9999</v>
      </c>
      <c r="J11760" s="1">
        <v>9999</v>
      </c>
      <c r="K11760" s="1" t="s">
        <v>324</v>
      </c>
      <c r="Q11760" s="2" t="s">
        <v>37</v>
      </c>
      <c r="R11760" s="1" t="s">
        <v>508</v>
      </c>
      <c r="S11760" s="1" t="str">
        <f t="shared" si="373"/>
        <v>JCC|BP|SAT|858|JU|CCRV|</v>
      </c>
      <c r="T11760" s="2" t="str">
        <f t="shared" si="374"/>
        <v>OK</v>
      </c>
    </row>
    <row r="11761" spans="1:20" x14ac:dyDescent="0.25">
      <c r="A11761" s="1">
        <v>307050106</v>
      </c>
      <c r="B11761" s="1" t="str">
        <f>VLOOKUP(A11761,[1]Maestra!A$1:C$746,2,0)</f>
        <v>ACTACP9K8</v>
      </c>
      <c r="C11761" s="1" t="str">
        <f>VLOOKUP(A11761,[1]Maestra!A$1:C$746,3,0)</f>
        <v>TC Amex Centurión Platinum - Cuotas por Disp Efectivo</v>
      </c>
      <c r="D11761" s="1" t="s">
        <v>30</v>
      </c>
      <c r="E11761" s="1" t="s">
        <v>31</v>
      </c>
      <c r="F11761" s="1" t="s">
        <v>20</v>
      </c>
      <c r="G11761" s="1">
        <v>858</v>
      </c>
      <c r="H11761" s="1" t="s">
        <v>510</v>
      </c>
      <c r="I11761" s="1">
        <v>9999</v>
      </c>
      <c r="J11761" s="1">
        <v>9999</v>
      </c>
      <c r="K11761" s="1" t="s">
        <v>325</v>
      </c>
      <c r="Q11761" s="2" t="s">
        <v>37</v>
      </c>
      <c r="R11761" s="1" t="s">
        <v>508</v>
      </c>
      <c r="S11761" s="1" t="str">
        <f t="shared" si="373"/>
        <v>JCC|BP|SAT|858|JU|CMED|</v>
      </c>
      <c r="T11761" s="2" t="str">
        <f t="shared" si="374"/>
        <v>OK</v>
      </c>
    </row>
    <row r="11762" spans="1:20" x14ac:dyDescent="0.25">
      <c r="A11762" s="1">
        <v>307050106</v>
      </c>
      <c r="B11762" s="1" t="str">
        <f>VLOOKUP(A11762,[1]Maestra!A$1:C$746,2,0)</f>
        <v>ACTACP9K8</v>
      </c>
      <c r="C11762" s="1" t="str">
        <f>VLOOKUP(A11762,[1]Maestra!A$1:C$746,3,0)</f>
        <v>TC Amex Centurión Platinum - Cuotas por Disp Efectivo</v>
      </c>
      <c r="D11762" s="1" t="s">
        <v>30</v>
      </c>
      <c r="E11762" s="1" t="s">
        <v>31</v>
      </c>
      <c r="F11762" s="1" t="s">
        <v>20</v>
      </c>
      <c r="G11762" s="1">
        <v>858</v>
      </c>
      <c r="H11762" s="1" t="s">
        <v>511</v>
      </c>
      <c r="I11762" s="1">
        <v>9999</v>
      </c>
      <c r="J11762" s="1">
        <v>9999</v>
      </c>
      <c r="K11762" s="1" t="s">
        <v>324</v>
      </c>
      <c r="Q11762" s="2" t="s">
        <v>37</v>
      </c>
      <c r="R11762" s="1" t="s">
        <v>508</v>
      </c>
      <c r="S11762" s="1" t="str">
        <f t="shared" ref="S11762:S11825" si="375">_xlfn.CONCAT(D11762,"|",E11762,"|",F11762,"|",G11762,"|",H11762,"|",K11762,"|",L11762)</f>
        <v>JCC|BP|SAT|858|PJ|CCRV|</v>
      </c>
      <c r="T11762" s="2" t="str">
        <f t="shared" si="374"/>
        <v>OK</v>
      </c>
    </row>
    <row r="11763" spans="1:20" x14ac:dyDescent="0.25">
      <c r="A11763" s="1">
        <v>307050106</v>
      </c>
      <c r="B11763" s="1" t="str">
        <f>VLOOKUP(A11763,[1]Maestra!A$1:C$746,2,0)</f>
        <v>ACTACP9K8</v>
      </c>
      <c r="C11763" s="1" t="str">
        <f>VLOOKUP(A11763,[1]Maestra!A$1:C$746,3,0)</f>
        <v>TC Amex Centurión Platinum - Cuotas por Disp Efectivo</v>
      </c>
      <c r="D11763" s="1" t="s">
        <v>30</v>
      </c>
      <c r="E11763" s="1" t="s">
        <v>31</v>
      </c>
      <c r="F11763" s="1" t="s">
        <v>20</v>
      </c>
      <c r="G11763" s="1">
        <v>858</v>
      </c>
      <c r="H11763" s="1" t="s">
        <v>511</v>
      </c>
      <c r="I11763" s="1">
        <v>9999</v>
      </c>
      <c r="J11763" s="1">
        <v>9999</v>
      </c>
      <c r="K11763" s="1" t="s">
        <v>325</v>
      </c>
      <c r="Q11763" s="2" t="s">
        <v>37</v>
      </c>
      <c r="R11763" s="1" t="s">
        <v>508</v>
      </c>
      <c r="S11763" s="1" t="str">
        <f t="shared" si="375"/>
        <v>JCC|BP|SAT|858|PJ|CMED|</v>
      </c>
      <c r="T11763" s="2" t="str">
        <f t="shared" si="374"/>
        <v>OK</v>
      </c>
    </row>
    <row r="11764" spans="1:20" x14ac:dyDescent="0.25">
      <c r="A11764" s="1">
        <v>309030106</v>
      </c>
      <c r="B11764" s="1" t="str">
        <f>VLOOKUP(A11764,[1]Maestra!A$1:C$746,2,0)</f>
        <v>ACTBBBV18</v>
      </c>
      <c r="C11764" s="1" t="str">
        <f>VLOOKUP(A11764,[1]Maestra!A$1:C$746,3,0)</f>
        <v>TC Blue Box Black - Cuotas por Disp Efectivo</v>
      </c>
      <c r="D11764" s="1" t="s">
        <v>30</v>
      </c>
      <c r="E11764" s="1" t="s">
        <v>31</v>
      </c>
      <c r="F11764" s="1" t="s">
        <v>20</v>
      </c>
      <c r="G11764" s="1">
        <v>859</v>
      </c>
      <c r="H11764" s="1" t="s">
        <v>507</v>
      </c>
      <c r="I11764" s="1">
        <v>9999</v>
      </c>
      <c r="J11764" s="1">
        <v>9999</v>
      </c>
      <c r="K11764" s="1" t="s">
        <v>324</v>
      </c>
      <c r="Q11764" s="2" t="s">
        <v>37</v>
      </c>
      <c r="R11764" s="1" t="s">
        <v>508</v>
      </c>
      <c r="S11764" s="1" t="str">
        <f t="shared" si="375"/>
        <v>JCC|BP|SAT|859|CA|CCRV|</v>
      </c>
      <c r="T11764" s="2" t="str">
        <f t="shared" si="374"/>
        <v>OK</v>
      </c>
    </row>
    <row r="11765" spans="1:20" x14ac:dyDescent="0.25">
      <c r="A11765" s="1">
        <v>309030106</v>
      </c>
      <c r="B11765" s="1" t="str">
        <f>VLOOKUP(A11765,[1]Maestra!A$1:C$746,2,0)</f>
        <v>ACTBBBV18</v>
      </c>
      <c r="C11765" s="1" t="str">
        <f>VLOOKUP(A11765,[1]Maestra!A$1:C$746,3,0)</f>
        <v>TC Blue Box Black - Cuotas por Disp Efectivo</v>
      </c>
      <c r="D11765" s="1" t="s">
        <v>30</v>
      </c>
      <c r="E11765" s="1" t="s">
        <v>31</v>
      </c>
      <c r="F11765" s="1" t="s">
        <v>20</v>
      </c>
      <c r="G11765" s="1">
        <v>859</v>
      </c>
      <c r="H11765" s="1" t="s">
        <v>507</v>
      </c>
      <c r="I11765" s="1">
        <v>9999</v>
      </c>
      <c r="J11765" s="1">
        <v>9999</v>
      </c>
      <c r="K11765" s="1" t="s">
        <v>325</v>
      </c>
      <c r="Q11765" s="2" t="s">
        <v>37</v>
      </c>
      <c r="R11765" s="1" t="s">
        <v>508</v>
      </c>
      <c r="S11765" s="1" t="str">
        <f t="shared" si="375"/>
        <v>JCC|BP|SAT|859|CA|CMED|</v>
      </c>
      <c r="T11765" s="2" t="str">
        <f t="shared" si="374"/>
        <v>OK</v>
      </c>
    </row>
    <row r="11766" spans="1:20" x14ac:dyDescent="0.25">
      <c r="A11766" s="1">
        <v>309030106</v>
      </c>
      <c r="B11766" s="1" t="str">
        <f>VLOOKUP(A11766,[1]Maestra!A$1:C$746,2,0)</f>
        <v>ACTBBBV18</v>
      </c>
      <c r="C11766" s="1" t="str">
        <f>VLOOKUP(A11766,[1]Maestra!A$1:C$746,3,0)</f>
        <v>TC Blue Box Black - Cuotas por Disp Efectivo</v>
      </c>
      <c r="D11766" s="1" t="s">
        <v>30</v>
      </c>
      <c r="E11766" s="1" t="s">
        <v>31</v>
      </c>
      <c r="F11766" s="1" t="s">
        <v>20</v>
      </c>
      <c r="G11766" s="1">
        <v>859</v>
      </c>
      <c r="H11766" s="1" t="s">
        <v>509</v>
      </c>
      <c r="I11766" s="1">
        <v>9999</v>
      </c>
      <c r="J11766" s="1">
        <v>9999</v>
      </c>
      <c r="K11766" s="1" t="s">
        <v>324</v>
      </c>
      <c r="Q11766" s="2" t="s">
        <v>37</v>
      </c>
      <c r="R11766" s="1" t="s">
        <v>508</v>
      </c>
      <c r="S11766" s="1" t="str">
        <f t="shared" si="375"/>
        <v>JCC|BP|SAT|859|CS|CCRV|</v>
      </c>
      <c r="T11766" s="2" t="str">
        <f t="shared" si="374"/>
        <v>OK</v>
      </c>
    </row>
    <row r="11767" spans="1:20" x14ac:dyDescent="0.25">
      <c r="A11767" s="1">
        <v>309030106</v>
      </c>
      <c r="B11767" s="1" t="str">
        <f>VLOOKUP(A11767,[1]Maestra!A$1:C$746,2,0)</f>
        <v>ACTBBBV18</v>
      </c>
      <c r="C11767" s="1" t="str">
        <f>VLOOKUP(A11767,[1]Maestra!A$1:C$746,3,0)</f>
        <v>TC Blue Box Black - Cuotas por Disp Efectivo</v>
      </c>
      <c r="D11767" s="1" t="s">
        <v>30</v>
      </c>
      <c r="E11767" s="1" t="s">
        <v>31</v>
      </c>
      <c r="F11767" s="1" t="s">
        <v>20</v>
      </c>
      <c r="G11767" s="1">
        <v>859</v>
      </c>
      <c r="H11767" s="1" t="s">
        <v>509</v>
      </c>
      <c r="I11767" s="1">
        <v>9999</v>
      </c>
      <c r="J11767" s="1">
        <v>9999</v>
      </c>
      <c r="K11767" s="1" t="s">
        <v>325</v>
      </c>
      <c r="Q11767" s="2" t="s">
        <v>37</v>
      </c>
      <c r="R11767" s="1" t="s">
        <v>508</v>
      </c>
      <c r="S11767" s="1" t="str">
        <f t="shared" si="375"/>
        <v>JCC|BP|SAT|859|CS|CMED|</v>
      </c>
      <c r="T11767" s="2" t="str">
        <f t="shared" si="374"/>
        <v>OK</v>
      </c>
    </row>
    <row r="11768" spans="1:20" x14ac:dyDescent="0.25">
      <c r="A11768" s="1">
        <v>309030106</v>
      </c>
      <c r="B11768" s="1" t="str">
        <f>VLOOKUP(A11768,[1]Maestra!A$1:C$746,2,0)</f>
        <v>ACTBBBV18</v>
      </c>
      <c r="C11768" s="1" t="str">
        <f>VLOOKUP(A11768,[1]Maestra!A$1:C$746,3,0)</f>
        <v>TC Blue Box Black - Cuotas por Disp Efectivo</v>
      </c>
      <c r="D11768" s="1" t="s">
        <v>30</v>
      </c>
      <c r="E11768" s="1" t="s">
        <v>31</v>
      </c>
      <c r="F11768" s="1" t="s">
        <v>20</v>
      </c>
      <c r="G11768" s="1">
        <v>859</v>
      </c>
      <c r="H11768" s="1" t="s">
        <v>510</v>
      </c>
      <c r="I11768" s="1">
        <v>9999</v>
      </c>
      <c r="J11768" s="1">
        <v>9999</v>
      </c>
      <c r="K11768" s="1" t="s">
        <v>324</v>
      </c>
      <c r="Q11768" s="2" t="s">
        <v>37</v>
      </c>
      <c r="R11768" s="1" t="s">
        <v>508</v>
      </c>
      <c r="S11768" s="1" t="str">
        <f t="shared" si="375"/>
        <v>JCC|BP|SAT|859|JU|CCRV|</v>
      </c>
      <c r="T11768" s="2" t="str">
        <f t="shared" si="374"/>
        <v>OK</v>
      </c>
    </row>
    <row r="11769" spans="1:20" x14ac:dyDescent="0.25">
      <c r="A11769" s="1">
        <v>309030106</v>
      </c>
      <c r="B11769" s="1" t="str">
        <f>VLOOKUP(A11769,[1]Maestra!A$1:C$746,2,0)</f>
        <v>ACTBBBV18</v>
      </c>
      <c r="C11769" s="1" t="str">
        <f>VLOOKUP(A11769,[1]Maestra!A$1:C$746,3,0)</f>
        <v>TC Blue Box Black - Cuotas por Disp Efectivo</v>
      </c>
      <c r="D11769" s="1" t="s">
        <v>30</v>
      </c>
      <c r="E11769" s="1" t="s">
        <v>31</v>
      </c>
      <c r="F11769" s="1" t="s">
        <v>20</v>
      </c>
      <c r="G11769" s="1">
        <v>859</v>
      </c>
      <c r="H11769" s="1" t="s">
        <v>510</v>
      </c>
      <c r="I11769" s="1">
        <v>9999</v>
      </c>
      <c r="J11769" s="1">
        <v>9999</v>
      </c>
      <c r="K11769" s="1" t="s">
        <v>325</v>
      </c>
      <c r="Q11769" s="2" t="s">
        <v>37</v>
      </c>
      <c r="R11769" s="1" t="s">
        <v>508</v>
      </c>
      <c r="S11769" s="1" t="str">
        <f t="shared" si="375"/>
        <v>JCC|BP|SAT|859|JU|CMED|</v>
      </c>
      <c r="T11769" s="2" t="str">
        <f t="shared" si="374"/>
        <v>OK</v>
      </c>
    </row>
    <row r="11770" spans="1:20" x14ac:dyDescent="0.25">
      <c r="A11770" s="1">
        <v>309030106</v>
      </c>
      <c r="B11770" s="1" t="str">
        <f>VLOOKUP(A11770,[1]Maestra!A$1:C$746,2,0)</f>
        <v>ACTBBBV18</v>
      </c>
      <c r="C11770" s="1" t="str">
        <f>VLOOKUP(A11770,[1]Maestra!A$1:C$746,3,0)</f>
        <v>TC Blue Box Black - Cuotas por Disp Efectivo</v>
      </c>
      <c r="D11770" s="1" t="s">
        <v>30</v>
      </c>
      <c r="E11770" s="1" t="s">
        <v>31</v>
      </c>
      <c r="F11770" s="1" t="s">
        <v>20</v>
      </c>
      <c r="G11770" s="1">
        <v>859</v>
      </c>
      <c r="H11770" s="1" t="s">
        <v>511</v>
      </c>
      <c r="I11770" s="1">
        <v>9999</v>
      </c>
      <c r="J11770" s="1">
        <v>9999</v>
      </c>
      <c r="K11770" s="1" t="s">
        <v>324</v>
      </c>
      <c r="Q11770" s="2" t="s">
        <v>37</v>
      </c>
      <c r="R11770" s="1" t="s">
        <v>508</v>
      </c>
      <c r="S11770" s="1" t="str">
        <f t="shared" si="375"/>
        <v>JCC|BP|SAT|859|PJ|CCRV|</v>
      </c>
      <c r="T11770" s="2" t="str">
        <f t="shared" si="374"/>
        <v>OK</v>
      </c>
    </row>
    <row r="11771" spans="1:20" x14ac:dyDescent="0.25">
      <c r="A11771" s="1">
        <v>309030106</v>
      </c>
      <c r="B11771" s="1" t="str">
        <f>VLOOKUP(A11771,[1]Maestra!A$1:C$746,2,0)</f>
        <v>ACTBBBV18</v>
      </c>
      <c r="C11771" s="1" t="str">
        <f>VLOOKUP(A11771,[1]Maestra!A$1:C$746,3,0)</f>
        <v>TC Blue Box Black - Cuotas por Disp Efectivo</v>
      </c>
      <c r="D11771" s="1" t="s">
        <v>30</v>
      </c>
      <c r="E11771" s="1" t="s">
        <v>31</v>
      </c>
      <c r="F11771" s="1" t="s">
        <v>20</v>
      </c>
      <c r="G11771" s="1">
        <v>859</v>
      </c>
      <c r="H11771" s="1" t="s">
        <v>511</v>
      </c>
      <c r="I11771" s="1">
        <v>9999</v>
      </c>
      <c r="J11771" s="1">
        <v>9999</v>
      </c>
      <c r="K11771" s="1" t="s">
        <v>325</v>
      </c>
      <c r="Q11771" s="2" t="s">
        <v>37</v>
      </c>
      <c r="R11771" s="1" t="s">
        <v>508</v>
      </c>
      <c r="S11771" s="1" t="str">
        <f t="shared" si="375"/>
        <v>JCC|BP|SAT|859|PJ|CMED|</v>
      </c>
      <c r="T11771" s="2" t="str">
        <f t="shared" si="374"/>
        <v>OK</v>
      </c>
    </row>
    <row r="11772" spans="1:20" x14ac:dyDescent="0.25">
      <c r="A11772" s="1">
        <v>303020106</v>
      </c>
      <c r="B11772" s="1" t="str">
        <f>VLOOKUP(A11772,[1]Maestra!A$1:C$746,2,0)</f>
        <v>ACTMCCP08</v>
      </c>
      <c r="C11772" s="1" t="str">
        <f>VLOOKUP(A11772,[1]Maestra!A$1:C$746,3,0)</f>
        <v>TC MC Clasica - Cuotas por Disp Efectivo</v>
      </c>
      <c r="D11772" s="1" t="s">
        <v>30</v>
      </c>
      <c r="E11772" s="1" t="s">
        <v>31</v>
      </c>
      <c r="F11772" s="1" t="s">
        <v>20</v>
      </c>
      <c r="G11772" s="1">
        <v>860</v>
      </c>
      <c r="H11772" s="1" t="s">
        <v>507</v>
      </c>
      <c r="I11772" s="1">
        <v>9999</v>
      </c>
      <c r="J11772" s="1">
        <v>9999</v>
      </c>
      <c r="K11772" s="1" t="s">
        <v>324</v>
      </c>
      <c r="Q11772" s="2" t="s">
        <v>37</v>
      </c>
      <c r="R11772" s="1" t="s">
        <v>508</v>
      </c>
      <c r="S11772" s="1" t="str">
        <f t="shared" si="375"/>
        <v>JCC|BP|SAT|860|CA|CCRV|</v>
      </c>
      <c r="T11772" s="2" t="str">
        <f t="shared" si="374"/>
        <v>OK</v>
      </c>
    </row>
    <row r="11773" spans="1:20" x14ac:dyDescent="0.25">
      <c r="A11773" s="1">
        <v>303020106</v>
      </c>
      <c r="B11773" s="1" t="str">
        <f>VLOOKUP(A11773,[1]Maestra!A$1:C$746,2,0)</f>
        <v>ACTMCCP08</v>
      </c>
      <c r="C11773" s="1" t="str">
        <f>VLOOKUP(A11773,[1]Maestra!A$1:C$746,3,0)</f>
        <v>TC MC Clasica - Cuotas por Disp Efectivo</v>
      </c>
      <c r="D11773" s="1" t="s">
        <v>30</v>
      </c>
      <c r="E11773" s="1" t="s">
        <v>31</v>
      </c>
      <c r="F11773" s="1" t="s">
        <v>20</v>
      </c>
      <c r="G11773" s="1">
        <v>860</v>
      </c>
      <c r="H11773" s="1" t="s">
        <v>509</v>
      </c>
      <c r="I11773" s="1">
        <v>9999</v>
      </c>
      <c r="J11773" s="1">
        <v>9999</v>
      </c>
      <c r="K11773" s="1" t="s">
        <v>324</v>
      </c>
      <c r="Q11773" s="2" t="s">
        <v>37</v>
      </c>
      <c r="R11773" s="1" t="s">
        <v>508</v>
      </c>
      <c r="S11773" s="1" t="str">
        <f t="shared" si="375"/>
        <v>JCC|BP|SAT|860|CS|CCRV|</v>
      </c>
      <c r="T11773" s="2" t="str">
        <f t="shared" si="374"/>
        <v>OK</v>
      </c>
    </row>
    <row r="11774" spans="1:20" x14ac:dyDescent="0.25">
      <c r="A11774" s="1">
        <v>303020106</v>
      </c>
      <c r="B11774" s="1" t="str">
        <f>VLOOKUP(A11774,[1]Maestra!A$1:C$746,2,0)</f>
        <v>ACTMCCP08</v>
      </c>
      <c r="C11774" s="1" t="str">
        <f>VLOOKUP(A11774,[1]Maestra!A$1:C$746,3,0)</f>
        <v>TC MC Clasica - Cuotas por Disp Efectivo</v>
      </c>
      <c r="D11774" s="1" t="s">
        <v>30</v>
      </c>
      <c r="E11774" s="1" t="s">
        <v>31</v>
      </c>
      <c r="F11774" s="1" t="s">
        <v>20</v>
      </c>
      <c r="G11774" s="1">
        <v>860</v>
      </c>
      <c r="H11774" s="1" t="s">
        <v>510</v>
      </c>
      <c r="I11774" s="1">
        <v>9999</v>
      </c>
      <c r="J11774" s="1">
        <v>9999</v>
      </c>
      <c r="K11774" s="1" t="s">
        <v>324</v>
      </c>
      <c r="Q11774" s="2" t="s">
        <v>37</v>
      </c>
      <c r="R11774" s="1" t="s">
        <v>508</v>
      </c>
      <c r="S11774" s="1" t="str">
        <f t="shared" si="375"/>
        <v>JCC|BP|SAT|860|JU|CCRV|</v>
      </c>
      <c r="T11774" s="2" t="str">
        <f t="shared" si="374"/>
        <v>OK</v>
      </c>
    </row>
    <row r="11775" spans="1:20" x14ac:dyDescent="0.25">
      <c r="A11775" s="1">
        <v>303020106</v>
      </c>
      <c r="B11775" s="1" t="str">
        <f>VLOOKUP(A11775,[1]Maestra!A$1:C$746,2,0)</f>
        <v>ACTMCCP08</v>
      </c>
      <c r="C11775" s="1" t="str">
        <f>VLOOKUP(A11775,[1]Maestra!A$1:C$746,3,0)</f>
        <v>TC MC Clasica - Cuotas por Disp Efectivo</v>
      </c>
      <c r="D11775" s="1" t="s">
        <v>30</v>
      </c>
      <c r="E11775" s="1" t="s">
        <v>31</v>
      </c>
      <c r="F11775" s="1" t="s">
        <v>20</v>
      </c>
      <c r="G11775" s="1">
        <v>860</v>
      </c>
      <c r="H11775" s="1" t="s">
        <v>511</v>
      </c>
      <c r="I11775" s="1">
        <v>9999</v>
      </c>
      <c r="J11775" s="1">
        <v>9999</v>
      </c>
      <c r="K11775" s="1" t="s">
        <v>324</v>
      </c>
      <c r="Q11775" s="2" t="s">
        <v>37</v>
      </c>
      <c r="R11775" s="1" t="s">
        <v>508</v>
      </c>
      <c r="S11775" s="1" t="str">
        <f t="shared" si="375"/>
        <v>JCC|BP|SAT|860|PJ|CCRV|</v>
      </c>
      <c r="T11775" s="2" t="str">
        <f t="shared" si="374"/>
        <v>OK</v>
      </c>
    </row>
    <row r="11776" spans="1:20" x14ac:dyDescent="0.25">
      <c r="A11776" s="1">
        <v>303010106</v>
      </c>
      <c r="B11776" s="1" t="str">
        <f>VLOOKUP(A11776,[1]Maestra!A$1:C$746,2,0)</f>
        <v>ACTMOCP08</v>
      </c>
      <c r="C11776" s="1" t="str">
        <f>VLOOKUP(A11776,[1]Maestra!A$1:C$746,3,0)</f>
        <v>TC MC Oro - Cuotas por Disp Efectivo</v>
      </c>
      <c r="D11776" s="1" t="s">
        <v>30</v>
      </c>
      <c r="E11776" s="1" t="s">
        <v>31</v>
      </c>
      <c r="F11776" s="1" t="s">
        <v>20</v>
      </c>
      <c r="G11776" s="1">
        <v>861</v>
      </c>
      <c r="H11776" s="1" t="s">
        <v>507</v>
      </c>
      <c r="I11776" s="1">
        <v>9999</v>
      </c>
      <c r="J11776" s="1">
        <v>9999</v>
      </c>
      <c r="K11776" s="1" t="s">
        <v>324</v>
      </c>
      <c r="Q11776" s="2" t="s">
        <v>37</v>
      </c>
      <c r="R11776" s="1" t="s">
        <v>508</v>
      </c>
      <c r="S11776" s="1" t="str">
        <f t="shared" si="375"/>
        <v>JCC|BP|SAT|861|CA|CCRV|</v>
      </c>
      <c r="T11776" s="2" t="str">
        <f t="shared" si="374"/>
        <v>OK</v>
      </c>
    </row>
    <row r="11777" spans="1:20" x14ac:dyDescent="0.25">
      <c r="A11777" s="1">
        <v>303010106</v>
      </c>
      <c r="B11777" s="1" t="str">
        <f>VLOOKUP(A11777,[1]Maestra!A$1:C$746,2,0)</f>
        <v>ACTMOCP08</v>
      </c>
      <c r="C11777" s="1" t="str">
        <f>VLOOKUP(A11777,[1]Maestra!A$1:C$746,3,0)</f>
        <v>TC MC Oro - Cuotas por Disp Efectivo</v>
      </c>
      <c r="D11777" s="1" t="s">
        <v>30</v>
      </c>
      <c r="E11777" s="1" t="s">
        <v>31</v>
      </c>
      <c r="F11777" s="1" t="s">
        <v>20</v>
      </c>
      <c r="G11777" s="1">
        <v>861</v>
      </c>
      <c r="H11777" s="1" t="s">
        <v>509</v>
      </c>
      <c r="I11777" s="1">
        <v>9999</v>
      </c>
      <c r="J11777" s="1">
        <v>9999</v>
      </c>
      <c r="K11777" s="1" t="s">
        <v>324</v>
      </c>
      <c r="Q11777" s="2" t="s">
        <v>37</v>
      </c>
      <c r="R11777" s="1" t="s">
        <v>508</v>
      </c>
      <c r="S11777" s="1" t="str">
        <f t="shared" si="375"/>
        <v>JCC|BP|SAT|861|CS|CCRV|</v>
      </c>
      <c r="T11777" s="2" t="str">
        <f t="shared" si="374"/>
        <v>OK</v>
      </c>
    </row>
    <row r="11778" spans="1:20" x14ac:dyDescent="0.25">
      <c r="A11778" s="1">
        <v>303010106</v>
      </c>
      <c r="B11778" s="1" t="str">
        <f>VLOOKUP(A11778,[1]Maestra!A$1:C$746,2,0)</f>
        <v>ACTMOCP08</v>
      </c>
      <c r="C11778" s="1" t="str">
        <f>VLOOKUP(A11778,[1]Maestra!A$1:C$746,3,0)</f>
        <v>TC MC Oro - Cuotas por Disp Efectivo</v>
      </c>
      <c r="D11778" s="1" t="s">
        <v>30</v>
      </c>
      <c r="E11778" s="1" t="s">
        <v>31</v>
      </c>
      <c r="F11778" s="1" t="s">
        <v>20</v>
      </c>
      <c r="G11778" s="1">
        <v>861</v>
      </c>
      <c r="H11778" s="1" t="s">
        <v>510</v>
      </c>
      <c r="I11778" s="1">
        <v>9999</v>
      </c>
      <c r="J11778" s="1">
        <v>9999</v>
      </c>
      <c r="K11778" s="1" t="s">
        <v>324</v>
      </c>
      <c r="Q11778" s="2" t="s">
        <v>37</v>
      </c>
      <c r="R11778" s="1" t="s">
        <v>508</v>
      </c>
      <c r="S11778" s="1" t="str">
        <f t="shared" si="375"/>
        <v>JCC|BP|SAT|861|JU|CCRV|</v>
      </c>
      <c r="T11778" s="2" t="str">
        <f t="shared" si="374"/>
        <v>OK</v>
      </c>
    </row>
    <row r="11779" spans="1:20" x14ac:dyDescent="0.25">
      <c r="A11779" s="1">
        <v>303010106</v>
      </c>
      <c r="B11779" s="1" t="str">
        <f>VLOOKUP(A11779,[1]Maestra!A$1:C$746,2,0)</f>
        <v>ACTMOCP08</v>
      </c>
      <c r="C11779" s="1" t="str">
        <f>VLOOKUP(A11779,[1]Maestra!A$1:C$746,3,0)</f>
        <v>TC MC Oro - Cuotas por Disp Efectivo</v>
      </c>
      <c r="D11779" s="1" t="s">
        <v>30</v>
      </c>
      <c r="E11779" s="1" t="s">
        <v>31</v>
      </c>
      <c r="F11779" s="1" t="s">
        <v>20</v>
      </c>
      <c r="G11779" s="1">
        <v>861</v>
      </c>
      <c r="H11779" s="1" t="s">
        <v>511</v>
      </c>
      <c r="I11779" s="1">
        <v>9999</v>
      </c>
      <c r="J11779" s="1">
        <v>9999</v>
      </c>
      <c r="K11779" s="1" t="s">
        <v>324</v>
      </c>
      <c r="Q11779" s="2" t="s">
        <v>37</v>
      </c>
      <c r="R11779" s="1" t="s">
        <v>508</v>
      </c>
      <c r="S11779" s="1" t="str">
        <f t="shared" si="375"/>
        <v>JCC|BP|SAT|861|PJ|CCRV|</v>
      </c>
      <c r="T11779" s="2" t="str">
        <f t="shared" ref="T11779:T11842" si="376">IF(COUNTIFS($D$2:$D$20413,D11779,$S$2:$S$20413,S11779,$A$2:$A$20413,"&lt;&gt;"&amp;A11779)&gt;0,"Conflicto","OK")</f>
        <v>OK</v>
      </c>
    </row>
    <row r="11780" spans="1:20" x14ac:dyDescent="0.25">
      <c r="A11780" s="1">
        <v>303030106</v>
      </c>
      <c r="B11780" s="1" t="str">
        <f>VLOOKUP(A11780,[1]Maestra!A$1:C$746,2,0)</f>
        <v>ACTMPCP08</v>
      </c>
      <c r="C11780" s="1" t="str">
        <f>VLOOKUP(A11780,[1]Maestra!A$1:C$746,3,0)</f>
        <v>TC MC Platino - Cuotas por Disp Efectivo</v>
      </c>
      <c r="D11780" s="1" t="s">
        <v>30</v>
      </c>
      <c r="E11780" s="1" t="s">
        <v>31</v>
      </c>
      <c r="F11780" s="1" t="s">
        <v>20</v>
      </c>
      <c r="G11780" s="1">
        <v>862</v>
      </c>
      <c r="H11780" s="1" t="s">
        <v>507</v>
      </c>
      <c r="I11780" s="1">
        <v>9999</v>
      </c>
      <c r="J11780" s="1">
        <v>9999</v>
      </c>
      <c r="K11780" s="1" t="s">
        <v>324</v>
      </c>
      <c r="Q11780" s="2" t="s">
        <v>37</v>
      </c>
      <c r="R11780" s="1" t="s">
        <v>508</v>
      </c>
      <c r="S11780" s="1" t="str">
        <f t="shared" si="375"/>
        <v>JCC|BP|SAT|862|CA|CCRV|</v>
      </c>
      <c r="T11780" s="2" t="str">
        <f t="shared" si="376"/>
        <v>OK</v>
      </c>
    </row>
    <row r="11781" spans="1:20" x14ac:dyDescent="0.25">
      <c r="A11781" s="1">
        <v>303030106</v>
      </c>
      <c r="B11781" s="1" t="str">
        <f>VLOOKUP(A11781,[1]Maestra!A$1:C$746,2,0)</f>
        <v>ACTMPCP08</v>
      </c>
      <c r="C11781" s="1" t="str">
        <f>VLOOKUP(A11781,[1]Maestra!A$1:C$746,3,0)</f>
        <v>TC MC Platino - Cuotas por Disp Efectivo</v>
      </c>
      <c r="D11781" s="1" t="s">
        <v>30</v>
      </c>
      <c r="E11781" s="1" t="s">
        <v>31</v>
      </c>
      <c r="F11781" s="1" t="s">
        <v>20</v>
      </c>
      <c r="G11781" s="1">
        <v>862</v>
      </c>
      <c r="H11781" s="1" t="s">
        <v>509</v>
      </c>
      <c r="I11781" s="1">
        <v>9999</v>
      </c>
      <c r="J11781" s="1">
        <v>9999</v>
      </c>
      <c r="K11781" s="1" t="s">
        <v>324</v>
      </c>
      <c r="Q11781" s="2" t="s">
        <v>37</v>
      </c>
      <c r="R11781" s="1" t="s">
        <v>508</v>
      </c>
      <c r="S11781" s="1" t="str">
        <f t="shared" si="375"/>
        <v>JCC|BP|SAT|862|CS|CCRV|</v>
      </c>
      <c r="T11781" s="2" t="str">
        <f t="shared" si="376"/>
        <v>OK</v>
      </c>
    </row>
    <row r="11782" spans="1:20" x14ac:dyDescent="0.25">
      <c r="A11782" s="1">
        <v>303030106</v>
      </c>
      <c r="B11782" s="1" t="str">
        <f>VLOOKUP(A11782,[1]Maestra!A$1:C$746,2,0)</f>
        <v>ACTMPCP08</v>
      </c>
      <c r="C11782" s="1" t="str">
        <f>VLOOKUP(A11782,[1]Maestra!A$1:C$746,3,0)</f>
        <v>TC MC Platino - Cuotas por Disp Efectivo</v>
      </c>
      <c r="D11782" s="1" t="s">
        <v>30</v>
      </c>
      <c r="E11782" s="1" t="s">
        <v>31</v>
      </c>
      <c r="F11782" s="1" t="s">
        <v>20</v>
      </c>
      <c r="G11782" s="1">
        <v>862</v>
      </c>
      <c r="H11782" s="1" t="s">
        <v>510</v>
      </c>
      <c r="I11782" s="1">
        <v>9999</v>
      </c>
      <c r="J11782" s="1">
        <v>9999</v>
      </c>
      <c r="K11782" s="1" t="s">
        <v>324</v>
      </c>
      <c r="Q11782" s="2" t="s">
        <v>37</v>
      </c>
      <c r="R11782" s="1" t="s">
        <v>508</v>
      </c>
      <c r="S11782" s="1" t="str">
        <f t="shared" si="375"/>
        <v>JCC|BP|SAT|862|JU|CCRV|</v>
      </c>
      <c r="T11782" s="2" t="str">
        <f t="shared" si="376"/>
        <v>OK</v>
      </c>
    </row>
    <row r="11783" spans="1:20" x14ac:dyDescent="0.25">
      <c r="A11783" s="1">
        <v>303030106</v>
      </c>
      <c r="B11783" s="1" t="str">
        <f>VLOOKUP(A11783,[1]Maestra!A$1:C$746,2,0)</f>
        <v>ACTMPCP08</v>
      </c>
      <c r="C11783" s="1" t="str">
        <f>VLOOKUP(A11783,[1]Maestra!A$1:C$746,3,0)</f>
        <v>TC MC Platino - Cuotas por Disp Efectivo</v>
      </c>
      <c r="D11783" s="1" t="s">
        <v>30</v>
      </c>
      <c r="E11783" s="1" t="s">
        <v>31</v>
      </c>
      <c r="F11783" s="1" t="s">
        <v>20</v>
      </c>
      <c r="G11783" s="1">
        <v>862</v>
      </c>
      <c r="H11783" s="1" t="s">
        <v>511</v>
      </c>
      <c r="I11783" s="1">
        <v>9999</v>
      </c>
      <c r="J11783" s="1">
        <v>9999</v>
      </c>
      <c r="K11783" s="1" t="s">
        <v>324</v>
      </c>
      <c r="Q11783" s="2" t="s">
        <v>37</v>
      </c>
      <c r="R11783" s="1" t="s">
        <v>508</v>
      </c>
      <c r="S11783" s="1" t="str">
        <f t="shared" si="375"/>
        <v>JCC|BP|SAT|862|PJ|CCRV|</v>
      </c>
      <c r="T11783" s="2" t="str">
        <f t="shared" si="376"/>
        <v>OK</v>
      </c>
    </row>
    <row r="11784" spans="1:20" x14ac:dyDescent="0.25">
      <c r="A11784" s="1">
        <v>301040306</v>
      </c>
      <c r="B11784" s="1" t="str">
        <f>VLOOKUP(A11784,[1]Maestra!A$1:C$746,2,0)</f>
        <v>ACTAVCM78</v>
      </c>
      <c r="C11784" s="1" t="str">
        <f>VLOOKUP(A11784,[1]Maestra!A$1:C$746,3,0)</f>
        <v>TC A Visa Clasica Int. - Cuotas por Disp Efectivo</v>
      </c>
      <c r="D11784" s="1" t="s">
        <v>30</v>
      </c>
      <c r="E11784" s="1" t="s">
        <v>31</v>
      </c>
      <c r="F11784" s="1" t="s">
        <v>20</v>
      </c>
      <c r="G11784" s="1">
        <v>895</v>
      </c>
      <c r="H11784" s="1" t="s">
        <v>507</v>
      </c>
      <c r="I11784" s="1">
        <v>9999</v>
      </c>
      <c r="J11784" s="1">
        <v>9999</v>
      </c>
      <c r="K11784" s="1" t="s">
        <v>324</v>
      </c>
      <c r="Q11784" s="2" t="s">
        <v>37</v>
      </c>
      <c r="R11784" s="1" t="s">
        <v>508</v>
      </c>
      <c r="S11784" s="1" t="str">
        <f t="shared" si="375"/>
        <v>JCC|BP|SAT|895|CA|CCRV|</v>
      </c>
      <c r="T11784" s="2" t="str">
        <f t="shared" si="376"/>
        <v>OK</v>
      </c>
    </row>
    <row r="11785" spans="1:20" x14ac:dyDescent="0.25">
      <c r="A11785" s="1">
        <v>301999999</v>
      </c>
      <c r="B11785" s="1" t="str">
        <f>VLOOKUP(A11785,[1]Maestra!A$1:C$746,2,0)</f>
        <v>ACTCVIGE8</v>
      </c>
      <c r="C11785" s="1" t="str">
        <f>VLOOKUP(A11785,[1]Maestra!A$1:C$746,3,0)</f>
        <v>TC Visa Generico</v>
      </c>
      <c r="D11785" s="1" t="s">
        <v>30</v>
      </c>
      <c r="E11785" s="1" t="s">
        <v>31</v>
      </c>
      <c r="F11785" s="1" t="s">
        <v>20</v>
      </c>
      <c r="G11785" s="1">
        <v>895</v>
      </c>
      <c r="H11785" s="1" t="s">
        <v>507</v>
      </c>
      <c r="I11785" s="1">
        <v>9999</v>
      </c>
      <c r="J11785" s="1">
        <v>9999</v>
      </c>
      <c r="K11785" s="1" t="s">
        <v>325</v>
      </c>
      <c r="Q11785" s="2" t="s">
        <v>37</v>
      </c>
      <c r="R11785" s="1" t="s">
        <v>508</v>
      </c>
      <c r="S11785" s="1" t="str">
        <f t="shared" si="375"/>
        <v>JCC|BP|SAT|895|CA|CMED|</v>
      </c>
      <c r="T11785" s="2" t="str">
        <f t="shared" si="376"/>
        <v>OK</v>
      </c>
    </row>
    <row r="11786" spans="1:20" x14ac:dyDescent="0.25">
      <c r="A11786" s="1">
        <v>301999999</v>
      </c>
      <c r="B11786" s="1" t="str">
        <f>VLOOKUP(A11786,[1]Maestra!A$1:C$746,2,0)</f>
        <v>ACTCVIGE8</v>
      </c>
      <c r="C11786" s="1" t="str">
        <f>VLOOKUP(A11786,[1]Maestra!A$1:C$746,3,0)</f>
        <v>TC Visa Generico</v>
      </c>
      <c r="D11786" s="1" t="s">
        <v>30</v>
      </c>
      <c r="E11786" s="1" t="s">
        <v>31</v>
      </c>
      <c r="F11786" s="1" t="s">
        <v>20</v>
      </c>
      <c r="G11786" s="1">
        <v>895</v>
      </c>
      <c r="H11786" s="1" t="s">
        <v>509</v>
      </c>
      <c r="I11786" s="1">
        <v>9999</v>
      </c>
      <c r="J11786" s="1">
        <v>9999</v>
      </c>
      <c r="K11786" s="1" t="s">
        <v>324</v>
      </c>
      <c r="Q11786" s="2" t="s">
        <v>37</v>
      </c>
      <c r="R11786" s="1" t="s">
        <v>508</v>
      </c>
      <c r="S11786" s="1" t="str">
        <f t="shared" si="375"/>
        <v>JCC|BP|SAT|895|CS|CCRV|</v>
      </c>
      <c r="T11786" s="2" t="str">
        <f t="shared" si="376"/>
        <v>OK</v>
      </c>
    </row>
    <row r="11787" spans="1:20" x14ac:dyDescent="0.25">
      <c r="A11787" s="1">
        <v>301999999</v>
      </c>
      <c r="B11787" s="1" t="str">
        <f>VLOOKUP(A11787,[1]Maestra!A$1:C$746,2,0)</f>
        <v>ACTCVIGE8</v>
      </c>
      <c r="C11787" s="1" t="str">
        <f>VLOOKUP(A11787,[1]Maestra!A$1:C$746,3,0)</f>
        <v>TC Visa Generico</v>
      </c>
      <c r="D11787" s="1" t="s">
        <v>30</v>
      </c>
      <c r="E11787" s="1" t="s">
        <v>31</v>
      </c>
      <c r="F11787" s="1" t="s">
        <v>20</v>
      </c>
      <c r="G11787" s="1">
        <v>895</v>
      </c>
      <c r="H11787" s="1" t="s">
        <v>509</v>
      </c>
      <c r="I11787" s="1">
        <v>9999</v>
      </c>
      <c r="J11787" s="1">
        <v>9999</v>
      </c>
      <c r="K11787" s="1" t="s">
        <v>325</v>
      </c>
      <c r="Q11787" s="2" t="s">
        <v>37</v>
      </c>
      <c r="R11787" s="1" t="s">
        <v>508</v>
      </c>
      <c r="S11787" s="1" t="str">
        <f t="shared" si="375"/>
        <v>JCC|BP|SAT|895|CS|CMED|</v>
      </c>
      <c r="T11787" s="2" t="str">
        <f t="shared" si="376"/>
        <v>OK</v>
      </c>
    </row>
    <row r="11788" spans="1:20" x14ac:dyDescent="0.25">
      <c r="A11788" s="1">
        <v>301100101</v>
      </c>
      <c r="B11788" s="1" t="str">
        <f>VLOOKUP(A11788,[1]Maestra!A$1:C$746,2,0)</f>
        <v>ACTRVLR08</v>
      </c>
      <c r="C11788" s="1" t="str">
        <f>VLOOKUP(A11788,[1]Maestra!A$1:C$746,3,0)</f>
        <v>TC Rappibank Visa - Linea Rev.</v>
      </c>
      <c r="D11788" s="1" t="s">
        <v>30</v>
      </c>
      <c r="E11788" s="1" t="s">
        <v>31</v>
      </c>
      <c r="F11788" s="1" t="s">
        <v>20</v>
      </c>
      <c r="G11788" s="1">
        <v>895</v>
      </c>
      <c r="H11788" s="1" t="s">
        <v>510</v>
      </c>
      <c r="I11788" s="1">
        <v>9999</v>
      </c>
      <c r="J11788" s="1">
        <v>9999</v>
      </c>
      <c r="K11788" s="1" t="s">
        <v>324</v>
      </c>
      <c r="Q11788" s="2" t="s">
        <v>37</v>
      </c>
      <c r="R11788" s="1" t="s">
        <v>508</v>
      </c>
      <c r="S11788" s="1" t="str">
        <f t="shared" si="375"/>
        <v>JCC|BP|SAT|895|JU|CCRV|</v>
      </c>
      <c r="T11788" s="2" t="str">
        <f t="shared" si="376"/>
        <v>OK</v>
      </c>
    </row>
    <row r="11789" spans="1:20" x14ac:dyDescent="0.25">
      <c r="A11789" s="1">
        <v>301100101</v>
      </c>
      <c r="B11789" s="1" t="str">
        <f>VLOOKUP(A11789,[1]Maestra!A$1:C$746,2,0)</f>
        <v>ACTRVLR08</v>
      </c>
      <c r="C11789" s="1" t="str">
        <f>VLOOKUP(A11789,[1]Maestra!A$1:C$746,3,0)</f>
        <v>TC Rappibank Visa - Linea Rev.</v>
      </c>
      <c r="D11789" s="1" t="s">
        <v>30</v>
      </c>
      <c r="E11789" s="1" t="s">
        <v>31</v>
      </c>
      <c r="F11789" s="1" t="s">
        <v>20</v>
      </c>
      <c r="G11789" s="1">
        <v>895</v>
      </c>
      <c r="H11789" s="1" t="s">
        <v>511</v>
      </c>
      <c r="I11789" s="1">
        <v>9999</v>
      </c>
      <c r="J11789" s="1">
        <v>9999</v>
      </c>
      <c r="K11789" s="1" t="s">
        <v>324</v>
      </c>
      <c r="Q11789" s="2" t="s">
        <v>37</v>
      </c>
      <c r="R11789" s="1" t="s">
        <v>508</v>
      </c>
      <c r="S11789" s="1" t="str">
        <f t="shared" si="375"/>
        <v>JCC|BP|SAT|895|PJ|CCRV|</v>
      </c>
      <c r="T11789" s="2" t="str">
        <f t="shared" si="376"/>
        <v>OK</v>
      </c>
    </row>
    <row r="11790" spans="1:20" x14ac:dyDescent="0.25">
      <c r="A11790" s="1">
        <v>106059999</v>
      </c>
      <c r="B11790" s="1" t="str">
        <f>VLOOKUP(A11790,[1]Maestra!A$1:C$746,2,0)</f>
        <v>FBVENCAR5</v>
      </c>
      <c r="C11790" s="1" t="str">
        <f>VLOOKUP(A11790,[1]Maestra!A$1:C$746,3,0)</f>
        <v>Venta de Cartera</v>
      </c>
      <c r="D11790" s="1" t="s">
        <v>30</v>
      </c>
      <c r="E11790" s="1" t="s">
        <v>31</v>
      </c>
      <c r="F11790" s="1" t="s">
        <v>20</v>
      </c>
      <c r="G11790" s="1">
        <v>9999</v>
      </c>
      <c r="H11790" s="1" t="s">
        <v>512</v>
      </c>
      <c r="I11790" s="1">
        <v>9999</v>
      </c>
      <c r="J11790" s="1">
        <v>9999</v>
      </c>
      <c r="K11790" s="1" t="s">
        <v>324</v>
      </c>
      <c r="Q11790" s="2" t="s">
        <v>37</v>
      </c>
      <c r="R11790" s="1" t="s">
        <v>508</v>
      </c>
      <c r="S11790" s="1" t="str">
        <f t="shared" si="375"/>
        <v>JCC|BP|SAT|9999|VC|CCRV|</v>
      </c>
      <c r="T11790" s="2" t="str">
        <f t="shared" si="376"/>
        <v>OK</v>
      </c>
    </row>
    <row r="11791" spans="1:20" x14ac:dyDescent="0.25">
      <c r="A11791" s="1">
        <v>106059999</v>
      </c>
      <c r="B11791" s="1" t="str">
        <f>VLOOKUP(A11791,[1]Maestra!A$1:C$746,2,0)</f>
        <v>FBVENCAR5</v>
      </c>
      <c r="C11791" s="1" t="str">
        <f>VLOOKUP(A11791,[1]Maestra!A$1:C$746,3,0)</f>
        <v>Venta de Cartera</v>
      </c>
      <c r="D11791" s="1" t="s">
        <v>30</v>
      </c>
      <c r="E11791" s="1" t="s">
        <v>31</v>
      </c>
      <c r="F11791" s="1" t="s">
        <v>20</v>
      </c>
      <c r="G11791" s="1">
        <v>9999</v>
      </c>
      <c r="H11791" s="1" t="s">
        <v>512</v>
      </c>
      <c r="I11791" s="1">
        <v>9999</v>
      </c>
      <c r="J11791" s="1">
        <v>9999</v>
      </c>
      <c r="K11791" s="1" t="s">
        <v>325</v>
      </c>
      <c r="Q11791" s="2" t="s">
        <v>37</v>
      </c>
      <c r="R11791" s="1" t="s">
        <v>508</v>
      </c>
      <c r="S11791" s="1" t="str">
        <f t="shared" si="375"/>
        <v>JCC|BP|SAT|9999|VC|CMED|</v>
      </c>
      <c r="T11791" s="2" t="str">
        <f t="shared" si="376"/>
        <v>OK</v>
      </c>
    </row>
    <row r="11792" spans="1:20" x14ac:dyDescent="0.25">
      <c r="A11792" s="1">
        <v>106059999</v>
      </c>
      <c r="B11792" s="1" t="str">
        <f>VLOOKUP(A11792,[1]Maestra!A$1:C$746,2,0)</f>
        <v>FBVENCAR5</v>
      </c>
      <c r="C11792" s="1" t="str">
        <f>VLOOKUP(A11792,[1]Maestra!A$1:C$746,3,0)</f>
        <v>Venta de Cartera</v>
      </c>
      <c r="D11792" s="1" t="s">
        <v>30</v>
      </c>
      <c r="E11792" s="1" t="s">
        <v>31</v>
      </c>
      <c r="F11792" s="1" t="s">
        <v>20</v>
      </c>
      <c r="G11792" s="1">
        <v>9999</v>
      </c>
      <c r="H11792" s="1">
        <v>9999</v>
      </c>
      <c r="I11792" s="1" t="s">
        <v>513</v>
      </c>
      <c r="J11792" s="1">
        <v>9999</v>
      </c>
      <c r="K11792" s="1">
        <v>9999</v>
      </c>
      <c r="Q11792" s="2" t="s">
        <v>37</v>
      </c>
      <c r="R11792" s="1" t="s">
        <v>508</v>
      </c>
      <c r="S11792" s="1" t="str">
        <f t="shared" si="375"/>
        <v>JCC|BP|SAT|9999|9999|9999|</v>
      </c>
      <c r="T11792" s="2" t="str">
        <f t="shared" si="376"/>
        <v>OK</v>
      </c>
    </row>
    <row r="11793" spans="1:20" x14ac:dyDescent="0.25">
      <c r="A11793" s="1">
        <v>106059999</v>
      </c>
      <c r="B11793" s="1" t="str">
        <f>VLOOKUP(A11793,[1]Maestra!A$1:C$746,2,0)</f>
        <v>FBVENCAR5</v>
      </c>
      <c r="C11793" s="1" t="str">
        <f>VLOOKUP(A11793,[1]Maestra!A$1:C$746,3,0)</f>
        <v>Venta de Cartera</v>
      </c>
      <c r="D11793" s="1" t="s">
        <v>30</v>
      </c>
      <c r="E11793" s="1" t="s">
        <v>31</v>
      </c>
      <c r="F11793" s="1">
        <v>9999</v>
      </c>
      <c r="G11793" s="1">
        <v>9999</v>
      </c>
      <c r="H11793" s="1" t="s">
        <v>512</v>
      </c>
      <c r="I11793" s="1">
        <v>9999</v>
      </c>
      <c r="J11793" s="1">
        <v>9999</v>
      </c>
      <c r="K11793" s="1" t="s">
        <v>454</v>
      </c>
      <c r="Q11793" s="2" t="s">
        <v>37</v>
      </c>
      <c r="R11793" s="1" t="s">
        <v>508</v>
      </c>
      <c r="S11793" s="1" t="str">
        <f t="shared" si="375"/>
        <v>JCC|BP|9999|9999|VC|CCNR|</v>
      </c>
      <c r="T11793" s="2" t="str">
        <f t="shared" si="376"/>
        <v>OK</v>
      </c>
    </row>
    <row r="11794" spans="1:20" x14ac:dyDescent="0.25">
      <c r="A11794" s="1">
        <v>106059999</v>
      </c>
      <c r="B11794" s="1" t="str">
        <f>VLOOKUP(A11794,[1]Maestra!A$1:C$746,2,0)</f>
        <v>FBVENCAR5</v>
      </c>
      <c r="C11794" s="1" t="str">
        <f>VLOOKUP(A11794,[1]Maestra!A$1:C$746,3,0)</f>
        <v>Venta de Cartera</v>
      </c>
      <c r="D11794" s="1" t="s">
        <v>30</v>
      </c>
      <c r="E11794" s="1" t="s">
        <v>31</v>
      </c>
      <c r="F11794" s="1">
        <v>9999</v>
      </c>
      <c r="G11794" s="1">
        <v>9999</v>
      </c>
      <c r="H11794" s="1" t="s">
        <v>512</v>
      </c>
      <c r="I11794" s="1">
        <v>9999</v>
      </c>
      <c r="J11794" s="1">
        <v>9999</v>
      </c>
      <c r="K11794" s="1" t="s">
        <v>324</v>
      </c>
      <c r="Q11794" s="2" t="s">
        <v>37</v>
      </c>
      <c r="R11794" s="1" t="s">
        <v>508</v>
      </c>
      <c r="S11794" s="1" t="str">
        <f t="shared" si="375"/>
        <v>JCC|BP|9999|9999|VC|CCRV|</v>
      </c>
      <c r="T11794" s="2" t="str">
        <f t="shared" si="376"/>
        <v>OK</v>
      </c>
    </row>
    <row r="11795" spans="1:20" x14ac:dyDescent="0.25">
      <c r="A11795" s="1">
        <v>501999901</v>
      </c>
      <c r="B11795" s="1" t="str">
        <f>VLOOKUP(A11795,[1]Maestra!A$1:C$746,2,0)</f>
        <v>ACLBPEEM7</v>
      </c>
      <c r="C11795" s="1" t="str">
        <f>VLOOKUP(A11795,[1]Maestra!A$1:C$746,3,0)</f>
        <v>Leasing Banca Pequeña Empresa</v>
      </c>
      <c r="D11795" s="1" t="s">
        <v>30</v>
      </c>
      <c r="E11795" s="1" t="s">
        <v>522</v>
      </c>
      <c r="F11795" s="1" t="s">
        <v>515</v>
      </c>
      <c r="G11795" s="1">
        <v>806</v>
      </c>
      <c r="H11795" s="1" t="s">
        <v>507</v>
      </c>
      <c r="I11795" s="1">
        <v>9999</v>
      </c>
      <c r="J11795" s="1">
        <v>9999</v>
      </c>
      <c r="K11795" s="1">
        <v>9999</v>
      </c>
      <c r="Q11795" s="2" t="s">
        <v>37</v>
      </c>
      <c r="R11795" s="1" t="s">
        <v>508</v>
      </c>
      <c r="S11795" s="1" t="str">
        <f t="shared" si="375"/>
        <v>JCC|MP|LPC|806|CA|9999|</v>
      </c>
      <c r="T11795" s="2" t="str">
        <f t="shared" si="376"/>
        <v>OK</v>
      </c>
    </row>
    <row r="11796" spans="1:20" x14ac:dyDescent="0.25">
      <c r="A11796" s="1">
        <v>501999901</v>
      </c>
      <c r="B11796" s="1" t="str">
        <f>VLOOKUP(A11796,[1]Maestra!A$1:C$746,2,0)</f>
        <v>ACLBPEEM7</v>
      </c>
      <c r="C11796" s="1" t="str">
        <f>VLOOKUP(A11796,[1]Maestra!A$1:C$746,3,0)</f>
        <v>Leasing Banca Pequeña Empresa</v>
      </c>
      <c r="D11796" s="1" t="s">
        <v>30</v>
      </c>
      <c r="E11796" s="1" t="s">
        <v>522</v>
      </c>
      <c r="F11796" s="1" t="s">
        <v>515</v>
      </c>
      <c r="G11796" s="1">
        <v>806</v>
      </c>
      <c r="H11796" s="1" t="s">
        <v>509</v>
      </c>
      <c r="I11796" s="1">
        <v>9999</v>
      </c>
      <c r="J11796" s="1">
        <v>9999</v>
      </c>
      <c r="K11796" s="1">
        <v>9999</v>
      </c>
      <c r="Q11796" s="2" t="s">
        <v>37</v>
      </c>
      <c r="R11796" s="1" t="s">
        <v>508</v>
      </c>
      <c r="S11796" s="1" t="str">
        <f t="shared" si="375"/>
        <v>JCC|MP|LPC|806|CS|9999|</v>
      </c>
      <c r="T11796" s="2" t="str">
        <f t="shared" si="376"/>
        <v>OK</v>
      </c>
    </row>
    <row r="11797" spans="1:20" x14ac:dyDescent="0.25">
      <c r="A11797" s="1">
        <v>501999901</v>
      </c>
      <c r="B11797" s="1" t="str">
        <f>VLOOKUP(A11797,[1]Maestra!A$1:C$746,2,0)</f>
        <v>ACLBPEEM7</v>
      </c>
      <c r="C11797" s="1" t="str">
        <f>VLOOKUP(A11797,[1]Maestra!A$1:C$746,3,0)</f>
        <v>Leasing Banca Pequeña Empresa</v>
      </c>
      <c r="D11797" s="1" t="s">
        <v>30</v>
      </c>
      <c r="E11797" s="1" t="s">
        <v>522</v>
      </c>
      <c r="F11797" s="1" t="s">
        <v>515</v>
      </c>
      <c r="G11797" s="1">
        <v>806</v>
      </c>
      <c r="H11797" s="1" t="s">
        <v>510</v>
      </c>
      <c r="I11797" s="1">
        <v>9999</v>
      </c>
      <c r="J11797" s="1">
        <v>9999</v>
      </c>
      <c r="K11797" s="1" t="s">
        <v>325</v>
      </c>
      <c r="Q11797" s="2" t="s">
        <v>37</v>
      </c>
      <c r="R11797" s="1" t="s">
        <v>508</v>
      </c>
      <c r="S11797" s="1" t="str">
        <f t="shared" si="375"/>
        <v>JCC|MP|LPC|806|JU|CMED|</v>
      </c>
      <c r="T11797" s="2" t="str">
        <f t="shared" si="376"/>
        <v>OK</v>
      </c>
    </row>
    <row r="11798" spans="1:20" x14ac:dyDescent="0.25">
      <c r="A11798" s="1">
        <v>501999901</v>
      </c>
      <c r="B11798" s="1" t="str">
        <f>VLOOKUP(A11798,[1]Maestra!A$1:C$746,2,0)</f>
        <v>ACLBPEEM7</v>
      </c>
      <c r="C11798" s="1" t="str">
        <f>VLOOKUP(A11798,[1]Maestra!A$1:C$746,3,0)</f>
        <v>Leasing Banca Pequeña Empresa</v>
      </c>
      <c r="D11798" s="1" t="s">
        <v>30</v>
      </c>
      <c r="E11798" s="1" t="s">
        <v>522</v>
      </c>
      <c r="F11798" s="1" t="s">
        <v>515</v>
      </c>
      <c r="G11798" s="1">
        <v>806</v>
      </c>
      <c r="H11798" s="1" t="s">
        <v>510</v>
      </c>
      <c r="I11798" s="1">
        <v>9999</v>
      </c>
      <c r="J11798" s="1">
        <v>9999</v>
      </c>
      <c r="K11798" s="1" t="s">
        <v>330</v>
      </c>
      <c r="Q11798" s="2" t="s">
        <v>37</v>
      </c>
      <c r="R11798" s="1" t="s">
        <v>508</v>
      </c>
      <c r="S11798" s="1" t="str">
        <f t="shared" si="375"/>
        <v>JCC|MP|LPC|806|JU|CMIE|</v>
      </c>
      <c r="T11798" s="2" t="str">
        <f t="shared" si="376"/>
        <v>OK</v>
      </c>
    </row>
    <row r="11799" spans="1:20" x14ac:dyDescent="0.25">
      <c r="A11799" s="1">
        <v>501999901</v>
      </c>
      <c r="B11799" s="1" t="str">
        <f>VLOOKUP(A11799,[1]Maestra!A$1:C$746,2,0)</f>
        <v>ACLBPEEM7</v>
      </c>
      <c r="C11799" s="1" t="str">
        <f>VLOOKUP(A11799,[1]Maestra!A$1:C$746,3,0)</f>
        <v>Leasing Banca Pequeña Empresa</v>
      </c>
      <c r="D11799" s="1" t="s">
        <v>30</v>
      </c>
      <c r="E11799" s="1" t="s">
        <v>522</v>
      </c>
      <c r="F11799" s="1" t="s">
        <v>515</v>
      </c>
      <c r="G11799" s="1">
        <v>806</v>
      </c>
      <c r="H11799" s="1" t="s">
        <v>510</v>
      </c>
      <c r="I11799" s="1">
        <v>9999</v>
      </c>
      <c r="J11799" s="1">
        <v>9999</v>
      </c>
      <c r="K11799" s="1" t="s">
        <v>331</v>
      </c>
      <c r="Q11799" s="2" t="s">
        <v>37</v>
      </c>
      <c r="R11799" s="1" t="s">
        <v>508</v>
      </c>
      <c r="S11799" s="1" t="str">
        <f t="shared" si="375"/>
        <v>JCC|MP|LPC|806|JU|CPEM|</v>
      </c>
      <c r="T11799" s="2" t="str">
        <f t="shared" si="376"/>
        <v>OK</v>
      </c>
    </row>
    <row r="11800" spans="1:20" x14ac:dyDescent="0.25">
      <c r="A11800" s="1">
        <v>501999901</v>
      </c>
      <c r="B11800" s="1" t="str">
        <f>VLOOKUP(A11800,[1]Maestra!A$1:C$746,2,0)</f>
        <v>ACLBPEEM7</v>
      </c>
      <c r="C11800" s="1" t="str">
        <f>VLOOKUP(A11800,[1]Maestra!A$1:C$746,3,0)</f>
        <v>Leasing Banca Pequeña Empresa</v>
      </c>
      <c r="D11800" s="1" t="s">
        <v>30</v>
      </c>
      <c r="E11800" s="1" t="s">
        <v>522</v>
      </c>
      <c r="F11800" s="1" t="s">
        <v>515</v>
      </c>
      <c r="G11800" s="1">
        <v>806</v>
      </c>
      <c r="H11800" s="1" t="s">
        <v>511</v>
      </c>
      <c r="I11800" s="1">
        <v>9999</v>
      </c>
      <c r="J11800" s="1">
        <v>9999</v>
      </c>
      <c r="K11800" s="1" t="s">
        <v>325</v>
      </c>
      <c r="Q11800" s="2" t="s">
        <v>37</v>
      </c>
      <c r="R11800" s="1" t="s">
        <v>508</v>
      </c>
      <c r="S11800" s="1" t="str">
        <f t="shared" si="375"/>
        <v>JCC|MP|LPC|806|PJ|CMED|</v>
      </c>
      <c r="T11800" s="2" t="str">
        <f t="shared" si="376"/>
        <v>OK</v>
      </c>
    </row>
    <row r="11801" spans="1:20" x14ac:dyDescent="0.25">
      <c r="A11801" s="1">
        <v>501999901</v>
      </c>
      <c r="B11801" s="1" t="str">
        <f>VLOOKUP(A11801,[1]Maestra!A$1:C$746,2,0)</f>
        <v>ACLBPEEM7</v>
      </c>
      <c r="C11801" s="1" t="str">
        <f>VLOOKUP(A11801,[1]Maestra!A$1:C$746,3,0)</f>
        <v>Leasing Banca Pequeña Empresa</v>
      </c>
      <c r="D11801" s="1" t="s">
        <v>30</v>
      </c>
      <c r="E11801" s="1" t="s">
        <v>522</v>
      </c>
      <c r="F11801" s="1" t="s">
        <v>515</v>
      </c>
      <c r="G11801" s="1">
        <v>806</v>
      </c>
      <c r="H11801" s="1" t="s">
        <v>511</v>
      </c>
      <c r="I11801" s="1">
        <v>9999</v>
      </c>
      <c r="J11801" s="1">
        <v>9999</v>
      </c>
      <c r="K11801" s="1" t="s">
        <v>330</v>
      </c>
      <c r="Q11801" s="2" t="s">
        <v>37</v>
      </c>
      <c r="R11801" s="1" t="s">
        <v>508</v>
      </c>
      <c r="S11801" s="1" t="str">
        <f t="shared" si="375"/>
        <v>JCC|MP|LPC|806|PJ|CMIE|</v>
      </c>
      <c r="T11801" s="2" t="str">
        <f t="shared" si="376"/>
        <v>OK</v>
      </c>
    </row>
    <row r="11802" spans="1:20" x14ac:dyDescent="0.25">
      <c r="A11802" s="1">
        <v>501999901</v>
      </c>
      <c r="B11802" s="1" t="str">
        <f>VLOOKUP(A11802,[1]Maestra!A$1:C$746,2,0)</f>
        <v>ACLBPEEM7</v>
      </c>
      <c r="C11802" s="1" t="str">
        <f>VLOOKUP(A11802,[1]Maestra!A$1:C$746,3,0)</f>
        <v>Leasing Banca Pequeña Empresa</v>
      </c>
      <c r="D11802" s="1" t="s">
        <v>30</v>
      </c>
      <c r="E11802" s="1" t="s">
        <v>522</v>
      </c>
      <c r="F11802" s="1" t="s">
        <v>515</v>
      </c>
      <c r="G11802" s="1">
        <v>806</v>
      </c>
      <c r="H11802" s="1" t="s">
        <v>511</v>
      </c>
      <c r="I11802" s="1">
        <v>9999</v>
      </c>
      <c r="J11802" s="1">
        <v>9999</v>
      </c>
      <c r="K11802" s="1" t="s">
        <v>331</v>
      </c>
      <c r="Q11802" s="2" t="s">
        <v>37</v>
      </c>
      <c r="R11802" s="1" t="s">
        <v>508</v>
      </c>
      <c r="S11802" s="1" t="str">
        <f t="shared" si="375"/>
        <v>JCC|MP|LPC|806|PJ|CPEM|</v>
      </c>
      <c r="T11802" s="2" t="str">
        <f t="shared" si="376"/>
        <v>OK</v>
      </c>
    </row>
    <row r="11803" spans="1:20" x14ac:dyDescent="0.25">
      <c r="A11803" s="1">
        <v>103040199</v>
      </c>
      <c r="B11803" s="1" t="str">
        <f>VLOOKUP(A11803,[1]Maestra!A$1:C$746,2,0)</f>
        <v>ACPTVPEM8</v>
      </c>
      <c r="C11803" s="1" t="str">
        <f>VLOOKUP(A11803,[1]Maestra!A$1:C$746,3,0)</f>
        <v>Pagare Tasa Vencida Pequeña Empresa</v>
      </c>
      <c r="D11803" s="1" t="s">
        <v>30</v>
      </c>
      <c r="E11803" s="1" t="s">
        <v>522</v>
      </c>
      <c r="F11803" s="1" t="s">
        <v>516</v>
      </c>
      <c r="G11803" s="1">
        <v>120</v>
      </c>
      <c r="H11803" s="1" t="s">
        <v>507</v>
      </c>
      <c r="I11803" s="1">
        <v>9999</v>
      </c>
      <c r="J11803" s="1">
        <v>9999</v>
      </c>
      <c r="K11803" s="1" t="s">
        <v>325</v>
      </c>
      <c r="Q11803" s="2" t="s">
        <v>37</v>
      </c>
      <c r="R11803" s="1" t="s">
        <v>508</v>
      </c>
      <c r="S11803" s="1" t="str">
        <f t="shared" si="375"/>
        <v>JCC|MP|MYP|120|CA|CMED|</v>
      </c>
      <c r="T11803" s="2" t="str">
        <f t="shared" si="376"/>
        <v>OK</v>
      </c>
    </row>
    <row r="11804" spans="1:20" x14ac:dyDescent="0.25">
      <c r="A11804" s="1">
        <v>103040199</v>
      </c>
      <c r="B11804" s="1" t="str">
        <f>VLOOKUP(A11804,[1]Maestra!A$1:C$746,2,0)</f>
        <v>ACPTVPEM8</v>
      </c>
      <c r="C11804" s="1" t="str">
        <f>VLOOKUP(A11804,[1]Maestra!A$1:C$746,3,0)</f>
        <v>Pagare Tasa Vencida Pequeña Empresa</v>
      </c>
      <c r="D11804" s="1" t="s">
        <v>30</v>
      </c>
      <c r="E11804" s="1" t="s">
        <v>522</v>
      </c>
      <c r="F11804" s="1" t="s">
        <v>516</v>
      </c>
      <c r="G11804" s="1">
        <v>120</v>
      </c>
      <c r="H11804" s="1" t="s">
        <v>507</v>
      </c>
      <c r="I11804" s="1">
        <v>9999</v>
      </c>
      <c r="J11804" s="1">
        <v>9999</v>
      </c>
      <c r="K11804" s="1" t="s">
        <v>330</v>
      </c>
      <c r="Q11804" s="2" t="s">
        <v>37</v>
      </c>
      <c r="R11804" s="1" t="s">
        <v>508</v>
      </c>
      <c r="S11804" s="1" t="str">
        <f t="shared" si="375"/>
        <v>JCC|MP|MYP|120|CA|CMIE|</v>
      </c>
      <c r="T11804" s="2" t="str">
        <f t="shared" si="376"/>
        <v>OK</v>
      </c>
    </row>
    <row r="11805" spans="1:20" x14ac:dyDescent="0.25">
      <c r="A11805" s="1">
        <v>103040199</v>
      </c>
      <c r="B11805" s="1" t="str">
        <f>VLOOKUP(A11805,[1]Maestra!A$1:C$746,2,0)</f>
        <v>ACPTVPEM8</v>
      </c>
      <c r="C11805" s="1" t="str">
        <f>VLOOKUP(A11805,[1]Maestra!A$1:C$746,3,0)</f>
        <v>Pagare Tasa Vencida Pequeña Empresa</v>
      </c>
      <c r="D11805" s="1" t="s">
        <v>30</v>
      </c>
      <c r="E11805" s="1" t="s">
        <v>522</v>
      </c>
      <c r="F11805" s="1" t="s">
        <v>516</v>
      </c>
      <c r="G11805" s="1">
        <v>120</v>
      </c>
      <c r="H11805" s="1" t="s">
        <v>507</v>
      </c>
      <c r="I11805" s="1">
        <v>9999</v>
      </c>
      <c r="J11805" s="1">
        <v>9999</v>
      </c>
      <c r="K11805" s="1" t="s">
        <v>331</v>
      </c>
      <c r="Q11805" s="2" t="s">
        <v>37</v>
      </c>
      <c r="R11805" s="1" t="s">
        <v>508</v>
      </c>
      <c r="S11805" s="1" t="str">
        <f t="shared" si="375"/>
        <v>JCC|MP|MYP|120|CA|CPEM|</v>
      </c>
      <c r="T11805" s="2" t="str">
        <f t="shared" si="376"/>
        <v>OK</v>
      </c>
    </row>
    <row r="11806" spans="1:20" x14ac:dyDescent="0.25">
      <c r="A11806" s="1">
        <v>103040199</v>
      </c>
      <c r="B11806" s="1" t="str">
        <f>VLOOKUP(A11806,[1]Maestra!A$1:C$746,2,0)</f>
        <v>ACPTVPEM8</v>
      </c>
      <c r="C11806" s="1" t="str">
        <f>VLOOKUP(A11806,[1]Maestra!A$1:C$746,3,0)</f>
        <v>Pagare Tasa Vencida Pequeña Empresa</v>
      </c>
      <c r="D11806" s="1" t="s">
        <v>30</v>
      </c>
      <c r="E11806" s="1" t="s">
        <v>522</v>
      </c>
      <c r="F11806" s="1" t="s">
        <v>516</v>
      </c>
      <c r="G11806" s="1">
        <v>120</v>
      </c>
      <c r="H11806" s="1" t="s">
        <v>509</v>
      </c>
      <c r="I11806" s="1">
        <v>9999</v>
      </c>
      <c r="J11806" s="1">
        <v>9999</v>
      </c>
      <c r="K11806" s="1" t="s">
        <v>325</v>
      </c>
      <c r="Q11806" s="2" t="s">
        <v>37</v>
      </c>
      <c r="R11806" s="1" t="s">
        <v>508</v>
      </c>
      <c r="S11806" s="1" t="str">
        <f t="shared" si="375"/>
        <v>JCC|MP|MYP|120|CS|CMED|</v>
      </c>
      <c r="T11806" s="2" t="str">
        <f t="shared" si="376"/>
        <v>OK</v>
      </c>
    </row>
    <row r="11807" spans="1:20" x14ac:dyDescent="0.25">
      <c r="A11807" s="1">
        <v>103040199</v>
      </c>
      <c r="B11807" s="1" t="str">
        <f>VLOOKUP(A11807,[1]Maestra!A$1:C$746,2,0)</f>
        <v>ACPTVPEM8</v>
      </c>
      <c r="C11807" s="1" t="str">
        <f>VLOOKUP(A11807,[1]Maestra!A$1:C$746,3,0)</f>
        <v>Pagare Tasa Vencida Pequeña Empresa</v>
      </c>
      <c r="D11807" s="1" t="s">
        <v>30</v>
      </c>
      <c r="E11807" s="1" t="s">
        <v>522</v>
      </c>
      <c r="F11807" s="1" t="s">
        <v>516</v>
      </c>
      <c r="G11807" s="1">
        <v>120</v>
      </c>
      <c r="H11807" s="1" t="s">
        <v>509</v>
      </c>
      <c r="I11807" s="1">
        <v>9999</v>
      </c>
      <c r="J11807" s="1">
        <v>9999</v>
      </c>
      <c r="K11807" s="1" t="s">
        <v>330</v>
      </c>
      <c r="Q11807" s="2" t="s">
        <v>37</v>
      </c>
      <c r="R11807" s="1" t="s">
        <v>508</v>
      </c>
      <c r="S11807" s="1" t="str">
        <f t="shared" si="375"/>
        <v>JCC|MP|MYP|120|CS|CMIE|</v>
      </c>
      <c r="T11807" s="2" t="str">
        <f t="shared" si="376"/>
        <v>OK</v>
      </c>
    </row>
    <row r="11808" spans="1:20" x14ac:dyDescent="0.25">
      <c r="A11808" s="1">
        <v>103040199</v>
      </c>
      <c r="B11808" s="1" t="str">
        <f>VLOOKUP(A11808,[1]Maestra!A$1:C$746,2,0)</f>
        <v>ACPTVPEM8</v>
      </c>
      <c r="C11808" s="1" t="str">
        <f>VLOOKUP(A11808,[1]Maestra!A$1:C$746,3,0)</f>
        <v>Pagare Tasa Vencida Pequeña Empresa</v>
      </c>
      <c r="D11808" s="1" t="s">
        <v>30</v>
      </c>
      <c r="E11808" s="1" t="s">
        <v>522</v>
      </c>
      <c r="F11808" s="1" t="s">
        <v>516</v>
      </c>
      <c r="G11808" s="1">
        <v>120</v>
      </c>
      <c r="H11808" s="1" t="s">
        <v>509</v>
      </c>
      <c r="I11808" s="1">
        <v>9999</v>
      </c>
      <c r="J11808" s="1">
        <v>9999</v>
      </c>
      <c r="K11808" s="1" t="s">
        <v>331</v>
      </c>
      <c r="Q11808" s="2" t="s">
        <v>37</v>
      </c>
      <c r="R11808" s="1" t="s">
        <v>508</v>
      </c>
      <c r="S11808" s="1" t="str">
        <f t="shared" si="375"/>
        <v>JCC|MP|MYP|120|CS|CPEM|</v>
      </c>
      <c r="T11808" s="2" t="str">
        <f t="shared" si="376"/>
        <v>OK</v>
      </c>
    </row>
    <row r="11809" spans="1:20" x14ac:dyDescent="0.25">
      <c r="A11809" s="1">
        <v>103040199</v>
      </c>
      <c r="B11809" s="1" t="str">
        <f>VLOOKUP(A11809,[1]Maestra!A$1:C$746,2,0)</f>
        <v>ACPTVPEM8</v>
      </c>
      <c r="C11809" s="1" t="str">
        <f>VLOOKUP(A11809,[1]Maestra!A$1:C$746,3,0)</f>
        <v>Pagare Tasa Vencida Pequeña Empresa</v>
      </c>
      <c r="D11809" s="1" t="s">
        <v>30</v>
      </c>
      <c r="E11809" s="1" t="s">
        <v>522</v>
      </c>
      <c r="F11809" s="1" t="s">
        <v>516</v>
      </c>
      <c r="G11809" s="1">
        <v>120</v>
      </c>
      <c r="H11809" s="1" t="s">
        <v>510</v>
      </c>
      <c r="I11809" s="1">
        <v>9999</v>
      </c>
      <c r="J11809" s="1">
        <v>9999</v>
      </c>
      <c r="K11809" s="1" t="s">
        <v>328</v>
      </c>
      <c r="Q11809" s="2" t="s">
        <v>37</v>
      </c>
      <c r="R11809" s="1" t="s">
        <v>508</v>
      </c>
      <c r="S11809" s="1" t="str">
        <f t="shared" si="375"/>
        <v>JCC|MP|MYP|120|JU|CGEM|</v>
      </c>
      <c r="T11809" s="2" t="str">
        <f t="shared" si="376"/>
        <v>OK</v>
      </c>
    </row>
    <row r="11810" spans="1:20" x14ac:dyDescent="0.25">
      <c r="A11810" s="1">
        <v>103040199</v>
      </c>
      <c r="B11810" s="1" t="str">
        <f>VLOOKUP(A11810,[1]Maestra!A$1:C$746,2,0)</f>
        <v>ACPTVPEM8</v>
      </c>
      <c r="C11810" s="1" t="str">
        <f>VLOOKUP(A11810,[1]Maestra!A$1:C$746,3,0)</f>
        <v>Pagare Tasa Vencida Pequeña Empresa</v>
      </c>
      <c r="D11810" s="1" t="s">
        <v>30</v>
      </c>
      <c r="E11810" s="1" t="s">
        <v>522</v>
      </c>
      <c r="F11810" s="1" t="s">
        <v>516</v>
      </c>
      <c r="G11810" s="1">
        <v>120</v>
      </c>
      <c r="H11810" s="1" t="s">
        <v>510</v>
      </c>
      <c r="I11810" s="1">
        <v>9999</v>
      </c>
      <c r="J11810" s="1">
        <v>9999</v>
      </c>
      <c r="K11810" s="1" t="s">
        <v>325</v>
      </c>
      <c r="Q11810" s="2" t="s">
        <v>37</v>
      </c>
      <c r="R11810" s="1" t="s">
        <v>508</v>
      </c>
      <c r="S11810" s="1" t="str">
        <f t="shared" si="375"/>
        <v>JCC|MP|MYP|120|JU|CMED|</v>
      </c>
      <c r="T11810" s="2" t="str">
        <f t="shared" si="376"/>
        <v>OK</v>
      </c>
    </row>
    <row r="11811" spans="1:20" x14ac:dyDescent="0.25">
      <c r="A11811" s="1">
        <v>103040199</v>
      </c>
      <c r="B11811" s="1" t="str">
        <f>VLOOKUP(A11811,[1]Maestra!A$1:C$746,2,0)</f>
        <v>ACPTVPEM8</v>
      </c>
      <c r="C11811" s="1" t="str">
        <f>VLOOKUP(A11811,[1]Maestra!A$1:C$746,3,0)</f>
        <v>Pagare Tasa Vencida Pequeña Empresa</v>
      </c>
      <c r="D11811" s="1" t="s">
        <v>30</v>
      </c>
      <c r="E11811" s="1" t="s">
        <v>522</v>
      </c>
      <c r="F11811" s="1" t="s">
        <v>516</v>
      </c>
      <c r="G11811" s="1">
        <v>120</v>
      </c>
      <c r="H11811" s="1" t="s">
        <v>510</v>
      </c>
      <c r="I11811" s="1">
        <v>9999</v>
      </c>
      <c r="J11811" s="1">
        <v>9999</v>
      </c>
      <c r="K11811" s="1" t="s">
        <v>330</v>
      </c>
      <c r="Q11811" s="2" t="s">
        <v>37</v>
      </c>
      <c r="R11811" s="1" t="s">
        <v>508</v>
      </c>
      <c r="S11811" s="1" t="str">
        <f t="shared" si="375"/>
        <v>JCC|MP|MYP|120|JU|CMIE|</v>
      </c>
      <c r="T11811" s="2" t="str">
        <f t="shared" si="376"/>
        <v>OK</v>
      </c>
    </row>
    <row r="11812" spans="1:20" x14ac:dyDescent="0.25">
      <c r="A11812" s="1">
        <v>103040199</v>
      </c>
      <c r="B11812" s="1" t="str">
        <f>VLOOKUP(A11812,[1]Maestra!A$1:C$746,2,0)</f>
        <v>ACPTVPEM8</v>
      </c>
      <c r="C11812" s="1" t="str">
        <f>VLOOKUP(A11812,[1]Maestra!A$1:C$746,3,0)</f>
        <v>Pagare Tasa Vencida Pequeña Empresa</v>
      </c>
      <c r="D11812" s="1" t="s">
        <v>30</v>
      </c>
      <c r="E11812" s="1" t="s">
        <v>522</v>
      </c>
      <c r="F11812" s="1" t="s">
        <v>516</v>
      </c>
      <c r="G11812" s="1">
        <v>120</v>
      </c>
      <c r="H11812" s="1" t="s">
        <v>510</v>
      </c>
      <c r="I11812" s="1">
        <v>9999</v>
      </c>
      <c r="J11812" s="1">
        <v>9999</v>
      </c>
      <c r="K11812" s="1" t="s">
        <v>331</v>
      </c>
      <c r="Q11812" s="2" t="s">
        <v>37</v>
      </c>
      <c r="R11812" s="1" t="s">
        <v>508</v>
      </c>
      <c r="S11812" s="1" t="str">
        <f t="shared" si="375"/>
        <v>JCC|MP|MYP|120|JU|CPEM|</v>
      </c>
      <c r="T11812" s="2" t="str">
        <f t="shared" si="376"/>
        <v>OK</v>
      </c>
    </row>
    <row r="11813" spans="1:20" x14ac:dyDescent="0.25">
      <c r="A11813" s="1">
        <v>103040199</v>
      </c>
      <c r="B11813" s="1" t="str">
        <f>VLOOKUP(A11813,[1]Maestra!A$1:C$746,2,0)</f>
        <v>ACPTVPEM8</v>
      </c>
      <c r="C11813" s="1" t="str">
        <f>VLOOKUP(A11813,[1]Maestra!A$1:C$746,3,0)</f>
        <v>Pagare Tasa Vencida Pequeña Empresa</v>
      </c>
      <c r="D11813" s="1" t="s">
        <v>30</v>
      </c>
      <c r="E11813" s="1" t="s">
        <v>522</v>
      </c>
      <c r="F11813" s="1" t="s">
        <v>516</v>
      </c>
      <c r="G11813" s="1">
        <v>120</v>
      </c>
      <c r="H11813" s="1" t="s">
        <v>511</v>
      </c>
      <c r="I11813" s="1">
        <v>9999</v>
      </c>
      <c r="J11813" s="1">
        <v>9999</v>
      </c>
      <c r="K11813" s="1" t="s">
        <v>328</v>
      </c>
      <c r="Q11813" s="2" t="s">
        <v>37</v>
      </c>
      <c r="R11813" s="1" t="s">
        <v>508</v>
      </c>
      <c r="S11813" s="1" t="str">
        <f t="shared" si="375"/>
        <v>JCC|MP|MYP|120|PJ|CGEM|</v>
      </c>
      <c r="T11813" s="2" t="str">
        <f t="shared" si="376"/>
        <v>OK</v>
      </c>
    </row>
    <row r="11814" spans="1:20" x14ac:dyDescent="0.25">
      <c r="A11814" s="1">
        <v>103040199</v>
      </c>
      <c r="B11814" s="1" t="str">
        <f>VLOOKUP(A11814,[1]Maestra!A$1:C$746,2,0)</f>
        <v>ACPTVPEM8</v>
      </c>
      <c r="C11814" s="1" t="str">
        <f>VLOOKUP(A11814,[1]Maestra!A$1:C$746,3,0)</f>
        <v>Pagare Tasa Vencida Pequeña Empresa</v>
      </c>
      <c r="D11814" s="1" t="s">
        <v>30</v>
      </c>
      <c r="E11814" s="1" t="s">
        <v>522</v>
      </c>
      <c r="F11814" s="1" t="s">
        <v>516</v>
      </c>
      <c r="G11814" s="1">
        <v>120</v>
      </c>
      <c r="H11814" s="1" t="s">
        <v>511</v>
      </c>
      <c r="I11814" s="1">
        <v>9999</v>
      </c>
      <c r="J11814" s="1">
        <v>9999</v>
      </c>
      <c r="K11814" s="1" t="s">
        <v>325</v>
      </c>
      <c r="Q11814" s="2" t="s">
        <v>37</v>
      </c>
      <c r="R11814" s="1" t="s">
        <v>508</v>
      </c>
      <c r="S11814" s="1" t="str">
        <f t="shared" si="375"/>
        <v>JCC|MP|MYP|120|PJ|CMED|</v>
      </c>
      <c r="T11814" s="2" t="str">
        <f t="shared" si="376"/>
        <v>OK</v>
      </c>
    </row>
    <row r="11815" spans="1:20" x14ac:dyDescent="0.25">
      <c r="A11815" s="1">
        <v>103040199</v>
      </c>
      <c r="B11815" s="1" t="str">
        <f>VLOOKUP(A11815,[1]Maestra!A$1:C$746,2,0)</f>
        <v>ACPTVPEM8</v>
      </c>
      <c r="C11815" s="1" t="str">
        <f>VLOOKUP(A11815,[1]Maestra!A$1:C$746,3,0)</f>
        <v>Pagare Tasa Vencida Pequeña Empresa</v>
      </c>
      <c r="D11815" s="1" t="s">
        <v>30</v>
      </c>
      <c r="E11815" s="1" t="s">
        <v>522</v>
      </c>
      <c r="F11815" s="1" t="s">
        <v>516</v>
      </c>
      <c r="G11815" s="1">
        <v>120</v>
      </c>
      <c r="H11815" s="1" t="s">
        <v>511</v>
      </c>
      <c r="I11815" s="1">
        <v>9999</v>
      </c>
      <c r="J11815" s="1">
        <v>9999</v>
      </c>
      <c r="K11815" s="1" t="s">
        <v>330</v>
      </c>
      <c r="Q11815" s="2" t="s">
        <v>37</v>
      </c>
      <c r="R11815" s="1" t="s">
        <v>508</v>
      </c>
      <c r="S11815" s="1" t="str">
        <f t="shared" si="375"/>
        <v>JCC|MP|MYP|120|PJ|CMIE|</v>
      </c>
      <c r="T11815" s="2" t="str">
        <f t="shared" si="376"/>
        <v>OK</v>
      </c>
    </row>
    <row r="11816" spans="1:20" x14ac:dyDescent="0.25">
      <c r="A11816" s="1">
        <v>103040199</v>
      </c>
      <c r="B11816" s="1" t="str">
        <f>VLOOKUP(A11816,[1]Maestra!A$1:C$746,2,0)</f>
        <v>ACPTVPEM8</v>
      </c>
      <c r="C11816" s="1" t="str">
        <f>VLOOKUP(A11816,[1]Maestra!A$1:C$746,3,0)</f>
        <v>Pagare Tasa Vencida Pequeña Empresa</v>
      </c>
      <c r="D11816" s="1" t="s">
        <v>30</v>
      </c>
      <c r="E11816" s="1" t="s">
        <v>522</v>
      </c>
      <c r="F11816" s="1" t="s">
        <v>516</v>
      </c>
      <c r="G11816" s="1">
        <v>120</v>
      </c>
      <c r="H11816" s="1" t="s">
        <v>511</v>
      </c>
      <c r="I11816" s="1">
        <v>9999</v>
      </c>
      <c r="J11816" s="1">
        <v>9999</v>
      </c>
      <c r="K11816" s="1" t="s">
        <v>331</v>
      </c>
      <c r="Q11816" s="2" t="s">
        <v>37</v>
      </c>
      <c r="R11816" s="1" t="s">
        <v>508</v>
      </c>
      <c r="S11816" s="1" t="str">
        <f t="shared" si="375"/>
        <v>JCC|MP|MYP|120|PJ|CPEM|</v>
      </c>
      <c r="T11816" s="2" t="str">
        <f t="shared" si="376"/>
        <v>OK</v>
      </c>
    </row>
    <row r="11817" spans="1:20" x14ac:dyDescent="0.25">
      <c r="A11817" s="1">
        <v>103040199</v>
      </c>
      <c r="B11817" s="1" t="str">
        <f>VLOOKUP(A11817,[1]Maestra!A$1:C$746,2,0)</f>
        <v>ACPTVPEM8</v>
      </c>
      <c r="C11817" s="1" t="str">
        <f>VLOOKUP(A11817,[1]Maestra!A$1:C$746,3,0)</f>
        <v>Pagare Tasa Vencida Pequeña Empresa</v>
      </c>
      <c r="D11817" s="1" t="s">
        <v>30</v>
      </c>
      <c r="E11817" s="1" t="s">
        <v>522</v>
      </c>
      <c r="F11817" s="1" t="s">
        <v>516</v>
      </c>
      <c r="G11817" s="1">
        <v>121</v>
      </c>
      <c r="H11817" s="1" t="s">
        <v>507</v>
      </c>
      <c r="I11817" s="1">
        <v>9999</v>
      </c>
      <c r="J11817" s="1">
        <v>9999</v>
      </c>
      <c r="K11817" s="1" t="s">
        <v>325</v>
      </c>
      <c r="Q11817" s="2" t="s">
        <v>37</v>
      </c>
      <c r="R11817" s="1" t="s">
        <v>508</v>
      </c>
      <c r="S11817" s="1" t="str">
        <f t="shared" si="375"/>
        <v>JCC|MP|MYP|121|CA|CMED|</v>
      </c>
      <c r="T11817" s="2" t="str">
        <f t="shared" si="376"/>
        <v>OK</v>
      </c>
    </row>
    <row r="11818" spans="1:20" x14ac:dyDescent="0.25">
      <c r="A11818" s="1">
        <v>103040199</v>
      </c>
      <c r="B11818" s="1" t="str">
        <f>VLOOKUP(A11818,[1]Maestra!A$1:C$746,2,0)</f>
        <v>ACPTVPEM8</v>
      </c>
      <c r="C11818" s="1" t="str">
        <f>VLOOKUP(A11818,[1]Maestra!A$1:C$746,3,0)</f>
        <v>Pagare Tasa Vencida Pequeña Empresa</v>
      </c>
      <c r="D11818" s="1" t="s">
        <v>30</v>
      </c>
      <c r="E11818" s="1" t="s">
        <v>522</v>
      </c>
      <c r="F11818" s="1" t="s">
        <v>516</v>
      </c>
      <c r="G11818" s="1">
        <v>121</v>
      </c>
      <c r="H11818" s="1" t="s">
        <v>507</v>
      </c>
      <c r="I11818" s="1">
        <v>9999</v>
      </c>
      <c r="J11818" s="1">
        <v>9999</v>
      </c>
      <c r="K11818" s="1" t="s">
        <v>330</v>
      </c>
      <c r="Q11818" s="2" t="s">
        <v>37</v>
      </c>
      <c r="R11818" s="1" t="s">
        <v>508</v>
      </c>
      <c r="S11818" s="1" t="str">
        <f t="shared" si="375"/>
        <v>JCC|MP|MYP|121|CA|CMIE|</v>
      </c>
      <c r="T11818" s="2" t="str">
        <f t="shared" si="376"/>
        <v>OK</v>
      </c>
    </row>
    <row r="11819" spans="1:20" x14ac:dyDescent="0.25">
      <c r="A11819" s="1">
        <v>103040199</v>
      </c>
      <c r="B11819" s="1" t="str">
        <f>VLOOKUP(A11819,[1]Maestra!A$1:C$746,2,0)</f>
        <v>ACPTVPEM8</v>
      </c>
      <c r="C11819" s="1" t="str">
        <f>VLOOKUP(A11819,[1]Maestra!A$1:C$746,3,0)</f>
        <v>Pagare Tasa Vencida Pequeña Empresa</v>
      </c>
      <c r="D11819" s="1" t="s">
        <v>30</v>
      </c>
      <c r="E11819" s="1" t="s">
        <v>522</v>
      </c>
      <c r="F11819" s="1" t="s">
        <v>516</v>
      </c>
      <c r="G11819" s="1">
        <v>121</v>
      </c>
      <c r="H11819" s="1" t="s">
        <v>507</v>
      </c>
      <c r="I11819" s="1">
        <v>9999</v>
      </c>
      <c r="J11819" s="1">
        <v>9999</v>
      </c>
      <c r="K11819" s="1" t="s">
        <v>331</v>
      </c>
      <c r="Q11819" s="2" t="s">
        <v>37</v>
      </c>
      <c r="R11819" s="1" t="s">
        <v>508</v>
      </c>
      <c r="S11819" s="1" t="str">
        <f t="shared" si="375"/>
        <v>JCC|MP|MYP|121|CA|CPEM|</v>
      </c>
      <c r="T11819" s="2" t="str">
        <f t="shared" si="376"/>
        <v>OK</v>
      </c>
    </row>
    <row r="11820" spans="1:20" x14ac:dyDescent="0.25">
      <c r="A11820" s="1">
        <v>103040199</v>
      </c>
      <c r="B11820" s="1" t="str">
        <f>VLOOKUP(A11820,[1]Maestra!A$1:C$746,2,0)</f>
        <v>ACPTVPEM8</v>
      </c>
      <c r="C11820" s="1" t="str">
        <f>VLOOKUP(A11820,[1]Maestra!A$1:C$746,3,0)</f>
        <v>Pagare Tasa Vencida Pequeña Empresa</v>
      </c>
      <c r="D11820" s="1" t="s">
        <v>30</v>
      </c>
      <c r="E11820" s="1" t="s">
        <v>522</v>
      </c>
      <c r="F11820" s="1" t="s">
        <v>516</v>
      </c>
      <c r="G11820" s="1">
        <v>121</v>
      </c>
      <c r="H11820" s="1" t="s">
        <v>509</v>
      </c>
      <c r="I11820" s="1">
        <v>9999</v>
      </c>
      <c r="J11820" s="1">
        <v>9999</v>
      </c>
      <c r="K11820" s="1" t="s">
        <v>325</v>
      </c>
      <c r="Q11820" s="2" t="s">
        <v>37</v>
      </c>
      <c r="R11820" s="1" t="s">
        <v>508</v>
      </c>
      <c r="S11820" s="1" t="str">
        <f t="shared" si="375"/>
        <v>JCC|MP|MYP|121|CS|CMED|</v>
      </c>
      <c r="T11820" s="2" t="str">
        <f t="shared" si="376"/>
        <v>OK</v>
      </c>
    </row>
    <row r="11821" spans="1:20" x14ac:dyDescent="0.25">
      <c r="A11821" s="1">
        <v>103040199</v>
      </c>
      <c r="B11821" s="1" t="str">
        <f>VLOOKUP(A11821,[1]Maestra!A$1:C$746,2,0)</f>
        <v>ACPTVPEM8</v>
      </c>
      <c r="C11821" s="1" t="str">
        <f>VLOOKUP(A11821,[1]Maestra!A$1:C$746,3,0)</f>
        <v>Pagare Tasa Vencida Pequeña Empresa</v>
      </c>
      <c r="D11821" s="1" t="s">
        <v>30</v>
      </c>
      <c r="E11821" s="1" t="s">
        <v>522</v>
      </c>
      <c r="F11821" s="1" t="s">
        <v>516</v>
      </c>
      <c r="G11821" s="1">
        <v>121</v>
      </c>
      <c r="H11821" s="1" t="s">
        <v>509</v>
      </c>
      <c r="I11821" s="1">
        <v>9999</v>
      </c>
      <c r="J11821" s="1">
        <v>9999</v>
      </c>
      <c r="K11821" s="1" t="s">
        <v>330</v>
      </c>
      <c r="Q11821" s="2" t="s">
        <v>37</v>
      </c>
      <c r="R11821" s="1" t="s">
        <v>508</v>
      </c>
      <c r="S11821" s="1" t="str">
        <f t="shared" si="375"/>
        <v>JCC|MP|MYP|121|CS|CMIE|</v>
      </c>
      <c r="T11821" s="2" t="str">
        <f t="shared" si="376"/>
        <v>OK</v>
      </c>
    </row>
    <row r="11822" spans="1:20" x14ac:dyDescent="0.25">
      <c r="A11822" s="1">
        <v>103040199</v>
      </c>
      <c r="B11822" s="1" t="str">
        <f>VLOOKUP(A11822,[1]Maestra!A$1:C$746,2,0)</f>
        <v>ACPTVPEM8</v>
      </c>
      <c r="C11822" s="1" t="str">
        <f>VLOOKUP(A11822,[1]Maestra!A$1:C$746,3,0)</f>
        <v>Pagare Tasa Vencida Pequeña Empresa</v>
      </c>
      <c r="D11822" s="1" t="s">
        <v>30</v>
      </c>
      <c r="E11822" s="1" t="s">
        <v>522</v>
      </c>
      <c r="F11822" s="1" t="s">
        <v>516</v>
      </c>
      <c r="G11822" s="1">
        <v>121</v>
      </c>
      <c r="H11822" s="1" t="s">
        <v>509</v>
      </c>
      <c r="I11822" s="1">
        <v>9999</v>
      </c>
      <c r="J11822" s="1">
        <v>9999</v>
      </c>
      <c r="K11822" s="1" t="s">
        <v>331</v>
      </c>
      <c r="Q11822" s="2" t="s">
        <v>37</v>
      </c>
      <c r="R11822" s="1" t="s">
        <v>508</v>
      </c>
      <c r="S11822" s="1" t="str">
        <f t="shared" si="375"/>
        <v>JCC|MP|MYP|121|CS|CPEM|</v>
      </c>
      <c r="T11822" s="2" t="str">
        <f t="shared" si="376"/>
        <v>OK</v>
      </c>
    </row>
    <row r="11823" spans="1:20" x14ac:dyDescent="0.25">
      <c r="A11823" s="1">
        <v>103040199</v>
      </c>
      <c r="B11823" s="1" t="str">
        <f>VLOOKUP(A11823,[1]Maestra!A$1:C$746,2,0)</f>
        <v>ACPTVPEM8</v>
      </c>
      <c r="C11823" s="1" t="str">
        <f>VLOOKUP(A11823,[1]Maestra!A$1:C$746,3,0)</f>
        <v>Pagare Tasa Vencida Pequeña Empresa</v>
      </c>
      <c r="D11823" s="1" t="s">
        <v>30</v>
      </c>
      <c r="E11823" s="1" t="s">
        <v>522</v>
      </c>
      <c r="F11823" s="1" t="s">
        <v>516</v>
      </c>
      <c r="G11823" s="1">
        <v>121</v>
      </c>
      <c r="H11823" s="1" t="s">
        <v>510</v>
      </c>
      <c r="I11823" s="1">
        <v>9999</v>
      </c>
      <c r="J11823" s="1">
        <v>9999</v>
      </c>
      <c r="K11823" s="1" t="s">
        <v>325</v>
      </c>
      <c r="Q11823" s="2" t="s">
        <v>37</v>
      </c>
      <c r="R11823" s="1" t="s">
        <v>508</v>
      </c>
      <c r="S11823" s="1" t="str">
        <f t="shared" si="375"/>
        <v>JCC|MP|MYP|121|JU|CMED|</v>
      </c>
      <c r="T11823" s="2" t="str">
        <f t="shared" si="376"/>
        <v>OK</v>
      </c>
    </row>
    <row r="11824" spans="1:20" x14ac:dyDescent="0.25">
      <c r="A11824" s="1">
        <v>103040199</v>
      </c>
      <c r="B11824" s="1" t="str">
        <f>VLOOKUP(A11824,[1]Maestra!A$1:C$746,2,0)</f>
        <v>ACPTVPEM8</v>
      </c>
      <c r="C11824" s="1" t="str">
        <f>VLOOKUP(A11824,[1]Maestra!A$1:C$746,3,0)</f>
        <v>Pagare Tasa Vencida Pequeña Empresa</v>
      </c>
      <c r="D11824" s="1" t="s">
        <v>30</v>
      </c>
      <c r="E11824" s="1" t="s">
        <v>522</v>
      </c>
      <c r="F11824" s="1" t="s">
        <v>516</v>
      </c>
      <c r="G11824" s="1">
        <v>121</v>
      </c>
      <c r="H11824" s="1" t="s">
        <v>510</v>
      </c>
      <c r="I11824" s="1">
        <v>9999</v>
      </c>
      <c r="J11824" s="1">
        <v>9999</v>
      </c>
      <c r="K11824" s="1" t="s">
        <v>330</v>
      </c>
      <c r="Q11824" s="2" t="s">
        <v>37</v>
      </c>
      <c r="R11824" s="1" t="s">
        <v>508</v>
      </c>
      <c r="S11824" s="1" t="str">
        <f t="shared" si="375"/>
        <v>JCC|MP|MYP|121|JU|CMIE|</v>
      </c>
      <c r="T11824" s="2" t="str">
        <f t="shared" si="376"/>
        <v>OK</v>
      </c>
    </row>
    <row r="11825" spans="1:20" x14ac:dyDescent="0.25">
      <c r="A11825" s="1">
        <v>103040199</v>
      </c>
      <c r="B11825" s="1" t="str">
        <f>VLOOKUP(A11825,[1]Maestra!A$1:C$746,2,0)</f>
        <v>ACPTVPEM8</v>
      </c>
      <c r="C11825" s="1" t="str">
        <f>VLOOKUP(A11825,[1]Maestra!A$1:C$746,3,0)</f>
        <v>Pagare Tasa Vencida Pequeña Empresa</v>
      </c>
      <c r="D11825" s="1" t="s">
        <v>30</v>
      </c>
      <c r="E11825" s="1" t="s">
        <v>522</v>
      </c>
      <c r="F11825" s="1" t="s">
        <v>516</v>
      </c>
      <c r="G11825" s="1">
        <v>121</v>
      </c>
      <c r="H11825" s="1" t="s">
        <v>510</v>
      </c>
      <c r="I11825" s="1">
        <v>9999</v>
      </c>
      <c r="J11825" s="1">
        <v>9999</v>
      </c>
      <c r="K11825" s="1" t="s">
        <v>331</v>
      </c>
      <c r="Q11825" s="2" t="s">
        <v>37</v>
      </c>
      <c r="R11825" s="1" t="s">
        <v>508</v>
      </c>
      <c r="S11825" s="1" t="str">
        <f t="shared" si="375"/>
        <v>JCC|MP|MYP|121|JU|CPEM|</v>
      </c>
      <c r="T11825" s="2" t="str">
        <f t="shared" si="376"/>
        <v>OK</v>
      </c>
    </row>
    <row r="11826" spans="1:20" x14ac:dyDescent="0.25">
      <c r="A11826" s="1">
        <v>103040199</v>
      </c>
      <c r="B11826" s="1" t="str">
        <f>VLOOKUP(A11826,[1]Maestra!A$1:C$746,2,0)</f>
        <v>ACPTVPEM8</v>
      </c>
      <c r="C11826" s="1" t="str">
        <f>VLOOKUP(A11826,[1]Maestra!A$1:C$746,3,0)</f>
        <v>Pagare Tasa Vencida Pequeña Empresa</v>
      </c>
      <c r="D11826" s="1" t="s">
        <v>30</v>
      </c>
      <c r="E11826" s="1" t="s">
        <v>522</v>
      </c>
      <c r="F11826" s="1" t="s">
        <v>516</v>
      </c>
      <c r="G11826" s="1">
        <v>121</v>
      </c>
      <c r="H11826" s="1" t="s">
        <v>511</v>
      </c>
      <c r="I11826" s="1">
        <v>9999</v>
      </c>
      <c r="J11826" s="1">
        <v>9999</v>
      </c>
      <c r="K11826" s="1" t="s">
        <v>325</v>
      </c>
      <c r="Q11826" s="2" t="s">
        <v>37</v>
      </c>
      <c r="R11826" s="1" t="s">
        <v>508</v>
      </c>
      <c r="S11826" s="1" t="str">
        <f t="shared" ref="S11826:S11889" si="377">_xlfn.CONCAT(D11826,"|",E11826,"|",F11826,"|",G11826,"|",H11826,"|",K11826,"|",L11826)</f>
        <v>JCC|MP|MYP|121|PJ|CMED|</v>
      </c>
      <c r="T11826" s="2" t="str">
        <f t="shared" si="376"/>
        <v>OK</v>
      </c>
    </row>
    <row r="11827" spans="1:20" x14ac:dyDescent="0.25">
      <c r="A11827" s="1">
        <v>103040199</v>
      </c>
      <c r="B11827" s="1" t="str">
        <f>VLOOKUP(A11827,[1]Maestra!A$1:C$746,2,0)</f>
        <v>ACPTVPEM8</v>
      </c>
      <c r="C11827" s="1" t="str">
        <f>VLOOKUP(A11827,[1]Maestra!A$1:C$746,3,0)</f>
        <v>Pagare Tasa Vencida Pequeña Empresa</v>
      </c>
      <c r="D11827" s="1" t="s">
        <v>30</v>
      </c>
      <c r="E11827" s="1" t="s">
        <v>522</v>
      </c>
      <c r="F11827" s="1" t="s">
        <v>516</v>
      </c>
      <c r="G11827" s="1">
        <v>121</v>
      </c>
      <c r="H11827" s="1" t="s">
        <v>511</v>
      </c>
      <c r="I11827" s="1">
        <v>9999</v>
      </c>
      <c r="J11827" s="1">
        <v>9999</v>
      </c>
      <c r="K11827" s="1" t="s">
        <v>330</v>
      </c>
      <c r="Q11827" s="2" t="s">
        <v>37</v>
      </c>
      <c r="R11827" s="1" t="s">
        <v>508</v>
      </c>
      <c r="S11827" s="1" t="str">
        <f t="shared" si="377"/>
        <v>JCC|MP|MYP|121|PJ|CMIE|</v>
      </c>
      <c r="T11827" s="2" t="str">
        <f t="shared" si="376"/>
        <v>OK</v>
      </c>
    </row>
    <row r="11828" spans="1:20" x14ac:dyDescent="0.25">
      <c r="A11828" s="1">
        <v>103040199</v>
      </c>
      <c r="B11828" s="1" t="str">
        <f>VLOOKUP(A11828,[1]Maestra!A$1:C$746,2,0)</f>
        <v>ACPTVPEM8</v>
      </c>
      <c r="C11828" s="1" t="str">
        <f>VLOOKUP(A11828,[1]Maestra!A$1:C$746,3,0)</f>
        <v>Pagare Tasa Vencida Pequeña Empresa</v>
      </c>
      <c r="D11828" s="1" t="s">
        <v>30</v>
      </c>
      <c r="E11828" s="1" t="s">
        <v>522</v>
      </c>
      <c r="F11828" s="1" t="s">
        <v>516</v>
      </c>
      <c r="G11828" s="1">
        <v>121</v>
      </c>
      <c r="H11828" s="1" t="s">
        <v>511</v>
      </c>
      <c r="I11828" s="1">
        <v>9999</v>
      </c>
      <c r="J11828" s="1">
        <v>9999</v>
      </c>
      <c r="K11828" s="1" t="s">
        <v>331</v>
      </c>
      <c r="Q11828" s="2" t="s">
        <v>37</v>
      </c>
      <c r="R11828" s="1" t="s">
        <v>508</v>
      </c>
      <c r="S11828" s="1" t="str">
        <f t="shared" si="377"/>
        <v>JCC|MP|MYP|121|PJ|CPEM|</v>
      </c>
      <c r="T11828" s="2" t="str">
        <f t="shared" si="376"/>
        <v>OK</v>
      </c>
    </row>
    <row r="11829" spans="1:20" x14ac:dyDescent="0.25">
      <c r="A11829" s="1">
        <v>103040199</v>
      </c>
      <c r="B11829" s="1" t="str">
        <f>VLOOKUP(A11829,[1]Maestra!A$1:C$746,2,0)</f>
        <v>ACPTVPEM8</v>
      </c>
      <c r="C11829" s="1" t="str">
        <f>VLOOKUP(A11829,[1]Maestra!A$1:C$746,3,0)</f>
        <v>Pagare Tasa Vencida Pequeña Empresa</v>
      </c>
      <c r="D11829" s="1" t="s">
        <v>30</v>
      </c>
      <c r="E11829" s="1" t="s">
        <v>522</v>
      </c>
      <c r="F11829" s="1" t="s">
        <v>516</v>
      </c>
      <c r="G11829" s="1">
        <v>122</v>
      </c>
      <c r="H11829" s="1" t="s">
        <v>507</v>
      </c>
      <c r="I11829" s="1">
        <v>9999</v>
      </c>
      <c r="J11829" s="1">
        <v>9999</v>
      </c>
      <c r="K11829" s="1" t="s">
        <v>325</v>
      </c>
      <c r="Q11829" s="2" t="s">
        <v>37</v>
      </c>
      <c r="R11829" s="1" t="s">
        <v>508</v>
      </c>
      <c r="S11829" s="1" t="str">
        <f t="shared" si="377"/>
        <v>JCC|MP|MYP|122|CA|CMED|</v>
      </c>
      <c r="T11829" s="2" t="str">
        <f t="shared" si="376"/>
        <v>OK</v>
      </c>
    </row>
    <row r="11830" spans="1:20" x14ac:dyDescent="0.25">
      <c r="A11830" s="1">
        <v>103040199</v>
      </c>
      <c r="B11830" s="1" t="str">
        <f>VLOOKUP(A11830,[1]Maestra!A$1:C$746,2,0)</f>
        <v>ACPTVPEM8</v>
      </c>
      <c r="C11830" s="1" t="str">
        <f>VLOOKUP(A11830,[1]Maestra!A$1:C$746,3,0)</f>
        <v>Pagare Tasa Vencida Pequeña Empresa</v>
      </c>
      <c r="D11830" s="1" t="s">
        <v>30</v>
      </c>
      <c r="E11830" s="1" t="s">
        <v>522</v>
      </c>
      <c r="F11830" s="1" t="s">
        <v>516</v>
      </c>
      <c r="G11830" s="1">
        <v>122</v>
      </c>
      <c r="H11830" s="1" t="s">
        <v>507</v>
      </c>
      <c r="I11830" s="1">
        <v>9999</v>
      </c>
      <c r="J11830" s="1">
        <v>9999</v>
      </c>
      <c r="K11830" s="1" t="s">
        <v>330</v>
      </c>
      <c r="Q11830" s="2" t="s">
        <v>37</v>
      </c>
      <c r="R11830" s="1" t="s">
        <v>508</v>
      </c>
      <c r="S11830" s="1" t="str">
        <f t="shared" si="377"/>
        <v>JCC|MP|MYP|122|CA|CMIE|</v>
      </c>
      <c r="T11830" s="2" t="str">
        <f t="shared" si="376"/>
        <v>OK</v>
      </c>
    </row>
    <row r="11831" spans="1:20" x14ac:dyDescent="0.25">
      <c r="A11831" s="1">
        <v>103040199</v>
      </c>
      <c r="B11831" s="1" t="str">
        <f>VLOOKUP(A11831,[1]Maestra!A$1:C$746,2,0)</f>
        <v>ACPTVPEM8</v>
      </c>
      <c r="C11831" s="1" t="str">
        <f>VLOOKUP(A11831,[1]Maestra!A$1:C$746,3,0)</f>
        <v>Pagare Tasa Vencida Pequeña Empresa</v>
      </c>
      <c r="D11831" s="1" t="s">
        <v>30</v>
      </c>
      <c r="E11831" s="1" t="s">
        <v>522</v>
      </c>
      <c r="F11831" s="1" t="s">
        <v>516</v>
      </c>
      <c r="G11831" s="1">
        <v>122</v>
      </c>
      <c r="H11831" s="1" t="s">
        <v>507</v>
      </c>
      <c r="I11831" s="1">
        <v>9999</v>
      </c>
      <c r="J11831" s="1">
        <v>9999</v>
      </c>
      <c r="K11831" s="1" t="s">
        <v>331</v>
      </c>
      <c r="Q11831" s="2" t="s">
        <v>37</v>
      </c>
      <c r="R11831" s="1" t="s">
        <v>508</v>
      </c>
      <c r="S11831" s="1" t="str">
        <f t="shared" si="377"/>
        <v>JCC|MP|MYP|122|CA|CPEM|</v>
      </c>
      <c r="T11831" s="2" t="str">
        <f t="shared" si="376"/>
        <v>OK</v>
      </c>
    </row>
    <row r="11832" spans="1:20" x14ac:dyDescent="0.25">
      <c r="A11832" s="1">
        <v>103040199</v>
      </c>
      <c r="B11832" s="1" t="str">
        <f>VLOOKUP(A11832,[1]Maestra!A$1:C$746,2,0)</f>
        <v>ACPTVPEM8</v>
      </c>
      <c r="C11832" s="1" t="str">
        <f>VLOOKUP(A11832,[1]Maestra!A$1:C$746,3,0)</f>
        <v>Pagare Tasa Vencida Pequeña Empresa</v>
      </c>
      <c r="D11832" s="1" t="s">
        <v>30</v>
      </c>
      <c r="E11832" s="1" t="s">
        <v>522</v>
      </c>
      <c r="F11832" s="1" t="s">
        <v>516</v>
      </c>
      <c r="G11832" s="1">
        <v>122</v>
      </c>
      <c r="H11832" s="1" t="s">
        <v>509</v>
      </c>
      <c r="I11832" s="1">
        <v>9999</v>
      </c>
      <c r="J11832" s="1">
        <v>9999</v>
      </c>
      <c r="K11832" s="1" t="s">
        <v>325</v>
      </c>
      <c r="Q11832" s="2" t="s">
        <v>37</v>
      </c>
      <c r="R11832" s="1" t="s">
        <v>508</v>
      </c>
      <c r="S11832" s="1" t="str">
        <f t="shared" si="377"/>
        <v>JCC|MP|MYP|122|CS|CMED|</v>
      </c>
      <c r="T11832" s="2" t="str">
        <f t="shared" si="376"/>
        <v>OK</v>
      </c>
    </row>
    <row r="11833" spans="1:20" x14ac:dyDescent="0.25">
      <c r="A11833" s="1">
        <v>103040199</v>
      </c>
      <c r="B11833" s="1" t="str">
        <f>VLOOKUP(A11833,[1]Maestra!A$1:C$746,2,0)</f>
        <v>ACPTVPEM8</v>
      </c>
      <c r="C11833" s="1" t="str">
        <f>VLOOKUP(A11833,[1]Maestra!A$1:C$746,3,0)</f>
        <v>Pagare Tasa Vencida Pequeña Empresa</v>
      </c>
      <c r="D11833" s="1" t="s">
        <v>30</v>
      </c>
      <c r="E11833" s="1" t="s">
        <v>522</v>
      </c>
      <c r="F11833" s="1" t="s">
        <v>516</v>
      </c>
      <c r="G11833" s="1">
        <v>122</v>
      </c>
      <c r="H11833" s="1" t="s">
        <v>509</v>
      </c>
      <c r="I11833" s="1">
        <v>9999</v>
      </c>
      <c r="J11833" s="1">
        <v>9999</v>
      </c>
      <c r="K11833" s="1" t="s">
        <v>330</v>
      </c>
      <c r="Q11833" s="2" t="s">
        <v>37</v>
      </c>
      <c r="R11833" s="1" t="s">
        <v>508</v>
      </c>
      <c r="S11833" s="1" t="str">
        <f t="shared" si="377"/>
        <v>JCC|MP|MYP|122|CS|CMIE|</v>
      </c>
      <c r="T11833" s="2" t="str">
        <f t="shared" si="376"/>
        <v>OK</v>
      </c>
    </row>
    <row r="11834" spans="1:20" x14ac:dyDescent="0.25">
      <c r="A11834" s="1">
        <v>103040199</v>
      </c>
      <c r="B11834" s="1" t="str">
        <f>VLOOKUP(A11834,[1]Maestra!A$1:C$746,2,0)</f>
        <v>ACPTVPEM8</v>
      </c>
      <c r="C11834" s="1" t="str">
        <f>VLOOKUP(A11834,[1]Maestra!A$1:C$746,3,0)</f>
        <v>Pagare Tasa Vencida Pequeña Empresa</v>
      </c>
      <c r="D11834" s="1" t="s">
        <v>30</v>
      </c>
      <c r="E11834" s="1" t="s">
        <v>522</v>
      </c>
      <c r="F11834" s="1" t="s">
        <v>516</v>
      </c>
      <c r="G11834" s="1">
        <v>122</v>
      </c>
      <c r="H11834" s="1" t="s">
        <v>509</v>
      </c>
      <c r="I11834" s="1">
        <v>9999</v>
      </c>
      <c r="J11834" s="1">
        <v>9999</v>
      </c>
      <c r="K11834" s="1" t="s">
        <v>331</v>
      </c>
      <c r="Q11834" s="2" t="s">
        <v>37</v>
      </c>
      <c r="R11834" s="1" t="s">
        <v>508</v>
      </c>
      <c r="S11834" s="1" t="str">
        <f t="shared" si="377"/>
        <v>JCC|MP|MYP|122|CS|CPEM|</v>
      </c>
      <c r="T11834" s="2" t="str">
        <f t="shared" si="376"/>
        <v>OK</v>
      </c>
    </row>
    <row r="11835" spans="1:20" x14ac:dyDescent="0.25">
      <c r="A11835" s="1">
        <v>103040199</v>
      </c>
      <c r="B11835" s="1" t="str">
        <f>VLOOKUP(A11835,[1]Maestra!A$1:C$746,2,0)</f>
        <v>ACPTVPEM8</v>
      </c>
      <c r="C11835" s="1" t="str">
        <f>VLOOKUP(A11835,[1]Maestra!A$1:C$746,3,0)</f>
        <v>Pagare Tasa Vencida Pequeña Empresa</v>
      </c>
      <c r="D11835" s="1" t="s">
        <v>30</v>
      </c>
      <c r="E11835" s="1" t="s">
        <v>522</v>
      </c>
      <c r="F11835" s="1" t="s">
        <v>516</v>
      </c>
      <c r="G11835" s="1">
        <v>122</v>
      </c>
      <c r="H11835" s="1" t="s">
        <v>510</v>
      </c>
      <c r="I11835" s="1">
        <v>9999</v>
      </c>
      <c r="J11835" s="1">
        <v>9999</v>
      </c>
      <c r="K11835" s="1" t="s">
        <v>325</v>
      </c>
      <c r="Q11835" s="2" t="s">
        <v>37</v>
      </c>
      <c r="R11835" s="1" t="s">
        <v>508</v>
      </c>
      <c r="S11835" s="1" t="str">
        <f t="shared" si="377"/>
        <v>JCC|MP|MYP|122|JU|CMED|</v>
      </c>
      <c r="T11835" s="2" t="str">
        <f t="shared" si="376"/>
        <v>OK</v>
      </c>
    </row>
    <row r="11836" spans="1:20" x14ac:dyDescent="0.25">
      <c r="A11836" s="1">
        <v>103040199</v>
      </c>
      <c r="B11836" s="1" t="str">
        <f>VLOOKUP(A11836,[1]Maestra!A$1:C$746,2,0)</f>
        <v>ACPTVPEM8</v>
      </c>
      <c r="C11836" s="1" t="str">
        <f>VLOOKUP(A11836,[1]Maestra!A$1:C$746,3,0)</f>
        <v>Pagare Tasa Vencida Pequeña Empresa</v>
      </c>
      <c r="D11836" s="1" t="s">
        <v>30</v>
      </c>
      <c r="E11836" s="1" t="s">
        <v>522</v>
      </c>
      <c r="F11836" s="1" t="s">
        <v>516</v>
      </c>
      <c r="G11836" s="1">
        <v>122</v>
      </c>
      <c r="H11836" s="1" t="s">
        <v>510</v>
      </c>
      <c r="I11836" s="1">
        <v>9999</v>
      </c>
      <c r="J11836" s="1">
        <v>9999</v>
      </c>
      <c r="K11836" s="1" t="s">
        <v>330</v>
      </c>
      <c r="Q11836" s="2" t="s">
        <v>37</v>
      </c>
      <c r="R11836" s="1" t="s">
        <v>508</v>
      </c>
      <c r="S11836" s="1" t="str">
        <f t="shared" si="377"/>
        <v>JCC|MP|MYP|122|JU|CMIE|</v>
      </c>
      <c r="T11836" s="2" t="str">
        <f t="shared" si="376"/>
        <v>OK</v>
      </c>
    </row>
    <row r="11837" spans="1:20" x14ac:dyDescent="0.25">
      <c r="A11837" s="1">
        <v>103040199</v>
      </c>
      <c r="B11837" s="1" t="str">
        <f>VLOOKUP(A11837,[1]Maestra!A$1:C$746,2,0)</f>
        <v>ACPTVPEM8</v>
      </c>
      <c r="C11837" s="1" t="str">
        <f>VLOOKUP(A11837,[1]Maestra!A$1:C$746,3,0)</f>
        <v>Pagare Tasa Vencida Pequeña Empresa</v>
      </c>
      <c r="D11837" s="1" t="s">
        <v>30</v>
      </c>
      <c r="E11837" s="1" t="s">
        <v>522</v>
      </c>
      <c r="F11837" s="1" t="s">
        <v>516</v>
      </c>
      <c r="G11837" s="1">
        <v>122</v>
      </c>
      <c r="H11837" s="1" t="s">
        <v>510</v>
      </c>
      <c r="I11837" s="1">
        <v>9999</v>
      </c>
      <c r="J11837" s="1">
        <v>9999</v>
      </c>
      <c r="K11837" s="1" t="s">
        <v>331</v>
      </c>
      <c r="Q11837" s="2" t="s">
        <v>37</v>
      </c>
      <c r="R11837" s="1" t="s">
        <v>508</v>
      </c>
      <c r="S11837" s="1" t="str">
        <f t="shared" si="377"/>
        <v>JCC|MP|MYP|122|JU|CPEM|</v>
      </c>
      <c r="T11837" s="2" t="str">
        <f t="shared" si="376"/>
        <v>OK</v>
      </c>
    </row>
    <row r="11838" spans="1:20" x14ac:dyDescent="0.25">
      <c r="A11838" s="1">
        <v>103040199</v>
      </c>
      <c r="B11838" s="1" t="str">
        <f>VLOOKUP(A11838,[1]Maestra!A$1:C$746,2,0)</f>
        <v>ACPTVPEM8</v>
      </c>
      <c r="C11838" s="1" t="str">
        <f>VLOOKUP(A11838,[1]Maestra!A$1:C$746,3,0)</f>
        <v>Pagare Tasa Vencida Pequeña Empresa</v>
      </c>
      <c r="D11838" s="1" t="s">
        <v>30</v>
      </c>
      <c r="E11838" s="1" t="s">
        <v>522</v>
      </c>
      <c r="F11838" s="1" t="s">
        <v>516</v>
      </c>
      <c r="G11838" s="1">
        <v>122</v>
      </c>
      <c r="H11838" s="1" t="s">
        <v>511</v>
      </c>
      <c r="I11838" s="1">
        <v>9999</v>
      </c>
      <c r="J11838" s="1">
        <v>9999</v>
      </c>
      <c r="K11838" s="1" t="s">
        <v>325</v>
      </c>
      <c r="Q11838" s="2" t="s">
        <v>37</v>
      </c>
      <c r="R11838" s="1" t="s">
        <v>508</v>
      </c>
      <c r="S11838" s="1" t="str">
        <f t="shared" si="377"/>
        <v>JCC|MP|MYP|122|PJ|CMED|</v>
      </c>
      <c r="T11838" s="2" t="str">
        <f t="shared" si="376"/>
        <v>OK</v>
      </c>
    </row>
    <row r="11839" spans="1:20" x14ac:dyDescent="0.25">
      <c r="A11839" s="1">
        <v>103040199</v>
      </c>
      <c r="B11839" s="1" t="str">
        <f>VLOOKUP(A11839,[1]Maestra!A$1:C$746,2,0)</f>
        <v>ACPTVPEM8</v>
      </c>
      <c r="C11839" s="1" t="str">
        <f>VLOOKUP(A11839,[1]Maestra!A$1:C$746,3,0)</f>
        <v>Pagare Tasa Vencida Pequeña Empresa</v>
      </c>
      <c r="D11839" s="1" t="s">
        <v>30</v>
      </c>
      <c r="E11839" s="1" t="s">
        <v>522</v>
      </c>
      <c r="F11839" s="1" t="s">
        <v>516</v>
      </c>
      <c r="G11839" s="1">
        <v>122</v>
      </c>
      <c r="H11839" s="1" t="s">
        <v>511</v>
      </c>
      <c r="I11839" s="1">
        <v>9999</v>
      </c>
      <c r="J11839" s="1">
        <v>9999</v>
      </c>
      <c r="K11839" s="1" t="s">
        <v>330</v>
      </c>
      <c r="Q11839" s="2" t="s">
        <v>37</v>
      </c>
      <c r="R11839" s="1" t="s">
        <v>508</v>
      </c>
      <c r="S11839" s="1" t="str">
        <f t="shared" si="377"/>
        <v>JCC|MP|MYP|122|PJ|CMIE|</v>
      </c>
      <c r="T11839" s="2" t="str">
        <f t="shared" si="376"/>
        <v>OK</v>
      </c>
    </row>
    <row r="11840" spans="1:20" x14ac:dyDescent="0.25">
      <c r="A11840" s="1">
        <v>103040199</v>
      </c>
      <c r="B11840" s="1" t="str">
        <f>VLOOKUP(A11840,[1]Maestra!A$1:C$746,2,0)</f>
        <v>ACPTVPEM8</v>
      </c>
      <c r="C11840" s="1" t="str">
        <f>VLOOKUP(A11840,[1]Maestra!A$1:C$746,3,0)</f>
        <v>Pagare Tasa Vencida Pequeña Empresa</v>
      </c>
      <c r="D11840" s="1" t="s">
        <v>30</v>
      </c>
      <c r="E11840" s="1" t="s">
        <v>522</v>
      </c>
      <c r="F11840" s="1" t="s">
        <v>516</v>
      </c>
      <c r="G11840" s="1">
        <v>122</v>
      </c>
      <c r="H11840" s="1" t="s">
        <v>511</v>
      </c>
      <c r="I11840" s="1">
        <v>9999</v>
      </c>
      <c r="J11840" s="1">
        <v>9999</v>
      </c>
      <c r="K11840" s="1" t="s">
        <v>331</v>
      </c>
      <c r="Q11840" s="2" t="s">
        <v>37</v>
      </c>
      <c r="R11840" s="1" t="s">
        <v>508</v>
      </c>
      <c r="S11840" s="1" t="str">
        <f t="shared" si="377"/>
        <v>JCC|MP|MYP|122|PJ|CPEM|</v>
      </c>
      <c r="T11840" s="2" t="str">
        <f t="shared" si="376"/>
        <v>OK</v>
      </c>
    </row>
    <row r="11841" spans="1:20" x14ac:dyDescent="0.25">
      <c r="A11841" s="1">
        <v>103040199</v>
      </c>
      <c r="B11841" s="1" t="str">
        <f>VLOOKUP(A11841,[1]Maestra!A$1:C$746,2,0)</f>
        <v>ACPTVPEM8</v>
      </c>
      <c r="C11841" s="1" t="str">
        <f>VLOOKUP(A11841,[1]Maestra!A$1:C$746,3,0)</f>
        <v>Pagare Tasa Vencida Pequeña Empresa</v>
      </c>
      <c r="D11841" s="1" t="s">
        <v>30</v>
      </c>
      <c r="E11841" s="1" t="s">
        <v>522</v>
      </c>
      <c r="F11841" s="1" t="s">
        <v>516</v>
      </c>
      <c r="G11841" s="1">
        <v>123</v>
      </c>
      <c r="H11841" s="1" t="s">
        <v>507</v>
      </c>
      <c r="I11841" s="1">
        <v>9999</v>
      </c>
      <c r="J11841" s="1">
        <v>9999</v>
      </c>
      <c r="K11841" s="1" t="s">
        <v>325</v>
      </c>
      <c r="Q11841" s="2" t="s">
        <v>37</v>
      </c>
      <c r="R11841" s="1" t="s">
        <v>508</v>
      </c>
      <c r="S11841" s="1" t="str">
        <f t="shared" si="377"/>
        <v>JCC|MP|MYP|123|CA|CMED|</v>
      </c>
      <c r="T11841" s="2" t="str">
        <f t="shared" si="376"/>
        <v>OK</v>
      </c>
    </row>
    <row r="11842" spans="1:20" x14ac:dyDescent="0.25">
      <c r="A11842" s="1">
        <v>103040199</v>
      </c>
      <c r="B11842" s="1" t="str">
        <f>VLOOKUP(A11842,[1]Maestra!A$1:C$746,2,0)</f>
        <v>ACPTVPEM8</v>
      </c>
      <c r="C11842" s="1" t="str">
        <f>VLOOKUP(A11842,[1]Maestra!A$1:C$746,3,0)</f>
        <v>Pagare Tasa Vencida Pequeña Empresa</v>
      </c>
      <c r="D11842" s="1" t="s">
        <v>30</v>
      </c>
      <c r="E11842" s="1" t="s">
        <v>522</v>
      </c>
      <c r="F11842" s="1" t="s">
        <v>516</v>
      </c>
      <c r="G11842" s="1">
        <v>123</v>
      </c>
      <c r="H11842" s="1" t="s">
        <v>507</v>
      </c>
      <c r="I11842" s="1">
        <v>9999</v>
      </c>
      <c r="J11842" s="1">
        <v>9999</v>
      </c>
      <c r="K11842" s="1" t="s">
        <v>330</v>
      </c>
      <c r="Q11842" s="2" t="s">
        <v>37</v>
      </c>
      <c r="R11842" s="1" t="s">
        <v>508</v>
      </c>
      <c r="S11842" s="1" t="str">
        <f t="shared" si="377"/>
        <v>JCC|MP|MYP|123|CA|CMIE|</v>
      </c>
      <c r="T11842" s="2" t="str">
        <f t="shared" si="376"/>
        <v>OK</v>
      </c>
    </row>
    <row r="11843" spans="1:20" x14ac:dyDescent="0.25">
      <c r="A11843" s="1">
        <v>103040199</v>
      </c>
      <c r="B11843" s="1" t="str">
        <f>VLOOKUP(A11843,[1]Maestra!A$1:C$746,2,0)</f>
        <v>ACPTVPEM8</v>
      </c>
      <c r="C11843" s="1" t="str">
        <f>VLOOKUP(A11843,[1]Maestra!A$1:C$746,3,0)</f>
        <v>Pagare Tasa Vencida Pequeña Empresa</v>
      </c>
      <c r="D11843" s="1" t="s">
        <v>30</v>
      </c>
      <c r="E11843" s="1" t="s">
        <v>522</v>
      </c>
      <c r="F11843" s="1" t="s">
        <v>516</v>
      </c>
      <c r="G11843" s="1">
        <v>123</v>
      </c>
      <c r="H11843" s="1" t="s">
        <v>507</v>
      </c>
      <c r="I11843" s="1">
        <v>9999</v>
      </c>
      <c r="J11843" s="1">
        <v>9999</v>
      </c>
      <c r="K11843" s="1" t="s">
        <v>331</v>
      </c>
      <c r="Q11843" s="2" t="s">
        <v>37</v>
      </c>
      <c r="R11843" s="1" t="s">
        <v>508</v>
      </c>
      <c r="S11843" s="1" t="str">
        <f t="shared" si="377"/>
        <v>JCC|MP|MYP|123|CA|CPEM|</v>
      </c>
      <c r="T11843" s="2" t="str">
        <f t="shared" ref="T11843:T11906" si="378">IF(COUNTIFS($D$2:$D$20413,D11843,$S$2:$S$20413,S11843,$A$2:$A$20413,"&lt;&gt;"&amp;A11843)&gt;0,"Conflicto","OK")</f>
        <v>OK</v>
      </c>
    </row>
    <row r="11844" spans="1:20" x14ac:dyDescent="0.25">
      <c r="A11844" s="1">
        <v>103040199</v>
      </c>
      <c r="B11844" s="1" t="str">
        <f>VLOOKUP(A11844,[1]Maestra!A$1:C$746,2,0)</f>
        <v>ACPTVPEM8</v>
      </c>
      <c r="C11844" s="1" t="str">
        <f>VLOOKUP(A11844,[1]Maestra!A$1:C$746,3,0)</f>
        <v>Pagare Tasa Vencida Pequeña Empresa</v>
      </c>
      <c r="D11844" s="1" t="s">
        <v>30</v>
      </c>
      <c r="E11844" s="1" t="s">
        <v>522</v>
      </c>
      <c r="F11844" s="1" t="s">
        <v>516</v>
      </c>
      <c r="G11844" s="1">
        <v>123</v>
      </c>
      <c r="H11844" s="1" t="s">
        <v>509</v>
      </c>
      <c r="I11844" s="1">
        <v>9999</v>
      </c>
      <c r="J11844" s="1">
        <v>9999</v>
      </c>
      <c r="K11844" s="1" t="s">
        <v>325</v>
      </c>
      <c r="Q11844" s="2" t="s">
        <v>37</v>
      </c>
      <c r="R11844" s="1" t="s">
        <v>508</v>
      </c>
      <c r="S11844" s="1" t="str">
        <f t="shared" si="377"/>
        <v>JCC|MP|MYP|123|CS|CMED|</v>
      </c>
      <c r="T11844" s="2" t="str">
        <f t="shared" si="378"/>
        <v>OK</v>
      </c>
    </row>
    <row r="11845" spans="1:20" x14ac:dyDescent="0.25">
      <c r="A11845" s="1">
        <v>103040199</v>
      </c>
      <c r="B11845" s="1" t="str">
        <f>VLOOKUP(A11845,[1]Maestra!A$1:C$746,2,0)</f>
        <v>ACPTVPEM8</v>
      </c>
      <c r="C11845" s="1" t="str">
        <f>VLOOKUP(A11845,[1]Maestra!A$1:C$746,3,0)</f>
        <v>Pagare Tasa Vencida Pequeña Empresa</v>
      </c>
      <c r="D11845" s="1" t="s">
        <v>30</v>
      </c>
      <c r="E11845" s="1" t="s">
        <v>522</v>
      </c>
      <c r="F11845" s="1" t="s">
        <v>516</v>
      </c>
      <c r="G11845" s="1">
        <v>123</v>
      </c>
      <c r="H11845" s="1" t="s">
        <v>509</v>
      </c>
      <c r="I11845" s="1">
        <v>9999</v>
      </c>
      <c r="J11845" s="1">
        <v>9999</v>
      </c>
      <c r="K11845" s="1" t="s">
        <v>330</v>
      </c>
      <c r="Q11845" s="2" t="s">
        <v>37</v>
      </c>
      <c r="R11845" s="1" t="s">
        <v>508</v>
      </c>
      <c r="S11845" s="1" t="str">
        <f t="shared" si="377"/>
        <v>JCC|MP|MYP|123|CS|CMIE|</v>
      </c>
      <c r="T11845" s="2" t="str">
        <f t="shared" si="378"/>
        <v>OK</v>
      </c>
    </row>
    <row r="11846" spans="1:20" x14ac:dyDescent="0.25">
      <c r="A11846" s="1">
        <v>103040199</v>
      </c>
      <c r="B11846" s="1" t="str">
        <f>VLOOKUP(A11846,[1]Maestra!A$1:C$746,2,0)</f>
        <v>ACPTVPEM8</v>
      </c>
      <c r="C11846" s="1" t="str">
        <f>VLOOKUP(A11846,[1]Maestra!A$1:C$746,3,0)</f>
        <v>Pagare Tasa Vencida Pequeña Empresa</v>
      </c>
      <c r="D11846" s="1" t="s">
        <v>30</v>
      </c>
      <c r="E11846" s="1" t="s">
        <v>522</v>
      </c>
      <c r="F11846" s="1" t="s">
        <v>516</v>
      </c>
      <c r="G11846" s="1">
        <v>123</v>
      </c>
      <c r="H11846" s="1" t="s">
        <v>509</v>
      </c>
      <c r="I11846" s="1">
        <v>9999</v>
      </c>
      <c r="J11846" s="1">
        <v>9999</v>
      </c>
      <c r="K11846" s="1" t="s">
        <v>331</v>
      </c>
      <c r="Q11846" s="2" t="s">
        <v>37</v>
      </c>
      <c r="R11846" s="1" t="s">
        <v>508</v>
      </c>
      <c r="S11846" s="1" t="str">
        <f t="shared" si="377"/>
        <v>JCC|MP|MYP|123|CS|CPEM|</v>
      </c>
      <c r="T11846" s="2" t="str">
        <f t="shared" si="378"/>
        <v>OK</v>
      </c>
    </row>
    <row r="11847" spans="1:20" x14ac:dyDescent="0.25">
      <c r="A11847" s="1">
        <v>103040199</v>
      </c>
      <c r="B11847" s="1" t="str">
        <f>VLOOKUP(A11847,[1]Maestra!A$1:C$746,2,0)</f>
        <v>ACPTVPEM8</v>
      </c>
      <c r="C11847" s="1" t="str">
        <f>VLOOKUP(A11847,[1]Maestra!A$1:C$746,3,0)</f>
        <v>Pagare Tasa Vencida Pequeña Empresa</v>
      </c>
      <c r="D11847" s="1" t="s">
        <v>30</v>
      </c>
      <c r="E11847" s="1" t="s">
        <v>522</v>
      </c>
      <c r="F11847" s="1" t="s">
        <v>516</v>
      </c>
      <c r="G11847" s="1">
        <v>123</v>
      </c>
      <c r="H11847" s="1" t="s">
        <v>510</v>
      </c>
      <c r="I11847" s="1">
        <v>9999</v>
      </c>
      <c r="J11847" s="1">
        <v>9999</v>
      </c>
      <c r="K11847" s="1" t="s">
        <v>325</v>
      </c>
      <c r="Q11847" s="2" t="s">
        <v>37</v>
      </c>
      <c r="R11847" s="1" t="s">
        <v>508</v>
      </c>
      <c r="S11847" s="1" t="str">
        <f t="shared" si="377"/>
        <v>JCC|MP|MYP|123|JU|CMED|</v>
      </c>
      <c r="T11847" s="2" t="str">
        <f t="shared" si="378"/>
        <v>OK</v>
      </c>
    </row>
    <row r="11848" spans="1:20" x14ac:dyDescent="0.25">
      <c r="A11848" s="1">
        <v>103040199</v>
      </c>
      <c r="B11848" s="1" t="str">
        <f>VLOOKUP(A11848,[1]Maestra!A$1:C$746,2,0)</f>
        <v>ACPTVPEM8</v>
      </c>
      <c r="C11848" s="1" t="str">
        <f>VLOOKUP(A11848,[1]Maestra!A$1:C$746,3,0)</f>
        <v>Pagare Tasa Vencida Pequeña Empresa</v>
      </c>
      <c r="D11848" s="1" t="s">
        <v>30</v>
      </c>
      <c r="E11848" s="1" t="s">
        <v>522</v>
      </c>
      <c r="F11848" s="1" t="s">
        <v>516</v>
      </c>
      <c r="G11848" s="1">
        <v>123</v>
      </c>
      <c r="H11848" s="1" t="s">
        <v>510</v>
      </c>
      <c r="I11848" s="1">
        <v>9999</v>
      </c>
      <c r="J11848" s="1">
        <v>9999</v>
      </c>
      <c r="K11848" s="1" t="s">
        <v>330</v>
      </c>
      <c r="Q11848" s="2" t="s">
        <v>37</v>
      </c>
      <c r="R11848" s="1" t="s">
        <v>508</v>
      </c>
      <c r="S11848" s="1" t="str">
        <f t="shared" si="377"/>
        <v>JCC|MP|MYP|123|JU|CMIE|</v>
      </c>
      <c r="T11848" s="2" t="str">
        <f t="shared" si="378"/>
        <v>OK</v>
      </c>
    </row>
    <row r="11849" spans="1:20" x14ac:dyDescent="0.25">
      <c r="A11849" s="1">
        <v>103040199</v>
      </c>
      <c r="B11849" s="1" t="str">
        <f>VLOOKUP(A11849,[1]Maestra!A$1:C$746,2,0)</f>
        <v>ACPTVPEM8</v>
      </c>
      <c r="C11849" s="1" t="str">
        <f>VLOOKUP(A11849,[1]Maestra!A$1:C$746,3,0)</f>
        <v>Pagare Tasa Vencida Pequeña Empresa</v>
      </c>
      <c r="D11849" s="1" t="s">
        <v>30</v>
      </c>
      <c r="E11849" s="1" t="s">
        <v>522</v>
      </c>
      <c r="F11849" s="1" t="s">
        <v>516</v>
      </c>
      <c r="G11849" s="1">
        <v>123</v>
      </c>
      <c r="H11849" s="1" t="s">
        <v>510</v>
      </c>
      <c r="I11849" s="1">
        <v>9999</v>
      </c>
      <c r="J11849" s="1">
        <v>9999</v>
      </c>
      <c r="K11849" s="1" t="s">
        <v>331</v>
      </c>
      <c r="Q11849" s="2" t="s">
        <v>37</v>
      </c>
      <c r="R11849" s="1" t="s">
        <v>508</v>
      </c>
      <c r="S11849" s="1" t="str">
        <f t="shared" si="377"/>
        <v>JCC|MP|MYP|123|JU|CPEM|</v>
      </c>
      <c r="T11849" s="2" t="str">
        <f t="shared" si="378"/>
        <v>OK</v>
      </c>
    </row>
    <row r="11850" spans="1:20" x14ac:dyDescent="0.25">
      <c r="A11850" s="1">
        <v>103040199</v>
      </c>
      <c r="B11850" s="1" t="str">
        <f>VLOOKUP(A11850,[1]Maestra!A$1:C$746,2,0)</f>
        <v>ACPTVPEM8</v>
      </c>
      <c r="C11850" s="1" t="str">
        <f>VLOOKUP(A11850,[1]Maestra!A$1:C$746,3,0)</f>
        <v>Pagare Tasa Vencida Pequeña Empresa</v>
      </c>
      <c r="D11850" s="1" t="s">
        <v>30</v>
      </c>
      <c r="E11850" s="1" t="s">
        <v>522</v>
      </c>
      <c r="F11850" s="1" t="s">
        <v>516</v>
      </c>
      <c r="G11850" s="1">
        <v>123</v>
      </c>
      <c r="H11850" s="1" t="s">
        <v>511</v>
      </c>
      <c r="I11850" s="1">
        <v>9999</v>
      </c>
      <c r="J11850" s="1">
        <v>9999</v>
      </c>
      <c r="K11850" s="1" t="s">
        <v>325</v>
      </c>
      <c r="Q11850" s="2" t="s">
        <v>37</v>
      </c>
      <c r="R11850" s="1" t="s">
        <v>508</v>
      </c>
      <c r="S11850" s="1" t="str">
        <f t="shared" si="377"/>
        <v>JCC|MP|MYP|123|PJ|CMED|</v>
      </c>
      <c r="T11850" s="2" t="str">
        <f t="shared" si="378"/>
        <v>OK</v>
      </c>
    </row>
    <row r="11851" spans="1:20" x14ac:dyDescent="0.25">
      <c r="A11851" s="1">
        <v>103040199</v>
      </c>
      <c r="B11851" s="1" t="str">
        <f>VLOOKUP(A11851,[1]Maestra!A$1:C$746,2,0)</f>
        <v>ACPTVPEM8</v>
      </c>
      <c r="C11851" s="1" t="str">
        <f>VLOOKUP(A11851,[1]Maestra!A$1:C$746,3,0)</f>
        <v>Pagare Tasa Vencida Pequeña Empresa</v>
      </c>
      <c r="D11851" s="1" t="s">
        <v>30</v>
      </c>
      <c r="E11851" s="1" t="s">
        <v>522</v>
      </c>
      <c r="F11851" s="1" t="s">
        <v>516</v>
      </c>
      <c r="G11851" s="1">
        <v>123</v>
      </c>
      <c r="H11851" s="1" t="s">
        <v>511</v>
      </c>
      <c r="I11851" s="1">
        <v>9999</v>
      </c>
      <c r="J11851" s="1">
        <v>9999</v>
      </c>
      <c r="K11851" s="1" t="s">
        <v>330</v>
      </c>
      <c r="Q11851" s="2" t="s">
        <v>37</v>
      </c>
      <c r="R11851" s="1" t="s">
        <v>508</v>
      </c>
      <c r="S11851" s="1" t="str">
        <f t="shared" si="377"/>
        <v>JCC|MP|MYP|123|PJ|CMIE|</v>
      </c>
      <c r="T11851" s="2" t="str">
        <f t="shared" si="378"/>
        <v>OK</v>
      </c>
    </row>
    <row r="11852" spans="1:20" x14ac:dyDescent="0.25">
      <c r="A11852" s="1">
        <v>103040199</v>
      </c>
      <c r="B11852" s="1" t="str">
        <f>VLOOKUP(A11852,[1]Maestra!A$1:C$746,2,0)</f>
        <v>ACPTVPEM8</v>
      </c>
      <c r="C11852" s="1" t="str">
        <f>VLOOKUP(A11852,[1]Maestra!A$1:C$746,3,0)</f>
        <v>Pagare Tasa Vencida Pequeña Empresa</v>
      </c>
      <c r="D11852" s="1" t="s">
        <v>30</v>
      </c>
      <c r="E11852" s="1" t="s">
        <v>522</v>
      </c>
      <c r="F11852" s="1" t="s">
        <v>516</v>
      </c>
      <c r="G11852" s="1">
        <v>123</v>
      </c>
      <c r="H11852" s="1" t="s">
        <v>511</v>
      </c>
      <c r="I11852" s="1">
        <v>9999</v>
      </c>
      <c r="J11852" s="1">
        <v>9999</v>
      </c>
      <c r="K11852" s="1" t="s">
        <v>331</v>
      </c>
      <c r="Q11852" s="2" t="s">
        <v>37</v>
      </c>
      <c r="R11852" s="1" t="s">
        <v>508</v>
      </c>
      <c r="S11852" s="1" t="str">
        <f t="shared" si="377"/>
        <v>JCC|MP|MYP|123|PJ|CPEM|</v>
      </c>
      <c r="T11852" s="2" t="str">
        <f t="shared" si="378"/>
        <v>OK</v>
      </c>
    </row>
    <row r="11853" spans="1:20" x14ac:dyDescent="0.25">
      <c r="A11853" s="1">
        <v>103040199</v>
      </c>
      <c r="B11853" s="1" t="str">
        <f>VLOOKUP(A11853,[1]Maestra!A$1:C$746,2,0)</f>
        <v>ACPTVPEM8</v>
      </c>
      <c r="C11853" s="1" t="str">
        <f>VLOOKUP(A11853,[1]Maestra!A$1:C$746,3,0)</f>
        <v>Pagare Tasa Vencida Pequeña Empresa</v>
      </c>
      <c r="D11853" s="1" t="s">
        <v>30</v>
      </c>
      <c r="E11853" s="1" t="s">
        <v>522</v>
      </c>
      <c r="F11853" s="1" t="s">
        <v>516</v>
      </c>
      <c r="G11853" s="1">
        <v>124</v>
      </c>
      <c r="H11853" s="1" t="s">
        <v>507</v>
      </c>
      <c r="I11853" s="1">
        <v>9999</v>
      </c>
      <c r="J11853" s="1">
        <v>9999</v>
      </c>
      <c r="K11853" s="1" t="s">
        <v>325</v>
      </c>
      <c r="Q11853" s="2" t="s">
        <v>37</v>
      </c>
      <c r="R11853" s="1" t="s">
        <v>508</v>
      </c>
      <c r="S11853" s="1" t="str">
        <f t="shared" si="377"/>
        <v>JCC|MP|MYP|124|CA|CMED|</v>
      </c>
      <c r="T11853" s="2" t="str">
        <f t="shared" si="378"/>
        <v>OK</v>
      </c>
    </row>
    <row r="11854" spans="1:20" x14ac:dyDescent="0.25">
      <c r="A11854" s="1">
        <v>103040199</v>
      </c>
      <c r="B11854" s="1" t="str">
        <f>VLOOKUP(A11854,[1]Maestra!A$1:C$746,2,0)</f>
        <v>ACPTVPEM8</v>
      </c>
      <c r="C11854" s="1" t="str">
        <f>VLOOKUP(A11854,[1]Maestra!A$1:C$746,3,0)</f>
        <v>Pagare Tasa Vencida Pequeña Empresa</v>
      </c>
      <c r="D11854" s="1" t="s">
        <v>30</v>
      </c>
      <c r="E11854" s="1" t="s">
        <v>522</v>
      </c>
      <c r="F11854" s="1" t="s">
        <v>516</v>
      </c>
      <c r="G11854" s="1">
        <v>124</v>
      </c>
      <c r="H11854" s="1" t="s">
        <v>507</v>
      </c>
      <c r="I11854" s="1">
        <v>9999</v>
      </c>
      <c r="J11854" s="1">
        <v>9999</v>
      </c>
      <c r="K11854" s="1" t="s">
        <v>330</v>
      </c>
      <c r="Q11854" s="2" t="s">
        <v>37</v>
      </c>
      <c r="R11854" s="1" t="s">
        <v>508</v>
      </c>
      <c r="S11854" s="1" t="str">
        <f t="shared" si="377"/>
        <v>JCC|MP|MYP|124|CA|CMIE|</v>
      </c>
      <c r="T11854" s="2" t="str">
        <f t="shared" si="378"/>
        <v>OK</v>
      </c>
    </row>
    <row r="11855" spans="1:20" x14ac:dyDescent="0.25">
      <c r="A11855" s="1">
        <v>103040199</v>
      </c>
      <c r="B11855" s="1" t="str">
        <f>VLOOKUP(A11855,[1]Maestra!A$1:C$746,2,0)</f>
        <v>ACPTVPEM8</v>
      </c>
      <c r="C11855" s="1" t="str">
        <f>VLOOKUP(A11855,[1]Maestra!A$1:C$746,3,0)</f>
        <v>Pagare Tasa Vencida Pequeña Empresa</v>
      </c>
      <c r="D11855" s="1" t="s">
        <v>30</v>
      </c>
      <c r="E11855" s="1" t="s">
        <v>522</v>
      </c>
      <c r="F11855" s="1" t="s">
        <v>516</v>
      </c>
      <c r="G11855" s="1">
        <v>124</v>
      </c>
      <c r="H11855" s="1" t="s">
        <v>507</v>
      </c>
      <c r="I11855" s="1">
        <v>9999</v>
      </c>
      <c r="J11855" s="1">
        <v>9999</v>
      </c>
      <c r="K11855" s="1" t="s">
        <v>331</v>
      </c>
      <c r="Q11855" s="2" t="s">
        <v>37</v>
      </c>
      <c r="R11855" s="1" t="s">
        <v>508</v>
      </c>
      <c r="S11855" s="1" t="str">
        <f t="shared" si="377"/>
        <v>JCC|MP|MYP|124|CA|CPEM|</v>
      </c>
      <c r="T11855" s="2" t="str">
        <f t="shared" si="378"/>
        <v>OK</v>
      </c>
    </row>
    <row r="11856" spans="1:20" x14ac:dyDescent="0.25">
      <c r="A11856" s="1">
        <v>103040199</v>
      </c>
      <c r="B11856" s="1" t="str">
        <f>VLOOKUP(A11856,[1]Maestra!A$1:C$746,2,0)</f>
        <v>ACPTVPEM8</v>
      </c>
      <c r="C11856" s="1" t="str">
        <f>VLOOKUP(A11856,[1]Maestra!A$1:C$746,3,0)</f>
        <v>Pagare Tasa Vencida Pequeña Empresa</v>
      </c>
      <c r="D11856" s="1" t="s">
        <v>30</v>
      </c>
      <c r="E11856" s="1" t="s">
        <v>522</v>
      </c>
      <c r="F11856" s="1" t="s">
        <v>516</v>
      </c>
      <c r="G11856" s="1">
        <v>124</v>
      </c>
      <c r="H11856" s="1" t="s">
        <v>509</v>
      </c>
      <c r="I11856" s="1">
        <v>9999</v>
      </c>
      <c r="J11856" s="1">
        <v>9999</v>
      </c>
      <c r="K11856" s="1" t="s">
        <v>325</v>
      </c>
      <c r="Q11856" s="2" t="s">
        <v>37</v>
      </c>
      <c r="R11856" s="1" t="s">
        <v>508</v>
      </c>
      <c r="S11856" s="1" t="str">
        <f t="shared" si="377"/>
        <v>JCC|MP|MYP|124|CS|CMED|</v>
      </c>
      <c r="T11856" s="2" t="str">
        <f t="shared" si="378"/>
        <v>OK</v>
      </c>
    </row>
    <row r="11857" spans="1:20" x14ac:dyDescent="0.25">
      <c r="A11857" s="1">
        <v>103040199</v>
      </c>
      <c r="B11857" s="1" t="str">
        <f>VLOOKUP(A11857,[1]Maestra!A$1:C$746,2,0)</f>
        <v>ACPTVPEM8</v>
      </c>
      <c r="C11857" s="1" t="str">
        <f>VLOOKUP(A11857,[1]Maestra!A$1:C$746,3,0)</f>
        <v>Pagare Tasa Vencida Pequeña Empresa</v>
      </c>
      <c r="D11857" s="1" t="s">
        <v>30</v>
      </c>
      <c r="E11857" s="1" t="s">
        <v>522</v>
      </c>
      <c r="F11857" s="1" t="s">
        <v>516</v>
      </c>
      <c r="G11857" s="1">
        <v>124</v>
      </c>
      <c r="H11857" s="1" t="s">
        <v>509</v>
      </c>
      <c r="I11857" s="1">
        <v>9999</v>
      </c>
      <c r="J11857" s="1">
        <v>9999</v>
      </c>
      <c r="K11857" s="1" t="s">
        <v>330</v>
      </c>
      <c r="Q11857" s="2" t="s">
        <v>37</v>
      </c>
      <c r="R11857" s="1" t="s">
        <v>508</v>
      </c>
      <c r="S11857" s="1" t="str">
        <f t="shared" si="377"/>
        <v>JCC|MP|MYP|124|CS|CMIE|</v>
      </c>
      <c r="T11857" s="2" t="str">
        <f t="shared" si="378"/>
        <v>OK</v>
      </c>
    </row>
    <row r="11858" spans="1:20" x14ac:dyDescent="0.25">
      <c r="A11858" s="1">
        <v>103040199</v>
      </c>
      <c r="B11858" s="1" t="str">
        <f>VLOOKUP(A11858,[1]Maestra!A$1:C$746,2,0)</f>
        <v>ACPTVPEM8</v>
      </c>
      <c r="C11858" s="1" t="str">
        <f>VLOOKUP(A11858,[1]Maestra!A$1:C$746,3,0)</f>
        <v>Pagare Tasa Vencida Pequeña Empresa</v>
      </c>
      <c r="D11858" s="1" t="s">
        <v>30</v>
      </c>
      <c r="E11858" s="1" t="s">
        <v>522</v>
      </c>
      <c r="F11858" s="1" t="s">
        <v>516</v>
      </c>
      <c r="G11858" s="1">
        <v>124</v>
      </c>
      <c r="H11858" s="1" t="s">
        <v>509</v>
      </c>
      <c r="I11858" s="1">
        <v>9999</v>
      </c>
      <c r="J11858" s="1">
        <v>9999</v>
      </c>
      <c r="K11858" s="1" t="s">
        <v>331</v>
      </c>
      <c r="Q11858" s="2" t="s">
        <v>37</v>
      </c>
      <c r="R11858" s="1" t="s">
        <v>508</v>
      </c>
      <c r="S11858" s="1" t="str">
        <f t="shared" si="377"/>
        <v>JCC|MP|MYP|124|CS|CPEM|</v>
      </c>
      <c r="T11858" s="2" t="str">
        <f t="shared" si="378"/>
        <v>OK</v>
      </c>
    </row>
    <row r="11859" spans="1:20" x14ac:dyDescent="0.25">
      <c r="A11859" s="1">
        <v>103040199</v>
      </c>
      <c r="B11859" s="1" t="str">
        <f>VLOOKUP(A11859,[1]Maestra!A$1:C$746,2,0)</f>
        <v>ACPTVPEM8</v>
      </c>
      <c r="C11859" s="1" t="str">
        <f>VLOOKUP(A11859,[1]Maestra!A$1:C$746,3,0)</f>
        <v>Pagare Tasa Vencida Pequeña Empresa</v>
      </c>
      <c r="D11859" s="1" t="s">
        <v>30</v>
      </c>
      <c r="E11859" s="1" t="s">
        <v>522</v>
      </c>
      <c r="F11859" s="1" t="s">
        <v>516</v>
      </c>
      <c r="G11859" s="1">
        <v>124</v>
      </c>
      <c r="H11859" s="1" t="s">
        <v>510</v>
      </c>
      <c r="I11859" s="1">
        <v>9999</v>
      </c>
      <c r="J11859" s="1">
        <v>9999</v>
      </c>
      <c r="K11859" s="1" t="s">
        <v>325</v>
      </c>
      <c r="Q11859" s="2" t="s">
        <v>37</v>
      </c>
      <c r="R11859" s="1" t="s">
        <v>508</v>
      </c>
      <c r="S11859" s="1" t="str">
        <f t="shared" si="377"/>
        <v>JCC|MP|MYP|124|JU|CMED|</v>
      </c>
      <c r="T11859" s="2" t="str">
        <f t="shared" si="378"/>
        <v>OK</v>
      </c>
    </row>
    <row r="11860" spans="1:20" x14ac:dyDescent="0.25">
      <c r="A11860" s="1">
        <v>103040199</v>
      </c>
      <c r="B11860" s="1" t="str">
        <f>VLOOKUP(A11860,[1]Maestra!A$1:C$746,2,0)</f>
        <v>ACPTVPEM8</v>
      </c>
      <c r="C11860" s="1" t="str">
        <f>VLOOKUP(A11860,[1]Maestra!A$1:C$746,3,0)</f>
        <v>Pagare Tasa Vencida Pequeña Empresa</v>
      </c>
      <c r="D11860" s="1" t="s">
        <v>30</v>
      </c>
      <c r="E11860" s="1" t="s">
        <v>522</v>
      </c>
      <c r="F11860" s="1" t="s">
        <v>516</v>
      </c>
      <c r="G11860" s="1">
        <v>124</v>
      </c>
      <c r="H11860" s="1" t="s">
        <v>510</v>
      </c>
      <c r="I11860" s="1">
        <v>9999</v>
      </c>
      <c r="J11860" s="1">
        <v>9999</v>
      </c>
      <c r="K11860" s="1" t="s">
        <v>330</v>
      </c>
      <c r="Q11860" s="2" t="s">
        <v>37</v>
      </c>
      <c r="R11860" s="1" t="s">
        <v>508</v>
      </c>
      <c r="S11860" s="1" t="str">
        <f t="shared" si="377"/>
        <v>JCC|MP|MYP|124|JU|CMIE|</v>
      </c>
      <c r="T11860" s="2" t="str">
        <f t="shared" si="378"/>
        <v>OK</v>
      </c>
    </row>
    <row r="11861" spans="1:20" x14ac:dyDescent="0.25">
      <c r="A11861" s="1">
        <v>103040199</v>
      </c>
      <c r="B11861" s="1" t="str">
        <f>VLOOKUP(A11861,[1]Maestra!A$1:C$746,2,0)</f>
        <v>ACPTVPEM8</v>
      </c>
      <c r="C11861" s="1" t="str">
        <f>VLOOKUP(A11861,[1]Maestra!A$1:C$746,3,0)</f>
        <v>Pagare Tasa Vencida Pequeña Empresa</v>
      </c>
      <c r="D11861" s="1" t="s">
        <v>30</v>
      </c>
      <c r="E11861" s="1" t="s">
        <v>522</v>
      </c>
      <c r="F11861" s="1" t="s">
        <v>516</v>
      </c>
      <c r="G11861" s="1">
        <v>124</v>
      </c>
      <c r="H11861" s="1" t="s">
        <v>510</v>
      </c>
      <c r="I11861" s="1">
        <v>9999</v>
      </c>
      <c r="J11861" s="1">
        <v>9999</v>
      </c>
      <c r="K11861" s="1" t="s">
        <v>331</v>
      </c>
      <c r="Q11861" s="2" t="s">
        <v>37</v>
      </c>
      <c r="R11861" s="1" t="s">
        <v>508</v>
      </c>
      <c r="S11861" s="1" t="str">
        <f t="shared" si="377"/>
        <v>JCC|MP|MYP|124|JU|CPEM|</v>
      </c>
      <c r="T11861" s="2" t="str">
        <f t="shared" si="378"/>
        <v>OK</v>
      </c>
    </row>
    <row r="11862" spans="1:20" x14ac:dyDescent="0.25">
      <c r="A11862" s="1">
        <v>103040199</v>
      </c>
      <c r="B11862" s="1" t="str">
        <f>VLOOKUP(A11862,[1]Maestra!A$1:C$746,2,0)</f>
        <v>ACPTVPEM8</v>
      </c>
      <c r="C11862" s="1" t="str">
        <f>VLOOKUP(A11862,[1]Maestra!A$1:C$746,3,0)</f>
        <v>Pagare Tasa Vencida Pequeña Empresa</v>
      </c>
      <c r="D11862" s="1" t="s">
        <v>30</v>
      </c>
      <c r="E11862" s="1" t="s">
        <v>522</v>
      </c>
      <c r="F11862" s="1" t="s">
        <v>516</v>
      </c>
      <c r="G11862" s="1">
        <v>124</v>
      </c>
      <c r="H11862" s="1" t="s">
        <v>511</v>
      </c>
      <c r="I11862" s="1">
        <v>9999</v>
      </c>
      <c r="J11862" s="1">
        <v>9999</v>
      </c>
      <c r="K11862" s="1" t="s">
        <v>325</v>
      </c>
      <c r="Q11862" s="2" t="s">
        <v>37</v>
      </c>
      <c r="R11862" s="1" t="s">
        <v>508</v>
      </c>
      <c r="S11862" s="1" t="str">
        <f t="shared" si="377"/>
        <v>JCC|MP|MYP|124|PJ|CMED|</v>
      </c>
      <c r="T11862" s="2" t="str">
        <f t="shared" si="378"/>
        <v>OK</v>
      </c>
    </row>
    <row r="11863" spans="1:20" x14ac:dyDescent="0.25">
      <c r="A11863" s="1">
        <v>103040199</v>
      </c>
      <c r="B11863" s="1" t="str">
        <f>VLOOKUP(A11863,[1]Maestra!A$1:C$746,2,0)</f>
        <v>ACPTVPEM8</v>
      </c>
      <c r="C11863" s="1" t="str">
        <f>VLOOKUP(A11863,[1]Maestra!A$1:C$746,3,0)</f>
        <v>Pagare Tasa Vencida Pequeña Empresa</v>
      </c>
      <c r="D11863" s="1" t="s">
        <v>30</v>
      </c>
      <c r="E11863" s="1" t="s">
        <v>522</v>
      </c>
      <c r="F11863" s="1" t="s">
        <v>516</v>
      </c>
      <c r="G11863" s="1">
        <v>124</v>
      </c>
      <c r="H11863" s="1" t="s">
        <v>511</v>
      </c>
      <c r="I11863" s="1">
        <v>9999</v>
      </c>
      <c r="J11863" s="1">
        <v>9999</v>
      </c>
      <c r="K11863" s="1" t="s">
        <v>330</v>
      </c>
      <c r="Q11863" s="2" t="s">
        <v>37</v>
      </c>
      <c r="R11863" s="1" t="s">
        <v>508</v>
      </c>
      <c r="S11863" s="1" t="str">
        <f t="shared" si="377"/>
        <v>JCC|MP|MYP|124|PJ|CMIE|</v>
      </c>
      <c r="T11863" s="2" t="str">
        <f t="shared" si="378"/>
        <v>OK</v>
      </c>
    </row>
    <row r="11864" spans="1:20" x14ac:dyDescent="0.25">
      <c r="A11864" s="1">
        <v>103040199</v>
      </c>
      <c r="B11864" s="1" t="str">
        <f>VLOOKUP(A11864,[1]Maestra!A$1:C$746,2,0)</f>
        <v>ACPTVPEM8</v>
      </c>
      <c r="C11864" s="1" t="str">
        <f>VLOOKUP(A11864,[1]Maestra!A$1:C$746,3,0)</f>
        <v>Pagare Tasa Vencida Pequeña Empresa</v>
      </c>
      <c r="D11864" s="1" t="s">
        <v>30</v>
      </c>
      <c r="E11864" s="1" t="s">
        <v>522</v>
      </c>
      <c r="F11864" s="1" t="s">
        <v>516</v>
      </c>
      <c r="G11864" s="1">
        <v>124</v>
      </c>
      <c r="H11864" s="1" t="s">
        <v>511</v>
      </c>
      <c r="I11864" s="1">
        <v>9999</v>
      </c>
      <c r="J11864" s="1">
        <v>9999</v>
      </c>
      <c r="K11864" s="1" t="s">
        <v>331</v>
      </c>
      <c r="Q11864" s="2" t="s">
        <v>37</v>
      </c>
      <c r="R11864" s="1" t="s">
        <v>508</v>
      </c>
      <c r="S11864" s="1" t="str">
        <f t="shared" si="377"/>
        <v>JCC|MP|MYP|124|PJ|CPEM|</v>
      </c>
      <c r="T11864" s="2" t="str">
        <f t="shared" si="378"/>
        <v>OK</v>
      </c>
    </row>
    <row r="11865" spans="1:20" x14ac:dyDescent="0.25">
      <c r="A11865" s="1">
        <v>103040199</v>
      </c>
      <c r="B11865" s="1" t="str">
        <f>VLOOKUP(A11865,[1]Maestra!A$1:C$746,2,0)</f>
        <v>ACPTVPEM8</v>
      </c>
      <c r="C11865" s="1" t="str">
        <f>VLOOKUP(A11865,[1]Maestra!A$1:C$746,3,0)</f>
        <v>Pagare Tasa Vencida Pequeña Empresa</v>
      </c>
      <c r="D11865" s="1" t="s">
        <v>30</v>
      </c>
      <c r="E11865" s="1" t="s">
        <v>522</v>
      </c>
      <c r="F11865" s="1" t="s">
        <v>516</v>
      </c>
      <c r="G11865" s="1">
        <v>125</v>
      </c>
      <c r="H11865" s="1" t="s">
        <v>507</v>
      </c>
      <c r="I11865" s="1">
        <v>9999</v>
      </c>
      <c r="J11865" s="1">
        <v>9999</v>
      </c>
      <c r="K11865" s="1" t="s">
        <v>325</v>
      </c>
      <c r="Q11865" s="2" t="s">
        <v>37</v>
      </c>
      <c r="R11865" s="1" t="s">
        <v>508</v>
      </c>
      <c r="S11865" s="1" t="str">
        <f t="shared" si="377"/>
        <v>JCC|MP|MYP|125|CA|CMED|</v>
      </c>
      <c r="T11865" s="2" t="str">
        <f t="shared" si="378"/>
        <v>OK</v>
      </c>
    </row>
    <row r="11866" spans="1:20" x14ac:dyDescent="0.25">
      <c r="A11866" s="1">
        <v>103040199</v>
      </c>
      <c r="B11866" s="1" t="str">
        <f>VLOOKUP(A11866,[1]Maestra!A$1:C$746,2,0)</f>
        <v>ACPTVPEM8</v>
      </c>
      <c r="C11866" s="1" t="str">
        <f>VLOOKUP(A11866,[1]Maestra!A$1:C$746,3,0)</f>
        <v>Pagare Tasa Vencida Pequeña Empresa</v>
      </c>
      <c r="D11866" s="1" t="s">
        <v>30</v>
      </c>
      <c r="E11866" s="1" t="s">
        <v>522</v>
      </c>
      <c r="F11866" s="1" t="s">
        <v>516</v>
      </c>
      <c r="G11866" s="1">
        <v>125</v>
      </c>
      <c r="H11866" s="1" t="s">
        <v>507</v>
      </c>
      <c r="I11866" s="1">
        <v>9999</v>
      </c>
      <c r="J11866" s="1">
        <v>9999</v>
      </c>
      <c r="K11866" s="1" t="s">
        <v>330</v>
      </c>
      <c r="Q11866" s="2" t="s">
        <v>37</v>
      </c>
      <c r="R11866" s="1" t="s">
        <v>508</v>
      </c>
      <c r="S11866" s="1" t="str">
        <f t="shared" si="377"/>
        <v>JCC|MP|MYP|125|CA|CMIE|</v>
      </c>
      <c r="T11866" s="2" t="str">
        <f t="shared" si="378"/>
        <v>OK</v>
      </c>
    </row>
    <row r="11867" spans="1:20" x14ac:dyDescent="0.25">
      <c r="A11867" s="1">
        <v>103040199</v>
      </c>
      <c r="B11867" s="1" t="str">
        <f>VLOOKUP(A11867,[1]Maestra!A$1:C$746,2,0)</f>
        <v>ACPTVPEM8</v>
      </c>
      <c r="C11867" s="1" t="str">
        <f>VLOOKUP(A11867,[1]Maestra!A$1:C$746,3,0)</f>
        <v>Pagare Tasa Vencida Pequeña Empresa</v>
      </c>
      <c r="D11867" s="1" t="s">
        <v>30</v>
      </c>
      <c r="E11867" s="1" t="s">
        <v>522</v>
      </c>
      <c r="F11867" s="1" t="s">
        <v>516</v>
      </c>
      <c r="G11867" s="1">
        <v>125</v>
      </c>
      <c r="H11867" s="1" t="s">
        <v>507</v>
      </c>
      <c r="I11867" s="1">
        <v>9999</v>
      </c>
      <c r="J11867" s="1">
        <v>9999</v>
      </c>
      <c r="K11867" s="1" t="s">
        <v>331</v>
      </c>
      <c r="Q11867" s="2" t="s">
        <v>37</v>
      </c>
      <c r="R11867" s="1" t="s">
        <v>508</v>
      </c>
      <c r="S11867" s="1" t="str">
        <f t="shared" si="377"/>
        <v>JCC|MP|MYP|125|CA|CPEM|</v>
      </c>
      <c r="T11867" s="2" t="str">
        <f t="shared" si="378"/>
        <v>OK</v>
      </c>
    </row>
    <row r="11868" spans="1:20" x14ac:dyDescent="0.25">
      <c r="A11868" s="1">
        <v>103040199</v>
      </c>
      <c r="B11868" s="1" t="str">
        <f>VLOOKUP(A11868,[1]Maestra!A$1:C$746,2,0)</f>
        <v>ACPTVPEM8</v>
      </c>
      <c r="C11868" s="1" t="str">
        <f>VLOOKUP(A11868,[1]Maestra!A$1:C$746,3,0)</f>
        <v>Pagare Tasa Vencida Pequeña Empresa</v>
      </c>
      <c r="D11868" s="1" t="s">
        <v>30</v>
      </c>
      <c r="E11868" s="1" t="s">
        <v>522</v>
      </c>
      <c r="F11868" s="1" t="s">
        <v>516</v>
      </c>
      <c r="G11868" s="1">
        <v>125</v>
      </c>
      <c r="H11868" s="1" t="s">
        <v>509</v>
      </c>
      <c r="I11868" s="1">
        <v>9999</v>
      </c>
      <c r="J11868" s="1">
        <v>9999</v>
      </c>
      <c r="K11868" s="1" t="s">
        <v>325</v>
      </c>
      <c r="Q11868" s="2" t="s">
        <v>37</v>
      </c>
      <c r="R11868" s="1" t="s">
        <v>508</v>
      </c>
      <c r="S11868" s="1" t="str">
        <f t="shared" si="377"/>
        <v>JCC|MP|MYP|125|CS|CMED|</v>
      </c>
      <c r="T11868" s="2" t="str">
        <f t="shared" si="378"/>
        <v>OK</v>
      </c>
    </row>
    <row r="11869" spans="1:20" x14ac:dyDescent="0.25">
      <c r="A11869" s="1">
        <v>103040199</v>
      </c>
      <c r="B11869" s="1" t="str">
        <f>VLOOKUP(A11869,[1]Maestra!A$1:C$746,2,0)</f>
        <v>ACPTVPEM8</v>
      </c>
      <c r="C11869" s="1" t="str">
        <f>VLOOKUP(A11869,[1]Maestra!A$1:C$746,3,0)</f>
        <v>Pagare Tasa Vencida Pequeña Empresa</v>
      </c>
      <c r="D11869" s="1" t="s">
        <v>30</v>
      </c>
      <c r="E11869" s="1" t="s">
        <v>522</v>
      </c>
      <c r="F11869" s="1" t="s">
        <v>516</v>
      </c>
      <c r="G11869" s="1">
        <v>125</v>
      </c>
      <c r="H11869" s="1" t="s">
        <v>509</v>
      </c>
      <c r="I11869" s="1">
        <v>9999</v>
      </c>
      <c r="J11869" s="1">
        <v>9999</v>
      </c>
      <c r="K11869" s="1" t="s">
        <v>330</v>
      </c>
      <c r="Q11869" s="2" t="s">
        <v>37</v>
      </c>
      <c r="R11869" s="1" t="s">
        <v>508</v>
      </c>
      <c r="S11869" s="1" t="str">
        <f t="shared" si="377"/>
        <v>JCC|MP|MYP|125|CS|CMIE|</v>
      </c>
      <c r="T11869" s="2" t="str">
        <f t="shared" si="378"/>
        <v>OK</v>
      </c>
    </row>
    <row r="11870" spans="1:20" x14ac:dyDescent="0.25">
      <c r="A11870" s="1">
        <v>103040199</v>
      </c>
      <c r="B11870" s="1" t="str">
        <f>VLOOKUP(A11870,[1]Maestra!A$1:C$746,2,0)</f>
        <v>ACPTVPEM8</v>
      </c>
      <c r="C11870" s="1" t="str">
        <f>VLOOKUP(A11870,[1]Maestra!A$1:C$746,3,0)</f>
        <v>Pagare Tasa Vencida Pequeña Empresa</v>
      </c>
      <c r="D11870" s="1" t="s">
        <v>30</v>
      </c>
      <c r="E11870" s="1" t="s">
        <v>522</v>
      </c>
      <c r="F11870" s="1" t="s">
        <v>516</v>
      </c>
      <c r="G11870" s="1">
        <v>125</v>
      </c>
      <c r="H11870" s="1" t="s">
        <v>509</v>
      </c>
      <c r="I11870" s="1">
        <v>9999</v>
      </c>
      <c r="J11870" s="1">
        <v>9999</v>
      </c>
      <c r="K11870" s="1" t="s">
        <v>331</v>
      </c>
      <c r="Q11870" s="2" t="s">
        <v>37</v>
      </c>
      <c r="R11870" s="1" t="s">
        <v>508</v>
      </c>
      <c r="S11870" s="1" t="str">
        <f t="shared" si="377"/>
        <v>JCC|MP|MYP|125|CS|CPEM|</v>
      </c>
      <c r="T11870" s="2" t="str">
        <f t="shared" si="378"/>
        <v>OK</v>
      </c>
    </row>
    <row r="11871" spans="1:20" x14ac:dyDescent="0.25">
      <c r="A11871" s="1">
        <v>103040199</v>
      </c>
      <c r="B11871" s="1" t="str">
        <f>VLOOKUP(A11871,[1]Maestra!A$1:C$746,2,0)</f>
        <v>ACPTVPEM8</v>
      </c>
      <c r="C11871" s="1" t="str">
        <f>VLOOKUP(A11871,[1]Maestra!A$1:C$746,3,0)</f>
        <v>Pagare Tasa Vencida Pequeña Empresa</v>
      </c>
      <c r="D11871" s="1" t="s">
        <v>30</v>
      </c>
      <c r="E11871" s="1" t="s">
        <v>522</v>
      </c>
      <c r="F11871" s="1" t="s">
        <v>516</v>
      </c>
      <c r="G11871" s="1">
        <v>125</v>
      </c>
      <c r="H11871" s="1" t="s">
        <v>510</v>
      </c>
      <c r="I11871" s="1">
        <v>9999</v>
      </c>
      <c r="J11871" s="1">
        <v>9999</v>
      </c>
      <c r="K11871" s="1" t="s">
        <v>325</v>
      </c>
      <c r="Q11871" s="2" t="s">
        <v>37</v>
      </c>
      <c r="R11871" s="1" t="s">
        <v>508</v>
      </c>
      <c r="S11871" s="1" t="str">
        <f t="shared" si="377"/>
        <v>JCC|MP|MYP|125|JU|CMED|</v>
      </c>
      <c r="T11871" s="2" t="str">
        <f t="shared" si="378"/>
        <v>OK</v>
      </c>
    </row>
    <row r="11872" spans="1:20" x14ac:dyDescent="0.25">
      <c r="A11872" s="1">
        <v>103040199</v>
      </c>
      <c r="B11872" s="1" t="str">
        <f>VLOOKUP(A11872,[1]Maestra!A$1:C$746,2,0)</f>
        <v>ACPTVPEM8</v>
      </c>
      <c r="C11872" s="1" t="str">
        <f>VLOOKUP(A11872,[1]Maestra!A$1:C$746,3,0)</f>
        <v>Pagare Tasa Vencida Pequeña Empresa</v>
      </c>
      <c r="D11872" s="1" t="s">
        <v>30</v>
      </c>
      <c r="E11872" s="1" t="s">
        <v>522</v>
      </c>
      <c r="F11872" s="1" t="s">
        <v>516</v>
      </c>
      <c r="G11872" s="1">
        <v>125</v>
      </c>
      <c r="H11872" s="1" t="s">
        <v>510</v>
      </c>
      <c r="I11872" s="1">
        <v>9999</v>
      </c>
      <c r="J11872" s="1">
        <v>9999</v>
      </c>
      <c r="K11872" s="1" t="s">
        <v>330</v>
      </c>
      <c r="Q11872" s="2" t="s">
        <v>37</v>
      </c>
      <c r="R11872" s="1" t="s">
        <v>508</v>
      </c>
      <c r="S11872" s="1" t="str">
        <f t="shared" si="377"/>
        <v>JCC|MP|MYP|125|JU|CMIE|</v>
      </c>
      <c r="T11872" s="2" t="str">
        <f t="shared" si="378"/>
        <v>OK</v>
      </c>
    </row>
    <row r="11873" spans="1:20" x14ac:dyDescent="0.25">
      <c r="A11873" s="1">
        <v>103040199</v>
      </c>
      <c r="B11873" s="1" t="str">
        <f>VLOOKUP(A11873,[1]Maestra!A$1:C$746,2,0)</f>
        <v>ACPTVPEM8</v>
      </c>
      <c r="C11873" s="1" t="str">
        <f>VLOOKUP(A11873,[1]Maestra!A$1:C$746,3,0)</f>
        <v>Pagare Tasa Vencida Pequeña Empresa</v>
      </c>
      <c r="D11873" s="1" t="s">
        <v>30</v>
      </c>
      <c r="E11873" s="1" t="s">
        <v>522</v>
      </c>
      <c r="F11873" s="1" t="s">
        <v>516</v>
      </c>
      <c r="G11873" s="1">
        <v>125</v>
      </c>
      <c r="H11873" s="1" t="s">
        <v>510</v>
      </c>
      <c r="I11873" s="1">
        <v>9999</v>
      </c>
      <c r="J11873" s="1">
        <v>9999</v>
      </c>
      <c r="K11873" s="1" t="s">
        <v>331</v>
      </c>
      <c r="Q11873" s="2" t="s">
        <v>37</v>
      </c>
      <c r="R11873" s="1" t="s">
        <v>508</v>
      </c>
      <c r="S11873" s="1" t="str">
        <f t="shared" si="377"/>
        <v>JCC|MP|MYP|125|JU|CPEM|</v>
      </c>
      <c r="T11873" s="2" t="str">
        <f t="shared" si="378"/>
        <v>OK</v>
      </c>
    </row>
    <row r="11874" spans="1:20" x14ac:dyDescent="0.25">
      <c r="A11874" s="1">
        <v>103040199</v>
      </c>
      <c r="B11874" s="1" t="str">
        <f>VLOOKUP(A11874,[1]Maestra!A$1:C$746,2,0)</f>
        <v>ACPTVPEM8</v>
      </c>
      <c r="C11874" s="1" t="str">
        <f>VLOOKUP(A11874,[1]Maestra!A$1:C$746,3,0)</f>
        <v>Pagare Tasa Vencida Pequeña Empresa</v>
      </c>
      <c r="D11874" s="1" t="s">
        <v>30</v>
      </c>
      <c r="E11874" s="1" t="s">
        <v>522</v>
      </c>
      <c r="F11874" s="1" t="s">
        <v>516</v>
      </c>
      <c r="G11874" s="1">
        <v>125</v>
      </c>
      <c r="H11874" s="1" t="s">
        <v>511</v>
      </c>
      <c r="I11874" s="1">
        <v>9999</v>
      </c>
      <c r="J11874" s="1">
        <v>9999</v>
      </c>
      <c r="K11874" s="1" t="s">
        <v>325</v>
      </c>
      <c r="Q11874" s="2" t="s">
        <v>37</v>
      </c>
      <c r="R11874" s="1" t="s">
        <v>508</v>
      </c>
      <c r="S11874" s="1" t="str">
        <f t="shared" si="377"/>
        <v>JCC|MP|MYP|125|PJ|CMED|</v>
      </c>
      <c r="T11874" s="2" t="str">
        <f t="shared" si="378"/>
        <v>OK</v>
      </c>
    </row>
    <row r="11875" spans="1:20" x14ac:dyDescent="0.25">
      <c r="A11875" s="1">
        <v>103040199</v>
      </c>
      <c r="B11875" s="1" t="str">
        <f>VLOOKUP(A11875,[1]Maestra!A$1:C$746,2,0)</f>
        <v>ACPTVPEM8</v>
      </c>
      <c r="C11875" s="1" t="str">
        <f>VLOOKUP(A11875,[1]Maestra!A$1:C$746,3,0)</f>
        <v>Pagare Tasa Vencida Pequeña Empresa</v>
      </c>
      <c r="D11875" s="1" t="s">
        <v>30</v>
      </c>
      <c r="E11875" s="1" t="s">
        <v>522</v>
      </c>
      <c r="F11875" s="1" t="s">
        <v>516</v>
      </c>
      <c r="G11875" s="1">
        <v>125</v>
      </c>
      <c r="H11875" s="1" t="s">
        <v>511</v>
      </c>
      <c r="I11875" s="1">
        <v>9999</v>
      </c>
      <c r="J11875" s="1">
        <v>9999</v>
      </c>
      <c r="K11875" s="1" t="s">
        <v>330</v>
      </c>
      <c r="Q11875" s="2" t="s">
        <v>37</v>
      </c>
      <c r="R11875" s="1" t="s">
        <v>508</v>
      </c>
      <c r="S11875" s="1" t="str">
        <f t="shared" si="377"/>
        <v>JCC|MP|MYP|125|PJ|CMIE|</v>
      </c>
      <c r="T11875" s="2" t="str">
        <f t="shared" si="378"/>
        <v>OK</v>
      </c>
    </row>
    <row r="11876" spans="1:20" x14ac:dyDescent="0.25">
      <c r="A11876" s="1">
        <v>103040199</v>
      </c>
      <c r="B11876" s="1" t="str">
        <f>VLOOKUP(A11876,[1]Maestra!A$1:C$746,2,0)</f>
        <v>ACPTVPEM8</v>
      </c>
      <c r="C11876" s="1" t="str">
        <f>VLOOKUP(A11876,[1]Maestra!A$1:C$746,3,0)</f>
        <v>Pagare Tasa Vencida Pequeña Empresa</v>
      </c>
      <c r="D11876" s="1" t="s">
        <v>30</v>
      </c>
      <c r="E11876" s="1" t="s">
        <v>522</v>
      </c>
      <c r="F11876" s="1" t="s">
        <v>516</v>
      </c>
      <c r="G11876" s="1">
        <v>125</v>
      </c>
      <c r="H11876" s="1" t="s">
        <v>511</v>
      </c>
      <c r="I11876" s="1">
        <v>9999</v>
      </c>
      <c r="J11876" s="1">
        <v>9999</v>
      </c>
      <c r="K11876" s="1" t="s">
        <v>331</v>
      </c>
      <c r="Q11876" s="2" t="s">
        <v>37</v>
      </c>
      <c r="R11876" s="1" t="s">
        <v>508</v>
      </c>
      <c r="S11876" s="1" t="str">
        <f t="shared" si="377"/>
        <v>JCC|MP|MYP|125|PJ|CPEM|</v>
      </c>
      <c r="T11876" s="2" t="str">
        <f t="shared" si="378"/>
        <v>OK</v>
      </c>
    </row>
    <row r="11877" spans="1:20" x14ac:dyDescent="0.25">
      <c r="A11877" s="1">
        <v>103040199</v>
      </c>
      <c r="B11877" s="1" t="str">
        <f>VLOOKUP(A11877,[1]Maestra!A$1:C$746,2,0)</f>
        <v>ACPTVPEM8</v>
      </c>
      <c r="C11877" s="1" t="str">
        <f>VLOOKUP(A11877,[1]Maestra!A$1:C$746,3,0)</f>
        <v>Pagare Tasa Vencida Pequeña Empresa</v>
      </c>
      <c r="D11877" s="1" t="s">
        <v>30</v>
      </c>
      <c r="E11877" s="1" t="s">
        <v>522</v>
      </c>
      <c r="F11877" s="1" t="s">
        <v>516</v>
      </c>
      <c r="G11877" s="1">
        <v>611</v>
      </c>
      <c r="H11877" s="1" t="s">
        <v>509</v>
      </c>
      <c r="I11877" s="1">
        <v>9999</v>
      </c>
      <c r="J11877" s="1">
        <v>9999</v>
      </c>
      <c r="K11877" s="1">
        <v>9999</v>
      </c>
      <c r="Q11877" s="2" t="s">
        <v>37</v>
      </c>
      <c r="R11877" s="1" t="s">
        <v>508</v>
      </c>
      <c r="S11877" s="1" t="str">
        <f t="shared" si="377"/>
        <v>JCC|MP|MYP|611|CS|9999|</v>
      </c>
      <c r="T11877" s="2" t="str">
        <f t="shared" si="378"/>
        <v>OK</v>
      </c>
    </row>
    <row r="11878" spans="1:20" x14ac:dyDescent="0.25">
      <c r="A11878" s="1">
        <v>103040599</v>
      </c>
      <c r="B11878" s="1" t="str">
        <f>VLOOKUP(A11878,[1]Maestra!A$1:C$746,2,0)</f>
        <v>ACPTVPAA8</v>
      </c>
      <c r="C11878" s="1" t="str">
        <f>VLOOKUP(A11878,[1]Maestra!A$1:C$746,3,0)</f>
        <v>Pagare Tasa Vencida Pequeña Empresa Reactiva</v>
      </c>
      <c r="D11878" s="1" t="s">
        <v>30</v>
      </c>
      <c r="E11878" s="1" t="s">
        <v>522</v>
      </c>
      <c r="F11878" s="1" t="s">
        <v>516</v>
      </c>
      <c r="G11878" s="1">
        <v>896</v>
      </c>
      <c r="H11878" s="1" t="s">
        <v>510</v>
      </c>
      <c r="I11878" s="1">
        <v>9999</v>
      </c>
      <c r="J11878" s="1">
        <v>9999</v>
      </c>
      <c r="K11878" s="1" t="s">
        <v>328</v>
      </c>
      <c r="Q11878" s="2" t="s">
        <v>37</v>
      </c>
      <c r="R11878" s="1" t="s">
        <v>508</v>
      </c>
      <c r="S11878" s="1" t="str">
        <f t="shared" si="377"/>
        <v>JCC|MP|MYP|896|JU|CGEM|</v>
      </c>
      <c r="T11878" s="2" t="str">
        <f t="shared" si="378"/>
        <v>OK</v>
      </c>
    </row>
    <row r="11879" spans="1:20" x14ac:dyDescent="0.25">
      <c r="A11879" s="1">
        <v>103040599</v>
      </c>
      <c r="B11879" s="1" t="str">
        <f>VLOOKUP(A11879,[1]Maestra!A$1:C$746,2,0)</f>
        <v>ACPTVPAA8</v>
      </c>
      <c r="C11879" s="1" t="str">
        <f>VLOOKUP(A11879,[1]Maestra!A$1:C$746,3,0)</f>
        <v>Pagare Tasa Vencida Pequeña Empresa Reactiva</v>
      </c>
      <c r="D11879" s="1" t="s">
        <v>30</v>
      </c>
      <c r="E11879" s="1" t="s">
        <v>522</v>
      </c>
      <c r="F11879" s="1" t="s">
        <v>516</v>
      </c>
      <c r="G11879" s="1">
        <v>896</v>
      </c>
      <c r="H11879" s="1" t="s">
        <v>510</v>
      </c>
      <c r="I11879" s="1">
        <v>9999</v>
      </c>
      <c r="J11879" s="1">
        <v>9999</v>
      </c>
      <c r="K11879" s="1" t="s">
        <v>325</v>
      </c>
      <c r="Q11879" s="2" t="s">
        <v>37</v>
      </c>
      <c r="R11879" s="1" t="s">
        <v>508</v>
      </c>
      <c r="S11879" s="1" t="str">
        <f t="shared" si="377"/>
        <v>JCC|MP|MYP|896|JU|CMED|</v>
      </c>
      <c r="T11879" s="2" t="str">
        <f t="shared" si="378"/>
        <v>OK</v>
      </c>
    </row>
    <row r="11880" spans="1:20" x14ac:dyDescent="0.25">
      <c r="A11880" s="1">
        <v>103040599</v>
      </c>
      <c r="B11880" s="1" t="str">
        <f>VLOOKUP(A11880,[1]Maestra!A$1:C$746,2,0)</f>
        <v>ACPTVPAA8</v>
      </c>
      <c r="C11880" s="1" t="str">
        <f>VLOOKUP(A11880,[1]Maestra!A$1:C$746,3,0)</f>
        <v>Pagare Tasa Vencida Pequeña Empresa Reactiva</v>
      </c>
      <c r="D11880" s="1" t="s">
        <v>30</v>
      </c>
      <c r="E11880" s="1" t="s">
        <v>522</v>
      </c>
      <c r="F11880" s="1" t="s">
        <v>516</v>
      </c>
      <c r="G11880" s="1">
        <v>896</v>
      </c>
      <c r="H11880" s="1" t="s">
        <v>510</v>
      </c>
      <c r="I11880" s="1">
        <v>9999</v>
      </c>
      <c r="J11880" s="1">
        <v>9999</v>
      </c>
      <c r="K11880" s="1" t="s">
        <v>330</v>
      </c>
      <c r="Q11880" s="2" t="s">
        <v>37</v>
      </c>
      <c r="R11880" s="1" t="s">
        <v>508</v>
      </c>
      <c r="S11880" s="1" t="str">
        <f t="shared" si="377"/>
        <v>JCC|MP|MYP|896|JU|CMIE|</v>
      </c>
      <c r="T11880" s="2" t="str">
        <f t="shared" si="378"/>
        <v>OK</v>
      </c>
    </row>
    <row r="11881" spans="1:20" x14ac:dyDescent="0.25">
      <c r="A11881" s="1">
        <v>103040599</v>
      </c>
      <c r="B11881" s="1" t="str">
        <f>VLOOKUP(A11881,[1]Maestra!A$1:C$746,2,0)</f>
        <v>ACPTVPAA8</v>
      </c>
      <c r="C11881" s="1" t="str">
        <f>VLOOKUP(A11881,[1]Maestra!A$1:C$746,3,0)</f>
        <v>Pagare Tasa Vencida Pequeña Empresa Reactiva</v>
      </c>
      <c r="D11881" s="1" t="s">
        <v>30</v>
      </c>
      <c r="E11881" s="1" t="s">
        <v>522</v>
      </c>
      <c r="F11881" s="1" t="s">
        <v>516</v>
      </c>
      <c r="G11881" s="1">
        <v>896</v>
      </c>
      <c r="H11881" s="1" t="s">
        <v>510</v>
      </c>
      <c r="I11881" s="1">
        <v>9999</v>
      </c>
      <c r="J11881" s="1">
        <v>9999</v>
      </c>
      <c r="K11881" s="1" t="s">
        <v>331</v>
      </c>
      <c r="Q11881" s="2" t="s">
        <v>37</v>
      </c>
      <c r="R11881" s="1" t="s">
        <v>508</v>
      </c>
      <c r="S11881" s="1" t="str">
        <f t="shared" si="377"/>
        <v>JCC|MP|MYP|896|JU|CPEM|</v>
      </c>
      <c r="T11881" s="2" t="str">
        <f t="shared" si="378"/>
        <v>OK</v>
      </c>
    </row>
    <row r="11882" spans="1:20" x14ac:dyDescent="0.25">
      <c r="A11882" s="1">
        <v>103040599</v>
      </c>
      <c r="B11882" s="1" t="str">
        <f>VLOOKUP(A11882,[1]Maestra!A$1:C$746,2,0)</f>
        <v>ACPTVPAA8</v>
      </c>
      <c r="C11882" s="1" t="str">
        <f>VLOOKUP(A11882,[1]Maestra!A$1:C$746,3,0)</f>
        <v>Pagare Tasa Vencida Pequeña Empresa Reactiva</v>
      </c>
      <c r="D11882" s="1" t="s">
        <v>30</v>
      </c>
      <c r="E11882" s="1" t="s">
        <v>522</v>
      </c>
      <c r="F11882" s="1" t="s">
        <v>516</v>
      </c>
      <c r="G11882" s="1">
        <v>896</v>
      </c>
      <c r="H11882" s="1" t="s">
        <v>511</v>
      </c>
      <c r="I11882" s="1">
        <v>9999</v>
      </c>
      <c r="J11882" s="1">
        <v>9999</v>
      </c>
      <c r="K11882" s="1" t="s">
        <v>328</v>
      </c>
      <c r="Q11882" s="2" t="s">
        <v>37</v>
      </c>
      <c r="R11882" s="1" t="s">
        <v>508</v>
      </c>
      <c r="S11882" s="1" t="str">
        <f t="shared" si="377"/>
        <v>JCC|MP|MYP|896|PJ|CGEM|</v>
      </c>
      <c r="T11882" s="2" t="str">
        <f t="shared" si="378"/>
        <v>OK</v>
      </c>
    </row>
    <row r="11883" spans="1:20" x14ac:dyDescent="0.25">
      <c r="A11883" s="1">
        <v>103040599</v>
      </c>
      <c r="B11883" s="1" t="str">
        <f>VLOOKUP(A11883,[1]Maestra!A$1:C$746,2,0)</f>
        <v>ACPTVPAA8</v>
      </c>
      <c r="C11883" s="1" t="str">
        <f>VLOOKUP(A11883,[1]Maestra!A$1:C$746,3,0)</f>
        <v>Pagare Tasa Vencida Pequeña Empresa Reactiva</v>
      </c>
      <c r="D11883" s="1" t="s">
        <v>30</v>
      </c>
      <c r="E11883" s="1" t="s">
        <v>522</v>
      </c>
      <c r="F11883" s="1" t="s">
        <v>516</v>
      </c>
      <c r="G11883" s="1">
        <v>896</v>
      </c>
      <c r="H11883" s="1" t="s">
        <v>511</v>
      </c>
      <c r="I11883" s="1">
        <v>9999</v>
      </c>
      <c r="J11883" s="1">
        <v>9999</v>
      </c>
      <c r="K11883" s="1" t="s">
        <v>325</v>
      </c>
      <c r="Q11883" s="2" t="s">
        <v>37</v>
      </c>
      <c r="R11883" s="1" t="s">
        <v>508</v>
      </c>
      <c r="S11883" s="1" t="str">
        <f t="shared" si="377"/>
        <v>JCC|MP|MYP|896|PJ|CMED|</v>
      </c>
      <c r="T11883" s="2" t="str">
        <f t="shared" si="378"/>
        <v>OK</v>
      </c>
    </row>
    <row r="11884" spans="1:20" x14ac:dyDescent="0.25">
      <c r="A11884" s="1">
        <v>103040599</v>
      </c>
      <c r="B11884" s="1" t="str">
        <f>VLOOKUP(A11884,[1]Maestra!A$1:C$746,2,0)</f>
        <v>ACPTVPAA8</v>
      </c>
      <c r="C11884" s="1" t="str">
        <f>VLOOKUP(A11884,[1]Maestra!A$1:C$746,3,0)</f>
        <v>Pagare Tasa Vencida Pequeña Empresa Reactiva</v>
      </c>
      <c r="D11884" s="1" t="s">
        <v>30</v>
      </c>
      <c r="E11884" s="1" t="s">
        <v>522</v>
      </c>
      <c r="F11884" s="1" t="s">
        <v>516</v>
      </c>
      <c r="G11884" s="1">
        <v>896</v>
      </c>
      <c r="H11884" s="1" t="s">
        <v>511</v>
      </c>
      <c r="I11884" s="1">
        <v>9999</v>
      </c>
      <c r="J11884" s="1">
        <v>9999</v>
      </c>
      <c r="K11884" s="1" t="s">
        <v>330</v>
      </c>
      <c r="Q11884" s="2" t="s">
        <v>37</v>
      </c>
      <c r="R11884" s="1" t="s">
        <v>508</v>
      </c>
      <c r="S11884" s="1" t="str">
        <f t="shared" si="377"/>
        <v>JCC|MP|MYP|896|PJ|CMIE|</v>
      </c>
      <c r="T11884" s="2" t="str">
        <f t="shared" si="378"/>
        <v>OK</v>
      </c>
    </row>
    <row r="11885" spans="1:20" x14ac:dyDescent="0.25">
      <c r="A11885" s="1">
        <v>103040599</v>
      </c>
      <c r="B11885" s="1" t="str">
        <f>VLOOKUP(A11885,[1]Maestra!A$1:C$746,2,0)</f>
        <v>ACPTVPAA8</v>
      </c>
      <c r="C11885" s="1" t="str">
        <f>VLOOKUP(A11885,[1]Maestra!A$1:C$746,3,0)</f>
        <v>Pagare Tasa Vencida Pequeña Empresa Reactiva</v>
      </c>
      <c r="D11885" s="1" t="s">
        <v>30</v>
      </c>
      <c r="E11885" s="1" t="s">
        <v>522</v>
      </c>
      <c r="F11885" s="1" t="s">
        <v>516</v>
      </c>
      <c r="G11885" s="1">
        <v>896</v>
      </c>
      <c r="H11885" s="1" t="s">
        <v>511</v>
      </c>
      <c r="I11885" s="1">
        <v>9999</v>
      </c>
      <c r="J11885" s="1">
        <v>9999</v>
      </c>
      <c r="K11885" s="1" t="s">
        <v>331</v>
      </c>
      <c r="Q11885" s="2" t="s">
        <v>37</v>
      </c>
      <c r="R11885" s="1" t="s">
        <v>508</v>
      </c>
      <c r="S11885" s="1" t="str">
        <f t="shared" si="377"/>
        <v>JCC|MP|MYP|896|PJ|CPEM|</v>
      </c>
      <c r="T11885" s="2" t="str">
        <f t="shared" si="378"/>
        <v>OK</v>
      </c>
    </row>
    <row r="11886" spans="1:20" x14ac:dyDescent="0.25">
      <c r="A11886" s="1">
        <v>103040599</v>
      </c>
      <c r="B11886" s="1" t="str">
        <f>VLOOKUP(A11886,[1]Maestra!A$1:C$746,2,0)</f>
        <v>ACPTVPAA8</v>
      </c>
      <c r="C11886" s="1" t="str">
        <f>VLOOKUP(A11886,[1]Maestra!A$1:C$746,3,0)</f>
        <v>Pagare Tasa Vencida Pequeña Empresa Reactiva</v>
      </c>
      <c r="D11886" s="1" t="s">
        <v>30</v>
      </c>
      <c r="E11886" s="1" t="s">
        <v>522</v>
      </c>
      <c r="F11886" s="1" t="s">
        <v>516</v>
      </c>
      <c r="G11886" s="1">
        <v>897</v>
      </c>
      <c r="H11886" s="1" t="s">
        <v>507</v>
      </c>
      <c r="I11886" s="1">
        <v>9999</v>
      </c>
      <c r="J11886" s="1">
        <v>9999</v>
      </c>
      <c r="K11886" s="1" t="s">
        <v>325</v>
      </c>
      <c r="Q11886" s="2" t="s">
        <v>37</v>
      </c>
      <c r="R11886" s="1" t="s">
        <v>508</v>
      </c>
      <c r="S11886" s="1" t="str">
        <f t="shared" si="377"/>
        <v>JCC|MP|MYP|897|CA|CMED|</v>
      </c>
      <c r="T11886" s="2" t="str">
        <f t="shared" si="378"/>
        <v>OK</v>
      </c>
    </row>
    <row r="11887" spans="1:20" x14ac:dyDescent="0.25">
      <c r="A11887" s="1">
        <v>103040599</v>
      </c>
      <c r="B11887" s="1" t="str">
        <f>VLOOKUP(A11887,[1]Maestra!A$1:C$746,2,0)</f>
        <v>ACPTVPAA8</v>
      </c>
      <c r="C11887" s="1" t="str">
        <f>VLOOKUP(A11887,[1]Maestra!A$1:C$746,3,0)</f>
        <v>Pagare Tasa Vencida Pequeña Empresa Reactiva</v>
      </c>
      <c r="D11887" s="1" t="s">
        <v>30</v>
      </c>
      <c r="E11887" s="1" t="s">
        <v>522</v>
      </c>
      <c r="F11887" s="1" t="s">
        <v>516</v>
      </c>
      <c r="G11887" s="1">
        <v>897</v>
      </c>
      <c r="H11887" s="1" t="s">
        <v>507</v>
      </c>
      <c r="I11887" s="1">
        <v>9999</v>
      </c>
      <c r="J11887" s="1">
        <v>9999</v>
      </c>
      <c r="K11887" s="1" t="s">
        <v>330</v>
      </c>
      <c r="Q11887" s="2" t="s">
        <v>37</v>
      </c>
      <c r="R11887" s="1" t="s">
        <v>508</v>
      </c>
      <c r="S11887" s="1" t="str">
        <f t="shared" si="377"/>
        <v>JCC|MP|MYP|897|CA|CMIE|</v>
      </c>
      <c r="T11887" s="2" t="str">
        <f t="shared" si="378"/>
        <v>OK</v>
      </c>
    </row>
    <row r="11888" spans="1:20" x14ac:dyDescent="0.25">
      <c r="A11888" s="1">
        <v>103040599</v>
      </c>
      <c r="B11888" s="1" t="str">
        <f>VLOOKUP(A11888,[1]Maestra!A$1:C$746,2,0)</f>
        <v>ACPTVPAA8</v>
      </c>
      <c r="C11888" s="1" t="str">
        <f>VLOOKUP(A11888,[1]Maestra!A$1:C$746,3,0)</f>
        <v>Pagare Tasa Vencida Pequeña Empresa Reactiva</v>
      </c>
      <c r="D11888" s="1" t="s">
        <v>30</v>
      </c>
      <c r="E11888" s="1" t="s">
        <v>522</v>
      </c>
      <c r="F11888" s="1" t="s">
        <v>516</v>
      </c>
      <c r="G11888" s="1">
        <v>897</v>
      </c>
      <c r="H11888" s="1" t="s">
        <v>507</v>
      </c>
      <c r="I11888" s="1">
        <v>9999</v>
      </c>
      <c r="J11888" s="1">
        <v>9999</v>
      </c>
      <c r="K11888" s="1" t="s">
        <v>331</v>
      </c>
      <c r="Q11888" s="2" t="s">
        <v>37</v>
      </c>
      <c r="R11888" s="1" t="s">
        <v>508</v>
      </c>
      <c r="S11888" s="1" t="str">
        <f t="shared" si="377"/>
        <v>JCC|MP|MYP|897|CA|CPEM|</v>
      </c>
      <c r="T11888" s="2" t="str">
        <f t="shared" si="378"/>
        <v>OK</v>
      </c>
    </row>
    <row r="11889" spans="1:20" x14ac:dyDescent="0.25">
      <c r="A11889" s="1">
        <v>103040599</v>
      </c>
      <c r="B11889" s="1" t="str">
        <f>VLOOKUP(A11889,[1]Maestra!A$1:C$746,2,0)</f>
        <v>ACPTVPAA8</v>
      </c>
      <c r="C11889" s="1" t="str">
        <f>VLOOKUP(A11889,[1]Maestra!A$1:C$746,3,0)</f>
        <v>Pagare Tasa Vencida Pequeña Empresa Reactiva</v>
      </c>
      <c r="D11889" s="1" t="s">
        <v>30</v>
      </c>
      <c r="E11889" s="1" t="s">
        <v>522</v>
      </c>
      <c r="F11889" s="1" t="s">
        <v>516</v>
      </c>
      <c r="G11889" s="1">
        <v>897</v>
      </c>
      <c r="H11889" s="1" t="s">
        <v>509</v>
      </c>
      <c r="I11889" s="1">
        <v>9999</v>
      </c>
      <c r="J11889" s="1">
        <v>9999</v>
      </c>
      <c r="K11889" s="1" t="s">
        <v>325</v>
      </c>
      <c r="Q11889" s="2" t="s">
        <v>37</v>
      </c>
      <c r="R11889" s="1" t="s">
        <v>508</v>
      </c>
      <c r="S11889" s="1" t="str">
        <f t="shared" si="377"/>
        <v>JCC|MP|MYP|897|CS|CMED|</v>
      </c>
      <c r="T11889" s="2" t="str">
        <f t="shared" si="378"/>
        <v>OK</v>
      </c>
    </row>
    <row r="11890" spans="1:20" x14ac:dyDescent="0.25">
      <c r="A11890" s="1">
        <v>103040599</v>
      </c>
      <c r="B11890" s="1" t="str">
        <f>VLOOKUP(A11890,[1]Maestra!A$1:C$746,2,0)</f>
        <v>ACPTVPAA8</v>
      </c>
      <c r="C11890" s="1" t="str">
        <f>VLOOKUP(A11890,[1]Maestra!A$1:C$746,3,0)</f>
        <v>Pagare Tasa Vencida Pequeña Empresa Reactiva</v>
      </c>
      <c r="D11890" s="1" t="s">
        <v>30</v>
      </c>
      <c r="E11890" s="1" t="s">
        <v>522</v>
      </c>
      <c r="F11890" s="1" t="s">
        <v>516</v>
      </c>
      <c r="G11890" s="1">
        <v>897</v>
      </c>
      <c r="H11890" s="1" t="s">
        <v>509</v>
      </c>
      <c r="I11890" s="1">
        <v>9999</v>
      </c>
      <c r="J11890" s="1">
        <v>9999</v>
      </c>
      <c r="K11890" s="1" t="s">
        <v>330</v>
      </c>
      <c r="Q11890" s="2" t="s">
        <v>37</v>
      </c>
      <c r="R11890" s="1" t="s">
        <v>508</v>
      </c>
      <c r="S11890" s="1" t="str">
        <f t="shared" ref="S11890:S11929" si="379">_xlfn.CONCAT(D11890,"|",E11890,"|",F11890,"|",G11890,"|",H11890,"|",K11890,"|",L11890)</f>
        <v>JCC|MP|MYP|897|CS|CMIE|</v>
      </c>
      <c r="T11890" s="2" t="str">
        <f t="shared" si="378"/>
        <v>OK</v>
      </c>
    </row>
    <row r="11891" spans="1:20" x14ac:dyDescent="0.25">
      <c r="A11891" s="1">
        <v>103040599</v>
      </c>
      <c r="B11891" s="1" t="str">
        <f>VLOOKUP(A11891,[1]Maestra!A$1:C$746,2,0)</f>
        <v>ACPTVPAA8</v>
      </c>
      <c r="C11891" s="1" t="str">
        <f>VLOOKUP(A11891,[1]Maestra!A$1:C$746,3,0)</f>
        <v>Pagare Tasa Vencida Pequeña Empresa Reactiva</v>
      </c>
      <c r="D11891" s="1" t="s">
        <v>30</v>
      </c>
      <c r="E11891" s="1" t="s">
        <v>522</v>
      </c>
      <c r="F11891" s="1" t="s">
        <v>516</v>
      </c>
      <c r="G11891" s="1">
        <v>897</v>
      </c>
      <c r="H11891" s="1" t="s">
        <v>509</v>
      </c>
      <c r="I11891" s="1">
        <v>9999</v>
      </c>
      <c r="J11891" s="1">
        <v>9999</v>
      </c>
      <c r="K11891" s="1" t="s">
        <v>331</v>
      </c>
      <c r="Q11891" s="2" t="s">
        <v>37</v>
      </c>
      <c r="R11891" s="1" t="s">
        <v>508</v>
      </c>
      <c r="S11891" s="1" t="str">
        <f t="shared" si="379"/>
        <v>JCC|MP|MYP|897|CS|CPEM|</v>
      </c>
      <c r="T11891" s="2" t="str">
        <f t="shared" si="378"/>
        <v>OK</v>
      </c>
    </row>
    <row r="11892" spans="1:20" x14ac:dyDescent="0.25">
      <c r="A11892" s="1">
        <v>103040599</v>
      </c>
      <c r="B11892" s="1" t="str">
        <f>VLOOKUP(A11892,[1]Maestra!A$1:C$746,2,0)</f>
        <v>ACPTVPAA8</v>
      </c>
      <c r="C11892" s="1" t="str">
        <f>VLOOKUP(A11892,[1]Maestra!A$1:C$746,3,0)</f>
        <v>Pagare Tasa Vencida Pequeña Empresa Reactiva</v>
      </c>
      <c r="D11892" s="1" t="s">
        <v>30</v>
      </c>
      <c r="E11892" s="1" t="s">
        <v>522</v>
      </c>
      <c r="F11892" s="1" t="s">
        <v>516</v>
      </c>
      <c r="G11892" s="1">
        <v>897</v>
      </c>
      <c r="H11892" s="1" t="s">
        <v>510</v>
      </c>
      <c r="I11892" s="1">
        <v>9999</v>
      </c>
      <c r="J11892" s="1">
        <v>9999</v>
      </c>
      <c r="K11892" s="1" t="s">
        <v>328</v>
      </c>
      <c r="Q11892" s="2" t="s">
        <v>37</v>
      </c>
      <c r="R11892" s="1" t="s">
        <v>508</v>
      </c>
      <c r="S11892" s="1" t="str">
        <f t="shared" si="379"/>
        <v>JCC|MP|MYP|897|JU|CGEM|</v>
      </c>
      <c r="T11892" s="2" t="str">
        <f t="shared" si="378"/>
        <v>OK</v>
      </c>
    </row>
    <row r="11893" spans="1:20" x14ac:dyDescent="0.25">
      <c r="A11893" s="1">
        <v>103040599</v>
      </c>
      <c r="B11893" s="1" t="str">
        <f>VLOOKUP(A11893,[1]Maestra!A$1:C$746,2,0)</f>
        <v>ACPTVPAA8</v>
      </c>
      <c r="C11893" s="1" t="str">
        <f>VLOOKUP(A11893,[1]Maestra!A$1:C$746,3,0)</f>
        <v>Pagare Tasa Vencida Pequeña Empresa Reactiva</v>
      </c>
      <c r="D11893" s="1" t="s">
        <v>30</v>
      </c>
      <c r="E11893" s="1" t="s">
        <v>522</v>
      </c>
      <c r="F11893" s="1" t="s">
        <v>516</v>
      </c>
      <c r="G11893" s="1">
        <v>897</v>
      </c>
      <c r="H11893" s="1" t="s">
        <v>510</v>
      </c>
      <c r="I11893" s="1">
        <v>9999</v>
      </c>
      <c r="J11893" s="1">
        <v>9999</v>
      </c>
      <c r="K11893" s="1" t="s">
        <v>325</v>
      </c>
      <c r="Q11893" s="2" t="s">
        <v>37</v>
      </c>
      <c r="R11893" s="1" t="s">
        <v>508</v>
      </c>
      <c r="S11893" s="1" t="str">
        <f t="shared" si="379"/>
        <v>JCC|MP|MYP|897|JU|CMED|</v>
      </c>
      <c r="T11893" s="2" t="str">
        <f t="shared" si="378"/>
        <v>OK</v>
      </c>
    </row>
    <row r="11894" spans="1:20" x14ac:dyDescent="0.25">
      <c r="A11894" s="1">
        <v>103040599</v>
      </c>
      <c r="B11894" s="1" t="str">
        <f>VLOOKUP(A11894,[1]Maestra!A$1:C$746,2,0)</f>
        <v>ACPTVPAA8</v>
      </c>
      <c r="C11894" s="1" t="str">
        <f>VLOOKUP(A11894,[1]Maestra!A$1:C$746,3,0)</f>
        <v>Pagare Tasa Vencida Pequeña Empresa Reactiva</v>
      </c>
      <c r="D11894" s="1" t="s">
        <v>30</v>
      </c>
      <c r="E11894" s="1" t="s">
        <v>522</v>
      </c>
      <c r="F11894" s="1" t="s">
        <v>516</v>
      </c>
      <c r="G11894" s="1">
        <v>897</v>
      </c>
      <c r="H11894" s="1" t="s">
        <v>510</v>
      </c>
      <c r="I11894" s="1">
        <v>9999</v>
      </c>
      <c r="J11894" s="1">
        <v>9999</v>
      </c>
      <c r="K11894" s="1" t="s">
        <v>330</v>
      </c>
      <c r="Q11894" s="2" t="s">
        <v>37</v>
      </c>
      <c r="R11894" s="1" t="s">
        <v>508</v>
      </c>
      <c r="S11894" s="1" t="str">
        <f t="shared" si="379"/>
        <v>JCC|MP|MYP|897|JU|CMIE|</v>
      </c>
      <c r="T11894" s="2" t="str">
        <f t="shared" si="378"/>
        <v>OK</v>
      </c>
    </row>
    <row r="11895" spans="1:20" x14ac:dyDescent="0.25">
      <c r="A11895" s="1">
        <v>103040599</v>
      </c>
      <c r="B11895" s="1" t="str">
        <f>VLOOKUP(A11895,[1]Maestra!A$1:C$746,2,0)</f>
        <v>ACPTVPAA8</v>
      </c>
      <c r="C11895" s="1" t="str">
        <f>VLOOKUP(A11895,[1]Maestra!A$1:C$746,3,0)</f>
        <v>Pagare Tasa Vencida Pequeña Empresa Reactiva</v>
      </c>
      <c r="D11895" s="1" t="s">
        <v>30</v>
      </c>
      <c r="E11895" s="1" t="s">
        <v>522</v>
      </c>
      <c r="F11895" s="1" t="s">
        <v>516</v>
      </c>
      <c r="G11895" s="1">
        <v>897</v>
      </c>
      <c r="H11895" s="1" t="s">
        <v>510</v>
      </c>
      <c r="I11895" s="1">
        <v>9999</v>
      </c>
      <c r="J11895" s="1">
        <v>9999</v>
      </c>
      <c r="K11895" s="1" t="s">
        <v>331</v>
      </c>
      <c r="Q11895" s="2" t="s">
        <v>37</v>
      </c>
      <c r="R11895" s="1" t="s">
        <v>508</v>
      </c>
      <c r="S11895" s="1" t="str">
        <f t="shared" si="379"/>
        <v>JCC|MP|MYP|897|JU|CPEM|</v>
      </c>
      <c r="T11895" s="2" t="str">
        <f t="shared" si="378"/>
        <v>OK</v>
      </c>
    </row>
    <row r="11896" spans="1:20" x14ac:dyDescent="0.25">
      <c r="A11896" s="1">
        <v>103010699</v>
      </c>
      <c r="B11896" s="1" t="str">
        <f>VLOOKUP(A11896,[1]Maestra!A$1:C$746,2,0)</f>
        <v>ACPRPCPC8</v>
      </c>
      <c r="C11896" s="1" t="str">
        <f>VLOOKUP(A11896,[1]Maestra!A$1:C$746,3,0)</f>
        <v>PTV Recursos Propios Corto Plazo Crecer</v>
      </c>
      <c r="D11896" s="1" t="s">
        <v>30</v>
      </c>
      <c r="E11896" s="1" t="s">
        <v>522</v>
      </c>
      <c r="F11896" s="1" t="s">
        <v>516</v>
      </c>
      <c r="G11896" s="1">
        <v>897</v>
      </c>
      <c r="H11896" s="1" t="s">
        <v>511</v>
      </c>
      <c r="I11896" s="1">
        <v>9999</v>
      </c>
      <c r="J11896" s="1">
        <v>9999</v>
      </c>
      <c r="K11896" s="1" t="s">
        <v>328</v>
      </c>
      <c r="Q11896" s="2" t="s">
        <v>37</v>
      </c>
      <c r="R11896" s="1" t="s">
        <v>508</v>
      </c>
      <c r="S11896" s="1" t="str">
        <f t="shared" si="379"/>
        <v>JCC|MP|MYP|897|PJ|CGEM|</v>
      </c>
      <c r="T11896" s="2" t="str">
        <f t="shared" si="378"/>
        <v>OK</v>
      </c>
    </row>
    <row r="11897" spans="1:20" x14ac:dyDescent="0.25">
      <c r="A11897" s="1">
        <v>103040599</v>
      </c>
      <c r="B11897" s="1" t="str">
        <f>VLOOKUP(A11897,[1]Maestra!A$1:C$746,2,0)</f>
        <v>ACPTVPAA8</v>
      </c>
      <c r="C11897" s="1" t="str">
        <f>VLOOKUP(A11897,[1]Maestra!A$1:C$746,3,0)</f>
        <v>Pagare Tasa Vencida Pequeña Empresa Reactiva</v>
      </c>
      <c r="D11897" s="1" t="s">
        <v>30</v>
      </c>
      <c r="E11897" s="1" t="s">
        <v>522</v>
      </c>
      <c r="F11897" s="1" t="s">
        <v>516</v>
      </c>
      <c r="G11897" s="1">
        <v>897</v>
      </c>
      <c r="H11897" s="1" t="s">
        <v>511</v>
      </c>
      <c r="I11897" s="1">
        <v>9999</v>
      </c>
      <c r="J11897" s="1">
        <v>9999</v>
      </c>
      <c r="K11897" s="1" t="s">
        <v>325</v>
      </c>
      <c r="Q11897" s="2" t="s">
        <v>37</v>
      </c>
      <c r="R11897" s="1" t="s">
        <v>508</v>
      </c>
      <c r="S11897" s="1" t="str">
        <f t="shared" si="379"/>
        <v>JCC|MP|MYP|897|PJ|CMED|</v>
      </c>
      <c r="T11897" s="2" t="str">
        <f t="shared" si="378"/>
        <v>OK</v>
      </c>
    </row>
    <row r="11898" spans="1:20" x14ac:dyDescent="0.25">
      <c r="A11898" s="1">
        <v>103040499</v>
      </c>
      <c r="B11898" s="1" t="str">
        <f>VLOOKUP(A11898,[1]Maestra!A$1:C$746,2,0)</f>
        <v>ACPTVPEC8</v>
      </c>
      <c r="C11898" s="1" t="str">
        <f>VLOOKUP(A11898,[1]Maestra!A$1:C$746,3,0)</f>
        <v>Pagare Tasa Vencida Pequeña Empresa Crecer</v>
      </c>
      <c r="D11898" s="1" t="s">
        <v>30</v>
      </c>
      <c r="E11898" s="1" t="s">
        <v>522</v>
      </c>
      <c r="F11898" s="1" t="s">
        <v>516</v>
      </c>
      <c r="G11898" s="1">
        <v>897</v>
      </c>
      <c r="H11898" s="1" t="s">
        <v>511</v>
      </c>
      <c r="I11898" s="1">
        <v>9999</v>
      </c>
      <c r="J11898" s="1">
        <v>9999</v>
      </c>
      <c r="K11898" s="1" t="s">
        <v>330</v>
      </c>
      <c r="Q11898" s="2" t="s">
        <v>37</v>
      </c>
      <c r="R11898" s="1" t="s">
        <v>508</v>
      </c>
      <c r="S11898" s="1" t="str">
        <f t="shared" si="379"/>
        <v>JCC|MP|MYP|897|PJ|CMIE|</v>
      </c>
      <c r="T11898" s="2" t="str">
        <f t="shared" si="378"/>
        <v>OK</v>
      </c>
    </row>
    <row r="11899" spans="1:20" x14ac:dyDescent="0.25">
      <c r="A11899" s="1">
        <v>103040599</v>
      </c>
      <c r="B11899" s="1" t="str">
        <f>VLOOKUP(A11899,[1]Maestra!A$1:C$746,2,0)</f>
        <v>ACPTVPAA8</v>
      </c>
      <c r="C11899" s="1" t="str">
        <f>VLOOKUP(A11899,[1]Maestra!A$1:C$746,3,0)</f>
        <v>Pagare Tasa Vencida Pequeña Empresa Reactiva</v>
      </c>
      <c r="D11899" s="1" t="s">
        <v>30</v>
      </c>
      <c r="E11899" s="1" t="s">
        <v>522</v>
      </c>
      <c r="F11899" s="1" t="s">
        <v>516</v>
      </c>
      <c r="G11899" s="1">
        <v>897</v>
      </c>
      <c r="H11899" s="1" t="s">
        <v>511</v>
      </c>
      <c r="I11899" s="1">
        <v>9999</v>
      </c>
      <c r="J11899" s="1">
        <v>9999</v>
      </c>
      <c r="K11899" s="1" t="s">
        <v>331</v>
      </c>
      <c r="Q11899" s="2" t="s">
        <v>37</v>
      </c>
      <c r="R11899" s="1" t="s">
        <v>508</v>
      </c>
      <c r="S11899" s="1" t="str">
        <f t="shared" si="379"/>
        <v>JCC|MP|MYP|897|PJ|CPEM|</v>
      </c>
      <c r="T11899" s="2" t="str">
        <f t="shared" si="378"/>
        <v>OK</v>
      </c>
    </row>
    <row r="11900" spans="1:20" x14ac:dyDescent="0.25">
      <c r="A11900" s="1">
        <v>103040599</v>
      </c>
      <c r="B11900" s="1" t="str">
        <f>VLOOKUP(A11900,[1]Maestra!A$1:C$746,2,0)</f>
        <v>ACPTVPAA8</v>
      </c>
      <c r="C11900" s="1" t="str">
        <f>VLOOKUP(A11900,[1]Maestra!A$1:C$746,3,0)</f>
        <v>Pagare Tasa Vencida Pequeña Empresa Reactiva</v>
      </c>
      <c r="D11900" s="1" t="s">
        <v>30</v>
      </c>
      <c r="E11900" s="1" t="s">
        <v>522</v>
      </c>
      <c r="F11900" s="1" t="s">
        <v>516</v>
      </c>
      <c r="G11900" s="1">
        <v>897</v>
      </c>
      <c r="H11900" s="1">
        <v>9999</v>
      </c>
      <c r="I11900" s="1" t="s">
        <v>513</v>
      </c>
      <c r="J11900" s="1">
        <v>9999</v>
      </c>
      <c r="K11900" s="1">
        <v>9999</v>
      </c>
      <c r="Q11900" s="2" t="s">
        <v>37</v>
      </c>
      <c r="R11900" s="1" t="s">
        <v>508</v>
      </c>
      <c r="S11900" s="1" t="str">
        <f t="shared" si="379"/>
        <v>JCC|MP|MYP|897|9999|9999|</v>
      </c>
      <c r="T11900" s="2" t="str">
        <f t="shared" si="378"/>
        <v>OK</v>
      </c>
    </row>
    <row r="11901" spans="1:20" x14ac:dyDescent="0.25">
      <c r="A11901" s="1">
        <v>103040599</v>
      </c>
      <c r="B11901" s="1" t="str">
        <f>VLOOKUP(A11901,[1]Maestra!A$1:C$746,2,0)</f>
        <v>ACPTVPAA8</v>
      </c>
      <c r="C11901" s="1" t="str">
        <f>VLOOKUP(A11901,[1]Maestra!A$1:C$746,3,0)</f>
        <v>Pagare Tasa Vencida Pequeña Empresa Reactiva</v>
      </c>
      <c r="D11901" s="1" t="s">
        <v>30</v>
      </c>
      <c r="E11901" s="1" t="s">
        <v>522</v>
      </c>
      <c r="F11901" s="1" t="s">
        <v>516</v>
      </c>
      <c r="G11901" s="1">
        <v>898</v>
      </c>
      <c r="H11901" s="1" t="s">
        <v>507</v>
      </c>
      <c r="I11901" s="1">
        <v>9999</v>
      </c>
      <c r="J11901" s="1">
        <v>9999</v>
      </c>
      <c r="K11901" s="1" t="s">
        <v>325</v>
      </c>
      <c r="Q11901" s="2" t="s">
        <v>37</v>
      </c>
      <c r="R11901" s="1" t="s">
        <v>508</v>
      </c>
      <c r="S11901" s="1" t="str">
        <f t="shared" si="379"/>
        <v>JCC|MP|MYP|898|CA|CMED|</v>
      </c>
      <c r="T11901" s="2" t="str">
        <f t="shared" si="378"/>
        <v>OK</v>
      </c>
    </row>
    <row r="11902" spans="1:20" x14ac:dyDescent="0.25">
      <c r="A11902" s="1">
        <v>103040599</v>
      </c>
      <c r="B11902" s="1" t="str">
        <f>VLOOKUP(A11902,[1]Maestra!A$1:C$746,2,0)</f>
        <v>ACPTVPAA8</v>
      </c>
      <c r="C11902" s="1" t="str">
        <f>VLOOKUP(A11902,[1]Maestra!A$1:C$746,3,0)</f>
        <v>Pagare Tasa Vencida Pequeña Empresa Reactiva</v>
      </c>
      <c r="D11902" s="1" t="s">
        <v>30</v>
      </c>
      <c r="E11902" s="1" t="s">
        <v>522</v>
      </c>
      <c r="F11902" s="1" t="s">
        <v>516</v>
      </c>
      <c r="G11902" s="1">
        <v>898</v>
      </c>
      <c r="H11902" s="1" t="s">
        <v>507</v>
      </c>
      <c r="I11902" s="1">
        <v>9999</v>
      </c>
      <c r="J11902" s="1">
        <v>9999</v>
      </c>
      <c r="K11902" s="1" t="s">
        <v>330</v>
      </c>
      <c r="Q11902" s="2" t="s">
        <v>37</v>
      </c>
      <c r="R11902" s="1" t="s">
        <v>508</v>
      </c>
      <c r="S11902" s="1" t="str">
        <f t="shared" si="379"/>
        <v>JCC|MP|MYP|898|CA|CMIE|</v>
      </c>
      <c r="T11902" s="2" t="str">
        <f t="shared" si="378"/>
        <v>OK</v>
      </c>
    </row>
    <row r="11903" spans="1:20" x14ac:dyDescent="0.25">
      <c r="A11903" s="1">
        <v>103040599</v>
      </c>
      <c r="B11903" s="1" t="str">
        <f>VLOOKUP(A11903,[1]Maestra!A$1:C$746,2,0)</f>
        <v>ACPTVPAA8</v>
      </c>
      <c r="C11903" s="1" t="str">
        <f>VLOOKUP(A11903,[1]Maestra!A$1:C$746,3,0)</f>
        <v>Pagare Tasa Vencida Pequeña Empresa Reactiva</v>
      </c>
      <c r="D11903" s="1" t="s">
        <v>30</v>
      </c>
      <c r="E11903" s="1" t="s">
        <v>522</v>
      </c>
      <c r="F11903" s="1" t="s">
        <v>516</v>
      </c>
      <c r="G11903" s="1">
        <v>898</v>
      </c>
      <c r="H11903" s="1" t="s">
        <v>507</v>
      </c>
      <c r="I11903" s="1">
        <v>9999</v>
      </c>
      <c r="J11903" s="1">
        <v>9999</v>
      </c>
      <c r="K11903" s="1" t="s">
        <v>331</v>
      </c>
      <c r="Q11903" s="2" t="s">
        <v>37</v>
      </c>
      <c r="R11903" s="1" t="s">
        <v>508</v>
      </c>
      <c r="S11903" s="1" t="str">
        <f t="shared" si="379"/>
        <v>JCC|MP|MYP|898|CA|CPEM|</v>
      </c>
      <c r="T11903" s="2" t="str">
        <f t="shared" si="378"/>
        <v>OK</v>
      </c>
    </row>
    <row r="11904" spans="1:20" x14ac:dyDescent="0.25">
      <c r="A11904" s="1">
        <v>103040599</v>
      </c>
      <c r="B11904" s="1" t="str">
        <f>VLOOKUP(A11904,[1]Maestra!A$1:C$746,2,0)</f>
        <v>ACPTVPAA8</v>
      </c>
      <c r="C11904" s="1" t="str">
        <f>VLOOKUP(A11904,[1]Maestra!A$1:C$746,3,0)</f>
        <v>Pagare Tasa Vencida Pequeña Empresa Reactiva</v>
      </c>
      <c r="D11904" s="1" t="s">
        <v>30</v>
      </c>
      <c r="E11904" s="1" t="s">
        <v>522</v>
      </c>
      <c r="F11904" s="1" t="s">
        <v>516</v>
      </c>
      <c r="G11904" s="1">
        <v>898</v>
      </c>
      <c r="H11904" s="1" t="s">
        <v>509</v>
      </c>
      <c r="I11904" s="1">
        <v>9999</v>
      </c>
      <c r="J11904" s="1">
        <v>9999</v>
      </c>
      <c r="K11904" s="1" t="s">
        <v>325</v>
      </c>
      <c r="Q11904" s="2" t="s">
        <v>37</v>
      </c>
      <c r="R11904" s="1" t="s">
        <v>508</v>
      </c>
      <c r="S11904" s="1" t="str">
        <f t="shared" si="379"/>
        <v>JCC|MP|MYP|898|CS|CMED|</v>
      </c>
      <c r="T11904" s="2" t="str">
        <f t="shared" si="378"/>
        <v>OK</v>
      </c>
    </row>
    <row r="11905" spans="1:20" x14ac:dyDescent="0.25">
      <c r="A11905" s="1">
        <v>103040599</v>
      </c>
      <c r="B11905" s="1" t="str">
        <f>VLOOKUP(A11905,[1]Maestra!A$1:C$746,2,0)</f>
        <v>ACPTVPAA8</v>
      </c>
      <c r="C11905" s="1" t="str">
        <f>VLOOKUP(A11905,[1]Maestra!A$1:C$746,3,0)</f>
        <v>Pagare Tasa Vencida Pequeña Empresa Reactiva</v>
      </c>
      <c r="D11905" s="1" t="s">
        <v>30</v>
      </c>
      <c r="E11905" s="1" t="s">
        <v>522</v>
      </c>
      <c r="F11905" s="1" t="s">
        <v>516</v>
      </c>
      <c r="G11905" s="1">
        <v>898</v>
      </c>
      <c r="H11905" s="1" t="s">
        <v>509</v>
      </c>
      <c r="I11905" s="1">
        <v>9999</v>
      </c>
      <c r="J11905" s="1">
        <v>9999</v>
      </c>
      <c r="K11905" s="1" t="s">
        <v>330</v>
      </c>
      <c r="Q11905" s="2" t="s">
        <v>37</v>
      </c>
      <c r="R11905" s="1" t="s">
        <v>508</v>
      </c>
      <c r="S11905" s="1" t="str">
        <f t="shared" si="379"/>
        <v>JCC|MP|MYP|898|CS|CMIE|</v>
      </c>
      <c r="T11905" s="2" t="str">
        <f t="shared" si="378"/>
        <v>OK</v>
      </c>
    </row>
    <row r="11906" spans="1:20" x14ac:dyDescent="0.25">
      <c r="A11906" s="1">
        <v>103040599</v>
      </c>
      <c r="B11906" s="1" t="str">
        <f>VLOOKUP(A11906,[1]Maestra!A$1:C$746,2,0)</f>
        <v>ACPTVPAA8</v>
      </c>
      <c r="C11906" s="1" t="str">
        <f>VLOOKUP(A11906,[1]Maestra!A$1:C$746,3,0)</f>
        <v>Pagare Tasa Vencida Pequeña Empresa Reactiva</v>
      </c>
      <c r="D11906" s="1" t="s">
        <v>30</v>
      </c>
      <c r="E11906" s="1" t="s">
        <v>522</v>
      </c>
      <c r="F11906" s="1" t="s">
        <v>516</v>
      </c>
      <c r="G11906" s="1">
        <v>898</v>
      </c>
      <c r="H11906" s="1" t="s">
        <v>509</v>
      </c>
      <c r="I11906" s="1">
        <v>9999</v>
      </c>
      <c r="J11906" s="1">
        <v>9999</v>
      </c>
      <c r="K11906" s="1" t="s">
        <v>331</v>
      </c>
      <c r="Q11906" s="2" t="s">
        <v>37</v>
      </c>
      <c r="R11906" s="1" t="s">
        <v>508</v>
      </c>
      <c r="S11906" s="1" t="str">
        <f t="shared" si="379"/>
        <v>JCC|MP|MYP|898|CS|CPEM|</v>
      </c>
      <c r="T11906" s="2" t="str">
        <f t="shared" si="378"/>
        <v>OK</v>
      </c>
    </row>
    <row r="11907" spans="1:20" x14ac:dyDescent="0.25">
      <c r="A11907" s="1">
        <v>103010699</v>
      </c>
      <c r="B11907" s="1" t="str">
        <f>VLOOKUP(A11907,[1]Maestra!A$1:C$746,2,0)</f>
        <v>ACPRPCPC8</v>
      </c>
      <c r="C11907" s="1" t="str">
        <f>VLOOKUP(A11907,[1]Maestra!A$1:C$746,3,0)</f>
        <v>PTV Recursos Propios Corto Plazo Crecer</v>
      </c>
      <c r="D11907" s="1" t="s">
        <v>30</v>
      </c>
      <c r="E11907" s="1" t="s">
        <v>522</v>
      </c>
      <c r="F11907" s="1" t="s">
        <v>516</v>
      </c>
      <c r="G11907" s="1">
        <v>898</v>
      </c>
      <c r="H11907" s="1" t="s">
        <v>510</v>
      </c>
      <c r="I11907" s="1">
        <v>9999</v>
      </c>
      <c r="J11907" s="1">
        <v>9999</v>
      </c>
      <c r="K11907" s="1" t="s">
        <v>328</v>
      </c>
      <c r="Q11907" s="2" t="s">
        <v>37</v>
      </c>
      <c r="R11907" s="1" t="s">
        <v>508</v>
      </c>
      <c r="S11907" s="1" t="str">
        <f t="shared" si="379"/>
        <v>JCC|MP|MYP|898|JU|CGEM|</v>
      </c>
      <c r="T11907" s="2" t="str">
        <f t="shared" ref="T11907:T11970" si="380">IF(COUNTIFS($D$2:$D$20413,D11907,$S$2:$S$20413,S11907,$A$2:$A$20413,"&lt;&gt;"&amp;A11907)&gt;0,"Conflicto","OK")</f>
        <v>OK</v>
      </c>
    </row>
    <row r="11908" spans="1:20" x14ac:dyDescent="0.25">
      <c r="A11908" s="1">
        <v>103010699</v>
      </c>
      <c r="B11908" s="1" t="str">
        <f>VLOOKUP(A11908,[1]Maestra!A$1:C$746,2,0)</f>
        <v>ACPRPCPC8</v>
      </c>
      <c r="C11908" s="1" t="str">
        <f>VLOOKUP(A11908,[1]Maestra!A$1:C$746,3,0)</f>
        <v>PTV Recursos Propios Corto Plazo Crecer</v>
      </c>
      <c r="D11908" s="1" t="s">
        <v>30</v>
      </c>
      <c r="E11908" s="1" t="s">
        <v>522</v>
      </c>
      <c r="F11908" s="1" t="s">
        <v>516</v>
      </c>
      <c r="G11908" s="1">
        <v>898</v>
      </c>
      <c r="H11908" s="1" t="s">
        <v>510</v>
      </c>
      <c r="I11908" s="1">
        <v>9999</v>
      </c>
      <c r="J11908" s="1">
        <v>9999</v>
      </c>
      <c r="K11908" s="1" t="s">
        <v>325</v>
      </c>
      <c r="Q11908" s="2" t="s">
        <v>37</v>
      </c>
      <c r="R11908" s="1" t="s">
        <v>508</v>
      </c>
      <c r="S11908" s="1" t="str">
        <f t="shared" si="379"/>
        <v>JCC|MP|MYP|898|JU|CMED|</v>
      </c>
      <c r="T11908" s="2" t="str">
        <f t="shared" si="380"/>
        <v>OK</v>
      </c>
    </row>
    <row r="11909" spans="1:20" x14ac:dyDescent="0.25">
      <c r="A11909" s="1">
        <v>103010699</v>
      </c>
      <c r="B11909" s="1" t="str">
        <f>VLOOKUP(A11909,[1]Maestra!A$1:C$746,2,0)</f>
        <v>ACPRPCPC8</v>
      </c>
      <c r="C11909" s="1" t="str">
        <f>VLOOKUP(A11909,[1]Maestra!A$1:C$746,3,0)</f>
        <v>PTV Recursos Propios Corto Plazo Crecer</v>
      </c>
      <c r="D11909" s="1" t="s">
        <v>30</v>
      </c>
      <c r="E11909" s="1" t="s">
        <v>522</v>
      </c>
      <c r="F11909" s="1" t="s">
        <v>516</v>
      </c>
      <c r="G11909" s="1">
        <v>898</v>
      </c>
      <c r="H11909" s="1" t="s">
        <v>510</v>
      </c>
      <c r="I11909" s="1">
        <v>9999</v>
      </c>
      <c r="J11909" s="1">
        <v>9999</v>
      </c>
      <c r="K11909" s="1" t="s">
        <v>330</v>
      </c>
      <c r="Q11909" s="2" t="s">
        <v>37</v>
      </c>
      <c r="R11909" s="1" t="s">
        <v>508</v>
      </c>
      <c r="S11909" s="1" t="str">
        <f t="shared" si="379"/>
        <v>JCC|MP|MYP|898|JU|CMIE|</v>
      </c>
      <c r="T11909" s="2" t="str">
        <f t="shared" si="380"/>
        <v>OK</v>
      </c>
    </row>
    <row r="11910" spans="1:20" x14ac:dyDescent="0.25">
      <c r="A11910" s="1">
        <v>103040499</v>
      </c>
      <c r="B11910" s="1" t="str">
        <f>VLOOKUP(A11910,[1]Maestra!A$1:C$746,2,0)</f>
        <v>ACPTVPEC8</v>
      </c>
      <c r="C11910" s="1" t="str">
        <f>VLOOKUP(A11910,[1]Maestra!A$1:C$746,3,0)</f>
        <v>Pagare Tasa Vencida Pequeña Empresa Crecer</v>
      </c>
      <c r="D11910" s="1" t="s">
        <v>30</v>
      </c>
      <c r="E11910" s="1" t="s">
        <v>522</v>
      </c>
      <c r="F11910" s="1" t="s">
        <v>516</v>
      </c>
      <c r="G11910" s="1">
        <v>898</v>
      </c>
      <c r="H11910" s="1" t="s">
        <v>510</v>
      </c>
      <c r="I11910" s="1">
        <v>9999</v>
      </c>
      <c r="J11910" s="1">
        <v>9999</v>
      </c>
      <c r="K11910" s="1" t="s">
        <v>331</v>
      </c>
      <c r="Q11910" s="2" t="s">
        <v>37</v>
      </c>
      <c r="R11910" s="1" t="s">
        <v>508</v>
      </c>
      <c r="S11910" s="1" t="str">
        <f t="shared" si="379"/>
        <v>JCC|MP|MYP|898|JU|CPEM|</v>
      </c>
      <c r="T11910" s="2" t="str">
        <f t="shared" si="380"/>
        <v>OK</v>
      </c>
    </row>
    <row r="11911" spans="1:20" x14ac:dyDescent="0.25">
      <c r="A11911" s="1">
        <v>103010699</v>
      </c>
      <c r="B11911" s="1" t="str">
        <f>VLOOKUP(A11911,[1]Maestra!A$1:C$746,2,0)</f>
        <v>ACPRPCPC8</v>
      </c>
      <c r="C11911" s="1" t="str">
        <f>VLOOKUP(A11911,[1]Maestra!A$1:C$746,3,0)</f>
        <v>PTV Recursos Propios Corto Plazo Crecer</v>
      </c>
      <c r="D11911" s="1" t="s">
        <v>30</v>
      </c>
      <c r="E11911" s="1" t="s">
        <v>522</v>
      </c>
      <c r="F11911" s="1" t="s">
        <v>516</v>
      </c>
      <c r="G11911" s="1">
        <v>898</v>
      </c>
      <c r="H11911" s="1" t="s">
        <v>511</v>
      </c>
      <c r="I11911" s="1">
        <v>9999</v>
      </c>
      <c r="J11911" s="1">
        <v>9999</v>
      </c>
      <c r="K11911" s="1" t="s">
        <v>328</v>
      </c>
      <c r="Q11911" s="2" t="s">
        <v>37</v>
      </c>
      <c r="R11911" s="1" t="s">
        <v>508</v>
      </c>
      <c r="S11911" s="1" t="str">
        <f t="shared" si="379"/>
        <v>JCC|MP|MYP|898|PJ|CGEM|</v>
      </c>
      <c r="T11911" s="2" t="str">
        <f t="shared" si="380"/>
        <v>OK</v>
      </c>
    </row>
    <row r="11912" spans="1:20" x14ac:dyDescent="0.25">
      <c r="A11912" s="1">
        <v>103010699</v>
      </c>
      <c r="B11912" s="1" t="str">
        <f>VLOOKUP(A11912,[1]Maestra!A$1:C$746,2,0)</f>
        <v>ACPRPCPC8</v>
      </c>
      <c r="C11912" s="1" t="str">
        <f>VLOOKUP(A11912,[1]Maestra!A$1:C$746,3,0)</f>
        <v>PTV Recursos Propios Corto Plazo Crecer</v>
      </c>
      <c r="D11912" s="1" t="s">
        <v>30</v>
      </c>
      <c r="E11912" s="1" t="s">
        <v>522</v>
      </c>
      <c r="F11912" s="1" t="s">
        <v>516</v>
      </c>
      <c r="G11912" s="1">
        <v>898</v>
      </c>
      <c r="H11912" s="1" t="s">
        <v>511</v>
      </c>
      <c r="I11912" s="1">
        <v>9999</v>
      </c>
      <c r="J11912" s="1">
        <v>9999</v>
      </c>
      <c r="K11912" s="1" t="s">
        <v>325</v>
      </c>
      <c r="Q11912" s="2" t="s">
        <v>37</v>
      </c>
      <c r="R11912" s="1" t="s">
        <v>508</v>
      </c>
      <c r="S11912" s="1" t="str">
        <f t="shared" si="379"/>
        <v>JCC|MP|MYP|898|PJ|CMED|</v>
      </c>
      <c r="T11912" s="2" t="str">
        <f t="shared" si="380"/>
        <v>OK</v>
      </c>
    </row>
    <row r="11913" spans="1:20" x14ac:dyDescent="0.25">
      <c r="A11913" s="1">
        <v>103010699</v>
      </c>
      <c r="B11913" s="1" t="str">
        <f>VLOOKUP(A11913,[1]Maestra!A$1:C$746,2,0)</f>
        <v>ACPRPCPC8</v>
      </c>
      <c r="C11913" s="1" t="str">
        <f>VLOOKUP(A11913,[1]Maestra!A$1:C$746,3,0)</f>
        <v>PTV Recursos Propios Corto Plazo Crecer</v>
      </c>
      <c r="D11913" s="1" t="s">
        <v>30</v>
      </c>
      <c r="E11913" s="1" t="s">
        <v>522</v>
      </c>
      <c r="F11913" s="1" t="s">
        <v>516</v>
      </c>
      <c r="G11913" s="1">
        <v>898</v>
      </c>
      <c r="H11913" s="1" t="s">
        <v>511</v>
      </c>
      <c r="I11913" s="1">
        <v>9999</v>
      </c>
      <c r="J11913" s="1">
        <v>9999</v>
      </c>
      <c r="K11913" s="1" t="s">
        <v>330</v>
      </c>
      <c r="Q11913" s="2" t="s">
        <v>37</v>
      </c>
      <c r="R11913" s="1" t="s">
        <v>508</v>
      </c>
      <c r="S11913" s="1" t="str">
        <f t="shared" si="379"/>
        <v>JCC|MP|MYP|898|PJ|CMIE|</v>
      </c>
      <c r="T11913" s="2" t="str">
        <f t="shared" si="380"/>
        <v>OK</v>
      </c>
    </row>
    <row r="11914" spans="1:20" x14ac:dyDescent="0.25">
      <c r="A11914" s="1">
        <v>103040499</v>
      </c>
      <c r="B11914" s="1" t="str">
        <f>VLOOKUP(A11914,[1]Maestra!A$1:C$746,2,0)</f>
        <v>ACPTVPEC8</v>
      </c>
      <c r="C11914" s="1" t="str">
        <f>VLOOKUP(A11914,[1]Maestra!A$1:C$746,3,0)</f>
        <v>Pagare Tasa Vencida Pequeña Empresa Crecer</v>
      </c>
      <c r="D11914" s="1" t="s">
        <v>30</v>
      </c>
      <c r="E11914" s="1" t="s">
        <v>522</v>
      </c>
      <c r="F11914" s="1" t="s">
        <v>516</v>
      </c>
      <c r="G11914" s="1">
        <v>898</v>
      </c>
      <c r="H11914" s="1" t="s">
        <v>511</v>
      </c>
      <c r="I11914" s="1">
        <v>9999</v>
      </c>
      <c r="J11914" s="1">
        <v>9999</v>
      </c>
      <c r="K11914" s="1" t="s">
        <v>331</v>
      </c>
      <c r="Q11914" s="2" t="s">
        <v>37</v>
      </c>
      <c r="R11914" s="1" t="s">
        <v>508</v>
      </c>
      <c r="S11914" s="1" t="str">
        <f t="shared" si="379"/>
        <v>JCC|MP|MYP|898|PJ|CPEM|</v>
      </c>
      <c r="T11914" s="2" t="str">
        <f t="shared" si="380"/>
        <v>OK</v>
      </c>
    </row>
    <row r="11915" spans="1:20" x14ac:dyDescent="0.25">
      <c r="A11915" s="1">
        <v>103040599</v>
      </c>
      <c r="B11915" s="1" t="str">
        <f>VLOOKUP(A11915,[1]Maestra!A$1:C$746,2,0)</f>
        <v>ACPTVPAA8</v>
      </c>
      <c r="C11915" s="1" t="str">
        <f>VLOOKUP(A11915,[1]Maestra!A$1:C$746,3,0)</f>
        <v>Pagare Tasa Vencida Pequeña Empresa Reactiva</v>
      </c>
      <c r="D11915" s="1" t="s">
        <v>30</v>
      </c>
      <c r="E11915" s="1" t="s">
        <v>522</v>
      </c>
      <c r="F11915" s="1" t="s">
        <v>516</v>
      </c>
      <c r="G11915" s="1">
        <v>898</v>
      </c>
      <c r="H11915" s="1">
        <v>9999</v>
      </c>
      <c r="I11915" s="1" t="s">
        <v>513</v>
      </c>
      <c r="J11915" s="1">
        <v>9999</v>
      </c>
      <c r="K11915" s="1">
        <v>9999</v>
      </c>
      <c r="Q11915" s="2" t="s">
        <v>37</v>
      </c>
      <c r="R11915" s="1" t="s">
        <v>508</v>
      </c>
      <c r="S11915" s="1" t="str">
        <f t="shared" si="379"/>
        <v>JCC|MP|MYP|898|9999|9999|</v>
      </c>
      <c r="T11915" s="2" t="str">
        <f t="shared" si="380"/>
        <v>OK</v>
      </c>
    </row>
    <row r="11916" spans="1:20" x14ac:dyDescent="0.25">
      <c r="A11916" s="1">
        <v>103040799</v>
      </c>
      <c r="B11916" s="1" t="str">
        <f>VLOOKUP(A11916,[1]Maestra!A$1:C$746,2,0)</f>
        <v>ACPBIMMY7</v>
      </c>
      <c r="C11916" s="1" t="str">
        <f>VLOOKUP(A11916,[1]Maestra!A$1:C$746,3,0)</f>
        <v>Pagaré BPE Impulso MyPerú</v>
      </c>
      <c r="D11916" s="1" t="s">
        <v>30</v>
      </c>
      <c r="E11916" s="1" t="s">
        <v>522</v>
      </c>
      <c r="F11916" s="1" t="s">
        <v>516</v>
      </c>
      <c r="G11916" s="1">
        <v>907</v>
      </c>
      <c r="H11916" s="1" t="s">
        <v>507</v>
      </c>
      <c r="I11916" s="1">
        <v>9999</v>
      </c>
      <c r="J11916" s="1">
        <v>9999</v>
      </c>
      <c r="K11916" s="1" t="s">
        <v>325</v>
      </c>
      <c r="Q11916" s="2" t="s">
        <v>37</v>
      </c>
      <c r="R11916" s="1" t="s">
        <v>508</v>
      </c>
      <c r="S11916" s="1" t="str">
        <f t="shared" si="379"/>
        <v>JCC|MP|MYP|907|CA|CMED|</v>
      </c>
      <c r="T11916" s="2" t="str">
        <f t="shared" si="380"/>
        <v>OK</v>
      </c>
    </row>
    <row r="11917" spans="1:20" x14ac:dyDescent="0.25">
      <c r="A11917" s="1">
        <v>103040799</v>
      </c>
      <c r="B11917" s="1" t="str">
        <f>VLOOKUP(A11917,[1]Maestra!A$1:C$746,2,0)</f>
        <v>ACPBIMMY7</v>
      </c>
      <c r="C11917" s="1" t="str">
        <f>VLOOKUP(A11917,[1]Maestra!A$1:C$746,3,0)</f>
        <v>Pagaré BPE Impulso MyPerú</v>
      </c>
      <c r="D11917" s="1" t="s">
        <v>30</v>
      </c>
      <c r="E11917" s="1" t="s">
        <v>522</v>
      </c>
      <c r="F11917" s="1" t="s">
        <v>516</v>
      </c>
      <c r="G11917" s="1">
        <v>907</v>
      </c>
      <c r="H11917" s="1" t="s">
        <v>507</v>
      </c>
      <c r="I11917" s="1">
        <v>9999</v>
      </c>
      <c r="J11917" s="1">
        <v>9999</v>
      </c>
      <c r="K11917" s="1" t="s">
        <v>330</v>
      </c>
      <c r="Q11917" s="2" t="s">
        <v>37</v>
      </c>
      <c r="R11917" s="1" t="s">
        <v>508</v>
      </c>
      <c r="S11917" s="1" t="str">
        <f t="shared" si="379"/>
        <v>JCC|MP|MYP|907|CA|CMIE|</v>
      </c>
      <c r="T11917" s="2" t="str">
        <f t="shared" si="380"/>
        <v>OK</v>
      </c>
    </row>
    <row r="11918" spans="1:20" x14ac:dyDescent="0.25">
      <c r="A11918" s="1">
        <v>103040799</v>
      </c>
      <c r="B11918" s="1" t="str">
        <f>VLOOKUP(A11918,[1]Maestra!A$1:C$746,2,0)</f>
        <v>ACPBIMMY7</v>
      </c>
      <c r="C11918" s="1" t="str">
        <f>VLOOKUP(A11918,[1]Maestra!A$1:C$746,3,0)</f>
        <v>Pagaré BPE Impulso MyPerú</v>
      </c>
      <c r="D11918" s="1" t="s">
        <v>30</v>
      </c>
      <c r="E11918" s="1" t="s">
        <v>522</v>
      </c>
      <c r="F11918" s="1" t="s">
        <v>516</v>
      </c>
      <c r="G11918" s="1">
        <v>907</v>
      </c>
      <c r="H11918" s="1" t="s">
        <v>507</v>
      </c>
      <c r="I11918" s="1">
        <v>9999</v>
      </c>
      <c r="J11918" s="1">
        <v>9999</v>
      </c>
      <c r="K11918" s="1" t="s">
        <v>331</v>
      </c>
      <c r="Q11918" s="2" t="s">
        <v>37</v>
      </c>
      <c r="R11918" s="1" t="s">
        <v>508</v>
      </c>
      <c r="S11918" s="1" t="str">
        <f t="shared" si="379"/>
        <v>JCC|MP|MYP|907|CA|CPEM|</v>
      </c>
      <c r="T11918" s="2" t="str">
        <f t="shared" si="380"/>
        <v>OK</v>
      </c>
    </row>
    <row r="11919" spans="1:20" x14ac:dyDescent="0.25">
      <c r="A11919" s="1">
        <v>103040799</v>
      </c>
      <c r="B11919" s="1" t="str">
        <f>VLOOKUP(A11919,[1]Maestra!A$1:C$746,2,0)</f>
        <v>ACPBIMMY7</v>
      </c>
      <c r="C11919" s="1" t="str">
        <f>VLOOKUP(A11919,[1]Maestra!A$1:C$746,3,0)</f>
        <v>Pagaré BPE Impulso MyPerú</v>
      </c>
      <c r="D11919" s="1" t="s">
        <v>30</v>
      </c>
      <c r="E11919" s="1" t="s">
        <v>522</v>
      </c>
      <c r="F11919" s="1" t="s">
        <v>516</v>
      </c>
      <c r="G11919" s="1">
        <v>907</v>
      </c>
      <c r="H11919" s="1" t="s">
        <v>509</v>
      </c>
      <c r="I11919" s="1">
        <v>9999</v>
      </c>
      <c r="J11919" s="1">
        <v>9999</v>
      </c>
      <c r="K11919" s="1" t="s">
        <v>325</v>
      </c>
      <c r="Q11919" s="2" t="s">
        <v>37</v>
      </c>
      <c r="R11919" s="1" t="s">
        <v>508</v>
      </c>
      <c r="S11919" s="1" t="str">
        <f t="shared" si="379"/>
        <v>JCC|MP|MYP|907|CS|CMED|</v>
      </c>
      <c r="T11919" s="2" t="str">
        <f t="shared" si="380"/>
        <v>OK</v>
      </c>
    </row>
    <row r="11920" spans="1:20" x14ac:dyDescent="0.25">
      <c r="A11920" s="1">
        <v>103040799</v>
      </c>
      <c r="B11920" s="1" t="str">
        <f>VLOOKUP(A11920,[1]Maestra!A$1:C$746,2,0)</f>
        <v>ACPBIMMY7</v>
      </c>
      <c r="C11920" s="1" t="str">
        <f>VLOOKUP(A11920,[1]Maestra!A$1:C$746,3,0)</f>
        <v>Pagaré BPE Impulso MyPerú</v>
      </c>
      <c r="D11920" s="1" t="s">
        <v>30</v>
      </c>
      <c r="E11920" s="1" t="s">
        <v>522</v>
      </c>
      <c r="F11920" s="1" t="s">
        <v>516</v>
      </c>
      <c r="G11920" s="1">
        <v>907</v>
      </c>
      <c r="H11920" s="1" t="s">
        <v>509</v>
      </c>
      <c r="I11920" s="1">
        <v>9999</v>
      </c>
      <c r="J11920" s="1">
        <v>9999</v>
      </c>
      <c r="K11920" s="1" t="s">
        <v>330</v>
      </c>
      <c r="Q11920" s="2" t="s">
        <v>37</v>
      </c>
      <c r="R11920" s="1" t="s">
        <v>508</v>
      </c>
      <c r="S11920" s="1" t="str">
        <f t="shared" si="379"/>
        <v>JCC|MP|MYP|907|CS|CMIE|</v>
      </c>
      <c r="T11920" s="2" t="str">
        <f t="shared" si="380"/>
        <v>OK</v>
      </c>
    </row>
    <row r="11921" spans="1:20" x14ac:dyDescent="0.25">
      <c r="A11921" s="1">
        <v>103040799</v>
      </c>
      <c r="B11921" s="1" t="str">
        <f>VLOOKUP(A11921,[1]Maestra!A$1:C$746,2,0)</f>
        <v>ACPBIMMY7</v>
      </c>
      <c r="C11921" s="1" t="str">
        <f>VLOOKUP(A11921,[1]Maestra!A$1:C$746,3,0)</f>
        <v>Pagaré BPE Impulso MyPerú</v>
      </c>
      <c r="D11921" s="1" t="s">
        <v>30</v>
      </c>
      <c r="E11921" s="1" t="s">
        <v>522</v>
      </c>
      <c r="F11921" s="1" t="s">
        <v>516</v>
      </c>
      <c r="G11921" s="1">
        <v>907</v>
      </c>
      <c r="H11921" s="1" t="s">
        <v>509</v>
      </c>
      <c r="I11921" s="1">
        <v>9999</v>
      </c>
      <c r="J11921" s="1">
        <v>9999</v>
      </c>
      <c r="K11921" s="1" t="s">
        <v>331</v>
      </c>
      <c r="Q11921" s="2" t="s">
        <v>37</v>
      </c>
      <c r="R11921" s="1" t="s">
        <v>508</v>
      </c>
      <c r="S11921" s="1" t="str">
        <f t="shared" si="379"/>
        <v>JCC|MP|MYP|907|CS|CPEM|</v>
      </c>
      <c r="T11921" s="2" t="str">
        <f t="shared" si="380"/>
        <v>OK</v>
      </c>
    </row>
    <row r="11922" spans="1:20" x14ac:dyDescent="0.25">
      <c r="A11922" s="1">
        <v>103040799</v>
      </c>
      <c r="B11922" s="1" t="str">
        <f>VLOOKUP(A11922,[1]Maestra!A$1:C$746,2,0)</f>
        <v>ACPBIMMY7</v>
      </c>
      <c r="C11922" s="1" t="str">
        <f>VLOOKUP(A11922,[1]Maestra!A$1:C$746,3,0)</f>
        <v>Pagaré BPE Impulso MyPerú</v>
      </c>
      <c r="D11922" s="1" t="s">
        <v>30</v>
      </c>
      <c r="E11922" s="1" t="s">
        <v>522</v>
      </c>
      <c r="F11922" s="1" t="s">
        <v>516</v>
      </c>
      <c r="G11922" s="1">
        <v>907</v>
      </c>
      <c r="H11922" s="1" t="s">
        <v>510</v>
      </c>
      <c r="I11922" s="1">
        <v>9999</v>
      </c>
      <c r="J11922" s="1">
        <v>9999</v>
      </c>
      <c r="K11922" s="1" t="s">
        <v>328</v>
      </c>
      <c r="Q11922" s="2" t="s">
        <v>37</v>
      </c>
      <c r="R11922" s="1" t="s">
        <v>508</v>
      </c>
      <c r="S11922" s="1" t="str">
        <f t="shared" si="379"/>
        <v>JCC|MP|MYP|907|JU|CGEM|</v>
      </c>
      <c r="T11922" s="2" t="str">
        <f t="shared" si="380"/>
        <v>OK</v>
      </c>
    </row>
    <row r="11923" spans="1:20" x14ac:dyDescent="0.25">
      <c r="A11923" s="1">
        <v>103040799</v>
      </c>
      <c r="B11923" s="1" t="str">
        <f>VLOOKUP(A11923,[1]Maestra!A$1:C$746,2,0)</f>
        <v>ACPBIMMY7</v>
      </c>
      <c r="C11923" s="1" t="str">
        <f>VLOOKUP(A11923,[1]Maestra!A$1:C$746,3,0)</f>
        <v>Pagaré BPE Impulso MyPerú</v>
      </c>
      <c r="D11923" s="1" t="s">
        <v>30</v>
      </c>
      <c r="E11923" s="1" t="s">
        <v>522</v>
      </c>
      <c r="F11923" s="1" t="s">
        <v>516</v>
      </c>
      <c r="G11923" s="1">
        <v>907</v>
      </c>
      <c r="H11923" s="1" t="s">
        <v>510</v>
      </c>
      <c r="I11923" s="1">
        <v>9999</v>
      </c>
      <c r="J11923" s="1">
        <v>9999</v>
      </c>
      <c r="K11923" s="1" t="s">
        <v>325</v>
      </c>
      <c r="Q11923" s="2" t="s">
        <v>37</v>
      </c>
      <c r="R11923" s="1" t="s">
        <v>508</v>
      </c>
      <c r="S11923" s="1" t="str">
        <f t="shared" si="379"/>
        <v>JCC|MP|MYP|907|JU|CMED|</v>
      </c>
      <c r="T11923" s="2" t="str">
        <f t="shared" si="380"/>
        <v>OK</v>
      </c>
    </row>
    <row r="11924" spans="1:20" x14ac:dyDescent="0.25">
      <c r="A11924" s="1">
        <v>103040799</v>
      </c>
      <c r="B11924" s="1" t="str">
        <f>VLOOKUP(A11924,[1]Maestra!A$1:C$746,2,0)</f>
        <v>ACPBIMMY7</v>
      </c>
      <c r="C11924" s="1" t="str">
        <f>VLOOKUP(A11924,[1]Maestra!A$1:C$746,3,0)</f>
        <v>Pagaré BPE Impulso MyPerú</v>
      </c>
      <c r="D11924" s="1" t="s">
        <v>30</v>
      </c>
      <c r="E11924" s="1" t="s">
        <v>522</v>
      </c>
      <c r="F11924" s="1" t="s">
        <v>516</v>
      </c>
      <c r="G11924" s="1">
        <v>907</v>
      </c>
      <c r="H11924" s="1" t="s">
        <v>510</v>
      </c>
      <c r="I11924" s="1">
        <v>9999</v>
      </c>
      <c r="J11924" s="1">
        <v>9999</v>
      </c>
      <c r="K11924" s="1" t="s">
        <v>330</v>
      </c>
      <c r="Q11924" s="2" t="s">
        <v>37</v>
      </c>
      <c r="R11924" s="1" t="s">
        <v>508</v>
      </c>
      <c r="S11924" s="1" t="str">
        <f t="shared" si="379"/>
        <v>JCC|MP|MYP|907|JU|CMIE|</v>
      </c>
      <c r="T11924" s="2" t="str">
        <f t="shared" si="380"/>
        <v>OK</v>
      </c>
    </row>
    <row r="11925" spans="1:20" x14ac:dyDescent="0.25">
      <c r="A11925" s="1">
        <v>103040799</v>
      </c>
      <c r="B11925" s="1" t="str">
        <f>VLOOKUP(A11925,[1]Maestra!A$1:C$746,2,0)</f>
        <v>ACPBIMMY7</v>
      </c>
      <c r="C11925" s="1" t="str">
        <f>VLOOKUP(A11925,[1]Maestra!A$1:C$746,3,0)</f>
        <v>Pagaré BPE Impulso MyPerú</v>
      </c>
      <c r="D11925" s="1" t="s">
        <v>30</v>
      </c>
      <c r="E11925" s="1" t="s">
        <v>522</v>
      </c>
      <c r="F11925" s="1" t="s">
        <v>516</v>
      </c>
      <c r="G11925" s="1">
        <v>907</v>
      </c>
      <c r="H11925" s="1" t="s">
        <v>510</v>
      </c>
      <c r="I11925" s="1">
        <v>9999</v>
      </c>
      <c r="J11925" s="1">
        <v>9999</v>
      </c>
      <c r="K11925" s="1" t="s">
        <v>331</v>
      </c>
      <c r="Q11925" s="2" t="s">
        <v>37</v>
      </c>
      <c r="R11925" s="1" t="s">
        <v>508</v>
      </c>
      <c r="S11925" s="1" t="str">
        <f t="shared" si="379"/>
        <v>JCC|MP|MYP|907|JU|CPEM|</v>
      </c>
      <c r="T11925" s="2" t="str">
        <f t="shared" si="380"/>
        <v>OK</v>
      </c>
    </row>
    <row r="11926" spans="1:20" x14ac:dyDescent="0.25">
      <c r="A11926" s="1">
        <v>103040799</v>
      </c>
      <c r="B11926" s="1" t="str">
        <f>VLOOKUP(A11926,[1]Maestra!A$1:C$746,2,0)</f>
        <v>ACPBIMMY7</v>
      </c>
      <c r="C11926" s="1" t="str">
        <f>VLOOKUP(A11926,[1]Maestra!A$1:C$746,3,0)</f>
        <v>Pagaré BPE Impulso MyPerú</v>
      </c>
      <c r="D11926" s="1" t="s">
        <v>30</v>
      </c>
      <c r="E11926" s="1" t="s">
        <v>522</v>
      </c>
      <c r="F11926" s="1" t="s">
        <v>516</v>
      </c>
      <c r="G11926" s="1">
        <v>907</v>
      </c>
      <c r="H11926" s="1" t="s">
        <v>511</v>
      </c>
      <c r="I11926" s="1">
        <v>9999</v>
      </c>
      <c r="J11926" s="1">
        <v>9999</v>
      </c>
      <c r="K11926" s="1" t="s">
        <v>328</v>
      </c>
      <c r="Q11926" s="2" t="s">
        <v>37</v>
      </c>
      <c r="R11926" s="1" t="s">
        <v>508</v>
      </c>
      <c r="S11926" s="1" t="str">
        <f t="shared" si="379"/>
        <v>JCC|MP|MYP|907|PJ|CGEM|</v>
      </c>
      <c r="T11926" s="2" t="str">
        <f t="shared" si="380"/>
        <v>OK</v>
      </c>
    </row>
    <row r="11927" spans="1:20" x14ac:dyDescent="0.25">
      <c r="A11927" s="1">
        <v>103040799</v>
      </c>
      <c r="B11927" s="1" t="str">
        <f>VLOOKUP(A11927,[1]Maestra!A$1:C$746,2,0)</f>
        <v>ACPBIMMY7</v>
      </c>
      <c r="C11927" s="1" t="str">
        <f>VLOOKUP(A11927,[1]Maestra!A$1:C$746,3,0)</f>
        <v>Pagaré BPE Impulso MyPerú</v>
      </c>
      <c r="D11927" s="1" t="s">
        <v>30</v>
      </c>
      <c r="E11927" s="1" t="s">
        <v>522</v>
      </c>
      <c r="F11927" s="1" t="s">
        <v>516</v>
      </c>
      <c r="G11927" s="1">
        <v>907</v>
      </c>
      <c r="H11927" s="1" t="s">
        <v>511</v>
      </c>
      <c r="I11927" s="1">
        <v>9999</v>
      </c>
      <c r="J11927" s="1">
        <v>9999</v>
      </c>
      <c r="K11927" s="1" t="s">
        <v>325</v>
      </c>
      <c r="Q11927" s="2" t="s">
        <v>37</v>
      </c>
      <c r="R11927" s="1" t="s">
        <v>508</v>
      </c>
      <c r="S11927" s="1" t="str">
        <f t="shared" si="379"/>
        <v>JCC|MP|MYP|907|PJ|CMED|</v>
      </c>
      <c r="T11927" s="2" t="str">
        <f t="shared" si="380"/>
        <v>OK</v>
      </c>
    </row>
    <row r="11928" spans="1:20" x14ac:dyDescent="0.25">
      <c r="A11928" s="1">
        <v>103040799</v>
      </c>
      <c r="B11928" s="1" t="str">
        <f>VLOOKUP(A11928,[1]Maestra!A$1:C$746,2,0)</f>
        <v>ACPBIMMY7</v>
      </c>
      <c r="C11928" s="1" t="str">
        <f>VLOOKUP(A11928,[1]Maestra!A$1:C$746,3,0)</f>
        <v>Pagaré BPE Impulso MyPerú</v>
      </c>
      <c r="D11928" s="1" t="s">
        <v>30</v>
      </c>
      <c r="E11928" s="1" t="s">
        <v>522</v>
      </c>
      <c r="F11928" s="1" t="s">
        <v>516</v>
      </c>
      <c r="G11928" s="1">
        <v>907</v>
      </c>
      <c r="H11928" s="1" t="s">
        <v>511</v>
      </c>
      <c r="I11928" s="1">
        <v>9999</v>
      </c>
      <c r="J11928" s="1">
        <v>9999</v>
      </c>
      <c r="K11928" s="1" t="s">
        <v>330</v>
      </c>
      <c r="Q11928" s="2" t="s">
        <v>37</v>
      </c>
      <c r="R11928" s="1" t="s">
        <v>508</v>
      </c>
      <c r="S11928" s="1" t="str">
        <f t="shared" si="379"/>
        <v>JCC|MP|MYP|907|PJ|CMIE|</v>
      </c>
      <c r="T11928" s="2" t="str">
        <f t="shared" si="380"/>
        <v>OK</v>
      </c>
    </row>
    <row r="11929" spans="1:20" x14ac:dyDescent="0.25">
      <c r="A11929" s="1">
        <v>103040799</v>
      </c>
      <c r="B11929" s="1" t="str">
        <f>VLOOKUP(A11929,[1]Maestra!A$1:C$746,2,0)</f>
        <v>ACPBIMMY7</v>
      </c>
      <c r="C11929" s="1" t="str">
        <f>VLOOKUP(A11929,[1]Maestra!A$1:C$746,3,0)</f>
        <v>Pagaré BPE Impulso MyPerú</v>
      </c>
      <c r="D11929" s="1" t="s">
        <v>30</v>
      </c>
      <c r="E11929" s="1" t="s">
        <v>522</v>
      </c>
      <c r="F11929" s="1" t="s">
        <v>516</v>
      </c>
      <c r="G11929" s="1">
        <v>907</v>
      </c>
      <c r="H11929" s="1" t="s">
        <v>511</v>
      </c>
      <c r="I11929" s="1">
        <v>9999</v>
      </c>
      <c r="J11929" s="1">
        <v>9999</v>
      </c>
      <c r="K11929" s="1" t="s">
        <v>331</v>
      </c>
      <c r="Q11929" s="2" t="s">
        <v>37</v>
      </c>
      <c r="R11929" s="1" t="s">
        <v>508</v>
      </c>
      <c r="S11929" s="1" t="str">
        <f t="shared" si="379"/>
        <v>JCC|MP|MYP|907|PJ|CPEM|</v>
      </c>
      <c r="T11929" s="2" t="str">
        <f t="shared" si="380"/>
        <v>OK</v>
      </c>
    </row>
    <row r="11930" spans="1:20" x14ac:dyDescent="0.25">
      <c r="A11930" s="1">
        <v>204999901</v>
      </c>
      <c r="B11930" s="1" t="str">
        <f>VLOOKUP(A11930,[1]Maestra!A$1:C$746,2,0)</f>
        <v>ACCREFPR6</v>
      </c>
      <c r="C11930" s="1" t="str">
        <f>VLOOKUP(A11930,[1]Maestra!A$1:C$746,3,0)</f>
        <v>Credito Efec Preferente</v>
      </c>
      <c r="D11930" s="1" t="s">
        <v>521</v>
      </c>
      <c r="E11930" s="1" t="s">
        <v>523</v>
      </c>
      <c r="F11930" s="1">
        <v>9999</v>
      </c>
      <c r="G11930" s="1">
        <v>12</v>
      </c>
      <c r="H11930" s="1" t="s">
        <v>490</v>
      </c>
      <c r="I11930" s="1" t="s">
        <v>454</v>
      </c>
      <c r="Q11930" s="2" t="s">
        <v>37</v>
      </c>
      <c r="R11930" s="1" t="s">
        <v>524</v>
      </c>
      <c r="S11930" s="1" t="str">
        <f>_xlfn.CONCAT(D11930,"|",E11930,"|",G11930,"|",H11930,"|",I11930)</f>
        <v>LIC|EMP|12|B|CCNR</v>
      </c>
      <c r="T11930" s="2" t="str">
        <f t="shared" si="380"/>
        <v>OK</v>
      </c>
    </row>
    <row r="11931" spans="1:20" x14ac:dyDescent="0.25">
      <c r="A11931" s="1">
        <v>204999901</v>
      </c>
      <c r="B11931" s="1" t="str">
        <f>VLOOKUP(A11931,[1]Maestra!A$1:C$746,2,0)</f>
        <v>ACCREFPR6</v>
      </c>
      <c r="C11931" s="1" t="str">
        <f>VLOOKUP(A11931,[1]Maestra!A$1:C$746,3,0)</f>
        <v>Credito Efec Preferente</v>
      </c>
      <c r="D11931" s="1" t="s">
        <v>521</v>
      </c>
      <c r="E11931" s="1" t="s">
        <v>523</v>
      </c>
      <c r="F11931" s="1">
        <v>9999</v>
      </c>
      <c r="G11931" s="1">
        <v>12</v>
      </c>
      <c r="H11931" s="1" t="s">
        <v>490</v>
      </c>
      <c r="I11931" s="1" t="s">
        <v>324</v>
      </c>
      <c r="Q11931" s="2" t="s">
        <v>37</v>
      </c>
      <c r="R11931" s="1" t="s">
        <v>524</v>
      </c>
      <c r="S11931" s="1" t="str">
        <f t="shared" ref="S11931:S11994" si="381">_xlfn.CONCAT(D11931,"|",E11931,"|",G11931,"|",H11931,"|",I11931)</f>
        <v>LIC|EMP|12|B|CCRV</v>
      </c>
      <c r="T11931" s="2" t="str">
        <f t="shared" si="380"/>
        <v>OK</v>
      </c>
    </row>
    <row r="11932" spans="1:20" x14ac:dyDescent="0.25">
      <c r="A11932" s="1">
        <v>204999901</v>
      </c>
      <c r="B11932" s="1" t="str">
        <f>VLOOKUP(A11932,[1]Maestra!A$1:C$746,2,0)</f>
        <v>ACCREFPR6</v>
      </c>
      <c r="C11932" s="1" t="str">
        <f>VLOOKUP(A11932,[1]Maestra!A$1:C$746,3,0)</f>
        <v>Credito Efec Preferente</v>
      </c>
      <c r="D11932" s="1" t="s">
        <v>521</v>
      </c>
      <c r="E11932" s="1" t="s">
        <v>523</v>
      </c>
      <c r="F11932" s="1">
        <v>9999</v>
      </c>
      <c r="G11932" s="1">
        <v>12</v>
      </c>
      <c r="H11932" s="1" t="s">
        <v>490</v>
      </c>
      <c r="I11932" s="1" t="s">
        <v>325</v>
      </c>
      <c r="Q11932" s="2" t="s">
        <v>37</v>
      </c>
      <c r="R11932" s="1" t="s">
        <v>524</v>
      </c>
      <c r="S11932" s="1" t="str">
        <f t="shared" si="381"/>
        <v>LIC|EMP|12|B|CMED</v>
      </c>
      <c r="T11932" s="2" t="str">
        <f t="shared" si="380"/>
        <v>OK</v>
      </c>
    </row>
    <row r="11933" spans="1:20" x14ac:dyDescent="0.25">
      <c r="A11933" s="1">
        <v>204999901</v>
      </c>
      <c r="B11933" s="1" t="str">
        <f>VLOOKUP(A11933,[1]Maestra!A$1:C$746,2,0)</f>
        <v>ACCREFPR6</v>
      </c>
      <c r="C11933" s="1" t="str">
        <f>VLOOKUP(A11933,[1]Maestra!A$1:C$746,3,0)</f>
        <v>Credito Efec Preferente</v>
      </c>
      <c r="D11933" s="1" t="s">
        <v>521</v>
      </c>
      <c r="E11933" s="1" t="s">
        <v>523</v>
      </c>
      <c r="F11933" s="1">
        <v>9999</v>
      </c>
      <c r="G11933" s="1">
        <v>12</v>
      </c>
      <c r="H11933" s="1" t="s">
        <v>415</v>
      </c>
      <c r="I11933" s="1" t="s">
        <v>454</v>
      </c>
      <c r="Q11933" s="2" t="s">
        <v>37</v>
      </c>
      <c r="R11933" s="1" t="s">
        <v>524</v>
      </c>
      <c r="S11933" s="1" t="str">
        <f t="shared" si="381"/>
        <v>LIC|EMP|12|S|CCNR</v>
      </c>
      <c r="T11933" s="2" t="str">
        <f t="shared" si="380"/>
        <v>OK</v>
      </c>
    </row>
    <row r="11934" spans="1:20" x14ac:dyDescent="0.25">
      <c r="A11934" s="1">
        <v>204999901</v>
      </c>
      <c r="B11934" s="1" t="str">
        <f>VLOOKUP(A11934,[1]Maestra!A$1:C$746,2,0)</f>
        <v>ACCREFPR6</v>
      </c>
      <c r="C11934" s="1" t="str">
        <f>VLOOKUP(A11934,[1]Maestra!A$1:C$746,3,0)</f>
        <v>Credito Efec Preferente</v>
      </c>
      <c r="D11934" s="1" t="s">
        <v>521</v>
      </c>
      <c r="E11934" s="1" t="s">
        <v>523</v>
      </c>
      <c r="F11934" s="1">
        <v>9999</v>
      </c>
      <c r="G11934" s="1">
        <v>12</v>
      </c>
      <c r="H11934" s="1" t="s">
        <v>415</v>
      </c>
      <c r="I11934" s="1" t="s">
        <v>324</v>
      </c>
      <c r="Q11934" s="2" t="s">
        <v>37</v>
      </c>
      <c r="R11934" s="1" t="s">
        <v>524</v>
      </c>
      <c r="S11934" s="1" t="str">
        <f t="shared" si="381"/>
        <v>LIC|EMP|12|S|CCRV</v>
      </c>
      <c r="T11934" s="2" t="str">
        <f t="shared" si="380"/>
        <v>OK</v>
      </c>
    </row>
    <row r="11935" spans="1:20" x14ac:dyDescent="0.25">
      <c r="A11935" s="1">
        <v>204999901</v>
      </c>
      <c r="B11935" s="1" t="str">
        <f>VLOOKUP(A11935,[1]Maestra!A$1:C$746,2,0)</f>
        <v>ACCREFPR6</v>
      </c>
      <c r="C11935" s="1" t="str">
        <f>VLOOKUP(A11935,[1]Maestra!A$1:C$746,3,0)</f>
        <v>Credito Efec Preferente</v>
      </c>
      <c r="D11935" s="1" t="s">
        <v>521</v>
      </c>
      <c r="E11935" s="1" t="s">
        <v>523</v>
      </c>
      <c r="F11935" s="1">
        <v>9999</v>
      </c>
      <c r="G11935" s="1">
        <v>12</v>
      </c>
      <c r="H11935" s="1" t="s">
        <v>415</v>
      </c>
      <c r="I11935" s="1" t="s">
        <v>325</v>
      </c>
      <c r="Q11935" s="2" t="s">
        <v>37</v>
      </c>
      <c r="R11935" s="1" t="s">
        <v>524</v>
      </c>
      <c r="S11935" s="1" t="str">
        <f t="shared" si="381"/>
        <v>LIC|EMP|12|S|CMED</v>
      </c>
      <c r="T11935" s="2" t="str">
        <f t="shared" si="380"/>
        <v>OK</v>
      </c>
    </row>
    <row r="11936" spans="1:20" x14ac:dyDescent="0.25">
      <c r="A11936" s="1">
        <v>204999901</v>
      </c>
      <c r="B11936" s="1" t="str">
        <f>VLOOKUP(A11936,[1]Maestra!A$1:C$746,2,0)</f>
        <v>ACCREFPR6</v>
      </c>
      <c r="C11936" s="1" t="str">
        <f>VLOOKUP(A11936,[1]Maestra!A$1:C$746,3,0)</f>
        <v>Credito Efec Preferente</v>
      </c>
      <c r="D11936" s="1" t="s">
        <v>521</v>
      </c>
      <c r="E11936" s="1" t="s">
        <v>523</v>
      </c>
      <c r="F11936" s="1">
        <v>9999</v>
      </c>
      <c r="G11936" s="1">
        <v>12</v>
      </c>
      <c r="H11936" s="1" t="s">
        <v>448</v>
      </c>
      <c r="I11936" s="1" t="s">
        <v>454</v>
      </c>
      <c r="Q11936" s="2" t="s">
        <v>37</v>
      </c>
      <c r="R11936" s="1" t="s">
        <v>524</v>
      </c>
      <c r="S11936" s="1" t="str">
        <f t="shared" si="381"/>
        <v>LIC|EMP|12|V|CCNR</v>
      </c>
      <c r="T11936" s="2" t="str">
        <f t="shared" si="380"/>
        <v>OK</v>
      </c>
    </row>
    <row r="11937" spans="1:20" x14ac:dyDescent="0.25">
      <c r="A11937" s="1">
        <v>204999901</v>
      </c>
      <c r="B11937" s="1" t="str">
        <f>VLOOKUP(A11937,[1]Maestra!A$1:C$746,2,0)</f>
        <v>ACCREFPR6</v>
      </c>
      <c r="C11937" s="1" t="str">
        <f>VLOOKUP(A11937,[1]Maestra!A$1:C$746,3,0)</f>
        <v>Credito Efec Preferente</v>
      </c>
      <c r="D11937" s="1" t="s">
        <v>521</v>
      </c>
      <c r="E11937" s="1" t="s">
        <v>523</v>
      </c>
      <c r="F11937" s="1">
        <v>9999</v>
      </c>
      <c r="G11937" s="1">
        <v>12</v>
      </c>
      <c r="H11937" s="1" t="s">
        <v>448</v>
      </c>
      <c r="I11937" s="1" t="s">
        <v>324</v>
      </c>
      <c r="Q11937" s="2" t="s">
        <v>37</v>
      </c>
      <c r="R11937" s="1" t="s">
        <v>524</v>
      </c>
      <c r="S11937" s="1" t="str">
        <f t="shared" si="381"/>
        <v>LIC|EMP|12|V|CCRV</v>
      </c>
      <c r="T11937" s="2" t="str">
        <f t="shared" si="380"/>
        <v>OK</v>
      </c>
    </row>
    <row r="11938" spans="1:20" x14ac:dyDescent="0.25">
      <c r="A11938" s="1">
        <v>204999901</v>
      </c>
      <c r="B11938" s="1" t="str">
        <f>VLOOKUP(A11938,[1]Maestra!A$1:C$746,2,0)</f>
        <v>ACCREFPR6</v>
      </c>
      <c r="C11938" s="1" t="str">
        <f>VLOOKUP(A11938,[1]Maestra!A$1:C$746,3,0)</f>
        <v>Credito Efec Preferente</v>
      </c>
      <c r="D11938" s="1" t="s">
        <v>521</v>
      </c>
      <c r="E11938" s="1" t="s">
        <v>523</v>
      </c>
      <c r="F11938" s="1">
        <v>9999</v>
      </c>
      <c r="G11938" s="1">
        <v>12</v>
      </c>
      <c r="H11938" s="1" t="s">
        <v>448</v>
      </c>
      <c r="I11938" s="1" t="s">
        <v>325</v>
      </c>
      <c r="Q11938" s="2" t="s">
        <v>37</v>
      </c>
      <c r="R11938" s="1" t="s">
        <v>524</v>
      </c>
      <c r="S11938" s="1" t="str">
        <f t="shared" si="381"/>
        <v>LIC|EMP|12|V|CMED</v>
      </c>
      <c r="T11938" s="2" t="str">
        <f t="shared" si="380"/>
        <v>OK</v>
      </c>
    </row>
    <row r="11939" spans="1:20" x14ac:dyDescent="0.25">
      <c r="A11939" s="1">
        <v>204999901</v>
      </c>
      <c r="B11939" s="1" t="str">
        <f>VLOOKUP(A11939,[1]Maestra!A$1:C$746,2,0)</f>
        <v>ACCREFPR6</v>
      </c>
      <c r="C11939" s="1" t="str">
        <f>VLOOKUP(A11939,[1]Maestra!A$1:C$746,3,0)</f>
        <v>Credito Efec Preferente</v>
      </c>
      <c r="D11939" s="1" t="s">
        <v>521</v>
      </c>
      <c r="E11939" s="1" t="s">
        <v>523</v>
      </c>
      <c r="F11939" s="1">
        <v>9999</v>
      </c>
      <c r="G11939" s="1">
        <v>12</v>
      </c>
      <c r="H11939" s="1">
        <v>9999</v>
      </c>
      <c r="I11939" s="1" t="s">
        <v>454</v>
      </c>
      <c r="Q11939" s="2" t="s">
        <v>37</v>
      </c>
      <c r="R11939" s="1" t="s">
        <v>524</v>
      </c>
      <c r="S11939" s="1" t="str">
        <f t="shared" si="381"/>
        <v>LIC|EMP|12|9999|CCNR</v>
      </c>
      <c r="T11939" s="2" t="str">
        <f t="shared" si="380"/>
        <v>OK</v>
      </c>
    </row>
    <row r="11940" spans="1:20" x14ac:dyDescent="0.25">
      <c r="A11940" s="1">
        <v>202999999</v>
      </c>
      <c r="B11940" s="1" t="str">
        <f>VLOOKUP(A11940,[1]Maestra!A$1:C$746,2,0)</f>
        <v>ACCONPUB5</v>
      </c>
      <c r="C11940" s="1" t="str">
        <f>VLOOKUP(A11940,[1]Maestra!A$1:C$746,3,0)</f>
        <v>Convenios Públicos</v>
      </c>
      <c r="D11940" s="1" t="s">
        <v>521</v>
      </c>
      <c r="E11940" s="1" t="s">
        <v>523</v>
      </c>
      <c r="F11940" s="1">
        <v>9999</v>
      </c>
      <c r="G11940" s="1">
        <v>13</v>
      </c>
      <c r="H11940" s="1" t="s">
        <v>490</v>
      </c>
      <c r="I11940" s="1" t="s">
        <v>454</v>
      </c>
      <c r="Q11940" s="2" t="s">
        <v>37</v>
      </c>
      <c r="R11940" s="1" t="s">
        <v>524</v>
      </c>
      <c r="S11940" s="1" t="str">
        <f t="shared" si="381"/>
        <v>LIC|EMP|13|B|CCNR</v>
      </c>
      <c r="T11940" s="2" t="str">
        <f t="shared" si="380"/>
        <v>OK</v>
      </c>
    </row>
    <row r="11941" spans="1:20" x14ac:dyDescent="0.25">
      <c r="A11941" s="1">
        <v>202999999</v>
      </c>
      <c r="B11941" s="1" t="str">
        <f>VLOOKUP(A11941,[1]Maestra!A$1:C$746,2,0)</f>
        <v>ACCONPUB5</v>
      </c>
      <c r="C11941" s="1" t="str">
        <f>VLOOKUP(A11941,[1]Maestra!A$1:C$746,3,0)</f>
        <v>Convenios Públicos</v>
      </c>
      <c r="D11941" s="1" t="s">
        <v>521</v>
      </c>
      <c r="E11941" s="1" t="s">
        <v>523</v>
      </c>
      <c r="F11941" s="1">
        <v>9999</v>
      </c>
      <c r="G11941" s="1">
        <v>13</v>
      </c>
      <c r="H11941" s="1" t="s">
        <v>490</v>
      </c>
      <c r="I11941" s="1" t="s">
        <v>324</v>
      </c>
      <c r="Q11941" s="2" t="s">
        <v>37</v>
      </c>
      <c r="R11941" s="1" t="s">
        <v>524</v>
      </c>
      <c r="S11941" s="1" t="str">
        <f t="shared" si="381"/>
        <v>LIC|EMP|13|B|CCRV</v>
      </c>
      <c r="T11941" s="2" t="str">
        <f t="shared" si="380"/>
        <v>OK</v>
      </c>
    </row>
    <row r="11942" spans="1:20" x14ac:dyDescent="0.25">
      <c r="A11942" s="1">
        <v>202999999</v>
      </c>
      <c r="B11942" s="1" t="str">
        <f>VLOOKUP(A11942,[1]Maestra!A$1:C$746,2,0)</f>
        <v>ACCONPUB5</v>
      </c>
      <c r="C11942" s="1" t="str">
        <f>VLOOKUP(A11942,[1]Maestra!A$1:C$746,3,0)</f>
        <v>Convenios Públicos</v>
      </c>
      <c r="D11942" s="1" t="s">
        <v>521</v>
      </c>
      <c r="E11942" s="1" t="s">
        <v>523</v>
      </c>
      <c r="F11942" s="1">
        <v>9999</v>
      </c>
      <c r="G11942" s="1">
        <v>13</v>
      </c>
      <c r="H11942" s="1" t="s">
        <v>490</v>
      </c>
      <c r="I11942" s="1" t="s">
        <v>325</v>
      </c>
      <c r="Q11942" s="2" t="s">
        <v>37</v>
      </c>
      <c r="R11942" s="1" t="s">
        <v>524</v>
      </c>
      <c r="S11942" s="1" t="str">
        <f t="shared" si="381"/>
        <v>LIC|EMP|13|B|CMED</v>
      </c>
      <c r="T11942" s="2" t="str">
        <f t="shared" si="380"/>
        <v>OK</v>
      </c>
    </row>
    <row r="11943" spans="1:20" x14ac:dyDescent="0.25">
      <c r="A11943" s="1">
        <v>202999999</v>
      </c>
      <c r="B11943" s="1" t="str">
        <f>VLOOKUP(A11943,[1]Maestra!A$1:C$746,2,0)</f>
        <v>ACCONPUB5</v>
      </c>
      <c r="C11943" s="1" t="str">
        <f>VLOOKUP(A11943,[1]Maestra!A$1:C$746,3,0)</f>
        <v>Convenios Públicos</v>
      </c>
      <c r="D11943" s="1" t="s">
        <v>521</v>
      </c>
      <c r="E11943" s="1" t="s">
        <v>523</v>
      </c>
      <c r="F11943" s="1">
        <v>9999</v>
      </c>
      <c r="G11943" s="1">
        <v>13</v>
      </c>
      <c r="H11943" s="1" t="s">
        <v>415</v>
      </c>
      <c r="I11943" s="1" t="s">
        <v>454</v>
      </c>
      <c r="Q11943" s="2" t="s">
        <v>37</v>
      </c>
      <c r="R11943" s="1" t="s">
        <v>524</v>
      </c>
      <c r="S11943" s="1" t="str">
        <f t="shared" si="381"/>
        <v>LIC|EMP|13|S|CCNR</v>
      </c>
      <c r="T11943" s="2" t="str">
        <f t="shared" si="380"/>
        <v>OK</v>
      </c>
    </row>
    <row r="11944" spans="1:20" x14ac:dyDescent="0.25">
      <c r="A11944" s="1">
        <v>202999999</v>
      </c>
      <c r="B11944" s="1" t="str">
        <f>VLOOKUP(A11944,[1]Maestra!A$1:C$746,2,0)</f>
        <v>ACCONPUB5</v>
      </c>
      <c r="C11944" s="1" t="str">
        <f>VLOOKUP(A11944,[1]Maestra!A$1:C$746,3,0)</f>
        <v>Convenios Públicos</v>
      </c>
      <c r="D11944" s="1" t="s">
        <v>521</v>
      </c>
      <c r="E11944" s="1" t="s">
        <v>523</v>
      </c>
      <c r="F11944" s="1">
        <v>9999</v>
      </c>
      <c r="G11944" s="1">
        <v>13</v>
      </c>
      <c r="H11944" s="1" t="s">
        <v>415</v>
      </c>
      <c r="I11944" s="1" t="s">
        <v>324</v>
      </c>
      <c r="Q11944" s="2" t="s">
        <v>37</v>
      </c>
      <c r="R11944" s="1" t="s">
        <v>524</v>
      </c>
      <c r="S11944" s="1" t="str">
        <f t="shared" si="381"/>
        <v>LIC|EMP|13|S|CCRV</v>
      </c>
      <c r="T11944" s="2" t="str">
        <f t="shared" si="380"/>
        <v>OK</v>
      </c>
    </row>
    <row r="11945" spans="1:20" x14ac:dyDescent="0.25">
      <c r="A11945" s="1">
        <v>202999999</v>
      </c>
      <c r="B11945" s="1" t="str">
        <f>VLOOKUP(A11945,[1]Maestra!A$1:C$746,2,0)</f>
        <v>ACCONPUB5</v>
      </c>
      <c r="C11945" s="1" t="str">
        <f>VLOOKUP(A11945,[1]Maestra!A$1:C$746,3,0)</f>
        <v>Convenios Públicos</v>
      </c>
      <c r="D11945" s="1" t="s">
        <v>521</v>
      </c>
      <c r="E11945" s="1" t="s">
        <v>523</v>
      </c>
      <c r="F11945" s="1">
        <v>9999</v>
      </c>
      <c r="G11945" s="1">
        <v>13</v>
      </c>
      <c r="H11945" s="1" t="s">
        <v>415</v>
      </c>
      <c r="I11945" s="1" t="s">
        <v>325</v>
      </c>
      <c r="Q11945" s="2" t="s">
        <v>37</v>
      </c>
      <c r="R11945" s="1" t="s">
        <v>524</v>
      </c>
      <c r="S11945" s="1" t="str">
        <f t="shared" si="381"/>
        <v>LIC|EMP|13|S|CMED</v>
      </c>
      <c r="T11945" s="2" t="str">
        <f t="shared" si="380"/>
        <v>OK</v>
      </c>
    </row>
    <row r="11946" spans="1:20" x14ac:dyDescent="0.25">
      <c r="A11946" s="1">
        <v>202999999</v>
      </c>
      <c r="B11946" s="1" t="str">
        <f>VLOOKUP(A11946,[1]Maestra!A$1:C$746,2,0)</f>
        <v>ACCONPUB5</v>
      </c>
      <c r="C11946" s="1" t="str">
        <f>VLOOKUP(A11946,[1]Maestra!A$1:C$746,3,0)</f>
        <v>Convenios Públicos</v>
      </c>
      <c r="D11946" s="1" t="s">
        <v>521</v>
      </c>
      <c r="E11946" s="1" t="s">
        <v>523</v>
      </c>
      <c r="F11946" s="1">
        <v>9999</v>
      </c>
      <c r="G11946" s="1">
        <v>13</v>
      </c>
      <c r="H11946" s="1" t="s">
        <v>448</v>
      </c>
      <c r="I11946" s="1" t="s">
        <v>454</v>
      </c>
      <c r="Q11946" s="2" t="s">
        <v>37</v>
      </c>
      <c r="R11946" s="1" t="s">
        <v>524</v>
      </c>
      <c r="S11946" s="1" t="str">
        <f t="shared" si="381"/>
        <v>LIC|EMP|13|V|CCNR</v>
      </c>
      <c r="T11946" s="2" t="str">
        <f t="shared" si="380"/>
        <v>OK</v>
      </c>
    </row>
    <row r="11947" spans="1:20" x14ac:dyDescent="0.25">
      <c r="A11947" s="1">
        <v>202999999</v>
      </c>
      <c r="B11947" s="1" t="str">
        <f>VLOOKUP(A11947,[1]Maestra!A$1:C$746,2,0)</f>
        <v>ACCONPUB5</v>
      </c>
      <c r="C11947" s="1" t="str">
        <f>VLOOKUP(A11947,[1]Maestra!A$1:C$746,3,0)</f>
        <v>Convenios Públicos</v>
      </c>
      <c r="D11947" s="1" t="s">
        <v>521</v>
      </c>
      <c r="E11947" s="1" t="s">
        <v>523</v>
      </c>
      <c r="F11947" s="1">
        <v>9999</v>
      </c>
      <c r="G11947" s="1">
        <v>13</v>
      </c>
      <c r="H11947" s="1" t="s">
        <v>448</v>
      </c>
      <c r="I11947" s="1" t="s">
        <v>324</v>
      </c>
      <c r="Q11947" s="2" t="s">
        <v>37</v>
      </c>
      <c r="R11947" s="1" t="s">
        <v>524</v>
      </c>
      <c r="S11947" s="1" t="str">
        <f t="shared" si="381"/>
        <v>LIC|EMP|13|V|CCRV</v>
      </c>
      <c r="T11947" s="2" t="str">
        <f t="shared" si="380"/>
        <v>OK</v>
      </c>
    </row>
    <row r="11948" spans="1:20" x14ac:dyDescent="0.25">
      <c r="A11948" s="1">
        <v>202999999</v>
      </c>
      <c r="B11948" s="1" t="str">
        <f>VLOOKUP(A11948,[1]Maestra!A$1:C$746,2,0)</f>
        <v>ACCONPUB5</v>
      </c>
      <c r="C11948" s="1" t="str">
        <f>VLOOKUP(A11948,[1]Maestra!A$1:C$746,3,0)</f>
        <v>Convenios Públicos</v>
      </c>
      <c r="D11948" s="1" t="s">
        <v>521</v>
      </c>
      <c r="E11948" s="1" t="s">
        <v>523</v>
      </c>
      <c r="F11948" s="1">
        <v>9999</v>
      </c>
      <c r="G11948" s="1">
        <v>13</v>
      </c>
      <c r="H11948" s="1" t="s">
        <v>448</v>
      </c>
      <c r="I11948" s="1" t="s">
        <v>325</v>
      </c>
      <c r="Q11948" s="2" t="s">
        <v>37</v>
      </c>
      <c r="R11948" s="1" t="s">
        <v>524</v>
      </c>
      <c r="S11948" s="1" t="str">
        <f t="shared" si="381"/>
        <v>LIC|EMP|13|V|CMED</v>
      </c>
      <c r="T11948" s="2" t="str">
        <f t="shared" si="380"/>
        <v>OK</v>
      </c>
    </row>
    <row r="11949" spans="1:20" x14ac:dyDescent="0.25">
      <c r="A11949" s="1">
        <v>202999999</v>
      </c>
      <c r="B11949" s="1" t="str">
        <f>VLOOKUP(A11949,[1]Maestra!A$1:C$746,2,0)</f>
        <v>ACCONPUB5</v>
      </c>
      <c r="C11949" s="1" t="str">
        <f>VLOOKUP(A11949,[1]Maestra!A$1:C$746,3,0)</f>
        <v>Convenios Públicos</v>
      </c>
      <c r="D11949" s="1" t="s">
        <v>521</v>
      </c>
      <c r="E11949" s="1" t="s">
        <v>523</v>
      </c>
      <c r="F11949" s="1">
        <v>9999</v>
      </c>
      <c r="G11949" s="1">
        <v>32</v>
      </c>
      <c r="H11949" s="1" t="s">
        <v>490</v>
      </c>
      <c r="I11949" s="1" t="s">
        <v>454</v>
      </c>
      <c r="Q11949" s="2" t="s">
        <v>37</v>
      </c>
      <c r="R11949" s="1" t="s">
        <v>524</v>
      </c>
      <c r="S11949" s="1" t="str">
        <f t="shared" si="381"/>
        <v>LIC|EMP|32|B|CCNR</v>
      </c>
      <c r="T11949" s="2" t="str">
        <f t="shared" si="380"/>
        <v>OK</v>
      </c>
    </row>
    <row r="11950" spans="1:20" x14ac:dyDescent="0.25">
      <c r="A11950" s="1">
        <v>202999999</v>
      </c>
      <c r="B11950" s="1" t="str">
        <f>VLOOKUP(A11950,[1]Maestra!A$1:C$746,2,0)</f>
        <v>ACCONPUB5</v>
      </c>
      <c r="C11950" s="1" t="str">
        <f>VLOOKUP(A11950,[1]Maestra!A$1:C$746,3,0)</f>
        <v>Convenios Públicos</v>
      </c>
      <c r="D11950" s="1" t="s">
        <v>521</v>
      </c>
      <c r="E11950" s="1" t="s">
        <v>523</v>
      </c>
      <c r="F11950" s="1">
        <v>9999</v>
      </c>
      <c r="G11950" s="1">
        <v>32</v>
      </c>
      <c r="H11950" s="1" t="s">
        <v>490</v>
      </c>
      <c r="I11950" s="1" t="s">
        <v>324</v>
      </c>
      <c r="Q11950" s="2" t="s">
        <v>37</v>
      </c>
      <c r="R11950" s="1" t="s">
        <v>524</v>
      </c>
      <c r="S11950" s="1" t="str">
        <f t="shared" si="381"/>
        <v>LIC|EMP|32|B|CCRV</v>
      </c>
      <c r="T11950" s="2" t="str">
        <f t="shared" si="380"/>
        <v>OK</v>
      </c>
    </row>
    <row r="11951" spans="1:20" x14ac:dyDescent="0.25">
      <c r="A11951" s="1">
        <v>202999999</v>
      </c>
      <c r="B11951" s="1" t="str">
        <f>VLOOKUP(A11951,[1]Maestra!A$1:C$746,2,0)</f>
        <v>ACCONPUB5</v>
      </c>
      <c r="C11951" s="1" t="str">
        <f>VLOOKUP(A11951,[1]Maestra!A$1:C$746,3,0)</f>
        <v>Convenios Públicos</v>
      </c>
      <c r="D11951" s="1" t="s">
        <v>521</v>
      </c>
      <c r="E11951" s="1" t="s">
        <v>523</v>
      </c>
      <c r="F11951" s="1">
        <v>9999</v>
      </c>
      <c r="G11951" s="1">
        <v>32</v>
      </c>
      <c r="H11951" s="1" t="s">
        <v>490</v>
      </c>
      <c r="I11951" s="1" t="s">
        <v>325</v>
      </c>
      <c r="Q11951" s="2" t="s">
        <v>37</v>
      </c>
      <c r="R11951" s="1" t="s">
        <v>524</v>
      </c>
      <c r="S11951" s="1" t="str">
        <f t="shared" si="381"/>
        <v>LIC|EMP|32|B|CMED</v>
      </c>
      <c r="T11951" s="2" t="str">
        <f t="shared" si="380"/>
        <v>OK</v>
      </c>
    </row>
    <row r="11952" spans="1:20" x14ac:dyDescent="0.25">
      <c r="A11952" s="1">
        <v>202999999</v>
      </c>
      <c r="B11952" s="1" t="str">
        <f>VLOOKUP(A11952,[1]Maestra!A$1:C$746,2,0)</f>
        <v>ACCONPUB5</v>
      </c>
      <c r="C11952" s="1" t="str">
        <f>VLOOKUP(A11952,[1]Maestra!A$1:C$746,3,0)</f>
        <v>Convenios Públicos</v>
      </c>
      <c r="D11952" s="1" t="s">
        <v>521</v>
      </c>
      <c r="E11952" s="1" t="s">
        <v>523</v>
      </c>
      <c r="F11952" s="1">
        <v>9999</v>
      </c>
      <c r="G11952" s="1">
        <v>32</v>
      </c>
      <c r="H11952" s="1" t="s">
        <v>415</v>
      </c>
      <c r="I11952" s="1" t="s">
        <v>454</v>
      </c>
      <c r="Q11952" s="2" t="s">
        <v>37</v>
      </c>
      <c r="R11952" s="1" t="s">
        <v>524</v>
      </c>
      <c r="S11952" s="1" t="str">
        <f t="shared" si="381"/>
        <v>LIC|EMP|32|S|CCNR</v>
      </c>
      <c r="T11952" s="2" t="str">
        <f t="shared" si="380"/>
        <v>OK</v>
      </c>
    </row>
    <row r="11953" spans="1:20" x14ac:dyDescent="0.25">
      <c r="A11953" s="1">
        <v>202999999</v>
      </c>
      <c r="B11953" s="1" t="str">
        <f>VLOOKUP(A11953,[1]Maestra!A$1:C$746,2,0)</f>
        <v>ACCONPUB5</v>
      </c>
      <c r="C11953" s="1" t="str">
        <f>VLOOKUP(A11953,[1]Maestra!A$1:C$746,3,0)</f>
        <v>Convenios Públicos</v>
      </c>
      <c r="D11953" s="1" t="s">
        <v>521</v>
      </c>
      <c r="E11953" s="1" t="s">
        <v>523</v>
      </c>
      <c r="F11953" s="1">
        <v>9999</v>
      </c>
      <c r="G11953" s="1">
        <v>32</v>
      </c>
      <c r="H11953" s="1" t="s">
        <v>415</v>
      </c>
      <c r="I11953" s="1" t="s">
        <v>324</v>
      </c>
      <c r="Q11953" s="2" t="s">
        <v>37</v>
      </c>
      <c r="R11953" s="1" t="s">
        <v>524</v>
      </c>
      <c r="S11953" s="1" t="str">
        <f t="shared" si="381"/>
        <v>LIC|EMP|32|S|CCRV</v>
      </c>
      <c r="T11953" s="2" t="str">
        <f t="shared" si="380"/>
        <v>OK</v>
      </c>
    </row>
    <row r="11954" spans="1:20" x14ac:dyDescent="0.25">
      <c r="A11954" s="1">
        <v>202999999</v>
      </c>
      <c r="B11954" s="1" t="str">
        <f>VLOOKUP(A11954,[1]Maestra!A$1:C$746,2,0)</f>
        <v>ACCONPUB5</v>
      </c>
      <c r="C11954" s="1" t="str">
        <f>VLOOKUP(A11954,[1]Maestra!A$1:C$746,3,0)</f>
        <v>Convenios Públicos</v>
      </c>
      <c r="D11954" s="1" t="s">
        <v>521</v>
      </c>
      <c r="E11954" s="1" t="s">
        <v>523</v>
      </c>
      <c r="F11954" s="1">
        <v>9999</v>
      </c>
      <c r="G11954" s="1">
        <v>32</v>
      </c>
      <c r="H11954" s="1" t="s">
        <v>415</v>
      </c>
      <c r="I11954" s="1" t="s">
        <v>325</v>
      </c>
      <c r="Q11954" s="2" t="s">
        <v>37</v>
      </c>
      <c r="R11954" s="1" t="s">
        <v>524</v>
      </c>
      <c r="S11954" s="1" t="str">
        <f t="shared" si="381"/>
        <v>LIC|EMP|32|S|CMED</v>
      </c>
      <c r="T11954" s="2" t="str">
        <f t="shared" si="380"/>
        <v>OK</v>
      </c>
    </row>
    <row r="11955" spans="1:20" x14ac:dyDescent="0.25">
      <c r="A11955" s="1">
        <v>202999999</v>
      </c>
      <c r="B11955" s="1" t="str">
        <f>VLOOKUP(A11955,[1]Maestra!A$1:C$746,2,0)</f>
        <v>ACCONPUB5</v>
      </c>
      <c r="C11955" s="1" t="str">
        <f>VLOOKUP(A11955,[1]Maestra!A$1:C$746,3,0)</f>
        <v>Convenios Públicos</v>
      </c>
      <c r="D11955" s="1" t="s">
        <v>521</v>
      </c>
      <c r="E11955" s="1" t="s">
        <v>523</v>
      </c>
      <c r="F11955" s="1">
        <v>9999</v>
      </c>
      <c r="G11955" s="1">
        <v>32</v>
      </c>
      <c r="H11955" s="1" t="s">
        <v>448</v>
      </c>
      <c r="I11955" s="1" t="s">
        <v>454</v>
      </c>
      <c r="Q11955" s="2" t="s">
        <v>37</v>
      </c>
      <c r="R11955" s="1" t="s">
        <v>524</v>
      </c>
      <c r="S11955" s="1" t="str">
        <f t="shared" si="381"/>
        <v>LIC|EMP|32|V|CCNR</v>
      </c>
      <c r="T11955" s="2" t="str">
        <f t="shared" si="380"/>
        <v>OK</v>
      </c>
    </row>
    <row r="11956" spans="1:20" x14ac:dyDescent="0.25">
      <c r="A11956" s="1">
        <v>202999999</v>
      </c>
      <c r="B11956" s="1" t="str">
        <f>VLOOKUP(A11956,[1]Maestra!A$1:C$746,2,0)</f>
        <v>ACCONPUB5</v>
      </c>
      <c r="C11956" s="1" t="str">
        <f>VLOOKUP(A11956,[1]Maestra!A$1:C$746,3,0)</f>
        <v>Convenios Públicos</v>
      </c>
      <c r="D11956" s="1" t="s">
        <v>521</v>
      </c>
      <c r="E11956" s="1" t="s">
        <v>523</v>
      </c>
      <c r="F11956" s="1">
        <v>9999</v>
      </c>
      <c r="G11956" s="1">
        <v>32</v>
      </c>
      <c r="H11956" s="1" t="s">
        <v>448</v>
      </c>
      <c r="I11956" s="1" t="s">
        <v>324</v>
      </c>
      <c r="Q11956" s="2" t="s">
        <v>37</v>
      </c>
      <c r="R11956" s="1" t="s">
        <v>524</v>
      </c>
      <c r="S11956" s="1" t="str">
        <f t="shared" si="381"/>
        <v>LIC|EMP|32|V|CCRV</v>
      </c>
      <c r="T11956" s="2" t="str">
        <f t="shared" si="380"/>
        <v>OK</v>
      </c>
    </row>
    <row r="11957" spans="1:20" x14ac:dyDescent="0.25">
      <c r="A11957" s="1">
        <v>202999999</v>
      </c>
      <c r="B11957" s="1" t="str">
        <f>VLOOKUP(A11957,[1]Maestra!A$1:C$746,2,0)</f>
        <v>ACCONPUB5</v>
      </c>
      <c r="C11957" s="1" t="str">
        <f>VLOOKUP(A11957,[1]Maestra!A$1:C$746,3,0)</f>
        <v>Convenios Públicos</v>
      </c>
      <c r="D11957" s="1" t="s">
        <v>521</v>
      </c>
      <c r="E11957" s="1" t="s">
        <v>523</v>
      </c>
      <c r="F11957" s="1">
        <v>9999</v>
      </c>
      <c r="G11957" s="1">
        <v>32</v>
      </c>
      <c r="H11957" s="1" t="s">
        <v>448</v>
      </c>
      <c r="I11957" s="1" t="s">
        <v>325</v>
      </c>
      <c r="Q11957" s="2" t="s">
        <v>37</v>
      </c>
      <c r="R11957" s="1" t="s">
        <v>524</v>
      </c>
      <c r="S11957" s="1" t="str">
        <f t="shared" si="381"/>
        <v>LIC|EMP|32|V|CMED</v>
      </c>
      <c r="T11957" s="2" t="str">
        <f t="shared" si="380"/>
        <v>OK</v>
      </c>
    </row>
    <row r="11958" spans="1:20" x14ac:dyDescent="0.25">
      <c r="A11958" s="1">
        <v>202999999</v>
      </c>
      <c r="B11958" s="1" t="str">
        <f>VLOOKUP(A11958,[1]Maestra!A$1:C$746,2,0)</f>
        <v>ACCONPUB5</v>
      </c>
      <c r="C11958" s="1" t="str">
        <f>VLOOKUP(A11958,[1]Maestra!A$1:C$746,3,0)</f>
        <v>Convenios Públicos</v>
      </c>
      <c r="D11958" s="1" t="s">
        <v>521</v>
      </c>
      <c r="E11958" s="1" t="s">
        <v>523</v>
      </c>
      <c r="F11958" s="1">
        <v>9999</v>
      </c>
      <c r="G11958" s="1">
        <v>33</v>
      </c>
      <c r="H11958" s="1" t="s">
        <v>490</v>
      </c>
      <c r="I11958" s="1" t="s">
        <v>454</v>
      </c>
      <c r="Q11958" s="2" t="s">
        <v>37</v>
      </c>
      <c r="R11958" s="1" t="s">
        <v>524</v>
      </c>
      <c r="S11958" s="1" t="str">
        <f t="shared" si="381"/>
        <v>LIC|EMP|33|B|CCNR</v>
      </c>
      <c r="T11958" s="2" t="str">
        <f t="shared" si="380"/>
        <v>OK</v>
      </c>
    </row>
    <row r="11959" spans="1:20" x14ac:dyDescent="0.25">
      <c r="A11959" s="1">
        <v>202999999</v>
      </c>
      <c r="B11959" s="1" t="str">
        <f>VLOOKUP(A11959,[1]Maestra!A$1:C$746,2,0)</f>
        <v>ACCONPUB5</v>
      </c>
      <c r="C11959" s="1" t="str">
        <f>VLOOKUP(A11959,[1]Maestra!A$1:C$746,3,0)</f>
        <v>Convenios Públicos</v>
      </c>
      <c r="D11959" s="1" t="s">
        <v>521</v>
      </c>
      <c r="E11959" s="1" t="s">
        <v>523</v>
      </c>
      <c r="F11959" s="1">
        <v>9999</v>
      </c>
      <c r="G11959" s="1">
        <v>33</v>
      </c>
      <c r="H11959" s="1" t="s">
        <v>490</v>
      </c>
      <c r="I11959" s="1" t="s">
        <v>324</v>
      </c>
      <c r="Q11959" s="2" t="s">
        <v>37</v>
      </c>
      <c r="R11959" s="1" t="s">
        <v>524</v>
      </c>
      <c r="S11959" s="1" t="str">
        <f t="shared" si="381"/>
        <v>LIC|EMP|33|B|CCRV</v>
      </c>
      <c r="T11959" s="2" t="str">
        <f t="shared" si="380"/>
        <v>OK</v>
      </c>
    </row>
    <row r="11960" spans="1:20" x14ac:dyDescent="0.25">
      <c r="A11960" s="1">
        <v>202999999</v>
      </c>
      <c r="B11960" s="1" t="str">
        <f>VLOOKUP(A11960,[1]Maestra!A$1:C$746,2,0)</f>
        <v>ACCONPUB5</v>
      </c>
      <c r="C11960" s="1" t="str">
        <f>VLOOKUP(A11960,[1]Maestra!A$1:C$746,3,0)</f>
        <v>Convenios Públicos</v>
      </c>
      <c r="D11960" s="1" t="s">
        <v>521</v>
      </c>
      <c r="E11960" s="1" t="s">
        <v>523</v>
      </c>
      <c r="F11960" s="1">
        <v>9999</v>
      </c>
      <c r="G11960" s="1">
        <v>33</v>
      </c>
      <c r="H11960" s="1" t="s">
        <v>490</v>
      </c>
      <c r="I11960" s="1" t="s">
        <v>325</v>
      </c>
      <c r="Q11960" s="2" t="s">
        <v>37</v>
      </c>
      <c r="R11960" s="1" t="s">
        <v>524</v>
      </c>
      <c r="S11960" s="1" t="str">
        <f t="shared" si="381"/>
        <v>LIC|EMP|33|B|CMED</v>
      </c>
      <c r="T11960" s="2" t="str">
        <f t="shared" si="380"/>
        <v>OK</v>
      </c>
    </row>
    <row r="11961" spans="1:20" x14ac:dyDescent="0.25">
      <c r="A11961" s="1">
        <v>202999999</v>
      </c>
      <c r="B11961" s="1" t="str">
        <f>VLOOKUP(A11961,[1]Maestra!A$1:C$746,2,0)</f>
        <v>ACCONPUB5</v>
      </c>
      <c r="C11961" s="1" t="str">
        <f>VLOOKUP(A11961,[1]Maestra!A$1:C$746,3,0)</f>
        <v>Convenios Públicos</v>
      </c>
      <c r="D11961" s="1" t="s">
        <v>521</v>
      </c>
      <c r="E11961" s="1" t="s">
        <v>523</v>
      </c>
      <c r="F11961" s="1">
        <v>9999</v>
      </c>
      <c r="G11961" s="1">
        <v>33</v>
      </c>
      <c r="H11961" s="1" t="s">
        <v>415</v>
      </c>
      <c r="I11961" s="1" t="s">
        <v>454</v>
      </c>
      <c r="Q11961" s="2" t="s">
        <v>37</v>
      </c>
      <c r="R11961" s="1" t="s">
        <v>524</v>
      </c>
      <c r="S11961" s="1" t="str">
        <f t="shared" si="381"/>
        <v>LIC|EMP|33|S|CCNR</v>
      </c>
      <c r="T11961" s="2" t="str">
        <f t="shared" si="380"/>
        <v>OK</v>
      </c>
    </row>
    <row r="11962" spans="1:20" x14ac:dyDescent="0.25">
      <c r="A11962" s="1">
        <v>202999999</v>
      </c>
      <c r="B11962" s="1" t="str">
        <f>VLOOKUP(A11962,[1]Maestra!A$1:C$746,2,0)</f>
        <v>ACCONPUB5</v>
      </c>
      <c r="C11962" s="1" t="str">
        <f>VLOOKUP(A11962,[1]Maestra!A$1:C$746,3,0)</f>
        <v>Convenios Públicos</v>
      </c>
      <c r="D11962" s="1" t="s">
        <v>521</v>
      </c>
      <c r="E11962" s="1" t="s">
        <v>523</v>
      </c>
      <c r="F11962" s="1">
        <v>9999</v>
      </c>
      <c r="G11962" s="1">
        <v>33</v>
      </c>
      <c r="H11962" s="1" t="s">
        <v>415</v>
      </c>
      <c r="I11962" s="1" t="s">
        <v>324</v>
      </c>
      <c r="Q11962" s="2" t="s">
        <v>37</v>
      </c>
      <c r="R11962" s="1" t="s">
        <v>524</v>
      </c>
      <c r="S11962" s="1" t="str">
        <f t="shared" si="381"/>
        <v>LIC|EMP|33|S|CCRV</v>
      </c>
      <c r="T11962" s="2" t="str">
        <f t="shared" si="380"/>
        <v>OK</v>
      </c>
    </row>
    <row r="11963" spans="1:20" x14ac:dyDescent="0.25">
      <c r="A11963" s="1">
        <v>202999999</v>
      </c>
      <c r="B11963" s="1" t="str">
        <f>VLOOKUP(A11963,[1]Maestra!A$1:C$746,2,0)</f>
        <v>ACCONPUB5</v>
      </c>
      <c r="C11963" s="1" t="str">
        <f>VLOOKUP(A11963,[1]Maestra!A$1:C$746,3,0)</f>
        <v>Convenios Públicos</v>
      </c>
      <c r="D11963" s="1" t="s">
        <v>521</v>
      </c>
      <c r="E11963" s="1" t="s">
        <v>523</v>
      </c>
      <c r="F11963" s="1">
        <v>9999</v>
      </c>
      <c r="G11963" s="1">
        <v>33</v>
      </c>
      <c r="H11963" s="1" t="s">
        <v>415</v>
      </c>
      <c r="I11963" s="1" t="s">
        <v>325</v>
      </c>
      <c r="Q11963" s="2" t="s">
        <v>37</v>
      </c>
      <c r="R11963" s="1" t="s">
        <v>524</v>
      </c>
      <c r="S11963" s="1" t="str">
        <f t="shared" si="381"/>
        <v>LIC|EMP|33|S|CMED</v>
      </c>
      <c r="T11963" s="2" t="str">
        <f t="shared" si="380"/>
        <v>OK</v>
      </c>
    </row>
    <row r="11964" spans="1:20" x14ac:dyDescent="0.25">
      <c r="A11964" s="1">
        <v>202999999</v>
      </c>
      <c r="B11964" s="1" t="str">
        <f>VLOOKUP(A11964,[1]Maestra!A$1:C$746,2,0)</f>
        <v>ACCONPUB5</v>
      </c>
      <c r="C11964" s="1" t="str">
        <f>VLOOKUP(A11964,[1]Maestra!A$1:C$746,3,0)</f>
        <v>Convenios Públicos</v>
      </c>
      <c r="D11964" s="1" t="s">
        <v>521</v>
      </c>
      <c r="E11964" s="1" t="s">
        <v>523</v>
      </c>
      <c r="F11964" s="1">
        <v>9999</v>
      </c>
      <c r="G11964" s="1">
        <v>33</v>
      </c>
      <c r="H11964" s="1" t="s">
        <v>448</v>
      </c>
      <c r="I11964" s="1" t="s">
        <v>454</v>
      </c>
      <c r="Q11964" s="2" t="s">
        <v>37</v>
      </c>
      <c r="R11964" s="1" t="s">
        <v>524</v>
      </c>
      <c r="S11964" s="1" t="str">
        <f t="shared" si="381"/>
        <v>LIC|EMP|33|V|CCNR</v>
      </c>
      <c r="T11964" s="2" t="str">
        <f t="shared" si="380"/>
        <v>OK</v>
      </c>
    </row>
    <row r="11965" spans="1:20" x14ac:dyDescent="0.25">
      <c r="A11965" s="1">
        <v>202999999</v>
      </c>
      <c r="B11965" s="1" t="str">
        <f>VLOOKUP(A11965,[1]Maestra!A$1:C$746,2,0)</f>
        <v>ACCONPUB5</v>
      </c>
      <c r="C11965" s="1" t="str">
        <f>VLOOKUP(A11965,[1]Maestra!A$1:C$746,3,0)</f>
        <v>Convenios Públicos</v>
      </c>
      <c r="D11965" s="1" t="s">
        <v>521</v>
      </c>
      <c r="E11965" s="1" t="s">
        <v>523</v>
      </c>
      <c r="F11965" s="1">
        <v>9999</v>
      </c>
      <c r="G11965" s="1">
        <v>33</v>
      </c>
      <c r="H11965" s="1" t="s">
        <v>448</v>
      </c>
      <c r="I11965" s="1" t="s">
        <v>324</v>
      </c>
      <c r="Q11965" s="2" t="s">
        <v>37</v>
      </c>
      <c r="R11965" s="1" t="s">
        <v>524</v>
      </c>
      <c r="S11965" s="1" t="str">
        <f t="shared" si="381"/>
        <v>LIC|EMP|33|V|CCRV</v>
      </c>
      <c r="T11965" s="2" t="str">
        <f t="shared" si="380"/>
        <v>OK</v>
      </c>
    </row>
    <row r="11966" spans="1:20" x14ac:dyDescent="0.25">
      <c r="A11966" s="1">
        <v>202999999</v>
      </c>
      <c r="B11966" s="1" t="str">
        <f>VLOOKUP(A11966,[1]Maestra!A$1:C$746,2,0)</f>
        <v>ACCONPUB5</v>
      </c>
      <c r="C11966" s="1" t="str">
        <f>VLOOKUP(A11966,[1]Maestra!A$1:C$746,3,0)</f>
        <v>Convenios Públicos</v>
      </c>
      <c r="D11966" s="1" t="s">
        <v>521</v>
      </c>
      <c r="E11966" s="1" t="s">
        <v>523</v>
      </c>
      <c r="F11966" s="1">
        <v>9999</v>
      </c>
      <c r="G11966" s="1">
        <v>33</v>
      </c>
      <c r="H11966" s="1" t="s">
        <v>448</v>
      </c>
      <c r="I11966" s="1" t="s">
        <v>325</v>
      </c>
      <c r="Q11966" s="2" t="s">
        <v>37</v>
      </c>
      <c r="R11966" s="1" t="s">
        <v>524</v>
      </c>
      <c r="S11966" s="1" t="str">
        <f t="shared" si="381"/>
        <v>LIC|EMP|33|V|CMED</v>
      </c>
      <c r="T11966" s="2" t="str">
        <f t="shared" si="380"/>
        <v>OK</v>
      </c>
    </row>
    <row r="11967" spans="1:20" x14ac:dyDescent="0.25">
      <c r="A11967" s="1">
        <v>202999999</v>
      </c>
      <c r="B11967" s="1" t="str">
        <f>VLOOKUP(A11967,[1]Maestra!A$1:C$746,2,0)</f>
        <v>ACCONPUB5</v>
      </c>
      <c r="C11967" s="1" t="str">
        <f>VLOOKUP(A11967,[1]Maestra!A$1:C$746,3,0)</f>
        <v>Convenios Públicos</v>
      </c>
      <c r="D11967" s="1" t="s">
        <v>521</v>
      </c>
      <c r="E11967" s="1" t="s">
        <v>523</v>
      </c>
      <c r="F11967" s="1">
        <v>9999</v>
      </c>
      <c r="G11967" s="1">
        <v>212</v>
      </c>
      <c r="H11967" s="1" t="s">
        <v>448</v>
      </c>
      <c r="I11967" s="1" t="s">
        <v>324</v>
      </c>
      <c r="Q11967" s="2" t="s">
        <v>37</v>
      </c>
      <c r="R11967" s="1" t="s">
        <v>524</v>
      </c>
      <c r="S11967" s="1" t="str">
        <f t="shared" si="381"/>
        <v>LIC|EMP|212|V|CCRV</v>
      </c>
      <c r="T11967" s="2" t="str">
        <f t="shared" si="380"/>
        <v>OK</v>
      </c>
    </row>
    <row r="11968" spans="1:20" x14ac:dyDescent="0.25">
      <c r="A11968" s="1">
        <v>202999999</v>
      </c>
      <c r="B11968" s="1" t="str">
        <f>VLOOKUP(A11968,[1]Maestra!A$1:C$746,2,0)</f>
        <v>ACCONPUB5</v>
      </c>
      <c r="C11968" s="1" t="str">
        <f>VLOOKUP(A11968,[1]Maestra!A$1:C$746,3,0)</f>
        <v>Convenios Públicos</v>
      </c>
      <c r="D11968" s="1" t="s">
        <v>521</v>
      </c>
      <c r="E11968" s="1" t="s">
        <v>523</v>
      </c>
      <c r="F11968" s="1">
        <v>9999</v>
      </c>
      <c r="G11968" s="1">
        <v>212</v>
      </c>
      <c r="H11968" s="1">
        <v>9999</v>
      </c>
      <c r="I11968" s="1" t="s">
        <v>324</v>
      </c>
      <c r="Q11968" s="2" t="s">
        <v>37</v>
      </c>
      <c r="R11968" s="1" t="s">
        <v>524</v>
      </c>
      <c r="S11968" s="1" t="str">
        <f t="shared" si="381"/>
        <v>LIC|EMP|212|9999|CCRV</v>
      </c>
      <c r="T11968" s="2" t="str">
        <f t="shared" si="380"/>
        <v>OK</v>
      </c>
    </row>
    <row r="11969" spans="1:20" x14ac:dyDescent="0.25">
      <c r="A11969" s="1">
        <v>202999999</v>
      </c>
      <c r="B11969" s="1" t="str">
        <f>VLOOKUP(A11969,[1]Maestra!A$1:C$746,2,0)</f>
        <v>ACCONPUB5</v>
      </c>
      <c r="C11969" s="1" t="str">
        <f>VLOOKUP(A11969,[1]Maestra!A$1:C$746,3,0)</f>
        <v>Convenios Públicos</v>
      </c>
      <c r="D11969" s="1" t="s">
        <v>521</v>
      </c>
      <c r="E11969" s="1" t="s">
        <v>523</v>
      </c>
      <c r="F11969" s="1">
        <v>9999</v>
      </c>
      <c r="G11969" s="1">
        <v>213</v>
      </c>
      <c r="H11969" s="1" t="s">
        <v>448</v>
      </c>
      <c r="I11969" s="1" t="s">
        <v>324</v>
      </c>
      <c r="Q11969" s="2" t="s">
        <v>37</v>
      </c>
      <c r="R11969" s="1" t="s">
        <v>524</v>
      </c>
      <c r="S11969" s="1" t="str">
        <f t="shared" si="381"/>
        <v>LIC|EMP|213|V|CCRV</v>
      </c>
      <c r="T11969" s="2" t="str">
        <f t="shared" si="380"/>
        <v>OK</v>
      </c>
    </row>
    <row r="11970" spans="1:20" x14ac:dyDescent="0.25">
      <c r="A11970" s="1">
        <v>202999999</v>
      </c>
      <c r="B11970" s="1" t="str">
        <f>VLOOKUP(A11970,[1]Maestra!A$1:C$746,2,0)</f>
        <v>ACCONPUB5</v>
      </c>
      <c r="C11970" s="1" t="str">
        <f>VLOOKUP(A11970,[1]Maestra!A$1:C$746,3,0)</f>
        <v>Convenios Públicos</v>
      </c>
      <c r="D11970" s="1" t="s">
        <v>521</v>
      </c>
      <c r="E11970" s="1" t="s">
        <v>523</v>
      </c>
      <c r="F11970" s="1">
        <v>9999</v>
      </c>
      <c r="G11970" s="1">
        <v>213</v>
      </c>
      <c r="H11970" s="1">
        <v>9999</v>
      </c>
      <c r="I11970" s="1" t="s">
        <v>324</v>
      </c>
      <c r="Q11970" s="2" t="s">
        <v>37</v>
      </c>
      <c r="R11970" s="1" t="s">
        <v>524</v>
      </c>
      <c r="S11970" s="1" t="str">
        <f t="shared" si="381"/>
        <v>LIC|EMP|213|9999|CCRV</v>
      </c>
      <c r="T11970" s="2" t="str">
        <f t="shared" si="380"/>
        <v>OK</v>
      </c>
    </row>
    <row r="11971" spans="1:20" x14ac:dyDescent="0.25">
      <c r="A11971" s="1">
        <v>207999901</v>
      </c>
      <c r="B11971" s="1" t="str">
        <f>VLOOKUP(A11971,[1]Maestra!A$1:C$746,2,0)</f>
        <v>ACADESUE4</v>
      </c>
      <c r="C11971" s="1" t="str">
        <f>VLOOKUP(A11971,[1]Maestra!A$1:C$746,3,0)</f>
        <v>Adelanto de Sueldo</v>
      </c>
      <c r="D11971" s="1" t="s">
        <v>521</v>
      </c>
      <c r="E11971" s="1" t="s">
        <v>523</v>
      </c>
      <c r="F11971" s="1">
        <v>9999</v>
      </c>
      <c r="G11971" s="1">
        <v>262</v>
      </c>
      <c r="H11971" s="1" t="s">
        <v>448</v>
      </c>
      <c r="I11971" s="1" t="s">
        <v>324</v>
      </c>
      <c r="Q11971" s="2" t="s">
        <v>37</v>
      </c>
      <c r="R11971" s="1" t="s">
        <v>524</v>
      </c>
      <c r="S11971" s="1" t="str">
        <f t="shared" si="381"/>
        <v>LIC|EMP|262|V|CCRV</v>
      </c>
      <c r="T11971" s="2" t="str">
        <f t="shared" ref="T11971:T12034" si="382">IF(COUNTIFS($D$2:$D$20413,D11971,$S$2:$S$20413,S11971,$A$2:$A$20413,"&lt;&gt;"&amp;A11971)&gt;0,"Conflicto","OK")</f>
        <v>OK</v>
      </c>
    </row>
    <row r="11972" spans="1:20" x14ac:dyDescent="0.25">
      <c r="A11972" s="1">
        <v>207999901</v>
      </c>
      <c r="B11972" s="1" t="str">
        <f>VLOOKUP(A11972,[1]Maestra!A$1:C$746,2,0)</f>
        <v>ACADESUE4</v>
      </c>
      <c r="C11972" s="1" t="str">
        <f>VLOOKUP(A11972,[1]Maestra!A$1:C$746,3,0)</f>
        <v>Adelanto de Sueldo</v>
      </c>
      <c r="D11972" s="1" t="s">
        <v>521</v>
      </c>
      <c r="E11972" s="1" t="s">
        <v>523</v>
      </c>
      <c r="F11972" s="1">
        <v>9999</v>
      </c>
      <c r="G11972" s="1">
        <v>262</v>
      </c>
      <c r="H11972" s="1">
        <v>9999</v>
      </c>
      <c r="I11972" s="1" t="s">
        <v>324</v>
      </c>
      <c r="Q11972" s="2" t="s">
        <v>37</v>
      </c>
      <c r="R11972" s="1" t="s">
        <v>524</v>
      </c>
      <c r="S11972" s="1" t="str">
        <f t="shared" si="381"/>
        <v>LIC|EMP|262|9999|CCRV</v>
      </c>
      <c r="T11972" s="2" t="str">
        <f t="shared" si="382"/>
        <v>OK</v>
      </c>
    </row>
    <row r="11973" spans="1:20" x14ac:dyDescent="0.25">
      <c r="A11973" s="1">
        <v>202999999</v>
      </c>
      <c r="B11973" s="1" t="str">
        <f>VLOOKUP(A11973,[1]Maestra!A$1:C$746,2,0)</f>
        <v>ACCONPUB5</v>
      </c>
      <c r="C11973" s="1" t="str">
        <f>VLOOKUP(A11973,[1]Maestra!A$1:C$746,3,0)</f>
        <v>Convenios Públicos</v>
      </c>
      <c r="D11973" s="1" t="s">
        <v>521</v>
      </c>
      <c r="E11973" s="1" t="s">
        <v>523</v>
      </c>
      <c r="F11973" s="1">
        <v>9999</v>
      </c>
      <c r="G11973" s="1">
        <v>432</v>
      </c>
      <c r="H11973" s="1" t="s">
        <v>448</v>
      </c>
      <c r="I11973" s="1" t="s">
        <v>454</v>
      </c>
      <c r="Q11973" s="2" t="s">
        <v>37</v>
      </c>
      <c r="R11973" s="1" t="s">
        <v>524</v>
      </c>
      <c r="S11973" s="1" t="str">
        <f t="shared" si="381"/>
        <v>LIC|EMP|432|V|CCNR</v>
      </c>
      <c r="T11973" s="2" t="str">
        <f t="shared" si="382"/>
        <v>OK</v>
      </c>
    </row>
    <row r="11974" spans="1:20" x14ac:dyDescent="0.25">
      <c r="A11974" s="1">
        <v>202999999</v>
      </c>
      <c r="B11974" s="1" t="str">
        <f>VLOOKUP(A11974,[1]Maestra!A$1:C$746,2,0)</f>
        <v>ACCONPUB5</v>
      </c>
      <c r="C11974" s="1" t="str">
        <f>VLOOKUP(A11974,[1]Maestra!A$1:C$746,3,0)</f>
        <v>Convenios Públicos</v>
      </c>
      <c r="D11974" s="1" t="s">
        <v>521</v>
      </c>
      <c r="E11974" s="1" t="s">
        <v>523</v>
      </c>
      <c r="F11974" s="1">
        <v>9999</v>
      </c>
      <c r="G11974" s="1">
        <v>432</v>
      </c>
      <c r="H11974" s="1" t="s">
        <v>448</v>
      </c>
      <c r="I11974" s="1" t="s">
        <v>325</v>
      </c>
      <c r="Q11974" s="2" t="s">
        <v>37</v>
      </c>
      <c r="R11974" s="1" t="s">
        <v>524</v>
      </c>
      <c r="S11974" s="1" t="str">
        <f t="shared" si="381"/>
        <v>LIC|EMP|432|V|CMED</v>
      </c>
      <c r="T11974" s="2" t="str">
        <f t="shared" si="382"/>
        <v>OK</v>
      </c>
    </row>
    <row r="11975" spans="1:20" x14ac:dyDescent="0.25">
      <c r="A11975" s="1">
        <v>202999999</v>
      </c>
      <c r="B11975" s="1" t="str">
        <f>VLOOKUP(A11975,[1]Maestra!A$1:C$746,2,0)</f>
        <v>ACCONPUB5</v>
      </c>
      <c r="C11975" s="1" t="str">
        <f>VLOOKUP(A11975,[1]Maestra!A$1:C$746,3,0)</f>
        <v>Convenios Públicos</v>
      </c>
      <c r="D11975" s="1" t="s">
        <v>521</v>
      </c>
      <c r="E11975" s="1" t="s">
        <v>523</v>
      </c>
      <c r="F11975" s="1">
        <v>9999</v>
      </c>
      <c r="G11975" s="1">
        <v>432</v>
      </c>
      <c r="H11975" s="1">
        <v>9999</v>
      </c>
      <c r="I11975" s="1" t="s">
        <v>454</v>
      </c>
      <c r="Q11975" s="2" t="s">
        <v>37</v>
      </c>
      <c r="R11975" s="1" t="s">
        <v>524</v>
      </c>
      <c r="S11975" s="1" t="str">
        <f t="shared" si="381"/>
        <v>LIC|EMP|432|9999|CCNR</v>
      </c>
      <c r="T11975" s="2" t="str">
        <f t="shared" si="382"/>
        <v>OK</v>
      </c>
    </row>
    <row r="11976" spans="1:20" x14ac:dyDescent="0.25">
      <c r="A11976" s="1">
        <v>202999999</v>
      </c>
      <c r="B11976" s="1" t="str">
        <f>VLOOKUP(A11976,[1]Maestra!A$1:C$746,2,0)</f>
        <v>ACCONPUB5</v>
      </c>
      <c r="C11976" s="1" t="str">
        <f>VLOOKUP(A11976,[1]Maestra!A$1:C$746,3,0)</f>
        <v>Convenios Públicos</v>
      </c>
      <c r="D11976" s="1" t="s">
        <v>521</v>
      </c>
      <c r="E11976" s="1" t="s">
        <v>523</v>
      </c>
      <c r="F11976" s="1">
        <v>9999</v>
      </c>
      <c r="G11976" s="1">
        <v>432</v>
      </c>
      <c r="H11976" s="1">
        <v>9999</v>
      </c>
      <c r="I11976" s="1" t="s">
        <v>325</v>
      </c>
      <c r="Q11976" s="2" t="s">
        <v>37</v>
      </c>
      <c r="R11976" s="1" t="s">
        <v>524</v>
      </c>
      <c r="S11976" s="1" t="str">
        <f t="shared" si="381"/>
        <v>LIC|EMP|432|9999|CMED</v>
      </c>
      <c r="T11976" s="2" t="str">
        <f t="shared" si="382"/>
        <v>OK</v>
      </c>
    </row>
    <row r="11977" spans="1:20" x14ac:dyDescent="0.25">
      <c r="A11977" s="1">
        <v>202999999</v>
      </c>
      <c r="B11977" s="1" t="str">
        <f>VLOOKUP(A11977,[1]Maestra!A$1:C$746,2,0)</f>
        <v>ACCONPUB5</v>
      </c>
      <c r="C11977" s="1" t="str">
        <f>VLOOKUP(A11977,[1]Maestra!A$1:C$746,3,0)</f>
        <v>Convenios Públicos</v>
      </c>
      <c r="D11977" s="1" t="s">
        <v>521</v>
      </c>
      <c r="E11977" s="1" t="s">
        <v>523</v>
      </c>
      <c r="F11977" s="1">
        <v>9999</v>
      </c>
      <c r="G11977" s="1">
        <v>433</v>
      </c>
      <c r="H11977" s="1" t="s">
        <v>448</v>
      </c>
      <c r="I11977" s="1" t="s">
        <v>454</v>
      </c>
      <c r="Q11977" s="2" t="s">
        <v>37</v>
      </c>
      <c r="R11977" s="1" t="s">
        <v>524</v>
      </c>
      <c r="S11977" s="1" t="str">
        <f t="shared" si="381"/>
        <v>LIC|EMP|433|V|CCNR</v>
      </c>
      <c r="T11977" s="2" t="str">
        <f t="shared" si="382"/>
        <v>OK</v>
      </c>
    </row>
    <row r="11978" spans="1:20" x14ac:dyDescent="0.25">
      <c r="A11978" s="1">
        <v>202999999</v>
      </c>
      <c r="B11978" s="1" t="str">
        <f>VLOOKUP(A11978,[1]Maestra!A$1:C$746,2,0)</f>
        <v>ACCONPUB5</v>
      </c>
      <c r="C11978" s="1" t="str">
        <f>VLOOKUP(A11978,[1]Maestra!A$1:C$746,3,0)</f>
        <v>Convenios Públicos</v>
      </c>
      <c r="D11978" s="1" t="s">
        <v>521</v>
      </c>
      <c r="E11978" s="1" t="s">
        <v>523</v>
      </c>
      <c r="F11978" s="1">
        <v>9999</v>
      </c>
      <c r="G11978" s="1">
        <v>433</v>
      </c>
      <c r="H11978" s="1">
        <v>9999</v>
      </c>
      <c r="I11978" s="1" t="s">
        <v>454</v>
      </c>
      <c r="Q11978" s="2" t="s">
        <v>37</v>
      </c>
      <c r="R11978" s="1" t="s">
        <v>524</v>
      </c>
      <c r="S11978" s="1" t="str">
        <f t="shared" si="381"/>
        <v>LIC|EMP|433|9999|CCNR</v>
      </c>
      <c r="T11978" s="2" t="str">
        <f t="shared" si="382"/>
        <v>OK</v>
      </c>
    </row>
    <row r="11979" spans="1:20" x14ac:dyDescent="0.25">
      <c r="A11979" s="1">
        <v>202999999</v>
      </c>
      <c r="B11979" s="1" t="str">
        <f>VLOOKUP(A11979,[1]Maestra!A$1:C$746,2,0)</f>
        <v>ACCONPUB5</v>
      </c>
      <c r="C11979" s="1" t="str">
        <f>VLOOKUP(A11979,[1]Maestra!A$1:C$746,3,0)</f>
        <v>Convenios Públicos</v>
      </c>
      <c r="D11979" s="1" t="s">
        <v>521</v>
      </c>
      <c r="E11979" s="1" t="s">
        <v>523</v>
      </c>
      <c r="F11979" s="1">
        <v>9999</v>
      </c>
      <c r="G11979" s="1">
        <v>632</v>
      </c>
      <c r="H11979" s="1" t="s">
        <v>448</v>
      </c>
      <c r="I11979" s="1" t="s">
        <v>324</v>
      </c>
      <c r="Q11979" s="2" t="s">
        <v>37</v>
      </c>
      <c r="R11979" s="1" t="s">
        <v>524</v>
      </c>
      <c r="S11979" s="1" t="str">
        <f t="shared" si="381"/>
        <v>LIC|EMP|632|V|CCRV</v>
      </c>
      <c r="T11979" s="2" t="str">
        <f t="shared" si="382"/>
        <v>OK</v>
      </c>
    </row>
    <row r="11980" spans="1:20" x14ac:dyDescent="0.25">
      <c r="A11980" s="1">
        <v>202999999</v>
      </c>
      <c r="B11980" s="1" t="str">
        <f>VLOOKUP(A11980,[1]Maestra!A$1:C$746,2,0)</f>
        <v>ACCONPUB5</v>
      </c>
      <c r="C11980" s="1" t="str">
        <f>VLOOKUP(A11980,[1]Maestra!A$1:C$746,3,0)</f>
        <v>Convenios Públicos</v>
      </c>
      <c r="D11980" s="1" t="s">
        <v>521</v>
      </c>
      <c r="E11980" s="1" t="s">
        <v>523</v>
      </c>
      <c r="F11980" s="1">
        <v>9999</v>
      </c>
      <c r="G11980" s="1">
        <v>632</v>
      </c>
      <c r="H11980" s="1" t="s">
        <v>448</v>
      </c>
      <c r="I11980" s="1" t="s">
        <v>325</v>
      </c>
      <c r="Q11980" s="2" t="s">
        <v>37</v>
      </c>
      <c r="R11980" s="1" t="s">
        <v>524</v>
      </c>
      <c r="S11980" s="1" t="str">
        <f t="shared" si="381"/>
        <v>LIC|EMP|632|V|CMED</v>
      </c>
      <c r="T11980" s="2" t="str">
        <f t="shared" si="382"/>
        <v>OK</v>
      </c>
    </row>
    <row r="11981" spans="1:20" x14ac:dyDescent="0.25">
      <c r="A11981" s="1">
        <v>202999999</v>
      </c>
      <c r="B11981" s="1" t="str">
        <f>VLOOKUP(A11981,[1]Maestra!A$1:C$746,2,0)</f>
        <v>ACCONPUB5</v>
      </c>
      <c r="C11981" s="1" t="str">
        <f>VLOOKUP(A11981,[1]Maestra!A$1:C$746,3,0)</f>
        <v>Convenios Públicos</v>
      </c>
      <c r="D11981" s="1" t="s">
        <v>521</v>
      </c>
      <c r="E11981" s="1" t="s">
        <v>523</v>
      </c>
      <c r="F11981" s="1">
        <v>9999</v>
      </c>
      <c r="G11981" s="1">
        <v>632</v>
      </c>
      <c r="H11981" s="1">
        <v>9999</v>
      </c>
      <c r="I11981" s="1" t="s">
        <v>324</v>
      </c>
      <c r="Q11981" s="2" t="s">
        <v>37</v>
      </c>
      <c r="R11981" s="1" t="s">
        <v>524</v>
      </c>
      <c r="S11981" s="1" t="str">
        <f t="shared" si="381"/>
        <v>LIC|EMP|632|9999|CCRV</v>
      </c>
      <c r="T11981" s="2" t="str">
        <f t="shared" si="382"/>
        <v>OK</v>
      </c>
    </row>
    <row r="11982" spans="1:20" x14ac:dyDescent="0.25">
      <c r="A11982" s="1">
        <v>202999999</v>
      </c>
      <c r="B11982" s="1" t="str">
        <f>VLOOKUP(A11982,[1]Maestra!A$1:C$746,2,0)</f>
        <v>ACCONPUB5</v>
      </c>
      <c r="C11982" s="1" t="str">
        <f>VLOOKUP(A11982,[1]Maestra!A$1:C$746,3,0)</f>
        <v>Convenios Públicos</v>
      </c>
      <c r="D11982" s="1" t="s">
        <v>521</v>
      </c>
      <c r="E11982" s="1" t="s">
        <v>523</v>
      </c>
      <c r="F11982" s="1">
        <v>9999</v>
      </c>
      <c r="G11982" s="1">
        <v>632</v>
      </c>
      <c r="H11982" s="1">
        <v>9999</v>
      </c>
      <c r="I11982" s="1" t="s">
        <v>325</v>
      </c>
      <c r="Q11982" s="2" t="s">
        <v>37</v>
      </c>
      <c r="R11982" s="1" t="s">
        <v>524</v>
      </c>
      <c r="S11982" s="1" t="str">
        <f t="shared" si="381"/>
        <v>LIC|EMP|632|9999|CMED</v>
      </c>
      <c r="T11982" s="2" t="str">
        <f t="shared" si="382"/>
        <v>OK</v>
      </c>
    </row>
    <row r="11983" spans="1:20" x14ac:dyDescent="0.25">
      <c r="A11983" s="1">
        <v>202999999</v>
      </c>
      <c r="B11983" s="1" t="str">
        <f>VLOOKUP(A11983,[1]Maestra!A$1:C$746,2,0)</f>
        <v>ACCONPUB5</v>
      </c>
      <c r="C11983" s="1" t="str">
        <f>VLOOKUP(A11983,[1]Maestra!A$1:C$746,3,0)</f>
        <v>Convenios Públicos</v>
      </c>
      <c r="D11983" s="1" t="s">
        <v>521</v>
      </c>
      <c r="E11983" s="1" t="s">
        <v>523</v>
      </c>
      <c r="F11983" s="1">
        <v>9999</v>
      </c>
      <c r="G11983" s="1">
        <v>633</v>
      </c>
      <c r="H11983" s="1" t="s">
        <v>448</v>
      </c>
      <c r="I11983" s="1" t="s">
        <v>324</v>
      </c>
      <c r="Q11983" s="2" t="s">
        <v>37</v>
      </c>
      <c r="R11983" s="1" t="s">
        <v>524</v>
      </c>
      <c r="S11983" s="1" t="str">
        <f t="shared" si="381"/>
        <v>LIC|EMP|633|V|CCRV</v>
      </c>
      <c r="T11983" s="2" t="str">
        <f t="shared" si="382"/>
        <v>OK</v>
      </c>
    </row>
    <row r="11984" spans="1:20" x14ac:dyDescent="0.25">
      <c r="A11984" s="1">
        <v>202999999</v>
      </c>
      <c r="B11984" s="1" t="str">
        <f>VLOOKUP(A11984,[1]Maestra!A$1:C$746,2,0)</f>
        <v>ACCONPUB5</v>
      </c>
      <c r="C11984" s="1" t="str">
        <f>VLOOKUP(A11984,[1]Maestra!A$1:C$746,3,0)</f>
        <v>Convenios Públicos</v>
      </c>
      <c r="D11984" s="1" t="s">
        <v>521</v>
      </c>
      <c r="E11984" s="1" t="s">
        <v>523</v>
      </c>
      <c r="F11984" s="1">
        <v>9999</v>
      </c>
      <c r="G11984" s="1">
        <v>633</v>
      </c>
      <c r="H11984" s="1" t="s">
        <v>448</v>
      </c>
      <c r="I11984" s="1" t="s">
        <v>325</v>
      </c>
      <c r="Q11984" s="2" t="s">
        <v>37</v>
      </c>
      <c r="R11984" s="1" t="s">
        <v>524</v>
      </c>
      <c r="S11984" s="1" t="str">
        <f t="shared" si="381"/>
        <v>LIC|EMP|633|V|CMED</v>
      </c>
      <c r="T11984" s="2" t="str">
        <f t="shared" si="382"/>
        <v>OK</v>
      </c>
    </row>
    <row r="11985" spans="1:20" x14ac:dyDescent="0.25">
      <c r="A11985" s="1">
        <v>202999999</v>
      </c>
      <c r="B11985" s="1" t="str">
        <f>VLOOKUP(A11985,[1]Maestra!A$1:C$746,2,0)</f>
        <v>ACCONPUB5</v>
      </c>
      <c r="C11985" s="1" t="str">
        <f>VLOOKUP(A11985,[1]Maestra!A$1:C$746,3,0)</f>
        <v>Convenios Públicos</v>
      </c>
      <c r="D11985" s="1" t="s">
        <v>521</v>
      </c>
      <c r="E11985" s="1" t="s">
        <v>523</v>
      </c>
      <c r="F11985" s="1">
        <v>9999</v>
      </c>
      <c r="G11985" s="1">
        <v>633</v>
      </c>
      <c r="H11985" s="1">
        <v>9999</v>
      </c>
      <c r="I11985" s="1" t="s">
        <v>324</v>
      </c>
      <c r="Q11985" s="2" t="s">
        <v>37</v>
      </c>
      <c r="R11985" s="1" t="s">
        <v>524</v>
      </c>
      <c r="S11985" s="1" t="str">
        <f t="shared" si="381"/>
        <v>LIC|EMP|633|9999|CCRV</v>
      </c>
      <c r="T11985" s="2" t="str">
        <f t="shared" si="382"/>
        <v>OK</v>
      </c>
    </row>
    <row r="11986" spans="1:20" x14ac:dyDescent="0.25">
      <c r="A11986" s="1">
        <v>202999999</v>
      </c>
      <c r="B11986" s="1" t="str">
        <f>VLOOKUP(A11986,[1]Maestra!A$1:C$746,2,0)</f>
        <v>ACCONPUB5</v>
      </c>
      <c r="C11986" s="1" t="str">
        <f>VLOOKUP(A11986,[1]Maestra!A$1:C$746,3,0)</f>
        <v>Convenios Públicos</v>
      </c>
      <c r="D11986" s="1" t="s">
        <v>521</v>
      </c>
      <c r="E11986" s="1" t="s">
        <v>523</v>
      </c>
      <c r="F11986" s="1">
        <v>9999</v>
      </c>
      <c r="G11986" s="1">
        <v>633</v>
      </c>
      <c r="H11986" s="1">
        <v>9999</v>
      </c>
      <c r="I11986" s="1" t="s">
        <v>325</v>
      </c>
      <c r="Q11986" s="2" t="s">
        <v>37</v>
      </c>
      <c r="R11986" s="1" t="s">
        <v>524</v>
      </c>
      <c r="S11986" s="1" t="str">
        <f t="shared" si="381"/>
        <v>LIC|EMP|633|9999|CMED</v>
      </c>
      <c r="T11986" s="2" t="str">
        <f t="shared" si="382"/>
        <v>OK</v>
      </c>
    </row>
    <row r="11987" spans="1:20" x14ac:dyDescent="0.25">
      <c r="A11987" s="1">
        <v>202999999</v>
      </c>
      <c r="B11987" s="1" t="str">
        <f>VLOOKUP(A11987,[1]Maestra!A$1:C$746,2,0)</f>
        <v>ACCONPUB5</v>
      </c>
      <c r="C11987" s="1" t="str">
        <f>VLOOKUP(A11987,[1]Maestra!A$1:C$746,3,0)</f>
        <v>Convenios Públicos</v>
      </c>
      <c r="D11987" s="1" t="s">
        <v>521</v>
      </c>
      <c r="E11987" s="1" t="s">
        <v>523</v>
      </c>
      <c r="F11987" s="1">
        <v>9999</v>
      </c>
      <c r="G11987" s="1">
        <v>732</v>
      </c>
      <c r="H11987" s="1" t="s">
        <v>448</v>
      </c>
      <c r="I11987" s="1" t="s">
        <v>454</v>
      </c>
      <c r="Q11987" s="2" t="s">
        <v>37</v>
      </c>
      <c r="R11987" s="1" t="s">
        <v>524</v>
      </c>
      <c r="S11987" s="1" t="str">
        <f t="shared" si="381"/>
        <v>LIC|EMP|732|V|CCNR</v>
      </c>
      <c r="T11987" s="2" t="str">
        <f t="shared" si="382"/>
        <v>OK</v>
      </c>
    </row>
    <row r="11988" spans="1:20" x14ac:dyDescent="0.25">
      <c r="A11988" s="1">
        <v>202999999</v>
      </c>
      <c r="B11988" s="1" t="str">
        <f>VLOOKUP(A11988,[1]Maestra!A$1:C$746,2,0)</f>
        <v>ACCONPUB5</v>
      </c>
      <c r="C11988" s="1" t="str">
        <f>VLOOKUP(A11988,[1]Maestra!A$1:C$746,3,0)</f>
        <v>Convenios Públicos</v>
      </c>
      <c r="D11988" s="1" t="s">
        <v>521</v>
      </c>
      <c r="E11988" s="1" t="s">
        <v>523</v>
      </c>
      <c r="F11988" s="1">
        <v>9999</v>
      </c>
      <c r="G11988" s="1">
        <v>732</v>
      </c>
      <c r="H11988" s="1" t="s">
        <v>448</v>
      </c>
      <c r="I11988" s="1" t="s">
        <v>324</v>
      </c>
      <c r="Q11988" s="2" t="s">
        <v>37</v>
      </c>
      <c r="R11988" s="1" t="s">
        <v>524</v>
      </c>
      <c r="S11988" s="1" t="str">
        <f t="shared" si="381"/>
        <v>LIC|EMP|732|V|CCRV</v>
      </c>
      <c r="T11988" s="2" t="str">
        <f t="shared" si="382"/>
        <v>OK</v>
      </c>
    </row>
    <row r="11989" spans="1:20" x14ac:dyDescent="0.25">
      <c r="A11989" s="1">
        <v>202999999</v>
      </c>
      <c r="B11989" s="1" t="str">
        <f>VLOOKUP(A11989,[1]Maestra!A$1:C$746,2,0)</f>
        <v>ACCONPUB5</v>
      </c>
      <c r="C11989" s="1" t="str">
        <f>VLOOKUP(A11989,[1]Maestra!A$1:C$746,3,0)</f>
        <v>Convenios Públicos</v>
      </c>
      <c r="D11989" s="1" t="s">
        <v>521</v>
      </c>
      <c r="E11989" s="1" t="s">
        <v>523</v>
      </c>
      <c r="F11989" s="1">
        <v>9999</v>
      </c>
      <c r="G11989" s="1">
        <v>732</v>
      </c>
      <c r="H11989" s="1" t="s">
        <v>448</v>
      </c>
      <c r="I11989" s="1" t="s">
        <v>325</v>
      </c>
      <c r="Q11989" s="2" t="s">
        <v>37</v>
      </c>
      <c r="R11989" s="1" t="s">
        <v>524</v>
      </c>
      <c r="S11989" s="1" t="str">
        <f t="shared" si="381"/>
        <v>LIC|EMP|732|V|CMED</v>
      </c>
      <c r="T11989" s="2" t="str">
        <f t="shared" si="382"/>
        <v>OK</v>
      </c>
    </row>
    <row r="11990" spans="1:20" x14ac:dyDescent="0.25">
      <c r="A11990" s="1">
        <v>202999999</v>
      </c>
      <c r="B11990" s="1" t="str">
        <f>VLOOKUP(A11990,[1]Maestra!A$1:C$746,2,0)</f>
        <v>ACCONPUB5</v>
      </c>
      <c r="C11990" s="1" t="str">
        <f>VLOOKUP(A11990,[1]Maestra!A$1:C$746,3,0)</f>
        <v>Convenios Públicos</v>
      </c>
      <c r="D11990" s="1" t="s">
        <v>521</v>
      </c>
      <c r="E11990" s="1" t="s">
        <v>523</v>
      </c>
      <c r="F11990" s="1">
        <v>9999</v>
      </c>
      <c r="G11990" s="1">
        <v>732</v>
      </c>
      <c r="H11990" s="1">
        <v>9999</v>
      </c>
      <c r="I11990" s="1" t="s">
        <v>454</v>
      </c>
      <c r="Q11990" s="2" t="s">
        <v>37</v>
      </c>
      <c r="R11990" s="1" t="s">
        <v>524</v>
      </c>
      <c r="S11990" s="1" t="str">
        <f t="shared" si="381"/>
        <v>LIC|EMP|732|9999|CCNR</v>
      </c>
      <c r="T11990" s="2" t="str">
        <f t="shared" si="382"/>
        <v>OK</v>
      </c>
    </row>
    <row r="11991" spans="1:20" x14ac:dyDescent="0.25">
      <c r="A11991" s="1">
        <v>202999999</v>
      </c>
      <c r="B11991" s="1" t="str">
        <f>VLOOKUP(A11991,[1]Maestra!A$1:C$746,2,0)</f>
        <v>ACCONPUB5</v>
      </c>
      <c r="C11991" s="1" t="str">
        <f>VLOOKUP(A11991,[1]Maestra!A$1:C$746,3,0)</f>
        <v>Convenios Públicos</v>
      </c>
      <c r="D11991" s="1" t="s">
        <v>521</v>
      </c>
      <c r="E11991" s="1" t="s">
        <v>523</v>
      </c>
      <c r="F11991" s="1">
        <v>9999</v>
      </c>
      <c r="G11991" s="1">
        <v>732</v>
      </c>
      <c r="H11991" s="1">
        <v>9999</v>
      </c>
      <c r="I11991" s="1" t="s">
        <v>324</v>
      </c>
      <c r="Q11991" s="2" t="s">
        <v>37</v>
      </c>
      <c r="R11991" s="1" t="s">
        <v>524</v>
      </c>
      <c r="S11991" s="1" t="str">
        <f t="shared" si="381"/>
        <v>LIC|EMP|732|9999|CCRV</v>
      </c>
      <c r="T11991" s="2" t="str">
        <f t="shared" si="382"/>
        <v>OK</v>
      </c>
    </row>
    <row r="11992" spans="1:20" x14ac:dyDescent="0.25">
      <c r="A11992" s="1">
        <v>202999999</v>
      </c>
      <c r="B11992" s="1" t="str">
        <f>VLOOKUP(A11992,[1]Maestra!A$1:C$746,2,0)</f>
        <v>ACCONPUB5</v>
      </c>
      <c r="C11992" s="1" t="str">
        <f>VLOOKUP(A11992,[1]Maestra!A$1:C$746,3,0)</f>
        <v>Convenios Públicos</v>
      </c>
      <c r="D11992" s="1" t="s">
        <v>521</v>
      </c>
      <c r="E11992" s="1" t="s">
        <v>523</v>
      </c>
      <c r="F11992" s="1">
        <v>9999</v>
      </c>
      <c r="G11992" s="1">
        <v>732</v>
      </c>
      <c r="H11992" s="1">
        <v>9999</v>
      </c>
      <c r="I11992" s="1" t="s">
        <v>325</v>
      </c>
      <c r="Q11992" s="2" t="s">
        <v>37</v>
      </c>
      <c r="R11992" s="1" t="s">
        <v>524</v>
      </c>
      <c r="S11992" s="1" t="str">
        <f t="shared" si="381"/>
        <v>LIC|EMP|732|9999|CMED</v>
      </c>
      <c r="T11992" s="2" t="str">
        <f t="shared" si="382"/>
        <v>OK</v>
      </c>
    </row>
    <row r="11993" spans="1:20" x14ac:dyDescent="0.25">
      <c r="A11993" s="1">
        <v>202999999</v>
      </c>
      <c r="B11993" s="1" t="str">
        <f>VLOOKUP(A11993,[1]Maestra!A$1:C$746,2,0)</f>
        <v>ACCONPUB5</v>
      </c>
      <c r="C11993" s="1" t="str">
        <f>VLOOKUP(A11993,[1]Maestra!A$1:C$746,3,0)</f>
        <v>Convenios Públicos</v>
      </c>
      <c r="D11993" s="1" t="s">
        <v>521</v>
      </c>
      <c r="E11993" s="1" t="s">
        <v>523</v>
      </c>
      <c r="F11993" s="1">
        <v>9999</v>
      </c>
      <c r="G11993" s="1">
        <v>733</v>
      </c>
      <c r="H11993" s="1" t="s">
        <v>448</v>
      </c>
      <c r="I11993" s="1" t="s">
        <v>454</v>
      </c>
      <c r="Q11993" s="2" t="s">
        <v>37</v>
      </c>
      <c r="R11993" s="1" t="s">
        <v>524</v>
      </c>
      <c r="S11993" s="1" t="str">
        <f t="shared" si="381"/>
        <v>LIC|EMP|733|V|CCNR</v>
      </c>
      <c r="T11993" s="2" t="str">
        <f t="shared" si="382"/>
        <v>OK</v>
      </c>
    </row>
    <row r="11994" spans="1:20" x14ac:dyDescent="0.25">
      <c r="A11994" s="1">
        <v>202999999</v>
      </c>
      <c r="B11994" s="1" t="str">
        <f>VLOOKUP(A11994,[1]Maestra!A$1:C$746,2,0)</f>
        <v>ACCONPUB5</v>
      </c>
      <c r="C11994" s="1" t="str">
        <f>VLOOKUP(A11994,[1]Maestra!A$1:C$746,3,0)</f>
        <v>Convenios Públicos</v>
      </c>
      <c r="D11994" s="1" t="s">
        <v>521</v>
      </c>
      <c r="E11994" s="1" t="s">
        <v>523</v>
      </c>
      <c r="F11994" s="1">
        <v>9999</v>
      </c>
      <c r="G11994" s="1">
        <v>733</v>
      </c>
      <c r="H11994" s="1" t="s">
        <v>448</v>
      </c>
      <c r="I11994" s="1" t="s">
        <v>324</v>
      </c>
      <c r="Q11994" s="2" t="s">
        <v>37</v>
      </c>
      <c r="R11994" s="1" t="s">
        <v>524</v>
      </c>
      <c r="S11994" s="1" t="str">
        <f t="shared" si="381"/>
        <v>LIC|EMP|733|V|CCRV</v>
      </c>
      <c r="T11994" s="2" t="str">
        <f t="shared" si="382"/>
        <v>OK</v>
      </c>
    </row>
    <row r="11995" spans="1:20" x14ac:dyDescent="0.25">
      <c r="A11995" s="1">
        <v>202999999</v>
      </c>
      <c r="B11995" s="1" t="str">
        <f>VLOOKUP(A11995,[1]Maestra!A$1:C$746,2,0)</f>
        <v>ACCONPUB5</v>
      </c>
      <c r="C11995" s="1" t="str">
        <f>VLOOKUP(A11995,[1]Maestra!A$1:C$746,3,0)</f>
        <v>Convenios Públicos</v>
      </c>
      <c r="D11995" s="1" t="s">
        <v>521</v>
      </c>
      <c r="E11995" s="1" t="s">
        <v>523</v>
      </c>
      <c r="F11995" s="1">
        <v>9999</v>
      </c>
      <c r="G11995" s="1">
        <v>733</v>
      </c>
      <c r="H11995" s="1" t="s">
        <v>448</v>
      </c>
      <c r="I11995" s="1" t="s">
        <v>325</v>
      </c>
      <c r="Q11995" s="2" t="s">
        <v>37</v>
      </c>
      <c r="R11995" s="1" t="s">
        <v>524</v>
      </c>
      <c r="S11995" s="1" t="str">
        <f t="shared" ref="S11995:S12058" si="383">_xlfn.CONCAT(D11995,"|",E11995,"|",G11995,"|",H11995,"|",I11995)</f>
        <v>LIC|EMP|733|V|CMED</v>
      </c>
      <c r="T11995" s="2" t="str">
        <f t="shared" si="382"/>
        <v>OK</v>
      </c>
    </row>
    <row r="11996" spans="1:20" x14ac:dyDescent="0.25">
      <c r="A11996" s="1">
        <v>202999999</v>
      </c>
      <c r="B11996" s="1" t="str">
        <f>VLOOKUP(A11996,[1]Maestra!A$1:C$746,2,0)</f>
        <v>ACCONPUB5</v>
      </c>
      <c r="C11996" s="1" t="str">
        <f>VLOOKUP(A11996,[1]Maestra!A$1:C$746,3,0)</f>
        <v>Convenios Públicos</v>
      </c>
      <c r="D11996" s="1" t="s">
        <v>521</v>
      </c>
      <c r="E11996" s="1" t="s">
        <v>523</v>
      </c>
      <c r="F11996" s="1">
        <v>9999</v>
      </c>
      <c r="G11996" s="1">
        <v>733</v>
      </c>
      <c r="H11996" s="1">
        <v>9999</v>
      </c>
      <c r="I11996" s="1" t="s">
        <v>454</v>
      </c>
      <c r="Q11996" s="2" t="s">
        <v>37</v>
      </c>
      <c r="R11996" s="1" t="s">
        <v>524</v>
      </c>
      <c r="S11996" s="1" t="str">
        <f t="shared" si="383"/>
        <v>LIC|EMP|733|9999|CCNR</v>
      </c>
      <c r="T11996" s="2" t="str">
        <f t="shared" si="382"/>
        <v>OK</v>
      </c>
    </row>
    <row r="11997" spans="1:20" x14ac:dyDescent="0.25">
      <c r="A11997" s="1">
        <v>202999999</v>
      </c>
      <c r="B11997" s="1" t="str">
        <f>VLOOKUP(A11997,[1]Maestra!A$1:C$746,2,0)</f>
        <v>ACCONPUB5</v>
      </c>
      <c r="C11997" s="1" t="str">
        <f>VLOOKUP(A11997,[1]Maestra!A$1:C$746,3,0)</f>
        <v>Convenios Públicos</v>
      </c>
      <c r="D11997" s="1" t="s">
        <v>521</v>
      </c>
      <c r="E11997" s="1" t="s">
        <v>523</v>
      </c>
      <c r="F11997" s="1">
        <v>9999</v>
      </c>
      <c r="G11997" s="1">
        <v>733</v>
      </c>
      <c r="H11997" s="1">
        <v>9999</v>
      </c>
      <c r="I11997" s="1" t="s">
        <v>324</v>
      </c>
      <c r="Q11997" s="2" t="s">
        <v>37</v>
      </c>
      <c r="R11997" s="1" t="s">
        <v>524</v>
      </c>
      <c r="S11997" s="1" t="str">
        <f t="shared" si="383"/>
        <v>LIC|EMP|733|9999|CCRV</v>
      </c>
      <c r="T11997" s="2" t="str">
        <f t="shared" si="382"/>
        <v>OK</v>
      </c>
    </row>
    <row r="11998" spans="1:20" x14ac:dyDescent="0.25">
      <c r="A11998" s="1">
        <v>202999999</v>
      </c>
      <c r="B11998" s="1" t="str">
        <f>VLOOKUP(A11998,[1]Maestra!A$1:C$746,2,0)</f>
        <v>ACCONPUB5</v>
      </c>
      <c r="C11998" s="1" t="str">
        <f>VLOOKUP(A11998,[1]Maestra!A$1:C$746,3,0)</f>
        <v>Convenios Públicos</v>
      </c>
      <c r="D11998" s="1" t="s">
        <v>521</v>
      </c>
      <c r="E11998" s="1" t="s">
        <v>523</v>
      </c>
      <c r="F11998" s="1">
        <v>9999</v>
      </c>
      <c r="G11998" s="1">
        <v>733</v>
      </c>
      <c r="H11998" s="1">
        <v>9999</v>
      </c>
      <c r="I11998" s="1" t="s">
        <v>325</v>
      </c>
      <c r="Q11998" s="2" t="s">
        <v>37</v>
      </c>
      <c r="R11998" s="1" t="s">
        <v>524</v>
      </c>
      <c r="S11998" s="1" t="str">
        <f t="shared" si="383"/>
        <v>LIC|EMP|733|9999|CMED</v>
      </c>
      <c r="T11998" s="2" t="str">
        <f t="shared" si="382"/>
        <v>OK</v>
      </c>
    </row>
    <row r="11999" spans="1:20" x14ac:dyDescent="0.25">
      <c r="A11999" s="1">
        <v>204999901</v>
      </c>
      <c r="B11999" s="1" t="str">
        <f>VLOOKUP(A11999,[1]Maestra!A$1:C$746,2,0)</f>
        <v>ACCREFPR6</v>
      </c>
      <c r="C11999" s="1" t="str">
        <f>VLOOKUP(A11999,[1]Maestra!A$1:C$746,3,0)</f>
        <v>Credito Efec Preferente</v>
      </c>
      <c r="D11999" s="1" t="s">
        <v>521</v>
      </c>
      <c r="E11999" s="1" t="s">
        <v>525</v>
      </c>
      <c r="F11999" s="1">
        <v>9999</v>
      </c>
      <c r="G11999" s="1">
        <v>12</v>
      </c>
      <c r="H11999" s="1">
        <v>9999</v>
      </c>
      <c r="I11999" s="1" t="s">
        <v>454</v>
      </c>
      <c r="Q11999" s="2" t="s">
        <v>37</v>
      </c>
      <c r="R11999" s="1" t="s">
        <v>524</v>
      </c>
      <c r="S11999" s="1" t="str">
        <f t="shared" si="383"/>
        <v>LIC|LIN|12|9999|CCNR</v>
      </c>
      <c r="T11999" s="2" t="str">
        <f t="shared" si="382"/>
        <v>OK</v>
      </c>
    </row>
    <row r="12000" spans="1:20" x14ac:dyDescent="0.25">
      <c r="A12000" s="1">
        <v>204999901</v>
      </c>
      <c r="B12000" s="1" t="str">
        <f>VLOOKUP(A12000,[1]Maestra!A$1:C$746,2,0)</f>
        <v>ACCREFPR6</v>
      </c>
      <c r="C12000" s="1" t="str">
        <f>VLOOKUP(A12000,[1]Maestra!A$1:C$746,3,0)</f>
        <v>Credito Efec Preferente</v>
      </c>
      <c r="D12000" s="1" t="s">
        <v>521</v>
      </c>
      <c r="E12000" s="1" t="s">
        <v>525</v>
      </c>
      <c r="F12000" s="1">
        <v>9999</v>
      </c>
      <c r="G12000" s="1">
        <v>12</v>
      </c>
      <c r="H12000" s="1">
        <v>9999</v>
      </c>
      <c r="I12000" s="1" t="s">
        <v>324</v>
      </c>
      <c r="Q12000" s="2" t="s">
        <v>37</v>
      </c>
      <c r="R12000" s="1" t="s">
        <v>524</v>
      </c>
      <c r="S12000" s="1" t="str">
        <f t="shared" si="383"/>
        <v>LIC|LIN|12|9999|CCRV</v>
      </c>
      <c r="T12000" s="2" t="str">
        <f t="shared" si="382"/>
        <v>OK</v>
      </c>
    </row>
    <row r="12001" spans="1:20" x14ac:dyDescent="0.25">
      <c r="A12001" s="1">
        <v>204999901</v>
      </c>
      <c r="B12001" s="1" t="str">
        <f>VLOOKUP(A12001,[1]Maestra!A$1:C$746,2,0)</f>
        <v>ACCREFPR6</v>
      </c>
      <c r="C12001" s="1" t="str">
        <f>VLOOKUP(A12001,[1]Maestra!A$1:C$746,3,0)</f>
        <v>Credito Efec Preferente</v>
      </c>
      <c r="D12001" s="1" t="s">
        <v>521</v>
      </c>
      <c r="E12001" s="1" t="s">
        <v>525</v>
      </c>
      <c r="F12001" s="1">
        <v>9999</v>
      </c>
      <c r="G12001" s="1">
        <v>12</v>
      </c>
      <c r="H12001" s="1">
        <v>9999</v>
      </c>
      <c r="I12001" s="1" t="s">
        <v>325</v>
      </c>
      <c r="Q12001" s="2" t="s">
        <v>37</v>
      </c>
      <c r="R12001" s="1" t="s">
        <v>524</v>
      </c>
      <c r="S12001" s="1" t="str">
        <f t="shared" si="383"/>
        <v>LIC|LIN|12|9999|CMED</v>
      </c>
      <c r="T12001" s="2" t="str">
        <f t="shared" si="382"/>
        <v>OK</v>
      </c>
    </row>
    <row r="12002" spans="1:20" x14ac:dyDescent="0.25">
      <c r="A12002" s="1">
        <v>204999901</v>
      </c>
      <c r="B12002" s="1" t="str">
        <f>VLOOKUP(A12002,[1]Maestra!A$1:C$746,2,0)</f>
        <v>ACCREFPR6</v>
      </c>
      <c r="C12002" s="1" t="str">
        <f>VLOOKUP(A12002,[1]Maestra!A$1:C$746,3,0)</f>
        <v>Credito Efec Preferente</v>
      </c>
      <c r="D12002" s="1" t="s">
        <v>521</v>
      </c>
      <c r="E12002" s="1" t="s">
        <v>525</v>
      </c>
      <c r="F12002" s="1">
        <v>9999</v>
      </c>
      <c r="G12002" s="1">
        <v>13</v>
      </c>
      <c r="H12002" s="1">
        <v>9999</v>
      </c>
      <c r="I12002" s="1" t="s">
        <v>454</v>
      </c>
      <c r="Q12002" s="2" t="s">
        <v>37</v>
      </c>
      <c r="R12002" s="1" t="s">
        <v>524</v>
      </c>
      <c r="S12002" s="1" t="str">
        <f t="shared" si="383"/>
        <v>LIC|LIN|13|9999|CCNR</v>
      </c>
      <c r="T12002" s="2" t="str">
        <f t="shared" si="382"/>
        <v>OK</v>
      </c>
    </row>
    <row r="12003" spans="1:20" x14ac:dyDescent="0.25">
      <c r="A12003" s="1">
        <v>204999901</v>
      </c>
      <c r="B12003" s="1" t="str">
        <f>VLOOKUP(A12003,[1]Maestra!A$1:C$746,2,0)</f>
        <v>ACCREFPR6</v>
      </c>
      <c r="C12003" s="1" t="str">
        <f>VLOOKUP(A12003,[1]Maestra!A$1:C$746,3,0)</f>
        <v>Credito Efec Preferente</v>
      </c>
      <c r="D12003" s="1" t="s">
        <v>521</v>
      </c>
      <c r="E12003" s="1" t="s">
        <v>525</v>
      </c>
      <c r="F12003" s="1">
        <v>9999</v>
      </c>
      <c r="G12003" s="1">
        <v>13</v>
      </c>
      <c r="H12003" s="1">
        <v>9999</v>
      </c>
      <c r="I12003" s="1" t="s">
        <v>324</v>
      </c>
      <c r="Q12003" s="2" t="s">
        <v>37</v>
      </c>
      <c r="R12003" s="1" t="s">
        <v>524</v>
      </c>
      <c r="S12003" s="1" t="str">
        <f t="shared" si="383"/>
        <v>LIC|LIN|13|9999|CCRV</v>
      </c>
      <c r="T12003" s="2" t="str">
        <f t="shared" si="382"/>
        <v>OK</v>
      </c>
    </row>
    <row r="12004" spans="1:20" x14ac:dyDescent="0.25">
      <c r="A12004" s="1">
        <v>204999901</v>
      </c>
      <c r="B12004" s="1" t="str">
        <f>VLOOKUP(A12004,[1]Maestra!A$1:C$746,2,0)</f>
        <v>ACCREFPR6</v>
      </c>
      <c r="C12004" s="1" t="str">
        <f>VLOOKUP(A12004,[1]Maestra!A$1:C$746,3,0)</f>
        <v>Credito Efec Preferente</v>
      </c>
      <c r="D12004" s="1" t="s">
        <v>521</v>
      </c>
      <c r="E12004" s="1" t="s">
        <v>525</v>
      </c>
      <c r="F12004" s="1">
        <v>9999</v>
      </c>
      <c r="G12004" s="1">
        <v>13</v>
      </c>
      <c r="H12004" s="1">
        <v>9999</v>
      </c>
      <c r="I12004" s="1" t="s">
        <v>325</v>
      </c>
      <c r="Q12004" s="2" t="s">
        <v>37</v>
      </c>
      <c r="R12004" s="1" t="s">
        <v>524</v>
      </c>
      <c r="S12004" s="1" t="str">
        <f t="shared" si="383"/>
        <v>LIC|LIN|13|9999|CMED</v>
      </c>
      <c r="T12004" s="2" t="str">
        <f t="shared" si="382"/>
        <v>OK</v>
      </c>
    </row>
    <row r="12005" spans="1:20" x14ac:dyDescent="0.25">
      <c r="A12005" s="1">
        <v>202999999</v>
      </c>
      <c r="B12005" s="1" t="str">
        <f>VLOOKUP(A12005,[1]Maestra!A$1:C$746,2,0)</f>
        <v>ACCONPUB5</v>
      </c>
      <c r="C12005" s="1" t="str">
        <f>VLOOKUP(A12005,[1]Maestra!A$1:C$746,3,0)</f>
        <v>Convenios Públicos</v>
      </c>
      <c r="D12005" s="1" t="s">
        <v>521</v>
      </c>
      <c r="E12005" s="1" t="s">
        <v>525</v>
      </c>
      <c r="F12005" s="1">
        <v>9999</v>
      </c>
      <c r="G12005" s="1">
        <v>32</v>
      </c>
      <c r="H12005" s="1">
        <v>9999</v>
      </c>
      <c r="I12005" s="1" t="s">
        <v>324</v>
      </c>
      <c r="Q12005" s="2" t="s">
        <v>37</v>
      </c>
      <c r="R12005" s="1" t="s">
        <v>524</v>
      </c>
      <c r="S12005" s="1" t="str">
        <f t="shared" si="383"/>
        <v>LIC|LIN|32|9999|CCRV</v>
      </c>
      <c r="T12005" s="2" t="str">
        <f t="shared" si="382"/>
        <v>OK</v>
      </c>
    </row>
    <row r="12006" spans="1:20" x14ac:dyDescent="0.25">
      <c r="A12006" s="1">
        <v>202999999</v>
      </c>
      <c r="B12006" s="1" t="str">
        <f>VLOOKUP(A12006,[1]Maestra!A$1:C$746,2,0)</f>
        <v>ACCONPUB5</v>
      </c>
      <c r="C12006" s="1" t="str">
        <f>VLOOKUP(A12006,[1]Maestra!A$1:C$746,3,0)</f>
        <v>Convenios Públicos</v>
      </c>
      <c r="D12006" s="1" t="s">
        <v>521</v>
      </c>
      <c r="E12006" s="1" t="s">
        <v>525</v>
      </c>
      <c r="F12006" s="1">
        <v>9999</v>
      </c>
      <c r="G12006" s="1">
        <v>33</v>
      </c>
      <c r="H12006" s="1">
        <v>9999</v>
      </c>
      <c r="I12006" s="1" t="s">
        <v>324</v>
      </c>
      <c r="Q12006" s="2" t="s">
        <v>37</v>
      </c>
      <c r="R12006" s="1" t="s">
        <v>524</v>
      </c>
      <c r="S12006" s="1" t="str">
        <f t="shared" si="383"/>
        <v>LIC|LIN|33|9999|CCRV</v>
      </c>
      <c r="T12006" s="2" t="str">
        <f t="shared" si="382"/>
        <v>OK</v>
      </c>
    </row>
    <row r="12007" spans="1:20" x14ac:dyDescent="0.25">
      <c r="A12007" s="1">
        <v>207999901</v>
      </c>
      <c r="B12007" s="1" t="str">
        <f>VLOOKUP(A12007,[1]Maestra!A$1:C$746,2,0)</f>
        <v>ACADESUE4</v>
      </c>
      <c r="C12007" s="1" t="str">
        <f>VLOOKUP(A12007,[1]Maestra!A$1:C$746,3,0)</f>
        <v>Adelanto de Sueldo</v>
      </c>
      <c r="D12007" s="1" t="s">
        <v>521</v>
      </c>
      <c r="E12007" s="1" t="s">
        <v>525</v>
      </c>
      <c r="F12007" s="1">
        <v>9999</v>
      </c>
      <c r="G12007" s="1">
        <v>632</v>
      </c>
      <c r="H12007" s="1">
        <v>9999</v>
      </c>
      <c r="I12007" s="1" t="s">
        <v>454</v>
      </c>
      <c r="Q12007" s="2" t="s">
        <v>37</v>
      </c>
      <c r="R12007" s="1" t="s">
        <v>524</v>
      </c>
      <c r="S12007" s="1" t="str">
        <f t="shared" si="383"/>
        <v>LIC|LIN|632|9999|CCNR</v>
      </c>
      <c r="T12007" s="2" t="str">
        <f t="shared" si="382"/>
        <v>OK</v>
      </c>
    </row>
    <row r="12008" spans="1:20" x14ac:dyDescent="0.25">
      <c r="A12008" s="1">
        <v>207999901</v>
      </c>
      <c r="B12008" s="1" t="str">
        <f>VLOOKUP(A12008,[1]Maestra!A$1:C$746,2,0)</f>
        <v>ACADESUE4</v>
      </c>
      <c r="C12008" s="1" t="str">
        <f>VLOOKUP(A12008,[1]Maestra!A$1:C$746,3,0)</f>
        <v>Adelanto de Sueldo</v>
      </c>
      <c r="D12008" s="1" t="s">
        <v>521</v>
      </c>
      <c r="E12008" s="1" t="s">
        <v>525</v>
      </c>
      <c r="F12008" s="1">
        <v>9999</v>
      </c>
      <c r="G12008" s="1">
        <v>632</v>
      </c>
      <c r="H12008" s="1">
        <v>9999</v>
      </c>
      <c r="I12008" s="1" t="s">
        <v>324</v>
      </c>
      <c r="Q12008" s="2" t="s">
        <v>37</v>
      </c>
      <c r="R12008" s="1" t="s">
        <v>524</v>
      </c>
      <c r="S12008" s="1" t="str">
        <f t="shared" si="383"/>
        <v>LIC|LIN|632|9999|CCRV</v>
      </c>
      <c r="T12008" s="2" t="str">
        <f t="shared" si="382"/>
        <v>OK</v>
      </c>
    </row>
    <row r="12009" spans="1:20" x14ac:dyDescent="0.25">
      <c r="A12009" s="1">
        <v>207999901</v>
      </c>
      <c r="B12009" s="1" t="str">
        <f>VLOOKUP(A12009,[1]Maestra!A$1:C$746,2,0)</f>
        <v>ACADESUE4</v>
      </c>
      <c r="C12009" s="1" t="str">
        <f>VLOOKUP(A12009,[1]Maestra!A$1:C$746,3,0)</f>
        <v>Adelanto de Sueldo</v>
      </c>
      <c r="D12009" s="1" t="s">
        <v>521</v>
      </c>
      <c r="E12009" s="1" t="s">
        <v>525</v>
      </c>
      <c r="F12009" s="1">
        <v>9999</v>
      </c>
      <c r="G12009" s="1">
        <v>632</v>
      </c>
      <c r="H12009" s="1">
        <v>9999</v>
      </c>
      <c r="I12009" s="1" t="s">
        <v>325</v>
      </c>
      <c r="Q12009" s="2" t="s">
        <v>37</v>
      </c>
      <c r="R12009" s="1" t="s">
        <v>524</v>
      </c>
      <c r="S12009" s="1" t="str">
        <f t="shared" si="383"/>
        <v>LIC|LIN|632|9999|CMED</v>
      </c>
      <c r="T12009" s="2" t="str">
        <f t="shared" si="382"/>
        <v>OK</v>
      </c>
    </row>
    <row r="12010" spans="1:20" x14ac:dyDescent="0.25">
      <c r="A12010" s="1">
        <v>207999901</v>
      </c>
      <c r="B12010" s="1" t="str">
        <f>VLOOKUP(A12010,[1]Maestra!A$1:C$746,2,0)</f>
        <v>ACADESUE4</v>
      </c>
      <c r="C12010" s="1" t="str">
        <f>VLOOKUP(A12010,[1]Maestra!A$1:C$746,3,0)</f>
        <v>Adelanto de Sueldo</v>
      </c>
      <c r="D12010" s="1" t="s">
        <v>521</v>
      </c>
      <c r="E12010" s="1" t="s">
        <v>525</v>
      </c>
      <c r="F12010" s="1">
        <v>9999</v>
      </c>
      <c r="G12010" s="1">
        <v>633</v>
      </c>
      <c r="H12010" s="1">
        <v>9999</v>
      </c>
      <c r="I12010" s="1" t="s">
        <v>454</v>
      </c>
      <c r="Q12010" s="2" t="s">
        <v>37</v>
      </c>
      <c r="R12010" s="1" t="s">
        <v>524</v>
      </c>
      <c r="S12010" s="1" t="str">
        <f t="shared" si="383"/>
        <v>LIC|LIN|633|9999|CCNR</v>
      </c>
      <c r="T12010" s="2" t="str">
        <f t="shared" si="382"/>
        <v>OK</v>
      </c>
    </row>
    <row r="12011" spans="1:20" x14ac:dyDescent="0.25">
      <c r="A12011" s="1">
        <v>207999901</v>
      </c>
      <c r="B12011" s="1" t="str">
        <f>VLOOKUP(A12011,[1]Maestra!A$1:C$746,2,0)</f>
        <v>ACADESUE4</v>
      </c>
      <c r="C12011" s="1" t="str">
        <f>VLOOKUP(A12011,[1]Maestra!A$1:C$746,3,0)</f>
        <v>Adelanto de Sueldo</v>
      </c>
      <c r="D12011" s="1" t="s">
        <v>521</v>
      </c>
      <c r="E12011" s="1" t="s">
        <v>525</v>
      </c>
      <c r="F12011" s="1">
        <v>9999</v>
      </c>
      <c r="G12011" s="1">
        <v>633</v>
      </c>
      <c r="H12011" s="1">
        <v>9999</v>
      </c>
      <c r="I12011" s="1" t="s">
        <v>324</v>
      </c>
      <c r="Q12011" s="2" t="s">
        <v>37</v>
      </c>
      <c r="R12011" s="1" t="s">
        <v>524</v>
      </c>
      <c r="S12011" s="1" t="str">
        <f t="shared" si="383"/>
        <v>LIC|LIN|633|9999|CCRV</v>
      </c>
      <c r="T12011" s="2" t="str">
        <f t="shared" si="382"/>
        <v>OK</v>
      </c>
    </row>
    <row r="12012" spans="1:20" x14ac:dyDescent="0.25">
      <c r="A12012" s="1">
        <v>207999901</v>
      </c>
      <c r="B12012" s="1" t="str">
        <f>VLOOKUP(A12012,[1]Maestra!A$1:C$746,2,0)</f>
        <v>ACADESUE4</v>
      </c>
      <c r="C12012" s="1" t="str">
        <f>VLOOKUP(A12012,[1]Maestra!A$1:C$746,3,0)</f>
        <v>Adelanto de Sueldo</v>
      </c>
      <c r="D12012" s="1" t="s">
        <v>521</v>
      </c>
      <c r="E12012" s="1" t="s">
        <v>525</v>
      </c>
      <c r="F12012" s="1">
        <v>9999</v>
      </c>
      <c r="G12012" s="1">
        <v>633</v>
      </c>
      <c r="H12012" s="1">
        <v>9999</v>
      </c>
      <c r="I12012" s="1" t="s">
        <v>325</v>
      </c>
      <c r="Q12012" s="2" t="s">
        <v>37</v>
      </c>
      <c r="R12012" s="1" t="s">
        <v>524</v>
      </c>
      <c r="S12012" s="1" t="str">
        <f t="shared" si="383"/>
        <v>LIC|LIN|633|9999|CMED</v>
      </c>
      <c r="T12012" s="2" t="str">
        <f t="shared" si="382"/>
        <v>OK</v>
      </c>
    </row>
    <row r="12013" spans="1:20" x14ac:dyDescent="0.25">
      <c r="A12013" s="1">
        <v>202999999</v>
      </c>
      <c r="B12013" s="1" t="str">
        <f>VLOOKUP(A12013,[1]Maestra!A$1:C$746,2,0)</f>
        <v>ACCONPUB5</v>
      </c>
      <c r="C12013" s="1" t="str">
        <f>VLOOKUP(A12013,[1]Maestra!A$1:C$746,3,0)</f>
        <v>Convenios Públicos</v>
      </c>
      <c r="D12013" s="1" t="s">
        <v>521</v>
      </c>
      <c r="E12013" s="1" t="s">
        <v>525</v>
      </c>
      <c r="F12013" s="1">
        <v>9999</v>
      </c>
      <c r="G12013" s="1">
        <v>9999</v>
      </c>
      <c r="H12013" s="1">
        <v>9999</v>
      </c>
      <c r="I12013" s="1" t="s">
        <v>454</v>
      </c>
      <c r="Q12013" s="2" t="s">
        <v>37</v>
      </c>
      <c r="R12013" s="1" t="s">
        <v>524</v>
      </c>
      <c r="S12013" s="1" t="str">
        <f t="shared" si="383"/>
        <v>LIC|LIN|9999|9999|CCNR</v>
      </c>
      <c r="T12013" s="2" t="str">
        <f t="shared" si="382"/>
        <v>OK</v>
      </c>
    </row>
    <row r="12014" spans="1:20" x14ac:dyDescent="0.25">
      <c r="A12014" s="1">
        <v>202999999</v>
      </c>
      <c r="B12014" s="1" t="str">
        <f>VLOOKUP(A12014,[1]Maestra!A$1:C$746,2,0)</f>
        <v>ACCONPUB5</v>
      </c>
      <c r="C12014" s="1" t="str">
        <f>VLOOKUP(A12014,[1]Maestra!A$1:C$746,3,0)</f>
        <v>Convenios Públicos</v>
      </c>
      <c r="D12014" s="1" t="s">
        <v>521</v>
      </c>
      <c r="E12014" s="1" t="s">
        <v>525</v>
      </c>
      <c r="F12014" s="1">
        <v>9999</v>
      </c>
      <c r="G12014" s="1">
        <v>9999</v>
      </c>
      <c r="H12014" s="1">
        <v>9999</v>
      </c>
      <c r="I12014" s="1" t="s">
        <v>324</v>
      </c>
      <c r="Q12014" s="2" t="s">
        <v>37</v>
      </c>
      <c r="R12014" s="1" t="s">
        <v>524</v>
      </c>
      <c r="S12014" s="1" t="str">
        <f t="shared" si="383"/>
        <v>LIC|LIN|9999|9999|CCRV</v>
      </c>
      <c r="T12014" s="2" t="str">
        <f t="shared" si="382"/>
        <v>OK</v>
      </c>
    </row>
    <row r="12015" spans="1:20" x14ac:dyDescent="0.25">
      <c r="A12015" s="1">
        <v>202999999</v>
      </c>
      <c r="B12015" s="1" t="str">
        <f>VLOOKUP(A12015,[1]Maestra!A$1:C$746,2,0)</f>
        <v>ACCONPUB5</v>
      </c>
      <c r="C12015" s="1" t="str">
        <f>VLOOKUP(A12015,[1]Maestra!A$1:C$746,3,0)</f>
        <v>Convenios Públicos</v>
      </c>
      <c r="D12015" s="1" t="s">
        <v>521</v>
      </c>
      <c r="E12015" s="1" t="s">
        <v>525</v>
      </c>
      <c r="F12015" s="1">
        <v>9999</v>
      </c>
      <c r="G12015" s="1">
        <v>9999</v>
      </c>
      <c r="H12015" s="1">
        <v>9999</v>
      </c>
      <c r="I12015" s="1" t="s">
        <v>325</v>
      </c>
      <c r="Q12015" s="2" t="s">
        <v>37</v>
      </c>
      <c r="R12015" s="1" t="s">
        <v>524</v>
      </c>
      <c r="S12015" s="1" t="str">
        <f t="shared" si="383"/>
        <v>LIC|LIN|9999|9999|CMED</v>
      </c>
      <c r="T12015" s="2" t="str">
        <f t="shared" si="382"/>
        <v>OK</v>
      </c>
    </row>
    <row r="12016" spans="1:20" x14ac:dyDescent="0.25">
      <c r="A12016" s="1">
        <v>202999999</v>
      </c>
      <c r="B12016" s="1" t="str">
        <f>VLOOKUP(A12016,[1]Maestra!A$1:C$746,2,0)</f>
        <v>ACCONPUB5</v>
      </c>
      <c r="C12016" s="1" t="str">
        <f>VLOOKUP(A12016,[1]Maestra!A$1:C$746,3,0)</f>
        <v>Convenios Públicos</v>
      </c>
      <c r="D12016" s="1" t="s">
        <v>521</v>
      </c>
      <c r="E12016" s="1" t="s">
        <v>526</v>
      </c>
      <c r="F12016" s="1">
        <v>9999</v>
      </c>
      <c r="G12016" s="1">
        <v>32</v>
      </c>
      <c r="H12016" s="1" t="s">
        <v>448</v>
      </c>
      <c r="I12016" s="1" t="s">
        <v>454</v>
      </c>
      <c r="Q12016" s="2" t="s">
        <v>37</v>
      </c>
      <c r="R12016" s="1" t="s">
        <v>524</v>
      </c>
      <c r="S12016" s="1" t="str">
        <f t="shared" si="383"/>
        <v>LIC|NCC|32|V|CCNR</v>
      </c>
      <c r="T12016" s="2" t="str">
        <f t="shared" si="382"/>
        <v>OK</v>
      </c>
    </row>
    <row r="12017" spans="1:20" x14ac:dyDescent="0.25">
      <c r="A12017" s="1">
        <v>202999999</v>
      </c>
      <c r="B12017" s="1" t="str">
        <f>VLOOKUP(A12017,[1]Maestra!A$1:C$746,2,0)</f>
        <v>ACCONPUB5</v>
      </c>
      <c r="C12017" s="1" t="str">
        <f>VLOOKUP(A12017,[1]Maestra!A$1:C$746,3,0)</f>
        <v>Convenios Públicos</v>
      </c>
      <c r="D12017" s="1" t="s">
        <v>521</v>
      </c>
      <c r="E12017" s="1" t="s">
        <v>526</v>
      </c>
      <c r="F12017" s="1">
        <v>9999</v>
      </c>
      <c r="G12017" s="1">
        <v>32</v>
      </c>
      <c r="H12017" s="1" t="s">
        <v>448</v>
      </c>
      <c r="I12017" s="1" t="s">
        <v>324</v>
      </c>
      <c r="Q12017" s="2" t="s">
        <v>37</v>
      </c>
      <c r="R12017" s="1" t="s">
        <v>524</v>
      </c>
      <c r="S12017" s="1" t="str">
        <f t="shared" si="383"/>
        <v>LIC|NCC|32|V|CCRV</v>
      </c>
      <c r="T12017" s="2" t="str">
        <f t="shared" si="382"/>
        <v>OK</v>
      </c>
    </row>
    <row r="12018" spans="1:20" x14ac:dyDescent="0.25">
      <c r="A12018" s="1">
        <v>202999999</v>
      </c>
      <c r="B12018" s="1" t="str">
        <f>VLOOKUP(A12018,[1]Maestra!A$1:C$746,2,0)</f>
        <v>ACCONPUB5</v>
      </c>
      <c r="C12018" s="1" t="str">
        <f>VLOOKUP(A12018,[1]Maestra!A$1:C$746,3,0)</f>
        <v>Convenios Públicos</v>
      </c>
      <c r="D12018" s="1" t="s">
        <v>521</v>
      </c>
      <c r="E12018" s="1" t="s">
        <v>526</v>
      </c>
      <c r="F12018" s="1">
        <v>9999</v>
      </c>
      <c r="G12018" s="1">
        <v>32</v>
      </c>
      <c r="H12018" s="1" t="s">
        <v>448</v>
      </c>
      <c r="I12018" s="1" t="s">
        <v>325</v>
      </c>
      <c r="Q12018" s="2" t="s">
        <v>37</v>
      </c>
      <c r="R12018" s="1" t="s">
        <v>524</v>
      </c>
      <c r="S12018" s="1" t="str">
        <f t="shared" si="383"/>
        <v>LIC|NCC|32|V|CMED</v>
      </c>
      <c r="T12018" s="2" t="str">
        <f t="shared" si="382"/>
        <v>OK</v>
      </c>
    </row>
    <row r="12019" spans="1:20" x14ac:dyDescent="0.25">
      <c r="A12019" s="1">
        <v>202999999</v>
      </c>
      <c r="B12019" s="1" t="str">
        <f>VLOOKUP(A12019,[1]Maestra!A$1:C$746,2,0)</f>
        <v>ACCONPUB5</v>
      </c>
      <c r="C12019" s="1" t="str">
        <f>VLOOKUP(A12019,[1]Maestra!A$1:C$746,3,0)</f>
        <v>Convenios Públicos</v>
      </c>
      <c r="D12019" s="1" t="s">
        <v>521</v>
      </c>
      <c r="E12019" s="1" t="s">
        <v>526</v>
      </c>
      <c r="F12019" s="1">
        <v>9999</v>
      </c>
      <c r="G12019" s="1">
        <v>32</v>
      </c>
      <c r="H12019" s="1">
        <v>9999</v>
      </c>
      <c r="I12019" s="1" t="s">
        <v>454</v>
      </c>
      <c r="Q12019" s="2" t="s">
        <v>37</v>
      </c>
      <c r="R12019" s="1" t="s">
        <v>524</v>
      </c>
      <c r="S12019" s="1" t="str">
        <f t="shared" si="383"/>
        <v>LIC|NCC|32|9999|CCNR</v>
      </c>
      <c r="T12019" s="2" t="str">
        <f t="shared" si="382"/>
        <v>OK</v>
      </c>
    </row>
    <row r="12020" spans="1:20" x14ac:dyDescent="0.25">
      <c r="A12020" s="1">
        <v>202999999</v>
      </c>
      <c r="B12020" s="1" t="str">
        <f>VLOOKUP(A12020,[1]Maestra!A$1:C$746,2,0)</f>
        <v>ACCONPUB5</v>
      </c>
      <c r="C12020" s="1" t="str">
        <f>VLOOKUP(A12020,[1]Maestra!A$1:C$746,3,0)</f>
        <v>Convenios Públicos</v>
      </c>
      <c r="D12020" s="1" t="s">
        <v>521</v>
      </c>
      <c r="E12020" s="1" t="s">
        <v>526</v>
      </c>
      <c r="F12020" s="1">
        <v>9999</v>
      </c>
      <c r="G12020" s="1">
        <v>33</v>
      </c>
      <c r="H12020" s="1" t="s">
        <v>448</v>
      </c>
      <c r="I12020" s="1" t="s">
        <v>454</v>
      </c>
      <c r="Q12020" s="2" t="s">
        <v>37</v>
      </c>
      <c r="R12020" s="1" t="s">
        <v>524</v>
      </c>
      <c r="S12020" s="1" t="str">
        <f t="shared" si="383"/>
        <v>LIC|NCC|33|V|CCNR</v>
      </c>
      <c r="T12020" s="2" t="str">
        <f t="shared" si="382"/>
        <v>OK</v>
      </c>
    </row>
    <row r="12021" spans="1:20" x14ac:dyDescent="0.25">
      <c r="A12021" s="1">
        <v>202999999</v>
      </c>
      <c r="B12021" s="1" t="str">
        <f>VLOOKUP(A12021,[1]Maestra!A$1:C$746,2,0)</f>
        <v>ACCONPUB5</v>
      </c>
      <c r="C12021" s="1" t="str">
        <f>VLOOKUP(A12021,[1]Maestra!A$1:C$746,3,0)</f>
        <v>Convenios Públicos</v>
      </c>
      <c r="D12021" s="1" t="s">
        <v>521</v>
      </c>
      <c r="E12021" s="1" t="s">
        <v>526</v>
      </c>
      <c r="F12021" s="1">
        <v>9999</v>
      </c>
      <c r="G12021" s="1">
        <v>33</v>
      </c>
      <c r="H12021" s="1" t="s">
        <v>448</v>
      </c>
      <c r="I12021" s="1" t="s">
        <v>324</v>
      </c>
      <c r="Q12021" s="2" t="s">
        <v>37</v>
      </c>
      <c r="R12021" s="1" t="s">
        <v>524</v>
      </c>
      <c r="S12021" s="1" t="str">
        <f t="shared" si="383"/>
        <v>LIC|NCC|33|V|CCRV</v>
      </c>
      <c r="T12021" s="2" t="str">
        <f t="shared" si="382"/>
        <v>OK</v>
      </c>
    </row>
    <row r="12022" spans="1:20" x14ac:dyDescent="0.25">
      <c r="A12022" s="1">
        <v>202999999</v>
      </c>
      <c r="B12022" s="1" t="str">
        <f>VLOOKUP(A12022,[1]Maestra!A$1:C$746,2,0)</f>
        <v>ACCONPUB5</v>
      </c>
      <c r="C12022" s="1" t="str">
        <f>VLOOKUP(A12022,[1]Maestra!A$1:C$746,3,0)</f>
        <v>Convenios Públicos</v>
      </c>
      <c r="D12022" s="1" t="s">
        <v>521</v>
      </c>
      <c r="E12022" s="1" t="s">
        <v>526</v>
      </c>
      <c r="F12022" s="1">
        <v>9999</v>
      </c>
      <c r="G12022" s="1">
        <v>33</v>
      </c>
      <c r="H12022" s="1" t="s">
        <v>448</v>
      </c>
      <c r="I12022" s="1" t="s">
        <v>325</v>
      </c>
      <c r="Q12022" s="2" t="s">
        <v>37</v>
      </c>
      <c r="R12022" s="1" t="s">
        <v>524</v>
      </c>
      <c r="S12022" s="1" t="str">
        <f t="shared" si="383"/>
        <v>LIC|NCC|33|V|CMED</v>
      </c>
      <c r="T12022" s="2" t="str">
        <f t="shared" si="382"/>
        <v>OK</v>
      </c>
    </row>
    <row r="12023" spans="1:20" x14ac:dyDescent="0.25">
      <c r="A12023" s="1">
        <v>202999999</v>
      </c>
      <c r="B12023" s="1" t="str">
        <f>VLOOKUP(A12023,[1]Maestra!A$1:C$746,2,0)</f>
        <v>ACCONPUB5</v>
      </c>
      <c r="C12023" s="1" t="str">
        <f>VLOOKUP(A12023,[1]Maestra!A$1:C$746,3,0)</f>
        <v>Convenios Públicos</v>
      </c>
      <c r="D12023" s="1" t="s">
        <v>521</v>
      </c>
      <c r="E12023" s="1" t="s">
        <v>526</v>
      </c>
      <c r="F12023" s="1">
        <v>9999</v>
      </c>
      <c r="G12023" s="1">
        <v>33</v>
      </c>
      <c r="H12023" s="1">
        <v>9999</v>
      </c>
      <c r="I12023" s="1" t="s">
        <v>454</v>
      </c>
      <c r="Q12023" s="2" t="s">
        <v>37</v>
      </c>
      <c r="R12023" s="1" t="s">
        <v>524</v>
      </c>
      <c r="S12023" s="1" t="str">
        <f t="shared" si="383"/>
        <v>LIC|NCC|33|9999|CCNR</v>
      </c>
      <c r="T12023" s="2" t="str">
        <f t="shared" si="382"/>
        <v>OK</v>
      </c>
    </row>
    <row r="12024" spans="1:20" x14ac:dyDescent="0.25">
      <c r="A12024" s="1">
        <v>202999999</v>
      </c>
      <c r="B12024" s="1" t="str">
        <f>VLOOKUP(A12024,[1]Maestra!A$1:C$746,2,0)</f>
        <v>ACCONPUB5</v>
      </c>
      <c r="C12024" s="1" t="str">
        <f>VLOOKUP(A12024,[1]Maestra!A$1:C$746,3,0)</f>
        <v>Convenios Públicos</v>
      </c>
      <c r="D12024" s="1" t="s">
        <v>521</v>
      </c>
      <c r="E12024" s="1" t="s">
        <v>526</v>
      </c>
      <c r="F12024" s="1">
        <v>9999</v>
      </c>
      <c r="G12024" s="1">
        <v>33</v>
      </c>
      <c r="H12024" s="1">
        <v>9999</v>
      </c>
      <c r="I12024" s="1" t="s">
        <v>324</v>
      </c>
      <c r="Q12024" s="2" t="s">
        <v>37</v>
      </c>
      <c r="R12024" s="1" t="s">
        <v>524</v>
      </c>
      <c r="S12024" s="1" t="str">
        <f t="shared" si="383"/>
        <v>LIC|NCC|33|9999|CCRV</v>
      </c>
      <c r="T12024" s="2" t="str">
        <f t="shared" si="382"/>
        <v>OK</v>
      </c>
    </row>
    <row r="12025" spans="1:20" x14ac:dyDescent="0.25">
      <c r="A12025" s="1">
        <v>202999999</v>
      </c>
      <c r="B12025" s="1" t="str">
        <f>VLOOKUP(A12025,[1]Maestra!A$1:C$746,2,0)</f>
        <v>ACCONPUB5</v>
      </c>
      <c r="C12025" s="1" t="str">
        <f>VLOOKUP(A12025,[1]Maestra!A$1:C$746,3,0)</f>
        <v>Convenios Públicos</v>
      </c>
      <c r="D12025" s="1" t="s">
        <v>521</v>
      </c>
      <c r="E12025" s="1" t="s">
        <v>526</v>
      </c>
      <c r="F12025" s="1">
        <v>9999</v>
      </c>
      <c r="G12025" s="1">
        <v>33</v>
      </c>
      <c r="H12025" s="1">
        <v>9999</v>
      </c>
      <c r="I12025" s="1" t="s">
        <v>325</v>
      </c>
      <c r="Q12025" s="2" t="s">
        <v>37</v>
      </c>
      <c r="R12025" s="1" t="s">
        <v>524</v>
      </c>
      <c r="S12025" s="1" t="str">
        <f t="shared" si="383"/>
        <v>LIC|NCC|33|9999|CMED</v>
      </c>
      <c r="T12025" s="2" t="str">
        <f t="shared" si="382"/>
        <v>OK</v>
      </c>
    </row>
    <row r="12026" spans="1:20" x14ac:dyDescent="0.25">
      <c r="A12026" s="1">
        <v>202999999</v>
      </c>
      <c r="B12026" s="1" t="str">
        <f>VLOOKUP(A12026,[1]Maestra!A$1:C$746,2,0)</f>
        <v>ACCONPUB5</v>
      </c>
      <c r="C12026" s="1" t="str">
        <f>VLOOKUP(A12026,[1]Maestra!A$1:C$746,3,0)</f>
        <v>Convenios Públicos</v>
      </c>
      <c r="D12026" s="1" t="s">
        <v>521</v>
      </c>
      <c r="E12026" s="1">
        <v>3</v>
      </c>
      <c r="F12026" s="1">
        <v>1</v>
      </c>
      <c r="G12026" s="1">
        <v>52</v>
      </c>
      <c r="H12026" s="1" t="s">
        <v>448</v>
      </c>
      <c r="I12026" s="1" t="s">
        <v>454</v>
      </c>
      <c r="Q12026" s="2" t="s">
        <v>37</v>
      </c>
      <c r="R12026" s="1" t="s">
        <v>524</v>
      </c>
      <c r="S12026" s="1" t="str">
        <f t="shared" si="383"/>
        <v>LIC|3|52|V|CCNR</v>
      </c>
      <c r="T12026" s="2" t="str">
        <f t="shared" si="382"/>
        <v>OK</v>
      </c>
    </row>
    <row r="12027" spans="1:20" x14ac:dyDescent="0.25">
      <c r="A12027" s="1">
        <v>202999999</v>
      </c>
      <c r="B12027" s="1" t="str">
        <f>VLOOKUP(A12027,[1]Maestra!A$1:C$746,2,0)</f>
        <v>ACCONPUB5</v>
      </c>
      <c r="C12027" s="1" t="str">
        <f>VLOOKUP(A12027,[1]Maestra!A$1:C$746,3,0)</f>
        <v>Convenios Públicos</v>
      </c>
      <c r="D12027" s="1" t="s">
        <v>521</v>
      </c>
      <c r="E12027" s="1">
        <v>3</v>
      </c>
      <c r="F12027" s="1">
        <v>1</v>
      </c>
      <c r="G12027" s="1">
        <v>52</v>
      </c>
      <c r="H12027" s="1" t="s">
        <v>448</v>
      </c>
      <c r="I12027" s="1" t="s">
        <v>324</v>
      </c>
      <c r="Q12027" s="2" t="s">
        <v>37</v>
      </c>
      <c r="R12027" s="1" t="s">
        <v>524</v>
      </c>
      <c r="S12027" s="1" t="str">
        <f t="shared" si="383"/>
        <v>LIC|3|52|V|CCRV</v>
      </c>
      <c r="T12027" s="2" t="str">
        <f t="shared" si="382"/>
        <v>OK</v>
      </c>
    </row>
    <row r="12028" spans="1:20" x14ac:dyDescent="0.25">
      <c r="A12028" s="1">
        <v>202999999</v>
      </c>
      <c r="B12028" s="1" t="str">
        <f>VLOOKUP(A12028,[1]Maestra!A$1:C$746,2,0)</f>
        <v>ACCONPUB5</v>
      </c>
      <c r="C12028" s="1" t="str">
        <f>VLOOKUP(A12028,[1]Maestra!A$1:C$746,3,0)</f>
        <v>Convenios Públicos</v>
      </c>
      <c r="D12028" s="1" t="s">
        <v>521</v>
      </c>
      <c r="E12028" s="1">
        <v>3</v>
      </c>
      <c r="F12028" s="1">
        <v>1</v>
      </c>
      <c r="G12028" s="1" t="s">
        <v>527</v>
      </c>
      <c r="H12028" s="1" t="s">
        <v>510</v>
      </c>
      <c r="I12028" s="1" t="s">
        <v>454</v>
      </c>
      <c r="Q12028" s="2" t="s">
        <v>37</v>
      </c>
      <c r="R12028" s="1" t="s">
        <v>524</v>
      </c>
      <c r="S12028" s="1" t="str">
        <f t="shared" si="383"/>
        <v>LIC|3|205P|JU|CCNR</v>
      </c>
      <c r="T12028" s="2" t="str">
        <f t="shared" si="382"/>
        <v>OK</v>
      </c>
    </row>
    <row r="12029" spans="1:20" x14ac:dyDescent="0.25">
      <c r="A12029" s="1">
        <v>202999999</v>
      </c>
      <c r="B12029" s="1" t="str">
        <f>VLOOKUP(A12029,[1]Maestra!A$1:C$746,2,0)</f>
        <v>ACCONPUB5</v>
      </c>
      <c r="C12029" s="1" t="str">
        <f>VLOOKUP(A12029,[1]Maestra!A$1:C$746,3,0)</f>
        <v>Convenios Públicos</v>
      </c>
      <c r="D12029" s="1" t="s">
        <v>521</v>
      </c>
      <c r="E12029" s="1">
        <v>3</v>
      </c>
      <c r="F12029" s="1">
        <v>1</v>
      </c>
      <c r="G12029" s="1" t="s">
        <v>527</v>
      </c>
      <c r="H12029" s="1" t="s">
        <v>511</v>
      </c>
      <c r="I12029" s="1" t="s">
        <v>454</v>
      </c>
      <c r="Q12029" s="2" t="s">
        <v>37</v>
      </c>
      <c r="R12029" s="1" t="s">
        <v>524</v>
      </c>
      <c r="S12029" s="1" t="str">
        <f t="shared" si="383"/>
        <v>LIC|3|205P|PJ|CCNR</v>
      </c>
      <c r="T12029" s="2" t="str">
        <f t="shared" si="382"/>
        <v>OK</v>
      </c>
    </row>
    <row r="12030" spans="1:20" x14ac:dyDescent="0.25">
      <c r="A12030" s="1">
        <v>207999901</v>
      </c>
      <c r="B12030" s="1" t="str">
        <f>VLOOKUP(A12030,[1]Maestra!A$1:C$746,2,0)</f>
        <v>ACADESUE4</v>
      </c>
      <c r="C12030" s="1" t="str">
        <f>VLOOKUP(A12030,[1]Maestra!A$1:C$746,3,0)</f>
        <v>Adelanto de Sueldo</v>
      </c>
      <c r="D12030" s="1" t="s">
        <v>521</v>
      </c>
      <c r="E12030" s="1">
        <v>3</v>
      </c>
      <c r="F12030" s="1">
        <v>1</v>
      </c>
      <c r="G12030" s="1" t="s">
        <v>528</v>
      </c>
      <c r="H12030" s="1" t="s">
        <v>510</v>
      </c>
      <c r="I12030" s="1" t="s">
        <v>324</v>
      </c>
      <c r="Q12030" s="2" t="s">
        <v>37</v>
      </c>
      <c r="R12030" s="1" t="s">
        <v>524</v>
      </c>
      <c r="S12030" s="1" t="str">
        <f t="shared" si="383"/>
        <v>LIC|3|218P|JU|CCRV</v>
      </c>
      <c r="T12030" s="2" t="str">
        <f t="shared" si="382"/>
        <v>OK</v>
      </c>
    </row>
    <row r="12031" spans="1:20" x14ac:dyDescent="0.25">
      <c r="A12031" s="1">
        <v>207999901</v>
      </c>
      <c r="B12031" s="1" t="str">
        <f>VLOOKUP(A12031,[1]Maestra!A$1:C$746,2,0)</f>
        <v>ACADESUE4</v>
      </c>
      <c r="C12031" s="1" t="str">
        <f>VLOOKUP(A12031,[1]Maestra!A$1:C$746,3,0)</f>
        <v>Adelanto de Sueldo</v>
      </c>
      <c r="D12031" s="1" t="s">
        <v>521</v>
      </c>
      <c r="E12031" s="1">
        <v>3</v>
      </c>
      <c r="F12031" s="1">
        <v>1</v>
      </c>
      <c r="G12031" s="1" t="s">
        <v>528</v>
      </c>
      <c r="H12031" s="1" t="s">
        <v>511</v>
      </c>
      <c r="I12031" s="1" t="s">
        <v>324</v>
      </c>
      <c r="Q12031" s="2" t="s">
        <v>37</v>
      </c>
      <c r="R12031" s="1" t="s">
        <v>524</v>
      </c>
      <c r="S12031" s="1" t="str">
        <f t="shared" si="383"/>
        <v>LIC|3|218P|PJ|CCRV</v>
      </c>
      <c r="T12031" s="2" t="str">
        <f t="shared" si="382"/>
        <v>OK</v>
      </c>
    </row>
    <row r="12032" spans="1:20" x14ac:dyDescent="0.25">
      <c r="A12032" s="1">
        <v>202999999</v>
      </c>
      <c r="B12032" s="1" t="str">
        <f>VLOOKUP(A12032,[1]Maestra!A$1:C$746,2,0)</f>
        <v>ACCONPUB5</v>
      </c>
      <c r="C12032" s="1" t="str">
        <f>VLOOKUP(A12032,[1]Maestra!A$1:C$746,3,0)</f>
        <v>Convenios Públicos</v>
      </c>
      <c r="D12032" s="1" t="s">
        <v>521</v>
      </c>
      <c r="E12032" s="1">
        <v>3</v>
      </c>
      <c r="F12032" s="1">
        <v>9999</v>
      </c>
      <c r="G12032" s="1" t="s">
        <v>37</v>
      </c>
      <c r="H12032" s="1">
        <v>32</v>
      </c>
      <c r="I12032" s="1" t="s">
        <v>454</v>
      </c>
      <c r="Q12032" s="2" t="s">
        <v>37</v>
      </c>
      <c r="R12032" s="1" t="s">
        <v>524</v>
      </c>
      <c r="S12032" s="1" t="str">
        <f t="shared" si="383"/>
        <v>LIC|3|PRIN|32|CCNR</v>
      </c>
      <c r="T12032" s="2" t="str">
        <f t="shared" si="382"/>
        <v>OK</v>
      </c>
    </row>
    <row r="12033" spans="1:20" x14ac:dyDescent="0.25">
      <c r="A12033" s="1">
        <v>202999999</v>
      </c>
      <c r="B12033" s="1" t="str">
        <f>VLOOKUP(A12033,[1]Maestra!A$1:C$746,2,0)</f>
        <v>ACCONPUB5</v>
      </c>
      <c r="C12033" s="1" t="str">
        <f>VLOOKUP(A12033,[1]Maestra!A$1:C$746,3,0)</f>
        <v>Convenios Públicos</v>
      </c>
      <c r="D12033" s="1" t="s">
        <v>521</v>
      </c>
      <c r="E12033" s="1">
        <v>3</v>
      </c>
      <c r="F12033" s="1">
        <v>9999</v>
      </c>
      <c r="G12033" s="1" t="s">
        <v>37</v>
      </c>
      <c r="H12033" s="1">
        <v>32</v>
      </c>
      <c r="I12033" s="1" t="s">
        <v>325</v>
      </c>
      <c r="Q12033" s="2" t="s">
        <v>37</v>
      </c>
      <c r="R12033" s="1" t="s">
        <v>524</v>
      </c>
      <c r="S12033" s="1" t="str">
        <f t="shared" si="383"/>
        <v>LIC|3|PRIN|32|CMED</v>
      </c>
      <c r="T12033" s="2" t="str">
        <f t="shared" si="382"/>
        <v>OK</v>
      </c>
    </row>
    <row r="12034" spans="1:20" x14ac:dyDescent="0.25">
      <c r="A12034" s="1">
        <v>202999999</v>
      </c>
      <c r="B12034" s="1" t="str">
        <f>VLOOKUP(A12034,[1]Maestra!A$1:C$746,2,0)</f>
        <v>ACCONPUB5</v>
      </c>
      <c r="C12034" s="1" t="str">
        <f>VLOOKUP(A12034,[1]Maestra!A$1:C$746,3,0)</f>
        <v>Convenios Públicos</v>
      </c>
      <c r="D12034" s="1" t="s">
        <v>521</v>
      </c>
      <c r="E12034" s="1">
        <v>3</v>
      </c>
      <c r="F12034" s="1">
        <v>9999</v>
      </c>
      <c r="G12034" s="1">
        <v>12</v>
      </c>
      <c r="H12034" s="1" t="s">
        <v>448</v>
      </c>
      <c r="I12034" s="1" t="s">
        <v>454</v>
      </c>
      <c r="Q12034" s="2" t="s">
        <v>37</v>
      </c>
      <c r="R12034" s="1" t="s">
        <v>524</v>
      </c>
      <c r="S12034" s="1" t="str">
        <f t="shared" si="383"/>
        <v>LIC|3|12|V|CCNR</v>
      </c>
      <c r="T12034" s="2" t="str">
        <f t="shared" si="382"/>
        <v>OK</v>
      </c>
    </row>
    <row r="12035" spans="1:20" x14ac:dyDescent="0.25">
      <c r="A12035" s="1">
        <v>204999901</v>
      </c>
      <c r="B12035" s="1" t="str">
        <f>VLOOKUP(A12035,[1]Maestra!A$1:C$746,2,0)</f>
        <v>ACCREFPR6</v>
      </c>
      <c r="C12035" s="1" t="str">
        <f>VLOOKUP(A12035,[1]Maestra!A$1:C$746,3,0)</f>
        <v>Credito Efec Preferente</v>
      </c>
      <c r="D12035" s="1" t="s">
        <v>521</v>
      </c>
      <c r="E12035" s="1">
        <v>3</v>
      </c>
      <c r="F12035" s="1">
        <v>9999</v>
      </c>
      <c r="G12035" s="1">
        <v>12</v>
      </c>
      <c r="H12035" s="1" t="s">
        <v>448</v>
      </c>
      <c r="I12035" s="1" t="s">
        <v>324</v>
      </c>
      <c r="Q12035" s="2" t="s">
        <v>37</v>
      </c>
      <c r="R12035" s="1" t="s">
        <v>524</v>
      </c>
      <c r="S12035" s="1" t="str">
        <f t="shared" si="383"/>
        <v>LIC|3|12|V|CCRV</v>
      </c>
      <c r="T12035" s="2" t="str">
        <f t="shared" ref="T12035:T12098" si="384">IF(COUNTIFS($D$2:$D$20413,D12035,$S$2:$S$20413,S12035,$A$2:$A$20413,"&lt;&gt;"&amp;A12035)&gt;0,"Conflicto","OK")</f>
        <v>OK</v>
      </c>
    </row>
    <row r="12036" spans="1:20" x14ac:dyDescent="0.25">
      <c r="A12036" s="1">
        <v>202999999</v>
      </c>
      <c r="B12036" s="1" t="str">
        <f>VLOOKUP(A12036,[1]Maestra!A$1:C$746,2,0)</f>
        <v>ACCONPUB5</v>
      </c>
      <c r="C12036" s="1" t="str">
        <f>VLOOKUP(A12036,[1]Maestra!A$1:C$746,3,0)</f>
        <v>Convenios Públicos</v>
      </c>
      <c r="D12036" s="1" t="s">
        <v>521</v>
      </c>
      <c r="E12036" s="1">
        <v>3</v>
      </c>
      <c r="F12036" s="1">
        <v>9999</v>
      </c>
      <c r="G12036" s="1">
        <v>12</v>
      </c>
      <c r="H12036" s="1" t="s">
        <v>448</v>
      </c>
      <c r="I12036" s="1" t="s">
        <v>325</v>
      </c>
      <c r="Q12036" s="2" t="s">
        <v>37</v>
      </c>
      <c r="R12036" s="1" t="s">
        <v>524</v>
      </c>
      <c r="S12036" s="1" t="str">
        <f t="shared" si="383"/>
        <v>LIC|3|12|V|CMED</v>
      </c>
      <c r="T12036" s="2" t="str">
        <f t="shared" si="384"/>
        <v>OK</v>
      </c>
    </row>
    <row r="12037" spans="1:20" x14ac:dyDescent="0.25">
      <c r="A12037" s="1">
        <v>202999999</v>
      </c>
      <c r="B12037" s="1" t="str">
        <f>VLOOKUP(A12037,[1]Maestra!A$1:C$746,2,0)</f>
        <v>ACCONPUB5</v>
      </c>
      <c r="C12037" s="1" t="str">
        <f>VLOOKUP(A12037,[1]Maestra!A$1:C$746,3,0)</f>
        <v>Convenios Públicos</v>
      </c>
      <c r="D12037" s="1" t="s">
        <v>521</v>
      </c>
      <c r="E12037" s="1">
        <v>3</v>
      </c>
      <c r="F12037" s="1">
        <v>9999</v>
      </c>
      <c r="G12037" s="1">
        <v>12</v>
      </c>
      <c r="H12037" s="1">
        <v>9999</v>
      </c>
      <c r="I12037" s="1" t="s">
        <v>454</v>
      </c>
      <c r="Q12037" s="2" t="s">
        <v>37</v>
      </c>
      <c r="R12037" s="1" t="s">
        <v>524</v>
      </c>
      <c r="S12037" s="1" t="str">
        <f t="shared" si="383"/>
        <v>LIC|3|12|9999|CCNR</v>
      </c>
      <c r="T12037" s="2" t="str">
        <f t="shared" si="384"/>
        <v>OK</v>
      </c>
    </row>
    <row r="12038" spans="1:20" x14ac:dyDescent="0.25">
      <c r="A12038" s="1">
        <v>202999999</v>
      </c>
      <c r="B12038" s="1" t="str">
        <f>VLOOKUP(A12038,[1]Maestra!A$1:C$746,2,0)</f>
        <v>ACCONPUB5</v>
      </c>
      <c r="C12038" s="1" t="str">
        <f>VLOOKUP(A12038,[1]Maestra!A$1:C$746,3,0)</f>
        <v>Convenios Públicos</v>
      </c>
      <c r="D12038" s="1" t="s">
        <v>521</v>
      </c>
      <c r="E12038" s="1">
        <v>3</v>
      </c>
      <c r="F12038" s="1">
        <v>9999</v>
      </c>
      <c r="G12038" s="1">
        <v>12</v>
      </c>
      <c r="H12038" s="1">
        <v>9999</v>
      </c>
      <c r="I12038" s="1" t="s">
        <v>324</v>
      </c>
      <c r="Q12038" s="2" t="s">
        <v>37</v>
      </c>
      <c r="R12038" s="1" t="s">
        <v>524</v>
      </c>
      <c r="S12038" s="1" t="str">
        <f t="shared" si="383"/>
        <v>LIC|3|12|9999|CCRV</v>
      </c>
      <c r="T12038" s="2" t="str">
        <f t="shared" si="384"/>
        <v>OK</v>
      </c>
    </row>
    <row r="12039" spans="1:20" x14ac:dyDescent="0.25">
      <c r="A12039" s="1">
        <v>202999999</v>
      </c>
      <c r="B12039" s="1" t="str">
        <f>VLOOKUP(A12039,[1]Maestra!A$1:C$746,2,0)</f>
        <v>ACCONPUB5</v>
      </c>
      <c r="C12039" s="1" t="str">
        <f>VLOOKUP(A12039,[1]Maestra!A$1:C$746,3,0)</f>
        <v>Convenios Públicos</v>
      </c>
      <c r="D12039" s="1" t="s">
        <v>521</v>
      </c>
      <c r="E12039" s="1">
        <v>3</v>
      </c>
      <c r="F12039" s="1">
        <v>9999</v>
      </c>
      <c r="G12039" s="1">
        <v>12</v>
      </c>
      <c r="H12039" s="1">
        <v>9999</v>
      </c>
      <c r="I12039" s="1" t="s">
        <v>325</v>
      </c>
      <c r="Q12039" s="2" t="s">
        <v>37</v>
      </c>
      <c r="R12039" s="1" t="s">
        <v>524</v>
      </c>
      <c r="S12039" s="1" t="str">
        <f t="shared" si="383"/>
        <v>LIC|3|12|9999|CMED</v>
      </c>
      <c r="T12039" s="2" t="str">
        <f t="shared" si="384"/>
        <v>OK</v>
      </c>
    </row>
    <row r="12040" spans="1:20" x14ac:dyDescent="0.25">
      <c r="A12040" s="1">
        <v>202999999</v>
      </c>
      <c r="B12040" s="1" t="str">
        <f>VLOOKUP(A12040,[1]Maestra!A$1:C$746,2,0)</f>
        <v>ACCONPUB5</v>
      </c>
      <c r="C12040" s="1" t="str">
        <f>VLOOKUP(A12040,[1]Maestra!A$1:C$746,3,0)</f>
        <v>Convenios Públicos</v>
      </c>
      <c r="D12040" s="1" t="s">
        <v>521</v>
      </c>
      <c r="E12040" s="1">
        <v>3</v>
      </c>
      <c r="F12040" s="1">
        <v>9999</v>
      </c>
      <c r="G12040" s="1">
        <v>13</v>
      </c>
      <c r="H12040" s="1" t="s">
        <v>448</v>
      </c>
      <c r="I12040" s="1" t="s">
        <v>454</v>
      </c>
      <c r="Q12040" s="2" t="s">
        <v>37</v>
      </c>
      <c r="R12040" s="1" t="s">
        <v>524</v>
      </c>
      <c r="S12040" s="1" t="str">
        <f t="shared" si="383"/>
        <v>LIC|3|13|V|CCNR</v>
      </c>
      <c r="T12040" s="2" t="str">
        <f t="shared" si="384"/>
        <v>OK</v>
      </c>
    </row>
    <row r="12041" spans="1:20" x14ac:dyDescent="0.25">
      <c r="A12041" s="1">
        <v>204999901</v>
      </c>
      <c r="B12041" s="1" t="str">
        <f>VLOOKUP(A12041,[1]Maestra!A$1:C$746,2,0)</f>
        <v>ACCREFPR6</v>
      </c>
      <c r="C12041" s="1" t="str">
        <f>VLOOKUP(A12041,[1]Maestra!A$1:C$746,3,0)</f>
        <v>Credito Efec Preferente</v>
      </c>
      <c r="D12041" s="1" t="s">
        <v>521</v>
      </c>
      <c r="E12041" s="1">
        <v>3</v>
      </c>
      <c r="F12041" s="1">
        <v>9999</v>
      </c>
      <c r="G12041" s="1">
        <v>13</v>
      </c>
      <c r="H12041" s="1" t="s">
        <v>448</v>
      </c>
      <c r="I12041" s="1" t="s">
        <v>324</v>
      </c>
      <c r="Q12041" s="2" t="s">
        <v>37</v>
      </c>
      <c r="R12041" s="1" t="s">
        <v>524</v>
      </c>
      <c r="S12041" s="1" t="str">
        <f t="shared" si="383"/>
        <v>LIC|3|13|V|CCRV</v>
      </c>
      <c r="T12041" s="2" t="str">
        <f t="shared" si="384"/>
        <v>OK</v>
      </c>
    </row>
    <row r="12042" spans="1:20" x14ac:dyDescent="0.25">
      <c r="A12042" s="1">
        <v>202999999</v>
      </c>
      <c r="B12042" s="1" t="str">
        <f>VLOOKUP(A12042,[1]Maestra!A$1:C$746,2,0)</f>
        <v>ACCONPUB5</v>
      </c>
      <c r="C12042" s="1" t="str">
        <f>VLOOKUP(A12042,[1]Maestra!A$1:C$746,3,0)</f>
        <v>Convenios Públicos</v>
      </c>
      <c r="D12042" s="1" t="s">
        <v>521</v>
      </c>
      <c r="E12042" s="1">
        <v>3</v>
      </c>
      <c r="F12042" s="1">
        <v>9999</v>
      </c>
      <c r="G12042" s="1">
        <v>13</v>
      </c>
      <c r="H12042" s="1" t="s">
        <v>448</v>
      </c>
      <c r="I12042" s="1" t="s">
        <v>325</v>
      </c>
      <c r="Q12042" s="2" t="s">
        <v>37</v>
      </c>
      <c r="R12042" s="1" t="s">
        <v>524</v>
      </c>
      <c r="S12042" s="1" t="str">
        <f t="shared" si="383"/>
        <v>LIC|3|13|V|CMED</v>
      </c>
      <c r="T12042" s="2" t="str">
        <f t="shared" si="384"/>
        <v>OK</v>
      </c>
    </row>
    <row r="12043" spans="1:20" x14ac:dyDescent="0.25">
      <c r="A12043" s="1">
        <v>202999999</v>
      </c>
      <c r="B12043" s="1" t="str">
        <f>VLOOKUP(A12043,[1]Maestra!A$1:C$746,2,0)</f>
        <v>ACCONPUB5</v>
      </c>
      <c r="C12043" s="1" t="str">
        <f>VLOOKUP(A12043,[1]Maestra!A$1:C$746,3,0)</f>
        <v>Convenios Públicos</v>
      </c>
      <c r="D12043" s="1" t="s">
        <v>521</v>
      </c>
      <c r="E12043" s="1">
        <v>3</v>
      </c>
      <c r="F12043" s="1">
        <v>9999</v>
      </c>
      <c r="G12043" s="1">
        <v>13</v>
      </c>
      <c r="H12043" s="1">
        <v>9999</v>
      </c>
      <c r="I12043" s="1" t="s">
        <v>454</v>
      </c>
      <c r="Q12043" s="2" t="s">
        <v>37</v>
      </c>
      <c r="R12043" s="1" t="s">
        <v>524</v>
      </c>
      <c r="S12043" s="1" t="str">
        <f t="shared" si="383"/>
        <v>LIC|3|13|9999|CCNR</v>
      </c>
      <c r="T12043" s="2" t="str">
        <f t="shared" si="384"/>
        <v>OK</v>
      </c>
    </row>
    <row r="12044" spans="1:20" x14ac:dyDescent="0.25">
      <c r="A12044" s="1">
        <v>204999901</v>
      </c>
      <c r="B12044" s="1" t="str">
        <f>VLOOKUP(A12044,[1]Maestra!A$1:C$746,2,0)</f>
        <v>ACCREFPR6</v>
      </c>
      <c r="C12044" s="1" t="str">
        <f>VLOOKUP(A12044,[1]Maestra!A$1:C$746,3,0)</f>
        <v>Credito Efec Preferente</v>
      </c>
      <c r="D12044" s="1" t="s">
        <v>521</v>
      </c>
      <c r="E12044" s="1">
        <v>3</v>
      </c>
      <c r="F12044" s="1">
        <v>9999</v>
      </c>
      <c r="G12044" s="1">
        <v>13</v>
      </c>
      <c r="H12044" s="1">
        <v>9999</v>
      </c>
      <c r="I12044" s="1" t="s">
        <v>324</v>
      </c>
      <c r="Q12044" s="2" t="s">
        <v>37</v>
      </c>
      <c r="R12044" s="1" t="s">
        <v>524</v>
      </c>
      <c r="S12044" s="1" t="str">
        <f t="shared" si="383"/>
        <v>LIC|3|13|9999|CCRV</v>
      </c>
      <c r="T12044" s="2" t="str">
        <f t="shared" si="384"/>
        <v>OK</v>
      </c>
    </row>
    <row r="12045" spans="1:20" x14ac:dyDescent="0.25">
      <c r="A12045" s="1">
        <v>202999999</v>
      </c>
      <c r="B12045" s="1" t="str">
        <f>VLOOKUP(A12045,[1]Maestra!A$1:C$746,2,0)</f>
        <v>ACCONPUB5</v>
      </c>
      <c r="C12045" s="1" t="str">
        <f>VLOOKUP(A12045,[1]Maestra!A$1:C$746,3,0)</f>
        <v>Convenios Públicos</v>
      </c>
      <c r="D12045" s="1" t="s">
        <v>521</v>
      </c>
      <c r="E12045" s="1">
        <v>3</v>
      </c>
      <c r="F12045" s="1">
        <v>9999</v>
      </c>
      <c r="G12045" s="1">
        <v>13</v>
      </c>
      <c r="H12045" s="1">
        <v>9999</v>
      </c>
      <c r="I12045" s="1" t="s">
        <v>325</v>
      </c>
      <c r="Q12045" s="2" t="s">
        <v>37</v>
      </c>
      <c r="R12045" s="1" t="s">
        <v>524</v>
      </c>
      <c r="S12045" s="1" t="str">
        <f t="shared" si="383"/>
        <v>LIC|3|13|9999|CMED</v>
      </c>
      <c r="T12045" s="2" t="str">
        <f t="shared" si="384"/>
        <v>OK</v>
      </c>
    </row>
    <row r="12046" spans="1:20" x14ac:dyDescent="0.25">
      <c r="A12046" s="1">
        <v>202999999</v>
      </c>
      <c r="B12046" s="1" t="str">
        <f>VLOOKUP(A12046,[1]Maestra!A$1:C$746,2,0)</f>
        <v>ACCONPUB5</v>
      </c>
      <c r="C12046" s="1" t="str">
        <f>VLOOKUP(A12046,[1]Maestra!A$1:C$746,3,0)</f>
        <v>Convenios Públicos</v>
      </c>
      <c r="D12046" s="1" t="s">
        <v>521</v>
      </c>
      <c r="E12046" s="1">
        <v>3</v>
      </c>
      <c r="F12046" s="1">
        <v>9999</v>
      </c>
      <c r="G12046" s="1">
        <v>22</v>
      </c>
      <c r="H12046" s="1" t="s">
        <v>448</v>
      </c>
      <c r="I12046" s="1" t="s">
        <v>454</v>
      </c>
      <c r="Q12046" s="2" t="s">
        <v>37</v>
      </c>
      <c r="R12046" s="1" t="s">
        <v>524</v>
      </c>
      <c r="S12046" s="1" t="str">
        <f t="shared" si="383"/>
        <v>LIC|3|22|V|CCNR</v>
      </c>
      <c r="T12046" s="2" t="str">
        <f t="shared" si="384"/>
        <v>OK</v>
      </c>
    </row>
    <row r="12047" spans="1:20" x14ac:dyDescent="0.25">
      <c r="A12047" s="1">
        <v>202999999</v>
      </c>
      <c r="B12047" s="1" t="str">
        <f>VLOOKUP(A12047,[1]Maestra!A$1:C$746,2,0)</f>
        <v>ACCONPUB5</v>
      </c>
      <c r="C12047" s="1" t="str">
        <f>VLOOKUP(A12047,[1]Maestra!A$1:C$746,3,0)</f>
        <v>Convenios Públicos</v>
      </c>
      <c r="D12047" s="1" t="s">
        <v>521</v>
      </c>
      <c r="E12047" s="1">
        <v>3</v>
      </c>
      <c r="F12047" s="1">
        <v>9999</v>
      </c>
      <c r="G12047" s="1">
        <v>22</v>
      </c>
      <c r="H12047" s="1">
        <v>9999</v>
      </c>
      <c r="I12047" s="1" t="s">
        <v>454</v>
      </c>
      <c r="Q12047" s="2" t="s">
        <v>37</v>
      </c>
      <c r="R12047" s="1" t="s">
        <v>524</v>
      </c>
      <c r="S12047" s="1" t="str">
        <f t="shared" si="383"/>
        <v>LIC|3|22|9999|CCNR</v>
      </c>
      <c r="T12047" s="2" t="str">
        <f t="shared" si="384"/>
        <v>OK</v>
      </c>
    </row>
    <row r="12048" spans="1:20" x14ac:dyDescent="0.25">
      <c r="A12048" s="1">
        <v>202999999</v>
      </c>
      <c r="B12048" s="1" t="str">
        <f>VLOOKUP(A12048,[1]Maestra!A$1:C$746,2,0)</f>
        <v>ACCONPUB5</v>
      </c>
      <c r="C12048" s="1" t="str">
        <f>VLOOKUP(A12048,[1]Maestra!A$1:C$746,3,0)</f>
        <v>Convenios Públicos</v>
      </c>
      <c r="D12048" s="1" t="s">
        <v>521</v>
      </c>
      <c r="E12048" s="1">
        <v>3</v>
      </c>
      <c r="F12048" s="1">
        <v>9999</v>
      </c>
      <c r="G12048" s="1">
        <v>23</v>
      </c>
      <c r="H12048" s="1" t="s">
        <v>448</v>
      </c>
      <c r="I12048" s="1" t="s">
        <v>454</v>
      </c>
      <c r="Q12048" s="2" t="s">
        <v>37</v>
      </c>
      <c r="R12048" s="1" t="s">
        <v>524</v>
      </c>
      <c r="S12048" s="1" t="str">
        <f t="shared" si="383"/>
        <v>LIC|3|23|V|CCNR</v>
      </c>
      <c r="T12048" s="2" t="str">
        <f t="shared" si="384"/>
        <v>OK</v>
      </c>
    </row>
    <row r="12049" spans="1:20" x14ac:dyDescent="0.25">
      <c r="A12049" s="1">
        <v>202999999</v>
      </c>
      <c r="B12049" s="1" t="str">
        <f>VLOOKUP(A12049,[1]Maestra!A$1:C$746,2,0)</f>
        <v>ACCONPUB5</v>
      </c>
      <c r="C12049" s="1" t="str">
        <f>VLOOKUP(A12049,[1]Maestra!A$1:C$746,3,0)</f>
        <v>Convenios Públicos</v>
      </c>
      <c r="D12049" s="1" t="s">
        <v>521</v>
      </c>
      <c r="E12049" s="1">
        <v>3</v>
      </c>
      <c r="F12049" s="1">
        <v>9999</v>
      </c>
      <c r="G12049" s="1">
        <v>23</v>
      </c>
      <c r="H12049" s="1">
        <v>9999</v>
      </c>
      <c r="I12049" s="1" t="s">
        <v>454</v>
      </c>
      <c r="Q12049" s="2" t="s">
        <v>37</v>
      </c>
      <c r="R12049" s="1" t="s">
        <v>524</v>
      </c>
      <c r="S12049" s="1" t="str">
        <f t="shared" si="383"/>
        <v>LIC|3|23|9999|CCNR</v>
      </c>
      <c r="T12049" s="2" t="str">
        <f t="shared" si="384"/>
        <v>OK</v>
      </c>
    </row>
    <row r="12050" spans="1:20" x14ac:dyDescent="0.25">
      <c r="A12050" s="1">
        <v>202999999</v>
      </c>
      <c r="B12050" s="1" t="str">
        <f>VLOOKUP(A12050,[1]Maestra!A$1:C$746,2,0)</f>
        <v>ACCONPUB5</v>
      </c>
      <c r="C12050" s="1" t="str">
        <f>VLOOKUP(A12050,[1]Maestra!A$1:C$746,3,0)</f>
        <v>Convenios Públicos</v>
      </c>
      <c r="D12050" s="1" t="s">
        <v>521</v>
      </c>
      <c r="E12050" s="1">
        <v>3</v>
      </c>
      <c r="F12050" s="1">
        <v>9999</v>
      </c>
      <c r="G12050" s="1">
        <v>32</v>
      </c>
      <c r="H12050" s="1" t="s">
        <v>448</v>
      </c>
      <c r="I12050" s="1" t="s">
        <v>454</v>
      </c>
      <c r="Q12050" s="2" t="s">
        <v>37</v>
      </c>
      <c r="R12050" s="1" t="s">
        <v>524</v>
      </c>
      <c r="S12050" s="1" t="str">
        <f t="shared" si="383"/>
        <v>LIC|3|32|V|CCNR</v>
      </c>
      <c r="T12050" s="2" t="str">
        <f t="shared" si="384"/>
        <v>OK</v>
      </c>
    </row>
    <row r="12051" spans="1:20" x14ac:dyDescent="0.25">
      <c r="A12051" s="1">
        <v>202999999</v>
      </c>
      <c r="B12051" s="1" t="str">
        <f>VLOOKUP(A12051,[1]Maestra!A$1:C$746,2,0)</f>
        <v>ACCONPUB5</v>
      </c>
      <c r="C12051" s="1" t="str">
        <f>VLOOKUP(A12051,[1]Maestra!A$1:C$746,3,0)</f>
        <v>Convenios Públicos</v>
      </c>
      <c r="D12051" s="1" t="s">
        <v>521</v>
      </c>
      <c r="E12051" s="1">
        <v>3</v>
      </c>
      <c r="F12051" s="1">
        <v>9999</v>
      </c>
      <c r="G12051" s="1">
        <v>32</v>
      </c>
      <c r="H12051" s="1" t="s">
        <v>448</v>
      </c>
      <c r="I12051" s="1" t="s">
        <v>324</v>
      </c>
      <c r="Q12051" s="2" t="s">
        <v>37</v>
      </c>
      <c r="R12051" s="1" t="s">
        <v>524</v>
      </c>
      <c r="S12051" s="1" t="str">
        <f t="shared" si="383"/>
        <v>LIC|3|32|V|CCRV</v>
      </c>
      <c r="T12051" s="2" t="str">
        <f t="shared" si="384"/>
        <v>OK</v>
      </c>
    </row>
    <row r="12052" spans="1:20" x14ac:dyDescent="0.25">
      <c r="A12052" s="1">
        <v>202999999</v>
      </c>
      <c r="B12052" s="1" t="str">
        <f>VLOOKUP(A12052,[1]Maestra!A$1:C$746,2,0)</f>
        <v>ACCONPUB5</v>
      </c>
      <c r="C12052" s="1" t="str">
        <f>VLOOKUP(A12052,[1]Maestra!A$1:C$746,3,0)</f>
        <v>Convenios Públicos</v>
      </c>
      <c r="D12052" s="1" t="s">
        <v>521</v>
      </c>
      <c r="E12052" s="1">
        <v>3</v>
      </c>
      <c r="F12052" s="1">
        <v>9999</v>
      </c>
      <c r="G12052" s="1">
        <v>32</v>
      </c>
      <c r="H12052" s="1" t="s">
        <v>448</v>
      </c>
      <c r="I12052" s="1" t="s">
        <v>325</v>
      </c>
      <c r="Q12052" s="2" t="s">
        <v>37</v>
      </c>
      <c r="R12052" s="1" t="s">
        <v>524</v>
      </c>
      <c r="S12052" s="1" t="str">
        <f t="shared" si="383"/>
        <v>LIC|3|32|V|CMED</v>
      </c>
      <c r="T12052" s="2" t="str">
        <f t="shared" si="384"/>
        <v>OK</v>
      </c>
    </row>
    <row r="12053" spans="1:20" x14ac:dyDescent="0.25">
      <c r="A12053" s="1">
        <v>202999999</v>
      </c>
      <c r="B12053" s="1" t="str">
        <f>VLOOKUP(A12053,[1]Maestra!A$1:C$746,2,0)</f>
        <v>ACCONPUB5</v>
      </c>
      <c r="C12053" s="1" t="str">
        <f>VLOOKUP(A12053,[1]Maestra!A$1:C$746,3,0)</f>
        <v>Convenios Públicos</v>
      </c>
      <c r="D12053" s="1" t="s">
        <v>521</v>
      </c>
      <c r="E12053" s="1">
        <v>3</v>
      </c>
      <c r="F12053" s="1">
        <v>9999</v>
      </c>
      <c r="G12053" s="1">
        <v>32</v>
      </c>
      <c r="H12053" s="1">
        <v>9999</v>
      </c>
      <c r="I12053" s="1" t="s">
        <v>454</v>
      </c>
      <c r="Q12053" s="2" t="s">
        <v>37</v>
      </c>
      <c r="R12053" s="1" t="s">
        <v>524</v>
      </c>
      <c r="S12053" s="1" t="str">
        <f t="shared" si="383"/>
        <v>LIC|3|32|9999|CCNR</v>
      </c>
      <c r="T12053" s="2" t="str">
        <f t="shared" si="384"/>
        <v>OK</v>
      </c>
    </row>
    <row r="12054" spans="1:20" x14ac:dyDescent="0.25">
      <c r="A12054" s="1">
        <v>202999999</v>
      </c>
      <c r="B12054" s="1" t="str">
        <f>VLOOKUP(A12054,[1]Maestra!A$1:C$746,2,0)</f>
        <v>ACCONPUB5</v>
      </c>
      <c r="C12054" s="1" t="str">
        <f>VLOOKUP(A12054,[1]Maestra!A$1:C$746,3,0)</f>
        <v>Convenios Públicos</v>
      </c>
      <c r="D12054" s="1" t="s">
        <v>521</v>
      </c>
      <c r="E12054" s="1">
        <v>3</v>
      </c>
      <c r="F12054" s="1">
        <v>9999</v>
      </c>
      <c r="G12054" s="1">
        <v>32</v>
      </c>
      <c r="H12054" s="1">
        <v>9999</v>
      </c>
      <c r="I12054" s="1" t="s">
        <v>324</v>
      </c>
      <c r="Q12054" s="2" t="s">
        <v>37</v>
      </c>
      <c r="R12054" s="1" t="s">
        <v>524</v>
      </c>
      <c r="S12054" s="1" t="str">
        <f t="shared" si="383"/>
        <v>LIC|3|32|9999|CCRV</v>
      </c>
      <c r="T12054" s="2" t="str">
        <f t="shared" si="384"/>
        <v>OK</v>
      </c>
    </row>
    <row r="12055" spans="1:20" x14ac:dyDescent="0.25">
      <c r="A12055" s="1">
        <v>202999999</v>
      </c>
      <c r="B12055" s="1" t="str">
        <f>VLOOKUP(A12055,[1]Maestra!A$1:C$746,2,0)</f>
        <v>ACCONPUB5</v>
      </c>
      <c r="C12055" s="1" t="str">
        <f>VLOOKUP(A12055,[1]Maestra!A$1:C$746,3,0)</f>
        <v>Convenios Públicos</v>
      </c>
      <c r="D12055" s="1" t="s">
        <v>521</v>
      </c>
      <c r="E12055" s="1">
        <v>3</v>
      </c>
      <c r="F12055" s="1">
        <v>9999</v>
      </c>
      <c r="G12055" s="1">
        <v>32</v>
      </c>
      <c r="H12055" s="1">
        <v>9999</v>
      </c>
      <c r="I12055" s="1" t="s">
        <v>325</v>
      </c>
      <c r="Q12055" s="2" t="s">
        <v>37</v>
      </c>
      <c r="R12055" s="1" t="s">
        <v>524</v>
      </c>
      <c r="S12055" s="1" t="str">
        <f t="shared" si="383"/>
        <v>LIC|3|32|9999|CMED</v>
      </c>
      <c r="T12055" s="2" t="str">
        <f t="shared" si="384"/>
        <v>OK</v>
      </c>
    </row>
    <row r="12056" spans="1:20" x14ac:dyDescent="0.25">
      <c r="A12056" s="1">
        <v>202999999</v>
      </c>
      <c r="B12056" s="1" t="str">
        <f>VLOOKUP(A12056,[1]Maestra!A$1:C$746,2,0)</f>
        <v>ACCONPUB5</v>
      </c>
      <c r="C12056" s="1" t="str">
        <f>VLOOKUP(A12056,[1]Maestra!A$1:C$746,3,0)</f>
        <v>Convenios Públicos</v>
      </c>
      <c r="D12056" s="1" t="s">
        <v>521</v>
      </c>
      <c r="E12056" s="1">
        <v>3</v>
      </c>
      <c r="F12056" s="1">
        <v>9999</v>
      </c>
      <c r="G12056" s="1">
        <v>33</v>
      </c>
      <c r="H12056" s="1" t="s">
        <v>448</v>
      </c>
      <c r="I12056" s="1" t="s">
        <v>454</v>
      </c>
      <c r="Q12056" s="2" t="s">
        <v>37</v>
      </c>
      <c r="R12056" s="1" t="s">
        <v>524</v>
      </c>
      <c r="S12056" s="1" t="str">
        <f t="shared" si="383"/>
        <v>LIC|3|33|V|CCNR</v>
      </c>
      <c r="T12056" s="2" t="str">
        <f t="shared" si="384"/>
        <v>OK</v>
      </c>
    </row>
    <row r="12057" spans="1:20" x14ac:dyDescent="0.25">
      <c r="A12057" s="1">
        <v>202999999</v>
      </c>
      <c r="B12057" s="1" t="str">
        <f>VLOOKUP(A12057,[1]Maestra!A$1:C$746,2,0)</f>
        <v>ACCONPUB5</v>
      </c>
      <c r="C12057" s="1" t="str">
        <f>VLOOKUP(A12057,[1]Maestra!A$1:C$746,3,0)</f>
        <v>Convenios Públicos</v>
      </c>
      <c r="D12057" s="1" t="s">
        <v>521</v>
      </c>
      <c r="E12057" s="1">
        <v>3</v>
      </c>
      <c r="F12057" s="1">
        <v>9999</v>
      </c>
      <c r="G12057" s="1">
        <v>33</v>
      </c>
      <c r="H12057" s="1" t="s">
        <v>448</v>
      </c>
      <c r="I12057" s="1" t="s">
        <v>324</v>
      </c>
      <c r="Q12057" s="2" t="s">
        <v>37</v>
      </c>
      <c r="R12057" s="1" t="s">
        <v>524</v>
      </c>
      <c r="S12057" s="1" t="str">
        <f t="shared" si="383"/>
        <v>LIC|3|33|V|CCRV</v>
      </c>
      <c r="T12057" s="2" t="str">
        <f t="shared" si="384"/>
        <v>OK</v>
      </c>
    </row>
    <row r="12058" spans="1:20" x14ac:dyDescent="0.25">
      <c r="A12058" s="1">
        <v>202999999</v>
      </c>
      <c r="B12058" s="1" t="str">
        <f>VLOOKUP(A12058,[1]Maestra!A$1:C$746,2,0)</f>
        <v>ACCONPUB5</v>
      </c>
      <c r="C12058" s="1" t="str">
        <f>VLOOKUP(A12058,[1]Maestra!A$1:C$746,3,0)</f>
        <v>Convenios Públicos</v>
      </c>
      <c r="D12058" s="1" t="s">
        <v>521</v>
      </c>
      <c r="E12058" s="1">
        <v>3</v>
      </c>
      <c r="F12058" s="1">
        <v>9999</v>
      </c>
      <c r="G12058" s="1">
        <v>33</v>
      </c>
      <c r="H12058" s="1" t="s">
        <v>448</v>
      </c>
      <c r="I12058" s="1" t="s">
        <v>325</v>
      </c>
      <c r="Q12058" s="2" t="s">
        <v>37</v>
      </c>
      <c r="R12058" s="1" t="s">
        <v>524</v>
      </c>
      <c r="S12058" s="1" t="str">
        <f t="shared" si="383"/>
        <v>LIC|3|33|V|CMED</v>
      </c>
      <c r="T12058" s="2" t="str">
        <f t="shared" si="384"/>
        <v>OK</v>
      </c>
    </row>
    <row r="12059" spans="1:20" x14ac:dyDescent="0.25">
      <c r="A12059" s="1">
        <v>202999999</v>
      </c>
      <c r="B12059" s="1" t="str">
        <f>VLOOKUP(A12059,[1]Maestra!A$1:C$746,2,0)</f>
        <v>ACCONPUB5</v>
      </c>
      <c r="C12059" s="1" t="str">
        <f>VLOOKUP(A12059,[1]Maestra!A$1:C$746,3,0)</f>
        <v>Convenios Públicos</v>
      </c>
      <c r="D12059" s="1" t="s">
        <v>521</v>
      </c>
      <c r="E12059" s="1">
        <v>3</v>
      </c>
      <c r="F12059" s="1">
        <v>9999</v>
      </c>
      <c r="G12059" s="1">
        <v>33</v>
      </c>
      <c r="H12059" s="1">
        <v>9999</v>
      </c>
      <c r="I12059" s="1" t="s">
        <v>454</v>
      </c>
      <c r="Q12059" s="2" t="s">
        <v>37</v>
      </c>
      <c r="R12059" s="1" t="s">
        <v>524</v>
      </c>
      <c r="S12059" s="1" t="str">
        <f t="shared" ref="S12059:S12096" si="385">_xlfn.CONCAT(D12059,"|",E12059,"|",G12059,"|",H12059,"|",I12059)</f>
        <v>LIC|3|33|9999|CCNR</v>
      </c>
      <c r="T12059" s="2" t="str">
        <f t="shared" si="384"/>
        <v>OK</v>
      </c>
    </row>
    <row r="12060" spans="1:20" x14ac:dyDescent="0.25">
      <c r="A12060" s="1">
        <v>202999999</v>
      </c>
      <c r="B12060" s="1" t="str">
        <f>VLOOKUP(A12060,[1]Maestra!A$1:C$746,2,0)</f>
        <v>ACCONPUB5</v>
      </c>
      <c r="C12060" s="1" t="str">
        <f>VLOOKUP(A12060,[1]Maestra!A$1:C$746,3,0)</f>
        <v>Convenios Públicos</v>
      </c>
      <c r="D12060" s="1" t="s">
        <v>521</v>
      </c>
      <c r="E12060" s="1">
        <v>3</v>
      </c>
      <c r="F12060" s="1">
        <v>9999</v>
      </c>
      <c r="G12060" s="1">
        <v>33</v>
      </c>
      <c r="H12060" s="1">
        <v>9999</v>
      </c>
      <c r="I12060" s="1" t="s">
        <v>324</v>
      </c>
      <c r="Q12060" s="2" t="s">
        <v>37</v>
      </c>
      <c r="R12060" s="1" t="s">
        <v>524</v>
      </c>
      <c r="S12060" s="1" t="str">
        <f t="shared" si="385"/>
        <v>LIC|3|33|9999|CCRV</v>
      </c>
      <c r="T12060" s="2" t="str">
        <f t="shared" si="384"/>
        <v>OK</v>
      </c>
    </row>
    <row r="12061" spans="1:20" x14ac:dyDescent="0.25">
      <c r="A12061" s="1">
        <v>202999999</v>
      </c>
      <c r="B12061" s="1" t="str">
        <f>VLOOKUP(A12061,[1]Maestra!A$1:C$746,2,0)</f>
        <v>ACCONPUB5</v>
      </c>
      <c r="C12061" s="1" t="str">
        <f>VLOOKUP(A12061,[1]Maestra!A$1:C$746,3,0)</f>
        <v>Convenios Públicos</v>
      </c>
      <c r="D12061" s="1" t="s">
        <v>521</v>
      </c>
      <c r="E12061" s="1">
        <v>3</v>
      </c>
      <c r="F12061" s="1">
        <v>9999</v>
      </c>
      <c r="G12061" s="1">
        <v>33</v>
      </c>
      <c r="H12061" s="1">
        <v>9999</v>
      </c>
      <c r="I12061" s="1" t="s">
        <v>325</v>
      </c>
      <c r="Q12061" s="2" t="s">
        <v>37</v>
      </c>
      <c r="R12061" s="1" t="s">
        <v>524</v>
      </c>
      <c r="S12061" s="1" t="str">
        <f t="shared" si="385"/>
        <v>LIC|3|33|9999|CMED</v>
      </c>
      <c r="T12061" s="2" t="str">
        <f t="shared" si="384"/>
        <v>OK</v>
      </c>
    </row>
    <row r="12062" spans="1:20" x14ac:dyDescent="0.25">
      <c r="A12062" s="1">
        <v>202999999</v>
      </c>
      <c r="B12062" s="1" t="str">
        <f>VLOOKUP(A12062,[1]Maestra!A$1:C$746,2,0)</f>
        <v>ACCONPUB5</v>
      </c>
      <c r="C12062" s="1" t="str">
        <f>VLOOKUP(A12062,[1]Maestra!A$1:C$746,3,0)</f>
        <v>Convenios Públicos</v>
      </c>
      <c r="D12062" s="1" t="s">
        <v>521</v>
      </c>
      <c r="E12062" s="1">
        <v>3</v>
      </c>
      <c r="F12062" s="1">
        <v>9999</v>
      </c>
      <c r="G12062" s="1">
        <v>52</v>
      </c>
      <c r="H12062" s="1" t="s">
        <v>448</v>
      </c>
      <c r="I12062" s="1" t="s">
        <v>454</v>
      </c>
      <c r="Q12062" s="2" t="s">
        <v>37</v>
      </c>
      <c r="R12062" s="1" t="s">
        <v>524</v>
      </c>
      <c r="S12062" s="1" t="str">
        <f t="shared" si="385"/>
        <v>LIC|3|52|V|CCNR</v>
      </c>
      <c r="T12062" s="2" t="str">
        <f t="shared" si="384"/>
        <v>OK</v>
      </c>
    </row>
    <row r="12063" spans="1:20" x14ac:dyDescent="0.25">
      <c r="A12063" s="1">
        <v>202999999</v>
      </c>
      <c r="B12063" s="1" t="str">
        <f>VLOOKUP(A12063,[1]Maestra!A$1:C$746,2,0)</f>
        <v>ACCONPUB5</v>
      </c>
      <c r="C12063" s="1" t="str">
        <f>VLOOKUP(A12063,[1]Maestra!A$1:C$746,3,0)</f>
        <v>Convenios Públicos</v>
      </c>
      <c r="D12063" s="1" t="s">
        <v>521</v>
      </c>
      <c r="E12063" s="1">
        <v>3</v>
      </c>
      <c r="F12063" s="1">
        <v>9999</v>
      </c>
      <c r="G12063" s="1">
        <v>52</v>
      </c>
      <c r="H12063" s="1" t="s">
        <v>448</v>
      </c>
      <c r="I12063" s="1" t="s">
        <v>324</v>
      </c>
      <c r="Q12063" s="2" t="s">
        <v>37</v>
      </c>
      <c r="R12063" s="1" t="s">
        <v>524</v>
      </c>
      <c r="S12063" s="1" t="str">
        <f t="shared" si="385"/>
        <v>LIC|3|52|V|CCRV</v>
      </c>
      <c r="T12063" s="2" t="str">
        <f t="shared" si="384"/>
        <v>OK</v>
      </c>
    </row>
    <row r="12064" spans="1:20" x14ac:dyDescent="0.25">
      <c r="A12064" s="1">
        <v>202999999</v>
      </c>
      <c r="B12064" s="1" t="str">
        <f>VLOOKUP(A12064,[1]Maestra!A$1:C$746,2,0)</f>
        <v>ACCONPUB5</v>
      </c>
      <c r="C12064" s="1" t="str">
        <f>VLOOKUP(A12064,[1]Maestra!A$1:C$746,3,0)</f>
        <v>Convenios Públicos</v>
      </c>
      <c r="D12064" s="1" t="s">
        <v>521</v>
      </c>
      <c r="E12064" s="1">
        <v>3</v>
      </c>
      <c r="F12064" s="1">
        <v>9999</v>
      </c>
      <c r="G12064" s="1">
        <v>53</v>
      </c>
      <c r="H12064" s="1" t="s">
        <v>448</v>
      </c>
      <c r="I12064" s="1" t="s">
        <v>454</v>
      </c>
      <c r="Q12064" s="2" t="s">
        <v>37</v>
      </c>
      <c r="R12064" s="1" t="s">
        <v>524</v>
      </c>
      <c r="S12064" s="1" t="str">
        <f t="shared" si="385"/>
        <v>LIC|3|53|V|CCNR</v>
      </c>
      <c r="T12064" s="2" t="str">
        <f t="shared" si="384"/>
        <v>OK</v>
      </c>
    </row>
    <row r="12065" spans="1:20" x14ac:dyDescent="0.25">
      <c r="A12065" s="1">
        <v>202999999</v>
      </c>
      <c r="B12065" s="1" t="str">
        <f>VLOOKUP(A12065,[1]Maestra!A$1:C$746,2,0)</f>
        <v>ACCONPUB5</v>
      </c>
      <c r="C12065" s="1" t="str">
        <f>VLOOKUP(A12065,[1]Maestra!A$1:C$746,3,0)</f>
        <v>Convenios Públicos</v>
      </c>
      <c r="D12065" s="1" t="s">
        <v>521</v>
      </c>
      <c r="E12065" s="1">
        <v>3</v>
      </c>
      <c r="F12065" s="1">
        <v>9999</v>
      </c>
      <c r="G12065" s="1">
        <v>53</v>
      </c>
      <c r="H12065" s="1" t="s">
        <v>448</v>
      </c>
      <c r="I12065" s="1" t="s">
        <v>324</v>
      </c>
      <c r="Q12065" s="2" t="s">
        <v>37</v>
      </c>
      <c r="R12065" s="1" t="s">
        <v>524</v>
      </c>
      <c r="S12065" s="1" t="str">
        <f t="shared" si="385"/>
        <v>LIC|3|53|V|CCRV</v>
      </c>
      <c r="T12065" s="2" t="str">
        <f t="shared" si="384"/>
        <v>OK</v>
      </c>
    </row>
    <row r="12066" spans="1:20" x14ac:dyDescent="0.25">
      <c r="A12066" s="1">
        <v>202999999</v>
      </c>
      <c r="B12066" s="1" t="str">
        <f>VLOOKUP(A12066,[1]Maestra!A$1:C$746,2,0)</f>
        <v>ACCONPUB5</v>
      </c>
      <c r="C12066" s="1" t="str">
        <f>VLOOKUP(A12066,[1]Maestra!A$1:C$746,3,0)</f>
        <v>Convenios Públicos</v>
      </c>
      <c r="D12066" s="1" t="s">
        <v>521</v>
      </c>
      <c r="E12066" s="1">
        <v>3</v>
      </c>
      <c r="F12066" s="1">
        <v>9999</v>
      </c>
      <c r="G12066" s="1">
        <v>212</v>
      </c>
      <c r="H12066" s="1" t="s">
        <v>448</v>
      </c>
      <c r="I12066" s="1" t="s">
        <v>324</v>
      </c>
      <c r="Q12066" s="2" t="s">
        <v>37</v>
      </c>
      <c r="R12066" s="1" t="s">
        <v>524</v>
      </c>
      <c r="S12066" s="1" t="str">
        <f t="shared" si="385"/>
        <v>LIC|3|212|V|CCRV</v>
      </c>
      <c r="T12066" s="2" t="str">
        <f t="shared" si="384"/>
        <v>OK</v>
      </c>
    </row>
    <row r="12067" spans="1:20" x14ac:dyDescent="0.25">
      <c r="A12067" s="1">
        <v>202999999</v>
      </c>
      <c r="B12067" s="1" t="str">
        <f>VLOOKUP(A12067,[1]Maestra!A$1:C$746,2,0)</f>
        <v>ACCONPUB5</v>
      </c>
      <c r="C12067" s="1" t="str">
        <f>VLOOKUP(A12067,[1]Maestra!A$1:C$746,3,0)</f>
        <v>Convenios Públicos</v>
      </c>
      <c r="D12067" s="1" t="s">
        <v>521</v>
      </c>
      <c r="E12067" s="1">
        <v>3</v>
      </c>
      <c r="F12067" s="1">
        <v>9999</v>
      </c>
      <c r="G12067" s="1">
        <v>212</v>
      </c>
      <c r="H12067" s="1">
        <v>9999</v>
      </c>
      <c r="I12067" s="1" t="s">
        <v>324</v>
      </c>
      <c r="Q12067" s="2" t="s">
        <v>37</v>
      </c>
      <c r="R12067" s="1" t="s">
        <v>524</v>
      </c>
      <c r="S12067" s="1" t="str">
        <f t="shared" si="385"/>
        <v>LIC|3|212|9999|CCRV</v>
      </c>
      <c r="T12067" s="2" t="str">
        <f t="shared" si="384"/>
        <v>OK</v>
      </c>
    </row>
    <row r="12068" spans="1:20" x14ac:dyDescent="0.25">
      <c r="A12068" s="1">
        <v>202999999</v>
      </c>
      <c r="B12068" s="1" t="str">
        <f>VLOOKUP(A12068,[1]Maestra!A$1:C$746,2,0)</f>
        <v>ACCONPUB5</v>
      </c>
      <c r="C12068" s="1" t="str">
        <f>VLOOKUP(A12068,[1]Maestra!A$1:C$746,3,0)</f>
        <v>Convenios Públicos</v>
      </c>
      <c r="D12068" s="1" t="s">
        <v>521</v>
      </c>
      <c r="E12068" s="1">
        <v>3</v>
      </c>
      <c r="F12068" s="1">
        <v>9999</v>
      </c>
      <c r="G12068" s="1">
        <v>213</v>
      </c>
      <c r="H12068" s="1" t="s">
        <v>448</v>
      </c>
      <c r="I12068" s="1" t="s">
        <v>324</v>
      </c>
      <c r="Q12068" s="2" t="s">
        <v>37</v>
      </c>
      <c r="R12068" s="1" t="s">
        <v>524</v>
      </c>
      <c r="S12068" s="1" t="str">
        <f t="shared" si="385"/>
        <v>LIC|3|213|V|CCRV</v>
      </c>
      <c r="T12068" s="2" t="str">
        <f t="shared" si="384"/>
        <v>OK</v>
      </c>
    </row>
    <row r="12069" spans="1:20" x14ac:dyDescent="0.25">
      <c r="A12069" s="1">
        <v>202999999</v>
      </c>
      <c r="B12069" s="1" t="str">
        <f>VLOOKUP(A12069,[1]Maestra!A$1:C$746,2,0)</f>
        <v>ACCONPUB5</v>
      </c>
      <c r="C12069" s="1" t="str">
        <f>VLOOKUP(A12069,[1]Maestra!A$1:C$746,3,0)</f>
        <v>Convenios Públicos</v>
      </c>
      <c r="D12069" s="1" t="s">
        <v>521</v>
      </c>
      <c r="E12069" s="1">
        <v>3</v>
      </c>
      <c r="F12069" s="1">
        <v>9999</v>
      </c>
      <c r="G12069" s="1">
        <v>213</v>
      </c>
      <c r="H12069" s="1">
        <v>9999</v>
      </c>
      <c r="I12069" s="1" t="s">
        <v>324</v>
      </c>
      <c r="Q12069" s="2" t="s">
        <v>37</v>
      </c>
      <c r="R12069" s="1" t="s">
        <v>524</v>
      </c>
      <c r="S12069" s="1" t="str">
        <f t="shared" si="385"/>
        <v>LIC|3|213|9999|CCRV</v>
      </c>
      <c r="T12069" s="2" t="str">
        <f t="shared" si="384"/>
        <v>OK</v>
      </c>
    </row>
    <row r="12070" spans="1:20" x14ac:dyDescent="0.25">
      <c r="A12070" s="1">
        <v>202999999</v>
      </c>
      <c r="B12070" s="1" t="str">
        <f>VLOOKUP(A12070,[1]Maestra!A$1:C$746,2,0)</f>
        <v>ACCONPUB5</v>
      </c>
      <c r="C12070" s="1" t="str">
        <f>VLOOKUP(A12070,[1]Maestra!A$1:C$746,3,0)</f>
        <v>Convenios Públicos</v>
      </c>
      <c r="D12070" s="1" t="s">
        <v>521</v>
      </c>
      <c r="E12070" s="1">
        <v>3</v>
      </c>
      <c r="F12070" s="1">
        <v>9999</v>
      </c>
      <c r="G12070" s="1">
        <v>262</v>
      </c>
      <c r="H12070" s="1" t="s">
        <v>448</v>
      </c>
      <c r="I12070" s="1" t="s">
        <v>324</v>
      </c>
      <c r="Q12070" s="2" t="s">
        <v>37</v>
      </c>
      <c r="R12070" s="1" t="s">
        <v>524</v>
      </c>
      <c r="S12070" s="1" t="str">
        <f t="shared" si="385"/>
        <v>LIC|3|262|V|CCRV</v>
      </c>
      <c r="T12070" s="2" t="str">
        <f t="shared" si="384"/>
        <v>OK</v>
      </c>
    </row>
    <row r="12071" spans="1:20" x14ac:dyDescent="0.25">
      <c r="A12071" s="1">
        <v>207999901</v>
      </c>
      <c r="B12071" s="1" t="str">
        <f>VLOOKUP(A12071,[1]Maestra!A$1:C$746,2,0)</f>
        <v>ACADESUE4</v>
      </c>
      <c r="C12071" s="1" t="str">
        <f>VLOOKUP(A12071,[1]Maestra!A$1:C$746,3,0)</f>
        <v>Adelanto de Sueldo</v>
      </c>
      <c r="D12071" s="1" t="s">
        <v>521</v>
      </c>
      <c r="E12071" s="1">
        <v>3</v>
      </c>
      <c r="F12071" s="1">
        <v>9999</v>
      </c>
      <c r="G12071" s="1">
        <v>262</v>
      </c>
      <c r="H12071" s="1">
        <v>9999</v>
      </c>
      <c r="I12071" s="1" t="s">
        <v>324</v>
      </c>
      <c r="Q12071" s="2" t="s">
        <v>37</v>
      </c>
      <c r="R12071" s="1" t="s">
        <v>524</v>
      </c>
      <c r="S12071" s="1" t="str">
        <f t="shared" si="385"/>
        <v>LIC|3|262|9999|CCRV</v>
      </c>
      <c r="T12071" s="2" t="str">
        <f t="shared" si="384"/>
        <v>OK</v>
      </c>
    </row>
    <row r="12072" spans="1:20" x14ac:dyDescent="0.25">
      <c r="A12072" s="1">
        <v>202999999</v>
      </c>
      <c r="B12072" s="1" t="str">
        <f>VLOOKUP(A12072,[1]Maestra!A$1:C$746,2,0)</f>
        <v>ACCONPUB5</v>
      </c>
      <c r="C12072" s="1" t="str">
        <f>VLOOKUP(A12072,[1]Maestra!A$1:C$746,3,0)</f>
        <v>Convenios Públicos</v>
      </c>
      <c r="D12072" s="1" t="s">
        <v>521</v>
      </c>
      <c r="E12072" s="1">
        <v>3</v>
      </c>
      <c r="F12072" s="1">
        <v>9999</v>
      </c>
      <c r="G12072" s="1">
        <v>432</v>
      </c>
      <c r="H12072" s="1" t="s">
        <v>448</v>
      </c>
      <c r="I12072" s="1" t="s">
        <v>454</v>
      </c>
      <c r="Q12072" s="2" t="s">
        <v>37</v>
      </c>
      <c r="R12072" s="1" t="s">
        <v>524</v>
      </c>
      <c r="S12072" s="1" t="str">
        <f t="shared" si="385"/>
        <v>LIC|3|432|V|CCNR</v>
      </c>
      <c r="T12072" s="2" t="str">
        <f t="shared" si="384"/>
        <v>OK</v>
      </c>
    </row>
    <row r="12073" spans="1:20" x14ac:dyDescent="0.25">
      <c r="A12073" s="1">
        <v>202999999</v>
      </c>
      <c r="B12073" s="1" t="str">
        <f>VLOOKUP(A12073,[1]Maestra!A$1:C$746,2,0)</f>
        <v>ACCONPUB5</v>
      </c>
      <c r="C12073" s="1" t="str">
        <f>VLOOKUP(A12073,[1]Maestra!A$1:C$746,3,0)</f>
        <v>Convenios Públicos</v>
      </c>
      <c r="D12073" s="1" t="s">
        <v>521</v>
      </c>
      <c r="E12073" s="1">
        <v>3</v>
      </c>
      <c r="F12073" s="1">
        <v>9999</v>
      </c>
      <c r="G12073" s="1">
        <v>432</v>
      </c>
      <c r="H12073" s="1" t="s">
        <v>448</v>
      </c>
      <c r="I12073" s="1" t="s">
        <v>325</v>
      </c>
      <c r="Q12073" s="2" t="s">
        <v>37</v>
      </c>
      <c r="R12073" s="1" t="s">
        <v>524</v>
      </c>
      <c r="S12073" s="1" t="str">
        <f t="shared" si="385"/>
        <v>LIC|3|432|V|CMED</v>
      </c>
      <c r="T12073" s="2" t="str">
        <f t="shared" si="384"/>
        <v>OK</v>
      </c>
    </row>
    <row r="12074" spans="1:20" x14ac:dyDescent="0.25">
      <c r="A12074" s="1">
        <v>202999999</v>
      </c>
      <c r="B12074" s="1" t="str">
        <f>VLOOKUP(A12074,[1]Maestra!A$1:C$746,2,0)</f>
        <v>ACCONPUB5</v>
      </c>
      <c r="C12074" s="1" t="str">
        <f>VLOOKUP(A12074,[1]Maestra!A$1:C$746,3,0)</f>
        <v>Convenios Públicos</v>
      </c>
      <c r="D12074" s="1" t="s">
        <v>521</v>
      </c>
      <c r="E12074" s="1">
        <v>3</v>
      </c>
      <c r="F12074" s="1">
        <v>9999</v>
      </c>
      <c r="G12074" s="1">
        <v>432</v>
      </c>
      <c r="H12074" s="1">
        <v>9999</v>
      </c>
      <c r="I12074" s="1" t="s">
        <v>454</v>
      </c>
      <c r="Q12074" s="2" t="s">
        <v>37</v>
      </c>
      <c r="R12074" s="1" t="s">
        <v>524</v>
      </c>
      <c r="S12074" s="1" t="str">
        <f t="shared" si="385"/>
        <v>LIC|3|432|9999|CCNR</v>
      </c>
      <c r="T12074" s="2" t="str">
        <f t="shared" si="384"/>
        <v>OK</v>
      </c>
    </row>
    <row r="12075" spans="1:20" x14ac:dyDescent="0.25">
      <c r="A12075" s="1">
        <v>202999999</v>
      </c>
      <c r="B12075" s="1" t="str">
        <f>VLOOKUP(A12075,[1]Maestra!A$1:C$746,2,0)</f>
        <v>ACCONPUB5</v>
      </c>
      <c r="C12075" s="1" t="str">
        <f>VLOOKUP(A12075,[1]Maestra!A$1:C$746,3,0)</f>
        <v>Convenios Públicos</v>
      </c>
      <c r="D12075" s="1" t="s">
        <v>521</v>
      </c>
      <c r="E12075" s="1">
        <v>3</v>
      </c>
      <c r="F12075" s="1">
        <v>9999</v>
      </c>
      <c r="G12075" s="1">
        <v>432</v>
      </c>
      <c r="H12075" s="1">
        <v>9999</v>
      </c>
      <c r="I12075" s="1" t="s">
        <v>325</v>
      </c>
      <c r="Q12075" s="2" t="s">
        <v>37</v>
      </c>
      <c r="R12075" s="1" t="s">
        <v>524</v>
      </c>
      <c r="S12075" s="1" t="str">
        <f t="shared" si="385"/>
        <v>LIC|3|432|9999|CMED</v>
      </c>
      <c r="T12075" s="2" t="str">
        <f t="shared" si="384"/>
        <v>OK</v>
      </c>
    </row>
    <row r="12076" spans="1:20" x14ac:dyDescent="0.25">
      <c r="A12076" s="1">
        <v>202999999</v>
      </c>
      <c r="B12076" s="1" t="str">
        <f>VLOOKUP(A12076,[1]Maestra!A$1:C$746,2,0)</f>
        <v>ACCONPUB5</v>
      </c>
      <c r="C12076" s="1" t="str">
        <f>VLOOKUP(A12076,[1]Maestra!A$1:C$746,3,0)</f>
        <v>Convenios Públicos</v>
      </c>
      <c r="D12076" s="1" t="s">
        <v>521</v>
      </c>
      <c r="E12076" s="1">
        <v>3</v>
      </c>
      <c r="F12076" s="1">
        <v>9999</v>
      </c>
      <c r="G12076" s="1">
        <v>433</v>
      </c>
      <c r="H12076" s="1" t="s">
        <v>448</v>
      </c>
      <c r="I12076" s="1" t="s">
        <v>454</v>
      </c>
      <c r="Q12076" s="2" t="s">
        <v>37</v>
      </c>
      <c r="R12076" s="1" t="s">
        <v>524</v>
      </c>
      <c r="S12076" s="1" t="str">
        <f t="shared" si="385"/>
        <v>LIC|3|433|V|CCNR</v>
      </c>
      <c r="T12076" s="2" t="str">
        <f t="shared" si="384"/>
        <v>OK</v>
      </c>
    </row>
    <row r="12077" spans="1:20" x14ac:dyDescent="0.25">
      <c r="A12077" s="1">
        <v>202999999</v>
      </c>
      <c r="B12077" s="1" t="str">
        <f>VLOOKUP(A12077,[1]Maestra!A$1:C$746,2,0)</f>
        <v>ACCONPUB5</v>
      </c>
      <c r="C12077" s="1" t="str">
        <f>VLOOKUP(A12077,[1]Maestra!A$1:C$746,3,0)</f>
        <v>Convenios Públicos</v>
      </c>
      <c r="D12077" s="1" t="s">
        <v>521</v>
      </c>
      <c r="E12077" s="1">
        <v>3</v>
      </c>
      <c r="F12077" s="1">
        <v>9999</v>
      </c>
      <c r="G12077" s="1">
        <v>433</v>
      </c>
      <c r="H12077" s="1" t="s">
        <v>448</v>
      </c>
      <c r="I12077" s="1" t="s">
        <v>325</v>
      </c>
      <c r="Q12077" s="2" t="s">
        <v>37</v>
      </c>
      <c r="R12077" s="1" t="s">
        <v>524</v>
      </c>
      <c r="S12077" s="1" t="str">
        <f t="shared" si="385"/>
        <v>LIC|3|433|V|CMED</v>
      </c>
      <c r="T12077" s="2" t="str">
        <f t="shared" si="384"/>
        <v>OK</v>
      </c>
    </row>
    <row r="12078" spans="1:20" x14ac:dyDescent="0.25">
      <c r="A12078" s="1">
        <v>202999999</v>
      </c>
      <c r="B12078" s="1" t="str">
        <f>VLOOKUP(A12078,[1]Maestra!A$1:C$746,2,0)</f>
        <v>ACCONPUB5</v>
      </c>
      <c r="C12078" s="1" t="str">
        <f>VLOOKUP(A12078,[1]Maestra!A$1:C$746,3,0)</f>
        <v>Convenios Públicos</v>
      </c>
      <c r="D12078" s="1" t="s">
        <v>521</v>
      </c>
      <c r="E12078" s="1">
        <v>3</v>
      </c>
      <c r="F12078" s="1">
        <v>9999</v>
      </c>
      <c r="G12078" s="1">
        <v>433</v>
      </c>
      <c r="H12078" s="1">
        <v>9999</v>
      </c>
      <c r="I12078" s="1" t="s">
        <v>454</v>
      </c>
      <c r="Q12078" s="2" t="s">
        <v>37</v>
      </c>
      <c r="R12078" s="1" t="s">
        <v>524</v>
      </c>
      <c r="S12078" s="1" t="str">
        <f t="shared" si="385"/>
        <v>LIC|3|433|9999|CCNR</v>
      </c>
      <c r="T12078" s="2" t="str">
        <f t="shared" si="384"/>
        <v>OK</v>
      </c>
    </row>
    <row r="12079" spans="1:20" x14ac:dyDescent="0.25">
      <c r="A12079" s="1">
        <v>202999999</v>
      </c>
      <c r="B12079" s="1" t="str">
        <f>VLOOKUP(A12079,[1]Maestra!A$1:C$746,2,0)</f>
        <v>ACCONPUB5</v>
      </c>
      <c r="C12079" s="1" t="str">
        <f>VLOOKUP(A12079,[1]Maestra!A$1:C$746,3,0)</f>
        <v>Convenios Públicos</v>
      </c>
      <c r="D12079" s="1" t="s">
        <v>521</v>
      </c>
      <c r="E12079" s="1">
        <v>3</v>
      </c>
      <c r="F12079" s="1">
        <v>9999</v>
      </c>
      <c r="G12079" s="1">
        <v>433</v>
      </c>
      <c r="H12079" s="1">
        <v>9999</v>
      </c>
      <c r="I12079" s="1" t="s">
        <v>325</v>
      </c>
      <c r="Q12079" s="2" t="s">
        <v>37</v>
      </c>
      <c r="R12079" s="1" t="s">
        <v>524</v>
      </c>
      <c r="S12079" s="1" t="str">
        <f t="shared" si="385"/>
        <v>LIC|3|433|9999|CMED</v>
      </c>
      <c r="T12079" s="2" t="str">
        <f t="shared" si="384"/>
        <v>OK</v>
      </c>
    </row>
    <row r="12080" spans="1:20" x14ac:dyDescent="0.25">
      <c r="A12080" s="1">
        <v>207999901</v>
      </c>
      <c r="B12080" s="1" t="str">
        <f>VLOOKUP(A12080,[1]Maestra!A$1:C$746,2,0)</f>
        <v>ACADESUE4</v>
      </c>
      <c r="C12080" s="1" t="str">
        <f>VLOOKUP(A12080,[1]Maestra!A$1:C$746,3,0)</f>
        <v>Adelanto de Sueldo</v>
      </c>
      <c r="D12080" s="1" t="s">
        <v>521</v>
      </c>
      <c r="E12080" s="1">
        <v>3</v>
      </c>
      <c r="F12080" s="1">
        <v>9999</v>
      </c>
      <c r="G12080" s="1">
        <v>632</v>
      </c>
      <c r="H12080" s="1" t="s">
        <v>448</v>
      </c>
      <c r="I12080" s="1" t="s">
        <v>324</v>
      </c>
      <c r="Q12080" s="2" t="s">
        <v>37</v>
      </c>
      <c r="R12080" s="1" t="s">
        <v>524</v>
      </c>
      <c r="S12080" s="1" t="str">
        <f t="shared" si="385"/>
        <v>LIC|3|632|V|CCRV</v>
      </c>
      <c r="T12080" s="2" t="str">
        <f t="shared" si="384"/>
        <v>OK</v>
      </c>
    </row>
    <row r="12081" spans="1:20" x14ac:dyDescent="0.25">
      <c r="A12081" s="1">
        <v>207999901</v>
      </c>
      <c r="B12081" s="1" t="str">
        <f>VLOOKUP(A12081,[1]Maestra!A$1:C$746,2,0)</f>
        <v>ACADESUE4</v>
      </c>
      <c r="C12081" s="1" t="str">
        <f>VLOOKUP(A12081,[1]Maestra!A$1:C$746,3,0)</f>
        <v>Adelanto de Sueldo</v>
      </c>
      <c r="D12081" s="1" t="s">
        <v>521</v>
      </c>
      <c r="E12081" s="1">
        <v>3</v>
      </c>
      <c r="F12081" s="1">
        <v>9999</v>
      </c>
      <c r="G12081" s="1">
        <v>632</v>
      </c>
      <c r="H12081" s="1" t="s">
        <v>448</v>
      </c>
      <c r="I12081" s="1" t="s">
        <v>325</v>
      </c>
      <c r="Q12081" s="2" t="s">
        <v>37</v>
      </c>
      <c r="R12081" s="1" t="s">
        <v>524</v>
      </c>
      <c r="S12081" s="1" t="str">
        <f t="shared" si="385"/>
        <v>LIC|3|632|V|CMED</v>
      </c>
      <c r="T12081" s="2" t="str">
        <f t="shared" si="384"/>
        <v>OK</v>
      </c>
    </row>
    <row r="12082" spans="1:20" x14ac:dyDescent="0.25">
      <c r="A12082" s="1">
        <v>207999901</v>
      </c>
      <c r="B12082" s="1" t="str">
        <f>VLOOKUP(A12082,[1]Maestra!A$1:C$746,2,0)</f>
        <v>ACADESUE4</v>
      </c>
      <c r="C12082" s="1" t="str">
        <f>VLOOKUP(A12082,[1]Maestra!A$1:C$746,3,0)</f>
        <v>Adelanto de Sueldo</v>
      </c>
      <c r="D12082" s="1" t="s">
        <v>521</v>
      </c>
      <c r="E12082" s="1">
        <v>3</v>
      </c>
      <c r="F12082" s="1">
        <v>9999</v>
      </c>
      <c r="G12082" s="1">
        <v>632</v>
      </c>
      <c r="H12082" s="1">
        <v>9999</v>
      </c>
      <c r="I12082" s="1" t="s">
        <v>324</v>
      </c>
      <c r="Q12082" s="2" t="s">
        <v>37</v>
      </c>
      <c r="R12082" s="1" t="s">
        <v>524</v>
      </c>
      <c r="S12082" s="1" t="str">
        <f t="shared" si="385"/>
        <v>LIC|3|632|9999|CCRV</v>
      </c>
      <c r="T12082" s="2" t="str">
        <f t="shared" si="384"/>
        <v>OK</v>
      </c>
    </row>
    <row r="12083" spans="1:20" x14ac:dyDescent="0.25">
      <c r="A12083" s="1">
        <v>207999901</v>
      </c>
      <c r="B12083" s="1" t="str">
        <f>VLOOKUP(A12083,[1]Maestra!A$1:C$746,2,0)</f>
        <v>ACADESUE4</v>
      </c>
      <c r="C12083" s="1" t="str">
        <f>VLOOKUP(A12083,[1]Maestra!A$1:C$746,3,0)</f>
        <v>Adelanto de Sueldo</v>
      </c>
      <c r="D12083" s="1" t="s">
        <v>521</v>
      </c>
      <c r="E12083" s="1">
        <v>3</v>
      </c>
      <c r="F12083" s="1">
        <v>9999</v>
      </c>
      <c r="G12083" s="1">
        <v>632</v>
      </c>
      <c r="H12083" s="1">
        <v>9999</v>
      </c>
      <c r="I12083" s="1" t="s">
        <v>325</v>
      </c>
      <c r="Q12083" s="2" t="s">
        <v>37</v>
      </c>
      <c r="R12083" s="1" t="s">
        <v>524</v>
      </c>
      <c r="S12083" s="1" t="str">
        <f t="shared" si="385"/>
        <v>LIC|3|632|9999|CMED</v>
      </c>
      <c r="T12083" s="2" t="str">
        <f t="shared" si="384"/>
        <v>OK</v>
      </c>
    </row>
    <row r="12084" spans="1:20" x14ac:dyDescent="0.25">
      <c r="A12084" s="1">
        <v>207999901</v>
      </c>
      <c r="B12084" s="1" t="str">
        <f>VLOOKUP(A12084,[1]Maestra!A$1:C$746,2,0)</f>
        <v>ACADESUE4</v>
      </c>
      <c r="C12084" s="1" t="str">
        <f>VLOOKUP(A12084,[1]Maestra!A$1:C$746,3,0)</f>
        <v>Adelanto de Sueldo</v>
      </c>
      <c r="D12084" s="1" t="s">
        <v>521</v>
      </c>
      <c r="E12084" s="1">
        <v>3</v>
      </c>
      <c r="F12084" s="1">
        <v>9999</v>
      </c>
      <c r="G12084" s="1">
        <v>633</v>
      </c>
      <c r="H12084" s="1" t="s">
        <v>448</v>
      </c>
      <c r="I12084" s="1" t="s">
        <v>324</v>
      </c>
      <c r="Q12084" s="2" t="s">
        <v>37</v>
      </c>
      <c r="R12084" s="1" t="s">
        <v>524</v>
      </c>
      <c r="S12084" s="1" t="str">
        <f t="shared" si="385"/>
        <v>LIC|3|633|V|CCRV</v>
      </c>
      <c r="T12084" s="2" t="str">
        <f t="shared" si="384"/>
        <v>OK</v>
      </c>
    </row>
    <row r="12085" spans="1:20" x14ac:dyDescent="0.25">
      <c r="A12085" s="1">
        <v>207999901</v>
      </c>
      <c r="B12085" s="1" t="str">
        <f>VLOOKUP(A12085,[1]Maestra!A$1:C$746,2,0)</f>
        <v>ACADESUE4</v>
      </c>
      <c r="C12085" s="1" t="str">
        <f>VLOOKUP(A12085,[1]Maestra!A$1:C$746,3,0)</f>
        <v>Adelanto de Sueldo</v>
      </c>
      <c r="D12085" s="1" t="s">
        <v>521</v>
      </c>
      <c r="E12085" s="1">
        <v>3</v>
      </c>
      <c r="F12085" s="1">
        <v>9999</v>
      </c>
      <c r="G12085" s="1">
        <v>633</v>
      </c>
      <c r="H12085" s="1" t="s">
        <v>448</v>
      </c>
      <c r="I12085" s="1" t="s">
        <v>325</v>
      </c>
      <c r="Q12085" s="2" t="s">
        <v>37</v>
      </c>
      <c r="R12085" s="1" t="s">
        <v>524</v>
      </c>
      <c r="S12085" s="1" t="str">
        <f t="shared" si="385"/>
        <v>LIC|3|633|V|CMED</v>
      </c>
      <c r="T12085" s="2" t="str">
        <f t="shared" si="384"/>
        <v>OK</v>
      </c>
    </row>
    <row r="12086" spans="1:20" x14ac:dyDescent="0.25">
      <c r="A12086" s="1">
        <v>207999901</v>
      </c>
      <c r="B12086" s="1" t="str">
        <f>VLOOKUP(A12086,[1]Maestra!A$1:C$746,2,0)</f>
        <v>ACADESUE4</v>
      </c>
      <c r="C12086" s="1" t="str">
        <f>VLOOKUP(A12086,[1]Maestra!A$1:C$746,3,0)</f>
        <v>Adelanto de Sueldo</v>
      </c>
      <c r="D12086" s="1" t="s">
        <v>521</v>
      </c>
      <c r="E12086" s="1">
        <v>3</v>
      </c>
      <c r="F12086" s="1">
        <v>9999</v>
      </c>
      <c r="G12086" s="1">
        <v>633</v>
      </c>
      <c r="H12086" s="1">
        <v>9999</v>
      </c>
      <c r="I12086" s="1" t="s">
        <v>324</v>
      </c>
      <c r="Q12086" s="2" t="s">
        <v>37</v>
      </c>
      <c r="R12086" s="1" t="s">
        <v>524</v>
      </c>
      <c r="S12086" s="1" t="str">
        <f t="shared" si="385"/>
        <v>LIC|3|633|9999|CCRV</v>
      </c>
      <c r="T12086" s="2" t="str">
        <f t="shared" si="384"/>
        <v>OK</v>
      </c>
    </row>
    <row r="12087" spans="1:20" x14ac:dyDescent="0.25">
      <c r="A12087" s="1">
        <v>207999901</v>
      </c>
      <c r="B12087" s="1" t="str">
        <f>VLOOKUP(A12087,[1]Maestra!A$1:C$746,2,0)</f>
        <v>ACADESUE4</v>
      </c>
      <c r="C12087" s="1" t="str">
        <f>VLOOKUP(A12087,[1]Maestra!A$1:C$746,3,0)</f>
        <v>Adelanto de Sueldo</v>
      </c>
      <c r="D12087" s="1" t="s">
        <v>521</v>
      </c>
      <c r="E12087" s="1">
        <v>3</v>
      </c>
      <c r="F12087" s="1">
        <v>9999</v>
      </c>
      <c r="G12087" s="1">
        <v>633</v>
      </c>
      <c r="H12087" s="1">
        <v>9999</v>
      </c>
      <c r="I12087" s="1" t="s">
        <v>325</v>
      </c>
      <c r="Q12087" s="2" t="s">
        <v>37</v>
      </c>
      <c r="R12087" s="1" t="s">
        <v>524</v>
      </c>
      <c r="S12087" s="1" t="str">
        <f t="shared" si="385"/>
        <v>LIC|3|633|9999|CMED</v>
      </c>
      <c r="T12087" s="2" t="str">
        <f t="shared" si="384"/>
        <v>OK</v>
      </c>
    </row>
    <row r="12088" spans="1:20" x14ac:dyDescent="0.25">
      <c r="A12088" s="1">
        <v>202999901</v>
      </c>
      <c r="B12088" s="1" t="str">
        <f>VLOOKUP(A12088,[1]Maestra!A$1:C$746,2,0)</f>
        <v>ACCONCNG5</v>
      </c>
      <c r="C12088" s="1" t="str">
        <f>VLOOKUP(A12088,[1]Maestra!A$1:C$746,3,0)</f>
        <v>Convenio CNG</v>
      </c>
      <c r="D12088" s="1" t="s">
        <v>521</v>
      </c>
      <c r="E12088" s="1">
        <v>3</v>
      </c>
      <c r="F12088" s="1">
        <v>9999</v>
      </c>
      <c r="G12088" s="1">
        <v>732</v>
      </c>
      <c r="H12088" s="1" t="s">
        <v>448</v>
      </c>
      <c r="I12088" s="1" t="s">
        <v>454</v>
      </c>
      <c r="Q12088" s="2" t="s">
        <v>37</v>
      </c>
      <c r="R12088" s="1" t="s">
        <v>524</v>
      </c>
      <c r="S12088" s="1" t="str">
        <f t="shared" si="385"/>
        <v>LIC|3|732|V|CCNR</v>
      </c>
      <c r="T12088" s="2" t="str">
        <f t="shared" si="384"/>
        <v>OK</v>
      </c>
    </row>
    <row r="12089" spans="1:20" x14ac:dyDescent="0.25">
      <c r="A12089" s="1">
        <v>202999901</v>
      </c>
      <c r="B12089" s="1" t="str">
        <f>VLOOKUP(A12089,[1]Maestra!A$1:C$746,2,0)</f>
        <v>ACCONCNG5</v>
      </c>
      <c r="C12089" s="1" t="str">
        <f>VLOOKUP(A12089,[1]Maestra!A$1:C$746,3,0)</f>
        <v>Convenio CNG</v>
      </c>
      <c r="D12089" s="1" t="s">
        <v>521</v>
      </c>
      <c r="E12089" s="1">
        <v>3</v>
      </c>
      <c r="F12089" s="1">
        <v>9999</v>
      </c>
      <c r="G12089" s="1">
        <v>732</v>
      </c>
      <c r="H12089" s="1" t="s">
        <v>448</v>
      </c>
      <c r="I12089" s="1" t="s">
        <v>325</v>
      </c>
      <c r="Q12089" s="2" t="s">
        <v>37</v>
      </c>
      <c r="R12089" s="1" t="s">
        <v>524</v>
      </c>
      <c r="S12089" s="1" t="str">
        <f t="shared" si="385"/>
        <v>LIC|3|732|V|CMED</v>
      </c>
      <c r="T12089" s="2" t="str">
        <f t="shared" si="384"/>
        <v>OK</v>
      </c>
    </row>
    <row r="12090" spans="1:20" x14ac:dyDescent="0.25">
      <c r="A12090" s="1">
        <v>202999901</v>
      </c>
      <c r="B12090" s="1" t="str">
        <f>VLOOKUP(A12090,[1]Maestra!A$1:C$746,2,0)</f>
        <v>ACCONCNG5</v>
      </c>
      <c r="C12090" s="1" t="str">
        <f>VLOOKUP(A12090,[1]Maestra!A$1:C$746,3,0)</f>
        <v>Convenio CNG</v>
      </c>
      <c r="D12090" s="1" t="s">
        <v>521</v>
      </c>
      <c r="E12090" s="1">
        <v>3</v>
      </c>
      <c r="F12090" s="1">
        <v>9999</v>
      </c>
      <c r="G12090" s="1">
        <v>732</v>
      </c>
      <c r="H12090" s="1">
        <v>9999</v>
      </c>
      <c r="I12090" s="1" t="s">
        <v>454</v>
      </c>
      <c r="Q12090" s="2" t="s">
        <v>37</v>
      </c>
      <c r="R12090" s="1" t="s">
        <v>524</v>
      </c>
      <c r="S12090" s="1" t="str">
        <f t="shared" si="385"/>
        <v>LIC|3|732|9999|CCNR</v>
      </c>
      <c r="T12090" s="2" t="str">
        <f t="shared" si="384"/>
        <v>OK</v>
      </c>
    </row>
    <row r="12091" spans="1:20" x14ac:dyDescent="0.25">
      <c r="A12091" s="1">
        <v>202999901</v>
      </c>
      <c r="B12091" s="1" t="str">
        <f>VLOOKUP(A12091,[1]Maestra!A$1:C$746,2,0)</f>
        <v>ACCONCNG5</v>
      </c>
      <c r="C12091" s="1" t="str">
        <f>VLOOKUP(A12091,[1]Maestra!A$1:C$746,3,0)</f>
        <v>Convenio CNG</v>
      </c>
      <c r="D12091" s="1" t="s">
        <v>521</v>
      </c>
      <c r="E12091" s="1">
        <v>3</v>
      </c>
      <c r="F12091" s="1">
        <v>9999</v>
      </c>
      <c r="G12091" s="1">
        <v>732</v>
      </c>
      <c r="H12091" s="1">
        <v>9999</v>
      </c>
      <c r="I12091" s="1" t="s">
        <v>325</v>
      </c>
      <c r="Q12091" s="2" t="s">
        <v>37</v>
      </c>
      <c r="R12091" s="1" t="s">
        <v>524</v>
      </c>
      <c r="S12091" s="1" t="str">
        <f t="shared" si="385"/>
        <v>LIC|3|732|9999|CMED</v>
      </c>
      <c r="T12091" s="2" t="str">
        <f t="shared" si="384"/>
        <v>OK</v>
      </c>
    </row>
    <row r="12092" spans="1:20" x14ac:dyDescent="0.25">
      <c r="A12092" s="1">
        <v>202999901</v>
      </c>
      <c r="B12092" s="1" t="str">
        <f>VLOOKUP(A12092,[1]Maestra!A$1:C$746,2,0)</f>
        <v>ACCONCNG5</v>
      </c>
      <c r="C12092" s="1" t="str">
        <f>VLOOKUP(A12092,[1]Maestra!A$1:C$746,3,0)</f>
        <v>Convenio CNG</v>
      </c>
      <c r="D12092" s="1" t="s">
        <v>521</v>
      </c>
      <c r="E12092" s="1">
        <v>3</v>
      </c>
      <c r="F12092" s="1">
        <v>9999</v>
      </c>
      <c r="G12092" s="1">
        <v>733</v>
      </c>
      <c r="H12092" s="1" t="s">
        <v>448</v>
      </c>
      <c r="I12092" s="1" t="s">
        <v>454</v>
      </c>
      <c r="Q12092" s="2" t="s">
        <v>37</v>
      </c>
      <c r="R12092" s="1" t="s">
        <v>524</v>
      </c>
      <c r="S12092" s="1" t="str">
        <f t="shared" si="385"/>
        <v>LIC|3|733|V|CCNR</v>
      </c>
      <c r="T12092" s="2" t="str">
        <f t="shared" si="384"/>
        <v>OK</v>
      </c>
    </row>
    <row r="12093" spans="1:20" x14ac:dyDescent="0.25">
      <c r="A12093" s="1">
        <v>202999901</v>
      </c>
      <c r="B12093" s="1" t="str">
        <f>VLOOKUP(A12093,[1]Maestra!A$1:C$746,2,0)</f>
        <v>ACCONCNG5</v>
      </c>
      <c r="C12093" s="1" t="str">
        <f>VLOOKUP(A12093,[1]Maestra!A$1:C$746,3,0)</f>
        <v>Convenio CNG</v>
      </c>
      <c r="D12093" s="1" t="s">
        <v>521</v>
      </c>
      <c r="E12093" s="1">
        <v>3</v>
      </c>
      <c r="F12093" s="1">
        <v>9999</v>
      </c>
      <c r="G12093" s="1">
        <v>733</v>
      </c>
      <c r="H12093" s="1" t="s">
        <v>448</v>
      </c>
      <c r="I12093" s="1" t="s">
        <v>325</v>
      </c>
      <c r="Q12093" s="2" t="s">
        <v>37</v>
      </c>
      <c r="R12093" s="1" t="s">
        <v>524</v>
      </c>
      <c r="S12093" s="1" t="str">
        <f t="shared" si="385"/>
        <v>LIC|3|733|V|CMED</v>
      </c>
      <c r="T12093" s="2" t="str">
        <f t="shared" si="384"/>
        <v>OK</v>
      </c>
    </row>
    <row r="12094" spans="1:20" x14ac:dyDescent="0.25">
      <c r="A12094" s="1">
        <v>202999901</v>
      </c>
      <c r="B12094" s="1" t="str">
        <f>VLOOKUP(A12094,[1]Maestra!A$1:C$746,2,0)</f>
        <v>ACCONCNG5</v>
      </c>
      <c r="C12094" s="1" t="str">
        <f>VLOOKUP(A12094,[1]Maestra!A$1:C$746,3,0)</f>
        <v>Convenio CNG</v>
      </c>
      <c r="D12094" s="1" t="s">
        <v>521</v>
      </c>
      <c r="E12094" s="1">
        <v>3</v>
      </c>
      <c r="F12094" s="1">
        <v>9999</v>
      </c>
      <c r="G12094" s="1">
        <v>733</v>
      </c>
      <c r="H12094" s="1">
        <v>9999</v>
      </c>
      <c r="I12094" s="1" t="s">
        <v>454</v>
      </c>
      <c r="Q12094" s="2" t="s">
        <v>37</v>
      </c>
      <c r="R12094" s="1" t="s">
        <v>524</v>
      </c>
      <c r="S12094" s="1" t="str">
        <f t="shared" si="385"/>
        <v>LIC|3|733|9999|CCNR</v>
      </c>
      <c r="T12094" s="2" t="str">
        <f t="shared" si="384"/>
        <v>OK</v>
      </c>
    </row>
    <row r="12095" spans="1:20" x14ac:dyDescent="0.25">
      <c r="A12095" s="1">
        <v>202999901</v>
      </c>
      <c r="B12095" s="1" t="str">
        <f>VLOOKUP(A12095,[1]Maestra!A$1:C$746,2,0)</f>
        <v>ACCONCNG5</v>
      </c>
      <c r="C12095" s="1" t="str">
        <f>VLOOKUP(A12095,[1]Maestra!A$1:C$746,3,0)</f>
        <v>Convenio CNG</v>
      </c>
      <c r="D12095" s="1" t="s">
        <v>521</v>
      </c>
      <c r="E12095" s="1">
        <v>3</v>
      </c>
      <c r="F12095" s="1">
        <v>9999</v>
      </c>
      <c r="G12095" s="1">
        <v>733</v>
      </c>
      <c r="H12095" s="1">
        <v>9999</v>
      </c>
      <c r="I12095" s="1" t="s">
        <v>325</v>
      </c>
      <c r="Q12095" s="2" t="s">
        <v>37</v>
      </c>
      <c r="R12095" s="1" t="s">
        <v>524</v>
      </c>
      <c r="S12095" s="1" t="str">
        <f t="shared" si="385"/>
        <v>LIC|3|733|9999|CMED</v>
      </c>
      <c r="T12095" s="2" t="str">
        <f t="shared" si="384"/>
        <v>OK</v>
      </c>
    </row>
    <row r="12096" spans="1:20" x14ac:dyDescent="0.25">
      <c r="A12096" s="1">
        <v>207999901</v>
      </c>
      <c r="B12096" s="1" t="str">
        <f>VLOOKUP(A12096,[1]Maestra!A$1:C$746,2,0)</f>
        <v>ACADESUE4</v>
      </c>
      <c r="C12096" s="1" t="str">
        <f>VLOOKUP(A12096,[1]Maestra!A$1:C$746,3,0)</f>
        <v>Adelanto de Sueldo</v>
      </c>
      <c r="D12096" s="1" t="s">
        <v>521</v>
      </c>
      <c r="E12096" s="1">
        <v>3</v>
      </c>
      <c r="F12096" s="1">
        <v>9999</v>
      </c>
      <c r="G12096" s="1">
        <v>8101</v>
      </c>
      <c r="H12096" s="1" t="s">
        <v>448</v>
      </c>
      <c r="I12096" s="1" t="s">
        <v>454</v>
      </c>
      <c r="Q12096" s="2" t="s">
        <v>37</v>
      </c>
      <c r="R12096" s="1" t="s">
        <v>524</v>
      </c>
      <c r="S12096" s="1" t="str">
        <f t="shared" si="385"/>
        <v>LIC|3|8101|V|CCNR</v>
      </c>
      <c r="T12096" s="2" t="str">
        <f t="shared" si="384"/>
        <v>OK</v>
      </c>
    </row>
    <row r="12097" spans="1:20" x14ac:dyDescent="0.25">
      <c r="A12097" s="1">
        <v>501999999</v>
      </c>
      <c r="B12097" s="1" t="str">
        <f>VLOOKUP(A12097,[1]Maestra!A$1:C$746,2,0)</f>
        <v>ACLEASIN6</v>
      </c>
      <c r="C12097" s="1" t="str">
        <f>VLOOKUP(A12097,[1]Maestra!A$1:C$746,3,0)</f>
        <v>Leasing</v>
      </c>
      <c r="D12097" s="1" t="s">
        <v>515</v>
      </c>
      <c r="E12097" s="1" t="s">
        <v>510</v>
      </c>
      <c r="F12097" s="1">
        <v>131</v>
      </c>
      <c r="G12097" s="1">
        <v>131</v>
      </c>
      <c r="H12097" s="1">
        <v>501</v>
      </c>
      <c r="I12097" s="1" t="s">
        <v>529</v>
      </c>
      <c r="J12097" s="1" t="s">
        <v>327</v>
      </c>
      <c r="K12097" s="1" t="s">
        <v>530</v>
      </c>
      <c r="L12097" s="1">
        <v>9999</v>
      </c>
      <c r="M12097" s="1">
        <v>9999</v>
      </c>
      <c r="Q12097" s="2" t="s">
        <v>37</v>
      </c>
      <c r="R12097" s="1" t="s">
        <v>531</v>
      </c>
      <c r="S12097" s="1" t="str">
        <f>_xlfn.CONCAT(D12097,H12097,"|",I12097,"|",J12097,"|",K12097,"|",L12097,"|",M12097)</f>
        <v>LPC501|J|CCOR|PRI|9999|9999</v>
      </c>
      <c r="T12097" s="2" t="str">
        <f t="shared" si="384"/>
        <v>OK</v>
      </c>
    </row>
    <row r="12098" spans="1:20" x14ac:dyDescent="0.25">
      <c r="A12098" s="1">
        <v>501999999</v>
      </c>
      <c r="B12098" s="1" t="str">
        <f>VLOOKUP(A12098,[1]Maestra!A$1:C$746,2,0)</f>
        <v>ACLEASIN6</v>
      </c>
      <c r="C12098" s="1" t="str">
        <f>VLOOKUP(A12098,[1]Maestra!A$1:C$746,3,0)</f>
        <v>Leasing</v>
      </c>
      <c r="D12098" s="1" t="s">
        <v>515</v>
      </c>
      <c r="E12098" s="1" t="s">
        <v>510</v>
      </c>
      <c r="F12098" s="1">
        <v>131</v>
      </c>
      <c r="G12098" s="1">
        <v>131</v>
      </c>
      <c r="H12098" s="1">
        <v>501</v>
      </c>
      <c r="I12098" s="1" t="s">
        <v>529</v>
      </c>
      <c r="J12098" s="1" t="s">
        <v>327</v>
      </c>
      <c r="K12098" s="1" t="s">
        <v>532</v>
      </c>
      <c r="L12098" s="1">
        <v>9999</v>
      </c>
      <c r="M12098" s="1">
        <v>9999</v>
      </c>
      <c r="Q12098" s="2" t="s">
        <v>37</v>
      </c>
      <c r="R12098" s="1" t="s">
        <v>531</v>
      </c>
      <c r="S12098" s="1" t="str">
        <f t="shared" ref="S12098:S12161" si="386">_xlfn.CONCAT(D12098,H12098,"|",I12098,"|",J12098,"|",K12098,"|",L12098,"|",M12098)</f>
        <v>LPC501|J|CCOR|PSG|9999|9999</v>
      </c>
      <c r="T12098" s="2" t="str">
        <f t="shared" si="384"/>
        <v>OK</v>
      </c>
    </row>
    <row r="12099" spans="1:20" x14ac:dyDescent="0.25">
      <c r="A12099" s="1">
        <v>501999999</v>
      </c>
      <c r="B12099" s="1" t="str">
        <f>VLOOKUP(A12099,[1]Maestra!A$1:C$746,2,0)</f>
        <v>ACLEASIN6</v>
      </c>
      <c r="C12099" s="1" t="str">
        <f>VLOOKUP(A12099,[1]Maestra!A$1:C$746,3,0)</f>
        <v>Leasing</v>
      </c>
      <c r="D12099" s="1" t="s">
        <v>515</v>
      </c>
      <c r="E12099" s="1" t="s">
        <v>510</v>
      </c>
      <c r="F12099" s="1">
        <v>131</v>
      </c>
      <c r="G12099" s="1">
        <v>131</v>
      </c>
      <c r="H12099" s="1">
        <v>501</v>
      </c>
      <c r="I12099" s="1" t="s">
        <v>529</v>
      </c>
      <c r="J12099" s="1" t="s">
        <v>328</v>
      </c>
      <c r="K12099" s="1" t="s">
        <v>530</v>
      </c>
      <c r="L12099" s="1">
        <v>9999</v>
      </c>
      <c r="M12099" s="1">
        <v>9999</v>
      </c>
      <c r="Q12099" s="2" t="s">
        <v>37</v>
      </c>
      <c r="R12099" s="1" t="s">
        <v>531</v>
      </c>
      <c r="S12099" s="1" t="str">
        <f t="shared" si="386"/>
        <v>LPC501|J|CGEM|PRI|9999|9999</v>
      </c>
      <c r="T12099" s="2" t="str">
        <f t="shared" ref="T12099:T12162" si="387">IF(COUNTIFS($D$2:$D$20413,D12099,$S$2:$S$20413,S12099,$A$2:$A$20413,"&lt;&gt;"&amp;A12099)&gt;0,"Conflicto","OK")</f>
        <v>OK</v>
      </c>
    </row>
    <row r="12100" spans="1:20" x14ac:dyDescent="0.25">
      <c r="A12100" s="1">
        <v>501999999</v>
      </c>
      <c r="B12100" s="1" t="str">
        <f>VLOOKUP(A12100,[1]Maestra!A$1:C$746,2,0)</f>
        <v>ACLEASIN6</v>
      </c>
      <c r="C12100" s="1" t="str">
        <f>VLOOKUP(A12100,[1]Maestra!A$1:C$746,3,0)</f>
        <v>Leasing</v>
      </c>
      <c r="D12100" s="1" t="s">
        <v>515</v>
      </c>
      <c r="E12100" s="1" t="s">
        <v>510</v>
      </c>
      <c r="F12100" s="1">
        <v>131</v>
      </c>
      <c r="G12100" s="1">
        <v>131</v>
      </c>
      <c r="H12100" s="1">
        <v>501</v>
      </c>
      <c r="I12100" s="1" t="s">
        <v>529</v>
      </c>
      <c r="J12100" s="1" t="s">
        <v>328</v>
      </c>
      <c r="K12100" s="1" t="s">
        <v>532</v>
      </c>
      <c r="L12100" s="1">
        <v>9999</v>
      </c>
      <c r="M12100" s="1">
        <v>9999</v>
      </c>
      <c r="Q12100" s="2" t="s">
        <v>37</v>
      </c>
      <c r="R12100" s="1" t="s">
        <v>531</v>
      </c>
      <c r="S12100" s="1" t="str">
        <f t="shared" si="386"/>
        <v>LPC501|J|CGEM|PSG|9999|9999</v>
      </c>
      <c r="T12100" s="2" t="str">
        <f t="shared" si="387"/>
        <v>OK</v>
      </c>
    </row>
    <row r="12101" spans="1:20" x14ac:dyDescent="0.25">
      <c r="A12101" s="1">
        <v>501999999</v>
      </c>
      <c r="B12101" s="1" t="str">
        <f>VLOOKUP(A12101,[1]Maestra!A$1:C$746,2,0)</f>
        <v>ACLEASIN6</v>
      </c>
      <c r="C12101" s="1" t="str">
        <f>VLOOKUP(A12101,[1]Maestra!A$1:C$746,3,0)</f>
        <v>Leasing</v>
      </c>
      <c r="D12101" s="1" t="s">
        <v>515</v>
      </c>
      <c r="E12101" s="1" t="s">
        <v>510</v>
      </c>
      <c r="F12101" s="1">
        <v>131</v>
      </c>
      <c r="G12101" s="1">
        <v>131</v>
      </c>
      <c r="H12101" s="1">
        <v>501</v>
      </c>
      <c r="I12101" s="1" t="s">
        <v>529</v>
      </c>
      <c r="J12101" s="1" t="s">
        <v>325</v>
      </c>
      <c r="K12101" s="1" t="s">
        <v>530</v>
      </c>
      <c r="L12101" s="1">
        <v>9999</v>
      </c>
      <c r="M12101" s="1">
        <v>9999</v>
      </c>
      <c r="Q12101" s="2" t="s">
        <v>37</v>
      </c>
      <c r="R12101" s="1" t="s">
        <v>531</v>
      </c>
      <c r="S12101" s="1" t="str">
        <f t="shared" si="386"/>
        <v>LPC501|J|CMED|PRI|9999|9999</v>
      </c>
      <c r="T12101" s="2" t="str">
        <f t="shared" si="387"/>
        <v>OK</v>
      </c>
    </row>
    <row r="12102" spans="1:20" x14ac:dyDescent="0.25">
      <c r="A12102" s="1">
        <v>501999999</v>
      </c>
      <c r="B12102" s="1" t="str">
        <f>VLOOKUP(A12102,[1]Maestra!A$1:C$746,2,0)</f>
        <v>ACLEASIN6</v>
      </c>
      <c r="C12102" s="1" t="str">
        <f>VLOOKUP(A12102,[1]Maestra!A$1:C$746,3,0)</f>
        <v>Leasing</v>
      </c>
      <c r="D12102" s="1" t="s">
        <v>515</v>
      </c>
      <c r="E12102" s="1" t="s">
        <v>510</v>
      </c>
      <c r="F12102" s="1">
        <v>131</v>
      </c>
      <c r="G12102" s="1">
        <v>131</v>
      </c>
      <c r="H12102" s="1">
        <v>501</v>
      </c>
      <c r="I12102" s="1" t="s">
        <v>529</v>
      </c>
      <c r="J12102" s="1" t="s">
        <v>325</v>
      </c>
      <c r="K12102" s="1" t="s">
        <v>532</v>
      </c>
      <c r="L12102" s="1">
        <v>9999</v>
      </c>
      <c r="M12102" s="1">
        <v>9999</v>
      </c>
      <c r="Q12102" s="2" t="s">
        <v>37</v>
      </c>
      <c r="R12102" s="1" t="s">
        <v>531</v>
      </c>
      <c r="S12102" s="1" t="str">
        <f t="shared" si="386"/>
        <v>LPC501|J|CMED|PSG|9999|9999</v>
      </c>
      <c r="T12102" s="2" t="str">
        <f t="shared" si="387"/>
        <v>OK</v>
      </c>
    </row>
    <row r="12103" spans="1:20" x14ac:dyDescent="0.25">
      <c r="A12103" s="1">
        <v>501999999</v>
      </c>
      <c r="B12103" s="1" t="str">
        <f>VLOOKUP(A12103,[1]Maestra!A$1:C$746,2,0)</f>
        <v>ACLEASIN6</v>
      </c>
      <c r="C12103" s="1" t="str">
        <f>VLOOKUP(A12103,[1]Maestra!A$1:C$746,3,0)</f>
        <v>Leasing</v>
      </c>
      <c r="D12103" s="1" t="s">
        <v>515</v>
      </c>
      <c r="E12103" s="1" t="s">
        <v>510</v>
      </c>
      <c r="F12103" s="1">
        <v>131</v>
      </c>
      <c r="G12103" s="1">
        <v>131</v>
      </c>
      <c r="H12103" s="1">
        <v>501</v>
      </c>
      <c r="I12103" s="1" t="s">
        <v>529</v>
      </c>
      <c r="J12103" s="1" t="s">
        <v>330</v>
      </c>
      <c r="K12103" s="1" t="s">
        <v>530</v>
      </c>
      <c r="L12103" s="1">
        <v>9999</v>
      </c>
      <c r="M12103" s="1">
        <v>9999</v>
      </c>
      <c r="Q12103" s="2" t="s">
        <v>37</v>
      </c>
      <c r="R12103" s="1" t="s">
        <v>531</v>
      </c>
      <c r="S12103" s="1" t="str">
        <f t="shared" si="386"/>
        <v>LPC501|J|CMIE|PRI|9999|9999</v>
      </c>
      <c r="T12103" s="2" t="str">
        <f t="shared" si="387"/>
        <v>OK</v>
      </c>
    </row>
    <row r="12104" spans="1:20" x14ac:dyDescent="0.25">
      <c r="A12104" s="1">
        <v>501999999</v>
      </c>
      <c r="B12104" s="1" t="str">
        <f>VLOOKUP(A12104,[1]Maestra!A$1:C$746,2,0)</f>
        <v>ACLEASIN6</v>
      </c>
      <c r="C12104" s="1" t="str">
        <f>VLOOKUP(A12104,[1]Maestra!A$1:C$746,3,0)</f>
        <v>Leasing</v>
      </c>
      <c r="D12104" s="1" t="s">
        <v>515</v>
      </c>
      <c r="E12104" s="1" t="s">
        <v>510</v>
      </c>
      <c r="F12104" s="1">
        <v>131</v>
      </c>
      <c r="G12104" s="1">
        <v>131</v>
      </c>
      <c r="H12104" s="1">
        <v>501</v>
      </c>
      <c r="I12104" s="1" t="s">
        <v>529</v>
      </c>
      <c r="J12104" s="1" t="s">
        <v>330</v>
      </c>
      <c r="K12104" s="1" t="s">
        <v>532</v>
      </c>
      <c r="L12104" s="1">
        <v>9999</v>
      </c>
      <c r="M12104" s="1">
        <v>9999</v>
      </c>
      <c r="Q12104" s="2" t="s">
        <v>37</v>
      </c>
      <c r="R12104" s="1" t="s">
        <v>531</v>
      </c>
      <c r="S12104" s="1" t="str">
        <f t="shared" si="386"/>
        <v>LPC501|J|CMIE|PSG|9999|9999</v>
      </c>
      <c r="T12104" s="2" t="str">
        <f t="shared" si="387"/>
        <v>OK</v>
      </c>
    </row>
    <row r="12105" spans="1:20" x14ac:dyDescent="0.25">
      <c r="A12105" s="1">
        <v>501999999</v>
      </c>
      <c r="B12105" s="1" t="str">
        <f>VLOOKUP(A12105,[1]Maestra!A$1:C$746,2,0)</f>
        <v>ACLEASIN6</v>
      </c>
      <c r="C12105" s="1" t="str">
        <f>VLOOKUP(A12105,[1]Maestra!A$1:C$746,3,0)</f>
        <v>Leasing</v>
      </c>
      <c r="D12105" s="1" t="s">
        <v>515</v>
      </c>
      <c r="E12105" s="1" t="s">
        <v>510</v>
      </c>
      <c r="F12105" s="1">
        <v>131</v>
      </c>
      <c r="G12105" s="1">
        <v>131</v>
      </c>
      <c r="H12105" s="1">
        <v>501</v>
      </c>
      <c r="I12105" s="1" t="s">
        <v>529</v>
      </c>
      <c r="J12105" s="1" t="s">
        <v>331</v>
      </c>
      <c r="K12105" s="1" t="s">
        <v>530</v>
      </c>
      <c r="L12105" s="1">
        <v>9999</v>
      </c>
      <c r="M12105" s="1">
        <v>9999</v>
      </c>
      <c r="Q12105" s="2" t="s">
        <v>37</v>
      </c>
      <c r="R12105" s="1" t="s">
        <v>531</v>
      </c>
      <c r="S12105" s="1" t="str">
        <f t="shared" si="386"/>
        <v>LPC501|J|CPEM|PRI|9999|9999</v>
      </c>
      <c r="T12105" s="2" t="str">
        <f t="shared" si="387"/>
        <v>OK</v>
      </c>
    </row>
    <row r="12106" spans="1:20" x14ac:dyDescent="0.25">
      <c r="A12106" s="1">
        <v>501999999</v>
      </c>
      <c r="B12106" s="1" t="str">
        <f>VLOOKUP(A12106,[1]Maestra!A$1:C$746,2,0)</f>
        <v>ACLEASIN6</v>
      </c>
      <c r="C12106" s="1" t="str">
        <f>VLOOKUP(A12106,[1]Maestra!A$1:C$746,3,0)</f>
        <v>Leasing</v>
      </c>
      <c r="D12106" s="1" t="s">
        <v>515</v>
      </c>
      <c r="E12106" s="1" t="s">
        <v>510</v>
      </c>
      <c r="F12106" s="1">
        <v>131</v>
      </c>
      <c r="G12106" s="1">
        <v>131</v>
      </c>
      <c r="H12106" s="1">
        <v>501</v>
      </c>
      <c r="I12106" s="1" t="s">
        <v>529</v>
      </c>
      <c r="J12106" s="1" t="s">
        <v>331</v>
      </c>
      <c r="K12106" s="1" t="s">
        <v>532</v>
      </c>
      <c r="L12106" s="1">
        <v>9999</v>
      </c>
      <c r="M12106" s="1">
        <v>9999</v>
      </c>
      <c r="Q12106" s="2" t="s">
        <v>37</v>
      </c>
      <c r="R12106" s="1" t="s">
        <v>531</v>
      </c>
      <c r="S12106" s="1" t="str">
        <f t="shared" si="386"/>
        <v>LPC501|J|CPEM|PSG|9999|9999</v>
      </c>
      <c r="T12106" s="2" t="str">
        <f t="shared" si="387"/>
        <v>OK</v>
      </c>
    </row>
    <row r="12107" spans="1:20" x14ac:dyDescent="0.25">
      <c r="A12107" s="1">
        <v>502999999</v>
      </c>
      <c r="B12107" s="1" t="str">
        <f>VLOOKUP(A12107,[1]Maestra!A$1:C$746,2,0)</f>
        <v>ACLEASEB6</v>
      </c>
      <c r="C12107" s="1" t="str">
        <f>VLOOKUP(A12107,[1]Maestra!A$1:C$746,3,0)</f>
        <v>Leaseback</v>
      </c>
      <c r="D12107" s="1" t="s">
        <v>515</v>
      </c>
      <c r="E12107" s="1" t="s">
        <v>510</v>
      </c>
      <c r="F12107" s="1">
        <v>131</v>
      </c>
      <c r="G12107" s="1">
        <v>131</v>
      </c>
      <c r="H12107" s="1">
        <v>505</v>
      </c>
      <c r="I12107" s="1" t="s">
        <v>529</v>
      </c>
      <c r="J12107" s="1" t="s">
        <v>331</v>
      </c>
      <c r="K12107" s="1" t="s">
        <v>530</v>
      </c>
      <c r="L12107" s="1">
        <v>9999</v>
      </c>
      <c r="M12107" s="1">
        <v>9999</v>
      </c>
      <c r="Q12107" s="2" t="s">
        <v>37</v>
      </c>
      <c r="R12107" s="1" t="s">
        <v>531</v>
      </c>
      <c r="S12107" s="1" t="str">
        <f t="shared" si="386"/>
        <v>LPC505|J|CPEM|PRI|9999|9999</v>
      </c>
      <c r="T12107" s="2" t="str">
        <f t="shared" si="387"/>
        <v>OK</v>
      </c>
    </row>
    <row r="12108" spans="1:20" x14ac:dyDescent="0.25">
      <c r="A12108" s="1">
        <v>502999999</v>
      </c>
      <c r="B12108" s="1" t="str">
        <f>VLOOKUP(A12108,[1]Maestra!A$1:C$746,2,0)</f>
        <v>ACLEASEB6</v>
      </c>
      <c r="C12108" s="1" t="str">
        <f>VLOOKUP(A12108,[1]Maestra!A$1:C$746,3,0)</f>
        <v>Leaseback</v>
      </c>
      <c r="D12108" s="1" t="s">
        <v>515</v>
      </c>
      <c r="E12108" s="1" t="s">
        <v>510</v>
      </c>
      <c r="F12108" s="1">
        <v>131</v>
      </c>
      <c r="G12108" s="1">
        <v>131</v>
      </c>
      <c r="H12108" s="1">
        <v>505</v>
      </c>
      <c r="I12108" s="1" t="s">
        <v>529</v>
      </c>
      <c r="J12108" s="1" t="s">
        <v>331</v>
      </c>
      <c r="K12108" s="1" t="s">
        <v>532</v>
      </c>
      <c r="L12108" s="1">
        <v>9999</v>
      </c>
      <c r="M12108" s="1">
        <v>9999</v>
      </c>
      <c r="Q12108" s="2" t="s">
        <v>37</v>
      </c>
      <c r="R12108" s="1" t="s">
        <v>531</v>
      </c>
      <c r="S12108" s="1" t="str">
        <f t="shared" si="386"/>
        <v>LPC505|J|CPEM|PSG|9999|9999</v>
      </c>
      <c r="T12108" s="2" t="str">
        <f t="shared" si="387"/>
        <v>OK</v>
      </c>
    </row>
    <row r="12109" spans="1:20" x14ac:dyDescent="0.25">
      <c r="A12109" s="1">
        <v>501999999</v>
      </c>
      <c r="B12109" s="1" t="str">
        <f>VLOOKUP(A12109,[1]Maestra!A$1:C$746,2,0)</f>
        <v>ACLEASIN6</v>
      </c>
      <c r="C12109" s="1" t="str">
        <f>VLOOKUP(A12109,[1]Maestra!A$1:C$746,3,0)</f>
        <v>Leasing</v>
      </c>
      <c r="D12109" s="1" t="s">
        <v>515</v>
      </c>
      <c r="E12109" s="1" t="s">
        <v>510</v>
      </c>
      <c r="F12109" s="1">
        <v>131</v>
      </c>
      <c r="G12109" s="1">
        <v>131</v>
      </c>
      <c r="H12109" s="1">
        <v>518</v>
      </c>
      <c r="I12109" s="1" t="s">
        <v>529</v>
      </c>
      <c r="J12109" s="1" t="s">
        <v>327</v>
      </c>
      <c r="K12109" s="1" t="s">
        <v>530</v>
      </c>
      <c r="L12109" s="1">
        <v>9999</v>
      </c>
      <c r="M12109" s="1">
        <v>9999</v>
      </c>
      <c r="Q12109" s="2" t="s">
        <v>37</v>
      </c>
      <c r="R12109" s="1" t="s">
        <v>531</v>
      </c>
      <c r="S12109" s="1" t="str">
        <f t="shared" si="386"/>
        <v>LPC518|J|CCOR|PRI|9999|9999</v>
      </c>
      <c r="T12109" s="2" t="str">
        <f t="shared" si="387"/>
        <v>OK</v>
      </c>
    </row>
    <row r="12110" spans="1:20" x14ac:dyDescent="0.25">
      <c r="A12110" s="1">
        <v>501999999</v>
      </c>
      <c r="B12110" s="1" t="str">
        <f>VLOOKUP(A12110,[1]Maestra!A$1:C$746,2,0)</f>
        <v>ACLEASIN6</v>
      </c>
      <c r="C12110" s="1" t="str">
        <f>VLOOKUP(A12110,[1]Maestra!A$1:C$746,3,0)</f>
        <v>Leasing</v>
      </c>
      <c r="D12110" s="1" t="s">
        <v>515</v>
      </c>
      <c r="E12110" s="1" t="s">
        <v>510</v>
      </c>
      <c r="F12110" s="1">
        <v>131</v>
      </c>
      <c r="G12110" s="1">
        <v>131</v>
      </c>
      <c r="H12110" s="1">
        <v>518</v>
      </c>
      <c r="I12110" s="1" t="s">
        <v>529</v>
      </c>
      <c r="J12110" s="1" t="s">
        <v>327</v>
      </c>
      <c r="K12110" s="1" t="s">
        <v>532</v>
      </c>
      <c r="L12110" s="1">
        <v>9999</v>
      </c>
      <c r="M12110" s="1">
        <v>9999</v>
      </c>
      <c r="Q12110" s="2" t="s">
        <v>37</v>
      </c>
      <c r="R12110" s="1" t="s">
        <v>531</v>
      </c>
      <c r="S12110" s="1" t="str">
        <f t="shared" si="386"/>
        <v>LPC518|J|CCOR|PSG|9999|9999</v>
      </c>
      <c r="T12110" s="2" t="str">
        <f t="shared" si="387"/>
        <v>OK</v>
      </c>
    </row>
    <row r="12111" spans="1:20" x14ac:dyDescent="0.25">
      <c r="A12111" s="1">
        <v>501999999</v>
      </c>
      <c r="B12111" s="1" t="str">
        <f>VLOOKUP(A12111,[1]Maestra!A$1:C$746,2,0)</f>
        <v>ACLEASIN6</v>
      </c>
      <c r="C12111" s="1" t="str">
        <f>VLOOKUP(A12111,[1]Maestra!A$1:C$746,3,0)</f>
        <v>Leasing</v>
      </c>
      <c r="D12111" s="1" t="s">
        <v>515</v>
      </c>
      <c r="E12111" s="1" t="s">
        <v>510</v>
      </c>
      <c r="F12111" s="1">
        <v>131</v>
      </c>
      <c r="G12111" s="1">
        <v>131</v>
      </c>
      <c r="H12111" s="1">
        <v>518</v>
      </c>
      <c r="I12111" s="1" t="s">
        <v>529</v>
      </c>
      <c r="J12111" s="1" t="s">
        <v>328</v>
      </c>
      <c r="K12111" s="1" t="s">
        <v>530</v>
      </c>
      <c r="L12111" s="1">
        <v>9999</v>
      </c>
      <c r="M12111" s="1">
        <v>9999</v>
      </c>
      <c r="Q12111" s="2" t="s">
        <v>37</v>
      </c>
      <c r="R12111" s="1" t="s">
        <v>531</v>
      </c>
      <c r="S12111" s="1" t="str">
        <f t="shared" si="386"/>
        <v>LPC518|J|CGEM|PRI|9999|9999</v>
      </c>
      <c r="T12111" s="2" t="str">
        <f t="shared" si="387"/>
        <v>OK</v>
      </c>
    </row>
    <row r="12112" spans="1:20" x14ac:dyDescent="0.25">
      <c r="A12112" s="1">
        <v>501999999</v>
      </c>
      <c r="B12112" s="1" t="str">
        <f>VLOOKUP(A12112,[1]Maestra!A$1:C$746,2,0)</f>
        <v>ACLEASIN6</v>
      </c>
      <c r="C12112" s="1" t="str">
        <f>VLOOKUP(A12112,[1]Maestra!A$1:C$746,3,0)</f>
        <v>Leasing</v>
      </c>
      <c r="D12112" s="1" t="s">
        <v>515</v>
      </c>
      <c r="E12112" s="1" t="s">
        <v>510</v>
      </c>
      <c r="F12112" s="1">
        <v>131</v>
      </c>
      <c r="G12112" s="1">
        <v>131</v>
      </c>
      <c r="H12112" s="1">
        <v>518</v>
      </c>
      <c r="I12112" s="1" t="s">
        <v>529</v>
      </c>
      <c r="J12112" s="1" t="s">
        <v>328</v>
      </c>
      <c r="K12112" s="1" t="s">
        <v>532</v>
      </c>
      <c r="L12112" s="1">
        <v>9999</v>
      </c>
      <c r="M12112" s="1">
        <v>9999</v>
      </c>
      <c r="Q12112" s="2" t="s">
        <v>37</v>
      </c>
      <c r="R12112" s="1" t="s">
        <v>531</v>
      </c>
      <c r="S12112" s="1" t="str">
        <f t="shared" si="386"/>
        <v>LPC518|J|CGEM|PSG|9999|9999</v>
      </c>
      <c r="T12112" s="2" t="str">
        <f t="shared" si="387"/>
        <v>OK</v>
      </c>
    </row>
    <row r="12113" spans="1:20" x14ac:dyDescent="0.25">
      <c r="A12113" s="1">
        <v>501999999</v>
      </c>
      <c r="B12113" s="1" t="str">
        <f>VLOOKUP(A12113,[1]Maestra!A$1:C$746,2,0)</f>
        <v>ACLEASIN6</v>
      </c>
      <c r="C12113" s="1" t="str">
        <f>VLOOKUP(A12113,[1]Maestra!A$1:C$746,3,0)</f>
        <v>Leasing</v>
      </c>
      <c r="D12113" s="1" t="s">
        <v>515</v>
      </c>
      <c r="E12113" s="1" t="s">
        <v>510</v>
      </c>
      <c r="F12113" s="1">
        <v>131</v>
      </c>
      <c r="G12113" s="1">
        <v>131</v>
      </c>
      <c r="H12113" s="1">
        <v>518</v>
      </c>
      <c r="I12113" s="1" t="s">
        <v>529</v>
      </c>
      <c r="J12113" s="1" t="s">
        <v>325</v>
      </c>
      <c r="K12113" s="1" t="s">
        <v>530</v>
      </c>
      <c r="L12113" s="1">
        <v>9999</v>
      </c>
      <c r="M12113" s="1">
        <v>9999</v>
      </c>
      <c r="Q12113" s="2" t="s">
        <v>37</v>
      </c>
      <c r="R12113" s="1" t="s">
        <v>531</v>
      </c>
      <c r="S12113" s="1" t="str">
        <f t="shared" si="386"/>
        <v>LPC518|J|CMED|PRI|9999|9999</v>
      </c>
      <c r="T12113" s="2" t="str">
        <f t="shared" si="387"/>
        <v>OK</v>
      </c>
    </row>
    <row r="12114" spans="1:20" x14ac:dyDescent="0.25">
      <c r="A12114" s="1">
        <v>501999999</v>
      </c>
      <c r="B12114" s="1" t="str">
        <f>VLOOKUP(A12114,[1]Maestra!A$1:C$746,2,0)</f>
        <v>ACLEASIN6</v>
      </c>
      <c r="C12114" s="1" t="str">
        <f>VLOOKUP(A12114,[1]Maestra!A$1:C$746,3,0)</f>
        <v>Leasing</v>
      </c>
      <c r="D12114" s="1" t="s">
        <v>515</v>
      </c>
      <c r="E12114" s="1" t="s">
        <v>510</v>
      </c>
      <c r="F12114" s="1">
        <v>131</v>
      </c>
      <c r="G12114" s="1">
        <v>131</v>
      </c>
      <c r="H12114" s="1">
        <v>518</v>
      </c>
      <c r="I12114" s="1" t="s">
        <v>529</v>
      </c>
      <c r="J12114" s="1" t="s">
        <v>325</v>
      </c>
      <c r="K12114" s="1" t="s">
        <v>532</v>
      </c>
      <c r="L12114" s="1">
        <v>9999</v>
      </c>
      <c r="M12114" s="1">
        <v>9999</v>
      </c>
      <c r="Q12114" s="2" t="s">
        <v>37</v>
      </c>
      <c r="R12114" s="1" t="s">
        <v>531</v>
      </c>
      <c r="S12114" s="1" t="str">
        <f t="shared" si="386"/>
        <v>LPC518|J|CMED|PSG|9999|9999</v>
      </c>
      <c r="T12114" s="2" t="str">
        <f t="shared" si="387"/>
        <v>OK</v>
      </c>
    </row>
    <row r="12115" spans="1:20" x14ac:dyDescent="0.25">
      <c r="A12115" s="1">
        <v>501999999</v>
      </c>
      <c r="B12115" s="1" t="str">
        <f>VLOOKUP(A12115,[1]Maestra!A$1:C$746,2,0)</f>
        <v>ACLEASIN6</v>
      </c>
      <c r="C12115" s="1" t="str">
        <f>VLOOKUP(A12115,[1]Maestra!A$1:C$746,3,0)</f>
        <v>Leasing</v>
      </c>
      <c r="D12115" s="1" t="s">
        <v>515</v>
      </c>
      <c r="E12115" s="1" t="s">
        <v>510</v>
      </c>
      <c r="F12115" s="1">
        <v>131</v>
      </c>
      <c r="G12115" s="1">
        <v>131</v>
      </c>
      <c r="H12115" s="1">
        <v>518</v>
      </c>
      <c r="I12115" s="1" t="s">
        <v>529</v>
      </c>
      <c r="J12115" s="1" t="s">
        <v>330</v>
      </c>
      <c r="K12115" s="1" t="s">
        <v>530</v>
      </c>
      <c r="L12115" s="1">
        <v>9999</v>
      </c>
      <c r="M12115" s="1">
        <v>9999</v>
      </c>
      <c r="Q12115" s="2" t="s">
        <v>37</v>
      </c>
      <c r="R12115" s="1" t="s">
        <v>531</v>
      </c>
      <c r="S12115" s="1" t="str">
        <f t="shared" si="386"/>
        <v>LPC518|J|CMIE|PRI|9999|9999</v>
      </c>
      <c r="T12115" s="2" t="str">
        <f t="shared" si="387"/>
        <v>OK</v>
      </c>
    </row>
    <row r="12116" spans="1:20" x14ac:dyDescent="0.25">
      <c r="A12116" s="1">
        <v>501999999</v>
      </c>
      <c r="B12116" s="1" t="str">
        <f>VLOOKUP(A12116,[1]Maestra!A$1:C$746,2,0)</f>
        <v>ACLEASIN6</v>
      </c>
      <c r="C12116" s="1" t="str">
        <f>VLOOKUP(A12116,[1]Maestra!A$1:C$746,3,0)</f>
        <v>Leasing</v>
      </c>
      <c r="D12116" s="1" t="s">
        <v>515</v>
      </c>
      <c r="E12116" s="1" t="s">
        <v>510</v>
      </c>
      <c r="F12116" s="1">
        <v>131</v>
      </c>
      <c r="G12116" s="1">
        <v>131</v>
      </c>
      <c r="H12116" s="1">
        <v>518</v>
      </c>
      <c r="I12116" s="1" t="s">
        <v>529</v>
      </c>
      <c r="J12116" s="1" t="s">
        <v>330</v>
      </c>
      <c r="K12116" s="1" t="s">
        <v>532</v>
      </c>
      <c r="L12116" s="1">
        <v>9999</v>
      </c>
      <c r="M12116" s="1">
        <v>9999</v>
      </c>
      <c r="Q12116" s="2" t="s">
        <v>37</v>
      </c>
      <c r="R12116" s="1" t="s">
        <v>531</v>
      </c>
      <c r="S12116" s="1" t="str">
        <f t="shared" si="386"/>
        <v>LPC518|J|CMIE|PSG|9999|9999</v>
      </c>
      <c r="T12116" s="2" t="str">
        <f t="shared" si="387"/>
        <v>OK</v>
      </c>
    </row>
    <row r="12117" spans="1:20" x14ac:dyDescent="0.25">
      <c r="A12117" s="1">
        <v>501999999</v>
      </c>
      <c r="B12117" s="1" t="str">
        <f>VLOOKUP(A12117,[1]Maestra!A$1:C$746,2,0)</f>
        <v>ACLEASIN6</v>
      </c>
      <c r="C12117" s="1" t="str">
        <f>VLOOKUP(A12117,[1]Maestra!A$1:C$746,3,0)</f>
        <v>Leasing</v>
      </c>
      <c r="D12117" s="1" t="s">
        <v>515</v>
      </c>
      <c r="E12117" s="1" t="s">
        <v>510</v>
      </c>
      <c r="F12117" s="1">
        <v>131</v>
      </c>
      <c r="G12117" s="1">
        <v>131</v>
      </c>
      <c r="H12117" s="1">
        <v>518</v>
      </c>
      <c r="I12117" s="1" t="s">
        <v>529</v>
      </c>
      <c r="J12117" s="1" t="s">
        <v>331</v>
      </c>
      <c r="K12117" s="1" t="s">
        <v>530</v>
      </c>
      <c r="L12117" s="1">
        <v>9999</v>
      </c>
      <c r="M12117" s="1">
        <v>9999</v>
      </c>
      <c r="Q12117" s="2" t="s">
        <v>37</v>
      </c>
      <c r="R12117" s="1" t="s">
        <v>531</v>
      </c>
      <c r="S12117" s="1" t="str">
        <f t="shared" si="386"/>
        <v>LPC518|J|CPEM|PRI|9999|9999</v>
      </c>
      <c r="T12117" s="2" t="str">
        <f t="shared" si="387"/>
        <v>OK</v>
      </c>
    </row>
    <row r="12118" spans="1:20" x14ac:dyDescent="0.25">
      <c r="A12118" s="1">
        <v>501999999</v>
      </c>
      <c r="B12118" s="1" t="str">
        <f>VLOOKUP(A12118,[1]Maestra!A$1:C$746,2,0)</f>
        <v>ACLEASIN6</v>
      </c>
      <c r="C12118" s="1" t="str">
        <f>VLOOKUP(A12118,[1]Maestra!A$1:C$746,3,0)</f>
        <v>Leasing</v>
      </c>
      <c r="D12118" s="1" t="s">
        <v>515</v>
      </c>
      <c r="E12118" s="1" t="s">
        <v>510</v>
      </c>
      <c r="F12118" s="1">
        <v>131</v>
      </c>
      <c r="G12118" s="1">
        <v>131</v>
      </c>
      <c r="H12118" s="1">
        <v>518</v>
      </c>
      <c r="I12118" s="1" t="s">
        <v>529</v>
      </c>
      <c r="J12118" s="1" t="s">
        <v>331</v>
      </c>
      <c r="K12118" s="1" t="s">
        <v>532</v>
      </c>
      <c r="L12118" s="1">
        <v>9999</v>
      </c>
      <c r="M12118" s="1">
        <v>9999</v>
      </c>
      <c r="Q12118" s="2" t="s">
        <v>37</v>
      </c>
      <c r="R12118" s="1" t="s">
        <v>531</v>
      </c>
      <c r="S12118" s="1" t="str">
        <f t="shared" si="386"/>
        <v>LPC518|J|CPEM|PSG|9999|9999</v>
      </c>
      <c r="T12118" s="2" t="str">
        <f t="shared" si="387"/>
        <v>OK</v>
      </c>
    </row>
    <row r="12119" spans="1:20" x14ac:dyDescent="0.25">
      <c r="A12119" s="1">
        <v>501999999</v>
      </c>
      <c r="B12119" s="1" t="str">
        <f>VLOOKUP(A12119,[1]Maestra!A$1:C$746,2,0)</f>
        <v>ACLEASIN6</v>
      </c>
      <c r="C12119" s="1" t="str">
        <f>VLOOKUP(A12119,[1]Maestra!A$1:C$746,3,0)</f>
        <v>Leasing</v>
      </c>
      <c r="D12119" s="1" t="s">
        <v>515</v>
      </c>
      <c r="E12119" s="1" t="s">
        <v>510</v>
      </c>
      <c r="F12119" s="1">
        <v>131</v>
      </c>
      <c r="G12119" s="1">
        <v>131</v>
      </c>
      <c r="H12119" s="1">
        <v>519</v>
      </c>
      <c r="I12119" s="1" t="s">
        <v>529</v>
      </c>
      <c r="J12119" s="1" t="s">
        <v>327</v>
      </c>
      <c r="K12119" s="1" t="s">
        <v>530</v>
      </c>
      <c r="L12119" s="1">
        <v>9999</v>
      </c>
      <c r="M12119" s="1">
        <v>9999</v>
      </c>
      <c r="Q12119" s="2" t="s">
        <v>37</v>
      </c>
      <c r="R12119" s="1" t="s">
        <v>531</v>
      </c>
      <c r="S12119" s="1" t="str">
        <f t="shared" si="386"/>
        <v>LPC519|J|CCOR|PRI|9999|9999</v>
      </c>
      <c r="T12119" s="2" t="str">
        <f t="shared" si="387"/>
        <v>OK</v>
      </c>
    </row>
    <row r="12120" spans="1:20" x14ac:dyDescent="0.25">
      <c r="A12120" s="1">
        <v>501999999</v>
      </c>
      <c r="B12120" s="1" t="str">
        <f>VLOOKUP(A12120,[1]Maestra!A$1:C$746,2,0)</f>
        <v>ACLEASIN6</v>
      </c>
      <c r="C12120" s="1" t="str">
        <f>VLOOKUP(A12120,[1]Maestra!A$1:C$746,3,0)</f>
        <v>Leasing</v>
      </c>
      <c r="D12120" s="1" t="s">
        <v>515</v>
      </c>
      <c r="E12120" s="1" t="s">
        <v>510</v>
      </c>
      <c r="F12120" s="1">
        <v>131</v>
      </c>
      <c r="G12120" s="1">
        <v>131</v>
      </c>
      <c r="H12120" s="1">
        <v>519</v>
      </c>
      <c r="I12120" s="1" t="s">
        <v>529</v>
      </c>
      <c r="J12120" s="1" t="s">
        <v>327</v>
      </c>
      <c r="K12120" s="1" t="s">
        <v>532</v>
      </c>
      <c r="L12120" s="1">
        <v>9999</v>
      </c>
      <c r="M12120" s="1">
        <v>9999</v>
      </c>
      <c r="Q12120" s="2" t="s">
        <v>37</v>
      </c>
      <c r="R12120" s="1" t="s">
        <v>531</v>
      </c>
      <c r="S12120" s="1" t="str">
        <f t="shared" si="386"/>
        <v>LPC519|J|CCOR|PSG|9999|9999</v>
      </c>
      <c r="T12120" s="2" t="str">
        <f t="shared" si="387"/>
        <v>OK</v>
      </c>
    </row>
    <row r="12121" spans="1:20" x14ac:dyDescent="0.25">
      <c r="A12121" s="1">
        <v>501999999</v>
      </c>
      <c r="B12121" s="1" t="str">
        <f>VLOOKUP(A12121,[1]Maestra!A$1:C$746,2,0)</f>
        <v>ACLEASIN6</v>
      </c>
      <c r="C12121" s="1" t="str">
        <f>VLOOKUP(A12121,[1]Maestra!A$1:C$746,3,0)</f>
        <v>Leasing</v>
      </c>
      <c r="D12121" s="1" t="s">
        <v>515</v>
      </c>
      <c r="E12121" s="1" t="s">
        <v>510</v>
      </c>
      <c r="F12121" s="1">
        <v>131</v>
      </c>
      <c r="G12121" s="1">
        <v>131</v>
      </c>
      <c r="H12121" s="1">
        <v>519</v>
      </c>
      <c r="I12121" s="1" t="s">
        <v>529</v>
      </c>
      <c r="J12121" s="1" t="s">
        <v>328</v>
      </c>
      <c r="K12121" s="1" t="s">
        <v>530</v>
      </c>
      <c r="L12121" s="1">
        <v>9999</v>
      </c>
      <c r="M12121" s="1">
        <v>9999</v>
      </c>
      <c r="Q12121" s="2" t="s">
        <v>37</v>
      </c>
      <c r="R12121" s="1" t="s">
        <v>531</v>
      </c>
      <c r="S12121" s="1" t="str">
        <f t="shared" si="386"/>
        <v>LPC519|J|CGEM|PRI|9999|9999</v>
      </c>
      <c r="T12121" s="2" t="str">
        <f t="shared" si="387"/>
        <v>OK</v>
      </c>
    </row>
    <row r="12122" spans="1:20" x14ac:dyDescent="0.25">
      <c r="A12122" s="1">
        <v>501999999</v>
      </c>
      <c r="B12122" s="1" t="str">
        <f>VLOOKUP(A12122,[1]Maestra!A$1:C$746,2,0)</f>
        <v>ACLEASIN6</v>
      </c>
      <c r="C12122" s="1" t="str">
        <f>VLOOKUP(A12122,[1]Maestra!A$1:C$746,3,0)</f>
        <v>Leasing</v>
      </c>
      <c r="D12122" s="1" t="s">
        <v>515</v>
      </c>
      <c r="E12122" s="1" t="s">
        <v>510</v>
      </c>
      <c r="F12122" s="1">
        <v>131</v>
      </c>
      <c r="G12122" s="1">
        <v>131</v>
      </c>
      <c r="H12122" s="1">
        <v>519</v>
      </c>
      <c r="I12122" s="1" t="s">
        <v>529</v>
      </c>
      <c r="J12122" s="1" t="s">
        <v>328</v>
      </c>
      <c r="K12122" s="1" t="s">
        <v>532</v>
      </c>
      <c r="L12122" s="1">
        <v>9999</v>
      </c>
      <c r="M12122" s="1">
        <v>9999</v>
      </c>
      <c r="Q12122" s="2" t="s">
        <v>37</v>
      </c>
      <c r="R12122" s="1" t="s">
        <v>531</v>
      </c>
      <c r="S12122" s="1" t="str">
        <f t="shared" si="386"/>
        <v>LPC519|J|CGEM|PSG|9999|9999</v>
      </c>
      <c r="T12122" s="2" t="str">
        <f t="shared" si="387"/>
        <v>OK</v>
      </c>
    </row>
    <row r="12123" spans="1:20" x14ac:dyDescent="0.25">
      <c r="A12123" s="1">
        <v>501999999</v>
      </c>
      <c r="B12123" s="1" t="str">
        <f>VLOOKUP(A12123,[1]Maestra!A$1:C$746,2,0)</f>
        <v>ACLEASIN6</v>
      </c>
      <c r="C12123" s="1" t="str">
        <f>VLOOKUP(A12123,[1]Maestra!A$1:C$746,3,0)</f>
        <v>Leasing</v>
      </c>
      <c r="D12123" s="1" t="s">
        <v>515</v>
      </c>
      <c r="E12123" s="1" t="s">
        <v>510</v>
      </c>
      <c r="F12123" s="1">
        <v>131</v>
      </c>
      <c r="G12123" s="1">
        <v>131</v>
      </c>
      <c r="H12123" s="1">
        <v>519</v>
      </c>
      <c r="I12123" s="1" t="s">
        <v>529</v>
      </c>
      <c r="J12123" s="1" t="s">
        <v>325</v>
      </c>
      <c r="K12123" s="1" t="s">
        <v>530</v>
      </c>
      <c r="L12123" s="1">
        <v>9999</v>
      </c>
      <c r="M12123" s="1">
        <v>9999</v>
      </c>
      <c r="Q12123" s="2" t="s">
        <v>37</v>
      </c>
      <c r="R12123" s="1" t="s">
        <v>531</v>
      </c>
      <c r="S12123" s="1" t="str">
        <f t="shared" si="386"/>
        <v>LPC519|J|CMED|PRI|9999|9999</v>
      </c>
      <c r="T12123" s="2" t="str">
        <f t="shared" si="387"/>
        <v>OK</v>
      </c>
    </row>
    <row r="12124" spans="1:20" x14ac:dyDescent="0.25">
      <c r="A12124" s="1">
        <v>501999999</v>
      </c>
      <c r="B12124" s="1" t="str">
        <f>VLOOKUP(A12124,[1]Maestra!A$1:C$746,2,0)</f>
        <v>ACLEASIN6</v>
      </c>
      <c r="C12124" s="1" t="str">
        <f>VLOOKUP(A12124,[1]Maestra!A$1:C$746,3,0)</f>
        <v>Leasing</v>
      </c>
      <c r="D12124" s="1" t="s">
        <v>515</v>
      </c>
      <c r="E12124" s="1" t="s">
        <v>510</v>
      </c>
      <c r="F12124" s="1">
        <v>131</v>
      </c>
      <c r="G12124" s="1">
        <v>131</v>
      </c>
      <c r="H12124" s="1">
        <v>519</v>
      </c>
      <c r="I12124" s="1" t="s">
        <v>529</v>
      </c>
      <c r="J12124" s="1" t="s">
        <v>325</v>
      </c>
      <c r="K12124" s="1" t="s">
        <v>532</v>
      </c>
      <c r="L12124" s="1">
        <v>9999</v>
      </c>
      <c r="M12124" s="1">
        <v>9999</v>
      </c>
      <c r="Q12124" s="2" t="s">
        <v>37</v>
      </c>
      <c r="R12124" s="1" t="s">
        <v>531</v>
      </c>
      <c r="S12124" s="1" t="str">
        <f t="shared" si="386"/>
        <v>LPC519|J|CMED|PSG|9999|9999</v>
      </c>
      <c r="T12124" s="2" t="str">
        <f t="shared" si="387"/>
        <v>OK</v>
      </c>
    </row>
    <row r="12125" spans="1:20" x14ac:dyDescent="0.25">
      <c r="A12125" s="1">
        <v>501999999</v>
      </c>
      <c r="B12125" s="1" t="str">
        <f>VLOOKUP(A12125,[1]Maestra!A$1:C$746,2,0)</f>
        <v>ACLEASIN6</v>
      </c>
      <c r="C12125" s="1" t="str">
        <f>VLOOKUP(A12125,[1]Maestra!A$1:C$746,3,0)</f>
        <v>Leasing</v>
      </c>
      <c r="D12125" s="1" t="s">
        <v>515</v>
      </c>
      <c r="E12125" s="1" t="s">
        <v>510</v>
      </c>
      <c r="F12125" s="1">
        <v>131</v>
      </c>
      <c r="G12125" s="1">
        <v>131</v>
      </c>
      <c r="H12125" s="1">
        <v>519</v>
      </c>
      <c r="I12125" s="1" t="s">
        <v>529</v>
      </c>
      <c r="J12125" s="1" t="s">
        <v>330</v>
      </c>
      <c r="K12125" s="1" t="s">
        <v>530</v>
      </c>
      <c r="L12125" s="1">
        <v>9999</v>
      </c>
      <c r="M12125" s="1">
        <v>9999</v>
      </c>
      <c r="Q12125" s="2" t="s">
        <v>37</v>
      </c>
      <c r="R12125" s="1" t="s">
        <v>531</v>
      </c>
      <c r="S12125" s="1" t="str">
        <f t="shared" si="386"/>
        <v>LPC519|J|CMIE|PRI|9999|9999</v>
      </c>
      <c r="T12125" s="2" t="str">
        <f t="shared" si="387"/>
        <v>OK</v>
      </c>
    </row>
    <row r="12126" spans="1:20" x14ac:dyDescent="0.25">
      <c r="A12126" s="1">
        <v>501999999</v>
      </c>
      <c r="B12126" s="1" t="str">
        <f>VLOOKUP(A12126,[1]Maestra!A$1:C$746,2,0)</f>
        <v>ACLEASIN6</v>
      </c>
      <c r="C12126" s="1" t="str">
        <f>VLOOKUP(A12126,[1]Maestra!A$1:C$746,3,0)</f>
        <v>Leasing</v>
      </c>
      <c r="D12126" s="1" t="s">
        <v>515</v>
      </c>
      <c r="E12126" s="1" t="s">
        <v>510</v>
      </c>
      <c r="F12126" s="1">
        <v>131</v>
      </c>
      <c r="G12126" s="1">
        <v>131</v>
      </c>
      <c r="H12126" s="1">
        <v>519</v>
      </c>
      <c r="I12126" s="1" t="s">
        <v>529</v>
      </c>
      <c r="J12126" s="1" t="s">
        <v>330</v>
      </c>
      <c r="K12126" s="1" t="s">
        <v>532</v>
      </c>
      <c r="L12126" s="1">
        <v>9999</v>
      </c>
      <c r="M12126" s="1">
        <v>9999</v>
      </c>
      <c r="Q12126" s="2" t="s">
        <v>37</v>
      </c>
      <c r="R12126" s="1" t="s">
        <v>531</v>
      </c>
      <c r="S12126" s="1" t="str">
        <f t="shared" si="386"/>
        <v>LPC519|J|CMIE|PSG|9999|9999</v>
      </c>
      <c r="T12126" s="2" t="str">
        <f t="shared" si="387"/>
        <v>OK</v>
      </c>
    </row>
    <row r="12127" spans="1:20" x14ac:dyDescent="0.25">
      <c r="A12127" s="1">
        <v>501999999</v>
      </c>
      <c r="B12127" s="1" t="str">
        <f>VLOOKUP(A12127,[1]Maestra!A$1:C$746,2,0)</f>
        <v>ACLEASIN6</v>
      </c>
      <c r="C12127" s="1" t="str">
        <f>VLOOKUP(A12127,[1]Maestra!A$1:C$746,3,0)</f>
        <v>Leasing</v>
      </c>
      <c r="D12127" s="1" t="s">
        <v>515</v>
      </c>
      <c r="E12127" s="1" t="s">
        <v>510</v>
      </c>
      <c r="F12127" s="1">
        <v>131</v>
      </c>
      <c r="G12127" s="1">
        <v>131</v>
      </c>
      <c r="H12127" s="1">
        <v>519</v>
      </c>
      <c r="I12127" s="1" t="s">
        <v>529</v>
      </c>
      <c r="J12127" s="1" t="s">
        <v>331</v>
      </c>
      <c r="K12127" s="1" t="s">
        <v>530</v>
      </c>
      <c r="L12127" s="1">
        <v>9999</v>
      </c>
      <c r="M12127" s="1">
        <v>9999</v>
      </c>
      <c r="Q12127" s="2" t="s">
        <v>37</v>
      </c>
      <c r="R12127" s="1" t="s">
        <v>531</v>
      </c>
      <c r="S12127" s="1" t="str">
        <f t="shared" si="386"/>
        <v>LPC519|J|CPEM|PRI|9999|9999</v>
      </c>
      <c r="T12127" s="2" t="str">
        <f t="shared" si="387"/>
        <v>OK</v>
      </c>
    </row>
    <row r="12128" spans="1:20" x14ac:dyDescent="0.25">
      <c r="A12128" s="1">
        <v>501999999</v>
      </c>
      <c r="B12128" s="1" t="str">
        <f>VLOOKUP(A12128,[1]Maestra!A$1:C$746,2,0)</f>
        <v>ACLEASIN6</v>
      </c>
      <c r="C12128" s="1" t="str">
        <f>VLOOKUP(A12128,[1]Maestra!A$1:C$746,3,0)</f>
        <v>Leasing</v>
      </c>
      <c r="D12128" s="1" t="s">
        <v>515</v>
      </c>
      <c r="E12128" s="1" t="s">
        <v>510</v>
      </c>
      <c r="F12128" s="1">
        <v>131</v>
      </c>
      <c r="G12128" s="1">
        <v>131</v>
      </c>
      <c r="H12128" s="1">
        <v>519</v>
      </c>
      <c r="I12128" s="1" t="s">
        <v>529</v>
      </c>
      <c r="J12128" s="1" t="s">
        <v>331</v>
      </c>
      <c r="K12128" s="1" t="s">
        <v>532</v>
      </c>
      <c r="L12128" s="1">
        <v>9999</v>
      </c>
      <c r="M12128" s="1">
        <v>9999</v>
      </c>
      <c r="Q12128" s="2" t="s">
        <v>37</v>
      </c>
      <c r="R12128" s="1" t="s">
        <v>531</v>
      </c>
      <c r="S12128" s="1" t="str">
        <f t="shared" si="386"/>
        <v>LPC519|J|CPEM|PSG|9999|9999</v>
      </c>
      <c r="T12128" s="2" t="str">
        <f t="shared" si="387"/>
        <v>OK</v>
      </c>
    </row>
    <row r="12129" spans="1:20" x14ac:dyDescent="0.25">
      <c r="A12129" s="1">
        <v>501999901</v>
      </c>
      <c r="B12129" s="1" t="str">
        <f>VLOOKUP(A12129,[1]Maestra!A$1:C$746,2,0)</f>
        <v>ACLBPEEM7</v>
      </c>
      <c r="C12129" s="1" t="str">
        <f>VLOOKUP(A12129,[1]Maestra!A$1:C$746,3,0)</f>
        <v>Leasing Banca Pequeña Empresa</v>
      </c>
      <c r="D12129" s="1" t="s">
        <v>515</v>
      </c>
      <c r="E12129" s="1" t="s">
        <v>510</v>
      </c>
      <c r="F12129" s="1">
        <v>131</v>
      </c>
      <c r="G12129" s="1">
        <v>131</v>
      </c>
      <c r="H12129" s="1">
        <v>601</v>
      </c>
      <c r="I12129" s="1" t="s">
        <v>529</v>
      </c>
      <c r="J12129" s="1" t="s">
        <v>325</v>
      </c>
      <c r="K12129" s="1" t="s">
        <v>530</v>
      </c>
      <c r="L12129" s="1">
        <v>9999</v>
      </c>
      <c r="M12129" s="1">
        <v>9999</v>
      </c>
      <c r="Q12129" s="2" t="s">
        <v>37</v>
      </c>
      <c r="R12129" s="1" t="s">
        <v>531</v>
      </c>
      <c r="S12129" s="1" t="str">
        <f t="shared" si="386"/>
        <v>LPC601|J|CMED|PRI|9999|9999</v>
      </c>
      <c r="T12129" s="2" t="str">
        <f t="shared" si="387"/>
        <v>OK</v>
      </c>
    </row>
    <row r="12130" spans="1:20" x14ac:dyDescent="0.25">
      <c r="A12130" s="1">
        <v>501999901</v>
      </c>
      <c r="B12130" s="1" t="str">
        <f>VLOOKUP(A12130,[1]Maestra!A$1:C$746,2,0)</f>
        <v>ACLBPEEM7</v>
      </c>
      <c r="C12130" s="1" t="str">
        <f>VLOOKUP(A12130,[1]Maestra!A$1:C$746,3,0)</f>
        <v>Leasing Banca Pequeña Empresa</v>
      </c>
      <c r="D12130" s="1" t="s">
        <v>515</v>
      </c>
      <c r="E12130" s="1" t="s">
        <v>510</v>
      </c>
      <c r="F12130" s="1">
        <v>131</v>
      </c>
      <c r="G12130" s="1">
        <v>131</v>
      </c>
      <c r="H12130" s="1">
        <v>601</v>
      </c>
      <c r="I12130" s="1" t="s">
        <v>529</v>
      </c>
      <c r="J12130" s="1" t="s">
        <v>325</v>
      </c>
      <c r="K12130" s="1" t="s">
        <v>532</v>
      </c>
      <c r="L12130" s="1">
        <v>9999</v>
      </c>
      <c r="M12130" s="1">
        <v>9999</v>
      </c>
      <c r="Q12130" s="2" t="s">
        <v>37</v>
      </c>
      <c r="R12130" s="1" t="s">
        <v>531</v>
      </c>
      <c r="S12130" s="1" t="str">
        <f t="shared" si="386"/>
        <v>LPC601|J|CMED|PSG|9999|9999</v>
      </c>
      <c r="T12130" s="2" t="str">
        <f t="shared" si="387"/>
        <v>OK</v>
      </c>
    </row>
    <row r="12131" spans="1:20" x14ac:dyDescent="0.25">
      <c r="A12131" s="1">
        <v>501999901</v>
      </c>
      <c r="B12131" s="1" t="str">
        <f>VLOOKUP(A12131,[1]Maestra!A$1:C$746,2,0)</f>
        <v>ACLBPEEM7</v>
      </c>
      <c r="C12131" s="1" t="str">
        <f>VLOOKUP(A12131,[1]Maestra!A$1:C$746,3,0)</f>
        <v>Leasing Banca Pequeña Empresa</v>
      </c>
      <c r="D12131" s="1" t="s">
        <v>515</v>
      </c>
      <c r="E12131" s="1" t="s">
        <v>510</v>
      </c>
      <c r="F12131" s="1">
        <v>131</v>
      </c>
      <c r="G12131" s="1">
        <v>131</v>
      </c>
      <c r="H12131" s="1">
        <v>601</v>
      </c>
      <c r="I12131" s="1" t="s">
        <v>529</v>
      </c>
      <c r="J12131" s="1" t="s">
        <v>330</v>
      </c>
      <c r="K12131" s="1" t="s">
        <v>530</v>
      </c>
      <c r="L12131" s="1">
        <v>9999</v>
      </c>
      <c r="M12131" s="1">
        <v>9999</v>
      </c>
      <c r="Q12131" s="2" t="s">
        <v>37</v>
      </c>
      <c r="R12131" s="1" t="s">
        <v>531</v>
      </c>
      <c r="S12131" s="1" t="str">
        <f t="shared" si="386"/>
        <v>LPC601|J|CMIE|PRI|9999|9999</v>
      </c>
      <c r="T12131" s="2" t="str">
        <f t="shared" si="387"/>
        <v>OK</v>
      </c>
    </row>
    <row r="12132" spans="1:20" x14ac:dyDescent="0.25">
      <c r="A12132" s="1">
        <v>501999901</v>
      </c>
      <c r="B12132" s="1" t="str">
        <f>VLOOKUP(A12132,[1]Maestra!A$1:C$746,2,0)</f>
        <v>ACLBPEEM7</v>
      </c>
      <c r="C12132" s="1" t="str">
        <f>VLOOKUP(A12132,[1]Maestra!A$1:C$746,3,0)</f>
        <v>Leasing Banca Pequeña Empresa</v>
      </c>
      <c r="D12132" s="1" t="s">
        <v>515</v>
      </c>
      <c r="E12132" s="1" t="s">
        <v>510</v>
      </c>
      <c r="F12132" s="1">
        <v>131</v>
      </c>
      <c r="G12132" s="1">
        <v>131</v>
      </c>
      <c r="H12132" s="1">
        <v>601</v>
      </c>
      <c r="I12132" s="1" t="s">
        <v>529</v>
      </c>
      <c r="J12132" s="1" t="s">
        <v>330</v>
      </c>
      <c r="K12132" s="1" t="s">
        <v>532</v>
      </c>
      <c r="L12132" s="1">
        <v>9999</v>
      </c>
      <c r="M12132" s="1">
        <v>9999</v>
      </c>
      <c r="Q12132" s="2" t="s">
        <v>37</v>
      </c>
      <c r="R12132" s="1" t="s">
        <v>531</v>
      </c>
      <c r="S12132" s="1" t="str">
        <f t="shared" si="386"/>
        <v>LPC601|J|CMIE|PSG|9999|9999</v>
      </c>
      <c r="T12132" s="2" t="str">
        <f t="shared" si="387"/>
        <v>OK</v>
      </c>
    </row>
    <row r="12133" spans="1:20" x14ac:dyDescent="0.25">
      <c r="A12133" s="1">
        <v>501999901</v>
      </c>
      <c r="B12133" s="1" t="str">
        <f>VLOOKUP(A12133,[1]Maestra!A$1:C$746,2,0)</f>
        <v>ACLBPEEM7</v>
      </c>
      <c r="C12133" s="1" t="str">
        <f>VLOOKUP(A12133,[1]Maestra!A$1:C$746,3,0)</f>
        <v>Leasing Banca Pequeña Empresa</v>
      </c>
      <c r="D12133" s="1" t="s">
        <v>515</v>
      </c>
      <c r="E12133" s="1" t="s">
        <v>510</v>
      </c>
      <c r="F12133" s="1">
        <v>131</v>
      </c>
      <c r="G12133" s="1">
        <v>131</v>
      </c>
      <c r="H12133" s="1">
        <v>601</v>
      </c>
      <c r="I12133" s="1" t="s">
        <v>529</v>
      </c>
      <c r="J12133" s="1" t="s">
        <v>331</v>
      </c>
      <c r="K12133" s="1" t="s">
        <v>530</v>
      </c>
      <c r="L12133" s="1">
        <v>9999</v>
      </c>
      <c r="M12133" s="1">
        <v>9999</v>
      </c>
      <c r="Q12133" s="2" t="s">
        <v>37</v>
      </c>
      <c r="R12133" s="1" t="s">
        <v>531</v>
      </c>
      <c r="S12133" s="1" t="str">
        <f t="shared" si="386"/>
        <v>LPC601|J|CPEM|PRI|9999|9999</v>
      </c>
      <c r="T12133" s="2" t="str">
        <f t="shared" si="387"/>
        <v>OK</v>
      </c>
    </row>
    <row r="12134" spans="1:20" x14ac:dyDescent="0.25">
      <c r="A12134" s="1">
        <v>501999901</v>
      </c>
      <c r="B12134" s="1" t="str">
        <f>VLOOKUP(A12134,[1]Maestra!A$1:C$746,2,0)</f>
        <v>ACLBPEEM7</v>
      </c>
      <c r="C12134" s="1" t="str">
        <f>VLOOKUP(A12134,[1]Maestra!A$1:C$746,3,0)</f>
        <v>Leasing Banca Pequeña Empresa</v>
      </c>
      <c r="D12134" s="1" t="s">
        <v>515</v>
      </c>
      <c r="E12134" s="1" t="s">
        <v>510</v>
      </c>
      <c r="F12134" s="1">
        <v>131</v>
      </c>
      <c r="G12134" s="1">
        <v>131</v>
      </c>
      <c r="H12134" s="1">
        <v>601</v>
      </c>
      <c r="I12134" s="1" t="s">
        <v>529</v>
      </c>
      <c r="J12134" s="1" t="s">
        <v>331</v>
      </c>
      <c r="K12134" s="1" t="s">
        <v>532</v>
      </c>
      <c r="L12134" s="1">
        <v>9999</v>
      </c>
      <c r="M12134" s="1">
        <v>9999</v>
      </c>
      <c r="Q12134" s="2" t="s">
        <v>37</v>
      </c>
      <c r="R12134" s="1" t="s">
        <v>531</v>
      </c>
      <c r="S12134" s="1" t="str">
        <f t="shared" si="386"/>
        <v>LPC601|J|CPEM|PSG|9999|9999</v>
      </c>
      <c r="T12134" s="2" t="str">
        <f t="shared" si="387"/>
        <v>OK</v>
      </c>
    </row>
    <row r="12135" spans="1:20" x14ac:dyDescent="0.25">
      <c r="A12135" s="1">
        <v>501999901</v>
      </c>
      <c r="B12135" s="1" t="str">
        <f>VLOOKUP(A12135,[1]Maestra!A$1:C$746,2,0)</f>
        <v>ACLBPEEM7</v>
      </c>
      <c r="C12135" s="1" t="str">
        <f>VLOOKUP(A12135,[1]Maestra!A$1:C$746,3,0)</f>
        <v>Leasing Banca Pequeña Empresa</v>
      </c>
      <c r="D12135" s="1" t="s">
        <v>515</v>
      </c>
      <c r="E12135" s="1" t="s">
        <v>510</v>
      </c>
      <c r="F12135" s="1">
        <v>131</v>
      </c>
      <c r="G12135" s="1">
        <v>131</v>
      </c>
      <c r="H12135" s="1">
        <v>618</v>
      </c>
      <c r="I12135" s="1" t="s">
        <v>529</v>
      </c>
      <c r="J12135" s="1" t="s">
        <v>325</v>
      </c>
      <c r="K12135" s="1" t="s">
        <v>530</v>
      </c>
      <c r="L12135" s="1">
        <v>9999</v>
      </c>
      <c r="M12135" s="1">
        <v>9999</v>
      </c>
      <c r="Q12135" s="2" t="s">
        <v>37</v>
      </c>
      <c r="R12135" s="1" t="s">
        <v>531</v>
      </c>
      <c r="S12135" s="1" t="str">
        <f t="shared" si="386"/>
        <v>LPC618|J|CMED|PRI|9999|9999</v>
      </c>
      <c r="T12135" s="2" t="str">
        <f t="shared" si="387"/>
        <v>OK</v>
      </c>
    </row>
    <row r="12136" spans="1:20" x14ac:dyDescent="0.25">
      <c r="A12136" s="1">
        <v>501999901</v>
      </c>
      <c r="B12136" s="1" t="str">
        <f>VLOOKUP(A12136,[1]Maestra!A$1:C$746,2,0)</f>
        <v>ACLBPEEM7</v>
      </c>
      <c r="C12136" s="1" t="str">
        <f>VLOOKUP(A12136,[1]Maestra!A$1:C$746,3,0)</f>
        <v>Leasing Banca Pequeña Empresa</v>
      </c>
      <c r="D12136" s="1" t="s">
        <v>515</v>
      </c>
      <c r="E12136" s="1" t="s">
        <v>510</v>
      </c>
      <c r="F12136" s="1">
        <v>131</v>
      </c>
      <c r="G12136" s="1">
        <v>131</v>
      </c>
      <c r="H12136" s="1">
        <v>618</v>
      </c>
      <c r="I12136" s="1" t="s">
        <v>529</v>
      </c>
      <c r="J12136" s="1" t="s">
        <v>325</v>
      </c>
      <c r="K12136" s="1" t="s">
        <v>532</v>
      </c>
      <c r="L12136" s="1">
        <v>9999</v>
      </c>
      <c r="M12136" s="1">
        <v>9999</v>
      </c>
      <c r="Q12136" s="2" t="s">
        <v>37</v>
      </c>
      <c r="R12136" s="1" t="s">
        <v>531</v>
      </c>
      <c r="S12136" s="1" t="str">
        <f t="shared" si="386"/>
        <v>LPC618|J|CMED|PSG|9999|9999</v>
      </c>
      <c r="T12136" s="2" t="str">
        <f t="shared" si="387"/>
        <v>OK</v>
      </c>
    </row>
    <row r="12137" spans="1:20" x14ac:dyDescent="0.25">
      <c r="A12137" s="1">
        <v>501999901</v>
      </c>
      <c r="B12137" s="1" t="str">
        <f>VLOOKUP(A12137,[1]Maestra!A$1:C$746,2,0)</f>
        <v>ACLBPEEM7</v>
      </c>
      <c r="C12137" s="1" t="str">
        <f>VLOOKUP(A12137,[1]Maestra!A$1:C$746,3,0)</f>
        <v>Leasing Banca Pequeña Empresa</v>
      </c>
      <c r="D12137" s="1" t="s">
        <v>515</v>
      </c>
      <c r="E12137" s="1" t="s">
        <v>510</v>
      </c>
      <c r="F12137" s="1">
        <v>131</v>
      </c>
      <c r="G12137" s="1">
        <v>131</v>
      </c>
      <c r="H12137" s="1">
        <v>618</v>
      </c>
      <c r="I12137" s="1" t="s">
        <v>529</v>
      </c>
      <c r="J12137" s="1" t="s">
        <v>330</v>
      </c>
      <c r="K12137" s="1" t="s">
        <v>530</v>
      </c>
      <c r="L12137" s="1">
        <v>9999</v>
      </c>
      <c r="M12137" s="1">
        <v>9999</v>
      </c>
      <c r="Q12137" s="2" t="s">
        <v>37</v>
      </c>
      <c r="R12137" s="1" t="s">
        <v>531</v>
      </c>
      <c r="S12137" s="1" t="str">
        <f t="shared" si="386"/>
        <v>LPC618|J|CMIE|PRI|9999|9999</v>
      </c>
      <c r="T12137" s="2" t="str">
        <f t="shared" si="387"/>
        <v>OK</v>
      </c>
    </row>
    <row r="12138" spans="1:20" x14ac:dyDescent="0.25">
      <c r="A12138" s="1">
        <v>501999901</v>
      </c>
      <c r="B12138" s="1" t="str">
        <f>VLOOKUP(A12138,[1]Maestra!A$1:C$746,2,0)</f>
        <v>ACLBPEEM7</v>
      </c>
      <c r="C12138" s="1" t="str">
        <f>VLOOKUP(A12138,[1]Maestra!A$1:C$746,3,0)</f>
        <v>Leasing Banca Pequeña Empresa</v>
      </c>
      <c r="D12138" s="1" t="s">
        <v>515</v>
      </c>
      <c r="E12138" s="1" t="s">
        <v>510</v>
      </c>
      <c r="F12138" s="1">
        <v>131</v>
      </c>
      <c r="G12138" s="1">
        <v>131</v>
      </c>
      <c r="H12138" s="1">
        <v>618</v>
      </c>
      <c r="I12138" s="1" t="s">
        <v>529</v>
      </c>
      <c r="J12138" s="1" t="s">
        <v>330</v>
      </c>
      <c r="K12138" s="1" t="s">
        <v>532</v>
      </c>
      <c r="L12138" s="1">
        <v>9999</v>
      </c>
      <c r="M12138" s="1">
        <v>9999</v>
      </c>
      <c r="Q12138" s="2" t="s">
        <v>37</v>
      </c>
      <c r="R12138" s="1" t="s">
        <v>531</v>
      </c>
      <c r="S12138" s="1" t="str">
        <f t="shared" si="386"/>
        <v>LPC618|J|CMIE|PSG|9999|9999</v>
      </c>
      <c r="T12138" s="2" t="str">
        <f t="shared" si="387"/>
        <v>OK</v>
      </c>
    </row>
    <row r="12139" spans="1:20" x14ac:dyDescent="0.25">
      <c r="A12139" s="1">
        <v>501999901</v>
      </c>
      <c r="B12139" s="1" t="str">
        <f>VLOOKUP(A12139,[1]Maestra!A$1:C$746,2,0)</f>
        <v>ACLBPEEM7</v>
      </c>
      <c r="C12139" s="1" t="str">
        <f>VLOOKUP(A12139,[1]Maestra!A$1:C$746,3,0)</f>
        <v>Leasing Banca Pequeña Empresa</v>
      </c>
      <c r="D12139" s="1" t="s">
        <v>515</v>
      </c>
      <c r="E12139" s="1" t="s">
        <v>510</v>
      </c>
      <c r="F12139" s="1">
        <v>131</v>
      </c>
      <c r="G12139" s="1">
        <v>131</v>
      </c>
      <c r="H12139" s="1">
        <v>618</v>
      </c>
      <c r="I12139" s="1" t="s">
        <v>529</v>
      </c>
      <c r="J12139" s="1" t="s">
        <v>331</v>
      </c>
      <c r="K12139" s="1" t="s">
        <v>530</v>
      </c>
      <c r="L12139" s="1">
        <v>9999</v>
      </c>
      <c r="M12139" s="1">
        <v>9999</v>
      </c>
      <c r="Q12139" s="2" t="s">
        <v>37</v>
      </c>
      <c r="R12139" s="1" t="s">
        <v>531</v>
      </c>
      <c r="S12139" s="1" t="str">
        <f t="shared" si="386"/>
        <v>LPC618|J|CPEM|PRI|9999|9999</v>
      </c>
      <c r="T12139" s="2" t="str">
        <f t="shared" si="387"/>
        <v>OK</v>
      </c>
    </row>
    <row r="12140" spans="1:20" x14ac:dyDescent="0.25">
      <c r="A12140" s="1">
        <v>501999901</v>
      </c>
      <c r="B12140" s="1" t="str">
        <f>VLOOKUP(A12140,[1]Maestra!A$1:C$746,2,0)</f>
        <v>ACLBPEEM7</v>
      </c>
      <c r="C12140" s="1" t="str">
        <f>VLOOKUP(A12140,[1]Maestra!A$1:C$746,3,0)</f>
        <v>Leasing Banca Pequeña Empresa</v>
      </c>
      <c r="D12140" s="1" t="s">
        <v>515</v>
      </c>
      <c r="E12140" s="1" t="s">
        <v>510</v>
      </c>
      <c r="F12140" s="1">
        <v>131</v>
      </c>
      <c r="G12140" s="1">
        <v>131</v>
      </c>
      <c r="H12140" s="1">
        <v>618</v>
      </c>
      <c r="I12140" s="1" t="s">
        <v>529</v>
      </c>
      <c r="J12140" s="1" t="s">
        <v>331</v>
      </c>
      <c r="K12140" s="1" t="s">
        <v>532</v>
      </c>
      <c r="L12140" s="1">
        <v>9999</v>
      </c>
      <c r="M12140" s="1">
        <v>9999</v>
      </c>
      <c r="Q12140" s="2" t="s">
        <v>37</v>
      </c>
      <c r="R12140" s="1" t="s">
        <v>531</v>
      </c>
      <c r="S12140" s="1" t="str">
        <f t="shared" si="386"/>
        <v>LPC618|J|CPEM|PSG|9999|9999</v>
      </c>
      <c r="T12140" s="2" t="str">
        <f t="shared" si="387"/>
        <v>OK</v>
      </c>
    </row>
    <row r="12141" spans="1:20" x14ac:dyDescent="0.25">
      <c r="A12141" s="1">
        <v>501999901</v>
      </c>
      <c r="B12141" s="1" t="str">
        <f>VLOOKUP(A12141,[1]Maestra!A$1:C$746,2,0)</f>
        <v>ACLBPEEM7</v>
      </c>
      <c r="C12141" s="1" t="str">
        <f>VLOOKUP(A12141,[1]Maestra!A$1:C$746,3,0)</f>
        <v>Leasing Banca Pequeña Empresa</v>
      </c>
      <c r="D12141" s="1" t="s">
        <v>515</v>
      </c>
      <c r="E12141" s="1" t="s">
        <v>510</v>
      </c>
      <c r="F12141" s="1">
        <v>131</v>
      </c>
      <c r="G12141" s="1">
        <v>131</v>
      </c>
      <c r="H12141" s="1">
        <v>619</v>
      </c>
      <c r="I12141" s="1" t="s">
        <v>529</v>
      </c>
      <c r="J12141" s="1" t="s">
        <v>325</v>
      </c>
      <c r="K12141" s="1" t="s">
        <v>530</v>
      </c>
      <c r="L12141" s="1">
        <v>9999</v>
      </c>
      <c r="M12141" s="1">
        <v>9999</v>
      </c>
      <c r="Q12141" s="2" t="s">
        <v>37</v>
      </c>
      <c r="R12141" s="1" t="s">
        <v>531</v>
      </c>
      <c r="S12141" s="1" t="str">
        <f t="shared" si="386"/>
        <v>LPC619|J|CMED|PRI|9999|9999</v>
      </c>
      <c r="T12141" s="2" t="str">
        <f t="shared" si="387"/>
        <v>OK</v>
      </c>
    </row>
    <row r="12142" spans="1:20" x14ac:dyDescent="0.25">
      <c r="A12142" s="1">
        <v>501999901</v>
      </c>
      <c r="B12142" s="1" t="str">
        <f>VLOOKUP(A12142,[1]Maestra!A$1:C$746,2,0)</f>
        <v>ACLBPEEM7</v>
      </c>
      <c r="C12142" s="1" t="str">
        <f>VLOOKUP(A12142,[1]Maestra!A$1:C$746,3,0)</f>
        <v>Leasing Banca Pequeña Empresa</v>
      </c>
      <c r="D12142" s="1" t="s">
        <v>515</v>
      </c>
      <c r="E12142" s="1" t="s">
        <v>510</v>
      </c>
      <c r="F12142" s="1">
        <v>131</v>
      </c>
      <c r="G12142" s="1">
        <v>131</v>
      </c>
      <c r="H12142" s="1">
        <v>619</v>
      </c>
      <c r="I12142" s="1" t="s">
        <v>529</v>
      </c>
      <c r="J12142" s="1" t="s">
        <v>325</v>
      </c>
      <c r="K12142" s="1" t="s">
        <v>532</v>
      </c>
      <c r="L12142" s="1">
        <v>9999</v>
      </c>
      <c r="M12142" s="1">
        <v>9999</v>
      </c>
      <c r="Q12142" s="2" t="s">
        <v>37</v>
      </c>
      <c r="R12142" s="1" t="s">
        <v>531</v>
      </c>
      <c r="S12142" s="1" t="str">
        <f t="shared" si="386"/>
        <v>LPC619|J|CMED|PSG|9999|9999</v>
      </c>
      <c r="T12142" s="2" t="str">
        <f t="shared" si="387"/>
        <v>OK</v>
      </c>
    </row>
    <row r="12143" spans="1:20" x14ac:dyDescent="0.25">
      <c r="A12143" s="1">
        <v>501999901</v>
      </c>
      <c r="B12143" s="1" t="str">
        <f>VLOOKUP(A12143,[1]Maestra!A$1:C$746,2,0)</f>
        <v>ACLBPEEM7</v>
      </c>
      <c r="C12143" s="1" t="str">
        <f>VLOOKUP(A12143,[1]Maestra!A$1:C$746,3,0)</f>
        <v>Leasing Banca Pequeña Empresa</v>
      </c>
      <c r="D12143" s="1" t="s">
        <v>515</v>
      </c>
      <c r="E12143" s="1" t="s">
        <v>510</v>
      </c>
      <c r="F12143" s="1">
        <v>131</v>
      </c>
      <c r="G12143" s="1">
        <v>131</v>
      </c>
      <c r="H12143" s="1">
        <v>619</v>
      </c>
      <c r="I12143" s="1" t="s">
        <v>529</v>
      </c>
      <c r="J12143" s="1" t="s">
        <v>330</v>
      </c>
      <c r="K12143" s="1" t="s">
        <v>530</v>
      </c>
      <c r="L12143" s="1">
        <v>9999</v>
      </c>
      <c r="M12143" s="1">
        <v>9999</v>
      </c>
      <c r="Q12143" s="2" t="s">
        <v>37</v>
      </c>
      <c r="R12143" s="1" t="s">
        <v>531</v>
      </c>
      <c r="S12143" s="1" t="str">
        <f t="shared" si="386"/>
        <v>LPC619|J|CMIE|PRI|9999|9999</v>
      </c>
      <c r="T12143" s="2" t="str">
        <f t="shared" si="387"/>
        <v>OK</v>
      </c>
    </row>
    <row r="12144" spans="1:20" x14ac:dyDescent="0.25">
      <c r="A12144" s="1">
        <v>501999901</v>
      </c>
      <c r="B12144" s="1" t="str">
        <f>VLOOKUP(A12144,[1]Maestra!A$1:C$746,2,0)</f>
        <v>ACLBPEEM7</v>
      </c>
      <c r="C12144" s="1" t="str">
        <f>VLOOKUP(A12144,[1]Maestra!A$1:C$746,3,0)</f>
        <v>Leasing Banca Pequeña Empresa</v>
      </c>
      <c r="D12144" s="1" t="s">
        <v>515</v>
      </c>
      <c r="E12144" s="1" t="s">
        <v>510</v>
      </c>
      <c r="F12144" s="1">
        <v>131</v>
      </c>
      <c r="G12144" s="1">
        <v>131</v>
      </c>
      <c r="H12144" s="1">
        <v>619</v>
      </c>
      <c r="I12144" s="1" t="s">
        <v>529</v>
      </c>
      <c r="J12144" s="1" t="s">
        <v>330</v>
      </c>
      <c r="K12144" s="1" t="s">
        <v>532</v>
      </c>
      <c r="L12144" s="1">
        <v>9999</v>
      </c>
      <c r="M12144" s="1">
        <v>9999</v>
      </c>
      <c r="Q12144" s="2" t="s">
        <v>37</v>
      </c>
      <c r="R12144" s="1" t="s">
        <v>531</v>
      </c>
      <c r="S12144" s="1" t="str">
        <f t="shared" si="386"/>
        <v>LPC619|J|CMIE|PSG|9999|9999</v>
      </c>
      <c r="T12144" s="2" t="str">
        <f t="shared" si="387"/>
        <v>OK</v>
      </c>
    </row>
    <row r="12145" spans="1:20" x14ac:dyDescent="0.25">
      <c r="A12145" s="1">
        <v>501999901</v>
      </c>
      <c r="B12145" s="1" t="str">
        <f>VLOOKUP(A12145,[1]Maestra!A$1:C$746,2,0)</f>
        <v>ACLBPEEM7</v>
      </c>
      <c r="C12145" s="1" t="str">
        <f>VLOOKUP(A12145,[1]Maestra!A$1:C$746,3,0)</f>
        <v>Leasing Banca Pequeña Empresa</v>
      </c>
      <c r="D12145" s="1" t="s">
        <v>515</v>
      </c>
      <c r="E12145" s="1" t="s">
        <v>510</v>
      </c>
      <c r="F12145" s="1">
        <v>131</v>
      </c>
      <c r="G12145" s="1">
        <v>131</v>
      </c>
      <c r="H12145" s="1">
        <v>619</v>
      </c>
      <c r="I12145" s="1" t="s">
        <v>529</v>
      </c>
      <c r="J12145" s="1" t="s">
        <v>331</v>
      </c>
      <c r="K12145" s="1" t="s">
        <v>530</v>
      </c>
      <c r="L12145" s="1">
        <v>9999</v>
      </c>
      <c r="M12145" s="1">
        <v>9999</v>
      </c>
      <c r="Q12145" s="2" t="s">
        <v>37</v>
      </c>
      <c r="R12145" s="1" t="s">
        <v>531</v>
      </c>
      <c r="S12145" s="1" t="str">
        <f t="shared" si="386"/>
        <v>LPC619|J|CPEM|PRI|9999|9999</v>
      </c>
      <c r="T12145" s="2" t="str">
        <f t="shared" si="387"/>
        <v>OK</v>
      </c>
    </row>
    <row r="12146" spans="1:20" x14ac:dyDescent="0.25">
      <c r="A12146" s="1">
        <v>501999901</v>
      </c>
      <c r="B12146" s="1" t="str">
        <f>VLOOKUP(A12146,[1]Maestra!A$1:C$746,2,0)</f>
        <v>ACLBPEEM7</v>
      </c>
      <c r="C12146" s="1" t="str">
        <f>VLOOKUP(A12146,[1]Maestra!A$1:C$746,3,0)</f>
        <v>Leasing Banca Pequeña Empresa</v>
      </c>
      <c r="D12146" s="1" t="s">
        <v>515</v>
      </c>
      <c r="E12146" s="1" t="s">
        <v>510</v>
      </c>
      <c r="F12146" s="1">
        <v>131</v>
      </c>
      <c r="G12146" s="1">
        <v>131</v>
      </c>
      <c r="H12146" s="1">
        <v>619</v>
      </c>
      <c r="I12146" s="1" t="s">
        <v>529</v>
      </c>
      <c r="J12146" s="1" t="s">
        <v>331</v>
      </c>
      <c r="K12146" s="1" t="s">
        <v>532</v>
      </c>
      <c r="L12146" s="1">
        <v>9999</v>
      </c>
      <c r="M12146" s="1">
        <v>9999</v>
      </c>
      <c r="Q12146" s="2" t="s">
        <v>37</v>
      </c>
      <c r="R12146" s="1" t="s">
        <v>531</v>
      </c>
      <c r="S12146" s="1" t="str">
        <f t="shared" si="386"/>
        <v>LPC619|J|CPEM|PSG|9999|9999</v>
      </c>
      <c r="T12146" s="2" t="str">
        <f t="shared" si="387"/>
        <v>OK</v>
      </c>
    </row>
    <row r="12147" spans="1:20" x14ac:dyDescent="0.25">
      <c r="A12147" s="1">
        <v>501999999</v>
      </c>
      <c r="B12147" s="1" t="str">
        <f>VLOOKUP(A12147,[1]Maestra!A$1:C$746,2,0)</f>
        <v>ACLEASIN6</v>
      </c>
      <c r="C12147" s="1" t="str">
        <f>VLOOKUP(A12147,[1]Maestra!A$1:C$746,3,0)</f>
        <v>Leasing</v>
      </c>
      <c r="D12147" s="1" t="s">
        <v>515</v>
      </c>
      <c r="E12147" s="1" t="s">
        <v>533</v>
      </c>
      <c r="F12147" s="1">
        <v>511</v>
      </c>
      <c r="G12147" s="1">
        <v>511</v>
      </c>
      <c r="H12147" s="1">
        <v>511</v>
      </c>
      <c r="I12147" s="1">
        <v>9999</v>
      </c>
      <c r="J12147" s="1" t="s">
        <v>327</v>
      </c>
      <c r="K12147" s="1">
        <v>9999</v>
      </c>
      <c r="L12147" s="1">
        <v>9999</v>
      </c>
      <c r="M12147" s="1">
        <v>9999</v>
      </c>
      <c r="Q12147" s="2" t="s">
        <v>37</v>
      </c>
      <c r="R12147" s="1" t="s">
        <v>531</v>
      </c>
      <c r="S12147" s="1" t="str">
        <f t="shared" si="386"/>
        <v>LPC511|9999|CCOR|9999|9999|9999</v>
      </c>
      <c r="T12147" s="2" t="str">
        <f t="shared" si="387"/>
        <v>OK</v>
      </c>
    </row>
    <row r="12148" spans="1:20" x14ac:dyDescent="0.25">
      <c r="A12148" s="1">
        <v>501999901</v>
      </c>
      <c r="B12148" s="1" t="str">
        <f>VLOOKUP(A12148,[1]Maestra!A$1:C$746,2,0)</f>
        <v>ACLBPEEM7</v>
      </c>
      <c r="C12148" s="1" t="str">
        <f>VLOOKUP(A12148,[1]Maestra!A$1:C$746,3,0)</f>
        <v>Leasing Banca Pequeña Empresa</v>
      </c>
      <c r="D12148" s="1" t="s">
        <v>515</v>
      </c>
      <c r="E12148" s="1" t="s">
        <v>534</v>
      </c>
      <c r="F12148" s="1">
        <v>111</v>
      </c>
      <c r="G12148" s="1">
        <v>111</v>
      </c>
      <c r="H12148" s="1">
        <v>115</v>
      </c>
      <c r="I12148" s="1" t="s">
        <v>441</v>
      </c>
      <c r="J12148" s="1" t="s">
        <v>328</v>
      </c>
      <c r="K12148" s="1" t="s">
        <v>535</v>
      </c>
      <c r="L12148" s="1">
        <v>9999</v>
      </c>
      <c r="M12148" s="1" t="s">
        <v>447</v>
      </c>
      <c r="Q12148" s="2" t="s">
        <v>37</v>
      </c>
      <c r="R12148" s="1" t="s">
        <v>531</v>
      </c>
      <c r="S12148" s="1" t="str">
        <f t="shared" si="386"/>
        <v>LPC115|I|CGEM|PDL|9999|NORM</v>
      </c>
      <c r="T12148" s="2" t="str">
        <f t="shared" si="387"/>
        <v>OK</v>
      </c>
    </row>
    <row r="12149" spans="1:20" x14ac:dyDescent="0.25">
      <c r="A12149" s="1">
        <v>501999901</v>
      </c>
      <c r="B12149" s="1" t="str">
        <f>VLOOKUP(A12149,[1]Maestra!A$1:C$746,2,0)</f>
        <v>ACLBPEEM7</v>
      </c>
      <c r="C12149" s="1" t="str">
        <f>VLOOKUP(A12149,[1]Maestra!A$1:C$746,3,0)</f>
        <v>Leasing Banca Pequeña Empresa</v>
      </c>
      <c r="D12149" s="1" t="s">
        <v>515</v>
      </c>
      <c r="E12149" s="1" t="s">
        <v>534</v>
      </c>
      <c r="F12149" s="1">
        <v>111</v>
      </c>
      <c r="G12149" s="1">
        <v>111</v>
      </c>
      <c r="H12149" s="1">
        <v>115</v>
      </c>
      <c r="I12149" s="1" t="s">
        <v>441</v>
      </c>
      <c r="J12149" s="1" t="s">
        <v>328</v>
      </c>
      <c r="K12149" s="1" t="s">
        <v>536</v>
      </c>
      <c r="L12149" s="1">
        <v>9999</v>
      </c>
      <c r="M12149" s="1" t="s">
        <v>447</v>
      </c>
      <c r="Q12149" s="2" t="s">
        <v>37</v>
      </c>
      <c r="R12149" s="1" t="s">
        <v>531</v>
      </c>
      <c r="S12149" s="1" t="str">
        <f t="shared" si="386"/>
        <v>LPC115|I|CGEM|PDS|9999|NORM</v>
      </c>
      <c r="T12149" s="2" t="str">
        <f t="shared" si="387"/>
        <v>OK</v>
      </c>
    </row>
    <row r="12150" spans="1:20" x14ac:dyDescent="0.25">
      <c r="A12150" s="1">
        <v>501999999</v>
      </c>
      <c r="B12150" s="1" t="str">
        <f>VLOOKUP(A12150,[1]Maestra!A$1:C$746,2,0)</f>
        <v>ACLEASIN6</v>
      </c>
      <c r="C12150" s="1" t="str">
        <f>VLOOKUP(A12150,[1]Maestra!A$1:C$746,3,0)</f>
        <v>Leasing</v>
      </c>
      <c r="D12150" s="1" t="s">
        <v>515</v>
      </c>
      <c r="E12150" s="1" t="s">
        <v>534</v>
      </c>
      <c r="F12150" s="1">
        <v>111</v>
      </c>
      <c r="G12150" s="1">
        <v>111</v>
      </c>
      <c r="H12150" s="1">
        <v>115</v>
      </c>
      <c r="I12150" s="1" t="s">
        <v>441</v>
      </c>
      <c r="J12150" s="1" t="s">
        <v>325</v>
      </c>
      <c r="K12150" s="1" t="s">
        <v>535</v>
      </c>
      <c r="L12150" s="1">
        <v>9999</v>
      </c>
      <c r="M12150" s="1" t="s">
        <v>447</v>
      </c>
      <c r="Q12150" s="2" t="s">
        <v>37</v>
      </c>
      <c r="R12150" s="1" t="s">
        <v>531</v>
      </c>
      <c r="S12150" s="1" t="str">
        <f t="shared" si="386"/>
        <v>LPC115|I|CMED|PDL|9999|NORM</v>
      </c>
      <c r="T12150" s="2" t="str">
        <f t="shared" si="387"/>
        <v>OK</v>
      </c>
    </row>
    <row r="12151" spans="1:20" x14ac:dyDescent="0.25">
      <c r="A12151" s="1">
        <v>501999999</v>
      </c>
      <c r="B12151" s="1" t="str">
        <f>VLOOKUP(A12151,[1]Maestra!A$1:C$746,2,0)</f>
        <v>ACLEASIN6</v>
      </c>
      <c r="C12151" s="1" t="str">
        <f>VLOOKUP(A12151,[1]Maestra!A$1:C$746,3,0)</f>
        <v>Leasing</v>
      </c>
      <c r="D12151" s="1" t="s">
        <v>515</v>
      </c>
      <c r="E12151" s="1" t="s">
        <v>534</v>
      </c>
      <c r="F12151" s="1">
        <v>111</v>
      </c>
      <c r="G12151" s="1">
        <v>111</v>
      </c>
      <c r="H12151" s="1">
        <v>115</v>
      </c>
      <c r="I12151" s="1" t="s">
        <v>441</v>
      </c>
      <c r="J12151" s="1" t="s">
        <v>325</v>
      </c>
      <c r="K12151" s="1" t="s">
        <v>536</v>
      </c>
      <c r="L12151" s="1">
        <v>9999</v>
      </c>
      <c r="M12151" s="1" t="s">
        <v>447</v>
      </c>
      <c r="Q12151" s="2" t="s">
        <v>37</v>
      </c>
      <c r="R12151" s="1" t="s">
        <v>531</v>
      </c>
      <c r="S12151" s="1" t="str">
        <f t="shared" si="386"/>
        <v>LPC115|I|CMED|PDS|9999|NORM</v>
      </c>
      <c r="T12151" s="2" t="str">
        <f t="shared" si="387"/>
        <v>OK</v>
      </c>
    </row>
    <row r="12152" spans="1:20" x14ac:dyDescent="0.25">
      <c r="A12152" s="1">
        <v>501999999</v>
      </c>
      <c r="B12152" s="1" t="str">
        <f>VLOOKUP(A12152,[1]Maestra!A$1:C$746,2,0)</f>
        <v>ACLEASIN6</v>
      </c>
      <c r="C12152" s="1" t="str">
        <f>VLOOKUP(A12152,[1]Maestra!A$1:C$746,3,0)</f>
        <v>Leasing</v>
      </c>
      <c r="D12152" s="1" t="s">
        <v>515</v>
      </c>
      <c r="E12152" s="1" t="s">
        <v>534</v>
      </c>
      <c r="F12152" s="1">
        <v>111</v>
      </c>
      <c r="G12152" s="1">
        <v>111</v>
      </c>
      <c r="H12152" s="1">
        <v>115</v>
      </c>
      <c r="I12152" s="1" t="s">
        <v>441</v>
      </c>
      <c r="J12152" s="1" t="s">
        <v>330</v>
      </c>
      <c r="K12152" s="1" t="s">
        <v>535</v>
      </c>
      <c r="L12152" s="1">
        <v>9999</v>
      </c>
      <c r="M12152" s="1" t="s">
        <v>447</v>
      </c>
      <c r="Q12152" s="2" t="s">
        <v>37</v>
      </c>
      <c r="R12152" s="1" t="s">
        <v>531</v>
      </c>
      <c r="S12152" s="1" t="str">
        <f t="shared" si="386"/>
        <v>LPC115|I|CMIE|PDL|9999|NORM</v>
      </c>
      <c r="T12152" s="2" t="str">
        <f t="shared" si="387"/>
        <v>OK</v>
      </c>
    </row>
    <row r="12153" spans="1:20" x14ac:dyDescent="0.25">
      <c r="A12153" s="1">
        <v>501999999</v>
      </c>
      <c r="B12153" s="1" t="str">
        <f>VLOOKUP(A12153,[1]Maestra!A$1:C$746,2,0)</f>
        <v>ACLEASIN6</v>
      </c>
      <c r="C12153" s="1" t="str">
        <f>VLOOKUP(A12153,[1]Maestra!A$1:C$746,3,0)</f>
        <v>Leasing</v>
      </c>
      <c r="D12153" s="1" t="s">
        <v>515</v>
      </c>
      <c r="E12153" s="1" t="s">
        <v>534</v>
      </c>
      <c r="F12153" s="1">
        <v>111</v>
      </c>
      <c r="G12153" s="1">
        <v>111</v>
      </c>
      <c r="H12153" s="1">
        <v>115</v>
      </c>
      <c r="I12153" s="1" t="s">
        <v>441</v>
      </c>
      <c r="J12153" s="1" t="s">
        <v>330</v>
      </c>
      <c r="K12153" s="1" t="s">
        <v>536</v>
      </c>
      <c r="L12153" s="1">
        <v>9999</v>
      </c>
      <c r="M12153" s="1" t="s">
        <v>447</v>
      </c>
      <c r="Q12153" s="2" t="s">
        <v>37</v>
      </c>
      <c r="R12153" s="1" t="s">
        <v>531</v>
      </c>
      <c r="S12153" s="1" t="str">
        <f t="shared" si="386"/>
        <v>LPC115|I|CMIE|PDS|9999|NORM</v>
      </c>
      <c r="T12153" s="2" t="str">
        <f t="shared" si="387"/>
        <v>OK</v>
      </c>
    </row>
    <row r="12154" spans="1:20" x14ac:dyDescent="0.25">
      <c r="A12154" s="1">
        <v>501999999</v>
      </c>
      <c r="B12154" s="1" t="str">
        <f>VLOOKUP(A12154,[1]Maestra!A$1:C$746,2,0)</f>
        <v>ACLEASIN6</v>
      </c>
      <c r="C12154" s="1" t="str">
        <f>VLOOKUP(A12154,[1]Maestra!A$1:C$746,3,0)</f>
        <v>Leasing</v>
      </c>
      <c r="D12154" s="1" t="s">
        <v>515</v>
      </c>
      <c r="E12154" s="1" t="s">
        <v>534</v>
      </c>
      <c r="F12154" s="1">
        <v>111</v>
      </c>
      <c r="G12154" s="1">
        <v>111</v>
      </c>
      <c r="H12154" s="1">
        <v>115</v>
      </c>
      <c r="I12154" s="1" t="s">
        <v>441</v>
      </c>
      <c r="J12154" s="1" t="s">
        <v>331</v>
      </c>
      <c r="K12154" s="1" t="s">
        <v>535</v>
      </c>
      <c r="L12154" s="1">
        <v>9999</v>
      </c>
      <c r="M12154" s="1" t="s">
        <v>447</v>
      </c>
      <c r="Q12154" s="2" t="s">
        <v>37</v>
      </c>
      <c r="R12154" s="1" t="s">
        <v>531</v>
      </c>
      <c r="S12154" s="1" t="str">
        <f t="shared" si="386"/>
        <v>LPC115|I|CPEM|PDL|9999|NORM</v>
      </c>
      <c r="T12154" s="2" t="str">
        <f t="shared" si="387"/>
        <v>OK</v>
      </c>
    </row>
    <row r="12155" spans="1:20" x14ac:dyDescent="0.25">
      <c r="A12155" s="1">
        <v>501999999</v>
      </c>
      <c r="B12155" s="1" t="str">
        <f>VLOOKUP(A12155,[1]Maestra!A$1:C$746,2,0)</f>
        <v>ACLEASIN6</v>
      </c>
      <c r="C12155" s="1" t="str">
        <f>VLOOKUP(A12155,[1]Maestra!A$1:C$746,3,0)</f>
        <v>Leasing</v>
      </c>
      <c r="D12155" s="1" t="s">
        <v>515</v>
      </c>
      <c r="E12155" s="1" t="s">
        <v>534</v>
      </c>
      <c r="F12155" s="1">
        <v>111</v>
      </c>
      <c r="G12155" s="1">
        <v>111</v>
      </c>
      <c r="H12155" s="1">
        <v>115</v>
      </c>
      <c r="I12155" s="1" t="s">
        <v>441</v>
      </c>
      <c r="J12155" s="1" t="s">
        <v>331</v>
      </c>
      <c r="K12155" s="1" t="s">
        <v>536</v>
      </c>
      <c r="L12155" s="1">
        <v>9999</v>
      </c>
      <c r="M12155" s="1" t="s">
        <v>447</v>
      </c>
      <c r="Q12155" s="2" t="s">
        <v>37</v>
      </c>
      <c r="R12155" s="1" t="s">
        <v>531</v>
      </c>
      <c r="S12155" s="1" t="str">
        <f t="shared" si="386"/>
        <v>LPC115|I|CPEM|PDS|9999|NORM</v>
      </c>
      <c r="T12155" s="2" t="str">
        <f t="shared" si="387"/>
        <v>OK</v>
      </c>
    </row>
    <row r="12156" spans="1:20" x14ac:dyDescent="0.25">
      <c r="A12156" s="1">
        <v>501999901</v>
      </c>
      <c r="B12156" s="1" t="str">
        <f>VLOOKUP(A12156,[1]Maestra!A$1:C$746,2,0)</f>
        <v>ACLBPEEM7</v>
      </c>
      <c r="C12156" s="1" t="str">
        <f>VLOOKUP(A12156,[1]Maestra!A$1:C$746,3,0)</f>
        <v>Leasing Banca Pequeña Empresa</v>
      </c>
      <c r="D12156" s="1" t="s">
        <v>515</v>
      </c>
      <c r="E12156" s="1" t="s">
        <v>534</v>
      </c>
      <c r="F12156" s="1">
        <v>111</v>
      </c>
      <c r="G12156" s="1">
        <v>111</v>
      </c>
      <c r="H12156" s="1">
        <v>115</v>
      </c>
      <c r="I12156" s="1" t="s">
        <v>415</v>
      </c>
      <c r="J12156" s="1" t="s">
        <v>328</v>
      </c>
      <c r="K12156" s="1" t="s">
        <v>535</v>
      </c>
      <c r="L12156" s="1">
        <v>9999</v>
      </c>
      <c r="M12156" s="1" t="s">
        <v>445</v>
      </c>
      <c r="Q12156" s="2" t="s">
        <v>37</v>
      </c>
      <c r="R12156" s="1" t="s">
        <v>531</v>
      </c>
      <c r="S12156" s="1" t="str">
        <f t="shared" si="386"/>
        <v>LPC115|S|CGEM|PDL|9999|DUPE</v>
      </c>
      <c r="T12156" s="2" t="str">
        <f t="shared" si="387"/>
        <v>OK</v>
      </c>
    </row>
    <row r="12157" spans="1:20" x14ac:dyDescent="0.25">
      <c r="A12157" s="1">
        <v>501999901</v>
      </c>
      <c r="B12157" s="1" t="str">
        <f>VLOOKUP(A12157,[1]Maestra!A$1:C$746,2,0)</f>
        <v>ACLBPEEM7</v>
      </c>
      <c r="C12157" s="1" t="str">
        <f>VLOOKUP(A12157,[1]Maestra!A$1:C$746,3,0)</f>
        <v>Leasing Banca Pequeña Empresa</v>
      </c>
      <c r="D12157" s="1" t="s">
        <v>515</v>
      </c>
      <c r="E12157" s="1" t="s">
        <v>534</v>
      </c>
      <c r="F12157" s="1">
        <v>111</v>
      </c>
      <c r="G12157" s="1">
        <v>111</v>
      </c>
      <c r="H12157" s="1">
        <v>115</v>
      </c>
      <c r="I12157" s="1" t="s">
        <v>415</v>
      </c>
      <c r="J12157" s="1" t="s">
        <v>328</v>
      </c>
      <c r="K12157" s="1" t="s">
        <v>535</v>
      </c>
      <c r="L12157" s="1">
        <v>9999</v>
      </c>
      <c r="M12157" s="1" t="s">
        <v>447</v>
      </c>
      <c r="Q12157" s="2" t="s">
        <v>37</v>
      </c>
      <c r="R12157" s="1" t="s">
        <v>531</v>
      </c>
      <c r="S12157" s="1" t="str">
        <f t="shared" si="386"/>
        <v>LPC115|S|CGEM|PDL|9999|NORM</v>
      </c>
      <c r="T12157" s="2" t="str">
        <f t="shared" si="387"/>
        <v>OK</v>
      </c>
    </row>
    <row r="12158" spans="1:20" x14ac:dyDescent="0.25">
      <c r="A12158" s="1">
        <v>501999901</v>
      </c>
      <c r="B12158" s="1" t="str">
        <f>VLOOKUP(A12158,[1]Maestra!A$1:C$746,2,0)</f>
        <v>ACLBPEEM7</v>
      </c>
      <c r="C12158" s="1" t="str">
        <f>VLOOKUP(A12158,[1]Maestra!A$1:C$746,3,0)</f>
        <v>Leasing Banca Pequeña Empresa</v>
      </c>
      <c r="D12158" s="1" t="s">
        <v>515</v>
      </c>
      <c r="E12158" s="1" t="s">
        <v>534</v>
      </c>
      <c r="F12158" s="1">
        <v>111</v>
      </c>
      <c r="G12158" s="1">
        <v>111</v>
      </c>
      <c r="H12158" s="1">
        <v>115</v>
      </c>
      <c r="I12158" s="1" t="s">
        <v>415</v>
      </c>
      <c r="J12158" s="1" t="s">
        <v>328</v>
      </c>
      <c r="K12158" s="1" t="s">
        <v>536</v>
      </c>
      <c r="L12158" s="1">
        <v>9999</v>
      </c>
      <c r="M12158" s="1" t="s">
        <v>445</v>
      </c>
      <c r="Q12158" s="2" t="s">
        <v>37</v>
      </c>
      <c r="R12158" s="1" t="s">
        <v>531</v>
      </c>
      <c r="S12158" s="1" t="str">
        <f t="shared" si="386"/>
        <v>LPC115|S|CGEM|PDS|9999|DUPE</v>
      </c>
      <c r="T12158" s="2" t="str">
        <f t="shared" si="387"/>
        <v>OK</v>
      </c>
    </row>
    <row r="12159" spans="1:20" x14ac:dyDescent="0.25">
      <c r="A12159" s="1">
        <v>501999901</v>
      </c>
      <c r="B12159" s="1" t="str">
        <f>VLOOKUP(A12159,[1]Maestra!A$1:C$746,2,0)</f>
        <v>ACLBPEEM7</v>
      </c>
      <c r="C12159" s="1" t="str">
        <f>VLOOKUP(A12159,[1]Maestra!A$1:C$746,3,0)</f>
        <v>Leasing Banca Pequeña Empresa</v>
      </c>
      <c r="D12159" s="1" t="s">
        <v>515</v>
      </c>
      <c r="E12159" s="1" t="s">
        <v>534</v>
      </c>
      <c r="F12159" s="1">
        <v>111</v>
      </c>
      <c r="G12159" s="1">
        <v>111</v>
      </c>
      <c r="H12159" s="1">
        <v>115</v>
      </c>
      <c r="I12159" s="1" t="s">
        <v>415</v>
      </c>
      <c r="J12159" s="1" t="s">
        <v>328</v>
      </c>
      <c r="K12159" s="1" t="s">
        <v>536</v>
      </c>
      <c r="L12159" s="1">
        <v>9999</v>
      </c>
      <c r="M12159" s="1" t="s">
        <v>447</v>
      </c>
      <c r="Q12159" s="2" t="s">
        <v>37</v>
      </c>
      <c r="R12159" s="1" t="s">
        <v>531</v>
      </c>
      <c r="S12159" s="1" t="str">
        <f t="shared" si="386"/>
        <v>LPC115|S|CGEM|PDS|9999|NORM</v>
      </c>
      <c r="T12159" s="2" t="str">
        <f t="shared" si="387"/>
        <v>OK</v>
      </c>
    </row>
    <row r="12160" spans="1:20" x14ac:dyDescent="0.25">
      <c r="A12160" s="1">
        <v>501999901</v>
      </c>
      <c r="B12160" s="1" t="str">
        <f>VLOOKUP(A12160,[1]Maestra!A$1:C$746,2,0)</f>
        <v>ACLBPEEM7</v>
      </c>
      <c r="C12160" s="1" t="str">
        <f>VLOOKUP(A12160,[1]Maestra!A$1:C$746,3,0)</f>
        <v>Leasing Banca Pequeña Empresa</v>
      </c>
      <c r="D12160" s="1" t="s">
        <v>515</v>
      </c>
      <c r="E12160" s="1" t="s">
        <v>534</v>
      </c>
      <c r="F12160" s="1">
        <v>111</v>
      </c>
      <c r="G12160" s="1">
        <v>111</v>
      </c>
      <c r="H12160" s="1">
        <v>115</v>
      </c>
      <c r="I12160" s="1" t="s">
        <v>415</v>
      </c>
      <c r="J12160" s="1" t="s">
        <v>328</v>
      </c>
      <c r="K12160" s="1" t="s">
        <v>530</v>
      </c>
      <c r="L12160" s="1">
        <v>9999</v>
      </c>
      <c r="M12160" s="1" t="s">
        <v>445</v>
      </c>
      <c r="Q12160" s="2" t="s">
        <v>37</v>
      </c>
      <c r="R12160" s="1" t="s">
        <v>531</v>
      </c>
      <c r="S12160" s="1" t="str">
        <f t="shared" si="386"/>
        <v>LPC115|S|CGEM|PRI|9999|DUPE</v>
      </c>
      <c r="T12160" s="2" t="str">
        <f t="shared" si="387"/>
        <v>OK</v>
      </c>
    </row>
    <row r="12161" spans="1:20" x14ac:dyDescent="0.25">
      <c r="A12161" s="1">
        <v>501999901</v>
      </c>
      <c r="B12161" s="1" t="str">
        <f>VLOOKUP(A12161,[1]Maestra!A$1:C$746,2,0)</f>
        <v>ACLBPEEM7</v>
      </c>
      <c r="C12161" s="1" t="str">
        <f>VLOOKUP(A12161,[1]Maestra!A$1:C$746,3,0)</f>
        <v>Leasing Banca Pequeña Empresa</v>
      </c>
      <c r="D12161" s="1" t="s">
        <v>515</v>
      </c>
      <c r="E12161" s="1" t="s">
        <v>534</v>
      </c>
      <c r="F12161" s="1">
        <v>111</v>
      </c>
      <c r="G12161" s="1">
        <v>111</v>
      </c>
      <c r="H12161" s="1">
        <v>115</v>
      </c>
      <c r="I12161" s="1" t="s">
        <v>415</v>
      </c>
      <c r="J12161" s="1" t="s">
        <v>328</v>
      </c>
      <c r="K12161" s="1" t="s">
        <v>530</v>
      </c>
      <c r="L12161" s="1">
        <v>9999</v>
      </c>
      <c r="M12161" s="1" t="s">
        <v>447</v>
      </c>
      <c r="Q12161" s="2" t="s">
        <v>37</v>
      </c>
      <c r="R12161" s="1" t="s">
        <v>531</v>
      </c>
      <c r="S12161" s="1" t="str">
        <f t="shared" si="386"/>
        <v>LPC115|S|CGEM|PRI|9999|NORM</v>
      </c>
      <c r="T12161" s="2" t="str">
        <f t="shared" si="387"/>
        <v>OK</v>
      </c>
    </row>
    <row r="12162" spans="1:20" x14ac:dyDescent="0.25">
      <c r="A12162" s="1">
        <v>501999901</v>
      </c>
      <c r="B12162" s="1" t="str">
        <f>VLOOKUP(A12162,[1]Maestra!A$1:C$746,2,0)</f>
        <v>ACLBPEEM7</v>
      </c>
      <c r="C12162" s="1" t="str">
        <f>VLOOKUP(A12162,[1]Maestra!A$1:C$746,3,0)</f>
        <v>Leasing Banca Pequeña Empresa</v>
      </c>
      <c r="D12162" s="1" t="s">
        <v>515</v>
      </c>
      <c r="E12162" s="1" t="s">
        <v>534</v>
      </c>
      <c r="F12162" s="1">
        <v>111</v>
      </c>
      <c r="G12162" s="1">
        <v>111</v>
      </c>
      <c r="H12162" s="1">
        <v>115</v>
      </c>
      <c r="I12162" s="1" t="s">
        <v>415</v>
      </c>
      <c r="J12162" s="1" t="s">
        <v>328</v>
      </c>
      <c r="K12162" s="1" t="s">
        <v>532</v>
      </c>
      <c r="L12162" s="1">
        <v>9999</v>
      </c>
      <c r="M12162" s="1" t="s">
        <v>445</v>
      </c>
      <c r="Q12162" s="2" t="s">
        <v>37</v>
      </c>
      <c r="R12162" s="1" t="s">
        <v>531</v>
      </c>
      <c r="S12162" s="1" t="str">
        <f t="shared" ref="S12162:S12225" si="388">_xlfn.CONCAT(D12162,H12162,"|",I12162,"|",J12162,"|",K12162,"|",L12162,"|",M12162)</f>
        <v>LPC115|S|CGEM|PSG|9999|DUPE</v>
      </c>
      <c r="T12162" s="2" t="str">
        <f t="shared" si="387"/>
        <v>OK</v>
      </c>
    </row>
    <row r="12163" spans="1:20" x14ac:dyDescent="0.25">
      <c r="A12163" s="1">
        <v>501999901</v>
      </c>
      <c r="B12163" s="1" t="str">
        <f>VLOOKUP(A12163,[1]Maestra!A$1:C$746,2,0)</f>
        <v>ACLBPEEM7</v>
      </c>
      <c r="C12163" s="1" t="str">
        <f>VLOOKUP(A12163,[1]Maestra!A$1:C$746,3,0)</f>
        <v>Leasing Banca Pequeña Empresa</v>
      </c>
      <c r="D12163" s="1" t="s">
        <v>515</v>
      </c>
      <c r="E12163" s="1" t="s">
        <v>534</v>
      </c>
      <c r="F12163" s="1">
        <v>111</v>
      </c>
      <c r="G12163" s="1">
        <v>111</v>
      </c>
      <c r="H12163" s="1">
        <v>115</v>
      </c>
      <c r="I12163" s="1" t="s">
        <v>415</v>
      </c>
      <c r="J12163" s="1" t="s">
        <v>328</v>
      </c>
      <c r="K12163" s="1" t="s">
        <v>532</v>
      </c>
      <c r="L12163" s="1">
        <v>9999</v>
      </c>
      <c r="M12163" s="1" t="s">
        <v>447</v>
      </c>
      <c r="Q12163" s="2" t="s">
        <v>37</v>
      </c>
      <c r="R12163" s="1" t="s">
        <v>531</v>
      </c>
      <c r="S12163" s="1" t="str">
        <f t="shared" si="388"/>
        <v>LPC115|S|CGEM|PSG|9999|NORM</v>
      </c>
      <c r="T12163" s="2" t="str">
        <f t="shared" ref="T12163:T12226" si="389">IF(COUNTIFS($D$2:$D$20413,D12163,$S$2:$S$20413,S12163,$A$2:$A$20413,"&lt;&gt;"&amp;A12163)&gt;0,"Conflicto","OK")</f>
        <v>OK</v>
      </c>
    </row>
    <row r="12164" spans="1:20" x14ac:dyDescent="0.25">
      <c r="A12164" s="1">
        <v>501999999</v>
      </c>
      <c r="B12164" s="1" t="str">
        <f>VLOOKUP(A12164,[1]Maestra!A$1:C$746,2,0)</f>
        <v>ACLEASIN6</v>
      </c>
      <c r="C12164" s="1" t="str">
        <f>VLOOKUP(A12164,[1]Maestra!A$1:C$746,3,0)</f>
        <v>Leasing</v>
      </c>
      <c r="D12164" s="1" t="s">
        <v>515</v>
      </c>
      <c r="E12164" s="1" t="s">
        <v>534</v>
      </c>
      <c r="F12164" s="1">
        <v>111</v>
      </c>
      <c r="G12164" s="1">
        <v>111</v>
      </c>
      <c r="H12164" s="1">
        <v>115</v>
      </c>
      <c r="I12164" s="1" t="s">
        <v>415</v>
      </c>
      <c r="J12164" s="1" t="s">
        <v>325</v>
      </c>
      <c r="K12164" s="1" t="s">
        <v>535</v>
      </c>
      <c r="L12164" s="1">
        <v>9999</v>
      </c>
      <c r="M12164" s="1" t="s">
        <v>445</v>
      </c>
      <c r="Q12164" s="2" t="s">
        <v>37</v>
      </c>
      <c r="R12164" s="1" t="s">
        <v>531</v>
      </c>
      <c r="S12164" s="1" t="str">
        <f t="shared" si="388"/>
        <v>LPC115|S|CMED|PDL|9999|DUPE</v>
      </c>
      <c r="T12164" s="2" t="str">
        <f t="shared" si="389"/>
        <v>OK</v>
      </c>
    </row>
    <row r="12165" spans="1:20" x14ac:dyDescent="0.25">
      <c r="A12165" s="1">
        <v>501999999</v>
      </c>
      <c r="B12165" s="1" t="str">
        <f>VLOOKUP(A12165,[1]Maestra!A$1:C$746,2,0)</f>
        <v>ACLEASIN6</v>
      </c>
      <c r="C12165" s="1" t="str">
        <f>VLOOKUP(A12165,[1]Maestra!A$1:C$746,3,0)</f>
        <v>Leasing</v>
      </c>
      <c r="D12165" s="1" t="s">
        <v>515</v>
      </c>
      <c r="E12165" s="1" t="s">
        <v>534</v>
      </c>
      <c r="F12165" s="1">
        <v>111</v>
      </c>
      <c r="G12165" s="1">
        <v>111</v>
      </c>
      <c r="H12165" s="1">
        <v>115</v>
      </c>
      <c r="I12165" s="1" t="s">
        <v>415</v>
      </c>
      <c r="J12165" s="1" t="s">
        <v>325</v>
      </c>
      <c r="K12165" s="1" t="s">
        <v>535</v>
      </c>
      <c r="L12165" s="1">
        <v>9999</v>
      </c>
      <c r="M12165" s="1" t="s">
        <v>447</v>
      </c>
      <c r="Q12165" s="2" t="s">
        <v>37</v>
      </c>
      <c r="R12165" s="1" t="s">
        <v>531</v>
      </c>
      <c r="S12165" s="1" t="str">
        <f t="shared" si="388"/>
        <v>LPC115|S|CMED|PDL|9999|NORM</v>
      </c>
      <c r="T12165" s="2" t="str">
        <f t="shared" si="389"/>
        <v>OK</v>
      </c>
    </row>
    <row r="12166" spans="1:20" x14ac:dyDescent="0.25">
      <c r="A12166" s="1">
        <v>501999999</v>
      </c>
      <c r="B12166" s="1" t="str">
        <f>VLOOKUP(A12166,[1]Maestra!A$1:C$746,2,0)</f>
        <v>ACLEASIN6</v>
      </c>
      <c r="C12166" s="1" t="str">
        <f>VLOOKUP(A12166,[1]Maestra!A$1:C$746,3,0)</f>
        <v>Leasing</v>
      </c>
      <c r="D12166" s="1" t="s">
        <v>515</v>
      </c>
      <c r="E12166" s="1" t="s">
        <v>534</v>
      </c>
      <c r="F12166" s="1">
        <v>111</v>
      </c>
      <c r="G12166" s="1">
        <v>111</v>
      </c>
      <c r="H12166" s="1">
        <v>115</v>
      </c>
      <c r="I12166" s="1" t="s">
        <v>415</v>
      </c>
      <c r="J12166" s="1" t="s">
        <v>325</v>
      </c>
      <c r="K12166" s="1" t="s">
        <v>536</v>
      </c>
      <c r="L12166" s="1">
        <v>9999</v>
      </c>
      <c r="M12166" s="1" t="s">
        <v>445</v>
      </c>
      <c r="Q12166" s="2" t="s">
        <v>37</v>
      </c>
      <c r="R12166" s="1" t="s">
        <v>531</v>
      </c>
      <c r="S12166" s="1" t="str">
        <f t="shared" si="388"/>
        <v>LPC115|S|CMED|PDS|9999|DUPE</v>
      </c>
      <c r="T12166" s="2" t="str">
        <f t="shared" si="389"/>
        <v>OK</v>
      </c>
    </row>
    <row r="12167" spans="1:20" x14ac:dyDescent="0.25">
      <c r="A12167" s="1">
        <v>501999999</v>
      </c>
      <c r="B12167" s="1" t="str">
        <f>VLOOKUP(A12167,[1]Maestra!A$1:C$746,2,0)</f>
        <v>ACLEASIN6</v>
      </c>
      <c r="C12167" s="1" t="str">
        <f>VLOOKUP(A12167,[1]Maestra!A$1:C$746,3,0)</f>
        <v>Leasing</v>
      </c>
      <c r="D12167" s="1" t="s">
        <v>515</v>
      </c>
      <c r="E12167" s="1" t="s">
        <v>534</v>
      </c>
      <c r="F12167" s="1">
        <v>111</v>
      </c>
      <c r="G12167" s="1">
        <v>111</v>
      </c>
      <c r="H12167" s="1">
        <v>115</v>
      </c>
      <c r="I12167" s="1" t="s">
        <v>415</v>
      </c>
      <c r="J12167" s="1" t="s">
        <v>325</v>
      </c>
      <c r="K12167" s="1" t="s">
        <v>536</v>
      </c>
      <c r="L12167" s="1">
        <v>9999</v>
      </c>
      <c r="M12167" s="1" t="s">
        <v>447</v>
      </c>
      <c r="Q12167" s="2" t="s">
        <v>37</v>
      </c>
      <c r="R12167" s="1" t="s">
        <v>531</v>
      </c>
      <c r="S12167" s="1" t="str">
        <f t="shared" si="388"/>
        <v>LPC115|S|CMED|PDS|9999|NORM</v>
      </c>
      <c r="T12167" s="2" t="str">
        <f t="shared" si="389"/>
        <v>OK</v>
      </c>
    </row>
    <row r="12168" spans="1:20" x14ac:dyDescent="0.25">
      <c r="A12168" s="1">
        <v>501999999</v>
      </c>
      <c r="B12168" s="1" t="str">
        <f>VLOOKUP(A12168,[1]Maestra!A$1:C$746,2,0)</f>
        <v>ACLEASIN6</v>
      </c>
      <c r="C12168" s="1" t="str">
        <f>VLOOKUP(A12168,[1]Maestra!A$1:C$746,3,0)</f>
        <v>Leasing</v>
      </c>
      <c r="D12168" s="1" t="s">
        <v>515</v>
      </c>
      <c r="E12168" s="1" t="s">
        <v>534</v>
      </c>
      <c r="F12168" s="1">
        <v>111</v>
      </c>
      <c r="G12168" s="1">
        <v>111</v>
      </c>
      <c r="H12168" s="1">
        <v>115</v>
      </c>
      <c r="I12168" s="1" t="s">
        <v>415</v>
      </c>
      <c r="J12168" s="1" t="s">
        <v>325</v>
      </c>
      <c r="K12168" s="1" t="s">
        <v>530</v>
      </c>
      <c r="L12168" s="1">
        <v>9999</v>
      </c>
      <c r="M12168" s="1" t="s">
        <v>445</v>
      </c>
      <c r="Q12168" s="2" t="s">
        <v>37</v>
      </c>
      <c r="R12168" s="1" t="s">
        <v>531</v>
      </c>
      <c r="S12168" s="1" t="str">
        <f t="shared" si="388"/>
        <v>LPC115|S|CMED|PRI|9999|DUPE</v>
      </c>
      <c r="T12168" s="2" t="str">
        <f t="shared" si="389"/>
        <v>OK</v>
      </c>
    </row>
    <row r="12169" spans="1:20" x14ac:dyDescent="0.25">
      <c r="A12169" s="1">
        <v>501999999</v>
      </c>
      <c r="B12169" s="1" t="str">
        <f>VLOOKUP(A12169,[1]Maestra!A$1:C$746,2,0)</f>
        <v>ACLEASIN6</v>
      </c>
      <c r="C12169" s="1" t="str">
        <f>VLOOKUP(A12169,[1]Maestra!A$1:C$746,3,0)</f>
        <v>Leasing</v>
      </c>
      <c r="D12169" s="1" t="s">
        <v>515</v>
      </c>
      <c r="E12169" s="1" t="s">
        <v>534</v>
      </c>
      <c r="F12169" s="1">
        <v>111</v>
      </c>
      <c r="G12169" s="1">
        <v>111</v>
      </c>
      <c r="H12169" s="1">
        <v>115</v>
      </c>
      <c r="I12169" s="1" t="s">
        <v>415</v>
      </c>
      <c r="J12169" s="1" t="s">
        <v>325</v>
      </c>
      <c r="K12169" s="1" t="s">
        <v>530</v>
      </c>
      <c r="L12169" s="1">
        <v>9999</v>
      </c>
      <c r="M12169" s="1" t="s">
        <v>447</v>
      </c>
      <c r="Q12169" s="2" t="s">
        <v>37</v>
      </c>
      <c r="R12169" s="1" t="s">
        <v>531</v>
      </c>
      <c r="S12169" s="1" t="str">
        <f t="shared" si="388"/>
        <v>LPC115|S|CMED|PRI|9999|NORM</v>
      </c>
      <c r="T12169" s="2" t="str">
        <f t="shared" si="389"/>
        <v>OK</v>
      </c>
    </row>
    <row r="12170" spans="1:20" x14ac:dyDescent="0.25">
      <c r="A12170" s="1">
        <v>501999999</v>
      </c>
      <c r="B12170" s="1" t="str">
        <f>VLOOKUP(A12170,[1]Maestra!A$1:C$746,2,0)</f>
        <v>ACLEASIN6</v>
      </c>
      <c r="C12170" s="1" t="str">
        <f>VLOOKUP(A12170,[1]Maestra!A$1:C$746,3,0)</f>
        <v>Leasing</v>
      </c>
      <c r="D12170" s="1" t="s">
        <v>515</v>
      </c>
      <c r="E12170" s="1" t="s">
        <v>534</v>
      </c>
      <c r="F12170" s="1">
        <v>111</v>
      </c>
      <c r="G12170" s="1">
        <v>111</v>
      </c>
      <c r="H12170" s="1">
        <v>115</v>
      </c>
      <c r="I12170" s="1" t="s">
        <v>415</v>
      </c>
      <c r="J12170" s="1" t="s">
        <v>325</v>
      </c>
      <c r="K12170" s="1" t="s">
        <v>532</v>
      </c>
      <c r="L12170" s="1">
        <v>9999</v>
      </c>
      <c r="M12170" s="1" t="s">
        <v>445</v>
      </c>
      <c r="Q12170" s="2" t="s">
        <v>37</v>
      </c>
      <c r="R12170" s="1" t="s">
        <v>531</v>
      </c>
      <c r="S12170" s="1" t="str">
        <f t="shared" si="388"/>
        <v>LPC115|S|CMED|PSG|9999|DUPE</v>
      </c>
      <c r="T12170" s="2" t="str">
        <f t="shared" si="389"/>
        <v>OK</v>
      </c>
    </row>
    <row r="12171" spans="1:20" x14ac:dyDescent="0.25">
      <c r="A12171" s="1">
        <v>501999999</v>
      </c>
      <c r="B12171" s="1" t="str">
        <f>VLOOKUP(A12171,[1]Maestra!A$1:C$746,2,0)</f>
        <v>ACLEASIN6</v>
      </c>
      <c r="C12171" s="1" t="str">
        <f>VLOOKUP(A12171,[1]Maestra!A$1:C$746,3,0)</f>
        <v>Leasing</v>
      </c>
      <c r="D12171" s="1" t="s">
        <v>515</v>
      </c>
      <c r="E12171" s="1" t="s">
        <v>534</v>
      </c>
      <c r="F12171" s="1">
        <v>111</v>
      </c>
      <c r="G12171" s="1">
        <v>111</v>
      </c>
      <c r="H12171" s="1">
        <v>115</v>
      </c>
      <c r="I12171" s="1" t="s">
        <v>415</v>
      </c>
      <c r="J12171" s="1" t="s">
        <v>325</v>
      </c>
      <c r="K12171" s="1" t="s">
        <v>532</v>
      </c>
      <c r="L12171" s="1">
        <v>9999</v>
      </c>
      <c r="M12171" s="1" t="s">
        <v>447</v>
      </c>
      <c r="Q12171" s="2" t="s">
        <v>37</v>
      </c>
      <c r="R12171" s="1" t="s">
        <v>531</v>
      </c>
      <c r="S12171" s="1" t="str">
        <f t="shared" si="388"/>
        <v>LPC115|S|CMED|PSG|9999|NORM</v>
      </c>
      <c r="T12171" s="2" t="str">
        <f t="shared" si="389"/>
        <v>OK</v>
      </c>
    </row>
    <row r="12172" spans="1:20" x14ac:dyDescent="0.25">
      <c r="A12172" s="1">
        <v>501999999</v>
      </c>
      <c r="B12172" s="1" t="str">
        <f>VLOOKUP(A12172,[1]Maestra!A$1:C$746,2,0)</f>
        <v>ACLEASIN6</v>
      </c>
      <c r="C12172" s="1" t="str">
        <f>VLOOKUP(A12172,[1]Maestra!A$1:C$746,3,0)</f>
        <v>Leasing</v>
      </c>
      <c r="D12172" s="1" t="s">
        <v>515</v>
      </c>
      <c r="E12172" s="1" t="s">
        <v>534</v>
      </c>
      <c r="F12172" s="1">
        <v>111</v>
      </c>
      <c r="G12172" s="1">
        <v>111</v>
      </c>
      <c r="H12172" s="1">
        <v>115</v>
      </c>
      <c r="I12172" s="1" t="s">
        <v>415</v>
      </c>
      <c r="J12172" s="1" t="s">
        <v>330</v>
      </c>
      <c r="K12172" s="1" t="s">
        <v>535</v>
      </c>
      <c r="L12172" s="1">
        <v>9999</v>
      </c>
      <c r="M12172" s="1" t="s">
        <v>445</v>
      </c>
      <c r="Q12172" s="2" t="s">
        <v>37</v>
      </c>
      <c r="R12172" s="1" t="s">
        <v>531</v>
      </c>
      <c r="S12172" s="1" t="str">
        <f t="shared" si="388"/>
        <v>LPC115|S|CMIE|PDL|9999|DUPE</v>
      </c>
      <c r="T12172" s="2" t="str">
        <f t="shared" si="389"/>
        <v>OK</v>
      </c>
    </row>
    <row r="12173" spans="1:20" x14ac:dyDescent="0.25">
      <c r="A12173" s="1">
        <v>501999999</v>
      </c>
      <c r="B12173" s="1" t="str">
        <f>VLOOKUP(A12173,[1]Maestra!A$1:C$746,2,0)</f>
        <v>ACLEASIN6</v>
      </c>
      <c r="C12173" s="1" t="str">
        <f>VLOOKUP(A12173,[1]Maestra!A$1:C$746,3,0)</f>
        <v>Leasing</v>
      </c>
      <c r="D12173" s="1" t="s">
        <v>515</v>
      </c>
      <c r="E12173" s="1" t="s">
        <v>534</v>
      </c>
      <c r="F12173" s="1">
        <v>111</v>
      </c>
      <c r="G12173" s="1">
        <v>111</v>
      </c>
      <c r="H12173" s="1">
        <v>115</v>
      </c>
      <c r="I12173" s="1" t="s">
        <v>415</v>
      </c>
      <c r="J12173" s="1" t="s">
        <v>330</v>
      </c>
      <c r="K12173" s="1" t="s">
        <v>535</v>
      </c>
      <c r="L12173" s="1">
        <v>9999</v>
      </c>
      <c r="M12173" s="1" t="s">
        <v>447</v>
      </c>
      <c r="Q12173" s="2" t="s">
        <v>37</v>
      </c>
      <c r="R12173" s="1" t="s">
        <v>531</v>
      </c>
      <c r="S12173" s="1" t="str">
        <f t="shared" si="388"/>
        <v>LPC115|S|CMIE|PDL|9999|NORM</v>
      </c>
      <c r="T12173" s="2" t="str">
        <f t="shared" si="389"/>
        <v>OK</v>
      </c>
    </row>
    <row r="12174" spans="1:20" x14ac:dyDescent="0.25">
      <c r="A12174" s="1">
        <v>501999999</v>
      </c>
      <c r="B12174" s="1" t="str">
        <f>VLOOKUP(A12174,[1]Maestra!A$1:C$746,2,0)</f>
        <v>ACLEASIN6</v>
      </c>
      <c r="C12174" s="1" t="str">
        <f>VLOOKUP(A12174,[1]Maestra!A$1:C$746,3,0)</f>
        <v>Leasing</v>
      </c>
      <c r="D12174" s="1" t="s">
        <v>515</v>
      </c>
      <c r="E12174" s="1" t="s">
        <v>534</v>
      </c>
      <c r="F12174" s="1">
        <v>111</v>
      </c>
      <c r="G12174" s="1">
        <v>111</v>
      </c>
      <c r="H12174" s="1">
        <v>115</v>
      </c>
      <c r="I12174" s="1" t="s">
        <v>415</v>
      </c>
      <c r="J12174" s="1" t="s">
        <v>330</v>
      </c>
      <c r="K12174" s="1" t="s">
        <v>536</v>
      </c>
      <c r="L12174" s="1">
        <v>9999</v>
      </c>
      <c r="M12174" s="1" t="s">
        <v>445</v>
      </c>
      <c r="Q12174" s="2" t="s">
        <v>37</v>
      </c>
      <c r="R12174" s="1" t="s">
        <v>531</v>
      </c>
      <c r="S12174" s="1" t="str">
        <f t="shared" si="388"/>
        <v>LPC115|S|CMIE|PDS|9999|DUPE</v>
      </c>
      <c r="T12174" s="2" t="str">
        <f t="shared" si="389"/>
        <v>OK</v>
      </c>
    </row>
    <row r="12175" spans="1:20" x14ac:dyDescent="0.25">
      <c r="A12175" s="1">
        <v>501999999</v>
      </c>
      <c r="B12175" s="1" t="str">
        <f>VLOOKUP(A12175,[1]Maestra!A$1:C$746,2,0)</f>
        <v>ACLEASIN6</v>
      </c>
      <c r="C12175" s="1" t="str">
        <f>VLOOKUP(A12175,[1]Maestra!A$1:C$746,3,0)</f>
        <v>Leasing</v>
      </c>
      <c r="D12175" s="1" t="s">
        <v>515</v>
      </c>
      <c r="E12175" s="1" t="s">
        <v>534</v>
      </c>
      <c r="F12175" s="1">
        <v>111</v>
      </c>
      <c r="G12175" s="1">
        <v>111</v>
      </c>
      <c r="H12175" s="1">
        <v>115</v>
      </c>
      <c r="I12175" s="1" t="s">
        <v>415</v>
      </c>
      <c r="J12175" s="1" t="s">
        <v>330</v>
      </c>
      <c r="K12175" s="1" t="s">
        <v>536</v>
      </c>
      <c r="L12175" s="1">
        <v>9999</v>
      </c>
      <c r="M12175" s="1" t="s">
        <v>447</v>
      </c>
      <c r="Q12175" s="2" t="s">
        <v>37</v>
      </c>
      <c r="R12175" s="1" t="s">
        <v>531</v>
      </c>
      <c r="S12175" s="1" t="str">
        <f t="shared" si="388"/>
        <v>LPC115|S|CMIE|PDS|9999|NORM</v>
      </c>
      <c r="T12175" s="2" t="str">
        <f t="shared" si="389"/>
        <v>OK</v>
      </c>
    </row>
    <row r="12176" spans="1:20" x14ac:dyDescent="0.25">
      <c r="A12176" s="1">
        <v>501999999</v>
      </c>
      <c r="B12176" s="1" t="str">
        <f>VLOOKUP(A12176,[1]Maestra!A$1:C$746,2,0)</f>
        <v>ACLEASIN6</v>
      </c>
      <c r="C12176" s="1" t="str">
        <f>VLOOKUP(A12176,[1]Maestra!A$1:C$746,3,0)</f>
        <v>Leasing</v>
      </c>
      <c r="D12176" s="1" t="s">
        <v>515</v>
      </c>
      <c r="E12176" s="1" t="s">
        <v>534</v>
      </c>
      <c r="F12176" s="1">
        <v>111</v>
      </c>
      <c r="G12176" s="1">
        <v>111</v>
      </c>
      <c r="H12176" s="1">
        <v>115</v>
      </c>
      <c r="I12176" s="1" t="s">
        <v>415</v>
      </c>
      <c r="J12176" s="1" t="s">
        <v>330</v>
      </c>
      <c r="K12176" s="1" t="s">
        <v>530</v>
      </c>
      <c r="L12176" s="1">
        <v>9999</v>
      </c>
      <c r="M12176" s="1" t="s">
        <v>445</v>
      </c>
      <c r="Q12176" s="2" t="s">
        <v>37</v>
      </c>
      <c r="R12176" s="1" t="s">
        <v>531</v>
      </c>
      <c r="S12176" s="1" t="str">
        <f t="shared" si="388"/>
        <v>LPC115|S|CMIE|PRI|9999|DUPE</v>
      </c>
      <c r="T12176" s="2" t="str">
        <f t="shared" si="389"/>
        <v>OK</v>
      </c>
    </row>
    <row r="12177" spans="1:20" x14ac:dyDescent="0.25">
      <c r="A12177" s="1">
        <v>501999999</v>
      </c>
      <c r="B12177" s="1" t="str">
        <f>VLOOKUP(A12177,[1]Maestra!A$1:C$746,2,0)</f>
        <v>ACLEASIN6</v>
      </c>
      <c r="C12177" s="1" t="str">
        <f>VLOOKUP(A12177,[1]Maestra!A$1:C$746,3,0)</f>
        <v>Leasing</v>
      </c>
      <c r="D12177" s="1" t="s">
        <v>515</v>
      </c>
      <c r="E12177" s="1" t="s">
        <v>534</v>
      </c>
      <c r="F12177" s="1">
        <v>111</v>
      </c>
      <c r="G12177" s="1">
        <v>111</v>
      </c>
      <c r="H12177" s="1">
        <v>115</v>
      </c>
      <c r="I12177" s="1" t="s">
        <v>415</v>
      </c>
      <c r="J12177" s="1" t="s">
        <v>330</v>
      </c>
      <c r="K12177" s="1" t="s">
        <v>530</v>
      </c>
      <c r="L12177" s="1">
        <v>9999</v>
      </c>
      <c r="M12177" s="1" t="s">
        <v>447</v>
      </c>
      <c r="Q12177" s="2" t="s">
        <v>37</v>
      </c>
      <c r="R12177" s="1" t="s">
        <v>531</v>
      </c>
      <c r="S12177" s="1" t="str">
        <f t="shared" si="388"/>
        <v>LPC115|S|CMIE|PRI|9999|NORM</v>
      </c>
      <c r="T12177" s="2" t="str">
        <f t="shared" si="389"/>
        <v>OK</v>
      </c>
    </row>
    <row r="12178" spans="1:20" x14ac:dyDescent="0.25">
      <c r="A12178" s="1">
        <v>501999999</v>
      </c>
      <c r="B12178" s="1" t="str">
        <f>VLOOKUP(A12178,[1]Maestra!A$1:C$746,2,0)</f>
        <v>ACLEASIN6</v>
      </c>
      <c r="C12178" s="1" t="str">
        <f>VLOOKUP(A12178,[1]Maestra!A$1:C$746,3,0)</f>
        <v>Leasing</v>
      </c>
      <c r="D12178" s="1" t="s">
        <v>515</v>
      </c>
      <c r="E12178" s="1" t="s">
        <v>534</v>
      </c>
      <c r="F12178" s="1">
        <v>111</v>
      </c>
      <c r="G12178" s="1">
        <v>111</v>
      </c>
      <c r="H12178" s="1">
        <v>115</v>
      </c>
      <c r="I12178" s="1" t="s">
        <v>415</v>
      </c>
      <c r="J12178" s="1" t="s">
        <v>330</v>
      </c>
      <c r="K12178" s="1" t="s">
        <v>532</v>
      </c>
      <c r="L12178" s="1">
        <v>9999</v>
      </c>
      <c r="M12178" s="1" t="s">
        <v>445</v>
      </c>
      <c r="Q12178" s="2" t="s">
        <v>37</v>
      </c>
      <c r="R12178" s="1" t="s">
        <v>531</v>
      </c>
      <c r="S12178" s="1" t="str">
        <f t="shared" si="388"/>
        <v>LPC115|S|CMIE|PSG|9999|DUPE</v>
      </c>
      <c r="T12178" s="2" t="str">
        <f t="shared" si="389"/>
        <v>OK</v>
      </c>
    </row>
    <row r="12179" spans="1:20" x14ac:dyDescent="0.25">
      <c r="A12179" s="1">
        <v>501999999</v>
      </c>
      <c r="B12179" s="1" t="str">
        <f>VLOOKUP(A12179,[1]Maestra!A$1:C$746,2,0)</f>
        <v>ACLEASIN6</v>
      </c>
      <c r="C12179" s="1" t="str">
        <f>VLOOKUP(A12179,[1]Maestra!A$1:C$746,3,0)</f>
        <v>Leasing</v>
      </c>
      <c r="D12179" s="1" t="s">
        <v>515</v>
      </c>
      <c r="E12179" s="1" t="s">
        <v>534</v>
      </c>
      <c r="F12179" s="1">
        <v>111</v>
      </c>
      <c r="G12179" s="1">
        <v>111</v>
      </c>
      <c r="H12179" s="1">
        <v>115</v>
      </c>
      <c r="I12179" s="1" t="s">
        <v>415</v>
      </c>
      <c r="J12179" s="1" t="s">
        <v>330</v>
      </c>
      <c r="K12179" s="1" t="s">
        <v>532</v>
      </c>
      <c r="L12179" s="1">
        <v>9999</v>
      </c>
      <c r="M12179" s="1" t="s">
        <v>447</v>
      </c>
      <c r="Q12179" s="2" t="s">
        <v>37</v>
      </c>
      <c r="R12179" s="1" t="s">
        <v>531</v>
      </c>
      <c r="S12179" s="1" t="str">
        <f t="shared" si="388"/>
        <v>LPC115|S|CMIE|PSG|9999|NORM</v>
      </c>
      <c r="T12179" s="2" t="str">
        <f t="shared" si="389"/>
        <v>OK</v>
      </c>
    </row>
    <row r="12180" spans="1:20" x14ac:dyDescent="0.25">
      <c r="A12180" s="1">
        <v>501999999</v>
      </c>
      <c r="B12180" s="1" t="str">
        <f>VLOOKUP(A12180,[1]Maestra!A$1:C$746,2,0)</f>
        <v>ACLEASIN6</v>
      </c>
      <c r="C12180" s="1" t="str">
        <f>VLOOKUP(A12180,[1]Maestra!A$1:C$746,3,0)</f>
        <v>Leasing</v>
      </c>
      <c r="D12180" s="1" t="s">
        <v>515</v>
      </c>
      <c r="E12180" s="1" t="s">
        <v>534</v>
      </c>
      <c r="F12180" s="1">
        <v>111</v>
      </c>
      <c r="G12180" s="1">
        <v>111</v>
      </c>
      <c r="H12180" s="1">
        <v>115</v>
      </c>
      <c r="I12180" s="1" t="s">
        <v>415</v>
      </c>
      <c r="J12180" s="1" t="s">
        <v>331</v>
      </c>
      <c r="K12180" s="1" t="s">
        <v>535</v>
      </c>
      <c r="L12180" s="1">
        <v>9999</v>
      </c>
      <c r="M12180" s="1" t="s">
        <v>445</v>
      </c>
      <c r="Q12180" s="2" t="s">
        <v>37</v>
      </c>
      <c r="R12180" s="1" t="s">
        <v>531</v>
      </c>
      <c r="S12180" s="1" t="str">
        <f t="shared" si="388"/>
        <v>LPC115|S|CPEM|PDL|9999|DUPE</v>
      </c>
      <c r="T12180" s="2" t="str">
        <f t="shared" si="389"/>
        <v>OK</v>
      </c>
    </row>
    <row r="12181" spans="1:20" x14ac:dyDescent="0.25">
      <c r="A12181" s="1">
        <v>501999999</v>
      </c>
      <c r="B12181" s="1" t="str">
        <f>VLOOKUP(A12181,[1]Maestra!A$1:C$746,2,0)</f>
        <v>ACLEASIN6</v>
      </c>
      <c r="C12181" s="1" t="str">
        <f>VLOOKUP(A12181,[1]Maestra!A$1:C$746,3,0)</f>
        <v>Leasing</v>
      </c>
      <c r="D12181" s="1" t="s">
        <v>515</v>
      </c>
      <c r="E12181" s="1" t="s">
        <v>534</v>
      </c>
      <c r="F12181" s="1">
        <v>111</v>
      </c>
      <c r="G12181" s="1">
        <v>111</v>
      </c>
      <c r="H12181" s="1">
        <v>115</v>
      </c>
      <c r="I12181" s="1" t="s">
        <v>415</v>
      </c>
      <c r="J12181" s="1" t="s">
        <v>331</v>
      </c>
      <c r="K12181" s="1" t="s">
        <v>535</v>
      </c>
      <c r="L12181" s="1">
        <v>9999</v>
      </c>
      <c r="M12181" s="1" t="s">
        <v>447</v>
      </c>
      <c r="Q12181" s="2" t="s">
        <v>37</v>
      </c>
      <c r="R12181" s="1" t="s">
        <v>531</v>
      </c>
      <c r="S12181" s="1" t="str">
        <f t="shared" si="388"/>
        <v>LPC115|S|CPEM|PDL|9999|NORM</v>
      </c>
      <c r="T12181" s="2" t="str">
        <f t="shared" si="389"/>
        <v>OK</v>
      </c>
    </row>
    <row r="12182" spans="1:20" x14ac:dyDescent="0.25">
      <c r="A12182" s="1">
        <v>501999999</v>
      </c>
      <c r="B12182" s="1" t="str">
        <f>VLOOKUP(A12182,[1]Maestra!A$1:C$746,2,0)</f>
        <v>ACLEASIN6</v>
      </c>
      <c r="C12182" s="1" t="str">
        <f>VLOOKUP(A12182,[1]Maestra!A$1:C$746,3,0)</f>
        <v>Leasing</v>
      </c>
      <c r="D12182" s="1" t="s">
        <v>515</v>
      </c>
      <c r="E12182" s="1" t="s">
        <v>534</v>
      </c>
      <c r="F12182" s="1">
        <v>111</v>
      </c>
      <c r="G12182" s="1">
        <v>111</v>
      </c>
      <c r="H12182" s="1">
        <v>115</v>
      </c>
      <c r="I12182" s="1" t="s">
        <v>415</v>
      </c>
      <c r="J12182" s="1" t="s">
        <v>331</v>
      </c>
      <c r="K12182" s="1" t="s">
        <v>536</v>
      </c>
      <c r="L12182" s="1">
        <v>9999</v>
      </c>
      <c r="M12182" s="1" t="s">
        <v>445</v>
      </c>
      <c r="Q12182" s="2" t="s">
        <v>37</v>
      </c>
      <c r="R12182" s="1" t="s">
        <v>531</v>
      </c>
      <c r="S12182" s="1" t="str">
        <f t="shared" si="388"/>
        <v>LPC115|S|CPEM|PDS|9999|DUPE</v>
      </c>
      <c r="T12182" s="2" t="str">
        <f t="shared" si="389"/>
        <v>OK</v>
      </c>
    </row>
    <row r="12183" spans="1:20" x14ac:dyDescent="0.25">
      <c r="A12183" s="1">
        <v>501999999</v>
      </c>
      <c r="B12183" s="1" t="str">
        <f>VLOOKUP(A12183,[1]Maestra!A$1:C$746,2,0)</f>
        <v>ACLEASIN6</v>
      </c>
      <c r="C12183" s="1" t="str">
        <f>VLOOKUP(A12183,[1]Maestra!A$1:C$746,3,0)</f>
        <v>Leasing</v>
      </c>
      <c r="D12183" s="1" t="s">
        <v>515</v>
      </c>
      <c r="E12183" s="1" t="s">
        <v>534</v>
      </c>
      <c r="F12183" s="1">
        <v>111</v>
      </c>
      <c r="G12183" s="1">
        <v>111</v>
      </c>
      <c r="H12183" s="1">
        <v>115</v>
      </c>
      <c r="I12183" s="1" t="s">
        <v>415</v>
      </c>
      <c r="J12183" s="1" t="s">
        <v>331</v>
      </c>
      <c r="K12183" s="1" t="s">
        <v>536</v>
      </c>
      <c r="L12183" s="1">
        <v>9999</v>
      </c>
      <c r="M12183" s="1" t="s">
        <v>447</v>
      </c>
      <c r="Q12183" s="2" t="s">
        <v>37</v>
      </c>
      <c r="R12183" s="1" t="s">
        <v>531</v>
      </c>
      <c r="S12183" s="1" t="str">
        <f t="shared" si="388"/>
        <v>LPC115|S|CPEM|PDS|9999|NORM</v>
      </c>
      <c r="T12183" s="2" t="str">
        <f t="shared" si="389"/>
        <v>OK</v>
      </c>
    </row>
    <row r="12184" spans="1:20" x14ac:dyDescent="0.25">
      <c r="A12184" s="1">
        <v>501999999</v>
      </c>
      <c r="B12184" s="1" t="str">
        <f>VLOOKUP(A12184,[1]Maestra!A$1:C$746,2,0)</f>
        <v>ACLEASIN6</v>
      </c>
      <c r="C12184" s="1" t="str">
        <f>VLOOKUP(A12184,[1]Maestra!A$1:C$746,3,0)</f>
        <v>Leasing</v>
      </c>
      <c r="D12184" s="1" t="s">
        <v>515</v>
      </c>
      <c r="E12184" s="1" t="s">
        <v>534</v>
      </c>
      <c r="F12184" s="1">
        <v>111</v>
      </c>
      <c r="G12184" s="1">
        <v>111</v>
      </c>
      <c r="H12184" s="1">
        <v>115</v>
      </c>
      <c r="I12184" s="1" t="s">
        <v>415</v>
      </c>
      <c r="J12184" s="1" t="s">
        <v>331</v>
      </c>
      <c r="K12184" s="1" t="s">
        <v>530</v>
      </c>
      <c r="L12184" s="1">
        <v>9999</v>
      </c>
      <c r="M12184" s="1" t="s">
        <v>445</v>
      </c>
      <c r="Q12184" s="2" t="s">
        <v>37</v>
      </c>
      <c r="R12184" s="1" t="s">
        <v>531</v>
      </c>
      <c r="S12184" s="1" t="str">
        <f t="shared" si="388"/>
        <v>LPC115|S|CPEM|PRI|9999|DUPE</v>
      </c>
      <c r="T12184" s="2" t="str">
        <f t="shared" si="389"/>
        <v>OK</v>
      </c>
    </row>
    <row r="12185" spans="1:20" x14ac:dyDescent="0.25">
      <c r="A12185" s="1">
        <v>501999999</v>
      </c>
      <c r="B12185" s="1" t="str">
        <f>VLOOKUP(A12185,[1]Maestra!A$1:C$746,2,0)</f>
        <v>ACLEASIN6</v>
      </c>
      <c r="C12185" s="1" t="str">
        <f>VLOOKUP(A12185,[1]Maestra!A$1:C$746,3,0)</f>
        <v>Leasing</v>
      </c>
      <c r="D12185" s="1" t="s">
        <v>515</v>
      </c>
      <c r="E12185" s="1" t="s">
        <v>534</v>
      </c>
      <c r="F12185" s="1">
        <v>111</v>
      </c>
      <c r="G12185" s="1">
        <v>111</v>
      </c>
      <c r="H12185" s="1">
        <v>115</v>
      </c>
      <c r="I12185" s="1" t="s">
        <v>415</v>
      </c>
      <c r="J12185" s="1" t="s">
        <v>331</v>
      </c>
      <c r="K12185" s="1" t="s">
        <v>530</v>
      </c>
      <c r="L12185" s="1">
        <v>9999</v>
      </c>
      <c r="M12185" s="1" t="s">
        <v>447</v>
      </c>
      <c r="Q12185" s="2" t="s">
        <v>37</v>
      </c>
      <c r="R12185" s="1" t="s">
        <v>531</v>
      </c>
      <c r="S12185" s="1" t="str">
        <f t="shared" si="388"/>
        <v>LPC115|S|CPEM|PRI|9999|NORM</v>
      </c>
      <c r="T12185" s="2" t="str">
        <f t="shared" si="389"/>
        <v>OK</v>
      </c>
    </row>
    <row r="12186" spans="1:20" x14ac:dyDescent="0.25">
      <c r="A12186" s="1">
        <v>501999999</v>
      </c>
      <c r="B12186" s="1" t="str">
        <f>VLOOKUP(A12186,[1]Maestra!A$1:C$746,2,0)</f>
        <v>ACLEASIN6</v>
      </c>
      <c r="C12186" s="1" t="str">
        <f>VLOOKUP(A12186,[1]Maestra!A$1:C$746,3,0)</f>
        <v>Leasing</v>
      </c>
      <c r="D12186" s="1" t="s">
        <v>515</v>
      </c>
      <c r="E12186" s="1" t="s">
        <v>534</v>
      </c>
      <c r="F12186" s="1">
        <v>111</v>
      </c>
      <c r="G12186" s="1">
        <v>111</v>
      </c>
      <c r="H12186" s="1">
        <v>115</v>
      </c>
      <c r="I12186" s="1" t="s">
        <v>415</v>
      </c>
      <c r="J12186" s="1" t="s">
        <v>331</v>
      </c>
      <c r="K12186" s="1" t="s">
        <v>532</v>
      </c>
      <c r="L12186" s="1">
        <v>9999</v>
      </c>
      <c r="M12186" s="1" t="s">
        <v>445</v>
      </c>
      <c r="Q12186" s="2" t="s">
        <v>37</v>
      </c>
      <c r="R12186" s="1" t="s">
        <v>531</v>
      </c>
      <c r="S12186" s="1" t="str">
        <f t="shared" si="388"/>
        <v>LPC115|S|CPEM|PSG|9999|DUPE</v>
      </c>
      <c r="T12186" s="2" t="str">
        <f t="shared" si="389"/>
        <v>OK</v>
      </c>
    </row>
    <row r="12187" spans="1:20" x14ac:dyDescent="0.25">
      <c r="A12187" s="1">
        <v>501999999</v>
      </c>
      <c r="B12187" s="1" t="str">
        <f>VLOOKUP(A12187,[1]Maestra!A$1:C$746,2,0)</f>
        <v>ACLEASIN6</v>
      </c>
      <c r="C12187" s="1" t="str">
        <f>VLOOKUP(A12187,[1]Maestra!A$1:C$746,3,0)</f>
        <v>Leasing</v>
      </c>
      <c r="D12187" s="1" t="s">
        <v>515</v>
      </c>
      <c r="E12187" s="1" t="s">
        <v>534</v>
      </c>
      <c r="F12187" s="1">
        <v>111</v>
      </c>
      <c r="G12187" s="1">
        <v>111</v>
      </c>
      <c r="H12187" s="1">
        <v>115</v>
      </c>
      <c r="I12187" s="1" t="s">
        <v>415</v>
      </c>
      <c r="J12187" s="1" t="s">
        <v>331</v>
      </c>
      <c r="K12187" s="1" t="s">
        <v>532</v>
      </c>
      <c r="L12187" s="1">
        <v>9999</v>
      </c>
      <c r="M12187" s="1" t="s">
        <v>447</v>
      </c>
      <c r="Q12187" s="2" t="s">
        <v>37</v>
      </c>
      <c r="R12187" s="1" t="s">
        <v>531</v>
      </c>
      <c r="S12187" s="1" t="str">
        <f t="shared" si="388"/>
        <v>LPC115|S|CPEM|PSG|9999|NORM</v>
      </c>
      <c r="T12187" s="2" t="str">
        <f t="shared" si="389"/>
        <v>OK</v>
      </c>
    </row>
    <row r="12188" spans="1:20" x14ac:dyDescent="0.25">
      <c r="A12188" s="1">
        <v>501999901</v>
      </c>
      <c r="B12188" s="1" t="str">
        <f>VLOOKUP(A12188,[1]Maestra!A$1:C$746,2,0)</f>
        <v>ACLBPEEM7</v>
      </c>
      <c r="C12188" s="1" t="str">
        <f>VLOOKUP(A12188,[1]Maestra!A$1:C$746,3,0)</f>
        <v>Leasing Banca Pequeña Empresa</v>
      </c>
      <c r="D12188" s="1" t="s">
        <v>515</v>
      </c>
      <c r="E12188" s="1" t="s">
        <v>534</v>
      </c>
      <c r="F12188" s="1">
        <v>111</v>
      </c>
      <c r="G12188" s="1">
        <v>111</v>
      </c>
      <c r="H12188" s="1">
        <v>115</v>
      </c>
      <c r="I12188" s="1" t="s">
        <v>448</v>
      </c>
      <c r="J12188" s="1" t="s">
        <v>328</v>
      </c>
      <c r="K12188" s="1" t="s">
        <v>535</v>
      </c>
      <c r="L12188" s="1">
        <v>9999</v>
      </c>
      <c r="M12188" s="1" t="s">
        <v>445</v>
      </c>
      <c r="Q12188" s="2" t="s">
        <v>37</v>
      </c>
      <c r="R12188" s="1" t="s">
        <v>531</v>
      </c>
      <c r="S12188" s="1" t="str">
        <f t="shared" si="388"/>
        <v>LPC115|V|CGEM|PDL|9999|DUPE</v>
      </c>
      <c r="T12188" s="2" t="str">
        <f t="shared" si="389"/>
        <v>OK</v>
      </c>
    </row>
    <row r="12189" spans="1:20" x14ac:dyDescent="0.25">
      <c r="A12189" s="1">
        <v>501999901</v>
      </c>
      <c r="B12189" s="1" t="str">
        <f>VLOOKUP(A12189,[1]Maestra!A$1:C$746,2,0)</f>
        <v>ACLBPEEM7</v>
      </c>
      <c r="C12189" s="1" t="str">
        <f>VLOOKUP(A12189,[1]Maestra!A$1:C$746,3,0)</f>
        <v>Leasing Banca Pequeña Empresa</v>
      </c>
      <c r="D12189" s="1" t="s">
        <v>515</v>
      </c>
      <c r="E12189" s="1" t="s">
        <v>534</v>
      </c>
      <c r="F12189" s="1">
        <v>111</v>
      </c>
      <c r="G12189" s="1">
        <v>111</v>
      </c>
      <c r="H12189" s="1">
        <v>115</v>
      </c>
      <c r="I12189" s="1" t="s">
        <v>448</v>
      </c>
      <c r="J12189" s="1" t="s">
        <v>328</v>
      </c>
      <c r="K12189" s="1" t="s">
        <v>535</v>
      </c>
      <c r="L12189" s="1">
        <v>9999</v>
      </c>
      <c r="M12189" s="1" t="s">
        <v>447</v>
      </c>
      <c r="Q12189" s="2" t="s">
        <v>37</v>
      </c>
      <c r="R12189" s="1" t="s">
        <v>531</v>
      </c>
      <c r="S12189" s="1" t="str">
        <f t="shared" si="388"/>
        <v>LPC115|V|CGEM|PDL|9999|NORM</v>
      </c>
      <c r="T12189" s="2" t="str">
        <f t="shared" si="389"/>
        <v>OK</v>
      </c>
    </row>
    <row r="12190" spans="1:20" x14ac:dyDescent="0.25">
      <c r="A12190" s="1">
        <v>501999901</v>
      </c>
      <c r="B12190" s="1" t="str">
        <f>VLOOKUP(A12190,[1]Maestra!A$1:C$746,2,0)</f>
        <v>ACLBPEEM7</v>
      </c>
      <c r="C12190" s="1" t="str">
        <f>VLOOKUP(A12190,[1]Maestra!A$1:C$746,3,0)</f>
        <v>Leasing Banca Pequeña Empresa</v>
      </c>
      <c r="D12190" s="1" t="s">
        <v>515</v>
      </c>
      <c r="E12190" s="1" t="s">
        <v>534</v>
      </c>
      <c r="F12190" s="1">
        <v>111</v>
      </c>
      <c r="G12190" s="1">
        <v>111</v>
      </c>
      <c r="H12190" s="1">
        <v>115</v>
      </c>
      <c r="I12190" s="1" t="s">
        <v>448</v>
      </c>
      <c r="J12190" s="1" t="s">
        <v>328</v>
      </c>
      <c r="K12190" s="1" t="s">
        <v>536</v>
      </c>
      <c r="L12190" s="1">
        <v>9999</v>
      </c>
      <c r="M12190" s="1" t="s">
        <v>445</v>
      </c>
      <c r="Q12190" s="2" t="s">
        <v>37</v>
      </c>
      <c r="R12190" s="1" t="s">
        <v>531</v>
      </c>
      <c r="S12190" s="1" t="str">
        <f t="shared" si="388"/>
        <v>LPC115|V|CGEM|PDS|9999|DUPE</v>
      </c>
      <c r="T12190" s="2" t="str">
        <f t="shared" si="389"/>
        <v>OK</v>
      </c>
    </row>
    <row r="12191" spans="1:20" x14ac:dyDescent="0.25">
      <c r="A12191" s="1">
        <v>501999901</v>
      </c>
      <c r="B12191" s="1" t="str">
        <f>VLOOKUP(A12191,[1]Maestra!A$1:C$746,2,0)</f>
        <v>ACLBPEEM7</v>
      </c>
      <c r="C12191" s="1" t="str">
        <f>VLOOKUP(A12191,[1]Maestra!A$1:C$746,3,0)</f>
        <v>Leasing Banca Pequeña Empresa</v>
      </c>
      <c r="D12191" s="1" t="s">
        <v>515</v>
      </c>
      <c r="E12191" s="1" t="s">
        <v>534</v>
      </c>
      <c r="F12191" s="1">
        <v>111</v>
      </c>
      <c r="G12191" s="1">
        <v>111</v>
      </c>
      <c r="H12191" s="1">
        <v>115</v>
      </c>
      <c r="I12191" s="1" t="s">
        <v>448</v>
      </c>
      <c r="J12191" s="1" t="s">
        <v>328</v>
      </c>
      <c r="K12191" s="1" t="s">
        <v>536</v>
      </c>
      <c r="L12191" s="1">
        <v>9999</v>
      </c>
      <c r="M12191" s="1" t="s">
        <v>447</v>
      </c>
      <c r="Q12191" s="2" t="s">
        <v>37</v>
      </c>
      <c r="R12191" s="1" t="s">
        <v>531</v>
      </c>
      <c r="S12191" s="1" t="str">
        <f t="shared" si="388"/>
        <v>LPC115|V|CGEM|PDS|9999|NORM</v>
      </c>
      <c r="T12191" s="2" t="str">
        <f t="shared" si="389"/>
        <v>OK</v>
      </c>
    </row>
    <row r="12192" spans="1:20" x14ac:dyDescent="0.25">
      <c r="A12192" s="1">
        <v>501999901</v>
      </c>
      <c r="B12192" s="1" t="str">
        <f>VLOOKUP(A12192,[1]Maestra!A$1:C$746,2,0)</f>
        <v>ACLBPEEM7</v>
      </c>
      <c r="C12192" s="1" t="str">
        <f>VLOOKUP(A12192,[1]Maestra!A$1:C$746,3,0)</f>
        <v>Leasing Banca Pequeña Empresa</v>
      </c>
      <c r="D12192" s="1" t="s">
        <v>515</v>
      </c>
      <c r="E12192" s="1" t="s">
        <v>534</v>
      </c>
      <c r="F12192" s="1">
        <v>111</v>
      </c>
      <c r="G12192" s="1">
        <v>111</v>
      </c>
      <c r="H12192" s="1">
        <v>115</v>
      </c>
      <c r="I12192" s="1" t="s">
        <v>448</v>
      </c>
      <c r="J12192" s="1" t="s">
        <v>328</v>
      </c>
      <c r="K12192" s="1" t="s">
        <v>530</v>
      </c>
      <c r="L12192" s="1">
        <v>9999</v>
      </c>
      <c r="M12192" s="1" t="s">
        <v>445</v>
      </c>
      <c r="Q12192" s="2" t="s">
        <v>37</v>
      </c>
      <c r="R12192" s="1" t="s">
        <v>531</v>
      </c>
      <c r="S12192" s="1" t="str">
        <f t="shared" si="388"/>
        <v>LPC115|V|CGEM|PRI|9999|DUPE</v>
      </c>
      <c r="T12192" s="2" t="str">
        <f t="shared" si="389"/>
        <v>OK</v>
      </c>
    </row>
    <row r="12193" spans="1:20" x14ac:dyDescent="0.25">
      <c r="A12193" s="1">
        <v>501999901</v>
      </c>
      <c r="B12193" s="1" t="str">
        <f>VLOOKUP(A12193,[1]Maestra!A$1:C$746,2,0)</f>
        <v>ACLBPEEM7</v>
      </c>
      <c r="C12193" s="1" t="str">
        <f>VLOOKUP(A12193,[1]Maestra!A$1:C$746,3,0)</f>
        <v>Leasing Banca Pequeña Empresa</v>
      </c>
      <c r="D12193" s="1" t="s">
        <v>515</v>
      </c>
      <c r="E12193" s="1" t="s">
        <v>534</v>
      </c>
      <c r="F12193" s="1">
        <v>111</v>
      </c>
      <c r="G12193" s="1">
        <v>111</v>
      </c>
      <c r="H12193" s="1">
        <v>115</v>
      </c>
      <c r="I12193" s="1" t="s">
        <v>448</v>
      </c>
      <c r="J12193" s="1" t="s">
        <v>328</v>
      </c>
      <c r="K12193" s="1" t="s">
        <v>530</v>
      </c>
      <c r="L12193" s="1">
        <v>9999</v>
      </c>
      <c r="M12193" s="1" t="s">
        <v>447</v>
      </c>
      <c r="Q12193" s="2" t="s">
        <v>37</v>
      </c>
      <c r="R12193" s="1" t="s">
        <v>531</v>
      </c>
      <c r="S12193" s="1" t="str">
        <f t="shared" si="388"/>
        <v>LPC115|V|CGEM|PRI|9999|NORM</v>
      </c>
      <c r="T12193" s="2" t="str">
        <f t="shared" si="389"/>
        <v>OK</v>
      </c>
    </row>
    <row r="12194" spans="1:20" x14ac:dyDescent="0.25">
      <c r="A12194" s="1">
        <v>501999901</v>
      </c>
      <c r="B12194" s="1" t="str">
        <f>VLOOKUP(A12194,[1]Maestra!A$1:C$746,2,0)</f>
        <v>ACLBPEEM7</v>
      </c>
      <c r="C12194" s="1" t="str">
        <f>VLOOKUP(A12194,[1]Maestra!A$1:C$746,3,0)</f>
        <v>Leasing Banca Pequeña Empresa</v>
      </c>
      <c r="D12194" s="1" t="s">
        <v>515</v>
      </c>
      <c r="E12194" s="1" t="s">
        <v>534</v>
      </c>
      <c r="F12194" s="1">
        <v>111</v>
      </c>
      <c r="G12194" s="1">
        <v>111</v>
      </c>
      <c r="H12194" s="1">
        <v>115</v>
      </c>
      <c r="I12194" s="1" t="s">
        <v>448</v>
      </c>
      <c r="J12194" s="1" t="s">
        <v>328</v>
      </c>
      <c r="K12194" s="1" t="s">
        <v>532</v>
      </c>
      <c r="L12194" s="1">
        <v>9999</v>
      </c>
      <c r="M12194" s="1" t="s">
        <v>445</v>
      </c>
      <c r="Q12194" s="2" t="s">
        <v>37</v>
      </c>
      <c r="R12194" s="1" t="s">
        <v>531</v>
      </c>
      <c r="S12194" s="1" t="str">
        <f t="shared" si="388"/>
        <v>LPC115|V|CGEM|PSG|9999|DUPE</v>
      </c>
      <c r="T12194" s="2" t="str">
        <f t="shared" si="389"/>
        <v>OK</v>
      </c>
    </row>
    <row r="12195" spans="1:20" x14ac:dyDescent="0.25">
      <c r="A12195" s="1">
        <v>501999901</v>
      </c>
      <c r="B12195" s="1" t="str">
        <f>VLOOKUP(A12195,[1]Maestra!A$1:C$746,2,0)</f>
        <v>ACLBPEEM7</v>
      </c>
      <c r="C12195" s="1" t="str">
        <f>VLOOKUP(A12195,[1]Maestra!A$1:C$746,3,0)</f>
        <v>Leasing Banca Pequeña Empresa</v>
      </c>
      <c r="D12195" s="1" t="s">
        <v>515</v>
      </c>
      <c r="E12195" s="1" t="s">
        <v>534</v>
      </c>
      <c r="F12195" s="1">
        <v>111</v>
      </c>
      <c r="G12195" s="1">
        <v>111</v>
      </c>
      <c r="H12195" s="1">
        <v>115</v>
      </c>
      <c r="I12195" s="1" t="s">
        <v>448</v>
      </c>
      <c r="J12195" s="1" t="s">
        <v>328</v>
      </c>
      <c r="K12195" s="1" t="s">
        <v>532</v>
      </c>
      <c r="L12195" s="1">
        <v>9999</v>
      </c>
      <c r="M12195" s="1" t="s">
        <v>447</v>
      </c>
      <c r="Q12195" s="2" t="s">
        <v>37</v>
      </c>
      <c r="R12195" s="1" t="s">
        <v>531</v>
      </c>
      <c r="S12195" s="1" t="str">
        <f t="shared" si="388"/>
        <v>LPC115|V|CGEM|PSG|9999|NORM</v>
      </c>
      <c r="T12195" s="2" t="str">
        <f t="shared" si="389"/>
        <v>OK</v>
      </c>
    </row>
    <row r="12196" spans="1:20" x14ac:dyDescent="0.25">
      <c r="A12196" s="1">
        <v>501999999</v>
      </c>
      <c r="B12196" s="1" t="str">
        <f>VLOOKUP(A12196,[1]Maestra!A$1:C$746,2,0)</f>
        <v>ACLEASIN6</v>
      </c>
      <c r="C12196" s="1" t="str">
        <f>VLOOKUP(A12196,[1]Maestra!A$1:C$746,3,0)</f>
        <v>Leasing</v>
      </c>
      <c r="D12196" s="1" t="s">
        <v>515</v>
      </c>
      <c r="E12196" s="1" t="s">
        <v>534</v>
      </c>
      <c r="F12196" s="1">
        <v>111</v>
      </c>
      <c r="G12196" s="1">
        <v>111</v>
      </c>
      <c r="H12196" s="1">
        <v>115</v>
      </c>
      <c r="I12196" s="1" t="s">
        <v>448</v>
      </c>
      <c r="J12196" s="1" t="s">
        <v>325</v>
      </c>
      <c r="K12196" s="1" t="s">
        <v>535</v>
      </c>
      <c r="L12196" s="1">
        <v>9999</v>
      </c>
      <c r="M12196" s="1" t="s">
        <v>445</v>
      </c>
      <c r="Q12196" s="2" t="s">
        <v>37</v>
      </c>
      <c r="R12196" s="1" t="s">
        <v>531</v>
      </c>
      <c r="S12196" s="1" t="str">
        <f t="shared" si="388"/>
        <v>LPC115|V|CMED|PDL|9999|DUPE</v>
      </c>
      <c r="T12196" s="2" t="str">
        <f t="shared" si="389"/>
        <v>OK</v>
      </c>
    </row>
    <row r="12197" spans="1:20" x14ac:dyDescent="0.25">
      <c r="A12197" s="1">
        <v>501999999</v>
      </c>
      <c r="B12197" s="1" t="str">
        <f>VLOOKUP(A12197,[1]Maestra!A$1:C$746,2,0)</f>
        <v>ACLEASIN6</v>
      </c>
      <c r="C12197" s="1" t="str">
        <f>VLOOKUP(A12197,[1]Maestra!A$1:C$746,3,0)</f>
        <v>Leasing</v>
      </c>
      <c r="D12197" s="1" t="s">
        <v>515</v>
      </c>
      <c r="E12197" s="1" t="s">
        <v>534</v>
      </c>
      <c r="F12197" s="1">
        <v>111</v>
      </c>
      <c r="G12197" s="1">
        <v>111</v>
      </c>
      <c r="H12197" s="1">
        <v>115</v>
      </c>
      <c r="I12197" s="1" t="s">
        <v>448</v>
      </c>
      <c r="J12197" s="1" t="s">
        <v>325</v>
      </c>
      <c r="K12197" s="1" t="s">
        <v>535</v>
      </c>
      <c r="L12197" s="1">
        <v>9999</v>
      </c>
      <c r="M12197" s="1" t="s">
        <v>447</v>
      </c>
      <c r="Q12197" s="2" t="s">
        <v>37</v>
      </c>
      <c r="R12197" s="1" t="s">
        <v>531</v>
      </c>
      <c r="S12197" s="1" t="str">
        <f t="shared" si="388"/>
        <v>LPC115|V|CMED|PDL|9999|NORM</v>
      </c>
      <c r="T12197" s="2" t="str">
        <f t="shared" si="389"/>
        <v>OK</v>
      </c>
    </row>
    <row r="12198" spans="1:20" x14ac:dyDescent="0.25">
      <c r="A12198" s="1">
        <v>501999999</v>
      </c>
      <c r="B12198" s="1" t="str">
        <f>VLOOKUP(A12198,[1]Maestra!A$1:C$746,2,0)</f>
        <v>ACLEASIN6</v>
      </c>
      <c r="C12198" s="1" t="str">
        <f>VLOOKUP(A12198,[1]Maestra!A$1:C$746,3,0)</f>
        <v>Leasing</v>
      </c>
      <c r="D12198" s="1" t="s">
        <v>515</v>
      </c>
      <c r="E12198" s="1" t="s">
        <v>534</v>
      </c>
      <c r="F12198" s="1">
        <v>111</v>
      </c>
      <c r="G12198" s="1">
        <v>111</v>
      </c>
      <c r="H12198" s="1">
        <v>115</v>
      </c>
      <c r="I12198" s="1" t="s">
        <v>448</v>
      </c>
      <c r="J12198" s="1" t="s">
        <v>325</v>
      </c>
      <c r="K12198" s="1" t="s">
        <v>536</v>
      </c>
      <c r="L12198" s="1">
        <v>9999</v>
      </c>
      <c r="M12198" s="1" t="s">
        <v>445</v>
      </c>
      <c r="Q12198" s="2" t="s">
        <v>37</v>
      </c>
      <c r="R12198" s="1" t="s">
        <v>531</v>
      </c>
      <c r="S12198" s="1" t="str">
        <f t="shared" si="388"/>
        <v>LPC115|V|CMED|PDS|9999|DUPE</v>
      </c>
      <c r="T12198" s="2" t="str">
        <f t="shared" si="389"/>
        <v>OK</v>
      </c>
    </row>
    <row r="12199" spans="1:20" x14ac:dyDescent="0.25">
      <c r="A12199" s="1">
        <v>501999999</v>
      </c>
      <c r="B12199" s="1" t="str">
        <f>VLOOKUP(A12199,[1]Maestra!A$1:C$746,2,0)</f>
        <v>ACLEASIN6</v>
      </c>
      <c r="C12199" s="1" t="str">
        <f>VLOOKUP(A12199,[1]Maestra!A$1:C$746,3,0)</f>
        <v>Leasing</v>
      </c>
      <c r="D12199" s="1" t="s">
        <v>515</v>
      </c>
      <c r="E12199" s="1" t="s">
        <v>534</v>
      </c>
      <c r="F12199" s="1">
        <v>111</v>
      </c>
      <c r="G12199" s="1">
        <v>111</v>
      </c>
      <c r="H12199" s="1">
        <v>115</v>
      </c>
      <c r="I12199" s="1" t="s">
        <v>448</v>
      </c>
      <c r="J12199" s="1" t="s">
        <v>325</v>
      </c>
      <c r="K12199" s="1" t="s">
        <v>536</v>
      </c>
      <c r="L12199" s="1">
        <v>9999</v>
      </c>
      <c r="M12199" s="1" t="s">
        <v>447</v>
      </c>
      <c r="Q12199" s="2" t="s">
        <v>37</v>
      </c>
      <c r="R12199" s="1" t="s">
        <v>531</v>
      </c>
      <c r="S12199" s="1" t="str">
        <f t="shared" si="388"/>
        <v>LPC115|V|CMED|PDS|9999|NORM</v>
      </c>
      <c r="T12199" s="2" t="str">
        <f t="shared" si="389"/>
        <v>OK</v>
      </c>
    </row>
    <row r="12200" spans="1:20" x14ac:dyDescent="0.25">
      <c r="A12200" s="1">
        <v>501999999</v>
      </c>
      <c r="B12200" s="1" t="str">
        <f>VLOOKUP(A12200,[1]Maestra!A$1:C$746,2,0)</f>
        <v>ACLEASIN6</v>
      </c>
      <c r="C12200" s="1" t="str">
        <f>VLOOKUP(A12200,[1]Maestra!A$1:C$746,3,0)</f>
        <v>Leasing</v>
      </c>
      <c r="D12200" s="1" t="s">
        <v>515</v>
      </c>
      <c r="E12200" s="1" t="s">
        <v>534</v>
      </c>
      <c r="F12200" s="1">
        <v>111</v>
      </c>
      <c r="G12200" s="1">
        <v>111</v>
      </c>
      <c r="H12200" s="1">
        <v>115</v>
      </c>
      <c r="I12200" s="1" t="s">
        <v>448</v>
      </c>
      <c r="J12200" s="1" t="s">
        <v>325</v>
      </c>
      <c r="K12200" s="1" t="s">
        <v>530</v>
      </c>
      <c r="L12200" s="1">
        <v>9999</v>
      </c>
      <c r="M12200" s="1" t="s">
        <v>445</v>
      </c>
      <c r="Q12200" s="2" t="s">
        <v>37</v>
      </c>
      <c r="R12200" s="1" t="s">
        <v>531</v>
      </c>
      <c r="S12200" s="1" t="str">
        <f t="shared" si="388"/>
        <v>LPC115|V|CMED|PRI|9999|DUPE</v>
      </c>
      <c r="T12200" s="2" t="str">
        <f t="shared" si="389"/>
        <v>OK</v>
      </c>
    </row>
    <row r="12201" spans="1:20" x14ac:dyDescent="0.25">
      <c r="A12201" s="1">
        <v>501999999</v>
      </c>
      <c r="B12201" s="1" t="str">
        <f>VLOOKUP(A12201,[1]Maestra!A$1:C$746,2,0)</f>
        <v>ACLEASIN6</v>
      </c>
      <c r="C12201" s="1" t="str">
        <f>VLOOKUP(A12201,[1]Maestra!A$1:C$746,3,0)</f>
        <v>Leasing</v>
      </c>
      <c r="D12201" s="1" t="s">
        <v>515</v>
      </c>
      <c r="E12201" s="1" t="s">
        <v>534</v>
      </c>
      <c r="F12201" s="1">
        <v>111</v>
      </c>
      <c r="G12201" s="1">
        <v>111</v>
      </c>
      <c r="H12201" s="1">
        <v>115</v>
      </c>
      <c r="I12201" s="1" t="s">
        <v>448</v>
      </c>
      <c r="J12201" s="1" t="s">
        <v>325</v>
      </c>
      <c r="K12201" s="1" t="s">
        <v>530</v>
      </c>
      <c r="L12201" s="1">
        <v>9999</v>
      </c>
      <c r="M12201" s="1" t="s">
        <v>447</v>
      </c>
      <c r="Q12201" s="2" t="s">
        <v>37</v>
      </c>
      <c r="R12201" s="1" t="s">
        <v>531</v>
      </c>
      <c r="S12201" s="1" t="str">
        <f t="shared" si="388"/>
        <v>LPC115|V|CMED|PRI|9999|NORM</v>
      </c>
      <c r="T12201" s="2" t="str">
        <f t="shared" si="389"/>
        <v>OK</v>
      </c>
    </row>
    <row r="12202" spans="1:20" x14ac:dyDescent="0.25">
      <c r="A12202" s="1">
        <v>501999999</v>
      </c>
      <c r="B12202" s="1" t="str">
        <f>VLOOKUP(A12202,[1]Maestra!A$1:C$746,2,0)</f>
        <v>ACLEASIN6</v>
      </c>
      <c r="C12202" s="1" t="str">
        <f>VLOOKUP(A12202,[1]Maestra!A$1:C$746,3,0)</f>
        <v>Leasing</v>
      </c>
      <c r="D12202" s="1" t="s">
        <v>515</v>
      </c>
      <c r="E12202" s="1" t="s">
        <v>534</v>
      </c>
      <c r="F12202" s="1">
        <v>111</v>
      </c>
      <c r="G12202" s="1">
        <v>111</v>
      </c>
      <c r="H12202" s="1">
        <v>115</v>
      </c>
      <c r="I12202" s="1" t="s">
        <v>448</v>
      </c>
      <c r="J12202" s="1" t="s">
        <v>325</v>
      </c>
      <c r="K12202" s="1" t="s">
        <v>532</v>
      </c>
      <c r="L12202" s="1">
        <v>9999</v>
      </c>
      <c r="M12202" s="1" t="s">
        <v>445</v>
      </c>
      <c r="Q12202" s="2" t="s">
        <v>37</v>
      </c>
      <c r="R12202" s="1" t="s">
        <v>531</v>
      </c>
      <c r="S12202" s="1" t="str">
        <f t="shared" si="388"/>
        <v>LPC115|V|CMED|PSG|9999|DUPE</v>
      </c>
      <c r="T12202" s="2" t="str">
        <f t="shared" si="389"/>
        <v>OK</v>
      </c>
    </row>
    <row r="12203" spans="1:20" x14ac:dyDescent="0.25">
      <c r="A12203" s="1">
        <v>501999999</v>
      </c>
      <c r="B12203" s="1" t="str">
        <f>VLOOKUP(A12203,[1]Maestra!A$1:C$746,2,0)</f>
        <v>ACLEASIN6</v>
      </c>
      <c r="C12203" s="1" t="str">
        <f>VLOOKUP(A12203,[1]Maestra!A$1:C$746,3,0)</f>
        <v>Leasing</v>
      </c>
      <c r="D12203" s="1" t="s">
        <v>515</v>
      </c>
      <c r="E12203" s="1" t="s">
        <v>534</v>
      </c>
      <c r="F12203" s="1">
        <v>111</v>
      </c>
      <c r="G12203" s="1">
        <v>111</v>
      </c>
      <c r="H12203" s="1">
        <v>115</v>
      </c>
      <c r="I12203" s="1" t="s">
        <v>448</v>
      </c>
      <c r="J12203" s="1" t="s">
        <v>325</v>
      </c>
      <c r="K12203" s="1" t="s">
        <v>532</v>
      </c>
      <c r="L12203" s="1">
        <v>9999</v>
      </c>
      <c r="M12203" s="1" t="s">
        <v>447</v>
      </c>
      <c r="Q12203" s="2" t="s">
        <v>37</v>
      </c>
      <c r="R12203" s="1" t="s">
        <v>531</v>
      </c>
      <c r="S12203" s="1" t="str">
        <f t="shared" si="388"/>
        <v>LPC115|V|CMED|PSG|9999|NORM</v>
      </c>
      <c r="T12203" s="2" t="str">
        <f t="shared" si="389"/>
        <v>OK</v>
      </c>
    </row>
    <row r="12204" spans="1:20" x14ac:dyDescent="0.25">
      <c r="A12204" s="1">
        <v>501999999</v>
      </c>
      <c r="B12204" s="1" t="str">
        <f>VLOOKUP(A12204,[1]Maestra!A$1:C$746,2,0)</f>
        <v>ACLEASIN6</v>
      </c>
      <c r="C12204" s="1" t="str">
        <f>VLOOKUP(A12204,[1]Maestra!A$1:C$746,3,0)</f>
        <v>Leasing</v>
      </c>
      <c r="D12204" s="1" t="s">
        <v>515</v>
      </c>
      <c r="E12204" s="1" t="s">
        <v>534</v>
      </c>
      <c r="F12204" s="1">
        <v>111</v>
      </c>
      <c r="G12204" s="1">
        <v>111</v>
      </c>
      <c r="H12204" s="1">
        <v>115</v>
      </c>
      <c r="I12204" s="1" t="s">
        <v>448</v>
      </c>
      <c r="J12204" s="1" t="s">
        <v>330</v>
      </c>
      <c r="K12204" s="1" t="s">
        <v>535</v>
      </c>
      <c r="L12204" s="1">
        <v>9999</v>
      </c>
      <c r="M12204" s="1" t="s">
        <v>445</v>
      </c>
      <c r="Q12204" s="2" t="s">
        <v>37</v>
      </c>
      <c r="R12204" s="1" t="s">
        <v>531</v>
      </c>
      <c r="S12204" s="1" t="str">
        <f t="shared" si="388"/>
        <v>LPC115|V|CMIE|PDL|9999|DUPE</v>
      </c>
      <c r="T12204" s="2" t="str">
        <f t="shared" si="389"/>
        <v>OK</v>
      </c>
    </row>
    <row r="12205" spans="1:20" x14ac:dyDescent="0.25">
      <c r="A12205" s="1">
        <v>501999999</v>
      </c>
      <c r="B12205" s="1" t="str">
        <f>VLOOKUP(A12205,[1]Maestra!A$1:C$746,2,0)</f>
        <v>ACLEASIN6</v>
      </c>
      <c r="C12205" s="1" t="str">
        <f>VLOOKUP(A12205,[1]Maestra!A$1:C$746,3,0)</f>
        <v>Leasing</v>
      </c>
      <c r="D12205" s="1" t="s">
        <v>515</v>
      </c>
      <c r="E12205" s="1" t="s">
        <v>534</v>
      </c>
      <c r="F12205" s="1">
        <v>111</v>
      </c>
      <c r="G12205" s="1">
        <v>111</v>
      </c>
      <c r="H12205" s="1">
        <v>115</v>
      </c>
      <c r="I12205" s="1" t="s">
        <v>448</v>
      </c>
      <c r="J12205" s="1" t="s">
        <v>330</v>
      </c>
      <c r="K12205" s="1" t="s">
        <v>535</v>
      </c>
      <c r="L12205" s="1">
        <v>9999</v>
      </c>
      <c r="M12205" s="1" t="s">
        <v>447</v>
      </c>
      <c r="Q12205" s="2" t="s">
        <v>37</v>
      </c>
      <c r="R12205" s="1" t="s">
        <v>531</v>
      </c>
      <c r="S12205" s="1" t="str">
        <f t="shared" si="388"/>
        <v>LPC115|V|CMIE|PDL|9999|NORM</v>
      </c>
      <c r="T12205" s="2" t="str">
        <f t="shared" si="389"/>
        <v>OK</v>
      </c>
    </row>
    <row r="12206" spans="1:20" x14ac:dyDescent="0.25">
      <c r="A12206" s="1">
        <v>501999999</v>
      </c>
      <c r="B12206" s="1" t="str">
        <f>VLOOKUP(A12206,[1]Maestra!A$1:C$746,2,0)</f>
        <v>ACLEASIN6</v>
      </c>
      <c r="C12206" s="1" t="str">
        <f>VLOOKUP(A12206,[1]Maestra!A$1:C$746,3,0)</f>
        <v>Leasing</v>
      </c>
      <c r="D12206" s="1" t="s">
        <v>515</v>
      </c>
      <c r="E12206" s="1" t="s">
        <v>534</v>
      </c>
      <c r="F12206" s="1">
        <v>111</v>
      </c>
      <c r="G12206" s="1">
        <v>111</v>
      </c>
      <c r="H12206" s="1">
        <v>115</v>
      </c>
      <c r="I12206" s="1" t="s">
        <v>448</v>
      </c>
      <c r="J12206" s="1" t="s">
        <v>330</v>
      </c>
      <c r="K12206" s="1" t="s">
        <v>536</v>
      </c>
      <c r="L12206" s="1">
        <v>9999</v>
      </c>
      <c r="M12206" s="1" t="s">
        <v>445</v>
      </c>
      <c r="Q12206" s="2" t="s">
        <v>37</v>
      </c>
      <c r="R12206" s="1" t="s">
        <v>531</v>
      </c>
      <c r="S12206" s="1" t="str">
        <f t="shared" si="388"/>
        <v>LPC115|V|CMIE|PDS|9999|DUPE</v>
      </c>
      <c r="T12206" s="2" t="str">
        <f t="shared" si="389"/>
        <v>OK</v>
      </c>
    </row>
    <row r="12207" spans="1:20" x14ac:dyDescent="0.25">
      <c r="A12207" s="1">
        <v>501999999</v>
      </c>
      <c r="B12207" s="1" t="str">
        <f>VLOOKUP(A12207,[1]Maestra!A$1:C$746,2,0)</f>
        <v>ACLEASIN6</v>
      </c>
      <c r="C12207" s="1" t="str">
        <f>VLOOKUP(A12207,[1]Maestra!A$1:C$746,3,0)</f>
        <v>Leasing</v>
      </c>
      <c r="D12207" s="1" t="s">
        <v>515</v>
      </c>
      <c r="E12207" s="1" t="s">
        <v>534</v>
      </c>
      <c r="F12207" s="1">
        <v>111</v>
      </c>
      <c r="G12207" s="1">
        <v>111</v>
      </c>
      <c r="H12207" s="1">
        <v>115</v>
      </c>
      <c r="I12207" s="1" t="s">
        <v>448</v>
      </c>
      <c r="J12207" s="1" t="s">
        <v>330</v>
      </c>
      <c r="K12207" s="1" t="s">
        <v>536</v>
      </c>
      <c r="L12207" s="1">
        <v>9999</v>
      </c>
      <c r="M12207" s="1" t="s">
        <v>447</v>
      </c>
      <c r="Q12207" s="2" t="s">
        <v>37</v>
      </c>
      <c r="R12207" s="1" t="s">
        <v>531</v>
      </c>
      <c r="S12207" s="1" t="str">
        <f t="shared" si="388"/>
        <v>LPC115|V|CMIE|PDS|9999|NORM</v>
      </c>
      <c r="T12207" s="2" t="str">
        <f t="shared" si="389"/>
        <v>OK</v>
      </c>
    </row>
    <row r="12208" spans="1:20" x14ac:dyDescent="0.25">
      <c r="A12208" s="1">
        <v>501999999</v>
      </c>
      <c r="B12208" s="1" t="str">
        <f>VLOOKUP(A12208,[1]Maestra!A$1:C$746,2,0)</f>
        <v>ACLEASIN6</v>
      </c>
      <c r="C12208" s="1" t="str">
        <f>VLOOKUP(A12208,[1]Maestra!A$1:C$746,3,0)</f>
        <v>Leasing</v>
      </c>
      <c r="D12208" s="1" t="s">
        <v>515</v>
      </c>
      <c r="E12208" s="1" t="s">
        <v>534</v>
      </c>
      <c r="F12208" s="1">
        <v>111</v>
      </c>
      <c r="G12208" s="1">
        <v>111</v>
      </c>
      <c r="H12208" s="1">
        <v>115</v>
      </c>
      <c r="I12208" s="1" t="s">
        <v>448</v>
      </c>
      <c r="J12208" s="1" t="s">
        <v>330</v>
      </c>
      <c r="K12208" s="1" t="s">
        <v>530</v>
      </c>
      <c r="L12208" s="1">
        <v>9999</v>
      </c>
      <c r="M12208" s="1" t="s">
        <v>445</v>
      </c>
      <c r="Q12208" s="2" t="s">
        <v>37</v>
      </c>
      <c r="R12208" s="1" t="s">
        <v>531</v>
      </c>
      <c r="S12208" s="1" t="str">
        <f t="shared" si="388"/>
        <v>LPC115|V|CMIE|PRI|9999|DUPE</v>
      </c>
      <c r="T12208" s="2" t="str">
        <f t="shared" si="389"/>
        <v>OK</v>
      </c>
    </row>
    <row r="12209" spans="1:20" x14ac:dyDescent="0.25">
      <c r="A12209" s="1">
        <v>501999999</v>
      </c>
      <c r="B12209" s="1" t="str">
        <f>VLOOKUP(A12209,[1]Maestra!A$1:C$746,2,0)</f>
        <v>ACLEASIN6</v>
      </c>
      <c r="C12209" s="1" t="str">
        <f>VLOOKUP(A12209,[1]Maestra!A$1:C$746,3,0)</f>
        <v>Leasing</v>
      </c>
      <c r="D12209" s="1" t="s">
        <v>515</v>
      </c>
      <c r="E12209" s="1" t="s">
        <v>534</v>
      </c>
      <c r="F12209" s="1">
        <v>111</v>
      </c>
      <c r="G12209" s="1">
        <v>111</v>
      </c>
      <c r="H12209" s="1">
        <v>115</v>
      </c>
      <c r="I12209" s="1" t="s">
        <v>448</v>
      </c>
      <c r="J12209" s="1" t="s">
        <v>330</v>
      </c>
      <c r="K12209" s="1" t="s">
        <v>530</v>
      </c>
      <c r="L12209" s="1">
        <v>9999</v>
      </c>
      <c r="M12209" s="1" t="s">
        <v>447</v>
      </c>
      <c r="Q12209" s="2" t="s">
        <v>37</v>
      </c>
      <c r="R12209" s="1" t="s">
        <v>531</v>
      </c>
      <c r="S12209" s="1" t="str">
        <f t="shared" si="388"/>
        <v>LPC115|V|CMIE|PRI|9999|NORM</v>
      </c>
      <c r="T12209" s="2" t="str">
        <f t="shared" si="389"/>
        <v>OK</v>
      </c>
    </row>
    <row r="12210" spans="1:20" x14ac:dyDescent="0.25">
      <c r="A12210" s="1">
        <v>501999999</v>
      </c>
      <c r="B12210" s="1" t="str">
        <f>VLOOKUP(A12210,[1]Maestra!A$1:C$746,2,0)</f>
        <v>ACLEASIN6</v>
      </c>
      <c r="C12210" s="1" t="str">
        <f>VLOOKUP(A12210,[1]Maestra!A$1:C$746,3,0)</f>
        <v>Leasing</v>
      </c>
      <c r="D12210" s="1" t="s">
        <v>515</v>
      </c>
      <c r="E12210" s="1" t="s">
        <v>534</v>
      </c>
      <c r="F12210" s="1">
        <v>111</v>
      </c>
      <c r="G12210" s="1">
        <v>111</v>
      </c>
      <c r="H12210" s="1">
        <v>115</v>
      </c>
      <c r="I12210" s="1" t="s">
        <v>448</v>
      </c>
      <c r="J12210" s="1" t="s">
        <v>330</v>
      </c>
      <c r="K12210" s="1" t="s">
        <v>532</v>
      </c>
      <c r="L12210" s="1">
        <v>9999</v>
      </c>
      <c r="M12210" s="1" t="s">
        <v>445</v>
      </c>
      <c r="Q12210" s="2" t="s">
        <v>37</v>
      </c>
      <c r="R12210" s="1" t="s">
        <v>531</v>
      </c>
      <c r="S12210" s="1" t="str">
        <f t="shared" si="388"/>
        <v>LPC115|V|CMIE|PSG|9999|DUPE</v>
      </c>
      <c r="T12210" s="2" t="str">
        <f t="shared" si="389"/>
        <v>OK</v>
      </c>
    </row>
    <row r="12211" spans="1:20" x14ac:dyDescent="0.25">
      <c r="A12211" s="1">
        <v>501999999</v>
      </c>
      <c r="B12211" s="1" t="str">
        <f>VLOOKUP(A12211,[1]Maestra!A$1:C$746,2,0)</f>
        <v>ACLEASIN6</v>
      </c>
      <c r="C12211" s="1" t="str">
        <f>VLOOKUP(A12211,[1]Maestra!A$1:C$746,3,0)</f>
        <v>Leasing</v>
      </c>
      <c r="D12211" s="1" t="s">
        <v>515</v>
      </c>
      <c r="E12211" s="1" t="s">
        <v>534</v>
      </c>
      <c r="F12211" s="1">
        <v>111</v>
      </c>
      <c r="G12211" s="1">
        <v>111</v>
      </c>
      <c r="H12211" s="1">
        <v>115</v>
      </c>
      <c r="I12211" s="1" t="s">
        <v>448</v>
      </c>
      <c r="J12211" s="1" t="s">
        <v>330</v>
      </c>
      <c r="K12211" s="1" t="s">
        <v>532</v>
      </c>
      <c r="L12211" s="1">
        <v>9999</v>
      </c>
      <c r="M12211" s="1" t="s">
        <v>447</v>
      </c>
      <c r="Q12211" s="2" t="s">
        <v>37</v>
      </c>
      <c r="R12211" s="1" t="s">
        <v>531</v>
      </c>
      <c r="S12211" s="1" t="str">
        <f t="shared" si="388"/>
        <v>LPC115|V|CMIE|PSG|9999|NORM</v>
      </c>
      <c r="T12211" s="2" t="str">
        <f t="shared" si="389"/>
        <v>OK</v>
      </c>
    </row>
    <row r="12212" spans="1:20" x14ac:dyDescent="0.25">
      <c r="A12212" s="1">
        <v>501999999</v>
      </c>
      <c r="B12212" s="1" t="str">
        <f>VLOOKUP(A12212,[1]Maestra!A$1:C$746,2,0)</f>
        <v>ACLEASIN6</v>
      </c>
      <c r="C12212" s="1" t="str">
        <f>VLOOKUP(A12212,[1]Maestra!A$1:C$746,3,0)</f>
        <v>Leasing</v>
      </c>
      <c r="D12212" s="1" t="s">
        <v>515</v>
      </c>
      <c r="E12212" s="1" t="s">
        <v>534</v>
      </c>
      <c r="F12212" s="1">
        <v>111</v>
      </c>
      <c r="G12212" s="1">
        <v>111</v>
      </c>
      <c r="H12212" s="1">
        <v>115</v>
      </c>
      <c r="I12212" s="1" t="s">
        <v>448</v>
      </c>
      <c r="J12212" s="1" t="s">
        <v>331</v>
      </c>
      <c r="K12212" s="1" t="s">
        <v>535</v>
      </c>
      <c r="L12212" s="1">
        <v>9999</v>
      </c>
      <c r="M12212" s="1" t="s">
        <v>445</v>
      </c>
      <c r="Q12212" s="2" t="s">
        <v>37</v>
      </c>
      <c r="R12212" s="1" t="s">
        <v>531</v>
      </c>
      <c r="S12212" s="1" t="str">
        <f t="shared" si="388"/>
        <v>LPC115|V|CPEM|PDL|9999|DUPE</v>
      </c>
      <c r="T12212" s="2" t="str">
        <f t="shared" si="389"/>
        <v>OK</v>
      </c>
    </row>
    <row r="12213" spans="1:20" x14ac:dyDescent="0.25">
      <c r="A12213" s="1">
        <v>501999999</v>
      </c>
      <c r="B12213" s="1" t="str">
        <f>VLOOKUP(A12213,[1]Maestra!A$1:C$746,2,0)</f>
        <v>ACLEASIN6</v>
      </c>
      <c r="C12213" s="1" t="str">
        <f>VLOOKUP(A12213,[1]Maestra!A$1:C$746,3,0)</f>
        <v>Leasing</v>
      </c>
      <c r="D12213" s="1" t="s">
        <v>515</v>
      </c>
      <c r="E12213" s="1" t="s">
        <v>534</v>
      </c>
      <c r="F12213" s="1">
        <v>111</v>
      </c>
      <c r="G12213" s="1">
        <v>111</v>
      </c>
      <c r="H12213" s="1">
        <v>115</v>
      </c>
      <c r="I12213" s="1" t="s">
        <v>448</v>
      </c>
      <c r="J12213" s="1" t="s">
        <v>331</v>
      </c>
      <c r="K12213" s="1" t="s">
        <v>535</v>
      </c>
      <c r="L12213" s="1">
        <v>9999</v>
      </c>
      <c r="M12213" s="1" t="s">
        <v>447</v>
      </c>
      <c r="Q12213" s="2" t="s">
        <v>37</v>
      </c>
      <c r="R12213" s="1" t="s">
        <v>531</v>
      </c>
      <c r="S12213" s="1" t="str">
        <f t="shared" si="388"/>
        <v>LPC115|V|CPEM|PDL|9999|NORM</v>
      </c>
      <c r="T12213" s="2" t="str">
        <f t="shared" si="389"/>
        <v>OK</v>
      </c>
    </row>
    <row r="12214" spans="1:20" x14ac:dyDescent="0.25">
      <c r="A12214" s="1">
        <v>501999999</v>
      </c>
      <c r="B12214" s="1" t="str">
        <f>VLOOKUP(A12214,[1]Maestra!A$1:C$746,2,0)</f>
        <v>ACLEASIN6</v>
      </c>
      <c r="C12214" s="1" t="str">
        <f>VLOOKUP(A12214,[1]Maestra!A$1:C$746,3,0)</f>
        <v>Leasing</v>
      </c>
      <c r="D12214" s="1" t="s">
        <v>515</v>
      </c>
      <c r="E12214" s="1" t="s">
        <v>534</v>
      </c>
      <c r="F12214" s="1">
        <v>111</v>
      </c>
      <c r="G12214" s="1">
        <v>111</v>
      </c>
      <c r="H12214" s="1">
        <v>115</v>
      </c>
      <c r="I12214" s="1" t="s">
        <v>448</v>
      </c>
      <c r="J12214" s="1" t="s">
        <v>331</v>
      </c>
      <c r="K12214" s="1" t="s">
        <v>536</v>
      </c>
      <c r="L12214" s="1">
        <v>9999</v>
      </c>
      <c r="M12214" s="1" t="s">
        <v>445</v>
      </c>
      <c r="Q12214" s="2" t="s">
        <v>37</v>
      </c>
      <c r="R12214" s="1" t="s">
        <v>531</v>
      </c>
      <c r="S12214" s="1" t="str">
        <f t="shared" si="388"/>
        <v>LPC115|V|CPEM|PDS|9999|DUPE</v>
      </c>
      <c r="T12214" s="2" t="str">
        <f t="shared" si="389"/>
        <v>OK</v>
      </c>
    </row>
    <row r="12215" spans="1:20" x14ac:dyDescent="0.25">
      <c r="A12215" s="1">
        <v>501999999</v>
      </c>
      <c r="B12215" s="1" t="str">
        <f>VLOOKUP(A12215,[1]Maestra!A$1:C$746,2,0)</f>
        <v>ACLEASIN6</v>
      </c>
      <c r="C12215" s="1" t="str">
        <f>VLOOKUP(A12215,[1]Maestra!A$1:C$746,3,0)</f>
        <v>Leasing</v>
      </c>
      <c r="D12215" s="1" t="s">
        <v>515</v>
      </c>
      <c r="E12215" s="1" t="s">
        <v>534</v>
      </c>
      <c r="F12215" s="1">
        <v>111</v>
      </c>
      <c r="G12215" s="1">
        <v>111</v>
      </c>
      <c r="H12215" s="1">
        <v>115</v>
      </c>
      <c r="I12215" s="1" t="s">
        <v>448</v>
      </c>
      <c r="J12215" s="1" t="s">
        <v>331</v>
      </c>
      <c r="K12215" s="1" t="s">
        <v>536</v>
      </c>
      <c r="L12215" s="1">
        <v>9999</v>
      </c>
      <c r="M12215" s="1" t="s">
        <v>447</v>
      </c>
      <c r="Q12215" s="2" t="s">
        <v>37</v>
      </c>
      <c r="R12215" s="1" t="s">
        <v>531</v>
      </c>
      <c r="S12215" s="1" t="str">
        <f t="shared" si="388"/>
        <v>LPC115|V|CPEM|PDS|9999|NORM</v>
      </c>
      <c r="T12215" s="2" t="str">
        <f t="shared" si="389"/>
        <v>OK</v>
      </c>
    </row>
    <row r="12216" spans="1:20" x14ac:dyDescent="0.25">
      <c r="A12216" s="1">
        <v>501999999</v>
      </c>
      <c r="B12216" s="1" t="str">
        <f>VLOOKUP(A12216,[1]Maestra!A$1:C$746,2,0)</f>
        <v>ACLEASIN6</v>
      </c>
      <c r="C12216" s="1" t="str">
        <f>VLOOKUP(A12216,[1]Maestra!A$1:C$746,3,0)</f>
        <v>Leasing</v>
      </c>
      <c r="D12216" s="1" t="s">
        <v>515</v>
      </c>
      <c r="E12216" s="1" t="s">
        <v>534</v>
      </c>
      <c r="F12216" s="1">
        <v>111</v>
      </c>
      <c r="G12216" s="1">
        <v>111</v>
      </c>
      <c r="H12216" s="1">
        <v>115</v>
      </c>
      <c r="I12216" s="1" t="s">
        <v>448</v>
      </c>
      <c r="J12216" s="1" t="s">
        <v>331</v>
      </c>
      <c r="K12216" s="1" t="s">
        <v>530</v>
      </c>
      <c r="L12216" s="1">
        <v>9999</v>
      </c>
      <c r="M12216" s="1" t="s">
        <v>445</v>
      </c>
      <c r="Q12216" s="2" t="s">
        <v>37</v>
      </c>
      <c r="R12216" s="1" t="s">
        <v>531</v>
      </c>
      <c r="S12216" s="1" t="str">
        <f t="shared" si="388"/>
        <v>LPC115|V|CPEM|PRI|9999|DUPE</v>
      </c>
      <c r="T12216" s="2" t="str">
        <f t="shared" si="389"/>
        <v>OK</v>
      </c>
    </row>
    <row r="12217" spans="1:20" x14ac:dyDescent="0.25">
      <c r="A12217" s="1">
        <v>501999999</v>
      </c>
      <c r="B12217" s="1" t="str">
        <f>VLOOKUP(A12217,[1]Maestra!A$1:C$746,2,0)</f>
        <v>ACLEASIN6</v>
      </c>
      <c r="C12217" s="1" t="str">
        <f>VLOOKUP(A12217,[1]Maestra!A$1:C$746,3,0)</f>
        <v>Leasing</v>
      </c>
      <c r="D12217" s="1" t="s">
        <v>515</v>
      </c>
      <c r="E12217" s="1" t="s">
        <v>534</v>
      </c>
      <c r="F12217" s="1">
        <v>111</v>
      </c>
      <c r="G12217" s="1">
        <v>111</v>
      </c>
      <c r="H12217" s="1">
        <v>115</v>
      </c>
      <c r="I12217" s="1" t="s">
        <v>448</v>
      </c>
      <c r="J12217" s="1" t="s">
        <v>331</v>
      </c>
      <c r="K12217" s="1" t="s">
        <v>530</v>
      </c>
      <c r="L12217" s="1">
        <v>9999</v>
      </c>
      <c r="M12217" s="1" t="s">
        <v>447</v>
      </c>
      <c r="Q12217" s="2" t="s">
        <v>37</v>
      </c>
      <c r="R12217" s="1" t="s">
        <v>531</v>
      </c>
      <c r="S12217" s="1" t="str">
        <f t="shared" si="388"/>
        <v>LPC115|V|CPEM|PRI|9999|NORM</v>
      </c>
      <c r="T12217" s="2" t="str">
        <f t="shared" si="389"/>
        <v>OK</v>
      </c>
    </row>
    <row r="12218" spans="1:20" x14ac:dyDescent="0.25">
      <c r="A12218" s="1">
        <v>501999999</v>
      </c>
      <c r="B12218" s="1" t="str">
        <f>VLOOKUP(A12218,[1]Maestra!A$1:C$746,2,0)</f>
        <v>ACLEASIN6</v>
      </c>
      <c r="C12218" s="1" t="str">
        <f>VLOOKUP(A12218,[1]Maestra!A$1:C$746,3,0)</f>
        <v>Leasing</v>
      </c>
      <c r="D12218" s="1" t="s">
        <v>515</v>
      </c>
      <c r="E12218" s="1" t="s">
        <v>534</v>
      </c>
      <c r="F12218" s="1">
        <v>111</v>
      </c>
      <c r="G12218" s="1">
        <v>111</v>
      </c>
      <c r="H12218" s="1">
        <v>115</v>
      </c>
      <c r="I12218" s="1" t="s">
        <v>448</v>
      </c>
      <c r="J12218" s="1" t="s">
        <v>331</v>
      </c>
      <c r="K12218" s="1" t="s">
        <v>532</v>
      </c>
      <c r="L12218" s="1">
        <v>9999</v>
      </c>
      <c r="M12218" s="1" t="s">
        <v>445</v>
      </c>
      <c r="Q12218" s="2" t="s">
        <v>37</v>
      </c>
      <c r="R12218" s="1" t="s">
        <v>531</v>
      </c>
      <c r="S12218" s="1" t="str">
        <f t="shared" si="388"/>
        <v>LPC115|V|CPEM|PSG|9999|DUPE</v>
      </c>
      <c r="T12218" s="2" t="str">
        <f t="shared" si="389"/>
        <v>OK</v>
      </c>
    </row>
    <row r="12219" spans="1:20" x14ac:dyDescent="0.25">
      <c r="A12219" s="1">
        <v>501999999</v>
      </c>
      <c r="B12219" s="1" t="str">
        <f>VLOOKUP(A12219,[1]Maestra!A$1:C$746,2,0)</f>
        <v>ACLEASIN6</v>
      </c>
      <c r="C12219" s="1" t="str">
        <f>VLOOKUP(A12219,[1]Maestra!A$1:C$746,3,0)</f>
        <v>Leasing</v>
      </c>
      <c r="D12219" s="1" t="s">
        <v>515</v>
      </c>
      <c r="E12219" s="1" t="s">
        <v>534</v>
      </c>
      <c r="F12219" s="1">
        <v>111</v>
      </c>
      <c r="G12219" s="1">
        <v>111</v>
      </c>
      <c r="H12219" s="1">
        <v>115</v>
      </c>
      <c r="I12219" s="1" t="s">
        <v>448</v>
      </c>
      <c r="J12219" s="1" t="s">
        <v>331</v>
      </c>
      <c r="K12219" s="1" t="s">
        <v>532</v>
      </c>
      <c r="L12219" s="1">
        <v>9999</v>
      </c>
      <c r="M12219" s="1" t="s">
        <v>447</v>
      </c>
      <c r="Q12219" s="2" t="s">
        <v>37</v>
      </c>
      <c r="R12219" s="1" t="s">
        <v>531</v>
      </c>
      <c r="S12219" s="1" t="str">
        <f t="shared" si="388"/>
        <v>LPC115|V|CPEM|PSG|9999|NORM</v>
      </c>
      <c r="T12219" s="2" t="str">
        <f t="shared" si="389"/>
        <v>OK</v>
      </c>
    </row>
    <row r="12220" spans="1:20" x14ac:dyDescent="0.25">
      <c r="A12220" s="1">
        <v>501999999</v>
      </c>
      <c r="B12220" s="1" t="str">
        <f>VLOOKUP(A12220,[1]Maestra!A$1:C$746,2,0)</f>
        <v>ACLEASIN6</v>
      </c>
      <c r="C12220" s="1" t="str">
        <f>VLOOKUP(A12220,[1]Maestra!A$1:C$746,3,0)</f>
        <v>Leasing</v>
      </c>
      <c r="D12220" s="1" t="s">
        <v>515</v>
      </c>
      <c r="E12220" s="1" t="s">
        <v>534</v>
      </c>
      <c r="F12220" s="1">
        <v>111</v>
      </c>
      <c r="G12220" s="1">
        <v>111</v>
      </c>
      <c r="H12220" s="1">
        <v>501</v>
      </c>
      <c r="I12220" s="1" t="s">
        <v>441</v>
      </c>
      <c r="J12220" s="1" t="s">
        <v>327</v>
      </c>
      <c r="K12220" s="1" t="s">
        <v>535</v>
      </c>
      <c r="L12220" s="1">
        <v>9999</v>
      </c>
      <c r="M12220" s="1" t="s">
        <v>447</v>
      </c>
      <c r="Q12220" s="2" t="s">
        <v>37</v>
      </c>
      <c r="R12220" s="1" t="s">
        <v>531</v>
      </c>
      <c r="S12220" s="1" t="str">
        <f t="shared" si="388"/>
        <v>LPC501|I|CCOR|PDL|9999|NORM</v>
      </c>
      <c r="T12220" s="2" t="str">
        <f t="shared" si="389"/>
        <v>OK</v>
      </c>
    </row>
    <row r="12221" spans="1:20" x14ac:dyDescent="0.25">
      <c r="A12221" s="1">
        <v>501999999</v>
      </c>
      <c r="B12221" s="1" t="str">
        <f>VLOOKUP(A12221,[1]Maestra!A$1:C$746,2,0)</f>
        <v>ACLEASIN6</v>
      </c>
      <c r="C12221" s="1" t="str">
        <f>VLOOKUP(A12221,[1]Maestra!A$1:C$746,3,0)</f>
        <v>Leasing</v>
      </c>
      <c r="D12221" s="1" t="s">
        <v>515</v>
      </c>
      <c r="E12221" s="1" t="s">
        <v>534</v>
      </c>
      <c r="F12221" s="1">
        <v>111</v>
      </c>
      <c r="G12221" s="1">
        <v>111</v>
      </c>
      <c r="H12221" s="1">
        <v>501</v>
      </c>
      <c r="I12221" s="1" t="s">
        <v>441</v>
      </c>
      <c r="J12221" s="1" t="s">
        <v>327</v>
      </c>
      <c r="K12221" s="1" t="s">
        <v>536</v>
      </c>
      <c r="L12221" s="1">
        <v>9999</v>
      </c>
      <c r="M12221" s="1" t="s">
        <v>447</v>
      </c>
      <c r="Q12221" s="2" t="s">
        <v>37</v>
      </c>
      <c r="R12221" s="1" t="s">
        <v>531</v>
      </c>
      <c r="S12221" s="1" t="str">
        <f t="shared" si="388"/>
        <v>LPC501|I|CCOR|PDS|9999|NORM</v>
      </c>
      <c r="T12221" s="2" t="str">
        <f t="shared" si="389"/>
        <v>OK</v>
      </c>
    </row>
    <row r="12222" spans="1:20" x14ac:dyDescent="0.25">
      <c r="A12222" s="1">
        <v>501999999</v>
      </c>
      <c r="B12222" s="1" t="str">
        <f>VLOOKUP(A12222,[1]Maestra!A$1:C$746,2,0)</f>
        <v>ACLEASIN6</v>
      </c>
      <c r="C12222" s="1" t="str">
        <f>VLOOKUP(A12222,[1]Maestra!A$1:C$746,3,0)</f>
        <v>Leasing</v>
      </c>
      <c r="D12222" s="1" t="s">
        <v>515</v>
      </c>
      <c r="E12222" s="1" t="s">
        <v>534</v>
      </c>
      <c r="F12222" s="1">
        <v>111</v>
      </c>
      <c r="G12222" s="1">
        <v>111</v>
      </c>
      <c r="H12222" s="1">
        <v>501</v>
      </c>
      <c r="I12222" s="1" t="s">
        <v>441</v>
      </c>
      <c r="J12222" s="1" t="s">
        <v>323</v>
      </c>
      <c r="K12222" s="1" t="s">
        <v>535</v>
      </c>
      <c r="L12222" s="1">
        <v>9999</v>
      </c>
      <c r="M12222" s="1" t="s">
        <v>447</v>
      </c>
      <c r="Q12222" s="2" t="s">
        <v>37</v>
      </c>
      <c r="R12222" s="1" t="s">
        <v>531</v>
      </c>
      <c r="S12222" s="1" t="str">
        <f t="shared" si="388"/>
        <v>LPC501|I|CESP|PDL|9999|NORM</v>
      </c>
      <c r="T12222" s="2" t="str">
        <f t="shared" si="389"/>
        <v>OK</v>
      </c>
    </row>
    <row r="12223" spans="1:20" x14ac:dyDescent="0.25">
      <c r="A12223" s="1">
        <v>501999999</v>
      </c>
      <c r="B12223" s="1" t="str">
        <f>VLOOKUP(A12223,[1]Maestra!A$1:C$746,2,0)</f>
        <v>ACLEASIN6</v>
      </c>
      <c r="C12223" s="1" t="str">
        <f>VLOOKUP(A12223,[1]Maestra!A$1:C$746,3,0)</f>
        <v>Leasing</v>
      </c>
      <c r="D12223" s="1" t="s">
        <v>515</v>
      </c>
      <c r="E12223" s="1" t="s">
        <v>534</v>
      </c>
      <c r="F12223" s="1">
        <v>111</v>
      </c>
      <c r="G12223" s="1">
        <v>111</v>
      </c>
      <c r="H12223" s="1">
        <v>501</v>
      </c>
      <c r="I12223" s="1" t="s">
        <v>441</v>
      </c>
      <c r="J12223" s="1" t="s">
        <v>323</v>
      </c>
      <c r="K12223" s="1" t="s">
        <v>536</v>
      </c>
      <c r="L12223" s="1">
        <v>9999</v>
      </c>
      <c r="M12223" s="1" t="s">
        <v>447</v>
      </c>
      <c r="Q12223" s="2" t="s">
        <v>37</v>
      </c>
      <c r="R12223" s="1" t="s">
        <v>531</v>
      </c>
      <c r="S12223" s="1" t="str">
        <f t="shared" si="388"/>
        <v>LPC501|I|CESP|PDS|9999|NORM</v>
      </c>
      <c r="T12223" s="2" t="str">
        <f t="shared" si="389"/>
        <v>OK</v>
      </c>
    </row>
    <row r="12224" spans="1:20" x14ac:dyDescent="0.25">
      <c r="A12224" s="1">
        <v>501999999</v>
      </c>
      <c r="B12224" s="1" t="str">
        <f>VLOOKUP(A12224,[1]Maestra!A$1:C$746,2,0)</f>
        <v>ACLEASIN6</v>
      </c>
      <c r="C12224" s="1" t="str">
        <f>VLOOKUP(A12224,[1]Maestra!A$1:C$746,3,0)</f>
        <v>Leasing</v>
      </c>
      <c r="D12224" s="1" t="s">
        <v>515</v>
      </c>
      <c r="E12224" s="1" t="s">
        <v>534</v>
      </c>
      <c r="F12224" s="1">
        <v>111</v>
      </c>
      <c r="G12224" s="1">
        <v>111</v>
      </c>
      <c r="H12224" s="1">
        <v>501</v>
      </c>
      <c r="I12224" s="1" t="s">
        <v>441</v>
      </c>
      <c r="J12224" s="1" t="s">
        <v>328</v>
      </c>
      <c r="K12224" s="1" t="s">
        <v>535</v>
      </c>
      <c r="L12224" s="1">
        <v>9999</v>
      </c>
      <c r="M12224" s="1" t="s">
        <v>447</v>
      </c>
      <c r="Q12224" s="2" t="s">
        <v>37</v>
      </c>
      <c r="R12224" s="1" t="s">
        <v>531</v>
      </c>
      <c r="S12224" s="1" t="str">
        <f t="shared" si="388"/>
        <v>LPC501|I|CGEM|PDL|9999|NORM</v>
      </c>
      <c r="T12224" s="2" t="str">
        <f t="shared" si="389"/>
        <v>OK</v>
      </c>
    </row>
    <row r="12225" spans="1:20" x14ac:dyDescent="0.25">
      <c r="A12225" s="1">
        <v>501999999</v>
      </c>
      <c r="B12225" s="1" t="str">
        <f>VLOOKUP(A12225,[1]Maestra!A$1:C$746,2,0)</f>
        <v>ACLEASIN6</v>
      </c>
      <c r="C12225" s="1" t="str">
        <f>VLOOKUP(A12225,[1]Maestra!A$1:C$746,3,0)</f>
        <v>Leasing</v>
      </c>
      <c r="D12225" s="1" t="s">
        <v>515</v>
      </c>
      <c r="E12225" s="1" t="s">
        <v>534</v>
      </c>
      <c r="F12225" s="1">
        <v>111</v>
      </c>
      <c r="G12225" s="1">
        <v>111</v>
      </c>
      <c r="H12225" s="1">
        <v>501</v>
      </c>
      <c r="I12225" s="1" t="s">
        <v>441</v>
      </c>
      <c r="J12225" s="1" t="s">
        <v>328</v>
      </c>
      <c r="K12225" s="1" t="s">
        <v>536</v>
      </c>
      <c r="L12225" s="1">
        <v>9999</v>
      </c>
      <c r="M12225" s="1" t="s">
        <v>447</v>
      </c>
      <c r="Q12225" s="2" t="s">
        <v>37</v>
      </c>
      <c r="R12225" s="1" t="s">
        <v>531</v>
      </c>
      <c r="S12225" s="1" t="str">
        <f t="shared" si="388"/>
        <v>LPC501|I|CGEM|PDS|9999|NORM</v>
      </c>
      <c r="T12225" s="2" t="str">
        <f t="shared" si="389"/>
        <v>OK</v>
      </c>
    </row>
    <row r="12226" spans="1:20" x14ac:dyDescent="0.25">
      <c r="A12226" s="1">
        <v>501999999</v>
      </c>
      <c r="B12226" s="1" t="str">
        <f>VLOOKUP(A12226,[1]Maestra!A$1:C$746,2,0)</f>
        <v>ACLEASIN6</v>
      </c>
      <c r="C12226" s="1" t="str">
        <f>VLOOKUP(A12226,[1]Maestra!A$1:C$746,3,0)</f>
        <v>Leasing</v>
      </c>
      <c r="D12226" s="1" t="s">
        <v>515</v>
      </c>
      <c r="E12226" s="1" t="s">
        <v>534</v>
      </c>
      <c r="F12226" s="1">
        <v>111</v>
      </c>
      <c r="G12226" s="1">
        <v>111</v>
      </c>
      <c r="H12226" s="1">
        <v>501</v>
      </c>
      <c r="I12226" s="1" t="s">
        <v>441</v>
      </c>
      <c r="J12226" s="1" t="s">
        <v>329</v>
      </c>
      <c r="K12226" s="1" t="s">
        <v>535</v>
      </c>
      <c r="L12226" s="1">
        <v>9999</v>
      </c>
      <c r="M12226" s="1" t="s">
        <v>447</v>
      </c>
      <c r="Q12226" s="2" t="s">
        <v>37</v>
      </c>
      <c r="R12226" s="1" t="s">
        <v>531</v>
      </c>
      <c r="S12226" s="1" t="str">
        <f t="shared" ref="S12226:S12289" si="390">_xlfn.CONCAT(D12226,H12226,"|",I12226,"|",J12226,"|",K12226,"|",L12226,"|",M12226)</f>
        <v>LPC501|I|CIVA|PDL|9999|NORM</v>
      </c>
      <c r="T12226" s="2" t="str">
        <f t="shared" si="389"/>
        <v>OK</v>
      </c>
    </row>
    <row r="12227" spans="1:20" x14ac:dyDescent="0.25">
      <c r="A12227" s="1">
        <v>501999999</v>
      </c>
      <c r="B12227" s="1" t="str">
        <f>VLOOKUP(A12227,[1]Maestra!A$1:C$746,2,0)</f>
        <v>ACLEASIN6</v>
      </c>
      <c r="C12227" s="1" t="str">
        <f>VLOOKUP(A12227,[1]Maestra!A$1:C$746,3,0)</f>
        <v>Leasing</v>
      </c>
      <c r="D12227" s="1" t="s">
        <v>515</v>
      </c>
      <c r="E12227" s="1" t="s">
        <v>534</v>
      </c>
      <c r="F12227" s="1">
        <v>111</v>
      </c>
      <c r="G12227" s="1">
        <v>111</v>
      </c>
      <c r="H12227" s="1">
        <v>501</v>
      </c>
      <c r="I12227" s="1" t="s">
        <v>441</v>
      </c>
      <c r="J12227" s="1" t="s">
        <v>329</v>
      </c>
      <c r="K12227" s="1" t="s">
        <v>536</v>
      </c>
      <c r="L12227" s="1">
        <v>9999</v>
      </c>
      <c r="M12227" s="1" t="s">
        <v>447</v>
      </c>
      <c r="Q12227" s="2" t="s">
        <v>37</v>
      </c>
      <c r="R12227" s="1" t="s">
        <v>531</v>
      </c>
      <c r="S12227" s="1" t="str">
        <f t="shared" si="390"/>
        <v>LPC501|I|CIVA|PDS|9999|NORM</v>
      </c>
      <c r="T12227" s="2" t="str">
        <f t="shared" ref="T12227:T12290" si="391">IF(COUNTIFS($D$2:$D$20413,D12227,$S$2:$S$20413,S12227,$A$2:$A$20413,"&lt;&gt;"&amp;A12227)&gt;0,"Conflicto","OK")</f>
        <v>OK</v>
      </c>
    </row>
    <row r="12228" spans="1:20" x14ac:dyDescent="0.25">
      <c r="A12228" s="1">
        <v>501999999</v>
      </c>
      <c r="B12228" s="1" t="str">
        <f>VLOOKUP(A12228,[1]Maestra!A$1:C$746,2,0)</f>
        <v>ACLEASIN6</v>
      </c>
      <c r="C12228" s="1" t="str">
        <f>VLOOKUP(A12228,[1]Maestra!A$1:C$746,3,0)</f>
        <v>Leasing</v>
      </c>
      <c r="D12228" s="1" t="s">
        <v>515</v>
      </c>
      <c r="E12228" s="1" t="s">
        <v>534</v>
      </c>
      <c r="F12228" s="1">
        <v>111</v>
      </c>
      <c r="G12228" s="1">
        <v>111</v>
      </c>
      <c r="H12228" s="1">
        <v>501</v>
      </c>
      <c r="I12228" s="1" t="s">
        <v>441</v>
      </c>
      <c r="J12228" s="1" t="s">
        <v>325</v>
      </c>
      <c r="K12228" s="1" t="s">
        <v>535</v>
      </c>
      <c r="L12228" s="1">
        <v>9999</v>
      </c>
      <c r="M12228" s="1" t="s">
        <v>447</v>
      </c>
      <c r="Q12228" s="2" t="s">
        <v>37</v>
      </c>
      <c r="R12228" s="1" t="s">
        <v>531</v>
      </c>
      <c r="S12228" s="1" t="str">
        <f t="shared" si="390"/>
        <v>LPC501|I|CMED|PDL|9999|NORM</v>
      </c>
      <c r="T12228" s="2" t="str">
        <f t="shared" si="391"/>
        <v>OK</v>
      </c>
    </row>
    <row r="12229" spans="1:20" x14ac:dyDescent="0.25">
      <c r="A12229" s="1">
        <v>501999999</v>
      </c>
      <c r="B12229" s="1" t="str">
        <f>VLOOKUP(A12229,[1]Maestra!A$1:C$746,2,0)</f>
        <v>ACLEASIN6</v>
      </c>
      <c r="C12229" s="1" t="str">
        <f>VLOOKUP(A12229,[1]Maestra!A$1:C$746,3,0)</f>
        <v>Leasing</v>
      </c>
      <c r="D12229" s="1" t="s">
        <v>515</v>
      </c>
      <c r="E12229" s="1" t="s">
        <v>534</v>
      </c>
      <c r="F12229" s="1">
        <v>111</v>
      </c>
      <c r="G12229" s="1">
        <v>111</v>
      </c>
      <c r="H12229" s="1">
        <v>501</v>
      </c>
      <c r="I12229" s="1" t="s">
        <v>441</v>
      </c>
      <c r="J12229" s="1" t="s">
        <v>325</v>
      </c>
      <c r="K12229" s="1" t="s">
        <v>536</v>
      </c>
      <c r="L12229" s="1">
        <v>9999</v>
      </c>
      <c r="M12229" s="1" t="s">
        <v>447</v>
      </c>
      <c r="Q12229" s="2" t="s">
        <v>37</v>
      </c>
      <c r="R12229" s="1" t="s">
        <v>531</v>
      </c>
      <c r="S12229" s="1" t="str">
        <f t="shared" si="390"/>
        <v>LPC501|I|CMED|PDS|9999|NORM</v>
      </c>
      <c r="T12229" s="2" t="str">
        <f t="shared" si="391"/>
        <v>OK</v>
      </c>
    </row>
    <row r="12230" spans="1:20" x14ac:dyDescent="0.25">
      <c r="A12230" s="1">
        <v>501999999</v>
      </c>
      <c r="B12230" s="1" t="str">
        <f>VLOOKUP(A12230,[1]Maestra!A$1:C$746,2,0)</f>
        <v>ACLEASIN6</v>
      </c>
      <c r="C12230" s="1" t="str">
        <f>VLOOKUP(A12230,[1]Maestra!A$1:C$746,3,0)</f>
        <v>Leasing</v>
      </c>
      <c r="D12230" s="1" t="s">
        <v>515</v>
      </c>
      <c r="E12230" s="1" t="s">
        <v>534</v>
      </c>
      <c r="F12230" s="1">
        <v>111</v>
      </c>
      <c r="G12230" s="1">
        <v>111</v>
      </c>
      <c r="H12230" s="1">
        <v>501</v>
      </c>
      <c r="I12230" s="1" t="s">
        <v>441</v>
      </c>
      <c r="J12230" s="1" t="s">
        <v>330</v>
      </c>
      <c r="K12230" s="1" t="s">
        <v>535</v>
      </c>
      <c r="L12230" s="1">
        <v>9999</v>
      </c>
      <c r="M12230" s="1" t="s">
        <v>447</v>
      </c>
      <c r="Q12230" s="2" t="s">
        <v>37</v>
      </c>
      <c r="R12230" s="1" t="s">
        <v>531</v>
      </c>
      <c r="S12230" s="1" t="str">
        <f t="shared" si="390"/>
        <v>LPC501|I|CMIE|PDL|9999|NORM</v>
      </c>
      <c r="T12230" s="2" t="str">
        <f t="shared" si="391"/>
        <v>OK</v>
      </c>
    </row>
    <row r="12231" spans="1:20" x14ac:dyDescent="0.25">
      <c r="A12231" s="1">
        <v>501999999</v>
      </c>
      <c r="B12231" s="1" t="str">
        <f>VLOOKUP(A12231,[1]Maestra!A$1:C$746,2,0)</f>
        <v>ACLEASIN6</v>
      </c>
      <c r="C12231" s="1" t="str">
        <f>VLOOKUP(A12231,[1]Maestra!A$1:C$746,3,0)</f>
        <v>Leasing</v>
      </c>
      <c r="D12231" s="1" t="s">
        <v>515</v>
      </c>
      <c r="E12231" s="1" t="s">
        <v>534</v>
      </c>
      <c r="F12231" s="1">
        <v>111</v>
      </c>
      <c r="G12231" s="1">
        <v>111</v>
      </c>
      <c r="H12231" s="1">
        <v>501</v>
      </c>
      <c r="I12231" s="1" t="s">
        <v>441</v>
      </c>
      <c r="J12231" s="1" t="s">
        <v>330</v>
      </c>
      <c r="K12231" s="1" t="s">
        <v>536</v>
      </c>
      <c r="L12231" s="1">
        <v>9999</v>
      </c>
      <c r="M12231" s="1" t="s">
        <v>447</v>
      </c>
      <c r="Q12231" s="2" t="s">
        <v>37</v>
      </c>
      <c r="R12231" s="1" t="s">
        <v>531</v>
      </c>
      <c r="S12231" s="1" t="str">
        <f t="shared" si="390"/>
        <v>LPC501|I|CMIE|PDS|9999|NORM</v>
      </c>
      <c r="T12231" s="2" t="str">
        <f t="shared" si="391"/>
        <v>OK</v>
      </c>
    </row>
    <row r="12232" spans="1:20" x14ac:dyDescent="0.25">
      <c r="A12232" s="1">
        <v>501999999</v>
      </c>
      <c r="B12232" s="1" t="str">
        <f>VLOOKUP(A12232,[1]Maestra!A$1:C$746,2,0)</f>
        <v>ACLEASIN6</v>
      </c>
      <c r="C12232" s="1" t="str">
        <f>VLOOKUP(A12232,[1]Maestra!A$1:C$746,3,0)</f>
        <v>Leasing</v>
      </c>
      <c r="D12232" s="1" t="s">
        <v>515</v>
      </c>
      <c r="E12232" s="1" t="s">
        <v>534</v>
      </c>
      <c r="F12232" s="1">
        <v>111</v>
      </c>
      <c r="G12232" s="1">
        <v>111</v>
      </c>
      <c r="H12232" s="1">
        <v>501</v>
      </c>
      <c r="I12232" s="1" t="s">
        <v>441</v>
      </c>
      <c r="J12232" s="1" t="s">
        <v>331</v>
      </c>
      <c r="K12232" s="1" t="s">
        <v>535</v>
      </c>
      <c r="L12232" s="1">
        <v>9999</v>
      </c>
      <c r="M12232" s="1" t="s">
        <v>447</v>
      </c>
      <c r="Q12232" s="2" t="s">
        <v>37</v>
      </c>
      <c r="R12232" s="1" t="s">
        <v>531</v>
      </c>
      <c r="S12232" s="1" t="str">
        <f t="shared" si="390"/>
        <v>LPC501|I|CPEM|PDL|9999|NORM</v>
      </c>
      <c r="T12232" s="2" t="str">
        <f t="shared" si="391"/>
        <v>OK</v>
      </c>
    </row>
    <row r="12233" spans="1:20" x14ac:dyDescent="0.25">
      <c r="A12233" s="1">
        <v>501999999</v>
      </c>
      <c r="B12233" s="1" t="str">
        <f>VLOOKUP(A12233,[1]Maestra!A$1:C$746,2,0)</f>
        <v>ACLEASIN6</v>
      </c>
      <c r="C12233" s="1" t="str">
        <f>VLOOKUP(A12233,[1]Maestra!A$1:C$746,3,0)</f>
        <v>Leasing</v>
      </c>
      <c r="D12233" s="1" t="s">
        <v>515</v>
      </c>
      <c r="E12233" s="1" t="s">
        <v>534</v>
      </c>
      <c r="F12233" s="1">
        <v>111</v>
      </c>
      <c r="G12233" s="1">
        <v>111</v>
      </c>
      <c r="H12233" s="1">
        <v>501</v>
      </c>
      <c r="I12233" s="1" t="s">
        <v>441</v>
      </c>
      <c r="J12233" s="1" t="s">
        <v>331</v>
      </c>
      <c r="K12233" s="1" t="s">
        <v>536</v>
      </c>
      <c r="L12233" s="1">
        <v>9999</v>
      </c>
      <c r="M12233" s="1" t="s">
        <v>447</v>
      </c>
      <c r="Q12233" s="2" t="s">
        <v>37</v>
      </c>
      <c r="R12233" s="1" t="s">
        <v>531</v>
      </c>
      <c r="S12233" s="1" t="str">
        <f t="shared" si="390"/>
        <v>LPC501|I|CPEM|PDS|9999|NORM</v>
      </c>
      <c r="T12233" s="2" t="str">
        <f t="shared" si="391"/>
        <v>OK</v>
      </c>
    </row>
    <row r="12234" spans="1:20" x14ac:dyDescent="0.25">
      <c r="A12234" s="1">
        <v>501999999</v>
      </c>
      <c r="B12234" s="1" t="str">
        <f>VLOOKUP(A12234,[1]Maestra!A$1:C$746,2,0)</f>
        <v>ACLEASIN6</v>
      </c>
      <c r="C12234" s="1" t="str">
        <f>VLOOKUP(A12234,[1]Maestra!A$1:C$746,3,0)</f>
        <v>Leasing</v>
      </c>
      <c r="D12234" s="1" t="s">
        <v>515</v>
      </c>
      <c r="E12234" s="1" t="s">
        <v>534</v>
      </c>
      <c r="F12234" s="1">
        <v>111</v>
      </c>
      <c r="G12234" s="1">
        <v>111</v>
      </c>
      <c r="H12234" s="1">
        <v>501</v>
      </c>
      <c r="I12234" s="1" t="s">
        <v>415</v>
      </c>
      <c r="J12234" s="1" t="s">
        <v>327</v>
      </c>
      <c r="K12234" s="1" t="s">
        <v>535</v>
      </c>
      <c r="L12234" s="1">
        <v>9999</v>
      </c>
      <c r="M12234" s="1" t="s">
        <v>445</v>
      </c>
      <c r="Q12234" s="2" t="s">
        <v>37</v>
      </c>
      <c r="R12234" s="1" t="s">
        <v>531</v>
      </c>
      <c r="S12234" s="1" t="str">
        <f t="shared" si="390"/>
        <v>LPC501|S|CCOR|PDL|9999|DUPE</v>
      </c>
      <c r="T12234" s="2" t="str">
        <f t="shared" si="391"/>
        <v>OK</v>
      </c>
    </row>
    <row r="12235" spans="1:20" x14ac:dyDescent="0.25">
      <c r="A12235" s="1">
        <v>501999999</v>
      </c>
      <c r="B12235" s="1" t="str">
        <f>VLOOKUP(A12235,[1]Maestra!A$1:C$746,2,0)</f>
        <v>ACLEASIN6</v>
      </c>
      <c r="C12235" s="1" t="str">
        <f>VLOOKUP(A12235,[1]Maestra!A$1:C$746,3,0)</f>
        <v>Leasing</v>
      </c>
      <c r="D12235" s="1" t="s">
        <v>515</v>
      </c>
      <c r="E12235" s="1" t="s">
        <v>534</v>
      </c>
      <c r="F12235" s="1">
        <v>111</v>
      </c>
      <c r="G12235" s="1">
        <v>111</v>
      </c>
      <c r="H12235" s="1">
        <v>501</v>
      </c>
      <c r="I12235" s="1" t="s">
        <v>415</v>
      </c>
      <c r="J12235" s="1" t="s">
        <v>327</v>
      </c>
      <c r="K12235" s="1" t="s">
        <v>535</v>
      </c>
      <c r="L12235" s="1">
        <v>9999</v>
      </c>
      <c r="M12235" s="1" t="s">
        <v>447</v>
      </c>
      <c r="Q12235" s="2" t="s">
        <v>37</v>
      </c>
      <c r="R12235" s="1" t="s">
        <v>531</v>
      </c>
      <c r="S12235" s="1" t="str">
        <f t="shared" si="390"/>
        <v>LPC501|S|CCOR|PDL|9999|NORM</v>
      </c>
      <c r="T12235" s="2" t="str">
        <f t="shared" si="391"/>
        <v>OK</v>
      </c>
    </row>
    <row r="12236" spans="1:20" x14ac:dyDescent="0.25">
      <c r="A12236" s="1">
        <v>501999999</v>
      </c>
      <c r="B12236" s="1" t="str">
        <f>VLOOKUP(A12236,[1]Maestra!A$1:C$746,2,0)</f>
        <v>ACLEASIN6</v>
      </c>
      <c r="C12236" s="1" t="str">
        <f>VLOOKUP(A12236,[1]Maestra!A$1:C$746,3,0)</f>
        <v>Leasing</v>
      </c>
      <c r="D12236" s="1" t="s">
        <v>515</v>
      </c>
      <c r="E12236" s="1" t="s">
        <v>534</v>
      </c>
      <c r="F12236" s="1">
        <v>111</v>
      </c>
      <c r="G12236" s="1">
        <v>111</v>
      </c>
      <c r="H12236" s="1">
        <v>501</v>
      </c>
      <c r="I12236" s="1" t="s">
        <v>415</v>
      </c>
      <c r="J12236" s="1" t="s">
        <v>327</v>
      </c>
      <c r="K12236" s="1" t="s">
        <v>536</v>
      </c>
      <c r="L12236" s="1">
        <v>9999</v>
      </c>
      <c r="M12236" s="1" t="s">
        <v>445</v>
      </c>
      <c r="Q12236" s="2" t="s">
        <v>37</v>
      </c>
      <c r="R12236" s="1" t="s">
        <v>531</v>
      </c>
      <c r="S12236" s="1" t="str">
        <f t="shared" si="390"/>
        <v>LPC501|S|CCOR|PDS|9999|DUPE</v>
      </c>
      <c r="T12236" s="2" t="str">
        <f t="shared" si="391"/>
        <v>OK</v>
      </c>
    </row>
    <row r="12237" spans="1:20" x14ac:dyDescent="0.25">
      <c r="A12237" s="1">
        <v>501999999</v>
      </c>
      <c r="B12237" s="1" t="str">
        <f>VLOOKUP(A12237,[1]Maestra!A$1:C$746,2,0)</f>
        <v>ACLEASIN6</v>
      </c>
      <c r="C12237" s="1" t="str">
        <f>VLOOKUP(A12237,[1]Maestra!A$1:C$746,3,0)</f>
        <v>Leasing</v>
      </c>
      <c r="D12237" s="1" t="s">
        <v>515</v>
      </c>
      <c r="E12237" s="1" t="s">
        <v>534</v>
      </c>
      <c r="F12237" s="1">
        <v>111</v>
      </c>
      <c r="G12237" s="1">
        <v>111</v>
      </c>
      <c r="H12237" s="1">
        <v>501</v>
      </c>
      <c r="I12237" s="1" t="s">
        <v>415</v>
      </c>
      <c r="J12237" s="1" t="s">
        <v>327</v>
      </c>
      <c r="K12237" s="1" t="s">
        <v>536</v>
      </c>
      <c r="L12237" s="1">
        <v>9999</v>
      </c>
      <c r="M12237" s="1" t="s">
        <v>447</v>
      </c>
      <c r="Q12237" s="2" t="s">
        <v>37</v>
      </c>
      <c r="R12237" s="1" t="s">
        <v>531</v>
      </c>
      <c r="S12237" s="1" t="str">
        <f t="shared" si="390"/>
        <v>LPC501|S|CCOR|PDS|9999|NORM</v>
      </c>
      <c r="T12237" s="2" t="str">
        <f t="shared" si="391"/>
        <v>OK</v>
      </c>
    </row>
    <row r="12238" spans="1:20" x14ac:dyDescent="0.25">
      <c r="A12238" s="1">
        <v>501999999</v>
      </c>
      <c r="B12238" s="1" t="str">
        <f>VLOOKUP(A12238,[1]Maestra!A$1:C$746,2,0)</f>
        <v>ACLEASIN6</v>
      </c>
      <c r="C12238" s="1" t="str">
        <f>VLOOKUP(A12238,[1]Maestra!A$1:C$746,3,0)</f>
        <v>Leasing</v>
      </c>
      <c r="D12238" s="1" t="s">
        <v>515</v>
      </c>
      <c r="E12238" s="1" t="s">
        <v>534</v>
      </c>
      <c r="F12238" s="1">
        <v>111</v>
      </c>
      <c r="G12238" s="1">
        <v>111</v>
      </c>
      <c r="H12238" s="1">
        <v>501</v>
      </c>
      <c r="I12238" s="1" t="s">
        <v>415</v>
      </c>
      <c r="J12238" s="1" t="s">
        <v>327</v>
      </c>
      <c r="K12238" s="1" t="s">
        <v>530</v>
      </c>
      <c r="L12238" s="1">
        <v>9999</v>
      </c>
      <c r="M12238" s="1" t="s">
        <v>445</v>
      </c>
      <c r="Q12238" s="2" t="s">
        <v>37</v>
      </c>
      <c r="R12238" s="1" t="s">
        <v>531</v>
      </c>
      <c r="S12238" s="1" t="str">
        <f t="shared" si="390"/>
        <v>LPC501|S|CCOR|PRI|9999|DUPE</v>
      </c>
      <c r="T12238" s="2" t="str">
        <f t="shared" si="391"/>
        <v>OK</v>
      </c>
    </row>
    <row r="12239" spans="1:20" x14ac:dyDescent="0.25">
      <c r="A12239" s="1">
        <v>501999999</v>
      </c>
      <c r="B12239" s="1" t="str">
        <f>VLOOKUP(A12239,[1]Maestra!A$1:C$746,2,0)</f>
        <v>ACLEASIN6</v>
      </c>
      <c r="C12239" s="1" t="str">
        <f>VLOOKUP(A12239,[1]Maestra!A$1:C$746,3,0)</f>
        <v>Leasing</v>
      </c>
      <c r="D12239" s="1" t="s">
        <v>515</v>
      </c>
      <c r="E12239" s="1" t="s">
        <v>534</v>
      </c>
      <c r="F12239" s="1">
        <v>111</v>
      </c>
      <c r="G12239" s="1">
        <v>111</v>
      </c>
      <c r="H12239" s="1">
        <v>501</v>
      </c>
      <c r="I12239" s="1" t="s">
        <v>415</v>
      </c>
      <c r="J12239" s="1" t="s">
        <v>327</v>
      </c>
      <c r="K12239" s="1" t="s">
        <v>530</v>
      </c>
      <c r="L12239" s="1">
        <v>9999</v>
      </c>
      <c r="M12239" s="1" t="s">
        <v>447</v>
      </c>
      <c r="Q12239" s="2" t="s">
        <v>37</v>
      </c>
      <c r="R12239" s="1" t="s">
        <v>531</v>
      </c>
      <c r="S12239" s="1" t="str">
        <f t="shared" si="390"/>
        <v>LPC501|S|CCOR|PRI|9999|NORM</v>
      </c>
      <c r="T12239" s="2" t="str">
        <f t="shared" si="391"/>
        <v>OK</v>
      </c>
    </row>
    <row r="12240" spans="1:20" x14ac:dyDescent="0.25">
      <c r="A12240" s="1">
        <v>501999999</v>
      </c>
      <c r="B12240" s="1" t="str">
        <f>VLOOKUP(A12240,[1]Maestra!A$1:C$746,2,0)</f>
        <v>ACLEASIN6</v>
      </c>
      <c r="C12240" s="1" t="str">
        <f>VLOOKUP(A12240,[1]Maestra!A$1:C$746,3,0)</f>
        <v>Leasing</v>
      </c>
      <c r="D12240" s="1" t="s">
        <v>515</v>
      </c>
      <c r="E12240" s="1" t="s">
        <v>534</v>
      </c>
      <c r="F12240" s="1">
        <v>111</v>
      </c>
      <c r="G12240" s="1">
        <v>111</v>
      </c>
      <c r="H12240" s="1">
        <v>501</v>
      </c>
      <c r="I12240" s="1" t="s">
        <v>415</v>
      </c>
      <c r="J12240" s="1" t="s">
        <v>327</v>
      </c>
      <c r="K12240" s="1" t="s">
        <v>532</v>
      </c>
      <c r="L12240" s="1">
        <v>9999</v>
      </c>
      <c r="M12240" s="1" t="s">
        <v>445</v>
      </c>
      <c r="Q12240" s="2" t="s">
        <v>37</v>
      </c>
      <c r="R12240" s="1" t="s">
        <v>531</v>
      </c>
      <c r="S12240" s="1" t="str">
        <f t="shared" si="390"/>
        <v>LPC501|S|CCOR|PSG|9999|DUPE</v>
      </c>
      <c r="T12240" s="2" t="str">
        <f t="shared" si="391"/>
        <v>OK</v>
      </c>
    </row>
    <row r="12241" spans="1:20" x14ac:dyDescent="0.25">
      <c r="A12241" s="1">
        <v>501999999</v>
      </c>
      <c r="B12241" s="1" t="str">
        <f>VLOOKUP(A12241,[1]Maestra!A$1:C$746,2,0)</f>
        <v>ACLEASIN6</v>
      </c>
      <c r="C12241" s="1" t="str">
        <f>VLOOKUP(A12241,[1]Maestra!A$1:C$746,3,0)</f>
        <v>Leasing</v>
      </c>
      <c r="D12241" s="1" t="s">
        <v>515</v>
      </c>
      <c r="E12241" s="1" t="s">
        <v>534</v>
      </c>
      <c r="F12241" s="1">
        <v>111</v>
      </c>
      <c r="G12241" s="1">
        <v>111</v>
      </c>
      <c r="H12241" s="1">
        <v>501</v>
      </c>
      <c r="I12241" s="1" t="s">
        <v>415</v>
      </c>
      <c r="J12241" s="1" t="s">
        <v>327</v>
      </c>
      <c r="K12241" s="1" t="s">
        <v>532</v>
      </c>
      <c r="L12241" s="1">
        <v>9999</v>
      </c>
      <c r="M12241" s="1" t="s">
        <v>447</v>
      </c>
      <c r="Q12241" s="2" t="s">
        <v>37</v>
      </c>
      <c r="R12241" s="1" t="s">
        <v>531</v>
      </c>
      <c r="S12241" s="1" t="str">
        <f t="shared" si="390"/>
        <v>LPC501|S|CCOR|PSG|9999|NORM</v>
      </c>
      <c r="T12241" s="2" t="str">
        <f t="shared" si="391"/>
        <v>OK</v>
      </c>
    </row>
    <row r="12242" spans="1:20" x14ac:dyDescent="0.25">
      <c r="A12242" s="1">
        <v>501999999</v>
      </c>
      <c r="B12242" s="1" t="str">
        <f>VLOOKUP(A12242,[1]Maestra!A$1:C$746,2,0)</f>
        <v>ACLEASIN6</v>
      </c>
      <c r="C12242" s="1" t="str">
        <f>VLOOKUP(A12242,[1]Maestra!A$1:C$746,3,0)</f>
        <v>Leasing</v>
      </c>
      <c r="D12242" s="1" t="s">
        <v>515</v>
      </c>
      <c r="E12242" s="1" t="s">
        <v>534</v>
      </c>
      <c r="F12242" s="1">
        <v>111</v>
      </c>
      <c r="G12242" s="1">
        <v>111</v>
      </c>
      <c r="H12242" s="1">
        <v>501</v>
      </c>
      <c r="I12242" s="1" t="s">
        <v>415</v>
      </c>
      <c r="J12242" s="1" t="s">
        <v>322</v>
      </c>
      <c r="K12242" s="1" t="s">
        <v>535</v>
      </c>
      <c r="L12242" s="1">
        <v>9999</v>
      </c>
      <c r="M12242" s="1" t="s">
        <v>445</v>
      </c>
      <c r="Q12242" s="2" t="s">
        <v>37</v>
      </c>
      <c r="R12242" s="1" t="s">
        <v>531</v>
      </c>
      <c r="S12242" s="1" t="str">
        <f t="shared" si="390"/>
        <v>LPC501|S|CESF|PDL|9999|DUPE</v>
      </c>
      <c r="T12242" s="2" t="str">
        <f t="shared" si="391"/>
        <v>OK</v>
      </c>
    </row>
    <row r="12243" spans="1:20" x14ac:dyDescent="0.25">
      <c r="A12243" s="1">
        <v>501999999</v>
      </c>
      <c r="B12243" s="1" t="str">
        <f>VLOOKUP(A12243,[1]Maestra!A$1:C$746,2,0)</f>
        <v>ACLEASIN6</v>
      </c>
      <c r="C12243" s="1" t="str">
        <f>VLOOKUP(A12243,[1]Maestra!A$1:C$746,3,0)</f>
        <v>Leasing</v>
      </c>
      <c r="D12243" s="1" t="s">
        <v>515</v>
      </c>
      <c r="E12243" s="1" t="s">
        <v>534</v>
      </c>
      <c r="F12243" s="1">
        <v>111</v>
      </c>
      <c r="G12243" s="1">
        <v>111</v>
      </c>
      <c r="H12243" s="1">
        <v>501</v>
      </c>
      <c r="I12243" s="1" t="s">
        <v>415</v>
      </c>
      <c r="J12243" s="1" t="s">
        <v>322</v>
      </c>
      <c r="K12243" s="1" t="s">
        <v>535</v>
      </c>
      <c r="L12243" s="1">
        <v>9999</v>
      </c>
      <c r="M12243" s="1" t="s">
        <v>447</v>
      </c>
      <c r="Q12243" s="2" t="s">
        <v>37</v>
      </c>
      <c r="R12243" s="1" t="s">
        <v>531</v>
      </c>
      <c r="S12243" s="1" t="str">
        <f t="shared" si="390"/>
        <v>LPC501|S|CESF|PDL|9999|NORM</v>
      </c>
      <c r="T12243" s="2" t="str">
        <f t="shared" si="391"/>
        <v>OK</v>
      </c>
    </row>
    <row r="12244" spans="1:20" x14ac:dyDescent="0.25">
      <c r="A12244" s="1">
        <v>501999999</v>
      </c>
      <c r="B12244" s="1" t="str">
        <f>VLOOKUP(A12244,[1]Maestra!A$1:C$746,2,0)</f>
        <v>ACLEASIN6</v>
      </c>
      <c r="C12244" s="1" t="str">
        <f>VLOOKUP(A12244,[1]Maestra!A$1:C$746,3,0)</f>
        <v>Leasing</v>
      </c>
      <c r="D12244" s="1" t="s">
        <v>515</v>
      </c>
      <c r="E12244" s="1" t="s">
        <v>534</v>
      </c>
      <c r="F12244" s="1">
        <v>111</v>
      </c>
      <c r="G12244" s="1">
        <v>111</v>
      </c>
      <c r="H12244" s="1">
        <v>501</v>
      </c>
      <c r="I12244" s="1" t="s">
        <v>415</v>
      </c>
      <c r="J12244" s="1" t="s">
        <v>322</v>
      </c>
      <c r="K12244" s="1" t="s">
        <v>536</v>
      </c>
      <c r="L12244" s="1">
        <v>9999</v>
      </c>
      <c r="M12244" s="1" t="s">
        <v>445</v>
      </c>
      <c r="Q12244" s="2" t="s">
        <v>37</v>
      </c>
      <c r="R12244" s="1" t="s">
        <v>531</v>
      </c>
      <c r="S12244" s="1" t="str">
        <f t="shared" si="390"/>
        <v>LPC501|S|CESF|PDS|9999|DUPE</v>
      </c>
      <c r="T12244" s="2" t="str">
        <f t="shared" si="391"/>
        <v>OK</v>
      </c>
    </row>
    <row r="12245" spans="1:20" x14ac:dyDescent="0.25">
      <c r="A12245" s="1">
        <v>501999999</v>
      </c>
      <c r="B12245" s="1" t="str">
        <f>VLOOKUP(A12245,[1]Maestra!A$1:C$746,2,0)</f>
        <v>ACLEASIN6</v>
      </c>
      <c r="C12245" s="1" t="str">
        <f>VLOOKUP(A12245,[1]Maestra!A$1:C$746,3,0)</f>
        <v>Leasing</v>
      </c>
      <c r="D12245" s="1" t="s">
        <v>515</v>
      </c>
      <c r="E12245" s="1" t="s">
        <v>534</v>
      </c>
      <c r="F12245" s="1">
        <v>111</v>
      </c>
      <c r="G12245" s="1">
        <v>111</v>
      </c>
      <c r="H12245" s="1">
        <v>501</v>
      </c>
      <c r="I12245" s="1" t="s">
        <v>415</v>
      </c>
      <c r="J12245" s="1" t="s">
        <v>322</v>
      </c>
      <c r="K12245" s="1" t="s">
        <v>536</v>
      </c>
      <c r="L12245" s="1">
        <v>9999</v>
      </c>
      <c r="M12245" s="1" t="s">
        <v>447</v>
      </c>
      <c r="Q12245" s="2" t="s">
        <v>37</v>
      </c>
      <c r="R12245" s="1" t="s">
        <v>531</v>
      </c>
      <c r="S12245" s="1" t="str">
        <f t="shared" si="390"/>
        <v>LPC501|S|CESF|PDS|9999|NORM</v>
      </c>
      <c r="T12245" s="2" t="str">
        <f t="shared" si="391"/>
        <v>OK</v>
      </c>
    </row>
    <row r="12246" spans="1:20" x14ac:dyDescent="0.25">
      <c r="A12246" s="1">
        <v>501999999</v>
      </c>
      <c r="B12246" s="1" t="str">
        <f>VLOOKUP(A12246,[1]Maestra!A$1:C$746,2,0)</f>
        <v>ACLEASIN6</v>
      </c>
      <c r="C12246" s="1" t="str">
        <f>VLOOKUP(A12246,[1]Maestra!A$1:C$746,3,0)</f>
        <v>Leasing</v>
      </c>
      <c r="D12246" s="1" t="s">
        <v>515</v>
      </c>
      <c r="E12246" s="1" t="s">
        <v>534</v>
      </c>
      <c r="F12246" s="1">
        <v>111</v>
      </c>
      <c r="G12246" s="1">
        <v>111</v>
      </c>
      <c r="H12246" s="1">
        <v>501</v>
      </c>
      <c r="I12246" s="1" t="s">
        <v>415</v>
      </c>
      <c r="J12246" s="1" t="s">
        <v>322</v>
      </c>
      <c r="K12246" s="1" t="s">
        <v>530</v>
      </c>
      <c r="L12246" s="1">
        <v>9999</v>
      </c>
      <c r="M12246" s="1" t="s">
        <v>445</v>
      </c>
      <c r="Q12246" s="2" t="s">
        <v>37</v>
      </c>
      <c r="R12246" s="1" t="s">
        <v>531</v>
      </c>
      <c r="S12246" s="1" t="str">
        <f t="shared" si="390"/>
        <v>LPC501|S|CESF|PRI|9999|DUPE</v>
      </c>
      <c r="T12246" s="2" t="str">
        <f t="shared" si="391"/>
        <v>OK</v>
      </c>
    </row>
    <row r="12247" spans="1:20" x14ac:dyDescent="0.25">
      <c r="A12247" s="1">
        <v>501999999</v>
      </c>
      <c r="B12247" s="1" t="str">
        <f>VLOOKUP(A12247,[1]Maestra!A$1:C$746,2,0)</f>
        <v>ACLEASIN6</v>
      </c>
      <c r="C12247" s="1" t="str">
        <f>VLOOKUP(A12247,[1]Maestra!A$1:C$746,3,0)</f>
        <v>Leasing</v>
      </c>
      <c r="D12247" s="1" t="s">
        <v>515</v>
      </c>
      <c r="E12247" s="1" t="s">
        <v>534</v>
      </c>
      <c r="F12247" s="1">
        <v>111</v>
      </c>
      <c r="G12247" s="1">
        <v>111</v>
      </c>
      <c r="H12247" s="1">
        <v>501</v>
      </c>
      <c r="I12247" s="1" t="s">
        <v>415</v>
      </c>
      <c r="J12247" s="1" t="s">
        <v>322</v>
      </c>
      <c r="K12247" s="1" t="s">
        <v>530</v>
      </c>
      <c r="L12247" s="1">
        <v>9999</v>
      </c>
      <c r="M12247" s="1" t="s">
        <v>447</v>
      </c>
      <c r="Q12247" s="2" t="s">
        <v>37</v>
      </c>
      <c r="R12247" s="1" t="s">
        <v>531</v>
      </c>
      <c r="S12247" s="1" t="str">
        <f t="shared" si="390"/>
        <v>LPC501|S|CESF|PRI|9999|NORM</v>
      </c>
      <c r="T12247" s="2" t="str">
        <f t="shared" si="391"/>
        <v>OK</v>
      </c>
    </row>
    <row r="12248" spans="1:20" x14ac:dyDescent="0.25">
      <c r="A12248" s="1">
        <v>501999999</v>
      </c>
      <c r="B12248" s="1" t="str">
        <f>VLOOKUP(A12248,[1]Maestra!A$1:C$746,2,0)</f>
        <v>ACLEASIN6</v>
      </c>
      <c r="C12248" s="1" t="str">
        <f>VLOOKUP(A12248,[1]Maestra!A$1:C$746,3,0)</f>
        <v>Leasing</v>
      </c>
      <c r="D12248" s="1" t="s">
        <v>515</v>
      </c>
      <c r="E12248" s="1" t="s">
        <v>534</v>
      </c>
      <c r="F12248" s="1">
        <v>111</v>
      </c>
      <c r="G12248" s="1">
        <v>111</v>
      </c>
      <c r="H12248" s="1">
        <v>501</v>
      </c>
      <c r="I12248" s="1" t="s">
        <v>415</v>
      </c>
      <c r="J12248" s="1" t="s">
        <v>322</v>
      </c>
      <c r="K12248" s="1" t="s">
        <v>532</v>
      </c>
      <c r="L12248" s="1">
        <v>9999</v>
      </c>
      <c r="M12248" s="1" t="s">
        <v>445</v>
      </c>
      <c r="Q12248" s="2" t="s">
        <v>37</v>
      </c>
      <c r="R12248" s="1" t="s">
        <v>531</v>
      </c>
      <c r="S12248" s="1" t="str">
        <f t="shared" si="390"/>
        <v>LPC501|S|CESF|PSG|9999|DUPE</v>
      </c>
      <c r="T12248" s="2" t="str">
        <f t="shared" si="391"/>
        <v>OK</v>
      </c>
    </row>
    <row r="12249" spans="1:20" x14ac:dyDescent="0.25">
      <c r="A12249" s="1">
        <v>501999999</v>
      </c>
      <c r="B12249" s="1" t="str">
        <f>VLOOKUP(A12249,[1]Maestra!A$1:C$746,2,0)</f>
        <v>ACLEASIN6</v>
      </c>
      <c r="C12249" s="1" t="str">
        <f>VLOOKUP(A12249,[1]Maestra!A$1:C$746,3,0)</f>
        <v>Leasing</v>
      </c>
      <c r="D12249" s="1" t="s">
        <v>515</v>
      </c>
      <c r="E12249" s="1" t="s">
        <v>534</v>
      </c>
      <c r="F12249" s="1">
        <v>111</v>
      </c>
      <c r="G12249" s="1">
        <v>111</v>
      </c>
      <c r="H12249" s="1">
        <v>501</v>
      </c>
      <c r="I12249" s="1" t="s">
        <v>415</v>
      </c>
      <c r="J12249" s="1" t="s">
        <v>322</v>
      </c>
      <c r="K12249" s="1" t="s">
        <v>532</v>
      </c>
      <c r="L12249" s="1">
        <v>9999</v>
      </c>
      <c r="M12249" s="1" t="s">
        <v>447</v>
      </c>
      <c r="Q12249" s="2" t="s">
        <v>37</v>
      </c>
      <c r="R12249" s="1" t="s">
        <v>531</v>
      </c>
      <c r="S12249" s="1" t="str">
        <f t="shared" si="390"/>
        <v>LPC501|S|CESF|PSG|9999|NORM</v>
      </c>
      <c r="T12249" s="2" t="str">
        <f t="shared" si="391"/>
        <v>OK</v>
      </c>
    </row>
    <row r="12250" spans="1:20" x14ac:dyDescent="0.25">
      <c r="A12250" s="1">
        <v>501999999</v>
      </c>
      <c r="B12250" s="1" t="str">
        <f>VLOOKUP(A12250,[1]Maestra!A$1:C$746,2,0)</f>
        <v>ACLEASIN6</v>
      </c>
      <c r="C12250" s="1" t="str">
        <f>VLOOKUP(A12250,[1]Maestra!A$1:C$746,3,0)</f>
        <v>Leasing</v>
      </c>
      <c r="D12250" s="1" t="s">
        <v>515</v>
      </c>
      <c r="E12250" s="1" t="s">
        <v>534</v>
      </c>
      <c r="F12250" s="1">
        <v>111</v>
      </c>
      <c r="G12250" s="1">
        <v>111</v>
      </c>
      <c r="H12250" s="1">
        <v>501</v>
      </c>
      <c r="I12250" s="1" t="s">
        <v>415</v>
      </c>
      <c r="J12250" s="1" t="s">
        <v>323</v>
      </c>
      <c r="K12250" s="1" t="s">
        <v>535</v>
      </c>
      <c r="L12250" s="1">
        <v>9999</v>
      </c>
      <c r="M12250" s="1" t="s">
        <v>445</v>
      </c>
      <c r="Q12250" s="2" t="s">
        <v>37</v>
      </c>
      <c r="R12250" s="1" t="s">
        <v>531</v>
      </c>
      <c r="S12250" s="1" t="str">
        <f t="shared" si="390"/>
        <v>LPC501|S|CESP|PDL|9999|DUPE</v>
      </c>
      <c r="T12250" s="2" t="str">
        <f t="shared" si="391"/>
        <v>OK</v>
      </c>
    </row>
    <row r="12251" spans="1:20" x14ac:dyDescent="0.25">
      <c r="A12251" s="1">
        <v>501999999</v>
      </c>
      <c r="B12251" s="1" t="str">
        <f>VLOOKUP(A12251,[1]Maestra!A$1:C$746,2,0)</f>
        <v>ACLEASIN6</v>
      </c>
      <c r="C12251" s="1" t="str">
        <f>VLOOKUP(A12251,[1]Maestra!A$1:C$746,3,0)</f>
        <v>Leasing</v>
      </c>
      <c r="D12251" s="1" t="s">
        <v>515</v>
      </c>
      <c r="E12251" s="1" t="s">
        <v>534</v>
      </c>
      <c r="F12251" s="1">
        <v>111</v>
      </c>
      <c r="G12251" s="1">
        <v>111</v>
      </c>
      <c r="H12251" s="1">
        <v>501</v>
      </c>
      <c r="I12251" s="1" t="s">
        <v>415</v>
      </c>
      <c r="J12251" s="1" t="s">
        <v>323</v>
      </c>
      <c r="K12251" s="1" t="s">
        <v>535</v>
      </c>
      <c r="L12251" s="1">
        <v>9999</v>
      </c>
      <c r="M12251" s="1" t="s">
        <v>447</v>
      </c>
      <c r="Q12251" s="2" t="s">
        <v>37</v>
      </c>
      <c r="R12251" s="1" t="s">
        <v>531</v>
      </c>
      <c r="S12251" s="1" t="str">
        <f t="shared" si="390"/>
        <v>LPC501|S|CESP|PDL|9999|NORM</v>
      </c>
      <c r="T12251" s="2" t="str">
        <f t="shared" si="391"/>
        <v>OK</v>
      </c>
    </row>
    <row r="12252" spans="1:20" x14ac:dyDescent="0.25">
      <c r="A12252" s="1">
        <v>501999999</v>
      </c>
      <c r="B12252" s="1" t="str">
        <f>VLOOKUP(A12252,[1]Maestra!A$1:C$746,2,0)</f>
        <v>ACLEASIN6</v>
      </c>
      <c r="C12252" s="1" t="str">
        <f>VLOOKUP(A12252,[1]Maestra!A$1:C$746,3,0)</f>
        <v>Leasing</v>
      </c>
      <c r="D12252" s="1" t="s">
        <v>515</v>
      </c>
      <c r="E12252" s="1" t="s">
        <v>534</v>
      </c>
      <c r="F12252" s="1">
        <v>111</v>
      </c>
      <c r="G12252" s="1">
        <v>111</v>
      </c>
      <c r="H12252" s="1">
        <v>501</v>
      </c>
      <c r="I12252" s="1" t="s">
        <v>415</v>
      </c>
      <c r="J12252" s="1" t="s">
        <v>323</v>
      </c>
      <c r="K12252" s="1" t="s">
        <v>536</v>
      </c>
      <c r="L12252" s="1">
        <v>9999</v>
      </c>
      <c r="M12252" s="1" t="s">
        <v>445</v>
      </c>
      <c r="Q12252" s="2" t="s">
        <v>37</v>
      </c>
      <c r="R12252" s="1" t="s">
        <v>531</v>
      </c>
      <c r="S12252" s="1" t="str">
        <f t="shared" si="390"/>
        <v>LPC501|S|CESP|PDS|9999|DUPE</v>
      </c>
      <c r="T12252" s="2" t="str">
        <f t="shared" si="391"/>
        <v>OK</v>
      </c>
    </row>
    <row r="12253" spans="1:20" x14ac:dyDescent="0.25">
      <c r="A12253" s="1">
        <v>501999999</v>
      </c>
      <c r="B12253" s="1" t="str">
        <f>VLOOKUP(A12253,[1]Maestra!A$1:C$746,2,0)</f>
        <v>ACLEASIN6</v>
      </c>
      <c r="C12253" s="1" t="str">
        <f>VLOOKUP(A12253,[1]Maestra!A$1:C$746,3,0)</f>
        <v>Leasing</v>
      </c>
      <c r="D12253" s="1" t="s">
        <v>515</v>
      </c>
      <c r="E12253" s="1" t="s">
        <v>534</v>
      </c>
      <c r="F12253" s="1">
        <v>111</v>
      </c>
      <c r="G12253" s="1">
        <v>111</v>
      </c>
      <c r="H12253" s="1">
        <v>501</v>
      </c>
      <c r="I12253" s="1" t="s">
        <v>415</v>
      </c>
      <c r="J12253" s="1" t="s">
        <v>323</v>
      </c>
      <c r="K12253" s="1" t="s">
        <v>536</v>
      </c>
      <c r="L12253" s="1">
        <v>9999</v>
      </c>
      <c r="M12253" s="1" t="s">
        <v>447</v>
      </c>
      <c r="Q12253" s="2" t="s">
        <v>37</v>
      </c>
      <c r="R12253" s="1" t="s">
        <v>531</v>
      </c>
      <c r="S12253" s="1" t="str">
        <f t="shared" si="390"/>
        <v>LPC501|S|CESP|PDS|9999|NORM</v>
      </c>
      <c r="T12253" s="2" t="str">
        <f t="shared" si="391"/>
        <v>OK</v>
      </c>
    </row>
    <row r="12254" spans="1:20" x14ac:dyDescent="0.25">
      <c r="A12254" s="1">
        <v>501999999</v>
      </c>
      <c r="B12254" s="1" t="str">
        <f>VLOOKUP(A12254,[1]Maestra!A$1:C$746,2,0)</f>
        <v>ACLEASIN6</v>
      </c>
      <c r="C12254" s="1" t="str">
        <f>VLOOKUP(A12254,[1]Maestra!A$1:C$746,3,0)</f>
        <v>Leasing</v>
      </c>
      <c r="D12254" s="1" t="s">
        <v>515</v>
      </c>
      <c r="E12254" s="1" t="s">
        <v>534</v>
      </c>
      <c r="F12254" s="1">
        <v>111</v>
      </c>
      <c r="G12254" s="1">
        <v>111</v>
      </c>
      <c r="H12254" s="1">
        <v>501</v>
      </c>
      <c r="I12254" s="1" t="s">
        <v>415</v>
      </c>
      <c r="J12254" s="1" t="s">
        <v>323</v>
      </c>
      <c r="K12254" s="1" t="s">
        <v>530</v>
      </c>
      <c r="L12254" s="1">
        <v>9999</v>
      </c>
      <c r="M12254" s="1" t="s">
        <v>445</v>
      </c>
      <c r="Q12254" s="2" t="s">
        <v>37</v>
      </c>
      <c r="R12254" s="1" t="s">
        <v>531</v>
      </c>
      <c r="S12254" s="1" t="str">
        <f t="shared" si="390"/>
        <v>LPC501|S|CESP|PRI|9999|DUPE</v>
      </c>
      <c r="T12254" s="2" t="str">
        <f t="shared" si="391"/>
        <v>OK</v>
      </c>
    </row>
    <row r="12255" spans="1:20" x14ac:dyDescent="0.25">
      <c r="A12255" s="1">
        <v>501999999</v>
      </c>
      <c r="B12255" s="1" t="str">
        <f>VLOOKUP(A12255,[1]Maestra!A$1:C$746,2,0)</f>
        <v>ACLEASIN6</v>
      </c>
      <c r="C12255" s="1" t="str">
        <f>VLOOKUP(A12255,[1]Maestra!A$1:C$746,3,0)</f>
        <v>Leasing</v>
      </c>
      <c r="D12255" s="1" t="s">
        <v>515</v>
      </c>
      <c r="E12255" s="1" t="s">
        <v>534</v>
      </c>
      <c r="F12255" s="1">
        <v>111</v>
      </c>
      <c r="G12255" s="1">
        <v>111</v>
      </c>
      <c r="H12255" s="1">
        <v>501</v>
      </c>
      <c r="I12255" s="1" t="s">
        <v>415</v>
      </c>
      <c r="J12255" s="1" t="s">
        <v>323</v>
      </c>
      <c r="K12255" s="1" t="s">
        <v>530</v>
      </c>
      <c r="L12255" s="1">
        <v>9999</v>
      </c>
      <c r="M12255" s="1" t="s">
        <v>447</v>
      </c>
      <c r="Q12255" s="2" t="s">
        <v>37</v>
      </c>
      <c r="R12255" s="1" t="s">
        <v>531</v>
      </c>
      <c r="S12255" s="1" t="str">
        <f t="shared" si="390"/>
        <v>LPC501|S|CESP|PRI|9999|NORM</v>
      </c>
      <c r="T12255" s="2" t="str">
        <f t="shared" si="391"/>
        <v>OK</v>
      </c>
    </row>
    <row r="12256" spans="1:20" x14ac:dyDescent="0.25">
      <c r="A12256" s="1">
        <v>501999999</v>
      </c>
      <c r="B12256" s="1" t="str">
        <f>VLOOKUP(A12256,[1]Maestra!A$1:C$746,2,0)</f>
        <v>ACLEASIN6</v>
      </c>
      <c r="C12256" s="1" t="str">
        <f>VLOOKUP(A12256,[1]Maestra!A$1:C$746,3,0)</f>
        <v>Leasing</v>
      </c>
      <c r="D12256" s="1" t="s">
        <v>515</v>
      </c>
      <c r="E12256" s="1" t="s">
        <v>534</v>
      </c>
      <c r="F12256" s="1">
        <v>111</v>
      </c>
      <c r="G12256" s="1">
        <v>111</v>
      </c>
      <c r="H12256" s="1">
        <v>501</v>
      </c>
      <c r="I12256" s="1" t="s">
        <v>415</v>
      </c>
      <c r="J12256" s="1" t="s">
        <v>323</v>
      </c>
      <c r="K12256" s="1" t="s">
        <v>532</v>
      </c>
      <c r="L12256" s="1">
        <v>9999</v>
      </c>
      <c r="M12256" s="1" t="s">
        <v>445</v>
      </c>
      <c r="Q12256" s="2" t="s">
        <v>37</v>
      </c>
      <c r="R12256" s="1" t="s">
        <v>531</v>
      </c>
      <c r="S12256" s="1" t="str">
        <f t="shared" si="390"/>
        <v>LPC501|S|CESP|PSG|9999|DUPE</v>
      </c>
      <c r="T12256" s="2" t="str">
        <f t="shared" si="391"/>
        <v>OK</v>
      </c>
    </row>
    <row r="12257" spans="1:20" x14ac:dyDescent="0.25">
      <c r="A12257" s="1">
        <v>501999999</v>
      </c>
      <c r="B12257" s="1" t="str">
        <f>VLOOKUP(A12257,[1]Maestra!A$1:C$746,2,0)</f>
        <v>ACLEASIN6</v>
      </c>
      <c r="C12257" s="1" t="str">
        <f>VLOOKUP(A12257,[1]Maestra!A$1:C$746,3,0)</f>
        <v>Leasing</v>
      </c>
      <c r="D12257" s="1" t="s">
        <v>515</v>
      </c>
      <c r="E12257" s="1" t="s">
        <v>534</v>
      </c>
      <c r="F12257" s="1">
        <v>111</v>
      </c>
      <c r="G12257" s="1">
        <v>111</v>
      </c>
      <c r="H12257" s="1">
        <v>501</v>
      </c>
      <c r="I12257" s="1" t="s">
        <v>415</v>
      </c>
      <c r="J12257" s="1" t="s">
        <v>323</v>
      </c>
      <c r="K12257" s="1" t="s">
        <v>532</v>
      </c>
      <c r="L12257" s="1">
        <v>9999</v>
      </c>
      <c r="M12257" s="1" t="s">
        <v>447</v>
      </c>
      <c r="Q12257" s="2" t="s">
        <v>37</v>
      </c>
      <c r="R12257" s="1" t="s">
        <v>531</v>
      </c>
      <c r="S12257" s="1" t="str">
        <f t="shared" si="390"/>
        <v>LPC501|S|CESP|PSG|9999|NORM</v>
      </c>
      <c r="T12257" s="2" t="str">
        <f t="shared" si="391"/>
        <v>OK</v>
      </c>
    </row>
    <row r="12258" spans="1:20" x14ac:dyDescent="0.25">
      <c r="A12258" s="1">
        <v>501999999</v>
      </c>
      <c r="B12258" s="1" t="str">
        <f>VLOOKUP(A12258,[1]Maestra!A$1:C$746,2,0)</f>
        <v>ACLEASIN6</v>
      </c>
      <c r="C12258" s="1" t="str">
        <f>VLOOKUP(A12258,[1]Maestra!A$1:C$746,3,0)</f>
        <v>Leasing</v>
      </c>
      <c r="D12258" s="1" t="s">
        <v>515</v>
      </c>
      <c r="E12258" s="1" t="s">
        <v>534</v>
      </c>
      <c r="F12258" s="1">
        <v>111</v>
      </c>
      <c r="G12258" s="1">
        <v>111</v>
      </c>
      <c r="H12258" s="1">
        <v>501</v>
      </c>
      <c r="I12258" s="1" t="s">
        <v>415</v>
      </c>
      <c r="J12258" s="1" t="s">
        <v>328</v>
      </c>
      <c r="K12258" s="1" t="s">
        <v>535</v>
      </c>
      <c r="L12258" s="1">
        <v>9999</v>
      </c>
      <c r="M12258" s="1" t="s">
        <v>445</v>
      </c>
      <c r="Q12258" s="2" t="s">
        <v>37</v>
      </c>
      <c r="R12258" s="1" t="s">
        <v>531</v>
      </c>
      <c r="S12258" s="1" t="str">
        <f t="shared" si="390"/>
        <v>LPC501|S|CGEM|PDL|9999|DUPE</v>
      </c>
      <c r="T12258" s="2" t="str">
        <f t="shared" si="391"/>
        <v>OK</v>
      </c>
    </row>
    <row r="12259" spans="1:20" x14ac:dyDescent="0.25">
      <c r="A12259" s="1">
        <v>501999999</v>
      </c>
      <c r="B12259" s="1" t="str">
        <f>VLOOKUP(A12259,[1]Maestra!A$1:C$746,2,0)</f>
        <v>ACLEASIN6</v>
      </c>
      <c r="C12259" s="1" t="str">
        <f>VLOOKUP(A12259,[1]Maestra!A$1:C$746,3,0)</f>
        <v>Leasing</v>
      </c>
      <c r="D12259" s="1" t="s">
        <v>515</v>
      </c>
      <c r="E12259" s="1" t="s">
        <v>534</v>
      </c>
      <c r="F12259" s="1">
        <v>111</v>
      </c>
      <c r="G12259" s="1">
        <v>111</v>
      </c>
      <c r="H12259" s="1">
        <v>501</v>
      </c>
      <c r="I12259" s="1" t="s">
        <v>415</v>
      </c>
      <c r="J12259" s="1" t="s">
        <v>328</v>
      </c>
      <c r="K12259" s="1" t="s">
        <v>535</v>
      </c>
      <c r="L12259" s="1">
        <v>9999</v>
      </c>
      <c r="M12259" s="1" t="s">
        <v>447</v>
      </c>
      <c r="Q12259" s="2" t="s">
        <v>37</v>
      </c>
      <c r="R12259" s="1" t="s">
        <v>531</v>
      </c>
      <c r="S12259" s="1" t="str">
        <f t="shared" si="390"/>
        <v>LPC501|S|CGEM|PDL|9999|NORM</v>
      </c>
      <c r="T12259" s="2" t="str">
        <f t="shared" si="391"/>
        <v>OK</v>
      </c>
    </row>
    <row r="12260" spans="1:20" x14ac:dyDescent="0.25">
      <c r="A12260" s="1">
        <v>501999999</v>
      </c>
      <c r="B12260" s="1" t="str">
        <f>VLOOKUP(A12260,[1]Maestra!A$1:C$746,2,0)</f>
        <v>ACLEASIN6</v>
      </c>
      <c r="C12260" s="1" t="str">
        <f>VLOOKUP(A12260,[1]Maestra!A$1:C$746,3,0)</f>
        <v>Leasing</v>
      </c>
      <c r="D12260" s="1" t="s">
        <v>515</v>
      </c>
      <c r="E12260" s="1" t="s">
        <v>534</v>
      </c>
      <c r="F12260" s="1">
        <v>111</v>
      </c>
      <c r="G12260" s="1">
        <v>111</v>
      </c>
      <c r="H12260" s="1">
        <v>501</v>
      </c>
      <c r="I12260" s="1" t="s">
        <v>415</v>
      </c>
      <c r="J12260" s="1" t="s">
        <v>328</v>
      </c>
      <c r="K12260" s="1" t="s">
        <v>536</v>
      </c>
      <c r="L12260" s="1">
        <v>9999</v>
      </c>
      <c r="M12260" s="1" t="s">
        <v>445</v>
      </c>
      <c r="Q12260" s="2" t="s">
        <v>37</v>
      </c>
      <c r="R12260" s="1" t="s">
        <v>531</v>
      </c>
      <c r="S12260" s="1" t="str">
        <f t="shared" si="390"/>
        <v>LPC501|S|CGEM|PDS|9999|DUPE</v>
      </c>
      <c r="T12260" s="2" t="str">
        <f t="shared" si="391"/>
        <v>OK</v>
      </c>
    </row>
    <row r="12261" spans="1:20" x14ac:dyDescent="0.25">
      <c r="A12261" s="1">
        <v>501999999</v>
      </c>
      <c r="B12261" s="1" t="str">
        <f>VLOOKUP(A12261,[1]Maestra!A$1:C$746,2,0)</f>
        <v>ACLEASIN6</v>
      </c>
      <c r="C12261" s="1" t="str">
        <f>VLOOKUP(A12261,[1]Maestra!A$1:C$746,3,0)</f>
        <v>Leasing</v>
      </c>
      <c r="D12261" s="1" t="s">
        <v>515</v>
      </c>
      <c r="E12261" s="1" t="s">
        <v>534</v>
      </c>
      <c r="F12261" s="1">
        <v>111</v>
      </c>
      <c r="G12261" s="1">
        <v>111</v>
      </c>
      <c r="H12261" s="1">
        <v>501</v>
      </c>
      <c r="I12261" s="1" t="s">
        <v>415</v>
      </c>
      <c r="J12261" s="1" t="s">
        <v>328</v>
      </c>
      <c r="K12261" s="1" t="s">
        <v>536</v>
      </c>
      <c r="L12261" s="1">
        <v>9999</v>
      </c>
      <c r="M12261" s="1" t="s">
        <v>447</v>
      </c>
      <c r="Q12261" s="2" t="s">
        <v>37</v>
      </c>
      <c r="R12261" s="1" t="s">
        <v>531</v>
      </c>
      <c r="S12261" s="1" t="str">
        <f t="shared" si="390"/>
        <v>LPC501|S|CGEM|PDS|9999|NORM</v>
      </c>
      <c r="T12261" s="2" t="str">
        <f t="shared" si="391"/>
        <v>OK</v>
      </c>
    </row>
    <row r="12262" spans="1:20" x14ac:dyDescent="0.25">
      <c r="A12262" s="1">
        <v>501999999</v>
      </c>
      <c r="B12262" s="1" t="str">
        <f>VLOOKUP(A12262,[1]Maestra!A$1:C$746,2,0)</f>
        <v>ACLEASIN6</v>
      </c>
      <c r="C12262" s="1" t="str">
        <f>VLOOKUP(A12262,[1]Maestra!A$1:C$746,3,0)</f>
        <v>Leasing</v>
      </c>
      <c r="D12262" s="1" t="s">
        <v>515</v>
      </c>
      <c r="E12262" s="1" t="s">
        <v>534</v>
      </c>
      <c r="F12262" s="1">
        <v>111</v>
      </c>
      <c r="G12262" s="1">
        <v>111</v>
      </c>
      <c r="H12262" s="1">
        <v>501</v>
      </c>
      <c r="I12262" s="1" t="s">
        <v>415</v>
      </c>
      <c r="J12262" s="1" t="s">
        <v>328</v>
      </c>
      <c r="K12262" s="1" t="s">
        <v>530</v>
      </c>
      <c r="L12262" s="1">
        <v>9999</v>
      </c>
      <c r="M12262" s="1" t="s">
        <v>445</v>
      </c>
      <c r="Q12262" s="2" t="s">
        <v>37</v>
      </c>
      <c r="R12262" s="1" t="s">
        <v>531</v>
      </c>
      <c r="S12262" s="1" t="str">
        <f t="shared" si="390"/>
        <v>LPC501|S|CGEM|PRI|9999|DUPE</v>
      </c>
      <c r="T12262" s="2" t="str">
        <f t="shared" si="391"/>
        <v>OK</v>
      </c>
    </row>
    <row r="12263" spans="1:20" x14ac:dyDescent="0.25">
      <c r="A12263" s="1">
        <v>501999999</v>
      </c>
      <c r="B12263" s="1" t="str">
        <f>VLOOKUP(A12263,[1]Maestra!A$1:C$746,2,0)</f>
        <v>ACLEASIN6</v>
      </c>
      <c r="C12263" s="1" t="str">
        <f>VLOOKUP(A12263,[1]Maestra!A$1:C$746,3,0)</f>
        <v>Leasing</v>
      </c>
      <c r="D12263" s="1" t="s">
        <v>515</v>
      </c>
      <c r="E12263" s="1" t="s">
        <v>534</v>
      </c>
      <c r="F12263" s="1">
        <v>111</v>
      </c>
      <c r="G12263" s="1">
        <v>111</v>
      </c>
      <c r="H12263" s="1">
        <v>501</v>
      </c>
      <c r="I12263" s="1" t="s">
        <v>415</v>
      </c>
      <c r="J12263" s="1" t="s">
        <v>328</v>
      </c>
      <c r="K12263" s="1" t="s">
        <v>530</v>
      </c>
      <c r="L12263" s="1">
        <v>9999</v>
      </c>
      <c r="M12263" s="1" t="s">
        <v>447</v>
      </c>
      <c r="Q12263" s="2" t="s">
        <v>37</v>
      </c>
      <c r="R12263" s="1" t="s">
        <v>531</v>
      </c>
      <c r="S12263" s="1" t="str">
        <f t="shared" si="390"/>
        <v>LPC501|S|CGEM|PRI|9999|NORM</v>
      </c>
      <c r="T12263" s="2" t="str">
        <f t="shared" si="391"/>
        <v>OK</v>
      </c>
    </row>
    <row r="12264" spans="1:20" x14ac:dyDescent="0.25">
      <c r="A12264" s="1">
        <v>501999999</v>
      </c>
      <c r="B12264" s="1" t="str">
        <f>VLOOKUP(A12264,[1]Maestra!A$1:C$746,2,0)</f>
        <v>ACLEASIN6</v>
      </c>
      <c r="C12264" s="1" t="str">
        <f>VLOOKUP(A12264,[1]Maestra!A$1:C$746,3,0)</f>
        <v>Leasing</v>
      </c>
      <c r="D12264" s="1" t="s">
        <v>515</v>
      </c>
      <c r="E12264" s="1" t="s">
        <v>534</v>
      </c>
      <c r="F12264" s="1">
        <v>111</v>
      </c>
      <c r="G12264" s="1">
        <v>111</v>
      </c>
      <c r="H12264" s="1">
        <v>501</v>
      </c>
      <c r="I12264" s="1" t="s">
        <v>415</v>
      </c>
      <c r="J12264" s="1" t="s">
        <v>328</v>
      </c>
      <c r="K12264" s="1" t="s">
        <v>532</v>
      </c>
      <c r="L12264" s="1">
        <v>9999</v>
      </c>
      <c r="M12264" s="1" t="s">
        <v>445</v>
      </c>
      <c r="Q12264" s="2" t="s">
        <v>37</v>
      </c>
      <c r="R12264" s="1" t="s">
        <v>531</v>
      </c>
      <c r="S12264" s="1" t="str">
        <f t="shared" si="390"/>
        <v>LPC501|S|CGEM|PSG|9999|DUPE</v>
      </c>
      <c r="T12264" s="2" t="str">
        <f t="shared" si="391"/>
        <v>OK</v>
      </c>
    </row>
    <row r="12265" spans="1:20" x14ac:dyDescent="0.25">
      <c r="A12265" s="1">
        <v>501999999</v>
      </c>
      <c r="B12265" s="1" t="str">
        <f>VLOOKUP(A12265,[1]Maestra!A$1:C$746,2,0)</f>
        <v>ACLEASIN6</v>
      </c>
      <c r="C12265" s="1" t="str">
        <f>VLOOKUP(A12265,[1]Maestra!A$1:C$746,3,0)</f>
        <v>Leasing</v>
      </c>
      <c r="D12265" s="1" t="s">
        <v>515</v>
      </c>
      <c r="E12265" s="1" t="s">
        <v>534</v>
      </c>
      <c r="F12265" s="1">
        <v>111</v>
      </c>
      <c r="G12265" s="1">
        <v>111</v>
      </c>
      <c r="H12265" s="1">
        <v>501</v>
      </c>
      <c r="I12265" s="1" t="s">
        <v>415</v>
      </c>
      <c r="J12265" s="1" t="s">
        <v>328</v>
      </c>
      <c r="K12265" s="1" t="s">
        <v>532</v>
      </c>
      <c r="L12265" s="1">
        <v>9999</v>
      </c>
      <c r="M12265" s="1" t="s">
        <v>447</v>
      </c>
      <c r="Q12265" s="2" t="s">
        <v>37</v>
      </c>
      <c r="R12265" s="1" t="s">
        <v>531</v>
      </c>
      <c r="S12265" s="1" t="str">
        <f t="shared" si="390"/>
        <v>LPC501|S|CGEM|PSG|9999|NORM</v>
      </c>
      <c r="T12265" s="2" t="str">
        <f t="shared" si="391"/>
        <v>OK</v>
      </c>
    </row>
    <row r="12266" spans="1:20" x14ac:dyDescent="0.25">
      <c r="A12266" s="1">
        <v>501999999</v>
      </c>
      <c r="B12266" s="1" t="str">
        <f>VLOOKUP(A12266,[1]Maestra!A$1:C$746,2,0)</f>
        <v>ACLEASIN6</v>
      </c>
      <c r="C12266" s="1" t="str">
        <f>VLOOKUP(A12266,[1]Maestra!A$1:C$746,3,0)</f>
        <v>Leasing</v>
      </c>
      <c r="D12266" s="1" t="s">
        <v>515</v>
      </c>
      <c r="E12266" s="1" t="s">
        <v>534</v>
      </c>
      <c r="F12266" s="1">
        <v>111</v>
      </c>
      <c r="G12266" s="1">
        <v>111</v>
      </c>
      <c r="H12266" s="1">
        <v>501</v>
      </c>
      <c r="I12266" s="1" t="s">
        <v>415</v>
      </c>
      <c r="J12266" s="1" t="s">
        <v>329</v>
      </c>
      <c r="K12266" s="1" t="s">
        <v>535</v>
      </c>
      <c r="L12266" s="1">
        <v>9999</v>
      </c>
      <c r="M12266" s="1" t="s">
        <v>445</v>
      </c>
      <c r="Q12266" s="2" t="s">
        <v>37</v>
      </c>
      <c r="R12266" s="1" t="s">
        <v>531</v>
      </c>
      <c r="S12266" s="1" t="str">
        <f t="shared" si="390"/>
        <v>LPC501|S|CIVA|PDL|9999|DUPE</v>
      </c>
      <c r="T12266" s="2" t="str">
        <f t="shared" si="391"/>
        <v>OK</v>
      </c>
    </row>
    <row r="12267" spans="1:20" x14ac:dyDescent="0.25">
      <c r="A12267" s="1">
        <v>501999999</v>
      </c>
      <c r="B12267" s="1" t="str">
        <f>VLOOKUP(A12267,[1]Maestra!A$1:C$746,2,0)</f>
        <v>ACLEASIN6</v>
      </c>
      <c r="C12267" s="1" t="str">
        <f>VLOOKUP(A12267,[1]Maestra!A$1:C$746,3,0)</f>
        <v>Leasing</v>
      </c>
      <c r="D12267" s="1" t="s">
        <v>515</v>
      </c>
      <c r="E12267" s="1" t="s">
        <v>534</v>
      </c>
      <c r="F12267" s="1">
        <v>111</v>
      </c>
      <c r="G12267" s="1">
        <v>111</v>
      </c>
      <c r="H12267" s="1">
        <v>501</v>
      </c>
      <c r="I12267" s="1" t="s">
        <v>415</v>
      </c>
      <c r="J12267" s="1" t="s">
        <v>329</v>
      </c>
      <c r="K12267" s="1" t="s">
        <v>535</v>
      </c>
      <c r="L12267" s="1">
        <v>9999</v>
      </c>
      <c r="M12267" s="1" t="s">
        <v>447</v>
      </c>
      <c r="Q12267" s="2" t="s">
        <v>37</v>
      </c>
      <c r="R12267" s="1" t="s">
        <v>531</v>
      </c>
      <c r="S12267" s="1" t="str">
        <f t="shared" si="390"/>
        <v>LPC501|S|CIVA|PDL|9999|NORM</v>
      </c>
      <c r="T12267" s="2" t="str">
        <f t="shared" si="391"/>
        <v>OK</v>
      </c>
    </row>
    <row r="12268" spans="1:20" x14ac:dyDescent="0.25">
      <c r="A12268" s="1">
        <v>501999999</v>
      </c>
      <c r="B12268" s="1" t="str">
        <f>VLOOKUP(A12268,[1]Maestra!A$1:C$746,2,0)</f>
        <v>ACLEASIN6</v>
      </c>
      <c r="C12268" s="1" t="str">
        <f>VLOOKUP(A12268,[1]Maestra!A$1:C$746,3,0)</f>
        <v>Leasing</v>
      </c>
      <c r="D12268" s="1" t="s">
        <v>515</v>
      </c>
      <c r="E12268" s="1" t="s">
        <v>534</v>
      </c>
      <c r="F12268" s="1">
        <v>111</v>
      </c>
      <c r="G12268" s="1">
        <v>111</v>
      </c>
      <c r="H12268" s="1">
        <v>501</v>
      </c>
      <c r="I12268" s="1" t="s">
        <v>415</v>
      </c>
      <c r="J12268" s="1" t="s">
        <v>329</v>
      </c>
      <c r="K12268" s="1" t="s">
        <v>536</v>
      </c>
      <c r="L12268" s="1">
        <v>9999</v>
      </c>
      <c r="M12268" s="1" t="s">
        <v>445</v>
      </c>
      <c r="Q12268" s="2" t="s">
        <v>37</v>
      </c>
      <c r="R12268" s="1" t="s">
        <v>531</v>
      </c>
      <c r="S12268" s="1" t="str">
        <f t="shared" si="390"/>
        <v>LPC501|S|CIVA|PDS|9999|DUPE</v>
      </c>
      <c r="T12268" s="2" t="str">
        <f t="shared" si="391"/>
        <v>OK</v>
      </c>
    </row>
    <row r="12269" spans="1:20" x14ac:dyDescent="0.25">
      <c r="A12269" s="1">
        <v>501999999</v>
      </c>
      <c r="B12269" s="1" t="str">
        <f>VLOOKUP(A12269,[1]Maestra!A$1:C$746,2,0)</f>
        <v>ACLEASIN6</v>
      </c>
      <c r="C12269" s="1" t="str">
        <f>VLOOKUP(A12269,[1]Maestra!A$1:C$746,3,0)</f>
        <v>Leasing</v>
      </c>
      <c r="D12269" s="1" t="s">
        <v>515</v>
      </c>
      <c r="E12269" s="1" t="s">
        <v>534</v>
      </c>
      <c r="F12269" s="1">
        <v>111</v>
      </c>
      <c r="G12269" s="1">
        <v>111</v>
      </c>
      <c r="H12269" s="1">
        <v>501</v>
      </c>
      <c r="I12269" s="1" t="s">
        <v>415</v>
      </c>
      <c r="J12269" s="1" t="s">
        <v>329</v>
      </c>
      <c r="K12269" s="1" t="s">
        <v>536</v>
      </c>
      <c r="L12269" s="1">
        <v>9999</v>
      </c>
      <c r="M12269" s="1" t="s">
        <v>447</v>
      </c>
      <c r="Q12269" s="2" t="s">
        <v>37</v>
      </c>
      <c r="R12269" s="1" t="s">
        <v>531</v>
      </c>
      <c r="S12269" s="1" t="str">
        <f t="shared" si="390"/>
        <v>LPC501|S|CIVA|PDS|9999|NORM</v>
      </c>
      <c r="T12269" s="2" t="str">
        <f t="shared" si="391"/>
        <v>OK</v>
      </c>
    </row>
    <row r="12270" spans="1:20" x14ac:dyDescent="0.25">
      <c r="A12270" s="1">
        <v>501999999</v>
      </c>
      <c r="B12270" s="1" t="str">
        <f>VLOOKUP(A12270,[1]Maestra!A$1:C$746,2,0)</f>
        <v>ACLEASIN6</v>
      </c>
      <c r="C12270" s="1" t="str">
        <f>VLOOKUP(A12270,[1]Maestra!A$1:C$746,3,0)</f>
        <v>Leasing</v>
      </c>
      <c r="D12270" s="1" t="s">
        <v>515</v>
      </c>
      <c r="E12270" s="1" t="s">
        <v>534</v>
      </c>
      <c r="F12270" s="1">
        <v>111</v>
      </c>
      <c r="G12270" s="1">
        <v>111</v>
      </c>
      <c r="H12270" s="1">
        <v>501</v>
      </c>
      <c r="I12270" s="1" t="s">
        <v>415</v>
      </c>
      <c r="J12270" s="1" t="s">
        <v>329</v>
      </c>
      <c r="K12270" s="1" t="s">
        <v>530</v>
      </c>
      <c r="L12270" s="1">
        <v>9999</v>
      </c>
      <c r="M12270" s="1" t="s">
        <v>445</v>
      </c>
      <c r="Q12270" s="2" t="s">
        <v>37</v>
      </c>
      <c r="R12270" s="1" t="s">
        <v>531</v>
      </c>
      <c r="S12270" s="1" t="str">
        <f t="shared" si="390"/>
        <v>LPC501|S|CIVA|PRI|9999|DUPE</v>
      </c>
      <c r="T12270" s="2" t="str">
        <f t="shared" si="391"/>
        <v>OK</v>
      </c>
    </row>
    <row r="12271" spans="1:20" x14ac:dyDescent="0.25">
      <c r="A12271" s="1">
        <v>501999999</v>
      </c>
      <c r="B12271" s="1" t="str">
        <f>VLOOKUP(A12271,[1]Maestra!A$1:C$746,2,0)</f>
        <v>ACLEASIN6</v>
      </c>
      <c r="C12271" s="1" t="str">
        <f>VLOOKUP(A12271,[1]Maestra!A$1:C$746,3,0)</f>
        <v>Leasing</v>
      </c>
      <c r="D12271" s="1" t="s">
        <v>515</v>
      </c>
      <c r="E12271" s="1" t="s">
        <v>534</v>
      </c>
      <c r="F12271" s="1">
        <v>111</v>
      </c>
      <c r="G12271" s="1">
        <v>111</v>
      </c>
      <c r="H12271" s="1">
        <v>501</v>
      </c>
      <c r="I12271" s="1" t="s">
        <v>415</v>
      </c>
      <c r="J12271" s="1" t="s">
        <v>329</v>
      </c>
      <c r="K12271" s="1" t="s">
        <v>530</v>
      </c>
      <c r="L12271" s="1">
        <v>9999</v>
      </c>
      <c r="M12271" s="1" t="s">
        <v>447</v>
      </c>
      <c r="Q12271" s="2" t="s">
        <v>37</v>
      </c>
      <c r="R12271" s="1" t="s">
        <v>531</v>
      </c>
      <c r="S12271" s="1" t="str">
        <f t="shared" si="390"/>
        <v>LPC501|S|CIVA|PRI|9999|NORM</v>
      </c>
      <c r="T12271" s="2" t="str">
        <f t="shared" si="391"/>
        <v>OK</v>
      </c>
    </row>
    <row r="12272" spans="1:20" x14ac:dyDescent="0.25">
      <c r="A12272" s="1">
        <v>501999999</v>
      </c>
      <c r="B12272" s="1" t="str">
        <f>VLOOKUP(A12272,[1]Maestra!A$1:C$746,2,0)</f>
        <v>ACLEASIN6</v>
      </c>
      <c r="C12272" s="1" t="str">
        <f>VLOOKUP(A12272,[1]Maestra!A$1:C$746,3,0)</f>
        <v>Leasing</v>
      </c>
      <c r="D12272" s="1" t="s">
        <v>515</v>
      </c>
      <c r="E12272" s="1" t="s">
        <v>534</v>
      </c>
      <c r="F12272" s="1">
        <v>111</v>
      </c>
      <c r="G12272" s="1">
        <v>111</v>
      </c>
      <c r="H12272" s="1">
        <v>501</v>
      </c>
      <c r="I12272" s="1" t="s">
        <v>415</v>
      </c>
      <c r="J12272" s="1" t="s">
        <v>329</v>
      </c>
      <c r="K12272" s="1" t="s">
        <v>532</v>
      </c>
      <c r="L12272" s="1">
        <v>9999</v>
      </c>
      <c r="M12272" s="1" t="s">
        <v>445</v>
      </c>
      <c r="Q12272" s="2" t="s">
        <v>37</v>
      </c>
      <c r="R12272" s="1" t="s">
        <v>531</v>
      </c>
      <c r="S12272" s="1" t="str">
        <f t="shared" si="390"/>
        <v>LPC501|S|CIVA|PSG|9999|DUPE</v>
      </c>
      <c r="T12272" s="2" t="str">
        <f t="shared" si="391"/>
        <v>OK</v>
      </c>
    </row>
    <row r="12273" spans="1:20" x14ac:dyDescent="0.25">
      <c r="A12273" s="1">
        <v>501999999</v>
      </c>
      <c r="B12273" s="1" t="str">
        <f>VLOOKUP(A12273,[1]Maestra!A$1:C$746,2,0)</f>
        <v>ACLEASIN6</v>
      </c>
      <c r="C12273" s="1" t="str">
        <f>VLOOKUP(A12273,[1]Maestra!A$1:C$746,3,0)</f>
        <v>Leasing</v>
      </c>
      <c r="D12273" s="1" t="s">
        <v>515</v>
      </c>
      <c r="E12273" s="1" t="s">
        <v>534</v>
      </c>
      <c r="F12273" s="1">
        <v>111</v>
      </c>
      <c r="G12273" s="1">
        <v>111</v>
      </c>
      <c r="H12273" s="1">
        <v>501</v>
      </c>
      <c r="I12273" s="1" t="s">
        <v>415</v>
      </c>
      <c r="J12273" s="1" t="s">
        <v>329</v>
      </c>
      <c r="K12273" s="1" t="s">
        <v>532</v>
      </c>
      <c r="L12273" s="1">
        <v>9999</v>
      </c>
      <c r="M12273" s="1" t="s">
        <v>447</v>
      </c>
      <c r="Q12273" s="2" t="s">
        <v>37</v>
      </c>
      <c r="R12273" s="1" t="s">
        <v>531</v>
      </c>
      <c r="S12273" s="1" t="str">
        <f t="shared" si="390"/>
        <v>LPC501|S|CIVA|PSG|9999|NORM</v>
      </c>
      <c r="T12273" s="2" t="str">
        <f t="shared" si="391"/>
        <v>OK</v>
      </c>
    </row>
    <row r="12274" spans="1:20" x14ac:dyDescent="0.25">
      <c r="A12274" s="1">
        <v>501999999</v>
      </c>
      <c r="B12274" s="1" t="str">
        <f>VLOOKUP(A12274,[1]Maestra!A$1:C$746,2,0)</f>
        <v>ACLEASIN6</v>
      </c>
      <c r="C12274" s="1" t="str">
        <f>VLOOKUP(A12274,[1]Maestra!A$1:C$746,3,0)</f>
        <v>Leasing</v>
      </c>
      <c r="D12274" s="1" t="s">
        <v>515</v>
      </c>
      <c r="E12274" s="1" t="s">
        <v>534</v>
      </c>
      <c r="F12274" s="1">
        <v>111</v>
      </c>
      <c r="G12274" s="1">
        <v>111</v>
      </c>
      <c r="H12274" s="1">
        <v>501</v>
      </c>
      <c r="I12274" s="1" t="s">
        <v>415</v>
      </c>
      <c r="J12274" s="1" t="s">
        <v>325</v>
      </c>
      <c r="K12274" s="1" t="s">
        <v>535</v>
      </c>
      <c r="L12274" s="1">
        <v>9999</v>
      </c>
      <c r="M12274" s="1" t="s">
        <v>445</v>
      </c>
      <c r="Q12274" s="2" t="s">
        <v>37</v>
      </c>
      <c r="R12274" s="1" t="s">
        <v>531</v>
      </c>
      <c r="S12274" s="1" t="str">
        <f t="shared" si="390"/>
        <v>LPC501|S|CMED|PDL|9999|DUPE</v>
      </c>
      <c r="T12274" s="2" t="str">
        <f t="shared" si="391"/>
        <v>OK</v>
      </c>
    </row>
    <row r="12275" spans="1:20" x14ac:dyDescent="0.25">
      <c r="A12275" s="1">
        <v>501999999</v>
      </c>
      <c r="B12275" s="1" t="str">
        <f>VLOOKUP(A12275,[1]Maestra!A$1:C$746,2,0)</f>
        <v>ACLEASIN6</v>
      </c>
      <c r="C12275" s="1" t="str">
        <f>VLOOKUP(A12275,[1]Maestra!A$1:C$746,3,0)</f>
        <v>Leasing</v>
      </c>
      <c r="D12275" s="1" t="s">
        <v>515</v>
      </c>
      <c r="E12275" s="1" t="s">
        <v>534</v>
      </c>
      <c r="F12275" s="1">
        <v>111</v>
      </c>
      <c r="G12275" s="1">
        <v>111</v>
      </c>
      <c r="H12275" s="1">
        <v>501</v>
      </c>
      <c r="I12275" s="1" t="s">
        <v>415</v>
      </c>
      <c r="J12275" s="1" t="s">
        <v>325</v>
      </c>
      <c r="K12275" s="1" t="s">
        <v>535</v>
      </c>
      <c r="L12275" s="1">
        <v>9999</v>
      </c>
      <c r="M12275" s="1" t="s">
        <v>447</v>
      </c>
      <c r="Q12275" s="2" t="s">
        <v>37</v>
      </c>
      <c r="R12275" s="1" t="s">
        <v>531</v>
      </c>
      <c r="S12275" s="1" t="str">
        <f t="shared" si="390"/>
        <v>LPC501|S|CMED|PDL|9999|NORM</v>
      </c>
      <c r="T12275" s="2" t="str">
        <f t="shared" si="391"/>
        <v>OK</v>
      </c>
    </row>
    <row r="12276" spans="1:20" x14ac:dyDescent="0.25">
      <c r="A12276" s="1">
        <v>501999999</v>
      </c>
      <c r="B12276" s="1" t="str">
        <f>VLOOKUP(A12276,[1]Maestra!A$1:C$746,2,0)</f>
        <v>ACLEASIN6</v>
      </c>
      <c r="C12276" s="1" t="str">
        <f>VLOOKUP(A12276,[1]Maestra!A$1:C$746,3,0)</f>
        <v>Leasing</v>
      </c>
      <c r="D12276" s="1" t="s">
        <v>515</v>
      </c>
      <c r="E12276" s="1" t="s">
        <v>534</v>
      </c>
      <c r="F12276" s="1">
        <v>111</v>
      </c>
      <c r="G12276" s="1">
        <v>111</v>
      </c>
      <c r="H12276" s="1">
        <v>501</v>
      </c>
      <c r="I12276" s="1" t="s">
        <v>415</v>
      </c>
      <c r="J12276" s="1" t="s">
        <v>325</v>
      </c>
      <c r="K12276" s="1" t="s">
        <v>536</v>
      </c>
      <c r="L12276" s="1">
        <v>9999</v>
      </c>
      <c r="M12276" s="1" t="s">
        <v>445</v>
      </c>
      <c r="Q12276" s="2" t="s">
        <v>37</v>
      </c>
      <c r="R12276" s="1" t="s">
        <v>531</v>
      </c>
      <c r="S12276" s="1" t="str">
        <f t="shared" si="390"/>
        <v>LPC501|S|CMED|PDS|9999|DUPE</v>
      </c>
      <c r="T12276" s="2" t="str">
        <f t="shared" si="391"/>
        <v>OK</v>
      </c>
    </row>
    <row r="12277" spans="1:20" x14ac:dyDescent="0.25">
      <c r="A12277" s="1">
        <v>501999999</v>
      </c>
      <c r="B12277" s="1" t="str">
        <f>VLOOKUP(A12277,[1]Maestra!A$1:C$746,2,0)</f>
        <v>ACLEASIN6</v>
      </c>
      <c r="C12277" s="1" t="str">
        <f>VLOOKUP(A12277,[1]Maestra!A$1:C$746,3,0)</f>
        <v>Leasing</v>
      </c>
      <c r="D12277" s="1" t="s">
        <v>515</v>
      </c>
      <c r="E12277" s="1" t="s">
        <v>534</v>
      </c>
      <c r="F12277" s="1">
        <v>111</v>
      </c>
      <c r="G12277" s="1">
        <v>111</v>
      </c>
      <c r="H12277" s="1">
        <v>501</v>
      </c>
      <c r="I12277" s="1" t="s">
        <v>415</v>
      </c>
      <c r="J12277" s="1" t="s">
        <v>325</v>
      </c>
      <c r="K12277" s="1" t="s">
        <v>536</v>
      </c>
      <c r="L12277" s="1">
        <v>9999</v>
      </c>
      <c r="M12277" s="1" t="s">
        <v>447</v>
      </c>
      <c r="Q12277" s="2" t="s">
        <v>37</v>
      </c>
      <c r="R12277" s="1" t="s">
        <v>531</v>
      </c>
      <c r="S12277" s="1" t="str">
        <f t="shared" si="390"/>
        <v>LPC501|S|CMED|PDS|9999|NORM</v>
      </c>
      <c r="T12277" s="2" t="str">
        <f t="shared" si="391"/>
        <v>OK</v>
      </c>
    </row>
    <row r="12278" spans="1:20" x14ac:dyDescent="0.25">
      <c r="A12278" s="1">
        <v>501999999</v>
      </c>
      <c r="B12278" s="1" t="str">
        <f>VLOOKUP(A12278,[1]Maestra!A$1:C$746,2,0)</f>
        <v>ACLEASIN6</v>
      </c>
      <c r="C12278" s="1" t="str">
        <f>VLOOKUP(A12278,[1]Maestra!A$1:C$746,3,0)</f>
        <v>Leasing</v>
      </c>
      <c r="D12278" s="1" t="s">
        <v>515</v>
      </c>
      <c r="E12278" s="1" t="s">
        <v>534</v>
      </c>
      <c r="F12278" s="1">
        <v>111</v>
      </c>
      <c r="G12278" s="1">
        <v>111</v>
      </c>
      <c r="H12278" s="1">
        <v>501</v>
      </c>
      <c r="I12278" s="1" t="s">
        <v>415</v>
      </c>
      <c r="J12278" s="1" t="s">
        <v>325</v>
      </c>
      <c r="K12278" s="1" t="s">
        <v>530</v>
      </c>
      <c r="L12278" s="1">
        <v>9999</v>
      </c>
      <c r="M12278" s="1" t="s">
        <v>445</v>
      </c>
      <c r="Q12278" s="2" t="s">
        <v>37</v>
      </c>
      <c r="R12278" s="1" t="s">
        <v>531</v>
      </c>
      <c r="S12278" s="1" t="str">
        <f t="shared" si="390"/>
        <v>LPC501|S|CMED|PRI|9999|DUPE</v>
      </c>
      <c r="T12278" s="2" t="str">
        <f t="shared" si="391"/>
        <v>OK</v>
      </c>
    </row>
    <row r="12279" spans="1:20" x14ac:dyDescent="0.25">
      <c r="A12279" s="1">
        <v>501999999</v>
      </c>
      <c r="B12279" s="1" t="str">
        <f>VLOOKUP(A12279,[1]Maestra!A$1:C$746,2,0)</f>
        <v>ACLEASIN6</v>
      </c>
      <c r="C12279" s="1" t="str">
        <f>VLOOKUP(A12279,[1]Maestra!A$1:C$746,3,0)</f>
        <v>Leasing</v>
      </c>
      <c r="D12279" s="1" t="s">
        <v>515</v>
      </c>
      <c r="E12279" s="1" t="s">
        <v>534</v>
      </c>
      <c r="F12279" s="1">
        <v>111</v>
      </c>
      <c r="G12279" s="1">
        <v>111</v>
      </c>
      <c r="H12279" s="1">
        <v>501</v>
      </c>
      <c r="I12279" s="1" t="s">
        <v>415</v>
      </c>
      <c r="J12279" s="1" t="s">
        <v>325</v>
      </c>
      <c r="K12279" s="1" t="s">
        <v>530</v>
      </c>
      <c r="L12279" s="1">
        <v>9999</v>
      </c>
      <c r="M12279" s="1" t="s">
        <v>447</v>
      </c>
      <c r="Q12279" s="2" t="s">
        <v>37</v>
      </c>
      <c r="R12279" s="1" t="s">
        <v>531</v>
      </c>
      <c r="S12279" s="1" t="str">
        <f t="shared" si="390"/>
        <v>LPC501|S|CMED|PRI|9999|NORM</v>
      </c>
      <c r="T12279" s="2" t="str">
        <f t="shared" si="391"/>
        <v>OK</v>
      </c>
    </row>
    <row r="12280" spans="1:20" x14ac:dyDescent="0.25">
      <c r="A12280" s="1">
        <v>501999999</v>
      </c>
      <c r="B12280" s="1" t="str">
        <f>VLOOKUP(A12280,[1]Maestra!A$1:C$746,2,0)</f>
        <v>ACLEASIN6</v>
      </c>
      <c r="C12280" s="1" t="str">
        <f>VLOOKUP(A12280,[1]Maestra!A$1:C$746,3,0)</f>
        <v>Leasing</v>
      </c>
      <c r="D12280" s="1" t="s">
        <v>515</v>
      </c>
      <c r="E12280" s="1" t="s">
        <v>534</v>
      </c>
      <c r="F12280" s="1">
        <v>111</v>
      </c>
      <c r="G12280" s="1">
        <v>111</v>
      </c>
      <c r="H12280" s="1">
        <v>501</v>
      </c>
      <c r="I12280" s="1" t="s">
        <v>415</v>
      </c>
      <c r="J12280" s="1" t="s">
        <v>325</v>
      </c>
      <c r="K12280" s="1" t="s">
        <v>532</v>
      </c>
      <c r="L12280" s="1">
        <v>9999</v>
      </c>
      <c r="M12280" s="1" t="s">
        <v>445</v>
      </c>
      <c r="Q12280" s="2" t="s">
        <v>37</v>
      </c>
      <c r="R12280" s="1" t="s">
        <v>531</v>
      </c>
      <c r="S12280" s="1" t="str">
        <f t="shared" si="390"/>
        <v>LPC501|S|CMED|PSG|9999|DUPE</v>
      </c>
      <c r="T12280" s="2" t="str">
        <f t="shared" si="391"/>
        <v>OK</v>
      </c>
    </row>
    <row r="12281" spans="1:20" x14ac:dyDescent="0.25">
      <c r="A12281" s="1">
        <v>501999999</v>
      </c>
      <c r="B12281" s="1" t="str">
        <f>VLOOKUP(A12281,[1]Maestra!A$1:C$746,2,0)</f>
        <v>ACLEASIN6</v>
      </c>
      <c r="C12281" s="1" t="str">
        <f>VLOOKUP(A12281,[1]Maestra!A$1:C$746,3,0)</f>
        <v>Leasing</v>
      </c>
      <c r="D12281" s="1" t="s">
        <v>515</v>
      </c>
      <c r="E12281" s="1" t="s">
        <v>534</v>
      </c>
      <c r="F12281" s="1">
        <v>111</v>
      </c>
      <c r="G12281" s="1">
        <v>111</v>
      </c>
      <c r="H12281" s="1">
        <v>501</v>
      </c>
      <c r="I12281" s="1" t="s">
        <v>415</v>
      </c>
      <c r="J12281" s="1" t="s">
        <v>325</v>
      </c>
      <c r="K12281" s="1" t="s">
        <v>532</v>
      </c>
      <c r="L12281" s="1">
        <v>9999</v>
      </c>
      <c r="M12281" s="1" t="s">
        <v>447</v>
      </c>
      <c r="Q12281" s="2" t="s">
        <v>37</v>
      </c>
      <c r="R12281" s="1" t="s">
        <v>531</v>
      </c>
      <c r="S12281" s="1" t="str">
        <f t="shared" si="390"/>
        <v>LPC501|S|CMED|PSG|9999|NORM</v>
      </c>
      <c r="T12281" s="2" t="str">
        <f t="shared" si="391"/>
        <v>OK</v>
      </c>
    </row>
    <row r="12282" spans="1:20" x14ac:dyDescent="0.25">
      <c r="A12282" s="1">
        <v>501999999</v>
      </c>
      <c r="B12282" s="1" t="str">
        <f>VLOOKUP(A12282,[1]Maestra!A$1:C$746,2,0)</f>
        <v>ACLEASIN6</v>
      </c>
      <c r="C12282" s="1" t="str">
        <f>VLOOKUP(A12282,[1]Maestra!A$1:C$746,3,0)</f>
        <v>Leasing</v>
      </c>
      <c r="D12282" s="1" t="s">
        <v>515</v>
      </c>
      <c r="E12282" s="1" t="s">
        <v>534</v>
      </c>
      <c r="F12282" s="1">
        <v>111</v>
      </c>
      <c r="G12282" s="1">
        <v>111</v>
      </c>
      <c r="H12282" s="1">
        <v>501</v>
      </c>
      <c r="I12282" s="1" t="s">
        <v>415</v>
      </c>
      <c r="J12282" s="1" t="s">
        <v>330</v>
      </c>
      <c r="K12282" s="1" t="s">
        <v>535</v>
      </c>
      <c r="L12282" s="1">
        <v>9999</v>
      </c>
      <c r="M12282" s="1" t="s">
        <v>445</v>
      </c>
      <c r="Q12282" s="2" t="s">
        <v>37</v>
      </c>
      <c r="R12282" s="1" t="s">
        <v>531</v>
      </c>
      <c r="S12282" s="1" t="str">
        <f t="shared" si="390"/>
        <v>LPC501|S|CMIE|PDL|9999|DUPE</v>
      </c>
      <c r="T12282" s="2" t="str">
        <f t="shared" si="391"/>
        <v>OK</v>
      </c>
    </row>
    <row r="12283" spans="1:20" x14ac:dyDescent="0.25">
      <c r="A12283" s="1">
        <v>501999999</v>
      </c>
      <c r="B12283" s="1" t="str">
        <f>VLOOKUP(A12283,[1]Maestra!A$1:C$746,2,0)</f>
        <v>ACLEASIN6</v>
      </c>
      <c r="C12283" s="1" t="str">
        <f>VLOOKUP(A12283,[1]Maestra!A$1:C$746,3,0)</f>
        <v>Leasing</v>
      </c>
      <c r="D12283" s="1" t="s">
        <v>515</v>
      </c>
      <c r="E12283" s="1" t="s">
        <v>534</v>
      </c>
      <c r="F12283" s="1">
        <v>111</v>
      </c>
      <c r="G12283" s="1">
        <v>111</v>
      </c>
      <c r="H12283" s="1">
        <v>501</v>
      </c>
      <c r="I12283" s="1" t="s">
        <v>415</v>
      </c>
      <c r="J12283" s="1" t="s">
        <v>330</v>
      </c>
      <c r="K12283" s="1" t="s">
        <v>535</v>
      </c>
      <c r="L12283" s="1">
        <v>9999</v>
      </c>
      <c r="M12283" s="1" t="s">
        <v>447</v>
      </c>
      <c r="Q12283" s="2" t="s">
        <v>37</v>
      </c>
      <c r="R12283" s="1" t="s">
        <v>531</v>
      </c>
      <c r="S12283" s="1" t="str">
        <f t="shared" si="390"/>
        <v>LPC501|S|CMIE|PDL|9999|NORM</v>
      </c>
      <c r="T12283" s="2" t="str">
        <f t="shared" si="391"/>
        <v>OK</v>
      </c>
    </row>
    <row r="12284" spans="1:20" x14ac:dyDescent="0.25">
      <c r="A12284" s="1">
        <v>501999999</v>
      </c>
      <c r="B12284" s="1" t="str">
        <f>VLOOKUP(A12284,[1]Maestra!A$1:C$746,2,0)</f>
        <v>ACLEASIN6</v>
      </c>
      <c r="C12284" s="1" t="str">
        <f>VLOOKUP(A12284,[1]Maestra!A$1:C$746,3,0)</f>
        <v>Leasing</v>
      </c>
      <c r="D12284" s="1" t="s">
        <v>515</v>
      </c>
      <c r="E12284" s="1" t="s">
        <v>534</v>
      </c>
      <c r="F12284" s="1">
        <v>111</v>
      </c>
      <c r="G12284" s="1">
        <v>111</v>
      </c>
      <c r="H12284" s="1">
        <v>501</v>
      </c>
      <c r="I12284" s="1" t="s">
        <v>415</v>
      </c>
      <c r="J12284" s="1" t="s">
        <v>330</v>
      </c>
      <c r="K12284" s="1" t="s">
        <v>536</v>
      </c>
      <c r="L12284" s="1">
        <v>9999</v>
      </c>
      <c r="M12284" s="1" t="s">
        <v>445</v>
      </c>
      <c r="Q12284" s="2" t="s">
        <v>37</v>
      </c>
      <c r="R12284" s="1" t="s">
        <v>531</v>
      </c>
      <c r="S12284" s="1" t="str">
        <f t="shared" si="390"/>
        <v>LPC501|S|CMIE|PDS|9999|DUPE</v>
      </c>
      <c r="T12284" s="2" t="str">
        <f t="shared" si="391"/>
        <v>OK</v>
      </c>
    </row>
    <row r="12285" spans="1:20" x14ac:dyDescent="0.25">
      <c r="A12285" s="1">
        <v>501999999</v>
      </c>
      <c r="B12285" s="1" t="str">
        <f>VLOOKUP(A12285,[1]Maestra!A$1:C$746,2,0)</f>
        <v>ACLEASIN6</v>
      </c>
      <c r="C12285" s="1" t="str">
        <f>VLOOKUP(A12285,[1]Maestra!A$1:C$746,3,0)</f>
        <v>Leasing</v>
      </c>
      <c r="D12285" s="1" t="s">
        <v>515</v>
      </c>
      <c r="E12285" s="1" t="s">
        <v>534</v>
      </c>
      <c r="F12285" s="1">
        <v>111</v>
      </c>
      <c r="G12285" s="1">
        <v>111</v>
      </c>
      <c r="H12285" s="1">
        <v>501</v>
      </c>
      <c r="I12285" s="1" t="s">
        <v>415</v>
      </c>
      <c r="J12285" s="1" t="s">
        <v>330</v>
      </c>
      <c r="K12285" s="1" t="s">
        <v>536</v>
      </c>
      <c r="L12285" s="1">
        <v>9999</v>
      </c>
      <c r="M12285" s="1" t="s">
        <v>447</v>
      </c>
      <c r="Q12285" s="2" t="s">
        <v>37</v>
      </c>
      <c r="R12285" s="1" t="s">
        <v>531</v>
      </c>
      <c r="S12285" s="1" t="str">
        <f t="shared" si="390"/>
        <v>LPC501|S|CMIE|PDS|9999|NORM</v>
      </c>
      <c r="T12285" s="2" t="str">
        <f t="shared" si="391"/>
        <v>OK</v>
      </c>
    </row>
    <row r="12286" spans="1:20" x14ac:dyDescent="0.25">
      <c r="A12286" s="1">
        <v>501999999</v>
      </c>
      <c r="B12286" s="1" t="str">
        <f>VLOOKUP(A12286,[1]Maestra!A$1:C$746,2,0)</f>
        <v>ACLEASIN6</v>
      </c>
      <c r="C12286" s="1" t="str">
        <f>VLOOKUP(A12286,[1]Maestra!A$1:C$746,3,0)</f>
        <v>Leasing</v>
      </c>
      <c r="D12286" s="1" t="s">
        <v>515</v>
      </c>
      <c r="E12286" s="1" t="s">
        <v>534</v>
      </c>
      <c r="F12286" s="1">
        <v>111</v>
      </c>
      <c r="G12286" s="1">
        <v>111</v>
      </c>
      <c r="H12286" s="1">
        <v>501</v>
      </c>
      <c r="I12286" s="1" t="s">
        <v>415</v>
      </c>
      <c r="J12286" s="1" t="s">
        <v>330</v>
      </c>
      <c r="K12286" s="1" t="s">
        <v>530</v>
      </c>
      <c r="L12286" s="1">
        <v>9999</v>
      </c>
      <c r="M12286" s="1" t="s">
        <v>445</v>
      </c>
      <c r="Q12286" s="2" t="s">
        <v>37</v>
      </c>
      <c r="R12286" s="1" t="s">
        <v>531</v>
      </c>
      <c r="S12286" s="1" t="str">
        <f t="shared" si="390"/>
        <v>LPC501|S|CMIE|PRI|9999|DUPE</v>
      </c>
      <c r="T12286" s="2" t="str">
        <f t="shared" si="391"/>
        <v>OK</v>
      </c>
    </row>
    <row r="12287" spans="1:20" x14ac:dyDescent="0.25">
      <c r="A12287" s="1">
        <v>501999999</v>
      </c>
      <c r="B12287" s="1" t="str">
        <f>VLOOKUP(A12287,[1]Maestra!A$1:C$746,2,0)</f>
        <v>ACLEASIN6</v>
      </c>
      <c r="C12287" s="1" t="str">
        <f>VLOOKUP(A12287,[1]Maestra!A$1:C$746,3,0)</f>
        <v>Leasing</v>
      </c>
      <c r="D12287" s="1" t="s">
        <v>515</v>
      </c>
      <c r="E12287" s="1" t="s">
        <v>534</v>
      </c>
      <c r="F12287" s="1">
        <v>111</v>
      </c>
      <c r="G12287" s="1">
        <v>111</v>
      </c>
      <c r="H12287" s="1">
        <v>501</v>
      </c>
      <c r="I12287" s="1" t="s">
        <v>415</v>
      </c>
      <c r="J12287" s="1" t="s">
        <v>330</v>
      </c>
      <c r="K12287" s="1" t="s">
        <v>530</v>
      </c>
      <c r="L12287" s="1">
        <v>9999</v>
      </c>
      <c r="M12287" s="1" t="s">
        <v>447</v>
      </c>
      <c r="Q12287" s="2" t="s">
        <v>37</v>
      </c>
      <c r="R12287" s="1" t="s">
        <v>531</v>
      </c>
      <c r="S12287" s="1" t="str">
        <f t="shared" si="390"/>
        <v>LPC501|S|CMIE|PRI|9999|NORM</v>
      </c>
      <c r="T12287" s="2" t="str">
        <f t="shared" si="391"/>
        <v>OK</v>
      </c>
    </row>
    <row r="12288" spans="1:20" x14ac:dyDescent="0.25">
      <c r="A12288" s="1">
        <v>501999999</v>
      </c>
      <c r="B12288" s="1" t="str">
        <f>VLOOKUP(A12288,[1]Maestra!A$1:C$746,2,0)</f>
        <v>ACLEASIN6</v>
      </c>
      <c r="C12288" s="1" t="str">
        <f>VLOOKUP(A12288,[1]Maestra!A$1:C$746,3,0)</f>
        <v>Leasing</v>
      </c>
      <c r="D12288" s="1" t="s">
        <v>515</v>
      </c>
      <c r="E12288" s="1" t="s">
        <v>534</v>
      </c>
      <c r="F12288" s="1">
        <v>111</v>
      </c>
      <c r="G12288" s="1">
        <v>111</v>
      </c>
      <c r="H12288" s="1">
        <v>501</v>
      </c>
      <c r="I12288" s="1" t="s">
        <v>415</v>
      </c>
      <c r="J12288" s="1" t="s">
        <v>330</v>
      </c>
      <c r="K12288" s="1" t="s">
        <v>532</v>
      </c>
      <c r="L12288" s="1">
        <v>9999</v>
      </c>
      <c r="M12288" s="1" t="s">
        <v>445</v>
      </c>
      <c r="Q12288" s="2" t="s">
        <v>37</v>
      </c>
      <c r="R12288" s="1" t="s">
        <v>531</v>
      </c>
      <c r="S12288" s="1" t="str">
        <f t="shared" si="390"/>
        <v>LPC501|S|CMIE|PSG|9999|DUPE</v>
      </c>
      <c r="T12288" s="2" t="str">
        <f t="shared" si="391"/>
        <v>OK</v>
      </c>
    </row>
    <row r="12289" spans="1:20" x14ac:dyDescent="0.25">
      <c r="A12289" s="1">
        <v>501999999</v>
      </c>
      <c r="B12289" s="1" t="str">
        <f>VLOOKUP(A12289,[1]Maestra!A$1:C$746,2,0)</f>
        <v>ACLEASIN6</v>
      </c>
      <c r="C12289" s="1" t="str">
        <f>VLOOKUP(A12289,[1]Maestra!A$1:C$746,3,0)</f>
        <v>Leasing</v>
      </c>
      <c r="D12289" s="1" t="s">
        <v>515</v>
      </c>
      <c r="E12289" s="1" t="s">
        <v>534</v>
      </c>
      <c r="F12289" s="1">
        <v>111</v>
      </c>
      <c r="G12289" s="1">
        <v>111</v>
      </c>
      <c r="H12289" s="1">
        <v>501</v>
      </c>
      <c r="I12289" s="1" t="s">
        <v>415</v>
      </c>
      <c r="J12289" s="1" t="s">
        <v>330</v>
      </c>
      <c r="K12289" s="1" t="s">
        <v>532</v>
      </c>
      <c r="L12289" s="1">
        <v>9999</v>
      </c>
      <c r="M12289" s="1" t="s">
        <v>447</v>
      </c>
      <c r="Q12289" s="2" t="s">
        <v>37</v>
      </c>
      <c r="R12289" s="1" t="s">
        <v>531</v>
      </c>
      <c r="S12289" s="1" t="str">
        <f t="shared" si="390"/>
        <v>LPC501|S|CMIE|PSG|9999|NORM</v>
      </c>
      <c r="T12289" s="2" t="str">
        <f t="shared" si="391"/>
        <v>OK</v>
      </c>
    </row>
    <row r="12290" spans="1:20" x14ac:dyDescent="0.25">
      <c r="A12290" s="1">
        <v>501999999</v>
      </c>
      <c r="B12290" s="1" t="str">
        <f>VLOOKUP(A12290,[1]Maestra!A$1:C$746,2,0)</f>
        <v>ACLEASIN6</v>
      </c>
      <c r="C12290" s="1" t="str">
        <f>VLOOKUP(A12290,[1]Maestra!A$1:C$746,3,0)</f>
        <v>Leasing</v>
      </c>
      <c r="D12290" s="1" t="s">
        <v>515</v>
      </c>
      <c r="E12290" s="1" t="s">
        <v>534</v>
      </c>
      <c r="F12290" s="1">
        <v>111</v>
      </c>
      <c r="G12290" s="1">
        <v>111</v>
      </c>
      <c r="H12290" s="1">
        <v>501</v>
      </c>
      <c r="I12290" s="1" t="s">
        <v>415</v>
      </c>
      <c r="J12290" s="1" t="s">
        <v>331</v>
      </c>
      <c r="K12290" s="1" t="s">
        <v>535</v>
      </c>
      <c r="L12290" s="1">
        <v>9999</v>
      </c>
      <c r="M12290" s="1" t="s">
        <v>445</v>
      </c>
      <c r="Q12290" s="2" t="s">
        <v>37</v>
      </c>
      <c r="R12290" s="1" t="s">
        <v>531</v>
      </c>
      <c r="S12290" s="1" t="str">
        <f t="shared" ref="S12290:S12353" si="392">_xlfn.CONCAT(D12290,H12290,"|",I12290,"|",J12290,"|",K12290,"|",L12290,"|",M12290)</f>
        <v>LPC501|S|CPEM|PDL|9999|DUPE</v>
      </c>
      <c r="T12290" s="2" t="str">
        <f t="shared" si="391"/>
        <v>OK</v>
      </c>
    </row>
    <row r="12291" spans="1:20" x14ac:dyDescent="0.25">
      <c r="A12291" s="1">
        <v>501999999</v>
      </c>
      <c r="B12291" s="1" t="str">
        <f>VLOOKUP(A12291,[1]Maestra!A$1:C$746,2,0)</f>
        <v>ACLEASIN6</v>
      </c>
      <c r="C12291" s="1" t="str">
        <f>VLOOKUP(A12291,[1]Maestra!A$1:C$746,3,0)</f>
        <v>Leasing</v>
      </c>
      <c r="D12291" s="1" t="s">
        <v>515</v>
      </c>
      <c r="E12291" s="1" t="s">
        <v>534</v>
      </c>
      <c r="F12291" s="1">
        <v>111</v>
      </c>
      <c r="G12291" s="1">
        <v>111</v>
      </c>
      <c r="H12291" s="1">
        <v>501</v>
      </c>
      <c r="I12291" s="1" t="s">
        <v>415</v>
      </c>
      <c r="J12291" s="1" t="s">
        <v>331</v>
      </c>
      <c r="K12291" s="1" t="s">
        <v>535</v>
      </c>
      <c r="L12291" s="1">
        <v>9999</v>
      </c>
      <c r="M12291" s="1" t="s">
        <v>447</v>
      </c>
      <c r="Q12291" s="2" t="s">
        <v>37</v>
      </c>
      <c r="R12291" s="1" t="s">
        <v>531</v>
      </c>
      <c r="S12291" s="1" t="str">
        <f t="shared" si="392"/>
        <v>LPC501|S|CPEM|PDL|9999|NORM</v>
      </c>
      <c r="T12291" s="2" t="str">
        <f t="shared" ref="T12291:T12354" si="393">IF(COUNTIFS($D$2:$D$20413,D12291,$S$2:$S$20413,S12291,$A$2:$A$20413,"&lt;&gt;"&amp;A12291)&gt;0,"Conflicto","OK")</f>
        <v>OK</v>
      </c>
    </row>
    <row r="12292" spans="1:20" x14ac:dyDescent="0.25">
      <c r="A12292" s="1">
        <v>501999999</v>
      </c>
      <c r="B12292" s="1" t="str">
        <f>VLOOKUP(A12292,[1]Maestra!A$1:C$746,2,0)</f>
        <v>ACLEASIN6</v>
      </c>
      <c r="C12292" s="1" t="str">
        <f>VLOOKUP(A12292,[1]Maestra!A$1:C$746,3,0)</f>
        <v>Leasing</v>
      </c>
      <c r="D12292" s="1" t="s">
        <v>515</v>
      </c>
      <c r="E12292" s="1" t="s">
        <v>534</v>
      </c>
      <c r="F12292" s="1">
        <v>111</v>
      </c>
      <c r="G12292" s="1">
        <v>111</v>
      </c>
      <c r="H12292" s="1">
        <v>501</v>
      </c>
      <c r="I12292" s="1" t="s">
        <v>415</v>
      </c>
      <c r="J12292" s="1" t="s">
        <v>331</v>
      </c>
      <c r="K12292" s="1" t="s">
        <v>536</v>
      </c>
      <c r="L12292" s="1">
        <v>9999</v>
      </c>
      <c r="M12292" s="1" t="s">
        <v>445</v>
      </c>
      <c r="Q12292" s="2" t="s">
        <v>37</v>
      </c>
      <c r="R12292" s="1" t="s">
        <v>531</v>
      </c>
      <c r="S12292" s="1" t="str">
        <f t="shared" si="392"/>
        <v>LPC501|S|CPEM|PDS|9999|DUPE</v>
      </c>
      <c r="T12292" s="2" t="str">
        <f t="shared" si="393"/>
        <v>OK</v>
      </c>
    </row>
    <row r="12293" spans="1:20" x14ac:dyDescent="0.25">
      <c r="A12293" s="1">
        <v>501999999</v>
      </c>
      <c r="B12293" s="1" t="str">
        <f>VLOOKUP(A12293,[1]Maestra!A$1:C$746,2,0)</f>
        <v>ACLEASIN6</v>
      </c>
      <c r="C12293" s="1" t="str">
        <f>VLOOKUP(A12293,[1]Maestra!A$1:C$746,3,0)</f>
        <v>Leasing</v>
      </c>
      <c r="D12293" s="1" t="s">
        <v>515</v>
      </c>
      <c r="E12293" s="1" t="s">
        <v>534</v>
      </c>
      <c r="F12293" s="1">
        <v>111</v>
      </c>
      <c r="G12293" s="1">
        <v>111</v>
      </c>
      <c r="H12293" s="1">
        <v>501</v>
      </c>
      <c r="I12293" s="1" t="s">
        <v>415</v>
      </c>
      <c r="J12293" s="1" t="s">
        <v>331</v>
      </c>
      <c r="K12293" s="1" t="s">
        <v>536</v>
      </c>
      <c r="L12293" s="1">
        <v>9999</v>
      </c>
      <c r="M12293" s="1" t="s">
        <v>447</v>
      </c>
      <c r="Q12293" s="2" t="s">
        <v>37</v>
      </c>
      <c r="R12293" s="1" t="s">
        <v>531</v>
      </c>
      <c r="S12293" s="1" t="str">
        <f t="shared" si="392"/>
        <v>LPC501|S|CPEM|PDS|9999|NORM</v>
      </c>
      <c r="T12293" s="2" t="str">
        <f t="shared" si="393"/>
        <v>OK</v>
      </c>
    </row>
    <row r="12294" spans="1:20" x14ac:dyDescent="0.25">
      <c r="A12294" s="1">
        <v>501999999</v>
      </c>
      <c r="B12294" s="1" t="str">
        <f>VLOOKUP(A12294,[1]Maestra!A$1:C$746,2,0)</f>
        <v>ACLEASIN6</v>
      </c>
      <c r="C12294" s="1" t="str">
        <f>VLOOKUP(A12294,[1]Maestra!A$1:C$746,3,0)</f>
        <v>Leasing</v>
      </c>
      <c r="D12294" s="1" t="s">
        <v>515</v>
      </c>
      <c r="E12294" s="1" t="s">
        <v>534</v>
      </c>
      <c r="F12294" s="1">
        <v>111</v>
      </c>
      <c r="G12294" s="1">
        <v>111</v>
      </c>
      <c r="H12294" s="1">
        <v>501</v>
      </c>
      <c r="I12294" s="1" t="s">
        <v>415</v>
      </c>
      <c r="J12294" s="1" t="s">
        <v>331</v>
      </c>
      <c r="K12294" s="1" t="s">
        <v>530</v>
      </c>
      <c r="L12294" s="1">
        <v>9999</v>
      </c>
      <c r="M12294" s="1" t="s">
        <v>445</v>
      </c>
      <c r="Q12294" s="2" t="s">
        <v>37</v>
      </c>
      <c r="R12294" s="1" t="s">
        <v>531</v>
      </c>
      <c r="S12294" s="1" t="str">
        <f t="shared" si="392"/>
        <v>LPC501|S|CPEM|PRI|9999|DUPE</v>
      </c>
      <c r="T12294" s="2" t="str">
        <f t="shared" si="393"/>
        <v>OK</v>
      </c>
    </row>
    <row r="12295" spans="1:20" x14ac:dyDescent="0.25">
      <c r="A12295" s="1">
        <v>501999999</v>
      </c>
      <c r="B12295" s="1" t="str">
        <f>VLOOKUP(A12295,[1]Maestra!A$1:C$746,2,0)</f>
        <v>ACLEASIN6</v>
      </c>
      <c r="C12295" s="1" t="str">
        <f>VLOOKUP(A12295,[1]Maestra!A$1:C$746,3,0)</f>
        <v>Leasing</v>
      </c>
      <c r="D12295" s="1" t="s">
        <v>515</v>
      </c>
      <c r="E12295" s="1" t="s">
        <v>534</v>
      </c>
      <c r="F12295" s="1">
        <v>111</v>
      </c>
      <c r="G12295" s="1">
        <v>111</v>
      </c>
      <c r="H12295" s="1">
        <v>501</v>
      </c>
      <c r="I12295" s="1" t="s">
        <v>415</v>
      </c>
      <c r="J12295" s="1" t="s">
        <v>331</v>
      </c>
      <c r="K12295" s="1" t="s">
        <v>530</v>
      </c>
      <c r="L12295" s="1">
        <v>9999</v>
      </c>
      <c r="M12295" s="1" t="s">
        <v>447</v>
      </c>
      <c r="Q12295" s="2" t="s">
        <v>37</v>
      </c>
      <c r="R12295" s="1" t="s">
        <v>531</v>
      </c>
      <c r="S12295" s="1" t="str">
        <f t="shared" si="392"/>
        <v>LPC501|S|CPEM|PRI|9999|NORM</v>
      </c>
      <c r="T12295" s="2" t="str">
        <f t="shared" si="393"/>
        <v>OK</v>
      </c>
    </row>
    <row r="12296" spans="1:20" x14ac:dyDescent="0.25">
      <c r="A12296" s="1">
        <v>501999999</v>
      </c>
      <c r="B12296" s="1" t="str">
        <f>VLOOKUP(A12296,[1]Maestra!A$1:C$746,2,0)</f>
        <v>ACLEASIN6</v>
      </c>
      <c r="C12296" s="1" t="str">
        <f>VLOOKUP(A12296,[1]Maestra!A$1:C$746,3,0)</f>
        <v>Leasing</v>
      </c>
      <c r="D12296" s="1" t="s">
        <v>515</v>
      </c>
      <c r="E12296" s="1" t="s">
        <v>534</v>
      </c>
      <c r="F12296" s="1">
        <v>111</v>
      </c>
      <c r="G12296" s="1">
        <v>111</v>
      </c>
      <c r="H12296" s="1">
        <v>501</v>
      </c>
      <c r="I12296" s="1" t="s">
        <v>415</v>
      </c>
      <c r="J12296" s="1" t="s">
        <v>331</v>
      </c>
      <c r="K12296" s="1" t="s">
        <v>532</v>
      </c>
      <c r="L12296" s="1">
        <v>9999</v>
      </c>
      <c r="M12296" s="1" t="s">
        <v>445</v>
      </c>
      <c r="Q12296" s="2" t="s">
        <v>37</v>
      </c>
      <c r="R12296" s="1" t="s">
        <v>531</v>
      </c>
      <c r="S12296" s="1" t="str">
        <f t="shared" si="392"/>
        <v>LPC501|S|CPEM|PSG|9999|DUPE</v>
      </c>
      <c r="T12296" s="2" t="str">
        <f t="shared" si="393"/>
        <v>OK</v>
      </c>
    </row>
    <row r="12297" spans="1:20" x14ac:dyDescent="0.25">
      <c r="A12297" s="1">
        <v>501999999</v>
      </c>
      <c r="B12297" s="1" t="str">
        <f>VLOOKUP(A12297,[1]Maestra!A$1:C$746,2,0)</f>
        <v>ACLEASIN6</v>
      </c>
      <c r="C12297" s="1" t="str">
        <f>VLOOKUP(A12297,[1]Maestra!A$1:C$746,3,0)</f>
        <v>Leasing</v>
      </c>
      <c r="D12297" s="1" t="s">
        <v>515</v>
      </c>
      <c r="E12297" s="1" t="s">
        <v>534</v>
      </c>
      <c r="F12297" s="1">
        <v>111</v>
      </c>
      <c r="G12297" s="1">
        <v>111</v>
      </c>
      <c r="H12297" s="1">
        <v>501</v>
      </c>
      <c r="I12297" s="1" t="s">
        <v>415</v>
      </c>
      <c r="J12297" s="1" t="s">
        <v>331</v>
      </c>
      <c r="K12297" s="1" t="s">
        <v>532</v>
      </c>
      <c r="L12297" s="1">
        <v>9999</v>
      </c>
      <c r="M12297" s="1" t="s">
        <v>447</v>
      </c>
      <c r="Q12297" s="2" t="s">
        <v>37</v>
      </c>
      <c r="R12297" s="1" t="s">
        <v>531</v>
      </c>
      <c r="S12297" s="1" t="str">
        <f t="shared" si="392"/>
        <v>LPC501|S|CPEM|PSG|9999|NORM</v>
      </c>
      <c r="T12297" s="2" t="str">
        <f t="shared" si="393"/>
        <v>OK</v>
      </c>
    </row>
    <row r="12298" spans="1:20" x14ac:dyDescent="0.25">
      <c r="A12298" s="1">
        <v>501999999</v>
      </c>
      <c r="B12298" s="1" t="str">
        <f>VLOOKUP(A12298,[1]Maestra!A$1:C$746,2,0)</f>
        <v>ACLEASIN6</v>
      </c>
      <c r="C12298" s="1" t="str">
        <f>VLOOKUP(A12298,[1]Maestra!A$1:C$746,3,0)</f>
        <v>Leasing</v>
      </c>
      <c r="D12298" s="1" t="s">
        <v>515</v>
      </c>
      <c r="E12298" s="1" t="s">
        <v>534</v>
      </c>
      <c r="F12298" s="1">
        <v>111</v>
      </c>
      <c r="G12298" s="1">
        <v>111</v>
      </c>
      <c r="H12298" s="1">
        <v>501</v>
      </c>
      <c r="I12298" s="1" t="s">
        <v>448</v>
      </c>
      <c r="J12298" s="1" t="s">
        <v>327</v>
      </c>
      <c r="K12298" s="1" t="s">
        <v>535</v>
      </c>
      <c r="L12298" s="1">
        <v>9999</v>
      </c>
      <c r="M12298" s="1" t="s">
        <v>445</v>
      </c>
      <c r="Q12298" s="2" t="s">
        <v>37</v>
      </c>
      <c r="R12298" s="1" t="s">
        <v>531</v>
      </c>
      <c r="S12298" s="1" t="str">
        <f t="shared" si="392"/>
        <v>LPC501|V|CCOR|PDL|9999|DUPE</v>
      </c>
      <c r="T12298" s="2" t="str">
        <f t="shared" si="393"/>
        <v>OK</v>
      </c>
    </row>
    <row r="12299" spans="1:20" x14ac:dyDescent="0.25">
      <c r="A12299" s="1">
        <v>501999999</v>
      </c>
      <c r="B12299" s="1" t="str">
        <f>VLOOKUP(A12299,[1]Maestra!A$1:C$746,2,0)</f>
        <v>ACLEASIN6</v>
      </c>
      <c r="C12299" s="1" t="str">
        <f>VLOOKUP(A12299,[1]Maestra!A$1:C$746,3,0)</f>
        <v>Leasing</v>
      </c>
      <c r="D12299" s="1" t="s">
        <v>515</v>
      </c>
      <c r="E12299" s="1" t="s">
        <v>534</v>
      </c>
      <c r="F12299" s="1">
        <v>111</v>
      </c>
      <c r="G12299" s="1">
        <v>111</v>
      </c>
      <c r="H12299" s="1">
        <v>501</v>
      </c>
      <c r="I12299" s="1" t="s">
        <v>448</v>
      </c>
      <c r="J12299" s="1" t="s">
        <v>327</v>
      </c>
      <c r="K12299" s="1" t="s">
        <v>535</v>
      </c>
      <c r="L12299" s="1">
        <v>9999</v>
      </c>
      <c r="M12299" s="1" t="s">
        <v>447</v>
      </c>
      <c r="Q12299" s="2" t="s">
        <v>37</v>
      </c>
      <c r="R12299" s="1" t="s">
        <v>531</v>
      </c>
      <c r="S12299" s="1" t="str">
        <f t="shared" si="392"/>
        <v>LPC501|V|CCOR|PDL|9999|NORM</v>
      </c>
      <c r="T12299" s="2" t="str">
        <f t="shared" si="393"/>
        <v>OK</v>
      </c>
    </row>
    <row r="12300" spans="1:20" x14ac:dyDescent="0.25">
      <c r="A12300" s="1">
        <v>501999999</v>
      </c>
      <c r="B12300" s="1" t="str">
        <f>VLOOKUP(A12300,[1]Maestra!A$1:C$746,2,0)</f>
        <v>ACLEASIN6</v>
      </c>
      <c r="C12300" s="1" t="str">
        <f>VLOOKUP(A12300,[1]Maestra!A$1:C$746,3,0)</f>
        <v>Leasing</v>
      </c>
      <c r="D12300" s="1" t="s">
        <v>515</v>
      </c>
      <c r="E12300" s="1" t="s">
        <v>534</v>
      </c>
      <c r="F12300" s="1">
        <v>111</v>
      </c>
      <c r="G12300" s="1">
        <v>111</v>
      </c>
      <c r="H12300" s="1">
        <v>501</v>
      </c>
      <c r="I12300" s="1" t="s">
        <v>448</v>
      </c>
      <c r="J12300" s="1" t="s">
        <v>327</v>
      </c>
      <c r="K12300" s="1" t="s">
        <v>536</v>
      </c>
      <c r="L12300" s="1">
        <v>9999</v>
      </c>
      <c r="M12300" s="1" t="s">
        <v>445</v>
      </c>
      <c r="Q12300" s="2" t="s">
        <v>37</v>
      </c>
      <c r="R12300" s="1" t="s">
        <v>531</v>
      </c>
      <c r="S12300" s="1" t="str">
        <f t="shared" si="392"/>
        <v>LPC501|V|CCOR|PDS|9999|DUPE</v>
      </c>
      <c r="T12300" s="2" t="str">
        <f t="shared" si="393"/>
        <v>OK</v>
      </c>
    </row>
    <row r="12301" spans="1:20" x14ac:dyDescent="0.25">
      <c r="A12301" s="1">
        <v>501999999</v>
      </c>
      <c r="B12301" s="1" t="str">
        <f>VLOOKUP(A12301,[1]Maestra!A$1:C$746,2,0)</f>
        <v>ACLEASIN6</v>
      </c>
      <c r="C12301" s="1" t="str">
        <f>VLOOKUP(A12301,[1]Maestra!A$1:C$746,3,0)</f>
        <v>Leasing</v>
      </c>
      <c r="D12301" s="1" t="s">
        <v>515</v>
      </c>
      <c r="E12301" s="1" t="s">
        <v>534</v>
      </c>
      <c r="F12301" s="1">
        <v>111</v>
      </c>
      <c r="G12301" s="1">
        <v>111</v>
      </c>
      <c r="H12301" s="1">
        <v>501</v>
      </c>
      <c r="I12301" s="1" t="s">
        <v>448</v>
      </c>
      <c r="J12301" s="1" t="s">
        <v>327</v>
      </c>
      <c r="K12301" s="1" t="s">
        <v>536</v>
      </c>
      <c r="L12301" s="1">
        <v>9999</v>
      </c>
      <c r="M12301" s="1" t="s">
        <v>447</v>
      </c>
      <c r="Q12301" s="2" t="s">
        <v>37</v>
      </c>
      <c r="R12301" s="1" t="s">
        <v>531</v>
      </c>
      <c r="S12301" s="1" t="str">
        <f t="shared" si="392"/>
        <v>LPC501|V|CCOR|PDS|9999|NORM</v>
      </c>
      <c r="T12301" s="2" t="str">
        <f t="shared" si="393"/>
        <v>OK</v>
      </c>
    </row>
    <row r="12302" spans="1:20" x14ac:dyDescent="0.25">
      <c r="A12302" s="1">
        <v>501999999</v>
      </c>
      <c r="B12302" s="1" t="str">
        <f>VLOOKUP(A12302,[1]Maestra!A$1:C$746,2,0)</f>
        <v>ACLEASIN6</v>
      </c>
      <c r="C12302" s="1" t="str">
        <f>VLOOKUP(A12302,[1]Maestra!A$1:C$746,3,0)</f>
        <v>Leasing</v>
      </c>
      <c r="D12302" s="1" t="s">
        <v>515</v>
      </c>
      <c r="E12302" s="1" t="s">
        <v>534</v>
      </c>
      <c r="F12302" s="1">
        <v>111</v>
      </c>
      <c r="G12302" s="1">
        <v>111</v>
      </c>
      <c r="H12302" s="1">
        <v>501</v>
      </c>
      <c r="I12302" s="1" t="s">
        <v>448</v>
      </c>
      <c r="J12302" s="1" t="s">
        <v>327</v>
      </c>
      <c r="K12302" s="1" t="s">
        <v>530</v>
      </c>
      <c r="L12302" s="1">
        <v>9999</v>
      </c>
      <c r="M12302" s="1" t="s">
        <v>445</v>
      </c>
      <c r="Q12302" s="2" t="s">
        <v>37</v>
      </c>
      <c r="R12302" s="1" t="s">
        <v>531</v>
      </c>
      <c r="S12302" s="1" t="str">
        <f t="shared" si="392"/>
        <v>LPC501|V|CCOR|PRI|9999|DUPE</v>
      </c>
      <c r="T12302" s="2" t="str">
        <f t="shared" si="393"/>
        <v>OK</v>
      </c>
    </row>
    <row r="12303" spans="1:20" x14ac:dyDescent="0.25">
      <c r="A12303" s="1">
        <v>501999999</v>
      </c>
      <c r="B12303" s="1" t="str">
        <f>VLOOKUP(A12303,[1]Maestra!A$1:C$746,2,0)</f>
        <v>ACLEASIN6</v>
      </c>
      <c r="C12303" s="1" t="str">
        <f>VLOOKUP(A12303,[1]Maestra!A$1:C$746,3,0)</f>
        <v>Leasing</v>
      </c>
      <c r="D12303" s="1" t="s">
        <v>515</v>
      </c>
      <c r="E12303" s="1" t="s">
        <v>534</v>
      </c>
      <c r="F12303" s="1">
        <v>111</v>
      </c>
      <c r="G12303" s="1">
        <v>111</v>
      </c>
      <c r="H12303" s="1">
        <v>501</v>
      </c>
      <c r="I12303" s="1" t="s">
        <v>448</v>
      </c>
      <c r="J12303" s="1" t="s">
        <v>327</v>
      </c>
      <c r="K12303" s="1" t="s">
        <v>530</v>
      </c>
      <c r="L12303" s="1">
        <v>9999</v>
      </c>
      <c r="M12303" s="1" t="s">
        <v>447</v>
      </c>
      <c r="Q12303" s="2" t="s">
        <v>37</v>
      </c>
      <c r="R12303" s="1" t="s">
        <v>531</v>
      </c>
      <c r="S12303" s="1" t="str">
        <f t="shared" si="392"/>
        <v>LPC501|V|CCOR|PRI|9999|NORM</v>
      </c>
      <c r="T12303" s="2" t="str">
        <f t="shared" si="393"/>
        <v>OK</v>
      </c>
    </row>
    <row r="12304" spans="1:20" x14ac:dyDescent="0.25">
      <c r="A12304" s="1">
        <v>501999999</v>
      </c>
      <c r="B12304" s="1" t="str">
        <f>VLOOKUP(A12304,[1]Maestra!A$1:C$746,2,0)</f>
        <v>ACLEASIN6</v>
      </c>
      <c r="C12304" s="1" t="str">
        <f>VLOOKUP(A12304,[1]Maestra!A$1:C$746,3,0)</f>
        <v>Leasing</v>
      </c>
      <c r="D12304" s="1" t="s">
        <v>515</v>
      </c>
      <c r="E12304" s="1" t="s">
        <v>534</v>
      </c>
      <c r="F12304" s="1">
        <v>111</v>
      </c>
      <c r="G12304" s="1">
        <v>111</v>
      </c>
      <c r="H12304" s="1">
        <v>501</v>
      </c>
      <c r="I12304" s="1" t="s">
        <v>448</v>
      </c>
      <c r="J12304" s="1" t="s">
        <v>327</v>
      </c>
      <c r="K12304" s="1" t="s">
        <v>532</v>
      </c>
      <c r="L12304" s="1">
        <v>9999</v>
      </c>
      <c r="M12304" s="1" t="s">
        <v>445</v>
      </c>
      <c r="Q12304" s="2" t="s">
        <v>37</v>
      </c>
      <c r="R12304" s="1" t="s">
        <v>531</v>
      </c>
      <c r="S12304" s="1" t="str">
        <f t="shared" si="392"/>
        <v>LPC501|V|CCOR|PSG|9999|DUPE</v>
      </c>
      <c r="T12304" s="2" t="str">
        <f t="shared" si="393"/>
        <v>OK</v>
      </c>
    </row>
    <row r="12305" spans="1:20" x14ac:dyDescent="0.25">
      <c r="A12305" s="1">
        <v>501999999</v>
      </c>
      <c r="B12305" s="1" t="str">
        <f>VLOOKUP(A12305,[1]Maestra!A$1:C$746,2,0)</f>
        <v>ACLEASIN6</v>
      </c>
      <c r="C12305" s="1" t="str">
        <f>VLOOKUP(A12305,[1]Maestra!A$1:C$746,3,0)</f>
        <v>Leasing</v>
      </c>
      <c r="D12305" s="1" t="s">
        <v>515</v>
      </c>
      <c r="E12305" s="1" t="s">
        <v>534</v>
      </c>
      <c r="F12305" s="1">
        <v>111</v>
      </c>
      <c r="G12305" s="1">
        <v>111</v>
      </c>
      <c r="H12305" s="1">
        <v>501</v>
      </c>
      <c r="I12305" s="1" t="s">
        <v>448</v>
      </c>
      <c r="J12305" s="1" t="s">
        <v>327</v>
      </c>
      <c r="K12305" s="1" t="s">
        <v>532</v>
      </c>
      <c r="L12305" s="1">
        <v>9999</v>
      </c>
      <c r="M12305" s="1" t="s">
        <v>447</v>
      </c>
      <c r="Q12305" s="2" t="s">
        <v>37</v>
      </c>
      <c r="R12305" s="1" t="s">
        <v>531</v>
      </c>
      <c r="S12305" s="1" t="str">
        <f t="shared" si="392"/>
        <v>LPC501|V|CCOR|PSG|9999|NORM</v>
      </c>
      <c r="T12305" s="2" t="str">
        <f t="shared" si="393"/>
        <v>OK</v>
      </c>
    </row>
    <row r="12306" spans="1:20" x14ac:dyDescent="0.25">
      <c r="A12306" s="1">
        <v>501999999</v>
      </c>
      <c r="B12306" s="1" t="str">
        <f>VLOOKUP(A12306,[1]Maestra!A$1:C$746,2,0)</f>
        <v>ACLEASIN6</v>
      </c>
      <c r="C12306" s="1" t="str">
        <f>VLOOKUP(A12306,[1]Maestra!A$1:C$746,3,0)</f>
        <v>Leasing</v>
      </c>
      <c r="D12306" s="1" t="s">
        <v>515</v>
      </c>
      <c r="E12306" s="1" t="s">
        <v>534</v>
      </c>
      <c r="F12306" s="1">
        <v>111</v>
      </c>
      <c r="G12306" s="1">
        <v>111</v>
      </c>
      <c r="H12306" s="1">
        <v>501</v>
      </c>
      <c r="I12306" s="1" t="s">
        <v>448</v>
      </c>
      <c r="J12306" s="1" t="s">
        <v>322</v>
      </c>
      <c r="K12306" s="1" t="s">
        <v>535</v>
      </c>
      <c r="L12306" s="1">
        <v>9999</v>
      </c>
      <c r="M12306" s="1" t="s">
        <v>445</v>
      </c>
      <c r="Q12306" s="2" t="s">
        <v>37</v>
      </c>
      <c r="R12306" s="1" t="s">
        <v>531</v>
      </c>
      <c r="S12306" s="1" t="str">
        <f t="shared" si="392"/>
        <v>LPC501|V|CESF|PDL|9999|DUPE</v>
      </c>
      <c r="T12306" s="2" t="str">
        <f t="shared" si="393"/>
        <v>OK</v>
      </c>
    </row>
    <row r="12307" spans="1:20" x14ac:dyDescent="0.25">
      <c r="A12307" s="1">
        <v>501999999</v>
      </c>
      <c r="B12307" s="1" t="str">
        <f>VLOOKUP(A12307,[1]Maestra!A$1:C$746,2,0)</f>
        <v>ACLEASIN6</v>
      </c>
      <c r="C12307" s="1" t="str">
        <f>VLOOKUP(A12307,[1]Maestra!A$1:C$746,3,0)</f>
        <v>Leasing</v>
      </c>
      <c r="D12307" s="1" t="s">
        <v>515</v>
      </c>
      <c r="E12307" s="1" t="s">
        <v>534</v>
      </c>
      <c r="F12307" s="1">
        <v>111</v>
      </c>
      <c r="G12307" s="1">
        <v>111</v>
      </c>
      <c r="H12307" s="1">
        <v>501</v>
      </c>
      <c r="I12307" s="1" t="s">
        <v>448</v>
      </c>
      <c r="J12307" s="1" t="s">
        <v>322</v>
      </c>
      <c r="K12307" s="1" t="s">
        <v>535</v>
      </c>
      <c r="L12307" s="1">
        <v>9999</v>
      </c>
      <c r="M12307" s="1" t="s">
        <v>447</v>
      </c>
      <c r="Q12307" s="2" t="s">
        <v>37</v>
      </c>
      <c r="R12307" s="1" t="s">
        <v>531</v>
      </c>
      <c r="S12307" s="1" t="str">
        <f t="shared" si="392"/>
        <v>LPC501|V|CESF|PDL|9999|NORM</v>
      </c>
      <c r="T12307" s="2" t="str">
        <f t="shared" si="393"/>
        <v>OK</v>
      </c>
    </row>
    <row r="12308" spans="1:20" x14ac:dyDescent="0.25">
      <c r="A12308" s="1">
        <v>501999999</v>
      </c>
      <c r="B12308" s="1" t="str">
        <f>VLOOKUP(A12308,[1]Maestra!A$1:C$746,2,0)</f>
        <v>ACLEASIN6</v>
      </c>
      <c r="C12308" s="1" t="str">
        <f>VLOOKUP(A12308,[1]Maestra!A$1:C$746,3,0)</f>
        <v>Leasing</v>
      </c>
      <c r="D12308" s="1" t="s">
        <v>515</v>
      </c>
      <c r="E12308" s="1" t="s">
        <v>534</v>
      </c>
      <c r="F12308" s="1">
        <v>111</v>
      </c>
      <c r="G12308" s="1">
        <v>111</v>
      </c>
      <c r="H12308" s="1">
        <v>501</v>
      </c>
      <c r="I12308" s="1" t="s">
        <v>448</v>
      </c>
      <c r="J12308" s="1" t="s">
        <v>322</v>
      </c>
      <c r="K12308" s="1" t="s">
        <v>536</v>
      </c>
      <c r="L12308" s="1">
        <v>9999</v>
      </c>
      <c r="M12308" s="1" t="s">
        <v>445</v>
      </c>
      <c r="Q12308" s="2" t="s">
        <v>37</v>
      </c>
      <c r="R12308" s="1" t="s">
        <v>531</v>
      </c>
      <c r="S12308" s="1" t="str">
        <f t="shared" si="392"/>
        <v>LPC501|V|CESF|PDS|9999|DUPE</v>
      </c>
      <c r="T12308" s="2" t="str">
        <f t="shared" si="393"/>
        <v>OK</v>
      </c>
    </row>
    <row r="12309" spans="1:20" x14ac:dyDescent="0.25">
      <c r="A12309" s="1">
        <v>501999999</v>
      </c>
      <c r="B12309" s="1" t="str">
        <f>VLOOKUP(A12309,[1]Maestra!A$1:C$746,2,0)</f>
        <v>ACLEASIN6</v>
      </c>
      <c r="C12309" s="1" t="str">
        <f>VLOOKUP(A12309,[1]Maestra!A$1:C$746,3,0)</f>
        <v>Leasing</v>
      </c>
      <c r="D12309" s="1" t="s">
        <v>515</v>
      </c>
      <c r="E12309" s="1" t="s">
        <v>534</v>
      </c>
      <c r="F12309" s="1">
        <v>111</v>
      </c>
      <c r="G12309" s="1">
        <v>111</v>
      </c>
      <c r="H12309" s="1">
        <v>501</v>
      </c>
      <c r="I12309" s="1" t="s">
        <v>448</v>
      </c>
      <c r="J12309" s="1" t="s">
        <v>322</v>
      </c>
      <c r="K12309" s="1" t="s">
        <v>536</v>
      </c>
      <c r="L12309" s="1">
        <v>9999</v>
      </c>
      <c r="M12309" s="1" t="s">
        <v>447</v>
      </c>
      <c r="Q12309" s="2" t="s">
        <v>37</v>
      </c>
      <c r="R12309" s="1" t="s">
        <v>531</v>
      </c>
      <c r="S12309" s="1" t="str">
        <f t="shared" si="392"/>
        <v>LPC501|V|CESF|PDS|9999|NORM</v>
      </c>
      <c r="T12309" s="2" t="str">
        <f t="shared" si="393"/>
        <v>OK</v>
      </c>
    </row>
    <row r="12310" spans="1:20" x14ac:dyDescent="0.25">
      <c r="A12310" s="1">
        <v>501999999</v>
      </c>
      <c r="B12310" s="1" t="str">
        <f>VLOOKUP(A12310,[1]Maestra!A$1:C$746,2,0)</f>
        <v>ACLEASIN6</v>
      </c>
      <c r="C12310" s="1" t="str">
        <f>VLOOKUP(A12310,[1]Maestra!A$1:C$746,3,0)</f>
        <v>Leasing</v>
      </c>
      <c r="D12310" s="1" t="s">
        <v>515</v>
      </c>
      <c r="E12310" s="1" t="s">
        <v>534</v>
      </c>
      <c r="F12310" s="1">
        <v>111</v>
      </c>
      <c r="G12310" s="1">
        <v>111</v>
      </c>
      <c r="H12310" s="1">
        <v>501</v>
      </c>
      <c r="I12310" s="1" t="s">
        <v>448</v>
      </c>
      <c r="J12310" s="1" t="s">
        <v>322</v>
      </c>
      <c r="K12310" s="1" t="s">
        <v>530</v>
      </c>
      <c r="L12310" s="1">
        <v>9999</v>
      </c>
      <c r="M12310" s="1" t="s">
        <v>445</v>
      </c>
      <c r="Q12310" s="2" t="s">
        <v>37</v>
      </c>
      <c r="R12310" s="1" t="s">
        <v>531</v>
      </c>
      <c r="S12310" s="1" t="str">
        <f t="shared" si="392"/>
        <v>LPC501|V|CESF|PRI|9999|DUPE</v>
      </c>
      <c r="T12310" s="2" t="str">
        <f t="shared" si="393"/>
        <v>OK</v>
      </c>
    </row>
    <row r="12311" spans="1:20" x14ac:dyDescent="0.25">
      <c r="A12311" s="1">
        <v>501999999</v>
      </c>
      <c r="B12311" s="1" t="str">
        <f>VLOOKUP(A12311,[1]Maestra!A$1:C$746,2,0)</f>
        <v>ACLEASIN6</v>
      </c>
      <c r="C12311" s="1" t="str">
        <f>VLOOKUP(A12311,[1]Maestra!A$1:C$746,3,0)</f>
        <v>Leasing</v>
      </c>
      <c r="D12311" s="1" t="s">
        <v>515</v>
      </c>
      <c r="E12311" s="1" t="s">
        <v>534</v>
      </c>
      <c r="F12311" s="1">
        <v>111</v>
      </c>
      <c r="G12311" s="1">
        <v>111</v>
      </c>
      <c r="H12311" s="1">
        <v>501</v>
      </c>
      <c r="I12311" s="1" t="s">
        <v>448</v>
      </c>
      <c r="J12311" s="1" t="s">
        <v>322</v>
      </c>
      <c r="K12311" s="1" t="s">
        <v>530</v>
      </c>
      <c r="L12311" s="1">
        <v>9999</v>
      </c>
      <c r="M12311" s="1" t="s">
        <v>447</v>
      </c>
      <c r="Q12311" s="2" t="s">
        <v>37</v>
      </c>
      <c r="R12311" s="1" t="s">
        <v>531</v>
      </c>
      <c r="S12311" s="1" t="str">
        <f t="shared" si="392"/>
        <v>LPC501|V|CESF|PRI|9999|NORM</v>
      </c>
      <c r="T12311" s="2" t="str">
        <f t="shared" si="393"/>
        <v>OK</v>
      </c>
    </row>
    <row r="12312" spans="1:20" x14ac:dyDescent="0.25">
      <c r="A12312" s="1">
        <v>501999999</v>
      </c>
      <c r="B12312" s="1" t="str">
        <f>VLOOKUP(A12312,[1]Maestra!A$1:C$746,2,0)</f>
        <v>ACLEASIN6</v>
      </c>
      <c r="C12312" s="1" t="str">
        <f>VLOOKUP(A12312,[1]Maestra!A$1:C$746,3,0)</f>
        <v>Leasing</v>
      </c>
      <c r="D12312" s="1" t="s">
        <v>515</v>
      </c>
      <c r="E12312" s="1" t="s">
        <v>534</v>
      </c>
      <c r="F12312" s="1">
        <v>111</v>
      </c>
      <c r="G12312" s="1">
        <v>111</v>
      </c>
      <c r="H12312" s="1">
        <v>501</v>
      </c>
      <c r="I12312" s="1" t="s">
        <v>448</v>
      </c>
      <c r="J12312" s="1" t="s">
        <v>322</v>
      </c>
      <c r="K12312" s="1" t="s">
        <v>532</v>
      </c>
      <c r="L12312" s="1">
        <v>9999</v>
      </c>
      <c r="M12312" s="1" t="s">
        <v>445</v>
      </c>
      <c r="Q12312" s="2" t="s">
        <v>37</v>
      </c>
      <c r="R12312" s="1" t="s">
        <v>531</v>
      </c>
      <c r="S12312" s="1" t="str">
        <f t="shared" si="392"/>
        <v>LPC501|V|CESF|PSG|9999|DUPE</v>
      </c>
      <c r="T12312" s="2" t="str">
        <f t="shared" si="393"/>
        <v>OK</v>
      </c>
    </row>
    <row r="12313" spans="1:20" x14ac:dyDescent="0.25">
      <c r="A12313" s="1">
        <v>501999999</v>
      </c>
      <c r="B12313" s="1" t="str">
        <f>VLOOKUP(A12313,[1]Maestra!A$1:C$746,2,0)</f>
        <v>ACLEASIN6</v>
      </c>
      <c r="C12313" s="1" t="str">
        <f>VLOOKUP(A12313,[1]Maestra!A$1:C$746,3,0)</f>
        <v>Leasing</v>
      </c>
      <c r="D12313" s="1" t="s">
        <v>515</v>
      </c>
      <c r="E12313" s="1" t="s">
        <v>534</v>
      </c>
      <c r="F12313" s="1">
        <v>111</v>
      </c>
      <c r="G12313" s="1">
        <v>111</v>
      </c>
      <c r="H12313" s="1">
        <v>501</v>
      </c>
      <c r="I12313" s="1" t="s">
        <v>448</v>
      </c>
      <c r="J12313" s="1" t="s">
        <v>322</v>
      </c>
      <c r="K12313" s="1" t="s">
        <v>532</v>
      </c>
      <c r="L12313" s="1">
        <v>9999</v>
      </c>
      <c r="M12313" s="1" t="s">
        <v>447</v>
      </c>
      <c r="Q12313" s="2" t="s">
        <v>37</v>
      </c>
      <c r="R12313" s="1" t="s">
        <v>531</v>
      </c>
      <c r="S12313" s="1" t="str">
        <f t="shared" si="392"/>
        <v>LPC501|V|CESF|PSG|9999|NORM</v>
      </c>
      <c r="T12313" s="2" t="str">
        <f t="shared" si="393"/>
        <v>OK</v>
      </c>
    </row>
    <row r="12314" spans="1:20" x14ac:dyDescent="0.25">
      <c r="A12314" s="1">
        <v>501999999</v>
      </c>
      <c r="B12314" s="1" t="str">
        <f>VLOOKUP(A12314,[1]Maestra!A$1:C$746,2,0)</f>
        <v>ACLEASIN6</v>
      </c>
      <c r="C12314" s="1" t="str">
        <f>VLOOKUP(A12314,[1]Maestra!A$1:C$746,3,0)</f>
        <v>Leasing</v>
      </c>
      <c r="D12314" s="1" t="s">
        <v>515</v>
      </c>
      <c r="E12314" s="1" t="s">
        <v>534</v>
      </c>
      <c r="F12314" s="1">
        <v>111</v>
      </c>
      <c r="G12314" s="1">
        <v>111</v>
      </c>
      <c r="H12314" s="1">
        <v>501</v>
      </c>
      <c r="I12314" s="1" t="s">
        <v>448</v>
      </c>
      <c r="J12314" s="1" t="s">
        <v>323</v>
      </c>
      <c r="K12314" s="1" t="s">
        <v>535</v>
      </c>
      <c r="L12314" s="1">
        <v>9999</v>
      </c>
      <c r="M12314" s="1" t="s">
        <v>445</v>
      </c>
      <c r="Q12314" s="2" t="s">
        <v>37</v>
      </c>
      <c r="R12314" s="1" t="s">
        <v>531</v>
      </c>
      <c r="S12314" s="1" t="str">
        <f t="shared" si="392"/>
        <v>LPC501|V|CESP|PDL|9999|DUPE</v>
      </c>
      <c r="T12314" s="2" t="str">
        <f t="shared" si="393"/>
        <v>OK</v>
      </c>
    </row>
    <row r="12315" spans="1:20" x14ac:dyDescent="0.25">
      <c r="A12315" s="1">
        <v>501999999</v>
      </c>
      <c r="B12315" s="1" t="str">
        <f>VLOOKUP(A12315,[1]Maestra!A$1:C$746,2,0)</f>
        <v>ACLEASIN6</v>
      </c>
      <c r="C12315" s="1" t="str">
        <f>VLOOKUP(A12315,[1]Maestra!A$1:C$746,3,0)</f>
        <v>Leasing</v>
      </c>
      <c r="D12315" s="1" t="s">
        <v>515</v>
      </c>
      <c r="E12315" s="1" t="s">
        <v>534</v>
      </c>
      <c r="F12315" s="1">
        <v>111</v>
      </c>
      <c r="G12315" s="1">
        <v>111</v>
      </c>
      <c r="H12315" s="1">
        <v>501</v>
      </c>
      <c r="I12315" s="1" t="s">
        <v>448</v>
      </c>
      <c r="J12315" s="1" t="s">
        <v>323</v>
      </c>
      <c r="K12315" s="1" t="s">
        <v>535</v>
      </c>
      <c r="L12315" s="1">
        <v>9999</v>
      </c>
      <c r="M12315" s="1" t="s">
        <v>447</v>
      </c>
      <c r="Q12315" s="2" t="s">
        <v>37</v>
      </c>
      <c r="R12315" s="1" t="s">
        <v>531</v>
      </c>
      <c r="S12315" s="1" t="str">
        <f t="shared" si="392"/>
        <v>LPC501|V|CESP|PDL|9999|NORM</v>
      </c>
      <c r="T12315" s="2" t="str">
        <f t="shared" si="393"/>
        <v>OK</v>
      </c>
    </row>
    <row r="12316" spans="1:20" x14ac:dyDescent="0.25">
      <c r="A12316" s="1">
        <v>501999999</v>
      </c>
      <c r="B12316" s="1" t="str">
        <f>VLOOKUP(A12316,[1]Maestra!A$1:C$746,2,0)</f>
        <v>ACLEASIN6</v>
      </c>
      <c r="C12316" s="1" t="str">
        <f>VLOOKUP(A12316,[1]Maestra!A$1:C$746,3,0)</f>
        <v>Leasing</v>
      </c>
      <c r="D12316" s="1" t="s">
        <v>515</v>
      </c>
      <c r="E12316" s="1" t="s">
        <v>534</v>
      </c>
      <c r="F12316" s="1">
        <v>111</v>
      </c>
      <c r="G12316" s="1">
        <v>111</v>
      </c>
      <c r="H12316" s="1">
        <v>501</v>
      </c>
      <c r="I12316" s="1" t="s">
        <v>448</v>
      </c>
      <c r="J12316" s="1" t="s">
        <v>323</v>
      </c>
      <c r="K12316" s="1" t="s">
        <v>536</v>
      </c>
      <c r="L12316" s="1">
        <v>9999</v>
      </c>
      <c r="M12316" s="1" t="s">
        <v>445</v>
      </c>
      <c r="Q12316" s="2" t="s">
        <v>37</v>
      </c>
      <c r="R12316" s="1" t="s">
        <v>531</v>
      </c>
      <c r="S12316" s="1" t="str">
        <f t="shared" si="392"/>
        <v>LPC501|V|CESP|PDS|9999|DUPE</v>
      </c>
      <c r="T12316" s="2" t="str">
        <f t="shared" si="393"/>
        <v>OK</v>
      </c>
    </row>
    <row r="12317" spans="1:20" x14ac:dyDescent="0.25">
      <c r="A12317" s="1">
        <v>501999999</v>
      </c>
      <c r="B12317" s="1" t="str">
        <f>VLOOKUP(A12317,[1]Maestra!A$1:C$746,2,0)</f>
        <v>ACLEASIN6</v>
      </c>
      <c r="C12317" s="1" t="str">
        <f>VLOOKUP(A12317,[1]Maestra!A$1:C$746,3,0)</f>
        <v>Leasing</v>
      </c>
      <c r="D12317" s="1" t="s">
        <v>515</v>
      </c>
      <c r="E12317" s="1" t="s">
        <v>534</v>
      </c>
      <c r="F12317" s="1">
        <v>111</v>
      </c>
      <c r="G12317" s="1">
        <v>111</v>
      </c>
      <c r="H12317" s="1">
        <v>501</v>
      </c>
      <c r="I12317" s="1" t="s">
        <v>448</v>
      </c>
      <c r="J12317" s="1" t="s">
        <v>323</v>
      </c>
      <c r="K12317" s="1" t="s">
        <v>536</v>
      </c>
      <c r="L12317" s="1">
        <v>9999</v>
      </c>
      <c r="M12317" s="1" t="s">
        <v>447</v>
      </c>
      <c r="Q12317" s="2" t="s">
        <v>37</v>
      </c>
      <c r="R12317" s="1" t="s">
        <v>531</v>
      </c>
      <c r="S12317" s="1" t="str">
        <f t="shared" si="392"/>
        <v>LPC501|V|CESP|PDS|9999|NORM</v>
      </c>
      <c r="T12317" s="2" t="str">
        <f t="shared" si="393"/>
        <v>OK</v>
      </c>
    </row>
    <row r="12318" spans="1:20" x14ac:dyDescent="0.25">
      <c r="A12318" s="1">
        <v>501999999</v>
      </c>
      <c r="B12318" s="1" t="str">
        <f>VLOOKUP(A12318,[1]Maestra!A$1:C$746,2,0)</f>
        <v>ACLEASIN6</v>
      </c>
      <c r="C12318" s="1" t="str">
        <f>VLOOKUP(A12318,[1]Maestra!A$1:C$746,3,0)</f>
        <v>Leasing</v>
      </c>
      <c r="D12318" s="1" t="s">
        <v>515</v>
      </c>
      <c r="E12318" s="1" t="s">
        <v>534</v>
      </c>
      <c r="F12318" s="1">
        <v>111</v>
      </c>
      <c r="G12318" s="1">
        <v>111</v>
      </c>
      <c r="H12318" s="1">
        <v>501</v>
      </c>
      <c r="I12318" s="1" t="s">
        <v>448</v>
      </c>
      <c r="J12318" s="1" t="s">
        <v>323</v>
      </c>
      <c r="K12318" s="1" t="s">
        <v>530</v>
      </c>
      <c r="L12318" s="1">
        <v>9999</v>
      </c>
      <c r="M12318" s="1" t="s">
        <v>445</v>
      </c>
      <c r="Q12318" s="2" t="s">
        <v>37</v>
      </c>
      <c r="R12318" s="1" t="s">
        <v>531</v>
      </c>
      <c r="S12318" s="1" t="str">
        <f t="shared" si="392"/>
        <v>LPC501|V|CESP|PRI|9999|DUPE</v>
      </c>
      <c r="T12318" s="2" t="str">
        <f t="shared" si="393"/>
        <v>OK</v>
      </c>
    </row>
    <row r="12319" spans="1:20" x14ac:dyDescent="0.25">
      <c r="A12319" s="1">
        <v>501999999</v>
      </c>
      <c r="B12319" s="1" t="str">
        <f>VLOOKUP(A12319,[1]Maestra!A$1:C$746,2,0)</f>
        <v>ACLEASIN6</v>
      </c>
      <c r="C12319" s="1" t="str">
        <f>VLOOKUP(A12319,[1]Maestra!A$1:C$746,3,0)</f>
        <v>Leasing</v>
      </c>
      <c r="D12319" s="1" t="s">
        <v>515</v>
      </c>
      <c r="E12319" s="1" t="s">
        <v>534</v>
      </c>
      <c r="F12319" s="1">
        <v>111</v>
      </c>
      <c r="G12319" s="1">
        <v>111</v>
      </c>
      <c r="H12319" s="1">
        <v>501</v>
      </c>
      <c r="I12319" s="1" t="s">
        <v>448</v>
      </c>
      <c r="J12319" s="1" t="s">
        <v>323</v>
      </c>
      <c r="K12319" s="1" t="s">
        <v>530</v>
      </c>
      <c r="L12319" s="1">
        <v>9999</v>
      </c>
      <c r="M12319" s="1" t="s">
        <v>447</v>
      </c>
      <c r="Q12319" s="2" t="s">
        <v>37</v>
      </c>
      <c r="R12319" s="1" t="s">
        <v>531</v>
      </c>
      <c r="S12319" s="1" t="str">
        <f t="shared" si="392"/>
        <v>LPC501|V|CESP|PRI|9999|NORM</v>
      </c>
      <c r="T12319" s="2" t="str">
        <f t="shared" si="393"/>
        <v>OK</v>
      </c>
    </row>
    <row r="12320" spans="1:20" x14ac:dyDescent="0.25">
      <c r="A12320" s="1">
        <v>501999999</v>
      </c>
      <c r="B12320" s="1" t="str">
        <f>VLOOKUP(A12320,[1]Maestra!A$1:C$746,2,0)</f>
        <v>ACLEASIN6</v>
      </c>
      <c r="C12320" s="1" t="str">
        <f>VLOOKUP(A12320,[1]Maestra!A$1:C$746,3,0)</f>
        <v>Leasing</v>
      </c>
      <c r="D12320" s="1" t="s">
        <v>515</v>
      </c>
      <c r="E12320" s="1" t="s">
        <v>534</v>
      </c>
      <c r="F12320" s="1">
        <v>111</v>
      </c>
      <c r="G12320" s="1">
        <v>111</v>
      </c>
      <c r="H12320" s="1">
        <v>501</v>
      </c>
      <c r="I12320" s="1" t="s">
        <v>448</v>
      </c>
      <c r="J12320" s="1" t="s">
        <v>323</v>
      </c>
      <c r="K12320" s="1" t="s">
        <v>532</v>
      </c>
      <c r="L12320" s="1">
        <v>9999</v>
      </c>
      <c r="M12320" s="1" t="s">
        <v>445</v>
      </c>
      <c r="Q12320" s="2" t="s">
        <v>37</v>
      </c>
      <c r="R12320" s="1" t="s">
        <v>531</v>
      </c>
      <c r="S12320" s="1" t="str">
        <f t="shared" si="392"/>
        <v>LPC501|V|CESP|PSG|9999|DUPE</v>
      </c>
      <c r="T12320" s="2" t="str">
        <f t="shared" si="393"/>
        <v>OK</v>
      </c>
    </row>
    <row r="12321" spans="1:20" x14ac:dyDescent="0.25">
      <c r="A12321" s="1">
        <v>501999999</v>
      </c>
      <c r="B12321" s="1" t="str">
        <f>VLOOKUP(A12321,[1]Maestra!A$1:C$746,2,0)</f>
        <v>ACLEASIN6</v>
      </c>
      <c r="C12321" s="1" t="str">
        <f>VLOOKUP(A12321,[1]Maestra!A$1:C$746,3,0)</f>
        <v>Leasing</v>
      </c>
      <c r="D12321" s="1" t="s">
        <v>515</v>
      </c>
      <c r="E12321" s="1" t="s">
        <v>534</v>
      </c>
      <c r="F12321" s="1">
        <v>111</v>
      </c>
      <c r="G12321" s="1">
        <v>111</v>
      </c>
      <c r="H12321" s="1">
        <v>501</v>
      </c>
      <c r="I12321" s="1" t="s">
        <v>448</v>
      </c>
      <c r="J12321" s="1" t="s">
        <v>323</v>
      </c>
      <c r="K12321" s="1" t="s">
        <v>532</v>
      </c>
      <c r="L12321" s="1">
        <v>9999</v>
      </c>
      <c r="M12321" s="1" t="s">
        <v>447</v>
      </c>
      <c r="Q12321" s="2" t="s">
        <v>37</v>
      </c>
      <c r="R12321" s="1" t="s">
        <v>531</v>
      </c>
      <c r="S12321" s="1" t="str">
        <f t="shared" si="392"/>
        <v>LPC501|V|CESP|PSG|9999|NORM</v>
      </c>
      <c r="T12321" s="2" t="str">
        <f t="shared" si="393"/>
        <v>OK</v>
      </c>
    </row>
    <row r="12322" spans="1:20" x14ac:dyDescent="0.25">
      <c r="A12322" s="1">
        <v>501999999</v>
      </c>
      <c r="B12322" s="1" t="str">
        <f>VLOOKUP(A12322,[1]Maestra!A$1:C$746,2,0)</f>
        <v>ACLEASIN6</v>
      </c>
      <c r="C12322" s="1" t="str">
        <f>VLOOKUP(A12322,[1]Maestra!A$1:C$746,3,0)</f>
        <v>Leasing</v>
      </c>
      <c r="D12322" s="1" t="s">
        <v>515</v>
      </c>
      <c r="E12322" s="1" t="s">
        <v>534</v>
      </c>
      <c r="F12322" s="1">
        <v>111</v>
      </c>
      <c r="G12322" s="1">
        <v>111</v>
      </c>
      <c r="H12322" s="1">
        <v>501</v>
      </c>
      <c r="I12322" s="1" t="s">
        <v>448</v>
      </c>
      <c r="J12322" s="1" t="s">
        <v>328</v>
      </c>
      <c r="K12322" s="1" t="s">
        <v>535</v>
      </c>
      <c r="L12322" s="1">
        <v>9999</v>
      </c>
      <c r="M12322" s="1" t="s">
        <v>445</v>
      </c>
      <c r="Q12322" s="2" t="s">
        <v>37</v>
      </c>
      <c r="R12322" s="1" t="s">
        <v>531</v>
      </c>
      <c r="S12322" s="1" t="str">
        <f t="shared" si="392"/>
        <v>LPC501|V|CGEM|PDL|9999|DUPE</v>
      </c>
      <c r="T12322" s="2" t="str">
        <f t="shared" si="393"/>
        <v>OK</v>
      </c>
    </row>
    <row r="12323" spans="1:20" x14ac:dyDescent="0.25">
      <c r="A12323" s="1">
        <v>501999999</v>
      </c>
      <c r="B12323" s="1" t="str">
        <f>VLOOKUP(A12323,[1]Maestra!A$1:C$746,2,0)</f>
        <v>ACLEASIN6</v>
      </c>
      <c r="C12323" s="1" t="str">
        <f>VLOOKUP(A12323,[1]Maestra!A$1:C$746,3,0)</f>
        <v>Leasing</v>
      </c>
      <c r="D12323" s="1" t="s">
        <v>515</v>
      </c>
      <c r="E12323" s="1" t="s">
        <v>534</v>
      </c>
      <c r="F12323" s="1">
        <v>111</v>
      </c>
      <c r="G12323" s="1">
        <v>111</v>
      </c>
      <c r="H12323" s="1">
        <v>501</v>
      </c>
      <c r="I12323" s="1" t="s">
        <v>448</v>
      </c>
      <c r="J12323" s="1" t="s">
        <v>328</v>
      </c>
      <c r="K12323" s="1" t="s">
        <v>535</v>
      </c>
      <c r="L12323" s="1">
        <v>9999</v>
      </c>
      <c r="M12323" s="1" t="s">
        <v>447</v>
      </c>
      <c r="Q12323" s="2" t="s">
        <v>37</v>
      </c>
      <c r="R12323" s="1" t="s">
        <v>531</v>
      </c>
      <c r="S12323" s="1" t="str">
        <f t="shared" si="392"/>
        <v>LPC501|V|CGEM|PDL|9999|NORM</v>
      </c>
      <c r="T12323" s="2" t="str">
        <f t="shared" si="393"/>
        <v>OK</v>
      </c>
    </row>
    <row r="12324" spans="1:20" x14ac:dyDescent="0.25">
      <c r="A12324" s="1">
        <v>501999999</v>
      </c>
      <c r="B12324" s="1" t="str">
        <f>VLOOKUP(A12324,[1]Maestra!A$1:C$746,2,0)</f>
        <v>ACLEASIN6</v>
      </c>
      <c r="C12324" s="1" t="str">
        <f>VLOOKUP(A12324,[1]Maestra!A$1:C$746,3,0)</f>
        <v>Leasing</v>
      </c>
      <c r="D12324" s="1" t="s">
        <v>515</v>
      </c>
      <c r="E12324" s="1" t="s">
        <v>534</v>
      </c>
      <c r="F12324" s="1">
        <v>111</v>
      </c>
      <c r="G12324" s="1">
        <v>111</v>
      </c>
      <c r="H12324" s="1">
        <v>501</v>
      </c>
      <c r="I12324" s="1" t="s">
        <v>448</v>
      </c>
      <c r="J12324" s="1" t="s">
        <v>328</v>
      </c>
      <c r="K12324" s="1" t="s">
        <v>536</v>
      </c>
      <c r="L12324" s="1">
        <v>9999</v>
      </c>
      <c r="M12324" s="1" t="s">
        <v>445</v>
      </c>
      <c r="Q12324" s="2" t="s">
        <v>37</v>
      </c>
      <c r="R12324" s="1" t="s">
        <v>531</v>
      </c>
      <c r="S12324" s="1" t="str">
        <f t="shared" si="392"/>
        <v>LPC501|V|CGEM|PDS|9999|DUPE</v>
      </c>
      <c r="T12324" s="2" t="str">
        <f t="shared" si="393"/>
        <v>OK</v>
      </c>
    </row>
    <row r="12325" spans="1:20" x14ac:dyDescent="0.25">
      <c r="A12325" s="1">
        <v>501999999</v>
      </c>
      <c r="B12325" s="1" t="str">
        <f>VLOOKUP(A12325,[1]Maestra!A$1:C$746,2,0)</f>
        <v>ACLEASIN6</v>
      </c>
      <c r="C12325" s="1" t="str">
        <f>VLOOKUP(A12325,[1]Maestra!A$1:C$746,3,0)</f>
        <v>Leasing</v>
      </c>
      <c r="D12325" s="1" t="s">
        <v>515</v>
      </c>
      <c r="E12325" s="1" t="s">
        <v>534</v>
      </c>
      <c r="F12325" s="1">
        <v>111</v>
      </c>
      <c r="G12325" s="1">
        <v>111</v>
      </c>
      <c r="H12325" s="1">
        <v>501</v>
      </c>
      <c r="I12325" s="1" t="s">
        <v>448</v>
      </c>
      <c r="J12325" s="1" t="s">
        <v>328</v>
      </c>
      <c r="K12325" s="1" t="s">
        <v>536</v>
      </c>
      <c r="L12325" s="1">
        <v>9999</v>
      </c>
      <c r="M12325" s="1" t="s">
        <v>447</v>
      </c>
      <c r="Q12325" s="2" t="s">
        <v>37</v>
      </c>
      <c r="R12325" s="1" t="s">
        <v>531</v>
      </c>
      <c r="S12325" s="1" t="str">
        <f t="shared" si="392"/>
        <v>LPC501|V|CGEM|PDS|9999|NORM</v>
      </c>
      <c r="T12325" s="2" t="str">
        <f t="shared" si="393"/>
        <v>OK</v>
      </c>
    </row>
    <row r="12326" spans="1:20" x14ac:dyDescent="0.25">
      <c r="A12326" s="1">
        <v>501999999</v>
      </c>
      <c r="B12326" s="1" t="str">
        <f>VLOOKUP(A12326,[1]Maestra!A$1:C$746,2,0)</f>
        <v>ACLEASIN6</v>
      </c>
      <c r="C12326" s="1" t="str">
        <f>VLOOKUP(A12326,[1]Maestra!A$1:C$746,3,0)</f>
        <v>Leasing</v>
      </c>
      <c r="D12326" s="1" t="s">
        <v>515</v>
      </c>
      <c r="E12326" s="1" t="s">
        <v>534</v>
      </c>
      <c r="F12326" s="1">
        <v>111</v>
      </c>
      <c r="G12326" s="1">
        <v>111</v>
      </c>
      <c r="H12326" s="1">
        <v>501</v>
      </c>
      <c r="I12326" s="1" t="s">
        <v>448</v>
      </c>
      <c r="J12326" s="1" t="s">
        <v>328</v>
      </c>
      <c r="K12326" s="1" t="s">
        <v>530</v>
      </c>
      <c r="L12326" s="1">
        <v>9999</v>
      </c>
      <c r="M12326" s="1" t="s">
        <v>445</v>
      </c>
      <c r="Q12326" s="2" t="s">
        <v>37</v>
      </c>
      <c r="R12326" s="1" t="s">
        <v>531</v>
      </c>
      <c r="S12326" s="1" t="str">
        <f t="shared" si="392"/>
        <v>LPC501|V|CGEM|PRI|9999|DUPE</v>
      </c>
      <c r="T12326" s="2" t="str">
        <f t="shared" si="393"/>
        <v>OK</v>
      </c>
    </row>
    <row r="12327" spans="1:20" x14ac:dyDescent="0.25">
      <c r="A12327" s="1">
        <v>501999999</v>
      </c>
      <c r="B12327" s="1" t="str">
        <f>VLOOKUP(A12327,[1]Maestra!A$1:C$746,2,0)</f>
        <v>ACLEASIN6</v>
      </c>
      <c r="C12327" s="1" t="str">
        <f>VLOOKUP(A12327,[1]Maestra!A$1:C$746,3,0)</f>
        <v>Leasing</v>
      </c>
      <c r="D12327" s="1" t="s">
        <v>515</v>
      </c>
      <c r="E12327" s="1" t="s">
        <v>534</v>
      </c>
      <c r="F12327" s="1">
        <v>111</v>
      </c>
      <c r="G12327" s="1">
        <v>111</v>
      </c>
      <c r="H12327" s="1">
        <v>501</v>
      </c>
      <c r="I12327" s="1" t="s">
        <v>448</v>
      </c>
      <c r="J12327" s="1" t="s">
        <v>328</v>
      </c>
      <c r="K12327" s="1" t="s">
        <v>530</v>
      </c>
      <c r="L12327" s="1">
        <v>9999</v>
      </c>
      <c r="M12327" s="1" t="s">
        <v>447</v>
      </c>
      <c r="Q12327" s="2" t="s">
        <v>37</v>
      </c>
      <c r="R12327" s="1" t="s">
        <v>531</v>
      </c>
      <c r="S12327" s="1" t="str">
        <f t="shared" si="392"/>
        <v>LPC501|V|CGEM|PRI|9999|NORM</v>
      </c>
      <c r="T12327" s="2" t="str">
        <f t="shared" si="393"/>
        <v>OK</v>
      </c>
    </row>
    <row r="12328" spans="1:20" x14ac:dyDescent="0.25">
      <c r="A12328" s="1">
        <v>501999999</v>
      </c>
      <c r="B12328" s="1" t="str">
        <f>VLOOKUP(A12328,[1]Maestra!A$1:C$746,2,0)</f>
        <v>ACLEASIN6</v>
      </c>
      <c r="C12328" s="1" t="str">
        <f>VLOOKUP(A12328,[1]Maestra!A$1:C$746,3,0)</f>
        <v>Leasing</v>
      </c>
      <c r="D12328" s="1" t="s">
        <v>515</v>
      </c>
      <c r="E12328" s="1" t="s">
        <v>534</v>
      </c>
      <c r="F12328" s="1">
        <v>111</v>
      </c>
      <c r="G12328" s="1">
        <v>111</v>
      </c>
      <c r="H12328" s="1">
        <v>501</v>
      </c>
      <c r="I12328" s="1" t="s">
        <v>448</v>
      </c>
      <c r="J12328" s="1" t="s">
        <v>328</v>
      </c>
      <c r="K12328" s="1" t="s">
        <v>532</v>
      </c>
      <c r="L12328" s="1">
        <v>9999</v>
      </c>
      <c r="M12328" s="1" t="s">
        <v>445</v>
      </c>
      <c r="Q12328" s="2" t="s">
        <v>37</v>
      </c>
      <c r="R12328" s="1" t="s">
        <v>531</v>
      </c>
      <c r="S12328" s="1" t="str">
        <f t="shared" si="392"/>
        <v>LPC501|V|CGEM|PSG|9999|DUPE</v>
      </c>
      <c r="T12328" s="2" t="str">
        <f t="shared" si="393"/>
        <v>OK</v>
      </c>
    </row>
    <row r="12329" spans="1:20" x14ac:dyDescent="0.25">
      <c r="A12329" s="1">
        <v>501999999</v>
      </c>
      <c r="B12329" s="1" t="str">
        <f>VLOOKUP(A12329,[1]Maestra!A$1:C$746,2,0)</f>
        <v>ACLEASIN6</v>
      </c>
      <c r="C12329" s="1" t="str">
        <f>VLOOKUP(A12329,[1]Maestra!A$1:C$746,3,0)</f>
        <v>Leasing</v>
      </c>
      <c r="D12329" s="1" t="s">
        <v>515</v>
      </c>
      <c r="E12329" s="1" t="s">
        <v>534</v>
      </c>
      <c r="F12329" s="1">
        <v>111</v>
      </c>
      <c r="G12329" s="1">
        <v>111</v>
      </c>
      <c r="H12329" s="1">
        <v>501</v>
      </c>
      <c r="I12329" s="1" t="s">
        <v>448</v>
      </c>
      <c r="J12329" s="1" t="s">
        <v>328</v>
      </c>
      <c r="K12329" s="1" t="s">
        <v>532</v>
      </c>
      <c r="L12329" s="1">
        <v>9999</v>
      </c>
      <c r="M12329" s="1" t="s">
        <v>447</v>
      </c>
      <c r="Q12329" s="2" t="s">
        <v>37</v>
      </c>
      <c r="R12329" s="1" t="s">
        <v>531</v>
      </c>
      <c r="S12329" s="1" t="str">
        <f t="shared" si="392"/>
        <v>LPC501|V|CGEM|PSG|9999|NORM</v>
      </c>
      <c r="T12329" s="2" t="str">
        <f t="shared" si="393"/>
        <v>OK</v>
      </c>
    </row>
    <row r="12330" spans="1:20" x14ac:dyDescent="0.25">
      <c r="A12330" s="1">
        <v>501999999</v>
      </c>
      <c r="B12330" s="1" t="str">
        <f>VLOOKUP(A12330,[1]Maestra!A$1:C$746,2,0)</f>
        <v>ACLEASIN6</v>
      </c>
      <c r="C12330" s="1" t="str">
        <f>VLOOKUP(A12330,[1]Maestra!A$1:C$746,3,0)</f>
        <v>Leasing</v>
      </c>
      <c r="D12330" s="1" t="s">
        <v>515</v>
      </c>
      <c r="E12330" s="1" t="s">
        <v>534</v>
      </c>
      <c r="F12330" s="1">
        <v>111</v>
      </c>
      <c r="G12330" s="1">
        <v>111</v>
      </c>
      <c r="H12330" s="1">
        <v>501</v>
      </c>
      <c r="I12330" s="1" t="s">
        <v>448</v>
      </c>
      <c r="J12330" s="1" t="s">
        <v>329</v>
      </c>
      <c r="K12330" s="1" t="s">
        <v>535</v>
      </c>
      <c r="L12330" s="1">
        <v>9999</v>
      </c>
      <c r="M12330" s="1" t="s">
        <v>445</v>
      </c>
      <c r="Q12330" s="2" t="s">
        <v>37</v>
      </c>
      <c r="R12330" s="1" t="s">
        <v>531</v>
      </c>
      <c r="S12330" s="1" t="str">
        <f t="shared" si="392"/>
        <v>LPC501|V|CIVA|PDL|9999|DUPE</v>
      </c>
      <c r="T12330" s="2" t="str">
        <f t="shared" si="393"/>
        <v>OK</v>
      </c>
    </row>
    <row r="12331" spans="1:20" x14ac:dyDescent="0.25">
      <c r="A12331" s="1">
        <v>501999999</v>
      </c>
      <c r="B12331" s="1" t="str">
        <f>VLOOKUP(A12331,[1]Maestra!A$1:C$746,2,0)</f>
        <v>ACLEASIN6</v>
      </c>
      <c r="C12331" s="1" t="str">
        <f>VLOOKUP(A12331,[1]Maestra!A$1:C$746,3,0)</f>
        <v>Leasing</v>
      </c>
      <c r="D12331" s="1" t="s">
        <v>515</v>
      </c>
      <c r="E12331" s="1" t="s">
        <v>534</v>
      </c>
      <c r="F12331" s="1">
        <v>111</v>
      </c>
      <c r="G12331" s="1">
        <v>111</v>
      </c>
      <c r="H12331" s="1">
        <v>501</v>
      </c>
      <c r="I12331" s="1" t="s">
        <v>448</v>
      </c>
      <c r="J12331" s="1" t="s">
        <v>329</v>
      </c>
      <c r="K12331" s="1" t="s">
        <v>535</v>
      </c>
      <c r="L12331" s="1">
        <v>9999</v>
      </c>
      <c r="M12331" s="1" t="s">
        <v>447</v>
      </c>
      <c r="Q12331" s="2" t="s">
        <v>37</v>
      </c>
      <c r="R12331" s="1" t="s">
        <v>531</v>
      </c>
      <c r="S12331" s="1" t="str">
        <f t="shared" si="392"/>
        <v>LPC501|V|CIVA|PDL|9999|NORM</v>
      </c>
      <c r="T12331" s="2" t="str">
        <f t="shared" si="393"/>
        <v>OK</v>
      </c>
    </row>
    <row r="12332" spans="1:20" x14ac:dyDescent="0.25">
      <c r="A12332" s="1">
        <v>501999999</v>
      </c>
      <c r="B12332" s="1" t="str">
        <f>VLOOKUP(A12332,[1]Maestra!A$1:C$746,2,0)</f>
        <v>ACLEASIN6</v>
      </c>
      <c r="C12332" s="1" t="str">
        <f>VLOOKUP(A12332,[1]Maestra!A$1:C$746,3,0)</f>
        <v>Leasing</v>
      </c>
      <c r="D12332" s="1" t="s">
        <v>515</v>
      </c>
      <c r="E12332" s="1" t="s">
        <v>534</v>
      </c>
      <c r="F12332" s="1">
        <v>111</v>
      </c>
      <c r="G12332" s="1">
        <v>111</v>
      </c>
      <c r="H12332" s="1">
        <v>501</v>
      </c>
      <c r="I12332" s="1" t="s">
        <v>448</v>
      </c>
      <c r="J12332" s="1" t="s">
        <v>329</v>
      </c>
      <c r="K12332" s="1" t="s">
        <v>536</v>
      </c>
      <c r="L12332" s="1">
        <v>9999</v>
      </c>
      <c r="M12332" s="1" t="s">
        <v>445</v>
      </c>
      <c r="Q12332" s="2" t="s">
        <v>37</v>
      </c>
      <c r="R12332" s="1" t="s">
        <v>531</v>
      </c>
      <c r="S12332" s="1" t="str">
        <f t="shared" si="392"/>
        <v>LPC501|V|CIVA|PDS|9999|DUPE</v>
      </c>
      <c r="T12332" s="2" t="str">
        <f t="shared" si="393"/>
        <v>OK</v>
      </c>
    </row>
    <row r="12333" spans="1:20" x14ac:dyDescent="0.25">
      <c r="A12333" s="1">
        <v>501999999</v>
      </c>
      <c r="B12333" s="1" t="str">
        <f>VLOOKUP(A12333,[1]Maestra!A$1:C$746,2,0)</f>
        <v>ACLEASIN6</v>
      </c>
      <c r="C12333" s="1" t="str">
        <f>VLOOKUP(A12333,[1]Maestra!A$1:C$746,3,0)</f>
        <v>Leasing</v>
      </c>
      <c r="D12333" s="1" t="s">
        <v>515</v>
      </c>
      <c r="E12333" s="1" t="s">
        <v>534</v>
      </c>
      <c r="F12333" s="1">
        <v>111</v>
      </c>
      <c r="G12333" s="1">
        <v>111</v>
      </c>
      <c r="H12333" s="1">
        <v>501</v>
      </c>
      <c r="I12333" s="1" t="s">
        <v>448</v>
      </c>
      <c r="J12333" s="1" t="s">
        <v>329</v>
      </c>
      <c r="K12333" s="1" t="s">
        <v>536</v>
      </c>
      <c r="L12333" s="1">
        <v>9999</v>
      </c>
      <c r="M12333" s="1" t="s">
        <v>447</v>
      </c>
      <c r="Q12333" s="2" t="s">
        <v>37</v>
      </c>
      <c r="R12333" s="1" t="s">
        <v>531</v>
      </c>
      <c r="S12333" s="1" t="str">
        <f t="shared" si="392"/>
        <v>LPC501|V|CIVA|PDS|9999|NORM</v>
      </c>
      <c r="T12333" s="2" t="str">
        <f t="shared" si="393"/>
        <v>OK</v>
      </c>
    </row>
    <row r="12334" spans="1:20" x14ac:dyDescent="0.25">
      <c r="A12334" s="1">
        <v>501999999</v>
      </c>
      <c r="B12334" s="1" t="str">
        <f>VLOOKUP(A12334,[1]Maestra!A$1:C$746,2,0)</f>
        <v>ACLEASIN6</v>
      </c>
      <c r="C12334" s="1" t="str">
        <f>VLOOKUP(A12334,[1]Maestra!A$1:C$746,3,0)</f>
        <v>Leasing</v>
      </c>
      <c r="D12334" s="1" t="s">
        <v>515</v>
      </c>
      <c r="E12334" s="1" t="s">
        <v>534</v>
      </c>
      <c r="F12334" s="1">
        <v>111</v>
      </c>
      <c r="G12334" s="1">
        <v>111</v>
      </c>
      <c r="H12334" s="1">
        <v>501</v>
      </c>
      <c r="I12334" s="1" t="s">
        <v>448</v>
      </c>
      <c r="J12334" s="1" t="s">
        <v>329</v>
      </c>
      <c r="K12334" s="1" t="s">
        <v>530</v>
      </c>
      <c r="L12334" s="1">
        <v>9999</v>
      </c>
      <c r="M12334" s="1" t="s">
        <v>445</v>
      </c>
      <c r="Q12334" s="2" t="s">
        <v>37</v>
      </c>
      <c r="R12334" s="1" t="s">
        <v>531</v>
      </c>
      <c r="S12334" s="1" t="str">
        <f t="shared" si="392"/>
        <v>LPC501|V|CIVA|PRI|9999|DUPE</v>
      </c>
      <c r="T12334" s="2" t="str">
        <f t="shared" si="393"/>
        <v>OK</v>
      </c>
    </row>
    <row r="12335" spans="1:20" x14ac:dyDescent="0.25">
      <c r="A12335" s="1">
        <v>501999999</v>
      </c>
      <c r="B12335" s="1" t="str">
        <f>VLOOKUP(A12335,[1]Maestra!A$1:C$746,2,0)</f>
        <v>ACLEASIN6</v>
      </c>
      <c r="C12335" s="1" t="str">
        <f>VLOOKUP(A12335,[1]Maestra!A$1:C$746,3,0)</f>
        <v>Leasing</v>
      </c>
      <c r="D12335" s="1" t="s">
        <v>515</v>
      </c>
      <c r="E12335" s="1" t="s">
        <v>534</v>
      </c>
      <c r="F12335" s="1">
        <v>111</v>
      </c>
      <c r="G12335" s="1">
        <v>111</v>
      </c>
      <c r="H12335" s="1">
        <v>501</v>
      </c>
      <c r="I12335" s="1" t="s">
        <v>448</v>
      </c>
      <c r="J12335" s="1" t="s">
        <v>329</v>
      </c>
      <c r="K12335" s="1" t="s">
        <v>530</v>
      </c>
      <c r="L12335" s="1">
        <v>9999</v>
      </c>
      <c r="M12335" s="1" t="s">
        <v>447</v>
      </c>
      <c r="Q12335" s="2" t="s">
        <v>37</v>
      </c>
      <c r="R12335" s="1" t="s">
        <v>531</v>
      </c>
      <c r="S12335" s="1" t="str">
        <f t="shared" si="392"/>
        <v>LPC501|V|CIVA|PRI|9999|NORM</v>
      </c>
      <c r="T12335" s="2" t="str">
        <f t="shared" si="393"/>
        <v>OK</v>
      </c>
    </row>
    <row r="12336" spans="1:20" x14ac:dyDescent="0.25">
      <c r="A12336" s="1">
        <v>501999999</v>
      </c>
      <c r="B12336" s="1" t="str">
        <f>VLOOKUP(A12336,[1]Maestra!A$1:C$746,2,0)</f>
        <v>ACLEASIN6</v>
      </c>
      <c r="C12336" s="1" t="str">
        <f>VLOOKUP(A12336,[1]Maestra!A$1:C$746,3,0)</f>
        <v>Leasing</v>
      </c>
      <c r="D12336" s="1" t="s">
        <v>515</v>
      </c>
      <c r="E12336" s="1" t="s">
        <v>534</v>
      </c>
      <c r="F12336" s="1">
        <v>111</v>
      </c>
      <c r="G12336" s="1">
        <v>111</v>
      </c>
      <c r="H12336" s="1">
        <v>501</v>
      </c>
      <c r="I12336" s="1" t="s">
        <v>448</v>
      </c>
      <c r="J12336" s="1" t="s">
        <v>329</v>
      </c>
      <c r="K12336" s="1" t="s">
        <v>532</v>
      </c>
      <c r="L12336" s="1">
        <v>9999</v>
      </c>
      <c r="M12336" s="1" t="s">
        <v>445</v>
      </c>
      <c r="Q12336" s="2" t="s">
        <v>37</v>
      </c>
      <c r="R12336" s="1" t="s">
        <v>531</v>
      </c>
      <c r="S12336" s="1" t="str">
        <f t="shared" si="392"/>
        <v>LPC501|V|CIVA|PSG|9999|DUPE</v>
      </c>
      <c r="T12336" s="2" t="str">
        <f t="shared" si="393"/>
        <v>OK</v>
      </c>
    </row>
    <row r="12337" spans="1:20" x14ac:dyDescent="0.25">
      <c r="A12337" s="1">
        <v>501999999</v>
      </c>
      <c r="B12337" s="1" t="str">
        <f>VLOOKUP(A12337,[1]Maestra!A$1:C$746,2,0)</f>
        <v>ACLEASIN6</v>
      </c>
      <c r="C12337" s="1" t="str">
        <f>VLOOKUP(A12337,[1]Maestra!A$1:C$746,3,0)</f>
        <v>Leasing</v>
      </c>
      <c r="D12337" s="1" t="s">
        <v>515</v>
      </c>
      <c r="E12337" s="1" t="s">
        <v>534</v>
      </c>
      <c r="F12337" s="1">
        <v>111</v>
      </c>
      <c r="G12337" s="1">
        <v>111</v>
      </c>
      <c r="H12337" s="1">
        <v>501</v>
      </c>
      <c r="I12337" s="1" t="s">
        <v>448</v>
      </c>
      <c r="J12337" s="1" t="s">
        <v>329</v>
      </c>
      <c r="K12337" s="1" t="s">
        <v>532</v>
      </c>
      <c r="L12337" s="1">
        <v>9999</v>
      </c>
      <c r="M12337" s="1" t="s">
        <v>447</v>
      </c>
      <c r="Q12337" s="2" t="s">
        <v>37</v>
      </c>
      <c r="R12337" s="1" t="s">
        <v>531</v>
      </c>
      <c r="S12337" s="1" t="str">
        <f t="shared" si="392"/>
        <v>LPC501|V|CIVA|PSG|9999|NORM</v>
      </c>
      <c r="T12337" s="2" t="str">
        <f t="shared" si="393"/>
        <v>OK</v>
      </c>
    </row>
    <row r="12338" spans="1:20" x14ac:dyDescent="0.25">
      <c r="A12338" s="1">
        <v>501999999</v>
      </c>
      <c r="B12338" s="1" t="str">
        <f>VLOOKUP(A12338,[1]Maestra!A$1:C$746,2,0)</f>
        <v>ACLEASIN6</v>
      </c>
      <c r="C12338" s="1" t="str">
        <f>VLOOKUP(A12338,[1]Maestra!A$1:C$746,3,0)</f>
        <v>Leasing</v>
      </c>
      <c r="D12338" s="1" t="s">
        <v>515</v>
      </c>
      <c r="E12338" s="1" t="s">
        <v>534</v>
      </c>
      <c r="F12338" s="1">
        <v>111</v>
      </c>
      <c r="G12338" s="1">
        <v>111</v>
      </c>
      <c r="H12338" s="1">
        <v>501</v>
      </c>
      <c r="I12338" s="1" t="s">
        <v>448</v>
      </c>
      <c r="J12338" s="1" t="s">
        <v>325</v>
      </c>
      <c r="K12338" s="1" t="s">
        <v>535</v>
      </c>
      <c r="L12338" s="1">
        <v>9999</v>
      </c>
      <c r="M12338" s="1" t="s">
        <v>445</v>
      </c>
      <c r="Q12338" s="2" t="s">
        <v>37</v>
      </c>
      <c r="R12338" s="1" t="s">
        <v>531</v>
      </c>
      <c r="S12338" s="1" t="str">
        <f t="shared" si="392"/>
        <v>LPC501|V|CMED|PDL|9999|DUPE</v>
      </c>
      <c r="T12338" s="2" t="str">
        <f t="shared" si="393"/>
        <v>OK</v>
      </c>
    </row>
    <row r="12339" spans="1:20" x14ac:dyDescent="0.25">
      <c r="A12339" s="1">
        <v>501999999</v>
      </c>
      <c r="B12339" s="1" t="str">
        <f>VLOOKUP(A12339,[1]Maestra!A$1:C$746,2,0)</f>
        <v>ACLEASIN6</v>
      </c>
      <c r="C12339" s="1" t="str">
        <f>VLOOKUP(A12339,[1]Maestra!A$1:C$746,3,0)</f>
        <v>Leasing</v>
      </c>
      <c r="D12339" s="1" t="s">
        <v>515</v>
      </c>
      <c r="E12339" s="1" t="s">
        <v>534</v>
      </c>
      <c r="F12339" s="1">
        <v>111</v>
      </c>
      <c r="G12339" s="1">
        <v>111</v>
      </c>
      <c r="H12339" s="1">
        <v>501</v>
      </c>
      <c r="I12339" s="1" t="s">
        <v>448</v>
      </c>
      <c r="J12339" s="1" t="s">
        <v>325</v>
      </c>
      <c r="K12339" s="1" t="s">
        <v>535</v>
      </c>
      <c r="L12339" s="1">
        <v>9999</v>
      </c>
      <c r="M12339" s="1" t="s">
        <v>447</v>
      </c>
      <c r="Q12339" s="2" t="s">
        <v>37</v>
      </c>
      <c r="R12339" s="1" t="s">
        <v>531</v>
      </c>
      <c r="S12339" s="1" t="str">
        <f t="shared" si="392"/>
        <v>LPC501|V|CMED|PDL|9999|NORM</v>
      </c>
      <c r="T12339" s="2" t="str">
        <f t="shared" si="393"/>
        <v>OK</v>
      </c>
    </row>
    <row r="12340" spans="1:20" x14ac:dyDescent="0.25">
      <c r="A12340" s="1">
        <v>501999999</v>
      </c>
      <c r="B12340" s="1" t="str">
        <f>VLOOKUP(A12340,[1]Maestra!A$1:C$746,2,0)</f>
        <v>ACLEASIN6</v>
      </c>
      <c r="C12340" s="1" t="str">
        <f>VLOOKUP(A12340,[1]Maestra!A$1:C$746,3,0)</f>
        <v>Leasing</v>
      </c>
      <c r="D12340" s="1" t="s">
        <v>515</v>
      </c>
      <c r="E12340" s="1" t="s">
        <v>534</v>
      </c>
      <c r="F12340" s="1">
        <v>111</v>
      </c>
      <c r="G12340" s="1">
        <v>111</v>
      </c>
      <c r="H12340" s="1">
        <v>501</v>
      </c>
      <c r="I12340" s="1" t="s">
        <v>448</v>
      </c>
      <c r="J12340" s="1" t="s">
        <v>325</v>
      </c>
      <c r="K12340" s="1" t="s">
        <v>536</v>
      </c>
      <c r="L12340" s="1">
        <v>9999</v>
      </c>
      <c r="M12340" s="1" t="s">
        <v>445</v>
      </c>
      <c r="Q12340" s="2" t="s">
        <v>37</v>
      </c>
      <c r="R12340" s="1" t="s">
        <v>531</v>
      </c>
      <c r="S12340" s="1" t="str">
        <f t="shared" si="392"/>
        <v>LPC501|V|CMED|PDS|9999|DUPE</v>
      </c>
      <c r="T12340" s="2" t="str">
        <f t="shared" si="393"/>
        <v>OK</v>
      </c>
    </row>
    <row r="12341" spans="1:20" x14ac:dyDescent="0.25">
      <c r="A12341" s="1">
        <v>501999999</v>
      </c>
      <c r="B12341" s="1" t="str">
        <f>VLOOKUP(A12341,[1]Maestra!A$1:C$746,2,0)</f>
        <v>ACLEASIN6</v>
      </c>
      <c r="C12341" s="1" t="str">
        <f>VLOOKUP(A12341,[1]Maestra!A$1:C$746,3,0)</f>
        <v>Leasing</v>
      </c>
      <c r="D12341" s="1" t="s">
        <v>515</v>
      </c>
      <c r="E12341" s="1" t="s">
        <v>534</v>
      </c>
      <c r="F12341" s="1">
        <v>111</v>
      </c>
      <c r="G12341" s="1">
        <v>111</v>
      </c>
      <c r="H12341" s="1">
        <v>501</v>
      </c>
      <c r="I12341" s="1" t="s">
        <v>448</v>
      </c>
      <c r="J12341" s="1" t="s">
        <v>325</v>
      </c>
      <c r="K12341" s="1" t="s">
        <v>536</v>
      </c>
      <c r="L12341" s="1">
        <v>9999</v>
      </c>
      <c r="M12341" s="1" t="s">
        <v>447</v>
      </c>
      <c r="Q12341" s="2" t="s">
        <v>37</v>
      </c>
      <c r="R12341" s="1" t="s">
        <v>531</v>
      </c>
      <c r="S12341" s="1" t="str">
        <f t="shared" si="392"/>
        <v>LPC501|V|CMED|PDS|9999|NORM</v>
      </c>
      <c r="T12341" s="2" t="str">
        <f t="shared" si="393"/>
        <v>OK</v>
      </c>
    </row>
    <row r="12342" spans="1:20" x14ac:dyDescent="0.25">
      <c r="A12342" s="1">
        <v>501999999</v>
      </c>
      <c r="B12342" s="1" t="str">
        <f>VLOOKUP(A12342,[1]Maestra!A$1:C$746,2,0)</f>
        <v>ACLEASIN6</v>
      </c>
      <c r="C12342" s="1" t="str">
        <f>VLOOKUP(A12342,[1]Maestra!A$1:C$746,3,0)</f>
        <v>Leasing</v>
      </c>
      <c r="D12342" s="1" t="s">
        <v>515</v>
      </c>
      <c r="E12342" s="1" t="s">
        <v>534</v>
      </c>
      <c r="F12342" s="1">
        <v>111</v>
      </c>
      <c r="G12342" s="1">
        <v>111</v>
      </c>
      <c r="H12342" s="1">
        <v>501</v>
      </c>
      <c r="I12342" s="1" t="s">
        <v>448</v>
      </c>
      <c r="J12342" s="1" t="s">
        <v>325</v>
      </c>
      <c r="K12342" s="1" t="s">
        <v>530</v>
      </c>
      <c r="L12342" s="1">
        <v>9999</v>
      </c>
      <c r="M12342" s="1" t="s">
        <v>445</v>
      </c>
      <c r="Q12342" s="2" t="s">
        <v>37</v>
      </c>
      <c r="R12342" s="1" t="s">
        <v>531</v>
      </c>
      <c r="S12342" s="1" t="str">
        <f t="shared" si="392"/>
        <v>LPC501|V|CMED|PRI|9999|DUPE</v>
      </c>
      <c r="T12342" s="2" t="str">
        <f t="shared" si="393"/>
        <v>OK</v>
      </c>
    </row>
    <row r="12343" spans="1:20" x14ac:dyDescent="0.25">
      <c r="A12343" s="1">
        <v>501999999</v>
      </c>
      <c r="B12343" s="1" t="str">
        <f>VLOOKUP(A12343,[1]Maestra!A$1:C$746,2,0)</f>
        <v>ACLEASIN6</v>
      </c>
      <c r="C12343" s="1" t="str">
        <f>VLOOKUP(A12343,[1]Maestra!A$1:C$746,3,0)</f>
        <v>Leasing</v>
      </c>
      <c r="D12343" s="1" t="s">
        <v>515</v>
      </c>
      <c r="E12343" s="1" t="s">
        <v>534</v>
      </c>
      <c r="F12343" s="1">
        <v>111</v>
      </c>
      <c r="G12343" s="1">
        <v>111</v>
      </c>
      <c r="H12343" s="1">
        <v>501</v>
      </c>
      <c r="I12343" s="1" t="s">
        <v>448</v>
      </c>
      <c r="J12343" s="1" t="s">
        <v>325</v>
      </c>
      <c r="K12343" s="1" t="s">
        <v>530</v>
      </c>
      <c r="L12343" s="1">
        <v>9999</v>
      </c>
      <c r="M12343" s="1" t="s">
        <v>447</v>
      </c>
      <c r="Q12343" s="2" t="s">
        <v>37</v>
      </c>
      <c r="R12343" s="1" t="s">
        <v>531</v>
      </c>
      <c r="S12343" s="1" t="str">
        <f t="shared" si="392"/>
        <v>LPC501|V|CMED|PRI|9999|NORM</v>
      </c>
      <c r="T12343" s="2" t="str">
        <f t="shared" si="393"/>
        <v>OK</v>
      </c>
    </row>
    <row r="12344" spans="1:20" x14ac:dyDescent="0.25">
      <c r="A12344" s="1">
        <v>501999999</v>
      </c>
      <c r="B12344" s="1" t="str">
        <f>VLOOKUP(A12344,[1]Maestra!A$1:C$746,2,0)</f>
        <v>ACLEASIN6</v>
      </c>
      <c r="C12344" s="1" t="str">
        <f>VLOOKUP(A12344,[1]Maestra!A$1:C$746,3,0)</f>
        <v>Leasing</v>
      </c>
      <c r="D12344" s="1" t="s">
        <v>515</v>
      </c>
      <c r="E12344" s="1" t="s">
        <v>534</v>
      </c>
      <c r="F12344" s="1">
        <v>111</v>
      </c>
      <c r="G12344" s="1">
        <v>111</v>
      </c>
      <c r="H12344" s="1">
        <v>501</v>
      </c>
      <c r="I12344" s="1" t="s">
        <v>448</v>
      </c>
      <c r="J12344" s="1" t="s">
        <v>325</v>
      </c>
      <c r="K12344" s="1" t="s">
        <v>532</v>
      </c>
      <c r="L12344" s="1">
        <v>9999</v>
      </c>
      <c r="M12344" s="1" t="s">
        <v>445</v>
      </c>
      <c r="Q12344" s="2" t="s">
        <v>37</v>
      </c>
      <c r="R12344" s="1" t="s">
        <v>531</v>
      </c>
      <c r="S12344" s="1" t="str">
        <f t="shared" si="392"/>
        <v>LPC501|V|CMED|PSG|9999|DUPE</v>
      </c>
      <c r="T12344" s="2" t="str">
        <f t="shared" si="393"/>
        <v>OK</v>
      </c>
    </row>
    <row r="12345" spans="1:20" x14ac:dyDescent="0.25">
      <c r="A12345" s="1">
        <v>501999999</v>
      </c>
      <c r="B12345" s="1" t="str">
        <f>VLOOKUP(A12345,[1]Maestra!A$1:C$746,2,0)</f>
        <v>ACLEASIN6</v>
      </c>
      <c r="C12345" s="1" t="str">
        <f>VLOOKUP(A12345,[1]Maestra!A$1:C$746,3,0)</f>
        <v>Leasing</v>
      </c>
      <c r="D12345" s="1" t="s">
        <v>515</v>
      </c>
      <c r="E12345" s="1" t="s">
        <v>534</v>
      </c>
      <c r="F12345" s="1">
        <v>111</v>
      </c>
      <c r="G12345" s="1">
        <v>111</v>
      </c>
      <c r="H12345" s="1">
        <v>501</v>
      </c>
      <c r="I12345" s="1" t="s">
        <v>448</v>
      </c>
      <c r="J12345" s="1" t="s">
        <v>325</v>
      </c>
      <c r="K12345" s="1" t="s">
        <v>532</v>
      </c>
      <c r="L12345" s="1">
        <v>9999</v>
      </c>
      <c r="M12345" s="1" t="s">
        <v>447</v>
      </c>
      <c r="Q12345" s="2" t="s">
        <v>37</v>
      </c>
      <c r="R12345" s="1" t="s">
        <v>531</v>
      </c>
      <c r="S12345" s="1" t="str">
        <f t="shared" si="392"/>
        <v>LPC501|V|CMED|PSG|9999|NORM</v>
      </c>
      <c r="T12345" s="2" t="str">
        <f t="shared" si="393"/>
        <v>OK</v>
      </c>
    </row>
    <row r="12346" spans="1:20" x14ac:dyDescent="0.25">
      <c r="A12346" s="1">
        <v>501999999</v>
      </c>
      <c r="B12346" s="1" t="str">
        <f>VLOOKUP(A12346,[1]Maestra!A$1:C$746,2,0)</f>
        <v>ACLEASIN6</v>
      </c>
      <c r="C12346" s="1" t="str">
        <f>VLOOKUP(A12346,[1]Maestra!A$1:C$746,3,0)</f>
        <v>Leasing</v>
      </c>
      <c r="D12346" s="1" t="s">
        <v>515</v>
      </c>
      <c r="E12346" s="1" t="s">
        <v>534</v>
      </c>
      <c r="F12346" s="1">
        <v>111</v>
      </c>
      <c r="G12346" s="1">
        <v>111</v>
      </c>
      <c r="H12346" s="1">
        <v>501</v>
      </c>
      <c r="I12346" s="1" t="s">
        <v>448</v>
      </c>
      <c r="J12346" s="1" t="s">
        <v>330</v>
      </c>
      <c r="K12346" s="1" t="s">
        <v>535</v>
      </c>
      <c r="L12346" s="1">
        <v>9999</v>
      </c>
      <c r="M12346" s="1" t="s">
        <v>445</v>
      </c>
      <c r="Q12346" s="2" t="s">
        <v>37</v>
      </c>
      <c r="R12346" s="1" t="s">
        <v>531</v>
      </c>
      <c r="S12346" s="1" t="str">
        <f t="shared" si="392"/>
        <v>LPC501|V|CMIE|PDL|9999|DUPE</v>
      </c>
      <c r="T12346" s="2" t="str">
        <f t="shared" si="393"/>
        <v>OK</v>
      </c>
    </row>
    <row r="12347" spans="1:20" x14ac:dyDescent="0.25">
      <c r="A12347" s="1">
        <v>501999999</v>
      </c>
      <c r="B12347" s="1" t="str">
        <f>VLOOKUP(A12347,[1]Maestra!A$1:C$746,2,0)</f>
        <v>ACLEASIN6</v>
      </c>
      <c r="C12347" s="1" t="str">
        <f>VLOOKUP(A12347,[1]Maestra!A$1:C$746,3,0)</f>
        <v>Leasing</v>
      </c>
      <c r="D12347" s="1" t="s">
        <v>515</v>
      </c>
      <c r="E12347" s="1" t="s">
        <v>534</v>
      </c>
      <c r="F12347" s="1">
        <v>111</v>
      </c>
      <c r="G12347" s="1">
        <v>111</v>
      </c>
      <c r="H12347" s="1">
        <v>501</v>
      </c>
      <c r="I12347" s="1" t="s">
        <v>448</v>
      </c>
      <c r="J12347" s="1" t="s">
        <v>330</v>
      </c>
      <c r="K12347" s="1" t="s">
        <v>535</v>
      </c>
      <c r="L12347" s="1">
        <v>9999</v>
      </c>
      <c r="M12347" s="1" t="s">
        <v>447</v>
      </c>
      <c r="Q12347" s="2" t="s">
        <v>37</v>
      </c>
      <c r="R12347" s="1" t="s">
        <v>531</v>
      </c>
      <c r="S12347" s="1" t="str">
        <f t="shared" si="392"/>
        <v>LPC501|V|CMIE|PDL|9999|NORM</v>
      </c>
      <c r="T12347" s="2" t="str">
        <f t="shared" si="393"/>
        <v>OK</v>
      </c>
    </row>
    <row r="12348" spans="1:20" x14ac:dyDescent="0.25">
      <c r="A12348" s="1">
        <v>501999999</v>
      </c>
      <c r="B12348" s="1" t="str">
        <f>VLOOKUP(A12348,[1]Maestra!A$1:C$746,2,0)</f>
        <v>ACLEASIN6</v>
      </c>
      <c r="C12348" s="1" t="str">
        <f>VLOOKUP(A12348,[1]Maestra!A$1:C$746,3,0)</f>
        <v>Leasing</v>
      </c>
      <c r="D12348" s="1" t="s">
        <v>515</v>
      </c>
      <c r="E12348" s="1" t="s">
        <v>534</v>
      </c>
      <c r="F12348" s="1">
        <v>111</v>
      </c>
      <c r="G12348" s="1">
        <v>111</v>
      </c>
      <c r="H12348" s="1">
        <v>501</v>
      </c>
      <c r="I12348" s="1" t="s">
        <v>448</v>
      </c>
      <c r="J12348" s="1" t="s">
        <v>330</v>
      </c>
      <c r="K12348" s="1" t="s">
        <v>536</v>
      </c>
      <c r="L12348" s="1">
        <v>9999</v>
      </c>
      <c r="M12348" s="1" t="s">
        <v>445</v>
      </c>
      <c r="Q12348" s="2" t="s">
        <v>37</v>
      </c>
      <c r="R12348" s="1" t="s">
        <v>531</v>
      </c>
      <c r="S12348" s="1" t="str">
        <f t="shared" si="392"/>
        <v>LPC501|V|CMIE|PDS|9999|DUPE</v>
      </c>
      <c r="T12348" s="2" t="str">
        <f t="shared" si="393"/>
        <v>OK</v>
      </c>
    </row>
    <row r="12349" spans="1:20" x14ac:dyDescent="0.25">
      <c r="A12349" s="1">
        <v>501999999</v>
      </c>
      <c r="B12349" s="1" t="str">
        <f>VLOOKUP(A12349,[1]Maestra!A$1:C$746,2,0)</f>
        <v>ACLEASIN6</v>
      </c>
      <c r="C12349" s="1" t="str">
        <f>VLOOKUP(A12349,[1]Maestra!A$1:C$746,3,0)</f>
        <v>Leasing</v>
      </c>
      <c r="D12349" s="1" t="s">
        <v>515</v>
      </c>
      <c r="E12349" s="1" t="s">
        <v>534</v>
      </c>
      <c r="F12349" s="1">
        <v>111</v>
      </c>
      <c r="G12349" s="1">
        <v>111</v>
      </c>
      <c r="H12349" s="1">
        <v>501</v>
      </c>
      <c r="I12349" s="1" t="s">
        <v>448</v>
      </c>
      <c r="J12349" s="1" t="s">
        <v>330</v>
      </c>
      <c r="K12349" s="1" t="s">
        <v>536</v>
      </c>
      <c r="L12349" s="1">
        <v>9999</v>
      </c>
      <c r="M12349" s="1" t="s">
        <v>447</v>
      </c>
      <c r="Q12349" s="2" t="s">
        <v>37</v>
      </c>
      <c r="R12349" s="1" t="s">
        <v>531</v>
      </c>
      <c r="S12349" s="1" t="str">
        <f t="shared" si="392"/>
        <v>LPC501|V|CMIE|PDS|9999|NORM</v>
      </c>
      <c r="T12349" s="2" t="str">
        <f t="shared" si="393"/>
        <v>OK</v>
      </c>
    </row>
    <row r="12350" spans="1:20" x14ac:dyDescent="0.25">
      <c r="A12350" s="1">
        <v>501999999</v>
      </c>
      <c r="B12350" s="1" t="str">
        <f>VLOOKUP(A12350,[1]Maestra!A$1:C$746,2,0)</f>
        <v>ACLEASIN6</v>
      </c>
      <c r="C12350" s="1" t="str">
        <f>VLOOKUP(A12350,[1]Maestra!A$1:C$746,3,0)</f>
        <v>Leasing</v>
      </c>
      <c r="D12350" s="1" t="s">
        <v>515</v>
      </c>
      <c r="E12350" s="1" t="s">
        <v>534</v>
      </c>
      <c r="F12350" s="1">
        <v>111</v>
      </c>
      <c r="G12350" s="1">
        <v>111</v>
      </c>
      <c r="H12350" s="1">
        <v>501</v>
      </c>
      <c r="I12350" s="1" t="s">
        <v>448</v>
      </c>
      <c r="J12350" s="1" t="s">
        <v>330</v>
      </c>
      <c r="K12350" s="1" t="s">
        <v>530</v>
      </c>
      <c r="L12350" s="1">
        <v>9999</v>
      </c>
      <c r="M12350" s="1" t="s">
        <v>445</v>
      </c>
      <c r="Q12350" s="2" t="s">
        <v>37</v>
      </c>
      <c r="R12350" s="1" t="s">
        <v>531</v>
      </c>
      <c r="S12350" s="1" t="str">
        <f t="shared" si="392"/>
        <v>LPC501|V|CMIE|PRI|9999|DUPE</v>
      </c>
      <c r="T12350" s="2" t="str">
        <f t="shared" si="393"/>
        <v>OK</v>
      </c>
    </row>
    <row r="12351" spans="1:20" x14ac:dyDescent="0.25">
      <c r="A12351" s="1">
        <v>501999999</v>
      </c>
      <c r="B12351" s="1" t="str">
        <f>VLOOKUP(A12351,[1]Maestra!A$1:C$746,2,0)</f>
        <v>ACLEASIN6</v>
      </c>
      <c r="C12351" s="1" t="str">
        <f>VLOOKUP(A12351,[1]Maestra!A$1:C$746,3,0)</f>
        <v>Leasing</v>
      </c>
      <c r="D12351" s="1" t="s">
        <v>515</v>
      </c>
      <c r="E12351" s="1" t="s">
        <v>534</v>
      </c>
      <c r="F12351" s="1">
        <v>111</v>
      </c>
      <c r="G12351" s="1">
        <v>111</v>
      </c>
      <c r="H12351" s="1">
        <v>501</v>
      </c>
      <c r="I12351" s="1" t="s">
        <v>448</v>
      </c>
      <c r="J12351" s="1" t="s">
        <v>330</v>
      </c>
      <c r="K12351" s="1" t="s">
        <v>530</v>
      </c>
      <c r="L12351" s="1">
        <v>9999</v>
      </c>
      <c r="M12351" s="1" t="s">
        <v>447</v>
      </c>
      <c r="Q12351" s="2" t="s">
        <v>37</v>
      </c>
      <c r="R12351" s="1" t="s">
        <v>531</v>
      </c>
      <c r="S12351" s="1" t="str">
        <f t="shared" si="392"/>
        <v>LPC501|V|CMIE|PRI|9999|NORM</v>
      </c>
      <c r="T12351" s="2" t="str">
        <f t="shared" si="393"/>
        <v>OK</v>
      </c>
    </row>
    <row r="12352" spans="1:20" x14ac:dyDescent="0.25">
      <c r="A12352" s="1">
        <v>501999999</v>
      </c>
      <c r="B12352" s="1" t="str">
        <f>VLOOKUP(A12352,[1]Maestra!A$1:C$746,2,0)</f>
        <v>ACLEASIN6</v>
      </c>
      <c r="C12352" s="1" t="str">
        <f>VLOOKUP(A12352,[1]Maestra!A$1:C$746,3,0)</f>
        <v>Leasing</v>
      </c>
      <c r="D12352" s="1" t="s">
        <v>515</v>
      </c>
      <c r="E12352" s="1" t="s">
        <v>534</v>
      </c>
      <c r="F12352" s="1">
        <v>111</v>
      </c>
      <c r="G12352" s="1">
        <v>111</v>
      </c>
      <c r="H12352" s="1">
        <v>501</v>
      </c>
      <c r="I12352" s="1" t="s">
        <v>448</v>
      </c>
      <c r="J12352" s="1" t="s">
        <v>330</v>
      </c>
      <c r="K12352" s="1" t="s">
        <v>532</v>
      </c>
      <c r="L12352" s="1">
        <v>9999</v>
      </c>
      <c r="M12352" s="1" t="s">
        <v>445</v>
      </c>
      <c r="Q12352" s="2" t="s">
        <v>37</v>
      </c>
      <c r="R12352" s="1" t="s">
        <v>531</v>
      </c>
      <c r="S12352" s="1" t="str">
        <f t="shared" si="392"/>
        <v>LPC501|V|CMIE|PSG|9999|DUPE</v>
      </c>
      <c r="T12352" s="2" t="str">
        <f t="shared" si="393"/>
        <v>OK</v>
      </c>
    </row>
    <row r="12353" spans="1:20" x14ac:dyDescent="0.25">
      <c r="A12353" s="1">
        <v>501999999</v>
      </c>
      <c r="B12353" s="1" t="str">
        <f>VLOOKUP(A12353,[1]Maestra!A$1:C$746,2,0)</f>
        <v>ACLEASIN6</v>
      </c>
      <c r="C12353" s="1" t="str">
        <f>VLOOKUP(A12353,[1]Maestra!A$1:C$746,3,0)</f>
        <v>Leasing</v>
      </c>
      <c r="D12353" s="1" t="s">
        <v>515</v>
      </c>
      <c r="E12353" s="1" t="s">
        <v>534</v>
      </c>
      <c r="F12353" s="1">
        <v>111</v>
      </c>
      <c r="G12353" s="1">
        <v>111</v>
      </c>
      <c r="H12353" s="1">
        <v>501</v>
      </c>
      <c r="I12353" s="1" t="s">
        <v>448</v>
      </c>
      <c r="J12353" s="1" t="s">
        <v>330</v>
      </c>
      <c r="K12353" s="1" t="s">
        <v>532</v>
      </c>
      <c r="L12353" s="1">
        <v>9999</v>
      </c>
      <c r="M12353" s="1" t="s">
        <v>447</v>
      </c>
      <c r="Q12353" s="2" t="s">
        <v>37</v>
      </c>
      <c r="R12353" s="1" t="s">
        <v>531</v>
      </c>
      <c r="S12353" s="1" t="str">
        <f t="shared" si="392"/>
        <v>LPC501|V|CMIE|PSG|9999|NORM</v>
      </c>
      <c r="T12353" s="2" t="str">
        <f t="shared" si="393"/>
        <v>OK</v>
      </c>
    </row>
    <row r="12354" spans="1:20" x14ac:dyDescent="0.25">
      <c r="A12354" s="1">
        <v>501999999</v>
      </c>
      <c r="B12354" s="1" t="str">
        <f>VLOOKUP(A12354,[1]Maestra!A$1:C$746,2,0)</f>
        <v>ACLEASIN6</v>
      </c>
      <c r="C12354" s="1" t="str">
        <f>VLOOKUP(A12354,[1]Maestra!A$1:C$746,3,0)</f>
        <v>Leasing</v>
      </c>
      <c r="D12354" s="1" t="s">
        <v>515</v>
      </c>
      <c r="E12354" s="1" t="s">
        <v>534</v>
      </c>
      <c r="F12354" s="1">
        <v>111</v>
      </c>
      <c r="G12354" s="1">
        <v>111</v>
      </c>
      <c r="H12354" s="1">
        <v>501</v>
      </c>
      <c r="I12354" s="1" t="s">
        <v>448</v>
      </c>
      <c r="J12354" s="1" t="s">
        <v>331</v>
      </c>
      <c r="K12354" s="1" t="s">
        <v>535</v>
      </c>
      <c r="L12354" s="1">
        <v>9999</v>
      </c>
      <c r="M12354" s="1" t="s">
        <v>445</v>
      </c>
      <c r="Q12354" s="2" t="s">
        <v>37</v>
      </c>
      <c r="R12354" s="1" t="s">
        <v>531</v>
      </c>
      <c r="S12354" s="1" t="str">
        <f t="shared" ref="S12354:S12417" si="394">_xlfn.CONCAT(D12354,H12354,"|",I12354,"|",J12354,"|",K12354,"|",L12354,"|",M12354)</f>
        <v>LPC501|V|CPEM|PDL|9999|DUPE</v>
      </c>
      <c r="T12354" s="2" t="str">
        <f t="shared" si="393"/>
        <v>OK</v>
      </c>
    </row>
    <row r="12355" spans="1:20" x14ac:dyDescent="0.25">
      <c r="A12355" s="1">
        <v>501999999</v>
      </c>
      <c r="B12355" s="1" t="str">
        <f>VLOOKUP(A12355,[1]Maestra!A$1:C$746,2,0)</f>
        <v>ACLEASIN6</v>
      </c>
      <c r="C12355" s="1" t="str">
        <f>VLOOKUP(A12355,[1]Maestra!A$1:C$746,3,0)</f>
        <v>Leasing</v>
      </c>
      <c r="D12355" s="1" t="s">
        <v>515</v>
      </c>
      <c r="E12355" s="1" t="s">
        <v>534</v>
      </c>
      <c r="F12355" s="1">
        <v>111</v>
      </c>
      <c r="G12355" s="1">
        <v>111</v>
      </c>
      <c r="H12355" s="1">
        <v>501</v>
      </c>
      <c r="I12355" s="1" t="s">
        <v>448</v>
      </c>
      <c r="J12355" s="1" t="s">
        <v>331</v>
      </c>
      <c r="K12355" s="1" t="s">
        <v>535</v>
      </c>
      <c r="L12355" s="1">
        <v>9999</v>
      </c>
      <c r="M12355" s="1" t="s">
        <v>447</v>
      </c>
      <c r="Q12355" s="2" t="s">
        <v>37</v>
      </c>
      <c r="R12355" s="1" t="s">
        <v>531</v>
      </c>
      <c r="S12355" s="1" t="str">
        <f t="shared" si="394"/>
        <v>LPC501|V|CPEM|PDL|9999|NORM</v>
      </c>
      <c r="T12355" s="2" t="str">
        <f t="shared" ref="T12355:T12418" si="395">IF(COUNTIFS($D$2:$D$20413,D12355,$S$2:$S$20413,S12355,$A$2:$A$20413,"&lt;&gt;"&amp;A12355)&gt;0,"Conflicto","OK")</f>
        <v>OK</v>
      </c>
    </row>
    <row r="12356" spans="1:20" x14ac:dyDescent="0.25">
      <c r="A12356" s="1">
        <v>501999999</v>
      </c>
      <c r="B12356" s="1" t="str">
        <f>VLOOKUP(A12356,[1]Maestra!A$1:C$746,2,0)</f>
        <v>ACLEASIN6</v>
      </c>
      <c r="C12356" s="1" t="str">
        <f>VLOOKUP(A12356,[1]Maestra!A$1:C$746,3,0)</f>
        <v>Leasing</v>
      </c>
      <c r="D12356" s="1" t="s">
        <v>515</v>
      </c>
      <c r="E12356" s="1" t="s">
        <v>534</v>
      </c>
      <c r="F12356" s="1">
        <v>111</v>
      </c>
      <c r="G12356" s="1">
        <v>111</v>
      </c>
      <c r="H12356" s="1">
        <v>501</v>
      </c>
      <c r="I12356" s="1" t="s">
        <v>448</v>
      </c>
      <c r="J12356" s="1" t="s">
        <v>331</v>
      </c>
      <c r="K12356" s="1" t="s">
        <v>536</v>
      </c>
      <c r="L12356" s="1">
        <v>9999</v>
      </c>
      <c r="M12356" s="1" t="s">
        <v>445</v>
      </c>
      <c r="Q12356" s="2" t="s">
        <v>37</v>
      </c>
      <c r="R12356" s="1" t="s">
        <v>531</v>
      </c>
      <c r="S12356" s="1" t="str">
        <f t="shared" si="394"/>
        <v>LPC501|V|CPEM|PDS|9999|DUPE</v>
      </c>
      <c r="T12356" s="2" t="str">
        <f t="shared" si="395"/>
        <v>OK</v>
      </c>
    </row>
    <row r="12357" spans="1:20" x14ac:dyDescent="0.25">
      <c r="A12357" s="1">
        <v>501999999</v>
      </c>
      <c r="B12357" s="1" t="str">
        <f>VLOOKUP(A12357,[1]Maestra!A$1:C$746,2,0)</f>
        <v>ACLEASIN6</v>
      </c>
      <c r="C12357" s="1" t="str">
        <f>VLOOKUP(A12357,[1]Maestra!A$1:C$746,3,0)</f>
        <v>Leasing</v>
      </c>
      <c r="D12357" s="1" t="s">
        <v>515</v>
      </c>
      <c r="E12357" s="1" t="s">
        <v>534</v>
      </c>
      <c r="F12357" s="1">
        <v>111</v>
      </c>
      <c r="G12357" s="1">
        <v>111</v>
      </c>
      <c r="H12357" s="1">
        <v>501</v>
      </c>
      <c r="I12357" s="1" t="s">
        <v>448</v>
      </c>
      <c r="J12357" s="1" t="s">
        <v>331</v>
      </c>
      <c r="K12357" s="1" t="s">
        <v>536</v>
      </c>
      <c r="L12357" s="1">
        <v>9999</v>
      </c>
      <c r="M12357" s="1" t="s">
        <v>447</v>
      </c>
      <c r="Q12357" s="2" t="s">
        <v>37</v>
      </c>
      <c r="R12357" s="1" t="s">
        <v>531</v>
      </c>
      <c r="S12357" s="1" t="str">
        <f t="shared" si="394"/>
        <v>LPC501|V|CPEM|PDS|9999|NORM</v>
      </c>
      <c r="T12357" s="2" t="str">
        <f t="shared" si="395"/>
        <v>OK</v>
      </c>
    </row>
    <row r="12358" spans="1:20" x14ac:dyDescent="0.25">
      <c r="A12358" s="1">
        <v>501999999</v>
      </c>
      <c r="B12358" s="1" t="str">
        <f>VLOOKUP(A12358,[1]Maestra!A$1:C$746,2,0)</f>
        <v>ACLEASIN6</v>
      </c>
      <c r="C12358" s="1" t="str">
        <f>VLOOKUP(A12358,[1]Maestra!A$1:C$746,3,0)</f>
        <v>Leasing</v>
      </c>
      <c r="D12358" s="1" t="s">
        <v>515</v>
      </c>
      <c r="E12358" s="1" t="s">
        <v>534</v>
      </c>
      <c r="F12358" s="1">
        <v>111</v>
      </c>
      <c r="G12358" s="1">
        <v>111</v>
      </c>
      <c r="H12358" s="1">
        <v>501</v>
      </c>
      <c r="I12358" s="1" t="s">
        <v>448</v>
      </c>
      <c r="J12358" s="1" t="s">
        <v>331</v>
      </c>
      <c r="K12358" s="1" t="s">
        <v>530</v>
      </c>
      <c r="L12358" s="1">
        <v>9999</v>
      </c>
      <c r="M12358" s="1" t="s">
        <v>445</v>
      </c>
      <c r="Q12358" s="2" t="s">
        <v>37</v>
      </c>
      <c r="R12358" s="1" t="s">
        <v>531</v>
      </c>
      <c r="S12358" s="1" t="str">
        <f t="shared" si="394"/>
        <v>LPC501|V|CPEM|PRI|9999|DUPE</v>
      </c>
      <c r="T12358" s="2" t="str">
        <f t="shared" si="395"/>
        <v>OK</v>
      </c>
    </row>
    <row r="12359" spans="1:20" x14ac:dyDescent="0.25">
      <c r="A12359" s="1">
        <v>501999999</v>
      </c>
      <c r="B12359" s="1" t="str">
        <f>VLOOKUP(A12359,[1]Maestra!A$1:C$746,2,0)</f>
        <v>ACLEASIN6</v>
      </c>
      <c r="C12359" s="1" t="str">
        <f>VLOOKUP(A12359,[1]Maestra!A$1:C$746,3,0)</f>
        <v>Leasing</v>
      </c>
      <c r="D12359" s="1" t="s">
        <v>515</v>
      </c>
      <c r="E12359" s="1" t="s">
        <v>534</v>
      </c>
      <c r="F12359" s="1">
        <v>111</v>
      </c>
      <c r="G12359" s="1">
        <v>111</v>
      </c>
      <c r="H12359" s="1">
        <v>501</v>
      </c>
      <c r="I12359" s="1" t="s">
        <v>448</v>
      </c>
      <c r="J12359" s="1" t="s">
        <v>331</v>
      </c>
      <c r="K12359" s="1" t="s">
        <v>530</v>
      </c>
      <c r="L12359" s="1">
        <v>9999</v>
      </c>
      <c r="M12359" s="1" t="s">
        <v>447</v>
      </c>
      <c r="Q12359" s="2" t="s">
        <v>37</v>
      </c>
      <c r="R12359" s="1" t="s">
        <v>531</v>
      </c>
      <c r="S12359" s="1" t="str">
        <f t="shared" si="394"/>
        <v>LPC501|V|CPEM|PRI|9999|NORM</v>
      </c>
      <c r="T12359" s="2" t="str">
        <f t="shared" si="395"/>
        <v>OK</v>
      </c>
    </row>
    <row r="12360" spans="1:20" x14ac:dyDescent="0.25">
      <c r="A12360" s="1">
        <v>501999999</v>
      </c>
      <c r="B12360" s="1" t="str">
        <f>VLOOKUP(A12360,[1]Maestra!A$1:C$746,2,0)</f>
        <v>ACLEASIN6</v>
      </c>
      <c r="C12360" s="1" t="str">
        <f>VLOOKUP(A12360,[1]Maestra!A$1:C$746,3,0)</f>
        <v>Leasing</v>
      </c>
      <c r="D12360" s="1" t="s">
        <v>515</v>
      </c>
      <c r="E12360" s="1" t="s">
        <v>534</v>
      </c>
      <c r="F12360" s="1">
        <v>111</v>
      </c>
      <c r="G12360" s="1">
        <v>111</v>
      </c>
      <c r="H12360" s="1">
        <v>501</v>
      </c>
      <c r="I12360" s="1" t="s">
        <v>448</v>
      </c>
      <c r="J12360" s="1" t="s">
        <v>331</v>
      </c>
      <c r="K12360" s="1" t="s">
        <v>532</v>
      </c>
      <c r="L12360" s="1">
        <v>9999</v>
      </c>
      <c r="M12360" s="1" t="s">
        <v>445</v>
      </c>
      <c r="Q12360" s="2" t="s">
        <v>37</v>
      </c>
      <c r="R12360" s="1" t="s">
        <v>531</v>
      </c>
      <c r="S12360" s="1" t="str">
        <f t="shared" si="394"/>
        <v>LPC501|V|CPEM|PSG|9999|DUPE</v>
      </c>
      <c r="T12360" s="2" t="str">
        <f t="shared" si="395"/>
        <v>OK</v>
      </c>
    </row>
    <row r="12361" spans="1:20" x14ac:dyDescent="0.25">
      <c r="A12361" s="1">
        <v>501999999</v>
      </c>
      <c r="B12361" s="1" t="str">
        <f>VLOOKUP(A12361,[1]Maestra!A$1:C$746,2,0)</f>
        <v>ACLEASIN6</v>
      </c>
      <c r="C12361" s="1" t="str">
        <f>VLOOKUP(A12361,[1]Maestra!A$1:C$746,3,0)</f>
        <v>Leasing</v>
      </c>
      <c r="D12361" s="1" t="s">
        <v>515</v>
      </c>
      <c r="E12361" s="1" t="s">
        <v>534</v>
      </c>
      <c r="F12361" s="1">
        <v>111</v>
      </c>
      <c r="G12361" s="1">
        <v>111</v>
      </c>
      <c r="H12361" s="1">
        <v>501</v>
      </c>
      <c r="I12361" s="1" t="s">
        <v>448</v>
      </c>
      <c r="J12361" s="1" t="s">
        <v>331</v>
      </c>
      <c r="K12361" s="1" t="s">
        <v>532</v>
      </c>
      <c r="L12361" s="1">
        <v>9999</v>
      </c>
      <c r="M12361" s="1" t="s">
        <v>447</v>
      </c>
      <c r="Q12361" s="2" t="s">
        <v>37</v>
      </c>
      <c r="R12361" s="1" t="s">
        <v>531</v>
      </c>
      <c r="S12361" s="1" t="str">
        <f t="shared" si="394"/>
        <v>LPC501|V|CPEM|PSG|9999|NORM</v>
      </c>
      <c r="T12361" s="2" t="str">
        <f t="shared" si="395"/>
        <v>OK</v>
      </c>
    </row>
    <row r="12362" spans="1:20" x14ac:dyDescent="0.25">
      <c r="A12362" s="1">
        <v>501999999</v>
      </c>
      <c r="B12362" s="1" t="str">
        <f>VLOOKUP(A12362,[1]Maestra!A$1:C$746,2,0)</f>
        <v>ACLEASIN6</v>
      </c>
      <c r="C12362" s="1" t="str">
        <f>VLOOKUP(A12362,[1]Maestra!A$1:C$746,3,0)</f>
        <v>Leasing</v>
      </c>
      <c r="D12362" s="1" t="s">
        <v>515</v>
      </c>
      <c r="E12362" s="1" t="s">
        <v>534</v>
      </c>
      <c r="F12362" s="1">
        <v>111</v>
      </c>
      <c r="G12362" s="1">
        <v>111</v>
      </c>
      <c r="H12362" s="1">
        <v>503</v>
      </c>
      <c r="I12362" s="1" t="s">
        <v>448</v>
      </c>
      <c r="J12362" s="1" t="s">
        <v>327</v>
      </c>
      <c r="K12362" s="1" t="s">
        <v>530</v>
      </c>
      <c r="L12362" s="1">
        <v>9999</v>
      </c>
      <c r="M12362" s="1">
        <v>9999</v>
      </c>
      <c r="Q12362" s="2" t="s">
        <v>37</v>
      </c>
      <c r="R12362" s="1" t="s">
        <v>531</v>
      </c>
      <c r="S12362" s="1" t="str">
        <f t="shared" si="394"/>
        <v>LPC503|V|CCOR|PRI|9999|9999</v>
      </c>
      <c r="T12362" s="2" t="str">
        <f t="shared" si="395"/>
        <v>OK</v>
      </c>
    </row>
    <row r="12363" spans="1:20" x14ac:dyDescent="0.25">
      <c r="A12363" s="1">
        <v>501999999</v>
      </c>
      <c r="B12363" s="1" t="str">
        <f>VLOOKUP(A12363,[1]Maestra!A$1:C$746,2,0)</f>
        <v>ACLEASIN6</v>
      </c>
      <c r="C12363" s="1" t="str">
        <f>VLOOKUP(A12363,[1]Maestra!A$1:C$746,3,0)</f>
        <v>Leasing</v>
      </c>
      <c r="D12363" s="1" t="s">
        <v>515</v>
      </c>
      <c r="E12363" s="1" t="s">
        <v>534</v>
      </c>
      <c r="F12363" s="1">
        <v>111</v>
      </c>
      <c r="G12363" s="1">
        <v>111</v>
      </c>
      <c r="H12363" s="1">
        <v>503</v>
      </c>
      <c r="I12363" s="1" t="s">
        <v>448</v>
      </c>
      <c r="J12363" s="1" t="s">
        <v>327</v>
      </c>
      <c r="K12363" s="1" t="s">
        <v>532</v>
      </c>
      <c r="L12363" s="1">
        <v>9999</v>
      </c>
      <c r="M12363" s="1">
        <v>9999</v>
      </c>
      <c r="Q12363" s="2" t="s">
        <v>37</v>
      </c>
      <c r="R12363" s="1" t="s">
        <v>531</v>
      </c>
      <c r="S12363" s="1" t="str">
        <f t="shared" si="394"/>
        <v>LPC503|V|CCOR|PSG|9999|9999</v>
      </c>
      <c r="T12363" s="2" t="str">
        <f t="shared" si="395"/>
        <v>OK</v>
      </c>
    </row>
    <row r="12364" spans="1:20" x14ac:dyDescent="0.25">
      <c r="A12364" s="1">
        <v>501999999</v>
      </c>
      <c r="B12364" s="1" t="str">
        <f>VLOOKUP(A12364,[1]Maestra!A$1:C$746,2,0)</f>
        <v>ACLEASIN6</v>
      </c>
      <c r="C12364" s="1" t="str">
        <f>VLOOKUP(A12364,[1]Maestra!A$1:C$746,3,0)</f>
        <v>Leasing</v>
      </c>
      <c r="D12364" s="1" t="s">
        <v>515</v>
      </c>
      <c r="E12364" s="1" t="s">
        <v>534</v>
      </c>
      <c r="F12364" s="1">
        <v>111</v>
      </c>
      <c r="G12364" s="1">
        <v>111</v>
      </c>
      <c r="H12364" s="1">
        <v>503</v>
      </c>
      <c r="I12364" s="1" t="s">
        <v>448</v>
      </c>
      <c r="J12364" s="1" t="s">
        <v>322</v>
      </c>
      <c r="K12364" s="1" t="s">
        <v>530</v>
      </c>
      <c r="L12364" s="1">
        <v>9999</v>
      </c>
      <c r="M12364" s="1">
        <v>9999</v>
      </c>
      <c r="Q12364" s="2" t="s">
        <v>37</v>
      </c>
      <c r="R12364" s="1" t="s">
        <v>531</v>
      </c>
      <c r="S12364" s="1" t="str">
        <f t="shared" si="394"/>
        <v>LPC503|V|CESF|PRI|9999|9999</v>
      </c>
      <c r="T12364" s="2" t="str">
        <f t="shared" si="395"/>
        <v>OK</v>
      </c>
    </row>
    <row r="12365" spans="1:20" x14ac:dyDescent="0.25">
      <c r="A12365" s="1">
        <v>501999999</v>
      </c>
      <c r="B12365" s="1" t="str">
        <f>VLOOKUP(A12365,[1]Maestra!A$1:C$746,2,0)</f>
        <v>ACLEASIN6</v>
      </c>
      <c r="C12365" s="1" t="str">
        <f>VLOOKUP(A12365,[1]Maestra!A$1:C$746,3,0)</f>
        <v>Leasing</v>
      </c>
      <c r="D12365" s="1" t="s">
        <v>515</v>
      </c>
      <c r="E12365" s="1" t="s">
        <v>534</v>
      </c>
      <c r="F12365" s="1">
        <v>111</v>
      </c>
      <c r="G12365" s="1">
        <v>111</v>
      </c>
      <c r="H12365" s="1">
        <v>503</v>
      </c>
      <c r="I12365" s="1" t="s">
        <v>448</v>
      </c>
      <c r="J12365" s="1" t="s">
        <v>322</v>
      </c>
      <c r="K12365" s="1" t="s">
        <v>532</v>
      </c>
      <c r="L12365" s="1">
        <v>9999</v>
      </c>
      <c r="M12365" s="1">
        <v>9999</v>
      </c>
      <c r="Q12365" s="2" t="s">
        <v>37</v>
      </c>
      <c r="R12365" s="1" t="s">
        <v>531</v>
      </c>
      <c r="S12365" s="1" t="str">
        <f t="shared" si="394"/>
        <v>LPC503|V|CESF|PSG|9999|9999</v>
      </c>
      <c r="T12365" s="2" t="str">
        <f t="shared" si="395"/>
        <v>OK</v>
      </c>
    </row>
    <row r="12366" spans="1:20" x14ac:dyDescent="0.25">
      <c r="A12366" s="1">
        <v>501999999</v>
      </c>
      <c r="B12366" s="1" t="str">
        <f>VLOOKUP(A12366,[1]Maestra!A$1:C$746,2,0)</f>
        <v>ACLEASIN6</v>
      </c>
      <c r="C12366" s="1" t="str">
        <f>VLOOKUP(A12366,[1]Maestra!A$1:C$746,3,0)</f>
        <v>Leasing</v>
      </c>
      <c r="D12366" s="1" t="s">
        <v>515</v>
      </c>
      <c r="E12366" s="1" t="s">
        <v>534</v>
      </c>
      <c r="F12366" s="1">
        <v>111</v>
      </c>
      <c r="G12366" s="1">
        <v>111</v>
      </c>
      <c r="H12366" s="1">
        <v>503</v>
      </c>
      <c r="I12366" s="1" t="s">
        <v>448</v>
      </c>
      <c r="J12366" s="1" t="s">
        <v>328</v>
      </c>
      <c r="K12366" s="1" t="s">
        <v>530</v>
      </c>
      <c r="L12366" s="1">
        <v>9999</v>
      </c>
      <c r="M12366" s="1">
        <v>9999</v>
      </c>
      <c r="Q12366" s="2" t="s">
        <v>37</v>
      </c>
      <c r="R12366" s="1" t="s">
        <v>531</v>
      </c>
      <c r="S12366" s="1" t="str">
        <f t="shared" si="394"/>
        <v>LPC503|V|CGEM|PRI|9999|9999</v>
      </c>
      <c r="T12366" s="2" t="str">
        <f t="shared" si="395"/>
        <v>OK</v>
      </c>
    </row>
    <row r="12367" spans="1:20" x14ac:dyDescent="0.25">
      <c r="A12367" s="1">
        <v>501999999</v>
      </c>
      <c r="B12367" s="1" t="str">
        <f>VLOOKUP(A12367,[1]Maestra!A$1:C$746,2,0)</f>
        <v>ACLEASIN6</v>
      </c>
      <c r="C12367" s="1" t="str">
        <f>VLOOKUP(A12367,[1]Maestra!A$1:C$746,3,0)</f>
        <v>Leasing</v>
      </c>
      <c r="D12367" s="1" t="s">
        <v>515</v>
      </c>
      <c r="E12367" s="1" t="s">
        <v>534</v>
      </c>
      <c r="F12367" s="1">
        <v>111</v>
      </c>
      <c r="G12367" s="1">
        <v>111</v>
      </c>
      <c r="H12367" s="1">
        <v>503</v>
      </c>
      <c r="I12367" s="1" t="s">
        <v>448</v>
      </c>
      <c r="J12367" s="1" t="s">
        <v>328</v>
      </c>
      <c r="K12367" s="1" t="s">
        <v>532</v>
      </c>
      <c r="L12367" s="1">
        <v>9999</v>
      </c>
      <c r="M12367" s="1">
        <v>9999</v>
      </c>
      <c r="Q12367" s="2" t="s">
        <v>37</v>
      </c>
      <c r="R12367" s="1" t="s">
        <v>531</v>
      </c>
      <c r="S12367" s="1" t="str">
        <f t="shared" si="394"/>
        <v>LPC503|V|CGEM|PSG|9999|9999</v>
      </c>
      <c r="T12367" s="2" t="str">
        <f t="shared" si="395"/>
        <v>OK</v>
      </c>
    </row>
    <row r="12368" spans="1:20" x14ac:dyDescent="0.25">
      <c r="A12368" s="1">
        <v>501999999</v>
      </c>
      <c r="B12368" s="1" t="str">
        <f>VLOOKUP(A12368,[1]Maestra!A$1:C$746,2,0)</f>
        <v>ACLEASIN6</v>
      </c>
      <c r="C12368" s="1" t="str">
        <f>VLOOKUP(A12368,[1]Maestra!A$1:C$746,3,0)</f>
        <v>Leasing</v>
      </c>
      <c r="D12368" s="1" t="s">
        <v>515</v>
      </c>
      <c r="E12368" s="1" t="s">
        <v>534</v>
      </c>
      <c r="F12368" s="1">
        <v>111</v>
      </c>
      <c r="G12368" s="1">
        <v>111</v>
      </c>
      <c r="H12368" s="1">
        <v>503</v>
      </c>
      <c r="I12368" s="1" t="s">
        <v>448</v>
      </c>
      <c r="J12368" s="1" t="s">
        <v>329</v>
      </c>
      <c r="K12368" s="1" t="s">
        <v>530</v>
      </c>
      <c r="L12368" s="1">
        <v>9999</v>
      </c>
      <c r="M12368" s="1">
        <v>9999</v>
      </c>
      <c r="Q12368" s="2" t="s">
        <v>37</v>
      </c>
      <c r="R12368" s="1" t="s">
        <v>531</v>
      </c>
      <c r="S12368" s="1" t="str">
        <f t="shared" si="394"/>
        <v>LPC503|V|CIVA|PRI|9999|9999</v>
      </c>
      <c r="T12368" s="2" t="str">
        <f t="shared" si="395"/>
        <v>OK</v>
      </c>
    </row>
    <row r="12369" spans="1:20" x14ac:dyDescent="0.25">
      <c r="A12369" s="1">
        <v>501999999</v>
      </c>
      <c r="B12369" s="1" t="str">
        <f>VLOOKUP(A12369,[1]Maestra!A$1:C$746,2,0)</f>
        <v>ACLEASIN6</v>
      </c>
      <c r="C12369" s="1" t="str">
        <f>VLOOKUP(A12369,[1]Maestra!A$1:C$746,3,0)</f>
        <v>Leasing</v>
      </c>
      <c r="D12369" s="1" t="s">
        <v>515</v>
      </c>
      <c r="E12369" s="1" t="s">
        <v>534</v>
      </c>
      <c r="F12369" s="1">
        <v>111</v>
      </c>
      <c r="G12369" s="1">
        <v>111</v>
      </c>
      <c r="H12369" s="1">
        <v>503</v>
      </c>
      <c r="I12369" s="1" t="s">
        <v>448</v>
      </c>
      <c r="J12369" s="1" t="s">
        <v>329</v>
      </c>
      <c r="K12369" s="1" t="s">
        <v>532</v>
      </c>
      <c r="L12369" s="1">
        <v>9999</v>
      </c>
      <c r="M12369" s="1">
        <v>9999</v>
      </c>
      <c r="Q12369" s="2" t="s">
        <v>37</v>
      </c>
      <c r="R12369" s="1" t="s">
        <v>531</v>
      </c>
      <c r="S12369" s="1" t="str">
        <f t="shared" si="394"/>
        <v>LPC503|V|CIVA|PSG|9999|9999</v>
      </c>
      <c r="T12369" s="2" t="str">
        <f t="shared" si="395"/>
        <v>OK</v>
      </c>
    </row>
    <row r="12370" spans="1:20" x14ac:dyDescent="0.25">
      <c r="A12370" s="1">
        <v>501999999</v>
      </c>
      <c r="B12370" s="1" t="str">
        <f>VLOOKUP(A12370,[1]Maestra!A$1:C$746,2,0)</f>
        <v>ACLEASIN6</v>
      </c>
      <c r="C12370" s="1" t="str">
        <f>VLOOKUP(A12370,[1]Maestra!A$1:C$746,3,0)</f>
        <v>Leasing</v>
      </c>
      <c r="D12370" s="1" t="s">
        <v>515</v>
      </c>
      <c r="E12370" s="1" t="s">
        <v>534</v>
      </c>
      <c r="F12370" s="1">
        <v>111</v>
      </c>
      <c r="G12370" s="1">
        <v>111</v>
      </c>
      <c r="H12370" s="1">
        <v>503</v>
      </c>
      <c r="I12370" s="1" t="s">
        <v>448</v>
      </c>
      <c r="J12370" s="1" t="s">
        <v>325</v>
      </c>
      <c r="K12370" s="1" t="s">
        <v>530</v>
      </c>
      <c r="L12370" s="1">
        <v>9999</v>
      </c>
      <c r="M12370" s="1">
        <v>9999</v>
      </c>
      <c r="Q12370" s="2" t="s">
        <v>37</v>
      </c>
      <c r="R12370" s="1" t="s">
        <v>531</v>
      </c>
      <c r="S12370" s="1" t="str">
        <f t="shared" si="394"/>
        <v>LPC503|V|CMED|PRI|9999|9999</v>
      </c>
      <c r="T12370" s="2" t="str">
        <f t="shared" si="395"/>
        <v>OK</v>
      </c>
    </row>
    <row r="12371" spans="1:20" x14ac:dyDescent="0.25">
      <c r="A12371" s="1">
        <v>501999999</v>
      </c>
      <c r="B12371" s="1" t="str">
        <f>VLOOKUP(A12371,[1]Maestra!A$1:C$746,2,0)</f>
        <v>ACLEASIN6</v>
      </c>
      <c r="C12371" s="1" t="str">
        <f>VLOOKUP(A12371,[1]Maestra!A$1:C$746,3,0)</f>
        <v>Leasing</v>
      </c>
      <c r="D12371" s="1" t="s">
        <v>515</v>
      </c>
      <c r="E12371" s="1" t="s">
        <v>534</v>
      </c>
      <c r="F12371" s="1">
        <v>111</v>
      </c>
      <c r="G12371" s="1">
        <v>111</v>
      </c>
      <c r="H12371" s="1">
        <v>503</v>
      </c>
      <c r="I12371" s="1" t="s">
        <v>448</v>
      </c>
      <c r="J12371" s="1" t="s">
        <v>325</v>
      </c>
      <c r="K12371" s="1" t="s">
        <v>532</v>
      </c>
      <c r="L12371" s="1">
        <v>9999</v>
      </c>
      <c r="M12371" s="1">
        <v>9999</v>
      </c>
      <c r="Q12371" s="2" t="s">
        <v>37</v>
      </c>
      <c r="R12371" s="1" t="s">
        <v>531</v>
      </c>
      <c r="S12371" s="1" t="str">
        <f t="shared" si="394"/>
        <v>LPC503|V|CMED|PSG|9999|9999</v>
      </c>
      <c r="T12371" s="2" t="str">
        <f t="shared" si="395"/>
        <v>OK</v>
      </c>
    </row>
    <row r="12372" spans="1:20" x14ac:dyDescent="0.25">
      <c r="A12372" s="1">
        <v>501999999</v>
      </c>
      <c r="B12372" s="1" t="str">
        <f>VLOOKUP(A12372,[1]Maestra!A$1:C$746,2,0)</f>
        <v>ACLEASIN6</v>
      </c>
      <c r="C12372" s="1" t="str">
        <f>VLOOKUP(A12372,[1]Maestra!A$1:C$746,3,0)</f>
        <v>Leasing</v>
      </c>
      <c r="D12372" s="1" t="s">
        <v>515</v>
      </c>
      <c r="E12372" s="1" t="s">
        <v>534</v>
      </c>
      <c r="F12372" s="1">
        <v>111</v>
      </c>
      <c r="G12372" s="1">
        <v>111</v>
      </c>
      <c r="H12372" s="1">
        <v>503</v>
      </c>
      <c r="I12372" s="1" t="s">
        <v>448</v>
      </c>
      <c r="J12372" s="1" t="s">
        <v>330</v>
      </c>
      <c r="K12372" s="1" t="s">
        <v>530</v>
      </c>
      <c r="L12372" s="1">
        <v>9999</v>
      </c>
      <c r="M12372" s="1">
        <v>9999</v>
      </c>
      <c r="Q12372" s="2" t="s">
        <v>37</v>
      </c>
      <c r="R12372" s="1" t="s">
        <v>531</v>
      </c>
      <c r="S12372" s="1" t="str">
        <f t="shared" si="394"/>
        <v>LPC503|V|CMIE|PRI|9999|9999</v>
      </c>
      <c r="T12372" s="2" t="str">
        <f t="shared" si="395"/>
        <v>OK</v>
      </c>
    </row>
    <row r="12373" spans="1:20" x14ac:dyDescent="0.25">
      <c r="A12373" s="1">
        <v>501999999</v>
      </c>
      <c r="B12373" s="1" t="str">
        <f>VLOOKUP(A12373,[1]Maestra!A$1:C$746,2,0)</f>
        <v>ACLEASIN6</v>
      </c>
      <c r="C12373" s="1" t="str">
        <f>VLOOKUP(A12373,[1]Maestra!A$1:C$746,3,0)</f>
        <v>Leasing</v>
      </c>
      <c r="D12373" s="1" t="s">
        <v>515</v>
      </c>
      <c r="E12373" s="1" t="s">
        <v>534</v>
      </c>
      <c r="F12373" s="1">
        <v>111</v>
      </c>
      <c r="G12373" s="1">
        <v>111</v>
      </c>
      <c r="H12373" s="1">
        <v>503</v>
      </c>
      <c r="I12373" s="1" t="s">
        <v>448</v>
      </c>
      <c r="J12373" s="1" t="s">
        <v>330</v>
      </c>
      <c r="K12373" s="1" t="s">
        <v>532</v>
      </c>
      <c r="L12373" s="1">
        <v>9999</v>
      </c>
      <c r="M12373" s="1">
        <v>9999</v>
      </c>
      <c r="Q12373" s="2" t="s">
        <v>37</v>
      </c>
      <c r="R12373" s="1" t="s">
        <v>531</v>
      </c>
      <c r="S12373" s="1" t="str">
        <f t="shared" si="394"/>
        <v>LPC503|V|CMIE|PSG|9999|9999</v>
      </c>
      <c r="T12373" s="2" t="str">
        <f t="shared" si="395"/>
        <v>OK</v>
      </c>
    </row>
    <row r="12374" spans="1:20" x14ac:dyDescent="0.25">
      <c r="A12374" s="1">
        <v>501999999</v>
      </c>
      <c r="B12374" s="1" t="str">
        <f>VLOOKUP(A12374,[1]Maestra!A$1:C$746,2,0)</f>
        <v>ACLEASIN6</v>
      </c>
      <c r="C12374" s="1" t="str">
        <f>VLOOKUP(A12374,[1]Maestra!A$1:C$746,3,0)</f>
        <v>Leasing</v>
      </c>
      <c r="D12374" s="1" t="s">
        <v>515</v>
      </c>
      <c r="E12374" s="1" t="s">
        <v>534</v>
      </c>
      <c r="F12374" s="1">
        <v>111</v>
      </c>
      <c r="G12374" s="1">
        <v>111</v>
      </c>
      <c r="H12374" s="1">
        <v>503</v>
      </c>
      <c r="I12374" s="1" t="s">
        <v>448</v>
      </c>
      <c r="J12374" s="1" t="s">
        <v>331</v>
      </c>
      <c r="K12374" s="1" t="s">
        <v>530</v>
      </c>
      <c r="L12374" s="1">
        <v>9999</v>
      </c>
      <c r="M12374" s="1">
        <v>9999</v>
      </c>
      <c r="Q12374" s="2" t="s">
        <v>37</v>
      </c>
      <c r="R12374" s="1" t="s">
        <v>531</v>
      </c>
      <c r="S12374" s="1" t="str">
        <f t="shared" si="394"/>
        <v>LPC503|V|CPEM|PRI|9999|9999</v>
      </c>
      <c r="T12374" s="2" t="str">
        <f t="shared" si="395"/>
        <v>OK</v>
      </c>
    </row>
    <row r="12375" spans="1:20" x14ac:dyDescent="0.25">
      <c r="A12375" s="1">
        <v>501999999</v>
      </c>
      <c r="B12375" s="1" t="str">
        <f>VLOOKUP(A12375,[1]Maestra!A$1:C$746,2,0)</f>
        <v>ACLEASIN6</v>
      </c>
      <c r="C12375" s="1" t="str">
        <f>VLOOKUP(A12375,[1]Maestra!A$1:C$746,3,0)</f>
        <v>Leasing</v>
      </c>
      <c r="D12375" s="1" t="s">
        <v>515</v>
      </c>
      <c r="E12375" s="1" t="s">
        <v>534</v>
      </c>
      <c r="F12375" s="1">
        <v>111</v>
      </c>
      <c r="G12375" s="1">
        <v>111</v>
      </c>
      <c r="H12375" s="1">
        <v>503</v>
      </c>
      <c r="I12375" s="1" t="s">
        <v>448</v>
      </c>
      <c r="J12375" s="1" t="s">
        <v>331</v>
      </c>
      <c r="K12375" s="1" t="s">
        <v>532</v>
      </c>
      <c r="L12375" s="1">
        <v>9999</v>
      </c>
      <c r="M12375" s="1">
        <v>9999</v>
      </c>
      <c r="Q12375" s="2" t="s">
        <v>37</v>
      </c>
      <c r="R12375" s="1" t="s">
        <v>531</v>
      </c>
      <c r="S12375" s="1" t="str">
        <f t="shared" si="394"/>
        <v>LPC503|V|CPEM|PSG|9999|9999</v>
      </c>
      <c r="T12375" s="2" t="str">
        <f t="shared" si="395"/>
        <v>OK</v>
      </c>
    </row>
    <row r="12376" spans="1:20" x14ac:dyDescent="0.25">
      <c r="A12376" s="1">
        <v>502999999</v>
      </c>
      <c r="B12376" s="1" t="str">
        <f>VLOOKUP(A12376,[1]Maestra!A$1:C$746,2,0)</f>
        <v>ACLEASEB6</v>
      </c>
      <c r="C12376" s="1" t="str">
        <f>VLOOKUP(A12376,[1]Maestra!A$1:C$746,3,0)</f>
        <v>Leaseback</v>
      </c>
      <c r="D12376" s="1" t="s">
        <v>515</v>
      </c>
      <c r="E12376" s="1" t="s">
        <v>534</v>
      </c>
      <c r="F12376" s="1">
        <v>111</v>
      </c>
      <c r="G12376" s="1">
        <v>111</v>
      </c>
      <c r="H12376" s="1">
        <v>505</v>
      </c>
      <c r="I12376" s="1" t="s">
        <v>441</v>
      </c>
      <c r="J12376" s="1" t="s">
        <v>327</v>
      </c>
      <c r="K12376" s="1" t="s">
        <v>535</v>
      </c>
      <c r="L12376" s="1">
        <v>9999</v>
      </c>
      <c r="M12376" s="1" t="s">
        <v>447</v>
      </c>
      <c r="Q12376" s="2" t="s">
        <v>37</v>
      </c>
      <c r="R12376" s="1" t="s">
        <v>531</v>
      </c>
      <c r="S12376" s="1" t="str">
        <f t="shared" si="394"/>
        <v>LPC505|I|CCOR|PDL|9999|NORM</v>
      </c>
      <c r="T12376" s="2" t="str">
        <f t="shared" si="395"/>
        <v>OK</v>
      </c>
    </row>
    <row r="12377" spans="1:20" x14ac:dyDescent="0.25">
      <c r="A12377" s="1">
        <v>502999999</v>
      </c>
      <c r="B12377" s="1" t="str">
        <f>VLOOKUP(A12377,[1]Maestra!A$1:C$746,2,0)</f>
        <v>ACLEASEB6</v>
      </c>
      <c r="C12377" s="1" t="str">
        <f>VLOOKUP(A12377,[1]Maestra!A$1:C$746,3,0)</f>
        <v>Leaseback</v>
      </c>
      <c r="D12377" s="1" t="s">
        <v>515</v>
      </c>
      <c r="E12377" s="1" t="s">
        <v>534</v>
      </c>
      <c r="F12377" s="1">
        <v>111</v>
      </c>
      <c r="G12377" s="1">
        <v>111</v>
      </c>
      <c r="H12377" s="1">
        <v>505</v>
      </c>
      <c r="I12377" s="1" t="s">
        <v>441</v>
      </c>
      <c r="J12377" s="1" t="s">
        <v>327</v>
      </c>
      <c r="K12377" s="1" t="s">
        <v>536</v>
      </c>
      <c r="L12377" s="1">
        <v>9999</v>
      </c>
      <c r="M12377" s="1" t="s">
        <v>447</v>
      </c>
      <c r="Q12377" s="2" t="s">
        <v>37</v>
      </c>
      <c r="R12377" s="1" t="s">
        <v>531</v>
      </c>
      <c r="S12377" s="1" t="str">
        <f t="shared" si="394"/>
        <v>LPC505|I|CCOR|PDS|9999|NORM</v>
      </c>
      <c r="T12377" s="2" t="str">
        <f t="shared" si="395"/>
        <v>OK</v>
      </c>
    </row>
    <row r="12378" spans="1:20" x14ac:dyDescent="0.25">
      <c r="A12378" s="1">
        <v>502999999</v>
      </c>
      <c r="B12378" s="1" t="str">
        <f>VLOOKUP(A12378,[1]Maestra!A$1:C$746,2,0)</f>
        <v>ACLEASEB6</v>
      </c>
      <c r="C12378" s="1" t="str">
        <f>VLOOKUP(A12378,[1]Maestra!A$1:C$746,3,0)</f>
        <v>Leaseback</v>
      </c>
      <c r="D12378" s="1" t="s">
        <v>515</v>
      </c>
      <c r="E12378" s="1" t="s">
        <v>534</v>
      </c>
      <c r="F12378" s="1">
        <v>111</v>
      </c>
      <c r="G12378" s="1">
        <v>111</v>
      </c>
      <c r="H12378" s="1">
        <v>505</v>
      </c>
      <c r="I12378" s="1" t="s">
        <v>441</v>
      </c>
      <c r="J12378" s="1" t="s">
        <v>328</v>
      </c>
      <c r="K12378" s="1" t="s">
        <v>535</v>
      </c>
      <c r="L12378" s="1">
        <v>9999</v>
      </c>
      <c r="M12378" s="1" t="s">
        <v>447</v>
      </c>
      <c r="Q12378" s="2" t="s">
        <v>37</v>
      </c>
      <c r="R12378" s="1" t="s">
        <v>531</v>
      </c>
      <c r="S12378" s="1" t="str">
        <f t="shared" si="394"/>
        <v>LPC505|I|CGEM|PDL|9999|NORM</v>
      </c>
      <c r="T12378" s="2" t="str">
        <f t="shared" si="395"/>
        <v>OK</v>
      </c>
    </row>
    <row r="12379" spans="1:20" x14ac:dyDescent="0.25">
      <c r="A12379" s="1">
        <v>502999999</v>
      </c>
      <c r="B12379" s="1" t="str">
        <f>VLOOKUP(A12379,[1]Maestra!A$1:C$746,2,0)</f>
        <v>ACLEASEB6</v>
      </c>
      <c r="C12379" s="1" t="str">
        <f>VLOOKUP(A12379,[1]Maestra!A$1:C$746,3,0)</f>
        <v>Leaseback</v>
      </c>
      <c r="D12379" s="1" t="s">
        <v>515</v>
      </c>
      <c r="E12379" s="1" t="s">
        <v>534</v>
      </c>
      <c r="F12379" s="1">
        <v>111</v>
      </c>
      <c r="G12379" s="1">
        <v>111</v>
      </c>
      <c r="H12379" s="1">
        <v>505</v>
      </c>
      <c r="I12379" s="1" t="s">
        <v>441</v>
      </c>
      <c r="J12379" s="1" t="s">
        <v>328</v>
      </c>
      <c r="K12379" s="1" t="s">
        <v>536</v>
      </c>
      <c r="L12379" s="1">
        <v>9999</v>
      </c>
      <c r="M12379" s="1" t="s">
        <v>447</v>
      </c>
      <c r="Q12379" s="2" t="s">
        <v>37</v>
      </c>
      <c r="R12379" s="1" t="s">
        <v>531</v>
      </c>
      <c r="S12379" s="1" t="str">
        <f t="shared" si="394"/>
        <v>LPC505|I|CGEM|PDS|9999|NORM</v>
      </c>
      <c r="T12379" s="2" t="str">
        <f t="shared" si="395"/>
        <v>OK</v>
      </c>
    </row>
    <row r="12380" spans="1:20" x14ac:dyDescent="0.25">
      <c r="A12380" s="1">
        <v>502999999</v>
      </c>
      <c r="B12380" s="1" t="str">
        <f>VLOOKUP(A12380,[1]Maestra!A$1:C$746,2,0)</f>
        <v>ACLEASEB6</v>
      </c>
      <c r="C12380" s="1" t="str">
        <f>VLOOKUP(A12380,[1]Maestra!A$1:C$746,3,0)</f>
        <v>Leaseback</v>
      </c>
      <c r="D12380" s="1" t="s">
        <v>515</v>
      </c>
      <c r="E12380" s="1" t="s">
        <v>534</v>
      </c>
      <c r="F12380" s="1">
        <v>111</v>
      </c>
      <c r="G12380" s="1">
        <v>111</v>
      </c>
      <c r="H12380" s="1">
        <v>505</v>
      </c>
      <c r="I12380" s="1" t="s">
        <v>441</v>
      </c>
      <c r="J12380" s="1" t="s">
        <v>325</v>
      </c>
      <c r="K12380" s="1" t="s">
        <v>535</v>
      </c>
      <c r="L12380" s="1">
        <v>9999</v>
      </c>
      <c r="M12380" s="1" t="s">
        <v>447</v>
      </c>
      <c r="Q12380" s="2" t="s">
        <v>37</v>
      </c>
      <c r="R12380" s="1" t="s">
        <v>531</v>
      </c>
      <c r="S12380" s="1" t="str">
        <f t="shared" si="394"/>
        <v>LPC505|I|CMED|PDL|9999|NORM</v>
      </c>
      <c r="T12380" s="2" t="str">
        <f t="shared" si="395"/>
        <v>OK</v>
      </c>
    </row>
    <row r="12381" spans="1:20" x14ac:dyDescent="0.25">
      <c r="A12381" s="1">
        <v>502999999</v>
      </c>
      <c r="B12381" s="1" t="str">
        <f>VLOOKUP(A12381,[1]Maestra!A$1:C$746,2,0)</f>
        <v>ACLEASEB6</v>
      </c>
      <c r="C12381" s="1" t="str">
        <f>VLOOKUP(A12381,[1]Maestra!A$1:C$746,3,0)</f>
        <v>Leaseback</v>
      </c>
      <c r="D12381" s="1" t="s">
        <v>515</v>
      </c>
      <c r="E12381" s="1" t="s">
        <v>534</v>
      </c>
      <c r="F12381" s="1">
        <v>111</v>
      </c>
      <c r="G12381" s="1">
        <v>111</v>
      </c>
      <c r="H12381" s="1">
        <v>505</v>
      </c>
      <c r="I12381" s="1" t="s">
        <v>441</v>
      </c>
      <c r="J12381" s="1" t="s">
        <v>325</v>
      </c>
      <c r="K12381" s="1" t="s">
        <v>536</v>
      </c>
      <c r="L12381" s="1">
        <v>9999</v>
      </c>
      <c r="M12381" s="1" t="s">
        <v>447</v>
      </c>
      <c r="Q12381" s="2" t="s">
        <v>37</v>
      </c>
      <c r="R12381" s="1" t="s">
        <v>531</v>
      </c>
      <c r="S12381" s="1" t="str">
        <f t="shared" si="394"/>
        <v>LPC505|I|CMED|PDS|9999|NORM</v>
      </c>
      <c r="T12381" s="2" t="str">
        <f t="shared" si="395"/>
        <v>OK</v>
      </c>
    </row>
    <row r="12382" spans="1:20" x14ac:dyDescent="0.25">
      <c r="A12382" s="1">
        <v>502999999</v>
      </c>
      <c r="B12382" s="1" t="str">
        <f>VLOOKUP(A12382,[1]Maestra!A$1:C$746,2,0)</f>
        <v>ACLEASEB6</v>
      </c>
      <c r="C12382" s="1" t="str">
        <f>VLOOKUP(A12382,[1]Maestra!A$1:C$746,3,0)</f>
        <v>Leaseback</v>
      </c>
      <c r="D12382" s="1" t="s">
        <v>515</v>
      </c>
      <c r="E12382" s="1" t="s">
        <v>534</v>
      </c>
      <c r="F12382" s="1">
        <v>111</v>
      </c>
      <c r="G12382" s="1">
        <v>111</v>
      </c>
      <c r="H12382" s="1">
        <v>505</v>
      </c>
      <c r="I12382" s="1" t="s">
        <v>441</v>
      </c>
      <c r="J12382" s="1" t="s">
        <v>330</v>
      </c>
      <c r="K12382" s="1" t="s">
        <v>535</v>
      </c>
      <c r="L12382" s="1">
        <v>9999</v>
      </c>
      <c r="M12382" s="1" t="s">
        <v>447</v>
      </c>
      <c r="Q12382" s="2" t="s">
        <v>37</v>
      </c>
      <c r="R12382" s="1" t="s">
        <v>531</v>
      </c>
      <c r="S12382" s="1" t="str">
        <f t="shared" si="394"/>
        <v>LPC505|I|CMIE|PDL|9999|NORM</v>
      </c>
      <c r="T12382" s="2" t="str">
        <f t="shared" si="395"/>
        <v>OK</v>
      </c>
    </row>
    <row r="12383" spans="1:20" x14ac:dyDescent="0.25">
      <c r="A12383" s="1">
        <v>502999999</v>
      </c>
      <c r="B12383" s="1" t="str">
        <f>VLOOKUP(A12383,[1]Maestra!A$1:C$746,2,0)</f>
        <v>ACLEASEB6</v>
      </c>
      <c r="C12383" s="1" t="str">
        <f>VLOOKUP(A12383,[1]Maestra!A$1:C$746,3,0)</f>
        <v>Leaseback</v>
      </c>
      <c r="D12383" s="1" t="s">
        <v>515</v>
      </c>
      <c r="E12383" s="1" t="s">
        <v>534</v>
      </c>
      <c r="F12383" s="1">
        <v>111</v>
      </c>
      <c r="G12383" s="1">
        <v>111</v>
      </c>
      <c r="H12383" s="1">
        <v>505</v>
      </c>
      <c r="I12383" s="1" t="s">
        <v>441</v>
      </c>
      <c r="J12383" s="1" t="s">
        <v>330</v>
      </c>
      <c r="K12383" s="1" t="s">
        <v>536</v>
      </c>
      <c r="L12383" s="1">
        <v>9999</v>
      </c>
      <c r="M12383" s="1" t="s">
        <v>447</v>
      </c>
      <c r="Q12383" s="2" t="s">
        <v>37</v>
      </c>
      <c r="R12383" s="1" t="s">
        <v>531</v>
      </c>
      <c r="S12383" s="1" t="str">
        <f t="shared" si="394"/>
        <v>LPC505|I|CMIE|PDS|9999|NORM</v>
      </c>
      <c r="T12383" s="2" t="str">
        <f t="shared" si="395"/>
        <v>OK</v>
      </c>
    </row>
    <row r="12384" spans="1:20" x14ac:dyDescent="0.25">
      <c r="A12384" s="1">
        <v>502999999</v>
      </c>
      <c r="B12384" s="1" t="str">
        <f>VLOOKUP(A12384,[1]Maestra!A$1:C$746,2,0)</f>
        <v>ACLEASEB6</v>
      </c>
      <c r="C12384" s="1" t="str">
        <f>VLOOKUP(A12384,[1]Maestra!A$1:C$746,3,0)</f>
        <v>Leaseback</v>
      </c>
      <c r="D12384" s="1" t="s">
        <v>515</v>
      </c>
      <c r="E12384" s="1" t="s">
        <v>534</v>
      </c>
      <c r="F12384" s="1">
        <v>111</v>
      </c>
      <c r="G12384" s="1">
        <v>111</v>
      </c>
      <c r="H12384" s="1">
        <v>505</v>
      </c>
      <c r="I12384" s="1" t="s">
        <v>441</v>
      </c>
      <c r="J12384" s="1" t="s">
        <v>331</v>
      </c>
      <c r="K12384" s="1" t="s">
        <v>535</v>
      </c>
      <c r="L12384" s="1">
        <v>9999</v>
      </c>
      <c r="M12384" s="1" t="s">
        <v>447</v>
      </c>
      <c r="Q12384" s="2" t="s">
        <v>37</v>
      </c>
      <c r="R12384" s="1" t="s">
        <v>531</v>
      </c>
      <c r="S12384" s="1" t="str">
        <f t="shared" si="394"/>
        <v>LPC505|I|CPEM|PDL|9999|NORM</v>
      </c>
      <c r="T12384" s="2" t="str">
        <f t="shared" si="395"/>
        <v>OK</v>
      </c>
    </row>
    <row r="12385" spans="1:20" x14ac:dyDescent="0.25">
      <c r="A12385" s="1">
        <v>502999999</v>
      </c>
      <c r="B12385" s="1" t="str">
        <f>VLOOKUP(A12385,[1]Maestra!A$1:C$746,2,0)</f>
        <v>ACLEASEB6</v>
      </c>
      <c r="C12385" s="1" t="str">
        <f>VLOOKUP(A12385,[1]Maestra!A$1:C$746,3,0)</f>
        <v>Leaseback</v>
      </c>
      <c r="D12385" s="1" t="s">
        <v>515</v>
      </c>
      <c r="E12385" s="1" t="s">
        <v>534</v>
      </c>
      <c r="F12385" s="1">
        <v>111</v>
      </c>
      <c r="G12385" s="1">
        <v>111</v>
      </c>
      <c r="H12385" s="1">
        <v>505</v>
      </c>
      <c r="I12385" s="1" t="s">
        <v>441</v>
      </c>
      <c r="J12385" s="1" t="s">
        <v>331</v>
      </c>
      <c r="K12385" s="1" t="s">
        <v>536</v>
      </c>
      <c r="L12385" s="1">
        <v>9999</v>
      </c>
      <c r="M12385" s="1" t="s">
        <v>447</v>
      </c>
      <c r="Q12385" s="2" t="s">
        <v>37</v>
      </c>
      <c r="R12385" s="1" t="s">
        <v>531</v>
      </c>
      <c r="S12385" s="1" t="str">
        <f t="shared" si="394"/>
        <v>LPC505|I|CPEM|PDS|9999|NORM</v>
      </c>
      <c r="T12385" s="2" t="str">
        <f t="shared" si="395"/>
        <v>OK</v>
      </c>
    </row>
    <row r="12386" spans="1:20" x14ac:dyDescent="0.25">
      <c r="A12386" s="1">
        <v>502999999</v>
      </c>
      <c r="B12386" s="1" t="str">
        <f>VLOOKUP(A12386,[1]Maestra!A$1:C$746,2,0)</f>
        <v>ACLEASEB6</v>
      </c>
      <c r="C12386" s="1" t="str">
        <f>VLOOKUP(A12386,[1]Maestra!A$1:C$746,3,0)</f>
        <v>Leaseback</v>
      </c>
      <c r="D12386" s="1" t="s">
        <v>515</v>
      </c>
      <c r="E12386" s="1" t="s">
        <v>534</v>
      </c>
      <c r="F12386" s="1">
        <v>111</v>
      </c>
      <c r="G12386" s="1">
        <v>111</v>
      </c>
      <c r="H12386" s="1">
        <v>505</v>
      </c>
      <c r="I12386" s="1" t="s">
        <v>415</v>
      </c>
      <c r="J12386" s="1" t="s">
        <v>327</v>
      </c>
      <c r="K12386" s="1" t="s">
        <v>535</v>
      </c>
      <c r="L12386" s="1">
        <v>9999</v>
      </c>
      <c r="M12386" s="1" t="s">
        <v>445</v>
      </c>
      <c r="Q12386" s="2" t="s">
        <v>37</v>
      </c>
      <c r="R12386" s="1" t="s">
        <v>531</v>
      </c>
      <c r="S12386" s="1" t="str">
        <f t="shared" si="394"/>
        <v>LPC505|S|CCOR|PDL|9999|DUPE</v>
      </c>
      <c r="T12386" s="2" t="str">
        <f t="shared" si="395"/>
        <v>OK</v>
      </c>
    </row>
    <row r="12387" spans="1:20" x14ac:dyDescent="0.25">
      <c r="A12387" s="1">
        <v>502999999</v>
      </c>
      <c r="B12387" s="1" t="str">
        <f>VLOOKUP(A12387,[1]Maestra!A$1:C$746,2,0)</f>
        <v>ACLEASEB6</v>
      </c>
      <c r="C12387" s="1" t="str">
        <f>VLOOKUP(A12387,[1]Maestra!A$1:C$746,3,0)</f>
        <v>Leaseback</v>
      </c>
      <c r="D12387" s="1" t="s">
        <v>515</v>
      </c>
      <c r="E12387" s="1" t="s">
        <v>534</v>
      </c>
      <c r="F12387" s="1">
        <v>111</v>
      </c>
      <c r="G12387" s="1">
        <v>111</v>
      </c>
      <c r="H12387" s="1">
        <v>505</v>
      </c>
      <c r="I12387" s="1" t="s">
        <v>415</v>
      </c>
      <c r="J12387" s="1" t="s">
        <v>327</v>
      </c>
      <c r="K12387" s="1" t="s">
        <v>535</v>
      </c>
      <c r="L12387" s="1">
        <v>9999</v>
      </c>
      <c r="M12387" s="1" t="s">
        <v>447</v>
      </c>
      <c r="Q12387" s="2" t="s">
        <v>37</v>
      </c>
      <c r="R12387" s="1" t="s">
        <v>531</v>
      </c>
      <c r="S12387" s="1" t="str">
        <f t="shared" si="394"/>
        <v>LPC505|S|CCOR|PDL|9999|NORM</v>
      </c>
      <c r="T12387" s="2" t="str">
        <f t="shared" si="395"/>
        <v>OK</v>
      </c>
    </row>
    <row r="12388" spans="1:20" x14ac:dyDescent="0.25">
      <c r="A12388" s="1">
        <v>502999999</v>
      </c>
      <c r="B12388" s="1" t="str">
        <f>VLOOKUP(A12388,[1]Maestra!A$1:C$746,2,0)</f>
        <v>ACLEASEB6</v>
      </c>
      <c r="C12388" s="1" t="str">
        <f>VLOOKUP(A12388,[1]Maestra!A$1:C$746,3,0)</f>
        <v>Leaseback</v>
      </c>
      <c r="D12388" s="1" t="s">
        <v>515</v>
      </c>
      <c r="E12388" s="1" t="s">
        <v>534</v>
      </c>
      <c r="F12388" s="1">
        <v>111</v>
      </c>
      <c r="G12388" s="1">
        <v>111</v>
      </c>
      <c r="H12388" s="1">
        <v>505</v>
      </c>
      <c r="I12388" s="1" t="s">
        <v>415</v>
      </c>
      <c r="J12388" s="1" t="s">
        <v>327</v>
      </c>
      <c r="K12388" s="1" t="s">
        <v>536</v>
      </c>
      <c r="L12388" s="1">
        <v>9999</v>
      </c>
      <c r="M12388" s="1" t="s">
        <v>445</v>
      </c>
      <c r="Q12388" s="2" t="s">
        <v>37</v>
      </c>
      <c r="R12388" s="1" t="s">
        <v>531</v>
      </c>
      <c r="S12388" s="1" t="str">
        <f t="shared" si="394"/>
        <v>LPC505|S|CCOR|PDS|9999|DUPE</v>
      </c>
      <c r="T12388" s="2" t="str">
        <f t="shared" si="395"/>
        <v>OK</v>
      </c>
    </row>
    <row r="12389" spans="1:20" x14ac:dyDescent="0.25">
      <c r="A12389" s="1">
        <v>502999999</v>
      </c>
      <c r="B12389" s="1" t="str">
        <f>VLOOKUP(A12389,[1]Maestra!A$1:C$746,2,0)</f>
        <v>ACLEASEB6</v>
      </c>
      <c r="C12389" s="1" t="str">
        <f>VLOOKUP(A12389,[1]Maestra!A$1:C$746,3,0)</f>
        <v>Leaseback</v>
      </c>
      <c r="D12389" s="1" t="s">
        <v>515</v>
      </c>
      <c r="E12389" s="1" t="s">
        <v>534</v>
      </c>
      <c r="F12389" s="1">
        <v>111</v>
      </c>
      <c r="G12389" s="1">
        <v>111</v>
      </c>
      <c r="H12389" s="1">
        <v>505</v>
      </c>
      <c r="I12389" s="1" t="s">
        <v>415</v>
      </c>
      <c r="J12389" s="1" t="s">
        <v>327</v>
      </c>
      <c r="K12389" s="1" t="s">
        <v>536</v>
      </c>
      <c r="L12389" s="1">
        <v>9999</v>
      </c>
      <c r="M12389" s="1" t="s">
        <v>447</v>
      </c>
      <c r="Q12389" s="2" t="s">
        <v>37</v>
      </c>
      <c r="R12389" s="1" t="s">
        <v>531</v>
      </c>
      <c r="S12389" s="1" t="str">
        <f t="shared" si="394"/>
        <v>LPC505|S|CCOR|PDS|9999|NORM</v>
      </c>
      <c r="T12389" s="2" t="str">
        <f t="shared" si="395"/>
        <v>OK</v>
      </c>
    </row>
    <row r="12390" spans="1:20" x14ac:dyDescent="0.25">
      <c r="A12390" s="1">
        <v>502999999</v>
      </c>
      <c r="B12390" s="1" t="str">
        <f>VLOOKUP(A12390,[1]Maestra!A$1:C$746,2,0)</f>
        <v>ACLEASEB6</v>
      </c>
      <c r="C12390" s="1" t="str">
        <f>VLOOKUP(A12390,[1]Maestra!A$1:C$746,3,0)</f>
        <v>Leaseback</v>
      </c>
      <c r="D12390" s="1" t="s">
        <v>515</v>
      </c>
      <c r="E12390" s="1" t="s">
        <v>534</v>
      </c>
      <c r="F12390" s="1">
        <v>111</v>
      </c>
      <c r="G12390" s="1">
        <v>111</v>
      </c>
      <c r="H12390" s="1">
        <v>505</v>
      </c>
      <c r="I12390" s="1" t="s">
        <v>415</v>
      </c>
      <c r="J12390" s="1" t="s">
        <v>327</v>
      </c>
      <c r="K12390" s="1" t="s">
        <v>530</v>
      </c>
      <c r="L12390" s="1">
        <v>9999</v>
      </c>
      <c r="M12390" s="1" t="s">
        <v>445</v>
      </c>
      <c r="Q12390" s="2" t="s">
        <v>37</v>
      </c>
      <c r="R12390" s="1" t="s">
        <v>531</v>
      </c>
      <c r="S12390" s="1" t="str">
        <f t="shared" si="394"/>
        <v>LPC505|S|CCOR|PRI|9999|DUPE</v>
      </c>
      <c r="T12390" s="2" t="str">
        <f t="shared" si="395"/>
        <v>OK</v>
      </c>
    </row>
    <row r="12391" spans="1:20" x14ac:dyDescent="0.25">
      <c r="A12391" s="1">
        <v>502999999</v>
      </c>
      <c r="B12391" s="1" t="str">
        <f>VLOOKUP(A12391,[1]Maestra!A$1:C$746,2,0)</f>
        <v>ACLEASEB6</v>
      </c>
      <c r="C12391" s="1" t="str">
        <f>VLOOKUP(A12391,[1]Maestra!A$1:C$746,3,0)</f>
        <v>Leaseback</v>
      </c>
      <c r="D12391" s="1" t="s">
        <v>515</v>
      </c>
      <c r="E12391" s="1" t="s">
        <v>534</v>
      </c>
      <c r="F12391" s="1">
        <v>111</v>
      </c>
      <c r="G12391" s="1">
        <v>111</v>
      </c>
      <c r="H12391" s="1">
        <v>505</v>
      </c>
      <c r="I12391" s="1" t="s">
        <v>415</v>
      </c>
      <c r="J12391" s="1" t="s">
        <v>327</v>
      </c>
      <c r="K12391" s="1" t="s">
        <v>530</v>
      </c>
      <c r="L12391" s="1">
        <v>9999</v>
      </c>
      <c r="M12391" s="1" t="s">
        <v>447</v>
      </c>
      <c r="Q12391" s="2" t="s">
        <v>37</v>
      </c>
      <c r="R12391" s="1" t="s">
        <v>531</v>
      </c>
      <c r="S12391" s="1" t="str">
        <f t="shared" si="394"/>
        <v>LPC505|S|CCOR|PRI|9999|NORM</v>
      </c>
      <c r="T12391" s="2" t="str">
        <f t="shared" si="395"/>
        <v>OK</v>
      </c>
    </row>
    <row r="12392" spans="1:20" x14ac:dyDescent="0.25">
      <c r="A12392" s="1">
        <v>502999999</v>
      </c>
      <c r="B12392" s="1" t="str">
        <f>VLOOKUP(A12392,[1]Maestra!A$1:C$746,2,0)</f>
        <v>ACLEASEB6</v>
      </c>
      <c r="C12392" s="1" t="str">
        <f>VLOOKUP(A12392,[1]Maestra!A$1:C$746,3,0)</f>
        <v>Leaseback</v>
      </c>
      <c r="D12392" s="1" t="s">
        <v>515</v>
      </c>
      <c r="E12392" s="1" t="s">
        <v>534</v>
      </c>
      <c r="F12392" s="1">
        <v>111</v>
      </c>
      <c r="G12392" s="1">
        <v>111</v>
      </c>
      <c r="H12392" s="1">
        <v>505</v>
      </c>
      <c r="I12392" s="1" t="s">
        <v>415</v>
      </c>
      <c r="J12392" s="1" t="s">
        <v>327</v>
      </c>
      <c r="K12392" s="1" t="s">
        <v>532</v>
      </c>
      <c r="L12392" s="1">
        <v>9999</v>
      </c>
      <c r="M12392" s="1" t="s">
        <v>445</v>
      </c>
      <c r="Q12392" s="2" t="s">
        <v>37</v>
      </c>
      <c r="R12392" s="1" t="s">
        <v>531</v>
      </c>
      <c r="S12392" s="1" t="str">
        <f t="shared" si="394"/>
        <v>LPC505|S|CCOR|PSG|9999|DUPE</v>
      </c>
      <c r="T12392" s="2" t="str">
        <f t="shared" si="395"/>
        <v>OK</v>
      </c>
    </row>
    <row r="12393" spans="1:20" x14ac:dyDescent="0.25">
      <c r="A12393" s="1">
        <v>502999999</v>
      </c>
      <c r="B12393" s="1" t="str">
        <f>VLOOKUP(A12393,[1]Maestra!A$1:C$746,2,0)</f>
        <v>ACLEASEB6</v>
      </c>
      <c r="C12393" s="1" t="str">
        <f>VLOOKUP(A12393,[1]Maestra!A$1:C$746,3,0)</f>
        <v>Leaseback</v>
      </c>
      <c r="D12393" s="1" t="s">
        <v>515</v>
      </c>
      <c r="E12393" s="1" t="s">
        <v>534</v>
      </c>
      <c r="F12393" s="1">
        <v>111</v>
      </c>
      <c r="G12393" s="1">
        <v>111</v>
      </c>
      <c r="H12393" s="1">
        <v>505</v>
      </c>
      <c r="I12393" s="1" t="s">
        <v>415</v>
      </c>
      <c r="J12393" s="1" t="s">
        <v>327</v>
      </c>
      <c r="K12393" s="1" t="s">
        <v>532</v>
      </c>
      <c r="L12393" s="1">
        <v>9999</v>
      </c>
      <c r="M12393" s="1" t="s">
        <v>447</v>
      </c>
      <c r="Q12393" s="2" t="s">
        <v>37</v>
      </c>
      <c r="R12393" s="1" t="s">
        <v>531</v>
      </c>
      <c r="S12393" s="1" t="str">
        <f t="shared" si="394"/>
        <v>LPC505|S|CCOR|PSG|9999|NORM</v>
      </c>
      <c r="T12393" s="2" t="str">
        <f t="shared" si="395"/>
        <v>OK</v>
      </c>
    </row>
    <row r="12394" spans="1:20" x14ac:dyDescent="0.25">
      <c r="A12394" s="1">
        <v>502999999</v>
      </c>
      <c r="B12394" s="1" t="str">
        <f>VLOOKUP(A12394,[1]Maestra!A$1:C$746,2,0)</f>
        <v>ACLEASEB6</v>
      </c>
      <c r="C12394" s="1" t="str">
        <f>VLOOKUP(A12394,[1]Maestra!A$1:C$746,3,0)</f>
        <v>Leaseback</v>
      </c>
      <c r="D12394" s="1" t="s">
        <v>515</v>
      </c>
      <c r="E12394" s="1" t="s">
        <v>534</v>
      </c>
      <c r="F12394" s="1">
        <v>111</v>
      </c>
      <c r="G12394" s="1">
        <v>111</v>
      </c>
      <c r="H12394" s="1">
        <v>505</v>
      </c>
      <c r="I12394" s="1" t="s">
        <v>415</v>
      </c>
      <c r="J12394" s="1" t="s">
        <v>328</v>
      </c>
      <c r="K12394" s="1" t="s">
        <v>535</v>
      </c>
      <c r="L12394" s="1">
        <v>9999</v>
      </c>
      <c r="M12394" s="1" t="s">
        <v>445</v>
      </c>
      <c r="Q12394" s="2" t="s">
        <v>37</v>
      </c>
      <c r="R12394" s="1" t="s">
        <v>531</v>
      </c>
      <c r="S12394" s="1" t="str">
        <f t="shared" si="394"/>
        <v>LPC505|S|CGEM|PDL|9999|DUPE</v>
      </c>
      <c r="T12394" s="2" t="str">
        <f t="shared" si="395"/>
        <v>OK</v>
      </c>
    </row>
    <row r="12395" spans="1:20" x14ac:dyDescent="0.25">
      <c r="A12395" s="1">
        <v>502999999</v>
      </c>
      <c r="B12395" s="1" t="str">
        <f>VLOOKUP(A12395,[1]Maestra!A$1:C$746,2,0)</f>
        <v>ACLEASEB6</v>
      </c>
      <c r="C12395" s="1" t="str">
        <f>VLOOKUP(A12395,[1]Maestra!A$1:C$746,3,0)</f>
        <v>Leaseback</v>
      </c>
      <c r="D12395" s="1" t="s">
        <v>515</v>
      </c>
      <c r="E12395" s="1" t="s">
        <v>534</v>
      </c>
      <c r="F12395" s="1">
        <v>111</v>
      </c>
      <c r="G12395" s="1">
        <v>111</v>
      </c>
      <c r="H12395" s="1">
        <v>505</v>
      </c>
      <c r="I12395" s="1" t="s">
        <v>415</v>
      </c>
      <c r="J12395" s="1" t="s">
        <v>328</v>
      </c>
      <c r="K12395" s="1" t="s">
        <v>535</v>
      </c>
      <c r="L12395" s="1">
        <v>9999</v>
      </c>
      <c r="M12395" s="1" t="s">
        <v>447</v>
      </c>
      <c r="Q12395" s="2" t="s">
        <v>37</v>
      </c>
      <c r="R12395" s="1" t="s">
        <v>531</v>
      </c>
      <c r="S12395" s="1" t="str">
        <f t="shared" si="394"/>
        <v>LPC505|S|CGEM|PDL|9999|NORM</v>
      </c>
      <c r="T12395" s="2" t="str">
        <f t="shared" si="395"/>
        <v>OK</v>
      </c>
    </row>
    <row r="12396" spans="1:20" x14ac:dyDescent="0.25">
      <c r="A12396" s="1">
        <v>502999999</v>
      </c>
      <c r="B12396" s="1" t="str">
        <f>VLOOKUP(A12396,[1]Maestra!A$1:C$746,2,0)</f>
        <v>ACLEASEB6</v>
      </c>
      <c r="C12396" s="1" t="str">
        <f>VLOOKUP(A12396,[1]Maestra!A$1:C$746,3,0)</f>
        <v>Leaseback</v>
      </c>
      <c r="D12396" s="1" t="s">
        <v>515</v>
      </c>
      <c r="E12396" s="1" t="s">
        <v>534</v>
      </c>
      <c r="F12396" s="1">
        <v>111</v>
      </c>
      <c r="G12396" s="1">
        <v>111</v>
      </c>
      <c r="H12396" s="1">
        <v>505</v>
      </c>
      <c r="I12396" s="1" t="s">
        <v>415</v>
      </c>
      <c r="J12396" s="1" t="s">
        <v>328</v>
      </c>
      <c r="K12396" s="1" t="s">
        <v>536</v>
      </c>
      <c r="L12396" s="1">
        <v>9999</v>
      </c>
      <c r="M12396" s="1" t="s">
        <v>445</v>
      </c>
      <c r="Q12396" s="2" t="s">
        <v>37</v>
      </c>
      <c r="R12396" s="1" t="s">
        <v>531</v>
      </c>
      <c r="S12396" s="1" t="str">
        <f t="shared" si="394"/>
        <v>LPC505|S|CGEM|PDS|9999|DUPE</v>
      </c>
      <c r="T12396" s="2" t="str">
        <f t="shared" si="395"/>
        <v>OK</v>
      </c>
    </row>
    <row r="12397" spans="1:20" x14ac:dyDescent="0.25">
      <c r="A12397" s="1">
        <v>502999999</v>
      </c>
      <c r="B12397" s="1" t="str">
        <f>VLOOKUP(A12397,[1]Maestra!A$1:C$746,2,0)</f>
        <v>ACLEASEB6</v>
      </c>
      <c r="C12397" s="1" t="str">
        <f>VLOOKUP(A12397,[1]Maestra!A$1:C$746,3,0)</f>
        <v>Leaseback</v>
      </c>
      <c r="D12397" s="1" t="s">
        <v>515</v>
      </c>
      <c r="E12397" s="1" t="s">
        <v>534</v>
      </c>
      <c r="F12397" s="1">
        <v>111</v>
      </c>
      <c r="G12397" s="1">
        <v>111</v>
      </c>
      <c r="H12397" s="1">
        <v>505</v>
      </c>
      <c r="I12397" s="1" t="s">
        <v>415</v>
      </c>
      <c r="J12397" s="1" t="s">
        <v>328</v>
      </c>
      <c r="K12397" s="1" t="s">
        <v>536</v>
      </c>
      <c r="L12397" s="1">
        <v>9999</v>
      </c>
      <c r="M12397" s="1" t="s">
        <v>447</v>
      </c>
      <c r="Q12397" s="2" t="s">
        <v>37</v>
      </c>
      <c r="R12397" s="1" t="s">
        <v>531</v>
      </c>
      <c r="S12397" s="1" t="str">
        <f t="shared" si="394"/>
        <v>LPC505|S|CGEM|PDS|9999|NORM</v>
      </c>
      <c r="T12397" s="2" t="str">
        <f t="shared" si="395"/>
        <v>OK</v>
      </c>
    </row>
    <row r="12398" spans="1:20" x14ac:dyDescent="0.25">
      <c r="A12398" s="1">
        <v>502999999</v>
      </c>
      <c r="B12398" s="1" t="str">
        <f>VLOOKUP(A12398,[1]Maestra!A$1:C$746,2,0)</f>
        <v>ACLEASEB6</v>
      </c>
      <c r="C12398" s="1" t="str">
        <f>VLOOKUP(A12398,[1]Maestra!A$1:C$746,3,0)</f>
        <v>Leaseback</v>
      </c>
      <c r="D12398" s="1" t="s">
        <v>515</v>
      </c>
      <c r="E12398" s="1" t="s">
        <v>534</v>
      </c>
      <c r="F12398" s="1">
        <v>111</v>
      </c>
      <c r="G12398" s="1">
        <v>111</v>
      </c>
      <c r="H12398" s="1">
        <v>505</v>
      </c>
      <c r="I12398" s="1" t="s">
        <v>415</v>
      </c>
      <c r="J12398" s="1" t="s">
        <v>328</v>
      </c>
      <c r="K12398" s="1" t="s">
        <v>530</v>
      </c>
      <c r="L12398" s="1">
        <v>9999</v>
      </c>
      <c r="M12398" s="1" t="s">
        <v>445</v>
      </c>
      <c r="Q12398" s="2" t="s">
        <v>37</v>
      </c>
      <c r="R12398" s="1" t="s">
        <v>531</v>
      </c>
      <c r="S12398" s="1" t="str">
        <f t="shared" si="394"/>
        <v>LPC505|S|CGEM|PRI|9999|DUPE</v>
      </c>
      <c r="T12398" s="2" t="str">
        <f t="shared" si="395"/>
        <v>OK</v>
      </c>
    </row>
    <row r="12399" spans="1:20" x14ac:dyDescent="0.25">
      <c r="A12399" s="1">
        <v>502999999</v>
      </c>
      <c r="B12399" s="1" t="str">
        <f>VLOOKUP(A12399,[1]Maestra!A$1:C$746,2,0)</f>
        <v>ACLEASEB6</v>
      </c>
      <c r="C12399" s="1" t="str">
        <f>VLOOKUP(A12399,[1]Maestra!A$1:C$746,3,0)</f>
        <v>Leaseback</v>
      </c>
      <c r="D12399" s="1" t="s">
        <v>515</v>
      </c>
      <c r="E12399" s="1" t="s">
        <v>534</v>
      </c>
      <c r="F12399" s="1">
        <v>111</v>
      </c>
      <c r="G12399" s="1">
        <v>111</v>
      </c>
      <c r="H12399" s="1">
        <v>505</v>
      </c>
      <c r="I12399" s="1" t="s">
        <v>415</v>
      </c>
      <c r="J12399" s="1" t="s">
        <v>328</v>
      </c>
      <c r="K12399" s="1" t="s">
        <v>530</v>
      </c>
      <c r="L12399" s="1">
        <v>9999</v>
      </c>
      <c r="M12399" s="1" t="s">
        <v>447</v>
      </c>
      <c r="Q12399" s="2" t="s">
        <v>37</v>
      </c>
      <c r="R12399" s="1" t="s">
        <v>531</v>
      </c>
      <c r="S12399" s="1" t="str">
        <f t="shared" si="394"/>
        <v>LPC505|S|CGEM|PRI|9999|NORM</v>
      </c>
      <c r="T12399" s="2" t="str">
        <f t="shared" si="395"/>
        <v>OK</v>
      </c>
    </row>
    <row r="12400" spans="1:20" x14ac:dyDescent="0.25">
      <c r="A12400" s="1">
        <v>502999999</v>
      </c>
      <c r="B12400" s="1" t="str">
        <f>VLOOKUP(A12400,[1]Maestra!A$1:C$746,2,0)</f>
        <v>ACLEASEB6</v>
      </c>
      <c r="C12400" s="1" t="str">
        <f>VLOOKUP(A12400,[1]Maestra!A$1:C$746,3,0)</f>
        <v>Leaseback</v>
      </c>
      <c r="D12400" s="1" t="s">
        <v>515</v>
      </c>
      <c r="E12400" s="1" t="s">
        <v>534</v>
      </c>
      <c r="F12400" s="1">
        <v>111</v>
      </c>
      <c r="G12400" s="1">
        <v>111</v>
      </c>
      <c r="H12400" s="1">
        <v>505</v>
      </c>
      <c r="I12400" s="1" t="s">
        <v>415</v>
      </c>
      <c r="J12400" s="1" t="s">
        <v>328</v>
      </c>
      <c r="K12400" s="1" t="s">
        <v>532</v>
      </c>
      <c r="L12400" s="1">
        <v>9999</v>
      </c>
      <c r="M12400" s="1" t="s">
        <v>445</v>
      </c>
      <c r="Q12400" s="2" t="s">
        <v>37</v>
      </c>
      <c r="R12400" s="1" t="s">
        <v>531</v>
      </c>
      <c r="S12400" s="1" t="str">
        <f t="shared" si="394"/>
        <v>LPC505|S|CGEM|PSG|9999|DUPE</v>
      </c>
      <c r="T12400" s="2" t="str">
        <f t="shared" si="395"/>
        <v>OK</v>
      </c>
    </row>
    <row r="12401" spans="1:20" x14ac:dyDescent="0.25">
      <c r="A12401" s="1">
        <v>502999999</v>
      </c>
      <c r="B12401" s="1" t="str">
        <f>VLOOKUP(A12401,[1]Maestra!A$1:C$746,2,0)</f>
        <v>ACLEASEB6</v>
      </c>
      <c r="C12401" s="1" t="str">
        <f>VLOOKUP(A12401,[1]Maestra!A$1:C$746,3,0)</f>
        <v>Leaseback</v>
      </c>
      <c r="D12401" s="1" t="s">
        <v>515</v>
      </c>
      <c r="E12401" s="1" t="s">
        <v>534</v>
      </c>
      <c r="F12401" s="1">
        <v>111</v>
      </c>
      <c r="G12401" s="1">
        <v>111</v>
      </c>
      <c r="H12401" s="1">
        <v>505</v>
      </c>
      <c r="I12401" s="1" t="s">
        <v>415</v>
      </c>
      <c r="J12401" s="1" t="s">
        <v>328</v>
      </c>
      <c r="K12401" s="1" t="s">
        <v>532</v>
      </c>
      <c r="L12401" s="1">
        <v>9999</v>
      </c>
      <c r="M12401" s="1" t="s">
        <v>447</v>
      </c>
      <c r="Q12401" s="2" t="s">
        <v>37</v>
      </c>
      <c r="R12401" s="1" t="s">
        <v>531</v>
      </c>
      <c r="S12401" s="1" t="str">
        <f t="shared" si="394"/>
        <v>LPC505|S|CGEM|PSG|9999|NORM</v>
      </c>
      <c r="T12401" s="2" t="str">
        <f t="shared" si="395"/>
        <v>OK</v>
      </c>
    </row>
    <row r="12402" spans="1:20" x14ac:dyDescent="0.25">
      <c r="A12402" s="1">
        <v>502999999</v>
      </c>
      <c r="B12402" s="1" t="str">
        <f>VLOOKUP(A12402,[1]Maestra!A$1:C$746,2,0)</f>
        <v>ACLEASEB6</v>
      </c>
      <c r="C12402" s="1" t="str">
        <f>VLOOKUP(A12402,[1]Maestra!A$1:C$746,3,0)</f>
        <v>Leaseback</v>
      </c>
      <c r="D12402" s="1" t="s">
        <v>515</v>
      </c>
      <c r="E12402" s="1" t="s">
        <v>534</v>
      </c>
      <c r="F12402" s="1">
        <v>111</v>
      </c>
      <c r="G12402" s="1">
        <v>111</v>
      </c>
      <c r="H12402" s="1">
        <v>505</v>
      </c>
      <c r="I12402" s="1" t="s">
        <v>415</v>
      </c>
      <c r="J12402" s="1" t="s">
        <v>325</v>
      </c>
      <c r="K12402" s="1" t="s">
        <v>535</v>
      </c>
      <c r="L12402" s="1">
        <v>9999</v>
      </c>
      <c r="M12402" s="1" t="s">
        <v>445</v>
      </c>
      <c r="Q12402" s="2" t="s">
        <v>37</v>
      </c>
      <c r="R12402" s="1" t="s">
        <v>531</v>
      </c>
      <c r="S12402" s="1" t="str">
        <f t="shared" si="394"/>
        <v>LPC505|S|CMED|PDL|9999|DUPE</v>
      </c>
      <c r="T12402" s="2" t="str">
        <f t="shared" si="395"/>
        <v>OK</v>
      </c>
    </row>
    <row r="12403" spans="1:20" x14ac:dyDescent="0.25">
      <c r="A12403" s="1">
        <v>502999999</v>
      </c>
      <c r="B12403" s="1" t="str">
        <f>VLOOKUP(A12403,[1]Maestra!A$1:C$746,2,0)</f>
        <v>ACLEASEB6</v>
      </c>
      <c r="C12403" s="1" t="str">
        <f>VLOOKUP(A12403,[1]Maestra!A$1:C$746,3,0)</f>
        <v>Leaseback</v>
      </c>
      <c r="D12403" s="1" t="s">
        <v>515</v>
      </c>
      <c r="E12403" s="1" t="s">
        <v>534</v>
      </c>
      <c r="F12403" s="1">
        <v>111</v>
      </c>
      <c r="G12403" s="1">
        <v>111</v>
      </c>
      <c r="H12403" s="1">
        <v>505</v>
      </c>
      <c r="I12403" s="1" t="s">
        <v>415</v>
      </c>
      <c r="J12403" s="1" t="s">
        <v>325</v>
      </c>
      <c r="K12403" s="1" t="s">
        <v>535</v>
      </c>
      <c r="L12403" s="1">
        <v>9999</v>
      </c>
      <c r="M12403" s="1" t="s">
        <v>447</v>
      </c>
      <c r="Q12403" s="2" t="s">
        <v>37</v>
      </c>
      <c r="R12403" s="1" t="s">
        <v>531</v>
      </c>
      <c r="S12403" s="1" t="str">
        <f t="shared" si="394"/>
        <v>LPC505|S|CMED|PDL|9999|NORM</v>
      </c>
      <c r="T12403" s="2" t="str">
        <f t="shared" si="395"/>
        <v>OK</v>
      </c>
    </row>
    <row r="12404" spans="1:20" x14ac:dyDescent="0.25">
      <c r="A12404" s="1">
        <v>502999999</v>
      </c>
      <c r="B12404" s="1" t="str">
        <f>VLOOKUP(A12404,[1]Maestra!A$1:C$746,2,0)</f>
        <v>ACLEASEB6</v>
      </c>
      <c r="C12404" s="1" t="str">
        <f>VLOOKUP(A12404,[1]Maestra!A$1:C$746,3,0)</f>
        <v>Leaseback</v>
      </c>
      <c r="D12404" s="1" t="s">
        <v>515</v>
      </c>
      <c r="E12404" s="1" t="s">
        <v>534</v>
      </c>
      <c r="F12404" s="1">
        <v>111</v>
      </c>
      <c r="G12404" s="1">
        <v>111</v>
      </c>
      <c r="H12404" s="1">
        <v>505</v>
      </c>
      <c r="I12404" s="1" t="s">
        <v>415</v>
      </c>
      <c r="J12404" s="1" t="s">
        <v>325</v>
      </c>
      <c r="K12404" s="1" t="s">
        <v>536</v>
      </c>
      <c r="L12404" s="1">
        <v>9999</v>
      </c>
      <c r="M12404" s="1" t="s">
        <v>445</v>
      </c>
      <c r="Q12404" s="2" t="s">
        <v>37</v>
      </c>
      <c r="R12404" s="1" t="s">
        <v>531</v>
      </c>
      <c r="S12404" s="1" t="str">
        <f t="shared" si="394"/>
        <v>LPC505|S|CMED|PDS|9999|DUPE</v>
      </c>
      <c r="T12404" s="2" t="str">
        <f t="shared" si="395"/>
        <v>OK</v>
      </c>
    </row>
    <row r="12405" spans="1:20" x14ac:dyDescent="0.25">
      <c r="A12405" s="1">
        <v>502999999</v>
      </c>
      <c r="B12405" s="1" t="str">
        <f>VLOOKUP(A12405,[1]Maestra!A$1:C$746,2,0)</f>
        <v>ACLEASEB6</v>
      </c>
      <c r="C12405" s="1" t="str">
        <f>VLOOKUP(A12405,[1]Maestra!A$1:C$746,3,0)</f>
        <v>Leaseback</v>
      </c>
      <c r="D12405" s="1" t="s">
        <v>515</v>
      </c>
      <c r="E12405" s="1" t="s">
        <v>534</v>
      </c>
      <c r="F12405" s="1">
        <v>111</v>
      </c>
      <c r="G12405" s="1">
        <v>111</v>
      </c>
      <c r="H12405" s="1">
        <v>505</v>
      </c>
      <c r="I12405" s="1" t="s">
        <v>415</v>
      </c>
      <c r="J12405" s="1" t="s">
        <v>325</v>
      </c>
      <c r="K12405" s="1" t="s">
        <v>536</v>
      </c>
      <c r="L12405" s="1">
        <v>9999</v>
      </c>
      <c r="M12405" s="1" t="s">
        <v>447</v>
      </c>
      <c r="Q12405" s="2" t="s">
        <v>37</v>
      </c>
      <c r="R12405" s="1" t="s">
        <v>531</v>
      </c>
      <c r="S12405" s="1" t="str">
        <f t="shared" si="394"/>
        <v>LPC505|S|CMED|PDS|9999|NORM</v>
      </c>
      <c r="T12405" s="2" t="str">
        <f t="shared" si="395"/>
        <v>OK</v>
      </c>
    </row>
    <row r="12406" spans="1:20" x14ac:dyDescent="0.25">
      <c r="A12406" s="1">
        <v>502999999</v>
      </c>
      <c r="B12406" s="1" t="str">
        <f>VLOOKUP(A12406,[1]Maestra!A$1:C$746,2,0)</f>
        <v>ACLEASEB6</v>
      </c>
      <c r="C12406" s="1" t="str">
        <f>VLOOKUP(A12406,[1]Maestra!A$1:C$746,3,0)</f>
        <v>Leaseback</v>
      </c>
      <c r="D12406" s="1" t="s">
        <v>515</v>
      </c>
      <c r="E12406" s="1" t="s">
        <v>534</v>
      </c>
      <c r="F12406" s="1">
        <v>111</v>
      </c>
      <c r="G12406" s="1">
        <v>111</v>
      </c>
      <c r="H12406" s="1">
        <v>505</v>
      </c>
      <c r="I12406" s="1" t="s">
        <v>415</v>
      </c>
      <c r="J12406" s="1" t="s">
        <v>325</v>
      </c>
      <c r="K12406" s="1" t="s">
        <v>530</v>
      </c>
      <c r="L12406" s="1">
        <v>9999</v>
      </c>
      <c r="M12406" s="1" t="s">
        <v>445</v>
      </c>
      <c r="Q12406" s="2" t="s">
        <v>37</v>
      </c>
      <c r="R12406" s="1" t="s">
        <v>531</v>
      </c>
      <c r="S12406" s="1" t="str">
        <f t="shared" si="394"/>
        <v>LPC505|S|CMED|PRI|9999|DUPE</v>
      </c>
      <c r="T12406" s="2" t="str">
        <f t="shared" si="395"/>
        <v>OK</v>
      </c>
    </row>
    <row r="12407" spans="1:20" x14ac:dyDescent="0.25">
      <c r="A12407" s="1">
        <v>502999999</v>
      </c>
      <c r="B12407" s="1" t="str">
        <f>VLOOKUP(A12407,[1]Maestra!A$1:C$746,2,0)</f>
        <v>ACLEASEB6</v>
      </c>
      <c r="C12407" s="1" t="str">
        <f>VLOOKUP(A12407,[1]Maestra!A$1:C$746,3,0)</f>
        <v>Leaseback</v>
      </c>
      <c r="D12407" s="1" t="s">
        <v>515</v>
      </c>
      <c r="E12407" s="1" t="s">
        <v>534</v>
      </c>
      <c r="F12407" s="1">
        <v>111</v>
      </c>
      <c r="G12407" s="1">
        <v>111</v>
      </c>
      <c r="H12407" s="1">
        <v>505</v>
      </c>
      <c r="I12407" s="1" t="s">
        <v>415</v>
      </c>
      <c r="J12407" s="1" t="s">
        <v>325</v>
      </c>
      <c r="K12407" s="1" t="s">
        <v>530</v>
      </c>
      <c r="L12407" s="1">
        <v>9999</v>
      </c>
      <c r="M12407" s="1" t="s">
        <v>447</v>
      </c>
      <c r="Q12407" s="2" t="s">
        <v>37</v>
      </c>
      <c r="R12407" s="1" t="s">
        <v>531</v>
      </c>
      <c r="S12407" s="1" t="str">
        <f t="shared" si="394"/>
        <v>LPC505|S|CMED|PRI|9999|NORM</v>
      </c>
      <c r="T12407" s="2" t="str">
        <f t="shared" si="395"/>
        <v>OK</v>
      </c>
    </row>
    <row r="12408" spans="1:20" x14ac:dyDescent="0.25">
      <c r="A12408" s="1">
        <v>502999999</v>
      </c>
      <c r="B12408" s="1" t="str">
        <f>VLOOKUP(A12408,[1]Maestra!A$1:C$746,2,0)</f>
        <v>ACLEASEB6</v>
      </c>
      <c r="C12408" s="1" t="str">
        <f>VLOOKUP(A12408,[1]Maestra!A$1:C$746,3,0)</f>
        <v>Leaseback</v>
      </c>
      <c r="D12408" s="1" t="s">
        <v>515</v>
      </c>
      <c r="E12408" s="1" t="s">
        <v>534</v>
      </c>
      <c r="F12408" s="1">
        <v>111</v>
      </c>
      <c r="G12408" s="1">
        <v>111</v>
      </c>
      <c r="H12408" s="1">
        <v>505</v>
      </c>
      <c r="I12408" s="1" t="s">
        <v>415</v>
      </c>
      <c r="J12408" s="1" t="s">
        <v>325</v>
      </c>
      <c r="K12408" s="1" t="s">
        <v>532</v>
      </c>
      <c r="L12408" s="1">
        <v>9999</v>
      </c>
      <c r="M12408" s="1" t="s">
        <v>445</v>
      </c>
      <c r="Q12408" s="2" t="s">
        <v>37</v>
      </c>
      <c r="R12408" s="1" t="s">
        <v>531</v>
      </c>
      <c r="S12408" s="1" t="str">
        <f t="shared" si="394"/>
        <v>LPC505|S|CMED|PSG|9999|DUPE</v>
      </c>
      <c r="T12408" s="2" t="str">
        <f t="shared" si="395"/>
        <v>OK</v>
      </c>
    </row>
    <row r="12409" spans="1:20" x14ac:dyDescent="0.25">
      <c r="A12409" s="1">
        <v>502999999</v>
      </c>
      <c r="B12409" s="1" t="str">
        <f>VLOOKUP(A12409,[1]Maestra!A$1:C$746,2,0)</f>
        <v>ACLEASEB6</v>
      </c>
      <c r="C12409" s="1" t="str">
        <f>VLOOKUP(A12409,[1]Maestra!A$1:C$746,3,0)</f>
        <v>Leaseback</v>
      </c>
      <c r="D12409" s="1" t="s">
        <v>515</v>
      </c>
      <c r="E12409" s="1" t="s">
        <v>534</v>
      </c>
      <c r="F12409" s="1">
        <v>111</v>
      </c>
      <c r="G12409" s="1">
        <v>111</v>
      </c>
      <c r="H12409" s="1">
        <v>505</v>
      </c>
      <c r="I12409" s="1" t="s">
        <v>415</v>
      </c>
      <c r="J12409" s="1" t="s">
        <v>325</v>
      </c>
      <c r="K12409" s="1" t="s">
        <v>532</v>
      </c>
      <c r="L12409" s="1">
        <v>9999</v>
      </c>
      <c r="M12409" s="1" t="s">
        <v>447</v>
      </c>
      <c r="Q12409" s="2" t="s">
        <v>37</v>
      </c>
      <c r="R12409" s="1" t="s">
        <v>531</v>
      </c>
      <c r="S12409" s="1" t="str">
        <f t="shared" si="394"/>
        <v>LPC505|S|CMED|PSG|9999|NORM</v>
      </c>
      <c r="T12409" s="2" t="str">
        <f t="shared" si="395"/>
        <v>OK</v>
      </c>
    </row>
    <row r="12410" spans="1:20" x14ac:dyDescent="0.25">
      <c r="A12410" s="1">
        <v>502999999</v>
      </c>
      <c r="B12410" s="1" t="str">
        <f>VLOOKUP(A12410,[1]Maestra!A$1:C$746,2,0)</f>
        <v>ACLEASEB6</v>
      </c>
      <c r="C12410" s="1" t="str">
        <f>VLOOKUP(A12410,[1]Maestra!A$1:C$746,3,0)</f>
        <v>Leaseback</v>
      </c>
      <c r="D12410" s="1" t="s">
        <v>515</v>
      </c>
      <c r="E12410" s="1" t="s">
        <v>534</v>
      </c>
      <c r="F12410" s="1">
        <v>111</v>
      </c>
      <c r="G12410" s="1">
        <v>111</v>
      </c>
      <c r="H12410" s="1">
        <v>505</v>
      </c>
      <c r="I12410" s="1" t="s">
        <v>415</v>
      </c>
      <c r="J12410" s="1" t="s">
        <v>330</v>
      </c>
      <c r="K12410" s="1" t="s">
        <v>535</v>
      </c>
      <c r="L12410" s="1">
        <v>9999</v>
      </c>
      <c r="M12410" s="1" t="s">
        <v>445</v>
      </c>
      <c r="Q12410" s="2" t="s">
        <v>37</v>
      </c>
      <c r="R12410" s="1" t="s">
        <v>531</v>
      </c>
      <c r="S12410" s="1" t="str">
        <f t="shared" si="394"/>
        <v>LPC505|S|CMIE|PDL|9999|DUPE</v>
      </c>
      <c r="T12410" s="2" t="str">
        <f t="shared" si="395"/>
        <v>OK</v>
      </c>
    </row>
    <row r="12411" spans="1:20" x14ac:dyDescent="0.25">
      <c r="A12411" s="1">
        <v>502999999</v>
      </c>
      <c r="B12411" s="1" t="str">
        <f>VLOOKUP(A12411,[1]Maestra!A$1:C$746,2,0)</f>
        <v>ACLEASEB6</v>
      </c>
      <c r="C12411" s="1" t="str">
        <f>VLOOKUP(A12411,[1]Maestra!A$1:C$746,3,0)</f>
        <v>Leaseback</v>
      </c>
      <c r="D12411" s="1" t="s">
        <v>515</v>
      </c>
      <c r="E12411" s="1" t="s">
        <v>534</v>
      </c>
      <c r="F12411" s="1">
        <v>111</v>
      </c>
      <c r="G12411" s="1">
        <v>111</v>
      </c>
      <c r="H12411" s="1">
        <v>505</v>
      </c>
      <c r="I12411" s="1" t="s">
        <v>415</v>
      </c>
      <c r="J12411" s="1" t="s">
        <v>330</v>
      </c>
      <c r="K12411" s="1" t="s">
        <v>535</v>
      </c>
      <c r="L12411" s="1">
        <v>9999</v>
      </c>
      <c r="M12411" s="1" t="s">
        <v>447</v>
      </c>
      <c r="Q12411" s="2" t="s">
        <v>37</v>
      </c>
      <c r="R12411" s="1" t="s">
        <v>531</v>
      </c>
      <c r="S12411" s="1" t="str">
        <f t="shared" si="394"/>
        <v>LPC505|S|CMIE|PDL|9999|NORM</v>
      </c>
      <c r="T12411" s="2" t="str">
        <f t="shared" si="395"/>
        <v>OK</v>
      </c>
    </row>
    <row r="12412" spans="1:20" x14ac:dyDescent="0.25">
      <c r="A12412" s="1">
        <v>502999999</v>
      </c>
      <c r="B12412" s="1" t="str">
        <f>VLOOKUP(A12412,[1]Maestra!A$1:C$746,2,0)</f>
        <v>ACLEASEB6</v>
      </c>
      <c r="C12412" s="1" t="str">
        <f>VLOOKUP(A12412,[1]Maestra!A$1:C$746,3,0)</f>
        <v>Leaseback</v>
      </c>
      <c r="D12412" s="1" t="s">
        <v>515</v>
      </c>
      <c r="E12412" s="1" t="s">
        <v>534</v>
      </c>
      <c r="F12412" s="1">
        <v>111</v>
      </c>
      <c r="G12412" s="1">
        <v>111</v>
      </c>
      <c r="H12412" s="1">
        <v>505</v>
      </c>
      <c r="I12412" s="1" t="s">
        <v>415</v>
      </c>
      <c r="J12412" s="1" t="s">
        <v>330</v>
      </c>
      <c r="K12412" s="1" t="s">
        <v>536</v>
      </c>
      <c r="L12412" s="1">
        <v>9999</v>
      </c>
      <c r="M12412" s="1" t="s">
        <v>445</v>
      </c>
      <c r="Q12412" s="2" t="s">
        <v>37</v>
      </c>
      <c r="R12412" s="1" t="s">
        <v>531</v>
      </c>
      <c r="S12412" s="1" t="str">
        <f t="shared" si="394"/>
        <v>LPC505|S|CMIE|PDS|9999|DUPE</v>
      </c>
      <c r="T12412" s="2" t="str">
        <f t="shared" si="395"/>
        <v>OK</v>
      </c>
    </row>
    <row r="12413" spans="1:20" x14ac:dyDescent="0.25">
      <c r="A12413" s="1">
        <v>502999999</v>
      </c>
      <c r="B12413" s="1" t="str">
        <f>VLOOKUP(A12413,[1]Maestra!A$1:C$746,2,0)</f>
        <v>ACLEASEB6</v>
      </c>
      <c r="C12413" s="1" t="str">
        <f>VLOOKUP(A12413,[1]Maestra!A$1:C$746,3,0)</f>
        <v>Leaseback</v>
      </c>
      <c r="D12413" s="1" t="s">
        <v>515</v>
      </c>
      <c r="E12413" s="1" t="s">
        <v>534</v>
      </c>
      <c r="F12413" s="1">
        <v>111</v>
      </c>
      <c r="G12413" s="1">
        <v>111</v>
      </c>
      <c r="H12413" s="1">
        <v>505</v>
      </c>
      <c r="I12413" s="1" t="s">
        <v>415</v>
      </c>
      <c r="J12413" s="1" t="s">
        <v>330</v>
      </c>
      <c r="K12413" s="1" t="s">
        <v>536</v>
      </c>
      <c r="L12413" s="1">
        <v>9999</v>
      </c>
      <c r="M12413" s="1" t="s">
        <v>447</v>
      </c>
      <c r="Q12413" s="2" t="s">
        <v>37</v>
      </c>
      <c r="R12413" s="1" t="s">
        <v>531</v>
      </c>
      <c r="S12413" s="1" t="str">
        <f t="shared" si="394"/>
        <v>LPC505|S|CMIE|PDS|9999|NORM</v>
      </c>
      <c r="T12413" s="2" t="str">
        <f t="shared" si="395"/>
        <v>OK</v>
      </c>
    </row>
    <row r="12414" spans="1:20" x14ac:dyDescent="0.25">
      <c r="A12414" s="1">
        <v>502999999</v>
      </c>
      <c r="B12414" s="1" t="str">
        <f>VLOOKUP(A12414,[1]Maestra!A$1:C$746,2,0)</f>
        <v>ACLEASEB6</v>
      </c>
      <c r="C12414" s="1" t="str">
        <f>VLOOKUP(A12414,[1]Maestra!A$1:C$746,3,0)</f>
        <v>Leaseback</v>
      </c>
      <c r="D12414" s="1" t="s">
        <v>515</v>
      </c>
      <c r="E12414" s="1" t="s">
        <v>534</v>
      </c>
      <c r="F12414" s="1">
        <v>111</v>
      </c>
      <c r="G12414" s="1">
        <v>111</v>
      </c>
      <c r="H12414" s="1">
        <v>505</v>
      </c>
      <c r="I12414" s="1" t="s">
        <v>415</v>
      </c>
      <c r="J12414" s="1" t="s">
        <v>330</v>
      </c>
      <c r="K12414" s="1" t="s">
        <v>530</v>
      </c>
      <c r="L12414" s="1">
        <v>9999</v>
      </c>
      <c r="M12414" s="1" t="s">
        <v>445</v>
      </c>
      <c r="Q12414" s="2" t="s">
        <v>37</v>
      </c>
      <c r="R12414" s="1" t="s">
        <v>531</v>
      </c>
      <c r="S12414" s="1" t="str">
        <f t="shared" si="394"/>
        <v>LPC505|S|CMIE|PRI|9999|DUPE</v>
      </c>
      <c r="T12414" s="2" t="str">
        <f t="shared" si="395"/>
        <v>OK</v>
      </c>
    </row>
    <row r="12415" spans="1:20" x14ac:dyDescent="0.25">
      <c r="A12415" s="1">
        <v>502999999</v>
      </c>
      <c r="B12415" s="1" t="str">
        <f>VLOOKUP(A12415,[1]Maestra!A$1:C$746,2,0)</f>
        <v>ACLEASEB6</v>
      </c>
      <c r="C12415" s="1" t="str">
        <f>VLOOKUP(A12415,[1]Maestra!A$1:C$746,3,0)</f>
        <v>Leaseback</v>
      </c>
      <c r="D12415" s="1" t="s">
        <v>515</v>
      </c>
      <c r="E12415" s="1" t="s">
        <v>534</v>
      </c>
      <c r="F12415" s="1">
        <v>111</v>
      </c>
      <c r="G12415" s="1">
        <v>111</v>
      </c>
      <c r="H12415" s="1">
        <v>505</v>
      </c>
      <c r="I12415" s="1" t="s">
        <v>415</v>
      </c>
      <c r="J12415" s="1" t="s">
        <v>330</v>
      </c>
      <c r="K12415" s="1" t="s">
        <v>530</v>
      </c>
      <c r="L12415" s="1">
        <v>9999</v>
      </c>
      <c r="M12415" s="1" t="s">
        <v>447</v>
      </c>
      <c r="Q12415" s="2" t="s">
        <v>37</v>
      </c>
      <c r="R12415" s="1" t="s">
        <v>531</v>
      </c>
      <c r="S12415" s="1" t="str">
        <f t="shared" si="394"/>
        <v>LPC505|S|CMIE|PRI|9999|NORM</v>
      </c>
      <c r="T12415" s="2" t="str">
        <f t="shared" si="395"/>
        <v>OK</v>
      </c>
    </row>
    <row r="12416" spans="1:20" x14ac:dyDescent="0.25">
      <c r="A12416" s="1">
        <v>502999999</v>
      </c>
      <c r="B12416" s="1" t="str">
        <f>VLOOKUP(A12416,[1]Maestra!A$1:C$746,2,0)</f>
        <v>ACLEASEB6</v>
      </c>
      <c r="C12416" s="1" t="str">
        <f>VLOOKUP(A12416,[1]Maestra!A$1:C$746,3,0)</f>
        <v>Leaseback</v>
      </c>
      <c r="D12416" s="1" t="s">
        <v>515</v>
      </c>
      <c r="E12416" s="1" t="s">
        <v>534</v>
      </c>
      <c r="F12416" s="1">
        <v>111</v>
      </c>
      <c r="G12416" s="1">
        <v>111</v>
      </c>
      <c r="H12416" s="1">
        <v>505</v>
      </c>
      <c r="I12416" s="1" t="s">
        <v>415</v>
      </c>
      <c r="J12416" s="1" t="s">
        <v>330</v>
      </c>
      <c r="K12416" s="1" t="s">
        <v>532</v>
      </c>
      <c r="L12416" s="1">
        <v>9999</v>
      </c>
      <c r="M12416" s="1" t="s">
        <v>445</v>
      </c>
      <c r="Q12416" s="2" t="s">
        <v>37</v>
      </c>
      <c r="R12416" s="1" t="s">
        <v>531</v>
      </c>
      <c r="S12416" s="1" t="str">
        <f t="shared" si="394"/>
        <v>LPC505|S|CMIE|PSG|9999|DUPE</v>
      </c>
      <c r="T12416" s="2" t="str">
        <f t="shared" si="395"/>
        <v>OK</v>
      </c>
    </row>
    <row r="12417" spans="1:20" x14ac:dyDescent="0.25">
      <c r="A12417" s="1">
        <v>502999999</v>
      </c>
      <c r="B12417" s="1" t="str">
        <f>VLOOKUP(A12417,[1]Maestra!A$1:C$746,2,0)</f>
        <v>ACLEASEB6</v>
      </c>
      <c r="C12417" s="1" t="str">
        <f>VLOOKUP(A12417,[1]Maestra!A$1:C$746,3,0)</f>
        <v>Leaseback</v>
      </c>
      <c r="D12417" s="1" t="s">
        <v>515</v>
      </c>
      <c r="E12417" s="1" t="s">
        <v>534</v>
      </c>
      <c r="F12417" s="1">
        <v>111</v>
      </c>
      <c r="G12417" s="1">
        <v>111</v>
      </c>
      <c r="H12417" s="1">
        <v>505</v>
      </c>
      <c r="I12417" s="1" t="s">
        <v>415</v>
      </c>
      <c r="J12417" s="1" t="s">
        <v>330</v>
      </c>
      <c r="K12417" s="1" t="s">
        <v>532</v>
      </c>
      <c r="L12417" s="1">
        <v>9999</v>
      </c>
      <c r="M12417" s="1" t="s">
        <v>447</v>
      </c>
      <c r="Q12417" s="2" t="s">
        <v>37</v>
      </c>
      <c r="R12417" s="1" t="s">
        <v>531</v>
      </c>
      <c r="S12417" s="1" t="str">
        <f t="shared" si="394"/>
        <v>LPC505|S|CMIE|PSG|9999|NORM</v>
      </c>
      <c r="T12417" s="2" t="str">
        <f t="shared" si="395"/>
        <v>OK</v>
      </c>
    </row>
    <row r="12418" spans="1:20" x14ac:dyDescent="0.25">
      <c r="A12418" s="1">
        <v>502999999</v>
      </c>
      <c r="B12418" s="1" t="str">
        <f>VLOOKUP(A12418,[1]Maestra!A$1:C$746,2,0)</f>
        <v>ACLEASEB6</v>
      </c>
      <c r="C12418" s="1" t="str">
        <f>VLOOKUP(A12418,[1]Maestra!A$1:C$746,3,0)</f>
        <v>Leaseback</v>
      </c>
      <c r="D12418" s="1" t="s">
        <v>515</v>
      </c>
      <c r="E12418" s="1" t="s">
        <v>534</v>
      </c>
      <c r="F12418" s="1">
        <v>111</v>
      </c>
      <c r="G12418" s="1">
        <v>111</v>
      </c>
      <c r="H12418" s="1">
        <v>505</v>
      </c>
      <c r="I12418" s="1" t="s">
        <v>415</v>
      </c>
      <c r="J12418" s="1" t="s">
        <v>331</v>
      </c>
      <c r="K12418" s="1" t="s">
        <v>535</v>
      </c>
      <c r="L12418" s="1">
        <v>9999</v>
      </c>
      <c r="M12418" s="1" t="s">
        <v>445</v>
      </c>
      <c r="Q12418" s="2" t="s">
        <v>37</v>
      </c>
      <c r="R12418" s="1" t="s">
        <v>531</v>
      </c>
      <c r="S12418" s="1" t="str">
        <f t="shared" ref="S12418:S12481" si="396">_xlfn.CONCAT(D12418,H12418,"|",I12418,"|",J12418,"|",K12418,"|",L12418,"|",M12418)</f>
        <v>LPC505|S|CPEM|PDL|9999|DUPE</v>
      </c>
      <c r="T12418" s="2" t="str">
        <f t="shared" si="395"/>
        <v>OK</v>
      </c>
    </row>
    <row r="12419" spans="1:20" x14ac:dyDescent="0.25">
      <c r="A12419" s="1">
        <v>502999999</v>
      </c>
      <c r="B12419" s="1" t="str">
        <f>VLOOKUP(A12419,[1]Maestra!A$1:C$746,2,0)</f>
        <v>ACLEASEB6</v>
      </c>
      <c r="C12419" s="1" t="str">
        <f>VLOOKUP(A12419,[1]Maestra!A$1:C$746,3,0)</f>
        <v>Leaseback</v>
      </c>
      <c r="D12419" s="1" t="s">
        <v>515</v>
      </c>
      <c r="E12419" s="1" t="s">
        <v>534</v>
      </c>
      <c r="F12419" s="1">
        <v>111</v>
      </c>
      <c r="G12419" s="1">
        <v>111</v>
      </c>
      <c r="H12419" s="1">
        <v>505</v>
      </c>
      <c r="I12419" s="1" t="s">
        <v>415</v>
      </c>
      <c r="J12419" s="1" t="s">
        <v>331</v>
      </c>
      <c r="K12419" s="1" t="s">
        <v>535</v>
      </c>
      <c r="L12419" s="1">
        <v>9999</v>
      </c>
      <c r="M12419" s="1" t="s">
        <v>447</v>
      </c>
      <c r="Q12419" s="2" t="s">
        <v>37</v>
      </c>
      <c r="R12419" s="1" t="s">
        <v>531</v>
      </c>
      <c r="S12419" s="1" t="str">
        <f t="shared" si="396"/>
        <v>LPC505|S|CPEM|PDL|9999|NORM</v>
      </c>
      <c r="T12419" s="2" t="str">
        <f t="shared" ref="T12419:T12482" si="397">IF(COUNTIFS($D$2:$D$20413,D12419,$S$2:$S$20413,S12419,$A$2:$A$20413,"&lt;&gt;"&amp;A12419)&gt;0,"Conflicto","OK")</f>
        <v>OK</v>
      </c>
    </row>
    <row r="12420" spans="1:20" x14ac:dyDescent="0.25">
      <c r="A12420" s="1">
        <v>502999999</v>
      </c>
      <c r="B12420" s="1" t="str">
        <f>VLOOKUP(A12420,[1]Maestra!A$1:C$746,2,0)</f>
        <v>ACLEASEB6</v>
      </c>
      <c r="C12420" s="1" t="str">
        <f>VLOOKUP(A12420,[1]Maestra!A$1:C$746,3,0)</f>
        <v>Leaseback</v>
      </c>
      <c r="D12420" s="1" t="s">
        <v>515</v>
      </c>
      <c r="E12420" s="1" t="s">
        <v>534</v>
      </c>
      <c r="F12420" s="1">
        <v>111</v>
      </c>
      <c r="G12420" s="1">
        <v>111</v>
      </c>
      <c r="H12420" s="1">
        <v>505</v>
      </c>
      <c r="I12420" s="1" t="s">
        <v>415</v>
      </c>
      <c r="J12420" s="1" t="s">
        <v>331</v>
      </c>
      <c r="K12420" s="1" t="s">
        <v>536</v>
      </c>
      <c r="L12420" s="1">
        <v>9999</v>
      </c>
      <c r="M12420" s="1" t="s">
        <v>445</v>
      </c>
      <c r="Q12420" s="2" t="s">
        <v>37</v>
      </c>
      <c r="R12420" s="1" t="s">
        <v>531</v>
      </c>
      <c r="S12420" s="1" t="str">
        <f t="shared" si="396"/>
        <v>LPC505|S|CPEM|PDS|9999|DUPE</v>
      </c>
      <c r="T12420" s="2" t="str">
        <f t="shared" si="397"/>
        <v>OK</v>
      </c>
    </row>
    <row r="12421" spans="1:20" x14ac:dyDescent="0.25">
      <c r="A12421" s="1">
        <v>502999999</v>
      </c>
      <c r="B12421" s="1" t="str">
        <f>VLOOKUP(A12421,[1]Maestra!A$1:C$746,2,0)</f>
        <v>ACLEASEB6</v>
      </c>
      <c r="C12421" s="1" t="str">
        <f>VLOOKUP(A12421,[1]Maestra!A$1:C$746,3,0)</f>
        <v>Leaseback</v>
      </c>
      <c r="D12421" s="1" t="s">
        <v>515</v>
      </c>
      <c r="E12421" s="1" t="s">
        <v>534</v>
      </c>
      <c r="F12421" s="1">
        <v>111</v>
      </c>
      <c r="G12421" s="1">
        <v>111</v>
      </c>
      <c r="H12421" s="1">
        <v>505</v>
      </c>
      <c r="I12421" s="1" t="s">
        <v>415</v>
      </c>
      <c r="J12421" s="1" t="s">
        <v>331</v>
      </c>
      <c r="K12421" s="1" t="s">
        <v>536</v>
      </c>
      <c r="L12421" s="1">
        <v>9999</v>
      </c>
      <c r="M12421" s="1" t="s">
        <v>447</v>
      </c>
      <c r="Q12421" s="2" t="s">
        <v>37</v>
      </c>
      <c r="R12421" s="1" t="s">
        <v>531</v>
      </c>
      <c r="S12421" s="1" t="str">
        <f t="shared" si="396"/>
        <v>LPC505|S|CPEM|PDS|9999|NORM</v>
      </c>
      <c r="T12421" s="2" t="str">
        <f t="shared" si="397"/>
        <v>OK</v>
      </c>
    </row>
    <row r="12422" spans="1:20" x14ac:dyDescent="0.25">
      <c r="A12422" s="1">
        <v>502999999</v>
      </c>
      <c r="B12422" s="1" t="str">
        <f>VLOOKUP(A12422,[1]Maestra!A$1:C$746,2,0)</f>
        <v>ACLEASEB6</v>
      </c>
      <c r="C12422" s="1" t="str">
        <f>VLOOKUP(A12422,[1]Maestra!A$1:C$746,3,0)</f>
        <v>Leaseback</v>
      </c>
      <c r="D12422" s="1" t="s">
        <v>515</v>
      </c>
      <c r="E12422" s="1" t="s">
        <v>534</v>
      </c>
      <c r="F12422" s="1">
        <v>111</v>
      </c>
      <c r="G12422" s="1">
        <v>111</v>
      </c>
      <c r="H12422" s="1">
        <v>505</v>
      </c>
      <c r="I12422" s="1" t="s">
        <v>415</v>
      </c>
      <c r="J12422" s="1" t="s">
        <v>331</v>
      </c>
      <c r="K12422" s="1" t="s">
        <v>530</v>
      </c>
      <c r="L12422" s="1">
        <v>9999</v>
      </c>
      <c r="M12422" s="1" t="s">
        <v>445</v>
      </c>
      <c r="Q12422" s="2" t="s">
        <v>37</v>
      </c>
      <c r="R12422" s="1" t="s">
        <v>531</v>
      </c>
      <c r="S12422" s="1" t="str">
        <f t="shared" si="396"/>
        <v>LPC505|S|CPEM|PRI|9999|DUPE</v>
      </c>
      <c r="T12422" s="2" t="str">
        <f t="shared" si="397"/>
        <v>OK</v>
      </c>
    </row>
    <row r="12423" spans="1:20" x14ac:dyDescent="0.25">
      <c r="A12423" s="1">
        <v>502999999</v>
      </c>
      <c r="B12423" s="1" t="str">
        <f>VLOOKUP(A12423,[1]Maestra!A$1:C$746,2,0)</f>
        <v>ACLEASEB6</v>
      </c>
      <c r="C12423" s="1" t="str">
        <f>VLOOKUP(A12423,[1]Maestra!A$1:C$746,3,0)</f>
        <v>Leaseback</v>
      </c>
      <c r="D12423" s="1" t="s">
        <v>515</v>
      </c>
      <c r="E12423" s="1" t="s">
        <v>534</v>
      </c>
      <c r="F12423" s="1">
        <v>111</v>
      </c>
      <c r="G12423" s="1">
        <v>111</v>
      </c>
      <c r="H12423" s="1">
        <v>505</v>
      </c>
      <c r="I12423" s="1" t="s">
        <v>415</v>
      </c>
      <c r="J12423" s="1" t="s">
        <v>331</v>
      </c>
      <c r="K12423" s="1" t="s">
        <v>530</v>
      </c>
      <c r="L12423" s="1">
        <v>9999</v>
      </c>
      <c r="M12423" s="1" t="s">
        <v>447</v>
      </c>
      <c r="Q12423" s="2" t="s">
        <v>37</v>
      </c>
      <c r="R12423" s="1" t="s">
        <v>531</v>
      </c>
      <c r="S12423" s="1" t="str">
        <f t="shared" si="396"/>
        <v>LPC505|S|CPEM|PRI|9999|NORM</v>
      </c>
      <c r="T12423" s="2" t="str">
        <f t="shared" si="397"/>
        <v>OK</v>
      </c>
    </row>
    <row r="12424" spans="1:20" x14ac:dyDescent="0.25">
      <c r="A12424" s="1">
        <v>502999999</v>
      </c>
      <c r="B12424" s="1" t="str">
        <f>VLOOKUP(A12424,[1]Maestra!A$1:C$746,2,0)</f>
        <v>ACLEASEB6</v>
      </c>
      <c r="C12424" s="1" t="str">
        <f>VLOOKUP(A12424,[1]Maestra!A$1:C$746,3,0)</f>
        <v>Leaseback</v>
      </c>
      <c r="D12424" s="1" t="s">
        <v>515</v>
      </c>
      <c r="E12424" s="1" t="s">
        <v>534</v>
      </c>
      <c r="F12424" s="1">
        <v>111</v>
      </c>
      <c r="G12424" s="1">
        <v>111</v>
      </c>
      <c r="H12424" s="1">
        <v>505</v>
      </c>
      <c r="I12424" s="1" t="s">
        <v>415</v>
      </c>
      <c r="J12424" s="1" t="s">
        <v>331</v>
      </c>
      <c r="K12424" s="1" t="s">
        <v>532</v>
      </c>
      <c r="L12424" s="1">
        <v>9999</v>
      </c>
      <c r="M12424" s="1" t="s">
        <v>445</v>
      </c>
      <c r="Q12424" s="2" t="s">
        <v>37</v>
      </c>
      <c r="R12424" s="1" t="s">
        <v>531</v>
      </c>
      <c r="S12424" s="1" t="str">
        <f t="shared" si="396"/>
        <v>LPC505|S|CPEM|PSG|9999|DUPE</v>
      </c>
      <c r="T12424" s="2" t="str">
        <f t="shared" si="397"/>
        <v>OK</v>
      </c>
    </row>
    <row r="12425" spans="1:20" x14ac:dyDescent="0.25">
      <c r="A12425" s="1">
        <v>502999999</v>
      </c>
      <c r="B12425" s="1" t="str">
        <f>VLOOKUP(A12425,[1]Maestra!A$1:C$746,2,0)</f>
        <v>ACLEASEB6</v>
      </c>
      <c r="C12425" s="1" t="str">
        <f>VLOOKUP(A12425,[1]Maestra!A$1:C$746,3,0)</f>
        <v>Leaseback</v>
      </c>
      <c r="D12425" s="1" t="s">
        <v>515</v>
      </c>
      <c r="E12425" s="1" t="s">
        <v>534</v>
      </c>
      <c r="F12425" s="1">
        <v>111</v>
      </c>
      <c r="G12425" s="1">
        <v>111</v>
      </c>
      <c r="H12425" s="1">
        <v>505</v>
      </c>
      <c r="I12425" s="1" t="s">
        <v>415</v>
      </c>
      <c r="J12425" s="1" t="s">
        <v>331</v>
      </c>
      <c r="K12425" s="1" t="s">
        <v>532</v>
      </c>
      <c r="L12425" s="1">
        <v>9999</v>
      </c>
      <c r="M12425" s="1" t="s">
        <v>447</v>
      </c>
      <c r="Q12425" s="2" t="s">
        <v>37</v>
      </c>
      <c r="R12425" s="1" t="s">
        <v>531</v>
      </c>
      <c r="S12425" s="1" t="str">
        <f t="shared" si="396"/>
        <v>LPC505|S|CPEM|PSG|9999|NORM</v>
      </c>
      <c r="T12425" s="2" t="str">
        <f t="shared" si="397"/>
        <v>OK</v>
      </c>
    </row>
    <row r="12426" spans="1:20" x14ac:dyDescent="0.25">
      <c r="A12426" s="1">
        <v>502999999</v>
      </c>
      <c r="B12426" s="1" t="str">
        <f>VLOOKUP(A12426,[1]Maestra!A$1:C$746,2,0)</f>
        <v>ACLEASEB6</v>
      </c>
      <c r="C12426" s="1" t="str">
        <f>VLOOKUP(A12426,[1]Maestra!A$1:C$746,3,0)</f>
        <v>Leaseback</v>
      </c>
      <c r="D12426" s="1" t="s">
        <v>515</v>
      </c>
      <c r="E12426" s="1" t="s">
        <v>534</v>
      </c>
      <c r="F12426" s="1">
        <v>111</v>
      </c>
      <c r="G12426" s="1">
        <v>111</v>
      </c>
      <c r="H12426" s="1">
        <v>505</v>
      </c>
      <c r="I12426" s="1" t="s">
        <v>448</v>
      </c>
      <c r="J12426" s="1" t="s">
        <v>327</v>
      </c>
      <c r="K12426" s="1" t="s">
        <v>535</v>
      </c>
      <c r="L12426" s="1">
        <v>9999</v>
      </c>
      <c r="M12426" s="1" t="s">
        <v>445</v>
      </c>
      <c r="Q12426" s="2" t="s">
        <v>37</v>
      </c>
      <c r="R12426" s="1" t="s">
        <v>531</v>
      </c>
      <c r="S12426" s="1" t="str">
        <f t="shared" si="396"/>
        <v>LPC505|V|CCOR|PDL|9999|DUPE</v>
      </c>
      <c r="T12426" s="2" t="str">
        <f t="shared" si="397"/>
        <v>OK</v>
      </c>
    </row>
    <row r="12427" spans="1:20" x14ac:dyDescent="0.25">
      <c r="A12427" s="1">
        <v>502999999</v>
      </c>
      <c r="B12427" s="1" t="str">
        <f>VLOOKUP(A12427,[1]Maestra!A$1:C$746,2,0)</f>
        <v>ACLEASEB6</v>
      </c>
      <c r="C12427" s="1" t="str">
        <f>VLOOKUP(A12427,[1]Maestra!A$1:C$746,3,0)</f>
        <v>Leaseback</v>
      </c>
      <c r="D12427" s="1" t="s">
        <v>515</v>
      </c>
      <c r="E12427" s="1" t="s">
        <v>534</v>
      </c>
      <c r="F12427" s="1">
        <v>111</v>
      </c>
      <c r="G12427" s="1">
        <v>111</v>
      </c>
      <c r="H12427" s="1">
        <v>505</v>
      </c>
      <c r="I12427" s="1" t="s">
        <v>448</v>
      </c>
      <c r="J12427" s="1" t="s">
        <v>327</v>
      </c>
      <c r="K12427" s="1" t="s">
        <v>535</v>
      </c>
      <c r="L12427" s="1">
        <v>9999</v>
      </c>
      <c r="M12427" s="1" t="s">
        <v>447</v>
      </c>
      <c r="Q12427" s="2" t="s">
        <v>37</v>
      </c>
      <c r="R12427" s="1" t="s">
        <v>531</v>
      </c>
      <c r="S12427" s="1" t="str">
        <f t="shared" si="396"/>
        <v>LPC505|V|CCOR|PDL|9999|NORM</v>
      </c>
      <c r="T12427" s="2" t="str">
        <f t="shared" si="397"/>
        <v>OK</v>
      </c>
    </row>
    <row r="12428" spans="1:20" x14ac:dyDescent="0.25">
      <c r="A12428" s="1">
        <v>502999999</v>
      </c>
      <c r="B12428" s="1" t="str">
        <f>VLOOKUP(A12428,[1]Maestra!A$1:C$746,2,0)</f>
        <v>ACLEASEB6</v>
      </c>
      <c r="C12428" s="1" t="str">
        <f>VLOOKUP(A12428,[1]Maestra!A$1:C$746,3,0)</f>
        <v>Leaseback</v>
      </c>
      <c r="D12428" s="1" t="s">
        <v>515</v>
      </c>
      <c r="E12428" s="1" t="s">
        <v>534</v>
      </c>
      <c r="F12428" s="1">
        <v>111</v>
      </c>
      <c r="G12428" s="1">
        <v>111</v>
      </c>
      <c r="H12428" s="1">
        <v>505</v>
      </c>
      <c r="I12428" s="1" t="s">
        <v>448</v>
      </c>
      <c r="J12428" s="1" t="s">
        <v>327</v>
      </c>
      <c r="K12428" s="1" t="s">
        <v>536</v>
      </c>
      <c r="L12428" s="1">
        <v>9999</v>
      </c>
      <c r="M12428" s="1" t="s">
        <v>445</v>
      </c>
      <c r="Q12428" s="2" t="s">
        <v>37</v>
      </c>
      <c r="R12428" s="1" t="s">
        <v>531</v>
      </c>
      <c r="S12428" s="1" t="str">
        <f t="shared" si="396"/>
        <v>LPC505|V|CCOR|PDS|9999|DUPE</v>
      </c>
      <c r="T12428" s="2" t="str">
        <f t="shared" si="397"/>
        <v>OK</v>
      </c>
    </row>
    <row r="12429" spans="1:20" x14ac:dyDescent="0.25">
      <c r="A12429" s="1">
        <v>502999999</v>
      </c>
      <c r="B12429" s="1" t="str">
        <f>VLOOKUP(A12429,[1]Maestra!A$1:C$746,2,0)</f>
        <v>ACLEASEB6</v>
      </c>
      <c r="C12429" s="1" t="str">
        <f>VLOOKUP(A12429,[1]Maestra!A$1:C$746,3,0)</f>
        <v>Leaseback</v>
      </c>
      <c r="D12429" s="1" t="s">
        <v>515</v>
      </c>
      <c r="E12429" s="1" t="s">
        <v>534</v>
      </c>
      <c r="F12429" s="1">
        <v>111</v>
      </c>
      <c r="G12429" s="1">
        <v>111</v>
      </c>
      <c r="H12429" s="1">
        <v>505</v>
      </c>
      <c r="I12429" s="1" t="s">
        <v>448</v>
      </c>
      <c r="J12429" s="1" t="s">
        <v>327</v>
      </c>
      <c r="K12429" s="1" t="s">
        <v>536</v>
      </c>
      <c r="L12429" s="1">
        <v>9999</v>
      </c>
      <c r="M12429" s="1" t="s">
        <v>447</v>
      </c>
      <c r="Q12429" s="2" t="s">
        <v>37</v>
      </c>
      <c r="R12429" s="1" t="s">
        <v>531</v>
      </c>
      <c r="S12429" s="1" t="str">
        <f t="shared" si="396"/>
        <v>LPC505|V|CCOR|PDS|9999|NORM</v>
      </c>
      <c r="T12429" s="2" t="str">
        <f t="shared" si="397"/>
        <v>OK</v>
      </c>
    </row>
    <row r="12430" spans="1:20" x14ac:dyDescent="0.25">
      <c r="A12430" s="1">
        <v>502999999</v>
      </c>
      <c r="B12430" s="1" t="str">
        <f>VLOOKUP(A12430,[1]Maestra!A$1:C$746,2,0)</f>
        <v>ACLEASEB6</v>
      </c>
      <c r="C12430" s="1" t="str">
        <f>VLOOKUP(A12430,[1]Maestra!A$1:C$746,3,0)</f>
        <v>Leaseback</v>
      </c>
      <c r="D12430" s="1" t="s">
        <v>515</v>
      </c>
      <c r="E12430" s="1" t="s">
        <v>534</v>
      </c>
      <c r="F12430" s="1">
        <v>111</v>
      </c>
      <c r="G12430" s="1">
        <v>111</v>
      </c>
      <c r="H12430" s="1">
        <v>505</v>
      </c>
      <c r="I12430" s="1" t="s">
        <v>448</v>
      </c>
      <c r="J12430" s="1" t="s">
        <v>327</v>
      </c>
      <c r="K12430" s="1" t="s">
        <v>530</v>
      </c>
      <c r="L12430" s="1">
        <v>9999</v>
      </c>
      <c r="M12430" s="1" t="s">
        <v>445</v>
      </c>
      <c r="Q12430" s="2" t="s">
        <v>37</v>
      </c>
      <c r="R12430" s="1" t="s">
        <v>531</v>
      </c>
      <c r="S12430" s="1" t="str">
        <f t="shared" si="396"/>
        <v>LPC505|V|CCOR|PRI|9999|DUPE</v>
      </c>
      <c r="T12430" s="2" t="str">
        <f t="shared" si="397"/>
        <v>OK</v>
      </c>
    </row>
    <row r="12431" spans="1:20" x14ac:dyDescent="0.25">
      <c r="A12431" s="1">
        <v>502999999</v>
      </c>
      <c r="B12431" s="1" t="str">
        <f>VLOOKUP(A12431,[1]Maestra!A$1:C$746,2,0)</f>
        <v>ACLEASEB6</v>
      </c>
      <c r="C12431" s="1" t="str">
        <f>VLOOKUP(A12431,[1]Maestra!A$1:C$746,3,0)</f>
        <v>Leaseback</v>
      </c>
      <c r="D12431" s="1" t="s">
        <v>515</v>
      </c>
      <c r="E12431" s="1" t="s">
        <v>534</v>
      </c>
      <c r="F12431" s="1">
        <v>111</v>
      </c>
      <c r="G12431" s="1">
        <v>111</v>
      </c>
      <c r="H12431" s="1">
        <v>505</v>
      </c>
      <c r="I12431" s="1" t="s">
        <v>448</v>
      </c>
      <c r="J12431" s="1" t="s">
        <v>327</v>
      </c>
      <c r="K12431" s="1" t="s">
        <v>530</v>
      </c>
      <c r="L12431" s="1">
        <v>9999</v>
      </c>
      <c r="M12431" s="1" t="s">
        <v>447</v>
      </c>
      <c r="Q12431" s="2" t="s">
        <v>37</v>
      </c>
      <c r="R12431" s="1" t="s">
        <v>531</v>
      </c>
      <c r="S12431" s="1" t="str">
        <f t="shared" si="396"/>
        <v>LPC505|V|CCOR|PRI|9999|NORM</v>
      </c>
      <c r="T12431" s="2" t="str">
        <f t="shared" si="397"/>
        <v>OK</v>
      </c>
    </row>
    <row r="12432" spans="1:20" x14ac:dyDescent="0.25">
      <c r="A12432" s="1">
        <v>502999999</v>
      </c>
      <c r="B12432" s="1" t="str">
        <f>VLOOKUP(A12432,[1]Maestra!A$1:C$746,2,0)</f>
        <v>ACLEASEB6</v>
      </c>
      <c r="C12432" s="1" t="str">
        <f>VLOOKUP(A12432,[1]Maestra!A$1:C$746,3,0)</f>
        <v>Leaseback</v>
      </c>
      <c r="D12432" s="1" t="s">
        <v>515</v>
      </c>
      <c r="E12432" s="1" t="s">
        <v>534</v>
      </c>
      <c r="F12432" s="1">
        <v>111</v>
      </c>
      <c r="G12432" s="1">
        <v>111</v>
      </c>
      <c r="H12432" s="1">
        <v>505</v>
      </c>
      <c r="I12432" s="1" t="s">
        <v>448</v>
      </c>
      <c r="J12432" s="1" t="s">
        <v>327</v>
      </c>
      <c r="K12432" s="1" t="s">
        <v>532</v>
      </c>
      <c r="L12432" s="1">
        <v>9999</v>
      </c>
      <c r="M12432" s="1" t="s">
        <v>445</v>
      </c>
      <c r="Q12432" s="2" t="s">
        <v>37</v>
      </c>
      <c r="R12432" s="1" t="s">
        <v>531</v>
      </c>
      <c r="S12432" s="1" t="str">
        <f t="shared" si="396"/>
        <v>LPC505|V|CCOR|PSG|9999|DUPE</v>
      </c>
      <c r="T12432" s="2" t="str">
        <f t="shared" si="397"/>
        <v>OK</v>
      </c>
    </row>
    <row r="12433" spans="1:20" x14ac:dyDescent="0.25">
      <c r="A12433" s="1">
        <v>502999999</v>
      </c>
      <c r="B12433" s="1" t="str">
        <f>VLOOKUP(A12433,[1]Maestra!A$1:C$746,2,0)</f>
        <v>ACLEASEB6</v>
      </c>
      <c r="C12433" s="1" t="str">
        <f>VLOOKUP(A12433,[1]Maestra!A$1:C$746,3,0)</f>
        <v>Leaseback</v>
      </c>
      <c r="D12433" s="1" t="s">
        <v>515</v>
      </c>
      <c r="E12433" s="1" t="s">
        <v>534</v>
      </c>
      <c r="F12433" s="1">
        <v>111</v>
      </c>
      <c r="G12433" s="1">
        <v>111</v>
      </c>
      <c r="H12433" s="1">
        <v>505</v>
      </c>
      <c r="I12433" s="1" t="s">
        <v>448</v>
      </c>
      <c r="J12433" s="1" t="s">
        <v>327</v>
      </c>
      <c r="K12433" s="1" t="s">
        <v>532</v>
      </c>
      <c r="L12433" s="1">
        <v>9999</v>
      </c>
      <c r="M12433" s="1" t="s">
        <v>447</v>
      </c>
      <c r="Q12433" s="2" t="s">
        <v>37</v>
      </c>
      <c r="R12433" s="1" t="s">
        <v>531</v>
      </c>
      <c r="S12433" s="1" t="str">
        <f t="shared" si="396"/>
        <v>LPC505|V|CCOR|PSG|9999|NORM</v>
      </c>
      <c r="T12433" s="2" t="str">
        <f t="shared" si="397"/>
        <v>OK</v>
      </c>
    </row>
    <row r="12434" spans="1:20" x14ac:dyDescent="0.25">
      <c r="A12434" s="1">
        <v>502999999</v>
      </c>
      <c r="B12434" s="1" t="str">
        <f>VLOOKUP(A12434,[1]Maestra!A$1:C$746,2,0)</f>
        <v>ACLEASEB6</v>
      </c>
      <c r="C12434" s="1" t="str">
        <f>VLOOKUP(A12434,[1]Maestra!A$1:C$746,3,0)</f>
        <v>Leaseback</v>
      </c>
      <c r="D12434" s="1" t="s">
        <v>515</v>
      </c>
      <c r="E12434" s="1" t="s">
        <v>534</v>
      </c>
      <c r="F12434" s="1">
        <v>111</v>
      </c>
      <c r="G12434" s="1">
        <v>111</v>
      </c>
      <c r="H12434" s="1">
        <v>505</v>
      </c>
      <c r="I12434" s="1" t="s">
        <v>448</v>
      </c>
      <c r="J12434" s="1" t="s">
        <v>328</v>
      </c>
      <c r="K12434" s="1" t="s">
        <v>535</v>
      </c>
      <c r="L12434" s="1">
        <v>9999</v>
      </c>
      <c r="M12434" s="1" t="s">
        <v>445</v>
      </c>
      <c r="Q12434" s="2" t="s">
        <v>37</v>
      </c>
      <c r="R12434" s="1" t="s">
        <v>531</v>
      </c>
      <c r="S12434" s="1" t="str">
        <f t="shared" si="396"/>
        <v>LPC505|V|CGEM|PDL|9999|DUPE</v>
      </c>
      <c r="T12434" s="2" t="str">
        <f t="shared" si="397"/>
        <v>OK</v>
      </c>
    </row>
    <row r="12435" spans="1:20" x14ac:dyDescent="0.25">
      <c r="A12435" s="1">
        <v>502999999</v>
      </c>
      <c r="B12435" s="1" t="str">
        <f>VLOOKUP(A12435,[1]Maestra!A$1:C$746,2,0)</f>
        <v>ACLEASEB6</v>
      </c>
      <c r="C12435" s="1" t="str">
        <f>VLOOKUP(A12435,[1]Maestra!A$1:C$746,3,0)</f>
        <v>Leaseback</v>
      </c>
      <c r="D12435" s="1" t="s">
        <v>515</v>
      </c>
      <c r="E12435" s="1" t="s">
        <v>534</v>
      </c>
      <c r="F12435" s="1">
        <v>111</v>
      </c>
      <c r="G12435" s="1">
        <v>111</v>
      </c>
      <c r="H12435" s="1">
        <v>505</v>
      </c>
      <c r="I12435" s="1" t="s">
        <v>448</v>
      </c>
      <c r="J12435" s="1" t="s">
        <v>328</v>
      </c>
      <c r="K12435" s="1" t="s">
        <v>535</v>
      </c>
      <c r="L12435" s="1">
        <v>9999</v>
      </c>
      <c r="M12435" s="1" t="s">
        <v>447</v>
      </c>
      <c r="Q12435" s="2" t="s">
        <v>37</v>
      </c>
      <c r="R12435" s="1" t="s">
        <v>531</v>
      </c>
      <c r="S12435" s="1" t="str">
        <f t="shared" si="396"/>
        <v>LPC505|V|CGEM|PDL|9999|NORM</v>
      </c>
      <c r="T12435" s="2" t="str">
        <f t="shared" si="397"/>
        <v>OK</v>
      </c>
    </row>
    <row r="12436" spans="1:20" x14ac:dyDescent="0.25">
      <c r="A12436" s="1">
        <v>502999999</v>
      </c>
      <c r="B12436" s="1" t="str">
        <f>VLOOKUP(A12436,[1]Maestra!A$1:C$746,2,0)</f>
        <v>ACLEASEB6</v>
      </c>
      <c r="C12436" s="1" t="str">
        <f>VLOOKUP(A12436,[1]Maestra!A$1:C$746,3,0)</f>
        <v>Leaseback</v>
      </c>
      <c r="D12436" s="1" t="s">
        <v>515</v>
      </c>
      <c r="E12436" s="1" t="s">
        <v>534</v>
      </c>
      <c r="F12436" s="1">
        <v>111</v>
      </c>
      <c r="G12436" s="1">
        <v>111</v>
      </c>
      <c r="H12436" s="1">
        <v>505</v>
      </c>
      <c r="I12436" s="1" t="s">
        <v>448</v>
      </c>
      <c r="J12436" s="1" t="s">
        <v>328</v>
      </c>
      <c r="K12436" s="1" t="s">
        <v>536</v>
      </c>
      <c r="L12436" s="1">
        <v>9999</v>
      </c>
      <c r="M12436" s="1" t="s">
        <v>445</v>
      </c>
      <c r="Q12436" s="2" t="s">
        <v>37</v>
      </c>
      <c r="R12436" s="1" t="s">
        <v>531</v>
      </c>
      <c r="S12436" s="1" t="str">
        <f t="shared" si="396"/>
        <v>LPC505|V|CGEM|PDS|9999|DUPE</v>
      </c>
      <c r="T12436" s="2" t="str">
        <f t="shared" si="397"/>
        <v>OK</v>
      </c>
    </row>
    <row r="12437" spans="1:20" x14ac:dyDescent="0.25">
      <c r="A12437" s="1">
        <v>502999999</v>
      </c>
      <c r="B12437" s="1" t="str">
        <f>VLOOKUP(A12437,[1]Maestra!A$1:C$746,2,0)</f>
        <v>ACLEASEB6</v>
      </c>
      <c r="C12437" s="1" t="str">
        <f>VLOOKUP(A12437,[1]Maestra!A$1:C$746,3,0)</f>
        <v>Leaseback</v>
      </c>
      <c r="D12437" s="1" t="s">
        <v>515</v>
      </c>
      <c r="E12437" s="1" t="s">
        <v>534</v>
      </c>
      <c r="F12437" s="1">
        <v>111</v>
      </c>
      <c r="G12437" s="1">
        <v>111</v>
      </c>
      <c r="H12437" s="1">
        <v>505</v>
      </c>
      <c r="I12437" s="1" t="s">
        <v>448</v>
      </c>
      <c r="J12437" s="1" t="s">
        <v>328</v>
      </c>
      <c r="K12437" s="1" t="s">
        <v>536</v>
      </c>
      <c r="L12437" s="1">
        <v>9999</v>
      </c>
      <c r="M12437" s="1" t="s">
        <v>447</v>
      </c>
      <c r="Q12437" s="2" t="s">
        <v>37</v>
      </c>
      <c r="R12437" s="1" t="s">
        <v>531</v>
      </c>
      <c r="S12437" s="1" t="str">
        <f t="shared" si="396"/>
        <v>LPC505|V|CGEM|PDS|9999|NORM</v>
      </c>
      <c r="T12437" s="2" t="str">
        <f t="shared" si="397"/>
        <v>OK</v>
      </c>
    </row>
    <row r="12438" spans="1:20" x14ac:dyDescent="0.25">
      <c r="A12438" s="1">
        <v>502999999</v>
      </c>
      <c r="B12438" s="1" t="str">
        <f>VLOOKUP(A12438,[1]Maestra!A$1:C$746,2,0)</f>
        <v>ACLEASEB6</v>
      </c>
      <c r="C12438" s="1" t="str">
        <f>VLOOKUP(A12438,[1]Maestra!A$1:C$746,3,0)</f>
        <v>Leaseback</v>
      </c>
      <c r="D12438" s="1" t="s">
        <v>515</v>
      </c>
      <c r="E12438" s="1" t="s">
        <v>534</v>
      </c>
      <c r="F12438" s="1">
        <v>111</v>
      </c>
      <c r="G12438" s="1">
        <v>111</v>
      </c>
      <c r="H12438" s="1">
        <v>505</v>
      </c>
      <c r="I12438" s="1" t="s">
        <v>448</v>
      </c>
      <c r="J12438" s="1" t="s">
        <v>328</v>
      </c>
      <c r="K12438" s="1" t="s">
        <v>530</v>
      </c>
      <c r="L12438" s="1">
        <v>9999</v>
      </c>
      <c r="M12438" s="1" t="s">
        <v>445</v>
      </c>
      <c r="Q12438" s="2" t="s">
        <v>37</v>
      </c>
      <c r="R12438" s="1" t="s">
        <v>531</v>
      </c>
      <c r="S12438" s="1" t="str">
        <f t="shared" si="396"/>
        <v>LPC505|V|CGEM|PRI|9999|DUPE</v>
      </c>
      <c r="T12438" s="2" t="str">
        <f t="shared" si="397"/>
        <v>OK</v>
      </c>
    </row>
    <row r="12439" spans="1:20" x14ac:dyDescent="0.25">
      <c r="A12439" s="1">
        <v>502999999</v>
      </c>
      <c r="B12439" s="1" t="str">
        <f>VLOOKUP(A12439,[1]Maestra!A$1:C$746,2,0)</f>
        <v>ACLEASEB6</v>
      </c>
      <c r="C12439" s="1" t="str">
        <f>VLOOKUP(A12439,[1]Maestra!A$1:C$746,3,0)</f>
        <v>Leaseback</v>
      </c>
      <c r="D12439" s="1" t="s">
        <v>515</v>
      </c>
      <c r="E12439" s="1" t="s">
        <v>534</v>
      </c>
      <c r="F12439" s="1">
        <v>111</v>
      </c>
      <c r="G12439" s="1">
        <v>111</v>
      </c>
      <c r="H12439" s="1">
        <v>505</v>
      </c>
      <c r="I12439" s="1" t="s">
        <v>448</v>
      </c>
      <c r="J12439" s="1" t="s">
        <v>328</v>
      </c>
      <c r="K12439" s="1" t="s">
        <v>530</v>
      </c>
      <c r="L12439" s="1">
        <v>9999</v>
      </c>
      <c r="M12439" s="1" t="s">
        <v>447</v>
      </c>
      <c r="Q12439" s="2" t="s">
        <v>37</v>
      </c>
      <c r="R12439" s="1" t="s">
        <v>531</v>
      </c>
      <c r="S12439" s="1" t="str">
        <f t="shared" si="396"/>
        <v>LPC505|V|CGEM|PRI|9999|NORM</v>
      </c>
      <c r="T12439" s="2" t="str">
        <f t="shared" si="397"/>
        <v>OK</v>
      </c>
    </row>
    <row r="12440" spans="1:20" x14ac:dyDescent="0.25">
      <c r="A12440" s="1">
        <v>502999999</v>
      </c>
      <c r="B12440" s="1" t="str">
        <f>VLOOKUP(A12440,[1]Maestra!A$1:C$746,2,0)</f>
        <v>ACLEASEB6</v>
      </c>
      <c r="C12440" s="1" t="str">
        <f>VLOOKUP(A12440,[1]Maestra!A$1:C$746,3,0)</f>
        <v>Leaseback</v>
      </c>
      <c r="D12440" s="1" t="s">
        <v>515</v>
      </c>
      <c r="E12440" s="1" t="s">
        <v>534</v>
      </c>
      <c r="F12440" s="1">
        <v>111</v>
      </c>
      <c r="G12440" s="1">
        <v>111</v>
      </c>
      <c r="H12440" s="1">
        <v>505</v>
      </c>
      <c r="I12440" s="1" t="s">
        <v>448</v>
      </c>
      <c r="J12440" s="1" t="s">
        <v>328</v>
      </c>
      <c r="K12440" s="1" t="s">
        <v>532</v>
      </c>
      <c r="L12440" s="1">
        <v>9999</v>
      </c>
      <c r="M12440" s="1" t="s">
        <v>445</v>
      </c>
      <c r="Q12440" s="2" t="s">
        <v>37</v>
      </c>
      <c r="R12440" s="1" t="s">
        <v>531</v>
      </c>
      <c r="S12440" s="1" t="str">
        <f t="shared" si="396"/>
        <v>LPC505|V|CGEM|PSG|9999|DUPE</v>
      </c>
      <c r="T12440" s="2" t="str">
        <f t="shared" si="397"/>
        <v>OK</v>
      </c>
    </row>
    <row r="12441" spans="1:20" x14ac:dyDescent="0.25">
      <c r="A12441" s="1">
        <v>502999999</v>
      </c>
      <c r="B12441" s="1" t="str">
        <f>VLOOKUP(A12441,[1]Maestra!A$1:C$746,2,0)</f>
        <v>ACLEASEB6</v>
      </c>
      <c r="C12441" s="1" t="str">
        <f>VLOOKUP(A12441,[1]Maestra!A$1:C$746,3,0)</f>
        <v>Leaseback</v>
      </c>
      <c r="D12441" s="1" t="s">
        <v>515</v>
      </c>
      <c r="E12441" s="1" t="s">
        <v>534</v>
      </c>
      <c r="F12441" s="1">
        <v>111</v>
      </c>
      <c r="G12441" s="1">
        <v>111</v>
      </c>
      <c r="H12441" s="1">
        <v>505</v>
      </c>
      <c r="I12441" s="1" t="s">
        <v>448</v>
      </c>
      <c r="J12441" s="1" t="s">
        <v>328</v>
      </c>
      <c r="K12441" s="1" t="s">
        <v>532</v>
      </c>
      <c r="L12441" s="1">
        <v>9999</v>
      </c>
      <c r="M12441" s="1" t="s">
        <v>447</v>
      </c>
      <c r="Q12441" s="2" t="s">
        <v>37</v>
      </c>
      <c r="R12441" s="1" t="s">
        <v>531</v>
      </c>
      <c r="S12441" s="1" t="str">
        <f t="shared" si="396"/>
        <v>LPC505|V|CGEM|PSG|9999|NORM</v>
      </c>
      <c r="T12441" s="2" t="str">
        <f t="shared" si="397"/>
        <v>OK</v>
      </c>
    </row>
    <row r="12442" spans="1:20" x14ac:dyDescent="0.25">
      <c r="A12442" s="1">
        <v>502999999</v>
      </c>
      <c r="B12442" s="1" t="str">
        <f>VLOOKUP(A12442,[1]Maestra!A$1:C$746,2,0)</f>
        <v>ACLEASEB6</v>
      </c>
      <c r="C12442" s="1" t="str">
        <f>VLOOKUP(A12442,[1]Maestra!A$1:C$746,3,0)</f>
        <v>Leaseback</v>
      </c>
      <c r="D12442" s="1" t="s">
        <v>515</v>
      </c>
      <c r="E12442" s="1" t="s">
        <v>534</v>
      </c>
      <c r="F12442" s="1">
        <v>111</v>
      </c>
      <c r="G12442" s="1">
        <v>111</v>
      </c>
      <c r="H12442" s="1">
        <v>505</v>
      </c>
      <c r="I12442" s="1" t="s">
        <v>448</v>
      </c>
      <c r="J12442" s="1" t="s">
        <v>325</v>
      </c>
      <c r="K12442" s="1" t="s">
        <v>535</v>
      </c>
      <c r="L12442" s="1">
        <v>9999</v>
      </c>
      <c r="M12442" s="1" t="s">
        <v>445</v>
      </c>
      <c r="Q12442" s="2" t="s">
        <v>37</v>
      </c>
      <c r="R12442" s="1" t="s">
        <v>531</v>
      </c>
      <c r="S12442" s="1" t="str">
        <f t="shared" si="396"/>
        <v>LPC505|V|CMED|PDL|9999|DUPE</v>
      </c>
      <c r="T12442" s="2" t="str">
        <f t="shared" si="397"/>
        <v>OK</v>
      </c>
    </row>
    <row r="12443" spans="1:20" x14ac:dyDescent="0.25">
      <c r="A12443" s="1">
        <v>502999999</v>
      </c>
      <c r="B12443" s="1" t="str">
        <f>VLOOKUP(A12443,[1]Maestra!A$1:C$746,2,0)</f>
        <v>ACLEASEB6</v>
      </c>
      <c r="C12443" s="1" t="str">
        <f>VLOOKUP(A12443,[1]Maestra!A$1:C$746,3,0)</f>
        <v>Leaseback</v>
      </c>
      <c r="D12443" s="1" t="s">
        <v>515</v>
      </c>
      <c r="E12443" s="1" t="s">
        <v>534</v>
      </c>
      <c r="F12443" s="1">
        <v>111</v>
      </c>
      <c r="G12443" s="1">
        <v>111</v>
      </c>
      <c r="H12443" s="1">
        <v>505</v>
      </c>
      <c r="I12443" s="1" t="s">
        <v>448</v>
      </c>
      <c r="J12443" s="1" t="s">
        <v>325</v>
      </c>
      <c r="K12443" s="1" t="s">
        <v>535</v>
      </c>
      <c r="L12443" s="1">
        <v>9999</v>
      </c>
      <c r="M12443" s="1" t="s">
        <v>447</v>
      </c>
      <c r="Q12443" s="2" t="s">
        <v>37</v>
      </c>
      <c r="R12443" s="1" t="s">
        <v>531</v>
      </c>
      <c r="S12443" s="1" t="str">
        <f t="shared" si="396"/>
        <v>LPC505|V|CMED|PDL|9999|NORM</v>
      </c>
      <c r="T12443" s="2" t="str">
        <f t="shared" si="397"/>
        <v>OK</v>
      </c>
    </row>
    <row r="12444" spans="1:20" x14ac:dyDescent="0.25">
      <c r="A12444" s="1">
        <v>502999999</v>
      </c>
      <c r="B12444" s="1" t="str">
        <f>VLOOKUP(A12444,[1]Maestra!A$1:C$746,2,0)</f>
        <v>ACLEASEB6</v>
      </c>
      <c r="C12444" s="1" t="str">
        <f>VLOOKUP(A12444,[1]Maestra!A$1:C$746,3,0)</f>
        <v>Leaseback</v>
      </c>
      <c r="D12444" s="1" t="s">
        <v>515</v>
      </c>
      <c r="E12444" s="1" t="s">
        <v>534</v>
      </c>
      <c r="F12444" s="1">
        <v>111</v>
      </c>
      <c r="G12444" s="1">
        <v>111</v>
      </c>
      <c r="H12444" s="1">
        <v>505</v>
      </c>
      <c r="I12444" s="1" t="s">
        <v>448</v>
      </c>
      <c r="J12444" s="1" t="s">
        <v>325</v>
      </c>
      <c r="K12444" s="1" t="s">
        <v>536</v>
      </c>
      <c r="L12444" s="1">
        <v>9999</v>
      </c>
      <c r="M12444" s="1" t="s">
        <v>445</v>
      </c>
      <c r="Q12444" s="2" t="s">
        <v>37</v>
      </c>
      <c r="R12444" s="1" t="s">
        <v>531</v>
      </c>
      <c r="S12444" s="1" t="str">
        <f t="shared" si="396"/>
        <v>LPC505|V|CMED|PDS|9999|DUPE</v>
      </c>
      <c r="T12444" s="2" t="str">
        <f t="shared" si="397"/>
        <v>OK</v>
      </c>
    </row>
    <row r="12445" spans="1:20" x14ac:dyDescent="0.25">
      <c r="A12445" s="1">
        <v>502999999</v>
      </c>
      <c r="B12445" s="1" t="str">
        <f>VLOOKUP(A12445,[1]Maestra!A$1:C$746,2,0)</f>
        <v>ACLEASEB6</v>
      </c>
      <c r="C12445" s="1" t="str">
        <f>VLOOKUP(A12445,[1]Maestra!A$1:C$746,3,0)</f>
        <v>Leaseback</v>
      </c>
      <c r="D12445" s="1" t="s">
        <v>515</v>
      </c>
      <c r="E12445" s="1" t="s">
        <v>534</v>
      </c>
      <c r="F12445" s="1">
        <v>111</v>
      </c>
      <c r="G12445" s="1">
        <v>111</v>
      </c>
      <c r="H12445" s="1">
        <v>505</v>
      </c>
      <c r="I12445" s="1" t="s">
        <v>448</v>
      </c>
      <c r="J12445" s="1" t="s">
        <v>325</v>
      </c>
      <c r="K12445" s="1" t="s">
        <v>536</v>
      </c>
      <c r="L12445" s="1">
        <v>9999</v>
      </c>
      <c r="M12445" s="1" t="s">
        <v>447</v>
      </c>
      <c r="Q12445" s="2" t="s">
        <v>37</v>
      </c>
      <c r="R12445" s="1" t="s">
        <v>531</v>
      </c>
      <c r="S12445" s="1" t="str">
        <f t="shared" si="396"/>
        <v>LPC505|V|CMED|PDS|9999|NORM</v>
      </c>
      <c r="T12445" s="2" t="str">
        <f t="shared" si="397"/>
        <v>OK</v>
      </c>
    </row>
    <row r="12446" spans="1:20" x14ac:dyDescent="0.25">
      <c r="A12446" s="1">
        <v>502999999</v>
      </c>
      <c r="B12446" s="1" t="str">
        <f>VLOOKUP(A12446,[1]Maestra!A$1:C$746,2,0)</f>
        <v>ACLEASEB6</v>
      </c>
      <c r="C12446" s="1" t="str">
        <f>VLOOKUP(A12446,[1]Maestra!A$1:C$746,3,0)</f>
        <v>Leaseback</v>
      </c>
      <c r="D12446" s="1" t="s">
        <v>515</v>
      </c>
      <c r="E12446" s="1" t="s">
        <v>534</v>
      </c>
      <c r="F12446" s="1">
        <v>111</v>
      </c>
      <c r="G12446" s="1">
        <v>111</v>
      </c>
      <c r="H12446" s="1">
        <v>505</v>
      </c>
      <c r="I12446" s="1" t="s">
        <v>448</v>
      </c>
      <c r="J12446" s="1" t="s">
        <v>325</v>
      </c>
      <c r="K12446" s="1" t="s">
        <v>530</v>
      </c>
      <c r="L12446" s="1">
        <v>9999</v>
      </c>
      <c r="M12446" s="1" t="s">
        <v>445</v>
      </c>
      <c r="Q12446" s="2" t="s">
        <v>37</v>
      </c>
      <c r="R12446" s="1" t="s">
        <v>531</v>
      </c>
      <c r="S12446" s="1" t="str">
        <f t="shared" si="396"/>
        <v>LPC505|V|CMED|PRI|9999|DUPE</v>
      </c>
      <c r="T12446" s="2" t="str">
        <f t="shared" si="397"/>
        <v>OK</v>
      </c>
    </row>
    <row r="12447" spans="1:20" x14ac:dyDescent="0.25">
      <c r="A12447" s="1">
        <v>502999999</v>
      </c>
      <c r="B12447" s="1" t="str">
        <f>VLOOKUP(A12447,[1]Maestra!A$1:C$746,2,0)</f>
        <v>ACLEASEB6</v>
      </c>
      <c r="C12447" s="1" t="str">
        <f>VLOOKUP(A12447,[1]Maestra!A$1:C$746,3,0)</f>
        <v>Leaseback</v>
      </c>
      <c r="D12447" s="1" t="s">
        <v>515</v>
      </c>
      <c r="E12447" s="1" t="s">
        <v>534</v>
      </c>
      <c r="F12447" s="1">
        <v>111</v>
      </c>
      <c r="G12447" s="1">
        <v>111</v>
      </c>
      <c r="H12447" s="1">
        <v>505</v>
      </c>
      <c r="I12447" s="1" t="s">
        <v>448</v>
      </c>
      <c r="J12447" s="1" t="s">
        <v>325</v>
      </c>
      <c r="K12447" s="1" t="s">
        <v>530</v>
      </c>
      <c r="L12447" s="1">
        <v>9999</v>
      </c>
      <c r="M12447" s="1" t="s">
        <v>447</v>
      </c>
      <c r="Q12447" s="2" t="s">
        <v>37</v>
      </c>
      <c r="R12447" s="1" t="s">
        <v>531</v>
      </c>
      <c r="S12447" s="1" t="str">
        <f t="shared" si="396"/>
        <v>LPC505|V|CMED|PRI|9999|NORM</v>
      </c>
      <c r="T12447" s="2" t="str">
        <f t="shared" si="397"/>
        <v>OK</v>
      </c>
    </row>
    <row r="12448" spans="1:20" x14ac:dyDescent="0.25">
      <c r="A12448" s="1">
        <v>502999999</v>
      </c>
      <c r="B12448" s="1" t="str">
        <f>VLOOKUP(A12448,[1]Maestra!A$1:C$746,2,0)</f>
        <v>ACLEASEB6</v>
      </c>
      <c r="C12448" s="1" t="str">
        <f>VLOOKUP(A12448,[1]Maestra!A$1:C$746,3,0)</f>
        <v>Leaseback</v>
      </c>
      <c r="D12448" s="1" t="s">
        <v>515</v>
      </c>
      <c r="E12448" s="1" t="s">
        <v>534</v>
      </c>
      <c r="F12448" s="1">
        <v>111</v>
      </c>
      <c r="G12448" s="1">
        <v>111</v>
      </c>
      <c r="H12448" s="1">
        <v>505</v>
      </c>
      <c r="I12448" s="1" t="s">
        <v>448</v>
      </c>
      <c r="J12448" s="1" t="s">
        <v>325</v>
      </c>
      <c r="K12448" s="1" t="s">
        <v>532</v>
      </c>
      <c r="L12448" s="1">
        <v>9999</v>
      </c>
      <c r="M12448" s="1" t="s">
        <v>445</v>
      </c>
      <c r="Q12448" s="2" t="s">
        <v>37</v>
      </c>
      <c r="R12448" s="1" t="s">
        <v>531</v>
      </c>
      <c r="S12448" s="1" t="str">
        <f t="shared" si="396"/>
        <v>LPC505|V|CMED|PSG|9999|DUPE</v>
      </c>
      <c r="T12448" s="2" t="str">
        <f t="shared" si="397"/>
        <v>OK</v>
      </c>
    </row>
    <row r="12449" spans="1:20" x14ac:dyDescent="0.25">
      <c r="A12449" s="1">
        <v>502999999</v>
      </c>
      <c r="B12449" s="1" t="str">
        <f>VLOOKUP(A12449,[1]Maestra!A$1:C$746,2,0)</f>
        <v>ACLEASEB6</v>
      </c>
      <c r="C12449" s="1" t="str">
        <f>VLOOKUP(A12449,[1]Maestra!A$1:C$746,3,0)</f>
        <v>Leaseback</v>
      </c>
      <c r="D12449" s="1" t="s">
        <v>515</v>
      </c>
      <c r="E12449" s="1" t="s">
        <v>534</v>
      </c>
      <c r="F12449" s="1">
        <v>111</v>
      </c>
      <c r="G12449" s="1">
        <v>111</v>
      </c>
      <c r="H12449" s="1">
        <v>505</v>
      </c>
      <c r="I12449" s="1" t="s">
        <v>448</v>
      </c>
      <c r="J12449" s="1" t="s">
        <v>325</v>
      </c>
      <c r="K12449" s="1" t="s">
        <v>532</v>
      </c>
      <c r="L12449" s="1">
        <v>9999</v>
      </c>
      <c r="M12449" s="1" t="s">
        <v>447</v>
      </c>
      <c r="Q12449" s="2" t="s">
        <v>37</v>
      </c>
      <c r="R12449" s="1" t="s">
        <v>531</v>
      </c>
      <c r="S12449" s="1" t="str">
        <f t="shared" si="396"/>
        <v>LPC505|V|CMED|PSG|9999|NORM</v>
      </c>
      <c r="T12449" s="2" t="str">
        <f t="shared" si="397"/>
        <v>OK</v>
      </c>
    </row>
    <row r="12450" spans="1:20" x14ac:dyDescent="0.25">
      <c r="A12450" s="1">
        <v>502999999</v>
      </c>
      <c r="B12450" s="1" t="str">
        <f>VLOOKUP(A12450,[1]Maestra!A$1:C$746,2,0)</f>
        <v>ACLEASEB6</v>
      </c>
      <c r="C12450" s="1" t="str">
        <f>VLOOKUP(A12450,[1]Maestra!A$1:C$746,3,0)</f>
        <v>Leaseback</v>
      </c>
      <c r="D12450" s="1" t="s">
        <v>515</v>
      </c>
      <c r="E12450" s="1" t="s">
        <v>534</v>
      </c>
      <c r="F12450" s="1">
        <v>111</v>
      </c>
      <c r="G12450" s="1">
        <v>111</v>
      </c>
      <c r="H12450" s="1">
        <v>505</v>
      </c>
      <c r="I12450" s="1" t="s">
        <v>448</v>
      </c>
      <c r="J12450" s="1" t="s">
        <v>330</v>
      </c>
      <c r="K12450" s="1" t="s">
        <v>535</v>
      </c>
      <c r="L12450" s="1">
        <v>9999</v>
      </c>
      <c r="M12450" s="1" t="s">
        <v>445</v>
      </c>
      <c r="Q12450" s="2" t="s">
        <v>37</v>
      </c>
      <c r="R12450" s="1" t="s">
        <v>531</v>
      </c>
      <c r="S12450" s="1" t="str">
        <f t="shared" si="396"/>
        <v>LPC505|V|CMIE|PDL|9999|DUPE</v>
      </c>
      <c r="T12450" s="2" t="str">
        <f t="shared" si="397"/>
        <v>OK</v>
      </c>
    </row>
    <row r="12451" spans="1:20" x14ac:dyDescent="0.25">
      <c r="A12451" s="1">
        <v>502999999</v>
      </c>
      <c r="B12451" s="1" t="str">
        <f>VLOOKUP(A12451,[1]Maestra!A$1:C$746,2,0)</f>
        <v>ACLEASEB6</v>
      </c>
      <c r="C12451" s="1" t="str">
        <f>VLOOKUP(A12451,[1]Maestra!A$1:C$746,3,0)</f>
        <v>Leaseback</v>
      </c>
      <c r="D12451" s="1" t="s">
        <v>515</v>
      </c>
      <c r="E12451" s="1" t="s">
        <v>534</v>
      </c>
      <c r="F12451" s="1">
        <v>111</v>
      </c>
      <c r="G12451" s="1">
        <v>111</v>
      </c>
      <c r="H12451" s="1">
        <v>505</v>
      </c>
      <c r="I12451" s="1" t="s">
        <v>448</v>
      </c>
      <c r="J12451" s="1" t="s">
        <v>330</v>
      </c>
      <c r="K12451" s="1" t="s">
        <v>535</v>
      </c>
      <c r="L12451" s="1">
        <v>9999</v>
      </c>
      <c r="M12451" s="1" t="s">
        <v>447</v>
      </c>
      <c r="Q12451" s="2" t="s">
        <v>37</v>
      </c>
      <c r="R12451" s="1" t="s">
        <v>531</v>
      </c>
      <c r="S12451" s="1" t="str">
        <f t="shared" si="396"/>
        <v>LPC505|V|CMIE|PDL|9999|NORM</v>
      </c>
      <c r="T12451" s="2" t="str">
        <f t="shared" si="397"/>
        <v>OK</v>
      </c>
    </row>
    <row r="12452" spans="1:20" x14ac:dyDescent="0.25">
      <c r="A12452" s="1">
        <v>502999999</v>
      </c>
      <c r="B12452" s="1" t="str">
        <f>VLOOKUP(A12452,[1]Maestra!A$1:C$746,2,0)</f>
        <v>ACLEASEB6</v>
      </c>
      <c r="C12452" s="1" t="str">
        <f>VLOOKUP(A12452,[1]Maestra!A$1:C$746,3,0)</f>
        <v>Leaseback</v>
      </c>
      <c r="D12452" s="1" t="s">
        <v>515</v>
      </c>
      <c r="E12452" s="1" t="s">
        <v>534</v>
      </c>
      <c r="F12452" s="1">
        <v>111</v>
      </c>
      <c r="G12452" s="1">
        <v>111</v>
      </c>
      <c r="H12452" s="1">
        <v>505</v>
      </c>
      <c r="I12452" s="1" t="s">
        <v>448</v>
      </c>
      <c r="J12452" s="1" t="s">
        <v>330</v>
      </c>
      <c r="K12452" s="1" t="s">
        <v>536</v>
      </c>
      <c r="L12452" s="1">
        <v>9999</v>
      </c>
      <c r="M12452" s="1" t="s">
        <v>445</v>
      </c>
      <c r="Q12452" s="2" t="s">
        <v>37</v>
      </c>
      <c r="R12452" s="1" t="s">
        <v>531</v>
      </c>
      <c r="S12452" s="1" t="str">
        <f t="shared" si="396"/>
        <v>LPC505|V|CMIE|PDS|9999|DUPE</v>
      </c>
      <c r="T12452" s="2" t="str">
        <f t="shared" si="397"/>
        <v>OK</v>
      </c>
    </row>
    <row r="12453" spans="1:20" x14ac:dyDescent="0.25">
      <c r="A12453" s="1">
        <v>502999999</v>
      </c>
      <c r="B12453" s="1" t="str">
        <f>VLOOKUP(A12453,[1]Maestra!A$1:C$746,2,0)</f>
        <v>ACLEASEB6</v>
      </c>
      <c r="C12453" s="1" t="str">
        <f>VLOOKUP(A12453,[1]Maestra!A$1:C$746,3,0)</f>
        <v>Leaseback</v>
      </c>
      <c r="D12453" s="1" t="s">
        <v>515</v>
      </c>
      <c r="E12453" s="1" t="s">
        <v>534</v>
      </c>
      <c r="F12453" s="1">
        <v>111</v>
      </c>
      <c r="G12453" s="1">
        <v>111</v>
      </c>
      <c r="H12453" s="1">
        <v>505</v>
      </c>
      <c r="I12453" s="1" t="s">
        <v>448</v>
      </c>
      <c r="J12453" s="1" t="s">
        <v>330</v>
      </c>
      <c r="K12453" s="1" t="s">
        <v>536</v>
      </c>
      <c r="L12453" s="1">
        <v>9999</v>
      </c>
      <c r="M12453" s="1" t="s">
        <v>447</v>
      </c>
      <c r="Q12453" s="2" t="s">
        <v>37</v>
      </c>
      <c r="R12453" s="1" t="s">
        <v>531</v>
      </c>
      <c r="S12453" s="1" t="str">
        <f t="shared" si="396"/>
        <v>LPC505|V|CMIE|PDS|9999|NORM</v>
      </c>
      <c r="T12453" s="2" t="str">
        <f t="shared" si="397"/>
        <v>OK</v>
      </c>
    </row>
    <row r="12454" spans="1:20" x14ac:dyDescent="0.25">
      <c r="A12454" s="1">
        <v>502999999</v>
      </c>
      <c r="B12454" s="1" t="str">
        <f>VLOOKUP(A12454,[1]Maestra!A$1:C$746,2,0)</f>
        <v>ACLEASEB6</v>
      </c>
      <c r="C12454" s="1" t="str">
        <f>VLOOKUP(A12454,[1]Maestra!A$1:C$746,3,0)</f>
        <v>Leaseback</v>
      </c>
      <c r="D12454" s="1" t="s">
        <v>515</v>
      </c>
      <c r="E12454" s="1" t="s">
        <v>534</v>
      </c>
      <c r="F12454" s="1">
        <v>111</v>
      </c>
      <c r="G12454" s="1">
        <v>111</v>
      </c>
      <c r="H12454" s="1">
        <v>505</v>
      </c>
      <c r="I12454" s="1" t="s">
        <v>448</v>
      </c>
      <c r="J12454" s="1" t="s">
        <v>330</v>
      </c>
      <c r="K12454" s="1" t="s">
        <v>530</v>
      </c>
      <c r="L12454" s="1">
        <v>9999</v>
      </c>
      <c r="M12454" s="1" t="s">
        <v>445</v>
      </c>
      <c r="Q12454" s="2" t="s">
        <v>37</v>
      </c>
      <c r="R12454" s="1" t="s">
        <v>531</v>
      </c>
      <c r="S12454" s="1" t="str">
        <f t="shared" si="396"/>
        <v>LPC505|V|CMIE|PRI|9999|DUPE</v>
      </c>
      <c r="T12454" s="2" t="str">
        <f t="shared" si="397"/>
        <v>OK</v>
      </c>
    </row>
    <row r="12455" spans="1:20" x14ac:dyDescent="0.25">
      <c r="A12455" s="1">
        <v>502999999</v>
      </c>
      <c r="B12455" s="1" t="str">
        <f>VLOOKUP(A12455,[1]Maestra!A$1:C$746,2,0)</f>
        <v>ACLEASEB6</v>
      </c>
      <c r="C12455" s="1" t="str">
        <f>VLOOKUP(A12455,[1]Maestra!A$1:C$746,3,0)</f>
        <v>Leaseback</v>
      </c>
      <c r="D12455" s="1" t="s">
        <v>515</v>
      </c>
      <c r="E12455" s="1" t="s">
        <v>534</v>
      </c>
      <c r="F12455" s="1">
        <v>111</v>
      </c>
      <c r="G12455" s="1">
        <v>111</v>
      </c>
      <c r="H12455" s="1">
        <v>505</v>
      </c>
      <c r="I12455" s="1" t="s">
        <v>448</v>
      </c>
      <c r="J12455" s="1" t="s">
        <v>330</v>
      </c>
      <c r="K12455" s="1" t="s">
        <v>530</v>
      </c>
      <c r="L12455" s="1">
        <v>9999</v>
      </c>
      <c r="M12455" s="1" t="s">
        <v>447</v>
      </c>
      <c r="Q12455" s="2" t="s">
        <v>37</v>
      </c>
      <c r="R12455" s="1" t="s">
        <v>531</v>
      </c>
      <c r="S12455" s="1" t="str">
        <f t="shared" si="396"/>
        <v>LPC505|V|CMIE|PRI|9999|NORM</v>
      </c>
      <c r="T12455" s="2" t="str">
        <f t="shared" si="397"/>
        <v>OK</v>
      </c>
    </row>
    <row r="12456" spans="1:20" x14ac:dyDescent="0.25">
      <c r="A12456" s="1">
        <v>502999999</v>
      </c>
      <c r="B12456" s="1" t="str">
        <f>VLOOKUP(A12456,[1]Maestra!A$1:C$746,2,0)</f>
        <v>ACLEASEB6</v>
      </c>
      <c r="C12456" s="1" t="str">
        <f>VLOOKUP(A12456,[1]Maestra!A$1:C$746,3,0)</f>
        <v>Leaseback</v>
      </c>
      <c r="D12456" s="1" t="s">
        <v>515</v>
      </c>
      <c r="E12456" s="1" t="s">
        <v>534</v>
      </c>
      <c r="F12456" s="1">
        <v>111</v>
      </c>
      <c r="G12456" s="1">
        <v>111</v>
      </c>
      <c r="H12456" s="1">
        <v>505</v>
      </c>
      <c r="I12456" s="1" t="s">
        <v>448</v>
      </c>
      <c r="J12456" s="1" t="s">
        <v>330</v>
      </c>
      <c r="K12456" s="1" t="s">
        <v>532</v>
      </c>
      <c r="L12456" s="1">
        <v>9999</v>
      </c>
      <c r="M12456" s="1" t="s">
        <v>445</v>
      </c>
      <c r="Q12456" s="2" t="s">
        <v>37</v>
      </c>
      <c r="R12456" s="1" t="s">
        <v>531</v>
      </c>
      <c r="S12456" s="1" t="str">
        <f t="shared" si="396"/>
        <v>LPC505|V|CMIE|PSG|9999|DUPE</v>
      </c>
      <c r="T12456" s="2" t="str">
        <f t="shared" si="397"/>
        <v>OK</v>
      </c>
    </row>
    <row r="12457" spans="1:20" x14ac:dyDescent="0.25">
      <c r="A12457" s="1">
        <v>502999999</v>
      </c>
      <c r="B12457" s="1" t="str">
        <f>VLOOKUP(A12457,[1]Maestra!A$1:C$746,2,0)</f>
        <v>ACLEASEB6</v>
      </c>
      <c r="C12457" s="1" t="str">
        <f>VLOOKUP(A12457,[1]Maestra!A$1:C$746,3,0)</f>
        <v>Leaseback</v>
      </c>
      <c r="D12457" s="1" t="s">
        <v>515</v>
      </c>
      <c r="E12457" s="1" t="s">
        <v>534</v>
      </c>
      <c r="F12457" s="1">
        <v>111</v>
      </c>
      <c r="G12457" s="1">
        <v>111</v>
      </c>
      <c r="H12457" s="1">
        <v>505</v>
      </c>
      <c r="I12457" s="1" t="s">
        <v>448</v>
      </c>
      <c r="J12457" s="1" t="s">
        <v>330</v>
      </c>
      <c r="K12457" s="1" t="s">
        <v>532</v>
      </c>
      <c r="L12457" s="1">
        <v>9999</v>
      </c>
      <c r="M12457" s="1" t="s">
        <v>447</v>
      </c>
      <c r="Q12457" s="2" t="s">
        <v>37</v>
      </c>
      <c r="R12457" s="1" t="s">
        <v>531</v>
      </c>
      <c r="S12457" s="1" t="str">
        <f t="shared" si="396"/>
        <v>LPC505|V|CMIE|PSG|9999|NORM</v>
      </c>
      <c r="T12457" s="2" t="str">
        <f t="shared" si="397"/>
        <v>OK</v>
      </c>
    </row>
    <row r="12458" spans="1:20" x14ac:dyDescent="0.25">
      <c r="A12458" s="1">
        <v>502999999</v>
      </c>
      <c r="B12458" s="1" t="str">
        <f>VLOOKUP(A12458,[1]Maestra!A$1:C$746,2,0)</f>
        <v>ACLEASEB6</v>
      </c>
      <c r="C12458" s="1" t="str">
        <f>VLOOKUP(A12458,[1]Maestra!A$1:C$746,3,0)</f>
        <v>Leaseback</v>
      </c>
      <c r="D12458" s="1" t="s">
        <v>515</v>
      </c>
      <c r="E12458" s="1" t="s">
        <v>534</v>
      </c>
      <c r="F12458" s="1">
        <v>111</v>
      </c>
      <c r="G12458" s="1">
        <v>111</v>
      </c>
      <c r="H12458" s="1">
        <v>505</v>
      </c>
      <c r="I12458" s="1" t="s">
        <v>448</v>
      </c>
      <c r="J12458" s="1" t="s">
        <v>331</v>
      </c>
      <c r="K12458" s="1" t="s">
        <v>535</v>
      </c>
      <c r="L12458" s="1">
        <v>9999</v>
      </c>
      <c r="M12458" s="1" t="s">
        <v>445</v>
      </c>
      <c r="Q12458" s="2" t="s">
        <v>37</v>
      </c>
      <c r="R12458" s="1" t="s">
        <v>531</v>
      </c>
      <c r="S12458" s="1" t="str">
        <f t="shared" si="396"/>
        <v>LPC505|V|CPEM|PDL|9999|DUPE</v>
      </c>
      <c r="T12458" s="2" t="str">
        <f t="shared" si="397"/>
        <v>OK</v>
      </c>
    </row>
    <row r="12459" spans="1:20" x14ac:dyDescent="0.25">
      <c r="A12459" s="1">
        <v>502999999</v>
      </c>
      <c r="B12459" s="1" t="str">
        <f>VLOOKUP(A12459,[1]Maestra!A$1:C$746,2,0)</f>
        <v>ACLEASEB6</v>
      </c>
      <c r="C12459" s="1" t="str">
        <f>VLOOKUP(A12459,[1]Maestra!A$1:C$746,3,0)</f>
        <v>Leaseback</v>
      </c>
      <c r="D12459" s="1" t="s">
        <v>515</v>
      </c>
      <c r="E12459" s="1" t="s">
        <v>534</v>
      </c>
      <c r="F12459" s="1">
        <v>111</v>
      </c>
      <c r="G12459" s="1">
        <v>111</v>
      </c>
      <c r="H12459" s="1">
        <v>505</v>
      </c>
      <c r="I12459" s="1" t="s">
        <v>448</v>
      </c>
      <c r="J12459" s="1" t="s">
        <v>331</v>
      </c>
      <c r="K12459" s="1" t="s">
        <v>535</v>
      </c>
      <c r="L12459" s="1">
        <v>9999</v>
      </c>
      <c r="M12459" s="1" t="s">
        <v>447</v>
      </c>
      <c r="Q12459" s="2" t="s">
        <v>37</v>
      </c>
      <c r="R12459" s="1" t="s">
        <v>531</v>
      </c>
      <c r="S12459" s="1" t="str">
        <f t="shared" si="396"/>
        <v>LPC505|V|CPEM|PDL|9999|NORM</v>
      </c>
      <c r="T12459" s="2" t="str">
        <f t="shared" si="397"/>
        <v>OK</v>
      </c>
    </row>
    <row r="12460" spans="1:20" x14ac:dyDescent="0.25">
      <c r="A12460" s="1">
        <v>502999999</v>
      </c>
      <c r="B12460" s="1" t="str">
        <f>VLOOKUP(A12460,[1]Maestra!A$1:C$746,2,0)</f>
        <v>ACLEASEB6</v>
      </c>
      <c r="C12460" s="1" t="str">
        <f>VLOOKUP(A12460,[1]Maestra!A$1:C$746,3,0)</f>
        <v>Leaseback</v>
      </c>
      <c r="D12460" s="1" t="s">
        <v>515</v>
      </c>
      <c r="E12460" s="1" t="s">
        <v>534</v>
      </c>
      <c r="F12460" s="1">
        <v>111</v>
      </c>
      <c r="G12460" s="1">
        <v>111</v>
      </c>
      <c r="H12460" s="1">
        <v>505</v>
      </c>
      <c r="I12460" s="1" t="s">
        <v>448</v>
      </c>
      <c r="J12460" s="1" t="s">
        <v>331</v>
      </c>
      <c r="K12460" s="1" t="s">
        <v>536</v>
      </c>
      <c r="L12460" s="1">
        <v>9999</v>
      </c>
      <c r="M12460" s="1" t="s">
        <v>445</v>
      </c>
      <c r="Q12460" s="2" t="s">
        <v>37</v>
      </c>
      <c r="R12460" s="1" t="s">
        <v>531</v>
      </c>
      <c r="S12460" s="1" t="str">
        <f t="shared" si="396"/>
        <v>LPC505|V|CPEM|PDS|9999|DUPE</v>
      </c>
      <c r="T12460" s="2" t="str">
        <f t="shared" si="397"/>
        <v>OK</v>
      </c>
    </row>
    <row r="12461" spans="1:20" x14ac:dyDescent="0.25">
      <c r="A12461" s="1">
        <v>502999999</v>
      </c>
      <c r="B12461" s="1" t="str">
        <f>VLOOKUP(A12461,[1]Maestra!A$1:C$746,2,0)</f>
        <v>ACLEASEB6</v>
      </c>
      <c r="C12461" s="1" t="str">
        <f>VLOOKUP(A12461,[1]Maestra!A$1:C$746,3,0)</f>
        <v>Leaseback</v>
      </c>
      <c r="D12461" s="1" t="s">
        <v>515</v>
      </c>
      <c r="E12461" s="1" t="s">
        <v>534</v>
      </c>
      <c r="F12461" s="1">
        <v>111</v>
      </c>
      <c r="G12461" s="1">
        <v>111</v>
      </c>
      <c r="H12461" s="1">
        <v>505</v>
      </c>
      <c r="I12461" s="1" t="s">
        <v>448</v>
      </c>
      <c r="J12461" s="1" t="s">
        <v>331</v>
      </c>
      <c r="K12461" s="1" t="s">
        <v>536</v>
      </c>
      <c r="L12461" s="1">
        <v>9999</v>
      </c>
      <c r="M12461" s="1" t="s">
        <v>447</v>
      </c>
      <c r="Q12461" s="2" t="s">
        <v>37</v>
      </c>
      <c r="R12461" s="1" t="s">
        <v>531</v>
      </c>
      <c r="S12461" s="1" t="str">
        <f t="shared" si="396"/>
        <v>LPC505|V|CPEM|PDS|9999|NORM</v>
      </c>
      <c r="T12461" s="2" t="str">
        <f t="shared" si="397"/>
        <v>OK</v>
      </c>
    </row>
    <row r="12462" spans="1:20" x14ac:dyDescent="0.25">
      <c r="A12462" s="1">
        <v>502999999</v>
      </c>
      <c r="B12462" s="1" t="str">
        <f>VLOOKUP(A12462,[1]Maestra!A$1:C$746,2,0)</f>
        <v>ACLEASEB6</v>
      </c>
      <c r="C12462" s="1" t="str">
        <f>VLOOKUP(A12462,[1]Maestra!A$1:C$746,3,0)</f>
        <v>Leaseback</v>
      </c>
      <c r="D12462" s="1" t="s">
        <v>515</v>
      </c>
      <c r="E12462" s="1" t="s">
        <v>534</v>
      </c>
      <c r="F12462" s="1">
        <v>111</v>
      </c>
      <c r="G12462" s="1">
        <v>111</v>
      </c>
      <c r="H12462" s="1">
        <v>505</v>
      </c>
      <c r="I12462" s="1" t="s">
        <v>448</v>
      </c>
      <c r="J12462" s="1" t="s">
        <v>331</v>
      </c>
      <c r="K12462" s="1" t="s">
        <v>530</v>
      </c>
      <c r="L12462" s="1">
        <v>9999</v>
      </c>
      <c r="M12462" s="1" t="s">
        <v>445</v>
      </c>
      <c r="Q12462" s="2" t="s">
        <v>37</v>
      </c>
      <c r="R12462" s="1" t="s">
        <v>531</v>
      </c>
      <c r="S12462" s="1" t="str">
        <f t="shared" si="396"/>
        <v>LPC505|V|CPEM|PRI|9999|DUPE</v>
      </c>
      <c r="T12462" s="2" t="str">
        <f t="shared" si="397"/>
        <v>OK</v>
      </c>
    </row>
    <row r="12463" spans="1:20" x14ac:dyDescent="0.25">
      <c r="A12463" s="1">
        <v>502999999</v>
      </c>
      <c r="B12463" s="1" t="str">
        <f>VLOOKUP(A12463,[1]Maestra!A$1:C$746,2,0)</f>
        <v>ACLEASEB6</v>
      </c>
      <c r="C12463" s="1" t="str">
        <f>VLOOKUP(A12463,[1]Maestra!A$1:C$746,3,0)</f>
        <v>Leaseback</v>
      </c>
      <c r="D12463" s="1" t="s">
        <v>515</v>
      </c>
      <c r="E12463" s="1" t="s">
        <v>534</v>
      </c>
      <c r="F12463" s="1">
        <v>111</v>
      </c>
      <c r="G12463" s="1">
        <v>111</v>
      </c>
      <c r="H12463" s="1">
        <v>505</v>
      </c>
      <c r="I12463" s="1" t="s">
        <v>448</v>
      </c>
      <c r="J12463" s="1" t="s">
        <v>331</v>
      </c>
      <c r="K12463" s="1" t="s">
        <v>530</v>
      </c>
      <c r="L12463" s="1">
        <v>9999</v>
      </c>
      <c r="M12463" s="1" t="s">
        <v>447</v>
      </c>
      <c r="Q12463" s="2" t="s">
        <v>37</v>
      </c>
      <c r="R12463" s="1" t="s">
        <v>531</v>
      </c>
      <c r="S12463" s="1" t="str">
        <f t="shared" si="396"/>
        <v>LPC505|V|CPEM|PRI|9999|NORM</v>
      </c>
      <c r="T12463" s="2" t="str">
        <f t="shared" si="397"/>
        <v>OK</v>
      </c>
    </row>
    <row r="12464" spans="1:20" x14ac:dyDescent="0.25">
      <c r="A12464" s="1">
        <v>502999999</v>
      </c>
      <c r="B12464" s="1" t="str">
        <f>VLOOKUP(A12464,[1]Maestra!A$1:C$746,2,0)</f>
        <v>ACLEASEB6</v>
      </c>
      <c r="C12464" s="1" t="str">
        <f>VLOOKUP(A12464,[1]Maestra!A$1:C$746,3,0)</f>
        <v>Leaseback</v>
      </c>
      <c r="D12464" s="1" t="s">
        <v>515</v>
      </c>
      <c r="E12464" s="1" t="s">
        <v>534</v>
      </c>
      <c r="F12464" s="1">
        <v>111</v>
      </c>
      <c r="G12464" s="1">
        <v>111</v>
      </c>
      <c r="H12464" s="1">
        <v>505</v>
      </c>
      <c r="I12464" s="1" t="s">
        <v>448</v>
      </c>
      <c r="J12464" s="1" t="s">
        <v>331</v>
      </c>
      <c r="K12464" s="1" t="s">
        <v>532</v>
      </c>
      <c r="L12464" s="1">
        <v>9999</v>
      </c>
      <c r="M12464" s="1" t="s">
        <v>445</v>
      </c>
      <c r="Q12464" s="2" t="s">
        <v>37</v>
      </c>
      <c r="R12464" s="1" t="s">
        <v>531</v>
      </c>
      <c r="S12464" s="1" t="str">
        <f t="shared" si="396"/>
        <v>LPC505|V|CPEM|PSG|9999|DUPE</v>
      </c>
      <c r="T12464" s="2" t="str">
        <f t="shared" si="397"/>
        <v>OK</v>
      </c>
    </row>
    <row r="12465" spans="1:20" x14ac:dyDescent="0.25">
      <c r="A12465" s="1">
        <v>502999999</v>
      </c>
      <c r="B12465" s="1" t="str">
        <f>VLOOKUP(A12465,[1]Maestra!A$1:C$746,2,0)</f>
        <v>ACLEASEB6</v>
      </c>
      <c r="C12465" s="1" t="str">
        <f>VLOOKUP(A12465,[1]Maestra!A$1:C$746,3,0)</f>
        <v>Leaseback</v>
      </c>
      <c r="D12465" s="1" t="s">
        <v>515</v>
      </c>
      <c r="E12465" s="1" t="s">
        <v>534</v>
      </c>
      <c r="F12465" s="1">
        <v>111</v>
      </c>
      <c r="G12465" s="1">
        <v>111</v>
      </c>
      <c r="H12465" s="1">
        <v>505</v>
      </c>
      <c r="I12465" s="1" t="s">
        <v>448</v>
      </c>
      <c r="J12465" s="1" t="s">
        <v>331</v>
      </c>
      <c r="K12465" s="1" t="s">
        <v>532</v>
      </c>
      <c r="L12465" s="1">
        <v>9999</v>
      </c>
      <c r="M12465" s="1" t="s">
        <v>447</v>
      </c>
      <c r="Q12465" s="2" t="s">
        <v>37</v>
      </c>
      <c r="R12465" s="1" t="s">
        <v>531</v>
      </c>
      <c r="S12465" s="1" t="str">
        <f t="shared" si="396"/>
        <v>LPC505|V|CPEM|PSG|9999|NORM</v>
      </c>
      <c r="T12465" s="2" t="str">
        <f t="shared" si="397"/>
        <v>OK</v>
      </c>
    </row>
    <row r="12466" spans="1:20" x14ac:dyDescent="0.25">
      <c r="A12466" s="1">
        <v>501999999</v>
      </c>
      <c r="B12466" s="1" t="str">
        <f>VLOOKUP(A12466,[1]Maestra!A$1:C$746,2,0)</f>
        <v>ACLEASIN6</v>
      </c>
      <c r="C12466" s="1" t="str">
        <f>VLOOKUP(A12466,[1]Maestra!A$1:C$746,3,0)</f>
        <v>Leasing</v>
      </c>
      <c r="D12466" s="1" t="s">
        <v>515</v>
      </c>
      <c r="E12466" s="1" t="s">
        <v>534</v>
      </c>
      <c r="F12466" s="1">
        <v>111</v>
      </c>
      <c r="G12466" s="1">
        <v>111</v>
      </c>
      <c r="H12466" s="1">
        <v>507</v>
      </c>
      <c r="I12466" s="1" t="s">
        <v>415</v>
      </c>
      <c r="J12466" s="1" t="s">
        <v>327</v>
      </c>
      <c r="K12466" s="1" t="s">
        <v>535</v>
      </c>
      <c r="L12466" s="1">
        <v>9999</v>
      </c>
      <c r="M12466" s="1" t="s">
        <v>445</v>
      </c>
      <c r="Q12466" s="2" t="s">
        <v>37</v>
      </c>
      <c r="R12466" s="1" t="s">
        <v>531</v>
      </c>
      <c r="S12466" s="1" t="str">
        <f t="shared" si="396"/>
        <v>LPC507|S|CCOR|PDL|9999|DUPE</v>
      </c>
      <c r="T12466" s="2" t="str">
        <f t="shared" si="397"/>
        <v>OK</v>
      </c>
    </row>
    <row r="12467" spans="1:20" x14ac:dyDescent="0.25">
      <c r="A12467" s="1">
        <v>501999999</v>
      </c>
      <c r="B12467" s="1" t="str">
        <f>VLOOKUP(A12467,[1]Maestra!A$1:C$746,2,0)</f>
        <v>ACLEASIN6</v>
      </c>
      <c r="C12467" s="1" t="str">
        <f>VLOOKUP(A12467,[1]Maestra!A$1:C$746,3,0)</f>
        <v>Leasing</v>
      </c>
      <c r="D12467" s="1" t="s">
        <v>515</v>
      </c>
      <c r="E12467" s="1" t="s">
        <v>534</v>
      </c>
      <c r="F12467" s="1">
        <v>111</v>
      </c>
      <c r="G12467" s="1">
        <v>111</v>
      </c>
      <c r="H12467" s="1">
        <v>507</v>
      </c>
      <c r="I12467" s="1" t="s">
        <v>415</v>
      </c>
      <c r="J12467" s="1" t="s">
        <v>327</v>
      </c>
      <c r="K12467" s="1" t="s">
        <v>535</v>
      </c>
      <c r="L12467" s="1">
        <v>9999</v>
      </c>
      <c r="M12467" s="1" t="s">
        <v>447</v>
      </c>
      <c r="Q12467" s="2" t="s">
        <v>37</v>
      </c>
      <c r="R12467" s="1" t="s">
        <v>531</v>
      </c>
      <c r="S12467" s="1" t="str">
        <f t="shared" si="396"/>
        <v>LPC507|S|CCOR|PDL|9999|NORM</v>
      </c>
      <c r="T12467" s="2" t="str">
        <f t="shared" si="397"/>
        <v>OK</v>
      </c>
    </row>
    <row r="12468" spans="1:20" x14ac:dyDescent="0.25">
      <c r="A12468" s="1">
        <v>501999999</v>
      </c>
      <c r="B12468" s="1" t="str">
        <f>VLOOKUP(A12468,[1]Maestra!A$1:C$746,2,0)</f>
        <v>ACLEASIN6</v>
      </c>
      <c r="C12468" s="1" t="str">
        <f>VLOOKUP(A12468,[1]Maestra!A$1:C$746,3,0)</f>
        <v>Leasing</v>
      </c>
      <c r="D12468" s="1" t="s">
        <v>515</v>
      </c>
      <c r="E12468" s="1" t="s">
        <v>534</v>
      </c>
      <c r="F12468" s="1">
        <v>111</v>
      </c>
      <c r="G12468" s="1">
        <v>111</v>
      </c>
      <c r="H12468" s="1">
        <v>507</v>
      </c>
      <c r="I12468" s="1" t="s">
        <v>415</v>
      </c>
      <c r="J12468" s="1" t="s">
        <v>327</v>
      </c>
      <c r="K12468" s="1" t="s">
        <v>536</v>
      </c>
      <c r="L12468" s="1">
        <v>9999</v>
      </c>
      <c r="M12468" s="1" t="s">
        <v>445</v>
      </c>
      <c r="Q12468" s="2" t="s">
        <v>37</v>
      </c>
      <c r="R12468" s="1" t="s">
        <v>531</v>
      </c>
      <c r="S12468" s="1" t="str">
        <f t="shared" si="396"/>
        <v>LPC507|S|CCOR|PDS|9999|DUPE</v>
      </c>
      <c r="T12468" s="2" t="str">
        <f t="shared" si="397"/>
        <v>OK</v>
      </c>
    </row>
    <row r="12469" spans="1:20" x14ac:dyDescent="0.25">
      <c r="A12469" s="1">
        <v>501999999</v>
      </c>
      <c r="B12469" s="1" t="str">
        <f>VLOOKUP(A12469,[1]Maestra!A$1:C$746,2,0)</f>
        <v>ACLEASIN6</v>
      </c>
      <c r="C12469" s="1" t="str">
        <f>VLOOKUP(A12469,[1]Maestra!A$1:C$746,3,0)</f>
        <v>Leasing</v>
      </c>
      <c r="D12469" s="1" t="s">
        <v>515</v>
      </c>
      <c r="E12469" s="1" t="s">
        <v>534</v>
      </c>
      <c r="F12469" s="1">
        <v>111</v>
      </c>
      <c r="G12469" s="1">
        <v>111</v>
      </c>
      <c r="H12469" s="1">
        <v>507</v>
      </c>
      <c r="I12469" s="1" t="s">
        <v>415</v>
      </c>
      <c r="J12469" s="1" t="s">
        <v>327</v>
      </c>
      <c r="K12469" s="1" t="s">
        <v>536</v>
      </c>
      <c r="L12469" s="1">
        <v>9999</v>
      </c>
      <c r="M12469" s="1" t="s">
        <v>447</v>
      </c>
      <c r="Q12469" s="2" t="s">
        <v>37</v>
      </c>
      <c r="R12469" s="1" t="s">
        <v>531</v>
      </c>
      <c r="S12469" s="1" t="str">
        <f t="shared" si="396"/>
        <v>LPC507|S|CCOR|PDS|9999|NORM</v>
      </c>
      <c r="T12469" s="2" t="str">
        <f t="shared" si="397"/>
        <v>OK</v>
      </c>
    </row>
    <row r="12470" spans="1:20" x14ac:dyDescent="0.25">
      <c r="A12470" s="1">
        <v>501999999</v>
      </c>
      <c r="B12470" s="1" t="str">
        <f>VLOOKUP(A12470,[1]Maestra!A$1:C$746,2,0)</f>
        <v>ACLEASIN6</v>
      </c>
      <c r="C12470" s="1" t="str">
        <f>VLOOKUP(A12470,[1]Maestra!A$1:C$746,3,0)</f>
        <v>Leasing</v>
      </c>
      <c r="D12470" s="1" t="s">
        <v>515</v>
      </c>
      <c r="E12470" s="1" t="s">
        <v>534</v>
      </c>
      <c r="F12470" s="1">
        <v>111</v>
      </c>
      <c r="G12470" s="1">
        <v>111</v>
      </c>
      <c r="H12470" s="1">
        <v>507</v>
      </c>
      <c r="I12470" s="1" t="s">
        <v>415</v>
      </c>
      <c r="J12470" s="1" t="s">
        <v>327</v>
      </c>
      <c r="K12470" s="1" t="s">
        <v>530</v>
      </c>
      <c r="L12470" s="1">
        <v>9999</v>
      </c>
      <c r="M12470" s="1" t="s">
        <v>445</v>
      </c>
      <c r="Q12470" s="2" t="s">
        <v>37</v>
      </c>
      <c r="R12470" s="1" t="s">
        <v>531</v>
      </c>
      <c r="S12470" s="1" t="str">
        <f t="shared" si="396"/>
        <v>LPC507|S|CCOR|PRI|9999|DUPE</v>
      </c>
      <c r="T12470" s="2" t="str">
        <f t="shared" si="397"/>
        <v>OK</v>
      </c>
    </row>
    <row r="12471" spans="1:20" x14ac:dyDescent="0.25">
      <c r="A12471" s="1">
        <v>501999999</v>
      </c>
      <c r="B12471" s="1" t="str">
        <f>VLOOKUP(A12471,[1]Maestra!A$1:C$746,2,0)</f>
        <v>ACLEASIN6</v>
      </c>
      <c r="C12471" s="1" t="str">
        <f>VLOOKUP(A12471,[1]Maestra!A$1:C$746,3,0)</f>
        <v>Leasing</v>
      </c>
      <c r="D12471" s="1" t="s">
        <v>515</v>
      </c>
      <c r="E12471" s="1" t="s">
        <v>534</v>
      </c>
      <c r="F12471" s="1">
        <v>111</v>
      </c>
      <c r="G12471" s="1">
        <v>111</v>
      </c>
      <c r="H12471" s="1">
        <v>507</v>
      </c>
      <c r="I12471" s="1" t="s">
        <v>415</v>
      </c>
      <c r="J12471" s="1" t="s">
        <v>327</v>
      </c>
      <c r="K12471" s="1" t="s">
        <v>530</v>
      </c>
      <c r="L12471" s="1">
        <v>9999</v>
      </c>
      <c r="M12471" s="1" t="s">
        <v>447</v>
      </c>
      <c r="Q12471" s="2" t="s">
        <v>37</v>
      </c>
      <c r="R12471" s="1" t="s">
        <v>531</v>
      </c>
      <c r="S12471" s="1" t="str">
        <f t="shared" si="396"/>
        <v>LPC507|S|CCOR|PRI|9999|NORM</v>
      </c>
      <c r="T12471" s="2" t="str">
        <f t="shared" si="397"/>
        <v>OK</v>
      </c>
    </row>
    <row r="12472" spans="1:20" x14ac:dyDescent="0.25">
      <c r="A12472" s="1">
        <v>501999999</v>
      </c>
      <c r="B12472" s="1" t="str">
        <f>VLOOKUP(A12472,[1]Maestra!A$1:C$746,2,0)</f>
        <v>ACLEASIN6</v>
      </c>
      <c r="C12472" s="1" t="str">
        <f>VLOOKUP(A12472,[1]Maestra!A$1:C$746,3,0)</f>
        <v>Leasing</v>
      </c>
      <c r="D12472" s="1" t="s">
        <v>515</v>
      </c>
      <c r="E12472" s="1" t="s">
        <v>534</v>
      </c>
      <c r="F12472" s="1">
        <v>111</v>
      </c>
      <c r="G12472" s="1">
        <v>111</v>
      </c>
      <c r="H12472" s="1">
        <v>507</v>
      </c>
      <c r="I12472" s="1" t="s">
        <v>415</v>
      </c>
      <c r="J12472" s="1" t="s">
        <v>327</v>
      </c>
      <c r="K12472" s="1" t="s">
        <v>532</v>
      </c>
      <c r="L12472" s="1">
        <v>9999</v>
      </c>
      <c r="M12472" s="1" t="s">
        <v>445</v>
      </c>
      <c r="Q12472" s="2" t="s">
        <v>37</v>
      </c>
      <c r="R12472" s="1" t="s">
        <v>531</v>
      </c>
      <c r="S12472" s="1" t="str">
        <f t="shared" si="396"/>
        <v>LPC507|S|CCOR|PSG|9999|DUPE</v>
      </c>
      <c r="T12472" s="2" t="str">
        <f t="shared" si="397"/>
        <v>OK</v>
      </c>
    </row>
    <row r="12473" spans="1:20" x14ac:dyDescent="0.25">
      <c r="A12473" s="1">
        <v>501999999</v>
      </c>
      <c r="B12473" s="1" t="str">
        <f>VLOOKUP(A12473,[1]Maestra!A$1:C$746,2,0)</f>
        <v>ACLEASIN6</v>
      </c>
      <c r="C12473" s="1" t="str">
        <f>VLOOKUP(A12473,[1]Maestra!A$1:C$746,3,0)</f>
        <v>Leasing</v>
      </c>
      <c r="D12473" s="1" t="s">
        <v>515</v>
      </c>
      <c r="E12473" s="1" t="s">
        <v>534</v>
      </c>
      <c r="F12473" s="1">
        <v>111</v>
      </c>
      <c r="G12473" s="1">
        <v>111</v>
      </c>
      <c r="H12473" s="1">
        <v>507</v>
      </c>
      <c r="I12473" s="1" t="s">
        <v>415</v>
      </c>
      <c r="J12473" s="1" t="s">
        <v>327</v>
      </c>
      <c r="K12473" s="1" t="s">
        <v>532</v>
      </c>
      <c r="L12473" s="1">
        <v>9999</v>
      </c>
      <c r="M12473" s="1" t="s">
        <v>447</v>
      </c>
      <c r="Q12473" s="2" t="s">
        <v>37</v>
      </c>
      <c r="R12473" s="1" t="s">
        <v>531</v>
      </c>
      <c r="S12473" s="1" t="str">
        <f t="shared" si="396"/>
        <v>LPC507|S|CCOR|PSG|9999|NORM</v>
      </c>
      <c r="T12473" s="2" t="str">
        <f t="shared" si="397"/>
        <v>OK</v>
      </c>
    </row>
    <row r="12474" spans="1:20" x14ac:dyDescent="0.25">
      <c r="A12474" s="1">
        <v>501999999</v>
      </c>
      <c r="B12474" s="1" t="str">
        <f>VLOOKUP(A12474,[1]Maestra!A$1:C$746,2,0)</f>
        <v>ACLEASIN6</v>
      </c>
      <c r="C12474" s="1" t="str">
        <f>VLOOKUP(A12474,[1]Maestra!A$1:C$746,3,0)</f>
        <v>Leasing</v>
      </c>
      <c r="D12474" s="1" t="s">
        <v>515</v>
      </c>
      <c r="E12474" s="1" t="s">
        <v>534</v>
      </c>
      <c r="F12474" s="1">
        <v>111</v>
      </c>
      <c r="G12474" s="1">
        <v>111</v>
      </c>
      <c r="H12474" s="1">
        <v>507</v>
      </c>
      <c r="I12474" s="1" t="s">
        <v>415</v>
      </c>
      <c r="J12474" s="1" t="s">
        <v>328</v>
      </c>
      <c r="K12474" s="1" t="s">
        <v>535</v>
      </c>
      <c r="L12474" s="1">
        <v>9999</v>
      </c>
      <c r="M12474" s="1" t="s">
        <v>445</v>
      </c>
      <c r="Q12474" s="2" t="s">
        <v>37</v>
      </c>
      <c r="R12474" s="1" t="s">
        <v>531</v>
      </c>
      <c r="S12474" s="1" t="str">
        <f t="shared" si="396"/>
        <v>LPC507|S|CGEM|PDL|9999|DUPE</v>
      </c>
      <c r="T12474" s="2" t="str">
        <f t="shared" si="397"/>
        <v>OK</v>
      </c>
    </row>
    <row r="12475" spans="1:20" x14ac:dyDescent="0.25">
      <c r="A12475" s="1">
        <v>501999999</v>
      </c>
      <c r="B12475" s="1" t="str">
        <f>VLOOKUP(A12475,[1]Maestra!A$1:C$746,2,0)</f>
        <v>ACLEASIN6</v>
      </c>
      <c r="C12475" s="1" t="str">
        <f>VLOOKUP(A12475,[1]Maestra!A$1:C$746,3,0)</f>
        <v>Leasing</v>
      </c>
      <c r="D12475" s="1" t="s">
        <v>515</v>
      </c>
      <c r="E12475" s="1" t="s">
        <v>534</v>
      </c>
      <c r="F12475" s="1">
        <v>111</v>
      </c>
      <c r="G12475" s="1">
        <v>111</v>
      </c>
      <c r="H12475" s="1">
        <v>507</v>
      </c>
      <c r="I12475" s="1" t="s">
        <v>415</v>
      </c>
      <c r="J12475" s="1" t="s">
        <v>328</v>
      </c>
      <c r="K12475" s="1" t="s">
        <v>535</v>
      </c>
      <c r="L12475" s="1">
        <v>9999</v>
      </c>
      <c r="M12475" s="1" t="s">
        <v>447</v>
      </c>
      <c r="Q12475" s="2" t="s">
        <v>37</v>
      </c>
      <c r="R12475" s="1" t="s">
        <v>531</v>
      </c>
      <c r="S12475" s="1" t="str">
        <f t="shared" si="396"/>
        <v>LPC507|S|CGEM|PDL|9999|NORM</v>
      </c>
      <c r="T12475" s="2" t="str">
        <f t="shared" si="397"/>
        <v>OK</v>
      </c>
    </row>
    <row r="12476" spans="1:20" x14ac:dyDescent="0.25">
      <c r="A12476" s="1">
        <v>501999999</v>
      </c>
      <c r="B12476" s="1" t="str">
        <f>VLOOKUP(A12476,[1]Maestra!A$1:C$746,2,0)</f>
        <v>ACLEASIN6</v>
      </c>
      <c r="C12476" s="1" t="str">
        <f>VLOOKUP(A12476,[1]Maestra!A$1:C$746,3,0)</f>
        <v>Leasing</v>
      </c>
      <c r="D12476" s="1" t="s">
        <v>515</v>
      </c>
      <c r="E12476" s="1" t="s">
        <v>534</v>
      </c>
      <c r="F12476" s="1">
        <v>111</v>
      </c>
      <c r="G12476" s="1">
        <v>111</v>
      </c>
      <c r="H12476" s="1">
        <v>507</v>
      </c>
      <c r="I12476" s="1" t="s">
        <v>415</v>
      </c>
      <c r="J12476" s="1" t="s">
        <v>328</v>
      </c>
      <c r="K12476" s="1" t="s">
        <v>536</v>
      </c>
      <c r="L12476" s="1">
        <v>9999</v>
      </c>
      <c r="M12476" s="1" t="s">
        <v>445</v>
      </c>
      <c r="Q12476" s="2" t="s">
        <v>37</v>
      </c>
      <c r="R12476" s="1" t="s">
        <v>531</v>
      </c>
      <c r="S12476" s="1" t="str">
        <f t="shared" si="396"/>
        <v>LPC507|S|CGEM|PDS|9999|DUPE</v>
      </c>
      <c r="T12476" s="2" t="str">
        <f t="shared" si="397"/>
        <v>OK</v>
      </c>
    </row>
    <row r="12477" spans="1:20" x14ac:dyDescent="0.25">
      <c r="A12477" s="1">
        <v>501999999</v>
      </c>
      <c r="B12477" s="1" t="str">
        <f>VLOOKUP(A12477,[1]Maestra!A$1:C$746,2,0)</f>
        <v>ACLEASIN6</v>
      </c>
      <c r="C12477" s="1" t="str">
        <f>VLOOKUP(A12477,[1]Maestra!A$1:C$746,3,0)</f>
        <v>Leasing</v>
      </c>
      <c r="D12477" s="1" t="s">
        <v>515</v>
      </c>
      <c r="E12477" s="1" t="s">
        <v>534</v>
      </c>
      <c r="F12477" s="1">
        <v>111</v>
      </c>
      <c r="G12477" s="1">
        <v>111</v>
      </c>
      <c r="H12477" s="1">
        <v>507</v>
      </c>
      <c r="I12477" s="1" t="s">
        <v>415</v>
      </c>
      <c r="J12477" s="1" t="s">
        <v>328</v>
      </c>
      <c r="K12477" s="1" t="s">
        <v>536</v>
      </c>
      <c r="L12477" s="1">
        <v>9999</v>
      </c>
      <c r="M12477" s="1" t="s">
        <v>447</v>
      </c>
      <c r="Q12477" s="2" t="s">
        <v>37</v>
      </c>
      <c r="R12477" s="1" t="s">
        <v>531</v>
      </c>
      <c r="S12477" s="1" t="str">
        <f t="shared" si="396"/>
        <v>LPC507|S|CGEM|PDS|9999|NORM</v>
      </c>
      <c r="T12477" s="2" t="str">
        <f t="shared" si="397"/>
        <v>OK</v>
      </c>
    </row>
    <row r="12478" spans="1:20" x14ac:dyDescent="0.25">
      <c r="A12478" s="1">
        <v>501999999</v>
      </c>
      <c r="B12478" s="1" t="str">
        <f>VLOOKUP(A12478,[1]Maestra!A$1:C$746,2,0)</f>
        <v>ACLEASIN6</v>
      </c>
      <c r="C12478" s="1" t="str">
        <f>VLOOKUP(A12478,[1]Maestra!A$1:C$746,3,0)</f>
        <v>Leasing</v>
      </c>
      <c r="D12478" s="1" t="s">
        <v>515</v>
      </c>
      <c r="E12478" s="1" t="s">
        <v>534</v>
      </c>
      <c r="F12478" s="1">
        <v>111</v>
      </c>
      <c r="G12478" s="1">
        <v>111</v>
      </c>
      <c r="H12478" s="1">
        <v>507</v>
      </c>
      <c r="I12478" s="1" t="s">
        <v>415</v>
      </c>
      <c r="J12478" s="1" t="s">
        <v>328</v>
      </c>
      <c r="K12478" s="1" t="s">
        <v>530</v>
      </c>
      <c r="L12478" s="1">
        <v>9999</v>
      </c>
      <c r="M12478" s="1" t="s">
        <v>445</v>
      </c>
      <c r="Q12478" s="2" t="s">
        <v>37</v>
      </c>
      <c r="R12478" s="1" t="s">
        <v>531</v>
      </c>
      <c r="S12478" s="1" t="str">
        <f t="shared" si="396"/>
        <v>LPC507|S|CGEM|PRI|9999|DUPE</v>
      </c>
      <c r="T12478" s="2" t="str">
        <f t="shared" si="397"/>
        <v>OK</v>
      </c>
    </row>
    <row r="12479" spans="1:20" x14ac:dyDescent="0.25">
      <c r="A12479" s="1">
        <v>501999999</v>
      </c>
      <c r="B12479" s="1" t="str">
        <f>VLOOKUP(A12479,[1]Maestra!A$1:C$746,2,0)</f>
        <v>ACLEASIN6</v>
      </c>
      <c r="C12479" s="1" t="str">
        <f>VLOOKUP(A12479,[1]Maestra!A$1:C$746,3,0)</f>
        <v>Leasing</v>
      </c>
      <c r="D12479" s="1" t="s">
        <v>515</v>
      </c>
      <c r="E12479" s="1" t="s">
        <v>534</v>
      </c>
      <c r="F12479" s="1">
        <v>111</v>
      </c>
      <c r="G12479" s="1">
        <v>111</v>
      </c>
      <c r="H12479" s="1">
        <v>507</v>
      </c>
      <c r="I12479" s="1" t="s">
        <v>415</v>
      </c>
      <c r="J12479" s="1" t="s">
        <v>328</v>
      </c>
      <c r="K12479" s="1" t="s">
        <v>530</v>
      </c>
      <c r="L12479" s="1">
        <v>9999</v>
      </c>
      <c r="M12479" s="1" t="s">
        <v>447</v>
      </c>
      <c r="Q12479" s="2" t="s">
        <v>37</v>
      </c>
      <c r="R12479" s="1" t="s">
        <v>531</v>
      </c>
      <c r="S12479" s="1" t="str">
        <f t="shared" si="396"/>
        <v>LPC507|S|CGEM|PRI|9999|NORM</v>
      </c>
      <c r="T12479" s="2" t="str">
        <f t="shared" si="397"/>
        <v>OK</v>
      </c>
    </row>
    <row r="12480" spans="1:20" x14ac:dyDescent="0.25">
      <c r="A12480" s="1">
        <v>501999999</v>
      </c>
      <c r="B12480" s="1" t="str">
        <f>VLOOKUP(A12480,[1]Maestra!A$1:C$746,2,0)</f>
        <v>ACLEASIN6</v>
      </c>
      <c r="C12480" s="1" t="str">
        <f>VLOOKUP(A12480,[1]Maestra!A$1:C$746,3,0)</f>
        <v>Leasing</v>
      </c>
      <c r="D12480" s="1" t="s">
        <v>515</v>
      </c>
      <c r="E12480" s="1" t="s">
        <v>534</v>
      </c>
      <c r="F12480" s="1">
        <v>111</v>
      </c>
      <c r="G12480" s="1">
        <v>111</v>
      </c>
      <c r="H12480" s="1">
        <v>507</v>
      </c>
      <c r="I12480" s="1" t="s">
        <v>415</v>
      </c>
      <c r="J12480" s="1" t="s">
        <v>328</v>
      </c>
      <c r="K12480" s="1" t="s">
        <v>532</v>
      </c>
      <c r="L12480" s="1">
        <v>9999</v>
      </c>
      <c r="M12480" s="1" t="s">
        <v>445</v>
      </c>
      <c r="Q12480" s="2" t="s">
        <v>37</v>
      </c>
      <c r="R12480" s="1" t="s">
        <v>531</v>
      </c>
      <c r="S12480" s="1" t="str">
        <f t="shared" si="396"/>
        <v>LPC507|S|CGEM|PSG|9999|DUPE</v>
      </c>
      <c r="T12480" s="2" t="str">
        <f t="shared" si="397"/>
        <v>OK</v>
      </c>
    </row>
    <row r="12481" spans="1:20" x14ac:dyDescent="0.25">
      <c r="A12481" s="1">
        <v>501999999</v>
      </c>
      <c r="B12481" s="1" t="str">
        <f>VLOOKUP(A12481,[1]Maestra!A$1:C$746,2,0)</f>
        <v>ACLEASIN6</v>
      </c>
      <c r="C12481" s="1" t="str">
        <f>VLOOKUP(A12481,[1]Maestra!A$1:C$746,3,0)</f>
        <v>Leasing</v>
      </c>
      <c r="D12481" s="1" t="s">
        <v>515</v>
      </c>
      <c r="E12481" s="1" t="s">
        <v>534</v>
      </c>
      <c r="F12481" s="1">
        <v>111</v>
      </c>
      <c r="G12481" s="1">
        <v>111</v>
      </c>
      <c r="H12481" s="1">
        <v>507</v>
      </c>
      <c r="I12481" s="1" t="s">
        <v>415</v>
      </c>
      <c r="J12481" s="1" t="s">
        <v>328</v>
      </c>
      <c r="K12481" s="1" t="s">
        <v>532</v>
      </c>
      <c r="L12481" s="1">
        <v>9999</v>
      </c>
      <c r="M12481" s="1" t="s">
        <v>447</v>
      </c>
      <c r="Q12481" s="2" t="s">
        <v>37</v>
      </c>
      <c r="R12481" s="1" t="s">
        <v>531</v>
      </c>
      <c r="S12481" s="1" t="str">
        <f t="shared" si="396"/>
        <v>LPC507|S|CGEM|PSG|9999|NORM</v>
      </c>
      <c r="T12481" s="2" t="str">
        <f t="shared" si="397"/>
        <v>OK</v>
      </c>
    </row>
    <row r="12482" spans="1:20" x14ac:dyDescent="0.25">
      <c r="A12482" s="1">
        <v>501999999</v>
      </c>
      <c r="B12482" s="1" t="str">
        <f>VLOOKUP(A12482,[1]Maestra!A$1:C$746,2,0)</f>
        <v>ACLEASIN6</v>
      </c>
      <c r="C12482" s="1" t="str">
        <f>VLOOKUP(A12482,[1]Maestra!A$1:C$746,3,0)</f>
        <v>Leasing</v>
      </c>
      <c r="D12482" s="1" t="s">
        <v>515</v>
      </c>
      <c r="E12482" s="1" t="s">
        <v>534</v>
      </c>
      <c r="F12482" s="1">
        <v>111</v>
      </c>
      <c r="G12482" s="1">
        <v>111</v>
      </c>
      <c r="H12482" s="1">
        <v>507</v>
      </c>
      <c r="I12482" s="1" t="s">
        <v>415</v>
      </c>
      <c r="J12482" s="1" t="s">
        <v>325</v>
      </c>
      <c r="K12482" s="1" t="s">
        <v>535</v>
      </c>
      <c r="L12482" s="1">
        <v>9999</v>
      </c>
      <c r="M12482" s="1" t="s">
        <v>445</v>
      </c>
      <c r="Q12482" s="2" t="s">
        <v>37</v>
      </c>
      <c r="R12482" s="1" t="s">
        <v>531</v>
      </c>
      <c r="S12482" s="1" t="str">
        <f t="shared" ref="S12482:S12545" si="398">_xlfn.CONCAT(D12482,H12482,"|",I12482,"|",J12482,"|",K12482,"|",L12482,"|",M12482)</f>
        <v>LPC507|S|CMED|PDL|9999|DUPE</v>
      </c>
      <c r="T12482" s="2" t="str">
        <f t="shared" si="397"/>
        <v>OK</v>
      </c>
    </row>
    <row r="12483" spans="1:20" x14ac:dyDescent="0.25">
      <c r="A12483" s="1">
        <v>501999999</v>
      </c>
      <c r="B12483" s="1" t="str">
        <f>VLOOKUP(A12483,[1]Maestra!A$1:C$746,2,0)</f>
        <v>ACLEASIN6</v>
      </c>
      <c r="C12483" s="1" t="str">
        <f>VLOOKUP(A12483,[1]Maestra!A$1:C$746,3,0)</f>
        <v>Leasing</v>
      </c>
      <c r="D12483" s="1" t="s">
        <v>515</v>
      </c>
      <c r="E12483" s="1" t="s">
        <v>534</v>
      </c>
      <c r="F12483" s="1">
        <v>111</v>
      </c>
      <c r="G12483" s="1">
        <v>111</v>
      </c>
      <c r="H12483" s="1">
        <v>507</v>
      </c>
      <c r="I12483" s="1" t="s">
        <v>415</v>
      </c>
      <c r="J12483" s="1" t="s">
        <v>325</v>
      </c>
      <c r="K12483" s="1" t="s">
        <v>535</v>
      </c>
      <c r="L12483" s="1">
        <v>9999</v>
      </c>
      <c r="M12483" s="1" t="s">
        <v>447</v>
      </c>
      <c r="Q12483" s="2" t="s">
        <v>37</v>
      </c>
      <c r="R12483" s="1" t="s">
        <v>531</v>
      </c>
      <c r="S12483" s="1" t="str">
        <f t="shared" si="398"/>
        <v>LPC507|S|CMED|PDL|9999|NORM</v>
      </c>
      <c r="T12483" s="2" t="str">
        <f t="shared" ref="T12483:T12546" si="399">IF(COUNTIFS($D$2:$D$20413,D12483,$S$2:$S$20413,S12483,$A$2:$A$20413,"&lt;&gt;"&amp;A12483)&gt;0,"Conflicto","OK")</f>
        <v>OK</v>
      </c>
    </row>
    <row r="12484" spans="1:20" x14ac:dyDescent="0.25">
      <c r="A12484" s="1">
        <v>501999999</v>
      </c>
      <c r="B12484" s="1" t="str">
        <f>VLOOKUP(A12484,[1]Maestra!A$1:C$746,2,0)</f>
        <v>ACLEASIN6</v>
      </c>
      <c r="C12484" s="1" t="str">
        <f>VLOOKUP(A12484,[1]Maestra!A$1:C$746,3,0)</f>
        <v>Leasing</v>
      </c>
      <c r="D12484" s="1" t="s">
        <v>515</v>
      </c>
      <c r="E12484" s="1" t="s">
        <v>534</v>
      </c>
      <c r="F12484" s="1">
        <v>111</v>
      </c>
      <c r="G12484" s="1">
        <v>111</v>
      </c>
      <c r="H12484" s="1">
        <v>507</v>
      </c>
      <c r="I12484" s="1" t="s">
        <v>415</v>
      </c>
      <c r="J12484" s="1" t="s">
        <v>325</v>
      </c>
      <c r="K12484" s="1" t="s">
        <v>536</v>
      </c>
      <c r="L12484" s="1">
        <v>9999</v>
      </c>
      <c r="M12484" s="1" t="s">
        <v>445</v>
      </c>
      <c r="Q12484" s="2" t="s">
        <v>37</v>
      </c>
      <c r="R12484" s="1" t="s">
        <v>531</v>
      </c>
      <c r="S12484" s="1" t="str">
        <f t="shared" si="398"/>
        <v>LPC507|S|CMED|PDS|9999|DUPE</v>
      </c>
      <c r="T12484" s="2" t="str">
        <f t="shared" si="399"/>
        <v>OK</v>
      </c>
    </row>
    <row r="12485" spans="1:20" x14ac:dyDescent="0.25">
      <c r="A12485" s="1">
        <v>501999999</v>
      </c>
      <c r="B12485" s="1" t="str">
        <f>VLOOKUP(A12485,[1]Maestra!A$1:C$746,2,0)</f>
        <v>ACLEASIN6</v>
      </c>
      <c r="C12485" s="1" t="str">
        <f>VLOOKUP(A12485,[1]Maestra!A$1:C$746,3,0)</f>
        <v>Leasing</v>
      </c>
      <c r="D12485" s="1" t="s">
        <v>515</v>
      </c>
      <c r="E12485" s="1" t="s">
        <v>534</v>
      </c>
      <c r="F12485" s="1">
        <v>111</v>
      </c>
      <c r="G12485" s="1">
        <v>111</v>
      </c>
      <c r="H12485" s="1">
        <v>507</v>
      </c>
      <c r="I12485" s="1" t="s">
        <v>415</v>
      </c>
      <c r="J12485" s="1" t="s">
        <v>325</v>
      </c>
      <c r="K12485" s="1" t="s">
        <v>536</v>
      </c>
      <c r="L12485" s="1">
        <v>9999</v>
      </c>
      <c r="M12485" s="1" t="s">
        <v>447</v>
      </c>
      <c r="Q12485" s="2" t="s">
        <v>37</v>
      </c>
      <c r="R12485" s="1" t="s">
        <v>531</v>
      </c>
      <c r="S12485" s="1" t="str">
        <f t="shared" si="398"/>
        <v>LPC507|S|CMED|PDS|9999|NORM</v>
      </c>
      <c r="T12485" s="2" t="str">
        <f t="shared" si="399"/>
        <v>OK</v>
      </c>
    </row>
    <row r="12486" spans="1:20" x14ac:dyDescent="0.25">
      <c r="A12486" s="1">
        <v>501999999</v>
      </c>
      <c r="B12486" s="1" t="str">
        <f>VLOOKUP(A12486,[1]Maestra!A$1:C$746,2,0)</f>
        <v>ACLEASIN6</v>
      </c>
      <c r="C12486" s="1" t="str">
        <f>VLOOKUP(A12486,[1]Maestra!A$1:C$746,3,0)</f>
        <v>Leasing</v>
      </c>
      <c r="D12486" s="1" t="s">
        <v>515</v>
      </c>
      <c r="E12486" s="1" t="s">
        <v>534</v>
      </c>
      <c r="F12486" s="1">
        <v>111</v>
      </c>
      <c r="G12486" s="1">
        <v>111</v>
      </c>
      <c r="H12486" s="1">
        <v>507</v>
      </c>
      <c r="I12486" s="1" t="s">
        <v>415</v>
      </c>
      <c r="J12486" s="1" t="s">
        <v>325</v>
      </c>
      <c r="K12486" s="1" t="s">
        <v>530</v>
      </c>
      <c r="L12486" s="1">
        <v>9999</v>
      </c>
      <c r="M12486" s="1" t="s">
        <v>445</v>
      </c>
      <c r="Q12486" s="2" t="s">
        <v>37</v>
      </c>
      <c r="R12486" s="1" t="s">
        <v>531</v>
      </c>
      <c r="S12486" s="1" t="str">
        <f t="shared" si="398"/>
        <v>LPC507|S|CMED|PRI|9999|DUPE</v>
      </c>
      <c r="T12486" s="2" t="str">
        <f t="shared" si="399"/>
        <v>OK</v>
      </c>
    </row>
    <row r="12487" spans="1:20" x14ac:dyDescent="0.25">
      <c r="A12487" s="1">
        <v>501999999</v>
      </c>
      <c r="B12487" s="1" t="str">
        <f>VLOOKUP(A12487,[1]Maestra!A$1:C$746,2,0)</f>
        <v>ACLEASIN6</v>
      </c>
      <c r="C12487" s="1" t="str">
        <f>VLOOKUP(A12487,[1]Maestra!A$1:C$746,3,0)</f>
        <v>Leasing</v>
      </c>
      <c r="D12487" s="1" t="s">
        <v>515</v>
      </c>
      <c r="E12487" s="1" t="s">
        <v>534</v>
      </c>
      <c r="F12487" s="1">
        <v>111</v>
      </c>
      <c r="G12487" s="1">
        <v>111</v>
      </c>
      <c r="H12487" s="1">
        <v>507</v>
      </c>
      <c r="I12487" s="1" t="s">
        <v>415</v>
      </c>
      <c r="J12487" s="1" t="s">
        <v>325</v>
      </c>
      <c r="K12487" s="1" t="s">
        <v>530</v>
      </c>
      <c r="L12487" s="1">
        <v>9999</v>
      </c>
      <c r="M12487" s="1" t="s">
        <v>447</v>
      </c>
      <c r="Q12487" s="2" t="s">
        <v>37</v>
      </c>
      <c r="R12487" s="1" t="s">
        <v>531</v>
      </c>
      <c r="S12487" s="1" t="str">
        <f t="shared" si="398"/>
        <v>LPC507|S|CMED|PRI|9999|NORM</v>
      </c>
      <c r="T12487" s="2" t="str">
        <f t="shared" si="399"/>
        <v>OK</v>
      </c>
    </row>
    <row r="12488" spans="1:20" x14ac:dyDescent="0.25">
      <c r="A12488" s="1">
        <v>501999999</v>
      </c>
      <c r="B12488" s="1" t="str">
        <f>VLOOKUP(A12488,[1]Maestra!A$1:C$746,2,0)</f>
        <v>ACLEASIN6</v>
      </c>
      <c r="C12488" s="1" t="str">
        <f>VLOOKUP(A12488,[1]Maestra!A$1:C$746,3,0)</f>
        <v>Leasing</v>
      </c>
      <c r="D12488" s="1" t="s">
        <v>515</v>
      </c>
      <c r="E12488" s="1" t="s">
        <v>534</v>
      </c>
      <c r="F12488" s="1">
        <v>111</v>
      </c>
      <c r="G12488" s="1">
        <v>111</v>
      </c>
      <c r="H12488" s="1">
        <v>507</v>
      </c>
      <c r="I12488" s="1" t="s">
        <v>415</v>
      </c>
      <c r="J12488" s="1" t="s">
        <v>325</v>
      </c>
      <c r="K12488" s="1" t="s">
        <v>532</v>
      </c>
      <c r="L12488" s="1">
        <v>9999</v>
      </c>
      <c r="M12488" s="1" t="s">
        <v>445</v>
      </c>
      <c r="Q12488" s="2" t="s">
        <v>37</v>
      </c>
      <c r="R12488" s="1" t="s">
        <v>531</v>
      </c>
      <c r="S12488" s="1" t="str">
        <f t="shared" si="398"/>
        <v>LPC507|S|CMED|PSG|9999|DUPE</v>
      </c>
      <c r="T12488" s="2" t="str">
        <f t="shared" si="399"/>
        <v>OK</v>
      </c>
    </row>
    <row r="12489" spans="1:20" x14ac:dyDescent="0.25">
      <c r="A12489" s="1">
        <v>501999999</v>
      </c>
      <c r="B12489" s="1" t="str">
        <f>VLOOKUP(A12489,[1]Maestra!A$1:C$746,2,0)</f>
        <v>ACLEASIN6</v>
      </c>
      <c r="C12489" s="1" t="str">
        <f>VLOOKUP(A12489,[1]Maestra!A$1:C$746,3,0)</f>
        <v>Leasing</v>
      </c>
      <c r="D12489" s="1" t="s">
        <v>515</v>
      </c>
      <c r="E12489" s="1" t="s">
        <v>534</v>
      </c>
      <c r="F12489" s="1">
        <v>111</v>
      </c>
      <c r="G12489" s="1">
        <v>111</v>
      </c>
      <c r="H12489" s="1">
        <v>507</v>
      </c>
      <c r="I12489" s="1" t="s">
        <v>415</v>
      </c>
      <c r="J12489" s="1" t="s">
        <v>325</v>
      </c>
      <c r="K12489" s="1" t="s">
        <v>532</v>
      </c>
      <c r="L12489" s="1">
        <v>9999</v>
      </c>
      <c r="M12489" s="1" t="s">
        <v>447</v>
      </c>
      <c r="Q12489" s="2" t="s">
        <v>37</v>
      </c>
      <c r="R12489" s="1" t="s">
        <v>531</v>
      </c>
      <c r="S12489" s="1" t="str">
        <f t="shared" si="398"/>
        <v>LPC507|S|CMED|PSG|9999|NORM</v>
      </c>
      <c r="T12489" s="2" t="str">
        <f t="shared" si="399"/>
        <v>OK</v>
      </c>
    </row>
    <row r="12490" spans="1:20" x14ac:dyDescent="0.25">
      <c r="A12490" s="1">
        <v>501999999</v>
      </c>
      <c r="B12490" s="1" t="str">
        <f>VLOOKUP(A12490,[1]Maestra!A$1:C$746,2,0)</f>
        <v>ACLEASIN6</v>
      </c>
      <c r="C12490" s="1" t="str">
        <f>VLOOKUP(A12490,[1]Maestra!A$1:C$746,3,0)</f>
        <v>Leasing</v>
      </c>
      <c r="D12490" s="1" t="s">
        <v>515</v>
      </c>
      <c r="E12490" s="1" t="s">
        <v>534</v>
      </c>
      <c r="F12490" s="1">
        <v>111</v>
      </c>
      <c r="G12490" s="1">
        <v>111</v>
      </c>
      <c r="H12490" s="1">
        <v>507</v>
      </c>
      <c r="I12490" s="1" t="s">
        <v>415</v>
      </c>
      <c r="J12490" s="1" t="s">
        <v>331</v>
      </c>
      <c r="K12490" s="1" t="s">
        <v>535</v>
      </c>
      <c r="L12490" s="1">
        <v>9999</v>
      </c>
      <c r="M12490" s="1" t="s">
        <v>445</v>
      </c>
      <c r="Q12490" s="2" t="s">
        <v>37</v>
      </c>
      <c r="R12490" s="1" t="s">
        <v>531</v>
      </c>
      <c r="S12490" s="1" t="str">
        <f t="shared" si="398"/>
        <v>LPC507|S|CPEM|PDL|9999|DUPE</v>
      </c>
      <c r="T12490" s="2" t="str">
        <f t="shared" si="399"/>
        <v>OK</v>
      </c>
    </row>
    <row r="12491" spans="1:20" x14ac:dyDescent="0.25">
      <c r="A12491" s="1">
        <v>501999999</v>
      </c>
      <c r="B12491" s="1" t="str">
        <f>VLOOKUP(A12491,[1]Maestra!A$1:C$746,2,0)</f>
        <v>ACLEASIN6</v>
      </c>
      <c r="C12491" s="1" t="str">
        <f>VLOOKUP(A12491,[1]Maestra!A$1:C$746,3,0)</f>
        <v>Leasing</v>
      </c>
      <c r="D12491" s="1" t="s">
        <v>515</v>
      </c>
      <c r="E12491" s="1" t="s">
        <v>534</v>
      </c>
      <c r="F12491" s="1">
        <v>111</v>
      </c>
      <c r="G12491" s="1">
        <v>111</v>
      </c>
      <c r="H12491" s="1">
        <v>507</v>
      </c>
      <c r="I12491" s="1" t="s">
        <v>415</v>
      </c>
      <c r="J12491" s="1" t="s">
        <v>331</v>
      </c>
      <c r="K12491" s="1" t="s">
        <v>535</v>
      </c>
      <c r="L12491" s="1">
        <v>9999</v>
      </c>
      <c r="M12491" s="1" t="s">
        <v>447</v>
      </c>
      <c r="Q12491" s="2" t="s">
        <v>37</v>
      </c>
      <c r="R12491" s="1" t="s">
        <v>531</v>
      </c>
      <c r="S12491" s="1" t="str">
        <f t="shared" si="398"/>
        <v>LPC507|S|CPEM|PDL|9999|NORM</v>
      </c>
      <c r="T12491" s="2" t="str">
        <f t="shared" si="399"/>
        <v>OK</v>
      </c>
    </row>
    <row r="12492" spans="1:20" x14ac:dyDescent="0.25">
      <c r="A12492" s="1">
        <v>501999999</v>
      </c>
      <c r="B12492" s="1" t="str">
        <f>VLOOKUP(A12492,[1]Maestra!A$1:C$746,2,0)</f>
        <v>ACLEASIN6</v>
      </c>
      <c r="C12492" s="1" t="str">
        <f>VLOOKUP(A12492,[1]Maestra!A$1:C$746,3,0)</f>
        <v>Leasing</v>
      </c>
      <c r="D12492" s="1" t="s">
        <v>515</v>
      </c>
      <c r="E12492" s="1" t="s">
        <v>534</v>
      </c>
      <c r="F12492" s="1">
        <v>111</v>
      </c>
      <c r="G12492" s="1">
        <v>111</v>
      </c>
      <c r="H12492" s="1">
        <v>507</v>
      </c>
      <c r="I12492" s="1" t="s">
        <v>415</v>
      </c>
      <c r="J12492" s="1" t="s">
        <v>331</v>
      </c>
      <c r="K12492" s="1" t="s">
        <v>536</v>
      </c>
      <c r="L12492" s="1">
        <v>9999</v>
      </c>
      <c r="M12492" s="1" t="s">
        <v>445</v>
      </c>
      <c r="Q12492" s="2" t="s">
        <v>37</v>
      </c>
      <c r="R12492" s="1" t="s">
        <v>531</v>
      </c>
      <c r="S12492" s="1" t="str">
        <f t="shared" si="398"/>
        <v>LPC507|S|CPEM|PDS|9999|DUPE</v>
      </c>
      <c r="T12492" s="2" t="str">
        <f t="shared" si="399"/>
        <v>OK</v>
      </c>
    </row>
    <row r="12493" spans="1:20" x14ac:dyDescent="0.25">
      <c r="A12493" s="1">
        <v>501999999</v>
      </c>
      <c r="B12493" s="1" t="str">
        <f>VLOOKUP(A12493,[1]Maestra!A$1:C$746,2,0)</f>
        <v>ACLEASIN6</v>
      </c>
      <c r="C12493" s="1" t="str">
        <f>VLOOKUP(A12493,[1]Maestra!A$1:C$746,3,0)</f>
        <v>Leasing</v>
      </c>
      <c r="D12493" s="1" t="s">
        <v>515</v>
      </c>
      <c r="E12493" s="1" t="s">
        <v>534</v>
      </c>
      <c r="F12493" s="1">
        <v>111</v>
      </c>
      <c r="G12493" s="1">
        <v>111</v>
      </c>
      <c r="H12493" s="1">
        <v>507</v>
      </c>
      <c r="I12493" s="1" t="s">
        <v>415</v>
      </c>
      <c r="J12493" s="1" t="s">
        <v>331</v>
      </c>
      <c r="K12493" s="1" t="s">
        <v>536</v>
      </c>
      <c r="L12493" s="1">
        <v>9999</v>
      </c>
      <c r="M12493" s="1" t="s">
        <v>447</v>
      </c>
      <c r="Q12493" s="2" t="s">
        <v>37</v>
      </c>
      <c r="R12493" s="1" t="s">
        <v>531</v>
      </c>
      <c r="S12493" s="1" t="str">
        <f t="shared" si="398"/>
        <v>LPC507|S|CPEM|PDS|9999|NORM</v>
      </c>
      <c r="T12493" s="2" t="str">
        <f t="shared" si="399"/>
        <v>OK</v>
      </c>
    </row>
    <row r="12494" spans="1:20" x14ac:dyDescent="0.25">
      <c r="A12494" s="1">
        <v>501999999</v>
      </c>
      <c r="B12494" s="1" t="str">
        <f>VLOOKUP(A12494,[1]Maestra!A$1:C$746,2,0)</f>
        <v>ACLEASIN6</v>
      </c>
      <c r="C12494" s="1" t="str">
        <f>VLOOKUP(A12494,[1]Maestra!A$1:C$746,3,0)</f>
        <v>Leasing</v>
      </c>
      <c r="D12494" s="1" t="s">
        <v>515</v>
      </c>
      <c r="E12494" s="1" t="s">
        <v>534</v>
      </c>
      <c r="F12494" s="1">
        <v>111</v>
      </c>
      <c r="G12494" s="1">
        <v>111</v>
      </c>
      <c r="H12494" s="1">
        <v>507</v>
      </c>
      <c r="I12494" s="1" t="s">
        <v>415</v>
      </c>
      <c r="J12494" s="1" t="s">
        <v>331</v>
      </c>
      <c r="K12494" s="1" t="s">
        <v>530</v>
      </c>
      <c r="L12494" s="1">
        <v>9999</v>
      </c>
      <c r="M12494" s="1" t="s">
        <v>445</v>
      </c>
      <c r="Q12494" s="2" t="s">
        <v>37</v>
      </c>
      <c r="R12494" s="1" t="s">
        <v>531</v>
      </c>
      <c r="S12494" s="1" t="str">
        <f t="shared" si="398"/>
        <v>LPC507|S|CPEM|PRI|9999|DUPE</v>
      </c>
      <c r="T12494" s="2" t="str">
        <f t="shared" si="399"/>
        <v>OK</v>
      </c>
    </row>
    <row r="12495" spans="1:20" x14ac:dyDescent="0.25">
      <c r="A12495" s="1">
        <v>501999999</v>
      </c>
      <c r="B12495" s="1" t="str">
        <f>VLOOKUP(A12495,[1]Maestra!A$1:C$746,2,0)</f>
        <v>ACLEASIN6</v>
      </c>
      <c r="C12495" s="1" t="str">
        <f>VLOOKUP(A12495,[1]Maestra!A$1:C$746,3,0)</f>
        <v>Leasing</v>
      </c>
      <c r="D12495" s="1" t="s">
        <v>515</v>
      </c>
      <c r="E12495" s="1" t="s">
        <v>534</v>
      </c>
      <c r="F12495" s="1">
        <v>111</v>
      </c>
      <c r="G12495" s="1">
        <v>111</v>
      </c>
      <c r="H12495" s="1">
        <v>507</v>
      </c>
      <c r="I12495" s="1" t="s">
        <v>415</v>
      </c>
      <c r="J12495" s="1" t="s">
        <v>331</v>
      </c>
      <c r="K12495" s="1" t="s">
        <v>530</v>
      </c>
      <c r="L12495" s="1">
        <v>9999</v>
      </c>
      <c r="M12495" s="1" t="s">
        <v>447</v>
      </c>
      <c r="Q12495" s="2" t="s">
        <v>37</v>
      </c>
      <c r="R12495" s="1" t="s">
        <v>531</v>
      </c>
      <c r="S12495" s="1" t="str">
        <f t="shared" si="398"/>
        <v>LPC507|S|CPEM|PRI|9999|NORM</v>
      </c>
      <c r="T12495" s="2" t="str">
        <f t="shared" si="399"/>
        <v>OK</v>
      </c>
    </row>
    <row r="12496" spans="1:20" x14ac:dyDescent="0.25">
      <c r="A12496" s="1">
        <v>501999999</v>
      </c>
      <c r="B12496" s="1" t="str">
        <f>VLOOKUP(A12496,[1]Maestra!A$1:C$746,2,0)</f>
        <v>ACLEASIN6</v>
      </c>
      <c r="C12496" s="1" t="str">
        <f>VLOOKUP(A12496,[1]Maestra!A$1:C$746,3,0)</f>
        <v>Leasing</v>
      </c>
      <c r="D12496" s="1" t="s">
        <v>515</v>
      </c>
      <c r="E12496" s="1" t="s">
        <v>534</v>
      </c>
      <c r="F12496" s="1">
        <v>111</v>
      </c>
      <c r="G12496" s="1">
        <v>111</v>
      </c>
      <c r="H12496" s="1">
        <v>507</v>
      </c>
      <c r="I12496" s="1" t="s">
        <v>415</v>
      </c>
      <c r="J12496" s="1" t="s">
        <v>331</v>
      </c>
      <c r="K12496" s="1" t="s">
        <v>532</v>
      </c>
      <c r="L12496" s="1">
        <v>9999</v>
      </c>
      <c r="M12496" s="1" t="s">
        <v>445</v>
      </c>
      <c r="Q12496" s="2" t="s">
        <v>37</v>
      </c>
      <c r="R12496" s="1" t="s">
        <v>531</v>
      </c>
      <c r="S12496" s="1" t="str">
        <f t="shared" si="398"/>
        <v>LPC507|S|CPEM|PSG|9999|DUPE</v>
      </c>
      <c r="T12496" s="2" t="str">
        <f t="shared" si="399"/>
        <v>OK</v>
      </c>
    </row>
    <row r="12497" spans="1:20" x14ac:dyDescent="0.25">
      <c r="A12497" s="1">
        <v>501999999</v>
      </c>
      <c r="B12497" s="1" t="str">
        <f>VLOOKUP(A12497,[1]Maestra!A$1:C$746,2,0)</f>
        <v>ACLEASIN6</v>
      </c>
      <c r="C12497" s="1" t="str">
        <f>VLOOKUP(A12497,[1]Maestra!A$1:C$746,3,0)</f>
        <v>Leasing</v>
      </c>
      <c r="D12497" s="1" t="s">
        <v>515</v>
      </c>
      <c r="E12497" s="1" t="s">
        <v>534</v>
      </c>
      <c r="F12497" s="1">
        <v>111</v>
      </c>
      <c r="G12497" s="1">
        <v>111</v>
      </c>
      <c r="H12497" s="1">
        <v>507</v>
      </c>
      <c r="I12497" s="1" t="s">
        <v>415</v>
      </c>
      <c r="J12497" s="1" t="s">
        <v>331</v>
      </c>
      <c r="K12497" s="1" t="s">
        <v>532</v>
      </c>
      <c r="L12497" s="1">
        <v>9999</v>
      </c>
      <c r="M12497" s="1" t="s">
        <v>447</v>
      </c>
      <c r="Q12497" s="2" t="s">
        <v>37</v>
      </c>
      <c r="R12497" s="1" t="s">
        <v>531</v>
      </c>
      <c r="S12497" s="1" t="str">
        <f t="shared" si="398"/>
        <v>LPC507|S|CPEM|PSG|9999|NORM</v>
      </c>
      <c r="T12497" s="2" t="str">
        <f t="shared" si="399"/>
        <v>OK</v>
      </c>
    </row>
    <row r="12498" spans="1:20" x14ac:dyDescent="0.25">
      <c r="A12498" s="1">
        <v>501999999</v>
      </c>
      <c r="B12498" s="1" t="str">
        <f>VLOOKUP(A12498,[1]Maestra!A$1:C$746,2,0)</f>
        <v>ACLEASIN6</v>
      </c>
      <c r="C12498" s="1" t="str">
        <f>VLOOKUP(A12498,[1]Maestra!A$1:C$746,3,0)</f>
        <v>Leasing</v>
      </c>
      <c r="D12498" s="1" t="s">
        <v>515</v>
      </c>
      <c r="E12498" s="1" t="s">
        <v>534</v>
      </c>
      <c r="F12498" s="1">
        <v>111</v>
      </c>
      <c r="G12498" s="1">
        <v>111</v>
      </c>
      <c r="H12498" s="1">
        <v>507</v>
      </c>
      <c r="I12498" s="1" t="s">
        <v>448</v>
      </c>
      <c r="J12498" s="1" t="s">
        <v>327</v>
      </c>
      <c r="K12498" s="1" t="s">
        <v>535</v>
      </c>
      <c r="L12498" s="1">
        <v>9999</v>
      </c>
      <c r="M12498" s="1" t="s">
        <v>445</v>
      </c>
      <c r="Q12498" s="2" t="s">
        <v>37</v>
      </c>
      <c r="R12498" s="1" t="s">
        <v>531</v>
      </c>
      <c r="S12498" s="1" t="str">
        <f t="shared" si="398"/>
        <v>LPC507|V|CCOR|PDL|9999|DUPE</v>
      </c>
      <c r="T12498" s="2" t="str">
        <f t="shared" si="399"/>
        <v>OK</v>
      </c>
    </row>
    <row r="12499" spans="1:20" x14ac:dyDescent="0.25">
      <c r="A12499" s="1">
        <v>501999999</v>
      </c>
      <c r="B12499" s="1" t="str">
        <f>VLOOKUP(A12499,[1]Maestra!A$1:C$746,2,0)</f>
        <v>ACLEASIN6</v>
      </c>
      <c r="C12499" s="1" t="str">
        <f>VLOOKUP(A12499,[1]Maestra!A$1:C$746,3,0)</f>
        <v>Leasing</v>
      </c>
      <c r="D12499" s="1" t="s">
        <v>515</v>
      </c>
      <c r="E12499" s="1" t="s">
        <v>534</v>
      </c>
      <c r="F12499" s="1">
        <v>111</v>
      </c>
      <c r="G12499" s="1">
        <v>111</v>
      </c>
      <c r="H12499" s="1">
        <v>507</v>
      </c>
      <c r="I12499" s="1" t="s">
        <v>448</v>
      </c>
      <c r="J12499" s="1" t="s">
        <v>327</v>
      </c>
      <c r="K12499" s="1" t="s">
        <v>535</v>
      </c>
      <c r="L12499" s="1">
        <v>9999</v>
      </c>
      <c r="M12499" s="1" t="s">
        <v>447</v>
      </c>
      <c r="Q12499" s="2" t="s">
        <v>37</v>
      </c>
      <c r="R12499" s="1" t="s">
        <v>531</v>
      </c>
      <c r="S12499" s="1" t="str">
        <f t="shared" si="398"/>
        <v>LPC507|V|CCOR|PDL|9999|NORM</v>
      </c>
      <c r="T12499" s="2" t="str">
        <f t="shared" si="399"/>
        <v>OK</v>
      </c>
    </row>
    <row r="12500" spans="1:20" x14ac:dyDescent="0.25">
      <c r="A12500" s="1">
        <v>501999999</v>
      </c>
      <c r="B12500" s="1" t="str">
        <f>VLOOKUP(A12500,[1]Maestra!A$1:C$746,2,0)</f>
        <v>ACLEASIN6</v>
      </c>
      <c r="C12500" s="1" t="str">
        <f>VLOOKUP(A12500,[1]Maestra!A$1:C$746,3,0)</f>
        <v>Leasing</v>
      </c>
      <c r="D12500" s="1" t="s">
        <v>515</v>
      </c>
      <c r="E12500" s="1" t="s">
        <v>534</v>
      </c>
      <c r="F12500" s="1">
        <v>111</v>
      </c>
      <c r="G12500" s="1">
        <v>111</v>
      </c>
      <c r="H12500" s="1">
        <v>507</v>
      </c>
      <c r="I12500" s="1" t="s">
        <v>448</v>
      </c>
      <c r="J12500" s="1" t="s">
        <v>327</v>
      </c>
      <c r="K12500" s="1" t="s">
        <v>536</v>
      </c>
      <c r="L12500" s="1">
        <v>9999</v>
      </c>
      <c r="M12500" s="1" t="s">
        <v>445</v>
      </c>
      <c r="Q12500" s="2" t="s">
        <v>37</v>
      </c>
      <c r="R12500" s="1" t="s">
        <v>531</v>
      </c>
      <c r="S12500" s="1" t="str">
        <f t="shared" si="398"/>
        <v>LPC507|V|CCOR|PDS|9999|DUPE</v>
      </c>
      <c r="T12500" s="2" t="str">
        <f t="shared" si="399"/>
        <v>OK</v>
      </c>
    </row>
    <row r="12501" spans="1:20" x14ac:dyDescent="0.25">
      <c r="A12501" s="1">
        <v>501999999</v>
      </c>
      <c r="B12501" s="1" t="str">
        <f>VLOOKUP(A12501,[1]Maestra!A$1:C$746,2,0)</f>
        <v>ACLEASIN6</v>
      </c>
      <c r="C12501" s="1" t="str">
        <f>VLOOKUP(A12501,[1]Maestra!A$1:C$746,3,0)</f>
        <v>Leasing</v>
      </c>
      <c r="D12501" s="1" t="s">
        <v>515</v>
      </c>
      <c r="E12501" s="1" t="s">
        <v>534</v>
      </c>
      <c r="F12501" s="1">
        <v>111</v>
      </c>
      <c r="G12501" s="1">
        <v>111</v>
      </c>
      <c r="H12501" s="1">
        <v>507</v>
      </c>
      <c r="I12501" s="1" t="s">
        <v>448</v>
      </c>
      <c r="J12501" s="1" t="s">
        <v>327</v>
      </c>
      <c r="K12501" s="1" t="s">
        <v>536</v>
      </c>
      <c r="L12501" s="1">
        <v>9999</v>
      </c>
      <c r="M12501" s="1" t="s">
        <v>447</v>
      </c>
      <c r="Q12501" s="2" t="s">
        <v>37</v>
      </c>
      <c r="R12501" s="1" t="s">
        <v>531</v>
      </c>
      <c r="S12501" s="1" t="str">
        <f t="shared" si="398"/>
        <v>LPC507|V|CCOR|PDS|9999|NORM</v>
      </c>
      <c r="T12501" s="2" t="str">
        <f t="shared" si="399"/>
        <v>OK</v>
      </c>
    </row>
    <row r="12502" spans="1:20" x14ac:dyDescent="0.25">
      <c r="A12502" s="1">
        <v>501999999</v>
      </c>
      <c r="B12502" s="1" t="str">
        <f>VLOOKUP(A12502,[1]Maestra!A$1:C$746,2,0)</f>
        <v>ACLEASIN6</v>
      </c>
      <c r="C12502" s="1" t="str">
        <f>VLOOKUP(A12502,[1]Maestra!A$1:C$746,3,0)</f>
        <v>Leasing</v>
      </c>
      <c r="D12502" s="1" t="s">
        <v>515</v>
      </c>
      <c r="E12502" s="1" t="s">
        <v>534</v>
      </c>
      <c r="F12502" s="1">
        <v>111</v>
      </c>
      <c r="G12502" s="1">
        <v>111</v>
      </c>
      <c r="H12502" s="1">
        <v>507</v>
      </c>
      <c r="I12502" s="1" t="s">
        <v>448</v>
      </c>
      <c r="J12502" s="1" t="s">
        <v>327</v>
      </c>
      <c r="K12502" s="1" t="s">
        <v>530</v>
      </c>
      <c r="L12502" s="1">
        <v>9999</v>
      </c>
      <c r="M12502" s="1" t="s">
        <v>445</v>
      </c>
      <c r="Q12502" s="2" t="s">
        <v>37</v>
      </c>
      <c r="R12502" s="1" t="s">
        <v>531</v>
      </c>
      <c r="S12502" s="1" t="str">
        <f t="shared" si="398"/>
        <v>LPC507|V|CCOR|PRI|9999|DUPE</v>
      </c>
      <c r="T12502" s="2" t="str">
        <f t="shared" si="399"/>
        <v>OK</v>
      </c>
    </row>
    <row r="12503" spans="1:20" x14ac:dyDescent="0.25">
      <c r="A12503" s="1">
        <v>501999999</v>
      </c>
      <c r="B12503" s="1" t="str">
        <f>VLOOKUP(A12503,[1]Maestra!A$1:C$746,2,0)</f>
        <v>ACLEASIN6</v>
      </c>
      <c r="C12503" s="1" t="str">
        <f>VLOOKUP(A12503,[1]Maestra!A$1:C$746,3,0)</f>
        <v>Leasing</v>
      </c>
      <c r="D12503" s="1" t="s">
        <v>515</v>
      </c>
      <c r="E12503" s="1" t="s">
        <v>534</v>
      </c>
      <c r="F12503" s="1">
        <v>111</v>
      </c>
      <c r="G12503" s="1">
        <v>111</v>
      </c>
      <c r="H12503" s="1">
        <v>507</v>
      </c>
      <c r="I12503" s="1" t="s">
        <v>448</v>
      </c>
      <c r="J12503" s="1" t="s">
        <v>327</v>
      </c>
      <c r="K12503" s="1" t="s">
        <v>530</v>
      </c>
      <c r="L12503" s="1">
        <v>9999</v>
      </c>
      <c r="M12503" s="1" t="s">
        <v>447</v>
      </c>
      <c r="Q12503" s="2" t="s">
        <v>37</v>
      </c>
      <c r="R12503" s="1" t="s">
        <v>531</v>
      </c>
      <c r="S12503" s="1" t="str">
        <f t="shared" si="398"/>
        <v>LPC507|V|CCOR|PRI|9999|NORM</v>
      </c>
      <c r="T12503" s="2" t="str">
        <f t="shared" si="399"/>
        <v>OK</v>
      </c>
    </row>
    <row r="12504" spans="1:20" x14ac:dyDescent="0.25">
      <c r="A12504" s="1">
        <v>501999999</v>
      </c>
      <c r="B12504" s="1" t="str">
        <f>VLOOKUP(A12504,[1]Maestra!A$1:C$746,2,0)</f>
        <v>ACLEASIN6</v>
      </c>
      <c r="C12504" s="1" t="str">
        <f>VLOOKUP(A12504,[1]Maestra!A$1:C$746,3,0)</f>
        <v>Leasing</v>
      </c>
      <c r="D12504" s="1" t="s">
        <v>515</v>
      </c>
      <c r="E12504" s="1" t="s">
        <v>534</v>
      </c>
      <c r="F12504" s="1">
        <v>111</v>
      </c>
      <c r="G12504" s="1">
        <v>111</v>
      </c>
      <c r="H12504" s="1">
        <v>507</v>
      </c>
      <c r="I12504" s="1" t="s">
        <v>448</v>
      </c>
      <c r="J12504" s="1" t="s">
        <v>327</v>
      </c>
      <c r="K12504" s="1" t="s">
        <v>532</v>
      </c>
      <c r="L12504" s="1">
        <v>9999</v>
      </c>
      <c r="M12504" s="1" t="s">
        <v>445</v>
      </c>
      <c r="Q12504" s="2" t="s">
        <v>37</v>
      </c>
      <c r="R12504" s="1" t="s">
        <v>531</v>
      </c>
      <c r="S12504" s="1" t="str">
        <f t="shared" si="398"/>
        <v>LPC507|V|CCOR|PSG|9999|DUPE</v>
      </c>
      <c r="T12504" s="2" t="str">
        <f t="shared" si="399"/>
        <v>OK</v>
      </c>
    </row>
    <row r="12505" spans="1:20" x14ac:dyDescent="0.25">
      <c r="A12505" s="1">
        <v>501999999</v>
      </c>
      <c r="B12505" s="1" t="str">
        <f>VLOOKUP(A12505,[1]Maestra!A$1:C$746,2,0)</f>
        <v>ACLEASIN6</v>
      </c>
      <c r="C12505" s="1" t="str">
        <f>VLOOKUP(A12505,[1]Maestra!A$1:C$746,3,0)</f>
        <v>Leasing</v>
      </c>
      <c r="D12505" s="1" t="s">
        <v>515</v>
      </c>
      <c r="E12505" s="1" t="s">
        <v>534</v>
      </c>
      <c r="F12505" s="1">
        <v>111</v>
      </c>
      <c r="G12505" s="1">
        <v>111</v>
      </c>
      <c r="H12505" s="1">
        <v>507</v>
      </c>
      <c r="I12505" s="1" t="s">
        <v>448</v>
      </c>
      <c r="J12505" s="1" t="s">
        <v>327</v>
      </c>
      <c r="K12505" s="1" t="s">
        <v>532</v>
      </c>
      <c r="L12505" s="1">
        <v>9999</v>
      </c>
      <c r="M12505" s="1" t="s">
        <v>447</v>
      </c>
      <c r="Q12505" s="2" t="s">
        <v>37</v>
      </c>
      <c r="R12505" s="1" t="s">
        <v>531</v>
      </c>
      <c r="S12505" s="1" t="str">
        <f t="shared" si="398"/>
        <v>LPC507|V|CCOR|PSG|9999|NORM</v>
      </c>
      <c r="T12505" s="2" t="str">
        <f t="shared" si="399"/>
        <v>OK</v>
      </c>
    </row>
    <row r="12506" spans="1:20" x14ac:dyDescent="0.25">
      <c r="A12506" s="1">
        <v>501999999</v>
      </c>
      <c r="B12506" s="1" t="str">
        <f>VLOOKUP(A12506,[1]Maestra!A$1:C$746,2,0)</f>
        <v>ACLEASIN6</v>
      </c>
      <c r="C12506" s="1" t="str">
        <f>VLOOKUP(A12506,[1]Maestra!A$1:C$746,3,0)</f>
        <v>Leasing</v>
      </c>
      <c r="D12506" s="1" t="s">
        <v>515</v>
      </c>
      <c r="E12506" s="1" t="s">
        <v>534</v>
      </c>
      <c r="F12506" s="1">
        <v>111</v>
      </c>
      <c r="G12506" s="1">
        <v>111</v>
      </c>
      <c r="H12506" s="1">
        <v>507</v>
      </c>
      <c r="I12506" s="1" t="s">
        <v>448</v>
      </c>
      <c r="J12506" s="1" t="s">
        <v>328</v>
      </c>
      <c r="K12506" s="1" t="s">
        <v>535</v>
      </c>
      <c r="L12506" s="1">
        <v>9999</v>
      </c>
      <c r="M12506" s="1" t="s">
        <v>445</v>
      </c>
      <c r="Q12506" s="2" t="s">
        <v>37</v>
      </c>
      <c r="R12506" s="1" t="s">
        <v>531</v>
      </c>
      <c r="S12506" s="1" t="str">
        <f t="shared" si="398"/>
        <v>LPC507|V|CGEM|PDL|9999|DUPE</v>
      </c>
      <c r="T12506" s="2" t="str">
        <f t="shared" si="399"/>
        <v>OK</v>
      </c>
    </row>
    <row r="12507" spans="1:20" x14ac:dyDescent="0.25">
      <c r="A12507" s="1">
        <v>501999999</v>
      </c>
      <c r="B12507" s="1" t="str">
        <f>VLOOKUP(A12507,[1]Maestra!A$1:C$746,2,0)</f>
        <v>ACLEASIN6</v>
      </c>
      <c r="C12507" s="1" t="str">
        <f>VLOOKUP(A12507,[1]Maestra!A$1:C$746,3,0)</f>
        <v>Leasing</v>
      </c>
      <c r="D12507" s="1" t="s">
        <v>515</v>
      </c>
      <c r="E12507" s="1" t="s">
        <v>534</v>
      </c>
      <c r="F12507" s="1">
        <v>111</v>
      </c>
      <c r="G12507" s="1">
        <v>111</v>
      </c>
      <c r="H12507" s="1">
        <v>507</v>
      </c>
      <c r="I12507" s="1" t="s">
        <v>448</v>
      </c>
      <c r="J12507" s="1" t="s">
        <v>328</v>
      </c>
      <c r="K12507" s="1" t="s">
        <v>535</v>
      </c>
      <c r="L12507" s="1">
        <v>9999</v>
      </c>
      <c r="M12507" s="1" t="s">
        <v>447</v>
      </c>
      <c r="Q12507" s="2" t="s">
        <v>37</v>
      </c>
      <c r="R12507" s="1" t="s">
        <v>531</v>
      </c>
      <c r="S12507" s="1" t="str">
        <f t="shared" si="398"/>
        <v>LPC507|V|CGEM|PDL|9999|NORM</v>
      </c>
      <c r="T12507" s="2" t="str">
        <f t="shared" si="399"/>
        <v>OK</v>
      </c>
    </row>
    <row r="12508" spans="1:20" x14ac:dyDescent="0.25">
      <c r="A12508" s="1">
        <v>501999999</v>
      </c>
      <c r="B12508" s="1" t="str">
        <f>VLOOKUP(A12508,[1]Maestra!A$1:C$746,2,0)</f>
        <v>ACLEASIN6</v>
      </c>
      <c r="C12508" s="1" t="str">
        <f>VLOOKUP(A12508,[1]Maestra!A$1:C$746,3,0)</f>
        <v>Leasing</v>
      </c>
      <c r="D12508" s="1" t="s">
        <v>515</v>
      </c>
      <c r="E12508" s="1" t="s">
        <v>534</v>
      </c>
      <c r="F12508" s="1">
        <v>111</v>
      </c>
      <c r="G12508" s="1">
        <v>111</v>
      </c>
      <c r="H12508" s="1">
        <v>507</v>
      </c>
      <c r="I12508" s="1" t="s">
        <v>448</v>
      </c>
      <c r="J12508" s="1" t="s">
        <v>328</v>
      </c>
      <c r="K12508" s="1" t="s">
        <v>536</v>
      </c>
      <c r="L12508" s="1">
        <v>9999</v>
      </c>
      <c r="M12508" s="1" t="s">
        <v>445</v>
      </c>
      <c r="Q12508" s="2" t="s">
        <v>37</v>
      </c>
      <c r="R12508" s="1" t="s">
        <v>531</v>
      </c>
      <c r="S12508" s="1" t="str">
        <f t="shared" si="398"/>
        <v>LPC507|V|CGEM|PDS|9999|DUPE</v>
      </c>
      <c r="T12508" s="2" t="str">
        <f t="shared" si="399"/>
        <v>OK</v>
      </c>
    </row>
    <row r="12509" spans="1:20" x14ac:dyDescent="0.25">
      <c r="A12509" s="1">
        <v>501999999</v>
      </c>
      <c r="B12509" s="1" t="str">
        <f>VLOOKUP(A12509,[1]Maestra!A$1:C$746,2,0)</f>
        <v>ACLEASIN6</v>
      </c>
      <c r="C12509" s="1" t="str">
        <f>VLOOKUP(A12509,[1]Maestra!A$1:C$746,3,0)</f>
        <v>Leasing</v>
      </c>
      <c r="D12509" s="1" t="s">
        <v>515</v>
      </c>
      <c r="E12509" s="1" t="s">
        <v>534</v>
      </c>
      <c r="F12509" s="1">
        <v>111</v>
      </c>
      <c r="G12509" s="1">
        <v>111</v>
      </c>
      <c r="H12509" s="1">
        <v>507</v>
      </c>
      <c r="I12509" s="1" t="s">
        <v>448</v>
      </c>
      <c r="J12509" s="1" t="s">
        <v>328</v>
      </c>
      <c r="K12509" s="1" t="s">
        <v>536</v>
      </c>
      <c r="L12509" s="1">
        <v>9999</v>
      </c>
      <c r="M12509" s="1" t="s">
        <v>447</v>
      </c>
      <c r="Q12509" s="2" t="s">
        <v>37</v>
      </c>
      <c r="R12509" s="1" t="s">
        <v>531</v>
      </c>
      <c r="S12509" s="1" t="str">
        <f t="shared" si="398"/>
        <v>LPC507|V|CGEM|PDS|9999|NORM</v>
      </c>
      <c r="T12509" s="2" t="str">
        <f t="shared" si="399"/>
        <v>OK</v>
      </c>
    </row>
    <row r="12510" spans="1:20" x14ac:dyDescent="0.25">
      <c r="A12510" s="1">
        <v>501999999</v>
      </c>
      <c r="B12510" s="1" t="str">
        <f>VLOOKUP(A12510,[1]Maestra!A$1:C$746,2,0)</f>
        <v>ACLEASIN6</v>
      </c>
      <c r="C12510" s="1" t="str">
        <f>VLOOKUP(A12510,[1]Maestra!A$1:C$746,3,0)</f>
        <v>Leasing</v>
      </c>
      <c r="D12510" s="1" t="s">
        <v>515</v>
      </c>
      <c r="E12510" s="1" t="s">
        <v>534</v>
      </c>
      <c r="F12510" s="1">
        <v>111</v>
      </c>
      <c r="G12510" s="1">
        <v>111</v>
      </c>
      <c r="H12510" s="1">
        <v>507</v>
      </c>
      <c r="I12510" s="1" t="s">
        <v>448</v>
      </c>
      <c r="J12510" s="1" t="s">
        <v>328</v>
      </c>
      <c r="K12510" s="1" t="s">
        <v>530</v>
      </c>
      <c r="L12510" s="1">
        <v>9999</v>
      </c>
      <c r="M12510" s="1" t="s">
        <v>445</v>
      </c>
      <c r="Q12510" s="2" t="s">
        <v>37</v>
      </c>
      <c r="R12510" s="1" t="s">
        <v>531</v>
      </c>
      <c r="S12510" s="1" t="str">
        <f t="shared" si="398"/>
        <v>LPC507|V|CGEM|PRI|9999|DUPE</v>
      </c>
      <c r="T12510" s="2" t="str">
        <f t="shared" si="399"/>
        <v>OK</v>
      </c>
    </row>
    <row r="12511" spans="1:20" x14ac:dyDescent="0.25">
      <c r="A12511" s="1">
        <v>501999999</v>
      </c>
      <c r="B12511" s="1" t="str">
        <f>VLOOKUP(A12511,[1]Maestra!A$1:C$746,2,0)</f>
        <v>ACLEASIN6</v>
      </c>
      <c r="C12511" s="1" t="str">
        <f>VLOOKUP(A12511,[1]Maestra!A$1:C$746,3,0)</f>
        <v>Leasing</v>
      </c>
      <c r="D12511" s="1" t="s">
        <v>515</v>
      </c>
      <c r="E12511" s="1" t="s">
        <v>534</v>
      </c>
      <c r="F12511" s="1">
        <v>111</v>
      </c>
      <c r="G12511" s="1">
        <v>111</v>
      </c>
      <c r="H12511" s="1">
        <v>507</v>
      </c>
      <c r="I12511" s="1" t="s">
        <v>448</v>
      </c>
      <c r="J12511" s="1" t="s">
        <v>328</v>
      </c>
      <c r="K12511" s="1" t="s">
        <v>530</v>
      </c>
      <c r="L12511" s="1">
        <v>9999</v>
      </c>
      <c r="M12511" s="1" t="s">
        <v>447</v>
      </c>
      <c r="Q12511" s="2" t="s">
        <v>37</v>
      </c>
      <c r="R12511" s="1" t="s">
        <v>531</v>
      </c>
      <c r="S12511" s="1" t="str">
        <f t="shared" si="398"/>
        <v>LPC507|V|CGEM|PRI|9999|NORM</v>
      </c>
      <c r="T12511" s="2" t="str">
        <f t="shared" si="399"/>
        <v>OK</v>
      </c>
    </row>
    <row r="12512" spans="1:20" x14ac:dyDescent="0.25">
      <c r="A12512" s="1">
        <v>501999999</v>
      </c>
      <c r="B12512" s="1" t="str">
        <f>VLOOKUP(A12512,[1]Maestra!A$1:C$746,2,0)</f>
        <v>ACLEASIN6</v>
      </c>
      <c r="C12512" s="1" t="str">
        <f>VLOOKUP(A12512,[1]Maestra!A$1:C$746,3,0)</f>
        <v>Leasing</v>
      </c>
      <c r="D12512" s="1" t="s">
        <v>515</v>
      </c>
      <c r="E12512" s="1" t="s">
        <v>534</v>
      </c>
      <c r="F12512" s="1">
        <v>111</v>
      </c>
      <c r="G12512" s="1">
        <v>111</v>
      </c>
      <c r="H12512" s="1">
        <v>507</v>
      </c>
      <c r="I12512" s="1" t="s">
        <v>448</v>
      </c>
      <c r="J12512" s="1" t="s">
        <v>328</v>
      </c>
      <c r="K12512" s="1" t="s">
        <v>532</v>
      </c>
      <c r="L12512" s="1">
        <v>9999</v>
      </c>
      <c r="M12512" s="1" t="s">
        <v>445</v>
      </c>
      <c r="Q12512" s="2" t="s">
        <v>37</v>
      </c>
      <c r="R12512" s="1" t="s">
        <v>531</v>
      </c>
      <c r="S12512" s="1" t="str">
        <f t="shared" si="398"/>
        <v>LPC507|V|CGEM|PSG|9999|DUPE</v>
      </c>
      <c r="T12512" s="2" t="str">
        <f t="shared" si="399"/>
        <v>OK</v>
      </c>
    </row>
    <row r="12513" spans="1:20" x14ac:dyDescent="0.25">
      <c r="A12513" s="1">
        <v>501999999</v>
      </c>
      <c r="B12513" s="1" t="str">
        <f>VLOOKUP(A12513,[1]Maestra!A$1:C$746,2,0)</f>
        <v>ACLEASIN6</v>
      </c>
      <c r="C12513" s="1" t="str">
        <f>VLOOKUP(A12513,[1]Maestra!A$1:C$746,3,0)</f>
        <v>Leasing</v>
      </c>
      <c r="D12513" s="1" t="s">
        <v>515</v>
      </c>
      <c r="E12513" s="1" t="s">
        <v>534</v>
      </c>
      <c r="F12513" s="1">
        <v>111</v>
      </c>
      <c r="G12513" s="1">
        <v>111</v>
      </c>
      <c r="H12513" s="1">
        <v>507</v>
      </c>
      <c r="I12513" s="1" t="s">
        <v>448</v>
      </c>
      <c r="J12513" s="1" t="s">
        <v>328</v>
      </c>
      <c r="K12513" s="1" t="s">
        <v>532</v>
      </c>
      <c r="L12513" s="1">
        <v>9999</v>
      </c>
      <c r="M12513" s="1" t="s">
        <v>447</v>
      </c>
      <c r="Q12513" s="2" t="s">
        <v>37</v>
      </c>
      <c r="R12513" s="1" t="s">
        <v>531</v>
      </c>
      <c r="S12513" s="1" t="str">
        <f t="shared" si="398"/>
        <v>LPC507|V|CGEM|PSG|9999|NORM</v>
      </c>
      <c r="T12513" s="2" t="str">
        <f t="shared" si="399"/>
        <v>OK</v>
      </c>
    </row>
    <row r="12514" spans="1:20" x14ac:dyDescent="0.25">
      <c r="A12514" s="1">
        <v>501999999</v>
      </c>
      <c r="B12514" s="1" t="str">
        <f>VLOOKUP(A12514,[1]Maestra!A$1:C$746,2,0)</f>
        <v>ACLEASIN6</v>
      </c>
      <c r="C12514" s="1" t="str">
        <f>VLOOKUP(A12514,[1]Maestra!A$1:C$746,3,0)</f>
        <v>Leasing</v>
      </c>
      <c r="D12514" s="1" t="s">
        <v>515</v>
      </c>
      <c r="E12514" s="1" t="s">
        <v>534</v>
      </c>
      <c r="F12514" s="1">
        <v>111</v>
      </c>
      <c r="G12514" s="1">
        <v>111</v>
      </c>
      <c r="H12514" s="1">
        <v>507</v>
      </c>
      <c r="I12514" s="1" t="s">
        <v>448</v>
      </c>
      <c r="J12514" s="1" t="s">
        <v>325</v>
      </c>
      <c r="K12514" s="1" t="s">
        <v>535</v>
      </c>
      <c r="L12514" s="1">
        <v>9999</v>
      </c>
      <c r="M12514" s="1" t="s">
        <v>445</v>
      </c>
      <c r="Q12514" s="2" t="s">
        <v>37</v>
      </c>
      <c r="R12514" s="1" t="s">
        <v>531</v>
      </c>
      <c r="S12514" s="1" t="str">
        <f t="shared" si="398"/>
        <v>LPC507|V|CMED|PDL|9999|DUPE</v>
      </c>
      <c r="T12514" s="2" t="str">
        <f t="shared" si="399"/>
        <v>OK</v>
      </c>
    </row>
    <row r="12515" spans="1:20" x14ac:dyDescent="0.25">
      <c r="A12515" s="1">
        <v>501999999</v>
      </c>
      <c r="B12515" s="1" t="str">
        <f>VLOOKUP(A12515,[1]Maestra!A$1:C$746,2,0)</f>
        <v>ACLEASIN6</v>
      </c>
      <c r="C12515" s="1" t="str">
        <f>VLOOKUP(A12515,[1]Maestra!A$1:C$746,3,0)</f>
        <v>Leasing</v>
      </c>
      <c r="D12515" s="1" t="s">
        <v>515</v>
      </c>
      <c r="E12515" s="1" t="s">
        <v>534</v>
      </c>
      <c r="F12515" s="1">
        <v>111</v>
      </c>
      <c r="G12515" s="1">
        <v>111</v>
      </c>
      <c r="H12515" s="1">
        <v>507</v>
      </c>
      <c r="I12515" s="1" t="s">
        <v>448</v>
      </c>
      <c r="J12515" s="1" t="s">
        <v>325</v>
      </c>
      <c r="K12515" s="1" t="s">
        <v>535</v>
      </c>
      <c r="L12515" s="1">
        <v>9999</v>
      </c>
      <c r="M12515" s="1" t="s">
        <v>447</v>
      </c>
      <c r="Q12515" s="2" t="s">
        <v>37</v>
      </c>
      <c r="R12515" s="1" t="s">
        <v>531</v>
      </c>
      <c r="S12515" s="1" t="str">
        <f t="shared" si="398"/>
        <v>LPC507|V|CMED|PDL|9999|NORM</v>
      </c>
      <c r="T12515" s="2" t="str">
        <f t="shared" si="399"/>
        <v>OK</v>
      </c>
    </row>
    <row r="12516" spans="1:20" x14ac:dyDescent="0.25">
      <c r="A12516" s="1">
        <v>501999999</v>
      </c>
      <c r="B12516" s="1" t="str">
        <f>VLOOKUP(A12516,[1]Maestra!A$1:C$746,2,0)</f>
        <v>ACLEASIN6</v>
      </c>
      <c r="C12516" s="1" t="str">
        <f>VLOOKUP(A12516,[1]Maestra!A$1:C$746,3,0)</f>
        <v>Leasing</v>
      </c>
      <c r="D12516" s="1" t="s">
        <v>515</v>
      </c>
      <c r="E12516" s="1" t="s">
        <v>534</v>
      </c>
      <c r="F12516" s="1">
        <v>111</v>
      </c>
      <c r="G12516" s="1">
        <v>111</v>
      </c>
      <c r="H12516" s="1">
        <v>507</v>
      </c>
      <c r="I12516" s="1" t="s">
        <v>448</v>
      </c>
      <c r="J12516" s="1" t="s">
        <v>325</v>
      </c>
      <c r="K12516" s="1" t="s">
        <v>536</v>
      </c>
      <c r="L12516" s="1">
        <v>9999</v>
      </c>
      <c r="M12516" s="1" t="s">
        <v>445</v>
      </c>
      <c r="Q12516" s="2" t="s">
        <v>37</v>
      </c>
      <c r="R12516" s="1" t="s">
        <v>531</v>
      </c>
      <c r="S12516" s="1" t="str">
        <f t="shared" si="398"/>
        <v>LPC507|V|CMED|PDS|9999|DUPE</v>
      </c>
      <c r="T12516" s="2" t="str">
        <f t="shared" si="399"/>
        <v>OK</v>
      </c>
    </row>
    <row r="12517" spans="1:20" x14ac:dyDescent="0.25">
      <c r="A12517" s="1">
        <v>501999999</v>
      </c>
      <c r="B12517" s="1" t="str">
        <f>VLOOKUP(A12517,[1]Maestra!A$1:C$746,2,0)</f>
        <v>ACLEASIN6</v>
      </c>
      <c r="C12517" s="1" t="str">
        <f>VLOOKUP(A12517,[1]Maestra!A$1:C$746,3,0)</f>
        <v>Leasing</v>
      </c>
      <c r="D12517" s="1" t="s">
        <v>515</v>
      </c>
      <c r="E12517" s="1" t="s">
        <v>534</v>
      </c>
      <c r="F12517" s="1">
        <v>111</v>
      </c>
      <c r="G12517" s="1">
        <v>111</v>
      </c>
      <c r="H12517" s="1">
        <v>507</v>
      </c>
      <c r="I12517" s="1" t="s">
        <v>448</v>
      </c>
      <c r="J12517" s="1" t="s">
        <v>325</v>
      </c>
      <c r="K12517" s="1" t="s">
        <v>536</v>
      </c>
      <c r="L12517" s="1">
        <v>9999</v>
      </c>
      <c r="M12517" s="1" t="s">
        <v>447</v>
      </c>
      <c r="Q12517" s="2" t="s">
        <v>37</v>
      </c>
      <c r="R12517" s="1" t="s">
        <v>531</v>
      </c>
      <c r="S12517" s="1" t="str">
        <f t="shared" si="398"/>
        <v>LPC507|V|CMED|PDS|9999|NORM</v>
      </c>
      <c r="T12517" s="2" t="str">
        <f t="shared" si="399"/>
        <v>OK</v>
      </c>
    </row>
    <row r="12518" spans="1:20" x14ac:dyDescent="0.25">
      <c r="A12518" s="1">
        <v>501999999</v>
      </c>
      <c r="B12518" s="1" t="str">
        <f>VLOOKUP(A12518,[1]Maestra!A$1:C$746,2,0)</f>
        <v>ACLEASIN6</v>
      </c>
      <c r="C12518" s="1" t="str">
        <f>VLOOKUP(A12518,[1]Maestra!A$1:C$746,3,0)</f>
        <v>Leasing</v>
      </c>
      <c r="D12518" s="1" t="s">
        <v>515</v>
      </c>
      <c r="E12518" s="1" t="s">
        <v>534</v>
      </c>
      <c r="F12518" s="1">
        <v>111</v>
      </c>
      <c r="G12518" s="1">
        <v>111</v>
      </c>
      <c r="H12518" s="1">
        <v>507</v>
      </c>
      <c r="I12518" s="1" t="s">
        <v>448</v>
      </c>
      <c r="J12518" s="1" t="s">
        <v>325</v>
      </c>
      <c r="K12518" s="1" t="s">
        <v>530</v>
      </c>
      <c r="L12518" s="1">
        <v>9999</v>
      </c>
      <c r="M12518" s="1" t="s">
        <v>445</v>
      </c>
      <c r="Q12518" s="2" t="s">
        <v>37</v>
      </c>
      <c r="R12518" s="1" t="s">
        <v>531</v>
      </c>
      <c r="S12518" s="1" t="str">
        <f t="shared" si="398"/>
        <v>LPC507|V|CMED|PRI|9999|DUPE</v>
      </c>
      <c r="T12518" s="2" t="str">
        <f t="shared" si="399"/>
        <v>OK</v>
      </c>
    </row>
    <row r="12519" spans="1:20" x14ac:dyDescent="0.25">
      <c r="A12519" s="1">
        <v>501999999</v>
      </c>
      <c r="B12519" s="1" t="str">
        <f>VLOOKUP(A12519,[1]Maestra!A$1:C$746,2,0)</f>
        <v>ACLEASIN6</v>
      </c>
      <c r="C12519" s="1" t="str">
        <f>VLOOKUP(A12519,[1]Maestra!A$1:C$746,3,0)</f>
        <v>Leasing</v>
      </c>
      <c r="D12519" s="1" t="s">
        <v>515</v>
      </c>
      <c r="E12519" s="1" t="s">
        <v>534</v>
      </c>
      <c r="F12519" s="1">
        <v>111</v>
      </c>
      <c r="G12519" s="1">
        <v>111</v>
      </c>
      <c r="H12519" s="1">
        <v>507</v>
      </c>
      <c r="I12519" s="1" t="s">
        <v>448</v>
      </c>
      <c r="J12519" s="1" t="s">
        <v>325</v>
      </c>
      <c r="K12519" s="1" t="s">
        <v>530</v>
      </c>
      <c r="L12519" s="1">
        <v>9999</v>
      </c>
      <c r="M12519" s="1" t="s">
        <v>447</v>
      </c>
      <c r="Q12519" s="2" t="s">
        <v>37</v>
      </c>
      <c r="R12519" s="1" t="s">
        <v>531</v>
      </c>
      <c r="S12519" s="1" t="str">
        <f t="shared" si="398"/>
        <v>LPC507|V|CMED|PRI|9999|NORM</v>
      </c>
      <c r="T12519" s="2" t="str">
        <f t="shared" si="399"/>
        <v>OK</v>
      </c>
    </row>
    <row r="12520" spans="1:20" x14ac:dyDescent="0.25">
      <c r="A12520" s="1">
        <v>501999999</v>
      </c>
      <c r="B12520" s="1" t="str">
        <f>VLOOKUP(A12520,[1]Maestra!A$1:C$746,2,0)</f>
        <v>ACLEASIN6</v>
      </c>
      <c r="C12520" s="1" t="str">
        <f>VLOOKUP(A12520,[1]Maestra!A$1:C$746,3,0)</f>
        <v>Leasing</v>
      </c>
      <c r="D12520" s="1" t="s">
        <v>515</v>
      </c>
      <c r="E12520" s="1" t="s">
        <v>534</v>
      </c>
      <c r="F12520" s="1">
        <v>111</v>
      </c>
      <c r="G12520" s="1">
        <v>111</v>
      </c>
      <c r="H12520" s="1">
        <v>507</v>
      </c>
      <c r="I12520" s="1" t="s">
        <v>448</v>
      </c>
      <c r="J12520" s="1" t="s">
        <v>325</v>
      </c>
      <c r="K12520" s="1" t="s">
        <v>532</v>
      </c>
      <c r="L12520" s="1">
        <v>9999</v>
      </c>
      <c r="M12520" s="1" t="s">
        <v>445</v>
      </c>
      <c r="Q12520" s="2" t="s">
        <v>37</v>
      </c>
      <c r="R12520" s="1" t="s">
        <v>531</v>
      </c>
      <c r="S12520" s="1" t="str">
        <f t="shared" si="398"/>
        <v>LPC507|V|CMED|PSG|9999|DUPE</v>
      </c>
      <c r="T12520" s="2" t="str">
        <f t="shared" si="399"/>
        <v>OK</v>
      </c>
    </row>
    <row r="12521" spans="1:20" x14ac:dyDescent="0.25">
      <c r="A12521" s="1">
        <v>501999999</v>
      </c>
      <c r="B12521" s="1" t="str">
        <f>VLOOKUP(A12521,[1]Maestra!A$1:C$746,2,0)</f>
        <v>ACLEASIN6</v>
      </c>
      <c r="C12521" s="1" t="str">
        <f>VLOOKUP(A12521,[1]Maestra!A$1:C$746,3,0)</f>
        <v>Leasing</v>
      </c>
      <c r="D12521" s="1" t="s">
        <v>515</v>
      </c>
      <c r="E12521" s="1" t="s">
        <v>534</v>
      </c>
      <c r="F12521" s="1">
        <v>111</v>
      </c>
      <c r="G12521" s="1">
        <v>111</v>
      </c>
      <c r="H12521" s="1">
        <v>507</v>
      </c>
      <c r="I12521" s="1" t="s">
        <v>448</v>
      </c>
      <c r="J12521" s="1" t="s">
        <v>325</v>
      </c>
      <c r="K12521" s="1" t="s">
        <v>532</v>
      </c>
      <c r="L12521" s="1">
        <v>9999</v>
      </c>
      <c r="M12521" s="1" t="s">
        <v>447</v>
      </c>
      <c r="Q12521" s="2" t="s">
        <v>37</v>
      </c>
      <c r="R12521" s="1" t="s">
        <v>531</v>
      </c>
      <c r="S12521" s="1" t="str">
        <f t="shared" si="398"/>
        <v>LPC507|V|CMED|PSG|9999|NORM</v>
      </c>
      <c r="T12521" s="2" t="str">
        <f t="shared" si="399"/>
        <v>OK</v>
      </c>
    </row>
    <row r="12522" spans="1:20" x14ac:dyDescent="0.25">
      <c r="A12522" s="1">
        <v>501999999</v>
      </c>
      <c r="B12522" s="1" t="str">
        <f>VLOOKUP(A12522,[1]Maestra!A$1:C$746,2,0)</f>
        <v>ACLEASIN6</v>
      </c>
      <c r="C12522" s="1" t="str">
        <f>VLOOKUP(A12522,[1]Maestra!A$1:C$746,3,0)</f>
        <v>Leasing</v>
      </c>
      <c r="D12522" s="1" t="s">
        <v>515</v>
      </c>
      <c r="E12522" s="1" t="s">
        <v>534</v>
      </c>
      <c r="F12522" s="1">
        <v>111</v>
      </c>
      <c r="G12522" s="1">
        <v>111</v>
      </c>
      <c r="H12522" s="1">
        <v>507</v>
      </c>
      <c r="I12522" s="1" t="s">
        <v>448</v>
      </c>
      <c r="J12522" s="1" t="s">
        <v>331</v>
      </c>
      <c r="K12522" s="1" t="s">
        <v>535</v>
      </c>
      <c r="L12522" s="1">
        <v>9999</v>
      </c>
      <c r="M12522" s="1" t="s">
        <v>445</v>
      </c>
      <c r="Q12522" s="2" t="s">
        <v>37</v>
      </c>
      <c r="R12522" s="1" t="s">
        <v>531</v>
      </c>
      <c r="S12522" s="1" t="str">
        <f t="shared" si="398"/>
        <v>LPC507|V|CPEM|PDL|9999|DUPE</v>
      </c>
      <c r="T12522" s="2" t="str">
        <f t="shared" si="399"/>
        <v>OK</v>
      </c>
    </row>
    <row r="12523" spans="1:20" x14ac:dyDescent="0.25">
      <c r="A12523" s="1">
        <v>501999999</v>
      </c>
      <c r="B12523" s="1" t="str">
        <f>VLOOKUP(A12523,[1]Maestra!A$1:C$746,2,0)</f>
        <v>ACLEASIN6</v>
      </c>
      <c r="C12523" s="1" t="str">
        <f>VLOOKUP(A12523,[1]Maestra!A$1:C$746,3,0)</f>
        <v>Leasing</v>
      </c>
      <c r="D12523" s="1" t="s">
        <v>515</v>
      </c>
      <c r="E12523" s="1" t="s">
        <v>534</v>
      </c>
      <c r="F12523" s="1">
        <v>111</v>
      </c>
      <c r="G12523" s="1">
        <v>111</v>
      </c>
      <c r="H12523" s="1">
        <v>507</v>
      </c>
      <c r="I12523" s="1" t="s">
        <v>448</v>
      </c>
      <c r="J12523" s="1" t="s">
        <v>331</v>
      </c>
      <c r="K12523" s="1" t="s">
        <v>535</v>
      </c>
      <c r="L12523" s="1">
        <v>9999</v>
      </c>
      <c r="M12523" s="1" t="s">
        <v>447</v>
      </c>
      <c r="Q12523" s="2" t="s">
        <v>37</v>
      </c>
      <c r="R12523" s="1" t="s">
        <v>531</v>
      </c>
      <c r="S12523" s="1" t="str">
        <f t="shared" si="398"/>
        <v>LPC507|V|CPEM|PDL|9999|NORM</v>
      </c>
      <c r="T12523" s="2" t="str">
        <f t="shared" si="399"/>
        <v>OK</v>
      </c>
    </row>
    <row r="12524" spans="1:20" x14ac:dyDescent="0.25">
      <c r="A12524" s="1">
        <v>501999999</v>
      </c>
      <c r="B12524" s="1" t="str">
        <f>VLOOKUP(A12524,[1]Maestra!A$1:C$746,2,0)</f>
        <v>ACLEASIN6</v>
      </c>
      <c r="C12524" s="1" t="str">
        <f>VLOOKUP(A12524,[1]Maestra!A$1:C$746,3,0)</f>
        <v>Leasing</v>
      </c>
      <c r="D12524" s="1" t="s">
        <v>515</v>
      </c>
      <c r="E12524" s="1" t="s">
        <v>534</v>
      </c>
      <c r="F12524" s="1">
        <v>111</v>
      </c>
      <c r="G12524" s="1">
        <v>111</v>
      </c>
      <c r="H12524" s="1">
        <v>507</v>
      </c>
      <c r="I12524" s="1" t="s">
        <v>448</v>
      </c>
      <c r="J12524" s="1" t="s">
        <v>331</v>
      </c>
      <c r="K12524" s="1" t="s">
        <v>536</v>
      </c>
      <c r="L12524" s="1">
        <v>9999</v>
      </c>
      <c r="M12524" s="1" t="s">
        <v>445</v>
      </c>
      <c r="Q12524" s="2" t="s">
        <v>37</v>
      </c>
      <c r="R12524" s="1" t="s">
        <v>531</v>
      </c>
      <c r="S12524" s="1" t="str">
        <f t="shared" si="398"/>
        <v>LPC507|V|CPEM|PDS|9999|DUPE</v>
      </c>
      <c r="T12524" s="2" t="str">
        <f t="shared" si="399"/>
        <v>OK</v>
      </c>
    </row>
    <row r="12525" spans="1:20" x14ac:dyDescent="0.25">
      <c r="A12525" s="1">
        <v>501999999</v>
      </c>
      <c r="B12525" s="1" t="str">
        <f>VLOOKUP(A12525,[1]Maestra!A$1:C$746,2,0)</f>
        <v>ACLEASIN6</v>
      </c>
      <c r="C12525" s="1" t="str">
        <f>VLOOKUP(A12525,[1]Maestra!A$1:C$746,3,0)</f>
        <v>Leasing</v>
      </c>
      <c r="D12525" s="1" t="s">
        <v>515</v>
      </c>
      <c r="E12525" s="1" t="s">
        <v>534</v>
      </c>
      <c r="F12525" s="1">
        <v>111</v>
      </c>
      <c r="G12525" s="1">
        <v>111</v>
      </c>
      <c r="H12525" s="1">
        <v>507</v>
      </c>
      <c r="I12525" s="1" t="s">
        <v>448</v>
      </c>
      <c r="J12525" s="1" t="s">
        <v>331</v>
      </c>
      <c r="K12525" s="1" t="s">
        <v>536</v>
      </c>
      <c r="L12525" s="1">
        <v>9999</v>
      </c>
      <c r="M12525" s="1" t="s">
        <v>447</v>
      </c>
      <c r="Q12525" s="2" t="s">
        <v>37</v>
      </c>
      <c r="R12525" s="1" t="s">
        <v>531</v>
      </c>
      <c r="S12525" s="1" t="str">
        <f t="shared" si="398"/>
        <v>LPC507|V|CPEM|PDS|9999|NORM</v>
      </c>
      <c r="T12525" s="2" t="str">
        <f t="shared" si="399"/>
        <v>OK</v>
      </c>
    </row>
    <row r="12526" spans="1:20" x14ac:dyDescent="0.25">
      <c r="A12526" s="1">
        <v>501999999</v>
      </c>
      <c r="B12526" s="1" t="str">
        <f>VLOOKUP(A12526,[1]Maestra!A$1:C$746,2,0)</f>
        <v>ACLEASIN6</v>
      </c>
      <c r="C12526" s="1" t="str">
        <f>VLOOKUP(A12526,[1]Maestra!A$1:C$746,3,0)</f>
        <v>Leasing</v>
      </c>
      <c r="D12526" s="1" t="s">
        <v>515</v>
      </c>
      <c r="E12526" s="1" t="s">
        <v>534</v>
      </c>
      <c r="F12526" s="1">
        <v>111</v>
      </c>
      <c r="G12526" s="1">
        <v>111</v>
      </c>
      <c r="H12526" s="1">
        <v>507</v>
      </c>
      <c r="I12526" s="1" t="s">
        <v>448</v>
      </c>
      <c r="J12526" s="1" t="s">
        <v>331</v>
      </c>
      <c r="K12526" s="1" t="s">
        <v>530</v>
      </c>
      <c r="L12526" s="1">
        <v>9999</v>
      </c>
      <c r="M12526" s="1" t="s">
        <v>445</v>
      </c>
      <c r="Q12526" s="2" t="s">
        <v>37</v>
      </c>
      <c r="R12526" s="1" t="s">
        <v>531</v>
      </c>
      <c r="S12526" s="1" t="str">
        <f t="shared" si="398"/>
        <v>LPC507|V|CPEM|PRI|9999|DUPE</v>
      </c>
      <c r="T12526" s="2" t="str">
        <f t="shared" si="399"/>
        <v>OK</v>
      </c>
    </row>
    <row r="12527" spans="1:20" x14ac:dyDescent="0.25">
      <c r="A12527" s="1">
        <v>501999999</v>
      </c>
      <c r="B12527" s="1" t="str">
        <f>VLOOKUP(A12527,[1]Maestra!A$1:C$746,2,0)</f>
        <v>ACLEASIN6</v>
      </c>
      <c r="C12527" s="1" t="str">
        <f>VLOOKUP(A12527,[1]Maestra!A$1:C$746,3,0)</f>
        <v>Leasing</v>
      </c>
      <c r="D12527" s="1" t="s">
        <v>515</v>
      </c>
      <c r="E12527" s="1" t="s">
        <v>534</v>
      </c>
      <c r="F12527" s="1">
        <v>111</v>
      </c>
      <c r="G12527" s="1">
        <v>111</v>
      </c>
      <c r="H12527" s="1">
        <v>507</v>
      </c>
      <c r="I12527" s="1" t="s">
        <v>448</v>
      </c>
      <c r="J12527" s="1" t="s">
        <v>331</v>
      </c>
      <c r="K12527" s="1" t="s">
        <v>530</v>
      </c>
      <c r="L12527" s="1">
        <v>9999</v>
      </c>
      <c r="M12527" s="1" t="s">
        <v>447</v>
      </c>
      <c r="Q12527" s="2" t="s">
        <v>37</v>
      </c>
      <c r="R12527" s="1" t="s">
        <v>531</v>
      </c>
      <c r="S12527" s="1" t="str">
        <f t="shared" si="398"/>
        <v>LPC507|V|CPEM|PRI|9999|NORM</v>
      </c>
      <c r="T12527" s="2" t="str">
        <f t="shared" si="399"/>
        <v>OK</v>
      </c>
    </row>
    <row r="12528" spans="1:20" x14ac:dyDescent="0.25">
      <c r="A12528" s="1">
        <v>501999999</v>
      </c>
      <c r="B12528" s="1" t="str">
        <f>VLOOKUP(A12528,[1]Maestra!A$1:C$746,2,0)</f>
        <v>ACLEASIN6</v>
      </c>
      <c r="C12528" s="1" t="str">
        <f>VLOOKUP(A12528,[1]Maestra!A$1:C$746,3,0)</f>
        <v>Leasing</v>
      </c>
      <c r="D12528" s="1" t="s">
        <v>515</v>
      </c>
      <c r="E12528" s="1" t="s">
        <v>534</v>
      </c>
      <c r="F12528" s="1">
        <v>111</v>
      </c>
      <c r="G12528" s="1">
        <v>111</v>
      </c>
      <c r="H12528" s="1">
        <v>507</v>
      </c>
      <c r="I12528" s="1" t="s">
        <v>448</v>
      </c>
      <c r="J12528" s="1" t="s">
        <v>331</v>
      </c>
      <c r="K12528" s="1" t="s">
        <v>532</v>
      </c>
      <c r="L12528" s="1">
        <v>9999</v>
      </c>
      <c r="M12528" s="1" t="s">
        <v>445</v>
      </c>
      <c r="Q12528" s="2" t="s">
        <v>37</v>
      </c>
      <c r="R12528" s="1" t="s">
        <v>531</v>
      </c>
      <c r="S12528" s="1" t="str">
        <f t="shared" si="398"/>
        <v>LPC507|V|CPEM|PSG|9999|DUPE</v>
      </c>
      <c r="T12528" s="2" t="str">
        <f t="shared" si="399"/>
        <v>OK</v>
      </c>
    </row>
    <row r="12529" spans="1:20" x14ac:dyDescent="0.25">
      <c r="A12529" s="1">
        <v>501999999</v>
      </c>
      <c r="B12529" s="1" t="str">
        <f>VLOOKUP(A12529,[1]Maestra!A$1:C$746,2,0)</f>
        <v>ACLEASIN6</v>
      </c>
      <c r="C12529" s="1" t="str">
        <f>VLOOKUP(A12529,[1]Maestra!A$1:C$746,3,0)</f>
        <v>Leasing</v>
      </c>
      <c r="D12529" s="1" t="s">
        <v>515</v>
      </c>
      <c r="E12529" s="1" t="s">
        <v>534</v>
      </c>
      <c r="F12529" s="1">
        <v>111</v>
      </c>
      <c r="G12529" s="1">
        <v>111</v>
      </c>
      <c r="H12529" s="1">
        <v>507</v>
      </c>
      <c r="I12529" s="1" t="s">
        <v>448</v>
      </c>
      <c r="J12529" s="1" t="s">
        <v>331</v>
      </c>
      <c r="K12529" s="1" t="s">
        <v>532</v>
      </c>
      <c r="L12529" s="1">
        <v>9999</v>
      </c>
      <c r="M12529" s="1" t="s">
        <v>447</v>
      </c>
      <c r="Q12529" s="2" t="s">
        <v>37</v>
      </c>
      <c r="R12529" s="1" t="s">
        <v>531</v>
      </c>
      <c r="S12529" s="1" t="str">
        <f t="shared" si="398"/>
        <v>LPC507|V|CPEM|PSG|9999|NORM</v>
      </c>
      <c r="T12529" s="2" t="str">
        <f t="shared" si="399"/>
        <v>OK</v>
      </c>
    </row>
    <row r="12530" spans="1:20" x14ac:dyDescent="0.25">
      <c r="A12530" s="1">
        <v>501999999</v>
      </c>
      <c r="B12530" s="1" t="str">
        <f>VLOOKUP(A12530,[1]Maestra!A$1:C$746,2,0)</f>
        <v>ACLEASIN6</v>
      </c>
      <c r="C12530" s="1" t="str">
        <f>VLOOKUP(A12530,[1]Maestra!A$1:C$746,3,0)</f>
        <v>Leasing</v>
      </c>
      <c r="D12530" s="1" t="s">
        <v>515</v>
      </c>
      <c r="E12530" s="1" t="s">
        <v>534</v>
      </c>
      <c r="F12530" s="1">
        <v>111</v>
      </c>
      <c r="G12530" s="1">
        <v>111</v>
      </c>
      <c r="H12530" s="1">
        <v>509</v>
      </c>
      <c r="I12530" s="1" t="s">
        <v>415</v>
      </c>
      <c r="J12530" s="1" t="s">
        <v>327</v>
      </c>
      <c r="K12530" s="1" t="s">
        <v>535</v>
      </c>
      <c r="L12530" s="1">
        <v>9999</v>
      </c>
      <c r="M12530" s="1">
        <v>9999</v>
      </c>
      <c r="Q12530" s="2" t="s">
        <v>37</v>
      </c>
      <c r="R12530" s="1" t="s">
        <v>531</v>
      </c>
      <c r="S12530" s="1" t="str">
        <f t="shared" si="398"/>
        <v>LPC509|S|CCOR|PDL|9999|9999</v>
      </c>
      <c r="T12530" s="2" t="str">
        <f t="shared" si="399"/>
        <v>OK</v>
      </c>
    </row>
    <row r="12531" spans="1:20" x14ac:dyDescent="0.25">
      <c r="A12531" s="1">
        <v>501999999</v>
      </c>
      <c r="B12531" s="1" t="str">
        <f>VLOOKUP(A12531,[1]Maestra!A$1:C$746,2,0)</f>
        <v>ACLEASIN6</v>
      </c>
      <c r="C12531" s="1" t="str">
        <f>VLOOKUP(A12531,[1]Maestra!A$1:C$746,3,0)</f>
        <v>Leasing</v>
      </c>
      <c r="D12531" s="1" t="s">
        <v>515</v>
      </c>
      <c r="E12531" s="1" t="s">
        <v>534</v>
      </c>
      <c r="F12531" s="1">
        <v>111</v>
      </c>
      <c r="G12531" s="1">
        <v>111</v>
      </c>
      <c r="H12531" s="1">
        <v>509</v>
      </c>
      <c r="I12531" s="1" t="s">
        <v>415</v>
      </c>
      <c r="J12531" s="1" t="s">
        <v>327</v>
      </c>
      <c r="K12531" s="1" t="s">
        <v>536</v>
      </c>
      <c r="L12531" s="1">
        <v>9999</v>
      </c>
      <c r="M12531" s="1">
        <v>9999</v>
      </c>
      <c r="Q12531" s="2" t="s">
        <v>37</v>
      </c>
      <c r="R12531" s="1" t="s">
        <v>531</v>
      </c>
      <c r="S12531" s="1" t="str">
        <f t="shared" si="398"/>
        <v>LPC509|S|CCOR|PDS|9999|9999</v>
      </c>
      <c r="T12531" s="2" t="str">
        <f t="shared" si="399"/>
        <v>OK</v>
      </c>
    </row>
    <row r="12532" spans="1:20" x14ac:dyDescent="0.25">
      <c r="A12532" s="1">
        <v>501999999</v>
      </c>
      <c r="B12532" s="1" t="str">
        <f>VLOOKUP(A12532,[1]Maestra!A$1:C$746,2,0)</f>
        <v>ACLEASIN6</v>
      </c>
      <c r="C12532" s="1" t="str">
        <f>VLOOKUP(A12532,[1]Maestra!A$1:C$746,3,0)</f>
        <v>Leasing</v>
      </c>
      <c r="D12532" s="1" t="s">
        <v>515</v>
      </c>
      <c r="E12532" s="1" t="s">
        <v>534</v>
      </c>
      <c r="F12532" s="1">
        <v>111</v>
      </c>
      <c r="G12532" s="1">
        <v>111</v>
      </c>
      <c r="H12532" s="1">
        <v>509</v>
      </c>
      <c r="I12532" s="1" t="s">
        <v>415</v>
      </c>
      <c r="J12532" s="1" t="s">
        <v>327</v>
      </c>
      <c r="K12532" s="1" t="s">
        <v>530</v>
      </c>
      <c r="L12532" s="1">
        <v>9999</v>
      </c>
      <c r="M12532" s="1">
        <v>9999</v>
      </c>
      <c r="Q12532" s="2" t="s">
        <v>37</v>
      </c>
      <c r="R12532" s="1" t="s">
        <v>531</v>
      </c>
      <c r="S12532" s="1" t="str">
        <f t="shared" si="398"/>
        <v>LPC509|S|CCOR|PRI|9999|9999</v>
      </c>
      <c r="T12532" s="2" t="str">
        <f t="shared" si="399"/>
        <v>OK</v>
      </c>
    </row>
    <row r="12533" spans="1:20" x14ac:dyDescent="0.25">
      <c r="A12533" s="1">
        <v>501999999</v>
      </c>
      <c r="B12533" s="1" t="str">
        <f>VLOOKUP(A12533,[1]Maestra!A$1:C$746,2,0)</f>
        <v>ACLEASIN6</v>
      </c>
      <c r="C12533" s="1" t="str">
        <f>VLOOKUP(A12533,[1]Maestra!A$1:C$746,3,0)</f>
        <v>Leasing</v>
      </c>
      <c r="D12533" s="1" t="s">
        <v>515</v>
      </c>
      <c r="E12533" s="1" t="s">
        <v>534</v>
      </c>
      <c r="F12533" s="1">
        <v>111</v>
      </c>
      <c r="G12533" s="1">
        <v>111</v>
      </c>
      <c r="H12533" s="1">
        <v>509</v>
      </c>
      <c r="I12533" s="1" t="s">
        <v>415</v>
      </c>
      <c r="J12533" s="1" t="s">
        <v>327</v>
      </c>
      <c r="K12533" s="1" t="s">
        <v>532</v>
      </c>
      <c r="L12533" s="1">
        <v>9999</v>
      </c>
      <c r="M12533" s="1">
        <v>9999</v>
      </c>
      <c r="Q12533" s="2" t="s">
        <v>37</v>
      </c>
      <c r="R12533" s="1" t="s">
        <v>531</v>
      </c>
      <c r="S12533" s="1" t="str">
        <f t="shared" si="398"/>
        <v>LPC509|S|CCOR|PSG|9999|9999</v>
      </c>
      <c r="T12533" s="2" t="str">
        <f t="shared" si="399"/>
        <v>OK</v>
      </c>
    </row>
    <row r="12534" spans="1:20" x14ac:dyDescent="0.25">
      <c r="A12534" s="1">
        <v>501999999</v>
      </c>
      <c r="B12534" s="1" t="str">
        <f>VLOOKUP(A12534,[1]Maestra!A$1:C$746,2,0)</f>
        <v>ACLEASIN6</v>
      </c>
      <c r="C12534" s="1" t="str">
        <f>VLOOKUP(A12534,[1]Maestra!A$1:C$746,3,0)</f>
        <v>Leasing</v>
      </c>
      <c r="D12534" s="1" t="s">
        <v>515</v>
      </c>
      <c r="E12534" s="1" t="s">
        <v>534</v>
      </c>
      <c r="F12534" s="1">
        <v>111</v>
      </c>
      <c r="G12534" s="1">
        <v>111</v>
      </c>
      <c r="H12534" s="1">
        <v>509</v>
      </c>
      <c r="I12534" s="1" t="s">
        <v>415</v>
      </c>
      <c r="J12534" s="1" t="s">
        <v>328</v>
      </c>
      <c r="K12534" s="1" t="s">
        <v>535</v>
      </c>
      <c r="L12534" s="1">
        <v>9999</v>
      </c>
      <c r="M12534" s="1">
        <v>9999</v>
      </c>
      <c r="Q12534" s="2" t="s">
        <v>37</v>
      </c>
      <c r="R12534" s="1" t="s">
        <v>531</v>
      </c>
      <c r="S12534" s="1" t="str">
        <f t="shared" si="398"/>
        <v>LPC509|S|CGEM|PDL|9999|9999</v>
      </c>
      <c r="T12534" s="2" t="str">
        <f t="shared" si="399"/>
        <v>OK</v>
      </c>
    </row>
    <row r="12535" spans="1:20" x14ac:dyDescent="0.25">
      <c r="A12535" s="1">
        <v>501999999</v>
      </c>
      <c r="B12535" s="1" t="str">
        <f>VLOOKUP(A12535,[1]Maestra!A$1:C$746,2,0)</f>
        <v>ACLEASIN6</v>
      </c>
      <c r="C12535" s="1" t="str">
        <f>VLOOKUP(A12535,[1]Maestra!A$1:C$746,3,0)</f>
        <v>Leasing</v>
      </c>
      <c r="D12535" s="1" t="s">
        <v>515</v>
      </c>
      <c r="E12535" s="1" t="s">
        <v>534</v>
      </c>
      <c r="F12535" s="1">
        <v>111</v>
      </c>
      <c r="G12535" s="1">
        <v>111</v>
      </c>
      <c r="H12535" s="1">
        <v>509</v>
      </c>
      <c r="I12535" s="1" t="s">
        <v>415</v>
      </c>
      <c r="J12535" s="1" t="s">
        <v>328</v>
      </c>
      <c r="K12535" s="1" t="s">
        <v>536</v>
      </c>
      <c r="L12535" s="1">
        <v>9999</v>
      </c>
      <c r="M12535" s="1">
        <v>9999</v>
      </c>
      <c r="Q12535" s="2" t="s">
        <v>37</v>
      </c>
      <c r="R12535" s="1" t="s">
        <v>531</v>
      </c>
      <c r="S12535" s="1" t="str">
        <f t="shared" si="398"/>
        <v>LPC509|S|CGEM|PDS|9999|9999</v>
      </c>
      <c r="T12535" s="2" t="str">
        <f t="shared" si="399"/>
        <v>OK</v>
      </c>
    </row>
    <row r="12536" spans="1:20" x14ac:dyDescent="0.25">
      <c r="A12536" s="1">
        <v>501999999</v>
      </c>
      <c r="B12536" s="1" t="str">
        <f>VLOOKUP(A12536,[1]Maestra!A$1:C$746,2,0)</f>
        <v>ACLEASIN6</v>
      </c>
      <c r="C12536" s="1" t="str">
        <f>VLOOKUP(A12536,[1]Maestra!A$1:C$746,3,0)</f>
        <v>Leasing</v>
      </c>
      <c r="D12536" s="1" t="s">
        <v>515</v>
      </c>
      <c r="E12536" s="1" t="s">
        <v>534</v>
      </c>
      <c r="F12536" s="1">
        <v>111</v>
      </c>
      <c r="G12536" s="1">
        <v>111</v>
      </c>
      <c r="H12536" s="1">
        <v>509</v>
      </c>
      <c r="I12536" s="1" t="s">
        <v>415</v>
      </c>
      <c r="J12536" s="1" t="s">
        <v>328</v>
      </c>
      <c r="K12536" s="1" t="s">
        <v>530</v>
      </c>
      <c r="L12536" s="1">
        <v>9999</v>
      </c>
      <c r="M12536" s="1">
        <v>9999</v>
      </c>
      <c r="Q12536" s="2" t="s">
        <v>37</v>
      </c>
      <c r="R12536" s="1" t="s">
        <v>531</v>
      </c>
      <c r="S12536" s="1" t="str">
        <f t="shared" si="398"/>
        <v>LPC509|S|CGEM|PRI|9999|9999</v>
      </c>
      <c r="T12536" s="2" t="str">
        <f t="shared" si="399"/>
        <v>OK</v>
      </c>
    </row>
    <row r="12537" spans="1:20" x14ac:dyDescent="0.25">
      <c r="A12537" s="1">
        <v>501999999</v>
      </c>
      <c r="B12537" s="1" t="str">
        <f>VLOOKUP(A12537,[1]Maestra!A$1:C$746,2,0)</f>
        <v>ACLEASIN6</v>
      </c>
      <c r="C12537" s="1" t="str">
        <f>VLOOKUP(A12537,[1]Maestra!A$1:C$746,3,0)</f>
        <v>Leasing</v>
      </c>
      <c r="D12537" s="1" t="s">
        <v>515</v>
      </c>
      <c r="E12537" s="1" t="s">
        <v>534</v>
      </c>
      <c r="F12537" s="1">
        <v>111</v>
      </c>
      <c r="G12537" s="1">
        <v>111</v>
      </c>
      <c r="H12537" s="1">
        <v>509</v>
      </c>
      <c r="I12537" s="1" t="s">
        <v>415</v>
      </c>
      <c r="J12537" s="1" t="s">
        <v>328</v>
      </c>
      <c r="K12537" s="1" t="s">
        <v>532</v>
      </c>
      <c r="L12537" s="1">
        <v>9999</v>
      </c>
      <c r="M12537" s="1">
        <v>9999</v>
      </c>
      <c r="Q12537" s="2" t="s">
        <v>37</v>
      </c>
      <c r="R12537" s="1" t="s">
        <v>531</v>
      </c>
      <c r="S12537" s="1" t="str">
        <f t="shared" si="398"/>
        <v>LPC509|S|CGEM|PSG|9999|9999</v>
      </c>
      <c r="T12537" s="2" t="str">
        <f t="shared" si="399"/>
        <v>OK</v>
      </c>
    </row>
    <row r="12538" spans="1:20" x14ac:dyDescent="0.25">
      <c r="A12538" s="1">
        <v>501999999</v>
      </c>
      <c r="B12538" s="1" t="str">
        <f>VLOOKUP(A12538,[1]Maestra!A$1:C$746,2,0)</f>
        <v>ACLEASIN6</v>
      </c>
      <c r="C12538" s="1" t="str">
        <f>VLOOKUP(A12538,[1]Maestra!A$1:C$746,3,0)</f>
        <v>Leasing</v>
      </c>
      <c r="D12538" s="1" t="s">
        <v>515</v>
      </c>
      <c r="E12538" s="1" t="s">
        <v>534</v>
      </c>
      <c r="F12538" s="1">
        <v>111</v>
      </c>
      <c r="G12538" s="1">
        <v>111</v>
      </c>
      <c r="H12538" s="1">
        <v>509</v>
      </c>
      <c r="I12538" s="1" t="s">
        <v>415</v>
      </c>
      <c r="J12538" s="1" t="s">
        <v>325</v>
      </c>
      <c r="K12538" s="1" t="s">
        <v>535</v>
      </c>
      <c r="L12538" s="1">
        <v>9999</v>
      </c>
      <c r="M12538" s="1">
        <v>9999</v>
      </c>
      <c r="Q12538" s="2" t="s">
        <v>37</v>
      </c>
      <c r="R12538" s="1" t="s">
        <v>531</v>
      </c>
      <c r="S12538" s="1" t="str">
        <f t="shared" si="398"/>
        <v>LPC509|S|CMED|PDL|9999|9999</v>
      </c>
      <c r="T12538" s="2" t="str">
        <f t="shared" si="399"/>
        <v>OK</v>
      </c>
    </row>
    <row r="12539" spans="1:20" x14ac:dyDescent="0.25">
      <c r="A12539" s="1">
        <v>501999999</v>
      </c>
      <c r="B12539" s="1" t="str">
        <f>VLOOKUP(A12539,[1]Maestra!A$1:C$746,2,0)</f>
        <v>ACLEASIN6</v>
      </c>
      <c r="C12539" s="1" t="str">
        <f>VLOOKUP(A12539,[1]Maestra!A$1:C$746,3,0)</f>
        <v>Leasing</v>
      </c>
      <c r="D12539" s="1" t="s">
        <v>515</v>
      </c>
      <c r="E12539" s="1" t="s">
        <v>534</v>
      </c>
      <c r="F12539" s="1">
        <v>111</v>
      </c>
      <c r="G12539" s="1">
        <v>111</v>
      </c>
      <c r="H12539" s="1">
        <v>509</v>
      </c>
      <c r="I12539" s="1" t="s">
        <v>415</v>
      </c>
      <c r="J12539" s="1" t="s">
        <v>325</v>
      </c>
      <c r="K12539" s="1" t="s">
        <v>536</v>
      </c>
      <c r="L12539" s="1">
        <v>9999</v>
      </c>
      <c r="M12539" s="1">
        <v>9999</v>
      </c>
      <c r="Q12539" s="2" t="s">
        <v>37</v>
      </c>
      <c r="R12539" s="1" t="s">
        <v>531</v>
      </c>
      <c r="S12539" s="1" t="str">
        <f t="shared" si="398"/>
        <v>LPC509|S|CMED|PDS|9999|9999</v>
      </c>
      <c r="T12539" s="2" t="str">
        <f t="shared" si="399"/>
        <v>OK</v>
      </c>
    </row>
    <row r="12540" spans="1:20" x14ac:dyDescent="0.25">
      <c r="A12540" s="1">
        <v>501999999</v>
      </c>
      <c r="B12540" s="1" t="str">
        <f>VLOOKUP(A12540,[1]Maestra!A$1:C$746,2,0)</f>
        <v>ACLEASIN6</v>
      </c>
      <c r="C12540" s="1" t="str">
        <f>VLOOKUP(A12540,[1]Maestra!A$1:C$746,3,0)</f>
        <v>Leasing</v>
      </c>
      <c r="D12540" s="1" t="s">
        <v>515</v>
      </c>
      <c r="E12540" s="1" t="s">
        <v>534</v>
      </c>
      <c r="F12540" s="1">
        <v>111</v>
      </c>
      <c r="G12540" s="1">
        <v>111</v>
      </c>
      <c r="H12540" s="1">
        <v>509</v>
      </c>
      <c r="I12540" s="1" t="s">
        <v>415</v>
      </c>
      <c r="J12540" s="1" t="s">
        <v>325</v>
      </c>
      <c r="K12540" s="1" t="s">
        <v>530</v>
      </c>
      <c r="L12540" s="1">
        <v>9999</v>
      </c>
      <c r="M12540" s="1">
        <v>9999</v>
      </c>
      <c r="Q12540" s="2" t="s">
        <v>37</v>
      </c>
      <c r="R12540" s="1" t="s">
        <v>531</v>
      </c>
      <c r="S12540" s="1" t="str">
        <f t="shared" si="398"/>
        <v>LPC509|S|CMED|PRI|9999|9999</v>
      </c>
      <c r="T12540" s="2" t="str">
        <f t="shared" si="399"/>
        <v>OK</v>
      </c>
    </row>
    <row r="12541" spans="1:20" x14ac:dyDescent="0.25">
      <c r="A12541" s="1">
        <v>501999999</v>
      </c>
      <c r="B12541" s="1" t="str">
        <f>VLOOKUP(A12541,[1]Maestra!A$1:C$746,2,0)</f>
        <v>ACLEASIN6</v>
      </c>
      <c r="C12541" s="1" t="str">
        <f>VLOOKUP(A12541,[1]Maestra!A$1:C$746,3,0)</f>
        <v>Leasing</v>
      </c>
      <c r="D12541" s="1" t="s">
        <v>515</v>
      </c>
      <c r="E12541" s="1" t="s">
        <v>534</v>
      </c>
      <c r="F12541" s="1">
        <v>111</v>
      </c>
      <c r="G12541" s="1">
        <v>111</v>
      </c>
      <c r="H12541" s="1">
        <v>509</v>
      </c>
      <c r="I12541" s="1" t="s">
        <v>415</v>
      </c>
      <c r="J12541" s="1" t="s">
        <v>325</v>
      </c>
      <c r="K12541" s="1" t="s">
        <v>532</v>
      </c>
      <c r="L12541" s="1">
        <v>9999</v>
      </c>
      <c r="M12541" s="1">
        <v>9999</v>
      </c>
      <c r="Q12541" s="2" t="s">
        <v>37</v>
      </c>
      <c r="R12541" s="1" t="s">
        <v>531</v>
      </c>
      <c r="S12541" s="1" t="str">
        <f t="shared" si="398"/>
        <v>LPC509|S|CMED|PSG|9999|9999</v>
      </c>
      <c r="T12541" s="2" t="str">
        <f t="shared" si="399"/>
        <v>OK</v>
      </c>
    </row>
    <row r="12542" spans="1:20" x14ac:dyDescent="0.25">
      <c r="A12542" s="1">
        <v>501999999</v>
      </c>
      <c r="B12542" s="1" t="str">
        <f>VLOOKUP(A12542,[1]Maestra!A$1:C$746,2,0)</f>
        <v>ACLEASIN6</v>
      </c>
      <c r="C12542" s="1" t="str">
        <f>VLOOKUP(A12542,[1]Maestra!A$1:C$746,3,0)</f>
        <v>Leasing</v>
      </c>
      <c r="D12542" s="1" t="s">
        <v>515</v>
      </c>
      <c r="E12542" s="1" t="s">
        <v>534</v>
      </c>
      <c r="F12542" s="1">
        <v>111</v>
      </c>
      <c r="G12542" s="1">
        <v>111</v>
      </c>
      <c r="H12542" s="1">
        <v>509</v>
      </c>
      <c r="I12542" s="1" t="s">
        <v>415</v>
      </c>
      <c r="J12542" s="1" t="s">
        <v>331</v>
      </c>
      <c r="K12542" s="1" t="s">
        <v>535</v>
      </c>
      <c r="L12542" s="1">
        <v>9999</v>
      </c>
      <c r="M12542" s="1">
        <v>9999</v>
      </c>
      <c r="Q12542" s="2" t="s">
        <v>37</v>
      </c>
      <c r="R12542" s="1" t="s">
        <v>531</v>
      </c>
      <c r="S12542" s="1" t="str">
        <f t="shared" si="398"/>
        <v>LPC509|S|CPEM|PDL|9999|9999</v>
      </c>
      <c r="T12542" s="2" t="str">
        <f t="shared" si="399"/>
        <v>OK</v>
      </c>
    </row>
    <row r="12543" spans="1:20" x14ac:dyDescent="0.25">
      <c r="A12543" s="1">
        <v>501999999</v>
      </c>
      <c r="B12543" s="1" t="str">
        <f>VLOOKUP(A12543,[1]Maestra!A$1:C$746,2,0)</f>
        <v>ACLEASIN6</v>
      </c>
      <c r="C12543" s="1" t="str">
        <f>VLOOKUP(A12543,[1]Maestra!A$1:C$746,3,0)</f>
        <v>Leasing</v>
      </c>
      <c r="D12543" s="1" t="s">
        <v>515</v>
      </c>
      <c r="E12543" s="1" t="s">
        <v>534</v>
      </c>
      <c r="F12543" s="1">
        <v>111</v>
      </c>
      <c r="G12543" s="1">
        <v>111</v>
      </c>
      <c r="H12543" s="1">
        <v>509</v>
      </c>
      <c r="I12543" s="1" t="s">
        <v>415</v>
      </c>
      <c r="J12543" s="1" t="s">
        <v>331</v>
      </c>
      <c r="K12543" s="1" t="s">
        <v>536</v>
      </c>
      <c r="L12543" s="1">
        <v>9999</v>
      </c>
      <c r="M12543" s="1">
        <v>9999</v>
      </c>
      <c r="Q12543" s="2" t="s">
        <v>37</v>
      </c>
      <c r="R12543" s="1" t="s">
        <v>531</v>
      </c>
      <c r="S12543" s="1" t="str">
        <f t="shared" si="398"/>
        <v>LPC509|S|CPEM|PDS|9999|9999</v>
      </c>
      <c r="T12543" s="2" t="str">
        <f t="shared" si="399"/>
        <v>OK</v>
      </c>
    </row>
    <row r="12544" spans="1:20" x14ac:dyDescent="0.25">
      <c r="A12544" s="1">
        <v>501999999</v>
      </c>
      <c r="B12544" s="1" t="str">
        <f>VLOOKUP(A12544,[1]Maestra!A$1:C$746,2,0)</f>
        <v>ACLEASIN6</v>
      </c>
      <c r="C12544" s="1" t="str">
        <f>VLOOKUP(A12544,[1]Maestra!A$1:C$746,3,0)</f>
        <v>Leasing</v>
      </c>
      <c r="D12544" s="1" t="s">
        <v>515</v>
      </c>
      <c r="E12544" s="1" t="s">
        <v>534</v>
      </c>
      <c r="F12544" s="1">
        <v>111</v>
      </c>
      <c r="G12544" s="1">
        <v>111</v>
      </c>
      <c r="H12544" s="1">
        <v>509</v>
      </c>
      <c r="I12544" s="1" t="s">
        <v>415</v>
      </c>
      <c r="J12544" s="1" t="s">
        <v>331</v>
      </c>
      <c r="K12544" s="1" t="s">
        <v>530</v>
      </c>
      <c r="L12544" s="1">
        <v>9999</v>
      </c>
      <c r="M12544" s="1">
        <v>9999</v>
      </c>
      <c r="Q12544" s="2" t="s">
        <v>37</v>
      </c>
      <c r="R12544" s="1" t="s">
        <v>531</v>
      </c>
      <c r="S12544" s="1" t="str">
        <f t="shared" si="398"/>
        <v>LPC509|S|CPEM|PRI|9999|9999</v>
      </c>
      <c r="T12544" s="2" t="str">
        <f t="shared" si="399"/>
        <v>OK</v>
      </c>
    </row>
    <row r="12545" spans="1:20" x14ac:dyDescent="0.25">
      <c r="A12545" s="1">
        <v>501999999</v>
      </c>
      <c r="B12545" s="1" t="str">
        <f>VLOOKUP(A12545,[1]Maestra!A$1:C$746,2,0)</f>
        <v>ACLEASIN6</v>
      </c>
      <c r="C12545" s="1" t="str">
        <f>VLOOKUP(A12545,[1]Maestra!A$1:C$746,3,0)</f>
        <v>Leasing</v>
      </c>
      <c r="D12545" s="1" t="s">
        <v>515</v>
      </c>
      <c r="E12545" s="1" t="s">
        <v>534</v>
      </c>
      <c r="F12545" s="1">
        <v>111</v>
      </c>
      <c r="G12545" s="1">
        <v>111</v>
      </c>
      <c r="H12545" s="1">
        <v>509</v>
      </c>
      <c r="I12545" s="1" t="s">
        <v>415</v>
      </c>
      <c r="J12545" s="1" t="s">
        <v>331</v>
      </c>
      <c r="K12545" s="1" t="s">
        <v>532</v>
      </c>
      <c r="L12545" s="1">
        <v>9999</v>
      </c>
      <c r="M12545" s="1">
        <v>9999</v>
      </c>
      <c r="Q12545" s="2" t="s">
        <v>37</v>
      </c>
      <c r="R12545" s="1" t="s">
        <v>531</v>
      </c>
      <c r="S12545" s="1" t="str">
        <f t="shared" si="398"/>
        <v>LPC509|S|CPEM|PSG|9999|9999</v>
      </c>
      <c r="T12545" s="2" t="str">
        <f t="shared" si="399"/>
        <v>OK</v>
      </c>
    </row>
    <row r="12546" spans="1:20" x14ac:dyDescent="0.25">
      <c r="A12546" s="1">
        <v>501999999</v>
      </c>
      <c r="B12546" s="1" t="str">
        <f>VLOOKUP(A12546,[1]Maestra!A$1:C$746,2,0)</f>
        <v>ACLEASIN6</v>
      </c>
      <c r="C12546" s="1" t="str">
        <f>VLOOKUP(A12546,[1]Maestra!A$1:C$746,3,0)</f>
        <v>Leasing</v>
      </c>
      <c r="D12546" s="1" t="s">
        <v>515</v>
      </c>
      <c r="E12546" s="1" t="s">
        <v>534</v>
      </c>
      <c r="F12546" s="1">
        <v>111</v>
      </c>
      <c r="G12546" s="1">
        <v>111</v>
      </c>
      <c r="H12546" s="1">
        <v>509</v>
      </c>
      <c r="I12546" s="1" t="s">
        <v>448</v>
      </c>
      <c r="J12546" s="1" t="s">
        <v>327</v>
      </c>
      <c r="K12546" s="1" t="s">
        <v>535</v>
      </c>
      <c r="L12546" s="1">
        <v>9999</v>
      </c>
      <c r="M12546" s="1">
        <v>9999</v>
      </c>
      <c r="Q12546" s="2" t="s">
        <v>37</v>
      </c>
      <c r="R12546" s="1" t="s">
        <v>531</v>
      </c>
      <c r="S12546" s="1" t="str">
        <f t="shared" ref="S12546:S12609" si="400">_xlfn.CONCAT(D12546,H12546,"|",I12546,"|",J12546,"|",K12546,"|",L12546,"|",M12546)</f>
        <v>LPC509|V|CCOR|PDL|9999|9999</v>
      </c>
      <c r="T12546" s="2" t="str">
        <f t="shared" si="399"/>
        <v>OK</v>
      </c>
    </row>
    <row r="12547" spans="1:20" x14ac:dyDescent="0.25">
      <c r="A12547" s="1">
        <v>501999999</v>
      </c>
      <c r="B12547" s="1" t="str">
        <f>VLOOKUP(A12547,[1]Maestra!A$1:C$746,2,0)</f>
        <v>ACLEASIN6</v>
      </c>
      <c r="C12547" s="1" t="str">
        <f>VLOOKUP(A12547,[1]Maestra!A$1:C$746,3,0)</f>
        <v>Leasing</v>
      </c>
      <c r="D12547" s="1" t="s">
        <v>515</v>
      </c>
      <c r="E12547" s="1" t="s">
        <v>534</v>
      </c>
      <c r="F12547" s="1">
        <v>111</v>
      </c>
      <c r="G12547" s="1">
        <v>111</v>
      </c>
      <c r="H12547" s="1">
        <v>509</v>
      </c>
      <c r="I12547" s="1" t="s">
        <v>448</v>
      </c>
      <c r="J12547" s="1" t="s">
        <v>327</v>
      </c>
      <c r="K12547" s="1" t="s">
        <v>536</v>
      </c>
      <c r="L12547" s="1">
        <v>9999</v>
      </c>
      <c r="M12547" s="1">
        <v>9999</v>
      </c>
      <c r="Q12547" s="2" t="s">
        <v>37</v>
      </c>
      <c r="R12547" s="1" t="s">
        <v>531</v>
      </c>
      <c r="S12547" s="1" t="str">
        <f t="shared" si="400"/>
        <v>LPC509|V|CCOR|PDS|9999|9999</v>
      </c>
      <c r="T12547" s="2" t="str">
        <f t="shared" ref="T12547:T12610" si="401">IF(COUNTIFS($D$2:$D$20413,D12547,$S$2:$S$20413,S12547,$A$2:$A$20413,"&lt;&gt;"&amp;A12547)&gt;0,"Conflicto","OK")</f>
        <v>OK</v>
      </c>
    </row>
    <row r="12548" spans="1:20" x14ac:dyDescent="0.25">
      <c r="A12548" s="1">
        <v>501999999</v>
      </c>
      <c r="B12548" s="1" t="str">
        <f>VLOOKUP(A12548,[1]Maestra!A$1:C$746,2,0)</f>
        <v>ACLEASIN6</v>
      </c>
      <c r="C12548" s="1" t="str">
        <f>VLOOKUP(A12548,[1]Maestra!A$1:C$746,3,0)</f>
        <v>Leasing</v>
      </c>
      <c r="D12548" s="1" t="s">
        <v>515</v>
      </c>
      <c r="E12548" s="1" t="s">
        <v>534</v>
      </c>
      <c r="F12548" s="1">
        <v>111</v>
      </c>
      <c r="G12548" s="1">
        <v>111</v>
      </c>
      <c r="H12548" s="1">
        <v>509</v>
      </c>
      <c r="I12548" s="1" t="s">
        <v>448</v>
      </c>
      <c r="J12548" s="1" t="s">
        <v>327</v>
      </c>
      <c r="K12548" s="1" t="s">
        <v>530</v>
      </c>
      <c r="L12548" s="1">
        <v>9999</v>
      </c>
      <c r="M12548" s="1">
        <v>9999</v>
      </c>
      <c r="Q12548" s="2" t="s">
        <v>37</v>
      </c>
      <c r="R12548" s="1" t="s">
        <v>531</v>
      </c>
      <c r="S12548" s="1" t="str">
        <f t="shared" si="400"/>
        <v>LPC509|V|CCOR|PRI|9999|9999</v>
      </c>
      <c r="T12548" s="2" t="str">
        <f t="shared" si="401"/>
        <v>OK</v>
      </c>
    </row>
    <row r="12549" spans="1:20" x14ac:dyDescent="0.25">
      <c r="A12549" s="1">
        <v>501999999</v>
      </c>
      <c r="B12549" s="1" t="str">
        <f>VLOOKUP(A12549,[1]Maestra!A$1:C$746,2,0)</f>
        <v>ACLEASIN6</v>
      </c>
      <c r="C12549" s="1" t="str">
        <f>VLOOKUP(A12549,[1]Maestra!A$1:C$746,3,0)</f>
        <v>Leasing</v>
      </c>
      <c r="D12549" s="1" t="s">
        <v>515</v>
      </c>
      <c r="E12549" s="1" t="s">
        <v>534</v>
      </c>
      <c r="F12549" s="1">
        <v>111</v>
      </c>
      <c r="G12549" s="1">
        <v>111</v>
      </c>
      <c r="H12549" s="1">
        <v>509</v>
      </c>
      <c r="I12549" s="1" t="s">
        <v>448</v>
      </c>
      <c r="J12549" s="1" t="s">
        <v>327</v>
      </c>
      <c r="K12549" s="1" t="s">
        <v>532</v>
      </c>
      <c r="L12549" s="1">
        <v>9999</v>
      </c>
      <c r="M12549" s="1">
        <v>9999</v>
      </c>
      <c r="Q12549" s="2" t="s">
        <v>37</v>
      </c>
      <c r="R12549" s="1" t="s">
        <v>531</v>
      </c>
      <c r="S12549" s="1" t="str">
        <f t="shared" si="400"/>
        <v>LPC509|V|CCOR|PSG|9999|9999</v>
      </c>
      <c r="T12549" s="2" t="str">
        <f t="shared" si="401"/>
        <v>OK</v>
      </c>
    </row>
    <row r="12550" spans="1:20" x14ac:dyDescent="0.25">
      <c r="A12550" s="1">
        <v>501999999</v>
      </c>
      <c r="B12550" s="1" t="str">
        <f>VLOOKUP(A12550,[1]Maestra!A$1:C$746,2,0)</f>
        <v>ACLEASIN6</v>
      </c>
      <c r="C12550" s="1" t="str">
        <f>VLOOKUP(A12550,[1]Maestra!A$1:C$746,3,0)</f>
        <v>Leasing</v>
      </c>
      <c r="D12550" s="1" t="s">
        <v>515</v>
      </c>
      <c r="E12550" s="1" t="s">
        <v>534</v>
      </c>
      <c r="F12550" s="1">
        <v>111</v>
      </c>
      <c r="G12550" s="1">
        <v>111</v>
      </c>
      <c r="H12550" s="1">
        <v>509</v>
      </c>
      <c r="I12550" s="1" t="s">
        <v>448</v>
      </c>
      <c r="J12550" s="1" t="s">
        <v>328</v>
      </c>
      <c r="K12550" s="1" t="s">
        <v>535</v>
      </c>
      <c r="L12550" s="1">
        <v>9999</v>
      </c>
      <c r="M12550" s="1">
        <v>9999</v>
      </c>
      <c r="Q12550" s="2" t="s">
        <v>37</v>
      </c>
      <c r="R12550" s="1" t="s">
        <v>531</v>
      </c>
      <c r="S12550" s="1" t="str">
        <f t="shared" si="400"/>
        <v>LPC509|V|CGEM|PDL|9999|9999</v>
      </c>
      <c r="T12550" s="2" t="str">
        <f t="shared" si="401"/>
        <v>OK</v>
      </c>
    </row>
    <row r="12551" spans="1:20" x14ac:dyDescent="0.25">
      <c r="A12551" s="1">
        <v>501999999</v>
      </c>
      <c r="B12551" s="1" t="str">
        <f>VLOOKUP(A12551,[1]Maestra!A$1:C$746,2,0)</f>
        <v>ACLEASIN6</v>
      </c>
      <c r="C12551" s="1" t="str">
        <f>VLOOKUP(A12551,[1]Maestra!A$1:C$746,3,0)</f>
        <v>Leasing</v>
      </c>
      <c r="D12551" s="1" t="s">
        <v>515</v>
      </c>
      <c r="E12551" s="1" t="s">
        <v>534</v>
      </c>
      <c r="F12551" s="1">
        <v>111</v>
      </c>
      <c r="G12551" s="1">
        <v>111</v>
      </c>
      <c r="H12551" s="1">
        <v>509</v>
      </c>
      <c r="I12551" s="1" t="s">
        <v>448</v>
      </c>
      <c r="J12551" s="1" t="s">
        <v>328</v>
      </c>
      <c r="K12551" s="1" t="s">
        <v>536</v>
      </c>
      <c r="L12551" s="1">
        <v>9999</v>
      </c>
      <c r="M12551" s="1">
        <v>9999</v>
      </c>
      <c r="Q12551" s="2" t="s">
        <v>37</v>
      </c>
      <c r="R12551" s="1" t="s">
        <v>531</v>
      </c>
      <c r="S12551" s="1" t="str">
        <f t="shared" si="400"/>
        <v>LPC509|V|CGEM|PDS|9999|9999</v>
      </c>
      <c r="T12551" s="2" t="str">
        <f t="shared" si="401"/>
        <v>OK</v>
      </c>
    </row>
    <row r="12552" spans="1:20" x14ac:dyDescent="0.25">
      <c r="A12552" s="1">
        <v>501999999</v>
      </c>
      <c r="B12552" s="1" t="str">
        <f>VLOOKUP(A12552,[1]Maestra!A$1:C$746,2,0)</f>
        <v>ACLEASIN6</v>
      </c>
      <c r="C12552" s="1" t="str">
        <f>VLOOKUP(A12552,[1]Maestra!A$1:C$746,3,0)</f>
        <v>Leasing</v>
      </c>
      <c r="D12552" s="1" t="s">
        <v>515</v>
      </c>
      <c r="E12552" s="1" t="s">
        <v>534</v>
      </c>
      <c r="F12552" s="1">
        <v>111</v>
      </c>
      <c r="G12552" s="1">
        <v>111</v>
      </c>
      <c r="H12552" s="1">
        <v>509</v>
      </c>
      <c r="I12552" s="1" t="s">
        <v>448</v>
      </c>
      <c r="J12552" s="1" t="s">
        <v>328</v>
      </c>
      <c r="K12552" s="1" t="s">
        <v>530</v>
      </c>
      <c r="L12552" s="1">
        <v>9999</v>
      </c>
      <c r="M12552" s="1">
        <v>9999</v>
      </c>
      <c r="Q12552" s="2" t="s">
        <v>37</v>
      </c>
      <c r="R12552" s="1" t="s">
        <v>531</v>
      </c>
      <c r="S12552" s="1" t="str">
        <f t="shared" si="400"/>
        <v>LPC509|V|CGEM|PRI|9999|9999</v>
      </c>
      <c r="T12552" s="2" t="str">
        <f t="shared" si="401"/>
        <v>OK</v>
      </c>
    </row>
    <row r="12553" spans="1:20" x14ac:dyDescent="0.25">
      <c r="A12553" s="1">
        <v>501999999</v>
      </c>
      <c r="B12553" s="1" t="str">
        <f>VLOOKUP(A12553,[1]Maestra!A$1:C$746,2,0)</f>
        <v>ACLEASIN6</v>
      </c>
      <c r="C12553" s="1" t="str">
        <f>VLOOKUP(A12553,[1]Maestra!A$1:C$746,3,0)</f>
        <v>Leasing</v>
      </c>
      <c r="D12553" s="1" t="s">
        <v>515</v>
      </c>
      <c r="E12553" s="1" t="s">
        <v>534</v>
      </c>
      <c r="F12553" s="1">
        <v>111</v>
      </c>
      <c r="G12553" s="1">
        <v>111</v>
      </c>
      <c r="H12553" s="1">
        <v>509</v>
      </c>
      <c r="I12553" s="1" t="s">
        <v>448</v>
      </c>
      <c r="J12553" s="1" t="s">
        <v>328</v>
      </c>
      <c r="K12553" s="1" t="s">
        <v>532</v>
      </c>
      <c r="L12553" s="1">
        <v>9999</v>
      </c>
      <c r="M12553" s="1">
        <v>9999</v>
      </c>
      <c r="Q12553" s="2" t="s">
        <v>37</v>
      </c>
      <c r="R12553" s="1" t="s">
        <v>531</v>
      </c>
      <c r="S12553" s="1" t="str">
        <f t="shared" si="400"/>
        <v>LPC509|V|CGEM|PSG|9999|9999</v>
      </c>
      <c r="T12553" s="2" t="str">
        <f t="shared" si="401"/>
        <v>OK</v>
      </c>
    </row>
    <row r="12554" spans="1:20" x14ac:dyDescent="0.25">
      <c r="A12554" s="1">
        <v>501999999</v>
      </c>
      <c r="B12554" s="1" t="str">
        <f>VLOOKUP(A12554,[1]Maestra!A$1:C$746,2,0)</f>
        <v>ACLEASIN6</v>
      </c>
      <c r="C12554" s="1" t="str">
        <f>VLOOKUP(A12554,[1]Maestra!A$1:C$746,3,0)</f>
        <v>Leasing</v>
      </c>
      <c r="D12554" s="1" t="s">
        <v>515</v>
      </c>
      <c r="E12554" s="1" t="s">
        <v>534</v>
      </c>
      <c r="F12554" s="1">
        <v>111</v>
      </c>
      <c r="G12554" s="1">
        <v>111</v>
      </c>
      <c r="H12554" s="1">
        <v>509</v>
      </c>
      <c r="I12554" s="1" t="s">
        <v>448</v>
      </c>
      <c r="J12554" s="1" t="s">
        <v>325</v>
      </c>
      <c r="K12554" s="1" t="s">
        <v>535</v>
      </c>
      <c r="L12554" s="1">
        <v>9999</v>
      </c>
      <c r="M12554" s="1">
        <v>9999</v>
      </c>
      <c r="Q12554" s="2" t="s">
        <v>37</v>
      </c>
      <c r="R12554" s="1" t="s">
        <v>531</v>
      </c>
      <c r="S12554" s="1" t="str">
        <f t="shared" si="400"/>
        <v>LPC509|V|CMED|PDL|9999|9999</v>
      </c>
      <c r="T12554" s="2" t="str">
        <f t="shared" si="401"/>
        <v>OK</v>
      </c>
    </row>
    <row r="12555" spans="1:20" x14ac:dyDescent="0.25">
      <c r="A12555" s="1">
        <v>501999999</v>
      </c>
      <c r="B12555" s="1" t="str">
        <f>VLOOKUP(A12555,[1]Maestra!A$1:C$746,2,0)</f>
        <v>ACLEASIN6</v>
      </c>
      <c r="C12555" s="1" t="str">
        <f>VLOOKUP(A12555,[1]Maestra!A$1:C$746,3,0)</f>
        <v>Leasing</v>
      </c>
      <c r="D12555" s="1" t="s">
        <v>515</v>
      </c>
      <c r="E12555" s="1" t="s">
        <v>534</v>
      </c>
      <c r="F12555" s="1">
        <v>111</v>
      </c>
      <c r="G12555" s="1">
        <v>111</v>
      </c>
      <c r="H12555" s="1">
        <v>509</v>
      </c>
      <c r="I12555" s="1" t="s">
        <v>448</v>
      </c>
      <c r="J12555" s="1" t="s">
        <v>325</v>
      </c>
      <c r="K12555" s="1" t="s">
        <v>536</v>
      </c>
      <c r="L12555" s="1">
        <v>9999</v>
      </c>
      <c r="M12555" s="1">
        <v>9999</v>
      </c>
      <c r="Q12555" s="2" t="s">
        <v>37</v>
      </c>
      <c r="R12555" s="1" t="s">
        <v>531</v>
      </c>
      <c r="S12555" s="1" t="str">
        <f t="shared" si="400"/>
        <v>LPC509|V|CMED|PDS|9999|9999</v>
      </c>
      <c r="T12555" s="2" t="str">
        <f t="shared" si="401"/>
        <v>OK</v>
      </c>
    </row>
    <row r="12556" spans="1:20" x14ac:dyDescent="0.25">
      <c r="A12556" s="1">
        <v>501999999</v>
      </c>
      <c r="B12556" s="1" t="str">
        <f>VLOOKUP(A12556,[1]Maestra!A$1:C$746,2,0)</f>
        <v>ACLEASIN6</v>
      </c>
      <c r="C12556" s="1" t="str">
        <f>VLOOKUP(A12556,[1]Maestra!A$1:C$746,3,0)</f>
        <v>Leasing</v>
      </c>
      <c r="D12556" s="1" t="s">
        <v>515</v>
      </c>
      <c r="E12556" s="1" t="s">
        <v>534</v>
      </c>
      <c r="F12556" s="1">
        <v>111</v>
      </c>
      <c r="G12556" s="1">
        <v>111</v>
      </c>
      <c r="H12556" s="1">
        <v>509</v>
      </c>
      <c r="I12556" s="1" t="s">
        <v>448</v>
      </c>
      <c r="J12556" s="1" t="s">
        <v>325</v>
      </c>
      <c r="K12556" s="1" t="s">
        <v>530</v>
      </c>
      <c r="L12556" s="1">
        <v>9999</v>
      </c>
      <c r="M12556" s="1">
        <v>9999</v>
      </c>
      <c r="Q12556" s="2" t="s">
        <v>37</v>
      </c>
      <c r="R12556" s="1" t="s">
        <v>531</v>
      </c>
      <c r="S12556" s="1" t="str">
        <f t="shared" si="400"/>
        <v>LPC509|V|CMED|PRI|9999|9999</v>
      </c>
      <c r="T12556" s="2" t="str">
        <f t="shared" si="401"/>
        <v>OK</v>
      </c>
    </row>
    <row r="12557" spans="1:20" x14ac:dyDescent="0.25">
      <c r="A12557" s="1">
        <v>501999999</v>
      </c>
      <c r="B12557" s="1" t="str">
        <f>VLOOKUP(A12557,[1]Maestra!A$1:C$746,2,0)</f>
        <v>ACLEASIN6</v>
      </c>
      <c r="C12557" s="1" t="str">
        <f>VLOOKUP(A12557,[1]Maestra!A$1:C$746,3,0)</f>
        <v>Leasing</v>
      </c>
      <c r="D12557" s="1" t="s">
        <v>515</v>
      </c>
      <c r="E12557" s="1" t="s">
        <v>534</v>
      </c>
      <c r="F12557" s="1">
        <v>111</v>
      </c>
      <c r="G12557" s="1">
        <v>111</v>
      </c>
      <c r="H12557" s="1">
        <v>509</v>
      </c>
      <c r="I12557" s="1" t="s">
        <v>448</v>
      </c>
      <c r="J12557" s="1" t="s">
        <v>325</v>
      </c>
      <c r="K12557" s="1" t="s">
        <v>532</v>
      </c>
      <c r="L12557" s="1">
        <v>9999</v>
      </c>
      <c r="M12557" s="1">
        <v>9999</v>
      </c>
      <c r="Q12557" s="2" t="s">
        <v>37</v>
      </c>
      <c r="R12557" s="1" t="s">
        <v>531</v>
      </c>
      <c r="S12557" s="1" t="str">
        <f t="shared" si="400"/>
        <v>LPC509|V|CMED|PSG|9999|9999</v>
      </c>
      <c r="T12557" s="2" t="str">
        <f t="shared" si="401"/>
        <v>OK</v>
      </c>
    </row>
    <row r="12558" spans="1:20" x14ac:dyDescent="0.25">
      <c r="A12558" s="1">
        <v>501999999</v>
      </c>
      <c r="B12558" s="1" t="str">
        <f>VLOOKUP(A12558,[1]Maestra!A$1:C$746,2,0)</f>
        <v>ACLEASIN6</v>
      </c>
      <c r="C12558" s="1" t="str">
        <f>VLOOKUP(A12558,[1]Maestra!A$1:C$746,3,0)</f>
        <v>Leasing</v>
      </c>
      <c r="D12558" s="1" t="s">
        <v>515</v>
      </c>
      <c r="E12558" s="1" t="s">
        <v>534</v>
      </c>
      <c r="F12558" s="1">
        <v>111</v>
      </c>
      <c r="G12558" s="1">
        <v>111</v>
      </c>
      <c r="H12558" s="1">
        <v>509</v>
      </c>
      <c r="I12558" s="1" t="s">
        <v>448</v>
      </c>
      <c r="J12558" s="1" t="s">
        <v>331</v>
      </c>
      <c r="K12558" s="1" t="s">
        <v>535</v>
      </c>
      <c r="L12558" s="1">
        <v>9999</v>
      </c>
      <c r="M12558" s="1">
        <v>9999</v>
      </c>
      <c r="Q12558" s="2" t="s">
        <v>37</v>
      </c>
      <c r="R12558" s="1" t="s">
        <v>531</v>
      </c>
      <c r="S12558" s="1" t="str">
        <f t="shared" si="400"/>
        <v>LPC509|V|CPEM|PDL|9999|9999</v>
      </c>
      <c r="T12558" s="2" t="str">
        <f t="shared" si="401"/>
        <v>OK</v>
      </c>
    </row>
    <row r="12559" spans="1:20" x14ac:dyDescent="0.25">
      <c r="A12559" s="1">
        <v>501999999</v>
      </c>
      <c r="B12559" s="1" t="str">
        <f>VLOOKUP(A12559,[1]Maestra!A$1:C$746,2,0)</f>
        <v>ACLEASIN6</v>
      </c>
      <c r="C12559" s="1" t="str">
        <f>VLOOKUP(A12559,[1]Maestra!A$1:C$746,3,0)</f>
        <v>Leasing</v>
      </c>
      <c r="D12559" s="1" t="s">
        <v>515</v>
      </c>
      <c r="E12559" s="1" t="s">
        <v>534</v>
      </c>
      <c r="F12559" s="1">
        <v>111</v>
      </c>
      <c r="G12559" s="1">
        <v>111</v>
      </c>
      <c r="H12559" s="1">
        <v>509</v>
      </c>
      <c r="I12559" s="1" t="s">
        <v>448</v>
      </c>
      <c r="J12559" s="1" t="s">
        <v>331</v>
      </c>
      <c r="K12559" s="1" t="s">
        <v>536</v>
      </c>
      <c r="L12559" s="1">
        <v>9999</v>
      </c>
      <c r="M12559" s="1">
        <v>9999</v>
      </c>
      <c r="Q12559" s="2" t="s">
        <v>37</v>
      </c>
      <c r="R12559" s="1" t="s">
        <v>531</v>
      </c>
      <c r="S12559" s="1" t="str">
        <f t="shared" si="400"/>
        <v>LPC509|V|CPEM|PDS|9999|9999</v>
      </c>
      <c r="T12559" s="2" t="str">
        <f t="shared" si="401"/>
        <v>OK</v>
      </c>
    </row>
    <row r="12560" spans="1:20" x14ac:dyDescent="0.25">
      <c r="A12560" s="1">
        <v>501999999</v>
      </c>
      <c r="B12560" s="1" t="str">
        <f>VLOOKUP(A12560,[1]Maestra!A$1:C$746,2,0)</f>
        <v>ACLEASIN6</v>
      </c>
      <c r="C12560" s="1" t="str">
        <f>VLOOKUP(A12560,[1]Maestra!A$1:C$746,3,0)</f>
        <v>Leasing</v>
      </c>
      <c r="D12560" s="1" t="s">
        <v>515</v>
      </c>
      <c r="E12560" s="1" t="s">
        <v>534</v>
      </c>
      <c r="F12560" s="1">
        <v>111</v>
      </c>
      <c r="G12560" s="1">
        <v>111</v>
      </c>
      <c r="H12560" s="1">
        <v>509</v>
      </c>
      <c r="I12560" s="1" t="s">
        <v>448</v>
      </c>
      <c r="J12560" s="1" t="s">
        <v>331</v>
      </c>
      <c r="K12560" s="1" t="s">
        <v>530</v>
      </c>
      <c r="L12560" s="1">
        <v>9999</v>
      </c>
      <c r="M12560" s="1">
        <v>9999</v>
      </c>
      <c r="Q12560" s="2" t="s">
        <v>37</v>
      </c>
      <c r="R12560" s="1" t="s">
        <v>531</v>
      </c>
      <c r="S12560" s="1" t="str">
        <f t="shared" si="400"/>
        <v>LPC509|V|CPEM|PRI|9999|9999</v>
      </c>
      <c r="T12560" s="2" t="str">
        <f t="shared" si="401"/>
        <v>OK</v>
      </c>
    </row>
    <row r="12561" spans="1:20" x14ac:dyDescent="0.25">
      <c r="A12561" s="1">
        <v>501999999</v>
      </c>
      <c r="B12561" s="1" t="str">
        <f>VLOOKUP(A12561,[1]Maestra!A$1:C$746,2,0)</f>
        <v>ACLEASIN6</v>
      </c>
      <c r="C12561" s="1" t="str">
        <f>VLOOKUP(A12561,[1]Maestra!A$1:C$746,3,0)</f>
        <v>Leasing</v>
      </c>
      <c r="D12561" s="1" t="s">
        <v>515</v>
      </c>
      <c r="E12561" s="1" t="s">
        <v>534</v>
      </c>
      <c r="F12561" s="1">
        <v>111</v>
      </c>
      <c r="G12561" s="1">
        <v>111</v>
      </c>
      <c r="H12561" s="1">
        <v>509</v>
      </c>
      <c r="I12561" s="1" t="s">
        <v>448</v>
      </c>
      <c r="J12561" s="1" t="s">
        <v>331</v>
      </c>
      <c r="K12561" s="1" t="s">
        <v>532</v>
      </c>
      <c r="L12561" s="1">
        <v>9999</v>
      </c>
      <c r="M12561" s="1">
        <v>9999</v>
      </c>
      <c r="Q12561" s="2" t="s">
        <v>37</v>
      </c>
      <c r="R12561" s="1" t="s">
        <v>531</v>
      </c>
      <c r="S12561" s="1" t="str">
        <f t="shared" si="400"/>
        <v>LPC509|V|CPEM|PSG|9999|9999</v>
      </c>
      <c r="T12561" s="2" t="str">
        <f t="shared" si="401"/>
        <v>OK</v>
      </c>
    </row>
    <row r="12562" spans="1:20" x14ac:dyDescent="0.25">
      <c r="A12562" s="1">
        <v>502999999</v>
      </c>
      <c r="B12562" s="1" t="str">
        <f>VLOOKUP(A12562,[1]Maestra!A$1:C$746,2,0)</f>
        <v>ACLEASEB6</v>
      </c>
      <c r="C12562" s="1" t="str">
        <f>VLOOKUP(A12562,[1]Maestra!A$1:C$746,3,0)</f>
        <v>Leaseback</v>
      </c>
      <c r="D12562" s="1" t="s">
        <v>515</v>
      </c>
      <c r="E12562" s="1" t="s">
        <v>534</v>
      </c>
      <c r="F12562" s="1">
        <v>111</v>
      </c>
      <c r="G12562" s="1">
        <v>111</v>
      </c>
      <c r="H12562" s="1">
        <v>517</v>
      </c>
      <c r="I12562" s="1" t="s">
        <v>415</v>
      </c>
      <c r="J12562" s="1" t="s">
        <v>327</v>
      </c>
      <c r="K12562" s="1" t="s">
        <v>535</v>
      </c>
      <c r="L12562" s="1">
        <v>9999</v>
      </c>
      <c r="M12562" s="1">
        <v>9999</v>
      </c>
      <c r="Q12562" s="2" t="s">
        <v>37</v>
      </c>
      <c r="R12562" s="1" t="s">
        <v>531</v>
      </c>
      <c r="S12562" s="1" t="str">
        <f t="shared" si="400"/>
        <v>LPC517|S|CCOR|PDL|9999|9999</v>
      </c>
      <c r="T12562" s="2" t="str">
        <f t="shared" si="401"/>
        <v>OK</v>
      </c>
    </row>
    <row r="12563" spans="1:20" x14ac:dyDescent="0.25">
      <c r="A12563" s="1">
        <v>502999999</v>
      </c>
      <c r="B12563" s="1" t="str">
        <f>VLOOKUP(A12563,[1]Maestra!A$1:C$746,2,0)</f>
        <v>ACLEASEB6</v>
      </c>
      <c r="C12563" s="1" t="str">
        <f>VLOOKUP(A12563,[1]Maestra!A$1:C$746,3,0)</f>
        <v>Leaseback</v>
      </c>
      <c r="D12563" s="1" t="s">
        <v>515</v>
      </c>
      <c r="E12563" s="1" t="s">
        <v>534</v>
      </c>
      <c r="F12563" s="1">
        <v>111</v>
      </c>
      <c r="G12563" s="1">
        <v>111</v>
      </c>
      <c r="H12563" s="1">
        <v>517</v>
      </c>
      <c r="I12563" s="1" t="s">
        <v>415</v>
      </c>
      <c r="J12563" s="1" t="s">
        <v>327</v>
      </c>
      <c r="K12563" s="1" t="s">
        <v>536</v>
      </c>
      <c r="L12563" s="1">
        <v>9999</v>
      </c>
      <c r="M12563" s="1">
        <v>9999</v>
      </c>
      <c r="Q12563" s="2" t="s">
        <v>37</v>
      </c>
      <c r="R12563" s="1" t="s">
        <v>531</v>
      </c>
      <c r="S12563" s="1" t="str">
        <f t="shared" si="400"/>
        <v>LPC517|S|CCOR|PDS|9999|9999</v>
      </c>
      <c r="T12563" s="2" t="str">
        <f t="shared" si="401"/>
        <v>OK</v>
      </c>
    </row>
    <row r="12564" spans="1:20" x14ac:dyDescent="0.25">
      <c r="A12564" s="1">
        <v>502999999</v>
      </c>
      <c r="B12564" s="1" t="str">
        <f>VLOOKUP(A12564,[1]Maestra!A$1:C$746,2,0)</f>
        <v>ACLEASEB6</v>
      </c>
      <c r="C12564" s="1" t="str">
        <f>VLOOKUP(A12564,[1]Maestra!A$1:C$746,3,0)</f>
        <v>Leaseback</v>
      </c>
      <c r="D12564" s="1" t="s">
        <v>515</v>
      </c>
      <c r="E12564" s="1" t="s">
        <v>534</v>
      </c>
      <c r="F12564" s="1">
        <v>111</v>
      </c>
      <c r="G12564" s="1">
        <v>111</v>
      </c>
      <c r="H12564" s="1">
        <v>517</v>
      </c>
      <c r="I12564" s="1" t="s">
        <v>415</v>
      </c>
      <c r="J12564" s="1" t="s">
        <v>327</v>
      </c>
      <c r="K12564" s="1" t="s">
        <v>530</v>
      </c>
      <c r="L12564" s="1">
        <v>9999</v>
      </c>
      <c r="M12564" s="1">
        <v>9999</v>
      </c>
      <c r="Q12564" s="2" t="s">
        <v>37</v>
      </c>
      <c r="R12564" s="1" t="s">
        <v>531</v>
      </c>
      <c r="S12564" s="1" t="str">
        <f t="shared" si="400"/>
        <v>LPC517|S|CCOR|PRI|9999|9999</v>
      </c>
      <c r="T12564" s="2" t="str">
        <f t="shared" si="401"/>
        <v>OK</v>
      </c>
    </row>
    <row r="12565" spans="1:20" x14ac:dyDescent="0.25">
      <c r="A12565" s="1">
        <v>502999999</v>
      </c>
      <c r="B12565" s="1" t="str">
        <f>VLOOKUP(A12565,[1]Maestra!A$1:C$746,2,0)</f>
        <v>ACLEASEB6</v>
      </c>
      <c r="C12565" s="1" t="str">
        <f>VLOOKUP(A12565,[1]Maestra!A$1:C$746,3,0)</f>
        <v>Leaseback</v>
      </c>
      <c r="D12565" s="1" t="s">
        <v>515</v>
      </c>
      <c r="E12565" s="1" t="s">
        <v>534</v>
      </c>
      <c r="F12565" s="1">
        <v>111</v>
      </c>
      <c r="G12565" s="1">
        <v>111</v>
      </c>
      <c r="H12565" s="1">
        <v>517</v>
      </c>
      <c r="I12565" s="1" t="s">
        <v>415</v>
      </c>
      <c r="J12565" s="1" t="s">
        <v>327</v>
      </c>
      <c r="K12565" s="1" t="s">
        <v>532</v>
      </c>
      <c r="L12565" s="1">
        <v>9999</v>
      </c>
      <c r="M12565" s="1">
        <v>9999</v>
      </c>
      <c r="Q12565" s="2" t="s">
        <v>37</v>
      </c>
      <c r="R12565" s="1" t="s">
        <v>531</v>
      </c>
      <c r="S12565" s="1" t="str">
        <f t="shared" si="400"/>
        <v>LPC517|S|CCOR|PSG|9999|9999</v>
      </c>
      <c r="T12565" s="2" t="str">
        <f t="shared" si="401"/>
        <v>OK</v>
      </c>
    </row>
    <row r="12566" spans="1:20" x14ac:dyDescent="0.25">
      <c r="A12566" s="1">
        <v>502999999</v>
      </c>
      <c r="B12566" s="1" t="str">
        <f>VLOOKUP(A12566,[1]Maestra!A$1:C$746,2,0)</f>
        <v>ACLEASEB6</v>
      </c>
      <c r="C12566" s="1" t="str">
        <f>VLOOKUP(A12566,[1]Maestra!A$1:C$746,3,0)</f>
        <v>Leaseback</v>
      </c>
      <c r="D12566" s="1" t="s">
        <v>515</v>
      </c>
      <c r="E12566" s="1" t="s">
        <v>534</v>
      </c>
      <c r="F12566" s="1">
        <v>111</v>
      </c>
      <c r="G12566" s="1">
        <v>111</v>
      </c>
      <c r="H12566" s="1">
        <v>517</v>
      </c>
      <c r="I12566" s="1" t="s">
        <v>415</v>
      </c>
      <c r="J12566" s="1" t="s">
        <v>328</v>
      </c>
      <c r="K12566" s="1" t="s">
        <v>535</v>
      </c>
      <c r="L12566" s="1">
        <v>9999</v>
      </c>
      <c r="M12566" s="1">
        <v>9999</v>
      </c>
      <c r="Q12566" s="2" t="s">
        <v>37</v>
      </c>
      <c r="R12566" s="1" t="s">
        <v>531</v>
      </c>
      <c r="S12566" s="1" t="str">
        <f t="shared" si="400"/>
        <v>LPC517|S|CGEM|PDL|9999|9999</v>
      </c>
      <c r="T12566" s="2" t="str">
        <f t="shared" si="401"/>
        <v>OK</v>
      </c>
    </row>
    <row r="12567" spans="1:20" x14ac:dyDescent="0.25">
      <c r="A12567" s="1">
        <v>502999999</v>
      </c>
      <c r="B12567" s="1" t="str">
        <f>VLOOKUP(A12567,[1]Maestra!A$1:C$746,2,0)</f>
        <v>ACLEASEB6</v>
      </c>
      <c r="C12567" s="1" t="str">
        <f>VLOOKUP(A12567,[1]Maestra!A$1:C$746,3,0)</f>
        <v>Leaseback</v>
      </c>
      <c r="D12567" s="1" t="s">
        <v>515</v>
      </c>
      <c r="E12567" s="1" t="s">
        <v>534</v>
      </c>
      <c r="F12567" s="1">
        <v>111</v>
      </c>
      <c r="G12567" s="1">
        <v>111</v>
      </c>
      <c r="H12567" s="1">
        <v>517</v>
      </c>
      <c r="I12567" s="1" t="s">
        <v>415</v>
      </c>
      <c r="J12567" s="1" t="s">
        <v>328</v>
      </c>
      <c r="K12567" s="1" t="s">
        <v>536</v>
      </c>
      <c r="L12567" s="1">
        <v>9999</v>
      </c>
      <c r="M12567" s="1">
        <v>9999</v>
      </c>
      <c r="Q12567" s="2" t="s">
        <v>37</v>
      </c>
      <c r="R12567" s="1" t="s">
        <v>531</v>
      </c>
      <c r="S12567" s="1" t="str">
        <f t="shared" si="400"/>
        <v>LPC517|S|CGEM|PDS|9999|9999</v>
      </c>
      <c r="T12567" s="2" t="str">
        <f t="shared" si="401"/>
        <v>OK</v>
      </c>
    </row>
    <row r="12568" spans="1:20" x14ac:dyDescent="0.25">
      <c r="A12568" s="1">
        <v>502999999</v>
      </c>
      <c r="B12568" s="1" t="str">
        <f>VLOOKUP(A12568,[1]Maestra!A$1:C$746,2,0)</f>
        <v>ACLEASEB6</v>
      </c>
      <c r="C12568" s="1" t="str">
        <f>VLOOKUP(A12568,[1]Maestra!A$1:C$746,3,0)</f>
        <v>Leaseback</v>
      </c>
      <c r="D12568" s="1" t="s">
        <v>515</v>
      </c>
      <c r="E12568" s="1" t="s">
        <v>534</v>
      </c>
      <c r="F12568" s="1">
        <v>111</v>
      </c>
      <c r="G12568" s="1">
        <v>111</v>
      </c>
      <c r="H12568" s="1">
        <v>517</v>
      </c>
      <c r="I12568" s="1" t="s">
        <v>415</v>
      </c>
      <c r="J12568" s="1" t="s">
        <v>328</v>
      </c>
      <c r="K12568" s="1" t="s">
        <v>530</v>
      </c>
      <c r="L12568" s="1">
        <v>9999</v>
      </c>
      <c r="M12568" s="1">
        <v>9999</v>
      </c>
      <c r="Q12568" s="2" t="s">
        <v>37</v>
      </c>
      <c r="R12568" s="1" t="s">
        <v>531</v>
      </c>
      <c r="S12568" s="1" t="str">
        <f t="shared" si="400"/>
        <v>LPC517|S|CGEM|PRI|9999|9999</v>
      </c>
      <c r="T12568" s="2" t="str">
        <f t="shared" si="401"/>
        <v>OK</v>
      </c>
    </row>
    <row r="12569" spans="1:20" x14ac:dyDescent="0.25">
      <c r="A12569" s="1">
        <v>502999999</v>
      </c>
      <c r="B12569" s="1" t="str">
        <f>VLOOKUP(A12569,[1]Maestra!A$1:C$746,2,0)</f>
        <v>ACLEASEB6</v>
      </c>
      <c r="C12569" s="1" t="str">
        <f>VLOOKUP(A12569,[1]Maestra!A$1:C$746,3,0)</f>
        <v>Leaseback</v>
      </c>
      <c r="D12569" s="1" t="s">
        <v>515</v>
      </c>
      <c r="E12569" s="1" t="s">
        <v>534</v>
      </c>
      <c r="F12569" s="1">
        <v>111</v>
      </c>
      <c r="G12569" s="1">
        <v>111</v>
      </c>
      <c r="H12569" s="1">
        <v>517</v>
      </c>
      <c r="I12569" s="1" t="s">
        <v>415</v>
      </c>
      <c r="J12569" s="1" t="s">
        <v>328</v>
      </c>
      <c r="K12569" s="1" t="s">
        <v>532</v>
      </c>
      <c r="L12569" s="1">
        <v>9999</v>
      </c>
      <c r="M12569" s="1">
        <v>9999</v>
      </c>
      <c r="Q12569" s="2" t="s">
        <v>37</v>
      </c>
      <c r="R12569" s="1" t="s">
        <v>531</v>
      </c>
      <c r="S12569" s="1" t="str">
        <f t="shared" si="400"/>
        <v>LPC517|S|CGEM|PSG|9999|9999</v>
      </c>
      <c r="T12569" s="2" t="str">
        <f t="shared" si="401"/>
        <v>OK</v>
      </c>
    </row>
    <row r="12570" spans="1:20" x14ac:dyDescent="0.25">
      <c r="A12570" s="1">
        <v>502999999</v>
      </c>
      <c r="B12570" s="1" t="str">
        <f>VLOOKUP(A12570,[1]Maestra!A$1:C$746,2,0)</f>
        <v>ACLEASEB6</v>
      </c>
      <c r="C12570" s="1" t="str">
        <f>VLOOKUP(A12570,[1]Maestra!A$1:C$746,3,0)</f>
        <v>Leaseback</v>
      </c>
      <c r="D12570" s="1" t="s">
        <v>515</v>
      </c>
      <c r="E12570" s="1" t="s">
        <v>534</v>
      </c>
      <c r="F12570" s="1">
        <v>111</v>
      </c>
      <c r="G12570" s="1">
        <v>111</v>
      </c>
      <c r="H12570" s="1">
        <v>517</v>
      </c>
      <c r="I12570" s="1" t="s">
        <v>415</v>
      </c>
      <c r="J12570" s="1" t="s">
        <v>325</v>
      </c>
      <c r="K12570" s="1" t="s">
        <v>535</v>
      </c>
      <c r="L12570" s="1">
        <v>9999</v>
      </c>
      <c r="M12570" s="1">
        <v>9999</v>
      </c>
      <c r="Q12570" s="2" t="s">
        <v>37</v>
      </c>
      <c r="R12570" s="1" t="s">
        <v>531</v>
      </c>
      <c r="S12570" s="1" t="str">
        <f t="shared" si="400"/>
        <v>LPC517|S|CMED|PDL|9999|9999</v>
      </c>
      <c r="T12570" s="2" t="str">
        <f t="shared" si="401"/>
        <v>OK</v>
      </c>
    </row>
    <row r="12571" spans="1:20" x14ac:dyDescent="0.25">
      <c r="A12571" s="1">
        <v>502999999</v>
      </c>
      <c r="B12571" s="1" t="str">
        <f>VLOOKUP(A12571,[1]Maestra!A$1:C$746,2,0)</f>
        <v>ACLEASEB6</v>
      </c>
      <c r="C12571" s="1" t="str">
        <f>VLOOKUP(A12571,[1]Maestra!A$1:C$746,3,0)</f>
        <v>Leaseback</v>
      </c>
      <c r="D12571" s="1" t="s">
        <v>515</v>
      </c>
      <c r="E12571" s="1" t="s">
        <v>534</v>
      </c>
      <c r="F12571" s="1">
        <v>111</v>
      </c>
      <c r="G12571" s="1">
        <v>111</v>
      </c>
      <c r="H12571" s="1">
        <v>517</v>
      </c>
      <c r="I12571" s="1" t="s">
        <v>415</v>
      </c>
      <c r="J12571" s="1" t="s">
        <v>325</v>
      </c>
      <c r="K12571" s="1" t="s">
        <v>536</v>
      </c>
      <c r="L12571" s="1">
        <v>9999</v>
      </c>
      <c r="M12571" s="1">
        <v>9999</v>
      </c>
      <c r="Q12571" s="2" t="s">
        <v>37</v>
      </c>
      <c r="R12571" s="1" t="s">
        <v>531</v>
      </c>
      <c r="S12571" s="1" t="str">
        <f t="shared" si="400"/>
        <v>LPC517|S|CMED|PDS|9999|9999</v>
      </c>
      <c r="T12571" s="2" t="str">
        <f t="shared" si="401"/>
        <v>OK</v>
      </c>
    </row>
    <row r="12572" spans="1:20" x14ac:dyDescent="0.25">
      <c r="A12572" s="1">
        <v>502999999</v>
      </c>
      <c r="B12572" s="1" t="str">
        <f>VLOOKUP(A12572,[1]Maestra!A$1:C$746,2,0)</f>
        <v>ACLEASEB6</v>
      </c>
      <c r="C12572" s="1" t="str">
        <f>VLOOKUP(A12572,[1]Maestra!A$1:C$746,3,0)</f>
        <v>Leaseback</v>
      </c>
      <c r="D12572" s="1" t="s">
        <v>515</v>
      </c>
      <c r="E12572" s="1" t="s">
        <v>534</v>
      </c>
      <c r="F12572" s="1">
        <v>111</v>
      </c>
      <c r="G12572" s="1">
        <v>111</v>
      </c>
      <c r="H12572" s="1">
        <v>517</v>
      </c>
      <c r="I12572" s="1" t="s">
        <v>415</v>
      </c>
      <c r="J12572" s="1" t="s">
        <v>325</v>
      </c>
      <c r="K12572" s="1" t="s">
        <v>530</v>
      </c>
      <c r="L12572" s="1">
        <v>9999</v>
      </c>
      <c r="M12572" s="1">
        <v>9999</v>
      </c>
      <c r="Q12572" s="2" t="s">
        <v>37</v>
      </c>
      <c r="R12572" s="1" t="s">
        <v>531</v>
      </c>
      <c r="S12572" s="1" t="str">
        <f t="shared" si="400"/>
        <v>LPC517|S|CMED|PRI|9999|9999</v>
      </c>
      <c r="T12572" s="2" t="str">
        <f t="shared" si="401"/>
        <v>OK</v>
      </c>
    </row>
    <row r="12573" spans="1:20" x14ac:dyDescent="0.25">
      <c r="A12573" s="1">
        <v>502999999</v>
      </c>
      <c r="B12573" s="1" t="str">
        <f>VLOOKUP(A12573,[1]Maestra!A$1:C$746,2,0)</f>
        <v>ACLEASEB6</v>
      </c>
      <c r="C12573" s="1" t="str">
        <f>VLOOKUP(A12573,[1]Maestra!A$1:C$746,3,0)</f>
        <v>Leaseback</v>
      </c>
      <c r="D12573" s="1" t="s">
        <v>515</v>
      </c>
      <c r="E12573" s="1" t="s">
        <v>534</v>
      </c>
      <c r="F12573" s="1">
        <v>111</v>
      </c>
      <c r="G12573" s="1">
        <v>111</v>
      </c>
      <c r="H12573" s="1">
        <v>517</v>
      </c>
      <c r="I12573" s="1" t="s">
        <v>415</v>
      </c>
      <c r="J12573" s="1" t="s">
        <v>325</v>
      </c>
      <c r="K12573" s="1" t="s">
        <v>532</v>
      </c>
      <c r="L12573" s="1">
        <v>9999</v>
      </c>
      <c r="M12573" s="1">
        <v>9999</v>
      </c>
      <c r="Q12573" s="2" t="s">
        <v>37</v>
      </c>
      <c r="R12573" s="1" t="s">
        <v>531</v>
      </c>
      <c r="S12573" s="1" t="str">
        <f t="shared" si="400"/>
        <v>LPC517|S|CMED|PSG|9999|9999</v>
      </c>
      <c r="T12573" s="2" t="str">
        <f t="shared" si="401"/>
        <v>OK</v>
      </c>
    </row>
    <row r="12574" spans="1:20" x14ac:dyDescent="0.25">
      <c r="A12574" s="1">
        <v>502999999</v>
      </c>
      <c r="B12574" s="1" t="str">
        <f>VLOOKUP(A12574,[1]Maestra!A$1:C$746,2,0)</f>
        <v>ACLEASEB6</v>
      </c>
      <c r="C12574" s="1" t="str">
        <f>VLOOKUP(A12574,[1]Maestra!A$1:C$746,3,0)</f>
        <v>Leaseback</v>
      </c>
      <c r="D12574" s="1" t="s">
        <v>515</v>
      </c>
      <c r="E12574" s="1" t="s">
        <v>534</v>
      </c>
      <c r="F12574" s="1">
        <v>111</v>
      </c>
      <c r="G12574" s="1">
        <v>111</v>
      </c>
      <c r="H12574" s="1">
        <v>517</v>
      </c>
      <c r="I12574" s="1" t="s">
        <v>415</v>
      </c>
      <c r="J12574" s="1" t="s">
        <v>331</v>
      </c>
      <c r="K12574" s="1" t="s">
        <v>535</v>
      </c>
      <c r="L12574" s="1">
        <v>9999</v>
      </c>
      <c r="M12574" s="1">
        <v>9999</v>
      </c>
      <c r="Q12574" s="2" t="s">
        <v>37</v>
      </c>
      <c r="R12574" s="1" t="s">
        <v>531</v>
      </c>
      <c r="S12574" s="1" t="str">
        <f t="shared" si="400"/>
        <v>LPC517|S|CPEM|PDL|9999|9999</v>
      </c>
      <c r="T12574" s="2" t="str">
        <f t="shared" si="401"/>
        <v>OK</v>
      </c>
    </row>
    <row r="12575" spans="1:20" x14ac:dyDescent="0.25">
      <c r="A12575" s="1">
        <v>502999999</v>
      </c>
      <c r="B12575" s="1" t="str">
        <f>VLOOKUP(A12575,[1]Maestra!A$1:C$746,2,0)</f>
        <v>ACLEASEB6</v>
      </c>
      <c r="C12575" s="1" t="str">
        <f>VLOOKUP(A12575,[1]Maestra!A$1:C$746,3,0)</f>
        <v>Leaseback</v>
      </c>
      <c r="D12575" s="1" t="s">
        <v>515</v>
      </c>
      <c r="E12575" s="1" t="s">
        <v>534</v>
      </c>
      <c r="F12575" s="1">
        <v>111</v>
      </c>
      <c r="G12575" s="1">
        <v>111</v>
      </c>
      <c r="H12575" s="1">
        <v>517</v>
      </c>
      <c r="I12575" s="1" t="s">
        <v>415</v>
      </c>
      <c r="J12575" s="1" t="s">
        <v>331</v>
      </c>
      <c r="K12575" s="1" t="s">
        <v>536</v>
      </c>
      <c r="L12575" s="1">
        <v>9999</v>
      </c>
      <c r="M12575" s="1">
        <v>9999</v>
      </c>
      <c r="Q12575" s="2" t="s">
        <v>37</v>
      </c>
      <c r="R12575" s="1" t="s">
        <v>531</v>
      </c>
      <c r="S12575" s="1" t="str">
        <f t="shared" si="400"/>
        <v>LPC517|S|CPEM|PDS|9999|9999</v>
      </c>
      <c r="T12575" s="2" t="str">
        <f t="shared" si="401"/>
        <v>OK</v>
      </c>
    </row>
    <row r="12576" spans="1:20" x14ac:dyDescent="0.25">
      <c r="A12576" s="1">
        <v>502999999</v>
      </c>
      <c r="B12576" s="1" t="str">
        <f>VLOOKUP(A12576,[1]Maestra!A$1:C$746,2,0)</f>
        <v>ACLEASEB6</v>
      </c>
      <c r="C12576" s="1" t="str">
        <f>VLOOKUP(A12576,[1]Maestra!A$1:C$746,3,0)</f>
        <v>Leaseback</v>
      </c>
      <c r="D12576" s="1" t="s">
        <v>515</v>
      </c>
      <c r="E12576" s="1" t="s">
        <v>534</v>
      </c>
      <c r="F12576" s="1">
        <v>111</v>
      </c>
      <c r="G12576" s="1">
        <v>111</v>
      </c>
      <c r="H12576" s="1">
        <v>517</v>
      </c>
      <c r="I12576" s="1" t="s">
        <v>415</v>
      </c>
      <c r="J12576" s="1" t="s">
        <v>331</v>
      </c>
      <c r="K12576" s="1" t="s">
        <v>530</v>
      </c>
      <c r="L12576" s="1">
        <v>9999</v>
      </c>
      <c r="M12576" s="1">
        <v>9999</v>
      </c>
      <c r="Q12576" s="2" t="s">
        <v>37</v>
      </c>
      <c r="R12576" s="1" t="s">
        <v>531</v>
      </c>
      <c r="S12576" s="1" t="str">
        <f t="shared" si="400"/>
        <v>LPC517|S|CPEM|PRI|9999|9999</v>
      </c>
      <c r="T12576" s="2" t="str">
        <f t="shared" si="401"/>
        <v>OK</v>
      </c>
    </row>
    <row r="12577" spans="1:20" x14ac:dyDescent="0.25">
      <c r="A12577" s="1">
        <v>502999999</v>
      </c>
      <c r="B12577" s="1" t="str">
        <f>VLOOKUP(A12577,[1]Maestra!A$1:C$746,2,0)</f>
        <v>ACLEASEB6</v>
      </c>
      <c r="C12577" s="1" t="str">
        <f>VLOOKUP(A12577,[1]Maestra!A$1:C$746,3,0)</f>
        <v>Leaseback</v>
      </c>
      <c r="D12577" s="1" t="s">
        <v>515</v>
      </c>
      <c r="E12577" s="1" t="s">
        <v>534</v>
      </c>
      <c r="F12577" s="1">
        <v>111</v>
      </c>
      <c r="G12577" s="1">
        <v>111</v>
      </c>
      <c r="H12577" s="1">
        <v>517</v>
      </c>
      <c r="I12577" s="1" t="s">
        <v>415</v>
      </c>
      <c r="J12577" s="1" t="s">
        <v>331</v>
      </c>
      <c r="K12577" s="1" t="s">
        <v>532</v>
      </c>
      <c r="L12577" s="1">
        <v>9999</v>
      </c>
      <c r="M12577" s="1">
        <v>9999</v>
      </c>
      <c r="Q12577" s="2" t="s">
        <v>37</v>
      </c>
      <c r="R12577" s="1" t="s">
        <v>531</v>
      </c>
      <c r="S12577" s="1" t="str">
        <f t="shared" si="400"/>
        <v>LPC517|S|CPEM|PSG|9999|9999</v>
      </c>
      <c r="T12577" s="2" t="str">
        <f t="shared" si="401"/>
        <v>OK</v>
      </c>
    </row>
    <row r="12578" spans="1:20" x14ac:dyDescent="0.25">
      <c r="A12578" s="1">
        <v>502999999</v>
      </c>
      <c r="B12578" s="1" t="str">
        <f>VLOOKUP(A12578,[1]Maestra!A$1:C$746,2,0)</f>
        <v>ACLEASEB6</v>
      </c>
      <c r="C12578" s="1" t="str">
        <f>VLOOKUP(A12578,[1]Maestra!A$1:C$746,3,0)</f>
        <v>Leaseback</v>
      </c>
      <c r="D12578" s="1" t="s">
        <v>515</v>
      </c>
      <c r="E12578" s="1" t="s">
        <v>534</v>
      </c>
      <c r="F12578" s="1">
        <v>111</v>
      </c>
      <c r="G12578" s="1">
        <v>111</v>
      </c>
      <c r="H12578" s="1">
        <v>517</v>
      </c>
      <c r="I12578" s="1" t="s">
        <v>448</v>
      </c>
      <c r="J12578" s="1" t="s">
        <v>327</v>
      </c>
      <c r="K12578" s="1" t="s">
        <v>535</v>
      </c>
      <c r="L12578" s="1">
        <v>9999</v>
      </c>
      <c r="M12578" s="1">
        <v>9999</v>
      </c>
      <c r="Q12578" s="2" t="s">
        <v>37</v>
      </c>
      <c r="R12578" s="1" t="s">
        <v>531</v>
      </c>
      <c r="S12578" s="1" t="str">
        <f t="shared" si="400"/>
        <v>LPC517|V|CCOR|PDL|9999|9999</v>
      </c>
      <c r="T12578" s="2" t="str">
        <f t="shared" si="401"/>
        <v>OK</v>
      </c>
    </row>
    <row r="12579" spans="1:20" x14ac:dyDescent="0.25">
      <c r="A12579" s="1">
        <v>502999999</v>
      </c>
      <c r="B12579" s="1" t="str">
        <f>VLOOKUP(A12579,[1]Maestra!A$1:C$746,2,0)</f>
        <v>ACLEASEB6</v>
      </c>
      <c r="C12579" s="1" t="str">
        <f>VLOOKUP(A12579,[1]Maestra!A$1:C$746,3,0)</f>
        <v>Leaseback</v>
      </c>
      <c r="D12579" s="1" t="s">
        <v>515</v>
      </c>
      <c r="E12579" s="1" t="s">
        <v>534</v>
      </c>
      <c r="F12579" s="1">
        <v>111</v>
      </c>
      <c r="G12579" s="1">
        <v>111</v>
      </c>
      <c r="H12579" s="1">
        <v>517</v>
      </c>
      <c r="I12579" s="1" t="s">
        <v>448</v>
      </c>
      <c r="J12579" s="1" t="s">
        <v>327</v>
      </c>
      <c r="K12579" s="1" t="s">
        <v>536</v>
      </c>
      <c r="L12579" s="1">
        <v>9999</v>
      </c>
      <c r="M12579" s="1">
        <v>9999</v>
      </c>
      <c r="Q12579" s="2" t="s">
        <v>37</v>
      </c>
      <c r="R12579" s="1" t="s">
        <v>531</v>
      </c>
      <c r="S12579" s="1" t="str">
        <f t="shared" si="400"/>
        <v>LPC517|V|CCOR|PDS|9999|9999</v>
      </c>
      <c r="T12579" s="2" t="str">
        <f t="shared" si="401"/>
        <v>OK</v>
      </c>
    </row>
    <row r="12580" spans="1:20" x14ac:dyDescent="0.25">
      <c r="A12580" s="1">
        <v>502999999</v>
      </c>
      <c r="B12580" s="1" t="str">
        <f>VLOOKUP(A12580,[1]Maestra!A$1:C$746,2,0)</f>
        <v>ACLEASEB6</v>
      </c>
      <c r="C12580" s="1" t="str">
        <f>VLOOKUP(A12580,[1]Maestra!A$1:C$746,3,0)</f>
        <v>Leaseback</v>
      </c>
      <c r="D12580" s="1" t="s">
        <v>515</v>
      </c>
      <c r="E12580" s="1" t="s">
        <v>534</v>
      </c>
      <c r="F12580" s="1">
        <v>111</v>
      </c>
      <c r="G12580" s="1">
        <v>111</v>
      </c>
      <c r="H12580" s="1">
        <v>517</v>
      </c>
      <c r="I12580" s="1" t="s">
        <v>448</v>
      </c>
      <c r="J12580" s="1" t="s">
        <v>327</v>
      </c>
      <c r="K12580" s="1" t="s">
        <v>530</v>
      </c>
      <c r="L12580" s="1">
        <v>9999</v>
      </c>
      <c r="M12580" s="1">
        <v>9999</v>
      </c>
      <c r="Q12580" s="2" t="s">
        <v>37</v>
      </c>
      <c r="R12580" s="1" t="s">
        <v>531</v>
      </c>
      <c r="S12580" s="1" t="str">
        <f t="shared" si="400"/>
        <v>LPC517|V|CCOR|PRI|9999|9999</v>
      </c>
      <c r="T12580" s="2" t="str">
        <f t="shared" si="401"/>
        <v>OK</v>
      </c>
    </row>
    <row r="12581" spans="1:20" x14ac:dyDescent="0.25">
      <c r="A12581" s="1">
        <v>502999999</v>
      </c>
      <c r="B12581" s="1" t="str">
        <f>VLOOKUP(A12581,[1]Maestra!A$1:C$746,2,0)</f>
        <v>ACLEASEB6</v>
      </c>
      <c r="C12581" s="1" t="str">
        <f>VLOOKUP(A12581,[1]Maestra!A$1:C$746,3,0)</f>
        <v>Leaseback</v>
      </c>
      <c r="D12581" s="1" t="s">
        <v>515</v>
      </c>
      <c r="E12581" s="1" t="s">
        <v>534</v>
      </c>
      <c r="F12581" s="1">
        <v>111</v>
      </c>
      <c r="G12581" s="1">
        <v>111</v>
      </c>
      <c r="H12581" s="1">
        <v>517</v>
      </c>
      <c r="I12581" s="1" t="s">
        <v>448</v>
      </c>
      <c r="J12581" s="1" t="s">
        <v>327</v>
      </c>
      <c r="K12581" s="1" t="s">
        <v>532</v>
      </c>
      <c r="L12581" s="1">
        <v>9999</v>
      </c>
      <c r="M12581" s="1">
        <v>9999</v>
      </c>
      <c r="Q12581" s="2" t="s">
        <v>37</v>
      </c>
      <c r="R12581" s="1" t="s">
        <v>531</v>
      </c>
      <c r="S12581" s="1" t="str">
        <f t="shared" si="400"/>
        <v>LPC517|V|CCOR|PSG|9999|9999</v>
      </c>
      <c r="T12581" s="2" t="str">
        <f t="shared" si="401"/>
        <v>OK</v>
      </c>
    </row>
    <row r="12582" spans="1:20" x14ac:dyDescent="0.25">
      <c r="A12582" s="1">
        <v>502999999</v>
      </c>
      <c r="B12582" s="1" t="str">
        <f>VLOOKUP(A12582,[1]Maestra!A$1:C$746,2,0)</f>
        <v>ACLEASEB6</v>
      </c>
      <c r="C12582" s="1" t="str">
        <f>VLOOKUP(A12582,[1]Maestra!A$1:C$746,3,0)</f>
        <v>Leaseback</v>
      </c>
      <c r="D12582" s="1" t="s">
        <v>515</v>
      </c>
      <c r="E12582" s="1" t="s">
        <v>534</v>
      </c>
      <c r="F12582" s="1">
        <v>111</v>
      </c>
      <c r="G12582" s="1">
        <v>111</v>
      </c>
      <c r="H12582" s="1">
        <v>517</v>
      </c>
      <c r="I12582" s="1" t="s">
        <v>448</v>
      </c>
      <c r="J12582" s="1" t="s">
        <v>328</v>
      </c>
      <c r="K12582" s="1" t="s">
        <v>535</v>
      </c>
      <c r="L12582" s="1">
        <v>9999</v>
      </c>
      <c r="M12582" s="1">
        <v>9999</v>
      </c>
      <c r="Q12582" s="2" t="s">
        <v>37</v>
      </c>
      <c r="R12582" s="1" t="s">
        <v>531</v>
      </c>
      <c r="S12582" s="1" t="str">
        <f t="shared" si="400"/>
        <v>LPC517|V|CGEM|PDL|9999|9999</v>
      </c>
      <c r="T12582" s="2" t="str">
        <f t="shared" si="401"/>
        <v>OK</v>
      </c>
    </row>
    <row r="12583" spans="1:20" x14ac:dyDescent="0.25">
      <c r="A12583" s="1">
        <v>502999999</v>
      </c>
      <c r="B12583" s="1" t="str">
        <f>VLOOKUP(A12583,[1]Maestra!A$1:C$746,2,0)</f>
        <v>ACLEASEB6</v>
      </c>
      <c r="C12583" s="1" t="str">
        <f>VLOOKUP(A12583,[1]Maestra!A$1:C$746,3,0)</f>
        <v>Leaseback</v>
      </c>
      <c r="D12583" s="1" t="s">
        <v>515</v>
      </c>
      <c r="E12583" s="1" t="s">
        <v>534</v>
      </c>
      <c r="F12583" s="1">
        <v>111</v>
      </c>
      <c r="G12583" s="1">
        <v>111</v>
      </c>
      <c r="H12583" s="1">
        <v>517</v>
      </c>
      <c r="I12583" s="1" t="s">
        <v>448</v>
      </c>
      <c r="J12583" s="1" t="s">
        <v>328</v>
      </c>
      <c r="K12583" s="1" t="s">
        <v>536</v>
      </c>
      <c r="L12583" s="1">
        <v>9999</v>
      </c>
      <c r="M12583" s="1">
        <v>9999</v>
      </c>
      <c r="Q12583" s="2" t="s">
        <v>37</v>
      </c>
      <c r="R12583" s="1" t="s">
        <v>531</v>
      </c>
      <c r="S12583" s="1" t="str">
        <f t="shared" si="400"/>
        <v>LPC517|V|CGEM|PDS|9999|9999</v>
      </c>
      <c r="T12583" s="2" t="str">
        <f t="shared" si="401"/>
        <v>OK</v>
      </c>
    </row>
    <row r="12584" spans="1:20" x14ac:dyDescent="0.25">
      <c r="A12584" s="1">
        <v>502999999</v>
      </c>
      <c r="B12584" s="1" t="str">
        <f>VLOOKUP(A12584,[1]Maestra!A$1:C$746,2,0)</f>
        <v>ACLEASEB6</v>
      </c>
      <c r="C12584" s="1" t="str">
        <f>VLOOKUP(A12584,[1]Maestra!A$1:C$746,3,0)</f>
        <v>Leaseback</v>
      </c>
      <c r="D12584" s="1" t="s">
        <v>515</v>
      </c>
      <c r="E12584" s="1" t="s">
        <v>534</v>
      </c>
      <c r="F12584" s="1">
        <v>111</v>
      </c>
      <c r="G12584" s="1">
        <v>111</v>
      </c>
      <c r="H12584" s="1">
        <v>517</v>
      </c>
      <c r="I12584" s="1" t="s">
        <v>448</v>
      </c>
      <c r="J12584" s="1" t="s">
        <v>328</v>
      </c>
      <c r="K12584" s="1" t="s">
        <v>530</v>
      </c>
      <c r="L12584" s="1">
        <v>9999</v>
      </c>
      <c r="M12584" s="1">
        <v>9999</v>
      </c>
      <c r="Q12584" s="2" t="s">
        <v>37</v>
      </c>
      <c r="R12584" s="1" t="s">
        <v>531</v>
      </c>
      <c r="S12584" s="1" t="str">
        <f t="shared" si="400"/>
        <v>LPC517|V|CGEM|PRI|9999|9999</v>
      </c>
      <c r="T12584" s="2" t="str">
        <f t="shared" si="401"/>
        <v>OK</v>
      </c>
    </row>
    <row r="12585" spans="1:20" x14ac:dyDescent="0.25">
      <c r="A12585" s="1">
        <v>502999999</v>
      </c>
      <c r="B12585" s="1" t="str">
        <f>VLOOKUP(A12585,[1]Maestra!A$1:C$746,2,0)</f>
        <v>ACLEASEB6</v>
      </c>
      <c r="C12585" s="1" t="str">
        <f>VLOOKUP(A12585,[1]Maestra!A$1:C$746,3,0)</f>
        <v>Leaseback</v>
      </c>
      <c r="D12585" s="1" t="s">
        <v>515</v>
      </c>
      <c r="E12585" s="1" t="s">
        <v>534</v>
      </c>
      <c r="F12585" s="1">
        <v>111</v>
      </c>
      <c r="G12585" s="1">
        <v>111</v>
      </c>
      <c r="H12585" s="1">
        <v>517</v>
      </c>
      <c r="I12585" s="1" t="s">
        <v>448</v>
      </c>
      <c r="J12585" s="1" t="s">
        <v>328</v>
      </c>
      <c r="K12585" s="1" t="s">
        <v>532</v>
      </c>
      <c r="L12585" s="1">
        <v>9999</v>
      </c>
      <c r="M12585" s="1">
        <v>9999</v>
      </c>
      <c r="Q12585" s="2" t="s">
        <v>37</v>
      </c>
      <c r="R12585" s="1" t="s">
        <v>531</v>
      </c>
      <c r="S12585" s="1" t="str">
        <f t="shared" si="400"/>
        <v>LPC517|V|CGEM|PSG|9999|9999</v>
      </c>
      <c r="T12585" s="2" t="str">
        <f t="shared" si="401"/>
        <v>OK</v>
      </c>
    </row>
    <row r="12586" spans="1:20" x14ac:dyDescent="0.25">
      <c r="A12586" s="1">
        <v>502999999</v>
      </c>
      <c r="B12586" s="1" t="str">
        <f>VLOOKUP(A12586,[1]Maestra!A$1:C$746,2,0)</f>
        <v>ACLEASEB6</v>
      </c>
      <c r="C12586" s="1" t="str">
        <f>VLOOKUP(A12586,[1]Maestra!A$1:C$746,3,0)</f>
        <v>Leaseback</v>
      </c>
      <c r="D12586" s="1" t="s">
        <v>515</v>
      </c>
      <c r="E12586" s="1" t="s">
        <v>534</v>
      </c>
      <c r="F12586" s="1">
        <v>111</v>
      </c>
      <c r="G12586" s="1">
        <v>111</v>
      </c>
      <c r="H12586" s="1">
        <v>517</v>
      </c>
      <c r="I12586" s="1" t="s">
        <v>448</v>
      </c>
      <c r="J12586" s="1" t="s">
        <v>325</v>
      </c>
      <c r="K12586" s="1" t="s">
        <v>535</v>
      </c>
      <c r="L12586" s="1">
        <v>9999</v>
      </c>
      <c r="M12586" s="1">
        <v>9999</v>
      </c>
      <c r="Q12586" s="2" t="s">
        <v>37</v>
      </c>
      <c r="R12586" s="1" t="s">
        <v>531</v>
      </c>
      <c r="S12586" s="1" t="str">
        <f t="shared" si="400"/>
        <v>LPC517|V|CMED|PDL|9999|9999</v>
      </c>
      <c r="T12586" s="2" t="str">
        <f t="shared" si="401"/>
        <v>OK</v>
      </c>
    </row>
    <row r="12587" spans="1:20" x14ac:dyDescent="0.25">
      <c r="A12587" s="1">
        <v>502999999</v>
      </c>
      <c r="B12587" s="1" t="str">
        <f>VLOOKUP(A12587,[1]Maestra!A$1:C$746,2,0)</f>
        <v>ACLEASEB6</v>
      </c>
      <c r="C12587" s="1" t="str">
        <f>VLOOKUP(A12587,[1]Maestra!A$1:C$746,3,0)</f>
        <v>Leaseback</v>
      </c>
      <c r="D12587" s="1" t="s">
        <v>515</v>
      </c>
      <c r="E12587" s="1" t="s">
        <v>534</v>
      </c>
      <c r="F12587" s="1">
        <v>111</v>
      </c>
      <c r="G12587" s="1">
        <v>111</v>
      </c>
      <c r="H12587" s="1">
        <v>517</v>
      </c>
      <c r="I12587" s="1" t="s">
        <v>448</v>
      </c>
      <c r="J12587" s="1" t="s">
        <v>325</v>
      </c>
      <c r="K12587" s="1" t="s">
        <v>536</v>
      </c>
      <c r="L12587" s="1">
        <v>9999</v>
      </c>
      <c r="M12587" s="1">
        <v>9999</v>
      </c>
      <c r="Q12587" s="2" t="s">
        <v>37</v>
      </c>
      <c r="R12587" s="1" t="s">
        <v>531</v>
      </c>
      <c r="S12587" s="1" t="str">
        <f t="shared" si="400"/>
        <v>LPC517|V|CMED|PDS|9999|9999</v>
      </c>
      <c r="T12587" s="2" t="str">
        <f t="shared" si="401"/>
        <v>OK</v>
      </c>
    </row>
    <row r="12588" spans="1:20" x14ac:dyDescent="0.25">
      <c r="A12588" s="1">
        <v>502999999</v>
      </c>
      <c r="B12588" s="1" t="str">
        <f>VLOOKUP(A12588,[1]Maestra!A$1:C$746,2,0)</f>
        <v>ACLEASEB6</v>
      </c>
      <c r="C12588" s="1" t="str">
        <f>VLOOKUP(A12588,[1]Maestra!A$1:C$746,3,0)</f>
        <v>Leaseback</v>
      </c>
      <c r="D12588" s="1" t="s">
        <v>515</v>
      </c>
      <c r="E12588" s="1" t="s">
        <v>534</v>
      </c>
      <c r="F12588" s="1">
        <v>111</v>
      </c>
      <c r="G12588" s="1">
        <v>111</v>
      </c>
      <c r="H12588" s="1">
        <v>517</v>
      </c>
      <c r="I12588" s="1" t="s">
        <v>448</v>
      </c>
      <c r="J12588" s="1" t="s">
        <v>325</v>
      </c>
      <c r="K12588" s="1" t="s">
        <v>530</v>
      </c>
      <c r="L12588" s="1">
        <v>9999</v>
      </c>
      <c r="M12588" s="1">
        <v>9999</v>
      </c>
      <c r="Q12588" s="2" t="s">
        <v>37</v>
      </c>
      <c r="R12588" s="1" t="s">
        <v>531</v>
      </c>
      <c r="S12588" s="1" t="str">
        <f t="shared" si="400"/>
        <v>LPC517|V|CMED|PRI|9999|9999</v>
      </c>
      <c r="T12588" s="2" t="str">
        <f t="shared" si="401"/>
        <v>OK</v>
      </c>
    </row>
    <row r="12589" spans="1:20" x14ac:dyDescent="0.25">
      <c r="A12589" s="1">
        <v>502999999</v>
      </c>
      <c r="B12589" s="1" t="str">
        <f>VLOOKUP(A12589,[1]Maestra!A$1:C$746,2,0)</f>
        <v>ACLEASEB6</v>
      </c>
      <c r="C12589" s="1" t="str">
        <f>VLOOKUP(A12589,[1]Maestra!A$1:C$746,3,0)</f>
        <v>Leaseback</v>
      </c>
      <c r="D12589" s="1" t="s">
        <v>515</v>
      </c>
      <c r="E12589" s="1" t="s">
        <v>534</v>
      </c>
      <c r="F12589" s="1">
        <v>111</v>
      </c>
      <c r="G12589" s="1">
        <v>111</v>
      </c>
      <c r="H12589" s="1">
        <v>517</v>
      </c>
      <c r="I12589" s="1" t="s">
        <v>448</v>
      </c>
      <c r="J12589" s="1" t="s">
        <v>325</v>
      </c>
      <c r="K12589" s="1" t="s">
        <v>532</v>
      </c>
      <c r="L12589" s="1">
        <v>9999</v>
      </c>
      <c r="M12589" s="1">
        <v>9999</v>
      </c>
      <c r="Q12589" s="2" t="s">
        <v>37</v>
      </c>
      <c r="R12589" s="1" t="s">
        <v>531</v>
      </c>
      <c r="S12589" s="1" t="str">
        <f t="shared" si="400"/>
        <v>LPC517|V|CMED|PSG|9999|9999</v>
      </c>
      <c r="T12589" s="2" t="str">
        <f t="shared" si="401"/>
        <v>OK</v>
      </c>
    </row>
    <row r="12590" spans="1:20" x14ac:dyDescent="0.25">
      <c r="A12590" s="1">
        <v>502999999</v>
      </c>
      <c r="B12590" s="1" t="str">
        <f>VLOOKUP(A12590,[1]Maestra!A$1:C$746,2,0)</f>
        <v>ACLEASEB6</v>
      </c>
      <c r="C12590" s="1" t="str">
        <f>VLOOKUP(A12590,[1]Maestra!A$1:C$746,3,0)</f>
        <v>Leaseback</v>
      </c>
      <c r="D12590" s="1" t="s">
        <v>515</v>
      </c>
      <c r="E12590" s="1" t="s">
        <v>534</v>
      </c>
      <c r="F12590" s="1">
        <v>111</v>
      </c>
      <c r="G12590" s="1">
        <v>111</v>
      </c>
      <c r="H12590" s="1">
        <v>517</v>
      </c>
      <c r="I12590" s="1" t="s">
        <v>448</v>
      </c>
      <c r="J12590" s="1" t="s">
        <v>331</v>
      </c>
      <c r="K12590" s="1" t="s">
        <v>535</v>
      </c>
      <c r="L12590" s="1">
        <v>9999</v>
      </c>
      <c r="M12590" s="1">
        <v>9999</v>
      </c>
      <c r="Q12590" s="2" t="s">
        <v>37</v>
      </c>
      <c r="R12590" s="1" t="s">
        <v>531</v>
      </c>
      <c r="S12590" s="1" t="str">
        <f t="shared" si="400"/>
        <v>LPC517|V|CPEM|PDL|9999|9999</v>
      </c>
      <c r="T12590" s="2" t="str">
        <f t="shared" si="401"/>
        <v>OK</v>
      </c>
    </row>
    <row r="12591" spans="1:20" x14ac:dyDescent="0.25">
      <c r="A12591" s="1">
        <v>502999999</v>
      </c>
      <c r="B12591" s="1" t="str">
        <f>VLOOKUP(A12591,[1]Maestra!A$1:C$746,2,0)</f>
        <v>ACLEASEB6</v>
      </c>
      <c r="C12591" s="1" t="str">
        <f>VLOOKUP(A12591,[1]Maestra!A$1:C$746,3,0)</f>
        <v>Leaseback</v>
      </c>
      <c r="D12591" s="1" t="s">
        <v>515</v>
      </c>
      <c r="E12591" s="1" t="s">
        <v>534</v>
      </c>
      <c r="F12591" s="1">
        <v>111</v>
      </c>
      <c r="G12591" s="1">
        <v>111</v>
      </c>
      <c r="H12591" s="1">
        <v>517</v>
      </c>
      <c r="I12591" s="1" t="s">
        <v>448</v>
      </c>
      <c r="J12591" s="1" t="s">
        <v>331</v>
      </c>
      <c r="K12591" s="1" t="s">
        <v>536</v>
      </c>
      <c r="L12591" s="1">
        <v>9999</v>
      </c>
      <c r="M12591" s="1">
        <v>9999</v>
      </c>
      <c r="Q12591" s="2" t="s">
        <v>37</v>
      </c>
      <c r="R12591" s="1" t="s">
        <v>531</v>
      </c>
      <c r="S12591" s="1" t="str">
        <f t="shared" si="400"/>
        <v>LPC517|V|CPEM|PDS|9999|9999</v>
      </c>
      <c r="T12591" s="2" t="str">
        <f t="shared" si="401"/>
        <v>OK</v>
      </c>
    </row>
    <row r="12592" spans="1:20" x14ac:dyDescent="0.25">
      <c r="A12592" s="1">
        <v>502999999</v>
      </c>
      <c r="B12592" s="1" t="str">
        <f>VLOOKUP(A12592,[1]Maestra!A$1:C$746,2,0)</f>
        <v>ACLEASEB6</v>
      </c>
      <c r="C12592" s="1" t="str">
        <f>VLOOKUP(A12592,[1]Maestra!A$1:C$746,3,0)</f>
        <v>Leaseback</v>
      </c>
      <c r="D12592" s="1" t="s">
        <v>515</v>
      </c>
      <c r="E12592" s="1" t="s">
        <v>534</v>
      </c>
      <c r="F12592" s="1">
        <v>111</v>
      </c>
      <c r="G12592" s="1">
        <v>111</v>
      </c>
      <c r="H12592" s="1">
        <v>517</v>
      </c>
      <c r="I12592" s="1" t="s">
        <v>448</v>
      </c>
      <c r="J12592" s="1" t="s">
        <v>331</v>
      </c>
      <c r="K12592" s="1" t="s">
        <v>530</v>
      </c>
      <c r="L12592" s="1">
        <v>9999</v>
      </c>
      <c r="M12592" s="1">
        <v>9999</v>
      </c>
      <c r="Q12592" s="2" t="s">
        <v>37</v>
      </c>
      <c r="R12592" s="1" t="s">
        <v>531</v>
      </c>
      <c r="S12592" s="1" t="str">
        <f t="shared" si="400"/>
        <v>LPC517|V|CPEM|PRI|9999|9999</v>
      </c>
      <c r="T12592" s="2" t="str">
        <f t="shared" si="401"/>
        <v>OK</v>
      </c>
    </row>
    <row r="12593" spans="1:20" x14ac:dyDescent="0.25">
      <c r="A12593" s="1">
        <v>502999999</v>
      </c>
      <c r="B12593" s="1" t="str">
        <f>VLOOKUP(A12593,[1]Maestra!A$1:C$746,2,0)</f>
        <v>ACLEASEB6</v>
      </c>
      <c r="C12593" s="1" t="str">
        <f>VLOOKUP(A12593,[1]Maestra!A$1:C$746,3,0)</f>
        <v>Leaseback</v>
      </c>
      <c r="D12593" s="1" t="s">
        <v>515</v>
      </c>
      <c r="E12593" s="1" t="s">
        <v>534</v>
      </c>
      <c r="F12593" s="1">
        <v>111</v>
      </c>
      <c r="G12593" s="1">
        <v>111</v>
      </c>
      <c r="H12593" s="1">
        <v>517</v>
      </c>
      <c r="I12593" s="1" t="s">
        <v>448</v>
      </c>
      <c r="J12593" s="1" t="s">
        <v>331</v>
      </c>
      <c r="K12593" s="1" t="s">
        <v>532</v>
      </c>
      <c r="L12593" s="1">
        <v>9999</v>
      </c>
      <c r="M12593" s="1">
        <v>9999</v>
      </c>
      <c r="Q12593" s="2" t="s">
        <v>37</v>
      </c>
      <c r="R12593" s="1" t="s">
        <v>531</v>
      </c>
      <c r="S12593" s="1" t="str">
        <f t="shared" si="400"/>
        <v>LPC517|V|CPEM|PSG|9999|9999</v>
      </c>
      <c r="T12593" s="2" t="str">
        <f t="shared" si="401"/>
        <v>OK</v>
      </c>
    </row>
    <row r="12594" spans="1:20" x14ac:dyDescent="0.25">
      <c r="A12594" s="1">
        <v>501999999</v>
      </c>
      <c r="B12594" s="1" t="str">
        <f>VLOOKUP(A12594,[1]Maestra!A$1:C$746,2,0)</f>
        <v>ACLEASIN6</v>
      </c>
      <c r="C12594" s="1" t="str">
        <f>VLOOKUP(A12594,[1]Maestra!A$1:C$746,3,0)</f>
        <v>Leasing</v>
      </c>
      <c r="D12594" s="1" t="s">
        <v>515</v>
      </c>
      <c r="E12594" s="1" t="s">
        <v>534</v>
      </c>
      <c r="F12594" s="1">
        <v>111</v>
      </c>
      <c r="G12594" s="1">
        <v>111</v>
      </c>
      <c r="H12594" s="1">
        <v>520</v>
      </c>
      <c r="I12594" s="1" t="s">
        <v>441</v>
      </c>
      <c r="J12594" s="1" t="s">
        <v>327</v>
      </c>
      <c r="K12594" s="1" t="s">
        <v>535</v>
      </c>
      <c r="L12594" s="1">
        <v>9999</v>
      </c>
      <c r="M12594" s="1" t="s">
        <v>447</v>
      </c>
      <c r="Q12594" s="2" t="s">
        <v>37</v>
      </c>
      <c r="R12594" s="1" t="s">
        <v>531</v>
      </c>
      <c r="S12594" s="1" t="str">
        <f t="shared" si="400"/>
        <v>LPC520|I|CCOR|PDL|9999|NORM</v>
      </c>
      <c r="T12594" s="2" t="str">
        <f t="shared" si="401"/>
        <v>OK</v>
      </c>
    </row>
    <row r="12595" spans="1:20" x14ac:dyDescent="0.25">
      <c r="A12595" s="1">
        <v>501999999</v>
      </c>
      <c r="B12595" s="1" t="str">
        <f>VLOOKUP(A12595,[1]Maestra!A$1:C$746,2,0)</f>
        <v>ACLEASIN6</v>
      </c>
      <c r="C12595" s="1" t="str">
        <f>VLOOKUP(A12595,[1]Maestra!A$1:C$746,3,0)</f>
        <v>Leasing</v>
      </c>
      <c r="D12595" s="1" t="s">
        <v>515</v>
      </c>
      <c r="E12595" s="1" t="s">
        <v>534</v>
      </c>
      <c r="F12595" s="1">
        <v>111</v>
      </c>
      <c r="G12595" s="1">
        <v>111</v>
      </c>
      <c r="H12595" s="1">
        <v>520</v>
      </c>
      <c r="I12595" s="1" t="s">
        <v>441</v>
      </c>
      <c r="J12595" s="1" t="s">
        <v>327</v>
      </c>
      <c r="K12595" s="1" t="s">
        <v>536</v>
      </c>
      <c r="L12595" s="1">
        <v>9999</v>
      </c>
      <c r="M12595" s="1" t="s">
        <v>447</v>
      </c>
      <c r="Q12595" s="2" t="s">
        <v>37</v>
      </c>
      <c r="R12595" s="1" t="s">
        <v>531</v>
      </c>
      <c r="S12595" s="1" t="str">
        <f t="shared" si="400"/>
        <v>LPC520|I|CCOR|PDS|9999|NORM</v>
      </c>
      <c r="T12595" s="2" t="str">
        <f t="shared" si="401"/>
        <v>OK</v>
      </c>
    </row>
    <row r="12596" spans="1:20" x14ac:dyDescent="0.25">
      <c r="A12596" s="1">
        <v>501999999</v>
      </c>
      <c r="B12596" s="1" t="str">
        <f>VLOOKUP(A12596,[1]Maestra!A$1:C$746,2,0)</f>
        <v>ACLEASIN6</v>
      </c>
      <c r="C12596" s="1" t="str">
        <f>VLOOKUP(A12596,[1]Maestra!A$1:C$746,3,0)</f>
        <v>Leasing</v>
      </c>
      <c r="D12596" s="1" t="s">
        <v>515</v>
      </c>
      <c r="E12596" s="1" t="s">
        <v>534</v>
      </c>
      <c r="F12596" s="1">
        <v>111</v>
      </c>
      <c r="G12596" s="1">
        <v>111</v>
      </c>
      <c r="H12596" s="1">
        <v>520</v>
      </c>
      <c r="I12596" s="1" t="s">
        <v>441</v>
      </c>
      <c r="J12596" s="1" t="s">
        <v>323</v>
      </c>
      <c r="K12596" s="1" t="s">
        <v>535</v>
      </c>
      <c r="L12596" s="1">
        <v>9999</v>
      </c>
      <c r="M12596" s="1" t="s">
        <v>447</v>
      </c>
      <c r="Q12596" s="2" t="s">
        <v>37</v>
      </c>
      <c r="R12596" s="1" t="s">
        <v>531</v>
      </c>
      <c r="S12596" s="1" t="str">
        <f t="shared" si="400"/>
        <v>LPC520|I|CESP|PDL|9999|NORM</v>
      </c>
      <c r="T12596" s="2" t="str">
        <f t="shared" si="401"/>
        <v>OK</v>
      </c>
    </row>
    <row r="12597" spans="1:20" x14ac:dyDescent="0.25">
      <c r="A12597" s="1">
        <v>501999999</v>
      </c>
      <c r="B12597" s="1" t="str">
        <f>VLOOKUP(A12597,[1]Maestra!A$1:C$746,2,0)</f>
        <v>ACLEASIN6</v>
      </c>
      <c r="C12597" s="1" t="str">
        <f>VLOOKUP(A12597,[1]Maestra!A$1:C$746,3,0)</f>
        <v>Leasing</v>
      </c>
      <c r="D12597" s="1" t="s">
        <v>515</v>
      </c>
      <c r="E12597" s="1" t="s">
        <v>534</v>
      </c>
      <c r="F12597" s="1">
        <v>111</v>
      </c>
      <c r="G12597" s="1">
        <v>111</v>
      </c>
      <c r="H12597" s="1">
        <v>520</v>
      </c>
      <c r="I12597" s="1" t="s">
        <v>441</v>
      </c>
      <c r="J12597" s="1" t="s">
        <v>323</v>
      </c>
      <c r="K12597" s="1" t="s">
        <v>536</v>
      </c>
      <c r="L12597" s="1">
        <v>9999</v>
      </c>
      <c r="M12597" s="1" t="s">
        <v>447</v>
      </c>
      <c r="Q12597" s="2" t="s">
        <v>37</v>
      </c>
      <c r="R12597" s="1" t="s">
        <v>531</v>
      </c>
      <c r="S12597" s="1" t="str">
        <f t="shared" si="400"/>
        <v>LPC520|I|CESP|PDS|9999|NORM</v>
      </c>
      <c r="T12597" s="2" t="str">
        <f t="shared" si="401"/>
        <v>OK</v>
      </c>
    </row>
    <row r="12598" spans="1:20" x14ac:dyDescent="0.25">
      <c r="A12598" s="1">
        <v>501999999</v>
      </c>
      <c r="B12598" s="1" t="str">
        <f>VLOOKUP(A12598,[1]Maestra!A$1:C$746,2,0)</f>
        <v>ACLEASIN6</v>
      </c>
      <c r="C12598" s="1" t="str">
        <f>VLOOKUP(A12598,[1]Maestra!A$1:C$746,3,0)</f>
        <v>Leasing</v>
      </c>
      <c r="D12598" s="1" t="s">
        <v>515</v>
      </c>
      <c r="E12598" s="1" t="s">
        <v>534</v>
      </c>
      <c r="F12598" s="1">
        <v>111</v>
      </c>
      <c r="G12598" s="1">
        <v>111</v>
      </c>
      <c r="H12598" s="1">
        <v>520</v>
      </c>
      <c r="I12598" s="1" t="s">
        <v>441</v>
      </c>
      <c r="J12598" s="1" t="s">
        <v>328</v>
      </c>
      <c r="K12598" s="1" t="s">
        <v>535</v>
      </c>
      <c r="L12598" s="1">
        <v>9999</v>
      </c>
      <c r="M12598" s="1" t="s">
        <v>447</v>
      </c>
      <c r="Q12598" s="2" t="s">
        <v>37</v>
      </c>
      <c r="R12598" s="1" t="s">
        <v>531</v>
      </c>
      <c r="S12598" s="1" t="str">
        <f t="shared" si="400"/>
        <v>LPC520|I|CGEM|PDL|9999|NORM</v>
      </c>
      <c r="T12598" s="2" t="str">
        <f t="shared" si="401"/>
        <v>OK</v>
      </c>
    </row>
    <row r="12599" spans="1:20" x14ac:dyDescent="0.25">
      <c r="A12599" s="1">
        <v>501999999</v>
      </c>
      <c r="B12599" s="1" t="str">
        <f>VLOOKUP(A12599,[1]Maestra!A$1:C$746,2,0)</f>
        <v>ACLEASIN6</v>
      </c>
      <c r="C12599" s="1" t="str">
        <f>VLOOKUP(A12599,[1]Maestra!A$1:C$746,3,0)</f>
        <v>Leasing</v>
      </c>
      <c r="D12599" s="1" t="s">
        <v>515</v>
      </c>
      <c r="E12599" s="1" t="s">
        <v>534</v>
      </c>
      <c r="F12599" s="1">
        <v>111</v>
      </c>
      <c r="G12599" s="1">
        <v>111</v>
      </c>
      <c r="H12599" s="1">
        <v>520</v>
      </c>
      <c r="I12599" s="1" t="s">
        <v>441</v>
      </c>
      <c r="J12599" s="1" t="s">
        <v>328</v>
      </c>
      <c r="K12599" s="1" t="s">
        <v>536</v>
      </c>
      <c r="L12599" s="1">
        <v>9999</v>
      </c>
      <c r="M12599" s="1" t="s">
        <v>447</v>
      </c>
      <c r="Q12599" s="2" t="s">
        <v>37</v>
      </c>
      <c r="R12599" s="1" t="s">
        <v>531</v>
      </c>
      <c r="S12599" s="1" t="str">
        <f t="shared" si="400"/>
        <v>LPC520|I|CGEM|PDS|9999|NORM</v>
      </c>
      <c r="T12599" s="2" t="str">
        <f t="shared" si="401"/>
        <v>OK</v>
      </c>
    </row>
    <row r="12600" spans="1:20" x14ac:dyDescent="0.25">
      <c r="A12600" s="1">
        <v>501999999</v>
      </c>
      <c r="B12600" s="1" t="str">
        <f>VLOOKUP(A12600,[1]Maestra!A$1:C$746,2,0)</f>
        <v>ACLEASIN6</v>
      </c>
      <c r="C12600" s="1" t="str">
        <f>VLOOKUP(A12600,[1]Maestra!A$1:C$746,3,0)</f>
        <v>Leasing</v>
      </c>
      <c r="D12600" s="1" t="s">
        <v>515</v>
      </c>
      <c r="E12600" s="1" t="s">
        <v>534</v>
      </c>
      <c r="F12600" s="1">
        <v>111</v>
      </c>
      <c r="G12600" s="1">
        <v>111</v>
      </c>
      <c r="H12600" s="1">
        <v>520</v>
      </c>
      <c r="I12600" s="1" t="s">
        <v>441</v>
      </c>
      <c r="J12600" s="1" t="s">
        <v>329</v>
      </c>
      <c r="K12600" s="1" t="s">
        <v>535</v>
      </c>
      <c r="L12600" s="1">
        <v>9999</v>
      </c>
      <c r="M12600" s="1" t="s">
        <v>447</v>
      </c>
      <c r="Q12600" s="2" t="s">
        <v>37</v>
      </c>
      <c r="R12600" s="1" t="s">
        <v>531</v>
      </c>
      <c r="S12600" s="1" t="str">
        <f t="shared" si="400"/>
        <v>LPC520|I|CIVA|PDL|9999|NORM</v>
      </c>
      <c r="T12600" s="2" t="str">
        <f t="shared" si="401"/>
        <v>OK</v>
      </c>
    </row>
    <row r="12601" spans="1:20" x14ac:dyDescent="0.25">
      <c r="A12601" s="1">
        <v>501999999</v>
      </c>
      <c r="B12601" s="1" t="str">
        <f>VLOOKUP(A12601,[1]Maestra!A$1:C$746,2,0)</f>
        <v>ACLEASIN6</v>
      </c>
      <c r="C12601" s="1" t="str">
        <f>VLOOKUP(A12601,[1]Maestra!A$1:C$746,3,0)</f>
        <v>Leasing</v>
      </c>
      <c r="D12601" s="1" t="s">
        <v>515</v>
      </c>
      <c r="E12601" s="1" t="s">
        <v>534</v>
      </c>
      <c r="F12601" s="1">
        <v>111</v>
      </c>
      <c r="G12601" s="1">
        <v>111</v>
      </c>
      <c r="H12601" s="1">
        <v>520</v>
      </c>
      <c r="I12601" s="1" t="s">
        <v>441</v>
      </c>
      <c r="J12601" s="1" t="s">
        <v>329</v>
      </c>
      <c r="K12601" s="1" t="s">
        <v>536</v>
      </c>
      <c r="L12601" s="1">
        <v>9999</v>
      </c>
      <c r="M12601" s="1" t="s">
        <v>447</v>
      </c>
      <c r="Q12601" s="2" t="s">
        <v>37</v>
      </c>
      <c r="R12601" s="1" t="s">
        <v>531</v>
      </c>
      <c r="S12601" s="1" t="str">
        <f t="shared" si="400"/>
        <v>LPC520|I|CIVA|PDS|9999|NORM</v>
      </c>
      <c r="T12601" s="2" t="str">
        <f t="shared" si="401"/>
        <v>OK</v>
      </c>
    </row>
    <row r="12602" spans="1:20" x14ac:dyDescent="0.25">
      <c r="A12602" s="1">
        <v>501999999</v>
      </c>
      <c r="B12602" s="1" t="str">
        <f>VLOOKUP(A12602,[1]Maestra!A$1:C$746,2,0)</f>
        <v>ACLEASIN6</v>
      </c>
      <c r="C12602" s="1" t="str">
        <f>VLOOKUP(A12602,[1]Maestra!A$1:C$746,3,0)</f>
        <v>Leasing</v>
      </c>
      <c r="D12602" s="1" t="s">
        <v>515</v>
      </c>
      <c r="E12602" s="1" t="s">
        <v>534</v>
      </c>
      <c r="F12602" s="1">
        <v>111</v>
      </c>
      <c r="G12602" s="1">
        <v>111</v>
      </c>
      <c r="H12602" s="1">
        <v>520</v>
      </c>
      <c r="I12602" s="1" t="s">
        <v>441</v>
      </c>
      <c r="J12602" s="1" t="s">
        <v>325</v>
      </c>
      <c r="K12602" s="1" t="s">
        <v>535</v>
      </c>
      <c r="L12602" s="1">
        <v>9999</v>
      </c>
      <c r="M12602" s="1" t="s">
        <v>447</v>
      </c>
      <c r="Q12602" s="2" t="s">
        <v>37</v>
      </c>
      <c r="R12602" s="1" t="s">
        <v>531</v>
      </c>
      <c r="S12602" s="1" t="str">
        <f t="shared" si="400"/>
        <v>LPC520|I|CMED|PDL|9999|NORM</v>
      </c>
      <c r="T12602" s="2" t="str">
        <f t="shared" si="401"/>
        <v>OK</v>
      </c>
    </row>
    <row r="12603" spans="1:20" x14ac:dyDescent="0.25">
      <c r="A12603" s="1">
        <v>501999999</v>
      </c>
      <c r="B12603" s="1" t="str">
        <f>VLOOKUP(A12603,[1]Maestra!A$1:C$746,2,0)</f>
        <v>ACLEASIN6</v>
      </c>
      <c r="C12603" s="1" t="str">
        <f>VLOOKUP(A12603,[1]Maestra!A$1:C$746,3,0)</f>
        <v>Leasing</v>
      </c>
      <c r="D12603" s="1" t="s">
        <v>515</v>
      </c>
      <c r="E12603" s="1" t="s">
        <v>534</v>
      </c>
      <c r="F12603" s="1">
        <v>111</v>
      </c>
      <c r="G12603" s="1">
        <v>111</v>
      </c>
      <c r="H12603" s="1">
        <v>520</v>
      </c>
      <c r="I12603" s="1" t="s">
        <v>441</v>
      </c>
      <c r="J12603" s="1" t="s">
        <v>325</v>
      </c>
      <c r="K12603" s="1" t="s">
        <v>536</v>
      </c>
      <c r="L12603" s="1">
        <v>9999</v>
      </c>
      <c r="M12603" s="1" t="s">
        <v>447</v>
      </c>
      <c r="Q12603" s="2" t="s">
        <v>37</v>
      </c>
      <c r="R12603" s="1" t="s">
        <v>531</v>
      </c>
      <c r="S12603" s="1" t="str">
        <f t="shared" si="400"/>
        <v>LPC520|I|CMED|PDS|9999|NORM</v>
      </c>
      <c r="T12603" s="2" t="str">
        <f t="shared" si="401"/>
        <v>OK</v>
      </c>
    </row>
    <row r="12604" spans="1:20" x14ac:dyDescent="0.25">
      <c r="A12604" s="1">
        <v>501999999</v>
      </c>
      <c r="B12604" s="1" t="str">
        <f>VLOOKUP(A12604,[1]Maestra!A$1:C$746,2,0)</f>
        <v>ACLEASIN6</v>
      </c>
      <c r="C12604" s="1" t="str">
        <f>VLOOKUP(A12604,[1]Maestra!A$1:C$746,3,0)</f>
        <v>Leasing</v>
      </c>
      <c r="D12604" s="1" t="s">
        <v>515</v>
      </c>
      <c r="E12604" s="1" t="s">
        <v>534</v>
      </c>
      <c r="F12604" s="1">
        <v>111</v>
      </c>
      <c r="G12604" s="1">
        <v>111</v>
      </c>
      <c r="H12604" s="1">
        <v>520</v>
      </c>
      <c r="I12604" s="1" t="s">
        <v>441</v>
      </c>
      <c r="J12604" s="1" t="s">
        <v>330</v>
      </c>
      <c r="K12604" s="1" t="s">
        <v>535</v>
      </c>
      <c r="L12604" s="1">
        <v>9999</v>
      </c>
      <c r="M12604" s="1" t="s">
        <v>447</v>
      </c>
      <c r="Q12604" s="2" t="s">
        <v>37</v>
      </c>
      <c r="R12604" s="1" t="s">
        <v>531</v>
      </c>
      <c r="S12604" s="1" t="str">
        <f t="shared" si="400"/>
        <v>LPC520|I|CMIE|PDL|9999|NORM</v>
      </c>
      <c r="T12604" s="2" t="str">
        <f t="shared" si="401"/>
        <v>OK</v>
      </c>
    </row>
    <row r="12605" spans="1:20" x14ac:dyDescent="0.25">
      <c r="A12605" s="1">
        <v>501999999</v>
      </c>
      <c r="B12605" s="1" t="str">
        <f>VLOOKUP(A12605,[1]Maestra!A$1:C$746,2,0)</f>
        <v>ACLEASIN6</v>
      </c>
      <c r="C12605" s="1" t="str">
        <f>VLOOKUP(A12605,[1]Maestra!A$1:C$746,3,0)</f>
        <v>Leasing</v>
      </c>
      <c r="D12605" s="1" t="s">
        <v>515</v>
      </c>
      <c r="E12605" s="1" t="s">
        <v>534</v>
      </c>
      <c r="F12605" s="1">
        <v>111</v>
      </c>
      <c r="G12605" s="1">
        <v>111</v>
      </c>
      <c r="H12605" s="1">
        <v>520</v>
      </c>
      <c r="I12605" s="1" t="s">
        <v>441</v>
      </c>
      <c r="J12605" s="1" t="s">
        <v>330</v>
      </c>
      <c r="K12605" s="1" t="s">
        <v>536</v>
      </c>
      <c r="L12605" s="1">
        <v>9999</v>
      </c>
      <c r="M12605" s="1" t="s">
        <v>447</v>
      </c>
      <c r="Q12605" s="2" t="s">
        <v>37</v>
      </c>
      <c r="R12605" s="1" t="s">
        <v>531</v>
      </c>
      <c r="S12605" s="1" t="str">
        <f t="shared" si="400"/>
        <v>LPC520|I|CMIE|PDS|9999|NORM</v>
      </c>
      <c r="T12605" s="2" t="str">
        <f t="shared" si="401"/>
        <v>OK</v>
      </c>
    </row>
    <row r="12606" spans="1:20" x14ac:dyDescent="0.25">
      <c r="A12606" s="1">
        <v>501999999</v>
      </c>
      <c r="B12606" s="1" t="str">
        <f>VLOOKUP(A12606,[1]Maestra!A$1:C$746,2,0)</f>
        <v>ACLEASIN6</v>
      </c>
      <c r="C12606" s="1" t="str">
        <f>VLOOKUP(A12606,[1]Maestra!A$1:C$746,3,0)</f>
        <v>Leasing</v>
      </c>
      <c r="D12606" s="1" t="s">
        <v>515</v>
      </c>
      <c r="E12606" s="1" t="s">
        <v>534</v>
      </c>
      <c r="F12606" s="1">
        <v>111</v>
      </c>
      <c r="G12606" s="1">
        <v>111</v>
      </c>
      <c r="H12606" s="1">
        <v>520</v>
      </c>
      <c r="I12606" s="1" t="s">
        <v>441</v>
      </c>
      <c r="J12606" s="1" t="s">
        <v>331</v>
      </c>
      <c r="K12606" s="1" t="s">
        <v>535</v>
      </c>
      <c r="L12606" s="1">
        <v>9999</v>
      </c>
      <c r="M12606" s="1" t="s">
        <v>447</v>
      </c>
      <c r="Q12606" s="2" t="s">
        <v>37</v>
      </c>
      <c r="R12606" s="1" t="s">
        <v>531</v>
      </c>
      <c r="S12606" s="1" t="str">
        <f t="shared" si="400"/>
        <v>LPC520|I|CPEM|PDL|9999|NORM</v>
      </c>
      <c r="T12606" s="2" t="str">
        <f t="shared" si="401"/>
        <v>OK</v>
      </c>
    </row>
    <row r="12607" spans="1:20" x14ac:dyDescent="0.25">
      <c r="A12607" s="1">
        <v>501999999</v>
      </c>
      <c r="B12607" s="1" t="str">
        <f>VLOOKUP(A12607,[1]Maestra!A$1:C$746,2,0)</f>
        <v>ACLEASIN6</v>
      </c>
      <c r="C12607" s="1" t="str">
        <f>VLOOKUP(A12607,[1]Maestra!A$1:C$746,3,0)</f>
        <v>Leasing</v>
      </c>
      <c r="D12607" s="1" t="s">
        <v>515</v>
      </c>
      <c r="E12607" s="1" t="s">
        <v>534</v>
      </c>
      <c r="F12607" s="1">
        <v>111</v>
      </c>
      <c r="G12607" s="1">
        <v>111</v>
      </c>
      <c r="H12607" s="1">
        <v>520</v>
      </c>
      <c r="I12607" s="1" t="s">
        <v>441</v>
      </c>
      <c r="J12607" s="1" t="s">
        <v>331</v>
      </c>
      <c r="K12607" s="1" t="s">
        <v>536</v>
      </c>
      <c r="L12607" s="1">
        <v>9999</v>
      </c>
      <c r="M12607" s="1" t="s">
        <v>447</v>
      </c>
      <c r="Q12607" s="2" t="s">
        <v>37</v>
      </c>
      <c r="R12607" s="1" t="s">
        <v>531</v>
      </c>
      <c r="S12607" s="1" t="str">
        <f t="shared" si="400"/>
        <v>LPC520|I|CPEM|PDS|9999|NORM</v>
      </c>
      <c r="T12607" s="2" t="str">
        <f t="shared" si="401"/>
        <v>OK</v>
      </c>
    </row>
    <row r="12608" spans="1:20" x14ac:dyDescent="0.25">
      <c r="A12608" s="1">
        <v>501999999</v>
      </c>
      <c r="B12608" s="1" t="str">
        <f>VLOOKUP(A12608,[1]Maestra!A$1:C$746,2,0)</f>
        <v>ACLEASIN6</v>
      </c>
      <c r="C12608" s="1" t="str">
        <f>VLOOKUP(A12608,[1]Maestra!A$1:C$746,3,0)</f>
        <v>Leasing</v>
      </c>
      <c r="D12608" s="1" t="s">
        <v>515</v>
      </c>
      <c r="E12608" s="1" t="s">
        <v>534</v>
      </c>
      <c r="F12608" s="1">
        <v>111</v>
      </c>
      <c r="G12608" s="1">
        <v>111</v>
      </c>
      <c r="H12608" s="1">
        <v>520</v>
      </c>
      <c r="I12608" s="1" t="s">
        <v>415</v>
      </c>
      <c r="J12608" s="1" t="s">
        <v>327</v>
      </c>
      <c r="K12608" s="1" t="s">
        <v>535</v>
      </c>
      <c r="L12608" s="1">
        <v>9999</v>
      </c>
      <c r="M12608" s="1" t="s">
        <v>445</v>
      </c>
      <c r="Q12608" s="2" t="s">
        <v>37</v>
      </c>
      <c r="R12608" s="1" t="s">
        <v>531</v>
      </c>
      <c r="S12608" s="1" t="str">
        <f t="shared" si="400"/>
        <v>LPC520|S|CCOR|PDL|9999|DUPE</v>
      </c>
      <c r="T12608" s="2" t="str">
        <f t="shared" si="401"/>
        <v>OK</v>
      </c>
    </row>
    <row r="12609" spans="1:20" x14ac:dyDescent="0.25">
      <c r="A12609" s="1">
        <v>501999999</v>
      </c>
      <c r="B12609" s="1" t="str">
        <f>VLOOKUP(A12609,[1]Maestra!A$1:C$746,2,0)</f>
        <v>ACLEASIN6</v>
      </c>
      <c r="C12609" s="1" t="str">
        <f>VLOOKUP(A12609,[1]Maestra!A$1:C$746,3,0)</f>
        <v>Leasing</v>
      </c>
      <c r="D12609" s="1" t="s">
        <v>515</v>
      </c>
      <c r="E12609" s="1" t="s">
        <v>534</v>
      </c>
      <c r="F12609" s="1">
        <v>111</v>
      </c>
      <c r="G12609" s="1">
        <v>111</v>
      </c>
      <c r="H12609" s="1">
        <v>520</v>
      </c>
      <c r="I12609" s="1" t="s">
        <v>415</v>
      </c>
      <c r="J12609" s="1" t="s">
        <v>327</v>
      </c>
      <c r="K12609" s="1" t="s">
        <v>535</v>
      </c>
      <c r="L12609" s="1">
        <v>9999</v>
      </c>
      <c r="M12609" s="1" t="s">
        <v>447</v>
      </c>
      <c r="Q12609" s="2" t="s">
        <v>37</v>
      </c>
      <c r="R12609" s="1" t="s">
        <v>531</v>
      </c>
      <c r="S12609" s="1" t="str">
        <f t="shared" si="400"/>
        <v>LPC520|S|CCOR|PDL|9999|NORM</v>
      </c>
      <c r="T12609" s="2" t="str">
        <f t="shared" si="401"/>
        <v>OK</v>
      </c>
    </row>
    <row r="12610" spans="1:20" x14ac:dyDescent="0.25">
      <c r="A12610" s="1">
        <v>501999999</v>
      </c>
      <c r="B12610" s="1" t="str">
        <f>VLOOKUP(A12610,[1]Maestra!A$1:C$746,2,0)</f>
        <v>ACLEASIN6</v>
      </c>
      <c r="C12610" s="1" t="str">
        <f>VLOOKUP(A12610,[1]Maestra!A$1:C$746,3,0)</f>
        <v>Leasing</v>
      </c>
      <c r="D12610" s="1" t="s">
        <v>515</v>
      </c>
      <c r="E12610" s="1" t="s">
        <v>534</v>
      </c>
      <c r="F12610" s="1">
        <v>111</v>
      </c>
      <c r="G12610" s="1">
        <v>111</v>
      </c>
      <c r="H12610" s="1">
        <v>520</v>
      </c>
      <c r="I12610" s="1" t="s">
        <v>415</v>
      </c>
      <c r="J12610" s="1" t="s">
        <v>327</v>
      </c>
      <c r="K12610" s="1" t="s">
        <v>536</v>
      </c>
      <c r="L12610" s="1">
        <v>9999</v>
      </c>
      <c r="M12610" s="1" t="s">
        <v>445</v>
      </c>
      <c r="Q12610" s="2" t="s">
        <v>37</v>
      </c>
      <c r="R12610" s="1" t="s">
        <v>531</v>
      </c>
      <c r="S12610" s="1" t="str">
        <f t="shared" ref="S12610:S12673" si="402">_xlfn.CONCAT(D12610,H12610,"|",I12610,"|",J12610,"|",K12610,"|",L12610,"|",M12610)</f>
        <v>LPC520|S|CCOR|PDS|9999|DUPE</v>
      </c>
      <c r="T12610" s="2" t="str">
        <f t="shared" si="401"/>
        <v>OK</v>
      </c>
    </row>
    <row r="12611" spans="1:20" x14ac:dyDescent="0.25">
      <c r="A12611" s="1">
        <v>501999999</v>
      </c>
      <c r="B12611" s="1" t="str">
        <f>VLOOKUP(A12611,[1]Maestra!A$1:C$746,2,0)</f>
        <v>ACLEASIN6</v>
      </c>
      <c r="C12611" s="1" t="str">
        <f>VLOOKUP(A12611,[1]Maestra!A$1:C$746,3,0)</f>
        <v>Leasing</v>
      </c>
      <c r="D12611" s="1" t="s">
        <v>515</v>
      </c>
      <c r="E12611" s="1" t="s">
        <v>534</v>
      </c>
      <c r="F12611" s="1">
        <v>111</v>
      </c>
      <c r="G12611" s="1">
        <v>111</v>
      </c>
      <c r="H12611" s="1">
        <v>520</v>
      </c>
      <c r="I12611" s="1" t="s">
        <v>415</v>
      </c>
      <c r="J12611" s="1" t="s">
        <v>327</v>
      </c>
      <c r="K12611" s="1" t="s">
        <v>536</v>
      </c>
      <c r="L12611" s="1">
        <v>9999</v>
      </c>
      <c r="M12611" s="1" t="s">
        <v>447</v>
      </c>
      <c r="Q12611" s="2" t="s">
        <v>37</v>
      </c>
      <c r="R12611" s="1" t="s">
        <v>531</v>
      </c>
      <c r="S12611" s="1" t="str">
        <f t="shared" si="402"/>
        <v>LPC520|S|CCOR|PDS|9999|NORM</v>
      </c>
      <c r="T12611" s="2" t="str">
        <f t="shared" ref="T12611:T12674" si="403">IF(COUNTIFS($D$2:$D$20413,D12611,$S$2:$S$20413,S12611,$A$2:$A$20413,"&lt;&gt;"&amp;A12611)&gt;0,"Conflicto","OK")</f>
        <v>OK</v>
      </c>
    </row>
    <row r="12612" spans="1:20" x14ac:dyDescent="0.25">
      <c r="A12612" s="1">
        <v>501999999</v>
      </c>
      <c r="B12612" s="1" t="str">
        <f>VLOOKUP(A12612,[1]Maestra!A$1:C$746,2,0)</f>
        <v>ACLEASIN6</v>
      </c>
      <c r="C12612" s="1" t="str">
        <f>VLOOKUP(A12612,[1]Maestra!A$1:C$746,3,0)</f>
        <v>Leasing</v>
      </c>
      <c r="D12612" s="1" t="s">
        <v>515</v>
      </c>
      <c r="E12612" s="1" t="s">
        <v>534</v>
      </c>
      <c r="F12612" s="1">
        <v>111</v>
      </c>
      <c r="G12612" s="1">
        <v>111</v>
      </c>
      <c r="H12612" s="1">
        <v>520</v>
      </c>
      <c r="I12612" s="1" t="s">
        <v>415</v>
      </c>
      <c r="J12612" s="1" t="s">
        <v>327</v>
      </c>
      <c r="K12612" s="1" t="s">
        <v>530</v>
      </c>
      <c r="L12612" s="1">
        <v>9999</v>
      </c>
      <c r="M12612" s="1" t="s">
        <v>445</v>
      </c>
      <c r="Q12612" s="2" t="s">
        <v>37</v>
      </c>
      <c r="R12612" s="1" t="s">
        <v>531</v>
      </c>
      <c r="S12612" s="1" t="str">
        <f t="shared" si="402"/>
        <v>LPC520|S|CCOR|PRI|9999|DUPE</v>
      </c>
      <c r="T12612" s="2" t="str">
        <f t="shared" si="403"/>
        <v>OK</v>
      </c>
    </row>
    <row r="12613" spans="1:20" x14ac:dyDescent="0.25">
      <c r="A12613" s="1">
        <v>501999999</v>
      </c>
      <c r="B12613" s="1" t="str">
        <f>VLOOKUP(A12613,[1]Maestra!A$1:C$746,2,0)</f>
        <v>ACLEASIN6</v>
      </c>
      <c r="C12613" s="1" t="str">
        <f>VLOOKUP(A12613,[1]Maestra!A$1:C$746,3,0)</f>
        <v>Leasing</v>
      </c>
      <c r="D12613" s="1" t="s">
        <v>515</v>
      </c>
      <c r="E12613" s="1" t="s">
        <v>534</v>
      </c>
      <c r="F12613" s="1">
        <v>111</v>
      </c>
      <c r="G12613" s="1">
        <v>111</v>
      </c>
      <c r="H12613" s="1">
        <v>520</v>
      </c>
      <c r="I12613" s="1" t="s">
        <v>415</v>
      </c>
      <c r="J12613" s="1" t="s">
        <v>327</v>
      </c>
      <c r="K12613" s="1" t="s">
        <v>530</v>
      </c>
      <c r="L12613" s="1">
        <v>9999</v>
      </c>
      <c r="M12613" s="1" t="s">
        <v>447</v>
      </c>
      <c r="Q12613" s="2" t="s">
        <v>37</v>
      </c>
      <c r="R12613" s="1" t="s">
        <v>531</v>
      </c>
      <c r="S12613" s="1" t="str">
        <f t="shared" si="402"/>
        <v>LPC520|S|CCOR|PRI|9999|NORM</v>
      </c>
      <c r="T12613" s="2" t="str">
        <f t="shared" si="403"/>
        <v>OK</v>
      </c>
    </row>
    <row r="12614" spans="1:20" x14ac:dyDescent="0.25">
      <c r="A12614" s="1">
        <v>501999999</v>
      </c>
      <c r="B12614" s="1" t="str">
        <f>VLOOKUP(A12614,[1]Maestra!A$1:C$746,2,0)</f>
        <v>ACLEASIN6</v>
      </c>
      <c r="C12614" s="1" t="str">
        <f>VLOOKUP(A12614,[1]Maestra!A$1:C$746,3,0)</f>
        <v>Leasing</v>
      </c>
      <c r="D12614" s="1" t="s">
        <v>515</v>
      </c>
      <c r="E12614" s="1" t="s">
        <v>534</v>
      </c>
      <c r="F12614" s="1">
        <v>111</v>
      </c>
      <c r="G12614" s="1">
        <v>111</v>
      </c>
      <c r="H12614" s="1">
        <v>520</v>
      </c>
      <c r="I12614" s="1" t="s">
        <v>415</v>
      </c>
      <c r="J12614" s="1" t="s">
        <v>327</v>
      </c>
      <c r="K12614" s="1" t="s">
        <v>532</v>
      </c>
      <c r="L12614" s="1">
        <v>9999</v>
      </c>
      <c r="M12614" s="1" t="s">
        <v>445</v>
      </c>
      <c r="Q12614" s="2" t="s">
        <v>37</v>
      </c>
      <c r="R12614" s="1" t="s">
        <v>531</v>
      </c>
      <c r="S12614" s="1" t="str">
        <f t="shared" si="402"/>
        <v>LPC520|S|CCOR|PSG|9999|DUPE</v>
      </c>
      <c r="T12614" s="2" t="str">
        <f t="shared" si="403"/>
        <v>OK</v>
      </c>
    </row>
    <row r="12615" spans="1:20" x14ac:dyDescent="0.25">
      <c r="A12615" s="1">
        <v>501999999</v>
      </c>
      <c r="B12615" s="1" t="str">
        <f>VLOOKUP(A12615,[1]Maestra!A$1:C$746,2,0)</f>
        <v>ACLEASIN6</v>
      </c>
      <c r="C12615" s="1" t="str">
        <f>VLOOKUP(A12615,[1]Maestra!A$1:C$746,3,0)</f>
        <v>Leasing</v>
      </c>
      <c r="D12615" s="1" t="s">
        <v>515</v>
      </c>
      <c r="E12615" s="1" t="s">
        <v>534</v>
      </c>
      <c r="F12615" s="1">
        <v>111</v>
      </c>
      <c r="G12615" s="1">
        <v>111</v>
      </c>
      <c r="H12615" s="1">
        <v>520</v>
      </c>
      <c r="I12615" s="1" t="s">
        <v>415</v>
      </c>
      <c r="J12615" s="1" t="s">
        <v>327</v>
      </c>
      <c r="K12615" s="1" t="s">
        <v>532</v>
      </c>
      <c r="L12615" s="1">
        <v>9999</v>
      </c>
      <c r="M12615" s="1" t="s">
        <v>447</v>
      </c>
      <c r="Q12615" s="2" t="s">
        <v>37</v>
      </c>
      <c r="R12615" s="1" t="s">
        <v>531</v>
      </c>
      <c r="S12615" s="1" t="str">
        <f t="shared" si="402"/>
        <v>LPC520|S|CCOR|PSG|9999|NORM</v>
      </c>
      <c r="T12615" s="2" t="str">
        <f t="shared" si="403"/>
        <v>OK</v>
      </c>
    </row>
    <row r="12616" spans="1:20" x14ac:dyDescent="0.25">
      <c r="A12616" s="1">
        <v>501999999</v>
      </c>
      <c r="B12616" s="1" t="str">
        <f>VLOOKUP(A12616,[1]Maestra!A$1:C$746,2,0)</f>
        <v>ACLEASIN6</v>
      </c>
      <c r="C12616" s="1" t="str">
        <f>VLOOKUP(A12616,[1]Maestra!A$1:C$746,3,0)</f>
        <v>Leasing</v>
      </c>
      <c r="D12616" s="1" t="s">
        <v>515</v>
      </c>
      <c r="E12616" s="1" t="s">
        <v>534</v>
      </c>
      <c r="F12616" s="1">
        <v>111</v>
      </c>
      <c r="G12616" s="1">
        <v>111</v>
      </c>
      <c r="H12616" s="1">
        <v>520</v>
      </c>
      <c r="I12616" s="1" t="s">
        <v>415</v>
      </c>
      <c r="J12616" s="1" t="s">
        <v>323</v>
      </c>
      <c r="K12616" s="1" t="s">
        <v>535</v>
      </c>
      <c r="L12616" s="1">
        <v>9999</v>
      </c>
      <c r="M12616" s="1" t="s">
        <v>445</v>
      </c>
      <c r="Q12616" s="2" t="s">
        <v>37</v>
      </c>
      <c r="R12616" s="1" t="s">
        <v>531</v>
      </c>
      <c r="S12616" s="1" t="str">
        <f t="shared" si="402"/>
        <v>LPC520|S|CESP|PDL|9999|DUPE</v>
      </c>
      <c r="T12616" s="2" t="str">
        <f t="shared" si="403"/>
        <v>OK</v>
      </c>
    </row>
    <row r="12617" spans="1:20" x14ac:dyDescent="0.25">
      <c r="A12617" s="1">
        <v>501999999</v>
      </c>
      <c r="B12617" s="1" t="str">
        <f>VLOOKUP(A12617,[1]Maestra!A$1:C$746,2,0)</f>
        <v>ACLEASIN6</v>
      </c>
      <c r="C12617" s="1" t="str">
        <f>VLOOKUP(A12617,[1]Maestra!A$1:C$746,3,0)</f>
        <v>Leasing</v>
      </c>
      <c r="D12617" s="1" t="s">
        <v>515</v>
      </c>
      <c r="E12617" s="1" t="s">
        <v>534</v>
      </c>
      <c r="F12617" s="1">
        <v>111</v>
      </c>
      <c r="G12617" s="1">
        <v>111</v>
      </c>
      <c r="H12617" s="1">
        <v>520</v>
      </c>
      <c r="I12617" s="1" t="s">
        <v>415</v>
      </c>
      <c r="J12617" s="1" t="s">
        <v>323</v>
      </c>
      <c r="K12617" s="1" t="s">
        <v>535</v>
      </c>
      <c r="L12617" s="1">
        <v>9999</v>
      </c>
      <c r="M12617" s="1" t="s">
        <v>447</v>
      </c>
      <c r="Q12617" s="2" t="s">
        <v>37</v>
      </c>
      <c r="R12617" s="1" t="s">
        <v>531</v>
      </c>
      <c r="S12617" s="1" t="str">
        <f t="shared" si="402"/>
        <v>LPC520|S|CESP|PDL|9999|NORM</v>
      </c>
      <c r="T12617" s="2" t="str">
        <f t="shared" si="403"/>
        <v>OK</v>
      </c>
    </row>
    <row r="12618" spans="1:20" x14ac:dyDescent="0.25">
      <c r="A12618" s="1">
        <v>501999999</v>
      </c>
      <c r="B12618" s="1" t="str">
        <f>VLOOKUP(A12618,[1]Maestra!A$1:C$746,2,0)</f>
        <v>ACLEASIN6</v>
      </c>
      <c r="C12618" s="1" t="str">
        <f>VLOOKUP(A12618,[1]Maestra!A$1:C$746,3,0)</f>
        <v>Leasing</v>
      </c>
      <c r="D12618" s="1" t="s">
        <v>515</v>
      </c>
      <c r="E12618" s="1" t="s">
        <v>534</v>
      </c>
      <c r="F12618" s="1">
        <v>111</v>
      </c>
      <c r="G12618" s="1">
        <v>111</v>
      </c>
      <c r="H12618" s="1">
        <v>520</v>
      </c>
      <c r="I12618" s="1" t="s">
        <v>415</v>
      </c>
      <c r="J12618" s="1" t="s">
        <v>323</v>
      </c>
      <c r="K12618" s="1" t="s">
        <v>536</v>
      </c>
      <c r="L12618" s="1">
        <v>9999</v>
      </c>
      <c r="M12618" s="1" t="s">
        <v>445</v>
      </c>
      <c r="Q12618" s="2" t="s">
        <v>37</v>
      </c>
      <c r="R12618" s="1" t="s">
        <v>531</v>
      </c>
      <c r="S12618" s="1" t="str">
        <f t="shared" si="402"/>
        <v>LPC520|S|CESP|PDS|9999|DUPE</v>
      </c>
      <c r="T12618" s="2" t="str">
        <f t="shared" si="403"/>
        <v>OK</v>
      </c>
    </row>
    <row r="12619" spans="1:20" x14ac:dyDescent="0.25">
      <c r="A12619" s="1">
        <v>501999999</v>
      </c>
      <c r="B12619" s="1" t="str">
        <f>VLOOKUP(A12619,[1]Maestra!A$1:C$746,2,0)</f>
        <v>ACLEASIN6</v>
      </c>
      <c r="C12619" s="1" t="str">
        <f>VLOOKUP(A12619,[1]Maestra!A$1:C$746,3,0)</f>
        <v>Leasing</v>
      </c>
      <c r="D12619" s="1" t="s">
        <v>515</v>
      </c>
      <c r="E12619" s="1" t="s">
        <v>534</v>
      </c>
      <c r="F12619" s="1">
        <v>111</v>
      </c>
      <c r="G12619" s="1">
        <v>111</v>
      </c>
      <c r="H12619" s="1">
        <v>520</v>
      </c>
      <c r="I12619" s="1" t="s">
        <v>415</v>
      </c>
      <c r="J12619" s="1" t="s">
        <v>323</v>
      </c>
      <c r="K12619" s="1" t="s">
        <v>536</v>
      </c>
      <c r="L12619" s="1">
        <v>9999</v>
      </c>
      <c r="M12619" s="1" t="s">
        <v>447</v>
      </c>
      <c r="Q12619" s="2" t="s">
        <v>37</v>
      </c>
      <c r="R12619" s="1" t="s">
        <v>531</v>
      </c>
      <c r="S12619" s="1" t="str">
        <f t="shared" si="402"/>
        <v>LPC520|S|CESP|PDS|9999|NORM</v>
      </c>
      <c r="T12619" s="2" t="str">
        <f t="shared" si="403"/>
        <v>OK</v>
      </c>
    </row>
    <row r="12620" spans="1:20" x14ac:dyDescent="0.25">
      <c r="A12620" s="1">
        <v>501999999</v>
      </c>
      <c r="B12620" s="1" t="str">
        <f>VLOOKUP(A12620,[1]Maestra!A$1:C$746,2,0)</f>
        <v>ACLEASIN6</v>
      </c>
      <c r="C12620" s="1" t="str">
        <f>VLOOKUP(A12620,[1]Maestra!A$1:C$746,3,0)</f>
        <v>Leasing</v>
      </c>
      <c r="D12620" s="1" t="s">
        <v>515</v>
      </c>
      <c r="E12620" s="1" t="s">
        <v>534</v>
      </c>
      <c r="F12620" s="1">
        <v>111</v>
      </c>
      <c r="G12620" s="1">
        <v>111</v>
      </c>
      <c r="H12620" s="1">
        <v>520</v>
      </c>
      <c r="I12620" s="1" t="s">
        <v>415</v>
      </c>
      <c r="J12620" s="1" t="s">
        <v>323</v>
      </c>
      <c r="K12620" s="1" t="s">
        <v>530</v>
      </c>
      <c r="L12620" s="1">
        <v>9999</v>
      </c>
      <c r="M12620" s="1" t="s">
        <v>445</v>
      </c>
      <c r="Q12620" s="2" t="s">
        <v>37</v>
      </c>
      <c r="R12620" s="1" t="s">
        <v>531</v>
      </c>
      <c r="S12620" s="1" t="str">
        <f t="shared" si="402"/>
        <v>LPC520|S|CESP|PRI|9999|DUPE</v>
      </c>
      <c r="T12620" s="2" t="str">
        <f t="shared" si="403"/>
        <v>OK</v>
      </c>
    </row>
    <row r="12621" spans="1:20" x14ac:dyDescent="0.25">
      <c r="A12621" s="1">
        <v>501999999</v>
      </c>
      <c r="B12621" s="1" t="str">
        <f>VLOOKUP(A12621,[1]Maestra!A$1:C$746,2,0)</f>
        <v>ACLEASIN6</v>
      </c>
      <c r="C12621" s="1" t="str">
        <f>VLOOKUP(A12621,[1]Maestra!A$1:C$746,3,0)</f>
        <v>Leasing</v>
      </c>
      <c r="D12621" s="1" t="s">
        <v>515</v>
      </c>
      <c r="E12621" s="1" t="s">
        <v>534</v>
      </c>
      <c r="F12621" s="1">
        <v>111</v>
      </c>
      <c r="G12621" s="1">
        <v>111</v>
      </c>
      <c r="H12621" s="1">
        <v>520</v>
      </c>
      <c r="I12621" s="1" t="s">
        <v>415</v>
      </c>
      <c r="J12621" s="1" t="s">
        <v>323</v>
      </c>
      <c r="K12621" s="1" t="s">
        <v>530</v>
      </c>
      <c r="L12621" s="1">
        <v>9999</v>
      </c>
      <c r="M12621" s="1" t="s">
        <v>447</v>
      </c>
      <c r="Q12621" s="2" t="s">
        <v>37</v>
      </c>
      <c r="R12621" s="1" t="s">
        <v>531</v>
      </c>
      <c r="S12621" s="1" t="str">
        <f t="shared" si="402"/>
        <v>LPC520|S|CESP|PRI|9999|NORM</v>
      </c>
      <c r="T12621" s="2" t="str">
        <f t="shared" si="403"/>
        <v>OK</v>
      </c>
    </row>
    <row r="12622" spans="1:20" x14ac:dyDescent="0.25">
      <c r="A12622" s="1">
        <v>501999999</v>
      </c>
      <c r="B12622" s="1" t="str">
        <f>VLOOKUP(A12622,[1]Maestra!A$1:C$746,2,0)</f>
        <v>ACLEASIN6</v>
      </c>
      <c r="C12622" s="1" t="str">
        <f>VLOOKUP(A12622,[1]Maestra!A$1:C$746,3,0)</f>
        <v>Leasing</v>
      </c>
      <c r="D12622" s="1" t="s">
        <v>515</v>
      </c>
      <c r="E12622" s="1" t="s">
        <v>534</v>
      </c>
      <c r="F12622" s="1">
        <v>111</v>
      </c>
      <c r="G12622" s="1">
        <v>111</v>
      </c>
      <c r="H12622" s="1">
        <v>520</v>
      </c>
      <c r="I12622" s="1" t="s">
        <v>415</v>
      </c>
      <c r="J12622" s="1" t="s">
        <v>323</v>
      </c>
      <c r="K12622" s="1" t="s">
        <v>532</v>
      </c>
      <c r="L12622" s="1">
        <v>9999</v>
      </c>
      <c r="M12622" s="1" t="s">
        <v>445</v>
      </c>
      <c r="Q12622" s="2" t="s">
        <v>37</v>
      </c>
      <c r="R12622" s="1" t="s">
        <v>531</v>
      </c>
      <c r="S12622" s="1" t="str">
        <f t="shared" si="402"/>
        <v>LPC520|S|CESP|PSG|9999|DUPE</v>
      </c>
      <c r="T12622" s="2" t="str">
        <f t="shared" si="403"/>
        <v>OK</v>
      </c>
    </row>
    <row r="12623" spans="1:20" x14ac:dyDescent="0.25">
      <c r="A12623" s="1">
        <v>501999999</v>
      </c>
      <c r="B12623" s="1" t="str">
        <f>VLOOKUP(A12623,[1]Maestra!A$1:C$746,2,0)</f>
        <v>ACLEASIN6</v>
      </c>
      <c r="C12623" s="1" t="str">
        <f>VLOOKUP(A12623,[1]Maestra!A$1:C$746,3,0)</f>
        <v>Leasing</v>
      </c>
      <c r="D12623" s="1" t="s">
        <v>515</v>
      </c>
      <c r="E12623" s="1" t="s">
        <v>534</v>
      </c>
      <c r="F12623" s="1">
        <v>111</v>
      </c>
      <c r="G12623" s="1">
        <v>111</v>
      </c>
      <c r="H12623" s="1">
        <v>520</v>
      </c>
      <c r="I12623" s="1" t="s">
        <v>415</v>
      </c>
      <c r="J12623" s="1" t="s">
        <v>323</v>
      </c>
      <c r="K12623" s="1" t="s">
        <v>532</v>
      </c>
      <c r="L12623" s="1">
        <v>9999</v>
      </c>
      <c r="M12623" s="1" t="s">
        <v>447</v>
      </c>
      <c r="Q12623" s="2" t="s">
        <v>37</v>
      </c>
      <c r="R12623" s="1" t="s">
        <v>531</v>
      </c>
      <c r="S12623" s="1" t="str">
        <f t="shared" si="402"/>
        <v>LPC520|S|CESP|PSG|9999|NORM</v>
      </c>
      <c r="T12623" s="2" t="str">
        <f t="shared" si="403"/>
        <v>OK</v>
      </c>
    </row>
    <row r="12624" spans="1:20" x14ac:dyDescent="0.25">
      <c r="A12624" s="1">
        <v>501999999</v>
      </c>
      <c r="B12624" s="1" t="str">
        <f>VLOOKUP(A12624,[1]Maestra!A$1:C$746,2,0)</f>
        <v>ACLEASIN6</v>
      </c>
      <c r="C12624" s="1" t="str">
        <f>VLOOKUP(A12624,[1]Maestra!A$1:C$746,3,0)</f>
        <v>Leasing</v>
      </c>
      <c r="D12624" s="1" t="s">
        <v>515</v>
      </c>
      <c r="E12624" s="1" t="s">
        <v>534</v>
      </c>
      <c r="F12624" s="1">
        <v>111</v>
      </c>
      <c r="G12624" s="1">
        <v>111</v>
      </c>
      <c r="H12624" s="1">
        <v>520</v>
      </c>
      <c r="I12624" s="1" t="s">
        <v>415</v>
      </c>
      <c r="J12624" s="1" t="s">
        <v>328</v>
      </c>
      <c r="K12624" s="1" t="s">
        <v>535</v>
      </c>
      <c r="L12624" s="1">
        <v>9999</v>
      </c>
      <c r="M12624" s="1" t="s">
        <v>445</v>
      </c>
      <c r="Q12624" s="2" t="s">
        <v>37</v>
      </c>
      <c r="R12624" s="1" t="s">
        <v>531</v>
      </c>
      <c r="S12624" s="1" t="str">
        <f t="shared" si="402"/>
        <v>LPC520|S|CGEM|PDL|9999|DUPE</v>
      </c>
      <c r="T12624" s="2" t="str">
        <f t="shared" si="403"/>
        <v>OK</v>
      </c>
    </row>
    <row r="12625" spans="1:20" x14ac:dyDescent="0.25">
      <c r="A12625" s="1">
        <v>501999999</v>
      </c>
      <c r="B12625" s="1" t="str">
        <f>VLOOKUP(A12625,[1]Maestra!A$1:C$746,2,0)</f>
        <v>ACLEASIN6</v>
      </c>
      <c r="C12625" s="1" t="str">
        <f>VLOOKUP(A12625,[1]Maestra!A$1:C$746,3,0)</f>
        <v>Leasing</v>
      </c>
      <c r="D12625" s="1" t="s">
        <v>515</v>
      </c>
      <c r="E12625" s="1" t="s">
        <v>534</v>
      </c>
      <c r="F12625" s="1">
        <v>111</v>
      </c>
      <c r="G12625" s="1">
        <v>111</v>
      </c>
      <c r="H12625" s="1">
        <v>520</v>
      </c>
      <c r="I12625" s="1" t="s">
        <v>415</v>
      </c>
      <c r="J12625" s="1" t="s">
        <v>328</v>
      </c>
      <c r="K12625" s="1" t="s">
        <v>535</v>
      </c>
      <c r="L12625" s="1">
        <v>9999</v>
      </c>
      <c r="M12625" s="1" t="s">
        <v>447</v>
      </c>
      <c r="Q12625" s="2" t="s">
        <v>37</v>
      </c>
      <c r="R12625" s="1" t="s">
        <v>531</v>
      </c>
      <c r="S12625" s="1" t="str">
        <f t="shared" si="402"/>
        <v>LPC520|S|CGEM|PDL|9999|NORM</v>
      </c>
      <c r="T12625" s="2" t="str">
        <f t="shared" si="403"/>
        <v>OK</v>
      </c>
    </row>
    <row r="12626" spans="1:20" x14ac:dyDescent="0.25">
      <c r="A12626" s="1">
        <v>501999999</v>
      </c>
      <c r="B12626" s="1" t="str">
        <f>VLOOKUP(A12626,[1]Maestra!A$1:C$746,2,0)</f>
        <v>ACLEASIN6</v>
      </c>
      <c r="C12626" s="1" t="str">
        <f>VLOOKUP(A12626,[1]Maestra!A$1:C$746,3,0)</f>
        <v>Leasing</v>
      </c>
      <c r="D12626" s="1" t="s">
        <v>515</v>
      </c>
      <c r="E12626" s="1" t="s">
        <v>534</v>
      </c>
      <c r="F12626" s="1">
        <v>111</v>
      </c>
      <c r="G12626" s="1">
        <v>111</v>
      </c>
      <c r="H12626" s="1">
        <v>520</v>
      </c>
      <c r="I12626" s="1" t="s">
        <v>415</v>
      </c>
      <c r="J12626" s="1" t="s">
        <v>328</v>
      </c>
      <c r="K12626" s="1" t="s">
        <v>536</v>
      </c>
      <c r="L12626" s="1">
        <v>9999</v>
      </c>
      <c r="M12626" s="1" t="s">
        <v>445</v>
      </c>
      <c r="Q12626" s="2" t="s">
        <v>37</v>
      </c>
      <c r="R12626" s="1" t="s">
        <v>531</v>
      </c>
      <c r="S12626" s="1" t="str">
        <f t="shared" si="402"/>
        <v>LPC520|S|CGEM|PDS|9999|DUPE</v>
      </c>
      <c r="T12626" s="2" t="str">
        <f t="shared" si="403"/>
        <v>OK</v>
      </c>
    </row>
    <row r="12627" spans="1:20" x14ac:dyDescent="0.25">
      <c r="A12627" s="1">
        <v>501999999</v>
      </c>
      <c r="B12627" s="1" t="str">
        <f>VLOOKUP(A12627,[1]Maestra!A$1:C$746,2,0)</f>
        <v>ACLEASIN6</v>
      </c>
      <c r="C12627" s="1" t="str">
        <f>VLOOKUP(A12627,[1]Maestra!A$1:C$746,3,0)</f>
        <v>Leasing</v>
      </c>
      <c r="D12627" s="1" t="s">
        <v>515</v>
      </c>
      <c r="E12627" s="1" t="s">
        <v>534</v>
      </c>
      <c r="F12627" s="1">
        <v>111</v>
      </c>
      <c r="G12627" s="1">
        <v>111</v>
      </c>
      <c r="H12627" s="1">
        <v>520</v>
      </c>
      <c r="I12627" s="1" t="s">
        <v>415</v>
      </c>
      <c r="J12627" s="1" t="s">
        <v>328</v>
      </c>
      <c r="K12627" s="1" t="s">
        <v>536</v>
      </c>
      <c r="L12627" s="1">
        <v>9999</v>
      </c>
      <c r="M12627" s="1" t="s">
        <v>447</v>
      </c>
      <c r="Q12627" s="2" t="s">
        <v>37</v>
      </c>
      <c r="R12627" s="1" t="s">
        <v>531</v>
      </c>
      <c r="S12627" s="1" t="str">
        <f t="shared" si="402"/>
        <v>LPC520|S|CGEM|PDS|9999|NORM</v>
      </c>
      <c r="T12627" s="2" t="str">
        <f t="shared" si="403"/>
        <v>OK</v>
      </c>
    </row>
    <row r="12628" spans="1:20" x14ac:dyDescent="0.25">
      <c r="A12628" s="1">
        <v>501999999</v>
      </c>
      <c r="B12628" s="1" t="str">
        <f>VLOOKUP(A12628,[1]Maestra!A$1:C$746,2,0)</f>
        <v>ACLEASIN6</v>
      </c>
      <c r="C12628" s="1" t="str">
        <f>VLOOKUP(A12628,[1]Maestra!A$1:C$746,3,0)</f>
        <v>Leasing</v>
      </c>
      <c r="D12628" s="1" t="s">
        <v>515</v>
      </c>
      <c r="E12628" s="1" t="s">
        <v>534</v>
      </c>
      <c r="F12628" s="1">
        <v>111</v>
      </c>
      <c r="G12628" s="1">
        <v>111</v>
      </c>
      <c r="H12628" s="1">
        <v>520</v>
      </c>
      <c r="I12628" s="1" t="s">
        <v>415</v>
      </c>
      <c r="J12628" s="1" t="s">
        <v>328</v>
      </c>
      <c r="K12628" s="1" t="s">
        <v>530</v>
      </c>
      <c r="L12628" s="1">
        <v>9999</v>
      </c>
      <c r="M12628" s="1" t="s">
        <v>445</v>
      </c>
      <c r="Q12628" s="2" t="s">
        <v>37</v>
      </c>
      <c r="R12628" s="1" t="s">
        <v>531</v>
      </c>
      <c r="S12628" s="1" t="str">
        <f t="shared" si="402"/>
        <v>LPC520|S|CGEM|PRI|9999|DUPE</v>
      </c>
      <c r="T12628" s="2" t="str">
        <f t="shared" si="403"/>
        <v>OK</v>
      </c>
    </row>
    <row r="12629" spans="1:20" x14ac:dyDescent="0.25">
      <c r="A12629" s="1">
        <v>501999999</v>
      </c>
      <c r="B12629" s="1" t="str">
        <f>VLOOKUP(A12629,[1]Maestra!A$1:C$746,2,0)</f>
        <v>ACLEASIN6</v>
      </c>
      <c r="C12629" s="1" t="str">
        <f>VLOOKUP(A12629,[1]Maestra!A$1:C$746,3,0)</f>
        <v>Leasing</v>
      </c>
      <c r="D12629" s="1" t="s">
        <v>515</v>
      </c>
      <c r="E12629" s="1" t="s">
        <v>534</v>
      </c>
      <c r="F12629" s="1">
        <v>111</v>
      </c>
      <c r="G12629" s="1">
        <v>111</v>
      </c>
      <c r="H12629" s="1">
        <v>520</v>
      </c>
      <c r="I12629" s="1" t="s">
        <v>415</v>
      </c>
      <c r="J12629" s="1" t="s">
        <v>328</v>
      </c>
      <c r="K12629" s="1" t="s">
        <v>530</v>
      </c>
      <c r="L12629" s="1">
        <v>9999</v>
      </c>
      <c r="M12629" s="1" t="s">
        <v>447</v>
      </c>
      <c r="Q12629" s="2" t="s">
        <v>37</v>
      </c>
      <c r="R12629" s="1" t="s">
        <v>531</v>
      </c>
      <c r="S12629" s="1" t="str">
        <f t="shared" si="402"/>
        <v>LPC520|S|CGEM|PRI|9999|NORM</v>
      </c>
      <c r="T12629" s="2" t="str">
        <f t="shared" si="403"/>
        <v>OK</v>
      </c>
    </row>
    <row r="12630" spans="1:20" x14ac:dyDescent="0.25">
      <c r="A12630" s="1">
        <v>501999999</v>
      </c>
      <c r="B12630" s="1" t="str">
        <f>VLOOKUP(A12630,[1]Maestra!A$1:C$746,2,0)</f>
        <v>ACLEASIN6</v>
      </c>
      <c r="C12630" s="1" t="str">
        <f>VLOOKUP(A12630,[1]Maestra!A$1:C$746,3,0)</f>
        <v>Leasing</v>
      </c>
      <c r="D12630" s="1" t="s">
        <v>515</v>
      </c>
      <c r="E12630" s="1" t="s">
        <v>534</v>
      </c>
      <c r="F12630" s="1">
        <v>111</v>
      </c>
      <c r="G12630" s="1">
        <v>111</v>
      </c>
      <c r="H12630" s="1">
        <v>520</v>
      </c>
      <c r="I12630" s="1" t="s">
        <v>415</v>
      </c>
      <c r="J12630" s="1" t="s">
        <v>328</v>
      </c>
      <c r="K12630" s="1" t="s">
        <v>532</v>
      </c>
      <c r="L12630" s="1">
        <v>9999</v>
      </c>
      <c r="M12630" s="1" t="s">
        <v>445</v>
      </c>
      <c r="Q12630" s="2" t="s">
        <v>37</v>
      </c>
      <c r="R12630" s="1" t="s">
        <v>531</v>
      </c>
      <c r="S12630" s="1" t="str">
        <f t="shared" si="402"/>
        <v>LPC520|S|CGEM|PSG|9999|DUPE</v>
      </c>
      <c r="T12630" s="2" t="str">
        <f t="shared" si="403"/>
        <v>OK</v>
      </c>
    </row>
    <row r="12631" spans="1:20" x14ac:dyDescent="0.25">
      <c r="A12631" s="1">
        <v>501999999</v>
      </c>
      <c r="B12631" s="1" t="str">
        <f>VLOOKUP(A12631,[1]Maestra!A$1:C$746,2,0)</f>
        <v>ACLEASIN6</v>
      </c>
      <c r="C12631" s="1" t="str">
        <f>VLOOKUP(A12631,[1]Maestra!A$1:C$746,3,0)</f>
        <v>Leasing</v>
      </c>
      <c r="D12631" s="1" t="s">
        <v>515</v>
      </c>
      <c r="E12631" s="1" t="s">
        <v>534</v>
      </c>
      <c r="F12631" s="1">
        <v>111</v>
      </c>
      <c r="G12631" s="1">
        <v>111</v>
      </c>
      <c r="H12631" s="1">
        <v>520</v>
      </c>
      <c r="I12631" s="1" t="s">
        <v>415</v>
      </c>
      <c r="J12631" s="1" t="s">
        <v>328</v>
      </c>
      <c r="K12631" s="1" t="s">
        <v>532</v>
      </c>
      <c r="L12631" s="1">
        <v>9999</v>
      </c>
      <c r="M12631" s="1" t="s">
        <v>447</v>
      </c>
      <c r="Q12631" s="2" t="s">
        <v>37</v>
      </c>
      <c r="R12631" s="1" t="s">
        <v>531</v>
      </c>
      <c r="S12631" s="1" t="str">
        <f t="shared" si="402"/>
        <v>LPC520|S|CGEM|PSG|9999|NORM</v>
      </c>
      <c r="T12631" s="2" t="str">
        <f t="shared" si="403"/>
        <v>OK</v>
      </c>
    </row>
    <row r="12632" spans="1:20" x14ac:dyDescent="0.25">
      <c r="A12632" s="1">
        <v>501999999</v>
      </c>
      <c r="B12632" s="1" t="str">
        <f>VLOOKUP(A12632,[1]Maestra!A$1:C$746,2,0)</f>
        <v>ACLEASIN6</v>
      </c>
      <c r="C12632" s="1" t="str">
        <f>VLOOKUP(A12632,[1]Maestra!A$1:C$746,3,0)</f>
        <v>Leasing</v>
      </c>
      <c r="D12632" s="1" t="s">
        <v>515</v>
      </c>
      <c r="E12632" s="1" t="s">
        <v>534</v>
      </c>
      <c r="F12632" s="1">
        <v>111</v>
      </c>
      <c r="G12632" s="1">
        <v>111</v>
      </c>
      <c r="H12632" s="1">
        <v>520</v>
      </c>
      <c r="I12632" s="1" t="s">
        <v>415</v>
      </c>
      <c r="J12632" s="1" t="s">
        <v>329</v>
      </c>
      <c r="K12632" s="1" t="s">
        <v>535</v>
      </c>
      <c r="L12632" s="1">
        <v>9999</v>
      </c>
      <c r="M12632" s="1" t="s">
        <v>445</v>
      </c>
      <c r="Q12632" s="2" t="s">
        <v>37</v>
      </c>
      <c r="R12632" s="1" t="s">
        <v>531</v>
      </c>
      <c r="S12632" s="1" t="str">
        <f t="shared" si="402"/>
        <v>LPC520|S|CIVA|PDL|9999|DUPE</v>
      </c>
      <c r="T12632" s="2" t="str">
        <f t="shared" si="403"/>
        <v>OK</v>
      </c>
    </row>
    <row r="12633" spans="1:20" x14ac:dyDescent="0.25">
      <c r="A12633" s="1">
        <v>501999999</v>
      </c>
      <c r="B12633" s="1" t="str">
        <f>VLOOKUP(A12633,[1]Maestra!A$1:C$746,2,0)</f>
        <v>ACLEASIN6</v>
      </c>
      <c r="C12633" s="1" t="str">
        <f>VLOOKUP(A12633,[1]Maestra!A$1:C$746,3,0)</f>
        <v>Leasing</v>
      </c>
      <c r="D12633" s="1" t="s">
        <v>515</v>
      </c>
      <c r="E12633" s="1" t="s">
        <v>534</v>
      </c>
      <c r="F12633" s="1">
        <v>111</v>
      </c>
      <c r="G12633" s="1">
        <v>111</v>
      </c>
      <c r="H12633" s="1">
        <v>520</v>
      </c>
      <c r="I12633" s="1" t="s">
        <v>415</v>
      </c>
      <c r="J12633" s="1" t="s">
        <v>329</v>
      </c>
      <c r="K12633" s="1" t="s">
        <v>535</v>
      </c>
      <c r="L12633" s="1">
        <v>9999</v>
      </c>
      <c r="M12633" s="1" t="s">
        <v>447</v>
      </c>
      <c r="Q12633" s="2" t="s">
        <v>37</v>
      </c>
      <c r="R12633" s="1" t="s">
        <v>531</v>
      </c>
      <c r="S12633" s="1" t="str">
        <f t="shared" si="402"/>
        <v>LPC520|S|CIVA|PDL|9999|NORM</v>
      </c>
      <c r="T12633" s="2" t="str">
        <f t="shared" si="403"/>
        <v>OK</v>
      </c>
    </row>
    <row r="12634" spans="1:20" x14ac:dyDescent="0.25">
      <c r="A12634" s="1">
        <v>501999999</v>
      </c>
      <c r="B12634" s="1" t="str">
        <f>VLOOKUP(A12634,[1]Maestra!A$1:C$746,2,0)</f>
        <v>ACLEASIN6</v>
      </c>
      <c r="C12634" s="1" t="str">
        <f>VLOOKUP(A12634,[1]Maestra!A$1:C$746,3,0)</f>
        <v>Leasing</v>
      </c>
      <c r="D12634" s="1" t="s">
        <v>515</v>
      </c>
      <c r="E12634" s="1" t="s">
        <v>534</v>
      </c>
      <c r="F12634" s="1">
        <v>111</v>
      </c>
      <c r="G12634" s="1">
        <v>111</v>
      </c>
      <c r="H12634" s="1">
        <v>520</v>
      </c>
      <c r="I12634" s="1" t="s">
        <v>415</v>
      </c>
      <c r="J12634" s="1" t="s">
        <v>329</v>
      </c>
      <c r="K12634" s="1" t="s">
        <v>536</v>
      </c>
      <c r="L12634" s="1">
        <v>9999</v>
      </c>
      <c r="M12634" s="1" t="s">
        <v>445</v>
      </c>
      <c r="Q12634" s="2" t="s">
        <v>37</v>
      </c>
      <c r="R12634" s="1" t="s">
        <v>531</v>
      </c>
      <c r="S12634" s="1" t="str">
        <f t="shared" si="402"/>
        <v>LPC520|S|CIVA|PDS|9999|DUPE</v>
      </c>
      <c r="T12634" s="2" t="str">
        <f t="shared" si="403"/>
        <v>OK</v>
      </c>
    </row>
    <row r="12635" spans="1:20" x14ac:dyDescent="0.25">
      <c r="A12635" s="1">
        <v>501999999</v>
      </c>
      <c r="B12635" s="1" t="str">
        <f>VLOOKUP(A12635,[1]Maestra!A$1:C$746,2,0)</f>
        <v>ACLEASIN6</v>
      </c>
      <c r="C12635" s="1" t="str">
        <f>VLOOKUP(A12635,[1]Maestra!A$1:C$746,3,0)</f>
        <v>Leasing</v>
      </c>
      <c r="D12635" s="1" t="s">
        <v>515</v>
      </c>
      <c r="E12635" s="1" t="s">
        <v>534</v>
      </c>
      <c r="F12635" s="1">
        <v>111</v>
      </c>
      <c r="G12635" s="1">
        <v>111</v>
      </c>
      <c r="H12635" s="1">
        <v>520</v>
      </c>
      <c r="I12635" s="1" t="s">
        <v>415</v>
      </c>
      <c r="J12635" s="1" t="s">
        <v>329</v>
      </c>
      <c r="K12635" s="1" t="s">
        <v>536</v>
      </c>
      <c r="L12635" s="1">
        <v>9999</v>
      </c>
      <c r="M12635" s="1" t="s">
        <v>447</v>
      </c>
      <c r="Q12635" s="2" t="s">
        <v>37</v>
      </c>
      <c r="R12635" s="1" t="s">
        <v>531</v>
      </c>
      <c r="S12635" s="1" t="str">
        <f t="shared" si="402"/>
        <v>LPC520|S|CIVA|PDS|9999|NORM</v>
      </c>
      <c r="T12635" s="2" t="str">
        <f t="shared" si="403"/>
        <v>OK</v>
      </c>
    </row>
    <row r="12636" spans="1:20" x14ac:dyDescent="0.25">
      <c r="A12636" s="1">
        <v>501999999</v>
      </c>
      <c r="B12636" s="1" t="str">
        <f>VLOOKUP(A12636,[1]Maestra!A$1:C$746,2,0)</f>
        <v>ACLEASIN6</v>
      </c>
      <c r="C12636" s="1" t="str">
        <f>VLOOKUP(A12636,[1]Maestra!A$1:C$746,3,0)</f>
        <v>Leasing</v>
      </c>
      <c r="D12636" s="1" t="s">
        <v>515</v>
      </c>
      <c r="E12636" s="1" t="s">
        <v>534</v>
      </c>
      <c r="F12636" s="1">
        <v>111</v>
      </c>
      <c r="G12636" s="1">
        <v>111</v>
      </c>
      <c r="H12636" s="1">
        <v>520</v>
      </c>
      <c r="I12636" s="1" t="s">
        <v>415</v>
      </c>
      <c r="J12636" s="1" t="s">
        <v>329</v>
      </c>
      <c r="K12636" s="1" t="s">
        <v>530</v>
      </c>
      <c r="L12636" s="1">
        <v>9999</v>
      </c>
      <c r="M12636" s="1" t="s">
        <v>445</v>
      </c>
      <c r="Q12636" s="2" t="s">
        <v>37</v>
      </c>
      <c r="R12636" s="1" t="s">
        <v>531</v>
      </c>
      <c r="S12636" s="1" t="str">
        <f t="shared" si="402"/>
        <v>LPC520|S|CIVA|PRI|9999|DUPE</v>
      </c>
      <c r="T12636" s="2" t="str">
        <f t="shared" si="403"/>
        <v>OK</v>
      </c>
    </row>
    <row r="12637" spans="1:20" x14ac:dyDescent="0.25">
      <c r="A12637" s="1">
        <v>501999999</v>
      </c>
      <c r="B12637" s="1" t="str">
        <f>VLOOKUP(A12637,[1]Maestra!A$1:C$746,2,0)</f>
        <v>ACLEASIN6</v>
      </c>
      <c r="C12637" s="1" t="str">
        <f>VLOOKUP(A12637,[1]Maestra!A$1:C$746,3,0)</f>
        <v>Leasing</v>
      </c>
      <c r="D12637" s="1" t="s">
        <v>515</v>
      </c>
      <c r="E12637" s="1" t="s">
        <v>534</v>
      </c>
      <c r="F12637" s="1">
        <v>111</v>
      </c>
      <c r="G12637" s="1">
        <v>111</v>
      </c>
      <c r="H12637" s="1">
        <v>520</v>
      </c>
      <c r="I12637" s="1" t="s">
        <v>415</v>
      </c>
      <c r="J12637" s="1" t="s">
        <v>329</v>
      </c>
      <c r="K12637" s="1" t="s">
        <v>530</v>
      </c>
      <c r="L12637" s="1">
        <v>9999</v>
      </c>
      <c r="M12637" s="1" t="s">
        <v>447</v>
      </c>
      <c r="Q12637" s="2" t="s">
        <v>37</v>
      </c>
      <c r="R12637" s="1" t="s">
        <v>531</v>
      </c>
      <c r="S12637" s="1" t="str">
        <f t="shared" si="402"/>
        <v>LPC520|S|CIVA|PRI|9999|NORM</v>
      </c>
      <c r="T12637" s="2" t="str">
        <f t="shared" si="403"/>
        <v>OK</v>
      </c>
    </row>
    <row r="12638" spans="1:20" x14ac:dyDescent="0.25">
      <c r="A12638" s="1">
        <v>501999999</v>
      </c>
      <c r="B12638" s="1" t="str">
        <f>VLOOKUP(A12638,[1]Maestra!A$1:C$746,2,0)</f>
        <v>ACLEASIN6</v>
      </c>
      <c r="C12638" s="1" t="str">
        <f>VLOOKUP(A12638,[1]Maestra!A$1:C$746,3,0)</f>
        <v>Leasing</v>
      </c>
      <c r="D12638" s="1" t="s">
        <v>515</v>
      </c>
      <c r="E12638" s="1" t="s">
        <v>534</v>
      </c>
      <c r="F12638" s="1">
        <v>111</v>
      </c>
      <c r="G12638" s="1">
        <v>111</v>
      </c>
      <c r="H12638" s="1">
        <v>520</v>
      </c>
      <c r="I12638" s="1" t="s">
        <v>415</v>
      </c>
      <c r="J12638" s="1" t="s">
        <v>329</v>
      </c>
      <c r="K12638" s="1" t="s">
        <v>532</v>
      </c>
      <c r="L12638" s="1">
        <v>9999</v>
      </c>
      <c r="M12638" s="1" t="s">
        <v>445</v>
      </c>
      <c r="Q12638" s="2" t="s">
        <v>37</v>
      </c>
      <c r="R12638" s="1" t="s">
        <v>531</v>
      </c>
      <c r="S12638" s="1" t="str">
        <f t="shared" si="402"/>
        <v>LPC520|S|CIVA|PSG|9999|DUPE</v>
      </c>
      <c r="T12638" s="2" t="str">
        <f t="shared" si="403"/>
        <v>OK</v>
      </c>
    </row>
    <row r="12639" spans="1:20" x14ac:dyDescent="0.25">
      <c r="A12639" s="1">
        <v>501999999</v>
      </c>
      <c r="B12639" s="1" t="str">
        <f>VLOOKUP(A12639,[1]Maestra!A$1:C$746,2,0)</f>
        <v>ACLEASIN6</v>
      </c>
      <c r="C12639" s="1" t="str">
        <f>VLOOKUP(A12639,[1]Maestra!A$1:C$746,3,0)</f>
        <v>Leasing</v>
      </c>
      <c r="D12639" s="1" t="s">
        <v>515</v>
      </c>
      <c r="E12639" s="1" t="s">
        <v>534</v>
      </c>
      <c r="F12639" s="1">
        <v>111</v>
      </c>
      <c r="G12639" s="1">
        <v>111</v>
      </c>
      <c r="H12639" s="1">
        <v>520</v>
      </c>
      <c r="I12639" s="1" t="s">
        <v>415</v>
      </c>
      <c r="J12639" s="1" t="s">
        <v>329</v>
      </c>
      <c r="K12639" s="1" t="s">
        <v>532</v>
      </c>
      <c r="L12639" s="1">
        <v>9999</v>
      </c>
      <c r="M12639" s="1" t="s">
        <v>447</v>
      </c>
      <c r="Q12639" s="2" t="s">
        <v>37</v>
      </c>
      <c r="R12639" s="1" t="s">
        <v>531</v>
      </c>
      <c r="S12639" s="1" t="str">
        <f t="shared" si="402"/>
        <v>LPC520|S|CIVA|PSG|9999|NORM</v>
      </c>
      <c r="T12639" s="2" t="str">
        <f t="shared" si="403"/>
        <v>OK</v>
      </c>
    </row>
    <row r="12640" spans="1:20" x14ac:dyDescent="0.25">
      <c r="A12640" s="1">
        <v>501999999</v>
      </c>
      <c r="B12640" s="1" t="str">
        <f>VLOOKUP(A12640,[1]Maestra!A$1:C$746,2,0)</f>
        <v>ACLEASIN6</v>
      </c>
      <c r="C12640" s="1" t="str">
        <f>VLOOKUP(A12640,[1]Maestra!A$1:C$746,3,0)</f>
        <v>Leasing</v>
      </c>
      <c r="D12640" s="1" t="s">
        <v>515</v>
      </c>
      <c r="E12640" s="1" t="s">
        <v>534</v>
      </c>
      <c r="F12640" s="1">
        <v>111</v>
      </c>
      <c r="G12640" s="1">
        <v>111</v>
      </c>
      <c r="H12640" s="1">
        <v>520</v>
      </c>
      <c r="I12640" s="1" t="s">
        <v>415</v>
      </c>
      <c r="J12640" s="1" t="s">
        <v>325</v>
      </c>
      <c r="K12640" s="1" t="s">
        <v>535</v>
      </c>
      <c r="L12640" s="1">
        <v>9999</v>
      </c>
      <c r="M12640" s="1" t="s">
        <v>445</v>
      </c>
      <c r="Q12640" s="2" t="s">
        <v>37</v>
      </c>
      <c r="R12640" s="1" t="s">
        <v>531</v>
      </c>
      <c r="S12640" s="1" t="str">
        <f t="shared" si="402"/>
        <v>LPC520|S|CMED|PDL|9999|DUPE</v>
      </c>
      <c r="T12640" s="2" t="str">
        <f t="shared" si="403"/>
        <v>OK</v>
      </c>
    </row>
    <row r="12641" spans="1:20" x14ac:dyDescent="0.25">
      <c r="A12641" s="1">
        <v>501999999</v>
      </c>
      <c r="B12641" s="1" t="str">
        <f>VLOOKUP(A12641,[1]Maestra!A$1:C$746,2,0)</f>
        <v>ACLEASIN6</v>
      </c>
      <c r="C12641" s="1" t="str">
        <f>VLOOKUP(A12641,[1]Maestra!A$1:C$746,3,0)</f>
        <v>Leasing</v>
      </c>
      <c r="D12641" s="1" t="s">
        <v>515</v>
      </c>
      <c r="E12641" s="1" t="s">
        <v>534</v>
      </c>
      <c r="F12641" s="1">
        <v>111</v>
      </c>
      <c r="G12641" s="1">
        <v>111</v>
      </c>
      <c r="H12641" s="1">
        <v>520</v>
      </c>
      <c r="I12641" s="1" t="s">
        <v>415</v>
      </c>
      <c r="J12641" s="1" t="s">
        <v>325</v>
      </c>
      <c r="K12641" s="1" t="s">
        <v>535</v>
      </c>
      <c r="L12641" s="1">
        <v>9999</v>
      </c>
      <c r="M12641" s="1" t="s">
        <v>447</v>
      </c>
      <c r="Q12641" s="2" t="s">
        <v>37</v>
      </c>
      <c r="R12641" s="1" t="s">
        <v>531</v>
      </c>
      <c r="S12641" s="1" t="str">
        <f t="shared" si="402"/>
        <v>LPC520|S|CMED|PDL|9999|NORM</v>
      </c>
      <c r="T12641" s="2" t="str">
        <f t="shared" si="403"/>
        <v>OK</v>
      </c>
    </row>
    <row r="12642" spans="1:20" x14ac:dyDescent="0.25">
      <c r="A12642" s="1">
        <v>501999999</v>
      </c>
      <c r="B12642" s="1" t="str">
        <f>VLOOKUP(A12642,[1]Maestra!A$1:C$746,2,0)</f>
        <v>ACLEASIN6</v>
      </c>
      <c r="C12642" s="1" t="str">
        <f>VLOOKUP(A12642,[1]Maestra!A$1:C$746,3,0)</f>
        <v>Leasing</v>
      </c>
      <c r="D12642" s="1" t="s">
        <v>515</v>
      </c>
      <c r="E12642" s="1" t="s">
        <v>534</v>
      </c>
      <c r="F12642" s="1">
        <v>111</v>
      </c>
      <c r="G12642" s="1">
        <v>111</v>
      </c>
      <c r="H12642" s="1">
        <v>520</v>
      </c>
      <c r="I12642" s="1" t="s">
        <v>415</v>
      </c>
      <c r="J12642" s="1" t="s">
        <v>325</v>
      </c>
      <c r="K12642" s="1" t="s">
        <v>536</v>
      </c>
      <c r="L12642" s="1">
        <v>9999</v>
      </c>
      <c r="M12642" s="1" t="s">
        <v>445</v>
      </c>
      <c r="Q12642" s="2" t="s">
        <v>37</v>
      </c>
      <c r="R12642" s="1" t="s">
        <v>531</v>
      </c>
      <c r="S12642" s="1" t="str">
        <f t="shared" si="402"/>
        <v>LPC520|S|CMED|PDS|9999|DUPE</v>
      </c>
      <c r="T12642" s="2" t="str">
        <f t="shared" si="403"/>
        <v>OK</v>
      </c>
    </row>
    <row r="12643" spans="1:20" x14ac:dyDescent="0.25">
      <c r="A12643" s="1">
        <v>501999999</v>
      </c>
      <c r="B12643" s="1" t="str">
        <f>VLOOKUP(A12643,[1]Maestra!A$1:C$746,2,0)</f>
        <v>ACLEASIN6</v>
      </c>
      <c r="C12643" s="1" t="str">
        <f>VLOOKUP(A12643,[1]Maestra!A$1:C$746,3,0)</f>
        <v>Leasing</v>
      </c>
      <c r="D12643" s="1" t="s">
        <v>515</v>
      </c>
      <c r="E12643" s="1" t="s">
        <v>534</v>
      </c>
      <c r="F12643" s="1">
        <v>111</v>
      </c>
      <c r="G12643" s="1">
        <v>111</v>
      </c>
      <c r="H12643" s="1">
        <v>520</v>
      </c>
      <c r="I12643" s="1" t="s">
        <v>415</v>
      </c>
      <c r="J12643" s="1" t="s">
        <v>325</v>
      </c>
      <c r="K12643" s="1" t="s">
        <v>536</v>
      </c>
      <c r="L12643" s="1">
        <v>9999</v>
      </c>
      <c r="M12643" s="1" t="s">
        <v>447</v>
      </c>
      <c r="Q12643" s="2" t="s">
        <v>37</v>
      </c>
      <c r="R12643" s="1" t="s">
        <v>531</v>
      </c>
      <c r="S12643" s="1" t="str">
        <f t="shared" si="402"/>
        <v>LPC520|S|CMED|PDS|9999|NORM</v>
      </c>
      <c r="T12643" s="2" t="str">
        <f t="shared" si="403"/>
        <v>OK</v>
      </c>
    </row>
    <row r="12644" spans="1:20" x14ac:dyDescent="0.25">
      <c r="A12644" s="1">
        <v>501999999</v>
      </c>
      <c r="B12644" s="1" t="str">
        <f>VLOOKUP(A12644,[1]Maestra!A$1:C$746,2,0)</f>
        <v>ACLEASIN6</v>
      </c>
      <c r="C12644" s="1" t="str">
        <f>VLOOKUP(A12644,[1]Maestra!A$1:C$746,3,0)</f>
        <v>Leasing</v>
      </c>
      <c r="D12644" s="1" t="s">
        <v>515</v>
      </c>
      <c r="E12644" s="1" t="s">
        <v>534</v>
      </c>
      <c r="F12644" s="1">
        <v>111</v>
      </c>
      <c r="G12644" s="1">
        <v>111</v>
      </c>
      <c r="H12644" s="1">
        <v>520</v>
      </c>
      <c r="I12644" s="1" t="s">
        <v>415</v>
      </c>
      <c r="J12644" s="1" t="s">
        <v>325</v>
      </c>
      <c r="K12644" s="1" t="s">
        <v>530</v>
      </c>
      <c r="L12644" s="1">
        <v>9999</v>
      </c>
      <c r="M12644" s="1" t="s">
        <v>445</v>
      </c>
      <c r="Q12644" s="2" t="s">
        <v>37</v>
      </c>
      <c r="R12644" s="1" t="s">
        <v>531</v>
      </c>
      <c r="S12644" s="1" t="str">
        <f t="shared" si="402"/>
        <v>LPC520|S|CMED|PRI|9999|DUPE</v>
      </c>
      <c r="T12644" s="2" t="str">
        <f t="shared" si="403"/>
        <v>OK</v>
      </c>
    </row>
    <row r="12645" spans="1:20" x14ac:dyDescent="0.25">
      <c r="A12645" s="1">
        <v>501999999</v>
      </c>
      <c r="B12645" s="1" t="str">
        <f>VLOOKUP(A12645,[1]Maestra!A$1:C$746,2,0)</f>
        <v>ACLEASIN6</v>
      </c>
      <c r="C12645" s="1" t="str">
        <f>VLOOKUP(A12645,[1]Maestra!A$1:C$746,3,0)</f>
        <v>Leasing</v>
      </c>
      <c r="D12645" s="1" t="s">
        <v>515</v>
      </c>
      <c r="E12645" s="1" t="s">
        <v>534</v>
      </c>
      <c r="F12645" s="1">
        <v>111</v>
      </c>
      <c r="G12645" s="1">
        <v>111</v>
      </c>
      <c r="H12645" s="1">
        <v>520</v>
      </c>
      <c r="I12645" s="1" t="s">
        <v>415</v>
      </c>
      <c r="J12645" s="1" t="s">
        <v>325</v>
      </c>
      <c r="K12645" s="1" t="s">
        <v>530</v>
      </c>
      <c r="L12645" s="1">
        <v>9999</v>
      </c>
      <c r="M12645" s="1" t="s">
        <v>447</v>
      </c>
      <c r="Q12645" s="2" t="s">
        <v>37</v>
      </c>
      <c r="R12645" s="1" t="s">
        <v>531</v>
      </c>
      <c r="S12645" s="1" t="str">
        <f t="shared" si="402"/>
        <v>LPC520|S|CMED|PRI|9999|NORM</v>
      </c>
      <c r="T12645" s="2" t="str">
        <f t="shared" si="403"/>
        <v>OK</v>
      </c>
    </row>
    <row r="12646" spans="1:20" x14ac:dyDescent="0.25">
      <c r="A12646" s="1">
        <v>501999999</v>
      </c>
      <c r="B12646" s="1" t="str">
        <f>VLOOKUP(A12646,[1]Maestra!A$1:C$746,2,0)</f>
        <v>ACLEASIN6</v>
      </c>
      <c r="C12646" s="1" t="str">
        <f>VLOOKUP(A12646,[1]Maestra!A$1:C$746,3,0)</f>
        <v>Leasing</v>
      </c>
      <c r="D12646" s="1" t="s">
        <v>515</v>
      </c>
      <c r="E12646" s="1" t="s">
        <v>534</v>
      </c>
      <c r="F12646" s="1">
        <v>111</v>
      </c>
      <c r="G12646" s="1">
        <v>111</v>
      </c>
      <c r="H12646" s="1">
        <v>520</v>
      </c>
      <c r="I12646" s="1" t="s">
        <v>415</v>
      </c>
      <c r="J12646" s="1" t="s">
        <v>325</v>
      </c>
      <c r="K12646" s="1" t="s">
        <v>532</v>
      </c>
      <c r="L12646" s="1">
        <v>9999</v>
      </c>
      <c r="M12646" s="1" t="s">
        <v>445</v>
      </c>
      <c r="Q12646" s="2" t="s">
        <v>37</v>
      </c>
      <c r="R12646" s="1" t="s">
        <v>531</v>
      </c>
      <c r="S12646" s="1" t="str">
        <f t="shared" si="402"/>
        <v>LPC520|S|CMED|PSG|9999|DUPE</v>
      </c>
      <c r="T12646" s="2" t="str">
        <f t="shared" si="403"/>
        <v>OK</v>
      </c>
    </row>
    <row r="12647" spans="1:20" x14ac:dyDescent="0.25">
      <c r="A12647" s="1">
        <v>501999999</v>
      </c>
      <c r="B12647" s="1" t="str">
        <f>VLOOKUP(A12647,[1]Maestra!A$1:C$746,2,0)</f>
        <v>ACLEASIN6</v>
      </c>
      <c r="C12647" s="1" t="str">
        <f>VLOOKUP(A12647,[1]Maestra!A$1:C$746,3,0)</f>
        <v>Leasing</v>
      </c>
      <c r="D12647" s="1" t="s">
        <v>515</v>
      </c>
      <c r="E12647" s="1" t="s">
        <v>534</v>
      </c>
      <c r="F12647" s="1">
        <v>111</v>
      </c>
      <c r="G12647" s="1">
        <v>111</v>
      </c>
      <c r="H12647" s="1">
        <v>520</v>
      </c>
      <c r="I12647" s="1" t="s">
        <v>415</v>
      </c>
      <c r="J12647" s="1" t="s">
        <v>325</v>
      </c>
      <c r="K12647" s="1" t="s">
        <v>532</v>
      </c>
      <c r="L12647" s="1">
        <v>9999</v>
      </c>
      <c r="M12647" s="1" t="s">
        <v>447</v>
      </c>
      <c r="Q12647" s="2" t="s">
        <v>37</v>
      </c>
      <c r="R12647" s="1" t="s">
        <v>531</v>
      </c>
      <c r="S12647" s="1" t="str">
        <f t="shared" si="402"/>
        <v>LPC520|S|CMED|PSG|9999|NORM</v>
      </c>
      <c r="T12647" s="2" t="str">
        <f t="shared" si="403"/>
        <v>OK</v>
      </c>
    </row>
    <row r="12648" spans="1:20" x14ac:dyDescent="0.25">
      <c r="A12648" s="1">
        <v>501999999</v>
      </c>
      <c r="B12648" s="1" t="str">
        <f>VLOOKUP(A12648,[1]Maestra!A$1:C$746,2,0)</f>
        <v>ACLEASIN6</v>
      </c>
      <c r="C12648" s="1" t="str">
        <f>VLOOKUP(A12648,[1]Maestra!A$1:C$746,3,0)</f>
        <v>Leasing</v>
      </c>
      <c r="D12648" s="1" t="s">
        <v>515</v>
      </c>
      <c r="E12648" s="1" t="s">
        <v>534</v>
      </c>
      <c r="F12648" s="1">
        <v>111</v>
      </c>
      <c r="G12648" s="1">
        <v>111</v>
      </c>
      <c r="H12648" s="1">
        <v>520</v>
      </c>
      <c r="I12648" s="1" t="s">
        <v>415</v>
      </c>
      <c r="J12648" s="1" t="s">
        <v>330</v>
      </c>
      <c r="K12648" s="1" t="s">
        <v>535</v>
      </c>
      <c r="L12648" s="1">
        <v>9999</v>
      </c>
      <c r="M12648" s="1" t="s">
        <v>445</v>
      </c>
      <c r="Q12648" s="2" t="s">
        <v>37</v>
      </c>
      <c r="R12648" s="1" t="s">
        <v>531</v>
      </c>
      <c r="S12648" s="1" t="str">
        <f t="shared" si="402"/>
        <v>LPC520|S|CMIE|PDL|9999|DUPE</v>
      </c>
      <c r="T12648" s="2" t="str">
        <f t="shared" si="403"/>
        <v>OK</v>
      </c>
    </row>
    <row r="12649" spans="1:20" x14ac:dyDescent="0.25">
      <c r="A12649" s="1">
        <v>501999999</v>
      </c>
      <c r="B12649" s="1" t="str">
        <f>VLOOKUP(A12649,[1]Maestra!A$1:C$746,2,0)</f>
        <v>ACLEASIN6</v>
      </c>
      <c r="C12649" s="1" t="str">
        <f>VLOOKUP(A12649,[1]Maestra!A$1:C$746,3,0)</f>
        <v>Leasing</v>
      </c>
      <c r="D12649" s="1" t="s">
        <v>515</v>
      </c>
      <c r="E12649" s="1" t="s">
        <v>534</v>
      </c>
      <c r="F12649" s="1">
        <v>111</v>
      </c>
      <c r="G12649" s="1">
        <v>111</v>
      </c>
      <c r="H12649" s="1">
        <v>520</v>
      </c>
      <c r="I12649" s="1" t="s">
        <v>415</v>
      </c>
      <c r="J12649" s="1" t="s">
        <v>330</v>
      </c>
      <c r="K12649" s="1" t="s">
        <v>535</v>
      </c>
      <c r="L12649" s="1">
        <v>9999</v>
      </c>
      <c r="M12649" s="1" t="s">
        <v>447</v>
      </c>
      <c r="Q12649" s="2" t="s">
        <v>37</v>
      </c>
      <c r="R12649" s="1" t="s">
        <v>531</v>
      </c>
      <c r="S12649" s="1" t="str">
        <f t="shared" si="402"/>
        <v>LPC520|S|CMIE|PDL|9999|NORM</v>
      </c>
      <c r="T12649" s="2" t="str">
        <f t="shared" si="403"/>
        <v>OK</v>
      </c>
    </row>
    <row r="12650" spans="1:20" x14ac:dyDescent="0.25">
      <c r="A12650" s="1">
        <v>501999999</v>
      </c>
      <c r="B12650" s="1" t="str">
        <f>VLOOKUP(A12650,[1]Maestra!A$1:C$746,2,0)</f>
        <v>ACLEASIN6</v>
      </c>
      <c r="C12650" s="1" t="str">
        <f>VLOOKUP(A12650,[1]Maestra!A$1:C$746,3,0)</f>
        <v>Leasing</v>
      </c>
      <c r="D12650" s="1" t="s">
        <v>515</v>
      </c>
      <c r="E12650" s="1" t="s">
        <v>534</v>
      </c>
      <c r="F12650" s="1">
        <v>111</v>
      </c>
      <c r="G12650" s="1">
        <v>111</v>
      </c>
      <c r="H12650" s="1">
        <v>520</v>
      </c>
      <c r="I12650" s="1" t="s">
        <v>415</v>
      </c>
      <c r="J12650" s="1" t="s">
        <v>330</v>
      </c>
      <c r="K12650" s="1" t="s">
        <v>536</v>
      </c>
      <c r="L12650" s="1">
        <v>9999</v>
      </c>
      <c r="M12650" s="1" t="s">
        <v>445</v>
      </c>
      <c r="Q12650" s="2" t="s">
        <v>37</v>
      </c>
      <c r="R12650" s="1" t="s">
        <v>531</v>
      </c>
      <c r="S12650" s="1" t="str">
        <f t="shared" si="402"/>
        <v>LPC520|S|CMIE|PDS|9999|DUPE</v>
      </c>
      <c r="T12650" s="2" t="str">
        <f t="shared" si="403"/>
        <v>OK</v>
      </c>
    </row>
    <row r="12651" spans="1:20" x14ac:dyDescent="0.25">
      <c r="A12651" s="1">
        <v>501999999</v>
      </c>
      <c r="B12651" s="1" t="str">
        <f>VLOOKUP(A12651,[1]Maestra!A$1:C$746,2,0)</f>
        <v>ACLEASIN6</v>
      </c>
      <c r="C12651" s="1" t="str">
        <f>VLOOKUP(A12651,[1]Maestra!A$1:C$746,3,0)</f>
        <v>Leasing</v>
      </c>
      <c r="D12651" s="1" t="s">
        <v>515</v>
      </c>
      <c r="E12651" s="1" t="s">
        <v>534</v>
      </c>
      <c r="F12651" s="1">
        <v>111</v>
      </c>
      <c r="G12651" s="1">
        <v>111</v>
      </c>
      <c r="H12651" s="1">
        <v>520</v>
      </c>
      <c r="I12651" s="1" t="s">
        <v>415</v>
      </c>
      <c r="J12651" s="1" t="s">
        <v>330</v>
      </c>
      <c r="K12651" s="1" t="s">
        <v>536</v>
      </c>
      <c r="L12651" s="1">
        <v>9999</v>
      </c>
      <c r="M12651" s="1" t="s">
        <v>447</v>
      </c>
      <c r="Q12651" s="2" t="s">
        <v>37</v>
      </c>
      <c r="R12651" s="1" t="s">
        <v>531</v>
      </c>
      <c r="S12651" s="1" t="str">
        <f t="shared" si="402"/>
        <v>LPC520|S|CMIE|PDS|9999|NORM</v>
      </c>
      <c r="T12651" s="2" t="str">
        <f t="shared" si="403"/>
        <v>OK</v>
      </c>
    </row>
    <row r="12652" spans="1:20" x14ac:dyDescent="0.25">
      <c r="A12652" s="1">
        <v>501999999</v>
      </c>
      <c r="B12652" s="1" t="str">
        <f>VLOOKUP(A12652,[1]Maestra!A$1:C$746,2,0)</f>
        <v>ACLEASIN6</v>
      </c>
      <c r="C12652" s="1" t="str">
        <f>VLOOKUP(A12652,[1]Maestra!A$1:C$746,3,0)</f>
        <v>Leasing</v>
      </c>
      <c r="D12652" s="1" t="s">
        <v>515</v>
      </c>
      <c r="E12652" s="1" t="s">
        <v>534</v>
      </c>
      <c r="F12652" s="1">
        <v>111</v>
      </c>
      <c r="G12652" s="1">
        <v>111</v>
      </c>
      <c r="H12652" s="1">
        <v>520</v>
      </c>
      <c r="I12652" s="1" t="s">
        <v>415</v>
      </c>
      <c r="J12652" s="1" t="s">
        <v>330</v>
      </c>
      <c r="K12652" s="1" t="s">
        <v>530</v>
      </c>
      <c r="L12652" s="1">
        <v>9999</v>
      </c>
      <c r="M12652" s="1" t="s">
        <v>445</v>
      </c>
      <c r="Q12652" s="2" t="s">
        <v>37</v>
      </c>
      <c r="R12652" s="1" t="s">
        <v>531</v>
      </c>
      <c r="S12652" s="1" t="str">
        <f t="shared" si="402"/>
        <v>LPC520|S|CMIE|PRI|9999|DUPE</v>
      </c>
      <c r="T12652" s="2" t="str">
        <f t="shared" si="403"/>
        <v>OK</v>
      </c>
    </row>
    <row r="12653" spans="1:20" x14ac:dyDescent="0.25">
      <c r="A12653" s="1">
        <v>501999999</v>
      </c>
      <c r="B12653" s="1" t="str">
        <f>VLOOKUP(A12653,[1]Maestra!A$1:C$746,2,0)</f>
        <v>ACLEASIN6</v>
      </c>
      <c r="C12653" s="1" t="str">
        <f>VLOOKUP(A12653,[1]Maestra!A$1:C$746,3,0)</f>
        <v>Leasing</v>
      </c>
      <c r="D12653" s="1" t="s">
        <v>515</v>
      </c>
      <c r="E12653" s="1" t="s">
        <v>534</v>
      </c>
      <c r="F12653" s="1">
        <v>111</v>
      </c>
      <c r="G12653" s="1">
        <v>111</v>
      </c>
      <c r="H12653" s="1">
        <v>520</v>
      </c>
      <c r="I12653" s="1" t="s">
        <v>415</v>
      </c>
      <c r="J12653" s="1" t="s">
        <v>330</v>
      </c>
      <c r="K12653" s="1" t="s">
        <v>530</v>
      </c>
      <c r="L12653" s="1">
        <v>9999</v>
      </c>
      <c r="M12653" s="1" t="s">
        <v>447</v>
      </c>
      <c r="Q12653" s="2" t="s">
        <v>37</v>
      </c>
      <c r="R12653" s="1" t="s">
        <v>531</v>
      </c>
      <c r="S12653" s="1" t="str">
        <f t="shared" si="402"/>
        <v>LPC520|S|CMIE|PRI|9999|NORM</v>
      </c>
      <c r="T12653" s="2" t="str">
        <f t="shared" si="403"/>
        <v>OK</v>
      </c>
    </row>
    <row r="12654" spans="1:20" x14ac:dyDescent="0.25">
      <c r="A12654" s="1">
        <v>501999999</v>
      </c>
      <c r="B12654" s="1" t="str">
        <f>VLOOKUP(A12654,[1]Maestra!A$1:C$746,2,0)</f>
        <v>ACLEASIN6</v>
      </c>
      <c r="C12654" s="1" t="str">
        <f>VLOOKUP(A12654,[1]Maestra!A$1:C$746,3,0)</f>
        <v>Leasing</v>
      </c>
      <c r="D12654" s="1" t="s">
        <v>515</v>
      </c>
      <c r="E12654" s="1" t="s">
        <v>534</v>
      </c>
      <c r="F12654" s="1">
        <v>111</v>
      </c>
      <c r="G12654" s="1">
        <v>111</v>
      </c>
      <c r="H12654" s="1">
        <v>520</v>
      </c>
      <c r="I12654" s="1" t="s">
        <v>415</v>
      </c>
      <c r="J12654" s="1" t="s">
        <v>330</v>
      </c>
      <c r="K12654" s="1" t="s">
        <v>532</v>
      </c>
      <c r="L12654" s="1">
        <v>9999</v>
      </c>
      <c r="M12654" s="1" t="s">
        <v>445</v>
      </c>
      <c r="Q12654" s="2" t="s">
        <v>37</v>
      </c>
      <c r="R12654" s="1" t="s">
        <v>531</v>
      </c>
      <c r="S12654" s="1" t="str">
        <f t="shared" si="402"/>
        <v>LPC520|S|CMIE|PSG|9999|DUPE</v>
      </c>
      <c r="T12654" s="2" t="str">
        <f t="shared" si="403"/>
        <v>OK</v>
      </c>
    </row>
    <row r="12655" spans="1:20" x14ac:dyDescent="0.25">
      <c r="A12655" s="1">
        <v>501999999</v>
      </c>
      <c r="B12655" s="1" t="str">
        <f>VLOOKUP(A12655,[1]Maestra!A$1:C$746,2,0)</f>
        <v>ACLEASIN6</v>
      </c>
      <c r="C12655" s="1" t="str">
        <f>VLOOKUP(A12655,[1]Maestra!A$1:C$746,3,0)</f>
        <v>Leasing</v>
      </c>
      <c r="D12655" s="1" t="s">
        <v>515</v>
      </c>
      <c r="E12655" s="1" t="s">
        <v>534</v>
      </c>
      <c r="F12655" s="1">
        <v>111</v>
      </c>
      <c r="G12655" s="1">
        <v>111</v>
      </c>
      <c r="H12655" s="1">
        <v>520</v>
      </c>
      <c r="I12655" s="1" t="s">
        <v>415</v>
      </c>
      <c r="J12655" s="1" t="s">
        <v>330</v>
      </c>
      <c r="K12655" s="1" t="s">
        <v>532</v>
      </c>
      <c r="L12655" s="1">
        <v>9999</v>
      </c>
      <c r="M12655" s="1" t="s">
        <v>447</v>
      </c>
      <c r="Q12655" s="2" t="s">
        <v>37</v>
      </c>
      <c r="R12655" s="1" t="s">
        <v>531</v>
      </c>
      <c r="S12655" s="1" t="str">
        <f t="shared" si="402"/>
        <v>LPC520|S|CMIE|PSG|9999|NORM</v>
      </c>
      <c r="T12655" s="2" t="str">
        <f t="shared" si="403"/>
        <v>OK</v>
      </c>
    </row>
    <row r="12656" spans="1:20" x14ac:dyDescent="0.25">
      <c r="A12656" s="1">
        <v>501999999</v>
      </c>
      <c r="B12656" s="1" t="str">
        <f>VLOOKUP(A12656,[1]Maestra!A$1:C$746,2,0)</f>
        <v>ACLEASIN6</v>
      </c>
      <c r="C12656" s="1" t="str">
        <f>VLOOKUP(A12656,[1]Maestra!A$1:C$746,3,0)</f>
        <v>Leasing</v>
      </c>
      <c r="D12656" s="1" t="s">
        <v>515</v>
      </c>
      <c r="E12656" s="1" t="s">
        <v>534</v>
      </c>
      <c r="F12656" s="1">
        <v>111</v>
      </c>
      <c r="G12656" s="1">
        <v>111</v>
      </c>
      <c r="H12656" s="1">
        <v>520</v>
      </c>
      <c r="I12656" s="1" t="s">
        <v>415</v>
      </c>
      <c r="J12656" s="1" t="s">
        <v>331</v>
      </c>
      <c r="K12656" s="1" t="s">
        <v>535</v>
      </c>
      <c r="L12656" s="1">
        <v>9999</v>
      </c>
      <c r="M12656" s="1" t="s">
        <v>445</v>
      </c>
      <c r="Q12656" s="2" t="s">
        <v>37</v>
      </c>
      <c r="R12656" s="1" t="s">
        <v>531</v>
      </c>
      <c r="S12656" s="1" t="str">
        <f t="shared" si="402"/>
        <v>LPC520|S|CPEM|PDL|9999|DUPE</v>
      </c>
      <c r="T12656" s="2" t="str">
        <f t="shared" si="403"/>
        <v>OK</v>
      </c>
    </row>
    <row r="12657" spans="1:20" x14ac:dyDescent="0.25">
      <c r="A12657" s="1">
        <v>501999999</v>
      </c>
      <c r="B12657" s="1" t="str">
        <f>VLOOKUP(A12657,[1]Maestra!A$1:C$746,2,0)</f>
        <v>ACLEASIN6</v>
      </c>
      <c r="C12657" s="1" t="str">
        <f>VLOOKUP(A12657,[1]Maestra!A$1:C$746,3,0)</f>
        <v>Leasing</v>
      </c>
      <c r="D12657" s="1" t="s">
        <v>515</v>
      </c>
      <c r="E12657" s="1" t="s">
        <v>534</v>
      </c>
      <c r="F12657" s="1">
        <v>111</v>
      </c>
      <c r="G12657" s="1">
        <v>111</v>
      </c>
      <c r="H12657" s="1">
        <v>520</v>
      </c>
      <c r="I12657" s="1" t="s">
        <v>415</v>
      </c>
      <c r="J12657" s="1" t="s">
        <v>331</v>
      </c>
      <c r="K12657" s="1" t="s">
        <v>535</v>
      </c>
      <c r="L12657" s="1">
        <v>9999</v>
      </c>
      <c r="M12657" s="1" t="s">
        <v>447</v>
      </c>
      <c r="Q12657" s="2" t="s">
        <v>37</v>
      </c>
      <c r="R12657" s="1" t="s">
        <v>531</v>
      </c>
      <c r="S12657" s="1" t="str">
        <f t="shared" si="402"/>
        <v>LPC520|S|CPEM|PDL|9999|NORM</v>
      </c>
      <c r="T12657" s="2" t="str">
        <f t="shared" si="403"/>
        <v>OK</v>
      </c>
    </row>
    <row r="12658" spans="1:20" x14ac:dyDescent="0.25">
      <c r="A12658" s="1">
        <v>501999999</v>
      </c>
      <c r="B12658" s="1" t="str">
        <f>VLOOKUP(A12658,[1]Maestra!A$1:C$746,2,0)</f>
        <v>ACLEASIN6</v>
      </c>
      <c r="C12658" s="1" t="str">
        <f>VLOOKUP(A12658,[1]Maestra!A$1:C$746,3,0)</f>
        <v>Leasing</v>
      </c>
      <c r="D12658" s="1" t="s">
        <v>515</v>
      </c>
      <c r="E12658" s="1" t="s">
        <v>534</v>
      </c>
      <c r="F12658" s="1">
        <v>111</v>
      </c>
      <c r="G12658" s="1">
        <v>111</v>
      </c>
      <c r="H12658" s="1">
        <v>520</v>
      </c>
      <c r="I12658" s="1" t="s">
        <v>415</v>
      </c>
      <c r="J12658" s="1" t="s">
        <v>331</v>
      </c>
      <c r="K12658" s="1" t="s">
        <v>536</v>
      </c>
      <c r="L12658" s="1">
        <v>9999</v>
      </c>
      <c r="M12658" s="1" t="s">
        <v>445</v>
      </c>
      <c r="Q12658" s="2" t="s">
        <v>37</v>
      </c>
      <c r="R12658" s="1" t="s">
        <v>531</v>
      </c>
      <c r="S12658" s="1" t="str">
        <f t="shared" si="402"/>
        <v>LPC520|S|CPEM|PDS|9999|DUPE</v>
      </c>
      <c r="T12658" s="2" t="str">
        <f t="shared" si="403"/>
        <v>OK</v>
      </c>
    </row>
    <row r="12659" spans="1:20" x14ac:dyDescent="0.25">
      <c r="A12659" s="1">
        <v>501999999</v>
      </c>
      <c r="B12659" s="1" t="str">
        <f>VLOOKUP(A12659,[1]Maestra!A$1:C$746,2,0)</f>
        <v>ACLEASIN6</v>
      </c>
      <c r="C12659" s="1" t="str">
        <f>VLOOKUP(A12659,[1]Maestra!A$1:C$746,3,0)</f>
        <v>Leasing</v>
      </c>
      <c r="D12659" s="1" t="s">
        <v>515</v>
      </c>
      <c r="E12659" s="1" t="s">
        <v>534</v>
      </c>
      <c r="F12659" s="1">
        <v>111</v>
      </c>
      <c r="G12659" s="1">
        <v>111</v>
      </c>
      <c r="H12659" s="1">
        <v>520</v>
      </c>
      <c r="I12659" s="1" t="s">
        <v>415</v>
      </c>
      <c r="J12659" s="1" t="s">
        <v>331</v>
      </c>
      <c r="K12659" s="1" t="s">
        <v>536</v>
      </c>
      <c r="L12659" s="1">
        <v>9999</v>
      </c>
      <c r="M12659" s="1" t="s">
        <v>447</v>
      </c>
      <c r="Q12659" s="2" t="s">
        <v>37</v>
      </c>
      <c r="R12659" s="1" t="s">
        <v>531</v>
      </c>
      <c r="S12659" s="1" t="str">
        <f t="shared" si="402"/>
        <v>LPC520|S|CPEM|PDS|9999|NORM</v>
      </c>
      <c r="T12659" s="2" t="str">
        <f t="shared" si="403"/>
        <v>OK</v>
      </c>
    </row>
    <row r="12660" spans="1:20" x14ac:dyDescent="0.25">
      <c r="A12660" s="1">
        <v>501999999</v>
      </c>
      <c r="B12660" s="1" t="str">
        <f>VLOOKUP(A12660,[1]Maestra!A$1:C$746,2,0)</f>
        <v>ACLEASIN6</v>
      </c>
      <c r="C12660" s="1" t="str">
        <f>VLOOKUP(A12660,[1]Maestra!A$1:C$746,3,0)</f>
        <v>Leasing</v>
      </c>
      <c r="D12660" s="1" t="s">
        <v>515</v>
      </c>
      <c r="E12660" s="1" t="s">
        <v>534</v>
      </c>
      <c r="F12660" s="1">
        <v>111</v>
      </c>
      <c r="G12660" s="1">
        <v>111</v>
      </c>
      <c r="H12660" s="1">
        <v>520</v>
      </c>
      <c r="I12660" s="1" t="s">
        <v>415</v>
      </c>
      <c r="J12660" s="1" t="s">
        <v>331</v>
      </c>
      <c r="K12660" s="1" t="s">
        <v>530</v>
      </c>
      <c r="L12660" s="1">
        <v>9999</v>
      </c>
      <c r="M12660" s="1" t="s">
        <v>445</v>
      </c>
      <c r="Q12660" s="2" t="s">
        <v>37</v>
      </c>
      <c r="R12660" s="1" t="s">
        <v>531</v>
      </c>
      <c r="S12660" s="1" t="str">
        <f t="shared" si="402"/>
        <v>LPC520|S|CPEM|PRI|9999|DUPE</v>
      </c>
      <c r="T12660" s="2" t="str">
        <f t="shared" si="403"/>
        <v>OK</v>
      </c>
    </row>
    <row r="12661" spans="1:20" x14ac:dyDescent="0.25">
      <c r="A12661" s="1">
        <v>501999999</v>
      </c>
      <c r="B12661" s="1" t="str">
        <f>VLOOKUP(A12661,[1]Maestra!A$1:C$746,2,0)</f>
        <v>ACLEASIN6</v>
      </c>
      <c r="C12661" s="1" t="str">
        <f>VLOOKUP(A12661,[1]Maestra!A$1:C$746,3,0)</f>
        <v>Leasing</v>
      </c>
      <c r="D12661" s="1" t="s">
        <v>515</v>
      </c>
      <c r="E12661" s="1" t="s">
        <v>534</v>
      </c>
      <c r="F12661" s="1">
        <v>111</v>
      </c>
      <c r="G12661" s="1">
        <v>111</v>
      </c>
      <c r="H12661" s="1">
        <v>520</v>
      </c>
      <c r="I12661" s="1" t="s">
        <v>415</v>
      </c>
      <c r="J12661" s="1" t="s">
        <v>331</v>
      </c>
      <c r="K12661" s="1" t="s">
        <v>530</v>
      </c>
      <c r="L12661" s="1">
        <v>9999</v>
      </c>
      <c r="M12661" s="1" t="s">
        <v>447</v>
      </c>
      <c r="Q12661" s="2" t="s">
        <v>37</v>
      </c>
      <c r="R12661" s="1" t="s">
        <v>531</v>
      </c>
      <c r="S12661" s="1" t="str">
        <f t="shared" si="402"/>
        <v>LPC520|S|CPEM|PRI|9999|NORM</v>
      </c>
      <c r="T12661" s="2" t="str">
        <f t="shared" si="403"/>
        <v>OK</v>
      </c>
    </row>
    <row r="12662" spans="1:20" x14ac:dyDescent="0.25">
      <c r="A12662" s="1">
        <v>501999999</v>
      </c>
      <c r="B12662" s="1" t="str">
        <f>VLOOKUP(A12662,[1]Maestra!A$1:C$746,2,0)</f>
        <v>ACLEASIN6</v>
      </c>
      <c r="C12662" s="1" t="str">
        <f>VLOOKUP(A12662,[1]Maestra!A$1:C$746,3,0)</f>
        <v>Leasing</v>
      </c>
      <c r="D12662" s="1" t="s">
        <v>515</v>
      </c>
      <c r="E12662" s="1" t="s">
        <v>534</v>
      </c>
      <c r="F12662" s="1">
        <v>111</v>
      </c>
      <c r="G12662" s="1">
        <v>111</v>
      </c>
      <c r="H12662" s="1">
        <v>520</v>
      </c>
      <c r="I12662" s="1" t="s">
        <v>415</v>
      </c>
      <c r="J12662" s="1" t="s">
        <v>331</v>
      </c>
      <c r="K12662" s="1" t="s">
        <v>532</v>
      </c>
      <c r="L12662" s="1">
        <v>9999</v>
      </c>
      <c r="M12662" s="1" t="s">
        <v>445</v>
      </c>
      <c r="Q12662" s="2" t="s">
        <v>37</v>
      </c>
      <c r="R12662" s="1" t="s">
        <v>531</v>
      </c>
      <c r="S12662" s="1" t="str">
        <f t="shared" si="402"/>
        <v>LPC520|S|CPEM|PSG|9999|DUPE</v>
      </c>
      <c r="T12662" s="2" t="str">
        <f t="shared" si="403"/>
        <v>OK</v>
      </c>
    </row>
    <row r="12663" spans="1:20" x14ac:dyDescent="0.25">
      <c r="A12663" s="1">
        <v>501999999</v>
      </c>
      <c r="B12663" s="1" t="str">
        <f>VLOOKUP(A12663,[1]Maestra!A$1:C$746,2,0)</f>
        <v>ACLEASIN6</v>
      </c>
      <c r="C12663" s="1" t="str">
        <f>VLOOKUP(A12663,[1]Maestra!A$1:C$746,3,0)</f>
        <v>Leasing</v>
      </c>
      <c r="D12663" s="1" t="s">
        <v>515</v>
      </c>
      <c r="E12663" s="1" t="s">
        <v>534</v>
      </c>
      <c r="F12663" s="1">
        <v>111</v>
      </c>
      <c r="G12663" s="1">
        <v>111</v>
      </c>
      <c r="H12663" s="1">
        <v>520</v>
      </c>
      <c r="I12663" s="1" t="s">
        <v>415</v>
      </c>
      <c r="J12663" s="1" t="s">
        <v>331</v>
      </c>
      <c r="K12663" s="1" t="s">
        <v>532</v>
      </c>
      <c r="L12663" s="1">
        <v>9999</v>
      </c>
      <c r="M12663" s="1" t="s">
        <v>447</v>
      </c>
      <c r="Q12663" s="2" t="s">
        <v>37</v>
      </c>
      <c r="R12663" s="1" t="s">
        <v>531</v>
      </c>
      <c r="S12663" s="1" t="str">
        <f t="shared" si="402"/>
        <v>LPC520|S|CPEM|PSG|9999|NORM</v>
      </c>
      <c r="T12663" s="2" t="str">
        <f t="shared" si="403"/>
        <v>OK</v>
      </c>
    </row>
    <row r="12664" spans="1:20" x14ac:dyDescent="0.25">
      <c r="A12664" s="1">
        <v>501999999</v>
      </c>
      <c r="B12664" s="1" t="str">
        <f>VLOOKUP(A12664,[1]Maestra!A$1:C$746,2,0)</f>
        <v>ACLEASIN6</v>
      </c>
      <c r="C12664" s="1" t="str">
        <f>VLOOKUP(A12664,[1]Maestra!A$1:C$746,3,0)</f>
        <v>Leasing</v>
      </c>
      <c r="D12664" s="1" t="s">
        <v>515</v>
      </c>
      <c r="E12664" s="1" t="s">
        <v>534</v>
      </c>
      <c r="F12664" s="1">
        <v>111</v>
      </c>
      <c r="G12664" s="1">
        <v>111</v>
      </c>
      <c r="H12664" s="1">
        <v>520</v>
      </c>
      <c r="I12664" s="1" t="s">
        <v>448</v>
      </c>
      <c r="J12664" s="1" t="s">
        <v>327</v>
      </c>
      <c r="K12664" s="1" t="s">
        <v>535</v>
      </c>
      <c r="L12664" s="1">
        <v>9999</v>
      </c>
      <c r="M12664" s="1" t="s">
        <v>445</v>
      </c>
      <c r="Q12664" s="2" t="s">
        <v>37</v>
      </c>
      <c r="R12664" s="1" t="s">
        <v>531</v>
      </c>
      <c r="S12664" s="1" t="str">
        <f t="shared" si="402"/>
        <v>LPC520|V|CCOR|PDL|9999|DUPE</v>
      </c>
      <c r="T12664" s="2" t="str">
        <f t="shared" si="403"/>
        <v>OK</v>
      </c>
    </row>
    <row r="12665" spans="1:20" x14ac:dyDescent="0.25">
      <c r="A12665" s="1">
        <v>501999999</v>
      </c>
      <c r="B12665" s="1" t="str">
        <f>VLOOKUP(A12665,[1]Maestra!A$1:C$746,2,0)</f>
        <v>ACLEASIN6</v>
      </c>
      <c r="C12665" s="1" t="str">
        <f>VLOOKUP(A12665,[1]Maestra!A$1:C$746,3,0)</f>
        <v>Leasing</v>
      </c>
      <c r="D12665" s="1" t="s">
        <v>515</v>
      </c>
      <c r="E12665" s="1" t="s">
        <v>534</v>
      </c>
      <c r="F12665" s="1">
        <v>111</v>
      </c>
      <c r="G12665" s="1">
        <v>111</v>
      </c>
      <c r="H12665" s="1">
        <v>520</v>
      </c>
      <c r="I12665" s="1" t="s">
        <v>448</v>
      </c>
      <c r="J12665" s="1" t="s">
        <v>327</v>
      </c>
      <c r="K12665" s="1" t="s">
        <v>535</v>
      </c>
      <c r="L12665" s="1">
        <v>9999</v>
      </c>
      <c r="M12665" s="1" t="s">
        <v>447</v>
      </c>
      <c r="Q12665" s="2" t="s">
        <v>37</v>
      </c>
      <c r="R12665" s="1" t="s">
        <v>531</v>
      </c>
      <c r="S12665" s="1" t="str">
        <f t="shared" si="402"/>
        <v>LPC520|V|CCOR|PDL|9999|NORM</v>
      </c>
      <c r="T12665" s="2" t="str">
        <f t="shared" si="403"/>
        <v>OK</v>
      </c>
    </row>
    <row r="12666" spans="1:20" x14ac:dyDescent="0.25">
      <c r="A12666" s="1">
        <v>501999999</v>
      </c>
      <c r="B12666" s="1" t="str">
        <f>VLOOKUP(A12666,[1]Maestra!A$1:C$746,2,0)</f>
        <v>ACLEASIN6</v>
      </c>
      <c r="C12666" s="1" t="str">
        <f>VLOOKUP(A12666,[1]Maestra!A$1:C$746,3,0)</f>
        <v>Leasing</v>
      </c>
      <c r="D12666" s="1" t="s">
        <v>515</v>
      </c>
      <c r="E12666" s="1" t="s">
        <v>534</v>
      </c>
      <c r="F12666" s="1">
        <v>111</v>
      </c>
      <c r="G12666" s="1">
        <v>111</v>
      </c>
      <c r="H12666" s="1">
        <v>520</v>
      </c>
      <c r="I12666" s="1" t="s">
        <v>448</v>
      </c>
      <c r="J12666" s="1" t="s">
        <v>327</v>
      </c>
      <c r="K12666" s="1" t="s">
        <v>536</v>
      </c>
      <c r="L12666" s="1">
        <v>9999</v>
      </c>
      <c r="M12666" s="1" t="s">
        <v>445</v>
      </c>
      <c r="Q12666" s="2" t="s">
        <v>37</v>
      </c>
      <c r="R12666" s="1" t="s">
        <v>531</v>
      </c>
      <c r="S12666" s="1" t="str">
        <f t="shared" si="402"/>
        <v>LPC520|V|CCOR|PDS|9999|DUPE</v>
      </c>
      <c r="T12666" s="2" t="str">
        <f t="shared" si="403"/>
        <v>OK</v>
      </c>
    </row>
    <row r="12667" spans="1:20" x14ac:dyDescent="0.25">
      <c r="A12667" s="1">
        <v>501999999</v>
      </c>
      <c r="B12667" s="1" t="str">
        <f>VLOOKUP(A12667,[1]Maestra!A$1:C$746,2,0)</f>
        <v>ACLEASIN6</v>
      </c>
      <c r="C12667" s="1" t="str">
        <f>VLOOKUP(A12667,[1]Maestra!A$1:C$746,3,0)</f>
        <v>Leasing</v>
      </c>
      <c r="D12667" s="1" t="s">
        <v>515</v>
      </c>
      <c r="E12667" s="1" t="s">
        <v>534</v>
      </c>
      <c r="F12667" s="1">
        <v>111</v>
      </c>
      <c r="G12667" s="1">
        <v>111</v>
      </c>
      <c r="H12667" s="1">
        <v>520</v>
      </c>
      <c r="I12667" s="1" t="s">
        <v>448</v>
      </c>
      <c r="J12667" s="1" t="s">
        <v>327</v>
      </c>
      <c r="K12667" s="1" t="s">
        <v>536</v>
      </c>
      <c r="L12667" s="1">
        <v>9999</v>
      </c>
      <c r="M12667" s="1" t="s">
        <v>447</v>
      </c>
      <c r="Q12667" s="2" t="s">
        <v>37</v>
      </c>
      <c r="R12667" s="1" t="s">
        <v>531</v>
      </c>
      <c r="S12667" s="1" t="str">
        <f t="shared" si="402"/>
        <v>LPC520|V|CCOR|PDS|9999|NORM</v>
      </c>
      <c r="T12667" s="2" t="str">
        <f t="shared" si="403"/>
        <v>OK</v>
      </c>
    </row>
    <row r="12668" spans="1:20" x14ac:dyDescent="0.25">
      <c r="A12668" s="1">
        <v>501999999</v>
      </c>
      <c r="B12668" s="1" t="str">
        <f>VLOOKUP(A12668,[1]Maestra!A$1:C$746,2,0)</f>
        <v>ACLEASIN6</v>
      </c>
      <c r="C12668" s="1" t="str">
        <f>VLOOKUP(A12668,[1]Maestra!A$1:C$746,3,0)</f>
        <v>Leasing</v>
      </c>
      <c r="D12668" s="1" t="s">
        <v>515</v>
      </c>
      <c r="E12668" s="1" t="s">
        <v>534</v>
      </c>
      <c r="F12668" s="1">
        <v>111</v>
      </c>
      <c r="G12668" s="1">
        <v>111</v>
      </c>
      <c r="H12668" s="1">
        <v>520</v>
      </c>
      <c r="I12668" s="1" t="s">
        <v>448</v>
      </c>
      <c r="J12668" s="1" t="s">
        <v>327</v>
      </c>
      <c r="K12668" s="1" t="s">
        <v>530</v>
      </c>
      <c r="L12668" s="1">
        <v>9999</v>
      </c>
      <c r="M12668" s="1" t="s">
        <v>445</v>
      </c>
      <c r="Q12668" s="2" t="s">
        <v>37</v>
      </c>
      <c r="R12668" s="1" t="s">
        <v>531</v>
      </c>
      <c r="S12668" s="1" t="str">
        <f t="shared" si="402"/>
        <v>LPC520|V|CCOR|PRI|9999|DUPE</v>
      </c>
      <c r="T12668" s="2" t="str">
        <f t="shared" si="403"/>
        <v>OK</v>
      </c>
    </row>
    <row r="12669" spans="1:20" x14ac:dyDescent="0.25">
      <c r="A12669" s="1">
        <v>501999999</v>
      </c>
      <c r="B12669" s="1" t="str">
        <f>VLOOKUP(A12669,[1]Maestra!A$1:C$746,2,0)</f>
        <v>ACLEASIN6</v>
      </c>
      <c r="C12669" s="1" t="str">
        <f>VLOOKUP(A12669,[1]Maestra!A$1:C$746,3,0)</f>
        <v>Leasing</v>
      </c>
      <c r="D12669" s="1" t="s">
        <v>515</v>
      </c>
      <c r="E12669" s="1" t="s">
        <v>534</v>
      </c>
      <c r="F12669" s="1">
        <v>111</v>
      </c>
      <c r="G12669" s="1">
        <v>111</v>
      </c>
      <c r="H12669" s="1">
        <v>520</v>
      </c>
      <c r="I12669" s="1" t="s">
        <v>448</v>
      </c>
      <c r="J12669" s="1" t="s">
        <v>327</v>
      </c>
      <c r="K12669" s="1" t="s">
        <v>530</v>
      </c>
      <c r="L12669" s="1">
        <v>9999</v>
      </c>
      <c r="M12669" s="1" t="s">
        <v>447</v>
      </c>
      <c r="Q12669" s="2" t="s">
        <v>37</v>
      </c>
      <c r="R12669" s="1" t="s">
        <v>531</v>
      </c>
      <c r="S12669" s="1" t="str">
        <f t="shared" si="402"/>
        <v>LPC520|V|CCOR|PRI|9999|NORM</v>
      </c>
      <c r="T12669" s="2" t="str">
        <f t="shared" si="403"/>
        <v>OK</v>
      </c>
    </row>
    <row r="12670" spans="1:20" x14ac:dyDescent="0.25">
      <c r="A12670" s="1">
        <v>501999999</v>
      </c>
      <c r="B12670" s="1" t="str">
        <f>VLOOKUP(A12670,[1]Maestra!A$1:C$746,2,0)</f>
        <v>ACLEASIN6</v>
      </c>
      <c r="C12670" s="1" t="str">
        <f>VLOOKUP(A12670,[1]Maestra!A$1:C$746,3,0)</f>
        <v>Leasing</v>
      </c>
      <c r="D12670" s="1" t="s">
        <v>515</v>
      </c>
      <c r="E12670" s="1" t="s">
        <v>534</v>
      </c>
      <c r="F12670" s="1">
        <v>111</v>
      </c>
      <c r="G12670" s="1">
        <v>111</v>
      </c>
      <c r="H12670" s="1">
        <v>520</v>
      </c>
      <c r="I12670" s="1" t="s">
        <v>448</v>
      </c>
      <c r="J12670" s="1" t="s">
        <v>327</v>
      </c>
      <c r="K12670" s="1" t="s">
        <v>532</v>
      </c>
      <c r="L12670" s="1">
        <v>9999</v>
      </c>
      <c r="M12670" s="1" t="s">
        <v>445</v>
      </c>
      <c r="Q12670" s="2" t="s">
        <v>37</v>
      </c>
      <c r="R12670" s="1" t="s">
        <v>531</v>
      </c>
      <c r="S12670" s="1" t="str">
        <f t="shared" si="402"/>
        <v>LPC520|V|CCOR|PSG|9999|DUPE</v>
      </c>
      <c r="T12670" s="2" t="str">
        <f t="shared" si="403"/>
        <v>OK</v>
      </c>
    </row>
    <row r="12671" spans="1:20" x14ac:dyDescent="0.25">
      <c r="A12671" s="1">
        <v>501999999</v>
      </c>
      <c r="B12671" s="1" t="str">
        <f>VLOOKUP(A12671,[1]Maestra!A$1:C$746,2,0)</f>
        <v>ACLEASIN6</v>
      </c>
      <c r="C12671" s="1" t="str">
        <f>VLOOKUP(A12671,[1]Maestra!A$1:C$746,3,0)</f>
        <v>Leasing</v>
      </c>
      <c r="D12671" s="1" t="s">
        <v>515</v>
      </c>
      <c r="E12671" s="1" t="s">
        <v>534</v>
      </c>
      <c r="F12671" s="1">
        <v>111</v>
      </c>
      <c r="G12671" s="1">
        <v>111</v>
      </c>
      <c r="H12671" s="1">
        <v>520</v>
      </c>
      <c r="I12671" s="1" t="s">
        <v>448</v>
      </c>
      <c r="J12671" s="1" t="s">
        <v>327</v>
      </c>
      <c r="K12671" s="1" t="s">
        <v>532</v>
      </c>
      <c r="L12671" s="1">
        <v>9999</v>
      </c>
      <c r="M12671" s="1" t="s">
        <v>447</v>
      </c>
      <c r="Q12671" s="2" t="s">
        <v>37</v>
      </c>
      <c r="R12671" s="1" t="s">
        <v>531</v>
      </c>
      <c r="S12671" s="1" t="str">
        <f t="shared" si="402"/>
        <v>LPC520|V|CCOR|PSG|9999|NORM</v>
      </c>
      <c r="T12671" s="2" t="str">
        <f t="shared" si="403"/>
        <v>OK</v>
      </c>
    </row>
    <row r="12672" spans="1:20" x14ac:dyDescent="0.25">
      <c r="A12672" s="1">
        <v>501999999</v>
      </c>
      <c r="B12672" s="1" t="str">
        <f>VLOOKUP(A12672,[1]Maestra!A$1:C$746,2,0)</f>
        <v>ACLEASIN6</v>
      </c>
      <c r="C12672" s="1" t="str">
        <f>VLOOKUP(A12672,[1]Maestra!A$1:C$746,3,0)</f>
        <v>Leasing</v>
      </c>
      <c r="D12672" s="1" t="s">
        <v>515</v>
      </c>
      <c r="E12672" s="1" t="s">
        <v>534</v>
      </c>
      <c r="F12672" s="1">
        <v>111</v>
      </c>
      <c r="G12672" s="1">
        <v>111</v>
      </c>
      <c r="H12672" s="1">
        <v>520</v>
      </c>
      <c r="I12672" s="1" t="s">
        <v>448</v>
      </c>
      <c r="J12672" s="1" t="s">
        <v>323</v>
      </c>
      <c r="K12672" s="1" t="s">
        <v>535</v>
      </c>
      <c r="L12672" s="1">
        <v>9999</v>
      </c>
      <c r="M12672" s="1" t="s">
        <v>445</v>
      </c>
      <c r="Q12672" s="2" t="s">
        <v>37</v>
      </c>
      <c r="R12672" s="1" t="s">
        <v>531</v>
      </c>
      <c r="S12672" s="1" t="str">
        <f t="shared" si="402"/>
        <v>LPC520|V|CESP|PDL|9999|DUPE</v>
      </c>
      <c r="T12672" s="2" t="str">
        <f t="shared" si="403"/>
        <v>OK</v>
      </c>
    </row>
    <row r="12673" spans="1:20" x14ac:dyDescent="0.25">
      <c r="A12673" s="1">
        <v>501999999</v>
      </c>
      <c r="B12673" s="1" t="str">
        <f>VLOOKUP(A12673,[1]Maestra!A$1:C$746,2,0)</f>
        <v>ACLEASIN6</v>
      </c>
      <c r="C12673" s="1" t="str">
        <f>VLOOKUP(A12673,[1]Maestra!A$1:C$746,3,0)</f>
        <v>Leasing</v>
      </c>
      <c r="D12673" s="1" t="s">
        <v>515</v>
      </c>
      <c r="E12673" s="1" t="s">
        <v>534</v>
      </c>
      <c r="F12673" s="1">
        <v>111</v>
      </c>
      <c r="G12673" s="1">
        <v>111</v>
      </c>
      <c r="H12673" s="1">
        <v>520</v>
      </c>
      <c r="I12673" s="1" t="s">
        <v>448</v>
      </c>
      <c r="J12673" s="1" t="s">
        <v>323</v>
      </c>
      <c r="K12673" s="1" t="s">
        <v>535</v>
      </c>
      <c r="L12673" s="1">
        <v>9999</v>
      </c>
      <c r="M12673" s="1" t="s">
        <v>447</v>
      </c>
      <c r="Q12673" s="2" t="s">
        <v>37</v>
      </c>
      <c r="R12673" s="1" t="s">
        <v>531</v>
      </c>
      <c r="S12673" s="1" t="str">
        <f t="shared" si="402"/>
        <v>LPC520|V|CESP|PDL|9999|NORM</v>
      </c>
      <c r="T12673" s="2" t="str">
        <f t="shared" si="403"/>
        <v>OK</v>
      </c>
    </row>
    <row r="12674" spans="1:20" x14ac:dyDescent="0.25">
      <c r="A12674" s="1">
        <v>501999999</v>
      </c>
      <c r="B12674" s="1" t="str">
        <f>VLOOKUP(A12674,[1]Maestra!A$1:C$746,2,0)</f>
        <v>ACLEASIN6</v>
      </c>
      <c r="C12674" s="1" t="str">
        <f>VLOOKUP(A12674,[1]Maestra!A$1:C$746,3,0)</f>
        <v>Leasing</v>
      </c>
      <c r="D12674" s="1" t="s">
        <v>515</v>
      </c>
      <c r="E12674" s="1" t="s">
        <v>534</v>
      </c>
      <c r="F12674" s="1">
        <v>111</v>
      </c>
      <c r="G12674" s="1">
        <v>111</v>
      </c>
      <c r="H12674" s="1">
        <v>520</v>
      </c>
      <c r="I12674" s="1" t="s">
        <v>448</v>
      </c>
      <c r="J12674" s="1" t="s">
        <v>323</v>
      </c>
      <c r="K12674" s="1" t="s">
        <v>536</v>
      </c>
      <c r="L12674" s="1">
        <v>9999</v>
      </c>
      <c r="M12674" s="1" t="s">
        <v>445</v>
      </c>
      <c r="Q12674" s="2" t="s">
        <v>37</v>
      </c>
      <c r="R12674" s="1" t="s">
        <v>531</v>
      </c>
      <c r="S12674" s="1" t="str">
        <f t="shared" ref="S12674:S12737" si="404">_xlfn.CONCAT(D12674,H12674,"|",I12674,"|",J12674,"|",K12674,"|",L12674,"|",M12674)</f>
        <v>LPC520|V|CESP|PDS|9999|DUPE</v>
      </c>
      <c r="T12674" s="2" t="str">
        <f t="shared" si="403"/>
        <v>OK</v>
      </c>
    </row>
    <row r="12675" spans="1:20" x14ac:dyDescent="0.25">
      <c r="A12675" s="1">
        <v>501999999</v>
      </c>
      <c r="B12675" s="1" t="str">
        <f>VLOOKUP(A12675,[1]Maestra!A$1:C$746,2,0)</f>
        <v>ACLEASIN6</v>
      </c>
      <c r="C12675" s="1" t="str">
        <f>VLOOKUP(A12675,[1]Maestra!A$1:C$746,3,0)</f>
        <v>Leasing</v>
      </c>
      <c r="D12675" s="1" t="s">
        <v>515</v>
      </c>
      <c r="E12675" s="1" t="s">
        <v>534</v>
      </c>
      <c r="F12675" s="1">
        <v>111</v>
      </c>
      <c r="G12675" s="1">
        <v>111</v>
      </c>
      <c r="H12675" s="1">
        <v>520</v>
      </c>
      <c r="I12675" s="1" t="s">
        <v>448</v>
      </c>
      <c r="J12675" s="1" t="s">
        <v>323</v>
      </c>
      <c r="K12675" s="1" t="s">
        <v>536</v>
      </c>
      <c r="L12675" s="1">
        <v>9999</v>
      </c>
      <c r="M12675" s="1" t="s">
        <v>447</v>
      </c>
      <c r="Q12675" s="2" t="s">
        <v>37</v>
      </c>
      <c r="R12675" s="1" t="s">
        <v>531</v>
      </c>
      <c r="S12675" s="1" t="str">
        <f t="shared" si="404"/>
        <v>LPC520|V|CESP|PDS|9999|NORM</v>
      </c>
      <c r="T12675" s="2" t="str">
        <f t="shared" ref="T12675:T12738" si="405">IF(COUNTIFS($D$2:$D$20413,D12675,$S$2:$S$20413,S12675,$A$2:$A$20413,"&lt;&gt;"&amp;A12675)&gt;0,"Conflicto","OK")</f>
        <v>OK</v>
      </c>
    </row>
    <row r="12676" spans="1:20" x14ac:dyDescent="0.25">
      <c r="A12676" s="1">
        <v>501999999</v>
      </c>
      <c r="B12676" s="1" t="str">
        <f>VLOOKUP(A12676,[1]Maestra!A$1:C$746,2,0)</f>
        <v>ACLEASIN6</v>
      </c>
      <c r="C12676" s="1" t="str">
        <f>VLOOKUP(A12676,[1]Maestra!A$1:C$746,3,0)</f>
        <v>Leasing</v>
      </c>
      <c r="D12676" s="1" t="s">
        <v>515</v>
      </c>
      <c r="E12676" s="1" t="s">
        <v>534</v>
      </c>
      <c r="F12676" s="1">
        <v>111</v>
      </c>
      <c r="G12676" s="1">
        <v>111</v>
      </c>
      <c r="H12676" s="1">
        <v>520</v>
      </c>
      <c r="I12676" s="1" t="s">
        <v>448</v>
      </c>
      <c r="J12676" s="1" t="s">
        <v>323</v>
      </c>
      <c r="K12676" s="1" t="s">
        <v>530</v>
      </c>
      <c r="L12676" s="1">
        <v>9999</v>
      </c>
      <c r="M12676" s="1" t="s">
        <v>445</v>
      </c>
      <c r="Q12676" s="2" t="s">
        <v>37</v>
      </c>
      <c r="R12676" s="1" t="s">
        <v>531</v>
      </c>
      <c r="S12676" s="1" t="str">
        <f t="shared" si="404"/>
        <v>LPC520|V|CESP|PRI|9999|DUPE</v>
      </c>
      <c r="T12676" s="2" t="str">
        <f t="shared" si="405"/>
        <v>OK</v>
      </c>
    </row>
    <row r="12677" spans="1:20" x14ac:dyDescent="0.25">
      <c r="A12677" s="1">
        <v>501999999</v>
      </c>
      <c r="B12677" s="1" t="str">
        <f>VLOOKUP(A12677,[1]Maestra!A$1:C$746,2,0)</f>
        <v>ACLEASIN6</v>
      </c>
      <c r="C12677" s="1" t="str">
        <f>VLOOKUP(A12677,[1]Maestra!A$1:C$746,3,0)</f>
        <v>Leasing</v>
      </c>
      <c r="D12677" s="1" t="s">
        <v>515</v>
      </c>
      <c r="E12677" s="1" t="s">
        <v>534</v>
      </c>
      <c r="F12677" s="1">
        <v>111</v>
      </c>
      <c r="G12677" s="1">
        <v>111</v>
      </c>
      <c r="H12677" s="1">
        <v>520</v>
      </c>
      <c r="I12677" s="1" t="s">
        <v>448</v>
      </c>
      <c r="J12677" s="1" t="s">
        <v>323</v>
      </c>
      <c r="K12677" s="1" t="s">
        <v>530</v>
      </c>
      <c r="L12677" s="1">
        <v>9999</v>
      </c>
      <c r="M12677" s="1" t="s">
        <v>447</v>
      </c>
      <c r="Q12677" s="2" t="s">
        <v>37</v>
      </c>
      <c r="R12677" s="1" t="s">
        <v>531</v>
      </c>
      <c r="S12677" s="1" t="str">
        <f t="shared" si="404"/>
        <v>LPC520|V|CESP|PRI|9999|NORM</v>
      </c>
      <c r="T12677" s="2" t="str">
        <f t="shared" si="405"/>
        <v>OK</v>
      </c>
    </row>
    <row r="12678" spans="1:20" x14ac:dyDescent="0.25">
      <c r="A12678" s="1">
        <v>501999999</v>
      </c>
      <c r="B12678" s="1" t="str">
        <f>VLOOKUP(A12678,[1]Maestra!A$1:C$746,2,0)</f>
        <v>ACLEASIN6</v>
      </c>
      <c r="C12678" s="1" t="str">
        <f>VLOOKUP(A12678,[1]Maestra!A$1:C$746,3,0)</f>
        <v>Leasing</v>
      </c>
      <c r="D12678" s="1" t="s">
        <v>515</v>
      </c>
      <c r="E12678" s="1" t="s">
        <v>534</v>
      </c>
      <c r="F12678" s="1">
        <v>111</v>
      </c>
      <c r="G12678" s="1">
        <v>111</v>
      </c>
      <c r="H12678" s="1">
        <v>520</v>
      </c>
      <c r="I12678" s="1" t="s">
        <v>448</v>
      </c>
      <c r="J12678" s="1" t="s">
        <v>323</v>
      </c>
      <c r="K12678" s="1" t="s">
        <v>532</v>
      </c>
      <c r="L12678" s="1">
        <v>9999</v>
      </c>
      <c r="M12678" s="1" t="s">
        <v>445</v>
      </c>
      <c r="Q12678" s="2" t="s">
        <v>37</v>
      </c>
      <c r="R12678" s="1" t="s">
        <v>531</v>
      </c>
      <c r="S12678" s="1" t="str">
        <f t="shared" si="404"/>
        <v>LPC520|V|CESP|PSG|9999|DUPE</v>
      </c>
      <c r="T12678" s="2" t="str">
        <f t="shared" si="405"/>
        <v>OK</v>
      </c>
    </row>
    <row r="12679" spans="1:20" x14ac:dyDescent="0.25">
      <c r="A12679" s="1">
        <v>501999999</v>
      </c>
      <c r="B12679" s="1" t="str">
        <f>VLOOKUP(A12679,[1]Maestra!A$1:C$746,2,0)</f>
        <v>ACLEASIN6</v>
      </c>
      <c r="C12679" s="1" t="str">
        <f>VLOOKUP(A12679,[1]Maestra!A$1:C$746,3,0)</f>
        <v>Leasing</v>
      </c>
      <c r="D12679" s="1" t="s">
        <v>515</v>
      </c>
      <c r="E12679" s="1" t="s">
        <v>534</v>
      </c>
      <c r="F12679" s="1">
        <v>111</v>
      </c>
      <c r="G12679" s="1">
        <v>111</v>
      </c>
      <c r="H12679" s="1">
        <v>520</v>
      </c>
      <c r="I12679" s="1" t="s">
        <v>448</v>
      </c>
      <c r="J12679" s="1" t="s">
        <v>323</v>
      </c>
      <c r="K12679" s="1" t="s">
        <v>532</v>
      </c>
      <c r="L12679" s="1">
        <v>9999</v>
      </c>
      <c r="M12679" s="1" t="s">
        <v>447</v>
      </c>
      <c r="Q12679" s="2" t="s">
        <v>37</v>
      </c>
      <c r="R12679" s="1" t="s">
        <v>531</v>
      </c>
      <c r="S12679" s="1" t="str">
        <f t="shared" si="404"/>
        <v>LPC520|V|CESP|PSG|9999|NORM</v>
      </c>
      <c r="T12679" s="2" t="str">
        <f t="shared" si="405"/>
        <v>OK</v>
      </c>
    </row>
    <row r="12680" spans="1:20" x14ac:dyDescent="0.25">
      <c r="A12680" s="1">
        <v>501999999</v>
      </c>
      <c r="B12680" s="1" t="str">
        <f>VLOOKUP(A12680,[1]Maestra!A$1:C$746,2,0)</f>
        <v>ACLEASIN6</v>
      </c>
      <c r="C12680" s="1" t="str">
        <f>VLOOKUP(A12680,[1]Maestra!A$1:C$746,3,0)</f>
        <v>Leasing</v>
      </c>
      <c r="D12680" s="1" t="s">
        <v>515</v>
      </c>
      <c r="E12680" s="1" t="s">
        <v>534</v>
      </c>
      <c r="F12680" s="1">
        <v>111</v>
      </c>
      <c r="G12680" s="1">
        <v>111</v>
      </c>
      <c r="H12680" s="1">
        <v>520</v>
      </c>
      <c r="I12680" s="1" t="s">
        <v>448</v>
      </c>
      <c r="J12680" s="1" t="s">
        <v>328</v>
      </c>
      <c r="K12680" s="1" t="s">
        <v>535</v>
      </c>
      <c r="L12680" s="1">
        <v>9999</v>
      </c>
      <c r="M12680" s="1" t="s">
        <v>445</v>
      </c>
      <c r="Q12680" s="2" t="s">
        <v>37</v>
      </c>
      <c r="R12680" s="1" t="s">
        <v>531</v>
      </c>
      <c r="S12680" s="1" t="str">
        <f t="shared" si="404"/>
        <v>LPC520|V|CGEM|PDL|9999|DUPE</v>
      </c>
      <c r="T12680" s="2" t="str">
        <f t="shared" si="405"/>
        <v>OK</v>
      </c>
    </row>
    <row r="12681" spans="1:20" x14ac:dyDescent="0.25">
      <c r="A12681" s="1">
        <v>501999999</v>
      </c>
      <c r="B12681" s="1" t="str">
        <f>VLOOKUP(A12681,[1]Maestra!A$1:C$746,2,0)</f>
        <v>ACLEASIN6</v>
      </c>
      <c r="C12681" s="1" t="str">
        <f>VLOOKUP(A12681,[1]Maestra!A$1:C$746,3,0)</f>
        <v>Leasing</v>
      </c>
      <c r="D12681" s="1" t="s">
        <v>515</v>
      </c>
      <c r="E12681" s="1" t="s">
        <v>534</v>
      </c>
      <c r="F12681" s="1">
        <v>111</v>
      </c>
      <c r="G12681" s="1">
        <v>111</v>
      </c>
      <c r="H12681" s="1">
        <v>520</v>
      </c>
      <c r="I12681" s="1" t="s">
        <v>448</v>
      </c>
      <c r="J12681" s="1" t="s">
        <v>328</v>
      </c>
      <c r="K12681" s="1" t="s">
        <v>535</v>
      </c>
      <c r="L12681" s="1">
        <v>9999</v>
      </c>
      <c r="M12681" s="1" t="s">
        <v>447</v>
      </c>
      <c r="Q12681" s="2" t="s">
        <v>37</v>
      </c>
      <c r="R12681" s="1" t="s">
        <v>531</v>
      </c>
      <c r="S12681" s="1" t="str">
        <f t="shared" si="404"/>
        <v>LPC520|V|CGEM|PDL|9999|NORM</v>
      </c>
      <c r="T12681" s="2" t="str">
        <f t="shared" si="405"/>
        <v>OK</v>
      </c>
    </row>
    <row r="12682" spans="1:20" x14ac:dyDescent="0.25">
      <c r="A12682" s="1">
        <v>501999999</v>
      </c>
      <c r="B12682" s="1" t="str">
        <f>VLOOKUP(A12682,[1]Maestra!A$1:C$746,2,0)</f>
        <v>ACLEASIN6</v>
      </c>
      <c r="C12682" s="1" t="str">
        <f>VLOOKUP(A12682,[1]Maestra!A$1:C$746,3,0)</f>
        <v>Leasing</v>
      </c>
      <c r="D12682" s="1" t="s">
        <v>515</v>
      </c>
      <c r="E12682" s="1" t="s">
        <v>534</v>
      </c>
      <c r="F12682" s="1">
        <v>111</v>
      </c>
      <c r="G12682" s="1">
        <v>111</v>
      </c>
      <c r="H12682" s="1">
        <v>520</v>
      </c>
      <c r="I12682" s="1" t="s">
        <v>448</v>
      </c>
      <c r="J12682" s="1" t="s">
        <v>328</v>
      </c>
      <c r="K12682" s="1" t="s">
        <v>536</v>
      </c>
      <c r="L12682" s="1">
        <v>9999</v>
      </c>
      <c r="M12682" s="1" t="s">
        <v>445</v>
      </c>
      <c r="Q12682" s="2" t="s">
        <v>37</v>
      </c>
      <c r="R12682" s="1" t="s">
        <v>531</v>
      </c>
      <c r="S12682" s="1" t="str">
        <f t="shared" si="404"/>
        <v>LPC520|V|CGEM|PDS|9999|DUPE</v>
      </c>
      <c r="T12682" s="2" t="str">
        <f t="shared" si="405"/>
        <v>OK</v>
      </c>
    </row>
    <row r="12683" spans="1:20" x14ac:dyDescent="0.25">
      <c r="A12683" s="1">
        <v>501999999</v>
      </c>
      <c r="B12683" s="1" t="str">
        <f>VLOOKUP(A12683,[1]Maestra!A$1:C$746,2,0)</f>
        <v>ACLEASIN6</v>
      </c>
      <c r="C12683" s="1" t="str">
        <f>VLOOKUP(A12683,[1]Maestra!A$1:C$746,3,0)</f>
        <v>Leasing</v>
      </c>
      <c r="D12683" s="1" t="s">
        <v>515</v>
      </c>
      <c r="E12683" s="1" t="s">
        <v>534</v>
      </c>
      <c r="F12683" s="1">
        <v>111</v>
      </c>
      <c r="G12683" s="1">
        <v>111</v>
      </c>
      <c r="H12683" s="1">
        <v>520</v>
      </c>
      <c r="I12683" s="1" t="s">
        <v>448</v>
      </c>
      <c r="J12683" s="1" t="s">
        <v>328</v>
      </c>
      <c r="K12683" s="1" t="s">
        <v>536</v>
      </c>
      <c r="L12683" s="1">
        <v>9999</v>
      </c>
      <c r="M12683" s="1" t="s">
        <v>447</v>
      </c>
      <c r="Q12683" s="2" t="s">
        <v>37</v>
      </c>
      <c r="R12683" s="1" t="s">
        <v>531</v>
      </c>
      <c r="S12683" s="1" t="str">
        <f t="shared" si="404"/>
        <v>LPC520|V|CGEM|PDS|9999|NORM</v>
      </c>
      <c r="T12683" s="2" t="str">
        <f t="shared" si="405"/>
        <v>OK</v>
      </c>
    </row>
    <row r="12684" spans="1:20" x14ac:dyDescent="0.25">
      <c r="A12684" s="1">
        <v>501999999</v>
      </c>
      <c r="B12684" s="1" t="str">
        <f>VLOOKUP(A12684,[1]Maestra!A$1:C$746,2,0)</f>
        <v>ACLEASIN6</v>
      </c>
      <c r="C12684" s="1" t="str">
        <f>VLOOKUP(A12684,[1]Maestra!A$1:C$746,3,0)</f>
        <v>Leasing</v>
      </c>
      <c r="D12684" s="1" t="s">
        <v>515</v>
      </c>
      <c r="E12684" s="1" t="s">
        <v>534</v>
      </c>
      <c r="F12684" s="1">
        <v>111</v>
      </c>
      <c r="G12684" s="1">
        <v>111</v>
      </c>
      <c r="H12684" s="1">
        <v>520</v>
      </c>
      <c r="I12684" s="1" t="s">
        <v>448</v>
      </c>
      <c r="J12684" s="1" t="s">
        <v>328</v>
      </c>
      <c r="K12684" s="1" t="s">
        <v>530</v>
      </c>
      <c r="L12684" s="1">
        <v>9999</v>
      </c>
      <c r="M12684" s="1" t="s">
        <v>445</v>
      </c>
      <c r="Q12684" s="2" t="s">
        <v>37</v>
      </c>
      <c r="R12684" s="1" t="s">
        <v>531</v>
      </c>
      <c r="S12684" s="1" t="str">
        <f t="shared" si="404"/>
        <v>LPC520|V|CGEM|PRI|9999|DUPE</v>
      </c>
      <c r="T12684" s="2" t="str">
        <f t="shared" si="405"/>
        <v>OK</v>
      </c>
    </row>
    <row r="12685" spans="1:20" x14ac:dyDescent="0.25">
      <c r="A12685" s="1">
        <v>501999999</v>
      </c>
      <c r="B12685" s="1" t="str">
        <f>VLOOKUP(A12685,[1]Maestra!A$1:C$746,2,0)</f>
        <v>ACLEASIN6</v>
      </c>
      <c r="C12685" s="1" t="str">
        <f>VLOOKUP(A12685,[1]Maestra!A$1:C$746,3,0)</f>
        <v>Leasing</v>
      </c>
      <c r="D12685" s="1" t="s">
        <v>515</v>
      </c>
      <c r="E12685" s="1" t="s">
        <v>534</v>
      </c>
      <c r="F12685" s="1">
        <v>111</v>
      </c>
      <c r="G12685" s="1">
        <v>111</v>
      </c>
      <c r="H12685" s="1">
        <v>520</v>
      </c>
      <c r="I12685" s="1" t="s">
        <v>448</v>
      </c>
      <c r="J12685" s="1" t="s">
        <v>328</v>
      </c>
      <c r="K12685" s="1" t="s">
        <v>530</v>
      </c>
      <c r="L12685" s="1">
        <v>9999</v>
      </c>
      <c r="M12685" s="1" t="s">
        <v>447</v>
      </c>
      <c r="Q12685" s="2" t="s">
        <v>37</v>
      </c>
      <c r="R12685" s="1" t="s">
        <v>531</v>
      </c>
      <c r="S12685" s="1" t="str">
        <f t="shared" si="404"/>
        <v>LPC520|V|CGEM|PRI|9999|NORM</v>
      </c>
      <c r="T12685" s="2" t="str">
        <f t="shared" si="405"/>
        <v>OK</v>
      </c>
    </row>
    <row r="12686" spans="1:20" x14ac:dyDescent="0.25">
      <c r="A12686" s="1">
        <v>501999999</v>
      </c>
      <c r="B12686" s="1" t="str">
        <f>VLOOKUP(A12686,[1]Maestra!A$1:C$746,2,0)</f>
        <v>ACLEASIN6</v>
      </c>
      <c r="C12686" s="1" t="str">
        <f>VLOOKUP(A12686,[1]Maestra!A$1:C$746,3,0)</f>
        <v>Leasing</v>
      </c>
      <c r="D12686" s="1" t="s">
        <v>515</v>
      </c>
      <c r="E12686" s="1" t="s">
        <v>534</v>
      </c>
      <c r="F12686" s="1">
        <v>111</v>
      </c>
      <c r="G12686" s="1">
        <v>111</v>
      </c>
      <c r="H12686" s="1">
        <v>520</v>
      </c>
      <c r="I12686" s="1" t="s">
        <v>448</v>
      </c>
      <c r="J12686" s="1" t="s">
        <v>328</v>
      </c>
      <c r="K12686" s="1" t="s">
        <v>532</v>
      </c>
      <c r="L12686" s="1">
        <v>9999</v>
      </c>
      <c r="M12686" s="1" t="s">
        <v>445</v>
      </c>
      <c r="Q12686" s="2" t="s">
        <v>37</v>
      </c>
      <c r="R12686" s="1" t="s">
        <v>531</v>
      </c>
      <c r="S12686" s="1" t="str">
        <f t="shared" si="404"/>
        <v>LPC520|V|CGEM|PSG|9999|DUPE</v>
      </c>
      <c r="T12686" s="2" t="str">
        <f t="shared" si="405"/>
        <v>OK</v>
      </c>
    </row>
    <row r="12687" spans="1:20" x14ac:dyDescent="0.25">
      <c r="A12687" s="1">
        <v>501999999</v>
      </c>
      <c r="B12687" s="1" t="str">
        <f>VLOOKUP(A12687,[1]Maestra!A$1:C$746,2,0)</f>
        <v>ACLEASIN6</v>
      </c>
      <c r="C12687" s="1" t="str">
        <f>VLOOKUP(A12687,[1]Maestra!A$1:C$746,3,0)</f>
        <v>Leasing</v>
      </c>
      <c r="D12687" s="1" t="s">
        <v>515</v>
      </c>
      <c r="E12687" s="1" t="s">
        <v>534</v>
      </c>
      <c r="F12687" s="1">
        <v>111</v>
      </c>
      <c r="G12687" s="1">
        <v>111</v>
      </c>
      <c r="H12687" s="1">
        <v>520</v>
      </c>
      <c r="I12687" s="1" t="s">
        <v>448</v>
      </c>
      <c r="J12687" s="1" t="s">
        <v>328</v>
      </c>
      <c r="K12687" s="1" t="s">
        <v>532</v>
      </c>
      <c r="L12687" s="1">
        <v>9999</v>
      </c>
      <c r="M12687" s="1" t="s">
        <v>447</v>
      </c>
      <c r="Q12687" s="2" t="s">
        <v>37</v>
      </c>
      <c r="R12687" s="1" t="s">
        <v>531</v>
      </c>
      <c r="S12687" s="1" t="str">
        <f t="shared" si="404"/>
        <v>LPC520|V|CGEM|PSG|9999|NORM</v>
      </c>
      <c r="T12687" s="2" t="str">
        <f t="shared" si="405"/>
        <v>OK</v>
      </c>
    </row>
    <row r="12688" spans="1:20" x14ac:dyDescent="0.25">
      <c r="A12688" s="1">
        <v>501999999</v>
      </c>
      <c r="B12688" s="1" t="str">
        <f>VLOOKUP(A12688,[1]Maestra!A$1:C$746,2,0)</f>
        <v>ACLEASIN6</v>
      </c>
      <c r="C12688" s="1" t="str">
        <f>VLOOKUP(A12688,[1]Maestra!A$1:C$746,3,0)</f>
        <v>Leasing</v>
      </c>
      <c r="D12688" s="1" t="s">
        <v>515</v>
      </c>
      <c r="E12688" s="1" t="s">
        <v>534</v>
      </c>
      <c r="F12688" s="1">
        <v>111</v>
      </c>
      <c r="G12688" s="1">
        <v>111</v>
      </c>
      <c r="H12688" s="1">
        <v>520</v>
      </c>
      <c r="I12688" s="1" t="s">
        <v>448</v>
      </c>
      <c r="J12688" s="1" t="s">
        <v>329</v>
      </c>
      <c r="K12688" s="1" t="s">
        <v>535</v>
      </c>
      <c r="L12688" s="1">
        <v>9999</v>
      </c>
      <c r="M12688" s="1" t="s">
        <v>445</v>
      </c>
      <c r="Q12688" s="2" t="s">
        <v>37</v>
      </c>
      <c r="R12688" s="1" t="s">
        <v>531</v>
      </c>
      <c r="S12688" s="1" t="str">
        <f t="shared" si="404"/>
        <v>LPC520|V|CIVA|PDL|9999|DUPE</v>
      </c>
      <c r="T12688" s="2" t="str">
        <f t="shared" si="405"/>
        <v>OK</v>
      </c>
    </row>
    <row r="12689" spans="1:20" x14ac:dyDescent="0.25">
      <c r="A12689" s="1">
        <v>501999999</v>
      </c>
      <c r="B12689" s="1" t="str">
        <f>VLOOKUP(A12689,[1]Maestra!A$1:C$746,2,0)</f>
        <v>ACLEASIN6</v>
      </c>
      <c r="C12689" s="1" t="str">
        <f>VLOOKUP(A12689,[1]Maestra!A$1:C$746,3,0)</f>
        <v>Leasing</v>
      </c>
      <c r="D12689" s="1" t="s">
        <v>515</v>
      </c>
      <c r="E12689" s="1" t="s">
        <v>534</v>
      </c>
      <c r="F12689" s="1">
        <v>111</v>
      </c>
      <c r="G12689" s="1">
        <v>111</v>
      </c>
      <c r="H12689" s="1">
        <v>520</v>
      </c>
      <c r="I12689" s="1" t="s">
        <v>448</v>
      </c>
      <c r="J12689" s="1" t="s">
        <v>329</v>
      </c>
      <c r="K12689" s="1" t="s">
        <v>535</v>
      </c>
      <c r="L12689" s="1">
        <v>9999</v>
      </c>
      <c r="M12689" s="1" t="s">
        <v>447</v>
      </c>
      <c r="Q12689" s="2" t="s">
        <v>37</v>
      </c>
      <c r="R12689" s="1" t="s">
        <v>531</v>
      </c>
      <c r="S12689" s="1" t="str">
        <f t="shared" si="404"/>
        <v>LPC520|V|CIVA|PDL|9999|NORM</v>
      </c>
      <c r="T12689" s="2" t="str">
        <f t="shared" si="405"/>
        <v>OK</v>
      </c>
    </row>
    <row r="12690" spans="1:20" x14ac:dyDescent="0.25">
      <c r="A12690" s="1">
        <v>501999999</v>
      </c>
      <c r="B12690" s="1" t="str">
        <f>VLOOKUP(A12690,[1]Maestra!A$1:C$746,2,0)</f>
        <v>ACLEASIN6</v>
      </c>
      <c r="C12690" s="1" t="str">
        <f>VLOOKUP(A12690,[1]Maestra!A$1:C$746,3,0)</f>
        <v>Leasing</v>
      </c>
      <c r="D12690" s="1" t="s">
        <v>515</v>
      </c>
      <c r="E12690" s="1" t="s">
        <v>534</v>
      </c>
      <c r="F12690" s="1">
        <v>111</v>
      </c>
      <c r="G12690" s="1">
        <v>111</v>
      </c>
      <c r="H12690" s="1">
        <v>520</v>
      </c>
      <c r="I12690" s="1" t="s">
        <v>448</v>
      </c>
      <c r="J12690" s="1" t="s">
        <v>329</v>
      </c>
      <c r="K12690" s="1" t="s">
        <v>536</v>
      </c>
      <c r="L12690" s="1">
        <v>9999</v>
      </c>
      <c r="M12690" s="1" t="s">
        <v>445</v>
      </c>
      <c r="Q12690" s="2" t="s">
        <v>37</v>
      </c>
      <c r="R12690" s="1" t="s">
        <v>531</v>
      </c>
      <c r="S12690" s="1" t="str">
        <f t="shared" si="404"/>
        <v>LPC520|V|CIVA|PDS|9999|DUPE</v>
      </c>
      <c r="T12690" s="2" t="str">
        <f t="shared" si="405"/>
        <v>OK</v>
      </c>
    </row>
    <row r="12691" spans="1:20" x14ac:dyDescent="0.25">
      <c r="A12691" s="1">
        <v>501999999</v>
      </c>
      <c r="B12691" s="1" t="str">
        <f>VLOOKUP(A12691,[1]Maestra!A$1:C$746,2,0)</f>
        <v>ACLEASIN6</v>
      </c>
      <c r="C12691" s="1" t="str">
        <f>VLOOKUP(A12691,[1]Maestra!A$1:C$746,3,0)</f>
        <v>Leasing</v>
      </c>
      <c r="D12691" s="1" t="s">
        <v>515</v>
      </c>
      <c r="E12691" s="1" t="s">
        <v>534</v>
      </c>
      <c r="F12691" s="1">
        <v>111</v>
      </c>
      <c r="G12691" s="1">
        <v>111</v>
      </c>
      <c r="H12691" s="1">
        <v>520</v>
      </c>
      <c r="I12691" s="1" t="s">
        <v>448</v>
      </c>
      <c r="J12691" s="1" t="s">
        <v>329</v>
      </c>
      <c r="K12691" s="1" t="s">
        <v>536</v>
      </c>
      <c r="L12691" s="1">
        <v>9999</v>
      </c>
      <c r="M12691" s="1" t="s">
        <v>447</v>
      </c>
      <c r="Q12691" s="2" t="s">
        <v>37</v>
      </c>
      <c r="R12691" s="1" t="s">
        <v>531</v>
      </c>
      <c r="S12691" s="1" t="str">
        <f t="shared" si="404"/>
        <v>LPC520|V|CIVA|PDS|9999|NORM</v>
      </c>
      <c r="T12691" s="2" t="str">
        <f t="shared" si="405"/>
        <v>OK</v>
      </c>
    </row>
    <row r="12692" spans="1:20" x14ac:dyDescent="0.25">
      <c r="A12692" s="1">
        <v>501999999</v>
      </c>
      <c r="B12692" s="1" t="str">
        <f>VLOOKUP(A12692,[1]Maestra!A$1:C$746,2,0)</f>
        <v>ACLEASIN6</v>
      </c>
      <c r="C12692" s="1" t="str">
        <f>VLOOKUP(A12692,[1]Maestra!A$1:C$746,3,0)</f>
        <v>Leasing</v>
      </c>
      <c r="D12692" s="1" t="s">
        <v>515</v>
      </c>
      <c r="E12692" s="1" t="s">
        <v>534</v>
      </c>
      <c r="F12692" s="1">
        <v>111</v>
      </c>
      <c r="G12692" s="1">
        <v>111</v>
      </c>
      <c r="H12692" s="1">
        <v>520</v>
      </c>
      <c r="I12692" s="1" t="s">
        <v>448</v>
      </c>
      <c r="J12692" s="1" t="s">
        <v>329</v>
      </c>
      <c r="K12692" s="1" t="s">
        <v>530</v>
      </c>
      <c r="L12692" s="1">
        <v>9999</v>
      </c>
      <c r="M12692" s="1" t="s">
        <v>445</v>
      </c>
      <c r="Q12692" s="2" t="s">
        <v>37</v>
      </c>
      <c r="R12692" s="1" t="s">
        <v>531</v>
      </c>
      <c r="S12692" s="1" t="str">
        <f t="shared" si="404"/>
        <v>LPC520|V|CIVA|PRI|9999|DUPE</v>
      </c>
      <c r="T12692" s="2" t="str">
        <f t="shared" si="405"/>
        <v>OK</v>
      </c>
    </row>
    <row r="12693" spans="1:20" x14ac:dyDescent="0.25">
      <c r="A12693" s="1">
        <v>501999999</v>
      </c>
      <c r="B12693" s="1" t="str">
        <f>VLOOKUP(A12693,[1]Maestra!A$1:C$746,2,0)</f>
        <v>ACLEASIN6</v>
      </c>
      <c r="C12693" s="1" t="str">
        <f>VLOOKUP(A12693,[1]Maestra!A$1:C$746,3,0)</f>
        <v>Leasing</v>
      </c>
      <c r="D12693" s="1" t="s">
        <v>515</v>
      </c>
      <c r="E12693" s="1" t="s">
        <v>534</v>
      </c>
      <c r="F12693" s="1">
        <v>111</v>
      </c>
      <c r="G12693" s="1">
        <v>111</v>
      </c>
      <c r="H12693" s="1">
        <v>520</v>
      </c>
      <c r="I12693" s="1" t="s">
        <v>448</v>
      </c>
      <c r="J12693" s="1" t="s">
        <v>329</v>
      </c>
      <c r="K12693" s="1" t="s">
        <v>530</v>
      </c>
      <c r="L12693" s="1">
        <v>9999</v>
      </c>
      <c r="M12693" s="1" t="s">
        <v>447</v>
      </c>
      <c r="Q12693" s="2" t="s">
        <v>37</v>
      </c>
      <c r="R12693" s="1" t="s">
        <v>531</v>
      </c>
      <c r="S12693" s="1" t="str">
        <f t="shared" si="404"/>
        <v>LPC520|V|CIVA|PRI|9999|NORM</v>
      </c>
      <c r="T12693" s="2" t="str">
        <f t="shared" si="405"/>
        <v>OK</v>
      </c>
    </row>
    <row r="12694" spans="1:20" x14ac:dyDescent="0.25">
      <c r="A12694" s="1">
        <v>501999999</v>
      </c>
      <c r="B12694" s="1" t="str">
        <f>VLOOKUP(A12694,[1]Maestra!A$1:C$746,2,0)</f>
        <v>ACLEASIN6</v>
      </c>
      <c r="C12694" s="1" t="str">
        <f>VLOOKUP(A12694,[1]Maestra!A$1:C$746,3,0)</f>
        <v>Leasing</v>
      </c>
      <c r="D12694" s="1" t="s">
        <v>515</v>
      </c>
      <c r="E12694" s="1" t="s">
        <v>534</v>
      </c>
      <c r="F12694" s="1">
        <v>111</v>
      </c>
      <c r="G12694" s="1">
        <v>111</v>
      </c>
      <c r="H12694" s="1">
        <v>520</v>
      </c>
      <c r="I12694" s="1" t="s">
        <v>448</v>
      </c>
      <c r="J12694" s="1" t="s">
        <v>329</v>
      </c>
      <c r="K12694" s="1" t="s">
        <v>532</v>
      </c>
      <c r="L12694" s="1">
        <v>9999</v>
      </c>
      <c r="M12694" s="1" t="s">
        <v>445</v>
      </c>
      <c r="Q12694" s="2" t="s">
        <v>37</v>
      </c>
      <c r="R12694" s="1" t="s">
        <v>531</v>
      </c>
      <c r="S12694" s="1" t="str">
        <f t="shared" si="404"/>
        <v>LPC520|V|CIVA|PSG|9999|DUPE</v>
      </c>
      <c r="T12694" s="2" t="str">
        <f t="shared" si="405"/>
        <v>OK</v>
      </c>
    </row>
    <row r="12695" spans="1:20" x14ac:dyDescent="0.25">
      <c r="A12695" s="1">
        <v>501999999</v>
      </c>
      <c r="B12695" s="1" t="str">
        <f>VLOOKUP(A12695,[1]Maestra!A$1:C$746,2,0)</f>
        <v>ACLEASIN6</v>
      </c>
      <c r="C12695" s="1" t="str">
        <f>VLOOKUP(A12695,[1]Maestra!A$1:C$746,3,0)</f>
        <v>Leasing</v>
      </c>
      <c r="D12695" s="1" t="s">
        <v>515</v>
      </c>
      <c r="E12695" s="1" t="s">
        <v>534</v>
      </c>
      <c r="F12695" s="1">
        <v>111</v>
      </c>
      <c r="G12695" s="1">
        <v>111</v>
      </c>
      <c r="H12695" s="1">
        <v>520</v>
      </c>
      <c r="I12695" s="1" t="s">
        <v>448</v>
      </c>
      <c r="J12695" s="1" t="s">
        <v>329</v>
      </c>
      <c r="K12695" s="1" t="s">
        <v>532</v>
      </c>
      <c r="L12695" s="1">
        <v>9999</v>
      </c>
      <c r="M12695" s="1" t="s">
        <v>447</v>
      </c>
      <c r="Q12695" s="2" t="s">
        <v>37</v>
      </c>
      <c r="R12695" s="1" t="s">
        <v>531</v>
      </c>
      <c r="S12695" s="1" t="str">
        <f t="shared" si="404"/>
        <v>LPC520|V|CIVA|PSG|9999|NORM</v>
      </c>
      <c r="T12695" s="2" t="str">
        <f t="shared" si="405"/>
        <v>OK</v>
      </c>
    </row>
    <row r="12696" spans="1:20" x14ac:dyDescent="0.25">
      <c r="A12696" s="1">
        <v>501999999</v>
      </c>
      <c r="B12696" s="1" t="str">
        <f>VLOOKUP(A12696,[1]Maestra!A$1:C$746,2,0)</f>
        <v>ACLEASIN6</v>
      </c>
      <c r="C12696" s="1" t="str">
        <f>VLOOKUP(A12696,[1]Maestra!A$1:C$746,3,0)</f>
        <v>Leasing</v>
      </c>
      <c r="D12696" s="1" t="s">
        <v>515</v>
      </c>
      <c r="E12696" s="1" t="s">
        <v>534</v>
      </c>
      <c r="F12696" s="1">
        <v>111</v>
      </c>
      <c r="G12696" s="1">
        <v>111</v>
      </c>
      <c r="H12696" s="1">
        <v>520</v>
      </c>
      <c r="I12696" s="1" t="s">
        <v>448</v>
      </c>
      <c r="J12696" s="1" t="s">
        <v>325</v>
      </c>
      <c r="K12696" s="1" t="s">
        <v>535</v>
      </c>
      <c r="L12696" s="1">
        <v>9999</v>
      </c>
      <c r="M12696" s="1" t="s">
        <v>445</v>
      </c>
      <c r="Q12696" s="2" t="s">
        <v>37</v>
      </c>
      <c r="R12696" s="1" t="s">
        <v>531</v>
      </c>
      <c r="S12696" s="1" t="str">
        <f t="shared" si="404"/>
        <v>LPC520|V|CMED|PDL|9999|DUPE</v>
      </c>
      <c r="T12696" s="2" t="str">
        <f t="shared" si="405"/>
        <v>OK</v>
      </c>
    </row>
    <row r="12697" spans="1:20" x14ac:dyDescent="0.25">
      <c r="A12697" s="1">
        <v>501999999</v>
      </c>
      <c r="B12697" s="1" t="str">
        <f>VLOOKUP(A12697,[1]Maestra!A$1:C$746,2,0)</f>
        <v>ACLEASIN6</v>
      </c>
      <c r="C12697" s="1" t="str">
        <f>VLOOKUP(A12697,[1]Maestra!A$1:C$746,3,0)</f>
        <v>Leasing</v>
      </c>
      <c r="D12697" s="1" t="s">
        <v>515</v>
      </c>
      <c r="E12697" s="1" t="s">
        <v>534</v>
      </c>
      <c r="F12697" s="1">
        <v>111</v>
      </c>
      <c r="G12697" s="1">
        <v>111</v>
      </c>
      <c r="H12697" s="1">
        <v>520</v>
      </c>
      <c r="I12697" s="1" t="s">
        <v>448</v>
      </c>
      <c r="J12697" s="1" t="s">
        <v>325</v>
      </c>
      <c r="K12697" s="1" t="s">
        <v>535</v>
      </c>
      <c r="L12697" s="1">
        <v>9999</v>
      </c>
      <c r="M12697" s="1" t="s">
        <v>447</v>
      </c>
      <c r="Q12697" s="2" t="s">
        <v>37</v>
      </c>
      <c r="R12697" s="1" t="s">
        <v>531</v>
      </c>
      <c r="S12697" s="1" t="str">
        <f t="shared" si="404"/>
        <v>LPC520|V|CMED|PDL|9999|NORM</v>
      </c>
      <c r="T12697" s="2" t="str">
        <f t="shared" si="405"/>
        <v>OK</v>
      </c>
    </row>
    <row r="12698" spans="1:20" x14ac:dyDescent="0.25">
      <c r="A12698" s="1">
        <v>501999999</v>
      </c>
      <c r="B12698" s="1" t="str">
        <f>VLOOKUP(A12698,[1]Maestra!A$1:C$746,2,0)</f>
        <v>ACLEASIN6</v>
      </c>
      <c r="C12698" s="1" t="str">
        <f>VLOOKUP(A12698,[1]Maestra!A$1:C$746,3,0)</f>
        <v>Leasing</v>
      </c>
      <c r="D12698" s="1" t="s">
        <v>515</v>
      </c>
      <c r="E12698" s="1" t="s">
        <v>534</v>
      </c>
      <c r="F12698" s="1">
        <v>111</v>
      </c>
      <c r="G12698" s="1">
        <v>111</v>
      </c>
      <c r="H12698" s="1">
        <v>520</v>
      </c>
      <c r="I12698" s="1" t="s">
        <v>448</v>
      </c>
      <c r="J12698" s="1" t="s">
        <v>325</v>
      </c>
      <c r="K12698" s="1" t="s">
        <v>536</v>
      </c>
      <c r="L12698" s="1">
        <v>9999</v>
      </c>
      <c r="M12698" s="1" t="s">
        <v>445</v>
      </c>
      <c r="Q12698" s="2" t="s">
        <v>37</v>
      </c>
      <c r="R12698" s="1" t="s">
        <v>531</v>
      </c>
      <c r="S12698" s="1" t="str">
        <f t="shared" si="404"/>
        <v>LPC520|V|CMED|PDS|9999|DUPE</v>
      </c>
      <c r="T12698" s="2" t="str">
        <f t="shared" si="405"/>
        <v>OK</v>
      </c>
    </row>
    <row r="12699" spans="1:20" x14ac:dyDescent="0.25">
      <c r="A12699" s="1">
        <v>501999999</v>
      </c>
      <c r="B12699" s="1" t="str">
        <f>VLOOKUP(A12699,[1]Maestra!A$1:C$746,2,0)</f>
        <v>ACLEASIN6</v>
      </c>
      <c r="C12699" s="1" t="str">
        <f>VLOOKUP(A12699,[1]Maestra!A$1:C$746,3,0)</f>
        <v>Leasing</v>
      </c>
      <c r="D12699" s="1" t="s">
        <v>515</v>
      </c>
      <c r="E12699" s="1" t="s">
        <v>534</v>
      </c>
      <c r="F12699" s="1">
        <v>111</v>
      </c>
      <c r="G12699" s="1">
        <v>111</v>
      </c>
      <c r="H12699" s="1">
        <v>520</v>
      </c>
      <c r="I12699" s="1" t="s">
        <v>448</v>
      </c>
      <c r="J12699" s="1" t="s">
        <v>325</v>
      </c>
      <c r="K12699" s="1" t="s">
        <v>536</v>
      </c>
      <c r="L12699" s="1">
        <v>9999</v>
      </c>
      <c r="M12699" s="1" t="s">
        <v>447</v>
      </c>
      <c r="Q12699" s="2" t="s">
        <v>37</v>
      </c>
      <c r="R12699" s="1" t="s">
        <v>531</v>
      </c>
      <c r="S12699" s="1" t="str">
        <f t="shared" si="404"/>
        <v>LPC520|V|CMED|PDS|9999|NORM</v>
      </c>
      <c r="T12699" s="2" t="str">
        <f t="shared" si="405"/>
        <v>OK</v>
      </c>
    </row>
    <row r="12700" spans="1:20" x14ac:dyDescent="0.25">
      <c r="A12700" s="1">
        <v>501999999</v>
      </c>
      <c r="B12700" s="1" t="str">
        <f>VLOOKUP(A12700,[1]Maestra!A$1:C$746,2,0)</f>
        <v>ACLEASIN6</v>
      </c>
      <c r="C12700" s="1" t="str">
        <f>VLOOKUP(A12700,[1]Maestra!A$1:C$746,3,0)</f>
        <v>Leasing</v>
      </c>
      <c r="D12700" s="1" t="s">
        <v>515</v>
      </c>
      <c r="E12700" s="1" t="s">
        <v>534</v>
      </c>
      <c r="F12700" s="1">
        <v>111</v>
      </c>
      <c r="G12700" s="1">
        <v>111</v>
      </c>
      <c r="H12700" s="1">
        <v>520</v>
      </c>
      <c r="I12700" s="1" t="s">
        <v>448</v>
      </c>
      <c r="J12700" s="1" t="s">
        <v>325</v>
      </c>
      <c r="K12700" s="1" t="s">
        <v>530</v>
      </c>
      <c r="L12700" s="1">
        <v>9999</v>
      </c>
      <c r="M12700" s="1" t="s">
        <v>445</v>
      </c>
      <c r="Q12700" s="2" t="s">
        <v>37</v>
      </c>
      <c r="R12700" s="1" t="s">
        <v>531</v>
      </c>
      <c r="S12700" s="1" t="str">
        <f t="shared" si="404"/>
        <v>LPC520|V|CMED|PRI|9999|DUPE</v>
      </c>
      <c r="T12700" s="2" t="str">
        <f t="shared" si="405"/>
        <v>OK</v>
      </c>
    </row>
    <row r="12701" spans="1:20" x14ac:dyDescent="0.25">
      <c r="A12701" s="1">
        <v>501999999</v>
      </c>
      <c r="B12701" s="1" t="str">
        <f>VLOOKUP(A12701,[1]Maestra!A$1:C$746,2,0)</f>
        <v>ACLEASIN6</v>
      </c>
      <c r="C12701" s="1" t="str">
        <f>VLOOKUP(A12701,[1]Maestra!A$1:C$746,3,0)</f>
        <v>Leasing</v>
      </c>
      <c r="D12701" s="1" t="s">
        <v>515</v>
      </c>
      <c r="E12701" s="1" t="s">
        <v>534</v>
      </c>
      <c r="F12701" s="1">
        <v>111</v>
      </c>
      <c r="G12701" s="1">
        <v>111</v>
      </c>
      <c r="H12701" s="1">
        <v>520</v>
      </c>
      <c r="I12701" s="1" t="s">
        <v>448</v>
      </c>
      <c r="J12701" s="1" t="s">
        <v>325</v>
      </c>
      <c r="K12701" s="1" t="s">
        <v>530</v>
      </c>
      <c r="L12701" s="1">
        <v>9999</v>
      </c>
      <c r="M12701" s="1" t="s">
        <v>447</v>
      </c>
      <c r="Q12701" s="2" t="s">
        <v>37</v>
      </c>
      <c r="R12701" s="1" t="s">
        <v>531</v>
      </c>
      <c r="S12701" s="1" t="str">
        <f t="shared" si="404"/>
        <v>LPC520|V|CMED|PRI|9999|NORM</v>
      </c>
      <c r="T12701" s="2" t="str">
        <f t="shared" si="405"/>
        <v>OK</v>
      </c>
    </row>
    <row r="12702" spans="1:20" x14ac:dyDescent="0.25">
      <c r="A12702" s="1">
        <v>501999999</v>
      </c>
      <c r="B12702" s="1" t="str">
        <f>VLOOKUP(A12702,[1]Maestra!A$1:C$746,2,0)</f>
        <v>ACLEASIN6</v>
      </c>
      <c r="C12702" s="1" t="str">
        <f>VLOOKUP(A12702,[1]Maestra!A$1:C$746,3,0)</f>
        <v>Leasing</v>
      </c>
      <c r="D12702" s="1" t="s">
        <v>515</v>
      </c>
      <c r="E12702" s="1" t="s">
        <v>534</v>
      </c>
      <c r="F12702" s="1">
        <v>111</v>
      </c>
      <c r="G12702" s="1">
        <v>111</v>
      </c>
      <c r="H12702" s="1">
        <v>520</v>
      </c>
      <c r="I12702" s="1" t="s">
        <v>448</v>
      </c>
      <c r="J12702" s="1" t="s">
        <v>325</v>
      </c>
      <c r="K12702" s="1" t="s">
        <v>532</v>
      </c>
      <c r="L12702" s="1">
        <v>9999</v>
      </c>
      <c r="M12702" s="1" t="s">
        <v>445</v>
      </c>
      <c r="Q12702" s="2" t="s">
        <v>37</v>
      </c>
      <c r="R12702" s="1" t="s">
        <v>531</v>
      </c>
      <c r="S12702" s="1" t="str">
        <f t="shared" si="404"/>
        <v>LPC520|V|CMED|PSG|9999|DUPE</v>
      </c>
      <c r="T12702" s="2" t="str">
        <f t="shared" si="405"/>
        <v>OK</v>
      </c>
    </row>
    <row r="12703" spans="1:20" x14ac:dyDescent="0.25">
      <c r="A12703" s="1">
        <v>501999999</v>
      </c>
      <c r="B12703" s="1" t="str">
        <f>VLOOKUP(A12703,[1]Maestra!A$1:C$746,2,0)</f>
        <v>ACLEASIN6</v>
      </c>
      <c r="C12703" s="1" t="str">
        <f>VLOOKUP(A12703,[1]Maestra!A$1:C$746,3,0)</f>
        <v>Leasing</v>
      </c>
      <c r="D12703" s="1" t="s">
        <v>515</v>
      </c>
      <c r="E12703" s="1" t="s">
        <v>534</v>
      </c>
      <c r="F12703" s="1">
        <v>111</v>
      </c>
      <c r="G12703" s="1">
        <v>111</v>
      </c>
      <c r="H12703" s="1">
        <v>520</v>
      </c>
      <c r="I12703" s="1" t="s">
        <v>448</v>
      </c>
      <c r="J12703" s="1" t="s">
        <v>325</v>
      </c>
      <c r="K12703" s="1" t="s">
        <v>532</v>
      </c>
      <c r="L12703" s="1">
        <v>9999</v>
      </c>
      <c r="M12703" s="1" t="s">
        <v>447</v>
      </c>
      <c r="Q12703" s="2" t="s">
        <v>37</v>
      </c>
      <c r="R12703" s="1" t="s">
        <v>531</v>
      </c>
      <c r="S12703" s="1" t="str">
        <f t="shared" si="404"/>
        <v>LPC520|V|CMED|PSG|9999|NORM</v>
      </c>
      <c r="T12703" s="2" t="str">
        <f t="shared" si="405"/>
        <v>OK</v>
      </c>
    </row>
    <row r="12704" spans="1:20" x14ac:dyDescent="0.25">
      <c r="A12704" s="1">
        <v>501999999</v>
      </c>
      <c r="B12704" s="1" t="str">
        <f>VLOOKUP(A12704,[1]Maestra!A$1:C$746,2,0)</f>
        <v>ACLEASIN6</v>
      </c>
      <c r="C12704" s="1" t="str">
        <f>VLOOKUP(A12704,[1]Maestra!A$1:C$746,3,0)</f>
        <v>Leasing</v>
      </c>
      <c r="D12704" s="1" t="s">
        <v>515</v>
      </c>
      <c r="E12704" s="1" t="s">
        <v>534</v>
      </c>
      <c r="F12704" s="1">
        <v>111</v>
      </c>
      <c r="G12704" s="1">
        <v>111</v>
      </c>
      <c r="H12704" s="1">
        <v>520</v>
      </c>
      <c r="I12704" s="1" t="s">
        <v>448</v>
      </c>
      <c r="J12704" s="1" t="s">
        <v>330</v>
      </c>
      <c r="K12704" s="1" t="s">
        <v>535</v>
      </c>
      <c r="L12704" s="1">
        <v>9999</v>
      </c>
      <c r="M12704" s="1" t="s">
        <v>445</v>
      </c>
      <c r="Q12704" s="2" t="s">
        <v>37</v>
      </c>
      <c r="R12704" s="1" t="s">
        <v>531</v>
      </c>
      <c r="S12704" s="1" t="str">
        <f t="shared" si="404"/>
        <v>LPC520|V|CMIE|PDL|9999|DUPE</v>
      </c>
      <c r="T12704" s="2" t="str">
        <f t="shared" si="405"/>
        <v>OK</v>
      </c>
    </row>
    <row r="12705" spans="1:20" x14ac:dyDescent="0.25">
      <c r="A12705" s="1">
        <v>501999999</v>
      </c>
      <c r="B12705" s="1" t="str">
        <f>VLOOKUP(A12705,[1]Maestra!A$1:C$746,2,0)</f>
        <v>ACLEASIN6</v>
      </c>
      <c r="C12705" s="1" t="str">
        <f>VLOOKUP(A12705,[1]Maestra!A$1:C$746,3,0)</f>
        <v>Leasing</v>
      </c>
      <c r="D12705" s="1" t="s">
        <v>515</v>
      </c>
      <c r="E12705" s="1" t="s">
        <v>534</v>
      </c>
      <c r="F12705" s="1">
        <v>111</v>
      </c>
      <c r="G12705" s="1">
        <v>111</v>
      </c>
      <c r="H12705" s="1">
        <v>520</v>
      </c>
      <c r="I12705" s="1" t="s">
        <v>448</v>
      </c>
      <c r="J12705" s="1" t="s">
        <v>330</v>
      </c>
      <c r="K12705" s="1" t="s">
        <v>535</v>
      </c>
      <c r="L12705" s="1">
        <v>9999</v>
      </c>
      <c r="M12705" s="1" t="s">
        <v>447</v>
      </c>
      <c r="Q12705" s="2" t="s">
        <v>37</v>
      </c>
      <c r="R12705" s="1" t="s">
        <v>531</v>
      </c>
      <c r="S12705" s="1" t="str">
        <f t="shared" si="404"/>
        <v>LPC520|V|CMIE|PDL|9999|NORM</v>
      </c>
      <c r="T12705" s="2" t="str">
        <f t="shared" si="405"/>
        <v>OK</v>
      </c>
    </row>
    <row r="12706" spans="1:20" x14ac:dyDescent="0.25">
      <c r="A12706" s="1">
        <v>501999999</v>
      </c>
      <c r="B12706" s="1" t="str">
        <f>VLOOKUP(A12706,[1]Maestra!A$1:C$746,2,0)</f>
        <v>ACLEASIN6</v>
      </c>
      <c r="C12706" s="1" t="str">
        <f>VLOOKUP(A12706,[1]Maestra!A$1:C$746,3,0)</f>
        <v>Leasing</v>
      </c>
      <c r="D12706" s="1" t="s">
        <v>515</v>
      </c>
      <c r="E12706" s="1" t="s">
        <v>534</v>
      </c>
      <c r="F12706" s="1">
        <v>111</v>
      </c>
      <c r="G12706" s="1">
        <v>111</v>
      </c>
      <c r="H12706" s="1">
        <v>520</v>
      </c>
      <c r="I12706" s="1" t="s">
        <v>448</v>
      </c>
      <c r="J12706" s="1" t="s">
        <v>330</v>
      </c>
      <c r="K12706" s="1" t="s">
        <v>536</v>
      </c>
      <c r="L12706" s="1">
        <v>9999</v>
      </c>
      <c r="M12706" s="1" t="s">
        <v>445</v>
      </c>
      <c r="Q12706" s="2" t="s">
        <v>37</v>
      </c>
      <c r="R12706" s="1" t="s">
        <v>531</v>
      </c>
      <c r="S12706" s="1" t="str">
        <f t="shared" si="404"/>
        <v>LPC520|V|CMIE|PDS|9999|DUPE</v>
      </c>
      <c r="T12706" s="2" t="str">
        <f t="shared" si="405"/>
        <v>OK</v>
      </c>
    </row>
    <row r="12707" spans="1:20" x14ac:dyDescent="0.25">
      <c r="A12707" s="1">
        <v>501999999</v>
      </c>
      <c r="B12707" s="1" t="str">
        <f>VLOOKUP(A12707,[1]Maestra!A$1:C$746,2,0)</f>
        <v>ACLEASIN6</v>
      </c>
      <c r="C12707" s="1" t="str">
        <f>VLOOKUP(A12707,[1]Maestra!A$1:C$746,3,0)</f>
        <v>Leasing</v>
      </c>
      <c r="D12707" s="1" t="s">
        <v>515</v>
      </c>
      <c r="E12707" s="1" t="s">
        <v>534</v>
      </c>
      <c r="F12707" s="1">
        <v>111</v>
      </c>
      <c r="G12707" s="1">
        <v>111</v>
      </c>
      <c r="H12707" s="1">
        <v>520</v>
      </c>
      <c r="I12707" s="1" t="s">
        <v>448</v>
      </c>
      <c r="J12707" s="1" t="s">
        <v>330</v>
      </c>
      <c r="K12707" s="1" t="s">
        <v>536</v>
      </c>
      <c r="L12707" s="1">
        <v>9999</v>
      </c>
      <c r="M12707" s="1" t="s">
        <v>447</v>
      </c>
      <c r="Q12707" s="2" t="s">
        <v>37</v>
      </c>
      <c r="R12707" s="1" t="s">
        <v>531</v>
      </c>
      <c r="S12707" s="1" t="str">
        <f t="shared" si="404"/>
        <v>LPC520|V|CMIE|PDS|9999|NORM</v>
      </c>
      <c r="T12707" s="2" t="str">
        <f t="shared" si="405"/>
        <v>OK</v>
      </c>
    </row>
    <row r="12708" spans="1:20" x14ac:dyDescent="0.25">
      <c r="A12708" s="1">
        <v>501999999</v>
      </c>
      <c r="B12708" s="1" t="str">
        <f>VLOOKUP(A12708,[1]Maestra!A$1:C$746,2,0)</f>
        <v>ACLEASIN6</v>
      </c>
      <c r="C12708" s="1" t="str">
        <f>VLOOKUP(A12708,[1]Maestra!A$1:C$746,3,0)</f>
        <v>Leasing</v>
      </c>
      <c r="D12708" s="1" t="s">
        <v>515</v>
      </c>
      <c r="E12708" s="1" t="s">
        <v>534</v>
      </c>
      <c r="F12708" s="1">
        <v>111</v>
      </c>
      <c r="G12708" s="1">
        <v>111</v>
      </c>
      <c r="H12708" s="1">
        <v>520</v>
      </c>
      <c r="I12708" s="1" t="s">
        <v>448</v>
      </c>
      <c r="J12708" s="1" t="s">
        <v>330</v>
      </c>
      <c r="K12708" s="1" t="s">
        <v>530</v>
      </c>
      <c r="L12708" s="1">
        <v>9999</v>
      </c>
      <c r="M12708" s="1" t="s">
        <v>445</v>
      </c>
      <c r="Q12708" s="2" t="s">
        <v>37</v>
      </c>
      <c r="R12708" s="1" t="s">
        <v>531</v>
      </c>
      <c r="S12708" s="1" t="str">
        <f t="shared" si="404"/>
        <v>LPC520|V|CMIE|PRI|9999|DUPE</v>
      </c>
      <c r="T12708" s="2" t="str">
        <f t="shared" si="405"/>
        <v>OK</v>
      </c>
    </row>
    <row r="12709" spans="1:20" x14ac:dyDescent="0.25">
      <c r="A12709" s="1">
        <v>501999999</v>
      </c>
      <c r="B12709" s="1" t="str">
        <f>VLOOKUP(A12709,[1]Maestra!A$1:C$746,2,0)</f>
        <v>ACLEASIN6</v>
      </c>
      <c r="C12709" s="1" t="str">
        <f>VLOOKUP(A12709,[1]Maestra!A$1:C$746,3,0)</f>
        <v>Leasing</v>
      </c>
      <c r="D12709" s="1" t="s">
        <v>515</v>
      </c>
      <c r="E12709" s="1" t="s">
        <v>534</v>
      </c>
      <c r="F12709" s="1">
        <v>111</v>
      </c>
      <c r="G12709" s="1">
        <v>111</v>
      </c>
      <c r="H12709" s="1">
        <v>520</v>
      </c>
      <c r="I12709" s="1" t="s">
        <v>448</v>
      </c>
      <c r="J12709" s="1" t="s">
        <v>330</v>
      </c>
      <c r="K12709" s="1" t="s">
        <v>530</v>
      </c>
      <c r="L12709" s="1">
        <v>9999</v>
      </c>
      <c r="M12709" s="1" t="s">
        <v>447</v>
      </c>
      <c r="Q12709" s="2" t="s">
        <v>37</v>
      </c>
      <c r="R12709" s="1" t="s">
        <v>531</v>
      </c>
      <c r="S12709" s="1" t="str">
        <f t="shared" si="404"/>
        <v>LPC520|V|CMIE|PRI|9999|NORM</v>
      </c>
      <c r="T12709" s="2" t="str">
        <f t="shared" si="405"/>
        <v>OK</v>
      </c>
    </row>
    <row r="12710" spans="1:20" x14ac:dyDescent="0.25">
      <c r="A12710" s="1">
        <v>501999999</v>
      </c>
      <c r="B12710" s="1" t="str">
        <f>VLOOKUP(A12710,[1]Maestra!A$1:C$746,2,0)</f>
        <v>ACLEASIN6</v>
      </c>
      <c r="C12710" s="1" t="str">
        <f>VLOOKUP(A12710,[1]Maestra!A$1:C$746,3,0)</f>
        <v>Leasing</v>
      </c>
      <c r="D12710" s="1" t="s">
        <v>515</v>
      </c>
      <c r="E12710" s="1" t="s">
        <v>534</v>
      </c>
      <c r="F12710" s="1">
        <v>111</v>
      </c>
      <c r="G12710" s="1">
        <v>111</v>
      </c>
      <c r="H12710" s="1">
        <v>520</v>
      </c>
      <c r="I12710" s="1" t="s">
        <v>448</v>
      </c>
      <c r="J12710" s="1" t="s">
        <v>330</v>
      </c>
      <c r="K12710" s="1" t="s">
        <v>532</v>
      </c>
      <c r="L12710" s="1">
        <v>9999</v>
      </c>
      <c r="M12710" s="1" t="s">
        <v>445</v>
      </c>
      <c r="Q12710" s="2" t="s">
        <v>37</v>
      </c>
      <c r="R12710" s="1" t="s">
        <v>531</v>
      </c>
      <c r="S12710" s="1" t="str">
        <f t="shared" si="404"/>
        <v>LPC520|V|CMIE|PSG|9999|DUPE</v>
      </c>
      <c r="T12710" s="2" t="str">
        <f t="shared" si="405"/>
        <v>OK</v>
      </c>
    </row>
    <row r="12711" spans="1:20" x14ac:dyDescent="0.25">
      <c r="A12711" s="1">
        <v>501999999</v>
      </c>
      <c r="B12711" s="1" t="str">
        <f>VLOOKUP(A12711,[1]Maestra!A$1:C$746,2,0)</f>
        <v>ACLEASIN6</v>
      </c>
      <c r="C12711" s="1" t="str">
        <f>VLOOKUP(A12711,[1]Maestra!A$1:C$746,3,0)</f>
        <v>Leasing</v>
      </c>
      <c r="D12711" s="1" t="s">
        <v>515</v>
      </c>
      <c r="E12711" s="1" t="s">
        <v>534</v>
      </c>
      <c r="F12711" s="1">
        <v>111</v>
      </c>
      <c r="G12711" s="1">
        <v>111</v>
      </c>
      <c r="H12711" s="1">
        <v>520</v>
      </c>
      <c r="I12711" s="1" t="s">
        <v>448</v>
      </c>
      <c r="J12711" s="1" t="s">
        <v>330</v>
      </c>
      <c r="K12711" s="1" t="s">
        <v>532</v>
      </c>
      <c r="L12711" s="1">
        <v>9999</v>
      </c>
      <c r="M12711" s="1" t="s">
        <v>447</v>
      </c>
      <c r="Q12711" s="2" t="s">
        <v>37</v>
      </c>
      <c r="R12711" s="1" t="s">
        <v>531</v>
      </c>
      <c r="S12711" s="1" t="str">
        <f t="shared" si="404"/>
        <v>LPC520|V|CMIE|PSG|9999|NORM</v>
      </c>
      <c r="T12711" s="2" t="str">
        <f t="shared" si="405"/>
        <v>OK</v>
      </c>
    </row>
    <row r="12712" spans="1:20" x14ac:dyDescent="0.25">
      <c r="A12712" s="1">
        <v>501999999</v>
      </c>
      <c r="B12712" s="1" t="str">
        <f>VLOOKUP(A12712,[1]Maestra!A$1:C$746,2,0)</f>
        <v>ACLEASIN6</v>
      </c>
      <c r="C12712" s="1" t="str">
        <f>VLOOKUP(A12712,[1]Maestra!A$1:C$746,3,0)</f>
        <v>Leasing</v>
      </c>
      <c r="D12712" s="1" t="s">
        <v>515</v>
      </c>
      <c r="E12712" s="1" t="s">
        <v>534</v>
      </c>
      <c r="F12712" s="1">
        <v>111</v>
      </c>
      <c r="G12712" s="1">
        <v>111</v>
      </c>
      <c r="H12712" s="1">
        <v>520</v>
      </c>
      <c r="I12712" s="1" t="s">
        <v>448</v>
      </c>
      <c r="J12712" s="1" t="s">
        <v>331</v>
      </c>
      <c r="K12712" s="1" t="s">
        <v>535</v>
      </c>
      <c r="L12712" s="1">
        <v>9999</v>
      </c>
      <c r="M12712" s="1" t="s">
        <v>445</v>
      </c>
      <c r="Q12712" s="2" t="s">
        <v>37</v>
      </c>
      <c r="R12712" s="1" t="s">
        <v>531</v>
      </c>
      <c r="S12712" s="1" t="str">
        <f t="shared" si="404"/>
        <v>LPC520|V|CPEM|PDL|9999|DUPE</v>
      </c>
      <c r="T12712" s="2" t="str">
        <f t="shared" si="405"/>
        <v>OK</v>
      </c>
    </row>
    <row r="12713" spans="1:20" x14ac:dyDescent="0.25">
      <c r="A12713" s="1">
        <v>501999999</v>
      </c>
      <c r="B12713" s="1" t="str">
        <f>VLOOKUP(A12713,[1]Maestra!A$1:C$746,2,0)</f>
        <v>ACLEASIN6</v>
      </c>
      <c r="C12713" s="1" t="str">
        <f>VLOOKUP(A12713,[1]Maestra!A$1:C$746,3,0)</f>
        <v>Leasing</v>
      </c>
      <c r="D12713" s="1" t="s">
        <v>515</v>
      </c>
      <c r="E12713" s="1" t="s">
        <v>534</v>
      </c>
      <c r="F12713" s="1">
        <v>111</v>
      </c>
      <c r="G12713" s="1">
        <v>111</v>
      </c>
      <c r="H12713" s="1">
        <v>520</v>
      </c>
      <c r="I12713" s="1" t="s">
        <v>448</v>
      </c>
      <c r="J12713" s="1" t="s">
        <v>331</v>
      </c>
      <c r="K12713" s="1" t="s">
        <v>535</v>
      </c>
      <c r="L12713" s="1">
        <v>9999</v>
      </c>
      <c r="M12713" s="1" t="s">
        <v>447</v>
      </c>
      <c r="Q12713" s="2" t="s">
        <v>37</v>
      </c>
      <c r="R12713" s="1" t="s">
        <v>531</v>
      </c>
      <c r="S12713" s="1" t="str">
        <f t="shared" si="404"/>
        <v>LPC520|V|CPEM|PDL|9999|NORM</v>
      </c>
      <c r="T12713" s="2" t="str">
        <f t="shared" si="405"/>
        <v>OK</v>
      </c>
    </row>
    <row r="12714" spans="1:20" x14ac:dyDescent="0.25">
      <c r="A12714" s="1">
        <v>501999999</v>
      </c>
      <c r="B12714" s="1" t="str">
        <f>VLOOKUP(A12714,[1]Maestra!A$1:C$746,2,0)</f>
        <v>ACLEASIN6</v>
      </c>
      <c r="C12714" s="1" t="str">
        <f>VLOOKUP(A12714,[1]Maestra!A$1:C$746,3,0)</f>
        <v>Leasing</v>
      </c>
      <c r="D12714" s="1" t="s">
        <v>515</v>
      </c>
      <c r="E12714" s="1" t="s">
        <v>534</v>
      </c>
      <c r="F12714" s="1">
        <v>111</v>
      </c>
      <c r="G12714" s="1">
        <v>111</v>
      </c>
      <c r="H12714" s="1">
        <v>520</v>
      </c>
      <c r="I12714" s="1" t="s">
        <v>448</v>
      </c>
      <c r="J12714" s="1" t="s">
        <v>331</v>
      </c>
      <c r="K12714" s="1" t="s">
        <v>536</v>
      </c>
      <c r="L12714" s="1">
        <v>9999</v>
      </c>
      <c r="M12714" s="1" t="s">
        <v>445</v>
      </c>
      <c r="Q12714" s="2" t="s">
        <v>37</v>
      </c>
      <c r="R12714" s="1" t="s">
        <v>531</v>
      </c>
      <c r="S12714" s="1" t="str">
        <f t="shared" si="404"/>
        <v>LPC520|V|CPEM|PDS|9999|DUPE</v>
      </c>
      <c r="T12714" s="2" t="str">
        <f t="shared" si="405"/>
        <v>OK</v>
      </c>
    </row>
    <row r="12715" spans="1:20" x14ac:dyDescent="0.25">
      <c r="A12715" s="1">
        <v>501999999</v>
      </c>
      <c r="B12715" s="1" t="str">
        <f>VLOOKUP(A12715,[1]Maestra!A$1:C$746,2,0)</f>
        <v>ACLEASIN6</v>
      </c>
      <c r="C12715" s="1" t="str">
        <f>VLOOKUP(A12715,[1]Maestra!A$1:C$746,3,0)</f>
        <v>Leasing</v>
      </c>
      <c r="D12715" s="1" t="s">
        <v>515</v>
      </c>
      <c r="E12715" s="1" t="s">
        <v>534</v>
      </c>
      <c r="F12715" s="1">
        <v>111</v>
      </c>
      <c r="G12715" s="1">
        <v>111</v>
      </c>
      <c r="H12715" s="1">
        <v>520</v>
      </c>
      <c r="I12715" s="1" t="s">
        <v>448</v>
      </c>
      <c r="J12715" s="1" t="s">
        <v>331</v>
      </c>
      <c r="K12715" s="1" t="s">
        <v>536</v>
      </c>
      <c r="L12715" s="1">
        <v>9999</v>
      </c>
      <c r="M12715" s="1" t="s">
        <v>447</v>
      </c>
      <c r="Q12715" s="2" t="s">
        <v>37</v>
      </c>
      <c r="R12715" s="1" t="s">
        <v>531</v>
      </c>
      <c r="S12715" s="1" t="str">
        <f t="shared" si="404"/>
        <v>LPC520|V|CPEM|PDS|9999|NORM</v>
      </c>
      <c r="T12715" s="2" t="str">
        <f t="shared" si="405"/>
        <v>OK</v>
      </c>
    </row>
    <row r="12716" spans="1:20" x14ac:dyDescent="0.25">
      <c r="A12716" s="1">
        <v>501999999</v>
      </c>
      <c r="B12716" s="1" t="str">
        <f>VLOOKUP(A12716,[1]Maestra!A$1:C$746,2,0)</f>
        <v>ACLEASIN6</v>
      </c>
      <c r="C12716" s="1" t="str">
        <f>VLOOKUP(A12716,[1]Maestra!A$1:C$746,3,0)</f>
        <v>Leasing</v>
      </c>
      <c r="D12716" s="1" t="s">
        <v>515</v>
      </c>
      <c r="E12716" s="1" t="s">
        <v>534</v>
      </c>
      <c r="F12716" s="1">
        <v>111</v>
      </c>
      <c r="G12716" s="1">
        <v>111</v>
      </c>
      <c r="H12716" s="1">
        <v>520</v>
      </c>
      <c r="I12716" s="1" t="s">
        <v>448</v>
      </c>
      <c r="J12716" s="1" t="s">
        <v>331</v>
      </c>
      <c r="K12716" s="1" t="s">
        <v>530</v>
      </c>
      <c r="L12716" s="1">
        <v>9999</v>
      </c>
      <c r="M12716" s="1" t="s">
        <v>445</v>
      </c>
      <c r="Q12716" s="2" t="s">
        <v>37</v>
      </c>
      <c r="R12716" s="1" t="s">
        <v>531</v>
      </c>
      <c r="S12716" s="1" t="str">
        <f t="shared" si="404"/>
        <v>LPC520|V|CPEM|PRI|9999|DUPE</v>
      </c>
      <c r="T12716" s="2" t="str">
        <f t="shared" si="405"/>
        <v>OK</v>
      </c>
    </row>
    <row r="12717" spans="1:20" x14ac:dyDescent="0.25">
      <c r="A12717" s="1">
        <v>501999999</v>
      </c>
      <c r="B12717" s="1" t="str">
        <f>VLOOKUP(A12717,[1]Maestra!A$1:C$746,2,0)</f>
        <v>ACLEASIN6</v>
      </c>
      <c r="C12717" s="1" t="str">
        <f>VLOOKUP(A12717,[1]Maestra!A$1:C$746,3,0)</f>
        <v>Leasing</v>
      </c>
      <c r="D12717" s="1" t="s">
        <v>515</v>
      </c>
      <c r="E12717" s="1" t="s">
        <v>534</v>
      </c>
      <c r="F12717" s="1">
        <v>111</v>
      </c>
      <c r="G12717" s="1">
        <v>111</v>
      </c>
      <c r="H12717" s="1">
        <v>520</v>
      </c>
      <c r="I12717" s="1" t="s">
        <v>448</v>
      </c>
      <c r="J12717" s="1" t="s">
        <v>331</v>
      </c>
      <c r="K12717" s="1" t="s">
        <v>530</v>
      </c>
      <c r="L12717" s="1">
        <v>9999</v>
      </c>
      <c r="M12717" s="1" t="s">
        <v>447</v>
      </c>
      <c r="Q12717" s="2" t="s">
        <v>37</v>
      </c>
      <c r="R12717" s="1" t="s">
        <v>531</v>
      </c>
      <c r="S12717" s="1" t="str">
        <f t="shared" si="404"/>
        <v>LPC520|V|CPEM|PRI|9999|NORM</v>
      </c>
      <c r="T12717" s="2" t="str">
        <f t="shared" si="405"/>
        <v>OK</v>
      </c>
    </row>
    <row r="12718" spans="1:20" x14ac:dyDescent="0.25">
      <c r="A12718" s="1">
        <v>501999999</v>
      </c>
      <c r="B12718" s="1" t="str">
        <f>VLOOKUP(A12718,[1]Maestra!A$1:C$746,2,0)</f>
        <v>ACLEASIN6</v>
      </c>
      <c r="C12718" s="1" t="str">
        <f>VLOOKUP(A12718,[1]Maestra!A$1:C$746,3,0)</f>
        <v>Leasing</v>
      </c>
      <c r="D12718" s="1" t="s">
        <v>515</v>
      </c>
      <c r="E12718" s="1" t="s">
        <v>534</v>
      </c>
      <c r="F12718" s="1">
        <v>111</v>
      </c>
      <c r="G12718" s="1">
        <v>111</v>
      </c>
      <c r="H12718" s="1">
        <v>520</v>
      </c>
      <c r="I12718" s="1" t="s">
        <v>448</v>
      </c>
      <c r="J12718" s="1" t="s">
        <v>331</v>
      </c>
      <c r="K12718" s="1" t="s">
        <v>532</v>
      </c>
      <c r="L12718" s="1">
        <v>9999</v>
      </c>
      <c r="M12718" s="1" t="s">
        <v>445</v>
      </c>
      <c r="Q12718" s="2" t="s">
        <v>37</v>
      </c>
      <c r="R12718" s="1" t="s">
        <v>531</v>
      </c>
      <c r="S12718" s="1" t="str">
        <f t="shared" si="404"/>
        <v>LPC520|V|CPEM|PSG|9999|DUPE</v>
      </c>
      <c r="T12718" s="2" t="str">
        <f t="shared" si="405"/>
        <v>OK</v>
      </c>
    </row>
    <row r="12719" spans="1:20" x14ac:dyDescent="0.25">
      <c r="A12719" s="1">
        <v>501999999</v>
      </c>
      <c r="B12719" s="1" t="str">
        <f>VLOOKUP(A12719,[1]Maestra!A$1:C$746,2,0)</f>
        <v>ACLEASIN6</v>
      </c>
      <c r="C12719" s="1" t="str">
        <f>VLOOKUP(A12719,[1]Maestra!A$1:C$746,3,0)</f>
        <v>Leasing</v>
      </c>
      <c r="D12719" s="1" t="s">
        <v>515</v>
      </c>
      <c r="E12719" s="1" t="s">
        <v>534</v>
      </c>
      <c r="F12719" s="1">
        <v>111</v>
      </c>
      <c r="G12719" s="1">
        <v>111</v>
      </c>
      <c r="H12719" s="1">
        <v>520</v>
      </c>
      <c r="I12719" s="1" t="s">
        <v>448</v>
      </c>
      <c r="J12719" s="1" t="s">
        <v>331</v>
      </c>
      <c r="K12719" s="1" t="s">
        <v>532</v>
      </c>
      <c r="L12719" s="1">
        <v>9999</v>
      </c>
      <c r="M12719" s="1" t="s">
        <v>447</v>
      </c>
      <c r="Q12719" s="2" t="s">
        <v>37</v>
      </c>
      <c r="R12719" s="1" t="s">
        <v>531</v>
      </c>
      <c r="S12719" s="1" t="str">
        <f t="shared" si="404"/>
        <v>LPC520|V|CPEM|PSG|9999|NORM</v>
      </c>
      <c r="T12719" s="2" t="str">
        <f t="shared" si="405"/>
        <v>OK</v>
      </c>
    </row>
    <row r="12720" spans="1:20" x14ac:dyDescent="0.25">
      <c r="A12720" s="1">
        <v>501999901</v>
      </c>
      <c r="B12720" s="1" t="str">
        <f>VLOOKUP(A12720,[1]Maestra!A$1:C$746,2,0)</f>
        <v>ACLBPEEM7</v>
      </c>
      <c r="C12720" s="1" t="str">
        <f>VLOOKUP(A12720,[1]Maestra!A$1:C$746,3,0)</f>
        <v>Leasing Banca Pequeña Empresa</v>
      </c>
      <c r="D12720" s="1" t="s">
        <v>515</v>
      </c>
      <c r="E12720" s="1" t="s">
        <v>534</v>
      </c>
      <c r="F12720" s="1">
        <v>111</v>
      </c>
      <c r="G12720" s="1">
        <v>111</v>
      </c>
      <c r="H12720" s="1">
        <v>521</v>
      </c>
      <c r="I12720" s="1" t="s">
        <v>441</v>
      </c>
      <c r="J12720" s="1" t="s">
        <v>328</v>
      </c>
      <c r="K12720" s="1" t="s">
        <v>535</v>
      </c>
      <c r="L12720" s="1">
        <v>9999</v>
      </c>
      <c r="M12720" s="1" t="s">
        <v>447</v>
      </c>
      <c r="Q12720" s="2" t="s">
        <v>37</v>
      </c>
      <c r="R12720" s="1" t="s">
        <v>531</v>
      </c>
      <c r="S12720" s="1" t="str">
        <f t="shared" si="404"/>
        <v>LPC521|I|CGEM|PDL|9999|NORM</v>
      </c>
      <c r="T12720" s="2" t="str">
        <f t="shared" si="405"/>
        <v>OK</v>
      </c>
    </row>
    <row r="12721" spans="1:20" x14ac:dyDescent="0.25">
      <c r="A12721" s="1">
        <v>501999901</v>
      </c>
      <c r="B12721" s="1" t="str">
        <f>VLOOKUP(A12721,[1]Maestra!A$1:C$746,2,0)</f>
        <v>ACLBPEEM7</v>
      </c>
      <c r="C12721" s="1" t="str">
        <f>VLOOKUP(A12721,[1]Maestra!A$1:C$746,3,0)</f>
        <v>Leasing Banca Pequeña Empresa</v>
      </c>
      <c r="D12721" s="1" t="s">
        <v>515</v>
      </c>
      <c r="E12721" s="1" t="s">
        <v>534</v>
      </c>
      <c r="F12721" s="1">
        <v>111</v>
      </c>
      <c r="G12721" s="1">
        <v>111</v>
      </c>
      <c r="H12721" s="1">
        <v>521</v>
      </c>
      <c r="I12721" s="1" t="s">
        <v>441</v>
      </c>
      <c r="J12721" s="1" t="s">
        <v>328</v>
      </c>
      <c r="K12721" s="1" t="s">
        <v>536</v>
      </c>
      <c r="L12721" s="1">
        <v>9999</v>
      </c>
      <c r="M12721" s="1" t="s">
        <v>447</v>
      </c>
      <c r="Q12721" s="2" t="s">
        <v>37</v>
      </c>
      <c r="R12721" s="1" t="s">
        <v>531</v>
      </c>
      <c r="S12721" s="1" t="str">
        <f t="shared" si="404"/>
        <v>LPC521|I|CGEM|PDS|9999|NORM</v>
      </c>
      <c r="T12721" s="2" t="str">
        <f t="shared" si="405"/>
        <v>OK</v>
      </c>
    </row>
    <row r="12722" spans="1:20" x14ac:dyDescent="0.25">
      <c r="A12722" s="1">
        <v>501999999</v>
      </c>
      <c r="B12722" s="1" t="str">
        <f>VLOOKUP(A12722,[1]Maestra!A$1:C$746,2,0)</f>
        <v>ACLEASIN6</v>
      </c>
      <c r="C12722" s="1" t="str">
        <f>VLOOKUP(A12722,[1]Maestra!A$1:C$746,3,0)</f>
        <v>Leasing</v>
      </c>
      <c r="D12722" s="1" t="s">
        <v>515</v>
      </c>
      <c r="E12722" s="1" t="s">
        <v>534</v>
      </c>
      <c r="F12722" s="1">
        <v>111</v>
      </c>
      <c r="G12722" s="1">
        <v>111</v>
      </c>
      <c r="H12722" s="1">
        <v>521</v>
      </c>
      <c r="I12722" s="1" t="s">
        <v>441</v>
      </c>
      <c r="J12722" s="1" t="s">
        <v>325</v>
      </c>
      <c r="K12722" s="1" t="s">
        <v>535</v>
      </c>
      <c r="L12722" s="1">
        <v>9999</v>
      </c>
      <c r="M12722" s="1" t="s">
        <v>447</v>
      </c>
      <c r="Q12722" s="2" t="s">
        <v>37</v>
      </c>
      <c r="R12722" s="1" t="s">
        <v>531</v>
      </c>
      <c r="S12722" s="1" t="str">
        <f t="shared" si="404"/>
        <v>LPC521|I|CMED|PDL|9999|NORM</v>
      </c>
      <c r="T12722" s="2" t="str">
        <f t="shared" si="405"/>
        <v>OK</v>
      </c>
    </row>
    <row r="12723" spans="1:20" x14ac:dyDescent="0.25">
      <c r="A12723" s="1">
        <v>501999999</v>
      </c>
      <c r="B12723" s="1" t="str">
        <f>VLOOKUP(A12723,[1]Maestra!A$1:C$746,2,0)</f>
        <v>ACLEASIN6</v>
      </c>
      <c r="C12723" s="1" t="str">
        <f>VLOOKUP(A12723,[1]Maestra!A$1:C$746,3,0)</f>
        <v>Leasing</v>
      </c>
      <c r="D12723" s="1" t="s">
        <v>515</v>
      </c>
      <c r="E12723" s="1" t="s">
        <v>534</v>
      </c>
      <c r="F12723" s="1">
        <v>111</v>
      </c>
      <c r="G12723" s="1">
        <v>111</v>
      </c>
      <c r="H12723" s="1">
        <v>521</v>
      </c>
      <c r="I12723" s="1" t="s">
        <v>441</v>
      </c>
      <c r="J12723" s="1" t="s">
        <v>325</v>
      </c>
      <c r="K12723" s="1" t="s">
        <v>536</v>
      </c>
      <c r="L12723" s="1">
        <v>9999</v>
      </c>
      <c r="M12723" s="1" t="s">
        <v>447</v>
      </c>
      <c r="Q12723" s="2" t="s">
        <v>37</v>
      </c>
      <c r="R12723" s="1" t="s">
        <v>531</v>
      </c>
      <c r="S12723" s="1" t="str">
        <f t="shared" si="404"/>
        <v>LPC521|I|CMED|PDS|9999|NORM</v>
      </c>
      <c r="T12723" s="2" t="str">
        <f t="shared" si="405"/>
        <v>OK</v>
      </c>
    </row>
    <row r="12724" spans="1:20" x14ac:dyDescent="0.25">
      <c r="A12724" s="1">
        <v>501999999</v>
      </c>
      <c r="B12724" s="1" t="str">
        <f>VLOOKUP(A12724,[1]Maestra!A$1:C$746,2,0)</f>
        <v>ACLEASIN6</v>
      </c>
      <c r="C12724" s="1" t="str">
        <f>VLOOKUP(A12724,[1]Maestra!A$1:C$746,3,0)</f>
        <v>Leasing</v>
      </c>
      <c r="D12724" s="1" t="s">
        <v>515</v>
      </c>
      <c r="E12724" s="1" t="s">
        <v>534</v>
      </c>
      <c r="F12724" s="1">
        <v>111</v>
      </c>
      <c r="G12724" s="1">
        <v>111</v>
      </c>
      <c r="H12724" s="1">
        <v>521</v>
      </c>
      <c r="I12724" s="1" t="s">
        <v>441</v>
      </c>
      <c r="J12724" s="1" t="s">
        <v>330</v>
      </c>
      <c r="K12724" s="1" t="s">
        <v>535</v>
      </c>
      <c r="L12724" s="1">
        <v>9999</v>
      </c>
      <c r="M12724" s="1" t="s">
        <v>447</v>
      </c>
      <c r="Q12724" s="2" t="s">
        <v>37</v>
      </c>
      <c r="R12724" s="1" t="s">
        <v>531</v>
      </c>
      <c r="S12724" s="1" t="str">
        <f t="shared" si="404"/>
        <v>LPC521|I|CMIE|PDL|9999|NORM</v>
      </c>
      <c r="T12724" s="2" t="str">
        <f t="shared" si="405"/>
        <v>OK</v>
      </c>
    </row>
    <row r="12725" spans="1:20" x14ac:dyDescent="0.25">
      <c r="A12725" s="1">
        <v>501999999</v>
      </c>
      <c r="B12725" s="1" t="str">
        <f>VLOOKUP(A12725,[1]Maestra!A$1:C$746,2,0)</f>
        <v>ACLEASIN6</v>
      </c>
      <c r="C12725" s="1" t="str">
        <f>VLOOKUP(A12725,[1]Maestra!A$1:C$746,3,0)</f>
        <v>Leasing</v>
      </c>
      <c r="D12725" s="1" t="s">
        <v>515</v>
      </c>
      <c r="E12725" s="1" t="s">
        <v>534</v>
      </c>
      <c r="F12725" s="1">
        <v>111</v>
      </c>
      <c r="G12725" s="1">
        <v>111</v>
      </c>
      <c r="H12725" s="1">
        <v>521</v>
      </c>
      <c r="I12725" s="1" t="s">
        <v>441</v>
      </c>
      <c r="J12725" s="1" t="s">
        <v>330</v>
      </c>
      <c r="K12725" s="1" t="s">
        <v>536</v>
      </c>
      <c r="L12725" s="1">
        <v>9999</v>
      </c>
      <c r="M12725" s="1" t="s">
        <v>447</v>
      </c>
      <c r="Q12725" s="2" t="s">
        <v>37</v>
      </c>
      <c r="R12725" s="1" t="s">
        <v>531</v>
      </c>
      <c r="S12725" s="1" t="str">
        <f t="shared" si="404"/>
        <v>LPC521|I|CMIE|PDS|9999|NORM</v>
      </c>
      <c r="T12725" s="2" t="str">
        <f t="shared" si="405"/>
        <v>OK</v>
      </c>
    </row>
    <row r="12726" spans="1:20" x14ac:dyDescent="0.25">
      <c r="A12726" s="1">
        <v>501999999</v>
      </c>
      <c r="B12726" s="1" t="str">
        <f>VLOOKUP(A12726,[1]Maestra!A$1:C$746,2,0)</f>
        <v>ACLEASIN6</v>
      </c>
      <c r="C12726" s="1" t="str">
        <f>VLOOKUP(A12726,[1]Maestra!A$1:C$746,3,0)</f>
        <v>Leasing</v>
      </c>
      <c r="D12726" s="1" t="s">
        <v>515</v>
      </c>
      <c r="E12726" s="1" t="s">
        <v>534</v>
      </c>
      <c r="F12726" s="1">
        <v>111</v>
      </c>
      <c r="G12726" s="1">
        <v>111</v>
      </c>
      <c r="H12726" s="1">
        <v>521</v>
      </c>
      <c r="I12726" s="1" t="s">
        <v>441</v>
      </c>
      <c r="J12726" s="1" t="s">
        <v>331</v>
      </c>
      <c r="K12726" s="1" t="s">
        <v>535</v>
      </c>
      <c r="L12726" s="1">
        <v>9999</v>
      </c>
      <c r="M12726" s="1" t="s">
        <v>447</v>
      </c>
      <c r="Q12726" s="2" t="s">
        <v>37</v>
      </c>
      <c r="R12726" s="1" t="s">
        <v>531</v>
      </c>
      <c r="S12726" s="1" t="str">
        <f t="shared" si="404"/>
        <v>LPC521|I|CPEM|PDL|9999|NORM</v>
      </c>
      <c r="T12726" s="2" t="str">
        <f t="shared" si="405"/>
        <v>OK</v>
      </c>
    </row>
    <row r="12727" spans="1:20" x14ac:dyDescent="0.25">
      <c r="A12727" s="1">
        <v>501999999</v>
      </c>
      <c r="B12727" s="1" t="str">
        <f>VLOOKUP(A12727,[1]Maestra!A$1:C$746,2,0)</f>
        <v>ACLEASIN6</v>
      </c>
      <c r="C12727" s="1" t="str">
        <f>VLOOKUP(A12727,[1]Maestra!A$1:C$746,3,0)</f>
        <v>Leasing</v>
      </c>
      <c r="D12727" s="1" t="s">
        <v>515</v>
      </c>
      <c r="E12727" s="1" t="s">
        <v>534</v>
      </c>
      <c r="F12727" s="1">
        <v>111</v>
      </c>
      <c r="G12727" s="1">
        <v>111</v>
      </c>
      <c r="H12727" s="1">
        <v>521</v>
      </c>
      <c r="I12727" s="1" t="s">
        <v>441</v>
      </c>
      <c r="J12727" s="1" t="s">
        <v>331</v>
      </c>
      <c r="K12727" s="1" t="s">
        <v>536</v>
      </c>
      <c r="L12727" s="1">
        <v>9999</v>
      </c>
      <c r="M12727" s="1" t="s">
        <v>447</v>
      </c>
      <c r="Q12727" s="2" t="s">
        <v>37</v>
      </c>
      <c r="R12727" s="1" t="s">
        <v>531</v>
      </c>
      <c r="S12727" s="1" t="str">
        <f t="shared" si="404"/>
        <v>LPC521|I|CPEM|PDS|9999|NORM</v>
      </c>
      <c r="T12727" s="2" t="str">
        <f t="shared" si="405"/>
        <v>OK</v>
      </c>
    </row>
    <row r="12728" spans="1:20" x14ac:dyDescent="0.25">
      <c r="A12728" s="1">
        <v>501999901</v>
      </c>
      <c r="B12728" s="1" t="str">
        <f>VLOOKUP(A12728,[1]Maestra!A$1:C$746,2,0)</f>
        <v>ACLBPEEM7</v>
      </c>
      <c r="C12728" s="1" t="str">
        <f>VLOOKUP(A12728,[1]Maestra!A$1:C$746,3,0)</f>
        <v>Leasing Banca Pequeña Empresa</v>
      </c>
      <c r="D12728" s="1" t="s">
        <v>515</v>
      </c>
      <c r="E12728" s="1" t="s">
        <v>534</v>
      </c>
      <c r="F12728" s="1">
        <v>111</v>
      </c>
      <c r="G12728" s="1">
        <v>111</v>
      </c>
      <c r="H12728" s="1">
        <v>521</v>
      </c>
      <c r="I12728" s="1" t="s">
        <v>415</v>
      </c>
      <c r="J12728" s="1" t="s">
        <v>328</v>
      </c>
      <c r="K12728" s="1" t="s">
        <v>535</v>
      </c>
      <c r="L12728" s="1">
        <v>9999</v>
      </c>
      <c r="M12728" s="1" t="s">
        <v>445</v>
      </c>
      <c r="Q12728" s="2" t="s">
        <v>37</v>
      </c>
      <c r="R12728" s="1" t="s">
        <v>531</v>
      </c>
      <c r="S12728" s="1" t="str">
        <f t="shared" si="404"/>
        <v>LPC521|S|CGEM|PDL|9999|DUPE</v>
      </c>
      <c r="T12728" s="2" t="str">
        <f t="shared" si="405"/>
        <v>OK</v>
      </c>
    </row>
    <row r="12729" spans="1:20" x14ac:dyDescent="0.25">
      <c r="A12729" s="1">
        <v>501999901</v>
      </c>
      <c r="B12729" s="1" t="str">
        <f>VLOOKUP(A12729,[1]Maestra!A$1:C$746,2,0)</f>
        <v>ACLBPEEM7</v>
      </c>
      <c r="C12729" s="1" t="str">
        <f>VLOOKUP(A12729,[1]Maestra!A$1:C$746,3,0)</f>
        <v>Leasing Banca Pequeña Empresa</v>
      </c>
      <c r="D12729" s="1" t="s">
        <v>515</v>
      </c>
      <c r="E12729" s="1" t="s">
        <v>534</v>
      </c>
      <c r="F12729" s="1">
        <v>111</v>
      </c>
      <c r="G12729" s="1">
        <v>111</v>
      </c>
      <c r="H12729" s="1">
        <v>521</v>
      </c>
      <c r="I12729" s="1" t="s">
        <v>415</v>
      </c>
      <c r="J12729" s="1" t="s">
        <v>328</v>
      </c>
      <c r="K12729" s="1" t="s">
        <v>535</v>
      </c>
      <c r="L12729" s="1">
        <v>9999</v>
      </c>
      <c r="M12729" s="1" t="s">
        <v>447</v>
      </c>
      <c r="Q12729" s="2" t="s">
        <v>37</v>
      </c>
      <c r="R12729" s="1" t="s">
        <v>531</v>
      </c>
      <c r="S12729" s="1" t="str">
        <f t="shared" si="404"/>
        <v>LPC521|S|CGEM|PDL|9999|NORM</v>
      </c>
      <c r="T12729" s="2" t="str">
        <f t="shared" si="405"/>
        <v>OK</v>
      </c>
    </row>
    <row r="12730" spans="1:20" x14ac:dyDescent="0.25">
      <c r="A12730" s="1">
        <v>501999901</v>
      </c>
      <c r="B12730" s="1" t="str">
        <f>VLOOKUP(A12730,[1]Maestra!A$1:C$746,2,0)</f>
        <v>ACLBPEEM7</v>
      </c>
      <c r="C12730" s="1" t="str">
        <f>VLOOKUP(A12730,[1]Maestra!A$1:C$746,3,0)</f>
        <v>Leasing Banca Pequeña Empresa</v>
      </c>
      <c r="D12730" s="1" t="s">
        <v>515</v>
      </c>
      <c r="E12730" s="1" t="s">
        <v>534</v>
      </c>
      <c r="F12730" s="1">
        <v>111</v>
      </c>
      <c r="G12730" s="1">
        <v>111</v>
      </c>
      <c r="H12730" s="1">
        <v>521</v>
      </c>
      <c r="I12730" s="1" t="s">
        <v>415</v>
      </c>
      <c r="J12730" s="1" t="s">
        <v>328</v>
      </c>
      <c r="K12730" s="1" t="s">
        <v>536</v>
      </c>
      <c r="L12730" s="1">
        <v>9999</v>
      </c>
      <c r="M12730" s="1" t="s">
        <v>445</v>
      </c>
      <c r="Q12730" s="2" t="s">
        <v>37</v>
      </c>
      <c r="R12730" s="1" t="s">
        <v>531</v>
      </c>
      <c r="S12730" s="1" t="str">
        <f t="shared" si="404"/>
        <v>LPC521|S|CGEM|PDS|9999|DUPE</v>
      </c>
      <c r="T12730" s="2" t="str">
        <f t="shared" si="405"/>
        <v>OK</v>
      </c>
    </row>
    <row r="12731" spans="1:20" x14ac:dyDescent="0.25">
      <c r="A12731" s="1">
        <v>501999901</v>
      </c>
      <c r="B12731" s="1" t="str">
        <f>VLOOKUP(A12731,[1]Maestra!A$1:C$746,2,0)</f>
        <v>ACLBPEEM7</v>
      </c>
      <c r="C12731" s="1" t="str">
        <f>VLOOKUP(A12731,[1]Maestra!A$1:C$746,3,0)</f>
        <v>Leasing Banca Pequeña Empresa</v>
      </c>
      <c r="D12731" s="1" t="s">
        <v>515</v>
      </c>
      <c r="E12731" s="1" t="s">
        <v>534</v>
      </c>
      <c r="F12731" s="1">
        <v>111</v>
      </c>
      <c r="G12731" s="1">
        <v>111</v>
      </c>
      <c r="H12731" s="1">
        <v>521</v>
      </c>
      <c r="I12731" s="1" t="s">
        <v>415</v>
      </c>
      <c r="J12731" s="1" t="s">
        <v>328</v>
      </c>
      <c r="K12731" s="1" t="s">
        <v>536</v>
      </c>
      <c r="L12731" s="1">
        <v>9999</v>
      </c>
      <c r="M12731" s="1" t="s">
        <v>447</v>
      </c>
      <c r="Q12731" s="2" t="s">
        <v>37</v>
      </c>
      <c r="R12731" s="1" t="s">
        <v>531</v>
      </c>
      <c r="S12731" s="1" t="str">
        <f t="shared" si="404"/>
        <v>LPC521|S|CGEM|PDS|9999|NORM</v>
      </c>
      <c r="T12731" s="2" t="str">
        <f t="shared" si="405"/>
        <v>OK</v>
      </c>
    </row>
    <row r="12732" spans="1:20" x14ac:dyDescent="0.25">
      <c r="A12732" s="1">
        <v>501999901</v>
      </c>
      <c r="B12732" s="1" t="str">
        <f>VLOOKUP(A12732,[1]Maestra!A$1:C$746,2,0)</f>
        <v>ACLBPEEM7</v>
      </c>
      <c r="C12732" s="1" t="str">
        <f>VLOOKUP(A12732,[1]Maestra!A$1:C$746,3,0)</f>
        <v>Leasing Banca Pequeña Empresa</v>
      </c>
      <c r="D12732" s="1" t="s">
        <v>515</v>
      </c>
      <c r="E12732" s="1" t="s">
        <v>534</v>
      </c>
      <c r="F12732" s="1">
        <v>111</v>
      </c>
      <c r="G12732" s="1">
        <v>111</v>
      </c>
      <c r="H12732" s="1">
        <v>521</v>
      </c>
      <c r="I12732" s="1" t="s">
        <v>415</v>
      </c>
      <c r="J12732" s="1" t="s">
        <v>328</v>
      </c>
      <c r="K12732" s="1" t="s">
        <v>530</v>
      </c>
      <c r="L12732" s="1">
        <v>9999</v>
      </c>
      <c r="M12732" s="1" t="s">
        <v>445</v>
      </c>
      <c r="Q12732" s="2" t="s">
        <v>37</v>
      </c>
      <c r="R12732" s="1" t="s">
        <v>531</v>
      </c>
      <c r="S12732" s="1" t="str">
        <f t="shared" si="404"/>
        <v>LPC521|S|CGEM|PRI|9999|DUPE</v>
      </c>
      <c r="T12732" s="2" t="str">
        <f t="shared" si="405"/>
        <v>OK</v>
      </c>
    </row>
    <row r="12733" spans="1:20" x14ac:dyDescent="0.25">
      <c r="A12733" s="1">
        <v>501999901</v>
      </c>
      <c r="B12733" s="1" t="str">
        <f>VLOOKUP(A12733,[1]Maestra!A$1:C$746,2,0)</f>
        <v>ACLBPEEM7</v>
      </c>
      <c r="C12733" s="1" t="str">
        <f>VLOOKUP(A12733,[1]Maestra!A$1:C$746,3,0)</f>
        <v>Leasing Banca Pequeña Empresa</v>
      </c>
      <c r="D12733" s="1" t="s">
        <v>515</v>
      </c>
      <c r="E12733" s="1" t="s">
        <v>534</v>
      </c>
      <c r="F12733" s="1">
        <v>111</v>
      </c>
      <c r="G12733" s="1">
        <v>111</v>
      </c>
      <c r="H12733" s="1">
        <v>521</v>
      </c>
      <c r="I12733" s="1" t="s">
        <v>415</v>
      </c>
      <c r="J12733" s="1" t="s">
        <v>328</v>
      </c>
      <c r="K12733" s="1" t="s">
        <v>530</v>
      </c>
      <c r="L12733" s="1">
        <v>9999</v>
      </c>
      <c r="M12733" s="1" t="s">
        <v>447</v>
      </c>
      <c r="Q12733" s="2" t="s">
        <v>37</v>
      </c>
      <c r="R12733" s="1" t="s">
        <v>531</v>
      </c>
      <c r="S12733" s="1" t="str">
        <f t="shared" si="404"/>
        <v>LPC521|S|CGEM|PRI|9999|NORM</v>
      </c>
      <c r="T12733" s="2" t="str">
        <f t="shared" si="405"/>
        <v>OK</v>
      </c>
    </row>
    <row r="12734" spans="1:20" x14ac:dyDescent="0.25">
      <c r="A12734" s="1">
        <v>501999901</v>
      </c>
      <c r="B12734" s="1" t="str">
        <f>VLOOKUP(A12734,[1]Maestra!A$1:C$746,2,0)</f>
        <v>ACLBPEEM7</v>
      </c>
      <c r="C12734" s="1" t="str">
        <f>VLOOKUP(A12734,[1]Maestra!A$1:C$746,3,0)</f>
        <v>Leasing Banca Pequeña Empresa</v>
      </c>
      <c r="D12734" s="1" t="s">
        <v>515</v>
      </c>
      <c r="E12734" s="1" t="s">
        <v>534</v>
      </c>
      <c r="F12734" s="1">
        <v>111</v>
      </c>
      <c r="G12734" s="1">
        <v>111</v>
      </c>
      <c r="H12734" s="1">
        <v>521</v>
      </c>
      <c r="I12734" s="1" t="s">
        <v>415</v>
      </c>
      <c r="J12734" s="1" t="s">
        <v>328</v>
      </c>
      <c r="K12734" s="1" t="s">
        <v>532</v>
      </c>
      <c r="L12734" s="1">
        <v>9999</v>
      </c>
      <c r="M12734" s="1" t="s">
        <v>445</v>
      </c>
      <c r="Q12734" s="2" t="s">
        <v>37</v>
      </c>
      <c r="R12734" s="1" t="s">
        <v>531</v>
      </c>
      <c r="S12734" s="1" t="str">
        <f t="shared" si="404"/>
        <v>LPC521|S|CGEM|PSG|9999|DUPE</v>
      </c>
      <c r="T12734" s="2" t="str">
        <f t="shared" si="405"/>
        <v>OK</v>
      </c>
    </row>
    <row r="12735" spans="1:20" x14ac:dyDescent="0.25">
      <c r="A12735" s="1">
        <v>501999901</v>
      </c>
      <c r="B12735" s="1" t="str">
        <f>VLOOKUP(A12735,[1]Maestra!A$1:C$746,2,0)</f>
        <v>ACLBPEEM7</v>
      </c>
      <c r="C12735" s="1" t="str">
        <f>VLOOKUP(A12735,[1]Maestra!A$1:C$746,3,0)</f>
        <v>Leasing Banca Pequeña Empresa</v>
      </c>
      <c r="D12735" s="1" t="s">
        <v>515</v>
      </c>
      <c r="E12735" s="1" t="s">
        <v>534</v>
      </c>
      <c r="F12735" s="1">
        <v>111</v>
      </c>
      <c r="G12735" s="1">
        <v>111</v>
      </c>
      <c r="H12735" s="1">
        <v>521</v>
      </c>
      <c r="I12735" s="1" t="s">
        <v>415</v>
      </c>
      <c r="J12735" s="1" t="s">
        <v>328</v>
      </c>
      <c r="K12735" s="1" t="s">
        <v>532</v>
      </c>
      <c r="L12735" s="1">
        <v>9999</v>
      </c>
      <c r="M12735" s="1" t="s">
        <v>447</v>
      </c>
      <c r="Q12735" s="2" t="s">
        <v>37</v>
      </c>
      <c r="R12735" s="1" t="s">
        <v>531</v>
      </c>
      <c r="S12735" s="1" t="str">
        <f t="shared" si="404"/>
        <v>LPC521|S|CGEM|PSG|9999|NORM</v>
      </c>
      <c r="T12735" s="2" t="str">
        <f t="shared" si="405"/>
        <v>OK</v>
      </c>
    </row>
    <row r="12736" spans="1:20" x14ac:dyDescent="0.25">
      <c r="A12736" s="1">
        <v>501999999</v>
      </c>
      <c r="B12736" s="1" t="str">
        <f>VLOOKUP(A12736,[1]Maestra!A$1:C$746,2,0)</f>
        <v>ACLEASIN6</v>
      </c>
      <c r="C12736" s="1" t="str">
        <f>VLOOKUP(A12736,[1]Maestra!A$1:C$746,3,0)</f>
        <v>Leasing</v>
      </c>
      <c r="D12736" s="1" t="s">
        <v>515</v>
      </c>
      <c r="E12736" s="1" t="s">
        <v>534</v>
      </c>
      <c r="F12736" s="1">
        <v>111</v>
      </c>
      <c r="G12736" s="1">
        <v>111</v>
      </c>
      <c r="H12736" s="1">
        <v>521</v>
      </c>
      <c r="I12736" s="1" t="s">
        <v>415</v>
      </c>
      <c r="J12736" s="1" t="s">
        <v>325</v>
      </c>
      <c r="K12736" s="1" t="s">
        <v>535</v>
      </c>
      <c r="L12736" s="1">
        <v>9999</v>
      </c>
      <c r="M12736" s="1" t="s">
        <v>445</v>
      </c>
      <c r="Q12736" s="2" t="s">
        <v>37</v>
      </c>
      <c r="R12736" s="1" t="s">
        <v>531</v>
      </c>
      <c r="S12736" s="1" t="str">
        <f t="shared" si="404"/>
        <v>LPC521|S|CMED|PDL|9999|DUPE</v>
      </c>
      <c r="T12736" s="2" t="str">
        <f t="shared" si="405"/>
        <v>OK</v>
      </c>
    </row>
    <row r="12737" spans="1:20" x14ac:dyDescent="0.25">
      <c r="A12737" s="1">
        <v>501999999</v>
      </c>
      <c r="B12737" s="1" t="str">
        <f>VLOOKUP(A12737,[1]Maestra!A$1:C$746,2,0)</f>
        <v>ACLEASIN6</v>
      </c>
      <c r="C12737" s="1" t="str">
        <f>VLOOKUP(A12737,[1]Maestra!A$1:C$746,3,0)</f>
        <v>Leasing</v>
      </c>
      <c r="D12737" s="1" t="s">
        <v>515</v>
      </c>
      <c r="E12737" s="1" t="s">
        <v>534</v>
      </c>
      <c r="F12737" s="1">
        <v>111</v>
      </c>
      <c r="G12737" s="1">
        <v>111</v>
      </c>
      <c r="H12737" s="1">
        <v>521</v>
      </c>
      <c r="I12737" s="1" t="s">
        <v>415</v>
      </c>
      <c r="J12737" s="1" t="s">
        <v>325</v>
      </c>
      <c r="K12737" s="1" t="s">
        <v>535</v>
      </c>
      <c r="L12737" s="1">
        <v>9999</v>
      </c>
      <c r="M12737" s="1" t="s">
        <v>447</v>
      </c>
      <c r="Q12737" s="2" t="s">
        <v>37</v>
      </c>
      <c r="R12737" s="1" t="s">
        <v>531</v>
      </c>
      <c r="S12737" s="1" t="str">
        <f t="shared" si="404"/>
        <v>LPC521|S|CMED|PDL|9999|NORM</v>
      </c>
      <c r="T12737" s="2" t="str">
        <f t="shared" si="405"/>
        <v>OK</v>
      </c>
    </row>
    <row r="12738" spans="1:20" x14ac:dyDescent="0.25">
      <c r="A12738" s="1">
        <v>501999999</v>
      </c>
      <c r="B12738" s="1" t="str">
        <f>VLOOKUP(A12738,[1]Maestra!A$1:C$746,2,0)</f>
        <v>ACLEASIN6</v>
      </c>
      <c r="C12738" s="1" t="str">
        <f>VLOOKUP(A12738,[1]Maestra!A$1:C$746,3,0)</f>
        <v>Leasing</v>
      </c>
      <c r="D12738" s="1" t="s">
        <v>515</v>
      </c>
      <c r="E12738" s="1" t="s">
        <v>534</v>
      </c>
      <c r="F12738" s="1">
        <v>111</v>
      </c>
      <c r="G12738" s="1">
        <v>111</v>
      </c>
      <c r="H12738" s="1">
        <v>521</v>
      </c>
      <c r="I12738" s="1" t="s">
        <v>415</v>
      </c>
      <c r="J12738" s="1" t="s">
        <v>325</v>
      </c>
      <c r="K12738" s="1" t="s">
        <v>536</v>
      </c>
      <c r="L12738" s="1">
        <v>9999</v>
      </c>
      <c r="M12738" s="1" t="s">
        <v>445</v>
      </c>
      <c r="Q12738" s="2" t="s">
        <v>37</v>
      </c>
      <c r="R12738" s="1" t="s">
        <v>531</v>
      </c>
      <c r="S12738" s="1" t="str">
        <f t="shared" ref="S12738:S12801" si="406">_xlfn.CONCAT(D12738,H12738,"|",I12738,"|",J12738,"|",K12738,"|",L12738,"|",M12738)</f>
        <v>LPC521|S|CMED|PDS|9999|DUPE</v>
      </c>
      <c r="T12738" s="2" t="str">
        <f t="shared" si="405"/>
        <v>OK</v>
      </c>
    </row>
    <row r="12739" spans="1:20" x14ac:dyDescent="0.25">
      <c r="A12739" s="1">
        <v>501999999</v>
      </c>
      <c r="B12739" s="1" t="str">
        <f>VLOOKUP(A12739,[1]Maestra!A$1:C$746,2,0)</f>
        <v>ACLEASIN6</v>
      </c>
      <c r="C12739" s="1" t="str">
        <f>VLOOKUP(A12739,[1]Maestra!A$1:C$746,3,0)</f>
        <v>Leasing</v>
      </c>
      <c r="D12739" s="1" t="s">
        <v>515</v>
      </c>
      <c r="E12739" s="1" t="s">
        <v>534</v>
      </c>
      <c r="F12739" s="1">
        <v>111</v>
      </c>
      <c r="G12739" s="1">
        <v>111</v>
      </c>
      <c r="H12739" s="1">
        <v>521</v>
      </c>
      <c r="I12739" s="1" t="s">
        <v>415</v>
      </c>
      <c r="J12739" s="1" t="s">
        <v>325</v>
      </c>
      <c r="K12739" s="1" t="s">
        <v>536</v>
      </c>
      <c r="L12739" s="1">
        <v>9999</v>
      </c>
      <c r="M12739" s="1" t="s">
        <v>447</v>
      </c>
      <c r="Q12739" s="2" t="s">
        <v>37</v>
      </c>
      <c r="R12739" s="1" t="s">
        <v>531</v>
      </c>
      <c r="S12739" s="1" t="str">
        <f t="shared" si="406"/>
        <v>LPC521|S|CMED|PDS|9999|NORM</v>
      </c>
      <c r="T12739" s="2" t="str">
        <f t="shared" ref="T12739:T12802" si="407">IF(COUNTIFS($D$2:$D$20413,D12739,$S$2:$S$20413,S12739,$A$2:$A$20413,"&lt;&gt;"&amp;A12739)&gt;0,"Conflicto","OK")</f>
        <v>OK</v>
      </c>
    </row>
    <row r="12740" spans="1:20" x14ac:dyDescent="0.25">
      <c r="A12740" s="1">
        <v>501999999</v>
      </c>
      <c r="B12740" s="1" t="str">
        <f>VLOOKUP(A12740,[1]Maestra!A$1:C$746,2,0)</f>
        <v>ACLEASIN6</v>
      </c>
      <c r="C12740" s="1" t="str">
        <f>VLOOKUP(A12740,[1]Maestra!A$1:C$746,3,0)</f>
        <v>Leasing</v>
      </c>
      <c r="D12740" s="1" t="s">
        <v>515</v>
      </c>
      <c r="E12740" s="1" t="s">
        <v>534</v>
      </c>
      <c r="F12740" s="1">
        <v>111</v>
      </c>
      <c r="G12740" s="1">
        <v>111</v>
      </c>
      <c r="H12740" s="1">
        <v>521</v>
      </c>
      <c r="I12740" s="1" t="s">
        <v>415</v>
      </c>
      <c r="J12740" s="1" t="s">
        <v>325</v>
      </c>
      <c r="K12740" s="1" t="s">
        <v>530</v>
      </c>
      <c r="L12740" s="1">
        <v>9999</v>
      </c>
      <c r="M12740" s="1" t="s">
        <v>445</v>
      </c>
      <c r="Q12740" s="2" t="s">
        <v>37</v>
      </c>
      <c r="R12740" s="1" t="s">
        <v>531</v>
      </c>
      <c r="S12740" s="1" t="str">
        <f t="shared" si="406"/>
        <v>LPC521|S|CMED|PRI|9999|DUPE</v>
      </c>
      <c r="T12740" s="2" t="str">
        <f t="shared" si="407"/>
        <v>OK</v>
      </c>
    </row>
    <row r="12741" spans="1:20" x14ac:dyDescent="0.25">
      <c r="A12741" s="1">
        <v>501999999</v>
      </c>
      <c r="B12741" s="1" t="str">
        <f>VLOOKUP(A12741,[1]Maestra!A$1:C$746,2,0)</f>
        <v>ACLEASIN6</v>
      </c>
      <c r="C12741" s="1" t="str">
        <f>VLOOKUP(A12741,[1]Maestra!A$1:C$746,3,0)</f>
        <v>Leasing</v>
      </c>
      <c r="D12741" s="1" t="s">
        <v>515</v>
      </c>
      <c r="E12741" s="1" t="s">
        <v>534</v>
      </c>
      <c r="F12741" s="1">
        <v>111</v>
      </c>
      <c r="G12741" s="1">
        <v>111</v>
      </c>
      <c r="H12741" s="1">
        <v>521</v>
      </c>
      <c r="I12741" s="1" t="s">
        <v>415</v>
      </c>
      <c r="J12741" s="1" t="s">
        <v>325</v>
      </c>
      <c r="K12741" s="1" t="s">
        <v>530</v>
      </c>
      <c r="L12741" s="1">
        <v>9999</v>
      </c>
      <c r="M12741" s="1" t="s">
        <v>447</v>
      </c>
      <c r="Q12741" s="2" t="s">
        <v>37</v>
      </c>
      <c r="R12741" s="1" t="s">
        <v>531</v>
      </c>
      <c r="S12741" s="1" t="str">
        <f t="shared" si="406"/>
        <v>LPC521|S|CMED|PRI|9999|NORM</v>
      </c>
      <c r="T12741" s="2" t="str">
        <f t="shared" si="407"/>
        <v>OK</v>
      </c>
    </row>
    <row r="12742" spans="1:20" x14ac:dyDescent="0.25">
      <c r="A12742" s="1">
        <v>501999999</v>
      </c>
      <c r="B12742" s="1" t="str">
        <f>VLOOKUP(A12742,[1]Maestra!A$1:C$746,2,0)</f>
        <v>ACLEASIN6</v>
      </c>
      <c r="C12742" s="1" t="str">
        <f>VLOOKUP(A12742,[1]Maestra!A$1:C$746,3,0)</f>
        <v>Leasing</v>
      </c>
      <c r="D12742" s="1" t="s">
        <v>515</v>
      </c>
      <c r="E12742" s="1" t="s">
        <v>534</v>
      </c>
      <c r="F12742" s="1">
        <v>111</v>
      </c>
      <c r="G12742" s="1">
        <v>111</v>
      </c>
      <c r="H12742" s="1">
        <v>521</v>
      </c>
      <c r="I12742" s="1" t="s">
        <v>415</v>
      </c>
      <c r="J12742" s="1" t="s">
        <v>325</v>
      </c>
      <c r="K12742" s="1" t="s">
        <v>532</v>
      </c>
      <c r="L12742" s="1">
        <v>9999</v>
      </c>
      <c r="M12742" s="1" t="s">
        <v>445</v>
      </c>
      <c r="Q12742" s="2" t="s">
        <v>37</v>
      </c>
      <c r="R12742" s="1" t="s">
        <v>531</v>
      </c>
      <c r="S12742" s="1" t="str">
        <f t="shared" si="406"/>
        <v>LPC521|S|CMED|PSG|9999|DUPE</v>
      </c>
      <c r="T12742" s="2" t="str">
        <f t="shared" si="407"/>
        <v>OK</v>
      </c>
    </row>
    <row r="12743" spans="1:20" x14ac:dyDescent="0.25">
      <c r="A12743" s="1">
        <v>501999999</v>
      </c>
      <c r="B12743" s="1" t="str">
        <f>VLOOKUP(A12743,[1]Maestra!A$1:C$746,2,0)</f>
        <v>ACLEASIN6</v>
      </c>
      <c r="C12743" s="1" t="str">
        <f>VLOOKUP(A12743,[1]Maestra!A$1:C$746,3,0)</f>
        <v>Leasing</v>
      </c>
      <c r="D12743" s="1" t="s">
        <v>515</v>
      </c>
      <c r="E12743" s="1" t="s">
        <v>534</v>
      </c>
      <c r="F12743" s="1">
        <v>111</v>
      </c>
      <c r="G12743" s="1">
        <v>111</v>
      </c>
      <c r="H12743" s="1">
        <v>521</v>
      </c>
      <c r="I12743" s="1" t="s">
        <v>415</v>
      </c>
      <c r="J12743" s="1" t="s">
        <v>325</v>
      </c>
      <c r="K12743" s="1" t="s">
        <v>532</v>
      </c>
      <c r="L12743" s="1">
        <v>9999</v>
      </c>
      <c r="M12743" s="1" t="s">
        <v>447</v>
      </c>
      <c r="Q12743" s="2" t="s">
        <v>37</v>
      </c>
      <c r="R12743" s="1" t="s">
        <v>531</v>
      </c>
      <c r="S12743" s="1" t="str">
        <f t="shared" si="406"/>
        <v>LPC521|S|CMED|PSG|9999|NORM</v>
      </c>
      <c r="T12743" s="2" t="str">
        <f t="shared" si="407"/>
        <v>OK</v>
      </c>
    </row>
    <row r="12744" spans="1:20" x14ac:dyDescent="0.25">
      <c r="A12744" s="1">
        <v>501999999</v>
      </c>
      <c r="B12744" s="1" t="str">
        <f>VLOOKUP(A12744,[1]Maestra!A$1:C$746,2,0)</f>
        <v>ACLEASIN6</v>
      </c>
      <c r="C12744" s="1" t="str">
        <f>VLOOKUP(A12744,[1]Maestra!A$1:C$746,3,0)</f>
        <v>Leasing</v>
      </c>
      <c r="D12744" s="1" t="s">
        <v>515</v>
      </c>
      <c r="E12744" s="1" t="s">
        <v>534</v>
      </c>
      <c r="F12744" s="1">
        <v>111</v>
      </c>
      <c r="G12744" s="1">
        <v>111</v>
      </c>
      <c r="H12744" s="1">
        <v>521</v>
      </c>
      <c r="I12744" s="1" t="s">
        <v>415</v>
      </c>
      <c r="J12744" s="1" t="s">
        <v>330</v>
      </c>
      <c r="K12744" s="1" t="s">
        <v>535</v>
      </c>
      <c r="L12744" s="1">
        <v>9999</v>
      </c>
      <c r="M12744" s="1" t="s">
        <v>445</v>
      </c>
      <c r="Q12744" s="2" t="s">
        <v>37</v>
      </c>
      <c r="R12744" s="1" t="s">
        <v>531</v>
      </c>
      <c r="S12744" s="1" t="str">
        <f t="shared" si="406"/>
        <v>LPC521|S|CMIE|PDL|9999|DUPE</v>
      </c>
      <c r="T12744" s="2" t="str">
        <f t="shared" si="407"/>
        <v>OK</v>
      </c>
    </row>
    <row r="12745" spans="1:20" x14ac:dyDescent="0.25">
      <c r="A12745" s="1">
        <v>501999999</v>
      </c>
      <c r="B12745" s="1" t="str">
        <f>VLOOKUP(A12745,[1]Maestra!A$1:C$746,2,0)</f>
        <v>ACLEASIN6</v>
      </c>
      <c r="C12745" s="1" t="str">
        <f>VLOOKUP(A12745,[1]Maestra!A$1:C$746,3,0)</f>
        <v>Leasing</v>
      </c>
      <c r="D12745" s="1" t="s">
        <v>515</v>
      </c>
      <c r="E12745" s="1" t="s">
        <v>534</v>
      </c>
      <c r="F12745" s="1">
        <v>111</v>
      </c>
      <c r="G12745" s="1">
        <v>111</v>
      </c>
      <c r="H12745" s="1">
        <v>521</v>
      </c>
      <c r="I12745" s="1" t="s">
        <v>415</v>
      </c>
      <c r="J12745" s="1" t="s">
        <v>330</v>
      </c>
      <c r="K12745" s="1" t="s">
        <v>535</v>
      </c>
      <c r="L12745" s="1">
        <v>9999</v>
      </c>
      <c r="M12745" s="1" t="s">
        <v>447</v>
      </c>
      <c r="Q12745" s="2" t="s">
        <v>37</v>
      </c>
      <c r="R12745" s="1" t="s">
        <v>531</v>
      </c>
      <c r="S12745" s="1" t="str">
        <f t="shared" si="406"/>
        <v>LPC521|S|CMIE|PDL|9999|NORM</v>
      </c>
      <c r="T12745" s="2" t="str">
        <f t="shared" si="407"/>
        <v>OK</v>
      </c>
    </row>
    <row r="12746" spans="1:20" x14ac:dyDescent="0.25">
      <c r="A12746" s="1">
        <v>501999999</v>
      </c>
      <c r="B12746" s="1" t="str">
        <f>VLOOKUP(A12746,[1]Maestra!A$1:C$746,2,0)</f>
        <v>ACLEASIN6</v>
      </c>
      <c r="C12746" s="1" t="str">
        <f>VLOOKUP(A12746,[1]Maestra!A$1:C$746,3,0)</f>
        <v>Leasing</v>
      </c>
      <c r="D12746" s="1" t="s">
        <v>515</v>
      </c>
      <c r="E12746" s="1" t="s">
        <v>534</v>
      </c>
      <c r="F12746" s="1">
        <v>111</v>
      </c>
      <c r="G12746" s="1">
        <v>111</v>
      </c>
      <c r="H12746" s="1">
        <v>521</v>
      </c>
      <c r="I12746" s="1" t="s">
        <v>415</v>
      </c>
      <c r="J12746" s="1" t="s">
        <v>330</v>
      </c>
      <c r="K12746" s="1" t="s">
        <v>536</v>
      </c>
      <c r="L12746" s="1">
        <v>9999</v>
      </c>
      <c r="M12746" s="1" t="s">
        <v>445</v>
      </c>
      <c r="Q12746" s="2" t="s">
        <v>37</v>
      </c>
      <c r="R12746" s="1" t="s">
        <v>531</v>
      </c>
      <c r="S12746" s="1" t="str">
        <f t="shared" si="406"/>
        <v>LPC521|S|CMIE|PDS|9999|DUPE</v>
      </c>
      <c r="T12746" s="2" t="str">
        <f t="shared" si="407"/>
        <v>OK</v>
      </c>
    </row>
    <row r="12747" spans="1:20" x14ac:dyDescent="0.25">
      <c r="A12747" s="1">
        <v>501999999</v>
      </c>
      <c r="B12747" s="1" t="str">
        <f>VLOOKUP(A12747,[1]Maestra!A$1:C$746,2,0)</f>
        <v>ACLEASIN6</v>
      </c>
      <c r="C12747" s="1" t="str">
        <f>VLOOKUP(A12747,[1]Maestra!A$1:C$746,3,0)</f>
        <v>Leasing</v>
      </c>
      <c r="D12747" s="1" t="s">
        <v>515</v>
      </c>
      <c r="E12747" s="1" t="s">
        <v>534</v>
      </c>
      <c r="F12747" s="1">
        <v>111</v>
      </c>
      <c r="G12747" s="1">
        <v>111</v>
      </c>
      <c r="H12747" s="1">
        <v>521</v>
      </c>
      <c r="I12747" s="1" t="s">
        <v>415</v>
      </c>
      <c r="J12747" s="1" t="s">
        <v>330</v>
      </c>
      <c r="K12747" s="1" t="s">
        <v>536</v>
      </c>
      <c r="L12747" s="1">
        <v>9999</v>
      </c>
      <c r="M12747" s="1" t="s">
        <v>447</v>
      </c>
      <c r="Q12747" s="2" t="s">
        <v>37</v>
      </c>
      <c r="R12747" s="1" t="s">
        <v>531</v>
      </c>
      <c r="S12747" s="1" t="str">
        <f t="shared" si="406"/>
        <v>LPC521|S|CMIE|PDS|9999|NORM</v>
      </c>
      <c r="T12747" s="2" t="str">
        <f t="shared" si="407"/>
        <v>OK</v>
      </c>
    </row>
    <row r="12748" spans="1:20" x14ac:dyDescent="0.25">
      <c r="A12748" s="1">
        <v>501999999</v>
      </c>
      <c r="B12748" s="1" t="str">
        <f>VLOOKUP(A12748,[1]Maestra!A$1:C$746,2,0)</f>
        <v>ACLEASIN6</v>
      </c>
      <c r="C12748" s="1" t="str">
        <f>VLOOKUP(A12748,[1]Maestra!A$1:C$746,3,0)</f>
        <v>Leasing</v>
      </c>
      <c r="D12748" s="1" t="s">
        <v>515</v>
      </c>
      <c r="E12748" s="1" t="s">
        <v>534</v>
      </c>
      <c r="F12748" s="1">
        <v>111</v>
      </c>
      <c r="G12748" s="1">
        <v>111</v>
      </c>
      <c r="H12748" s="1">
        <v>521</v>
      </c>
      <c r="I12748" s="1" t="s">
        <v>415</v>
      </c>
      <c r="J12748" s="1" t="s">
        <v>330</v>
      </c>
      <c r="K12748" s="1" t="s">
        <v>530</v>
      </c>
      <c r="L12748" s="1">
        <v>9999</v>
      </c>
      <c r="M12748" s="1" t="s">
        <v>445</v>
      </c>
      <c r="Q12748" s="2" t="s">
        <v>37</v>
      </c>
      <c r="R12748" s="1" t="s">
        <v>531</v>
      </c>
      <c r="S12748" s="1" t="str">
        <f t="shared" si="406"/>
        <v>LPC521|S|CMIE|PRI|9999|DUPE</v>
      </c>
      <c r="T12748" s="2" t="str">
        <f t="shared" si="407"/>
        <v>OK</v>
      </c>
    </row>
    <row r="12749" spans="1:20" x14ac:dyDescent="0.25">
      <c r="A12749" s="1">
        <v>501999999</v>
      </c>
      <c r="B12749" s="1" t="str">
        <f>VLOOKUP(A12749,[1]Maestra!A$1:C$746,2,0)</f>
        <v>ACLEASIN6</v>
      </c>
      <c r="C12749" s="1" t="str">
        <f>VLOOKUP(A12749,[1]Maestra!A$1:C$746,3,0)</f>
        <v>Leasing</v>
      </c>
      <c r="D12749" s="1" t="s">
        <v>515</v>
      </c>
      <c r="E12749" s="1" t="s">
        <v>534</v>
      </c>
      <c r="F12749" s="1">
        <v>111</v>
      </c>
      <c r="G12749" s="1">
        <v>111</v>
      </c>
      <c r="H12749" s="1">
        <v>521</v>
      </c>
      <c r="I12749" s="1" t="s">
        <v>415</v>
      </c>
      <c r="J12749" s="1" t="s">
        <v>330</v>
      </c>
      <c r="K12749" s="1" t="s">
        <v>530</v>
      </c>
      <c r="L12749" s="1">
        <v>9999</v>
      </c>
      <c r="M12749" s="1" t="s">
        <v>447</v>
      </c>
      <c r="Q12749" s="2" t="s">
        <v>37</v>
      </c>
      <c r="R12749" s="1" t="s">
        <v>531</v>
      </c>
      <c r="S12749" s="1" t="str">
        <f t="shared" si="406"/>
        <v>LPC521|S|CMIE|PRI|9999|NORM</v>
      </c>
      <c r="T12749" s="2" t="str">
        <f t="shared" si="407"/>
        <v>OK</v>
      </c>
    </row>
    <row r="12750" spans="1:20" x14ac:dyDescent="0.25">
      <c r="A12750" s="1">
        <v>501999999</v>
      </c>
      <c r="B12750" s="1" t="str">
        <f>VLOOKUP(A12750,[1]Maestra!A$1:C$746,2,0)</f>
        <v>ACLEASIN6</v>
      </c>
      <c r="C12750" s="1" t="str">
        <f>VLOOKUP(A12750,[1]Maestra!A$1:C$746,3,0)</f>
        <v>Leasing</v>
      </c>
      <c r="D12750" s="1" t="s">
        <v>515</v>
      </c>
      <c r="E12750" s="1" t="s">
        <v>534</v>
      </c>
      <c r="F12750" s="1">
        <v>111</v>
      </c>
      <c r="G12750" s="1">
        <v>111</v>
      </c>
      <c r="H12750" s="1">
        <v>521</v>
      </c>
      <c r="I12750" s="1" t="s">
        <v>415</v>
      </c>
      <c r="J12750" s="1" t="s">
        <v>330</v>
      </c>
      <c r="K12750" s="1" t="s">
        <v>532</v>
      </c>
      <c r="L12750" s="1">
        <v>9999</v>
      </c>
      <c r="M12750" s="1" t="s">
        <v>445</v>
      </c>
      <c r="Q12750" s="2" t="s">
        <v>37</v>
      </c>
      <c r="R12750" s="1" t="s">
        <v>531</v>
      </c>
      <c r="S12750" s="1" t="str">
        <f t="shared" si="406"/>
        <v>LPC521|S|CMIE|PSG|9999|DUPE</v>
      </c>
      <c r="T12750" s="2" t="str">
        <f t="shared" si="407"/>
        <v>OK</v>
      </c>
    </row>
    <row r="12751" spans="1:20" x14ac:dyDescent="0.25">
      <c r="A12751" s="1">
        <v>501999999</v>
      </c>
      <c r="B12751" s="1" t="str">
        <f>VLOOKUP(A12751,[1]Maestra!A$1:C$746,2,0)</f>
        <v>ACLEASIN6</v>
      </c>
      <c r="C12751" s="1" t="str">
        <f>VLOOKUP(A12751,[1]Maestra!A$1:C$746,3,0)</f>
        <v>Leasing</v>
      </c>
      <c r="D12751" s="1" t="s">
        <v>515</v>
      </c>
      <c r="E12751" s="1" t="s">
        <v>534</v>
      </c>
      <c r="F12751" s="1">
        <v>111</v>
      </c>
      <c r="G12751" s="1">
        <v>111</v>
      </c>
      <c r="H12751" s="1">
        <v>521</v>
      </c>
      <c r="I12751" s="1" t="s">
        <v>415</v>
      </c>
      <c r="J12751" s="1" t="s">
        <v>330</v>
      </c>
      <c r="K12751" s="1" t="s">
        <v>532</v>
      </c>
      <c r="L12751" s="1">
        <v>9999</v>
      </c>
      <c r="M12751" s="1" t="s">
        <v>447</v>
      </c>
      <c r="Q12751" s="2" t="s">
        <v>37</v>
      </c>
      <c r="R12751" s="1" t="s">
        <v>531</v>
      </c>
      <c r="S12751" s="1" t="str">
        <f t="shared" si="406"/>
        <v>LPC521|S|CMIE|PSG|9999|NORM</v>
      </c>
      <c r="T12751" s="2" t="str">
        <f t="shared" si="407"/>
        <v>OK</v>
      </c>
    </row>
    <row r="12752" spans="1:20" x14ac:dyDescent="0.25">
      <c r="A12752" s="1">
        <v>501999999</v>
      </c>
      <c r="B12752" s="1" t="str">
        <f>VLOOKUP(A12752,[1]Maestra!A$1:C$746,2,0)</f>
        <v>ACLEASIN6</v>
      </c>
      <c r="C12752" s="1" t="str">
        <f>VLOOKUP(A12752,[1]Maestra!A$1:C$746,3,0)</f>
        <v>Leasing</v>
      </c>
      <c r="D12752" s="1" t="s">
        <v>515</v>
      </c>
      <c r="E12752" s="1" t="s">
        <v>534</v>
      </c>
      <c r="F12752" s="1">
        <v>111</v>
      </c>
      <c r="G12752" s="1">
        <v>111</v>
      </c>
      <c r="H12752" s="1">
        <v>521</v>
      </c>
      <c r="I12752" s="1" t="s">
        <v>415</v>
      </c>
      <c r="J12752" s="1" t="s">
        <v>331</v>
      </c>
      <c r="K12752" s="1" t="s">
        <v>535</v>
      </c>
      <c r="L12752" s="1">
        <v>9999</v>
      </c>
      <c r="M12752" s="1" t="s">
        <v>445</v>
      </c>
      <c r="Q12752" s="2" t="s">
        <v>37</v>
      </c>
      <c r="R12752" s="1" t="s">
        <v>531</v>
      </c>
      <c r="S12752" s="1" t="str">
        <f t="shared" si="406"/>
        <v>LPC521|S|CPEM|PDL|9999|DUPE</v>
      </c>
      <c r="T12752" s="2" t="str">
        <f t="shared" si="407"/>
        <v>OK</v>
      </c>
    </row>
    <row r="12753" spans="1:20" x14ac:dyDescent="0.25">
      <c r="A12753" s="1">
        <v>501999999</v>
      </c>
      <c r="B12753" s="1" t="str">
        <f>VLOOKUP(A12753,[1]Maestra!A$1:C$746,2,0)</f>
        <v>ACLEASIN6</v>
      </c>
      <c r="C12753" s="1" t="str">
        <f>VLOOKUP(A12753,[1]Maestra!A$1:C$746,3,0)</f>
        <v>Leasing</v>
      </c>
      <c r="D12753" s="1" t="s">
        <v>515</v>
      </c>
      <c r="E12753" s="1" t="s">
        <v>534</v>
      </c>
      <c r="F12753" s="1">
        <v>111</v>
      </c>
      <c r="G12753" s="1">
        <v>111</v>
      </c>
      <c r="H12753" s="1">
        <v>521</v>
      </c>
      <c r="I12753" s="1" t="s">
        <v>415</v>
      </c>
      <c r="J12753" s="1" t="s">
        <v>331</v>
      </c>
      <c r="K12753" s="1" t="s">
        <v>535</v>
      </c>
      <c r="L12753" s="1">
        <v>9999</v>
      </c>
      <c r="M12753" s="1" t="s">
        <v>447</v>
      </c>
      <c r="Q12753" s="2" t="s">
        <v>37</v>
      </c>
      <c r="R12753" s="1" t="s">
        <v>531</v>
      </c>
      <c r="S12753" s="1" t="str">
        <f t="shared" si="406"/>
        <v>LPC521|S|CPEM|PDL|9999|NORM</v>
      </c>
      <c r="T12753" s="2" t="str">
        <f t="shared" si="407"/>
        <v>OK</v>
      </c>
    </row>
    <row r="12754" spans="1:20" x14ac:dyDescent="0.25">
      <c r="A12754" s="1">
        <v>501999999</v>
      </c>
      <c r="B12754" s="1" t="str">
        <f>VLOOKUP(A12754,[1]Maestra!A$1:C$746,2,0)</f>
        <v>ACLEASIN6</v>
      </c>
      <c r="C12754" s="1" t="str">
        <f>VLOOKUP(A12754,[1]Maestra!A$1:C$746,3,0)</f>
        <v>Leasing</v>
      </c>
      <c r="D12754" s="1" t="s">
        <v>515</v>
      </c>
      <c r="E12754" s="1" t="s">
        <v>534</v>
      </c>
      <c r="F12754" s="1">
        <v>111</v>
      </c>
      <c r="G12754" s="1">
        <v>111</v>
      </c>
      <c r="H12754" s="1">
        <v>521</v>
      </c>
      <c r="I12754" s="1" t="s">
        <v>415</v>
      </c>
      <c r="J12754" s="1" t="s">
        <v>331</v>
      </c>
      <c r="K12754" s="1" t="s">
        <v>536</v>
      </c>
      <c r="L12754" s="1">
        <v>9999</v>
      </c>
      <c r="M12754" s="1" t="s">
        <v>445</v>
      </c>
      <c r="Q12754" s="2" t="s">
        <v>37</v>
      </c>
      <c r="R12754" s="1" t="s">
        <v>531</v>
      </c>
      <c r="S12754" s="1" t="str">
        <f t="shared" si="406"/>
        <v>LPC521|S|CPEM|PDS|9999|DUPE</v>
      </c>
      <c r="T12754" s="2" t="str">
        <f t="shared" si="407"/>
        <v>OK</v>
      </c>
    </row>
    <row r="12755" spans="1:20" x14ac:dyDescent="0.25">
      <c r="A12755" s="1">
        <v>501999999</v>
      </c>
      <c r="B12755" s="1" t="str">
        <f>VLOOKUP(A12755,[1]Maestra!A$1:C$746,2,0)</f>
        <v>ACLEASIN6</v>
      </c>
      <c r="C12755" s="1" t="str">
        <f>VLOOKUP(A12755,[1]Maestra!A$1:C$746,3,0)</f>
        <v>Leasing</v>
      </c>
      <c r="D12755" s="1" t="s">
        <v>515</v>
      </c>
      <c r="E12755" s="1" t="s">
        <v>534</v>
      </c>
      <c r="F12755" s="1">
        <v>111</v>
      </c>
      <c r="G12755" s="1">
        <v>111</v>
      </c>
      <c r="H12755" s="1">
        <v>521</v>
      </c>
      <c r="I12755" s="1" t="s">
        <v>415</v>
      </c>
      <c r="J12755" s="1" t="s">
        <v>331</v>
      </c>
      <c r="K12755" s="1" t="s">
        <v>536</v>
      </c>
      <c r="L12755" s="1">
        <v>9999</v>
      </c>
      <c r="M12755" s="1" t="s">
        <v>447</v>
      </c>
      <c r="Q12755" s="2" t="s">
        <v>37</v>
      </c>
      <c r="R12755" s="1" t="s">
        <v>531</v>
      </c>
      <c r="S12755" s="1" t="str">
        <f t="shared" si="406"/>
        <v>LPC521|S|CPEM|PDS|9999|NORM</v>
      </c>
      <c r="T12755" s="2" t="str">
        <f t="shared" si="407"/>
        <v>OK</v>
      </c>
    </row>
    <row r="12756" spans="1:20" x14ac:dyDescent="0.25">
      <c r="A12756" s="1">
        <v>501999999</v>
      </c>
      <c r="B12756" s="1" t="str">
        <f>VLOOKUP(A12756,[1]Maestra!A$1:C$746,2,0)</f>
        <v>ACLEASIN6</v>
      </c>
      <c r="C12756" s="1" t="str">
        <f>VLOOKUP(A12756,[1]Maestra!A$1:C$746,3,0)</f>
        <v>Leasing</v>
      </c>
      <c r="D12756" s="1" t="s">
        <v>515</v>
      </c>
      <c r="E12756" s="1" t="s">
        <v>534</v>
      </c>
      <c r="F12756" s="1">
        <v>111</v>
      </c>
      <c r="G12756" s="1">
        <v>111</v>
      </c>
      <c r="H12756" s="1">
        <v>521</v>
      </c>
      <c r="I12756" s="1" t="s">
        <v>415</v>
      </c>
      <c r="J12756" s="1" t="s">
        <v>331</v>
      </c>
      <c r="K12756" s="1" t="s">
        <v>530</v>
      </c>
      <c r="L12756" s="1">
        <v>9999</v>
      </c>
      <c r="M12756" s="1" t="s">
        <v>445</v>
      </c>
      <c r="Q12756" s="2" t="s">
        <v>37</v>
      </c>
      <c r="R12756" s="1" t="s">
        <v>531</v>
      </c>
      <c r="S12756" s="1" t="str">
        <f t="shared" si="406"/>
        <v>LPC521|S|CPEM|PRI|9999|DUPE</v>
      </c>
      <c r="T12756" s="2" t="str">
        <f t="shared" si="407"/>
        <v>OK</v>
      </c>
    </row>
    <row r="12757" spans="1:20" x14ac:dyDescent="0.25">
      <c r="A12757" s="1">
        <v>501999999</v>
      </c>
      <c r="B12757" s="1" t="str">
        <f>VLOOKUP(A12757,[1]Maestra!A$1:C$746,2,0)</f>
        <v>ACLEASIN6</v>
      </c>
      <c r="C12757" s="1" t="str">
        <f>VLOOKUP(A12757,[1]Maestra!A$1:C$746,3,0)</f>
        <v>Leasing</v>
      </c>
      <c r="D12757" s="1" t="s">
        <v>515</v>
      </c>
      <c r="E12757" s="1" t="s">
        <v>534</v>
      </c>
      <c r="F12757" s="1">
        <v>111</v>
      </c>
      <c r="G12757" s="1">
        <v>111</v>
      </c>
      <c r="H12757" s="1">
        <v>521</v>
      </c>
      <c r="I12757" s="1" t="s">
        <v>415</v>
      </c>
      <c r="J12757" s="1" t="s">
        <v>331</v>
      </c>
      <c r="K12757" s="1" t="s">
        <v>530</v>
      </c>
      <c r="L12757" s="1">
        <v>9999</v>
      </c>
      <c r="M12757" s="1" t="s">
        <v>447</v>
      </c>
      <c r="Q12757" s="2" t="s">
        <v>37</v>
      </c>
      <c r="R12757" s="1" t="s">
        <v>531</v>
      </c>
      <c r="S12757" s="1" t="str">
        <f t="shared" si="406"/>
        <v>LPC521|S|CPEM|PRI|9999|NORM</v>
      </c>
      <c r="T12757" s="2" t="str">
        <f t="shared" si="407"/>
        <v>OK</v>
      </c>
    </row>
    <row r="12758" spans="1:20" x14ac:dyDescent="0.25">
      <c r="A12758" s="1">
        <v>501999999</v>
      </c>
      <c r="B12758" s="1" t="str">
        <f>VLOOKUP(A12758,[1]Maestra!A$1:C$746,2,0)</f>
        <v>ACLEASIN6</v>
      </c>
      <c r="C12758" s="1" t="str">
        <f>VLOOKUP(A12758,[1]Maestra!A$1:C$746,3,0)</f>
        <v>Leasing</v>
      </c>
      <c r="D12758" s="1" t="s">
        <v>515</v>
      </c>
      <c r="E12758" s="1" t="s">
        <v>534</v>
      </c>
      <c r="F12758" s="1">
        <v>111</v>
      </c>
      <c r="G12758" s="1">
        <v>111</v>
      </c>
      <c r="H12758" s="1">
        <v>521</v>
      </c>
      <c r="I12758" s="1" t="s">
        <v>415</v>
      </c>
      <c r="J12758" s="1" t="s">
        <v>331</v>
      </c>
      <c r="K12758" s="1" t="s">
        <v>532</v>
      </c>
      <c r="L12758" s="1">
        <v>9999</v>
      </c>
      <c r="M12758" s="1" t="s">
        <v>445</v>
      </c>
      <c r="Q12758" s="2" t="s">
        <v>37</v>
      </c>
      <c r="R12758" s="1" t="s">
        <v>531</v>
      </c>
      <c r="S12758" s="1" t="str">
        <f t="shared" si="406"/>
        <v>LPC521|S|CPEM|PSG|9999|DUPE</v>
      </c>
      <c r="T12758" s="2" t="str">
        <f t="shared" si="407"/>
        <v>OK</v>
      </c>
    </row>
    <row r="12759" spans="1:20" x14ac:dyDescent="0.25">
      <c r="A12759" s="1">
        <v>501999999</v>
      </c>
      <c r="B12759" s="1" t="str">
        <f>VLOOKUP(A12759,[1]Maestra!A$1:C$746,2,0)</f>
        <v>ACLEASIN6</v>
      </c>
      <c r="C12759" s="1" t="str">
        <f>VLOOKUP(A12759,[1]Maestra!A$1:C$746,3,0)</f>
        <v>Leasing</v>
      </c>
      <c r="D12759" s="1" t="s">
        <v>515</v>
      </c>
      <c r="E12759" s="1" t="s">
        <v>534</v>
      </c>
      <c r="F12759" s="1">
        <v>111</v>
      </c>
      <c r="G12759" s="1">
        <v>111</v>
      </c>
      <c r="H12759" s="1">
        <v>521</v>
      </c>
      <c r="I12759" s="1" t="s">
        <v>415</v>
      </c>
      <c r="J12759" s="1" t="s">
        <v>331</v>
      </c>
      <c r="K12759" s="1" t="s">
        <v>532</v>
      </c>
      <c r="L12759" s="1">
        <v>9999</v>
      </c>
      <c r="M12759" s="1" t="s">
        <v>447</v>
      </c>
      <c r="Q12759" s="2" t="s">
        <v>37</v>
      </c>
      <c r="R12759" s="1" t="s">
        <v>531</v>
      </c>
      <c r="S12759" s="1" t="str">
        <f t="shared" si="406"/>
        <v>LPC521|S|CPEM|PSG|9999|NORM</v>
      </c>
      <c r="T12759" s="2" t="str">
        <f t="shared" si="407"/>
        <v>OK</v>
      </c>
    </row>
    <row r="12760" spans="1:20" x14ac:dyDescent="0.25">
      <c r="A12760" s="1">
        <v>501999901</v>
      </c>
      <c r="B12760" s="1" t="str">
        <f>VLOOKUP(A12760,[1]Maestra!A$1:C$746,2,0)</f>
        <v>ACLBPEEM7</v>
      </c>
      <c r="C12760" s="1" t="str">
        <f>VLOOKUP(A12760,[1]Maestra!A$1:C$746,3,0)</f>
        <v>Leasing Banca Pequeña Empresa</v>
      </c>
      <c r="D12760" s="1" t="s">
        <v>515</v>
      </c>
      <c r="E12760" s="1" t="s">
        <v>534</v>
      </c>
      <c r="F12760" s="1">
        <v>111</v>
      </c>
      <c r="G12760" s="1">
        <v>111</v>
      </c>
      <c r="H12760" s="1">
        <v>521</v>
      </c>
      <c r="I12760" s="1" t="s">
        <v>448</v>
      </c>
      <c r="J12760" s="1" t="s">
        <v>328</v>
      </c>
      <c r="K12760" s="1" t="s">
        <v>535</v>
      </c>
      <c r="L12760" s="1">
        <v>9999</v>
      </c>
      <c r="M12760" s="1" t="s">
        <v>445</v>
      </c>
      <c r="Q12760" s="2" t="s">
        <v>37</v>
      </c>
      <c r="R12760" s="1" t="s">
        <v>531</v>
      </c>
      <c r="S12760" s="1" t="str">
        <f t="shared" si="406"/>
        <v>LPC521|V|CGEM|PDL|9999|DUPE</v>
      </c>
      <c r="T12760" s="2" t="str">
        <f t="shared" si="407"/>
        <v>OK</v>
      </c>
    </row>
    <row r="12761" spans="1:20" x14ac:dyDescent="0.25">
      <c r="A12761" s="1">
        <v>501999901</v>
      </c>
      <c r="B12761" s="1" t="str">
        <f>VLOOKUP(A12761,[1]Maestra!A$1:C$746,2,0)</f>
        <v>ACLBPEEM7</v>
      </c>
      <c r="C12761" s="1" t="str">
        <f>VLOOKUP(A12761,[1]Maestra!A$1:C$746,3,0)</f>
        <v>Leasing Banca Pequeña Empresa</v>
      </c>
      <c r="D12761" s="1" t="s">
        <v>515</v>
      </c>
      <c r="E12761" s="1" t="s">
        <v>534</v>
      </c>
      <c r="F12761" s="1">
        <v>111</v>
      </c>
      <c r="G12761" s="1">
        <v>111</v>
      </c>
      <c r="H12761" s="1">
        <v>521</v>
      </c>
      <c r="I12761" s="1" t="s">
        <v>448</v>
      </c>
      <c r="J12761" s="1" t="s">
        <v>328</v>
      </c>
      <c r="K12761" s="1" t="s">
        <v>535</v>
      </c>
      <c r="L12761" s="1">
        <v>9999</v>
      </c>
      <c r="M12761" s="1" t="s">
        <v>447</v>
      </c>
      <c r="Q12761" s="2" t="s">
        <v>37</v>
      </c>
      <c r="R12761" s="1" t="s">
        <v>531</v>
      </c>
      <c r="S12761" s="1" t="str">
        <f t="shared" si="406"/>
        <v>LPC521|V|CGEM|PDL|9999|NORM</v>
      </c>
      <c r="T12761" s="2" t="str">
        <f t="shared" si="407"/>
        <v>OK</v>
      </c>
    </row>
    <row r="12762" spans="1:20" x14ac:dyDescent="0.25">
      <c r="A12762" s="1">
        <v>501999901</v>
      </c>
      <c r="B12762" s="1" t="str">
        <f>VLOOKUP(A12762,[1]Maestra!A$1:C$746,2,0)</f>
        <v>ACLBPEEM7</v>
      </c>
      <c r="C12762" s="1" t="str">
        <f>VLOOKUP(A12762,[1]Maestra!A$1:C$746,3,0)</f>
        <v>Leasing Banca Pequeña Empresa</v>
      </c>
      <c r="D12762" s="1" t="s">
        <v>515</v>
      </c>
      <c r="E12762" s="1" t="s">
        <v>534</v>
      </c>
      <c r="F12762" s="1">
        <v>111</v>
      </c>
      <c r="G12762" s="1">
        <v>111</v>
      </c>
      <c r="H12762" s="1">
        <v>521</v>
      </c>
      <c r="I12762" s="1" t="s">
        <v>448</v>
      </c>
      <c r="J12762" s="1" t="s">
        <v>328</v>
      </c>
      <c r="K12762" s="1" t="s">
        <v>536</v>
      </c>
      <c r="L12762" s="1">
        <v>9999</v>
      </c>
      <c r="M12762" s="1" t="s">
        <v>445</v>
      </c>
      <c r="Q12762" s="2" t="s">
        <v>37</v>
      </c>
      <c r="R12762" s="1" t="s">
        <v>531</v>
      </c>
      <c r="S12762" s="1" t="str">
        <f t="shared" si="406"/>
        <v>LPC521|V|CGEM|PDS|9999|DUPE</v>
      </c>
      <c r="T12762" s="2" t="str">
        <f t="shared" si="407"/>
        <v>OK</v>
      </c>
    </row>
    <row r="12763" spans="1:20" x14ac:dyDescent="0.25">
      <c r="A12763" s="1">
        <v>501999901</v>
      </c>
      <c r="B12763" s="1" t="str">
        <f>VLOOKUP(A12763,[1]Maestra!A$1:C$746,2,0)</f>
        <v>ACLBPEEM7</v>
      </c>
      <c r="C12763" s="1" t="str">
        <f>VLOOKUP(A12763,[1]Maestra!A$1:C$746,3,0)</f>
        <v>Leasing Banca Pequeña Empresa</v>
      </c>
      <c r="D12763" s="1" t="s">
        <v>515</v>
      </c>
      <c r="E12763" s="1" t="s">
        <v>534</v>
      </c>
      <c r="F12763" s="1">
        <v>111</v>
      </c>
      <c r="G12763" s="1">
        <v>111</v>
      </c>
      <c r="H12763" s="1">
        <v>521</v>
      </c>
      <c r="I12763" s="1" t="s">
        <v>448</v>
      </c>
      <c r="J12763" s="1" t="s">
        <v>328</v>
      </c>
      <c r="K12763" s="1" t="s">
        <v>536</v>
      </c>
      <c r="L12763" s="1">
        <v>9999</v>
      </c>
      <c r="M12763" s="1" t="s">
        <v>447</v>
      </c>
      <c r="Q12763" s="2" t="s">
        <v>37</v>
      </c>
      <c r="R12763" s="1" t="s">
        <v>531</v>
      </c>
      <c r="S12763" s="1" t="str">
        <f t="shared" si="406"/>
        <v>LPC521|V|CGEM|PDS|9999|NORM</v>
      </c>
      <c r="T12763" s="2" t="str">
        <f t="shared" si="407"/>
        <v>OK</v>
      </c>
    </row>
    <row r="12764" spans="1:20" x14ac:dyDescent="0.25">
      <c r="A12764" s="1">
        <v>501999901</v>
      </c>
      <c r="B12764" s="1" t="str">
        <f>VLOOKUP(A12764,[1]Maestra!A$1:C$746,2,0)</f>
        <v>ACLBPEEM7</v>
      </c>
      <c r="C12764" s="1" t="str">
        <f>VLOOKUP(A12764,[1]Maestra!A$1:C$746,3,0)</f>
        <v>Leasing Banca Pequeña Empresa</v>
      </c>
      <c r="D12764" s="1" t="s">
        <v>515</v>
      </c>
      <c r="E12764" s="1" t="s">
        <v>534</v>
      </c>
      <c r="F12764" s="1">
        <v>111</v>
      </c>
      <c r="G12764" s="1">
        <v>111</v>
      </c>
      <c r="H12764" s="1">
        <v>521</v>
      </c>
      <c r="I12764" s="1" t="s">
        <v>448</v>
      </c>
      <c r="J12764" s="1" t="s">
        <v>328</v>
      </c>
      <c r="K12764" s="1" t="s">
        <v>530</v>
      </c>
      <c r="L12764" s="1">
        <v>9999</v>
      </c>
      <c r="M12764" s="1" t="s">
        <v>445</v>
      </c>
      <c r="Q12764" s="2" t="s">
        <v>37</v>
      </c>
      <c r="R12764" s="1" t="s">
        <v>531</v>
      </c>
      <c r="S12764" s="1" t="str">
        <f t="shared" si="406"/>
        <v>LPC521|V|CGEM|PRI|9999|DUPE</v>
      </c>
      <c r="T12764" s="2" t="str">
        <f t="shared" si="407"/>
        <v>OK</v>
      </c>
    </row>
    <row r="12765" spans="1:20" x14ac:dyDescent="0.25">
      <c r="A12765" s="1">
        <v>501999901</v>
      </c>
      <c r="B12765" s="1" t="str">
        <f>VLOOKUP(A12765,[1]Maestra!A$1:C$746,2,0)</f>
        <v>ACLBPEEM7</v>
      </c>
      <c r="C12765" s="1" t="str">
        <f>VLOOKUP(A12765,[1]Maestra!A$1:C$746,3,0)</f>
        <v>Leasing Banca Pequeña Empresa</v>
      </c>
      <c r="D12765" s="1" t="s">
        <v>515</v>
      </c>
      <c r="E12765" s="1" t="s">
        <v>534</v>
      </c>
      <c r="F12765" s="1">
        <v>111</v>
      </c>
      <c r="G12765" s="1">
        <v>111</v>
      </c>
      <c r="H12765" s="1">
        <v>521</v>
      </c>
      <c r="I12765" s="1" t="s">
        <v>448</v>
      </c>
      <c r="J12765" s="1" t="s">
        <v>328</v>
      </c>
      <c r="K12765" s="1" t="s">
        <v>530</v>
      </c>
      <c r="L12765" s="1">
        <v>9999</v>
      </c>
      <c r="M12765" s="1" t="s">
        <v>447</v>
      </c>
      <c r="Q12765" s="2" t="s">
        <v>37</v>
      </c>
      <c r="R12765" s="1" t="s">
        <v>531</v>
      </c>
      <c r="S12765" s="1" t="str">
        <f t="shared" si="406"/>
        <v>LPC521|V|CGEM|PRI|9999|NORM</v>
      </c>
      <c r="T12765" s="2" t="str">
        <f t="shared" si="407"/>
        <v>OK</v>
      </c>
    </row>
    <row r="12766" spans="1:20" x14ac:dyDescent="0.25">
      <c r="A12766" s="1">
        <v>501999901</v>
      </c>
      <c r="B12766" s="1" t="str">
        <f>VLOOKUP(A12766,[1]Maestra!A$1:C$746,2,0)</f>
        <v>ACLBPEEM7</v>
      </c>
      <c r="C12766" s="1" t="str">
        <f>VLOOKUP(A12766,[1]Maestra!A$1:C$746,3,0)</f>
        <v>Leasing Banca Pequeña Empresa</v>
      </c>
      <c r="D12766" s="1" t="s">
        <v>515</v>
      </c>
      <c r="E12766" s="1" t="s">
        <v>534</v>
      </c>
      <c r="F12766" s="1">
        <v>111</v>
      </c>
      <c r="G12766" s="1">
        <v>111</v>
      </c>
      <c r="H12766" s="1">
        <v>521</v>
      </c>
      <c r="I12766" s="1" t="s">
        <v>448</v>
      </c>
      <c r="J12766" s="1" t="s">
        <v>328</v>
      </c>
      <c r="K12766" s="1" t="s">
        <v>532</v>
      </c>
      <c r="L12766" s="1">
        <v>9999</v>
      </c>
      <c r="M12766" s="1" t="s">
        <v>445</v>
      </c>
      <c r="Q12766" s="2" t="s">
        <v>37</v>
      </c>
      <c r="R12766" s="1" t="s">
        <v>531</v>
      </c>
      <c r="S12766" s="1" t="str">
        <f t="shared" si="406"/>
        <v>LPC521|V|CGEM|PSG|9999|DUPE</v>
      </c>
      <c r="T12766" s="2" t="str">
        <f t="shared" si="407"/>
        <v>OK</v>
      </c>
    </row>
    <row r="12767" spans="1:20" x14ac:dyDescent="0.25">
      <c r="A12767" s="1">
        <v>501999901</v>
      </c>
      <c r="B12767" s="1" t="str">
        <f>VLOOKUP(A12767,[1]Maestra!A$1:C$746,2,0)</f>
        <v>ACLBPEEM7</v>
      </c>
      <c r="C12767" s="1" t="str">
        <f>VLOOKUP(A12767,[1]Maestra!A$1:C$746,3,0)</f>
        <v>Leasing Banca Pequeña Empresa</v>
      </c>
      <c r="D12767" s="1" t="s">
        <v>515</v>
      </c>
      <c r="E12767" s="1" t="s">
        <v>534</v>
      </c>
      <c r="F12767" s="1">
        <v>111</v>
      </c>
      <c r="G12767" s="1">
        <v>111</v>
      </c>
      <c r="H12767" s="1">
        <v>521</v>
      </c>
      <c r="I12767" s="1" t="s">
        <v>448</v>
      </c>
      <c r="J12767" s="1" t="s">
        <v>328</v>
      </c>
      <c r="K12767" s="1" t="s">
        <v>532</v>
      </c>
      <c r="L12767" s="1">
        <v>9999</v>
      </c>
      <c r="M12767" s="1" t="s">
        <v>447</v>
      </c>
      <c r="Q12767" s="2" t="s">
        <v>37</v>
      </c>
      <c r="R12767" s="1" t="s">
        <v>531</v>
      </c>
      <c r="S12767" s="1" t="str">
        <f t="shared" si="406"/>
        <v>LPC521|V|CGEM|PSG|9999|NORM</v>
      </c>
      <c r="T12767" s="2" t="str">
        <f t="shared" si="407"/>
        <v>OK</v>
      </c>
    </row>
    <row r="12768" spans="1:20" x14ac:dyDescent="0.25">
      <c r="A12768" s="1">
        <v>501999999</v>
      </c>
      <c r="B12768" s="1" t="str">
        <f>VLOOKUP(A12768,[1]Maestra!A$1:C$746,2,0)</f>
        <v>ACLEASIN6</v>
      </c>
      <c r="C12768" s="1" t="str">
        <f>VLOOKUP(A12768,[1]Maestra!A$1:C$746,3,0)</f>
        <v>Leasing</v>
      </c>
      <c r="D12768" s="1" t="s">
        <v>515</v>
      </c>
      <c r="E12768" s="1" t="s">
        <v>534</v>
      </c>
      <c r="F12768" s="1">
        <v>111</v>
      </c>
      <c r="G12768" s="1">
        <v>111</v>
      </c>
      <c r="H12768" s="1">
        <v>521</v>
      </c>
      <c r="I12768" s="1" t="s">
        <v>448</v>
      </c>
      <c r="J12768" s="1" t="s">
        <v>325</v>
      </c>
      <c r="K12768" s="1" t="s">
        <v>535</v>
      </c>
      <c r="L12768" s="1">
        <v>9999</v>
      </c>
      <c r="M12768" s="1" t="s">
        <v>445</v>
      </c>
      <c r="Q12768" s="2" t="s">
        <v>37</v>
      </c>
      <c r="R12768" s="1" t="s">
        <v>531</v>
      </c>
      <c r="S12768" s="1" t="str">
        <f t="shared" si="406"/>
        <v>LPC521|V|CMED|PDL|9999|DUPE</v>
      </c>
      <c r="T12768" s="2" t="str">
        <f t="shared" si="407"/>
        <v>OK</v>
      </c>
    </row>
    <row r="12769" spans="1:20" x14ac:dyDescent="0.25">
      <c r="A12769" s="1">
        <v>501999999</v>
      </c>
      <c r="B12769" s="1" t="str">
        <f>VLOOKUP(A12769,[1]Maestra!A$1:C$746,2,0)</f>
        <v>ACLEASIN6</v>
      </c>
      <c r="C12769" s="1" t="str">
        <f>VLOOKUP(A12769,[1]Maestra!A$1:C$746,3,0)</f>
        <v>Leasing</v>
      </c>
      <c r="D12769" s="1" t="s">
        <v>515</v>
      </c>
      <c r="E12769" s="1" t="s">
        <v>534</v>
      </c>
      <c r="F12769" s="1">
        <v>111</v>
      </c>
      <c r="G12769" s="1">
        <v>111</v>
      </c>
      <c r="H12769" s="1">
        <v>521</v>
      </c>
      <c r="I12769" s="1" t="s">
        <v>448</v>
      </c>
      <c r="J12769" s="1" t="s">
        <v>325</v>
      </c>
      <c r="K12769" s="1" t="s">
        <v>535</v>
      </c>
      <c r="L12769" s="1">
        <v>9999</v>
      </c>
      <c r="M12769" s="1" t="s">
        <v>447</v>
      </c>
      <c r="Q12769" s="2" t="s">
        <v>37</v>
      </c>
      <c r="R12769" s="1" t="s">
        <v>531</v>
      </c>
      <c r="S12769" s="1" t="str">
        <f t="shared" si="406"/>
        <v>LPC521|V|CMED|PDL|9999|NORM</v>
      </c>
      <c r="T12769" s="2" t="str">
        <f t="shared" si="407"/>
        <v>OK</v>
      </c>
    </row>
    <row r="12770" spans="1:20" x14ac:dyDescent="0.25">
      <c r="A12770" s="1">
        <v>501999999</v>
      </c>
      <c r="B12770" s="1" t="str">
        <f>VLOOKUP(A12770,[1]Maestra!A$1:C$746,2,0)</f>
        <v>ACLEASIN6</v>
      </c>
      <c r="C12770" s="1" t="str">
        <f>VLOOKUP(A12770,[1]Maestra!A$1:C$746,3,0)</f>
        <v>Leasing</v>
      </c>
      <c r="D12770" s="1" t="s">
        <v>515</v>
      </c>
      <c r="E12770" s="1" t="s">
        <v>534</v>
      </c>
      <c r="F12770" s="1">
        <v>111</v>
      </c>
      <c r="G12770" s="1">
        <v>111</v>
      </c>
      <c r="H12770" s="1">
        <v>521</v>
      </c>
      <c r="I12770" s="1" t="s">
        <v>448</v>
      </c>
      <c r="J12770" s="1" t="s">
        <v>325</v>
      </c>
      <c r="K12770" s="1" t="s">
        <v>536</v>
      </c>
      <c r="L12770" s="1">
        <v>9999</v>
      </c>
      <c r="M12770" s="1" t="s">
        <v>445</v>
      </c>
      <c r="Q12770" s="2" t="s">
        <v>37</v>
      </c>
      <c r="R12770" s="1" t="s">
        <v>531</v>
      </c>
      <c r="S12770" s="1" t="str">
        <f t="shared" si="406"/>
        <v>LPC521|V|CMED|PDS|9999|DUPE</v>
      </c>
      <c r="T12770" s="2" t="str">
        <f t="shared" si="407"/>
        <v>OK</v>
      </c>
    </row>
    <row r="12771" spans="1:20" x14ac:dyDescent="0.25">
      <c r="A12771" s="1">
        <v>501999999</v>
      </c>
      <c r="B12771" s="1" t="str">
        <f>VLOOKUP(A12771,[1]Maestra!A$1:C$746,2,0)</f>
        <v>ACLEASIN6</v>
      </c>
      <c r="C12771" s="1" t="str">
        <f>VLOOKUP(A12771,[1]Maestra!A$1:C$746,3,0)</f>
        <v>Leasing</v>
      </c>
      <c r="D12771" s="1" t="s">
        <v>515</v>
      </c>
      <c r="E12771" s="1" t="s">
        <v>534</v>
      </c>
      <c r="F12771" s="1">
        <v>111</v>
      </c>
      <c r="G12771" s="1">
        <v>111</v>
      </c>
      <c r="H12771" s="1">
        <v>521</v>
      </c>
      <c r="I12771" s="1" t="s">
        <v>448</v>
      </c>
      <c r="J12771" s="1" t="s">
        <v>325</v>
      </c>
      <c r="K12771" s="1" t="s">
        <v>536</v>
      </c>
      <c r="L12771" s="1">
        <v>9999</v>
      </c>
      <c r="M12771" s="1" t="s">
        <v>447</v>
      </c>
      <c r="Q12771" s="2" t="s">
        <v>37</v>
      </c>
      <c r="R12771" s="1" t="s">
        <v>531</v>
      </c>
      <c r="S12771" s="1" t="str">
        <f t="shared" si="406"/>
        <v>LPC521|V|CMED|PDS|9999|NORM</v>
      </c>
      <c r="T12771" s="2" t="str">
        <f t="shared" si="407"/>
        <v>OK</v>
      </c>
    </row>
    <row r="12772" spans="1:20" x14ac:dyDescent="0.25">
      <c r="A12772" s="1">
        <v>501999999</v>
      </c>
      <c r="B12772" s="1" t="str">
        <f>VLOOKUP(A12772,[1]Maestra!A$1:C$746,2,0)</f>
        <v>ACLEASIN6</v>
      </c>
      <c r="C12772" s="1" t="str">
        <f>VLOOKUP(A12772,[1]Maestra!A$1:C$746,3,0)</f>
        <v>Leasing</v>
      </c>
      <c r="D12772" s="1" t="s">
        <v>515</v>
      </c>
      <c r="E12772" s="1" t="s">
        <v>534</v>
      </c>
      <c r="F12772" s="1">
        <v>111</v>
      </c>
      <c r="G12772" s="1">
        <v>111</v>
      </c>
      <c r="H12772" s="1">
        <v>521</v>
      </c>
      <c r="I12772" s="1" t="s">
        <v>448</v>
      </c>
      <c r="J12772" s="1" t="s">
        <v>325</v>
      </c>
      <c r="K12772" s="1" t="s">
        <v>530</v>
      </c>
      <c r="L12772" s="1">
        <v>9999</v>
      </c>
      <c r="M12772" s="1" t="s">
        <v>445</v>
      </c>
      <c r="Q12772" s="2" t="s">
        <v>37</v>
      </c>
      <c r="R12772" s="1" t="s">
        <v>531</v>
      </c>
      <c r="S12772" s="1" t="str">
        <f t="shared" si="406"/>
        <v>LPC521|V|CMED|PRI|9999|DUPE</v>
      </c>
      <c r="T12772" s="2" t="str">
        <f t="shared" si="407"/>
        <v>OK</v>
      </c>
    </row>
    <row r="12773" spans="1:20" x14ac:dyDescent="0.25">
      <c r="A12773" s="1">
        <v>501999999</v>
      </c>
      <c r="B12773" s="1" t="str">
        <f>VLOOKUP(A12773,[1]Maestra!A$1:C$746,2,0)</f>
        <v>ACLEASIN6</v>
      </c>
      <c r="C12773" s="1" t="str">
        <f>VLOOKUP(A12773,[1]Maestra!A$1:C$746,3,0)</f>
        <v>Leasing</v>
      </c>
      <c r="D12773" s="1" t="s">
        <v>515</v>
      </c>
      <c r="E12773" s="1" t="s">
        <v>534</v>
      </c>
      <c r="F12773" s="1">
        <v>111</v>
      </c>
      <c r="G12773" s="1">
        <v>111</v>
      </c>
      <c r="H12773" s="1">
        <v>521</v>
      </c>
      <c r="I12773" s="1" t="s">
        <v>448</v>
      </c>
      <c r="J12773" s="1" t="s">
        <v>325</v>
      </c>
      <c r="K12773" s="1" t="s">
        <v>530</v>
      </c>
      <c r="L12773" s="1">
        <v>9999</v>
      </c>
      <c r="M12773" s="1" t="s">
        <v>447</v>
      </c>
      <c r="Q12773" s="2" t="s">
        <v>37</v>
      </c>
      <c r="R12773" s="1" t="s">
        <v>531</v>
      </c>
      <c r="S12773" s="1" t="str">
        <f t="shared" si="406"/>
        <v>LPC521|V|CMED|PRI|9999|NORM</v>
      </c>
      <c r="T12773" s="2" t="str">
        <f t="shared" si="407"/>
        <v>OK</v>
      </c>
    </row>
    <row r="12774" spans="1:20" x14ac:dyDescent="0.25">
      <c r="A12774" s="1">
        <v>501999999</v>
      </c>
      <c r="B12774" s="1" t="str">
        <f>VLOOKUP(A12774,[1]Maestra!A$1:C$746,2,0)</f>
        <v>ACLEASIN6</v>
      </c>
      <c r="C12774" s="1" t="str">
        <f>VLOOKUP(A12774,[1]Maestra!A$1:C$746,3,0)</f>
        <v>Leasing</v>
      </c>
      <c r="D12774" s="1" t="s">
        <v>515</v>
      </c>
      <c r="E12774" s="1" t="s">
        <v>534</v>
      </c>
      <c r="F12774" s="1">
        <v>111</v>
      </c>
      <c r="G12774" s="1">
        <v>111</v>
      </c>
      <c r="H12774" s="1">
        <v>521</v>
      </c>
      <c r="I12774" s="1" t="s">
        <v>448</v>
      </c>
      <c r="J12774" s="1" t="s">
        <v>325</v>
      </c>
      <c r="K12774" s="1" t="s">
        <v>532</v>
      </c>
      <c r="L12774" s="1">
        <v>9999</v>
      </c>
      <c r="M12774" s="1" t="s">
        <v>445</v>
      </c>
      <c r="Q12774" s="2" t="s">
        <v>37</v>
      </c>
      <c r="R12774" s="1" t="s">
        <v>531</v>
      </c>
      <c r="S12774" s="1" t="str">
        <f t="shared" si="406"/>
        <v>LPC521|V|CMED|PSG|9999|DUPE</v>
      </c>
      <c r="T12774" s="2" t="str">
        <f t="shared" si="407"/>
        <v>OK</v>
      </c>
    </row>
    <row r="12775" spans="1:20" x14ac:dyDescent="0.25">
      <c r="A12775" s="1">
        <v>501999999</v>
      </c>
      <c r="B12775" s="1" t="str">
        <f>VLOOKUP(A12775,[1]Maestra!A$1:C$746,2,0)</f>
        <v>ACLEASIN6</v>
      </c>
      <c r="C12775" s="1" t="str">
        <f>VLOOKUP(A12775,[1]Maestra!A$1:C$746,3,0)</f>
        <v>Leasing</v>
      </c>
      <c r="D12775" s="1" t="s">
        <v>515</v>
      </c>
      <c r="E12775" s="1" t="s">
        <v>534</v>
      </c>
      <c r="F12775" s="1">
        <v>111</v>
      </c>
      <c r="G12775" s="1">
        <v>111</v>
      </c>
      <c r="H12775" s="1">
        <v>521</v>
      </c>
      <c r="I12775" s="1" t="s">
        <v>448</v>
      </c>
      <c r="J12775" s="1" t="s">
        <v>325</v>
      </c>
      <c r="K12775" s="1" t="s">
        <v>532</v>
      </c>
      <c r="L12775" s="1">
        <v>9999</v>
      </c>
      <c r="M12775" s="1" t="s">
        <v>447</v>
      </c>
      <c r="Q12775" s="2" t="s">
        <v>37</v>
      </c>
      <c r="R12775" s="1" t="s">
        <v>531</v>
      </c>
      <c r="S12775" s="1" t="str">
        <f t="shared" si="406"/>
        <v>LPC521|V|CMED|PSG|9999|NORM</v>
      </c>
      <c r="T12775" s="2" t="str">
        <f t="shared" si="407"/>
        <v>OK</v>
      </c>
    </row>
    <row r="12776" spans="1:20" x14ac:dyDescent="0.25">
      <c r="A12776" s="1">
        <v>501999999</v>
      </c>
      <c r="B12776" s="1" t="str">
        <f>VLOOKUP(A12776,[1]Maestra!A$1:C$746,2,0)</f>
        <v>ACLEASIN6</v>
      </c>
      <c r="C12776" s="1" t="str">
        <f>VLOOKUP(A12776,[1]Maestra!A$1:C$746,3,0)</f>
        <v>Leasing</v>
      </c>
      <c r="D12776" s="1" t="s">
        <v>515</v>
      </c>
      <c r="E12776" s="1" t="s">
        <v>534</v>
      </c>
      <c r="F12776" s="1">
        <v>111</v>
      </c>
      <c r="G12776" s="1">
        <v>111</v>
      </c>
      <c r="H12776" s="1">
        <v>521</v>
      </c>
      <c r="I12776" s="1" t="s">
        <v>448</v>
      </c>
      <c r="J12776" s="1" t="s">
        <v>330</v>
      </c>
      <c r="K12776" s="1" t="s">
        <v>535</v>
      </c>
      <c r="L12776" s="1">
        <v>9999</v>
      </c>
      <c r="M12776" s="1" t="s">
        <v>445</v>
      </c>
      <c r="Q12776" s="2" t="s">
        <v>37</v>
      </c>
      <c r="R12776" s="1" t="s">
        <v>531</v>
      </c>
      <c r="S12776" s="1" t="str">
        <f t="shared" si="406"/>
        <v>LPC521|V|CMIE|PDL|9999|DUPE</v>
      </c>
      <c r="T12776" s="2" t="str">
        <f t="shared" si="407"/>
        <v>OK</v>
      </c>
    </row>
    <row r="12777" spans="1:20" x14ac:dyDescent="0.25">
      <c r="A12777" s="1">
        <v>501999999</v>
      </c>
      <c r="B12777" s="1" t="str">
        <f>VLOOKUP(A12777,[1]Maestra!A$1:C$746,2,0)</f>
        <v>ACLEASIN6</v>
      </c>
      <c r="C12777" s="1" t="str">
        <f>VLOOKUP(A12777,[1]Maestra!A$1:C$746,3,0)</f>
        <v>Leasing</v>
      </c>
      <c r="D12777" s="1" t="s">
        <v>515</v>
      </c>
      <c r="E12777" s="1" t="s">
        <v>534</v>
      </c>
      <c r="F12777" s="1">
        <v>111</v>
      </c>
      <c r="G12777" s="1">
        <v>111</v>
      </c>
      <c r="H12777" s="1">
        <v>521</v>
      </c>
      <c r="I12777" s="1" t="s">
        <v>448</v>
      </c>
      <c r="J12777" s="1" t="s">
        <v>330</v>
      </c>
      <c r="K12777" s="1" t="s">
        <v>535</v>
      </c>
      <c r="L12777" s="1">
        <v>9999</v>
      </c>
      <c r="M12777" s="1" t="s">
        <v>447</v>
      </c>
      <c r="Q12777" s="2" t="s">
        <v>37</v>
      </c>
      <c r="R12777" s="1" t="s">
        <v>531</v>
      </c>
      <c r="S12777" s="1" t="str">
        <f t="shared" si="406"/>
        <v>LPC521|V|CMIE|PDL|9999|NORM</v>
      </c>
      <c r="T12777" s="2" t="str">
        <f t="shared" si="407"/>
        <v>OK</v>
      </c>
    </row>
    <row r="12778" spans="1:20" x14ac:dyDescent="0.25">
      <c r="A12778" s="1">
        <v>501999999</v>
      </c>
      <c r="B12778" s="1" t="str">
        <f>VLOOKUP(A12778,[1]Maestra!A$1:C$746,2,0)</f>
        <v>ACLEASIN6</v>
      </c>
      <c r="C12778" s="1" t="str">
        <f>VLOOKUP(A12778,[1]Maestra!A$1:C$746,3,0)</f>
        <v>Leasing</v>
      </c>
      <c r="D12778" s="1" t="s">
        <v>515</v>
      </c>
      <c r="E12778" s="1" t="s">
        <v>534</v>
      </c>
      <c r="F12778" s="1">
        <v>111</v>
      </c>
      <c r="G12778" s="1">
        <v>111</v>
      </c>
      <c r="H12778" s="1">
        <v>521</v>
      </c>
      <c r="I12778" s="1" t="s">
        <v>448</v>
      </c>
      <c r="J12778" s="1" t="s">
        <v>330</v>
      </c>
      <c r="K12778" s="1" t="s">
        <v>536</v>
      </c>
      <c r="L12778" s="1">
        <v>9999</v>
      </c>
      <c r="M12778" s="1" t="s">
        <v>445</v>
      </c>
      <c r="Q12778" s="2" t="s">
        <v>37</v>
      </c>
      <c r="R12778" s="1" t="s">
        <v>531</v>
      </c>
      <c r="S12778" s="1" t="str">
        <f t="shared" si="406"/>
        <v>LPC521|V|CMIE|PDS|9999|DUPE</v>
      </c>
      <c r="T12778" s="2" t="str">
        <f t="shared" si="407"/>
        <v>OK</v>
      </c>
    </row>
    <row r="12779" spans="1:20" x14ac:dyDescent="0.25">
      <c r="A12779" s="1">
        <v>501999999</v>
      </c>
      <c r="B12779" s="1" t="str">
        <f>VLOOKUP(A12779,[1]Maestra!A$1:C$746,2,0)</f>
        <v>ACLEASIN6</v>
      </c>
      <c r="C12779" s="1" t="str">
        <f>VLOOKUP(A12779,[1]Maestra!A$1:C$746,3,0)</f>
        <v>Leasing</v>
      </c>
      <c r="D12779" s="1" t="s">
        <v>515</v>
      </c>
      <c r="E12779" s="1" t="s">
        <v>534</v>
      </c>
      <c r="F12779" s="1">
        <v>111</v>
      </c>
      <c r="G12779" s="1">
        <v>111</v>
      </c>
      <c r="H12779" s="1">
        <v>521</v>
      </c>
      <c r="I12779" s="1" t="s">
        <v>448</v>
      </c>
      <c r="J12779" s="1" t="s">
        <v>330</v>
      </c>
      <c r="K12779" s="1" t="s">
        <v>536</v>
      </c>
      <c r="L12779" s="1">
        <v>9999</v>
      </c>
      <c r="M12779" s="1" t="s">
        <v>447</v>
      </c>
      <c r="Q12779" s="2" t="s">
        <v>37</v>
      </c>
      <c r="R12779" s="1" t="s">
        <v>531</v>
      </c>
      <c r="S12779" s="1" t="str">
        <f t="shared" si="406"/>
        <v>LPC521|V|CMIE|PDS|9999|NORM</v>
      </c>
      <c r="T12779" s="2" t="str">
        <f t="shared" si="407"/>
        <v>OK</v>
      </c>
    </row>
    <row r="12780" spans="1:20" x14ac:dyDescent="0.25">
      <c r="A12780" s="1">
        <v>501999999</v>
      </c>
      <c r="B12780" s="1" t="str">
        <f>VLOOKUP(A12780,[1]Maestra!A$1:C$746,2,0)</f>
        <v>ACLEASIN6</v>
      </c>
      <c r="C12780" s="1" t="str">
        <f>VLOOKUP(A12780,[1]Maestra!A$1:C$746,3,0)</f>
        <v>Leasing</v>
      </c>
      <c r="D12780" s="1" t="s">
        <v>515</v>
      </c>
      <c r="E12780" s="1" t="s">
        <v>534</v>
      </c>
      <c r="F12780" s="1">
        <v>111</v>
      </c>
      <c r="G12780" s="1">
        <v>111</v>
      </c>
      <c r="H12780" s="1">
        <v>521</v>
      </c>
      <c r="I12780" s="1" t="s">
        <v>448</v>
      </c>
      <c r="J12780" s="1" t="s">
        <v>330</v>
      </c>
      <c r="K12780" s="1" t="s">
        <v>530</v>
      </c>
      <c r="L12780" s="1">
        <v>9999</v>
      </c>
      <c r="M12780" s="1" t="s">
        <v>445</v>
      </c>
      <c r="Q12780" s="2" t="s">
        <v>37</v>
      </c>
      <c r="R12780" s="1" t="s">
        <v>531</v>
      </c>
      <c r="S12780" s="1" t="str">
        <f t="shared" si="406"/>
        <v>LPC521|V|CMIE|PRI|9999|DUPE</v>
      </c>
      <c r="T12780" s="2" t="str">
        <f t="shared" si="407"/>
        <v>OK</v>
      </c>
    </row>
    <row r="12781" spans="1:20" x14ac:dyDescent="0.25">
      <c r="A12781" s="1">
        <v>501999999</v>
      </c>
      <c r="B12781" s="1" t="str">
        <f>VLOOKUP(A12781,[1]Maestra!A$1:C$746,2,0)</f>
        <v>ACLEASIN6</v>
      </c>
      <c r="C12781" s="1" t="str">
        <f>VLOOKUP(A12781,[1]Maestra!A$1:C$746,3,0)</f>
        <v>Leasing</v>
      </c>
      <c r="D12781" s="1" t="s">
        <v>515</v>
      </c>
      <c r="E12781" s="1" t="s">
        <v>534</v>
      </c>
      <c r="F12781" s="1">
        <v>111</v>
      </c>
      <c r="G12781" s="1">
        <v>111</v>
      </c>
      <c r="H12781" s="1">
        <v>521</v>
      </c>
      <c r="I12781" s="1" t="s">
        <v>448</v>
      </c>
      <c r="J12781" s="1" t="s">
        <v>330</v>
      </c>
      <c r="K12781" s="1" t="s">
        <v>530</v>
      </c>
      <c r="L12781" s="1">
        <v>9999</v>
      </c>
      <c r="M12781" s="1" t="s">
        <v>447</v>
      </c>
      <c r="Q12781" s="2" t="s">
        <v>37</v>
      </c>
      <c r="R12781" s="1" t="s">
        <v>531</v>
      </c>
      <c r="S12781" s="1" t="str">
        <f t="shared" si="406"/>
        <v>LPC521|V|CMIE|PRI|9999|NORM</v>
      </c>
      <c r="T12781" s="2" t="str">
        <f t="shared" si="407"/>
        <v>OK</v>
      </c>
    </row>
    <row r="12782" spans="1:20" x14ac:dyDescent="0.25">
      <c r="A12782" s="1">
        <v>501999999</v>
      </c>
      <c r="B12782" s="1" t="str">
        <f>VLOOKUP(A12782,[1]Maestra!A$1:C$746,2,0)</f>
        <v>ACLEASIN6</v>
      </c>
      <c r="C12782" s="1" t="str">
        <f>VLOOKUP(A12782,[1]Maestra!A$1:C$746,3,0)</f>
        <v>Leasing</v>
      </c>
      <c r="D12782" s="1" t="s">
        <v>515</v>
      </c>
      <c r="E12782" s="1" t="s">
        <v>534</v>
      </c>
      <c r="F12782" s="1">
        <v>111</v>
      </c>
      <c r="G12782" s="1">
        <v>111</v>
      </c>
      <c r="H12782" s="1">
        <v>521</v>
      </c>
      <c r="I12782" s="1" t="s">
        <v>448</v>
      </c>
      <c r="J12782" s="1" t="s">
        <v>330</v>
      </c>
      <c r="K12782" s="1" t="s">
        <v>532</v>
      </c>
      <c r="L12782" s="1">
        <v>9999</v>
      </c>
      <c r="M12782" s="1" t="s">
        <v>445</v>
      </c>
      <c r="Q12782" s="2" t="s">
        <v>37</v>
      </c>
      <c r="R12782" s="1" t="s">
        <v>531</v>
      </c>
      <c r="S12782" s="1" t="str">
        <f t="shared" si="406"/>
        <v>LPC521|V|CMIE|PSG|9999|DUPE</v>
      </c>
      <c r="T12782" s="2" t="str">
        <f t="shared" si="407"/>
        <v>OK</v>
      </c>
    </row>
    <row r="12783" spans="1:20" x14ac:dyDescent="0.25">
      <c r="A12783" s="1">
        <v>501999999</v>
      </c>
      <c r="B12783" s="1" t="str">
        <f>VLOOKUP(A12783,[1]Maestra!A$1:C$746,2,0)</f>
        <v>ACLEASIN6</v>
      </c>
      <c r="C12783" s="1" t="str">
        <f>VLOOKUP(A12783,[1]Maestra!A$1:C$746,3,0)</f>
        <v>Leasing</v>
      </c>
      <c r="D12783" s="1" t="s">
        <v>515</v>
      </c>
      <c r="E12783" s="1" t="s">
        <v>534</v>
      </c>
      <c r="F12783" s="1">
        <v>111</v>
      </c>
      <c r="G12783" s="1">
        <v>111</v>
      </c>
      <c r="H12783" s="1">
        <v>521</v>
      </c>
      <c r="I12783" s="1" t="s">
        <v>448</v>
      </c>
      <c r="J12783" s="1" t="s">
        <v>330</v>
      </c>
      <c r="K12783" s="1" t="s">
        <v>532</v>
      </c>
      <c r="L12783" s="1">
        <v>9999</v>
      </c>
      <c r="M12783" s="1" t="s">
        <v>447</v>
      </c>
      <c r="Q12783" s="2" t="s">
        <v>37</v>
      </c>
      <c r="R12783" s="1" t="s">
        <v>531</v>
      </c>
      <c r="S12783" s="1" t="str">
        <f t="shared" si="406"/>
        <v>LPC521|V|CMIE|PSG|9999|NORM</v>
      </c>
      <c r="T12783" s="2" t="str">
        <f t="shared" si="407"/>
        <v>OK</v>
      </c>
    </row>
    <row r="12784" spans="1:20" x14ac:dyDescent="0.25">
      <c r="A12784" s="1">
        <v>501999999</v>
      </c>
      <c r="B12784" s="1" t="str">
        <f>VLOOKUP(A12784,[1]Maestra!A$1:C$746,2,0)</f>
        <v>ACLEASIN6</v>
      </c>
      <c r="C12784" s="1" t="str">
        <f>VLOOKUP(A12784,[1]Maestra!A$1:C$746,3,0)</f>
        <v>Leasing</v>
      </c>
      <c r="D12784" s="1" t="s">
        <v>515</v>
      </c>
      <c r="E12784" s="1" t="s">
        <v>534</v>
      </c>
      <c r="F12784" s="1">
        <v>111</v>
      </c>
      <c r="G12784" s="1">
        <v>111</v>
      </c>
      <c r="H12784" s="1">
        <v>521</v>
      </c>
      <c r="I12784" s="1" t="s">
        <v>448</v>
      </c>
      <c r="J12784" s="1" t="s">
        <v>331</v>
      </c>
      <c r="K12784" s="1" t="s">
        <v>535</v>
      </c>
      <c r="L12784" s="1">
        <v>9999</v>
      </c>
      <c r="M12784" s="1" t="s">
        <v>445</v>
      </c>
      <c r="Q12784" s="2" t="s">
        <v>37</v>
      </c>
      <c r="R12784" s="1" t="s">
        <v>531</v>
      </c>
      <c r="S12784" s="1" t="str">
        <f t="shared" si="406"/>
        <v>LPC521|V|CPEM|PDL|9999|DUPE</v>
      </c>
      <c r="T12784" s="2" t="str">
        <f t="shared" si="407"/>
        <v>OK</v>
      </c>
    </row>
    <row r="12785" spans="1:20" x14ac:dyDescent="0.25">
      <c r="A12785" s="1">
        <v>501999999</v>
      </c>
      <c r="B12785" s="1" t="str">
        <f>VLOOKUP(A12785,[1]Maestra!A$1:C$746,2,0)</f>
        <v>ACLEASIN6</v>
      </c>
      <c r="C12785" s="1" t="str">
        <f>VLOOKUP(A12785,[1]Maestra!A$1:C$746,3,0)</f>
        <v>Leasing</v>
      </c>
      <c r="D12785" s="1" t="s">
        <v>515</v>
      </c>
      <c r="E12785" s="1" t="s">
        <v>534</v>
      </c>
      <c r="F12785" s="1">
        <v>111</v>
      </c>
      <c r="G12785" s="1">
        <v>111</v>
      </c>
      <c r="H12785" s="1">
        <v>521</v>
      </c>
      <c r="I12785" s="1" t="s">
        <v>448</v>
      </c>
      <c r="J12785" s="1" t="s">
        <v>331</v>
      </c>
      <c r="K12785" s="1" t="s">
        <v>535</v>
      </c>
      <c r="L12785" s="1">
        <v>9999</v>
      </c>
      <c r="M12785" s="1" t="s">
        <v>447</v>
      </c>
      <c r="Q12785" s="2" t="s">
        <v>37</v>
      </c>
      <c r="R12785" s="1" t="s">
        <v>531</v>
      </c>
      <c r="S12785" s="1" t="str">
        <f t="shared" si="406"/>
        <v>LPC521|V|CPEM|PDL|9999|NORM</v>
      </c>
      <c r="T12785" s="2" t="str">
        <f t="shared" si="407"/>
        <v>OK</v>
      </c>
    </row>
    <row r="12786" spans="1:20" x14ac:dyDescent="0.25">
      <c r="A12786" s="1">
        <v>501999999</v>
      </c>
      <c r="B12786" s="1" t="str">
        <f>VLOOKUP(A12786,[1]Maestra!A$1:C$746,2,0)</f>
        <v>ACLEASIN6</v>
      </c>
      <c r="C12786" s="1" t="str">
        <f>VLOOKUP(A12786,[1]Maestra!A$1:C$746,3,0)</f>
        <v>Leasing</v>
      </c>
      <c r="D12786" s="1" t="s">
        <v>515</v>
      </c>
      <c r="E12786" s="1" t="s">
        <v>534</v>
      </c>
      <c r="F12786" s="1">
        <v>111</v>
      </c>
      <c r="G12786" s="1">
        <v>111</v>
      </c>
      <c r="H12786" s="1">
        <v>521</v>
      </c>
      <c r="I12786" s="1" t="s">
        <v>448</v>
      </c>
      <c r="J12786" s="1" t="s">
        <v>331</v>
      </c>
      <c r="K12786" s="1" t="s">
        <v>536</v>
      </c>
      <c r="L12786" s="1">
        <v>9999</v>
      </c>
      <c r="M12786" s="1" t="s">
        <v>445</v>
      </c>
      <c r="Q12786" s="2" t="s">
        <v>37</v>
      </c>
      <c r="R12786" s="1" t="s">
        <v>531</v>
      </c>
      <c r="S12786" s="1" t="str">
        <f t="shared" si="406"/>
        <v>LPC521|V|CPEM|PDS|9999|DUPE</v>
      </c>
      <c r="T12786" s="2" t="str">
        <f t="shared" si="407"/>
        <v>OK</v>
      </c>
    </row>
    <row r="12787" spans="1:20" x14ac:dyDescent="0.25">
      <c r="A12787" s="1">
        <v>501999999</v>
      </c>
      <c r="B12787" s="1" t="str">
        <f>VLOOKUP(A12787,[1]Maestra!A$1:C$746,2,0)</f>
        <v>ACLEASIN6</v>
      </c>
      <c r="C12787" s="1" t="str">
        <f>VLOOKUP(A12787,[1]Maestra!A$1:C$746,3,0)</f>
        <v>Leasing</v>
      </c>
      <c r="D12787" s="1" t="s">
        <v>515</v>
      </c>
      <c r="E12787" s="1" t="s">
        <v>534</v>
      </c>
      <c r="F12787" s="1">
        <v>111</v>
      </c>
      <c r="G12787" s="1">
        <v>111</v>
      </c>
      <c r="H12787" s="1">
        <v>521</v>
      </c>
      <c r="I12787" s="1" t="s">
        <v>448</v>
      </c>
      <c r="J12787" s="1" t="s">
        <v>331</v>
      </c>
      <c r="K12787" s="1" t="s">
        <v>536</v>
      </c>
      <c r="L12787" s="1">
        <v>9999</v>
      </c>
      <c r="M12787" s="1" t="s">
        <v>447</v>
      </c>
      <c r="Q12787" s="2" t="s">
        <v>37</v>
      </c>
      <c r="R12787" s="1" t="s">
        <v>531</v>
      </c>
      <c r="S12787" s="1" t="str">
        <f t="shared" si="406"/>
        <v>LPC521|V|CPEM|PDS|9999|NORM</v>
      </c>
      <c r="T12787" s="2" t="str">
        <f t="shared" si="407"/>
        <v>OK</v>
      </c>
    </row>
    <row r="12788" spans="1:20" x14ac:dyDescent="0.25">
      <c r="A12788" s="1">
        <v>501999999</v>
      </c>
      <c r="B12788" s="1" t="str">
        <f>VLOOKUP(A12788,[1]Maestra!A$1:C$746,2,0)</f>
        <v>ACLEASIN6</v>
      </c>
      <c r="C12788" s="1" t="str">
        <f>VLOOKUP(A12788,[1]Maestra!A$1:C$746,3,0)</f>
        <v>Leasing</v>
      </c>
      <c r="D12788" s="1" t="s">
        <v>515</v>
      </c>
      <c r="E12788" s="1" t="s">
        <v>534</v>
      </c>
      <c r="F12788" s="1">
        <v>111</v>
      </c>
      <c r="G12788" s="1">
        <v>111</v>
      </c>
      <c r="H12788" s="1">
        <v>521</v>
      </c>
      <c r="I12788" s="1" t="s">
        <v>448</v>
      </c>
      <c r="J12788" s="1" t="s">
        <v>331</v>
      </c>
      <c r="K12788" s="1" t="s">
        <v>530</v>
      </c>
      <c r="L12788" s="1">
        <v>9999</v>
      </c>
      <c r="M12788" s="1" t="s">
        <v>445</v>
      </c>
      <c r="Q12788" s="2" t="s">
        <v>37</v>
      </c>
      <c r="R12788" s="1" t="s">
        <v>531</v>
      </c>
      <c r="S12788" s="1" t="str">
        <f t="shared" si="406"/>
        <v>LPC521|V|CPEM|PRI|9999|DUPE</v>
      </c>
      <c r="T12788" s="2" t="str">
        <f t="shared" si="407"/>
        <v>OK</v>
      </c>
    </row>
    <row r="12789" spans="1:20" x14ac:dyDescent="0.25">
      <c r="A12789" s="1">
        <v>501999999</v>
      </c>
      <c r="B12789" s="1" t="str">
        <f>VLOOKUP(A12789,[1]Maestra!A$1:C$746,2,0)</f>
        <v>ACLEASIN6</v>
      </c>
      <c r="C12789" s="1" t="str">
        <f>VLOOKUP(A12789,[1]Maestra!A$1:C$746,3,0)</f>
        <v>Leasing</v>
      </c>
      <c r="D12789" s="1" t="s">
        <v>515</v>
      </c>
      <c r="E12789" s="1" t="s">
        <v>534</v>
      </c>
      <c r="F12789" s="1">
        <v>111</v>
      </c>
      <c r="G12789" s="1">
        <v>111</v>
      </c>
      <c r="H12789" s="1">
        <v>521</v>
      </c>
      <c r="I12789" s="1" t="s">
        <v>448</v>
      </c>
      <c r="J12789" s="1" t="s">
        <v>331</v>
      </c>
      <c r="K12789" s="1" t="s">
        <v>530</v>
      </c>
      <c r="L12789" s="1">
        <v>9999</v>
      </c>
      <c r="M12789" s="1" t="s">
        <v>447</v>
      </c>
      <c r="Q12789" s="2" t="s">
        <v>37</v>
      </c>
      <c r="R12789" s="1" t="s">
        <v>531</v>
      </c>
      <c r="S12789" s="1" t="str">
        <f t="shared" si="406"/>
        <v>LPC521|V|CPEM|PRI|9999|NORM</v>
      </c>
      <c r="T12789" s="2" t="str">
        <f t="shared" si="407"/>
        <v>OK</v>
      </c>
    </row>
    <row r="12790" spans="1:20" x14ac:dyDescent="0.25">
      <c r="A12790" s="1">
        <v>501999999</v>
      </c>
      <c r="B12790" s="1" t="str">
        <f>VLOOKUP(A12790,[1]Maestra!A$1:C$746,2,0)</f>
        <v>ACLEASIN6</v>
      </c>
      <c r="C12790" s="1" t="str">
        <f>VLOOKUP(A12790,[1]Maestra!A$1:C$746,3,0)</f>
        <v>Leasing</v>
      </c>
      <c r="D12790" s="1" t="s">
        <v>515</v>
      </c>
      <c r="E12790" s="1" t="s">
        <v>534</v>
      </c>
      <c r="F12790" s="1">
        <v>111</v>
      </c>
      <c r="G12790" s="1">
        <v>111</v>
      </c>
      <c r="H12790" s="1">
        <v>521</v>
      </c>
      <c r="I12790" s="1" t="s">
        <v>448</v>
      </c>
      <c r="J12790" s="1" t="s">
        <v>331</v>
      </c>
      <c r="K12790" s="1" t="s">
        <v>532</v>
      </c>
      <c r="L12790" s="1">
        <v>9999</v>
      </c>
      <c r="M12790" s="1" t="s">
        <v>445</v>
      </c>
      <c r="Q12790" s="2" t="s">
        <v>37</v>
      </c>
      <c r="R12790" s="1" t="s">
        <v>531</v>
      </c>
      <c r="S12790" s="1" t="str">
        <f t="shared" si="406"/>
        <v>LPC521|V|CPEM|PSG|9999|DUPE</v>
      </c>
      <c r="T12790" s="2" t="str">
        <f t="shared" si="407"/>
        <v>OK</v>
      </c>
    </row>
    <row r="12791" spans="1:20" x14ac:dyDescent="0.25">
      <c r="A12791" s="1">
        <v>501999999</v>
      </c>
      <c r="B12791" s="1" t="str">
        <f>VLOOKUP(A12791,[1]Maestra!A$1:C$746,2,0)</f>
        <v>ACLEASIN6</v>
      </c>
      <c r="C12791" s="1" t="str">
        <f>VLOOKUP(A12791,[1]Maestra!A$1:C$746,3,0)</f>
        <v>Leasing</v>
      </c>
      <c r="D12791" s="1" t="s">
        <v>515</v>
      </c>
      <c r="E12791" s="1" t="s">
        <v>534</v>
      </c>
      <c r="F12791" s="1">
        <v>111</v>
      </c>
      <c r="G12791" s="1">
        <v>111</v>
      </c>
      <c r="H12791" s="1">
        <v>521</v>
      </c>
      <c r="I12791" s="1" t="s">
        <v>448</v>
      </c>
      <c r="J12791" s="1" t="s">
        <v>331</v>
      </c>
      <c r="K12791" s="1" t="s">
        <v>532</v>
      </c>
      <c r="L12791" s="1">
        <v>9999</v>
      </c>
      <c r="M12791" s="1" t="s">
        <v>447</v>
      </c>
      <c r="Q12791" s="2" t="s">
        <v>37</v>
      </c>
      <c r="R12791" s="1" t="s">
        <v>531</v>
      </c>
      <c r="S12791" s="1" t="str">
        <f t="shared" si="406"/>
        <v>LPC521|V|CPEM|PSG|9999|NORM</v>
      </c>
      <c r="T12791" s="2" t="str">
        <f t="shared" si="407"/>
        <v>OK</v>
      </c>
    </row>
    <row r="12792" spans="1:20" x14ac:dyDescent="0.25">
      <c r="A12792" s="1">
        <v>502999999</v>
      </c>
      <c r="B12792" s="1" t="str">
        <f>VLOOKUP(A12792,[1]Maestra!A$1:C$746,2,0)</f>
        <v>ACLEASEB6</v>
      </c>
      <c r="C12792" s="1" t="str">
        <f>VLOOKUP(A12792,[1]Maestra!A$1:C$746,3,0)</f>
        <v>Leaseback</v>
      </c>
      <c r="D12792" s="1" t="s">
        <v>515</v>
      </c>
      <c r="E12792" s="1" t="s">
        <v>534</v>
      </c>
      <c r="F12792" s="1">
        <v>111</v>
      </c>
      <c r="G12792" s="1">
        <v>111</v>
      </c>
      <c r="H12792" s="1">
        <v>523</v>
      </c>
      <c r="I12792" s="1" t="s">
        <v>415</v>
      </c>
      <c r="J12792" s="1" t="s">
        <v>328</v>
      </c>
      <c r="K12792" s="1" t="s">
        <v>535</v>
      </c>
      <c r="L12792" s="1">
        <v>9999</v>
      </c>
      <c r="M12792" s="1" t="s">
        <v>445</v>
      </c>
      <c r="Q12792" s="2" t="s">
        <v>37</v>
      </c>
      <c r="R12792" s="1" t="s">
        <v>531</v>
      </c>
      <c r="S12792" s="1" t="str">
        <f t="shared" si="406"/>
        <v>LPC523|S|CGEM|PDL|9999|DUPE</v>
      </c>
      <c r="T12792" s="2" t="str">
        <f t="shared" si="407"/>
        <v>OK</v>
      </c>
    </row>
    <row r="12793" spans="1:20" x14ac:dyDescent="0.25">
      <c r="A12793" s="1">
        <v>502999999</v>
      </c>
      <c r="B12793" s="1" t="str">
        <f>VLOOKUP(A12793,[1]Maestra!A$1:C$746,2,0)</f>
        <v>ACLEASEB6</v>
      </c>
      <c r="C12793" s="1" t="str">
        <f>VLOOKUP(A12793,[1]Maestra!A$1:C$746,3,0)</f>
        <v>Leaseback</v>
      </c>
      <c r="D12793" s="1" t="s">
        <v>515</v>
      </c>
      <c r="E12793" s="1" t="s">
        <v>534</v>
      </c>
      <c r="F12793" s="1">
        <v>111</v>
      </c>
      <c r="G12793" s="1">
        <v>111</v>
      </c>
      <c r="H12793" s="1">
        <v>523</v>
      </c>
      <c r="I12793" s="1" t="s">
        <v>415</v>
      </c>
      <c r="J12793" s="1" t="s">
        <v>328</v>
      </c>
      <c r="K12793" s="1" t="s">
        <v>535</v>
      </c>
      <c r="L12793" s="1">
        <v>9999</v>
      </c>
      <c r="M12793" s="1" t="s">
        <v>447</v>
      </c>
      <c r="Q12793" s="2" t="s">
        <v>37</v>
      </c>
      <c r="R12793" s="1" t="s">
        <v>531</v>
      </c>
      <c r="S12793" s="1" t="str">
        <f t="shared" si="406"/>
        <v>LPC523|S|CGEM|PDL|9999|NORM</v>
      </c>
      <c r="T12793" s="2" t="str">
        <f t="shared" si="407"/>
        <v>OK</v>
      </c>
    </row>
    <row r="12794" spans="1:20" x14ac:dyDescent="0.25">
      <c r="A12794" s="1">
        <v>502999999</v>
      </c>
      <c r="B12794" s="1" t="str">
        <f>VLOOKUP(A12794,[1]Maestra!A$1:C$746,2,0)</f>
        <v>ACLEASEB6</v>
      </c>
      <c r="C12794" s="1" t="str">
        <f>VLOOKUP(A12794,[1]Maestra!A$1:C$746,3,0)</f>
        <v>Leaseback</v>
      </c>
      <c r="D12794" s="1" t="s">
        <v>515</v>
      </c>
      <c r="E12794" s="1" t="s">
        <v>534</v>
      </c>
      <c r="F12794" s="1">
        <v>111</v>
      </c>
      <c r="G12794" s="1">
        <v>111</v>
      </c>
      <c r="H12794" s="1">
        <v>523</v>
      </c>
      <c r="I12794" s="1" t="s">
        <v>415</v>
      </c>
      <c r="J12794" s="1" t="s">
        <v>328</v>
      </c>
      <c r="K12794" s="1" t="s">
        <v>536</v>
      </c>
      <c r="L12794" s="1">
        <v>9999</v>
      </c>
      <c r="M12794" s="1" t="s">
        <v>445</v>
      </c>
      <c r="Q12794" s="2" t="s">
        <v>37</v>
      </c>
      <c r="R12794" s="1" t="s">
        <v>531</v>
      </c>
      <c r="S12794" s="1" t="str">
        <f t="shared" si="406"/>
        <v>LPC523|S|CGEM|PDS|9999|DUPE</v>
      </c>
      <c r="T12794" s="2" t="str">
        <f t="shared" si="407"/>
        <v>OK</v>
      </c>
    </row>
    <row r="12795" spans="1:20" x14ac:dyDescent="0.25">
      <c r="A12795" s="1">
        <v>502999999</v>
      </c>
      <c r="B12795" s="1" t="str">
        <f>VLOOKUP(A12795,[1]Maestra!A$1:C$746,2,0)</f>
        <v>ACLEASEB6</v>
      </c>
      <c r="C12795" s="1" t="str">
        <f>VLOOKUP(A12795,[1]Maestra!A$1:C$746,3,0)</f>
        <v>Leaseback</v>
      </c>
      <c r="D12795" s="1" t="s">
        <v>515</v>
      </c>
      <c r="E12795" s="1" t="s">
        <v>534</v>
      </c>
      <c r="F12795" s="1">
        <v>111</v>
      </c>
      <c r="G12795" s="1">
        <v>111</v>
      </c>
      <c r="H12795" s="1">
        <v>523</v>
      </c>
      <c r="I12795" s="1" t="s">
        <v>415</v>
      </c>
      <c r="J12795" s="1" t="s">
        <v>328</v>
      </c>
      <c r="K12795" s="1" t="s">
        <v>536</v>
      </c>
      <c r="L12795" s="1">
        <v>9999</v>
      </c>
      <c r="M12795" s="1" t="s">
        <v>447</v>
      </c>
      <c r="Q12795" s="2" t="s">
        <v>37</v>
      </c>
      <c r="R12795" s="1" t="s">
        <v>531</v>
      </c>
      <c r="S12795" s="1" t="str">
        <f t="shared" si="406"/>
        <v>LPC523|S|CGEM|PDS|9999|NORM</v>
      </c>
      <c r="T12795" s="2" t="str">
        <f t="shared" si="407"/>
        <v>OK</v>
      </c>
    </row>
    <row r="12796" spans="1:20" x14ac:dyDescent="0.25">
      <c r="A12796" s="1">
        <v>502999999</v>
      </c>
      <c r="B12796" s="1" t="str">
        <f>VLOOKUP(A12796,[1]Maestra!A$1:C$746,2,0)</f>
        <v>ACLEASEB6</v>
      </c>
      <c r="C12796" s="1" t="str">
        <f>VLOOKUP(A12796,[1]Maestra!A$1:C$746,3,0)</f>
        <v>Leaseback</v>
      </c>
      <c r="D12796" s="1" t="s">
        <v>515</v>
      </c>
      <c r="E12796" s="1" t="s">
        <v>534</v>
      </c>
      <c r="F12796" s="1">
        <v>111</v>
      </c>
      <c r="G12796" s="1">
        <v>111</v>
      </c>
      <c r="H12796" s="1">
        <v>523</v>
      </c>
      <c r="I12796" s="1" t="s">
        <v>415</v>
      </c>
      <c r="J12796" s="1" t="s">
        <v>328</v>
      </c>
      <c r="K12796" s="1" t="s">
        <v>530</v>
      </c>
      <c r="L12796" s="1">
        <v>9999</v>
      </c>
      <c r="M12796" s="1" t="s">
        <v>445</v>
      </c>
      <c r="Q12796" s="2" t="s">
        <v>37</v>
      </c>
      <c r="R12796" s="1" t="s">
        <v>531</v>
      </c>
      <c r="S12796" s="1" t="str">
        <f t="shared" si="406"/>
        <v>LPC523|S|CGEM|PRI|9999|DUPE</v>
      </c>
      <c r="T12796" s="2" t="str">
        <f t="shared" si="407"/>
        <v>OK</v>
      </c>
    </row>
    <row r="12797" spans="1:20" x14ac:dyDescent="0.25">
      <c r="A12797" s="1">
        <v>501999999</v>
      </c>
      <c r="B12797" s="1" t="str">
        <f>VLOOKUP(A12797,[1]Maestra!A$1:C$746,2,0)</f>
        <v>ACLEASIN6</v>
      </c>
      <c r="C12797" s="1" t="str">
        <f>VLOOKUP(A12797,[1]Maestra!A$1:C$746,3,0)</f>
        <v>Leasing</v>
      </c>
      <c r="D12797" s="1" t="s">
        <v>515</v>
      </c>
      <c r="E12797" s="1" t="s">
        <v>534</v>
      </c>
      <c r="F12797" s="1">
        <v>111</v>
      </c>
      <c r="G12797" s="1">
        <v>111</v>
      </c>
      <c r="H12797" s="1">
        <v>523</v>
      </c>
      <c r="I12797" s="1" t="s">
        <v>415</v>
      </c>
      <c r="J12797" s="1" t="s">
        <v>328</v>
      </c>
      <c r="K12797" s="1" t="s">
        <v>530</v>
      </c>
      <c r="L12797" s="1">
        <v>9999</v>
      </c>
      <c r="M12797" s="1" t="s">
        <v>447</v>
      </c>
      <c r="Q12797" s="2" t="s">
        <v>37</v>
      </c>
      <c r="R12797" s="1" t="s">
        <v>531</v>
      </c>
      <c r="S12797" s="1" t="str">
        <f t="shared" si="406"/>
        <v>LPC523|S|CGEM|PRI|9999|NORM</v>
      </c>
      <c r="T12797" s="2" t="str">
        <f t="shared" si="407"/>
        <v>OK</v>
      </c>
    </row>
    <row r="12798" spans="1:20" x14ac:dyDescent="0.25">
      <c r="A12798" s="1">
        <v>502999999</v>
      </c>
      <c r="B12798" s="1" t="str">
        <f>VLOOKUP(A12798,[1]Maestra!A$1:C$746,2,0)</f>
        <v>ACLEASEB6</v>
      </c>
      <c r="C12798" s="1" t="str">
        <f>VLOOKUP(A12798,[1]Maestra!A$1:C$746,3,0)</f>
        <v>Leaseback</v>
      </c>
      <c r="D12798" s="1" t="s">
        <v>515</v>
      </c>
      <c r="E12798" s="1" t="s">
        <v>534</v>
      </c>
      <c r="F12798" s="1">
        <v>111</v>
      </c>
      <c r="G12798" s="1">
        <v>111</v>
      </c>
      <c r="H12798" s="1">
        <v>523</v>
      </c>
      <c r="I12798" s="1" t="s">
        <v>415</v>
      </c>
      <c r="J12798" s="1" t="s">
        <v>328</v>
      </c>
      <c r="K12798" s="1" t="s">
        <v>532</v>
      </c>
      <c r="L12798" s="1">
        <v>9999</v>
      </c>
      <c r="M12798" s="1" t="s">
        <v>445</v>
      </c>
      <c r="Q12798" s="2" t="s">
        <v>37</v>
      </c>
      <c r="R12798" s="1" t="s">
        <v>531</v>
      </c>
      <c r="S12798" s="1" t="str">
        <f t="shared" si="406"/>
        <v>LPC523|S|CGEM|PSG|9999|DUPE</v>
      </c>
      <c r="T12798" s="2" t="str">
        <f t="shared" si="407"/>
        <v>OK</v>
      </c>
    </row>
    <row r="12799" spans="1:20" x14ac:dyDescent="0.25">
      <c r="A12799" s="1">
        <v>502999999</v>
      </c>
      <c r="B12799" s="1" t="str">
        <f>VLOOKUP(A12799,[1]Maestra!A$1:C$746,2,0)</f>
        <v>ACLEASEB6</v>
      </c>
      <c r="C12799" s="1" t="str">
        <f>VLOOKUP(A12799,[1]Maestra!A$1:C$746,3,0)</f>
        <v>Leaseback</v>
      </c>
      <c r="D12799" s="1" t="s">
        <v>515</v>
      </c>
      <c r="E12799" s="1" t="s">
        <v>534</v>
      </c>
      <c r="F12799" s="1">
        <v>111</v>
      </c>
      <c r="G12799" s="1">
        <v>111</v>
      </c>
      <c r="H12799" s="1">
        <v>523</v>
      </c>
      <c r="I12799" s="1" t="s">
        <v>415</v>
      </c>
      <c r="J12799" s="1" t="s">
        <v>328</v>
      </c>
      <c r="K12799" s="1" t="s">
        <v>532</v>
      </c>
      <c r="L12799" s="1">
        <v>9999</v>
      </c>
      <c r="M12799" s="1" t="s">
        <v>447</v>
      </c>
      <c r="Q12799" s="2" t="s">
        <v>37</v>
      </c>
      <c r="R12799" s="1" t="s">
        <v>531</v>
      </c>
      <c r="S12799" s="1" t="str">
        <f t="shared" si="406"/>
        <v>LPC523|S|CGEM|PSG|9999|NORM</v>
      </c>
      <c r="T12799" s="2" t="str">
        <f t="shared" si="407"/>
        <v>OK</v>
      </c>
    </row>
    <row r="12800" spans="1:20" x14ac:dyDescent="0.25">
      <c r="A12800" s="1">
        <v>501999999</v>
      </c>
      <c r="B12800" s="1" t="str">
        <f>VLOOKUP(A12800,[1]Maestra!A$1:C$746,2,0)</f>
        <v>ACLEASIN6</v>
      </c>
      <c r="C12800" s="1" t="str">
        <f>VLOOKUP(A12800,[1]Maestra!A$1:C$746,3,0)</f>
        <v>Leasing</v>
      </c>
      <c r="D12800" s="1" t="s">
        <v>515</v>
      </c>
      <c r="E12800" s="1" t="s">
        <v>534</v>
      </c>
      <c r="F12800" s="1">
        <v>111</v>
      </c>
      <c r="G12800" s="1">
        <v>111</v>
      </c>
      <c r="H12800" s="1">
        <v>523</v>
      </c>
      <c r="I12800" s="1" t="s">
        <v>415</v>
      </c>
      <c r="J12800" s="1" t="s">
        <v>325</v>
      </c>
      <c r="K12800" s="1" t="s">
        <v>535</v>
      </c>
      <c r="L12800" s="1">
        <v>9999</v>
      </c>
      <c r="M12800" s="1" t="s">
        <v>445</v>
      </c>
      <c r="Q12800" s="2" t="s">
        <v>37</v>
      </c>
      <c r="R12800" s="1" t="s">
        <v>531</v>
      </c>
      <c r="S12800" s="1" t="str">
        <f t="shared" si="406"/>
        <v>LPC523|S|CMED|PDL|9999|DUPE</v>
      </c>
      <c r="T12800" s="2" t="str">
        <f t="shared" si="407"/>
        <v>OK</v>
      </c>
    </row>
    <row r="12801" spans="1:20" x14ac:dyDescent="0.25">
      <c r="A12801" s="1">
        <v>501999999</v>
      </c>
      <c r="B12801" s="1" t="str">
        <f>VLOOKUP(A12801,[1]Maestra!A$1:C$746,2,0)</f>
        <v>ACLEASIN6</v>
      </c>
      <c r="C12801" s="1" t="str">
        <f>VLOOKUP(A12801,[1]Maestra!A$1:C$746,3,0)</f>
        <v>Leasing</v>
      </c>
      <c r="D12801" s="1" t="s">
        <v>515</v>
      </c>
      <c r="E12801" s="1" t="s">
        <v>534</v>
      </c>
      <c r="F12801" s="1">
        <v>111</v>
      </c>
      <c r="G12801" s="1">
        <v>111</v>
      </c>
      <c r="H12801" s="1">
        <v>523</v>
      </c>
      <c r="I12801" s="1" t="s">
        <v>415</v>
      </c>
      <c r="J12801" s="1" t="s">
        <v>325</v>
      </c>
      <c r="K12801" s="1" t="s">
        <v>535</v>
      </c>
      <c r="L12801" s="1">
        <v>9999</v>
      </c>
      <c r="M12801" s="1" t="s">
        <v>447</v>
      </c>
      <c r="Q12801" s="2" t="s">
        <v>37</v>
      </c>
      <c r="R12801" s="1" t="s">
        <v>531</v>
      </c>
      <c r="S12801" s="1" t="str">
        <f t="shared" si="406"/>
        <v>LPC523|S|CMED|PDL|9999|NORM</v>
      </c>
      <c r="T12801" s="2" t="str">
        <f t="shared" si="407"/>
        <v>OK</v>
      </c>
    </row>
    <row r="12802" spans="1:20" x14ac:dyDescent="0.25">
      <c r="A12802" s="1">
        <v>501999999</v>
      </c>
      <c r="B12802" s="1" t="str">
        <f>VLOOKUP(A12802,[1]Maestra!A$1:C$746,2,0)</f>
        <v>ACLEASIN6</v>
      </c>
      <c r="C12802" s="1" t="str">
        <f>VLOOKUP(A12802,[1]Maestra!A$1:C$746,3,0)</f>
        <v>Leasing</v>
      </c>
      <c r="D12802" s="1" t="s">
        <v>515</v>
      </c>
      <c r="E12802" s="1" t="s">
        <v>534</v>
      </c>
      <c r="F12802" s="1">
        <v>111</v>
      </c>
      <c r="G12802" s="1">
        <v>111</v>
      </c>
      <c r="H12802" s="1">
        <v>523</v>
      </c>
      <c r="I12802" s="1" t="s">
        <v>415</v>
      </c>
      <c r="J12802" s="1" t="s">
        <v>325</v>
      </c>
      <c r="K12802" s="1" t="s">
        <v>536</v>
      </c>
      <c r="L12802" s="1">
        <v>9999</v>
      </c>
      <c r="M12802" s="1" t="s">
        <v>445</v>
      </c>
      <c r="Q12802" s="2" t="s">
        <v>37</v>
      </c>
      <c r="R12802" s="1" t="s">
        <v>531</v>
      </c>
      <c r="S12802" s="1" t="str">
        <f t="shared" ref="S12802:S12865" si="408">_xlfn.CONCAT(D12802,H12802,"|",I12802,"|",J12802,"|",K12802,"|",L12802,"|",M12802)</f>
        <v>LPC523|S|CMED|PDS|9999|DUPE</v>
      </c>
      <c r="T12802" s="2" t="str">
        <f t="shared" si="407"/>
        <v>OK</v>
      </c>
    </row>
    <row r="12803" spans="1:20" x14ac:dyDescent="0.25">
      <c r="A12803" s="1">
        <v>501999999</v>
      </c>
      <c r="B12803" s="1" t="str">
        <f>VLOOKUP(A12803,[1]Maestra!A$1:C$746,2,0)</f>
        <v>ACLEASIN6</v>
      </c>
      <c r="C12803" s="1" t="str">
        <f>VLOOKUP(A12803,[1]Maestra!A$1:C$746,3,0)</f>
        <v>Leasing</v>
      </c>
      <c r="D12803" s="1" t="s">
        <v>515</v>
      </c>
      <c r="E12803" s="1" t="s">
        <v>534</v>
      </c>
      <c r="F12803" s="1">
        <v>111</v>
      </c>
      <c r="G12803" s="1">
        <v>111</v>
      </c>
      <c r="H12803" s="1">
        <v>523</v>
      </c>
      <c r="I12803" s="1" t="s">
        <v>415</v>
      </c>
      <c r="J12803" s="1" t="s">
        <v>325</v>
      </c>
      <c r="K12803" s="1" t="s">
        <v>536</v>
      </c>
      <c r="L12803" s="1">
        <v>9999</v>
      </c>
      <c r="M12803" s="1" t="s">
        <v>447</v>
      </c>
      <c r="Q12803" s="2" t="s">
        <v>37</v>
      </c>
      <c r="R12803" s="1" t="s">
        <v>531</v>
      </c>
      <c r="S12803" s="1" t="str">
        <f t="shared" si="408"/>
        <v>LPC523|S|CMED|PDS|9999|NORM</v>
      </c>
      <c r="T12803" s="2" t="str">
        <f t="shared" ref="T12803:T12866" si="409">IF(COUNTIFS($D$2:$D$20413,D12803,$S$2:$S$20413,S12803,$A$2:$A$20413,"&lt;&gt;"&amp;A12803)&gt;0,"Conflicto","OK")</f>
        <v>OK</v>
      </c>
    </row>
    <row r="12804" spans="1:20" x14ac:dyDescent="0.25">
      <c r="A12804" s="1">
        <v>501999999</v>
      </c>
      <c r="B12804" s="1" t="str">
        <f>VLOOKUP(A12804,[1]Maestra!A$1:C$746,2,0)</f>
        <v>ACLEASIN6</v>
      </c>
      <c r="C12804" s="1" t="str">
        <f>VLOOKUP(A12804,[1]Maestra!A$1:C$746,3,0)</f>
        <v>Leasing</v>
      </c>
      <c r="D12804" s="1" t="s">
        <v>515</v>
      </c>
      <c r="E12804" s="1" t="s">
        <v>534</v>
      </c>
      <c r="F12804" s="1">
        <v>111</v>
      </c>
      <c r="G12804" s="1">
        <v>111</v>
      </c>
      <c r="H12804" s="1">
        <v>523</v>
      </c>
      <c r="I12804" s="1" t="s">
        <v>415</v>
      </c>
      <c r="J12804" s="1" t="s">
        <v>325</v>
      </c>
      <c r="K12804" s="1" t="s">
        <v>530</v>
      </c>
      <c r="L12804" s="1">
        <v>9999</v>
      </c>
      <c r="M12804" s="1" t="s">
        <v>445</v>
      </c>
      <c r="Q12804" s="2" t="s">
        <v>37</v>
      </c>
      <c r="R12804" s="1" t="s">
        <v>531</v>
      </c>
      <c r="S12804" s="1" t="str">
        <f t="shared" si="408"/>
        <v>LPC523|S|CMED|PRI|9999|DUPE</v>
      </c>
      <c r="T12804" s="2" t="str">
        <f t="shared" si="409"/>
        <v>OK</v>
      </c>
    </row>
    <row r="12805" spans="1:20" x14ac:dyDescent="0.25">
      <c r="A12805" s="1">
        <v>501999999</v>
      </c>
      <c r="B12805" s="1" t="str">
        <f>VLOOKUP(A12805,[1]Maestra!A$1:C$746,2,0)</f>
        <v>ACLEASIN6</v>
      </c>
      <c r="C12805" s="1" t="str">
        <f>VLOOKUP(A12805,[1]Maestra!A$1:C$746,3,0)</f>
        <v>Leasing</v>
      </c>
      <c r="D12805" s="1" t="s">
        <v>515</v>
      </c>
      <c r="E12805" s="1" t="s">
        <v>534</v>
      </c>
      <c r="F12805" s="1">
        <v>111</v>
      </c>
      <c r="G12805" s="1">
        <v>111</v>
      </c>
      <c r="H12805" s="1">
        <v>523</v>
      </c>
      <c r="I12805" s="1" t="s">
        <v>415</v>
      </c>
      <c r="J12805" s="1" t="s">
        <v>325</v>
      </c>
      <c r="K12805" s="1" t="s">
        <v>530</v>
      </c>
      <c r="L12805" s="1">
        <v>9999</v>
      </c>
      <c r="M12805" s="1" t="s">
        <v>447</v>
      </c>
      <c r="Q12805" s="2" t="s">
        <v>37</v>
      </c>
      <c r="R12805" s="1" t="s">
        <v>531</v>
      </c>
      <c r="S12805" s="1" t="str">
        <f t="shared" si="408"/>
        <v>LPC523|S|CMED|PRI|9999|NORM</v>
      </c>
      <c r="T12805" s="2" t="str">
        <f t="shared" si="409"/>
        <v>OK</v>
      </c>
    </row>
    <row r="12806" spans="1:20" x14ac:dyDescent="0.25">
      <c r="A12806" s="1">
        <v>501999999</v>
      </c>
      <c r="B12806" s="1" t="str">
        <f>VLOOKUP(A12806,[1]Maestra!A$1:C$746,2,0)</f>
        <v>ACLEASIN6</v>
      </c>
      <c r="C12806" s="1" t="str">
        <f>VLOOKUP(A12806,[1]Maestra!A$1:C$746,3,0)</f>
        <v>Leasing</v>
      </c>
      <c r="D12806" s="1" t="s">
        <v>515</v>
      </c>
      <c r="E12806" s="1" t="s">
        <v>534</v>
      </c>
      <c r="F12806" s="1">
        <v>111</v>
      </c>
      <c r="G12806" s="1">
        <v>111</v>
      </c>
      <c r="H12806" s="1">
        <v>523</v>
      </c>
      <c r="I12806" s="1" t="s">
        <v>415</v>
      </c>
      <c r="J12806" s="1" t="s">
        <v>325</v>
      </c>
      <c r="K12806" s="1" t="s">
        <v>532</v>
      </c>
      <c r="L12806" s="1">
        <v>9999</v>
      </c>
      <c r="M12806" s="1" t="s">
        <v>445</v>
      </c>
      <c r="Q12806" s="2" t="s">
        <v>37</v>
      </c>
      <c r="R12806" s="1" t="s">
        <v>531</v>
      </c>
      <c r="S12806" s="1" t="str">
        <f t="shared" si="408"/>
        <v>LPC523|S|CMED|PSG|9999|DUPE</v>
      </c>
      <c r="T12806" s="2" t="str">
        <f t="shared" si="409"/>
        <v>OK</v>
      </c>
    </row>
    <row r="12807" spans="1:20" x14ac:dyDescent="0.25">
      <c r="A12807" s="1">
        <v>501999999</v>
      </c>
      <c r="B12807" s="1" t="str">
        <f>VLOOKUP(A12807,[1]Maestra!A$1:C$746,2,0)</f>
        <v>ACLEASIN6</v>
      </c>
      <c r="C12807" s="1" t="str">
        <f>VLOOKUP(A12807,[1]Maestra!A$1:C$746,3,0)</f>
        <v>Leasing</v>
      </c>
      <c r="D12807" s="1" t="s">
        <v>515</v>
      </c>
      <c r="E12807" s="1" t="s">
        <v>534</v>
      </c>
      <c r="F12807" s="1">
        <v>111</v>
      </c>
      <c r="G12807" s="1">
        <v>111</v>
      </c>
      <c r="H12807" s="1">
        <v>523</v>
      </c>
      <c r="I12807" s="1" t="s">
        <v>415</v>
      </c>
      <c r="J12807" s="1" t="s">
        <v>325</v>
      </c>
      <c r="K12807" s="1" t="s">
        <v>532</v>
      </c>
      <c r="L12807" s="1">
        <v>9999</v>
      </c>
      <c r="M12807" s="1" t="s">
        <v>447</v>
      </c>
      <c r="Q12807" s="2" t="s">
        <v>37</v>
      </c>
      <c r="R12807" s="1" t="s">
        <v>531</v>
      </c>
      <c r="S12807" s="1" t="str">
        <f t="shared" si="408"/>
        <v>LPC523|S|CMED|PSG|9999|NORM</v>
      </c>
      <c r="T12807" s="2" t="str">
        <f t="shared" si="409"/>
        <v>OK</v>
      </c>
    </row>
    <row r="12808" spans="1:20" x14ac:dyDescent="0.25">
      <c r="A12808" s="1">
        <v>502999999</v>
      </c>
      <c r="B12808" s="1" t="str">
        <f>VLOOKUP(A12808,[1]Maestra!A$1:C$746,2,0)</f>
        <v>ACLEASEB6</v>
      </c>
      <c r="C12808" s="1" t="str">
        <f>VLOOKUP(A12808,[1]Maestra!A$1:C$746,3,0)</f>
        <v>Leaseback</v>
      </c>
      <c r="D12808" s="1" t="s">
        <v>515</v>
      </c>
      <c r="E12808" s="1" t="s">
        <v>534</v>
      </c>
      <c r="F12808" s="1">
        <v>111</v>
      </c>
      <c r="G12808" s="1">
        <v>111</v>
      </c>
      <c r="H12808" s="1">
        <v>523</v>
      </c>
      <c r="I12808" s="1" t="s">
        <v>448</v>
      </c>
      <c r="J12808" s="1" t="s">
        <v>328</v>
      </c>
      <c r="K12808" s="1" t="s">
        <v>535</v>
      </c>
      <c r="L12808" s="1">
        <v>9999</v>
      </c>
      <c r="M12808" s="1" t="s">
        <v>445</v>
      </c>
      <c r="Q12808" s="2" t="s">
        <v>37</v>
      </c>
      <c r="R12808" s="1" t="s">
        <v>531</v>
      </c>
      <c r="S12808" s="1" t="str">
        <f t="shared" si="408"/>
        <v>LPC523|V|CGEM|PDL|9999|DUPE</v>
      </c>
      <c r="T12808" s="2" t="str">
        <f t="shared" si="409"/>
        <v>OK</v>
      </c>
    </row>
    <row r="12809" spans="1:20" x14ac:dyDescent="0.25">
      <c r="A12809" s="1">
        <v>502999999</v>
      </c>
      <c r="B12809" s="1" t="str">
        <f>VLOOKUP(A12809,[1]Maestra!A$1:C$746,2,0)</f>
        <v>ACLEASEB6</v>
      </c>
      <c r="C12809" s="1" t="str">
        <f>VLOOKUP(A12809,[1]Maestra!A$1:C$746,3,0)</f>
        <v>Leaseback</v>
      </c>
      <c r="D12809" s="1" t="s">
        <v>515</v>
      </c>
      <c r="E12809" s="1" t="s">
        <v>534</v>
      </c>
      <c r="F12809" s="1">
        <v>111</v>
      </c>
      <c r="G12809" s="1">
        <v>111</v>
      </c>
      <c r="H12809" s="1">
        <v>523</v>
      </c>
      <c r="I12809" s="1" t="s">
        <v>448</v>
      </c>
      <c r="J12809" s="1" t="s">
        <v>328</v>
      </c>
      <c r="K12809" s="1" t="s">
        <v>535</v>
      </c>
      <c r="L12809" s="1">
        <v>9999</v>
      </c>
      <c r="M12809" s="1" t="s">
        <v>447</v>
      </c>
      <c r="Q12809" s="2" t="s">
        <v>37</v>
      </c>
      <c r="R12809" s="1" t="s">
        <v>531</v>
      </c>
      <c r="S12809" s="1" t="str">
        <f t="shared" si="408"/>
        <v>LPC523|V|CGEM|PDL|9999|NORM</v>
      </c>
      <c r="T12809" s="2" t="str">
        <f t="shared" si="409"/>
        <v>OK</v>
      </c>
    </row>
    <row r="12810" spans="1:20" x14ac:dyDescent="0.25">
      <c r="A12810" s="1">
        <v>502999999</v>
      </c>
      <c r="B12810" s="1" t="str">
        <f>VLOOKUP(A12810,[1]Maestra!A$1:C$746,2,0)</f>
        <v>ACLEASEB6</v>
      </c>
      <c r="C12810" s="1" t="str">
        <f>VLOOKUP(A12810,[1]Maestra!A$1:C$746,3,0)</f>
        <v>Leaseback</v>
      </c>
      <c r="D12810" s="1" t="s">
        <v>515</v>
      </c>
      <c r="E12810" s="1" t="s">
        <v>534</v>
      </c>
      <c r="F12810" s="1">
        <v>111</v>
      </c>
      <c r="G12810" s="1">
        <v>111</v>
      </c>
      <c r="H12810" s="1">
        <v>523</v>
      </c>
      <c r="I12810" s="1" t="s">
        <v>448</v>
      </c>
      <c r="J12810" s="1" t="s">
        <v>328</v>
      </c>
      <c r="K12810" s="1" t="s">
        <v>536</v>
      </c>
      <c r="L12810" s="1">
        <v>9999</v>
      </c>
      <c r="M12810" s="1" t="s">
        <v>445</v>
      </c>
      <c r="Q12810" s="2" t="s">
        <v>37</v>
      </c>
      <c r="R12810" s="1" t="s">
        <v>531</v>
      </c>
      <c r="S12810" s="1" t="str">
        <f t="shared" si="408"/>
        <v>LPC523|V|CGEM|PDS|9999|DUPE</v>
      </c>
      <c r="T12810" s="2" t="str">
        <f t="shared" si="409"/>
        <v>OK</v>
      </c>
    </row>
    <row r="12811" spans="1:20" x14ac:dyDescent="0.25">
      <c r="A12811" s="1">
        <v>502999999</v>
      </c>
      <c r="B12811" s="1" t="str">
        <f>VLOOKUP(A12811,[1]Maestra!A$1:C$746,2,0)</f>
        <v>ACLEASEB6</v>
      </c>
      <c r="C12811" s="1" t="str">
        <f>VLOOKUP(A12811,[1]Maestra!A$1:C$746,3,0)</f>
        <v>Leaseback</v>
      </c>
      <c r="D12811" s="1" t="s">
        <v>515</v>
      </c>
      <c r="E12811" s="1" t="s">
        <v>534</v>
      </c>
      <c r="F12811" s="1">
        <v>111</v>
      </c>
      <c r="G12811" s="1">
        <v>111</v>
      </c>
      <c r="H12811" s="1">
        <v>523</v>
      </c>
      <c r="I12811" s="1" t="s">
        <v>448</v>
      </c>
      <c r="J12811" s="1" t="s">
        <v>328</v>
      </c>
      <c r="K12811" s="1" t="s">
        <v>536</v>
      </c>
      <c r="L12811" s="1">
        <v>9999</v>
      </c>
      <c r="M12811" s="1" t="s">
        <v>447</v>
      </c>
      <c r="Q12811" s="2" t="s">
        <v>37</v>
      </c>
      <c r="R12811" s="1" t="s">
        <v>531</v>
      </c>
      <c r="S12811" s="1" t="str">
        <f t="shared" si="408"/>
        <v>LPC523|V|CGEM|PDS|9999|NORM</v>
      </c>
      <c r="T12811" s="2" t="str">
        <f t="shared" si="409"/>
        <v>OK</v>
      </c>
    </row>
    <row r="12812" spans="1:20" x14ac:dyDescent="0.25">
      <c r="A12812" s="1">
        <v>502999999</v>
      </c>
      <c r="B12812" s="1" t="str">
        <f>VLOOKUP(A12812,[1]Maestra!A$1:C$746,2,0)</f>
        <v>ACLEASEB6</v>
      </c>
      <c r="C12812" s="1" t="str">
        <f>VLOOKUP(A12812,[1]Maestra!A$1:C$746,3,0)</f>
        <v>Leaseback</v>
      </c>
      <c r="D12812" s="1" t="s">
        <v>515</v>
      </c>
      <c r="E12812" s="1" t="s">
        <v>534</v>
      </c>
      <c r="F12812" s="1">
        <v>111</v>
      </c>
      <c r="G12812" s="1">
        <v>111</v>
      </c>
      <c r="H12812" s="1">
        <v>523</v>
      </c>
      <c r="I12812" s="1" t="s">
        <v>448</v>
      </c>
      <c r="J12812" s="1" t="s">
        <v>328</v>
      </c>
      <c r="K12812" s="1" t="s">
        <v>530</v>
      </c>
      <c r="L12812" s="1">
        <v>9999</v>
      </c>
      <c r="M12812" s="1" t="s">
        <v>445</v>
      </c>
      <c r="Q12812" s="2" t="s">
        <v>37</v>
      </c>
      <c r="R12812" s="1" t="s">
        <v>531</v>
      </c>
      <c r="S12812" s="1" t="str">
        <f t="shared" si="408"/>
        <v>LPC523|V|CGEM|PRI|9999|DUPE</v>
      </c>
      <c r="T12812" s="2" t="str">
        <f t="shared" si="409"/>
        <v>OK</v>
      </c>
    </row>
    <row r="12813" spans="1:20" x14ac:dyDescent="0.25">
      <c r="A12813" s="1">
        <v>502999999</v>
      </c>
      <c r="B12813" s="1" t="str">
        <f>VLOOKUP(A12813,[1]Maestra!A$1:C$746,2,0)</f>
        <v>ACLEASEB6</v>
      </c>
      <c r="C12813" s="1" t="str">
        <f>VLOOKUP(A12813,[1]Maestra!A$1:C$746,3,0)</f>
        <v>Leaseback</v>
      </c>
      <c r="D12813" s="1" t="s">
        <v>515</v>
      </c>
      <c r="E12813" s="1" t="s">
        <v>534</v>
      </c>
      <c r="F12813" s="1">
        <v>111</v>
      </c>
      <c r="G12813" s="1">
        <v>111</v>
      </c>
      <c r="H12813" s="1">
        <v>523</v>
      </c>
      <c r="I12813" s="1" t="s">
        <v>448</v>
      </c>
      <c r="J12813" s="1" t="s">
        <v>328</v>
      </c>
      <c r="K12813" s="1" t="s">
        <v>530</v>
      </c>
      <c r="L12813" s="1">
        <v>9999</v>
      </c>
      <c r="M12813" s="1" t="s">
        <v>447</v>
      </c>
      <c r="Q12813" s="2" t="s">
        <v>37</v>
      </c>
      <c r="R12813" s="1" t="s">
        <v>531</v>
      </c>
      <c r="S12813" s="1" t="str">
        <f t="shared" si="408"/>
        <v>LPC523|V|CGEM|PRI|9999|NORM</v>
      </c>
      <c r="T12813" s="2" t="str">
        <f t="shared" si="409"/>
        <v>OK</v>
      </c>
    </row>
    <row r="12814" spans="1:20" x14ac:dyDescent="0.25">
      <c r="A12814" s="1">
        <v>502999999</v>
      </c>
      <c r="B12814" s="1" t="str">
        <f>VLOOKUP(A12814,[1]Maestra!A$1:C$746,2,0)</f>
        <v>ACLEASEB6</v>
      </c>
      <c r="C12814" s="1" t="str">
        <f>VLOOKUP(A12814,[1]Maestra!A$1:C$746,3,0)</f>
        <v>Leaseback</v>
      </c>
      <c r="D12814" s="1" t="s">
        <v>515</v>
      </c>
      <c r="E12814" s="1" t="s">
        <v>534</v>
      </c>
      <c r="F12814" s="1">
        <v>111</v>
      </c>
      <c r="G12814" s="1">
        <v>111</v>
      </c>
      <c r="H12814" s="1">
        <v>523</v>
      </c>
      <c r="I12814" s="1" t="s">
        <v>448</v>
      </c>
      <c r="J12814" s="1" t="s">
        <v>328</v>
      </c>
      <c r="K12814" s="1" t="s">
        <v>532</v>
      </c>
      <c r="L12814" s="1">
        <v>9999</v>
      </c>
      <c r="M12814" s="1" t="s">
        <v>445</v>
      </c>
      <c r="Q12814" s="2" t="s">
        <v>37</v>
      </c>
      <c r="R12814" s="1" t="s">
        <v>531</v>
      </c>
      <c r="S12814" s="1" t="str">
        <f t="shared" si="408"/>
        <v>LPC523|V|CGEM|PSG|9999|DUPE</v>
      </c>
      <c r="T12814" s="2" t="str">
        <f t="shared" si="409"/>
        <v>OK</v>
      </c>
    </row>
    <row r="12815" spans="1:20" x14ac:dyDescent="0.25">
      <c r="A12815" s="1">
        <v>502999999</v>
      </c>
      <c r="B12815" s="1" t="str">
        <f>VLOOKUP(A12815,[1]Maestra!A$1:C$746,2,0)</f>
        <v>ACLEASEB6</v>
      </c>
      <c r="C12815" s="1" t="str">
        <f>VLOOKUP(A12815,[1]Maestra!A$1:C$746,3,0)</f>
        <v>Leaseback</v>
      </c>
      <c r="D12815" s="1" t="s">
        <v>515</v>
      </c>
      <c r="E12815" s="1" t="s">
        <v>534</v>
      </c>
      <c r="F12815" s="1">
        <v>111</v>
      </c>
      <c r="G12815" s="1">
        <v>111</v>
      </c>
      <c r="H12815" s="1">
        <v>523</v>
      </c>
      <c r="I12815" s="1" t="s">
        <v>448</v>
      </c>
      <c r="J12815" s="1" t="s">
        <v>328</v>
      </c>
      <c r="K12815" s="1" t="s">
        <v>532</v>
      </c>
      <c r="L12815" s="1">
        <v>9999</v>
      </c>
      <c r="M12815" s="1" t="s">
        <v>447</v>
      </c>
      <c r="Q12815" s="2" t="s">
        <v>37</v>
      </c>
      <c r="R12815" s="1" t="s">
        <v>531</v>
      </c>
      <c r="S12815" s="1" t="str">
        <f t="shared" si="408"/>
        <v>LPC523|V|CGEM|PSG|9999|NORM</v>
      </c>
      <c r="T12815" s="2" t="str">
        <f t="shared" si="409"/>
        <v>OK</v>
      </c>
    </row>
    <row r="12816" spans="1:20" x14ac:dyDescent="0.25">
      <c r="A12816" s="1">
        <v>501999999</v>
      </c>
      <c r="B12816" s="1" t="str">
        <f>VLOOKUP(A12816,[1]Maestra!A$1:C$746,2,0)</f>
        <v>ACLEASIN6</v>
      </c>
      <c r="C12816" s="1" t="str">
        <f>VLOOKUP(A12816,[1]Maestra!A$1:C$746,3,0)</f>
        <v>Leasing</v>
      </c>
      <c r="D12816" s="1" t="s">
        <v>515</v>
      </c>
      <c r="E12816" s="1" t="s">
        <v>534</v>
      </c>
      <c r="F12816" s="1">
        <v>111</v>
      </c>
      <c r="G12816" s="1">
        <v>111</v>
      </c>
      <c r="H12816" s="1">
        <v>523</v>
      </c>
      <c r="I12816" s="1" t="s">
        <v>448</v>
      </c>
      <c r="J12816" s="1" t="s">
        <v>325</v>
      </c>
      <c r="K12816" s="1" t="s">
        <v>535</v>
      </c>
      <c r="L12816" s="1">
        <v>9999</v>
      </c>
      <c r="M12816" s="1" t="s">
        <v>445</v>
      </c>
      <c r="Q12816" s="2" t="s">
        <v>37</v>
      </c>
      <c r="R12816" s="1" t="s">
        <v>531</v>
      </c>
      <c r="S12816" s="1" t="str">
        <f t="shared" si="408"/>
        <v>LPC523|V|CMED|PDL|9999|DUPE</v>
      </c>
      <c r="T12816" s="2" t="str">
        <f t="shared" si="409"/>
        <v>OK</v>
      </c>
    </row>
    <row r="12817" spans="1:20" x14ac:dyDescent="0.25">
      <c r="A12817" s="1">
        <v>501999999</v>
      </c>
      <c r="B12817" s="1" t="str">
        <f>VLOOKUP(A12817,[1]Maestra!A$1:C$746,2,0)</f>
        <v>ACLEASIN6</v>
      </c>
      <c r="C12817" s="1" t="str">
        <f>VLOOKUP(A12817,[1]Maestra!A$1:C$746,3,0)</f>
        <v>Leasing</v>
      </c>
      <c r="D12817" s="1" t="s">
        <v>515</v>
      </c>
      <c r="E12817" s="1" t="s">
        <v>534</v>
      </c>
      <c r="F12817" s="1">
        <v>111</v>
      </c>
      <c r="G12817" s="1">
        <v>111</v>
      </c>
      <c r="H12817" s="1">
        <v>523</v>
      </c>
      <c r="I12817" s="1" t="s">
        <v>448</v>
      </c>
      <c r="J12817" s="1" t="s">
        <v>325</v>
      </c>
      <c r="K12817" s="1" t="s">
        <v>535</v>
      </c>
      <c r="L12817" s="1">
        <v>9999</v>
      </c>
      <c r="M12817" s="1" t="s">
        <v>447</v>
      </c>
      <c r="Q12817" s="2" t="s">
        <v>37</v>
      </c>
      <c r="R12817" s="1" t="s">
        <v>531</v>
      </c>
      <c r="S12817" s="1" t="str">
        <f t="shared" si="408"/>
        <v>LPC523|V|CMED|PDL|9999|NORM</v>
      </c>
      <c r="T12817" s="2" t="str">
        <f t="shared" si="409"/>
        <v>OK</v>
      </c>
    </row>
    <row r="12818" spans="1:20" x14ac:dyDescent="0.25">
      <c r="A12818" s="1">
        <v>501999999</v>
      </c>
      <c r="B12818" s="1" t="str">
        <f>VLOOKUP(A12818,[1]Maestra!A$1:C$746,2,0)</f>
        <v>ACLEASIN6</v>
      </c>
      <c r="C12818" s="1" t="str">
        <f>VLOOKUP(A12818,[1]Maestra!A$1:C$746,3,0)</f>
        <v>Leasing</v>
      </c>
      <c r="D12818" s="1" t="s">
        <v>515</v>
      </c>
      <c r="E12818" s="1" t="s">
        <v>534</v>
      </c>
      <c r="F12818" s="1">
        <v>111</v>
      </c>
      <c r="G12818" s="1">
        <v>111</v>
      </c>
      <c r="H12818" s="1">
        <v>523</v>
      </c>
      <c r="I12818" s="1" t="s">
        <v>448</v>
      </c>
      <c r="J12818" s="1" t="s">
        <v>325</v>
      </c>
      <c r="K12818" s="1" t="s">
        <v>536</v>
      </c>
      <c r="L12818" s="1">
        <v>9999</v>
      </c>
      <c r="M12818" s="1" t="s">
        <v>445</v>
      </c>
      <c r="Q12818" s="2" t="s">
        <v>37</v>
      </c>
      <c r="R12818" s="1" t="s">
        <v>531</v>
      </c>
      <c r="S12818" s="1" t="str">
        <f t="shared" si="408"/>
        <v>LPC523|V|CMED|PDS|9999|DUPE</v>
      </c>
      <c r="T12818" s="2" t="str">
        <f t="shared" si="409"/>
        <v>OK</v>
      </c>
    </row>
    <row r="12819" spans="1:20" x14ac:dyDescent="0.25">
      <c r="A12819" s="1">
        <v>501999999</v>
      </c>
      <c r="B12819" s="1" t="str">
        <f>VLOOKUP(A12819,[1]Maestra!A$1:C$746,2,0)</f>
        <v>ACLEASIN6</v>
      </c>
      <c r="C12819" s="1" t="str">
        <f>VLOOKUP(A12819,[1]Maestra!A$1:C$746,3,0)</f>
        <v>Leasing</v>
      </c>
      <c r="D12819" s="1" t="s">
        <v>515</v>
      </c>
      <c r="E12819" s="1" t="s">
        <v>534</v>
      </c>
      <c r="F12819" s="1">
        <v>111</v>
      </c>
      <c r="G12819" s="1">
        <v>111</v>
      </c>
      <c r="H12819" s="1">
        <v>523</v>
      </c>
      <c r="I12819" s="1" t="s">
        <v>448</v>
      </c>
      <c r="J12819" s="1" t="s">
        <v>325</v>
      </c>
      <c r="K12819" s="1" t="s">
        <v>536</v>
      </c>
      <c r="L12819" s="1">
        <v>9999</v>
      </c>
      <c r="M12819" s="1" t="s">
        <v>447</v>
      </c>
      <c r="Q12819" s="2" t="s">
        <v>37</v>
      </c>
      <c r="R12819" s="1" t="s">
        <v>531</v>
      </c>
      <c r="S12819" s="1" t="str">
        <f t="shared" si="408"/>
        <v>LPC523|V|CMED|PDS|9999|NORM</v>
      </c>
      <c r="T12819" s="2" t="str">
        <f t="shared" si="409"/>
        <v>OK</v>
      </c>
    </row>
    <row r="12820" spans="1:20" x14ac:dyDescent="0.25">
      <c r="A12820" s="1">
        <v>501999999</v>
      </c>
      <c r="B12820" s="1" t="str">
        <f>VLOOKUP(A12820,[1]Maestra!A$1:C$746,2,0)</f>
        <v>ACLEASIN6</v>
      </c>
      <c r="C12820" s="1" t="str">
        <f>VLOOKUP(A12820,[1]Maestra!A$1:C$746,3,0)</f>
        <v>Leasing</v>
      </c>
      <c r="D12820" s="1" t="s">
        <v>515</v>
      </c>
      <c r="E12820" s="1" t="s">
        <v>534</v>
      </c>
      <c r="F12820" s="1">
        <v>111</v>
      </c>
      <c r="G12820" s="1">
        <v>111</v>
      </c>
      <c r="H12820" s="1">
        <v>523</v>
      </c>
      <c r="I12820" s="1" t="s">
        <v>448</v>
      </c>
      <c r="J12820" s="1" t="s">
        <v>325</v>
      </c>
      <c r="K12820" s="1" t="s">
        <v>530</v>
      </c>
      <c r="L12820" s="1">
        <v>9999</v>
      </c>
      <c r="M12820" s="1" t="s">
        <v>445</v>
      </c>
      <c r="Q12820" s="2" t="s">
        <v>37</v>
      </c>
      <c r="R12820" s="1" t="s">
        <v>531</v>
      </c>
      <c r="S12820" s="1" t="str">
        <f t="shared" si="408"/>
        <v>LPC523|V|CMED|PRI|9999|DUPE</v>
      </c>
      <c r="T12820" s="2" t="str">
        <f t="shared" si="409"/>
        <v>OK</v>
      </c>
    </row>
    <row r="12821" spans="1:20" x14ac:dyDescent="0.25">
      <c r="A12821" s="1">
        <v>501999999</v>
      </c>
      <c r="B12821" s="1" t="str">
        <f>VLOOKUP(A12821,[1]Maestra!A$1:C$746,2,0)</f>
        <v>ACLEASIN6</v>
      </c>
      <c r="C12821" s="1" t="str">
        <f>VLOOKUP(A12821,[1]Maestra!A$1:C$746,3,0)</f>
        <v>Leasing</v>
      </c>
      <c r="D12821" s="1" t="s">
        <v>515</v>
      </c>
      <c r="E12821" s="1" t="s">
        <v>534</v>
      </c>
      <c r="F12821" s="1">
        <v>111</v>
      </c>
      <c r="G12821" s="1">
        <v>111</v>
      </c>
      <c r="H12821" s="1">
        <v>523</v>
      </c>
      <c r="I12821" s="1" t="s">
        <v>448</v>
      </c>
      <c r="J12821" s="1" t="s">
        <v>325</v>
      </c>
      <c r="K12821" s="1" t="s">
        <v>530</v>
      </c>
      <c r="L12821" s="1">
        <v>9999</v>
      </c>
      <c r="M12821" s="1" t="s">
        <v>447</v>
      </c>
      <c r="Q12821" s="2" t="s">
        <v>37</v>
      </c>
      <c r="R12821" s="1" t="s">
        <v>531</v>
      </c>
      <c r="S12821" s="1" t="str">
        <f t="shared" si="408"/>
        <v>LPC523|V|CMED|PRI|9999|NORM</v>
      </c>
      <c r="T12821" s="2" t="str">
        <f t="shared" si="409"/>
        <v>OK</v>
      </c>
    </row>
    <row r="12822" spans="1:20" x14ac:dyDescent="0.25">
      <c r="A12822" s="1">
        <v>501999999</v>
      </c>
      <c r="B12822" s="1" t="str">
        <f>VLOOKUP(A12822,[1]Maestra!A$1:C$746,2,0)</f>
        <v>ACLEASIN6</v>
      </c>
      <c r="C12822" s="1" t="str">
        <f>VLOOKUP(A12822,[1]Maestra!A$1:C$746,3,0)</f>
        <v>Leasing</v>
      </c>
      <c r="D12822" s="1" t="s">
        <v>515</v>
      </c>
      <c r="E12822" s="1" t="s">
        <v>534</v>
      </c>
      <c r="F12822" s="1">
        <v>111</v>
      </c>
      <c r="G12822" s="1">
        <v>111</v>
      </c>
      <c r="H12822" s="1">
        <v>523</v>
      </c>
      <c r="I12822" s="1" t="s">
        <v>448</v>
      </c>
      <c r="J12822" s="1" t="s">
        <v>325</v>
      </c>
      <c r="K12822" s="1" t="s">
        <v>532</v>
      </c>
      <c r="L12822" s="1">
        <v>9999</v>
      </c>
      <c r="M12822" s="1" t="s">
        <v>445</v>
      </c>
      <c r="Q12822" s="2" t="s">
        <v>37</v>
      </c>
      <c r="R12822" s="1" t="s">
        <v>531</v>
      </c>
      <c r="S12822" s="1" t="str">
        <f t="shared" si="408"/>
        <v>LPC523|V|CMED|PSG|9999|DUPE</v>
      </c>
      <c r="T12822" s="2" t="str">
        <f t="shared" si="409"/>
        <v>OK</v>
      </c>
    </row>
    <row r="12823" spans="1:20" x14ac:dyDescent="0.25">
      <c r="A12823" s="1">
        <v>501999999</v>
      </c>
      <c r="B12823" s="1" t="str">
        <f>VLOOKUP(A12823,[1]Maestra!A$1:C$746,2,0)</f>
        <v>ACLEASIN6</v>
      </c>
      <c r="C12823" s="1" t="str">
        <f>VLOOKUP(A12823,[1]Maestra!A$1:C$746,3,0)</f>
        <v>Leasing</v>
      </c>
      <c r="D12823" s="1" t="s">
        <v>515</v>
      </c>
      <c r="E12823" s="1" t="s">
        <v>534</v>
      </c>
      <c r="F12823" s="1">
        <v>111</v>
      </c>
      <c r="G12823" s="1">
        <v>111</v>
      </c>
      <c r="H12823" s="1">
        <v>523</v>
      </c>
      <c r="I12823" s="1" t="s">
        <v>448</v>
      </c>
      <c r="J12823" s="1" t="s">
        <v>325</v>
      </c>
      <c r="K12823" s="1" t="s">
        <v>532</v>
      </c>
      <c r="L12823" s="1">
        <v>9999</v>
      </c>
      <c r="M12823" s="1" t="s">
        <v>447</v>
      </c>
      <c r="Q12823" s="2" t="s">
        <v>37</v>
      </c>
      <c r="R12823" s="1" t="s">
        <v>531</v>
      </c>
      <c r="S12823" s="1" t="str">
        <f t="shared" si="408"/>
        <v>LPC523|V|CMED|PSG|9999|NORM</v>
      </c>
      <c r="T12823" s="2" t="str">
        <f t="shared" si="409"/>
        <v>OK</v>
      </c>
    </row>
    <row r="12824" spans="1:20" x14ac:dyDescent="0.25">
      <c r="A12824" s="1">
        <v>501999999</v>
      </c>
      <c r="B12824" s="1" t="str">
        <f>VLOOKUP(A12824,[1]Maestra!A$1:C$746,2,0)</f>
        <v>ACLEASIN6</v>
      </c>
      <c r="C12824" s="1" t="str">
        <f>VLOOKUP(A12824,[1]Maestra!A$1:C$746,3,0)</f>
        <v>Leasing</v>
      </c>
      <c r="D12824" s="1" t="s">
        <v>515</v>
      </c>
      <c r="E12824" s="1" t="s">
        <v>534</v>
      </c>
      <c r="F12824" s="1">
        <v>111</v>
      </c>
      <c r="G12824" s="1">
        <v>111</v>
      </c>
      <c r="H12824" s="1">
        <v>524</v>
      </c>
      <c r="I12824" s="1" t="s">
        <v>441</v>
      </c>
      <c r="J12824" s="1" t="s">
        <v>327</v>
      </c>
      <c r="K12824" s="1" t="s">
        <v>535</v>
      </c>
      <c r="L12824" s="1">
        <v>9999</v>
      </c>
      <c r="M12824" s="1" t="s">
        <v>447</v>
      </c>
      <c r="Q12824" s="2" t="s">
        <v>37</v>
      </c>
      <c r="R12824" s="1" t="s">
        <v>531</v>
      </c>
      <c r="S12824" s="1" t="str">
        <f t="shared" si="408"/>
        <v>LPC524|I|CCOR|PDL|9999|NORM</v>
      </c>
      <c r="T12824" s="2" t="str">
        <f t="shared" si="409"/>
        <v>OK</v>
      </c>
    </row>
    <row r="12825" spans="1:20" x14ac:dyDescent="0.25">
      <c r="A12825" s="1">
        <v>501999999</v>
      </c>
      <c r="B12825" s="1" t="str">
        <f>VLOOKUP(A12825,[1]Maestra!A$1:C$746,2,0)</f>
        <v>ACLEASIN6</v>
      </c>
      <c r="C12825" s="1" t="str">
        <f>VLOOKUP(A12825,[1]Maestra!A$1:C$746,3,0)</f>
        <v>Leasing</v>
      </c>
      <c r="D12825" s="1" t="s">
        <v>515</v>
      </c>
      <c r="E12825" s="1" t="s">
        <v>534</v>
      </c>
      <c r="F12825" s="1">
        <v>111</v>
      </c>
      <c r="G12825" s="1">
        <v>111</v>
      </c>
      <c r="H12825" s="1">
        <v>524</v>
      </c>
      <c r="I12825" s="1" t="s">
        <v>441</v>
      </c>
      <c r="J12825" s="1" t="s">
        <v>327</v>
      </c>
      <c r="K12825" s="1" t="s">
        <v>536</v>
      </c>
      <c r="L12825" s="1">
        <v>9999</v>
      </c>
      <c r="M12825" s="1" t="s">
        <v>447</v>
      </c>
      <c r="Q12825" s="2" t="s">
        <v>37</v>
      </c>
      <c r="R12825" s="1" t="s">
        <v>531</v>
      </c>
      <c r="S12825" s="1" t="str">
        <f t="shared" si="408"/>
        <v>LPC524|I|CCOR|PDS|9999|NORM</v>
      </c>
      <c r="T12825" s="2" t="str">
        <f t="shared" si="409"/>
        <v>OK</v>
      </c>
    </row>
    <row r="12826" spans="1:20" x14ac:dyDescent="0.25">
      <c r="A12826" s="1">
        <v>501999999</v>
      </c>
      <c r="B12826" s="1" t="str">
        <f>VLOOKUP(A12826,[1]Maestra!A$1:C$746,2,0)</f>
        <v>ACLEASIN6</v>
      </c>
      <c r="C12826" s="1" t="str">
        <f>VLOOKUP(A12826,[1]Maestra!A$1:C$746,3,0)</f>
        <v>Leasing</v>
      </c>
      <c r="D12826" s="1" t="s">
        <v>515</v>
      </c>
      <c r="E12826" s="1" t="s">
        <v>534</v>
      </c>
      <c r="F12826" s="1">
        <v>111</v>
      </c>
      <c r="G12826" s="1">
        <v>111</v>
      </c>
      <c r="H12826" s="1">
        <v>524</v>
      </c>
      <c r="I12826" s="1" t="s">
        <v>441</v>
      </c>
      <c r="J12826" s="1" t="s">
        <v>328</v>
      </c>
      <c r="K12826" s="1" t="s">
        <v>535</v>
      </c>
      <c r="L12826" s="1">
        <v>9999</v>
      </c>
      <c r="M12826" s="1" t="s">
        <v>447</v>
      </c>
      <c r="Q12826" s="2" t="s">
        <v>37</v>
      </c>
      <c r="R12826" s="1" t="s">
        <v>531</v>
      </c>
      <c r="S12826" s="1" t="str">
        <f t="shared" si="408"/>
        <v>LPC524|I|CGEM|PDL|9999|NORM</v>
      </c>
      <c r="T12826" s="2" t="str">
        <f t="shared" si="409"/>
        <v>OK</v>
      </c>
    </row>
    <row r="12827" spans="1:20" x14ac:dyDescent="0.25">
      <c r="A12827" s="1">
        <v>501999999</v>
      </c>
      <c r="B12827" s="1" t="str">
        <f>VLOOKUP(A12827,[1]Maestra!A$1:C$746,2,0)</f>
        <v>ACLEASIN6</v>
      </c>
      <c r="C12827" s="1" t="str">
        <f>VLOOKUP(A12827,[1]Maestra!A$1:C$746,3,0)</f>
        <v>Leasing</v>
      </c>
      <c r="D12827" s="1" t="s">
        <v>515</v>
      </c>
      <c r="E12827" s="1" t="s">
        <v>534</v>
      </c>
      <c r="F12827" s="1">
        <v>111</v>
      </c>
      <c r="G12827" s="1">
        <v>111</v>
      </c>
      <c r="H12827" s="1">
        <v>524</v>
      </c>
      <c r="I12827" s="1" t="s">
        <v>441</v>
      </c>
      <c r="J12827" s="1" t="s">
        <v>328</v>
      </c>
      <c r="K12827" s="1" t="s">
        <v>536</v>
      </c>
      <c r="L12827" s="1">
        <v>9999</v>
      </c>
      <c r="M12827" s="1" t="s">
        <v>447</v>
      </c>
      <c r="Q12827" s="2" t="s">
        <v>37</v>
      </c>
      <c r="R12827" s="1" t="s">
        <v>531</v>
      </c>
      <c r="S12827" s="1" t="str">
        <f t="shared" si="408"/>
        <v>LPC524|I|CGEM|PDS|9999|NORM</v>
      </c>
      <c r="T12827" s="2" t="str">
        <f t="shared" si="409"/>
        <v>OK</v>
      </c>
    </row>
    <row r="12828" spans="1:20" x14ac:dyDescent="0.25">
      <c r="A12828" s="1">
        <v>501999999</v>
      </c>
      <c r="B12828" s="1" t="str">
        <f>VLOOKUP(A12828,[1]Maestra!A$1:C$746,2,0)</f>
        <v>ACLEASIN6</v>
      </c>
      <c r="C12828" s="1" t="str">
        <f>VLOOKUP(A12828,[1]Maestra!A$1:C$746,3,0)</f>
        <v>Leasing</v>
      </c>
      <c r="D12828" s="1" t="s">
        <v>515</v>
      </c>
      <c r="E12828" s="1" t="s">
        <v>534</v>
      </c>
      <c r="F12828" s="1">
        <v>111</v>
      </c>
      <c r="G12828" s="1">
        <v>111</v>
      </c>
      <c r="H12828" s="1">
        <v>524</v>
      </c>
      <c r="I12828" s="1" t="s">
        <v>441</v>
      </c>
      <c r="J12828" s="1" t="s">
        <v>325</v>
      </c>
      <c r="K12828" s="1" t="s">
        <v>535</v>
      </c>
      <c r="L12828" s="1">
        <v>9999</v>
      </c>
      <c r="M12828" s="1" t="s">
        <v>447</v>
      </c>
      <c r="Q12828" s="2" t="s">
        <v>37</v>
      </c>
      <c r="R12828" s="1" t="s">
        <v>531</v>
      </c>
      <c r="S12828" s="1" t="str">
        <f t="shared" si="408"/>
        <v>LPC524|I|CMED|PDL|9999|NORM</v>
      </c>
      <c r="T12828" s="2" t="str">
        <f t="shared" si="409"/>
        <v>OK</v>
      </c>
    </row>
    <row r="12829" spans="1:20" x14ac:dyDescent="0.25">
      <c r="A12829" s="1">
        <v>501999999</v>
      </c>
      <c r="B12829" s="1" t="str">
        <f>VLOOKUP(A12829,[1]Maestra!A$1:C$746,2,0)</f>
        <v>ACLEASIN6</v>
      </c>
      <c r="C12829" s="1" t="str">
        <f>VLOOKUP(A12829,[1]Maestra!A$1:C$746,3,0)</f>
        <v>Leasing</v>
      </c>
      <c r="D12829" s="1" t="s">
        <v>515</v>
      </c>
      <c r="E12829" s="1" t="s">
        <v>534</v>
      </c>
      <c r="F12829" s="1">
        <v>111</v>
      </c>
      <c r="G12829" s="1">
        <v>111</v>
      </c>
      <c r="H12829" s="1">
        <v>524</v>
      </c>
      <c r="I12829" s="1" t="s">
        <v>441</v>
      </c>
      <c r="J12829" s="1" t="s">
        <v>325</v>
      </c>
      <c r="K12829" s="1" t="s">
        <v>536</v>
      </c>
      <c r="L12829" s="1">
        <v>9999</v>
      </c>
      <c r="M12829" s="1" t="s">
        <v>447</v>
      </c>
      <c r="Q12829" s="2" t="s">
        <v>37</v>
      </c>
      <c r="R12829" s="1" t="s">
        <v>531</v>
      </c>
      <c r="S12829" s="1" t="str">
        <f t="shared" si="408"/>
        <v>LPC524|I|CMED|PDS|9999|NORM</v>
      </c>
      <c r="T12829" s="2" t="str">
        <f t="shared" si="409"/>
        <v>OK</v>
      </c>
    </row>
    <row r="12830" spans="1:20" x14ac:dyDescent="0.25">
      <c r="A12830" s="1">
        <v>503999999</v>
      </c>
      <c r="B12830" s="1">
        <f>VLOOKUP(A12830,[1]Maestra!A$1:C$746,2,0)</f>
        <v>0</v>
      </c>
      <c r="C12830" s="1" t="str">
        <f>VLOOKUP(A12830,[1]Maestra!A$1:C$746,3,0)</f>
        <v>Leasing Derivado</v>
      </c>
      <c r="D12830" s="1" t="s">
        <v>515</v>
      </c>
      <c r="E12830" s="1" t="s">
        <v>534</v>
      </c>
      <c r="F12830" s="1">
        <v>111</v>
      </c>
      <c r="G12830" s="1">
        <v>111</v>
      </c>
      <c r="H12830" s="1">
        <v>524</v>
      </c>
      <c r="I12830" s="1" t="s">
        <v>441</v>
      </c>
      <c r="J12830" s="1" t="s">
        <v>331</v>
      </c>
      <c r="K12830" s="1" t="s">
        <v>535</v>
      </c>
      <c r="L12830" s="1">
        <v>9999</v>
      </c>
      <c r="M12830" s="1" t="s">
        <v>447</v>
      </c>
      <c r="Q12830" s="2" t="s">
        <v>37</v>
      </c>
      <c r="R12830" s="1" t="s">
        <v>531</v>
      </c>
      <c r="S12830" s="1" t="str">
        <f t="shared" si="408"/>
        <v>LPC524|I|CPEM|PDL|9999|NORM</v>
      </c>
      <c r="T12830" s="2" t="str">
        <f t="shared" si="409"/>
        <v>OK</v>
      </c>
    </row>
    <row r="12831" spans="1:20" x14ac:dyDescent="0.25">
      <c r="A12831" s="1">
        <v>503999999</v>
      </c>
      <c r="B12831" s="1">
        <f>VLOOKUP(A12831,[1]Maestra!A$1:C$746,2,0)</f>
        <v>0</v>
      </c>
      <c r="C12831" s="1" t="str">
        <f>VLOOKUP(A12831,[1]Maestra!A$1:C$746,3,0)</f>
        <v>Leasing Derivado</v>
      </c>
      <c r="D12831" s="1" t="s">
        <v>515</v>
      </c>
      <c r="E12831" s="1" t="s">
        <v>534</v>
      </c>
      <c r="F12831" s="1">
        <v>111</v>
      </c>
      <c r="G12831" s="1">
        <v>111</v>
      </c>
      <c r="H12831" s="1">
        <v>524</v>
      </c>
      <c r="I12831" s="1" t="s">
        <v>441</v>
      </c>
      <c r="J12831" s="1" t="s">
        <v>331</v>
      </c>
      <c r="K12831" s="1" t="s">
        <v>536</v>
      </c>
      <c r="L12831" s="1">
        <v>9999</v>
      </c>
      <c r="M12831" s="1" t="s">
        <v>447</v>
      </c>
      <c r="Q12831" s="2" t="s">
        <v>37</v>
      </c>
      <c r="R12831" s="1" t="s">
        <v>531</v>
      </c>
      <c r="S12831" s="1" t="str">
        <f t="shared" si="408"/>
        <v>LPC524|I|CPEM|PDS|9999|NORM</v>
      </c>
      <c r="T12831" s="2" t="str">
        <f t="shared" si="409"/>
        <v>OK</v>
      </c>
    </row>
    <row r="12832" spans="1:20" x14ac:dyDescent="0.25">
      <c r="A12832" s="1">
        <v>501999999</v>
      </c>
      <c r="B12832" s="1" t="str">
        <f>VLOOKUP(A12832,[1]Maestra!A$1:C$746,2,0)</f>
        <v>ACLEASIN6</v>
      </c>
      <c r="C12832" s="1" t="str">
        <f>VLOOKUP(A12832,[1]Maestra!A$1:C$746,3,0)</f>
        <v>Leasing</v>
      </c>
      <c r="D12832" s="1" t="s">
        <v>515</v>
      </c>
      <c r="E12832" s="1" t="s">
        <v>534</v>
      </c>
      <c r="F12832" s="1">
        <v>111</v>
      </c>
      <c r="G12832" s="1">
        <v>111</v>
      </c>
      <c r="H12832" s="1">
        <v>524</v>
      </c>
      <c r="I12832" s="1" t="s">
        <v>415</v>
      </c>
      <c r="J12832" s="1" t="s">
        <v>327</v>
      </c>
      <c r="K12832" s="1" t="s">
        <v>535</v>
      </c>
      <c r="L12832" s="1">
        <v>9999</v>
      </c>
      <c r="M12832" s="1" t="s">
        <v>445</v>
      </c>
      <c r="Q12832" s="2" t="s">
        <v>37</v>
      </c>
      <c r="R12832" s="1" t="s">
        <v>531</v>
      </c>
      <c r="S12832" s="1" t="str">
        <f t="shared" si="408"/>
        <v>LPC524|S|CCOR|PDL|9999|DUPE</v>
      </c>
      <c r="T12832" s="2" t="str">
        <f t="shared" si="409"/>
        <v>OK</v>
      </c>
    </row>
    <row r="12833" spans="1:20" x14ac:dyDescent="0.25">
      <c r="A12833" s="1">
        <v>501999999</v>
      </c>
      <c r="B12833" s="1" t="str">
        <f>VLOOKUP(A12833,[1]Maestra!A$1:C$746,2,0)</f>
        <v>ACLEASIN6</v>
      </c>
      <c r="C12833" s="1" t="str">
        <f>VLOOKUP(A12833,[1]Maestra!A$1:C$746,3,0)</f>
        <v>Leasing</v>
      </c>
      <c r="D12833" s="1" t="s">
        <v>515</v>
      </c>
      <c r="E12833" s="1" t="s">
        <v>534</v>
      </c>
      <c r="F12833" s="1">
        <v>111</v>
      </c>
      <c r="G12833" s="1">
        <v>111</v>
      </c>
      <c r="H12833" s="1">
        <v>524</v>
      </c>
      <c r="I12833" s="1" t="s">
        <v>415</v>
      </c>
      <c r="J12833" s="1" t="s">
        <v>327</v>
      </c>
      <c r="K12833" s="1" t="s">
        <v>535</v>
      </c>
      <c r="L12833" s="1">
        <v>9999</v>
      </c>
      <c r="M12833" s="1" t="s">
        <v>447</v>
      </c>
      <c r="Q12833" s="2" t="s">
        <v>37</v>
      </c>
      <c r="R12833" s="1" t="s">
        <v>531</v>
      </c>
      <c r="S12833" s="1" t="str">
        <f t="shared" si="408"/>
        <v>LPC524|S|CCOR|PDL|9999|NORM</v>
      </c>
      <c r="T12833" s="2" t="str">
        <f t="shared" si="409"/>
        <v>OK</v>
      </c>
    </row>
    <row r="12834" spans="1:20" x14ac:dyDescent="0.25">
      <c r="A12834" s="1">
        <v>501999999</v>
      </c>
      <c r="B12834" s="1" t="str">
        <f>VLOOKUP(A12834,[1]Maestra!A$1:C$746,2,0)</f>
        <v>ACLEASIN6</v>
      </c>
      <c r="C12834" s="1" t="str">
        <f>VLOOKUP(A12834,[1]Maestra!A$1:C$746,3,0)</f>
        <v>Leasing</v>
      </c>
      <c r="D12834" s="1" t="s">
        <v>515</v>
      </c>
      <c r="E12834" s="1" t="s">
        <v>534</v>
      </c>
      <c r="F12834" s="1">
        <v>111</v>
      </c>
      <c r="G12834" s="1">
        <v>111</v>
      </c>
      <c r="H12834" s="1">
        <v>524</v>
      </c>
      <c r="I12834" s="1" t="s">
        <v>415</v>
      </c>
      <c r="J12834" s="1" t="s">
        <v>327</v>
      </c>
      <c r="K12834" s="1" t="s">
        <v>536</v>
      </c>
      <c r="L12834" s="1">
        <v>9999</v>
      </c>
      <c r="M12834" s="1" t="s">
        <v>445</v>
      </c>
      <c r="Q12834" s="2" t="s">
        <v>37</v>
      </c>
      <c r="R12834" s="1" t="s">
        <v>531</v>
      </c>
      <c r="S12834" s="1" t="str">
        <f t="shared" si="408"/>
        <v>LPC524|S|CCOR|PDS|9999|DUPE</v>
      </c>
      <c r="T12834" s="2" t="str">
        <f t="shared" si="409"/>
        <v>OK</v>
      </c>
    </row>
    <row r="12835" spans="1:20" x14ac:dyDescent="0.25">
      <c r="A12835" s="1">
        <v>501999999</v>
      </c>
      <c r="B12835" s="1" t="str">
        <f>VLOOKUP(A12835,[1]Maestra!A$1:C$746,2,0)</f>
        <v>ACLEASIN6</v>
      </c>
      <c r="C12835" s="1" t="str">
        <f>VLOOKUP(A12835,[1]Maestra!A$1:C$746,3,0)</f>
        <v>Leasing</v>
      </c>
      <c r="D12835" s="1" t="s">
        <v>515</v>
      </c>
      <c r="E12835" s="1" t="s">
        <v>534</v>
      </c>
      <c r="F12835" s="1">
        <v>111</v>
      </c>
      <c r="G12835" s="1">
        <v>111</v>
      </c>
      <c r="H12835" s="1">
        <v>524</v>
      </c>
      <c r="I12835" s="1" t="s">
        <v>415</v>
      </c>
      <c r="J12835" s="1" t="s">
        <v>327</v>
      </c>
      <c r="K12835" s="1" t="s">
        <v>536</v>
      </c>
      <c r="L12835" s="1">
        <v>9999</v>
      </c>
      <c r="M12835" s="1" t="s">
        <v>447</v>
      </c>
      <c r="Q12835" s="2" t="s">
        <v>37</v>
      </c>
      <c r="R12835" s="1" t="s">
        <v>531</v>
      </c>
      <c r="S12835" s="1" t="str">
        <f t="shared" si="408"/>
        <v>LPC524|S|CCOR|PDS|9999|NORM</v>
      </c>
      <c r="T12835" s="2" t="str">
        <f t="shared" si="409"/>
        <v>OK</v>
      </c>
    </row>
    <row r="12836" spans="1:20" x14ac:dyDescent="0.25">
      <c r="A12836" s="1">
        <v>501999999</v>
      </c>
      <c r="B12836" s="1" t="str">
        <f>VLOOKUP(A12836,[1]Maestra!A$1:C$746,2,0)</f>
        <v>ACLEASIN6</v>
      </c>
      <c r="C12836" s="1" t="str">
        <f>VLOOKUP(A12836,[1]Maestra!A$1:C$746,3,0)</f>
        <v>Leasing</v>
      </c>
      <c r="D12836" s="1" t="s">
        <v>515</v>
      </c>
      <c r="E12836" s="1" t="s">
        <v>534</v>
      </c>
      <c r="F12836" s="1">
        <v>111</v>
      </c>
      <c r="G12836" s="1">
        <v>111</v>
      </c>
      <c r="H12836" s="1">
        <v>524</v>
      </c>
      <c r="I12836" s="1" t="s">
        <v>415</v>
      </c>
      <c r="J12836" s="1" t="s">
        <v>327</v>
      </c>
      <c r="K12836" s="1" t="s">
        <v>530</v>
      </c>
      <c r="L12836" s="1">
        <v>9999</v>
      </c>
      <c r="M12836" s="1" t="s">
        <v>445</v>
      </c>
      <c r="Q12836" s="2" t="s">
        <v>37</v>
      </c>
      <c r="R12836" s="1" t="s">
        <v>531</v>
      </c>
      <c r="S12836" s="1" t="str">
        <f t="shared" si="408"/>
        <v>LPC524|S|CCOR|PRI|9999|DUPE</v>
      </c>
      <c r="T12836" s="2" t="str">
        <f t="shared" si="409"/>
        <v>OK</v>
      </c>
    </row>
    <row r="12837" spans="1:20" x14ac:dyDescent="0.25">
      <c r="A12837" s="1">
        <v>501999999</v>
      </c>
      <c r="B12837" s="1" t="str">
        <f>VLOOKUP(A12837,[1]Maestra!A$1:C$746,2,0)</f>
        <v>ACLEASIN6</v>
      </c>
      <c r="C12837" s="1" t="str">
        <f>VLOOKUP(A12837,[1]Maestra!A$1:C$746,3,0)</f>
        <v>Leasing</v>
      </c>
      <c r="D12837" s="1" t="s">
        <v>515</v>
      </c>
      <c r="E12837" s="1" t="s">
        <v>534</v>
      </c>
      <c r="F12837" s="1">
        <v>111</v>
      </c>
      <c r="G12837" s="1">
        <v>111</v>
      </c>
      <c r="H12837" s="1">
        <v>524</v>
      </c>
      <c r="I12837" s="1" t="s">
        <v>415</v>
      </c>
      <c r="J12837" s="1" t="s">
        <v>327</v>
      </c>
      <c r="K12837" s="1" t="s">
        <v>530</v>
      </c>
      <c r="L12837" s="1">
        <v>9999</v>
      </c>
      <c r="M12837" s="1" t="s">
        <v>447</v>
      </c>
      <c r="Q12837" s="2" t="s">
        <v>37</v>
      </c>
      <c r="R12837" s="1" t="s">
        <v>531</v>
      </c>
      <c r="S12837" s="1" t="str">
        <f t="shared" si="408"/>
        <v>LPC524|S|CCOR|PRI|9999|NORM</v>
      </c>
      <c r="T12837" s="2" t="str">
        <f t="shared" si="409"/>
        <v>OK</v>
      </c>
    </row>
    <row r="12838" spans="1:20" x14ac:dyDescent="0.25">
      <c r="A12838" s="1">
        <v>501999999</v>
      </c>
      <c r="B12838" s="1" t="str">
        <f>VLOOKUP(A12838,[1]Maestra!A$1:C$746,2,0)</f>
        <v>ACLEASIN6</v>
      </c>
      <c r="C12838" s="1" t="str">
        <f>VLOOKUP(A12838,[1]Maestra!A$1:C$746,3,0)</f>
        <v>Leasing</v>
      </c>
      <c r="D12838" s="1" t="s">
        <v>515</v>
      </c>
      <c r="E12838" s="1" t="s">
        <v>534</v>
      </c>
      <c r="F12838" s="1">
        <v>111</v>
      </c>
      <c r="G12838" s="1">
        <v>111</v>
      </c>
      <c r="H12838" s="1">
        <v>524</v>
      </c>
      <c r="I12838" s="1" t="s">
        <v>415</v>
      </c>
      <c r="J12838" s="1" t="s">
        <v>327</v>
      </c>
      <c r="K12838" s="1" t="s">
        <v>532</v>
      </c>
      <c r="L12838" s="1">
        <v>9999</v>
      </c>
      <c r="M12838" s="1" t="s">
        <v>445</v>
      </c>
      <c r="Q12838" s="2" t="s">
        <v>37</v>
      </c>
      <c r="R12838" s="1" t="s">
        <v>531</v>
      </c>
      <c r="S12838" s="1" t="str">
        <f t="shared" si="408"/>
        <v>LPC524|S|CCOR|PSG|9999|DUPE</v>
      </c>
      <c r="T12838" s="2" t="str">
        <f t="shared" si="409"/>
        <v>OK</v>
      </c>
    </row>
    <row r="12839" spans="1:20" x14ac:dyDescent="0.25">
      <c r="A12839" s="1">
        <v>501999999</v>
      </c>
      <c r="B12839" s="1" t="str">
        <f>VLOOKUP(A12839,[1]Maestra!A$1:C$746,2,0)</f>
        <v>ACLEASIN6</v>
      </c>
      <c r="C12839" s="1" t="str">
        <f>VLOOKUP(A12839,[1]Maestra!A$1:C$746,3,0)</f>
        <v>Leasing</v>
      </c>
      <c r="D12839" s="1" t="s">
        <v>515</v>
      </c>
      <c r="E12839" s="1" t="s">
        <v>534</v>
      </c>
      <c r="F12839" s="1">
        <v>111</v>
      </c>
      <c r="G12839" s="1">
        <v>111</v>
      </c>
      <c r="H12839" s="1">
        <v>524</v>
      </c>
      <c r="I12839" s="1" t="s">
        <v>415</v>
      </c>
      <c r="J12839" s="1" t="s">
        <v>327</v>
      </c>
      <c r="K12839" s="1" t="s">
        <v>532</v>
      </c>
      <c r="L12839" s="1">
        <v>9999</v>
      </c>
      <c r="M12839" s="1" t="s">
        <v>447</v>
      </c>
      <c r="Q12839" s="2" t="s">
        <v>37</v>
      </c>
      <c r="R12839" s="1" t="s">
        <v>531</v>
      </c>
      <c r="S12839" s="1" t="str">
        <f t="shared" si="408"/>
        <v>LPC524|S|CCOR|PSG|9999|NORM</v>
      </c>
      <c r="T12839" s="2" t="str">
        <f t="shared" si="409"/>
        <v>OK</v>
      </c>
    </row>
    <row r="12840" spans="1:20" x14ac:dyDescent="0.25">
      <c r="A12840" s="1">
        <v>501999999</v>
      </c>
      <c r="B12840" s="1" t="str">
        <f>VLOOKUP(A12840,[1]Maestra!A$1:C$746,2,0)</f>
        <v>ACLEASIN6</v>
      </c>
      <c r="C12840" s="1" t="str">
        <f>VLOOKUP(A12840,[1]Maestra!A$1:C$746,3,0)</f>
        <v>Leasing</v>
      </c>
      <c r="D12840" s="1" t="s">
        <v>515</v>
      </c>
      <c r="E12840" s="1" t="s">
        <v>534</v>
      </c>
      <c r="F12840" s="1">
        <v>111</v>
      </c>
      <c r="G12840" s="1">
        <v>111</v>
      </c>
      <c r="H12840" s="1">
        <v>524</v>
      </c>
      <c r="I12840" s="1" t="s">
        <v>415</v>
      </c>
      <c r="J12840" s="1" t="s">
        <v>328</v>
      </c>
      <c r="K12840" s="1" t="s">
        <v>535</v>
      </c>
      <c r="L12840" s="1">
        <v>9999</v>
      </c>
      <c r="M12840" s="1" t="s">
        <v>445</v>
      </c>
      <c r="Q12840" s="2" t="s">
        <v>37</v>
      </c>
      <c r="R12840" s="1" t="s">
        <v>531</v>
      </c>
      <c r="S12840" s="1" t="str">
        <f t="shared" si="408"/>
        <v>LPC524|S|CGEM|PDL|9999|DUPE</v>
      </c>
      <c r="T12840" s="2" t="str">
        <f t="shared" si="409"/>
        <v>OK</v>
      </c>
    </row>
    <row r="12841" spans="1:20" x14ac:dyDescent="0.25">
      <c r="A12841" s="1">
        <v>501999999</v>
      </c>
      <c r="B12841" s="1" t="str">
        <f>VLOOKUP(A12841,[1]Maestra!A$1:C$746,2,0)</f>
        <v>ACLEASIN6</v>
      </c>
      <c r="C12841" s="1" t="str">
        <f>VLOOKUP(A12841,[1]Maestra!A$1:C$746,3,0)</f>
        <v>Leasing</v>
      </c>
      <c r="D12841" s="1" t="s">
        <v>515</v>
      </c>
      <c r="E12841" s="1" t="s">
        <v>534</v>
      </c>
      <c r="F12841" s="1">
        <v>111</v>
      </c>
      <c r="G12841" s="1">
        <v>111</v>
      </c>
      <c r="H12841" s="1">
        <v>524</v>
      </c>
      <c r="I12841" s="1" t="s">
        <v>415</v>
      </c>
      <c r="J12841" s="1" t="s">
        <v>328</v>
      </c>
      <c r="K12841" s="1" t="s">
        <v>535</v>
      </c>
      <c r="L12841" s="1">
        <v>9999</v>
      </c>
      <c r="M12841" s="1" t="s">
        <v>447</v>
      </c>
      <c r="Q12841" s="2" t="s">
        <v>37</v>
      </c>
      <c r="R12841" s="1" t="s">
        <v>531</v>
      </c>
      <c r="S12841" s="1" t="str">
        <f t="shared" si="408"/>
        <v>LPC524|S|CGEM|PDL|9999|NORM</v>
      </c>
      <c r="T12841" s="2" t="str">
        <f t="shared" si="409"/>
        <v>OK</v>
      </c>
    </row>
    <row r="12842" spans="1:20" x14ac:dyDescent="0.25">
      <c r="A12842" s="1">
        <v>501999999</v>
      </c>
      <c r="B12842" s="1" t="str">
        <f>VLOOKUP(A12842,[1]Maestra!A$1:C$746,2,0)</f>
        <v>ACLEASIN6</v>
      </c>
      <c r="C12842" s="1" t="str">
        <f>VLOOKUP(A12842,[1]Maestra!A$1:C$746,3,0)</f>
        <v>Leasing</v>
      </c>
      <c r="D12842" s="1" t="s">
        <v>515</v>
      </c>
      <c r="E12842" s="1" t="s">
        <v>534</v>
      </c>
      <c r="F12842" s="1">
        <v>111</v>
      </c>
      <c r="G12842" s="1">
        <v>111</v>
      </c>
      <c r="H12842" s="1">
        <v>524</v>
      </c>
      <c r="I12842" s="1" t="s">
        <v>415</v>
      </c>
      <c r="J12842" s="1" t="s">
        <v>328</v>
      </c>
      <c r="K12842" s="1" t="s">
        <v>536</v>
      </c>
      <c r="L12842" s="1">
        <v>9999</v>
      </c>
      <c r="M12842" s="1" t="s">
        <v>445</v>
      </c>
      <c r="Q12842" s="2" t="s">
        <v>37</v>
      </c>
      <c r="R12842" s="1" t="s">
        <v>531</v>
      </c>
      <c r="S12842" s="1" t="str">
        <f t="shared" si="408"/>
        <v>LPC524|S|CGEM|PDS|9999|DUPE</v>
      </c>
      <c r="T12842" s="2" t="str">
        <f t="shared" si="409"/>
        <v>OK</v>
      </c>
    </row>
    <row r="12843" spans="1:20" x14ac:dyDescent="0.25">
      <c r="A12843" s="1">
        <v>501999999</v>
      </c>
      <c r="B12843" s="1" t="str">
        <f>VLOOKUP(A12843,[1]Maestra!A$1:C$746,2,0)</f>
        <v>ACLEASIN6</v>
      </c>
      <c r="C12843" s="1" t="str">
        <f>VLOOKUP(A12843,[1]Maestra!A$1:C$746,3,0)</f>
        <v>Leasing</v>
      </c>
      <c r="D12843" s="1" t="s">
        <v>515</v>
      </c>
      <c r="E12843" s="1" t="s">
        <v>534</v>
      </c>
      <c r="F12843" s="1">
        <v>111</v>
      </c>
      <c r="G12843" s="1">
        <v>111</v>
      </c>
      <c r="H12843" s="1">
        <v>524</v>
      </c>
      <c r="I12843" s="1" t="s">
        <v>415</v>
      </c>
      <c r="J12843" s="1" t="s">
        <v>328</v>
      </c>
      <c r="K12843" s="1" t="s">
        <v>536</v>
      </c>
      <c r="L12843" s="1">
        <v>9999</v>
      </c>
      <c r="M12843" s="1" t="s">
        <v>447</v>
      </c>
      <c r="Q12843" s="2" t="s">
        <v>37</v>
      </c>
      <c r="R12843" s="1" t="s">
        <v>531</v>
      </c>
      <c r="S12843" s="1" t="str">
        <f t="shared" si="408"/>
        <v>LPC524|S|CGEM|PDS|9999|NORM</v>
      </c>
      <c r="T12843" s="2" t="str">
        <f t="shared" si="409"/>
        <v>OK</v>
      </c>
    </row>
    <row r="12844" spans="1:20" x14ac:dyDescent="0.25">
      <c r="A12844" s="1">
        <v>501999999</v>
      </c>
      <c r="B12844" s="1" t="str">
        <f>VLOOKUP(A12844,[1]Maestra!A$1:C$746,2,0)</f>
        <v>ACLEASIN6</v>
      </c>
      <c r="C12844" s="1" t="str">
        <f>VLOOKUP(A12844,[1]Maestra!A$1:C$746,3,0)</f>
        <v>Leasing</v>
      </c>
      <c r="D12844" s="1" t="s">
        <v>515</v>
      </c>
      <c r="E12844" s="1" t="s">
        <v>534</v>
      </c>
      <c r="F12844" s="1">
        <v>111</v>
      </c>
      <c r="G12844" s="1">
        <v>111</v>
      </c>
      <c r="H12844" s="1">
        <v>524</v>
      </c>
      <c r="I12844" s="1" t="s">
        <v>415</v>
      </c>
      <c r="J12844" s="1" t="s">
        <v>328</v>
      </c>
      <c r="K12844" s="1" t="s">
        <v>530</v>
      </c>
      <c r="L12844" s="1">
        <v>9999</v>
      </c>
      <c r="M12844" s="1" t="s">
        <v>445</v>
      </c>
      <c r="Q12844" s="2" t="s">
        <v>37</v>
      </c>
      <c r="R12844" s="1" t="s">
        <v>531</v>
      </c>
      <c r="S12844" s="1" t="str">
        <f t="shared" si="408"/>
        <v>LPC524|S|CGEM|PRI|9999|DUPE</v>
      </c>
      <c r="T12844" s="2" t="str">
        <f t="shared" si="409"/>
        <v>OK</v>
      </c>
    </row>
    <row r="12845" spans="1:20" x14ac:dyDescent="0.25">
      <c r="A12845" s="1">
        <v>501999999</v>
      </c>
      <c r="B12845" s="1" t="str">
        <f>VLOOKUP(A12845,[1]Maestra!A$1:C$746,2,0)</f>
        <v>ACLEASIN6</v>
      </c>
      <c r="C12845" s="1" t="str">
        <f>VLOOKUP(A12845,[1]Maestra!A$1:C$746,3,0)</f>
        <v>Leasing</v>
      </c>
      <c r="D12845" s="1" t="s">
        <v>515</v>
      </c>
      <c r="E12845" s="1" t="s">
        <v>534</v>
      </c>
      <c r="F12845" s="1">
        <v>111</v>
      </c>
      <c r="G12845" s="1">
        <v>111</v>
      </c>
      <c r="H12845" s="1">
        <v>524</v>
      </c>
      <c r="I12845" s="1" t="s">
        <v>415</v>
      </c>
      <c r="J12845" s="1" t="s">
        <v>328</v>
      </c>
      <c r="K12845" s="1" t="s">
        <v>530</v>
      </c>
      <c r="L12845" s="1">
        <v>9999</v>
      </c>
      <c r="M12845" s="1" t="s">
        <v>447</v>
      </c>
      <c r="Q12845" s="2" t="s">
        <v>37</v>
      </c>
      <c r="R12845" s="1" t="s">
        <v>531</v>
      </c>
      <c r="S12845" s="1" t="str">
        <f t="shared" si="408"/>
        <v>LPC524|S|CGEM|PRI|9999|NORM</v>
      </c>
      <c r="T12845" s="2" t="str">
        <f t="shared" si="409"/>
        <v>OK</v>
      </c>
    </row>
    <row r="12846" spans="1:20" x14ac:dyDescent="0.25">
      <c r="A12846" s="1">
        <v>501999999</v>
      </c>
      <c r="B12846" s="1" t="str">
        <f>VLOOKUP(A12846,[1]Maestra!A$1:C$746,2,0)</f>
        <v>ACLEASIN6</v>
      </c>
      <c r="C12846" s="1" t="str">
        <f>VLOOKUP(A12846,[1]Maestra!A$1:C$746,3,0)</f>
        <v>Leasing</v>
      </c>
      <c r="D12846" s="1" t="s">
        <v>515</v>
      </c>
      <c r="E12846" s="1" t="s">
        <v>534</v>
      </c>
      <c r="F12846" s="1">
        <v>111</v>
      </c>
      <c r="G12846" s="1">
        <v>111</v>
      </c>
      <c r="H12846" s="1">
        <v>524</v>
      </c>
      <c r="I12846" s="1" t="s">
        <v>415</v>
      </c>
      <c r="J12846" s="1" t="s">
        <v>328</v>
      </c>
      <c r="K12846" s="1" t="s">
        <v>532</v>
      </c>
      <c r="L12846" s="1">
        <v>9999</v>
      </c>
      <c r="M12846" s="1" t="s">
        <v>445</v>
      </c>
      <c r="Q12846" s="2" t="s">
        <v>37</v>
      </c>
      <c r="R12846" s="1" t="s">
        <v>531</v>
      </c>
      <c r="S12846" s="1" t="str">
        <f t="shared" si="408"/>
        <v>LPC524|S|CGEM|PSG|9999|DUPE</v>
      </c>
      <c r="T12846" s="2" t="str">
        <f t="shared" si="409"/>
        <v>OK</v>
      </c>
    </row>
    <row r="12847" spans="1:20" x14ac:dyDescent="0.25">
      <c r="A12847" s="1">
        <v>501999999</v>
      </c>
      <c r="B12847" s="1" t="str">
        <f>VLOOKUP(A12847,[1]Maestra!A$1:C$746,2,0)</f>
        <v>ACLEASIN6</v>
      </c>
      <c r="C12847" s="1" t="str">
        <f>VLOOKUP(A12847,[1]Maestra!A$1:C$746,3,0)</f>
        <v>Leasing</v>
      </c>
      <c r="D12847" s="1" t="s">
        <v>515</v>
      </c>
      <c r="E12847" s="1" t="s">
        <v>534</v>
      </c>
      <c r="F12847" s="1">
        <v>111</v>
      </c>
      <c r="G12847" s="1">
        <v>111</v>
      </c>
      <c r="H12847" s="1">
        <v>524</v>
      </c>
      <c r="I12847" s="1" t="s">
        <v>415</v>
      </c>
      <c r="J12847" s="1" t="s">
        <v>328</v>
      </c>
      <c r="K12847" s="1" t="s">
        <v>532</v>
      </c>
      <c r="L12847" s="1">
        <v>9999</v>
      </c>
      <c r="M12847" s="1" t="s">
        <v>447</v>
      </c>
      <c r="Q12847" s="2" t="s">
        <v>37</v>
      </c>
      <c r="R12847" s="1" t="s">
        <v>531</v>
      </c>
      <c r="S12847" s="1" t="str">
        <f t="shared" si="408"/>
        <v>LPC524|S|CGEM|PSG|9999|NORM</v>
      </c>
      <c r="T12847" s="2" t="str">
        <f t="shared" si="409"/>
        <v>OK</v>
      </c>
    </row>
    <row r="12848" spans="1:20" x14ac:dyDescent="0.25">
      <c r="A12848" s="1">
        <v>503999999</v>
      </c>
      <c r="B12848" s="1">
        <f>VLOOKUP(A12848,[1]Maestra!A$1:C$746,2,0)</f>
        <v>0</v>
      </c>
      <c r="C12848" s="1" t="str">
        <f>VLOOKUP(A12848,[1]Maestra!A$1:C$746,3,0)</f>
        <v>Leasing Derivado</v>
      </c>
      <c r="D12848" s="1" t="s">
        <v>515</v>
      </c>
      <c r="E12848" s="1" t="s">
        <v>534</v>
      </c>
      <c r="F12848" s="1">
        <v>111</v>
      </c>
      <c r="G12848" s="1">
        <v>111</v>
      </c>
      <c r="H12848" s="1">
        <v>524</v>
      </c>
      <c r="I12848" s="1" t="s">
        <v>415</v>
      </c>
      <c r="J12848" s="1" t="s">
        <v>325</v>
      </c>
      <c r="K12848" s="1" t="s">
        <v>535</v>
      </c>
      <c r="L12848" s="1">
        <v>9999</v>
      </c>
      <c r="M12848" s="1" t="s">
        <v>445</v>
      </c>
      <c r="Q12848" s="2" t="s">
        <v>37</v>
      </c>
      <c r="R12848" s="1" t="s">
        <v>531</v>
      </c>
      <c r="S12848" s="1" t="str">
        <f t="shared" si="408"/>
        <v>LPC524|S|CMED|PDL|9999|DUPE</v>
      </c>
      <c r="T12848" s="2" t="str">
        <f t="shared" si="409"/>
        <v>OK</v>
      </c>
    </row>
    <row r="12849" spans="1:20" x14ac:dyDescent="0.25">
      <c r="A12849" s="1">
        <v>503999999</v>
      </c>
      <c r="B12849" s="1">
        <f>VLOOKUP(A12849,[1]Maestra!A$1:C$746,2,0)</f>
        <v>0</v>
      </c>
      <c r="C12849" s="1" t="str">
        <f>VLOOKUP(A12849,[1]Maestra!A$1:C$746,3,0)</f>
        <v>Leasing Derivado</v>
      </c>
      <c r="D12849" s="1" t="s">
        <v>515</v>
      </c>
      <c r="E12849" s="1" t="s">
        <v>534</v>
      </c>
      <c r="F12849" s="1">
        <v>111</v>
      </c>
      <c r="G12849" s="1">
        <v>111</v>
      </c>
      <c r="H12849" s="1">
        <v>524</v>
      </c>
      <c r="I12849" s="1" t="s">
        <v>415</v>
      </c>
      <c r="J12849" s="1" t="s">
        <v>325</v>
      </c>
      <c r="K12849" s="1" t="s">
        <v>535</v>
      </c>
      <c r="L12849" s="1">
        <v>9999</v>
      </c>
      <c r="M12849" s="1" t="s">
        <v>447</v>
      </c>
      <c r="Q12849" s="2" t="s">
        <v>37</v>
      </c>
      <c r="R12849" s="1" t="s">
        <v>531</v>
      </c>
      <c r="S12849" s="1" t="str">
        <f t="shared" si="408"/>
        <v>LPC524|S|CMED|PDL|9999|NORM</v>
      </c>
      <c r="T12849" s="2" t="str">
        <f t="shared" si="409"/>
        <v>OK</v>
      </c>
    </row>
    <row r="12850" spans="1:20" x14ac:dyDescent="0.25">
      <c r="A12850" s="1">
        <v>503999999</v>
      </c>
      <c r="B12850" s="1">
        <f>VLOOKUP(A12850,[1]Maestra!A$1:C$746,2,0)</f>
        <v>0</v>
      </c>
      <c r="C12850" s="1" t="str">
        <f>VLOOKUP(A12850,[1]Maestra!A$1:C$746,3,0)</f>
        <v>Leasing Derivado</v>
      </c>
      <c r="D12850" s="1" t="s">
        <v>515</v>
      </c>
      <c r="E12850" s="1" t="s">
        <v>534</v>
      </c>
      <c r="F12850" s="1">
        <v>111</v>
      </c>
      <c r="G12850" s="1">
        <v>111</v>
      </c>
      <c r="H12850" s="1">
        <v>524</v>
      </c>
      <c r="I12850" s="1" t="s">
        <v>415</v>
      </c>
      <c r="J12850" s="1" t="s">
        <v>325</v>
      </c>
      <c r="K12850" s="1" t="s">
        <v>536</v>
      </c>
      <c r="L12850" s="1">
        <v>9999</v>
      </c>
      <c r="M12850" s="1" t="s">
        <v>445</v>
      </c>
      <c r="Q12850" s="2" t="s">
        <v>37</v>
      </c>
      <c r="R12850" s="1" t="s">
        <v>531</v>
      </c>
      <c r="S12850" s="1" t="str">
        <f t="shared" si="408"/>
        <v>LPC524|S|CMED|PDS|9999|DUPE</v>
      </c>
      <c r="T12850" s="2" t="str">
        <f t="shared" si="409"/>
        <v>OK</v>
      </c>
    </row>
    <row r="12851" spans="1:20" x14ac:dyDescent="0.25">
      <c r="A12851" s="1">
        <v>503999999</v>
      </c>
      <c r="B12851" s="1">
        <f>VLOOKUP(A12851,[1]Maestra!A$1:C$746,2,0)</f>
        <v>0</v>
      </c>
      <c r="C12851" s="1" t="str">
        <f>VLOOKUP(A12851,[1]Maestra!A$1:C$746,3,0)</f>
        <v>Leasing Derivado</v>
      </c>
      <c r="D12851" s="1" t="s">
        <v>515</v>
      </c>
      <c r="E12851" s="1" t="s">
        <v>534</v>
      </c>
      <c r="F12851" s="1">
        <v>111</v>
      </c>
      <c r="G12851" s="1">
        <v>111</v>
      </c>
      <c r="H12851" s="1">
        <v>524</v>
      </c>
      <c r="I12851" s="1" t="s">
        <v>415</v>
      </c>
      <c r="J12851" s="1" t="s">
        <v>325</v>
      </c>
      <c r="K12851" s="1" t="s">
        <v>536</v>
      </c>
      <c r="L12851" s="1">
        <v>9999</v>
      </c>
      <c r="M12851" s="1" t="s">
        <v>447</v>
      </c>
      <c r="Q12851" s="2" t="s">
        <v>37</v>
      </c>
      <c r="R12851" s="1" t="s">
        <v>531</v>
      </c>
      <c r="S12851" s="1" t="str">
        <f t="shared" si="408"/>
        <v>LPC524|S|CMED|PDS|9999|NORM</v>
      </c>
      <c r="T12851" s="2" t="str">
        <f t="shared" si="409"/>
        <v>OK</v>
      </c>
    </row>
    <row r="12852" spans="1:20" x14ac:dyDescent="0.25">
      <c r="A12852" s="1">
        <v>503999999</v>
      </c>
      <c r="B12852" s="1">
        <f>VLOOKUP(A12852,[1]Maestra!A$1:C$746,2,0)</f>
        <v>0</v>
      </c>
      <c r="C12852" s="1" t="str">
        <f>VLOOKUP(A12852,[1]Maestra!A$1:C$746,3,0)</f>
        <v>Leasing Derivado</v>
      </c>
      <c r="D12852" s="1" t="s">
        <v>515</v>
      </c>
      <c r="E12852" s="1" t="s">
        <v>534</v>
      </c>
      <c r="F12852" s="1">
        <v>111</v>
      </c>
      <c r="G12852" s="1">
        <v>111</v>
      </c>
      <c r="H12852" s="1">
        <v>524</v>
      </c>
      <c r="I12852" s="1" t="s">
        <v>415</v>
      </c>
      <c r="J12852" s="1" t="s">
        <v>325</v>
      </c>
      <c r="K12852" s="1" t="s">
        <v>530</v>
      </c>
      <c r="L12852" s="1">
        <v>9999</v>
      </c>
      <c r="M12852" s="1" t="s">
        <v>445</v>
      </c>
      <c r="Q12852" s="2" t="s">
        <v>37</v>
      </c>
      <c r="R12852" s="1" t="s">
        <v>531</v>
      </c>
      <c r="S12852" s="1" t="str">
        <f t="shared" si="408"/>
        <v>LPC524|S|CMED|PRI|9999|DUPE</v>
      </c>
      <c r="T12852" s="2" t="str">
        <f t="shared" si="409"/>
        <v>OK</v>
      </c>
    </row>
    <row r="12853" spans="1:20" x14ac:dyDescent="0.25">
      <c r="A12853" s="1">
        <v>503999999</v>
      </c>
      <c r="B12853" s="1">
        <f>VLOOKUP(A12853,[1]Maestra!A$1:C$746,2,0)</f>
        <v>0</v>
      </c>
      <c r="C12853" s="1" t="str">
        <f>VLOOKUP(A12853,[1]Maestra!A$1:C$746,3,0)</f>
        <v>Leasing Derivado</v>
      </c>
      <c r="D12853" s="1" t="s">
        <v>515</v>
      </c>
      <c r="E12853" s="1" t="s">
        <v>534</v>
      </c>
      <c r="F12853" s="1">
        <v>111</v>
      </c>
      <c r="G12853" s="1">
        <v>111</v>
      </c>
      <c r="H12853" s="1">
        <v>524</v>
      </c>
      <c r="I12853" s="1" t="s">
        <v>415</v>
      </c>
      <c r="J12853" s="1" t="s">
        <v>325</v>
      </c>
      <c r="K12853" s="1" t="s">
        <v>530</v>
      </c>
      <c r="L12853" s="1">
        <v>9999</v>
      </c>
      <c r="M12853" s="1" t="s">
        <v>447</v>
      </c>
      <c r="Q12853" s="2" t="s">
        <v>37</v>
      </c>
      <c r="R12853" s="1" t="s">
        <v>531</v>
      </c>
      <c r="S12853" s="1" t="str">
        <f t="shared" si="408"/>
        <v>LPC524|S|CMED|PRI|9999|NORM</v>
      </c>
      <c r="T12853" s="2" t="str">
        <f t="shared" si="409"/>
        <v>OK</v>
      </c>
    </row>
    <row r="12854" spans="1:20" x14ac:dyDescent="0.25">
      <c r="A12854" s="1">
        <v>503999999</v>
      </c>
      <c r="B12854" s="1">
        <f>VLOOKUP(A12854,[1]Maestra!A$1:C$746,2,0)</f>
        <v>0</v>
      </c>
      <c r="C12854" s="1" t="str">
        <f>VLOOKUP(A12854,[1]Maestra!A$1:C$746,3,0)</f>
        <v>Leasing Derivado</v>
      </c>
      <c r="D12854" s="1" t="s">
        <v>515</v>
      </c>
      <c r="E12854" s="1" t="s">
        <v>534</v>
      </c>
      <c r="F12854" s="1">
        <v>111</v>
      </c>
      <c r="G12854" s="1">
        <v>111</v>
      </c>
      <c r="H12854" s="1">
        <v>524</v>
      </c>
      <c r="I12854" s="1" t="s">
        <v>415</v>
      </c>
      <c r="J12854" s="1" t="s">
        <v>325</v>
      </c>
      <c r="K12854" s="1" t="s">
        <v>532</v>
      </c>
      <c r="L12854" s="1">
        <v>9999</v>
      </c>
      <c r="M12854" s="1" t="s">
        <v>445</v>
      </c>
      <c r="Q12854" s="2" t="s">
        <v>37</v>
      </c>
      <c r="R12854" s="1" t="s">
        <v>531</v>
      </c>
      <c r="S12854" s="1" t="str">
        <f t="shared" si="408"/>
        <v>LPC524|S|CMED|PSG|9999|DUPE</v>
      </c>
      <c r="T12854" s="2" t="str">
        <f t="shared" si="409"/>
        <v>OK</v>
      </c>
    </row>
    <row r="12855" spans="1:20" x14ac:dyDescent="0.25">
      <c r="A12855" s="1">
        <v>503999999</v>
      </c>
      <c r="B12855" s="1">
        <f>VLOOKUP(A12855,[1]Maestra!A$1:C$746,2,0)</f>
        <v>0</v>
      </c>
      <c r="C12855" s="1" t="str">
        <f>VLOOKUP(A12855,[1]Maestra!A$1:C$746,3,0)</f>
        <v>Leasing Derivado</v>
      </c>
      <c r="D12855" s="1" t="s">
        <v>515</v>
      </c>
      <c r="E12855" s="1" t="s">
        <v>534</v>
      </c>
      <c r="F12855" s="1">
        <v>111</v>
      </c>
      <c r="G12855" s="1">
        <v>111</v>
      </c>
      <c r="H12855" s="1">
        <v>524</v>
      </c>
      <c r="I12855" s="1" t="s">
        <v>415</v>
      </c>
      <c r="J12855" s="1" t="s">
        <v>325</v>
      </c>
      <c r="K12855" s="1" t="s">
        <v>532</v>
      </c>
      <c r="L12855" s="1">
        <v>9999</v>
      </c>
      <c r="M12855" s="1" t="s">
        <v>447</v>
      </c>
      <c r="Q12855" s="2" t="s">
        <v>37</v>
      </c>
      <c r="R12855" s="1" t="s">
        <v>531</v>
      </c>
      <c r="S12855" s="1" t="str">
        <f t="shared" si="408"/>
        <v>LPC524|S|CMED|PSG|9999|NORM</v>
      </c>
      <c r="T12855" s="2" t="str">
        <f t="shared" si="409"/>
        <v>OK</v>
      </c>
    </row>
    <row r="12856" spans="1:20" x14ac:dyDescent="0.25">
      <c r="A12856" s="1">
        <v>503999999</v>
      </c>
      <c r="B12856" s="1">
        <f>VLOOKUP(A12856,[1]Maestra!A$1:C$746,2,0)</f>
        <v>0</v>
      </c>
      <c r="C12856" s="1" t="str">
        <f>VLOOKUP(A12856,[1]Maestra!A$1:C$746,3,0)</f>
        <v>Leasing Derivado</v>
      </c>
      <c r="D12856" s="1" t="s">
        <v>515</v>
      </c>
      <c r="E12856" s="1" t="s">
        <v>534</v>
      </c>
      <c r="F12856" s="1">
        <v>111</v>
      </c>
      <c r="G12856" s="1">
        <v>111</v>
      </c>
      <c r="H12856" s="1">
        <v>524</v>
      </c>
      <c r="I12856" s="1" t="s">
        <v>415</v>
      </c>
      <c r="J12856" s="1" t="s">
        <v>331</v>
      </c>
      <c r="K12856" s="1" t="s">
        <v>535</v>
      </c>
      <c r="L12856" s="1">
        <v>9999</v>
      </c>
      <c r="M12856" s="1" t="s">
        <v>445</v>
      </c>
      <c r="Q12856" s="2" t="s">
        <v>37</v>
      </c>
      <c r="R12856" s="1" t="s">
        <v>531</v>
      </c>
      <c r="S12856" s="1" t="str">
        <f t="shared" si="408"/>
        <v>LPC524|S|CPEM|PDL|9999|DUPE</v>
      </c>
      <c r="T12856" s="2" t="str">
        <f t="shared" si="409"/>
        <v>OK</v>
      </c>
    </row>
    <row r="12857" spans="1:20" x14ac:dyDescent="0.25">
      <c r="A12857" s="1">
        <v>503999999</v>
      </c>
      <c r="B12857" s="1">
        <f>VLOOKUP(A12857,[1]Maestra!A$1:C$746,2,0)</f>
        <v>0</v>
      </c>
      <c r="C12857" s="1" t="str">
        <f>VLOOKUP(A12857,[1]Maestra!A$1:C$746,3,0)</f>
        <v>Leasing Derivado</v>
      </c>
      <c r="D12857" s="1" t="s">
        <v>515</v>
      </c>
      <c r="E12857" s="1" t="s">
        <v>534</v>
      </c>
      <c r="F12857" s="1">
        <v>111</v>
      </c>
      <c r="G12857" s="1">
        <v>111</v>
      </c>
      <c r="H12857" s="1">
        <v>524</v>
      </c>
      <c r="I12857" s="1" t="s">
        <v>415</v>
      </c>
      <c r="J12857" s="1" t="s">
        <v>331</v>
      </c>
      <c r="K12857" s="1" t="s">
        <v>535</v>
      </c>
      <c r="L12857" s="1">
        <v>9999</v>
      </c>
      <c r="M12857" s="1" t="s">
        <v>447</v>
      </c>
      <c r="Q12857" s="2" t="s">
        <v>37</v>
      </c>
      <c r="R12857" s="1" t="s">
        <v>531</v>
      </c>
      <c r="S12857" s="1" t="str">
        <f t="shared" si="408"/>
        <v>LPC524|S|CPEM|PDL|9999|NORM</v>
      </c>
      <c r="T12857" s="2" t="str">
        <f t="shared" si="409"/>
        <v>OK</v>
      </c>
    </row>
    <row r="12858" spans="1:20" x14ac:dyDescent="0.25">
      <c r="A12858" s="1">
        <v>503999999</v>
      </c>
      <c r="B12858" s="1">
        <f>VLOOKUP(A12858,[1]Maestra!A$1:C$746,2,0)</f>
        <v>0</v>
      </c>
      <c r="C12858" s="1" t="str">
        <f>VLOOKUP(A12858,[1]Maestra!A$1:C$746,3,0)</f>
        <v>Leasing Derivado</v>
      </c>
      <c r="D12858" s="1" t="s">
        <v>515</v>
      </c>
      <c r="E12858" s="1" t="s">
        <v>534</v>
      </c>
      <c r="F12858" s="1">
        <v>111</v>
      </c>
      <c r="G12858" s="1">
        <v>111</v>
      </c>
      <c r="H12858" s="1">
        <v>524</v>
      </c>
      <c r="I12858" s="1" t="s">
        <v>415</v>
      </c>
      <c r="J12858" s="1" t="s">
        <v>331</v>
      </c>
      <c r="K12858" s="1" t="s">
        <v>536</v>
      </c>
      <c r="L12858" s="1">
        <v>9999</v>
      </c>
      <c r="M12858" s="1" t="s">
        <v>445</v>
      </c>
      <c r="Q12858" s="2" t="s">
        <v>37</v>
      </c>
      <c r="R12858" s="1" t="s">
        <v>531</v>
      </c>
      <c r="S12858" s="1" t="str">
        <f t="shared" si="408"/>
        <v>LPC524|S|CPEM|PDS|9999|DUPE</v>
      </c>
      <c r="T12858" s="2" t="str">
        <f t="shared" si="409"/>
        <v>OK</v>
      </c>
    </row>
    <row r="12859" spans="1:20" x14ac:dyDescent="0.25">
      <c r="A12859" s="1">
        <v>503999999</v>
      </c>
      <c r="B12859" s="1">
        <f>VLOOKUP(A12859,[1]Maestra!A$1:C$746,2,0)</f>
        <v>0</v>
      </c>
      <c r="C12859" s="1" t="str">
        <f>VLOOKUP(A12859,[1]Maestra!A$1:C$746,3,0)</f>
        <v>Leasing Derivado</v>
      </c>
      <c r="D12859" s="1" t="s">
        <v>515</v>
      </c>
      <c r="E12859" s="1" t="s">
        <v>534</v>
      </c>
      <c r="F12859" s="1">
        <v>111</v>
      </c>
      <c r="G12859" s="1">
        <v>111</v>
      </c>
      <c r="H12859" s="1">
        <v>524</v>
      </c>
      <c r="I12859" s="1" t="s">
        <v>415</v>
      </c>
      <c r="J12859" s="1" t="s">
        <v>331</v>
      </c>
      <c r="K12859" s="1" t="s">
        <v>536</v>
      </c>
      <c r="L12859" s="1">
        <v>9999</v>
      </c>
      <c r="M12859" s="1" t="s">
        <v>447</v>
      </c>
      <c r="Q12859" s="2" t="s">
        <v>37</v>
      </c>
      <c r="R12859" s="1" t="s">
        <v>531</v>
      </c>
      <c r="S12859" s="1" t="str">
        <f t="shared" si="408"/>
        <v>LPC524|S|CPEM|PDS|9999|NORM</v>
      </c>
      <c r="T12859" s="2" t="str">
        <f t="shared" si="409"/>
        <v>OK</v>
      </c>
    </row>
    <row r="12860" spans="1:20" x14ac:dyDescent="0.25">
      <c r="A12860" s="1">
        <v>503999999</v>
      </c>
      <c r="B12860" s="1">
        <f>VLOOKUP(A12860,[1]Maestra!A$1:C$746,2,0)</f>
        <v>0</v>
      </c>
      <c r="C12860" s="1" t="str">
        <f>VLOOKUP(A12860,[1]Maestra!A$1:C$746,3,0)</f>
        <v>Leasing Derivado</v>
      </c>
      <c r="D12860" s="1" t="s">
        <v>515</v>
      </c>
      <c r="E12860" s="1" t="s">
        <v>534</v>
      </c>
      <c r="F12860" s="1">
        <v>111</v>
      </c>
      <c r="G12860" s="1">
        <v>111</v>
      </c>
      <c r="H12860" s="1">
        <v>524</v>
      </c>
      <c r="I12860" s="1" t="s">
        <v>415</v>
      </c>
      <c r="J12860" s="1" t="s">
        <v>331</v>
      </c>
      <c r="K12860" s="1" t="s">
        <v>530</v>
      </c>
      <c r="L12860" s="1">
        <v>9999</v>
      </c>
      <c r="M12860" s="1" t="s">
        <v>445</v>
      </c>
      <c r="Q12860" s="2" t="s">
        <v>37</v>
      </c>
      <c r="R12860" s="1" t="s">
        <v>531</v>
      </c>
      <c r="S12860" s="1" t="str">
        <f t="shared" si="408"/>
        <v>LPC524|S|CPEM|PRI|9999|DUPE</v>
      </c>
      <c r="T12860" s="2" t="str">
        <f t="shared" si="409"/>
        <v>OK</v>
      </c>
    </row>
    <row r="12861" spans="1:20" x14ac:dyDescent="0.25">
      <c r="A12861" s="1">
        <v>503999999</v>
      </c>
      <c r="B12861" s="1">
        <f>VLOOKUP(A12861,[1]Maestra!A$1:C$746,2,0)</f>
        <v>0</v>
      </c>
      <c r="C12861" s="1" t="str">
        <f>VLOOKUP(A12861,[1]Maestra!A$1:C$746,3,0)</f>
        <v>Leasing Derivado</v>
      </c>
      <c r="D12861" s="1" t="s">
        <v>515</v>
      </c>
      <c r="E12861" s="1" t="s">
        <v>534</v>
      </c>
      <c r="F12861" s="1">
        <v>111</v>
      </c>
      <c r="G12861" s="1">
        <v>111</v>
      </c>
      <c r="H12861" s="1">
        <v>524</v>
      </c>
      <c r="I12861" s="1" t="s">
        <v>415</v>
      </c>
      <c r="J12861" s="1" t="s">
        <v>331</v>
      </c>
      <c r="K12861" s="1" t="s">
        <v>530</v>
      </c>
      <c r="L12861" s="1">
        <v>9999</v>
      </c>
      <c r="M12861" s="1" t="s">
        <v>447</v>
      </c>
      <c r="Q12861" s="2" t="s">
        <v>37</v>
      </c>
      <c r="R12861" s="1" t="s">
        <v>531</v>
      </c>
      <c r="S12861" s="1" t="str">
        <f t="shared" si="408"/>
        <v>LPC524|S|CPEM|PRI|9999|NORM</v>
      </c>
      <c r="T12861" s="2" t="str">
        <f t="shared" si="409"/>
        <v>OK</v>
      </c>
    </row>
    <row r="12862" spans="1:20" x14ac:dyDescent="0.25">
      <c r="A12862" s="1">
        <v>503999999</v>
      </c>
      <c r="B12862" s="1">
        <f>VLOOKUP(A12862,[1]Maestra!A$1:C$746,2,0)</f>
        <v>0</v>
      </c>
      <c r="C12862" s="1" t="str">
        <f>VLOOKUP(A12862,[1]Maestra!A$1:C$746,3,0)</f>
        <v>Leasing Derivado</v>
      </c>
      <c r="D12862" s="1" t="s">
        <v>515</v>
      </c>
      <c r="E12862" s="1" t="s">
        <v>534</v>
      </c>
      <c r="F12862" s="1">
        <v>111</v>
      </c>
      <c r="G12862" s="1">
        <v>111</v>
      </c>
      <c r="H12862" s="1">
        <v>524</v>
      </c>
      <c r="I12862" s="1" t="s">
        <v>415</v>
      </c>
      <c r="J12862" s="1" t="s">
        <v>331</v>
      </c>
      <c r="K12862" s="1" t="s">
        <v>532</v>
      </c>
      <c r="L12862" s="1">
        <v>9999</v>
      </c>
      <c r="M12862" s="1" t="s">
        <v>445</v>
      </c>
      <c r="Q12862" s="2" t="s">
        <v>37</v>
      </c>
      <c r="R12862" s="1" t="s">
        <v>531</v>
      </c>
      <c r="S12862" s="1" t="str">
        <f t="shared" si="408"/>
        <v>LPC524|S|CPEM|PSG|9999|DUPE</v>
      </c>
      <c r="T12862" s="2" t="str">
        <f t="shared" si="409"/>
        <v>OK</v>
      </c>
    </row>
    <row r="12863" spans="1:20" x14ac:dyDescent="0.25">
      <c r="A12863" s="1">
        <v>503999999</v>
      </c>
      <c r="B12863" s="1">
        <f>VLOOKUP(A12863,[1]Maestra!A$1:C$746,2,0)</f>
        <v>0</v>
      </c>
      <c r="C12863" s="1" t="str">
        <f>VLOOKUP(A12863,[1]Maestra!A$1:C$746,3,0)</f>
        <v>Leasing Derivado</v>
      </c>
      <c r="D12863" s="1" t="s">
        <v>515</v>
      </c>
      <c r="E12863" s="1" t="s">
        <v>534</v>
      </c>
      <c r="F12863" s="1">
        <v>111</v>
      </c>
      <c r="G12863" s="1">
        <v>111</v>
      </c>
      <c r="H12863" s="1">
        <v>524</v>
      </c>
      <c r="I12863" s="1" t="s">
        <v>415</v>
      </c>
      <c r="J12863" s="1" t="s">
        <v>331</v>
      </c>
      <c r="K12863" s="1" t="s">
        <v>532</v>
      </c>
      <c r="L12863" s="1">
        <v>9999</v>
      </c>
      <c r="M12863" s="1" t="s">
        <v>447</v>
      </c>
      <c r="Q12863" s="2" t="s">
        <v>37</v>
      </c>
      <c r="R12863" s="1" t="s">
        <v>531</v>
      </c>
      <c r="S12863" s="1" t="str">
        <f t="shared" si="408"/>
        <v>LPC524|S|CPEM|PSG|9999|NORM</v>
      </c>
      <c r="T12863" s="2" t="str">
        <f t="shared" si="409"/>
        <v>OK</v>
      </c>
    </row>
    <row r="12864" spans="1:20" x14ac:dyDescent="0.25">
      <c r="A12864" s="1">
        <v>503999999</v>
      </c>
      <c r="B12864" s="1">
        <f>VLOOKUP(A12864,[1]Maestra!A$1:C$746,2,0)</f>
        <v>0</v>
      </c>
      <c r="C12864" s="1" t="str">
        <f>VLOOKUP(A12864,[1]Maestra!A$1:C$746,3,0)</f>
        <v>Leasing Derivado</v>
      </c>
      <c r="D12864" s="1" t="s">
        <v>515</v>
      </c>
      <c r="E12864" s="1" t="s">
        <v>534</v>
      </c>
      <c r="F12864" s="1">
        <v>111</v>
      </c>
      <c r="G12864" s="1">
        <v>111</v>
      </c>
      <c r="H12864" s="1">
        <v>524</v>
      </c>
      <c r="I12864" s="1" t="s">
        <v>448</v>
      </c>
      <c r="J12864" s="1" t="s">
        <v>327</v>
      </c>
      <c r="K12864" s="1" t="s">
        <v>535</v>
      </c>
      <c r="L12864" s="1">
        <v>9999</v>
      </c>
      <c r="M12864" s="1" t="s">
        <v>445</v>
      </c>
      <c r="Q12864" s="2" t="s">
        <v>37</v>
      </c>
      <c r="R12864" s="1" t="s">
        <v>531</v>
      </c>
      <c r="S12864" s="1" t="str">
        <f t="shared" si="408"/>
        <v>LPC524|V|CCOR|PDL|9999|DUPE</v>
      </c>
      <c r="T12864" s="2" t="str">
        <f t="shared" si="409"/>
        <v>OK</v>
      </c>
    </row>
    <row r="12865" spans="1:20" x14ac:dyDescent="0.25">
      <c r="A12865" s="1">
        <v>501999999</v>
      </c>
      <c r="B12865" s="1" t="str">
        <f>VLOOKUP(A12865,[1]Maestra!A$1:C$746,2,0)</f>
        <v>ACLEASIN6</v>
      </c>
      <c r="C12865" s="1" t="str">
        <f>VLOOKUP(A12865,[1]Maestra!A$1:C$746,3,0)</f>
        <v>Leasing</v>
      </c>
      <c r="D12865" s="1" t="s">
        <v>515</v>
      </c>
      <c r="E12865" s="1" t="s">
        <v>534</v>
      </c>
      <c r="F12865" s="1">
        <v>111</v>
      </c>
      <c r="G12865" s="1">
        <v>111</v>
      </c>
      <c r="H12865" s="1">
        <v>524</v>
      </c>
      <c r="I12865" s="1" t="s">
        <v>448</v>
      </c>
      <c r="J12865" s="1" t="s">
        <v>327</v>
      </c>
      <c r="K12865" s="1" t="s">
        <v>535</v>
      </c>
      <c r="L12865" s="1">
        <v>9999</v>
      </c>
      <c r="M12865" s="1" t="s">
        <v>447</v>
      </c>
      <c r="Q12865" s="2" t="s">
        <v>37</v>
      </c>
      <c r="R12865" s="1" t="s">
        <v>531</v>
      </c>
      <c r="S12865" s="1" t="str">
        <f t="shared" si="408"/>
        <v>LPC524|V|CCOR|PDL|9999|NORM</v>
      </c>
      <c r="T12865" s="2" t="str">
        <f t="shared" si="409"/>
        <v>OK</v>
      </c>
    </row>
    <row r="12866" spans="1:20" x14ac:dyDescent="0.25">
      <c r="A12866" s="1">
        <v>501999999</v>
      </c>
      <c r="B12866" s="1" t="str">
        <f>VLOOKUP(A12866,[1]Maestra!A$1:C$746,2,0)</f>
        <v>ACLEASIN6</v>
      </c>
      <c r="C12866" s="1" t="str">
        <f>VLOOKUP(A12866,[1]Maestra!A$1:C$746,3,0)</f>
        <v>Leasing</v>
      </c>
      <c r="D12866" s="1" t="s">
        <v>515</v>
      </c>
      <c r="E12866" s="1" t="s">
        <v>534</v>
      </c>
      <c r="F12866" s="1">
        <v>111</v>
      </c>
      <c r="G12866" s="1">
        <v>111</v>
      </c>
      <c r="H12866" s="1">
        <v>524</v>
      </c>
      <c r="I12866" s="1" t="s">
        <v>448</v>
      </c>
      <c r="J12866" s="1" t="s">
        <v>327</v>
      </c>
      <c r="K12866" s="1" t="s">
        <v>536</v>
      </c>
      <c r="L12866" s="1">
        <v>9999</v>
      </c>
      <c r="M12866" s="1" t="s">
        <v>445</v>
      </c>
      <c r="Q12866" s="2" t="s">
        <v>37</v>
      </c>
      <c r="R12866" s="1" t="s">
        <v>531</v>
      </c>
      <c r="S12866" s="1" t="str">
        <f t="shared" ref="S12866:S12929" si="410">_xlfn.CONCAT(D12866,H12866,"|",I12866,"|",J12866,"|",K12866,"|",L12866,"|",M12866)</f>
        <v>LPC524|V|CCOR|PDS|9999|DUPE</v>
      </c>
      <c r="T12866" s="2" t="str">
        <f t="shared" si="409"/>
        <v>OK</v>
      </c>
    </row>
    <row r="12867" spans="1:20" x14ac:dyDescent="0.25">
      <c r="A12867" s="1">
        <v>501999999</v>
      </c>
      <c r="B12867" s="1" t="str">
        <f>VLOOKUP(A12867,[1]Maestra!A$1:C$746,2,0)</f>
        <v>ACLEASIN6</v>
      </c>
      <c r="C12867" s="1" t="str">
        <f>VLOOKUP(A12867,[1]Maestra!A$1:C$746,3,0)</f>
        <v>Leasing</v>
      </c>
      <c r="D12867" s="1" t="s">
        <v>515</v>
      </c>
      <c r="E12867" s="1" t="s">
        <v>534</v>
      </c>
      <c r="F12867" s="1">
        <v>111</v>
      </c>
      <c r="G12867" s="1">
        <v>111</v>
      </c>
      <c r="H12867" s="1">
        <v>524</v>
      </c>
      <c r="I12867" s="1" t="s">
        <v>448</v>
      </c>
      <c r="J12867" s="1" t="s">
        <v>327</v>
      </c>
      <c r="K12867" s="1" t="s">
        <v>536</v>
      </c>
      <c r="L12867" s="1">
        <v>9999</v>
      </c>
      <c r="M12867" s="1" t="s">
        <v>447</v>
      </c>
      <c r="Q12867" s="2" t="s">
        <v>37</v>
      </c>
      <c r="R12867" s="1" t="s">
        <v>531</v>
      </c>
      <c r="S12867" s="1" t="str">
        <f t="shared" si="410"/>
        <v>LPC524|V|CCOR|PDS|9999|NORM</v>
      </c>
      <c r="T12867" s="2" t="str">
        <f t="shared" ref="T12867:T12930" si="411">IF(COUNTIFS($D$2:$D$20413,D12867,$S$2:$S$20413,S12867,$A$2:$A$20413,"&lt;&gt;"&amp;A12867)&gt;0,"Conflicto","OK")</f>
        <v>OK</v>
      </c>
    </row>
    <row r="12868" spans="1:20" x14ac:dyDescent="0.25">
      <c r="A12868" s="1">
        <v>501999999</v>
      </c>
      <c r="B12868" s="1" t="str">
        <f>VLOOKUP(A12868,[1]Maestra!A$1:C$746,2,0)</f>
        <v>ACLEASIN6</v>
      </c>
      <c r="C12868" s="1" t="str">
        <f>VLOOKUP(A12868,[1]Maestra!A$1:C$746,3,0)</f>
        <v>Leasing</v>
      </c>
      <c r="D12868" s="1" t="s">
        <v>515</v>
      </c>
      <c r="E12868" s="1" t="s">
        <v>534</v>
      </c>
      <c r="F12868" s="1">
        <v>111</v>
      </c>
      <c r="G12868" s="1">
        <v>111</v>
      </c>
      <c r="H12868" s="1">
        <v>524</v>
      </c>
      <c r="I12868" s="1" t="s">
        <v>448</v>
      </c>
      <c r="J12868" s="1" t="s">
        <v>327</v>
      </c>
      <c r="K12868" s="1" t="s">
        <v>530</v>
      </c>
      <c r="L12868" s="1">
        <v>9999</v>
      </c>
      <c r="M12868" s="1" t="s">
        <v>445</v>
      </c>
      <c r="Q12868" s="2" t="s">
        <v>37</v>
      </c>
      <c r="R12868" s="1" t="s">
        <v>531</v>
      </c>
      <c r="S12868" s="1" t="str">
        <f t="shared" si="410"/>
        <v>LPC524|V|CCOR|PRI|9999|DUPE</v>
      </c>
      <c r="T12868" s="2" t="str">
        <f t="shared" si="411"/>
        <v>OK</v>
      </c>
    </row>
    <row r="12869" spans="1:20" x14ac:dyDescent="0.25">
      <c r="A12869" s="1">
        <v>501999999</v>
      </c>
      <c r="B12869" s="1" t="str">
        <f>VLOOKUP(A12869,[1]Maestra!A$1:C$746,2,0)</f>
        <v>ACLEASIN6</v>
      </c>
      <c r="C12869" s="1" t="str">
        <f>VLOOKUP(A12869,[1]Maestra!A$1:C$746,3,0)</f>
        <v>Leasing</v>
      </c>
      <c r="D12869" s="1" t="s">
        <v>515</v>
      </c>
      <c r="E12869" s="1" t="s">
        <v>534</v>
      </c>
      <c r="F12869" s="1">
        <v>111</v>
      </c>
      <c r="G12869" s="1">
        <v>111</v>
      </c>
      <c r="H12869" s="1">
        <v>524</v>
      </c>
      <c r="I12869" s="1" t="s">
        <v>448</v>
      </c>
      <c r="J12869" s="1" t="s">
        <v>327</v>
      </c>
      <c r="K12869" s="1" t="s">
        <v>530</v>
      </c>
      <c r="L12869" s="1">
        <v>9999</v>
      </c>
      <c r="M12869" s="1" t="s">
        <v>447</v>
      </c>
      <c r="Q12869" s="2" t="s">
        <v>37</v>
      </c>
      <c r="R12869" s="1" t="s">
        <v>531</v>
      </c>
      <c r="S12869" s="1" t="str">
        <f t="shared" si="410"/>
        <v>LPC524|V|CCOR|PRI|9999|NORM</v>
      </c>
      <c r="T12869" s="2" t="str">
        <f t="shared" si="411"/>
        <v>OK</v>
      </c>
    </row>
    <row r="12870" spans="1:20" x14ac:dyDescent="0.25">
      <c r="A12870" s="1">
        <v>501999999</v>
      </c>
      <c r="B12870" s="1" t="str">
        <f>VLOOKUP(A12870,[1]Maestra!A$1:C$746,2,0)</f>
        <v>ACLEASIN6</v>
      </c>
      <c r="C12870" s="1" t="str">
        <f>VLOOKUP(A12870,[1]Maestra!A$1:C$746,3,0)</f>
        <v>Leasing</v>
      </c>
      <c r="D12870" s="1" t="s">
        <v>515</v>
      </c>
      <c r="E12870" s="1" t="s">
        <v>534</v>
      </c>
      <c r="F12870" s="1">
        <v>111</v>
      </c>
      <c r="G12870" s="1">
        <v>111</v>
      </c>
      <c r="H12870" s="1">
        <v>524</v>
      </c>
      <c r="I12870" s="1" t="s">
        <v>448</v>
      </c>
      <c r="J12870" s="1" t="s">
        <v>327</v>
      </c>
      <c r="K12870" s="1" t="s">
        <v>532</v>
      </c>
      <c r="L12870" s="1">
        <v>9999</v>
      </c>
      <c r="M12870" s="1" t="s">
        <v>445</v>
      </c>
      <c r="Q12870" s="2" t="s">
        <v>37</v>
      </c>
      <c r="R12870" s="1" t="s">
        <v>531</v>
      </c>
      <c r="S12870" s="1" t="str">
        <f t="shared" si="410"/>
        <v>LPC524|V|CCOR|PSG|9999|DUPE</v>
      </c>
      <c r="T12870" s="2" t="str">
        <f t="shared" si="411"/>
        <v>OK</v>
      </c>
    </row>
    <row r="12871" spans="1:20" x14ac:dyDescent="0.25">
      <c r="A12871" s="1">
        <v>501999999</v>
      </c>
      <c r="B12871" s="1" t="str">
        <f>VLOOKUP(A12871,[1]Maestra!A$1:C$746,2,0)</f>
        <v>ACLEASIN6</v>
      </c>
      <c r="C12871" s="1" t="str">
        <f>VLOOKUP(A12871,[1]Maestra!A$1:C$746,3,0)</f>
        <v>Leasing</v>
      </c>
      <c r="D12871" s="1" t="s">
        <v>515</v>
      </c>
      <c r="E12871" s="1" t="s">
        <v>534</v>
      </c>
      <c r="F12871" s="1">
        <v>111</v>
      </c>
      <c r="G12871" s="1">
        <v>111</v>
      </c>
      <c r="H12871" s="1">
        <v>524</v>
      </c>
      <c r="I12871" s="1" t="s">
        <v>448</v>
      </c>
      <c r="J12871" s="1" t="s">
        <v>327</v>
      </c>
      <c r="K12871" s="1" t="s">
        <v>532</v>
      </c>
      <c r="L12871" s="1">
        <v>9999</v>
      </c>
      <c r="M12871" s="1" t="s">
        <v>447</v>
      </c>
      <c r="Q12871" s="2" t="s">
        <v>37</v>
      </c>
      <c r="R12871" s="1" t="s">
        <v>531</v>
      </c>
      <c r="S12871" s="1" t="str">
        <f t="shared" si="410"/>
        <v>LPC524|V|CCOR|PSG|9999|NORM</v>
      </c>
      <c r="T12871" s="2" t="str">
        <f t="shared" si="411"/>
        <v>OK</v>
      </c>
    </row>
    <row r="12872" spans="1:20" x14ac:dyDescent="0.25">
      <c r="A12872" s="1">
        <v>501999999</v>
      </c>
      <c r="B12872" s="1" t="str">
        <f>VLOOKUP(A12872,[1]Maestra!A$1:C$746,2,0)</f>
        <v>ACLEASIN6</v>
      </c>
      <c r="C12872" s="1" t="str">
        <f>VLOOKUP(A12872,[1]Maestra!A$1:C$746,3,0)</f>
        <v>Leasing</v>
      </c>
      <c r="D12872" s="1" t="s">
        <v>515</v>
      </c>
      <c r="E12872" s="1" t="s">
        <v>534</v>
      </c>
      <c r="F12872" s="1">
        <v>111</v>
      </c>
      <c r="G12872" s="1">
        <v>111</v>
      </c>
      <c r="H12872" s="1">
        <v>524</v>
      </c>
      <c r="I12872" s="1" t="s">
        <v>448</v>
      </c>
      <c r="J12872" s="1" t="s">
        <v>328</v>
      </c>
      <c r="K12872" s="1" t="s">
        <v>535</v>
      </c>
      <c r="L12872" s="1">
        <v>9999</v>
      </c>
      <c r="M12872" s="1" t="s">
        <v>445</v>
      </c>
      <c r="Q12872" s="2" t="s">
        <v>37</v>
      </c>
      <c r="R12872" s="1" t="s">
        <v>531</v>
      </c>
      <c r="S12872" s="1" t="str">
        <f t="shared" si="410"/>
        <v>LPC524|V|CGEM|PDL|9999|DUPE</v>
      </c>
      <c r="T12872" s="2" t="str">
        <f t="shared" si="411"/>
        <v>OK</v>
      </c>
    </row>
    <row r="12873" spans="1:20" x14ac:dyDescent="0.25">
      <c r="A12873" s="1">
        <v>501999999</v>
      </c>
      <c r="B12873" s="1" t="str">
        <f>VLOOKUP(A12873,[1]Maestra!A$1:C$746,2,0)</f>
        <v>ACLEASIN6</v>
      </c>
      <c r="C12873" s="1" t="str">
        <f>VLOOKUP(A12873,[1]Maestra!A$1:C$746,3,0)</f>
        <v>Leasing</v>
      </c>
      <c r="D12873" s="1" t="s">
        <v>515</v>
      </c>
      <c r="E12873" s="1" t="s">
        <v>534</v>
      </c>
      <c r="F12873" s="1">
        <v>111</v>
      </c>
      <c r="G12873" s="1">
        <v>111</v>
      </c>
      <c r="H12873" s="1">
        <v>524</v>
      </c>
      <c r="I12873" s="1" t="s">
        <v>448</v>
      </c>
      <c r="J12873" s="1" t="s">
        <v>328</v>
      </c>
      <c r="K12873" s="1" t="s">
        <v>535</v>
      </c>
      <c r="L12873" s="1">
        <v>9999</v>
      </c>
      <c r="M12873" s="1" t="s">
        <v>447</v>
      </c>
      <c r="Q12873" s="2" t="s">
        <v>37</v>
      </c>
      <c r="R12873" s="1" t="s">
        <v>531</v>
      </c>
      <c r="S12873" s="1" t="str">
        <f t="shared" si="410"/>
        <v>LPC524|V|CGEM|PDL|9999|NORM</v>
      </c>
      <c r="T12873" s="2" t="str">
        <f t="shared" si="411"/>
        <v>OK</v>
      </c>
    </row>
    <row r="12874" spans="1:20" x14ac:dyDescent="0.25">
      <c r="A12874" s="1">
        <v>501999999</v>
      </c>
      <c r="B12874" s="1" t="str">
        <f>VLOOKUP(A12874,[1]Maestra!A$1:C$746,2,0)</f>
        <v>ACLEASIN6</v>
      </c>
      <c r="C12874" s="1" t="str">
        <f>VLOOKUP(A12874,[1]Maestra!A$1:C$746,3,0)</f>
        <v>Leasing</v>
      </c>
      <c r="D12874" s="1" t="s">
        <v>515</v>
      </c>
      <c r="E12874" s="1" t="s">
        <v>534</v>
      </c>
      <c r="F12874" s="1">
        <v>111</v>
      </c>
      <c r="G12874" s="1">
        <v>111</v>
      </c>
      <c r="H12874" s="1">
        <v>524</v>
      </c>
      <c r="I12874" s="1" t="s">
        <v>448</v>
      </c>
      <c r="J12874" s="1" t="s">
        <v>328</v>
      </c>
      <c r="K12874" s="1" t="s">
        <v>536</v>
      </c>
      <c r="L12874" s="1">
        <v>9999</v>
      </c>
      <c r="M12874" s="1" t="s">
        <v>445</v>
      </c>
      <c r="Q12874" s="2" t="s">
        <v>37</v>
      </c>
      <c r="R12874" s="1" t="s">
        <v>531</v>
      </c>
      <c r="S12874" s="1" t="str">
        <f t="shared" si="410"/>
        <v>LPC524|V|CGEM|PDS|9999|DUPE</v>
      </c>
      <c r="T12874" s="2" t="str">
        <f t="shared" si="411"/>
        <v>OK</v>
      </c>
    </row>
    <row r="12875" spans="1:20" x14ac:dyDescent="0.25">
      <c r="A12875" s="1">
        <v>501999999</v>
      </c>
      <c r="B12875" s="1" t="str">
        <f>VLOOKUP(A12875,[1]Maestra!A$1:C$746,2,0)</f>
        <v>ACLEASIN6</v>
      </c>
      <c r="C12875" s="1" t="str">
        <f>VLOOKUP(A12875,[1]Maestra!A$1:C$746,3,0)</f>
        <v>Leasing</v>
      </c>
      <c r="D12875" s="1" t="s">
        <v>515</v>
      </c>
      <c r="E12875" s="1" t="s">
        <v>534</v>
      </c>
      <c r="F12875" s="1">
        <v>111</v>
      </c>
      <c r="G12875" s="1">
        <v>111</v>
      </c>
      <c r="H12875" s="1">
        <v>524</v>
      </c>
      <c r="I12875" s="1" t="s">
        <v>448</v>
      </c>
      <c r="J12875" s="1" t="s">
        <v>328</v>
      </c>
      <c r="K12875" s="1" t="s">
        <v>536</v>
      </c>
      <c r="L12875" s="1">
        <v>9999</v>
      </c>
      <c r="M12875" s="1" t="s">
        <v>447</v>
      </c>
      <c r="Q12875" s="2" t="s">
        <v>37</v>
      </c>
      <c r="R12875" s="1" t="s">
        <v>531</v>
      </c>
      <c r="S12875" s="1" t="str">
        <f t="shared" si="410"/>
        <v>LPC524|V|CGEM|PDS|9999|NORM</v>
      </c>
      <c r="T12875" s="2" t="str">
        <f t="shared" si="411"/>
        <v>OK</v>
      </c>
    </row>
    <row r="12876" spans="1:20" x14ac:dyDescent="0.25">
      <c r="A12876" s="1">
        <v>501999999</v>
      </c>
      <c r="B12876" s="1" t="str">
        <f>VLOOKUP(A12876,[1]Maestra!A$1:C$746,2,0)</f>
        <v>ACLEASIN6</v>
      </c>
      <c r="C12876" s="1" t="str">
        <f>VLOOKUP(A12876,[1]Maestra!A$1:C$746,3,0)</f>
        <v>Leasing</v>
      </c>
      <c r="D12876" s="1" t="s">
        <v>515</v>
      </c>
      <c r="E12876" s="1" t="s">
        <v>534</v>
      </c>
      <c r="F12876" s="1">
        <v>111</v>
      </c>
      <c r="G12876" s="1">
        <v>111</v>
      </c>
      <c r="H12876" s="1">
        <v>524</v>
      </c>
      <c r="I12876" s="1" t="s">
        <v>448</v>
      </c>
      <c r="J12876" s="1" t="s">
        <v>328</v>
      </c>
      <c r="K12876" s="1" t="s">
        <v>530</v>
      </c>
      <c r="L12876" s="1">
        <v>9999</v>
      </c>
      <c r="M12876" s="1" t="s">
        <v>445</v>
      </c>
      <c r="Q12876" s="2" t="s">
        <v>37</v>
      </c>
      <c r="R12876" s="1" t="s">
        <v>531</v>
      </c>
      <c r="S12876" s="1" t="str">
        <f t="shared" si="410"/>
        <v>LPC524|V|CGEM|PRI|9999|DUPE</v>
      </c>
      <c r="T12876" s="2" t="str">
        <f t="shared" si="411"/>
        <v>OK</v>
      </c>
    </row>
    <row r="12877" spans="1:20" x14ac:dyDescent="0.25">
      <c r="A12877" s="1">
        <v>501999999</v>
      </c>
      <c r="B12877" s="1" t="str">
        <f>VLOOKUP(A12877,[1]Maestra!A$1:C$746,2,0)</f>
        <v>ACLEASIN6</v>
      </c>
      <c r="C12877" s="1" t="str">
        <f>VLOOKUP(A12877,[1]Maestra!A$1:C$746,3,0)</f>
        <v>Leasing</v>
      </c>
      <c r="D12877" s="1" t="s">
        <v>515</v>
      </c>
      <c r="E12877" s="1" t="s">
        <v>534</v>
      </c>
      <c r="F12877" s="1">
        <v>111</v>
      </c>
      <c r="G12877" s="1">
        <v>111</v>
      </c>
      <c r="H12877" s="1">
        <v>524</v>
      </c>
      <c r="I12877" s="1" t="s">
        <v>448</v>
      </c>
      <c r="J12877" s="1" t="s">
        <v>328</v>
      </c>
      <c r="K12877" s="1" t="s">
        <v>530</v>
      </c>
      <c r="L12877" s="1">
        <v>9999</v>
      </c>
      <c r="M12877" s="1" t="s">
        <v>447</v>
      </c>
      <c r="Q12877" s="2" t="s">
        <v>37</v>
      </c>
      <c r="R12877" s="1" t="s">
        <v>531</v>
      </c>
      <c r="S12877" s="1" t="str">
        <f t="shared" si="410"/>
        <v>LPC524|V|CGEM|PRI|9999|NORM</v>
      </c>
      <c r="T12877" s="2" t="str">
        <f t="shared" si="411"/>
        <v>OK</v>
      </c>
    </row>
    <row r="12878" spans="1:20" x14ac:dyDescent="0.25">
      <c r="A12878" s="1">
        <v>501999999</v>
      </c>
      <c r="B12878" s="1" t="str">
        <f>VLOOKUP(A12878,[1]Maestra!A$1:C$746,2,0)</f>
        <v>ACLEASIN6</v>
      </c>
      <c r="C12878" s="1" t="str">
        <f>VLOOKUP(A12878,[1]Maestra!A$1:C$746,3,0)</f>
        <v>Leasing</v>
      </c>
      <c r="D12878" s="1" t="s">
        <v>515</v>
      </c>
      <c r="E12878" s="1" t="s">
        <v>534</v>
      </c>
      <c r="F12878" s="1">
        <v>111</v>
      </c>
      <c r="G12878" s="1">
        <v>111</v>
      </c>
      <c r="H12878" s="1">
        <v>524</v>
      </c>
      <c r="I12878" s="1" t="s">
        <v>448</v>
      </c>
      <c r="J12878" s="1" t="s">
        <v>328</v>
      </c>
      <c r="K12878" s="1" t="s">
        <v>532</v>
      </c>
      <c r="L12878" s="1">
        <v>9999</v>
      </c>
      <c r="M12878" s="1" t="s">
        <v>445</v>
      </c>
      <c r="Q12878" s="2" t="s">
        <v>37</v>
      </c>
      <c r="R12878" s="1" t="s">
        <v>531</v>
      </c>
      <c r="S12878" s="1" t="str">
        <f t="shared" si="410"/>
        <v>LPC524|V|CGEM|PSG|9999|DUPE</v>
      </c>
      <c r="T12878" s="2" t="str">
        <f t="shared" si="411"/>
        <v>OK</v>
      </c>
    </row>
    <row r="12879" spans="1:20" x14ac:dyDescent="0.25">
      <c r="A12879" s="1">
        <v>501999999</v>
      </c>
      <c r="B12879" s="1" t="str">
        <f>VLOOKUP(A12879,[1]Maestra!A$1:C$746,2,0)</f>
        <v>ACLEASIN6</v>
      </c>
      <c r="C12879" s="1" t="str">
        <f>VLOOKUP(A12879,[1]Maestra!A$1:C$746,3,0)</f>
        <v>Leasing</v>
      </c>
      <c r="D12879" s="1" t="s">
        <v>515</v>
      </c>
      <c r="E12879" s="1" t="s">
        <v>534</v>
      </c>
      <c r="F12879" s="1">
        <v>111</v>
      </c>
      <c r="G12879" s="1">
        <v>111</v>
      </c>
      <c r="H12879" s="1">
        <v>524</v>
      </c>
      <c r="I12879" s="1" t="s">
        <v>448</v>
      </c>
      <c r="J12879" s="1" t="s">
        <v>328</v>
      </c>
      <c r="K12879" s="1" t="s">
        <v>532</v>
      </c>
      <c r="L12879" s="1">
        <v>9999</v>
      </c>
      <c r="M12879" s="1" t="s">
        <v>447</v>
      </c>
      <c r="Q12879" s="2" t="s">
        <v>37</v>
      </c>
      <c r="R12879" s="1" t="s">
        <v>531</v>
      </c>
      <c r="S12879" s="1" t="str">
        <f t="shared" si="410"/>
        <v>LPC524|V|CGEM|PSG|9999|NORM</v>
      </c>
      <c r="T12879" s="2" t="str">
        <f t="shared" si="411"/>
        <v>OK</v>
      </c>
    </row>
    <row r="12880" spans="1:20" x14ac:dyDescent="0.25">
      <c r="A12880" s="1">
        <v>503999999</v>
      </c>
      <c r="B12880" s="1">
        <f>VLOOKUP(A12880,[1]Maestra!A$1:C$746,2,0)</f>
        <v>0</v>
      </c>
      <c r="C12880" s="1" t="str">
        <f>VLOOKUP(A12880,[1]Maestra!A$1:C$746,3,0)</f>
        <v>Leasing Derivado</v>
      </c>
      <c r="D12880" s="1" t="s">
        <v>515</v>
      </c>
      <c r="E12880" s="1" t="s">
        <v>534</v>
      </c>
      <c r="F12880" s="1">
        <v>111</v>
      </c>
      <c r="G12880" s="1">
        <v>111</v>
      </c>
      <c r="H12880" s="1">
        <v>524</v>
      </c>
      <c r="I12880" s="1" t="s">
        <v>448</v>
      </c>
      <c r="J12880" s="1" t="s">
        <v>325</v>
      </c>
      <c r="K12880" s="1" t="s">
        <v>535</v>
      </c>
      <c r="L12880" s="1">
        <v>9999</v>
      </c>
      <c r="M12880" s="1" t="s">
        <v>445</v>
      </c>
      <c r="Q12880" s="2" t="s">
        <v>37</v>
      </c>
      <c r="R12880" s="1" t="s">
        <v>531</v>
      </c>
      <c r="S12880" s="1" t="str">
        <f t="shared" si="410"/>
        <v>LPC524|V|CMED|PDL|9999|DUPE</v>
      </c>
      <c r="T12880" s="2" t="str">
        <f t="shared" si="411"/>
        <v>OK</v>
      </c>
    </row>
    <row r="12881" spans="1:20" x14ac:dyDescent="0.25">
      <c r="A12881" s="1">
        <v>503999999</v>
      </c>
      <c r="B12881" s="1">
        <f>VLOOKUP(A12881,[1]Maestra!A$1:C$746,2,0)</f>
        <v>0</v>
      </c>
      <c r="C12881" s="1" t="str">
        <f>VLOOKUP(A12881,[1]Maestra!A$1:C$746,3,0)</f>
        <v>Leasing Derivado</v>
      </c>
      <c r="D12881" s="1" t="s">
        <v>515</v>
      </c>
      <c r="E12881" s="1" t="s">
        <v>534</v>
      </c>
      <c r="F12881" s="1">
        <v>111</v>
      </c>
      <c r="G12881" s="1">
        <v>111</v>
      </c>
      <c r="H12881" s="1">
        <v>524</v>
      </c>
      <c r="I12881" s="1" t="s">
        <v>448</v>
      </c>
      <c r="J12881" s="1" t="s">
        <v>325</v>
      </c>
      <c r="K12881" s="1" t="s">
        <v>535</v>
      </c>
      <c r="L12881" s="1">
        <v>9999</v>
      </c>
      <c r="M12881" s="1" t="s">
        <v>447</v>
      </c>
      <c r="Q12881" s="2" t="s">
        <v>37</v>
      </c>
      <c r="R12881" s="1" t="s">
        <v>531</v>
      </c>
      <c r="S12881" s="1" t="str">
        <f t="shared" si="410"/>
        <v>LPC524|V|CMED|PDL|9999|NORM</v>
      </c>
      <c r="T12881" s="2" t="str">
        <f t="shared" si="411"/>
        <v>OK</v>
      </c>
    </row>
    <row r="12882" spans="1:20" x14ac:dyDescent="0.25">
      <c r="A12882" s="1">
        <v>503999999</v>
      </c>
      <c r="B12882" s="1">
        <f>VLOOKUP(A12882,[1]Maestra!A$1:C$746,2,0)</f>
        <v>0</v>
      </c>
      <c r="C12882" s="1" t="str">
        <f>VLOOKUP(A12882,[1]Maestra!A$1:C$746,3,0)</f>
        <v>Leasing Derivado</v>
      </c>
      <c r="D12882" s="1" t="s">
        <v>515</v>
      </c>
      <c r="E12882" s="1" t="s">
        <v>534</v>
      </c>
      <c r="F12882" s="1">
        <v>111</v>
      </c>
      <c r="G12882" s="1">
        <v>111</v>
      </c>
      <c r="H12882" s="1">
        <v>524</v>
      </c>
      <c r="I12882" s="1" t="s">
        <v>448</v>
      </c>
      <c r="J12882" s="1" t="s">
        <v>325</v>
      </c>
      <c r="K12882" s="1" t="s">
        <v>536</v>
      </c>
      <c r="L12882" s="1">
        <v>9999</v>
      </c>
      <c r="M12882" s="1" t="s">
        <v>445</v>
      </c>
      <c r="Q12882" s="2" t="s">
        <v>37</v>
      </c>
      <c r="R12882" s="1" t="s">
        <v>531</v>
      </c>
      <c r="S12882" s="1" t="str">
        <f t="shared" si="410"/>
        <v>LPC524|V|CMED|PDS|9999|DUPE</v>
      </c>
      <c r="T12882" s="2" t="str">
        <f t="shared" si="411"/>
        <v>OK</v>
      </c>
    </row>
    <row r="12883" spans="1:20" x14ac:dyDescent="0.25">
      <c r="A12883" s="1">
        <v>503999999</v>
      </c>
      <c r="B12883" s="1">
        <f>VLOOKUP(A12883,[1]Maestra!A$1:C$746,2,0)</f>
        <v>0</v>
      </c>
      <c r="C12883" s="1" t="str">
        <f>VLOOKUP(A12883,[1]Maestra!A$1:C$746,3,0)</f>
        <v>Leasing Derivado</v>
      </c>
      <c r="D12883" s="1" t="s">
        <v>515</v>
      </c>
      <c r="E12883" s="1" t="s">
        <v>534</v>
      </c>
      <c r="F12883" s="1">
        <v>111</v>
      </c>
      <c r="G12883" s="1">
        <v>111</v>
      </c>
      <c r="H12883" s="1">
        <v>524</v>
      </c>
      <c r="I12883" s="1" t="s">
        <v>448</v>
      </c>
      <c r="J12883" s="1" t="s">
        <v>325</v>
      </c>
      <c r="K12883" s="1" t="s">
        <v>536</v>
      </c>
      <c r="L12883" s="1">
        <v>9999</v>
      </c>
      <c r="M12883" s="1" t="s">
        <v>447</v>
      </c>
      <c r="Q12883" s="2" t="s">
        <v>37</v>
      </c>
      <c r="R12883" s="1" t="s">
        <v>531</v>
      </c>
      <c r="S12883" s="1" t="str">
        <f t="shared" si="410"/>
        <v>LPC524|V|CMED|PDS|9999|NORM</v>
      </c>
      <c r="T12883" s="2" t="str">
        <f t="shared" si="411"/>
        <v>OK</v>
      </c>
    </row>
    <row r="12884" spans="1:20" x14ac:dyDescent="0.25">
      <c r="A12884" s="1">
        <v>503999999</v>
      </c>
      <c r="B12884" s="1">
        <f>VLOOKUP(A12884,[1]Maestra!A$1:C$746,2,0)</f>
        <v>0</v>
      </c>
      <c r="C12884" s="1" t="str">
        <f>VLOOKUP(A12884,[1]Maestra!A$1:C$746,3,0)</f>
        <v>Leasing Derivado</v>
      </c>
      <c r="D12884" s="1" t="s">
        <v>515</v>
      </c>
      <c r="E12884" s="1" t="s">
        <v>534</v>
      </c>
      <c r="F12884" s="1">
        <v>111</v>
      </c>
      <c r="G12884" s="1">
        <v>111</v>
      </c>
      <c r="H12884" s="1">
        <v>524</v>
      </c>
      <c r="I12884" s="1" t="s">
        <v>448</v>
      </c>
      <c r="J12884" s="1" t="s">
        <v>325</v>
      </c>
      <c r="K12884" s="1" t="s">
        <v>530</v>
      </c>
      <c r="L12884" s="1">
        <v>9999</v>
      </c>
      <c r="M12884" s="1" t="s">
        <v>445</v>
      </c>
      <c r="Q12884" s="2" t="s">
        <v>37</v>
      </c>
      <c r="R12884" s="1" t="s">
        <v>531</v>
      </c>
      <c r="S12884" s="1" t="str">
        <f t="shared" si="410"/>
        <v>LPC524|V|CMED|PRI|9999|DUPE</v>
      </c>
      <c r="T12884" s="2" t="str">
        <f t="shared" si="411"/>
        <v>OK</v>
      </c>
    </row>
    <row r="12885" spans="1:20" x14ac:dyDescent="0.25">
      <c r="A12885" s="1">
        <v>503999999</v>
      </c>
      <c r="B12885" s="1">
        <f>VLOOKUP(A12885,[1]Maestra!A$1:C$746,2,0)</f>
        <v>0</v>
      </c>
      <c r="C12885" s="1" t="str">
        <f>VLOOKUP(A12885,[1]Maestra!A$1:C$746,3,0)</f>
        <v>Leasing Derivado</v>
      </c>
      <c r="D12885" s="1" t="s">
        <v>515</v>
      </c>
      <c r="E12885" s="1" t="s">
        <v>534</v>
      </c>
      <c r="F12885" s="1">
        <v>111</v>
      </c>
      <c r="G12885" s="1">
        <v>111</v>
      </c>
      <c r="H12885" s="1">
        <v>524</v>
      </c>
      <c r="I12885" s="1" t="s">
        <v>448</v>
      </c>
      <c r="J12885" s="1" t="s">
        <v>325</v>
      </c>
      <c r="K12885" s="1" t="s">
        <v>530</v>
      </c>
      <c r="L12885" s="1">
        <v>9999</v>
      </c>
      <c r="M12885" s="1" t="s">
        <v>447</v>
      </c>
      <c r="Q12885" s="2" t="s">
        <v>37</v>
      </c>
      <c r="R12885" s="1" t="s">
        <v>531</v>
      </c>
      <c r="S12885" s="1" t="str">
        <f t="shared" si="410"/>
        <v>LPC524|V|CMED|PRI|9999|NORM</v>
      </c>
      <c r="T12885" s="2" t="str">
        <f t="shared" si="411"/>
        <v>OK</v>
      </c>
    </row>
    <row r="12886" spans="1:20" x14ac:dyDescent="0.25">
      <c r="A12886" s="1">
        <v>503999999</v>
      </c>
      <c r="B12886" s="1">
        <f>VLOOKUP(A12886,[1]Maestra!A$1:C$746,2,0)</f>
        <v>0</v>
      </c>
      <c r="C12886" s="1" t="str">
        <f>VLOOKUP(A12886,[1]Maestra!A$1:C$746,3,0)</f>
        <v>Leasing Derivado</v>
      </c>
      <c r="D12886" s="1" t="s">
        <v>515</v>
      </c>
      <c r="E12886" s="1" t="s">
        <v>534</v>
      </c>
      <c r="F12886" s="1">
        <v>111</v>
      </c>
      <c r="G12886" s="1">
        <v>111</v>
      </c>
      <c r="H12886" s="1">
        <v>524</v>
      </c>
      <c r="I12886" s="1" t="s">
        <v>448</v>
      </c>
      <c r="J12886" s="1" t="s">
        <v>325</v>
      </c>
      <c r="K12886" s="1" t="s">
        <v>532</v>
      </c>
      <c r="L12886" s="1">
        <v>9999</v>
      </c>
      <c r="M12886" s="1" t="s">
        <v>445</v>
      </c>
      <c r="Q12886" s="2" t="s">
        <v>37</v>
      </c>
      <c r="R12886" s="1" t="s">
        <v>531</v>
      </c>
      <c r="S12886" s="1" t="str">
        <f t="shared" si="410"/>
        <v>LPC524|V|CMED|PSG|9999|DUPE</v>
      </c>
      <c r="T12886" s="2" t="str">
        <f t="shared" si="411"/>
        <v>OK</v>
      </c>
    </row>
    <row r="12887" spans="1:20" x14ac:dyDescent="0.25">
      <c r="A12887" s="1">
        <v>503999999</v>
      </c>
      <c r="B12887" s="1">
        <f>VLOOKUP(A12887,[1]Maestra!A$1:C$746,2,0)</f>
        <v>0</v>
      </c>
      <c r="C12887" s="1" t="str">
        <f>VLOOKUP(A12887,[1]Maestra!A$1:C$746,3,0)</f>
        <v>Leasing Derivado</v>
      </c>
      <c r="D12887" s="1" t="s">
        <v>515</v>
      </c>
      <c r="E12887" s="1" t="s">
        <v>534</v>
      </c>
      <c r="F12887" s="1">
        <v>111</v>
      </c>
      <c r="G12887" s="1">
        <v>111</v>
      </c>
      <c r="H12887" s="1">
        <v>524</v>
      </c>
      <c r="I12887" s="1" t="s">
        <v>448</v>
      </c>
      <c r="J12887" s="1" t="s">
        <v>325</v>
      </c>
      <c r="K12887" s="1" t="s">
        <v>532</v>
      </c>
      <c r="L12887" s="1">
        <v>9999</v>
      </c>
      <c r="M12887" s="1" t="s">
        <v>447</v>
      </c>
      <c r="Q12887" s="2" t="s">
        <v>37</v>
      </c>
      <c r="R12887" s="1" t="s">
        <v>531</v>
      </c>
      <c r="S12887" s="1" t="str">
        <f t="shared" si="410"/>
        <v>LPC524|V|CMED|PSG|9999|NORM</v>
      </c>
      <c r="T12887" s="2" t="str">
        <f t="shared" si="411"/>
        <v>OK</v>
      </c>
    </row>
    <row r="12888" spans="1:20" x14ac:dyDescent="0.25">
      <c r="A12888" s="1">
        <v>503999999</v>
      </c>
      <c r="B12888" s="1">
        <f>VLOOKUP(A12888,[1]Maestra!A$1:C$746,2,0)</f>
        <v>0</v>
      </c>
      <c r="C12888" s="1" t="str">
        <f>VLOOKUP(A12888,[1]Maestra!A$1:C$746,3,0)</f>
        <v>Leasing Derivado</v>
      </c>
      <c r="D12888" s="1" t="s">
        <v>515</v>
      </c>
      <c r="E12888" s="1" t="s">
        <v>534</v>
      </c>
      <c r="F12888" s="1">
        <v>111</v>
      </c>
      <c r="G12888" s="1">
        <v>111</v>
      </c>
      <c r="H12888" s="1">
        <v>524</v>
      </c>
      <c r="I12888" s="1" t="s">
        <v>448</v>
      </c>
      <c r="J12888" s="1" t="s">
        <v>331</v>
      </c>
      <c r="K12888" s="1" t="s">
        <v>535</v>
      </c>
      <c r="L12888" s="1">
        <v>9999</v>
      </c>
      <c r="M12888" s="1" t="s">
        <v>445</v>
      </c>
      <c r="Q12888" s="2" t="s">
        <v>37</v>
      </c>
      <c r="R12888" s="1" t="s">
        <v>531</v>
      </c>
      <c r="S12888" s="1" t="str">
        <f t="shared" si="410"/>
        <v>LPC524|V|CPEM|PDL|9999|DUPE</v>
      </c>
      <c r="T12888" s="2" t="str">
        <f t="shared" si="411"/>
        <v>OK</v>
      </c>
    </row>
    <row r="12889" spans="1:20" x14ac:dyDescent="0.25">
      <c r="A12889" s="1">
        <v>503999999</v>
      </c>
      <c r="B12889" s="1">
        <f>VLOOKUP(A12889,[1]Maestra!A$1:C$746,2,0)</f>
        <v>0</v>
      </c>
      <c r="C12889" s="1" t="str">
        <f>VLOOKUP(A12889,[1]Maestra!A$1:C$746,3,0)</f>
        <v>Leasing Derivado</v>
      </c>
      <c r="D12889" s="1" t="s">
        <v>515</v>
      </c>
      <c r="E12889" s="1" t="s">
        <v>534</v>
      </c>
      <c r="F12889" s="1">
        <v>111</v>
      </c>
      <c r="G12889" s="1">
        <v>111</v>
      </c>
      <c r="H12889" s="1">
        <v>524</v>
      </c>
      <c r="I12889" s="1" t="s">
        <v>448</v>
      </c>
      <c r="J12889" s="1" t="s">
        <v>331</v>
      </c>
      <c r="K12889" s="1" t="s">
        <v>535</v>
      </c>
      <c r="L12889" s="1">
        <v>9999</v>
      </c>
      <c r="M12889" s="1" t="s">
        <v>447</v>
      </c>
      <c r="Q12889" s="2" t="s">
        <v>37</v>
      </c>
      <c r="R12889" s="1" t="s">
        <v>531</v>
      </c>
      <c r="S12889" s="1" t="str">
        <f t="shared" si="410"/>
        <v>LPC524|V|CPEM|PDL|9999|NORM</v>
      </c>
      <c r="T12889" s="2" t="str">
        <f t="shared" si="411"/>
        <v>OK</v>
      </c>
    </row>
    <row r="12890" spans="1:20" x14ac:dyDescent="0.25">
      <c r="A12890" s="1">
        <v>503999999</v>
      </c>
      <c r="B12890" s="1">
        <f>VLOOKUP(A12890,[1]Maestra!A$1:C$746,2,0)</f>
        <v>0</v>
      </c>
      <c r="C12890" s="1" t="str">
        <f>VLOOKUP(A12890,[1]Maestra!A$1:C$746,3,0)</f>
        <v>Leasing Derivado</v>
      </c>
      <c r="D12890" s="1" t="s">
        <v>515</v>
      </c>
      <c r="E12890" s="1" t="s">
        <v>534</v>
      </c>
      <c r="F12890" s="1">
        <v>111</v>
      </c>
      <c r="G12890" s="1">
        <v>111</v>
      </c>
      <c r="H12890" s="1">
        <v>524</v>
      </c>
      <c r="I12890" s="1" t="s">
        <v>448</v>
      </c>
      <c r="J12890" s="1" t="s">
        <v>331</v>
      </c>
      <c r="K12890" s="1" t="s">
        <v>536</v>
      </c>
      <c r="L12890" s="1">
        <v>9999</v>
      </c>
      <c r="M12890" s="1" t="s">
        <v>445</v>
      </c>
      <c r="Q12890" s="2" t="s">
        <v>37</v>
      </c>
      <c r="R12890" s="1" t="s">
        <v>531</v>
      </c>
      <c r="S12890" s="1" t="str">
        <f t="shared" si="410"/>
        <v>LPC524|V|CPEM|PDS|9999|DUPE</v>
      </c>
      <c r="T12890" s="2" t="str">
        <f t="shared" si="411"/>
        <v>OK</v>
      </c>
    </row>
    <row r="12891" spans="1:20" x14ac:dyDescent="0.25">
      <c r="A12891" s="1">
        <v>503999999</v>
      </c>
      <c r="B12891" s="1">
        <f>VLOOKUP(A12891,[1]Maestra!A$1:C$746,2,0)</f>
        <v>0</v>
      </c>
      <c r="C12891" s="1" t="str">
        <f>VLOOKUP(A12891,[1]Maestra!A$1:C$746,3,0)</f>
        <v>Leasing Derivado</v>
      </c>
      <c r="D12891" s="1" t="s">
        <v>515</v>
      </c>
      <c r="E12891" s="1" t="s">
        <v>534</v>
      </c>
      <c r="F12891" s="1">
        <v>111</v>
      </c>
      <c r="G12891" s="1">
        <v>111</v>
      </c>
      <c r="H12891" s="1">
        <v>524</v>
      </c>
      <c r="I12891" s="1" t="s">
        <v>448</v>
      </c>
      <c r="J12891" s="1" t="s">
        <v>331</v>
      </c>
      <c r="K12891" s="1" t="s">
        <v>536</v>
      </c>
      <c r="L12891" s="1">
        <v>9999</v>
      </c>
      <c r="M12891" s="1" t="s">
        <v>447</v>
      </c>
      <c r="Q12891" s="2" t="s">
        <v>37</v>
      </c>
      <c r="R12891" s="1" t="s">
        <v>531</v>
      </c>
      <c r="S12891" s="1" t="str">
        <f t="shared" si="410"/>
        <v>LPC524|V|CPEM|PDS|9999|NORM</v>
      </c>
      <c r="T12891" s="2" t="str">
        <f t="shared" si="411"/>
        <v>OK</v>
      </c>
    </row>
    <row r="12892" spans="1:20" x14ac:dyDescent="0.25">
      <c r="A12892" s="1">
        <v>503999999</v>
      </c>
      <c r="B12892" s="1">
        <f>VLOOKUP(A12892,[1]Maestra!A$1:C$746,2,0)</f>
        <v>0</v>
      </c>
      <c r="C12892" s="1" t="str">
        <f>VLOOKUP(A12892,[1]Maestra!A$1:C$746,3,0)</f>
        <v>Leasing Derivado</v>
      </c>
      <c r="D12892" s="1" t="s">
        <v>515</v>
      </c>
      <c r="E12892" s="1" t="s">
        <v>534</v>
      </c>
      <c r="F12892" s="1">
        <v>111</v>
      </c>
      <c r="G12892" s="1">
        <v>111</v>
      </c>
      <c r="H12892" s="1">
        <v>524</v>
      </c>
      <c r="I12892" s="1" t="s">
        <v>448</v>
      </c>
      <c r="J12892" s="1" t="s">
        <v>331</v>
      </c>
      <c r="K12892" s="1" t="s">
        <v>530</v>
      </c>
      <c r="L12892" s="1">
        <v>9999</v>
      </c>
      <c r="M12892" s="1" t="s">
        <v>445</v>
      </c>
      <c r="Q12892" s="2" t="s">
        <v>37</v>
      </c>
      <c r="R12892" s="1" t="s">
        <v>531</v>
      </c>
      <c r="S12892" s="1" t="str">
        <f t="shared" si="410"/>
        <v>LPC524|V|CPEM|PRI|9999|DUPE</v>
      </c>
      <c r="T12892" s="2" t="str">
        <f t="shared" si="411"/>
        <v>OK</v>
      </c>
    </row>
    <row r="12893" spans="1:20" x14ac:dyDescent="0.25">
      <c r="A12893" s="1">
        <v>503999999</v>
      </c>
      <c r="B12893" s="1">
        <f>VLOOKUP(A12893,[1]Maestra!A$1:C$746,2,0)</f>
        <v>0</v>
      </c>
      <c r="C12893" s="1" t="str">
        <f>VLOOKUP(A12893,[1]Maestra!A$1:C$746,3,0)</f>
        <v>Leasing Derivado</v>
      </c>
      <c r="D12893" s="1" t="s">
        <v>515</v>
      </c>
      <c r="E12893" s="1" t="s">
        <v>534</v>
      </c>
      <c r="F12893" s="1">
        <v>111</v>
      </c>
      <c r="G12893" s="1">
        <v>111</v>
      </c>
      <c r="H12893" s="1">
        <v>524</v>
      </c>
      <c r="I12893" s="1" t="s">
        <v>448</v>
      </c>
      <c r="J12893" s="1" t="s">
        <v>331</v>
      </c>
      <c r="K12893" s="1" t="s">
        <v>530</v>
      </c>
      <c r="L12893" s="1">
        <v>9999</v>
      </c>
      <c r="M12893" s="1" t="s">
        <v>447</v>
      </c>
      <c r="Q12893" s="2" t="s">
        <v>37</v>
      </c>
      <c r="R12893" s="1" t="s">
        <v>531</v>
      </c>
      <c r="S12893" s="1" t="str">
        <f t="shared" si="410"/>
        <v>LPC524|V|CPEM|PRI|9999|NORM</v>
      </c>
      <c r="T12893" s="2" t="str">
        <f t="shared" si="411"/>
        <v>OK</v>
      </c>
    </row>
    <row r="12894" spans="1:20" x14ac:dyDescent="0.25">
      <c r="A12894" s="1">
        <v>503999999</v>
      </c>
      <c r="B12894" s="1">
        <f>VLOOKUP(A12894,[1]Maestra!A$1:C$746,2,0)</f>
        <v>0</v>
      </c>
      <c r="C12894" s="1" t="str">
        <f>VLOOKUP(A12894,[1]Maestra!A$1:C$746,3,0)</f>
        <v>Leasing Derivado</v>
      </c>
      <c r="D12894" s="1" t="s">
        <v>515</v>
      </c>
      <c r="E12894" s="1" t="s">
        <v>534</v>
      </c>
      <c r="F12894" s="1">
        <v>111</v>
      </c>
      <c r="G12894" s="1">
        <v>111</v>
      </c>
      <c r="H12894" s="1">
        <v>524</v>
      </c>
      <c r="I12894" s="1" t="s">
        <v>448</v>
      </c>
      <c r="J12894" s="1" t="s">
        <v>331</v>
      </c>
      <c r="K12894" s="1" t="s">
        <v>532</v>
      </c>
      <c r="L12894" s="1">
        <v>9999</v>
      </c>
      <c r="M12894" s="1" t="s">
        <v>445</v>
      </c>
      <c r="Q12894" s="2" t="s">
        <v>37</v>
      </c>
      <c r="R12894" s="1" t="s">
        <v>531</v>
      </c>
      <c r="S12894" s="1" t="str">
        <f t="shared" si="410"/>
        <v>LPC524|V|CPEM|PSG|9999|DUPE</v>
      </c>
      <c r="T12894" s="2" t="str">
        <f t="shared" si="411"/>
        <v>OK</v>
      </c>
    </row>
    <row r="12895" spans="1:20" x14ac:dyDescent="0.25">
      <c r="A12895" s="1">
        <v>503999999</v>
      </c>
      <c r="B12895" s="1">
        <f>VLOOKUP(A12895,[1]Maestra!A$1:C$746,2,0)</f>
        <v>0</v>
      </c>
      <c r="C12895" s="1" t="str">
        <f>VLOOKUP(A12895,[1]Maestra!A$1:C$746,3,0)</f>
        <v>Leasing Derivado</v>
      </c>
      <c r="D12895" s="1" t="s">
        <v>515</v>
      </c>
      <c r="E12895" s="1" t="s">
        <v>534</v>
      </c>
      <c r="F12895" s="1">
        <v>111</v>
      </c>
      <c r="G12895" s="1">
        <v>111</v>
      </c>
      <c r="H12895" s="1">
        <v>524</v>
      </c>
      <c r="I12895" s="1" t="s">
        <v>448</v>
      </c>
      <c r="J12895" s="1" t="s">
        <v>331</v>
      </c>
      <c r="K12895" s="1" t="s">
        <v>532</v>
      </c>
      <c r="L12895" s="1">
        <v>9999</v>
      </c>
      <c r="M12895" s="1" t="s">
        <v>447</v>
      </c>
      <c r="Q12895" s="2" t="s">
        <v>37</v>
      </c>
      <c r="R12895" s="1" t="s">
        <v>531</v>
      </c>
      <c r="S12895" s="1" t="str">
        <f t="shared" si="410"/>
        <v>LPC524|V|CPEM|PSG|9999|NORM</v>
      </c>
      <c r="T12895" s="2" t="str">
        <f t="shared" si="411"/>
        <v>OK</v>
      </c>
    </row>
    <row r="12896" spans="1:20" x14ac:dyDescent="0.25">
      <c r="A12896" s="1">
        <v>502999999</v>
      </c>
      <c r="B12896" s="1" t="str">
        <f>VLOOKUP(A12896,[1]Maestra!A$1:C$746,2,0)</f>
        <v>ACLEASEB6</v>
      </c>
      <c r="C12896" s="1" t="str">
        <f>VLOOKUP(A12896,[1]Maestra!A$1:C$746,3,0)</f>
        <v>Leaseback</v>
      </c>
      <c r="D12896" s="1" t="s">
        <v>515</v>
      </c>
      <c r="E12896" s="1" t="s">
        <v>534</v>
      </c>
      <c r="F12896" s="1">
        <v>111</v>
      </c>
      <c r="G12896" s="1">
        <v>111</v>
      </c>
      <c r="H12896" s="1">
        <v>525</v>
      </c>
      <c r="I12896" s="1" t="s">
        <v>441</v>
      </c>
      <c r="J12896" s="1" t="s">
        <v>327</v>
      </c>
      <c r="K12896" s="1" t="s">
        <v>535</v>
      </c>
      <c r="L12896" s="1">
        <v>9999</v>
      </c>
      <c r="M12896" s="1" t="s">
        <v>447</v>
      </c>
      <c r="Q12896" s="2" t="s">
        <v>37</v>
      </c>
      <c r="R12896" s="1" t="s">
        <v>531</v>
      </c>
      <c r="S12896" s="1" t="str">
        <f t="shared" si="410"/>
        <v>LPC525|I|CCOR|PDL|9999|NORM</v>
      </c>
      <c r="T12896" s="2" t="str">
        <f t="shared" si="411"/>
        <v>OK</v>
      </c>
    </row>
    <row r="12897" spans="1:20" x14ac:dyDescent="0.25">
      <c r="A12897" s="1">
        <v>502999999</v>
      </c>
      <c r="B12897" s="1" t="str">
        <f>VLOOKUP(A12897,[1]Maestra!A$1:C$746,2,0)</f>
        <v>ACLEASEB6</v>
      </c>
      <c r="C12897" s="1" t="str">
        <f>VLOOKUP(A12897,[1]Maestra!A$1:C$746,3,0)</f>
        <v>Leaseback</v>
      </c>
      <c r="D12897" s="1" t="s">
        <v>515</v>
      </c>
      <c r="E12897" s="1" t="s">
        <v>534</v>
      </c>
      <c r="F12897" s="1">
        <v>111</v>
      </c>
      <c r="G12897" s="1">
        <v>111</v>
      </c>
      <c r="H12897" s="1">
        <v>525</v>
      </c>
      <c r="I12897" s="1" t="s">
        <v>441</v>
      </c>
      <c r="J12897" s="1" t="s">
        <v>327</v>
      </c>
      <c r="K12897" s="1" t="s">
        <v>536</v>
      </c>
      <c r="L12897" s="1">
        <v>9999</v>
      </c>
      <c r="M12897" s="1" t="s">
        <v>447</v>
      </c>
      <c r="Q12897" s="2" t="s">
        <v>37</v>
      </c>
      <c r="R12897" s="1" t="s">
        <v>531</v>
      </c>
      <c r="S12897" s="1" t="str">
        <f t="shared" si="410"/>
        <v>LPC525|I|CCOR|PDS|9999|NORM</v>
      </c>
      <c r="T12897" s="2" t="str">
        <f t="shared" si="411"/>
        <v>OK</v>
      </c>
    </row>
    <row r="12898" spans="1:20" x14ac:dyDescent="0.25">
      <c r="A12898" s="1">
        <v>502999999</v>
      </c>
      <c r="B12898" s="1" t="str">
        <f>VLOOKUP(A12898,[1]Maestra!A$1:C$746,2,0)</f>
        <v>ACLEASEB6</v>
      </c>
      <c r="C12898" s="1" t="str">
        <f>VLOOKUP(A12898,[1]Maestra!A$1:C$746,3,0)</f>
        <v>Leaseback</v>
      </c>
      <c r="D12898" s="1" t="s">
        <v>515</v>
      </c>
      <c r="E12898" s="1" t="s">
        <v>534</v>
      </c>
      <c r="F12898" s="1">
        <v>111</v>
      </c>
      <c r="G12898" s="1">
        <v>111</v>
      </c>
      <c r="H12898" s="1">
        <v>525</v>
      </c>
      <c r="I12898" s="1" t="s">
        <v>441</v>
      </c>
      <c r="J12898" s="1" t="s">
        <v>328</v>
      </c>
      <c r="K12898" s="1" t="s">
        <v>535</v>
      </c>
      <c r="L12898" s="1">
        <v>9999</v>
      </c>
      <c r="M12898" s="1" t="s">
        <v>447</v>
      </c>
      <c r="Q12898" s="2" t="s">
        <v>37</v>
      </c>
      <c r="R12898" s="1" t="s">
        <v>531</v>
      </c>
      <c r="S12898" s="1" t="str">
        <f t="shared" si="410"/>
        <v>LPC525|I|CGEM|PDL|9999|NORM</v>
      </c>
      <c r="T12898" s="2" t="str">
        <f t="shared" si="411"/>
        <v>OK</v>
      </c>
    </row>
    <row r="12899" spans="1:20" x14ac:dyDescent="0.25">
      <c r="A12899" s="1">
        <v>502999999</v>
      </c>
      <c r="B12899" s="1" t="str">
        <f>VLOOKUP(A12899,[1]Maestra!A$1:C$746,2,0)</f>
        <v>ACLEASEB6</v>
      </c>
      <c r="C12899" s="1" t="str">
        <f>VLOOKUP(A12899,[1]Maestra!A$1:C$746,3,0)</f>
        <v>Leaseback</v>
      </c>
      <c r="D12899" s="1" t="s">
        <v>515</v>
      </c>
      <c r="E12899" s="1" t="s">
        <v>534</v>
      </c>
      <c r="F12899" s="1">
        <v>111</v>
      </c>
      <c r="G12899" s="1">
        <v>111</v>
      </c>
      <c r="H12899" s="1">
        <v>525</v>
      </c>
      <c r="I12899" s="1" t="s">
        <v>441</v>
      </c>
      <c r="J12899" s="1" t="s">
        <v>328</v>
      </c>
      <c r="K12899" s="1" t="s">
        <v>536</v>
      </c>
      <c r="L12899" s="1">
        <v>9999</v>
      </c>
      <c r="M12899" s="1" t="s">
        <v>447</v>
      </c>
      <c r="Q12899" s="2" t="s">
        <v>37</v>
      </c>
      <c r="R12899" s="1" t="s">
        <v>531</v>
      </c>
      <c r="S12899" s="1" t="str">
        <f t="shared" si="410"/>
        <v>LPC525|I|CGEM|PDS|9999|NORM</v>
      </c>
      <c r="T12899" s="2" t="str">
        <f t="shared" si="411"/>
        <v>OK</v>
      </c>
    </row>
    <row r="12900" spans="1:20" x14ac:dyDescent="0.25">
      <c r="A12900" s="1">
        <v>502999999</v>
      </c>
      <c r="B12900" s="1" t="str">
        <f>VLOOKUP(A12900,[1]Maestra!A$1:C$746,2,0)</f>
        <v>ACLEASEB6</v>
      </c>
      <c r="C12900" s="1" t="str">
        <f>VLOOKUP(A12900,[1]Maestra!A$1:C$746,3,0)</f>
        <v>Leaseback</v>
      </c>
      <c r="D12900" s="1" t="s">
        <v>515</v>
      </c>
      <c r="E12900" s="1" t="s">
        <v>534</v>
      </c>
      <c r="F12900" s="1">
        <v>111</v>
      </c>
      <c r="G12900" s="1">
        <v>111</v>
      </c>
      <c r="H12900" s="1">
        <v>525</v>
      </c>
      <c r="I12900" s="1" t="s">
        <v>441</v>
      </c>
      <c r="J12900" s="1" t="s">
        <v>325</v>
      </c>
      <c r="K12900" s="1" t="s">
        <v>535</v>
      </c>
      <c r="L12900" s="1">
        <v>9999</v>
      </c>
      <c r="M12900" s="1" t="s">
        <v>447</v>
      </c>
      <c r="Q12900" s="2" t="s">
        <v>37</v>
      </c>
      <c r="R12900" s="1" t="s">
        <v>531</v>
      </c>
      <c r="S12900" s="1" t="str">
        <f t="shared" si="410"/>
        <v>LPC525|I|CMED|PDL|9999|NORM</v>
      </c>
      <c r="T12900" s="2" t="str">
        <f t="shared" si="411"/>
        <v>OK</v>
      </c>
    </row>
    <row r="12901" spans="1:20" x14ac:dyDescent="0.25">
      <c r="A12901" s="1">
        <v>502999999</v>
      </c>
      <c r="B12901" s="1" t="str">
        <f>VLOOKUP(A12901,[1]Maestra!A$1:C$746,2,0)</f>
        <v>ACLEASEB6</v>
      </c>
      <c r="C12901" s="1" t="str">
        <f>VLOOKUP(A12901,[1]Maestra!A$1:C$746,3,0)</f>
        <v>Leaseback</v>
      </c>
      <c r="D12901" s="1" t="s">
        <v>515</v>
      </c>
      <c r="E12901" s="1" t="s">
        <v>534</v>
      </c>
      <c r="F12901" s="1">
        <v>111</v>
      </c>
      <c r="G12901" s="1">
        <v>111</v>
      </c>
      <c r="H12901" s="1">
        <v>525</v>
      </c>
      <c r="I12901" s="1" t="s">
        <v>441</v>
      </c>
      <c r="J12901" s="1" t="s">
        <v>325</v>
      </c>
      <c r="K12901" s="1" t="s">
        <v>536</v>
      </c>
      <c r="L12901" s="1">
        <v>9999</v>
      </c>
      <c r="M12901" s="1" t="s">
        <v>447</v>
      </c>
      <c r="Q12901" s="2" t="s">
        <v>37</v>
      </c>
      <c r="R12901" s="1" t="s">
        <v>531</v>
      </c>
      <c r="S12901" s="1" t="str">
        <f t="shared" si="410"/>
        <v>LPC525|I|CMED|PDS|9999|NORM</v>
      </c>
      <c r="T12901" s="2" t="str">
        <f t="shared" si="411"/>
        <v>OK</v>
      </c>
    </row>
    <row r="12902" spans="1:20" x14ac:dyDescent="0.25">
      <c r="A12902" s="1">
        <v>502999999</v>
      </c>
      <c r="B12902" s="1" t="str">
        <f>VLOOKUP(A12902,[1]Maestra!A$1:C$746,2,0)</f>
        <v>ACLEASEB6</v>
      </c>
      <c r="C12902" s="1" t="str">
        <f>VLOOKUP(A12902,[1]Maestra!A$1:C$746,3,0)</f>
        <v>Leaseback</v>
      </c>
      <c r="D12902" s="1" t="s">
        <v>515</v>
      </c>
      <c r="E12902" s="1" t="s">
        <v>534</v>
      </c>
      <c r="F12902" s="1">
        <v>111</v>
      </c>
      <c r="G12902" s="1">
        <v>111</v>
      </c>
      <c r="H12902" s="1">
        <v>525</v>
      </c>
      <c r="I12902" s="1" t="s">
        <v>441</v>
      </c>
      <c r="J12902" s="1" t="s">
        <v>330</v>
      </c>
      <c r="K12902" s="1" t="s">
        <v>535</v>
      </c>
      <c r="L12902" s="1">
        <v>9999</v>
      </c>
      <c r="M12902" s="1" t="s">
        <v>447</v>
      </c>
      <c r="Q12902" s="2" t="s">
        <v>37</v>
      </c>
      <c r="R12902" s="1" t="s">
        <v>531</v>
      </c>
      <c r="S12902" s="1" t="str">
        <f t="shared" si="410"/>
        <v>LPC525|I|CMIE|PDL|9999|NORM</v>
      </c>
      <c r="T12902" s="2" t="str">
        <f t="shared" si="411"/>
        <v>OK</v>
      </c>
    </row>
    <row r="12903" spans="1:20" x14ac:dyDescent="0.25">
      <c r="A12903" s="1">
        <v>502999999</v>
      </c>
      <c r="B12903" s="1" t="str">
        <f>VLOOKUP(A12903,[1]Maestra!A$1:C$746,2,0)</f>
        <v>ACLEASEB6</v>
      </c>
      <c r="C12903" s="1" t="str">
        <f>VLOOKUP(A12903,[1]Maestra!A$1:C$746,3,0)</f>
        <v>Leaseback</v>
      </c>
      <c r="D12903" s="1" t="s">
        <v>515</v>
      </c>
      <c r="E12903" s="1" t="s">
        <v>534</v>
      </c>
      <c r="F12903" s="1">
        <v>111</v>
      </c>
      <c r="G12903" s="1">
        <v>111</v>
      </c>
      <c r="H12903" s="1">
        <v>525</v>
      </c>
      <c r="I12903" s="1" t="s">
        <v>441</v>
      </c>
      <c r="J12903" s="1" t="s">
        <v>330</v>
      </c>
      <c r="K12903" s="1" t="s">
        <v>536</v>
      </c>
      <c r="L12903" s="1">
        <v>9999</v>
      </c>
      <c r="M12903" s="1" t="s">
        <v>447</v>
      </c>
      <c r="Q12903" s="2" t="s">
        <v>37</v>
      </c>
      <c r="R12903" s="1" t="s">
        <v>531</v>
      </c>
      <c r="S12903" s="1" t="str">
        <f t="shared" si="410"/>
        <v>LPC525|I|CMIE|PDS|9999|NORM</v>
      </c>
      <c r="T12903" s="2" t="str">
        <f t="shared" si="411"/>
        <v>OK</v>
      </c>
    </row>
    <row r="12904" spans="1:20" x14ac:dyDescent="0.25">
      <c r="A12904" s="1">
        <v>502999999</v>
      </c>
      <c r="B12904" s="1" t="str">
        <f>VLOOKUP(A12904,[1]Maestra!A$1:C$746,2,0)</f>
        <v>ACLEASEB6</v>
      </c>
      <c r="C12904" s="1" t="str">
        <f>VLOOKUP(A12904,[1]Maestra!A$1:C$746,3,0)</f>
        <v>Leaseback</v>
      </c>
      <c r="D12904" s="1" t="s">
        <v>515</v>
      </c>
      <c r="E12904" s="1" t="s">
        <v>534</v>
      </c>
      <c r="F12904" s="1">
        <v>111</v>
      </c>
      <c r="G12904" s="1">
        <v>111</v>
      </c>
      <c r="H12904" s="1">
        <v>525</v>
      </c>
      <c r="I12904" s="1" t="s">
        <v>441</v>
      </c>
      <c r="J12904" s="1" t="s">
        <v>331</v>
      </c>
      <c r="K12904" s="1" t="s">
        <v>535</v>
      </c>
      <c r="L12904" s="1">
        <v>9999</v>
      </c>
      <c r="M12904" s="1" t="s">
        <v>447</v>
      </c>
      <c r="Q12904" s="2" t="s">
        <v>37</v>
      </c>
      <c r="R12904" s="1" t="s">
        <v>531</v>
      </c>
      <c r="S12904" s="1" t="str">
        <f t="shared" si="410"/>
        <v>LPC525|I|CPEM|PDL|9999|NORM</v>
      </c>
      <c r="T12904" s="2" t="str">
        <f t="shared" si="411"/>
        <v>OK</v>
      </c>
    </row>
    <row r="12905" spans="1:20" x14ac:dyDescent="0.25">
      <c r="A12905" s="1">
        <v>502999999</v>
      </c>
      <c r="B12905" s="1" t="str">
        <f>VLOOKUP(A12905,[1]Maestra!A$1:C$746,2,0)</f>
        <v>ACLEASEB6</v>
      </c>
      <c r="C12905" s="1" t="str">
        <f>VLOOKUP(A12905,[1]Maestra!A$1:C$746,3,0)</f>
        <v>Leaseback</v>
      </c>
      <c r="D12905" s="1" t="s">
        <v>515</v>
      </c>
      <c r="E12905" s="1" t="s">
        <v>534</v>
      </c>
      <c r="F12905" s="1">
        <v>111</v>
      </c>
      <c r="G12905" s="1">
        <v>111</v>
      </c>
      <c r="H12905" s="1">
        <v>525</v>
      </c>
      <c r="I12905" s="1" t="s">
        <v>441</v>
      </c>
      <c r="J12905" s="1" t="s">
        <v>331</v>
      </c>
      <c r="K12905" s="1" t="s">
        <v>536</v>
      </c>
      <c r="L12905" s="1">
        <v>9999</v>
      </c>
      <c r="M12905" s="1" t="s">
        <v>447</v>
      </c>
      <c r="Q12905" s="2" t="s">
        <v>37</v>
      </c>
      <c r="R12905" s="1" t="s">
        <v>531</v>
      </c>
      <c r="S12905" s="1" t="str">
        <f t="shared" si="410"/>
        <v>LPC525|I|CPEM|PDS|9999|NORM</v>
      </c>
      <c r="T12905" s="2" t="str">
        <f t="shared" si="411"/>
        <v>OK</v>
      </c>
    </row>
    <row r="12906" spans="1:20" x14ac:dyDescent="0.25">
      <c r="A12906" s="1">
        <v>502999999</v>
      </c>
      <c r="B12906" s="1" t="str">
        <f>VLOOKUP(A12906,[1]Maestra!A$1:C$746,2,0)</f>
        <v>ACLEASEB6</v>
      </c>
      <c r="C12906" s="1" t="str">
        <f>VLOOKUP(A12906,[1]Maestra!A$1:C$746,3,0)</f>
        <v>Leaseback</v>
      </c>
      <c r="D12906" s="1" t="s">
        <v>515</v>
      </c>
      <c r="E12906" s="1" t="s">
        <v>534</v>
      </c>
      <c r="F12906" s="1">
        <v>111</v>
      </c>
      <c r="G12906" s="1">
        <v>111</v>
      </c>
      <c r="H12906" s="1">
        <v>525</v>
      </c>
      <c r="I12906" s="1" t="s">
        <v>415</v>
      </c>
      <c r="J12906" s="1" t="s">
        <v>327</v>
      </c>
      <c r="K12906" s="1" t="s">
        <v>535</v>
      </c>
      <c r="L12906" s="1">
        <v>9999</v>
      </c>
      <c r="M12906" s="1" t="s">
        <v>445</v>
      </c>
      <c r="Q12906" s="2" t="s">
        <v>37</v>
      </c>
      <c r="R12906" s="1" t="s">
        <v>531</v>
      </c>
      <c r="S12906" s="1" t="str">
        <f t="shared" si="410"/>
        <v>LPC525|S|CCOR|PDL|9999|DUPE</v>
      </c>
      <c r="T12906" s="2" t="str">
        <f t="shared" si="411"/>
        <v>OK</v>
      </c>
    </row>
    <row r="12907" spans="1:20" x14ac:dyDescent="0.25">
      <c r="A12907" s="1">
        <v>502999999</v>
      </c>
      <c r="B12907" s="1" t="str">
        <f>VLOOKUP(A12907,[1]Maestra!A$1:C$746,2,0)</f>
        <v>ACLEASEB6</v>
      </c>
      <c r="C12907" s="1" t="str">
        <f>VLOOKUP(A12907,[1]Maestra!A$1:C$746,3,0)</f>
        <v>Leaseback</v>
      </c>
      <c r="D12907" s="1" t="s">
        <v>515</v>
      </c>
      <c r="E12907" s="1" t="s">
        <v>534</v>
      </c>
      <c r="F12907" s="1">
        <v>111</v>
      </c>
      <c r="G12907" s="1">
        <v>111</v>
      </c>
      <c r="H12907" s="1">
        <v>525</v>
      </c>
      <c r="I12907" s="1" t="s">
        <v>415</v>
      </c>
      <c r="J12907" s="1" t="s">
        <v>327</v>
      </c>
      <c r="K12907" s="1" t="s">
        <v>535</v>
      </c>
      <c r="L12907" s="1">
        <v>9999</v>
      </c>
      <c r="M12907" s="1" t="s">
        <v>447</v>
      </c>
      <c r="Q12907" s="2" t="s">
        <v>37</v>
      </c>
      <c r="R12907" s="1" t="s">
        <v>531</v>
      </c>
      <c r="S12907" s="1" t="str">
        <f t="shared" si="410"/>
        <v>LPC525|S|CCOR|PDL|9999|NORM</v>
      </c>
      <c r="T12907" s="2" t="str">
        <f t="shared" si="411"/>
        <v>OK</v>
      </c>
    </row>
    <row r="12908" spans="1:20" x14ac:dyDescent="0.25">
      <c r="A12908" s="1">
        <v>502999999</v>
      </c>
      <c r="B12908" s="1" t="str">
        <f>VLOOKUP(A12908,[1]Maestra!A$1:C$746,2,0)</f>
        <v>ACLEASEB6</v>
      </c>
      <c r="C12908" s="1" t="str">
        <f>VLOOKUP(A12908,[1]Maestra!A$1:C$746,3,0)</f>
        <v>Leaseback</v>
      </c>
      <c r="D12908" s="1" t="s">
        <v>515</v>
      </c>
      <c r="E12908" s="1" t="s">
        <v>534</v>
      </c>
      <c r="F12908" s="1">
        <v>111</v>
      </c>
      <c r="G12908" s="1">
        <v>111</v>
      </c>
      <c r="H12908" s="1">
        <v>525</v>
      </c>
      <c r="I12908" s="1" t="s">
        <v>415</v>
      </c>
      <c r="J12908" s="1" t="s">
        <v>327</v>
      </c>
      <c r="K12908" s="1" t="s">
        <v>536</v>
      </c>
      <c r="L12908" s="1">
        <v>9999</v>
      </c>
      <c r="M12908" s="1" t="s">
        <v>445</v>
      </c>
      <c r="Q12908" s="2" t="s">
        <v>37</v>
      </c>
      <c r="R12908" s="1" t="s">
        <v>531</v>
      </c>
      <c r="S12908" s="1" t="str">
        <f t="shared" si="410"/>
        <v>LPC525|S|CCOR|PDS|9999|DUPE</v>
      </c>
      <c r="T12908" s="2" t="str">
        <f t="shared" si="411"/>
        <v>OK</v>
      </c>
    </row>
    <row r="12909" spans="1:20" x14ac:dyDescent="0.25">
      <c r="A12909" s="1">
        <v>502999999</v>
      </c>
      <c r="B12909" s="1" t="str">
        <f>VLOOKUP(A12909,[1]Maestra!A$1:C$746,2,0)</f>
        <v>ACLEASEB6</v>
      </c>
      <c r="C12909" s="1" t="str">
        <f>VLOOKUP(A12909,[1]Maestra!A$1:C$746,3,0)</f>
        <v>Leaseback</v>
      </c>
      <c r="D12909" s="1" t="s">
        <v>515</v>
      </c>
      <c r="E12909" s="1" t="s">
        <v>534</v>
      </c>
      <c r="F12909" s="1">
        <v>111</v>
      </c>
      <c r="G12909" s="1">
        <v>111</v>
      </c>
      <c r="H12909" s="1">
        <v>525</v>
      </c>
      <c r="I12909" s="1" t="s">
        <v>415</v>
      </c>
      <c r="J12909" s="1" t="s">
        <v>327</v>
      </c>
      <c r="K12909" s="1" t="s">
        <v>536</v>
      </c>
      <c r="L12909" s="1">
        <v>9999</v>
      </c>
      <c r="M12909" s="1" t="s">
        <v>447</v>
      </c>
      <c r="Q12909" s="2" t="s">
        <v>37</v>
      </c>
      <c r="R12909" s="1" t="s">
        <v>531</v>
      </c>
      <c r="S12909" s="1" t="str">
        <f t="shared" si="410"/>
        <v>LPC525|S|CCOR|PDS|9999|NORM</v>
      </c>
      <c r="T12909" s="2" t="str">
        <f t="shared" si="411"/>
        <v>OK</v>
      </c>
    </row>
    <row r="12910" spans="1:20" x14ac:dyDescent="0.25">
      <c r="A12910" s="1">
        <v>502999999</v>
      </c>
      <c r="B12910" s="1" t="str">
        <f>VLOOKUP(A12910,[1]Maestra!A$1:C$746,2,0)</f>
        <v>ACLEASEB6</v>
      </c>
      <c r="C12910" s="1" t="str">
        <f>VLOOKUP(A12910,[1]Maestra!A$1:C$746,3,0)</f>
        <v>Leaseback</v>
      </c>
      <c r="D12910" s="1" t="s">
        <v>515</v>
      </c>
      <c r="E12910" s="1" t="s">
        <v>534</v>
      </c>
      <c r="F12910" s="1">
        <v>111</v>
      </c>
      <c r="G12910" s="1">
        <v>111</v>
      </c>
      <c r="H12910" s="1">
        <v>525</v>
      </c>
      <c r="I12910" s="1" t="s">
        <v>415</v>
      </c>
      <c r="J12910" s="1" t="s">
        <v>327</v>
      </c>
      <c r="K12910" s="1" t="s">
        <v>530</v>
      </c>
      <c r="L12910" s="1">
        <v>9999</v>
      </c>
      <c r="M12910" s="1" t="s">
        <v>445</v>
      </c>
      <c r="Q12910" s="2" t="s">
        <v>37</v>
      </c>
      <c r="R12910" s="1" t="s">
        <v>531</v>
      </c>
      <c r="S12910" s="1" t="str">
        <f t="shared" si="410"/>
        <v>LPC525|S|CCOR|PRI|9999|DUPE</v>
      </c>
      <c r="T12910" s="2" t="str">
        <f t="shared" si="411"/>
        <v>OK</v>
      </c>
    </row>
    <row r="12911" spans="1:20" x14ac:dyDescent="0.25">
      <c r="A12911" s="1">
        <v>502999999</v>
      </c>
      <c r="B12911" s="1" t="str">
        <f>VLOOKUP(A12911,[1]Maestra!A$1:C$746,2,0)</f>
        <v>ACLEASEB6</v>
      </c>
      <c r="C12911" s="1" t="str">
        <f>VLOOKUP(A12911,[1]Maestra!A$1:C$746,3,0)</f>
        <v>Leaseback</v>
      </c>
      <c r="D12911" s="1" t="s">
        <v>515</v>
      </c>
      <c r="E12911" s="1" t="s">
        <v>534</v>
      </c>
      <c r="F12911" s="1">
        <v>111</v>
      </c>
      <c r="G12911" s="1">
        <v>111</v>
      </c>
      <c r="H12911" s="1">
        <v>525</v>
      </c>
      <c r="I12911" s="1" t="s">
        <v>415</v>
      </c>
      <c r="J12911" s="1" t="s">
        <v>327</v>
      </c>
      <c r="K12911" s="1" t="s">
        <v>530</v>
      </c>
      <c r="L12911" s="1">
        <v>9999</v>
      </c>
      <c r="M12911" s="1" t="s">
        <v>447</v>
      </c>
      <c r="Q12911" s="2" t="s">
        <v>37</v>
      </c>
      <c r="R12911" s="1" t="s">
        <v>531</v>
      </c>
      <c r="S12911" s="1" t="str">
        <f t="shared" si="410"/>
        <v>LPC525|S|CCOR|PRI|9999|NORM</v>
      </c>
      <c r="T12911" s="2" t="str">
        <f t="shared" si="411"/>
        <v>OK</v>
      </c>
    </row>
    <row r="12912" spans="1:20" x14ac:dyDescent="0.25">
      <c r="A12912" s="1">
        <v>502999999</v>
      </c>
      <c r="B12912" s="1" t="str">
        <f>VLOOKUP(A12912,[1]Maestra!A$1:C$746,2,0)</f>
        <v>ACLEASEB6</v>
      </c>
      <c r="C12912" s="1" t="str">
        <f>VLOOKUP(A12912,[1]Maestra!A$1:C$746,3,0)</f>
        <v>Leaseback</v>
      </c>
      <c r="D12912" s="1" t="s">
        <v>515</v>
      </c>
      <c r="E12912" s="1" t="s">
        <v>534</v>
      </c>
      <c r="F12912" s="1">
        <v>111</v>
      </c>
      <c r="G12912" s="1">
        <v>111</v>
      </c>
      <c r="H12912" s="1">
        <v>525</v>
      </c>
      <c r="I12912" s="1" t="s">
        <v>415</v>
      </c>
      <c r="J12912" s="1" t="s">
        <v>327</v>
      </c>
      <c r="K12912" s="1" t="s">
        <v>532</v>
      </c>
      <c r="L12912" s="1">
        <v>9999</v>
      </c>
      <c r="M12912" s="1" t="s">
        <v>445</v>
      </c>
      <c r="Q12912" s="2" t="s">
        <v>37</v>
      </c>
      <c r="R12912" s="1" t="s">
        <v>531</v>
      </c>
      <c r="S12912" s="1" t="str">
        <f t="shared" si="410"/>
        <v>LPC525|S|CCOR|PSG|9999|DUPE</v>
      </c>
      <c r="T12912" s="2" t="str">
        <f t="shared" si="411"/>
        <v>OK</v>
      </c>
    </row>
    <row r="12913" spans="1:20" x14ac:dyDescent="0.25">
      <c r="A12913" s="1">
        <v>502999999</v>
      </c>
      <c r="B12913" s="1" t="str">
        <f>VLOOKUP(A12913,[1]Maestra!A$1:C$746,2,0)</f>
        <v>ACLEASEB6</v>
      </c>
      <c r="C12913" s="1" t="str">
        <f>VLOOKUP(A12913,[1]Maestra!A$1:C$746,3,0)</f>
        <v>Leaseback</v>
      </c>
      <c r="D12913" s="1" t="s">
        <v>515</v>
      </c>
      <c r="E12913" s="1" t="s">
        <v>534</v>
      </c>
      <c r="F12913" s="1">
        <v>111</v>
      </c>
      <c r="G12913" s="1">
        <v>111</v>
      </c>
      <c r="H12913" s="1">
        <v>525</v>
      </c>
      <c r="I12913" s="1" t="s">
        <v>415</v>
      </c>
      <c r="J12913" s="1" t="s">
        <v>327</v>
      </c>
      <c r="K12913" s="1" t="s">
        <v>532</v>
      </c>
      <c r="L12913" s="1">
        <v>9999</v>
      </c>
      <c r="M12913" s="1" t="s">
        <v>447</v>
      </c>
      <c r="Q12913" s="2" t="s">
        <v>37</v>
      </c>
      <c r="R12913" s="1" t="s">
        <v>531</v>
      </c>
      <c r="S12913" s="1" t="str">
        <f t="shared" si="410"/>
        <v>LPC525|S|CCOR|PSG|9999|NORM</v>
      </c>
      <c r="T12913" s="2" t="str">
        <f t="shared" si="411"/>
        <v>OK</v>
      </c>
    </row>
    <row r="12914" spans="1:20" x14ac:dyDescent="0.25">
      <c r="A12914" s="1">
        <v>502999999</v>
      </c>
      <c r="B12914" s="1" t="str">
        <f>VLOOKUP(A12914,[1]Maestra!A$1:C$746,2,0)</f>
        <v>ACLEASEB6</v>
      </c>
      <c r="C12914" s="1" t="str">
        <f>VLOOKUP(A12914,[1]Maestra!A$1:C$746,3,0)</f>
        <v>Leaseback</v>
      </c>
      <c r="D12914" s="1" t="s">
        <v>515</v>
      </c>
      <c r="E12914" s="1" t="s">
        <v>534</v>
      </c>
      <c r="F12914" s="1">
        <v>111</v>
      </c>
      <c r="G12914" s="1">
        <v>111</v>
      </c>
      <c r="H12914" s="1">
        <v>525</v>
      </c>
      <c r="I12914" s="1" t="s">
        <v>415</v>
      </c>
      <c r="J12914" s="1" t="s">
        <v>328</v>
      </c>
      <c r="K12914" s="1" t="s">
        <v>535</v>
      </c>
      <c r="L12914" s="1">
        <v>9999</v>
      </c>
      <c r="M12914" s="1" t="s">
        <v>445</v>
      </c>
      <c r="Q12914" s="2" t="s">
        <v>37</v>
      </c>
      <c r="R12914" s="1" t="s">
        <v>531</v>
      </c>
      <c r="S12914" s="1" t="str">
        <f t="shared" si="410"/>
        <v>LPC525|S|CGEM|PDL|9999|DUPE</v>
      </c>
      <c r="T12914" s="2" t="str">
        <f t="shared" si="411"/>
        <v>OK</v>
      </c>
    </row>
    <row r="12915" spans="1:20" x14ac:dyDescent="0.25">
      <c r="A12915" s="1">
        <v>502999999</v>
      </c>
      <c r="B12915" s="1" t="str">
        <f>VLOOKUP(A12915,[1]Maestra!A$1:C$746,2,0)</f>
        <v>ACLEASEB6</v>
      </c>
      <c r="C12915" s="1" t="str">
        <f>VLOOKUP(A12915,[1]Maestra!A$1:C$746,3,0)</f>
        <v>Leaseback</v>
      </c>
      <c r="D12915" s="1" t="s">
        <v>515</v>
      </c>
      <c r="E12915" s="1" t="s">
        <v>534</v>
      </c>
      <c r="F12915" s="1">
        <v>111</v>
      </c>
      <c r="G12915" s="1">
        <v>111</v>
      </c>
      <c r="H12915" s="1">
        <v>525</v>
      </c>
      <c r="I12915" s="1" t="s">
        <v>415</v>
      </c>
      <c r="J12915" s="1" t="s">
        <v>328</v>
      </c>
      <c r="K12915" s="1" t="s">
        <v>535</v>
      </c>
      <c r="L12915" s="1">
        <v>9999</v>
      </c>
      <c r="M12915" s="1" t="s">
        <v>447</v>
      </c>
      <c r="Q12915" s="2" t="s">
        <v>37</v>
      </c>
      <c r="R12915" s="1" t="s">
        <v>531</v>
      </c>
      <c r="S12915" s="1" t="str">
        <f t="shared" si="410"/>
        <v>LPC525|S|CGEM|PDL|9999|NORM</v>
      </c>
      <c r="T12915" s="2" t="str">
        <f t="shared" si="411"/>
        <v>OK</v>
      </c>
    </row>
    <row r="12916" spans="1:20" x14ac:dyDescent="0.25">
      <c r="A12916" s="1">
        <v>502999999</v>
      </c>
      <c r="B12916" s="1" t="str">
        <f>VLOOKUP(A12916,[1]Maestra!A$1:C$746,2,0)</f>
        <v>ACLEASEB6</v>
      </c>
      <c r="C12916" s="1" t="str">
        <f>VLOOKUP(A12916,[1]Maestra!A$1:C$746,3,0)</f>
        <v>Leaseback</v>
      </c>
      <c r="D12916" s="1" t="s">
        <v>515</v>
      </c>
      <c r="E12916" s="1" t="s">
        <v>534</v>
      </c>
      <c r="F12916" s="1">
        <v>111</v>
      </c>
      <c r="G12916" s="1">
        <v>111</v>
      </c>
      <c r="H12916" s="1">
        <v>525</v>
      </c>
      <c r="I12916" s="1" t="s">
        <v>415</v>
      </c>
      <c r="J12916" s="1" t="s">
        <v>328</v>
      </c>
      <c r="K12916" s="1" t="s">
        <v>536</v>
      </c>
      <c r="L12916" s="1">
        <v>9999</v>
      </c>
      <c r="M12916" s="1" t="s">
        <v>445</v>
      </c>
      <c r="Q12916" s="2" t="s">
        <v>37</v>
      </c>
      <c r="R12916" s="1" t="s">
        <v>531</v>
      </c>
      <c r="S12916" s="1" t="str">
        <f t="shared" si="410"/>
        <v>LPC525|S|CGEM|PDS|9999|DUPE</v>
      </c>
      <c r="T12916" s="2" t="str">
        <f t="shared" si="411"/>
        <v>OK</v>
      </c>
    </row>
    <row r="12917" spans="1:20" x14ac:dyDescent="0.25">
      <c r="A12917" s="1">
        <v>502999999</v>
      </c>
      <c r="B12917" s="1" t="str">
        <f>VLOOKUP(A12917,[1]Maestra!A$1:C$746,2,0)</f>
        <v>ACLEASEB6</v>
      </c>
      <c r="C12917" s="1" t="str">
        <f>VLOOKUP(A12917,[1]Maestra!A$1:C$746,3,0)</f>
        <v>Leaseback</v>
      </c>
      <c r="D12917" s="1" t="s">
        <v>515</v>
      </c>
      <c r="E12917" s="1" t="s">
        <v>534</v>
      </c>
      <c r="F12917" s="1">
        <v>111</v>
      </c>
      <c r="G12917" s="1">
        <v>111</v>
      </c>
      <c r="H12917" s="1">
        <v>525</v>
      </c>
      <c r="I12917" s="1" t="s">
        <v>415</v>
      </c>
      <c r="J12917" s="1" t="s">
        <v>328</v>
      </c>
      <c r="K12917" s="1" t="s">
        <v>536</v>
      </c>
      <c r="L12917" s="1">
        <v>9999</v>
      </c>
      <c r="M12917" s="1" t="s">
        <v>447</v>
      </c>
      <c r="Q12917" s="2" t="s">
        <v>37</v>
      </c>
      <c r="R12917" s="1" t="s">
        <v>531</v>
      </c>
      <c r="S12917" s="1" t="str">
        <f t="shared" si="410"/>
        <v>LPC525|S|CGEM|PDS|9999|NORM</v>
      </c>
      <c r="T12917" s="2" t="str">
        <f t="shared" si="411"/>
        <v>OK</v>
      </c>
    </row>
    <row r="12918" spans="1:20" x14ac:dyDescent="0.25">
      <c r="A12918" s="1">
        <v>502999999</v>
      </c>
      <c r="B12918" s="1" t="str">
        <f>VLOOKUP(A12918,[1]Maestra!A$1:C$746,2,0)</f>
        <v>ACLEASEB6</v>
      </c>
      <c r="C12918" s="1" t="str">
        <f>VLOOKUP(A12918,[1]Maestra!A$1:C$746,3,0)</f>
        <v>Leaseback</v>
      </c>
      <c r="D12918" s="1" t="s">
        <v>515</v>
      </c>
      <c r="E12918" s="1" t="s">
        <v>534</v>
      </c>
      <c r="F12918" s="1">
        <v>111</v>
      </c>
      <c r="G12918" s="1">
        <v>111</v>
      </c>
      <c r="H12918" s="1">
        <v>525</v>
      </c>
      <c r="I12918" s="1" t="s">
        <v>415</v>
      </c>
      <c r="J12918" s="1" t="s">
        <v>328</v>
      </c>
      <c r="K12918" s="1" t="s">
        <v>530</v>
      </c>
      <c r="L12918" s="1">
        <v>9999</v>
      </c>
      <c r="M12918" s="1" t="s">
        <v>445</v>
      </c>
      <c r="Q12918" s="2" t="s">
        <v>37</v>
      </c>
      <c r="R12918" s="1" t="s">
        <v>531</v>
      </c>
      <c r="S12918" s="1" t="str">
        <f t="shared" si="410"/>
        <v>LPC525|S|CGEM|PRI|9999|DUPE</v>
      </c>
      <c r="T12918" s="2" t="str">
        <f t="shared" si="411"/>
        <v>OK</v>
      </c>
    </row>
    <row r="12919" spans="1:20" x14ac:dyDescent="0.25">
      <c r="A12919" s="1">
        <v>502999999</v>
      </c>
      <c r="B12919" s="1" t="str">
        <f>VLOOKUP(A12919,[1]Maestra!A$1:C$746,2,0)</f>
        <v>ACLEASEB6</v>
      </c>
      <c r="C12919" s="1" t="str">
        <f>VLOOKUP(A12919,[1]Maestra!A$1:C$746,3,0)</f>
        <v>Leaseback</v>
      </c>
      <c r="D12919" s="1" t="s">
        <v>515</v>
      </c>
      <c r="E12919" s="1" t="s">
        <v>534</v>
      </c>
      <c r="F12919" s="1">
        <v>111</v>
      </c>
      <c r="G12919" s="1">
        <v>111</v>
      </c>
      <c r="H12919" s="1">
        <v>525</v>
      </c>
      <c r="I12919" s="1" t="s">
        <v>415</v>
      </c>
      <c r="J12919" s="1" t="s">
        <v>328</v>
      </c>
      <c r="K12919" s="1" t="s">
        <v>530</v>
      </c>
      <c r="L12919" s="1">
        <v>9999</v>
      </c>
      <c r="M12919" s="1" t="s">
        <v>447</v>
      </c>
      <c r="Q12919" s="2" t="s">
        <v>37</v>
      </c>
      <c r="R12919" s="1" t="s">
        <v>531</v>
      </c>
      <c r="S12919" s="1" t="str">
        <f t="shared" si="410"/>
        <v>LPC525|S|CGEM|PRI|9999|NORM</v>
      </c>
      <c r="T12919" s="2" t="str">
        <f t="shared" si="411"/>
        <v>OK</v>
      </c>
    </row>
    <row r="12920" spans="1:20" x14ac:dyDescent="0.25">
      <c r="A12920" s="1">
        <v>502999999</v>
      </c>
      <c r="B12920" s="1" t="str">
        <f>VLOOKUP(A12920,[1]Maestra!A$1:C$746,2,0)</f>
        <v>ACLEASEB6</v>
      </c>
      <c r="C12920" s="1" t="str">
        <f>VLOOKUP(A12920,[1]Maestra!A$1:C$746,3,0)</f>
        <v>Leaseback</v>
      </c>
      <c r="D12920" s="1" t="s">
        <v>515</v>
      </c>
      <c r="E12920" s="1" t="s">
        <v>534</v>
      </c>
      <c r="F12920" s="1">
        <v>111</v>
      </c>
      <c r="G12920" s="1">
        <v>111</v>
      </c>
      <c r="H12920" s="1">
        <v>525</v>
      </c>
      <c r="I12920" s="1" t="s">
        <v>415</v>
      </c>
      <c r="J12920" s="1" t="s">
        <v>328</v>
      </c>
      <c r="K12920" s="1" t="s">
        <v>532</v>
      </c>
      <c r="L12920" s="1">
        <v>9999</v>
      </c>
      <c r="M12920" s="1" t="s">
        <v>445</v>
      </c>
      <c r="Q12920" s="2" t="s">
        <v>37</v>
      </c>
      <c r="R12920" s="1" t="s">
        <v>531</v>
      </c>
      <c r="S12920" s="1" t="str">
        <f t="shared" si="410"/>
        <v>LPC525|S|CGEM|PSG|9999|DUPE</v>
      </c>
      <c r="T12920" s="2" t="str">
        <f t="shared" si="411"/>
        <v>OK</v>
      </c>
    </row>
    <row r="12921" spans="1:20" x14ac:dyDescent="0.25">
      <c r="A12921" s="1">
        <v>502999999</v>
      </c>
      <c r="B12921" s="1" t="str">
        <f>VLOOKUP(A12921,[1]Maestra!A$1:C$746,2,0)</f>
        <v>ACLEASEB6</v>
      </c>
      <c r="C12921" s="1" t="str">
        <f>VLOOKUP(A12921,[1]Maestra!A$1:C$746,3,0)</f>
        <v>Leaseback</v>
      </c>
      <c r="D12921" s="1" t="s">
        <v>515</v>
      </c>
      <c r="E12921" s="1" t="s">
        <v>534</v>
      </c>
      <c r="F12921" s="1">
        <v>111</v>
      </c>
      <c r="G12921" s="1">
        <v>111</v>
      </c>
      <c r="H12921" s="1">
        <v>525</v>
      </c>
      <c r="I12921" s="1" t="s">
        <v>415</v>
      </c>
      <c r="J12921" s="1" t="s">
        <v>328</v>
      </c>
      <c r="K12921" s="1" t="s">
        <v>532</v>
      </c>
      <c r="L12921" s="1">
        <v>9999</v>
      </c>
      <c r="M12921" s="1" t="s">
        <v>447</v>
      </c>
      <c r="Q12921" s="2" t="s">
        <v>37</v>
      </c>
      <c r="R12921" s="1" t="s">
        <v>531</v>
      </c>
      <c r="S12921" s="1" t="str">
        <f t="shared" si="410"/>
        <v>LPC525|S|CGEM|PSG|9999|NORM</v>
      </c>
      <c r="T12921" s="2" t="str">
        <f t="shared" si="411"/>
        <v>OK</v>
      </c>
    </row>
    <row r="12922" spans="1:20" x14ac:dyDescent="0.25">
      <c r="A12922" s="1">
        <v>502999999</v>
      </c>
      <c r="B12922" s="1" t="str">
        <f>VLOOKUP(A12922,[1]Maestra!A$1:C$746,2,0)</f>
        <v>ACLEASEB6</v>
      </c>
      <c r="C12922" s="1" t="str">
        <f>VLOOKUP(A12922,[1]Maestra!A$1:C$746,3,0)</f>
        <v>Leaseback</v>
      </c>
      <c r="D12922" s="1" t="s">
        <v>515</v>
      </c>
      <c r="E12922" s="1" t="s">
        <v>534</v>
      </c>
      <c r="F12922" s="1">
        <v>111</v>
      </c>
      <c r="G12922" s="1">
        <v>111</v>
      </c>
      <c r="H12922" s="1">
        <v>525</v>
      </c>
      <c r="I12922" s="1" t="s">
        <v>415</v>
      </c>
      <c r="J12922" s="1" t="s">
        <v>325</v>
      </c>
      <c r="K12922" s="1" t="s">
        <v>535</v>
      </c>
      <c r="L12922" s="1">
        <v>9999</v>
      </c>
      <c r="M12922" s="1" t="s">
        <v>445</v>
      </c>
      <c r="Q12922" s="2" t="s">
        <v>37</v>
      </c>
      <c r="R12922" s="1" t="s">
        <v>531</v>
      </c>
      <c r="S12922" s="1" t="str">
        <f t="shared" si="410"/>
        <v>LPC525|S|CMED|PDL|9999|DUPE</v>
      </c>
      <c r="T12922" s="2" t="str">
        <f t="shared" si="411"/>
        <v>OK</v>
      </c>
    </row>
    <row r="12923" spans="1:20" x14ac:dyDescent="0.25">
      <c r="A12923" s="1">
        <v>502999999</v>
      </c>
      <c r="B12923" s="1" t="str">
        <f>VLOOKUP(A12923,[1]Maestra!A$1:C$746,2,0)</f>
        <v>ACLEASEB6</v>
      </c>
      <c r="C12923" s="1" t="str">
        <f>VLOOKUP(A12923,[1]Maestra!A$1:C$746,3,0)</f>
        <v>Leaseback</v>
      </c>
      <c r="D12923" s="1" t="s">
        <v>515</v>
      </c>
      <c r="E12923" s="1" t="s">
        <v>534</v>
      </c>
      <c r="F12923" s="1">
        <v>111</v>
      </c>
      <c r="G12923" s="1">
        <v>111</v>
      </c>
      <c r="H12923" s="1">
        <v>525</v>
      </c>
      <c r="I12923" s="1" t="s">
        <v>415</v>
      </c>
      <c r="J12923" s="1" t="s">
        <v>325</v>
      </c>
      <c r="K12923" s="1" t="s">
        <v>535</v>
      </c>
      <c r="L12923" s="1">
        <v>9999</v>
      </c>
      <c r="M12923" s="1" t="s">
        <v>447</v>
      </c>
      <c r="Q12923" s="2" t="s">
        <v>37</v>
      </c>
      <c r="R12923" s="1" t="s">
        <v>531</v>
      </c>
      <c r="S12923" s="1" t="str">
        <f t="shared" si="410"/>
        <v>LPC525|S|CMED|PDL|9999|NORM</v>
      </c>
      <c r="T12923" s="2" t="str">
        <f t="shared" si="411"/>
        <v>OK</v>
      </c>
    </row>
    <row r="12924" spans="1:20" x14ac:dyDescent="0.25">
      <c r="A12924" s="1">
        <v>502999999</v>
      </c>
      <c r="B12924" s="1" t="str">
        <f>VLOOKUP(A12924,[1]Maestra!A$1:C$746,2,0)</f>
        <v>ACLEASEB6</v>
      </c>
      <c r="C12924" s="1" t="str">
        <f>VLOOKUP(A12924,[1]Maestra!A$1:C$746,3,0)</f>
        <v>Leaseback</v>
      </c>
      <c r="D12924" s="1" t="s">
        <v>515</v>
      </c>
      <c r="E12924" s="1" t="s">
        <v>534</v>
      </c>
      <c r="F12924" s="1">
        <v>111</v>
      </c>
      <c r="G12924" s="1">
        <v>111</v>
      </c>
      <c r="H12924" s="1">
        <v>525</v>
      </c>
      <c r="I12924" s="1" t="s">
        <v>415</v>
      </c>
      <c r="J12924" s="1" t="s">
        <v>325</v>
      </c>
      <c r="K12924" s="1" t="s">
        <v>536</v>
      </c>
      <c r="L12924" s="1">
        <v>9999</v>
      </c>
      <c r="M12924" s="1" t="s">
        <v>445</v>
      </c>
      <c r="Q12924" s="2" t="s">
        <v>37</v>
      </c>
      <c r="R12924" s="1" t="s">
        <v>531</v>
      </c>
      <c r="S12924" s="1" t="str">
        <f t="shared" si="410"/>
        <v>LPC525|S|CMED|PDS|9999|DUPE</v>
      </c>
      <c r="T12924" s="2" t="str">
        <f t="shared" si="411"/>
        <v>OK</v>
      </c>
    </row>
    <row r="12925" spans="1:20" x14ac:dyDescent="0.25">
      <c r="A12925" s="1">
        <v>502999999</v>
      </c>
      <c r="B12925" s="1" t="str">
        <f>VLOOKUP(A12925,[1]Maestra!A$1:C$746,2,0)</f>
        <v>ACLEASEB6</v>
      </c>
      <c r="C12925" s="1" t="str">
        <f>VLOOKUP(A12925,[1]Maestra!A$1:C$746,3,0)</f>
        <v>Leaseback</v>
      </c>
      <c r="D12925" s="1" t="s">
        <v>515</v>
      </c>
      <c r="E12925" s="1" t="s">
        <v>534</v>
      </c>
      <c r="F12925" s="1">
        <v>111</v>
      </c>
      <c r="G12925" s="1">
        <v>111</v>
      </c>
      <c r="H12925" s="1">
        <v>525</v>
      </c>
      <c r="I12925" s="1" t="s">
        <v>415</v>
      </c>
      <c r="J12925" s="1" t="s">
        <v>325</v>
      </c>
      <c r="K12925" s="1" t="s">
        <v>536</v>
      </c>
      <c r="L12925" s="1">
        <v>9999</v>
      </c>
      <c r="M12925" s="1" t="s">
        <v>447</v>
      </c>
      <c r="Q12925" s="2" t="s">
        <v>37</v>
      </c>
      <c r="R12925" s="1" t="s">
        <v>531</v>
      </c>
      <c r="S12925" s="1" t="str">
        <f t="shared" si="410"/>
        <v>LPC525|S|CMED|PDS|9999|NORM</v>
      </c>
      <c r="T12925" s="2" t="str">
        <f t="shared" si="411"/>
        <v>OK</v>
      </c>
    </row>
    <row r="12926" spans="1:20" x14ac:dyDescent="0.25">
      <c r="A12926" s="1">
        <v>502999999</v>
      </c>
      <c r="B12926" s="1" t="str">
        <f>VLOOKUP(A12926,[1]Maestra!A$1:C$746,2,0)</f>
        <v>ACLEASEB6</v>
      </c>
      <c r="C12926" s="1" t="str">
        <f>VLOOKUP(A12926,[1]Maestra!A$1:C$746,3,0)</f>
        <v>Leaseback</v>
      </c>
      <c r="D12926" s="1" t="s">
        <v>515</v>
      </c>
      <c r="E12926" s="1" t="s">
        <v>534</v>
      </c>
      <c r="F12926" s="1">
        <v>111</v>
      </c>
      <c r="G12926" s="1">
        <v>111</v>
      </c>
      <c r="H12926" s="1">
        <v>525</v>
      </c>
      <c r="I12926" s="1" t="s">
        <v>415</v>
      </c>
      <c r="J12926" s="1" t="s">
        <v>325</v>
      </c>
      <c r="K12926" s="1" t="s">
        <v>530</v>
      </c>
      <c r="L12926" s="1">
        <v>9999</v>
      </c>
      <c r="M12926" s="1" t="s">
        <v>445</v>
      </c>
      <c r="Q12926" s="2" t="s">
        <v>37</v>
      </c>
      <c r="R12926" s="1" t="s">
        <v>531</v>
      </c>
      <c r="S12926" s="1" t="str">
        <f t="shared" si="410"/>
        <v>LPC525|S|CMED|PRI|9999|DUPE</v>
      </c>
      <c r="T12926" s="2" t="str">
        <f t="shared" si="411"/>
        <v>OK</v>
      </c>
    </row>
    <row r="12927" spans="1:20" x14ac:dyDescent="0.25">
      <c r="A12927" s="1">
        <v>502999999</v>
      </c>
      <c r="B12927" s="1" t="str">
        <f>VLOOKUP(A12927,[1]Maestra!A$1:C$746,2,0)</f>
        <v>ACLEASEB6</v>
      </c>
      <c r="C12927" s="1" t="str">
        <f>VLOOKUP(A12927,[1]Maestra!A$1:C$746,3,0)</f>
        <v>Leaseback</v>
      </c>
      <c r="D12927" s="1" t="s">
        <v>515</v>
      </c>
      <c r="E12927" s="1" t="s">
        <v>534</v>
      </c>
      <c r="F12927" s="1">
        <v>111</v>
      </c>
      <c r="G12927" s="1">
        <v>111</v>
      </c>
      <c r="H12927" s="1">
        <v>525</v>
      </c>
      <c r="I12927" s="1" t="s">
        <v>415</v>
      </c>
      <c r="J12927" s="1" t="s">
        <v>325</v>
      </c>
      <c r="K12927" s="1" t="s">
        <v>530</v>
      </c>
      <c r="L12927" s="1">
        <v>9999</v>
      </c>
      <c r="M12927" s="1" t="s">
        <v>447</v>
      </c>
      <c r="Q12927" s="2" t="s">
        <v>37</v>
      </c>
      <c r="R12927" s="1" t="s">
        <v>531</v>
      </c>
      <c r="S12927" s="1" t="str">
        <f t="shared" si="410"/>
        <v>LPC525|S|CMED|PRI|9999|NORM</v>
      </c>
      <c r="T12927" s="2" t="str">
        <f t="shared" si="411"/>
        <v>OK</v>
      </c>
    </row>
    <row r="12928" spans="1:20" x14ac:dyDescent="0.25">
      <c r="A12928" s="1">
        <v>502999999</v>
      </c>
      <c r="B12928" s="1" t="str">
        <f>VLOOKUP(A12928,[1]Maestra!A$1:C$746,2,0)</f>
        <v>ACLEASEB6</v>
      </c>
      <c r="C12928" s="1" t="str">
        <f>VLOOKUP(A12928,[1]Maestra!A$1:C$746,3,0)</f>
        <v>Leaseback</v>
      </c>
      <c r="D12928" s="1" t="s">
        <v>515</v>
      </c>
      <c r="E12928" s="1" t="s">
        <v>534</v>
      </c>
      <c r="F12928" s="1">
        <v>111</v>
      </c>
      <c r="G12928" s="1">
        <v>111</v>
      </c>
      <c r="H12928" s="1">
        <v>525</v>
      </c>
      <c r="I12928" s="1" t="s">
        <v>415</v>
      </c>
      <c r="J12928" s="1" t="s">
        <v>325</v>
      </c>
      <c r="K12928" s="1" t="s">
        <v>532</v>
      </c>
      <c r="L12928" s="1">
        <v>9999</v>
      </c>
      <c r="M12928" s="1" t="s">
        <v>445</v>
      </c>
      <c r="Q12928" s="2" t="s">
        <v>37</v>
      </c>
      <c r="R12928" s="1" t="s">
        <v>531</v>
      </c>
      <c r="S12928" s="1" t="str">
        <f t="shared" si="410"/>
        <v>LPC525|S|CMED|PSG|9999|DUPE</v>
      </c>
      <c r="T12928" s="2" t="str">
        <f t="shared" si="411"/>
        <v>OK</v>
      </c>
    </row>
    <row r="12929" spans="1:20" x14ac:dyDescent="0.25">
      <c r="A12929" s="1">
        <v>502999999</v>
      </c>
      <c r="B12929" s="1" t="str">
        <f>VLOOKUP(A12929,[1]Maestra!A$1:C$746,2,0)</f>
        <v>ACLEASEB6</v>
      </c>
      <c r="C12929" s="1" t="str">
        <f>VLOOKUP(A12929,[1]Maestra!A$1:C$746,3,0)</f>
        <v>Leaseback</v>
      </c>
      <c r="D12929" s="1" t="s">
        <v>515</v>
      </c>
      <c r="E12929" s="1" t="s">
        <v>534</v>
      </c>
      <c r="F12929" s="1">
        <v>111</v>
      </c>
      <c r="G12929" s="1">
        <v>111</v>
      </c>
      <c r="H12929" s="1">
        <v>525</v>
      </c>
      <c r="I12929" s="1" t="s">
        <v>415</v>
      </c>
      <c r="J12929" s="1" t="s">
        <v>325</v>
      </c>
      <c r="K12929" s="1" t="s">
        <v>532</v>
      </c>
      <c r="L12929" s="1">
        <v>9999</v>
      </c>
      <c r="M12929" s="1" t="s">
        <v>447</v>
      </c>
      <c r="Q12929" s="2" t="s">
        <v>37</v>
      </c>
      <c r="R12929" s="1" t="s">
        <v>531</v>
      </c>
      <c r="S12929" s="1" t="str">
        <f t="shared" si="410"/>
        <v>LPC525|S|CMED|PSG|9999|NORM</v>
      </c>
      <c r="T12929" s="2" t="str">
        <f t="shared" si="411"/>
        <v>OK</v>
      </c>
    </row>
    <row r="12930" spans="1:20" x14ac:dyDescent="0.25">
      <c r="A12930" s="1">
        <v>502999999</v>
      </c>
      <c r="B12930" s="1" t="str">
        <f>VLOOKUP(A12930,[1]Maestra!A$1:C$746,2,0)</f>
        <v>ACLEASEB6</v>
      </c>
      <c r="C12930" s="1" t="str">
        <f>VLOOKUP(A12930,[1]Maestra!A$1:C$746,3,0)</f>
        <v>Leaseback</v>
      </c>
      <c r="D12930" s="1" t="s">
        <v>515</v>
      </c>
      <c r="E12930" s="1" t="s">
        <v>534</v>
      </c>
      <c r="F12930" s="1">
        <v>111</v>
      </c>
      <c r="G12930" s="1">
        <v>111</v>
      </c>
      <c r="H12930" s="1">
        <v>525</v>
      </c>
      <c r="I12930" s="1" t="s">
        <v>415</v>
      </c>
      <c r="J12930" s="1" t="s">
        <v>330</v>
      </c>
      <c r="K12930" s="1" t="s">
        <v>535</v>
      </c>
      <c r="L12930" s="1">
        <v>9999</v>
      </c>
      <c r="M12930" s="1" t="s">
        <v>445</v>
      </c>
      <c r="Q12930" s="2" t="s">
        <v>37</v>
      </c>
      <c r="R12930" s="1" t="s">
        <v>531</v>
      </c>
      <c r="S12930" s="1" t="str">
        <f t="shared" ref="S12930:S12993" si="412">_xlfn.CONCAT(D12930,H12930,"|",I12930,"|",J12930,"|",K12930,"|",L12930,"|",M12930)</f>
        <v>LPC525|S|CMIE|PDL|9999|DUPE</v>
      </c>
      <c r="T12930" s="2" t="str">
        <f t="shared" si="411"/>
        <v>OK</v>
      </c>
    </row>
    <row r="12931" spans="1:20" x14ac:dyDescent="0.25">
      <c r="A12931" s="1">
        <v>502999999</v>
      </c>
      <c r="B12931" s="1" t="str">
        <f>VLOOKUP(A12931,[1]Maestra!A$1:C$746,2,0)</f>
        <v>ACLEASEB6</v>
      </c>
      <c r="C12931" s="1" t="str">
        <f>VLOOKUP(A12931,[1]Maestra!A$1:C$746,3,0)</f>
        <v>Leaseback</v>
      </c>
      <c r="D12931" s="1" t="s">
        <v>515</v>
      </c>
      <c r="E12931" s="1" t="s">
        <v>534</v>
      </c>
      <c r="F12931" s="1">
        <v>111</v>
      </c>
      <c r="G12931" s="1">
        <v>111</v>
      </c>
      <c r="H12931" s="1">
        <v>525</v>
      </c>
      <c r="I12931" s="1" t="s">
        <v>415</v>
      </c>
      <c r="J12931" s="1" t="s">
        <v>330</v>
      </c>
      <c r="K12931" s="1" t="s">
        <v>535</v>
      </c>
      <c r="L12931" s="1">
        <v>9999</v>
      </c>
      <c r="M12931" s="1" t="s">
        <v>447</v>
      </c>
      <c r="Q12931" s="2" t="s">
        <v>37</v>
      </c>
      <c r="R12931" s="1" t="s">
        <v>531</v>
      </c>
      <c r="S12931" s="1" t="str">
        <f t="shared" si="412"/>
        <v>LPC525|S|CMIE|PDL|9999|NORM</v>
      </c>
      <c r="T12931" s="2" t="str">
        <f t="shared" ref="T12931:T12994" si="413">IF(COUNTIFS($D$2:$D$20413,D12931,$S$2:$S$20413,S12931,$A$2:$A$20413,"&lt;&gt;"&amp;A12931)&gt;0,"Conflicto","OK")</f>
        <v>OK</v>
      </c>
    </row>
    <row r="12932" spans="1:20" x14ac:dyDescent="0.25">
      <c r="A12932" s="1">
        <v>502999999</v>
      </c>
      <c r="B12932" s="1" t="str">
        <f>VLOOKUP(A12932,[1]Maestra!A$1:C$746,2,0)</f>
        <v>ACLEASEB6</v>
      </c>
      <c r="C12932" s="1" t="str">
        <f>VLOOKUP(A12932,[1]Maestra!A$1:C$746,3,0)</f>
        <v>Leaseback</v>
      </c>
      <c r="D12932" s="1" t="s">
        <v>515</v>
      </c>
      <c r="E12932" s="1" t="s">
        <v>534</v>
      </c>
      <c r="F12932" s="1">
        <v>111</v>
      </c>
      <c r="G12932" s="1">
        <v>111</v>
      </c>
      <c r="H12932" s="1">
        <v>525</v>
      </c>
      <c r="I12932" s="1" t="s">
        <v>415</v>
      </c>
      <c r="J12932" s="1" t="s">
        <v>330</v>
      </c>
      <c r="K12932" s="1" t="s">
        <v>536</v>
      </c>
      <c r="L12932" s="1">
        <v>9999</v>
      </c>
      <c r="M12932" s="1" t="s">
        <v>445</v>
      </c>
      <c r="Q12932" s="2" t="s">
        <v>37</v>
      </c>
      <c r="R12932" s="1" t="s">
        <v>531</v>
      </c>
      <c r="S12932" s="1" t="str">
        <f t="shared" si="412"/>
        <v>LPC525|S|CMIE|PDS|9999|DUPE</v>
      </c>
      <c r="T12932" s="2" t="str">
        <f t="shared" si="413"/>
        <v>OK</v>
      </c>
    </row>
    <row r="12933" spans="1:20" x14ac:dyDescent="0.25">
      <c r="A12933" s="1">
        <v>502999999</v>
      </c>
      <c r="B12933" s="1" t="str">
        <f>VLOOKUP(A12933,[1]Maestra!A$1:C$746,2,0)</f>
        <v>ACLEASEB6</v>
      </c>
      <c r="C12933" s="1" t="str">
        <f>VLOOKUP(A12933,[1]Maestra!A$1:C$746,3,0)</f>
        <v>Leaseback</v>
      </c>
      <c r="D12933" s="1" t="s">
        <v>515</v>
      </c>
      <c r="E12933" s="1" t="s">
        <v>534</v>
      </c>
      <c r="F12933" s="1">
        <v>111</v>
      </c>
      <c r="G12933" s="1">
        <v>111</v>
      </c>
      <c r="H12933" s="1">
        <v>525</v>
      </c>
      <c r="I12933" s="1" t="s">
        <v>415</v>
      </c>
      <c r="J12933" s="1" t="s">
        <v>330</v>
      </c>
      <c r="K12933" s="1" t="s">
        <v>536</v>
      </c>
      <c r="L12933" s="1">
        <v>9999</v>
      </c>
      <c r="M12933" s="1" t="s">
        <v>447</v>
      </c>
      <c r="Q12933" s="2" t="s">
        <v>37</v>
      </c>
      <c r="R12933" s="1" t="s">
        <v>531</v>
      </c>
      <c r="S12933" s="1" t="str">
        <f t="shared" si="412"/>
        <v>LPC525|S|CMIE|PDS|9999|NORM</v>
      </c>
      <c r="T12933" s="2" t="str">
        <f t="shared" si="413"/>
        <v>OK</v>
      </c>
    </row>
    <row r="12934" spans="1:20" x14ac:dyDescent="0.25">
      <c r="A12934" s="1">
        <v>502999999</v>
      </c>
      <c r="B12934" s="1" t="str">
        <f>VLOOKUP(A12934,[1]Maestra!A$1:C$746,2,0)</f>
        <v>ACLEASEB6</v>
      </c>
      <c r="C12934" s="1" t="str">
        <f>VLOOKUP(A12934,[1]Maestra!A$1:C$746,3,0)</f>
        <v>Leaseback</v>
      </c>
      <c r="D12934" s="1" t="s">
        <v>515</v>
      </c>
      <c r="E12934" s="1" t="s">
        <v>534</v>
      </c>
      <c r="F12934" s="1">
        <v>111</v>
      </c>
      <c r="G12934" s="1">
        <v>111</v>
      </c>
      <c r="H12934" s="1">
        <v>525</v>
      </c>
      <c r="I12934" s="1" t="s">
        <v>415</v>
      </c>
      <c r="J12934" s="1" t="s">
        <v>330</v>
      </c>
      <c r="K12934" s="1" t="s">
        <v>530</v>
      </c>
      <c r="L12934" s="1">
        <v>9999</v>
      </c>
      <c r="M12934" s="1" t="s">
        <v>445</v>
      </c>
      <c r="Q12934" s="2" t="s">
        <v>37</v>
      </c>
      <c r="R12934" s="1" t="s">
        <v>531</v>
      </c>
      <c r="S12934" s="1" t="str">
        <f t="shared" si="412"/>
        <v>LPC525|S|CMIE|PRI|9999|DUPE</v>
      </c>
      <c r="T12934" s="2" t="str">
        <f t="shared" si="413"/>
        <v>OK</v>
      </c>
    </row>
    <row r="12935" spans="1:20" x14ac:dyDescent="0.25">
      <c r="A12935" s="1">
        <v>502999999</v>
      </c>
      <c r="B12935" s="1" t="str">
        <f>VLOOKUP(A12935,[1]Maestra!A$1:C$746,2,0)</f>
        <v>ACLEASEB6</v>
      </c>
      <c r="C12935" s="1" t="str">
        <f>VLOOKUP(A12935,[1]Maestra!A$1:C$746,3,0)</f>
        <v>Leaseback</v>
      </c>
      <c r="D12935" s="1" t="s">
        <v>515</v>
      </c>
      <c r="E12935" s="1" t="s">
        <v>534</v>
      </c>
      <c r="F12935" s="1">
        <v>111</v>
      </c>
      <c r="G12935" s="1">
        <v>111</v>
      </c>
      <c r="H12935" s="1">
        <v>525</v>
      </c>
      <c r="I12935" s="1" t="s">
        <v>415</v>
      </c>
      <c r="J12935" s="1" t="s">
        <v>330</v>
      </c>
      <c r="K12935" s="1" t="s">
        <v>530</v>
      </c>
      <c r="L12935" s="1">
        <v>9999</v>
      </c>
      <c r="M12935" s="1" t="s">
        <v>447</v>
      </c>
      <c r="Q12935" s="2" t="s">
        <v>37</v>
      </c>
      <c r="R12935" s="1" t="s">
        <v>531</v>
      </c>
      <c r="S12935" s="1" t="str">
        <f t="shared" si="412"/>
        <v>LPC525|S|CMIE|PRI|9999|NORM</v>
      </c>
      <c r="T12935" s="2" t="str">
        <f t="shared" si="413"/>
        <v>OK</v>
      </c>
    </row>
    <row r="12936" spans="1:20" x14ac:dyDescent="0.25">
      <c r="A12936" s="1">
        <v>502999999</v>
      </c>
      <c r="B12936" s="1" t="str">
        <f>VLOOKUP(A12936,[1]Maestra!A$1:C$746,2,0)</f>
        <v>ACLEASEB6</v>
      </c>
      <c r="C12936" s="1" t="str">
        <f>VLOOKUP(A12936,[1]Maestra!A$1:C$746,3,0)</f>
        <v>Leaseback</v>
      </c>
      <c r="D12936" s="1" t="s">
        <v>515</v>
      </c>
      <c r="E12936" s="1" t="s">
        <v>534</v>
      </c>
      <c r="F12936" s="1">
        <v>111</v>
      </c>
      <c r="G12936" s="1">
        <v>111</v>
      </c>
      <c r="H12936" s="1">
        <v>525</v>
      </c>
      <c r="I12936" s="1" t="s">
        <v>415</v>
      </c>
      <c r="J12936" s="1" t="s">
        <v>330</v>
      </c>
      <c r="K12936" s="1" t="s">
        <v>532</v>
      </c>
      <c r="L12936" s="1">
        <v>9999</v>
      </c>
      <c r="M12936" s="1" t="s">
        <v>445</v>
      </c>
      <c r="Q12936" s="2" t="s">
        <v>37</v>
      </c>
      <c r="R12936" s="1" t="s">
        <v>531</v>
      </c>
      <c r="S12936" s="1" t="str">
        <f t="shared" si="412"/>
        <v>LPC525|S|CMIE|PSG|9999|DUPE</v>
      </c>
      <c r="T12936" s="2" t="str">
        <f t="shared" si="413"/>
        <v>OK</v>
      </c>
    </row>
    <row r="12937" spans="1:20" x14ac:dyDescent="0.25">
      <c r="A12937" s="1">
        <v>502999999</v>
      </c>
      <c r="B12937" s="1" t="str">
        <f>VLOOKUP(A12937,[1]Maestra!A$1:C$746,2,0)</f>
        <v>ACLEASEB6</v>
      </c>
      <c r="C12937" s="1" t="str">
        <f>VLOOKUP(A12937,[1]Maestra!A$1:C$746,3,0)</f>
        <v>Leaseback</v>
      </c>
      <c r="D12937" s="1" t="s">
        <v>515</v>
      </c>
      <c r="E12937" s="1" t="s">
        <v>534</v>
      </c>
      <c r="F12937" s="1">
        <v>111</v>
      </c>
      <c r="G12937" s="1">
        <v>111</v>
      </c>
      <c r="H12937" s="1">
        <v>525</v>
      </c>
      <c r="I12937" s="1" t="s">
        <v>415</v>
      </c>
      <c r="J12937" s="1" t="s">
        <v>330</v>
      </c>
      <c r="K12937" s="1" t="s">
        <v>532</v>
      </c>
      <c r="L12937" s="1">
        <v>9999</v>
      </c>
      <c r="M12937" s="1" t="s">
        <v>447</v>
      </c>
      <c r="Q12937" s="2" t="s">
        <v>37</v>
      </c>
      <c r="R12937" s="1" t="s">
        <v>531</v>
      </c>
      <c r="S12937" s="1" t="str">
        <f t="shared" si="412"/>
        <v>LPC525|S|CMIE|PSG|9999|NORM</v>
      </c>
      <c r="T12937" s="2" t="str">
        <f t="shared" si="413"/>
        <v>OK</v>
      </c>
    </row>
    <row r="12938" spans="1:20" x14ac:dyDescent="0.25">
      <c r="A12938" s="1">
        <v>502999999</v>
      </c>
      <c r="B12938" s="1" t="str">
        <f>VLOOKUP(A12938,[1]Maestra!A$1:C$746,2,0)</f>
        <v>ACLEASEB6</v>
      </c>
      <c r="C12938" s="1" t="str">
        <f>VLOOKUP(A12938,[1]Maestra!A$1:C$746,3,0)</f>
        <v>Leaseback</v>
      </c>
      <c r="D12938" s="1" t="s">
        <v>515</v>
      </c>
      <c r="E12938" s="1" t="s">
        <v>534</v>
      </c>
      <c r="F12938" s="1">
        <v>111</v>
      </c>
      <c r="G12938" s="1">
        <v>111</v>
      </c>
      <c r="H12938" s="1">
        <v>525</v>
      </c>
      <c r="I12938" s="1" t="s">
        <v>415</v>
      </c>
      <c r="J12938" s="1" t="s">
        <v>331</v>
      </c>
      <c r="K12938" s="1" t="s">
        <v>535</v>
      </c>
      <c r="L12938" s="1">
        <v>9999</v>
      </c>
      <c r="M12938" s="1" t="s">
        <v>445</v>
      </c>
      <c r="Q12938" s="2" t="s">
        <v>37</v>
      </c>
      <c r="R12938" s="1" t="s">
        <v>531</v>
      </c>
      <c r="S12938" s="1" t="str">
        <f t="shared" si="412"/>
        <v>LPC525|S|CPEM|PDL|9999|DUPE</v>
      </c>
      <c r="T12938" s="2" t="str">
        <f t="shared" si="413"/>
        <v>OK</v>
      </c>
    </row>
    <row r="12939" spans="1:20" x14ac:dyDescent="0.25">
      <c r="A12939" s="1">
        <v>502999999</v>
      </c>
      <c r="B12939" s="1" t="str">
        <f>VLOOKUP(A12939,[1]Maestra!A$1:C$746,2,0)</f>
        <v>ACLEASEB6</v>
      </c>
      <c r="C12939" s="1" t="str">
        <f>VLOOKUP(A12939,[1]Maestra!A$1:C$746,3,0)</f>
        <v>Leaseback</v>
      </c>
      <c r="D12939" s="1" t="s">
        <v>515</v>
      </c>
      <c r="E12939" s="1" t="s">
        <v>534</v>
      </c>
      <c r="F12939" s="1">
        <v>111</v>
      </c>
      <c r="G12939" s="1">
        <v>111</v>
      </c>
      <c r="H12939" s="1">
        <v>525</v>
      </c>
      <c r="I12939" s="1" t="s">
        <v>415</v>
      </c>
      <c r="J12939" s="1" t="s">
        <v>331</v>
      </c>
      <c r="K12939" s="1" t="s">
        <v>535</v>
      </c>
      <c r="L12939" s="1">
        <v>9999</v>
      </c>
      <c r="M12939" s="1" t="s">
        <v>447</v>
      </c>
      <c r="Q12939" s="2" t="s">
        <v>37</v>
      </c>
      <c r="R12939" s="1" t="s">
        <v>531</v>
      </c>
      <c r="S12939" s="1" t="str">
        <f t="shared" si="412"/>
        <v>LPC525|S|CPEM|PDL|9999|NORM</v>
      </c>
      <c r="T12939" s="2" t="str">
        <f t="shared" si="413"/>
        <v>OK</v>
      </c>
    </row>
    <row r="12940" spans="1:20" x14ac:dyDescent="0.25">
      <c r="A12940" s="1">
        <v>502999999</v>
      </c>
      <c r="B12940" s="1" t="str">
        <f>VLOOKUP(A12940,[1]Maestra!A$1:C$746,2,0)</f>
        <v>ACLEASEB6</v>
      </c>
      <c r="C12940" s="1" t="str">
        <f>VLOOKUP(A12940,[1]Maestra!A$1:C$746,3,0)</f>
        <v>Leaseback</v>
      </c>
      <c r="D12940" s="1" t="s">
        <v>515</v>
      </c>
      <c r="E12940" s="1" t="s">
        <v>534</v>
      </c>
      <c r="F12940" s="1">
        <v>111</v>
      </c>
      <c r="G12940" s="1">
        <v>111</v>
      </c>
      <c r="H12940" s="1">
        <v>525</v>
      </c>
      <c r="I12940" s="1" t="s">
        <v>415</v>
      </c>
      <c r="J12940" s="1" t="s">
        <v>331</v>
      </c>
      <c r="K12940" s="1" t="s">
        <v>536</v>
      </c>
      <c r="L12940" s="1">
        <v>9999</v>
      </c>
      <c r="M12940" s="1" t="s">
        <v>445</v>
      </c>
      <c r="Q12940" s="2" t="s">
        <v>37</v>
      </c>
      <c r="R12940" s="1" t="s">
        <v>531</v>
      </c>
      <c r="S12940" s="1" t="str">
        <f t="shared" si="412"/>
        <v>LPC525|S|CPEM|PDS|9999|DUPE</v>
      </c>
      <c r="T12940" s="2" t="str">
        <f t="shared" si="413"/>
        <v>OK</v>
      </c>
    </row>
    <row r="12941" spans="1:20" x14ac:dyDescent="0.25">
      <c r="A12941" s="1">
        <v>502999999</v>
      </c>
      <c r="B12941" s="1" t="str">
        <f>VLOOKUP(A12941,[1]Maestra!A$1:C$746,2,0)</f>
        <v>ACLEASEB6</v>
      </c>
      <c r="C12941" s="1" t="str">
        <f>VLOOKUP(A12941,[1]Maestra!A$1:C$746,3,0)</f>
        <v>Leaseback</v>
      </c>
      <c r="D12941" s="1" t="s">
        <v>515</v>
      </c>
      <c r="E12941" s="1" t="s">
        <v>534</v>
      </c>
      <c r="F12941" s="1">
        <v>111</v>
      </c>
      <c r="G12941" s="1">
        <v>111</v>
      </c>
      <c r="H12941" s="1">
        <v>525</v>
      </c>
      <c r="I12941" s="1" t="s">
        <v>415</v>
      </c>
      <c r="J12941" s="1" t="s">
        <v>331</v>
      </c>
      <c r="K12941" s="1" t="s">
        <v>536</v>
      </c>
      <c r="L12941" s="1">
        <v>9999</v>
      </c>
      <c r="M12941" s="1" t="s">
        <v>447</v>
      </c>
      <c r="Q12941" s="2" t="s">
        <v>37</v>
      </c>
      <c r="R12941" s="1" t="s">
        <v>531</v>
      </c>
      <c r="S12941" s="1" t="str">
        <f t="shared" si="412"/>
        <v>LPC525|S|CPEM|PDS|9999|NORM</v>
      </c>
      <c r="T12941" s="2" t="str">
        <f t="shared" si="413"/>
        <v>OK</v>
      </c>
    </row>
    <row r="12942" spans="1:20" x14ac:dyDescent="0.25">
      <c r="A12942" s="1">
        <v>502999999</v>
      </c>
      <c r="B12942" s="1" t="str">
        <f>VLOOKUP(A12942,[1]Maestra!A$1:C$746,2,0)</f>
        <v>ACLEASEB6</v>
      </c>
      <c r="C12942" s="1" t="str">
        <f>VLOOKUP(A12942,[1]Maestra!A$1:C$746,3,0)</f>
        <v>Leaseback</v>
      </c>
      <c r="D12942" s="1" t="s">
        <v>515</v>
      </c>
      <c r="E12942" s="1" t="s">
        <v>534</v>
      </c>
      <c r="F12942" s="1">
        <v>111</v>
      </c>
      <c r="G12942" s="1">
        <v>111</v>
      </c>
      <c r="H12942" s="1">
        <v>525</v>
      </c>
      <c r="I12942" s="1" t="s">
        <v>415</v>
      </c>
      <c r="J12942" s="1" t="s">
        <v>331</v>
      </c>
      <c r="K12942" s="1" t="s">
        <v>530</v>
      </c>
      <c r="L12942" s="1">
        <v>9999</v>
      </c>
      <c r="M12942" s="1" t="s">
        <v>445</v>
      </c>
      <c r="Q12942" s="2" t="s">
        <v>37</v>
      </c>
      <c r="R12942" s="1" t="s">
        <v>531</v>
      </c>
      <c r="S12942" s="1" t="str">
        <f t="shared" si="412"/>
        <v>LPC525|S|CPEM|PRI|9999|DUPE</v>
      </c>
      <c r="T12942" s="2" t="str">
        <f t="shared" si="413"/>
        <v>OK</v>
      </c>
    </row>
    <row r="12943" spans="1:20" x14ac:dyDescent="0.25">
      <c r="A12943" s="1">
        <v>502999999</v>
      </c>
      <c r="B12943" s="1" t="str">
        <f>VLOOKUP(A12943,[1]Maestra!A$1:C$746,2,0)</f>
        <v>ACLEASEB6</v>
      </c>
      <c r="C12943" s="1" t="str">
        <f>VLOOKUP(A12943,[1]Maestra!A$1:C$746,3,0)</f>
        <v>Leaseback</v>
      </c>
      <c r="D12943" s="1" t="s">
        <v>515</v>
      </c>
      <c r="E12943" s="1" t="s">
        <v>534</v>
      </c>
      <c r="F12943" s="1">
        <v>111</v>
      </c>
      <c r="G12943" s="1">
        <v>111</v>
      </c>
      <c r="H12943" s="1">
        <v>525</v>
      </c>
      <c r="I12943" s="1" t="s">
        <v>415</v>
      </c>
      <c r="J12943" s="1" t="s">
        <v>331</v>
      </c>
      <c r="K12943" s="1" t="s">
        <v>530</v>
      </c>
      <c r="L12943" s="1">
        <v>9999</v>
      </c>
      <c r="M12943" s="1" t="s">
        <v>447</v>
      </c>
      <c r="Q12943" s="2" t="s">
        <v>37</v>
      </c>
      <c r="R12943" s="1" t="s">
        <v>531</v>
      </c>
      <c r="S12943" s="1" t="str">
        <f t="shared" si="412"/>
        <v>LPC525|S|CPEM|PRI|9999|NORM</v>
      </c>
      <c r="T12943" s="2" t="str">
        <f t="shared" si="413"/>
        <v>OK</v>
      </c>
    </row>
    <row r="12944" spans="1:20" x14ac:dyDescent="0.25">
      <c r="A12944" s="1">
        <v>502999999</v>
      </c>
      <c r="B12944" s="1" t="str">
        <f>VLOOKUP(A12944,[1]Maestra!A$1:C$746,2,0)</f>
        <v>ACLEASEB6</v>
      </c>
      <c r="C12944" s="1" t="str">
        <f>VLOOKUP(A12944,[1]Maestra!A$1:C$746,3,0)</f>
        <v>Leaseback</v>
      </c>
      <c r="D12944" s="1" t="s">
        <v>515</v>
      </c>
      <c r="E12944" s="1" t="s">
        <v>534</v>
      </c>
      <c r="F12944" s="1">
        <v>111</v>
      </c>
      <c r="G12944" s="1">
        <v>111</v>
      </c>
      <c r="H12944" s="1">
        <v>525</v>
      </c>
      <c r="I12944" s="1" t="s">
        <v>415</v>
      </c>
      <c r="J12944" s="1" t="s">
        <v>331</v>
      </c>
      <c r="K12944" s="1" t="s">
        <v>532</v>
      </c>
      <c r="L12944" s="1">
        <v>9999</v>
      </c>
      <c r="M12944" s="1" t="s">
        <v>445</v>
      </c>
      <c r="Q12944" s="2" t="s">
        <v>37</v>
      </c>
      <c r="R12944" s="1" t="s">
        <v>531</v>
      </c>
      <c r="S12944" s="1" t="str">
        <f t="shared" si="412"/>
        <v>LPC525|S|CPEM|PSG|9999|DUPE</v>
      </c>
      <c r="T12944" s="2" t="str">
        <f t="shared" si="413"/>
        <v>OK</v>
      </c>
    </row>
    <row r="12945" spans="1:20" x14ac:dyDescent="0.25">
      <c r="A12945" s="1">
        <v>502999999</v>
      </c>
      <c r="B12945" s="1" t="str">
        <f>VLOOKUP(A12945,[1]Maestra!A$1:C$746,2,0)</f>
        <v>ACLEASEB6</v>
      </c>
      <c r="C12945" s="1" t="str">
        <f>VLOOKUP(A12945,[1]Maestra!A$1:C$746,3,0)</f>
        <v>Leaseback</v>
      </c>
      <c r="D12945" s="1" t="s">
        <v>515</v>
      </c>
      <c r="E12945" s="1" t="s">
        <v>534</v>
      </c>
      <c r="F12945" s="1">
        <v>111</v>
      </c>
      <c r="G12945" s="1">
        <v>111</v>
      </c>
      <c r="H12945" s="1">
        <v>525</v>
      </c>
      <c r="I12945" s="1" t="s">
        <v>415</v>
      </c>
      <c r="J12945" s="1" t="s">
        <v>331</v>
      </c>
      <c r="K12945" s="1" t="s">
        <v>532</v>
      </c>
      <c r="L12945" s="1">
        <v>9999</v>
      </c>
      <c r="M12945" s="1" t="s">
        <v>447</v>
      </c>
      <c r="Q12945" s="2" t="s">
        <v>37</v>
      </c>
      <c r="R12945" s="1" t="s">
        <v>531</v>
      </c>
      <c r="S12945" s="1" t="str">
        <f t="shared" si="412"/>
        <v>LPC525|S|CPEM|PSG|9999|NORM</v>
      </c>
      <c r="T12945" s="2" t="str">
        <f t="shared" si="413"/>
        <v>OK</v>
      </c>
    </row>
    <row r="12946" spans="1:20" x14ac:dyDescent="0.25">
      <c r="A12946" s="1">
        <v>502999999</v>
      </c>
      <c r="B12946" s="1" t="str">
        <f>VLOOKUP(A12946,[1]Maestra!A$1:C$746,2,0)</f>
        <v>ACLEASEB6</v>
      </c>
      <c r="C12946" s="1" t="str">
        <f>VLOOKUP(A12946,[1]Maestra!A$1:C$746,3,0)</f>
        <v>Leaseback</v>
      </c>
      <c r="D12946" s="1" t="s">
        <v>515</v>
      </c>
      <c r="E12946" s="1" t="s">
        <v>534</v>
      </c>
      <c r="F12946" s="1">
        <v>111</v>
      </c>
      <c r="G12946" s="1">
        <v>111</v>
      </c>
      <c r="H12946" s="1">
        <v>525</v>
      </c>
      <c r="I12946" s="1" t="s">
        <v>448</v>
      </c>
      <c r="J12946" s="1" t="s">
        <v>327</v>
      </c>
      <c r="K12946" s="1" t="s">
        <v>535</v>
      </c>
      <c r="L12946" s="1">
        <v>9999</v>
      </c>
      <c r="M12946" s="1" t="s">
        <v>445</v>
      </c>
      <c r="Q12946" s="2" t="s">
        <v>37</v>
      </c>
      <c r="R12946" s="1" t="s">
        <v>531</v>
      </c>
      <c r="S12946" s="1" t="str">
        <f t="shared" si="412"/>
        <v>LPC525|V|CCOR|PDL|9999|DUPE</v>
      </c>
      <c r="T12946" s="2" t="str">
        <f t="shared" si="413"/>
        <v>OK</v>
      </c>
    </row>
    <row r="12947" spans="1:20" x14ac:dyDescent="0.25">
      <c r="A12947" s="1">
        <v>502999999</v>
      </c>
      <c r="B12947" s="1" t="str">
        <f>VLOOKUP(A12947,[1]Maestra!A$1:C$746,2,0)</f>
        <v>ACLEASEB6</v>
      </c>
      <c r="C12947" s="1" t="str">
        <f>VLOOKUP(A12947,[1]Maestra!A$1:C$746,3,0)</f>
        <v>Leaseback</v>
      </c>
      <c r="D12947" s="1" t="s">
        <v>515</v>
      </c>
      <c r="E12947" s="1" t="s">
        <v>534</v>
      </c>
      <c r="F12947" s="1">
        <v>111</v>
      </c>
      <c r="G12947" s="1">
        <v>111</v>
      </c>
      <c r="H12947" s="1">
        <v>525</v>
      </c>
      <c r="I12947" s="1" t="s">
        <v>448</v>
      </c>
      <c r="J12947" s="1" t="s">
        <v>327</v>
      </c>
      <c r="K12947" s="1" t="s">
        <v>535</v>
      </c>
      <c r="L12947" s="1">
        <v>9999</v>
      </c>
      <c r="M12947" s="1" t="s">
        <v>447</v>
      </c>
      <c r="Q12947" s="2" t="s">
        <v>37</v>
      </c>
      <c r="R12947" s="1" t="s">
        <v>531</v>
      </c>
      <c r="S12947" s="1" t="str">
        <f t="shared" si="412"/>
        <v>LPC525|V|CCOR|PDL|9999|NORM</v>
      </c>
      <c r="T12947" s="2" t="str">
        <f t="shared" si="413"/>
        <v>OK</v>
      </c>
    </row>
    <row r="12948" spans="1:20" x14ac:dyDescent="0.25">
      <c r="A12948" s="1">
        <v>502999999</v>
      </c>
      <c r="B12948" s="1" t="str">
        <f>VLOOKUP(A12948,[1]Maestra!A$1:C$746,2,0)</f>
        <v>ACLEASEB6</v>
      </c>
      <c r="C12948" s="1" t="str">
        <f>VLOOKUP(A12948,[1]Maestra!A$1:C$746,3,0)</f>
        <v>Leaseback</v>
      </c>
      <c r="D12948" s="1" t="s">
        <v>515</v>
      </c>
      <c r="E12948" s="1" t="s">
        <v>534</v>
      </c>
      <c r="F12948" s="1">
        <v>111</v>
      </c>
      <c r="G12948" s="1">
        <v>111</v>
      </c>
      <c r="H12948" s="1">
        <v>525</v>
      </c>
      <c r="I12948" s="1" t="s">
        <v>448</v>
      </c>
      <c r="J12948" s="1" t="s">
        <v>327</v>
      </c>
      <c r="K12948" s="1" t="s">
        <v>536</v>
      </c>
      <c r="L12948" s="1">
        <v>9999</v>
      </c>
      <c r="M12948" s="1" t="s">
        <v>445</v>
      </c>
      <c r="Q12948" s="2" t="s">
        <v>37</v>
      </c>
      <c r="R12948" s="1" t="s">
        <v>531</v>
      </c>
      <c r="S12948" s="1" t="str">
        <f t="shared" si="412"/>
        <v>LPC525|V|CCOR|PDS|9999|DUPE</v>
      </c>
      <c r="T12948" s="2" t="str">
        <f t="shared" si="413"/>
        <v>OK</v>
      </c>
    </row>
    <row r="12949" spans="1:20" x14ac:dyDescent="0.25">
      <c r="A12949" s="1">
        <v>502999999</v>
      </c>
      <c r="B12949" s="1" t="str">
        <f>VLOOKUP(A12949,[1]Maestra!A$1:C$746,2,0)</f>
        <v>ACLEASEB6</v>
      </c>
      <c r="C12949" s="1" t="str">
        <f>VLOOKUP(A12949,[1]Maestra!A$1:C$746,3,0)</f>
        <v>Leaseback</v>
      </c>
      <c r="D12949" s="1" t="s">
        <v>515</v>
      </c>
      <c r="E12949" s="1" t="s">
        <v>534</v>
      </c>
      <c r="F12949" s="1">
        <v>111</v>
      </c>
      <c r="G12949" s="1">
        <v>111</v>
      </c>
      <c r="H12949" s="1">
        <v>525</v>
      </c>
      <c r="I12949" s="1" t="s">
        <v>448</v>
      </c>
      <c r="J12949" s="1" t="s">
        <v>327</v>
      </c>
      <c r="K12949" s="1" t="s">
        <v>536</v>
      </c>
      <c r="L12949" s="1">
        <v>9999</v>
      </c>
      <c r="M12949" s="1" t="s">
        <v>447</v>
      </c>
      <c r="Q12949" s="2" t="s">
        <v>37</v>
      </c>
      <c r="R12949" s="1" t="s">
        <v>531</v>
      </c>
      <c r="S12949" s="1" t="str">
        <f t="shared" si="412"/>
        <v>LPC525|V|CCOR|PDS|9999|NORM</v>
      </c>
      <c r="T12949" s="2" t="str">
        <f t="shared" si="413"/>
        <v>OK</v>
      </c>
    </row>
    <row r="12950" spans="1:20" x14ac:dyDescent="0.25">
      <c r="A12950" s="1">
        <v>502999999</v>
      </c>
      <c r="B12950" s="1" t="str">
        <f>VLOOKUP(A12950,[1]Maestra!A$1:C$746,2,0)</f>
        <v>ACLEASEB6</v>
      </c>
      <c r="C12950" s="1" t="str">
        <f>VLOOKUP(A12950,[1]Maestra!A$1:C$746,3,0)</f>
        <v>Leaseback</v>
      </c>
      <c r="D12950" s="1" t="s">
        <v>515</v>
      </c>
      <c r="E12950" s="1" t="s">
        <v>534</v>
      </c>
      <c r="F12950" s="1">
        <v>111</v>
      </c>
      <c r="G12950" s="1">
        <v>111</v>
      </c>
      <c r="H12950" s="1">
        <v>525</v>
      </c>
      <c r="I12950" s="1" t="s">
        <v>448</v>
      </c>
      <c r="J12950" s="1" t="s">
        <v>327</v>
      </c>
      <c r="K12950" s="1" t="s">
        <v>530</v>
      </c>
      <c r="L12950" s="1">
        <v>9999</v>
      </c>
      <c r="M12950" s="1" t="s">
        <v>445</v>
      </c>
      <c r="Q12950" s="2" t="s">
        <v>37</v>
      </c>
      <c r="R12950" s="1" t="s">
        <v>531</v>
      </c>
      <c r="S12950" s="1" t="str">
        <f t="shared" si="412"/>
        <v>LPC525|V|CCOR|PRI|9999|DUPE</v>
      </c>
      <c r="T12950" s="2" t="str">
        <f t="shared" si="413"/>
        <v>OK</v>
      </c>
    </row>
    <row r="12951" spans="1:20" x14ac:dyDescent="0.25">
      <c r="A12951" s="1">
        <v>502999999</v>
      </c>
      <c r="B12951" s="1" t="str">
        <f>VLOOKUP(A12951,[1]Maestra!A$1:C$746,2,0)</f>
        <v>ACLEASEB6</v>
      </c>
      <c r="C12951" s="1" t="str">
        <f>VLOOKUP(A12951,[1]Maestra!A$1:C$746,3,0)</f>
        <v>Leaseback</v>
      </c>
      <c r="D12951" s="1" t="s">
        <v>515</v>
      </c>
      <c r="E12951" s="1" t="s">
        <v>534</v>
      </c>
      <c r="F12951" s="1">
        <v>111</v>
      </c>
      <c r="G12951" s="1">
        <v>111</v>
      </c>
      <c r="H12951" s="1">
        <v>525</v>
      </c>
      <c r="I12951" s="1" t="s">
        <v>448</v>
      </c>
      <c r="J12951" s="1" t="s">
        <v>327</v>
      </c>
      <c r="K12951" s="1" t="s">
        <v>530</v>
      </c>
      <c r="L12951" s="1">
        <v>9999</v>
      </c>
      <c r="M12951" s="1" t="s">
        <v>447</v>
      </c>
      <c r="Q12951" s="2" t="s">
        <v>37</v>
      </c>
      <c r="R12951" s="1" t="s">
        <v>531</v>
      </c>
      <c r="S12951" s="1" t="str">
        <f t="shared" si="412"/>
        <v>LPC525|V|CCOR|PRI|9999|NORM</v>
      </c>
      <c r="T12951" s="2" t="str">
        <f t="shared" si="413"/>
        <v>OK</v>
      </c>
    </row>
    <row r="12952" spans="1:20" x14ac:dyDescent="0.25">
      <c r="A12952" s="1">
        <v>502999999</v>
      </c>
      <c r="B12952" s="1" t="str">
        <f>VLOOKUP(A12952,[1]Maestra!A$1:C$746,2,0)</f>
        <v>ACLEASEB6</v>
      </c>
      <c r="C12952" s="1" t="str">
        <f>VLOOKUP(A12952,[1]Maestra!A$1:C$746,3,0)</f>
        <v>Leaseback</v>
      </c>
      <c r="D12952" s="1" t="s">
        <v>515</v>
      </c>
      <c r="E12952" s="1" t="s">
        <v>534</v>
      </c>
      <c r="F12952" s="1">
        <v>111</v>
      </c>
      <c r="G12952" s="1">
        <v>111</v>
      </c>
      <c r="H12952" s="1">
        <v>525</v>
      </c>
      <c r="I12952" s="1" t="s">
        <v>448</v>
      </c>
      <c r="J12952" s="1" t="s">
        <v>327</v>
      </c>
      <c r="K12952" s="1" t="s">
        <v>532</v>
      </c>
      <c r="L12952" s="1">
        <v>9999</v>
      </c>
      <c r="M12952" s="1" t="s">
        <v>445</v>
      </c>
      <c r="Q12952" s="2" t="s">
        <v>37</v>
      </c>
      <c r="R12952" s="1" t="s">
        <v>531</v>
      </c>
      <c r="S12952" s="1" t="str">
        <f t="shared" si="412"/>
        <v>LPC525|V|CCOR|PSG|9999|DUPE</v>
      </c>
      <c r="T12952" s="2" t="str">
        <f t="shared" si="413"/>
        <v>OK</v>
      </c>
    </row>
    <row r="12953" spans="1:20" x14ac:dyDescent="0.25">
      <c r="A12953" s="1">
        <v>502999999</v>
      </c>
      <c r="B12953" s="1" t="str">
        <f>VLOOKUP(A12953,[1]Maestra!A$1:C$746,2,0)</f>
        <v>ACLEASEB6</v>
      </c>
      <c r="C12953" s="1" t="str">
        <f>VLOOKUP(A12953,[1]Maestra!A$1:C$746,3,0)</f>
        <v>Leaseback</v>
      </c>
      <c r="D12953" s="1" t="s">
        <v>515</v>
      </c>
      <c r="E12953" s="1" t="s">
        <v>534</v>
      </c>
      <c r="F12953" s="1">
        <v>111</v>
      </c>
      <c r="G12953" s="1">
        <v>111</v>
      </c>
      <c r="H12953" s="1">
        <v>525</v>
      </c>
      <c r="I12953" s="1" t="s">
        <v>448</v>
      </c>
      <c r="J12953" s="1" t="s">
        <v>327</v>
      </c>
      <c r="K12953" s="1" t="s">
        <v>532</v>
      </c>
      <c r="L12953" s="1">
        <v>9999</v>
      </c>
      <c r="M12953" s="1" t="s">
        <v>447</v>
      </c>
      <c r="Q12953" s="2" t="s">
        <v>37</v>
      </c>
      <c r="R12953" s="1" t="s">
        <v>531</v>
      </c>
      <c r="S12953" s="1" t="str">
        <f t="shared" si="412"/>
        <v>LPC525|V|CCOR|PSG|9999|NORM</v>
      </c>
      <c r="T12953" s="2" t="str">
        <f t="shared" si="413"/>
        <v>OK</v>
      </c>
    </row>
    <row r="12954" spans="1:20" x14ac:dyDescent="0.25">
      <c r="A12954" s="1">
        <v>502999999</v>
      </c>
      <c r="B12954" s="1" t="str">
        <f>VLOOKUP(A12954,[1]Maestra!A$1:C$746,2,0)</f>
        <v>ACLEASEB6</v>
      </c>
      <c r="C12954" s="1" t="str">
        <f>VLOOKUP(A12954,[1]Maestra!A$1:C$746,3,0)</f>
        <v>Leaseback</v>
      </c>
      <c r="D12954" s="1" t="s">
        <v>515</v>
      </c>
      <c r="E12954" s="1" t="s">
        <v>534</v>
      </c>
      <c r="F12954" s="1">
        <v>111</v>
      </c>
      <c r="G12954" s="1">
        <v>111</v>
      </c>
      <c r="H12954" s="1">
        <v>525</v>
      </c>
      <c r="I12954" s="1" t="s">
        <v>448</v>
      </c>
      <c r="J12954" s="1" t="s">
        <v>328</v>
      </c>
      <c r="K12954" s="1" t="s">
        <v>535</v>
      </c>
      <c r="L12954" s="1">
        <v>9999</v>
      </c>
      <c r="M12954" s="1" t="s">
        <v>445</v>
      </c>
      <c r="Q12954" s="2" t="s">
        <v>37</v>
      </c>
      <c r="R12954" s="1" t="s">
        <v>531</v>
      </c>
      <c r="S12954" s="1" t="str">
        <f t="shared" si="412"/>
        <v>LPC525|V|CGEM|PDL|9999|DUPE</v>
      </c>
      <c r="T12954" s="2" t="str">
        <f t="shared" si="413"/>
        <v>OK</v>
      </c>
    </row>
    <row r="12955" spans="1:20" x14ac:dyDescent="0.25">
      <c r="A12955" s="1">
        <v>502999999</v>
      </c>
      <c r="B12955" s="1" t="str">
        <f>VLOOKUP(A12955,[1]Maestra!A$1:C$746,2,0)</f>
        <v>ACLEASEB6</v>
      </c>
      <c r="C12955" s="1" t="str">
        <f>VLOOKUP(A12955,[1]Maestra!A$1:C$746,3,0)</f>
        <v>Leaseback</v>
      </c>
      <c r="D12955" s="1" t="s">
        <v>515</v>
      </c>
      <c r="E12955" s="1" t="s">
        <v>534</v>
      </c>
      <c r="F12955" s="1">
        <v>111</v>
      </c>
      <c r="G12955" s="1">
        <v>111</v>
      </c>
      <c r="H12955" s="1">
        <v>525</v>
      </c>
      <c r="I12955" s="1" t="s">
        <v>448</v>
      </c>
      <c r="J12955" s="1" t="s">
        <v>328</v>
      </c>
      <c r="K12955" s="1" t="s">
        <v>535</v>
      </c>
      <c r="L12955" s="1">
        <v>9999</v>
      </c>
      <c r="M12955" s="1" t="s">
        <v>447</v>
      </c>
      <c r="Q12955" s="2" t="s">
        <v>37</v>
      </c>
      <c r="R12955" s="1" t="s">
        <v>531</v>
      </c>
      <c r="S12955" s="1" t="str">
        <f t="shared" si="412"/>
        <v>LPC525|V|CGEM|PDL|9999|NORM</v>
      </c>
      <c r="T12955" s="2" t="str">
        <f t="shared" si="413"/>
        <v>OK</v>
      </c>
    </row>
    <row r="12956" spans="1:20" x14ac:dyDescent="0.25">
      <c r="A12956" s="1">
        <v>502999999</v>
      </c>
      <c r="B12956" s="1" t="str">
        <f>VLOOKUP(A12956,[1]Maestra!A$1:C$746,2,0)</f>
        <v>ACLEASEB6</v>
      </c>
      <c r="C12956" s="1" t="str">
        <f>VLOOKUP(A12956,[1]Maestra!A$1:C$746,3,0)</f>
        <v>Leaseback</v>
      </c>
      <c r="D12956" s="1" t="s">
        <v>515</v>
      </c>
      <c r="E12956" s="1" t="s">
        <v>534</v>
      </c>
      <c r="F12956" s="1">
        <v>111</v>
      </c>
      <c r="G12956" s="1">
        <v>111</v>
      </c>
      <c r="H12956" s="1">
        <v>525</v>
      </c>
      <c r="I12956" s="1" t="s">
        <v>448</v>
      </c>
      <c r="J12956" s="1" t="s">
        <v>328</v>
      </c>
      <c r="K12956" s="1" t="s">
        <v>536</v>
      </c>
      <c r="L12956" s="1">
        <v>9999</v>
      </c>
      <c r="M12956" s="1" t="s">
        <v>445</v>
      </c>
      <c r="Q12956" s="2" t="s">
        <v>37</v>
      </c>
      <c r="R12956" s="1" t="s">
        <v>531</v>
      </c>
      <c r="S12956" s="1" t="str">
        <f t="shared" si="412"/>
        <v>LPC525|V|CGEM|PDS|9999|DUPE</v>
      </c>
      <c r="T12956" s="2" t="str">
        <f t="shared" si="413"/>
        <v>OK</v>
      </c>
    </row>
    <row r="12957" spans="1:20" x14ac:dyDescent="0.25">
      <c r="A12957" s="1">
        <v>502999999</v>
      </c>
      <c r="B12957" s="1" t="str">
        <f>VLOOKUP(A12957,[1]Maestra!A$1:C$746,2,0)</f>
        <v>ACLEASEB6</v>
      </c>
      <c r="C12957" s="1" t="str">
        <f>VLOOKUP(A12957,[1]Maestra!A$1:C$746,3,0)</f>
        <v>Leaseback</v>
      </c>
      <c r="D12957" s="1" t="s">
        <v>515</v>
      </c>
      <c r="E12957" s="1" t="s">
        <v>534</v>
      </c>
      <c r="F12957" s="1">
        <v>111</v>
      </c>
      <c r="G12957" s="1">
        <v>111</v>
      </c>
      <c r="H12957" s="1">
        <v>525</v>
      </c>
      <c r="I12957" s="1" t="s">
        <v>448</v>
      </c>
      <c r="J12957" s="1" t="s">
        <v>328</v>
      </c>
      <c r="K12957" s="1" t="s">
        <v>536</v>
      </c>
      <c r="L12957" s="1">
        <v>9999</v>
      </c>
      <c r="M12957" s="1" t="s">
        <v>447</v>
      </c>
      <c r="Q12957" s="2" t="s">
        <v>37</v>
      </c>
      <c r="R12957" s="1" t="s">
        <v>531</v>
      </c>
      <c r="S12957" s="1" t="str">
        <f t="shared" si="412"/>
        <v>LPC525|V|CGEM|PDS|9999|NORM</v>
      </c>
      <c r="T12957" s="2" t="str">
        <f t="shared" si="413"/>
        <v>OK</v>
      </c>
    </row>
    <row r="12958" spans="1:20" x14ac:dyDescent="0.25">
      <c r="A12958" s="1">
        <v>502999999</v>
      </c>
      <c r="B12958" s="1" t="str">
        <f>VLOOKUP(A12958,[1]Maestra!A$1:C$746,2,0)</f>
        <v>ACLEASEB6</v>
      </c>
      <c r="C12958" s="1" t="str">
        <f>VLOOKUP(A12958,[1]Maestra!A$1:C$746,3,0)</f>
        <v>Leaseback</v>
      </c>
      <c r="D12958" s="1" t="s">
        <v>515</v>
      </c>
      <c r="E12958" s="1" t="s">
        <v>534</v>
      </c>
      <c r="F12958" s="1">
        <v>111</v>
      </c>
      <c r="G12958" s="1">
        <v>111</v>
      </c>
      <c r="H12958" s="1">
        <v>525</v>
      </c>
      <c r="I12958" s="1" t="s">
        <v>448</v>
      </c>
      <c r="J12958" s="1" t="s">
        <v>328</v>
      </c>
      <c r="K12958" s="1" t="s">
        <v>530</v>
      </c>
      <c r="L12958" s="1">
        <v>9999</v>
      </c>
      <c r="M12958" s="1" t="s">
        <v>445</v>
      </c>
      <c r="Q12958" s="2" t="s">
        <v>37</v>
      </c>
      <c r="R12958" s="1" t="s">
        <v>531</v>
      </c>
      <c r="S12958" s="1" t="str">
        <f t="shared" si="412"/>
        <v>LPC525|V|CGEM|PRI|9999|DUPE</v>
      </c>
      <c r="T12958" s="2" t="str">
        <f t="shared" si="413"/>
        <v>OK</v>
      </c>
    </row>
    <row r="12959" spans="1:20" x14ac:dyDescent="0.25">
      <c r="A12959" s="1">
        <v>502999999</v>
      </c>
      <c r="B12959" s="1" t="str">
        <f>VLOOKUP(A12959,[1]Maestra!A$1:C$746,2,0)</f>
        <v>ACLEASEB6</v>
      </c>
      <c r="C12959" s="1" t="str">
        <f>VLOOKUP(A12959,[1]Maestra!A$1:C$746,3,0)</f>
        <v>Leaseback</v>
      </c>
      <c r="D12959" s="1" t="s">
        <v>515</v>
      </c>
      <c r="E12959" s="1" t="s">
        <v>534</v>
      </c>
      <c r="F12959" s="1">
        <v>111</v>
      </c>
      <c r="G12959" s="1">
        <v>111</v>
      </c>
      <c r="H12959" s="1">
        <v>525</v>
      </c>
      <c r="I12959" s="1" t="s">
        <v>448</v>
      </c>
      <c r="J12959" s="1" t="s">
        <v>328</v>
      </c>
      <c r="K12959" s="1" t="s">
        <v>530</v>
      </c>
      <c r="L12959" s="1">
        <v>9999</v>
      </c>
      <c r="M12959" s="1" t="s">
        <v>447</v>
      </c>
      <c r="Q12959" s="2" t="s">
        <v>37</v>
      </c>
      <c r="R12959" s="1" t="s">
        <v>531</v>
      </c>
      <c r="S12959" s="1" t="str">
        <f t="shared" si="412"/>
        <v>LPC525|V|CGEM|PRI|9999|NORM</v>
      </c>
      <c r="T12959" s="2" t="str">
        <f t="shared" si="413"/>
        <v>OK</v>
      </c>
    </row>
    <row r="12960" spans="1:20" x14ac:dyDescent="0.25">
      <c r="A12960" s="1">
        <v>502999999</v>
      </c>
      <c r="B12960" s="1" t="str">
        <f>VLOOKUP(A12960,[1]Maestra!A$1:C$746,2,0)</f>
        <v>ACLEASEB6</v>
      </c>
      <c r="C12960" s="1" t="str">
        <f>VLOOKUP(A12960,[1]Maestra!A$1:C$746,3,0)</f>
        <v>Leaseback</v>
      </c>
      <c r="D12960" s="1" t="s">
        <v>515</v>
      </c>
      <c r="E12960" s="1" t="s">
        <v>534</v>
      </c>
      <c r="F12960" s="1">
        <v>111</v>
      </c>
      <c r="G12960" s="1">
        <v>111</v>
      </c>
      <c r="H12960" s="1">
        <v>525</v>
      </c>
      <c r="I12960" s="1" t="s">
        <v>448</v>
      </c>
      <c r="J12960" s="1" t="s">
        <v>328</v>
      </c>
      <c r="K12960" s="1" t="s">
        <v>532</v>
      </c>
      <c r="L12960" s="1">
        <v>9999</v>
      </c>
      <c r="M12960" s="1" t="s">
        <v>445</v>
      </c>
      <c r="Q12960" s="2" t="s">
        <v>37</v>
      </c>
      <c r="R12960" s="1" t="s">
        <v>531</v>
      </c>
      <c r="S12960" s="1" t="str">
        <f t="shared" si="412"/>
        <v>LPC525|V|CGEM|PSG|9999|DUPE</v>
      </c>
      <c r="T12960" s="2" t="str">
        <f t="shared" si="413"/>
        <v>OK</v>
      </c>
    </row>
    <row r="12961" spans="1:20" x14ac:dyDescent="0.25">
      <c r="A12961" s="1">
        <v>502999999</v>
      </c>
      <c r="B12961" s="1" t="str">
        <f>VLOOKUP(A12961,[1]Maestra!A$1:C$746,2,0)</f>
        <v>ACLEASEB6</v>
      </c>
      <c r="C12961" s="1" t="str">
        <f>VLOOKUP(A12961,[1]Maestra!A$1:C$746,3,0)</f>
        <v>Leaseback</v>
      </c>
      <c r="D12961" s="1" t="s">
        <v>515</v>
      </c>
      <c r="E12961" s="1" t="s">
        <v>534</v>
      </c>
      <c r="F12961" s="1">
        <v>111</v>
      </c>
      <c r="G12961" s="1">
        <v>111</v>
      </c>
      <c r="H12961" s="1">
        <v>525</v>
      </c>
      <c r="I12961" s="1" t="s">
        <v>448</v>
      </c>
      <c r="J12961" s="1" t="s">
        <v>328</v>
      </c>
      <c r="K12961" s="1" t="s">
        <v>532</v>
      </c>
      <c r="L12961" s="1">
        <v>9999</v>
      </c>
      <c r="M12961" s="1" t="s">
        <v>447</v>
      </c>
      <c r="Q12961" s="2" t="s">
        <v>37</v>
      </c>
      <c r="R12961" s="1" t="s">
        <v>531</v>
      </c>
      <c r="S12961" s="1" t="str">
        <f t="shared" si="412"/>
        <v>LPC525|V|CGEM|PSG|9999|NORM</v>
      </c>
      <c r="T12961" s="2" t="str">
        <f t="shared" si="413"/>
        <v>OK</v>
      </c>
    </row>
    <row r="12962" spans="1:20" x14ac:dyDescent="0.25">
      <c r="A12962" s="1">
        <v>502999999</v>
      </c>
      <c r="B12962" s="1" t="str">
        <f>VLOOKUP(A12962,[1]Maestra!A$1:C$746,2,0)</f>
        <v>ACLEASEB6</v>
      </c>
      <c r="C12962" s="1" t="str">
        <f>VLOOKUP(A12962,[1]Maestra!A$1:C$746,3,0)</f>
        <v>Leaseback</v>
      </c>
      <c r="D12962" s="1" t="s">
        <v>515</v>
      </c>
      <c r="E12962" s="1" t="s">
        <v>534</v>
      </c>
      <c r="F12962" s="1">
        <v>111</v>
      </c>
      <c r="G12962" s="1">
        <v>111</v>
      </c>
      <c r="H12962" s="1">
        <v>525</v>
      </c>
      <c r="I12962" s="1" t="s">
        <v>448</v>
      </c>
      <c r="J12962" s="1" t="s">
        <v>325</v>
      </c>
      <c r="K12962" s="1" t="s">
        <v>535</v>
      </c>
      <c r="L12962" s="1">
        <v>9999</v>
      </c>
      <c r="M12962" s="1" t="s">
        <v>445</v>
      </c>
      <c r="Q12962" s="2" t="s">
        <v>37</v>
      </c>
      <c r="R12962" s="1" t="s">
        <v>531</v>
      </c>
      <c r="S12962" s="1" t="str">
        <f t="shared" si="412"/>
        <v>LPC525|V|CMED|PDL|9999|DUPE</v>
      </c>
      <c r="T12962" s="2" t="str">
        <f t="shared" si="413"/>
        <v>OK</v>
      </c>
    </row>
    <row r="12963" spans="1:20" x14ac:dyDescent="0.25">
      <c r="A12963" s="1">
        <v>502999999</v>
      </c>
      <c r="B12963" s="1" t="str">
        <f>VLOOKUP(A12963,[1]Maestra!A$1:C$746,2,0)</f>
        <v>ACLEASEB6</v>
      </c>
      <c r="C12963" s="1" t="str">
        <f>VLOOKUP(A12963,[1]Maestra!A$1:C$746,3,0)</f>
        <v>Leaseback</v>
      </c>
      <c r="D12963" s="1" t="s">
        <v>515</v>
      </c>
      <c r="E12963" s="1" t="s">
        <v>534</v>
      </c>
      <c r="F12963" s="1">
        <v>111</v>
      </c>
      <c r="G12963" s="1">
        <v>111</v>
      </c>
      <c r="H12963" s="1">
        <v>525</v>
      </c>
      <c r="I12963" s="1" t="s">
        <v>448</v>
      </c>
      <c r="J12963" s="1" t="s">
        <v>325</v>
      </c>
      <c r="K12963" s="1" t="s">
        <v>535</v>
      </c>
      <c r="L12963" s="1">
        <v>9999</v>
      </c>
      <c r="M12963" s="1" t="s">
        <v>447</v>
      </c>
      <c r="Q12963" s="2" t="s">
        <v>37</v>
      </c>
      <c r="R12963" s="1" t="s">
        <v>531</v>
      </c>
      <c r="S12963" s="1" t="str">
        <f t="shared" si="412"/>
        <v>LPC525|V|CMED|PDL|9999|NORM</v>
      </c>
      <c r="T12963" s="2" t="str">
        <f t="shared" si="413"/>
        <v>OK</v>
      </c>
    </row>
    <row r="12964" spans="1:20" x14ac:dyDescent="0.25">
      <c r="A12964" s="1">
        <v>502999999</v>
      </c>
      <c r="B12964" s="1" t="str">
        <f>VLOOKUP(A12964,[1]Maestra!A$1:C$746,2,0)</f>
        <v>ACLEASEB6</v>
      </c>
      <c r="C12964" s="1" t="str">
        <f>VLOOKUP(A12964,[1]Maestra!A$1:C$746,3,0)</f>
        <v>Leaseback</v>
      </c>
      <c r="D12964" s="1" t="s">
        <v>515</v>
      </c>
      <c r="E12964" s="1" t="s">
        <v>534</v>
      </c>
      <c r="F12964" s="1">
        <v>111</v>
      </c>
      <c r="G12964" s="1">
        <v>111</v>
      </c>
      <c r="H12964" s="1">
        <v>525</v>
      </c>
      <c r="I12964" s="1" t="s">
        <v>448</v>
      </c>
      <c r="J12964" s="1" t="s">
        <v>325</v>
      </c>
      <c r="K12964" s="1" t="s">
        <v>536</v>
      </c>
      <c r="L12964" s="1">
        <v>9999</v>
      </c>
      <c r="M12964" s="1" t="s">
        <v>445</v>
      </c>
      <c r="Q12964" s="2" t="s">
        <v>37</v>
      </c>
      <c r="R12964" s="1" t="s">
        <v>531</v>
      </c>
      <c r="S12964" s="1" t="str">
        <f t="shared" si="412"/>
        <v>LPC525|V|CMED|PDS|9999|DUPE</v>
      </c>
      <c r="T12964" s="2" t="str">
        <f t="shared" si="413"/>
        <v>OK</v>
      </c>
    </row>
    <row r="12965" spans="1:20" x14ac:dyDescent="0.25">
      <c r="A12965" s="1">
        <v>502999999</v>
      </c>
      <c r="B12965" s="1" t="str">
        <f>VLOOKUP(A12965,[1]Maestra!A$1:C$746,2,0)</f>
        <v>ACLEASEB6</v>
      </c>
      <c r="C12965" s="1" t="str">
        <f>VLOOKUP(A12965,[1]Maestra!A$1:C$746,3,0)</f>
        <v>Leaseback</v>
      </c>
      <c r="D12965" s="1" t="s">
        <v>515</v>
      </c>
      <c r="E12965" s="1" t="s">
        <v>534</v>
      </c>
      <c r="F12965" s="1">
        <v>111</v>
      </c>
      <c r="G12965" s="1">
        <v>111</v>
      </c>
      <c r="H12965" s="1">
        <v>525</v>
      </c>
      <c r="I12965" s="1" t="s">
        <v>448</v>
      </c>
      <c r="J12965" s="1" t="s">
        <v>325</v>
      </c>
      <c r="K12965" s="1" t="s">
        <v>536</v>
      </c>
      <c r="L12965" s="1">
        <v>9999</v>
      </c>
      <c r="M12965" s="1" t="s">
        <v>447</v>
      </c>
      <c r="Q12965" s="2" t="s">
        <v>37</v>
      </c>
      <c r="R12965" s="1" t="s">
        <v>531</v>
      </c>
      <c r="S12965" s="1" t="str">
        <f t="shared" si="412"/>
        <v>LPC525|V|CMED|PDS|9999|NORM</v>
      </c>
      <c r="T12965" s="2" t="str">
        <f t="shared" si="413"/>
        <v>OK</v>
      </c>
    </row>
    <row r="12966" spans="1:20" x14ac:dyDescent="0.25">
      <c r="A12966" s="1">
        <v>502999999</v>
      </c>
      <c r="B12966" s="1" t="str">
        <f>VLOOKUP(A12966,[1]Maestra!A$1:C$746,2,0)</f>
        <v>ACLEASEB6</v>
      </c>
      <c r="C12966" s="1" t="str">
        <f>VLOOKUP(A12966,[1]Maestra!A$1:C$746,3,0)</f>
        <v>Leaseback</v>
      </c>
      <c r="D12966" s="1" t="s">
        <v>515</v>
      </c>
      <c r="E12966" s="1" t="s">
        <v>534</v>
      </c>
      <c r="F12966" s="1">
        <v>111</v>
      </c>
      <c r="G12966" s="1">
        <v>111</v>
      </c>
      <c r="H12966" s="1">
        <v>525</v>
      </c>
      <c r="I12966" s="1" t="s">
        <v>448</v>
      </c>
      <c r="J12966" s="1" t="s">
        <v>325</v>
      </c>
      <c r="K12966" s="1" t="s">
        <v>530</v>
      </c>
      <c r="L12966" s="1">
        <v>9999</v>
      </c>
      <c r="M12966" s="1" t="s">
        <v>445</v>
      </c>
      <c r="Q12966" s="2" t="s">
        <v>37</v>
      </c>
      <c r="R12966" s="1" t="s">
        <v>531</v>
      </c>
      <c r="S12966" s="1" t="str">
        <f t="shared" si="412"/>
        <v>LPC525|V|CMED|PRI|9999|DUPE</v>
      </c>
      <c r="T12966" s="2" t="str">
        <f t="shared" si="413"/>
        <v>OK</v>
      </c>
    </row>
    <row r="12967" spans="1:20" x14ac:dyDescent="0.25">
      <c r="A12967" s="1">
        <v>502999999</v>
      </c>
      <c r="B12967" s="1" t="str">
        <f>VLOOKUP(A12967,[1]Maestra!A$1:C$746,2,0)</f>
        <v>ACLEASEB6</v>
      </c>
      <c r="C12967" s="1" t="str">
        <f>VLOOKUP(A12967,[1]Maestra!A$1:C$746,3,0)</f>
        <v>Leaseback</v>
      </c>
      <c r="D12967" s="1" t="s">
        <v>515</v>
      </c>
      <c r="E12967" s="1" t="s">
        <v>534</v>
      </c>
      <c r="F12967" s="1">
        <v>111</v>
      </c>
      <c r="G12967" s="1">
        <v>111</v>
      </c>
      <c r="H12967" s="1">
        <v>525</v>
      </c>
      <c r="I12967" s="1" t="s">
        <v>448</v>
      </c>
      <c r="J12967" s="1" t="s">
        <v>325</v>
      </c>
      <c r="K12967" s="1" t="s">
        <v>530</v>
      </c>
      <c r="L12967" s="1">
        <v>9999</v>
      </c>
      <c r="M12967" s="1" t="s">
        <v>447</v>
      </c>
      <c r="Q12967" s="2" t="s">
        <v>37</v>
      </c>
      <c r="R12967" s="1" t="s">
        <v>531</v>
      </c>
      <c r="S12967" s="1" t="str">
        <f t="shared" si="412"/>
        <v>LPC525|V|CMED|PRI|9999|NORM</v>
      </c>
      <c r="T12967" s="2" t="str">
        <f t="shared" si="413"/>
        <v>OK</v>
      </c>
    </row>
    <row r="12968" spans="1:20" x14ac:dyDescent="0.25">
      <c r="A12968" s="1">
        <v>502999999</v>
      </c>
      <c r="B12968" s="1" t="str">
        <f>VLOOKUP(A12968,[1]Maestra!A$1:C$746,2,0)</f>
        <v>ACLEASEB6</v>
      </c>
      <c r="C12968" s="1" t="str">
        <f>VLOOKUP(A12968,[1]Maestra!A$1:C$746,3,0)</f>
        <v>Leaseback</v>
      </c>
      <c r="D12968" s="1" t="s">
        <v>515</v>
      </c>
      <c r="E12968" s="1" t="s">
        <v>534</v>
      </c>
      <c r="F12968" s="1">
        <v>111</v>
      </c>
      <c r="G12968" s="1">
        <v>111</v>
      </c>
      <c r="H12968" s="1">
        <v>525</v>
      </c>
      <c r="I12968" s="1" t="s">
        <v>448</v>
      </c>
      <c r="J12968" s="1" t="s">
        <v>325</v>
      </c>
      <c r="K12968" s="1" t="s">
        <v>532</v>
      </c>
      <c r="L12968" s="1">
        <v>9999</v>
      </c>
      <c r="M12968" s="1" t="s">
        <v>445</v>
      </c>
      <c r="Q12968" s="2" t="s">
        <v>37</v>
      </c>
      <c r="R12968" s="1" t="s">
        <v>531</v>
      </c>
      <c r="S12968" s="1" t="str">
        <f t="shared" si="412"/>
        <v>LPC525|V|CMED|PSG|9999|DUPE</v>
      </c>
      <c r="T12968" s="2" t="str">
        <f t="shared" si="413"/>
        <v>OK</v>
      </c>
    </row>
    <row r="12969" spans="1:20" x14ac:dyDescent="0.25">
      <c r="A12969" s="1">
        <v>502999999</v>
      </c>
      <c r="B12969" s="1" t="str">
        <f>VLOOKUP(A12969,[1]Maestra!A$1:C$746,2,0)</f>
        <v>ACLEASEB6</v>
      </c>
      <c r="C12969" s="1" t="str">
        <f>VLOOKUP(A12969,[1]Maestra!A$1:C$746,3,0)</f>
        <v>Leaseback</v>
      </c>
      <c r="D12969" s="1" t="s">
        <v>515</v>
      </c>
      <c r="E12969" s="1" t="s">
        <v>534</v>
      </c>
      <c r="F12969" s="1">
        <v>111</v>
      </c>
      <c r="G12969" s="1">
        <v>111</v>
      </c>
      <c r="H12969" s="1">
        <v>525</v>
      </c>
      <c r="I12969" s="1" t="s">
        <v>448</v>
      </c>
      <c r="J12969" s="1" t="s">
        <v>325</v>
      </c>
      <c r="K12969" s="1" t="s">
        <v>532</v>
      </c>
      <c r="L12969" s="1">
        <v>9999</v>
      </c>
      <c r="M12969" s="1" t="s">
        <v>447</v>
      </c>
      <c r="Q12969" s="2" t="s">
        <v>37</v>
      </c>
      <c r="R12969" s="1" t="s">
        <v>531</v>
      </c>
      <c r="S12969" s="1" t="str">
        <f t="shared" si="412"/>
        <v>LPC525|V|CMED|PSG|9999|NORM</v>
      </c>
      <c r="T12969" s="2" t="str">
        <f t="shared" si="413"/>
        <v>OK</v>
      </c>
    </row>
    <row r="12970" spans="1:20" x14ac:dyDescent="0.25">
      <c r="A12970" s="1">
        <v>502999999</v>
      </c>
      <c r="B12970" s="1" t="str">
        <f>VLOOKUP(A12970,[1]Maestra!A$1:C$746,2,0)</f>
        <v>ACLEASEB6</v>
      </c>
      <c r="C12970" s="1" t="str">
        <f>VLOOKUP(A12970,[1]Maestra!A$1:C$746,3,0)</f>
        <v>Leaseback</v>
      </c>
      <c r="D12970" s="1" t="s">
        <v>515</v>
      </c>
      <c r="E12970" s="1" t="s">
        <v>534</v>
      </c>
      <c r="F12970" s="1">
        <v>111</v>
      </c>
      <c r="G12970" s="1">
        <v>111</v>
      </c>
      <c r="H12970" s="1">
        <v>525</v>
      </c>
      <c r="I12970" s="1" t="s">
        <v>448</v>
      </c>
      <c r="J12970" s="1" t="s">
        <v>330</v>
      </c>
      <c r="K12970" s="1" t="s">
        <v>535</v>
      </c>
      <c r="L12970" s="1">
        <v>9999</v>
      </c>
      <c r="M12970" s="1" t="s">
        <v>445</v>
      </c>
      <c r="Q12970" s="2" t="s">
        <v>37</v>
      </c>
      <c r="R12970" s="1" t="s">
        <v>531</v>
      </c>
      <c r="S12970" s="1" t="str">
        <f t="shared" si="412"/>
        <v>LPC525|V|CMIE|PDL|9999|DUPE</v>
      </c>
      <c r="T12970" s="2" t="str">
        <f t="shared" si="413"/>
        <v>OK</v>
      </c>
    </row>
    <row r="12971" spans="1:20" x14ac:dyDescent="0.25">
      <c r="A12971" s="1">
        <v>502999999</v>
      </c>
      <c r="B12971" s="1" t="str">
        <f>VLOOKUP(A12971,[1]Maestra!A$1:C$746,2,0)</f>
        <v>ACLEASEB6</v>
      </c>
      <c r="C12971" s="1" t="str">
        <f>VLOOKUP(A12971,[1]Maestra!A$1:C$746,3,0)</f>
        <v>Leaseback</v>
      </c>
      <c r="D12971" s="1" t="s">
        <v>515</v>
      </c>
      <c r="E12971" s="1" t="s">
        <v>534</v>
      </c>
      <c r="F12971" s="1">
        <v>111</v>
      </c>
      <c r="G12971" s="1">
        <v>111</v>
      </c>
      <c r="H12971" s="1">
        <v>525</v>
      </c>
      <c r="I12971" s="1" t="s">
        <v>448</v>
      </c>
      <c r="J12971" s="1" t="s">
        <v>330</v>
      </c>
      <c r="K12971" s="1" t="s">
        <v>535</v>
      </c>
      <c r="L12971" s="1">
        <v>9999</v>
      </c>
      <c r="M12971" s="1" t="s">
        <v>447</v>
      </c>
      <c r="Q12971" s="2" t="s">
        <v>37</v>
      </c>
      <c r="R12971" s="1" t="s">
        <v>531</v>
      </c>
      <c r="S12971" s="1" t="str">
        <f t="shared" si="412"/>
        <v>LPC525|V|CMIE|PDL|9999|NORM</v>
      </c>
      <c r="T12971" s="2" t="str">
        <f t="shared" si="413"/>
        <v>OK</v>
      </c>
    </row>
    <row r="12972" spans="1:20" x14ac:dyDescent="0.25">
      <c r="A12972" s="1">
        <v>502999999</v>
      </c>
      <c r="B12972" s="1" t="str">
        <f>VLOOKUP(A12972,[1]Maestra!A$1:C$746,2,0)</f>
        <v>ACLEASEB6</v>
      </c>
      <c r="C12972" s="1" t="str">
        <f>VLOOKUP(A12972,[1]Maestra!A$1:C$746,3,0)</f>
        <v>Leaseback</v>
      </c>
      <c r="D12972" s="1" t="s">
        <v>515</v>
      </c>
      <c r="E12972" s="1" t="s">
        <v>534</v>
      </c>
      <c r="F12972" s="1">
        <v>111</v>
      </c>
      <c r="G12972" s="1">
        <v>111</v>
      </c>
      <c r="H12972" s="1">
        <v>525</v>
      </c>
      <c r="I12972" s="1" t="s">
        <v>448</v>
      </c>
      <c r="J12972" s="1" t="s">
        <v>330</v>
      </c>
      <c r="K12972" s="1" t="s">
        <v>536</v>
      </c>
      <c r="L12972" s="1">
        <v>9999</v>
      </c>
      <c r="M12972" s="1" t="s">
        <v>445</v>
      </c>
      <c r="Q12972" s="2" t="s">
        <v>37</v>
      </c>
      <c r="R12972" s="1" t="s">
        <v>531</v>
      </c>
      <c r="S12972" s="1" t="str">
        <f t="shared" si="412"/>
        <v>LPC525|V|CMIE|PDS|9999|DUPE</v>
      </c>
      <c r="T12972" s="2" t="str">
        <f t="shared" si="413"/>
        <v>OK</v>
      </c>
    </row>
    <row r="12973" spans="1:20" x14ac:dyDescent="0.25">
      <c r="A12973" s="1">
        <v>502999999</v>
      </c>
      <c r="B12973" s="1" t="str">
        <f>VLOOKUP(A12973,[1]Maestra!A$1:C$746,2,0)</f>
        <v>ACLEASEB6</v>
      </c>
      <c r="C12973" s="1" t="str">
        <f>VLOOKUP(A12973,[1]Maestra!A$1:C$746,3,0)</f>
        <v>Leaseback</v>
      </c>
      <c r="D12973" s="1" t="s">
        <v>515</v>
      </c>
      <c r="E12973" s="1" t="s">
        <v>534</v>
      </c>
      <c r="F12973" s="1">
        <v>111</v>
      </c>
      <c r="G12973" s="1">
        <v>111</v>
      </c>
      <c r="H12973" s="1">
        <v>525</v>
      </c>
      <c r="I12973" s="1" t="s">
        <v>448</v>
      </c>
      <c r="J12973" s="1" t="s">
        <v>330</v>
      </c>
      <c r="K12973" s="1" t="s">
        <v>536</v>
      </c>
      <c r="L12973" s="1">
        <v>9999</v>
      </c>
      <c r="M12973" s="1" t="s">
        <v>447</v>
      </c>
      <c r="Q12973" s="2" t="s">
        <v>37</v>
      </c>
      <c r="R12973" s="1" t="s">
        <v>531</v>
      </c>
      <c r="S12973" s="1" t="str">
        <f t="shared" si="412"/>
        <v>LPC525|V|CMIE|PDS|9999|NORM</v>
      </c>
      <c r="T12973" s="2" t="str">
        <f t="shared" si="413"/>
        <v>OK</v>
      </c>
    </row>
    <row r="12974" spans="1:20" x14ac:dyDescent="0.25">
      <c r="A12974" s="1">
        <v>502999999</v>
      </c>
      <c r="B12974" s="1" t="str">
        <f>VLOOKUP(A12974,[1]Maestra!A$1:C$746,2,0)</f>
        <v>ACLEASEB6</v>
      </c>
      <c r="C12974" s="1" t="str">
        <f>VLOOKUP(A12974,[1]Maestra!A$1:C$746,3,0)</f>
        <v>Leaseback</v>
      </c>
      <c r="D12974" s="1" t="s">
        <v>515</v>
      </c>
      <c r="E12974" s="1" t="s">
        <v>534</v>
      </c>
      <c r="F12974" s="1">
        <v>111</v>
      </c>
      <c r="G12974" s="1">
        <v>111</v>
      </c>
      <c r="H12974" s="1">
        <v>525</v>
      </c>
      <c r="I12974" s="1" t="s">
        <v>448</v>
      </c>
      <c r="J12974" s="1" t="s">
        <v>330</v>
      </c>
      <c r="K12974" s="1" t="s">
        <v>530</v>
      </c>
      <c r="L12974" s="1">
        <v>9999</v>
      </c>
      <c r="M12974" s="1" t="s">
        <v>445</v>
      </c>
      <c r="Q12974" s="2" t="s">
        <v>37</v>
      </c>
      <c r="R12974" s="1" t="s">
        <v>531</v>
      </c>
      <c r="S12974" s="1" t="str">
        <f t="shared" si="412"/>
        <v>LPC525|V|CMIE|PRI|9999|DUPE</v>
      </c>
      <c r="T12974" s="2" t="str">
        <f t="shared" si="413"/>
        <v>OK</v>
      </c>
    </row>
    <row r="12975" spans="1:20" x14ac:dyDescent="0.25">
      <c r="A12975" s="1">
        <v>502999999</v>
      </c>
      <c r="B12975" s="1" t="str">
        <f>VLOOKUP(A12975,[1]Maestra!A$1:C$746,2,0)</f>
        <v>ACLEASEB6</v>
      </c>
      <c r="C12975" s="1" t="str">
        <f>VLOOKUP(A12975,[1]Maestra!A$1:C$746,3,0)</f>
        <v>Leaseback</v>
      </c>
      <c r="D12975" s="1" t="s">
        <v>515</v>
      </c>
      <c r="E12975" s="1" t="s">
        <v>534</v>
      </c>
      <c r="F12975" s="1">
        <v>111</v>
      </c>
      <c r="G12975" s="1">
        <v>111</v>
      </c>
      <c r="H12975" s="1">
        <v>525</v>
      </c>
      <c r="I12975" s="1" t="s">
        <v>448</v>
      </c>
      <c r="J12975" s="1" t="s">
        <v>330</v>
      </c>
      <c r="K12975" s="1" t="s">
        <v>530</v>
      </c>
      <c r="L12975" s="1">
        <v>9999</v>
      </c>
      <c r="M12975" s="1" t="s">
        <v>447</v>
      </c>
      <c r="Q12975" s="2" t="s">
        <v>37</v>
      </c>
      <c r="R12975" s="1" t="s">
        <v>531</v>
      </c>
      <c r="S12975" s="1" t="str">
        <f t="shared" si="412"/>
        <v>LPC525|V|CMIE|PRI|9999|NORM</v>
      </c>
      <c r="T12975" s="2" t="str">
        <f t="shared" si="413"/>
        <v>OK</v>
      </c>
    </row>
    <row r="12976" spans="1:20" x14ac:dyDescent="0.25">
      <c r="A12976" s="1">
        <v>502999999</v>
      </c>
      <c r="B12976" s="1" t="str">
        <f>VLOOKUP(A12976,[1]Maestra!A$1:C$746,2,0)</f>
        <v>ACLEASEB6</v>
      </c>
      <c r="C12976" s="1" t="str">
        <f>VLOOKUP(A12976,[1]Maestra!A$1:C$746,3,0)</f>
        <v>Leaseback</v>
      </c>
      <c r="D12976" s="1" t="s">
        <v>515</v>
      </c>
      <c r="E12976" s="1" t="s">
        <v>534</v>
      </c>
      <c r="F12976" s="1">
        <v>111</v>
      </c>
      <c r="G12976" s="1">
        <v>111</v>
      </c>
      <c r="H12976" s="1">
        <v>525</v>
      </c>
      <c r="I12976" s="1" t="s">
        <v>448</v>
      </c>
      <c r="J12976" s="1" t="s">
        <v>330</v>
      </c>
      <c r="K12976" s="1" t="s">
        <v>532</v>
      </c>
      <c r="L12976" s="1">
        <v>9999</v>
      </c>
      <c r="M12976" s="1" t="s">
        <v>445</v>
      </c>
      <c r="Q12976" s="2" t="s">
        <v>37</v>
      </c>
      <c r="R12976" s="1" t="s">
        <v>531</v>
      </c>
      <c r="S12976" s="1" t="str">
        <f t="shared" si="412"/>
        <v>LPC525|V|CMIE|PSG|9999|DUPE</v>
      </c>
      <c r="T12976" s="2" t="str">
        <f t="shared" si="413"/>
        <v>OK</v>
      </c>
    </row>
    <row r="12977" spans="1:20" x14ac:dyDescent="0.25">
      <c r="A12977" s="1">
        <v>502999999</v>
      </c>
      <c r="B12977" s="1" t="str">
        <f>VLOOKUP(A12977,[1]Maestra!A$1:C$746,2,0)</f>
        <v>ACLEASEB6</v>
      </c>
      <c r="C12977" s="1" t="str">
        <f>VLOOKUP(A12977,[1]Maestra!A$1:C$746,3,0)</f>
        <v>Leaseback</v>
      </c>
      <c r="D12977" s="1" t="s">
        <v>515</v>
      </c>
      <c r="E12977" s="1" t="s">
        <v>534</v>
      </c>
      <c r="F12977" s="1">
        <v>111</v>
      </c>
      <c r="G12977" s="1">
        <v>111</v>
      </c>
      <c r="H12977" s="1">
        <v>525</v>
      </c>
      <c r="I12977" s="1" t="s">
        <v>448</v>
      </c>
      <c r="J12977" s="1" t="s">
        <v>330</v>
      </c>
      <c r="K12977" s="1" t="s">
        <v>532</v>
      </c>
      <c r="L12977" s="1">
        <v>9999</v>
      </c>
      <c r="M12977" s="1" t="s">
        <v>447</v>
      </c>
      <c r="Q12977" s="2" t="s">
        <v>37</v>
      </c>
      <c r="R12977" s="1" t="s">
        <v>531</v>
      </c>
      <c r="S12977" s="1" t="str">
        <f t="shared" si="412"/>
        <v>LPC525|V|CMIE|PSG|9999|NORM</v>
      </c>
      <c r="T12977" s="2" t="str">
        <f t="shared" si="413"/>
        <v>OK</v>
      </c>
    </row>
    <row r="12978" spans="1:20" x14ac:dyDescent="0.25">
      <c r="A12978" s="1">
        <v>502999999</v>
      </c>
      <c r="B12978" s="1" t="str">
        <f>VLOOKUP(A12978,[1]Maestra!A$1:C$746,2,0)</f>
        <v>ACLEASEB6</v>
      </c>
      <c r="C12978" s="1" t="str">
        <f>VLOOKUP(A12978,[1]Maestra!A$1:C$746,3,0)</f>
        <v>Leaseback</v>
      </c>
      <c r="D12978" s="1" t="s">
        <v>515</v>
      </c>
      <c r="E12978" s="1" t="s">
        <v>534</v>
      </c>
      <c r="F12978" s="1">
        <v>111</v>
      </c>
      <c r="G12978" s="1">
        <v>111</v>
      </c>
      <c r="H12978" s="1">
        <v>525</v>
      </c>
      <c r="I12978" s="1" t="s">
        <v>448</v>
      </c>
      <c r="J12978" s="1" t="s">
        <v>331</v>
      </c>
      <c r="K12978" s="1" t="s">
        <v>535</v>
      </c>
      <c r="L12978" s="1">
        <v>9999</v>
      </c>
      <c r="M12978" s="1" t="s">
        <v>445</v>
      </c>
      <c r="Q12978" s="2" t="s">
        <v>37</v>
      </c>
      <c r="R12978" s="1" t="s">
        <v>531</v>
      </c>
      <c r="S12978" s="1" t="str">
        <f t="shared" si="412"/>
        <v>LPC525|V|CPEM|PDL|9999|DUPE</v>
      </c>
      <c r="T12978" s="2" t="str">
        <f t="shared" si="413"/>
        <v>OK</v>
      </c>
    </row>
    <row r="12979" spans="1:20" x14ac:dyDescent="0.25">
      <c r="A12979" s="1">
        <v>502999999</v>
      </c>
      <c r="B12979" s="1" t="str">
        <f>VLOOKUP(A12979,[1]Maestra!A$1:C$746,2,0)</f>
        <v>ACLEASEB6</v>
      </c>
      <c r="C12979" s="1" t="str">
        <f>VLOOKUP(A12979,[1]Maestra!A$1:C$746,3,0)</f>
        <v>Leaseback</v>
      </c>
      <c r="D12979" s="1" t="s">
        <v>515</v>
      </c>
      <c r="E12979" s="1" t="s">
        <v>534</v>
      </c>
      <c r="F12979" s="1">
        <v>111</v>
      </c>
      <c r="G12979" s="1">
        <v>111</v>
      </c>
      <c r="H12979" s="1">
        <v>525</v>
      </c>
      <c r="I12979" s="1" t="s">
        <v>448</v>
      </c>
      <c r="J12979" s="1" t="s">
        <v>331</v>
      </c>
      <c r="K12979" s="1" t="s">
        <v>535</v>
      </c>
      <c r="L12979" s="1">
        <v>9999</v>
      </c>
      <c r="M12979" s="1" t="s">
        <v>447</v>
      </c>
      <c r="Q12979" s="2" t="s">
        <v>37</v>
      </c>
      <c r="R12979" s="1" t="s">
        <v>531</v>
      </c>
      <c r="S12979" s="1" t="str">
        <f t="shared" si="412"/>
        <v>LPC525|V|CPEM|PDL|9999|NORM</v>
      </c>
      <c r="T12979" s="2" t="str">
        <f t="shared" si="413"/>
        <v>OK</v>
      </c>
    </row>
    <row r="12980" spans="1:20" x14ac:dyDescent="0.25">
      <c r="A12980" s="1">
        <v>502999999</v>
      </c>
      <c r="B12980" s="1" t="str">
        <f>VLOOKUP(A12980,[1]Maestra!A$1:C$746,2,0)</f>
        <v>ACLEASEB6</v>
      </c>
      <c r="C12980" s="1" t="str">
        <f>VLOOKUP(A12980,[1]Maestra!A$1:C$746,3,0)</f>
        <v>Leaseback</v>
      </c>
      <c r="D12980" s="1" t="s">
        <v>515</v>
      </c>
      <c r="E12980" s="1" t="s">
        <v>534</v>
      </c>
      <c r="F12980" s="1">
        <v>111</v>
      </c>
      <c r="G12980" s="1">
        <v>111</v>
      </c>
      <c r="H12980" s="1">
        <v>525</v>
      </c>
      <c r="I12980" s="1" t="s">
        <v>448</v>
      </c>
      <c r="J12980" s="1" t="s">
        <v>331</v>
      </c>
      <c r="K12980" s="1" t="s">
        <v>536</v>
      </c>
      <c r="L12980" s="1">
        <v>9999</v>
      </c>
      <c r="M12980" s="1" t="s">
        <v>445</v>
      </c>
      <c r="Q12980" s="2" t="s">
        <v>37</v>
      </c>
      <c r="R12980" s="1" t="s">
        <v>531</v>
      </c>
      <c r="S12980" s="1" t="str">
        <f t="shared" si="412"/>
        <v>LPC525|V|CPEM|PDS|9999|DUPE</v>
      </c>
      <c r="T12980" s="2" t="str">
        <f t="shared" si="413"/>
        <v>OK</v>
      </c>
    </row>
    <row r="12981" spans="1:20" x14ac:dyDescent="0.25">
      <c r="A12981" s="1">
        <v>502999999</v>
      </c>
      <c r="B12981" s="1" t="str">
        <f>VLOOKUP(A12981,[1]Maestra!A$1:C$746,2,0)</f>
        <v>ACLEASEB6</v>
      </c>
      <c r="C12981" s="1" t="str">
        <f>VLOOKUP(A12981,[1]Maestra!A$1:C$746,3,0)</f>
        <v>Leaseback</v>
      </c>
      <c r="D12981" s="1" t="s">
        <v>515</v>
      </c>
      <c r="E12981" s="1" t="s">
        <v>534</v>
      </c>
      <c r="F12981" s="1">
        <v>111</v>
      </c>
      <c r="G12981" s="1">
        <v>111</v>
      </c>
      <c r="H12981" s="1">
        <v>525</v>
      </c>
      <c r="I12981" s="1" t="s">
        <v>448</v>
      </c>
      <c r="J12981" s="1" t="s">
        <v>331</v>
      </c>
      <c r="K12981" s="1" t="s">
        <v>536</v>
      </c>
      <c r="L12981" s="1">
        <v>9999</v>
      </c>
      <c r="M12981" s="1" t="s">
        <v>447</v>
      </c>
      <c r="Q12981" s="2" t="s">
        <v>37</v>
      </c>
      <c r="R12981" s="1" t="s">
        <v>531</v>
      </c>
      <c r="S12981" s="1" t="str">
        <f t="shared" si="412"/>
        <v>LPC525|V|CPEM|PDS|9999|NORM</v>
      </c>
      <c r="T12981" s="2" t="str">
        <f t="shared" si="413"/>
        <v>OK</v>
      </c>
    </row>
    <row r="12982" spans="1:20" x14ac:dyDescent="0.25">
      <c r="A12982" s="1">
        <v>502999999</v>
      </c>
      <c r="B12982" s="1" t="str">
        <f>VLOOKUP(A12982,[1]Maestra!A$1:C$746,2,0)</f>
        <v>ACLEASEB6</v>
      </c>
      <c r="C12982" s="1" t="str">
        <f>VLOOKUP(A12982,[1]Maestra!A$1:C$746,3,0)</f>
        <v>Leaseback</v>
      </c>
      <c r="D12982" s="1" t="s">
        <v>515</v>
      </c>
      <c r="E12982" s="1" t="s">
        <v>534</v>
      </c>
      <c r="F12982" s="1">
        <v>111</v>
      </c>
      <c r="G12982" s="1">
        <v>111</v>
      </c>
      <c r="H12982" s="1">
        <v>525</v>
      </c>
      <c r="I12982" s="1" t="s">
        <v>448</v>
      </c>
      <c r="J12982" s="1" t="s">
        <v>331</v>
      </c>
      <c r="K12982" s="1" t="s">
        <v>530</v>
      </c>
      <c r="L12982" s="1">
        <v>9999</v>
      </c>
      <c r="M12982" s="1" t="s">
        <v>445</v>
      </c>
      <c r="Q12982" s="2" t="s">
        <v>37</v>
      </c>
      <c r="R12982" s="1" t="s">
        <v>531</v>
      </c>
      <c r="S12982" s="1" t="str">
        <f t="shared" si="412"/>
        <v>LPC525|V|CPEM|PRI|9999|DUPE</v>
      </c>
      <c r="T12982" s="2" t="str">
        <f t="shared" si="413"/>
        <v>OK</v>
      </c>
    </row>
    <row r="12983" spans="1:20" x14ac:dyDescent="0.25">
      <c r="A12983" s="1">
        <v>502999999</v>
      </c>
      <c r="B12983" s="1" t="str">
        <f>VLOOKUP(A12983,[1]Maestra!A$1:C$746,2,0)</f>
        <v>ACLEASEB6</v>
      </c>
      <c r="C12983" s="1" t="str">
        <f>VLOOKUP(A12983,[1]Maestra!A$1:C$746,3,0)</f>
        <v>Leaseback</v>
      </c>
      <c r="D12983" s="1" t="s">
        <v>515</v>
      </c>
      <c r="E12983" s="1" t="s">
        <v>534</v>
      </c>
      <c r="F12983" s="1">
        <v>111</v>
      </c>
      <c r="G12983" s="1">
        <v>111</v>
      </c>
      <c r="H12983" s="1">
        <v>525</v>
      </c>
      <c r="I12983" s="1" t="s">
        <v>448</v>
      </c>
      <c r="J12983" s="1" t="s">
        <v>331</v>
      </c>
      <c r="K12983" s="1" t="s">
        <v>530</v>
      </c>
      <c r="L12983" s="1">
        <v>9999</v>
      </c>
      <c r="M12983" s="1" t="s">
        <v>447</v>
      </c>
      <c r="Q12983" s="2" t="s">
        <v>37</v>
      </c>
      <c r="R12983" s="1" t="s">
        <v>531</v>
      </c>
      <c r="S12983" s="1" t="str">
        <f t="shared" si="412"/>
        <v>LPC525|V|CPEM|PRI|9999|NORM</v>
      </c>
      <c r="T12983" s="2" t="str">
        <f t="shared" si="413"/>
        <v>OK</v>
      </c>
    </row>
    <row r="12984" spans="1:20" x14ac:dyDescent="0.25">
      <c r="A12984" s="1">
        <v>502999999</v>
      </c>
      <c r="B12984" s="1" t="str">
        <f>VLOOKUP(A12984,[1]Maestra!A$1:C$746,2,0)</f>
        <v>ACLEASEB6</v>
      </c>
      <c r="C12984" s="1" t="str">
        <f>VLOOKUP(A12984,[1]Maestra!A$1:C$746,3,0)</f>
        <v>Leaseback</v>
      </c>
      <c r="D12984" s="1" t="s">
        <v>515</v>
      </c>
      <c r="E12984" s="1" t="s">
        <v>534</v>
      </c>
      <c r="F12984" s="1">
        <v>111</v>
      </c>
      <c r="G12984" s="1">
        <v>111</v>
      </c>
      <c r="H12984" s="1">
        <v>525</v>
      </c>
      <c r="I12984" s="1" t="s">
        <v>448</v>
      </c>
      <c r="J12984" s="1" t="s">
        <v>331</v>
      </c>
      <c r="K12984" s="1" t="s">
        <v>532</v>
      </c>
      <c r="L12984" s="1">
        <v>9999</v>
      </c>
      <c r="M12984" s="1" t="s">
        <v>445</v>
      </c>
      <c r="Q12984" s="2" t="s">
        <v>37</v>
      </c>
      <c r="R12984" s="1" t="s">
        <v>531</v>
      </c>
      <c r="S12984" s="1" t="str">
        <f t="shared" si="412"/>
        <v>LPC525|V|CPEM|PSG|9999|DUPE</v>
      </c>
      <c r="T12984" s="2" t="str">
        <f t="shared" si="413"/>
        <v>OK</v>
      </c>
    </row>
    <row r="12985" spans="1:20" x14ac:dyDescent="0.25">
      <c r="A12985" s="1">
        <v>502999999</v>
      </c>
      <c r="B12985" s="1" t="str">
        <f>VLOOKUP(A12985,[1]Maestra!A$1:C$746,2,0)</f>
        <v>ACLEASEB6</v>
      </c>
      <c r="C12985" s="1" t="str">
        <f>VLOOKUP(A12985,[1]Maestra!A$1:C$746,3,0)</f>
        <v>Leaseback</v>
      </c>
      <c r="D12985" s="1" t="s">
        <v>515</v>
      </c>
      <c r="E12985" s="1" t="s">
        <v>534</v>
      </c>
      <c r="F12985" s="1">
        <v>111</v>
      </c>
      <c r="G12985" s="1">
        <v>111</v>
      </c>
      <c r="H12985" s="1">
        <v>525</v>
      </c>
      <c r="I12985" s="1" t="s">
        <v>448</v>
      </c>
      <c r="J12985" s="1" t="s">
        <v>331</v>
      </c>
      <c r="K12985" s="1" t="s">
        <v>532</v>
      </c>
      <c r="L12985" s="1">
        <v>9999</v>
      </c>
      <c r="M12985" s="1" t="s">
        <v>447</v>
      </c>
      <c r="Q12985" s="2" t="s">
        <v>37</v>
      </c>
      <c r="R12985" s="1" t="s">
        <v>531</v>
      </c>
      <c r="S12985" s="1" t="str">
        <f t="shared" si="412"/>
        <v>LPC525|V|CPEM|PSG|9999|NORM</v>
      </c>
      <c r="T12985" s="2" t="str">
        <f t="shared" si="413"/>
        <v>OK</v>
      </c>
    </row>
    <row r="12986" spans="1:20" x14ac:dyDescent="0.25">
      <c r="A12986" s="1">
        <v>501999999</v>
      </c>
      <c r="B12986" s="1" t="str">
        <f>VLOOKUP(A12986,[1]Maestra!A$1:C$746,2,0)</f>
        <v>ACLEASIN6</v>
      </c>
      <c r="C12986" s="1" t="str">
        <f>VLOOKUP(A12986,[1]Maestra!A$1:C$746,3,0)</f>
        <v>Leasing</v>
      </c>
      <c r="D12986" s="1" t="s">
        <v>515</v>
      </c>
      <c r="E12986" s="1" t="s">
        <v>534</v>
      </c>
      <c r="F12986" s="1">
        <v>111</v>
      </c>
      <c r="G12986" s="1">
        <v>111</v>
      </c>
      <c r="H12986" s="1">
        <v>617</v>
      </c>
      <c r="I12986" s="1" t="s">
        <v>441</v>
      </c>
      <c r="J12986" s="1" t="s">
        <v>327</v>
      </c>
      <c r="K12986" s="1" t="s">
        <v>535</v>
      </c>
      <c r="L12986" s="1">
        <v>9999</v>
      </c>
      <c r="M12986" s="1" t="s">
        <v>447</v>
      </c>
      <c r="Q12986" s="2" t="s">
        <v>37</v>
      </c>
      <c r="R12986" s="1" t="s">
        <v>531</v>
      </c>
      <c r="S12986" s="1" t="str">
        <f t="shared" si="412"/>
        <v>LPC617|I|CCOR|PDL|9999|NORM</v>
      </c>
      <c r="T12986" s="2" t="str">
        <f t="shared" si="413"/>
        <v>OK</v>
      </c>
    </row>
    <row r="12987" spans="1:20" x14ac:dyDescent="0.25">
      <c r="A12987" s="1">
        <v>501999999</v>
      </c>
      <c r="B12987" s="1" t="str">
        <f>VLOOKUP(A12987,[1]Maestra!A$1:C$746,2,0)</f>
        <v>ACLEASIN6</v>
      </c>
      <c r="C12987" s="1" t="str">
        <f>VLOOKUP(A12987,[1]Maestra!A$1:C$746,3,0)</f>
        <v>Leasing</v>
      </c>
      <c r="D12987" s="1" t="s">
        <v>515</v>
      </c>
      <c r="E12987" s="1" t="s">
        <v>534</v>
      </c>
      <c r="F12987" s="1">
        <v>111</v>
      </c>
      <c r="G12987" s="1">
        <v>111</v>
      </c>
      <c r="H12987" s="1">
        <v>617</v>
      </c>
      <c r="I12987" s="1" t="s">
        <v>441</v>
      </c>
      <c r="J12987" s="1" t="s">
        <v>327</v>
      </c>
      <c r="K12987" s="1" t="s">
        <v>536</v>
      </c>
      <c r="L12987" s="1">
        <v>9999</v>
      </c>
      <c r="M12987" s="1" t="s">
        <v>447</v>
      </c>
      <c r="Q12987" s="2" t="s">
        <v>37</v>
      </c>
      <c r="R12987" s="1" t="s">
        <v>531</v>
      </c>
      <c r="S12987" s="1" t="str">
        <f t="shared" si="412"/>
        <v>LPC617|I|CCOR|PDS|9999|NORM</v>
      </c>
      <c r="T12987" s="2" t="str">
        <f t="shared" si="413"/>
        <v>OK</v>
      </c>
    </row>
    <row r="12988" spans="1:20" x14ac:dyDescent="0.25">
      <c r="A12988" s="1">
        <v>501999999</v>
      </c>
      <c r="B12988" s="1" t="str">
        <f>VLOOKUP(A12988,[1]Maestra!A$1:C$746,2,0)</f>
        <v>ACLEASIN6</v>
      </c>
      <c r="C12988" s="1" t="str">
        <f>VLOOKUP(A12988,[1]Maestra!A$1:C$746,3,0)</f>
        <v>Leasing</v>
      </c>
      <c r="D12988" s="1" t="s">
        <v>515</v>
      </c>
      <c r="E12988" s="1" t="s">
        <v>534</v>
      </c>
      <c r="F12988" s="1">
        <v>111</v>
      </c>
      <c r="G12988" s="1">
        <v>111</v>
      </c>
      <c r="H12988" s="1">
        <v>617</v>
      </c>
      <c r="I12988" s="1" t="s">
        <v>441</v>
      </c>
      <c r="J12988" s="1" t="s">
        <v>328</v>
      </c>
      <c r="K12988" s="1" t="s">
        <v>535</v>
      </c>
      <c r="L12988" s="1">
        <v>9999</v>
      </c>
      <c r="M12988" s="1" t="s">
        <v>447</v>
      </c>
      <c r="Q12988" s="2" t="s">
        <v>37</v>
      </c>
      <c r="R12988" s="1" t="s">
        <v>531</v>
      </c>
      <c r="S12988" s="1" t="str">
        <f t="shared" si="412"/>
        <v>LPC617|I|CGEM|PDL|9999|NORM</v>
      </c>
      <c r="T12988" s="2" t="str">
        <f t="shared" si="413"/>
        <v>OK</v>
      </c>
    </row>
    <row r="12989" spans="1:20" x14ac:dyDescent="0.25">
      <c r="A12989" s="1">
        <v>501999999</v>
      </c>
      <c r="B12989" s="1" t="str">
        <f>VLOOKUP(A12989,[1]Maestra!A$1:C$746,2,0)</f>
        <v>ACLEASIN6</v>
      </c>
      <c r="C12989" s="1" t="str">
        <f>VLOOKUP(A12989,[1]Maestra!A$1:C$746,3,0)</f>
        <v>Leasing</v>
      </c>
      <c r="D12989" s="1" t="s">
        <v>515</v>
      </c>
      <c r="E12989" s="1" t="s">
        <v>534</v>
      </c>
      <c r="F12989" s="1">
        <v>111</v>
      </c>
      <c r="G12989" s="1">
        <v>111</v>
      </c>
      <c r="H12989" s="1">
        <v>617</v>
      </c>
      <c r="I12989" s="1" t="s">
        <v>441</v>
      </c>
      <c r="J12989" s="1" t="s">
        <v>328</v>
      </c>
      <c r="K12989" s="1" t="s">
        <v>536</v>
      </c>
      <c r="L12989" s="1">
        <v>9999</v>
      </c>
      <c r="M12989" s="1" t="s">
        <v>447</v>
      </c>
      <c r="Q12989" s="2" t="s">
        <v>37</v>
      </c>
      <c r="R12989" s="1" t="s">
        <v>531</v>
      </c>
      <c r="S12989" s="1" t="str">
        <f t="shared" si="412"/>
        <v>LPC617|I|CGEM|PDS|9999|NORM</v>
      </c>
      <c r="T12989" s="2" t="str">
        <f t="shared" si="413"/>
        <v>OK</v>
      </c>
    </row>
    <row r="12990" spans="1:20" x14ac:dyDescent="0.25">
      <c r="A12990" s="1">
        <v>501999999</v>
      </c>
      <c r="B12990" s="1" t="str">
        <f>VLOOKUP(A12990,[1]Maestra!A$1:C$746,2,0)</f>
        <v>ACLEASIN6</v>
      </c>
      <c r="C12990" s="1" t="str">
        <f>VLOOKUP(A12990,[1]Maestra!A$1:C$746,3,0)</f>
        <v>Leasing</v>
      </c>
      <c r="D12990" s="1" t="s">
        <v>515</v>
      </c>
      <c r="E12990" s="1" t="s">
        <v>534</v>
      </c>
      <c r="F12990" s="1">
        <v>111</v>
      </c>
      <c r="G12990" s="1">
        <v>111</v>
      </c>
      <c r="H12990" s="1">
        <v>617</v>
      </c>
      <c r="I12990" s="1" t="s">
        <v>441</v>
      </c>
      <c r="J12990" s="1" t="s">
        <v>325</v>
      </c>
      <c r="K12990" s="1" t="s">
        <v>535</v>
      </c>
      <c r="L12990" s="1">
        <v>9999</v>
      </c>
      <c r="M12990" s="1" t="s">
        <v>447</v>
      </c>
      <c r="Q12990" s="2" t="s">
        <v>37</v>
      </c>
      <c r="R12990" s="1" t="s">
        <v>531</v>
      </c>
      <c r="S12990" s="1" t="str">
        <f t="shared" si="412"/>
        <v>LPC617|I|CMED|PDL|9999|NORM</v>
      </c>
      <c r="T12990" s="2" t="str">
        <f t="shared" si="413"/>
        <v>OK</v>
      </c>
    </row>
    <row r="12991" spans="1:20" x14ac:dyDescent="0.25">
      <c r="A12991" s="1">
        <v>501999999</v>
      </c>
      <c r="B12991" s="1" t="str">
        <f>VLOOKUP(A12991,[1]Maestra!A$1:C$746,2,0)</f>
        <v>ACLEASIN6</v>
      </c>
      <c r="C12991" s="1" t="str">
        <f>VLOOKUP(A12991,[1]Maestra!A$1:C$746,3,0)</f>
        <v>Leasing</v>
      </c>
      <c r="D12991" s="1" t="s">
        <v>515</v>
      </c>
      <c r="E12991" s="1" t="s">
        <v>534</v>
      </c>
      <c r="F12991" s="1">
        <v>111</v>
      </c>
      <c r="G12991" s="1">
        <v>111</v>
      </c>
      <c r="H12991" s="1">
        <v>617</v>
      </c>
      <c r="I12991" s="1" t="s">
        <v>441</v>
      </c>
      <c r="J12991" s="1" t="s">
        <v>325</v>
      </c>
      <c r="K12991" s="1" t="s">
        <v>536</v>
      </c>
      <c r="L12991" s="1">
        <v>9999</v>
      </c>
      <c r="M12991" s="1" t="s">
        <v>447</v>
      </c>
      <c r="Q12991" s="2" t="s">
        <v>37</v>
      </c>
      <c r="R12991" s="1" t="s">
        <v>531</v>
      </c>
      <c r="S12991" s="1" t="str">
        <f t="shared" si="412"/>
        <v>LPC617|I|CMED|PDS|9999|NORM</v>
      </c>
      <c r="T12991" s="2" t="str">
        <f t="shared" si="413"/>
        <v>OK</v>
      </c>
    </row>
    <row r="12992" spans="1:20" x14ac:dyDescent="0.25">
      <c r="A12992" s="1">
        <v>501999999</v>
      </c>
      <c r="B12992" s="1" t="str">
        <f>VLOOKUP(A12992,[1]Maestra!A$1:C$746,2,0)</f>
        <v>ACLEASIN6</v>
      </c>
      <c r="C12992" s="1" t="str">
        <f>VLOOKUP(A12992,[1]Maestra!A$1:C$746,3,0)</f>
        <v>Leasing</v>
      </c>
      <c r="D12992" s="1" t="s">
        <v>515</v>
      </c>
      <c r="E12992" s="1" t="s">
        <v>534</v>
      </c>
      <c r="F12992" s="1">
        <v>111</v>
      </c>
      <c r="G12992" s="1">
        <v>111</v>
      </c>
      <c r="H12992" s="1">
        <v>617</v>
      </c>
      <c r="I12992" s="1" t="s">
        <v>415</v>
      </c>
      <c r="J12992" s="1" t="s">
        <v>327</v>
      </c>
      <c r="K12992" s="1" t="s">
        <v>535</v>
      </c>
      <c r="L12992" s="1">
        <v>9999</v>
      </c>
      <c r="M12992" s="1" t="s">
        <v>445</v>
      </c>
      <c r="Q12992" s="2" t="s">
        <v>37</v>
      </c>
      <c r="R12992" s="1" t="s">
        <v>531</v>
      </c>
      <c r="S12992" s="1" t="str">
        <f t="shared" si="412"/>
        <v>LPC617|S|CCOR|PDL|9999|DUPE</v>
      </c>
      <c r="T12992" s="2" t="str">
        <f t="shared" si="413"/>
        <v>OK</v>
      </c>
    </row>
    <row r="12993" spans="1:20" x14ac:dyDescent="0.25">
      <c r="A12993" s="1">
        <v>501999999</v>
      </c>
      <c r="B12993" s="1" t="str">
        <f>VLOOKUP(A12993,[1]Maestra!A$1:C$746,2,0)</f>
        <v>ACLEASIN6</v>
      </c>
      <c r="C12993" s="1" t="str">
        <f>VLOOKUP(A12993,[1]Maestra!A$1:C$746,3,0)</f>
        <v>Leasing</v>
      </c>
      <c r="D12993" s="1" t="s">
        <v>515</v>
      </c>
      <c r="E12993" s="1" t="s">
        <v>534</v>
      </c>
      <c r="F12993" s="1">
        <v>111</v>
      </c>
      <c r="G12993" s="1">
        <v>111</v>
      </c>
      <c r="H12993" s="1">
        <v>617</v>
      </c>
      <c r="I12993" s="1" t="s">
        <v>415</v>
      </c>
      <c r="J12993" s="1" t="s">
        <v>327</v>
      </c>
      <c r="K12993" s="1" t="s">
        <v>535</v>
      </c>
      <c r="L12993" s="1">
        <v>9999</v>
      </c>
      <c r="M12993" s="1" t="s">
        <v>447</v>
      </c>
      <c r="Q12993" s="2" t="s">
        <v>37</v>
      </c>
      <c r="R12993" s="1" t="s">
        <v>531</v>
      </c>
      <c r="S12993" s="1" t="str">
        <f t="shared" si="412"/>
        <v>LPC617|S|CCOR|PDL|9999|NORM</v>
      </c>
      <c r="T12993" s="2" t="str">
        <f t="shared" si="413"/>
        <v>OK</v>
      </c>
    </row>
    <row r="12994" spans="1:20" x14ac:dyDescent="0.25">
      <c r="A12994" s="1">
        <v>501999999</v>
      </c>
      <c r="B12994" s="1" t="str">
        <f>VLOOKUP(A12994,[1]Maestra!A$1:C$746,2,0)</f>
        <v>ACLEASIN6</v>
      </c>
      <c r="C12994" s="1" t="str">
        <f>VLOOKUP(A12994,[1]Maestra!A$1:C$746,3,0)</f>
        <v>Leasing</v>
      </c>
      <c r="D12994" s="1" t="s">
        <v>515</v>
      </c>
      <c r="E12994" s="1" t="s">
        <v>534</v>
      </c>
      <c r="F12994" s="1">
        <v>111</v>
      </c>
      <c r="G12994" s="1">
        <v>111</v>
      </c>
      <c r="H12994" s="1">
        <v>617</v>
      </c>
      <c r="I12994" s="1" t="s">
        <v>415</v>
      </c>
      <c r="J12994" s="1" t="s">
        <v>327</v>
      </c>
      <c r="K12994" s="1" t="s">
        <v>536</v>
      </c>
      <c r="L12994" s="1">
        <v>9999</v>
      </c>
      <c r="M12994" s="1" t="s">
        <v>445</v>
      </c>
      <c r="Q12994" s="2" t="s">
        <v>37</v>
      </c>
      <c r="R12994" s="1" t="s">
        <v>531</v>
      </c>
      <c r="S12994" s="1" t="str">
        <f t="shared" ref="S12994:S13057" si="414">_xlfn.CONCAT(D12994,H12994,"|",I12994,"|",J12994,"|",K12994,"|",L12994,"|",M12994)</f>
        <v>LPC617|S|CCOR|PDS|9999|DUPE</v>
      </c>
      <c r="T12994" s="2" t="str">
        <f t="shared" si="413"/>
        <v>OK</v>
      </c>
    </row>
    <row r="12995" spans="1:20" x14ac:dyDescent="0.25">
      <c r="A12995" s="1">
        <v>501999999</v>
      </c>
      <c r="B12995" s="1" t="str">
        <f>VLOOKUP(A12995,[1]Maestra!A$1:C$746,2,0)</f>
        <v>ACLEASIN6</v>
      </c>
      <c r="C12995" s="1" t="str">
        <f>VLOOKUP(A12995,[1]Maestra!A$1:C$746,3,0)</f>
        <v>Leasing</v>
      </c>
      <c r="D12995" s="1" t="s">
        <v>515</v>
      </c>
      <c r="E12995" s="1" t="s">
        <v>534</v>
      </c>
      <c r="F12995" s="1">
        <v>111</v>
      </c>
      <c r="G12995" s="1">
        <v>111</v>
      </c>
      <c r="H12995" s="1">
        <v>617</v>
      </c>
      <c r="I12995" s="1" t="s">
        <v>415</v>
      </c>
      <c r="J12995" s="1" t="s">
        <v>327</v>
      </c>
      <c r="K12995" s="1" t="s">
        <v>536</v>
      </c>
      <c r="L12995" s="1">
        <v>9999</v>
      </c>
      <c r="M12995" s="1" t="s">
        <v>447</v>
      </c>
      <c r="Q12995" s="2" t="s">
        <v>37</v>
      </c>
      <c r="R12995" s="1" t="s">
        <v>531</v>
      </c>
      <c r="S12995" s="1" t="str">
        <f t="shared" si="414"/>
        <v>LPC617|S|CCOR|PDS|9999|NORM</v>
      </c>
      <c r="T12995" s="2" t="str">
        <f t="shared" ref="T12995:T13058" si="415">IF(COUNTIFS($D$2:$D$20413,D12995,$S$2:$S$20413,S12995,$A$2:$A$20413,"&lt;&gt;"&amp;A12995)&gt;0,"Conflicto","OK")</f>
        <v>OK</v>
      </c>
    </row>
    <row r="12996" spans="1:20" x14ac:dyDescent="0.25">
      <c r="A12996" s="1">
        <v>501999999</v>
      </c>
      <c r="B12996" s="1" t="str">
        <f>VLOOKUP(A12996,[1]Maestra!A$1:C$746,2,0)</f>
        <v>ACLEASIN6</v>
      </c>
      <c r="C12996" s="1" t="str">
        <f>VLOOKUP(A12996,[1]Maestra!A$1:C$746,3,0)</f>
        <v>Leasing</v>
      </c>
      <c r="D12996" s="1" t="s">
        <v>515</v>
      </c>
      <c r="E12996" s="1" t="s">
        <v>534</v>
      </c>
      <c r="F12996" s="1">
        <v>111</v>
      </c>
      <c r="G12996" s="1">
        <v>111</v>
      </c>
      <c r="H12996" s="1">
        <v>617</v>
      </c>
      <c r="I12996" s="1" t="s">
        <v>415</v>
      </c>
      <c r="J12996" s="1" t="s">
        <v>327</v>
      </c>
      <c r="K12996" s="1" t="s">
        <v>530</v>
      </c>
      <c r="L12996" s="1">
        <v>9999</v>
      </c>
      <c r="M12996" s="1" t="s">
        <v>445</v>
      </c>
      <c r="Q12996" s="2" t="s">
        <v>37</v>
      </c>
      <c r="R12996" s="1" t="s">
        <v>531</v>
      </c>
      <c r="S12996" s="1" t="str">
        <f t="shared" si="414"/>
        <v>LPC617|S|CCOR|PRI|9999|DUPE</v>
      </c>
      <c r="T12996" s="2" t="str">
        <f t="shared" si="415"/>
        <v>OK</v>
      </c>
    </row>
    <row r="12997" spans="1:20" x14ac:dyDescent="0.25">
      <c r="A12997" s="1">
        <v>501999999</v>
      </c>
      <c r="B12997" s="1" t="str">
        <f>VLOOKUP(A12997,[1]Maestra!A$1:C$746,2,0)</f>
        <v>ACLEASIN6</v>
      </c>
      <c r="C12997" s="1" t="str">
        <f>VLOOKUP(A12997,[1]Maestra!A$1:C$746,3,0)</f>
        <v>Leasing</v>
      </c>
      <c r="D12997" s="1" t="s">
        <v>515</v>
      </c>
      <c r="E12997" s="1" t="s">
        <v>534</v>
      </c>
      <c r="F12997" s="1">
        <v>111</v>
      </c>
      <c r="G12997" s="1">
        <v>111</v>
      </c>
      <c r="H12997" s="1">
        <v>617</v>
      </c>
      <c r="I12997" s="1" t="s">
        <v>415</v>
      </c>
      <c r="J12997" s="1" t="s">
        <v>327</v>
      </c>
      <c r="K12997" s="1" t="s">
        <v>530</v>
      </c>
      <c r="L12997" s="1">
        <v>9999</v>
      </c>
      <c r="M12997" s="1" t="s">
        <v>447</v>
      </c>
      <c r="Q12997" s="2" t="s">
        <v>37</v>
      </c>
      <c r="R12997" s="1" t="s">
        <v>531</v>
      </c>
      <c r="S12997" s="1" t="str">
        <f t="shared" si="414"/>
        <v>LPC617|S|CCOR|PRI|9999|NORM</v>
      </c>
      <c r="T12997" s="2" t="str">
        <f t="shared" si="415"/>
        <v>OK</v>
      </c>
    </row>
    <row r="12998" spans="1:20" x14ac:dyDescent="0.25">
      <c r="A12998" s="1">
        <v>501999999</v>
      </c>
      <c r="B12998" s="1" t="str">
        <f>VLOOKUP(A12998,[1]Maestra!A$1:C$746,2,0)</f>
        <v>ACLEASIN6</v>
      </c>
      <c r="C12998" s="1" t="str">
        <f>VLOOKUP(A12998,[1]Maestra!A$1:C$746,3,0)</f>
        <v>Leasing</v>
      </c>
      <c r="D12998" s="1" t="s">
        <v>515</v>
      </c>
      <c r="E12998" s="1" t="s">
        <v>534</v>
      </c>
      <c r="F12998" s="1">
        <v>111</v>
      </c>
      <c r="G12998" s="1">
        <v>111</v>
      </c>
      <c r="H12998" s="1">
        <v>617</v>
      </c>
      <c r="I12998" s="1" t="s">
        <v>415</v>
      </c>
      <c r="J12998" s="1" t="s">
        <v>327</v>
      </c>
      <c r="K12998" s="1" t="s">
        <v>532</v>
      </c>
      <c r="L12998" s="1">
        <v>9999</v>
      </c>
      <c r="M12998" s="1" t="s">
        <v>445</v>
      </c>
      <c r="Q12998" s="2" t="s">
        <v>37</v>
      </c>
      <c r="R12998" s="1" t="s">
        <v>531</v>
      </c>
      <c r="S12998" s="1" t="str">
        <f t="shared" si="414"/>
        <v>LPC617|S|CCOR|PSG|9999|DUPE</v>
      </c>
      <c r="T12998" s="2" t="str">
        <f t="shared" si="415"/>
        <v>OK</v>
      </c>
    </row>
    <row r="12999" spans="1:20" x14ac:dyDescent="0.25">
      <c r="A12999" s="1">
        <v>501999999</v>
      </c>
      <c r="B12999" s="1" t="str">
        <f>VLOOKUP(A12999,[1]Maestra!A$1:C$746,2,0)</f>
        <v>ACLEASIN6</v>
      </c>
      <c r="C12999" s="1" t="str">
        <f>VLOOKUP(A12999,[1]Maestra!A$1:C$746,3,0)</f>
        <v>Leasing</v>
      </c>
      <c r="D12999" s="1" t="s">
        <v>515</v>
      </c>
      <c r="E12999" s="1" t="s">
        <v>534</v>
      </c>
      <c r="F12999" s="1">
        <v>111</v>
      </c>
      <c r="G12999" s="1">
        <v>111</v>
      </c>
      <c r="H12999" s="1">
        <v>617</v>
      </c>
      <c r="I12999" s="1" t="s">
        <v>415</v>
      </c>
      <c r="J12999" s="1" t="s">
        <v>327</v>
      </c>
      <c r="K12999" s="1" t="s">
        <v>532</v>
      </c>
      <c r="L12999" s="1">
        <v>9999</v>
      </c>
      <c r="M12999" s="1" t="s">
        <v>447</v>
      </c>
      <c r="Q12999" s="2" t="s">
        <v>37</v>
      </c>
      <c r="R12999" s="1" t="s">
        <v>531</v>
      </c>
      <c r="S12999" s="1" t="str">
        <f t="shared" si="414"/>
        <v>LPC617|S|CCOR|PSG|9999|NORM</v>
      </c>
      <c r="T12999" s="2" t="str">
        <f t="shared" si="415"/>
        <v>OK</v>
      </c>
    </row>
    <row r="13000" spans="1:20" x14ac:dyDescent="0.25">
      <c r="A13000" s="1">
        <v>501999999</v>
      </c>
      <c r="B13000" s="1" t="str">
        <f>VLOOKUP(A13000,[1]Maestra!A$1:C$746,2,0)</f>
        <v>ACLEASIN6</v>
      </c>
      <c r="C13000" s="1" t="str">
        <f>VLOOKUP(A13000,[1]Maestra!A$1:C$746,3,0)</f>
        <v>Leasing</v>
      </c>
      <c r="D13000" s="1" t="s">
        <v>515</v>
      </c>
      <c r="E13000" s="1" t="s">
        <v>534</v>
      </c>
      <c r="F13000" s="1">
        <v>111</v>
      </c>
      <c r="G13000" s="1">
        <v>111</v>
      </c>
      <c r="H13000" s="1">
        <v>617</v>
      </c>
      <c r="I13000" s="1" t="s">
        <v>415</v>
      </c>
      <c r="J13000" s="1" t="s">
        <v>328</v>
      </c>
      <c r="K13000" s="1" t="s">
        <v>535</v>
      </c>
      <c r="L13000" s="1">
        <v>9999</v>
      </c>
      <c r="M13000" s="1" t="s">
        <v>445</v>
      </c>
      <c r="Q13000" s="2" t="s">
        <v>37</v>
      </c>
      <c r="R13000" s="1" t="s">
        <v>531</v>
      </c>
      <c r="S13000" s="1" t="str">
        <f t="shared" si="414"/>
        <v>LPC617|S|CGEM|PDL|9999|DUPE</v>
      </c>
      <c r="T13000" s="2" t="str">
        <f t="shared" si="415"/>
        <v>OK</v>
      </c>
    </row>
    <row r="13001" spans="1:20" x14ac:dyDescent="0.25">
      <c r="A13001" s="1">
        <v>501999999</v>
      </c>
      <c r="B13001" s="1" t="str">
        <f>VLOOKUP(A13001,[1]Maestra!A$1:C$746,2,0)</f>
        <v>ACLEASIN6</v>
      </c>
      <c r="C13001" s="1" t="str">
        <f>VLOOKUP(A13001,[1]Maestra!A$1:C$746,3,0)</f>
        <v>Leasing</v>
      </c>
      <c r="D13001" s="1" t="s">
        <v>515</v>
      </c>
      <c r="E13001" s="1" t="s">
        <v>534</v>
      </c>
      <c r="F13001" s="1">
        <v>111</v>
      </c>
      <c r="G13001" s="1">
        <v>111</v>
      </c>
      <c r="H13001" s="1">
        <v>617</v>
      </c>
      <c r="I13001" s="1" t="s">
        <v>415</v>
      </c>
      <c r="J13001" s="1" t="s">
        <v>328</v>
      </c>
      <c r="K13001" s="1" t="s">
        <v>535</v>
      </c>
      <c r="L13001" s="1">
        <v>9999</v>
      </c>
      <c r="M13001" s="1" t="s">
        <v>447</v>
      </c>
      <c r="Q13001" s="2" t="s">
        <v>37</v>
      </c>
      <c r="R13001" s="1" t="s">
        <v>531</v>
      </c>
      <c r="S13001" s="1" t="str">
        <f t="shared" si="414"/>
        <v>LPC617|S|CGEM|PDL|9999|NORM</v>
      </c>
      <c r="T13001" s="2" t="str">
        <f t="shared" si="415"/>
        <v>OK</v>
      </c>
    </row>
    <row r="13002" spans="1:20" x14ac:dyDescent="0.25">
      <c r="A13002" s="1">
        <v>501999999</v>
      </c>
      <c r="B13002" s="1" t="str">
        <f>VLOOKUP(A13002,[1]Maestra!A$1:C$746,2,0)</f>
        <v>ACLEASIN6</v>
      </c>
      <c r="C13002" s="1" t="str">
        <f>VLOOKUP(A13002,[1]Maestra!A$1:C$746,3,0)</f>
        <v>Leasing</v>
      </c>
      <c r="D13002" s="1" t="s">
        <v>515</v>
      </c>
      <c r="E13002" s="1" t="s">
        <v>534</v>
      </c>
      <c r="F13002" s="1">
        <v>111</v>
      </c>
      <c r="G13002" s="1">
        <v>111</v>
      </c>
      <c r="H13002" s="1">
        <v>617</v>
      </c>
      <c r="I13002" s="1" t="s">
        <v>415</v>
      </c>
      <c r="J13002" s="1" t="s">
        <v>328</v>
      </c>
      <c r="K13002" s="1" t="s">
        <v>536</v>
      </c>
      <c r="L13002" s="1">
        <v>9999</v>
      </c>
      <c r="M13002" s="1" t="s">
        <v>445</v>
      </c>
      <c r="Q13002" s="2" t="s">
        <v>37</v>
      </c>
      <c r="R13002" s="1" t="s">
        <v>531</v>
      </c>
      <c r="S13002" s="1" t="str">
        <f t="shared" si="414"/>
        <v>LPC617|S|CGEM|PDS|9999|DUPE</v>
      </c>
      <c r="T13002" s="2" t="str">
        <f t="shared" si="415"/>
        <v>OK</v>
      </c>
    </row>
    <row r="13003" spans="1:20" x14ac:dyDescent="0.25">
      <c r="A13003" s="1">
        <v>501999999</v>
      </c>
      <c r="B13003" s="1" t="str">
        <f>VLOOKUP(A13003,[1]Maestra!A$1:C$746,2,0)</f>
        <v>ACLEASIN6</v>
      </c>
      <c r="C13003" s="1" t="str">
        <f>VLOOKUP(A13003,[1]Maestra!A$1:C$746,3,0)</f>
        <v>Leasing</v>
      </c>
      <c r="D13003" s="1" t="s">
        <v>515</v>
      </c>
      <c r="E13003" s="1" t="s">
        <v>534</v>
      </c>
      <c r="F13003" s="1">
        <v>111</v>
      </c>
      <c r="G13003" s="1">
        <v>111</v>
      </c>
      <c r="H13003" s="1">
        <v>617</v>
      </c>
      <c r="I13003" s="1" t="s">
        <v>415</v>
      </c>
      <c r="J13003" s="1" t="s">
        <v>328</v>
      </c>
      <c r="K13003" s="1" t="s">
        <v>536</v>
      </c>
      <c r="L13003" s="1">
        <v>9999</v>
      </c>
      <c r="M13003" s="1" t="s">
        <v>447</v>
      </c>
      <c r="Q13003" s="2" t="s">
        <v>37</v>
      </c>
      <c r="R13003" s="1" t="s">
        <v>531</v>
      </c>
      <c r="S13003" s="1" t="str">
        <f t="shared" si="414"/>
        <v>LPC617|S|CGEM|PDS|9999|NORM</v>
      </c>
      <c r="T13003" s="2" t="str">
        <f t="shared" si="415"/>
        <v>OK</v>
      </c>
    </row>
    <row r="13004" spans="1:20" x14ac:dyDescent="0.25">
      <c r="A13004" s="1">
        <v>501999999</v>
      </c>
      <c r="B13004" s="1" t="str">
        <f>VLOOKUP(A13004,[1]Maestra!A$1:C$746,2,0)</f>
        <v>ACLEASIN6</v>
      </c>
      <c r="C13004" s="1" t="str">
        <f>VLOOKUP(A13004,[1]Maestra!A$1:C$746,3,0)</f>
        <v>Leasing</v>
      </c>
      <c r="D13004" s="1" t="s">
        <v>515</v>
      </c>
      <c r="E13004" s="1" t="s">
        <v>534</v>
      </c>
      <c r="F13004" s="1">
        <v>111</v>
      </c>
      <c r="G13004" s="1">
        <v>111</v>
      </c>
      <c r="H13004" s="1">
        <v>617</v>
      </c>
      <c r="I13004" s="1" t="s">
        <v>415</v>
      </c>
      <c r="J13004" s="1" t="s">
        <v>328</v>
      </c>
      <c r="K13004" s="1" t="s">
        <v>530</v>
      </c>
      <c r="L13004" s="1">
        <v>9999</v>
      </c>
      <c r="M13004" s="1" t="s">
        <v>445</v>
      </c>
      <c r="Q13004" s="2" t="s">
        <v>37</v>
      </c>
      <c r="R13004" s="1" t="s">
        <v>531</v>
      </c>
      <c r="S13004" s="1" t="str">
        <f t="shared" si="414"/>
        <v>LPC617|S|CGEM|PRI|9999|DUPE</v>
      </c>
      <c r="T13004" s="2" t="str">
        <f t="shared" si="415"/>
        <v>OK</v>
      </c>
    </row>
    <row r="13005" spans="1:20" x14ac:dyDescent="0.25">
      <c r="A13005" s="1">
        <v>501999999</v>
      </c>
      <c r="B13005" s="1" t="str">
        <f>VLOOKUP(A13005,[1]Maestra!A$1:C$746,2,0)</f>
        <v>ACLEASIN6</v>
      </c>
      <c r="C13005" s="1" t="str">
        <f>VLOOKUP(A13005,[1]Maestra!A$1:C$746,3,0)</f>
        <v>Leasing</v>
      </c>
      <c r="D13005" s="1" t="s">
        <v>515</v>
      </c>
      <c r="E13005" s="1" t="s">
        <v>534</v>
      </c>
      <c r="F13005" s="1">
        <v>111</v>
      </c>
      <c r="G13005" s="1">
        <v>111</v>
      </c>
      <c r="H13005" s="1">
        <v>617</v>
      </c>
      <c r="I13005" s="1" t="s">
        <v>415</v>
      </c>
      <c r="J13005" s="1" t="s">
        <v>328</v>
      </c>
      <c r="K13005" s="1" t="s">
        <v>530</v>
      </c>
      <c r="L13005" s="1">
        <v>9999</v>
      </c>
      <c r="M13005" s="1" t="s">
        <v>447</v>
      </c>
      <c r="Q13005" s="2" t="s">
        <v>37</v>
      </c>
      <c r="R13005" s="1" t="s">
        <v>531</v>
      </c>
      <c r="S13005" s="1" t="str">
        <f t="shared" si="414"/>
        <v>LPC617|S|CGEM|PRI|9999|NORM</v>
      </c>
      <c r="T13005" s="2" t="str">
        <f t="shared" si="415"/>
        <v>OK</v>
      </c>
    </row>
    <row r="13006" spans="1:20" x14ac:dyDescent="0.25">
      <c r="A13006" s="1">
        <v>501999999</v>
      </c>
      <c r="B13006" s="1" t="str">
        <f>VLOOKUP(A13006,[1]Maestra!A$1:C$746,2,0)</f>
        <v>ACLEASIN6</v>
      </c>
      <c r="C13006" s="1" t="str">
        <f>VLOOKUP(A13006,[1]Maestra!A$1:C$746,3,0)</f>
        <v>Leasing</v>
      </c>
      <c r="D13006" s="1" t="s">
        <v>515</v>
      </c>
      <c r="E13006" s="1" t="s">
        <v>534</v>
      </c>
      <c r="F13006" s="1">
        <v>111</v>
      </c>
      <c r="G13006" s="1">
        <v>111</v>
      </c>
      <c r="H13006" s="1">
        <v>617</v>
      </c>
      <c r="I13006" s="1" t="s">
        <v>415</v>
      </c>
      <c r="J13006" s="1" t="s">
        <v>328</v>
      </c>
      <c r="K13006" s="1" t="s">
        <v>532</v>
      </c>
      <c r="L13006" s="1">
        <v>9999</v>
      </c>
      <c r="M13006" s="1" t="s">
        <v>445</v>
      </c>
      <c r="Q13006" s="2" t="s">
        <v>37</v>
      </c>
      <c r="R13006" s="1" t="s">
        <v>531</v>
      </c>
      <c r="S13006" s="1" t="str">
        <f t="shared" si="414"/>
        <v>LPC617|S|CGEM|PSG|9999|DUPE</v>
      </c>
      <c r="T13006" s="2" t="str">
        <f t="shared" si="415"/>
        <v>OK</v>
      </c>
    </row>
    <row r="13007" spans="1:20" x14ac:dyDescent="0.25">
      <c r="A13007" s="1">
        <v>501999999</v>
      </c>
      <c r="B13007" s="1" t="str">
        <f>VLOOKUP(A13007,[1]Maestra!A$1:C$746,2,0)</f>
        <v>ACLEASIN6</v>
      </c>
      <c r="C13007" s="1" t="str">
        <f>VLOOKUP(A13007,[1]Maestra!A$1:C$746,3,0)</f>
        <v>Leasing</v>
      </c>
      <c r="D13007" s="1" t="s">
        <v>515</v>
      </c>
      <c r="E13007" s="1" t="s">
        <v>534</v>
      </c>
      <c r="F13007" s="1">
        <v>111</v>
      </c>
      <c r="G13007" s="1">
        <v>111</v>
      </c>
      <c r="H13007" s="1">
        <v>617</v>
      </c>
      <c r="I13007" s="1" t="s">
        <v>415</v>
      </c>
      <c r="J13007" s="1" t="s">
        <v>328</v>
      </c>
      <c r="K13007" s="1" t="s">
        <v>532</v>
      </c>
      <c r="L13007" s="1">
        <v>9999</v>
      </c>
      <c r="M13007" s="1" t="s">
        <v>447</v>
      </c>
      <c r="Q13007" s="2" t="s">
        <v>37</v>
      </c>
      <c r="R13007" s="1" t="s">
        <v>531</v>
      </c>
      <c r="S13007" s="1" t="str">
        <f t="shared" si="414"/>
        <v>LPC617|S|CGEM|PSG|9999|NORM</v>
      </c>
      <c r="T13007" s="2" t="str">
        <f t="shared" si="415"/>
        <v>OK</v>
      </c>
    </row>
    <row r="13008" spans="1:20" x14ac:dyDescent="0.25">
      <c r="A13008" s="1">
        <v>501999999</v>
      </c>
      <c r="B13008" s="1" t="str">
        <f>VLOOKUP(A13008,[1]Maestra!A$1:C$746,2,0)</f>
        <v>ACLEASIN6</v>
      </c>
      <c r="C13008" s="1" t="str">
        <f>VLOOKUP(A13008,[1]Maestra!A$1:C$746,3,0)</f>
        <v>Leasing</v>
      </c>
      <c r="D13008" s="1" t="s">
        <v>515</v>
      </c>
      <c r="E13008" s="1" t="s">
        <v>534</v>
      </c>
      <c r="F13008" s="1">
        <v>111</v>
      </c>
      <c r="G13008" s="1">
        <v>111</v>
      </c>
      <c r="H13008" s="1">
        <v>617</v>
      </c>
      <c r="I13008" s="1" t="s">
        <v>415</v>
      </c>
      <c r="J13008" s="1" t="s">
        <v>325</v>
      </c>
      <c r="K13008" s="1" t="s">
        <v>535</v>
      </c>
      <c r="L13008" s="1">
        <v>9999</v>
      </c>
      <c r="M13008" s="1" t="s">
        <v>445</v>
      </c>
      <c r="Q13008" s="2" t="s">
        <v>37</v>
      </c>
      <c r="R13008" s="1" t="s">
        <v>531</v>
      </c>
      <c r="S13008" s="1" t="str">
        <f t="shared" si="414"/>
        <v>LPC617|S|CMED|PDL|9999|DUPE</v>
      </c>
      <c r="T13008" s="2" t="str">
        <f t="shared" si="415"/>
        <v>OK</v>
      </c>
    </row>
    <row r="13009" spans="1:20" x14ac:dyDescent="0.25">
      <c r="A13009" s="1">
        <v>501999999</v>
      </c>
      <c r="B13009" s="1" t="str">
        <f>VLOOKUP(A13009,[1]Maestra!A$1:C$746,2,0)</f>
        <v>ACLEASIN6</v>
      </c>
      <c r="C13009" s="1" t="str">
        <f>VLOOKUP(A13009,[1]Maestra!A$1:C$746,3,0)</f>
        <v>Leasing</v>
      </c>
      <c r="D13009" s="1" t="s">
        <v>515</v>
      </c>
      <c r="E13009" s="1" t="s">
        <v>534</v>
      </c>
      <c r="F13009" s="1">
        <v>111</v>
      </c>
      <c r="G13009" s="1">
        <v>111</v>
      </c>
      <c r="H13009" s="1">
        <v>617</v>
      </c>
      <c r="I13009" s="1" t="s">
        <v>415</v>
      </c>
      <c r="J13009" s="1" t="s">
        <v>325</v>
      </c>
      <c r="K13009" s="1" t="s">
        <v>535</v>
      </c>
      <c r="L13009" s="1">
        <v>9999</v>
      </c>
      <c r="M13009" s="1" t="s">
        <v>447</v>
      </c>
      <c r="Q13009" s="2" t="s">
        <v>37</v>
      </c>
      <c r="R13009" s="1" t="s">
        <v>531</v>
      </c>
      <c r="S13009" s="1" t="str">
        <f t="shared" si="414"/>
        <v>LPC617|S|CMED|PDL|9999|NORM</v>
      </c>
      <c r="T13009" s="2" t="str">
        <f t="shared" si="415"/>
        <v>OK</v>
      </c>
    </row>
    <row r="13010" spans="1:20" x14ac:dyDescent="0.25">
      <c r="A13010" s="1">
        <v>501999999</v>
      </c>
      <c r="B13010" s="1" t="str">
        <f>VLOOKUP(A13010,[1]Maestra!A$1:C$746,2,0)</f>
        <v>ACLEASIN6</v>
      </c>
      <c r="C13010" s="1" t="str">
        <f>VLOOKUP(A13010,[1]Maestra!A$1:C$746,3,0)</f>
        <v>Leasing</v>
      </c>
      <c r="D13010" s="1" t="s">
        <v>515</v>
      </c>
      <c r="E13010" s="1" t="s">
        <v>534</v>
      </c>
      <c r="F13010" s="1">
        <v>111</v>
      </c>
      <c r="G13010" s="1">
        <v>111</v>
      </c>
      <c r="H13010" s="1">
        <v>617</v>
      </c>
      <c r="I13010" s="1" t="s">
        <v>415</v>
      </c>
      <c r="J13010" s="1" t="s">
        <v>325</v>
      </c>
      <c r="K13010" s="1" t="s">
        <v>536</v>
      </c>
      <c r="L13010" s="1">
        <v>9999</v>
      </c>
      <c r="M13010" s="1" t="s">
        <v>445</v>
      </c>
      <c r="Q13010" s="2" t="s">
        <v>37</v>
      </c>
      <c r="R13010" s="1" t="s">
        <v>531</v>
      </c>
      <c r="S13010" s="1" t="str">
        <f t="shared" si="414"/>
        <v>LPC617|S|CMED|PDS|9999|DUPE</v>
      </c>
      <c r="T13010" s="2" t="str">
        <f t="shared" si="415"/>
        <v>OK</v>
      </c>
    </row>
    <row r="13011" spans="1:20" x14ac:dyDescent="0.25">
      <c r="A13011" s="1">
        <v>501999999</v>
      </c>
      <c r="B13011" s="1" t="str">
        <f>VLOOKUP(A13011,[1]Maestra!A$1:C$746,2,0)</f>
        <v>ACLEASIN6</v>
      </c>
      <c r="C13011" s="1" t="str">
        <f>VLOOKUP(A13011,[1]Maestra!A$1:C$746,3,0)</f>
        <v>Leasing</v>
      </c>
      <c r="D13011" s="1" t="s">
        <v>515</v>
      </c>
      <c r="E13011" s="1" t="s">
        <v>534</v>
      </c>
      <c r="F13011" s="1">
        <v>111</v>
      </c>
      <c r="G13011" s="1">
        <v>111</v>
      </c>
      <c r="H13011" s="1">
        <v>617</v>
      </c>
      <c r="I13011" s="1" t="s">
        <v>415</v>
      </c>
      <c r="J13011" s="1" t="s">
        <v>325</v>
      </c>
      <c r="K13011" s="1" t="s">
        <v>536</v>
      </c>
      <c r="L13011" s="1">
        <v>9999</v>
      </c>
      <c r="M13011" s="1" t="s">
        <v>447</v>
      </c>
      <c r="Q13011" s="2" t="s">
        <v>37</v>
      </c>
      <c r="R13011" s="1" t="s">
        <v>531</v>
      </c>
      <c r="S13011" s="1" t="str">
        <f t="shared" si="414"/>
        <v>LPC617|S|CMED|PDS|9999|NORM</v>
      </c>
      <c r="T13011" s="2" t="str">
        <f t="shared" si="415"/>
        <v>OK</v>
      </c>
    </row>
    <row r="13012" spans="1:20" x14ac:dyDescent="0.25">
      <c r="A13012" s="1">
        <v>501999999</v>
      </c>
      <c r="B13012" s="1" t="str">
        <f>VLOOKUP(A13012,[1]Maestra!A$1:C$746,2,0)</f>
        <v>ACLEASIN6</v>
      </c>
      <c r="C13012" s="1" t="str">
        <f>VLOOKUP(A13012,[1]Maestra!A$1:C$746,3,0)</f>
        <v>Leasing</v>
      </c>
      <c r="D13012" s="1" t="s">
        <v>515</v>
      </c>
      <c r="E13012" s="1" t="s">
        <v>534</v>
      </c>
      <c r="F13012" s="1">
        <v>111</v>
      </c>
      <c r="G13012" s="1">
        <v>111</v>
      </c>
      <c r="H13012" s="1">
        <v>617</v>
      </c>
      <c r="I13012" s="1" t="s">
        <v>415</v>
      </c>
      <c r="J13012" s="1" t="s">
        <v>325</v>
      </c>
      <c r="K13012" s="1" t="s">
        <v>530</v>
      </c>
      <c r="L13012" s="1">
        <v>9999</v>
      </c>
      <c r="M13012" s="1" t="s">
        <v>445</v>
      </c>
      <c r="Q13012" s="2" t="s">
        <v>37</v>
      </c>
      <c r="R13012" s="1" t="s">
        <v>531</v>
      </c>
      <c r="S13012" s="1" t="str">
        <f t="shared" si="414"/>
        <v>LPC617|S|CMED|PRI|9999|DUPE</v>
      </c>
      <c r="T13012" s="2" t="str">
        <f t="shared" si="415"/>
        <v>OK</v>
      </c>
    </row>
    <row r="13013" spans="1:20" x14ac:dyDescent="0.25">
      <c r="A13013" s="1">
        <v>501999999</v>
      </c>
      <c r="B13013" s="1" t="str">
        <f>VLOOKUP(A13013,[1]Maestra!A$1:C$746,2,0)</f>
        <v>ACLEASIN6</v>
      </c>
      <c r="C13013" s="1" t="str">
        <f>VLOOKUP(A13013,[1]Maestra!A$1:C$746,3,0)</f>
        <v>Leasing</v>
      </c>
      <c r="D13013" s="1" t="s">
        <v>515</v>
      </c>
      <c r="E13013" s="1" t="s">
        <v>534</v>
      </c>
      <c r="F13013" s="1">
        <v>111</v>
      </c>
      <c r="G13013" s="1">
        <v>111</v>
      </c>
      <c r="H13013" s="1">
        <v>617</v>
      </c>
      <c r="I13013" s="1" t="s">
        <v>415</v>
      </c>
      <c r="J13013" s="1" t="s">
        <v>325</v>
      </c>
      <c r="K13013" s="1" t="s">
        <v>530</v>
      </c>
      <c r="L13013" s="1">
        <v>9999</v>
      </c>
      <c r="M13013" s="1" t="s">
        <v>447</v>
      </c>
      <c r="Q13013" s="2" t="s">
        <v>37</v>
      </c>
      <c r="R13013" s="1" t="s">
        <v>531</v>
      </c>
      <c r="S13013" s="1" t="str">
        <f t="shared" si="414"/>
        <v>LPC617|S|CMED|PRI|9999|NORM</v>
      </c>
      <c r="T13013" s="2" t="str">
        <f t="shared" si="415"/>
        <v>OK</v>
      </c>
    </row>
    <row r="13014" spans="1:20" x14ac:dyDescent="0.25">
      <c r="A13014" s="1">
        <v>501999999</v>
      </c>
      <c r="B13014" s="1" t="str">
        <f>VLOOKUP(A13014,[1]Maestra!A$1:C$746,2,0)</f>
        <v>ACLEASIN6</v>
      </c>
      <c r="C13014" s="1" t="str">
        <f>VLOOKUP(A13014,[1]Maestra!A$1:C$746,3,0)</f>
        <v>Leasing</v>
      </c>
      <c r="D13014" s="1" t="s">
        <v>515</v>
      </c>
      <c r="E13014" s="1" t="s">
        <v>534</v>
      </c>
      <c r="F13014" s="1">
        <v>111</v>
      </c>
      <c r="G13014" s="1">
        <v>111</v>
      </c>
      <c r="H13014" s="1">
        <v>617</v>
      </c>
      <c r="I13014" s="1" t="s">
        <v>415</v>
      </c>
      <c r="J13014" s="1" t="s">
        <v>325</v>
      </c>
      <c r="K13014" s="1" t="s">
        <v>532</v>
      </c>
      <c r="L13014" s="1">
        <v>9999</v>
      </c>
      <c r="M13014" s="1" t="s">
        <v>445</v>
      </c>
      <c r="Q13014" s="2" t="s">
        <v>37</v>
      </c>
      <c r="R13014" s="1" t="s">
        <v>531</v>
      </c>
      <c r="S13014" s="1" t="str">
        <f t="shared" si="414"/>
        <v>LPC617|S|CMED|PSG|9999|DUPE</v>
      </c>
      <c r="T13014" s="2" t="str">
        <f t="shared" si="415"/>
        <v>OK</v>
      </c>
    </row>
    <row r="13015" spans="1:20" x14ac:dyDescent="0.25">
      <c r="A13015" s="1">
        <v>501999999</v>
      </c>
      <c r="B13015" s="1" t="str">
        <f>VLOOKUP(A13015,[1]Maestra!A$1:C$746,2,0)</f>
        <v>ACLEASIN6</v>
      </c>
      <c r="C13015" s="1" t="str">
        <f>VLOOKUP(A13015,[1]Maestra!A$1:C$746,3,0)</f>
        <v>Leasing</v>
      </c>
      <c r="D13015" s="1" t="s">
        <v>515</v>
      </c>
      <c r="E13015" s="1" t="s">
        <v>534</v>
      </c>
      <c r="F13015" s="1">
        <v>111</v>
      </c>
      <c r="G13015" s="1">
        <v>111</v>
      </c>
      <c r="H13015" s="1">
        <v>617</v>
      </c>
      <c r="I13015" s="1" t="s">
        <v>415</v>
      </c>
      <c r="J13015" s="1" t="s">
        <v>325</v>
      </c>
      <c r="K13015" s="1" t="s">
        <v>532</v>
      </c>
      <c r="L13015" s="1">
        <v>9999</v>
      </c>
      <c r="M13015" s="1" t="s">
        <v>447</v>
      </c>
      <c r="Q13015" s="2" t="s">
        <v>37</v>
      </c>
      <c r="R13015" s="1" t="s">
        <v>531</v>
      </c>
      <c r="S13015" s="1" t="str">
        <f t="shared" si="414"/>
        <v>LPC617|S|CMED|PSG|9999|NORM</v>
      </c>
      <c r="T13015" s="2" t="str">
        <f t="shared" si="415"/>
        <v>OK</v>
      </c>
    </row>
    <row r="13016" spans="1:20" x14ac:dyDescent="0.25">
      <c r="A13016" s="1">
        <v>501999999</v>
      </c>
      <c r="B13016" s="1" t="str">
        <f>VLOOKUP(A13016,[1]Maestra!A$1:C$746,2,0)</f>
        <v>ACLEASIN6</v>
      </c>
      <c r="C13016" s="1" t="str">
        <f>VLOOKUP(A13016,[1]Maestra!A$1:C$746,3,0)</f>
        <v>Leasing</v>
      </c>
      <c r="D13016" s="1" t="s">
        <v>515</v>
      </c>
      <c r="E13016" s="1" t="s">
        <v>534</v>
      </c>
      <c r="F13016" s="1">
        <v>111</v>
      </c>
      <c r="G13016" s="1">
        <v>111</v>
      </c>
      <c r="H13016" s="1">
        <v>617</v>
      </c>
      <c r="I13016" s="1" t="s">
        <v>448</v>
      </c>
      <c r="J13016" s="1" t="s">
        <v>327</v>
      </c>
      <c r="K13016" s="1" t="s">
        <v>535</v>
      </c>
      <c r="L13016" s="1">
        <v>9999</v>
      </c>
      <c r="M13016" s="1" t="s">
        <v>445</v>
      </c>
      <c r="Q13016" s="2" t="s">
        <v>37</v>
      </c>
      <c r="R13016" s="1" t="s">
        <v>531</v>
      </c>
      <c r="S13016" s="1" t="str">
        <f t="shared" si="414"/>
        <v>LPC617|V|CCOR|PDL|9999|DUPE</v>
      </c>
      <c r="T13016" s="2" t="str">
        <f t="shared" si="415"/>
        <v>OK</v>
      </c>
    </row>
    <row r="13017" spans="1:20" x14ac:dyDescent="0.25">
      <c r="A13017" s="1">
        <v>501999999</v>
      </c>
      <c r="B13017" s="1" t="str">
        <f>VLOOKUP(A13017,[1]Maestra!A$1:C$746,2,0)</f>
        <v>ACLEASIN6</v>
      </c>
      <c r="C13017" s="1" t="str">
        <f>VLOOKUP(A13017,[1]Maestra!A$1:C$746,3,0)</f>
        <v>Leasing</v>
      </c>
      <c r="D13017" s="1" t="s">
        <v>515</v>
      </c>
      <c r="E13017" s="1" t="s">
        <v>534</v>
      </c>
      <c r="F13017" s="1">
        <v>111</v>
      </c>
      <c r="G13017" s="1">
        <v>111</v>
      </c>
      <c r="H13017" s="1">
        <v>617</v>
      </c>
      <c r="I13017" s="1" t="s">
        <v>448</v>
      </c>
      <c r="J13017" s="1" t="s">
        <v>327</v>
      </c>
      <c r="K13017" s="1" t="s">
        <v>535</v>
      </c>
      <c r="L13017" s="1">
        <v>9999</v>
      </c>
      <c r="M13017" s="1" t="s">
        <v>447</v>
      </c>
      <c r="Q13017" s="2" t="s">
        <v>37</v>
      </c>
      <c r="R13017" s="1" t="s">
        <v>531</v>
      </c>
      <c r="S13017" s="1" t="str">
        <f t="shared" si="414"/>
        <v>LPC617|V|CCOR|PDL|9999|NORM</v>
      </c>
      <c r="T13017" s="2" t="str">
        <f t="shared" si="415"/>
        <v>OK</v>
      </c>
    </row>
    <row r="13018" spans="1:20" x14ac:dyDescent="0.25">
      <c r="A13018" s="1">
        <v>501999999</v>
      </c>
      <c r="B13018" s="1" t="str">
        <f>VLOOKUP(A13018,[1]Maestra!A$1:C$746,2,0)</f>
        <v>ACLEASIN6</v>
      </c>
      <c r="C13018" s="1" t="str">
        <f>VLOOKUP(A13018,[1]Maestra!A$1:C$746,3,0)</f>
        <v>Leasing</v>
      </c>
      <c r="D13018" s="1" t="s">
        <v>515</v>
      </c>
      <c r="E13018" s="1" t="s">
        <v>534</v>
      </c>
      <c r="F13018" s="1">
        <v>111</v>
      </c>
      <c r="G13018" s="1">
        <v>111</v>
      </c>
      <c r="H13018" s="1">
        <v>617</v>
      </c>
      <c r="I13018" s="1" t="s">
        <v>448</v>
      </c>
      <c r="J13018" s="1" t="s">
        <v>327</v>
      </c>
      <c r="K13018" s="1" t="s">
        <v>536</v>
      </c>
      <c r="L13018" s="1">
        <v>9999</v>
      </c>
      <c r="M13018" s="1" t="s">
        <v>445</v>
      </c>
      <c r="Q13018" s="2" t="s">
        <v>37</v>
      </c>
      <c r="R13018" s="1" t="s">
        <v>531</v>
      </c>
      <c r="S13018" s="1" t="str">
        <f t="shared" si="414"/>
        <v>LPC617|V|CCOR|PDS|9999|DUPE</v>
      </c>
      <c r="T13018" s="2" t="str">
        <f t="shared" si="415"/>
        <v>OK</v>
      </c>
    </row>
    <row r="13019" spans="1:20" x14ac:dyDescent="0.25">
      <c r="A13019" s="1">
        <v>501999999</v>
      </c>
      <c r="B13019" s="1" t="str">
        <f>VLOOKUP(A13019,[1]Maestra!A$1:C$746,2,0)</f>
        <v>ACLEASIN6</v>
      </c>
      <c r="C13019" s="1" t="str">
        <f>VLOOKUP(A13019,[1]Maestra!A$1:C$746,3,0)</f>
        <v>Leasing</v>
      </c>
      <c r="D13019" s="1" t="s">
        <v>515</v>
      </c>
      <c r="E13019" s="1" t="s">
        <v>534</v>
      </c>
      <c r="F13019" s="1">
        <v>111</v>
      </c>
      <c r="G13019" s="1">
        <v>111</v>
      </c>
      <c r="H13019" s="1">
        <v>617</v>
      </c>
      <c r="I13019" s="1" t="s">
        <v>448</v>
      </c>
      <c r="J13019" s="1" t="s">
        <v>327</v>
      </c>
      <c r="K13019" s="1" t="s">
        <v>536</v>
      </c>
      <c r="L13019" s="1">
        <v>9999</v>
      </c>
      <c r="M13019" s="1" t="s">
        <v>447</v>
      </c>
      <c r="Q13019" s="2" t="s">
        <v>37</v>
      </c>
      <c r="R13019" s="1" t="s">
        <v>531</v>
      </c>
      <c r="S13019" s="1" t="str">
        <f t="shared" si="414"/>
        <v>LPC617|V|CCOR|PDS|9999|NORM</v>
      </c>
      <c r="T13019" s="2" t="str">
        <f t="shared" si="415"/>
        <v>OK</v>
      </c>
    </row>
    <row r="13020" spans="1:20" x14ac:dyDescent="0.25">
      <c r="A13020" s="1">
        <v>103010599</v>
      </c>
      <c r="B13020" s="1" t="str">
        <f>VLOOKUP(A13020,[1]Maestra!A$1:C$746,2,0)</f>
        <v>ACPPMEPL8</v>
      </c>
      <c r="C13020" s="1" t="str">
        <f>VLOOKUP(A13020,[1]Maestra!A$1:C$746,3,0)</f>
        <v>PAGARES PROYECTOS MEDIANO PLAZO</v>
      </c>
      <c r="D13020" s="1" t="s">
        <v>515</v>
      </c>
      <c r="E13020" s="1" t="s">
        <v>534</v>
      </c>
      <c r="F13020" s="1">
        <v>111</v>
      </c>
      <c r="G13020" s="1">
        <v>111</v>
      </c>
      <c r="H13020" s="1">
        <v>617</v>
      </c>
      <c r="I13020" s="1" t="s">
        <v>448</v>
      </c>
      <c r="J13020" s="1" t="s">
        <v>327</v>
      </c>
      <c r="K13020" s="1" t="s">
        <v>530</v>
      </c>
      <c r="L13020" s="1">
        <v>9999</v>
      </c>
      <c r="M13020" s="1" t="s">
        <v>445</v>
      </c>
      <c r="Q13020" s="2" t="s">
        <v>37</v>
      </c>
      <c r="R13020" s="1" t="s">
        <v>531</v>
      </c>
      <c r="S13020" s="1" t="str">
        <f t="shared" si="414"/>
        <v>LPC617|V|CCOR|PRI|9999|DUPE</v>
      </c>
      <c r="T13020" s="2" t="str">
        <f t="shared" si="415"/>
        <v>OK</v>
      </c>
    </row>
    <row r="13021" spans="1:20" x14ac:dyDescent="0.25">
      <c r="A13021" s="1">
        <v>103010599</v>
      </c>
      <c r="B13021" s="1" t="str">
        <f>VLOOKUP(A13021,[1]Maestra!A$1:C$746,2,0)</f>
        <v>ACPPMEPL8</v>
      </c>
      <c r="C13021" s="1" t="str">
        <f>VLOOKUP(A13021,[1]Maestra!A$1:C$746,3,0)</f>
        <v>PAGARES PROYECTOS MEDIANO PLAZO</v>
      </c>
      <c r="D13021" s="1" t="s">
        <v>515</v>
      </c>
      <c r="E13021" s="1" t="s">
        <v>534</v>
      </c>
      <c r="F13021" s="1">
        <v>111</v>
      </c>
      <c r="G13021" s="1">
        <v>111</v>
      </c>
      <c r="H13021" s="1">
        <v>617</v>
      </c>
      <c r="I13021" s="1" t="s">
        <v>448</v>
      </c>
      <c r="J13021" s="1" t="s">
        <v>327</v>
      </c>
      <c r="K13021" s="1" t="s">
        <v>530</v>
      </c>
      <c r="L13021" s="1">
        <v>9999</v>
      </c>
      <c r="M13021" s="1" t="s">
        <v>447</v>
      </c>
      <c r="Q13021" s="2" t="s">
        <v>37</v>
      </c>
      <c r="R13021" s="1" t="s">
        <v>531</v>
      </c>
      <c r="S13021" s="1" t="str">
        <f t="shared" si="414"/>
        <v>LPC617|V|CCOR|PRI|9999|NORM</v>
      </c>
      <c r="T13021" s="2" t="str">
        <f t="shared" si="415"/>
        <v>OK</v>
      </c>
    </row>
    <row r="13022" spans="1:20" x14ac:dyDescent="0.25">
      <c r="A13022" s="1">
        <v>501999999</v>
      </c>
      <c r="B13022" s="1" t="str">
        <f>VLOOKUP(A13022,[1]Maestra!A$1:C$746,2,0)</f>
        <v>ACLEASIN6</v>
      </c>
      <c r="C13022" s="1" t="str">
        <f>VLOOKUP(A13022,[1]Maestra!A$1:C$746,3,0)</f>
        <v>Leasing</v>
      </c>
      <c r="D13022" s="1" t="s">
        <v>515</v>
      </c>
      <c r="E13022" s="1" t="s">
        <v>534</v>
      </c>
      <c r="F13022" s="1">
        <v>111</v>
      </c>
      <c r="G13022" s="1">
        <v>111</v>
      </c>
      <c r="H13022" s="1">
        <v>617</v>
      </c>
      <c r="I13022" s="1" t="s">
        <v>448</v>
      </c>
      <c r="J13022" s="1" t="s">
        <v>327</v>
      </c>
      <c r="K13022" s="1" t="s">
        <v>532</v>
      </c>
      <c r="L13022" s="1">
        <v>9999</v>
      </c>
      <c r="M13022" s="1" t="s">
        <v>445</v>
      </c>
      <c r="Q13022" s="2" t="s">
        <v>37</v>
      </c>
      <c r="R13022" s="1" t="s">
        <v>531</v>
      </c>
      <c r="S13022" s="1" t="str">
        <f t="shared" si="414"/>
        <v>LPC617|V|CCOR|PSG|9999|DUPE</v>
      </c>
      <c r="T13022" s="2" t="str">
        <f t="shared" si="415"/>
        <v>OK</v>
      </c>
    </row>
    <row r="13023" spans="1:20" x14ac:dyDescent="0.25">
      <c r="A13023" s="1">
        <v>501999999</v>
      </c>
      <c r="B13023" s="1" t="str">
        <f>VLOOKUP(A13023,[1]Maestra!A$1:C$746,2,0)</f>
        <v>ACLEASIN6</v>
      </c>
      <c r="C13023" s="1" t="str">
        <f>VLOOKUP(A13023,[1]Maestra!A$1:C$746,3,0)</f>
        <v>Leasing</v>
      </c>
      <c r="D13023" s="1" t="s">
        <v>515</v>
      </c>
      <c r="E13023" s="1" t="s">
        <v>534</v>
      </c>
      <c r="F13023" s="1">
        <v>111</v>
      </c>
      <c r="G13023" s="1">
        <v>111</v>
      </c>
      <c r="H13023" s="1">
        <v>617</v>
      </c>
      <c r="I13023" s="1" t="s">
        <v>448</v>
      </c>
      <c r="J13023" s="1" t="s">
        <v>327</v>
      </c>
      <c r="K13023" s="1" t="s">
        <v>532</v>
      </c>
      <c r="L13023" s="1">
        <v>9999</v>
      </c>
      <c r="M13023" s="1" t="s">
        <v>447</v>
      </c>
      <c r="Q13023" s="2" t="s">
        <v>37</v>
      </c>
      <c r="R13023" s="1" t="s">
        <v>531</v>
      </c>
      <c r="S13023" s="1" t="str">
        <f t="shared" si="414"/>
        <v>LPC617|V|CCOR|PSG|9999|NORM</v>
      </c>
      <c r="T13023" s="2" t="str">
        <f t="shared" si="415"/>
        <v>OK</v>
      </c>
    </row>
    <row r="13024" spans="1:20" x14ac:dyDescent="0.25">
      <c r="A13024" s="1">
        <v>501999999</v>
      </c>
      <c r="B13024" s="1" t="str">
        <f>VLOOKUP(A13024,[1]Maestra!A$1:C$746,2,0)</f>
        <v>ACLEASIN6</v>
      </c>
      <c r="C13024" s="1" t="str">
        <f>VLOOKUP(A13024,[1]Maestra!A$1:C$746,3,0)</f>
        <v>Leasing</v>
      </c>
      <c r="D13024" s="1" t="s">
        <v>515</v>
      </c>
      <c r="E13024" s="1" t="s">
        <v>534</v>
      </c>
      <c r="F13024" s="1">
        <v>111</v>
      </c>
      <c r="G13024" s="1">
        <v>111</v>
      </c>
      <c r="H13024" s="1">
        <v>617</v>
      </c>
      <c r="I13024" s="1" t="s">
        <v>448</v>
      </c>
      <c r="J13024" s="1" t="s">
        <v>328</v>
      </c>
      <c r="K13024" s="1" t="s">
        <v>535</v>
      </c>
      <c r="L13024" s="1">
        <v>9999</v>
      </c>
      <c r="M13024" s="1" t="s">
        <v>445</v>
      </c>
      <c r="Q13024" s="2" t="s">
        <v>37</v>
      </c>
      <c r="R13024" s="1" t="s">
        <v>531</v>
      </c>
      <c r="S13024" s="1" t="str">
        <f t="shared" si="414"/>
        <v>LPC617|V|CGEM|PDL|9999|DUPE</v>
      </c>
      <c r="T13024" s="2" t="str">
        <f t="shared" si="415"/>
        <v>OK</v>
      </c>
    </row>
    <row r="13025" spans="1:20" x14ac:dyDescent="0.25">
      <c r="A13025" s="1">
        <v>501999999</v>
      </c>
      <c r="B13025" s="1" t="str">
        <f>VLOOKUP(A13025,[1]Maestra!A$1:C$746,2,0)</f>
        <v>ACLEASIN6</v>
      </c>
      <c r="C13025" s="1" t="str">
        <f>VLOOKUP(A13025,[1]Maestra!A$1:C$746,3,0)</f>
        <v>Leasing</v>
      </c>
      <c r="D13025" s="1" t="s">
        <v>515</v>
      </c>
      <c r="E13025" s="1" t="s">
        <v>534</v>
      </c>
      <c r="F13025" s="1">
        <v>111</v>
      </c>
      <c r="G13025" s="1">
        <v>111</v>
      </c>
      <c r="H13025" s="1">
        <v>617</v>
      </c>
      <c r="I13025" s="1" t="s">
        <v>448</v>
      </c>
      <c r="J13025" s="1" t="s">
        <v>328</v>
      </c>
      <c r="K13025" s="1" t="s">
        <v>535</v>
      </c>
      <c r="L13025" s="1">
        <v>9999</v>
      </c>
      <c r="M13025" s="1" t="s">
        <v>447</v>
      </c>
      <c r="Q13025" s="2" t="s">
        <v>37</v>
      </c>
      <c r="R13025" s="1" t="s">
        <v>531</v>
      </c>
      <c r="S13025" s="1" t="str">
        <f t="shared" si="414"/>
        <v>LPC617|V|CGEM|PDL|9999|NORM</v>
      </c>
      <c r="T13025" s="2" t="str">
        <f t="shared" si="415"/>
        <v>OK</v>
      </c>
    </row>
    <row r="13026" spans="1:20" x14ac:dyDescent="0.25">
      <c r="A13026" s="1">
        <v>501999999</v>
      </c>
      <c r="B13026" s="1" t="str">
        <f>VLOOKUP(A13026,[1]Maestra!A$1:C$746,2,0)</f>
        <v>ACLEASIN6</v>
      </c>
      <c r="C13026" s="1" t="str">
        <f>VLOOKUP(A13026,[1]Maestra!A$1:C$746,3,0)</f>
        <v>Leasing</v>
      </c>
      <c r="D13026" s="1" t="s">
        <v>515</v>
      </c>
      <c r="E13026" s="1" t="s">
        <v>534</v>
      </c>
      <c r="F13026" s="1">
        <v>111</v>
      </c>
      <c r="G13026" s="1">
        <v>111</v>
      </c>
      <c r="H13026" s="1">
        <v>617</v>
      </c>
      <c r="I13026" s="1" t="s">
        <v>448</v>
      </c>
      <c r="J13026" s="1" t="s">
        <v>328</v>
      </c>
      <c r="K13026" s="1" t="s">
        <v>536</v>
      </c>
      <c r="L13026" s="1">
        <v>9999</v>
      </c>
      <c r="M13026" s="1" t="s">
        <v>445</v>
      </c>
      <c r="Q13026" s="2" t="s">
        <v>37</v>
      </c>
      <c r="R13026" s="1" t="s">
        <v>531</v>
      </c>
      <c r="S13026" s="1" t="str">
        <f t="shared" si="414"/>
        <v>LPC617|V|CGEM|PDS|9999|DUPE</v>
      </c>
      <c r="T13026" s="2" t="str">
        <f t="shared" si="415"/>
        <v>OK</v>
      </c>
    </row>
    <row r="13027" spans="1:20" x14ac:dyDescent="0.25">
      <c r="A13027" s="1">
        <v>501999999</v>
      </c>
      <c r="B13027" s="1" t="str">
        <f>VLOOKUP(A13027,[1]Maestra!A$1:C$746,2,0)</f>
        <v>ACLEASIN6</v>
      </c>
      <c r="C13027" s="1" t="str">
        <f>VLOOKUP(A13027,[1]Maestra!A$1:C$746,3,0)</f>
        <v>Leasing</v>
      </c>
      <c r="D13027" s="1" t="s">
        <v>515</v>
      </c>
      <c r="E13027" s="1" t="s">
        <v>534</v>
      </c>
      <c r="F13027" s="1">
        <v>111</v>
      </c>
      <c r="G13027" s="1">
        <v>111</v>
      </c>
      <c r="H13027" s="1">
        <v>617</v>
      </c>
      <c r="I13027" s="1" t="s">
        <v>448</v>
      </c>
      <c r="J13027" s="1" t="s">
        <v>328</v>
      </c>
      <c r="K13027" s="1" t="s">
        <v>536</v>
      </c>
      <c r="L13027" s="1">
        <v>9999</v>
      </c>
      <c r="M13027" s="1" t="s">
        <v>447</v>
      </c>
      <c r="Q13027" s="2" t="s">
        <v>37</v>
      </c>
      <c r="R13027" s="1" t="s">
        <v>531</v>
      </c>
      <c r="S13027" s="1" t="str">
        <f t="shared" si="414"/>
        <v>LPC617|V|CGEM|PDS|9999|NORM</v>
      </c>
      <c r="T13027" s="2" t="str">
        <f t="shared" si="415"/>
        <v>OK</v>
      </c>
    </row>
    <row r="13028" spans="1:20" x14ac:dyDescent="0.25">
      <c r="A13028" s="1">
        <v>501999999</v>
      </c>
      <c r="B13028" s="1" t="str">
        <f>VLOOKUP(A13028,[1]Maestra!A$1:C$746,2,0)</f>
        <v>ACLEASIN6</v>
      </c>
      <c r="C13028" s="1" t="str">
        <f>VLOOKUP(A13028,[1]Maestra!A$1:C$746,3,0)</f>
        <v>Leasing</v>
      </c>
      <c r="D13028" s="1" t="s">
        <v>515</v>
      </c>
      <c r="E13028" s="1" t="s">
        <v>534</v>
      </c>
      <c r="F13028" s="1">
        <v>111</v>
      </c>
      <c r="G13028" s="1">
        <v>111</v>
      </c>
      <c r="H13028" s="1">
        <v>617</v>
      </c>
      <c r="I13028" s="1" t="s">
        <v>448</v>
      </c>
      <c r="J13028" s="1" t="s">
        <v>328</v>
      </c>
      <c r="K13028" s="1" t="s">
        <v>530</v>
      </c>
      <c r="L13028" s="1">
        <v>9999</v>
      </c>
      <c r="M13028" s="1" t="s">
        <v>445</v>
      </c>
      <c r="Q13028" s="2" t="s">
        <v>37</v>
      </c>
      <c r="R13028" s="1" t="s">
        <v>531</v>
      </c>
      <c r="S13028" s="1" t="str">
        <f t="shared" si="414"/>
        <v>LPC617|V|CGEM|PRI|9999|DUPE</v>
      </c>
      <c r="T13028" s="2" t="str">
        <f t="shared" si="415"/>
        <v>OK</v>
      </c>
    </row>
    <row r="13029" spans="1:20" x14ac:dyDescent="0.25">
      <c r="A13029" s="1">
        <v>501999999</v>
      </c>
      <c r="B13029" s="1" t="str">
        <f>VLOOKUP(A13029,[1]Maestra!A$1:C$746,2,0)</f>
        <v>ACLEASIN6</v>
      </c>
      <c r="C13029" s="1" t="str">
        <f>VLOOKUP(A13029,[1]Maestra!A$1:C$746,3,0)</f>
        <v>Leasing</v>
      </c>
      <c r="D13029" s="1" t="s">
        <v>515</v>
      </c>
      <c r="E13029" s="1" t="s">
        <v>534</v>
      </c>
      <c r="F13029" s="1">
        <v>111</v>
      </c>
      <c r="G13029" s="1">
        <v>111</v>
      </c>
      <c r="H13029" s="1">
        <v>617</v>
      </c>
      <c r="I13029" s="1" t="s">
        <v>448</v>
      </c>
      <c r="J13029" s="1" t="s">
        <v>328</v>
      </c>
      <c r="K13029" s="1" t="s">
        <v>530</v>
      </c>
      <c r="L13029" s="1">
        <v>9999</v>
      </c>
      <c r="M13029" s="1" t="s">
        <v>447</v>
      </c>
      <c r="Q13029" s="2" t="s">
        <v>37</v>
      </c>
      <c r="R13029" s="1" t="s">
        <v>531</v>
      </c>
      <c r="S13029" s="1" t="str">
        <f t="shared" si="414"/>
        <v>LPC617|V|CGEM|PRI|9999|NORM</v>
      </c>
      <c r="T13029" s="2" t="str">
        <f t="shared" si="415"/>
        <v>OK</v>
      </c>
    </row>
    <row r="13030" spans="1:20" x14ac:dyDescent="0.25">
      <c r="A13030" s="1">
        <v>501999999</v>
      </c>
      <c r="B13030" s="1" t="str">
        <f>VLOOKUP(A13030,[1]Maestra!A$1:C$746,2,0)</f>
        <v>ACLEASIN6</v>
      </c>
      <c r="C13030" s="1" t="str">
        <f>VLOOKUP(A13030,[1]Maestra!A$1:C$746,3,0)</f>
        <v>Leasing</v>
      </c>
      <c r="D13030" s="1" t="s">
        <v>515</v>
      </c>
      <c r="E13030" s="1" t="s">
        <v>534</v>
      </c>
      <c r="F13030" s="1">
        <v>111</v>
      </c>
      <c r="G13030" s="1">
        <v>111</v>
      </c>
      <c r="H13030" s="1">
        <v>617</v>
      </c>
      <c r="I13030" s="1" t="s">
        <v>448</v>
      </c>
      <c r="J13030" s="1" t="s">
        <v>328</v>
      </c>
      <c r="K13030" s="1" t="s">
        <v>532</v>
      </c>
      <c r="L13030" s="1">
        <v>9999</v>
      </c>
      <c r="M13030" s="1" t="s">
        <v>445</v>
      </c>
      <c r="Q13030" s="2" t="s">
        <v>37</v>
      </c>
      <c r="R13030" s="1" t="s">
        <v>531</v>
      </c>
      <c r="S13030" s="1" t="str">
        <f t="shared" si="414"/>
        <v>LPC617|V|CGEM|PSG|9999|DUPE</v>
      </c>
      <c r="T13030" s="2" t="str">
        <f t="shared" si="415"/>
        <v>OK</v>
      </c>
    </row>
    <row r="13031" spans="1:20" x14ac:dyDescent="0.25">
      <c r="A13031" s="1">
        <v>501999999</v>
      </c>
      <c r="B13031" s="1" t="str">
        <f>VLOOKUP(A13031,[1]Maestra!A$1:C$746,2,0)</f>
        <v>ACLEASIN6</v>
      </c>
      <c r="C13031" s="1" t="str">
        <f>VLOOKUP(A13031,[1]Maestra!A$1:C$746,3,0)</f>
        <v>Leasing</v>
      </c>
      <c r="D13031" s="1" t="s">
        <v>515</v>
      </c>
      <c r="E13031" s="1" t="s">
        <v>534</v>
      </c>
      <c r="F13031" s="1">
        <v>111</v>
      </c>
      <c r="G13031" s="1">
        <v>111</v>
      </c>
      <c r="H13031" s="1">
        <v>617</v>
      </c>
      <c r="I13031" s="1" t="s">
        <v>448</v>
      </c>
      <c r="J13031" s="1" t="s">
        <v>328</v>
      </c>
      <c r="K13031" s="1" t="s">
        <v>532</v>
      </c>
      <c r="L13031" s="1">
        <v>9999</v>
      </c>
      <c r="M13031" s="1" t="s">
        <v>447</v>
      </c>
      <c r="Q13031" s="2" t="s">
        <v>37</v>
      </c>
      <c r="R13031" s="1" t="s">
        <v>531</v>
      </c>
      <c r="S13031" s="1" t="str">
        <f t="shared" si="414"/>
        <v>LPC617|V|CGEM|PSG|9999|NORM</v>
      </c>
      <c r="T13031" s="2" t="str">
        <f t="shared" si="415"/>
        <v>OK</v>
      </c>
    </row>
    <row r="13032" spans="1:20" x14ac:dyDescent="0.25">
      <c r="A13032" s="1">
        <v>501999999</v>
      </c>
      <c r="B13032" s="1" t="str">
        <f>VLOOKUP(A13032,[1]Maestra!A$1:C$746,2,0)</f>
        <v>ACLEASIN6</v>
      </c>
      <c r="C13032" s="1" t="str">
        <f>VLOOKUP(A13032,[1]Maestra!A$1:C$746,3,0)</f>
        <v>Leasing</v>
      </c>
      <c r="D13032" s="1" t="s">
        <v>515</v>
      </c>
      <c r="E13032" s="1" t="s">
        <v>534</v>
      </c>
      <c r="F13032" s="1">
        <v>111</v>
      </c>
      <c r="G13032" s="1">
        <v>111</v>
      </c>
      <c r="H13032" s="1">
        <v>617</v>
      </c>
      <c r="I13032" s="1" t="s">
        <v>448</v>
      </c>
      <c r="J13032" s="1" t="s">
        <v>325</v>
      </c>
      <c r="K13032" s="1" t="s">
        <v>535</v>
      </c>
      <c r="L13032" s="1">
        <v>9999</v>
      </c>
      <c r="M13032" s="1" t="s">
        <v>445</v>
      </c>
      <c r="Q13032" s="2" t="s">
        <v>37</v>
      </c>
      <c r="R13032" s="1" t="s">
        <v>531</v>
      </c>
      <c r="S13032" s="1" t="str">
        <f t="shared" si="414"/>
        <v>LPC617|V|CMED|PDL|9999|DUPE</v>
      </c>
      <c r="T13032" s="2" t="str">
        <f t="shared" si="415"/>
        <v>OK</v>
      </c>
    </row>
    <row r="13033" spans="1:20" x14ac:dyDescent="0.25">
      <c r="A13033" s="1">
        <v>501999999</v>
      </c>
      <c r="B13033" s="1" t="str">
        <f>VLOOKUP(A13033,[1]Maestra!A$1:C$746,2,0)</f>
        <v>ACLEASIN6</v>
      </c>
      <c r="C13033" s="1" t="str">
        <f>VLOOKUP(A13033,[1]Maestra!A$1:C$746,3,0)</f>
        <v>Leasing</v>
      </c>
      <c r="D13033" s="1" t="s">
        <v>515</v>
      </c>
      <c r="E13033" s="1" t="s">
        <v>534</v>
      </c>
      <c r="F13033" s="1">
        <v>111</v>
      </c>
      <c r="G13033" s="1">
        <v>111</v>
      </c>
      <c r="H13033" s="1">
        <v>617</v>
      </c>
      <c r="I13033" s="1" t="s">
        <v>448</v>
      </c>
      <c r="J13033" s="1" t="s">
        <v>325</v>
      </c>
      <c r="K13033" s="1" t="s">
        <v>535</v>
      </c>
      <c r="L13033" s="1">
        <v>9999</v>
      </c>
      <c r="M13033" s="1" t="s">
        <v>447</v>
      </c>
      <c r="Q13033" s="2" t="s">
        <v>37</v>
      </c>
      <c r="R13033" s="1" t="s">
        <v>531</v>
      </c>
      <c r="S13033" s="1" t="str">
        <f t="shared" si="414"/>
        <v>LPC617|V|CMED|PDL|9999|NORM</v>
      </c>
      <c r="T13033" s="2" t="str">
        <f t="shared" si="415"/>
        <v>OK</v>
      </c>
    </row>
    <row r="13034" spans="1:20" x14ac:dyDescent="0.25">
      <c r="A13034" s="1">
        <v>501999999</v>
      </c>
      <c r="B13034" s="1" t="str">
        <f>VLOOKUP(A13034,[1]Maestra!A$1:C$746,2,0)</f>
        <v>ACLEASIN6</v>
      </c>
      <c r="C13034" s="1" t="str">
        <f>VLOOKUP(A13034,[1]Maestra!A$1:C$746,3,0)</f>
        <v>Leasing</v>
      </c>
      <c r="D13034" s="1" t="s">
        <v>515</v>
      </c>
      <c r="E13034" s="1" t="s">
        <v>534</v>
      </c>
      <c r="F13034" s="1">
        <v>111</v>
      </c>
      <c r="G13034" s="1">
        <v>111</v>
      </c>
      <c r="H13034" s="1">
        <v>617</v>
      </c>
      <c r="I13034" s="1" t="s">
        <v>448</v>
      </c>
      <c r="J13034" s="1" t="s">
        <v>325</v>
      </c>
      <c r="K13034" s="1" t="s">
        <v>536</v>
      </c>
      <c r="L13034" s="1">
        <v>9999</v>
      </c>
      <c r="M13034" s="1" t="s">
        <v>445</v>
      </c>
      <c r="Q13034" s="2" t="s">
        <v>37</v>
      </c>
      <c r="R13034" s="1" t="s">
        <v>531</v>
      </c>
      <c r="S13034" s="1" t="str">
        <f t="shared" si="414"/>
        <v>LPC617|V|CMED|PDS|9999|DUPE</v>
      </c>
      <c r="T13034" s="2" t="str">
        <f t="shared" si="415"/>
        <v>OK</v>
      </c>
    </row>
    <row r="13035" spans="1:20" x14ac:dyDescent="0.25">
      <c r="A13035" s="1">
        <v>501999999</v>
      </c>
      <c r="B13035" s="1" t="str">
        <f>VLOOKUP(A13035,[1]Maestra!A$1:C$746,2,0)</f>
        <v>ACLEASIN6</v>
      </c>
      <c r="C13035" s="1" t="str">
        <f>VLOOKUP(A13035,[1]Maestra!A$1:C$746,3,0)</f>
        <v>Leasing</v>
      </c>
      <c r="D13035" s="1" t="s">
        <v>515</v>
      </c>
      <c r="E13035" s="1" t="s">
        <v>534</v>
      </c>
      <c r="F13035" s="1">
        <v>111</v>
      </c>
      <c r="G13035" s="1">
        <v>111</v>
      </c>
      <c r="H13035" s="1">
        <v>617</v>
      </c>
      <c r="I13035" s="1" t="s">
        <v>448</v>
      </c>
      <c r="J13035" s="1" t="s">
        <v>325</v>
      </c>
      <c r="K13035" s="1" t="s">
        <v>536</v>
      </c>
      <c r="L13035" s="1">
        <v>9999</v>
      </c>
      <c r="M13035" s="1" t="s">
        <v>447</v>
      </c>
      <c r="Q13035" s="2" t="s">
        <v>37</v>
      </c>
      <c r="R13035" s="1" t="s">
        <v>531</v>
      </c>
      <c r="S13035" s="1" t="str">
        <f t="shared" si="414"/>
        <v>LPC617|V|CMED|PDS|9999|NORM</v>
      </c>
      <c r="T13035" s="2" t="str">
        <f t="shared" si="415"/>
        <v>OK</v>
      </c>
    </row>
    <row r="13036" spans="1:20" x14ac:dyDescent="0.25">
      <c r="A13036" s="1">
        <v>501999999</v>
      </c>
      <c r="B13036" s="1" t="str">
        <f>VLOOKUP(A13036,[1]Maestra!A$1:C$746,2,0)</f>
        <v>ACLEASIN6</v>
      </c>
      <c r="C13036" s="1" t="str">
        <f>VLOOKUP(A13036,[1]Maestra!A$1:C$746,3,0)</f>
        <v>Leasing</v>
      </c>
      <c r="D13036" s="1" t="s">
        <v>515</v>
      </c>
      <c r="E13036" s="1" t="s">
        <v>534</v>
      </c>
      <c r="F13036" s="1">
        <v>111</v>
      </c>
      <c r="G13036" s="1">
        <v>111</v>
      </c>
      <c r="H13036" s="1">
        <v>617</v>
      </c>
      <c r="I13036" s="1" t="s">
        <v>448</v>
      </c>
      <c r="J13036" s="1" t="s">
        <v>325</v>
      </c>
      <c r="K13036" s="1" t="s">
        <v>530</v>
      </c>
      <c r="L13036" s="1">
        <v>9999</v>
      </c>
      <c r="M13036" s="1" t="s">
        <v>445</v>
      </c>
      <c r="Q13036" s="2" t="s">
        <v>37</v>
      </c>
      <c r="R13036" s="1" t="s">
        <v>531</v>
      </c>
      <c r="S13036" s="1" t="str">
        <f t="shared" si="414"/>
        <v>LPC617|V|CMED|PRI|9999|DUPE</v>
      </c>
      <c r="T13036" s="2" t="str">
        <f t="shared" si="415"/>
        <v>OK</v>
      </c>
    </row>
    <row r="13037" spans="1:20" x14ac:dyDescent="0.25">
      <c r="A13037" s="1">
        <v>501999999</v>
      </c>
      <c r="B13037" s="1" t="str">
        <f>VLOOKUP(A13037,[1]Maestra!A$1:C$746,2,0)</f>
        <v>ACLEASIN6</v>
      </c>
      <c r="C13037" s="1" t="str">
        <f>VLOOKUP(A13037,[1]Maestra!A$1:C$746,3,0)</f>
        <v>Leasing</v>
      </c>
      <c r="D13037" s="1" t="s">
        <v>515</v>
      </c>
      <c r="E13037" s="1" t="s">
        <v>534</v>
      </c>
      <c r="F13037" s="1">
        <v>111</v>
      </c>
      <c r="G13037" s="1">
        <v>111</v>
      </c>
      <c r="H13037" s="1">
        <v>617</v>
      </c>
      <c r="I13037" s="1" t="s">
        <v>448</v>
      </c>
      <c r="J13037" s="1" t="s">
        <v>325</v>
      </c>
      <c r="K13037" s="1" t="s">
        <v>530</v>
      </c>
      <c r="L13037" s="1">
        <v>9999</v>
      </c>
      <c r="M13037" s="1" t="s">
        <v>447</v>
      </c>
      <c r="Q13037" s="2" t="s">
        <v>37</v>
      </c>
      <c r="R13037" s="1" t="s">
        <v>531</v>
      </c>
      <c r="S13037" s="1" t="str">
        <f t="shared" si="414"/>
        <v>LPC617|V|CMED|PRI|9999|NORM</v>
      </c>
      <c r="T13037" s="2" t="str">
        <f t="shared" si="415"/>
        <v>OK</v>
      </c>
    </row>
    <row r="13038" spans="1:20" x14ac:dyDescent="0.25">
      <c r="A13038" s="1">
        <v>501999999</v>
      </c>
      <c r="B13038" s="1" t="str">
        <f>VLOOKUP(A13038,[1]Maestra!A$1:C$746,2,0)</f>
        <v>ACLEASIN6</v>
      </c>
      <c r="C13038" s="1" t="str">
        <f>VLOOKUP(A13038,[1]Maestra!A$1:C$746,3,0)</f>
        <v>Leasing</v>
      </c>
      <c r="D13038" s="1" t="s">
        <v>515</v>
      </c>
      <c r="E13038" s="1" t="s">
        <v>534</v>
      </c>
      <c r="F13038" s="1">
        <v>111</v>
      </c>
      <c r="G13038" s="1">
        <v>111</v>
      </c>
      <c r="H13038" s="1">
        <v>617</v>
      </c>
      <c r="I13038" s="1" t="s">
        <v>448</v>
      </c>
      <c r="J13038" s="1" t="s">
        <v>325</v>
      </c>
      <c r="K13038" s="1" t="s">
        <v>532</v>
      </c>
      <c r="L13038" s="1">
        <v>9999</v>
      </c>
      <c r="M13038" s="1" t="s">
        <v>445</v>
      </c>
      <c r="Q13038" s="2" t="s">
        <v>37</v>
      </c>
      <c r="R13038" s="1" t="s">
        <v>531</v>
      </c>
      <c r="S13038" s="1" t="str">
        <f t="shared" si="414"/>
        <v>LPC617|V|CMED|PSG|9999|DUPE</v>
      </c>
      <c r="T13038" s="2" t="str">
        <f t="shared" si="415"/>
        <v>OK</v>
      </c>
    </row>
    <row r="13039" spans="1:20" x14ac:dyDescent="0.25">
      <c r="A13039" s="1">
        <v>501999999</v>
      </c>
      <c r="B13039" s="1" t="str">
        <f>VLOOKUP(A13039,[1]Maestra!A$1:C$746,2,0)</f>
        <v>ACLEASIN6</v>
      </c>
      <c r="C13039" s="1" t="str">
        <f>VLOOKUP(A13039,[1]Maestra!A$1:C$746,3,0)</f>
        <v>Leasing</v>
      </c>
      <c r="D13039" s="1" t="s">
        <v>515</v>
      </c>
      <c r="E13039" s="1" t="s">
        <v>534</v>
      </c>
      <c r="F13039" s="1">
        <v>111</v>
      </c>
      <c r="G13039" s="1">
        <v>111</v>
      </c>
      <c r="H13039" s="1">
        <v>617</v>
      </c>
      <c r="I13039" s="1" t="s">
        <v>448</v>
      </c>
      <c r="J13039" s="1" t="s">
        <v>325</v>
      </c>
      <c r="K13039" s="1" t="s">
        <v>532</v>
      </c>
      <c r="L13039" s="1">
        <v>9999</v>
      </c>
      <c r="M13039" s="1" t="s">
        <v>447</v>
      </c>
      <c r="Q13039" s="2" t="s">
        <v>37</v>
      </c>
      <c r="R13039" s="1" t="s">
        <v>531</v>
      </c>
      <c r="S13039" s="1" t="str">
        <f t="shared" si="414"/>
        <v>LPC617|V|CMED|PSG|9999|NORM</v>
      </c>
      <c r="T13039" s="2" t="str">
        <f t="shared" si="415"/>
        <v>OK</v>
      </c>
    </row>
    <row r="13040" spans="1:20" x14ac:dyDescent="0.25">
      <c r="A13040" s="1">
        <v>501999999</v>
      </c>
      <c r="B13040" s="1" t="str">
        <f>VLOOKUP(A13040,[1]Maestra!A$1:C$746,2,0)</f>
        <v>ACLEASIN6</v>
      </c>
      <c r="C13040" s="1" t="str">
        <f>VLOOKUP(A13040,[1]Maestra!A$1:C$746,3,0)</f>
        <v>Leasing</v>
      </c>
      <c r="D13040" s="1" t="s">
        <v>515</v>
      </c>
      <c r="E13040" s="1" t="s">
        <v>534</v>
      </c>
      <c r="F13040" s="1">
        <v>115</v>
      </c>
      <c r="G13040" s="1">
        <v>115</v>
      </c>
      <c r="H13040" s="1">
        <v>511</v>
      </c>
      <c r="I13040" s="1" t="s">
        <v>415</v>
      </c>
      <c r="J13040" s="1" t="s">
        <v>325</v>
      </c>
      <c r="K13040" s="1" t="s">
        <v>535</v>
      </c>
      <c r="L13040" s="1">
        <v>9999</v>
      </c>
      <c r="M13040" s="1" t="s">
        <v>445</v>
      </c>
      <c r="Q13040" s="2" t="s">
        <v>37</v>
      </c>
      <c r="R13040" s="1" t="s">
        <v>531</v>
      </c>
      <c r="S13040" s="1" t="str">
        <f t="shared" si="414"/>
        <v>LPC511|S|CMED|PDL|9999|DUPE</v>
      </c>
      <c r="T13040" s="2" t="str">
        <f t="shared" si="415"/>
        <v>OK</v>
      </c>
    </row>
    <row r="13041" spans="1:20" x14ac:dyDescent="0.25">
      <c r="A13041" s="1">
        <v>501999999</v>
      </c>
      <c r="B13041" s="1" t="str">
        <f>VLOOKUP(A13041,[1]Maestra!A$1:C$746,2,0)</f>
        <v>ACLEASIN6</v>
      </c>
      <c r="C13041" s="1" t="str">
        <f>VLOOKUP(A13041,[1]Maestra!A$1:C$746,3,0)</f>
        <v>Leasing</v>
      </c>
      <c r="D13041" s="1" t="s">
        <v>515</v>
      </c>
      <c r="E13041" s="1" t="s">
        <v>534</v>
      </c>
      <c r="F13041" s="1">
        <v>115</v>
      </c>
      <c r="G13041" s="1">
        <v>115</v>
      </c>
      <c r="H13041" s="1">
        <v>511</v>
      </c>
      <c r="I13041" s="1" t="s">
        <v>415</v>
      </c>
      <c r="J13041" s="1" t="s">
        <v>325</v>
      </c>
      <c r="K13041" s="1" t="s">
        <v>535</v>
      </c>
      <c r="L13041" s="1">
        <v>9999</v>
      </c>
      <c r="M13041" s="1" t="s">
        <v>447</v>
      </c>
      <c r="Q13041" s="2" t="s">
        <v>37</v>
      </c>
      <c r="R13041" s="1" t="s">
        <v>531</v>
      </c>
      <c r="S13041" s="1" t="str">
        <f t="shared" si="414"/>
        <v>LPC511|S|CMED|PDL|9999|NORM</v>
      </c>
      <c r="T13041" s="2" t="str">
        <f t="shared" si="415"/>
        <v>OK</v>
      </c>
    </row>
    <row r="13042" spans="1:20" x14ac:dyDescent="0.25">
      <c r="A13042" s="1">
        <v>501999999</v>
      </c>
      <c r="B13042" s="1" t="str">
        <f>VLOOKUP(A13042,[1]Maestra!A$1:C$746,2,0)</f>
        <v>ACLEASIN6</v>
      </c>
      <c r="C13042" s="1" t="str">
        <f>VLOOKUP(A13042,[1]Maestra!A$1:C$746,3,0)</f>
        <v>Leasing</v>
      </c>
      <c r="D13042" s="1" t="s">
        <v>515</v>
      </c>
      <c r="E13042" s="1" t="s">
        <v>534</v>
      </c>
      <c r="F13042" s="1">
        <v>115</v>
      </c>
      <c r="G13042" s="1">
        <v>115</v>
      </c>
      <c r="H13042" s="1">
        <v>511</v>
      </c>
      <c r="I13042" s="1" t="s">
        <v>415</v>
      </c>
      <c r="J13042" s="1" t="s">
        <v>325</v>
      </c>
      <c r="K13042" s="1" t="s">
        <v>536</v>
      </c>
      <c r="L13042" s="1">
        <v>9999</v>
      </c>
      <c r="M13042" s="1" t="s">
        <v>445</v>
      </c>
      <c r="Q13042" s="2" t="s">
        <v>37</v>
      </c>
      <c r="R13042" s="1" t="s">
        <v>531</v>
      </c>
      <c r="S13042" s="1" t="str">
        <f t="shared" si="414"/>
        <v>LPC511|S|CMED|PDS|9999|DUPE</v>
      </c>
      <c r="T13042" s="2" t="str">
        <f t="shared" si="415"/>
        <v>OK</v>
      </c>
    </row>
    <row r="13043" spans="1:20" x14ac:dyDescent="0.25">
      <c r="A13043" s="1">
        <v>501999999</v>
      </c>
      <c r="B13043" s="1" t="str">
        <f>VLOOKUP(A13043,[1]Maestra!A$1:C$746,2,0)</f>
        <v>ACLEASIN6</v>
      </c>
      <c r="C13043" s="1" t="str">
        <f>VLOOKUP(A13043,[1]Maestra!A$1:C$746,3,0)</f>
        <v>Leasing</v>
      </c>
      <c r="D13043" s="1" t="s">
        <v>515</v>
      </c>
      <c r="E13043" s="1" t="s">
        <v>534</v>
      </c>
      <c r="F13043" s="1">
        <v>115</v>
      </c>
      <c r="G13043" s="1">
        <v>115</v>
      </c>
      <c r="H13043" s="1">
        <v>511</v>
      </c>
      <c r="I13043" s="1" t="s">
        <v>415</v>
      </c>
      <c r="J13043" s="1" t="s">
        <v>325</v>
      </c>
      <c r="K13043" s="1" t="s">
        <v>536</v>
      </c>
      <c r="L13043" s="1">
        <v>9999</v>
      </c>
      <c r="M13043" s="1" t="s">
        <v>447</v>
      </c>
      <c r="Q13043" s="2" t="s">
        <v>37</v>
      </c>
      <c r="R13043" s="1" t="s">
        <v>531</v>
      </c>
      <c r="S13043" s="1" t="str">
        <f t="shared" si="414"/>
        <v>LPC511|S|CMED|PDS|9999|NORM</v>
      </c>
      <c r="T13043" s="2" t="str">
        <f t="shared" si="415"/>
        <v>OK</v>
      </c>
    </row>
    <row r="13044" spans="1:20" x14ac:dyDescent="0.25">
      <c r="A13044" s="1">
        <v>501999999</v>
      </c>
      <c r="B13044" s="1" t="str">
        <f>VLOOKUP(A13044,[1]Maestra!A$1:C$746,2,0)</f>
        <v>ACLEASIN6</v>
      </c>
      <c r="C13044" s="1" t="str">
        <f>VLOOKUP(A13044,[1]Maestra!A$1:C$746,3,0)</f>
        <v>Leasing</v>
      </c>
      <c r="D13044" s="1" t="s">
        <v>515</v>
      </c>
      <c r="E13044" s="1" t="s">
        <v>534</v>
      </c>
      <c r="F13044" s="1">
        <v>115</v>
      </c>
      <c r="G13044" s="1">
        <v>115</v>
      </c>
      <c r="H13044" s="1">
        <v>511</v>
      </c>
      <c r="I13044" s="1" t="s">
        <v>415</v>
      </c>
      <c r="J13044" s="1" t="s">
        <v>325</v>
      </c>
      <c r="K13044" s="1" t="s">
        <v>530</v>
      </c>
      <c r="L13044" s="1">
        <v>9999</v>
      </c>
      <c r="M13044" s="1" t="s">
        <v>445</v>
      </c>
      <c r="Q13044" s="2" t="s">
        <v>37</v>
      </c>
      <c r="R13044" s="1" t="s">
        <v>531</v>
      </c>
      <c r="S13044" s="1" t="str">
        <f t="shared" si="414"/>
        <v>LPC511|S|CMED|PRI|9999|DUPE</v>
      </c>
      <c r="T13044" s="2" t="str">
        <f t="shared" si="415"/>
        <v>OK</v>
      </c>
    </row>
    <row r="13045" spans="1:20" x14ac:dyDescent="0.25">
      <c r="A13045" s="1">
        <v>501999999</v>
      </c>
      <c r="B13045" s="1" t="str">
        <f>VLOOKUP(A13045,[1]Maestra!A$1:C$746,2,0)</f>
        <v>ACLEASIN6</v>
      </c>
      <c r="C13045" s="1" t="str">
        <f>VLOOKUP(A13045,[1]Maestra!A$1:C$746,3,0)</f>
        <v>Leasing</v>
      </c>
      <c r="D13045" s="1" t="s">
        <v>515</v>
      </c>
      <c r="E13045" s="1" t="s">
        <v>534</v>
      </c>
      <c r="F13045" s="1">
        <v>115</v>
      </c>
      <c r="G13045" s="1">
        <v>115</v>
      </c>
      <c r="H13045" s="1">
        <v>511</v>
      </c>
      <c r="I13045" s="1" t="s">
        <v>415</v>
      </c>
      <c r="J13045" s="1" t="s">
        <v>325</v>
      </c>
      <c r="K13045" s="1" t="s">
        <v>530</v>
      </c>
      <c r="L13045" s="1">
        <v>9999</v>
      </c>
      <c r="M13045" s="1" t="s">
        <v>447</v>
      </c>
      <c r="Q13045" s="2" t="s">
        <v>37</v>
      </c>
      <c r="R13045" s="1" t="s">
        <v>531</v>
      </c>
      <c r="S13045" s="1" t="str">
        <f t="shared" si="414"/>
        <v>LPC511|S|CMED|PRI|9999|NORM</v>
      </c>
      <c r="T13045" s="2" t="str">
        <f t="shared" si="415"/>
        <v>OK</v>
      </c>
    </row>
    <row r="13046" spans="1:20" x14ac:dyDescent="0.25">
      <c r="A13046" s="1">
        <v>501999999</v>
      </c>
      <c r="B13046" s="1" t="str">
        <f>VLOOKUP(A13046,[1]Maestra!A$1:C$746,2,0)</f>
        <v>ACLEASIN6</v>
      </c>
      <c r="C13046" s="1" t="str">
        <f>VLOOKUP(A13046,[1]Maestra!A$1:C$746,3,0)</f>
        <v>Leasing</v>
      </c>
      <c r="D13046" s="1" t="s">
        <v>515</v>
      </c>
      <c r="E13046" s="1" t="s">
        <v>534</v>
      </c>
      <c r="F13046" s="1">
        <v>115</v>
      </c>
      <c r="G13046" s="1">
        <v>115</v>
      </c>
      <c r="H13046" s="1">
        <v>511</v>
      </c>
      <c r="I13046" s="1" t="s">
        <v>415</v>
      </c>
      <c r="J13046" s="1" t="s">
        <v>325</v>
      </c>
      <c r="K13046" s="1" t="s">
        <v>532</v>
      </c>
      <c r="L13046" s="1">
        <v>9999</v>
      </c>
      <c r="M13046" s="1" t="s">
        <v>445</v>
      </c>
      <c r="Q13046" s="2" t="s">
        <v>37</v>
      </c>
      <c r="R13046" s="1" t="s">
        <v>531</v>
      </c>
      <c r="S13046" s="1" t="str">
        <f t="shared" si="414"/>
        <v>LPC511|S|CMED|PSG|9999|DUPE</v>
      </c>
      <c r="T13046" s="2" t="str">
        <f t="shared" si="415"/>
        <v>OK</v>
      </c>
    </row>
    <row r="13047" spans="1:20" x14ac:dyDescent="0.25">
      <c r="A13047" s="1">
        <v>501999999</v>
      </c>
      <c r="B13047" s="1" t="str">
        <f>VLOOKUP(A13047,[1]Maestra!A$1:C$746,2,0)</f>
        <v>ACLEASIN6</v>
      </c>
      <c r="C13047" s="1" t="str">
        <f>VLOOKUP(A13047,[1]Maestra!A$1:C$746,3,0)</f>
        <v>Leasing</v>
      </c>
      <c r="D13047" s="1" t="s">
        <v>515</v>
      </c>
      <c r="E13047" s="1" t="s">
        <v>534</v>
      </c>
      <c r="F13047" s="1">
        <v>115</v>
      </c>
      <c r="G13047" s="1">
        <v>115</v>
      </c>
      <c r="H13047" s="1">
        <v>511</v>
      </c>
      <c r="I13047" s="1" t="s">
        <v>415</v>
      </c>
      <c r="J13047" s="1" t="s">
        <v>325</v>
      </c>
      <c r="K13047" s="1" t="s">
        <v>532</v>
      </c>
      <c r="L13047" s="1">
        <v>9999</v>
      </c>
      <c r="M13047" s="1" t="s">
        <v>447</v>
      </c>
      <c r="Q13047" s="2" t="s">
        <v>37</v>
      </c>
      <c r="R13047" s="1" t="s">
        <v>531</v>
      </c>
      <c r="S13047" s="1" t="str">
        <f t="shared" si="414"/>
        <v>LPC511|S|CMED|PSG|9999|NORM</v>
      </c>
      <c r="T13047" s="2" t="str">
        <f t="shared" si="415"/>
        <v>OK</v>
      </c>
    </row>
    <row r="13048" spans="1:20" x14ac:dyDescent="0.25">
      <c r="A13048" s="1">
        <v>501999999</v>
      </c>
      <c r="B13048" s="1" t="str">
        <f>VLOOKUP(A13048,[1]Maestra!A$1:C$746,2,0)</f>
        <v>ACLEASIN6</v>
      </c>
      <c r="C13048" s="1" t="str">
        <f>VLOOKUP(A13048,[1]Maestra!A$1:C$746,3,0)</f>
        <v>Leasing</v>
      </c>
      <c r="D13048" s="1" t="s">
        <v>515</v>
      </c>
      <c r="E13048" s="1" t="s">
        <v>534</v>
      </c>
      <c r="F13048" s="1">
        <v>115</v>
      </c>
      <c r="G13048" s="1">
        <v>115</v>
      </c>
      <c r="H13048" s="1">
        <v>511</v>
      </c>
      <c r="I13048" s="1" t="s">
        <v>415</v>
      </c>
      <c r="J13048" s="1" t="s">
        <v>330</v>
      </c>
      <c r="K13048" s="1" t="s">
        <v>535</v>
      </c>
      <c r="L13048" s="1">
        <v>9999</v>
      </c>
      <c r="M13048" s="1" t="s">
        <v>445</v>
      </c>
      <c r="Q13048" s="2" t="s">
        <v>37</v>
      </c>
      <c r="R13048" s="1" t="s">
        <v>531</v>
      </c>
      <c r="S13048" s="1" t="str">
        <f t="shared" si="414"/>
        <v>LPC511|S|CMIE|PDL|9999|DUPE</v>
      </c>
      <c r="T13048" s="2" t="str">
        <f t="shared" si="415"/>
        <v>OK</v>
      </c>
    </row>
    <row r="13049" spans="1:20" x14ac:dyDescent="0.25">
      <c r="A13049" s="1">
        <v>501999999</v>
      </c>
      <c r="B13049" s="1" t="str">
        <f>VLOOKUP(A13049,[1]Maestra!A$1:C$746,2,0)</f>
        <v>ACLEASIN6</v>
      </c>
      <c r="C13049" s="1" t="str">
        <f>VLOOKUP(A13049,[1]Maestra!A$1:C$746,3,0)</f>
        <v>Leasing</v>
      </c>
      <c r="D13049" s="1" t="s">
        <v>515</v>
      </c>
      <c r="E13049" s="1" t="s">
        <v>534</v>
      </c>
      <c r="F13049" s="1">
        <v>115</v>
      </c>
      <c r="G13049" s="1">
        <v>115</v>
      </c>
      <c r="H13049" s="1">
        <v>511</v>
      </c>
      <c r="I13049" s="1" t="s">
        <v>415</v>
      </c>
      <c r="J13049" s="1" t="s">
        <v>330</v>
      </c>
      <c r="K13049" s="1" t="s">
        <v>535</v>
      </c>
      <c r="L13049" s="1">
        <v>9999</v>
      </c>
      <c r="M13049" s="1" t="s">
        <v>447</v>
      </c>
      <c r="Q13049" s="2" t="s">
        <v>37</v>
      </c>
      <c r="R13049" s="1" t="s">
        <v>531</v>
      </c>
      <c r="S13049" s="1" t="str">
        <f t="shared" si="414"/>
        <v>LPC511|S|CMIE|PDL|9999|NORM</v>
      </c>
      <c r="T13049" s="2" t="str">
        <f t="shared" si="415"/>
        <v>OK</v>
      </c>
    </row>
    <row r="13050" spans="1:20" x14ac:dyDescent="0.25">
      <c r="A13050" s="1">
        <v>501999999</v>
      </c>
      <c r="B13050" s="1" t="str">
        <f>VLOOKUP(A13050,[1]Maestra!A$1:C$746,2,0)</f>
        <v>ACLEASIN6</v>
      </c>
      <c r="C13050" s="1" t="str">
        <f>VLOOKUP(A13050,[1]Maestra!A$1:C$746,3,0)</f>
        <v>Leasing</v>
      </c>
      <c r="D13050" s="1" t="s">
        <v>515</v>
      </c>
      <c r="E13050" s="1" t="s">
        <v>534</v>
      </c>
      <c r="F13050" s="1">
        <v>115</v>
      </c>
      <c r="G13050" s="1">
        <v>115</v>
      </c>
      <c r="H13050" s="1">
        <v>511</v>
      </c>
      <c r="I13050" s="1" t="s">
        <v>415</v>
      </c>
      <c r="J13050" s="1" t="s">
        <v>330</v>
      </c>
      <c r="K13050" s="1" t="s">
        <v>536</v>
      </c>
      <c r="L13050" s="1">
        <v>9999</v>
      </c>
      <c r="M13050" s="1" t="s">
        <v>445</v>
      </c>
      <c r="Q13050" s="2" t="s">
        <v>37</v>
      </c>
      <c r="R13050" s="1" t="s">
        <v>531</v>
      </c>
      <c r="S13050" s="1" t="str">
        <f t="shared" si="414"/>
        <v>LPC511|S|CMIE|PDS|9999|DUPE</v>
      </c>
      <c r="T13050" s="2" t="str">
        <f t="shared" si="415"/>
        <v>OK</v>
      </c>
    </row>
    <row r="13051" spans="1:20" x14ac:dyDescent="0.25">
      <c r="A13051" s="1">
        <v>501999999</v>
      </c>
      <c r="B13051" s="1" t="str">
        <f>VLOOKUP(A13051,[1]Maestra!A$1:C$746,2,0)</f>
        <v>ACLEASIN6</v>
      </c>
      <c r="C13051" s="1" t="str">
        <f>VLOOKUP(A13051,[1]Maestra!A$1:C$746,3,0)</f>
        <v>Leasing</v>
      </c>
      <c r="D13051" s="1" t="s">
        <v>515</v>
      </c>
      <c r="E13051" s="1" t="s">
        <v>534</v>
      </c>
      <c r="F13051" s="1">
        <v>115</v>
      </c>
      <c r="G13051" s="1">
        <v>115</v>
      </c>
      <c r="H13051" s="1">
        <v>511</v>
      </c>
      <c r="I13051" s="1" t="s">
        <v>415</v>
      </c>
      <c r="J13051" s="1" t="s">
        <v>330</v>
      </c>
      <c r="K13051" s="1" t="s">
        <v>536</v>
      </c>
      <c r="L13051" s="1">
        <v>9999</v>
      </c>
      <c r="M13051" s="1" t="s">
        <v>447</v>
      </c>
      <c r="Q13051" s="2" t="s">
        <v>37</v>
      </c>
      <c r="R13051" s="1" t="s">
        <v>531</v>
      </c>
      <c r="S13051" s="1" t="str">
        <f t="shared" si="414"/>
        <v>LPC511|S|CMIE|PDS|9999|NORM</v>
      </c>
      <c r="T13051" s="2" t="str">
        <f t="shared" si="415"/>
        <v>OK</v>
      </c>
    </row>
    <row r="13052" spans="1:20" x14ac:dyDescent="0.25">
      <c r="A13052" s="1">
        <v>501999999</v>
      </c>
      <c r="B13052" s="1" t="str">
        <f>VLOOKUP(A13052,[1]Maestra!A$1:C$746,2,0)</f>
        <v>ACLEASIN6</v>
      </c>
      <c r="C13052" s="1" t="str">
        <f>VLOOKUP(A13052,[1]Maestra!A$1:C$746,3,0)</f>
        <v>Leasing</v>
      </c>
      <c r="D13052" s="1" t="s">
        <v>515</v>
      </c>
      <c r="E13052" s="1" t="s">
        <v>534</v>
      </c>
      <c r="F13052" s="1">
        <v>115</v>
      </c>
      <c r="G13052" s="1">
        <v>115</v>
      </c>
      <c r="H13052" s="1">
        <v>511</v>
      </c>
      <c r="I13052" s="1" t="s">
        <v>415</v>
      </c>
      <c r="J13052" s="1" t="s">
        <v>330</v>
      </c>
      <c r="K13052" s="1" t="s">
        <v>530</v>
      </c>
      <c r="L13052" s="1">
        <v>9999</v>
      </c>
      <c r="M13052" s="1" t="s">
        <v>445</v>
      </c>
      <c r="Q13052" s="2" t="s">
        <v>37</v>
      </c>
      <c r="R13052" s="1" t="s">
        <v>531</v>
      </c>
      <c r="S13052" s="1" t="str">
        <f t="shared" si="414"/>
        <v>LPC511|S|CMIE|PRI|9999|DUPE</v>
      </c>
      <c r="T13052" s="2" t="str">
        <f t="shared" si="415"/>
        <v>OK</v>
      </c>
    </row>
    <row r="13053" spans="1:20" x14ac:dyDescent="0.25">
      <c r="A13053" s="1">
        <v>501999999</v>
      </c>
      <c r="B13053" s="1" t="str">
        <f>VLOOKUP(A13053,[1]Maestra!A$1:C$746,2,0)</f>
        <v>ACLEASIN6</v>
      </c>
      <c r="C13053" s="1" t="str">
        <f>VLOOKUP(A13053,[1]Maestra!A$1:C$746,3,0)</f>
        <v>Leasing</v>
      </c>
      <c r="D13053" s="1" t="s">
        <v>515</v>
      </c>
      <c r="E13053" s="1" t="s">
        <v>534</v>
      </c>
      <c r="F13053" s="1">
        <v>115</v>
      </c>
      <c r="G13053" s="1">
        <v>115</v>
      </c>
      <c r="H13053" s="1">
        <v>511</v>
      </c>
      <c r="I13053" s="1" t="s">
        <v>415</v>
      </c>
      <c r="J13053" s="1" t="s">
        <v>330</v>
      </c>
      <c r="K13053" s="1" t="s">
        <v>530</v>
      </c>
      <c r="L13053" s="1">
        <v>9999</v>
      </c>
      <c r="M13053" s="1" t="s">
        <v>447</v>
      </c>
      <c r="Q13053" s="2" t="s">
        <v>37</v>
      </c>
      <c r="R13053" s="1" t="s">
        <v>531</v>
      </c>
      <c r="S13053" s="1" t="str">
        <f t="shared" si="414"/>
        <v>LPC511|S|CMIE|PRI|9999|NORM</v>
      </c>
      <c r="T13053" s="2" t="str">
        <f t="shared" si="415"/>
        <v>OK</v>
      </c>
    </row>
    <row r="13054" spans="1:20" x14ac:dyDescent="0.25">
      <c r="A13054" s="1">
        <v>501999999</v>
      </c>
      <c r="B13054" s="1" t="str">
        <f>VLOOKUP(A13054,[1]Maestra!A$1:C$746,2,0)</f>
        <v>ACLEASIN6</v>
      </c>
      <c r="C13054" s="1" t="str">
        <f>VLOOKUP(A13054,[1]Maestra!A$1:C$746,3,0)</f>
        <v>Leasing</v>
      </c>
      <c r="D13054" s="1" t="s">
        <v>515</v>
      </c>
      <c r="E13054" s="1" t="s">
        <v>534</v>
      </c>
      <c r="F13054" s="1">
        <v>115</v>
      </c>
      <c r="G13054" s="1">
        <v>115</v>
      </c>
      <c r="H13054" s="1">
        <v>511</v>
      </c>
      <c r="I13054" s="1" t="s">
        <v>415</v>
      </c>
      <c r="J13054" s="1" t="s">
        <v>330</v>
      </c>
      <c r="K13054" s="1" t="s">
        <v>532</v>
      </c>
      <c r="L13054" s="1">
        <v>9999</v>
      </c>
      <c r="M13054" s="1" t="s">
        <v>445</v>
      </c>
      <c r="Q13054" s="2" t="s">
        <v>37</v>
      </c>
      <c r="R13054" s="1" t="s">
        <v>531</v>
      </c>
      <c r="S13054" s="1" t="str">
        <f t="shared" si="414"/>
        <v>LPC511|S|CMIE|PSG|9999|DUPE</v>
      </c>
      <c r="T13054" s="2" t="str">
        <f t="shared" si="415"/>
        <v>OK</v>
      </c>
    </row>
    <row r="13055" spans="1:20" x14ac:dyDescent="0.25">
      <c r="A13055" s="1">
        <v>501999999</v>
      </c>
      <c r="B13055" s="1" t="str">
        <f>VLOOKUP(A13055,[1]Maestra!A$1:C$746,2,0)</f>
        <v>ACLEASIN6</v>
      </c>
      <c r="C13055" s="1" t="str">
        <f>VLOOKUP(A13055,[1]Maestra!A$1:C$746,3,0)</f>
        <v>Leasing</v>
      </c>
      <c r="D13055" s="1" t="s">
        <v>515</v>
      </c>
      <c r="E13055" s="1" t="s">
        <v>534</v>
      </c>
      <c r="F13055" s="1">
        <v>115</v>
      </c>
      <c r="G13055" s="1">
        <v>115</v>
      </c>
      <c r="H13055" s="1">
        <v>511</v>
      </c>
      <c r="I13055" s="1" t="s">
        <v>415</v>
      </c>
      <c r="J13055" s="1" t="s">
        <v>330</v>
      </c>
      <c r="K13055" s="1" t="s">
        <v>532</v>
      </c>
      <c r="L13055" s="1">
        <v>9999</v>
      </c>
      <c r="M13055" s="1" t="s">
        <v>447</v>
      </c>
      <c r="Q13055" s="2" t="s">
        <v>37</v>
      </c>
      <c r="R13055" s="1" t="s">
        <v>531</v>
      </c>
      <c r="S13055" s="1" t="str">
        <f t="shared" si="414"/>
        <v>LPC511|S|CMIE|PSG|9999|NORM</v>
      </c>
      <c r="T13055" s="2" t="str">
        <f t="shared" si="415"/>
        <v>OK</v>
      </c>
    </row>
    <row r="13056" spans="1:20" x14ac:dyDescent="0.25">
      <c r="A13056" s="1">
        <v>501999999</v>
      </c>
      <c r="B13056" s="1" t="str">
        <f>VLOOKUP(A13056,[1]Maestra!A$1:C$746,2,0)</f>
        <v>ACLEASIN6</v>
      </c>
      <c r="C13056" s="1" t="str">
        <f>VLOOKUP(A13056,[1]Maestra!A$1:C$746,3,0)</f>
        <v>Leasing</v>
      </c>
      <c r="D13056" s="1" t="s">
        <v>515</v>
      </c>
      <c r="E13056" s="1" t="s">
        <v>534</v>
      </c>
      <c r="F13056" s="1">
        <v>115</v>
      </c>
      <c r="G13056" s="1">
        <v>115</v>
      </c>
      <c r="H13056" s="1">
        <v>511</v>
      </c>
      <c r="I13056" s="1" t="s">
        <v>415</v>
      </c>
      <c r="J13056" s="1" t="s">
        <v>331</v>
      </c>
      <c r="K13056" s="1" t="s">
        <v>535</v>
      </c>
      <c r="L13056" s="1">
        <v>9999</v>
      </c>
      <c r="M13056" s="1" t="s">
        <v>445</v>
      </c>
      <c r="Q13056" s="2" t="s">
        <v>37</v>
      </c>
      <c r="R13056" s="1" t="s">
        <v>531</v>
      </c>
      <c r="S13056" s="1" t="str">
        <f t="shared" si="414"/>
        <v>LPC511|S|CPEM|PDL|9999|DUPE</v>
      </c>
      <c r="T13056" s="2" t="str">
        <f t="shared" si="415"/>
        <v>OK</v>
      </c>
    </row>
    <row r="13057" spans="1:20" x14ac:dyDescent="0.25">
      <c r="A13057" s="1">
        <v>501999999</v>
      </c>
      <c r="B13057" s="1" t="str">
        <f>VLOOKUP(A13057,[1]Maestra!A$1:C$746,2,0)</f>
        <v>ACLEASIN6</v>
      </c>
      <c r="C13057" s="1" t="str">
        <f>VLOOKUP(A13057,[1]Maestra!A$1:C$746,3,0)</f>
        <v>Leasing</v>
      </c>
      <c r="D13057" s="1" t="s">
        <v>515</v>
      </c>
      <c r="E13057" s="1" t="s">
        <v>534</v>
      </c>
      <c r="F13057" s="1">
        <v>115</v>
      </c>
      <c r="G13057" s="1">
        <v>115</v>
      </c>
      <c r="H13057" s="1">
        <v>511</v>
      </c>
      <c r="I13057" s="1" t="s">
        <v>415</v>
      </c>
      <c r="J13057" s="1" t="s">
        <v>331</v>
      </c>
      <c r="K13057" s="1" t="s">
        <v>535</v>
      </c>
      <c r="L13057" s="1">
        <v>9999</v>
      </c>
      <c r="M13057" s="1" t="s">
        <v>447</v>
      </c>
      <c r="Q13057" s="2" t="s">
        <v>37</v>
      </c>
      <c r="R13057" s="1" t="s">
        <v>531</v>
      </c>
      <c r="S13057" s="1" t="str">
        <f t="shared" si="414"/>
        <v>LPC511|S|CPEM|PDL|9999|NORM</v>
      </c>
      <c r="T13057" s="2" t="str">
        <f t="shared" si="415"/>
        <v>OK</v>
      </c>
    </row>
    <row r="13058" spans="1:20" x14ac:dyDescent="0.25">
      <c r="A13058" s="1">
        <v>501999999</v>
      </c>
      <c r="B13058" s="1" t="str">
        <f>VLOOKUP(A13058,[1]Maestra!A$1:C$746,2,0)</f>
        <v>ACLEASIN6</v>
      </c>
      <c r="C13058" s="1" t="str">
        <f>VLOOKUP(A13058,[1]Maestra!A$1:C$746,3,0)</f>
        <v>Leasing</v>
      </c>
      <c r="D13058" s="1" t="s">
        <v>515</v>
      </c>
      <c r="E13058" s="1" t="s">
        <v>534</v>
      </c>
      <c r="F13058" s="1">
        <v>115</v>
      </c>
      <c r="G13058" s="1">
        <v>115</v>
      </c>
      <c r="H13058" s="1">
        <v>511</v>
      </c>
      <c r="I13058" s="1" t="s">
        <v>415</v>
      </c>
      <c r="J13058" s="1" t="s">
        <v>331</v>
      </c>
      <c r="K13058" s="1" t="s">
        <v>536</v>
      </c>
      <c r="L13058" s="1">
        <v>9999</v>
      </c>
      <c r="M13058" s="1" t="s">
        <v>445</v>
      </c>
      <c r="Q13058" s="2" t="s">
        <v>37</v>
      </c>
      <c r="R13058" s="1" t="s">
        <v>531</v>
      </c>
      <c r="S13058" s="1" t="str">
        <f t="shared" ref="S13058:S13121" si="416">_xlfn.CONCAT(D13058,H13058,"|",I13058,"|",J13058,"|",K13058,"|",L13058,"|",M13058)</f>
        <v>LPC511|S|CPEM|PDS|9999|DUPE</v>
      </c>
      <c r="T13058" s="2" t="str">
        <f t="shared" si="415"/>
        <v>OK</v>
      </c>
    </row>
    <row r="13059" spans="1:20" x14ac:dyDescent="0.25">
      <c r="A13059" s="1">
        <v>501999999</v>
      </c>
      <c r="B13059" s="1" t="str">
        <f>VLOOKUP(A13059,[1]Maestra!A$1:C$746,2,0)</f>
        <v>ACLEASIN6</v>
      </c>
      <c r="C13059" s="1" t="str">
        <f>VLOOKUP(A13059,[1]Maestra!A$1:C$746,3,0)</f>
        <v>Leasing</v>
      </c>
      <c r="D13059" s="1" t="s">
        <v>515</v>
      </c>
      <c r="E13059" s="1" t="s">
        <v>534</v>
      </c>
      <c r="F13059" s="1">
        <v>115</v>
      </c>
      <c r="G13059" s="1">
        <v>115</v>
      </c>
      <c r="H13059" s="1">
        <v>511</v>
      </c>
      <c r="I13059" s="1" t="s">
        <v>415</v>
      </c>
      <c r="J13059" s="1" t="s">
        <v>331</v>
      </c>
      <c r="K13059" s="1" t="s">
        <v>536</v>
      </c>
      <c r="L13059" s="1">
        <v>9999</v>
      </c>
      <c r="M13059" s="1" t="s">
        <v>447</v>
      </c>
      <c r="Q13059" s="2" t="s">
        <v>37</v>
      </c>
      <c r="R13059" s="1" t="s">
        <v>531</v>
      </c>
      <c r="S13059" s="1" t="str">
        <f t="shared" si="416"/>
        <v>LPC511|S|CPEM|PDS|9999|NORM</v>
      </c>
      <c r="T13059" s="2" t="str">
        <f t="shared" ref="T13059:T13122" si="417">IF(COUNTIFS($D$2:$D$20413,D13059,$S$2:$S$20413,S13059,$A$2:$A$20413,"&lt;&gt;"&amp;A13059)&gt;0,"Conflicto","OK")</f>
        <v>OK</v>
      </c>
    </row>
    <row r="13060" spans="1:20" x14ac:dyDescent="0.25">
      <c r="A13060" s="1">
        <v>501999999</v>
      </c>
      <c r="B13060" s="1" t="str">
        <f>VLOOKUP(A13060,[1]Maestra!A$1:C$746,2,0)</f>
        <v>ACLEASIN6</v>
      </c>
      <c r="C13060" s="1" t="str">
        <f>VLOOKUP(A13060,[1]Maestra!A$1:C$746,3,0)</f>
        <v>Leasing</v>
      </c>
      <c r="D13060" s="1" t="s">
        <v>515</v>
      </c>
      <c r="E13060" s="1" t="s">
        <v>534</v>
      </c>
      <c r="F13060" s="1">
        <v>115</v>
      </c>
      <c r="G13060" s="1">
        <v>115</v>
      </c>
      <c r="H13060" s="1">
        <v>511</v>
      </c>
      <c r="I13060" s="1" t="s">
        <v>415</v>
      </c>
      <c r="J13060" s="1" t="s">
        <v>331</v>
      </c>
      <c r="K13060" s="1" t="s">
        <v>530</v>
      </c>
      <c r="L13060" s="1">
        <v>9999</v>
      </c>
      <c r="M13060" s="1" t="s">
        <v>445</v>
      </c>
      <c r="Q13060" s="2" t="s">
        <v>37</v>
      </c>
      <c r="R13060" s="1" t="s">
        <v>531</v>
      </c>
      <c r="S13060" s="1" t="str">
        <f t="shared" si="416"/>
        <v>LPC511|S|CPEM|PRI|9999|DUPE</v>
      </c>
      <c r="T13060" s="2" t="str">
        <f t="shared" si="417"/>
        <v>OK</v>
      </c>
    </row>
    <row r="13061" spans="1:20" x14ac:dyDescent="0.25">
      <c r="A13061" s="1">
        <v>501999999</v>
      </c>
      <c r="B13061" s="1" t="str">
        <f>VLOOKUP(A13061,[1]Maestra!A$1:C$746,2,0)</f>
        <v>ACLEASIN6</v>
      </c>
      <c r="C13061" s="1" t="str">
        <f>VLOOKUP(A13061,[1]Maestra!A$1:C$746,3,0)</f>
        <v>Leasing</v>
      </c>
      <c r="D13061" s="1" t="s">
        <v>515</v>
      </c>
      <c r="E13061" s="1" t="s">
        <v>534</v>
      </c>
      <c r="F13061" s="1">
        <v>115</v>
      </c>
      <c r="G13061" s="1">
        <v>115</v>
      </c>
      <c r="H13061" s="1">
        <v>511</v>
      </c>
      <c r="I13061" s="1" t="s">
        <v>415</v>
      </c>
      <c r="J13061" s="1" t="s">
        <v>331</v>
      </c>
      <c r="K13061" s="1" t="s">
        <v>530</v>
      </c>
      <c r="L13061" s="1">
        <v>9999</v>
      </c>
      <c r="M13061" s="1" t="s">
        <v>447</v>
      </c>
      <c r="Q13061" s="2" t="s">
        <v>37</v>
      </c>
      <c r="R13061" s="1" t="s">
        <v>531</v>
      </c>
      <c r="S13061" s="1" t="str">
        <f t="shared" si="416"/>
        <v>LPC511|S|CPEM|PRI|9999|NORM</v>
      </c>
      <c r="T13061" s="2" t="str">
        <f t="shared" si="417"/>
        <v>OK</v>
      </c>
    </row>
    <row r="13062" spans="1:20" x14ac:dyDescent="0.25">
      <c r="A13062" s="1">
        <v>501999999</v>
      </c>
      <c r="B13062" s="1" t="str">
        <f>VLOOKUP(A13062,[1]Maestra!A$1:C$746,2,0)</f>
        <v>ACLEASIN6</v>
      </c>
      <c r="C13062" s="1" t="str">
        <f>VLOOKUP(A13062,[1]Maestra!A$1:C$746,3,0)</f>
        <v>Leasing</v>
      </c>
      <c r="D13062" s="1" t="s">
        <v>515</v>
      </c>
      <c r="E13062" s="1" t="s">
        <v>534</v>
      </c>
      <c r="F13062" s="1">
        <v>115</v>
      </c>
      <c r="G13062" s="1">
        <v>115</v>
      </c>
      <c r="H13062" s="1">
        <v>511</v>
      </c>
      <c r="I13062" s="1" t="s">
        <v>415</v>
      </c>
      <c r="J13062" s="1" t="s">
        <v>331</v>
      </c>
      <c r="K13062" s="1" t="s">
        <v>532</v>
      </c>
      <c r="L13062" s="1">
        <v>9999</v>
      </c>
      <c r="M13062" s="1" t="s">
        <v>445</v>
      </c>
      <c r="Q13062" s="2" t="s">
        <v>37</v>
      </c>
      <c r="R13062" s="1" t="s">
        <v>531</v>
      </c>
      <c r="S13062" s="1" t="str">
        <f t="shared" si="416"/>
        <v>LPC511|S|CPEM|PSG|9999|DUPE</v>
      </c>
      <c r="T13062" s="2" t="str">
        <f t="shared" si="417"/>
        <v>OK</v>
      </c>
    </row>
    <row r="13063" spans="1:20" x14ac:dyDescent="0.25">
      <c r="A13063" s="1">
        <v>501999999</v>
      </c>
      <c r="B13063" s="1" t="str">
        <f>VLOOKUP(A13063,[1]Maestra!A$1:C$746,2,0)</f>
        <v>ACLEASIN6</v>
      </c>
      <c r="C13063" s="1" t="str">
        <f>VLOOKUP(A13063,[1]Maestra!A$1:C$746,3,0)</f>
        <v>Leasing</v>
      </c>
      <c r="D13063" s="1" t="s">
        <v>515</v>
      </c>
      <c r="E13063" s="1" t="s">
        <v>534</v>
      </c>
      <c r="F13063" s="1">
        <v>115</v>
      </c>
      <c r="G13063" s="1">
        <v>115</v>
      </c>
      <c r="H13063" s="1">
        <v>511</v>
      </c>
      <c r="I13063" s="1" t="s">
        <v>415</v>
      </c>
      <c r="J13063" s="1" t="s">
        <v>331</v>
      </c>
      <c r="K13063" s="1" t="s">
        <v>532</v>
      </c>
      <c r="L13063" s="1">
        <v>9999</v>
      </c>
      <c r="M13063" s="1" t="s">
        <v>447</v>
      </c>
      <c r="Q13063" s="2" t="s">
        <v>37</v>
      </c>
      <c r="R13063" s="1" t="s">
        <v>531</v>
      </c>
      <c r="S13063" s="1" t="str">
        <f t="shared" si="416"/>
        <v>LPC511|S|CPEM|PSG|9999|NORM</v>
      </c>
      <c r="T13063" s="2" t="str">
        <f t="shared" si="417"/>
        <v>OK</v>
      </c>
    </row>
    <row r="13064" spans="1:20" x14ac:dyDescent="0.25">
      <c r="A13064" s="1">
        <v>501999999</v>
      </c>
      <c r="B13064" s="1" t="str">
        <f>VLOOKUP(A13064,[1]Maestra!A$1:C$746,2,0)</f>
        <v>ACLEASIN6</v>
      </c>
      <c r="C13064" s="1" t="str">
        <f>VLOOKUP(A13064,[1]Maestra!A$1:C$746,3,0)</f>
        <v>Leasing</v>
      </c>
      <c r="D13064" s="1" t="s">
        <v>515</v>
      </c>
      <c r="E13064" s="1" t="s">
        <v>534</v>
      </c>
      <c r="F13064" s="1">
        <v>115</v>
      </c>
      <c r="G13064" s="1">
        <v>115</v>
      </c>
      <c r="H13064" s="1">
        <v>511</v>
      </c>
      <c r="I13064" s="1" t="s">
        <v>448</v>
      </c>
      <c r="J13064" s="1" t="s">
        <v>325</v>
      </c>
      <c r="K13064" s="1" t="s">
        <v>535</v>
      </c>
      <c r="L13064" s="1">
        <v>9999</v>
      </c>
      <c r="M13064" s="1" t="s">
        <v>445</v>
      </c>
      <c r="Q13064" s="2" t="s">
        <v>37</v>
      </c>
      <c r="R13064" s="1" t="s">
        <v>531</v>
      </c>
      <c r="S13064" s="1" t="str">
        <f t="shared" si="416"/>
        <v>LPC511|V|CMED|PDL|9999|DUPE</v>
      </c>
      <c r="T13064" s="2" t="str">
        <f t="shared" si="417"/>
        <v>OK</v>
      </c>
    </row>
    <row r="13065" spans="1:20" x14ac:dyDescent="0.25">
      <c r="A13065" s="1">
        <v>501999999</v>
      </c>
      <c r="B13065" s="1" t="str">
        <f>VLOOKUP(A13065,[1]Maestra!A$1:C$746,2,0)</f>
        <v>ACLEASIN6</v>
      </c>
      <c r="C13065" s="1" t="str">
        <f>VLOOKUP(A13065,[1]Maestra!A$1:C$746,3,0)</f>
        <v>Leasing</v>
      </c>
      <c r="D13065" s="1" t="s">
        <v>515</v>
      </c>
      <c r="E13065" s="1" t="s">
        <v>534</v>
      </c>
      <c r="F13065" s="1">
        <v>115</v>
      </c>
      <c r="G13065" s="1">
        <v>115</v>
      </c>
      <c r="H13065" s="1">
        <v>511</v>
      </c>
      <c r="I13065" s="1" t="s">
        <v>448</v>
      </c>
      <c r="J13065" s="1" t="s">
        <v>325</v>
      </c>
      <c r="K13065" s="1" t="s">
        <v>535</v>
      </c>
      <c r="L13065" s="1">
        <v>9999</v>
      </c>
      <c r="M13065" s="1" t="s">
        <v>447</v>
      </c>
      <c r="Q13065" s="2" t="s">
        <v>37</v>
      </c>
      <c r="R13065" s="1" t="s">
        <v>531</v>
      </c>
      <c r="S13065" s="1" t="str">
        <f t="shared" si="416"/>
        <v>LPC511|V|CMED|PDL|9999|NORM</v>
      </c>
      <c r="T13065" s="2" t="str">
        <f t="shared" si="417"/>
        <v>OK</v>
      </c>
    </row>
    <row r="13066" spans="1:20" x14ac:dyDescent="0.25">
      <c r="A13066" s="1">
        <v>501999999</v>
      </c>
      <c r="B13066" s="1" t="str">
        <f>VLOOKUP(A13066,[1]Maestra!A$1:C$746,2,0)</f>
        <v>ACLEASIN6</v>
      </c>
      <c r="C13066" s="1" t="str">
        <f>VLOOKUP(A13066,[1]Maestra!A$1:C$746,3,0)</f>
        <v>Leasing</v>
      </c>
      <c r="D13066" s="1" t="s">
        <v>515</v>
      </c>
      <c r="E13066" s="1" t="s">
        <v>534</v>
      </c>
      <c r="F13066" s="1">
        <v>115</v>
      </c>
      <c r="G13066" s="1">
        <v>115</v>
      </c>
      <c r="H13066" s="1">
        <v>511</v>
      </c>
      <c r="I13066" s="1" t="s">
        <v>448</v>
      </c>
      <c r="J13066" s="1" t="s">
        <v>325</v>
      </c>
      <c r="K13066" s="1" t="s">
        <v>536</v>
      </c>
      <c r="L13066" s="1">
        <v>9999</v>
      </c>
      <c r="M13066" s="1" t="s">
        <v>445</v>
      </c>
      <c r="Q13066" s="2" t="s">
        <v>37</v>
      </c>
      <c r="R13066" s="1" t="s">
        <v>531</v>
      </c>
      <c r="S13066" s="1" t="str">
        <f t="shared" si="416"/>
        <v>LPC511|V|CMED|PDS|9999|DUPE</v>
      </c>
      <c r="T13066" s="2" t="str">
        <f t="shared" si="417"/>
        <v>OK</v>
      </c>
    </row>
    <row r="13067" spans="1:20" x14ac:dyDescent="0.25">
      <c r="A13067" s="1">
        <v>501999999</v>
      </c>
      <c r="B13067" s="1" t="str">
        <f>VLOOKUP(A13067,[1]Maestra!A$1:C$746,2,0)</f>
        <v>ACLEASIN6</v>
      </c>
      <c r="C13067" s="1" t="str">
        <f>VLOOKUP(A13067,[1]Maestra!A$1:C$746,3,0)</f>
        <v>Leasing</v>
      </c>
      <c r="D13067" s="1" t="s">
        <v>515</v>
      </c>
      <c r="E13067" s="1" t="s">
        <v>534</v>
      </c>
      <c r="F13067" s="1">
        <v>115</v>
      </c>
      <c r="G13067" s="1">
        <v>115</v>
      </c>
      <c r="H13067" s="1">
        <v>511</v>
      </c>
      <c r="I13067" s="1" t="s">
        <v>448</v>
      </c>
      <c r="J13067" s="1" t="s">
        <v>325</v>
      </c>
      <c r="K13067" s="1" t="s">
        <v>536</v>
      </c>
      <c r="L13067" s="1">
        <v>9999</v>
      </c>
      <c r="M13067" s="1" t="s">
        <v>447</v>
      </c>
      <c r="Q13067" s="2" t="s">
        <v>37</v>
      </c>
      <c r="R13067" s="1" t="s">
        <v>531</v>
      </c>
      <c r="S13067" s="1" t="str">
        <f t="shared" si="416"/>
        <v>LPC511|V|CMED|PDS|9999|NORM</v>
      </c>
      <c r="T13067" s="2" t="str">
        <f t="shared" si="417"/>
        <v>OK</v>
      </c>
    </row>
    <row r="13068" spans="1:20" x14ac:dyDescent="0.25">
      <c r="A13068" s="1">
        <v>501999999</v>
      </c>
      <c r="B13068" s="1" t="str">
        <f>VLOOKUP(A13068,[1]Maestra!A$1:C$746,2,0)</f>
        <v>ACLEASIN6</v>
      </c>
      <c r="C13068" s="1" t="str">
        <f>VLOOKUP(A13068,[1]Maestra!A$1:C$746,3,0)</f>
        <v>Leasing</v>
      </c>
      <c r="D13068" s="1" t="s">
        <v>515</v>
      </c>
      <c r="E13068" s="1" t="s">
        <v>534</v>
      </c>
      <c r="F13068" s="1">
        <v>115</v>
      </c>
      <c r="G13068" s="1">
        <v>115</v>
      </c>
      <c r="H13068" s="1">
        <v>511</v>
      </c>
      <c r="I13068" s="1" t="s">
        <v>448</v>
      </c>
      <c r="J13068" s="1" t="s">
        <v>325</v>
      </c>
      <c r="K13068" s="1" t="s">
        <v>530</v>
      </c>
      <c r="L13068" s="1">
        <v>9999</v>
      </c>
      <c r="M13068" s="1" t="s">
        <v>445</v>
      </c>
      <c r="Q13068" s="2" t="s">
        <v>37</v>
      </c>
      <c r="R13068" s="1" t="s">
        <v>531</v>
      </c>
      <c r="S13068" s="1" t="str">
        <f t="shared" si="416"/>
        <v>LPC511|V|CMED|PRI|9999|DUPE</v>
      </c>
      <c r="T13068" s="2" t="str">
        <f t="shared" si="417"/>
        <v>OK</v>
      </c>
    </row>
    <row r="13069" spans="1:20" x14ac:dyDescent="0.25">
      <c r="A13069" s="1">
        <v>501999999</v>
      </c>
      <c r="B13069" s="1" t="str">
        <f>VLOOKUP(A13069,[1]Maestra!A$1:C$746,2,0)</f>
        <v>ACLEASIN6</v>
      </c>
      <c r="C13069" s="1" t="str">
        <f>VLOOKUP(A13069,[1]Maestra!A$1:C$746,3,0)</f>
        <v>Leasing</v>
      </c>
      <c r="D13069" s="1" t="s">
        <v>515</v>
      </c>
      <c r="E13069" s="1" t="s">
        <v>534</v>
      </c>
      <c r="F13069" s="1">
        <v>115</v>
      </c>
      <c r="G13069" s="1">
        <v>115</v>
      </c>
      <c r="H13069" s="1">
        <v>511</v>
      </c>
      <c r="I13069" s="1" t="s">
        <v>448</v>
      </c>
      <c r="J13069" s="1" t="s">
        <v>325</v>
      </c>
      <c r="K13069" s="1" t="s">
        <v>530</v>
      </c>
      <c r="L13069" s="1">
        <v>9999</v>
      </c>
      <c r="M13069" s="1" t="s">
        <v>447</v>
      </c>
      <c r="Q13069" s="2" t="s">
        <v>37</v>
      </c>
      <c r="R13069" s="1" t="s">
        <v>531</v>
      </c>
      <c r="S13069" s="1" t="str">
        <f t="shared" si="416"/>
        <v>LPC511|V|CMED|PRI|9999|NORM</v>
      </c>
      <c r="T13069" s="2" t="str">
        <f t="shared" si="417"/>
        <v>OK</v>
      </c>
    </row>
    <row r="13070" spans="1:20" x14ac:dyDescent="0.25">
      <c r="A13070" s="1">
        <v>501999999</v>
      </c>
      <c r="B13070" s="1" t="str">
        <f>VLOOKUP(A13070,[1]Maestra!A$1:C$746,2,0)</f>
        <v>ACLEASIN6</v>
      </c>
      <c r="C13070" s="1" t="str">
        <f>VLOOKUP(A13070,[1]Maestra!A$1:C$746,3,0)</f>
        <v>Leasing</v>
      </c>
      <c r="D13070" s="1" t="s">
        <v>515</v>
      </c>
      <c r="E13070" s="1" t="s">
        <v>534</v>
      </c>
      <c r="F13070" s="1">
        <v>115</v>
      </c>
      <c r="G13070" s="1">
        <v>115</v>
      </c>
      <c r="H13070" s="1">
        <v>511</v>
      </c>
      <c r="I13070" s="1" t="s">
        <v>448</v>
      </c>
      <c r="J13070" s="1" t="s">
        <v>325</v>
      </c>
      <c r="K13070" s="1" t="s">
        <v>532</v>
      </c>
      <c r="L13070" s="1">
        <v>9999</v>
      </c>
      <c r="M13070" s="1" t="s">
        <v>445</v>
      </c>
      <c r="Q13070" s="2" t="s">
        <v>37</v>
      </c>
      <c r="R13070" s="1" t="s">
        <v>531</v>
      </c>
      <c r="S13070" s="1" t="str">
        <f t="shared" si="416"/>
        <v>LPC511|V|CMED|PSG|9999|DUPE</v>
      </c>
      <c r="T13070" s="2" t="str">
        <f t="shared" si="417"/>
        <v>OK</v>
      </c>
    </row>
    <row r="13071" spans="1:20" x14ac:dyDescent="0.25">
      <c r="A13071" s="1">
        <v>501999999</v>
      </c>
      <c r="B13071" s="1" t="str">
        <f>VLOOKUP(A13071,[1]Maestra!A$1:C$746,2,0)</f>
        <v>ACLEASIN6</v>
      </c>
      <c r="C13071" s="1" t="str">
        <f>VLOOKUP(A13071,[1]Maestra!A$1:C$746,3,0)</f>
        <v>Leasing</v>
      </c>
      <c r="D13071" s="1" t="s">
        <v>515</v>
      </c>
      <c r="E13071" s="1" t="s">
        <v>534</v>
      </c>
      <c r="F13071" s="1">
        <v>115</v>
      </c>
      <c r="G13071" s="1">
        <v>115</v>
      </c>
      <c r="H13071" s="1">
        <v>511</v>
      </c>
      <c r="I13071" s="1" t="s">
        <v>448</v>
      </c>
      <c r="J13071" s="1" t="s">
        <v>325</v>
      </c>
      <c r="K13071" s="1" t="s">
        <v>532</v>
      </c>
      <c r="L13071" s="1">
        <v>9999</v>
      </c>
      <c r="M13071" s="1" t="s">
        <v>447</v>
      </c>
      <c r="Q13071" s="2" t="s">
        <v>37</v>
      </c>
      <c r="R13071" s="1" t="s">
        <v>531</v>
      </c>
      <c r="S13071" s="1" t="str">
        <f t="shared" si="416"/>
        <v>LPC511|V|CMED|PSG|9999|NORM</v>
      </c>
      <c r="T13071" s="2" t="str">
        <f t="shared" si="417"/>
        <v>OK</v>
      </c>
    </row>
    <row r="13072" spans="1:20" x14ac:dyDescent="0.25">
      <c r="A13072" s="1">
        <v>501999999</v>
      </c>
      <c r="B13072" s="1" t="str">
        <f>VLOOKUP(A13072,[1]Maestra!A$1:C$746,2,0)</f>
        <v>ACLEASIN6</v>
      </c>
      <c r="C13072" s="1" t="str">
        <f>VLOOKUP(A13072,[1]Maestra!A$1:C$746,3,0)</f>
        <v>Leasing</v>
      </c>
      <c r="D13072" s="1" t="s">
        <v>515</v>
      </c>
      <c r="E13072" s="1" t="s">
        <v>534</v>
      </c>
      <c r="F13072" s="1">
        <v>115</v>
      </c>
      <c r="G13072" s="1">
        <v>115</v>
      </c>
      <c r="H13072" s="1">
        <v>511</v>
      </c>
      <c r="I13072" s="1" t="s">
        <v>448</v>
      </c>
      <c r="J13072" s="1" t="s">
        <v>330</v>
      </c>
      <c r="K13072" s="1" t="s">
        <v>535</v>
      </c>
      <c r="L13072" s="1">
        <v>9999</v>
      </c>
      <c r="M13072" s="1" t="s">
        <v>445</v>
      </c>
      <c r="Q13072" s="2" t="s">
        <v>37</v>
      </c>
      <c r="R13072" s="1" t="s">
        <v>531</v>
      </c>
      <c r="S13072" s="1" t="str">
        <f t="shared" si="416"/>
        <v>LPC511|V|CMIE|PDL|9999|DUPE</v>
      </c>
      <c r="T13072" s="2" t="str">
        <f t="shared" si="417"/>
        <v>OK</v>
      </c>
    </row>
    <row r="13073" spans="1:20" x14ac:dyDescent="0.25">
      <c r="A13073" s="1">
        <v>501999999</v>
      </c>
      <c r="B13073" s="1" t="str">
        <f>VLOOKUP(A13073,[1]Maestra!A$1:C$746,2,0)</f>
        <v>ACLEASIN6</v>
      </c>
      <c r="C13073" s="1" t="str">
        <f>VLOOKUP(A13073,[1]Maestra!A$1:C$746,3,0)</f>
        <v>Leasing</v>
      </c>
      <c r="D13073" s="1" t="s">
        <v>515</v>
      </c>
      <c r="E13073" s="1" t="s">
        <v>534</v>
      </c>
      <c r="F13073" s="1">
        <v>115</v>
      </c>
      <c r="G13073" s="1">
        <v>115</v>
      </c>
      <c r="H13073" s="1">
        <v>511</v>
      </c>
      <c r="I13073" s="1" t="s">
        <v>448</v>
      </c>
      <c r="J13073" s="1" t="s">
        <v>330</v>
      </c>
      <c r="K13073" s="1" t="s">
        <v>535</v>
      </c>
      <c r="L13073" s="1">
        <v>9999</v>
      </c>
      <c r="M13073" s="1" t="s">
        <v>447</v>
      </c>
      <c r="Q13073" s="2" t="s">
        <v>37</v>
      </c>
      <c r="R13073" s="1" t="s">
        <v>531</v>
      </c>
      <c r="S13073" s="1" t="str">
        <f t="shared" si="416"/>
        <v>LPC511|V|CMIE|PDL|9999|NORM</v>
      </c>
      <c r="T13073" s="2" t="str">
        <f t="shared" si="417"/>
        <v>OK</v>
      </c>
    </row>
    <row r="13074" spans="1:20" x14ac:dyDescent="0.25">
      <c r="A13074" s="1">
        <v>501999999</v>
      </c>
      <c r="B13074" s="1" t="str">
        <f>VLOOKUP(A13074,[1]Maestra!A$1:C$746,2,0)</f>
        <v>ACLEASIN6</v>
      </c>
      <c r="C13074" s="1" t="str">
        <f>VLOOKUP(A13074,[1]Maestra!A$1:C$746,3,0)</f>
        <v>Leasing</v>
      </c>
      <c r="D13074" s="1" t="s">
        <v>515</v>
      </c>
      <c r="E13074" s="1" t="s">
        <v>534</v>
      </c>
      <c r="F13074" s="1">
        <v>115</v>
      </c>
      <c r="G13074" s="1">
        <v>115</v>
      </c>
      <c r="H13074" s="1">
        <v>511</v>
      </c>
      <c r="I13074" s="1" t="s">
        <v>448</v>
      </c>
      <c r="J13074" s="1" t="s">
        <v>330</v>
      </c>
      <c r="K13074" s="1" t="s">
        <v>536</v>
      </c>
      <c r="L13074" s="1">
        <v>9999</v>
      </c>
      <c r="M13074" s="1" t="s">
        <v>445</v>
      </c>
      <c r="Q13074" s="2" t="s">
        <v>37</v>
      </c>
      <c r="R13074" s="1" t="s">
        <v>531</v>
      </c>
      <c r="S13074" s="1" t="str">
        <f t="shared" si="416"/>
        <v>LPC511|V|CMIE|PDS|9999|DUPE</v>
      </c>
      <c r="T13074" s="2" t="str">
        <f t="shared" si="417"/>
        <v>OK</v>
      </c>
    </row>
    <row r="13075" spans="1:20" x14ac:dyDescent="0.25">
      <c r="A13075" s="1">
        <v>501999999</v>
      </c>
      <c r="B13075" s="1" t="str">
        <f>VLOOKUP(A13075,[1]Maestra!A$1:C$746,2,0)</f>
        <v>ACLEASIN6</v>
      </c>
      <c r="C13075" s="1" t="str">
        <f>VLOOKUP(A13075,[1]Maestra!A$1:C$746,3,0)</f>
        <v>Leasing</v>
      </c>
      <c r="D13075" s="1" t="s">
        <v>515</v>
      </c>
      <c r="E13075" s="1" t="s">
        <v>534</v>
      </c>
      <c r="F13075" s="1">
        <v>115</v>
      </c>
      <c r="G13075" s="1">
        <v>115</v>
      </c>
      <c r="H13075" s="1">
        <v>511</v>
      </c>
      <c r="I13075" s="1" t="s">
        <v>448</v>
      </c>
      <c r="J13075" s="1" t="s">
        <v>330</v>
      </c>
      <c r="K13075" s="1" t="s">
        <v>536</v>
      </c>
      <c r="L13075" s="1">
        <v>9999</v>
      </c>
      <c r="M13075" s="1" t="s">
        <v>447</v>
      </c>
      <c r="Q13075" s="2" t="s">
        <v>37</v>
      </c>
      <c r="R13075" s="1" t="s">
        <v>531</v>
      </c>
      <c r="S13075" s="1" t="str">
        <f t="shared" si="416"/>
        <v>LPC511|V|CMIE|PDS|9999|NORM</v>
      </c>
      <c r="T13075" s="2" t="str">
        <f t="shared" si="417"/>
        <v>OK</v>
      </c>
    </row>
    <row r="13076" spans="1:20" x14ac:dyDescent="0.25">
      <c r="A13076" s="1">
        <v>501999999</v>
      </c>
      <c r="B13076" s="1" t="str">
        <f>VLOOKUP(A13076,[1]Maestra!A$1:C$746,2,0)</f>
        <v>ACLEASIN6</v>
      </c>
      <c r="C13076" s="1" t="str">
        <f>VLOOKUP(A13076,[1]Maestra!A$1:C$746,3,0)</f>
        <v>Leasing</v>
      </c>
      <c r="D13076" s="1" t="s">
        <v>515</v>
      </c>
      <c r="E13076" s="1" t="s">
        <v>534</v>
      </c>
      <c r="F13076" s="1">
        <v>115</v>
      </c>
      <c r="G13076" s="1">
        <v>115</v>
      </c>
      <c r="H13076" s="1">
        <v>511</v>
      </c>
      <c r="I13076" s="1" t="s">
        <v>448</v>
      </c>
      <c r="J13076" s="1" t="s">
        <v>330</v>
      </c>
      <c r="K13076" s="1" t="s">
        <v>530</v>
      </c>
      <c r="L13076" s="1">
        <v>9999</v>
      </c>
      <c r="M13076" s="1" t="s">
        <v>445</v>
      </c>
      <c r="Q13076" s="2" t="s">
        <v>37</v>
      </c>
      <c r="R13076" s="1" t="s">
        <v>531</v>
      </c>
      <c r="S13076" s="1" t="str">
        <f t="shared" si="416"/>
        <v>LPC511|V|CMIE|PRI|9999|DUPE</v>
      </c>
      <c r="T13076" s="2" t="str">
        <f t="shared" si="417"/>
        <v>OK</v>
      </c>
    </row>
    <row r="13077" spans="1:20" x14ac:dyDescent="0.25">
      <c r="A13077" s="1">
        <v>501999999</v>
      </c>
      <c r="B13077" s="1" t="str">
        <f>VLOOKUP(A13077,[1]Maestra!A$1:C$746,2,0)</f>
        <v>ACLEASIN6</v>
      </c>
      <c r="C13077" s="1" t="str">
        <f>VLOOKUP(A13077,[1]Maestra!A$1:C$746,3,0)</f>
        <v>Leasing</v>
      </c>
      <c r="D13077" s="1" t="s">
        <v>515</v>
      </c>
      <c r="E13077" s="1" t="s">
        <v>534</v>
      </c>
      <c r="F13077" s="1">
        <v>115</v>
      </c>
      <c r="G13077" s="1">
        <v>115</v>
      </c>
      <c r="H13077" s="1">
        <v>511</v>
      </c>
      <c r="I13077" s="1" t="s">
        <v>448</v>
      </c>
      <c r="J13077" s="1" t="s">
        <v>330</v>
      </c>
      <c r="K13077" s="1" t="s">
        <v>530</v>
      </c>
      <c r="L13077" s="1">
        <v>9999</v>
      </c>
      <c r="M13077" s="1" t="s">
        <v>447</v>
      </c>
      <c r="Q13077" s="2" t="s">
        <v>37</v>
      </c>
      <c r="R13077" s="1" t="s">
        <v>531</v>
      </c>
      <c r="S13077" s="1" t="str">
        <f t="shared" si="416"/>
        <v>LPC511|V|CMIE|PRI|9999|NORM</v>
      </c>
      <c r="T13077" s="2" t="str">
        <f t="shared" si="417"/>
        <v>OK</v>
      </c>
    </row>
    <row r="13078" spans="1:20" x14ac:dyDescent="0.25">
      <c r="A13078" s="1">
        <v>501999999</v>
      </c>
      <c r="B13078" s="1" t="str">
        <f>VLOOKUP(A13078,[1]Maestra!A$1:C$746,2,0)</f>
        <v>ACLEASIN6</v>
      </c>
      <c r="C13078" s="1" t="str">
        <f>VLOOKUP(A13078,[1]Maestra!A$1:C$746,3,0)</f>
        <v>Leasing</v>
      </c>
      <c r="D13078" s="1" t="s">
        <v>515</v>
      </c>
      <c r="E13078" s="1" t="s">
        <v>534</v>
      </c>
      <c r="F13078" s="1">
        <v>115</v>
      </c>
      <c r="G13078" s="1">
        <v>115</v>
      </c>
      <c r="H13078" s="1">
        <v>511</v>
      </c>
      <c r="I13078" s="1" t="s">
        <v>448</v>
      </c>
      <c r="J13078" s="1" t="s">
        <v>330</v>
      </c>
      <c r="K13078" s="1" t="s">
        <v>532</v>
      </c>
      <c r="L13078" s="1">
        <v>9999</v>
      </c>
      <c r="M13078" s="1" t="s">
        <v>445</v>
      </c>
      <c r="Q13078" s="2" t="s">
        <v>37</v>
      </c>
      <c r="R13078" s="1" t="s">
        <v>531</v>
      </c>
      <c r="S13078" s="1" t="str">
        <f t="shared" si="416"/>
        <v>LPC511|V|CMIE|PSG|9999|DUPE</v>
      </c>
      <c r="T13078" s="2" t="str">
        <f t="shared" si="417"/>
        <v>OK</v>
      </c>
    </row>
    <row r="13079" spans="1:20" x14ac:dyDescent="0.25">
      <c r="A13079" s="1">
        <v>501999999</v>
      </c>
      <c r="B13079" s="1" t="str">
        <f>VLOOKUP(A13079,[1]Maestra!A$1:C$746,2,0)</f>
        <v>ACLEASIN6</v>
      </c>
      <c r="C13079" s="1" t="str">
        <f>VLOOKUP(A13079,[1]Maestra!A$1:C$746,3,0)</f>
        <v>Leasing</v>
      </c>
      <c r="D13079" s="1" t="s">
        <v>515</v>
      </c>
      <c r="E13079" s="1" t="s">
        <v>534</v>
      </c>
      <c r="F13079" s="1">
        <v>115</v>
      </c>
      <c r="G13079" s="1">
        <v>115</v>
      </c>
      <c r="H13079" s="1">
        <v>511</v>
      </c>
      <c r="I13079" s="1" t="s">
        <v>448</v>
      </c>
      <c r="J13079" s="1" t="s">
        <v>330</v>
      </c>
      <c r="K13079" s="1" t="s">
        <v>532</v>
      </c>
      <c r="L13079" s="1">
        <v>9999</v>
      </c>
      <c r="M13079" s="1" t="s">
        <v>447</v>
      </c>
      <c r="Q13079" s="2" t="s">
        <v>37</v>
      </c>
      <c r="R13079" s="1" t="s">
        <v>531</v>
      </c>
      <c r="S13079" s="1" t="str">
        <f t="shared" si="416"/>
        <v>LPC511|V|CMIE|PSG|9999|NORM</v>
      </c>
      <c r="T13079" s="2" t="str">
        <f t="shared" si="417"/>
        <v>OK</v>
      </c>
    </row>
    <row r="13080" spans="1:20" x14ac:dyDescent="0.25">
      <c r="A13080" s="1">
        <v>501999999</v>
      </c>
      <c r="B13080" s="1" t="str">
        <f>VLOOKUP(A13080,[1]Maestra!A$1:C$746,2,0)</f>
        <v>ACLEASIN6</v>
      </c>
      <c r="C13080" s="1" t="str">
        <f>VLOOKUP(A13080,[1]Maestra!A$1:C$746,3,0)</f>
        <v>Leasing</v>
      </c>
      <c r="D13080" s="1" t="s">
        <v>515</v>
      </c>
      <c r="E13080" s="1" t="s">
        <v>534</v>
      </c>
      <c r="F13080" s="1">
        <v>115</v>
      </c>
      <c r="G13080" s="1">
        <v>115</v>
      </c>
      <c r="H13080" s="1">
        <v>511</v>
      </c>
      <c r="I13080" s="1" t="s">
        <v>448</v>
      </c>
      <c r="J13080" s="1" t="s">
        <v>331</v>
      </c>
      <c r="K13080" s="1" t="s">
        <v>535</v>
      </c>
      <c r="L13080" s="1">
        <v>9999</v>
      </c>
      <c r="M13080" s="1" t="s">
        <v>445</v>
      </c>
      <c r="Q13080" s="2" t="s">
        <v>37</v>
      </c>
      <c r="R13080" s="1" t="s">
        <v>531</v>
      </c>
      <c r="S13080" s="1" t="str">
        <f t="shared" si="416"/>
        <v>LPC511|V|CPEM|PDL|9999|DUPE</v>
      </c>
      <c r="T13080" s="2" t="str">
        <f t="shared" si="417"/>
        <v>OK</v>
      </c>
    </row>
    <row r="13081" spans="1:20" x14ac:dyDescent="0.25">
      <c r="A13081" s="1">
        <v>501999999</v>
      </c>
      <c r="B13081" s="1" t="str">
        <f>VLOOKUP(A13081,[1]Maestra!A$1:C$746,2,0)</f>
        <v>ACLEASIN6</v>
      </c>
      <c r="C13081" s="1" t="str">
        <f>VLOOKUP(A13081,[1]Maestra!A$1:C$746,3,0)</f>
        <v>Leasing</v>
      </c>
      <c r="D13081" s="1" t="s">
        <v>515</v>
      </c>
      <c r="E13081" s="1" t="s">
        <v>534</v>
      </c>
      <c r="F13081" s="1">
        <v>115</v>
      </c>
      <c r="G13081" s="1">
        <v>115</v>
      </c>
      <c r="H13081" s="1">
        <v>511</v>
      </c>
      <c r="I13081" s="1" t="s">
        <v>448</v>
      </c>
      <c r="J13081" s="1" t="s">
        <v>331</v>
      </c>
      <c r="K13081" s="1" t="s">
        <v>535</v>
      </c>
      <c r="L13081" s="1">
        <v>9999</v>
      </c>
      <c r="M13081" s="1" t="s">
        <v>447</v>
      </c>
      <c r="Q13081" s="2" t="s">
        <v>37</v>
      </c>
      <c r="R13081" s="1" t="s">
        <v>531</v>
      </c>
      <c r="S13081" s="1" t="str">
        <f t="shared" si="416"/>
        <v>LPC511|V|CPEM|PDL|9999|NORM</v>
      </c>
      <c r="T13081" s="2" t="str">
        <f t="shared" si="417"/>
        <v>OK</v>
      </c>
    </row>
    <row r="13082" spans="1:20" x14ac:dyDescent="0.25">
      <c r="A13082" s="1">
        <v>501999999</v>
      </c>
      <c r="B13082" s="1" t="str">
        <f>VLOOKUP(A13082,[1]Maestra!A$1:C$746,2,0)</f>
        <v>ACLEASIN6</v>
      </c>
      <c r="C13082" s="1" t="str">
        <f>VLOOKUP(A13082,[1]Maestra!A$1:C$746,3,0)</f>
        <v>Leasing</v>
      </c>
      <c r="D13082" s="1" t="s">
        <v>515</v>
      </c>
      <c r="E13082" s="1" t="s">
        <v>534</v>
      </c>
      <c r="F13082" s="1">
        <v>115</v>
      </c>
      <c r="G13082" s="1">
        <v>115</v>
      </c>
      <c r="H13082" s="1">
        <v>511</v>
      </c>
      <c r="I13082" s="1" t="s">
        <v>448</v>
      </c>
      <c r="J13082" s="1" t="s">
        <v>331</v>
      </c>
      <c r="K13082" s="1" t="s">
        <v>536</v>
      </c>
      <c r="L13082" s="1">
        <v>9999</v>
      </c>
      <c r="M13082" s="1" t="s">
        <v>445</v>
      </c>
      <c r="Q13082" s="2" t="s">
        <v>37</v>
      </c>
      <c r="R13082" s="1" t="s">
        <v>531</v>
      </c>
      <c r="S13082" s="1" t="str">
        <f t="shared" si="416"/>
        <v>LPC511|V|CPEM|PDS|9999|DUPE</v>
      </c>
      <c r="T13082" s="2" t="str">
        <f t="shared" si="417"/>
        <v>OK</v>
      </c>
    </row>
    <row r="13083" spans="1:20" x14ac:dyDescent="0.25">
      <c r="A13083" s="1">
        <v>501999999</v>
      </c>
      <c r="B13083" s="1" t="str">
        <f>VLOOKUP(A13083,[1]Maestra!A$1:C$746,2,0)</f>
        <v>ACLEASIN6</v>
      </c>
      <c r="C13083" s="1" t="str">
        <f>VLOOKUP(A13083,[1]Maestra!A$1:C$746,3,0)</f>
        <v>Leasing</v>
      </c>
      <c r="D13083" s="1" t="s">
        <v>515</v>
      </c>
      <c r="E13083" s="1" t="s">
        <v>534</v>
      </c>
      <c r="F13083" s="1">
        <v>115</v>
      </c>
      <c r="G13083" s="1">
        <v>115</v>
      </c>
      <c r="H13083" s="1">
        <v>511</v>
      </c>
      <c r="I13083" s="1" t="s">
        <v>448</v>
      </c>
      <c r="J13083" s="1" t="s">
        <v>331</v>
      </c>
      <c r="K13083" s="1" t="s">
        <v>536</v>
      </c>
      <c r="L13083" s="1">
        <v>9999</v>
      </c>
      <c r="M13083" s="1" t="s">
        <v>447</v>
      </c>
      <c r="Q13083" s="2" t="s">
        <v>37</v>
      </c>
      <c r="R13083" s="1" t="s">
        <v>531</v>
      </c>
      <c r="S13083" s="1" t="str">
        <f t="shared" si="416"/>
        <v>LPC511|V|CPEM|PDS|9999|NORM</v>
      </c>
      <c r="T13083" s="2" t="str">
        <f t="shared" si="417"/>
        <v>OK</v>
      </c>
    </row>
    <row r="13084" spans="1:20" x14ac:dyDescent="0.25">
      <c r="A13084" s="1">
        <v>501999999</v>
      </c>
      <c r="B13084" s="1" t="str">
        <f>VLOOKUP(A13084,[1]Maestra!A$1:C$746,2,0)</f>
        <v>ACLEASIN6</v>
      </c>
      <c r="C13084" s="1" t="str">
        <f>VLOOKUP(A13084,[1]Maestra!A$1:C$746,3,0)</f>
        <v>Leasing</v>
      </c>
      <c r="D13084" s="1" t="s">
        <v>515</v>
      </c>
      <c r="E13084" s="1" t="s">
        <v>534</v>
      </c>
      <c r="F13084" s="1">
        <v>115</v>
      </c>
      <c r="G13084" s="1">
        <v>115</v>
      </c>
      <c r="H13084" s="1">
        <v>511</v>
      </c>
      <c r="I13084" s="1" t="s">
        <v>448</v>
      </c>
      <c r="J13084" s="1" t="s">
        <v>331</v>
      </c>
      <c r="K13084" s="1" t="s">
        <v>530</v>
      </c>
      <c r="L13084" s="1">
        <v>9999</v>
      </c>
      <c r="M13084" s="1" t="s">
        <v>445</v>
      </c>
      <c r="Q13084" s="2" t="s">
        <v>37</v>
      </c>
      <c r="R13084" s="1" t="s">
        <v>531</v>
      </c>
      <c r="S13084" s="1" t="str">
        <f t="shared" si="416"/>
        <v>LPC511|V|CPEM|PRI|9999|DUPE</v>
      </c>
      <c r="T13084" s="2" t="str">
        <f t="shared" si="417"/>
        <v>OK</v>
      </c>
    </row>
    <row r="13085" spans="1:20" x14ac:dyDescent="0.25">
      <c r="A13085" s="1">
        <v>501999999</v>
      </c>
      <c r="B13085" s="1" t="str">
        <f>VLOOKUP(A13085,[1]Maestra!A$1:C$746,2,0)</f>
        <v>ACLEASIN6</v>
      </c>
      <c r="C13085" s="1" t="str">
        <f>VLOOKUP(A13085,[1]Maestra!A$1:C$746,3,0)</f>
        <v>Leasing</v>
      </c>
      <c r="D13085" s="1" t="s">
        <v>515</v>
      </c>
      <c r="E13085" s="1" t="s">
        <v>534</v>
      </c>
      <c r="F13085" s="1">
        <v>115</v>
      </c>
      <c r="G13085" s="1">
        <v>115</v>
      </c>
      <c r="H13085" s="1">
        <v>511</v>
      </c>
      <c r="I13085" s="1" t="s">
        <v>448</v>
      </c>
      <c r="J13085" s="1" t="s">
        <v>331</v>
      </c>
      <c r="K13085" s="1" t="s">
        <v>530</v>
      </c>
      <c r="L13085" s="1">
        <v>9999</v>
      </c>
      <c r="M13085" s="1" t="s">
        <v>447</v>
      </c>
      <c r="Q13085" s="2" t="s">
        <v>37</v>
      </c>
      <c r="R13085" s="1" t="s">
        <v>531</v>
      </c>
      <c r="S13085" s="1" t="str">
        <f t="shared" si="416"/>
        <v>LPC511|V|CPEM|PRI|9999|NORM</v>
      </c>
      <c r="T13085" s="2" t="str">
        <f t="shared" si="417"/>
        <v>OK</v>
      </c>
    </row>
    <row r="13086" spans="1:20" x14ac:dyDescent="0.25">
      <c r="A13086" s="1">
        <v>501999999</v>
      </c>
      <c r="B13086" s="1" t="str">
        <f>VLOOKUP(A13086,[1]Maestra!A$1:C$746,2,0)</f>
        <v>ACLEASIN6</v>
      </c>
      <c r="C13086" s="1" t="str">
        <f>VLOOKUP(A13086,[1]Maestra!A$1:C$746,3,0)</f>
        <v>Leasing</v>
      </c>
      <c r="D13086" s="1" t="s">
        <v>515</v>
      </c>
      <c r="E13086" s="1" t="s">
        <v>534</v>
      </c>
      <c r="F13086" s="1">
        <v>115</v>
      </c>
      <c r="G13086" s="1">
        <v>115</v>
      </c>
      <c r="H13086" s="1">
        <v>511</v>
      </c>
      <c r="I13086" s="1" t="s">
        <v>448</v>
      </c>
      <c r="J13086" s="1" t="s">
        <v>331</v>
      </c>
      <c r="K13086" s="1" t="s">
        <v>532</v>
      </c>
      <c r="L13086" s="1">
        <v>9999</v>
      </c>
      <c r="M13086" s="1" t="s">
        <v>445</v>
      </c>
      <c r="Q13086" s="2" t="s">
        <v>37</v>
      </c>
      <c r="R13086" s="1" t="s">
        <v>531</v>
      </c>
      <c r="S13086" s="1" t="str">
        <f t="shared" si="416"/>
        <v>LPC511|V|CPEM|PSG|9999|DUPE</v>
      </c>
      <c r="T13086" s="2" t="str">
        <f t="shared" si="417"/>
        <v>OK</v>
      </c>
    </row>
    <row r="13087" spans="1:20" x14ac:dyDescent="0.25">
      <c r="A13087" s="1">
        <v>501999999</v>
      </c>
      <c r="B13087" s="1" t="str">
        <f>VLOOKUP(A13087,[1]Maestra!A$1:C$746,2,0)</f>
        <v>ACLEASIN6</v>
      </c>
      <c r="C13087" s="1" t="str">
        <f>VLOOKUP(A13087,[1]Maestra!A$1:C$746,3,0)</f>
        <v>Leasing</v>
      </c>
      <c r="D13087" s="1" t="s">
        <v>515</v>
      </c>
      <c r="E13087" s="1" t="s">
        <v>534</v>
      </c>
      <c r="F13087" s="1">
        <v>115</v>
      </c>
      <c r="G13087" s="1">
        <v>115</v>
      </c>
      <c r="H13087" s="1">
        <v>511</v>
      </c>
      <c r="I13087" s="1" t="s">
        <v>448</v>
      </c>
      <c r="J13087" s="1" t="s">
        <v>331</v>
      </c>
      <c r="K13087" s="1" t="s">
        <v>532</v>
      </c>
      <c r="L13087" s="1">
        <v>9999</v>
      </c>
      <c r="M13087" s="1" t="s">
        <v>447</v>
      </c>
      <c r="Q13087" s="2" t="s">
        <v>37</v>
      </c>
      <c r="R13087" s="1" t="s">
        <v>531</v>
      </c>
      <c r="S13087" s="1" t="str">
        <f t="shared" si="416"/>
        <v>LPC511|V|CPEM|PSG|9999|NORM</v>
      </c>
      <c r="T13087" s="2" t="str">
        <f t="shared" si="417"/>
        <v>OK</v>
      </c>
    </row>
    <row r="13088" spans="1:20" x14ac:dyDescent="0.25">
      <c r="A13088" s="1">
        <v>502999999</v>
      </c>
      <c r="B13088" s="1" t="str">
        <f>VLOOKUP(A13088,[1]Maestra!A$1:C$746,2,0)</f>
        <v>ACLEASEB6</v>
      </c>
      <c r="C13088" s="1" t="str">
        <f>VLOOKUP(A13088,[1]Maestra!A$1:C$746,3,0)</f>
        <v>Leaseback</v>
      </c>
      <c r="D13088" s="1" t="s">
        <v>515</v>
      </c>
      <c r="E13088" s="1" t="s">
        <v>534</v>
      </c>
      <c r="F13088" s="1">
        <v>121</v>
      </c>
      <c r="G13088" s="1">
        <v>121</v>
      </c>
      <c r="H13088" s="1">
        <v>401</v>
      </c>
      <c r="I13088" s="1" t="s">
        <v>415</v>
      </c>
      <c r="J13088" s="1" t="s">
        <v>323</v>
      </c>
      <c r="K13088" s="1" t="s">
        <v>535</v>
      </c>
      <c r="L13088" s="1">
        <v>9999</v>
      </c>
      <c r="M13088" s="1">
        <v>9999</v>
      </c>
      <c r="Q13088" s="2" t="s">
        <v>37</v>
      </c>
      <c r="R13088" s="1" t="s">
        <v>531</v>
      </c>
      <c r="S13088" s="1" t="str">
        <f t="shared" si="416"/>
        <v>LPC401|S|CESP|PDL|9999|9999</v>
      </c>
      <c r="T13088" s="2" t="str">
        <f t="shared" si="417"/>
        <v>OK</v>
      </c>
    </row>
    <row r="13089" spans="1:20" x14ac:dyDescent="0.25">
      <c r="A13089" s="1">
        <v>502999999</v>
      </c>
      <c r="B13089" s="1" t="str">
        <f>VLOOKUP(A13089,[1]Maestra!A$1:C$746,2,0)</f>
        <v>ACLEASEB6</v>
      </c>
      <c r="C13089" s="1" t="str">
        <f>VLOOKUP(A13089,[1]Maestra!A$1:C$746,3,0)</f>
        <v>Leaseback</v>
      </c>
      <c r="D13089" s="1" t="s">
        <v>515</v>
      </c>
      <c r="E13089" s="1" t="s">
        <v>534</v>
      </c>
      <c r="F13089" s="1">
        <v>121</v>
      </c>
      <c r="G13089" s="1">
        <v>121</v>
      </c>
      <c r="H13089" s="1">
        <v>401</v>
      </c>
      <c r="I13089" s="1" t="s">
        <v>415</v>
      </c>
      <c r="J13089" s="1" t="s">
        <v>325</v>
      </c>
      <c r="K13089" s="1" t="s">
        <v>535</v>
      </c>
      <c r="L13089" s="1">
        <v>9999</v>
      </c>
      <c r="M13089" s="1">
        <v>9999</v>
      </c>
      <c r="Q13089" s="2" t="s">
        <v>37</v>
      </c>
      <c r="R13089" s="1" t="s">
        <v>531</v>
      </c>
      <c r="S13089" s="1" t="str">
        <f t="shared" si="416"/>
        <v>LPC401|S|CMED|PDL|9999|9999</v>
      </c>
      <c r="T13089" s="2" t="str">
        <f t="shared" si="417"/>
        <v>OK</v>
      </c>
    </row>
    <row r="13090" spans="1:20" x14ac:dyDescent="0.25">
      <c r="A13090" s="1">
        <v>502999999</v>
      </c>
      <c r="B13090" s="1" t="str">
        <f>VLOOKUP(A13090,[1]Maestra!A$1:C$746,2,0)</f>
        <v>ACLEASEB6</v>
      </c>
      <c r="C13090" s="1" t="str">
        <f>VLOOKUP(A13090,[1]Maestra!A$1:C$746,3,0)</f>
        <v>Leaseback</v>
      </c>
      <c r="D13090" s="1" t="s">
        <v>515</v>
      </c>
      <c r="E13090" s="1" t="s">
        <v>534</v>
      </c>
      <c r="F13090" s="1">
        <v>121</v>
      </c>
      <c r="G13090" s="1">
        <v>121</v>
      </c>
      <c r="H13090" s="1">
        <v>401</v>
      </c>
      <c r="I13090" s="1" t="s">
        <v>448</v>
      </c>
      <c r="J13090" s="1" t="s">
        <v>324</v>
      </c>
      <c r="K13090" s="1" t="s">
        <v>535</v>
      </c>
      <c r="L13090" s="1">
        <v>9999</v>
      </c>
      <c r="M13090" s="1">
        <v>9999</v>
      </c>
      <c r="Q13090" s="2" t="s">
        <v>37</v>
      </c>
      <c r="R13090" s="1" t="s">
        <v>531</v>
      </c>
      <c r="S13090" s="1" t="str">
        <f t="shared" si="416"/>
        <v>LPC401|V|CCRV|PDL|9999|9999</v>
      </c>
      <c r="T13090" s="2" t="str">
        <f t="shared" si="417"/>
        <v>OK</v>
      </c>
    </row>
    <row r="13091" spans="1:20" x14ac:dyDescent="0.25">
      <c r="A13091" s="1">
        <v>502999999</v>
      </c>
      <c r="B13091" s="1" t="str">
        <f>VLOOKUP(A13091,[1]Maestra!A$1:C$746,2,0)</f>
        <v>ACLEASEB6</v>
      </c>
      <c r="C13091" s="1" t="str">
        <f>VLOOKUP(A13091,[1]Maestra!A$1:C$746,3,0)</f>
        <v>Leaseback</v>
      </c>
      <c r="D13091" s="1" t="s">
        <v>515</v>
      </c>
      <c r="E13091" s="1" t="s">
        <v>534</v>
      </c>
      <c r="F13091" s="1">
        <v>121</v>
      </c>
      <c r="G13091" s="1">
        <v>121</v>
      </c>
      <c r="H13091" s="1">
        <v>401</v>
      </c>
      <c r="I13091" s="1" t="s">
        <v>448</v>
      </c>
      <c r="J13091" s="1" t="s">
        <v>323</v>
      </c>
      <c r="K13091" s="1" t="s">
        <v>535</v>
      </c>
      <c r="L13091" s="1">
        <v>9999</v>
      </c>
      <c r="M13091" s="1">
        <v>9999</v>
      </c>
      <c r="Q13091" s="2" t="s">
        <v>37</v>
      </c>
      <c r="R13091" s="1" t="s">
        <v>531</v>
      </c>
      <c r="S13091" s="1" t="str">
        <f t="shared" si="416"/>
        <v>LPC401|V|CESP|PDL|9999|9999</v>
      </c>
      <c r="T13091" s="2" t="str">
        <f t="shared" si="417"/>
        <v>OK</v>
      </c>
    </row>
    <row r="13092" spans="1:20" x14ac:dyDescent="0.25">
      <c r="A13092" s="1">
        <v>501999999</v>
      </c>
      <c r="B13092" s="1" t="str">
        <f>VLOOKUP(A13092,[1]Maestra!A$1:C$746,2,0)</f>
        <v>ACLEASIN6</v>
      </c>
      <c r="C13092" s="1" t="str">
        <f>VLOOKUP(A13092,[1]Maestra!A$1:C$746,3,0)</f>
        <v>Leasing</v>
      </c>
      <c r="D13092" s="1" t="s">
        <v>515</v>
      </c>
      <c r="E13092" s="1" t="s">
        <v>534</v>
      </c>
      <c r="F13092" s="1">
        <v>121</v>
      </c>
      <c r="G13092" s="1">
        <v>121</v>
      </c>
      <c r="H13092" s="1">
        <v>501</v>
      </c>
      <c r="I13092" s="1" t="s">
        <v>415</v>
      </c>
      <c r="J13092" s="1" t="s">
        <v>327</v>
      </c>
      <c r="K13092" s="1" t="s">
        <v>535</v>
      </c>
      <c r="L13092" s="1">
        <v>9999</v>
      </c>
      <c r="M13092" s="1">
        <v>9999</v>
      </c>
      <c r="Q13092" s="2" t="s">
        <v>37</v>
      </c>
      <c r="R13092" s="1" t="s">
        <v>531</v>
      </c>
      <c r="S13092" s="1" t="str">
        <f t="shared" si="416"/>
        <v>LPC501|S|CCOR|PDL|9999|9999</v>
      </c>
      <c r="T13092" s="2" t="str">
        <f t="shared" si="417"/>
        <v>OK</v>
      </c>
    </row>
    <row r="13093" spans="1:20" x14ac:dyDescent="0.25">
      <c r="A13093" s="1">
        <v>501999999</v>
      </c>
      <c r="B13093" s="1" t="str">
        <f>VLOOKUP(A13093,[1]Maestra!A$1:C$746,2,0)</f>
        <v>ACLEASIN6</v>
      </c>
      <c r="C13093" s="1" t="str">
        <f>VLOOKUP(A13093,[1]Maestra!A$1:C$746,3,0)</f>
        <v>Leasing</v>
      </c>
      <c r="D13093" s="1" t="s">
        <v>515</v>
      </c>
      <c r="E13093" s="1" t="s">
        <v>534</v>
      </c>
      <c r="F13093" s="1">
        <v>121</v>
      </c>
      <c r="G13093" s="1">
        <v>121</v>
      </c>
      <c r="H13093" s="1">
        <v>501</v>
      </c>
      <c r="I13093" s="1" t="s">
        <v>415</v>
      </c>
      <c r="J13093" s="1" t="s">
        <v>327</v>
      </c>
      <c r="K13093" s="1" t="s">
        <v>536</v>
      </c>
      <c r="L13093" s="1">
        <v>9999</v>
      </c>
      <c r="M13093" s="1">
        <v>9999</v>
      </c>
      <c r="Q13093" s="2" t="s">
        <v>37</v>
      </c>
      <c r="R13093" s="1" t="s">
        <v>531</v>
      </c>
      <c r="S13093" s="1" t="str">
        <f t="shared" si="416"/>
        <v>LPC501|S|CCOR|PDS|9999|9999</v>
      </c>
      <c r="T13093" s="2" t="str">
        <f t="shared" si="417"/>
        <v>OK</v>
      </c>
    </row>
    <row r="13094" spans="1:20" x14ac:dyDescent="0.25">
      <c r="A13094" s="1">
        <v>501999999</v>
      </c>
      <c r="B13094" s="1" t="str">
        <f>VLOOKUP(A13094,[1]Maestra!A$1:C$746,2,0)</f>
        <v>ACLEASIN6</v>
      </c>
      <c r="C13094" s="1" t="str">
        <f>VLOOKUP(A13094,[1]Maestra!A$1:C$746,3,0)</f>
        <v>Leasing</v>
      </c>
      <c r="D13094" s="1" t="s">
        <v>515</v>
      </c>
      <c r="E13094" s="1" t="s">
        <v>534</v>
      </c>
      <c r="F13094" s="1">
        <v>121</v>
      </c>
      <c r="G13094" s="1">
        <v>121</v>
      </c>
      <c r="H13094" s="1">
        <v>501</v>
      </c>
      <c r="I13094" s="1" t="s">
        <v>415</v>
      </c>
      <c r="J13094" s="1" t="s">
        <v>327</v>
      </c>
      <c r="K13094" s="1" t="s">
        <v>530</v>
      </c>
      <c r="L13094" s="1">
        <v>9999</v>
      </c>
      <c r="M13094" s="1">
        <v>9999</v>
      </c>
      <c r="Q13094" s="2" t="s">
        <v>37</v>
      </c>
      <c r="R13094" s="1" t="s">
        <v>531</v>
      </c>
      <c r="S13094" s="1" t="str">
        <f t="shared" si="416"/>
        <v>LPC501|S|CCOR|PRI|9999|9999</v>
      </c>
      <c r="T13094" s="2" t="str">
        <f t="shared" si="417"/>
        <v>OK</v>
      </c>
    </row>
    <row r="13095" spans="1:20" x14ac:dyDescent="0.25">
      <c r="A13095" s="1">
        <v>501999999</v>
      </c>
      <c r="B13095" s="1" t="str">
        <f>VLOOKUP(A13095,[1]Maestra!A$1:C$746,2,0)</f>
        <v>ACLEASIN6</v>
      </c>
      <c r="C13095" s="1" t="str">
        <f>VLOOKUP(A13095,[1]Maestra!A$1:C$746,3,0)</f>
        <v>Leasing</v>
      </c>
      <c r="D13095" s="1" t="s">
        <v>515</v>
      </c>
      <c r="E13095" s="1" t="s">
        <v>534</v>
      </c>
      <c r="F13095" s="1">
        <v>121</v>
      </c>
      <c r="G13095" s="1">
        <v>121</v>
      </c>
      <c r="H13095" s="1">
        <v>501</v>
      </c>
      <c r="I13095" s="1" t="s">
        <v>415</v>
      </c>
      <c r="J13095" s="1" t="s">
        <v>327</v>
      </c>
      <c r="K13095" s="1" t="s">
        <v>532</v>
      </c>
      <c r="L13095" s="1">
        <v>9999</v>
      </c>
      <c r="M13095" s="1">
        <v>9999</v>
      </c>
      <c r="Q13095" s="2" t="s">
        <v>37</v>
      </c>
      <c r="R13095" s="1" t="s">
        <v>531</v>
      </c>
      <c r="S13095" s="1" t="str">
        <f t="shared" si="416"/>
        <v>LPC501|S|CCOR|PSG|9999|9999</v>
      </c>
      <c r="T13095" s="2" t="str">
        <f t="shared" si="417"/>
        <v>OK</v>
      </c>
    </row>
    <row r="13096" spans="1:20" x14ac:dyDescent="0.25">
      <c r="A13096" s="1">
        <v>501999999</v>
      </c>
      <c r="B13096" s="1" t="str">
        <f>VLOOKUP(A13096,[1]Maestra!A$1:C$746,2,0)</f>
        <v>ACLEASIN6</v>
      </c>
      <c r="C13096" s="1" t="str">
        <f>VLOOKUP(A13096,[1]Maestra!A$1:C$746,3,0)</f>
        <v>Leasing</v>
      </c>
      <c r="D13096" s="1" t="s">
        <v>515</v>
      </c>
      <c r="E13096" s="1" t="s">
        <v>534</v>
      </c>
      <c r="F13096" s="1">
        <v>121</v>
      </c>
      <c r="G13096" s="1">
        <v>121</v>
      </c>
      <c r="H13096" s="1">
        <v>501</v>
      </c>
      <c r="I13096" s="1" t="s">
        <v>415</v>
      </c>
      <c r="J13096" s="1" t="s">
        <v>328</v>
      </c>
      <c r="K13096" s="1" t="s">
        <v>535</v>
      </c>
      <c r="L13096" s="1">
        <v>9999</v>
      </c>
      <c r="M13096" s="1">
        <v>9999</v>
      </c>
      <c r="Q13096" s="2" t="s">
        <v>37</v>
      </c>
      <c r="R13096" s="1" t="s">
        <v>531</v>
      </c>
      <c r="S13096" s="1" t="str">
        <f t="shared" si="416"/>
        <v>LPC501|S|CGEM|PDL|9999|9999</v>
      </c>
      <c r="T13096" s="2" t="str">
        <f t="shared" si="417"/>
        <v>OK</v>
      </c>
    </row>
    <row r="13097" spans="1:20" x14ac:dyDescent="0.25">
      <c r="A13097" s="1">
        <v>501999999</v>
      </c>
      <c r="B13097" s="1" t="str">
        <f>VLOOKUP(A13097,[1]Maestra!A$1:C$746,2,0)</f>
        <v>ACLEASIN6</v>
      </c>
      <c r="C13097" s="1" t="str">
        <f>VLOOKUP(A13097,[1]Maestra!A$1:C$746,3,0)</f>
        <v>Leasing</v>
      </c>
      <c r="D13097" s="1" t="s">
        <v>515</v>
      </c>
      <c r="E13097" s="1" t="s">
        <v>534</v>
      </c>
      <c r="F13097" s="1">
        <v>121</v>
      </c>
      <c r="G13097" s="1">
        <v>121</v>
      </c>
      <c r="H13097" s="1">
        <v>501</v>
      </c>
      <c r="I13097" s="1" t="s">
        <v>415</v>
      </c>
      <c r="J13097" s="1" t="s">
        <v>328</v>
      </c>
      <c r="K13097" s="1" t="s">
        <v>536</v>
      </c>
      <c r="L13097" s="1">
        <v>9999</v>
      </c>
      <c r="M13097" s="1">
        <v>9999</v>
      </c>
      <c r="Q13097" s="2" t="s">
        <v>37</v>
      </c>
      <c r="R13097" s="1" t="s">
        <v>531</v>
      </c>
      <c r="S13097" s="1" t="str">
        <f t="shared" si="416"/>
        <v>LPC501|S|CGEM|PDS|9999|9999</v>
      </c>
      <c r="T13097" s="2" t="str">
        <f t="shared" si="417"/>
        <v>OK</v>
      </c>
    </row>
    <row r="13098" spans="1:20" x14ac:dyDescent="0.25">
      <c r="A13098" s="1">
        <v>501999999</v>
      </c>
      <c r="B13098" s="1" t="str">
        <f>VLOOKUP(A13098,[1]Maestra!A$1:C$746,2,0)</f>
        <v>ACLEASIN6</v>
      </c>
      <c r="C13098" s="1" t="str">
        <f>VLOOKUP(A13098,[1]Maestra!A$1:C$746,3,0)</f>
        <v>Leasing</v>
      </c>
      <c r="D13098" s="1" t="s">
        <v>515</v>
      </c>
      <c r="E13098" s="1" t="s">
        <v>534</v>
      </c>
      <c r="F13098" s="1">
        <v>121</v>
      </c>
      <c r="G13098" s="1">
        <v>121</v>
      </c>
      <c r="H13098" s="1">
        <v>501</v>
      </c>
      <c r="I13098" s="1" t="s">
        <v>415</v>
      </c>
      <c r="J13098" s="1" t="s">
        <v>328</v>
      </c>
      <c r="K13098" s="1" t="s">
        <v>530</v>
      </c>
      <c r="L13098" s="1">
        <v>9999</v>
      </c>
      <c r="M13098" s="1">
        <v>9999</v>
      </c>
      <c r="Q13098" s="2" t="s">
        <v>37</v>
      </c>
      <c r="R13098" s="1" t="s">
        <v>531</v>
      </c>
      <c r="S13098" s="1" t="str">
        <f t="shared" si="416"/>
        <v>LPC501|S|CGEM|PRI|9999|9999</v>
      </c>
      <c r="T13098" s="2" t="str">
        <f t="shared" si="417"/>
        <v>OK</v>
      </c>
    </row>
    <row r="13099" spans="1:20" x14ac:dyDescent="0.25">
      <c r="A13099" s="1">
        <v>501999999</v>
      </c>
      <c r="B13099" s="1" t="str">
        <f>VLOOKUP(A13099,[1]Maestra!A$1:C$746,2,0)</f>
        <v>ACLEASIN6</v>
      </c>
      <c r="C13099" s="1" t="str">
        <f>VLOOKUP(A13099,[1]Maestra!A$1:C$746,3,0)</f>
        <v>Leasing</v>
      </c>
      <c r="D13099" s="1" t="s">
        <v>515</v>
      </c>
      <c r="E13099" s="1" t="s">
        <v>534</v>
      </c>
      <c r="F13099" s="1">
        <v>121</v>
      </c>
      <c r="G13099" s="1">
        <v>121</v>
      </c>
      <c r="H13099" s="1">
        <v>501</v>
      </c>
      <c r="I13099" s="1" t="s">
        <v>415</v>
      </c>
      <c r="J13099" s="1" t="s">
        <v>328</v>
      </c>
      <c r="K13099" s="1" t="s">
        <v>532</v>
      </c>
      <c r="L13099" s="1">
        <v>9999</v>
      </c>
      <c r="M13099" s="1">
        <v>9999</v>
      </c>
      <c r="Q13099" s="2" t="s">
        <v>37</v>
      </c>
      <c r="R13099" s="1" t="s">
        <v>531</v>
      </c>
      <c r="S13099" s="1" t="str">
        <f t="shared" si="416"/>
        <v>LPC501|S|CGEM|PSG|9999|9999</v>
      </c>
      <c r="T13099" s="2" t="str">
        <f t="shared" si="417"/>
        <v>OK</v>
      </c>
    </row>
    <row r="13100" spans="1:20" x14ac:dyDescent="0.25">
      <c r="A13100" s="1">
        <v>501999999</v>
      </c>
      <c r="B13100" s="1" t="str">
        <f>VLOOKUP(A13100,[1]Maestra!A$1:C$746,2,0)</f>
        <v>ACLEASIN6</v>
      </c>
      <c r="C13100" s="1" t="str">
        <f>VLOOKUP(A13100,[1]Maestra!A$1:C$746,3,0)</f>
        <v>Leasing</v>
      </c>
      <c r="D13100" s="1" t="s">
        <v>515</v>
      </c>
      <c r="E13100" s="1" t="s">
        <v>534</v>
      </c>
      <c r="F13100" s="1">
        <v>121</v>
      </c>
      <c r="G13100" s="1">
        <v>121</v>
      </c>
      <c r="H13100" s="1">
        <v>501</v>
      </c>
      <c r="I13100" s="1" t="s">
        <v>415</v>
      </c>
      <c r="J13100" s="1" t="s">
        <v>325</v>
      </c>
      <c r="K13100" s="1" t="s">
        <v>535</v>
      </c>
      <c r="L13100" s="1">
        <v>9999</v>
      </c>
      <c r="M13100" s="1">
        <v>9999</v>
      </c>
      <c r="Q13100" s="2" t="s">
        <v>37</v>
      </c>
      <c r="R13100" s="1" t="s">
        <v>531</v>
      </c>
      <c r="S13100" s="1" t="str">
        <f t="shared" si="416"/>
        <v>LPC501|S|CMED|PDL|9999|9999</v>
      </c>
      <c r="T13100" s="2" t="str">
        <f t="shared" si="417"/>
        <v>OK</v>
      </c>
    </row>
    <row r="13101" spans="1:20" x14ac:dyDescent="0.25">
      <c r="A13101" s="1">
        <v>501999999</v>
      </c>
      <c r="B13101" s="1" t="str">
        <f>VLOOKUP(A13101,[1]Maestra!A$1:C$746,2,0)</f>
        <v>ACLEASIN6</v>
      </c>
      <c r="C13101" s="1" t="str">
        <f>VLOOKUP(A13101,[1]Maestra!A$1:C$746,3,0)</f>
        <v>Leasing</v>
      </c>
      <c r="D13101" s="1" t="s">
        <v>515</v>
      </c>
      <c r="E13101" s="1" t="s">
        <v>534</v>
      </c>
      <c r="F13101" s="1">
        <v>121</v>
      </c>
      <c r="G13101" s="1">
        <v>121</v>
      </c>
      <c r="H13101" s="1">
        <v>501</v>
      </c>
      <c r="I13101" s="1" t="s">
        <v>415</v>
      </c>
      <c r="J13101" s="1" t="s">
        <v>325</v>
      </c>
      <c r="K13101" s="1" t="s">
        <v>536</v>
      </c>
      <c r="L13101" s="1">
        <v>9999</v>
      </c>
      <c r="M13101" s="1">
        <v>9999</v>
      </c>
      <c r="Q13101" s="2" t="s">
        <v>37</v>
      </c>
      <c r="R13101" s="1" t="s">
        <v>531</v>
      </c>
      <c r="S13101" s="1" t="str">
        <f t="shared" si="416"/>
        <v>LPC501|S|CMED|PDS|9999|9999</v>
      </c>
      <c r="T13101" s="2" t="str">
        <f t="shared" si="417"/>
        <v>OK</v>
      </c>
    </row>
    <row r="13102" spans="1:20" x14ac:dyDescent="0.25">
      <c r="A13102" s="1">
        <v>501999999</v>
      </c>
      <c r="B13102" s="1" t="str">
        <f>VLOOKUP(A13102,[1]Maestra!A$1:C$746,2,0)</f>
        <v>ACLEASIN6</v>
      </c>
      <c r="C13102" s="1" t="str">
        <f>VLOOKUP(A13102,[1]Maestra!A$1:C$746,3,0)</f>
        <v>Leasing</v>
      </c>
      <c r="D13102" s="1" t="s">
        <v>515</v>
      </c>
      <c r="E13102" s="1" t="s">
        <v>534</v>
      </c>
      <c r="F13102" s="1">
        <v>121</v>
      </c>
      <c r="G13102" s="1">
        <v>121</v>
      </c>
      <c r="H13102" s="1">
        <v>501</v>
      </c>
      <c r="I13102" s="1" t="s">
        <v>415</v>
      </c>
      <c r="J13102" s="1" t="s">
        <v>325</v>
      </c>
      <c r="K13102" s="1" t="s">
        <v>530</v>
      </c>
      <c r="L13102" s="1">
        <v>9999</v>
      </c>
      <c r="M13102" s="1">
        <v>9999</v>
      </c>
      <c r="Q13102" s="2" t="s">
        <v>37</v>
      </c>
      <c r="R13102" s="1" t="s">
        <v>531</v>
      </c>
      <c r="S13102" s="1" t="str">
        <f t="shared" si="416"/>
        <v>LPC501|S|CMED|PRI|9999|9999</v>
      </c>
      <c r="T13102" s="2" t="str">
        <f t="shared" si="417"/>
        <v>OK</v>
      </c>
    </row>
    <row r="13103" spans="1:20" x14ac:dyDescent="0.25">
      <c r="A13103" s="1">
        <v>501999999</v>
      </c>
      <c r="B13103" s="1" t="str">
        <f>VLOOKUP(A13103,[1]Maestra!A$1:C$746,2,0)</f>
        <v>ACLEASIN6</v>
      </c>
      <c r="C13103" s="1" t="str">
        <f>VLOOKUP(A13103,[1]Maestra!A$1:C$746,3,0)</f>
        <v>Leasing</v>
      </c>
      <c r="D13103" s="1" t="s">
        <v>515</v>
      </c>
      <c r="E13103" s="1" t="s">
        <v>534</v>
      </c>
      <c r="F13103" s="1">
        <v>121</v>
      </c>
      <c r="G13103" s="1">
        <v>121</v>
      </c>
      <c r="H13103" s="1">
        <v>501</v>
      </c>
      <c r="I13103" s="1" t="s">
        <v>415</v>
      </c>
      <c r="J13103" s="1" t="s">
        <v>325</v>
      </c>
      <c r="K13103" s="1" t="s">
        <v>532</v>
      </c>
      <c r="L13103" s="1">
        <v>9999</v>
      </c>
      <c r="M13103" s="1">
        <v>9999</v>
      </c>
      <c r="Q13103" s="2" t="s">
        <v>37</v>
      </c>
      <c r="R13103" s="1" t="s">
        <v>531</v>
      </c>
      <c r="S13103" s="1" t="str">
        <f t="shared" si="416"/>
        <v>LPC501|S|CMED|PSG|9999|9999</v>
      </c>
      <c r="T13103" s="2" t="str">
        <f t="shared" si="417"/>
        <v>OK</v>
      </c>
    </row>
    <row r="13104" spans="1:20" x14ac:dyDescent="0.25">
      <c r="A13104" s="1">
        <v>501999999</v>
      </c>
      <c r="B13104" s="1" t="str">
        <f>VLOOKUP(A13104,[1]Maestra!A$1:C$746,2,0)</f>
        <v>ACLEASIN6</v>
      </c>
      <c r="C13104" s="1" t="str">
        <f>VLOOKUP(A13104,[1]Maestra!A$1:C$746,3,0)</f>
        <v>Leasing</v>
      </c>
      <c r="D13104" s="1" t="s">
        <v>515</v>
      </c>
      <c r="E13104" s="1" t="s">
        <v>534</v>
      </c>
      <c r="F13104" s="1">
        <v>121</v>
      </c>
      <c r="G13104" s="1">
        <v>121</v>
      </c>
      <c r="H13104" s="1">
        <v>501</v>
      </c>
      <c r="I13104" s="1" t="s">
        <v>415</v>
      </c>
      <c r="J13104" s="1" t="s">
        <v>331</v>
      </c>
      <c r="K13104" s="1" t="s">
        <v>535</v>
      </c>
      <c r="L13104" s="1">
        <v>9999</v>
      </c>
      <c r="M13104" s="1">
        <v>9999</v>
      </c>
      <c r="Q13104" s="2" t="s">
        <v>37</v>
      </c>
      <c r="R13104" s="1" t="s">
        <v>531</v>
      </c>
      <c r="S13104" s="1" t="str">
        <f t="shared" si="416"/>
        <v>LPC501|S|CPEM|PDL|9999|9999</v>
      </c>
      <c r="T13104" s="2" t="str">
        <f t="shared" si="417"/>
        <v>OK</v>
      </c>
    </row>
    <row r="13105" spans="1:20" x14ac:dyDescent="0.25">
      <c r="A13105" s="1">
        <v>501999999</v>
      </c>
      <c r="B13105" s="1" t="str">
        <f>VLOOKUP(A13105,[1]Maestra!A$1:C$746,2,0)</f>
        <v>ACLEASIN6</v>
      </c>
      <c r="C13105" s="1" t="str">
        <f>VLOOKUP(A13105,[1]Maestra!A$1:C$746,3,0)</f>
        <v>Leasing</v>
      </c>
      <c r="D13105" s="1" t="s">
        <v>515</v>
      </c>
      <c r="E13105" s="1" t="s">
        <v>534</v>
      </c>
      <c r="F13105" s="1">
        <v>121</v>
      </c>
      <c r="G13105" s="1">
        <v>121</v>
      </c>
      <c r="H13105" s="1">
        <v>501</v>
      </c>
      <c r="I13105" s="1" t="s">
        <v>415</v>
      </c>
      <c r="J13105" s="1" t="s">
        <v>331</v>
      </c>
      <c r="K13105" s="1" t="s">
        <v>536</v>
      </c>
      <c r="L13105" s="1">
        <v>9999</v>
      </c>
      <c r="M13105" s="1">
        <v>9999</v>
      </c>
      <c r="Q13105" s="2" t="s">
        <v>37</v>
      </c>
      <c r="R13105" s="1" t="s">
        <v>531</v>
      </c>
      <c r="S13105" s="1" t="str">
        <f t="shared" si="416"/>
        <v>LPC501|S|CPEM|PDS|9999|9999</v>
      </c>
      <c r="T13105" s="2" t="str">
        <f t="shared" si="417"/>
        <v>OK</v>
      </c>
    </row>
    <row r="13106" spans="1:20" x14ac:dyDescent="0.25">
      <c r="A13106" s="1">
        <v>501999999</v>
      </c>
      <c r="B13106" s="1" t="str">
        <f>VLOOKUP(A13106,[1]Maestra!A$1:C$746,2,0)</f>
        <v>ACLEASIN6</v>
      </c>
      <c r="C13106" s="1" t="str">
        <f>VLOOKUP(A13106,[1]Maestra!A$1:C$746,3,0)</f>
        <v>Leasing</v>
      </c>
      <c r="D13106" s="1" t="s">
        <v>515</v>
      </c>
      <c r="E13106" s="1" t="s">
        <v>534</v>
      </c>
      <c r="F13106" s="1">
        <v>121</v>
      </c>
      <c r="G13106" s="1">
        <v>121</v>
      </c>
      <c r="H13106" s="1">
        <v>501</v>
      </c>
      <c r="I13106" s="1" t="s">
        <v>415</v>
      </c>
      <c r="J13106" s="1" t="s">
        <v>331</v>
      </c>
      <c r="K13106" s="1" t="s">
        <v>530</v>
      </c>
      <c r="L13106" s="1">
        <v>9999</v>
      </c>
      <c r="M13106" s="1">
        <v>9999</v>
      </c>
      <c r="Q13106" s="2" t="s">
        <v>37</v>
      </c>
      <c r="R13106" s="1" t="s">
        <v>531</v>
      </c>
      <c r="S13106" s="1" t="str">
        <f t="shared" si="416"/>
        <v>LPC501|S|CPEM|PRI|9999|9999</v>
      </c>
      <c r="T13106" s="2" t="str">
        <f t="shared" si="417"/>
        <v>OK</v>
      </c>
    </row>
    <row r="13107" spans="1:20" x14ac:dyDescent="0.25">
      <c r="A13107" s="1">
        <v>501999999</v>
      </c>
      <c r="B13107" s="1" t="str">
        <f>VLOOKUP(A13107,[1]Maestra!A$1:C$746,2,0)</f>
        <v>ACLEASIN6</v>
      </c>
      <c r="C13107" s="1" t="str">
        <f>VLOOKUP(A13107,[1]Maestra!A$1:C$746,3,0)</f>
        <v>Leasing</v>
      </c>
      <c r="D13107" s="1" t="s">
        <v>515</v>
      </c>
      <c r="E13107" s="1" t="s">
        <v>534</v>
      </c>
      <c r="F13107" s="1">
        <v>121</v>
      </c>
      <c r="G13107" s="1">
        <v>121</v>
      </c>
      <c r="H13107" s="1">
        <v>501</v>
      </c>
      <c r="I13107" s="1" t="s">
        <v>415</v>
      </c>
      <c r="J13107" s="1" t="s">
        <v>331</v>
      </c>
      <c r="K13107" s="1" t="s">
        <v>532</v>
      </c>
      <c r="L13107" s="1">
        <v>9999</v>
      </c>
      <c r="M13107" s="1">
        <v>9999</v>
      </c>
      <c r="Q13107" s="2" t="s">
        <v>37</v>
      </c>
      <c r="R13107" s="1" t="s">
        <v>531</v>
      </c>
      <c r="S13107" s="1" t="str">
        <f t="shared" si="416"/>
        <v>LPC501|S|CPEM|PSG|9999|9999</v>
      </c>
      <c r="T13107" s="2" t="str">
        <f t="shared" si="417"/>
        <v>OK</v>
      </c>
    </row>
    <row r="13108" spans="1:20" x14ac:dyDescent="0.25">
      <c r="A13108" s="1">
        <v>501999999</v>
      </c>
      <c r="B13108" s="1" t="str">
        <f>VLOOKUP(A13108,[1]Maestra!A$1:C$746,2,0)</f>
        <v>ACLEASIN6</v>
      </c>
      <c r="C13108" s="1" t="str">
        <f>VLOOKUP(A13108,[1]Maestra!A$1:C$746,3,0)</f>
        <v>Leasing</v>
      </c>
      <c r="D13108" s="1" t="s">
        <v>515</v>
      </c>
      <c r="E13108" s="1" t="s">
        <v>534</v>
      </c>
      <c r="F13108" s="1">
        <v>121</v>
      </c>
      <c r="G13108" s="1">
        <v>121</v>
      </c>
      <c r="H13108" s="1">
        <v>501</v>
      </c>
      <c r="I13108" s="1" t="s">
        <v>448</v>
      </c>
      <c r="J13108" s="1" t="s">
        <v>327</v>
      </c>
      <c r="K13108" s="1" t="s">
        <v>535</v>
      </c>
      <c r="L13108" s="1">
        <v>9999</v>
      </c>
      <c r="M13108" s="1">
        <v>9999</v>
      </c>
      <c r="Q13108" s="2" t="s">
        <v>37</v>
      </c>
      <c r="R13108" s="1" t="s">
        <v>531</v>
      </c>
      <c r="S13108" s="1" t="str">
        <f t="shared" si="416"/>
        <v>LPC501|V|CCOR|PDL|9999|9999</v>
      </c>
      <c r="T13108" s="2" t="str">
        <f t="shared" si="417"/>
        <v>OK</v>
      </c>
    </row>
    <row r="13109" spans="1:20" x14ac:dyDescent="0.25">
      <c r="A13109" s="1">
        <v>501999999</v>
      </c>
      <c r="B13109" s="1" t="str">
        <f>VLOOKUP(A13109,[1]Maestra!A$1:C$746,2,0)</f>
        <v>ACLEASIN6</v>
      </c>
      <c r="C13109" s="1" t="str">
        <f>VLOOKUP(A13109,[1]Maestra!A$1:C$746,3,0)</f>
        <v>Leasing</v>
      </c>
      <c r="D13109" s="1" t="s">
        <v>515</v>
      </c>
      <c r="E13109" s="1" t="s">
        <v>534</v>
      </c>
      <c r="F13109" s="1">
        <v>121</v>
      </c>
      <c r="G13109" s="1">
        <v>121</v>
      </c>
      <c r="H13109" s="1">
        <v>501</v>
      </c>
      <c r="I13109" s="1" t="s">
        <v>448</v>
      </c>
      <c r="J13109" s="1" t="s">
        <v>327</v>
      </c>
      <c r="K13109" s="1" t="s">
        <v>536</v>
      </c>
      <c r="L13109" s="1">
        <v>9999</v>
      </c>
      <c r="M13109" s="1">
        <v>9999</v>
      </c>
      <c r="Q13109" s="2" t="s">
        <v>37</v>
      </c>
      <c r="R13109" s="1" t="s">
        <v>531</v>
      </c>
      <c r="S13109" s="1" t="str">
        <f t="shared" si="416"/>
        <v>LPC501|V|CCOR|PDS|9999|9999</v>
      </c>
      <c r="T13109" s="2" t="str">
        <f t="shared" si="417"/>
        <v>OK</v>
      </c>
    </row>
    <row r="13110" spans="1:20" x14ac:dyDescent="0.25">
      <c r="A13110" s="1">
        <v>501999999</v>
      </c>
      <c r="B13110" s="1" t="str">
        <f>VLOOKUP(A13110,[1]Maestra!A$1:C$746,2,0)</f>
        <v>ACLEASIN6</v>
      </c>
      <c r="C13110" s="1" t="str">
        <f>VLOOKUP(A13110,[1]Maestra!A$1:C$746,3,0)</f>
        <v>Leasing</v>
      </c>
      <c r="D13110" s="1" t="s">
        <v>515</v>
      </c>
      <c r="E13110" s="1" t="s">
        <v>534</v>
      </c>
      <c r="F13110" s="1">
        <v>121</v>
      </c>
      <c r="G13110" s="1">
        <v>121</v>
      </c>
      <c r="H13110" s="1">
        <v>501</v>
      </c>
      <c r="I13110" s="1" t="s">
        <v>448</v>
      </c>
      <c r="J13110" s="1" t="s">
        <v>327</v>
      </c>
      <c r="K13110" s="1" t="s">
        <v>530</v>
      </c>
      <c r="L13110" s="1">
        <v>9999</v>
      </c>
      <c r="M13110" s="1">
        <v>9999</v>
      </c>
      <c r="Q13110" s="2" t="s">
        <v>37</v>
      </c>
      <c r="R13110" s="1" t="s">
        <v>531</v>
      </c>
      <c r="S13110" s="1" t="str">
        <f t="shared" si="416"/>
        <v>LPC501|V|CCOR|PRI|9999|9999</v>
      </c>
      <c r="T13110" s="2" t="str">
        <f t="shared" si="417"/>
        <v>OK</v>
      </c>
    </row>
    <row r="13111" spans="1:20" x14ac:dyDescent="0.25">
      <c r="A13111" s="1">
        <v>501999999</v>
      </c>
      <c r="B13111" s="1" t="str">
        <f>VLOOKUP(A13111,[1]Maestra!A$1:C$746,2,0)</f>
        <v>ACLEASIN6</v>
      </c>
      <c r="C13111" s="1" t="str">
        <f>VLOOKUP(A13111,[1]Maestra!A$1:C$746,3,0)</f>
        <v>Leasing</v>
      </c>
      <c r="D13111" s="1" t="s">
        <v>515</v>
      </c>
      <c r="E13111" s="1" t="s">
        <v>534</v>
      </c>
      <c r="F13111" s="1">
        <v>121</v>
      </c>
      <c r="G13111" s="1">
        <v>121</v>
      </c>
      <c r="H13111" s="1">
        <v>501</v>
      </c>
      <c r="I13111" s="1" t="s">
        <v>448</v>
      </c>
      <c r="J13111" s="1" t="s">
        <v>327</v>
      </c>
      <c r="K13111" s="1" t="s">
        <v>532</v>
      </c>
      <c r="L13111" s="1">
        <v>9999</v>
      </c>
      <c r="M13111" s="1">
        <v>9999</v>
      </c>
      <c r="Q13111" s="2" t="s">
        <v>37</v>
      </c>
      <c r="R13111" s="1" t="s">
        <v>531</v>
      </c>
      <c r="S13111" s="1" t="str">
        <f t="shared" si="416"/>
        <v>LPC501|V|CCOR|PSG|9999|9999</v>
      </c>
      <c r="T13111" s="2" t="str">
        <f t="shared" si="417"/>
        <v>OK</v>
      </c>
    </row>
    <row r="13112" spans="1:20" x14ac:dyDescent="0.25">
      <c r="A13112" s="1">
        <v>501999999</v>
      </c>
      <c r="B13112" s="1" t="str">
        <f>VLOOKUP(A13112,[1]Maestra!A$1:C$746,2,0)</f>
        <v>ACLEASIN6</v>
      </c>
      <c r="C13112" s="1" t="str">
        <f>VLOOKUP(A13112,[1]Maestra!A$1:C$746,3,0)</f>
        <v>Leasing</v>
      </c>
      <c r="D13112" s="1" t="s">
        <v>515</v>
      </c>
      <c r="E13112" s="1" t="s">
        <v>534</v>
      </c>
      <c r="F13112" s="1">
        <v>121</v>
      </c>
      <c r="G13112" s="1">
        <v>121</v>
      </c>
      <c r="H13112" s="1">
        <v>501</v>
      </c>
      <c r="I13112" s="1" t="s">
        <v>448</v>
      </c>
      <c r="J13112" s="1" t="s">
        <v>328</v>
      </c>
      <c r="K13112" s="1" t="s">
        <v>535</v>
      </c>
      <c r="L13112" s="1">
        <v>9999</v>
      </c>
      <c r="M13112" s="1">
        <v>9999</v>
      </c>
      <c r="Q13112" s="2" t="s">
        <v>37</v>
      </c>
      <c r="R13112" s="1" t="s">
        <v>531</v>
      </c>
      <c r="S13112" s="1" t="str">
        <f t="shared" si="416"/>
        <v>LPC501|V|CGEM|PDL|9999|9999</v>
      </c>
      <c r="T13112" s="2" t="str">
        <f t="shared" si="417"/>
        <v>OK</v>
      </c>
    </row>
    <row r="13113" spans="1:20" x14ac:dyDescent="0.25">
      <c r="A13113" s="1">
        <v>501999999</v>
      </c>
      <c r="B13113" s="1" t="str">
        <f>VLOOKUP(A13113,[1]Maestra!A$1:C$746,2,0)</f>
        <v>ACLEASIN6</v>
      </c>
      <c r="C13113" s="1" t="str">
        <f>VLOOKUP(A13113,[1]Maestra!A$1:C$746,3,0)</f>
        <v>Leasing</v>
      </c>
      <c r="D13113" s="1" t="s">
        <v>515</v>
      </c>
      <c r="E13113" s="1" t="s">
        <v>534</v>
      </c>
      <c r="F13113" s="1">
        <v>121</v>
      </c>
      <c r="G13113" s="1">
        <v>121</v>
      </c>
      <c r="H13113" s="1">
        <v>501</v>
      </c>
      <c r="I13113" s="1" t="s">
        <v>448</v>
      </c>
      <c r="J13113" s="1" t="s">
        <v>328</v>
      </c>
      <c r="K13113" s="1" t="s">
        <v>536</v>
      </c>
      <c r="L13113" s="1">
        <v>9999</v>
      </c>
      <c r="M13113" s="1">
        <v>9999</v>
      </c>
      <c r="Q13113" s="2" t="s">
        <v>37</v>
      </c>
      <c r="R13113" s="1" t="s">
        <v>531</v>
      </c>
      <c r="S13113" s="1" t="str">
        <f t="shared" si="416"/>
        <v>LPC501|V|CGEM|PDS|9999|9999</v>
      </c>
      <c r="T13113" s="2" t="str">
        <f t="shared" si="417"/>
        <v>OK</v>
      </c>
    </row>
    <row r="13114" spans="1:20" x14ac:dyDescent="0.25">
      <c r="A13114" s="1">
        <v>501999999</v>
      </c>
      <c r="B13114" s="1" t="str">
        <f>VLOOKUP(A13114,[1]Maestra!A$1:C$746,2,0)</f>
        <v>ACLEASIN6</v>
      </c>
      <c r="C13114" s="1" t="str">
        <f>VLOOKUP(A13114,[1]Maestra!A$1:C$746,3,0)</f>
        <v>Leasing</v>
      </c>
      <c r="D13114" s="1" t="s">
        <v>515</v>
      </c>
      <c r="E13114" s="1" t="s">
        <v>534</v>
      </c>
      <c r="F13114" s="1">
        <v>121</v>
      </c>
      <c r="G13114" s="1">
        <v>121</v>
      </c>
      <c r="H13114" s="1">
        <v>501</v>
      </c>
      <c r="I13114" s="1" t="s">
        <v>448</v>
      </c>
      <c r="J13114" s="1" t="s">
        <v>328</v>
      </c>
      <c r="K13114" s="1" t="s">
        <v>530</v>
      </c>
      <c r="L13114" s="1">
        <v>9999</v>
      </c>
      <c r="M13114" s="1">
        <v>9999</v>
      </c>
      <c r="Q13114" s="2" t="s">
        <v>37</v>
      </c>
      <c r="R13114" s="1" t="s">
        <v>531</v>
      </c>
      <c r="S13114" s="1" t="str">
        <f t="shared" si="416"/>
        <v>LPC501|V|CGEM|PRI|9999|9999</v>
      </c>
      <c r="T13114" s="2" t="str">
        <f t="shared" si="417"/>
        <v>OK</v>
      </c>
    </row>
    <row r="13115" spans="1:20" x14ac:dyDescent="0.25">
      <c r="A13115" s="1">
        <v>501999999</v>
      </c>
      <c r="B13115" s="1" t="str">
        <f>VLOOKUP(A13115,[1]Maestra!A$1:C$746,2,0)</f>
        <v>ACLEASIN6</v>
      </c>
      <c r="C13115" s="1" t="str">
        <f>VLOOKUP(A13115,[1]Maestra!A$1:C$746,3,0)</f>
        <v>Leasing</v>
      </c>
      <c r="D13115" s="1" t="s">
        <v>515</v>
      </c>
      <c r="E13115" s="1" t="s">
        <v>534</v>
      </c>
      <c r="F13115" s="1">
        <v>121</v>
      </c>
      <c r="G13115" s="1">
        <v>121</v>
      </c>
      <c r="H13115" s="1">
        <v>501</v>
      </c>
      <c r="I13115" s="1" t="s">
        <v>448</v>
      </c>
      <c r="J13115" s="1" t="s">
        <v>328</v>
      </c>
      <c r="K13115" s="1" t="s">
        <v>532</v>
      </c>
      <c r="L13115" s="1">
        <v>9999</v>
      </c>
      <c r="M13115" s="1">
        <v>9999</v>
      </c>
      <c r="Q13115" s="2" t="s">
        <v>37</v>
      </c>
      <c r="R13115" s="1" t="s">
        <v>531</v>
      </c>
      <c r="S13115" s="1" t="str">
        <f t="shared" si="416"/>
        <v>LPC501|V|CGEM|PSG|9999|9999</v>
      </c>
      <c r="T13115" s="2" t="str">
        <f t="shared" si="417"/>
        <v>OK</v>
      </c>
    </row>
    <row r="13116" spans="1:20" x14ac:dyDescent="0.25">
      <c r="A13116" s="1">
        <v>501999999</v>
      </c>
      <c r="B13116" s="1" t="str">
        <f>VLOOKUP(A13116,[1]Maestra!A$1:C$746,2,0)</f>
        <v>ACLEASIN6</v>
      </c>
      <c r="C13116" s="1" t="str">
        <f>VLOOKUP(A13116,[1]Maestra!A$1:C$746,3,0)</f>
        <v>Leasing</v>
      </c>
      <c r="D13116" s="1" t="s">
        <v>515</v>
      </c>
      <c r="E13116" s="1" t="s">
        <v>534</v>
      </c>
      <c r="F13116" s="1">
        <v>121</v>
      </c>
      <c r="G13116" s="1">
        <v>121</v>
      </c>
      <c r="H13116" s="1">
        <v>501</v>
      </c>
      <c r="I13116" s="1" t="s">
        <v>448</v>
      </c>
      <c r="J13116" s="1" t="s">
        <v>325</v>
      </c>
      <c r="K13116" s="1" t="s">
        <v>535</v>
      </c>
      <c r="L13116" s="1">
        <v>9999</v>
      </c>
      <c r="M13116" s="1">
        <v>9999</v>
      </c>
      <c r="Q13116" s="2" t="s">
        <v>37</v>
      </c>
      <c r="R13116" s="1" t="s">
        <v>531</v>
      </c>
      <c r="S13116" s="1" t="str">
        <f t="shared" si="416"/>
        <v>LPC501|V|CMED|PDL|9999|9999</v>
      </c>
      <c r="T13116" s="2" t="str">
        <f t="shared" si="417"/>
        <v>OK</v>
      </c>
    </row>
    <row r="13117" spans="1:20" x14ac:dyDescent="0.25">
      <c r="A13117" s="1">
        <v>501999999</v>
      </c>
      <c r="B13117" s="1" t="str">
        <f>VLOOKUP(A13117,[1]Maestra!A$1:C$746,2,0)</f>
        <v>ACLEASIN6</v>
      </c>
      <c r="C13117" s="1" t="str">
        <f>VLOOKUP(A13117,[1]Maestra!A$1:C$746,3,0)</f>
        <v>Leasing</v>
      </c>
      <c r="D13117" s="1" t="s">
        <v>515</v>
      </c>
      <c r="E13117" s="1" t="s">
        <v>534</v>
      </c>
      <c r="F13117" s="1">
        <v>121</v>
      </c>
      <c r="G13117" s="1">
        <v>121</v>
      </c>
      <c r="H13117" s="1">
        <v>501</v>
      </c>
      <c r="I13117" s="1" t="s">
        <v>448</v>
      </c>
      <c r="J13117" s="1" t="s">
        <v>325</v>
      </c>
      <c r="K13117" s="1" t="s">
        <v>536</v>
      </c>
      <c r="L13117" s="1">
        <v>9999</v>
      </c>
      <c r="M13117" s="1">
        <v>9999</v>
      </c>
      <c r="Q13117" s="2" t="s">
        <v>37</v>
      </c>
      <c r="R13117" s="1" t="s">
        <v>531</v>
      </c>
      <c r="S13117" s="1" t="str">
        <f t="shared" si="416"/>
        <v>LPC501|V|CMED|PDS|9999|9999</v>
      </c>
      <c r="T13117" s="2" t="str">
        <f t="shared" si="417"/>
        <v>OK</v>
      </c>
    </row>
    <row r="13118" spans="1:20" x14ac:dyDescent="0.25">
      <c r="A13118" s="1">
        <v>501999999</v>
      </c>
      <c r="B13118" s="1" t="str">
        <f>VLOOKUP(A13118,[1]Maestra!A$1:C$746,2,0)</f>
        <v>ACLEASIN6</v>
      </c>
      <c r="C13118" s="1" t="str">
        <f>VLOOKUP(A13118,[1]Maestra!A$1:C$746,3,0)</f>
        <v>Leasing</v>
      </c>
      <c r="D13118" s="1" t="s">
        <v>515</v>
      </c>
      <c r="E13118" s="1" t="s">
        <v>534</v>
      </c>
      <c r="F13118" s="1">
        <v>121</v>
      </c>
      <c r="G13118" s="1">
        <v>121</v>
      </c>
      <c r="H13118" s="1">
        <v>501</v>
      </c>
      <c r="I13118" s="1" t="s">
        <v>448</v>
      </c>
      <c r="J13118" s="1" t="s">
        <v>325</v>
      </c>
      <c r="K13118" s="1" t="s">
        <v>530</v>
      </c>
      <c r="L13118" s="1">
        <v>9999</v>
      </c>
      <c r="M13118" s="1">
        <v>9999</v>
      </c>
      <c r="Q13118" s="2" t="s">
        <v>37</v>
      </c>
      <c r="R13118" s="1" t="s">
        <v>531</v>
      </c>
      <c r="S13118" s="1" t="str">
        <f t="shared" si="416"/>
        <v>LPC501|V|CMED|PRI|9999|9999</v>
      </c>
      <c r="T13118" s="2" t="str">
        <f t="shared" si="417"/>
        <v>OK</v>
      </c>
    </row>
    <row r="13119" spans="1:20" x14ac:dyDescent="0.25">
      <c r="A13119" s="1">
        <v>501999999</v>
      </c>
      <c r="B13119" s="1" t="str">
        <f>VLOOKUP(A13119,[1]Maestra!A$1:C$746,2,0)</f>
        <v>ACLEASIN6</v>
      </c>
      <c r="C13119" s="1" t="str">
        <f>VLOOKUP(A13119,[1]Maestra!A$1:C$746,3,0)</f>
        <v>Leasing</v>
      </c>
      <c r="D13119" s="1" t="s">
        <v>515</v>
      </c>
      <c r="E13119" s="1" t="s">
        <v>534</v>
      </c>
      <c r="F13119" s="1">
        <v>121</v>
      </c>
      <c r="G13119" s="1">
        <v>121</v>
      </c>
      <c r="H13119" s="1">
        <v>501</v>
      </c>
      <c r="I13119" s="1" t="s">
        <v>448</v>
      </c>
      <c r="J13119" s="1" t="s">
        <v>325</v>
      </c>
      <c r="K13119" s="1" t="s">
        <v>532</v>
      </c>
      <c r="L13119" s="1">
        <v>9999</v>
      </c>
      <c r="M13119" s="1">
        <v>9999</v>
      </c>
      <c r="Q13119" s="2" t="s">
        <v>37</v>
      </c>
      <c r="R13119" s="1" t="s">
        <v>531</v>
      </c>
      <c r="S13119" s="1" t="str">
        <f t="shared" si="416"/>
        <v>LPC501|V|CMED|PSG|9999|9999</v>
      </c>
      <c r="T13119" s="2" t="str">
        <f t="shared" si="417"/>
        <v>OK</v>
      </c>
    </row>
    <row r="13120" spans="1:20" x14ac:dyDescent="0.25">
      <c r="A13120" s="1">
        <v>501999999</v>
      </c>
      <c r="B13120" s="1" t="str">
        <f>VLOOKUP(A13120,[1]Maestra!A$1:C$746,2,0)</f>
        <v>ACLEASIN6</v>
      </c>
      <c r="C13120" s="1" t="str">
        <f>VLOOKUP(A13120,[1]Maestra!A$1:C$746,3,0)</f>
        <v>Leasing</v>
      </c>
      <c r="D13120" s="1" t="s">
        <v>515</v>
      </c>
      <c r="E13120" s="1" t="s">
        <v>534</v>
      </c>
      <c r="F13120" s="1">
        <v>121</v>
      </c>
      <c r="G13120" s="1">
        <v>121</v>
      </c>
      <c r="H13120" s="1">
        <v>501</v>
      </c>
      <c r="I13120" s="1" t="s">
        <v>448</v>
      </c>
      <c r="J13120" s="1" t="s">
        <v>331</v>
      </c>
      <c r="K13120" s="1" t="s">
        <v>535</v>
      </c>
      <c r="L13120" s="1">
        <v>9999</v>
      </c>
      <c r="M13120" s="1">
        <v>9999</v>
      </c>
      <c r="Q13120" s="2" t="s">
        <v>37</v>
      </c>
      <c r="R13120" s="1" t="s">
        <v>531</v>
      </c>
      <c r="S13120" s="1" t="str">
        <f t="shared" si="416"/>
        <v>LPC501|V|CPEM|PDL|9999|9999</v>
      </c>
      <c r="T13120" s="2" t="str">
        <f t="shared" si="417"/>
        <v>OK</v>
      </c>
    </row>
    <row r="13121" spans="1:20" x14ac:dyDescent="0.25">
      <c r="A13121" s="1">
        <v>501999999</v>
      </c>
      <c r="B13121" s="1" t="str">
        <f>VLOOKUP(A13121,[1]Maestra!A$1:C$746,2,0)</f>
        <v>ACLEASIN6</v>
      </c>
      <c r="C13121" s="1" t="str">
        <f>VLOOKUP(A13121,[1]Maestra!A$1:C$746,3,0)</f>
        <v>Leasing</v>
      </c>
      <c r="D13121" s="1" t="s">
        <v>515</v>
      </c>
      <c r="E13121" s="1" t="s">
        <v>534</v>
      </c>
      <c r="F13121" s="1">
        <v>121</v>
      </c>
      <c r="G13121" s="1">
        <v>121</v>
      </c>
      <c r="H13121" s="1">
        <v>501</v>
      </c>
      <c r="I13121" s="1" t="s">
        <v>448</v>
      </c>
      <c r="J13121" s="1" t="s">
        <v>331</v>
      </c>
      <c r="K13121" s="1" t="s">
        <v>536</v>
      </c>
      <c r="L13121" s="1">
        <v>9999</v>
      </c>
      <c r="M13121" s="1">
        <v>9999</v>
      </c>
      <c r="Q13121" s="2" t="s">
        <v>37</v>
      </c>
      <c r="R13121" s="1" t="s">
        <v>531</v>
      </c>
      <c r="S13121" s="1" t="str">
        <f t="shared" si="416"/>
        <v>LPC501|V|CPEM|PDS|9999|9999</v>
      </c>
      <c r="T13121" s="2" t="str">
        <f t="shared" si="417"/>
        <v>OK</v>
      </c>
    </row>
    <row r="13122" spans="1:20" x14ac:dyDescent="0.25">
      <c r="A13122" s="1">
        <v>501999999</v>
      </c>
      <c r="B13122" s="1" t="str">
        <f>VLOOKUP(A13122,[1]Maestra!A$1:C$746,2,0)</f>
        <v>ACLEASIN6</v>
      </c>
      <c r="C13122" s="1" t="str">
        <f>VLOOKUP(A13122,[1]Maestra!A$1:C$746,3,0)</f>
        <v>Leasing</v>
      </c>
      <c r="D13122" s="1" t="s">
        <v>515</v>
      </c>
      <c r="E13122" s="1" t="s">
        <v>534</v>
      </c>
      <c r="F13122" s="1">
        <v>121</v>
      </c>
      <c r="G13122" s="1">
        <v>121</v>
      </c>
      <c r="H13122" s="1">
        <v>501</v>
      </c>
      <c r="I13122" s="1" t="s">
        <v>448</v>
      </c>
      <c r="J13122" s="1" t="s">
        <v>331</v>
      </c>
      <c r="K13122" s="1" t="s">
        <v>530</v>
      </c>
      <c r="L13122" s="1">
        <v>9999</v>
      </c>
      <c r="M13122" s="1">
        <v>9999</v>
      </c>
      <c r="Q13122" s="2" t="s">
        <v>37</v>
      </c>
      <c r="R13122" s="1" t="s">
        <v>531</v>
      </c>
      <c r="S13122" s="1" t="str">
        <f t="shared" ref="S13122:S13185" si="418">_xlfn.CONCAT(D13122,H13122,"|",I13122,"|",J13122,"|",K13122,"|",L13122,"|",M13122)</f>
        <v>LPC501|V|CPEM|PRI|9999|9999</v>
      </c>
      <c r="T13122" s="2" t="str">
        <f t="shared" si="417"/>
        <v>OK</v>
      </c>
    </row>
    <row r="13123" spans="1:20" x14ac:dyDescent="0.25">
      <c r="A13123" s="1">
        <v>501999999</v>
      </c>
      <c r="B13123" s="1" t="str">
        <f>VLOOKUP(A13123,[1]Maestra!A$1:C$746,2,0)</f>
        <v>ACLEASIN6</v>
      </c>
      <c r="C13123" s="1" t="str">
        <f>VLOOKUP(A13123,[1]Maestra!A$1:C$746,3,0)</f>
        <v>Leasing</v>
      </c>
      <c r="D13123" s="1" t="s">
        <v>515</v>
      </c>
      <c r="E13123" s="1" t="s">
        <v>534</v>
      </c>
      <c r="F13123" s="1">
        <v>121</v>
      </c>
      <c r="G13123" s="1">
        <v>121</v>
      </c>
      <c r="H13123" s="1">
        <v>501</v>
      </c>
      <c r="I13123" s="1" t="s">
        <v>448</v>
      </c>
      <c r="J13123" s="1" t="s">
        <v>331</v>
      </c>
      <c r="K13123" s="1" t="s">
        <v>532</v>
      </c>
      <c r="L13123" s="1">
        <v>9999</v>
      </c>
      <c r="M13123" s="1">
        <v>9999</v>
      </c>
      <c r="Q13123" s="2" t="s">
        <v>37</v>
      </c>
      <c r="R13123" s="1" t="s">
        <v>531</v>
      </c>
      <c r="S13123" s="1" t="str">
        <f t="shared" si="418"/>
        <v>LPC501|V|CPEM|PSG|9999|9999</v>
      </c>
      <c r="T13123" s="2" t="str">
        <f t="shared" ref="T13123:T13186" si="419">IF(COUNTIFS($D$2:$D$20413,D13123,$S$2:$S$20413,S13123,$A$2:$A$20413,"&lt;&gt;"&amp;A13123)&gt;0,"Conflicto","OK")</f>
        <v>OK</v>
      </c>
    </row>
    <row r="13124" spans="1:20" x14ac:dyDescent="0.25">
      <c r="A13124" s="1">
        <v>501999999</v>
      </c>
      <c r="B13124" s="1" t="str">
        <f>VLOOKUP(A13124,[1]Maestra!A$1:C$746,2,0)</f>
        <v>ACLEASIN6</v>
      </c>
      <c r="C13124" s="1" t="str">
        <f>VLOOKUP(A13124,[1]Maestra!A$1:C$746,3,0)</f>
        <v>Leasing</v>
      </c>
      <c r="D13124" s="1" t="s">
        <v>515</v>
      </c>
      <c r="E13124" s="1" t="s">
        <v>534</v>
      </c>
      <c r="F13124" s="1">
        <v>121</v>
      </c>
      <c r="G13124" s="1">
        <v>121</v>
      </c>
      <c r="H13124" s="1">
        <v>502</v>
      </c>
      <c r="I13124" s="1" t="s">
        <v>415</v>
      </c>
      <c r="J13124" s="1" t="s">
        <v>327</v>
      </c>
      <c r="K13124" s="1" t="s">
        <v>535</v>
      </c>
      <c r="L13124" s="1">
        <v>9999</v>
      </c>
      <c r="M13124" s="1">
        <v>9999</v>
      </c>
      <c r="Q13124" s="2" t="s">
        <v>37</v>
      </c>
      <c r="R13124" s="1" t="s">
        <v>531</v>
      </c>
      <c r="S13124" s="1" t="str">
        <f t="shared" si="418"/>
        <v>LPC502|S|CCOR|PDL|9999|9999</v>
      </c>
      <c r="T13124" s="2" t="str">
        <f t="shared" si="419"/>
        <v>OK</v>
      </c>
    </row>
    <row r="13125" spans="1:20" x14ac:dyDescent="0.25">
      <c r="A13125" s="1">
        <v>501999999</v>
      </c>
      <c r="B13125" s="1" t="str">
        <f>VLOOKUP(A13125,[1]Maestra!A$1:C$746,2,0)</f>
        <v>ACLEASIN6</v>
      </c>
      <c r="C13125" s="1" t="str">
        <f>VLOOKUP(A13125,[1]Maestra!A$1:C$746,3,0)</f>
        <v>Leasing</v>
      </c>
      <c r="D13125" s="1" t="s">
        <v>515</v>
      </c>
      <c r="E13125" s="1" t="s">
        <v>534</v>
      </c>
      <c r="F13125" s="1">
        <v>121</v>
      </c>
      <c r="G13125" s="1">
        <v>121</v>
      </c>
      <c r="H13125" s="1">
        <v>502</v>
      </c>
      <c r="I13125" s="1" t="s">
        <v>415</v>
      </c>
      <c r="J13125" s="1" t="s">
        <v>327</v>
      </c>
      <c r="K13125" s="1" t="s">
        <v>536</v>
      </c>
      <c r="L13125" s="1">
        <v>9999</v>
      </c>
      <c r="M13125" s="1">
        <v>9999</v>
      </c>
      <c r="Q13125" s="2" t="s">
        <v>37</v>
      </c>
      <c r="R13125" s="1" t="s">
        <v>531</v>
      </c>
      <c r="S13125" s="1" t="str">
        <f t="shared" si="418"/>
        <v>LPC502|S|CCOR|PDS|9999|9999</v>
      </c>
      <c r="T13125" s="2" t="str">
        <f t="shared" si="419"/>
        <v>OK</v>
      </c>
    </row>
    <row r="13126" spans="1:20" x14ac:dyDescent="0.25">
      <c r="A13126" s="1">
        <v>501999999</v>
      </c>
      <c r="B13126" s="1" t="str">
        <f>VLOOKUP(A13126,[1]Maestra!A$1:C$746,2,0)</f>
        <v>ACLEASIN6</v>
      </c>
      <c r="C13126" s="1" t="str">
        <f>VLOOKUP(A13126,[1]Maestra!A$1:C$746,3,0)</f>
        <v>Leasing</v>
      </c>
      <c r="D13126" s="1" t="s">
        <v>515</v>
      </c>
      <c r="E13126" s="1" t="s">
        <v>534</v>
      </c>
      <c r="F13126" s="1">
        <v>121</v>
      </c>
      <c r="G13126" s="1">
        <v>121</v>
      </c>
      <c r="H13126" s="1">
        <v>502</v>
      </c>
      <c r="I13126" s="1" t="s">
        <v>415</v>
      </c>
      <c r="J13126" s="1" t="s">
        <v>327</v>
      </c>
      <c r="K13126" s="1" t="s">
        <v>530</v>
      </c>
      <c r="L13126" s="1">
        <v>9999</v>
      </c>
      <c r="M13126" s="1">
        <v>9999</v>
      </c>
      <c r="Q13126" s="2" t="s">
        <v>37</v>
      </c>
      <c r="R13126" s="1" t="s">
        <v>531</v>
      </c>
      <c r="S13126" s="1" t="str">
        <f t="shared" si="418"/>
        <v>LPC502|S|CCOR|PRI|9999|9999</v>
      </c>
      <c r="T13126" s="2" t="str">
        <f t="shared" si="419"/>
        <v>OK</v>
      </c>
    </row>
    <row r="13127" spans="1:20" x14ac:dyDescent="0.25">
      <c r="A13127" s="1">
        <v>501999999</v>
      </c>
      <c r="B13127" s="1" t="str">
        <f>VLOOKUP(A13127,[1]Maestra!A$1:C$746,2,0)</f>
        <v>ACLEASIN6</v>
      </c>
      <c r="C13127" s="1" t="str">
        <f>VLOOKUP(A13127,[1]Maestra!A$1:C$746,3,0)</f>
        <v>Leasing</v>
      </c>
      <c r="D13127" s="1" t="s">
        <v>515</v>
      </c>
      <c r="E13127" s="1" t="s">
        <v>534</v>
      </c>
      <c r="F13127" s="1">
        <v>121</v>
      </c>
      <c r="G13127" s="1">
        <v>121</v>
      </c>
      <c r="H13127" s="1">
        <v>502</v>
      </c>
      <c r="I13127" s="1" t="s">
        <v>415</v>
      </c>
      <c r="J13127" s="1" t="s">
        <v>327</v>
      </c>
      <c r="K13127" s="1" t="s">
        <v>532</v>
      </c>
      <c r="L13127" s="1">
        <v>9999</v>
      </c>
      <c r="M13127" s="1">
        <v>9999</v>
      </c>
      <c r="Q13127" s="2" t="s">
        <v>37</v>
      </c>
      <c r="R13127" s="1" t="s">
        <v>531</v>
      </c>
      <c r="S13127" s="1" t="str">
        <f t="shared" si="418"/>
        <v>LPC502|S|CCOR|PSG|9999|9999</v>
      </c>
      <c r="T13127" s="2" t="str">
        <f t="shared" si="419"/>
        <v>OK</v>
      </c>
    </row>
    <row r="13128" spans="1:20" x14ac:dyDescent="0.25">
      <c r="A13128" s="1">
        <v>501999999</v>
      </c>
      <c r="B13128" s="1" t="str">
        <f>VLOOKUP(A13128,[1]Maestra!A$1:C$746,2,0)</f>
        <v>ACLEASIN6</v>
      </c>
      <c r="C13128" s="1" t="str">
        <f>VLOOKUP(A13128,[1]Maestra!A$1:C$746,3,0)</f>
        <v>Leasing</v>
      </c>
      <c r="D13128" s="1" t="s">
        <v>515</v>
      </c>
      <c r="E13128" s="1" t="s">
        <v>534</v>
      </c>
      <c r="F13128" s="1">
        <v>121</v>
      </c>
      <c r="G13128" s="1">
        <v>121</v>
      </c>
      <c r="H13128" s="1">
        <v>502</v>
      </c>
      <c r="I13128" s="1" t="s">
        <v>415</v>
      </c>
      <c r="J13128" s="1" t="s">
        <v>328</v>
      </c>
      <c r="K13128" s="1" t="s">
        <v>535</v>
      </c>
      <c r="L13128" s="1">
        <v>9999</v>
      </c>
      <c r="M13128" s="1">
        <v>9999</v>
      </c>
      <c r="Q13128" s="2" t="s">
        <v>37</v>
      </c>
      <c r="R13128" s="1" t="s">
        <v>531</v>
      </c>
      <c r="S13128" s="1" t="str">
        <f t="shared" si="418"/>
        <v>LPC502|S|CGEM|PDL|9999|9999</v>
      </c>
      <c r="T13128" s="2" t="str">
        <f t="shared" si="419"/>
        <v>OK</v>
      </c>
    </row>
    <row r="13129" spans="1:20" x14ac:dyDescent="0.25">
      <c r="A13129" s="1">
        <v>501999999</v>
      </c>
      <c r="B13129" s="1" t="str">
        <f>VLOOKUP(A13129,[1]Maestra!A$1:C$746,2,0)</f>
        <v>ACLEASIN6</v>
      </c>
      <c r="C13129" s="1" t="str">
        <f>VLOOKUP(A13129,[1]Maestra!A$1:C$746,3,0)</f>
        <v>Leasing</v>
      </c>
      <c r="D13129" s="1" t="s">
        <v>515</v>
      </c>
      <c r="E13129" s="1" t="s">
        <v>534</v>
      </c>
      <c r="F13129" s="1">
        <v>121</v>
      </c>
      <c r="G13129" s="1">
        <v>121</v>
      </c>
      <c r="H13129" s="1">
        <v>502</v>
      </c>
      <c r="I13129" s="1" t="s">
        <v>415</v>
      </c>
      <c r="J13129" s="1" t="s">
        <v>328</v>
      </c>
      <c r="K13129" s="1" t="s">
        <v>536</v>
      </c>
      <c r="L13129" s="1">
        <v>9999</v>
      </c>
      <c r="M13129" s="1">
        <v>9999</v>
      </c>
      <c r="Q13129" s="2" t="s">
        <v>37</v>
      </c>
      <c r="R13129" s="1" t="s">
        <v>531</v>
      </c>
      <c r="S13129" s="1" t="str">
        <f t="shared" si="418"/>
        <v>LPC502|S|CGEM|PDS|9999|9999</v>
      </c>
      <c r="T13129" s="2" t="str">
        <f t="shared" si="419"/>
        <v>OK</v>
      </c>
    </row>
    <row r="13130" spans="1:20" x14ac:dyDescent="0.25">
      <c r="A13130" s="1">
        <v>501999999</v>
      </c>
      <c r="B13130" s="1" t="str">
        <f>VLOOKUP(A13130,[1]Maestra!A$1:C$746,2,0)</f>
        <v>ACLEASIN6</v>
      </c>
      <c r="C13130" s="1" t="str">
        <f>VLOOKUP(A13130,[1]Maestra!A$1:C$746,3,0)</f>
        <v>Leasing</v>
      </c>
      <c r="D13130" s="1" t="s">
        <v>515</v>
      </c>
      <c r="E13130" s="1" t="s">
        <v>534</v>
      </c>
      <c r="F13130" s="1">
        <v>121</v>
      </c>
      <c r="G13130" s="1">
        <v>121</v>
      </c>
      <c r="H13130" s="1">
        <v>502</v>
      </c>
      <c r="I13130" s="1" t="s">
        <v>415</v>
      </c>
      <c r="J13130" s="1" t="s">
        <v>328</v>
      </c>
      <c r="K13130" s="1" t="s">
        <v>530</v>
      </c>
      <c r="L13130" s="1">
        <v>9999</v>
      </c>
      <c r="M13130" s="1">
        <v>9999</v>
      </c>
      <c r="Q13130" s="2" t="s">
        <v>37</v>
      </c>
      <c r="R13130" s="1" t="s">
        <v>531</v>
      </c>
      <c r="S13130" s="1" t="str">
        <f t="shared" si="418"/>
        <v>LPC502|S|CGEM|PRI|9999|9999</v>
      </c>
      <c r="T13130" s="2" t="str">
        <f t="shared" si="419"/>
        <v>OK</v>
      </c>
    </row>
    <row r="13131" spans="1:20" x14ac:dyDescent="0.25">
      <c r="A13131" s="1">
        <v>501999999</v>
      </c>
      <c r="B13131" s="1" t="str">
        <f>VLOOKUP(A13131,[1]Maestra!A$1:C$746,2,0)</f>
        <v>ACLEASIN6</v>
      </c>
      <c r="C13131" s="1" t="str">
        <f>VLOOKUP(A13131,[1]Maestra!A$1:C$746,3,0)</f>
        <v>Leasing</v>
      </c>
      <c r="D13131" s="1" t="s">
        <v>515</v>
      </c>
      <c r="E13131" s="1" t="s">
        <v>534</v>
      </c>
      <c r="F13131" s="1">
        <v>121</v>
      </c>
      <c r="G13131" s="1">
        <v>121</v>
      </c>
      <c r="H13131" s="1">
        <v>502</v>
      </c>
      <c r="I13131" s="1" t="s">
        <v>415</v>
      </c>
      <c r="J13131" s="1" t="s">
        <v>328</v>
      </c>
      <c r="K13131" s="1" t="s">
        <v>532</v>
      </c>
      <c r="L13131" s="1">
        <v>9999</v>
      </c>
      <c r="M13131" s="1">
        <v>9999</v>
      </c>
      <c r="Q13131" s="2" t="s">
        <v>37</v>
      </c>
      <c r="R13131" s="1" t="s">
        <v>531</v>
      </c>
      <c r="S13131" s="1" t="str">
        <f t="shared" si="418"/>
        <v>LPC502|S|CGEM|PSG|9999|9999</v>
      </c>
      <c r="T13131" s="2" t="str">
        <f t="shared" si="419"/>
        <v>OK</v>
      </c>
    </row>
    <row r="13132" spans="1:20" x14ac:dyDescent="0.25">
      <c r="A13132" s="1">
        <v>501999999</v>
      </c>
      <c r="B13132" s="1" t="str">
        <f>VLOOKUP(A13132,[1]Maestra!A$1:C$746,2,0)</f>
        <v>ACLEASIN6</v>
      </c>
      <c r="C13132" s="1" t="str">
        <f>VLOOKUP(A13132,[1]Maestra!A$1:C$746,3,0)</f>
        <v>Leasing</v>
      </c>
      <c r="D13132" s="1" t="s">
        <v>515</v>
      </c>
      <c r="E13132" s="1" t="s">
        <v>534</v>
      </c>
      <c r="F13132" s="1">
        <v>121</v>
      </c>
      <c r="G13132" s="1">
        <v>121</v>
      </c>
      <c r="H13132" s="1">
        <v>502</v>
      </c>
      <c r="I13132" s="1" t="s">
        <v>415</v>
      </c>
      <c r="J13132" s="1" t="s">
        <v>325</v>
      </c>
      <c r="K13132" s="1" t="s">
        <v>535</v>
      </c>
      <c r="L13132" s="1">
        <v>9999</v>
      </c>
      <c r="M13132" s="1">
        <v>9999</v>
      </c>
      <c r="Q13132" s="2" t="s">
        <v>37</v>
      </c>
      <c r="R13132" s="1" t="s">
        <v>531</v>
      </c>
      <c r="S13132" s="1" t="str">
        <f t="shared" si="418"/>
        <v>LPC502|S|CMED|PDL|9999|9999</v>
      </c>
      <c r="T13132" s="2" t="str">
        <f t="shared" si="419"/>
        <v>OK</v>
      </c>
    </row>
    <row r="13133" spans="1:20" x14ac:dyDescent="0.25">
      <c r="A13133" s="1">
        <v>501999999</v>
      </c>
      <c r="B13133" s="1" t="str">
        <f>VLOOKUP(A13133,[1]Maestra!A$1:C$746,2,0)</f>
        <v>ACLEASIN6</v>
      </c>
      <c r="C13133" s="1" t="str">
        <f>VLOOKUP(A13133,[1]Maestra!A$1:C$746,3,0)</f>
        <v>Leasing</v>
      </c>
      <c r="D13133" s="1" t="s">
        <v>515</v>
      </c>
      <c r="E13133" s="1" t="s">
        <v>534</v>
      </c>
      <c r="F13133" s="1">
        <v>121</v>
      </c>
      <c r="G13133" s="1">
        <v>121</v>
      </c>
      <c r="H13133" s="1">
        <v>502</v>
      </c>
      <c r="I13133" s="1" t="s">
        <v>415</v>
      </c>
      <c r="J13133" s="1" t="s">
        <v>325</v>
      </c>
      <c r="K13133" s="1" t="s">
        <v>536</v>
      </c>
      <c r="L13133" s="1">
        <v>9999</v>
      </c>
      <c r="M13133" s="1">
        <v>9999</v>
      </c>
      <c r="Q13133" s="2" t="s">
        <v>37</v>
      </c>
      <c r="R13133" s="1" t="s">
        <v>531</v>
      </c>
      <c r="S13133" s="1" t="str">
        <f t="shared" si="418"/>
        <v>LPC502|S|CMED|PDS|9999|9999</v>
      </c>
      <c r="T13133" s="2" t="str">
        <f t="shared" si="419"/>
        <v>OK</v>
      </c>
    </row>
    <row r="13134" spans="1:20" x14ac:dyDescent="0.25">
      <c r="A13134" s="1">
        <v>501999999</v>
      </c>
      <c r="B13134" s="1" t="str">
        <f>VLOOKUP(A13134,[1]Maestra!A$1:C$746,2,0)</f>
        <v>ACLEASIN6</v>
      </c>
      <c r="C13134" s="1" t="str">
        <f>VLOOKUP(A13134,[1]Maestra!A$1:C$746,3,0)</f>
        <v>Leasing</v>
      </c>
      <c r="D13134" s="1" t="s">
        <v>515</v>
      </c>
      <c r="E13134" s="1" t="s">
        <v>534</v>
      </c>
      <c r="F13134" s="1">
        <v>121</v>
      </c>
      <c r="G13134" s="1">
        <v>121</v>
      </c>
      <c r="H13134" s="1">
        <v>502</v>
      </c>
      <c r="I13134" s="1" t="s">
        <v>415</v>
      </c>
      <c r="J13134" s="1" t="s">
        <v>325</v>
      </c>
      <c r="K13134" s="1" t="s">
        <v>530</v>
      </c>
      <c r="L13134" s="1">
        <v>9999</v>
      </c>
      <c r="M13134" s="1">
        <v>9999</v>
      </c>
      <c r="Q13134" s="2" t="s">
        <v>37</v>
      </c>
      <c r="R13134" s="1" t="s">
        <v>531</v>
      </c>
      <c r="S13134" s="1" t="str">
        <f t="shared" si="418"/>
        <v>LPC502|S|CMED|PRI|9999|9999</v>
      </c>
      <c r="T13134" s="2" t="str">
        <f t="shared" si="419"/>
        <v>OK</v>
      </c>
    </row>
    <row r="13135" spans="1:20" x14ac:dyDescent="0.25">
      <c r="A13135" s="1">
        <v>501999999</v>
      </c>
      <c r="B13135" s="1" t="str">
        <f>VLOOKUP(A13135,[1]Maestra!A$1:C$746,2,0)</f>
        <v>ACLEASIN6</v>
      </c>
      <c r="C13135" s="1" t="str">
        <f>VLOOKUP(A13135,[1]Maestra!A$1:C$746,3,0)</f>
        <v>Leasing</v>
      </c>
      <c r="D13135" s="1" t="s">
        <v>515</v>
      </c>
      <c r="E13135" s="1" t="s">
        <v>534</v>
      </c>
      <c r="F13135" s="1">
        <v>121</v>
      </c>
      <c r="G13135" s="1">
        <v>121</v>
      </c>
      <c r="H13135" s="1">
        <v>502</v>
      </c>
      <c r="I13135" s="1" t="s">
        <v>415</v>
      </c>
      <c r="J13135" s="1" t="s">
        <v>325</v>
      </c>
      <c r="K13135" s="1" t="s">
        <v>532</v>
      </c>
      <c r="L13135" s="1">
        <v>9999</v>
      </c>
      <c r="M13135" s="1">
        <v>9999</v>
      </c>
      <c r="Q13135" s="2" t="s">
        <v>37</v>
      </c>
      <c r="R13135" s="1" t="s">
        <v>531</v>
      </c>
      <c r="S13135" s="1" t="str">
        <f t="shared" si="418"/>
        <v>LPC502|S|CMED|PSG|9999|9999</v>
      </c>
      <c r="T13135" s="2" t="str">
        <f t="shared" si="419"/>
        <v>OK</v>
      </c>
    </row>
    <row r="13136" spans="1:20" x14ac:dyDescent="0.25">
      <c r="A13136" s="1">
        <v>501999999</v>
      </c>
      <c r="B13136" s="1" t="str">
        <f>VLOOKUP(A13136,[1]Maestra!A$1:C$746,2,0)</f>
        <v>ACLEASIN6</v>
      </c>
      <c r="C13136" s="1" t="str">
        <f>VLOOKUP(A13136,[1]Maestra!A$1:C$746,3,0)</f>
        <v>Leasing</v>
      </c>
      <c r="D13136" s="1" t="s">
        <v>515</v>
      </c>
      <c r="E13136" s="1" t="s">
        <v>534</v>
      </c>
      <c r="F13136" s="1">
        <v>121</v>
      </c>
      <c r="G13136" s="1">
        <v>121</v>
      </c>
      <c r="H13136" s="1">
        <v>502</v>
      </c>
      <c r="I13136" s="1" t="s">
        <v>415</v>
      </c>
      <c r="J13136" s="1" t="s">
        <v>330</v>
      </c>
      <c r="K13136" s="1" t="s">
        <v>535</v>
      </c>
      <c r="L13136" s="1">
        <v>9999</v>
      </c>
      <c r="M13136" s="1">
        <v>9999</v>
      </c>
      <c r="Q13136" s="2" t="s">
        <v>37</v>
      </c>
      <c r="R13136" s="1" t="s">
        <v>531</v>
      </c>
      <c r="S13136" s="1" t="str">
        <f t="shared" si="418"/>
        <v>LPC502|S|CMIE|PDL|9999|9999</v>
      </c>
      <c r="T13136" s="2" t="str">
        <f t="shared" si="419"/>
        <v>OK</v>
      </c>
    </row>
    <row r="13137" spans="1:20" x14ac:dyDescent="0.25">
      <c r="A13137" s="1">
        <v>501999999</v>
      </c>
      <c r="B13137" s="1" t="str">
        <f>VLOOKUP(A13137,[1]Maestra!A$1:C$746,2,0)</f>
        <v>ACLEASIN6</v>
      </c>
      <c r="C13137" s="1" t="str">
        <f>VLOOKUP(A13137,[1]Maestra!A$1:C$746,3,0)</f>
        <v>Leasing</v>
      </c>
      <c r="D13137" s="1" t="s">
        <v>515</v>
      </c>
      <c r="E13137" s="1" t="s">
        <v>534</v>
      </c>
      <c r="F13137" s="1">
        <v>121</v>
      </c>
      <c r="G13137" s="1">
        <v>121</v>
      </c>
      <c r="H13137" s="1">
        <v>502</v>
      </c>
      <c r="I13137" s="1" t="s">
        <v>415</v>
      </c>
      <c r="J13137" s="1" t="s">
        <v>330</v>
      </c>
      <c r="K13137" s="1" t="s">
        <v>536</v>
      </c>
      <c r="L13137" s="1">
        <v>9999</v>
      </c>
      <c r="M13137" s="1">
        <v>9999</v>
      </c>
      <c r="Q13137" s="2" t="s">
        <v>37</v>
      </c>
      <c r="R13137" s="1" t="s">
        <v>531</v>
      </c>
      <c r="S13137" s="1" t="str">
        <f t="shared" si="418"/>
        <v>LPC502|S|CMIE|PDS|9999|9999</v>
      </c>
      <c r="T13137" s="2" t="str">
        <f t="shared" si="419"/>
        <v>OK</v>
      </c>
    </row>
    <row r="13138" spans="1:20" x14ac:dyDescent="0.25">
      <c r="A13138" s="1">
        <v>501999999</v>
      </c>
      <c r="B13138" s="1" t="str">
        <f>VLOOKUP(A13138,[1]Maestra!A$1:C$746,2,0)</f>
        <v>ACLEASIN6</v>
      </c>
      <c r="C13138" s="1" t="str">
        <f>VLOOKUP(A13138,[1]Maestra!A$1:C$746,3,0)</f>
        <v>Leasing</v>
      </c>
      <c r="D13138" s="1" t="s">
        <v>515</v>
      </c>
      <c r="E13138" s="1" t="s">
        <v>534</v>
      </c>
      <c r="F13138" s="1">
        <v>121</v>
      </c>
      <c r="G13138" s="1">
        <v>121</v>
      </c>
      <c r="H13138" s="1">
        <v>502</v>
      </c>
      <c r="I13138" s="1" t="s">
        <v>415</v>
      </c>
      <c r="J13138" s="1" t="s">
        <v>330</v>
      </c>
      <c r="K13138" s="1" t="s">
        <v>530</v>
      </c>
      <c r="L13138" s="1">
        <v>9999</v>
      </c>
      <c r="M13138" s="1">
        <v>9999</v>
      </c>
      <c r="Q13138" s="2" t="s">
        <v>37</v>
      </c>
      <c r="R13138" s="1" t="s">
        <v>531</v>
      </c>
      <c r="S13138" s="1" t="str">
        <f t="shared" si="418"/>
        <v>LPC502|S|CMIE|PRI|9999|9999</v>
      </c>
      <c r="T13138" s="2" t="str">
        <f t="shared" si="419"/>
        <v>OK</v>
      </c>
    </row>
    <row r="13139" spans="1:20" x14ac:dyDescent="0.25">
      <c r="A13139" s="1">
        <v>501999999</v>
      </c>
      <c r="B13139" s="1" t="str">
        <f>VLOOKUP(A13139,[1]Maestra!A$1:C$746,2,0)</f>
        <v>ACLEASIN6</v>
      </c>
      <c r="C13139" s="1" t="str">
        <f>VLOOKUP(A13139,[1]Maestra!A$1:C$746,3,0)</f>
        <v>Leasing</v>
      </c>
      <c r="D13139" s="1" t="s">
        <v>515</v>
      </c>
      <c r="E13139" s="1" t="s">
        <v>534</v>
      </c>
      <c r="F13139" s="1">
        <v>121</v>
      </c>
      <c r="G13139" s="1">
        <v>121</v>
      </c>
      <c r="H13139" s="1">
        <v>502</v>
      </c>
      <c r="I13139" s="1" t="s">
        <v>415</v>
      </c>
      <c r="J13139" s="1" t="s">
        <v>330</v>
      </c>
      <c r="K13139" s="1" t="s">
        <v>532</v>
      </c>
      <c r="L13139" s="1">
        <v>9999</v>
      </c>
      <c r="M13139" s="1">
        <v>9999</v>
      </c>
      <c r="Q13139" s="2" t="s">
        <v>37</v>
      </c>
      <c r="R13139" s="1" t="s">
        <v>531</v>
      </c>
      <c r="S13139" s="1" t="str">
        <f t="shared" si="418"/>
        <v>LPC502|S|CMIE|PSG|9999|9999</v>
      </c>
      <c r="T13139" s="2" t="str">
        <f t="shared" si="419"/>
        <v>OK</v>
      </c>
    </row>
    <row r="13140" spans="1:20" x14ac:dyDescent="0.25">
      <c r="A13140" s="1">
        <v>501999999</v>
      </c>
      <c r="B13140" s="1" t="str">
        <f>VLOOKUP(A13140,[1]Maestra!A$1:C$746,2,0)</f>
        <v>ACLEASIN6</v>
      </c>
      <c r="C13140" s="1" t="str">
        <f>VLOOKUP(A13140,[1]Maestra!A$1:C$746,3,0)</f>
        <v>Leasing</v>
      </c>
      <c r="D13140" s="1" t="s">
        <v>515</v>
      </c>
      <c r="E13140" s="1" t="s">
        <v>534</v>
      </c>
      <c r="F13140" s="1">
        <v>121</v>
      </c>
      <c r="G13140" s="1">
        <v>121</v>
      </c>
      <c r="H13140" s="1">
        <v>502</v>
      </c>
      <c r="I13140" s="1" t="s">
        <v>415</v>
      </c>
      <c r="J13140" s="1" t="s">
        <v>331</v>
      </c>
      <c r="K13140" s="1" t="s">
        <v>535</v>
      </c>
      <c r="L13140" s="1">
        <v>9999</v>
      </c>
      <c r="M13140" s="1">
        <v>9999</v>
      </c>
      <c r="Q13140" s="2" t="s">
        <v>37</v>
      </c>
      <c r="R13140" s="1" t="s">
        <v>531</v>
      </c>
      <c r="S13140" s="1" t="str">
        <f t="shared" si="418"/>
        <v>LPC502|S|CPEM|PDL|9999|9999</v>
      </c>
      <c r="T13140" s="2" t="str">
        <f t="shared" si="419"/>
        <v>OK</v>
      </c>
    </row>
    <row r="13141" spans="1:20" x14ac:dyDescent="0.25">
      <c r="A13141" s="1">
        <v>501999999</v>
      </c>
      <c r="B13141" s="1" t="str">
        <f>VLOOKUP(A13141,[1]Maestra!A$1:C$746,2,0)</f>
        <v>ACLEASIN6</v>
      </c>
      <c r="C13141" s="1" t="str">
        <f>VLOOKUP(A13141,[1]Maestra!A$1:C$746,3,0)</f>
        <v>Leasing</v>
      </c>
      <c r="D13141" s="1" t="s">
        <v>515</v>
      </c>
      <c r="E13141" s="1" t="s">
        <v>534</v>
      </c>
      <c r="F13141" s="1">
        <v>121</v>
      </c>
      <c r="G13141" s="1">
        <v>121</v>
      </c>
      <c r="H13141" s="1">
        <v>502</v>
      </c>
      <c r="I13141" s="1" t="s">
        <v>415</v>
      </c>
      <c r="J13141" s="1" t="s">
        <v>331</v>
      </c>
      <c r="K13141" s="1" t="s">
        <v>536</v>
      </c>
      <c r="L13141" s="1">
        <v>9999</v>
      </c>
      <c r="M13141" s="1">
        <v>9999</v>
      </c>
      <c r="Q13141" s="2" t="s">
        <v>37</v>
      </c>
      <c r="R13141" s="1" t="s">
        <v>531</v>
      </c>
      <c r="S13141" s="1" t="str">
        <f t="shared" si="418"/>
        <v>LPC502|S|CPEM|PDS|9999|9999</v>
      </c>
      <c r="T13141" s="2" t="str">
        <f t="shared" si="419"/>
        <v>OK</v>
      </c>
    </row>
    <row r="13142" spans="1:20" x14ac:dyDescent="0.25">
      <c r="A13142" s="1">
        <v>501999999</v>
      </c>
      <c r="B13142" s="1" t="str">
        <f>VLOOKUP(A13142,[1]Maestra!A$1:C$746,2,0)</f>
        <v>ACLEASIN6</v>
      </c>
      <c r="C13142" s="1" t="str">
        <f>VLOOKUP(A13142,[1]Maestra!A$1:C$746,3,0)</f>
        <v>Leasing</v>
      </c>
      <c r="D13142" s="1" t="s">
        <v>515</v>
      </c>
      <c r="E13142" s="1" t="s">
        <v>534</v>
      </c>
      <c r="F13142" s="1">
        <v>121</v>
      </c>
      <c r="G13142" s="1">
        <v>121</v>
      </c>
      <c r="H13142" s="1">
        <v>502</v>
      </c>
      <c r="I13142" s="1" t="s">
        <v>415</v>
      </c>
      <c r="J13142" s="1" t="s">
        <v>331</v>
      </c>
      <c r="K13142" s="1" t="s">
        <v>530</v>
      </c>
      <c r="L13142" s="1">
        <v>9999</v>
      </c>
      <c r="M13142" s="1">
        <v>9999</v>
      </c>
      <c r="Q13142" s="2" t="s">
        <v>37</v>
      </c>
      <c r="R13142" s="1" t="s">
        <v>531</v>
      </c>
      <c r="S13142" s="1" t="str">
        <f t="shared" si="418"/>
        <v>LPC502|S|CPEM|PRI|9999|9999</v>
      </c>
      <c r="T13142" s="2" t="str">
        <f t="shared" si="419"/>
        <v>OK</v>
      </c>
    </row>
    <row r="13143" spans="1:20" x14ac:dyDescent="0.25">
      <c r="A13143" s="1">
        <v>501999999</v>
      </c>
      <c r="B13143" s="1" t="str">
        <f>VLOOKUP(A13143,[1]Maestra!A$1:C$746,2,0)</f>
        <v>ACLEASIN6</v>
      </c>
      <c r="C13143" s="1" t="str">
        <f>VLOOKUP(A13143,[1]Maestra!A$1:C$746,3,0)</f>
        <v>Leasing</v>
      </c>
      <c r="D13143" s="1" t="s">
        <v>515</v>
      </c>
      <c r="E13143" s="1" t="s">
        <v>534</v>
      </c>
      <c r="F13143" s="1">
        <v>121</v>
      </c>
      <c r="G13143" s="1">
        <v>121</v>
      </c>
      <c r="H13143" s="1">
        <v>502</v>
      </c>
      <c r="I13143" s="1" t="s">
        <v>415</v>
      </c>
      <c r="J13143" s="1" t="s">
        <v>331</v>
      </c>
      <c r="K13143" s="1" t="s">
        <v>532</v>
      </c>
      <c r="L13143" s="1">
        <v>9999</v>
      </c>
      <c r="M13143" s="1">
        <v>9999</v>
      </c>
      <c r="Q13143" s="2" t="s">
        <v>37</v>
      </c>
      <c r="R13143" s="1" t="s">
        <v>531</v>
      </c>
      <c r="S13143" s="1" t="str">
        <f t="shared" si="418"/>
        <v>LPC502|S|CPEM|PSG|9999|9999</v>
      </c>
      <c r="T13143" s="2" t="str">
        <f t="shared" si="419"/>
        <v>OK</v>
      </c>
    </row>
    <row r="13144" spans="1:20" x14ac:dyDescent="0.25">
      <c r="A13144" s="1">
        <v>501999999</v>
      </c>
      <c r="B13144" s="1" t="str">
        <f>VLOOKUP(A13144,[1]Maestra!A$1:C$746,2,0)</f>
        <v>ACLEASIN6</v>
      </c>
      <c r="C13144" s="1" t="str">
        <f>VLOOKUP(A13144,[1]Maestra!A$1:C$746,3,0)</f>
        <v>Leasing</v>
      </c>
      <c r="D13144" s="1" t="s">
        <v>515</v>
      </c>
      <c r="E13144" s="1" t="s">
        <v>534</v>
      </c>
      <c r="F13144" s="1">
        <v>121</v>
      </c>
      <c r="G13144" s="1">
        <v>121</v>
      </c>
      <c r="H13144" s="1">
        <v>502</v>
      </c>
      <c r="I13144" s="1" t="s">
        <v>448</v>
      </c>
      <c r="J13144" s="1" t="s">
        <v>327</v>
      </c>
      <c r="K13144" s="1" t="s">
        <v>535</v>
      </c>
      <c r="L13144" s="1">
        <v>9999</v>
      </c>
      <c r="M13144" s="1">
        <v>9999</v>
      </c>
      <c r="Q13144" s="2" t="s">
        <v>37</v>
      </c>
      <c r="R13144" s="1" t="s">
        <v>531</v>
      </c>
      <c r="S13144" s="1" t="str">
        <f t="shared" si="418"/>
        <v>LPC502|V|CCOR|PDL|9999|9999</v>
      </c>
      <c r="T13144" s="2" t="str">
        <f t="shared" si="419"/>
        <v>OK</v>
      </c>
    </row>
    <row r="13145" spans="1:20" x14ac:dyDescent="0.25">
      <c r="A13145" s="1">
        <v>501999999</v>
      </c>
      <c r="B13145" s="1" t="str">
        <f>VLOOKUP(A13145,[1]Maestra!A$1:C$746,2,0)</f>
        <v>ACLEASIN6</v>
      </c>
      <c r="C13145" s="1" t="str">
        <f>VLOOKUP(A13145,[1]Maestra!A$1:C$746,3,0)</f>
        <v>Leasing</v>
      </c>
      <c r="D13145" s="1" t="s">
        <v>515</v>
      </c>
      <c r="E13145" s="1" t="s">
        <v>534</v>
      </c>
      <c r="F13145" s="1">
        <v>121</v>
      </c>
      <c r="G13145" s="1">
        <v>121</v>
      </c>
      <c r="H13145" s="1">
        <v>502</v>
      </c>
      <c r="I13145" s="1" t="s">
        <v>448</v>
      </c>
      <c r="J13145" s="1" t="s">
        <v>327</v>
      </c>
      <c r="K13145" s="1" t="s">
        <v>536</v>
      </c>
      <c r="L13145" s="1">
        <v>9999</v>
      </c>
      <c r="M13145" s="1">
        <v>9999</v>
      </c>
      <c r="Q13145" s="2" t="s">
        <v>37</v>
      </c>
      <c r="R13145" s="1" t="s">
        <v>531</v>
      </c>
      <c r="S13145" s="1" t="str">
        <f t="shared" si="418"/>
        <v>LPC502|V|CCOR|PDS|9999|9999</v>
      </c>
      <c r="T13145" s="2" t="str">
        <f t="shared" si="419"/>
        <v>OK</v>
      </c>
    </row>
    <row r="13146" spans="1:20" x14ac:dyDescent="0.25">
      <c r="A13146" s="1">
        <v>501999999</v>
      </c>
      <c r="B13146" s="1" t="str">
        <f>VLOOKUP(A13146,[1]Maestra!A$1:C$746,2,0)</f>
        <v>ACLEASIN6</v>
      </c>
      <c r="C13146" s="1" t="str">
        <f>VLOOKUP(A13146,[1]Maestra!A$1:C$746,3,0)</f>
        <v>Leasing</v>
      </c>
      <c r="D13146" s="1" t="s">
        <v>515</v>
      </c>
      <c r="E13146" s="1" t="s">
        <v>534</v>
      </c>
      <c r="F13146" s="1">
        <v>121</v>
      </c>
      <c r="G13146" s="1">
        <v>121</v>
      </c>
      <c r="H13146" s="1">
        <v>502</v>
      </c>
      <c r="I13146" s="1" t="s">
        <v>448</v>
      </c>
      <c r="J13146" s="1" t="s">
        <v>327</v>
      </c>
      <c r="K13146" s="1" t="s">
        <v>530</v>
      </c>
      <c r="L13146" s="1">
        <v>9999</v>
      </c>
      <c r="M13146" s="1">
        <v>9999</v>
      </c>
      <c r="Q13146" s="2" t="s">
        <v>37</v>
      </c>
      <c r="R13146" s="1" t="s">
        <v>531</v>
      </c>
      <c r="S13146" s="1" t="str">
        <f t="shared" si="418"/>
        <v>LPC502|V|CCOR|PRI|9999|9999</v>
      </c>
      <c r="T13146" s="2" t="str">
        <f t="shared" si="419"/>
        <v>OK</v>
      </c>
    </row>
    <row r="13147" spans="1:20" x14ac:dyDescent="0.25">
      <c r="A13147" s="1">
        <v>501999999</v>
      </c>
      <c r="B13147" s="1" t="str">
        <f>VLOOKUP(A13147,[1]Maestra!A$1:C$746,2,0)</f>
        <v>ACLEASIN6</v>
      </c>
      <c r="C13147" s="1" t="str">
        <f>VLOOKUP(A13147,[1]Maestra!A$1:C$746,3,0)</f>
        <v>Leasing</v>
      </c>
      <c r="D13147" s="1" t="s">
        <v>515</v>
      </c>
      <c r="E13147" s="1" t="s">
        <v>534</v>
      </c>
      <c r="F13147" s="1">
        <v>121</v>
      </c>
      <c r="G13147" s="1">
        <v>121</v>
      </c>
      <c r="H13147" s="1">
        <v>502</v>
      </c>
      <c r="I13147" s="1" t="s">
        <v>448</v>
      </c>
      <c r="J13147" s="1" t="s">
        <v>327</v>
      </c>
      <c r="K13147" s="1" t="s">
        <v>532</v>
      </c>
      <c r="L13147" s="1">
        <v>9999</v>
      </c>
      <c r="M13147" s="1">
        <v>9999</v>
      </c>
      <c r="Q13147" s="2" t="s">
        <v>37</v>
      </c>
      <c r="R13147" s="1" t="s">
        <v>531</v>
      </c>
      <c r="S13147" s="1" t="str">
        <f t="shared" si="418"/>
        <v>LPC502|V|CCOR|PSG|9999|9999</v>
      </c>
      <c r="T13147" s="2" t="str">
        <f t="shared" si="419"/>
        <v>OK</v>
      </c>
    </row>
    <row r="13148" spans="1:20" x14ac:dyDescent="0.25">
      <c r="A13148" s="1">
        <v>501999999</v>
      </c>
      <c r="B13148" s="1" t="str">
        <f>VLOOKUP(A13148,[1]Maestra!A$1:C$746,2,0)</f>
        <v>ACLEASIN6</v>
      </c>
      <c r="C13148" s="1" t="str">
        <f>VLOOKUP(A13148,[1]Maestra!A$1:C$746,3,0)</f>
        <v>Leasing</v>
      </c>
      <c r="D13148" s="1" t="s">
        <v>515</v>
      </c>
      <c r="E13148" s="1" t="s">
        <v>534</v>
      </c>
      <c r="F13148" s="1">
        <v>121</v>
      </c>
      <c r="G13148" s="1">
        <v>121</v>
      </c>
      <c r="H13148" s="1">
        <v>502</v>
      </c>
      <c r="I13148" s="1" t="s">
        <v>448</v>
      </c>
      <c r="J13148" s="1" t="s">
        <v>328</v>
      </c>
      <c r="K13148" s="1" t="s">
        <v>535</v>
      </c>
      <c r="L13148" s="1">
        <v>9999</v>
      </c>
      <c r="M13148" s="1">
        <v>9999</v>
      </c>
      <c r="Q13148" s="2" t="s">
        <v>37</v>
      </c>
      <c r="R13148" s="1" t="s">
        <v>531</v>
      </c>
      <c r="S13148" s="1" t="str">
        <f t="shared" si="418"/>
        <v>LPC502|V|CGEM|PDL|9999|9999</v>
      </c>
      <c r="T13148" s="2" t="str">
        <f t="shared" si="419"/>
        <v>OK</v>
      </c>
    </row>
    <row r="13149" spans="1:20" x14ac:dyDescent="0.25">
      <c r="A13149" s="1">
        <v>501999999</v>
      </c>
      <c r="B13149" s="1" t="str">
        <f>VLOOKUP(A13149,[1]Maestra!A$1:C$746,2,0)</f>
        <v>ACLEASIN6</v>
      </c>
      <c r="C13149" s="1" t="str">
        <f>VLOOKUP(A13149,[1]Maestra!A$1:C$746,3,0)</f>
        <v>Leasing</v>
      </c>
      <c r="D13149" s="1" t="s">
        <v>515</v>
      </c>
      <c r="E13149" s="1" t="s">
        <v>534</v>
      </c>
      <c r="F13149" s="1">
        <v>121</v>
      </c>
      <c r="G13149" s="1">
        <v>121</v>
      </c>
      <c r="H13149" s="1">
        <v>502</v>
      </c>
      <c r="I13149" s="1" t="s">
        <v>448</v>
      </c>
      <c r="J13149" s="1" t="s">
        <v>328</v>
      </c>
      <c r="K13149" s="1" t="s">
        <v>536</v>
      </c>
      <c r="L13149" s="1">
        <v>9999</v>
      </c>
      <c r="M13149" s="1">
        <v>9999</v>
      </c>
      <c r="Q13149" s="2" t="s">
        <v>37</v>
      </c>
      <c r="R13149" s="1" t="s">
        <v>531</v>
      </c>
      <c r="S13149" s="1" t="str">
        <f t="shared" si="418"/>
        <v>LPC502|V|CGEM|PDS|9999|9999</v>
      </c>
      <c r="T13149" s="2" t="str">
        <f t="shared" si="419"/>
        <v>OK</v>
      </c>
    </row>
    <row r="13150" spans="1:20" x14ac:dyDescent="0.25">
      <c r="A13150" s="1">
        <v>501999999</v>
      </c>
      <c r="B13150" s="1" t="str">
        <f>VLOOKUP(A13150,[1]Maestra!A$1:C$746,2,0)</f>
        <v>ACLEASIN6</v>
      </c>
      <c r="C13150" s="1" t="str">
        <f>VLOOKUP(A13150,[1]Maestra!A$1:C$746,3,0)</f>
        <v>Leasing</v>
      </c>
      <c r="D13150" s="1" t="s">
        <v>515</v>
      </c>
      <c r="E13150" s="1" t="s">
        <v>534</v>
      </c>
      <c r="F13150" s="1">
        <v>121</v>
      </c>
      <c r="G13150" s="1">
        <v>121</v>
      </c>
      <c r="H13150" s="1">
        <v>502</v>
      </c>
      <c r="I13150" s="1" t="s">
        <v>448</v>
      </c>
      <c r="J13150" s="1" t="s">
        <v>328</v>
      </c>
      <c r="K13150" s="1" t="s">
        <v>530</v>
      </c>
      <c r="L13150" s="1">
        <v>9999</v>
      </c>
      <c r="M13150" s="1">
        <v>9999</v>
      </c>
      <c r="Q13150" s="2" t="s">
        <v>37</v>
      </c>
      <c r="R13150" s="1" t="s">
        <v>531</v>
      </c>
      <c r="S13150" s="1" t="str">
        <f t="shared" si="418"/>
        <v>LPC502|V|CGEM|PRI|9999|9999</v>
      </c>
      <c r="T13150" s="2" t="str">
        <f t="shared" si="419"/>
        <v>OK</v>
      </c>
    </row>
    <row r="13151" spans="1:20" x14ac:dyDescent="0.25">
      <c r="A13151" s="1">
        <v>501999999</v>
      </c>
      <c r="B13151" s="1" t="str">
        <f>VLOOKUP(A13151,[1]Maestra!A$1:C$746,2,0)</f>
        <v>ACLEASIN6</v>
      </c>
      <c r="C13151" s="1" t="str">
        <f>VLOOKUP(A13151,[1]Maestra!A$1:C$746,3,0)</f>
        <v>Leasing</v>
      </c>
      <c r="D13151" s="1" t="s">
        <v>515</v>
      </c>
      <c r="E13151" s="1" t="s">
        <v>534</v>
      </c>
      <c r="F13151" s="1">
        <v>121</v>
      </c>
      <c r="G13151" s="1">
        <v>121</v>
      </c>
      <c r="H13151" s="1">
        <v>502</v>
      </c>
      <c r="I13151" s="1" t="s">
        <v>448</v>
      </c>
      <c r="J13151" s="1" t="s">
        <v>328</v>
      </c>
      <c r="K13151" s="1" t="s">
        <v>532</v>
      </c>
      <c r="L13151" s="1">
        <v>9999</v>
      </c>
      <c r="M13151" s="1">
        <v>9999</v>
      </c>
      <c r="Q13151" s="2" t="s">
        <v>37</v>
      </c>
      <c r="R13151" s="1" t="s">
        <v>531</v>
      </c>
      <c r="S13151" s="1" t="str">
        <f t="shared" si="418"/>
        <v>LPC502|V|CGEM|PSG|9999|9999</v>
      </c>
      <c r="T13151" s="2" t="str">
        <f t="shared" si="419"/>
        <v>OK</v>
      </c>
    </row>
    <row r="13152" spans="1:20" x14ac:dyDescent="0.25">
      <c r="A13152" s="1">
        <v>501999999</v>
      </c>
      <c r="B13152" s="1" t="str">
        <f>VLOOKUP(A13152,[1]Maestra!A$1:C$746,2,0)</f>
        <v>ACLEASIN6</v>
      </c>
      <c r="C13152" s="1" t="str">
        <f>VLOOKUP(A13152,[1]Maestra!A$1:C$746,3,0)</f>
        <v>Leasing</v>
      </c>
      <c r="D13152" s="1" t="s">
        <v>515</v>
      </c>
      <c r="E13152" s="1" t="s">
        <v>534</v>
      </c>
      <c r="F13152" s="1">
        <v>121</v>
      </c>
      <c r="G13152" s="1">
        <v>121</v>
      </c>
      <c r="H13152" s="1">
        <v>502</v>
      </c>
      <c r="I13152" s="1" t="s">
        <v>448</v>
      </c>
      <c r="J13152" s="1" t="s">
        <v>325</v>
      </c>
      <c r="K13152" s="1" t="s">
        <v>535</v>
      </c>
      <c r="L13152" s="1">
        <v>9999</v>
      </c>
      <c r="M13152" s="1">
        <v>9999</v>
      </c>
      <c r="Q13152" s="2" t="s">
        <v>37</v>
      </c>
      <c r="R13152" s="1" t="s">
        <v>531</v>
      </c>
      <c r="S13152" s="1" t="str">
        <f t="shared" si="418"/>
        <v>LPC502|V|CMED|PDL|9999|9999</v>
      </c>
      <c r="T13152" s="2" t="str">
        <f t="shared" si="419"/>
        <v>OK</v>
      </c>
    </row>
    <row r="13153" spans="1:20" x14ac:dyDescent="0.25">
      <c r="A13153" s="1">
        <v>501999999</v>
      </c>
      <c r="B13153" s="1" t="str">
        <f>VLOOKUP(A13153,[1]Maestra!A$1:C$746,2,0)</f>
        <v>ACLEASIN6</v>
      </c>
      <c r="C13153" s="1" t="str">
        <f>VLOOKUP(A13153,[1]Maestra!A$1:C$746,3,0)</f>
        <v>Leasing</v>
      </c>
      <c r="D13153" s="1" t="s">
        <v>515</v>
      </c>
      <c r="E13153" s="1" t="s">
        <v>534</v>
      </c>
      <c r="F13153" s="1">
        <v>121</v>
      </c>
      <c r="G13153" s="1">
        <v>121</v>
      </c>
      <c r="H13153" s="1">
        <v>502</v>
      </c>
      <c r="I13153" s="1" t="s">
        <v>448</v>
      </c>
      <c r="J13153" s="1" t="s">
        <v>325</v>
      </c>
      <c r="K13153" s="1" t="s">
        <v>536</v>
      </c>
      <c r="L13153" s="1">
        <v>9999</v>
      </c>
      <c r="M13153" s="1">
        <v>9999</v>
      </c>
      <c r="Q13153" s="2" t="s">
        <v>37</v>
      </c>
      <c r="R13153" s="1" t="s">
        <v>531</v>
      </c>
      <c r="S13153" s="1" t="str">
        <f t="shared" si="418"/>
        <v>LPC502|V|CMED|PDS|9999|9999</v>
      </c>
      <c r="T13153" s="2" t="str">
        <f t="shared" si="419"/>
        <v>OK</v>
      </c>
    </row>
    <row r="13154" spans="1:20" x14ac:dyDescent="0.25">
      <c r="A13154" s="1">
        <v>501999999</v>
      </c>
      <c r="B13154" s="1" t="str">
        <f>VLOOKUP(A13154,[1]Maestra!A$1:C$746,2,0)</f>
        <v>ACLEASIN6</v>
      </c>
      <c r="C13154" s="1" t="str">
        <f>VLOOKUP(A13154,[1]Maestra!A$1:C$746,3,0)</f>
        <v>Leasing</v>
      </c>
      <c r="D13154" s="1" t="s">
        <v>515</v>
      </c>
      <c r="E13154" s="1" t="s">
        <v>534</v>
      </c>
      <c r="F13154" s="1">
        <v>121</v>
      </c>
      <c r="G13154" s="1">
        <v>121</v>
      </c>
      <c r="H13154" s="1">
        <v>502</v>
      </c>
      <c r="I13154" s="1" t="s">
        <v>448</v>
      </c>
      <c r="J13154" s="1" t="s">
        <v>325</v>
      </c>
      <c r="K13154" s="1" t="s">
        <v>530</v>
      </c>
      <c r="L13154" s="1">
        <v>9999</v>
      </c>
      <c r="M13154" s="1">
        <v>9999</v>
      </c>
      <c r="Q13154" s="2" t="s">
        <v>37</v>
      </c>
      <c r="R13154" s="1" t="s">
        <v>531</v>
      </c>
      <c r="S13154" s="1" t="str">
        <f t="shared" si="418"/>
        <v>LPC502|V|CMED|PRI|9999|9999</v>
      </c>
      <c r="T13154" s="2" t="str">
        <f t="shared" si="419"/>
        <v>OK</v>
      </c>
    </row>
    <row r="13155" spans="1:20" x14ac:dyDescent="0.25">
      <c r="A13155" s="1">
        <v>501999999</v>
      </c>
      <c r="B13155" s="1" t="str">
        <f>VLOOKUP(A13155,[1]Maestra!A$1:C$746,2,0)</f>
        <v>ACLEASIN6</v>
      </c>
      <c r="C13155" s="1" t="str">
        <f>VLOOKUP(A13155,[1]Maestra!A$1:C$746,3,0)</f>
        <v>Leasing</v>
      </c>
      <c r="D13155" s="1" t="s">
        <v>515</v>
      </c>
      <c r="E13155" s="1" t="s">
        <v>534</v>
      </c>
      <c r="F13155" s="1">
        <v>121</v>
      </c>
      <c r="G13155" s="1">
        <v>121</v>
      </c>
      <c r="H13155" s="1">
        <v>502</v>
      </c>
      <c r="I13155" s="1" t="s">
        <v>448</v>
      </c>
      <c r="J13155" s="1" t="s">
        <v>325</v>
      </c>
      <c r="K13155" s="1" t="s">
        <v>532</v>
      </c>
      <c r="L13155" s="1">
        <v>9999</v>
      </c>
      <c r="M13155" s="1">
        <v>9999</v>
      </c>
      <c r="Q13155" s="2" t="s">
        <v>37</v>
      </c>
      <c r="R13155" s="1" t="s">
        <v>531</v>
      </c>
      <c r="S13155" s="1" t="str">
        <f t="shared" si="418"/>
        <v>LPC502|V|CMED|PSG|9999|9999</v>
      </c>
      <c r="T13155" s="2" t="str">
        <f t="shared" si="419"/>
        <v>OK</v>
      </c>
    </row>
    <row r="13156" spans="1:20" x14ac:dyDescent="0.25">
      <c r="A13156" s="1">
        <v>501999999</v>
      </c>
      <c r="B13156" s="1" t="str">
        <f>VLOOKUP(A13156,[1]Maestra!A$1:C$746,2,0)</f>
        <v>ACLEASIN6</v>
      </c>
      <c r="C13156" s="1" t="str">
        <f>VLOOKUP(A13156,[1]Maestra!A$1:C$746,3,0)</f>
        <v>Leasing</v>
      </c>
      <c r="D13156" s="1" t="s">
        <v>515</v>
      </c>
      <c r="E13156" s="1" t="s">
        <v>534</v>
      </c>
      <c r="F13156" s="1">
        <v>121</v>
      </c>
      <c r="G13156" s="1">
        <v>121</v>
      </c>
      <c r="H13156" s="1">
        <v>502</v>
      </c>
      <c r="I13156" s="1" t="s">
        <v>448</v>
      </c>
      <c r="J13156" s="1" t="s">
        <v>330</v>
      </c>
      <c r="K13156" s="1" t="s">
        <v>535</v>
      </c>
      <c r="L13156" s="1">
        <v>9999</v>
      </c>
      <c r="M13156" s="1">
        <v>9999</v>
      </c>
      <c r="Q13156" s="2" t="s">
        <v>37</v>
      </c>
      <c r="R13156" s="1" t="s">
        <v>531</v>
      </c>
      <c r="S13156" s="1" t="str">
        <f t="shared" si="418"/>
        <v>LPC502|V|CMIE|PDL|9999|9999</v>
      </c>
      <c r="T13156" s="2" t="str">
        <f t="shared" si="419"/>
        <v>OK</v>
      </c>
    </row>
    <row r="13157" spans="1:20" x14ac:dyDescent="0.25">
      <c r="A13157" s="1">
        <v>501999999</v>
      </c>
      <c r="B13157" s="1" t="str">
        <f>VLOOKUP(A13157,[1]Maestra!A$1:C$746,2,0)</f>
        <v>ACLEASIN6</v>
      </c>
      <c r="C13157" s="1" t="str">
        <f>VLOOKUP(A13157,[1]Maestra!A$1:C$746,3,0)</f>
        <v>Leasing</v>
      </c>
      <c r="D13157" s="1" t="s">
        <v>515</v>
      </c>
      <c r="E13157" s="1" t="s">
        <v>534</v>
      </c>
      <c r="F13157" s="1">
        <v>121</v>
      </c>
      <c r="G13157" s="1">
        <v>121</v>
      </c>
      <c r="H13157" s="1">
        <v>502</v>
      </c>
      <c r="I13157" s="1" t="s">
        <v>448</v>
      </c>
      <c r="J13157" s="1" t="s">
        <v>330</v>
      </c>
      <c r="K13157" s="1" t="s">
        <v>536</v>
      </c>
      <c r="L13157" s="1">
        <v>9999</v>
      </c>
      <c r="M13157" s="1">
        <v>9999</v>
      </c>
      <c r="Q13157" s="2" t="s">
        <v>37</v>
      </c>
      <c r="R13157" s="1" t="s">
        <v>531</v>
      </c>
      <c r="S13157" s="1" t="str">
        <f t="shared" si="418"/>
        <v>LPC502|V|CMIE|PDS|9999|9999</v>
      </c>
      <c r="T13157" s="2" t="str">
        <f t="shared" si="419"/>
        <v>OK</v>
      </c>
    </row>
    <row r="13158" spans="1:20" x14ac:dyDescent="0.25">
      <c r="A13158" s="1">
        <v>501999999</v>
      </c>
      <c r="B13158" s="1" t="str">
        <f>VLOOKUP(A13158,[1]Maestra!A$1:C$746,2,0)</f>
        <v>ACLEASIN6</v>
      </c>
      <c r="C13158" s="1" t="str">
        <f>VLOOKUP(A13158,[1]Maestra!A$1:C$746,3,0)</f>
        <v>Leasing</v>
      </c>
      <c r="D13158" s="1" t="s">
        <v>515</v>
      </c>
      <c r="E13158" s="1" t="s">
        <v>534</v>
      </c>
      <c r="F13158" s="1">
        <v>121</v>
      </c>
      <c r="G13158" s="1">
        <v>121</v>
      </c>
      <c r="H13158" s="1">
        <v>502</v>
      </c>
      <c r="I13158" s="1" t="s">
        <v>448</v>
      </c>
      <c r="J13158" s="1" t="s">
        <v>330</v>
      </c>
      <c r="K13158" s="1" t="s">
        <v>530</v>
      </c>
      <c r="L13158" s="1">
        <v>9999</v>
      </c>
      <c r="M13158" s="1">
        <v>9999</v>
      </c>
      <c r="Q13158" s="2" t="s">
        <v>37</v>
      </c>
      <c r="R13158" s="1" t="s">
        <v>531</v>
      </c>
      <c r="S13158" s="1" t="str">
        <f t="shared" si="418"/>
        <v>LPC502|V|CMIE|PRI|9999|9999</v>
      </c>
      <c r="T13158" s="2" t="str">
        <f t="shared" si="419"/>
        <v>OK</v>
      </c>
    </row>
    <row r="13159" spans="1:20" x14ac:dyDescent="0.25">
      <c r="A13159" s="1">
        <v>501999999</v>
      </c>
      <c r="B13159" s="1" t="str">
        <f>VLOOKUP(A13159,[1]Maestra!A$1:C$746,2,0)</f>
        <v>ACLEASIN6</v>
      </c>
      <c r="C13159" s="1" t="str">
        <f>VLOOKUP(A13159,[1]Maestra!A$1:C$746,3,0)</f>
        <v>Leasing</v>
      </c>
      <c r="D13159" s="1" t="s">
        <v>515</v>
      </c>
      <c r="E13159" s="1" t="s">
        <v>534</v>
      </c>
      <c r="F13159" s="1">
        <v>121</v>
      </c>
      <c r="G13159" s="1">
        <v>121</v>
      </c>
      <c r="H13159" s="1">
        <v>502</v>
      </c>
      <c r="I13159" s="1" t="s">
        <v>448</v>
      </c>
      <c r="J13159" s="1" t="s">
        <v>330</v>
      </c>
      <c r="K13159" s="1" t="s">
        <v>532</v>
      </c>
      <c r="L13159" s="1">
        <v>9999</v>
      </c>
      <c r="M13159" s="1">
        <v>9999</v>
      </c>
      <c r="Q13159" s="2" t="s">
        <v>37</v>
      </c>
      <c r="R13159" s="1" t="s">
        <v>531</v>
      </c>
      <c r="S13159" s="1" t="str">
        <f t="shared" si="418"/>
        <v>LPC502|V|CMIE|PSG|9999|9999</v>
      </c>
      <c r="T13159" s="2" t="str">
        <f t="shared" si="419"/>
        <v>OK</v>
      </c>
    </row>
    <row r="13160" spans="1:20" x14ac:dyDescent="0.25">
      <c r="A13160" s="1">
        <v>501999999</v>
      </c>
      <c r="B13160" s="1" t="str">
        <f>VLOOKUP(A13160,[1]Maestra!A$1:C$746,2,0)</f>
        <v>ACLEASIN6</v>
      </c>
      <c r="C13160" s="1" t="str">
        <f>VLOOKUP(A13160,[1]Maestra!A$1:C$746,3,0)</f>
        <v>Leasing</v>
      </c>
      <c r="D13160" s="1" t="s">
        <v>515</v>
      </c>
      <c r="E13160" s="1" t="s">
        <v>534</v>
      </c>
      <c r="F13160" s="1">
        <v>121</v>
      </c>
      <c r="G13160" s="1">
        <v>121</v>
      </c>
      <c r="H13160" s="1">
        <v>502</v>
      </c>
      <c r="I13160" s="1" t="s">
        <v>448</v>
      </c>
      <c r="J13160" s="1" t="s">
        <v>331</v>
      </c>
      <c r="K13160" s="1" t="s">
        <v>535</v>
      </c>
      <c r="L13160" s="1">
        <v>9999</v>
      </c>
      <c r="M13160" s="1">
        <v>9999</v>
      </c>
      <c r="Q13160" s="2" t="s">
        <v>37</v>
      </c>
      <c r="R13160" s="1" t="s">
        <v>531</v>
      </c>
      <c r="S13160" s="1" t="str">
        <f t="shared" si="418"/>
        <v>LPC502|V|CPEM|PDL|9999|9999</v>
      </c>
      <c r="T13160" s="2" t="str">
        <f t="shared" si="419"/>
        <v>OK</v>
      </c>
    </row>
    <row r="13161" spans="1:20" x14ac:dyDescent="0.25">
      <c r="A13161" s="1">
        <v>501999999</v>
      </c>
      <c r="B13161" s="1" t="str">
        <f>VLOOKUP(A13161,[1]Maestra!A$1:C$746,2,0)</f>
        <v>ACLEASIN6</v>
      </c>
      <c r="C13161" s="1" t="str">
        <f>VLOOKUP(A13161,[1]Maestra!A$1:C$746,3,0)</f>
        <v>Leasing</v>
      </c>
      <c r="D13161" s="1" t="s">
        <v>515</v>
      </c>
      <c r="E13161" s="1" t="s">
        <v>534</v>
      </c>
      <c r="F13161" s="1">
        <v>121</v>
      </c>
      <c r="G13161" s="1">
        <v>121</v>
      </c>
      <c r="H13161" s="1">
        <v>502</v>
      </c>
      <c r="I13161" s="1" t="s">
        <v>448</v>
      </c>
      <c r="J13161" s="1" t="s">
        <v>331</v>
      </c>
      <c r="K13161" s="1" t="s">
        <v>536</v>
      </c>
      <c r="L13161" s="1">
        <v>9999</v>
      </c>
      <c r="M13161" s="1">
        <v>9999</v>
      </c>
      <c r="Q13161" s="2" t="s">
        <v>37</v>
      </c>
      <c r="R13161" s="1" t="s">
        <v>531</v>
      </c>
      <c r="S13161" s="1" t="str">
        <f t="shared" si="418"/>
        <v>LPC502|V|CPEM|PDS|9999|9999</v>
      </c>
      <c r="T13161" s="2" t="str">
        <f t="shared" si="419"/>
        <v>OK</v>
      </c>
    </row>
    <row r="13162" spans="1:20" x14ac:dyDescent="0.25">
      <c r="A13162" s="1">
        <v>501999999</v>
      </c>
      <c r="B13162" s="1" t="str">
        <f>VLOOKUP(A13162,[1]Maestra!A$1:C$746,2,0)</f>
        <v>ACLEASIN6</v>
      </c>
      <c r="C13162" s="1" t="str">
        <f>VLOOKUP(A13162,[1]Maestra!A$1:C$746,3,0)</f>
        <v>Leasing</v>
      </c>
      <c r="D13162" s="1" t="s">
        <v>515</v>
      </c>
      <c r="E13162" s="1" t="s">
        <v>534</v>
      </c>
      <c r="F13162" s="1">
        <v>121</v>
      </c>
      <c r="G13162" s="1">
        <v>121</v>
      </c>
      <c r="H13162" s="1">
        <v>502</v>
      </c>
      <c r="I13162" s="1" t="s">
        <v>448</v>
      </c>
      <c r="J13162" s="1" t="s">
        <v>331</v>
      </c>
      <c r="K13162" s="1" t="s">
        <v>530</v>
      </c>
      <c r="L13162" s="1">
        <v>9999</v>
      </c>
      <c r="M13162" s="1">
        <v>9999</v>
      </c>
      <c r="Q13162" s="2" t="s">
        <v>37</v>
      </c>
      <c r="R13162" s="1" t="s">
        <v>531</v>
      </c>
      <c r="S13162" s="1" t="str">
        <f t="shared" si="418"/>
        <v>LPC502|V|CPEM|PRI|9999|9999</v>
      </c>
      <c r="T13162" s="2" t="str">
        <f t="shared" si="419"/>
        <v>OK</v>
      </c>
    </row>
    <row r="13163" spans="1:20" x14ac:dyDescent="0.25">
      <c r="A13163" s="1">
        <v>501999999</v>
      </c>
      <c r="B13163" s="1" t="str">
        <f>VLOOKUP(A13163,[1]Maestra!A$1:C$746,2,0)</f>
        <v>ACLEASIN6</v>
      </c>
      <c r="C13163" s="1" t="str">
        <f>VLOOKUP(A13163,[1]Maestra!A$1:C$746,3,0)</f>
        <v>Leasing</v>
      </c>
      <c r="D13163" s="1" t="s">
        <v>515</v>
      </c>
      <c r="E13163" s="1" t="s">
        <v>534</v>
      </c>
      <c r="F13163" s="1">
        <v>121</v>
      </c>
      <c r="G13163" s="1">
        <v>121</v>
      </c>
      <c r="H13163" s="1">
        <v>502</v>
      </c>
      <c r="I13163" s="1" t="s">
        <v>448</v>
      </c>
      <c r="J13163" s="1" t="s">
        <v>331</v>
      </c>
      <c r="K13163" s="1" t="s">
        <v>532</v>
      </c>
      <c r="L13163" s="1">
        <v>9999</v>
      </c>
      <c r="M13163" s="1">
        <v>9999</v>
      </c>
      <c r="Q13163" s="2" t="s">
        <v>37</v>
      </c>
      <c r="R13163" s="1" t="s">
        <v>531</v>
      </c>
      <c r="S13163" s="1" t="str">
        <f t="shared" si="418"/>
        <v>LPC502|V|CPEM|PSG|9999|9999</v>
      </c>
      <c r="T13163" s="2" t="str">
        <f t="shared" si="419"/>
        <v>OK</v>
      </c>
    </row>
    <row r="13164" spans="1:20" x14ac:dyDescent="0.25">
      <c r="A13164" s="1">
        <v>502999999</v>
      </c>
      <c r="B13164" s="1" t="str">
        <f>VLOOKUP(A13164,[1]Maestra!A$1:C$746,2,0)</f>
        <v>ACLEASEB6</v>
      </c>
      <c r="C13164" s="1" t="str">
        <f>VLOOKUP(A13164,[1]Maestra!A$1:C$746,3,0)</f>
        <v>Leaseback</v>
      </c>
      <c r="D13164" s="1" t="s">
        <v>515</v>
      </c>
      <c r="E13164" s="1" t="s">
        <v>534</v>
      </c>
      <c r="F13164" s="1">
        <v>121</v>
      </c>
      <c r="G13164" s="1">
        <v>121</v>
      </c>
      <c r="H13164" s="1">
        <v>505</v>
      </c>
      <c r="I13164" s="1" t="s">
        <v>415</v>
      </c>
      <c r="J13164" s="1" t="s">
        <v>327</v>
      </c>
      <c r="K13164" s="1" t="s">
        <v>535</v>
      </c>
      <c r="L13164" s="1">
        <v>9999</v>
      </c>
      <c r="M13164" s="1">
        <v>9999</v>
      </c>
      <c r="Q13164" s="2" t="s">
        <v>37</v>
      </c>
      <c r="R13164" s="1" t="s">
        <v>531</v>
      </c>
      <c r="S13164" s="1" t="str">
        <f t="shared" si="418"/>
        <v>LPC505|S|CCOR|PDL|9999|9999</v>
      </c>
      <c r="T13164" s="2" t="str">
        <f t="shared" si="419"/>
        <v>OK</v>
      </c>
    </row>
    <row r="13165" spans="1:20" x14ac:dyDescent="0.25">
      <c r="A13165" s="1">
        <v>502999999</v>
      </c>
      <c r="B13165" s="1" t="str">
        <f>VLOOKUP(A13165,[1]Maestra!A$1:C$746,2,0)</f>
        <v>ACLEASEB6</v>
      </c>
      <c r="C13165" s="1" t="str">
        <f>VLOOKUP(A13165,[1]Maestra!A$1:C$746,3,0)</f>
        <v>Leaseback</v>
      </c>
      <c r="D13165" s="1" t="s">
        <v>515</v>
      </c>
      <c r="E13165" s="1" t="s">
        <v>534</v>
      </c>
      <c r="F13165" s="1">
        <v>121</v>
      </c>
      <c r="G13165" s="1">
        <v>121</v>
      </c>
      <c r="H13165" s="1">
        <v>505</v>
      </c>
      <c r="I13165" s="1" t="s">
        <v>415</v>
      </c>
      <c r="J13165" s="1" t="s">
        <v>327</v>
      </c>
      <c r="K13165" s="1" t="s">
        <v>536</v>
      </c>
      <c r="L13165" s="1">
        <v>9999</v>
      </c>
      <c r="M13165" s="1">
        <v>9999</v>
      </c>
      <c r="Q13165" s="2" t="s">
        <v>37</v>
      </c>
      <c r="R13165" s="1" t="s">
        <v>531</v>
      </c>
      <c r="S13165" s="1" t="str">
        <f t="shared" si="418"/>
        <v>LPC505|S|CCOR|PDS|9999|9999</v>
      </c>
      <c r="T13165" s="2" t="str">
        <f t="shared" si="419"/>
        <v>OK</v>
      </c>
    </row>
    <row r="13166" spans="1:20" x14ac:dyDescent="0.25">
      <c r="A13166" s="1">
        <v>502999999</v>
      </c>
      <c r="B13166" s="1" t="str">
        <f>VLOOKUP(A13166,[1]Maestra!A$1:C$746,2,0)</f>
        <v>ACLEASEB6</v>
      </c>
      <c r="C13166" s="1" t="str">
        <f>VLOOKUP(A13166,[1]Maestra!A$1:C$746,3,0)</f>
        <v>Leaseback</v>
      </c>
      <c r="D13166" s="1" t="s">
        <v>515</v>
      </c>
      <c r="E13166" s="1" t="s">
        <v>534</v>
      </c>
      <c r="F13166" s="1">
        <v>121</v>
      </c>
      <c r="G13166" s="1">
        <v>121</v>
      </c>
      <c r="H13166" s="1">
        <v>505</v>
      </c>
      <c r="I13166" s="1" t="s">
        <v>415</v>
      </c>
      <c r="J13166" s="1" t="s">
        <v>327</v>
      </c>
      <c r="K13166" s="1" t="s">
        <v>530</v>
      </c>
      <c r="L13166" s="1">
        <v>9999</v>
      </c>
      <c r="M13166" s="1">
        <v>9999</v>
      </c>
      <c r="Q13166" s="2" t="s">
        <v>37</v>
      </c>
      <c r="R13166" s="1" t="s">
        <v>531</v>
      </c>
      <c r="S13166" s="1" t="str">
        <f t="shared" si="418"/>
        <v>LPC505|S|CCOR|PRI|9999|9999</v>
      </c>
      <c r="T13166" s="2" t="str">
        <f t="shared" si="419"/>
        <v>OK</v>
      </c>
    </row>
    <row r="13167" spans="1:20" x14ac:dyDescent="0.25">
      <c r="A13167" s="1">
        <v>502999999</v>
      </c>
      <c r="B13167" s="1" t="str">
        <f>VLOOKUP(A13167,[1]Maestra!A$1:C$746,2,0)</f>
        <v>ACLEASEB6</v>
      </c>
      <c r="C13167" s="1" t="str">
        <f>VLOOKUP(A13167,[1]Maestra!A$1:C$746,3,0)</f>
        <v>Leaseback</v>
      </c>
      <c r="D13167" s="1" t="s">
        <v>515</v>
      </c>
      <c r="E13167" s="1" t="s">
        <v>534</v>
      </c>
      <c r="F13167" s="1">
        <v>121</v>
      </c>
      <c r="G13167" s="1">
        <v>121</v>
      </c>
      <c r="H13167" s="1">
        <v>505</v>
      </c>
      <c r="I13167" s="1" t="s">
        <v>415</v>
      </c>
      <c r="J13167" s="1" t="s">
        <v>327</v>
      </c>
      <c r="K13167" s="1" t="s">
        <v>532</v>
      </c>
      <c r="L13167" s="1">
        <v>9999</v>
      </c>
      <c r="M13167" s="1">
        <v>9999</v>
      </c>
      <c r="Q13167" s="2" t="s">
        <v>37</v>
      </c>
      <c r="R13167" s="1" t="s">
        <v>531</v>
      </c>
      <c r="S13167" s="1" t="str">
        <f t="shared" si="418"/>
        <v>LPC505|S|CCOR|PSG|9999|9999</v>
      </c>
      <c r="T13167" s="2" t="str">
        <f t="shared" si="419"/>
        <v>OK</v>
      </c>
    </row>
    <row r="13168" spans="1:20" x14ac:dyDescent="0.25">
      <c r="A13168" s="1">
        <v>502999999</v>
      </c>
      <c r="B13168" s="1" t="str">
        <f>VLOOKUP(A13168,[1]Maestra!A$1:C$746,2,0)</f>
        <v>ACLEASEB6</v>
      </c>
      <c r="C13168" s="1" t="str">
        <f>VLOOKUP(A13168,[1]Maestra!A$1:C$746,3,0)</f>
        <v>Leaseback</v>
      </c>
      <c r="D13168" s="1" t="s">
        <v>515</v>
      </c>
      <c r="E13168" s="1" t="s">
        <v>534</v>
      </c>
      <c r="F13168" s="1">
        <v>121</v>
      </c>
      <c r="G13168" s="1">
        <v>121</v>
      </c>
      <c r="H13168" s="1">
        <v>505</v>
      </c>
      <c r="I13168" s="1" t="s">
        <v>415</v>
      </c>
      <c r="J13168" s="1" t="s">
        <v>328</v>
      </c>
      <c r="K13168" s="1" t="s">
        <v>535</v>
      </c>
      <c r="L13168" s="1">
        <v>9999</v>
      </c>
      <c r="M13168" s="1">
        <v>9999</v>
      </c>
      <c r="Q13168" s="2" t="s">
        <v>37</v>
      </c>
      <c r="R13168" s="1" t="s">
        <v>531</v>
      </c>
      <c r="S13168" s="1" t="str">
        <f t="shared" si="418"/>
        <v>LPC505|S|CGEM|PDL|9999|9999</v>
      </c>
      <c r="T13168" s="2" t="str">
        <f t="shared" si="419"/>
        <v>OK</v>
      </c>
    </row>
    <row r="13169" spans="1:20" x14ac:dyDescent="0.25">
      <c r="A13169" s="1">
        <v>502999999</v>
      </c>
      <c r="B13169" s="1" t="str">
        <f>VLOOKUP(A13169,[1]Maestra!A$1:C$746,2,0)</f>
        <v>ACLEASEB6</v>
      </c>
      <c r="C13169" s="1" t="str">
        <f>VLOOKUP(A13169,[1]Maestra!A$1:C$746,3,0)</f>
        <v>Leaseback</v>
      </c>
      <c r="D13169" s="1" t="s">
        <v>515</v>
      </c>
      <c r="E13169" s="1" t="s">
        <v>534</v>
      </c>
      <c r="F13169" s="1">
        <v>121</v>
      </c>
      <c r="G13169" s="1">
        <v>121</v>
      </c>
      <c r="H13169" s="1">
        <v>505</v>
      </c>
      <c r="I13169" s="1" t="s">
        <v>415</v>
      </c>
      <c r="J13169" s="1" t="s">
        <v>328</v>
      </c>
      <c r="K13169" s="1" t="s">
        <v>536</v>
      </c>
      <c r="L13169" s="1">
        <v>9999</v>
      </c>
      <c r="M13169" s="1">
        <v>9999</v>
      </c>
      <c r="Q13169" s="2" t="s">
        <v>37</v>
      </c>
      <c r="R13169" s="1" t="s">
        <v>531</v>
      </c>
      <c r="S13169" s="1" t="str">
        <f t="shared" si="418"/>
        <v>LPC505|S|CGEM|PDS|9999|9999</v>
      </c>
      <c r="T13169" s="2" t="str">
        <f t="shared" si="419"/>
        <v>OK</v>
      </c>
    </row>
    <row r="13170" spans="1:20" x14ac:dyDescent="0.25">
      <c r="A13170" s="1">
        <v>502999999</v>
      </c>
      <c r="B13170" s="1" t="str">
        <f>VLOOKUP(A13170,[1]Maestra!A$1:C$746,2,0)</f>
        <v>ACLEASEB6</v>
      </c>
      <c r="C13170" s="1" t="str">
        <f>VLOOKUP(A13170,[1]Maestra!A$1:C$746,3,0)</f>
        <v>Leaseback</v>
      </c>
      <c r="D13170" s="1" t="s">
        <v>515</v>
      </c>
      <c r="E13170" s="1" t="s">
        <v>534</v>
      </c>
      <c r="F13170" s="1">
        <v>121</v>
      </c>
      <c r="G13170" s="1">
        <v>121</v>
      </c>
      <c r="H13170" s="1">
        <v>505</v>
      </c>
      <c r="I13170" s="1" t="s">
        <v>415</v>
      </c>
      <c r="J13170" s="1" t="s">
        <v>328</v>
      </c>
      <c r="K13170" s="1" t="s">
        <v>530</v>
      </c>
      <c r="L13170" s="1">
        <v>9999</v>
      </c>
      <c r="M13170" s="1">
        <v>9999</v>
      </c>
      <c r="Q13170" s="2" t="s">
        <v>37</v>
      </c>
      <c r="R13170" s="1" t="s">
        <v>531</v>
      </c>
      <c r="S13170" s="1" t="str">
        <f t="shared" si="418"/>
        <v>LPC505|S|CGEM|PRI|9999|9999</v>
      </c>
      <c r="T13170" s="2" t="str">
        <f t="shared" si="419"/>
        <v>OK</v>
      </c>
    </row>
    <row r="13171" spans="1:20" x14ac:dyDescent="0.25">
      <c r="A13171" s="1">
        <v>502999999</v>
      </c>
      <c r="B13171" s="1" t="str">
        <f>VLOOKUP(A13171,[1]Maestra!A$1:C$746,2,0)</f>
        <v>ACLEASEB6</v>
      </c>
      <c r="C13171" s="1" t="str">
        <f>VLOOKUP(A13171,[1]Maestra!A$1:C$746,3,0)</f>
        <v>Leaseback</v>
      </c>
      <c r="D13171" s="1" t="s">
        <v>515</v>
      </c>
      <c r="E13171" s="1" t="s">
        <v>534</v>
      </c>
      <c r="F13171" s="1">
        <v>121</v>
      </c>
      <c r="G13171" s="1">
        <v>121</v>
      </c>
      <c r="H13171" s="1">
        <v>505</v>
      </c>
      <c r="I13171" s="1" t="s">
        <v>415</v>
      </c>
      <c r="J13171" s="1" t="s">
        <v>328</v>
      </c>
      <c r="K13171" s="1" t="s">
        <v>532</v>
      </c>
      <c r="L13171" s="1">
        <v>9999</v>
      </c>
      <c r="M13171" s="1">
        <v>9999</v>
      </c>
      <c r="Q13171" s="2" t="s">
        <v>37</v>
      </c>
      <c r="R13171" s="1" t="s">
        <v>531</v>
      </c>
      <c r="S13171" s="1" t="str">
        <f t="shared" si="418"/>
        <v>LPC505|S|CGEM|PSG|9999|9999</v>
      </c>
      <c r="T13171" s="2" t="str">
        <f t="shared" si="419"/>
        <v>OK</v>
      </c>
    </row>
    <row r="13172" spans="1:20" x14ac:dyDescent="0.25">
      <c r="A13172" s="1">
        <v>502999999</v>
      </c>
      <c r="B13172" s="1" t="str">
        <f>VLOOKUP(A13172,[1]Maestra!A$1:C$746,2,0)</f>
        <v>ACLEASEB6</v>
      </c>
      <c r="C13172" s="1" t="str">
        <f>VLOOKUP(A13172,[1]Maestra!A$1:C$746,3,0)</f>
        <v>Leaseback</v>
      </c>
      <c r="D13172" s="1" t="s">
        <v>515</v>
      </c>
      <c r="E13172" s="1" t="s">
        <v>534</v>
      </c>
      <c r="F13172" s="1">
        <v>121</v>
      </c>
      <c r="G13172" s="1">
        <v>121</v>
      </c>
      <c r="H13172" s="1">
        <v>505</v>
      </c>
      <c r="I13172" s="1" t="s">
        <v>415</v>
      </c>
      <c r="J13172" s="1" t="s">
        <v>325</v>
      </c>
      <c r="K13172" s="1" t="s">
        <v>535</v>
      </c>
      <c r="L13172" s="1">
        <v>9999</v>
      </c>
      <c r="M13172" s="1">
        <v>9999</v>
      </c>
      <c r="Q13172" s="2" t="s">
        <v>37</v>
      </c>
      <c r="R13172" s="1" t="s">
        <v>531</v>
      </c>
      <c r="S13172" s="1" t="str">
        <f t="shared" si="418"/>
        <v>LPC505|S|CMED|PDL|9999|9999</v>
      </c>
      <c r="T13172" s="2" t="str">
        <f t="shared" si="419"/>
        <v>OK</v>
      </c>
    </row>
    <row r="13173" spans="1:20" x14ac:dyDescent="0.25">
      <c r="A13173" s="1">
        <v>502999999</v>
      </c>
      <c r="B13173" s="1" t="str">
        <f>VLOOKUP(A13173,[1]Maestra!A$1:C$746,2,0)</f>
        <v>ACLEASEB6</v>
      </c>
      <c r="C13173" s="1" t="str">
        <f>VLOOKUP(A13173,[1]Maestra!A$1:C$746,3,0)</f>
        <v>Leaseback</v>
      </c>
      <c r="D13173" s="1" t="s">
        <v>515</v>
      </c>
      <c r="E13173" s="1" t="s">
        <v>534</v>
      </c>
      <c r="F13173" s="1">
        <v>121</v>
      </c>
      <c r="G13173" s="1">
        <v>121</v>
      </c>
      <c r="H13173" s="1">
        <v>505</v>
      </c>
      <c r="I13173" s="1" t="s">
        <v>415</v>
      </c>
      <c r="J13173" s="1" t="s">
        <v>325</v>
      </c>
      <c r="K13173" s="1" t="s">
        <v>536</v>
      </c>
      <c r="L13173" s="1">
        <v>9999</v>
      </c>
      <c r="M13173" s="1">
        <v>9999</v>
      </c>
      <c r="Q13173" s="2" t="s">
        <v>37</v>
      </c>
      <c r="R13173" s="1" t="s">
        <v>531</v>
      </c>
      <c r="S13173" s="1" t="str">
        <f t="shared" si="418"/>
        <v>LPC505|S|CMED|PDS|9999|9999</v>
      </c>
      <c r="T13173" s="2" t="str">
        <f t="shared" si="419"/>
        <v>OK</v>
      </c>
    </row>
    <row r="13174" spans="1:20" x14ac:dyDescent="0.25">
      <c r="A13174" s="1">
        <v>502999999</v>
      </c>
      <c r="B13174" s="1" t="str">
        <f>VLOOKUP(A13174,[1]Maestra!A$1:C$746,2,0)</f>
        <v>ACLEASEB6</v>
      </c>
      <c r="C13174" s="1" t="str">
        <f>VLOOKUP(A13174,[1]Maestra!A$1:C$746,3,0)</f>
        <v>Leaseback</v>
      </c>
      <c r="D13174" s="1" t="s">
        <v>515</v>
      </c>
      <c r="E13174" s="1" t="s">
        <v>534</v>
      </c>
      <c r="F13174" s="1">
        <v>121</v>
      </c>
      <c r="G13174" s="1">
        <v>121</v>
      </c>
      <c r="H13174" s="1">
        <v>505</v>
      </c>
      <c r="I13174" s="1" t="s">
        <v>415</v>
      </c>
      <c r="J13174" s="1" t="s">
        <v>325</v>
      </c>
      <c r="K13174" s="1" t="s">
        <v>530</v>
      </c>
      <c r="L13174" s="1">
        <v>9999</v>
      </c>
      <c r="M13174" s="1">
        <v>9999</v>
      </c>
      <c r="Q13174" s="2" t="s">
        <v>37</v>
      </c>
      <c r="R13174" s="1" t="s">
        <v>531</v>
      </c>
      <c r="S13174" s="1" t="str">
        <f t="shared" si="418"/>
        <v>LPC505|S|CMED|PRI|9999|9999</v>
      </c>
      <c r="T13174" s="2" t="str">
        <f t="shared" si="419"/>
        <v>OK</v>
      </c>
    </row>
    <row r="13175" spans="1:20" x14ac:dyDescent="0.25">
      <c r="A13175" s="1">
        <v>502999999</v>
      </c>
      <c r="B13175" s="1" t="str">
        <f>VLOOKUP(A13175,[1]Maestra!A$1:C$746,2,0)</f>
        <v>ACLEASEB6</v>
      </c>
      <c r="C13175" s="1" t="str">
        <f>VLOOKUP(A13175,[1]Maestra!A$1:C$746,3,0)</f>
        <v>Leaseback</v>
      </c>
      <c r="D13175" s="1" t="s">
        <v>515</v>
      </c>
      <c r="E13175" s="1" t="s">
        <v>534</v>
      </c>
      <c r="F13175" s="1">
        <v>121</v>
      </c>
      <c r="G13175" s="1">
        <v>121</v>
      </c>
      <c r="H13175" s="1">
        <v>505</v>
      </c>
      <c r="I13175" s="1" t="s">
        <v>415</v>
      </c>
      <c r="J13175" s="1" t="s">
        <v>325</v>
      </c>
      <c r="K13175" s="1" t="s">
        <v>532</v>
      </c>
      <c r="L13175" s="1">
        <v>9999</v>
      </c>
      <c r="M13175" s="1">
        <v>9999</v>
      </c>
      <c r="Q13175" s="2" t="s">
        <v>37</v>
      </c>
      <c r="R13175" s="1" t="s">
        <v>531</v>
      </c>
      <c r="S13175" s="1" t="str">
        <f t="shared" si="418"/>
        <v>LPC505|S|CMED|PSG|9999|9999</v>
      </c>
      <c r="T13175" s="2" t="str">
        <f t="shared" si="419"/>
        <v>OK</v>
      </c>
    </row>
    <row r="13176" spans="1:20" x14ac:dyDescent="0.25">
      <c r="A13176" s="1">
        <v>502999999</v>
      </c>
      <c r="B13176" s="1" t="str">
        <f>VLOOKUP(A13176,[1]Maestra!A$1:C$746,2,0)</f>
        <v>ACLEASEB6</v>
      </c>
      <c r="C13176" s="1" t="str">
        <f>VLOOKUP(A13176,[1]Maestra!A$1:C$746,3,0)</f>
        <v>Leaseback</v>
      </c>
      <c r="D13176" s="1" t="s">
        <v>515</v>
      </c>
      <c r="E13176" s="1" t="s">
        <v>534</v>
      </c>
      <c r="F13176" s="1">
        <v>121</v>
      </c>
      <c r="G13176" s="1">
        <v>121</v>
      </c>
      <c r="H13176" s="1">
        <v>505</v>
      </c>
      <c r="I13176" s="1" t="s">
        <v>415</v>
      </c>
      <c r="J13176" s="1" t="s">
        <v>331</v>
      </c>
      <c r="K13176" s="1" t="s">
        <v>535</v>
      </c>
      <c r="L13176" s="1">
        <v>9999</v>
      </c>
      <c r="M13176" s="1">
        <v>9999</v>
      </c>
      <c r="Q13176" s="2" t="s">
        <v>37</v>
      </c>
      <c r="R13176" s="1" t="s">
        <v>531</v>
      </c>
      <c r="S13176" s="1" t="str">
        <f t="shared" si="418"/>
        <v>LPC505|S|CPEM|PDL|9999|9999</v>
      </c>
      <c r="T13176" s="2" t="str">
        <f t="shared" si="419"/>
        <v>OK</v>
      </c>
    </row>
    <row r="13177" spans="1:20" x14ac:dyDescent="0.25">
      <c r="A13177" s="1">
        <v>502999999</v>
      </c>
      <c r="B13177" s="1" t="str">
        <f>VLOOKUP(A13177,[1]Maestra!A$1:C$746,2,0)</f>
        <v>ACLEASEB6</v>
      </c>
      <c r="C13177" s="1" t="str">
        <f>VLOOKUP(A13177,[1]Maestra!A$1:C$746,3,0)</f>
        <v>Leaseback</v>
      </c>
      <c r="D13177" s="1" t="s">
        <v>515</v>
      </c>
      <c r="E13177" s="1" t="s">
        <v>534</v>
      </c>
      <c r="F13177" s="1">
        <v>121</v>
      </c>
      <c r="G13177" s="1">
        <v>121</v>
      </c>
      <c r="H13177" s="1">
        <v>505</v>
      </c>
      <c r="I13177" s="1" t="s">
        <v>415</v>
      </c>
      <c r="J13177" s="1" t="s">
        <v>331</v>
      </c>
      <c r="K13177" s="1" t="s">
        <v>536</v>
      </c>
      <c r="L13177" s="1">
        <v>9999</v>
      </c>
      <c r="M13177" s="1">
        <v>9999</v>
      </c>
      <c r="Q13177" s="2" t="s">
        <v>37</v>
      </c>
      <c r="R13177" s="1" t="s">
        <v>531</v>
      </c>
      <c r="S13177" s="1" t="str">
        <f t="shared" si="418"/>
        <v>LPC505|S|CPEM|PDS|9999|9999</v>
      </c>
      <c r="T13177" s="2" t="str">
        <f t="shared" si="419"/>
        <v>OK</v>
      </c>
    </row>
    <row r="13178" spans="1:20" x14ac:dyDescent="0.25">
      <c r="A13178" s="1">
        <v>502999999</v>
      </c>
      <c r="B13178" s="1" t="str">
        <f>VLOOKUP(A13178,[1]Maestra!A$1:C$746,2,0)</f>
        <v>ACLEASEB6</v>
      </c>
      <c r="C13178" s="1" t="str">
        <f>VLOOKUP(A13178,[1]Maestra!A$1:C$746,3,0)</f>
        <v>Leaseback</v>
      </c>
      <c r="D13178" s="1" t="s">
        <v>515</v>
      </c>
      <c r="E13178" s="1" t="s">
        <v>534</v>
      </c>
      <c r="F13178" s="1">
        <v>121</v>
      </c>
      <c r="G13178" s="1">
        <v>121</v>
      </c>
      <c r="H13178" s="1">
        <v>505</v>
      </c>
      <c r="I13178" s="1" t="s">
        <v>415</v>
      </c>
      <c r="J13178" s="1" t="s">
        <v>331</v>
      </c>
      <c r="K13178" s="1" t="s">
        <v>530</v>
      </c>
      <c r="L13178" s="1">
        <v>9999</v>
      </c>
      <c r="M13178" s="1">
        <v>9999</v>
      </c>
      <c r="Q13178" s="2" t="s">
        <v>37</v>
      </c>
      <c r="R13178" s="1" t="s">
        <v>531</v>
      </c>
      <c r="S13178" s="1" t="str">
        <f t="shared" si="418"/>
        <v>LPC505|S|CPEM|PRI|9999|9999</v>
      </c>
      <c r="T13178" s="2" t="str">
        <f t="shared" si="419"/>
        <v>OK</v>
      </c>
    </row>
    <row r="13179" spans="1:20" x14ac:dyDescent="0.25">
      <c r="A13179" s="1">
        <v>502999999</v>
      </c>
      <c r="B13179" s="1" t="str">
        <f>VLOOKUP(A13179,[1]Maestra!A$1:C$746,2,0)</f>
        <v>ACLEASEB6</v>
      </c>
      <c r="C13179" s="1" t="str">
        <f>VLOOKUP(A13179,[1]Maestra!A$1:C$746,3,0)</f>
        <v>Leaseback</v>
      </c>
      <c r="D13179" s="1" t="s">
        <v>515</v>
      </c>
      <c r="E13179" s="1" t="s">
        <v>534</v>
      </c>
      <c r="F13179" s="1">
        <v>121</v>
      </c>
      <c r="G13179" s="1">
        <v>121</v>
      </c>
      <c r="H13179" s="1">
        <v>505</v>
      </c>
      <c r="I13179" s="1" t="s">
        <v>415</v>
      </c>
      <c r="J13179" s="1" t="s">
        <v>331</v>
      </c>
      <c r="K13179" s="1" t="s">
        <v>532</v>
      </c>
      <c r="L13179" s="1">
        <v>9999</v>
      </c>
      <c r="M13179" s="1">
        <v>9999</v>
      </c>
      <c r="Q13179" s="2" t="s">
        <v>37</v>
      </c>
      <c r="R13179" s="1" t="s">
        <v>531</v>
      </c>
      <c r="S13179" s="1" t="str">
        <f t="shared" si="418"/>
        <v>LPC505|S|CPEM|PSG|9999|9999</v>
      </c>
      <c r="T13179" s="2" t="str">
        <f t="shared" si="419"/>
        <v>OK</v>
      </c>
    </row>
    <row r="13180" spans="1:20" x14ac:dyDescent="0.25">
      <c r="A13180" s="1">
        <v>502999999</v>
      </c>
      <c r="B13180" s="1" t="str">
        <f>VLOOKUP(A13180,[1]Maestra!A$1:C$746,2,0)</f>
        <v>ACLEASEB6</v>
      </c>
      <c r="C13180" s="1" t="str">
        <f>VLOOKUP(A13180,[1]Maestra!A$1:C$746,3,0)</f>
        <v>Leaseback</v>
      </c>
      <c r="D13180" s="1" t="s">
        <v>515</v>
      </c>
      <c r="E13180" s="1" t="s">
        <v>534</v>
      </c>
      <c r="F13180" s="1">
        <v>121</v>
      </c>
      <c r="G13180" s="1">
        <v>121</v>
      </c>
      <c r="H13180" s="1">
        <v>505</v>
      </c>
      <c r="I13180" s="1" t="s">
        <v>448</v>
      </c>
      <c r="J13180" s="1" t="s">
        <v>327</v>
      </c>
      <c r="K13180" s="1" t="s">
        <v>535</v>
      </c>
      <c r="L13180" s="1">
        <v>9999</v>
      </c>
      <c r="M13180" s="1">
        <v>9999</v>
      </c>
      <c r="Q13180" s="2" t="s">
        <v>37</v>
      </c>
      <c r="R13180" s="1" t="s">
        <v>531</v>
      </c>
      <c r="S13180" s="1" t="str">
        <f t="shared" si="418"/>
        <v>LPC505|V|CCOR|PDL|9999|9999</v>
      </c>
      <c r="T13180" s="2" t="str">
        <f t="shared" si="419"/>
        <v>OK</v>
      </c>
    </row>
    <row r="13181" spans="1:20" x14ac:dyDescent="0.25">
      <c r="A13181" s="1">
        <v>502999999</v>
      </c>
      <c r="B13181" s="1" t="str">
        <f>VLOOKUP(A13181,[1]Maestra!A$1:C$746,2,0)</f>
        <v>ACLEASEB6</v>
      </c>
      <c r="C13181" s="1" t="str">
        <f>VLOOKUP(A13181,[1]Maestra!A$1:C$746,3,0)</f>
        <v>Leaseback</v>
      </c>
      <c r="D13181" s="1" t="s">
        <v>515</v>
      </c>
      <c r="E13181" s="1" t="s">
        <v>534</v>
      </c>
      <c r="F13181" s="1">
        <v>121</v>
      </c>
      <c r="G13181" s="1">
        <v>121</v>
      </c>
      <c r="H13181" s="1">
        <v>505</v>
      </c>
      <c r="I13181" s="1" t="s">
        <v>448</v>
      </c>
      <c r="J13181" s="1" t="s">
        <v>327</v>
      </c>
      <c r="K13181" s="1" t="s">
        <v>536</v>
      </c>
      <c r="L13181" s="1">
        <v>9999</v>
      </c>
      <c r="M13181" s="1">
        <v>9999</v>
      </c>
      <c r="Q13181" s="2" t="s">
        <v>37</v>
      </c>
      <c r="R13181" s="1" t="s">
        <v>531</v>
      </c>
      <c r="S13181" s="1" t="str">
        <f t="shared" si="418"/>
        <v>LPC505|V|CCOR|PDS|9999|9999</v>
      </c>
      <c r="T13181" s="2" t="str">
        <f t="shared" si="419"/>
        <v>OK</v>
      </c>
    </row>
    <row r="13182" spans="1:20" x14ac:dyDescent="0.25">
      <c r="A13182" s="1">
        <v>502999999</v>
      </c>
      <c r="B13182" s="1" t="str">
        <f>VLOOKUP(A13182,[1]Maestra!A$1:C$746,2,0)</f>
        <v>ACLEASEB6</v>
      </c>
      <c r="C13182" s="1" t="str">
        <f>VLOOKUP(A13182,[1]Maestra!A$1:C$746,3,0)</f>
        <v>Leaseback</v>
      </c>
      <c r="D13182" s="1" t="s">
        <v>515</v>
      </c>
      <c r="E13182" s="1" t="s">
        <v>534</v>
      </c>
      <c r="F13182" s="1">
        <v>121</v>
      </c>
      <c r="G13182" s="1">
        <v>121</v>
      </c>
      <c r="H13182" s="1">
        <v>505</v>
      </c>
      <c r="I13182" s="1" t="s">
        <v>448</v>
      </c>
      <c r="J13182" s="1" t="s">
        <v>327</v>
      </c>
      <c r="K13182" s="1" t="s">
        <v>530</v>
      </c>
      <c r="L13182" s="1">
        <v>9999</v>
      </c>
      <c r="M13182" s="1">
        <v>9999</v>
      </c>
      <c r="Q13182" s="2" t="s">
        <v>37</v>
      </c>
      <c r="R13182" s="1" t="s">
        <v>531</v>
      </c>
      <c r="S13182" s="1" t="str">
        <f t="shared" si="418"/>
        <v>LPC505|V|CCOR|PRI|9999|9999</v>
      </c>
      <c r="T13182" s="2" t="str">
        <f t="shared" si="419"/>
        <v>OK</v>
      </c>
    </row>
    <row r="13183" spans="1:20" x14ac:dyDescent="0.25">
      <c r="A13183" s="1">
        <v>502999999</v>
      </c>
      <c r="B13183" s="1" t="str">
        <f>VLOOKUP(A13183,[1]Maestra!A$1:C$746,2,0)</f>
        <v>ACLEASEB6</v>
      </c>
      <c r="C13183" s="1" t="str">
        <f>VLOOKUP(A13183,[1]Maestra!A$1:C$746,3,0)</f>
        <v>Leaseback</v>
      </c>
      <c r="D13183" s="1" t="s">
        <v>515</v>
      </c>
      <c r="E13183" s="1" t="s">
        <v>534</v>
      </c>
      <c r="F13183" s="1">
        <v>121</v>
      </c>
      <c r="G13183" s="1">
        <v>121</v>
      </c>
      <c r="H13183" s="1">
        <v>505</v>
      </c>
      <c r="I13183" s="1" t="s">
        <v>448</v>
      </c>
      <c r="J13183" s="1" t="s">
        <v>327</v>
      </c>
      <c r="K13183" s="1" t="s">
        <v>532</v>
      </c>
      <c r="L13183" s="1">
        <v>9999</v>
      </c>
      <c r="M13183" s="1">
        <v>9999</v>
      </c>
      <c r="Q13183" s="2" t="s">
        <v>37</v>
      </c>
      <c r="R13183" s="1" t="s">
        <v>531</v>
      </c>
      <c r="S13183" s="1" t="str">
        <f t="shared" si="418"/>
        <v>LPC505|V|CCOR|PSG|9999|9999</v>
      </c>
      <c r="T13183" s="2" t="str">
        <f t="shared" si="419"/>
        <v>OK</v>
      </c>
    </row>
    <row r="13184" spans="1:20" x14ac:dyDescent="0.25">
      <c r="A13184" s="1">
        <v>502999999</v>
      </c>
      <c r="B13184" s="1" t="str">
        <f>VLOOKUP(A13184,[1]Maestra!A$1:C$746,2,0)</f>
        <v>ACLEASEB6</v>
      </c>
      <c r="C13184" s="1" t="str">
        <f>VLOOKUP(A13184,[1]Maestra!A$1:C$746,3,0)</f>
        <v>Leaseback</v>
      </c>
      <c r="D13184" s="1" t="s">
        <v>515</v>
      </c>
      <c r="E13184" s="1" t="s">
        <v>534</v>
      </c>
      <c r="F13184" s="1">
        <v>121</v>
      </c>
      <c r="G13184" s="1">
        <v>121</v>
      </c>
      <c r="H13184" s="1">
        <v>505</v>
      </c>
      <c r="I13184" s="1" t="s">
        <v>448</v>
      </c>
      <c r="J13184" s="1" t="s">
        <v>328</v>
      </c>
      <c r="K13184" s="1" t="s">
        <v>535</v>
      </c>
      <c r="L13184" s="1">
        <v>9999</v>
      </c>
      <c r="M13184" s="1">
        <v>9999</v>
      </c>
      <c r="Q13184" s="2" t="s">
        <v>37</v>
      </c>
      <c r="R13184" s="1" t="s">
        <v>531</v>
      </c>
      <c r="S13184" s="1" t="str">
        <f t="shared" si="418"/>
        <v>LPC505|V|CGEM|PDL|9999|9999</v>
      </c>
      <c r="T13184" s="2" t="str">
        <f t="shared" si="419"/>
        <v>OK</v>
      </c>
    </row>
    <row r="13185" spans="1:20" x14ac:dyDescent="0.25">
      <c r="A13185" s="1">
        <v>502999999</v>
      </c>
      <c r="B13185" s="1" t="str">
        <f>VLOOKUP(A13185,[1]Maestra!A$1:C$746,2,0)</f>
        <v>ACLEASEB6</v>
      </c>
      <c r="C13185" s="1" t="str">
        <f>VLOOKUP(A13185,[1]Maestra!A$1:C$746,3,0)</f>
        <v>Leaseback</v>
      </c>
      <c r="D13185" s="1" t="s">
        <v>515</v>
      </c>
      <c r="E13185" s="1" t="s">
        <v>534</v>
      </c>
      <c r="F13185" s="1">
        <v>121</v>
      </c>
      <c r="G13185" s="1">
        <v>121</v>
      </c>
      <c r="H13185" s="1">
        <v>505</v>
      </c>
      <c r="I13185" s="1" t="s">
        <v>448</v>
      </c>
      <c r="J13185" s="1" t="s">
        <v>328</v>
      </c>
      <c r="K13185" s="1" t="s">
        <v>536</v>
      </c>
      <c r="L13185" s="1">
        <v>9999</v>
      </c>
      <c r="M13185" s="1">
        <v>9999</v>
      </c>
      <c r="Q13185" s="2" t="s">
        <v>37</v>
      </c>
      <c r="R13185" s="1" t="s">
        <v>531</v>
      </c>
      <c r="S13185" s="1" t="str">
        <f t="shared" si="418"/>
        <v>LPC505|V|CGEM|PDS|9999|9999</v>
      </c>
      <c r="T13185" s="2" t="str">
        <f t="shared" si="419"/>
        <v>OK</v>
      </c>
    </row>
    <row r="13186" spans="1:20" x14ac:dyDescent="0.25">
      <c r="A13186" s="1">
        <v>502999999</v>
      </c>
      <c r="B13186" s="1" t="str">
        <f>VLOOKUP(A13186,[1]Maestra!A$1:C$746,2,0)</f>
        <v>ACLEASEB6</v>
      </c>
      <c r="C13186" s="1" t="str">
        <f>VLOOKUP(A13186,[1]Maestra!A$1:C$746,3,0)</f>
        <v>Leaseback</v>
      </c>
      <c r="D13186" s="1" t="s">
        <v>515</v>
      </c>
      <c r="E13186" s="1" t="s">
        <v>534</v>
      </c>
      <c r="F13186" s="1">
        <v>121</v>
      </c>
      <c r="G13186" s="1">
        <v>121</v>
      </c>
      <c r="H13186" s="1">
        <v>505</v>
      </c>
      <c r="I13186" s="1" t="s">
        <v>448</v>
      </c>
      <c r="J13186" s="1" t="s">
        <v>328</v>
      </c>
      <c r="K13186" s="1" t="s">
        <v>530</v>
      </c>
      <c r="L13186" s="1">
        <v>9999</v>
      </c>
      <c r="M13186" s="1">
        <v>9999</v>
      </c>
      <c r="Q13186" s="2" t="s">
        <v>37</v>
      </c>
      <c r="R13186" s="1" t="s">
        <v>531</v>
      </c>
      <c r="S13186" s="1" t="str">
        <f t="shared" ref="S13186:S13249" si="420">_xlfn.CONCAT(D13186,H13186,"|",I13186,"|",J13186,"|",K13186,"|",L13186,"|",M13186)</f>
        <v>LPC505|V|CGEM|PRI|9999|9999</v>
      </c>
      <c r="T13186" s="2" t="str">
        <f t="shared" si="419"/>
        <v>OK</v>
      </c>
    </row>
    <row r="13187" spans="1:20" x14ac:dyDescent="0.25">
      <c r="A13187" s="1">
        <v>502999999</v>
      </c>
      <c r="B13187" s="1" t="str">
        <f>VLOOKUP(A13187,[1]Maestra!A$1:C$746,2,0)</f>
        <v>ACLEASEB6</v>
      </c>
      <c r="C13187" s="1" t="str">
        <f>VLOOKUP(A13187,[1]Maestra!A$1:C$746,3,0)</f>
        <v>Leaseback</v>
      </c>
      <c r="D13187" s="1" t="s">
        <v>515</v>
      </c>
      <c r="E13187" s="1" t="s">
        <v>534</v>
      </c>
      <c r="F13187" s="1">
        <v>121</v>
      </c>
      <c r="G13187" s="1">
        <v>121</v>
      </c>
      <c r="H13187" s="1">
        <v>505</v>
      </c>
      <c r="I13187" s="1" t="s">
        <v>448</v>
      </c>
      <c r="J13187" s="1" t="s">
        <v>328</v>
      </c>
      <c r="K13187" s="1" t="s">
        <v>532</v>
      </c>
      <c r="L13187" s="1">
        <v>9999</v>
      </c>
      <c r="M13187" s="1">
        <v>9999</v>
      </c>
      <c r="Q13187" s="2" t="s">
        <v>37</v>
      </c>
      <c r="R13187" s="1" t="s">
        <v>531</v>
      </c>
      <c r="S13187" s="1" t="str">
        <f t="shared" si="420"/>
        <v>LPC505|V|CGEM|PSG|9999|9999</v>
      </c>
      <c r="T13187" s="2" t="str">
        <f t="shared" ref="T13187:T13250" si="421">IF(COUNTIFS($D$2:$D$20413,D13187,$S$2:$S$20413,S13187,$A$2:$A$20413,"&lt;&gt;"&amp;A13187)&gt;0,"Conflicto","OK")</f>
        <v>OK</v>
      </c>
    </row>
    <row r="13188" spans="1:20" x14ac:dyDescent="0.25">
      <c r="A13188" s="1">
        <v>502999999</v>
      </c>
      <c r="B13188" s="1" t="str">
        <f>VLOOKUP(A13188,[1]Maestra!A$1:C$746,2,0)</f>
        <v>ACLEASEB6</v>
      </c>
      <c r="C13188" s="1" t="str">
        <f>VLOOKUP(A13188,[1]Maestra!A$1:C$746,3,0)</f>
        <v>Leaseback</v>
      </c>
      <c r="D13188" s="1" t="s">
        <v>515</v>
      </c>
      <c r="E13188" s="1" t="s">
        <v>534</v>
      </c>
      <c r="F13188" s="1">
        <v>121</v>
      </c>
      <c r="G13188" s="1">
        <v>121</v>
      </c>
      <c r="H13188" s="1">
        <v>505</v>
      </c>
      <c r="I13188" s="1" t="s">
        <v>448</v>
      </c>
      <c r="J13188" s="1" t="s">
        <v>325</v>
      </c>
      <c r="K13188" s="1" t="s">
        <v>535</v>
      </c>
      <c r="L13188" s="1">
        <v>9999</v>
      </c>
      <c r="M13188" s="1">
        <v>9999</v>
      </c>
      <c r="Q13188" s="2" t="s">
        <v>37</v>
      </c>
      <c r="R13188" s="1" t="s">
        <v>531</v>
      </c>
      <c r="S13188" s="1" t="str">
        <f t="shared" si="420"/>
        <v>LPC505|V|CMED|PDL|9999|9999</v>
      </c>
      <c r="T13188" s="2" t="str">
        <f t="shared" si="421"/>
        <v>OK</v>
      </c>
    </row>
    <row r="13189" spans="1:20" x14ac:dyDescent="0.25">
      <c r="A13189" s="1">
        <v>502999999</v>
      </c>
      <c r="B13189" s="1" t="str">
        <f>VLOOKUP(A13189,[1]Maestra!A$1:C$746,2,0)</f>
        <v>ACLEASEB6</v>
      </c>
      <c r="C13189" s="1" t="str">
        <f>VLOOKUP(A13189,[1]Maestra!A$1:C$746,3,0)</f>
        <v>Leaseback</v>
      </c>
      <c r="D13189" s="1" t="s">
        <v>515</v>
      </c>
      <c r="E13189" s="1" t="s">
        <v>534</v>
      </c>
      <c r="F13189" s="1">
        <v>121</v>
      </c>
      <c r="G13189" s="1">
        <v>121</v>
      </c>
      <c r="H13189" s="1">
        <v>505</v>
      </c>
      <c r="I13189" s="1" t="s">
        <v>448</v>
      </c>
      <c r="J13189" s="1" t="s">
        <v>325</v>
      </c>
      <c r="K13189" s="1" t="s">
        <v>536</v>
      </c>
      <c r="L13189" s="1">
        <v>9999</v>
      </c>
      <c r="M13189" s="1">
        <v>9999</v>
      </c>
      <c r="Q13189" s="2" t="s">
        <v>37</v>
      </c>
      <c r="R13189" s="1" t="s">
        <v>531</v>
      </c>
      <c r="S13189" s="1" t="str">
        <f t="shared" si="420"/>
        <v>LPC505|V|CMED|PDS|9999|9999</v>
      </c>
      <c r="T13189" s="2" t="str">
        <f t="shared" si="421"/>
        <v>OK</v>
      </c>
    </row>
    <row r="13190" spans="1:20" x14ac:dyDescent="0.25">
      <c r="A13190" s="1">
        <v>502999999</v>
      </c>
      <c r="B13190" s="1" t="str">
        <f>VLOOKUP(A13190,[1]Maestra!A$1:C$746,2,0)</f>
        <v>ACLEASEB6</v>
      </c>
      <c r="C13190" s="1" t="str">
        <f>VLOOKUP(A13190,[1]Maestra!A$1:C$746,3,0)</f>
        <v>Leaseback</v>
      </c>
      <c r="D13190" s="1" t="s">
        <v>515</v>
      </c>
      <c r="E13190" s="1" t="s">
        <v>534</v>
      </c>
      <c r="F13190" s="1">
        <v>121</v>
      </c>
      <c r="G13190" s="1">
        <v>121</v>
      </c>
      <c r="H13190" s="1">
        <v>505</v>
      </c>
      <c r="I13190" s="1" t="s">
        <v>448</v>
      </c>
      <c r="J13190" s="1" t="s">
        <v>325</v>
      </c>
      <c r="K13190" s="1" t="s">
        <v>530</v>
      </c>
      <c r="L13190" s="1">
        <v>9999</v>
      </c>
      <c r="M13190" s="1">
        <v>9999</v>
      </c>
      <c r="Q13190" s="2" t="s">
        <v>37</v>
      </c>
      <c r="R13190" s="1" t="s">
        <v>531</v>
      </c>
      <c r="S13190" s="1" t="str">
        <f t="shared" si="420"/>
        <v>LPC505|V|CMED|PRI|9999|9999</v>
      </c>
      <c r="T13190" s="2" t="str">
        <f t="shared" si="421"/>
        <v>OK</v>
      </c>
    </row>
    <row r="13191" spans="1:20" x14ac:dyDescent="0.25">
      <c r="A13191" s="1">
        <v>502999999</v>
      </c>
      <c r="B13191" s="1" t="str">
        <f>VLOOKUP(A13191,[1]Maestra!A$1:C$746,2,0)</f>
        <v>ACLEASEB6</v>
      </c>
      <c r="C13191" s="1" t="str">
        <f>VLOOKUP(A13191,[1]Maestra!A$1:C$746,3,0)</f>
        <v>Leaseback</v>
      </c>
      <c r="D13191" s="1" t="s">
        <v>515</v>
      </c>
      <c r="E13191" s="1" t="s">
        <v>534</v>
      </c>
      <c r="F13191" s="1">
        <v>121</v>
      </c>
      <c r="G13191" s="1">
        <v>121</v>
      </c>
      <c r="H13191" s="1">
        <v>505</v>
      </c>
      <c r="I13191" s="1" t="s">
        <v>448</v>
      </c>
      <c r="J13191" s="1" t="s">
        <v>325</v>
      </c>
      <c r="K13191" s="1" t="s">
        <v>532</v>
      </c>
      <c r="L13191" s="1">
        <v>9999</v>
      </c>
      <c r="M13191" s="1">
        <v>9999</v>
      </c>
      <c r="Q13191" s="2" t="s">
        <v>37</v>
      </c>
      <c r="R13191" s="1" t="s">
        <v>531</v>
      </c>
      <c r="S13191" s="1" t="str">
        <f t="shared" si="420"/>
        <v>LPC505|V|CMED|PSG|9999|9999</v>
      </c>
      <c r="T13191" s="2" t="str">
        <f t="shared" si="421"/>
        <v>OK</v>
      </c>
    </row>
    <row r="13192" spans="1:20" x14ac:dyDescent="0.25">
      <c r="A13192" s="1">
        <v>502999999</v>
      </c>
      <c r="B13192" s="1" t="str">
        <f>VLOOKUP(A13192,[1]Maestra!A$1:C$746,2,0)</f>
        <v>ACLEASEB6</v>
      </c>
      <c r="C13192" s="1" t="str">
        <f>VLOOKUP(A13192,[1]Maestra!A$1:C$746,3,0)</f>
        <v>Leaseback</v>
      </c>
      <c r="D13192" s="1" t="s">
        <v>515</v>
      </c>
      <c r="E13192" s="1" t="s">
        <v>534</v>
      </c>
      <c r="F13192" s="1">
        <v>121</v>
      </c>
      <c r="G13192" s="1">
        <v>121</v>
      </c>
      <c r="H13192" s="1">
        <v>505</v>
      </c>
      <c r="I13192" s="1" t="s">
        <v>448</v>
      </c>
      <c r="J13192" s="1" t="s">
        <v>331</v>
      </c>
      <c r="K13192" s="1" t="s">
        <v>535</v>
      </c>
      <c r="L13192" s="1">
        <v>9999</v>
      </c>
      <c r="M13192" s="1">
        <v>9999</v>
      </c>
      <c r="Q13192" s="2" t="s">
        <v>37</v>
      </c>
      <c r="R13192" s="1" t="s">
        <v>531</v>
      </c>
      <c r="S13192" s="1" t="str">
        <f t="shared" si="420"/>
        <v>LPC505|V|CPEM|PDL|9999|9999</v>
      </c>
      <c r="T13192" s="2" t="str">
        <f t="shared" si="421"/>
        <v>OK</v>
      </c>
    </row>
    <row r="13193" spans="1:20" x14ac:dyDescent="0.25">
      <c r="A13193" s="1">
        <v>502999999</v>
      </c>
      <c r="B13193" s="1" t="str">
        <f>VLOOKUP(A13193,[1]Maestra!A$1:C$746,2,0)</f>
        <v>ACLEASEB6</v>
      </c>
      <c r="C13193" s="1" t="str">
        <f>VLOOKUP(A13193,[1]Maestra!A$1:C$746,3,0)</f>
        <v>Leaseback</v>
      </c>
      <c r="D13193" s="1" t="s">
        <v>515</v>
      </c>
      <c r="E13193" s="1" t="s">
        <v>534</v>
      </c>
      <c r="F13193" s="1">
        <v>121</v>
      </c>
      <c r="G13193" s="1">
        <v>121</v>
      </c>
      <c r="H13193" s="1">
        <v>505</v>
      </c>
      <c r="I13193" s="1" t="s">
        <v>448</v>
      </c>
      <c r="J13193" s="1" t="s">
        <v>331</v>
      </c>
      <c r="K13193" s="1" t="s">
        <v>536</v>
      </c>
      <c r="L13193" s="1">
        <v>9999</v>
      </c>
      <c r="M13193" s="1">
        <v>9999</v>
      </c>
      <c r="Q13193" s="2" t="s">
        <v>37</v>
      </c>
      <c r="R13193" s="1" t="s">
        <v>531</v>
      </c>
      <c r="S13193" s="1" t="str">
        <f t="shared" si="420"/>
        <v>LPC505|V|CPEM|PDS|9999|9999</v>
      </c>
      <c r="T13193" s="2" t="str">
        <f t="shared" si="421"/>
        <v>OK</v>
      </c>
    </row>
    <row r="13194" spans="1:20" x14ac:dyDescent="0.25">
      <c r="A13194" s="1">
        <v>502999999</v>
      </c>
      <c r="B13194" s="1" t="str">
        <f>VLOOKUP(A13194,[1]Maestra!A$1:C$746,2,0)</f>
        <v>ACLEASEB6</v>
      </c>
      <c r="C13194" s="1" t="str">
        <f>VLOOKUP(A13194,[1]Maestra!A$1:C$746,3,0)</f>
        <v>Leaseback</v>
      </c>
      <c r="D13194" s="1" t="s">
        <v>515</v>
      </c>
      <c r="E13194" s="1" t="s">
        <v>534</v>
      </c>
      <c r="F13194" s="1">
        <v>121</v>
      </c>
      <c r="G13194" s="1">
        <v>121</v>
      </c>
      <c r="H13194" s="1">
        <v>505</v>
      </c>
      <c r="I13194" s="1" t="s">
        <v>448</v>
      </c>
      <c r="J13194" s="1" t="s">
        <v>331</v>
      </c>
      <c r="K13194" s="1" t="s">
        <v>530</v>
      </c>
      <c r="L13194" s="1">
        <v>9999</v>
      </c>
      <c r="M13194" s="1">
        <v>9999</v>
      </c>
      <c r="Q13194" s="2" t="s">
        <v>37</v>
      </c>
      <c r="R13194" s="1" t="s">
        <v>531</v>
      </c>
      <c r="S13194" s="1" t="str">
        <f t="shared" si="420"/>
        <v>LPC505|V|CPEM|PRI|9999|9999</v>
      </c>
      <c r="T13194" s="2" t="str">
        <f t="shared" si="421"/>
        <v>OK</v>
      </c>
    </row>
    <row r="13195" spans="1:20" x14ac:dyDescent="0.25">
      <c r="A13195" s="1">
        <v>502999999</v>
      </c>
      <c r="B13195" s="1" t="str">
        <f>VLOOKUP(A13195,[1]Maestra!A$1:C$746,2,0)</f>
        <v>ACLEASEB6</v>
      </c>
      <c r="C13195" s="1" t="str">
        <f>VLOOKUP(A13195,[1]Maestra!A$1:C$746,3,0)</f>
        <v>Leaseback</v>
      </c>
      <c r="D13195" s="1" t="s">
        <v>515</v>
      </c>
      <c r="E13195" s="1" t="s">
        <v>534</v>
      </c>
      <c r="F13195" s="1">
        <v>121</v>
      </c>
      <c r="G13195" s="1">
        <v>121</v>
      </c>
      <c r="H13195" s="1">
        <v>505</v>
      </c>
      <c r="I13195" s="1" t="s">
        <v>448</v>
      </c>
      <c r="J13195" s="1" t="s">
        <v>331</v>
      </c>
      <c r="K13195" s="1" t="s">
        <v>532</v>
      </c>
      <c r="L13195" s="1">
        <v>9999</v>
      </c>
      <c r="M13195" s="1">
        <v>9999</v>
      </c>
      <c r="Q13195" s="2" t="s">
        <v>37</v>
      </c>
      <c r="R13195" s="1" t="s">
        <v>531</v>
      </c>
      <c r="S13195" s="1" t="str">
        <f t="shared" si="420"/>
        <v>LPC505|V|CPEM|PSG|9999|9999</v>
      </c>
      <c r="T13195" s="2" t="str">
        <f t="shared" si="421"/>
        <v>OK</v>
      </c>
    </row>
    <row r="13196" spans="1:20" x14ac:dyDescent="0.25">
      <c r="A13196" s="1">
        <v>501999999</v>
      </c>
      <c r="B13196" s="1" t="str">
        <f>VLOOKUP(A13196,[1]Maestra!A$1:C$746,2,0)</f>
        <v>ACLEASIN6</v>
      </c>
      <c r="C13196" s="1" t="str">
        <f>VLOOKUP(A13196,[1]Maestra!A$1:C$746,3,0)</f>
        <v>Leasing</v>
      </c>
      <c r="D13196" s="1" t="s">
        <v>515</v>
      </c>
      <c r="E13196" s="1" t="s">
        <v>534</v>
      </c>
      <c r="F13196" s="1">
        <v>121</v>
      </c>
      <c r="G13196" s="1">
        <v>121</v>
      </c>
      <c r="H13196" s="1">
        <v>602</v>
      </c>
      <c r="I13196" s="1" t="s">
        <v>415</v>
      </c>
      <c r="J13196" s="1" t="s">
        <v>328</v>
      </c>
      <c r="K13196" s="1" t="s">
        <v>535</v>
      </c>
      <c r="L13196" s="1">
        <v>9999</v>
      </c>
      <c r="M13196" s="1">
        <v>9999</v>
      </c>
      <c r="Q13196" s="2" t="s">
        <v>37</v>
      </c>
      <c r="R13196" s="1" t="s">
        <v>531</v>
      </c>
      <c r="S13196" s="1" t="str">
        <f t="shared" si="420"/>
        <v>LPC602|S|CGEM|PDL|9999|9999</v>
      </c>
      <c r="T13196" s="2" t="str">
        <f t="shared" si="421"/>
        <v>OK</v>
      </c>
    </row>
    <row r="13197" spans="1:20" x14ac:dyDescent="0.25">
      <c r="A13197" s="1">
        <v>501999999</v>
      </c>
      <c r="B13197" s="1" t="str">
        <f>VLOOKUP(A13197,[1]Maestra!A$1:C$746,2,0)</f>
        <v>ACLEASIN6</v>
      </c>
      <c r="C13197" s="1" t="str">
        <f>VLOOKUP(A13197,[1]Maestra!A$1:C$746,3,0)</f>
        <v>Leasing</v>
      </c>
      <c r="D13197" s="1" t="s">
        <v>515</v>
      </c>
      <c r="E13197" s="1" t="s">
        <v>534</v>
      </c>
      <c r="F13197" s="1">
        <v>121</v>
      </c>
      <c r="G13197" s="1">
        <v>121</v>
      </c>
      <c r="H13197" s="1">
        <v>602</v>
      </c>
      <c r="I13197" s="1" t="s">
        <v>415</v>
      </c>
      <c r="J13197" s="1" t="s">
        <v>328</v>
      </c>
      <c r="K13197" s="1" t="s">
        <v>536</v>
      </c>
      <c r="L13197" s="1">
        <v>9999</v>
      </c>
      <c r="M13197" s="1">
        <v>9999</v>
      </c>
      <c r="Q13197" s="2" t="s">
        <v>37</v>
      </c>
      <c r="R13197" s="1" t="s">
        <v>531</v>
      </c>
      <c r="S13197" s="1" t="str">
        <f t="shared" si="420"/>
        <v>LPC602|S|CGEM|PDS|9999|9999</v>
      </c>
      <c r="T13197" s="2" t="str">
        <f t="shared" si="421"/>
        <v>OK</v>
      </c>
    </row>
    <row r="13198" spans="1:20" x14ac:dyDescent="0.25">
      <c r="A13198" s="1">
        <v>501999999</v>
      </c>
      <c r="B13198" s="1" t="str">
        <f>VLOOKUP(A13198,[1]Maestra!A$1:C$746,2,0)</f>
        <v>ACLEASIN6</v>
      </c>
      <c r="C13198" s="1" t="str">
        <f>VLOOKUP(A13198,[1]Maestra!A$1:C$746,3,0)</f>
        <v>Leasing</v>
      </c>
      <c r="D13198" s="1" t="s">
        <v>515</v>
      </c>
      <c r="E13198" s="1" t="s">
        <v>534</v>
      </c>
      <c r="F13198" s="1">
        <v>121</v>
      </c>
      <c r="G13198" s="1">
        <v>121</v>
      </c>
      <c r="H13198" s="1">
        <v>602</v>
      </c>
      <c r="I13198" s="1" t="s">
        <v>415</v>
      </c>
      <c r="J13198" s="1" t="s">
        <v>328</v>
      </c>
      <c r="K13198" s="1" t="s">
        <v>530</v>
      </c>
      <c r="L13198" s="1">
        <v>9999</v>
      </c>
      <c r="M13198" s="1">
        <v>9999</v>
      </c>
      <c r="Q13198" s="2" t="s">
        <v>37</v>
      </c>
      <c r="R13198" s="1" t="s">
        <v>531</v>
      </c>
      <c r="S13198" s="1" t="str">
        <f t="shared" si="420"/>
        <v>LPC602|S|CGEM|PRI|9999|9999</v>
      </c>
      <c r="T13198" s="2" t="str">
        <f t="shared" si="421"/>
        <v>OK</v>
      </c>
    </row>
    <row r="13199" spans="1:20" x14ac:dyDescent="0.25">
      <c r="A13199" s="1">
        <v>501999999</v>
      </c>
      <c r="B13199" s="1" t="str">
        <f>VLOOKUP(A13199,[1]Maestra!A$1:C$746,2,0)</f>
        <v>ACLEASIN6</v>
      </c>
      <c r="C13199" s="1" t="str">
        <f>VLOOKUP(A13199,[1]Maestra!A$1:C$746,3,0)</f>
        <v>Leasing</v>
      </c>
      <c r="D13199" s="1" t="s">
        <v>515</v>
      </c>
      <c r="E13199" s="1" t="s">
        <v>534</v>
      </c>
      <c r="F13199" s="1">
        <v>121</v>
      </c>
      <c r="G13199" s="1">
        <v>121</v>
      </c>
      <c r="H13199" s="1">
        <v>602</v>
      </c>
      <c r="I13199" s="1" t="s">
        <v>415</v>
      </c>
      <c r="J13199" s="1" t="s">
        <v>328</v>
      </c>
      <c r="K13199" s="1" t="s">
        <v>532</v>
      </c>
      <c r="L13199" s="1">
        <v>9999</v>
      </c>
      <c r="M13199" s="1">
        <v>9999</v>
      </c>
      <c r="Q13199" s="2" t="s">
        <v>37</v>
      </c>
      <c r="R13199" s="1" t="s">
        <v>531</v>
      </c>
      <c r="S13199" s="1" t="str">
        <f t="shared" si="420"/>
        <v>LPC602|S|CGEM|PSG|9999|9999</v>
      </c>
      <c r="T13199" s="2" t="str">
        <f t="shared" si="421"/>
        <v>OK</v>
      </c>
    </row>
    <row r="13200" spans="1:20" x14ac:dyDescent="0.25">
      <c r="A13200" s="1">
        <v>501999999</v>
      </c>
      <c r="B13200" s="1" t="str">
        <f>VLOOKUP(A13200,[1]Maestra!A$1:C$746,2,0)</f>
        <v>ACLEASIN6</v>
      </c>
      <c r="C13200" s="1" t="str">
        <f>VLOOKUP(A13200,[1]Maestra!A$1:C$746,3,0)</f>
        <v>Leasing</v>
      </c>
      <c r="D13200" s="1" t="s">
        <v>515</v>
      </c>
      <c r="E13200" s="1" t="s">
        <v>534</v>
      </c>
      <c r="F13200" s="1">
        <v>121</v>
      </c>
      <c r="G13200" s="1">
        <v>121</v>
      </c>
      <c r="H13200" s="1">
        <v>602</v>
      </c>
      <c r="I13200" s="1" t="s">
        <v>415</v>
      </c>
      <c r="J13200" s="1" t="s">
        <v>325</v>
      </c>
      <c r="K13200" s="1" t="s">
        <v>535</v>
      </c>
      <c r="L13200" s="1">
        <v>9999</v>
      </c>
      <c r="M13200" s="1">
        <v>9999</v>
      </c>
      <c r="Q13200" s="2" t="s">
        <v>37</v>
      </c>
      <c r="R13200" s="1" t="s">
        <v>531</v>
      </c>
      <c r="S13200" s="1" t="str">
        <f t="shared" si="420"/>
        <v>LPC602|S|CMED|PDL|9999|9999</v>
      </c>
      <c r="T13200" s="2" t="str">
        <f t="shared" si="421"/>
        <v>OK</v>
      </c>
    </row>
    <row r="13201" spans="1:20" x14ac:dyDescent="0.25">
      <c r="A13201" s="1">
        <v>501999999</v>
      </c>
      <c r="B13201" s="1" t="str">
        <f>VLOOKUP(A13201,[1]Maestra!A$1:C$746,2,0)</f>
        <v>ACLEASIN6</v>
      </c>
      <c r="C13201" s="1" t="str">
        <f>VLOOKUP(A13201,[1]Maestra!A$1:C$746,3,0)</f>
        <v>Leasing</v>
      </c>
      <c r="D13201" s="1" t="s">
        <v>515</v>
      </c>
      <c r="E13201" s="1" t="s">
        <v>534</v>
      </c>
      <c r="F13201" s="1">
        <v>121</v>
      </c>
      <c r="G13201" s="1">
        <v>121</v>
      </c>
      <c r="H13201" s="1">
        <v>602</v>
      </c>
      <c r="I13201" s="1" t="s">
        <v>415</v>
      </c>
      <c r="J13201" s="1" t="s">
        <v>325</v>
      </c>
      <c r="K13201" s="1" t="s">
        <v>536</v>
      </c>
      <c r="L13201" s="1">
        <v>9999</v>
      </c>
      <c r="M13201" s="1">
        <v>9999</v>
      </c>
      <c r="Q13201" s="2" t="s">
        <v>37</v>
      </c>
      <c r="R13201" s="1" t="s">
        <v>531</v>
      </c>
      <c r="S13201" s="1" t="str">
        <f t="shared" si="420"/>
        <v>LPC602|S|CMED|PDS|9999|9999</v>
      </c>
      <c r="T13201" s="2" t="str">
        <f t="shared" si="421"/>
        <v>OK</v>
      </c>
    </row>
    <row r="13202" spans="1:20" x14ac:dyDescent="0.25">
      <c r="A13202" s="1">
        <v>501999999</v>
      </c>
      <c r="B13202" s="1" t="str">
        <f>VLOOKUP(A13202,[1]Maestra!A$1:C$746,2,0)</f>
        <v>ACLEASIN6</v>
      </c>
      <c r="C13202" s="1" t="str">
        <f>VLOOKUP(A13202,[1]Maestra!A$1:C$746,3,0)</f>
        <v>Leasing</v>
      </c>
      <c r="D13202" s="1" t="s">
        <v>515</v>
      </c>
      <c r="E13202" s="1" t="s">
        <v>534</v>
      </c>
      <c r="F13202" s="1">
        <v>121</v>
      </c>
      <c r="G13202" s="1">
        <v>121</v>
      </c>
      <c r="H13202" s="1">
        <v>602</v>
      </c>
      <c r="I13202" s="1" t="s">
        <v>415</v>
      </c>
      <c r="J13202" s="1" t="s">
        <v>325</v>
      </c>
      <c r="K13202" s="1" t="s">
        <v>530</v>
      </c>
      <c r="L13202" s="1">
        <v>9999</v>
      </c>
      <c r="M13202" s="1">
        <v>9999</v>
      </c>
      <c r="Q13202" s="2" t="s">
        <v>37</v>
      </c>
      <c r="R13202" s="1" t="s">
        <v>531</v>
      </c>
      <c r="S13202" s="1" t="str">
        <f t="shared" si="420"/>
        <v>LPC602|S|CMED|PRI|9999|9999</v>
      </c>
      <c r="T13202" s="2" t="str">
        <f t="shared" si="421"/>
        <v>OK</v>
      </c>
    </row>
    <row r="13203" spans="1:20" x14ac:dyDescent="0.25">
      <c r="A13203" s="1">
        <v>501999999</v>
      </c>
      <c r="B13203" s="1" t="str">
        <f>VLOOKUP(A13203,[1]Maestra!A$1:C$746,2,0)</f>
        <v>ACLEASIN6</v>
      </c>
      <c r="C13203" s="1" t="str">
        <f>VLOOKUP(A13203,[1]Maestra!A$1:C$746,3,0)</f>
        <v>Leasing</v>
      </c>
      <c r="D13203" s="1" t="s">
        <v>515</v>
      </c>
      <c r="E13203" s="1" t="s">
        <v>534</v>
      </c>
      <c r="F13203" s="1">
        <v>121</v>
      </c>
      <c r="G13203" s="1">
        <v>121</v>
      </c>
      <c r="H13203" s="1">
        <v>602</v>
      </c>
      <c r="I13203" s="1" t="s">
        <v>415</v>
      </c>
      <c r="J13203" s="1" t="s">
        <v>325</v>
      </c>
      <c r="K13203" s="1" t="s">
        <v>532</v>
      </c>
      <c r="L13203" s="1">
        <v>9999</v>
      </c>
      <c r="M13203" s="1">
        <v>9999</v>
      </c>
      <c r="Q13203" s="2" t="s">
        <v>37</v>
      </c>
      <c r="R13203" s="1" t="s">
        <v>531</v>
      </c>
      <c r="S13203" s="1" t="str">
        <f t="shared" si="420"/>
        <v>LPC602|S|CMED|PSG|9999|9999</v>
      </c>
      <c r="T13203" s="2" t="str">
        <f t="shared" si="421"/>
        <v>OK</v>
      </c>
    </row>
    <row r="13204" spans="1:20" x14ac:dyDescent="0.25">
      <c r="A13204" s="1">
        <v>501999999</v>
      </c>
      <c r="B13204" s="1" t="str">
        <f>VLOOKUP(A13204,[1]Maestra!A$1:C$746,2,0)</f>
        <v>ACLEASIN6</v>
      </c>
      <c r="C13204" s="1" t="str">
        <f>VLOOKUP(A13204,[1]Maestra!A$1:C$746,3,0)</f>
        <v>Leasing</v>
      </c>
      <c r="D13204" s="1" t="s">
        <v>515</v>
      </c>
      <c r="E13204" s="1" t="s">
        <v>534</v>
      </c>
      <c r="F13204" s="1">
        <v>121</v>
      </c>
      <c r="G13204" s="1">
        <v>121</v>
      </c>
      <c r="H13204" s="1">
        <v>602</v>
      </c>
      <c r="I13204" s="1" t="s">
        <v>415</v>
      </c>
      <c r="J13204" s="1" t="s">
        <v>330</v>
      </c>
      <c r="K13204" s="1" t="s">
        <v>535</v>
      </c>
      <c r="L13204" s="1">
        <v>9999</v>
      </c>
      <c r="M13204" s="1">
        <v>9999</v>
      </c>
      <c r="Q13204" s="2" t="s">
        <v>37</v>
      </c>
      <c r="R13204" s="1" t="s">
        <v>531</v>
      </c>
      <c r="S13204" s="1" t="str">
        <f t="shared" si="420"/>
        <v>LPC602|S|CMIE|PDL|9999|9999</v>
      </c>
      <c r="T13204" s="2" t="str">
        <f t="shared" si="421"/>
        <v>OK</v>
      </c>
    </row>
    <row r="13205" spans="1:20" x14ac:dyDescent="0.25">
      <c r="A13205" s="1">
        <v>501999999</v>
      </c>
      <c r="B13205" s="1" t="str">
        <f>VLOOKUP(A13205,[1]Maestra!A$1:C$746,2,0)</f>
        <v>ACLEASIN6</v>
      </c>
      <c r="C13205" s="1" t="str">
        <f>VLOOKUP(A13205,[1]Maestra!A$1:C$746,3,0)</f>
        <v>Leasing</v>
      </c>
      <c r="D13205" s="1" t="s">
        <v>515</v>
      </c>
      <c r="E13205" s="1" t="s">
        <v>534</v>
      </c>
      <c r="F13205" s="1">
        <v>121</v>
      </c>
      <c r="G13205" s="1">
        <v>121</v>
      </c>
      <c r="H13205" s="1">
        <v>602</v>
      </c>
      <c r="I13205" s="1" t="s">
        <v>415</v>
      </c>
      <c r="J13205" s="1" t="s">
        <v>330</v>
      </c>
      <c r="K13205" s="1" t="s">
        <v>536</v>
      </c>
      <c r="L13205" s="1">
        <v>9999</v>
      </c>
      <c r="M13205" s="1">
        <v>9999</v>
      </c>
      <c r="Q13205" s="2" t="s">
        <v>37</v>
      </c>
      <c r="R13205" s="1" t="s">
        <v>531</v>
      </c>
      <c r="S13205" s="1" t="str">
        <f t="shared" si="420"/>
        <v>LPC602|S|CMIE|PDS|9999|9999</v>
      </c>
      <c r="T13205" s="2" t="str">
        <f t="shared" si="421"/>
        <v>OK</v>
      </c>
    </row>
    <row r="13206" spans="1:20" x14ac:dyDescent="0.25">
      <c r="A13206" s="1">
        <v>501999999</v>
      </c>
      <c r="B13206" s="1" t="str">
        <f>VLOOKUP(A13206,[1]Maestra!A$1:C$746,2,0)</f>
        <v>ACLEASIN6</v>
      </c>
      <c r="C13206" s="1" t="str">
        <f>VLOOKUP(A13206,[1]Maestra!A$1:C$746,3,0)</f>
        <v>Leasing</v>
      </c>
      <c r="D13206" s="1" t="s">
        <v>515</v>
      </c>
      <c r="E13206" s="1" t="s">
        <v>534</v>
      </c>
      <c r="F13206" s="1">
        <v>121</v>
      </c>
      <c r="G13206" s="1">
        <v>121</v>
      </c>
      <c r="H13206" s="1">
        <v>602</v>
      </c>
      <c r="I13206" s="1" t="s">
        <v>415</v>
      </c>
      <c r="J13206" s="1" t="s">
        <v>330</v>
      </c>
      <c r="K13206" s="1" t="s">
        <v>530</v>
      </c>
      <c r="L13206" s="1">
        <v>9999</v>
      </c>
      <c r="M13206" s="1">
        <v>9999</v>
      </c>
      <c r="Q13206" s="2" t="s">
        <v>37</v>
      </c>
      <c r="R13206" s="1" t="s">
        <v>531</v>
      </c>
      <c r="S13206" s="1" t="str">
        <f t="shared" si="420"/>
        <v>LPC602|S|CMIE|PRI|9999|9999</v>
      </c>
      <c r="T13206" s="2" t="str">
        <f t="shared" si="421"/>
        <v>OK</v>
      </c>
    </row>
    <row r="13207" spans="1:20" x14ac:dyDescent="0.25">
      <c r="A13207" s="1">
        <v>501999999</v>
      </c>
      <c r="B13207" s="1" t="str">
        <f>VLOOKUP(A13207,[1]Maestra!A$1:C$746,2,0)</f>
        <v>ACLEASIN6</v>
      </c>
      <c r="C13207" s="1" t="str">
        <f>VLOOKUP(A13207,[1]Maestra!A$1:C$746,3,0)</f>
        <v>Leasing</v>
      </c>
      <c r="D13207" s="1" t="s">
        <v>515</v>
      </c>
      <c r="E13207" s="1" t="s">
        <v>534</v>
      </c>
      <c r="F13207" s="1">
        <v>121</v>
      </c>
      <c r="G13207" s="1">
        <v>121</v>
      </c>
      <c r="H13207" s="1">
        <v>602</v>
      </c>
      <c r="I13207" s="1" t="s">
        <v>415</v>
      </c>
      <c r="J13207" s="1" t="s">
        <v>330</v>
      </c>
      <c r="K13207" s="1" t="s">
        <v>532</v>
      </c>
      <c r="L13207" s="1">
        <v>9999</v>
      </c>
      <c r="M13207" s="1">
        <v>9999</v>
      </c>
      <c r="Q13207" s="2" t="s">
        <v>37</v>
      </c>
      <c r="R13207" s="1" t="s">
        <v>531</v>
      </c>
      <c r="S13207" s="1" t="str">
        <f t="shared" si="420"/>
        <v>LPC602|S|CMIE|PSG|9999|9999</v>
      </c>
      <c r="T13207" s="2" t="str">
        <f t="shared" si="421"/>
        <v>OK</v>
      </c>
    </row>
    <row r="13208" spans="1:20" x14ac:dyDescent="0.25">
      <c r="A13208" s="1">
        <v>501999999</v>
      </c>
      <c r="B13208" s="1" t="str">
        <f>VLOOKUP(A13208,[1]Maestra!A$1:C$746,2,0)</f>
        <v>ACLEASIN6</v>
      </c>
      <c r="C13208" s="1" t="str">
        <f>VLOOKUP(A13208,[1]Maestra!A$1:C$746,3,0)</f>
        <v>Leasing</v>
      </c>
      <c r="D13208" s="1" t="s">
        <v>515</v>
      </c>
      <c r="E13208" s="1" t="s">
        <v>534</v>
      </c>
      <c r="F13208" s="1">
        <v>121</v>
      </c>
      <c r="G13208" s="1">
        <v>121</v>
      </c>
      <c r="H13208" s="1">
        <v>602</v>
      </c>
      <c r="I13208" s="1" t="s">
        <v>415</v>
      </c>
      <c r="J13208" s="1" t="s">
        <v>331</v>
      </c>
      <c r="K13208" s="1" t="s">
        <v>535</v>
      </c>
      <c r="L13208" s="1">
        <v>9999</v>
      </c>
      <c r="M13208" s="1">
        <v>9999</v>
      </c>
      <c r="Q13208" s="2" t="s">
        <v>37</v>
      </c>
      <c r="R13208" s="1" t="s">
        <v>531</v>
      </c>
      <c r="S13208" s="1" t="str">
        <f t="shared" si="420"/>
        <v>LPC602|S|CPEM|PDL|9999|9999</v>
      </c>
      <c r="T13208" s="2" t="str">
        <f t="shared" si="421"/>
        <v>OK</v>
      </c>
    </row>
    <row r="13209" spans="1:20" x14ac:dyDescent="0.25">
      <c r="A13209" s="1">
        <v>501999999</v>
      </c>
      <c r="B13209" s="1" t="str">
        <f>VLOOKUP(A13209,[1]Maestra!A$1:C$746,2,0)</f>
        <v>ACLEASIN6</v>
      </c>
      <c r="C13209" s="1" t="str">
        <f>VLOOKUP(A13209,[1]Maestra!A$1:C$746,3,0)</f>
        <v>Leasing</v>
      </c>
      <c r="D13209" s="1" t="s">
        <v>515</v>
      </c>
      <c r="E13209" s="1" t="s">
        <v>534</v>
      </c>
      <c r="F13209" s="1">
        <v>121</v>
      </c>
      <c r="G13209" s="1">
        <v>121</v>
      </c>
      <c r="H13209" s="1">
        <v>602</v>
      </c>
      <c r="I13209" s="1" t="s">
        <v>415</v>
      </c>
      <c r="J13209" s="1" t="s">
        <v>331</v>
      </c>
      <c r="K13209" s="1" t="s">
        <v>536</v>
      </c>
      <c r="L13209" s="1">
        <v>9999</v>
      </c>
      <c r="M13209" s="1">
        <v>9999</v>
      </c>
      <c r="Q13209" s="2" t="s">
        <v>37</v>
      </c>
      <c r="R13209" s="1" t="s">
        <v>531</v>
      </c>
      <c r="S13209" s="1" t="str">
        <f t="shared" si="420"/>
        <v>LPC602|S|CPEM|PDS|9999|9999</v>
      </c>
      <c r="T13209" s="2" t="str">
        <f t="shared" si="421"/>
        <v>OK</v>
      </c>
    </row>
    <row r="13210" spans="1:20" x14ac:dyDescent="0.25">
      <c r="A13210" s="1">
        <v>501999999</v>
      </c>
      <c r="B13210" s="1" t="str">
        <f>VLOOKUP(A13210,[1]Maestra!A$1:C$746,2,0)</f>
        <v>ACLEASIN6</v>
      </c>
      <c r="C13210" s="1" t="str">
        <f>VLOOKUP(A13210,[1]Maestra!A$1:C$746,3,0)</f>
        <v>Leasing</v>
      </c>
      <c r="D13210" s="1" t="s">
        <v>515</v>
      </c>
      <c r="E13210" s="1" t="s">
        <v>534</v>
      </c>
      <c r="F13210" s="1">
        <v>121</v>
      </c>
      <c r="G13210" s="1">
        <v>121</v>
      </c>
      <c r="H13210" s="1">
        <v>602</v>
      </c>
      <c r="I13210" s="1" t="s">
        <v>415</v>
      </c>
      <c r="J13210" s="1" t="s">
        <v>331</v>
      </c>
      <c r="K13210" s="1" t="s">
        <v>530</v>
      </c>
      <c r="L13210" s="1">
        <v>9999</v>
      </c>
      <c r="M13210" s="1">
        <v>9999</v>
      </c>
      <c r="Q13210" s="2" t="s">
        <v>37</v>
      </c>
      <c r="R13210" s="1" t="s">
        <v>531</v>
      </c>
      <c r="S13210" s="1" t="str">
        <f t="shared" si="420"/>
        <v>LPC602|S|CPEM|PRI|9999|9999</v>
      </c>
      <c r="T13210" s="2" t="str">
        <f t="shared" si="421"/>
        <v>OK</v>
      </c>
    </row>
    <row r="13211" spans="1:20" x14ac:dyDescent="0.25">
      <c r="A13211" s="1">
        <v>501999999</v>
      </c>
      <c r="B13211" s="1" t="str">
        <f>VLOOKUP(A13211,[1]Maestra!A$1:C$746,2,0)</f>
        <v>ACLEASIN6</v>
      </c>
      <c r="C13211" s="1" t="str">
        <f>VLOOKUP(A13211,[1]Maestra!A$1:C$746,3,0)</f>
        <v>Leasing</v>
      </c>
      <c r="D13211" s="1" t="s">
        <v>515</v>
      </c>
      <c r="E13211" s="1" t="s">
        <v>534</v>
      </c>
      <c r="F13211" s="1">
        <v>121</v>
      </c>
      <c r="G13211" s="1">
        <v>121</v>
      </c>
      <c r="H13211" s="1">
        <v>602</v>
      </c>
      <c r="I13211" s="1" t="s">
        <v>415</v>
      </c>
      <c r="J13211" s="1" t="s">
        <v>331</v>
      </c>
      <c r="K13211" s="1" t="s">
        <v>532</v>
      </c>
      <c r="L13211" s="1">
        <v>9999</v>
      </c>
      <c r="M13211" s="1">
        <v>9999</v>
      </c>
      <c r="Q13211" s="2" t="s">
        <v>37</v>
      </c>
      <c r="R13211" s="1" t="s">
        <v>531</v>
      </c>
      <c r="S13211" s="1" t="str">
        <f t="shared" si="420"/>
        <v>LPC602|S|CPEM|PSG|9999|9999</v>
      </c>
      <c r="T13211" s="2" t="str">
        <f t="shared" si="421"/>
        <v>OK</v>
      </c>
    </row>
    <row r="13212" spans="1:20" x14ac:dyDescent="0.25">
      <c r="A13212" s="1">
        <v>501999999</v>
      </c>
      <c r="B13212" s="1" t="str">
        <f>VLOOKUP(A13212,[1]Maestra!A$1:C$746,2,0)</f>
        <v>ACLEASIN6</v>
      </c>
      <c r="C13212" s="1" t="str">
        <f>VLOOKUP(A13212,[1]Maestra!A$1:C$746,3,0)</f>
        <v>Leasing</v>
      </c>
      <c r="D13212" s="1" t="s">
        <v>515</v>
      </c>
      <c r="E13212" s="1" t="s">
        <v>534</v>
      </c>
      <c r="F13212" s="1">
        <v>121</v>
      </c>
      <c r="G13212" s="1">
        <v>121</v>
      </c>
      <c r="H13212" s="1">
        <v>602</v>
      </c>
      <c r="I13212" s="1" t="s">
        <v>448</v>
      </c>
      <c r="J13212" s="1" t="s">
        <v>328</v>
      </c>
      <c r="K13212" s="1" t="s">
        <v>535</v>
      </c>
      <c r="L13212" s="1">
        <v>9999</v>
      </c>
      <c r="M13212" s="1">
        <v>9999</v>
      </c>
      <c r="Q13212" s="2" t="s">
        <v>37</v>
      </c>
      <c r="R13212" s="1" t="s">
        <v>531</v>
      </c>
      <c r="S13212" s="1" t="str">
        <f t="shared" si="420"/>
        <v>LPC602|V|CGEM|PDL|9999|9999</v>
      </c>
      <c r="T13212" s="2" t="str">
        <f t="shared" si="421"/>
        <v>OK</v>
      </c>
    </row>
    <row r="13213" spans="1:20" x14ac:dyDescent="0.25">
      <c r="A13213" s="1">
        <v>501999999</v>
      </c>
      <c r="B13213" s="1" t="str">
        <f>VLOOKUP(A13213,[1]Maestra!A$1:C$746,2,0)</f>
        <v>ACLEASIN6</v>
      </c>
      <c r="C13213" s="1" t="str">
        <f>VLOOKUP(A13213,[1]Maestra!A$1:C$746,3,0)</f>
        <v>Leasing</v>
      </c>
      <c r="D13213" s="1" t="s">
        <v>515</v>
      </c>
      <c r="E13213" s="1" t="s">
        <v>534</v>
      </c>
      <c r="F13213" s="1">
        <v>121</v>
      </c>
      <c r="G13213" s="1">
        <v>121</v>
      </c>
      <c r="H13213" s="1">
        <v>602</v>
      </c>
      <c r="I13213" s="1" t="s">
        <v>448</v>
      </c>
      <c r="J13213" s="1" t="s">
        <v>328</v>
      </c>
      <c r="K13213" s="1" t="s">
        <v>536</v>
      </c>
      <c r="L13213" s="1">
        <v>9999</v>
      </c>
      <c r="M13213" s="1">
        <v>9999</v>
      </c>
      <c r="Q13213" s="2" t="s">
        <v>37</v>
      </c>
      <c r="R13213" s="1" t="s">
        <v>531</v>
      </c>
      <c r="S13213" s="1" t="str">
        <f t="shared" si="420"/>
        <v>LPC602|V|CGEM|PDS|9999|9999</v>
      </c>
      <c r="T13213" s="2" t="str">
        <f t="shared" si="421"/>
        <v>OK</v>
      </c>
    </row>
    <row r="13214" spans="1:20" x14ac:dyDescent="0.25">
      <c r="A13214" s="1">
        <v>501999999</v>
      </c>
      <c r="B13214" s="1" t="str">
        <f>VLOOKUP(A13214,[1]Maestra!A$1:C$746,2,0)</f>
        <v>ACLEASIN6</v>
      </c>
      <c r="C13214" s="1" t="str">
        <f>VLOOKUP(A13214,[1]Maestra!A$1:C$746,3,0)</f>
        <v>Leasing</v>
      </c>
      <c r="D13214" s="1" t="s">
        <v>515</v>
      </c>
      <c r="E13214" s="1" t="s">
        <v>534</v>
      </c>
      <c r="F13214" s="1">
        <v>121</v>
      </c>
      <c r="G13214" s="1">
        <v>121</v>
      </c>
      <c r="H13214" s="1">
        <v>602</v>
      </c>
      <c r="I13214" s="1" t="s">
        <v>448</v>
      </c>
      <c r="J13214" s="1" t="s">
        <v>328</v>
      </c>
      <c r="K13214" s="1" t="s">
        <v>530</v>
      </c>
      <c r="L13214" s="1">
        <v>9999</v>
      </c>
      <c r="M13214" s="1">
        <v>9999</v>
      </c>
      <c r="Q13214" s="2" t="s">
        <v>37</v>
      </c>
      <c r="R13214" s="1" t="s">
        <v>531</v>
      </c>
      <c r="S13214" s="1" t="str">
        <f t="shared" si="420"/>
        <v>LPC602|V|CGEM|PRI|9999|9999</v>
      </c>
      <c r="T13214" s="2" t="str">
        <f t="shared" si="421"/>
        <v>OK</v>
      </c>
    </row>
    <row r="13215" spans="1:20" x14ac:dyDescent="0.25">
      <c r="A13215" s="1">
        <v>501999999</v>
      </c>
      <c r="B13215" s="1" t="str">
        <f>VLOOKUP(A13215,[1]Maestra!A$1:C$746,2,0)</f>
        <v>ACLEASIN6</v>
      </c>
      <c r="C13215" s="1" t="str">
        <f>VLOOKUP(A13215,[1]Maestra!A$1:C$746,3,0)</f>
        <v>Leasing</v>
      </c>
      <c r="D13215" s="1" t="s">
        <v>515</v>
      </c>
      <c r="E13215" s="1" t="s">
        <v>534</v>
      </c>
      <c r="F13215" s="1">
        <v>121</v>
      </c>
      <c r="G13215" s="1">
        <v>121</v>
      </c>
      <c r="H13215" s="1">
        <v>602</v>
      </c>
      <c r="I13215" s="1" t="s">
        <v>448</v>
      </c>
      <c r="J13215" s="1" t="s">
        <v>328</v>
      </c>
      <c r="K13215" s="1" t="s">
        <v>532</v>
      </c>
      <c r="L13215" s="1">
        <v>9999</v>
      </c>
      <c r="M13215" s="1">
        <v>9999</v>
      </c>
      <c r="Q13215" s="2" t="s">
        <v>37</v>
      </c>
      <c r="R13215" s="1" t="s">
        <v>531</v>
      </c>
      <c r="S13215" s="1" t="str">
        <f t="shared" si="420"/>
        <v>LPC602|V|CGEM|PSG|9999|9999</v>
      </c>
      <c r="T13215" s="2" t="str">
        <f t="shared" si="421"/>
        <v>OK</v>
      </c>
    </row>
    <row r="13216" spans="1:20" x14ac:dyDescent="0.25">
      <c r="A13216" s="1">
        <v>501999999</v>
      </c>
      <c r="B13216" s="1" t="str">
        <f>VLOOKUP(A13216,[1]Maestra!A$1:C$746,2,0)</f>
        <v>ACLEASIN6</v>
      </c>
      <c r="C13216" s="1" t="str">
        <f>VLOOKUP(A13216,[1]Maestra!A$1:C$746,3,0)</f>
        <v>Leasing</v>
      </c>
      <c r="D13216" s="1" t="s">
        <v>515</v>
      </c>
      <c r="E13216" s="1" t="s">
        <v>534</v>
      </c>
      <c r="F13216" s="1">
        <v>121</v>
      </c>
      <c r="G13216" s="1">
        <v>121</v>
      </c>
      <c r="H13216" s="1">
        <v>602</v>
      </c>
      <c r="I13216" s="1" t="s">
        <v>448</v>
      </c>
      <c r="J13216" s="1" t="s">
        <v>325</v>
      </c>
      <c r="K13216" s="1" t="s">
        <v>535</v>
      </c>
      <c r="L13216" s="1">
        <v>9999</v>
      </c>
      <c r="M13216" s="1">
        <v>9999</v>
      </c>
      <c r="Q13216" s="2" t="s">
        <v>37</v>
      </c>
      <c r="R13216" s="1" t="s">
        <v>531</v>
      </c>
      <c r="S13216" s="1" t="str">
        <f t="shared" si="420"/>
        <v>LPC602|V|CMED|PDL|9999|9999</v>
      </c>
      <c r="T13216" s="2" t="str">
        <f t="shared" si="421"/>
        <v>OK</v>
      </c>
    </row>
    <row r="13217" spans="1:20" x14ac:dyDescent="0.25">
      <c r="A13217" s="1">
        <v>501999999</v>
      </c>
      <c r="B13217" s="1" t="str">
        <f>VLOOKUP(A13217,[1]Maestra!A$1:C$746,2,0)</f>
        <v>ACLEASIN6</v>
      </c>
      <c r="C13217" s="1" t="str">
        <f>VLOOKUP(A13217,[1]Maestra!A$1:C$746,3,0)</f>
        <v>Leasing</v>
      </c>
      <c r="D13217" s="1" t="s">
        <v>515</v>
      </c>
      <c r="E13217" s="1" t="s">
        <v>534</v>
      </c>
      <c r="F13217" s="1">
        <v>121</v>
      </c>
      <c r="G13217" s="1">
        <v>121</v>
      </c>
      <c r="H13217" s="1">
        <v>602</v>
      </c>
      <c r="I13217" s="1" t="s">
        <v>448</v>
      </c>
      <c r="J13217" s="1" t="s">
        <v>325</v>
      </c>
      <c r="K13217" s="1" t="s">
        <v>536</v>
      </c>
      <c r="L13217" s="1">
        <v>9999</v>
      </c>
      <c r="M13217" s="1">
        <v>9999</v>
      </c>
      <c r="Q13217" s="2" t="s">
        <v>37</v>
      </c>
      <c r="R13217" s="1" t="s">
        <v>531</v>
      </c>
      <c r="S13217" s="1" t="str">
        <f t="shared" si="420"/>
        <v>LPC602|V|CMED|PDS|9999|9999</v>
      </c>
      <c r="T13217" s="2" t="str">
        <f t="shared" si="421"/>
        <v>OK</v>
      </c>
    </row>
    <row r="13218" spans="1:20" x14ac:dyDescent="0.25">
      <c r="A13218" s="1">
        <v>501999999</v>
      </c>
      <c r="B13218" s="1" t="str">
        <f>VLOOKUP(A13218,[1]Maestra!A$1:C$746,2,0)</f>
        <v>ACLEASIN6</v>
      </c>
      <c r="C13218" s="1" t="str">
        <f>VLOOKUP(A13218,[1]Maestra!A$1:C$746,3,0)</f>
        <v>Leasing</v>
      </c>
      <c r="D13218" s="1" t="s">
        <v>515</v>
      </c>
      <c r="E13218" s="1" t="s">
        <v>534</v>
      </c>
      <c r="F13218" s="1">
        <v>121</v>
      </c>
      <c r="G13218" s="1">
        <v>121</v>
      </c>
      <c r="H13218" s="1">
        <v>602</v>
      </c>
      <c r="I13218" s="1" t="s">
        <v>448</v>
      </c>
      <c r="J13218" s="1" t="s">
        <v>325</v>
      </c>
      <c r="K13218" s="1" t="s">
        <v>530</v>
      </c>
      <c r="L13218" s="1">
        <v>9999</v>
      </c>
      <c r="M13218" s="1">
        <v>9999</v>
      </c>
      <c r="Q13218" s="2" t="s">
        <v>37</v>
      </c>
      <c r="R13218" s="1" t="s">
        <v>531</v>
      </c>
      <c r="S13218" s="1" t="str">
        <f t="shared" si="420"/>
        <v>LPC602|V|CMED|PRI|9999|9999</v>
      </c>
      <c r="T13218" s="2" t="str">
        <f t="shared" si="421"/>
        <v>OK</v>
      </c>
    </row>
    <row r="13219" spans="1:20" x14ac:dyDescent="0.25">
      <c r="A13219" s="1">
        <v>501999999</v>
      </c>
      <c r="B13219" s="1" t="str">
        <f>VLOOKUP(A13219,[1]Maestra!A$1:C$746,2,0)</f>
        <v>ACLEASIN6</v>
      </c>
      <c r="C13219" s="1" t="str">
        <f>VLOOKUP(A13219,[1]Maestra!A$1:C$746,3,0)</f>
        <v>Leasing</v>
      </c>
      <c r="D13219" s="1" t="s">
        <v>515</v>
      </c>
      <c r="E13219" s="1" t="s">
        <v>534</v>
      </c>
      <c r="F13219" s="1">
        <v>121</v>
      </c>
      <c r="G13219" s="1">
        <v>121</v>
      </c>
      <c r="H13219" s="1">
        <v>602</v>
      </c>
      <c r="I13219" s="1" t="s">
        <v>448</v>
      </c>
      <c r="J13219" s="1" t="s">
        <v>325</v>
      </c>
      <c r="K13219" s="1" t="s">
        <v>532</v>
      </c>
      <c r="L13219" s="1">
        <v>9999</v>
      </c>
      <c r="M13219" s="1">
        <v>9999</v>
      </c>
      <c r="Q13219" s="2" t="s">
        <v>37</v>
      </c>
      <c r="R13219" s="1" t="s">
        <v>531</v>
      </c>
      <c r="S13219" s="1" t="str">
        <f t="shared" si="420"/>
        <v>LPC602|V|CMED|PSG|9999|9999</v>
      </c>
      <c r="T13219" s="2" t="str">
        <f t="shared" si="421"/>
        <v>OK</v>
      </c>
    </row>
    <row r="13220" spans="1:20" x14ac:dyDescent="0.25">
      <c r="A13220" s="1">
        <v>501999999</v>
      </c>
      <c r="B13220" s="1" t="str">
        <f>VLOOKUP(A13220,[1]Maestra!A$1:C$746,2,0)</f>
        <v>ACLEASIN6</v>
      </c>
      <c r="C13220" s="1" t="str">
        <f>VLOOKUP(A13220,[1]Maestra!A$1:C$746,3,0)</f>
        <v>Leasing</v>
      </c>
      <c r="D13220" s="1" t="s">
        <v>515</v>
      </c>
      <c r="E13220" s="1" t="s">
        <v>534</v>
      </c>
      <c r="F13220" s="1">
        <v>121</v>
      </c>
      <c r="G13220" s="1">
        <v>121</v>
      </c>
      <c r="H13220" s="1">
        <v>602</v>
      </c>
      <c r="I13220" s="1" t="s">
        <v>448</v>
      </c>
      <c r="J13220" s="1" t="s">
        <v>330</v>
      </c>
      <c r="K13220" s="1" t="s">
        <v>535</v>
      </c>
      <c r="L13220" s="1">
        <v>9999</v>
      </c>
      <c r="M13220" s="1">
        <v>9999</v>
      </c>
      <c r="Q13220" s="2" t="s">
        <v>37</v>
      </c>
      <c r="R13220" s="1" t="s">
        <v>531</v>
      </c>
      <c r="S13220" s="1" t="str">
        <f t="shared" si="420"/>
        <v>LPC602|V|CMIE|PDL|9999|9999</v>
      </c>
      <c r="T13220" s="2" t="str">
        <f t="shared" si="421"/>
        <v>OK</v>
      </c>
    </row>
    <row r="13221" spans="1:20" x14ac:dyDescent="0.25">
      <c r="A13221" s="1">
        <v>501999999</v>
      </c>
      <c r="B13221" s="1" t="str">
        <f>VLOOKUP(A13221,[1]Maestra!A$1:C$746,2,0)</f>
        <v>ACLEASIN6</v>
      </c>
      <c r="C13221" s="1" t="str">
        <f>VLOOKUP(A13221,[1]Maestra!A$1:C$746,3,0)</f>
        <v>Leasing</v>
      </c>
      <c r="D13221" s="1" t="s">
        <v>515</v>
      </c>
      <c r="E13221" s="1" t="s">
        <v>534</v>
      </c>
      <c r="F13221" s="1">
        <v>121</v>
      </c>
      <c r="G13221" s="1">
        <v>121</v>
      </c>
      <c r="H13221" s="1">
        <v>602</v>
      </c>
      <c r="I13221" s="1" t="s">
        <v>448</v>
      </c>
      <c r="J13221" s="1" t="s">
        <v>330</v>
      </c>
      <c r="K13221" s="1" t="s">
        <v>536</v>
      </c>
      <c r="L13221" s="1">
        <v>9999</v>
      </c>
      <c r="M13221" s="1">
        <v>9999</v>
      </c>
      <c r="Q13221" s="2" t="s">
        <v>37</v>
      </c>
      <c r="R13221" s="1" t="s">
        <v>531</v>
      </c>
      <c r="S13221" s="1" t="str">
        <f t="shared" si="420"/>
        <v>LPC602|V|CMIE|PDS|9999|9999</v>
      </c>
      <c r="T13221" s="2" t="str">
        <f t="shared" si="421"/>
        <v>OK</v>
      </c>
    </row>
    <row r="13222" spans="1:20" x14ac:dyDescent="0.25">
      <c r="A13222" s="1">
        <v>501999999</v>
      </c>
      <c r="B13222" s="1" t="str">
        <f>VLOOKUP(A13222,[1]Maestra!A$1:C$746,2,0)</f>
        <v>ACLEASIN6</v>
      </c>
      <c r="C13222" s="1" t="str">
        <f>VLOOKUP(A13222,[1]Maestra!A$1:C$746,3,0)</f>
        <v>Leasing</v>
      </c>
      <c r="D13222" s="1" t="s">
        <v>515</v>
      </c>
      <c r="E13222" s="1" t="s">
        <v>534</v>
      </c>
      <c r="F13222" s="1">
        <v>121</v>
      </c>
      <c r="G13222" s="1">
        <v>121</v>
      </c>
      <c r="H13222" s="1">
        <v>602</v>
      </c>
      <c r="I13222" s="1" t="s">
        <v>448</v>
      </c>
      <c r="J13222" s="1" t="s">
        <v>330</v>
      </c>
      <c r="K13222" s="1" t="s">
        <v>530</v>
      </c>
      <c r="L13222" s="1">
        <v>9999</v>
      </c>
      <c r="M13222" s="1">
        <v>9999</v>
      </c>
      <c r="Q13222" s="2" t="s">
        <v>37</v>
      </c>
      <c r="R13222" s="1" t="s">
        <v>531</v>
      </c>
      <c r="S13222" s="1" t="str">
        <f t="shared" si="420"/>
        <v>LPC602|V|CMIE|PRI|9999|9999</v>
      </c>
      <c r="T13222" s="2" t="str">
        <f t="shared" si="421"/>
        <v>OK</v>
      </c>
    </row>
    <row r="13223" spans="1:20" x14ac:dyDescent="0.25">
      <c r="A13223" s="1">
        <v>501999999</v>
      </c>
      <c r="B13223" s="1" t="str">
        <f>VLOOKUP(A13223,[1]Maestra!A$1:C$746,2,0)</f>
        <v>ACLEASIN6</v>
      </c>
      <c r="C13223" s="1" t="str">
        <f>VLOOKUP(A13223,[1]Maestra!A$1:C$746,3,0)</f>
        <v>Leasing</v>
      </c>
      <c r="D13223" s="1" t="s">
        <v>515</v>
      </c>
      <c r="E13223" s="1" t="s">
        <v>534</v>
      </c>
      <c r="F13223" s="1">
        <v>121</v>
      </c>
      <c r="G13223" s="1">
        <v>121</v>
      </c>
      <c r="H13223" s="1">
        <v>602</v>
      </c>
      <c r="I13223" s="1" t="s">
        <v>448</v>
      </c>
      <c r="J13223" s="1" t="s">
        <v>330</v>
      </c>
      <c r="K13223" s="1" t="s">
        <v>532</v>
      </c>
      <c r="L13223" s="1">
        <v>9999</v>
      </c>
      <c r="M13223" s="1">
        <v>9999</v>
      </c>
      <c r="Q13223" s="2" t="s">
        <v>37</v>
      </c>
      <c r="R13223" s="1" t="s">
        <v>531</v>
      </c>
      <c r="S13223" s="1" t="str">
        <f t="shared" si="420"/>
        <v>LPC602|V|CMIE|PSG|9999|9999</v>
      </c>
      <c r="T13223" s="2" t="str">
        <f t="shared" si="421"/>
        <v>OK</v>
      </c>
    </row>
    <row r="13224" spans="1:20" x14ac:dyDescent="0.25">
      <c r="A13224" s="1">
        <v>501999999</v>
      </c>
      <c r="B13224" s="1" t="str">
        <f>VLOOKUP(A13224,[1]Maestra!A$1:C$746,2,0)</f>
        <v>ACLEASIN6</v>
      </c>
      <c r="C13224" s="1" t="str">
        <f>VLOOKUP(A13224,[1]Maestra!A$1:C$746,3,0)</f>
        <v>Leasing</v>
      </c>
      <c r="D13224" s="1" t="s">
        <v>515</v>
      </c>
      <c r="E13224" s="1" t="s">
        <v>534</v>
      </c>
      <c r="F13224" s="1">
        <v>121</v>
      </c>
      <c r="G13224" s="1">
        <v>121</v>
      </c>
      <c r="H13224" s="1">
        <v>602</v>
      </c>
      <c r="I13224" s="1" t="s">
        <v>448</v>
      </c>
      <c r="J13224" s="1" t="s">
        <v>331</v>
      </c>
      <c r="K13224" s="1" t="s">
        <v>535</v>
      </c>
      <c r="L13224" s="1">
        <v>9999</v>
      </c>
      <c r="M13224" s="1">
        <v>9999</v>
      </c>
      <c r="Q13224" s="2" t="s">
        <v>37</v>
      </c>
      <c r="R13224" s="1" t="s">
        <v>531</v>
      </c>
      <c r="S13224" s="1" t="str">
        <f t="shared" si="420"/>
        <v>LPC602|V|CPEM|PDL|9999|9999</v>
      </c>
      <c r="T13224" s="2" t="str">
        <f t="shared" si="421"/>
        <v>OK</v>
      </c>
    </row>
    <row r="13225" spans="1:20" x14ac:dyDescent="0.25">
      <c r="A13225" s="1">
        <v>501999999</v>
      </c>
      <c r="B13225" s="1" t="str">
        <f>VLOOKUP(A13225,[1]Maestra!A$1:C$746,2,0)</f>
        <v>ACLEASIN6</v>
      </c>
      <c r="C13225" s="1" t="str">
        <f>VLOOKUP(A13225,[1]Maestra!A$1:C$746,3,0)</f>
        <v>Leasing</v>
      </c>
      <c r="D13225" s="1" t="s">
        <v>515</v>
      </c>
      <c r="E13225" s="1" t="s">
        <v>534</v>
      </c>
      <c r="F13225" s="1">
        <v>121</v>
      </c>
      <c r="G13225" s="1">
        <v>121</v>
      </c>
      <c r="H13225" s="1">
        <v>602</v>
      </c>
      <c r="I13225" s="1" t="s">
        <v>448</v>
      </c>
      <c r="J13225" s="1" t="s">
        <v>331</v>
      </c>
      <c r="K13225" s="1" t="s">
        <v>536</v>
      </c>
      <c r="L13225" s="1">
        <v>9999</v>
      </c>
      <c r="M13225" s="1">
        <v>9999</v>
      </c>
      <c r="Q13225" s="2" t="s">
        <v>37</v>
      </c>
      <c r="R13225" s="1" t="s">
        <v>531</v>
      </c>
      <c r="S13225" s="1" t="str">
        <f t="shared" si="420"/>
        <v>LPC602|V|CPEM|PDS|9999|9999</v>
      </c>
      <c r="T13225" s="2" t="str">
        <f t="shared" si="421"/>
        <v>OK</v>
      </c>
    </row>
    <row r="13226" spans="1:20" x14ac:dyDescent="0.25">
      <c r="A13226" s="1">
        <v>501999999</v>
      </c>
      <c r="B13226" s="1" t="str">
        <f>VLOOKUP(A13226,[1]Maestra!A$1:C$746,2,0)</f>
        <v>ACLEASIN6</v>
      </c>
      <c r="C13226" s="1" t="str">
        <f>VLOOKUP(A13226,[1]Maestra!A$1:C$746,3,0)</f>
        <v>Leasing</v>
      </c>
      <c r="D13226" s="1" t="s">
        <v>515</v>
      </c>
      <c r="E13226" s="1" t="s">
        <v>534</v>
      </c>
      <c r="F13226" s="1">
        <v>121</v>
      </c>
      <c r="G13226" s="1">
        <v>121</v>
      </c>
      <c r="H13226" s="1">
        <v>602</v>
      </c>
      <c r="I13226" s="1" t="s">
        <v>448</v>
      </c>
      <c r="J13226" s="1" t="s">
        <v>331</v>
      </c>
      <c r="K13226" s="1" t="s">
        <v>530</v>
      </c>
      <c r="L13226" s="1">
        <v>9999</v>
      </c>
      <c r="M13226" s="1">
        <v>9999</v>
      </c>
      <c r="Q13226" s="2" t="s">
        <v>37</v>
      </c>
      <c r="R13226" s="1" t="s">
        <v>531</v>
      </c>
      <c r="S13226" s="1" t="str">
        <f t="shared" si="420"/>
        <v>LPC602|V|CPEM|PRI|9999|9999</v>
      </c>
      <c r="T13226" s="2" t="str">
        <f t="shared" si="421"/>
        <v>OK</v>
      </c>
    </row>
    <row r="13227" spans="1:20" x14ac:dyDescent="0.25">
      <c r="A13227" s="1">
        <v>501999999</v>
      </c>
      <c r="B13227" s="1" t="str">
        <f>VLOOKUP(A13227,[1]Maestra!A$1:C$746,2,0)</f>
        <v>ACLEASIN6</v>
      </c>
      <c r="C13227" s="1" t="str">
        <f>VLOOKUP(A13227,[1]Maestra!A$1:C$746,3,0)</f>
        <v>Leasing</v>
      </c>
      <c r="D13227" s="1" t="s">
        <v>515</v>
      </c>
      <c r="E13227" s="1" t="s">
        <v>534</v>
      </c>
      <c r="F13227" s="1">
        <v>121</v>
      </c>
      <c r="G13227" s="1">
        <v>121</v>
      </c>
      <c r="H13227" s="1">
        <v>602</v>
      </c>
      <c r="I13227" s="1" t="s">
        <v>448</v>
      </c>
      <c r="J13227" s="1" t="s">
        <v>331</v>
      </c>
      <c r="K13227" s="1" t="s">
        <v>532</v>
      </c>
      <c r="L13227" s="1">
        <v>9999</v>
      </c>
      <c r="M13227" s="1">
        <v>9999</v>
      </c>
      <c r="Q13227" s="2" t="s">
        <v>37</v>
      </c>
      <c r="R13227" s="1" t="s">
        <v>531</v>
      </c>
      <c r="S13227" s="1" t="str">
        <f t="shared" si="420"/>
        <v>LPC602|V|CPEM|PSG|9999|9999</v>
      </c>
      <c r="T13227" s="2" t="str">
        <f t="shared" si="421"/>
        <v>OK</v>
      </c>
    </row>
    <row r="13228" spans="1:20" x14ac:dyDescent="0.25">
      <c r="A13228" s="1">
        <v>501999999</v>
      </c>
      <c r="B13228" s="1" t="str">
        <f>VLOOKUP(A13228,[1]Maestra!A$1:C$746,2,0)</f>
        <v>ACLEASIN6</v>
      </c>
      <c r="C13228" s="1" t="str">
        <f>VLOOKUP(A13228,[1]Maestra!A$1:C$746,3,0)</f>
        <v>Leasing</v>
      </c>
      <c r="D13228" s="1" t="s">
        <v>515</v>
      </c>
      <c r="E13228" s="1" t="s">
        <v>534</v>
      </c>
      <c r="F13228" s="1">
        <v>121</v>
      </c>
      <c r="G13228" s="1">
        <v>121</v>
      </c>
      <c r="H13228" s="1">
        <v>620</v>
      </c>
      <c r="I13228" s="1" t="s">
        <v>415</v>
      </c>
      <c r="J13228" s="1" t="s">
        <v>327</v>
      </c>
      <c r="K13228" s="1" t="s">
        <v>535</v>
      </c>
      <c r="L13228" s="1">
        <v>9999</v>
      </c>
      <c r="M13228" s="1">
        <v>9999</v>
      </c>
      <c r="Q13228" s="2" t="s">
        <v>37</v>
      </c>
      <c r="R13228" s="1" t="s">
        <v>531</v>
      </c>
      <c r="S13228" s="1" t="str">
        <f t="shared" si="420"/>
        <v>LPC620|S|CCOR|PDL|9999|9999</v>
      </c>
      <c r="T13228" s="2" t="str">
        <f t="shared" si="421"/>
        <v>OK</v>
      </c>
    </row>
    <row r="13229" spans="1:20" x14ac:dyDescent="0.25">
      <c r="A13229" s="1">
        <v>501999999</v>
      </c>
      <c r="B13229" s="1" t="str">
        <f>VLOOKUP(A13229,[1]Maestra!A$1:C$746,2,0)</f>
        <v>ACLEASIN6</v>
      </c>
      <c r="C13229" s="1" t="str">
        <f>VLOOKUP(A13229,[1]Maestra!A$1:C$746,3,0)</f>
        <v>Leasing</v>
      </c>
      <c r="D13229" s="1" t="s">
        <v>515</v>
      </c>
      <c r="E13229" s="1" t="s">
        <v>534</v>
      </c>
      <c r="F13229" s="1">
        <v>121</v>
      </c>
      <c r="G13229" s="1">
        <v>121</v>
      </c>
      <c r="H13229" s="1">
        <v>620</v>
      </c>
      <c r="I13229" s="1" t="s">
        <v>415</v>
      </c>
      <c r="J13229" s="1" t="s">
        <v>327</v>
      </c>
      <c r="K13229" s="1" t="s">
        <v>536</v>
      </c>
      <c r="L13229" s="1">
        <v>9999</v>
      </c>
      <c r="M13229" s="1">
        <v>9999</v>
      </c>
      <c r="Q13229" s="2" t="s">
        <v>37</v>
      </c>
      <c r="R13229" s="1" t="s">
        <v>531</v>
      </c>
      <c r="S13229" s="1" t="str">
        <f t="shared" si="420"/>
        <v>LPC620|S|CCOR|PDS|9999|9999</v>
      </c>
      <c r="T13229" s="2" t="str">
        <f t="shared" si="421"/>
        <v>OK</v>
      </c>
    </row>
    <row r="13230" spans="1:20" x14ac:dyDescent="0.25">
      <c r="A13230" s="1">
        <v>501999999</v>
      </c>
      <c r="B13230" s="1" t="str">
        <f>VLOOKUP(A13230,[1]Maestra!A$1:C$746,2,0)</f>
        <v>ACLEASIN6</v>
      </c>
      <c r="C13230" s="1" t="str">
        <f>VLOOKUP(A13230,[1]Maestra!A$1:C$746,3,0)</f>
        <v>Leasing</v>
      </c>
      <c r="D13230" s="1" t="s">
        <v>515</v>
      </c>
      <c r="E13230" s="1" t="s">
        <v>534</v>
      </c>
      <c r="F13230" s="1">
        <v>121</v>
      </c>
      <c r="G13230" s="1">
        <v>121</v>
      </c>
      <c r="H13230" s="1">
        <v>620</v>
      </c>
      <c r="I13230" s="1" t="s">
        <v>415</v>
      </c>
      <c r="J13230" s="1" t="s">
        <v>327</v>
      </c>
      <c r="K13230" s="1" t="s">
        <v>530</v>
      </c>
      <c r="L13230" s="1">
        <v>9999</v>
      </c>
      <c r="M13230" s="1">
        <v>9999</v>
      </c>
      <c r="Q13230" s="2" t="s">
        <v>37</v>
      </c>
      <c r="R13230" s="1" t="s">
        <v>531</v>
      </c>
      <c r="S13230" s="1" t="str">
        <f t="shared" si="420"/>
        <v>LPC620|S|CCOR|PRI|9999|9999</v>
      </c>
      <c r="T13230" s="2" t="str">
        <f t="shared" si="421"/>
        <v>OK</v>
      </c>
    </row>
    <row r="13231" spans="1:20" x14ac:dyDescent="0.25">
      <c r="A13231" s="1">
        <v>501999999</v>
      </c>
      <c r="B13231" s="1" t="str">
        <f>VLOOKUP(A13231,[1]Maestra!A$1:C$746,2,0)</f>
        <v>ACLEASIN6</v>
      </c>
      <c r="C13231" s="1" t="str">
        <f>VLOOKUP(A13231,[1]Maestra!A$1:C$746,3,0)</f>
        <v>Leasing</v>
      </c>
      <c r="D13231" s="1" t="s">
        <v>515</v>
      </c>
      <c r="E13231" s="1" t="s">
        <v>534</v>
      </c>
      <c r="F13231" s="1">
        <v>121</v>
      </c>
      <c r="G13231" s="1">
        <v>121</v>
      </c>
      <c r="H13231" s="1">
        <v>620</v>
      </c>
      <c r="I13231" s="1" t="s">
        <v>415</v>
      </c>
      <c r="J13231" s="1" t="s">
        <v>327</v>
      </c>
      <c r="K13231" s="1" t="s">
        <v>532</v>
      </c>
      <c r="L13231" s="1">
        <v>9999</v>
      </c>
      <c r="M13231" s="1">
        <v>9999</v>
      </c>
      <c r="Q13231" s="2" t="s">
        <v>37</v>
      </c>
      <c r="R13231" s="1" t="s">
        <v>531</v>
      </c>
      <c r="S13231" s="1" t="str">
        <f t="shared" si="420"/>
        <v>LPC620|S|CCOR|PSG|9999|9999</v>
      </c>
      <c r="T13231" s="2" t="str">
        <f t="shared" si="421"/>
        <v>OK</v>
      </c>
    </row>
    <row r="13232" spans="1:20" x14ac:dyDescent="0.25">
      <c r="A13232" s="1">
        <v>501999999</v>
      </c>
      <c r="B13232" s="1" t="str">
        <f>VLOOKUP(A13232,[1]Maestra!A$1:C$746,2,0)</f>
        <v>ACLEASIN6</v>
      </c>
      <c r="C13232" s="1" t="str">
        <f>VLOOKUP(A13232,[1]Maestra!A$1:C$746,3,0)</f>
        <v>Leasing</v>
      </c>
      <c r="D13232" s="1" t="s">
        <v>515</v>
      </c>
      <c r="E13232" s="1" t="s">
        <v>534</v>
      </c>
      <c r="F13232" s="1">
        <v>121</v>
      </c>
      <c r="G13232" s="1">
        <v>121</v>
      </c>
      <c r="H13232" s="1">
        <v>620</v>
      </c>
      <c r="I13232" s="1" t="s">
        <v>415</v>
      </c>
      <c r="J13232" s="1" t="s">
        <v>328</v>
      </c>
      <c r="K13232" s="1" t="s">
        <v>535</v>
      </c>
      <c r="L13232" s="1">
        <v>9999</v>
      </c>
      <c r="M13232" s="1">
        <v>9999</v>
      </c>
      <c r="Q13232" s="2" t="s">
        <v>37</v>
      </c>
      <c r="R13232" s="1" t="s">
        <v>531</v>
      </c>
      <c r="S13232" s="1" t="str">
        <f t="shared" si="420"/>
        <v>LPC620|S|CGEM|PDL|9999|9999</v>
      </c>
      <c r="T13232" s="2" t="str">
        <f t="shared" si="421"/>
        <v>OK</v>
      </c>
    </row>
    <row r="13233" spans="1:20" x14ac:dyDescent="0.25">
      <c r="A13233" s="1">
        <v>501999999</v>
      </c>
      <c r="B13233" s="1" t="str">
        <f>VLOOKUP(A13233,[1]Maestra!A$1:C$746,2,0)</f>
        <v>ACLEASIN6</v>
      </c>
      <c r="C13233" s="1" t="str">
        <f>VLOOKUP(A13233,[1]Maestra!A$1:C$746,3,0)</f>
        <v>Leasing</v>
      </c>
      <c r="D13233" s="1" t="s">
        <v>515</v>
      </c>
      <c r="E13233" s="1" t="s">
        <v>534</v>
      </c>
      <c r="F13233" s="1">
        <v>121</v>
      </c>
      <c r="G13233" s="1">
        <v>121</v>
      </c>
      <c r="H13233" s="1">
        <v>620</v>
      </c>
      <c r="I13233" s="1" t="s">
        <v>415</v>
      </c>
      <c r="J13233" s="1" t="s">
        <v>328</v>
      </c>
      <c r="K13233" s="1" t="s">
        <v>536</v>
      </c>
      <c r="L13233" s="1">
        <v>9999</v>
      </c>
      <c r="M13233" s="1">
        <v>9999</v>
      </c>
      <c r="Q13233" s="2" t="s">
        <v>37</v>
      </c>
      <c r="R13233" s="1" t="s">
        <v>531</v>
      </c>
      <c r="S13233" s="1" t="str">
        <f t="shared" si="420"/>
        <v>LPC620|S|CGEM|PDS|9999|9999</v>
      </c>
      <c r="T13233" s="2" t="str">
        <f t="shared" si="421"/>
        <v>OK</v>
      </c>
    </row>
    <row r="13234" spans="1:20" x14ac:dyDescent="0.25">
      <c r="A13234" s="1">
        <v>501999999</v>
      </c>
      <c r="B13234" s="1" t="str">
        <f>VLOOKUP(A13234,[1]Maestra!A$1:C$746,2,0)</f>
        <v>ACLEASIN6</v>
      </c>
      <c r="C13234" s="1" t="str">
        <f>VLOOKUP(A13234,[1]Maestra!A$1:C$746,3,0)</f>
        <v>Leasing</v>
      </c>
      <c r="D13234" s="1" t="s">
        <v>515</v>
      </c>
      <c r="E13234" s="1" t="s">
        <v>534</v>
      </c>
      <c r="F13234" s="1">
        <v>121</v>
      </c>
      <c r="G13234" s="1">
        <v>121</v>
      </c>
      <c r="H13234" s="1">
        <v>620</v>
      </c>
      <c r="I13234" s="1" t="s">
        <v>415</v>
      </c>
      <c r="J13234" s="1" t="s">
        <v>328</v>
      </c>
      <c r="K13234" s="1" t="s">
        <v>530</v>
      </c>
      <c r="L13234" s="1">
        <v>9999</v>
      </c>
      <c r="M13234" s="1">
        <v>9999</v>
      </c>
      <c r="Q13234" s="2" t="s">
        <v>37</v>
      </c>
      <c r="R13234" s="1" t="s">
        <v>531</v>
      </c>
      <c r="S13234" s="1" t="str">
        <f t="shared" si="420"/>
        <v>LPC620|S|CGEM|PRI|9999|9999</v>
      </c>
      <c r="T13234" s="2" t="str">
        <f t="shared" si="421"/>
        <v>OK</v>
      </c>
    </row>
    <row r="13235" spans="1:20" x14ac:dyDescent="0.25">
      <c r="A13235" s="1">
        <v>501999999</v>
      </c>
      <c r="B13235" s="1" t="str">
        <f>VLOOKUP(A13235,[1]Maestra!A$1:C$746,2,0)</f>
        <v>ACLEASIN6</v>
      </c>
      <c r="C13235" s="1" t="str">
        <f>VLOOKUP(A13235,[1]Maestra!A$1:C$746,3,0)</f>
        <v>Leasing</v>
      </c>
      <c r="D13235" s="1" t="s">
        <v>515</v>
      </c>
      <c r="E13235" s="1" t="s">
        <v>534</v>
      </c>
      <c r="F13235" s="1">
        <v>121</v>
      </c>
      <c r="G13235" s="1">
        <v>121</v>
      </c>
      <c r="H13235" s="1">
        <v>620</v>
      </c>
      <c r="I13235" s="1" t="s">
        <v>415</v>
      </c>
      <c r="J13235" s="1" t="s">
        <v>328</v>
      </c>
      <c r="K13235" s="1" t="s">
        <v>532</v>
      </c>
      <c r="L13235" s="1">
        <v>9999</v>
      </c>
      <c r="M13235" s="1">
        <v>9999</v>
      </c>
      <c r="Q13235" s="2" t="s">
        <v>37</v>
      </c>
      <c r="R13235" s="1" t="s">
        <v>531</v>
      </c>
      <c r="S13235" s="1" t="str">
        <f t="shared" si="420"/>
        <v>LPC620|S|CGEM|PSG|9999|9999</v>
      </c>
      <c r="T13235" s="2" t="str">
        <f t="shared" si="421"/>
        <v>OK</v>
      </c>
    </row>
    <row r="13236" spans="1:20" x14ac:dyDescent="0.25">
      <c r="A13236" s="1">
        <v>501999999</v>
      </c>
      <c r="B13236" s="1" t="str">
        <f>VLOOKUP(A13236,[1]Maestra!A$1:C$746,2,0)</f>
        <v>ACLEASIN6</v>
      </c>
      <c r="C13236" s="1" t="str">
        <f>VLOOKUP(A13236,[1]Maestra!A$1:C$746,3,0)</f>
        <v>Leasing</v>
      </c>
      <c r="D13236" s="1" t="s">
        <v>515</v>
      </c>
      <c r="E13236" s="1" t="s">
        <v>534</v>
      </c>
      <c r="F13236" s="1">
        <v>121</v>
      </c>
      <c r="G13236" s="1">
        <v>121</v>
      </c>
      <c r="H13236" s="1">
        <v>620</v>
      </c>
      <c r="I13236" s="1" t="s">
        <v>415</v>
      </c>
      <c r="J13236" s="1" t="s">
        <v>325</v>
      </c>
      <c r="K13236" s="1" t="s">
        <v>535</v>
      </c>
      <c r="L13236" s="1">
        <v>9999</v>
      </c>
      <c r="M13236" s="1">
        <v>9999</v>
      </c>
      <c r="Q13236" s="2" t="s">
        <v>37</v>
      </c>
      <c r="R13236" s="1" t="s">
        <v>531</v>
      </c>
      <c r="S13236" s="1" t="str">
        <f t="shared" si="420"/>
        <v>LPC620|S|CMED|PDL|9999|9999</v>
      </c>
      <c r="T13236" s="2" t="str">
        <f t="shared" si="421"/>
        <v>OK</v>
      </c>
    </row>
    <row r="13237" spans="1:20" x14ac:dyDescent="0.25">
      <c r="A13237" s="1">
        <v>501999999</v>
      </c>
      <c r="B13237" s="1" t="str">
        <f>VLOOKUP(A13237,[1]Maestra!A$1:C$746,2,0)</f>
        <v>ACLEASIN6</v>
      </c>
      <c r="C13237" s="1" t="str">
        <f>VLOOKUP(A13237,[1]Maestra!A$1:C$746,3,0)</f>
        <v>Leasing</v>
      </c>
      <c r="D13237" s="1" t="s">
        <v>515</v>
      </c>
      <c r="E13237" s="1" t="s">
        <v>534</v>
      </c>
      <c r="F13237" s="1">
        <v>121</v>
      </c>
      <c r="G13237" s="1">
        <v>121</v>
      </c>
      <c r="H13237" s="1">
        <v>620</v>
      </c>
      <c r="I13237" s="1" t="s">
        <v>415</v>
      </c>
      <c r="J13237" s="1" t="s">
        <v>325</v>
      </c>
      <c r="K13237" s="1" t="s">
        <v>536</v>
      </c>
      <c r="L13237" s="1">
        <v>9999</v>
      </c>
      <c r="M13237" s="1">
        <v>9999</v>
      </c>
      <c r="Q13237" s="2" t="s">
        <v>37</v>
      </c>
      <c r="R13237" s="1" t="s">
        <v>531</v>
      </c>
      <c r="S13237" s="1" t="str">
        <f t="shared" si="420"/>
        <v>LPC620|S|CMED|PDS|9999|9999</v>
      </c>
      <c r="T13237" s="2" t="str">
        <f t="shared" si="421"/>
        <v>OK</v>
      </c>
    </row>
    <row r="13238" spans="1:20" x14ac:dyDescent="0.25">
      <c r="A13238" s="1">
        <v>501999999</v>
      </c>
      <c r="B13238" s="1" t="str">
        <f>VLOOKUP(A13238,[1]Maestra!A$1:C$746,2,0)</f>
        <v>ACLEASIN6</v>
      </c>
      <c r="C13238" s="1" t="str">
        <f>VLOOKUP(A13238,[1]Maestra!A$1:C$746,3,0)</f>
        <v>Leasing</v>
      </c>
      <c r="D13238" s="1" t="s">
        <v>515</v>
      </c>
      <c r="E13238" s="1" t="s">
        <v>534</v>
      </c>
      <c r="F13238" s="1">
        <v>121</v>
      </c>
      <c r="G13238" s="1">
        <v>121</v>
      </c>
      <c r="H13238" s="1">
        <v>620</v>
      </c>
      <c r="I13238" s="1" t="s">
        <v>415</v>
      </c>
      <c r="J13238" s="1" t="s">
        <v>325</v>
      </c>
      <c r="K13238" s="1" t="s">
        <v>530</v>
      </c>
      <c r="L13238" s="1">
        <v>9999</v>
      </c>
      <c r="M13238" s="1">
        <v>9999</v>
      </c>
      <c r="Q13238" s="2" t="s">
        <v>37</v>
      </c>
      <c r="R13238" s="1" t="s">
        <v>531</v>
      </c>
      <c r="S13238" s="1" t="str">
        <f t="shared" si="420"/>
        <v>LPC620|S|CMED|PRI|9999|9999</v>
      </c>
      <c r="T13238" s="2" t="str">
        <f t="shared" si="421"/>
        <v>OK</v>
      </c>
    </row>
    <row r="13239" spans="1:20" x14ac:dyDescent="0.25">
      <c r="A13239" s="1">
        <v>501999999</v>
      </c>
      <c r="B13239" s="1" t="str">
        <f>VLOOKUP(A13239,[1]Maestra!A$1:C$746,2,0)</f>
        <v>ACLEASIN6</v>
      </c>
      <c r="C13239" s="1" t="str">
        <f>VLOOKUP(A13239,[1]Maestra!A$1:C$746,3,0)</f>
        <v>Leasing</v>
      </c>
      <c r="D13239" s="1" t="s">
        <v>515</v>
      </c>
      <c r="E13239" s="1" t="s">
        <v>534</v>
      </c>
      <c r="F13239" s="1">
        <v>121</v>
      </c>
      <c r="G13239" s="1">
        <v>121</v>
      </c>
      <c r="H13239" s="1">
        <v>620</v>
      </c>
      <c r="I13239" s="1" t="s">
        <v>415</v>
      </c>
      <c r="J13239" s="1" t="s">
        <v>325</v>
      </c>
      <c r="K13239" s="1" t="s">
        <v>532</v>
      </c>
      <c r="L13239" s="1">
        <v>9999</v>
      </c>
      <c r="M13239" s="1">
        <v>9999</v>
      </c>
      <c r="Q13239" s="2" t="s">
        <v>37</v>
      </c>
      <c r="R13239" s="1" t="s">
        <v>531</v>
      </c>
      <c r="S13239" s="1" t="str">
        <f t="shared" si="420"/>
        <v>LPC620|S|CMED|PSG|9999|9999</v>
      </c>
      <c r="T13239" s="2" t="str">
        <f t="shared" si="421"/>
        <v>OK</v>
      </c>
    </row>
    <row r="13240" spans="1:20" x14ac:dyDescent="0.25">
      <c r="A13240" s="1">
        <v>501999999</v>
      </c>
      <c r="B13240" s="1" t="str">
        <f>VLOOKUP(A13240,[1]Maestra!A$1:C$746,2,0)</f>
        <v>ACLEASIN6</v>
      </c>
      <c r="C13240" s="1" t="str">
        <f>VLOOKUP(A13240,[1]Maestra!A$1:C$746,3,0)</f>
        <v>Leasing</v>
      </c>
      <c r="D13240" s="1" t="s">
        <v>515</v>
      </c>
      <c r="E13240" s="1" t="s">
        <v>534</v>
      </c>
      <c r="F13240" s="1">
        <v>121</v>
      </c>
      <c r="G13240" s="1">
        <v>121</v>
      </c>
      <c r="H13240" s="1">
        <v>620</v>
      </c>
      <c r="I13240" s="1" t="s">
        <v>415</v>
      </c>
      <c r="J13240" s="1" t="s">
        <v>331</v>
      </c>
      <c r="K13240" s="1" t="s">
        <v>535</v>
      </c>
      <c r="L13240" s="1">
        <v>9999</v>
      </c>
      <c r="M13240" s="1">
        <v>9999</v>
      </c>
      <c r="Q13240" s="2" t="s">
        <v>37</v>
      </c>
      <c r="R13240" s="1" t="s">
        <v>531</v>
      </c>
      <c r="S13240" s="1" t="str">
        <f t="shared" si="420"/>
        <v>LPC620|S|CPEM|PDL|9999|9999</v>
      </c>
      <c r="T13240" s="2" t="str">
        <f t="shared" si="421"/>
        <v>OK</v>
      </c>
    </row>
    <row r="13241" spans="1:20" x14ac:dyDescent="0.25">
      <c r="A13241" s="1">
        <v>501999999</v>
      </c>
      <c r="B13241" s="1" t="str">
        <f>VLOOKUP(A13241,[1]Maestra!A$1:C$746,2,0)</f>
        <v>ACLEASIN6</v>
      </c>
      <c r="C13241" s="1" t="str">
        <f>VLOOKUP(A13241,[1]Maestra!A$1:C$746,3,0)</f>
        <v>Leasing</v>
      </c>
      <c r="D13241" s="1" t="s">
        <v>515</v>
      </c>
      <c r="E13241" s="1" t="s">
        <v>534</v>
      </c>
      <c r="F13241" s="1">
        <v>121</v>
      </c>
      <c r="G13241" s="1">
        <v>121</v>
      </c>
      <c r="H13241" s="1">
        <v>620</v>
      </c>
      <c r="I13241" s="1" t="s">
        <v>415</v>
      </c>
      <c r="J13241" s="1" t="s">
        <v>331</v>
      </c>
      <c r="K13241" s="1" t="s">
        <v>536</v>
      </c>
      <c r="L13241" s="1">
        <v>9999</v>
      </c>
      <c r="M13241" s="1">
        <v>9999</v>
      </c>
      <c r="Q13241" s="2" t="s">
        <v>37</v>
      </c>
      <c r="R13241" s="1" t="s">
        <v>531</v>
      </c>
      <c r="S13241" s="1" t="str">
        <f t="shared" si="420"/>
        <v>LPC620|S|CPEM|PDS|9999|9999</v>
      </c>
      <c r="T13241" s="2" t="str">
        <f t="shared" si="421"/>
        <v>OK</v>
      </c>
    </row>
    <row r="13242" spans="1:20" x14ac:dyDescent="0.25">
      <c r="A13242" s="1">
        <v>501999999</v>
      </c>
      <c r="B13242" s="1" t="str">
        <f>VLOOKUP(A13242,[1]Maestra!A$1:C$746,2,0)</f>
        <v>ACLEASIN6</v>
      </c>
      <c r="C13242" s="1" t="str">
        <f>VLOOKUP(A13242,[1]Maestra!A$1:C$746,3,0)</f>
        <v>Leasing</v>
      </c>
      <c r="D13242" s="1" t="s">
        <v>515</v>
      </c>
      <c r="E13242" s="1" t="s">
        <v>534</v>
      </c>
      <c r="F13242" s="1">
        <v>121</v>
      </c>
      <c r="G13242" s="1">
        <v>121</v>
      </c>
      <c r="H13242" s="1">
        <v>620</v>
      </c>
      <c r="I13242" s="1" t="s">
        <v>415</v>
      </c>
      <c r="J13242" s="1" t="s">
        <v>331</v>
      </c>
      <c r="K13242" s="1" t="s">
        <v>530</v>
      </c>
      <c r="L13242" s="1">
        <v>9999</v>
      </c>
      <c r="M13242" s="1">
        <v>9999</v>
      </c>
      <c r="Q13242" s="2" t="s">
        <v>37</v>
      </c>
      <c r="R13242" s="1" t="s">
        <v>531</v>
      </c>
      <c r="S13242" s="1" t="str">
        <f t="shared" si="420"/>
        <v>LPC620|S|CPEM|PRI|9999|9999</v>
      </c>
      <c r="T13242" s="2" t="str">
        <f t="shared" si="421"/>
        <v>OK</v>
      </c>
    </row>
    <row r="13243" spans="1:20" x14ac:dyDescent="0.25">
      <c r="A13243" s="1">
        <v>501999999</v>
      </c>
      <c r="B13243" s="1" t="str">
        <f>VLOOKUP(A13243,[1]Maestra!A$1:C$746,2,0)</f>
        <v>ACLEASIN6</v>
      </c>
      <c r="C13243" s="1" t="str">
        <f>VLOOKUP(A13243,[1]Maestra!A$1:C$746,3,0)</f>
        <v>Leasing</v>
      </c>
      <c r="D13243" s="1" t="s">
        <v>515</v>
      </c>
      <c r="E13243" s="1" t="s">
        <v>534</v>
      </c>
      <c r="F13243" s="1">
        <v>121</v>
      </c>
      <c r="G13243" s="1">
        <v>121</v>
      </c>
      <c r="H13243" s="1">
        <v>620</v>
      </c>
      <c r="I13243" s="1" t="s">
        <v>415</v>
      </c>
      <c r="J13243" s="1" t="s">
        <v>331</v>
      </c>
      <c r="K13243" s="1" t="s">
        <v>532</v>
      </c>
      <c r="L13243" s="1">
        <v>9999</v>
      </c>
      <c r="M13243" s="1">
        <v>9999</v>
      </c>
      <c r="Q13243" s="2" t="s">
        <v>37</v>
      </c>
      <c r="R13243" s="1" t="s">
        <v>531</v>
      </c>
      <c r="S13243" s="1" t="str">
        <f t="shared" si="420"/>
        <v>LPC620|S|CPEM|PSG|9999|9999</v>
      </c>
      <c r="T13243" s="2" t="str">
        <f t="shared" si="421"/>
        <v>OK</v>
      </c>
    </row>
    <row r="13244" spans="1:20" x14ac:dyDescent="0.25">
      <c r="A13244" s="1">
        <v>501999999</v>
      </c>
      <c r="B13244" s="1" t="str">
        <f>VLOOKUP(A13244,[1]Maestra!A$1:C$746,2,0)</f>
        <v>ACLEASIN6</v>
      </c>
      <c r="C13244" s="1" t="str">
        <f>VLOOKUP(A13244,[1]Maestra!A$1:C$746,3,0)</f>
        <v>Leasing</v>
      </c>
      <c r="D13244" s="1" t="s">
        <v>515</v>
      </c>
      <c r="E13244" s="1" t="s">
        <v>534</v>
      </c>
      <c r="F13244" s="1">
        <v>121</v>
      </c>
      <c r="G13244" s="1">
        <v>121</v>
      </c>
      <c r="H13244" s="1">
        <v>620</v>
      </c>
      <c r="I13244" s="1" t="s">
        <v>448</v>
      </c>
      <c r="J13244" s="1" t="s">
        <v>327</v>
      </c>
      <c r="K13244" s="1" t="s">
        <v>535</v>
      </c>
      <c r="L13244" s="1">
        <v>9999</v>
      </c>
      <c r="M13244" s="1">
        <v>9999</v>
      </c>
      <c r="Q13244" s="2" t="s">
        <v>37</v>
      </c>
      <c r="R13244" s="1" t="s">
        <v>531</v>
      </c>
      <c r="S13244" s="1" t="str">
        <f t="shared" si="420"/>
        <v>LPC620|V|CCOR|PDL|9999|9999</v>
      </c>
      <c r="T13244" s="2" t="str">
        <f t="shared" si="421"/>
        <v>OK</v>
      </c>
    </row>
    <row r="13245" spans="1:20" x14ac:dyDescent="0.25">
      <c r="A13245" s="1">
        <v>501999999</v>
      </c>
      <c r="B13245" s="1" t="str">
        <f>VLOOKUP(A13245,[1]Maestra!A$1:C$746,2,0)</f>
        <v>ACLEASIN6</v>
      </c>
      <c r="C13245" s="1" t="str">
        <f>VLOOKUP(A13245,[1]Maestra!A$1:C$746,3,0)</f>
        <v>Leasing</v>
      </c>
      <c r="D13245" s="1" t="s">
        <v>515</v>
      </c>
      <c r="E13245" s="1" t="s">
        <v>534</v>
      </c>
      <c r="F13245" s="1">
        <v>121</v>
      </c>
      <c r="G13245" s="1">
        <v>121</v>
      </c>
      <c r="H13245" s="1">
        <v>620</v>
      </c>
      <c r="I13245" s="1" t="s">
        <v>448</v>
      </c>
      <c r="J13245" s="1" t="s">
        <v>327</v>
      </c>
      <c r="K13245" s="1" t="s">
        <v>536</v>
      </c>
      <c r="L13245" s="1">
        <v>9999</v>
      </c>
      <c r="M13245" s="1">
        <v>9999</v>
      </c>
      <c r="Q13245" s="2" t="s">
        <v>37</v>
      </c>
      <c r="R13245" s="1" t="s">
        <v>531</v>
      </c>
      <c r="S13245" s="1" t="str">
        <f t="shared" si="420"/>
        <v>LPC620|V|CCOR|PDS|9999|9999</v>
      </c>
      <c r="T13245" s="2" t="str">
        <f t="shared" si="421"/>
        <v>OK</v>
      </c>
    </row>
    <row r="13246" spans="1:20" x14ac:dyDescent="0.25">
      <c r="A13246" s="1">
        <v>501999999</v>
      </c>
      <c r="B13246" s="1" t="str">
        <f>VLOOKUP(A13246,[1]Maestra!A$1:C$746,2,0)</f>
        <v>ACLEASIN6</v>
      </c>
      <c r="C13246" s="1" t="str">
        <f>VLOOKUP(A13246,[1]Maestra!A$1:C$746,3,0)</f>
        <v>Leasing</v>
      </c>
      <c r="D13246" s="1" t="s">
        <v>515</v>
      </c>
      <c r="E13246" s="1" t="s">
        <v>534</v>
      </c>
      <c r="F13246" s="1">
        <v>121</v>
      </c>
      <c r="G13246" s="1">
        <v>121</v>
      </c>
      <c r="H13246" s="1">
        <v>620</v>
      </c>
      <c r="I13246" s="1" t="s">
        <v>448</v>
      </c>
      <c r="J13246" s="1" t="s">
        <v>327</v>
      </c>
      <c r="K13246" s="1" t="s">
        <v>530</v>
      </c>
      <c r="L13246" s="1">
        <v>9999</v>
      </c>
      <c r="M13246" s="1">
        <v>9999</v>
      </c>
      <c r="Q13246" s="2" t="s">
        <v>37</v>
      </c>
      <c r="R13246" s="1" t="s">
        <v>531</v>
      </c>
      <c r="S13246" s="1" t="str">
        <f t="shared" si="420"/>
        <v>LPC620|V|CCOR|PRI|9999|9999</v>
      </c>
      <c r="T13246" s="2" t="str">
        <f t="shared" si="421"/>
        <v>OK</v>
      </c>
    </row>
    <row r="13247" spans="1:20" x14ac:dyDescent="0.25">
      <c r="A13247" s="1">
        <v>501999999</v>
      </c>
      <c r="B13247" s="1" t="str">
        <f>VLOOKUP(A13247,[1]Maestra!A$1:C$746,2,0)</f>
        <v>ACLEASIN6</v>
      </c>
      <c r="C13247" s="1" t="str">
        <f>VLOOKUP(A13247,[1]Maestra!A$1:C$746,3,0)</f>
        <v>Leasing</v>
      </c>
      <c r="D13247" s="1" t="s">
        <v>515</v>
      </c>
      <c r="E13247" s="1" t="s">
        <v>534</v>
      </c>
      <c r="F13247" s="1">
        <v>121</v>
      </c>
      <c r="G13247" s="1">
        <v>121</v>
      </c>
      <c r="H13247" s="1">
        <v>620</v>
      </c>
      <c r="I13247" s="1" t="s">
        <v>448</v>
      </c>
      <c r="J13247" s="1" t="s">
        <v>327</v>
      </c>
      <c r="K13247" s="1" t="s">
        <v>532</v>
      </c>
      <c r="L13247" s="1">
        <v>9999</v>
      </c>
      <c r="M13247" s="1">
        <v>9999</v>
      </c>
      <c r="Q13247" s="2" t="s">
        <v>37</v>
      </c>
      <c r="R13247" s="1" t="s">
        <v>531</v>
      </c>
      <c r="S13247" s="1" t="str">
        <f t="shared" si="420"/>
        <v>LPC620|V|CCOR|PSG|9999|9999</v>
      </c>
      <c r="T13247" s="2" t="str">
        <f t="shared" si="421"/>
        <v>OK</v>
      </c>
    </row>
    <row r="13248" spans="1:20" x14ac:dyDescent="0.25">
      <c r="A13248" s="1">
        <v>501999999</v>
      </c>
      <c r="B13248" s="1" t="str">
        <f>VLOOKUP(A13248,[1]Maestra!A$1:C$746,2,0)</f>
        <v>ACLEASIN6</v>
      </c>
      <c r="C13248" s="1" t="str">
        <f>VLOOKUP(A13248,[1]Maestra!A$1:C$746,3,0)</f>
        <v>Leasing</v>
      </c>
      <c r="D13248" s="1" t="s">
        <v>515</v>
      </c>
      <c r="E13248" s="1" t="s">
        <v>534</v>
      </c>
      <c r="F13248" s="1">
        <v>121</v>
      </c>
      <c r="G13248" s="1">
        <v>121</v>
      </c>
      <c r="H13248" s="1">
        <v>620</v>
      </c>
      <c r="I13248" s="1" t="s">
        <v>448</v>
      </c>
      <c r="J13248" s="1" t="s">
        <v>328</v>
      </c>
      <c r="K13248" s="1" t="s">
        <v>535</v>
      </c>
      <c r="L13248" s="1">
        <v>9999</v>
      </c>
      <c r="M13248" s="1">
        <v>9999</v>
      </c>
      <c r="Q13248" s="2" t="s">
        <v>37</v>
      </c>
      <c r="R13248" s="1" t="s">
        <v>531</v>
      </c>
      <c r="S13248" s="1" t="str">
        <f t="shared" si="420"/>
        <v>LPC620|V|CGEM|PDL|9999|9999</v>
      </c>
      <c r="T13248" s="2" t="str">
        <f t="shared" si="421"/>
        <v>OK</v>
      </c>
    </row>
    <row r="13249" spans="1:20" x14ac:dyDescent="0.25">
      <c r="A13249" s="1">
        <v>501999999</v>
      </c>
      <c r="B13249" s="1" t="str">
        <f>VLOOKUP(A13249,[1]Maestra!A$1:C$746,2,0)</f>
        <v>ACLEASIN6</v>
      </c>
      <c r="C13249" s="1" t="str">
        <f>VLOOKUP(A13249,[1]Maestra!A$1:C$746,3,0)</f>
        <v>Leasing</v>
      </c>
      <c r="D13249" s="1" t="s">
        <v>515</v>
      </c>
      <c r="E13249" s="1" t="s">
        <v>534</v>
      </c>
      <c r="F13249" s="1">
        <v>121</v>
      </c>
      <c r="G13249" s="1">
        <v>121</v>
      </c>
      <c r="H13249" s="1">
        <v>620</v>
      </c>
      <c r="I13249" s="1" t="s">
        <v>448</v>
      </c>
      <c r="J13249" s="1" t="s">
        <v>328</v>
      </c>
      <c r="K13249" s="1" t="s">
        <v>536</v>
      </c>
      <c r="L13249" s="1">
        <v>9999</v>
      </c>
      <c r="M13249" s="1">
        <v>9999</v>
      </c>
      <c r="Q13249" s="2" t="s">
        <v>37</v>
      </c>
      <c r="R13249" s="1" t="s">
        <v>531</v>
      </c>
      <c r="S13249" s="1" t="str">
        <f t="shared" si="420"/>
        <v>LPC620|V|CGEM|PDS|9999|9999</v>
      </c>
      <c r="T13249" s="2" t="str">
        <f t="shared" si="421"/>
        <v>OK</v>
      </c>
    </row>
    <row r="13250" spans="1:20" x14ac:dyDescent="0.25">
      <c r="A13250" s="1">
        <v>501999999</v>
      </c>
      <c r="B13250" s="1" t="str">
        <f>VLOOKUP(A13250,[1]Maestra!A$1:C$746,2,0)</f>
        <v>ACLEASIN6</v>
      </c>
      <c r="C13250" s="1" t="str">
        <f>VLOOKUP(A13250,[1]Maestra!A$1:C$746,3,0)</f>
        <v>Leasing</v>
      </c>
      <c r="D13250" s="1" t="s">
        <v>515</v>
      </c>
      <c r="E13250" s="1" t="s">
        <v>534</v>
      </c>
      <c r="F13250" s="1">
        <v>121</v>
      </c>
      <c r="G13250" s="1">
        <v>121</v>
      </c>
      <c r="H13250" s="1">
        <v>620</v>
      </c>
      <c r="I13250" s="1" t="s">
        <v>448</v>
      </c>
      <c r="J13250" s="1" t="s">
        <v>328</v>
      </c>
      <c r="K13250" s="1" t="s">
        <v>530</v>
      </c>
      <c r="L13250" s="1">
        <v>9999</v>
      </c>
      <c r="M13250" s="1">
        <v>9999</v>
      </c>
      <c r="Q13250" s="2" t="s">
        <v>37</v>
      </c>
      <c r="R13250" s="1" t="s">
        <v>531</v>
      </c>
      <c r="S13250" s="1" t="str">
        <f t="shared" ref="S13250:S13313" si="422">_xlfn.CONCAT(D13250,H13250,"|",I13250,"|",J13250,"|",K13250,"|",L13250,"|",M13250)</f>
        <v>LPC620|V|CGEM|PRI|9999|9999</v>
      </c>
      <c r="T13250" s="2" t="str">
        <f t="shared" si="421"/>
        <v>OK</v>
      </c>
    </row>
    <row r="13251" spans="1:20" x14ac:dyDescent="0.25">
      <c r="A13251" s="1">
        <v>501999999</v>
      </c>
      <c r="B13251" s="1" t="str">
        <f>VLOOKUP(A13251,[1]Maestra!A$1:C$746,2,0)</f>
        <v>ACLEASIN6</v>
      </c>
      <c r="C13251" s="1" t="str">
        <f>VLOOKUP(A13251,[1]Maestra!A$1:C$746,3,0)</f>
        <v>Leasing</v>
      </c>
      <c r="D13251" s="1" t="s">
        <v>515</v>
      </c>
      <c r="E13251" s="1" t="s">
        <v>534</v>
      </c>
      <c r="F13251" s="1">
        <v>121</v>
      </c>
      <c r="G13251" s="1">
        <v>121</v>
      </c>
      <c r="H13251" s="1">
        <v>620</v>
      </c>
      <c r="I13251" s="1" t="s">
        <v>448</v>
      </c>
      <c r="J13251" s="1" t="s">
        <v>328</v>
      </c>
      <c r="K13251" s="1" t="s">
        <v>532</v>
      </c>
      <c r="L13251" s="1">
        <v>9999</v>
      </c>
      <c r="M13251" s="1">
        <v>9999</v>
      </c>
      <c r="Q13251" s="2" t="s">
        <v>37</v>
      </c>
      <c r="R13251" s="1" t="s">
        <v>531</v>
      </c>
      <c r="S13251" s="1" t="str">
        <f t="shared" si="422"/>
        <v>LPC620|V|CGEM|PSG|9999|9999</v>
      </c>
      <c r="T13251" s="2" t="str">
        <f t="shared" ref="T13251:T13314" si="423">IF(COUNTIFS($D$2:$D$20413,D13251,$S$2:$S$20413,S13251,$A$2:$A$20413,"&lt;&gt;"&amp;A13251)&gt;0,"Conflicto","OK")</f>
        <v>OK</v>
      </c>
    </row>
    <row r="13252" spans="1:20" x14ac:dyDescent="0.25">
      <c r="A13252" s="1">
        <v>501999999</v>
      </c>
      <c r="B13252" s="1" t="str">
        <f>VLOOKUP(A13252,[1]Maestra!A$1:C$746,2,0)</f>
        <v>ACLEASIN6</v>
      </c>
      <c r="C13252" s="1" t="str">
        <f>VLOOKUP(A13252,[1]Maestra!A$1:C$746,3,0)</f>
        <v>Leasing</v>
      </c>
      <c r="D13252" s="1" t="s">
        <v>515</v>
      </c>
      <c r="E13252" s="1" t="s">
        <v>534</v>
      </c>
      <c r="F13252" s="1">
        <v>121</v>
      </c>
      <c r="G13252" s="1">
        <v>121</v>
      </c>
      <c r="H13252" s="1">
        <v>620</v>
      </c>
      <c r="I13252" s="1" t="s">
        <v>448</v>
      </c>
      <c r="J13252" s="1" t="s">
        <v>325</v>
      </c>
      <c r="K13252" s="1" t="s">
        <v>535</v>
      </c>
      <c r="L13252" s="1">
        <v>9999</v>
      </c>
      <c r="M13252" s="1">
        <v>9999</v>
      </c>
      <c r="Q13252" s="2" t="s">
        <v>37</v>
      </c>
      <c r="R13252" s="1" t="s">
        <v>531</v>
      </c>
      <c r="S13252" s="1" t="str">
        <f t="shared" si="422"/>
        <v>LPC620|V|CMED|PDL|9999|9999</v>
      </c>
      <c r="T13252" s="2" t="str">
        <f t="shared" si="423"/>
        <v>OK</v>
      </c>
    </row>
    <row r="13253" spans="1:20" x14ac:dyDescent="0.25">
      <c r="A13253" s="1">
        <v>501999999</v>
      </c>
      <c r="B13253" s="1" t="str">
        <f>VLOOKUP(A13253,[1]Maestra!A$1:C$746,2,0)</f>
        <v>ACLEASIN6</v>
      </c>
      <c r="C13253" s="1" t="str">
        <f>VLOOKUP(A13253,[1]Maestra!A$1:C$746,3,0)</f>
        <v>Leasing</v>
      </c>
      <c r="D13253" s="1" t="s">
        <v>515</v>
      </c>
      <c r="E13253" s="1" t="s">
        <v>534</v>
      </c>
      <c r="F13253" s="1">
        <v>121</v>
      </c>
      <c r="G13253" s="1">
        <v>121</v>
      </c>
      <c r="H13253" s="1">
        <v>620</v>
      </c>
      <c r="I13253" s="1" t="s">
        <v>448</v>
      </c>
      <c r="J13253" s="1" t="s">
        <v>325</v>
      </c>
      <c r="K13253" s="1" t="s">
        <v>536</v>
      </c>
      <c r="L13253" s="1">
        <v>9999</v>
      </c>
      <c r="M13253" s="1">
        <v>9999</v>
      </c>
      <c r="Q13253" s="2" t="s">
        <v>37</v>
      </c>
      <c r="R13253" s="1" t="s">
        <v>531</v>
      </c>
      <c r="S13253" s="1" t="str">
        <f t="shared" si="422"/>
        <v>LPC620|V|CMED|PDS|9999|9999</v>
      </c>
      <c r="T13253" s="2" t="str">
        <f t="shared" si="423"/>
        <v>OK</v>
      </c>
    </row>
    <row r="13254" spans="1:20" x14ac:dyDescent="0.25">
      <c r="A13254" s="1">
        <v>501999999</v>
      </c>
      <c r="B13254" s="1" t="str">
        <f>VLOOKUP(A13254,[1]Maestra!A$1:C$746,2,0)</f>
        <v>ACLEASIN6</v>
      </c>
      <c r="C13254" s="1" t="str">
        <f>VLOOKUP(A13254,[1]Maestra!A$1:C$746,3,0)</f>
        <v>Leasing</v>
      </c>
      <c r="D13254" s="1" t="s">
        <v>515</v>
      </c>
      <c r="E13254" s="1" t="s">
        <v>534</v>
      </c>
      <c r="F13254" s="1">
        <v>121</v>
      </c>
      <c r="G13254" s="1">
        <v>121</v>
      </c>
      <c r="H13254" s="1">
        <v>620</v>
      </c>
      <c r="I13254" s="1" t="s">
        <v>448</v>
      </c>
      <c r="J13254" s="1" t="s">
        <v>325</v>
      </c>
      <c r="K13254" s="1" t="s">
        <v>530</v>
      </c>
      <c r="L13254" s="1">
        <v>9999</v>
      </c>
      <c r="M13254" s="1">
        <v>9999</v>
      </c>
      <c r="Q13254" s="2" t="s">
        <v>37</v>
      </c>
      <c r="R13254" s="1" t="s">
        <v>531</v>
      </c>
      <c r="S13254" s="1" t="str">
        <f t="shared" si="422"/>
        <v>LPC620|V|CMED|PRI|9999|9999</v>
      </c>
      <c r="T13254" s="2" t="str">
        <f t="shared" si="423"/>
        <v>OK</v>
      </c>
    </row>
    <row r="13255" spans="1:20" x14ac:dyDescent="0.25">
      <c r="A13255" s="1">
        <v>501999999</v>
      </c>
      <c r="B13255" s="1" t="str">
        <f>VLOOKUP(A13255,[1]Maestra!A$1:C$746,2,0)</f>
        <v>ACLEASIN6</v>
      </c>
      <c r="C13255" s="1" t="str">
        <f>VLOOKUP(A13255,[1]Maestra!A$1:C$746,3,0)</f>
        <v>Leasing</v>
      </c>
      <c r="D13255" s="1" t="s">
        <v>515</v>
      </c>
      <c r="E13255" s="1" t="s">
        <v>534</v>
      </c>
      <c r="F13255" s="1">
        <v>121</v>
      </c>
      <c r="G13255" s="1">
        <v>121</v>
      </c>
      <c r="H13255" s="1">
        <v>620</v>
      </c>
      <c r="I13255" s="1" t="s">
        <v>448</v>
      </c>
      <c r="J13255" s="1" t="s">
        <v>325</v>
      </c>
      <c r="K13255" s="1" t="s">
        <v>532</v>
      </c>
      <c r="L13255" s="1">
        <v>9999</v>
      </c>
      <c r="M13255" s="1">
        <v>9999</v>
      </c>
      <c r="Q13255" s="2" t="s">
        <v>37</v>
      </c>
      <c r="R13255" s="1" t="s">
        <v>531</v>
      </c>
      <c r="S13255" s="1" t="str">
        <f t="shared" si="422"/>
        <v>LPC620|V|CMED|PSG|9999|9999</v>
      </c>
      <c r="T13255" s="2" t="str">
        <f t="shared" si="423"/>
        <v>OK</v>
      </c>
    </row>
    <row r="13256" spans="1:20" x14ac:dyDescent="0.25">
      <c r="A13256" s="1">
        <v>501999999</v>
      </c>
      <c r="B13256" s="1" t="str">
        <f>VLOOKUP(A13256,[1]Maestra!A$1:C$746,2,0)</f>
        <v>ACLEASIN6</v>
      </c>
      <c r="C13256" s="1" t="str">
        <f>VLOOKUP(A13256,[1]Maestra!A$1:C$746,3,0)</f>
        <v>Leasing</v>
      </c>
      <c r="D13256" s="1" t="s">
        <v>515</v>
      </c>
      <c r="E13256" s="1" t="s">
        <v>534</v>
      </c>
      <c r="F13256" s="1">
        <v>121</v>
      </c>
      <c r="G13256" s="1">
        <v>121</v>
      </c>
      <c r="H13256" s="1">
        <v>620</v>
      </c>
      <c r="I13256" s="1" t="s">
        <v>448</v>
      </c>
      <c r="J13256" s="1" t="s">
        <v>331</v>
      </c>
      <c r="K13256" s="1" t="s">
        <v>535</v>
      </c>
      <c r="L13256" s="1">
        <v>9999</v>
      </c>
      <c r="M13256" s="1">
        <v>9999</v>
      </c>
      <c r="Q13256" s="2" t="s">
        <v>37</v>
      </c>
      <c r="R13256" s="1" t="s">
        <v>531</v>
      </c>
      <c r="S13256" s="1" t="str">
        <f t="shared" si="422"/>
        <v>LPC620|V|CPEM|PDL|9999|9999</v>
      </c>
      <c r="T13256" s="2" t="str">
        <f t="shared" si="423"/>
        <v>OK</v>
      </c>
    </row>
    <row r="13257" spans="1:20" x14ac:dyDescent="0.25">
      <c r="A13257" s="1">
        <v>501999999</v>
      </c>
      <c r="B13257" s="1" t="str">
        <f>VLOOKUP(A13257,[1]Maestra!A$1:C$746,2,0)</f>
        <v>ACLEASIN6</v>
      </c>
      <c r="C13257" s="1" t="str">
        <f>VLOOKUP(A13257,[1]Maestra!A$1:C$746,3,0)</f>
        <v>Leasing</v>
      </c>
      <c r="D13257" s="1" t="s">
        <v>515</v>
      </c>
      <c r="E13257" s="1" t="s">
        <v>534</v>
      </c>
      <c r="F13257" s="1">
        <v>121</v>
      </c>
      <c r="G13257" s="1">
        <v>121</v>
      </c>
      <c r="H13257" s="1">
        <v>620</v>
      </c>
      <c r="I13257" s="1" t="s">
        <v>448</v>
      </c>
      <c r="J13257" s="1" t="s">
        <v>331</v>
      </c>
      <c r="K13257" s="1" t="s">
        <v>536</v>
      </c>
      <c r="L13257" s="1">
        <v>9999</v>
      </c>
      <c r="M13257" s="1">
        <v>9999</v>
      </c>
      <c r="Q13257" s="2" t="s">
        <v>37</v>
      </c>
      <c r="R13257" s="1" t="s">
        <v>531</v>
      </c>
      <c r="S13257" s="1" t="str">
        <f t="shared" si="422"/>
        <v>LPC620|V|CPEM|PDS|9999|9999</v>
      </c>
      <c r="T13257" s="2" t="str">
        <f t="shared" si="423"/>
        <v>OK</v>
      </c>
    </row>
    <row r="13258" spans="1:20" x14ac:dyDescent="0.25">
      <c r="A13258" s="1">
        <v>501999999</v>
      </c>
      <c r="B13258" s="1" t="str">
        <f>VLOOKUP(A13258,[1]Maestra!A$1:C$746,2,0)</f>
        <v>ACLEASIN6</v>
      </c>
      <c r="C13258" s="1" t="str">
        <f>VLOOKUP(A13258,[1]Maestra!A$1:C$746,3,0)</f>
        <v>Leasing</v>
      </c>
      <c r="D13258" s="1" t="s">
        <v>515</v>
      </c>
      <c r="E13258" s="1" t="s">
        <v>534</v>
      </c>
      <c r="F13258" s="1">
        <v>121</v>
      </c>
      <c r="G13258" s="1">
        <v>121</v>
      </c>
      <c r="H13258" s="1">
        <v>620</v>
      </c>
      <c r="I13258" s="1" t="s">
        <v>448</v>
      </c>
      <c r="J13258" s="1" t="s">
        <v>331</v>
      </c>
      <c r="K13258" s="1" t="s">
        <v>530</v>
      </c>
      <c r="L13258" s="1">
        <v>9999</v>
      </c>
      <c r="M13258" s="1">
        <v>9999</v>
      </c>
      <c r="Q13258" s="2" t="s">
        <v>37</v>
      </c>
      <c r="R13258" s="1" t="s">
        <v>531</v>
      </c>
      <c r="S13258" s="1" t="str">
        <f t="shared" si="422"/>
        <v>LPC620|V|CPEM|PRI|9999|9999</v>
      </c>
      <c r="T13258" s="2" t="str">
        <f t="shared" si="423"/>
        <v>OK</v>
      </c>
    </row>
    <row r="13259" spans="1:20" x14ac:dyDescent="0.25">
      <c r="A13259" s="1">
        <v>501999999</v>
      </c>
      <c r="B13259" s="1" t="str">
        <f>VLOOKUP(A13259,[1]Maestra!A$1:C$746,2,0)</f>
        <v>ACLEASIN6</v>
      </c>
      <c r="C13259" s="1" t="str">
        <f>VLOOKUP(A13259,[1]Maestra!A$1:C$746,3,0)</f>
        <v>Leasing</v>
      </c>
      <c r="D13259" s="1" t="s">
        <v>515</v>
      </c>
      <c r="E13259" s="1" t="s">
        <v>534</v>
      </c>
      <c r="F13259" s="1">
        <v>121</v>
      </c>
      <c r="G13259" s="1">
        <v>121</v>
      </c>
      <c r="H13259" s="1">
        <v>620</v>
      </c>
      <c r="I13259" s="1" t="s">
        <v>448</v>
      </c>
      <c r="J13259" s="1" t="s">
        <v>331</v>
      </c>
      <c r="K13259" s="1" t="s">
        <v>532</v>
      </c>
      <c r="L13259" s="1">
        <v>9999</v>
      </c>
      <c r="M13259" s="1">
        <v>9999</v>
      </c>
      <c r="Q13259" s="2" t="s">
        <v>37</v>
      </c>
      <c r="R13259" s="1" t="s">
        <v>531</v>
      </c>
      <c r="S13259" s="1" t="str">
        <f t="shared" si="422"/>
        <v>LPC620|V|CPEM|PSG|9999|9999</v>
      </c>
      <c r="T13259" s="2" t="str">
        <f t="shared" si="423"/>
        <v>OK</v>
      </c>
    </row>
    <row r="13260" spans="1:20" x14ac:dyDescent="0.25">
      <c r="A13260" s="1">
        <v>501999999</v>
      </c>
      <c r="B13260" s="1" t="str">
        <f>VLOOKUP(A13260,[1]Maestra!A$1:C$746,2,0)</f>
        <v>ACLEASIN6</v>
      </c>
      <c r="C13260" s="1" t="str">
        <f>VLOOKUP(A13260,[1]Maestra!A$1:C$746,3,0)</f>
        <v>Leasing</v>
      </c>
      <c r="D13260" s="1" t="s">
        <v>515</v>
      </c>
      <c r="E13260" s="1" t="s">
        <v>534</v>
      </c>
      <c r="F13260" s="1">
        <v>180</v>
      </c>
      <c r="G13260" s="1">
        <v>180</v>
      </c>
      <c r="H13260" s="1">
        <v>180</v>
      </c>
      <c r="I13260" s="1" t="s">
        <v>448</v>
      </c>
      <c r="J13260" s="1" t="s">
        <v>326</v>
      </c>
      <c r="K13260" s="1">
        <v>9999</v>
      </c>
      <c r="L13260" s="1">
        <v>9999</v>
      </c>
      <c r="M13260" s="1">
        <v>9999</v>
      </c>
      <c r="Q13260" s="2" t="s">
        <v>37</v>
      </c>
      <c r="R13260" s="1" t="s">
        <v>531</v>
      </c>
      <c r="S13260" s="1" t="str">
        <f t="shared" si="422"/>
        <v>LPC180|V|CBMD|9999|9999|9999</v>
      </c>
      <c r="T13260" s="2" t="str">
        <f t="shared" si="423"/>
        <v>OK</v>
      </c>
    </row>
    <row r="13261" spans="1:20" x14ac:dyDescent="0.25">
      <c r="A13261" s="1">
        <v>501999999</v>
      </c>
      <c r="B13261" s="1" t="str">
        <f>VLOOKUP(A13261,[1]Maestra!A$1:C$746,2,0)</f>
        <v>ACLEASIN6</v>
      </c>
      <c r="C13261" s="1" t="str">
        <f>VLOOKUP(A13261,[1]Maestra!A$1:C$746,3,0)</f>
        <v>Leasing</v>
      </c>
      <c r="D13261" s="1" t="s">
        <v>515</v>
      </c>
      <c r="E13261" s="1" t="s">
        <v>534</v>
      </c>
      <c r="F13261" s="1">
        <v>180</v>
      </c>
      <c r="G13261" s="1">
        <v>180</v>
      </c>
      <c r="H13261" s="1">
        <v>180</v>
      </c>
      <c r="I13261" s="1" t="s">
        <v>448</v>
      </c>
      <c r="J13261" s="1" t="s">
        <v>327</v>
      </c>
      <c r="K13261" s="1">
        <v>9999</v>
      </c>
      <c r="L13261" s="1">
        <v>9999</v>
      </c>
      <c r="M13261" s="1">
        <v>9999</v>
      </c>
      <c r="Q13261" s="2" t="s">
        <v>37</v>
      </c>
      <c r="R13261" s="1" t="s">
        <v>531</v>
      </c>
      <c r="S13261" s="1" t="str">
        <f t="shared" si="422"/>
        <v>LPC180|V|CCOR|9999|9999|9999</v>
      </c>
      <c r="T13261" s="2" t="str">
        <f t="shared" si="423"/>
        <v>OK</v>
      </c>
    </row>
    <row r="13262" spans="1:20" x14ac:dyDescent="0.25">
      <c r="A13262" s="1">
        <v>501999999</v>
      </c>
      <c r="B13262" s="1" t="str">
        <f>VLOOKUP(A13262,[1]Maestra!A$1:C$746,2,0)</f>
        <v>ACLEASIN6</v>
      </c>
      <c r="C13262" s="1" t="str">
        <f>VLOOKUP(A13262,[1]Maestra!A$1:C$746,3,0)</f>
        <v>Leasing</v>
      </c>
      <c r="D13262" s="1" t="s">
        <v>515</v>
      </c>
      <c r="E13262" s="1" t="s">
        <v>534</v>
      </c>
      <c r="F13262" s="1">
        <v>180</v>
      </c>
      <c r="G13262" s="1">
        <v>180</v>
      </c>
      <c r="H13262" s="1">
        <v>180</v>
      </c>
      <c r="I13262" s="1" t="s">
        <v>448</v>
      </c>
      <c r="J13262" s="1" t="s">
        <v>322</v>
      </c>
      <c r="K13262" s="1">
        <v>9999</v>
      </c>
      <c r="L13262" s="1">
        <v>9999</v>
      </c>
      <c r="M13262" s="1">
        <v>9999</v>
      </c>
      <c r="Q13262" s="2" t="s">
        <v>37</v>
      </c>
      <c r="R13262" s="1" t="s">
        <v>531</v>
      </c>
      <c r="S13262" s="1" t="str">
        <f t="shared" si="422"/>
        <v>LPC180|V|CESF|9999|9999|9999</v>
      </c>
      <c r="T13262" s="2" t="str">
        <f t="shared" si="423"/>
        <v>OK</v>
      </c>
    </row>
    <row r="13263" spans="1:20" x14ac:dyDescent="0.25">
      <c r="A13263" s="1">
        <v>501999999</v>
      </c>
      <c r="B13263" s="1" t="str">
        <f>VLOOKUP(A13263,[1]Maestra!A$1:C$746,2,0)</f>
        <v>ACLEASIN6</v>
      </c>
      <c r="C13263" s="1" t="str">
        <f>VLOOKUP(A13263,[1]Maestra!A$1:C$746,3,0)</f>
        <v>Leasing</v>
      </c>
      <c r="D13263" s="1" t="s">
        <v>515</v>
      </c>
      <c r="E13263" s="1" t="s">
        <v>534</v>
      </c>
      <c r="F13263" s="1">
        <v>180</v>
      </c>
      <c r="G13263" s="1">
        <v>180</v>
      </c>
      <c r="H13263" s="1">
        <v>180</v>
      </c>
      <c r="I13263" s="1" t="s">
        <v>448</v>
      </c>
      <c r="J13263" s="1" t="s">
        <v>323</v>
      </c>
      <c r="K13263" s="1">
        <v>9999</v>
      </c>
      <c r="L13263" s="1">
        <v>9999</v>
      </c>
      <c r="M13263" s="1">
        <v>9999</v>
      </c>
      <c r="Q13263" s="2" t="s">
        <v>37</v>
      </c>
      <c r="R13263" s="1" t="s">
        <v>531</v>
      </c>
      <c r="S13263" s="1" t="str">
        <f t="shared" si="422"/>
        <v>LPC180|V|CESP|9999|9999|9999</v>
      </c>
      <c r="T13263" s="2" t="str">
        <f t="shared" si="423"/>
        <v>OK</v>
      </c>
    </row>
    <row r="13264" spans="1:20" x14ac:dyDescent="0.25">
      <c r="A13264" s="1">
        <v>501999999</v>
      </c>
      <c r="B13264" s="1" t="str">
        <f>VLOOKUP(A13264,[1]Maestra!A$1:C$746,2,0)</f>
        <v>ACLEASIN6</v>
      </c>
      <c r="C13264" s="1" t="str">
        <f>VLOOKUP(A13264,[1]Maestra!A$1:C$746,3,0)</f>
        <v>Leasing</v>
      </c>
      <c r="D13264" s="1" t="s">
        <v>515</v>
      </c>
      <c r="E13264" s="1" t="s">
        <v>534</v>
      </c>
      <c r="F13264" s="1">
        <v>180</v>
      </c>
      <c r="G13264" s="1">
        <v>180</v>
      </c>
      <c r="H13264" s="1">
        <v>180</v>
      </c>
      <c r="I13264" s="1" t="s">
        <v>448</v>
      </c>
      <c r="J13264" s="1" t="s">
        <v>328</v>
      </c>
      <c r="K13264" s="1">
        <v>9999</v>
      </c>
      <c r="L13264" s="1">
        <v>9999</v>
      </c>
      <c r="M13264" s="1">
        <v>9999</v>
      </c>
      <c r="Q13264" s="2" t="s">
        <v>37</v>
      </c>
      <c r="R13264" s="1" t="s">
        <v>531</v>
      </c>
      <c r="S13264" s="1" t="str">
        <f t="shared" si="422"/>
        <v>LPC180|V|CGEM|9999|9999|9999</v>
      </c>
      <c r="T13264" s="2" t="str">
        <f t="shared" si="423"/>
        <v>OK</v>
      </c>
    </row>
    <row r="13265" spans="1:20" x14ac:dyDescent="0.25">
      <c r="A13265" s="1">
        <v>501999999</v>
      </c>
      <c r="B13265" s="1" t="str">
        <f>VLOOKUP(A13265,[1]Maestra!A$1:C$746,2,0)</f>
        <v>ACLEASIN6</v>
      </c>
      <c r="C13265" s="1" t="str">
        <f>VLOOKUP(A13265,[1]Maestra!A$1:C$746,3,0)</f>
        <v>Leasing</v>
      </c>
      <c r="D13265" s="1" t="s">
        <v>515</v>
      </c>
      <c r="E13265" s="1" t="s">
        <v>534</v>
      </c>
      <c r="F13265" s="1">
        <v>180</v>
      </c>
      <c r="G13265" s="1">
        <v>180</v>
      </c>
      <c r="H13265" s="1">
        <v>180</v>
      </c>
      <c r="I13265" s="1" t="s">
        <v>448</v>
      </c>
      <c r="J13265" s="1" t="s">
        <v>329</v>
      </c>
      <c r="K13265" s="1">
        <v>9999</v>
      </c>
      <c r="L13265" s="1">
        <v>9999</v>
      </c>
      <c r="M13265" s="1">
        <v>9999</v>
      </c>
      <c r="Q13265" s="2" t="s">
        <v>37</v>
      </c>
      <c r="R13265" s="1" t="s">
        <v>531</v>
      </c>
      <c r="S13265" s="1" t="str">
        <f t="shared" si="422"/>
        <v>LPC180|V|CIVA|9999|9999|9999</v>
      </c>
      <c r="T13265" s="2" t="str">
        <f t="shared" si="423"/>
        <v>OK</v>
      </c>
    </row>
    <row r="13266" spans="1:20" x14ac:dyDescent="0.25">
      <c r="A13266" s="1">
        <v>501999999</v>
      </c>
      <c r="B13266" s="1" t="str">
        <f>VLOOKUP(A13266,[1]Maestra!A$1:C$746,2,0)</f>
        <v>ACLEASIN6</v>
      </c>
      <c r="C13266" s="1" t="str">
        <f>VLOOKUP(A13266,[1]Maestra!A$1:C$746,3,0)</f>
        <v>Leasing</v>
      </c>
      <c r="D13266" s="1" t="s">
        <v>515</v>
      </c>
      <c r="E13266" s="1" t="s">
        <v>534</v>
      </c>
      <c r="F13266" s="1">
        <v>180</v>
      </c>
      <c r="G13266" s="1">
        <v>180</v>
      </c>
      <c r="H13266" s="1">
        <v>180</v>
      </c>
      <c r="I13266" s="1" t="s">
        <v>448</v>
      </c>
      <c r="J13266" s="1" t="s">
        <v>325</v>
      </c>
      <c r="K13266" s="1">
        <v>9999</v>
      </c>
      <c r="L13266" s="1">
        <v>9999</v>
      </c>
      <c r="M13266" s="1">
        <v>9999</v>
      </c>
      <c r="Q13266" s="2" t="s">
        <v>37</v>
      </c>
      <c r="R13266" s="1" t="s">
        <v>531</v>
      </c>
      <c r="S13266" s="1" t="str">
        <f t="shared" si="422"/>
        <v>LPC180|V|CMED|9999|9999|9999</v>
      </c>
      <c r="T13266" s="2" t="str">
        <f t="shared" si="423"/>
        <v>OK</v>
      </c>
    </row>
    <row r="13267" spans="1:20" x14ac:dyDescent="0.25">
      <c r="A13267" s="1">
        <v>501999999</v>
      </c>
      <c r="B13267" s="1" t="str">
        <f>VLOOKUP(A13267,[1]Maestra!A$1:C$746,2,0)</f>
        <v>ACLEASIN6</v>
      </c>
      <c r="C13267" s="1" t="str">
        <f>VLOOKUP(A13267,[1]Maestra!A$1:C$746,3,0)</f>
        <v>Leasing</v>
      </c>
      <c r="D13267" s="1" t="s">
        <v>515</v>
      </c>
      <c r="E13267" s="1" t="s">
        <v>534</v>
      </c>
      <c r="F13267" s="1">
        <v>180</v>
      </c>
      <c r="G13267" s="1">
        <v>180</v>
      </c>
      <c r="H13267" s="1">
        <v>180</v>
      </c>
      <c r="I13267" s="1" t="s">
        <v>448</v>
      </c>
      <c r="J13267" s="1" t="s">
        <v>330</v>
      </c>
      <c r="K13267" s="1">
        <v>9999</v>
      </c>
      <c r="L13267" s="1">
        <v>9999</v>
      </c>
      <c r="M13267" s="1">
        <v>9999</v>
      </c>
      <c r="Q13267" s="2" t="s">
        <v>37</v>
      </c>
      <c r="R13267" s="1" t="s">
        <v>531</v>
      </c>
      <c r="S13267" s="1" t="str">
        <f t="shared" si="422"/>
        <v>LPC180|V|CMIE|9999|9999|9999</v>
      </c>
      <c r="T13267" s="2" t="str">
        <f t="shared" si="423"/>
        <v>OK</v>
      </c>
    </row>
    <row r="13268" spans="1:20" x14ac:dyDescent="0.25">
      <c r="A13268" s="1">
        <v>501999999</v>
      </c>
      <c r="B13268" s="1" t="str">
        <f>VLOOKUP(A13268,[1]Maestra!A$1:C$746,2,0)</f>
        <v>ACLEASIN6</v>
      </c>
      <c r="C13268" s="1" t="str">
        <f>VLOOKUP(A13268,[1]Maestra!A$1:C$746,3,0)</f>
        <v>Leasing</v>
      </c>
      <c r="D13268" s="1" t="s">
        <v>515</v>
      </c>
      <c r="E13268" s="1" t="s">
        <v>534</v>
      </c>
      <c r="F13268" s="1">
        <v>180</v>
      </c>
      <c r="G13268" s="1">
        <v>180</v>
      </c>
      <c r="H13268" s="1">
        <v>180</v>
      </c>
      <c r="I13268" s="1" t="s">
        <v>448</v>
      </c>
      <c r="J13268" s="1" t="s">
        <v>331</v>
      </c>
      <c r="K13268" s="1">
        <v>9999</v>
      </c>
      <c r="L13268" s="1">
        <v>9999</v>
      </c>
      <c r="M13268" s="1">
        <v>9999</v>
      </c>
      <c r="Q13268" s="2" t="s">
        <v>37</v>
      </c>
      <c r="R13268" s="1" t="s">
        <v>531</v>
      </c>
      <c r="S13268" s="1" t="str">
        <f t="shared" si="422"/>
        <v>LPC180|V|CPEM|9999|9999|9999</v>
      </c>
      <c r="T13268" s="2" t="str">
        <f t="shared" si="423"/>
        <v>OK</v>
      </c>
    </row>
    <row r="13269" spans="1:20" x14ac:dyDescent="0.25">
      <c r="A13269" s="1">
        <v>501999999</v>
      </c>
      <c r="B13269" s="1" t="str">
        <f>VLOOKUP(A13269,[1]Maestra!A$1:C$746,2,0)</f>
        <v>ACLEASIN6</v>
      </c>
      <c r="C13269" s="1" t="str">
        <f>VLOOKUP(A13269,[1]Maestra!A$1:C$746,3,0)</f>
        <v>Leasing</v>
      </c>
      <c r="D13269" s="1" t="s">
        <v>515</v>
      </c>
      <c r="E13269" s="1" t="s">
        <v>534</v>
      </c>
      <c r="F13269" s="1">
        <v>180</v>
      </c>
      <c r="G13269" s="1">
        <v>180</v>
      </c>
      <c r="H13269" s="1">
        <v>180</v>
      </c>
      <c r="I13269" s="1" t="s">
        <v>448</v>
      </c>
      <c r="J13269" s="1" t="s">
        <v>332</v>
      </c>
      <c r="K13269" s="1">
        <v>9999</v>
      </c>
      <c r="L13269" s="1">
        <v>9999</v>
      </c>
      <c r="M13269" s="1">
        <v>9999</v>
      </c>
      <c r="Q13269" s="2" t="s">
        <v>37</v>
      </c>
      <c r="R13269" s="1" t="s">
        <v>531</v>
      </c>
      <c r="S13269" s="1" t="str">
        <f t="shared" si="422"/>
        <v>LPC180|V|CSOB|9999|9999|9999</v>
      </c>
      <c r="T13269" s="2" t="str">
        <f t="shared" si="423"/>
        <v>OK</v>
      </c>
    </row>
    <row r="13270" spans="1:20" x14ac:dyDescent="0.25">
      <c r="A13270" s="1">
        <v>103010199</v>
      </c>
      <c r="B13270" s="1" t="str">
        <f>VLOOKUP(A13270,[1]Maestra!A$1:C$746,2,0)</f>
        <v>ACPRPCPL8</v>
      </c>
      <c r="C13270" s="1" t="str">
        <f>VLOOKUP(A13270,[1]Maestra!A$1:C$746,3,0)</f>
        <v>PTV Recursos Propios Corto Plazo</v>
      </c>
      <c r="D13270" s="1" t="s">
        <v>515</v>
      </c>
      <c r="E13270" s="1" t="s">
        <v>534</v>
      </c>
      <c r="F13270" s="1">
        <v>181</v>
      </c>
      <c r="G13270" s="1">
        <v>181</v>
      </c>
      <c r="H13270" s="1">
        <v>508</v>
      </c>
      <c r="I13270" s="1" t="s">
        <v>448</v>
      </c>
      <c r="J13270" s="1" t="s">
        <v>328</v>
      </c>
      <c r="K13270" s="1" t="s">
        <v>535</v>
      </c>
      <c r="L13270" s="1">
        <v>9999</v>
      </c>
      <c r="M13270" s="1">
        <v>9999</v>
      </c>
      <c r="Q13270" s="2" t="s">
        <v>37</v>
      </c>
      <c r="R13270" s="1" t="s">
        <v>531</v>
      </c>
      <c r="S13270" s="1" t="str">
        <f t="shared" si="422"/>
        <v>LPC508|V|CGEM|PDL|9999|9999</v>
      </c>
      <c r="T13270" s="2" t="str">
        <f t="shared" si="423"/>
        <v>OK</v>
      </c>
    </row>
    <row r="13271" spans="1:20" x14ac:dyDescent="0.25">
      <c r="A13271" s="1">
        <v>103010199</v>
      </c>
      <c r="B13271" s="1" t="str">
        <f>VLOOKUP(A13271,[1]Maestra!A$1:C$746,2,0)</f>
        <v>ACPRPCPL8</v>
      </c>
      <c r="C13271" s="1" t="str">
        <f>VLOOKUP(A13271,[1]Maestra!A$1:C$746,3,0)</f>
        <v>PTV Recursos Propios Corto Plazo</v>
      </c>
      <c r="D13271" s="1" t="s">
        <v>515</v>
      </c>
      <c r="E13271" s="1" t="s">
        <v>537</v>
      </c>
      <c r="F13271" s="1">
        <v>211</v>
      </c>
      <c r="G13271" s="1">
        <v>211</v>
      </c>
      <c r="H13271" s="1">
        <v>331</v>
      </c>
      <c r="I13271" s="1" t="s">
        <v>415</v>
      </c>
      <c r="J13271" s="1" t="s">
        <v>326</v>
      </c>
      <c r="K13271" s="1">
        <v>9999</v>
      </c>
      <c r="L13271" s="1">
        <v>1</v>
      </c>
      <c r="M13271" s="1" t="s">
        <v>447</v>
      </c>
      <c r="Q13271" s="2" t="s">
        <v>37</v>
      </c>
      <c r="R13271" s="1" t="s">
        <v>531</v>
      </c>
      <c r="S13271" s="1" t="str">
        <f t="shared" si="422"/>
        <v>LPC331|S|CBMD|9999|1|NORM</v>
      </c>
      <c r="T13271" s="2" t="str">
        <f t="shared" si="423"/>
        <v>OK</v>
      </c>
    </row>
    <row r="13272" spans="1:20" x14ac:dyDescent="0.25">
      <c r="A13272" s="1">
        <v>103010199</v>
      </c>
      <c r="B13272" s="1" t="str">
        <f>VLOOKUP(A13272,[1]Maestra!A$1:C$746,2,0)</f>
        <v>ACPRPCPL8</v>
      </c>
      <c r="C13272" s="1" t="str">
        <f>VLOOKUP(A13272,[1]Maestra!A$1:C$746,3,0)</f>
        <v>PTV Recursos Propios Corto Plazo</v>
      </c>
      <c r="D13272" s="1" t="s">
        <v>515</v>
      </c>
      <c r="E13272" s="1" t="s">
        <v>537</v>
      </c>
      <c r="F13272" s="1">
        <v>211</v>
      </c>
      <c r="G13272" s="1">
        <v>211</v>
      </c>
      <c r="H13272" s="1">
        <v>331</v>
      </c>
      <c r="I13272" s="1" t="s">
        <v>415</v>
      </c>
      <c r="J13272" s="1" t="s">
        <v>326</v>
      </c>
      <c r="K13272" s="1">
        <v>9999</v>
      </c>
      <c r="L13272" s="1">
        <v>2</v>
      </c>
      <c r="M13272" s="1" t="s">
        <v>447</v>
      </c>
      <c r="Q13272" s="2" t="s">
        <v>37</v>
      </c>
      <c r="R13272" s="1" t="s">
        <v>531</v>
      </c>
      <c r="S13272" s="1" t="str">
        <f t="shared" si="422"/>
        <v>LPC331|S|CBMD|9999|2|NORM</v>
      </c>
      <c r="T13272" s="2" t="str">
        <f t="shared" si="423"/>
        <v>OK</v>
      </c>
    </row>
    <row r="13273" spans="1:20" x14ac:dyDescent="0.25">
      <c r="A13273" s="1">
        <v>103010199</v>
      </c>
      <c r="B13273" s="1" t="str">
        <f>VLOOKUP(A13273,[1]Maestra!A$1:C$746,2,0)</f>
        <v>ACPRPCPL8</v>
      </c>
      <c r="C13273" s="1" t="str">
        <f>VLOOKUP(A13273,[1]Maestra!A$1:C$746,3,0)</f>
        <v>PTV Recursos Propios Corto Plazo</v>
      </c>
      <c r="D13273" s="1" t="s">
        <v>515</v>
      </c>
      <c r="E13273" s="1" t="s">
        <v>537</v>
      </c>
      <c r="F13273" s="1">
        <v>211</v>
      </c>
      <c r="G13273" s="1">
        <v>211</v>
      </c>
      <c r="H13273" s="1">
        <v>331</v>
      </c>
      <c r="I13273" s="1" t="s">
        <v>415</v>
      </c>
      <c r="J13273" s="1" t="s">
        <v>327</v>
      </c>
      <c r="K13273" s="1">
        <v>9999</v>
      </c>
      <c r="L13273" s="1">
        <v>1</v>
      </c>
      <c r="M13273" s="1" t="s">
        <v>445</v>
      </c>
      <c r="Q13273" s="2" t="s">
        <v>37</v>
      </c>
      <c r="R13273" s="1" t="s">
        <v>531</v>
      </c>
      <c r="S13273" s="1" t="str">
        <f t="shared" si="422"/>
        <v>LPC331|S|CCOR|9999|1|DUPE</v>
      </c>
      <c r="T13273" s="2" t="str">
        <f t="shared" si="423"/>
        <v>OK</v>
      </c>
    </row>
    <row r="13274" spans="1:20" x14ac:dyDescent="0.25">
      <c r="A13274" s="1">
        <v>103010199</v>
      </c>
      <c r="B13274" s="1" t="str">
        <f>VLOOKUP(A13274,[1]Maestra!A$1:C$746,2,0)</f>
        <v>ACPRPCPL8</v>
      </c>
      <c r="C13274" s="1" t="str">
        <f>VLOOKUP(A13274,[1]Maestra!A$1:C$746,3,0)</f>
        <v>PTV Recursos Propios Corto Plazo</v>
      </c>
      <c r="D13274" s="1" t="s">
        <v>515</v>
      </c>
      <c r="E13274" s="1" t="s">
        <v>537</v>
      </c>
      <c r="F13274" s="1">
        <v>211</v>
      </c>
      <c r="G13274" s="1">
        <v>211</v>
      </c>
      <c r="H13274" s="1">
        <v>331</v>
      </c>
      <c r="I13274" s="1" t="s">
        <v>415</v>
      </c>
      <c r="J13274" s="1" t="s">
        <v>327</v>
      </c>
      <c r="K13274" s="1">
        <v>9999</v>
      </c>
      <c r="L13274" s="1">
        <v>1</v>
      </c>
      <c r="M13274" s="1" t="s">
        <v>447</v>
      </c>
      <c r="Q13274" s="2" t="s">
        <v>37</v>
      </c>
      <c r="R13274" s="1" t="s">
        <v>531</v>
      </c>
      <c r="S13274" s="1" t="str">
        <f t="shared" si="422"/>
        <v>LPC331|S|CCOR|9999|1|NORM</v>
      </c>
      <c r="T13274" s="2" t="str">
        <f t="shared" si="423"/>
        <v>OK</v>
      </c>
    </row>
    <row r="13275" spans="1:20" x14ac:dyDescent="0.25">
      <c r="A13275" s="1">
        <v>103010199</v>
      </c>
      <c r="B13275" s="1" t="str">
        <f>VLOOKUP(A13275,[1]Maestra!A$1:C$746,2,0)</f>
        <v>ACPRPCPL8</v>
      </c>
      <c r="C13275" s="1" t="str">
        <f>VLOOKUP(A13275,[1]Maestra!A$1:C$746,3,0)</f>
        <v>PTV Recursos Propios Corto Plazo</v>
      </c>
      <c r="D13275" s="1" t="s">
        <v>515</v>
      </c>
      <c r="E13275" s="1" t="s">
        <v>537</v>
      </c>
      <c r="F13275" s="1">
        <v>211</v>
      </c>
      <c r="G13275" s="1">
        <v>211</v>
      </c>
      <c r="H13275" s="1">
        <v>331</v>
      </c>
      <c r="I13275" s="1" t="s">
        <v>415</v>
      </c>
      <c r="J13275" s="1" t="s">
        <v>327</v>
      </c>
      <c r="K13275" s="1">
        <v>9999</v>
      </c>
      <c r="L13275" s="1">
        <v>2</v>
      </c>
      <c r="M13275" s="1" t="s">
        <v>445</v>
      </c>
      <c r="Q13275" s="2" t="s">
        <v>37</v>
      </c>
      <c r="R13275" s="1" t="s">
        <v>531</v>
      </c>
      <c r="S13275" s="1" t="str">
        <f t="shared" si="422"/>
        <v>LPC331|S|CCOR|9999|2|DUPE</v>
      </c>
      <c r="T13275" s="2" t="str">
        <f t="shared" si="423"/>
        <v>OK</v>
      </c>
    </row>
    <row r="13276" spans="1:20" x14ac:dyDescent="0.25">
      <c r="A13276" s="1">
        <v>103010199</v>
      </c>
      <c r="B13276" s="1" t="str">
        <f>VLOOKUP(A13276,[1]Maestra!A$1:C$746,2,0)</f>
        <v>ACPRPCPL8</v>
      </c>
      <c r="C13276" s="1" t="str">
        <f>VLOOKUP(A13276,[1]Maestra!A$1:C$746,3,0)</f>
        <v>PTV Recursos Propios Corto Plazo</v>
      </c>
      <c r="D13276" s="1" t="s">
        <v>515</v>
      </c>
      <c r="E13276" s="1" t="s">
        <v>537</v>
      </c>
      <c r="F13276" s="1">
        <v>211</v>
      </c>
      <c r="G13276" s="1">
        <v>211</v>
      </c>
      <c r="H13276" s="1">
        <v>331</v>
      </c>
      <c r="I13276" s="1" t="s">
        <v>415</v>
      </c>
      <c r="J13276" s="1" t="s">
        <v>327</v>
      </c>
      <c r="K13276" s="1">
        <v>9999</v>
      </c>
      <c r="L13276" s="1">
        <v>2</v>
      </c>
      <c r="M13276" s="1" t="s">
        <v>447</v>
      </c>
      <c r="Q13276" s="2" t="s">
        <v>37</v>
      </c>
      <c r="R13276" s="1" t="s">
        <v>531</v>
      </c>
      <c r="S13276" s="1" t="str">
        <f t="shared" si="422"/>
        <v>LPC331|S|CCOR|9999|2|NORM</v>
      </c>
      <c r="T13276" s="2" t="str">
        <f t="shared" si="423"/>
        <v>OK</v>
      </c>
    </row>
    <row r="13277" spans="1:20" x14ac:dyDescent="0.25">
      <c r="A13277" s="1">
        <v>103010199</v>
      </c>
      <c r="B13277" s="1" t="str">
        <f>VLOOKUP(A13277,[1]Maestra!A$1:C$746,2,0)</f>
        <v>ACPRPCPL8</v>
      </c>
      <c r="C13277" s="1" t="str">
        <f>VLOOKUP(A13277,[1]Maestra!A$1:C$746,3,0)</f>
        <v>PTV Recursos Propios Corto Plazo</v>
      </c>
      <c r="D13277" s="1" t="s">
        <v>515</v>
      </c>
      <c r="E13277" s="1" t="s">
        <v>537</v>
      </c>
      <c r="F13277" s="1">
        <v>211</v>
      </c>
      <c r="G13277" s="1">
        <v>211</v>
      </c>
      <c r="H13277" s="1">
        <v>331</v>
      </c>
      <c r="I13277" s="1" t="s">
        <v>415</v>
      </c>
      <c r="J13277" s="1" t="s">
        <v>323</v>
      </c>
      <c r="K13277" s="1">
        <v>9999</v>
      </c>
      <c r="L13277" s="1">
        <v>1</v>
      </c>
      <c r="M13277" s="1" t="s">
        <v>445</v>
      </c>
      <c r="Q13277" s="2" t="s">
        <v>37</v>
      </c>
      <c r="R13277" s="1" t="s">
        <v>531</v>
      </c>
      <c r="S13277" s="1" t="str">
        <f t="shared" si="422"/>
        <v>LPC331|S|CESP|9999|1|DUPE</v>
      </c>
      <c r="T13277" s="2" t="str">
        <f t="shared" si="423"/>
        <v>OK</v>
      </c>
    </row>
    <row r="13278" spans="1:20" x14ac:dyDescent="0.25">
      <c r="A13278" s="1">
        <v>103010199</v>
      </c>
      <c r="B13278" s="1" t="str">
        <f>VLOOKUP(A13278,[1]Maestra!A$1:C$746,2,0)</f>
        <v>ACPRPCPL8</v>
      </c>
      <c r="C13278" s="1" t="str">
        <f>VLOOKUP(A13278,[1]Maestra!A$1:C$746,3,0)</f>
        <v>PTV Recursos Propios Corto Plazo</v>
      </c>
      <c r="D13278" s="1" t="s">
        <v>515</v>
      </c>
      <c r="E13278" s="1" t="s">
        <v>537</v>
      </c>
      <c r="F13278" s="1">
        <v>211</v>
      </c>
      <c r="G13278" s="1">
        <v>211</v>
      </c>
      <c r="H13278" s="1">
        <v>331</v>
      </c>
      <c r="I13278" s="1" t="s">
        <v>415</v>
      </c>
      <c r="J13278" s="1" t="s">
        <v>323</v>
      </c>
      <c r="K13278" s="1">
        <v>9999</v>
      </c>
      <c r="L13278" s="1">
        <v>1</v>
      </c>
      <c r="M13278" s="1" t="s">
        <v>447</v>
      </c>
      <c r="Q13278" s="2" t="s">
        <v>37</v>
      </c>
      <c r="R13278" s="1" t="s">
        <v>531</v>
      </c>
      <c r="S13278" s="1" t="str">
        <f t="shared" si="422"/>
        <v>LPC331|S|CESP|9999|1|NORM</v>
      </c>
      <c r="T13278" s="2" t="str">
        <f t="shared" si="423"/>
        <v>OK</v>
      </c>
    </row>
    <row r="13279" spans="1:20" x14ac:dyDescent="0.25">
      <c r="A13279" s="1">
        <v>103010199</v>
      </c>
      <c r="B13279" s="1" t="str">
        <f>VLOOKUP(A13279,[1]Maestra!A$1:C$746,2,0)</f>
        <v>ACPRPCPL8</v>
      </c>
      <c r="C13279" s="1" t="str">
        <f>VLOOKUP(A13279,[1]Maestra!A$1:C$746,3,0)</f>
        <v>PTV Recursos Propios Corto Plazo</v>
      </c>
      <c r="D13279" s="1" t="s">
        <v>515</v>
      </c>
      <c r="E13279" s="1" t="s">
        <v>537</v>
      </c>
      <c r="F13279" s="1">
        <v>211</v>
      </c>
      <c r="G13279" s="1">
        <v>211</v>
      </c>
      <c r="H13279" s="1">
        <v>331</v>
      </c>
      <c r="I13279" s="1" t="s">
        <v>415</v>
      </c>
      <c r="J13279" s="1" t="s">
        <v>323</v>
      </c>
      <c r="K13279" s="1">
        <v>9999</v>
      </c>
      <c r="L13279" s="1">
        <v>2</v>
      </c>
      <c r="M13279" s="1" t="s">
        <v>445</v>
      </c>
      <c r="Q13279" s="2" t="s">
        <v>37</v>
      </c>
      <c r="R13279" s="1" t="s">
        <v>531</v>
      </c>
      <c r="S13279" s="1" t="str">
        <f t="shared" si="422"/>
        <v>LPC331|S|CESP|9999|2|DUPE</v>
      </c>
      <c r="T13279" s="2" t="str">
        <f t="shared" si="423"/>
        <v>OK</v>
      </c>
    </row>
    <row r="13280" spans="1:20" x14ac:dyDescent="0.25">
      <c r="A13280" s="1">
        <v>103010199</v>
      </c>
      <c r="B13280" s="1" t="str">
        <f>VLOOKUP(A13280,[1]Maestra!A$1:C$746,2,0)</f>
        <v>ACPRPCPL8</v>
      </c>
      <c r="C13280" s="1" t="str">
        <f>VLOOKUP(A13280,[1]Maestra!A$1:C$746,3,0)</f>
        <v>PTV Recursos Propios Corto Plazo</v>
      </c>
      <c r="D13280" s="1" t="s">
        <v>515</v>
      </c>
      <c r="E13280" s="1" t="s">
        <v>537</v>
      </c>
      <c r="F13280" s="1">
        <v>211</v>
      </c>
      <c r="G13280" s="1">
        <v>211</v>
      </c>
      <c r="H13280" s="1">
        <v>331</v>
      </c>
      <c r="I13280" s="1" t="s">
        <v>415</v>
      </c>
      <c r="J13280" s="1" t="s">
        <v>323</v>
      </c>
      <c r="K13280" s="1">
        <v>9999</v>
      </c>
      <c r="L13280" s="1">
        <v>2</v>
      </c>
      <c r="M13280" s="1" t="s">
        <v>447</v>
      </c>
      <c r="Q13280" s="2" t="s">
        <v>37</v>
      </c>
      <c r="R13280" s="1" t="s">
        <v>531</v>
      </c>
      <c r="S13280" s="1" t="str">
        <f t="shared" si="422"/>
        <v>LPC331|S|CESP|9999|2|NORM</v>
      </c>
      <c r="T13280" s="2" t="str">
        <f t="shared" si="423"/>
        <v>OK</v>
      </c>
    </row>
    <row r="13281" spans="1:20" x14ac:dyDescent="0.25">
      <c r="A13281" s="1">
        <v>103010199</v>
      </c>
      <c r="B13281" s="1" t="str">
        <f>VLOOKUP(A13281,[1]Maestra!A$1:C$746,2,0)</f>
        <v>ACPRPCPL8</v>
      </c>
      <c r="C13281" s="1" t="str">
        <f>VLOOKUP(A13281,[1]Maestra!A$1:C$746,3,0)</f>
        <v>PTV Recursos Propios Corto Plazo</v>
      </c>
      <c r="D13281" s="1" t="s">
        <v>515</v>
      </c>
      <c r="E13281" s="1" t="s">
        <v>537</v>
      </c>
      <c r="F13281" s="1">
        <v>211</v>
      </c>
      <c r="G13281" s="1">
        <v>211</v>
      </c>
      <c r="H13281" s="1">
        <v>331</v>
      </c>
      <c r="I13281" s="1" t="s">
        <v>415</v>
      </c>
      <c r="J13281" s="1" t="s">
        <v>328</v>
      </c>
      <c r="K13281" s="1">
        <v>9999</v>
      </c>
      <c r="L13281" s="1">
        <v>1</v>
      </c>
      <c r="M13281" s="1" t="s">
        <v>445</v>
      </c>
      <c r="Q13281" s="2" t="s">
        <v>37</v>
      </c>
      <c r="R13281" s="1" t="s">
        <v>531</v>
      </c>
      <c r="S13281" s="1" t="str">
        <f t="shared" si="422"/>
        <v>LPC331|S|CGEM|9999|1|DUPE</v>
      </c>
      <c r="T13281" s="2" t="str">
        <f t="shared" si="423"/>
        <v>OK</v>
      </c>
    </row>
    <row r="13282" spans="1:20" x14ac:dyDescent="0.25">
      <c r="A13282" s="1">
        <v>103010199</v>
      </c>
      <c r="B13282" s="1" t="str">
        <f>VLOOKUP(A13282,[1]Maestra!A$1:C$746,2,0)</f>
        <v>ACPRPCPL8</v>
      </c>
      <c r="C13282" s="1" t="str">
        <f>VLOOKUP(A13282,[1]Maestra!A$1:C$746,3,0)</f>
        <v>PTV Recursos Propios Corto Plazo</v>
      </c>
      <c r="D13282" s="1" t="s">
        <v>515</v>
      </c>
      <c r="E13282" s="1" t="s">
        <v>537</v>
      </c>
      <c r="F13282" s="1">
        <v>211</v>
      </c>
      <c r="G13282" s="1">
        <v>211</v>
      </c>
      <c r="H13282" s="1">
        <v>331</v>
      </c>
      <c r="I13282" s="1" t="s">
        <v>415</v>
      </c>
      <c r="J13282" s="1" t="s">
        <v>328</v>
      </c>
      <c r="K13282" s="1">
        <v>9999</v>
      </c>
      <c r="L13282" s="1">
        <v>1</v>
      </c>
      <c r="M13282" s="1" t="s">
        <v>447</v>
      </c>
      <c r="Q13282" s="2" t="s">
        <v>37</v>
      </c>
      <c r="R13282" s="1" t="s">
        <v>531</v>
      </c>
      <c r="S13282" s="1" t="str">
        <f t="shared" si="422"/>
        <v>LPC331|S|CGEM|9999|1|NORM</v>
      </c>
      <c r="T13282" s="2" t="str">
        <f t="shared" si="423"/>
        <v>OK</v>
      </c>
    </row>
    <row r="13283" spans="1:20" x14ac:dyDescent="0.25">
      <c r="A13283" s="1">
        <v>103010199</v>
      </c>
      <c r="B13283" s="1" t="str">
        <f>VLOOKUP(A13283,[1]Maestra!A$1:C$746,2,0)</f>
        <v>ACPRPCPL8</v>
      </c>
      <c r="C13283" s="1" t="str">
        <f>VLOOKUP(A13283,[1]Maestra!A$1:C$746,3,0)</f>
        <v>PTV Recursos Propios Corto Plazo</v>
      </c>
      <c r="D13283" s="1" t="s">
        <v>515</v>
      </c>
      <c r="E13283" s="1" t="s">
        <v>537</v>
      </c>
      <c r="F13283" s="1">
        <v>211</v>
      </c>
      <c r="G13283" s="1">
        <v>211</v>
      </c>
      <c r="H13283" s="1">
        <v>331</v>
      </c>
      <c r="I13283" s="1" t="s">
        <v>415</v>
      </c>
      <c r="J13283" s="1" t="s">
        <v>328</v>
      </c>
      <c r="K13283" s="1">
        <v>9999</v>
      </c>
      <c r="L13283" s="1">
        <v>2</v>
      </c>
      <c r="M13283" s="1" t="s">
        <v>445</v>
      </c>
      <c r="Q13283" s="2" t="s">
        <v>37</v>
      </c>
      <c r="R13283" s="1" t="s">
        <v>531</v>
      </c>
      <c r="S13283" s="1" t="str">
        <f t="shared" si="422"/>
        <v>LPC331|S|CGEM|9999|2|DUPE</v>
      </c>
      <c r="T13283" s="2" t="str">
        <f t="shared" si="423"/>
        <v>OK</v>
      </c>
    </row>
    <row r="13284" spans="1:20" x14ac:dyDescent="0.25">
      <c r="A13284" s="1">
        <v>103010199</v>
      </c>
      <c r="B13284" s="1" t="str">
        <f>VLOOKUP(A13284,[1]Maestra!A$1:C$746,2,0)</f>
        <v>ACPRPCPL8</v>
      </c>
      <c r="C13284" s="1" t="str">
        <f>VLOOKUP(A13284,[1]Maestra!A$1:C$746,3,0)</f>
        <v>PTV Recursos Propios Corto Plazo</v>
      </c>
      <c r="D13284" s="1" t="s">
        <v>515</v>
      </c>
      <c r="E13284" s="1" t="s">
        <v>537</v>
      </c>
      <c r="F13284" s="1">
        <v>211</v>
      </c>
      <c r="G13284" s="1">
        <v>211</v>
      </c>
      <c r="H13284" s="1">
        <v>331</v>
      </c>
      <c r="I13284" s="1" t="s">
        <v>415</v>
      </c>
      <c r="J13284" s="1" t="s">
        <v>328</v>
      </c>
      <c r="K13284" s="1">
        <v>9999</v>
      </c>
      <c r="L13284" s="1">
        <v>2</v>
      </c>
      <c r="M13284" s="1" t="s">
        <v>447</v>
      </c>
      <c r="Q13284" s="2" t="s">
        <v>37</v>
      </c>
      <c r="R13284" s="1" t="s">
        <v>531</v>
      </c>
      <c r="S13284" s="1" t="str">
        <f t="shared" si="422"/>
        <v>LPC331|S|CGEM|9999|2|NORM</v>
      </c>
      <c r="T13284" s="2" t="str">
        <f t="shared" si="423"/>
        <v>OK</v>
      </c>
    </row>
    <row r="13285" spans="1:20" x14ac:dyDescent="0.25">
      <c r="A13285" s="1">
        <v>103010199</v>
      </c>
      <c r="B13285" s="1" t="str">
        <f>VLOOKUP(A13285,[1]Maestra!A$1:C$746,2,0)</f>
        <v>ACPRPCPL8</v>
      </c>
      <c r="C13285" s="1" t="str">
        <f>VLOOKUP(A13285,[1]Maestra!A$1:C$746,3,0)</f>
        <v>PTV Recursos Propios Corto Plazo</v>
      </c>
      <c r="D13285" s="1" t="s">
        <v>515</v>
      </c>
      <c r="E13285" s="1" t="s">
        <v>537</v>
      </c>
      <c r="F13285" s="1">
        <v>211</v>
      </c>
      <c r="G13285" s="1">
        <v>211</v>
      </c>
      <c r="H13285" s="1">
        <v>331</v>
      </c>
      <c r="I13285" s="1" t="s">
        <v>415</v>
      </c>
      <c r="J13285" s="1" t="s">
        <v>329</v>
      </c>
      <c r="K13285" s="1">
        <v>9999</v>
      </c>
      <c r="L13285" s="1">
        <v>1</v>
      </c>
      <c r="M13285" s="1" t="s">
        <v>445</v>
      </c>
      <c r="Q13285" s="2" t="s">
        <v>37</v>
      </c>
      <c r="R13285" s="1" t="s">
        <v>531</v>
      </c>
      <c r="S13285" s="1" t="str">
        <f t="shared" si="422"/>
        <v>LPC331|S|CIVA|9999|1|DUPE</v>
      </c>
      <c r="T13285" s="2" t="str">
        <f t="shared" si="423"/>
        <v>OK</v>
      </c>
    </row>
    <row r="13286" spans="1:20" x14ac:dyDescent="0.25">
      <c r="A13286" s="1">
        <v>103010199</v>
      </c>
      <c r="B13286" s="1" t="str">
        <f>VLOOKUP(A13286,[1]Maestra!A$1:C$746,2,0)</f>
        <v>ACPRPCPL8</v>
      </c>
      <c r="C13286" s="1" t="str">
        <f>VLOOKUP(A13286,[1]Maestra!A$1:C$746,3,0)</f>
        <v>PTV Recursos Propios Corto Plazo</v>
      </c>
      <c r="D13286" s="1" t="s">
        <v>515</v>
      </c>
      <c r="E13286" s="1" t="s">
        <v>537</v>
      </c>
      <c r="F13286" s="1">
        <v>211</v>
      </c>
      <c r="G13286" s="1">
        <v>211</v>
      </c>
      <c r="H13286" s="1">
        <v>331</v>
      </c>
      <c r="I13286" s="1" t="s">
        <v>415</v>
      </c>
      <c r="J13286" s="1" t="s">
        <v>329</v>
      </c>
      <c r="K13286" s="1">
        <v>9999</v>
      </c>
      <c r="L13286" s="1">
        <v>1</v>
      </c>
      <c r="M13286" s="1" t="s">
        <v>447</v>
      </c>
      <c r="Q13286" s="2" t="s">
        <v>37</v>
      </c>
      <c r="R13286" s="1" t="s">
        <v>531</v>
      </c>
      <c r="S13286" s="1" t="str">
        <f t="shared" si="422"/>
        <v>LPC331|S|CIVA|9999|1|NORM</v>
      </c>
      <c r="T13286" s="2" t="str">
        <f t="shared" si="423"/>
        <v>OK</v>
      </c>
    </row>
    <row r="13287" spans="1:20" x14ac:dyDescent="0.25">
      <c r="A13287" s="1">
        <v>103010199</v>
      </c>
      <c r="B13287" s="1" t="str">
        <f>VLOOKUP(A13287,[1]Maestra!A$1:C$746,2,0)</f>
        <v>ACPRPCPL8</v>
      </c>
      <c r="C13287" s="1" t="str">
        <f>VLOOKUP(A13287,[1]Maestra!A$1:C$746,3,0)</f>
        <v>PTV Recursos Propios Corto Plazo</v>
      </c>
      <c r="D13287" s="1" t="s">
        <v>515</v>
      </c>
      <c r="E13287" s="1" t="s">
        <v>537</v>
      </c>
      <c r="F13287" s="1">
        <v>211</v>
      </c>
      <c r="G13287" s="1">
        <v>211</v>
      </c>
      <c r="H13287" s="1">
        <v>331</v>
      </c>
      <c r="I13287" s="1" t="s">
        <v>415</v>
      </c>
      <c r="J13287" s="1" t="s">
        <v>329</v>
      </c>
      <c r="K13287" s="1">
        <v>9999</v>
      </c>
      <c r="L13287" s="1">
        <v>2</v>
      </c>
      <c r="M13287" s="1" t="s">
        <v>445</v>
      </c>
      <c r="Q13287" s="2" t="s">
        <v>37</v>
      </c>
      <c r="R13287" s="1" t="s">
        <v>531</v>
      </c>
      <c r="S13287" s="1" t="str">
        <f t="shared" si="422"/>
        <v>LPC331|S|CIVA|9999|2|DUPE</v>
      </c>
      <c r="T13287" s="2" t="str">
        <f t="shared" si="423"/>
        <v>OK</v>
      </c>
    </row>
    <row r="13288" spans="1:20" x14ac:dyDescent="0.25">
      <c r="A13288" s="1">
        <v>103010199</v>
      </c>
      <c r="B13288" s="1" t="str">
        <f>VLOOKUP(A13288,[1]Maestra!A$1:C$746,2,0)</f>
        <v>ACPRPCPL8</v>
      </c>
      <c r="C13288" s="1" t="str">
        <f>VLOOKUP(A13288,[1]Maestra!A$1:C$746,3,0)</f>
        <v>PTV Recursos Propios Corto Plazo</v>
      </c>
      <c r="D13288" s="1" t="s">
        <v>515</v>
      </c>
      <c r="E13288" s="1" t="s">
        <v>537</v>
      </c>
      <c r="F13288" s="1">
        <v>211</v>
      </c>
      <c r="G13288" s="1">
        <v>211</v>
      </c>
      <c r="H13288" s="1">
        <v>331</v>
      </c>
      <c r="I13288" s="1" t="s">
        <v>415</v>
      </c>
      <c r="J13288" s="1" t="s">
        <v>329</v>
      </c>
      <c r="K13288" s="1">
        <v>9999</v>
      </c>
      <c r="L13288" s="1">
        <v>2</v>
      </c>
      <c r="M13288" s="1" t="s">
        <v>447</v>
      </c>
      <c r="Q13288" s="2" t="s">
        <v>37</v>
      </c>
      <c r="R13288" s="1" t="s">
        <v>531</v>
      </c>
      <c r="S13288" s="1" t="str">
        <f t="shared" si="422"/>
        <v>LPC331|S|CIVA|9999|2|NORM</v>
      </c>
      <c r="T13288" s="2" t="str">
        <f t="shared" si="423"/>
        <v>OK</v>
      </c>
    </row>
    <row r="13289" spans="1:20" x14ac:dyDescent="0.25">
      <c r="A13289" s="1">
        <v>103010199</v>
      </c>
      <c r="B13289" s="1" t="str">
        <f>VLOOKUP(A13289,[1]Maestra!A$1:C$746,2,0)</f>
        <v>ACPRPCPL8</v>
      </c>
      <c r="C13289" s="1" t="str">
        <f>VLOOKUP(A13289,[1]Maestra!A$1:C$746,3,0)</f>
        <v>PTV Recursos Propios Corto Plazo</v>
      </c>
      <c r="D13289" s="1" t="s">
        <v>515</v>
      </c>
      <c r="E13289" s="1" t="s">
        <v>537</v>
      </c>
      <c r="F13289" s="1">
        <v>211</v>
      </c>
      <c r="G13289" s="1">
        <v>211</v>
      </c>
      <c r="H13289" s="1">
        <v>331</v>
      </c>
      <c r="I13289" s="1" t="s">
        <v>415</v>
      </c>
      <c r="J13289" s="1" t="s">
        <v>325</v>
      </c>
      <c r="K13289" s="1">
        <v>9999</v>
      </c>
      <c r="L13289" s="1">
        <v>1</v>
      </c>
      <c r="M13289" s="1" t="s">
        <v>445</v>
      </c>
      <c r="Q13289" s="2" t="s">
        <v>37</v>
      </c>
      <c r="R13289" s="1" t="s">
        <v>531</v>
      </c>
      <c r="S13289" s="1" t="str">
        <f t="shared" si="422"/>
        <v>LPC331|S|CMED|9999|1|DUPE</v>
      </c>
      <c r="T13289" s="2" t="str">
        <f t="shared" si="423"/>
        <v>OK</v>
      </c>
    </row>
    <row r="13290" spans="1:20" x14ac:dyDescent="0.25">
      <c r="A13290" s="1">
        <v>103010199</v>
      </c>
      <c r="B13290" s="1" t="str">
        <f>VLOOKUP(A13290,[1]Maestra!A$1:C$746,2,0)</f>
        <v>ACPRPCPL8</v>
      </c>
      <c r="C13290" s="1" t="str">
        <f>VLOOKUP(A13290,[1]Maestra!A$1:C$746,3,0)</f>
        <v>PTV Recursos Propios Corto Plazo</v>
      </c>
      <c r="D13290" s="1" t="s">
        <v>515</v>
      </c>
      <c r="E13290" s="1" t="s">
        <v>537</v>
      </c>
      <c r="F13290" s="1">
        <v>211</v>
      </c>
      <c r="G13290" s="1">
        <v>211</v>
      </c>
      <c r="H13290" s="1">
        <v>331</v>
      </c>
      <c r="I13290" s="1" t="s">
        <v>415</v>
      </c>
      <c r="J13290" s="1" t="s">
        <v>325</v>
      </c>
      <c r="K13290" s="1">
        <v>9999</v>
      </c>
      <c r="L13290" s="1">
        <v>1</v>
      </c>
      <c r="M13290" s="1" t="s">
        <v>447</v>
      </c>
      <c r="Q13290" s="2" t="s">
        <v>37</v>
      </c>
      <c r="R13290" s="1" t="s">
        <v>531</v>
      </c>
      <c r="S13290" s="1" t="str">
        <f t="shared" si="422"/>
        <v>LPC331|S|CMED|9999|1|NORM</v>
      </c>
      <c r="T13290" s="2" t="str">
        <f t="shared" si="423"/>
        <v>OK</v>
      </c>
    </row>
    <row r="13291" spans="1:20" x14ac:dyDescent="0.25">
      <c r="A13291" s="1">
        <v>103010199</v>
      </c>
      <c r="B13291" s="1" t="str">
        <f>VLOOKUP(A13291,[1]Maestra!A$1:C$746,2,0)</f>
        <v>ACPRPCPL8</v>
      </c>
      <c r="C13291" s="1" t="str">
        <f>VLOOKUP(A13291,[1]Maestra!A$1:C$746,3,0)</f>
        <v>PTV Recursos Propios Corto Plazo</v>
      </c>
      <c r="D13291" s="1" t="s">
        <v>515</v>
      </c>
      <c r="E13291" s="1" t="s">
        <v>537</v>
      </c>
      <c r="F13291" s="1">
        <v>211</v>
      </c>
      <c r="G13291" s="1">
        <v>211</v>
      </c>
      <c r="H13291" s="1">
        <v>331</v>
      </c>
      <c r="I13291" s="1" t="s">
        <v>415</v>
      </c>
      <c r="J13291" s="1" t="s">
        <v>325</v>
      </c>
      <c r="K13291" s="1">
        <v>9999</v>
      </c>
      <c r="L13291" s="1">
        <v>2</v>
      </c>
      <c r="M13291" s="1" t="s">
        <v>445</v>
      </c>
      <c r="Q13291" s="2" t="s">
        <v>37</v>
      </c>
      <c r="R13291" s="1" t="s">
        <v>531</v>
      </c>
      <c r="S13291" s="1" t="str">
        <f t="shared" si="422"/>
        <v>LPC331|S|CMED|9999|2|DUPE</v>
      </c>
      <c r="T13291" s="2" t="str">
        <f t="shared" si="423"/>
        <v>OK</v>
      </c>
    </row>
    <row r="13292" spans="1:20" x14ac:dyDescent="0.25">
      <c r="A13292" s="1">
        <v>103010199</v>
      </c>
      <c r="B13292" s="1" t="str">
        <f>VLOOKUP(A13292,[1]Maestra!A$1:C$746,2,0)</f>
        <v>ACPRPCPL8</v>
      </c>
      <c r="C13292" s="1" t="str">
        <f>VLOOKUP(A13292,[1]Maestra!A$1:C$746,3,0)</f>
        <v>PTV Recursos Propios Corto Plazo</v>
      </c>
      <c r="D13292" s="1" t="s">
        <v>515</v>
      </c>
      <c r="E13292" s="1" t="s">
        <v>537</v>
      </c>
      <c r="F13292" s="1">
        <v>211</v>
      </c>
      <c r="G13292" s="1">
        <v>211</v>
      </c>
      <c r="H13292" s="1">
        <v>331</v>
      </c>
      <c r="I13292" s="1" t="s">
        <v>415</v>
      </c>
      <c r="J13292" s="1" t="s">
        <v>325</v>
      </c>
      <c r="K13292" s="1">
        <v>9999</v>
      </c>
      <c r="L13292" s="1">
        <v>2</v>
      </c>
      <c r="M13292" s="1" t="s">
        <v>447</v>
      </c>
      <c r="Q13292" s="2" t="s">
        <v>37</v>
      </c>
      <c r="R13292" s="1" t="s">
        <v>531</v>
      </c>
      <c r="S13292" s="1" t="str">
        <f t="shared" si="422"/>
        <v>LPC331|S|CMED|9999|2|NORM</v>
      </c>
      <c r="T13292" s="2" t="str">
        <f t="shared" si="423"/>
        <v>OK</v>
      </c>
    </row>
    <row r="13293" spans="1:20" x14ac:dyDescent="0.25">
      <c r="A13293" s="1">
        <v>103010199</v>
      </c>
      <c r="B13293" s="1" t="str">
        <f>VLOOKUP(A13293,[1]Maestra!A$1:C$746,2,0)</f>
        <v>ACPRPCPL8</v>
      </c>
      <c r="C13293" s="1" t="str">
        <f>VLOOKUP(A13293,[1]Maestra!A$1:C$746,3,0)</f>
        <v>PTV Recursos Propios Corto Plazo</v>
      </c>
      <c r="D13293" s="1" t="s">
        <v>515</v>
      </c>
      <c r="E13293" s="1" t="s">
        <v>537</v>
      </c>
      <c r="F13293" s="1">
        <v>211</v>
      </c>
      <c r="G13293" s="1">
        <v>211</v>
      </c>
      <c r="H13293" s="1">
        <v>331</v>
      </c>
      <c r="I13293" s="1" t="s">
        <v>415</v>
      </c>
      <c r="J13293" s="1" t="s">
        <v>330</v>
      </c>
      <c r="K13293" s="1">
        <v>9999</v>
      </c>
      <c r="L13293" s="1">
        <v>1</v>
      </c>
      <c r="M13293" s="1" t="s">
        <v>445</v>
      </c>
      <c r="Q13293" s="2" t="s">
        <v>37</v>
      </c>
      <c r="R13293" s="1" t="s">
        <v>531</v>
      </c>
      <c r="S13293" s="1" t="str">
        <f t="shared" si="422"/>
        <v>LPC331|S|CMIE|9999|1|DUPE</v>
      </c>
      <c r="T13293" s="2" t="str">
        <f t="shared" si="423"/>
        <v>OK</v>
      </c>
    </row>
    <row r="13294" spans="1:20" x14ac:dyDescent="0.25">
      <c r="A13294" s="1">
        <v>103010199</v>
      </c>
      <c r="B13294" s="1" t="str">
        <f>VLOOKUP(A13294,[1]Maestra!A$1:C$746,2,0)</f>
        <v>ACPRPCPL8</v>
      </c>
      <c r="C13294" s="1" t="str">
        <f>VLOOKUP(A13294,[1]Maestra!A$1:C$746,3,0)</f>
        <v>PTV Recursos Propios Corto Plazo</v>
      </c>
      <c r="D13294" s="1" t="s">
        <v>515</v>
      </c>
      <c r="E13294" s="1" t="s">
        <v>537</v>
      </c>
      <c r="F13294" s="1">
        <v>211</v>
      </c>
      <c r="G13294" s="1">
        <v>211</v>
      </c>
      <c r="H13294" s="1">
        <v>331</v>
      </c>
      <c r="I13294" s="1" t="s">
        <v>415</v>
      </c>
      <c r="J13294" s="1" t="s">
        <v>330</v>
      </c>
      <c r="K13294" s="1">
        <v>9999</v>
      </c>
      <c r="L13294" s="1">
        <v>1</v>
      </c>
      <c r="M13294" s="1" t="s">
        <v>447</v>
      </c>
      <c r="Q13294" s="2" t="s">
        <v>37</v>
      </c>
      <c r="R13294" s="1" t="s">
        <v>531</v>
      </c>
      <c r="S13294" s="1" t="str">
        <f t="shared" si="422"/>
        <v>LPC331|S|CMIE|9999|1|NORM</v>
      </c>
      <c r="T13294" s="2" t="str">
        <f t="shared" si="423"/>
        <v>OK</v>
      </c>
    </row>
    <row r="13295" spans="1:20" x14ac:dyDescent="0.25">
      <c r="A13295" s="1">
        <v>103010199</v>
      </c>
      <c r="B13295" s="1" t="str">
        <f>VLOOKUP(A13295,[1]Maestra!A$1:C$746,2,0)</f>
        <v>ACPRPCPL8</v>
      </c>
      <c r="C13295" s="1" t="str">
        <f>VLOOKUP(A13295,[1]Maestra!A$1:C$746,3,0)</f>
        <v>PTV Recursos Propios Corto Plazo</v>
      </c>
      <c r="D13295" s="1" t="s">
        <v>515</v>
      </c>
      <c r="E13295" s="1" t="s">
        <v>537</v>
      </c>
      <c r="F13295" s="1">
        <v>211</v>
      </c>
      <c r="G13295" s="1">
        <v>211</v>
      </c>
      <c r="H13295" s="1">
        <v>331</v>
      </c>
      <c r="I13295" s="1" t="s">
        <v>415</v>
      </c>
      <c r="J13295" s="1" t="s">
        <v>330</v>
      </c>
      <c r="K13295" s="1">
        <v>9999</v>
      </c>
      <c r="L13295" s="1">
        <v>2</v>
      </c>
      <c r="M13295" s="1" t="s">
        <v>445</v>
      </c>
      <c r="Q13295" s="2" t="s">
        <v>37</v>
      </c>
      <c r="R13295" s="1" t="s">
        <v>531</v>
      </c>
      <c r="S13295" s="1" t="str">
        <f t="shared" si="422"/>
        <v>LPC331|S|CMIE|9999|2|DUPE</v>
      </c>
      <c r="T13295" s="2" t="str">
        <f t="shared" si="423"/>
        <v>OK</v>
      </c>
    </row>
    <row r="13296" spans="1:20" x14ac:dyDescent="0.25">
      <c r="A13296" s="1">
        <v>103010199</v>
      </c>
      <c r="B13296" s="1" t="str">
        <f>VLOOKUP(A13296,[1]Maestra!A$1:C$746,2,0)</f>
        <v>ACPRPCPL8</v>
      </c>
      <c r="C13296" s="1" t="str">
        <f>VLOOKUP(A13296,[1]Maestra!A$1:C$746,3,0)</f>
        <v>PTV Recursos Propios Corto Plazo</v>
      </c>
      <c r="D13296" s="1" t="s">
        <v>515</v>
      </c>
      <c r="E13296" s="1" t="s">
        <v>537</v>
      </c>
      <c r="F13296" s="1">
        <v>211</v>
      </c>
      <c r="G13296" s="1">
        <v>211</v>
      </c>
      <c r="H13296" s="1">
        <v>331</v>
      </c>
      <c r="I13296" s="1" t="s">
        <v>415</v>
      </c>
      <c r="J13296" s="1" t="s">
        <v>330</v>
      </c>
      <c r="K13296" s="1">
        <v>9999</v>
      </c>
      <c r="L13296" s="1">
        <v>2</v>
      </c>
      <c r="M13296" s="1" t="s">
        <v>447</v>
      </c>
      <c r="Q13296" s="2" t="s">
        <v>37</v>
      </c>
      <c r="R13296" s="1" t="s">
        <v>531</v>
      </c>
      <c r="S13296" s="1" t="str">
        <f t="shared" si="422"/>
        <v>LPC331|S|CMIE|9999|2|NORM</v>
      </c>
      <c r="T13296" s="2" t="str">
        <f t="shared" si="423"/>
        <v>OK</v>
      </c>
    </row>
    <row r="13297" spans="1:20" x14ac:dyDescent="0.25">
      <c r="A13297" s="1">
        <v>103010199</v>
      </c>
      <c r="B13297" s="1" t="str">
        <f>VLOOKUP(A13297,[1]Maestra!A$1:C$746,2,0)</f>
        <v>ACPRPCPL8</v>
      </c>
      <c r="C13297" s="1" t="str">
        <f>VLOOKUP(A13297,[1]Maestra!A$1:C$746,3,0)</f>
        <v>PTV Recursos Propios Corto Plazo</v>
      </c>
      <c r="D13297" s="1" t="s">
        <v>515</v>
      </c>
      <c r="E13297" s="1" t="s">
        <v>537</v>
      </c>
      <c r="F13297" s="1">
        <v>211</v>
      </c>
      <c r="G13297" s="1">
        <v>211</v>
      </c>
      <c r="H13297" s="1">
        <v>331</v>
      </c>
      <c r="I13297" s="1" t="s">
        <v>415</v>
      </c>
      <c r="J13297" s="1" t="s">
        <v>331</v>
      </c>
      <c r="K13297" s="1">
        <v>9999</v>
      </c>
      <c r="L13297" s="1">
        <v>1</v>
      </c>
      <c r="M13297" s="1" t="s">
        <v>445</v>
      </c>
      <c r="Q13297" s="2" t="s">
        <v>37</v>
      </c>
      <c r="R13297" s="1" t="s">
        <v>531</v>
      </c>
      <c r="S13297" s="1" t="str">
        <f t="shared" si="422"/>
        <v>LPC331|S|CPEM|9999|1|DUPE</v>
      </c>
      <c r="T13297" s="2" t="str">
        <f t="shared" si="423"/>
        <v>OK</v>
      </c>
    </row>
    <row r="13298" spans="1:20" x14ac:dyDescent="0.25">
      <c r="A13298" s="1">
        <v>103010199</v>
      </c>
      <c r="B13298" s="1" t="str">
        <f>VLOOKUP(A13298,[1]Maestra!A$1:C$746,2,0)</f>
        <v>ACPRPCPL8</v>
      </c>
      <c r="C13298" s="1" t="str">
        <f>VLOOKUP(A13298,[1]Maestra!A$1:C$746,3,0)</f>
        <v>PTV Recursos Propios Corto Plazo</v>
      </c>
      <c r="D13298" s="1" t="s">
        <v>515</v>
      </c>
      <c r="E13298" s="1" t="s">
        <v>537</v>
      </c>
      <c r="F13298" s="1">
        <v>211</v>
      </c>
      <c r="G13298" s="1">
        <v>211</v>
      </c>
      <c r="H13298" s="1">
        <v>331</v>
      </c>
      <c r="I13298" s="1" t="s">
        <v>415</v>
      </c>
      <c r="J13298" s="1" t="s">
        <v>331</v>
      </c>
      <c r="K13298" s="1">
        <v>9999</v>
      </c>
      <c r="L13298" s="1">
        <v>1</v>
      </c>
      <c r="M13298" s="1" t="s">
        <v>447</v>
      </c>
      <c r="Q13298" s="2" t="s">
        <v>37</v>
      </c>
      <c r="R13298" s="1" t="s">
        <v>531</v>
      </c>
      <c r="S13298" s="1" t="str">
        <f t="shared" si="422"/>
        <v>LPC331|S|CPEM|9999|1|NORM</v>
      </c>
      <c r="T13298" s="2" t="str">
        <f t="shared" si="423"/>
        <v>OK</v>
      </c>
    </row>
    <row r="13299" spans="1:20" x14ac:dyDescent="0.25">
      <c r="A13299" s="1">
        <v>103010199</v>
      </c>
      <c r="B13299" s="1" t="str">
        <f>VLOOKUP(A13299,[1]Maestra!A$1:C$746,2,0)</f>
        <v>ACPRPCPL8</v>
      </c>
      <c r="C13299" s="1" t="str">
        <f>VLOOKUP(A13299,[1]Maestra!A$1:C$746,3,0)</f>
        <v>PTV Recursos Propios Corto Plazo</v>
      </c>
      <c r="D13299" s="1" t="s">
        <v>515</v>
      </c>
      <c r="E13299" s="1" t="s">
        <v>537</v>
      </c>
      <c r="F13299" s="1">
        <v>211</v>
      </c>
      <c r="G13299" s="1">
        <v>211</v>
      </c>
      <c r="H13299" s="1">
        <v>331</v>
      </c>
      <c r="I13299" s="1" t="s">
        <v>415</v>
      </c>
      <c r="J13299" s="1" t="s">
        <v>331</v>
      </c>
      <c r="K13299" s="1">
        <v>9999</v>
      </c>
      <c r="L13299" s="1">
        <v>2</v>
      </c>
      <c r="M13299" s="1" t="s">
        <v>445</v>
      </c>
      <c r="Q13299" s="2" t="s">
        <v>37</v>
      </c>
      <c r="R13299" s="1" t="s">
        <v>531</v>
      </c>
      <c r="S13299" s="1" t="str">
        <f t="shared" si="422"/>
        <v>LPC331|S|CPEM|9999|2|DUPE</v>
      </c>
      <c r="T13299" s="2" t="str">
        <f t="shared" si="423"/>
        <v>OK</v>
      </c>
    </row>
    <row r="13300" spans="1:20" x14ac:dyDescent="0.25">
      <c r="A13300" s="1">
        <v>103010199</v>
      </c>
      <c r="B13300" s="1" t="str">
        <f>VLOOKUP(A13300,[1]Maestra!A$1:C$746,2,0)</f>
        <v>ACPRPCPL8</v>
      </c>
      <c r="C13300" s="1" t="str">
        <f>VLOOKUP(A13300,[1]Maestra!A$1:C$746,3,0)</f>
        <v>PTV Recursos Propios Corto Plazo</v>
      </c>
      <c r="D13300" s="1" t="s">
        <v>515</v>
      </c>
      <c r="E13300" s="1" t="s">
        <v>537</v>
      </c>
      <c r="F13300" s="1">
        <v>211</v>
      </c>
      <c r="G13300" s="1">
        <v>211</v>
      </c>
      <c r="H13300" s="1">
        <v>331</v>
      </c>
      <c r="I13300" s="1" t="s">
        <v>415</v>
      </c>
      <c r="J13300" s="1" t="s">
        <v>331</v>
      </c>
      <c r="K13300" s="1">
        <v>9999</v>
      </c>
      <c r="L13300" s="1">
        <v>2</v>
      </c>
      <c r="M13300" s="1" t="s">
        <v>447</v>
      </c>
      <c r="Q13300" s="2" t="s">
        <v>37</v>
      </c>
      <c r="R13300" s="1" t="s">
        <v>531</v>
      </c>
      <c r="S13300" s="1" t="str">
        <f t="shared" si="422"/>
        <v>LPC331|S|CPEM|9999|2|NORM</v>
      </c>
      <c r="T13300" s="2" t="str">
        <f t="shared" si="423"/>
        <v>OK</v>
      </c>
    </row>
    <row r="13301" spans="1:20" x14ac:dyDescent="0.25">
      <c r="A13301" s="1">
        <v>103010199</v>
      </c>
      <c r="B13301" s="1" t="str">
        <f>VLOOKUP(A13301,[1]Maestra!A$1:C$746,2,0)</f>
        <v>ACPRPCPL8</v>
      </c>
      <c r="C13301" s="1" t="str">
        <f>VLOOKUP(A13301,[1]Maestra!A$1:C$746,3,0)</f>
        <v>PTV Recursos Propios Corto Plazo</v>
      </c>
      <c r="D13301" s="1" t="s">
        <v>515</v>
      </c>
      <c r="E13301" s="1" t="s">
        <v>537</v>
      </c>
      <c r="F13301" s="1">
        <v>211</v>
      </c>
      <c r="G13301" s="1">
        <v>211</v>
      </c>
      <c r="H13301" s="1">
        <v>331</v>
      </c>
      <c r="I13301" s="1" t="s">
        <v>415</v>
      </c>
      <c r="J13301" s="1" t="s">
        <v>332</v>
      </c>
      <c r="K13301" s="1">
        <v>9999</v>
      </c>
      <c r="L13301" s="1">
        <v>1</v>
      </c>
      <c r="M13301" s="1" t="s">
        <v>447</v>
      </c>
      <c r="Q13301" s="2" t="s">
        <v>37</v>
      </c>
      <c r="R13301" s="1" t="s">
        <v>531</v>
      </c>
      <c r="S13301" s="1" t="str">
        <f t="shared" si="422"/>
        <v>LPC331|S|CSOB|9999|1|NORM</v>
      </c>
      <c r="T13301" s="2" t="str">
        <f t="shared" si="423"/>
        <v>OK</v>
      </c>
    </row>
    <row r="13302" spans="1:20" x14ac:dyDescent="0.25">
      <c r="A13302" s="1">
        <v>103010199</v>
      </c>
      <c r="B13302" s="1" t="str">
        <f>VLOOKUP(A13302,[1]Maestra!A$1:C$746,2,0)</f>
        <v>ACPRPCPL8</v>
      </c>
      <c r="C13302" s="1" t="str">
        <f>VLOOKUP(A13302,[1]Maestra!A$1:C$746,3,0)</f>
        <v>PTV Recursos Propios Corto Plazo</v>
      </c>
      <c r="D13302" s="1" t="s">
        <v>515</v>
      </c>
      <c r="E13302" s="1" t="s">
        <v>537</v>
      </c>
      <c r="F13302" s="1">
        <v>211</v>
      </c>
      <c r="G13302" s="1">
        <v>211</v>
      </c>
      <c r="H13302" s="1">
        <v>331</v>
      </c>
      <c r="I13302" s="1" t="s">
        <v>415</v>
      </c>
      <c r="J13302" s="1" t="s">
        <v>332</v>
      </c>
      <c r="K13302" s="1">
        <v>9999</v>
      </c>
      <c r="L13302" s="1">
        <v>2</v>
      </c>
      <c r="M13302" s="1" t="s">
        <v>447</v>
      </c>
      <c r="Q13302" s="2" t="s">
        <v>37</v>
      </c>
      <c r="R13302" s="1" t="s">
        <v>531</v>
      </c>
      <c r="S13302" s="1" t="str">
        <f t="shared" si="422"/>
        <v>LPC331|S|CSOB|9999|2|NORM</v>
      </c>
      <c r="T13302" s="2" t="str">
        <f t="shared" si="423"/>
        <v>OK</v>
      </c>
    </row>
    <row r="13303" spans="1:20" x14ac:dyDescent="0.25">
      <c r="A13303" s="1">
        <v>103010199</v>
      </c>
      <c r="B13303" s="1" t="str">
        <f>VLOOKUP(A13303,[1]Maestra!A$1:C$746,2,0)</f>
        <v>ACPRPCPL8</v>
      </c>
      <c r="C13303" s="1" t="str">
        <f>VLOOKUP(A13303,[1]Maestra!A$1:C$746,3,0)</f>
        <v>PTV Recursos Propios Corto Plazo</v>
      </c>
      <c r="D13303" s="1" t="s">
        <v>515</v>
      </c>
      <c r="E13303" s="1" t="s">
        <v>537</v>
      </c>
      <c r="F13303" s="1">
        <v>211</v>
      </c>
      <c r="G13303" s="1">
        <v>211</v>
      </c>
      <c r="H13303" s="1">
        <v>331</v>
      </c>
      <c r="I13303" s="1" t="s">
        <v>448</v>
      </c>
      <c r="J13303" s="1" t="s">
        <v>326</v>
      </c>
      <c r="K13303" s="1">
        <v>9999</v>
      </c>
      <c r="L13303" s="1">
        <v>1</v>
      </c>
      <c r="M13303" s="1" t="s">
        <v>447</v>
      </c>
      <c r="Q13303" s="2" t="s">
        <v>37</v>
      </c>
      <c r="R13303" s="1" t="s">
        <v>531</v>
      </c>
      <c r="S13303" s="1" t="str">
        <f t="shared" si="422"/>
        <v>LPC331|V|CBMD|9999|1|NORM</v>
      </c>
      <c r="T13303" s="2" t="str">
        <f t="shared" si="423"/>
        <v>OK</v>
      </c>
    </row>
    <row r="13304" spans="1:20" x14ac:dyDescent="0.25">
      <c r="A13304" s="1">
        <v>103010199</v>
      </c>
      <c r="B13304" s="1" t="str">
        <f>VLOOKUP(A13304,[1]Maestra!A$1:C$746,2,0)</f>
        <v>ACPRPCPL8</v>
      </c>
      <c r="C13304" s="1" t="str">
        <f>VLOOKUP(A13304,[1]Maestra!A$1:C$746,3,0)</f>
        <v>PTV Recursos Propios Corto Plazo</v>
      </c>
      <c r="D13304" s="1" t="s">
        <v>515</v>
      </c>
      <c r="E13304" s="1" t="s">
        <v>537</v>
      </c>
      <c r="F13304" s="1">
        <v>211</v>
      </c>
      <c r="G13304" s="1">
        <v>211</v>
      </c>
      <c r="H13304" s="1">
        <v>331</v>
      </c>
      <c r="I13304" s="1" t="s">
        <v>448</v>
      </c>
      <c r="J13304" s="1" t="s">
        <v>326</v>
      </c>
      <c r="K13304" s="1">
        <v>9999</v>
      </c>
      <c r="L13304" s="1">
        <v>2</v>
      </c>
      <c r="M13304" s="1" t="s">
        <v>447</v>
      </c>
      <c r="Q13304" s="2" t="s">
        <v>37</v>
      </c>
      <c r="R13304" s="1" t="s">
        <v>531</v>
      </c>
      <c r="S13304" s="1" t="str">
        <f t="shared" si="422"/>
        <v>LPC331|V|CBMD|9999|2|NORM</v>
      </c>
      <c r="T13304" s="2" t="str">
        <f t="shared" si="423"/>
        <v>OK</v>
      </c>
    </row>
    <row r="13305" spans="1:20" x14ac:dyDescent="0.25">
      <c r="A13305" s="1">
        <v>103010199</v>
      </c>
      <c r="B13305" s="1" t="str">
        <f>VLOOKUP(A13305,[1]Maestra!A$1:C$746,2,0)</f>
        <v>ACPRPCPL8</v>
      </c>
      <c r="C13305" s="1" t="str">
        <f>VLOOKUP(A13305,[1]Maestra!A$1:C$746,3,0)</f>
        <v>PTV Recursos Propios Corto Plazo</v>
      </c>
      <c r="D13305" s="1" t="s">
        <v>515</v>
      </c>
      <c r="E13305" s="1" t="s">
        <v>537</v>
      </c>
      <c r="F13305" s="1">
        <v>211</v>
      </c>
      <c r="G13305" s="1">
        <v>211</v>
      </c>
      <c r="H13305" s="1">
        <v>331</v>
      </c>
      <c r="I13305" s="1" t="s">
        <v>448</v>
      </c>
      <c r="J13305" s="1" t="s">
        <v>327</v>
      </c>
      <c r="K13305" s="1">
        <v>9999</v>
      </c>
      <c r="L13305" s="1">
        <v>1</v>
      </c>
      <c r="M13305" s="1" t="s">
        <v>445</v>
      </c>
      <c r="Q13305" s="2" t="s">
        <v>37</v>
      </c>
      <c r="R13305" s="1" t="s">
        <v>531</v>
      </c>
      <c r="S13305" s="1" t="str">
        <f t="shared" si="422"/>
        <v>LPC331|V|CCOR|9999|1|DUPE</v>
      </c>
      <c r="T13305" s="2" t="str">
        <f t="shared" si="423"/>
        <v>OK</v>
      </c>
    </row>
    <row r="13306" spans="1:20" x14ac:dyDescent="0.25">
      <c r="A13306" s="1">
        <v>103010199</v>
      </c>
      <c r="B13306" s="1" t="str">
        <f>VLOOKUP(A13306,[1]Maestra!A$1:C$746,2,0)</f>
        <v>ACPRPCPL8</v>
      </c>
      <c r="C13306" s="1" t="str">
        <f>VLOOKUP(A13306,[1]Maestra!A$1:C$746,3,0)</f>
        <v>PTV Recursos Propios Corto Plazo</v>
      </c>
      <c r="D13306" s="1" t="s">
        <v>515</v>
      </c>
      <c r="E13306" s="1" t="s">
        <v>537</v>
      </c>
      <c r="F13306" s="1">
        <v>211</v>
      </c>
      <c r="G13306" s="1">
        <v>211</v>
      </c>
      <c r="H13306" s="1">
        <v>331</v>
      </c>
      <c r="I13306" s="1" t="s">
        <v>448</v>
      </c>
      <c r="J13306" s="1" t="s">
        <v>327</v>
      </c>
      <c r="K13306" s="1">
        <v>9999</v>
      </c>
      <c r="L13306" s="1">
        <v>1</v>
      </c>
      <c r="M13306" s="1" t="s">
        <v>447</v>
      </c>
      <c r="Q13306" s="2" t="s">
        <v>37</v>
      </c>
      <c r="R13306" s="1" t="s">
        <v>531</v>
      </c>
      <c r="S13306" s="1" t="str">
        <f t="shared" si="422"/>
        <v>LPC331|V|CCOR|9999|1|NORM</v>
      </c>
      <c r="T13306" s="2" t="str">
        <f t="shared" si="423"/>
        <v>OK</v>
      </c>
    </row>
    <row r="13307" spans="1:20" x14ac:dyDescent="0.25">
      <c r="A13307" s="1">
        <v>103010199</v>
      </c>
      <c r="B13307" s="1" t="str">
        <f>VLOOKUP(A13307,[1]Maestra!A$1:C$746,2,0)</f>
        <v>ACPRPCPL8</v>
      </c>
      <c r="C13307" s="1" t="str">
        <f>VLOOKUP(A13307,[1]Maestra!A$1:C$746,3,0)</f>
        <v>PTV Recursos Propios Corto Plazo</v>
      </c>
      <c r="D13307" s="1" t="s">
        <v>515</v>
      </c>
      <c r="E13307" s="1" t="s">
        <v>537</v>
      </c>
      <c r="F13307" s="1">
        <v>211</v>
      </c>
      <c r="G13307" s="1">
        <v>211</v>
      </c>
      <c r="H13307" s="1">
        <v>331</v>
      </c>
      <c r="I13307" s="1" t="s">
        <v>448</v>
      </c>
      <c r="J13307" s="1" t="s">
        <v>327</v>
      </c>
      <c r="K13307" s="1">
        <v>9999</v>
      </c>
      <c r="L13307" s="1">
        <v>2</v>
      </c>
      <c r="M13307" s="1" t="s">
        <v>445</v>
      </c>
      <c r="Q13307" s="2" t="s">
        <v>37</v>
      </c>
      <c r="R13307" s="1" t="s">
        <v>531</v>
      </c>
      <c r="S13307" s="1" t="str">
        <f t="shared" si="422"/>
        <v>LPC331|V|CCOR|9999|2|DUPE</v>
      </c>
      <c r="T13307" s="2" t="str">
        <f t="shared" si="423"/>
        <v>OK</v>
      </c>
    </row>
    <row r="13308" spans="1:20" x14ac:dyDescent="0.25">
      <c r="A13308" s="1">
        <v>103010199</v>
      </c>
      <c r="B13308" s="1" t="str">
        <f>VLOOKUP(A13308,[1]Maestra!A$1:C$746,2,0)</f>
        <v>ACPRPCPL8</v>
      </c>
      <c r="C13308" s="1" t="str">
        <f>VLOOKUP(A13308,[1]Maestra!A$1:C$746,3,0)</f>
        <v>PTV Recursos Propios Corto Plazo</v>
      </c>
      <c r="D13308" s="1" t="s">
        <v>515</v>
      </c>
      <c r="E13308" s="1" t="s">
        <v>537</v>
      </c>
      <c r="F13308" s="1">
        <v>211</v>
      </c>
      <c r="G13308" s="1">
        <v>211</v>
      </c>
      <c r="H13308" s="1">
        <v>331</v>
      </c>
      <c r="I13308" s="1" t="s">
        <v>448</v>
      </c>
      <c r="J13308" s="1" t="s">
        <v>327</v>
      </c>
      <c r="K13308" s="1">
        <v>9999</v>
      </c>
      <c r="L13308" s="1">
        <v>2</v>
      </c>
      <c r="M13308" s="1" t="s">
        <v>447</v>
      </c>
      <c r="Q13308" s="2" t="s">
        <v>37</v>
      </c>
      <c r="R13308" s="1" t="s">
        <v>531</v>
      </c>
      <c r="S13308" s="1" t="str">
        <f t="shared" si="422"/>
        <v>LPC331|V|CCOR|9999|2|NORM</v>
      </c>
      <c r="T13308" s="2" t="str">
        <f t="shared" si="423"/>
        <v>OK</v>
      </c>
    </row>
    <row r="13309" spans="1:20" x14ac:dyDescent="0.25">
      <c r="A13309" s="1">
        <v>103010199</v>
      </c>
      <c r="B13309" s="1" t="str">
        <f>VLOOKUP(A13309,[1]Maestra!A$1:C$746,2,0)</f>
        <v>ACPRPCPL8</v>
      </c>
      <c r="C13309" s="1" t="str">
        <f>VLOOKUP(A13309,[1]Maestra!A$1:C$746,3,0)</f>
        <v>PTV Recursos Propios Corto Plazo</v>
      </c>
      <c r="D13309" s="1" t="s">
        <v>515</v>
      </c>
      <c r="E13309" s="1" t="s">
        <v>537</v>
      </c>
      <c r="F13309" s="1">
        <v>211</v>
      </c>
      <c r="G13309" s="1">
        <v>211</v>
      </c>
      <c r="H13309" s="1">
        <v>331</v>
      </c>
      <c r="I13309" s="1" t="s">
        <v>448</v>
      </c>
      <c r="J13309" s="1" t="s">
        <v>322</v>
      </c>
      <c r="K13309" s="1">
        <v>9999</v>
      </c>
      <c r="L13309" s="1">
        <v>1</v>
      </c>
      <c r="M13309" s="1" t="s">
        <v>447</v>
      </c>
      <c r="Q13309" s="2" t="s">
        <v>37</v>
      </c>
      <c r="R13309" s="1" t="s">
        <v>531</v>
      </c>
      <c r="S13309" s="1" t="str">
        <f t="shared" si="422"/>
        <v>LPC331|V|CESF|9999|1|NORM</v>
      </c>
      <c r="T13309" s="2" t="str">
        <f t="shared" si="423"/>
        <v>OK</v>
      </c>
    </row>
    <row r="13310" spans="1:20" x14ac:dyDescent="0.25">
      <c r="A13310" s="1">
        <v>103010199</v>
      </c>
      <c r="B13310" s="1" t="str">
        <f>VLOOKUP(A13310,[1]Maestra!A$1:C$746,2,0)</f>
        <v>ACPRPCPL8</v>
      </c>
      <c r="C13310" s="1" t="str">
        <f>VLOOKUP(A13310,[1]Maestra!A$1:C$746,3,0)</f>
        <v>PTV Recursos Propios Corto Plazo</v>
      </c>
      <c r="D13310" s="1" t="s">
        <v>515</v>
      </c>
      <c r="E13310" s="1" t="s">
        <v>537</v>
      </c>
      <c r="F13310" s="1">
        <v>211</v>
      </c>
      <c r="G13310" s="1">
        <v>211</v>
      </c>
      <c r="H13310" s="1">
        <v>331</v>
      </c>
      <c r="I13310" s="1" t="s">
        <v>448</v>
      </c>
      <c r="J13310" s="1" t="s">
        <v>323</v>
      </c>
      <c r="K13310" s="1">
        <v>9999</v>
      </c>
      <c r="L13310" s="1">
        <v>1</v>
      </c>
      <c r="M13310" s="1" t="s">
        <v>445</v>
      </c>
      <c r="Q13310" s="2" t="s">
        <v>37</v>
      </c>
      <c r="R13310" s="1" t="s">
        <v>531</v>
      </c>
      <c r="S13310" s="1" t="str">
        <f t="shared" si="422"/>
        <v>LPC331|V|CESP|9999|1|DUPE</v>
      </c>
      <c r="T13310" s="2" t="str">
        <f t="shared" si="423"/>
        <v>OK</v>
      </c>
    </row>
    <row r="13311" spans="1:20" x14ac:dyDescent="0.25">
      <c r="A13311" s="1">
        <v>103010199</v>
      </c>
      <c r="B13311" s="1" t="str">
        <f>VLOOKUP(A13311,[1]Maestra!A$1:C$746,2,0)</f>
        <v>ACPRPCPL8</v>
      </c>
      <c r="C13311" s="1" t="str">
        <f>VLOOKUP(A13311,[1]Maestra!A$1:C$746,3,0)</f>
        <v>PTV Recursos Propios Corto Plazo</v>
      </c>
      <c r="D13311" s="1" t="s">
        <v>515</v>
      </c>
      <c r="E13311" s="1" t="s">
        <v>537</v>
      </c>
      <c r="F13311" s="1">
        <v>211</v>
      </c>
      <c r="G13311" s="1">
        <v>211</v>
      </c>
      <c r="H13311" s="1">
        <v>331</v>
      </c>
      <c r="I13311" s="1" t="s">
        <v>448</v>
      </c>
      <c r="J13311" s="1" t="s">
        <v>323</v>
      </c>
      <c r="K13311" s="1">
        <v>9999</v>
      </c>
      <c r="L13311" s="1">
        <v>1</v>
      </c>
      <c r="M13311" s="1" t="s">
        <v>447</v>
      </c>
      <c r="Q13311" s="2" t="s">
        <v>37</v>
      </c>
      <c r="R13311" s="1" t="s">
        <v>531</v>
      </c>
      <c r="S13311" s="1" t="str">
        <f t="shared" si="422"/>
        <v>LPC331|V|CESP|9999|1|NORM</v>
      </c>
      <c r="T13311" s="2" t="str">
        <f t="shared" si="423"/>
        <v>OK</v>
      </c>
    </row>
    <row r="13312" spans="1:20" x14ac:dyDescent="0.25">
      <c r="A13312" s="1">
        <v>103010199</v>
      </c>
      <c r="B13312" s="1" t="str">
        <f>VLOOKUP(A13312,[1]Maestra!A$1:C$746,2,0)</f>
        <v>ACPRPCPL8</v>
      </c>
      <c r="C13312" s="1" t="str">
        <f>VLOOKUP(A13312,[1]Maestra!A$1:C$746,3,0)</f>
        <v>PTV Recursos Propios Corto Plazo</v>
      </c>
      <c r="D13312" s="1" t="s">
        <v>515</v>
      </c>
      <c r="E13312" s="1" t="s">
        <v>537</v>
      </c>
      <c r="F13312" s="1">
        <v>211</v>
      </c>
      <c r="G13312" s="1">
        <v>211</v>
      </c>
      <c r="H13312" s="1">
        <v>331</v>
      </c>
      <c r="I13312" s="1" t="s">
        <v>448</v>
      </c>
      <c r="J13312" s="1" t="s">
        <v>323</v>
      </c>
      <c r="K13312" s="1">
        <v>9999</v>
      </c>
      <c r="L13312" s="1">
        <v>2</v>
      </c>
      <c r="M13312" s="1" t="s">
        <v>445</v>
      </c>
      <c r="Q13312" s="2" t="s">
        <v>37</v>
      </c>
      <c r="R13312" s="1" t="s">
        <v>531</v>
      </c>
      <c r="S13312" s="1" t="str">
        <f t="shared" si="422"/>
        <v>LPC331|V|CESP|9999|2|DUPE</v>
      </c>
      <c r="T13312" s="2" t="str">
        <f t="shared" si="423"/>
        <v>OK</v>
      </c>
    </row>
    <row r="13313" spans="1:20" x14ac:dyDescent="0.25">
      <c r="A13313" s="1">
        <v>103010199</v>
      </c>
      <c r="B13313" s="1" t="str">
        <f>VLOOKUP(A13313,[1]Maestra!A$1:C$746,2,0)</f>
        <v>ACPRPCPL8</v>
      </c>
      <c r="C13313" s="1" t="str">
        <f>VLOOKUP(A13313,[1]Maestra!A$1:C$746,3,0)</f>
        <v>PTV Recursos Propios Corto Plazo</v>
      </c>
      <c r="D13313" s="1" t="s">
        <v>515</v>
      </c>
      <c r="E13313" s="1" t="s">
        <v>537</v>
      </c>
      <c r="F13313" s="1">
        <v>211</v>
      </c>
      <c r="G13313" s="1">
        <v>211</v>
      </c>
      <c r="H13313" s="1">
        <v>331</v>
      </c>
      <c r="I13313" s="1" t="s">
        <v>448</v>
      </c>
      <c r="J13313" s="1" t="s">
        <v>323</v>
      </c>
      <c r="K13313" s="1">
        <v>9999</v>
      </c>
      <c r="L13313" s="1">
        <v>2</v>
      </c>
      <c r="M13313" s="1" t="s">
        <v>447</v>
      </c>
      <c r="Q13313" s="2" t="s">
        <v>37</v>
      </c>
      <c r="R13313" s="1" t="s">
        <v>531</v>
      </c>
      <c r="S13313" s="1" t="str">
        <f t="shared" si="422"/>
        <v>LPC331|V|CESP|9999|2|NORM</v>
      </c>
      <c r="T13313" s="2" t="str">
        <f t="shared" si="423"/>
        <v>OK</v>
      </c>
    </row>
    <row r="13314" spans="1:20" x14ac:dyDescent="0.25">
      <c r="A13314" s="1">
        <v>103010199</v>
      </c>
      <c r="B13314" s="1" t="str">
        <f>VLOOKUP(A13314,[1]Maestra!A$1:C$746,2,0)</f>
        <v>ACPRPCPL8</v>
      </c>
      <c r="C13314" s="1" t="str">
        <f>VLOOKUP(A13314,[1]Maestra!A$1:C$746,3,0)</f>
        <v>PTV Recursos Propios Corto Plazo</v>
      </c>
      <c r="D13314" s="1" t="s">
        <v>515</v>
      </c>
      <c r="E13314" s="1" t="s">
        <v>537</v>
      </c>
      <c r="F13314" s="1">
        <v>211</v>
      </c>
      <c r="G13314" s="1">
        <v>211</v>
      </c>
      <c r="H13314" s="1">
        <v>331</v>
      </c>
      <c r="I13314" s="1" t="s">
        <v>448</v>
      </c>
      <c r="J13314" s="1" t="s">
        <v>328</v>
      </c>
      <c r="K13314" s="1">
        <v>9999</v>
      </c>
      <c r="L13314" s="1">
        <v>1</v>
      </c>
      <c r="M13314" s="1" t="s">
        <v>445</v>
      </c>
      <c r="Q13314" s="2" t="s">
        <v>37</v>
      </c>
      <c r="R13314" s="1" t="s">
        <v>531</v>
      </c>
      <c r="S13314" s="1" t="str">
        <f t="shared" ref="S13314:S13377" si="424">_xlfn.CONCAT(D13314,H13314,"|",I13314,"|",J13314,"|",K13314,"|",L13314,"|",M13314)</f>
        <v>LPC331|V|CGEM|9999|1|DUPE</v>
      </c>
      <c r="T13314" s="2" t="str">
        <f t="shared" si="423"/>
        <v>OK</v>
      </c>
    </row>
    <row r="13315" spans="1:20" x14ac:dyDescent="0.25">
      <c r="A13315" s="1">
        <v>103010199</v>
      </c>
      <c r="B13315" s="1" t="str">
        <f>VLOOKUP(A13315,[1]Maestra!A$1:C$746,2,0)</f>
        <v>ACPRPCPL8</v>
      </c>
      <c r="C13315" s="1" t="str">
        <f>VLOOKUP(A13315,[1]Maestra!A$1:C$746,3,0)</f>
        <v>PTV Recursos Propios Corto Plazo</v>
      </c>
      <c r="D13315" s="1" t="s">
        <v>515</v>
      </c>
      <c r="E13315" s="1" t="s">
        <v>537</v>
      </c>
      <c r="F13315" s="1">
        <v>211</v>
      </c>
      <c r="G13315" s="1">
        <v>211</v>
      </c>
      <c r="H13315" s="1">
        <v>331</v>
      </c>
      <c r="I13315" s="1" t="s">
        <v>448</v>
      </c>
      <c r="J13315" s="1" t="s">
        <v>328</v>
      </c>
      <c r="K13315" s="1">
        <v>9999</v>
      </c>
      <c r="L13315" s="1">
        <v>1</v>
      </c>
      <c r="M13315" s="1" t="s">
        <v>447</v>
      </c>
      <c r="Q13315" s="2" t="s">
        <v>37</v>
      </c>
      <c r="R13315" s="1" t="s">
        <v>531</v>
      </c>
      <c r="S13315" s="1" t="str">
        <f t="shared" si="424"/>
        <v>LPC331|V|CGEM|9999|1|NORM</v>
      </c>
      <c r="T13315" s="2" t="str">
        <f t="shared" ref="T13315:T13378" si="425">IF(COUNTIFS($D$2:$D$20413,D13315,$S$2:$S$20413,S13315,$A$2:$A$20413,"&lt;&gt;"&amp;A13315)&gt;0,"Conflicto","OK")</f>
        <v>OK</v>
      </c>
    </row>
    <row r="13316" spans="1:20" x14ac:dyDescent="0.25">
      <c r="A13316" s="1">
        <v>103010199</v>
      </c>
      <c r="B13316" s="1" t="str">
        <f>VLOOKUP(A13316,[1]Maestra!A$1:C$746,2,0)</f>
        <v>ACPRPCPL8</v>
      </c>
      <c r="C13316" s="1" t="str">
        <f>VLOOKUP(A13316,[1]Maestra!A$1:C$746,3,0)</f>
        <v>PTV Recursos Propios Corto Plazo</v>
      </c>
      <c r="D13316" s="1" t="s">
        <v>515</v>
      </c>
      <c r="E13316" s="1" t="s">
        <v>537</v>
      </c>
      <c r="F13316" s="1">
        <v>211</v>
      </c>
      <c r="G13316" s="1">
        <v>211</v>
      </c>
      <c r="H13316" s="1">
        <v>331</v>
      </c>
      <c r="I13316" s="1" t="s">
        <v>448</v>
      </c>
      <c r="J13316" s="1" t="s">
        <v>328</v>
      </c>
      <c r="K13316" s="1">
        <v>9999</v>
      </c>
      <c r="L13316" s="1">
        <v>2</v>
      </c>
      <c r="M13316" s="1" t="s">
        <v>445</v>
      </c>
      <c r="Q13316" s="2" t="s">
        <v>37</v>
      </c>
      <c r="R13316" s="1" t="s">
        <v>531</v>
      </c>
      <c r="S13316" s="1" t="str">
        <f t="shared" si="424"/>
        <v>LPC331|V|CGEM|9999|2|DUPE</v>
      </c>
      <c r="T13316" s="2" t="str">
        <f t="shared" si="425"/>
        <v>OK</v>
      </c>
    </row>
    <row r="13317" spans="1:20" x14ac:dyDescent="0.25">
      <c r="A13317" s="1">
        <v>103010199</v>
      </c>
      <c r="B13317" s="1" t="str">
        <f>VLOOKUP(A13317,[1]Maestra!A$1:C$746,2,0)</f>
        <v>ACPRPCPL8</v>
      </c>
      <c r="C13317" s="1" t="str">
        <f>VLOOKUP(A13317,[1]Maestra!A$1:C$746,3,0)</f>
        <v>PTV Recursos Propios Corto Plazo</v>
      </c>
      <c r="D13317" s="1" t="s">
        <v>515</v>
      </c>
      <c r="E13317" s="1" t="s">
        <v>537</v>
      </c>
      <c r="F13317" s="1">
        <v>211</v>
      </c>
      <c r="G13317" s="1">
        <v>211</v>
      </c>
      <c r="H13317" s="1">
        <v>331</v>
      </c>
      <c r="I13317" s="1" t="s">
        <v>448</v>
      </c>
      <c r="J13317" s="1" t="s">
        <v>328</v>
      </c>
      <c r="K13317" s="1">
        <v>9999</v>
      </c>
      <c r="L13317" s="1">
        <v>2</v>
      </c>
      <c r="M13317" s="1" t="s">
        <v>447</v>
      </c>
      <c r="Q13317" s="2" t="s">
        <v>37</v>
      </c>
      <c r="R13317" s="1" t="s">
        <v>531</v>
      </c>
      <c r="S13317" s="1" t="str">
        <f t="shared" si="424"/>
        <v>LPC331|V|CGEM|9999|2|NORM</v>
      </c>
      <c r="T13317" s="2" t="str">
        <f t="shared" si="425"/>
        <v>OK</v>
      </c>
    </row>
    <row r="13318" spans="1:20" x14ac:dyDescent="0.25">
      <c r="A13318" s="1">
        <v>103010199</v>
      </c>
      <c r="B13318" s="1" t="str">
        <f>VLOOKUP(A13318,[1]Maestra!A$1:C$746,2,0)</f>
        <v>ACPRPCPL8</v>
      </c>
      <c r="C13318" s="1" t="str">
        <f>VLOOKUP(A13318,[1]Maestra!A$1:C$746,3,0)</f>
        <v>PTV Recursos Propios Corto Plazo</v>
      </c>
      <c r="D13318" s="1" t="s">
        <v>515</v>
      </c>
      <c r="E13318" s="1" t="s">
        <v>537</v>
      </c>
      <c r="F13318" s="1">
        <v>211</v>
      </c>
      <c r="G13318" s="1">
        <v>211</v>
      </c>
      <c r="H13318" s="1">
        <v>331</v>
      </c>
      <c r="I13318" s="1" t="s">
        <v>448</v>
      </c>
      <c r="J13318" s="1" t="s">
        <v>329</v>
      </c>
      <c r="K13318" s="1">
        <v>9999</v>
      </c>
      <c r="L13318" s="1">
        <v>1</v>
      </c>
      <c r="M13318" s="1" t="s">
        <v>445</v>
      </c>
      <c r="Q13318" s="2" t="s">
        <v>37</v>
      </c>
      <c r="R13318" s="1" t="s">
        <v>531</v>
      </c>
      <c r="S13318" s="1" t="str">
        <f t="shared" si="424"/>
        <v>LPC331|V|CIVA|9999|1|DUPE</v>
      </c>
      <c r="T13318" s="2" t="str">
        <f t="shared" si="425"/>
        <v>OK</v>
      </c>
    </row>
    <row r="13319" spans="1:20" x14ac:dyDescent="0.25">
      <c r="A13319" s="1">
        <v>103010199</v>
      </c>
      <c r="B13319" s="1" t="str">
        <f>VLOOKUP(A13319,[1]Maestra!A$1:C$746,2,0)</f>
        <v>ACPRPCPL8</v>
      </c>
      <c r="C13319" s="1" t="str">
        <f>VLOOKUP(A13319,[1]Maestra!A$1:C$746,3,0)</f>
        <v>PTV Recursos Propios Corto Plazo</v>
      </c>
      <c r="D13319" s="1" t="s">
        <v>515</v>
      </c>
      <c r="E13319" s="1" t="s">
        <v>537</v>
      </c>
      <c r="F13319" s="1">
        <v>211</v>
      </c>
      <c r="G13319" s="1">
        <v>211</v>
      </c>
      <c r="H13319" s="1">
        <v>331</v>
      </c>
      <c r="I13319" s="1" t="s">
        <v>448</v>
      </c>
      <c r="J13319" s="1" t="s">
        <v>329</v>
      </c>
      <c r="K13319" s="1">
        <v>9999</v>
      </c>
      <c r="L13319" s="1">
        <v>1</v>
      </c>
      <c r="M13319" s="1" t="s">
        <v>447</v>
      </c>
      <c r="Q13319" s="2" t="s">
        <v>37</v>
      </c>
      <c r="R13319" s="1" t="s">
        <v>531</v>
      </c>
      <c r="S13319" s="1" t="str">
        <f t="shared" si="424"/>
        <v>LPC331|V|CIVA|9999|1|NORM</v>
      </c>
      <c r="T13319" s="2" t="str">
        <f t="shared" si="425"/>
        <v>OK</v>
      </c>
    </row>
    <row r="13320" spans="1:20" x14ac:dyDescent="0.25">
      <c r="A13320" s="1">
        <v>103010199</v>
      </c>
      <c r="B13320" s="1" t="str">
        <f>VLOOKUP(A13320,[1]Maestra!A$1:C$746,2,0)</f>
        <v>ACPRPCPL8</v>
      </c>
      <c r="C13320" s="1" t="str">
        <f>VLOOKUP(A13320,[1]Maestra!A$1:C$746,3,0)</f>
        <v>PTV Recursos Propios Corto Plazo</v>
      </c>
      <c r="D13320" s="1" t="s">
        <v>515</v>
      </c>
      <c r="E13320" s="1" t="s">
        <v>537</v>
      </c>
      <c r="F13320" s="1">
        <v>211</v>
      </c>
      <c r="G13320" s="1">
        <v>211</v>
      </c>
      <c r="H13320" s="1">
        <v>331</v>
      </c>
      <c r="I13320" s="1" t="s">
        <v>448</v>
      </c>
      <c r="J13320" s="1" t="s">
        <v>329</v>
      </c>
      <c r="K13320" s="1">
        <v>9999</v>
      </c>
      <c r="L13320" s="1">
        <v>2</v>
      </c>
      <c r="M13320" s="1" t="s">
        <v>445</v>
      </c>
      <c r="Q13320" s="2" t="s">
        <v>37</v>
      </c>
      <c r="R13320" s="1" t="s">
        <v>531</v>
      </c>
      <c r="S13320" s="1" t="str">
        <f t="shared" si="424"/>
        <v>LPC331|V|CIVA|9999|2|DUPE</v>
      </c>
      <c r="T13320" s="2" t="str">
        <f t="shared" si="425"/>
        <v>OK</v>
      </c>
    </row>
    <row r="13321" spans="1:20" x14ac:dyDescent="0.25">
      <c r="A13321" s="1">
        <v>103010199</v>
      </c>
      <c r="B13321" s="1" t="str">
        <f>VLOOKUP(A13321,[1]Maestra!A$1:C$746,2,0)</f>
        <v>ACPRPCPL8</v>
      </c>
      <c r="C13321" s="1" t="str">
        <f>VLOOKUP(A13321,[1]Maestra!A$1:C$746,3,0)</f>
        <v>PTV Recursos Propios Corto Plazo</v>
      </c>
      <c r="D13321" s="1" t="s">
        <v>515</v>
      </c>
      <c r="E13321" s="1" t="s">
        <v>537</v>
      </c>
      <c r="F13321" s="1">
        <v>211</v>
      </c>
      <c r="G13321" s="1">
        <v>211</v>
      </c>
      <c r="H13321" s="1">
        <v>331</v>
      </c>
      <c r="I13321" s="1" t="s">
        <v>448</v>
      </c>
      <c r="J13321" s="1" t="s">
        <v>329</v>
      </c>
      <c r="K13321" s="1">
        <v>9999</v>
      </c>
      <c r="L13321" s="1">
        <v>2</v>
      </c>
      <c r="M13321" s="1" t="s">
        <v>447</v>
      </c>
      <c r="Q13321" s="2" t="s">
        <v>37</v>
      </c>
      <c r="R13321" s="1" t="s">
        <v>531</v>
      </c>
      <c r="S13321" s="1" t="str">
        <f t="shared" si="424"/>
        <v>LPC331|V|CIVA|9999|2|NORM</v>
      </c>
      <c r="T13321" s="2" t="str">
        <f t="shared" si="425"/>
        <v>OK</v>
      </c>
    </row>
    <row r="13322" spans="1:20" x14ac:dyDescent="0.25">
      <c r="A13322" s="1">
        <v>103010199</v>
      </c>
      <c r="B13322" s="1" t="str">
        <f>VLOOKUP(A13322,[1]Maestra!A$1:C$746,2,0)</f>
        <v>ACPRPCPL8</v>
      </c>
      <c r="C13322" s="1" t="str">
        <f>VLOOKUP(A13322,[1]Maestra!A$1:C$746,3,0)</f>
        <v>PTV Recursos Propios Corto Plazo</v>
      </c>
      <c r="D13322" s="1" t="s">
        <v>515</v>
      </c>
      <c r="E13322" s="1" t="s">
        <v>537</v>
      </c>
      <c r="F13322" s="1">
        <v>211</v>
      </c>
      <c r="G13322" s="1">
        <v>211</v>
      </c>
      <c r="H13322" s="1">
        <v>331</v>
      </c>
      <c r="I13322" s="1" t="s">
        <v>448</v>
      </c>
      <c r="J13322" s="1" t="s">
        <v>325</v>
      </c>
      <c r="K13322" s="1">
        <v>9999</v>
      </c>
      <c r="L13322" s="1">
        <v>1</v>
      </c>
      <c r="M13322" s="1" t="s">
        <v>445</v>
      </c>
      <c r="Q13322" s="2" t="s">
        <v>37</v>
      </c>
      <c r="R13322" s="1" t="s">
        <v>531</v>
      </c>
      <c r="S13322" s="1" t="str">
        <f t="shared" si="424"/>
        <v>LPC331|V|CMED|9999|1|DUPE</v>
      </c>
      <c r="T13322" s="2" t="str">
        <f t="shared" si="425"/>
        <v>OK</v>
      </c>
    </row>
    <row r="13323" spans="1:20" x14ac:dyDescent="0.25">
      <c r="A13323" s="1">
        <v>103010199</v>
      </c>
      <c r="B13323" s="1" t="str">
        <f>VLOOKUP(A13323,[1]Maestra!A$1:C$746,2,0)</f>
        <v>ACPRPCPL8</v>
      </c>
      <c r="C13323" s="1" t="str">
        <f>VLOOKUP(A13323,[1]Maestra!A$1:C$746,3,0)</f>
        <v>PTV Recursos Propios Corto Plazo</v>
      </c>
      <c r="D13323" s="1" t="s">
        <v>515</v>
      </c>
      <c r="E13323" s="1" t="s">
        <v>537</v>
      </c>
      <c r="F13323" s="1">
        <v>211</v>
      </c>
      <c r="G13323" s="1">
        <v>211</v>
      </c>
      <c r="H13323" s="1">
        <v>331</v>
      </c>
      <c r="I13323" s="1" t="s">
        <v>448</v>
      </c>
      <c r="J13323" s="1" t="s">
        <v>325</v>
      </c>
      <c r="K13323" s="1">
        <v>9999</v>
      </c>
      <c r="L13323" s="1">
        <v>1</v>
      </c>
      <c r="M13323" s="1" t="s">
        <v>447</v>
      </c>
      <c r="Q13323" s="2" t="s">
        <v>37</v>
      </c>
      <c r="R13323" s="1" t="s">
        <v>531</v>
      </c>
      <c r="S13323" s="1" t="str">
        <f t="shared" si="424"/>
        <v>LPC331|V|CMED|9999|1|NORM</v>
      </c>
      <c r="T13323" s="2" t="str">
        <f t="shared" si="425"/>
        <v>OK</v>
      </c>
    </row>
    <row r="13324" spans="1:20" x14ac:dyDescent="0.25">
      <c r="A13324" s="1">
        <v>103010199</v>
      </c>
      <c r="B13324" s="1" t="str">
        <f>VLOOKUP(A13324,[1]Maestra!A$1:C$746,2,0)</f>
        <v>ACPRPCPL8</v>
      </c>
      <c r="C13324" s="1" t="str">
        <f>VLOOKUP(A13324,[1]Maestra!A$1:C$746,3,0)</f>
        <v>PTV Recursos Propios Corto Plazo</v>
      </c>
      <c r="D13324" s="1" t="s">
        <v>515</v>
      </c>
      <c r="E13324" s="1" t="s">
        <v>537</v>
      </c>
      <c r="F13324" s="1">
        <v>211</v>
      </c>
      <c r="G13324" s="1">
        <v>211</v>
      </c>
      <c r="H13324" s="1">
        <v>331</v>
      </c>
      <c r="I13324" s="1" t="s">
        <v>448</v>
      </c>
      <c r="J13324" s="1" t="s">
        <v>325</v>
      </c>
      <c r="K13324" s="1">
        <v>9999</v>
      </c>
      <c r="L13324" s="1">
        <v>2</v>
      </c>
      <c r="M13324" s="1" t="s">
        <v>445</v>
      </c>
      <c r="Q13324" s="2" t="s">
        <v>37</v>
      </c>
      <c r="R13324" s="1" t="s">
        <v>531</v>
      </c>
      <c r="S13324" s="1" t="str">
        <f t="shared" si="424"/>
        <v>LPC331|V|CMED|9999|2|DUPE</v>
      </c>
      <c r="T13324" s="2" t="str">
        <f t="shared" si="425"/>
        <v>OK</v>
      </c>
    </row>
    <row r="13325" spans="1:20" x14ac:dyDescent="0.25">
      <c r="A13325" s="1">
        <v>103010199</v>
      </c>
      <c r="B13325" s="1" t="str">
        <f>VLOOKUP(A13325,[1]Maestra!A$1:C$746,2,0)</f>
        <v>ACPRPCPL8</v>
      </c>
      <c r="C13325" s="1" t="str">
        <f>VLOOKUP(A13325,[1]Maestra!A$1:C$746,3,0)</f>
        <v>PTV Recursos Propios Corto Plazo</v>
      </c>
      <c r="D13325" s="1" t="s">
        <v>515</v>
      </c>
      <c r="E13325" s="1" t="s">
        <v>537</v>
      </c>
      <c r="F13325" s="1">
        <v>211</v>
      </c>
      <c r="G13325" s="1">
        <v>211</v>
      </c>
      <c r="H13325" s="1">
        <v>331</v>
      </c>
      <c r="I13325" s="1" t="s">
        <v>448</v>
      </c>
      <c r="J13325" s="1" t="s">
        <v>325</v>
      </c>
      <c r="K13325" s="1">
        <v>9999</v>
      </c>
      <c r="L13325" s="1">
        <v>2</v>
      </c>
      <c r="M13325" s="1" t="s">
        <v>447</v>
      </c>
      <c r="Q13325" s="2" t="s">
        <v>37</v>
      </c>
      <c r="R13325" s="1" t="s">
        <v>531</v>
      </c>
      <c r="S13325" s="1" t="str">
        <f t="shared" si="424"/>
        <v>LPC331|V|CMED|9999|2|NORM</v>
      </c>
      <c r="T13325" s="2" t="str">
        <f t="shared" si="425"/>
        <v>OK</v>
      </c>
    </row>
    <row r="13326" spans="1:20" x14ac:dyDescent="0.25">
      <c r="A13326" s="1">
        <v>103010199</v>
      </c>
      <c r="B13326" s="1" t="str">
        <f>VLOOKUP(A13326,[1]Maestra!A$1:C$746,2,0)</f>
        <v>ACPRPCPL8</v>
      </c>
      <c r="C13326" s="1" t="str">
        <f>VLOOKUP(A13326,[1]Maestra!A$1:C$746,3,0)</f>
        <v>PTV Recursos Propios Corto Plazo</v>
      </c>
      <c r="D13326" s="1" t="s">
        <v>515</v>
      </c>
      <c r="E13326" s="1" t="s">
        <v>537</v>
      </c>
      <c r="F13326" s="1">
        <v>211</v>
      </c>
      <c r="G13326" s="1">
        <v>211</v>
      </c>
      <c r="H13326" s="1">
        <v>331</v>
      </c>
      <c r="I13326" s="1" t="s">
        <v>448</v>
      </c>
      <c r="J13326" s="1" t="s">
        <v>330</v>
      </c>
      <c r="K13326" s="1">
        <v>9999</v>
      </c>
      <c r="L13326" s="1">
        <v>1</v>
      </c>
      <c r="M13326" s="1" t="s">
        <v>445</v>
      </c>
      <c r="Q13326" s="2" t="s">
        <v>37</v>
      </c>
      <c r="R13326" s="1" t="s">
        <v>531</v>
      </c>
      <c r="S13326" s="1" t="str">
        <f t="shared" si="424"/>
        <v>LPC331|V|CMIE|9999|1|DUPE</v>
      </c>
      <c r="T13326" s="2" t="str">
        <f t="shared" si="425"/>
        <v>OK</v>
      </c>
    </row>
    <row r="13327" spans="1:20" x14ac:dyDescent="0.25">
      <c r="A13327" s="1">
        <v>103010199</v>
      </c>
      <c r="B13327" s="1" t="str">
        <f>VLOOKUP(A13327,[1]Maestra!A$1:C$746,2,0)</f>
        <v>ACPRPCPL8</v>
      </c>
      <c r="C13327" s="1" t="str">
        <f>VLOOKUP(A13327,[1]Maestra!A$1:C$746,3,0)</f>
        <v>PTV Recursos Propios Corto Plazo</v>
      </c>
      <c r="D13327" s="1" t="s">
        <v>515</v>
      </c>
      <c r="E13327" s="1" t="s">
        <v>537</v>
      </c>
      <c r="F13327" s="1">
        <v>211</v>
      </c>
      <c r="G13327" s="1">
        <v>211</v>
      </c>
      <c r="H13327" s="1">
        <v>331</v>
      </c>
      <c r="I13327" s="1" t="s">
        <v>448</v>
      </c>
      <c r="J13327" s="1" t="s">
        <v>330</v>
      </c>
      <c r="K13327" s="1">
        <v>9999</v>
      </c>
      <c r="L13327" s="1">
        <v>1</v>
      </c>
      <c r="M13327" s="1" t="s">
        <v>447</v>
      </c>
      <c r="Q13327" s="2" t="s">
        <v>37</v>
      </c>
      <c r="R13327" s="1" t="s">
        <v>531</v>
      </c>
      <c r="S13327" s="1" t="str">
        <f t="shared" si="424"/>
        <v>LPC331|V|CMIE|9999|1|NORM</v>
      </c>
      <c r="T13327" s="2" t="str">
        <f t="shared" si="425"/>
        <v>OK</v>
      </c>
    </row>
    <row r="13328" spans="1:20" x14ac:dyDescent="0.25">
      <c r="A13328" s="1">
        <v>103010199</v>
      </c>
      <c r="B13328" s="1" t="str">
        <f>VLOOKUP(A13328,[1]Maestra!A$1:C$746,2,0)</f>
        <v>ACPRPCPL8</v>
      </c>
      <c r="C13328" s="1" t="str">
        <f>VLOOKUP(A13328,[1]Maestra!A$1:C$746,3,0)</f>
        <v>PTV Recursos Propios Corto Plazo</v>
      </c>
      <c r="D13328" s="1" t="s">
        <v>515</v>
      </c>
      <c r="E13328" s="1" t="s">
        <v>537</v>
      </c>
      <c r="F13328" s="1">
        <v>211</v>
      </c>
      <c r="G13328" s="1">
        <v>211</v>
      </c>
      <c r="H13328" s="1">
        <v>331</v>
      </c>
      <c r="I13328" s="1" t="s">
        <v>448</v>
      </c>
      <c r="J13328" s="1" t="s">
        <v>330</v>
      </c>
      <c r="K13328" s="1">
        <v>9999</v>
      </c>
      <c r="L13328" s="1">
        <v>2</v>
      </c>
      <c r="M13328" s="1" t="s">
        <v>445</v>
      </c>
      <c r="Q13328" s="2" t="s">
        <v>37</v>
      </c>
      <c r="R13328" s="1" t="s">
        <v>531</v>
      </c>
      <c r="S13328" s="1" t="str">
        <f t="shared" si="424"/>
        <v>LPC331|V|CMIE|9999|2|DUPE</v>
      </c>
      <c r="T13328" s="2" t="str">
        <f t="shared" si="425"/>
        <v>OK</v>
      </c>
    </row>
    <row r="13329" spans="1:20" x14ac:dyDescent="0.25">
      <c r="A13329" s="1">
        <v>103010199</v>
      </c>
      <c r="B13329" s="1" t="str">
        <f>VLOOKUP(A13329,[1]Maestra!A$1:C$746,2,0)</f>
        <v>ACPRPCPL8</v>
      </c>
      <c r="C13329" s="1" t="str">
        <f>VLOOKUP(A13329,[1]Maestra!A$1:C$746,3,0)</f>
        <v>PTV Recursos Propios Corto Plazo</v>
      </c>
      <c r="D13329" s="1" t="s">
        <v>515</v>
      </c>
      <c r="E13329" s="1" t="s">
        <v>537</v>
      </c>
      <c r="F13329" s="1">
        <v>211</v>
      </c>
      <c r="G13329" s="1">
        <v>211</v>
      </c>
      <c r="H13329" s="1">
        <v>331</v>
      </c>
      <c r="I13329" s="1" t="s">
        <v>448</v>
      </c>
      <c r="J13329" s="1" t="s">
        <v>330</v>
      </c>
      <c r="K13329" s="1">
        <v>9999</v>
      </c>
      <c r="L13329" s="1">
        <v>2</v>
      </c>
      <c r="M13329" s="1" t="s">
        <v>447</v>
      </c>
      <c r="Q13329" s="2" t="s">
        <v>37</v>
      </c>
      <c r="R13329" s="1" t="s">
        <v>531</v>
      </c>
      <c r="S13329" s="1" t="str">
        <f t="shared" si="424"/>
        <v>LPC331|V|CMIE|9999|2|NORM</v>
      </c>
      <c r="T13329" s="2" t="str">
        <f t="shared" si="425"/>
        <v>OK</v>
      </c>
    </row>
    <row r="13330" spans="1:20" x14ac:dyDescent="0.25">
      <c r="A13330" s="1">
        <v>103010199</v>
      </c>
      <c r="B13330" s="1" t="str">
        <f>VLOOKUP(A13330,[1]Maestra!A$1:C$746,2,0)</f>
        <v>ACPRPCPL8</v>
      </c>
      <c r="C13330" s="1" t="str">
        <f>VLOOKUP(A13330,[1]Maestra!A$1:C$746,3,0)</f>
        <v>PTV Recursos Propios Corto Plazo</v>
      </c>
      <c r="D13330" s="1" t="s">
        <v>515</v>
      </c>
      <c r="E13330" s="1" t="s">
        <v>537</v>
      </c>
      <c r="F13330" s="1">
        <v>211</v>
      </c>
      <c r="G13330" s="1">
        <v>211</v>
      </c>
      <c r="H13330" s="1">
        <v>331</v>
      </c>
      <c r="I13330" s="1" t="s">
        <v>448</v>
      </c>
      <c r="J13330" s="1" t="s">
        <v>331</v>
      </c>
      <c r="K13330" s="1">
        <v>9999</v>
      </c>
      <c r="L13330" s="1">
        <v>1</v>
      </c>
      <c r="M13330" s="1" t="s">
        <v>445</v>
      </c>
      <c r="Q13330" s="2" t="s">
        <v>37</v>
      </c>
      <c r="R13330" s="1" t="s">
        <v>531</v>
      </c>
      <c r="S13330" s="1" t="str">
        <f t="shared" si="424"/>
        <v>LPC331|V|CPEM|9999|1|DUPE</v>
      </c>
      <c r="T13330" s="2" t="str">
        <f t="shared" si="425"/>
        <v>OK</v>
      </c>
    </row>
    <row r="13331" spans="1:20" x14ac:dyDescent="0.25">
      <c r="A13331" s="1">
        <v>103010199</v>
      </c>
      <c r="B13331" s="1" t="str">
        <f>VLOOKUP(A13331,[1]Maestra!A$1:C$746,2,0)</f>
        <v>ACPRPCPL8</v>
      </c>
      <c r="C13331" s="1" t="str">
        <f>VLOOKUP(A13331,[1]Maestra!A$1:C$746,3,0)</f>
        <v>PTV Recursos Propios Corto Plazo</v>
      </c>
      <c r="D13331" s="1" t="s">
        <v>515</v>
      </c>
      <c r="E13331" s="1" t="s">
        <v>537</v>
      </c>
      <c r="F13331" s="1">
        <v>211</v>
      </c>
      <c r="G13331" s="1">
        <v>211</v>
      </c>
      <c r="H13331" s="1">
        <v>331</v>
      </c>
      <c r="I13331" s="1" t="s">
        <v>448</v>
      </c>
      <c r="J13331" s="1" t="s">
        <v>331</v>
      </c>
      <c r="K13331" s="1">
        <v>9999</v>
      </c>
      <c r="L13331" s="1">
        <v>1</v>
      </c>
      <c r="M13331" s="1" t="s">
        <v>447</v>
      </c>
      <c r="Q13331" s="2" t="s">
        <v>37</v>
      </c>
      <c r="R13331" s="1" t="s">
        <v>531</v>
      </c>
      <c r="S13331" s="1" t="str">
        <f t="shared" si="424"/>
        <v>LPC331|V|CPEM|9999|1|NORM</v>
      </c>
      <c r="T13331" s="2" t="str">
        <f t="shared" si="425"/>
        <v>OK</v>
      </c>
    </row>
    <row r="13332" spans="1:20" x14ac:dyDescent="0.25">
      <c r="A13332" s="1">
        <v>103010199</v>
      </c>
      <c r="B13332" s="1" t="str">
        <f>VLOOKUP(A13332,[1]Maestra!A$1:C$746,2,0)</f>
        <v>ACPRPCPL8</v>
      </c>
      <c r="C13332" s="1" t="str">
        <f>VLOOKUP(A13332,[1]Maestra!A$1:C$746,3,0)</f>
        <v>PTV Recursos Propios Corto Plazo</v>
      </c>
      <c r="D13332" s="1" t="s">
        <v>515</v>
      </c>
      <c r="E13332" s="1" t="s">
        <v>537</v>
      </c>
      <c r="F13332" s="1">
        <v>211</v>
      </c>
      <c r="G13332" s="1">
        <v>211</v>
      </c>
      <c r="H13332" s="1">
        <v>331</v>
      </c>
      <c r="I13332" s="1" t="s">
        <v>448</v>
      </c>
      <c r="J13332" s="1" t="s">
        <v>331</v>
      </c>
      <c r="K13332" s="1">
        <v>9999</v>
      </c>
      <c r="L13332" s="1">
        <v>2</v>
      </c>
      <c r="M13332" s="1" t="s">
        <v>445</v>
      </c>
      <c r="Q13332" s="2" t="s">
        <v>37</v>
      </c>
      <c r="R13332" s="1" t="s">
        <v>531</v>
      </c>
      <c r="S13332" s="1" t="str">
        <f t="shared" si="424"/>
        <v>LPC331|V|CPEM|9999|2|DUPE</v>
      </c>
      <c r="T13332" s="2" t="str">
        <f t="shared" si="425"/>
        <v>OK</v>
      </c>
    </row>
    <row r="13333" spans="1:20" x14ac:dyDescent="0.25">
      <c r="A13333" s="1">
        <v>103010199</v>
      </c>
      <c r="B13333" s="1" t="str">
        <f>VLOOKUP(A13333,[1]Maestra!A$1:C$746,2,0)</f>
        <v>ACPRPCPL8</v>
      </c>
      <c r="C13333" s="1" t="str">
        <f>VLOOKUP(A13333,[1]Maestra!A$1:C$746,3,0)</f>
        <v>PTV Recursos Propios Corto Plazo</v>
      </c>
      <c r="D13333" s="1" t="s">
        <v>515</v>
      </c>
      <c r="E13333" s="1" t="s">
        <v>537</v>
      </c>
      <c r="F13333" s="1">
        <v>211</v>
      </c>
      <c r="G13333" s="1">
        <v>211</v>
      </c>
      <c r="H13333" s="1">
        <v>331</v>
      </c>
      <c r="I13333" s="1" t="s">
        <v>448</v>
      </c>
      <c r="J13333" s="1" t="s">
        <v>331</v>
      </c>
      <c r="K13333" s="1">
        <v>9999</v>
      </c>
      <c r="L13333" s="1">
        <v>2</v>
      </c>
      <c r="M13333" s="1" t="s">
        <v>447</v>
      </c>
      <c r="Q13333" s="2" t="s">
        <v>37</v>
      </c>
      <c r="R13333" s="1" t="s">
        <v>531</v>
      </c>
      <c r="S13333" s="1" t="str">
        <f t="shared" si="424"/>
        <v>LPC331|V|CPEM|9999|2|NORM</v>
      </c>
      <c r="T13333" s="2" t="str">
        <f t="shared" si="425"/>
        <v>OK</v>
      </c>
    </row>
    <row r="13334" spans="1:20" x14ac:dyDescent="0.25">
      <c r="A13334" s="1">
        <v>103010199</v>
      </c>
      <c r="B13334" s="1" t="str">
        <f>VLOOKUP(A13334,[1]Maestra!A$1:C$746,2,0)</f>
        <v>ACPRPCPL8</v>
      </c>
      <c r="C13334" s="1" t="str">
        <f>VLOOKUP(A13334,[1]Maestra!A$1:C$746,3,0)</f>
        <v>PTV Recursos Propios Corto Plazo</v>
      </c>
      <c r="D13334" s="1" t="s">
        <v>515</v>
      </c>
      <c r="E13334" s="1" t="s">
        <v>537</v>
      </c>
      <c r="F13334" s="1">
        <v>211</v>
      </c>
      <c r="G13334" s="1">
        <v>211</v>
      </c>
      <c r="H13334" s="1">
        <v>331</v>
      </c>
      <c r="I13334" s="1" t="s">
        <v>448</v>
      </c>
      <c r="J13334" s="1" t="s">
        <v>332</v>
      </c>
      <c r="K13334" s="1">
        <v>9999</v>
      </c>
      <c r="L13334" s="1">
        <v>1</v>
      </c>
      <c r="M13334" s="1" t="s">
        <v>447</v>
      </c>
      <c r="Q13334" s="2" t="s">
        <v>37</v>
      </c>
      <c r="R13334" s="1" t="s">
        <v>531</v>
      </c>
      <c r="S13334" s="1" t="str">
        <f t="shared" si="424"/>
        <v>LPC331|V|CSOB|9999|1|NORM</v>
      </c>
      <c r="T13334" s="2" t="str">
        <f t="shared" si="425"/>
        <v>OK</v>
      </c>
    </row>
    <row r="13335" spans="1:20" x14ac:dyDescent="0.25">
      <c r="A13335" s="1">
        <v>103010199</v>
      </c>
      <c r="B13335" s="1" t="str">
        <f>VLOOKUP(A13335,[1]Maestra!A$1:C$746,2,0)</f>
        <v>ACPRPCPL8</v>
      </c>
      <c r="C13335" s="1" t="str">
        <f>VLOOKUP(A13335,[1]Maestra!A$1:C$746,3,0)</f>
        <v>PTV Recursos Propios Corto Plazo</v>
      </c>
      <c r="D13335" s="1" t="s">
        <v>515</v>
      </c>
      <c r="E13335" s="1" t="s">
        <v>537</v>
      </c>
      <c r="F13335" s="1">
        <v>211</v>
      </c>
      <c r="G13335" s="1">
        <v>211</v>
      </c>
      <c r="H13335" s="1">
        <v>331</v>
      </c>
      <c r="I13335" s="1" t="s">
        <v>448</v>
      </c>
      <c r="J13335" s="1" t="s">
        <v>332</v>
      </c>
      <c r="K13335" s="1">
        <v>9999</v>
      </c>
      <c r="L13335" s="1">
        <v>2</v>
      </c>
      <c r="M13335" s="1" t="s">
        <v>447</v>
      </c>
      <c r="Q13335" s="2" t="s">
        <v>37</v>
      </c>
      <c r="R13335" s="1" t="s">
        <v>531</v>
      </c>
      <c r="S13335" s="1" t="str">
        <f t="shared" si="424"/>
        <v>LPC331|V|CSOB|9999|2|NORM</v>
      </c>
      <c r="T13335" s="2" t="str">
        <f t="shared" si="425"/>
        <v>OK</v>
      </c>
    </row>
    <row r="13336" spans="1:20" x14ac:dyDescent="0.25">
      <c r="A13336" s="1">
        <v>103019999</v>
      </c>
      <c r="B13336" s="1" t="str">
        <f>VLOOKUP(A13336,[1]Maestra!A$1:C$746,2,0)</f>
        <v>ACPTVGEN8</v>
      </c>
      <c r="C13336" s="1" t="str">
        <f>VLOOKUP(A13336,[1]Maestra!A$1:C$746,3,0)</f>
        <v>PTV Generico</v>
      </c>
      <c r="D13336" s="1" t="s">
        <v>515</v>
      </c>
      <c r="E13336" s="1" t="s">
        <v>537</v>
      </c>
      <c r="F13336" s="1">
        <v>211</v>
      </c>
      <c r="G13336" s="1">
        <v>211</v>
      </c>
      <c r="H13336" s="1">
        <v>332</v>
      </c>
      <c r="I13336" s="1" t="s">
        <v>415</v>
      </c>
      <c r="J13336" s="1" t="s">
        <v>322</v>
      </c>
      <c r="K13336" s="1">
        <v>9999</v>
      </c>
      <c r="L13336" s="1">
        <v>9999</v>
      </c>
      <c r="M13336" s="1" t="s">
        <v>447</v>
      </c>
      <c r="Q13336" s="2" t="s">
        <v>37</v>
      </c>
      <c r="R13336" s="1" t="s">
        <v>531</v>
      </c>
      <c r="S13336" s="1" t="str">
        <f t="shared" si="424"/>
        <v>LPC332|S|CESF|9999|9999|NORM</v>
      </c>
      <c r="T13336" s="2" t="str">
        <f t="shared" si="425"/>
        <v>OK</v>
      </c>
    </row>
    <row r="13337" spans="1:20" x14ac:dyDescent="0.25">
      <c r="A13337" s="1">
        <v>103019999</v>
      </c>
      <c r="B13337" s="1" t="str">
        <f>VLOOKUP(A13337,[1]Maestra!A$1:C$746,2,0)</f>
        <v>ACPTVGEN8</v>
      </c>
      <c r="C13337" s="1" t="str">
        <f>VLOOKUP(A13337,[1]Maestra!A$1:C$746,3,0)</f>
        <v>PTV Generico</v>
      </c>
      <c r="D13337" s="1" t="s">
        <v>515</v>
      </c>
      <c r="E13337" s="1" t="s">
        <v>537</v>
      </c>
      <c r="F13337" s="1">
        <v>211</v>
      </c>
      <c r="G13337" s="1">
        <v>211</v>
      </c>
      <c r="H13337" s="1">
        <v>332</v>
      </c>
      <c r="I13337" s="1" t="s">
        <v>448</v>
      </c>
      <c r="J13337" s="1" t="s">
        <v>322</v>
      </c>
      <c r="K13337" s="1">
        <v>9999</v>
      </c>
      <c r="L13337" s="1">
        <v>9999</v>
      </c>
      <c r="M13337" s="1" t="s">
        <v>447</v>
      </c>
      <c r="Q13337" s="2" t="s">
        <v>37</v>
      </c>
      <c r="R13337" s="1" t="s">
        <v>531</v>
      </c>
      <c r="S13337" s="1" t="str">
        <f t="shared" si="424"/>
        <v>LPC332|V|CESF|9999|9999|NORM</v>
      </c>
      <c r="T13337" s="2" t="str">
        <f t="shared" si="425"/>
        <v>OK</v>
      </c>
    </row>
    <row r="13338" spans="1:20" x14ac:dyDescent="0.25">
      <c r="A13338" s="1">
        <v>103019999</v>
      </c>
      <c r="B13338" s="1" t="str">
        <f>VLOOKUP(A13338,[1]Maestra!A$1:C$746,2,0)</f>
        <v>ACPTVGEN8</v>
      </c>
      <c r="C13338" s="1" t="str">
        <f>VLOOKUP(A13338,[1]Maestra!A$1:C$746,3,0)</f>
        <v>PTV Generico</v>
      </c>
      <c r="D13338" s="1" t="s">
        <v>515</v>
      </c>
      <c r="E13338" s="1" t="s">
        <v>537</v>
      </c>
      <c r="F13338" s="1">
        <v>211</v>
      </c>
      <c r="G13338" s="1">
        <v>211</v>
      </c>
      <c r="H13338" s="1">
        <v>337</v>
      </c>
      <c r="I13338" s="1" t="s">
        <v>415</v>
      </c>
      <c r="J13338" s="1" t="s">
        <v>322</v>
      </c>
      <c r="K13338" s="1">
        <v>9999</v>
      </c>
      <c r="L13338" s="1">
        <v>9999</v>
      </c>
      <c r="M13338" s="1" t="s">
        <v>447</v>
      </c>
      <c r="Q13338" s="2" t="s">
        <v>37</v>
      </c>
      <c r="R13338" s="1" t="s">
        <v>531</v>
      </c>
      <c r="S13338" s="1" t="str">
        <f t="shared" si="424"/>
        <v>LPC337|S|CESF|9999|9999|NORM</v>
      </c>
      <c r="T13338" s="2" t="str">
        <f t="shared" si="425"/>
        <v>OK</v>
      </c>
    </row>
    <row r="13339" spans="1:20" x14ac:dyDescent="0.25">
      <c r="A13339" s="1">
        <v>103019999</v>
      </c>
      <c r="B13339" s="1" t="str">
        <f>VLOOKUP(A13339,[1]Maestra!A$1:C$746,2,0)</f>
        <v>ACPTVGEN8</v>
      </c>
      <c r="C13339" s="1" t="str">
        <f>VLOOKUP(A13339,[1]Maestra!A$1:C$746,3,0)</f>
        <v>PTV Generico</v>
      </c>
      <c r="D13339" s="1" t="s">
        <v>515</v>
      </c>
      <c r="E13339" s="1" t="s">
        <v>537</v>
      </c>
      <c r="F13339" s="1">
        <v>211</v>
      </c>
      <c r="G13339" s="1">
        <v>211</v>
      </c>
      <c r="H13339" s="1">
        <v>337</v>
      </c>
      <c r="I13339" s="1" t="s">
        <v>448</v>
      </c>
      <c r="J13339" s="1" t="s">
        <v>322</v>
      </c>
      <c r="K13339" s="1">
        <v>9999</v>
      </c>
      <c r="L13339" s="1">
        <v>9999</v>
      </c>
      <c r="M13339" s="1" t="s">
        <v>447</v>
      </c>
      <c r="Q13339" s="2" t="s">
        <v>37</v>
      </c>
      <c r="R13339" s="1" t="s">
        <v>531</v>
      </c>
      <c r="S13339" s="1" t="str">
        <f t="shared" si="424"/>
        <v>LPC337|V|CESF|9999|9999|NORM</v>
      </c>
      <c r="T13339" s="2" t="str">
        <f t="shared" si="425"/>
        <v>OK</v>
      </c>
    </row>
    <row r="13340" spans="1:20" x14ac:dyDescent="0.25">
      <c r="A13340" s="1">
        <v>103019999</v>
      </c>
      <c r="B13340" s="1" t="str">
        <f>VLOOKUP(A13340,[1]Maestra!A$1:C$746,2,0)</f>
        <v>ACPTVGEN8</v>
      </c>
      <c r="C13340" s="1" t="str">
        <f>VLOOKUP(A13340,[1]Maestra!A$1:C$746,3,0)</f>
        <v>PTV Generico</v>
      </c>
      <c r="D13340" s="1" t="s">
        <v>515</v>
      </c>
      <c r="E13340" s="1" t="s">
        <v>537</v>
      </c>
      <c r="F13340" s="1">
        <v>211</v>
      </c>
      <c r="G13340" s="1">
        <v>211</v>
      </c>
      <c r="H13340" s="1">
        <v>338</v>
      </c>
      <c r="I13340" s="1" t="s">
        <v>415</v>
      </c>
      <c r="J13340" s="1" t="s">
        <v>322</v>
      </c>
      <c r="K13340" s="1">
        <v>9999</v>
      </c>
      <c r="L13340" s="1">
        <v>9999</v>
      </c>
      <c r="M13340" s="1" t="s">
        <v>447</v>
      </c>
      <c r="Q13340" s="2" t="s">
        <v>37</v>
      </c>
      <c r="R13340" s="1" t="s">
        <v>531</v>
      </c>
      <c r="S13340" s="1" t="str">
        <f t="shared" si="424"/>
        <v>LPC338|S|CESF|9999|9999|NORM</v>
      </c>
      <c r="T13340" s="2" t="str">
        <f t="shared" si="425"/>
        <v>OK</v>
      </c>
    </row>
    <row r="13341" spans="1:20" x14ac:dyDescent="0.25">
      <c r="A13341" s="1">
        <v>103019999</v>
      </c>
      <c r="B13341" s="1" t="str">
        <f>VLOOKUP(A13341,[1]Maestra!A$1:C$746,2,0)</f>
        <v>ACPTVGEN8</v>
      </c>
      <c r="C13341" s="1" t="str">
        <f>VLOOKUP(A13341,[1]Maestra!A$1:C$746,3,0)</f>
        <v>PTV Generico</v>
      </c>
      <c r="D13341" s="1" t="s">
        <v>515</v>
      </c>
      <c r="E13341" s="1" t="s">
        <v>537</v>
      </c>
      <c r="F13341" s="1">
        <v>211</v>
      </c>
      <c r="G13341" s="1">
        <v>211</v>
      </c>
      <c r="H13341" s="1">
        <v>338</v>
      </c>
      <c r="I13341" s="1" t="s">
        <v>448</v>
      </c>
      <c r="J13341" s="1" t="s">
        <v>322</v>
      </c>
      <c r="K13341" s="1">
        <v>9999</v>
      </c>
      <c r="L13341" s="1">
        <v>9999</v>
      </c>
      <c r="M13341" s="1" t="s">
        <v>447</v>
      </c>
      <c r="Q13341" s="2" t="s">
        <v>37</v>
      </c>
      <c r="R13341" s="1" t="s">
        <v>531</v>
      </c>
      <c r="S13341" s="1" t="str">
        <f t="shared" si="424"/>
        <v>LPC338|V|CESF|9999|9999|NORM</v>
      </c>
      <c r="T13341" s="2" t="str">
        <f t="shared" si="425"/>
        <v>OK</v>
      </c>
    </row>
    <row r="13342" spans="1:20" x14ac:dyDescent="0.25">
      <c r="A13342" s="1">
        <v>103010399</v>
      </c>
      <c r="B13342" s="1" t="str">
        <f>VLOOKUP(A13342,[1]Maestra!A$1:C$746,2,0)</f>
        <v>ACPRPMPL8</v>
      </c>
      <c r="C13342" s="1" t="str">
        <f>VLOOKUP(A13342,[1]Maestra!A$1:C$746,3,0)</f>
        <v>PTV Recursos Propios Mediano Plazo</v>
      </c>
      <c r="D13342" s="1" t="s">
        <v>515</v>
      </c>
      <c r="E13342" s="1" t="s">
        <v>537</v>
      </c>
      <c r="F13342" s="1">
        <v>211</v>
      </c>
      <c r="G13342" s="1">
        <v>211</v>
      </c>
      <c r="H13342" s="1">
        <v>339</v>
      </c>
      <c r="I13342" s="1" t="s">
        <v>415</v>
      </c>
      <c r="J13342" s="1" t="s">
        <v>322</v>
      </c>
      <c r="K13342" s="1">
        <v>9999</v>
      </c>
      <c r="L13342" s="1">
        <v>9999</v>
      </c>
      <c r="M13342" s="1" t="s">
        <v>447</v>
      </c>
      <c r="Q13342" s="2" t="s">
        <v>37</v>
      </c>
      <c r="R13342" s="1" t="s">
        <v>531</v>
      </c>
      <c r="S13342" s="1" t="str">
        <f t="shared" si="424"/>
        <v>LPC339|S|CESF|9999|9999|NORM</v>
      </c>
      <c r="T13342" s="2" t="str">
        <f t="shared" si="425"/>
        <v>OK</v>
      </c>
    </row>
    <row r="13343" spans="1:20" x14ac:dyDescent="0.25">
      <c r="A13343" s="1">
        <v>103010399</v>
      </c>
      <c r="B13343" s="1" t="str">
        <f>VLOOKUP(A13343,[1]Maestra!A$1:C$746,2,0)</f>
        <v>ACPRPMPL8</v>
      </c>
      <c r="C13343" s="1" t="str">
        <f>VLOOKUP(A13343,[1]Maestra!A$1:C$746,3,0)</f>
        <v>PTV Recursos Propios Mediano Plazo</v>
      </c>
      <c r="D13343" s="1" t="s">
        <v>515</v>
      </c>
      <c r="E13343" s="1" t="s">
        <v>537</v>
      </c>
      <c r="F13343" s="1">
        <v>211</v>
      </c>
      <c r="G13343" s="1">
        <v>211</v>
      </c>
      <c r="H13343" s="1">
        <v>339</v>
      </c>
      <c r="I13343" s="1" t="s">
        <v>448</v>
      </c>
      <c r="J13343" s="1" t="s">
        <v>322</v>
      </c>
      <c r="K13343" s="1">
        <v>9999</v>
      </c>
      <c r="L13343" s="1">
        <v>9999</v>
      </c>
      <c r="M13343" s="1" t="s">
        <v>447</v>
      </c>
      <c r="Q13343" s="2" t="s">
        <v>37</v>
      </c>
      <c r="R13343" s="1" t="s">
        <v>531</v>
      </c>
      <c r="S13343" s="1" t="str">
        <f t="shared" si="424"/>
        <v>LPC339|V|CESF|9999|9999|NORM</v>
      </c>
      <c r="T13343" s="2" t="str">
        <f t="shared" si="425"/>
        <v>OK</v>
      </c>
    </row>
    <row r="13344" spans="1:20" x14ac:dyDescent="0.25">
      <c r="A13344" s="1">
        <v>103019999</v>
      </c>
      <c r="B13344" s="1" t="str">
        <f>VLOOKUP(A13344,[1]Maestra!A$1:C$746,2,0)</f>
        <v>ACPTVGEN8</v>
      </c>
      <c r="C13344" s="1" t="str">
        <f>VLOOKUP(A13344,[1]Maestra!A$1:C$746,3,0)</f>
        <v>PTV Generico</v>
      </c>
      <c r="D13344" s="1" t="s">
        <v>515</v>
      </c>
      <c r="E13344" s="1" t="s">
        <v>537</v>
      </c>
      <c r="F13344" s="1">
        <v>211</v>
      </c>
      <c r="G13344" s="1">
        <v>211</v>
      </c>
      <c r="H13344" s="1">
        <v>340</v>
      </c>
      <c r="I13344" s="1" t="s">
        <v>415</v>
      </c>
      <c r="J13344" s="1" t="s">
        <v>322</v>
      </c>
      <c r="K13344" s="1">
        <v>9999</v>
      </c>
      <c r="L13344" s="1">
        <v>9999</v>
      </c>
      <c r="M13344" s="1" t="s">
        <v>447</v>
      </c>
      <c r="Q13344" s="2" t="s">
        <v>37</v>
      </c>
      <c r="R13344" s="1" t="s">
        <v>531</v>
      </c>
      <c r="S13344" s="1" t="str">
        <f t="shared" si="424"/>
        <v>LPC340|S|CESF|9999|9999|NORM</v>
      </c>
      <c r="T13344" s="2" t="str">
        <f t="shared" si="425"/>
        <v>OK</v>
      </c>
    </row>
    <row r="13345" spans="1:20" x14ac:dyDescent="0.25">
      <c r="A13345" s="1">
        <v>103019999</v>
      </c>
      <c r="B13345" s="1" t="str">
        <f>VLOOKUP(A13345,[1]Maestra!A$1:C$746,2,0)</f>
        <v>ACPTVGEN8</v>
      </c>
      <c r="C13345" s="1" t="str">
        <f>VLOOKUP(A13345,[1]Maestra!A$1:C$746,3,0)</f>
        <v>PTV Generico</v>
      </c>
      <c r="D13345" s="1" t="s">
        <v>515</v>
      </c>
      <c r="E13345" s="1" t="s">
        <v>537</v>
      </c>
      <c r="F13345" s="1">
        <v>211</v>
      </c>
      <c r="G13345" s="1">
        <v>211</v>
      </c>
      <c r="H13345" s="1">
        <v>340</v>
      </c>
      <c r="I13345" s="1" t="s">
        <v>448</v>
      </c>
      <c r="J13345" s="1" t="s">
        <v>322</v>
      </c>
      <c r="K13345" s="1">
        <v>9999</v>
      </c>
      <c r="L13345" s="1">
        <v>9999</v>
      </c>
      <c r="M13345" s="1" t="s">
        <v>447</v>
      </c>
      <c r="Q13345" s="2" t="s">
        <v>37</v>
      </c>
      <c r="R13345" s="1" t="s">
        <v>531</v>
      </c>
      <c r="S13345" s="1" t="str">
        <f t="shared" si="424"/>
        <v>LPC340|V|CESF|9999|9999|NORM</v>
      </c>
      <c r="T13345" s="2" t="str">
        <f t="shared" si="425"/>
        <v>OK</v>
      </c>
    </row>
    <row r="13346" spans="1:20" x14ac:dyDescent="0.25">
      <c r="A13346" s="1">
        <v>103019999</v>
      </c>
      <c r="B13346" s="1" t="str">
        <f>VLOOKUP(A13346,[1]Maestra!A$1:C$746,2,0)</f>
        <v>ACPTVGEN8</v>
      </c>
      <c r="C13346" s="1" t="str">
        <f>VLOOKUP(A13346,[1]Maestra!A$1:C$746,3,0)</f>
        <v>PTV Generico</v>
      </c>
      <c r="D13346" s="1" t="s">
        <v>515</v>
      </c>
      <c r="E13346" s="1" t="s">
        <v>537</v>
      </c>
      <c r="F13346" s="1">
        <v>211</v>
      </c>
      <c r="G13346" s="1">
        <v>211</v>
      </c>
      <c r="H13346" s="1">
        <v>341</v>
      </c>
      <c r="I13346" s="1" t="s">
        <v>415</v>
      </c>
      <c r="J13346" s="1" t="s">
        <v>322</v>
      </c>
      <c r="K13346" s="1">
        <v>9999</v>
      </c>
      <c r="L13346" s="1">
        <v>9999</v>
      </c>
      <c r="M13346" s="1" t="s">
        <v>447</v>
      </c>
      <c r="Q13346" s="2" t="s">
        <v>37</v>
      </c>
      <c r="R13346" s="1" t="s">
        <v>531</v>
      </c>
      <c r="S13346" s="1" t="str">
        <f t="shared" si="424"/>
        <v>LPC341|S|CESF|9999|9999|NORM</v>
      </c>
      <c r="T13346" s="2" t="str">
        <f t="shared" si="425"/>
        <v>OK</v>
      </c>
    </row>
    <row r="13347" spans="1:20" x14ac:dyDescent="0.25">
      <c r="A13347" s="1">
        <v>103019999</v>
      </c>
      <c r="B13347" s="1" t="str">
        <f>VLOOKUP(A13347,[1]Maestra!A$1:C$746,2,0)</f>
        <v>ACPTVGEN8</v>
      </c>
      <c r="C13347" s="1" t="str">
        <f>VLOOKUP(A13347,[1]Maestra!A$1:C$746,3,0)</f>
        <v>PTV Generico</v>
      </c>
      <c r="D13347" s="1" t="s">
        <v>515</v>
      </c>
      <c r="E13347" s="1" t="s">
        <v>537</v>
      </c>
      <c r="F13347" s="1">
        <v>211</v>
      </c>
      <c r="G13347" s="1">
        <v>211</v>
      </c>
      <c r="H13347" s="1">
        <v>341</v>
      </c>
      <c r="I13347" s="1" t="s">
        <v>448</v>
      </c>
      <c r="J13347" s="1" t="s">
        <v>322</v>
      </c>
      <c r="K13347" s="1">
        <v>9999</v>
      </c>
      <c r="L13347" s="1">
        <v>9999</v>
      </c>
      <c r="M13347" s="1" t="s">
        <v>447</v>
      </c>
      <c r="Q13347" s="2" t="s">
        <v>37</v>
      </c>
      <c r="R13347" s="1" t="s">
        <v>531</v>
      </c>
      <c r="S13347" s="1" t="str">
        <f t="shared" si="424"/>
        <v>LPC341|V|CESF|9999|9999|NORM</v>
      </c>
      <c r="T13347" s="2" t="str">
        <f t="shared" si="425"/>
        <v>OK</v>
      </c>
    </row>
    <row r="13348" spans="1:20" x14ac:dyDescent="0.25">
      <c r="A13348" s="1">
        <v>103019999</v>
      </c>
      <c r="B13348" s="1" t="str">
        <f>VLOOKUP(A13348,[1]Maestra!A$1:C$746,2,0)</f>
        <v>ACPTVGEN8</v>
      </c>
      <c r="C13348" s="1" t="str">
        <f>VLOOKUP(A13348,[1]Maestra!A$1:C$746,3,0)</f>
        <v>PTV Generico</v>
      </c>
      <c r="D13348" s="1" t="s">
        <v>515</v>
      </c>
      <c r="E13348" s="1" t="s">
        <v>537</v>
      </c>
      <c r="F13348" s="1">
        <v>211</v>
      </c>
      <c r="G13348" s="1">
        <v>211</v>
      </c>
      <c r="H13348" s="1">
        <v>342</v>
      </c>
      <c r="I13348" s="1" t="s">
        <v>415</v>
      </c>
      <c r="J13348" s="1" t="s">
        <v>322</v>
      </c>
      <c r="K13348" s="1">
        <v>9999</v>
      </c>
      <c r="L13348" s="1">
        <v>9999</v>
      </c>
      <c r="M13348" s="1" t="s">
        <v>447</v>
      </c>
      <c r="Q13348" s="2" t="s">
        <v>37</v>
      </c>
      <c r="R13348" s="1" t="s">
        <v>531</v>
      </c>
      <c r="S13348" s="1" t="str">
        <f t="shared" si="424"/>
        <v>LPC342|S|CESF|9999|9999|NORM</v>
      </c>
      <c r="T13348" s="2" t="str">
        <f t="shared" si="425"/>
        <v>OK</v>
      </c>
    </row>
    <row r="13349" spans="1:20" x14ac:dyDescent="0.25">
      <c r="A13349" s="1">
        <v>103019999</v>
      </c>
      <c r="B13349" s="1" t="str">
        <f>VLOOKUP(A13349,[1]Maestra!A$1:C$746,2,0)</f>
        <v>ACPTVGEN8</v>
      </c>
      <c r="C13349" s="1" t="str">
        <f>VLOOKUP(A13349,[1]Maestra!A$1:C$746,3,0)</f>
        <v>PTV Generico</v>
      </c>
      <c r="D13349" s="1" t="s">
        <v>515</v>
      </c>
      <c r="E13349" s="1" t="s">
        <v>537</v>
      </c>
      <c r="F13349" s="1">
        <v>211</v>
      </c>
      <c r="G13349" s="1">
        <v>211</v>
      </c>
      <c r="H13349" s="1">
        <v>342</v>
      </c>
      <c r="I13349" s="1" t="s">
        <v>448</v>
      </c>
      <c r="J13349" s="1" t="s">
        <v>322</v>
      </c>
      <c r="K13349" s="1">
        <v>9999</v>
      </c>
      <c r="L13349" s="1">
        <v>9999</v>
      </c>
      <c r="M13349" s="1" t="s">
        <v>447</v>
      </c>
      <c r="Q13349" s="2" t="s">
        <v>37</v>
      </c>
      <c r="R13349" s="1" t="s">
        <v>531</v>
      </c>
      <c r="S13349" s="1" t="str">
        <f t="shared" si="424"/>
        <v>LPC342|V|CESF|9999|9999|NORM</v>
      </c>
      <c r="T13349" s="2" t="str">
        <f t="shared" si="425"/>
        <v>OK</v>
      </c>
    </row>
    <row r="13350" spans="1:20" x14ac:dyDescent="0.25">
      <c r="A13350" s="1">
        <v>103019999</v>
      </c>
      <c r="B13350" s="1" t="str">
        <f>VLOOKUP(A13350,[1]Maestra!A$1:C$746,2,0)</f>
        <v>ACPTVGEN8</v>
      </c>
      <c r="C13350" s="1" t="str">
        <f>VLOOKUP(A13350,[1]Maestra!A$1:C$746,3,0)</f>
        <v>PTV Generico</v>
      </c>
      <c r="D13350" s="1" t="s">
        <v>515</v>
      </c>
      <c r="E13350" s="1" t="s">
        <v>537</v>
      </c>
      <c r="F13350" s="1">
        <v>211</v>
      </c>
      <c r="G13350" s="1">
        <v>211</v>
      </c>
      <c r="H13350" s="1">
        <v>344</v>
      </c>
      <c r="I13350" s="1" t="s">
        <v>415</v>
      </c>
      <c r="J13350" s="1" t="s">
        <v>322</v>
      </c>
      <c r="K13350" s="1">
        <v>9999</v>
      </c>
      <c r="L13350" s="1">
        <v>9999</v>
      </c>
      <c r="M13350" s="1" t="s">
        <v>447</v>
      </c>
      <c r="Q13350" s="2" t="s">
        <v>37</v>
      </c>
      <c r="R13350" s="1" t="s">
        <v>531</v>
      </c>
      <c r="S13350" s="1" t="str">
        <f t="shared" si="424"/>
        <v>LPC344|S|CESF|9999|9999|NORM</v>
      </c>
      <c r="T13350" s="2" t="str">
        <f t="shared" si="425"/>
        <v>OK</v>
      </c>
    </row>
    <row r="13351" spans="1:20" x14ac:dyDescent="0.25">
      <c r="A13351" s="1">
        <v>103019999</v>
      </c>
      <c r="B13351" s="1" t="str">
        <f>VLOOKUP(A13351,[1]Maestra!A$1:C$746,2,0)</f>
        <v>ACPTVGEN8</v>
      </c>
      <c r="C13351" s="1" t="str">
        <f>VLOOKUP(A13351,[1]Maestra!A$1:C$746,3,0)</f>
        <v>PTV Generico</v>
      </c>
      <c r="D13351" s="1" t="s">
        <v>515</v>
      </c>
      <c r="E13351" s="1" t="s">
        <v>537</v>
      </c>
      <c r="F13351" s="1">
        <v>211</v>
      </c>
      <c r="G13351" s="1">
        <v>211</v>
      </c>
      <c r="H13351" s="1">
        <v>344</v>
      </c>
      <c r="I13351" s="1" t="s">
        <v>448</v>
      </c>
      <c r="J13351" s="1" t="s">
        <v>322</v>
      </c>
      <c r="K13351" s="1">
        <v>9999</v>
      </c>
      <c r="L13351" s="1">
        <v>9999</v>
      </c>
      <c r="M13351" s="1" t="s">
        <v>447</v>
      </c>
      <c r="Q13351" s="2" t="s">
        <v>37</v>
      </c>
      <c r="R13351" s="1" t="s">
        <v>531</v>
      </c>
      <c r="S13351" s="1" t="str">
        <f t="shared" si="424"/>
        <v>LPC344|V|CESF|9999|9999|NORM</v>
      </c>
      <c r="T13351" s="2" t="str">
        <f t="shared" si="425"/>
        <v>OK</v>
      </c>
    </row>
    <row r="13352" spans="1:20" x14ac:dyDescent="0.25">
      <c r="A13352" s="1">
        <v>103010299</v>
      </c>
      <c r="B13352" s="1" t="str">
        <f>VLOOKUP(A13352,[1]Maestra!A$1:C$746,2,0)</f>
        <v>ACPTRECO8</v>
      </c>
      <c r="C13352" s="1" t="str">
        <f>VLOOKUP(A13352,[1]Maestra!A$1:C$746,3,0)</f>
        <v>PTV Recursos COFIDE</v>
      </c>
      <c r="D13352" s="1" t="s">
        <v>515</v>
      </c>
      <c r="E13352" s="1" t="s">
        <v>537</v>
      </c>
      <c r="F13352" s="1">
        <v>211</v>
      </c>
      <c r="G13352" s="1">
        <v>211</v>
      </c>
      <c r="H13352" s="1">
        <v>345</v>
      </c>
      <c r="I13352" s="1" t="s">
        <v>415</v>
      </c>
      <c r="J13352" s="1" t="s">
        <v>326</v>
      </c>
      <c r="K13352" s="1">
        <v>9999</v>
      </c>
      <c r="L13352" s="1">
        <v>1</v>
      </c>
      <c r="M13352" s="1" t="s">
        <v>445</v>
      </c>
      <c r="Q13352" s="2" t="s">
        <v>37</v>
      </c>
      <c r="R13352" s="1" t="s">
        <v>531</v>
      </c>
      <c r="S13352" s="1" t="str">
        <f t="shared" si="424"/>
        <v>LPC345|S|CBMD|9999|1|DUPE</v>
      </c>
      <c r="T13352" s="2" t="str">
        <f t="shared" si="425"/>
        <v>OK</v>
      </c>
    </row>
    <row r="13353" spans="1:20" x14ac:dyDescent="0.25">
      <c r="A13353" s="1">
        <v>103010299</v>
      </c>
      <c r="B13353" s="1" t="str">
        <f>VLOOKUP(A13353,[1]Maestra!A$1:C$746,2,0)</f>
        <v>ACPTRECO8</v>
      </c>
      <c r="C13353" s="1" t="str">
        <f>VLOOKUP(A13353,[1]Maestra!A$1:C$746,3,0)</f>
        <v>PTV Recursos COFIDE</v>
      </c>
      <c r="D13353" s="1" t="s">
        <v>515</v>
      </c>
      <c r="E13353" s="1" t="s">
        <v>537</v>
      </c>
      <c r="F13353" s="1">
        <v>211</v>
      </c>
      <c r="G13353" s="1">
        <v>211</v>
      </c>
      <c r="H13353" s="1">
        <v>345</v>
      </c>
      <c r="I13353" s="1" t="s">
        <v>415</v>
      </c>
      <c r="J13353" s="1" t="s">
        <v>326</v>
      </c>
      <c r="K13353" s="1">
        <v>9999</v>
      </c>
      <c r="L13353" s="1">
        <v>1</v>
      </c>
      <c r="M13353" s="1" t="s">
        <v>447</v>
      </c>
      <c r="Q13353" s="2" t="s">
        <v>37</v>
      </c>
      <c r="R13353" s="1" t="s">
        <v>531</v>
      </c>
      <c r="S13353" s="1" t="str">
        <f t="shared" si="424"/>
        <v>LPC345|S|CBMD|9999|1|NORM</v>
      </c>
      <c r="T13353" s="2" t="str">
        <f t="shared" si="425"/>
        <v>OK</v>
      </c>
    </row>
    <row r="13354" spans="1:20" x14ac:dyDescent="0.25">
      <c r="A13354" s="1">
        <v>103010299</v>
      </c>
      <c r="B13354" s="1" t="str">
        <f>VLOOKUP(A13354,[1]Maestra!A$1:C$746,2,0)</f>
        <v>ACPTRECO8</v>
      </c>
      <c r="C13354" s="1" t="str">
        <f>VLOOKUP(A13354,[1]Maestra!A$1:C$746,3,0)</f>
        <v>PTV Recursos COFIDE</v>
      </c>
      <c r="D13354" s="1" t="s">
        <v>515</v>
      </c>
      <c r="E13354" s="1" t="s">
        <v>537</v>
      </c>
      <c r="F13354" s="1">
        <v>211</v>
      </c>
      <c r="G13354" s="1">
        <v>211</v>
      </c>
      <c r="H13354" s="1">
        <v>345</v>
      </c>
      <c r="I13354" s="1" t="s">
        <v>415</v>
      </c>
      <c r="J13354" s="1" t="s">
        <v>326</v>
      </c>
      <c r="K13354" s="1">
        <v>9999</v>
      </c>
      <c r="L13354" s="1">
        <v>2</v>
      </c>
      <c r="M13354" s="1" t="s">
        <v>445</v>
      </c>
      <c r="Q13354" s="2" t="s">
        <v>37</v>
      </c>
      <c r="R13354" s="1" t="s">
        <v>531</v>
      </c>
      <c r="S13354" s="1" t="str">
        <f t="shared" si="424"/>
        <v>LPC345|S|CBMD|9999|2|DUPE</v>
      </c>
      <c r="T13354" s="2" t="str">
        <f t="shared" si="425"/>
        <v>OK</v>
      </c>
    </row>
    <row r="13355" spans="1:20" x14ac:dyDescent="0.25">
      <c r="A13355" s="1">
        <v>103010299</v>
      </c>
      <c r="B13355" s="1" t="str">
        <f>VLOOKUP(A13355,[1]Maestra!A$1:C$746,2,0)</f>
        <v>ACPTRECO8</v>
      </c>
      <c r="C13355" s="1" t="str">
        <f>VLOOKUP(A13355,[1]Maestra!A$1:C$746,3,0)</f>
        <v>PTV Recursos COFIDE</v>
      </c>
      <c r="D13355" s="1" t="s">
        <v>515</v>
      </c>
      <c r="E13355" s="1" t="s">
        <v>537</v>
      </c>
      <c r="F13355" s="1">
        <v>211</v>
      </c>
      <c r="G13355" s="1">
        <v>211</v>
      </c>
      <c r="H13355" s="1">
        <v>345</v>
      </c>
      <c r="I13355" s="1" t="s">
        <v>415</v>
      </c>
      <c r="J13355" s="1" t="s">
        <v>326</v>
      </c>
      <c r="K13355" s="1">
        <v>9999</v>
      </c>
      <c r="L13355" s="1">
        <v>2</v>
      </c>
      <c r="M13355" s="1" t="s">
        <v>447</v>
      </c>
      <c r="Q13355" s="2" t="s">
        <v>37</v>
      </c>
      <c r="R13355" s="1" t="s">
        <v>531</v>
      </c>
      <c r="S13355" s="1" t="str">
        <f t="shared" si="424"/>
        <v>LPC345|S|CBMD|9999|2|NORM</v>
      </c>
      <c r="T13355" s="2" t="str">
        <f t="shared" si="425"/>
        <v>OK</v>
      </c>
    </row>
    <row r="13356" spans="1:20" x14ac:dyDescent="0.25">
      <c r="A13356" s="1">
        <v>103010299</v>
      </c>
      <c r="B13356" s="1" t="str">
        <f>VLOOKUP(A13356,[1]Maestra!A$1:C$746,2,0)</f>
        <v>ACPTRECO8</v>
      </c>
      <c r="C13356" s="1" t="str">
        <f>VLOOKUP(A13356,[1]Maestra!A$1:C$746,3,0)</f>
        <v>PTV Recursos COFIDE</v>
      </c>
      <c r="D13356" s="1" t="s">
        <v>515</v>
      </c>
      <c r="E13356" s="1" t="s">
        <v>537</v>
      </c>
      <c r="F13356" s="1">
        <v>211</v>
      </c>
      <c r="G13356" s="1">
        <v>211</v>
      </c>
      <c r="H13356" s="1">
        <v>345</v>
      </c>
      <c r="I13356" s="1" t="s">
        <v>415</v>
      </c>
      <c r="J13356" s="1" t="s">
        <v>327</v>
      </c>
      <c r="K13356" s="1">
        <v>9999</v>
      </c>
      <c r="L13356" s="1">
        <v>1</v>
      </c>
      <c r="M13356" s="1" t="s">
        <v>445</v>
      </c>
      <c r="Q13356" s="2" t="s">
        <v>37</v>
      </c>
      <c r="R13356" s="1" t="s">
        <v>531</v>
      </c>
      <c r="S13356" s="1" t="str">
        <f t="shared" si="424"/>
        <v>LPC345|S|CCOR|9999|1|DUPE</v>
      </c>
      <c r="T13356" s="2" t="str">
        <f t="shared" si="425"/>
        <v>OK</v>
      </c>
    </row>
    <row r="13357" spans="1:20" x14ac:dyDescent="0.25">
      <c r="A13357" s="1">
        <v>103010299</v>
      </c>
      <c r="B13357" s="1" t="str">
        <f>VLOOKUP(A13357,[1]Maestra!A$1:C$746,2,0)</f>
        <v>ACPTRECO8</v>
      </c>
      <c r="C13357" s="1" t="str">
        <f>VLOOKUP(A13357,[1]Maestra!A$1:C$746,3,0)</f>
        <v>PTV Recursos COFIDE</v>
      </c>
      <c r="D13357" s="1" t="s">
        <v>515</v>
      </c>
      <c r="E13357" s="1" t="s">
        <v>537</v>
      </c>
      <c r="F13357" s="1">
        <v>211</v>
      </c>
      <c r="G13357" s="1">
        <v>211</v>
      </c>
      <c r="H13357" s="1">
        <v>345</v>
      </c>
      <c r="I13357" s="1" t="s">
        <v>415</v>
      </c>
      <c r="J13357" s="1" t="s">
        <v>327</v>
      </c>
      <c r="K13357" s="1">
        <v>9999</v>
      </c>
      <c r="L13357" s="1">
        <v>1</v>
      </c>
      <c r="M13357" s="1" t="s">
        <v>447</v>
      </c>
      <c r="Q13357" s="2" t="s">
        <v>37</v>
      </c>
      <c r="R13357" s="1" t="s">
        <v>531</v>
      </c>
      <c r="S13357" s="1" t="str">
        <f t="shared" si="424"/>
        <v>LPC345|S|CCOR|9999|1|NORM</v>
      </c>
      <c r="T13357" s="2" t="str">
        <f t="shared" si="425"/>
        <v>OK</v>
      </c>
    </row>
    <row r="13358" spans="1:20" x14ac:dyDescent="0.25">
      <c r="A13358" s="1">
        <v>103010299</v>
      </c>
      <c r="B13358" s="1" t="str">
        <f>VLOOKUP(A13358,[1]Maestra!A$1:C$746,2,0)</f>
        <v>ACPTRECO8</v>
      </c>
      <c r="C13358" s="1" t="str">
        <f>VLOOKUP(A13358,[1]Maestra!A$1:C$746,3,0)</f>
        <v>PTV Recursos COFIDE</v>
      </c>
      <c r="D13358" s="1" t="s">
        <v>515</v>
      </c>
      <c r="E13358" s="1" t="s">
        <v>537</v>
      </c>
      <c r="F13358" s="1">
        <v>211</v>
      </c>
      <c r="G13358" s="1">
        <v>211</v>
      </c>
      <c r="H13358" s="1">
        <v>345</v>
      </c>
      <c r="I13358" s="1" t="s">
        <v>415</v>
      </c>
      <c r="J13358" s="1" t="s">
        <v>327</v>
      </c>
      <c r="K13358" s="1">
        <v>9999</v>
      </c>
      <c r="L13358" s="1">
        <v>2</v>
      </c>
      <c r="M13358" s="1" t="s">
        <v>445</v>
      </c>
      <c r="Q13358" s="2" t="s">
        <v>37</v>
      </c>
      <c r="R13358" s="1" t="s">
        <v>531</v>
      </c>
      <c r="S13358" s="1" t="str">
        <f t="shared" si="424"/>
        <v>LPC345|S|CCOR|9999|2|DUPE</v>
      </c>
      <c r="T13358" s="2" t="str">
        <f t="shared" si="425"/>
        <v>OK</v>
      </c>
    </row>
    <row r="13359" spans="1:20" x14ac:dyDescent="0.25">
      <c r="A13359" s="1">
        <v>103010299</v>
      </c>
      <c r="B13359" s="1" t="str">
        <f>VLOOKUP(A13359,[1]Maestra!A$1:C$746,2,0)</f>
        <v>ACPTRECO8</v>
      </c>
      <c r="C13359" s="1" t="str">
        <f>VLOOKUP(A13359,[1]Maestra!A$1:C$746,3,0)</f>
        <v>PTV Recursos COFIDE</v>
      </c>
      <c r="D13359" s="1" t="s">
        <v>515</v>
      </c>
      <c r="E13359" s="1" t="s">
        <v>537</v>
      </c>
      <c r="F13359" s="1">
        <v>211</v>
      </c>
      <c r="G13359" s="1">
        <v>211</v>
      </c>
      <c r="H13359" s="1">
        <v>345</v>
      </c>
      <c r="I13359" s="1" t="s">
        <v>415</v>
      </c>
      <c r="J13359" s="1" t="s">
        <v>327</v>
      </c>
      <c r="K13359" s="1">
        <v>9999</v>
      </c>
      <c r="L13359" s="1">
        <v>2</v>
      </c>
      <c r="M13359" s="1" t="s">
        <v>447</v>
      </c>
      <c r="Q13359" s="2" t="s">
        <v>37</v>
      </c>
      <c r="R13359" s="1" t="s">
        <v>531</v>
      </c>
      <c r="S13359" s="1" t="str">
        <f t="shared" si="424"/>
        <v>LPC345|S|CCOR|9999|2|NORM</v>
      </c>
      <c r="T13359" s="2" t="str">
        <f t="shared" si="425"/>
        <v>OK</v>
      </c>
    </row>
    <row r="13360" spans="1:20" x14ac:dyDescent="0.25">
      <c r="A13360" s="1">
        <v>103010299</v>
      </c>
      <c r="B13360" s="1" t="str">
        <f>VLOOKUP(A13360,[1]Maestra!A$1:C$746,2,0)</f>
        <v>ACPTRECO8</v>
      </c>
      <c r="C13360" s="1" t="str">
        <f>VLOOKUP(A13360,[1]Maestra!A$1:C$746,3,0)</f>
        <v>PTV Recursos COFIDE</v>
      </c>
      <c r="D13360" s="1" t="s">
        <v>515</v>
      </c>
      <c r="E13360" s="1" t="s">
        <v>537</v>
      </c>
      <c r="F13360" s="1">
        <v>211</v>
      </c>
      <c r="G13360" s="1">
        <v>211</v>
      </c>
      <c r="H13360" s="1">
        <v>345</v>
      </c>
      <c r="I13360" s="1" t="s">
        <v>415</v>
      </c>
      <c r="J13360" s="1" t="s">
        <v>323</v>
      </c>
      <c r="K13360" s="1">
        <v>9999</v>
      </c>
      <c r="L13360" s="1">
        <v>1</v>
      </c>
      <c r="M13360" s="1" t="s">
        <v>445</v>
      </c>
      <c r="Q13360" s="2" t="s">
        <v>37</v>
      </c>
      <c r="R13360" s="1" t="s">
        <v>531</v>
      </c>
      <c r="S13360" s="1" t="str">
        <f t="shared" si="424"/>
        <v>LPC345|S|CESP|9999|1|DUPE</v>
      </c>
      <c r="T13360" s="2" t="str">
        <f t="shared" si="425"/>
        <v>OK</v>
      </c>
    </row>
    <row r="13361" spans="1:20" x14ac:dyDescent="0.25">
      <c r="A13361" s="1">
        <v>103010299</v>
      </c>
      <c r="B13361" s="1" t="str">
        <f>VLOOKUP(A13361,[1]Maestra!A$1:C$746,2,0)</f>
        <v>ACPTRECO8</v>
      </c>
      <c r="C13361" s="1" t="str">
        <f>VLOOKUP(A13361,[1]Maestra!A$1:C$746,3,0)</f>
        <v>PTV Recursos COFIDE</v>
      </c>
      <c r="D13361" s="1" t="s">
        <v>515</v>
      </c>
      <c r="E13361" s="1" t="s">
        <v>537</v>
      </c>
      <c r="F13361" s="1">
        <v>211</v>
      </c>
      <c r="G13361" s="1">
        <v>211</v>
      </c>
      <c r="H13361" s="1">
        <v>345</v>
      </c>
      <c r="I13361" s="1" t="s">
        <v>415</v>
      </c>
      <c r="J13361" s="1" t="s">
        <v>323</v>
      </c>
      <c r="K13361" s="1">
        <v>9999</v>
      </c>
      <c r="L13361" s="1">
        <v>1</v>
      </c>
      <c r="M13361" s="1" t="s">
        <v>447</v>
      </c>
      <c r="Q13361" s="2" t="s">
        <v>37</v>
      </c>
      <c r="R13361" s="1" t="s">
        <v>531</v>
      </c>
      <c r="S13361" s="1" t="str">
        <f t="shared" si="424"/>
        <v>LPC345|S|CESP|9999|1|NORM</v>
      </c>
      <c r="T13361" s="2" t="str">
        <f t="shared" si="425"/>
        <v>OK</v>
      </c>
    </row>
    <row r="13362" spans="1:20" x14ac:dyDescent="0.25">
      <c r="A13362" s="1">
        <v>103010299</v>
      </c>
      <c r="B13362" s="1" t="str">
        <f>VLOOKUP(A13362,[1]Maestra!A$1:C$746,2,0)</f>
        <v>ACPTRECO8</v>
      </c>
      <c r="C13362" s="1" t="str">
        <f>VLOOKUP(A13362,[1]Maestra!A$1:C$746,3,0)</f>
        <v>PTV Recursos COFIDE</v>
      </c>
      <c r="D13362" s="1" t="s">
        <v>515</v>
      </c>
      <c r="E13362" s="1" t="s">
        <v>537</v>
      </c>
      <c r="F13362" s="1">
        <v>211</v>
      </c>
      <c r="G13362" s="1">
        <v>211</v>
      </c>
      <c r="H13362" s="1">
        <v>345</v>
      </c>
      <c r="I13362" s="1" t="s">
        <v>415</v>
      </c>
      <c r="J13362" s="1" t="s">
        <v>323</v>
      </c>
      <c r="K13362" s="1">
        <v>9999</v>
      </c>
      <c r="L13362" s="1">
        <v>2</v>
      </c>
      <c r="M13362" s="1" t="s">
        <v>445</v>
      </c>
      <c r="Q13362" s="2" t="s">
        <v>37</v>
      </c>
      <c r="R13362" s="1" t="s">
        <v>531</v>
      </c>
      <c r="S13362" s="1" t="str">
        <f t="shared" si="424"/>
        <v>LPC345|S|CESP|9999|2|DUPE</v>
      </c>
      <c r="T13362" s="2" t="str">
        <f t="shared" si="425"/>
        <v>OK</v>
      </c>
    </row>
    <row r="13363" spans="1:20" x14ac:dyDescent="0.25">
      <c r="A13363" s="1">
        <v>103010299</v>
      </c>
      <c r="B13363" s="1" t="str">
        <f>VLOOKUP(A13363,[1]Maestra!A$1:C$746,2,0)</f>
        <v>ACPTRECO8</v>
      </c>
      <c r="C13363" s="1" t="str">
        <f>VLOOKUP(A13363,[1]Maestra!A$1:C$746,3,0)</f>
        <v>PTV Recursos COFIDE</v>
      </c>
      <c r="D13363" s="1" t="s">
        <v>515</v>
      </c>
      <c r="E13363" s="1" t="s">
        <v>537</v>
      </c>
      <c r="F13363" s="1">
        <v>211</v>
      </c>
      <c r="G13363" s="1">
        <v>211</v>
      </c>
      <c r="H13363" s="1">
        <v>345</v>
      </c>
      <c r="I13363" s="1" t="s">
        <v>415</v>
      </c>
      <c r="J13363" s="1" t="s">
        <v>323</v>
      </c>
      <c r="K13363" s="1">
        <v>9999</v>
      </c>
      <c r="L13363" s="1">
        <v>2</v>
      </c>
      <c r="M13363" s="1" t="s">
        <v>447</v>
      </c>
      <c r="Q13363" s="2" t="s">
        <v>37</v>
      </c>
      <c r="R13363" s="1" t="s">
        <v>531</v>
      </c>
      <c r="S13363" s="1" t="str">
        <f t="shared" si="424"/>
        <v>LPC345|S|CESP|9999|2|NORM</v>
      </c>
      <c r="T13363" s="2" t="str">
        <f t="shared" si="425"/>
        <v>OK</v>
      </c>
    </row>
    <row r="13364" spans="1:20" x14ac:dyDescent="0.25">
      <c r="A13364" s="1">
        <v>103010299</v>
      </c>
      <c r="B13364" s="1" t="str">
        <f>VLOOKUP(A13364,[1]Maestra!A$1:C$746,2,0)</f>
        <v>ACPTRECO8</v>
      </c>
      <c r="C13364" s="1" t="str">
        <f>VLOOKUP(A13364,[1]Maestra!A$1:C$746,3,0)</f>
        <v>PTV Recursos COFIDE</v>
      </c>
      <c r="D13364" s="1" t="s">
        <v>515</v>
      </c>
      <c r="E13364" s="1" t="s">
        <v>537</v>
      </c>
      <c r="F13364" s="1">
        <v>211</v>
      </c>
      <c r="G13364" s="1">
        <v>211</v>
      </c>
      <c r="H13364" s="1">
        <v>345</v>
      </c>
      <c r="I13364" s="1" t="s">
        <v>415</v>
      </c>
      <c r="J13364" s="1" t="s">
        <v>328</v>
      </c>
      <c r="K13364" s="1">
        <v>9999</v>
      </c>
      <c r="L13364" s="1">
        <v>1</v>
      </c>
      <c r="M13364" s="1" t="s">
        <v>445</v>
      </c>
      <c r="Q13364" s="2" t="s">
        <v>37</v>
      </c>
      <c r="R13364" s="1" t="s">
        <v>531</v>
      </c>
      <c r="S13364" s="1" t="str">
        <f t="shared" si="424"/>
        <v>LPC345|S|CGEM|9999|1|DUPE</v>
      </c>
      <c r="T13364" s="2" t="str">
        <f t="shared" si="425"/>
        <v>OK</v>
      </c>
    </row>
    <row r="13365" spans="1:20" x14ac:dyDescent="0.25">
      <c r="A13365" s="1">
        <v>103010299</v>
      </c>
      <c r="B13365" s="1" t="str">
        <f>VLOOKUP(A13365,[1]Maestra!A$1:C$746,2,0)</f>
        <v>ACPTRECO8</v>
      </c>
      <c r="C13365" s="1" t="str">
        <f>VLOOKUP(A13365,[1]Maestra!A$1:C$746,3,0)</f>
        <v>PTV Recursos COFIDE</v>
      </c>
      <c r="D13365" s="1" t="s">
        <v>515</v>
      </c>
      <c r="E13365" s="1" t="s">
        <v>537</v>
      </c>
      <c r="F13365" s="1">
        <v>211</v>
      </c>
      <c r="G13365" s="1">
        <v>211</v>
      </c>
      <c r="H13365" s="1">
        <v>345</v>
      </c>
      <c r="I13365" s="1" t="s">
        <v>415</v>
      </c>
      <c r="J13365" s="1" t="s">
        <v>328</v>
      </c>
      <c r="K13365" s="1">
        <v>9999</v>
      </c>
      <c r="L13365" s="1">
        <v>1</v>
      </c>
      <c r="M13365" s="1" t="s">
        <v>447</v>
      </c>
      <c r="Q13365" s="2" t="s">
        <v>37</v>
      </c>
      <c r="R13365" s="1" t="s">
        <v>531</v>
      </c>
      <c r="S13365" s="1" t="str">
        <f t="shared" si="424"/>
        <v>LPC345|S|CGEM|9999|1|NORM</v>
      </c>
      <c r="T13365" s="2" t="str">
        <f t="shared" si="425"/>
        <v>OK</v>
      </c>
    </row>
    <row r="13366" spans="1:20" x14ac:dyDescent="0.25">
      <c r="A13366" s="1">
        <v>103010299</v>
      </c>
      <c r="B13366" s="1" t="str">
        <f>VLOOKUP(A13366,[1]Maestra!A$1:C$746,2,0)</f>
        <v>ACPTRECO8</v>
      </c>
      <c r="C13366" s="1" t="str">
        <f>VLOOKUP(A13366,[1]Maestra!A$1:C$746,3,0)</f>
        <v>PTV Recursos COFIDE</v>
      </c>
      <c r="D13366" s="1" t="s">
        <v>515</v>
      </c>
      <c r="E13366" s="1" t="s">
        <v>537</v>
      </c>
      <c r="F13366" s="1">
        <v>211</v>
      </c>
      <c r="G13366" s="1">
        <v>211</v>
      </c>
      <c r="H13366" s="1">
        <v>345</v>
      </c>
      <c r="I13366" s="1" t="s">
        <v>415</v>
      </c>
      <c r="J13366" s="1" t="s">
        <v>328</v>
      </c>
      <c r="K13366" s="1">
        <v>9999</v>
      </c>
      <c r="L13366" s="1">
        <v>2</v>
      </c>
      <c r="M13366" s="1" t="s">
        <v>445</v>
      </c>
      <c r="Q13366" s="2" t="s">
        <v>37</v>
      </c>
      <c r="R13366" s="1" t="s">
        <v>531</v>
      </c>
      <c r="S13366" s="1" t="str">
        <f t="shared" si="424"/>
        <v>LPC345|S|CGEM|9999|2|DUPE</v>
      </c>
      <c r="T13366" s="2" t="str">
        <f t="shared" si="425"/>
        <v>OK</v>
      </c>
    </row>
    <row r="13367" spans="1:20" x14ac:dyDescent="0.25">
      <c r="A13367" s="1">
        <v>103010299</v>
      </c>
      <c r="B13367" s="1" t="str">
        <f>VLOOKUP(A13367,[1]Maestra!A$1:C$746,2,0)</f>
        <v>ACPTRECO8</v>
      </c>
      <c r="C13367" s="1" t="str">
        <f>VLOOKUP(A13367,[1]Maestra!A$1:C$746,3,0)</f>
        <v>PTV Recursos COFIDE</v>
      </c>
      <c r="D13367" s="1" t="s">
        <v>515</v>
      </c>
      <c r="E13367" s="1" t="s">
        <v>537</v>
      </c>
      <c r="F13367" s="1">
        <v>211</v>
      </c>
      <c r="G13367" s="1">
        <v>211</v>
      </c>
      <c r="H13367" s="1">
        <v>345</v>
      </c>
      <c r="I13367" s="1" t="s">
        <v>415</v>
      </c>
      <c r="J13367" s="1" t="s">
        <v>328</v>
      </c>
      <c r="K13367" s="1">
        <v>9999</v>
      </c>
      <c r="L13367" s="1">
        <v>2</v>
      </c>
      <c r="M13367" s="1" t="s">
        <v>447</v>
      </c>
      <c r="Q13367" s="2" t="s">
        <v>37</v>
      </c>
      <c r="R13367" s="1" t="s">
        <v>531</v>
      </c>
      <c r="S13367" s="1" t="str">
        <f t="shared" si="424"/>
        <v>LPC345|S|CGEM|9999|2|NORM</v>
      </c>
      <c r="T13367" s="2" t="str">
        <f t="shared" si="425"/>
        <v>OK</v>
      </c>
    </row>
    <row r="13368" spans="1:20" x14ac:dyDescent="0.25">
      <c r="A13368" s="1">
        <v>103010299</v>
      </c>
      <c r="B13368" s="1" t="str">
        <f>VLOOKUP(A13368,[1]Maestra!A$1:C$746,2,0)</f>
        <v>ACPTRECO8</v>
      </c>
      <c r="C13368" s="1" t="str">
        <f>VLOOKUP(A13368,[1]Maestra!A$1:C$746,3,0)</f>
        <v>PTV Recursos COFIDE</v>
      </c>
      <c r="D13368" s="1" t="s">
        <v>515</v>
      </c>
      <c r="E13368" s="1" t="s">
        <v>537</v>
      </c>
      <c r="F13368" s="1">
        <v>211</v>
      </c>
      <c r="G13368" s="1">
        <v>211</v>
      </c>
      <c r="H13368" s="1">
        <v>345</v>
      </c>
      <c r="I13368" s="1" t="s">
        <v>415</v>
      </c>
      <c r="J13368" s="1" t="s">
        <v>329</v>
      </c>
      <c r="K13368" s="1">
        <v>9999</v>
      </c>
      <c r="L13368" s="1">
        <v>1</v>
      </c>
      <c r="M13368" s="1" t="s">
        <v>445</v>
      </c>
      <c r="Q13368" s="2" t="s">
        <v>37</v>
      </c>
      <c r="R13368" s="1" t="s">
        <v>531</v>
      </c>
      <c r="S13368" s="1" t="str">
        <f t="shared" si="424"/>
        <v>LPC345|S|CIVA|9999|1|DUPE</v>
      </c>
      <c r="T13368" s="2" t="str">
        <f t="shared" si="425"/>
        <v>OK</v>
      </c>
    </row>
    <row r="13369" spans="1:20" x14ac:dyDescent="0.25">
      <c r="A13369" s="1">
        <v>103010299</v>
      </c>
      <c r="B13369" s="1" t="str">
        <f>VLOOKUP(A13369,[1]Maestra!A$1:C$746,2,0)</f>
        <v>ACPTRECO8</v>
      </c>
      <c r="C13369" s="1" t="str">
        <f>VLOOKUP(A13369,[1]Maestra!A$1:C$746,3,0)</f>
        <v>PTV Recursos COFIDE</v>
      </c>
      <c r="D13369" s="1" t="s">
        <v>515</v>
      </c>
      <c r="E13369" s="1" t="s">
        <v>537</v>
      </c>
      <c r="F13369" s="1">
        <v>211</v>
      </c>
      <c r="G13369" s="1">
        <v>211</v>
      </c>
      <c r="H13369" s="1">
        <v>345</v>
      </c>
      <c r="I13369" s="1" t="s">
        <v>415</v>
      </c>
      <c r="J13369" s="1" t="s">
        <v>329</v>
      </c>
      <c r="K13369" s="1">
        <v>9999</v>
      </c>
      <c r="L13369" s="1">
        <v>1</v>
      </c>
      <c r="M13369" s="1" t="s">
        <v>447</v>
      </c>
      <c r="Q13369" s="2" t="s">
        <v>37</v>
      </c>
      <c r="R13369" s="1" t="s">
        <v>531</v>
      </c>
      <c r="S13369" s="1" t="str">
        <f t="shared" si="424"/>
        <v>LPC345|S|CIVA|9999|1|NORM</v>
      </c>
      <c r="T13369" s="2" t="str">
        <f t="shared" si="425"/>
        <v>OK</v>
      </c>
    </row>
    <row r="13370" spans="1:20" x14ac:dyDescent="0.25">
      <c r="A13370" s="1">
        <v>103010299</v>
      </c>
      <c r="B13370" s="1" t="str">
        <f>VLOOKUP(A13370,[1]Maestra!A$1:C$746,2,0)</f>
        <v>ACPTRECO8</v>
      </c>
      <c r="C13370" s="1" t="str">
        <f>VLOOKUP(A13370,[1]Maestra!A$1:C$746,3,0)</f>
        <v>PTV Recursos COFIDE</v>
      </c>
      <c r="D13370" s="1" t="s">
        <v>515</v>
      </c>
      <c r="E13370" s="1" t="s">
        <v>537</v>
      </c>
      <c r="F13370" s="1">
        <v>211</v>
      </c>
      <c r="G13370" s="1">
        <v>211</v>
      </c>
      <c r="H13370" s="1">
        <v>345</v>
      </c>
      <c r="I13370" s="1" t="s">
        <v>415</v>
      </c>
      <c r="J13370" s="1" t="s">
        <v>329</v>
      </c>
      <c r="K13370" s="1">
        <v>9999</v>
      </c>
      <c r="L13370" s="1">
        <v>2</v>
      </c>
      <c r="M13370" s="1" t="s">
        <v>445</v>
      </c>
      <c r="Q13370" s="2" t="s">
        <v>37</v>
      </c>
      <c r="R13370" s="1" t="s">
        <v>531</v>
      </c>
      <c r="S13370" s="1" t="str">
        <f t="shared" si="424"/>
        <v>LPC345|S|CIVA|9999|2|DUPE</v>
      </c>
      <c r="T13370" s="2" t="str">
        <f t="shared" si="425"/>
        <v>OK</v>
      </c>
    </row>
    <row r="13371" spans="1:20" x14ac:dyDescent="0.25">
      <c r="A13371" s="1">
        <v>103010299</v>
      </c>
      <c r="B13371" s="1" t="str">
        <f>VLOOKUP(A13371,[1]Maestra!A$1:C$746,2,0)</f>
        <v>ACPTRECO8</v>
      </c>
      <c r="C13371" s="1" t="str">
        <f>VLOOKUP(A13371,[1]Maestra!A$1:C$746,3,0)</f>
        <v>PTV Recursos COFIDE</v>
      </c>
      <c r="D13371" s="1" t="s">
        <v>515</v>
      </c>
      <c r="E13371" s="1" t="s">
        <v>537</v>
      </c>
      <c r="F13371" s="1">
        <v>211</v>
      </c>
      <c r="G13371" s="1">
        <v>211</v>
      </c>
      <c r="H13371" s="1">
        <v>345</v>
      </c>
      <c r="I13371" s="1" t="s">
        <v>415</v>
      </c>
      <c r="J13371" s="1" t="s">
        <v>329</v>
      </c>
      <c r="K13371" s="1">
        <v>9999</v>
      </c>
      <c r="L13371" s="1">
        <v>2</v>
      </c>
      <c r="M13371" s="1" t="s">
        <v>447</v>
      </c>
      <c r="Q13371" s="2" t="s">
        <v>37</v>
      </c>
      <c r="R13371" s="1" t="s">
        <v>531</v>
      </c>
      <c r="S13371" s="1" t="str">
        <f t="shared" si="424"/>
        <v>LPC345|S|CIVA|9999|2|NORM</v>
      </c>
      <c r="T13371" s="2" t="str">
        <f t="shared" si="425"/>
        <v>OK</v>
      </c>
    </row>
    <row r="13372" spans="1:20" x14ac:dyDescent="0.25">
      <c r="A13372" s="1">
        <v>103010299</v>
      </c>
      <c r="B13372" s="1" t="str">
        <f>VLOOKUP(A13372,[1]Maestra!A$1:C$746,2,0)</f>
        <v>ACPTRECO8</v>
      </c>
      <c r="C13372" s="1" t="str">
        <f>VLOOKUP(A13372,[1]Maestra!A$1:C$746,3,0)</f>
        <v>PTV Recursos COFIDE</v>
      </c>
      <c r="D13372" s="1" t="s">
        <v>515</v>
      </c>
      <c r="E13372" s="1" t="s">
        <v>537</v>
      </c>
      <c r="F13372" s="1">
        <v>211</v>
      </c>
      <c r="G13372" s="1">
        <v>211</v>
      </c>
      <c r="H13372" s="1">
        <v>345</v>
      </c>
      <c r="I13372" s="1" t="s">
        <v>415</v>
      </c>
      <c r="J13372" s="1" t="s">
        <v>325</v>
      </c>
      <c r="K13372" s="1">
        <v>9999</v>
      </c>
      <c r="L13372" s="1">
        <v>1</v>
      </c>
      <c r="M13372" s="1" t="s">
        <v>445</v>
      </c>
      <c r="Q13372" s="2" t="s">
        <v>37</v>
      </c>
      <c r="R13372" s="1" t="s">
        <v>531</v>
      </c>
      <c r="S13372" s="1" t="str">
        <f t="shared" si="424"/>
        <v>LPC345|S|CMED|9999|1|DUPE</v>
      </c>
      <c r="T13372" s="2" t="str">
        <f t="shared" si="425"/>
        <v>OK</v>
      </c>
    </row>
    <row r="13373" spans="1:20" x14ac:dyDescent="0.25">
      <c r="A13373" s="1">
        <v>103010299</v>
      </c>
      <c r="B13373" s="1" t="str">
        <f>VLOOKUP(A13373,[1]Maestra!A$1:C$746,2,0)</f>
        <v>ACPTRECO8</v>
      </c>
      <c r="C13373" s="1" t="str">
        <f>VLOOKUP(A13373,[1]Maestra!A$1:C$746,3,0)</f>
        <v>PTV Recursos COFIDE</v>
      </c>
      <c r="D13373" s="1" t="s">
        <v>515</v>
      </c>
      <c r="E13373" s="1" t="s">
        <v>537</v>
      </c>
      <c r="F13373" s="1">
        <v>211</v>
      </c>
      <c r="G13373" s="1">
        <v>211</v>
      </c>
      <c r="H13373" s="1">
        <v>345</v>
      </c>
      <c r="I13373" s="1" t="s">
        <v>415</v>
      </c>
      <c r="J13373" s="1" t="s">
        <v>325</v>
      </c>
      <c r="K13373" s="1">
        <v>9999</v>
      </c>
      <c r="L13373" s="1">
        <v>1</v>
      </c>
      <c r="M13373" s="1" t="s">
        <v>447</v>
      </c>
      <c r="Q13373" s="2" t="s">
        <v>37</v>
      </c>
      <c r="R13373" s="1" t="s">
        <v>531</v>
      </c>
      <c r="S13373" s="1" t="str">
        <f t="shared" si="424"/>
        <v>LPC345|S|CMED|9999|1|NORM</v>
      </c>
      <c r="T13373" s="2" t="str">
        <f t="shared" si="425"/>
        <v>OK</v>
      </c>
    </row>
    <row r="13374" spans="1:20" x14ac:dyDescent="0.25">
      <c r="A13374" s="1">
        <v>103010299</v>
      </c>
      <c r="B13374" s="1" t="str">
        <f>VLOOKUP(A13374,[1]Maestra!A$1:C$746,2,0)</f>
        <v>ACPTRECO8</v>
      </c>
      <c r="C13374" s="1" t="str">
        <f>VLOOKUP(A13374,[1]Maestra!A$1:C$746,3,0)</f>
        <v>PTV Recursos COFIDE</v>
      </c>
      <c r="D13374" s="1" t="s">
        <v>515</v>
      </c>
      <c r="E13374" s="1" t="s">
        <v>537</v>
      </c>
      <c r="F13374" s="1">
        <v>211</v>
      </c>
      <c r="G13374" s="1">
        <v>211</v>
      </c>
      <c r="H13374" s="1">
        <v>345</v>
      </c>
      <c r="I13374" s="1" t="s">
        <v>415</v>
      </c>
      <c r="J13374" s="1" t="s">
        <v>325</v>
      </c>
      <c r="K13374" s="1">
        <v>9999</v>
      </c>
      <c r="L13374" s="1">
        <v>2</v>
      </c>
      <c r="M13374" s="1" t="s">
        <v>445</v>
      </c>
      <c r="Q13374" s="2" t="s">
        <v>37</v>
      </c>
      <c r="R13374" s="1" t="s">
        <v>531</v>
      </c>
      <c r="S13374" s="1" t="str">
        <f t="shared" si="424"/>
        <v>LPC345|S|CMED|9999|2|DUPE</v>
      </c>
      <c r="T13374" s="2" t="str">
        <f t="shared" si="425"/>
        <v>OK</v>
      </c>
    </row>
    <row r="13375" spans="1:20" x14ac:dyDescent="0.25">
      <c r="A13375" s="1">
        <v>103010299</v>
      </c>
      <c r="B13375" s="1" t="str">
        <f>VLOOKUP(A13375,[1]Maestra!A$1:C$746,2,0)</f>
        <v>ACPTRECO8</v>
      </c>
      <c r="C13375" s="1" t="str">
        <f>VLOOKUP(A13375,[1]Maestra!A$1:C$746,3,0)</f>
        <v>PTV Recursos COFIDE</v>
      </c>
      <c r="D13375" s="1" t="s">
        <v>515</v>
      </c>
      <c r="E13375" s="1" t="s">
        <v>537</v>
      </c>
      <c r="F13375" s="1">
        <v>211</v>
      </c>
      <c r="G13375" s="1">
        <v>211</v>
      </c>
      <c r="H13375" s="1">
        <v>345</v>
      </c>
      <c r="I13375" s="1" t="s">
        <v>415</v>
      </c>
      <c r="J13375" s="1" t="s">
        <v>325</v>
      </c>
      <c r="K13375" s="1">
        <v>9999</v>
      </c>
      <c r="L13375" s="1">
        <v>2</v>
      </c>
      <c r="M13375" s="1" t="s">
        <v>447</v>
      </c>
      <c r="Q13375" s="2" t="s">
        <v>37</v>
      </c>
      <c r="R13375" s="1" t="s">
        <v>531</v>
      </c>
      <c r="S13375" s="1" t="str">
        <f t="shared" si="424"/>
        <v>LPC345|S|CMED|9999|2|NORM</v>
      </c>
      <c r="T13375" s="2" t="str">
        <f t="shared" si="425"/>
        <v>OK</v>
      </c>
    </row>
    <row r="13376" spans="1:20" x14ac:dyDescent="0.25">
      <c r="A13376" s="1">
        <v>103010299</v>
      </c>
      <c r="B13376" s="1" t="str">
        <f>VLOOKUP(A13376,[1]Maestra!A$1:C$746,2,0)</f>
        <v>ACPTRECO8</v>
      </c>
      <c r="C13376" s="1" t="str">
        <f>VLOOKUP(A13376,[1]Maestra!A$1:C$746,3,0)</f>
        <v>PTV Recursos COFIDE</v>
      </c>
      <c r="D13376" s="1" t="s">
        <v>515</v>
      </c>
      <c r="E13376" s="1" t="s">
        <v>537</v>
      </c>
      <c r="F13376" s="1">
        <v>211</v>
      </c>
      <c r="G13376" s="1">
        <v>211</v>
      </c>
      <c r="H13376" s="1">
        <v>345</v>
      </c>
      <c r="I13376" s="1" t="s">
        <v>415</v>
      </c>
      <c r="J13376" s="1" t="s">
        <v>330</v>
      </c>
      <c r="K13376" s="1">
        <v>9999</v>
      </c>
      <c r="L13376" s="1">
        <v>1</v>
      </c>
      <c r="M13376" s="1" t="s">
        <v>445</v>
      </c>
      <c r="Q13376" s="2" t="s">
        <v>37</v>
      </c>
      <c r="R13376" s="1" t="s">
        <v>531</v>
      </c>
      <c r="S13376" s="1" t="str">
        <f t="shared" si="424"/>
        <v>LPC345|S|CMIE|9999|1|DUPE</v>
      </c>
      <c r="T13376" s="2" t="str">
        <f t="shared" si="425"/>
        <v>OK</v>
      </c>
    </row>
    <row r="13377" spans="1:20" x14ac:dyDescent="0.25">
      <c r="A13377" s="1">
        <v>103010299</v>
      </c>
      <c r="B13377" s="1" t="str">
        <f>VLOOKUP(A13377,[1]Maestra!A$1:C$746,2,0)</f>
        <v>ACPTRECO8</v>
      </c>
      <c r="C13377" s="1" t="str">
        <f>VLOOKUP(A13377,[1]Maestra!A$1:C$746,3,0)</f>
        <v>PTV Recursos COFIDE</v>
      </c>
      <c r="D13377" s="1" t="s">
        <v>515</v>
      </c>
      <c r="E13377" s="1" t="s">
        <v>537</v>
      </c>
      <c r="F13377" s="1">
        <v>211</v>
      </c>
      <c r="G13377" s="1">
        <v>211</v>
      </c>
      <c r="H13377" s="1">
        <v>345</v>
      </c>
      <c r="I13377" s="1" t="s">
        <v>415</v>
      </c>
      <c r="J13377" s="1" t="s">
        <v>330</v>
      </c>
      <c r="K13377" s="1">
        <v>9999</v>
      </c>
      <c r="L13377" s="1">
        <v>1</v>
      </c>
      <c r="M13377" s="1" t="s">
        <v>447</v>
      </c>
      <c r="Q13377" s="2" t="s">
        <v>37</v>
      </c>
      <c r="R13377" s="1" t="s">
        <v>531</v>
      </c>
      <c r="S13377" s="1" t="str">
        <f t="shared" si="424"/>
        <v>LPC345|S|CMIE|9999|1|NORM</v>
      </c>
      <c r="T13377" s="2" t="str">
        <f t="shared" si="425"/>
        <v>OK</v>
      </c>
    </row>
    <row r="13378" spans="1:20" x14ac:dyDescent="0.25">
      <c r="A13378" s="1">
        <v>103010299</v>
      </c>
      <c r="B13378" s="1" t="str">
        <f>VLOOKUP(A13378,[1]Maestra!A$1:C$746,2,0)</f>
        <v>ACPTRECO8</v>
      </c>
      <c r="C13378" s="1" t="str">
        <f>VLOOKUP(A13378,[1]Maestra!A$1:C$746,3,0)</f>
        <v>PTV Recursos COFIDE</v>
      </c>
      <c r="D13378" s="1" t="s">
        <v>515</v>
      </c>
      <c r="E13378" s="1" t="s">
        <v>537</v>
      </c>
      <c r="F13378" s="1">
        <v>211</v>
      </c>
      <c r="G13378" s="1">
        <v>211</v>
      </c>
      <c r="H13378" s="1">
        <v>345</v>
      </c>
      <c r="I13378" s="1" t="s">
        <v>415</v>
      </c>
      <c r="J13378" s="1" t="s">
        <v>330</v>
      </c>
      <c r="K13378" s="1">
        <v>9999</v>
      </c>
      <c r="L13378" s="1">
        <v>2</v>
      </c>
      <c r="M13378" s="1" t="s">
        <v>445</v>
      </c>
      <c r="Q13378" s="2" t="s">
        <v>37</v>
      </c>
      <c r="R13378" s="1" t="s">
        <v>531</v>
      </c>
      <c r="S13378" s="1" t="str">
        <f t="shared" ref="S13378:S13441" si="426">_xlfn.CONCAT(D13378,H13378,"|",I13378,"|",J13378,"|",K13378,"|",L13378,"|",M13378)</f>
        <v>LPC345|S|CMIE|9999|2|DUPE</v>
      </c>
      <c r="T13378" s="2" t="str">
        <f t="shared" si="425"/>
        <v>OK</v>
      </c>
    </row>
    <row r="13379" spans="1:20" x14ac:dyDescent="0.25">
      <c r="A13379" s="1">
        <v>103010299</v>
      </c>
      <c r="B13379" s="1" t="str">
        <f>VLOOKUP(A13379,[1]Maestra!A$1:C$746,2,0)</f>
        <v>ACPTRECO8</v>
      </c>
      <c r="C13379" s="1" t="str">
        <f>VLOOKUP(A13379,[1]Maestra!A$1:C$746,3,0)</f>
        <v>PTV Recursos COFIDE</v>
      </c>
      <c r="D13379" s="1" t="s">
        <v>515</v>
      </c>
      <c r="E13379" s="1" t="s">
        <v>537</v>
      </c>
      <c r="F13379" s="1">
        <v>211</v>
      </c>
      <c r="G13379" s="1">
        <v>211</v>
      </c>
      <c r="H13379" s="1">
        <v>345</v>
      </c>
      <c r="I13379" s="1" t="s">
        <v>415</v>
      </c>
      <c r="J13379" s="1" t="s">
        <v>330</v>
      </c>
      <c r="K13379" s="1">
        <v>9999</v>
      </c>
      <c r="L13379" s="1">
        <v>2</v>
      </c>
      <c r="M13379" s="1" t="s">
        <v>447</v>
      </c>
      <c r="Q13379" s="2" t="s">
        <v>37</v>
      </c>
      <c r="R13379" s="1" t="s">
        <v>531</v>
      </c>
      <c r="S13379" s="1" t="str">
        <f t="shared" si="426"/>
        <v>LPC345|S|CMIE|9999|2|NORM</v>
      </c>
      <c r="T13379" s="2" t="str">
        <f t="shared" ref="T13379:T13442" si="427">IF(COUNTIFS($D$2:$D$20413,D13379,$S$2:$S$20413,S13379,$A$2:$A$20413,"&lt;&gt;"&amp;A13379)&gt;0,"Conflicto","OK")</f>
        <v>OK</v>
      </c>
    </row>
    <row r="13380" spans="1:20" x14ac:dyDescent="0.25">
      <c r="A13380" s="1">
        <v>103010299</v>
      </c>
      <c r="B13380" s="1" t="str">
        <f>VLOOKUP(A13380,[1]Maestra!A$1:C$746,2,0)</f>
        <v>ACPTRECO8</v>
      </c>
      <c r="C13380" s="1" t="str">
        <f>VLOOKUP(A13380,[1]Maestra!A$1:C$746,3,0)</f>
        <v>PTV Recursos COFIDE</v>
      </c>
      <c r="D13380" s="1" t="s">
        <v>515</v>
      </c>
      <c r="E13380" s="1" t="s">
        <v>537</v>
      </c>
      <c r="F13380" s="1">
        <v>211</v>
      </c>
      <c r="G13380" s="1">
        <v>211</v>
      </c>
      <c r="H13380" s="1">
        <v>345</v>
      </c>
      <c r="I13380" s="1" t="s">
        <v>415</v>
      </c>
      <c r="J13380" s="1" t="s">
        <v>331</v>
      </c>
      <c r="K13380" s="1">
        <v>9999</v>
      </c>
      <c r="L13380" s="1">
        <v>1</v>
      </c>
      <c r="M13380" s="1" t="s">
        <v>445</v>
      </c>
      <c r="Q13380" s="2" t="s">
        <v>37</v>
      </c>
      <c r="R13380" s="1" t="s">
        <v>531</v>
      </c>
      <c r="S13380" s="1" t="str">
        <f t="shared" si="426"/>
        <v>LPC345|S|CPEM|9999|1|DUPE</v>
      </c>
      <c r="T13380" s="2" t="str">
        <f t="shared" si="427"/>
        <v>OK</v>
      </c>
    </row>
    <row r="13381" spans="1:20" x14ac:dyDescent="0.25">
      <c r="A13381" s="1">
        <v>103010299</v>
      </c>
      <c r="B13381" s="1" t="str">
        <f>VLOOKUP(A13381,[1]Maestra!A$1:C$746,2,0)</f>
        <v>ACPTRECO8</v>
      </c>
      <c r="C13381" s="1" t="str">
        <f>VLOOKUP(A13381,[1]Maestra!A$1:C$746,3,0)</f>
        <v>PTV Recursos COFIDE</v>
      </c>
      <c r="D13381" s="1" t="s">
        <v>515</v>
      </c>
      <c r="E13381" s="1" t="s">
        <v>537</v>
      </c>
      <c r="F13381" s="1">
        <v>211</v>
      </c>
      <c r="G13381" s="1">
        <v>211</v>
      </c>
      <c r="H13381" s="1">
        <v>345</v>
      </c>
      <c r="I13381" s="1" t="s">
        <v>415</v>
      </c>
      <c r="J13381" s="1" t="s">
        <v>331</v>
      </c>
      <c r="K13381" s="1">
        <v>9999</v>
      </c>
      <c r="L13381" s="1">
        <v>1</v>
      </c>
      <c r="M13381" s="1" t="s">
        <v>447</v>
      </c>
      <c r="Q13381" s="2" t="s">
        <v>37</v>
      </c>
      <c r="R13381" s="1" t="s">
        <v>531</v>
      </c>
      <c r="S13381" s="1" t="str">
        <f t="shared" si="426"/>
        <v>LPC345|S|CPEM|9999|1|NORM</v>
      </c>
      <c r="T13381" s="2" t="str">
        <f t="shared" si="427"/>
        <v>OK</v>
      </c>
    </row>
    <row r="13382" spans="1:20" x14ac:dyDescent="0.25">
      <c r="A13382" s="1">
        <v>103010299</v>
      </c>
      <c r="B13382" s="1" t="str">
        <f>VLOOKUP(A13382,[1]Maestra!A$1:C$746,2,0)</f>
        <v>ACPTRECO8</v>
      </c>
      <c r="C13382" s="1" t="str">
        <f>VLOOKUP(A13382,[1]Maestra!A$1:C$746,3,0)</f>
        <v>PTV Recursos COFIDE</v>
      </c>
      <c r="D13382" s="1" t="s">
        <v>515</v>
      </c>
      <c r="E13382" s="1" t="s">
        <v>537</v>
      </c>
      <c r="F13382" s="1">
        <v>211</v>
      </c>
      <c r="G13382" s="1">
        <v>211</v>
      </c>
      <c r="H13382" s="1">
        <v>345</v>
      </c>
      <c r="I13382" s="1" t="s">
        <v>415</v>
      </c>
      <c r="J13382" s="1" t="s">
        <v>331</v>
      </c>
      <c r="K13382" s="1">
        <v>9999</v>
      </c>
      <c r="L13382" s="1">
        <v>2</v>
      </c>
      <c r="M13382" s="1" t="s">
        <v>445</v>
      </c>
      <c r="Q13382" s="2" t="s">
        <v>37</v>
      </c>
      <c r="R13382" s="1" t="s">
        <v>531</v>
      </c>
      <c r="S13382" s="1" t="str">
        <f t="shared" si="426"/>
        <v>LPC345|S|CPEM|9999|2|DUPE</v>
      </c>
      <c r="T13382" s="2" t="str">
        <f t="shared" si="427"/>
        <v>OK</v>
      </c>
    </row>
    <row r="13383" spans="1:20" x14ac:dyDescent="0.25">
      <c r="A13383" s="1">
        <v>103010299</v>
      </c>
      <c r="B13383" s="1" t="str">
        <f>VLOOKUP(A13383,[1]Maestra!A$1:C$746,2,0)</f>
        <v>ACPTRECO8</v>
      </c>
      <c r="C13383" s="1" t="str">
        <f>VLOOKUP(A13383,[1]Maestra!A$1:C$746,3,0)</f>
        <v>PTV Recursos COFIDE</v>
      </c>
      <c r="D13383" s="1" t="s">
        <v>515</v>
      </c>
      <c r="E13383" s="1" t="s">
        <v>537</v>
      </c>
      <c r="F13383" s="1">
        <v>211</v>
      </c>
      <c r="G13383" s="1">
        <v>211</v>
      </c>
      <c r="H13383" s="1">
        <v>345</v>
      </c>
      <c r="I13383" s="1" t="s">
        <v>415</v>
      </c>
      <c r="J13383" s="1" t="s">
        <v>331</v>
      </c>
      <c r="K13383" s="1">
        <v>9999</v>
      </c>
      <c r="L13383" s="1">
        <v>2</v>
      </c>
      <c r="M13383" s="1" t="s">
        <v>447</v>
      </c>
      <c r="Q13383" s="2" t="s">
        <v>37</v>
      </c>
      <c r="R13383" s="1" t="s">
        <v>531</v>
      </c>
      <c r="S13383" s="1" t="str">
        <f t="shared" si="426"/>
        <v>LPC345|S|CPEM|9999|2|NORM</v>
      </c>
      <c r="T13383" s="2" t="str">
        <f t="shared" si="427"/>
        <v>OK</v>
      </c>
    </row>
    <row r="13384" spans="1:20" x14ac:dyDescent="0.25">
      <c r="A13384" s="1">
        <v>103010299</v>
      </c>
      <c r="B13384" s="1" t="str">
        <f>VLOOKUP(A13384,[1]Maestra!A$1:C$746,2,0)</f>
        <v>ACPTRECO8</v>
      </c>
      <c r="C13384" s="1" t="str">
        <f>VLOOKUP(A13384,[1]Maestra!A$1:C$746,3,0)</f>
        <v>PTV Recursos COFIDE</v>
      </c>
      <c r="D13384" s="1" t="s">
        <v>515</v>
      </c>
      <c r="E13384" s="1" t="s">
        <v>537</v>
      </c>
      <c r="F13384" s="1">
        <v>211</v>
      </c>
      <c r="G13384" s="1">
        <v>211</v>
      </c>
      <c r="H13384" s="1">
        <v>345</v>
      </c>
      <c r="I13384" s="1" t="s">
        <v>415</v>
      </c>
      <c r="J13384" s="1" t="s">
        <v>332</v>
      </c>
      <c r="K13384" s="1">
        <v>9999</v>
      </c>
      <c r="L13384" s="1">
        <v>1</v>
      </c>
      <c r="M13384" s="1" t="s">
        <v>445</v>
      </c>
      <c r="Q13384" s="2" t="s">
        <v>37</v>
      </c>
      <c r="R13384" s="1" t="s">
        <v>531</v>
      </c>
      <c r="S13384" s="1" t="str">
        <f t="shared" si="426"/>
        <v>LPC345|S|CSOB|9999|1|DUPE</v>
      </c>
      <c r="T13384" s="2" t="str">
        <f t="shared" si="427"/>
        <v>OK</v>
      </c>
    </row>
    <row r="13385" spans="1:20" x14ac:dyDescent="0.25">
      <c r="A13385" s="1">
        <v>103010299</v>
      </c>
      <c r="B13385" s="1" t="str">
        <f>VLOOKUP(A13385,[1]Maestra!A$1:C$746,2,0)</f>
        <v>ACPTRECO8</v>
      </c>
      <c r="C13385" s="1" t="str">
        <f>VLOOKUP(A13385,[1]Maestra!A$1:C$746,3,0)</f>
        <v>PTV Recursos COFIDE</v>
      </c>
      <c r="D13385" s="1" t="s">
        <v>515</v>
      </c>
      <c r="E13385" s="1" t="s">
        <v>537</v>
      </c>
      <c r="F13385" s="1">
        <v>211</v>
      </c>
      <c r="G13385" s="1">
        <v>211</v>
      </c>
      <c r="H13385" s="1">
        <v>345</v>
      </c>
      <c r="I13385" s="1" t="s">
        <v>415</v>
      </c>
      <c r="J13385" s="1" t="s">
        <v>332</v>
      </c>
      <c r="K13385" s="1">
        <v>9999</v>
      </c>
      <c r="L13385" s="1">
        <v>1</v>
      </c>
      <c r="M13385" s="1" t="s">
        <v>447</v>
      </c>
      <c r="Q13385" s="2" t="s">
        <v>37</v>
      </c>
      <c r="R13385" s="1" t="s">
        <v>531</v>
      </c>
      <c r="S13385" s="1" t="str">
        <f t="shared" si="426"/>
        <v>LPC345|S|CSOB|9999|1|NORM</v>
      </c>
      <c r="T13385" s="2" t="str">
        <f t="shared" si="427"/>
        <v>OK</v>
      </c>
    </row>
    <row r="13386" spans="1:20" x14ac:dyDescent="0.25">
      <c r="A13386" s="1">
        <v>103010299</v>
      </c>
      <c r="B13386" s="1" t="str">
        <f>VLOOKUP(A13386,[1]Maestra!A$1:C$746,2,0)</f>
        <v>ACPTRECO8</v>
      </c>
      <c r="C13386" s="1" t="str">
        <f>VLOOKUP(A13386,[1]Maestra!A$1:C$746,3,0)</f>
        <v>PTV Recursos COFIDE</v>
      </c>
      <c r="D13386" s="1" t="s">
        <v>515</v>
      </c>
      <c r="E13386" s="1" t="s">
        <v>537</v>
      </c>
      <c r="F13386" s="1">
        <v>211</v>
      </c>
      <c r="G13386" s="1">
        <v>211</v>
      </c>
      <c r="H13386" s="1">
        <v>345</v>
      </c>
      <c r="I13386" s="1" t="s">
        <v>415</v>
      </c>
      <c r="J13386" s="1" t="s">
        <v>332</v>
      </c>
      <c r="K13386" s="1">
        <v>9999</v>
      </c>
      <c r="L13386" s="1">
        <v>2</v>
      </c>
      <c r="M13386" s="1" t="s">
        <v>445</v>
      </c>
      <c r="Q13386" s="2" t="s">
        <v>37</v>
      </c>
      <c r="R13386" s="1" t="s">
        <v>531</v>
      </c>
      <c r="S13386" s="1" t="str">
        <f t="shared" si="426"/>
        <v>LPC345|S|CSOB|9999|2|DUPE</v>
      </c>
      <c r="T13386" s="2" t="str">
        <f t="shared" si="427"/>
        <v>OK</v>
      </c>
    </row>
    <row r="13387" spans="1:20" x14ac:dyDescent="0.25">
      <c r="A13387" s="1">
        <v>103010299</v>
      </c>
      <c r="B13387" s="1" t="str">
        <f>VLOOKUP(A13387,[1]Maestra!A$1:C$746,2,0)</f>
        <v>ACPTRECO8</v>
      </c>
      <c r="C13387" s="1" t="str">
        <f>VLOOKUP(A13387,[1]Maestra!A$1:C$746,3,0)</f>
        <v>PTV Recursos COFIDE</v>
      </c>
      <c r="D13387" s="1" t="s">
        <v>515</v>
      </c>
      <c r="E13387" s="1" t="s">
        <v>537</v>
      </c>
      <c r="F13387" s="1">
        <v>211</v>
      </c>
      <c r="G13387" s="1">
        <v>211</v>
      </c>
      <c r="H13387" s="1">
        <v>345</v>
      </c>
      <c r="I13387" s="1" t="s">
        <v>415</v>
      </c>
      <c r="J13387" s="1" t="s">
        <v>332</v>
      </c>
      <c r="K13387" s="1">
        <v>9999</v>
      </c>
      <c r="L13387" s="1">
        <v>2</v>
      </c>
      <c r="M13387" s="1" t="s">
        <v>447</v>
      </c>
      <c r="Q13387" s="2" t="s">
        <v>37</v>
      </c>
      <c r="R13387" s="1" t="s">
        <v>531</v>
      </c>
      <c r="S13387" s="1" t="str">
        <f t="shared" si="426"/>
        <v>LPC345|S|CSOB|9999|2|NORM</v>
      </c>
      <c r="T13387" s="2" t="str">
        <f t="shared" si="427"/>
        <v>OK</v>
      </c>
    </row>
    <row r="13388" spans="1:20" x14ac:dyDescent="0.25">
      <c r="A13388" s="1">
        <v>103010299</v>
      </c>
      <c r="B13388" s="1" t="str">
        <f>VLOOKUP(A13388,[1]Maestra!A$1:C$746,2,0)</f>
        <v>ACPTRECO8</v>
      </c>
      <c r="C13388" s="1" t="str">
        <f>VLOOKUP(A13388,[1]Maestra!A$1:C$746,3,0)</f>
        <v>PTV Recursos COFIDE</v>
      </c>
      <c r="D13388" s="1" t="s">
        <v>515</v>
      </c>
      <c r="E13388" s="1" t="s">
        <v>537</v>
      </c>
      <c r="F13388" s="1">
        <v>211</v>
      </c>
      <c r="G13388" s="1">
        <v>211</v>
      </c>
      <c r="H13388" s="1">
        <v>345</v>
      </c>
      <c r="I13388" s="1" t="s">
        <v>448</v>
      </c>
      <c r="J13388" s="1" t="s">
        <v>326</v>
      </c>
      <c r="K13388" s="1">
        <v>9999</v>
      </c>
      <c r="L13388" s="1">
        <v>1</v>
      </c>
      <c r="M13388" s="1" t="s">
        <v>445</v>
      </c>
      <c r="Q13388" s="2" t="s">
        <v>37</v>
      </c>
      <c r="R13388" s="1" t="s">
        <v>531</v>
      </c>
      <c r="S13388" s="1" t="str">
        <f t="shared" si="426"/>
        <v>LPC345|V|CBMD|9999|1|DUPE</v>
      </c>
      <c r="T13388" s="2" t="str">
        <f t="shared" si="427"/>
        <v>OK</v>
      </c>
    </row>
    <row r="13389" spans="1:20" x14ac:dyDescent="0.25">
      <c r="A13389" s="1">
        <v>103010299</v>
      </c>
      <c r="B13389" s="1" t="str">
        <f>VLOOKUP(A13389,[1]Maestra!A$1:C$746,2,0)</f>
        <v>ACPTRECO8</v>
      </c>
      <c r="C13389" s="1" t="str">
        <f>VLOOKUP(A13389,[1]Maestra!A$1:C$746,3,0)</f>
        <v>PTV Recursos COFIDE</v>
      </c>
      <c r="D13389" s="1" t="s">
        <v>515</v>
      </c>
      <c r="E13389" s="1" t="s">
        <v>537</v>
      </c>
      <c r="F13389" s="1">
        <v>211</v>
      </c>
      <c r="G13389" s="1">
        <v>211</v>
      </c>
      <c r="H13389" s="1">
        <v>345</v>
      </c>
      <c r="I13389" s="1" t="s">
        <v>448</v>
      </c>
      <c r="J13389" s="1" t="s">
        <v>326</v>
      </c>
      <c r="K13389" s="1">
        <v>9999</v>
      </c>
      <c r="L13389" s="1">
        <v>1</v>
      </c>
      <c r="M13389" s="1" t="s">
        <v>447</v>
      </c>
      <c r="Q13389" s="2" t="s">
        <v>37</v>
      </c>
      <c r="R13389" s="1" t="s">
        <v>531</v>
      </c>
      <c r="S13389" s="1" t="str">
        <f t="shared" si="426"/>
        <v>LPC345|V|CBMD|9999|1|NORM</v>
      </c>
      <c r="T13389" s="2" t="str">
        <f t="shared" si="427"/>
        <v>OK</v>
      </c>
    </row>
    <row r="13390" spans="1:20" x14ac:dyDescent="0.25">
      <c r="A13390" s="1">
        <v>103010299</v>
      </c>
      <c r="B13390" s="1" t="str">
        <f>VLOOKUP(A13390,[1]Maestra!A$1:C$746,2,0)</f>
        <v>ACPTRECO8</v>
      </c>
      <c r="C13390" s="1" t="str">
        <f>VLOOKUP(A13390,[1]Maestra!A$1:C$746,3,0)</f>
        <v>PTV Recursos COFIDE</v>
      </c>
      <c r="D13390" s="1" t="s">
        <v>515</v>
      </c>
      <c r="E13390" s="1" t="s">
        <v>537</v>
      </c>
      <c r="F13390" s="1">
        <v>211</v>
      </c>
      <c r="G13390" s="1">
        <v>211</v>
      </c>
      <c r="H13390" s="1">
        <v>345</v>
      </c>
      <c r="I13390" s="1" t="s">
        <v>448</v>
      </c>
      <c r="J13390" s="1" t="s">
        <v>326</v>
      </c>
      <c r="K13390" s="1">
        <v>9999</v>
      </c>
      <c r="L13390" s="1">
        <v>2</v>
      </c>
      <c r="M13390" s="1" t="s">
        <v>445</v>
      </c>
      <c r="Q13390" s="2" t="s">
        <v>37</v>
      </c>
      <c r="R13390" s="1" t="s">
        <v>531</v>
      </c>
      <c r="S13390" s="1" t="str">
        <f t="shared" si="426"/>
        <v>LPC345|V|CBMD|9999|2|DUPE</v>
      </c>
      <c r="T13390" s="2" t="str">
        <f t="shared" si="427"/>
        <v>OK</v>
      </c>
    </row>
    <row r="13391" spans="1:20" x14ac:dyDescent="0.25">
      <c r="A13391" s="1">
        <v>103010299</v>
      </c>
      <c r="B13391" s="1" t="str">
        <f>VLOOKUP(A13391,[1]Maestra!A$1:C$746,2,0)</f>
        <v>ACPTRECO8</v>
      </c>
      <c r="C13391" s="1" t="str">
        <f>VLOOKUP(A13391,[1]Maestra!A$1:C$746,3,0)</f>
        <v>PTV Recursos COFIDE</v>
      </c>
      <c r="D13391" s="1" t="s">
        <v>515</v>
      </c>
      <c r="E13391" s="1" t="s">
        <v>537</v>
      </c>
      <c r="F13391" s="1">
        <v>211</v>
      </c>
      <c r="G13391" s="1">
        <v>211</v>
      </c>
      <c r="H13391" s="1">
        <v>345</v>
      </c>
      <c r="I13391" s="1" t="s">
        <v>448</v>
      </c>
      <c r="J13391" s="1" t="s">
        <v>326</v>
      </c>
      <c r="K13391" s="1">
        <v>9999</v>
      </c>
      <c r="L13391" s="1">
        <v>2</v>
      </c>
      <c r="M13391" s="1" t="s">
        <v>447</v>
      </c>
      <c r="Q13391" s="2" t="s">
        <v>37</v>
      </c>
      <c r="R13391" s="1" t="s">
        <v>531</v>
      </c>
      <c r="S13391" s="1" t="str">
        <f t="shared" si="426"/>
        <v>LPC345|V|CBMD|9999|2|NORM</v>
      </c>
      <c r="T13391" s="2" t="str">
        <f t="shared" si="427"/>
        <v>OK</v>
      </c>
    </row>
    <row r="13392" spans="1:20" x14ac:dyDescent="0.25">
      <c r="A13392" s="1">
        <v>103010299</v>
      </c>
      <c r="B13392" s="1" t="str">
        <f>VLOOKUP(A13392,[1]Maestra!A$1:C$746,2,0)</f>
        <v>ACPTRECO8</v>
      </c>
      <c r="C13392" s="1" t="str">
        <f>VLOOKUP(A13392,[1]Maestra!A$1:C$746,3,0)</f>
        <v>PTV Recursos COFIDE</v>
      </c>
      <c r="D13392" s="1" t="s">
        <v>515</v>
      </c>
      <c r="E13392" s="1" t="s">
        <v>537</v>
      </c>
      <c r="F13392" s="1">
        <v>211</v>
      </c>
      <c r="G13392" s="1">
        <v>211</v>
      </c>
      <c r="H13392" s="1">
        <v>345</v>
      </c>
      <c r="I13392" s="1" t="s">
        <v>448</v>
      </c>
      <c r="J13392" s="1" t="s">
        <v>327</v>
      </c>
      <c r="K13392" s="1">
        <v>9999</v>
      </c>
      <c r="L13392" s="1">
        <v>1</v>
      </c>
      <c r="M13392" s="1" t="s">
        <v>445</v>
      </c>
      <c r="Q13392" s="2" t="s">
        <v>37</v>
      </c>
      <c r="R13392" s="1" t="s">
        <v>531</v>
      </c>
      <c r="S13392" s="1" t="str">
        <f t="shared" si="426"/>
        <v>LPC345|V|CCOR|9999|1|DUPE</v>
      </c>
      <c r="T13392" s="2" t="str">
        <f t="shared" si="427"/>
        <v>OK</v>
      </c>
    </row>
    <row r="13393" spans="1:20" x14ac:dyDescent="0.25">
      <c r="A13393" s="1">
        <v>103010299</v>
      </c>
      <c r="B13393" s="1" t="str">
        <f>VLOOKUP(A13393,[1]Maestra!A$1:C$746,2,0)</f>
        <v>ACPTRECO8</v>
      </c>
      <c r="C13393" s="1" t="str">
        <f>VLOOKUP(A13393,[1]Maestra!A$1:C$746,3,0)</f>
        <v>PTV Recursos COFIDE</v>
      </c>
      <c r="D13393" s="1" t="s">
        <v>515</v>
      </c>
      <c r="E13393" s="1" t="s">
        <v>537</v>
      </c>
      <c r="F13393" s="1">
        <v>211</v>
      </c>
      <c r="G13393" s="1">
        <v>211</v>
      </c>
      <c r="H13393" s="1">
        <v>345</v>
      </c>
      <c r="I13393" s="1" t="s">
        <v>448</v>
      </c>
      <c r="J13393" s="1" t="s">
        <v>327</v>
      </c>
      <c r="K13393" s="1">
        <v>9999</v>
      </c>
      <c r="L13393" s="1">
        <v>1</v>
      </c>
      <c r="M13393" s="1" t="s">
        <v>447</v>
      </c>
      <c r="Q13393" s="2" t="s">
        <v>37</v>
      </c>
      <c r="R13393" s="1" t="s">
        <v>531</v>
      </c>
      <c r="S13393" s="1" t="str">
        <f t="shared" si="426"/>
        <v>LPC345|V|CCOR|9999|1|NORM</v>
      </c>
      <c r="T13393" s="2" t="str">
        <f t="shared" si="427"/>
        <v>OK</v>
      </c>
    </row>
    <row r="13394" spans="1:20" x14ac:dyDescent="0.25">
      <c r="A13394" s="1">
        <v>103010299</v>
      </c>
      <c r="B13394" s="1" t="str">
        <f>VLOOKUP(A13394,[1]Maestra!A$1:C$746,2,0)</f>
        <v>ACPTRECO8</v>
      </c>
      <c r="C13394" s="1" t="str">
        <f>VLOOKUP(A13394,[1]Maestra!A$1:C$746,3,0)</f>
        <v>PTV Recursos COFIDE</v>
      </c>
      <c r="D13394" s="1" t="s">
        <v>515</v>
      </c>
      <c r="E13394" s="1" t="s">
        <v>537</v>
      </c>
      <c r="F13394" s="1">
        <v>211</v>
      </c>
      <c r="G13394" s="1">
        <v>211</v>
      </c>
      <c r="H13394" s="1">
        <v>345</v>
      </c>
      <c r="I13394" s="1" t="s">
        <v>448</v>
      </c>
      <c r="J13394" s="1" t="s">
        <v>327</v>
      </c>
      <c r="K13394" s="1">
        <v>9999</v>
      </c>
      <c r="L13394" s="1">
        <v>2</v>
      </c>
      <c r="M13394" s="1" t="s">
        <v>445</v>
      </c>
      <c r="Q13394" s="2" t="s">
        <v>37</v>
      </c>
      <c r="R13394" s="1" t="s">
        <v>531</v>
      </c>
      <c r="S13394" s="1" t="str">
        <f t="shared" si="426"/>
        <v>LPC345|V|CCOR|9999|2|DUPE</v>
      </c>
      <c r="T13394" s="2" t="str">
        <f t="shared" si="427"/>
        <v>OK</v>
      </c>
    </row>
    <row r="13395" spans="1:20" x14ac:dyDescent="0.25">
      <c r="A13395" s="1">
        <v>103010299</v>
      </c>
      <c r="B13395" s="1" t="str">
        <f>VLOOKUP(A13395,[1]Maestra!A$1:C$746,2,0)</f>
        <v>ACPTRECO8</v>
      </c>
      <c r="C13395" s="1" t="str">
        <f>VLOOKUP(A13395,[1]Maestra!A$1:C$746,3,0)</f>
        <v>PTV Recursos COFIDE</v>
      </c>
      <c r="D13395" s="1" t="s">
        <v>515</v>
      </c>
      <c r="E13395" s="1" t="s">
        <v>537</v>
      </c>
      <c r="F13395" s="1">
        <v>211</v>
      </c>
      <c r="G13395" s="1">
        <v>211</v>
      </c>
      <c r="H13395" s="1">
        <v>345</v>
      </c>
      <c r="I13395" s="1" t="s">
        <v>448</v>
      </c>
      <c r="J13395" s="1" t="s">
        <v>327</v>
      </c>
      <c r="K13395" s="1">
        <v>9999</v>
      </c>
      <c r="L13395" s="1">
        <v>2</v>
      </c>
      <c r="M13395" s="1" t="s">
        <v>447</v>
      </c>
      <c r="Q13395" s="2" t="s">
        <v>37</v>
      </c>
      <c r="R13395" s="1" t="s">
        <v>531</v>
      </c>
      <c r="S13395" s="1" t="str">
        <f t="shared" si="426"/>
        <v>LPC345|V|CCOR|9999|2|NORM</v>
      </c>
      <c r="T13395" s="2" t="str">
        <f t="shared" si="427"/>
        <v>OK</v>
      </c>
    </row>
    <row r="13396" spans="1:20" x14ac:dyDescent="0.25">
      <c r="A13396" s="1">
        <v>103010299</v>
      </c>
      <c r="B13396" s="1" t="str">
        <f>VLOOKUP(A13396,[1]Maestra!A$1:C$746,2,0)</f>
        <v>ACPTRECO8</v>
      </c>
      <c r="C13396" s="1" t="str">
        <f>VLOOKUP(A13396,[1]Maestra!A$1:C$746,3,0)</f>
        <v>PTV Recursos COFIDE</v>
      </c>
      <c r="D13396" s="1" t="s">
        <v>515</v>
      </c>
      <c r="E13396" s="1" t="s">
        <v>537</v>
      </c>
      <c r="F13396" s="1">
        <v>211</v>
      </c>
      <c r="G13396" s="1">
        <v>211</v>
      </c>
      <c r="H13396" s="1">
        <v>345</v>
      </c>
      <c r="I13396" s="1" t="s">
        <v>448</v>
      </c>
      <c r="J13396" s="1" t="s">
        <v>323</v>
      </c>
      <c r="K13396" s="1">
        <v>9999</v>
      </c>
      <c r="L13396" s="1">
        <v>1</v>
      </c>
      <c r="M13396" s="1" t="s">
        <v>445</v>
      </c>
      <c r="Q13396" s="2" t="s">
        <v>37</v>
      </c>
      <c r="R13396" s="1" t="s">
        <v>531</v>
      </c>
      <c r="S13396" s="1" t="str">
        <f t="shared" si="426"/>
        <v>LPC345|V|CESP|9999|1|DUPE</v>
      </c>
      <c r="T13396" s="2" t="str">
        <f t="shared" si="427"/>
        <v>OK</v>
      </c>
    </row>
    <row r="13397" spans="1:20" x14ac:dyDescent="0.25">
      <c r="A13397" s="1">
        <v>103010299</v>
      </c>
      <c r="B13397" s="1" t="str">
        <f>VLOOKUP(A13397,[1]Maestra!A$1:C$746,2,0)</f>
        <v>ACPTRECO8</v>
      </c>
      <c r="C13397" s="1" t="str">
        <f>VLOOKUP(A13397,[1]Maestra!A$1:C$746,3,0)</f>
        <v>PTV Recursos COFIDE</v>
      </c>
      <c r="D13397" s="1" t="s">
        <v>515</v>
      </c>
      <c r="E13397" s="1" t="s">
        <v>537</v>
      </c>
      <c r="F13397" s="1">
        <v>211</v>
      </c>
      <c r="G13397" s="1">
        <v>211</v>
      </c>
      <c r="H13397" s="1">
        <v>345</v>
      </c>
      <c r="I13397" s="1" t="s">
        <v>448</v>
      </c>
      <c r="J13397" s="1" t="s">
        <v>323</v>
      </c>
      <c r="K13397" s="1">
        <v>9999</v>
      </c>
      <c r="L13397" s="1">
        <v>1</v>
      </c>
      <c r="M13397" s="1" t="s">
        <v>447</v>
      </c>
      <c r="Q13397" s="2" t="s">
        <v>37</v>
      </c>
      <c r="R13397" s="1" t="s">
        <v>531</v>
      </c>
      <c r="S13397" s="1" t="str">
        <f t="shared" si="426"/>
        <v>LPC345|V|CESP|9999|1|NORM</v>
      </c>
      <c r="T13397" s="2" t="str">
        <f t="shared" si="427"/>
        <v>OK</v>
      </c>
    </row>
    <row r="13398" spans="1:20" x14ac:dyDescent="0.25">
      <c r="A13398" s="1">
        <v>103010299</v>
      </c>
      <c r="B13398" s="1" t="str">
        <f>VLOOKUP(A13398,[1]Maestra!A$1:C$746,2,0)</f>
        <v>ACPTRECO8</v>
      </c>
      <c r="C13398" s="1" t="str">
        <f>VLOOKUP(A13398,[1]Maestra!A$1:C$746,3,0)</f>
        <v>PTV Recursos COFIDE</v>
      </c>
      <c r="D13398" s="1" t="s">
        <v>515</v>
      </c>
      <c r="E13398" s="1" t="s">
        <v>537</v>
      </c>
      <c r="F13398" s="1">
        <v>211</v>
      </c>
      <c r="G13398" s="1">
        <v>211</v>
      </c>
      <c r="H13398" s="1">
        <v>345</v>
      </c>
      <c r="I13398" s="1" t="s">
        <v>448</v>
      </c>
      <c r="J13398" s="1" t="s">
        <v>323</v>
      </c>
      <c r="K13398" s="1">
        <v>9999</v>
      </c>
      <c r="L13398" s="1">
        <v>2</v>
      </c>
      <c r="M13398" s="1" t="s">
        <v>445</v>
      </c>
      <c r="Q13398" s="2" t="s">
        <v>37</v>
      </c>
      <c r="R13398" s="1" t="s">
        <v>531</v>
      </c>
      <c r="S13398" s="1" t="str">
        <f t="shared" si="426"/>
        <v>LPC345|V|CESP|9999|2|DUPE</v>
      </c>
      <c r="T13398" s="2" t="str">
        <f t="shared" si="427"/>
        <v>OK</v>
      </c>
    </row>
    <row r="13399" spans="1:20" x14ac:dyDescent="0.25">
      <c r="A13399" s="1">
        <v>103010299</v>
      </c>
      <c r="B13399" s="1" t="str">
        <f>VLOOKUP(A13399,[1]Maestra!A$1:C$746,2,0)</f>
        <v>ACPTRECO8</v>
      </c>
      <c r="C13399" s="1" t="str">
        <f>VLOOKUP(A13399,[1]Maestra!A$1:C$746,3,0)</f>
        <v>PTV Recursos COFIDE</v>
      </c>
      <c r="D13399" s="1" t="s">
        <v>515</v>
      </c>
      <c r="E13399" s="1" t="s">
        <v>537</v>
      </c>
      <c r="F13399" s="1">
        <v>211</v>
      </c>
      <c r="G13399" s="1">
        <v>211</v>
      </c>
      <c r="H13399" s="1">
        <v>345</v>
      </c>
      <c r="I13399" s="1" t="s">
        <v>448</v>
      </c>
      <c r="J13399" s="1" t="s">
        <v>323</v>
      </c>
      <c r="K13399" s="1">
        <v>9999</v>
      </c>
      <c r="L13399" s="1">
        <v>2</v>
      </c>
      <c r="M13399" s="1" t="s">
        <v>447</v>
      </c>
      <c r="Q13399" s="2" t="s">
        <v>37</v>
      </c>
      <c r="R13399" s="1" t="s">
        <v>531</v>
      </c>
      <c r="S13399" s="1" t="str">
        <f t="shared" si="426"/>
        <v>LPC345|V|CESP|9999|2|NORM</v>
      </c>
      <c r="T13399" s="2" t="str">
        <f t="shared" si="427"/>
        <v>OK</v>
      </c>
    </row>
    <row r="13400" spans="1:20" x14ac:dyDescent="0.25">
      <c r="A13400" s="1">
        <v>103010299</v>
      </c>
      <c r="B13400" s="1" t="str">
        <f>VLOOKUP(A13400,[1]Maestra!A$1:C$746,2,0)</f>
        <v>ACPTRECO8</v>
      </c>
      <c r="C13400" s="1" t="str">
        <f>VLOOKUP(A13400,[1]Maestra!A$1:C$746,3,0)</f>
        <v>PTV Recursos COFIDE</v>
      </c>
      <c r="D13400" s="1" t="s">
        <v>515</v>
      </c>
      <c r="E13400" s="1" t="s">
        <v>537</v>
      </c>
      <c r="F13400" s="1">
        <v>211</v>
      </c>
      <c r="G13400" s="1">
        <v>211</v>
      </c>
      <c r="H13400" s="1">
        <v>345</v>
      </c>
      <c r="I13400" s="1" t="s">
        <v>448</v>
      </c>
      <c r="J13400" s="1" t="s">
        <v>328</v>
      </c>
      <c r="K13400" s="1">
        <v>9999</v>
      </c>
      <c r="L13400" s="1">
        <v>1</v>
      </c>
      <c r="M13400" s="1" t="s">
        <v>445</v>
      </c>
      <c r="Q13400" s="2" t="s">
        <v>37</v>
      </c>
      <c r="R13400" s="1" t="s">
        <v>531</v>
      </c>
      <c r="S13400" s="1" t="str">
        <f t="shared" si="426"/>
        <v>LPC345|V|CGEM|9999|1|DUPE</v>
      </c>
      <c r="T13400" s="2" t="str">
        <f t="shared" si="427"/>
        <v>OK</v>
      </c>
    </row>
    <row r="13401" spans="1:20" x14ac:dyDescent="0.25">
      <c r="A13401" s="1">
        <v>103010299</v>
      </c>
      <c r="B13401" s="1" t="str">
        <f>VLOOKUP(A13401,[1]Maestra!A$1:C$746,2,0)</f>
        <v>ACPTRECO8</v>
      </c>
      <c r="C13401" s="1" t="str">
        <f>VLOOKUP(A13401,[1]Maestra!A$1:C$746,3,0)</f>
        <v>PTV Recursos COFIDE</v>
      </c>
      <c r="D13401" s="1" t="s">
        <v>515</v>
      </c>
      <c r="E13401" s="1" t="s">
        <v>537</v>
      </c>
      <c r="F13401" s="1">
        <v>211</v>
      </c>
      <c r="G13401" s="1">
        <v>211</v>
      </c>
      <c r="H13401" s="1">
        <v>345</v>
      </c>
      <c r="I13401" s="1" t="s">
        <v>448</v>
      </c>
      <c r="J13401" s="1" t="s">
        <v>328</v>
      </c>
      <c r="K13401" s="1">
        <v>9999</v>
      </c>
      <c r="L13401" s="1">
        <v>1</v>
      </c>
      <c r="M13401" s="1" t="s">
        <v>447</v>
      </c>
      <c r="Q13401" s="2" t="s">
        <v>37</v>
      </c>
      <c r="R13401" s="1" t="s">
        <v>531</v>
      </c>
      <c r="S13401" s="1" t="str">
        <f t="shared" si="426"/>
        <v>LPC345|V|CGEM|9999|1|NORM</v>
      </c>
      <c r="T13401" s="2" t="str">
        <f t="shared" si="427"/>
        <v>OK</v>
      </c>
    </row>
    <row r="13402" spans="1:20" x14ac:dyDescent="0.25">
      <c r="A13402" s="1">
        <v>103010299</v>
      </c>
      <c r="B13402" s="1" t="str">
        <f>VLOOKUP(A13402,[1]Maestra!A$1:C$746,2,0)</f>
        <v>ACPTRECO8</v>
      </c>
      <c r="C13402" s="1" t="str">
        <f>VLOOKUP(A13402,[1]Maestra!A$1:C$746,3,0)</f>
        <v>PTV Recursos COFIDE</v>
      </c>
      <c r="D13402" s="1" t="s">
        <v>515</v>
      </c>
      <c r="E13402" s="1" t="s">
        <v>537</v>
      </c>
      <c r="F13402" s="1">
        <v>211</v>
      </c>
      <c r="G13402" s="1">
        <v>211</v>
      </c>
      <c r="H13402" s="1">
        <v>345</v>
      </c>
      <c r="I13402" s="1" t="s">
        <v>448</v>
      </c>
      <c r="J13402" s="1" t="s">
        <v>328</v>
      </c>
      <c r="K13402" s="1">
        <v>9999</v>
      </c>
      <c r="L13402" s="1">
        <v>2</v>
      </c>
      <c r="M13402" s="1" t="s">
        <v>445</v>
      </c>
      <c r="Q13402" s="2" t="s">
        <v>37</v>
      </c>
      <c r="R13402" s="1" t="s">
        <v>531</v>
      </c>
      <c r="S13402" s="1" t="str">
        <f t="shared" si="426"/>
        <v>LPC345|V|CGEM|9999|2|DUPE</v>
      </c>
      <c r="T13402" s="2" t="str">
        <f t="shared" si="427"/>
        <v>OK</v>
      </c>
    </row>
    <row r="13403" spans="1:20" x14ac:dyDescent="0.25">
      <c r="A13403" s="1">
        <v>103010299</v>
      </c>
      <c r="B13403" s="1" t="str">
        <f>VLOOKUP(A13403,[1]Maestra!A$1:C$746,2,0)</f>
        <v>ACPTRECO8</v>
      </c>
      <c r="C13403" s="1" t="str">
        <f>VLOOKUP(A13403,[1]Maestra!A$1:C$746,3,0)</f>
        <v>PTV Recursos COFIDE</v>
      </c>
      <c r="D13403" s="1" t="s">
        <v>515</v>
      </c>
      <c r="E13403" s="1" t="s">
        <v>537</v>
      </c>
      <c r="F13403" s="1">
        <v>211</v>
      </c>
      <c r="G13403" s="1">
        <v>211</v>
      </c>
      <c r="H13403" s="1">
        <v>345</v>
      </c>
      <c r="I13403" s="1" t="s">
        <v>448</v>
      </c>
      <c r="J13403" s="1" t="s">
        <v>328</v>
      </c>
      <c r="K13403" s="1">
        <v>9999</v>
      </c>
      <c r="L13403" s="1">
        <v>2</v>
      </c>
      <c r="M13403" s="1" t="s">
        <v>447</v>
      </c>
      <c r="Q13403" s="2" t="s">
        <v>37</v>
      </c>
      <c r="R13403" s="1" t="s">
        <v>531</v>
      </c>
      <c r="S13403" s="1" t="str">
        <f t="shared" si="426"/>
        <v>LPC345|V|CGEM|9999|2|NORM</v>
      </c>
      <c r="T13403" s="2" t="str">
        <f t="shared" si="427"/>
        <v>OK</v>
      </c>
    </row>
    <row r="13404" spans="1:20" x14ac:dyDescent="0.25">
      <c r="A13404" s="1">
        <v>103010299</v>
      </c>
      <c r="B13404" s="1" t="str">
        <f>VLOOKUP(A13404,[1]Maestra!A$1:C$746,2,0)</f>
        <v>ACPTRECO8</v>
      </c>
      <c r="C13404" s="1" t="str">
        <f>VLOOKUP(A13404,[1]Maestra!A$1:C$746,3,0)</f>
        <v>PTV Recursos COFIDE</v>
      </c>
      <c r="D13404" s="1" t="s">
        <v>515</v>
      </c>
      <c r="E13404" s="1" t="s">
        <v>537</v>
      </c>
      <c r="F13404" s="1">
        <v>211</v>
      </c>
      <c r="G13404" s="1">
        <v>211</v>
      </c>
      <c r="H13404" s="1">
        <v>345</v>
      </c>
      <c r="I13404" s="1" t="s">
        <v>448</v>
      </c>
      <c r="J13404" s="1" t="s">
        <v>329</v>
      </c>
      <c r="K13404" s="1">
        <v>9999</v>
      </c>
      <c r="L13404" s="1">
        <v>1</v>
      </c>
      <c r="M13404" s="1" t="s">
        <v>445</v>
      </c>
      <c r="Q13404" s="2" t="s">
        <v>37</v>
      </c>
      <c r="R13404" s="1" t="s">
        <v>531</v>
      </c>
      <c r="S13404" s="1" t="str">
        <f t="shared" si="426"/>
        <v>LPC345|V|CIVA|9999|1|DUPE</v>
      </c>
      <c r="T13404" s="2" t="str">
        <f t="shared" si="427"/>
        <v>OK</v>
      </c>
    </row>
    <row r="13405" spans="1:20" x14ac:dyDescent="0.25">
      <c r="A13405" s="1">
        <v>103010299</v>
      </c>
      <c r="B13405" s="1" t="str">
        <f>VLOOKUP(A13405,[1]Maestra!A$1:C$746,2,0)</f>
        <v>ACPTRECO8</v>
      </c>
      <c r="C13405" s="1" t="str">
        <f>VLOOKUP(A13405,[1]Maestra!A$1:C$746,3,0)</f>
        <v>PTV Recursos COFIDE</v>
      </c>
      <c r="D13405" s="1" t="s">
        <v>515</v>
      </c>
      <c r="E13405" s="1" t="s">
        <v>537</v>
      </c>
      <c r="F13405" s="1">
        <v>211</v>
      </c>
      <c r="G13405" s="1">
        <v>211</v>
      </c>
      <c r="H13405" s="1">
        <v>345</v>
      </c>
      <c r="I13405" s="1" t="s">
        <v>448</v>
      </c>
      <c r="J13405" s="1" t="s">
        <v>329</v>
      </c>
      <c r="K13405" s="1">
        <v>9999</v>
      </c>
      <c r="L13405" s="1">
        <v>1</v>
      </c>
      <c r="M13405" s="1" t="s">
        <v>447</v>
      </c>
      <c r="Q13405" s="2" t="s">
        <v>37</v>
      </c>
      <c r="R13405" s="1" t="s">
        <v>531</v>
      </c>
      <c r="S13405" s="1" t="str">
        <f t="shared" si="426"/>
        <v>LPC345|V|CIVA|9999|1|NORM</v>
      </c>
      <c r="T13405" s="2" t="str">
        <f t="shared" si="427"/>
        <v>OK</v>
      </c>
    </row>
    <row r="13406" spans="1:20" x14ac:dyDescent="0.25">
      <c r="A13406" s="1">
        <v>103010299</v>
      </c>
      <c r="B13406" s="1" t="str">
        <f>VLOOKUP(A13406,[1]Maestra!A$1:C$746,2,0)</f>
        <v>ACPTRECO8</v>
      </c>
      <c r="C13406" s="1" t="str">
        <f>VLOOKUP(A13406,[1]Maestra!A$1:C$746,3,0)</f>
        <v>PTV Recursos COFIDE</v>
      </c>
      <c r="D13406" s="1" t="s">
        <v>515</v>
      </c>
      <c r="E13406" s="1" t="s">
        <v>537</v>
      </c>
      <c r="F13406" s="1">
        <v>211</v>
      </c>
      <c r="G13406" s="1">
        <v>211</v>
      </c>
      <c r="H13406" s="1">
        <v>345</v>
      </c>
      <c r="I13406" s="1" t="s">
        <v>448</v>
      </c>
      <c r="J13406" s="1" t="s">
        <v>329</v>
      </c>
      <c r="K13406" s="1">
        <v>9999</v>
      </c>
      <c r="L13406" s="1">
        <v>2</v>
      </c>
      <c r="M13406" s="1" t="s">
        <v>445</v>
      </c>
      <c r="Q13406" s="2" t="s">
        <v>37</v>
      </c>
      <c r="R13406" s="1" t="s">
        <v>531</v>
      </c>
      <c r="S13406" s="1" t="str">
        <f t="shared" si="426"/>
        <v>LPC345|V|CIVA|9999|2|DUPE</v>
      </c>
      <c r="T13406" s="2" t="str">
        <f t="shared" si="427"/>
        <v>OK</v>
      </c>
    </row>
    <row r="13407" spans="1:20" x14ac:dyDescent="0.25">
      <c r="A13407" s="1">
        <v>103010299</v>
      </c>
      <c r="B13407" s="1" t="str">
        <f>VLOOKUP(A13407,[1]Maestra!A$1:C$746,2,0)</f>
        <v>ACPTRECO8</v>
      </c>
      <c r="C13407" s="1" t="str">
        <f>VLOOKUP(A13407,[1]Maestra!A$1:C$746,3,0)</f>
        <v>PTV Recursos COFIDE</v>
      </c>
      <c r="D13407" s="1" t="s">
        <v>515</v>
      </c>
      <c r="E13407" s="1" t="s">
        <v>537</v>
      </c>
      <c r="F13407" s="1">
        <v>211</v>
      </c>
      <c r="G13407" s="1">
        <v>211</v>
      </c>
      <c r="H13407" s="1">
        <v>345</v>
      </c>
      <c r="I13407" s="1" t="s">
        <v>448</v>
      </c>
      <c r="J13407" s="1" t="s">
        <v>329</v>
      </c>
      <c r="K13407" s="1">
        <v>9999</v>
      </c>
      <c r="L13407" s="1">
        <v>2</v>
      </c>
      <c r="M13407" s="1" t="s">
        <v>447</v>
      </c>
      <c r="Q13407" s="2" t="s">
        <v>37</v>
      </c>
      <c r="R13407" s="1" t="s">
        <v>531</v>
      </c>
      <c r="S13407" s="1" t="str">
        <f t="shared" si="426"/>
        <v>LPC345|V|CIVA|9999|2|NORM</v>
      </c>
      <c r="T13407" s="2" t="str">
        <f t="shared" si="427"/>
        <v>OK</v>
      </c>
    </row>
    <row r="13408" spans="1:20" x14ac:dyDescent="0.25">
      <c r="A13408" s="1">
        <v>103010299</v>
      </c>
      <c r="B13408" s="1" t="str">
        <f>VLOOKUP(A13408,[1]Maestra!A$1:C$746,2,0)</f>
        <v>ACPTRECO8</v>
      </c>
      <c r="C13408" s="1" t="str">
        <f>VLOOKUP(A13408,[1]Maestra!A$1:C$746,3,0)</f>
        <v>PTV Recursos COFIDE</v>
      </c>
      <c r="D13408" s="1" t="s">
        <v>515</v>
      </c>
      <c r="E13408" s="1" t="s">
        <v>537</v>
      </c>
      <c r="F13408" s="1">
        <v>211</v>
      </c>
      <c r="G13408" s="1">
        <v>211</v>
      </c>
      <c r="H13408" s="1">
        <v>345</v>
      </c>
      <c r="I13408" s="1" t="s">
        <v>448</v>
      </c>
      <c r="J13408" s="1" t="s">
        <v>325</v>
      </c>
      <c r="K13408" s="1">
        <v>9999</v>
      </c>
      <c r="L13408" s="1">
        <v>1</v>
      </c>
      <c r="M13408" s="1" t="s">
        <v>445</v>
      </c>
      <c r="Q13408" s="2" t="s">
        <v>37</v>
      </c>
      <c r="R13408" s="1" t="s">
        <v>531</v>
      </c>
      <c r="S13408" s="1" t="str">
        <f t="shared" si="426"/>
        <v>LPC345|V|CMED|9999|1|DUPE</v>
      </c>
      <c r="T13408" s="2" t="str">
        <f t="shared" si="427"/>
        <v>OK</v>
      </c>
    </row>
    <row r="13409" spans="1:20" x14ac:dyDescent="0.25">
      <c r="A13409" s="1">
        <v>103010299</v>
      </c>
      <c r="B13409" s="1" t="str">
        <f>VLOOKUP(A13409,[1]Maestra!A$1:C$746,2,0)</f>
        <v>ACPTRECO8</v>
      </c>
      <c r="C13409" s="1" t="str">
        <f>VLOOKUP(A13409,[1]Maestra!A$1:C$746,3,0)</f>
        <v>PTV Recursos COFIDE</v>
      </c>
      <c r="D13409" s="1" t="s">
        <v>515</v>
      </c>
      <c r="E13409" s="1" t="s">
        <v>537</v>
      </c>
      <c r="F13409" s="1">
        <v>211</v>
      </c>
      <c r="G13409" s="1">
        <v>211</v>
      </c>
      <c r="H13409" s="1">
        <v>345</v>
      </c>
      <c r="I13409" s="1" t="s">
        <v>448</v>
      </c>
      <c r="J13409" s="1" t="s">
        <v>325</v>
      </c>
      <c r="K13409" s="1">
        <v>9999</v>
      </c>
      <c r="L13409" s="1">
        <v>1</v>
      </c>
      <c r="M13409" s="1" t="s">
        <v>447</v>
      </c>
      <c r="Q13409" s="2" t="s">
        <v>37</v>
      </c>
      <c r="R13409" s="1" t="s">
        <v>531</v>
      </c>
      <c r="S13409" s="1" t="str">
        <f t="shared" si="426"/>
        <v>LPC345|V|CMED|9999|1|NORM</v>
      </c>
      <c r="T13409" s="2" t="str">
        <f t="shared" si="427"/>
        <v>OK</v>
      </c>
    </row>
    <row r="13410" spans="1:20" x14ac:dyDescent="0.25">
      <c r="A13410" s="1">
        <v>103010299</v>
      </c>
      <c r="B13410" s="1" t="str">
        <f>VLOOKUP(A13410,[1]Maestra!A$1:C$746,2,0)</f>
        <v>ACPTRECO8</v>
      </c>
      <c r="C13410" s="1" t="str">
        <f>VLOOKUP(A13410,[1]Maestra!A$1:C$746,3,0)</f>
        <v>PTV Recursos COFIDE</v>
      </c>
      <c r="D13410" s="1" t="s">
        <v>515</v>
      </c>
      <c r="E13410" s="1" t="s">
        <v>537</v>
      </c>
      <c r="F13410" s="1">
        <v>211</v>
      </c>
      <c r="G13410" s="1">
        <v>211</v>
      </c>
      <c r="H13410" s="1">
        <v>345</v>
      </c>
      <c r="I13410" s="1" t="s">
        <v>448</v>
      </c>
      <c r="J13410" s="1" t="s">
        <v>325</v>
      </c>
      <c r="K13410" s="1">
        <v>9999</v>
      </c>
      <c r="L13410" s="1">
        <v>2</v>
      </c>
      <c r="M13410" s="1" t="s">
        <v>445</v>
      </c>
      <c r="Q13410" s="2" t="s">
        <v>37</v>
      </c>
      <c r="R13410" s="1" t="s">
        <v>531</v>
      </c>
      <c r="S13410" s="1" t="str">
        <f t="shared" si="426"/>
        <v>LPC345|V|CMED|9999|2|DUPE</v>
      </c>
      <c r="T13410" s="2" t="str">
        <f t="shared" si="427"/>
        <v>OK</v>
      </c>
    </row>
    <row r="13411" spans="1:20" x14ac:dyDescent="0.25">
      <c r="A13411" s="1">
        <v>103010299</v>
      </c>
      <c r="B13411" s="1" t="str">
        <f>VLOOKUP(A13411,[1]Maestra!A$1:C$746,2,0)</f>
        <v>ACPTRECO8</v>
      </c>
      <c r="C13411" s="1" t="str">
        <f>VLOOKUP(A13411,[1]Maestra!A$1:C$746,3,0)</f>
        <v>PTV Recursos COFIDE</v>
      </c>
      <c r="D13411" s="1" t="s">
        <v>515</v>
      </c>
      <c r="E13411" s="1" t="s">
        <v>537</v>
      </c>
      <c r="F13411" s="1">
        <v>211</v>
      </c>
      <c r="G13411" s="1">
        <v>211</v>
      </c>
      <c r="H13411" s="1">
        <v>345</v>
      </c>
      <c r="I13411" s="1" t="s">
        <v>448</v>
      </c>
      <c r="J13411" s="1" t="s">
        <v>325</v>
      </c>
      <c r="K13411" s="1">
        <v>9999</v>
      </c>
      <c r="L13411" s="1">
        <v>2</v>
      </c>
      <c r="M13411" s="1" t="s">
        <v>447</v>
      </c>
      <c r="Q13411" s="2" t="s">
        <v>37</v>
      </c>
      <c r="R13411" s="1" t="s">
        <v>531</v>
      </c>
      <c r="S13411" s="1" t="str">
        <f t="shared" si="426"/>
        <v>LPC345|V|CMED|9999|2|NORM</v>
      </c>
      <c r="T13411" s="2" t="str">
        <f t="shared" si="427"/>
        <v>OK</v>
      </c>
    </row>
    <row r="13412" spans="1:20" x14ac:dyDescent="0.25">
      <c r="A13412" s="1">
        <v>103010299</v>
      </c>
      <c r="B13412" s="1" t="str">
        <f>VLOOKUP(A13412,[1]Maestra!A$1:C$746,2,0)</f>
        <v>ACPTRECO8</v>
      </c>
      <c r="C13412" s="1" t="str">
        <f>VLOOKUP(A13412,[1]Maestra!A$1:C$746,3,0)</f>
        <v>PTV Recursos COFIDE</v>
      </c>
      <c r="D13412" s="1" t="s">
        <v>515</v>
      </c>
      <c r="E13412" s="1" t="s">
        <v>537</v>
      </c>
      <c r="F13412" s="1">
        <v>211</v>
      </c>
      <c r="G13412" s="1">
        <v>211</v>
      </c>
      <c r="H13412" s="1">
        <v>345</v>
      </c>
      <c r="I13412" s="1" t="s">
        <v>448</v>
      </c>
      <c r="J13412" s="1" t="s">
        <v>330</v>
      </c>
      <c r="K13412" s="1">
        <v>9999</v>
      </c>
      <c r="L13412" s="1">
        <v>1</v>
      </c>
      <c r="M13412" s="1" t="s">
        <v>445</v>
      </c>
      <c r="Q13412" s="2" t="s">
        <v>37</v>
      </c>
      <c r="R13412" s="1" t="s">
        <v>531</v>
      </c>
      <c r="S13412" s="1" t="str">
        <f t="shared" si="426"/>
        <v>LPC345|V|CMIE|9999|1|DUPE</v>
      </c>
      <c r="T13412" s="2" t="str">
        <f t="shared" si="427"/>
        <v>OK</v>
      </c>
    </row>
    <row r="13413" spans="1:20" x14ac:dyDescent="0.25">
      <c r="A13413" s="1">
        <v>103010299</v>
      </c>
      <c r="B13413" s="1" t="str">
        <f>VLOOKUP(A13413,[1]Maestra!A$1:C$746,2,0)</f>
        <v>ACPTRECO8</v>
      </c>
      <c r="C13413" s="1" t="str">
        <f>VLOOKUP(A13413,[1]Maestra!A$1:C$746,3,0)</f>
        <v>PTV Recursos COFIDE</v>
      </c>
      <c r="D13413" s="1" t="s">
        <v>515</v>
      </c>
      <c r="E13413" s="1" t="s">
        <v>537</v>
      </c>
      <c r="F13413" s="1">
        <v>211</v>
      </c>
      <c r="G13413" s="1">
        <v>211</v>
      </c>
      <c r="H13413" s="1">
        <v>345</v>
      </c>
      <c r="I13413" s="1" t="s">
        <v>448</v>
      </c>
      <c r="J13413" s="1" t="s">
        <v>330</v>
      </c>
      <c r="K13413" s="1">
        <v>9999</v>
      </c>
      <c r="L13413" s="1">
        <v>1</v>
      </c>
      <c r="M13413" s="1" t="s">
        <v>447</v>
      </c>
      <c r="Q13413" s="2" t="s">
        <v>37</v>
      </c>
      <c r="R13413" s="1" t="s">
        <v>531</v>
      </c>
      <c r="S13413" s="1" t="str">
        <f t="shared" si="426"/>
        <v>LPC345|V|CMIE|9999|1|NORM</v>
      </c>
      <c r="T13413" s="2" t="str">
        <f t="shared" si="427"/>
        <v>OK</v>
      </c>
    </row>
    <row r="13414" spans="1:20" x14ac:dyDescent="0.25">
      <c r="A13414" s="1">
        <v>103010299</v>
      </c>
      <c r="B13414" s="1" t="str">
        <f>VLOOKUP(A13414,[1]Maestra!A$1:C$746,2,0)</f>
        <v>ACPTRECO8</v>
      </c>
      <c r="C13414" s="1" t="str">
        <f>VLOOKUP(A13414,[1]Maestra!A$1:C$746,3,0)</f>
        <v>PTV Recursos COFIDE</v>
      </c>
      <c r="D13414" s="1" t="s">
        <v>515</v>
      </c>
      <c r="E13414" s="1" t="s">
        <v>537</v>
      </c>
      <c r="F13414" s="1">
        <v>211</v>
      </c>
      <c r="G13414" s="1">
        <v>211</v>
      </c>
      <c r="H13414" s="1">
        <v>345</v>
      </c>
      <c r="I13414" s="1" t="s">
        <v>448</v>
      </c>
      <c r="J13414" s="1" t="s">
        <v>330</v>
      </c>
      <c r="K13414" s="1">
        <v>9999</v>
      </c>
      <c r="L13414" s="1">
        <v>2</v>
      </c>
      <c r="M13414" s="1" t="s">
        <v>445</v>
      </c>
      <c r="Q13414" s="2" t="s">
        <v>37</v>
      </c>
      <c r="R13414" s="1" t="s">
        <v>531</v>
      </c>
      <c r="S13414" s="1" t="str">
        <f t="shared" si="426"/>
        <v>LPC345|V|CMIE|9999|2|DUPE</v>
      </c>
      <c r="T13414" s="2" t="str">
        <f t="shared" si="427"/>
        <v>OK</v>
      </c>
    </row>
    <row r="13415" spans="1:20" x14ac:dyDescent="0.25">
      <c r="A13415" s="1">
        <v>103010299</v>
      </c>
      <c r="B13415" s="1" t="str">
        <f>VLOOKUP(A13415,[1]Maestra!A$1:C$746,2,0)</f>
        <v>ACPTRECO8</v>
      </c>
      <c r="C13415" s="1" t="str">
        <f>VLOOKUP(A13415,[1]Maestra!A$1:C$746,3,0)</f>
        <v>PTV Recursos COFIDE</v>
      </c>
      <c r="D13415" s="1" t="s">
        <v>515</v>
      </c>
      <c r="E13415" s="1" t="s">
        <v>537</v>
      </c>
      <c r="F13415" s="1">
        <v>211</v>
      </c>
      <c r="G13415" s="1">
        <v>211</v>
      </c>
      <c r="H13415" s="1">
        <v>345</v>
      </c>
      <c r="I13415" s="1" t="s">
        <v>448</v>
      </c>
      <c r="J13415" s="1" t="s">
        <v>330</v>
      </c>
      <c r="K13415" s="1">
        <v>9999</v>
      </c>
      <c r="L13415" s="1">
        <v>2</v>
      </c>
      <c r="M13415" s="1" t="s">
        <v>447</v>
      </c>
      <c r="Q13415" s="2" t="s">
        <v>37</v>
      </c>
      <c r="R13415" s="1" t="s">
        <v>531</v>
      </c>
      <c r="S13415" s="1" t="str">
        <f t="shared" si="426"/>
        <v>LPC345|V|CMIE|9999|2|NORM</v>
      </c>
      <c r="T13415" s="2" t="str">
        <f t="shared" si="427"/>
        <v>OK</v>
      </c>
    </row>
    <row r="13416" spans="1:20" x14ac:dyDescent="0.25">
      <c r="A13416" s="1">
        <v>103010299</v>
      </c>
      <c r="B13416" s="1" t="str">
        <f>VLOOKUP(A13416,[1]Maestra!A$1:C$746,2,0)</f>
        <v>ACPTRECO8</v>
      </c>
      <c r="C13416" s="1" t="str">
        <f>VLOOKUP(A13416,[1]Maestra!A$1:C$746,3,0)</f>
        <v>PTV Recursos COFIDE</v>
      </c>
      <c r="D13416" s="1" t="s">
        <v>515</v>
      </c>
      <c r="E13416" s="1" t="s">
        <v>537</v>
      </c>
      <c r="F13416" s="1">
        <v>211</v>
      </c>
      <c r="G13416" s="1">
        <v>211</v>
      </c>
      <c r="H13416" s="1">
        <v>345</v>
      </c>
      <c r="I13416" s="1" t="s">
        <v>448</v>
      </c>
      <c r="J13416" s="1" t="s">
        <v>331</v>
      </c>
      <c r="K13416" s="1">
        <v>9999</v>
      </c>
      <c r="L13416" s="1">
        <v>1</v>
      </c>
      <c r="M13416" s="1" t="s">
        <v>445</v>
      </c>
      <c r="Q13416" s="2" t="s">
        <v>37</v>
      </c>
      <c r="R13416" s="1" t="s">
        <v>531</v>
      </c>
      <c r="S13416" s="1" t="str">
        <f t="shared" si="426"/>
        <v>LPC345|V|CPEM|9999|1|DUPE</v>
      </c>
      <c r="T13416" s="2" t="str">
        <f t="shared" si="427"/>
        <v>OK</v>
      </c>
    </row>
    <row r="13417" spans="1:20" x14ac:dyDescent="0.25">
      <c r="A13417" s="1">
        <v>103010299</v>
      </c>
      <c r="B13417" s="1" t="str">
        <f>VLOOKUP(A13417,[1]Maestra!A$1:C$746,2,0)</f>
        <v>ACPTRECO8</v>
      </c>
      <c r="C13417" s="1" t="str">
        <f>VLOOKUP(A13417,[1]Maestra!A$1:C$746,3,0)</f>
        <v>PTV Recursos COFIDE</v>
      </c>
      <c r="D13417" s="1" t="s">
        <v>515</v>
      </c>
      <c r="E13417" s="1" t="s">
        <v>537</v>
      </c>
      <c r="F13417" s="1">
        <v>211</v>
      </c>
      <c r="G13417" s="1">
        <v>211</v>
      </c>
      <c r="H13417" s="1">
        <v>345</v>
      </c>
      <c r="I13417" s="1" t="s">
        <v>448</v>
      </c>
      <c r="J13417" s="1" t="s">
        <v>331</v>
      </c>
      <c r="K13417" s="1">
        <v>9999</v>
      </c>
      <c r="L13417" s="1">
        <v>1</v>
      </c>
      <c r="M13417" s="1" t="s">
        <v>447</v>
      </c>
      <c r="Q13417" s="2" t="s">
        <v>37</v>
      </c>
      <c r="R13417" s="1" t="s">
        <v>531</v>
      </c>
      <c r="S13417" s="1" t="str">
        <f t="shared" si="426"/>
        <v>LPC345|V|CPEM|9999|1|NORM</v>
      </c>
      <c r="T13417" s="2" t="str">
        <f t="shared" si="427"/>
        <v>OK</v>
      </c>
    </row>
    <row r="13418" spans="1:20" x14ac:dyDescent="0.25">
      <c r="A13418" s="1">
        <v>103010299</v>
      </c>
      <c r="B13418" s="1" t="str">
        <f>VLOOKUP(A13418,[1]Maestra!A$1:C$746,2,0)</f>
        <v>ACPTRECO8</v>
      </c>
      <c r="C13418" s="1" t="str">
        <f>VLOOKUP(A13418,[1]Maestra!A$1:C$746,3,0)</f>
        <v>PTV Recursos COFIDE</v>
      </c>
      <c r="D13418" s="1" t="s">
        <v>515</v>
      </c>
      <c r="E13418" s="1" t="s">
        <v>537</v>
      </c>
      <c r="F13418" s="1">
        <v>211</v>
      </c>
      <c r="G13418" s="1">
        <v>211</v>
      </c>
      <c r="H13418" s="1">
        <v>345</v>
      </c>
      <c r="I13418" s="1" t="s">
        <v>448</v>
      </c>
      <c r="J13418" s="1" t="s">
        <v>331</v>
      </c>
      <c r="K13418" s="1">
        <v>9999</v>
      </c>
      <c r="L13418" s="1">
        <v>2</v>
      </c>
      <c r="M13418" s="1" t="s">
        <v>445</v>
      </c>
      <c r="Q13418" s="2" t="s">
        <v>37</v>
      </c>
      <c r="R13418" s="1" t="s">
        <v>531</v>
      </c>
      <c r="S13418" s="1" t="str">
        <f t="shared" si="426"/>
        <v>LPC345|V|CPEM|9999|2|DUPE</v>
      </c>
      <c r="T13418" s="2" t="str">
        <f t="shared" si="427"/>
        <v>OK</v>
      </c>
    </row>
    <row r="13419" spans="1:20" x14ac:dyDescent="0.25">
      <c r="A13419" s="1">
        <v>103010299</v>
      </c>
      <c r="B13419" s="1" t="str">
        <f>VLOOKUP(A13419,[1]Maestra!A$1:C$746,2,0)</f>
        <v>ACPTRECO8</v>
      </c>
      <c r="C13419" s="1" t="str">
        <f>VLOOKUP(A13419,[1]Maestra!A$1:C$746,3,0)</f>
        <v>PTV Recursos COFIDE</v>
      </c>
      <c r="D13419" s="1" t="s">
        <v>515</v>
      </c>
      <c r="E13419" s="1" t="s">
        <v>537</v>
      </c>
      <c r="F13419" s="1">
        <v>211</v>
      </c>
      <c r="G13419" s="1">
        <v>211</v>
      </c>
      <c r="H13419" s="1">
        <v>345</v>
      </c>
      <c r="I13419" s="1" t="s">
        <v>448</v>
      </c>
      <c r="J13419" s="1" t="s">
        <v>331</v>
      </c>
      <c r="K13419" s="1">
        <v>9999</v>
      </c>
      <c r="L13419" s="1">
        <v>2</v>
      </c>
      <c r="M13419" s="1" t="s">
        <v>447</v>
      </c>
      <c r="Q13419" s="2" t="s">
        <v>37</v>
      </c>
      <c r="R13419" s="1" t="s">
        <v>531</v>
      </c>
      <c r="S13419" s="1" t="str">
        <f t="shared" si="426"/>
        <v>LPC345|V|CPEM|9999|2|NORM</v>
      </c>
      <c r="T13419" s="2" t="str">
        <f t="shared" si="427"/>
        <v>OK</v>
      </c>
    </row>
    <row r="13420" spans="1:20" x14ac:dyDescent="0.25">
      <c r="A13420" s="1">
        <v>103010299</v>
      </c>
      <c r="B13420" s="1" t="str">
        <f>VLOOKUP(A13420,[1]Maestra!A$1:C$746,2,0)</f>
        <v>ACPTRECO8</v>
      </c>
      <c r="C13420" s="1" t="str">
        <f>VLOOKUP(A13420,[1]Maestra!A$1:C$746,3,0)</f>
        <v>PTV Recursos COFIDE</v>
      </c>
      <c r="D13420" s="1" t="s">
        <v>515</v>
      </c>
      <c r="E13420" s="1" t="s">
        <v>537</v>
      </c>
      <c r="F13420" s="1">
        <v>211</v>
      </c>
      <c r="G13420" s="1">
        <v>211</v>
      </c>
      <c r="H13420" s="1">
        <v>345</v>
      </c>
      <c r="I13420" s="1" t="s">
        <v>448</v>
      </c>
      <c r="J13420" s="1" t="s">
        <v>332</v>
      </c>
      <c r="K13420" s="1">
        <v>9999</v>
      </c>
      <c r="L13420" s="1">
        <v>1</v>
      </c>
      <c r="M13420" s="1" t="s">
        <v>445</v>
      </c>
      <c r="Q13420" s="2" t="s">
        <v>37</v>
      </c>
      <c r="R13420" s="1" t="s">
        <v>531</v>
      </c>
      <c r="S13420" s="1" t="str">
        <f t="shared" si="426"/>
        <v>LPC345|V|CSOB|9999|1|DUPE</v>
      </c>
      <c r="T13420" s="2" t="str">
        <f t="shared" si="427"/>
        <v>OK</v>
      </c>
    </row>
    <row r="13421" spans="1:20" x14ac:dyDescent="0.25">
      <c r="A13421" s="1">
        <v>103010299</v>
      </c>
      <c r="B13421" s="1" t="str">
        <f>VLOOKUP(A13421,[1]Maestra!A$1:C$746,2,0)</f>
        <v>ACPTRECO8</v>
      </c>
      <c r="C13421" s="1" t="str">
        <f>VLOOKUP(A13421,[1]Maestra!A$1:C$746,3,0)</f>
        <v>PTV Recursos COFIDE</v>
      </c>
      <c r="D13421" s="1" t="s">
        <v>515</v>
      </c>
      <c r="E13421" s="1" t="s">
        <v>537</v>
      </c>
      <c r="F13421" s="1">
        <v>211</v>
      </c>
      <c r="G13421" s="1">
        <v>211</v>
      </c>
      <c r="H13421" s="1">
        <v>345</v>
      </c>
      <c r="I13421" s="1" t="s">
        <v>448</v>
      </c>
      <c r="J13421" s="1" t="s">
        <v>332</v>
      </c>
      <c r="K13421" s="1">
        <v>9999</v>
      </c>
      <c r="L13421" s="1">
        <v>1</v>
      </c>
      <c r="M13421" s="1" t="s">
        <v>447</v>
      </c>
      <c r="Q13421" s="2" t="s">
        <v>37</v>
      </c>
      <c r="R13421" s="1" t="s">
        <v>531</v>
      </c>
      <c r="S13421" s="1" t="str">
        <f t="shared" si="426"/>
        <v>LPC345|V|CSOB|9999|1|NORM</v>
      </c>
      <c r="T13421" s="2" t="str">
        <f t="shared" si="427"/>
        <v>OK</v>
      </c>
    </row>
    <row r="13422" spans="1:20" x14ac:dyDescent="0.25">
      <c r="A13422" s="1">
        <v>103010299</v>
      </c>
      <c r="B13422" s="1" t="str">
        <f>VLOOKUP(A13422,[1]Maestra!A$1:C$746,2,0)</f>
        <v>ACPTRECO8</v>
      </c>
      <c r="C13422" s="1" t="str">
        <f>VLOOKUP(A13422,[1]Maestra!A$1:C$746,3,0)</f>
        <v>PTV Recursos COFIDE</v>
      </c>
      <c r="D13422" s="1" t="s">
        <v>515</v>
      </c>
      <c r="E13422" s="1" t="s">
        <v>537</v>
      </c>
      <c r="F13422" s="1">
        <v>211</v>
      </c>
      <c r="G13422" s="1">
        <v>211</v>
      </c>
      <c r="H13422" s="1">
        <v>345</v>
      </c>
      <c r="I13422" s="1" t="s">
        <v>448</v>
      </c>
      <c r="J13422" s="1" t="s">
        <v>332</v>
      </c>
      <c r="K13422" s="1">
        <v>9999</v>
      </c>
      <c r="L13422" s="1">
        <v>2</v>
      </c>
      <c r="M13422" s="1" t="s">
        <v>445</v>
      </c>
      <c r="Q13422" s="2" t="s">
        <v>37</v>
      </c>
      <c r="R13422" s="1" t="s">
        <v>531</v>
      </c>
      <c r="S13422" s="1" t="str">
        <f t="shared" si="426"/>
        <v>LPC345|V|CSOB|9999|2|DUPE</v>
      </c>
      <c r="T13422" s="2" t="str">
        <f t="shared" si="427"/>
        <v>OK</v>
      </c>
    </row>
    <row r="13423" spans="1:20" x14ac:dyDescent="0.25">
      <c r="A13423" s="1">
        <v>103010299</v>
      </c>
      <c r="B13423" s="1" t="str">
        <f>VLOOKUP(A13423,[1]Maestra!A$1:C$746,2,0)</f>
        <v>ACPTRECO8</v>
      </c>
      <c r="C13423" s="1" t="str">
        <f>VLOOKUP(A13423,[1]Maestra!A$1:C$746,3,0)</f>
        <v>PTV Recursos COFIDE</v>
      </c>
      <c r="D13423" s="1" t="s">
        <v>515</v>
      </c>
      <c r="E13423" s="1" t="s">
        <v>537</v>
      </c>
      <c r="F13423" s="1">
        <v>211</v>
      </c>
      <c r="G13423" s="1">
        <v>211</v>
      </c>
      <c r="H13423" s="1">
        <v>345</v>
      </c>
      <c r="I13423" s="1" t="s">
        <v>448</v>
      </c>
      <c r="J13423" s="1" t="s">
        <v>332</v>
      </c>
      <c r="K13423" s="1">
        <v>9999</v>
      </c>
      <c r="L13423" s="1">
        <v>2</v>
      </c>
      <c r="M13423" s="1" t="s">
        <v>447</v>
      </c>
      <c r="Q13423" s="2" t="s">
        <v>37</v>
      </c>
      <c r="R13423" s="1" t="s">
        <v>531</v>
      </c>
      <c r="S13423" s="1" t="str">
        <f t="shared" si="426"/>
        <v>LPC345|V|CSOB|9999|2|NORM</v>
      </c>
      <c r="T13423" s="2" t="str">
        <f t="shared" si="427"/>
        <v>OK</v>
      </c>
    </row>
    <row r="13424" spans="1:20" x14ac:dyDescent="0.25">
      <c r="A13424" s="1">
        <v>103019999</v>
      </c>
      <c r="B13424" s="1" t="str">
        <f>VLOOKUP(A13424,[1]Maestra!A$1:C$746,2,0)</f>
        <v>ACPTVGEN8</v>
      </c>
      <c r="C13424" s="1" t="str">
        <f>VLOOKUP(A13424,[1]Maestra!A$1:C$746,3,0)</f>
        <v>PTV Generico</v>
      </c>
      <c r="D13424" s="1" t="s">
        <v>515</v>
      </c>
      <c r="E13424" s="1" t="s">
        <v>537</v>
      </c>
      <c r="F13424" s="1">
        <v>211</v>
      </c>
      <c r="G13424" s="1">
        <v>211</v>
      </c>
      <c r="H13424" s="1">
        <v>346</v>
      </c>
      <c r="I13424" s="1" t="s">
        <v>415</v>
      </c>
      <c r="J13424" s="1" t="s">
        <v>322</v>
      </c>
      <c r="K13424" s="1">
        <v>9999</v>
      </c>
      <c r="L13424" s="1">
        <v>9999</v>
      </c>
      <c r="M13424" s="1" t="s">
        <v>447</v>
      </c>
      <c r="Q13424" s="2" t="s">
        <v>37</v>
      </c>
      <c r="R13424" s="1" t="s">
        <v>531</v>
      </c>
      <c r="S13424" s="1" t="str">
        <f t="shared" si="426"/>
        <v>LPC346|S|CESF|9999|9999|NORM</v>
      </c>
      <c r="T13424" s="2" t="str">
        <f t="shared" si="427"/>
        <v>OK</v>
      </c>
    </row>
    <row r="13425" spans="1:20" x14ac:dyDescent="0.25">
      <c r="A13425" s="1">
        <v>103019999</v>
      </c>
      <c r="B13425" s="1" t="str">
        <f>VLOOKUP(A13425,[1]Maestra!A$1:C$746,2,0)</f>
        <v>ACPTVGEN8</v>
      </c>
      <c r="C13425" s="1" t="str">
        <f>VLOOKUP(A13425,[1]Maestra!A$1:C$746,3,0)</f>
        <v>PTV Generico</v>
      </c>
      <c r="D13425" s="1" t="s">
        <v>515</v>
      </c>
      <c r="E13425" s="1" t="s">
        <v>537</v>
      </c>
      <c r="F13425" s="1">
        <v>211</v>
      </c>
      <c r="G13425" s="1">
        <v>211</v>
      </c>
      <c r="H13425" s="1">
        <v>346</v>
      </c>
      <c r="I13425" s="1" t="s">
        <v>448</v>
      </c>
      <c r="J13425" s="1" t="s">
        <v>322</v>
      </c>
      <c r="K13425" s="1">
        <v>9999</v>
      </c>
      <c r="L13425" s="1">
        <v>9999</v>
      </c>
      <c r="M13425" s="1" t="s">
        <v>447</v>
      </c>
      <c r="Q13425" s="2" t="s">
        <v>37</v>
      </c>
      <c r="R13425" s="1" t="s">
        <v>531</v>
      </c>
      <c r="S13425" s="1" t="str">
        <f t="shared" si="426"/>
        <v>LPC346|V|CESF|9999|9999|NORM</v>
      </c>
      <c r="T13425" s="2" t="str">
        <f t="shared" si="427"/>
        <v>OK</v>
      </c>
    </row>
    <row r="13426" spans="1:20" x14ac:dyDescent="0.25">
      <c r="A13426" s="1">
        <v>103019999</v>
      </c>
      <c r="B13426" s="1" t="str">
        <f>VLOOKUP(A13426,[1]Maestra!A$1:C$746,2,0)</f>
        <v>ACPTVGEN8</v>
      </c>
      <c r="C13426" s="1" t="str">
        <f>VLOOKUP(A13426,[1]Maestra!A$1:C$746,3,0)</f>
        <v>PTV Generico</v>
      </c>
      <c r="D13426" s="1" t="s">
        <v>515</v>
      </c>
      <c r="E13426" s="1" t="s">
        <v>537</v>
      </c>
      <c r="F13426" s="1">
        <v>211</v>
      </c>
      <c r="G13426" s="1">
        <v>211</v>
      </c>
      <c r="H13426" s="1">
        <v>347</v>
      </c>
      <c r="I13426" s="1" t="s">
        <v>415</v>
      </c>
      <c r="J13426" s="1" t="s">
        <v>322</v>
      </c>
      <c r="K13426" s="1">
        <v>9999</v>
      </c>
      <c r="L13426" s="1">
        <v>9999</v>
      </c>
      <c r="M13426" s="1" t="s">
        <v>447</v>
      </c>
      <c r="Q13426" s="2" t="s">
        <v>37</v>
      </c>
      <c r="R13426" s="1" t="s">
        <v>531</v>
      </c>
      <c r="S13426" s="1" t="str">
        <f t="shared" si="426"/>
        <v>LPC347|S|CESF|9999|9999|NORM</v>
      </c>
      <c r="T13426" s="2" t="str">
        <f t="shared" si="427"/>
        <v>OK</v>
      </c>
    </row>
    <row r="13427" spans="1:20" x14ac:dyDescent="0.25">
      <c r="A13427" s="1">
        <v>103019999</v>
      </c>
      <c r="B13427" s="1" t="str">
        <f>VLOOKUP(A13427,[1]Maestra!A$1:C$746,2,0)</f>
        <v>ACPTVGEN8</v>
      </c>
      <c r="C13427" s="1" t="str">
        <f>VLOOKUP(A13427,[1]Maestra!A$1:C$746,3,0)</f>
        <v>PTV Generico</v>
      </c>
      <c r="D13427" s="1" t="s">
        <v>515</v>
      </c>
      <c r="E13427" s="1" t="s">
        <v>537</v>
      </c>
      <c r="F13427" s="1">
        <v>211</v>
      </c>
      <c r="G13427" s="1">
        <v>211</v>
      </c>
      <c r="H13427" s="1">
        <v>347</v>
      </c>
      <c r="I13427" s="1" t="s">
        <v>448</v>
      </c>
      <c r="J13427" s="1" t="s">
        <v>322</v>
      </c>
      <c r="K13427" s="1">
        <v>9999</v>
      </c>
      <c r="L13427" s="1">
        <v>9999</v>
      </c>
      <c r="M13427" s="1" t="s">
        <v>447</v>
      </c>
      <c r="Q13427" s="2" t="s">
        <v>37</v>
      </c>
      <c r="R13427" s="1" t="s">
        <v>531</v>
      </c>
      <c r="S13427" s="1" t="str">
        <f t="shared" si="426"/>
        <v>LPC347|V|CESF|9999|9999|NORM</v>
      </c>
      <c r="T13427" s="2" t="str">
        <f t="shared" si="427"/>
        <v>OK</v>
      </c>
    </row>
    <row r="13428" spans="1:20" x14ac:dyDescent="0.25">
      <c r="A13428" s="1">
        <v>103019999</v>
      </c>
      <c r="B13428" s="1" t="str">
        <f>VLOOKUP(A13428,[1]Maestra!A$1:C$746,2,0)</f>
        <v>ACPTVGEN8</v>
      </c>
      <c r="C13428" s="1" t="str">
        <f>VLOOKUP(A13428,[1]Maestra!A$1:C$746,3,0)</f>
        <v>PTV Generico</v>
      </c>
      <c r="D13428" s="1" t="s">
        <v>515</v>
      </c>
      <c r="E13428" s="1" t="s">
        <v>537</v>
      </c>
      <c r="F13428" s="1">
        <v>211</v>
      </c>
      <c r="G13428" s="1">
        <v>211</v>
      </c>
      <c r="H13428" s="1">
        <v>348</v>
      </c>
      <c r="I13428" s="1" t="s">
        <v>415</v>
      </c>
      <c r="J13428" s="1" t="s">
        <v>322</v>
      </c>
      <c r="K13428" s="1">
        <v>9999</v>
      </c>
      <c r="L13428" s="1">
        <v>9999</v>
      </c>
      <c r="M13428" s="1" t="s">
        <v>447</v>
      </c>
      <c r="Q13428" s="2" t="s">
        <v>37</v>
      </c>
      <c r="R13428" s="1" t="s">
        <v>531</v>
      </c>
      <c r="S13428" s="1" t="str">
        <f t="shared" si="426"/>
        <v>LPC348|S|CESF|9999|9999|NORM</v>
      </c>
      <c r="T13428" s="2" t="str">
        <f t="shared" si="427"/>
        <v>OK</v>
      </c>
    </row>
    <row r="13429" spans="1:20" x14ac:dyDescent="0.25">
      <c r="A13429" s="1">
        <v>103019999</v>
      </c>
      <c r="B13429" s="1" t="str">
        <f>VLOOKUP(A13429,[1]Maestra!A$1:C$746,2,0)</f>
        <v>ACPTVGEN8</v>
      </c>
      <c r="C13429" s="1" t="str">
        <f>VLOOKUP(A13429,[1]Maestra!A$1:C$746,3,0)</f>
        <v>PTV Generico</v>
      </c>
      <c r="D13429" s="1" t="s">
        <v>515</v>
      </c>
      <c r="E13429" s="1" t="s">
        <v>537</v>
      </c>
      <c r="F13429" s="1">
        <v>211</v>
      </c>
      <c r="G13429" s="1">
        <v>211</v>
      </c>
      <c r="H13429" s="1">
        <v>348</v>
      </c>
      <c r="I13429" s="1" t="s">
        <v>448</v>
      </c>
      <c r="J13429" s="1" t="s">
        <v>322</v>
      </c>
      <c r="K13429" s="1">
        <v>9999</v>
      </c>
      <c r="L13429" s="1">
        <v>9999</v>
      </c>
      <c r="M13429" s="1" t="s">
        <v>447</v>
      </c>
      <c r="Q13429" s="2" t="s">
        <v>37</v>
      </c>
      <c r="R13429" s="1" t="s">
        <v>531</v>
      </c>
      <c r="S13429" s="1" t="str">
        <f t="shared" si="426"/>
        <v>LPC348|V|CESF|9999|9999|NORM</v>
      </c>
      <c r="T13429" s="2" t="str">
        <f t="shared" si="427"/>
        <v>OK</v>
      </c>
    </row>
    <row r="13430" spans="1:20" x14ac:dyDescent="0.25">
      <c r="A13430" s="1">
        <v>103019999</v>
      </c>
      <c r="B13430" s="1" t="str">
        <f>VLOOKUP(A13430,[1]Maestra!A$1:C$746,2,0)</f>
        <v>ACPTVGEN8</v>
      </c>
      <c r="C13430" s="1" t="str">
        <f>VLOOKUP(A13430,[1]Maestra!A$1:C$746,3,0)</f>
        <v>PTV Generico</v>
      </c>
      <c r="D13430" s="1" t="s">
        <v>515</v>
      </c>
      <c r="E13430" s="1" t="s">
        <v>537</v>
      </c>
      <c r="F13430" s="1">
        <v>211</v>
      </c>
      <c r="G13430" s="1">
        <v>211</v>
      </c>
      <c r="H13430" s="1">
        <v>349</v>
      </c>
      <c r="I13430" s="1" t="s">
        <v>415</v>
      </c>
      <c r="J13430" s="1" t="s">
        <v>322</v>
      </c>
      <c r="K13430" s="1">
        <v>9999</v>
      </c>
      <c r="L13430" s="1">
        <v>9999</v>
      </c>
      <c r="M13430" s="1" t="s">
        <v>447</v>
      </c>
      <c r="Q13430" s="2" t="s">
        <v>37</v>
      </c>
      <c r="R13430" s="1" t="s">
        <v>531</v>
      </c>
      <c r="S13430" s="1" t="str">
        <f t="shared" si="426"/>
        <v>LPC349|S|CESF|9999|9999|NORM</v>
      </c>
      <c r="T13430" s="2" t="str">
        <f t="shared" si="427"/>
        <v>OK</v>
      </c>
    </row>
    <row r="13431" spans="1:20" x14ac:dyDescent="0.25">
      <c r="A13431" s="1">
        <v>103019999</v>
      </c>
      <c r="B13431" s="1" t="str">
        <f>VLOOKUP(A13431,[1]Maestra!A$1:C$746,2,0)</f>
        <v>ACPTVGEN8</v>
      </c>
      <c r="C13431" s="1" t="str">
        <f>VLOOKUP(A13431,[1]Maestra!A$1:C$746,3,0)</f>
        <v>PTV Generico</v>
      </c>
      <c r="D13431" s="1" t="s">
        <v>515</v>
      </c>
      <c r="E13431" s="1" t="s">
        <v>537</v>
      </c>
      <c r="F13431" s="1">
        <v>211</v>
      </c>
      <c r="G13431" s="1">
        <v>211</v>
      </c>
      <c r="H13431" s="1">
        <v>349</v>
      </c>
      <c r="I13431" s="1" t="s">
        <v>448</v>
      </c>
      <c r="J13431" s="1" t="s">
        <v>322</v>
      </c>
      <c r="K13431" s="1">
        <v>9999</v>
      </c>
      <c r="L13431" s="1">
        <v>9999</v>
      </c>
      <c r="M13431" s="1" t="s">
        <v>447</v>
      </c>
      <c r="Q13431" s="2" t="s">
        <v>37</v>
      </c>
      <c r="R13431" s="1" t="s">
        <v>531</v>
      </c>
      <c r="S13431" s="1" t="str">
        <f t="shared" si="426"/>
        <v>LPC349|V|CESF|9999|9999|NORM</v>
      </c>
      <c r="T13431" s="2" t="str">
        <f t="shared" si="427"/>
        <v>OK</v>
      </c>
    </row>
    <row r="13432" spans="1:20" x14ac:dyDescent="0.25">
      <c r="A13432" s="1">
        <v>103019999</v>
      </c>
      <c r="B13432" s="1" t="str">
        <f>VLOOKUP(A13432,[1]Maestra!A$1:C$746,2,0)</f>
        <v>ACPTVGEN8</v>
      </c>
      <c r="C13432" s="1" t="str">
        <f>VLOOKUP(A13432,[1]Maestra!A$1:C$746,3,0)</f>
        <v>PTV Generico</v>
      </c>
      <c r="D13432" s="1" t="s">
        <v>515</v>
      </c>
      <c r="E13432" s="1" t="s">
        <v>537</v>
      </c>
      <c r="F13432" s="1">
        <v>211</v>
      </c>
      <c r="G13432" s="1">
        <v>211</v>
      </c>
      <c r="H13432" s="1">
        <v>351</v>
      </c>
      <c r="I13432" s="1" t="s">
        <v>415</v>
      </c>
      <c r="J13432" s="1" t="s">
        <v>322</v>
      </c>
      <c r="K13432" s="1">
        <v>9999</v>
      </c>
      <c r="L13432" s="1">
        <v>9999</v>
      </c>
      <c r="M13432" s="1" t="s">
        <v>447</v>
      </c>
      <c r="Q13432" s="2" t="s">
        <v>37</v>
      </c>
      <c r="R13432" s="1" t="s">
        <v>531</v>
      </c>
      <c r="S13432" s="1" t="str">
        <f t="shared" si="426"/>
        <v>LPC351|S|CESF|9999|9999|NORM</v>
      </c>
      <c r="T13432" s="2" t="str">
        <f t="shared" si="427"/>
        <v>OK</v>
      </c>
    </row>
    <row r="13433" spans="1:20" x14ac:dyDescent="0.25">
      <c r="A13433" s="1">
        <v>103019999</v>
      </c>
      <c r="B13433" s="1" t="str">
        <f>VLOOKUP(A13433,[1]Maestra!A$1:C$746,2,0)</f>
        <v>ACPTVGEN8</v>
      </c>
      <c r="C13433" s="1" t="str">
        <f>VLOOKUP(A13433,[1]Maestra!A$1:C$746,3,0)</f>
        <v>PTV Generico</v>
      </c>
      <c r="D13433" s="1" t="s">
        <v>515</v>
      </c>
      <c r="E13433" s="1" t="s">
        <v>537</v>
      </c>
      <c r="F13433" s="1">
        <v>211</v>
      </c>
      <c r="G13433" s="1">
        <v>211</v>
      </c>
      <c r="H13433" s="1">
        <v>351</v>
      </c>
      <c r="I13433" s="1" t="s">
        <v>448</v>
      </c>
      <c r="J13433" s="1" t="s">
        <v>322</v>
      </c>
      <c r="K13433" s="1">
        <v>9999</v>
      </c>
      <c r="L13433" s="1">
        <v>9999</v>
      </c>
      <c r="M13433" s="1" t="s">
        <v>447</v>
      </c>
      <c r="Q13433" s="2" t="s">
        <v>37</v>
      </c>
      <c r="R13433" s="1" t="s">
        <v>531</v>
      </c>
      <c r="S13433" s="1" t="str">
        <f t="shared" si="426"/>
        <v>LPC351|V|CESF|9999|9999|NORM</v>
      </c>
      <c r="T13433" s="2" t="str">
        <f t="shared" si="427"/>
        <v>OK</v>
      </c>
    </row>
    <row r="13434" spans="1:20" x14ac:dyDescent="0.25">
      <c r="A13434" s="1">
        <v>103019999</v>
      </c>
      <c r="B13434" s="1" t="str">
        <f>VLOOKUP(A13434,[1]Maestra!A$1:C$746,2,0)</f>
        <v>ACPTVGEN8</v>
      </c>
      <c r="C13434" s="1" t="str">
        <f>VLOOKUP(A13434,[1]Maestra!A$1:C$746,3,0)</f>
        <v>PTV Generico</v>
      </c>
      <c r="D13434" s="1" t="s">
        <v>515</v>
      </c>
      <c r="E13434" s="1" t="s">
        <v>537</v>
      </c>
      <c r="F13434" s="1">
        <v>211</v>
      </c>
      <c r="G13434" s="1">
        <v>211</v>
      </c>
      <c r="H13434" s="1">
        <v>352</v>
      </c>
      <c r="I13434" s="1" t="s">
        <v>415</v>
      </c>
      <c r="J13434" s="1" t="s">
        <v>322</v>
      </c>
      <c r="K13434" s="1">
        <v>9999</v>
      </c>
      <c r="L13434" s="1">
        <v>9999</v>
      </c>
      <c r="M13434" s="1" t="s">
        <v>447</v>
      </c>
      <c r="Q13434" s="2" t="s">
        <v>37</v>
      </c>
      <c r="R13434" s="1" t="s">
        <v>531</v>
      </c>
      <c r="S13434" s="1" t="str">
        <f t="shared" si="426"/>
        <v>LPC352|S|CESF|9999|9999|NORM</v>
      </c>
      <c r="T13434" s="2" t="str">
        <f t="shared" si="427"/>
        <v>OK</v>
      </c>
    </row>
    <row r="13435" spans="1:20" x14ac:dyDescent="0.25">
      <c r="A13435" s="1">
        <v>103019999</v>
      </c>
      <c r="B13435" s="1" t="str">
        <f>VLOOKUP(A13435,[1]Maestra!A$1:C$746,2,0)</f>
        <v>ACPTVGEN8</v>
      </c>
      <c r="C13435" s="1" t="str">
        <f>VLOOKUP(A13435,[1]Maestra!A$1:C$746,3,0)</f>
        <v>PTV Generico</v>
      </c>
      <c r="D13435" s="1" t="s">
        <v>515</v>
      </c>
      <c r="E13435" s="1" t="s">
        <v>537</v>
      </c>
      <c r="F13435" s="1">
        <v>211</v>
      </c>
      <c r="G13435" s="1">
        <v>211</v>
      </c>
      <c r="H13435" s="1">
        <v>352</v>
      </c>
      <c r="I13435" s="1" t="s">
        <v>448</v>
      </c>
      <c r="J13435" s="1" t="s">
        <v>322</v>
      </c>
      <c r="K13435" s="1">
        <v>9999</v>
      </c>
      <c r="L13435" s="1">
        <v>9999</v>
      </c>
      <c r="M13435" s="1" t="s">
        <v>447</v>
      </c>
      <c r="Q13435" s="2" t="s">
        <v>37</v>
      </c>
      <c r="R13435" s="1" t="s">
        <v>531</v>
      </c>
      <c r="S13435" s="1" t="str">
        <f t="shared" si="426"/>
        <v>LPC352|V|CESF|9999|9999|NORM</v>
      </c>
      <c r="T13435" s="2" t="str">
        <f t="shared" si="427"/>
        <v>OK</v>
      </c>
    </row>
    <row r="13436" spans="1:20" x14ac:dyDescent="0.25">
      <c r="A13436" s="1">
        <v>103019999</v>
      </c>
      <c r="B13436" s="1" t="str">
        <f>VLOOKUP(A13436,[1]Maestra!A$1:C$746,2,0)</f>
        <v>ACPTVGEN8</v>
      </c>
      <c r="C13436" s="1" t="str">
        <f>VLOOKUP(A13436,[1]Maestra!A$1:C$746,3,0)</f>
        <v>PTV Generico</v>
      </c>
      <c r="D13436" s="1" t="s">
        <v>515</v>
      </c>
      <c r="E13436" s="1" t="s">
        <v>537</v>
      </c>
      <c r="F13436" s="1">
        <v>211</v>
      </c>
      <c r="G13436" s="1">
        <v>211</v>
      </c>
      <c r="H13436" s="1">
        <v>353</v>
      </c>
      <c r="I13436" s="1" t="s">
        <v>415</v>
      </c>
      <c r="J13436" s="1" t="s">
        <v>322</v>
      </c>
      <c r="K13436" s="1">
        <v>9999</v>
      </c>
      <c r="L13436" s="1">
        <v>9999</v>
      </c>
      <c r="M13436" s="1" t="s">
        <v>447</v>
      </c>
      <c r="Q13436" s="2" t="s">
        <v>37</v>
      </c>
      <c r="R13436" s="1" t="s">
        <v>531</v>
      </c>
      <c r="S13436" s="1" t="str">
        <f t="shared" si="426"/>
        <v>LPC353|S|CESF|9999|9999|NORM</v>
      </c>
      <c r="T13436" s="2" t="str">
        <f t="shared" si="427"/>
        <v>OK</v>
      </c>
    </row>
    <row r="13437" spans="1:20" x14ac:dyDescent="0.25">
      <c r="A13437" s="1">
        <v>103019999</v>
      </c>
      <c r="B13437" s="1" t="str">
        <f>VLOOKUP(A13437,[1]Maestra!A$1:C$746,2,0)</f>
        <v>ACPTVGEN8</v>
      </c>
      <c r="C13437" s="1" t="str">
        <f>VLOOKUP(A13437,[1]Maestra!A$1:C$746,3,0)</f>
        <v>PTV Generico</v>
      </c>
      <c r="D13437" s="1" t="s">
        <v>515</v>
      </c>
      <c r="E13437" s="1" t="s">
        <v>537</v>
      </c>
      <c r="F13437" s="1">
        <v>211</v>
      </c>
      <c r="G13437" s="1">
        <v>211</v>
      </c>
      <c r="H13437" s="1">
        <v>353</v>
      </c>
      <c r="I13437" s="1" t="s">
        <v>448</v>
      </c>
      <c r="J13437" s="1" t="s">
        <v>322</v>
      </c>
      <c r="K13437" s="1">
        <v>9999</v>
      </c>
      <c r="L13437" s="1">
        <v>9999</v>
      </c>
      <c r="M13437" s="1" t="s">
        <v>447</v>
      </c>
      <c r="Q13437" s="2" t="s">
        <v>37</v>
      </c>
      <c r="R13437" s="1" t="s">
        <v>531</v>
      </c>
      <c r="S13437" s="1" t="str">
        <f t="shared" si="426"/>
        <v>LPC353|V|CESF|9999|9999|NORM</v>
      </c>
      <c r="T13437" s="2" t="str">
        <f t="shared" si="427"/>
        <v>OK</v>
      </c>
    </row>
    <row r="13438" spans="1:20" x14ac:dyDescent="0.25">
      <c r="A13438" s="1">
        <v>103019999</v>
      </c>
      <c r="B13438" s="1" t="str">
        <f>VLOOKUP(A13438,[1]Maestra!A$1:C$746,2,0)</f>
        <v>ACPTVGEN8</v>
      </c>
      <c r="C13438" s="1" t="str">
        <f>VLOOKUP(A13438,[1]Maestra!A$1:C$746,3,0)</f>
        <v>PTV Generico</v>
      </c>
      <c r="D13438" s="1" t="s">
        <v>515</v>
      </c>
      <c r="E13438" s="1" t="s">
        <v>537</v>
      </c>
      <c r="F13438" s="1">
        <v>211</v>
      </c>
      <c r="G13438" s="1">
        <v>211</v>
      </c>
      <c r="H13438" s="1">
        <v>354</v>
      </c>
      <c r="I13438" s="1" t="s">
        <v>415</v>
      </c>
      <c r="J13438" s="1" t="s">
        <v>322</v>
      </c>
      <c r="K13438" s="1">
        <v>9999</v>
      </c>
      <c r="L13438" s="1">
        <v>9999</v>
      </c>
      <c r="M13438" s="1" t="s">
        <v>447</v>
      </c>
      <c r="Q13438" s="2" t="s">
        <v>37</v>
      </c>
      <c r="R13438" s="1" t="s">
        <v>531</v>
      </c>
      <c r="S13438" s="1" t="str">
        <f t="shared" si="426"/>
        <v>LPC354|S|CESF|9999|9999|NORM</v>
      </c>
      <c r="T13438" s="2" t="str">
        <f t="shared" si="427"/>
        <v>OK</v>
      </c>
    </row>
    <row r="13439" spans="1:20" x14ac:dyDescent="0.25">
      <c r="A13439" s="1">
        <v>103019999</v>
      </c>
      <c r="B13439" s="1" t="str">
        <f>VLOOKUP(A13439,[1]Maestra!A$1:C$746,2,0)</f>
        <v>ACPTVGEN8</v>
      </c>
      <c r="C13439" s="1" t="str">
        <f>VLOOKUP(A13439,[1]Maestra!A$1:C$746,3,0)</f>
        <v>PTV Generico</v>
      </c>
      <c r="D13439" s="1" t="s">
        <v>515</v>
      </c>
      <c r="E13439" s="1" t="s">
        <v>537</v>
      </c>
      <c r="F13439" s="1">
        <v>211</v>
      </c>
      <c r="G13439" s="1">
        <v>211</v>
      </c>
      <c r="H13439" s="1">
        <v>354</v>
      </c>
      <c r="I13439" s="1" t="s">
        <v>448</v>
      </c>
      <c r="J13439" s="1" t="s">
        <v>322</v>
      </c>
      <c r="K13439" s="1">
        <v>9999</v>
      </c>
      <c r="L13439" s="1">
        <v>9999</v>
      </c>
      <c r="M13439" s="1" t="s">
        <v>447</v>
      </c>
      <c r="Q13439" s="2" t="s">
        <v>37</v>
      </c>
      <c r="R13439" s="1" t="s">
        <v>531</v>
      </c>
      <c r="S13439" s="1" t="str">
        <f t="shared" si="426"/>
        <v>LPC354|V|CESF|9999|9999|NORM</v>
      </c>
      <c r="T13439" s="2" t="str">
        <f t="shared" si="427"/>
        <v>OK</v>
      </c>
    </row>
    <row r="13440" spans="1:20" x14ac:dyDescent="0.25">
      <c r="A13440" s="1">
        <v>103019999</v>
      </c>
      <c r="B13440" s="1" t="str">
        <f>VLOOKUP(A13440,[1]Maestra!A$1:C$746,2,0)</f>
        <v>ACPTVGEN8</v>
      </c>
      <c r="C13440" s="1" t="str">
        <f>VLOOKUP(A13440,[1]Maestra!A$1:C$746,3,0)</f>
        <v>PTV Generico</v>
      </c>
      <c r="D13440" s="1" t="s">
        <v>515</v>
      </c>
      <c r="E13440" s="1" t="s">
        <v>537</v>
      </c>
      <c r="F13440" s="1">
        <v>211</v>
      </c>
      <c r="G13440" s="1">
        <v>211</v>
      </c>
      <c r="H13440" s="1">
        <v>355</v>
      </c>
      <c r="I13440" s="1" t="s">
        <v>415</v>
      </c>
      <c r="J13440" s="1" t="s">
        <v>322</v>
      </c>
      <c r="K13440" s="1">
        <v>9999</v>
      </c>
      <c r="L13440" s="1">
        <v>9999</v>
      </c>
      <c r="M13440" s="1" t="s">
        <v>447</v>
      </c>
      <c r="Q13440" s="2" t="s">
        <v>37</v>
      </c>
      <c r="R13440" s="1" t="s">
        <v>531</v>
      </c>
      <c r="S13440" s="1" t="str">
        <f t="shared" si="426"/>
        <v>LPC355|S|CESF|9999|9999|NORM</v>
      </c>
      <c r="T13440" s="2" t="str">
        <f t="shared" si="427"/>
        <v>OK</v>
      </c>
    </row>
    <row r="13441" spans="1:20" x14ac:dyDescent="0.25">
      <c r="A13441" s="1">
        <v>103019999</v>
      </c>
      <c r="B13441" s="1" t="str">
        <f>VLOOKUP(A13441,[1]Maestra!A$1:C$746,2,0)</f>
        <v>ACPTVGEN8</v>
      </c>
      <c r="C13441" s="1" t="str">
        <f>VLOOKUP(A13441,[1]Maestra!A$1:C$746,3,0)</f>
        <v>PTV Generico</v>
      </c>
      <c r="D13441" s="1" t="s">
        <v>515</v>
      </c>
      <c r="E13441" s="1" t="s">
        <v>537</v>
      </c>
      <c r="F13441" s="1">
        <v>211</v>
      </c>
      <c r="G13441" s="1">
        <v>211</v>
      </c>
      <c r="H13441" s="1">
        <v>355</v>
      </c>
      <c r="I13441" s="1" t="s">
        <v>448</v>
      </c>
      <c r="J13441" s="1" t="s">
        <v>322</v>
      </c>
      <c r="K13441" s="1">
        <v>9999</v>
      </c>
      <c r="L13441" s="1">
        <v>9999</v>
      </c>
      <c r="M13441" s="1" t="s">
        <v>447</v>
      </c>
      <c r="Q13441" s="2" t="s">
        <v>37</v>
      </c>
      <c r="R13441" s="1" t="s">
        <v>531</v>
      </c>
      <c r="S13441" s="1" t="str">
        <f t="shared" si="426"/>
        <v>LPC355|V|CESF|9999|9999|NORM</v>
      </c>
      <c r="T13441" s="2" t="str">
        <f t="shared" si="427"/>
        <v>OK</v>
      </c>
    </row>
    <row r="13442" spans="1:20" x14ac:dyDescent="0.25">
      <c r="A13442" s="1">
        <v>103019999</v>
      </c>
      <c r="B13442" s="1" t="str">
        <f>VLOOKUP(A13442,[1]Maestra!A$1:C$746,2,0)</f>
        <v>ACPTVGEN8</v>
      </c>
      <c r="C13442" s="1" t="str">
        <f>VLOOKUP(A13442,[1]Maestra!A$1:C$746,3,0)</f>
        <v>PTV Generico</v>
      </c>
      <c r="D13442" s="1" t="s">
        <v>515</v>
      </c>
      <c r="E13442" s="1" t="s">
        <v>537</v>
      </c>
      <c r="F13442" s="1">
        <v>211</v>
      </c>
      <c r="G13442" s="1">
        <v>211</v>
      </c>
      <c r="H13442" s="1">
        <v>356</v>
      </c>
      <c r="I13442" s="1" t="s">
        <v>415</v>
      </c>
      <c r="J13442" s="1" t="s">
        <v>327</v>
      </c>
      <c r="K13442" s="1">
        <v>9999</v>
      </c>
      <c r="L13442" s="1">
        <v>9999</v>
      </c>
      <c r="M13442" s="1" t="s">
        <v>447</v>
      </c>
      <c r="Q13442" s="2" t="s">
        <v>37</v>
      </c>
      <c r="R13442" s="1" t="s">
        <v>531</v>
      </c>
      <c r="S13442" s="1" t="str">
        <f t="shared" ref="S13442:S13505" si="428">_xlfn.CONCAT(D13442,H13442,"|",I13442,"|",J13442,"|",K13442,"|",L13442,"|",M13442)</f>
        <v>LPC356|S|CCOR|9999|9999|NORM</v>
      </c>
      <c r="T13442" s="2" t="str">
        <f t="shared" si="427"/>
        <v>OK</v>
      </c>
    </row>
    <row r="13443" spans="1:20" x14ac:dyDescent="0.25">
      <c r="A13443" s="1">
        <v>103019999</v>
      </c>
      <c r="B13443" s="1" t="str">
        <f>VLOOKUP(A13443,[1]Maestra!A$1:C$746,2,0)</f>
        <v>ACPTVGEN8</v>
      </c>
      <c r="C13443" s="1" t="str">
        <f>VLOOKUP(A13443,[1]Maestra!A$1:C$746,3,0)</f>
        <v>PTV Generico</v>
      </c>
      <c r="D13443" s="1" t="s">
        <v>515</v>
      </c>
      <c r="E13443" s="1" t="s">
        <v>537</v>
      </c>
      <c r="F13443" s="1">
        <v>211</v>
      </c>
      <c r="G13443" s="1">
        <v>211</v>
      </c>
      <c r="H13443" s="1">
        <v>356</v>
      </c>
      <c r="I13443" s="1" t="s">
        <v>448</v>
      </c>
      <c r="J13443" s="1" t="s">
        <v>327</v>
      </c>
      <c r="K13443" s="1">
        <v>9999</v>
      </c>
      <c r="L13443" s="1">
        <v>9999</v>
      </c>
      <c r="M13443" s="1" t="s">
        <v>447</v>
      </c>
      <c r="Q13443" s="2" t="s">
        <v>37</v>
      </c>
      <c r="R13443" s="1" t="s">
        <v>531</v>
      </c>
      <c r="S13443" s="1" t="str">
        <f t="shared" si="428"/>
        <v>LPC356|V|CCOR|9999|9999|NORM</v>
      </c>
      <c r="T13443" s="2" t="str">
        <f t="shared" ref="T13443:T13506" si="429">IF(COUNTIFS($D$2:$D$20413,D13443,$S$2:$S$20413,S13443,$A$2:$A$20413,"&lt;&gt;"&amp;A13443)&gt;0,"Conflicto","OK")</f>
        <v>OK</v>
      </c>
    </row>
    <row r="13444" spans="1:20" x14ac:dyDescent="0.25">
      <c r="A13444" s="1">
        <v>103019999</v>
      </c>
      <c r="B13444" s="1" t="str">
        <f>VLOOKUP(A13444,[1]Maestra!A$1:C$746,2,0)</f>
        <v>ACPTVGEN8</v>
      </c>
      <c r="C13444" s="1" t="str">
        <f>VLOOKUP(A13444,[1]Maestra!A$1:C$746,3,0)</f>
        <v>PTV Generico</v>
      </c>
      <c r="D13444" s="1" t="s">
        <v>515</v>
      </c>
      <c r="E13444" s="1" t="s">
        <v>537</v>
      </c>
      <c r="F13444" s="1">
        <v>211</v>
      </c>
      <c r="G13444" s="1">
        <v>211</v>
      </c>
      <c r="H13444" s="1">
        <v>357</v>
      </c>
      <c r="I13444" s="1" t="s">
        <v>415</v>
      </c>
      <c r="J13444" s="1" t="s">
        <v>322</v>
      </c>
      <c r="K13444" s="1">
        <v>9999</v>
      </c>
      <c r="L13444" s="1">
        <v>9999</v>
      </c>
      <c r="M13444" s="1" t="s">
        <v>447</v>
      </c>
      <c r="Q13444" s="2" t="s">
        <v>37</v>
      </c>
      <c r="R13444" s="1" t="s">
        <v>531</v>
      </c>
      <c r="S13444" s="1" t="str">
        <f t="shared" si="428"/>
        <v>LPC357|S|CESF|9999|9999|NORM</v>
      </c>
      <c r="T13444" s="2" t="str">
        <f t="shared" si="429"/>
        <v>OK</v>
      </c>
    </row>
    <row r="13445" spans="1:20" x14ac:dyDescent="0.25">
      <c r="A13445" s="1">
        <v>103019999</v>
      </c>
      <c r="B13445" s="1" t="str">
        <f>VLOOKUP(A13445,[1]Maestra!A$1:C$746,2,0)</f>
        <v>ACPTVGEN8</v>
      </c>
      <c r="C13445" s="1" t="str">
        <f>VLOOKUP(A13445,[1]Maestra!A$1:C$746,3,0)</f>
        <v>PTV Generico</v>
      </c>
      <c r="D13445" s="1" t="s">
        <v>515</v>
      </c>
      <c r="E13445" s="1" t="s">
        <v>537</v>
      </c>
      <c r="F13445" s="1">
        <v>211</v>
      </c>
      <c r="G13445" s="1">
        <v>211</v>
      </c>
      <c r="H13445" s="1">
        <v>357</v>
      </c>
      <c r="I13445" s="1" t="s">
        <v>448</v>
      </c>
      <c r="J13445" s="1" t="s">
        <v>322</v>
      </c>
      <c r="K13445" s="1">
        <v>9999</v>
      </c>
      <c r="L13445" s="1">
        <v>9999</v>
      </c>
      <c r="M13445" s="1" t="s">
        <v>447</v>
      </c>
      <c r="Q13445" s="2" t="s">
        <v>37</v>
      </c>
      <c r="R13445" s="1" t="s">
        <v>531</v>
      </c>
      <c r="S13445" s="1" t="str">
        <f t="shared" si="428"/>
        <v>LPC357|V|CESF|9999|9999|NORM</v>
      </c>
      <c r="T13445" s="2" t="str">
        <f t="shared" si="429"/>
        <v>OK</v>
      </c>
    </row>
    <row r="13446" spans="1:20" x14ac:dyDescent="0.25">
      <c r="A13446" s="1">
        <v>103010299</v>
      </c>
      <c r="B13446" s="1" t="str">
        <f>VLOOKUP(A13446,[1]Maestra!A$1:C$746,2,0)</f>
        <v>ACPTRECO8</v>
      </c>
      <c r="C13446" s="1" t="str">
        <f>VLOOKUP(A13446,[1]Maestra!A$1:C$746,3,0)</f>
        <v>PTV Recursos COFIDE</v>
      </c>
      <c r="D13446" s="1" t="s">
        <v>515</v>
      </c>
      <c r="E13446" s="1" t="s">
        <v>537</v>
      </c>
      <c r="F13446" s="1">
        <v>211</v>
      </c>
      <c r="G13446" s="1">
        <v>211</v>
      </c>
      <c r="H13446" s="1">
        <v>358</v>
      </c>
      <c r="I13446" s="1" t="s">
        <v>415</v>
      </c>
      <c r="J13446" s="1" t="s">
        <v>322</v>
      </c>
      <c r="K13446" s="1">
        <v>9999</v>
      </c>
      <c r="L13446" s="1">
        <v>9999</v>
      </c>
      <c r="M13446" s="1" t="s">
        <v>447</v>
      </c>
      <c r="Q13446" s="2" t="s">
        <v>37</v>
      </c>
      <c r="R13446" s="1" t="s">
        <v>531</v>
      </c>
      <c r="S13446" s="1" t="str">
        <f t="shared" si="428"/>
        <v>LPC358|S|CESF|9999|9999|NORM</v>
      </c>
      <c r="T13446" s="2" t="str">
        <f t="shared" si="429"/>
        <v>OK</v>
      </c>
    </row>
    <row r="13447" spans="1:20" x14ac:dyDescent="0.25">
      <c r="A13447" s="1">
        <v>103010299</v>
      </c>
      <c r="B13447" s="1" t="str">
        <f>VLOOKUP(A13447,[1]Maestra!A$1:C$746,2,0)</f>
        <v>ACPTRECO8</v>
      </c>
      <c r="C13447" s="1" t="str">
        <f>VLOOKUP(A13447,[1]Maestra!A$1:C$746,3,0)</f>
        <v>PTV Recursos COFIDE</v>
      </c>
      <c r="D13447" s="1" t="s">
        <v>515</v>
      </c>
      <c r="E13447" s="1" t="s">
        <v>537</v>
      </c>
      <c r="F13447" s="1">
        <v>211</v>
      </c>
      <c r="G13447" s="1">
        <v>211</v>
      </c>
      <c r="H13447" s="1">
        <v>358</v>
      </c>
      <c r="I13447" s="1" t="s">
        <v>448</v>
      </c>
      <c r="J13447" s="1" t="s">
        <v>322</v>
      </c>
      <c r="K13447" s="1">
        <v>9999</v>
      </c>
      <c r="L13447" s="1">
        <v>9999</v>
      </c>
      <c r="M13447" s="1" t="s">
        <v>447</v>
      </c>
      <c r="Q13447" s="2" t="s">
        <v>37</v>
      </c>
      <c r="R13447" s="1" t="s">
        <v>531</v>
      </c>
      <c r="S13447" s="1" t="str">
        <f t="shared" si="428"/>
        <v>LPC358|V|CESF|9999|9999|NORM</v>
      </c>
      <c r="T13447" s="2" t="str">
        <f t="shared" si="429"/>
        <v>OK</v>
      </c>
    </row>
    <row r="13448" spans="1:20" x14ac:dyDescent="0.25">
      <c r="A13448" s="1">
        <v>103040199</v>
      </c>
      <c r="B13448" s="1" t="str">
        <f>VLOOKUP(A13448,[1]Maestra!A$1:C$746,2,0)</f>
        <v>ACPTVPEM8</v>
      </c>
      <c r="C13448" s="1" t="str">
        <f>VLOOKUP(A13448,[1]Maestra!A$1:C$746,3,0)</f>
        <v>Pagare Tasa Vencida Pequeña Empresa</v>
      </c>
      <c r="D13448" s="1" t="s">
        <v>515</v>
      </c>
      <c r="E13448" s="1" t="s">
        <v>537</v>
      </c>
      <c r="F13448" s="1">
        <v>211</v>
      </c>
      <c r="G13448" s="1">
        <v>211</v>
      </c>
      <c r="H13448" s="1">
        <v>359</v>
      </c>
      <c r="I13448" s="1" t="s">
        <v>415</v>
      </c>
      <c r="J13448" s="1" t="s">
        <v>322</v>
      </c>
      <c r="K13448" s="1">
        <v>9999</v>
      </c>
      <c r="L13448" s="1">
        <v>9999</v>
      </c>
      <c r="M13448" s="1" t="s">
        <v>447</v>
      </c>
      <c r="Q13448" s="2" t="s">
        <v>37</v>
      </c>
      <c r="R13448" s="1" t="s">
        <v>531</v>
      </c>
      <c r="S13448" s="1" t="str">
        <f t="shared" si="428"/>
        <v>LPC359|S|CESF|9999|9999|NORM</v>
      </c>
      <c r="T13448" s="2" t="str">
        <f t="shared" si="429"/>
        <v>OK</v>
      </c>
    </row>
    <row r="13449" spans="1:20" x14ac:dyDescent="0.25">
      <c r="A13449" s="1">
        <v>103040199</v>
      </c>
      <c r="B13449" s="1" t="str">
        <f>VLOOKUP(A13449,[1]Maestra!A$1:C$746,2,0)</f>
        <v>ACPTVPEM8</v>
      </c>
      <c r="C13449" s="1" t="str">
        <f>VLOOKUP(A13449,[1]Maestra!A$1:C$746,3,0)</f>
        <v>Pagare Tasa Vencida Pequeña Empresa</v>
      </c>
      <c r="D13449" s="1" t="s">
        <v>515</v>
      </c>
      <c r="E13449" s="1" t="s">
        <v>537</v>
      </c>
      <c r="F13449" s="1">
        <v>211</v>
      </c>
      <c r="G13449" s="1">
        <v>211</v>
      </c>
      <c r="H13449" s="1">
        <v>359</v>
      </c>
      <c r="I13449" s="1" t="s">
        <v>448</v>
      </c>
      <c r="J13449" s="1" t="s">
        <v>322</v>
      </c>
      <c r="K13449" s="1">
        <v>9999</v>
      </c>
      <c r="L13449" s="1">
        <v>9999</v>
      </c>
      <c r="M13449" s="1" t="s">
        <v>447</v>
      </c>
      <c r="Q13449" s="2" t="s">
        <v>37</v>
      </c>
      <c r="R13449" s="1" t="s">
        <v>531</v>
      </c>
      <c r="S13449" s="1" t="str">
        <f t="shared" si="428"/>
        <v>LPC359|V|CESF|9999|9999|NORM</v>
      </c>
      <c r="T13449" s="2" t="str">
        <f t="shared" si="429"/>
        <v>OK</v>
      </c>
    </row>
    <row r="13450" spans="1:20" x14ac:dyDescent="0.25">
      <c r="A13450" s="1">
        <v>103019999</v>
      </c>
      <c r="B13450" s="1" t="str">
        <f>VLOOKUP(A13450,[1]Maestra!A$1:C$746,2,0)</f>
        <v>ACPTVGEN8</v>
      </c>
      <c r="C13450" s="1" t="str">
        <f>VLOOKUP(A13450,[1]Maestra!A$1:C$746,3,0)</f>
        <v>PTV Generico</v>
      </c>
      <c r="D13450" s="1" t="s">
        <v>515</v>
      </c>
      <c r="E13450" s="1" t="s">
        <v>537</v>
      </c>
      <c r="F13450" s="1">
        <v>211</v>
      </c>
      <c r="G13450" s="1">
        <v>211</v>
      </c>
      <c r="H13450" s="1">
        <v>360</v>
      </c>
      <c r="I13450" s="1" t="s">
        <v>415</v>
      </c>
      <c r="J13450" s="1" t="s">
        <v>322</v>
      </c>
      <c r="K13450" s="1">
        <v>9999</v>
      </c>
      <c r="L13450" s="1">
        <v>9999</v>
      </c>
      <c r="M13450" s="1" t="s">
        <v>447</v>
      </c>
      <c r="Q13450" s="2" t="s">
        <v>37</v>
      </c>
      <c r="R13450" s="1" t="s">
        <v>531</v>
      </c>
      <c r="S13450" s="1" t="str">
        <f t="shared" si="428"/>
        <v>LPC360|S|CESF|9999|9999|NORM</v>
      </c>
      <c r="T13450" s="2" t="str">
        <f t="shared" si="429"/>
        <v>OK</v>
      </c>
    </row>
    <row r="13451" spans="1:20" x14ac:dyDescent="0.25">
      <c r="A13451" s="1">
        <v>103019999</v>
      </c>
      <c r="B13451" s="1" t="str">
        <f>VLOOKUP(A13451,[1]Maestra!A$1:C$746,2,0)</f>
        <v>ACPTVGEN8</v>
      </c>
      <c r="C13451" s="1" t="str">
        <f>VLOOKUP(A13451,[1]Maestra!A$1:C$746,3,0)</f>
        <v>PTV Generico</v>
      </c>
      <c r="D13451" s="1" t="s">
        <v>515</v>
      </c>
      <c r="E13451" s="1" t="s">
        <v>537</v>
      </c>
      <c r="F13451" s="1">
        <v>211</v>
      </c>
      <c r="G13451" s="1">
        <v>211</v>
      </c>
      <c r="H13451" s="1">
        <v>360</v>
      </c>
      <c r="I13451" s="1" t="s">
        <v>448</v>
      </c>
      <c r="J13451" s="1" t="s">
        <v>322</v>
      </c>
      <c r="K13451" s="1">
        <v>9999</v>
      </c>
      <c r="L13451" s="1">
        <v>9999</v>
      </c>
      <c r="M13451" s="1" t="s">
        <v>447</v>
      </c>
      <c r="Q13451" s="2" t="s">
        <v>37</v>
      </c>
      <c r="R13451" s="1" t="s">
        <v>531</v>
      </c>
      <c r="S13451" s="1" t="str">
        <f t="shared" si="428"/>
        <v>LPC360|V|CESF|9999|9999|NORM</v>
      </c>
      <c r="T13451" s="2" t="str">
        <f t="shared" si="429"/>
        <v>OK</v>
      </c>
    </row>
    <row r="13452" spans="1:20" x14ac:dyDescent="0.25">
      <c r="A13452" s="1">
        <v>103019999</v>
      </c>
      <c r="B13452" s="1" t="str">
        <f>VLOOKUP(A13452,[1]Maestra!A$1:C$746,2,0)</f>
        <v>ACPTVGEN8</v>
      </c>
      <c r="C13452" s="1" t="str">
        <f>VLOOKUP(A13452,[1]Maestra!A$1:C$746,3,0)</f>
        <v>PTV Generico</v>
      </c>
      <c r="D13452" s="1" t="s">
        <v>515</v>
      </c>
      <c r="E13452" s="1" t="s">
        <v>537</v>
      </c>
      <c r="F13452" s="1">
        <v>211</v>
      </c>
      <c r="G13452" s="1">
        <v>211</v>
      </c>
      <c r="H13452" s="1">
        <v>361</v>
      </c>
      <c r="I13452" s="1" t="s">
        <v>415</v>
      </c>
      <c r="J13452" s="1" t="s">
        <v>322</v>
      </c>
      <c r="K13452" s="1">
        <v>9999</v>
      </c>
      <c r="L13452" s="1">
        <v>9999</v>
      </c>
      <c r="M13452" s="1" t="s">
        <v>447</v>
      </c>
      <c r="Q13452" s="2" t="s">
        <v>37</v>
      </c>
      <c r="R13452" s="1" t="s">
        <v>531</v>
      </c>
      <c r="S13452" s="1" t="str">
        <f t="shared" si="428"/>
        <v>LPC361|S|CESF|9999|9999|NORM</v>
      </c>
      <c r="T13452" s="2" t="str">
        <f t="shared" si="429"/>
        <v>OK</v>
      </c>
    </row>
    <row r="13453" spans="1:20" x14ac:dyDescent="0.25">
      <c r="A13453" s="1">
        <v>103019999</v>
      </c>
      <c r="B13453" s="1" t="str">
        <f>VLOOKUP(A13453,[1]Maestra!A$1:C$746,2,0)</f>
        <v>ACPTVGEN8</v>
      </c>
      <c r="C13453" s="1" t="str">
        <f>VLOOKUP(A13453,[1]Maestra!A$1:C$746,3,0)</f>
        <v>PTV Generico</v>
      </c>
      <c r="D13453" s="1" t="s">
        <v>515</v>
      </c>
      <c r="E13453" s="1" t="s">
        <v>537</v>
      </c>
      <c r="F13453" s="1">
        <v>211</v>
      </c>
      <c r="G13453" s="1">
        <v>211</v>
      </c>
      <c r="H13453" s="1">
        <v>361</v>
      </c>
      <c r="I13453" s="1" t="s">
        <v>448</v>
      </c>
      <c r="J13453" s="1" t="s">
        <v>322</v>
      </c>
      <c r="K13453" s="1">
        <v>9999</v>
      </c>
      <c r="L13453" s="1">
        <v>9999</v>
      </c>
      <c r="M13453" s="1" t="s">
        <v>447</v>
      </c>
      <c r="Q13453" s="2" t="s">
        <v>37</v>
      </c>
      <c r="R13453" s="1" t="s">
        <v>531</v>
      </c>
      <c r="S13453" s="1" t="str">
        <f t="shared" si="428"/>
        <v>LPC361|V|CESF|9999|9999|NORM</v>
      </c>
      <c r="T13453" s="2" t="str">
        <f t="shared" si="429"/>
        <v>OK</v>
      </c>
    </row>
    <row r="13454" spans="1:20" x14ac:dyDescent="0.25">
      <c r="A13454" s="1">
        <v>103010399</v>
      </c>
      <c r="B13454" s="1" t="str">
        <f>VLOOKUP(A13454,[1]Maestra!A$1:C$746,2,0)</f>
        <v>ACPRPMPL8</v>
      </c>
      <c r="C13454" s="1" t="str">
        <f>VLOOKUP(A13454,[1]Maestra!A$1:C$746,3,0)</f>
        <v>PTV Recursos Propios Mediano Plazo</v>
      </c>
      <c r="D13454" s="1" t="s">
        <v>515</v>
      </c>
      <c r="E13454" s="1" t="s">
        <v>537</v>
      </c>
      <c r="F13454" s="1">
        <v>211</v>
      </c>
      <c r="G13454" s="1">
        <v>211</v>
      </c>
      <c r="H13454" s="1">
        <v>362</v>
      </c>
      <c r="I13454" s="1" t="s">
        <v>415</v>
      </c>
      <c r="J13454" s="1" t="s">
        <v>326</v>
      </c>
      <c r="K13454" s="1">
        <v>9999</v>
      </c>
      <c r="L13454" s="1">
        <v>1</v>
      </c>
      <c r="M13454" s="1" t="s">
        <v>445</v>
      </c>
      <c r="Q13454" s="2" t="s">
        <v>37</v>
      </c>
      <c r="R13454" s="1" t="s">
        <v>531</v>
      </c>
      <c r="S13454" s="1" t="str">
        <f t="shared" si="428"/>
        <v>LPC362|S|CBMD|9999|1|DUPE</v>
      </c>
      <c r="T13454" s="2" t="str">
        <f t="shared" si="429"/>
        <v>OK</v>
      </c>
    </row>
    <row r="13455" spans="1:20" x14ac:dyDescent="0.25">
      <c r="A13455" s="1">
        <v>103010399</v>
      </c>
      <c r="B13455" s="1" t="str">
        <f>VLOOKUP(A13455,[1]Maestra!A$1:C$746,2,0)</f>
        <v>ACPRPMPL8</v>
      </c>
      <c r="C13455" s="1" t="str">
        <f>VLOOKUP(A13455,[1]Maestra!A$1:C$746,3,0)</f>
        <v>PTV Recursos Propios Mediano Plazo</v>
      </c>
      <c r="D13455" s="1" t="s">
        <v>515</v>
      </c>
      <c r="E13455" s="1" t="s">
        <v>537</v>
      </c>
      <c r="F13455" s="1">
        <v>211</v>
      </c>
      <c r="G13455" s="1">
        <v>211</v>
      </c>
      <c r="H13455" s="1">
        <v>362</v>
      </c>
      <c r="I13455" s="1" t="s">
        <v>415</v>
      </c>
      <c r="J13455" s="1" t="s">
        <v>326</v>
      </c>
      <c r="K13455" s="1">
        <v>9999</v>
      </c>
      <c r="L13455" s="1">
        <v>1</v>
      </c>
      <c r="M13455" s="1" t="s">
        <v>447</v>
      </c>
      <c r="Q13455" s="2" t="s">
        <v>37</v>
      </c>
      <c r="R13455" s="1" t="s">
        <v>531</v>
      </c>
      <c r="S13455" s="1" t="str">
        <f t="shared" si="428"/>
        <v>LPC362|S|CBMD|9999|1|NORM</v>
      </c>
      <c r="T13455" s="2" t="str">
        <f t="shared" si="429"/>
        <v>OK</v>
      </c>
    </row>
    <row r="13456" spans="1:20" x14ac:dyDescent="0.25">
      <c r="A13456" s="1">
        <v>103010399</v>
      </c>
      <c r="B13456" s="1" t="str">
        <f>VLOOKUP(A13456,[1]Maestra!A$1:C$746,2,0)</f>
        <v>ACPRPMPL8</v>
      </c>
      <c r="C13456" s="1" t="str">
        <f>VLOOKUP(A13456,[1]Maestra!A$1:C$746,3,0)</f>
        <v>PTV Recursos Propios Mediano Plazo</v>
      </c>
      <c r="D13456" s="1" t="s">
        <v>515</v>
      </c>
      <c r="E13456" s="1" t="s">
        <v>537</v>
      </c>
      <c r="F13456" s="1">
        <v>211</v>
      </c>
      <c r="G13456" s="1">
        <v>211</v>
      </c>
      <c r="H13456" s="1">
        <v>362</v>
      </c>
      <c r="I13456" s="1" t="s">
        <v>415</v>
      </c>
      <c r="J13456" s="1" t="s">
        <v>326</v>
      </c>
      <c r="K13456" s="1">
        <v>9999</v>
      </c>
      <c r="L13456" s="1">
        <v>2</v>
      </c>
      <c r="M13456" s="1" t="s">
        <v>445</v>
      </c>
      <c r="Q13456" s="2" t="s">
        <v>37</v>
      </c>
      <c r="R13456" s="1" t="s">
        <v>531</v>
      </c>
      <c r="S13456" s="1" t="str">
        <f t="shared" si="428"/>
        <v>LPC362|S|CBMD|9999|2|DUPE</v>
      </c>
      <c r="T13456" s="2" t="str">
        <f t="shared" si="429"/>
        <v>OK</v>
      </c>
    </row>
    <row r="13457" spans="1:20" x14ac:dyDescent="0.25">
      <c r="A13457" s="1">
        <v>103010399</v>
      </c>
      <c r="B13457" s="1" t="str">
        <f>VLOOKUP(A13457,[1]Maestra!A$1:C$746,2,0)</f>
        <v>ACPRPMPL8</v>
      </c>
      <c r="C13457" s="1" t="str">
        <f>VLOOKUP(A13457,[1]Maestra!A$1:C$746,3,0)</f>
        <v>PTV Recursos Propios Mediano Plazo</v>
      </c>
      <c r="D13457" s="1" t="s">
        <v>515</v>
      </c>
      <c r="E13457" s="1" t="s">
        <v>537</v>
      </c>
      <c r="F13457" s="1">
        <v>211</v>
      </c>
      <c r="G13457" s="1">
        <v>211</v>
      </c>
      <c r="H13457" s="1">
        <v>362</v>
      </c>
      <c r="I13457" s="1" t="s">
        <v>415</v>
      </c>
      <c r="J13457" s="1" t="s">
        <v>326</v>
      </c>
      <c r="K13457" s="1">
        <v>9999</v>
      </c>
      <c r="L13457" s="1">
        <v>2</v>
      </c>
      <c r="M13457" s="1" t="s">
        <v>447</v>
      </c>
      <c r="Q13457" s="2" t="s">
        <v>37</v>
      </c>
      <c r="R13457" s="1" t="s">
        <v>531</v>
      </c>
      <c r="S13457" s="1" t="str">
        <f t="shared" si="428"/>
        <v>LPC362|S|CBMD|9999|2|NORM</v>
      </c>
      <c r="T13457" s="2" t="str">
        <f t="shared" si="429"/>
        <v>OK</v>
      </c>
    </row>
    <row r="13458" spans="1:20" x14ac:dyDescent="0.25">
      <c r="A13458" s="1">
        <v>103010399</v>
      </c>
      <c r="B13458" s="1" t="str">
        <f>VLOOKUP(A13458,[1]Maestra!A$1:C$746,2,0)</f>
        <v>ACPRPMPL8</v>
      </c>
      <c r="C13458" s="1" t="str">
        <f>VLOOKUP(A13458,[1]Maestra!A$1:C$746,3,0)</f>
        <v>PTV Recursos Propios Mediano Plazo</v>
      </c>
      <c r="D13458" s="1" t="s">
        <v>515</v>
      </c>
      <c r="E13458" s="1" t="s">
        <v>537</v>
      </c>
      <c r="F13458" s="1">
        <v>211</v>
      </c>
      <c r="G13458" s="1">
        <v>211</v>
      </c>
      <c r="H13458" s="1">
        <v>362</v>
      </c>
      <c r="I13458" s="1" t="s">
        <v>415</v>
      </c>
      <c r="J13458" s="1" t="s">
        <v>327</v>
      </c>
      <c r="K13458" s="1">
        <v>9999</v>
      </c>
      <c r="L13458" s="1">
        <v>1</v>
      </c>
      <c r="M13458" s="1" t="s">
        <v>445</v>
      </c>
      <c r="Q13458" s="2" t="s">
        <v>37</v>
      </c>
      <c r="R13458" s="1" t="s">
        <v>531</v>
      </c>
      <c r="S13458" s="1" t="str">
        <f t="shared" si="428"/>
        <v>LPC362|S|CCOR|9999|1|DUPE</v>
      </c>
      <c r="T13458" s="2" t="str">
        <f t="shared" si="429"/>
        <v>OK</v>
      </c>
    </row>
    <row r="13459" spans="1:20" x14ac:dyDescent="0.25">
      <c r="A13459" s="1">
        <v>103010399</v>
      </c>
      <c r="B13459" s="1" t="str">
        <f>VLOOKUP(A13459,[1]Maestra!A$1:C$746,2,0)</f>
        <v>ACPRPMPL8</v>
      </c>
      <c r="C13459" s="1" t="str">
        <f>VLOOKUP(A13459,[1]Maestra!A$1:C$746,3,0)</f>
        <v>PTV Recursos Propios Mediano Plazo</v>
      </c>
      <c r="D13459" s="1" t="s">
        <v>515</v>
      </c>
      <c r="E13459" s="1" t="s">
        <v>537</v>
      </c>
      <c r="F13459" s="1">
        <v>211</v>
      </c>
      <c r="G13459" s="1">
        <v>211</v>
      </c>
      <c r="H13459" s="1">
        <v>362</v>
      </c>
      <c r="I13459" s="1" t="s">
        <v>415</v>
      </c>
      <c r="J13459" s="1" t="s">
        <v>327</v>
      </c>
      <c r="K13459" s="1">
        <v>9999</v>
      </c>
      <c r="L13459" s="1">
        <v>1</v>
      </c>
      <c r="M13459" s="1" t="s">
        <v>447</v>
      </c>
      <c r="Q13459" s="2" t="s">
        <v>37</v>
      </c>
      <c r="R13459" s="1" t="s">
        <v>531</v>
      </c>
      <c r="S13459" s="1" t="str">
        <f t="shared" si="428"/>
        <v>LPC362|S|CCOR|9999|1|NORM</v>
      </c>
      <c r="T13459" s="2" t="str">
        <f t="shared" si="429"/>
        <v>OK</v>
      </c>
    </row>
    <row r="13460" spans="1:20" x14ac:dyDescent="0.25">
      <c r="A13460" s="1">
        <v>103010399</v>
      </c>
      <c r="B13460" s="1" t="str">
        <f>VLOOKUP(A13460,[1]Maestra!A$1:C$746,2,0)</f>
        <v>ACPRPMPL8</v>
      </c>
      <c r="C13460" s="1" t="str">
        <f>VLOOKUP(A13460,[1]Maestra!A$1:C$746,3,0)</f>
        <v>PTV Recursos Propios Mediano Plazo</v>
      </c>
      <c r="D13460" s="1" t="s">
        <v>515</v>
      </c>
      <c r="E13460" s="1" t="s">
        <v>537</v>
      </c>
      <c r="F13460" s="1">
        <v>211</v>
      </c>
      <c r="G13460" s="1">
        <v>211</v>
      </c>
      <c r="H13460" s="1">
        <v>362</v>
      </c>
      <c r="I13460" s="1" t="s">
        <v>415</v>
      </c>
      <c r="J13460" s="1" t="s">
        <v>327</v>
      </c>
      <c r="K13460" s="1">
        <v>9999</v>
      </c>
      <c r="L13460" s="1">
        <v>2</v>
      </c>
      <c r="M13460" s="1" t="s">
        <v>445</v>
      </c>
      <c r="Q13460" s="2" t="s">
        <v>37</v>
      </c>
      <c r="R13460" s="1" t="s">
        <v>531</v>
      </c>
      <c r="S13460" s="1" t="str">
        <f t="shared" si="428"/>
        <v>LPC362|S|CCOR|9999|2|DUPE</v>
      </c>
      <c r="T13460" s="2" t="str">
        <f t="shared" si="429"/>
        <v>OK</v>
      </c>
    </row>
    <row r="13461" spans="1:20" x14ac:dyDescent="0.25">
      <c r="A13461" s="1">
        <v>103010399</v>
      </c>
      <c r="B13461" s="1" t="str">
        <f>VLOOKUP(A13461,[1]Maestra!A$1:C$746,2,0)</f>
        <v>ACPRPMPL8</v>
      </c>
      <c r="C13461" s="1" t="str">
        <f>VLOOKUP(A13461,[1]Maestra!A$1:C$746,3,0)</f>
        <v>PTV Recursos Propios Mediano Plazo</v>
      </c>
      <c r="D13461" s="1" t="s">
        <v>515</v>
      </c>
      <c r="E13461" s="1" t="s">
        <v>537</v>
      </c>
      <c r="F13461" s="1">
        <v>211</v>
      </c>
      <c r="G13461" s="1">
        <v>211</v>
      </c>
      <c r="H13461" s="1">
        <v>362</v>
      </c>
      <c r="I13461" s="1" t="s">
        <v>415</v>
      </c>
      <c r="J13461" s="1" t="s">
        <v>327</v>
      </c>
      <c r="K13461" s="1">
        <v>9999</v>
      </c>
      <c r="L13461" s="1">
        <v>2</v>
      </c>
      <c r="M13461" s="1" t="s">
        <v>447</v>
      </c>
      <c r="Q13461" s="2" t="s">
        <v>37</v>
      </c>
      <c r="R13461" s="1" t="s">
        <v>531</v>
      </c>
      <c r="S13461" s="1" t="str">
        <f t="shared" si="428"/>
        <v>LPC362|S|CCOR|9999|2|NORM</v>
      </c>
      <c r="T13461" s="2" t="str">
        <f t="shared" si="429"/>
        <v>OK</v>
      </c>
    </row>
    <row r="13462" spans="1:20" x14ac:dyDescent="0.25">
      <c r="A13462" s="1">
        <v>103010399</v>
      </c>
      <c r="B13462" s="1" t="str">
        <f>VLOOKUP(A13462,[1]Maestra!A$1:C$746,2,0)</f>
        <v>ACPRPMPL8</v>
      </c>
      <c r="C13462" s="1" t="str">
        <f>VLOOKUP(A13462,[1]Maestra!A$1:C$746,3,0)</f>
        <v>PTV Recursos Propios Mediano Plazo</v>
      </c>
      <c r="D13462" s="1" t="s">
        <v>515</v>
      </c>
      <c r="E13462" s="1" t="s">
        <v>537</v>
      </c>
      <c r="F13462" s="1">
        <v>211</v>
      </c>
      <c r="G13462" s="1">
        <v>211</v>
      </c>
      <c r="H13462" s="1">
        <v>362</v>
      </c>
      <c r="I13462" s="1" t="s">
        <v>415</v>
      </c>
      <c r="J13462" s="1" t="s">
        <v>323</v>
      </c>
      <c r="K13462" s="1">
        <v>9999</v>
      </c>
      <c r="L13462" s="1">
        <v>1</v>
      </c>
      <c r="M13462" s="1" t="s">
        <v>445</v>
      </c>
      <c r="Q13462" s="2" t="s">
        <v>37</v>
      </c>
      <c r="R13462" s="1" t="s">
        <v>531</v>
      </c>
      <c r="S13462" s="1" t="str">
        <f t="shared" si="428"/>
        <v>LPC362|S|CESP|9999|1|DUPE</v>
      </c>
      <c r="T13462" s="2" t="str">
        <f t="shared" si="429"/>
        <v>OK</v>
      </c>
    </row>
    <row r="13463" spans="1:20" x14ac:dyDescent="0.25">
      <c r="A13463" s="1">
        <v>103010399</v>
      </c>
      <c r="B13463" s="1" t="str">
        <f>VLOOKUP(A13463,[1]Maestra!A$1:C$746,2,0)</f>
        <v>ACPRPMPL8</v>
      </c>
      <c r="C13463" s="1" t="str">
        <f>VLOOKUP(A13463,[1]Maestra!A$1:C$746,3,0)</f>
        <v>PTV Recursos Propios Mediano Plazo</v>
      </c>
      <c r="D13463" s="1" t="s">
        <v>515</v>
      </c>
      <c r="E13463" s="1" t="s">
        <v>537</v>
      </c>
      <c r="F13463" s="1">
        <v>211</v>
      </c>
      <c r="G13463" s="1">
        <v>211</v>
      </c>
      <c r="H13463" s="1">
        <v>362</v>
      </c>
      <c r="I13463" s="1" t="s">
        <v>415</v>
      </c>
      <c r="J13463" s="1" t="s">
        <v>323</v>
      </c>
      <c r="K13463" s="1">
        <v>9999</v>
      </c>
      <c r="L13463" s="1">
        <v>1</v>
      </c>
      <c r="M13463" s="1" t="s">
        <v>447</v>
      </c>
      <c r="Q13463" s="2" t="s">
        <v>37</v>
      </c>
      <c r="R13463" s="1" t="s">
        <v>531</v>
      </c>
      <c r="S13463" s="1" t="str">
        <f t="shared" si="428"/>
        <v>LPC362|S|CESP|9999|1|NORM</v>
      </c>
      <c r="T13463" s="2" t="str">
        <f t="shared" si="429"/>
        <v>OK</v>
      </c>
    </row>
    <row r="13464" spans="1:20" x14ac:dyDescent="0.25">
      <c r="A13464" s="1">
        <v>103010399</v>
      </c>
      <c r="B13464" s="1" t="str">
        <f>VLOOKUP(A13464,[1]Maestra!A$1:C$746,2,0)</f>
        <v>ACPRPMPL8</v>
      </c>
      <c r="C13464" s="1" t="str">
        <f>VLOOKUP(A13464,[1]Maestra!A$1:C$746,3,0)</f>
        <v>PTV Recursos Propios Mediano Plazo</v>
      </c>
      <c r="D13464" s="1" t="s">
        <v>515</v>
      </c>
      <c r="E13464" s="1" t="s">
        <v>537</v>
      </c>
      <c r="F13464" s="1">
        <v>211</v>
      </c>
      <c r="G13464" s="1">
        <v>211</v>
      </c>
      <c r="H13464" s="1">
        <v>362</v>
      </c>
      <c r="I13464" s="1" t="s">
        <v>415</v>
      </c>
      <c r="J13464" s="1" t="s">
        <v>323</v>
      </c>
      <c r="K13464" s="1">
        <v>9999</v>
      </c>
      <c r="L13464" s="1">
        <v>2</v>
      </c>
      <c r="M13464" s="1" t="s">
        <v>445</v>
      </c>
      <c r="Q13464" s="2" t="s">
        <v>37</v>
      </c>
      <c r="R13464" s="1" t="s">
        <v>531</v>
      </c>
      <c r="S13464" s="1" t="str">
        <f t="shared" si="428"/>
        <v>LPC362|S|CESP|9999|2|DUPE</v>
      </c>
      <c r="T13464" s="2" t="str">
        <f t="shared" si="429"/>
        <v>OK</v>
      </c>
    </row>
    <row r="13465" spans="1:20" x14ac:dyDescent="0.25">
      <c r="A13465" s="1">
        <v>103010399</v>
      </c>
      <c r="B13465" s="1" t="str">
        <f>VLOOKUP(A13465,[1]Maestra!A$1:C$746,2,0)</f>
        <v>ACPRPMPL8</v>
      </c>
      <c r="C13465" s="1" t="str">
        <f>VLOOKUP(A13465,[1]Maestra!A$1:C$746,3,0)</f>
        <v>PTV Recursos Propios Mediano Plazo</v>
      </c>
      <c r="D13465" s="1" t="s">
        <v>515</v>
      </c>
      <c r="E13465" s="1" t="s">
        <v>537</v>
      </c>
      <c r="F13465" s="1">
        <v>211</v>
      </c>
      <c r="G13465" s="1">
        <v>211</v>
      </c>
      <c r="H13465" s="1">
        <v>362</v>
      </c>
      <c r="I13465" s="1" t="s">
        <v>415</v>
      </c>
      <c r="J13465" s="1" t="s">
        <v>323</v>
      </c>
      <c r="K13465" s="1">
        <v>9999</v>
      </c>
      <c r="L13465" s="1">
        <v>2</v>
      </c>
      <c r="M13465" s="1" t="s">
        <v>447</v>
      </c>
      <c r="Q13465" s="2" t="s">
        <v>37</v>
      </c>
      <c r="R13465" s="1" t="s">
        <v>531</v>
      </c>
      <c r="S13465" s="1" t="str">
        <f t="shared" si="428"/>
        <v>LPC362|S|CESP|9999|2|NORM</v>
      </c>
      <c r="T13465" s="2" t="str">
        <f t="shared" si="429"/>
        <v>OK</v>
      </c>
    </row>
    <row r="13466" spans="1:20" x14ac:dyDescent="0.25">
      <c r="A13466" s="1">
        <v>103010399</v>
      </c>
      <c r="B13466" s="1" t="str">
        <f>VLOOKUP(A13466,[1]Maestra!A$1:C$746,2,0)</f>
        <v>ACPRPMPL8</v>
      </c>
      <c r="C13466" s="1" t="str">
        <f>VLOOKUP(A13466,[1]Maestra!A$1:C$746,3,0)</f>
        <v>PTV Recursos Propios Mediano Plazo</v>
      </c>
      <c r="D13466" s="1" t="s">
        <v>515</v>
      </c>
      <c r="E13466" s="1" t="s">
        <v>537</v>
      </c>
      <c r="F13466" s="1">
        <v>211</v>
      </c>
      <c r="G13466" s="1">
        <v>211</v>
      </c>
      <c r="H13466" s="1">
        <v>362</v>
      </c>
      <c r="I13466" s="1" t="s">
        <v>415</v>
      </c>
      <c r="J13466" s="1" t="s">
        <v>328</v>
      </c>
      <c r="K13466" s="1">
        <v>9999</v>
      </c>
      <c r="L13466" s="1">
        <v>1</v>
      </c>
      <c r="M13466" s="1" t="s">
        <v>445</v>
      </c>
      <c r="Q13466" s="2" t="s">
        <v>37</v>
      </c>
      <c r="R13466" s="1" t="s">
        <v>531</v>
      </c>
      <c r="S13466" s="1" t="str">
        <f t="shared" si="428"/>
        <v>LPC362|S|CGEM|9999|1|DUPE</v>
      </c>
      <c r="T13466" s="2" t="str">
        <f t="shared" si="429"/>
        <v>OK</v>
      </c>
    </row>
    <row r="13467" spans="1:20" x14ac:dyDescent="0.25">
      <c r="A13467" s="1">
        <v>103010399</v>
      </c>
      <c r="B13467" s="1" t="str">
        <f>VLOOKUP(A13467,[1]Maestra!A$1:C$746,2,0)</f>
        <v>ACPRPMPL8</v>
      </c>
      <c r="C13467" s="1" t="str">
        <f>VLOOKUP(A13467,[1]Maestra!A$1:C$746,3,0)</f>
        <v>PTV Recursos Propios Mediano Plazo</v>
      </c>
      <c r="D13467" s="1" t="s">
        <v>515</v>
      </c>
      <c r="E13467" s="1" t="s">
        <v>537</v>
      </c>
      <c r="F13467" s="1">
        <v>211</v>
      </c>
      <c r="G13467" s="1">
        <v>211</v>
      </c>
      <c r="H13467" s="1">
        <v>362</v>
      </c>
      <c r="I13467" s="1" t="s">
        <v>415</v>
      </c>
      <c r="J13467" s="1" t="s">
        <v>328</v>
      </c>
      <c r="K13467" s="1">
        <v>9999</v>
      </c>
      <c r="L13467" s="1">
        <v>1</v>
      </c>
      <c r="M13467" s="1" t="s">
        <v>447</v>
      </c>
      <c r="Q13467" s="2" t="s">
        <v>37</v>
      </c>
      <c r="R13467" s="1" t="s">
        <v>531</v>
      </c>
      <c r="S13467" s="1" t="str">
        <f t="shared" si="428"/>
        <v>LPC362|S|CGEM|9999|1|NORM</v>
      </c>
      <c r="T13467" s="2" t="str">
        <f t="shared" si="429"/>
        <v>OK</v>
      </c>
    </row>
    <row r="13468" spans="1:20" x14ac:dyDescent="0.25">
      <c r="A13468" s="1">
        <v>103010399</v>
      </c>
      <c r="B13468" s="1" t="str">
        <f>VLOOKUP(A13468,[1]Maestra!A$1:C$746,2,0)</f>
        <v>ACPRPMPL8</v>
      </c>
      <c r="C13468" s="1" t="str">
        <f>VLOOKUP(A13468,[1]Maestra!A$1:C$746,3,0)</f>
        <v>PTV Recursos Propios Mediano Plazo</v>
      </c>
      <c r="D13468" s="1" t="s">
        <v>515</v>
      </c>
      <c r="E13468" s="1" t="s">
        <v>537</v>
      </c>
      <c r="F13468" s="1">
        <v>211</v>
      </c>
      <c r="G13468" s="1">
        <v>211</v>
      </c>
      <c r="H13468" s="1">
        <v>362</v>
      </c>
      <c r="I13468" s="1" t="s">
        <v>415</v>
      </c>
      <c r="J13468" s="1" t="s">
        <v>328</v>
      </c>
      <c r="K13468" s="1">
        <v>9999</v>
      </c>
      <c r="L13468" s="1">
        <v>2</v>
      </c>
      <c r="M13468" s="1" t="s">
        <v>445</v>
      </c>
      <c r="Q13468" s="2" t="s">
        <v>37</v>
      </c>
      <c r="R13468" s="1" t="s">
        <v>531</v>
      </c>
      <c r="S13468" s="1" t="str">
        <f t="shared" si="428"/>
        <v>LPC362|S|CGEM|9999|2|DUPE</v>
      </c>
      <c r="T13468" s="2" t="str">
        <f t="shared" si="429"/>
        <v>OK</v>
      </c>
    </row>
    <row r="13469" spans="1:20" x14ac:dyDescent="0.25">
      <c r="A13469" s="1">
        <v>103010399</v>
      </c>
      <c r="B13469" s="1" t="str">
        <f>VLOOKUP(A13469,[1]Maestra!A$1:C$746,2,0)</f>
        <v>ACPRPMPL8</v>
      </c>
      <c r="C13469" s="1" t="str">
        <f>VLOOKUP(A13469,[1]Maestra!A$1:C$746,3,0)</f>
        <v>PTV Recursos Propios Mediano Plazo</v>
      </c>
      <c r="D13469" s="1" t="s">
        <v>515</v>
      </c>
      <c r="E13469" s="1" t="s">
        <v>537</v>
      </c>
      <c r="F13469" s="1">
        <v>211</v>
      </c>
      <c r="G13469" s="1">
        <v>211</v>
      </c>
      <c r="H13469" s="1">
        <v>362</v>
      </c>
      <c r="I13469" s="1" t="s">
        <v>415</v>
      </c>
      <c r="J13469" s="1" t="s">
        <v>328</v>
      </c>
      <c r="K13469" s="1">
        <v>9999</v>
      </c>
      <c r="L13469" s="1">
        <v>2</v>
      </c>
      <c r="M13469" s="1" t="s">
        <v>447</v>
      </c>
      <c r="Q13469" s="2" t="s">
        <v>37</v>
      </c>
      <c r="R13469" s="1" t="s">
        <v>531</v>
      </c>
      <c r="S13469" s="1" t="str">
        <f t="shared" si="428"/>
        <v>LPC362|S|CGEM|9999|2|NORM</v>
      </c>
      <c r="T13469" s="2" t="str">
        <f t="shared" si="429"/>
        <v>OK</v>
      </c>
    </row>
    <row r="13470" spans="1:20" x14ac:dyDescent="0.25">
      <c r="A13470" s="1">
        <v>103010399</v>
      </c>
      <c r="B13470" s="1" t="str">
        <f>VLOOKUP(A13470,[1]Maestra!A$1:C$746,2,0)</f>
        <v>ACPRPMPL8</v>
      </c>
      <c r="C13470" s="1" t="str">
        <f>VLOOKUP(A13470,[1]Maestra!A$1:C$746,3,0)</f>
        <v>PTV Recursos Propios Mediano Plazo</v>
      </c>
      <c r="D13470" s="1" t="s">
        <v>515</v>
      </c>
      <c r="E13470" s="1" t="s">
        <v>537</v>
      </c>
      <c r="F13470" s="1">
        <v>211</v>
      </c>
      <c r="G13470" s="1">
        <v>211</v>
      </c>
      <c r="H13470" s="1">
        <v>362</v>
      </c>
      <c r="I13470" s="1" t="s">
        <v>415</v>
      </c>
      <c r="J13470" s="1" t="s">
        <v>329</v>
      </c>
      <c r="K13470" s="1">
        <v>9999</v>
      </c>
      <c r="L13470" s="1">
        <v>1</v>
      </c>
      <c r="M13470" s="1" t="s">
        <v>445</v>
      </c>
      <c r="Q13470" s="2" t="s">
        <v>37</v>
      </c>
      <c r="R13470" s="1" t="s">
        <v>531</v>
      </c>
      <c r="S13470" s="1" t="str">
        <f t="shared" si="428"/>
        <v>LPC362|S|CIVA|9999|1|DUPE</v>
      </c>
      <c r="T13470" s="2" t="str">
        <f t="shared" si="429"/>
        <v>OK</v>
      </c>
    </row>
    <row r="13471" spans="1:20" x14ac:dyDescent="0.25">
      <c r="A13471" s="1">
        <v>103010399</v>
      </c>
      <c r="B13471" s="1" t="str">
        <f>VLOOKUP(A13471,[1]Maestra!A$1:C$746,2,0)</f>
        <v>ACPRPMPL8</v>
      </c>
      <c r="C13471" s="1" t="str">
        <f>VLOOKUP(A13471,[1]Maestra!A$1:C$746,3,0)</f>
        <v>PTV Recursos Propios Mediano Plazo</v>
      </c>
      <c r="D13471" s="1" t="s">
        <v>515</v>
      </c>
      <c r="E13471" s="1" t="s">
        <v>537</v>
      </c>
      <c r="F13471" s="1">
        <v>211</v>
      </c>
      <c r="G13471" s="1">
        <v>211</v>
      </c>
      <c r="H13471" s="1">
        <v>362</v>
      </c>
      <c r="I13471" s="1" t="s">
        <v>415</v>
      </c>
      <c r="J13471" s="1" t="s">
        <v>329</v>
      </c>
      <c r="K13471" s="1">
        <v>9999</v>
      </c>
      <c r="L13471" s="1">
        <v>1</v>
      </c>
      <c r="M13471" s="1" t="s">
        <v>447</v>
      </c>
      <c r="Q13471" s="2" t="s">
        <v>37</v>
      </c>
      <c r="R13471" s="1" t="s">
        <v>531</v>
      </c>
      <c r="S13471" s="1" t="str">
        <f t="shared" si="428"/>
        <v>LPC362|S|CIVA|9999|1|NORM</v>
      </c>
      <c r="T13471" s="2" t="str">
        <f t="shared" si="429"/>
        <v>OK</v>
      </c>
    </row>
    <row r="13472" spans="1:20" x14ac:dyDescent="0.25">
      <c r="A13472" s="1">
        <v>103010399</v>
      </c>
      <c r="B13472" s="1" t="str">
        <f>VLOOKUP(A13472,[1]Maestra!A$1:C$746,2,0)</f>
        <v>ACPRPMPL8</v>
      </c>
      <c r="C13472" s="1" t="str">
        <f>VLOOKUP(A13472,[1]Maestra!A$1:C$746,3,0)</f>
        <v>PTV Recursos Propios Mediano Plazo</v>
      </c>
      <c r="D13472" s="1" t="s">
        <v>515</v>
      </c>
      <c r="E13472" s="1" t="s">
        <v>537</v>
      </c>
      <c r="F13472" s="1">
        <v>211</v>
      </c>
      <c r="G13472" s="1">
        <v>211</v>
      </c>
      <c r="H13472" s="1">
        <v>362</v>
      </c>
      <c r="I13472" s="1" t="s">
        <v>415</v>
      </c>
      <c r="J13472" s="1" t="s">
        <v>329</v>
      </c>
      <c r="K13472" s="1">
        <v>9999</v>
      </c>
      <c r="L13472" s="1">
        <v>2</v>
      </c>
      <c r="M13472" s="1" t="s">
        <v>445</v>
      </c>
      <c r="Q13472" s="2" t="s">
        <v>37</v>
      </c>
      <c r="R13472" s="1" t="s">
        <v>531</v>
      </c>
      <c r="S13472" s="1" t="str">
        <f t="shared" si="428"/>
        <v>LPC362|S|CIVA|9999|2|DUPE</v>
      </c>
      <c r="T13472" s="2" t="str">
        <f t="shared" si="429"/>
        <v>OK</v>
      </c>
    </row>
    <row r="13473" spans="1:20" x14ac:dyDescent="0.25">
      <c r="A13473" s="1">
        <v>103010399</v>
      </c>
      <c r="B13473" s="1" t="str">
        <f>VLOOKUP(A13473,[1]Maestra!A$1:C$746,2,0)</f>
        <v>ACPRPMPL8</v>
      </c>
      <c r="C13473" s="1" t="str">
        <f>VLOOKUP(A13473,[1]Maestra!A$1:C$746,3,0)</f>
        <v>PTV Recursos Propios Mediano Plazo</v>
      </c>
      <c r="D13473" s="1" t="s">
        <v>515</v>
      </c>
      <c r="E13473" s="1" t="s">
        <v>537</v>
      </c>
      <c r="F13473" s="1">
        <v>211</v>
      </c>
      <c r="G13473" s="1">
        <v>211</v>
      </c>
      <c r="H13473" s="1">
        <v>362</v>
      </c>
      <c r="I13473" s="1" t="s">
        <v>415</v>
      </c>
      <c r="J13473" s="1" t="s">
        <v>329</v>
      </c>
      <c r="K13473" s="1">
        <v>9999</v>
      </c>
      <c r="L13473" s="1">
        <v>2</v>
      </c>
      <c r="M13473" s="1" t="s">
        <v>447</v>
      </c>
      <c r="Q13473" s="2" t="s">
        <v>37</v>
      </c>
      <c r="R13473" s="1" t="s">
        <v>531</v>
      </c>
      <c r="S13473" s="1" t="str">
        <f t="shared" si="428"/>
        <v>LPC362|S|CIVA|9999|2|NORM</v>
      </c>
      <c r="T13473" s="2" t="str">
        <f t="shared" si="429"/>
        <v>OK</v>
      </c>
    </row>
    <row r="13474" spans="1:20" x14ac:dyDescent="0.25">
      <c r="A13474" s="1">
        <v>103010399</v>
      </c>
      <c r="B13474" s="1" t="str">
        <f>VLOOKUP(A13474,[1]Maestra!A$1:C$746,2,0)</f>
        <v>ACPRPMPL8</v>
      </c>
      <c r="C13474" s="1" t="str">
        <f>VLOOKUP(A13474,[1]Maestra!A$1:C$746,3,0)</f>
        <v>PTV Recursos Propios Mediano Plazo</v>
      </c>
      <c r="D13474" s="1" t="s">
        <v>515</v>
      </c>
      <c r="E13474" s="1" t="s">
        <v>537</v>
      </c>
      <c r="F13474" s="1">
        <v>211</v>
      </c>
      <c r="G13474" s="1">
        <v>211</v>
      </c>
      <c r="H13474" s="1">
        <v>362</v>
      </c>
      <c r="I13474" s="1" t="s">
        <v>415</v>
      </c>
      <c r="J13474" s="1" t="s">
        <v>325</v>
      </c>
      <c r="K13474" s="1">
        <v>9999</v>
      </c>
      <c r="L13474" s="1">
        <v>1</v>
      </c>
      <c r="M13474" s="1" t="s">
        <v>445</v>
      </c>
      <c r="Q13474" s="2" t="s">
        <v>37</v>
      </c>
      <c r="R13474" s="1" t="s">
        <v>531</v>
      </c>
      <c r="S13474" s="1" t="str">
        <f t="shared" si="428"/>
        <v>LPC362|S|CMED|9999|1|DUPE</v>
      </c>
      <c r="T13474" s="2" t="str">
        <f t="shared" si="429"/>
        <v>OK</v>
      </c>
    </row>
    <row r="13475" spans="1:20" x14ac:dyDescent="0.25">
      <c r="A13475" s="1">
        <v>103010399</v>
      </c>
      <c r="B13475" s="1" t="str">
        <f>VLOOKUP(A13475,[1]Maestra!A$1:C$746,2,0)</f>
        <v>ACPRPMPL8</v>
      </c>
      <c r="C13475" s="1" t="str">
        <f>VLOOKUP(A13475,[1]Maestra!A$1:C$746,3,0)</f>
        <v>PTV Recursos Propios Mediano Plazo</v>
      </c>
      <c r="D13475" s="1" t="s">
        <v>515</v>
      </c>
      <c r="E13475" s="1" t="s">
        <v>537</v>
      </c>
      <c r="F13475" s="1">
        <v>211</v>
      </c>
      <c r="G13475" s="1">
        <v>211</v>
      </c>
      <c r="H13475" s="1">
        <v>362</v>
      </c>
      <c r="I13475" s="1" t="s">
        <v>415</v>
      </c>
      <c r="J13475" s="1" t="s">
        <v>325</v>
      </c>
      <c r="K13475" s="1">
        <v>9999</v>
      </c>
      <c r="L13475" s="1">
        <v>1</v>
      </c>
      <c r="M13475" s="1" t="s">
        <v>447</v>
      </c>
      <c r="Q13475" s="2" t="s">
        <v>37</v>
      </c>
      <c r="R13475" s="1" t="s">
        <v>531</v>
      </c>
      <c r="S13475" s="1" t="str">
        <f t="shared" si="428"/>
        <v>LPC362|S|CMED|9999|1|NORM</v>
      </c>
      <c r="T13475" s="2" t="str">
        <f t="shared" si="429"/>
        <v>OK</v>
      </c>
    </row>
    <row r="13476" spans="1:20" x14ac:dyDescent="0.25">
      <c r="A13476" s="1">
        <v>103010399</v>
      </c>
      <c r="B13476" s="1" t="str">
        <f>VLOOKUP(A13476,[1]Maestra!A$1:C$746,2,0)</f>
        <v>ACPRPMPL8</v>
      </c>
      <c r="C13476" s="1" t="str">
        <f>VLOOKUP(A13476,[1]Maestra!A$1:C$746,3,0)</f>
        <v>PTV Recursos Propios Mediano Plazo</v>
      </c>
      <c r="D13476" s="1" t="s">
        <v>515</v>
      </c>
      <c r="E13476" s="1" t="s">
        <v>537</v>
      </c>
      <c r="F13476" s="1">
        <v>211</v>
      </c>
      <c r="G13476" s="1">
        <v>211</v>
      </c>
      <c r="H13476" s="1">
        <v>362</v>
      </c>
      <c r="I13476" s="1" t="s">
        <v>415</v>
      </c>
      <c r="J13476" s="1" t="s">
        <v>325</v>
      </c>
      <c r="K13476" s="1">
        <v>9999</v>
      </c>
      <c r="L13476" s="1">
        <v>2</v>
      </c>
      <c r="M13476" s="1" t="s">
        <v>445</v>
      </c>
      <c r="Q13476" s="2" t="s">
        <v>37</v>
      </c>
      <c r="R13476" s="1" t="s">
        <v>531</v>
      </c>
      <c r="S13476" s="1" t="str">
        <f t="shared" si="428"/>
        <v>LPC362|S|CMED|9999|2|DUPE</v>
      </c>
      <c r="T13476" s="2" t="str">
        <f t="shared" si="429"/>
        <v>OK</v>
      </c>
    </row>
    <row r="13477" spans="1:20" x14ac:dyDescent="0.25">
      <c r="A13477" s="1">
        <v>103010399</v>
      </c>
      <c r="B13477" s="1" t="str">
        <f>VLOOKUP(A13477,[1]Maestra!A$1:C$746,2,0)</f>
        <v>ACPRPMPL8</v>
      </c>
      <c r="C13477" s="1" t="str">
        <f>VLOOKUP(A13477,[1]Maestra!A$1:C$746,3,0)</f>
        <v>PTV Recursos Propios Mediano Plazo</v>
      </c>
      <c r="D13477" s="1" t="s">
        <v>515</v>
      </c>
      <c r="E13477" s="1" t="s">
        <v>537</v>
      </c>
      <c r="F13477" s="1">
        <v>211</v>
      </c>
      <c r="G13477" s="1">
        <v>211</v>
      </c>
      <c r="H13477" s="1">
        <v>362</v>
      </c>
      <c r="I13477" s="1" t="s">
        <v>415</v>
      </c>
      <c r="J13477" s="1" t="s">
        <v>325</v>
      </c>
      <c r="K13477" s="1">
        <v>9999</v>
      </c>
      <c r="L13477" s="1">
        <v>2</v>
      </c>
      <c r="M13477" s="1" t="s">
        <v>447</v>
      </c>
      <c r="Q13477" s="2" t="s">
        <v>37</v>
      </c>
      <c r="R13477" s="1" t="s">
        <v>531</v>
      </c>
      <c r="S13477" s="1" t="str">
        <f t="shared" si="428"/>
        <v>LPC362|S|CMED|9999|2|NORM</v>
      </c>
      <c r="T13477" s="2" t="str">
        <f t="shared" si="429"/>
        <v>OK</v>
      </c>
    </row>
    <row r="13478" spans="1:20" x14ac:dyDescent="0.25">
      <c r="A13478" s="1">
        <v>103010399</v>
      </c>
      <c r="B13478" s="1" t="str">
        <f>VLOOKUP(A13478,[1]Maestra!A$1:C$746,2,0)</f>
        <v>ACPRPMPL8</v>
      </c>
      <c r="C13478" s="1" t="str">
        <f>VLOOKUP(A13478,[1]Maestra!A$1:C$746,3,0)</f>
        <v>PTV Recursos Propios Mediano Plazo</v>
      </c>
      <c r="D13478" s="1" t="s">
        <v>515</v>
      </c>
      <c r="E13478" s="1" t="s">
        <v>537</v>
      </c>
      <c r="F13478" s="1">
        <v>211</v>
      </c>
      <c r="G13478" s="1">
        <v>211</v>
      </c>
      <c r="H13478" s="1">
        <v>362</v>
      </c>
      <c r="I13478" s="1" t="s">
        <v>415</v>
      </c>
      <c r="J13478" s="1" t="s">
        <v>330</v>
      </c>
      <c r="K13478" s="1">
        <v>9999</v>
      </c>
      <c r="L13478" s="1">
        <v>1</v>
      </c>
      <c r="M13478" s="1" t="s">
        <v>445</v>
      </c>
      <c r="Q13478" s="2" t="s">
        <v>37</v>
      </c>
      <c r="R13478" s="1" t="s">
        <v>531</v>
      </c>
      <c r="S13478" s="1" t="str">
        <f t="shared" si="428"/>
        <v>LPC362|S|CMIE|9999|1|DUPE</v>
      </c>
      <c r="T13478" s="2" t="str">
        <f t="shared" si="429"/>
        <v>OK</v>
      </c>
    </row>
    <row r="13479" spans="1:20" x14ac:dyDescent="0.25">
      <c r="A13479" s="1">
        <v>103010399</v>
      </c>
      <c r="B13479" s="1" t="str">
        <f>VLOOKUP(A13479,[1]Maestra!A$1:C$746,2,0)</f>
        <v>ACPRPMPL8</v>
      </c>
      <c r="C13479" s="1" t="str">
        <f>VLOOKUP(A13479,[1]Maestra!A$1:C$746,3,0)</f>
        <v>PTV Recursos Propios Mediano Plazo</v>
      </c>
      <c r="D13479" s="1" t="s">
        <v>515</v>
      </c>
      <c r="E13479" s="1" t="s">
        <v>537</v>
      </c>
      <c r="F13479" s="1">
        <v>211</v>
      </c>
      <c r="G13479" s="1">
        <v>211</v>
      </c>
      <c r="H13479" s="1">
        <v>362</v>
      </c>
      <c r="I13479" s="1" t="s">
        <v>415</v>
      </c>
      <c r="J13479" s="1" t="s">
        <v>330</v>
      </c>
      <c r="K13479" s="1">
        <v>9999</v>
      </c>
      <c r="L13479" s="1">
        <v>1</v>
      </c>
      <c r="M13479" s="1" t="s">
        <v>447</v>
      </c>
      <c r="Q13479" s="2" t="s">
        <v>37</v>
      </c>
      <c r="R13479" s="1" t="s">
        <v>531</v>
      </c>
      <c r="S13479" s="1" t="str">
        <f t="shared" si="428"/>
        <v>LPC362|S|CMIE|9999|1|NORM</v>
      </c>
      <c r="T13479" s="2" t="str">
        <f t="shared" si="429"/>
        <v>OK</v>
      </c>
    </row>
    <row r="13480" spans="1:20" x14ac:dyDescent="0.25">
      <c r="A13480" s="1">
        <v>103010399</v>
      </c>
      <c r="B13480" s="1" t="str">
        <f>VLOOKUP(A13480,[1]Maestra!A$1:C$746,2,0)</f>
        <v>ACPRPMPL8</v>
      </c>
      <c r="C13480" s="1" t="str">
        <f>VLOOKUP(A13480,[1]Maestra!A$1:C$746,3,0)</f>
        <v>PTV Recursos Propios Mediano Plazo</v>
      </c>
      <c r="D13480" s="1" t="s">
        <v>515</v>
      </c>
      <c r="E13480" s="1" t="s">
        <v>537</v>
      </c>
      <c r="F13480" s="1">
        <v>211</v>
      </c>
      <c r="G13480" s="1">
        <v>211</v>
      </c>
      <c r="H13480" s="1">
        <v>362</v>
      </c>
      <c r="I13480" s="1" t="s">
        <v>415</v>
      </c>
      <c r="J13480" s="1" t="s">
        <v>330</v>
      </c>
      <c r="K13480" s="1">
        <v>9999</v>
      </c>
      <c r="L13480" s="1">
        <v>2</v>
      </c>
      <c r="M13480" s="1" t="s">
        <v>445</v>
      </c>
      <c r="Q13480" s="2" t="s">
        <v>37</v>
      </c>
      <c r="R13480" s="1" t="s">
        <v>531</v>
      </c>
      <c r="S13480" s="1" t="str">
        <f t="shared" si="428"/>
        <v>LPC362|S|CMIE|9999|2|DUPE</v>
      </c>
      <c r="T13480" s="2" t="str">
        <f t="shared" si="429"/>
        <v>OK</v>
      </c>
    </row>
    <row r="13481" spans="1:20" x14ac:dyDescent="0.25">
      <c r="A13481" s="1">
        <v>103010399</v>
      </c>
      <c r="B13481" s="1" t="str">
        <f>VLOOKUP(A13481,[1]Maestra!A$1:C$746,2,0)</f>
        <v>ACPRPMPL8</v>
      </c>
      <c r="C13481" s="1" t="str">
        <f>VLOOKUP(A13481,[1]Maestra!A$1:C$746,3,0)</f>
        <v>PTV Recursos Propios Mediano Plazo</v>
      </c>
      <c r="D13481" s="1" t="s">
        <v>515</v>
      </c>
      <c r="E13481" s="1" t="s">
        <v>537</v>
      </c>
      <c r="F13481" s="1">
        <v>211</v>
      </c>
      <c r="G13481" s="1">
        <v>211</v>
      </c>
      <c r="H13481" s="1">
        <v>362</v>
      </c>
      <c r="I13481" s="1" t="s">
        <v>415</v>
      </c>
      <c r="J13481" s="1" t="s">
        <v>330</v>
      </c>
      <c r="K13481" s="1">
        <v>9999</v>
      </c>
      <c r="L13481" s="1">
        <v>2</v>
      </c>
      <c r="M13481" s="1" t="s">
        <v>447</v>
      </c>
      <c r="Q13481" s="2" t="s">
        <v>37</v>
      </c>
      <c r="R13481" s="1" t="s">
        <v>531</v>
      </c>
      <c r="S13481" s="1" t="str">
        <f t="shared" si="428"/>
        <v>LPC362|S|CMIE|9999|2|NORM</v>
      </c>
      <c r="T13481" s="2" t="str">
        <f t="shared" si="429"/>
        <v>OK</v>
      </c>
    </row>
    <row r="13482" spans="1:20" x14ac:dyDescent="0.25">
      <c r="A13482" s="1">
        <v>103010399</v>
      </c>
      <c r="B13482" s="1" t="str">
        <f>VLOOKUP(A13482,[1]Maestra!A$1:C$746,2,0)</f>
        <v>ACPRPMPL8</v>
      </c>
      <c r="C13482" s="1" t="str">
        <f>VLOOKUP(A13482,[1]Maestra!A$1:C$746,3,0)</f>
        <v>PTV Recursos Propios Mediano Plazo</v>
      </c>
      <c r="D13482" s="1" t="s">
        <v>515</v>
      </c>
      <c r="E13482" s="1" t="s">
        <v>537</v>
      </c>
      <c r="F13482" s="1">
        <v>211</v>
      </c>
      <c r="G13482" s="1">
        <v>211</v>
      </c>
      <c r="H13482" s="1">
        <v>362</v>
      </c>
      <c r="I13482" s="1" t="s">
        <v>415</v>
      </c>
      <c r="J13482" s="1" t="s">
        <v>331</v>
      </c>
      <c r="K13482" s="1">
        <v>9999</v>
      </c>
      <c r="L13482" s="1">
        <v>1</v>
      </c>
      <c r="M13482" s="1" t="s">
        <v>445</v>
      </c>
      <c r="Q13482" s="2" t="s">
        <v>37</v>
      </c>
      <c r="R13482" s="1" t="s">
        <v>531</v>
      </c>
      <c r="S13482" s="1" t="str">
        <f t="shared" si="428"/>
        <v>LPC362|S|CPEM|9999|1|DUPE</v>
      </c>
      <c r="T13482" s="2" t="str">
        <f t="shared" si="429"/>
        <v>OK</v>
      </c>
    </row>
    <row r="13483" spans="1:20" x14ac:dyDescent="0.25">
      <c r="A13483" s="1">
        <v>103010399</v>
      </c>
      <c r="B13483" s="1" t="str">
        <f>VLOOKUP(A13483,[1]Maestra!A$1:C$746,2,0)</f>
        <v>ACPRPMPL8</v>
      </c>
      <c r="C13483" s="1" t="str">
        <f>VLOOKUP(A13483,[1]Maestra!A$1:C$746,3,0)</f>
        <v>PTV Recursos Propios Mediano Plazo</v>
      </c>
      <c r="D13483" s="1" t="s">
        <v>515</v>
      </c>
      <c r="E13483" s="1" t="s">
        <v>537</v>
      </c>
      <c r="F13483" s="1">
        <v>211</v>
      </c>
      <c r="G13483" s="1">
        <v>211</v>
      </c>
      <c r="H13483" s="1">
        <v>362</v>
      </c>
      <c r="I13483" s="1" t="s">
        <v>415</v>
      </c>
      <c r="J13483" s="1" t="s">
        <v>331</v>
      </c>
      <c r="K13483" s="1">
        <v>9999</v>
      </c>
      <c r="L13483" s="1">
        <v>1</v>
      </c>
      <c r="M13483" s="1" t="s">
        <v>447</v>
      </c>
      <c r="Q13483" s="2" t="s">
        <v>37</v>
      </c>
      <c r="R13483" s="1" t="s">
        <v>531</v>
      </c>
      <c r="S13483" s="1" t="str">
        <f t="shared" si="428"/>
        <v>LPC362|S|CPEM|9999|1|NORM</v>
      </c>
      <c r="T13483" s="2" t="str">
        <f t="shared" si="429"/>
        <v>OK</v>
      </c>
    </row>
    <row r="13484" spans="1:20" x14ac:dyDescent="0.25">
      <c r="A13484" s="1">
        <v>103010399</v>
      </c>
      <c r="B13484" s="1" t="str">
        <f>VLOOKUP(A13484,[1]Maestra!A$1:C$746,2,0)</f>
        <v>ACPRPMPL8</v>
      </c>
      <c r="C13484" s="1" t="str">
        <f>VLOOKUP(A13484,[1]Maestra!A$1:C$746,3,0)</f>
        <v>PTV Recursos Propios Mediano Plazo</v>
      </c>
      <c r="D13484" s="1" t="s">
        <v>515</v>
      </c>
      <c r="E13484" s="1" t="s">
        <v>537</v>
      </c>
      <c r="F13484" s="1">
        <v>211</v>
      </c>
      <c r="G13484" s="1">
        <v>211</v>
      </c>
      <c r="H13484" s="1">
        <v>362</v>
      </c>
      <c r="I13484" s="1" t="s">
        <v>415</v>
      </c>
      <c r="J13484" s="1" t="s">
        <v>331</v>
      </c>
      <c r="K13484" s="1">
        <v>9999</v>
      </c>
      <c r="L13484" s="1">
        <v>2</v>
      </c>
      <c r="M13484" s="1" t="s">
        <v>445</v>
      </c>
      <c r="Q13484" s="2" t="s">
        <v>37</v>
      </c>
      <c r="R13484" s="1" t="s">
        <v>531</v>
      </c>
      <c r="S13484" s="1" t="str">
        <f t="shared" si="428"/>
        <v>LPC362|S|CPEM|9999|2|DUPE</v>
      </c>
      <c r="T13484" s="2" t="str">
        <f t="shared" si="429"/>
        <v>OK</v>
      </c>
    </row>
    <row r="13485" spans="1:20" x14ac:dyDescent="0.25">
      <c r="A13485" s="1">
        <v>103010399</v>
      </c>
      <c r="B13485" s="1" t="str">
        <f>VLOOKUP(A13485,[1]Maestra!A$1:C$746,2,0)</f>
        <v>ACPRPMPL8</v>
      </c>
      <c r="C13485" s="1" t="str">
        <f>VLOOKUP(A13485,[1]Maestra!A$1:C$746,3,0)</f>
        <v>PTV Recursos Propios Mediano Plazo</v>
      </c>
      <c r="D13485" s="1" t="s">
        <v>515</v>
      </c>
      <c r="E13485" s="1" t="s">
        <v>537</v>
      </c>
      <c r="F13485" s="1">
        <v>211</v>
      </c>
      <c r="G13485" s="1">
        <v>211</v>
      </c>
      <c r="H13485" s="1">
        <v>362</v>
      </c>
      <c r="I13485" s="1" t="s">
        <v>415</v>
      </c>
      <c r="J13485" s="1" t="s">
        <v>331</v>
      </c>
      <c r="K13485" s="1">
        <v>9999</v>
      </c>
      <c r="L13485" s="1">
        <v>2</v>
      </c>
      <c r="M13485" s="1" t="s">
        <v>447</v>
      </c>
      <c r="Q13485" s="2" t="s">
        <v>37</v>
      </c>
      <c r="R13485" s="1" t="s">
        <v>531</v>
      </c>
      <c r="S13485" s="1" t="str">
        <f t="shared" si="428"/>
        <v>LPC362|S|CPEM|9999|2|NORM</v>
      </c>
      <c r="T13485" s="2" t="str">
        <f t="shared" si="429"/>
        <v>OK</v>
      </c>
    </row>
    <row r="13486" spans="1:20" x14ac:dyDescent="0.25">
      <c r="A13486" s="1">
        <v>103010399</v>
      </c>
      <c r="B13486" s="1" t="str">
        <f>VLOOKUP(A13486,[1]Maestra!A$1:C$746,2,0)</f>
        <v>ACPRPMPL8</v>
      </c>
      <c r="C13486" s="1" t="str">
        <f>VLOOKUP(A13486,[1]Maestra!A$1:C$746,3,0)</f>
        <v>PTV Recursos Propios Mediano Plazo</v>
      </c>
      <c r="D13486" s="1" t="s">
        <v>515</v>
      </c>
      <c r="E13486" s="1" t="s">
        <v>537</v>
      </c>
      <c r="F13486" s="1">
        <v>211</v>
      </c>
      <c r="G13486" s="1">
        <v>211</v>
      </c>
      <c r="H13486" s="1">
        <v>362</v>
      </c>
      <c r="I13486" s="1" t="s">
        <v>415</v>
      </c>
      <c r="J13486" s="1" t="s">
        <v>332</v>
      </c>
      <c r="K13486" s="1">
        <v>9999</v>
      </c>
      <c r="L13486" s="1">
        <v>1</v>
      </c>
      <c r="M13486" s="1" t="s">
        <v>445</v>
      </c>
      <c r="Q13486" s="2" t="s">
        <v>37</v>
      </c>
      <c r="R13486" s="1" t="s">
        <v>531</v>
      </c>
      <c r="S13486" s="1" t="str">
        <f t="shared" si="428"/>
        <v>LPC362|S|CSOB|9999|1|DUPE</v>
      </c>
      <c r="T13486" s="2" t="str">
        <f t="shared" si="429"/>
        <v>OK</v>
      </c>
    </row>
    <row r="13487" spans="1:20" x14ac:dyDescent="0.25">
      <c r="A13487" s="1">
        <v>103010399</v>
      </c>
      <c r="B13487" s="1" t="str">
        <f>VLOOKUP(A13487,[1]Maestra!A$1:C$746,2,0)</f>
        <v>ACPRPMPL8</v>
      </c>
      <c r="C13487" s="1" t="str">
        <f>VLOOKUP(A13487,[1]Maestra!A$1:C$746,3,0)</f>
        <v>PTV Recursos Propios Mediano Plazo</v>
      </c>
      <c r="D13487" s="1" t="s">
        <v>515</v>
      </c>
      <c r="E13487" s="1" t="s">
        <v>537</v>
      </c>
      <c r="F13487" s="1">
        <v>211</v>
      </c>
      <c r="G13487" s="1">
        <v>211</v>
      </c>
      <c r="H13487" s="1">
        <v>362</v>
      </c>
      <c r="I13487" s="1" t="s">
        <v>415</v>
      </c>
      <c r="J13487" s="1" t="s">
        <v>332</v>
      </c>
      <c r="K13487" s="1">
        <v>9999</v>
      </c>
      <c r="L13487" s="1">
        <v>1</v>
      </c>
      <c r="M13487" s="1" t="s">
        <v>447</v>
      </c>
      <c r="Q13487" s="2" t="s">
        <v>37</v>
      </c>
      <c r="R13487" s="1" t="s">
        <v>531</v>
      </c>
      <c r="S13487" s="1" t="str">
        <f t="shared" si="428"/>
        <v>LPC362|S|CSOB|9999|1|NORM</v>
      </c>
      <c r="T13487" s="2" t="str">
        <f t="shared" si="429"/>
        <v>OK</v>
      </c>
    </row>
    <row r="13488" spans="1:20" x14ac:dyDescent="0.25">
      <c r="A13488" s="1">
        <v>103010399</v>
      </c>
      <c r="B13488" s="1" t="str">
        <f>VLOOKUP(A13488,[1]Maestra!A$1:C$746,2,0)</f>
        <v>ACPRPMPL8</v>
      </c>
      <c r="C13488" s="1" t="str">
        <f>VLOOKUP(A13488,[1]Maestra!A$1:C$746,3,0)</f>
        <v>PTV Recursos Propios Mediano Plazo</v>
      </c>
      <c r="D13488" s="1" t="s">
        <v>515</v>
      </c>
      <c r="E13488" s="1" t="s">
        <v>537</v>
      </c>
      <c r="F13488" s="1">
        <v>211</v>
      </c>
      <c r="G13488" s="1">
        <v>211</v>
      </c>
      <c r="H13488" s="1">
        <v>362</v>
      </c>
      <c r="I13488" s="1" t="s">
        <v>415</v>
      </c>
      <c r="J13488" s="1" t="s">
        <v>332</v>
      </c>
      <c r="K13488" s="1">
        <v>9999</v>
      </c>
      <c r="L13488" s="1">
        <v>2</v>
      </c>
      <c r="M13488" s="1" t="s">
        <v>445</v>
      </c>
      <c r="Q13488" s="2" t="s">
        <v>37</v>
      </c>
      <c r="R13488" s="1" t="s">
        <v>531</v>
      </c>
      <c r="S13488" s="1" t="str">
        <f t="shared" si="428"/>
        <v>LPC362|S|CSOB|9999|2|DUPE</v>
      </c>
      <c r="T13488" s="2" t="str">
        <f t="shared" si="429"/>
        <v>OK</v>
      </c>
    </row>
    <row r="13489" spans="1:20" x14ac:dyDescent="0.25">
      <c r="A13489" s="1">
        <v>103010399</v>
      </c>
      <c r="B13489" s="1" t="str">
        <f>VLOOKUP(A13489,[1]Maestra!A$1:C$746,2,0)</f>
        <v>ACPRPMPL8</v>
      </c>
      <c r="C13489" s="1" t="str">
        <f>VLOOKUP(A13489,[1]Maestra!A$1:C$746,3,0)</f>
        <v>PTV Recursos Propios Mediano Plazo</v>
      </c>
      <c r="D13489" s="1" t="s">
        <v>515</v>
      </c>
      <c r="E13489" s="1" t="s">
        <v>537</v>
      </c>
      <c r="F13489" s="1">
        <v>211</v>
      </c>
      <c r="G13489" s="1">
        <v>211</v>
      </c>
      <c r="H13489" s="1">
        <v>362</v>
      </c>
      <c r="I13489" s="1" t="s">
        <v>415</v>
      </c>
      <c r="J13489" s="1" t="s">
        <v>332</v>
      </c>
      <c r="K13489" s="1">
        <v>9999</v>
      </c>
      <c r="L13489" s="1">
        <v>2</v>
      </c>
      <c r="M13489" s="1" t="s">
        <v>447</v>
      </c>
      <c r="Q13489" s="2" t="s">
        <v>37</v>
      </c>
      <c r="R13489" s="1" t="s">
        <v>531</v>
      </c>
      <c r="S13489" s="1" t="str">
        <f t="shared" si="428"/>
        <v>LPC362|S|CSOB|9999|2|NORM</v>
      </c>
      <c r="T13489" s="2" t="str">
        <f t="shared" si="429"/>
        <v>OK</v>
      </c>
    </row>
    <row r="13490" spans="1:20" x14ac:dyDescent="0.25">
      <c r="A13490" s="1">
        <v>103010399</v>
      </c>
      <c r="B13490" s="1" t="str">
        <f>VLOOKUP(A13490,[1]Maestra!A$1:C$746,2,0)</f>
        <v>ACPRPMPL8</v>
      </c>
      <c r="C13490" s="1" t="str">
        <f>VLOOKUP(A13490,[1]Maestra!A$1:C$746,3,0)</f>
        <v>PTV Recursos Propios Mediano Plazo</v>
      </c>
      <c r="D13490" s="1" t="s">
        <v>515</v>
      </c>
      <c r="E13490" s="1" t="s">
        <v>537</v>
      </c>
      <c r="F13490" s="1">
        <v>211</v>
      </c>
      <c r="G13490" s="1">
        <v>211</v>
      </c>
      <c r="H13490" s="1">
        <v>362</v>
      </c>
      <c r="I13490" s="1" t="s">
        <v>448</v>
      </c>
      <c r="J13490" s="1" t="s">
        <v>326</v>
      </c>
      <c r="K13490" s="1">
        <v>9999</v>
      </c>
      <c r="L13490" s="1">
        <v>1</v>
      </c>
      <c r="M13490" s="1" t="s">
        <v>445</v>
      </c>
      <c r="Q13490" s="2" t="s">
        <v>37</v>
      </c>
      <c r="R13490" s="1" t="s">
        <v>531</v>
      </c>
      <c r="S13490" s="1" t="str">
        <f t="shared" si="428"/>
        <v>LPC362|V|CBMD|9999|1|DUPE</v>
      </c>
      <c r="T13490" s="2" t="str">
        <f t="shared" si="429"/>
        <v>OK</v>
      </c>
    </row>
    <row r="13491" spans="1:20" x14ac:dyDescent="0.25">
      <c r="A13491" s="1">
        <v>103010399</v>
      </c>
      <c r="B13491" s="1" t="str">
        <f>VLOOKUP(A13491,[1]Maestra!A$1:C$746,2,0)</f>
        <v>ACPRPMPL8</v>
      </c>
      <c r="C13491" s="1" t="str">
        <f>VLOOKUP(A13491,[1]Maestra!A$1:C$746,3,0)</f>
        <v>PTV Recursos Propios Mediano Plazo</v>
      </c>
      <c r="D13491" s="1" t="s">
        <v>515</v>
      </c>
      <c r="E13491" s="1" t="s">
        <v>537</v>
      </c>
      <c r="F13491" s="1">
        <v>211</v>
      </c>
      <c r="G13491" s="1">
        <v>211</v>
      </c>
      <c r="H13491" s="1">
        <v>362</v>
      </c>
      <c r="I13491" s="1" t="s">
        <v>448</v>
      </c>
      <c r="J13491" s="1" t="s">
        <v>326</v>
      </c>
      <c r="K13491" s="1">
        <v>9999</v>
      </c>
      <c r="L13491" s="1">
        <v>1</v>
      </c>
      <c r="M13491" s="1" t="s">
        <v>447</v>
      </c>
      <c r="Q13491" s="2" t="s">
        <v>37</v>
      </c>
      <c r="R13491" s="1" t="s">
        <v>531</v>
      </c>
      <c r="S13491" s="1" t="str">
        <f t="shared" si="428"/>
        <v>LPC362|V|CBMD|9999|1|NORM</v>
      </c>
      <c r="T13491" s="2" t="str">
        <f t="shared" si="429"/>
        <v>OK</v>
      </c>
    </row>
    <row r="13492" spans="1:20" x14ac:dyDescent="0.25">
      <c r="A13492" s="1">
        <v>103010399</v>
      </c>
      <c r="B13492" s="1" t="str">
        <f>VLOOKUP(A13492,[1]Maestra!A$1:C$746,2,0)</f>
        <v>ACPRPMPL8</v>
      </c>
      <c r="C13492" s="1" t="str">
        <f>VLOOKUP(A13492,[1]Maestra!A$1:C$746,3,0)</f>
        <v>PTV Recursos Propios Mediano Plazo</v>
      </c>
      <c r="D13492" s="1" t="s">
        <v>515</v>
      </c>
      <c r="E13492" s="1" t="s">
        <v>537</v>
      </c>
      <c r="F13492" s="1">
        <v>211</v>
      </c>
      <c r="G13492" s="1">
        <v>211</v>
      </c>
      <c r="H13492" s="1">
        <v>362</v>
      </c>
      <c r="I13492" s="1" t="s">
        <v>448</v>
      </c>
      <c r="J13492" s="1" t="s">
        <v>326</v>
      </c>
      <c r="K13492" s="1">
        <v>9999</v>
      </c>
      <c r="L13492" s="1">
        <v>2</v>
      </c>
      <c r="M13492" s="1" t="s">
        <v>445</v>
      </c>
      <c r="Q13492" s="2" t="s">
        <v>37</v>
      </c>
      <c r="R13492" s="1" t="s">
        <v>531</v>
      </c>
      <c r="S13492" s="1" t="str">
        <f t="shared" si="428"/>
        <v>LPC362|V|CBMD|9999|2|DUPE</v>
      </c>
      <c r="T13492" s="2" t="str">
        <f t="shared" si="429"/>
        <v>OK</v>
      </c>
    </row>
    <row r="13493" spans="1:20" x14ac:dyDescent="0.25">
      <c r="A13493" s="1">
        <v>103010399</v>
      </c>
      <c r="B13493" s="1" t="str">
        <f>VLOOKUP(A13493,[1]Maestra!A$1:C$746,2,0)</f>
        <v>ACPRPMPL8</v>
      </c>
      <c r="C13493" s="1" t="str">
        <f>VLOOKUP(A13493,[1]Maestra!A$1:C$746,3,0)</f>
        <v>PTV Recursos Propios Mediano Plazo</v>
      </c>
      <c r="D13493" s="1" t="s">
        <v>515</v>
      </c>
      <c r="E13493" s="1" t="s">
        <v>537</v>
      </c>
      <c r="F13493" s="1">
        <v>211</v>
      </c>
      <c r="G13493" s="1">
        <v>211</v>
      </c>
      <c r="H13493" s="1">
        <v>362</v>
      </c>
      <c r="I13493" s="1" t="s">
        <v>448</v>
      </c>
      <c r="J13493" s="1" t="s">
        <v>326</v>
      </c>
      <c r="K13493" s="1">
        <v>9999</v>
      </c>
      <c r="L13493" s="1">
        <v>2</v>
      </c>
      <c r="M13493" s="1" t="s">
        <v>447</v>
      </c>
      <c r="Q13493" s="2" t="s">
        <v>37</v>
      </c>
      <c r="R13493" s="1" t="s">
        <v>531</v>
      </c>
      <c r="S13493" s="1" t="str">
        <f t="shared" si="428"/>
        <v>LPC362|V|CBMD|9999|2|NORM</v>
      </c>
      <c r="T13493" s="2" t="str">
        <f t="shared" si="429"/>
        <v>OK</v>
      </c>
    </row>
    <row r="13494" spans="1:20" x14ac:dyDescent="0.25">
      <c r="A13494" s="1">
        <v>103010399</v>
      </c>
      <c r="B13494" s="1" t="str">
        <f>VLOOKUP(A13494,[1]Maestra!A$1:C$746,2,0)</f>
        <v>ACPRPMPL8</v>
      </c>
      <c r="C13494" s="1" t="str">
        <f>VLOOKUP(A13494,[1]Maestra!A$1:C$746,3,0)</f>
        <v>PTV Recursos Propios Mediano Plazo</v>
      </c>
      <c r="D13494" s="1" t="s">
        <v>515</v>
      </c>
      <c r="E13494" s="1" t="s">
        <v>537</v>
      </c>
      <c r="F13494" s="1">
        <v>211</v>
      </c>
      <c r="G13494" s="1">
        <v>211</v>
      </c>
      <c r="H13494" s="1">
        <v>362</v>
      </c>
      <c r="I13494" s="1" t="s">
        <v>448</v>
      </c>
      <c r="J13494" s="1" t="s">
        <v>327</v>
      </c>
      <c r="K13494" s="1">
        <v>9999</v>
      </c>
      <c r="L13494" s="1">
        <v>1</v>
      </c>
      <c r="M13494" s="1" t="s">
        <v>445</v>
      </c>
      <c r="Q13494" s="2" t="s">
        <v>37</v>
      </c>
      <c r="R13494" s="1" t="s">
        <v>531</v>
      </c>
      <c r="S13494" s="1" t="str">
        <f t="shared" si="428"/>
        <v>LPC362|V|CCOR|9999|1|DUPE</v>
      </c>
      <c r="T13494" s="2" t="str">
        <f t="shared" si="429"/>
        <v>OK</v>
      </c>
    </row>
    <row r="13495" spans="1:20" x14ac:dyDescent="0.25">
      <c r="A13495" s="1">
        <v>103010399</v>
      </c>
      <c r="B13495" s="1" t="str">
        <f>VLOOKUP(A13495,[1]Maestra!A$1:C$746,2,0)</f>
        <v>ACPRPMPL8</v>
      </c>
      <c r="C13495" s="1" t="str">
        <f>VLOOKUP(A13495,[1]Maestra!A$1:C$746,3,0)</f>
        <v>PTV Recursos Propios Mediano Plazo</v>
      </c>
      <c r="D13495" s="1" t="s">
        <v>515</v>
      </c>
      <c r="E13495" s="1" t="s">
        <v>537</v>
      </c>
      <c r="F13495" s="1">
        <v>211</v>
      </c>
      <c r="G13495" s="1">
        <v>211</v>
      </c>
      <c r="H13495" s="1">
        <v>362</v>
      </c>
      <c r="I13495" s="1" t="s">
        <v>448</v>
      </c>
      <c r="J13495" s="1" t="s">
        <v>327</v>
      </c>
      <c r="K13495" s="1">
        <v>9999</v>
      </c>
      <c r="L13495" s="1">
        <v>1</v>
      </c>
      <c r="M13495" s="1" t="s">
        <v>447</v>
      </c>
      <c r="Q13495" s="2" t="s">
        <v>37</v>
      </c>
      <c r="R13495" s="1" t="s">
        <v>531</v>
      </c>
      <c r="S13495" s="1" t="str">
        <f t="shared" si="428"/>
        <v>LPC362|V|CCOR|9999|1|NORM</v>
      </c>
      <c r="T13495" s="2" t="str">
        <f t="shared" si="429"/>
        <v>OK</v>
      </c>
    </row>
    <row r="13496" spans="1:20" x14ac:dyDescent="0.25">
      <c r="A13496" s="1">
        <v>103010399</v>
      </c>
      <c r="B13496" s="1" t="str">
        <f>VLOOKUP(A13496,[1]Maestra!A$1:C$746,2,0)</f>
        <v>ACPRPMPL8</v>
      </c>
      <c r="C13496" s="1" t="str">
        <f>VLOOKUP(A13496,[1]Maestra!A$1:C$746,3,0)</f>
        <v>PTV Recursos Propios Mediano Plazo</v>
      </c>
      <c r="D13496" s="1" t="s">
        <v>515</v>
      </c>
      <c r="E13496" s="1" t="s">
        <v>537</v>
      </c>
      <c r="F13496" s="1">
        <v>211</v>
      </c>
      <c r="G13496" s="1">
        <v>211</v>
      </c>
      <c r="H13496" s="1">
        <v>362</v>
      </c>
      <c r="I13496" s="1" t="s">
        <v>448</v>
      </c>
      <c r="J13496" s="1" t="s">
        <v>327</v>
      </c>
      <c r="K13496" s="1">
        <v>9999</v>
      </c>
      <c r="L13496" s="1">
        <v>2</v>
      </c>
      <c r="M13496" s="1" t="s">
        <v>445</v>
      </c>
      <c r="Q13496" s="2" t="s">
        <v>37</v>
      </c>
      <c r="R13496" s="1" t="s">
        <v>531</v>
      </c>
      <c r="S13496" s="1" t="str">
        <f t="shared" si="428"/>
        <v>LPC362|V|CCOR|9999|2|DUPE</v>
      </c>
      <c r="T13496" s="2" t="str">
        <f t="shared" si="429"/>
        <v>OK</v>
      </c>
    </row>
    <row r="13497" spans="1:20" x14ac:dyDescent="0.25">
      <c r="A13497" s="1">
        <v>103010399</v>
      </c>
      <c r="B13497" s="1" t="str">
        <f>VLOOKUP(A13497,[1]Maestra!A$1:C$746,2,0)</f>
        <v>ACPRPMPL8</v>
      </c>
      <c r="C13497" s="1" t="str">
        <f>VLOOKUP(A13497,[1]Maestra!A$1:C$746,3,0)</f>
        <v>PTV Recursos Propios Mediano Plazo</v>
      </c>
      <c r="D13497" s="1" t="s">
        <v>515</v>
      </c>
      <c r="E13497" s="1" t="s">
        <v>537</v>
      </c>
      <c r="F13497" s="1">
        <v>211</v>
      </c>
      <c r="G13497" s="1">
        <v>211</v>
      </c>
      <c r="H13497" s="1">
        <v>362</v>
      </c>
      <c r="I13497" s="1" t="s">
        <v>448</v>
      </c>
      <c r="J13497" s="1" t="s">
        <v>327</v>
      </c>
      <c r="K13497" s="1">
        <v>9999</v>
      </c>
      <c r="L13497" s="1">
        <v>2</v>
      </c>
      <c r="M13497" s="1" t="s">
        <v>447</v>
      </c>
      <c r="Q13497" s="2" t="s">
        <v>37</v>
      </c>
      <c r="R13497" s="1" t="s">
        <v>531</v>
      </c>
      <c r="S13497" s="1" t="str">
        <f t="shared" si="428"/>
        <v>LPC362|V|CCOR|9999|2|NORM</v>
      </c>
      <c r="T13497" s="2" t="str">
        <f t="shared" si="429"/>
        <v>OK</v>
      </c>
    </row>
    <row r="13498" spans="1:20" x14ac:dyDescent="0.25">
      <c r="A13498" s="1">
        <v>103010399</v>
      </c>
      <c r="B13498" s="1" t="str">
        <f>VLOOKUP(A13498,[1]Maestra!A$1:C$746,2,0)</f>
        <v>ACPRPMPL8</v>
      </c>
      <c r="C13498" s="1" t="str">
        <f>VLOOKUP(A13498,[1]Maestra!A$1:C$746,3,0)</f>
        <v>PTV Recursos Propios Mediano Plazo</v>
      </c>
      <c r="D13498" s="1" t="s">
        <v>515</v>
      </c>
      <c r="E13498" s="1" t="s">
        <v>537</v>
      </c>
      <c r="F13498" s="1">
        <v>211</v>
      </c>
      <c r="G13498" s="1">
        <v>211</v>
      </c>
      <c r="H13498" s="1">
        <v>362</v>
      </c>
      <c r="I13498" s="1" t="s">
        <v>448</v>
      </c>
      <c r="J13498" s="1" t="s">
        <v>323</v>
      </c>
      <c r="K13498" s="1">
        <v>9999</v>
      </c>
      <c r="L13498" s="1">
        <v>1</v>
      </c>
      <c r="M13498" s="1" t="s">
        <v>445</v>
      </c>
      <c r="Q13498" s="2" t="s">
        <v>37</v>
      </c>
      <c r="R13498" s="1" t="s">
        <v>531</v>
      </c>
      <c r="S13498" s="1" t="str">
        <f t="shared" si="428"/>
        <v>LPC362|V|CESP|9999|1|DUPE</v>
      </c>
      <c r="T13498" s="2" t="str">
        <f t="shared" si="429"/>
        <v>OK</v>
      </c>
    </row>
    <row r="13499" spans="1:20" x14ac:dyDescent="0.25">
      <c r="A13499" s="1">
        <v>103010399</v>
      </c>
      <c r="B13499" s="1" t="str">
        <f>VLOOKUP(A13499,[1]Maestra!A$1:C$746,2,0)</f>
        <v>ACPRPMPL8</v>
      </c>
      <c r="C13499" s="1" t="str">
        <f>VLOOKUP(A13499,[1]Maestra!A$1:C$746,3,0)</f>
        <v>PTV Recursos Propios Mediano Plazo</v>
      </c>
      <c r="D13499" s="1" t="s">
        <v>515</v>
      </c>
      <c r="E13499" s="1" t="s">
        <v>537</v>
      </c>
      <c r="F13499" s="1">
        <v>211</v>
      </c>
      <c r="G13499" s="1">
        <v>211</v>
      </c>
      <c r="H13499" s="1">
        <v>362</v>
      </c>
      <c r="I13499" s="1" t="s">
        <v>448</v>
      </c>
      <c r="J13499" s="1" t="s">
        <v>323</v>
      </c>
      <c r="K13499" s="1">
        <v>9999</v>
      </c>
      <c r="L13499" s="1">
        <v>1</v>
      </c>
      <c r="M13499" s="1" t="s">
        <v>447</v>
      </c>
      <c r="Q13499" s="2" t="s">
        <v>37</v>
      </c>
      <c r="R13499" s="1" t="s">
        <v>531</v>
      </c>
      <c r="S13499" s="1" t="str">
        <f t="shared" si="428"/>
        <v>LPC362|V|CESP|9999|1|NORM</v>
      </c>
      <c r="T13499" s="2" t="str">
        <f t="shared" si="429"/>
        <v>OK</v>
      </c>
    </row>
    <row r="13500" spans="1:20" x14ac:dyDescent="0.25">
      <c r="A13500" s="1">
        <v>103010399</v>
      </c>
      <c r="B13500" s="1" t="str">
        <f>VLOOKUP(A13500,[1]Maestra!A$1:C$746,2,0)</f>
        <v>ACPRPMPL8</v>
      </c>
      <c r="C13500" s="1" t="str">
        <f>VLOOKUP(A13500,[1]Maestra!A$1:C$746,3,0)</f>
        <v>PTV Recursos Propios Mediano Plazo</v>
      </c>
      <c r="D13500" s="1" t="s">
        <v>515</v>
      </c>
      <c r="E13500" s="1" t="s">
        <v>537</v>
      </c>
      <c r="F13500" s="1">
        <v>211</v>
      </c>
      <c r="G13500" s="1">
        <v>211</v>
      </c>
      <c r="H13500" s="1">
        <v>362</v>
      </c>
      <c r="I13500" s="1" t="s">
        <v>448</v>
      </c>
      <c r="J13500" s="1" t="s">
        <v>323</v>
      </c>
      <c r="K13500" s="1">
        <v>9999</v>
      </c>
      <c r="L13500" s="1">
        <v>2</v>
      </c>
      <c r="M13500" s="1" t="s">
        <v>445</v>
      </c>
      <c r="Q13500" s="2" t="s">
        <v>37</v>
      </c>
      <c r="R13500" s="1" t="s">
        <v>531</v>
      </c>
      <c r="S13500" s="1" t="str">
        <f t="shared" si="428"/>
        <v>LPC362|V|CESP|9999|2|DUPE</v>
      </c>
      <c r="T13500" s="2" t="str">
        <f t="shared" si="429"/>
        <v>OK</v>
      </c>
    </row>
    <row r="13501" spans="1:20" x14ac:dyDescent="0.25">
      <c r="A13501" s="1">
        <v>103010399</v>
      </c>
      <c r="B13501" s="1" t="str">
        <f>VLOOKUP(A13501,[1]Maestra!A$1:C$746,2,0)</f>
        <v>ACPRPMPL8</v>
      </c>
      <c r="C13501" s="1" t="str">
        <f>VLOOKUP(A13501,[1]Maestra!A$1:C$746,3,0)</f>
        <v>PTV Recursos Propios Mediano Plazo</v>
      </c>
      <c r="D13501" s="1" t="s">
        <v>515</v>
      </c>
      <c r="E13501" s="1" t="s">
        <v>537</v>
      </c>
      <c r="F13501" s="1">
        <v>211</v>
      </c>
      <c r="G13501" s="1">
        <v>211</v>
      </c>
      <c r="H13501" s="1">
        <v>362</v>
      </c>
      <c r="I13501" s="1" t="s">
        <v>448</v>
      </c>
      <c r="J13501" s="1" t="s">
        <v>323</v>
      </c>
      <c r="K13501" s="1">
        <v>9999</v>
      </c>
      <c r="L13501" s="1">
        <v>2</v>
      </c>
      <c r="M13501" s="1" t="s">
        <v>447</v>
      </c>
      <c r="Q13501" s="2" t="s">
        <v>37</v>
      </c>
      <c r="R13501" s="1" t="s">
        <v>531</v>
      </c>
      <c r="S13501" s="1" t="str">
        <f t="shared" si="428"/>
        <v>LPC362|V|CESP|9999|2|NORM</v>
      </c>
      <c r="T13501" s="2" t="str">
        <f t="shared" si="429"/>
        <v>OK</v>
      </c>
    </row>
    <row r="13502" spans="1:20" x14ac:dyDescent="0.25">
      <c r="A13502" s="1">
        <v>103010399</v>
      </c>
      <c r="B13502" s="1" t="str">
        <f>VLOOKUP(A13502,[1]Maestra!A$1:C$746,2,0)</f>
        <v>ACPRPMPL8</v>
      </c>
      <c r="C13502" s="1" t="str">
        <f>VLOOKUP(A13502,[1]Maestra!A$1:C$746,3,0)</f>
        <v>PTV Recursos Propios Mediano Plazo</v>
      </c>
      <c r="D13502" s="1" t="s">
        <v>515</v>
      </c>
      <c r="E13502" s="1" t="s">
        <v>537</v>
      </c>
      <c r="F13502" s="1">
        <v>211</v>
      </c>
      <c r="G13502" s="1">
        <v>211</v>
      </c>
      <c r="H13502" s="1">
        <v>362</v>
      </c>
      <c r="I13502" s="1" t="s">
        <v>448</v>
      </c>
      <c r="J13502" s="1" t="s">
        <v>328</v>
      </c>
      <c r="K13502" s="1">
        <v>9999</v>
      </c>
      <c r="L13502" s="1">
        <v>1</v>
      </c>
      <c r="M13502" s="1" t="s">
        <v>445</v>
      </c>
      <c r="Q13502" s="2" t="s">
        <v>37</v>
      </c>
      <c r="R13502" s="1" t="s">
        <v>531</v>
      </c>
      <c r="S13502" s="1" t="str">
        <f t="shared" si="428"/>
        <v>LPC362|V|CGEM|9999|1|DUPE</v>
      </c>
      <c r="T13502" s="2" t="str">
        <f t="shared" si="429"/>
        <v>OK</v>
      </c>
    </row>
    <row r="13503" spans="1:20" x14ac:dyDescent="0.25">
      <c r="A13503" s="1">
        <v>103010399</v>
      </c>
      <c r="B13503" s="1" t="str">
        <f>VLOOKUP(A13503,[1]Maestra!A$1:C$746,2,0)</f>
        <v>ACPRPMPL8</v>
      </c>
      <c r="C13503" s="1" t="str">
        <f>VLOOKUP(A13503,[1]Maestra!A$1:C$746,3,0)</f>
        <v>PTV Recursos Propios Mediano Plazo</v>
      </c>
      <c r="D13503" s="1" t="s">
        <v>515</v>
      </c>
      <c r="E13503" s="1" t="s">
        <v>537</v>
      </c>
      <c r="F13503" s="1">
        <v>211</v>
      </c>
      <c r="G13503" s="1">
        <v>211</v>
      </c>
      <c r="H13503" s="1">
        <v>362</v>
      </c>
      <c r="I13503" s="1" t="s">
        <v>448</v>
      </c>
      <c r="J13503" s="1" t="s">
        <v>328</v>
      </c>
      <c r="K13503" s="1">
        <v>9999</v>
      </c>
      <c r="L13503" s="1">
        <v>1</v>
      </c>
      <c r="M13503" s="1" t="s">
        <v>447</v>
      </c>
      <c r="Q13503" s="2" t="s">
        <v>37</v>
      </c>
      <c r="R13503" s="1" t="s">
        <v>531</v>
      </c>
      <c r="S13503" s="1" t="str">
        <f t="shared" si="428"/>
        <v>LPC362|V|CGEM|9999|1|NORM</v>
      </c>
      <c r="T13503" s="2" t="str">
        <f t="shared" si="429"/>
        <v>OK</v>
      </c>
    </row>
    <row r="13504" spans="1:20" x14ac:dyDescent="0.25">
      <c r="A13504" s="1">
        <v>103010399</v>
      </c>
      <c r="B13504" s="1" t="str">
        <f>VLOOKUP(A13504,[1]Maestra!A$1:C$746,2,0)</f>
        <v>ACPRPMPL8</v>
      </c>
      <c r="C13504" s="1" t="str">
        <f>VLOOKUP(A13504,[1]Maestra!A$1:C$746,3,0)</f>
        <v>PTV Recursos Propios Mediano Plazo</v>
      </c>
      <c r="D13504" s="1" t="s">
        <v>515</v>
      </c>
      <c r="E13504" s="1" t="s">
        <v>537</v>
      </c>
      <c r="F13504" s="1">
        <v>211</v>
      </c>
      <c r="G13504" s="1">
        <v>211</v>
      </c>
      <c r="H13504" s="1">
        <v>362</v>
      </c>
      <c r="I13504" s="1" t="s">
        <v>448</v>
      </c>
      <c r="J13504" s="1" t="s">
        <v>328</v>
      </c>
      <c r="K13504" s="1">
        <v>9999</v>
      </c>
      <c r="L13504" s="1">
        <v>2</v>
      </c>
      <c r="M13504" s="1" t="s">
        <v>445</v>
      </c>
      <c r="Q13504" s="2" t="s">
        <v>37</v>
      </c>
      <c r="R13504" s="1" t="s">
        <v>531</v>
      </c>
      <c r="S13504" s="1" t="str">
        <f t="shared" si="428"/>
        <v>LPC362|V|CGEM|9999|2|DUPE</v>
      </c>
      <c r="T13504" s="2" t="str">
        <f t="shared" si="429"/>
        <v>OK</v>
      </c>
    </row>
    <row r="13505" spans="1:20" x14ac:dyDescent="0.25">
      <c r="A13505" s="1">
        <v>103010399</v>
      </c>
      <c r="B13505" s="1" t="str">
        <f>VLOOKUP(A13505,[1]Maestra!A$1:C$746,2,0)</f>
        <v>ACPRPMPL8</v>
      </c>
      <c r="C13505" s="1" t="str">
        <f>VLOOKUP(A13505,[1]Maestra!A$1:C$746,3,0)</f>
        <v>PTV Recursos Propios Mediano Plazo</v>
      </c>
      <c r="D13505" s="1" t="s">
        <v>515</v>
      </c>
      <c r="E13505" s="1" t="s">
        <v>537</v>
      </c>
      <c r="F13505" s="1">
        <v>211</v>
      </c>
      <c r="G13505" s="1">
        <v>211</v>
      </c>
      <c r="H13505" s="1">
        <v>362</v>
      </c>
      <c r="I13505" s="1" t="s">
        <v>448</v>
      </c>
      <c r="J13505" s="1" t="s">
        <v>328</v>
      </c>
      <c r="K13505" s="1">
        <v>9999</v>
      </c>
      <c r="L13505" s="1">
        <v>2</v>
      </c>
      <c r="M13505" s="1" t="s">
        <v>447</v>
      </c>
      <c r="Q13505" s="2" t="s">
        <v>37</v>
      </c>
      <c r="R13505" s="1" t="s">
        <v>531</v>
      </c>
      <c r="S13505" s="1" t="str">
        <f t="shared" si="428"/>
        <v>LPC362|V|CGEM|9999|2|NORM</v>
      </c>
      <c r="T13505" s="2" t="str">
        <f t="shared" si="429"/>
        <v>OK</v>
      </c>
    </row>
    <row r="13506" spans="1:20" x14ac:dyDescent="0.25">
      <c r="A13506" s="1">
        <v>103010399</v>
      </c>
      <c r="B13506" s="1" t="str">
        <f>VLOOKUP(A13506,[1]Maestra!A$1:C$746,2,0)</f>
        <v>ACPRPMPL8</v>
      </c>
      <c r="C13506" s="1" t="str">
        <f>VLOOKUP(A13506,[1]Maestra!A$1:C$746,3,0)</f>
        <v>PTV Recursos Propios Mediano Plazo</v>
      </c>
      <c r="D13506" s="1" t="s">
        <v>515</v>
      </c>
      <c r="E13506" s="1" t="s">
        <v>537</v>
      </c>
      <c r="F13506" s="1">
        <v>211</v>
      </c>
      <c r="G13506" s="1">
        <v>211</v>
      </c>
      <c r="H13506" s="1">
        <v>362</v>
      </c>
      <c r="I13506" s="1" t="s">
        <v>448</v>
      </c>
      <c r="J13506" s="1" t="s">
        <v>329</v>
      </c>
      <c r="K13506" s="1">
        <v>9999</v>
      </c>
      <c r="L13506" s="1">
        <v>1</v>
      </c>
      <c r="M13506" s="1" t="s">
        <v>445</v>
      </c>
      <c r="Q13506" s="2" t="s">
        <v>37</v>
      </c>
      <c r="R13506" s="1" t="s">
        <v>531</v>
      </c>
      <c r="S13506" s="1" t="str">
        <f t="shared" ref="S13506:S13569" si="430">_xlfn.CONCAT(D13506,H13506,"|",I13506,"|",J13506,"|",K13506,"|",L13506,"|",M13506)</f>
        <v>LPC362|V|CIVA|9999|1|DUPE</v>
      </c>
      <c r="T13506" s="2" t="str">
        <f t="shared" si="429"/>
        <v>OK</v>
      </c>
    </row>
    <row r="13507" spans="1:20" x14ac:dyDescent="0.25">
      <c r="A13507" s="1">
        <v>103010399</v>
      </c>
      <c r="B13507" s="1" t="str">
        <f>VLOOKUP(A13507,[1]Maestra!A$1:C$746,2,0)</f>
        <v>ACPRPMPL8</v>
      </c>
      <c r="C13507" s="1" t="str">
        <f>VLOOKUP(A13507,[1]Maestra!A$1:C$746,3,0)</f>
        <v>PTV Recursos Propios Mediano Plazo</v>
      </c>
      <c r="D13507" s="1" t="s">
        <v>515</v>
      </c>
      <c r="E13507" s="1" t="s">
        <v>537</v>
      </c>
      <c r="F13507" s="1">
        <v>211</v>
      </c>
      <c r="G13507" s="1">
        <v>211</v>
      </c>
      <c r="H13507" s="1">
        <v>362</v>
      </c>
      <c r="I13507" s="1" t="s">
        <v>448</v>
      </c>
      <c r="J13507" s="1" t="s">
        <v>329</v>
      </c>
      <c r="K13507" s="1">
        <v>9999</v>
      </c>
      <c r="L13507" s="1">
        <v>1</v>
      </c>
      <c r="M13507" s="1" t="s">
        <v>447</v>
      </c>
      <c r="Q13507" s="2" t="s">
        <v>37</v>
      </c>
      <c r="R13507" s="1" t="s">
        <v>531</v>
      </c>
      <c r="S13507" s="1" t="str">
        <f t="shared" si="430"/>
        <v>LPC362|V|CIVA|9999|1|NORM</v>
      </c>
      <c r="T13507" s="2" t="str">
        <f t="shared" ref="T13507:T13570" si="431">IF(COUNTIFS($D$2:$D$20413,D13507,$S$2:$S$20413,S13507,$A$2:$A$20413,"&lt;&gt;"&amp;A13507)&gt;0,"Conflicto","OK")</f>
        <v>OK</v>
      </c>
    </row>
    <row r="13508" spans="1:20" x14ac:dyDescent="0.25">
      <c r="A13508" s="1">
        <v>103010399</v>
      </c>
      <c r="B13508" s="1" t="str">
        <f>VLOOKUP(A13508,[1]Maestra!A$1:C$746,2,0)</f>
        <v>ACPRPMPL8</v>
      </c>
      <c r="C13508" s="1" t="str">
        <f>VLOOKUP(A13508,[1]Maestra!A$1:C$746,3,0)</f>
        <v>PTV Recursos Propios Mediano Plazo</v>
      </c>
      <c r="D13508" s="1" t="s">
        <v>515</v>
      </c>
      <c r="E13508" s="1" t="s">
        <v>537</v>
      </c>
      <c r="F13508" s="1">
        <v>211</v>
      </c>
      <c r="G13508" s="1">
        <v>211</v>
      </c>
      <c r="H13508" s="1">
        <v>362</v>
      </c>
      <c r="I13508" s="1" t="s">
        <v>448</v>
      </c>
      <c r="J13508" s="1" t="s">
        <v>329</v>
      </c>
      <c r="K13508" s="1">
        <v>9999</v>
      </c>
      <c r="L13508" s="1">
        <v>2</v>
      </c>
      <c r="M13508" s="1" t="s">
        <v>445</v>
      </c>
      <c r="Q13508" s="2" t="s">
        <v>37</v>
      </c>
      <c r="R13508" s="1" t="s">
        <v>531</v>
      </c>
      <c r="S13508" s="1" t="str">
        <f t="shared" si="430"/>
        <v>LPC362|V|CIVA|9999|2|DUPE</v>
      </c>
      <c r="T13508" s="2" t="str">
        <f t="shared" si="431"/>
        <v>OK</v>
      </c>
    </row>
    <row r="13509" spans="1:20" x14ac:dyDescent="0.25">
      <c r="A13509" s="1">
        <v>103010399</v>
      </c>
      <c r="B13509" s="1" t="str">
        <f>VLOOKUP(A13509,[1]Maestra!A$1:C$746,2,0)</f>
        <v>ACPRPMPL8</v>
      </c>
      <c r="C13509" s="1" t="str">
        <f>VLOOKUP(A13509,[1]Maestra!A$1:C$746,3,0)</f>
        <v>PTV Recursos Propios Mediano Plazo</v>
      </c>
      <c r="D13509" s="1" t="s">
        <v>515</v>
      </c>
      <c r="E13509" s="1" t="s">
        <v>537</v>
      </c>
      <c r="F13509" s="1">
        <v>211</v>
      </c>
      <c r="G13509" s="1">
        <v>211</v>
      </c>
      <c r="H13509" s="1">
        <v>362</v>
      </c>
      <c r="I13509" s="1" t="s">
        <v>448</v>
      </c>
      <c r="J13509" s="1" t="s">
        <v>329</v>
      </c>
      <c r="K13509" s="1">
        <v>9999</v>
      </c>
      <c r="L13509" s="1">
        <v>2</v>
      </c>
      <c r="M13509" s="1" t="s">
        <v>447</v>
      </c>
      <c r="Q13509" s="2" t="s">
        <v>37</v>
      </c>
      <c r="R13509" s="1" t="s">
        <v>531</v>
      </c>
      <c r="S13509" s="1" t="str">
        <f t="shared" si="430"/>
        <v>LPC362|V|CIVA|9999|2|NORM</v>
      </c>
      <c r="T13509" s="2" t="str">
        <f t="shared" si="431"/>
        <v>OK</v>
      </c>
    </row>
    <row r="13510" spans="1:20" x14ac:dyDescent="0.25">
      <c r="A13510" s="1">
        <v>103010399</v>
      </c>
      <c r="B13510" s="1" t="str">
        <f>VLOOKUP(A13510,[1]Maestra!A$1:C$746,2,0)</f>
        <v>ACPRPMPL8</v>
      </c>
      <c r="C13510" s="1" t="str">
        <f>VLOOKUP(A13510,[1]Maestra!A$1:C$746,3,0)</f>
        <v>PTV Recursos Propios Mediano Plazo</v>
      </c>
      <c r="D13510" s="1" t="s">
        <v>515</v>
      </c>
      <c r="E13510" s="1" t="s">
        <v>537</v>
      </c>
      <c r="F13510" s="1">
        <v>211</v>
      </c>
      <c r="G13510" s="1">
        <v>211</v>
      </c>
      <c r="H13510" s="1">
        <v>362</v>
      </c>
      <c r="I13510" s="1" t="s">
        <v>448</v>
      </c>
      <c r="J13510" s="1" t="s">
        <v>325</v>
      </c>
      <c r="K13510" s="1">
        <v>9999</v>
      </c>
      <c r="L13510" s="1">
        <v>1</v>
      </c>
      <c r="M13510" s="1" t="s">
        <v>445</v>
      </c>
      <c r="Q13510" s="2" t="s">
        <v>37</v>
      </c>
      <c r="R13510" s="1" t="s">
        <v>531</v>
      </c>
      <c r="S13510" s="1" t="str">
        <f t="shared" si="430"/>
        <v>LPC362|V|CMED|9999|1|DUPE</v>
      </c>
      <c r="T13510" s="2" t="str">
        <f t="shared" si="431"/>
        <v>OK</v>
      </c>
    </row>
    <row r="13511" spans="1:20" x14ac:dyDescent="0.25">
      <c r="A13511" s="1">
        <v>103010399</v>
      </c>
      <c r="B13511" s="1" t="str">
        <f>VLOOKUP(A13511,[1]Maestra!A$1:C$746,2,0)</f>
        <v>ACPRPMPL8</v>
      </c>
      <c r="C13511" s="1" t="str">
        <f>VLOOKUP(A13511,[1]Maestra!A$1:C$746,3,0)</f>
        <v>PTV Recursos Propios Mediano Plazo</v>
      </c>
      <c r="D13511" s="1" t="s">
        <v>515</v>
      </c>
      <c r="E13511" s="1" t="s">
        <v>537</v>
      </c>
      <c r="F13511" s="1">
        <v>211</v>
      </c>
      <c r="G13511" s="1">
        <v>211</v>
      </c>
      <c r="H13511" s="1">
        <v>362</v>
      </c>
      <c r="I13511" s="1" t="s">
        <v>448</v>
      </c>
      <c r="J13511" s="1" t="s">
        <v>325</v>
      </c>
      <c r="K13511" s="1">
        <v>9999</v>
      </c>
      <c r="L13511" s="1">
        <v>1</v>
      </c>
      <c r="M13511" s="1" t="s">
        <v>447</v>
      </c>
      <c r="Q13511" s="2" t="s">
        <v>37</v>
      </c>
      <c r="R13511" s="1" t="s">
        <v>531</v>
      </c>
      <c r="S13511" s="1" t="str">
        <f t="shared" si="430"/>
        <v>LPC362|V|CMED|9999|1|NORM</v>
      </c>
      <c r="T13511" s="2" t="str">
        <f t="shared" si="431"/>
        <v>OK</v>
      </c>
    </row>
    <row r="13512" spans="1:20" x14ac:dyDescent="0.25">
      <c r="A13512" s="1">
        <v>103010399</v>
      </c>
      <c r="B13512" s="1" t="str">
        <f>VLOOKUP(A13512,[1]Maestra!A$1:C$746,2,0)</f>
        <v>ACPRPMPL8</v>
      </c>
      <c r="C13512" s="1" t="str">
        <f>VLOOKUP(A13512,[1]Maestra!A$1:C$746,3,0)</f>
        <v>PTV Recursos Propios Mediano Plazo</v>
      </c>
      <c r="D13512" s="1" t="s">
        <v>515</v>
      </c>
      <c r="E13512" s="1" t="s">
        <v>537</v>
      </c>
      <c r="F13512" s="1">
        <v>211</v>
      </c>
      <c r="G13512" s="1">
        <v>211</v>
      </c>
      <c r="H13512" s="1">
        <v>362</v>
      </c>
      <c r="I13512" s="1" t="s">
        <v>448</v>
      </c>
      <c r="J13512" s="1" t="s">
        <v>325</v>
      </c>
      <c r="K13512" s="1">
        <v>9999</v>
      </c>
      <c r="L13512" s="1">
        <v>2</v>
      </c>
      <c r="M13512" s="1" t="s">
        <v>445</v>
      </c>
      <c r="Q13512" s="2" t="s">
        <v>37</v>
      </c>
      <c r="R13512" s="1" t="s">
        <v>531</v>
      </c>
      <c r="S13512" s="1" t="str">
        <f t="shared" si="430"/>
        <v>LPC362|V|CMED|9999|2|DUPE</v>
      </c>
      <c r="T13512" s="2" t="str">
        <f t="shared" si="431"/>
        <v>OK</v>
      </c>
    </row>
    <row r="13513" spans="1:20" x14ac:dyDescent="0.25">
      <c r="A13513" s="1">
        <v>103010399</v>
      </c>
      <c r="B13513" s="1" t="str">
        <f>VLOOKUP(A13513,[1]Maestra!A$1:C$746,2,0)</f>
        <v>ACPRPMPL8</v>
      </c>
      <c r="C13513" s="1" t="str">
        <f>VLOOKUP(A13513,[1]Maestra!A$1:C$746,3,0)</f>
        <v>PTV Recursos Propios Mediano Plazo</v>
      </c>
      <c r="D13513" s="1" t="s">
        <v>515</v>
      </c>
      <c r="E13513" s="1" t="s">
        <v>537</v>
      </c>
      <c r="F13513" s="1">
        <v>211</v>
      </c>
      <c r="G13513" s="1">
        <v>211</v>
      </c>
      <c r="H13513" s="1">
        <v>362</v>
      </c>
      <c r="I13513" s="1" t="s">
        <v>448</v>
      </c>
      <c r="J13513" s="1" t="s">
        <v>325</v>
      </c>
      <c r="K13513" s="1">
        <v>9999</v>
      </c>
      <c r="L13513" s="1">
        <v>2</v>
      </c>
      <c r="M13513" s="1" t="s">
        <v>447</v>
      </c>
      <c r="Q13513" s="2" t="s">
        <v>37</v>
      </c>
      <c r="R13513" s="1" t="s">
        <v>531</v>
      </c>
      <c r="S13513" s="1" t="str">
        <f t="shared" si="430"/>
        <v>LPC362|V|CMED|9999|2|NORM</v>
      </c>
      <c r="T13513" s="2" t="str">
        <f t="shared" si="431"/>
        <v>OK</v>
      </c>
    </row>
    <row r="13514" spans="1:20" x14ac:dyDescent="0.25">
      <c r="A13514" s="1">
        <v>103010399</v>
      </c>
      <c r="B13514" s="1" t="str">
        <f>VLOOKUP(A13514,[1]Maestra!A$1:C$746,2,0)</f>
        <v>ACPRPMPL8</v>
      </c>
      <c r="C13514" s="1" t="str">
        <f>VLOOKUP(A13514,[1]Maestra!A$1:C$746,3,0)</f>
        <v>PTV Recursos Propios Mediano Plazo</v>
      </c>
      <c r="D13514" s="1" t="s">
        <v>515</v>
      </c>
      <c r="E13514" s="1" t="s">
        <v>537</v>
      </c>
      <c r="F13514" s="1">
        <v>211</v>
      </c>
      <c r="G13514" s="1">
        <v>211</v>
      </c>
      <c r="H13514" s="1">
        <v>362</v>
      </c>
      <c r="I13514" s="1" t="s">
        <v>448</v>
      </c>
      <c r="J13514" s="1" t="s">
        <v>330</v>
      </c>
      <c r="K13514" s="1">
        <v>9999</v>
      </c>
      <c r="L13514" s="1">
        <v>1</v>
      </c>
      <c r="M13514" s="1" t="s">
        <v>445</v>
      </c>
      <c r="Q13514" s="2" t="s">
        <v>37</v>
      </c>
      <c r="R13514" s="1" t="s">
        <v>531</v>
      </c>
      <c r="S13514" s="1" t="str">
        <f t="shared" si="430"/>
        <v>LPC362|V|CMIE|9999|1|DUPE</v>
      </c>
      <c r="T13514" s="2" t="str">
        <f t="shared" si="431"/>
        <v>OK</v>
      </c>
    </row>
    <row r="13515" spans="1:20" x14ac:dyDescent="0.25">
      <c r="A13515" s="1">
        <v>103010399</v>
      </c>
      <c r="B13515" s="1" t="str">
        <f>VLOOKUP(A13515,[1]Maestra!A$1:C$746,2,0)</f>
        <v>ACPRPMPL8</v>
      </c>
      <c r="C13515" s="1" t="str">
        <f>VLOOKUP(A13515,[1]Maestra!A$1:C$746,3,0)</f>
        <v>PTV Recursos Propios Mediano Plazo</v>
      </c>
      <c r="D13515" s="1" t="s">
        <v>515</v>
      </c>
      <c r="E13515" s="1" t="s">
        <v>537</v>
      </c>
      <c r="F13515" s="1">
        <v>211</v>
      </c>
      <c r="G13515" s="1">
        <v>211</v>
      </c>
      <c r="H13515" s="1">
        <v>362</v>
      </c>
      <c r="I13515" s="1" t="s">
        <v>448</v>
      </c>
      <c r="J13515" s="1" t="s">
        <v>330</v>
      </c>
      <c r="K13515" s="1">
        <v>9999</v>
      </c>
      <c r="L13515" s="1">
        <v>1</v>
      </c>
      <c r="M13515" s="1" t="s">
        <v>447</v>
      </c>
      <c r="Q13515" s="2" t="s">
        <v>37</v>
      </c>
      <c r="R13515" s="1" t="s">
        <v>531</v>
      </c>
      <c r="S13515" s="1" t="str">
        <f t="shared" si="430"/>
        <v>LPC362|V|CMIE|9999|1|NORM</v>
      </c>
      <c r="T13515" s="2" t="str">
        <f t="shared" si="431"/>
        <v>OK</v>
      </c>
    </row>
    <row r="13516" spans="1:20" x14ac:dyDescent="0.25">
      <c r="A13516" s="1">
        <v>103010399</v>
      </c>
      <c r="B13516" s="1" t="str">
        <f>VLOOKUP(A13516,[1]Maestra!A$1:C$746,2,0)</f>
        <v>ACPRPMPL8</v>
      </c>
      <c r="C13516" s="1" t="str">
        <f>VLOOKUP(A13516,[1]Maestra!A$1:C$746,3,0)</f>
        <v>PTV Recursos Propios Mediano Plazo</v>
      </c>
      <c r="D13516" s="1" t="s">
        <v>515</v>
      </c>
      <c r="E13516" s="1" t="s">
        <v>537</v>
      </c>
      <c r="F13516" s="1">
        <v>211</v>
      </c>
      <c r="G13516" s="1">
        <v>211</v>
      </c>
      <c r="H13516" s="1">
        <v>362</v>
      </c>
      <c r="I13516" s="1" t="s">
        <v>448</v>
      </c>
      <c r="J13516" s="1" t="s">
        <v>330</v>
      </c>
      <c r="K13516" s="1">
        <v>9999</v>
      </c>
      <c r="L13516" s="1">
        <v>2</v>
      </c>
      <c r="M13516" s="1" t="s">
        <v>445</v>
      </c>
      <c r="Q13516" s="2" t="s">
        <v>37</v>
      </c>
      <c r="R13516" s="1" t="s">
        <v>531</v>
      </c>
      <c r="S13516" s="1" t="str">
        <f t="shared" si="430"/>
        <v>LPC362|V|CMIE|9999|2|DUPE</v>
      </c>
      <c r="T13516" s="2" t="str">
        <f t="shared" si="431"/>
        <v>OK</v>
      </c>
    </row>
    <row r="13517" spans="1:20" x14ac:dyDescent="0.25">
      <c r="A13517" s="1">
        <v>103010399</v>
      </c>
      <c r="B13517" s="1" t="str">
        <f>VLOOKUP(A13517,[1]Maestra!A$1:C$746,2,0)</f>
        <v>ACPRPMPL8</v>
      </c>
      <c r="C13517" s="1" t="str">
        <f>VLOOKUP(A13517,[1]Maestra!A$1:C$746,3,0)</f>
        <v>PTV Recursos Propios Mediano Plazo</v>
      </c>
      <c r="D13517" s="1" t="s">
        <v>515</v>
      </c>
      <c r="E13517" s="1" t="s">
        <v>537</v>
      </c>
      <c r="F13517" s="1">
        <v>211</v>
      </c>
      <c r="G13517" s="1">
        <v>211</v>
      </c>
      <c r="H13517" s="1">
        <v>362</v>
      </c>
      <c r="I13517" s="1" t="s">
        <v>448</v>
      </c>
      <c r="J13517" s="1" t="s">
        <v>330</v>
      </c>
      <c r="K13517" s="1">
        <v>9999</v>
      </c>
      <c r="L13517" s="1">
        <v>2</v>
      </c>
      <c r="M13517" s="1" t="s">
        <v>447</v>
      </c>
      <c r="Q13517" s="2" t="s">
        <v>37</v>
      </c>
      <c r="R13517" s="1" t="s">
        <v>531</v>
      </c>
      <c r="S13517" s="1" t="str">
        <f t="shared" si="430"/>
        <v>LPC362|V|CMIE|9999|2|NORM</v>
      </c>
      <c r="T13517" s="2" t="str">
        <f t="shared" si="431"/>
        <v>OK</v>
      </c>
    </row>
    <row r="13518" spans="1:20" x14ac:dyDescent="0.25">
      <c r="A13518" s="1">
        <v>103010399</v>
      </c>
      <c r="B13518" s="1" t="str">
        <f>VLOOKUP(A13518,[1]Maestra!A$1:C$746,2,0)</f>
        <v>ACPRPMPL8</v>
      </c>
      <c r="C13518" s="1" t="str">
        <f>VLOOKUP(A13518,[1]Maestra!A$1:C$746,3,0)</f>
        <v>PTV Recursos Propios Mediano Plazo</v>
      </c>
      <c r="D13518" s="1" t="s">
        <v>515</v>
      </c>
      <c r="E13518" s="1" t="s">
        <v>537</v>
      </c>
      <c r="F13518" s="1">
        <v>211</v>
      </c>
      <c r="G13518" s="1">
        <v>211</v>
      </c>
      <c r="H13518" s="1">
        <v>362</v>
      </c>
      <c r="I13518" s="1" t="s">
        <v>448</v>
      </c>
      <c r="J13518" s="1" t="s">
        <v>331</v>
      </c>
      <c r="K13518" s="1">
        <v>9999</v>
      </c>
      <c r="L13518" s="1">
        <v>1</v>
      </c>
      <c r="M13518" s="1" t="s">
        <v>445</v>
      </c>
      <c r="Q13518" s="2" t="s">
        <v>37</v>
      </c>
      <c r="R13518" s="1" t="s">
        <v>531</v>
      </c>
      <c r="S13518" s="1" t="str">
        <f t="shared" si="430"/>
        <v>LPC362|V|CPEM|9999|1|DUPE</v>
      </c>
      <c r="T13518" s="2" t="str">
        <f t="shared" si="431"/>
        <v>OK</v>
      </c>
    </row>
    <row r="13519" spans="1:20" x14ac:dyDescent="0.25">
      <c r="A13519" s="1">
        <v>103010399</v>
      </c>
      <c r="B13519" s="1" t="str">
        <f>VLOOKUP(A13519,[1]Maestra!A$1:C$746,2,0)</f>
        <v>ACPRPMPL8</v>
      </c>
      <c r="C13519" s="1" t="str">
        <f>VLOOKUP(A13519,[1]Maestra!A$1:C$746,3,0)</f>
        <v>PTV Recursos Propios Mediano Plazo</v>
      </c>
      <c r="D13519" s="1" t="s">
        <v>515</v>
      </c>
      <c r="E13519" s="1" t="s">
        <v>537</v>
      </c>
      <c r="F13519" s="1">
        <v>211</v>
      </c>
      <c r="G13519" s="1">
        <v>211</v>
      </c>
      <c r="H13519" s="1">
        <v>362</v>
      </c>
      <c r="I13519" s="1" t="s">
        <v>448</v>
      </c>
      <c r="J13519" s="1" t="s">
        <v>331</v>
      </c>
      <c r="K13519" s="1">
        <v>9999</v>
      </c>
      <c r="L13519" s="1">
        <v>1</v>
      </c>
      <c r="M13519" s="1" t="s">
        <v>447</v>
      </c>
      <c r="Q13519" s="2" t="s">
        <v>37</v>
      </c>
      <c r="R13519" s="1" t="s">
        <v>531</v>
      </c>
      <c r="S13519" s="1" t="str">
        <f t="shared" si="430"/>
        <v>LPC362|V|CPEM|9999|1|NORM</v>
      </c>
      <c r="T13519" s="2" t="str">
        <f t="shared" si="431"/>
        <v>OK</v>
      </c>
    </row>
    <row r="13520" spans="1:20" x14ac:dyDescent="0.25">
      <c r="A13520" s="1">
        <v>103010399</v>
      </c>
      <c r="B13520" s="1" t="str">
        <f>VLOOKUP(A13520,[1]Maestra!A$1:C$746,2,0)</f>
        <v>ACPRPMPL8</v>
      </c>
      <c r="C13520" s="1" t="str">
        <f>VLOOKUP(A13520,[1]Maestra!A$1:C$746,3,0)</f>
        <v>PTV Recursos Propios Mediano Plazo</v>
      </c>
      <c r="D13520" s="1" t="s">
        <v>515</v>
      </c>
      <c r="E13520" s="1" t="s">
        <v>537</v>
      </c>
      <c r="F13520" s="1">
        <v>211</v>
      </c>
      <c r="G13520" s="1">
        <v>211</v>
      </c>
      <c r="H13520" s="1">
        <v>362</v>
      </c>
      <c r="I13520" s="1" t="s">
        <v>448</v>
      </c>
      <c r="J13520" s="1" t="s">
        <v>331</v>
      </c>
      <c r="K13520" s="1">
        <v>9999</v>
      </c>
      <c r="L13520" s="1">
        <v>2</v>
      </c>
      <c r="M13520" s="1" t="s">
        <v>445</v>
      </c>
      <c r="Q13520" s="2" t="s">
        <v>37</v>
      </c>
      <c r="R13520" s="1" t="s">
        <v>531</v>
      </c>
      <c r="S13520" s="1" t="str">
        <f t="shared" si="430"/>
        <v>LPC362|V|CPEM|9999|2|DUPE</v>
      </c>
      <c r="T13520" s="2" t="str">
        <f t="shared" si="431"/>
        <v>OK</v>
      </c>
    </row>
    <row r="13521" spans="1:20" x14ac:dyDescent="0.25">
      <c r="A13521" s="1">
        <v>103010399</v>
      </c>
      <c r="B13521" s="1" t="str">
        <f>VLOOKUP(A13521,[1]Maestra!A$1:C$746,2,0)</f>
        <v>ACPRPMPL8</v>
      </c>
      <c r="C13521" s="1" t="str">
        <f>VLOOKUP(A13521,[1]Maestra!A$1:C$746,3,0)</f>
        <v>PTV Recursos Propios Mediano Plazo</v>
      </c>
      <c r="D13521" s="1" t="s">
        <v>515</v>
      </c>
      <c r="E13521" s="1" t="s">
        <v>537</v>
      </c>
      <c r="F13521" s="1">
        <v>211</v>
      </c>
      <c r="G13521" s="1">
        <v>211</v>
      </c>
      <c r="H13521" s="1">
        <v>362</v>
      </c>
      <c r="I13521" s="1" t="s">
        <v>448</v>
      </c>
      <c r="J13521" s="1" t="s">
        <v>331</v>
      </c>
      <c r="K13521" s="1">
        <v>9999</v>
      </c>
      <c r="L13521" s="1">
        <v>2</v>
      </c>
      <c r="M13521" s="1" t="s">
        <v>447</v>
      </c>
      <c r="Q13521" s="2" t="s">
        <v>37</v>
      </c>
      <c r="R13521" s="1" t="s">
        <v>531</v>
      </c>
      <c r="S13521" s="1" t="str">
        <f t="shared" si="430"/>
        <v>LPC362|V|CPEM|9999|2|NORM</v>
      </c>
      <c r="T13521" s="2" t="str">
        <f t="shared" si="431"/>
        <v>OK</v>
      </c>
    </row>
    <row r="13522" spans="1:20" x14ac:dyDescent="0.25">
      <c r="A13522" s="1">
        <v>103010399</v>
      </c>
      <c r="B13522" s="1" t="str">
        <f>VLOOKUP(A13522,[1]Maestra!A$1:C$746,2,0)</f>
        <v>ACPRPMPL8</v>
      </c>
      <c r="C13522" s="1" t="str">
        <f>VLOOKUP(A13522,[1]Maestra!A$1:C$746,3,0)</f>
        <v>PTV Recursos Propios Mediano Plazo</v>
      </c>
      <c r="D13522" s="1" t="s">
        <v>515</v>
      </c>
      <c r="E13522" s="1" t="s">
        <v>537</v>
      </c>
      <c r="F13522" s="1">
        <v>211</v>
      </c>
      <c r="G13522" s="1">
        <v>211</v>
      </c>
      <c r="H13522" s="1">
        <v>362</v>
      </c>
      <c r="I13522" s="1" t="s">
        <v>448</v>
      </c>
      <c r="J13522" s="1" t="s">
        <v>332</v>
      </c>
      <c r="K13522" s="1">
        <v>9999</v>
      </c>
      <c r="L13522" s="1">
        <v>1</v>
      </c>
      <c r="M13522" s="1" t="s">
        <v>445</v>
      </c>
      <c r="Q13522" s="2" t="s">
        <v>37</v>
      </c>
      <c r="R13522" s="1" t="s">
        <v>531</v>
      </c>
      <c r="S13522" s="1" t="str">
        <f t="shared" si="430"/>
        <v>LPC362|V|CSOB|9999|1|DUPE</v>
      </c>
      <c r="T13522" s="2" t="str">
        <f t="shared" si="431"/>
        <v>OK</v>
      </c>
    </row>
    <row r="13523" spans="1:20" x14ac:dyDescent="0.25">
      <c r="A13523" s="1">
        <v>103010399</v>
      </c>
      <c r="B13523" s="1" t="str">
        <f>VLOOKUP(A13523,[1]Maestra!A$1:C$746,2,0)</f>
        <v>ACPRPMPL8</v>
      </c>
      <c r="C13523" s="1" t="str">
        <f>VLOOKUP(A13523,[1]Maestra!A$1:C$746,3,0)</f>
        <v>PTV Recursos Propios Mediano Plazo</v>
      </c>
      <c r="D13523" s="1" t="s">
        <v>515</v>
      </c>
      <c r="E13523" s="1" t="s">
        <v>537</v>
      </c>
      <c r="F13523" s="1">
        <v>211</v>
      </c>
      <c r="G13523" s="1">
        <v>211</v>
      </c>
      <c r="H13523" s="1">
        <v>362</v>
      </c>
      <c r="I13523" s="1" t="s">
        <v>448</v>
      </c>
      <c r="J13523" s="1" t="s">
        <v>332</v>
      </c>
      <c r="K13523" s="1">
        <v>9999</v>
      </c>
      <c r="L13523" s="1">
        <v>1</v>
      </c>
      <c r="M13523" s="1" t="s">
        <v>447</v>
      </c>
      <c r="Q13523" s="2" t="s">
        <v>37</v>
      </c>
      <c r="R13523" s="1" t="s">
        <v>531</v>
      </c>
      <c r="S13523" s="1" t="str">
        <f t="shared" si="430"/>
        <v>LPC362|V|CSOB|9999|1|NORM</v>
      </c>
      <c r="T13523" s="2" t="str">
        <f t="shared" si="431"/>
        <v>OK</v>
      </c>
    </row>
    <row r="13524" spans="1:20" x14ac:dyDescent="0.25">
      <c r="A13524" s="1">
        <v>103010399</v>
      </c>
      <c r="B13524" s="1" t="str">
        <f>VLOOKUP(A13524,[1]Maestra!A$1:C$746,2,0)</f>
        <v>ACPRPMPL8</v>
      </c>
      <c r="C13524" s="1" t="str">
        <f>VLOOKUP(A13524,[1]Maestra!A$1:C$746,3,0)</f>
        <v>PTV Recursos Propios Mediano Plazo</v>
      </c>
      <c r="D13524" s="1" t="s">
        <v>515</v>
      </c>
      <c r="E13524" s="1" t="s">
        <v>537</v>
      </c>
      <c r="F13524" s="1">
        <v>211</v>
      </c>
      <c r="G13524" s="1">
        <v>211</v>
      </c>
      <c r="H13524" s="1">
        <v>362</v>
      </c>
      <c r="I13524" s="1" t="s">
        <v>448</v>
      </c>
      <c r="J13524" s="1" t="s">
        <v>332</v>
      </c>
      <c r="K13524" s="1">
        <v>9999</v>
      </c>
      <c r="L13524" s="1">
        <v>2</v>
      </c>
      <c r="M13524" s="1" t="s">
        <v>445</v>
      </c>
      <c r="Q13524" s="2" t="s">
        <v>37</v>
      </c>
      <c r="R13524" s="1" t="s">
        <v>531</v>
      </c>
      <c r="S13524" s="1" t="str">
        <f t="shared" si="430"/>
        <v>LPC362|V|CSOB|9999|2|DUPE</v>
      </c>
      <c r="T13524" s="2" t="str">
        <f t="shared" si="431"/>
        <v>OK</v>
      </c>
    </row>
    <row r="13525" spans="1:20" x14ac:dyDescent="0.25">
      <c r="A13525" s="1">
        <v>103010399</v>
      </c>
      <c r="B13525" s="1" t="str">
        <f>VLOOKUP(A13525,[1]Maestra!A$1:C$746,2,0)</f>
        <v>ACPRPMPL8</v>
      </c>
      <c r="C13525" s="1" t="str">
        <f>VLOOKUP(A13525,[1]Maestra!A$1:C$746,3,0)</f>
        <v>PTV Recursos Propios Mediano Plazo</v>
      </c>
      <c r="D13525" s="1" t="s">
        <v>515</v>
      </c>
      <c r="E13525" s="1" t="s">
        <v>537</v>
      </c>
      <c r="F13525" s="1">
        <v>211</v>
      </c>
      <c r="G13525" s="1">
        <v>211</v>
      </c>
      <c r="H13525" s="1">
        <v>362</v>
      </c>
      <c r="I13525" s="1" t="s">
        <v>448</v>
      </c>
      <c r="J13525" s="1" t="s">
        <v>332</v>
      </c>
      <c r="K13525" s="1">
        <v>9999</v>
      </c>
      <c r="L13525" s="1">
        <v>2</v>
      </c>
      <c r="M13525" s="1" t="s">
        <v>447</v>
      </c>
      <c r="Q13525" s="2" t="s">
        <v>37</v>
      </c>
      <c r="R13525" s="1" t="s">
        <v>531</v>
      </c>
      <c r="S13525" s="1" t="str">
        <f t="shared" si="430"/>
        <v>LPC362|V|CSOB|9999|2|NORM</v>
      </c>
      <c r="T13525" s="2" t="str">
        <f t="shared" si="431"/>
        <v>OK</v>
      </c>
    </row>
    <row r="13526" spans="1:20" x14ac:dyDescent="0.25">
      <c r="A13526" s="1">
        <v>103030199</v>
      </c>
      <c r="B13526" s="1" t="str">
        <f>VLOOKUP(A13526,[1]Maestra!A$1:C$746,2,0)</f>
        <v>ACPTVNIN8</v>
      </c>
      <c r="C13526" s="1" t="str">
        <f>VLOOKUP(A13526,[1]Maestra!A$1:C$746,3,0)</f>
        <v>Pagaré Tasa Vencida Negocio Inmobiliario</v>
      </c>
      <c r="D13526" s="1" t="s">
        <v>515</v>
      </c>
      <c r="E13526" s="1" t="s">
        <v>537</v>
      </c>
      <c r="F13526" s="1">
        <v>211</v>
      </c>
      <c r="G13526" s="1">
        <v>211</v>
      </c>
      <c r="H13526" s="1">
        <v>363</v>
      </c>
      <c r="I13526" s="1" t="s">
        <v>415</v>
      </c>
      <c r="J13526" s="1" t="s">
        <v>326</v>
      </c>
      <c r="K13526" s="1">
        <v>9999</v>
      </c>
      <c r="L13526" s="1">
        <v>1</v>
      </c>
      <c r="M13526" s="1" t="s">
        <v>445</v>
      </c>
      <c r="Q13526" s="2" t="s">
        <v>37</v>
      </c>
      <c r="R13526" s="1" t="s">
        <v>531</v>
      </c>
      <c r="S13526" s="1" t="str">
        <f t="shared" si="430"/>
        <v>LPC363|S|CBMD|9999|1|DUPE</v>
      </c>
      <c r="T13526" s="2" t="str">
        <f t="shared" si="431"/>
        <v>OK</v>
      </c>
    </row>
    <row r="13527" spans="1:20" x14ac:dyDescent="0.25">
      <c r="A13527" s="1">
        <v>103030199</v>
      </c>
      <c r="B13527" s="1" t="str">
        <f>VLOOKUP(A13527,[1]Maestra!A$1:C$746,2,0)</f>
        <v>ACPTVNIN8</v>
      </c>
      <c r="C13527" s="1" t="str">
        <f>VLOOKUP(A13527,[1]Maestra!A$1:C$746,3,0)</f>
        <v>Pagaré Tasa Vencida Negocio Inmobiliario</v>
      </c>
      <c r="D13527" s="1" t="s">
        <v>515</v>
      </c>
      <c r="E13527" s="1" t="s">
        <v>537</v>
      </c>
      <c r="F13527" s="1">
        <v>211</v>
      </c>
      <c r="G13527" s="1">
        <v>211</v>
      </c>
      <c r="H13527" s="1">
        <v>363</v>
      </c>
      <c r="I13527" s="1" t="s">
        <v>415</v>
      </c>
      <c r="J13527" s="1" t="s">
        <v>326</v>
      </c>
      <c r="K13527" s="1">
        <v>9999</v>
      </c>
      <c r="L13527" s="1">
        <v>1</v>
      </c>
      <c r="M13527" s="1" t="s">
        <v>447</v>
      </c>
      <c r="Q13527" s="2" t="s">
        <v>37</v>
      </c>
      <c r="R13527" s="1" t="s">
        <v>531</v>
      </c>
      <c r="S13527" s="1" t="str">
        <f t="shared" si="430"/>
        <v>LPC363|S|CBMD|9999|1|NORM</v>
      </c>
      <c r="T13527" s="2" t="str">
        <f t="shared" si="431"/>
        <v>OK</v>
      </c>
    </row>
    <row r="13528" spans="1:20" x14ac:dyDescent="0.25">
      <c r="A13528" s="1">
        <v>103030199</v>
      </c>
      <c r="B13528" s="1" t="str">
        <f>VLOOKUP(A13528,[1]Maestra!A$1:C$746,2,0)</f>
        <v>ACPTVNIN8</v>
      </c>
      <c r="C13528" s="1" t="str">
        <f>VLOOKUP(A13528,[1]Maestra!A$1:C$746,3,0)</f>
        <v>Pagaré Tasa Vencida Negocio Inmobiliario</v>
      </c>
      <c r="D13528" s="1" t="s">
        <v>515</v>
      </c>
      <c r="E13528" s="1" t="s">
        <v>537</v>
      </c>
      <c r="F13528" s="1">
        <v>211</v>
      </c>
      <c r="G13528" s="1">
        <v>211</v>
      </c>
      <c r="H13528" s="1">
        <v>363</v>
      </c>
      <c r="I13528" s="1" t="s">
        <v>415</v>
      </c>
      <c r="J13528" s="1" t="s">
        <v>326</v>
      </c>
      <c r="K13528" s="1">
        <v>9999</v>
      </c>
      <c r="L13528" s="1">
        <v>2</v>
      </c>
      <c r="M13528" s="1" t="s">
        <v>445</v>
      </c>
      <c r="Q13528" s="2" t="s">
        <v>37</v>
      </c>
      <c r="R13528" s="1" t="s">
        <v>531</v>
      </c>
      <c r="S13528" s="1" t="str">
        <f t="shared" si="430"/>
        <v>LPC363|S|CBMD|9999|2|DUPE</v>
      </c>
      <c r="T13528" s="2" t="str">
        <f t="shared" si="431"/>
        <v>OK</v>
      </c>
    </row>
    <row r="13529" spans="1:20" x14ac:dyDescent="0.25">
      <c r="A13529" s="1">
        <v>103030199</v>
      </c>
      <c r="B13529" s="1" t="str">
        <f>VLOOKUP(A13529,[1]Maestra!A$1:C$746,2,0)</f>
        <v>ACPTVNIN8</v>
      </c>
      <c r="C13529" s="1" t="str">
        <f>VLOOKUP(A13529,[1]Maestra!A$1:C$746,3,0)</f>
        <v>Pagaré Tasa Vencida Negocio Inmobiliario</v>
      </c>
      <c r="D13529" s="1" t="s">
        <v>515</v>
      </c>
      <c r="E13529" s="1" t="s">
        <v>537</v>
      </c>
      <c r="F13529" s="1">
        <v>211</v>
      </c>
      <c r="G13529" s="1">
        <v>211</v>
      </c>
      <c r="H13529" s="1">
        <v>363</v>
      </c>
      <c r="I13529" s="1" t="s">
        <v>415</v>
      </c>
      <c r="J13529" s="1" t="s">
        <v>326</v>
      </c>
      <c r="K13529" s="1">
        <v>9999</v>
      </c>
      <c r="L13529" s="1">
        <v>2</v>
      </c>
      <c r="M13529" s="1" t="s">
        <v>447</v>
      </c>
      <c r="Q13529" s="2" t="s">
        <v>37</v>
      </c>
      <c r="R13529" s="1" t="s">
        <v>531</v>
      </c>
      <c r="S13529" s="1" t="str">
        <f t="shared" si="430"/>
        <v>LPC363|S|CBMD|9999|2|NORM</v>
      </c>
      <c r="T13529" s="2" t="str">
        <f t="shared" si="431"/>
        <v>OK</v>
      </c>
    </row>
    <row r="13530" spans="1:20" x14ac:dyDescent="0.25">
      <c r="A13530" s="1">
        <v>103030199</v>
      </c>
      <c r="B13530" s="1" t="str">
        <f>VLOOKUP(A13530,[1]Maestra!A$1:C$746,2,0)</f>
        <v>ACPTVNIN8</v>
      </c>
      <c r="C13530" s="1" t="str">
        <f>VLOOKUP(A13530,[1]Maestra!A$1:C$746,3,0)</f>
        <v>Pagaré Tasa Vencida Negocio Inmobiliario</v>
      </c>
      <c r="D13530" s="1" t="s">
        <v>515</v>
      </c>
      <c r="E13530" s="1" t="s">
        <v>537</v>
      </c>
      <c r="F13530" s="1">
        <v>211</v>
      </c>
      <c r="G13530" s="1">
        <v>211</v>
      </c>
      <c r="H13530" s="1">
        <v>363</v>
      </c>
      <c r="I13530" s="1" t="s">
        <v>415</v>
      </c>
      <c r="J13530" s="1" t="s">
        <v>327</v>
      </c>
      <c r="K13530" s="1">
        <v>9999</v>
      </c>
      <c r="L13530" s="1">
        <v>1</v>
      </c>
      <c r="M13530" s="1" t="s">
        <v>445</v>
      </c>
      <c r="Q13530" s="2" t="s">
        <v>37</v>
      </c>
      <c r="R13530" s="1" t="s">
        <v>531</v>
      </c>
      <c r="S13530" s="1" t="str">
        <f t="shared" si="430"/>
        <v>LPC363|S|CCOR|9999|1|DUPE</v>
      </c>
      <c r="T13530" s="2" t="str">
        <f t="shared" si="431"/>
        <v>OK</v>
      </c>
    </row>
    <row r="13531" spans="1:20" x14ac:dyDescent="0.25">
      <c r="A13531" s="1">
        <v>103030199</v>
      </c>
      <c r="B13531" s="1" t="str">
        <f>VLOOKUP(A13531,[1]Maestra!A$1:C$746,2,0)</f>
        <v>ACPTVNIN8</v>
      </c>
      <c r="C13531" s="1" t="str">
        <f>VLOOKUP(A13531,[1]Maestra!A$1:C$746,3,0)</f>
        <v>Pagaré Tasa Vencida Negocio Inmobiliario</v>
      </c>
      <c r="D13531" s="1" t="s">
        <v>515</v>
      </c>
      <c r="E13531" s="1" t="s">
        <v>537</v>
      </c>
      <c r="F13531" s="1">
        <v>211</v>
      </c>
      <c r="G13531" s="1">
        <v>211</v>
      </c>
      <c r="H13531" s="1">
        <v>363</v>
      </c>
      <c r="I13531" s="1" t="s">
        <v>415</v>
      </c>
      <c r="J13531" s="1" t="s">
        <v>327</v>
      </c>
      <c r="K13531" s="1">
        <v>9999</v>
      </c>
      <c r="L13531" s="1">
        <v>1</v>
      </c>
      <c r="M13531" s="1" t="s">
        <v>447</v>
      </c>
      <c r="Q13531" s="2" t="s">
        <v>37</v>
      </c>
      <c r="R13531" s="1" t="s">
        <v>531</v>
      </c>
      <c r="S13531" s="1" t="str">
        <f t="shared" si="430"/>
        <v>LPC363|S|CCOR|9999|1|NORM</v>
      </c>
      <c r="T13531" s="2" t="str">
        <f t="shared" si="431"/>
        <v>OK</v>
      </c>
    </row>
    <row r="13532" spans="1:20" x14ac:dyDescent="0.25">
      <c r="A13532" s="1">
        <v>103030199</v>
      </c>
      <c r="B13532" s="1" t="str">
        <f>VLOOKUP(A13532,[1]Maestra!A$1:C$746,2,0)</f>
        <v>ACPTVNIN8</v>
      </c>
      <c r="C13532" s="1" t="str">
        <f>VLOOKUP(A13532,[1]Maestra!A$1:C$746,3,0)</f>
        <v>Pagaré Tasa Vencida Negocio Inmobiliario</v>
      </c>
      <c r="D13532" s="1" t="s">
        <v>515</v>
      </c>
      <c r="E13532" s="1" t="s">
        <v>537</v>
      </c>
      <c r="F13532" s="1">
        <v>211</v>
      </c>
      <c r="G13532" s="1">
        <v>211</v>
      </c>
      <c r="H13532" s="1">
        <v>363</v>
      </c>
      <c r="I13532" s="1" t="s">
        <v>415</v>
      </c>
      <c r="J13532" s="1" t="s">
        <v>327</v>
      </c>
      <c r="K13532" s="1">
        <v>9999</v>
      </c>
      <c r="L13532" s="1">
        <v>2</v>
      </c>
      <c r="M13532" s="1" t="s">
        <v>445</v>
      </c>
      <c r="Q13532" s="2" t="s">
        <v>37</v>
      </c>
      <c r="R13532" s="1" t="s">
        <v>531</v>
      </c>
      <c r="S13532" s="1" t="str">
        <f t="shared" si="430"/>
        <v>LPC363|S|CCOR|9999|2|DUPE</v>
      </c>
      <c r="T13532" s="2" t="str">
        <f t="shared" si="431"/>
        <v>OK</v>
      </c>
    </row>
    <row r="13533" spans="1:20" x14ac:dyDescent="0.25">
      <c r="A13533" s="1">
        <v>103030199</v>
      </c>
      <c r="B13533" s="1" t="str">
        <f>VLOOKUP(A13533,[1]Maestra!A$1:C$746,2,0)</f>
        <v>ACPTVNIN8</v>
      </c>
      <c r="C13533" s="1" t="str">
        <f>VLOOKUP(A13533,[1]Maestra!A$1:C$746,3,0)</f>
        <v>Pagaré Tasa Vencida Negocio Inmobiliario</v>
      </c>
      <c r="D13533" s="1" t="s">
        <v>515</v>
      </c>
      <c r="E13533" s="1" t="s">
        <v>537</v>
      </c>
      <c r="F13533" s="1">
        <v>211</v>
      </c>
      <c r="G13533" s="1">
        <v>211</v>
      </c>
      <c r="H13533" s="1">
        <v>363</v>
      </c>
      <c r="I13533" s="1" t="s">
        <v>415</v>
      </c>
      <c r="J13533" s="1" t="s">
        <v>327</v>
      </c>
      <c r="K13533" s="1">
        <v>9999</v>
      </c>
      <c r="L13533" s="1">
        <v>2</v>
      </c>
      <c r="M13533" s="1" t="s">
        <v>447</v>
      </c>
      <c r="Q13533" s="2" t="s">
        <v>37</v>
      </c>
      <c r="R13533" s="1" t="s">
        <v>531</v>
      </c>
      <c r="S13533" s="1" t="str">
        <f t="shared" si="430"/>
        <v>LPC363|S|CCOR|9999|2|NORM</v>
      </c>
      <c r="T13533" s="2" t="str">
        <f t="shared" si="431"/>
        <v>OK</v>
      </c>
    </row>
    <row r="13534" spans="1:20" x14ac:dyDescent="0.25">
      <c r="A13534" s="1">
        <v>103030199</v>
      </c>
      <c r="B13534" s="1" t="str">
        <f>VLOOKUP(A13534,[1]Maestra!A$1:C$746,2,0)</f>
        <v>ACPTVNIN8</v>
      </c>
      <c r="C13534" s="1" t="str">
        <f>VLOOKUP(A13534,[1]Maestra!A$1:C$746,3,0)</f>
        <v>Pagaré Tasa Vencida Negocio Inmobiliario</v>
      </c>
      <c r="D13534" s="1" t="s">
        <v>515</v>
      </c>
      <c r="E13534" s="1" t="s">
        <v>537</v>
      </c>
      <c r="F13534" s="1">
        <v>211</v>
      </c>
      <c r="G13534" s="1">
        <v>211</v>
      </c>
      <c r="H13534" s="1">
        <v>363</v>
      </c>
      <c r="I13534" s="1" t="s">
        <v>415</v>
      </c>
      <c r="J13534" s="1" t="s">
        <v>323</v>
      </c>
      <c r="K13534" s="1">
        <v>9999</v>
      </c>
      <c r="L13534" s="1">
        <v>1</v>
      </c>
      <c r="M13534" s="1" t="s">
        <v>445</v>
      </c>
      <c r="Q13534" s="2" t="s">
        <v>37</v>
      </c>
      <c r="R13534" s="1" t="s">
        <v>531</v>
      </c>
      <c r="S13534" s="1" t="str">
        <f t="shared" si="430"/>
        <v>LPC363|S|CESP|9999|1|DUPE</v>
      </c>
      <c r="T13534" s="2" t="str">
        <f t="shared" si="431"/>
        <v>OK</v>
      </c>
    </row>
    <row r="13535" spans="1:20" x14ac:dyDescent="0.25">
      <c r="A13535" s="1">
        <v>103030199</v>
      </c>
      <c r="B13535" s="1" t="str">
        <f>VLOOKUP(A13535,[1]Maestra!A$1:C$746,2,0)</f>
        <v>ACPTVNIN8</v>
      </c>
      <c r="C13535" s="1" t="str">
        <f>VLOOKUP(A13535,[1]Maestra!A$1:C$746,3,0)</f>
        <v>Pagaré Tasa Vencida Negocio Inmobiliario</v>
      </c>
      <c r="D13535" s="1" t="s">
        <v>515</v>
      </c>
      <c r="E13535" s="1" t="s">
        <v>537</v>
      </c>
      <c r="F13535" s="1">
        <v>211</v>
      </c>
      <c r="G13535" s="1">
        <v>211</v>
      </c>
      <c r="H13535" s="1">
        <v>363</v>
      </c>
      <c r="I13535" s="1" t="s">
        <v>415</v>
      </c>
      <c r="J13535" s="1" t="s">
        <v>323</v>
      </c>
      <c r="K13535" s="1">
        <v>9999</v>
      </c>
      <c r="L13535" s="1">
        <v>1</v>
      </c>
      <c r="M13535" s="1" t="s">
        <v>447</v>
      </c>
      <c r="Q13535" s="2" t="s">
        <v>37</v>
      </c>
      <c r="R13535" s="1" t="s">
        <v>531</v>
      </c>
      <c r="S13535" s="1" t="str">
        <f t="shared" si="430"/>
        <v>LPC363|S|CESP|9999|1|NORM</v>
      </c>
      <c r="T13535" s="2" t="str">
        <f t="shared" si="431"/>
        <v>OK</v>
      </c>
    </row>
    <row r="13536" spans="1:20" x14ac:dyDescent="0.25">
      <c r="A13536" s="1">
        <v>103030199</v>
      </c>
      <c r="B13536" s="1" t="str">
        <f>VLOOKUP(A13536,[1]Maestra!A$1:C$746,2,0)</f>
        <v>ACPTVNIN8</v>
      </c>
      <c r="C13536" s="1" t="str">
        <f>VLOOKUP(A13536,[1]Maestra!A$1:C$746,3,0)</f>
        <v>Pagaré Tasa Vencida Negocio Inmobiliario</v>
      </c>
      <c r="D13536" s="1" t="s">
        <v>515</v>
      </c>
      <c r="E13536" s="1" t="s">
        <v>537</v>
      </c>
      <c r="F13536" s="1">
        <v>211</v>
      </c>
      <c r="G13536" s="1">
        <v>211</v>
      </c>
      <c r="H13536" s="1">
        <v>363</v>
      </c>
      <c r="I13536" s="1" t="s">
        <v>415</v>
      </c>
      <c r="J13536" s="1" t="s">
        <v>323</v>
      </c>
      <c r="K13536" s="1">
        <v>9999</v>
      </c>
      <c r="L13536" s="1">
        <v>2</v>
      </c>
      <c r="M13536" s="1" t="s">
        <v>445</v>
      </c>
      <c r="Q13536" s="2" t="s">
        <v>37</v>
      </c>
      <c r="R13536" s="1" t="s">
        <v>531</v>
      </c>
      <c r="S13536" s="1" t="str">
        <f t="shared" si="430"/>
        <v>LPC363|S|CESP|9999|2|DUPE</v>
      </c>
      <c r="T13536" s="2" t="str">
        <f t="shared" si="431"/>
        <v>OK</v>
      </c>
    </row>
    <row r="13537" spans="1:20" x14ac:dyDescent="0.25">
      <c r="A13537" s="1">
        <v>103030199</v>
      </c>
      <c r="B13537" s="1" t="str">
        <f>VLOOKUP(A13537,[1]Maestra!A$1:C$746,2,0)</f>
        <v>ACPTVNIN8</v>
      </c>
      <c r="C13537" s="1" t="str">
        <f>VLOOKUP(A13537,[1]Maestra!A$1:C$746,3,0)</f>
        <v>Pagaré Tasa Vencida Negocio Inmobiliario</v>
      </c>
      <c r="D13537" s="1" t="s">
        <v>515</v>
      </c>
      <c r="E13537" s="1" t="s">
        <v>537</v>
      </c>
      <c r="F13537" s="1">
        <v>211</v>
      </c>
      <c r="G13537" s="1">
        <v>211</v>
      </c>
      <c r="H13537" s="1">
        <v>363</v>
      </c>
      <c r="I13537" s="1" t="s">
        <v>415</v>
      </c>
      <c r="J13537" s="1" t="s">
        <v>323</v>
      </c>
      <c r="K13537" s="1">
        <v>9999</v>
      </c>
      <c r="L13537" s="1">
        <v>2</v>
      </c>
      <c r="M13537" s="1" t="s">
        <v>447</v>
      </c>
      <c r="Q13537" s="2" t="s">
        <v>37</v>
      </c>
      <c r="R13537" s="1" t="s">
        <v>531</v>
      </c>
      <c r="S13537" s="1" t="str">
        <f t="shared" si="430"/>
        <v>LPC363|S|CESP|9999|2|NORM</v>
      </c>
      <c r="T13537" s="2" t="str">
        <f t="shared" si="431"/>
        <v>OK</v>
      </c>
    </row>
    <row r="13538" spans="1:20" x14ac:dyDescent="0.25">
      <c r="A13538" s="1">
        <v>103030199</v>
      </c>
      <c r="B13538" s="1" t="str">
        <f>VLOOKUP(A13538,[1]Maestra!A$1:C$746,2,0)</f>
        <v>ACPTVNIN8</v>
      </c>
      <c r="C13538" s="1" t="str">
        <f>VLOOKUP(A13538,[1]Maestra!A$1:C$746,3,0)</f>
        <v>Pagaré Tasa Vencida Negocio Inmobiliario</v>
      </c>
      <c r="D13538" s="1" t="s">
        <v>515</v>
      </c>
      <c r="E13538" s="1" t="s">
        <v>537</v>
      </c>
      <c r="F13538" s="1">
        <v>211</v>
      </c>
      <c r="G13538" s="1">
        <v>211</v>
      </c>
      <c r="H13538" s="1">
        <v>363</v>
      </c>
      <c r="I13538" s="1" t="s">
        <v>415</v>
      </c>
      <c r="J13538" s="1" t="s">
        <v>328</v>
      </c>
      <c r="K13538" s="1">
        <v>9999</v>
      </c>
      <c r="L13538" s="1">
        <v>1</v>
      </c>
      <c r="M13538" s="1" t="s">
        <v>445</v>
      </c>
      <c r="Q13538" s="2" t="s">
        <v>37</v>
      </c>
      <c r="R13538" s="1" t="s">
        <v>531</v>
      </c>
      <c r="S13538" s="1" t="str">
        <f t="shared" si="430"/>
        <v>LPC363|S|CGEM|9999|1|DUPE</v>
      </c>
      <c r="T13538" s="2" t="str">
        <f t="shared" si="431"/>
        <v>OK</v>
      </c>
    </row>
    <row r="13539" spans="1:20" x14ac:dyDescent="0.25">
      <c r="A13539" s="1">
        <v>103030199</v>
      </c>
      <c r="B13539" s="1" t="str">
        <f>VLOOKUP(A13539,[1]Maestra!A$1:C$746,2,0)</f>
        <v>ACPTVNIN8</v>
      </c>
      <c r="C13539" s="1" t="str">
        <f>VLOOKUP(A13539,[1]Maestra!A$1:C$746,3,0)</f>
        <v>Pagaré Tasa Vencida Negocio Inmobiliario</v>
      </c>
      <c r="D13539" s="1" t="s">
        <v>515</v>
      </c>
      <c r="E13539" s="1" t="s">
        <v>537</v>
      </c>
      <c r="F13539" s="1">
        <v>211</v>
      </c>
      <c r="G13539" s="1">
        <v>211</v>
      </c>
      <c r="H13539" s="1">
        <v>363</v>
      </c>
      <c r="I13539" s="1" t="s">
        <v>415</v>
      </c>
      <c r="J13539" s="1" t="s">
        <v>328</v>
      </c>
      <c r="K13539" s="1">
        <v>9999</v>
      </c>
      <c r="L13539" s="1">
        <v>1</v>
      </c>
      <c r="M13539" s="1" t="s">
        <v>447</v>
      </c>
      <c r="Q13539" s="2" t="s">
        <v>37</v>
      </c>
      <c r="R13539" s="1" t="s">
        <v>531</v>
      </c>
      <c r="S13539" s="1" t="str">
        <f t="shared" si="430"/>
        <v>LPC363|S|CGEM|9999|1|NORM</v>
      </c>
      <c r="T13539" s="2" t="str">
        <f t="shared" si="431"/>
        <v>OK</v>
      </c>
    </row>
    <row r="13540" spans="1:20" x14ac:dyDescent="0.25">
      <c r="A13540" s="1">
        <v>103030199</v>
      </c>
      <c r="B13540" s="1" t="str">
        <f>VLOOKUP(A13540,[1]Maestra!A$1:C$746,2,0)</f>
        <v>ACPTVNIN8</v>
      </c>
      <c r="C13540" s="1" t="str">
        <f>VLOOKUP(A13540,[1]Maestra!A$1:C$746,3,0)</f>
        <v>Pagaré Tasa Vencida Negocio Inmobiliario</v>
      </c>
      <c r="D13540" s="1" t="s">
        <v>515</v>
      </c>
      <c r="E13540" s="1" t="s">
        <v>537</v>
      </c>
      <c r="F13540" s="1">
        <v>211</v>
      </c>
      <c r="G13540" s="1">
        <v>211</v>
      </c>
      <c r="H13540" s="1">
        <v>363</v>
      </c>
      <c r="I13540" s="1" t="s">
        <v>415</v>
      </c>
      <c r="J13540" s="1" t="s">
        <v>328</v>
      </c>
      <c r="K13540" s="1">
        <v>9999</v>
      </c>
      <c r="L13540" s="1">
        <v>2</v>
      </c>
      <c r="M13540" s="1" t="s">
        <v>445</v>
      </c>
      <c r="Q13540" s="2" t="s">
        <v>37</v>
      </c>
      <c r="R13540" s="1" t="s">
        <v>531</v>
      </c>
      <c r="S13540" s="1" t="str">
        <f t="shared" si="430"/>
        <v>LPC363|S|CGEM|9999|2|DUPE</v>
      </c>
      <c r="T13540" s="2" t="str">
        <f t="shared" si="431"/>
        <v>OK</v>
      </c>
    </row>
    <row r="13541" spans="1:20" x14ac:dyDescent="0.25">
      <c r="A13541" s="1">
        <v>103030199</v>
      </c>
      <c r="B13541" s="1" t="str">
        <f>VLOOKUP(A13541,[1]Maestra!A$1:C$746,2,0)</f>
        <v>ACPTVNIN8</v>
      </c>
      <c r="C13541" s="1" t="str">
        <f>VLOOKUP(A13541,[1]Maestra!A$1:C$746,3,0)</f>
        <v>Pagaré Tasa Vencida Negocio Inmobiliario</v>
      </c>
      <c r="D13541" s="1" t="s">
        <v>515</v>
      </c>
      <c r="E13541" s="1" t="s">
        <v>537</v>
      </c>
      <c r="F13541" s="1">
        <v>211</v>
      </c>
      <c r="G13541" s="1">
        <v>211</v>
      </c>
      <c r="H13541" s="1">
        <v>363</v>
      </c>
      <c r="I13541" s="1" t="s">
        <v>415</v>
      </c>
      <c r="J13541" s="1" t="s">
        <v>328</v>
      </c>
      <c r="K13541" s="1">
        <v>9999</v>
      </c>
      <c r="L13541" s="1">
        <v>2</v>
      </c>
      <c r="M13541" s="1" t="s">
        <v>447</v>
      </c>
      <c r="Q13541" s="2" t="s">
        <v>37</v>
      </c>
      <c r="R13541" s="1" t="s">
        <v>531</v>
      </c>
      <c r="S13541" s="1" t="str">
        <f t="shared" si="430"/>
        <v>LPC363|S|CGEM|9999|2|NORM</v>
      </c>
      <c r="T13541" s="2" t="str">
        <f t="shared" si="431"/>
        <v>OK</v>
      </c>
    </row>
    <row r="13542" spans="1:20" x14ac:dyDescent="0.25">
      <c r="A13542" s="1">
        <v>103030199</v>
      </c>
      <c r="B13542" s="1" t="str">
        <f>VLOOKUP(A13542,[1]Maestra!A$1:C$746,2,0)</f>
        <v>ACPTVNIN8</v>
      </c>
      <c r="C13542" s="1" t="str">
        <f>VLOOKUP(A13542,[1]Maestra!A$1:C$746,3,0)</f>
        <v>Pagaré Tasa Vencida Negocio Inmobiliario</v>
      </c>
      <c r="D13542" s="1" t="s">
        <v>515</v>
      </c>
      <c r="E13542" s="1" t="s">
        <v>537</v>
      </c>
      <c r="F13542" s="1">
        <v>211</v>
      </c>
      <c r="G13542" s="1">
        <v>211</v>
      </c>
      <c r="H13542" s="1">
        <v>363</v>
      </c>
      <c r="I13542" s="1" t="s">
        <v>415</v>
      </c>
      <c r="J13542" s="1" t="s">
        <v>329</v>
      </c>
      <c r="K13542" s="1">
        <v>9999</v>
      </c>
      <c r="L13542" s="1">
        <v>1</v>
      </c>
      <c r="M13542" s="1" t="s">
        <v>445</v>
      </c>
      <c r="Q13542" s="2" t="s">
        <v>37</v>
      </c>
      <c r="R13542" s="1" t="s">
        <v>531</v>
      </c>
      <c r="S13542" s="1" t="str">
        <f t="shared" si="430"/>
        <v>LPC363|S|CIVA|9999|1|DUPE</v>
      </c>
      <c r="T13542" s="2" t="str">
        <f t="shared" si="431"/>
        <v>OK</v>
      </c>
    </row>
    <row r="13543" spans="1:20" x14ac:dyDescent="0.25">
      <c r="A13543" s="1">
        <v>103030199</v>
      </c>
      <c r="B13543" s="1" t="str">
        <f>VLOOKUP(A13543,[1]Maestra!A$1:C$746,2,0)</f>
        <v>ACPTVNIN8</v>
      </c>
      <c r="C13543" s="1" t="str">
        <f>VLOOKUP(A13543,[1]Maestra!A$1:C$746,3,0)</f>
        <v>Pagaré Tasa Vencida Negocio Inmobiliario</v>
      </c>
      <c r="D13543" s="1" t="s">
        <v>515</v>
      </c>
      <c r="E13543" s="1" t="s">
        <v>537</v>
      </c>
      <c r="F13543" s="1">
        <v>211</v>
      </c>
      <c r="G13543" s="1">
        <v>211</v>
      </c>
      <c r="H13543" s="1">
        <v>363</v>
      </c>
      <c r="I13543" s="1" t="s">
        <v>415</v>
      </c>
      <c r="J13543" s="1" t="s">
        <v>329</v>
      </c>
      <c r="K13543" s="1">
        <v>9999</v>
      </c>
      <c r="L13543" s="1">
        <v>1</v>
      </c>
      <c r="M13543" s="1" t="s">
        <v>447</v>
      </c>
      <c r="Q13543" s="2" t="s">
        <v>37</v>
      </c>
      <c r="R13543" s="1" t="s">
        <v>531</v>
      </c>
      <c r="S13543" s="1" t="str">
        <f t="shared" si="430"/>
        <v>LPC363|S|CIVA|9999|1|NORM</v>
      </c>
      <c r="T13543" s="2" t="str">
        <f t="shared" si="431"/>
        <v>OK</v>
      </c>
    </row>
    <row r="13544" spans="1:20" x14ac:dyDescent="0.25">
      <c r="A13544" s="1">
        <v>103030199</v>
      </c>
      <c r="B13544" s="1" t="str">
        <f>VLOOKUP(A13544,[1]Maestra!A$1:C$746,2,0)</f>
        <v>ACPTVNIN8</v>
      </c>
      <c r="C13544" s="1" t="str">
        <f>VLOOKUP(A13544,[1]Maestra!A$1:C$746,3,0)</f>
        <v>Pagaré Tasa Vencida Negocio Inmobiliario</v>
      </c>
      <c r="D13544" s="1" t="s">
        <v>515</v>
      </c>
      <c r="E13544" s="1" t="s">
        <v>537</v>
      </c>
      <c r="F13544" s="1">
        <v>211</v>
      </c>
      <c r="G13544" s="1">
        <v>211</v>
      </c>
      <c r="H13544" s="1">
        <v>363</v>
      </c>
      <c r="I13544" s="1" t="s">
        <v>415</v>
      </c>
      <c r="J13544" s="1" t="s">
        <v>329</v>
      </c>
      <c r="K13544" s="1">
        <v>9999</v>
      </c>
      <c r="L13544" s="1">
        <v>2</v>
      </c>
      <c r="M13544" s="1" t="s">
        <v>445</v>
      </c>
      <c r="Q13544" s="2" t="s">
        <v>37</v>
      </c>
      <c r="R13544" s="1" t="s">
        <v>531</v>
      </c>
      <c r="S13544" s="1" t="str">
        <f t="shared" si="430"/>
        <v>LPC363|S|CIVA|9999|2|DUPE</v>
      </c>
      <c r="T13544" s="2" t="str">
        <f t="shared" si="431"/>
        <v>OK</v>
      </c>
    </row>
    <row r="13545" spans="1:20" x14ac:dyDescent="0.25">
      <c r="A13545" s="1">
        <v>103030199</v>
      </c>
      <c r="B13545" s="1" t="str">
        <f>VLOOKUP(A13545,[1]Maestra!A$1:C$746,2,0)</f>
        <v>ACPTVNIN8</v>
      </c>
      <c r="C13545" s="1" t="str">
        <f>VLOOKUP(A13545,[1]Maestra!A$1:C$746,3,0)</f>
        <v>Pagaré Tasa Vencida Negocio Inmobiliario</v>
      </c>
      <c r="D13545" s="1" t="s">
        <v>515</v>
      </c>
      <c r="E13545" s="1" t="s">
        <v>537</v>
      </c>
      <c r="F13545" s="1">
        <v>211</v>
      </c>
      <c r="G13545" s="1">
        <v>211</v>
      </c>
      <c r="H13545" s="1">
        <v>363</v>
      </c>
      <c r="I13545" s="1" t="s">
        <v>415</v>
      </c>
      <c r="J13545" s="1" t="s">
        <v>329</v>
      </c>
      <c r="K13545" s="1">
        <v>9999</v>
      </c>
      <c r="L13545" s="1">
        <v>2</v>
      </c>
      <c r="M13545" s="1" t="s">
        <v>447</v>
      </c>
      <c r="Q13545" s="2" t="s">
        <v>37</v>
      </c>
      <c r="R13545" s="1" t="s">
        <v>531</v>
      </c>
      <c r="S13545" s="1" t="str">
        <f t="shared" si="430"/>
        <v>LPC363|S|CIVA|9999|2|NORM</v>
      </c>
      <c r="T13545" s="2" t="str">
        <f t="shared" si="431"/>
        <v>OK</v>
      </c>
    </row>
    <row r="13546" spans="1:20" x14ac:dyDescent="0.25">
      <c r="A13546" s="1">
        <v>103030199</v>
      </c>
      <c r="B13546" s="1" t="str">
        <f>VLOOKUP(A13546,[1]Maestra!A$1:C$746,2,0)</f>
        <v>ACPTVNIN8</v>
      </c>
      <c r="C13546" s="1" t="str">
        <f>VLOOKUP(A13546,[1]Maestra!A$1:C$746,3,0)</f>
        <v>Pagaré Tasa Vencida Negocio Inmobiliario</v>
      </c>
      <c r="D13546" s="1" t="s">
        <v>515</v>
      </c>
      <c r="E13546" s="1" t="s">
        <v>537</v>
      </c>
      <c r="F13546" s="1">
        <v>211</v>
      </c>
      <c r="G13546" s="1">
        <v>211</v>
      </c>
      <c r="H13546" s="1">
        <v>363</v>
      </c>
      <c r="I13546" s="1" t="s">
        <v>415</v>
      </c>
      <c r="J13546" s="1" t="s">
        <v>325</v>
      </c>
      <c r="K13546" s="1">
        <v>9999</v>
      </c>
      <c r="L13546" s="1">
        <v>1</v>
      </c>
      <c r="M13546" s="1" t="s">
        <v>445</v>
      </c>
      <c r="Q13546" s="2" t="s">
        <v>37</v>
      </c>
      <c r="R13546" s="1" t="s">
        <v>531</v>
      </c>
      <c r="S13546" s="1" t="str">
        <f t="shared" si="430"/>
        <v>LPC363|S|CMED|9999|1|DUPE</v>
      </c>
      <c r="T13546" s="2" t="str">
        <f t="shared" si="431"/>
        <v>OK</v>
      </c>
    </row>
    <row r="13547" spans="1:20" x14ac:dyDescent="0.25">
      <c r="A13547" s="1">
        <v>103030199</v>
      </c>
      <c r="B13547" s="1" t="str">
        <f>VLOOKUP(A13547,[1]Maestra!A$1:C$746,2,0)</f>
        <v>ACPTVNIN8</v>
      </c>
      <c r="C13547" s="1" t="str">
        <f>VLOOKUP(A13547,[1]Maestra!A$1:C$746,3,0)</f>
        <v>Pagaré Tasa Vencida Negocio Inmobiliario</v>
      </c>
      <c r="D13547" s="1" t="s">
        <v>515</v>
      </c>
      <c r="E13547" s="1" t="s">
        <v>537</v>
      </c>
      <c r="F13547" s="1">
        <v>211</v>
      </c>
      <c r="G13547" s="1">
        <v>211</v>
      </c>
      <c r="H13547" s="1">
        <v>363</v>
      </c>
      <c r="I13547" s="1" t="s">
        <v>415</v>
      </c>
      <c r="J13547" s="1" t="s">
        <v>325</v>
      </c>
      <c r="K13547" s="1">
        <v>9999</v>
      </c>
      <c r="L13547" s="1">
        <v>1</v>
      </c>
      <c r="M13547" s="1" t="s">
        <v>447</v>
      </c>
      <c r="Q13547" s="2" t="s">
        <v>37</v>
      </c>
      <c r="R13547" s="1" t="s">
        <v>531</v>
      </c>
      <c r="S13547" s="1" t="str">
        <f t="shared" si="430"/>
        <v>LPC363|S|CMED|9999|1|NORM</v>
      </c>
      <c r="T13547" s="2" t="str">
        <f t="shared" si="431"/>
        <v>OK</v>
      </c>
    </row>
    <row r="13548" spans="1:20" x14ac:dyDescent="0.25">
      <c r="A13548" s="1">
        <v>103030199</v>
      </c>
      <c r="B13548" s="1" t="str">
        <f>VLOOKUP(A13548,[1]Maestra!A$1:C$746,2,0)</f>
        <v>ACPTVNIN8</v>
      </c>
      <c r="C13548" s="1" t="str">
        <f>VLOOKUP(A13548,[1]Maestra!A$1:C$746,3,0)</f>
        <v>Pagaré Tasa Vencida Negocio Inmobiliario</v>
      </c>
      <c r="D13548" s="1" t="s">
        <v>515</v>
      </c>
      <c r="E13548" s="1" t="s">
        <v>537</v>
      </c>
      <c r="F13548" s="1">
        <v>211</v>
      </c>
      <c r="G13548" s="1">
        <v>211</v>
      </c>
      <c r="H13548" s="1">
        <v>363</v>
      </c>
      <c r="I13548" s="1" t="s">
        <v>415</v>
      </c>
      <c r="J13548" s="1" t="s">
        <v>325</v>
      </c>
      <c r="K13548" s="1">
        <v>9999</v>
      </c>
      <c r="L13548" s="1">
        <v>2</v>
      </c>
      <c r="M13548" s="1" t="s">
        <v>445</v>
      </c>
      <c r="Q13548" s="2" t="s">
        <v>37</v>
      </c>
      <c r="R13548" s="1" t="s">
        <v>531</v>
      </c>
      <c r="S13548" s="1" t="str">
        <f t="shared" si="430"/>
        <v>LPC363|S|CMED|9999|2|DUPE</v>
      </c>
      <c r="T13548" s="2" t="str">
        <f t="shared" si="431"/>
        <v>OK</v>
      </c>
    </row>
    <row r="13549" spans="1:20" x14ac:dyDescent="0.25">
      <c r="A13549" s="1">
        <v>103030199</v>
      </c>
      <c r="B13549" s="1" t="str">
        <f>VLOOKUP(A13549,[1]Maestra!A$1:C$746,2,0)</f>
        <v>ACPTVNIN8</v>
      </c>
      <c r="C13549" s="1" t="str">
        <f>VLOOKUP(A13549,[1]Maestra!A$1:C$746,3,0)</f>
        <v>Pagaré Tasa Vencida Negocio Inmobiliario</v>
      </c>
      <c r="D13549" s="1" t="s">
        <v>515</v>
      </c>
      <c r="E13549" s="1" t="s">
        <v>537</v>
      </c>
      <c r="F13549" s="1">
        <v>211</v>
      </c>
      <c r="G13549" s="1">
        <v>211</v>
      </c>
      <c r="H13549" s="1">
        <v>363</v>
      </c>
      <c r="I13549" s="1" t="s">
        <v>415</v>
      </c>
      <c r="J13549" s="1" t="s">
        <v>325</v>
      </c>
      <c r="K13549" s="1">
        <v>9999</v>
      </c>
      <c r="L13549" s="1">
        <v>2</v>
      </c>
      <c r="M13549" s="1" t="s">
        <v>447</v>
      </c>
      <c r="Q13549" s="2" t="s">
        <v>37</v>
      </c>
      <c r="R13549" s="1" t="s">
        <v>531</v>
      </c>
      <c r="S13549" s="1" t="str">
        <f t="shared" si="430"/>
        <v>LPC363|S|CMED|9999|2|NORM</v>
      </c>
      <c r="T13549" s="2" t="str">
        <f t="shared" si="431"/>
        <v>OK</v>
      </c>
    </row>
    <row r="13550" spans="1:20" x14ac:dyDescent="0.25">
      <c r="A13550" s="1">
        <v>103030199</v>
      </c>
      <c r="B13550" s="1" t="str">
        <f>VLOOKUP(A13550,[1]Maestra!A$1:C$746,2,0)</f>
        <v>ACPTVNIN8</v>
      </c>
      <c r="C13550" s="1" t="str">
        <f>VLOOKUP(A13550,[1]Maestra!A$1:C$746,3,0)</f>
        <v>Pagaré Tasa Vencida Negocio Inmobiliario</v>
      </c>
      <c r="D13550" s="1" t="s">
        <v>515</v>
      </c>
      <c r="E13550" s="1" t="s">
        <v>537</v>
      </c>
      <c r="F13550" s="1">
        <v>211</v>
      </c>
      <c r="G13550" s="1">
        <v>211</v>
      </c>
      <c r="H13550" s="1">
        <v>363</v>
      </c>
      <c r="I13550" s="1" t="s">
        <v>415</v>
      </c>
      <c r="J13550" s="1" t="s">
        <v>330</v>
      </c>
      <c r="K13550" s="1">
        <v>9999</v>
      </c>
      <c r="L13550" s="1">
        <v>1</v>
      </c>
      <c r="M13550" s="1" t="s">
        <v>445</v>
      </c>
      <c r="Q13550" s="2" t="s">
        <v>37</v>
      </c>
      <c r="R13550" s="1" t="s">
        <v>531</v>
      </c>
      <c r="S13550" s="1" t="str">
        <f t="shared" si="430"/>
        <v>LPC363|S|CMIE|9999|1|DUPE</v>
      </c>
      <c r="T13550" s="2" t="str">
        <f t="shared" si="431"/>
        <v>OK</v>
      </c>
    </row>
    <row r="13551" spans="1:20" x14ac:dyDescent="0.25">
      <c r="A13551" s="1">
        <v>103030199</v>
      </c>
      <c r="B13551" s="1" t="str">
        <f>VLOOKUP(A13551,[1]Maestra!A$1:C$746,2,0)</f>
        <v>ACPTVNIN8</v>
      </c>
      <c r="C13551" s="1" t="str">
        <f>VLOOKUP(A13551,[1]Maestra!A$1:C$746,3,0)</f>
        <v>Pagaré Tasa Vencida Negocio Inmobiliario</v>
      </c>
      <c r="D13551" s="1" t="s">
        <v>515</v>
      </c>
      <c r="E13551" s="1" t="s">
        <v>537</v>
      </c>
      <c r="F13551" s="1">
        <v>211</v>
      </c>
      <c r="G13551" s="1">
        <v>211</v>
      </c>
      <c r="H13551" s="1">
        <v>363</v>
      </c>
      <c r="I13551" s="1" t="s">
        <v>415</v>
      </c>
      <c r="J13551" s="1" t="s">
        <v>330</v>
      </c>
      <c r="K13551" s="1">
        <v>9999</v>
      </c>
      <c r="L13551" s="1">
        <v>1</v>
      </c>
      <c r="M13551" s="1" t="s">
        <v>447</v>
      </c>
      <c r="Q13551" s="2" t="s">
        <v>37</v>
      </c>
      <c r="R13551" s="1" t="s">
        <v>531</v>
      </c>
      <c r="S13551" s="1" t="str">
        <f t="shared" si="430"/>
        <v>LPC363|S|CMIE|9999|1|NORM</v>
      </c>
      <c r="T13551" s="2" t="str">
        <f t="shared" si="431"/>
        <v>OK</v>
      </c>
    </row>
    <row r="13552" spans="1:20" x14ac:dyDescent="0.25">
      <c r="A13552" s="1">
        <v>103030199</v>
      </c>
      <c r="B13552" s="1" t="str">
        <f>VLOOKUP(A13552,[1]Maestra!A$1:C$746,2,0)</f>
        <v>ACPTVNIN8</v>
      </c>
      <c r="C13552" s="1" t="str">
        <f>VLOOKUP(A13552,[1]Maestra!A$1:C$746,3,0)</f>
        <v>Pagaré Tasa Vencida Negocio Inmobiliario</v>
      </c>
      <c r="D13552" s="1" t="s">
        <v>515</v>
      </c>
      <c r="E13552" s="1" t="s">
        <v>537</v>
      </c>
      <c r="F13552" s="1">
        <v>211</v>
      </c>
      <c r="G13552" s="1">
        <v>211</v>
      </c>
      <c r="H13552" s="1">
        <v>363</v>
      </c>
      <c r="I13552" s="1" t="s">
        <v>415</v>
      </c>
      <c r="J13552" s="1" t="s">
        <v>330</v>
      </c>
      <c r="K13552" s="1">
        <v>9999</v>
      </c>
      <c r="L13552" s="1">
        <v>2</v>
      </c>
      <c r="M13552" s="1" t="s">
        <v>445</v>
      </c>
      <c r="Q13552" s="2" t="s">
        <v>37</v>
      </c>
      <c r="R13552" s="1" t="s">
        <v>531</v>
      </c>
      <c r="S13552" s="1" t="str">
        <f t="shared" si="430"/>
        <v>LPC363|S|CMIE|9999|2|DUPE</v>
      </c>
      <c r="T13552" s="2" t="str">
        <f t="shared" si="431"/>
        <v>OK</v>
      </c>
    </row>
    <row r="13553" spans="1:20" x14ac:dyDescent="0.25">
      <c r="A13553" s="1">
        <v>103030199</v>
      </c>
      <c r="B13553" s="1" t="str">
        <f>VLOOKUP(A13553,[1]Maestra!A$1:C$746,2,0)</f>
        <v>ACPTVNIN8</v>
      </c>
      <c r="C13553" s="1" t="str">
        <f>VLOOKUP(A13553,[1]Maestra!A$1:C$746,3,0)</f>
        <v>Pagaré Tasa Vencida Negocio Inmobiliario</v>
      </c>
      <c r="D13553" s="1" t="s">
        <v>515</v>
      </c>
      <c r="E13553" s="1" t="s">
        <v>537</v>
      </c>
      <c r="F13553" s="1">
        <v>211</v>
      </c>
      <c r="G13553" s="1">
        <v>211</v>
      </c>
      <c r="H13553" s="1">
        <v>363</v>
      </c>
      <c r="I13553" s="1" t="s">
        <v>415</v>
      </c>
      <c r="J13553" s="1" t="s">
        <v>330</v>
      </c>
      <c r="K13553" s="1">
        <v>9999</v>
      </c>
      <c r="L13553" s="1">
        <v>2</v>
      </c>
      <c r="M13553" s="1" t="s">
        <v>447</v>
      </c>
      <c r="Q13553" s="2" t="s">
        <v>37</v>
      </c>
      <c r="R13553" s="1" t="s">
        <v>531</v>
      </c>
      <c r="S13553" s="1" t="str">
        <f t="shared" si="430"/>
        <v>LPC363|S|CMIE|9999|2|NORM</v>
      </c>
      <c r="T13553" s="2" t="str">
        <f t="shared" si="431"/>
        <v>OK</v>
      </c>
    </row>
    <row r="13554" spans="1:20" x14ac:dyDescent="0.25">
      <c r="A13554" s="1">
        <v>103030199</v>
      </c>
      <c r="B13554" s="1" t="str">
        <f>VLOOKUP(A13554,[1]Maestra!A$1:C$746,2,0)</f>
        <v>ACPTVNIN8</v>
      </c>
      <c r="C13554" s="1" t="str">
        <f>VLOOKUP(A13554,[1]Maestra!A$1:C$746,3,0)</f>
        <v>Pagaré Tasa Vencida Negocio Inmobiliario</v>
      </c>
      <c r="D13554" s="1" t="s">
        <v>515</v>
      </c>
      <c r="E13554" s="1" t="s">
        <v>537</v>
      </c>
      <c r="F13554" s="1">
        <v>211</v>
      </c>
      <c r="G13554" s="1">
        <v>211</v>
      </c>
      <c r="H13554" s="1">
        <v>363</v>
      </c>
      <c r="I13554" s="1" t="s">
        <v>415</v>
      </c>
      <c r="J13554" s="1" t="s">
        <v>331</v>
      </c>
      <c r="K13554" s="1">
        <v>9999</v>
      </c>
      <c r="L13554" s="1">
        <v>1</v>
      </c>
      <c r="M13554" s="1" t="s">
        <v>445</v>
      </c>
      <c r="Q13554" s="2" t="s">
        <v>37</v>
      </c>
      <c r="R13554" s="1" t="s">
        <v>531</v>
      </c>
      <c r="S13554" s="1" t="str">
        <f t="shared" si="430"/>
        <v>LPC363|S|CPEM|9999|1|DUPE</v>
      </c>
      <c r="T13554" s="2" t="str">
        <f t="shared" si="431"/>
        <v>OK</v>
      </c>
    </row>
    <row r="13555" spans="1:20" x14ac:dyDescent="0.25">
      <c r="A13555" s="1">
        <v>103030199</v>
      </c>
      <c r="B13555" s="1" t="str">
        <f>VLOOKUP(A13555,[1]Maestra!A$1:C$746,2,0)</f>
        <v>ACPTVNIN8</v>
      </c>
      <c r="C13555" s="1" t="str">
        <f>VLOOKUP(A13555,[1]Maestra!A$1:C$746,3,0)</f>
        <v>Pagaré Tasa Vencida Negocio Inmobiliario</v>
      </c>
      <c r="D13555" s="1" t="s">
        <v>515</v>
      </c>
      <c r="E13555" s="1" t="s">
        <v>537</v>
      </c>
      <c r="F13555" s="1">
        <v>211</v>
      </c>
      <c r="G13555" s="1">
        <v>211</v>
      </c>
      <c r="H13555" s="1">
        <v>363</v>
      </c>
      <c r="I13555" s="1" t="s">
        <v>415</v>
      </c>
      <c r="J13555" s="1" t="s">
        <v>331</v>
      </c>
      <c r="K13555" s="1">
        <v>9999</v>
      </c>
      <c r="L13555" s="1">
        <v>1</v>
      </c>
      <c r="M13555" s="1" t="s">
        <v>447</v>
      </c>
      <c r="Q13555" s="2" t="s">
        <v>37</v>
      </c>
      <c r="R13555" s="1" t="s">
        <v>531</v>
      </c>
      <c r="S13555" s="1" t="str">
        <f t="shared" si="430"/>
        <v>LPC363|S|CPEM|9999|1|NORM</v>
      </c>
      <c r="T13555" s="2" t="str">
        <f t="shared" si="431"/>
        <v>OK</v>
      </c>
    </row>
    <row r="13556" spans="1:20" x14ac:dyDescent="0.25">
      <c r="A13556" s="1">
        <v>103030199</v>
      </c>
      <c r="B13556" s="1" t="str">
        <f>VLOOKUP(A13556,[1]Maestra!A$1:C$746,2,0)</f>
        <v>ACPTVNIN8</v>
      </c>
      <c r="C13556" s="1" t="str">
        <f>VLOOKUP(A13556,[1]Maestra!A$1:C$746,3,0)</f>
        <v>Pagaré Tasa Vencida Negocio Inmobiliario</v>
      </c>
      <c r="D13556" s="1" t="s">
        <v>515</v>
      </c>
      <c r="E13556" s="1" t="s">
        <v>537</v>
      </c>
      <c r="F13556" s="1">
        <v>211</v>
      </c>
      <c r="G13556" s="1">
        <v>211</v>
      </c>
      <c r="H13556" s="1">
        <v>363</v>
      </c>
      <c r="I13556" s="1" t="s">
        <v>415</v>
      </c>
      <c r="J13556" s="1" t="s">
        <v>331</v>
      </c>
      <c r="K13556" s="1">
        <v>9999</v>
      </c>
      <c r="L13556" s="1">
        <v>2</v>
      </c>
      <c r="M13556" s="1" t="s">
        <v>445</v>
      </c>
      <c r="Q13556" s="2" t="s">
        <v>37</v>
      </c>
      <c r="R13556" s="1" t="s">
        <v>531</v>
      </c>
      <c r="S13556" s="1" t="str">
        <f t="shared" si="430"/>
        <v>LPC363|S|CPEM|9999|2|DUPE</v>
      </c>
      <c r="T13556" s="2" t="str">
        <f t="shared" si="431"/>
        <v>OK</v>
      </c>
    </row>
    <row r="13557" spans="1:20" x14ac:dyDescent="0.25">
      <c r="A13557" s="1">
        <v>103030199</v>
      </c>
      <c r="B13557" s="1" t="str">
        <f>VLOOKUP(A13557,[1]Maestra!A$1:C$746,2,0)</f>
        <v>ACPTVNIN8</v>
      </c>
      <c r="C13557" s="1" t="str">
        <f>VLOOKUP(A13557,[1]Maestra!A$1:C$746,3,0)</f>
        <v>Pagaré Tasa Vencida Negocio Inmobiliario</v>
      </c>
      <c r="D13557" s="1" t="s">
        <v>515</v>
      </c>
      <c r="E13557" s="1" t="s">
        <v>537</v>
      </c>
      <c r="F13557" s="1">
        <v>211</v>
      </c>
      <c r="G13557" s="1">
        <v>211</v>
      </c>
      <c r="H13557" s="1">
        <v>363</v>
      </c>
      <c r="I13557" s="1" t="s">
        <v>415</v>
      </c>
      <c r="J13557" s="1" t="s">
        <v>331</v>
      </c>
      <c r="K13557" s="1">
        <v>9999</v>
      </c>
      <c r="L13557" s="1">
        <v>2</v>
      </c>
      <c r="M13557" s="1" t="s">
        <v>447</v>
      </c>
      <c r="Q13557" s="2" t="s">
        <v>37</v>
      </c>
      <c r="R13557" s="1" t="s">
        <v>531</v>
      </c>
      <c r="S13557" s="1" t="str">
        <f t="shared" si="430"/>
        <v>LPC363|S|CPEM|9999|2|NORM</v>
      </c>
      <c r="T13557" s="2" t="str">
        <f t="shared" si="431"/>
        <v>OK</v>
      </c>
    </row>
    <row r="13558" spans="1:20" x14ac:dyDescent="0.25">
      <c r="A13558" s="1">
        <v>103030199</v>
      </c>
      <c r="B13558" s="1" t="str">
        <f>VLOOKUP(A13558,[1]Maestra!A$1:C$746,2,0)</f>
        <v>ACPTVNIN8</v>
      </c>
      <c r="C13558" s="1" t="str">
        <f>VLOOKUP(A13558,[1]Maestra!A$1:C$746,3,0)</f>
        <v>Pagaré Tasa Vencida Negocio Inmobiliario</v>
      </c>
      <c r="D13558" s="1" t="s">
        <v>515</v>
      </c>
      <c r="E13558" s="1" t="s">
        <v>537</v>
      </c>
      <c r="F13558" s="1">
        <v>211</v>
      </c>
      <c r="G13558" s="1">
        <v>211</v>
      </c>
      <c r="H13558" s="1">
        <v>363</v>
      </c>
      <c r="I13558" s="1" t="s">
        <v>415</v>
      </c>
      <c r="J13558" s="1" t="s">
        <v>332</v>
      </c>
      <c r="K13558" s="1">
        <v>9999</v>
      </c>
      <c r="L13558" s="1">
        <v>1</v>
      </c>
      <c r="M13558" s="1" t="s">
        <v>445</v>
      </c>
      <c r="Q13558" s="2" t="s">
        <v>37</v>
      </c>
      <c r="R13558" s="1" t="s">
        <v>531</v>
      </c>
      <c r="S13558" s="1" t="str">
        <f t="shared" si="430"/>
        <v>LPC363|S|CSOB|9999|1|DUPE</v>
      </c>
      <c r="T13558" s="2" t="str">
        <f t="shared" si="431"/>
        <v>OK</v>
      </c>
    </row>
    <row r="13559" spans="1:20" x14ac:dyDescent="0.25">
      <c r="A13559" s="1">
        <v>103030199</v>
      </c>
      <c r="B13559" s="1" t="str">
        <f>VLOOKUP(A13559,[1]Maestra!A$1:C$746,2,0)</f>
        <v>ACPTVNIN8</v>
      </c>
      <c r="C13559" s="1" t="str">
        <f>VLOOKUP(A13559,[1]Maestra!A$1:C$746,3,0)</f>
        <v>Pagaré Tasa Vencida Negocio Inmobiliario</v>
      </c>
      <c r="D13559" s="1" t="s">
        <v>515</v>
      </c>
      <c r="E13559" s="1" t="s">
        <v>537</v>
      </c>
      <c r="F13559" s="1">
        <v>211</v>
      </c>
      <c r="G13559" s="1">
        <v>211</v>
      </c>
      <c r="H13559" s="1">
        <v>363</v>
      </c>
      <c r="I13559" s="1" t="s">
        <v>415</v>
      </c>
      <c r="J13559" s="1" t="s">
        <v>332</v>
      </c>
      <c r="K13559" s="1">
        <v>9999</v>
      </c>
      <c r="L13559" s="1">
        <v>1</v>
      </c>
      <c r="M13559" s="1" t="s">
        <v>447</v>
      </c>
      <c r="Q13559" s="2" t="s">
        <v>37</v>
      </c>
      <c r="R13559" s="1" t="s">
        <v>531</v>
      </c>
      <c r="S13559" s="1" t="str">
        <f t="shared" si="430"/>
        <v>LPC363|S|CSOB|9999|1|NORM</v>
      </c>
      <c r="T13559" s="2" t="str">
        <f t="shared" si="431"/>
        <v>OK</v>
      </c>
    </row>
    <row r="13560" spans="1:20" x14ac:dyDescent="0.25">
      <c r="A13560" s="1">
        <v>103030199</v>
      </c>
      <c r="B13560" s="1" t="str">
        <f>VLOOKUP(A13560,[1]Maestra!A$1:C$746,2,0)</f>
        <v>ACPTVNIN8</v>
      </c>
      <c r="C13560" s="1" t="str">
        <f>VLOOKUP(A13560,[1]Maestra!A$1:C$746,3,0)</f>
        <v>Pagaré Tasa Vencida Negocio Inmobiliario</v>
      </c>
      <c r="D13560" s="1" t="s">
        <v>515</v>
      </c>
      <c r="E13560" s="1" t="s">
        <v>537</v>
      </c>
      <c r="F13560" s="1">
        <v>211</v>
      </c>
      <c r="G13560" s="1">
        <v>211</v>
      </c>
      <c r="H13560" s="1">
        <v>363</v>
      </c>
      <c r="I13560" s="1" t="s">
        <v>415</v>
      </c>
      <c r="J13560" s="1" t="s">
        <v>332</v>
      </c>
      <c r="K13560" s="1">
        <v>9999</v>
      </c>
      <c r="L13560" s="1">
        <v>2</v>
      </c>
      <c r="M13560" s="1" t="s">
        <v>445</v>
      </c>
      <c r="Q13560" s="2" t="s">
        <v>37</v>
      </c>
      <c r="R13560" s="1" t="s">
        <v>531</v>
      </c>
      <c r="S13560" s="1" t="str">
        <f t="shared" si="430"/>
        <v>LPC363|S|CSOB|9999|2|DUPE</v>
      </c>
      <c r="T13560" s="2" t="str">
        <f t="shared" si="431"/>
        <v>OK</v>
      </c>
    </row>
    <row r="13561" spans="1:20" x14ac:dyDescent="0.25">
      <c r="A13561" s="1">
        <v>103030199</v>
      </c>
      <c r="B13561" s="1" t="str">
        <f>VLOOKUP(A13561,[1]Maestra!A$1:C$746,2,0)</f>
        <v>ACPTVNIN8</v>
      </c>
      <c r="C13561" s="1" t="str">
        <f>VLOOKUP(A13561,[1]Maestra!A$1:C$746,3,0)</f>
        <v>Pagaré Tasa Vencida Negocio Inmobiliario</v>
      </c>
      <c r="D13561" s="1" t="s">
        <v>515</v>
      </c>
      <c r="E13561" s="1" t="s">
        <v>537</v>
      </c>
      <c r="F13561" s="1">
        <v>211</v>
      </c>
      <c r="G13561" s="1">
        <v>211</v>
      </c>
      <c r="H13561" s="1">
        <v>363</v>
      </c>
      <c r="I13561" s="1" t="s">
        <v>415</v>
      </c>
      <c r="J13561" s="1" t="s">
        <v>332</v>
      </c>
      <c r="K13561" s="1">
        <v>9999</v>
      </c>
      <c r="L13561" s="1">
        <v>2</v>
      </c>
      <c r="M13561" s="1" t="s">
        <v>447</v>
      </c>
      <c r="Q13561" s="2" t="s">
        <v>37</v>
      </c>
      <c r="R13561" s="1" t="s">
        <v>531</v>
      </c>
      <c r="S13561" s="1" t="str">
        <f t="shared" si="430"/>
        <v>LPC363|S|CSOB|9999|2|NORM</v>
      </c>
      <c r="T13561" s="2" t="str">
        <f t="shared" si="431"/>
        <v>OK</v>
      </c>
    </row>
    <row r="13562" spans="1:20" x14ac:dyDescent="0.25">
      <c r="A13562" s="1">
        <v>103030199</v>
      </c>
      <c r="B13562" s="1" t="str">
        <f>VLOOKUP(A13562,[1]Maestra!A$1:C$746,2,0)</f>
        <v>ACPTVNIN8</v>
      </c>
      <c r="C13562" s="1" t="str">
        <f>VLOOKUP(A13562,[1]Maestra!A$1:C$746,3,0)</f>
        <v>Pagaré Tasa Vencida Negocio Inmobiliario</v>
      </c>
      <c r="D13562" s="1" t="s">
        <v>515</v>
      </c>
      <c r="E13562" s="1" t="s">
        <v>537</v>
      </c>
      <c r="F13562" s="1">
        <v>211</v>
      </c>
      <c r="G13562" s="1">
        <v>211</v>
      </c>
      <c r="H13562" s="1">
        <v>363</v>
      </c>
      <c r="I13562" s="1" t="s">
        <v>448</v>
      </c>
      <c r="J13562" s="1" t="s">
        <v>326</v>
      </c>
      <c r="K13562" s="1">
        <v>9999</v>
      </c>
      <c r="L13562" s="1">
        <v>1</v>
      </c>
      <c r="M13562" s="1" t="s">
        <v>445</v>
      </c>
      <c r="Q13562" s="2" t="s">
        <v>37</v>
      </c>
      <c r="R13562" s="1" t="s">
        <v>531</v>
      </c>
      <c r="S13562" s="1" t="str">
        <f t="shared" si="430"/>
        <v>LPC363|V|CBMD|9999|1|DUPE</v>
      </c>
      <c r="T13562" s="2" t="str">
        <f t="shared" si="431"/>
        <v>OK</v>
      </c>
    </row>
    <row r="13563" spans="1:20" x14ac:dyDescent="0.25">
      <c r="A13563" s="1">
        <v>103030199</v>
      </c>
      <c r="B13563" s="1" t="str">
        <f>VLOOKUP(A13563,[1]Maestra!A$1:C$746,2,0)</f>
        <v>ACPTVNIN8</v>
      </c>
      <c r="C13563" s="1" t="str">
        <f>VLOOKUP(A13563,[1]Maestra!A$1:C$746,3,0)</f>
        <v>Pagaré Tasa Vencida Negocio Inmobiliario</v>
      </c>
      <c r="D13563" s="1" t="s">
        <v>515</v>
      </c>
      <c r="E13563" s="1" t="s">
        <v>537</v>
      </c>
      <c r="F13563" s="1">
        <v>211</v>
      </c>
      <c r="G13563" s="1">
        <v>211</v>
      </c>
      <c r="H13563" s="1">
        <v>363</v>
      </c>
      <c r="I13563" s="1" t="s">
        <v>448</v>
      </c>
      <c r="J13563" s="1" t="s">
        <v>326</v>
      </c>
      <c r="K13563" s="1">
        <v>9999</v>
      </c>
      <c r="L13563" s="1">
        <v>1</v>
      </c>
      <c r="M13563" s="1" t="s">
        <v>447</v>
      </c>
      <c r="Q13563" s="2" t="s">
        <v>37</v>
      </c>
      <c r="R13563" s="1" t="s">
        <v>531</v>
      </c>
      <c r="S13563" s="1" t="str">
        <f t="shared" si="430"/>
        <v>LPC363|V|CBMD|9999|1|NORM</v>
      </c>
      <c r="T13563" s="2" t="str">
        <f t="shared" si="431"/>
        <v>OK</v>
      </c>
    </row>
    <row r="13564" spans="1:20" x14ac:dyDescent="0.25">
      <c r="A13564" s="1">
        <v>103030199</v>
      </c>
      <c r="B13564" s="1" t="str">
        <f>VLOOKUP(A13564,[1]Maestra!A$1:C$746,2,0)</f>
        <v>ACPTVNIN8</v>
      </c>
      <c r="C13564" s="1" t="str">
        <f>VLOOKUP(A13564,[1]Maestra!A$1:C$746,3,0)</f>
        <v>Pagaré Tasa Vencida Negocio Inmobiliario</v>
      </c>
      <c r="D13564" s="1" t="s">
        <v>515</v>
      </c>
      <c r="E13564" s="1" t="s">
        <v>537</v>
      </c>
      <c r="F13564" s="1">
        <v>211</v>
      </c>
      <c r="G13564" s="1">
        <v>211</v>
      </c>
      <c r="H13564" s="1">
        <v>363</v>
      </c>
      <c r="I13564" s="1" t="s">
        <v>448</v>
      </c>
      <c r="J13564" s="1" t="s">
        <v>326</v>
      </c>
      <c r="K13564" s="1">
        <v>9999</v>
      </c>
      <c r="L13564" s="1">
        <v>2</v>
      </c>
      <c r="M13564" s="1" t="s">
        <v>445</v>
      </c>
      <c r="Q13564" s="2" t="s">
        <v>37</v>
      </c>
      <c r="R13564" s="1" t="s">
        <v>531</v>
      </c>
      <c r="S13564" s="1" t="str">
        <f t="shared" si="430"/>
        <v>LPC363|V|CBMD|9999|2|DUPE</v>
      </c>
      <c r="T13564" s="2" t="str">
        <f t="shared" si="431"/>
        <v>OK</v>
      </c>
    </row>
    <row r="13565" spans="1:20" x14ac:dyDescent="0.25">
      <c r="A13565" s="1">
        <v>103030199</v>
      </c>
      <c r="B13565" s="1" t="str">
        <f>VLOOKUP(A13565,[1]Maestra!A$1:C$746,2,0)</f>
        <v>ACPTVNIN8</v>
      </c>
      <c r="C13565" s="1" t="str">
        <f>VLOOKUP(A13565,[1]Maestra!A$1:C$746,3,0)</f>
        <v>Pagaré Tasa Vencida Negocio Inmobiliario</v>
      </c>
      <c r="D13565" s="1" t="s">
        <v>515</v>
      </c>
      <c r="E13565" s="1" t="s">
        <v>537</v>
      </c>
      <c r="F13565" s="1">
        <v>211</v>
      </c>
      <c r="G13565" s="1">
        <v>211</v>
      </c>
      <c r="H13565" s="1">
        <v>363</v>
      </c>
      <c r="I13565" s="1" t="s">
        <v>448</v>
      </c>
      <c r="J13565" s="1" t="s">
        <v>326</v>
      </c>
      <c r="K13565" s="1">
        <v>9999</v>
      </c>
      <c r="L13565" s="1">
        <v>2</v>
      </c>
      <c r="M13565" s="1" t="s">
        <v>447</v>
      </c>
      <c r="Q13565" s="2" t="s">
        <v>37</v>
      </c>
      <c r="R13565" s="1" t="s">
        <v>531</v>
      </c>
      <c r="S13565" s="1" t="str">
        <f t="shared" si="430"/>
        <v>LPC363|V|CBMD|9999|2|NORM</v>
      </c>
      <c r="T13565" s="2" t="str">
        <f t="shared" si="431"/>
        <v>OK</v>
      </c>
    </row>
    <row r="13566" spans="1:20" x14ac:dyDescent="0.25">
      <c r="A13566" s="1">
        <v>103030199</v>
      </c>
      <c r="B13566" s="1" t="str">
        <f>VLOOKUP(A13566,[1]Maestra!A$1:C$746,2,0)</f>
        <v>ACPTVNIN8</v>
      </c>
      <c r="C13566" s="1" t="str">
        <f>VLOOKUP(A13566,[1]Maestra!A$1:C$746,3,0)</f>
        <v>Pagaré Tasa Vencida Negocio Inmobiliario</v>
      </c>
      <c r="D13566" s="1" t="s">
        <v>515</v>
      </c>
      <c r="E13566" s="1" t="s">
        <v>537</v>
      </c>
      <c r="F13566" s="1">
        <v>211</v>
      </c>
      <c r="G13566" s="1">
        <v>211</v>
      </c>
      <c r="H13566" s="1">
        <v>363</v>
      </c>
      <c r="I13566" s="1" t="s">
        <v>448</v>
      </c>
      <c r="J13566" s="1" t="s">
        <v>327</v>
      </c>
      <c r="K13566" s="1">
        <v>9999</v>
      </c>
      <c r="L13566" s="1">
        <v>1</v>
      </c>
      <c r="M13566" s="1" t="s">
        <v>445</v>
      </c>
      <c r="Q13566" s="2" t="s">
        <v>37</v>
      </c>
      <c r="R13566" s="1" t="s">
        <v>531</v>
      </c>
      <c r="S13566" s="1" t="str">
        <f t="shared" si="430"/>
        <v>LPC363|V|CCOR|9999|1|DUPE</v>
      </c>
      <c r="T13566" s="2" t="str">
        <f t="shared" si="431"/>
        <v>OK</v>
      </c>
    </row>
    <row r="13567" spans="1:20" x14ac:dyDescent="0.25">
      <c r="A13567" s="1">
        <v>103030199</v>
      </c>
      <c r="B13567" s="1" t="str">
        <f>VLOOKUP(A13567,[1]Maestra!A$1:C$746,2,0)</f>
        <v>ACPTVNIN8</v>
      </c>
      <c r="C13567" s="1" t="str">
        <f>VLOOKUP(A13567,[1]Maestra!A$1:C$746,3,0)</f>
        <v>Pagaré Tasa Vencida Negocio Inmobiliario</v>
      </c>
      <c r="D13567" s="1" t="s">
        <v>515</v>
      </c>
      <c r="E13567" s="1" t="s">
        <v>537</v>
      </c>
      <c r="F13567" s="1">
        <v>211</v>
      </c>
      <c r="G13567" s="1">
        <v>211</v>
      </c>
      <c r="H13567" s="1">
        <v>363</v>
      </c>
      <c r="I13567" s="1" t="s">
        <v>448</v>
      </c>
      <c r="J13567" s="1" t="s">
        <v>327</v>
      </c>
      <c r="K13567" s="1">
        <v>9999</v>
      </c>
      <c r="L13567" s="1">
        <v>1</v>
      </c>
      <c r="M13567" s="1" t="s">
        <v>447</v>
      </c>
      <c r="Q13567" s="2" t="s">
        <v>37</v>
      </c>
      <c r="R13567" s="1" t="s">
        <v>531</v>
      </c>
      <c r="S13567" s="1" t="str">
        <f t="shared" si="430"/>
        <v>LPC363|V|CCOR|9999|1|NORM</v>
      </c>
      <c r="T13567" s="2" t="str">
        <f t="shared" si="431"/>
        <v>OK</v>
      </c>
    </row>
    <row r="13568" spans="1:20" x14ac:dyDescent="0.25">
      <c r="A13568" s="1">
        <v>103030199</v>
      </c>
      <c r="B13568" s="1" t="str">
        <f>VLOOKUP(A13568,[1]Maestra!A$1:C$746,2,0)</f>
        <v>ACPTVNIN8</v>
      </c>
      <c r="C13568" s="1" t="str">
        <f>VLOOKUP(A13568,[1]Maestra!A$1:C$746,3,0)</f>
        <v>Pagaré Tasa Vencida Negocio Inmobiliario</v>
      </c>
      <c r="D13568" s="1" t="s">
        <v>515</v>
      </c>
      <c r="E13568" s="1" t="s">
        <v>537</v>
      </c>
      <c r="F13568" s="1">
        <v>211</v>
      </c>
      <c r="G13568" s="1">
        <v>211</v>
      </c>
      <c r="H13568" s="1">
        <v>363</v>
      </c>
      <c r="I13568" s="1" t="s">
        <v>448</v>
      </c>
      <c r="J13568" s="1" t="s">
        <v>327</v>
      </c>
      <c r="K13568" s="1">
        <v>9999</v>
      </c>
      <c r="L13568" s="1">
        <v>2</v>
      </c>
      <c r="M13568" s="1" t="s">
        <v>445</v>
      </c>
      <c r="Q13568" s="2" t="s">
        <v>37</v>
      </c>
      <c r="R13568" s="1" t="s">
        <v>531</v>
      </c>
      <c r="S13568" s="1" t="str">
        <f t="shared" si="430"/>
        <v>LPC363|V|CCOR|9999|2|DUPE</v>
      </c>
      <c r="T13568" s="2" t="str">
        <f t="shared" si="431"/>
        <v>OK</v>
      </c>
    </row>
    <row r="13569" spans="1:20" x14ac:dyDescent="0.25">
      <c r="A13569" s="1">
        <v>103030199</v>
      </c>
      <c r="B13569" s="1" t="str">
        <f>VLOOKUP(A13569,[1]Maestra!A$1:C$746,2,0)</f>
        <v>ACPTVNIN8</v>
      </c>
      <c r="C13569" s="1" t="str">
        <f>VLOOKUP(A13569,[1]Maestra!A$1:C$746,3,0)</f>
        <v>Pagaré Tasa Vencida Negocio Inmobiliario</v>
      </c>
      <c r="D13569" s="1" t="s">
        <v>515</v>
      </c>
      <c r="E13569" s="1" t="s">
        <v>537</v>
      </c>
      <c r="F13569" s="1">
        <v>211</v>
      </c>
      <c r="G13569" s="1">
        <v>211</v>
      </c>
      <c r="H13569" s="1">
        <v>363</v>
      </c>
      <c r="I13569" s="1" t="s">
        <v>448</v>
      </c>
      <c r="J13569" s="1" t="s">
        <v>327</v>
      </c>
      <c r="K13569" s="1">
        <v>9999</v>
      </c>
      <c r="L13569" s="1">
        <v>2</v>
      </c>
      <c r="M13569" s="1" t="s">
        <v>447</v>
      </c>
      <c r="Q13569" s="2" t="s">
        <v>37</v>
      </c>
      <c r="R13569" s="1" t="s">
        <v>531</v>
      </c>
      <c r="S13569" s="1" t="str">
        <f t="shared" si="430"/>
        <v>LPC363|V|CCOR|9999|2|NORM</v>
      </c>
      <c r="T13569" s="2" t="str">
        <f t="shared" si="431"/>
        <v>OK</v>
      </c>
    </row>
    <row r="13570" spans="1:20" x14ac:dyDescent="0.25">
      <c r="A13570" s="1">
        <v>103030199</v>
      </c>
      <c r="B13570" s="1" t="str">
        <f>VLOOKUP(A13570,[1]Maestra!A$1:C$746,2,0)</f>
        <v>ACPTVNIN8</v>
      </c>
      <c r="C13570" s="1" t="str">
        <f>VLOOKUP(A13570,[1]Maestra!A$1:C$746,3,0)</f>
        <v>Pagaré Tasa Vencida Negocio Inmobiliario</v>
      </c>
      <c r="D13570" s="1" t="s">
        <v>515</v>
      </c>
      <c r="E13570" s="1" t="s">
        <v>537</v>
      </c>
      <c r="F13570" s="1">
        <v>211</v>
      </c>
      <c r="G13570" s="1">
        <v>211</v>
      </c>
      <c r="H13570" s="1">
        <v>363</v>
      </c>
      <c r="I13570" s="1" t="s">
        <v>448</v>
      </c>
      <c r="J13570" s="1" t="s">
        <v>323</v>
      </c>
      <c r="K13570" s="1">
        <v>9999</v>
      </c>
      <c r="L13570" s="1">
        <v>1</v>
      </c>
      <c r="M13570" s="1" t="s">
        <v>445</v>
      </c>
      <c r="Q13570" s="2" t="s">
        <v>37</v>
      </c>
      <c r="R13570" s="1" t="s">
        <v>531</v>
      </c>
      <c r="S13570" s="1" t="str">
        <f t="shared" ref="S13570:S13633" si="432">_xlfn.CONCAT(D13570,H13570,"|",I13570,"|",J13570,"|",K13570,"|",L13570,"|",M13570)</f>
        <v>LPC363|V|CESP|9999|1|DUPE</v>
      </c>
      <c r="T13570" s="2" t="str">
        <f t="shared" si="431"/>
        <v>OK</v>
      </c>
    </row>
    <row r="13571" spans="1:20" x14ac:dyDescent="0.25">
      <c r="A13571" s="1">
        <v>103030199</v>
      </c>
      <c r="B13571" s="1" t="str">
        <f>VLOOKUP(A13571,[1]Maestra!A$1:C$746,2,0)</f>
        <v>ACPTVNIN8</v>
      </c>
      <c r="C13571" s="1" t="str">
        <f>VLOOKUP(A13571,[1]Maestra!A$1:C$746,3,0)</f>
        <v>Pagaré Tasa Vencida Negocio Inmobiliario</v>
      </c>
      <c r="D13571" s="1" t="s">
        <v>515</v>
      </c>
      <c r="E13571" s="1" t="s">
        <v>537</v>
      </c>
      <c r="F13571" s="1">
        <v>211</v>
      </c>
      <c r="G13571" s="1">
        <v>211</v>
      </c>
      <c r="H13571" s="1">
        <v>363</v>
      </c>
      <c r="I13571" s="1" t="s">
        <v>448</v>
      </c>
      <c r="J13571" s="1" t="s">
        <v>323</v>
      </c>
      <c r="K13571" s="1">
        <v>9999</v>
      </c>
      <c r="L13571" s="1">
        <v>1</v>
      </c>
      <c r="M13571" s="1" t="s">
        <v>447</v>
      </c>
      <c r="Q13571" s="2" t="s">
        <v>37</v>
      </c>
      <c r="R13571" s="1" t="s">
        <v>531</v>
      </c>
      <c r="S13571" s="1" t="str">
        <f t="shared" si="432"/>
        <v>LPC363|V|CESP|9999|1|NORM</v>
      </c>
      <c r="T13571" s="2" t="str">
        <f t="shared" ref="T13571:T13634" si="433">IF(COUNTIFS($D$2:$D$20413,D13571,$S$2:$S$20413,S13571,$A$2:$A$20413,"&lt;&gt;"&amp;A13571)&gt;0,"Conflicto","OK")</f>
        <v>OK</v>
      </c>
    </row>
    <row r="13572" spans="1:20" x14ac:dyDescent="0.25">
      <c r="A13572" s="1">
        <v>103030199</v>
      </c>
      <c r="B13572" s="1" t="str">
        <f>VLOOKUP(A13572,[1]Maestra!A$1:C$746,2,0)</f>
        <v>ACPTVNIN8</v>
      </c>
      <c r="C13572" s="1" t="str">
        <f>VLOOKUP(A13572,[1]Maestra!A$1:C$746,3,0)</f>
        <v>Pagaré Tasa Vencida Negocio Inmobiliario</v>
      </c>
      <c r="D13572" s="1" t="s">
        <v>515</v>
      </c>
      <c r="E13572" s="1" t="s">
        <v>537</v>
      </c>
      <c r="F13572" s="1">
        <v>211</v>
      </c>
      <c r="G13572" s="1">
        <v>211</v>
      </c>
      <c r="H13572" s="1">
        <v>363</v>
      </c>
      <c r="I13572" s="1" t="s">
        <v>448</v>
      </c>
      <c r="J13572" s="1" t="s">
        <v>323</v>
      </c>
      <c r="K13572" s="1">
        <v>9999</v>
      </c>
      <c r="L13572" s="1">
        <v>2</v>
      </c>
      <c r="M13572" s="1" t="s">
        <v>445</v>
      </c>
      <c r="Q13572" s="2" t="s">
        <v>37</v>
      </c>
      <c r="R13572" s="1" t="s">
        <v>531</v>
      </c>
      <c r="S13572" s="1" t="str">
        <f t="shared" si="432"/>
        <v>LPC363|V|CESP|9999|2|DUPE</v>
      </c>
      <c r="T13572" s="2" t="str">
        <f t="shared" si="433"/>
        <v>OK</v>
      </c>
    </row>
    <row r="13573" spans="1:20" x14ac:dyDescent="0.25">
      <c r="A13573" s="1">
        <v>103030199</v>
      </c>
      <c r="B13573" s="1" t="str">
        <f>VLOOKUP(A13573,[1]Maestra!A$1:C$746,2,0)</f>
        <v>ACPTVNIN8</v>
      </c>
      <c r="C13573" s="1" t="str">
        <f>VLOOKUP(A13573,[1]Maestra!A$1:C$746,3,0)</f>
        <v>Pagaré Tasa Vencida Negocio Inmobiliario</v>
      </c>
      <c r="D13573" s="1" t="s">
        <v>515</v>
      </c>
      <c r="E13573" s="1" t="s">
        <v>537</v>
      </c>
      <c r="F13573" s="1">
        <v>211</v>
      </c>
      <c r="G13573" s="1">
        <v>211</v>
      </c>
      <c r="H13573" s="1">
        <v>363</v>
      </c>
      <c r="I13573" s="1" t="s">
        <v>448</v>
      </c>
      <c r="J13573" s="1" t="s">
        <v>323</v>
      </c>
      <c r="K13573" s="1">
        <v>9999</v>
      </c>
      <c r="L13573" s="1">
        <v>2</v>
      </c>
      <c r="M13573" s="1" t="s">
        <v>447</v>
      </c>
      <c r="Q13573" s="2" t="s">
        <v>37</v>
      </c>
      <c r="R13573" s="1" t="s">
        <v>531</v>
      </c>
      <c r="S13573" s="1" t="str">
        <f t="shared" si="432"/>
        <v>LPC363|V|CESP|9999|2|NORM</v>
      </c>
      <c r="T13573" s="2" t="str">
        <f t="shared" si="433"/>
        <v>OK</v>
      </c>
    </row>
    <row r="13574" spans="1:20" x14ac:dyDescent="0.25">
      <c r="A13574" s="1">
        <v>103030199</v>
      </c>
      <c r="B13574" s="1" t="str">
        <f>VLOOKUP(A13574,[1]Maestra!A$1:C$746,2,0)</f>
        <v>ACPTVNIN8</v>
      </c>
      <c r="C13574" s="1" t="str">
        <f>VLOOKUP(A13574,[1]Maestra!A$1:C$746,3,0)</f>
        <v>Pagaré Tasa Vencida Negocio Inmobiliario</v>
      </c>
      <c r="D13574" s="1" t="s">
        <v>515</v>
      </c>
      <c r="E13574" s="1" t="s">
        <v>537</v>
      </c>
      <c r="F13574" s="1">
        <v>211</v>
      </c>
      <c r="G13574" s="1">
        <v>211</v>
      </c>
      <c r="H13574" s="1">
        <v>363</v>
      </c>
      <c r="I13574" s="1" t="s">
        <v>448</v>
      </c>
      <c r="J13574" s="1" t="s">
        <v>328</v>
      </c>
      <c r="K13574" s="1">
        <v>9999</v>
      </c>
      <c r="L13574" s="1">
        <v>1</v>
      </c>
      <c r="M13574" s="1" t="s">
        <v>445</v>
      </c>
      <c r="Q13574" s="2" t="s">
        <v>37</v>
      </c>
      <c r="R13574" s="1" t="s">
        <v>531</v>
      </c>
      <c r="S13574" s="1" t="str">
        <f t="shared" si="432"/>
        <v>LPC363|V|CGEM|9999|1|DUPE</v>
      </c>
      <c r="T13574" s="2" t="str">
        <f t="shared" si="433"/>
        <v>OK</v>
      </c>
    </row>
    <row r="13575" spans="1:20" x14ac:dyDescent="0.25">
      <c r="A13575" s="1">
        <v>103030199</v>
      </c>
      <c r="B13575" s="1" t="str">
        <f>VLOOKUP(A13575,[1]Maestra!A$1:C$746,2,0)</f>
        <v>ACPTVNIN8</v>
      </c>
      <c r="C13575" s="1" t="str">
        <f>VLOOKUP(A13575,[1]Maestra!A$1:C$746,3,0)</f>
        <v>Pagaré Tasa Vencida Negocio Inmobiliario</v>
      </c>
      <c r="D13575" s="1" t="s">
        <v>515</v>
      </c>
      <c r="E13575" s="1" t="s">
        <v>537</v>
      </c>
      <c r="F13575" s="1">
        <v>211</v>
      </c>
      <c r="G13575" s="1">
        <v>211</v>
      </c>
      <c r="H13575" s="1">
        <v>363</v>
      </c>
      <c r="I13575" s="1" t="s">
        <v>448</v>
      </c>
      <c r="J13575" s="1" t="s">
        <v>328</v>
      </c>
      <c r="K13575" s="1">
        <v>9999</v>
      </c>
      <c r="L13575" s="1">
        <v>1</v>
      </c>
      <c r="M13575" s="1" t="s">
        <v>447</v>
      </c>
      <c r="Q13575" s="2" t="s">
        <v>37</v>
      </c>
      <c r="R13575" s="1" t="s">
        <v>531</v>
      </c>
      <c r="S13575" s="1" t="str">
        <f t="shared" si="432"/>
        <v>LPC363|V|CGEM|9999|1|NORM</v>
      </c>
      <c r="T13575" s="2" t="str">
        <f t="shared" si="433"/>
        <v>OK</v>
      </c>
    </row>
    <row r="13576" spans="1:20" x14ac:dyDescent="0.25">
      <c r="A13576" s="1">
        <v>103030199</v>
      </c>
      <c r="B13576" s="1" t="str">
        <f>VLOOKUP(A13576,[1]Maestra!A$1:C$746,2,0)</f>
        <v>ACPTVNIN8</v>
      </c>
      <c r="C13576" s="1" t="str">
        <f>VLOOKUP(A13576,[1]Maestra!A$1:C$746,3,0)</f>
        <v>Pagaré Tasa Vencida Negocio Inmobiliario</v>
      </c>
      <c r="D13576" s="1" t="s">
        <v>515</v>
      </c>
      <c r="E13576" s="1" t="s">
        <v>537</v>
      </c>
      <c r="F13576" s="1">
        <v>211</v>
      </c>
      <c r="G13576" s="1">
        <v>211</v>
      </c>
      <c r="H13576" s="1">
        <v>363</v>
      </c>
      <c r="I13576" s="1" t="s">
        <v>448</v>
      </c>
      <c r="J13576" s="1" t="s">
        <v>328</v>
      </c>
      <c r="K13576" s="1">
        <v>9999</v>
      </c>
      <c r="L13576" s="1">
        <v>2</v>
      </c>
      <c r="M13576" s="1" t="s">
        <v>445</v>
      </c>
      <c r="Q13576" s="2" t="s">
        <v>37</v>
      </c>
      <c r="R13576" s="1" t="s">
        <v>531</v>
      </c>
      <c r="S13576" s="1" t="str">
        <f t="shared" si="432"/>
        <v>LPC363|V|CGEM|9999|2|DUPE</v>
      </c>
      <c r="T13576" s="2" t="str">
        <f t="shared" si="433"/>
        <v>OK</v>
      </c>
    </row>
    <row r="13577" spans="1:20" x14ac:dyDescent="0.25">
      <c r="A13577" s="1">
        <v>103030199</v>
      </c>
      <c r="B13577" s="1" t="str">
        <f>VLOOKUP(A13577,[1]Maestra!A$1:C$746,2,0)</f>
        <v>ACPTVNIN8</v>
      </c>
      <c r="C13577" s="1" t="str">
        <f>VLOOKUP(A13577,[1]Maestra!A$1:C$746,3,0)</f>
        <v>Pagaré Tasa Vencida Negocio Inmobiliario</v>
      </c>
      <c r="D13577" s="1" t="s">
        <v>515</v>
      </c>
      <c r="E13577" s="1" t="s">
        <v>537</v>
      </c>
      <c r="F13577" s="1">
        <v>211</v>
      </c>
      <c r="G13577" s="1">
        <v>211</v>
      </c>
      <c r="H13577" s="1">
        <v>363</v>
      </c>
      <c r="I13577" s="1" t="s">
        <v>448</v>
      </c>
      <c r="J13577" s="1" t="s">
        <v>328</v>
      </c>
      <c r="K13577" s="1">
        <v>9999</v>
      </c>
      <c r="L13577" s="1">
        <v>2</v>
      </c>
      <c r="M13577" s="1" t="s">
        <v>447</v>
      </c>
      <c r="Q13577" s="2" t="s">
        <v>37</v>
      </c>
      <c r="R13577" s="1" t="s">
        <v>531</v>
      </c>
      <c r="S13577" s="1" t="str">
        <f t="shared" si="432"/>
        <v>LPC363|V|CGEM|9999|2|NORM</v>
      </c>
      <c r="T13577" s="2" t="str">
        <f t="shared" si="433"/>
        <v>OK</v>
      </c>
    </row>
    <row r="13578" spans="1:20" x14ac:dyDescent="0.25">
      <c r="A13578" s="1">
        <v>103030199</v>
      </c>
      <c r="B13578" s="1" t="str">
        <f>VLOOKUP(A13578,[1]Maestra!A$1:C$746,2,0)</f>
        <v>ACPTVNIN8</v>
      </c>
      <c r="C13578" s="1" t="str">
        <f>VLOOKUP(A13578,[1]Maestra!A$1:C$746,3,0)</f>
        <v>Pagaré Tasa Vencida Negocio Inmobiliario</v>
      </c>
      <c r="D13578" s="1" t="s">
        <v>515</v>
      </c>
      <c r="E13578" s="1" t="s">
        <v>537</v>
      </c>
      <c r="F13578" s="1">
        <v>211</v>
      </c>
      <c r="G13578" s="1">
        <v>211</v>
      </c>
      <c r="H13578" s="1">
        <v>363</v>
      </c>
      <c r="I13578" s="1" t="s">
        <v>448</v>
      </c>
      <c r="J13578" s="1" t="s">
        <v>329</v>
      </c>
      <c r="K13578" s="1">
        <v>9999</v>
      </c>
      <c r="L13578" s="1">
        <v>1</v>
      </c>
      <c r="M13578" s="1" t="s">
        <v>445</v>
      </c>
      <c r="Q13578" s="2" t="s">
        <v>37</v>
      </c>
      <c r="R13578" s="1" t="s">
        <v>531</v>
      </c>
      <c r="S13578" s="1" t="str">
        <f t="shared" si="432"/>
        <v>LPC363|V|CIVA|9999|1|DUPE</v>
      </c>
      <c r="T13578" s="2" t="str">
        <f t="shared" si="433"/>
        <v>OK</v>
      </c>
    </row>
    <row r="13579" spans="1:20" x14ac:dyDescent="0.25">
      <c r="A13579" s="1">
        <v>103030199</v>
      </c>
      <c r="B13579" s="1" t="str">
        <f>VLOOKUP(A13579,[1]Maestra!A$1:C$746,2,0)</f>
        <v>ACPTVNIN8</v>
      </c>
      <c r="C13579" s="1" t="str">
        <f>VLOOKUP(A13579,[1]Maestra!A$1:C$746,3,0)</f>
        <v>Pagaré Tasa Vencida Negocio Inmobiliario</v>
      </c>
      <c r="D13579" s="1" t="s">
        <v>515</v>
      </c>
      <c r="E13579" s="1" t="s">
        <v>537</v>
      </c>
      <c r="F13579" s="1">
        <v>211</v>
      </c>
      <c r="G13579" s="1">
        <v>211</v>
      </c>
      <c r="H13579" s="1">
        <v>363</v>
      </c>
      <c r="I13579" s="1" t="s">
        <v>448</v>
      </c>
      <c r="J13579" s="1" t="s">
        <v>329</v>
      </c>
      <c r="K13579" s="1">
        <v>9999</v>
      </c>
      <c r="L13579" s="1">
        <v>1</v>
      </c>
      <c r="M13579" s="1" t="s">
        <v>447</v>
      </c>
      <c r="Q13579" s="2" t="s">
        <v>37</v>
      </c>
      <c r="R13579" s="1" t="s">
        <v>531</v>
      </c>
      <c r="S13579" s="1" t="str">
        <f t="shared" si="432"/>
        <v>LPC363|V|CIVA|9999|1|NORM</v>
      </c>
      <c r="T13579" s="2" t="str">
        <f t="shared" si="433"/>
        <v>OK</v>
      </c>
    </row>
    <row r="13580" spans="1:20" x14ac:dyDescent="0.25">
      <c r="A13580" s="1">
        <v>103030199</v>
      </c>
      <c r="B13580" s="1" t="str">
        <f>VLOOKUP(A13580,[1]Maestra!A$1:C$746,2,0)</f>
        <v>ACPTVNIN8</v>
      </c>
      <c r="C13580" s="1" t="str">
        <f>VLOOKUP(A13580,[1]Maestra!A$1:C$746,3,0)</f>
        <v>Pagaré Tasa Vencida Negocio Inmobiliario</v>
      </c>
      <c r="D13580" s="1" t="s">
        <v>515</v>
      </c>
      <c r="E13580" s="1" t="s">
        <v>537</v>
      </c>
      <c r="F13580" s="1">
        <v>211</v>
      </c>
      <c r="G13580" s="1">
        <v>211</v>
      </c>
      <c r="H13580" s="1">
        <v>363</v>
      </c>
      <c r="I13580" s="1" t="s">
        <v>448</v>
      </c>
      <c r="J13580" s="1" t="s">
        <v>329</v>
      </c>
      <c r="K13580" s="1">
        <v>9999</v>
      </c>
      <c r="L13580" s="1">
        <v>2</v>
      </c>
      <c r="M13580" s="1" t="s">
        <v>445</v>
      </c>
      <c r="Q13580" s="2" t="s">
        <v>37</v>
      </c>
      <c r="R13580" s="1" t="s">
        <v>531</v>
      </c>
      <c r="S13580" s="1" t="str">
        <f t="shared" si="432"/>
        <v>LPC363|V|CIVA|9999|2|DUPE</v>
      </c>
      <c r="T13580" s="2" t="str">
        <f t="shared" si="433"/>
        <v>OK</v>
      </c>
    </row>
    <row r="13581" spans="1:20" x14ac:dyDescent="0.25">
      <c r="A13581" s="1">
        <v>103030199</v>
      </c>
      <c r="B13581" s="1" t="str">
        <f>VLOOKUP(A13581,[1]Maestra!A$1:C$746,2,0)</f>
        <v>ACPTVNIN8</v>
      </c>
      <c r="C13581" s="1" t="str">
        <f>VLOOKUP(A13581,[1]Maestra!A$1:C$746,3,0)</f>
        <v>Pagaré Tasa Vencida Negocio Inmobiliario</v>
      </c>
      <c r="D13581" s="1" t="s">
        <v>515</v>
      </c>
      <c r="E13581" s="1" t="s">
        <v>537</v>
      </c>
      <c r="F13581" s="1">
        <v>211</v>
      </c>
      <c r="G13581" s="1">
        <v>211</v>
      </c>
      <c r="H13581" s="1">
        <v>363</v>
      </c>
      <c r="I13581" s="1" t="s">
        <v>448</v>
      </c>
      <c r="J13581" s="1" t="s">
        <v>329</v>
      </c>
      <c r="K13581" s="1">
        <v>9999</v>
      </c>
      <c r="L13581" s="1">
        <v>2</v>
      </c>
      <c r="M13581" s="1" t="s">
        <v>447</v>
      </c>
      <c r="Q13581" s="2" t="s">
        <v>37</v>
      </c>
      <c r="R13581" s="1" t="s">
        <v>531</v>
      </c>
      <c r="S13581" s="1" t="str">
        <f t="shared" si="432"/>
        <v>LPC363|V|CIVA|9999|2|NORM</v>
      </c>
      <c r="T13581" s="2" t="str">
        <f t="shared" si="433"/>
        <v>OK</v>
      </c>
    </row>
    <row r="13582" spans="1:20" x14ac:dyDescent="0.25">
      <c r="A13582" s="1">
        <v>103030199</v>
      </c>
      <c r="B13582" s="1" t="str">
        <f>VLOOKUP(A13582,[1]Maestra!A$1:C$746,2,0)</f>
        <v>ACPTVNIN8</v>
      </c>
      <c r="C13582" s="1" t="str">
        <f>VLOOKUP(A13582,[1]Maestra!A$1:C$746,3,0)</f>
        <v>Pagaré Tasa Vencida Negocio Inmobiliario</v>
      </c>
      <c r="D13582" s="1" t="s">
        <v>515</v>
      </c>
      <c r="E13582" s="1" t="s">
        <v>537</v>
      </c>
      <c r="F13582" s="1">
        <v>211</v>
      </c>
      <c r="G13582" s="1">
        <v>211</v>
      </c>
      <c r="H13582" s="1">
        <v>363</v>
      </c>
      <c r="I13582" s="1" t="s">
        <v>448</v>
      </c>
      <c r="J13582" s="1" t="s">
        <v>325</v>
      </c>
      <c r="K13582" s="1">
        <v>9999</v>
      </c>
      <c r="L13582" s="1">
        <v>1</v>
      </c>
      <c r="M13582" s="1" t="s">
        <v>445</v>
      </c>
      <c r="Q13582" s="2" t="s">
        <v>37</v>
      </c>
      <c r="R13582" s="1" t="s">
        <v>531</v>
      </c>
      <c r="S13582" s="1" t="str">
        <f t="shared" si="432"/>
        <v>LPC363|V|CMED|9999|1|DUPE</v>
      </c>
      <c r="T13582" s="2" t="str">
        <f t="shared" si="433"/>
        <v>OK</v>
      </c>
    </row>
    <row r="13583" spans="1:20" x14ac:dyDescent="0.25">
      <c r="A13583" s="1">
        <v>103030199</v>
      </c>
      <c r="B13583" s="1" t="str">
        <f>VLOOKUP(A13583,[1]Maestra!A$1:C$746,2,0)</f>
        <v>ACPTVNIN8</v>
      </c>
      <c r="C13583" s="1" t="str">
        <f>VLOOKUP(A13583,[1]Maestra!A$1:C$746,3,0)</f>
        <v>Pagaré Tasa Vencida Negocio Inmobiliario</v>
      </c>
      <c r="D13583" s="1" t="s">
        <v>515</v>
      </c>
      <c r="E13583" s="1" t="s">
        <v>537</v>
      </c>
      <c r="F13583" s="1">
        <v>211</v>
      </c>
      <c r="G13583" s="1">
        <v>211</v>
      </c>
      <c r="H13583" s="1">
        <v>363</v>
      </c>
      <c r="I13583" s="1" t="s">
        <v>448</v>
      </c>
      <c r="J13583" s="1" t="s">
        <v>325</v>
      </c>
      <c r="K13583" s="1">
        <v>9999</v>
      </c>
      <c r="L13583" s="1">
        <v>1</v>
      </c>
      <c r="M13583" s="1" t="s">
        <v>447</v>
      </c>
      <c r="Q13583" s="2" t="s">
        <v>37</v>
      </c>
      <c r="R13583" s="1" t="s">
        <v>531</v>
      </c>
      <c r="S13583" s="1" t="str">
        <f t="shared" si="432"/>
        <v>LPC363|V|CMED|9999|1|NORM</v>
      </c>
      <c r="T13583" s="2" t="str">
        <f t="shared" si="433"/>
        <v>OK</v>
      </c>
    </row>
    <row r="13584" spans="1:20" x14ac:dyDescent="0.25">
      <c r="A13584" s="1">
        <v>103030199</v>
      </c>
      <c r="B13584" s="1" t="str">
        <f>VLOOKUP(A13584,[1]Maestra!A$1:C$746,2,0)</f>
        <v>ACPTVNIN8</v>
      </c>
      <c r="C13584" s="1" t="str">
        <f>VLOOKUP(A13584,[1]Maestra!A$1:C$746,3,0)</f>
        <v>Pagaré Tasa Vencida Negocio Inmobiliario</v>
      </c>
      <c r="D13584" s="1" t="s">
        <v>515</v>
      </c>
      <c r="E13584" s="1" t="s">
        <v>537</v>
      </c>
      <c r="F13584" s="1">
        <v>211</v>
      </c>
      <c r="G13584" s="1">
        <v>211</v>
      </c>
      <c r="H13584" s="1">
        <v>363</v>
      </c>
      <c r="I13584" s="1" t="s">
        <v>448</v>
      </c>
      <c r="J13584" s="1" t="s">
        <v>325</v>
      </c>
      <c r="K13584" s="1">
        <v>9999</v>
      </c>
      <c r="L13584" s="1">
        <v>2</v>
      </c>
      <c r="M13584" s="1" t="s">
        <v>445</v>
      </c>
      <c r="Q13584" s="2" t="s">
        <v>37</v>
      </c>
      <c r="R13584" s="1" t="s">
        <v>531</v>
      </c>
      <c r="S13584" s="1" t="str">
        <f t="shared" si="432"/>
        <v>LPC363|V|CMED|9999|2|DUPE</v>
      </c>
      <c r="T13584" s="2" t="str">
        <f t="shared" si="433"/>
        <v>OK</v>
      </c>
    </row>
    <row r="13585" spans="1:20" x14ac:dyDescent="0.25">
      <c r="A13585" s="1">
        <v>103030199</v>
      </c>
      <c r="B13585" s="1" t="str">
        <f>VLOOKUP(A13585,[1]Maestra!A$1:C$746,2,0)</f>
        <v>ACPTVNIN8</v>
      </c>
      <c r="C13585" s="1" t="str">
        <f>VLOOKUP(A13585,[1]Maestra!A$1:C$746,3,0)</f>
        <v>Pagaré Tasa Vencida Negocio Inmobiliario</v>
      </c>
      <c r="D13585" s="1" t="s">
        <v>515</v>
      </c>
      <c r="E13585" s="1" t="s">
        <v>537</v>
      </c>
      <c r="F13585" s="1">
        <v>211</v>
      </c>
      <c r="G13585" s="1">
        <v>211</v>
      </c>
      <c r="H13585" s="1">
        <v>363</v>
      </c>
      <c r="I13585" s="1" t="s">
        <v>448</v>
      </c>
      <c r="J13585" s="1" t="s">
        <v>325</v>
      </c>
      <c r="K13585" s="1">
        <v>9999</v>
      </c>
      <c r="L13585" s="1">
        <v>2</v>
      </c>
      <c r="M13585" s="1" t="s">
        <v>447</v>
      </c>
      <c r="Q13585" s="2" t="s">
        <v>37</v>
      </c>
      <c r="R13585" s="1" t="s">
        <v>531</v>
      </c>
      <c r="S13585" s="1" t="str">
        <f t="shared" si="432"/>
        <v>LPC363|V|CMED|9999|2|NORM</v>
      </c>
      <c r="T13585" s="2" t="str">
        <f t="shared" si="433"/>
        <v>OK</v>
      </c>
    </row>
    <row r="13586" spans="1:20" x14ac:dyDescent="0.25">
      <c r="A13586" s="1">
        <v>103030199</v>
      </c>
      <c r="B13586" s="1" t="str">
        <f>VLOOKUP(A13586,[1]Maestra!A$1:C$746,2,0)</f>
        <v>ACPTVNIN8</v>
      </c>
      <c r="C13586" s="1" t="str">
        <f>VLOOKUP(A13586,[1]Maestra!A$1:C$746,3,0)</f>
        <v>Pagaré Tasa Vencida Negocio Inmobiliario</v>
      </c>
      <c r="D13586" s="1" t="s">
        <v>515</v>
      </c>
      <c r="E13586" s="1" t="s">
        <v>537</v>
      </c>
      <c r="F13586" s="1">
        <v>211</v>
      </c>
      <c r="G13586" s="1">
        <v>211</v>
      </c>
      <c r="H13586" s="1">
        <v>363</v>
      </c>
      <c r="I13586" s="1" t="s">
        <v>448</v>
      </c>
      <c r="J13586" s="1" t="s">
        <v>330</v>
      </c>
      <c r="K13586" s="1">
        <v>9999</v>
      </c>
      <c r="L13586" s="1">
        <v>1</v>
      </c>
      <c r="M13586" s="1" t="s">
        <v>445</v>
      </c>
      <c r="Q13586" s="2" t="s">
        <v>37</v>
      </c>
      <c r="R13586" s="1" t="s">
        <v>531</v>
      </c>
      <c r="S13586" s="1" t="str">
        <f t="shared" si="432"/>
        <v>LPC363|V|CMIE|9999|1|DUPE</v>
      </c>
      <c r="T13586" s="2" t="str">
        <f t="shared" si="433"/>
        <v>OK</v>
      </c>
    </row>
    <row r="13587" spans="1:20" x14ac:dyDescent="0.25">
      <c r="A13587" s="1">
        <v>103030199</v>
      </c>
      <c r="B13587" s="1" t="str">
        <f>VLOOKUP(A13587,[1]Maestra!A$1:C$746,2,0)</f>
        <v>ACPTVNIN8</v>
      </c>
      <c r="C13587" s="1" t="str">
        <f>VLOOKUP(A13587,[1]Maestra!A$1:C$746,3,0)</f>
        <v>Pagaré Tasa Vencida Negocio Inmobiliario</v>
      </c>
      <c r="D13587" s="1" t="s">
        <v>515</v>
      </c>
      <c r="E13587" s="1" t="s">
        <v>537</v>
      </c>
      <c r="F13587" s="1">
        <v>211</v>
      </c>
      <c r="G13587" s="1">
        <v>211</v>
      </c>
      <c r="H13587" s="1">
        <v>363</v>
      </c>
      <c r="I13587" s="1" t="s">
        <v>448</v>
      </c>
      <c r="J13587" s="1" t="s">
        <v>330</v>
      </c>
      <c r="K13587" s="1">
        <v>9999</v>
      </c>
      <c r="L13587" s="1">
        <v>1</v>
      </c>
      <c r="M13587" s="1" t="s">
        <v>447</v>
      </c>
      <c r="Q13587" s="2" t="s">
        <v>37</v>
      </c>
      <c r="R13587" s="1" t="s">
        <v>531</v>
      </c>
      <c r="S13587" s="1" t="str">
        <f t="shared" si="432"/>
        <v>LPC363|V|CMIE|9999|1|NORM</v>
      </c>
      <c r="T13587" s="2" t="str">
        <f t="shared" si="433"/>
        <v>OK</v>
      </c>
    </row>
    <row r="13588" spans="1:20" x14ac:dyDescent="0.25">
      <c r="A13588" s="1">
        <v>103030199</v>
      </c>
      <c r="B13588" s="1" t="str">
        <f>VLOOKUP(A13588,[1]Maestra!A$1:C$746,2,0)</f>
        <v>ACPTVNIN8</v>
      </c>
      <c r="C13588" s="1" t="str">
        <f>VLOOKUP(A13588,[1]Maestra!A$1:C$746,3,0)</f>
        <v>Pagaré Tasa Vencida Negocio Inmobiliario</v>
      </c>
      <c r="D13588" s="1" t="s">
        <v>515</v>
      </c>
      <c r="E13588" s="1" t="s">
        <v>537</v>
      </c>
      <c r="F13588" s="1">
        <v>211</v>
      </c>
      <c r="G13588" s="1">
        <v>211</v>
      </c>
      <c r="H13588" s="1">
        <v>363</v>
      </c>
      <c r="I13588" s="1" t="s">
        <v>448</v>
      </c>
      <c r="J13588" s="1" t="s">
        <v>330</v>
      </c>
      <c r="K13588" s="1">
        <v>9999</v>
      </c>
      <c r="L13588" s="1">
        <v>2</v>
      </c>
      <c r="M13588" s="1" t="s">
        <v>445</v>
      </c>
      <c r="Q13588" s="2" t="s">
        <v>37</v>
      </c>
      <c r="R13588" s="1" t="s">
        <v>531</v>
      </c>
      <c r="S13588" s="1" t="str">
        <f t="shared" si="432"/>
        <v>LPC363|V|CMIE|9999|2|DUPE</v>
      </c>
      <c r="T13588" s="2" t="str">
        <f t="shared" si="433"/>
        <v>OK</v>
      </c>
    </row>
    <row r="13589" spans="1:20" x14ac:dyDescent="0.25">
      <c r="A13589" s="1">
        <v>103030199</v>
      </c>
      <c r="B13589" s="1" t="str">
        <f>VLOOKUP(A13589,[1]Maestra!A$1:C$746,2,0)</f>
        <v>ACPTVNIN8</v>
      </c>
      <c r="C13589" s="1" t="str">
        <f>VLOOKUP(A13589,[1]Maestra!A$1:C$746,3,0)</f>
        <v>Pagaré Tasa Vencida Negocio Inmobiliario</v>
      </c>
      <c r="D13589" s="1" t="s">
        <v>515</v>
      </c>
      <c r="E13589" s="1" t="s">
        <v>537</v>
      </c>
      <c r="F13589" s="1">
        <v>211</v>
      </c>
      <c r="G13589" s="1">
        <v>211</v>
      </c>
      <c r="H13589" s="1">
        <v>363</v>
      </c>
      <c r="I13589" s="1" t="s">
        <v>448</v>
      </c>
      <c r="J13589" s="1" t="s">
        <v>330</v>
      </c>
      <c r="K13589" s="1">
        <v>9999</v>
      </c>
      <c r="L13589" s="1">
        <v>2</v>
      </c>
      <c r="M13589" s="1" t="s">
        <v>447</v>
      </c>
      <c r="Q13589" s="2" t="s">
        <v>37</v>
      </c>
      <c r="R13589" s="1" t="s">
        <v>531</v>
      </c>
      <c r="S13589" s="1" t="str">
        <f t="shared" si="432"/>
        <v>LPC363|V|CMIE|9999|2|NORM</v>
      </c>
      <c r="T13589" s="2" t="str">
        <f t="shared" si="433"/>
        <v>OK</v>
      </c>
    </row>
    <row r="13590" spans="1:20" x14ac:dyDescent="0.25">
      <c r="A13590" s="1">
        <v>103030199</v>
      </c>
      <c r="B13590" s="1" t="str">
        <f>VLOOKUP(A13590,[1]Maestra!A$1:C$746,2,0)</f>
        <v>ACPTVNIN8</v>
      </c>
      <c r="C13590" s="1" t="str">
        <f>VLOOKUP(A13590,[1]Maestra!A$1:C$746,3,0)</f>
        <v>Pagaré Tasa Vencida Negocio Inmobiliario</v>
      </c>
      <c r="D13590" s="1" t="s">
        <v>515</v>
      </c>
      <c r="E13590" s="1" t="s">
        <v>537</v>
      </c>
      <c r="F13590" s="1">
        <v>211</v>
      </c>
      <c r="G13590" s="1">
        <v>211</v>
      </c>
      <c r="H13590" s="1">
        <v>363</v>
      </c>
      <c r="I13590" s="1" t="s">
        <v>448</v>
      </c>
      <c r="J13590" s="1" t="s">
        <v>331</v>
      </c>
      <c r="K13590" s="1">
        <v>9999</v>
      </c>
      <c r="L13590" s="1">
        <v>1</v>
      </c>
      <c r="M13590" s="1" t="s">
        <v>445</v>
      </c>
      <c r="Q13590" s="2" t="s">
        <v>37</v>
      </c>
      <c r="R13590" s="1" t="s">
        <v>531</v>
      </c>
      <c r="S13590" s="1" t="str">
        <f t="shared" si="432"/>
        <v>LPC363|V|CPEM|9999|1|DUPE</v>
      </c>
      <c r="T13590" s="2" t="str">
        <f t="shared" si="433"/>
        <v>OK</v>
      </c>
    </row>
    <row r="13591" spans="1:20" x14ac:dyDescent="0.25">
      <c r="A13591" s="1">
        <v>103030199</v>
      </c>
      <c r="B13591" s="1" t="str">
        <f>VLOOKUP(A13591,[1]Maestra!A$1:C$746,2,0)</f>
        <v>ACPTVNIN8</v>
      </c>
      <c r="C13591" s="1" t="str">
        <f>VLOOKUP(A13591,[1]Maestra!A$1:C$746,3,0)</f>
        <v>Pagaré Tasa Vencida Negocio Inmobiliario</v>
      </c>
      <c r="D13591" s="1" t="s">
        <v>515</v>
      </c>
      <c r="E13591" s="1" t="s">
        <v>537</v>
      </c>
      <c r="F13591" s="1">
        <v>211</v>
      </c>
      <c r="G13591" s="1">
        <v>211</v>
      </c>
      <c r="H13591" s="1">
        <v>363</v>
      </c>
      <c r="I13591" s="1" t="s">
        <v>448</v>
      </c>
      <c r="J13591" s="1" t="s">
        <v>331</v>
      </c>
      <c r="K13591" s="1">
        <v>9999</v>
      </c>
      <c r="L13591" s="1">
        <v>1</v>
      </c>
      <c r="M13591" s="1" t="s">
        <v>447</v>
      </c>
      <c r="Q13591" s="2" t="s">
        <v>37</v>
      </c>
      <c r="R13591" s="1" t="s">
        <v>531</v>
      </c>
      <c r="S13591" s="1" t="str">
        <f t="shared" si="432"/>
        <v>LPC363|V|CPEM|9999|1|NORM</v>
      </c>
      <c r="T13591" s="2" t="str">
        <f t="shared" si="433"/>
        <v>OK</v>
      </c>
    </row>
    <row r="13592" spans="1:20" x14ac:dyDescent="0.25">
      <c r="A13592" s="1">
        <v>103030199</v>
      </c>
      <c r="B13592" s="1" t="str">
        <f>VLOOKUP(A13592,[1]Maestra!A$1:C$746,2,0)</f>
        <v>ACPTVNIN8</v>
      </c>
      <c r="C13592" s="1" t="str">
        <f>VLOOKUP(A13592,[1]Maestra!A$1:C$746,3,0)</f>
        <v>Pagaré Tasa Vencida Negocio Inmobiliario</v>
      </c>
      <c r="D13592" s="1" t="s">
        <v>515</v>
      </c>
      <c r="E13592" s="1" t="s">
        <v>537</v>
      </c>
      <c r="F13592" s="1">
        <v>211</v>
      </c>
      <c r="G13592" s="1">
        <v>211</v>
      </c>
      <c r="H13592" s="1">
        <v>363</v>
      </c>
      <c r="I13592" s="1" t="s">
        <v>448</v>
      </c>
      <c r="J13592" s="1" t="s">
        <v>331</v>
      </c>
      <c r="K13592" s="1">
        <v>9999</v>
      </c>
      <c r="L13592" s="1">
        <v>2</v>
      </c>
      <c r="M13592" s="1" t="s">
        <v>445</v>
      </c>
      <c r="Q13592" s="2" t="s">
        <v>37</v>
      </c>
      <c r="R13592" s="1" t="s">
        <v>531</v>
      </c>
      <c r="S13592" s="1" t="str">
        <f t="shared" si="432"/>
        <v>LPC363|V|CPEM|9999|2|DUPE</v>
      </c>
      <c r="T13592" s="2" t="str">
        <f t="shared" si="433"/>
        <v>OK</v>
      </c>
    </row>
    <row r="13593" spans="1:20" x14ac:dyDescent="0.25">
      <c r="A13593" s="1">
        <v>103030199</v>
      </c>
      <c r="B13593" s="1" t="str">
        <f>VLOOKUP(A13593,[1]Maestra!A$1:C$746,2,0)</f>
        <v>ACPTVNIN8</v>
      </c>
      <c r="C13593" s="1" t="str">
        <f>VLOOKUP(A13593,[1]Maestra!A$1:C$746,3,0)</f>
        <v>Pagaré Tasa Vencida Negocio Inmobiliario</v>
      </c>
      <c r="D13593" s="1" t="s">
        <v>515</v>
      </c>
      <c r="E13593" s="1" t="s">
        <v>537</v>
      </c>
      <c r="F13593" s="1">
        <v>211</v>
      </c>
      <c r="G13593" s="1">
        <v>211</v>
      </c>
      <c r="H13593" s="1">
        <v>363</v>
      </c>
      <c r="I13593" s="1" t="s">
        <v>448</v>
      </c>
      <c r="J13593" s="1" t="s">
        <v>331</v>
      </c>
      <c r="K13593" s="1">
        <v>9999</v>
      </c>
      <c r="L13593" s="1">
        <v>2</v>
      </c>
      <c r="M13593" s="1" t="s">
        <v>447</v>
      </c>
      <c r="Q13593" s="2" t="s">
        <v>37</v>
      </c>
      <c r="R13593" s="1" t="s">
        <v>531</v>
      </c>
      <c r="S13593" s="1" t="str">
        <f t="shared" si="432"/>
        <v>LPC363|V|CPEM|9999|2|NORM</v>
      </c>
      <c r="T13593" s="2" t="str">
        <f t="shared" si="433"/>
        <v>OK</v>
      </c>
    </row>
    <row r="13594" spans="1:20" x14ac:dyDescent="0.25">
      <c r="A13594" s="1">
        <v>103030199</v>
      </c>
      <c r="B13594" s="1" t="str">
        <f>VLOOKUP(A13594,[1]Maestra!A$1:C$746,2,0)</f>
        <v>ACPTVNIN8</v>
      </c>
      <c r="C13594" s="1" t="str">
        <f>VLOOKUP(A13594,[1]Maestra!A$1:C$746,3,0)</f>
        <v>Pagaré Tasa Vencida Negocio Inmobiliario</v>
      </c>
      <c r="D13594" s="1" t="s">
        <v>515</v>
      </c>
      <c r="E13594" s="1" t="s">
        <v>537</v>
      </c>
      <c r="F13594" s="1">
        <v>211</v>
      </c>
      <c r="G13594" s="1">
        <v>211</v>
      </c>
      <c r="H13594" s="1">
        <v>363</v>
      </c>
      <c r="I13594" s="1" t="s">
        <v>448</v>
      </c>
      <c r="J13594" s="1" t="s">
        <v>332</v>
      </c>
      <c r="K13594" s="1">
        <v>9999</v>
      </c>
      <c r="L13594" s="1">
        <v>1</v>
      </c>
      <c r="M13594" s="1" t="s">
        <v>445</v>
      </c>
      <c r="Q13594" s="2" t="s">
        <v>37</v>
      </c>
      <c r="R13594" s="1" t="s">
        <v>531</v>
      </c>
      <c r="S13594" s="1" t="str">
        <f t="shared" si="432"/>
        <v>LPC363|V|CSOB|9999|1|DUPE</v>
      </c>
      <c r="T13594" s="2" t="str">
        <f t="shared" si="433"/>
        <v>OK</v>
      </c>
    </row>
    <row r="13595" spans="1:20" x14ac:dyDescent="0.25">
      <c r="A13595" s="1">
        <v>103030199</v>
      </c>
      <c r="B13595" s="1" t="str">
        <f>VLOOKUP(A13595,[1]Maestra!A$1:C$746,2,0)</f>
        <v>ACPTVNIN8</v>
      </c>
      <c r="C13595" s="1" t="str">
        <f>VLOOKUP(A13595,[1]Maestra!A$1:C$746,3,0)</f>
        <v>Pagaré Tasa Vencida Negocio Inmobiliario</v>
      </c>
      <c r="D13595" s="1" t="s">
        <v>515</v>
      </c>
      <c r="E13595" s="1" t="s">
        <v>537</v>
      </c>
      <c r="F13595" s="1">
        <v>211</v>
      </c>
      <c r="G13595" s="1">
        <v>211</v>
      </c>
      <c r="H13595" s="1">
        <v>363</v>
      </c>
      <c r="I13595" s="1" t="s">
        <v>448</v>
      </c>
      <c r="J13595" s="1" t="s">
        <v>332</v>
      </c>
      <c r="K13595" s="1">
        <v>9999</v>
      </c>
      <c r="L13595" s="1">
        <v>1</v>
      </c>
      <c r="M13595" s="1" t="s">
        <v>447</v>
      </c>
      <c r="Q13595" s="2" t="s">
        <v>37</v>
      </c>
      <c r="R13595" s="1" t="s">
        <v>531</v>
      </c>
      <c r="S13595" s="1" t="str">
        <f t="shared" si="432"/>
        <v>LPC363|V|CSOB|9999|1|NORM</v>
      </c>
      <c r="T13595" s="2" t="str">
        <f t="shared" si="433"/>
        <v>OK</v>
      </c>
    </row>
    <row r="13596" spans="1:20" x14ac:dyDescent="0.25">
      <c r="A13596" s="1">
        <v>103030199</v>
      </c>
      <c r="B13596" s="1" t="str">
        <f>VLOOKUP(A13596,[1]Maestra!A$1:C$746,2,0)</f>
        <v>ACPTVNIN8</v>
      </c>
      <c r="C13596" s="1" t="str">
        <f>VLOOKUP(A13596,[1]Maestra!A$1:C$746,3,0)</f>
        <v>Pagaré Tasa Vencida Negocio Inmobiliario</v>
      </c>
      <c r="D13596" s="1" t="s">
        <v>515</v>
      </c>
      <c r="E13596" s="1" t="s">
        <v>537</v>
      </c>
      <c r="F13596" s="1">
        <v>211</v>
      </c>
      <c r="G13596" s="1">
        <v>211</v>
      </c>
      <c r="H13596" s="1">
        <v>363</v>
      </c>
      <c r="I13596" s="1" t="s">
        <v>448</v>
      </c>
      <c r="J13596" s="1" t="s">
        <v>332</v>
      </c>
      <c r="K13596" s="1">
        <v>9999</v>
      </c>
      <c r="L13596" s="1">
        <v>2</v>
      </c>
      <c r="M13596" s="1" t="s">
        <v>445</v>
      </c>
      <c r="Q13596" s="2" t="s">
        <v>37</v>
      </c>
      <c r="R13596" s="1" t="s">
        <v>531</v>
      </c>
      <c r="S13596" s="1" t="str">
        <f t="shared" si="432"/>
        <v>LPC363|V|CSOB|9999|2|DUPE</v>
      </c>
      <c r="T13596" s="2" t="str">
        <f t="shared" si="433"/>
        <v>OK</v>
      </c>
    </row>
    <row r="13597" spans="1:20" x14ac:dyDescent="0.25">
      <c r="A13597" s="1">
        <v>103030199</v>
      </c>
      <c r="B13597" s="1" t="str">
        <f>VLOOKUP(A13597,[1]Maestra!A$1:C$746,2,0)</f>
        <v>ACPTVNIN8</v>
      </c>
      <c r="C13597" s="1" t="str">
        <f>VLOOKUP(A13597,[1]Maestra!A$1:C$746,3,0)</f>
        <v>Pagaré Tasa Vencida Negocio Inmobiliario</v>
      </c>
      <c r="D13597" s="1" t="s">
        <v>515</v>
      </c>
      <c r="E13597" s="1" t="s">
        <v>537</v>
      </c>
      <c r="F13597" s="1">
        <v>211</v>
      </c>
      <c r="G13597" s="1">
        <v>211</v>
      </c>
      <c r="H13597" s="1">
        <v>363</v>
      </c>
      <c r="I13597" s="1" t="s">
        <v>448</v>
      </c>
      <c r="J13597" s="1" t="s">
        <v>332</v>
      </c>
      <c r="K13597" s="1">
        <v>9999</v>
      </c>
      <c r="L13597" s="1">
        <v>2</v>
      </c>
      <c r="M13597" s="1" t="s">
        <v>447</v>
      </c>
      <c r="Q13597" s="2" t="s">
        <v>37</v>
      </c>
      <c r="R13597" s="1" t="s">
        <v>531</v>
      </c>
      <c r="S13597" s="1" t="str">
        <f t="shared" si="432"/>
        <v>LPC363|V|CSOB|9999|2|NORM</v>
      </c>
      <c r="T13597" s="2" t="str">
        <f t="shared" si="433"/>
        <v>OK</v>
      </c>
    </row>
    <row r="13598" spans="1:20" x14ac:dyDescent="0.25">
      <c r="A13598" s="1">
        <v>103019999</v>
      </c>
      <c r="B13598" s="1" t="str">
        <f>VLOOKUP(A13598,[1]Maestra!A$1:C$746,2,0)</f>
        <v>ACPTVGEN8</v>
      </c>
      <c r="C13598" s="1" t="str">
        <f>VLOOKUP(A13598,[1]Maestra!A$1:C$746,3,0)</f>
        <v>PTV Generico</v>
      </c>
      <c r="D13598" s="1" t="s">
        <v>515</v>
      </c>
      <c r="E13598" s="1" t="s">
        <v>537</v>
      </c>
      <c r="F13598" s="1">
        <v>211</v>
      </c>
      <c r="G13598" s="1">
        <v>211</v>
      </c>
      <c r="H13598" s="1">
        <v>364</v>
      </c>
      <c r="I13598" s="1" t="s">
        <v>415</v>
      </c>
      <c r="J13598" s="1" t="s">
        <v>322</v>
      </c>
      <c r="K13598" s="1">
        <v>9999</v>
      </c>
      <c r="L13598" s="1">
        <v>9999</v>
      </c>
      <c r="M13598" s="1" t="s">
        <v>447</v>
      </c>
      <c r="Q13598" s="2" t="s">
        <v>37</v>
      </c>
      <c r="R13598" s="1" t="s">
        <v>531</v>
      </c>
      <c r="S13598" s="1" t="str">
        <f t="shared" si="432"/>
        <v>LPC364|S|CESF|9999|9999|NORM</v>
      </c>
      <c r="T13598" s="2" t="str">
        <f t="shared" si="433"/>
        <v>OK</v>
      </c>
    </row>
    <row r="13599" spans="1:20" x14ac:dyDescent="0.25">
      <c r="A13599" s="1">
        <v>103019999</v>
      </c>
      <c r="B13599" s="1" t="str">
        <f>VLOOKUP(A13599,[1]Maestra!A$1:C$746,2,0)</f>
        <v>ACPTVGEN8</v>
      </c>
      <c r="C13599" s="1" t="str">
        <f>VLOOKUP(A13599,[1]Maestra!A$1:C$746,3,0)</f>
        <v>PTV Generico</v>
      </c>
      <c r="D13599" s="1" t="s">
        <v>515</v>
      </c>
      <c r="E13599" s="1" t="s">
        <v>537</v>
      </c>
      <c r="F13599" s="1">
        <v>211</v>
      </c>
      <c r="G13599" s="1">
        <v>211</v>
      </c>
      <c r="H13599" s="1">
        <v>364</v>
      </c>
      <c r="I13599" s="1" t="s">
        <v>448</v>
      </c>
      <c r="J13599" s="1" t="s">
        <v>322</v>
      </c>
      <c r="K13599" s="1">
        <v>9999</v>
      </c>
      <c r="L13599" s="1">
        <v>9999</v>
      </c>
      <c r="M13599" s="1" t="s">
        <v>447</v>
      </c>
      <c r="Q13599" s="2" t="s">
        <v>37</v>
      </c>
      <c r="R13599" s="1" t="s">
        <v>531</v>
      </c>
      <c r="S13599" s="1" t="str">
        <f t="shared" si="432"/>
        <v>LPC364|V|CESF|9999|9999|NORM</v>
      </c>
      <c r="T13599" s="2" t="str">
        <f t="shared" si="433"/>
        <v>OK</v>
      </c>
    </row>
    <row r="13600" spans="1:20" x14ac:dyDescent="0.25">
      <c r="A13600" s="1">
        <v>103019999</v>
      </c>
      <c r="B13600" s="1" t="str">
        <f>VLOOKUP(A13600,[1]Maestra!A$1:C$746,2,0)</f>
        <v>ACPTVGEN8</v>
      </c>
      <c r="C13600" s="1" t="str">
        <f>VLOOKUP(A13600,[1]Maestra!A$1:C$746,3,0)</f>
        <v>PTV Generico</v>
      </c>
      <c r="D13600" s="1" t="s">
        <v>515</v>
      </c>
      <c r="E13600" s="1" t="s">
        <v>537</v>
      </c>
      <c r="F13600" s="1">
        <v>211</v>
      </c>
      <c r="G13600" s="1">
        <v>211</v>
      </c>
      <c r="H13600" s="1">
        <v>365</v>
      </c>
      <c r="I13600" s="1" t="s">
        <v>415</v>
      </c>
      <c r="J13600" s="1" t="s">
        <v>322</v>
      </c>
      <c r="K13600" s="1">
        <v>9999</v>
      </c>
      <c r="L13600" s="1">
        <v>9999</v>
      </c>
      <c r="M13600" s="1" t="s">
        <v>447</v>
      </c>
      <c r="Q13600" s="2" t="s">
        <v>37</v>
      </c>
      <c r="R13600" s="1" t="s">
        <v>531</v>
      </c>
      <c r="S13600" s="1" t="str">
        <f t="shared" si="432"/>
        <v>LPC365|S|CESF|9999|9999|NORM</v>
      </c>
      <c r="T13600" s="2" t="str">
        <f t="shared" si="433"/>
        <v>OK</v>
      </c>
    </row>
    <row r="13601" spans="1:20" x14ac:dyDescent="0.25">
      <c r="A13601" s="1">
        <v>103019999</v>
      </c>
      <c r="B13601" s="1" t="str">
        <f>VLOOKUP(A13601,[1]Maestra!A$1:C$746,2,0)</f>
        <v>ACPTVGEN8</v>
      </c>
      <c r="C13601" s="1" t="str">
        <f>VLOOKUP(A13601,[1]Maestra!A$1:C$746,3,0)</f>
        <v>PTV Generico</v>
      </c>
      <c r="D13601" s="1" t="s">
        <v>515</v>
      </c>
      <c r="E13601" s="1" t="s">
        <v>537</v>
      </c>
      <c r="F13601" s="1">
        <v>211</v>
      </c>
      <c r="G13601" s="1">
        <v>211</v>
      </c>
      <c r="H13601" s="1">
        <v>365</v>
      </c>
      <c r="I13601" s="1" t="s">
        <v>448</v>
      </c>
      <c r="J13601" s="1" t="s">
        <v>322</v>
      </c>
      <c r="K13601" s="1">
        <v>9999</v>
      </c>
      <c r="L13601" s="1">
        <v>9999</v>
      </c>
      <c r="M13601" s="1" t="s">
        <v>447</v>
      </c>
      <c r="Q13601" s="2" t="s">
        <v>37</v>
      </c>
      <c r="R13601" s="1" t="s">
        <v>531</v>
      </c>
      <c r="S13601" s="1" t="str">
        <f t="shared" si="432"/>
        <v>LPC365|V|CESF|9999|9999|NORM</v>
      </c>
      <c r="T13601" s="2" t="str">
        <f t="shared" si="433"/>
        <v>OK</v>
      </c>
    </row>
    <row r="13602" spans="1:20" x14ac:dyDescent="0.25">
      <c r="A13602" s="1">
        <v>103019999</v>
      </c>
      <c r="B13602" s="1" t="str">
        <f>VLOOKUP(A13602,[1]Maestra!A$1:C$746,2,0)</f>
        <v>ACPTVGEN8</v>
      </c>
      <c r="C13602" s="1" t="str">
        <f>VLOOKUP(A13602,[1]Maestra!A$1:C$746,3,0)</f>
        <v>PTV Generico</v>
      </c>
      <c r="D13602" s="1" t="s">
        <v>515</v>
      </c>
      <c r="E13602" s="1" t="s">
        <v>537</v>
      </c>
      <c r="F13602" s="1">
        <v>211</v>
      </c>
      <c r="G13602" s="1">
        <v>211</v>
      </c>
      <c r="H13602" s="1">
        <v>366</v>
      </c>
      <c r="I13602" s="1" t="s">
        <v>415</v>
      </c>
      <c r="J13602" s="1" t="s">
        <v>322</v>
      </c>
      <c r="K13602" s="1">
        <v>9999</v>
      </c>
      <c r="L13602" s="1">
        <v>9999</v>
      </c>
      <c r="M13602" s="1" t="s">
        <v>447</v>
      </c>
      <c r="Q13602" s="2" t="s">
        <v>37</v>
      </c>
      <c r="R13602" s="1" t="s">
        <v>531</v>
      </c>
      <c r="S13602" s="1" t="str">
        <f t="shared" si="432"/>
        <v>LPC366|S|CESF|9999|9999|NORM</v>
      </c>
      <c r="T13602" s="2" t="str">
        <f t="shared" si="433"/>
        <v>OK</v>
      </c>
    </row>
    <row r="13603" spans="1:20" x14ac:dyDescent="0.25">
      <c r="A13603" s="1">
        <v>103019999</v>
      </c>
      <c r="B13603" s="1" t="str">
        <f>VLOOKUP(A13603,[1]Maestra!A$1:C$746,2,0)</f>
        <v>ACPTVGEN8</v>
      </c>
      <c r="C13603" s="1" t="str">
        <f>VLOOKUP(A13603,[1]Maestra!A$1:C$746,3,0)</f>
        <v>PTV Generico</v>
      </c>
      <c r="D13603" s="1" t="s">
        <v>515</v>
      </c>
      <c r="E13603" s="1" t="s">
        <v>537</v>
      </c>
      <c r="F13603" s="1">
        <v>211</v>
      </c>
      <c r="G13603" s="1">
        <v>211</v>
      </c>
      <c r="H13603" s="1">
        <v>366</v>
      </c>
      <c r="I13603" s="1" t="s">
        <v>448</v>
      </c>
      <c r="J13603" s="1" t="s">
        <v>322</v>
      </c>
      <c r="K13603" s="1">
        <v>9999</v>
      </c>
      <c r="L13603" s="1">
        <v>9999</v>
      </c>
      <c r="M13603" s="1" t="s">
        <v>447</v>
      </c>
      <c r="Q13603" s="2" t="s">
        <v>37</v>
      </c>
      <c r="R13603" s="1" t="s">
        <v>531</v>
      </c>
      <c r="S13603" s="1" t="str">
        <f t="shared" si="432"/>
        <v>LPC366|V|CESF|9999|9999|NORM</v>
      </c>
      <c r="T13603" s="2" t="str">
        <f t="shared" si="433"/>
        <v>OK</v>
      </c>
    </row>
    <row r="13604" spans="1:20" x14ac:dyDescent="0.25">
      <c r="A13604" s="1">
        <v>103019999</v>
      </c>
      <c r="B13604" s="1" t="str">
        <f>VLOOKUP(A13604,[1]Maestra!A$1:C$746,2,0)</f>
        <v>ACPTVGEN8</v>
      </c>
      <c r="C13604" s="1" t="str">
        <f>VLOOKUP(A13604,[1]Maestra!A$1:C$746,3,0)</f>
        <v>PTV Generico</v>
      </c>
      <c r="D13604" s="1" t="s">
        <v>515</v>
      </c>
      <c r="E13604" s="1" t="s">
        <v>537</v>
      </c>
      <c r="F13604" s="1">
        <v>211</v>
      </c>
      <c r="G13604" s="1">
        <v>211</v>
      </c>
      <c r="H13604" s="1">
        <v>367</v>
      </c>
      <c r="I13604" s="1" t="s">
        <v>415</v>
      </c>
      <c r="J13604" s="1" t="s">
        <v>322</v>
      </c>
      <c r="K13604" s="1">
        <v>9999</v>
      </c>
      <c r="L13604" s="1">
        <v>9999</v>
      </c>
      <c r="M13604" s="1" t="s">
        <v>447</v>
      </c>
      <c r="Q13604" s="2" t="s">
        <v>37</v>
      </c>
      <c r="R13604" s="1" t="s">
        <v>531</v>
      </c>
      <c r="S13604" s="1" t="str">
        <f t="shared" si="432"/>
        <v>LPC367|S|CESF|9999|9999|NORM</v>
      </c>
      <c r="T13604" s="2" t="str">
        <f t="shared" si="433"/>
        <v>OK</v>
      </c>
    </row>
    <row r="13605" spans="1:20" x14ac:dyDescent="0.25">
      <c r="A13605" s="1">
        <v>103019999</v>
      </c>
      <c r="B13605" s="1" t="str">
        <f>VLOOKUP(A13605,[1]Maestra!A$1:C$746,2,0)</f>
        <v>ACPTVGEN8</v>
      </c>
      <c r="C13605" s="1" t="str">
        <f>VLOOKUP(A13605,[1]Maestra!A$1:C$746,3,0)</f>
        <v>PTV Generico</v>
      </c>
      <c r="D13605" s="1" t="s">
        <v>515</v>
      </c>
      <c r="E13605" s="1" t="s">
        <v>537</v>
      </c>
      <c r="F13605" s="1">
        <v>211</v>
      </c>
      <c r="G13605" s="1">
        <v>211</v>
      </c>
      <c r="H13605" s="1">
        <v>367</v>
      </c>
      <c r="I13605" s="1" t="s">
        <v>448</v>
      </c>
      <c r="J13605" s="1" t="s">
        <v>322</v>
      </c>
      <c r="K13605" s="1">
        <v>9999</v>
      </c>
      <c r="L13605" s="1">
        <v>9999</v>
      </c>
      <c r="M13605" s="1" t="s">
        <v>447</v>
      </c>
      <c r="Q13605" s="2" t="s">
        <v>37</v>
      </c>
      <c r="R13605" s="1" t="s">
        <v>531</v>
      </c>
      <c r="S13605" s="1" t="str">
        <f t="shared" si="432"/>
        <v>LPC367|V|CESF|9999|9999|NORM</v>
      </c>
      <c r="T13605" s="2" t="str">
        <f t="shared" si="433"/>
        <v>OK</v>
      </c>
    </row>
    <row r="13606" spans="1:20" x14ac:dyDescent="0.25">
      <c r="A13606" s="1">
        <v>103019999</v>
      </c>
      <c r="B13606" s="1" t="str">
        <f>VLOOKUP(A13606,[1]Maestra!A$1:C$746,2,0)</f>
        <v>ACPTVGEN8</v>
      </c>
      <c r="C13606" s="1" t="str">
        <f>VLOOKUP(A13606,[1]Maestra!A$1:C$746,3,0)</f>
        <v>PTV Generico</v>
      </c>
      <c r="D13606" s="1" t="s">
        <v>515</v>
      </c>
      <c r="E13606" s="1" t="s">
        <v>537</v>
      </c>
      <c r="F13606" s="1">
        <v>211</v>
      </c>
      <c r="G13606" s="1">
        <v>211</v>
      </c>
      <c r="H13606" s="1">
        <v>368</v>
      </c>
      <c r="I13606" s="1" t="s">
        <v>415</v>
      </c>
      <c r="J13606" s="1" t="s">
        <v>322</v>
      </c>
      <c r="K13606" s="1">
        <v>9999</v>
      </c>
      <c r="L13606" s="1">
        <v>9999</v>
      </c>
      <c r="M13606" s="1" t="s">
        <v>447</v>
      </c>
      <c r="Q13606" s="2" t="s">
        <v>37</v>
      </c>
      <c r="R13606" s="1" t="s">
        <v>531</v>
      </c>
      <c r="S13606" s="1" t="str">
        <f t="shared" si="432"/>
        <v>LPC368|S|CESF|9999|9999|NORM</v>
      </c>
      <c r="T13606" s="2" t="str">
        <f t="shared" si="433"/>
        <v>OK</v>
      </c>
    </row>
    <row r="13607" spans="1:20" x14ac:dyDescent="0.25">
      <c r="A13607" s="1">
        <v>103019999</v>
      </c>
      <c r="B13607" s="1" t="str">
        <f>VLOOKUP(A13607,[1]Maestra!A$1:C$746,2,0)</f>
        <v>ACPTVGEN8</v>
      </c>
      <c r="C13607" s="1" t="str">
        <f>VLOOKUP(A13607,[1]Maestra!A$1:C$746,3,0)</f>
        <v>PTV Generico</v>
      </c>
      <c r="D13607" s="1" t="s">
        <v>515</v>
      </c>
      <c r="E13607" s="1" t="s">
        <v>537</v>
      </c>
      <c r="F13607" s="1">
        <v>211</v>
      </c>
      <c r="G13607" s="1">
        <v>211</v>
      </c>
      <c r="H13607" s="1">
        <v>368</v>
      </c>
      <c r="I13607" s="1" t="s">
        <v>448</v>
      </c>
      <c r="J13607" s="1" t="s">
        <v>322</v>
      </c>
      <c r="K13607" s="1">
        <v>9999</v>
      </c>
      <c r="L13607" s="1">
        <v>9999</v>
      </c>
      <c r="M13607" s="1" t="s">
        <v>447</v>
      </c>
      <c r="Q13607" s="2" t="s">
        <v>37</v>
      </c>
      <c r="R13607" s="1" t="s">
        <v>531</v>
      </c>
      <c r="S13607" s="1" t="str">
        <f t="shared" si="432"/>
        <v>LPC368|V|CESF|9999|9999|NORM</v>
      </c>
      <c r="T13607" s="2" t="str">
        <f t="shared" si="433"/>
        <v>OK</v>
      </c>
    </row>
    <row r="13608" spans="1:20" x14ac:dyDescent="0.25">
      <c r="A13608" s="1">
        <v>103019999</v>
      </c>
      <c r="B13608" s="1" t="str">
        <f>VLOOKUP(A13608,[1]Maestra!A$1:C$746,2,0)</f>
        <v>ACPTVGEN8</v>
      </c>
      <c r="C13608" s="1" t="str">
        <f>VLOOKUP(A13608,[1]Maestra!A$1:C$746,3,0)</f>
        <v>PTV Generico</v>
      </c>
      <c r="D13608" s="1" t="s">
        <v>515</v>
      </c>
      <c r="E13608" s="1" t="s">
        <v>537</v>
      </c>
      <c r="F13608" s="1">
        <v>211</v>
      </c>
      <c r="G13608" s="1">
        <v>211</v>
      </c>
      <c r="H13608" s="1">
        <v>369</v>
      </c>
      <c r="I13608" s="1" t="s">
        <v>415</v>
      </c>
      <c r="J13608" s="1" t="s">
        <v>322</v>
      </c>
      <c r="K13608" s="1">
        <v>9999</v>
      </c>
      <c r="L13608" s="1">
        <v>9999</v>
      </c>
      <c r="M13608" s="1" t="s">
        <v>447</v>
      </c>
      <c r="Q13608" s="2" t="s">
        <v>37</v>
      </c>
      <c r="R13608" s="1" t="s">
        <v>531</v>
      </c>
      <c r="S13608" s="1" t="str">
        <f t="shared" si="432"/>
        <v>LPC369|S|CESF|9999|9999|NORM</v>
      </c>
      <c r="T13608" s="2" t="str">
        <f t="shared" si="433"/>
        <v>OK</v>
      </c>
    </row>
    <row r="13609" spans="1:20" x14ac:dyDescent="0.25">
      <c r="A13609" s="1">
        <v>103019999</v>
      </c>
      <c r="B13609" s="1" t="str">
        <f>VLOOKUP(A13609,[1]Maestra!A$1:C$746,2,0)</f>
        <v>ACPTVGEN8</v>
      </c>
      <c r="C13609" s="1" t="str">
        <f>VLOOKUP(A13609,[1]Maestra!A$1:C$746,3,0)</f>
        <v>PTV Generico</v>
      </c>
      <c r="D13609" s="1" t="s">
        <v>515</v>
      </c>
      <c r="E13609" s="1" t="s">
        <v>537</v>
      </c>
      <c r="F13609" s="1">
        <v>211</v>
      </c>
      <c r="G13609" s="1">
        <v>211</v>
      </c>
      <c r="H13609" s="1">
        <v>369</v>
      </c>
      <c r="I13609" s="1" t="s">
        <v>448</v>
      </c>
      <c r="J13609" s="1" t="s">
        <v>322</v>
      </c>
      <c r="K13609" s="1">
        <v>9999</v>
      </c>
      <c r="L13609" s="1">
        <v>9999</v>
      </c>
      <c r="M13609" s="1" t="s">
        <v>447</v>
      </c>
      <c r="Q13609" s="2" t="s">
        <v>37</v>
      </c>
      <c r="R13609" s="1" t="s">
        <v>531</v>
      </c>
      <c r="S13609" s="1" t="str">
        <f t="shared" si="432"/>
        <v>LPC369|V|CESF|9999|9999|NORM</v>
      </c>
      <c r="T13609" s="2" t="str">
        <f t="shared" si="433"/>
        <v>OK</v>
      </c>
    </row>
    <row r="13610" spans="1:20" x14ac:dyDescent="0.25">
      <c r="A13610" s="1">
        <v>103019999</v>
      </c>
      <c r="B13610" s="1" t="str">
        <f>VLOOKUP(A13610,[1]Maestra!A$1:C$746,2,0)</f>
        <v>ACPTVGEN8</v>
      </c>
      <c r="C13610" s="1" t="str">
        <f>VLOOKUP(A13610,[1]Maestra!A$1:C$746,3,0)</f>
        <v>PTV Generico</v>
      </c>
      <c r="D13610" s="1" t="s">
        <v>515</v>
      </c>
      <c r="E13610" s="1" t="s">
        <v>537</v>
      </c>
      <c r="F13610" s="1">
        <v>211</v>
      </c>
      <c r="G13610" s="1">
        <v>211</v>
      </c>
      <c r="H13610" s="1">
        <v>370</v>
      </c>
      <c r="I13610" s="1" t="s">
        <v>415</v>
      </c>
      <c r="J13610" s="1" t="s">
        <v>322</v>
      </c>
      <c r="K13610" s="1">
        <v>9999</v>
      </c>
      <c r="L13610" s="1">
        <v>9999</v>
      </c>
      <c r="M13610" s="1" t="s">
        <v>447</v>
      </c>
      <c r="Q13610" s="2" t="s">
        <v>37</v>
      </c>
      <c r="R13610" s="1" t="s">
        <v>531</v>
      </c>
      <c r="S13610" s="1" t="str">
        <f t="shared" si="432"/>
        <v>LPC370|S|CESF|9999|9999|NORM</v>
      </c>
      <c r="T13610" s="2" t="str">
        <f t="shared" si="433"/>
        <v>OK</v>
      </c>
    </row>
    <row r="13611" spans="1:20" x14ac:dyDescent="0.25">
      <c r="A13611" s="1">
        <v>103019999</v>
      </c>
      <c r="B13611" s="1" t="str">
        <f>VLOOKUP(A13611,[1]Maestra!A$1:C$746,2,0)</f>
        <v>ACPTVGEN8</v>
      </c>
      <c r="C13611" s="1" t="str">
        <f>VLOOKUP(A13611,[1]Maestra!A$1:C$746,3,0)</f>
        <v>PTV Generico</v>
      </c>
      <c r="D13611" s="1" t="s">
        <v>515</v>
      </c>
      <c r="E13611" s="1" t="s">
        <v>537</v>
      </c>
      <c r="F13611" s="1">
        <v>211</v>
      </c>
      <c r="G13611" s="1">
        <v>211</v>
      </c>
      <c r="H13611" s="1">
        <v>370</v>
      </c>
      <c r="I13611" s="1" t="s">
        <v>448</v>
      </c>
      <c r="J13611" s="1" t="s">
        <v>322</v>
      </c>
      <c r="K13611" s="1">
        <v>9999</v>
      </c>
      <c r="L13611" s="1">
        <v>9999</v>
      </c>
      <c r="M13611" s="1" t="s">
        <v>447</v>
      </c>
      <c r="Q13611" s="2" t="s">
        <v>37</v>
      </c>
      <c r="R13611" s="1" t="s">
        <v>531</v>
      </c>
      <c r="S13611" s="1" t="str">
        <f t="shared" si="432"/>
        <v>LPC370|V|CESF|9999|9999|NORM</v>
      </c>
      <c r="T13611" s="2" t="str">
        <f t="shared" si="433"/>
        <v>OK</v>
      </c>
    </row>
    <row r="13612" spans="1:20" x14ac:dyDescent="0.25">
      <c r="A13612" s="1">
        <v>103020199</v>
      </c>
      <c r="B13612" s="1" t="str">
        <f>VLOOKUP(A13612,[1]Maestra!A$1:C$746,2,0)</f>
        <v>ACPTVRPR8</v>
      </c>
      <c r="C13612" s="1" t="str">
        <f>VLOOKUP(A13612,[1]Maestra!A$1:C$746,3,0)</f>
        <v>Pag. TV VAC Recursos Propios</v>
      </c>
      <c r="D13612" s="1" t="s">
        <v>515</v>
      </c>
      <c r="E13612" s="1" t="s">
        <v>537</v>
      </c>
      <c r="F13612" s="1">
        <v>211</v>
      </c>
      <c r="G13612" s="1">
        <v>211</v>
      </c>
      <c r="H13612" s="1">
        <v>371</v>
      </c>
      <c r="I13612" s="1" t="s">
        <v>415</v>
      </c>
      <c r="J13612" s="1" t="s">
        <v>327</v>
      </c>
      <c r="K13612" s="1">
        <v>9999</v>
      </c>
      <c r="L13612" s="1">
        <v>9999</v>
      </c>
      <c r="M13612" s="1" t="s">
        <v>445</v>
      </c>
      <c r="Q13612" s="2" t="s">
        <v>37</v>
      </c>
      <c r="R13612" s="1" t="s">
        <v>531</v>
      </c>
      <c r="S13612" s="1" t="str">
        <f t="shared" si="432"/>
        <v>LPC371|S|CCOR|9999|9999|DUPE</v>
      </c>
      <c r="T13612" s="2" t="str">
        <f t="shared" si="433"/>
        <v>OK</v>
      </c>
    </row>
    <row r="13613" spans="1:20" x14ac:dyDescent="0.25">
      <c r="A13613" s="1">
        <v>103020199</v>
      </c>
      <c r="B13613" s="1" t="str">
        <f>VLOOKUP(A13613,[1]Maestra!A$1:C$746,2,0)</f>
        <v>ACPTVRPR8</v>
      </c>
      <c r="C13613" s="1" t="str">
        <f>VLOOKUP(A13613,[1]Maestra!A$1:C$746,3,0)</f>
        <v>Pag. TV VAC Recursos Propios</v>
      </c>
      <c r="D13613" s="1" t="s">
        <v>515</v>
      </c>
      <c r="E13613" s="1" t="s">
        <v>537</v>
      </c>
      <c r="F13613" s="1">
        <v>211</v>
      </c>
      <c r="G13613" s="1">
        <v>211</v>
      </c>
      <c r="H13613" s="1">
        <v>371</v>
      </c>
      <c r="I13613" s="1" t="s">
        <v>415</v>
      </c>
      <c r="J13613" s="1" t="s">
        <v>327</v>
      </c>
      <c r="K13613" s="1">
        <v>9999</v>
      </c>
      <c r="L13613" s="1">
        <v>9999</v>
      </c>
      <c r="M13613" s="1" t="s">
        <v>447</v>
      </c>
      <c r="Q13613" s="2" t="s">
        <v>37</v>
      </c>
      <c r="R13613" s="1" t="s">
        <v>531</v>
      </c>
      <c r="S13613" s="1" t="str">
        <f t="shared" si="432"/>
        <v>LPC371|S|CCOR|9999|9999|NORM</v>
      </c>
      <c r="T13613" s="2" t="str">
        <f t="shared" si="433"/>
        <v>OK</v>
      </c>
    </row>
    <row r="13614" spans="1:20" x14ac:dyDescent="0.25">
      <c r="A13614" s="1">
        <v>103020199</v>
      </c>
      <c r="B13614" s="1" t="str">
        <f>VLOOKUP(A13614,[1]Maestra!A$1:C$746,2,0)</f>
        <v>ACPTVRPR8</v>
      </c>
      <c r="C13614" s="1" t="str">
        <f>VLOOKUP(A13614,[1]Maestra!A$1:C$746,3,0)</f>
        <v>Pag. TV VAC Recursos Propios</v>
      </c>
      <c r="D13614" s="1" t="s">
        <v>515</v>
      </c>
      <c r="E13614" s="1" t="s">
        <v>537</v>
      </c>
      <c r="F13614" s="1">
        <v>211</v>
      </c>
      <c r="G13614" s="1">
        <v>211</v>
      </c>
      <c r="H13614" s="1">
        <v>371</v>
      </c>
      <c r="I13614" s="1" t="s">
        <v>415</v>
      </c>
      <c r="J13614" s="1" t="s">
        <v>328</v>
      </c>
      <c r="K13614" s="1">
        <v>9999</v>
      </c>
      <c r="L13614" s="1">
        <v>9999</v>
      </c>
      <c r="M13614" s="1" t="s">
        <v>445</v>
      </c>
      <c r="Q13614" s="2" t="s">
        <v>37</v>
      </c>
      <c r="R13614" s="1" t="s">
        <v>531</v>
      </c>
      <c r="S13614" s="1" t="str">
        <f t="shared" si="432"/>
        <v>LPC371|S|CGEM|9999|9999|DUPE</v>
      </c>
      <c r="T13614" s="2" t="str">
        <f t="shared" si="433"/>
        <v>OK</v>
      </c>
    </row>
    <row r="13615" spans="1:20" x14ac:dyDescent="0.25">
      <c r="A13615" s="1">
        <v>103020199</v>
      </c>
      <c r="B13615" s="1" t="str">
        <f>VLOOKUP(A13615,[1]Maestra!A$1:C$746,2,0)</f>
        <v>ACPTVRPR8</v>
      </c>
      <c r="C13615" s="1" t="str">
        <f>VLOOKUP(A13615,[1]Maestra!A$1:C$746,3,0)</f>
        <v>Pag. TV VAC Recursos Propios</v>
      </c>
      <c r="D13615" s="1" t="s">
        <v>515</v>
      </c>
      <c r="E13615" s="1" t="s">
        <v>537</v>
      </c>
      <c r="F13615" s="1">
        <v>211</v>
      </c>
      <c r="G13615" s="1">
        <v>211</v>
      </c>
      <c r="H13615" s="1">
        <v>371</v>
      </c>
      <c r="I13615" s="1" t="s">
        <v>415</v>
      </c>
      <c r="J13615" s="1" t="s">
        <v>328</v>
      </c>
      <c r="K13615" s="1">
        <v>9999</v>
      </c>
      <c r="L13615" s="1">
        <v>9999</v>
      </c>
      <c r="M13615" s="1" t="s">
        <v>447</v>
      </c>
      <c r="Q13615" s="2" t="s">
        <v>37</v>
      </c>
      <c r="R13615" s="1" t="s">
        <v>531</v>
      </c>
      <c r="S13615" s="1" t="str">
        <f t="shared" si="432"/>
        <v>LPC371|S|CGEM|9999|9999|NORM</v>
      </c>
      <c r="T13615" s="2" t="str">
        <f t="shared" si="433"/>
        <v>OK</v>
      </c>
    </row>
    <row r="13616" spans="1:20" x14ac:dyDescent="0.25">
      <c r="A13616" s="1">
        <v>103020199</v>
      </c>
      <c r="B13616" s="1" t="str">
        <f>VLOOKUP(A13616,[1]Maestra!A$1:C$746,2,0)</f>
        <v>ACPTVRPR8</v>
      </c>
      <c r="C13616" s="1" t="str">
        <f>VLOOKUP(A13616,[1]Maestra!A$1:C$746,3,0)</f>
        <v>Pag. TV VAC Recursos Propios</v>
      </c>
      <c r="D13616" s="1" t="s">
        <v>515</v>
      </c>
      <c r="E13616" s="1" t="s">
        <v>537</v>
      </c>
      <c r="F13616" s="1">
        <v>211</v>
      </c>
      <c r="G13616" s="1">
        <v>211</v>
      </c>
      <c r="H13616" s="1">
        <v>371</v>
      </c>
      <c r="I13616" s="1" t="s">
        <v>415</v>
      </c>
      <c r="J13616" s="1" t="s">
        <v>325</v>
      </c>
      <c r="K13616" s="1">
        <v>9999</v>
      </c>
      <c r="L13616" s="1">
        <v>9999</v>
      </c>
      <c r="M13616" s="1" t="s">
        <v>445</v>
      </c>
      <c r="Q13616" s="2" t="s">
        <v>37</v>
      </c>
      <c r="R13616" s="1" t="s">
        <v>531</v>
      </c>
      <c r="S13616" s="1" t="str">
        <f t="shared" si="432"/>
        <v>LPC371|S|CMED|9999|9999|DUPE</v>
      </c>
      <c r="T13616" s="2" t="str">
        <f t="shared" si="433"/>
        <v>OK</v>
      </c>
    </row>
    <row r="13617" spans="1:20" x14ac:dyDescent="0.25">
      <c r="A13617" s="1">
        <v>103020199</v>
      </c>
      <c r="B13617" s="1" t="str">
        <f>VLOOKUP(A13617,[1]Maestra!A$1:C$746,2,0)</f>
        <v>ACPTVRPR8</v>
      </c>
      <c r="C13617" s="1" t="str">
        <f>VLOOKUP(A13617,[1]Maestra!A$1:C$746,3,0)</f>
        <v>Pag. TV VAC Recursos Propios</v>
      </c>
      <c r="D13617" s="1" t="s">
        <v>515</v>
      </c>
      <c r="E13617" s="1" t="s">
        <v>537</v>
      </c>
      <c r="F13617" s="1">
        <v>211</v>
      </c>
      <c r="G13617" s="1">
        <v>211</v>
      </c>
      <c r="H13617" s="1">
        <v>371</v>
      </c>
      <c r="I13617" s="1" t="s">
        <v>415</v>
      </c>
      <c r="J13617" s="1" t="s">
        <v>325</v>
      </c>
      <c r="K13617" s="1">
        <v>9999</v>
      </c>
      <c r="L13617" s="1">
        <v>9999</v>
      </c>
      <c r="M13617" s="1" t="s">
        <v>447</v>
      </c>
      <c r="Q13617" s="2" t="s">
        <v>37</v>
      </c>
      <c r="R13617" s="1" t="s">
        <v>531</v>
      </c>
      <c r="S13617" s="1" t="str">
        <f t="shared" si="432"/>
        <v>LPC371|S|CMED|9999|9999|NORM</v>
      </c>
      <c r="T13617" s="2" t="str">
        <f t="shared" si="433"/>
        <v>OK</v>
      </c>
    </row>
    <row r="13618" spans="1:20" x14ac:dyDescent="0.25">
      <c r="A13618" s="1">
        <v>103020199</v>
      </c>
      <c r="B13618" s="1" t="str">
        <f>VLOOKUP(A13618,[1]Maestra!A$1:C$746,2,0)</f>
        <v>ACPTVRPR8</v>
      </c>
      <c r="C13618" s="1" t="str">
        <f>VLOOKUP(A13618,[1]Maestra!A$1:C$746,3,0)</f>
        <v>Pag. TV VAC Recursos Propios</v>
      </c>
      <c r="D13618" s="1" t="s">
        <v>515</v>
      </c>
      <c r="E13618" s="1" t="s">
        <v>537</v>
      </c>
      <c r="F13618" s="1">
        <v>211</v>
      </c>
      <c r="G13618" s="1">
        <v>211</v>
      </c>
      <c r="H13618" s="1">
        <v>371</v>
      </c>
      <c r="I13618" s="1" t="s">
        <v>448</v>
      </c>
      <c r="J13618" s="1" t="s">
        <v>327</v>
      </c>
      <c r="K13618" s="1">
        <v>9999</v>
      </c>
      <c r="L13618" s="1">
        <v>9999</v>
      </c>
      <c r="M13618" s="1" t="s">
        <v>445</v>
      </c>
      <c r="Q13618" s="2" t="s">
        <v>37</v>
      </c>
      <c r="R13618" s="1" t="s">
        <v>531</v>
      </c>
      <c r="S13618" s="1" t="str">
        <f t="shared" si="432"/>
        <v>LPC371|V|CCOR|9999|9999|DUPE</v>
      </c>
      <c r="T13618" s="2" t="str">
        <f t="shared" si="433"/>
        <v>OK</v>
      </c>
    </row>
    <row r="13619" spans="1:20" x14ac:dyDescent="0.25">
      <c r="A13619" s="1">
        <v>103010599</v>
      </c>
      <c r="B13619" s="1" t="str">
        <f>VLOOKUP(A13619,[1]Maestra!A$1:C$746,2,0)</f>
        <v>ACPPMEPL8</v>
      </c>
      <c r="C13619" s="1" t="str">
        <f>VLOOKUP(A13619,[1]Maestra!A$1:C$746,3,0)</f>
        <v>PAGARES PROYECTOS MEDIANO PLAZO</v>
      </c>
      <c r="D13619" s="1" t="s">
        <v>515</v>
      </c>
      <c r="E13619" s="1" t="s">
        <v>537</v>
      </c>
      <c r="F13619" s="1">
        <v>211</v>
      </c>
      <c r="G13619" s="1">
        <v>211</v>
      </c>
      <c r="H13619" s="1">
        <v>371</v>
      </c>
      <c r="I13619" s="1" t="s">
        <v>448</v>
      </c>
      <c r="J13619" s="1" t="s">
        <v>327</v>
      </c>
      <c r="K13619" s="1">
        <v>9999</v>
      </c>
      <c r="L13619" s="1">
        <v>9999</v>
      </c>
      <c r="M13619" s="1" t="s">
        <v>447</v>
      </c>
      <c r="Q13619" s="2" t="s">
        <v>37</v>
      </c>
      <c r="R13619" s="1" t="s">
        <v>531</v>
      </c>
      <c r="S13619" s="1" t="str">
        <f t="shared" si="432"/>
        <v>LPC371|V|CCOR|9999|9999|NORM</v>
      </c>
      <c r="T13619" s="2" t="str">
        <f t="shared" si="433"/>
        <v>OK</v>
      </c>
    </row>
    <row r="13620" spans="1:20" x14ac:dyDescent="0.25">
      <c r="A13620" s="1">
        <v>103020199</v>
      </c>
      <c r="B13620" s="1" t="str">
        <f>VLOOKUP(A13620,[1]Maestra!A$1:C$746,2,0)</f>
        <v>ACPTVRPR8</v>
      </c>
      <c r="C13620" s="1" t="str">
        <f>VLOOKUP(A13620,[1]Maestra!A$1:C$746,3,0)</f>
        <v>Pag. TV VAC Recursos Propios</v>
      </c>
      <c r="D13620" s="1" t="s">
        <v>515</v>
      </c>
      <c r="E13620" s="1" t="s">
        <v>537</v>
      </c>
      <c r="F13620" s="1">
        <v>211</v>
      </c>
      <c r="G13620" s="1">
        <v>211</v>
      </c>
      <c r="H13620" s="1">
        <v>371</v>
      </c>
      <c r="I13620" s="1" t="s">
        <v>448</v>
      </c>
      <c r="J13620" s="1" t="s">
        <v>328</v>
      </c>
      <c r="K13620" s="1">
        <v>9999</v>
      </c>
      <c r="L13620" s="1">
        <v>9999</v>
      </c>
      <c r="M13620" s="1" t="s">
        <v>445</v>
      </c>
      <c r="Q13620" s="2" t="s">
        <v>37</v>
      </c>
      <c r="R13620" s="1" t="s">
        <v>531</v>
      </c>
      <c r="S13620" s="1" t="str">
        <f t="shared" si="432"/>
        <v>LPC371|V|CGEM|9999|9999|DUPE</v>
      </c>
      <c r="T13620" s="2" t="str">
        <f t="shared" si="433"/>
        <v>OK</v>
      </c>
    </row>
    <row r="13621" spans="1:20" x14ac:dyDescent="0.25">
      <c r="A13621" s="1">
        <v>103010599</v>
      </c>
      <c r="B13621" s="1" t="str">
        <f>VLOOKUP(A13621,[1]Maestra!A$1:C$746,2,0)</f>
        <v>ACPPMEPL8</v>
      </c>
      <c r="C13621" s="1" t="str">
        <f>VLOOKUP(A13621,[1]Maestra!A$1:C$746,3,0)</f>
        <v>PAGARES PROYECTOS MEDIANO PLAZO</v>
      </c>
      <c r="D13621" s="1" t="s">
        <v>515</v>
      </c>
      <c r="E13621" s="1" t="s">
        <v>537</v>
      </c>
      <c r="F13621" s="1">
        <v>211</v>
      </c>
      <c r="G13621" s="1">
        <v>211</v>
      </c>
      <c r="H13621" s="1">
        <v>371</v>
      </c>
      <c r="I13621" s="1" t="s">
        <v>448</v>
      </c>
      <c r="J13621" s="1" t="s">
        <v>328</v>
      </c>
      <c r="K13621" s="1">
        <v>9999</v>
      </c>
      <c r="L13621" s="1">
        <v>9999</v>
      </c>
      <c r="M13621" s="1" t="s">
        <v>447</v>
      </c>
      <c r="Q13621" s="2" t="s">
        <v>37</v>
      </c>
      <c r="R13621" s="1" t="s">
        <v>531</v>
      </c>
      <c r="S13621" s="1" t="str">
        <f t="shared" si="432"/>
        <v>LPC371|V|CGEM|9999|9999|NORM</v>
      </c>
      <c r="T13621" s="2" t="str">
        <f t="shared" si="433"/>
        <v>OK</v>
      </c>
    </row>
    <row r="13622" spans="1:20" x14ac:dyDescent="0.25">
      <c r="A13622" s="1">
        <v>103020199</v>
      </c>
      <c r="B13622" s="1" t="str">
        <f>VLOOKUP(A13622,[1]Maestra!A$1:C$746,2,0)</f>
        <v>ACPTVRPR8</v>
      </c>
      <c r="C13622" s="1" t="str">
        <f>VLOOKUP(A13622,[1]Maestra!A$1:C$746,3,0)</f>
        <v>Pag. TV VAC Recursos Propios</v>
      </c>
      <c r="D13622" s="1" t="s">
        <v>515</v>
      </c>
      <c r="E13622" s="1" t="s">
        <v>537</v>
      </c>
      <c r="F13622" s="1">
        <v>211</v>
      </c>
      <c r="G13622" s="1">
        <v>211</v>
      </c>
      <c r="H13622" s="1">
        <v>371</v>
      </c>
      <c r="I13622" s="1" t="s">
        <v>448</v>
      </c>
      <c r="J13622" s="1" t="s">
        <v>325</v>
      </c>
      <c r="K13622" s="1">
        <v>9999</v>
      </c>
      <c r="L13622" s="1">
        <v>9999</v>
      </c>
      <c r="M13622" s="1" t="s">
        <v>445</v>
      </c>
      <c r="Q13622" s="2" t="s">
        <v>37</v>
      </c>
      <c r="R13622" s="1" t="s">
        <v>531</v>
      </c>
      <c r="S13622" s="1" t="str">
        <f t="shared" si="432"/>
        <v>LPC371|V|CMED|9999|9999|DUPE</v>
      </c>
      <c r="T13622" s="2" t="str">
        <f t="shared" si="433"/>
        <v>OK</v>
      </c>
    </row>
    <row r="13623" spans="1:20" x14ac:dyDescent="0.25">
      <c r="A13623" s="1">
        <v>103010599</v>
      </c>
      <c r="B13623" s="1" t="str">
        <f>VLOOKUP(A13623,[1]Maestra!A$1:C$746,2,0)</f>
        <v>ACPPMEPL8</v>
      </c>
      <c r="C13623" s="1" t="str">
        <f>VLOOKUP(A13623,[1]Maestra!A$1:C$746,3,0)</f>
        <v>PAGARES PROYECTOS MEDIANO PLAZO</v>
      </c>
      <c r="D13623" s="1" t="s">
        <v>515</v>
      </c>
      <c r="E13623" s="1" t="s">
        <v>537</v>
      </c>
      <c r="F13623" s="1">
        <v>211</v>
      </c>
      <c r="G13623" s="1">
        <v>211</v>
      </c>
      <c r="H13623" s="1">
        <v>371</v>
      </c>
      <c r="I13623" s="1" t="s">
        <v>448</v>
      </c>
      <c r="J13623" s="1" t="s">
        <v>325</v>
      </c>
      <c r="K13623" s="1">
        <v>9999</v>
      </c>
      <c r="L13623" s="1">
        <v>9999</v>
      </c>
      <c r="M13623" s="1" t="s">
        <v>447</v>
      </c>
      <c r="Q13623" s="2" t="s">
        <v>37</v>
      </c>
      <c r="R13623" s="1" t="s">
        <v>531</v>
      </c>
      <c r="S13623" s="1" t="str">
        <f t="shared" si="432"/>
        <v>LPC371|V|CMED|9999|9999|NORM</v>
      </c>
      <c r="T13623" s="2" t="str">
        <f t="shared" si="433"/>
        <v>OK</v>
      </c>
    </row>
    <row r="13624" spans="1:20" x14ac:dyDescent="0.25">
      <c r="A13624" s="1">
        <v>103010199</v>
      </c>
      <c r="B13624" s="1" t="str">
        <f>VLOOKUP(A13624,[1]Maestra!A$1:C$746,2,0)</f>
        <v>ACPRPCPL8</v>
      </c>
      <c r="C13624" s="1" t="str">
        <f>VLOOKUP(A13624,[1]Maestra!A$1:C$746,3,0)</f>
        <v>PTV Recursos Propios Corto Plazo</v>
      </c>
      <c r="D13624" s="1" t="s">
        <v>515</v>
      </c>
      <c r="E13624" s="1" t="s">
        <v>537</v>
      </c>
      <c r="F13624" s="1">
        <v>211</v>
      </c>
      <c r="G13624" s="1">
        <v>211</v>
      </c>
      <c r="H13624" s="1">
        <v>372</v>
      </c>
      <c r="I13624" s="1" t="s">
        <v>415</v>
      </c>
      <c r="J13624" s="1" t="s">
        <v>327</v>
      </c>
      <c r="K13624" s="1">
        <v>9999</v>
      </c>
      <c r="L13624" s="1">
        <v>1</v>
      </c>
      <c r="M13624" s="1" t="s">
        <v>445</v>
      </c>
      <c r="Q13624" s="2" t="s">
        <v>37</v>
      </c>
      <c r="R13624" s="1" t="s">
        <v>531</v>
      </c>
      <c r="S13624" s="1" t="str">
        <f t="shared" si="432"/>
        <v>LPC372|S|CCOR|9999|1|DUPE</v>
      </c>
      <c r="T13624" s="2" t="str">
        <f t="shared" si="433"/>
        <v>OK</v>
      </c>
    </row>
    <row r="13625" spans="1:20" x14ac:dyDescent="0.25">
      <c r="A13625" s="1">
        <v>103010199</v>
      </c>
      <c r="B13625" s="1" t="str">
        <f>VLOOKUP(A13625,[1]Maestra!A$1:C$746,2,0)</f>
        <v>ACPRPCPL8</v>
      </c>
      <c r="C13625" s="1" t="str">
        <f>VLOOKUP(A13625,[1]Maestra!A$1:C$746,3,0)</f>
        <v>PTV Recursos Propios Corto Plazo</v>
      </c>
      <c r="D13625" s="1" t="s">
        <v>515</v>
      </c>
      <c r="E13625" s="1" t="s">
        <v>537</v>
      </c>
      <c r="F13625" s="1">
        <v>211</v>
      </c>
      <c r="G13625" s="1">
        <v>211</v>
      </c>
      <c r="H13625" s="1">
        <v>372</v>
      </c>
      <c r="I13625" s="1" t="s">
        <v>415</v>
      </c>
      <c r="J13625" s="1" t="s">
        <v>327</v>
      </c>
      <c r="K13625" s="1">
        <v>9999</v>
      </c>
      <c r="L13625" s="1">
        <v>1</v>
      </c>
      <c r="M13625" s="1" t="s">
        <v>447</v>
      </c>
      <c r="Q13625" s="2" t="s">
        <v>37</v>
      </c>
      <c r="R13625" s="1" t="s">
        <v>531</v>
      </c>
      <c r="S13625" s="1" t="str">
        <f t="shared" si="432"/>
        <v>LPC372|S|CCOR|9999|1|NORM</v>
      </c>
      <c r="T13625" s="2" t="str">
        <f t="shared" si="433"/>
        <v>OK</v>
      </c>
    </row>
    <row r="13626" spans="1:20" x14ac:dyDescent="0.25">
      <c r="A13626" s="1">
        <v>103010199</v>
      </c>
      <c r="B13626" s="1" t="str">
        <f>VLOOKUP(A13626,[1]Maestra!A$1:C$746,2,0)</f>
        <v>ACPRPCPL8</v>
      </c>
      <c r="C13626" s="1" t="str">
        <f>VLOOKUP(A13626,[1]Maestra!A$1:C$746,3,0)</f>
        <v>PTV Recursos Propios Corto Plazo</v>
      </c>
      <c r="D13626" s="1" t="s">
        <v>515</v>
      </c>
      <c r="E13626" s="1" t="s">
        <v>537</v>
      </c>
      <c r="F13626" s="1">
        <v>211</v>
      </c>
      <c r="G13626" s="1">
        <v>211</v>
      </c>
      <c r="H13626" s="1">
        <v>372</v>
      </c>
      <c r="I13626" s="1" t="s">
        <v>415</v>
      </c>
      <c r="J13626" s="1" t="s">
        <v>327</v>
      </c>
      <c r="K13626" s="1">
        <v>9999</v>
      </c>
      <c r="L13626" s="1">
        <v>2</v>
      </c>
      <c r="M13626" s="1" t="s">
        <v>445</v>
      </c>
      <c r="Q13626" s="2" t="s">
        <v>37</v>
      </c>
      <c r="R13626" s="1" t="s">
        <v>531</v>
      </c>
      <c r="S13626" s="1" t="str">
        <f t="shared" si="432"/>
        <v>LPC372|S|CCOR|9999|2|DUPE</v>
      </c>
      <c r="T13626" s="2" t="str">
        <f t="shared" si="433"/>
        <v>OK</v>
      </c>
    </row>
    <row r="13627" spans="1:20" x14ac:dyDescent="0.25">
      <c r="A13627" s="1">
        <v>103010199</v>
      </c>
      <c r="B13627" s="1" t="str">
        <f>VLOOKUP(A13627,[1]Maestra!A$1:C$746,2,0)</f>
        <v>ACPRPCPL8</v>
      </c>
      <c r="C13627" s="1" t="str">
        <f>VLOOKUP(A13627,[1]Maestra!A$1:C$746,3,0)</f>
        <v>PTV Recursos Propios Corto Plazo</v>
      </c>
      <c r="D13627" s="1" t="s">
        <v>515</v>
      </c>
      <c r="E13627" s="1" t="s">
        <v>537</v>
      </c>
      <c r="F13627" s="1">
        <v>211</v>
      </c>
      <c r="G13627" s="1">
        <v>211</v>
      </c>
      <c r="H13627" s="1">
        <v>372</v>
      </c>
      <c r="I13627" s="1" t="s">
        <v>415</v>
      </c>
      <c r="J13627" s="1" t="s">
        <v>327</v>
      </c>
      <c r="K13627" s="1">
        <v>9999</v>
      </c>
      <c r="L13627" s="1">
        <v>2</v>
      </c>
      <c r="M13627" s="1" t="s">
        <v>447</v>
      </c>
      <c r="Q13627" s="2" t="s">
        <v>37</v>
      </c>
      <c r="R13627" s="1" t="s">
        <v>531</v>
      </c>
      <c r="S13627" s="1" t="str">
        <f t="shared" si="432"/>
        <v>LPC372|S|CCOR|9999|2|NORM</v>
      </c>
      <c r="T13627" s="2" t="str">
        <f t="shared" si="433"/>
        <v>OK</v>
      </c>
    </row>
    <row r="13628" spans="1:20" x14ac:dyDescent="0.25">
      <c r="A13628" s="1">
        <v>103010199</v>
      </c>
      <c r="B13628" s="1" t="str">
        <f>VLOOKUP(A13628,[1]Maestra!A$1:C$746,2,0)</f>
        <v>ACPRPCPL8</v>
      </c>
      <c r="C13628" s="1" t="str">
        <f>VLOOKUP(A13628,[1]Maestra!A$1:C$746,3,0)</f>
        <v>PTV Recursos Propios Corto Plazo</v>
      </c>
      <c r="D13628" s="1" t="s">
        <v>515</v>
      </c>
      <c r="E13628" s="1" t="s">
        <v>537</v>
      </c>
      <c r="F13628" s="1">
        <v>211</v>
      </c>
      <c r="G13628" s="1">
        <v>211</v>
      </c>
      <c r="H13628" s="1">
        <v>372</v>
      </c>
      <c r="I13628" s="1" t="s">
        <v>415</v>
      </c>
      <c r="J13628" s="1" t="s">
        <v>328</v>
      </c>
      <c r="K13628" s="1">
        <v>9999</v>
      </c>
      <c r="L13628" s="1">
        <v>1</v>
      </c>
      <c r="M13628" s="1" t="s">
        <v>445</v>
      </c>
      <c r="Q13628" s="2" t="s">
        <v>37</v>
      </c>
      <c r="R13628" s="1" t="s">
        <v>531</v>
      </c>
      <c r="S13628" s="1" t="str">
        <f t="shared" si="432"/>
        <v>LPC372|S|CGEM|9999|1|DUPE</v>
      </c>
      <c r="T13628" s="2" t="str">
        <f t="shared" si="433"/>
        <v>OK</v>
      </c>
    </row>
    <row r="13629" spans="1:20" x14ac:dyDescent="0.25">
      <c r="A13629" s="1">
        <v>103010199</v>
      </c>
      <c r="B13629" s="1" t="str">
        <f>VLOOKUP(A13629,[1]Maestra!A$1:C$746,2,0)</f>
        <v>ACPRPCPL8</v>
      </c>
      <c r="C13629" s="1" t="str">
        <f>VLOOKUP(A13629,[1]Maestra!A$1:C$746,3,0)</f>
        <v>PTV Recursos Propios Corto Plazo</v>
      </c>
      <c r="D13629" s="1" t="s">
        <v>515</v>
      </c>
      <c r="E13629" s="1" t="s">
        <v>537</v>
      </c>
      <c r="F13629" s="1">
        <v>211</v>
      </c>
      <c r="G13629" s="1">
        <v>211</v>
      </c>
      <c r="H13629" s="1">
        <v>372</v>
      </c>
      <c r="I13629" s="1" t="s">
        <v>415</v>
      </c>
      <c r="J13629" s="1" t="s">
        <v>328</v>
      </c>
      <c r="K13629" s="1">
        <v>9999</v>
      </c>
      <c r="L13629" s="1">
        <v>1</v>
      </c>
      <c r="M13629" s="1" t="s">
        <v>447</v>
      </c>
      <c r="Q13629" s="2" t="s">
        <v>37</v>
      </c>
      <c r="R13629" s="1" t="s">
        <v>531</v>
      </c>
      <c r="S13629" s="1" t="str">
        <f t="shared" si="432"/>
        <v>LPC372|S|CGEM|9999|1|NORM</v>
      </c>
      <c r="T13629" s="2" t="str">
        <f t="shared" si="433"/>
        <v>OK</v>
      </c>
    </row>
    <row r="13630" spans="1:20" x14ac:dyDescent="0.25">
      <c r="A13630" s="1">
        <v>103010199</v>
      </c>
      <c r="B13630" s="1" t="str">
        <f>VLOOKUP(A13630,[1]Maestra!A$1:C$746,2,0)</f>
        <v>ACPRPCPL8</v>
      </c>
      <c r="C13630" s="1" t="str">
        <f>VLOOKUP(A13630,[1]Maestra!A$1:C$746,3,0)</f>
        <v>PTV Recursos Propios Corto Plazo</v>
      </c>
      <c r="D13630" s="1" t="s">
        <v>515</v>
      </c>
      <c r="E13630" s="1" t="s">
        <v>537</v>
      </c>
      <c r="F13630" s="1">
        <v>211</v>
      </c>
      <c r="G13630" s="1">
        <v>211</v>
      </c>
      <c r="H13630" s="1">
        <v>372</v>
      </c>
      <c r="I13630" s="1" t="s">
        <v>415</v>
      </c>
      <c r="J13630" s="1" t="s">
        <v>328</v>
      </c>
      <c r="K13630" s="1">
        <v>9999</v>
      </c>
      <c r="L13630" s="1">
        <v>2</v>
      </c>
      <c r="M13630" s="1" t="s">
        <v>445</v>
      </c>
      <c r="Q13630" s="2" t="s">
        <v>37</v>
      </c>
      <c r="R13630" s="1" t="s">
        <v>531</v>
      </c>
      <c r="S13630" s="1" t="str">
        <f t="shared" si="432"/>
        <v>LPC372|S|CGEM|9999|2|DUPE</v>
      </c>
      <c r="T13630" s="2" t="str">
        <f t="shared" si="433"/>
        <v>OK</v>
      </c>
    </row>
    <row r="13631" spans="1:20" x14ac:dyDescent="0.25">
      <c r="A13631" s="1">
        <v>103010199</v>
      </c>
      <c r="B13631" s="1" t="str">
        <f>VLOOKUP(A13631,[1]Maestra!A$1:C$746,2,0)</f>
        <v>ACPRPCPL8</v>
      </c>
      <c r="C13631" s="1" t="str">
        <f>VLOOKUP(A13631,[1]Maestra!A$1:C$746,3,0)</f>
        <v>PTV Recursos Propios Corto Plazo</v>
      </c>
      <c r="D13631" s="1" t="s">
        <v>515</v>
      </c>
      <c r="E13631" s="1" t="s">
        <v>537</v>
      </c>
      <c r="F13631" s="1">
        <v>211</v>
      </c>
      <c r="G13631" s="1">
        <v>211</v>
      </c>
      <c r="H13631" s="1">
        <v>372</v>
      </c>
      <c r="I13631" s="1" t="s">
        <v>415</v>
      </c>
      <c r="J13631" s="1" t="s">
        <v>328</v>
      </c>
      <c r="K13631" s="1">
        <v>9999</v>
      </c>
      <c r="L13631" s="1">
        <v>2</v>
      </c>
      <c r="M13631" s="1" t="s">
        <v>447</v>
      </c>
      <c r="Q13631" s="2" t="s">
        <v>37</v>
      </c>
      <c r="R13631" s="1" t="s">
        <v>531</v>
      </c>
      <c r="S13631" s="1" t="str">
        <f t="shared" si="432"/>
        <v>LPC372|S|CGEM|9999|2|NORM</v>
      </c>
      <c r="T13631" s="2" t="str">
        <f t="shared" si="433"/>
        <v>OK</v>
      </c>
    </row>
    <row r="13632" spans="1:20" x14ac:dyDescent="0.25">
      <c r="A13632" s="1">
        <v>103010199</v>
      </c>
      <c r="B13632" s="1" t="str">
        <f>VLOOKUP(A13632,[1]Maestra!A$1:C$746,2,0)</f>
        <v>ACPRPCPL8</v>
      </c>
      <c r="C13632" s="1" t="str">
        <f>VLOOKUP(A13632,[1]Maestra!A$1:C$746,3,0)</f>
        <v>PTV Recursos Propios Corto Plazo</v>
      </c>
      <c r="D13632" s="1" t="s">
        <v>515</v>
      </c>
      <c r="E13632" s="1" t="s">
        <v>537</v>
      </c>
      <c r="F13632" s="1">
        <v>211</v>
      </c>
      <c r="G13632" s="1">
        <v>211</v>
      </c>
      <c r="H13632" s="1">
        <v>372</v>
      </c>
      <c r="I13632" s="1" t="s">
        <v>415</v>
      </c>
      <c r="J13632" s="1" t="s">
        <v>325</v>
      </c>
      <c r="K13632" s="1">
        <v>9999</v>
      </c>
      <c r="L13632" s="1">
        <v>1</v>
      </c>
      <c r="M13632" s="1" t="s">
        <v>445</v>
      </c>
      <c r="Q13632" s="2" t="s">
        <v>37</v>
      </c>
      <c r="R13632" s="1" t="s">
        <v>531</v>
      </c>
      <c r="S13632" s="1" t="str">
        <f t="shared" si="432"/>
        <v>LPC372|S|CMED|9999|1|DUPE</v>
      </c>
      <c r="T13632" s="2" t="str">
        <f t="shared" si="433"/>
        <v>OK</v>
      </c>
    </row>
    <row r="13633" spans="1:20" x14ac:dyDescent="0.25">
      <c r="A13633" s="1">
        <v>103010199</v>
      </c>
      <c r="B13633" s="1" t="str">
        <f>VLOOKUP(A13633,[1]Maestra!A$1:C$746,2,0)</f>
        <v>ACPRPCPL8</v>
      </c>
      <c r="C13633" s="1" t="str">
        <f>VLOOKUP(A13633,[1]Maestra!A$1:C$746,3,0)</f>
        <v>PTV Recursos Propios Corto Plazo</v>
      </c>
      <c r="D13633" s="1" t="s">
        <v>515</v>
      </c>
      <c r="E13633" s="1" t="s">
        <v>537</v>
      </c>
      <c r="F13633" s="1">
        <v>211</v>
      </c>
      <c r="G13633" s="1">
        <v>211</v>
      </c>
      <c r="H13633" s="1">
        <v>372</v>
      </c>
      <c r="I13633" s="1" t="s">
        <v>415</v>
      </c>
      <c r="J13633" s="1" t="s">
        <v>325</v>
      </c>
      <c r="K13633" s="1">
        <v>9999</v>
      </c>
      <c r="L13633" s="1">
        <v>1</v>
      </c>
      <c r="M13633" s="1" t="s">
        <v>447</v>
      </c>
      <c r="Q13633" s="2" t="s">
        <v>37</v>
      </c>
      <c r="R13633" s="1" t="s">
        <v>531</v>
      </c>
      <c r="S13633" s="1" t="str">
        <f t="shared" si="432"/>
        <v>LPC372|S|CMED|9999|1|NORM</v>
      </c>
      <c r="T13633" s="2" t="str">
        <f t="shared" si="433"/>
        <v>OK</v>
      </c>
    </row>
    <row r="13634" spans="1:20" x14ac:dyDescent="0.25">
      <c r="A13634" s="1">
        <v>103010199</v>
      </c>
      <c r="B13634" s="1" t="str">
        <f>VLOOKUP(A13634,[1]Maestra!A$1:C$746,2,0)</f>
        <v>ACPRPCPL8</v>
      </c>
      <c r="C13634" s="1" t="str">
        <f>VLOOKUP(A13634,[1]Maestra!A$1:C$746,3,0)</f>
        <v>PTV Recursos Propios Corto Plazo</v>
      </c>
      <c r="D13634" s="1" t="s">
        <v>515</v>
      </c>
      <c r="E13634" s="1" t="s">
        <v>537</v>
      </c>
      <c r="F13634" s="1">
        <v>211</v>
      </c>
      <c r="G13634" s="1">
        <v>211</v>
      </c>
      <c r="H13634" s="1">
        <v>372</v>
      </c>
      <c r="I13634" s="1" t="s">
        <v>415</v>
      </c>
      <c r="J13634" s="1" t="s">
        <v>325</v>
      </c>
      <c r="K13634" s="1">
        <v>9999</v>
      </c>
      <c r="L13634" s="1">
        <v>2</v>
      </c>
      <c r="M13634" s="1" t="s">
        <v>445</v>
      </c>
      <c r="Q13634" s="2" t="s">
        <v>37</v>
      </c>
      <c r="R13634" s="1" t="s">
        <v>531</v>
      </c>
      <c r="S13634" s="1" t="str">
        <f t="shared" ref="S13634:S13697" si="434">_xlfn.CONCAT(D13634,H13634,"|",I13634,"|",J13634,"|",K13634,"|",L13634,"|",M13634)</f>
        <v>LPC372|S|CMED|9999|2|DUPE</v>
      </c>
      <c r="T13634" s="2" t="str">
        <f t="shared" si="433"/>
        <v>OK</v>
      </c>
    </row>
    <row r="13635" spans="1:20" x14ac:dyDescent="0.25">
      <c r="A13635" s="1">
        <v>103010199</v>
      </c>
      <c r="B13635" s="1" t="str">
        <f>VLOOKUP(A13635,[1]Maestra!A$1:C$746,2,0)</f>
        <v>ACPRPCPL8</v>
      </c>
      <c r="C13635" s="1" t="str">
        <f>VLOOKUP(A13635,[1]Maestra!A$1:C$746,3,0)</f>
        <v>PTV Recursos Propios Corto Plazo</v>
      </c>
      <c r="D13635" s="1" t="s">
        <v>515</v>
      </c>
      <c r="E13635" s="1" t="s">
        <v>537</v>
      </c>
      <c r="F13635" s="1">
        <v>211</v>
      </c>
      <c r="G13635" s="1">
        <v>211</v>
      </c>
      <c r="H13635" s="1">
        <v>372</v>
      </c>
      <c r="I13635" s="1" t="s">
        <v>415</v>
      </c>
      <c r="J13635" s="1" t="s">
        <v>325</v>
      </c>
      <c r="K13635" s="1">
        <v>9999</v>
      </c>
      <c r="L13635" s="1">
        <v>2</v>
      </c>
      <c r="M13635" s="1" t="s">
        <v>447</v>
      </c>
      <c r="Q13635" s="2" t="s">
        <v>37</v>
      </c>
      <c r="R13635" s="1" t="s">
        <v>531</v>
      </c>
      <c r="S13635" s="1" t="str">
        <f t="shared" si="434"/>
        <v>LPC372|S|CMED|9999|2|NORM</v>
      </c>
      <c r="T13635" s="2" t="str">
        <f t="shared" ref="T13635:T13698" si="435">IF(COUNTIFS($D$2:$D$20413,D13635,$S$2:$S$20413,S13635,$A$2:$A$20413,"&lt;&gt;"&amp;A13635)&gt;0,"Conflicto","OK")</f>
        <v>OK</v>
      </c>
    </row>
    <row r="13636" spans="1:20" x14ac:dyDescent="0.25">
      <c r="A13636" s="1">
        <v>103010199</v>
      </c>
      <c r="B13636" s="1" t="str">
        <f>VLOOKUP(A13636,[1]Maestra!A$1:C$746,2,0)</f>
        <v>ACPRPCPL8</v>
      </c>
      <c r="C13636" s="1" t="str">
        <f>VLOOKUP(A13636,[1]Maestra!A$1:C$746,3,0)</f>
        <v>PTV Recursos Propios Corto Plazo</v>
      </c>
      <c r="D13636" s="1" t="s">
        <v>515</v>
      </c>
      <c r="E13636" s="1" t="s">
        <v>537</v>
      </c>
      <c r="F13636" s="1">
        <v>211</v>
      </c>
      <c r="G13636" s="1">
        <v>211</v>
      </c>
      <c r="H13636" s="1">
        <v>372</v>
      </c>
      <c r="I13636" s="1" t="s">
        <v>415</v>
      </c>
      <c r="J13636" s="1" t="s">
        <v>331</v>
      </c>
      <c r="K13636" s="1">
        <v>9999</v>
      </c>
      <c r="L13636" s="1">
        <v>1</v>
      </c>
      <c r="M13636" s="1" t="s">
        <v>445</v>
      </c>
      <c r="Q13636" s="2" t="s">
        <v>37</v>
      </c>
      <c r="R13636" s="1" t="s">
        <v>531</v>
      </c>
      <c r="S13636" s="1" t="str">
        <f t="shared" si="434"/>
        <v>LPC372|S|CPEM|9999|1|DUPE</v>
      </c>
      <c r="T13636" s="2" t="str">
        <f t="shared" si="435"/>
        <v>OK</v>
      </c>
    </row>
    <row r="13637" spans="1:20" x14ac:dyDescent="0.25">
      <c r="A13637" s="1">
        <v>103010199</v>
      </c>
      <c r="B13637" s="1" t="str">
        <f>VLOOKUP(A13637,[1]Maestra!A$1:C$746,2,0)</f>
        <v>ACPRPCPL8</v>
      </c>
      <c r="C13637" s="1" t="str">
        <f>VLOOKUP(A13637,[1]Maestra!A$1:C$746,3,0)</f>
        <v>PTV Recursos Propios Corto Plazo</v>
      </c>
      <c r="D13637" s="1" t="s">
        <v>515</v>
      </c>
      <c r="E13637" s="1" t="s">
        <v>537</v>
      </c>
      <c r="F13637" s="1">
        <v>211</v>
      </c>
      <c r="G13637" s="1">
        <v>211</v>
      </c>
      <c r="H13637" s="1">
        <v>372</v>
      </c>
      <c r="I13637" s="1" t="s">
        <v>415</v>
      </c>
      <c r="J13637" s="1" t="s">
        <v>331</v>
      </c>
      <c r="K13637" s="1">
        <v>9999</v>
      </c>
      <c r="L13637" s="1">
        <v>1</v>
      </c>
      <c r="M13637" s="1" t="s">
        <v>447</v>
      </c>
      <c r="Q13637" s="2" t="s">
        <v>37</v>
      </c>
      <c r="R13637" s="1" t="s">
        <v>531</v>
      </c>
      <c r="S13637" s="1" t="str">
        <f t="shared" si="434"/>
        <v>LPC372|S|CPEM|9999|1|NORM</v>
      </c>
      <c r="T13637" s="2" t="str">
        <f t="shared" si="435"/>
        <v>OK</v>
      </c>
    </row>
    <row r="13638" spans="1:20" x14ac:dyDescent="0.25">
      <c r="A13638" s="1">
        <v>103010199</v>
      </c>
      <c r="B13638" s="1" t="str">
        <f>VLOOKUP(A13638,[1]Maestra!A$1:C$746,2,0)</f>
        <v>ACPRPCPL8</v>
      </c>
      <c r="C13638" s="1" t="str">
        <f>VLOOKUP(A13638,[1]Maestra!A$1:C$746,3,0)</f>
        <v>PTV Recursos Propios Corto Plazo</v>
      </c>
      <c r="D13638" s="1" t="s">
        <v>515</v>
      </c>
      <c r="E13638" s="1" t="s">
        <v>537</v>
      </c>
      <c r="F13638" s="1">
        <v>211</v>
      </c>
      <c r="G13638" s="1">
        <v>211</v>
      </c>
      <c r="H13638" s="1">
        <v>372</v>
      </c>
      <c r="I13638" s="1" t="s">
        <v>415</v>
      </c>
      <c r="J13638" s="1" t="s">
        <v>331</v>
      </c>
      <c r="K13638" s="1">
        <v>9999</v>
      </c>
      <c r="L13638" s="1">
        <v>2</v>
      </c>
      <c r="M13638" s="1" t="s">
        <v>445</v>
      </c>
      <c r="Q13638" s="2" t="s">
        <v>37</v>
      </c>
      <c r="R13638" s="1" t="s">
        <v>531</v>
      </c>
      <c r="S13638" s="1" t="str">
        <f t="shared" si="434"/>
        <v>LPC372|S|CPEM|9999|2|DUPE</v>
      </c>
      <c r="T13638" s="2" t="str">
        <f t="shared" si="435"/>
        <v>OK</v>
      </c>
    </row>
    <row r="13639" spans="1:20" x14ac:dyDescent="0.25">
      <c r="A13639" s="1">
        <v>103010199</v>
      </c>
      <c r="B13639" s="1" t="str">
        <f>VLOOKUP(A13639,[1]Maestra!A$1:C$746,2,0)</f>
        <v>ACPRPCPL8</v>
      </c>
      <c r="C13639" s="1" t="str">
        <f>VLOOKUP(A13639,[1]Maestra!A$1:C$746,3,0)</f>
        <v>PTV Recursos Propios Corto Plazo</v>
      </c>
      <c r="D13639" s="1" t="s">
        <v>515</v>
      </c>
      <c r="E13639" s="1" t="s">
        <v>537</v>
      </c>
      <c r="F13639" s="1">
        <v>211</v>
      </c>
      <c r="G13639" s="1">
        <v>211</v>
      </c>
      <c r="H13639" s="1">
        <v>372</v>
      </c>
      <c r="I13639" s="1" t="s">
        <v>415</v>
      </c>
      <c r="J13639" s="1" t="s">
        <v>331</v>
      </c>
      <c r="K13639" s="1">
        <v>9999</v>
      </c>
      <c r="L13639" s="1">
        <v>2</v>
      </c>
      <c r="M13639" s="1" t="s">
        <v>447</v>
      </c>
      <c r="Q13639" s="2" t="s">
        <v>37</v>
      </c>
      <c r="R13639" s="1" t="s">
        <v>531</v>
      </c>
      <c r="S13639" s="1" t="str">
        <f t="shared" si="434"/>
        <v>LPC372|S|CPEM|9999|2|NORM</v>
      </c>
      <c r="T13639" s="2" t="str">
        <f t="shared" si="435"/>
        <v>OK</v>
      </c>
    </row>
    <row r="13640" spans="1:20" x14ac:dyDescent="0.25">
      <c r="A13640" s="1">
        <v>103010199</v>
      </c>
      <c r="B13640" s="1" t="str">
        <f>VLOOKUP(A13640,[1]Maestra!A$1:C$746,2,0)</f>
        <v>ACPRPCPL8</v>
      </c>
      <c r="C13640" s="1" t="str">
        <f>VLOOKUP(A13640,[1]Maestra!A$1:C$746,3,0)</f>
        <v>PTV Recursos Propios Corto Plazo</v>
      </c>
      <c r="D13640" s="1" t="s">
        <v>515</v>
      </c>
      <c r="E13640" s="1" t="s">
        <v>537</v>
      </c>
      <c r="F13640" s="1">
        <v>211</v>
      </c>
      <c r="G13640" s="1">
        <v>211</v>
      </c>
      <c r="H13640" s="1">
        <v>372</v>
      </c>
      <c r="I13640" s="1" t="s">
        <v>448</v>
      </c>
      <c r="J13640" s="1" t="s">
        <v>327</v>
      </c>
      <c r="K13640" s="1">
        <v>9999</v>
      </c>
      <c r="L13640" s="1">
        <v>1</v>
      </c>
      <c r="M13640" s="1" t="s">
        <v>445</v>
      </c>
      <c r="Q13640" s="2" t="s">
        <v>37</v>
      </c>
      <c r="R13640" s="1" t="s">
        <v>531</v>
      </c>
      <c r="S13640" s="1" t="str">
        <f t="shared" si="434"/>
        <v>LPC372|V|CCOR|9999|1|DUPE</v>
      </c>
      <c r="T13640" s="2" t="str">
        <f t="shared" si="435"/>
        <v>OK</v>
      </c>
    </row>
    <row r="13641" spans="1:20" x14ac:dyDescent="0.25">
      <c r="A13641" s="1">
        <v>103010199</v>
      </c>
      <c r="B13641" s="1" t="str">
        <f>VLOOKUP(A13641,[1]Maestra!A$1:C$746,2,0)</f>
        <v>ACPRPCPL8</v>
      </c>
      <c r="C13641" s="1" t="str">
        <f>VLOOKUP(A13641,[1]Maestra!A$1:C$746,3,0)</f>
        <v>PTV Recursos Propios Corto Plazo</v>
      </c>
      <c r="D13641" s="1" t="s">
        <v>515</v>
      </c>
      <c r="E13641" s="1" t="s">
        <v>537</v>
      </c>
      <c r="F13641" s="1">
        <v>211</v>
      </c>
      <c r="G13641" s="1">
        <v>211</v>
      </c>
      <c r="H13641" s="1">
        <v>372</v>
      </c>
      <c r="I13641" s="1" t="s">
        <v>448</v>
      </c>
      <c r="J13641" s="1" t="s">
        <v>327</v>
      </c>
      <c r="K13641" s="1">
        <v>9999</v>
      </c>
      <c r="L13641" s="1">
        <v>1</v>
      </c>
      <c r="M13641" s="1" t="s">
        <v>447</v>
      </c>
      <c r="Q13641" s="2" t="s">
        <v>37</v>
      </c>
      <c r="R13641" s="1" t="s">
        <v>531</v>
      </c>
      <c r="S13641" s="1" t="str">
        <f t="shared" si="434"/>
        <v>LPC372|V|CCOR|9999|1|NORM</v>
      </c>
      <c r="T13641" s="2" t="str">
        <f t="shared" si="435"/>
        <v>OK</v>
      </c>
    </row>
    <row r="13642" spans="1:20" x14ac:dyDescent="0.25">
      <c r="A13642" s="1">
        <v>103010199</v>
      </c>
      <c r="B13642" s="1" t="str">
        <f>VLOOKUP(A13642,[1]Maestra!A$1:C$746,2,0)</f>
        <v>ACPRPCPL8</v>
      </c>
      <c r="C13642" s="1" t="str">
        <f>VLOOKUP(A13642,[1]Maestra!A$1:C$746,3,0)</f>
        <v>PTV Recursos Propios Corto Plazo</v>
      </c>
      <c r="D13642" s="1" t="s">
        <v>515</v>
      </c>
      <c r="E13642" s="1" t="s">
        <v>537</v>
      </c>
      <c r="F13642" s="1">
        <v>211</v>
      </c>
      <c r="G13642" s="1">
        <v>211</v>
      </c>
      <c r="H13642" s="1">
        <v>372</v>
      </c>
      <c r="I13642" s="1" t="s">
        <v>448</v>
      </c>
      <c r="J13642" s="1" t="s">
        <v>327</v>
      </c>
      <c r="K13642" s="1">
        <v>9999</v>
      </c>
      <c r="L13642" s="1">
        <v>2</v>
      </c>
      <c r="M13642" s="1" t="s">
        <v>445</v>
      </c>
      <c r="Q13642" s="2" t="s">
        <v>37</v>
      </c>
      <c r="R13642" s="1" t="s">
        <v>531</v>
      </c>
      <c r="S13642" s="1" t="str">
        <f t="shared" si="434"/>
        <v>LPC372|V|CCOR|9999|2|DUPE</v>
      </c>
      <c r="T13642" s="2" t="str">
        <f t="shared" si="435"/>
        <v>OK</v>
      </c>
    </row>
    <row r="13643" spans="1:20" x14ac:dyDescent="0.25">
      <c r="A13643" s="1">
        <v>103010399</v>
      </c>
      <c r="B13643" s="1" t="str">
        <f>VLOOKUP(A13643,[1]Maestra!A$1:C$746,2,0)</f>
        <v>ACPRPMPL8</v>
      </c>
      <c r="C13643" s="1" t="str">
        <f>VLOOKUP(A13643,[1]Maestra!A$1:C$746,3,0)</f>
        <v>PTV Recursos Propios Mediano Plazo</v>
      </c>
      <c r="D13643" s="1" t="s">
        <v>515</v>
      </c>
      <c r="E13643" s="1" t="s">
        <v>537</v>
      </c>
      <c r="F13643" s="1">
        <v>211</v>
      </c>
      <c r="G13643" s="1">
        <v>211</v>
      </c>
      <c r="H13643" s="1">
        <v>372</v>
      </c>
      <c r="I13643" s="1" t="s">
        <v>448</v>
      </c>
      <c r="J13643" s="1" t="s">
        <v>327</v>
      </c>
      <c r="K13643" s="1">
        <v>9999</v>
      </c>
      <c r="L13643" s="1">
        <v>2</v>
      </c>
      <c r="M13643" s="1" t="s">
        <v>447</v>
      </c>
      <c r="Q13643" s="2" t="s">
        <v>37</v>
      </c>
      <c r="R13643" s="1" t="s">
        <v>531</v>
      </c>
      <c r="S13643" s="1" t="str">
        <f t="shared" si="434"/>
        <v>LPC372|V|CCOR|9999|2|NORM</v>
      </c>
      <c r="T13643" s="2" t="str">
        <f t="shared" si="435"/>
        <v>OK</v>
      </c>
    </row>
    <row r="13644" spans="1:20" x14ac:dyDescent="0.25">
      <c r="A13644" s="1">
        <v>103010199</v>
      </c>
      <c r="B13644" s="1" t="str">
        <f>VLOOKUP(A13644,[1]Maestra!A$1:C$746,2,0)</f>
        <v>ACPRPCPL8</v>
      </c>
      <c r="C13644" s="1" t="str">
        <f>VLOOKUP(A13644,[1]Maestra!A$1:C$746,3,0)</f>
        <v>PTV Recursos Propios Corto Plazo</v>
      </c>
      <c r="D13644" s="1" t="s">
        <v>515</v>
      </c>
      <c r="E13644" s="1" t="s">
        <v>537</v>
      </c>
      <c r="F13644" s="1">
        <v>211</v>
      </c>
      <c r="G13644" s="1">
        <v>211</v>
      </c>
      <c r="H13644" s="1">
        <v>372</v>
      </c>
      <c r="I13644" s="1" t="s">
        <v>448</v>
      </c>
      <c r="J13644" s="1" t="s">
        <v>328</v>
      </c>
      <c r="K13644" s="1">
        <v>9999</v>
      </c>
      <c r="L13644" s="1">
        <v>1</v>
      </c>
      <c r="M13644" s="1" t="s">
        <v>445</v>
      </c>
      <c r="Q13644" s="2" t="s">
        <v>37</v>
      </c>
      <c r="R13644" s="1" t="s">
        <v>531</v>
      </c>
      <c r="S13644" s="1" t="str">
        <f t="shared" si="434"/>
        <v>LPC372|V|CGEM|9999|1|DUPE</v>
      </c>
      <c r="T13644" s="2" t="str">
        <f t="shared" si="435"/>
        <v>OK</v>
      </c>
    </row>
    <row r="13645" spans="1:20" x14ac:dyDescent="0.25">
      <c r="A13645" s="1">
        <v>103010399</v>
      </c>
      <c r="B13645" s="1" t="str">
        <f>VLOOKUP(A13645,[1]Maestra!A$1:C$746,2,0)</f>
        <v>ACPRPMPL8</v>
      </c>
      <c r="C13645" s="1" t="str">
        <f>VLOOKUP(A13645,[1]Maestra!A$1:C$746,3,0)</f>
        <v>PTV Recursos Propios Mediano Plazo</v>
      </c>
      <c r="D13645" s="1" t="s">
        <v>515</v>
      </c>
      <c r="E13645" s="1" t="s">
        <v>537</v>
      </c>
      <c r="F13645" s="1">
        <v>211</v>
      </c>
      <c r="G13645" s="1">
        <v>211</v>
      </c>
      <c r="H13645" s="1">
        <v>372</v>
      </c>
      <c r="I13645" s="1" t="s">
        <v>448</v>
      </c>
      <c r="J13645" s="1" t="s">
        <v>328</v>
      </c>
      <c r="K13645" s="1">
        <v>9999</v>
      </c>
      <c r="L13645" s="1">
        <v>1</v>
      </c>
      <c r="M13645" s="1" t="s">
        <v>447</v>
      </c>
      <c r="Q13645" s="2" t="s">
        <v>37</v>
      </c>
      <c r="R13645" s="1" t="s">
        <v>531</v>
      </c>
      <c r="S13645" s="1" t="str">
        <f t="shared" si="434"/>
        <v>LPC372|V|CGEM|9999|1|NORM</v>
      </c>
      <c r="T13645" s="2" t="str">
        <f t="shared" si="435"/>
        <v>OK</v>
      </c>
    </row>
    <row r="13646" spans="1:20" x14ac:dyDescent="0.25">
      <c r="A13646" s="1">
        <v>103010199</v>
      </c>
      <c r="B13646" s="1" t="str">
        <f>VLOOKUP(A13646,[1]Maestra!A$1:C$746,2,0)</f>
        <v>ACPRPCPL8</v>
      </c>
      <c r="C13646" s="1" t="str">
        <f>VLOOKUP(A13646,[1]Maestra!A$1:C$746,3,0)</f>
        <v>PTV Recursos Propios Corto Plazo</v>
      </c>
      <c r="D13646" s="1" t="s">
        <v>515</v>
      </c>
      <c r="E13646" s="1" t="s">
        <v>537</v>
      </c>
      <c r="F13646" s="1">
        <v>211</v>
      </c>
      <c r="G13646" s="1">
        <v>211</v>
      </c>
      <c r="H13646" s="1">
        <v>372</v>
      </c>
      <c r="I13646" s="1" t="s">
        <v>448</v>
      </c>
      <c r="J13646" s="1" t="s">
        <v>328</v>
      </c>
      <c r="K13646" s="1">
        <v>9999</v>
      </c>
      <c r="L13646" s="1">
        <v>2</v>
      </c>
      <c r="M13646" s="1" t="s">
        <v>445</v>
      </c>
      <c r="Q13646" s="2" t="s">
        <v>37</v>
      </c>
      <c r="R13646" s="1" t="s">
        <v>531</v>
      </c>
      <c r="S13646" s="1" t="str">
        <f t="shared" si="434"/>
        <v>LPC372|V|CGEM|9999|2|DUPE</v>
      </c>
      <c r="T13646" s="2" t="str">
        <f t="shared" si="435"/>
        <v>OK</v>
      </c>
    </row>
    <row r="13647" spans="1:20" x14ac:dyDescent="0.25">
      <c r="A13647" s="1">
        <v>103010399</v>
      </c>
      <c r="B13647" s="1" t="str">
        <f>VLOOKUP(A13647,[1]Maestra!A$1:C$746,2,0)</f>
        <v>ACPRPMPL8</v>
      </c>
      <c r="C13647" s="1" t="str">
        <f>VLOOKUP(A13647,[1]Maestra!A$1:C$746,3,0)</f>
        <v>PTV Recursos Propios Mediano Plazo</v>
      </c>
      <c r="D13647" s="1" t="s">
        <v>515</v>
      </c>
      <c r="E13647" s="1" t="s">
        <v>537</v>
      </c>
      <c r="F13647" s="1">
        <v>211</v>
      </c>
      <c r="G13647" s="1">
        <v>211</v>
      </c>
      <c r="H13647" s="1">
        <v>372</v>
      </c>
      <c r="I13647" s="1" t="s">
        <v>448</v>
      </c>
      <c r="J13647" s="1" t="s">
        <v>328</v>
      </c>
      <c r="K13647" s="1">
        <v>9999</v>
      </c>
      <c r="L13647" s="1">
        <v>2</v>
      </c>
      <c r="M13647" s="1" t="s">
        <v>447</v>
      </c>
      <c r="Q13647" s="2" t="s">
        <v>37</v>
      </c>
      <c r="R13647" s="1" t="s">
        <v>531</v>
      </c>
      <c r="S13647" s="1" t="str">
        <f t="shared" si="434"/>
        <v>LPC372|V|CGEM|9999|2|NORM</v>
      </c>
      <c r="T13647" s="2" t="str">
        <f t="shared" si="435"/>
        <v>OK</v>
      </c>
    </row>
    <row r="13648" spans="1:20" x14ac:dyDescent="0.25">
      <c r="A13648" s="1">
        <v>103010199</v>
      </c>
      <c r="B13648" s="1" t="str">
        <f>VLOOKUP(A13648,[1]Maestra!A$1:C$746,2,0)</f>
        <v>ACPRPCPL8</v>
      </c>
      <c r="C13648" s="1" t="str">
        <f>VLOOKUP(A13648,[1]Maestra!A$1:C$746,3,0)</f>
        <v>PTV Recursos Propios Corto Plazo</v>
      </c>
      <c r="D13648" s="1" t="s">
        <v>515</v>
      </c>
      <c r="E13648" s="1" t="s">
        <v>537</v>
      </c>
      <c r="F13648" s="1">
        <v>211</v>
      </c>
      <c r="G13648" s="1">
        <v>211</v>
      </c>
      <c r="H13648" s="1">
        <v>372</v>
      </c>
      <c r="I13648" s="1" t="s">
        <v>448</v>
      </c>
      <c r="J13648" s="1" t="s">
        <v>325</v>
      </c>
      <c r="K13648" s="1">
        <v>9999</v>
      </c>
      <c r="L13648" s="1">
        <v>1</v>
      </c>
      <c r="M13648" s="1" t="s">
        <v>445</v>
      </c>
      <c r="Q13648" s="2" t="s">
        <v>37</v>
      </c>
      <c r="R13648" s="1" t="s">
        <v>531</v>
      </c>
      <c r="S13648" s="1" t="str">
        <f t="shared" si="434"/>
        <v>LPC372|V|CMED|9999|1|DUPE</v>
      </c>
      <c r="T13648" s="2" t="str">
        <f t="shared" si="435"/>
        <v>OK</v>
      </c>
    </row>
    <row r="13649" spans="1:20" x14ac:dyDescent="0.25">
      <c r="A13649" s="1">
        <v>103010199</v>
      </c>
      <c r="B13649" s="1" t="str">
        <f>VLOOKUP(A13649,[1]Maestra!A$1:C$746,2,0)</f>
        <v>ACPRPCPL8</v>
      </c>
      <c r="C13649" s="1" t="str">
        <f>VLOOKUP(A13649,[1]Maestra!A$1:C$746,3,0)</f>
        <v>PTV Recursos Propios Corto Plazo</v>
      </c>
      <c r="D13649" s="1" t="s">
        <v>515</v>
      </c>
      <c r="E13649" s="1" t="s">
        <v>537</v>
      </c>
      <c r="F13649" s="1">
        <v>211</v>
      </c>
      <c r="G13649" s="1">
        <v>211</v>
      </c>
      <c r="H13649" s="1">
        <v>372</v>
      </c>
      <c r="I13649" s="1" t="s">
        <v>448</v>
      </c>
      <c r="J13649" s="1" t="s">
        <v>325</v>
      </c>
      <c r="K13649" s="1">
        <v>9999</v>
      </c>
      <c r="L13649" s="1">
        <v>1</v>
      </c>
      <c r="M13649" s="1" t="s">
        <v>447</v>
      </c>
      <c r="Q13649" s="2" t="s">
        <v>37</v>
      </c>
      <c r="R13649" s="1" t="s">
        <v>531</v>
      </c>
      <c r="S13649" s="1" t="str">
        <f t="shared" si="434"/>
        <v>LPC372|V|CMED|9999|1|NORM</v>
      </c>
      <c r="T13649" s="2" t="str">
        <f t="shared" si="435"/>
        <v>OK</v>
      </c>
    </row>
    <row r="13650" spans="1:20" x14ac:dyDescent="0.25">
      <c r="A13650" s="1">
        <v>103010399</v>
      </c>
      <c r="B13650" s="1" t="str">
        <f>VLOOKUP(A13650,[1]Maestra!A$1:C$746,2,0)</f>
        <v>ACPRPMPL8</v>
      </c>
      <c r="C13650" s="1" t="str">
        <f>VLOOKUP(A13650,[1]Maestra!A$1:C$746,3,0)</f>
        <v>PTV Recursos Propios Mediano Plazo</v>
      </c>
      <c r="D13650" s="1" t="s">
        <v>515</v>
      </c>
      <c r="E13650" s="1" t="s">
        <v>537</v>
      </c>
      <c r="F13650" s="1">
        <v>211</v>
      </c>
      <c r="G13650" s="1">
        <v>211</v>
      </c>
      <c r="H13650" s="1">
        <v>372</v>
      </c>
      <c r="I13650" s="1" t="s">
        <v>448</v>
      </c>
      <c r="J13650" s="1" t="s">
        <v>325</v>
      </c>
      <c r="K13650" s="1">
        <v>9999</v>
      </c>
      <c r="L13650" s="1">
        <v>2</v>
      </c>
      <c r="M13650" s="1" t="s">
        <v>445</v>
      </c>
      <c r="Q13650" s="2" t="s">
        <v>37</v>
      </c>
      <c r="R13650" s="1" t="s">
        <v>531</v>
      </c>
      <c r="S13650" s="1" t="str">
        <f t="shared" si="434"/>
        <v>LPC372|V|CMED|9999|2|DUPE</v>
      </c>
      <c r="T13650" s="2" t="str">
        <f t="shared" si="435"/>
        <v>OK</v>
      </c>
    </row>
    <row r="13651" spans="1:20" x14ac:dyDescent="0.25">
      <c r="A13651" s="1">
        <v>103010399</v>
      </c>
      <c r="B13651" s="1" t="str">
        <f>VLOOKUP(A13651,[1]Maestra!A$1:C$746,2,0)</f>
        <v>ACPRPMPL8</v>
      </c>
      <c r="C13651" s="1" t="str">
        <f>VLOOKUP(A13651,[1]Maestra!A$1:C$746,3,0)</f>
        <v>PTV Recursos Propios Mediano Plazo</v>
      </c>
      <c r="D13651" s="1" t="s">
        <v>515</v>
      </c>
      <c r="E13651" s="1" t="s">
        <v>537</v>
      </c>
      <c r="F13651" s="1">
        <v>211</v>
      </c>
      <c r="G13651" s="1">
        <v>211</v>
      </c>
      <c r="H13651" s="1">
        <v>372</v>
      </c>
      <c r="I13651" s="1" t="s">
        <v>448</v>
      </c>
      <c r="J13651" s="1" t="s">
        <v>325</v>
      </c>
      <c r="K13651" s="1">
        <v>9999</v>
      </c>
      <c r="L13651" s="1">
        <v>2</v>
      </c>
      <c r="M13651" s="1" t="s">
        <v>447</v>
      </c>
      <c r="Q13651" s="2" t="s">
        <v>37</v>
      </c>
      <c r="R13651" s="1" t="s">
        <v>531</v>
      </c>
      <c r="S13651" s="1" t="str">
        <f t="shared" si="434"/>
        <v>LPC372|V|CMED|9999|2|NORM</v>
      </c>
      <c r="T13651" s="2" t="str">
        <f t="shared" si="435"/>
        <v>OK</v>
      </c>
    </row>
    <row r="13652" spans="1:20" x14ac:dyDescent="0.25">
      <c r="A13652" s="1">
        <v>103010199</v>
      </c>
      <c r="B13652" s="1" t="str">
        <f>VLOOKUP(A13652,[1]Maestra!A$1:C$746,2,0)</f>
        <v>ACPRPCPL8</v>
      </c>
      <c r="C13652" s="1" t="str">
        <f>VLOOKUP(A13652,[1]Maestra!A$1:C$746,3,0)</f>
        <v>PTV Recursos Propios Corto Plazo</v>
      </c>
      <c r="D13652" s="1" t="s">
        <v>515</v>
      </c>
      <c r="E13652" s="1" t="s">
        <v>537</v>
      </c>
      <c r="F13652" s="1">
        <v>211</v>
      </c>
      <c r="G13652" s="1">
        <v>211</v>
      </c>
      <c r="H13652" s="1">
        <v>372</v>
      </c>
      <c r="I13652" s="1" t="s">
        <v>448</v>
      </c>
      <c r="J13652" s="1" t="s">
        <v>331</v>
      </c>
      <c r="K13652" s="1">
        <v>9999</v>
      </c>
      <c r="L13652" s="1">
        <v>1</v>
      </c>
      <c r="M13652" s="1" t="s">
        <v>445</v>
      </c>
      <c r="Q13652" s="2" t="s">
        <v>37</v>
      </c>
      <c r="R13652" s="1" t="s">
        <v>531</v>
      </c>
      <c r="S13652" s="1" t="str">
        <f t="shared" si="434"/>
        <v>LPC372|V|CPEM|9999|1|DUPE</v>
      </c>
      <c r="T13652" s="2" t="str">
        <f t="shared" si="435"/>
        <v>OK</v>
      </c>
    </row>
    <row r="13653" spans="1:20" x14ac:dyDescent="0.25">
      <c r="A13653" s="1">
        <v>103010199</v>
      </c>
      <c r="B13653" s="1" t="str">
        <f>VLOOKUP(A13653,[1]Maestra!A$1:C$746,2,0)</f>
        <v>ACPRPCPL8</v>
      </c>
      <c r="C13653" s="1" t="str">
        <f>VLOOKUP(A13653,[1]Maestra!A$1:C$746,3,0)</f>
        <v>PTV Recursos Propios Corto Plazo</v>
      </c>
      <c r="D13653" s="1" t="s">
        <v>515</v>
      </c>
      <c r="E13653" s="1" t="s">
        <v>537</v>
      </c>
      <c r="F13653" s="1">
        <v>211</v>
      </c>
      <c r="G13653" s="1">
        <v>211</v>
      </c>
      <c r="H13653" s="1">
        <v>372</v>
      </c>
      <c r="I13653" s="1" t="s">
        <v>448</v>
      </c>
      <c r="J13653" s="1" t="s">
        <v>331</v>
      </c>
      <c r="K13653" s="1">
        <v>9999</v>
      </c>
      <c r="L13653" s="1">
        <v>1</v>
      </c>
      <c r="M13653" s="1" t="s">
        <v>447</v>
      </c>
      <c r="Q13653" s="2" t="s">
        <v>37</v>
      </c>
      <c r="R13653" s="1" t="s">
        <v>531</v>
      </c>
      <c r="S13653" s="1" t="str">
        <f t="shared" si="434"/>
        <v>LPC372|V|CPEM|9999|1|NORM</v>
      </c>
      <c r="T13653" s="2" t="str">
        <f t="shared" si="435"/>
        <v>OK</v>
      </c>
    </row>
    <row r="13654" spans="1:20" x14ac:dyDescent="0.25">
      <c r="A13654" s="1">
        <v>103010199</v>
      </c>
      <c r="B13654" s="1" t="str">
        <f>VLOOKUP(A13654,[1]Maestra!A$1:C$746,2,0)</f>
        <v>ACPRPCPL8</v>
      </c>
      <c r="C13654" s="1" t="str">
        <f>VLOOKUP(A13654,[1]Maestra!A$1:C$746,3,0)</f>
        <v>PTV Recursos Propios Corto Plazo</v>
      </c>
      <c r="D13654" s="1" t="s">
        <v>515</v>
      </c>
      <c r="E13654" s="1" t="s">
        <v>537</v>
      </c>
      <c r="F13654" s="1">
        <v>211</v>
      </c>
      <c r="G13654" s="1">
        <v>211</v>
      </c>
      <c r="H13654" s="1">
        <v>372</v>
      </c>
      <c r="I13654" s="1" t="s">
        <v>448</v>
      </c>
      <c r="J13654" s="1" t="s">
        <v>331</v>
      </c>
      <c r="K13654" s="1">
        <v>9999</v>
      </c>
      <c r="L13654" s="1">
        <v>2</v>
      </c>
      <c r="M13654" s="1" t="s">
        <v>445</v>
      </c>
      <c r="Q13654" s="2" t="s">
        <v>37</v>
      </c>
      <c r="R13654" s="1" t="s">
        <v>531</v>
      </c>
      <c r="S13654" s="1" t="str">
        <f t="shared" si="434"/>
        <v>LPC372|V|CPEM|9999|2|DUPE</v>
      </c>
      <c r="T13654" s="2" t="str">
        <f t="shared" si="435"/>
        <v>OK</v>
      </c>
    </row>
    <row r="13655" spans="1:20" x14ac:dyDescent="0.25">
      <c r="A13655" s="1">
        <v>103010199</v>
      </c>
      <c r="B13655" s="1" t="str">
        <f>VLOOKUP(A13655,[1]Maestra!A$1:C$746,2,0)</f>
        <v>ACPRPCPL8</v>
      </c>
      <c r="C13655" s="1" t="str">
        <f>VLOOKUP(A13655,[1]Maestra!A$1:C$746,3,0)</f>
        <v>PTV Recursos Propios Corto Plazo</v>
      </c>
      <c r="D13655" s="1" t="s">
        <v>515</v>
      </c>
      <c r="E13655" s="1" t="s">
        <v>537</v>
      </c>
      <c r="F13655" s="1">
        <v>211</v>
      </c>
      <c r="G13655" s="1">
        <v>211</v>
      </c>
      <c r="H13655" s="1">
        <v>372</v>
      </c>
      <c r="I13655" s="1" t="s">
        <v>448</v>
      </c>
      <c r="J13655" s="1" t="s">
        <v>331</v>
      </c>
      <c r="K13655" s="1">
        <v>9999</v>
      </c>
      <c r="L13655" s="1">
        <v>2</v>
      </c>
      <c r="M13655" s="1" t="s">
        <v>447</v>
      </c>
      <c r="Q13655" s="2" t="s">
        <v>37</v>
      </c>
      <c r="R13655" s="1" t="s">
        <v>531</v>
      </c>
      <c r="S13655" s="1" t="str">
        <f t="shared" si="434"/>
        <v>LPC372|V|CPEM|9999|2|NORM</v>
      </c>
      <c r="T13655" s="2" t="str">
        <f t="shared" si="435"/>
        <v>OK</v>
      </c>
    </row>
    <row r="13656" spans="1:20" x14ac:dyDescent="0.25">
      <c r="A13656" s="1">
        <v>103999999</v>
      </c>
      <c r="B13656" s="1" t="str">
        <f>VLOOKUP(A13656,[1]Maestra!A$1:C$746,2,0)</f>
        <v>ACPAGGEN6</v>
      </c>
      <c r="C13656" s="1" t="str">
        <f>VLOOKUP(A13656,[1]Maestra!A$1:C$746,3,0)</f>
        <v>Pagaré Genérico</v>
      </c>
      <c r="D13656" s="1" t="s">
        <v>515</v>
      </c>
      <c r="E13656" s="1" t="s">
        <v>537</v>
      </c>
      <c r="F13656" s="1">
        <v>211</v>
      </c>
      <c r="G13656" s="1">
        <v>211</v>
      </c>
      <c r="H13656" s="1">
        <v>373</v>
      </c>
      <c r="I13656" s="1" t="s">
        <v>415</v>
      </c>
      <c r="J13656" s="1" t="s">
        <v>326</v>
      </c>
      <c r="K13656" s="1">
        <v>9999</v>
      </c>
      <c r="L13656" s="1">
        <v>1</v>
      </c>
      <c r="M13656" s="1" t="s">
        <v>447</v>
      </c>
      <c r="Q13656" s="2" t="s">
        <v>37</v>
      </c>
      <c r="R13656" s="1" t="s">
        <v>531</v>
      </c>
      <c r="S13656" s="1" t="str">
        <f t="shared" si="434"/>
        <v>LPC373|S|CBMD|9999|1|NORM</v>
      </c>
      <c r="T13656" s="2" t="str">
        <f t="shared" si="435"/>
        <v>OK</v>
      </c>
    </row>
    <row r="13657" spans="1:20" x14ac:dyDescent="0.25">
      <c r="A13657" s="1">
        <v>103999999</v>
      </c>
      <c r="B13657" s="1" t="str">
        <f>VLOOKUP(A13657,[1]Maestra!A$1:C$746,2,0)</f>
        <v>ACPAGGEN6</v>
      </c>
      <c r="C13657" s="1" t="str">
        <f>VLOOKUP(A13657,[1]Maestra!A$1:C$746,3,0)</f>
        <v>Pagaré Genérico</v>
      </c>
      <c r="D13657" s="1" t="s">
        <v>515</v>
      </c>
      <c r="E13657" s="1" t="s">
        <v>537</v>
      </c>
      <c r="F13657" s="1">
        <v>211</v>
      </c>
      <c r="G13657" s="1">
        <v>211</v>
      </c>
      <c r="H13657" s="1">
        <v>373</v>
      </c>
      <c r="I13657" s="1" t="s">
        <v>415</v>
      </c>
      <c r="J13657" s="1" t="s">
        <v>326</v>
      </c>
      <c r="K13657" s="1">
        <v>9999</v>
      </c>
      <c r="L13657" s="1">
        <v>2</v>
      </c>
      <c r="M13657" s="1" t="s">
        <v>447</v>
      </c>
      <c r="Q13657" s="2" t="s">
        <v>37</v>
      </c>
      <c r="R13657" s="1" t="s">
        <v>531</v>
      </c>
      <c r="S13657" s="1" t="str">
        <f t="shared" si="434"/>
        <v>LPC373|S|CBMD|9999|2|NORM</v>
      </c>
      <c r="T13657" s="2" t="str">
        <f t="shared" si="435"/>
        <v>OK</v>
      </c>
    </row>
    <row r="13658" spans="1:20" x14ac:dyDescent="0.25">
      <c r="A13658" s="1">
        <v>103999999</v>
      </c>
      <c r="B13658" s="1" t="str">
        <f>VLOOKUP(A13658,[1]Maestra!A$1:C$746,2,0)</f>
        <v>ACPAGGEN6</v>
      </c>
      <c r="C13658" s="1" t="str">
        <f>VLOOKUP(A13658,[1]Maestra!A$1:C$746,3,0)</f>
        <v>Pagaré Genérico</v>
      </c>
      <c r="D13658" s="1" t="s">
        <v>515</v>
      </c>
      <c r="E13658" s="1" t="s">
        <v>537</v>
      </c>
      <c r="F13658" s="1">
        <v>211</v>
      </c>
      <c r="G13658" s="1">
        <v>211</v>
      </c>
      <c r="H13658" s="1">
        <v>373</v>
      </c>
      <c r="I13658" s="1" t="s">
        <v>415</v>
      </c>
      <c r="J13658" s="1" t="s">
        <v>327</v>
      </c>
      <c r="K13658" s="1">
        <v>9999</v>
      </c>
      <c r="L13658" s="1">
        <v>1</v>
      </c>
      <c r="M13658" s="1" t="s">
        <v>445</v>
      </c>
      <c r="Q13658" s="2" t="s">
        <v>37</v>
      </c>
      <c r="R13658" s="1" t="s">
        <v>531</v>
      </c>
      <c r="S13658" s="1" t="str">
        <f t="shared" si="434"/>
        <v>LPC373|S|CCOR|9999|1|DUPE</v>
      </c>
      <c r="T13658" s="2" t="str">
        <f t="shared" si="435"/>
        <v>OK</v>
      </c>
    </row>
    <row r="13659" spans="1:20" x14ac:dyDescent="0.25">
      <c r="A13659" s="1">
        <v>103999999</v>
      </c>
      <c r="B13659" s="1" t="str">
        <f>VLOOKUP(A13659,[1]Maestra!A$1:C$746,2,0)</f>
        <v>ACPAGGEN6</v>
      </c>
      <c r="C13659" s="1" t="str">
        <f>VLOOKUP(A13659,[1]Maestra!A$1:C$746,3,0)</f>
        <v>Pagaré Genérico</v>
      </c>
      <c r="D13659" s="1" t="s">
        <v>515</v>
      </c>
      <c r="E13659" s="1" t="s">
        <v>537</v>
      </c>
      <c r="F13659" s="1">
        <v>211</v>
      </c>
      <c r="G13659" s="1">
        <v>211</v>
      </c>
      <c r="H13659" s="1">
        <v>373</v>
      </c>
      <c r="I13659" s="1" t="s">
        <v>415</v>
      </c>
      <c r="J13659" s="1" t="s">
        <v>327</v>
      </c>
      <c r="K13659" s="1">
        <v>9999</v>
      </c>
      <c r="L13659" s="1">
        <v>1</v>
      </c>
      <c r="M13659" s="1" t="s">
        <v>447</v>
      </c>
      <c r="Q13659" s="2" t="s">
        <v>37</v>
      </c>
      <c r="R13659" s="1" t="s">
        <v>531</v>
      </c>
      <c r="S13659" s="1" t="str">
        <f t="shared" si="434"/>
        <v>LPC373|S|CCOR|9999|1|NORM</v>
      </c>
      <c r="T13659" s="2" t="str">
        <f t="shared" si="435"/>
        <v>OK</v>
      </c>
    </row>
    <row r="13660" spans="1:20" x14ac:dyDescent="0.25">
      <c r="A13660" s="1">
        <v>103999999</v>
      </c>
      <c r="B13660" s="1" t="str">
        <f>VLOOKUP(A13660,[1]Maestra!A$1:C$746,2,0)</f>
        <v>ACPAGGEN6</v>
      </c>
      <c r="C13660" s="1" t="str">
        <f>VLOOKUP(A13660,[1]Maestra!A$1:C$746,3,0)</f>
        <v>Pagaré Genérico</v>
      </c>
      <c r="D13660" s="1" t="s">
        <v>515</v>
      </c>
      <c r="E13660" s="1" t="s">
        <v>537</v>
      </c>
      <c r="F13660" s="1">
        <v>211</v>
      </c>
      <c r="G13660" s="1">
        <v>211</v>
      </c>
      <c r="H13660" s="1">
        <v>373</v>
      </c>
      <c r="I13660" s="1" t="s">
        <v>415</v>
      </c>
      <c r="J13660" s="1" t="s">
        <v>327</v>
      </c>
      <c r="K13660" s="1">
        <v>9999</v>
      </c>
      <c r="L13660" s="1">
        <v>2</v>
      </c>
      <c r="M13660" s="1" t="s">
        <v>445</v>
      </c>
      <c r="Q13660" s="2" t="s">
        <v>37</v>
      </c>
      <c r="R13660" s="1" t="s">
        <v>531</v>
      </c>
      <c r="S13660" s="1" t="str">
        <f t="shared" si="434"/>
        <v>LPC373|S|CCOR|9999|2|DUPE</v>
      </c>
      <c r="T13660" s="2" t="str">
        <f t="shared" si="435"/>
        <v>OK</v>
      </c>
    </row>
    <row r="13661" spans="1:20" x14ac:dyDescent="0.25">
      <c r="A13661" s="1">
        <v>103999999</v>
      </c>
      <c r="B13661" s="1" t="str">
        <f>VLOOKUP(A13661,[1]Maestra!A$1:C$746,2,0)</f>
        <v>ACPAGGEN6</v>
      </c>
      <c r="C13661" s="1" t="str">
        <f>VLOOKUP(A13661,[1]Maestra!A$1:C$746,3,0)</f>
        <v>Pagaré Genérico</v>
      </c>
      <c r="D13661" s="1" t="s">
        <v>515</v>
      </c>
      <c r="E13661" s="1" t="s">
        <v>537</v>
      </c>
      <c r="F13661" s="1">
        <v>211</v>
      </c>
      <c r="G13661" s="1">
        <v>211</v>
      </c>
      <c r="H13661" s="1">
        <v>373</v>
      </c>
      <c r="I13661" s="1" t="s">
        <v>415</v>
      </c>
      <c r="J13661" s="1" t="s">
        <v>327</v>
      </c>
      <c r="K13661" s="1">
        <v>9999</v>
      </c>
      <c r="L13661" s="1">
        <v>2</v>
      </c>
      <c r="M13661" s="1" t="s">
        <v>447</v>
      </c>
      <c r="Q13661" s="2" t="s">
        <v>37</v>
      </c>
      <c r="R13661" s="1" t="s">
        <v>531</v>
      </c>
      <c r="S13661" s="1" t="str">
        <f t="shared" si="434"/>
        <v>LPC373|S|CCOR|9999|2|NORM</v>
      </c>
      <c r="T13661" s="2" t="str">
        <f t="shared" si="435"/>
        <v>OK</v>
      </c>
    </row>
    <row r="13662" spans="1:20" x14ac:dyDescent="0.25">
      <c r="A13662" s="1">
        <v>103999999</v>
      </c>
      <c r="B13662" s="1" t="str">
        <f>VLOOKUP(A13662,[1]Maestra!A$1:C$746,2,0)</f>
        <v>ACPAGGEN6</v>
      </c>
      <c r="C13662" s="1" t="str">
        <f>VLOOKUP(A13662,[1]Maestra!A$1:C$746,3,0)</f>
        <v>Pagaré Genérico</v>
      </c>
      <c r="D13662" s="1" t="s">
        <v>515</v>
      </c>
      <c r="E13662" s="1" t="s">
        <v>537</v>
      </c>
      <c r="F13662" s="1">
        <v>211</v>
      </c>
      <c r="G13662" s="1">
        <v>211</v>
      </c>
      <c r="H13662" s="1">
        <v>373</v>
      </c>
      <c r="I13662" s="1" t="s">
        <v>415</v>
      </c>
      <c r="J13662" s="1" t="s">
        <v>323</v>
      </c>
      <c r="K13662" s="1">
        <v>9999</v>
      </c>
      <c r="L13662" s="1">
        <v>1</v>
      </c>
      <c r="M13662" s="1" t="s">
        <v>445</v>
      </c>
      <c r="Q13662" s="2" t="s">
        <v>37</v>
      </c>
      <c r="R13662" s="1" t="s">
        <v>531</v>
      </c>
      <c r="S13662" s="1" t="str">
        <f t="shared" si="434"/>
        <v>LPC373|S|CESP|9999|1|DUPE</v>
      </c>
      <c r="T13662" s="2" t="str">
        <f t="shared" si="435"/>
        <v>OK</v>
      </c>
    </row>
    <row r="13663" spans="1:20" x14ac:dyDescent="0.25">
      <c r="A13663" s="1">
        <v>103999999</v>
      </c>
      <c r="B13663" s="1" t="str">
        <f>VLOOKUP(A13663,[1]Maestra!A$1:C$746,2,0)</f>
        <v>ACPAGGEN6</v>
      </c>
      <c r="C13663" s="1" t="str">
        <f>VLOOKUP(A13663,[1]Maestra!A$1:C$746,3,0)</f>
        <v>Pagaré Genérico</v>
      </c>
      <c r="D13663" s="1" t="s">
        <v>515</v>
      </c>
      <c r="E13663" s="1" t="s">
        <v>537</v>
      </c>
      <c r="F13663" s="1">
        <v>211</v>
      </c>
      <c r="G13663" s="1">
        <v>211</v>
      </c>
      <c r="H13663" s="1">
        <v>373</v>
      </c>
      <c r="I13663" s="1" t="s">
        <v>415</v>
      </c>
      <c r="J13663" s="1" t="s">
        <v>323</v>
      </c>
      <c r="K13663" s="1">
        <v>9999</v>
      </c>
      <c r="L13663" s="1">
        <v>1</v>
      </c>
      <c r="M13663" s="1" t="s">
        <v>447</v>
      </c>
      <c r="Q13663" s="2" t="s">
        <v>37</v>
      </c>
      <c r="R13663" s="1" t="s">
        <v>531</v>
      </c>
      <c r="S13663" s="1" t="str">
        <f t="shared" si="434"/>
        <v>LPC373|S|CESP|9999|1|NORM</v>
      </c>
      <c r="T13663" s="2" t="str">
        <f t="shared" si="435"/>
        <v>OK</v>
      </c>
    </row>
    <row r="13664" spans="1:20" x14ac:dyDescent="0.25">
      <c r="A13664" s="1">
        <v>103999999</v>
      </c>
      <c r="B13664" s="1" t="str">
        <f>VLOOKUP(A13664,[1]Maestra!A$1:C$746,2,0)</f>
        <v>ACPAGGEN6</v>
      </c>
      <c r="C13664" s="1" t="str">
        <f>VLOOKUP(A13664,[1]Maestra!A$1:C$746,3,0)</f>
        <v>Pagaré Genérico</v>
      </c>
      <c r="D13664" s="1" t="s">
        <v>515</v>
      </c>
      <c r="E13664" s="1" t="s">
        <v>537</v>
      </c>
      <c r="F13664" s="1">
        <v>211</v>
      </c>
      <c r="G13664" s="1">
        <v>211</v>
      </c>
      <c r="H13664" s="1">
        <v>373</v>
      </c>
      <c r="I13664" s="1" t="s">
        <v>415</v>
      </c>
      <c r="J13664" s="1" t="s">
        <v>323</v>
      </c>
      <c r="K13664" s="1">
        <v>9999</v>
      </c>
      <c r="L13664" s="1">
        <v>2</v>
      </c>
      <c r="M13664" s="1" t="s">
        <v>445</v>
      </c>
      <c r="Q13664" s="2" t="s">
        <v>37</v>
      </c>
      <c r="R13664" s="1" t="s">
        <v>531</v>
      </c>
      <c r="S13664" s="1" t="str">
        <f t="shared" si="434"/>
        <v>LPC373|S|CESP|9999|2|DUPE</v>
      </c>
      <c r="T13664" s="2" t="str">
        <f t="shared" si="435"/>
        <v>OK</v>
      </c>
    </row>
    <row r="13665" spans="1:20" x14ac:dyDescent="0.25">
      <c r="A13665" s="1">
        <v>103999999</v>
      </c>
      <c r="B13665" s="1" t="str">
        <f>VLOOKUP(A13665,[1]Maestra!A$1:C$746,2,0)</f>
        <v>ACPAGGEN6</v>
      </c>
      <c r="C13665" s="1" t="str">
        <f>VLOOKUP(A13665,[1]Maestra!A$1:C$746,3,0)</f>
        <v>Pagaré Genérico</v>
      </c>
      <c r="D13665" s="1" t="s">
        <v>515</v>
      </c>
      <c r="E13665" s="1" t="s">
        <v>537</v>
      </c>
      <c r="F13665" s="1">
        <v>211</v>
      </c>
      <c r="G13665" s="1">
        <v>211</v>
      </c>
      <c r="H13665" s="1">
        <v>373</v>
      </c>
      <c r="I13665" s="1" t="s">
        <v>415</v>
      </c>
      <c r="J13665" s="1" t="s">
        <v>323</v>
      </c>
      <c r="K13665" s="1">
        <v>9999</v>
      </c>
      <c r="L13665" s="1">
        <v>2</v>
      </c>
      <c r="M13665" s="1" t="s">
        <v>447</v>
      </c>
      <c r="Q13665" s="2" t="s">
        <v>37</v>
      </c>
      <c r="R13665" s="1" t="s">
        <v>531</v>
      </c>
      <c r="S13665" s="1" t="str">
        <f t="shared" si="434"/>
        <v>LPC373|S|CESP|9999|2|NORM</v>
      </c>
      <c r="T13665" s="2" t="str">
        <f t="shared" si="435"/>
        <v>OK</v>
      </c>
    </row>
    <row r="13666" spans="1:20" x14ac:dyDescent="0.25">
      <c r="A13666" s="1">
        <v>103999999</v>
      </c>
      <c r="B13666" s="1" t="str">
        <f>VLOOKUP(A13666,[1]Maestra!A$1:C$746,2,0)</f>
        <v>ACPAGGEN6</v>
      </c>
      <c r="C13666" s="1" t="str">
        <f>VLOOKUP(A13666,[1]Maestra!A$1:C$746,3,0)</f>
        <v>Pagaré Genérico</v>
      </c>
      <c r="D13666" s="1" t="s">
        <v>515</v>
      </c>
      <c r="E13666" s="1" t="s">
        <v>537</v>
      </c>
      <c r="F13666" s="1">
        <v>211</v>
      </c>
      <c r="G13666" s="1">
        <v>211</v>
      </c>
      <c r="H13666" s="1">
        <v>373</v>
      </c>
      <c r="I13666" s="1" t="s">
        <v>415</v>
      </c>
      <c r="J13666" s="1" t="s">
        <v>328</v>
      </c>
      <c r="K13666" s="1">
        <v>9999</v>
      </c>
      <c r="L13666" s="1">
        <v>1</v>
      </c>
      <c r="M13666" s="1" t="s">
        <v>445</v>
      </c>
      <c r="Q13666" s="2" t="s">
        <v>37</v>
      </c>
      <c r="R13666" s="1" t="s">
        <v>531</v>
      </c>
      <c r="S13666" s="1" t="str">
        <f t="shared" si="434"/>
        <v>LPC373|S|CGEM|9999|1|DUPE</v>
      </c>
      <c r="T13666" s="2" t="str">
        <f t="shared" si="435"/>
        <v>OK</v>
      </c>
    </row>
    <row r="13667" spans="1:20" x14ac:dyDescent="0.25">
      <c r="A13667" s="1">
        <v>103999999</v>
      </c>
      <c r="B13667" s="1" t="str">
        <f>VLOOKUP(A13667,[1]Maestra!A$1:C$746,2,0)</f>
        <v>ACPAGGEN6</v>
      </c>
      <c r="C13667" s="1" t="str">
        <f>VLOOKUP(A13667,[1]Maestra!A$1:C$746,3,0)</f>
        <v>Pagaré Genérico</v>
      </c>
      <c r="D13667" s="1" t="s">
        <v>515</v>
      </c>
      <c r="E13667" s="1" t="s">
        <v>537</v>
      </c>
      <c r="F13667" s="1">
        <v>211</v>
      </c>
      <c r="G13667" s="1">
        <v>211</v>
      </c>
      <c r="H13667" s="1">
        <v>373</v>
      </c>
      <c r="I13667" s="1" t="s">
        <v>415</v>
      </c>
      <c r="J13667" s="1" t="s">
        <v>328</v>
      </c>
      <c r="K13667" s="1">
        <v>9999</v>
      </c>
      <c r="L13667" s="1">
        <v>1</v>
      </c>
      <c r="M13667" s="1" t="s">
        <v>447</v>
      </c>
      <c r="Q13667" s="2" t="s">
        <v>37</v>
      </c>
      <c r="R13667" s="1" t="s">
        <v>531</v>
      </c>
      <c r="S13667" s="1" t="str">
        <f t="shared" si="434"/>
        <v>LPC373|S|CGEM|9999|1|NORM</v>
      </c>
      <c r="T13667" s="2" t="str">
        <f t="shared" si="435"/>
        <v>OK</v>
      </c>
    </row>
    <row r="13668" spans="1:20" x14ac:dyDescent="0.25">
      <c r="A13668" s="1">
        <v>103999999</v>
      </c>
      <c r="B13668" s="1" t="str">
        <f>VLOOKUP(A13668,[1]Maestra!A$1:C$746,2,0)</f>
        <v>ACPAGGEN6</v>
      </c>
      <c r="C13668" s="1" t="str">
        <f>VLOOKUP(A13668,[1]Maestra!A$1:C$746,3,0)</f>
        <v>Pagaré Genérico</v>
      </c>
      <c r="D13668" s="1" t="s">
        <v>515</v>
      </c>
      <c r="E13668" s="1" t="s">
        <v>537</v>
      </c>
      <c r="F13668" s="1">
        <v>211</v>
      </c>
      <c r="G13668" s="1">
        <v>211</v>
      </c>
      <c r="H13668" s="1">
        <v>373</v>
      </c>
      <c r="I13668" s="1" t="s">
        <v>415</v>
      </c>
      <c r="J13668" s="1" t="s">
        <v>328</v>
      </c>
      <c r="K13668" s="1">
        <v>9999</v>
      </c>
      <c r="L13668" s="1">
        <v>2</v>
      </c>
      <c r="M13668" s="1" t="s">
        <v>445</v>
      </c>
      <c r="Q13668" s="2" t="s">
        <v>37</v>
      </c>
      <c r="R13668" s="1" t="s">
        <v>531</v>
      </c>
      <c r="S13668" s="1" t="str">
        <f t="shared" si="434"/>
        <v>LPC373|S|CGEM|9999|2|DUPE</v>
      </c>
      <c r="T13668" s="2" t="str">
        <f t="shared" si="435"/>
        <v>OK</v>
      </c>
    </row>
    <row r="13669" spans="1:20" x14ac:dyDescent="0.25">
      <c r="A13669" s="1">
        <v>103010199</v>
      </c>
      <c r="B13669" s="1" t="str">
        <f>VLOOKUP(A13669,[1]Maestra!A$1:C$746,2,0)</f>
        <v>ACPRPCPL8</v>
      </c>
      <c r="C13669" s="1" t="str">
        <f>VLOOKUP(A13669,[1]Maestra!A$1:C$746,3,0)</f>
        <v>PTV Recursos Propios Corto Plazo</v>
      </c>
      <c r="D13669" s="1" t="s">
        <v>515</v>
      </c>
      <c r="E13669" s="1" t="s">
        <v>537</v>
      </c>
      <c r="F13669" s="1">
        <v>211</v>
      </c>
      <c r="G13669" s="1">
        <v>211</v>
      </c>
      <c r="H13669" s="1">
        <v>373</v>
      </c>
      <c r="I13669" s="1" t="s">
        <v>415</v>
      </c>
      <c r="J13669" s="1" t="s">
        <v>328</v>
      </c>
      <c r="K13669" s="1">
        <v>9999</v>
      </c>
      <c r="L13669" s="1">
        <v>2</v>
      </c>
      <c r="M13669" s="1" t="s">
        <v>447</v>
      </c>
      <c r="Q13669" s="2" t="s">
        <v>37</v>
      </c>
      <c r="R13669" s="1" t="s">
        <v>531</v>
      </c>
      <c r="S13669" s="1" t="str">
        <f t="shared" si="434"/>
        <v>LPC373|S|CGEM|9999|2|NORM</v>
      </c>
      <c r="T13669" s="2" t="str">
        <f t="shared" si="435"/>
        <v>OK</v>
      </c>
    </row>
    <row r="13670" spans="1:20" x14ac:dyDescent="0.25">
      <c r="A13670" s="1">
        <v>103999999</v>
      </c>
      <c r="B13670" s="1" t="str">
        <f>VLOOKUP(A13670,[1]Maestra!A$1:C$746,2,0)</f>
        <v>ACPAGGEN6</v>
      </c>
      <c r="C13670" s="1" t="str">
        <f>VLOOKUP(A13670,[1]Maestra!A$1:C$746,3,0)</f>
        <v>Pagaré Genérico</v>
      </c>
      <c r="D13670" s="1" t="s">
        <v>515</v>
      </c>
      <c r="E13670" s="1" t="s">
        <v>537</v>
      </c>
      <c r="F13670" s="1">
        <v>211</v>
      </c>
      <c r="G13670" s="1">
        <v>211</v>
      </c>
      <c r="H13670" s="1">
        <v>373</v>
      </c>
      <c r="I13670" s="1" t="s">
        <v>415</v>
      </c>
      <c r="J13670" s="1" t="s">
        <v>329</v>
      </c>
      <c r="K13670" s="1">
        <v>9999</v>
      </c>
      <c r="L13670" s="1">
        <v>1</v>
      </c>
      <c r="M13670" s="1" t="s">
        <v>445</v>
      </c>
      <c r="Q13670" s="2" t="s">
        <v>37</v>
      </c>
      <c r="R13670" s="1" t="s">
        <v>531</v>
      </c>
      <c r="S13670" s="1" t="str">
        <f t="shared" si="434"/>
        <v>LPC373|S|CIVA|9999|1|DUPE</v>
      </c>
      <c r="T13670" s="2" t="str">
        <f t="shared" si="435"/>
        <v>OK</v>
      </c>
    </row>
    <row r="13671" spans="1:20" x14ac:dyDescent="0.25">
      <c r="A13671" s="1">
        <v>103999999</v>
      </c>
      <c r="B13671" s="1" t="str">
        <f>VLOOKUP(A13671,[1]Maestra!A$1:C$746,2,0)</f>
        <v>ACPAGGEN6</v>
      </c>
      <c r="C13671" s="1" t="str">
        <f>VLOOKUP(A13671,[1]Maestra!A$1:C$746,3,0)</f>
        <v>Pagaré Genérico</v>
      </c>
      <c r="D13671" s="1" t="s">
        <v>515</v>
      </c>
      <c r="E13671" s="1" t="s">
        <v>537</v>
      </c>
      <c r="F13671" s="1">
        <v>211</v>
      </c>
      <c r="G13671" s="1">
        <v>211</v>
      </c>
      <c r="H13671" s="1">
        <v>373</v>
      </c>
      <c r="I13671" s="1" t="s">
        <v>415</v>
      </c>
      <c r="J13671" s="1" t="s">
        <v>329</v>
      </c>
      <c r="K13671" s="1">
        <v>9999</v>
      </c>
      <c r="L13671" s="1">
        <v>1</v>
      </c>
      <c r="M13671" s="1" t="s">
        <v>447</v>
      </c>
      <c r="Q13671" s="2" t="s">
        <v>37</v>
      </c>
      <c r="R13671" s="1" t="s">
        <v>531</v>
      </c>
      <c r="S13671" s="1" t="str">
        <f t="shared" si="434"/>
        <v>LPC373|S|CIVA|9999|1|NORM</v>
      </c>
      <c r="T13671" s="2" t="str">
        <f t="shared" si="435"/>
        <v>OK</v>
      </c>
    </row>
    <row r="13672" spans="1:20" x14ac:dyDescent="0.25">
      <c r="A13672" s="1">
        <v>103999999</v>
      </c>
      <c r="B13672" s="1" t="str">
        <f>VLOOKUP(A13672,[1]Maestra!A$1:C$746,2,0)</f>
        <v>ACPAGGEN6</v>
      </c>
      <c r="C13672" s="1" t="str">
        <f>VLOOKUP(A13672,[1]Maestra!A$1:C$746,3,0)</f>
        <v>Pagaré Genérico</v>
      </c>
      <c r="D13672" s="1" t="s">
        <v>515</v>
      </c>
      <c r="E13672" s="1" t="s">
        <v>537</v>
      </c>
      <c r="F13672" s="1">
        <v>211</v>
      </c>
      <c r="G13672" s="1">
        <v>211</v>
      </c>
      <c r="H13672" s="1">
        <v>373</v>
      </c>
      <c r="I13672" s="1" t="s">
        <v>415</v>
      </c>
      <c r="J13672" s="1" t="s">
        <v>329</v>
      </c>
      <c r="K13672" s="1">
        <v>9999</v>
      </c>
      <c r="L13672" s="1">
        <v>2</v>
      </c>
      <c r="M13672" s="1" t="s">
        <v>445</v>
      </c>
      <c r="Q13672" s="2" t="s">
        <v>37</v>
      </c>
      <c r="R13672" s="1" t="s">
        <v>531</v>
      </c>
      <c r="S13672" s="1" t="str">
        <f t="shared" si="434"/>
        <v>LPC373|S|CIVA|9999|2|DUPE</v>
      </c>
      <c r="T13672" s="2" t="str">
        <f t="shared" si="435"/>
        <v>OK</v>
      </c>
    </row>
    <row r="13673" spans="1:20" x14ac:dyDescent="0.25">
      <c r="A13673" s="1">
        <v>103999999</v>
      </c>
      <c r="B13673" s="1" t="str">
        <f>VLOOKUP(A13673,[1]Maestra!A$1:C$746,2,0)</f>
        <v>ACPAGGEN6</v>
      </c>
      <c r="C13673" s="1" t="str">
        <f>VLOOKUP(A13673,[1]Maestra!A$1:C$746,3,0)</f>
        <v>Pagaré Genérico</v>
      </c>
      <c r="D13673" s="1" t="s">
        <v>515</v>
      </c>
      <c r="E13673" s="1" t="s">
        <v>537</v>
      </c>
      <c r="F13673" s="1">
        <v>211</v>
      </c>
      <c r="G13673" s="1">
        <v>211</v>
      </c>
      <c r="H13673" s="1">
        <v>373</v>
      </c>
      <c r="I13673" s="1" t="s">
        <v>415</v>
      </c>
      <c r="J13673" s="1" t="s">
        <v>329</v>
      </c>
      <c r="K13673" s="1">
        <v>9999</v>
      </c>
      <c r="L13673" s="1">
        <v>2</v>
      </c>
      <c r="M13673" s="1" t="s">
        <v>447</v>
      </c>
      <c r="Q13673" s="2" t="s">
        <v>37</v>
      </c>
      <c r="R13673" s="1" t="s">
        <v>531</v>
      </c>
      <c r="S13673" s="1" t="str">
        <f t="shared" si="434"/>
        <v>LPC373|S|CIVA|9999|2|NORM</v>
      </c>
      <c r="T13673" s="2" t="str">
        <f t="shared" si="435"/>
        <v>OK</v>
      </c>
    </row>
    <row r="13674" spans="1:20" x14ac:dyDescent="0.25">
      <c r="A13674" s="1">
        <v>103999999</v>
      </c>
      <c r="B13674" s="1" t="str">
        <f>VLOOKUP(A13674,[1]Maestra!A$1:C$746,2,0)</f>
        <v>ACPAGGEN6</v>
      </c>
      <c r="C13674" s="1" t="str">
        <f>VLOOKUP(A13674,[1]Maestra!A$1:C$746,3,0)</f>
        <v>Pagaré Genérico</v>
      </c>
      <c r="D13674" s="1" t="s">
        <v>515</v>
      </c>
      <c r="E13674" s="1" t="s">
        <v>537</v>
      </c>
      <c r="F13674" s="1">
        <v>211</v>
      </c>
      <c r="G13674" s="1">
        <v>211</v>
      </c>
      <c r="H13674" s="1">
        <v>373</v>
      </c>
      <c r="I13674" s="1" t="s">
        <v>415</v>
      </c>
      <c r="J13674" s="1" t="s">
        <v>325</v>
      </c>
      <c r="K13674" s="1">
        <v>9999</v>
      </c>
      <c r="L13674" s="1">
        <v>1</v>
      </c>
      <c r="M13674" s="1" t="s">
        <v>445</v>
      </c>
      <c r="Q13674" s="2" t="s">
        <v>37</v>
      </c>
      <c r="R13674" s="1" t="s">
        <v>531</v>
      </c>
      <c r="S13674" s="1" t="str">
        <f t="shared" si="434"/>
        <v>LPC373|S|CMED|9999|1|DUPE</v>
      </c>
      <c r="T13674" s="2" t="str">
        <f t="shared" si="435"/>
        <v>OK</v>
      </c>
    </row>
    <row r="13675" spans="1:20" x14ac:dyDescent="0.25">
      <c r="A13675" s="1">
        <v>103999999</v>
      </c>
      <c r="B13675" s="1" t="str">
        <f>VLOOKUP(A13675,[1]Maestra!A$1:C$746,2,0)</f>
        <v>ACPAGGEN6</v>
      </c>
      <c r="C13675" s="1" t="str">
        <f>VLOOKUP(A13675,[1]Maestra!A$1:C$746,3,0)</f>
        <v>Pagaré Genérico</v>
      </c>
      <c r="D13675" s="1" t="s">
        <v>515</v>
      </c>
      <c r="E13675" s="1" t="s">
        <v>537</v>
      </c>
      <c r="F13675" s="1">
        <v>211</v>
      </c>
      <c r="G13675" s="1">
        <v>211</v>
      </c>
      <c r="H13675" s="1">
        <v>373</v>
      </c>
      <c r="I13675" s="1" t="s">
        <v>415</v>
      </c>
      <c r="J13675" s="1" t="s">
        <v>325</v>
      </c>
      <c r="K13675" s="1">
        <v>9999</v>
      </c>
      <c r="L13675" s="1">
        <v>1</v>
      </c>
      <c r="M13675" s="1" t="s">
        <v>447</v>
      </c>
      <c r="Q13675" s="2" t="s">
        <v>37</v>
      </c>
      <c r="R13675" s="1" t="s">
        <v>531</v>
      </c>
      <c r="S13675" s="1" t="str">
        <f t="shared" si="434"/>
        <v>LPC373|S|CMED|9999|1|NORM</v>
      </c>
      <c r="T13675" s="2" t="str">
        <f t="shared" si="435"/>
        <v>OK</v>
      </c>
    </row>
    <row r="13676" spans="1:20" x14ac:dyDescent="0.25">
      <c r="A13676" s="1">
        <v>103999999</v>
      </c>
      <c r="B13676" s="1" t="str">
        <f>VLOOKUP(A13676,[1]Maestra!A$1:C$746,2,0)</f>
        <v>ACPAGGEN6</v>
      </c>
      <c r="C13676" s="1" t="str">
        <f>VLOOKUP(A13676,[1]Maestra!A$1:C$746,3,0)</f>
        <v>Pagaré Genérico</v>
      </c>
      <c r="D13676" s="1" t="s">
        <v>515</v>
      </c>
      <c r="E13676" s="1" t="s">
        <v>537</v>
      </c>
      <c r="F13676" s="1">
        <v>211</v>
      </c>
      <c r="G13676" s="1">
        <v>211</v>
      </c>
      <c r="H13676" s="1">
        <v>373</v>
      </c>
      <c r="I13676" s="1" t="s">
        <v>415</v>
      </c>
      <c r="J13676" s="1" t="s">
        <v>325</v>
      </c>
      <c r="K13676" s="1">
        <v>9999</v>
      </c>
      <c r="L13676" s="1">
        <v>2</v>
      </c>
      <c r="M13676" s="1" t="s">
        <v>445</v>
      </c>
      <c r="Q13676" s="2" t="s">
        <v>37</v>
      </c>
      <c r="R13676" s="1" t="s">
        <v>531</v>
      </c>
      <c r="S13676" s="1" t="str">
        <f t="shared" si="434"/>
        <v>LPC373|S|CMED|9999|2|DUPE</v>
      </c>
      <c r="T13676" s="2" t="str">
        <f t="shared" si="435"/>
        <v>OK</v>
      </c>
    </row>
    <row r="13677" spans="1:20" x14ac:dyDescent="0.25">
      <c r="A13677" s="1">
        <v>103999999</v>
      </c>
      <c r="B13677" s="1" t="str">
        <f>VLOOKUP(A13677,[1]Maestra!A$1:C$746,2,0)</f>
        <v>ACPAGGEN6</v>
      </c>
      <c r="C13677" s="1" t="str">
        <f>VLOOKUP(A13677,[1]Maestra!A$1:C$746,3,0)</f>
        <v>Pagaré Genérico</v>
      </c>
      <c r="D13677" s="1" t="s">
        <v>515</v>
      </c>
      <c r="E13677" s="1" t="s">
        <v>537</v>
      </c>
      <c r="F13677" s="1">
        <v>211</v>
      </c>
      <c r="G13677" s="1">
        <v>211</v>
      </c>
      <c r="H13677" s="1">
        <v>373</v>
      </c>
      <c r="I13677" s="1" t="s">
        <v>415</v>
      </c>
      <c r="J13677" s="1" t="s">
        <v>325</v>
      </c>
      <c r="K13677" s="1">
        <v>9999</v>
      </c>
      <c r="L13677" s="1">
        <v>2</v>
      </c>
      <c r="M13677" s="1" t="s">
        <v>447</v>
      </c>
      <c r="Q13677" s="2" t="s">
        <v>37</v>
      </c>
      <c r="R13677" s="1" t="s">
        <v>531</v>
      </c>
      <c r="S13677" s="1" t="str">
        <f t="shared" si="434"/>
        <v>LPC373|S|CMED|9999|2|NORM</v>
      </c>
      <c r="T13677" s="2" t="str">
        <f t="shared" si="435"/>
        <v>OK</v>
      </c>
    </row>
    <row r="13678" spans="1:20" x14ac:dyDescent="0.25">
      <c r="A13678" s="1">
        <v>103999999</v>
      </c>
      <c r="B13678" s="1" t="str">
        <f>VLOOKUP(A13678,[1]Maestra!A$1:C$746,2,0)</f>
        <v>ACPAGGEN6</v>
      </c>
      <c r="C13678" s="1" t="str">
        <f>VLOOKUP(A13678,[1]Maestra!A$1:C$746,3,0)</f>
        <v>Pagaré Genérico</v>
      </c>
      <c r="D13678" s="1" t="s">
        <v>515</v>
      </c>
      <c r="E13678" s="1" t="s">
        <v>537</v>
      </c>
      <c r="F13678" s="1">
        <v>211</v>
      </c>
      <c r="G13678" s="1">
        <v>211</v>
      </c>
      <c r="H13678" s="1">
        <v>373</v>
      </c>
      <c r="I13678" s="1" t="s">
        <v>415</v>
      </c>
      <c r="J13678" s="1" t="s">
        <v>330</v>
      </c>
      <c r="K13678" s="1">
        <v>9999</v>
      </c>
      <c r="L13678" s="1">
        <v>1</v>
      </c>
      <c r="M13678" s="1" t="s">
        <v>445</v>
      </c>
      <c r="Q13678" s="2" t="s">
        <v>37</v>
      </c>
      <c r="R13678" s="1" t="s">
        <v>531</v>
      </c>
      <c r="S13678" s="1" t="str">
        <f t="shared" si="434"/>
        <v>LPC373|S|CMIE|9999|1|DUPE</v>
      </c>
      <c r="T13678" s="2" t="str">
        <f t="shared" si="435"/>
        <v>OK</v>
      </c>
    </row>
    <row r="13679" spans="1:20" x14ac:dyDescent="0.25">
      <c r="A13679" s="1">
        <v>103999999</v>
      </c>
      <c r="B13679" s="1" t="str">
        <f>VLOOKUP(A13679,[1]Maestra!A$1:C$746,2,0)</f>
        <v>ACPAGGEN6</v>
      </c>
      <c r="C13679" s="1" t="str">
        <f>VLOOKUP(A13679,[1]Maestra!A$1:C$746,3,0)</f>
        <v>Pagaré Genérico</v>
      </c>
      <c r="D13679" s="1" t="s">
        <v>515</v>
      </c>
      <c r="E13679" s="1" t="s">
        <v>537</v>
      </c>
      <c r="F13679" s="1">
        <v>211</v>
      </c>
      <c r="G13679" s="1">
        <v>211</v>
      </c>
      <c r="H13679" s="1">
        <v>373</v>
      </c>
      <c r="I13679" s="1" t="s">
        <v>415</v>
      </c>
      <c r="J13679" s="1" t="s">
        <v>330</v>
      </c>
      <c r="K13679" s="1">
        <v>9999</v>
      </c>
      <c r="L13679" s="1">
        <v>1</v>
      </c>
      <c r="M13679" s="1" t="s">
        <v>447</v>
      </c>
      <c r="Q13679" s="2" t="s">
        <v>37</v>
      </c>
      <c r="R13679" s="1" t="s">
        <v>531</v>
      </c>
      <c r="S13679" s="1" t="str">
        <f t="shared" si="434"/>
        <v>LPC373|S|CMIE|9999|1|NORM</v>
      </c>
      <c r="T13679" s="2" t="str">
        <f t="shared" si="435"/>
        <v>OK</v>
      </c>
    </row>
    <row r="13680" spans="1:20" x14ac:dyDescent="0.25">
      <c r="A13680" s="1">
        <v>103999999</v>
      </c>
      <c r="B13680" s="1" t="str">
        <f>VLOOKUP(A13680,[1]Maestra!A$1:C$746,2,0)</f>
        <v>ACPAGGEN6</v>
      </c>
      <c r="C13680" s="1" t="str">
        <f>VLOOKUP(A13680,[1]Maestra!A$1:C$746,3,0)</f>
        <v>Pagaré Genérico</v>
      </c>
      <c r="D13680" s="1" t="s">
        <v>515</v>
      </c>
      <c r="E13680" s="1" t="s">
        <v>537</v>
      </c>
      <c r="F13680" s="1">
        <v>211</v>
      </c>
      <c r="G13680" s="1">
        <v>211</v>
      </c>
      <c r="H13680" s="1">
        <v>373</v>
      </c>
      <c r="I13680" s="1" t="s">
        <v>415</v>
      </c>
      <c r="J13680" s="1" t="s">
        <v>330</v>
      </c>
      <c r="K13680" s="1">
        <v>9999</v>
      </c>
      <c r="L13680" s="1">
        <v>2</v>
      </c>
      <c r="M13680" s="1" t="s">
        <v>445</v>
      </c>
      <c r="Q13680" s="2" t="s">
        <v>37</v>
      </c>
      <c r="R13680" s="1" t="s">
        <v>531</v>
      </c>
      <c r="S13680" s="1" t="str">
        <f t="shared" si="434"/>
        <v>LPC373|S|CMIE|9999|2|DUPE</v>
      </c>
      <c r="T13680" s="2" t="str">
        <f t="shared" si="435"/>
        <v>OK</v>
      </c>
    </row>
    <row r="13681" spans="1:20" x14ac:dyDescent="0.25">
      <c r="A13681" s="1">
        <v>103999999</v>
      </c>
      <c r="B13681" s="1" t="str">
        <f>VLOOKUP(A13681,[1]Maestra!A$1:C$746,2,0)</f>
        <v>ACPAGGEN6</v>
      </c>
      <c r="C13681" s="1" t="str">
        <f>VLOOKUP(A13681,[1]Maestra!A$1:C$746,3,0)</f>
        <v>Pagaré Genérico</v>
      </c>
      <c r="D13681" s="1" t="s">
        <v>515</v>
      </c>
      <c r="E13681" s="1" t="s">
        <v>537</v>
      </c>
      <c r="F13681" s="1">
        <v>211</v>
      </c>
      <c r="G13681" s="1">
        <v>211</v>
      </c>
      <c r="H13681" s="1">
        <v>373</v>
      </c>
      <c r="I13681" s="1" t="s">
        <v>415</v>
      </c>
      <c r="J13681" s="1" t="s">
        <v>330</v>
      </c>
      <c r="K13681" s="1">
        <v>9999</v>
      </c>
      <c r="L13681" s="1">
        <v>2</v>
      </c>
      <c r="M13681" s="1" t="s">
        <v>447</v>
      </c>
      <c r="Q13681" s="2" t="s">
        <v>37</v>
      </c>
      <c r="R13681" s="1" t="s">
        <v>531</v>
      </c>
      <c r="S13681" s="1" t="str">
        <f t="shared" si="434"/>
        <v>LPC373|S|CMIE|9999|2|NORM</v>
      </c>
      <c r="T13681" s="2" t="str">
        <f t="shared" si="435"/>
        <v>OK</v>
      </c>
    </row>
    <row r="13682" spans="1:20" x14ac:dyDescent="0.25">
      <c r="A13682" s="1">
        <v>103999999</v>
      </c>
      <c r="B13682" s="1" t="str">
        <f>VLOOKUP(A13682,[1]Maestra!A$1:C$746,2,0)</f>
        <v>ACPAGGEN6</v>
      </c>
      <c r="C13682" s="1" t="str">
        <f>VLOOKUP(A13682,[1]Maestra!A$1:C$746,3,0)</f>
        <v>Pagaré Genérico</v>
      </c>
      <c r="D13682" s="1" t="s">
        <v>515</v>
      </c>
      <c r="E13682" s="1" t="s">
        <v>537</v>
      </c>
      <c r="F13682" s="1">
        <v>211</v>
      </c>
      <c r="G13682" s="1">
        <v>211</v>
      </c>
      <c r="H13682" s="1">
        <v>373</v>
      </c>
      <c r="I13682" s="1" t="s">
        <v>415</v>
      </c>
      <c r="J13682" s="1" t="s">
        <v>331</v>
      </c>
      <c r="K13682" s="1">
        <v>9999</v>
      </c>
      <c r="L13682" s="1">
        <v>1</v>
      </c>
      <c r="M13682" s="1" t="s">
        <v>445</v>
      </c>
      <c r="Q13682" s="2" t="s">
        <v>37</v>
      </c>
      <c r="R13682" s="1" t="s">
        <v>531</v>
      </c>
      <c r="S13682" s="1" t="str">
        <f t="shared" si="434"/>
        <v>LPC373|S|CPEM|9999|1|DUPE</v>
      </c>
      <c r="T13682" s="2" t="str">
        <f t="shared" si="435"/>
        <v>OK</v>
      </c>
    </row>
    <row r="13683" spans="1:20" x14ac:dyDescent="0.25">
      <c r="A13683" s="1">
        <v>103999999</v>
      </c>
      <c r="B13683" s="1" t="str">
        <f>VLOOKUP(A13683,[1]Maestra!A$1:C$746,2,0)</f>
        <v>ACPAGGEN6</v>
      </c>
      <c r="C13683" s="1" t="str">
        <f>VLOOKUP(A13683,[1]Maestra!A$1:C$746,3,0)</f>
        <v>Pagaré Genérico</v>
      </c>
      <c r="D13683" s="1" t="s">
        <v>515</v>
      </c>
      <c r="E13683" s="1" t="s">
        <v>537</v>
      </c>
      <c r="F13683" s="1">
        <v>211</v>
      </c>
      <c r="G13683" s="1">
        <v>211</v>
      </c>
      <c r="H13683" s="1">
        <v>373</v>
      </c>
      <c r="I13683" s="1" t="s">
        <v>415</v>
      </c>
      <c r="J13683" s="1" t="s">
        <v>331</v>
      </c>
      <c r="K13683" s="1">
        <v>9999</v>
      </c>
      <c r="L13683" s="1">
        <v>1</v>
      </c>
      <c r="M13683" s="1" t="s">
        <v>447</v>
      </c>
      <c r="Q13683" s="2" t="s">
        <v>37</v>
      </c>
      <c r="R13683" s="1" t="s">
        <v>531</v>
      </c>
      <c r="S13683" s="1" t="str">
        <f t="shared" si="434"/>
        <v>LPC373|S|CPEM|9999|1|NORM</v>
      </c>
      <c r="T13683" s="2" t="str">
        <f t="shared" si="435"/>
        <v>OK</v>
      </c>
    </row>
    <row r="13684" spans="1:20" x14ac:dyDescent="0.25">
      <c r="A13684" s="1">
        <v>103999999</v>
      </c>
      <c r="B13684" s="1" t="str">
        <f>VLOOKUP(A13684,[1]Maestra!A$1:C$746,2,0)</f>
        <v>ACPAGGEN6</v>
      </c>
      <c r="C13684" s="1" t="str">
        <f>VLOOKUP(A13684,[1]Maestra!A$1:C$746,3,0)</f>
        <v>Pagaré Genérico</v>
      </c>
      <c r="D13684" s="1" t="s">
        <v>515</v>
      </c>
      <c r="E13684" s="1" t="s">
        <v>537</v>
      </c>
      <c r="F13684" s="1">
        <v>211</v>
      </c>
      <c r="G13684" s="1">
        <v>211</v>
      </c>
      <c r="H13684" s="1">
        <v>373</v>
      </c>
      <c r="I13684" s="1" t="s">
        <v>415</v>
      </c>
      <c r="J13684" s="1" t="s">
        <v>331</v>
      </c>
      <c r="K13684" s="1">
        <v>9999</v>
      </c>
      <c r="L13684" s="1">
        <v>2</v>
      </c>
      <c r="M13684" s="1" t="s">
        <v>445</v>
      </c>
      <c r="Q13684" s="2" t="s">
        <v>37</v>
      </c>
      <c r="R13684" s="1" t="s">
        <v>531</v>
      </c>
      <c r="S13684" s="1" t="str">
        <f t="shared" si="434"/>
        <v>LPC373|S|CPEM|9999|2|DUPE</v>
      </c>
      <c r="T13684" s="2" t="str">
        <f t="shared" si="435"/>
        <v>OK</v>
      </c>
    </row>
    <row r="13685" spans="1:20" x14ac:dyDescent="0.25">
      <c r="A13685" s="1">
        <v>103999999</v>
      </c>
      <c r="B13685" s="1" t="str">
        <f>VLOOKUP(A13685,[1]Maestra!A$1:C$746,2,0)</f>
        <v>ACPAGGEN6</v>
      </c>
      <c r="C13685" s="1" t="str">
        <f>VLOOKUP(A13685,[1]Maestra!A$1:C$746,3,0)</f>
        <v>Pagaré Genérico</v>
      </c>
      <c r="D13685" s="1" t="s">
        <v>515</v>
      </c>
      <c r="E13685" s="1" t="s">
        <v>537</v>
      </c>
      <c r="F13685" s="1">
        <v>211</v>
      </c>
      <c r="G13685" s="1">
        <v>211</v>
      </c>
      <c r="H13685" s="1">
        <v>373</v>
      </c>
      <c r="I13685" s="1" t="s">
        <v>415</v>
      </c>
      <c r="J13685" s="1" t="s">
        <v>331</v>
      </c>
      <c r="K13685" s="1">
        <v>9999</v>
      </c>
      <c r="L13685" s="1">
        <v>2</v>
      </c>
      <c r="M13685" s="1" t="s">
        <v>447</v>
      </c>
      <c r="Q13685" s="2" t="s">
        <v>37</v>
      </c>
      <c r="R13685" s="1" t="s">
        <v>531</v>
      </c>
      <c r="S13685" s="1" t="str">
        <f t="shared" si="434"/>
        <v>LPC373|S|CPEM|9999|2|NORM</v>
      </c>
      <c r="T13685" s="2" t="str">
        <f t="shared" si="435"/>
        <v>OK</v>
      </c>
    </row>
    <row r="13686" spans="1:20" x14ac:dyDescent="0.25">
      <c r="A13686" s="1">
        <v>103999999</v>
      </c>
      <c r="B13686" s="1" t="str">
        <f>VLOOKUP(A13686,[1]Maestra!A$1:C$746,2,0)</f>
        <v>ACPAGGEN6</v>
      </c>
      <c r="C13686" s="1" t="str">
        <f>VLOOKUP(A13686,[1]Maestra!A$1:C$746,3,0)</f>
        <v>Pagaré Genérico</v>
      </c>
      <c r="D13686" s="1" t="s">
        <v>515</v>
      </c>
      <c r="E13686" s="1" t="s">
        <v>537</v>
      </c>
      <c r="F13686" s="1">
        <v>211</v>
      </c>
      <c r="G13686" s="1">
        <v>211</v>
      </c>
      <c r="H13686" s="1">
        <v>373</v>
      </c>
      <c r="I13686" s="1" t="s">
        <v>415</v>
      </c>
      <c r="J13686" s="1" t="s">
        <v>332</v>
      </c>
      <c r="K13686" s="1">
        <v>9999</v>
      </c>
      <c r="L13686" s="1">
        <v>1</v>
      </c>
      <c r="M13686" s="1" t="s">
        <v>447</v>
      </c>
      <c r="Q13686" s="2" t="s">
        <v>37</v>
      </c>
      <c r="R13686" s="1" t="s">
        <v>531</v>
      </c>
      <c r="S13686" s="1" t="str">
        <f t="shared" si="434"/>
        <v>LPC373|S|CSOB|9999|1|NORM</v>
      </c>
      <c r="T13686" s="2" t="str">
        <f t="shared" si="435"/>
        <v>OK</v>
      </c>
    </row>
    <row r="13687" spans="1:20" x14ac:dyDescent="0.25">
      <c r="A13687" s="1">
        <v>103999999</v>
      </c>
      <c r="B13687" s="1" t="str">
        <f>VLOOKUP(A13687,[1]Maestra!A$1:C$746,2,0)</f>
        <v>ACPAGGEN6</v>
      </c>
      <c r="C13687" s="1" t="str">
        <f>VLOOKUP(A13687,[1]Maestra!A$1:C$746,3,0)</f>
        <v>Pagaré Genérico</v>
      </c>
      <c r="D13687" s="1" t="s">
        <v>515</v>
      </c>
      <c r="E13687" s="1" t="s">
        <v>537</v>
      </c>
      <c r="F13687" s="1">
        <v>211</v>
      </c>
      <c r="G13687" s="1">
        <v>211</v>
      </c>
      <c r="H13687" s="1">
        <v>373</v>
      </c>
      <c r="I13687" s="1" t="s">
        <v>415</v>
      </c>
      <c r="J13687" s="1" t="s">
        <v>332</v>
      </c>
      <c r="K13687" s="1">
        <v>9999</v>
      </c>
      <c r="L13687" s="1">
        <v>2</v>
      </c>
      <c r="M13687" s="1" t="s">
        <v>447</v>
      </c>
      <c r="Q13687" s="2" t="s">
        <v>37</v>
      </c>
      <c r="R13687" s="1" t="s">
        <v>531</v>
      </c>
      <c r="S13687" s="1" t="str">
        <f t="shared" si="434"/>
        <v>LPC373|S|CSOB|9999|2|NORM</v>
      </c>
      <c r="T13687" s="2" t="str">
        <f t="shared" si="435"/>
        <v>OK</v>
      </c>
    </row>
    <row r="13688" spans="1:20" x14ac:dyDescent="0.25">
      <c r="A13688" s="1">
        <v>103999999</v>
      </c>
      <c r="B13688" s="1" t="str">
        <f>VLOOKUP(A13688,[1]Maestra!A$1:C$746,2,0)</f>
        <v>ACPAGGEN6</v>
      </c>
      <c r="C13688" s="1" t="str">
        <f>VLOOKUP(A13688,[1]Maestra!A$1:C$746,3,0)</f>
        <v>Pagaré Genérico</v>
      </c>
      <c r="D13688" s="1" t="s">
        <v>515</v>
      </c>
      <c r="E13688" s="1" t="s">
        <v>537</v>
      </c>
      <c r="F13688" s="1">
        <v>211</v>
      </c>
      <c r="G13688" s="1">
        <v>211</v>
      </c>
      <c r="H13688" s="1">
        <v>373</v>
      </c>
      <c r="I13688" s="1" t="s">
        <v>448</v>
      </c>
      <c r="J13688" s="1" t="s">
        <v>326</v>
      </c>
      <c r="K13688" s="1">
        <v>9999</v>
      </c>
      <c r="L13688" s="1">
        <v>1</v>
      </c>
      <c r="M13688" s="1" t="s">
        <v>447</v>
      </c>
      <c r="Q13688" s="2" t="s">
        <v>37</v>
      </c>
      <c r="R13688" s="1" t="s">
        <v>531</v>
      </c>
      <c r="S13688" s="1" t="str">
        <f t="shared" si="434"/>
        <v>LPC373|V|CBMD|9999|1|NORM</v>
      </c>
      <c r="T13688" s="2" t="str">
        <f t="shared" si="435"/>
        <v>OK</v>
      </c>
    </row>
    <row r="13689" spans="1:20" x14ac:dyDescent="0.25">
      <c r="A13689" s="1">
        <v>103999999</v>
      </c>
      <c r="B13689" s="1" t="str">
        <f>VLOOKUP(A13689,[1]Maestra!A$1:C$746,2,0)</f>
        <v>ACPAGGEN6</v>
      </c>
      <c r="C13689" s="1" t="str">
        <f>VLOOKUP(A13689,[1]Maestra!A$1:C$746,3,0)</f>
        <v>Pagaré Genérico</v>
      </c>
      <c r="D13689" s="1" t="s">
        <v>515</v>
      </c>
      <c r="E13689" s="1" t="s">
        <v>537</v>
      </c>
      <c r="F13689" s="1">
        <v>211</v>
      </c>
      <c r="G13689" s="1">
        <v>211</v>
      </c>
      <c r="H13689" s="1">
        <v>373</v>
      </c>
      <c r="I13689" s="1" t="s">
        <v>448</v>
      </c>
      <c r="J13689" s="1" t="s">
        <v>326</v>
      </c>
      <c r="K13689" s="1">
        <v>9999</v>
      </c>
      <c r="L13689" s="1">
        <v>2</v>
      </c>
      <c r="M13689" s="1" t="s">
        <v>447</v>
      </c>
      <c r="Q13689" s="2" t="s">
        <v>37</v>
      </c>
      <c r="R13689" s="1" t="s">
        <v>531</v>
      </c>
      <c r="S13689" s="1" t="str">
        <f t="shared" si="434"/>
        <v>LPC373|V|CBMD|9999|2|NORM</v>
      </c>
      <c r="T13689" s="2" t="str">
        <f t="shared" si="435"/>
        <v>OK</v>
      </c>
    </row>
    <row r="13690" spans="1:20" x14ac:dyDescent="0.25">
      <c r="A13690" s="1">
        <v>103999999</v>
      </c>
      <c r="B13690" s="1" t="str">
        <f>VLOOKUP(A13690,[1]Maestra!A$1:C$746,2,0)</f>
        <v>ACPAGGEN6</v>
      </c>
      <c r="C13690" s="1" t="str">
        <f>VLOOKUP(A13690,[1]Maestra!A$1:C$746,3,0)</f>
        <v>Pagaré Genérico</v>
      </c>
      <c r="D13690" s="1" t="s">
        <v>515</v>
      </c>
      <c r="E13690" s="1" t="s">
        <v>537</v>
      </c>
      <c r="F13690" s="1">
        <v>211</v>
      </c>
      <c r="G13690" s="1">
        <v>211</v>
      </c>
      <c r="H13690" s="1">
        <v>373</v>
      </c>
      <c r="I13690" s="1" t="s">
        <v>448</v>
      </c>
      <c r="J13690" s="1" t="s">
        <v>327</v>
      </c>
      <c r="K13690" s="1">
        <v>9999</v>
      </c>
      <c r="L13690" s="1">
        <v>1</v>
      </c>
      <c r="M13690" s="1" t="s">
        <v>445</v>
      </c>
      <c r="Q13690" s="2" t="s">
        <v>37</v>
      </c>
      <c r="R13690" s="1" t="s">
        <v>531</v>
      </c>
      <c r="S13690" s="1" t="str">
        <f t="shared" si="434"/>
        <v>LPC373|V|CCOR|9999|1|DUPE</v>
      </c>
      <c r="T13690" s="2" t="str">
        <f t="shared" si="435"/>
        <v>OK</v>
      </c>
    </row>
    <row r="13691" spans="1:20" x14ac:dyDescent="0.25">
      <c r="A13691" s="1">
        <v>103999999</v>
      </c>
      <c r="B13691" s="1" t="str">
        <f>VLOOKUP(A13691,[1]Maestra!A$1:C$746,2,0)</f>
        <v>ACPAGGEN6</v>
      </c>
      <c r="C13691" s="1" t="str">
        <f>VLOOKUP(A13691,[1]Maestra!A$1:C$746,3,0)</f>
        <v>Pagaré Genérico</v>
      </c>
      <c r="D13691" s="1" t="s">
        <v>515</v>
      </c>
      <c r="E13691" s="1" t="s">
        <v>537</v>
      </c>
      <c r="F13691" s="1">
        <v>211</v>
      </c>
      <c r="G13691" s="1">
        <v>211</v>
      </c>
      <c r="H13691" s="1">
        <v>373</v>
      </c>
      <c r="I13691" s="1" t="s">
        <v>448</v>
      </c>
      <c r="J13691" s="1" t="s">
        <v>327</v>
      </c>
      <c r="K13691" s="1">
        <v>9999</v>
      </c>
      <c r="L13691" s="1">
        <v>1</v>
      </c>
      <c r="M13691" s="1" t="s">
        <v>447</v>
      </c>
      <c r="Q13691" s="2" t="s">
        <v>37</v>
      </c>
      <c r="R13691" s="1" t="s">
        <v>531</v>
      </c>
      <c r="S13691" s="1" t="str">
        <f t="shared" si="434"/>
        <v>LPC373|V|CCOR|9999|1|NORM</v>
      </c>
      <c r="T13691" s="2" t="str">
        <f t="shared" si="435"/>
        <v>OK</v>
      </c>
    </row>
    <row r="13692" spans="1:20" x14ac:dyDescent="0.25">
      <c r="A13692" s="1">
        <v>103999999</v>
      </c>
      <c r="B13692" s="1" t="str">
        <f>VLOOKUP(A13692,[1]Maestra!A$1:C$746,2,0)</f>
        <v>ACPAGGEN6</v>
      </c>
      <c r="C13692" s="1" t="str">
        <f>VLOOKUP(A13692,[1]Maestra!A$1:C$746,3,0)</f>
        <v>Pagaré Genérico</v>
      </c>
      <c r="D13692" s="1" t="s">
        <v>515</v>
      </c>
      <c r="E13692" s="1" t="s">
        <v>537</v>
      </c>
      <c r="F13692" s="1">
        <v>211</v>
      </c>
      <c r="G13692" s="1">
        <v>211</v>
      </c>
      <c r="H13692" s="1">
        <v>373</v>
      </c>
      <c r="I13692" s="1" t="s">
        <v>448</v>
      </c>
      <c r="J13692" s="1" t="s">
        <v>327</v>
      </c>
      <c r="K13692" s="1">
        <v>9999</v>
      </c>
      <c r="L13692" s="1">
        <v>2</v>
      </c>
      <c r="M13692" s="1" t="s">
        <v>445</v>
      </c>
      <c r="Q13692" s="2" t="s">
        <v>37</v>
      </c>
      <c r="R13692" s="1" t="s">
        <v>531</v>
      </c>
      <c r="S13692" s="1" t="str">
        <f t="shared" si="434"/>
        <v>LPC373|V|CCOR|9999|2|DUPE</v>
      </c>
      <c r="T13692" s="2" t="str">
        <f t="shared" si="435"/>
        <v>OK</v>
      </c>
    </row>
    <row r="13693" spans="1:20" x14ac:dyDescent="0.25">
      <c r="A13693" s="1">
        <v>103999999</v>
      </c>
      <c r="B13693" s="1" t="str">
        <f>VLOOKUP(A13693,[1]Maestra!A$1:C$746,2,0)</f>
        <v>ACPAGGEN6</v>
      </c>
      <c r="C13693" s="1" t="str">
        <f>VLOOKUP(A13693,[1]Maestra!A$1:C$746,3,0)</f>
        <v>Pagaré Genérico</v>
      </c>
      <c r="D13693" s="1" t="s">
        <v>515</v>
      </c>
      <c r="E13693" s="1" t="s">
        <v>537</v>
      </c>
      <c r="F13693" s="1">
        <v>211</v>
      </c>
      <c r="G13693" s="1">
        <v>211</v>
      </c>
      <c r="H13693" s="1">
        <v>373</v>
      </c>
      <c r="I13693" s="1" t="s">
        <v>448</v>
      </c>
      <c r="J13693" s="1" t="s">
        <v>327</v>
      </c>
      <c r="K13693" s="1">
        <v>9999</v>
      </c>
      <c r="L13693" s="1">
        <v>2</v>
      </c>
      <c r="M13693" s="1" t="s">
        <v>447</v>
      </c>
      <c r="Q13693" s="2" t="s">
        <v>37</v>
      </c>
      <c r="R13693" s="1" t="s">
        <v>531</v>
      </c>
      <c r="S13693" s="1" t="str">
        <f t="shared" si="434"/>
        <v>LPC373|V|CCOR|9999|2|NORM</v>
      </c>
      <c r="T13693" s="2" t="str">
        <f t="shared" si="435"/>
        <v>OK</v>
      </c>
    </row>
    <row r="13694" spans="1:20" x14ac:dyDescent="0.25">
      <c r="A13694" s="1">
        <v>103999999</v>
      </c>
      <c r="B13694" s="1" t="str">
        <f>VLOOKUP(A13694,[1]Maestra!A$1:C$746,2,0)</f>
        <v>ACPAGGEN6</v>
      </c>
      <c r="C13694" s="1" t="str">
        <f>VLOOKUP(A13694,[1]Maestra!A$1:C$746,3,0)</f>
        <v>Pagaré Genérico</v>
      </c>
      <c r="D13694" s="1" t="s">
        <v>515</v>
      </c>
      <c r="E13694" s="1" t="s">
        <v>537</v>
      </c>
      <c r="F13694" s="1">
        <v>211</v>
      </c>
      <c r="G13694" s="1">
        <v>211</v>
      </c>
      <c r="H13694" s="1">
        <v>373</v>
      </c>
      <c r="I13694" s="1" t="s">
        <v>448</v>
      </c>
      <c r="J13694" s="1" t="s">
        <v>323</v>
      </c>
      <c r="K13694" s="1">
        <v>9999</v>
      </c>
      <c r="L13694" s="1">
        <v>1</v>
      </c>
      <c r="M13694" s="1" t="s">
        <v>445</v>
      </c>
      <c r="Q13694" s="2" t="s">
        <v>37</v>
      </c>
      <c r="R13694" s="1" t="s">
        <v>531</v>
      </c>
      <c r="S13694" s="1" t="str">
        <f t="shared" si="434"/>
        <v>LPC373|V|CESP|9999|1|DUPE</v>
      </c>
      <c r="T13694" s="2" t="str">
        <f t="shared" si="435"/>
        <v>OK</v>
      </c>
    </row>
    <row r="13695" spans="1:20" x14ac:dyDescent="0.25">
      <c r="A13695" s="1">
        <v>103999999</v>
      </c>
      <c r="B13695" s="1" t="str">
        <f>VLOOKUP(A13695,[1]Maestra!A$1:C$746,2,0)</f>
        <v>ACPAGGEN6</v>
      </c>
      <c r="C13695" s="1" t="str">
        <f>VLOOKUP(A13695,[1]Maestra!A$1:C$746,3,0)</f>
        <v>Pagaré Genérico</v>
      </c>
      <c r="D13695" s="1" t="s">
        <v>515</v>
      </c>
      <c r="E13695" s="1" t="s">
        <v>537</v>
      </c>
      <c r="F13695" s="1">
        <v>211</v>
      </c>
      <c r="G13695" s="1">
        <v>211</v>
      </c>
      <c r="H13695" s="1">
        <v>373</v>
      </c>
      <c r="I13695" s="1" t="s">
        <v>448</v>
      </c>
      <c r="J13695" s="1" t="s">
        <v>323</v>
      </c>
      <c r="K13695" s="1">
        <v>9999</v>
      </c>
      <c r="L13695" s="1">
        <v>1</v>
      </c>
      <c r="M13695" s="1" t="s">
        <v>447</v>
      </c>
      <c r="Q13695" s="2" t="s">
        <v>37</v>
      </c>
      <c r="R13695" s="1" t="s">
        <v>531</v>
      </c>
      <c r="S13695" s="1" t="str">
        <f t="shared" si="434"/>
        <v>LPC373|V|CESP|9999|1|NORM</v>
      </c>
      <c r="T13695" s="2" t="str">
        <f t="shared" si="435"/>
        <v>OK</v>
      </c>
    </row>
    <row r="13696" spans="1:20" x14ac:dyDescent="0.25">
      <c r="A13696" s="1">
        <v>103999999</v>
      </c>
      <c r="B13696" s="1" t="str">
        <f>VLOOKUP(A13696,[1]Maestra!A$1:C$746,2,0)</f>
        <v>ACPAGGEN6</v>
      </c>
      <c r="C13696" s="1" t="str">
        <f>VLOOKUP(A13696,[1]Maestra!A$1:C$746,3,0)</f>
        <v>Pagaré Genérico</v>
      </c>
      <c r="D13696" s="1" t="s">
        <v>515</v>
      </c>
      <c r="E13696" s="1" t="s">
        <v>537</v>
      </c>
      <c r="F13696" s="1">
        <v>211</v>
      </c>
      <c r="G13696" s="1">
        <v>211</v>
      </c>
      <c r="H13696" s="1">
        <v>373</v>
      </c>
      <c r="I13696" s="1" t="s">
        <v>448</v>
      </c>
      <c r="J13696" s="1" t="s">
        <v>323</v>
      </c>
      <c r="K13696" s="1">
        <v>9999</v>
      </c>
      <c r="L13696" s="1">
        <v>2</v>
      </c>
      <c r="M13696" s="1" t="s">
        <v>445</v>
      </c>
      <c r="Q13696" s="2" t="s">
        <v>37</v>
      </c>
      <c r="R13696" s="1" t="s">
        <v>531</v>
      </c>
      <c r="S13696" s="1" t="str">
        <f t="shared" si="434"/>
        <v>LPC373|V|CESP|9999|2|DUPE</v>
      </c>
      <c r="T13696" s="2" t="str">
        <f t="shared" si="435"/>
        <v>OK</v>
      </c>
    </row>
    <row r="13697" spans="1:20" x14ac:dyDescent="0.25">
      <c r="A13697" s="1">
        <v>103999999</v>
      </c>
      <c r="B13697" s="1" t="str">
        <f>VLOOKUP(A13697,[1]Maestra!A$1:C$746,2,0)</f>
        <v>ACPAGGEN6</v>
      </c>
      <c r="C13697" s="1" t="str">
        <f>VLOOKUP(A13697,[1]Maestra!A$1:C$746,3,0)</f>
        <v>Pagaré Genérico</v>
      </c>
      <c r="D13697" s="1" t="s">
        <v>515</v>
      </c>
      <c r="E13697" s="1" t="s">
        <v>537</v>
      </c>
      <c r="F13697" s="1">
        <v>211</v>
      </c>
      <c r="G13697" s="1">
        <v>211</v>
      </c>
      <c r="H13697" s="1">
        <v>373</v>
      </c>
      <c r="I13697" s="1" t="s">
        <v>448</v>
      </c>
      <c r="J13697" s="1" t="s">
        <v>323</v>
      </c>
      <c r="K13697" s="1">
        <v>9999</v>
      </c>
      <c r="L13697" s="1">
        <v>2</v>
      </c>
      <c r="M13697" s="1" t="s">
        <v>447</v>
      </c>
      <c r="Q13697" s="2" t="s">
        <v>37</v>
      </c>
      <c r="R13697" s="1" t="s">
        <v>531</v>
      </c>
      <c r="S13697" s="1" t="str">
        <f t="shared" si="434"/>
        <v>LPC373|V|CESP|9999|2|NORM</v>
      </c>
      <c r="T13697" s="2" t="str">
        <f t="shared" si="435"/>
        <v>OK</v>
      </c>
    </row>
    <row r="13698" spans="1:20" x14ac:dyDescent="0.25">
      <c r="A13698" s="1">
        <v>103999999</v>
      </c>
      <c r="B13698" s="1" t="str">
        <f>VLOOKUP(A13698,[1]Maestra!A$1:C$746,2,0)</f>
        <v>ACPAGGEN6</v>
      </c>
      <c r="C13698" s="1" t="str">
        <f>VLOOKUP(A13698,[1]Maestra!A$1:C$746,3,0)</f>
        <v>Pagaré Genérico</v>
      </c>
      <c r="D13698" s="1" t="s">
        <v>515</v>
      </c>
      <c r="E13698" s="1" t="s">
        <v>537</v>
      </c>
      <c r="F13698" s="1">
        <v>211</v>
      </c>
      <c r="G13698" s="1">
        <v>211</v>
      </c>
      <c r="H13698" s="1">
        <v>373</v>
      </c>
      <c r="I13698" s="1" t="s">
        <v>448</v>
      </c>
      <c r="J13698" s="1" t="s">
        <v>328</v>
      </c>
      <c r="K13698" s="1">
        <v>9999</v>
      </c>
      <c r="L13698" s="1">
        <v>1</v>
      </c>
      <c r="M13698" s="1" t="s">
        <v>445</v>
      </c>
      <c r="Q13698" s="2" t="s">
        <v>37</v>
      </c>
      <c r="R13698" s="1" t="s">
        <v>531</v>
      </c>
      <c r="S13698" s="1" t="str">
        <f t="shared" ref="S13698:S13761" si="436">_xlfn.CONCAT(D13698,H13698,"|",I13698,"|",J13698,"|",K13698,"|",L13698,"|",M13698)</f>
        <v>LPC373|V|CGEM|9999|1|DUPE</v>
      </c>
      <c r="T13698" s="2" t="str">
        <f t="shared" si="435"/>
        <v>OK</v>
      </c>
    </row>
    <row r="13699" spans="1:20" x14ac:dyDescent="0.25">
      <c r="A13699" s="1">
        <v>103999999</v>
      </c>
      <c r="B13699" s="1" t="str">
        <f>VLOOKUP(A13699,[1]Maestra!A$1:C$746,2,0)</f>
        <v>ACPAGGEN6</v>
      </c>
      <c r="C13699" s="1" t="str">
        <f>VLOOKUP(A13699,[1]Maestra!A$1:C$746,3,0)</f>
        <v>Pagaré Genérico</v>
      </c>
      <c r="D13699" s="1" t="s">
        <v>515</v>
      </c>
      <c r="E13699" s="1" t="s">
        <v>537</v>
      </c>
      <c r="F13699" s="1">
        <v>211</v>
      </c>
      <c r="G13699" s="1">
        <v>211</v>
      </c>
      <c r="H13699" s="1">
        <v>373</v>
      </c>
      <c r="I13699" s="1" t="s">
        <v>448</v>
      </c>
      <c r="J13699" s="1" t="s">
        <v>328</v>
      </c>
      <c r="K13699" s="1">
        <v>9999</v>
      </c>
      <c r="L13699" s="1">
        <v>1</v>
      </c>
      <c r="M13699" s="1" t="s">
        <v>447</v>
      </c>
      <c r="Q13699" s="2" t="s">
        <v>37</v>
      </c>
      <c r="R13699" s="1" t="s">
        <v>531</v>
      </c>
      <c r="S13699" s="1" t="str">
        <f t="shared" si="436"/>
        <v>LPC373|V|CGEM|9999|1|NORM</v>
      </c>
      <c r="T13699" s="2" t="str">
        <f t="shared" ref="T13699:T13762" si="437">IF(COUNTIFS($D$2:$D$20413,D13699,$S$2:$S$20413,S13699,$A$2:$A$20413,"&lt;&gt;"&amp;A13699)&gt;0,"Conflicto","OK")</f>
        <v>OK</v>
      </c>
    </row>
    <row r="13700" spans="1:20" x14ac:dyDescent="0.25">
      <c r="A13700" s="1">
        <v>103999999</v>
      </c>
      <c r="B13700" s="1" t="str">
        <f>VLOOKUP(A13700,[1]Maestra!A$1:C$746,2,0)</f>
        <v>ACPAGGEN6</v>
      </c>
      <c r="C13700" s="1" t="str">
        <f>VLOOKUP(A13700,[1]Maestra!A$1:C$746,3,0)</f>
        <v>Pagaré Genérico</v>
      </c>
      <c r="D13700" s="1" t="s">
        <v>515</v>
      </c>
      <c r="E13700" s="1" t="s">
        <v>537</v>
      </c>
      <c r="F13700" s="1">
        <v>211</v>
      </c>
      <c r="G13700" s="1">
        <v>211</v>
      </c>
      <c r="H13700" s="1">
        <v>373</v>
      </c>
      <c r="I13700" s="1" t="s">
        <v>448</v>
      </c>
      <c r="J13700" s="1" t="s">
        <v>328</v>
      </c>
      <c r="K13700" s="1">
        <v>9999</v>
      </c>
      <c r="L13700" s="1">
        <v>2</v>
      </c>
      <c r="M13700" s="1" t="s">
        <v>445</v>
      </c>
      <c r="Q13700" s="2" t="s">
        <v>37</v>
      </c>
      <c r="R13700" s="1" t="s">
        <v>531</v>
      </c>
      <c r="S13700" s="1" t="str">
        <f t="shared" si="436"/>
        <v>LPC373|V|CGEM|9999|2|DUPE</v>
      </c>
      <c r="T13700" s="2" t="str">
        <f t="shared" si="437"/>
        <v>OK</v>
      </c>
    </row>
    <row r="13701" spans="1:20" x14ac:dyDescent="0.25">
      <c r="A13701" s="1">
        <v>103999999</v>
      </c>
      <c r="B13701" s="1" t="str">
        <f>VLOOKUP(A13701,[1]Maestra!A$1:C$746,2,0)</f>
        <v>ACPAGGEN6</v>
      </c>
      <c r="C13701" s="1" t="str">
        <f>VLOOKUP(A13701,[1]Maestra!A$1:C$746,3,0)</f>
        <v>Pagaré Genérico</v>
      </c>
      <c r="D13701" s="1" t="s">
        <v>515</v>
      </c>
      <c r="E13701" s="1" t="s">
        <v>537</v>
      </c>
      <c r="F13701" s="1">
        <v>211</v>
      </c>
      <c r="G13701" s="1">
        <v>211</v>
      </c>
      <c r="H13701" s="1">
        <v>373</v>
      </c>
      <c r="I13701" s="1" t="s">
        <v>448</v>
      </c>
      <c r="J13701" s="1" t="s">
        <v>328</v>
      </c>
      <c r="K13701" s="1">
        <v>9999</v>
      </c>
      <c r="L13701" s="1">
        <v>2</v>
      </c>
      <c r="M13701" s="1" t="s">
        <v>447</v>
      </c>
      <c r="Q13701" s="2" t="s">
        <v>37</v>
      </c>
      <c r="R13701" s="1" t="s">
        <v>531</v>
      </c>
      <c r="S13701" s="1" t="str">
        <f t="shared" si="436"/>
        <v>LPC373|V|CGEM|9999|2|NORM</v>
      </c>
      <c r="T13701" s="2" t="str">
        <f t="shared" si="437"/>
        <v>OK</v>
      </c>
    </row>
    <row r="13702" spans="1:20" x14ac:dyDescent="0.25">
      <c r="A13702" s="1">
        <v>103999999</v>
      </c>
      <c r="B13702" s="1" t="str">
        <f>VLOOKUP(A13702,[1]Maestra!A$1:C$746,2,0)</f>
        <v>ACPAGGEN6</v>
      </c>
      <c r="C13702" s="1" t="str">
        <f>VLOOKUP(A13702,[1]Maestra!A$1:C$746,3,0)</f>
        <v>Pagaré Genérico</v>
      </c>
      <c r="D13702" s="1" t="s">
        <v>515</v>
      </c>
      <c r="E13702" s="1" t="s">
        <v>537</v>
      </c>
      <c r="F13702" s="1">
        <v>211</v>
      </c>
      <c r="G13702" s="1">
        <v>211</v>
      </c>
      <c r="H13702" s="1">
        <v>373</v>
      </c>
      <c r="I13702" s="1" t="s">
        <v>448</v>
      </c>
      <c r="J13702" s="1" t="s">
        <v>329</v>
      </c>
      <c r="K13702" s="1">
        <v>9999</v>
      </c>
      <c r="L13702" s="1">
        <v>1</v>
      </c>
      <c r="M13702" s="1" t="s">
        <v>445</v>
      </c>
      <c r="Q13702" s="2" t="s">
        <v>37</v>
      </c>
      <c r="R13702" s="1" t="s">
        <v>531</v>
      </c>
      <c r="S13702" s="1" t="str">
        <f t="shared" si="436"/>
        <v>LPC373|V|CIVA|9999|1|DUPE</v>
      </c>
      <c r="T13702" s="2" t="str">
        <f t="shared" si="437"/>
        <v>OK</v>
      </c>
    </row>
    <row r="13703" spans="1:20" x14ac:dyDescent="0.25">
      <c r="A13703" s="1">
        <v>103999999</v>
      </c>
      <c r="B13703" s="1" t="str">
        <f>VLOOKUP(A13703,[1]Maestra!A$1:C$746,2,0)</f>
        <v>ACPAGGEN6</v>
      </c>
      <c r="C13703" s="1" t="str">
        <f>VLOOKUP(A13703,[1]Maestra!A$1:C$746,3,0)</f>
        <v>Pagaré Genérico</v>
      </c>
      <c r="D13703" s="1" t="s">
        <v>515</v>
      </c>
      <c r="E13703" s="1" t="s">
        <v>537</v>
      </c>
      <c r="F13703" s="1">
        <v>211</v>
      </c>
      <c r="G13703" s="1">
        <v>211</v>
      </c>
      <c r="H13703" s="1">
        <v>373</v>
      </c>
      <c r="I13703" s="1" t="s">
        <v>448</v>
      </c>
      <c r="J13703" s="1" t="s">
        <v>329</v>
      </c>
      <c r="K13703" s="1">
        <v>9999</v>
      </c>
      <c r="L13703" s="1">
        <v>1</v>
      </c>
      <c r="M13703" s="1" t="s">
        <v>447</v>
      </c>
      <c r="Q13703" s="2" t="s">
        <v>37</v>
      </c>
      <c r="R13703" s="1" t="s">
        <v>531</v>
      </c>
      <c r="S13703" s="1" t="str">
        <f t="shared" si="436"/>
        <v>LPC373|V|CIVA|9999|1|NORM</v>
      </c>
      <c r="T13703" s="2" t="str">
        <f t="shared" si="437"/>
        <v>OK</v>
      </c>
    </row>
    <row r="13704" spans="1:20" x14ac:dyDescent="0.25">
      <c r="A13704" s="1">
        <v>103999999</v>
      </c>
      <c r="B13704" s="1" t="str">
        <f>VLOOKUP(A13704,[1]Maestra!A$1:C$746,2,0)</f>
        <v>ACPAGGEN6</v>
      </c>
      <c r="C13704" s="1" t="str">
        <f>VLOOKUP(A13704,[1]Maestra!A$1:C$746,3,0)</f>
        <v>Pagaré Genérico</v>
      </c>
      <c r="D13704" s="1" t="s">
        <v>515</v>
      </c>
      <c r="E13704" s="1" t="s">
        <v>537</v>
      </c>
      <c r="F13704" s="1">
        <v>211</v>
      </c>
      <c r="G13704" s="1">
        <v>211</v>
      </c>
      <c r="H13704" s="1">
        <v>373</v>
      </c>
      <c r="I13704" s="1" t="s">
        <v>448</v>
      </c>
      <c r="J13704" s="1" t="s">
        <v>329</v>
      </c>
      <c r="K13704" s="1">
        <v>9999</v>
      </c>
      <c r="L13704" s="1">
        <v>2</v>
      </c>
      <c r="M13704" s="1" t="s">
        <v>445</v>
      </c>
      <c r="Q13704" s="2" t="s">
        <v>37</v>
      </c>
      <c r="R13704" s="1" t="s">
        <v>531</v>
      </c>
      <c r="S13704" s="1" t="str">
        <f t="shared" si="436"/>
        <v>LPC373|V|CIVA|9999|2|DUPE</v>
      </c>
      <c r="T13704" s="2" t="str">
        <f t="shared" si="437"/>
        <v>OK</v>
      </c>
    </row>
    <row r="13705" spans="1:20" x14ac:dyDescent="0.25">
      <c r="A13705" s="1">
        <v>103999999</v>
      </c>
      <c r="B13705" s="1" t="str">
        <f>VLOOKUP(A13705,[1]Maestra!A$1:C$746,2,0)</f>
        <v>ACPAGGEN6</v>
      </c>
      <c r="C13705" s="1" t="str">
        <f>VLOOKUP(A13705,[1]Maestra!A$1:C$746,3,0)</f>
        <v>Pagaré Genérico</v>
      </c>
      <c r="D13705" s="1" t="s">
        <v>515</v>
      </c>
      <c r="E13705" s="1" t="s">
        <v>537</v>
      </c>
      <c r="F13705" s="1">
        <v>211</v>
      </c>
      <c r="G13705" s="1">
        <v>211</v>
      </c>
      <c r="H13705" s="1">
        <v>373</v>
      </c>
      <c r="I13705" s="1" t="s">
        <v>448</v>
      </c>
      <c r="J13705" s="1" t="s">
        <v>329</v>
      </c>
      <c r="K13705" s="1">
        <v>9999</v>
      </c>
      <c r="L13705" s="1">
        <v>2</v>
      </c>
      <c r="M13705" s="1" t="s">
        <v>447</v>
      </c>
      <c r="Q13705" s="2" t="s">
        <v>37</v>
      </c>
      <c r="R13705" s="1" t="s">
        <v>531</v>
      </c>
      <c r="S13705" s="1" t="str">
        <f t="shared" si="436"/>
        <v>LPC373|V|CIVA|9999|2|NORM</v>
      </c>
      <c r="T13705" s="2" t="str">
        <f t="shared" si="437"/>
        <v>OK</v>
      </c>
    </row>
    <row r="13706" spans="1:20" x14ac:dyDescent="0.25">
      <c r="A13706" s="1">
        <v>103999999</v>
      </c>
      <c r="B13706" s="1" t="str">
        <f>VLOOKUP(A13706,[1]Maestra!A$1:C$746,2,0)</f>
        <v>ACPAGGEN6</v>
      </c>
      <c r="C13706" s="1" t="str">
        <f>VLOOKUP(A13706,[1]Maestra!A$1:C$746,3,0)</f>
        <v>Pagaré Genérico</v>
      </c>
      <c r="D13706" s="1" t="s">
        <v>515</v>
      </c>
      <c r="E13706" s="1" t="s">
        <v>537</v>
      </c>
      <c r="F13706" s="1">
        <v>211</v>
      </c>
      <c r="G13706" s="1">
        <v>211</v>
      </c>
      <c r="H13706" s="1">
        <v>373</v>
      </c>
      <c r="I13706" s="1" t="s">
        <v>448</v>
      </c>
      <c r="J13706" s="1" t="s">
        <v>325</v>
      </c>
      <c r="K13706" s="1">
        <v>9999</v>
      </c>
      <c r="L13706" s="1">
        <v>1</v>
      </c>
      <c r="M13706" s="1" t="s">
        <v>445</v>
      </c>
      <c r="Q13706" s="2" t="s">
        <v>37</v>
      </c>
      <c r="R13706" s="1" t="s">
        <v>531</v>
      </c>
      <c r="S13706" s="1" t="str">
        <f t="shared" si="436"/>
        <v>LPC373|V|CMED|9999|1|DUPE</v>
      </c>
      <c r="T13706" s="2" t="str">
        <f t="shared" si="437"/>
        <v>OK</v>
      </c>
    </row>
    <row r="13707" spans="1:20" x14ac:dyDescent="0.25">
      <c r="A13707" s="1">
        <v>103999999</v>
      </c>
      <c r="B13707" s="1" t="str">
        <f>VLOOKUP(A13707,[1]Maestra!A$1:C$746,2,0)</f>
        <v>ACPAGGEN6</v>
      </c>
      <c r="C13707" s="1" t="str">
        <f>VLOOKUP(A13707,[1]Maestra!A$1:C$746,3,0)</f>
        <v>Pagaré Genérico</v>
      </c>
      <c r="D13707" s="1" t="s">
        <v>515</v>
      </c>
      <c r="E13707" s="1" t="s">
        <v>537</v>
      </c>
      <c r="F13707" s="1">
        <v>211</v>
      </c>
      <c r="G13707" s="1">
        <v>211</v>
      </c>
      <c r="H13707" s="1">
        <v>373</v>
      </c>
      <c r="I13707" s="1" t="s">
        <v>448</v>
      </c>
      <c r="J13707" s="1" t="s">
        <v>325</v>
      </c>
      <c r="K13707" s="1">
        <v>9999</v>
      </c>
      <c r="L13707" s="1">
        <v>1</v>
      </c>
      <c r="M13707" s="1" t="s">
        <v>447</v>
      </c>
      <c r="Q13707" s="2" t="s">
        <v>37</v>
      </c>
      <c r="R13707" s="1" t="s">
        <v>531</v>
      </c>
      <c r="S13707" s="1" t="str">
        <f t="shared" si="436"/>
        <v>LPC373|V|CMED|9999|1|NORM</v>
      </c>
      <c r="T13707" s="2" t="str">
        <f t="shared" si="437"/>
        <v>OK</v>
      </c>
    </row>
    <row r="13708" spans="1:20" x14ac:dyDescent="0.25">
      <c r="A13708" s="1">
        <v>103999999</v>
      </c>
      <c r="B13708" s="1" t="str">
        <f>VLOOKUP(A13708,[1]Maestra!A$1:C$746,2,0)</f>
        <v>ACPAGGEN6</v>
      </c>
      <c r="C13708" s="1" t="str">
        <f>VLOOKUP(A13708,[1]Maestra!A$1:C$746,3,0)</f>
        <v>Pagaré Genérico</v>
      </c>
      <c r="D13708" s="1" t="s">
        <v>515</v>
      </c>
      <c r="E13708" s="1" t="s">
        <v>537</v>
      </c>
      <c r="F13708" s="1">
        <v>211</v>
      </c>
      <c r="G13708" s="1">
        <v>211</v>
      </c>
      <c r="H13708" s="1">
        <v>373</v>
      </c>
      <c r="I13708" s="1" t="s">
        <v>448</v>
      </c>
      <c r="J13708" s="1" t="s">
        <v>325</v>
      </c>
      <c r="K13708" s="1">
        <v>9999</v>
      </c>
      <c r="L13708" s="1">
        <v>2</v>
      </c>
      <c r="M13708" s="1" t="s">
        <v>445</v>
      </c>
      <c r="Q13708" s="2" t="s">
        <v>37</v>
      </c>
      <c r="R13708" s="1" t="s">
        <v>531</v>
      </c>
      <c r="S13708" s="1" t="str">
        <f t="shared" si="436"/>
        <v>LPC373|V|CMED|9999|2|DUPE</v>
      </c>
      <c r="T13708" s="2" t="str">
        <f t="shared" si="437"/>
        <v>OK</v>
      </c>
    </row>
    <row r="13709" spans="1:20" x14ac:dyDescent="0.25">
      <c r="A13709" s="1">
        <v>103999999</v>
      </c>
      <c r="B13709" s="1" t="str">
        <f>VLOOKUP(A13709,[1]Maestra!A$1:C$746,2,0)</f>
        <v>ACPAGGEN6</v>
      </c>
      <c r="C13709" s="1" t="str">
        <f>VLOOKUP(A13709,[1]Maestra!A$1:C$746,3,0)</f>
        <v>Pagaré Genérico</v>
      </c>
      <c r="D13709" s="1" t="s">
        <v>515</v>
      </c>
      <c r="E13709" s="1" t="s">
        <v>537</v>
      </c>
      <c r="F13709" s="1">
        <v>211</v>
      </c>
      <c r="G13709" s="1">
        <v>211</v>
      </c>
      <c r="H13709" s="1">
        <v>373</v>
      </c>
      <c r="I13709" s="1" t="s">
        <v>448</v>
      </c>
      <c r="J13709" s="1" t="s">
        <v>325</v>
      </c>
      <c r="K13709" s="1">
        <v>9999</v>
      </c>
      <c r="L13709" s="1">
        <v>2</v>
      </c>
      <c r="M13709" s="1" t="s">
        <v>447</v>
      </c>
      <c r="Q13709" s="2" t="s">
        <v>37</v>
      </c>
      <c r="R13709" s="1" t="s">
        <v>531</v>
      </c>
      <c r="S13709" s="1" t="str">
        <f t="shared" si="436"/>
        <v>LPC373|V|CMED|9999|2|NORM</v>
      </c>
      <c r="T13709" s="2" t="str">
        <f t="shared" si="437"/>
        <v>OK</v>
      </c>
    </row>
    <row r="13710" spans="1:20" x14ac:dyDescent="0.25">
      <c r="A13710" s="1">
        <v>103999999</v>
      </c>
      <c r="B13710" s="1" t="str">
        <f>VLOOKUP(A13710,[1]Maestra!A$1:C$746,2,0)</f>
        <v>ACPAGGEN6</v>
      </c>
      <c r="C13710" s="1" t="str">
        <f>VLOOKUP(A13710,[1]Maestra!A$1:C$746,3,0)</f>
        <v>Pagaré Genérico</v>
      </c>
      <c r="D13710" s="1" t="s">
        <v>515</v>
      </c>
      <c r="E13710" s="1" t="s">
        <v>537</v>
      </c>
      <c r="F13710" s="1">
        <v>211</v>
      </c>
      <c r="G13710" s="1">
        <v>211</v>
      </c>
      <c r="H13710" s="1">
        <v>373</v>
      </c>
      <c r="I13710" s="1" t="s">
        <v>448</v>
      </c>
      <c r="J13710" s="1" t="s">
        <v>330</v>
      </c>
      <c r="K13710" s="1">
        <v>9999</v>
      </c>
      <c r="L13710" s="1">
        <v>1</v>
      </c>
      <c r="M13710" s="1" t="s">
        <v>445</v>
      </c>
      <c r="Q13710" s="2" t="s">
        <v>37</v>
      </c>
      <c r="R13710" s="1" t="s">
        <v>531</v>
      </c>
      <c r="S13710" s="1" t="str">
        <f t="shared" si="436"/>
        <v>LPC373|V|CMIE|9999|1|DUPE</v>
      </c>
      <c r="T13710" s="2" t="str">
        <f t="shared" si="437"/>
        <v>OK</v>
      </c>
    </row>
    <row r="13711" spans="1:20" x14ac:dyDescent="0.25">
      <c r="A13711" s="1">
        <v>103999999</v>
      </c>
      <c r="B13711" s="1" t="str">
        <f>VLOOKUP(A13711,[1]Maestra!A$1:C$746,2,0)</f>
        <v>ACPAGGEN6</v>
      </c>
      <c r="C13711" s="1" t="str">
        <f>VLOOKUP(A13711,[1]Maestra!A$1:C$746,3,0)</f>
        <v>Pagaré Genérico</v>
      </c>
      <c r="D13711" s="1" t="s">
        <v>515</v>
      </c>
      <c r="E13711" s="1" t="s">
        <v>537</v>
      </c>
      <c r="F13711" s="1">
        <v>211</v>
      </c>
      <c r="G13711" s="1">
        <v>211</v>
      </c>
      <c r="H13711" s="1">
        <v>373</v>
      </c>
      <c r="I13711" s="1" t="s">
        <v>448</v>
      </c>
      <c r="J13711" s="1" t="s">
        <v>330</v>
      </c>
      <c r="K13711" s="1">
        <v>9999</v>
      </c>
      <c r="L13711" s="1">
        <v>1</v>
      </c>
      <c r="M13711" s="1" t="s">
        <v>447</v>
      </c>
      <c r="Q13711" s="2" t="s">
        <v>37</v>
      </c>
      <c r="R13711" s="1" t="s">
        <v>531</v>
      </c>
      <c r="S13711" s="1" t="str">
        <f t="shared" si="436"/>
        <v>LPC373|V|CMIE|9999|1|NORM</v>
      </c>
      <c r="T13711" s="2" t="str">
        <f t="shared" si="437"/>
        <v>OK</v>
      </c>
    </row>
    <row r="13712" spans="1:20" x14ac:dyDescent="0.25">
      <c r="A13712" s="1">
        <v>103999999</v>
      </c>
      <c r="B13712" s="1" t="str">
        <f>VLOOKUP(A13712,[1]Maestra!A$1:C$746,2,0)</f>
        <v>ACPAGGEN6</v>
      </c>
      <c r="C13712" s="1" t="str">
        <f>VLOOKUP(A13712,[1]Maestra!A$1:C$746,3,0)</f>
        <v>Pagaré Genérico</v>
      </c>
      <c r="D13712" s="1" t="s">
        <v>515</v>
      </c>
      <c r="E13712" s="1" t="s">
        <v>537</v>
      </c>
      <c r="F13712" s="1">
        <v>211</v>
      </c>
      <c r="G13712" s="1">
        <v>211</v>
      </c>
      <c r="H13712" s="1">
        <v>373</v>
      </c>
      <c r="I13712" s="1" t="s">
        <v>448</v>
      </c>
      <c r="J13712" s="1" t="s">
        <v>330</v>
      </c>
      <c r="K13712" s="1">
        <v>9999</v>
      </c>
      <c r="L13712" s="1">
        <v>2</v>
      </c>
      <c r="M13712" s="1" t="s">
        <v>445</v>
      </c>
      <c r="Q13712" s="2" t="s">
        <v>37</v>
      </c>
      <c r="R13712" s="1" t="s">
        <v>531</v>
      </c>
      <c r="S13712" s="1" t="str">
        <f t="shared" si="436"/>
        <v>LPC373|V|CMIE|9999|2|DUPE</v>
      </c>
      <c r="T13712" s="2" t="str">
        <f t="shared" si="437"/>
        <v>OK</v>
      </c>
    </row>
    <row r="13713" spans="1:20" x14ac:dyDescent="0.25">
      <c r="A13713" s="1">
        <v>103999999</v>
      </c>
      <c r="B13713" s="1" t="str">
        <f>VLOOKUP(A13713,[1]Maestra!A$1:C$746,2,0)</f>
        <v>ACPAGGEN6</v>
      </c>
      <c r="C13713" s="1" t="str">
        <f>VLOOKUP(A13713,[1]Maestra!A$1:C$746,3,0)</f>
        <v>Pagaré Genérico</v>
      </c>
      <c r="D13713" s="1" t="s">
        <v>515</v>
      </c>
      <c r="E13713" s="1" t="s">
        <v>537</v>
      </c>
      <c r="F13713" s="1">
        <v>211</v>
      </c>
      <c r="G13713" s="1">
        <v>211</v>
      </c>
      <c r="H13713" s="1">
        <v>373</v>
      </c>
      <c r="I13713" s="1" t="s">
        <v>448</v>
      </c>
      <c r="J13713" s="1" t="s">
        <v>330</v>
      </c>
      <c r="K13713" s="1">
        <v>9999</v>
      </c>
      <c r="L13713" s="1">
        <v>2</v>
      </c>
      <c r="M13713" s="1" t="s">
        <v>447</v>
      </c>
      <c r="Q13713" s="2" t="s">
        <v>37</v>
      </c>
      <c r="R13713" s="1" t="s">
        <v>531</v>
      </c>
      <c r="S13713" s="1" t="str">
        <f t="shared" si="436"/>
        <v>LPC373|V|CMIE|9999|2|NORM</v>
      </c>
      <c r="T13713" s="2" t="str">
        <f t="shared" si="437"/>
        <v>OK</v>
      </c>
    </row>
    <row r="13714" spans="1:20" x14ac:dyDescent="0.25">
      <c r="A13714" s="1">
        <v>103999999</v>
      </c>
      <c r="B13714" s="1" t="str">
        <f>VLOOKUP(A13714,[1]Maestra!A$1:C$746,2,0)</f>
        <v>ACPAGGEN6</v>
      </c>
      <c r="C13714" s="1" t="str">
        <f>VLOOKUP(A13714,[1]Maestra!A$1:C$746,3,0)</f>
        <v>Pagaré Genérico</v>
      </c>
      <c r="D13714" s="1" t="s">
        <v>515</v>
      </c>
      <c r="E13714" s="1" t="s">
        <v>537</v>
      </c>
      <c r="F13714" s="1">
        <v>211</v>
      </c>
      <c r="G13714" s="1">
        <v>211</v>
      </c>
      <c r="H13714" s="1">
        <v>373</v>
      </c>
      <c r="I13714" s="1" t="s">
        <v>448</v>
      </c>
      <c r="J13714" s="1" t="s">
        <v>331</v>
      </c>
      <c r="K13714" s="1">
        <v>9999</v>
      </c>
      <c r="L13714" s="1">
        <v>1</v>
      </c>
      <c r="M13714" s="1" t="s">
        <v>445</v>
      </c>
      <c r="Q13714" s="2" t="s">
        <v>37</v>
      </c>
      <c r="R13714" s="1" t="s">
        <v>531</v>
      </c>
      <c r="S13714" s="1" t="str">
        <f t="shared" si="436"/>
        <v>LPC373|V|CPEM|9999|1|DUPE</v>
      </c>
      <c r="T13714" s="2" t="str">
        <f t="shared" si="437"/>
        <v>OK</v>
      </c>
    </row>
    <row r="13715" spans="1:20" x14ac:dyDescent="0.25">
      <c r="A13715" s="1">
        <v>103999999</v>
      </c>
      <c r="B13715" s="1" t="str">
        <f>VLOOKUP(A13715,[1]Maestra!A$1:C$746,2,0)</f>
        <v>ACPAGGEN6</v>
      </c>
      <c r="C13715" s="1" t="str">
        <f>VLOOKUP(A13715,[1]Maestra!A$1:C$746,3,0)</f>
        <v>Pagaré Genérico</v>
      </c>
      <c r="D13715" s="1" t="s">
        <v>515</v>
      </c>
      <c r="E13715" s="1" t="s">
        <v>537</v>
      </c>
      <c r="F13715" s="1">
        <v>211</v>
      </c>
      <c r="G13715" s="1">
        <v>211</v>
      </c>
      <c r="H13715" s="1">
        <v>373</v>
      </c>
      <c r="I13715" s="1" t="s">
        <v>448</v>
      </c>
      <c r="J13715" s="1" t="s">
        <v>331</v>
      </c>
      <c r="K13715" s="1">
        <v>9999</v>
      </c>
      <c r="L13715" s="1">
        <v>1</v>
      </c>
      <c r="M13715" s="1" t="s">
        <v>447</v>
      </c>
      <c r="Q13715" s="2" t="s">
        <v>37</v>
      </c>
      <c r="R13715" s="1" t="s">
        <v>531</v>
      </c>
      <c r="S13715" s="1" t="str">
        <f t="shared" si="436"/>
        <v>LPC373|V|CPEM|9999|1|NORM</v>
      </c>
      <c r="T13715" s="2" t="str">
        <f t="shared" si="437"/>
        <v>OK</v>
      </c>
    </row>
    <row r="13716" spans="1:20" x14ac:dyDescent="0.25">
      <c r="A13716" s="1">
        <v>103999999</v>
      </c>
      <c r="B13716" s="1" t="str">
        <f>VLOOKUP(A13716,[1]Maestra!A$1:C$746,2,0)</f>
        <v>ACPAGGEN6</v>
      </c>
      <c r="C13716" s="1" t="str">
        <f>VLOOKUP(A13716,[1]Maestra!A$1:C$746,3,0)</f>
        <v>Pagaré Genérico</v>
      </c>
      <c r="D13716" s="1" t="s">
        <v>515</v>
      </c>
      <c r="E13716" s="1" t="s">
        <v>537</v>
      </c>
      <c r="F13716" s="1">
        <v>211</v>
      </c>
      <c r="G13716" s="1">
        <v>211</v>
      </c>
      <c r="H13716" s="1">
        <v>373</v>
      </c>
      <c r="I13716" s="1" t="s">
        <v>448</v>
      </c>
      <c r="J13716" s="1" t="s">
        <v>331</v>
      </c>
      <c r="K13716" s="1">
        <v>9999</v>
      </c>
      <c r="L13716" s="1">
        <v>2</v>
      </c>
      <c r="M13716" s="1" t="s">
        <v>445</v>
      </c>
      <c r="Q13716" s="2" t="s">
        <v>37</v>
      </c>
      <c r="R13716" s="1" t="s">
        <v>531</v>
      </c>
      <c r="S13716" s="1" t="str">
        <f t="shared" si="436"/>
        <v>LPC373|V|CPEM|9999|2|DUPE</v>
      </c>
      <c r="T13716" s="2" t="str">
        <f t="shared" si="437"/>
        <v>OK</v>
      </c>
    </row>
    <row r="13717" spans="1:20" x14ac:dyDescent="0.25">
      <c r="A13717" s="1">
        <v>103999999</v>
      </c>
      <c r="B13717" s="1" t="str">
        <f>VLOOKUP(A13717,[1]Maestra!A$1:C$746,2,0)</f>
        <v>ACPAGGEN6</v>
      </c>
      <c r="C13717" s="1" t="str">
        <f>VLOOKUP(A13717,[1]Maestra!A$1:C$746,3,0)</f>
        <v>Pagaré Genérico</v>
      </c>
      <c r="D13717" s="1" t="s">
        <v>515</v>
      </c>
      <c r="E13717" s="1" t="s">
        <v>537</v>
      </c>
      <c r="F13717" s="1">
        <v>211</v>
      </c>
      <c r="G13717" s="1">
        <v>211</v>
      </c>
      <c r="H13717" s="1">
        <v>373</v>
      </c>
      <c r="I13717" s="1" t="s">
        <v>448</v>
      </c>
      <c r="J13717" s="1" t="s">
        <v>331</v>
      </c>
      <c r="K13717" s="1">
        <v>9999</v>
      </c>
      <c r="L13717" s="1">
        <v>2</v>
      </c>
      <c r="M13717" s="1" t="s">
        <v>447</v>
      </c>
      <c r="Q13717" s="2" t="s">
        <v>37</v>
      </c>
      <c r="R13717" s="1" t="s">
        <v>531</v>
      </c>
      <c r="S13717" s="1" t="str">
        <f t="shared" si="436"/>
        <v>LPC373|V|CPEM|9999|2|NORM</v>
      </c>
      <c r="T13717" s="2" t="str">
        <f t="shared" si="437"/>
        <v>OK</v>
      </c>
    </row>
    <row r="13718" spans="1:20" x14ac:dyDescent="0.25">
      <c r="A13718" s="1">
        <v>103999999</v>
      </c>
      <c r="B13718" s="1" t="str">
        <f>VLOOKUP(A13718,[1]Maestra!A$1:C$746,2,0)</f>
        <v>ACPAGGEN6</v>
      </c>
      <c r="C13718" s="1" t="str">
        <f>VLOOKUP(A13718,[1]Maestra!A$1:C$746,3,0)</f>
        <v>Pagaré Genérico</v>
      </c>
      <c r="D13718" s="1" t="s">
        <v>515</v>
      </c>
      <c r="E13718" s="1" t="s">
        <v>537</v>
      </c>
      <c r="F13718" s="1">
        <v>211</v>
      </c>
      <c r="G13718" s="1">
        <v>211</v>
      </c>
      <c r="H13718" s="1">
        <v>373</v>
      </c>
      <c r="I13718" s="1" t="s">
        <v>448</v>
      </c>
      <c r="J13718" s="1" t="s">
        <v>332</v>
      </c>
      <c r="K13718" s="1">
        <v>9999</v>
      </c>
      <c r="L13718" s="1">
        <v>1</v>
      </c>
      <c r="M13718" s="1" t="s">
        <v>447</v>
      </c>
      <c r="Q13718" s="2" t="s">
        <v>37</v>
      </c>
      <c r="R13718" s="1" t="s">
        <v>531</v>
      </c>
      <c r="S13718" s="1" t="str">
        <f t="shared" si="436"/>
        <v>LPC373|V|CSOB|9999|1|NORM</v>
      </c>
      <c r="T13718" s="2" t="str">
        <f t="shared" si="437"/>
        <v>OK</v>
      </c>
    </row>
    <row r="13719" spans="1:20" x14ac:dyDescent="0.25">
      <c r="A13719" s="1">
        <v>103999999</v>
      </c>
      <c r="B13719" s="1" t="str">
        <f>VLOOKUP(A13719,[1]Maestra!A$1:C$746,2,0)</f>
        <v>ACPAGGEN6</v>
      </c>
      <c r="C13719" s="1" t="str">
        <f>VLOOKUP(A13719,[1]Maestra!A$1:C$746,3,0)</f>
        <v>Pagaré Genérico</v>
      </c>
      <c r="D13719" s="1" t="s">
        <v>515</v>
      </c>
      <c r="E13719" s="1" t="s">
        <v>537</v>
      </c>
      <c r="F13719" s="1">
        <v>211</v>
      </c>
      <c r="G13719" s="1">
        <v>211</v>
      </c>
      <c r="H13719" s="1">
        <v>373</v>
      </c>
      <c r="I13719" s="1" t="s">
        <v>448</v>
      </c>
      <c r="J13719" s="1" t="s">
        <v>332</v>
      </c>
      <c r="K13719" s="1">
        <v>9999</v>
      </c>
      <c r="L13719" s="1">
        <v>2</v>
      </c>
      <c r="M13719" s="1" t="s">
        <v>447</v>
      </c>
      <c r="Q13719" s="2" t="s">
        <v>37</v>
      </c>
      <c r="R13719" s="1" t="s">
        <v>531</v>
      </c>
      <c r="S13719" s="1" t="str">
        <f t="shared" si="436"/>
        <v>LPC373|V|CSOB|9999|2|NORM</v>
      </c>
      <c r="T13719" s="2" t="str">
        <f t="shared" si="437"/>
        <v>OK</v>
      </c>
    </row>
    <row r="13720" spans="1:20" x14ac:dyDescent="0.25">
      <c r="A13720" s="1">
        <v>103010299</v>
      </c>
      <c r="B13720" s="1" t="str">
        <f>VLOOKUP(A13720,[1]Maestra!A$1:C$746,2,0)</f>
        <v>ACPTRECO8</v>
      </c>
      <c r="C13720" s="1" t="str">
        <f>VLOOKUP(A13720,[1]Maestra!A$1:C$746,3,0)</f>
        <v>PTV Recursos COFIDE</v>
      </c>
      <c r="D13720" s="1" t="s">
        <v>515</v>
      </c>
      <c r="E13720" s="1" t="s">
        <v>537</v>
      </c>
      <c r="F13720" s="1">
        <v>211</v>
      </c>
      <c r="G13720" s="1">
        <v>211</v>
      </c>
      <c r="H13720" s="1">
        <v>374</v>
      </c>
      <c r="I13720" s="1" t="s">
        <v>415</v>
      </c>
      <c r="J13720" s="1" t="s">
        <v>327</v>
      </c>
      <c r="K13720" s="1">
        <v>9999</v>
      </c>
      <c r="L13720" s="1">
        <v>9999</v>
      </c>
      <c r="M13720" s="1" t="s">
        <v>445</v>
      </c>
      <c r="Q13720" s="2" t="s">
        <v>37</v>
      </c>
      <c r="R13720" s="1" t="s">
        <v>531</v>
      </c>
      <c r="S13720" s="1" t="str">
        <f t="shared" si="436"/>
        <v>LPC374|S|CCOR|9999|9999|DUPE</v>
      </c>
      <c r="T13720" s="2" t="str">
        <f t="shared" si="437"/>
        <v>OK</v>
      </c>
    </row>
    <row r="13721" spans="1:20" x14ac:dyDescent="0.25">
      <c r="A13721" s="1">
        <v>103010299</v>
      </c>
      <c r="B13721" s="1" t="str">
        <f>VLOOKUP(A13721,[1]Maestra!A$1:C$746,2,0)</f>
        <v>ACPTRECO8</v>
      </c>
      <c r="C13721" s="1" t="str">
        <f>VLOOKUP(A13721,[1]Maestra!A$1:C$746,3,0)</f>
        <v>PTV Recursos COFIDE</v>
      </c>
      <c r="D13721" s="1" t="s">
        <v>515</v>
      </c>
      <c r="E13721" s="1" t="s">
        <v>537</v>
      </c>
      <c r="F13721" s="1">
        <v>211</v>
      </c>
      <c r="G13721" s="1">
        <v>211</v>
      </c>
      <c r="H13721" s="1">
        <v>374</v>
      </c>
      <c r="I13721" s="1" t="s">
        <v>415</v>
      </c>
      <c r="J13721" s="1" t="s">
        <v>327</v>
      </c>
      <c r="K13721" s="1">
        <v>9999</v>
      </c>
      <c r="L13721" s="1">
        <v>9999</v>
      </c>
      <c r="M13721" s="1" t="s">
        <v>447</v>
      </c>
      <c r="Q13721" s="2" t="s">
        <v>37</v>
      </c>
      <c r="R13721" s="1" t="s">
        <v>531</v>
      </c>
      <c r="S13721" s="1" t="str">
        <f t="shared" si="436"/>
        <v>LPC374|S|CCOR|9999|9999|NORM</v>
      </c>
      <c r="T13721" s="2" t="str">
        <f t="shared" si="437"/>
        <v>OK</v>
      </c>
    </row>
    <row r="13722" spans="1:20" x14ac:dyDescent="0.25">
      <c r="A13722" s="1">
        <v>103010299</v>
      </c>
      <c r="B13722" s="1" t="str">
        <f>VLOOKUP(A13722,[1]Maestra!A$1:C$746,2,0)</f>
        <v>ACPTRECO8</v>
      </c>
      <c r="C13722" s="1" t="str">
        <f>VLOOKUP(A13722,[1]Maestra!A$1:C$746,3,0)</f>
        <v>PTV Recursos COFIDE</v>
      </c>
      <c r="D13722" s="1" t="s">
        <v>515</v>
      </c>
      <c r="E13722" s="1" t="s">
        <v>537</v>
      </c>
      <c r="F13722" s="1">
        <v>211</v>
      </c>
      <c r="G13722" s="1">
        <v>211</v>
      </c>
      <c r="H13722" s="1">
        <v>374</v>
      </c>
      <c r="I13722" s="1" t="s">
        <v>415</v>
      </c>
      <c r="J13722" s="1" t="s">
        <v>328</v>
      </c>
      <c r="K13722" s="1">
        <v>9999</v>
      </c>
      <c r="L13722" s="1">
        <v>9999</v>
      </c>
      <c r="M13722" s="1" t="s">
        <v>445</v>
      </c>
      <c r="Q13722" s="2" t="s">
        <v>37</v>
      </c>
      <c r="R13722" s="1" t="s">
        <v>531</v>
      </c>
      <c r="S13722" s="1" t="str">
        <f t="shared" si="436"/>
        <v>LPC374|S|CGEM|9999|9999|DUPE</v>
      </c>
      <c r="T13722" s="2" t="str">
        <f t="shared" si="437"/>
        <v>OK</v>
      </c>
    </row>
    <row r="13723" spans="1:20" x14ac:dyDescent="0.25">
      <c r="A13723" s="1">
        <v>103010299</v>
      </c>
      <c r="B13723" s="1" t="str">
        <f>VLOOKUP(A13723,[1]Maestra!A$1:C$746,2,0)</f>
        <v>ACPTRECO8</v>
      </c>
      <c r="C13723" s="1" t="str">
        <f>VLOOKUP(A13723,[1]Maestra!A$1:C$746,3,0)</f>
        <v>PTV Recursos COFIDE</v>
      </c>
      <c r="D13723" s="1" t="s">
        <v>515</v>
      </c>
      <c r="E13723" s="1" t="s">
        <v>537</v>
      </c>
      <c r="F13723" s="1">
        <v>211</v>
      </c>
      <c r="G13723" s="1">
        <v>211</v>
      </c>
      <c r="H13723" s="1">
        <v>374</v>
      </c>
      <c r="I13723" s="1" t="s">
        <v>415</v>
      </c>
      <c r="J13723" s="1" t="s">
        <v>328</v>
      </c>
      <c r="K13723" s="1">
        <v>9999</v>
      </c>
      <c r="L13723" s="1">
        <v>9999</v>
      </c>
      <c r="M13723" s="1" t="s">
        <v>447</v>
      </c>
      <c r="Q13723" s="2" t="s">
        <v>37</v>
      </c>
      <c r="R13723" s="1" t="s">
        <v>531</v>
      </c>
      <c r="S13723" s="1" t="str">
        <f t="shared" si="436"/>
        <v>LPC374|S|CGEM|9999|9999|NORM</v>
      </c>
      <c r="T13723" s="2" t="str">
        <f t="shared" si="437"/>
        <v>OK</v>
      </c>
    </row>
    <row r="13724" spans="1:20" x14ac:dyDescent="0.25">
      <c r="A13724" s="1">
        <v>103010299</v>
      </c>
      <c r="B13724" s="1" t="str">
        <f>VLOOKUP(A13724,[1]Maestra!A$1:C$746,2,0)</f>
        <v>ACPTRECO8</v>
      </c>
      <c r="C13724" s="1" t="str">
        <f>VLOOKUP(A13724,[1]Maestra!A$1:C$746,3,0)</f>
        <v>PTV Recursos COFIDE</v>
      </c>
      <c r="D13724" s="1" t="s">
        <v>515</v>
      </c>
      <c r="E13724" s="1" t="s">
        <v>537</v>
      </c>
      <c r="F13724" s="1">
        <v>211</v>
      </c>
      <c r="G13724" s="1">
        <v>211</v>
      </c>
      <c r="H13724" s="1">
        <v>374</v>
      </c>
      <c r="I13724" s="1" t="s">
        <v>415</v>
      </c>
      <c r="J13724" s="1" t="s">
        <v>325</v>
      </c>
      <c r="K13724" s="1">
        <v>9999</v>
      </c>
      <c r="L13724" s="1">
        <v>9999</v>
      </c>
      <c r="M13724" s="1" t="s">
        <v>445</v>
      </c>
      <c r="Q13724" s="2" t="s">
        <v>37</v>
      </c>
      <c r="R13724" s="1" t="s">
        <v>531</v>
      </c>
      <c r="S13724" s="1" t="str">
        <f t="shared" si="436"/>
        <v>LPC374|S|CMED|9999|9999|DUPE</v>
      </c>
      <c r="T13724" s="2" t="str">
        <f t="shared" si="437"/>
        <v>OK</v>
      </c>
    </row>
    <row r="13725" spans="1:20" x14ac:dyDescent="0.25">
      <c r="A13725" s="1">
        <v>103010299</v>
      </c>
      <c r="B13725" s="1" t="str">
        <f>VLOOKUP(A13725,[1]Maestra!A$1:C$746,2,0)</f>
        <v>ACPTRECO8</v>
      </c>
      <c r="C13725" s="1" t="str">
        <f>VLOOKUP(A13725,[1]Maestra!A$1:C$746,3,0)</f>
        <v>PTV Recursos COFIDE</v>
      </c>
      <c r="D13725" s="1" t="s">
        <v>515</v>
      </c>
      <c r="E13725" s="1" t="s">
        <v>537</v>
      </c>
      <c r="F13725" s="1">
        <v>211</v>
      </c>
      <c r="G13725" s="1">
        <v>211</v>
      </c>
      <c r="H13725" s="1">
        <v>374</v>
      </c>
      <c r="I13725" s="1" t="s">
        <v>415</v>
      </c>
      <c r="J13725" s="1" t="s">
        <v>325</v>
      </c>
      <c r="K13725" s="1">
        <v>9999</v>
      </c>
      <c r="L13725" s="1">
        <v>9999</v>
      </c>
      <c r="M13725" s="1" t="s">
        <v>447</v>
      </c>
      <c r="Q13725" s="2" t="s">
        <v>37</v>
      </c>
      <c r="R13725" s="1" t="s">
        <v>531</v>
      </c>
      <c r="S13725" s="1" t="str">
        <f t="shared" si="436"/>
        <v>LPC374|S|CMED|9999|9999|NORM</v>
      </c>
      <c r="T13725" s="2" t="str">
        <f t="shared" si="437"/>
        <v>OK</v>
      </c>
    </row>
    <row r="13726" spans="1:20" x14ac:dyDescent="0.25">
      <c r="A13726" s="1">
        <v>103010299</v>
      </c>
      <c r="B13726" s="1" t="str">
        <f>VLOOKUP(A13726,[1]Maestra!A$1:C$746,2,0)</f>
        <v>ACPTRECO8</v>
      </c>
      <c r="C13726" s="1" t="str">
        <f>VLOOKUP(A13726,[1]Maestra!A$1:C$746,3,0)</f>
        <v>PTV Recursos COFIDE</v>
      </c>
      <c r="D13726" s="1" t="s">
        <v>515</v>
      </c>
      <c r="E13726" s="1" t="s">
        <v>537</v>
      </c>
      <c r="F13726" s="1">
        <v>211</v>
      </c>
      <c r="G13726" s="1">
        <v>211</v>
      </c>
      <c r="H13726" s="1">
        <v>374</v>
      </c>
      <c r="I13726" s="1" t="s">
        <v>448</v>
      </c>
      <c r="J13726" s="1" t="s">
        <v>327</v>
      </c>
      <c r="K13726" s="1">
        <v>9999</v>
      </c>
      <c r="L13726" s="1">
        <v>9999</v>
      </c>
      <c r="M13726" s="1" t="s">
        <v>445</v>
      </c>
      <c r="Q13726" s="2" t="s">
        <v>37</v>
      </c>
      <c r="R13726" s="1" t="s">
        <v>531</v>
      </c>
      <c r="S13726" s="1" t="str">
        <f t="shared" si="436"/>
        <v>LPC374|V|CCOR|9999|9999|DUPE</v>
      </c>
      <c r="T13726" s="2" t="str">
        <f t="shared" si="437"/>
        <v>OK</v>
      </c>
    </row>
    <row r="13727" spans="1:20" x14ac:dyDescent="0.25">
      <c r="A13727" s="1">
        <v>103010299</v>
      </c>
      <c r="B13727" s="1" t="str">
        <f>VLOOKUP(A13727,[1]Maestra!A$1:C$746,2,0)</f>
        <v>ACPTRECO8</v>
      </c>
      <c r="C13727" s="1" t="str">
        <f>VLOOKUP(A13727,[1]Maestra!A$1:C$746,3,0)</f>
        <v>PTV Recursos COFIDE</v>
      </c>
      <c r="D13727" s="1" t="s">
        <v>515</v>
      </c>
      <c r="E13727" s="1" t="s">
        <v>537</v>
      </c>
      <c r="F13727" s="1">
        <v>211</v>
      </c>
      <c r="G13727" s="1">
        <v>211</v>
      </c>
      <c r="H13727" s="1">
        <v>374</v>
      </c>
      <c r="I13727" s="1" t="s">
        <v>448</v>
      </c>
      <c r="J13727" s="1" t="s">
        <v>327</v>
      </c>
      <c r="K13727" s="1">
        <v>9999</v>
      </c>
      <c r="L13727" s="1">
        <v>9999</v>
      </c>
      <c r="M13727" s="1" t="s">
        <v>447</v>
      </c>
      <c r="Q13727" s="2" t="s">
        <v>37</v>
      </c>
      <c r="R13727" s="1" t="s">
        <v>531</v>
      </c>
      <c r="S13727" s="1" t="str">
        <f t="shared" si="436"/>
        <v>LPC374|V|CCOR|9999|9999|NORM</v>
      </c>
      <c r="T13727" s="2" t="str">
        <f t="shared" si="437"/>
        <v>OK</v>
      </c>
    </row>
    <row r="13728" spans="1:20" x14ac:dyDescent="0.25">
      <c r="A13728" s="1">
        <v>103010299</v>
      </c>
      <c r="B13728" s="1" t="str">
        <f>VLOOKUP(A13728,[1]Maestra!A$1:C$746,2,0)</f>
        <v>ACPTRECO8</v>
      </c>
      <c r="C13728" s="1" t="str">
        <f>VLOOKUP(A13728,[1]Maestra!A$1:C$746,3,0)</f>
        <v>PTV Recursos COFIDE</v>
      </c>
      <c r="D13728" s="1" t="s">
        <v>515</v>
      </c>
      <c r="E13728" s="1" t="s">
        <v>537</v>
      </c>
      <c r="F13728" s="1">
        <v>211</v>
      </c>
      <c r="G13728" s="1">
        <v>211</v>
      </c>
      <c r="H13728" s="1">
        <v>374</v>
      </c>
      <c r="I13728" s="1" t="s">
        <v>448</v>
      </c>
      <c r="J13728" s="1" t="s">
        <v>328</v>
      </c>
      <c r="K13728" s="1">
        <v>9999</v>
      </c>
      <c r="L13728" s="1">
        <v>9999</v>
      </c>
      <c r="M13728" s="1" t="s">
        <v>445</v>
      </c>
      <c r="Q13728" s="2" t="s">
        <v>37</v>
      </c>
      <c r="R13728" s="1" t="s">
        <v>531</v>
      </c>
      <c r="S13728" s="1" t="str">
        <f t="shared" si="436"/>
        <v>LPC374|V|CGEM|9999|9999|DUPE</v>
      </c>
      <c r="T13728" s="2" t="str">
        <f t="shared" si="437"/>
        <v>OK</v>
      </c>
    </row>
    <row r="13729" spans="1:20" x14ac:dyDescent="0.25">
      <c r="A13729" s="1">
        <v>103010299</v>
      </c>
      <c r="B13729" s="1" t="str">
        <f>VLOOKUP(A13729,[1]Maestra!A$1:C$746,2,0)</f>
        <v>ACPTRECO8</v>
      </c>
      <c r="C13729" s="1" t="str">
        <f>VLOOKUP(A13729,[1]Maestra!A$1:C$746,3,0)</f>
        <v>PTV Recursos COFIDE</v>
      </c>
      <c r="D13729" s="1" t="s">
        <v>515</v>
      </c>
      <c r="E13729" s="1" t="s">
        <v>537</v>
      </c>
      <c r="F13729" s="1">
        <v>211</v>
      </c>
      <c r="G13729" s="1">
        <v>211</v>
      </c>
      <c r="H13729" s="1">
        <v>374</v>
      </c>
      <c r="I13729" s="1" t="s">
        <v>448</v>
      </c>
      <c r="J13729" s="1" t="s">
        <v>328</v>
      </c>
      <c r="K13729" s="1">
        <v>9999</v>
      </c>
      <c r="L13729" s="1">
        <v>9999</v>
      </c>
      <c r="M13729" s="1" t="s">
        <v>447</v>
      </c>
      <c r="Q13729" s="2" t="s">
        <v>37</v>
      </c>
      <c r="R13729" s="1" t="s">
        <v>531</v>
      </c>
      <c r="S13729" s="1" t="str">
        <f t="shared" si="436"/>
        <v>LPC374|V|CGEM|9999|9999|NORM</v>
      </c>
      <c r="T13729" s="2" t="str">
        <f t="shared" si="437"/>
        <v>OK</v>
      </c>
    </row>
    <row r="13730" spans="1:20" x14ac:dyDescent="0.25">
      <c r="A13730" s="1">
        <v>103010299</v>
      </c>
      <c r="B13730" s="1" t="str">
        <f>VLOOKUP(A13730,[1]Maestra!A$1:C$746,2,0)</f>
        <v>ACPTRECO8</v>
      </c>
      <c r="C13730" s="1" t="str">
        <f>VLOOKUP(A13730,[1]Maestra!A$1:C$746,3,0)</f>
        <v>PTV Recursos COFIDE</v>
      </c>
      <c r="D13730" s="1" t="s">
        <v>515</v>
      </c>
      <c r="E13730" s="1" t="s">
        <v>537</v>
      </c>
      <c r="F13730" s="1">
        <v>211</v>
      </c>
      <c r="G13730" s="1">
        <v>211</v>
      </c>
      <c r="H13730" s="1">
        <v>374</v>
      </c>
      <c r="I13730" s="1" t="s">
        <v>448</v>
      </c>
      <c r="J13730" s="1" t="s">
        <v>325</v>
      </c>
      <c r="K13730" s="1">
        <v>9999</v>
      </c>
      <c r="L13730" s="1">
        <v>9999</v>
      </c>
      <c r="M13730" s="1" t="s">
        <v>445</v>
      </c>
      <c r="Q13730" s="2" t="s">
        <v>37</v>
      </c>
      <c r="R13730" s="1" t="s">
        <v>531</v>
      </c>
      <c r="S13730" s="1" t="str">
        <f t="shared" si="436"/>
        <v>LPC374|V|CMED|9999|9999|DUPE</v>
      </c>
      <c r="T13730" s="2" t="str">
        <f t="shared" si="437"/>
        <v>OK</v>
      </c>
    </row>
    <row r="13731" spans="1:20" x14ac:dyDescent="0.25">
      <c r="A13731" s="1">
        <v>103010299</v>
      </c>
      <c r="B13731" s="1" t="str">
        <f>VLOOKUP(A13731,[1]Maestra!A$1:C$746,2,0)</f>
        <v>ACPTRECO8</v>
      </c>
      <c r="C13731" s="1" t="str">
        <f>VLOOKUP(A13731,[1]Maestra!A$1:C$746,3,0)</f>
        <v>PTV Recursos COFIDE</v>
      </c>
      <c r="D13731" s="1" t="s">
        <v>515</v>
      </c>
      <c r="E13731" s="1" t="s">
        <v>537</v>
      </c>
      <c r="F13731" s="1">
        <v>211</v>
      </c>
      <c r="G13731" s="1">
        <v>211</v>
      </c>
      <c r="H13731" s="1">
        <v>374</v>
      </c>
      <c r="I13731" s="1" t="s">
        <v>448</v>
      </c>
      <c r="J13731" s="1" t="s">
        <v>325</v>
      </c>
      <c r="K13731" s="1">
        <v>9999</v>
      </c>
      <c r="L13731" s="1">
        <v>9999</v>
      </c>
      <c r="M13731" s="1" t="s">
        <v>447</v>
      </c>
      <c r="Q13731" s="2" t="s">
        <v>37</v>
      </c>
      <c r="R13731" s="1" t="s">
        <v>531</v>
      </c>
      <c r="S13731" s="1" t="str">
        <f t="shared" si="436"/>
        <v>LPC374|V|CMED|9999|9999|NORM</v>
      </c>
      <c r="T13731" s="2" t="str">
        <f t="shared" si="437"/>
        <v>OK</v>
      </c>
    </row>
    <row r="13732" spans="1:20" x14ac:dyDescent="0.25">
      <c r="A13732" s="1">
        <v>103010399</v>
      </c>
      <c r="B13732" s="1" t="str">
        <f>VLOOKUP(A13732,[1]Maestra!A$1:C$746,2,0)</f>
        <v>ACPRPMPL8</v>
      </c>
      <c r="C13732" s="1" t="str">
        <f>VLOOKUP(A13732,[1]Maestra!A$1:C$746,3,0)</f>
        <v>PTV Recursos Propios Mediano Plazo</v>
      </c>
      <c r="D13732" s="1" t="s">
        <v>515</v>
      </c>
      <c r="E13732" s="1" t="s">
        <v>537</v>
      </c>
      <c r="F13732" s="1">
        <v>211</v>
      </c>
      <c r="G13732" s="1">
        <v>211</v>
      </c>
      <c r="H13732" s="1">
        <v>375</v>
      </c>
      <c r="I13732" s="1" t="s">
        <v>415</v>
      </c>
      <c r="J13732" s="1" t="s">
        <v>326</v>
      </c>
      <c r="K13732" s="1">
        <v>9999</v>
      </c>
      <c r="L13732" s="1">
        <v>1</v>
      </c>
      <c r="M13732" s="1" t="s">
        <v>445</v>
      </c>
      <c r="Q13732" s="2" t="s">
        <v>37</v>
      </c>
      <c r="R13732" s="1" t="s">
        <v>531</v>
      </c>
      <c r="S13732" s="1" t="str">
        <f t="shared" si="436"/>
        <v>LPC375|S|CBMD|9999|1|DUPE</v>
      </c>
      <c r="T13732" s="2" t="str">
        <f t="shared" si="437"/>
        <v>OK</v>
      </c>
    </row>
    <row r="13733" spans="1:20" x14ac:dyDescent="0.25">
      <c r="A13733" s="1">
        <v>103010399</v>
      </c>
      <c r="B13733" s="1" t="str">
        <f>VLOOKUP(A13733,[1]Maestra!A$1:C$746,2,0)</f>
        <v>ACPRPMPL8</v>
      </c>
      <c r="C13733" s="1" t="str">
        <f>VLOOKUP(A13733,[1]Maestra!A$1:C$746,3,0)</f>
        <v>PTV Recursos Propios Mediano Plazo</v>
      </c>
      <c r="D13733" s="1" t="s">
        <v>515</v>
      </c>
      <c r="E13733" s="1" t="s">
        <v>537</v>
      </c>
      <c r="F13733" s="1">
        <v>211</v>
      </c>
      <c r="G13733" s="1">
        <v>211</v>
      </c>
      <c r="H13733" s="1">
        <v>375</v>
      </c>
      <c r="I13733" s="1" t="s">
        <v>415</v>
      </c>
      <c r="J13733" s="1" t="s">
        <v>326</v>
      </c>
      <c r="K13733" s="1">
        <v>9999</v>
      </c>
      <c r="L13733" s="1">
        <v>1</v>
      </c>
      <c r="M13733" s="1" t="s">
        <v>447</v>
      </c>
      <c r="Q13733" s="2" t="s">
        <v>37</v>
      </c>
      <c r="R13733" s="1" t="s">
        <v>531</v>
      </c>
      <c r="S13733" s="1" t="str">
        <f t="shared" si="436"/>
        <v>LPC375|S|CBMD|9999|1|NORM</v>
      </c>
      <c r="T13733" s="2" t="str">
        <f t="shared" si="437"/>
        <v>OK</v>
      </c>
    </row>
    <row r="13734" spans="1:20" x14ac:dyDescent="0.25">
      <c r="A13734" s="1">
        <v>103010399</v>
      </c>
      <c r="B13734" s="1" t="str">
        <f>VLOOKUP(A13734,[1]Maestra!A$1:C$746,2,0)</f>
        <v>ACPRPMPL8</v>
      </c>
      <c r="C13734" s="1" t="str">
        <f>VLOOKUP(A13734,[1]Maestra!A$1:C$746,3,0)</f>
        <v>PTV Recursos Propios Mediano Plazo</v>
      </c>
      <c r="D13734" s="1" t="s">
        <v>515</v>
      </c>
      <c r="E13734" s="1" t="s">
        <v>537</v>
      </c>
      <c r="F13734" s="1">
        <v>211</v>
      </c>
      <c r="G13734" s="1">
        <v>211</v>
      </c>
      <c r="H13734" s="1">
        <v>375</v>
      </c>
      <c r="I13734" s="1" t="s">
        <v>415</v>
      </c>
      <c r="J13734" s="1" t="s">
        <v>326</v>
      </c>
      <c r="K13734" s="1">
        <v>9999</v>
      </c>
      <c r="L13734" s="1">
        <v>2</v>
      </c>
      <c r="M13734" s="1" t="s">
        <v>445</v>
      </c>
      <c r="Q13734" s="2" t="s">
        <v>37</v>
      </c>
      <c r="R13734" s="1" t="s">
        <v>531</v>
      </c>
      <c r="S13734" s="1" t="str">
        <f t="shared" si="436"/>
        <v>LPC375|S|CBMD|9999|2|DUPE</v>
      </c>
      <c r="T13734" s="2" t="str">
        <f t="shared" si="437"/>
        <v>OK</v>
      </c>
    </row>
    <row r="13735" spans="1:20" x14ac:dyDescent="0.25">
      <c r="A13735" s="1">
        <v>103010399</v>
      </c>
      <c r="B13735" s="1" t="str">
        <f>VLOOKUP(A13735,[1]Maestra!A$1:C$746,2,0)</f>
        <v>ACPRPMPL8</v>
      </c>
      <c r="C13735" s="1" t="str">
        <f>VLOOKUP(A13735,[1]Maestra!A$1:C$746,3,0)</f>
        <v>PTV Recursos Propios Mediano Plazo</v>
      </c>
      <c r="D13735" s="1" t="s">
        <v>515</v>
      </c>
      <c r="E13735" s="1" t="s">
        <v>537</v>
      </c>
      <c r="F13735" s="1">
        <v>211</v>
      </c>
      <c r="G13735" s="1">
        <v>211</v>
      </c>
      <c r="H13735" s="1">
        <v>375</v>
      </c>
      <c r="I13735" s="1" t="s">
        <v>415</v>
      </c>
      <c r="J13735" s="1" t="s">
        <v>326</v>
      </c>
      <c r="K13735" s="1">
        <v>9999</v>
      </c>
      <c r="L13735" s="1">
        <v>2</v>
      </c>
      <c r="M13735" s="1" t="s">
        <v>447</v>
      </c>
      <c r="Q13735" s="2" t="s">
        <v>37</v>
      </c>
      <c r="R13735" s="1" t="s">
        <v>531</v>
      </c>
      <c r="S13735" s="1" t="str">
        <f t="shared" si="436"/>
        <v>LPC375|S|CBMD|9999|2|NORM</v>
      </c>
      <c r="T13735" s="2" t="str">
        <f t="shared" si="437"/>
        <v>OK</v>
      </c>
    </row>
    <row r="13736" spans="1:20" x14ac:dyDescent="0.25">
      <c r="A13736" s="1">
        <v>103010399</v>
      </c>
      <c r="B13736" s="1" t="str">
        <f>VLOOKUP(A13736,[1]Maestra!A$1:C$746,2,0)</f>
        <v>ACPRPMPL8</v>
      </c>
      <c r="C13736" s="1" t="str">
        <f>VLOOKUP(A13736,[1]Maestra!A$1:C$746,3,0)</f>
        <v>PTV Recursos Propios Mediano Plazo</v>
      </c>
      <c r="D13736" s="1" t="s">
        <v>515</v>
      </c>
      <c r="E13736" s="1" t="s">
        <v>537</v>
      </c>
      <c r="F13736" s="1">
        <v>211</v>
      </c>
      <c r="G13736" s="1">
        <v>211</v>
      </c>
      <c r="H13736" s="1">
        <v>375</v>
      </c>
      <c r="I13736" s="1" t="s">
        <v>415</v>
      </c>
      <c r="J13736" s="1" t="s">
        <v>327</v>
      </c>
      <c r="K13736" s="1">
        <v>9999</v>
      </c>
      <c r="L13736" s="1">
        <v>1</v>
      </c>
      <c r="M13736" s="1" t="s">
        <v>445</v>
      </c>
      <c r="Q13736" s="2" t="s">
        <v>37</v>
      </c>
      <c r="R13736" s="1" t="s">
        <v>531</v>
      </c>
      <c r="S13736" s="1" t="str">
        <f t="shared" si="436"/>
        <v>LPC375|S|CCOR|9999|1|DUPE</v>
      </c>
      <c r="T13736" s="2" t="str">
        <f t="shared" si="437"/>
        <v>OK</v>
      </c>
    </row>
    <row r="13737" spans="1:20" x14ac:dyDescent="0.25">
      <c r="A13737" s="1">
        <v>103010399</v>
      </c>
      <c r="B13737" s="1" t="str">
        <f>VLOOKUP(A13737,[1]Maestra!A$1:C$746,2,0)</f>
        <v>ACPRPMPL8</v>
      </c>
      <c r="C13737" s="1" t="str">
        <f>VLOOKUP(A13737,[1]Maestra!A$1:C$746,3,0)</f>
        <v>PTV Recursos Propios Mediano Plazo</v>
      </c>
      <c r="D13737" s="1" t="s">
        <v>515</v>
      </c>
      <c r="E13737" s="1" t="s">
        <v>537</v>
      </c>
      <c r="F13737" s="1">
        <v>211</v>
      </c>
      <c r="G13737" s="1">
        <v>211</v>
      </c>
      <c r="H13737" s="1">
        <v>375</v>
      </c>
      <c r="I13737" s="1" t="s">
        <v>415</v>
      </c>
      <c r="J13737" s="1" t="s">
        <v>327</v>
      </c>
      <c r="K13737" s="1">
        <v>9999</v>
      </c>
      <c r="L13737" s="1">
        <v>1</v>
      </c>
      <c r="M13737" s="1" t="s">
        <v>447</v>
      </c>
      <c r="Q13737" s="2" t="s">
        <v>37</v>
      </c>
      <c r="R13737" s="1" t="s">
        <v>531</v>
      </c>
      <c r="S13737" s="1" t="str">
        <f t="shared" si="436"/>
        <v>LPC375|S|CCOR|9999|1|NORM</v>
      </c>
      <c r="T13737" s="2" t="str">
        <f t="shared" si="437"/>
        <v>OK</v>
      </c>
    </row>
    <row r="13738" spans="1:20" x14ac:dyDescent="0.25">
      <c r="A13738" s="1">
        <v>103010399</v>
      </c>
      <c r="B13738" s="1" t="str">
        <f>VLOOKUP(A13738,[1]Maestra!A$1:C$746,2,0)</f>
        <v>ACPRPMPL8</v>
      </c>
      <c r="C13738" s="1" t="str">
        <f>VLOOKUP(A13738,[1]Maestra!A$1:C$746,3,0)</f>
        <v>PTV Recursos Propios Mediano Plazo</v>
      </c>
      <c r="D13738" s="1" t="s">
        <v>515</v>
      </c>
      <c r="E13738" s="1" t="s">
        <v>537</v>
      </c>
      <c r="F13738" s="1">
        <v>211</v>
      </c>
      <c r="G13738" s="1">
        <v>211</v>
      </c>
      <c r="H13738" s="1">
        <v>375</v>
      </c>
      <c r="I13738" s="1" t="s">
        <v>415</v>
      </c>
      <c r="J13738" s="1" t="s">
        <v>327</v>
      </c>
      <c r="K13738" s="1">
        <v>9999</v>
      </c>
      <c r="L13738" s="1">
        <v>2</v>
      </c>
      <c r="M13738" s="1" t="s">
        <v>445</v>
      </c>
      <c r="Q13738" s="2" t="s">
        <v>37</v>
      </c>
      <c r="R13738" s="1" t="s">
        <v>531</v>
      </c>
      <c r="S13738" s="1" t="str">
        <f t="shared" si="436"/>
        <v>LPC375|S|CCOR|9999|2|DUPE</v>
      </c>
      <c r="T13738" s="2" t="str">
        <f t="shared" si="437"/>
        <v>OK</v>
      </c>
    </row>
    <row r="13739" spans="1:20" x14ac:dyDescent="0.25">
      <c r="A13739" s="1">
        <v>103010399</v>
      </c>
      <c r="B13739" s="1" t="str">
        <f>VLOOKUP(A13739,[1]Maestra!A$1:C$746,2,0)</f>
        <v>ACPRPMPL8</v>
      </c>
      <c r="C13739" s="1" t="str">
        <f>VLOOKUP(A13739,[1]Maestra!A$1:C$746,3,0)</f>
        <v>PTV Recursos Propios Mediano Plazo</v>
      </c>
      <c r="D13739" s="1" t="s">
        <v>515</v>
      </c>
      <c r="E13739" s="1" t="s">
        <v>537</v>
      </c>
      <c r="F13739" s="1">
        <v>211</v>
      </c>
      <c r="G13739" s="1">
        <v>211</v>
      </c>
      <c r="H13739" s="1">
        <v>375</v>
      </c>
      <c r="I13739" s="1" t="s">
        <v>415</v>
      </c>
      <c r="J13739" s="1" t="s">
        <v>327</v>
      </c>
      <c r="K13739" s="1">
        <v>9999</v>
      </c>
      <c r="L13739" s="1">
        <v>2</v>
      </c>
      <c r="M13739" s="1" t="s">
        <v>447</v>
      </c>
      <c r="Q13739" s="2" t="s">
        <v>37</v>
      </c>
      <c r="R13739" s="1" t="s">
        <v>531</v>
      </c>
      <c r="S13739" s="1" t="str">
        <f t="shared" si="436"/>
        <v>LPC375|S|CCOR|9999|2|NORM</v>
      </c>
      <c r="T13739" s="2" t="str">
        <f t="shared" si="437"/>
        <v>OK</v>
      </c>
    </row>
    <row r="13740" spans="1:20" x14ac:dyDescent="0.25">
      <c r="A13740" s="1">
        <v>103010399</v>
      </c>
      <c r="B13740" s="1" t="str">
        <f>VLOOKUP(A13740,[1]Maestra!A$1:C$746,2,0)</f>
        <v>ACPRPMPL8</v>
      </c>
      <c r="C13740" s="1" t="str">
        <f>VLOOKUP(A13740,[1]Maestra!A$1:C$746,3,0)</f>
        <v>PTV Recursos Propios Mediano Plazo</v>
      </c>
      <c r="D13740" s="1" t="s">
        <v>515</v>
      </c>
      <c r="E13740" s="1" t="s">
        <v>537</v>
      </c>
      <c r="F13740" s="1">
        <v>211</v>
      </c>
      <c r="G13740" s="1">
        <v>211</v>
      </c>
      <c r="H13740" s="1">
        <v>375</v>
      </c>
      <c r="I13740" s="1" t="s">
        <v>415</v>
      </c>
      <c r="J13740" s="1" t="s">
        <v>323</v>
      </c>
      <c r="K13740" s="1">
        <v>9999</v>
      </c>
      <c r="L13740" s="1">
        <v>1</v>
      </c>
      <c r="M13740" s="1" t="s">
        <v>445</v>
      </c>
      <c r="Q13740" s="2" t="s">
        <v>37</v>
      </c>
      <c r="R13740" s="1" t="s">
        <v>531</v>
      </c>
      <c r="S13740" s="1" t="str">
        <f t="shared" si="436"/>
        <v>LPC375|S|CESP|9999|1|DUPE</v>
      </c>
      <c r="T13740" s="2" t="str">
        <f t="shared" si="437"/>
        <v>OK</v>
      </c>
    </row>
    <row r="13741" spans="1:20" x14ac:dyDescent="0.25">
      <c r="A13741" s="1">
        <v>103010399</v>
      </c>
      <c r="B13741" s="1" t="str">
        <f>VLOOKUP(A13741,[1]Maestra!A$1:C$746,2,0)</f>
        <v>ACPRPMPL8</v>
      </c>
      <c r="C13741" s="1" t="str">
        <f>VLOOKUP(A13741,[1]Maestra!A$1:C$746,3,0)</f>
        <v>PTV Recursos Propios Mediano Plazo</v>
      </c>
      <c r="D13741" s="1" t="s">
        <v>515</v>
      </c>
      <c r="E13741" s="1" t="s">
        <v>537</v>
      </c>
      <c r="F13741" s="1">
        <v>211</v>
      </c>
      <c r="G13741" s="1">
        <v>211</v>
      </c>
      <c r="H13741" s="1">
        <v>375</v>
      </c>
      <c r="I13741" s="1" t="s">
        <v>415</v>
      </c>
      <c r="J13741" s="1" t="s">
        <v>323</v>
      </c>
      <c r="K13741" s="1">
        <v>9999</v>
      </c>
      <c r="L13741" s="1">
        <v>1</v>
      </c>
      <c r="M13741" s="1" t="s">
        <v>447</v>
      </c>
      <c r="Q13741" s="2" t="s">
        <v>37</v>
      </c>
      <c r="R13741" s="1" t="s">
        <v>531</v>
      </c>
      <c r="S13741" s="1" t="str">
        <f t="shared" si="436"/>
        <v>LPC375|S|CESP|9999|1|NORM</v>
      </c>
      <c r="T13741" s="2" t="str">
        <f t="shared" si="437"/>
        <v>OK</v>
      </c>
    </row>
    <row r="13742" spans="1:20" x14ac:dyDescent="0.25">
      <c r="A13742" s="1">
        <v>103010399</v>
      </c>
      <c r="B13742" s="1" t="str">
        <f>VLOOKUP(A13742,[1]Maestra!A$1:C$746,2,0)</f>
        <v>ACPRPMPL8</v>
      </c>
      <c r="C13742" s="1" t="str">
        <f>VLOOKUP(A13742,[1]Maestra!A$1:C$746,3,0)</f>
        <v>PTV Recursos Propios Mediano Plazo</v>
      </c>
      <c r="D13742" s="1" t="s">
        <v>515</v>
      </c>
      <c r="E13742" s="1" t="s">
        <v>537</v>
      </c>
      <c r="F13742" s="1">
        <v>211</v>
      </c>
      <c r="G13742" s="1">
        <v>211</v>
      </c>
      <c r="H13742" s="1">
        <v>375</v>
      </c>
      <c r="I13742" s="1" t="s">
        <v>415</v>
      </c>
      <c r="J13742" s="1" t="s">
        <v>323</v>
      </c>
      <c r="K13742" s="1">
        <v>9999</v>
      </c>
      <c r="L13742" s="1">
        <v>2</v>
      </c>
      <c r="M13742" s="1" t="s">
        <v>445</v>
      </c>
      <c r="Q13742" s="2" t="s">
        <v>37</v>
      </c>
      <c r="R13742" s="1" t="s">
        <v>531</v>
      </c>
      <c r="S13742" s="1" t="str">
        <f t="shared" si="436"/>
        <v>LPC375|S|CESP|9999|2|DUPE</v>
      </c>
      <c r="T13742" s="2" t="str">
        <f t="shared" si="437"/>
        <v>OK</v>
      </c>
    </row>
    <row r="13743" spans="1:20" x14ac:dyDescent="0.25">
      <c r="A13743" s="1">
        <v>103010399</v>
      </c>
      <c r="B13743" s="1" t="str">
        <f>VLOOKUP(A13743,[1]Maestra!A$1:C$746,2,0)</f>
        <v>ACPRPMPL8</v>
      </c>
      <c r="C13743" s="1" t="str">
        <f>VLOOKUP(A13743,[1]Maestra!A$1:C$746,3,0)</f>
        <v>PTV Recursos Propios Mediano Plazo</v>
      </c>
      <c r="D13743" s="1" t="s">
        <v>515</v>
      </c>
      <c r="E13743" s="1" t="s">
        <v>537</v>
      </c>
      <c r="F13743" s="1">
        <v>211</v>
      </c>
      <c r="G13743" s="1">
        <v>211</v>
      </c>
      <c r="H13743" s="1">
        <v>375</v>
      </c>
      <c r="I13743" s="1" t="s">
        <v>415</v>
      </c>
      <c r="J13743" s="1" t="s">
        <v>323</v>
      </c>
      <c r="K13743" s="1">
        <v>9999</v>
      </c>
      <c r="L13743" s="1">
        <v>2</v>
      </c>
      <c r="M13743" s="1" t="s">
        <v>447</v>
      </c>
      <c r="Q13743" s="2" t="s">
        <v>37</v>
      </c>
      <c r="R13743" s="1" t="s">
        <v>531</v>
      </c>
      <c r="S13743" s="1" t="str">
        <f t="shared" si="436"/>
        <v>LPC375|S|CESP|9999|2|NORM</v>
      </c>
      <c r="T13743" s="2" t="str">
        <f t="shared" si="437"/>
        <v>OK</v>
      </c>
    </row>
    <row r="13744" spans="1:20" x14ac:dyDescent="0.25">
      <c r="A13744" s="1">
        <v>103010399</v>
      </c>
      <c r="B13744" s="1" t="str">
        <f>VLOOKUP(A13744,[1]Maestra!A$1:C$746,2,0)</f>
        <v>ACPRPMPL8</v>
      </c>
      <c r="C13744" s="1" t="str">
        <f>VLOOKUP(A13744,[1]Maestra!A$1:C$746,3,0)</f>
        <v>PTV Recursos Propios Mediano Plazo</v>
      </c>
      <c r="D13744" s="1" t="s">
        <v>515</v>
      </c>
      <c r="E13744" s="1" t="s">
        <v>537</v>
      </c>
      <c r="F13744" s="1">
        <v>211</v>
      </c>
      <c r="G13744" s="1">
        <v>211</v>
      </c>
      <c r="H13744" s="1">
        <v>375</v>
      </c>
      <c r="I13744" s="1" t="s">
        <v>415</v>
      </c>
      <c r="J13744" s="1" t="s">
        <v>328</v>
      </c>
      <c r="K13744" s="1">
        <v>9999</v>
      </c>
      <c r="L13744" s="1">
        <v>1</v>
      </c>
      <c r="M13744" s="1" t="s">
        <v>445</v>
      </c>
      <c r="Q13744" s="2" t="s">
        <v>37</v>
      </c>
      <c r="R13744" s="1" t="s">
        <v>531</v>
      </c>
      <c r="S13744" s="1" t="str">
        <f t="shared" si="436"/>
        <v>LPC375|S|CGEM|9999|1|DUPE</v>
      </c>
      <c r="T13744" s="2" t="str">
        <f t="shared" si="437"/>
        <v>OK</v>
      </c>
    </row>
    <row r="13745" spans="1:20" x14ac:dyDescent="0.25">
      <c r="A13745" s="1">
        <v>103010399</v>
      </c>
      <c r="B13745" s="1" t="str">
        <f>VLOOKUP(A13745,[1]Maestra!A$1:C$746,2,0)</f>
        <v>ACPRPMPL8</v>
      </c>
      <c r="C13745" s="1" t="str">
        <f>VLOOKUP(A13745,[1]Maestra!A$1:C$746,3,0)</f>
        <v>PTV Recursos Propios Mediano Plazo</v>
      </c>
      <c r="D13745" s="1" t="s">
        <v>515</v>
      </c>
      <c r="E13745" s="1" t="s">
        <v>537</v>
      </c>
      <c r="F13745" s="1">
        <v>211</v>
      </c>
      <c r="G13745" s="1">
        <v>211</v>
      </c>
      <c r="H13745" s="1">
        <v>375</v>
      </c>
      <c r="I13745" s="1" t="s">
        <v>415</v>
      </c>
      <c r="J13745" s="1" t="s">
        <v>328</v>
      </c>
      <c r="K13745" s="1">
        <v>9999</v>
      </c>
      <c r="L13745" s="1">
        <v>1</v>
      </c>
      <c r="M13745" s="1" t="s">
        <v>447</v>
      </c>
      <c r="Q13745" s="2" t="s">
        <v>37</v>
      </c>
      <c r="R13745" s="1" t="s">
        <v>531</v>
      </c>
      <c r="S13745" s="1" t="str">
        <f t="shared" si="436"/>
        <v>LPC375|S|CGEM|9999|1|NORM</v>
      </c>
      <c r="T13745" s="2" t="str">
        <f t="shared" si="437"/>
        <v>OK</v>
      </c>
    </row>
    <row r="13746" spans="1:20" x14ac:dyDescent="0.25">
      <c r="A13746" s="1">
        <v>103010399</v>
      </c>
      <c r="B13746" s="1" t="str">
        <f>VLOOKUP(A13746,[1]Maestra!A$1:C$746,2,0)</f>
        <v>ACPRPMPL8</v>
      </c>
      <c r="C13746" s="1" t="str">
        <f>VLOOKUP(A13746,[1]Maestra!A$1:C$746,3,0)</f>
        <v>PTV Recursos Propios Mediano Plazo</v>
      </c>
      <c r="D13746" s="1" t="s">
        <v>515</v>
      </c>
      <c r="E13746" s="1" t="s">
        <v>537</v>
      </c>
      <c r="F13746" s="1">
        <v>211</v>
      </c>
      <c r="G13746" s="1">
        <v>211</v>
      </c>
      <c r="H13746" s="1">
        <v>375</v>
      </c>
      <c r="I13746" s="1" t="s">
        <v>415</v>
      </c>
      <c r="J13746" s="1" t="s">
        <v>328</v>
      </c>
      <c r="K13746" s="1">
        <v>9999</v>
      </c>
      <c r="L13746" s="1">
        <v>2</v>
      </c>
      <c r="M13746" s="1" t="s">
        <v>445</v>
      </c>
      <c r="Q13746" s="2" t="s">
        <v>37</v>
      </c>
      <c r="R13746" s="1" t="s">
        <v>531</v>
      </c>
      <c r="S13746" s="1" t="str">
        <f t="shared" si="436"/>
        <v>LPC375|S|CGEM|9999|2|DUPE</v>
      </c>
      <c r="T13746" s="2" t="str">
        <f t="shared" si="437"/>
        <v>OK</v>
      </c>
    </row>
    <row r="13747" spans="1:20" x14ac:dyDescent="0.25">
      <c r="A13747" s="1">
        <v>103010399</v>
      </c>
      <c r="B13747" s="1" t="str">
        <f>VLOOKUP(A13747,[1]Maestra!A$1:C$746,2,0)</f>
        <v>ACPRPMPL8</v>
      </c>
      <c r="C13747" s="1" t="str">
        <f>VLOOKUP(A13747,[1]Maestra!A$1:C$746,3,0)</f>
        <v>PTV Recursos Propios Mediano Plazo</v>
      </c>
      <c r="D13747" s="1" t="s">
        <v>515</v>
      </c>
      <c r="E13747" s="1" t="s">
        <v>537</v>
      </c>
      <c r="F13747" s="1">
        <v>211</v>
      </c>
      <c r="G13747" s="1">
        <v>211</v>
      </c>
      <c r="H13747" s="1">
        <v>375</v>
      </c>
      <c r="I13747" s="1" t="s">
        <v>415</v>
      </c>
      <c r="J13747" s="1" t="s">
        <v>328</v>
      </c>
      <c r="K13747" s="1">
        <v>9999</v>
      </c>
      <c r="L13747" s="1">
        <v>2</v>
      </c>
      <c r="M13747" s="1" t="s">
        <v>447</v>
      </c>
      <c r="Q13747" s="2" t="s">
        <v>37</v>
      </c>
      <c r="R13747" s="1" t="s">
        <v>531</v>
      </c>
      <c r="S13747" s="1" t="str">
        <f t="shared" si="436"/>
        <v>LPC375|S|CGEM|9999|2|NORM</v>
      </c>
      <c r="T13747" s="2" t="str">
        <f t="shared" si="437"/>
        <v>OK</v>
      </c>
    </row>
    <row r="13748" spans="1:20" x14ac:dyDescent="0.25">
      <c r="A13748" s="1">
        <v>103010399</v>
      </c>
      <c r="B13748" s="1" t="str">
        <f>VLOOKUP(A13748,[1]Maestra!A$1:C$746,2,0)</f>
        <v>ACPRPMPL8</v>
      </c>
      <c r="C13748" s="1" t="str">
        <f>VLOOKUP(A13748,[1]Maestra!A$1:C$746,3,0)</f>
        <v>PTV Recursos Propios Mediano Plazo</v>
      </c>
      <c r="D13748" s="1" t="s">
        <v>515</v>
      </c>
      <c r="E13748" s="1" t="s">
        <v>537</v>
      </c>
      <c r="F13748" s="1">
        <v>211</v>
      </c>
      <c r="G13748" s="1">
        <v>211</v>
      </c>
      <c r="H13748" s="1">
        <v>375</v>
      </c>
      <c r="I13748" s="1" t="s">
        <v>415</v>
      </c>
      <c r="J13748" s="1" t="s">
        <v>329</v>
      </c>
      <c r="K13748" s="1">
        <v>9999</v>
      </c>
      <c r="L13748" s="1">
        <v>1</v>
      </c>
      <c r="M13748" s="1" t="s">
        <v>445</v>
      </c>
      <c r="Q13748" s="2" t="s">
        <v>37</v>
      </c>
      <c r="R13748" s="1" t="s">
        <v>531</v>
      </c>
      <c r="S13748" s="1" t="str">
        <f t="shared" si="436"/>
        <v>LPC375|S|CIVA|9999|1|DUPE</v>
      </c>
      <c r="T13748" s="2" t="str">
        <f t="shared" si="437"/>
        <v>OK</v>
      </c>
    </row>
    <row r="13749" spans="1:20" x14ac:dyDescent="0.25">
      <c r="A13749" s="1">
        <v>103010399</v>
      </c>
      <c r="B13749" s="1" t="str">
        <f>VLOOKUP(A13749,[1]Maestra!A$1:C$746,2,0)</f>
        <v>ACPRPMPL8</v>
      </c>
      <c r="C13749" s="1" t="str">
        <f>VLOOKUP(A13749,[1]Maestra!A$1:C$746,3,0)</f>
        <v>PTV Recursos Propios Mediano Plazo</v>
      </c>
      <c r="D13749" s="1" t="s">
        <v>515</v>
      </c>
      <c r="E13749" s="1" t="s">
        <v>537</v>
      </c>
      <c r="F13749" s="1">
        <v>211</v>
      </c>
      <c r="G13749" s="1">
        <v>211</v>
      </c>
      <c r="H13749" s="1">
        <v>375</v>
      </c>
      <c r="I13749" s="1" t="s">
        <v>415</v>
      </c>
      <c r="J13749" s="1" t="s">
        <v>329</v>
      </c>
      <c r="K13749" s="1">
        <v>9999</v>
      </c>
      <c r="L13749" s="1">
        <v>1</v>
      </c>
      <c r="M13749" s="1" t="s">
        <v>447</v>
      </c>
      <c r="Q13749" s="2" t="s">
        <v>37</v>
      </c>
      <c r="R13749" s="1" t="s">
        <v>531</v>
      </c>
      <c r="S13749" s="1" t="str">
        <f t="shared" si="436"/>
        <v>LPC375|S|CIVA|9999|1|NORM</v>
      </c>
      <c r="T13749" s="2" t="str">
        <f t="shared" si="437"/>
        <v>OK</v>
      </c>
    </row>
    <row r="13750" spans="1:20" x14ac:dyDescent="0.25">
      <c r="A13750" s="1">
        <v>103010399</v>
      </c>
      <c r="B13750" s="1" t="str">
        <f>VLOOKUP(A13750,[1]Maestra!A$1:C$746,2,0)</f>
        <v>ACPRPMPL8</v>
      </c>
      <c r="C13750" s="1" t="str">
        <f>VLOOKUP(A13750,[1]Maestra!A$1:C$746,3,0)</f>
        <v>PTV Recursos Propios Mediano Plazo</v>
      </c>
      <c r="D13750" s="1" t="s">
        <v>515</v>
      </c>
      <c r="E13750" s="1" t="s">
        <v>537</v>
      </c>
      <c r="F13750" s="1">
        <v>211</v>
      </c>
      <c r="G13750" s="1">
        <v>211</v>
      </c>
      <c r="H13750" s="1">
        <v>375</v>
      </c>
      <c r="I13750" s="1" t="s">
        <v>415</v>
      </c>
      <c r="J13750" s="1" t="s">
        <v>329</v>
      </c>
      <c r="K13750" s="1">
        <v>9999</v>
      </c>
      <c r="L13750" s="1">
        <v>2</v>
      </c>
      <c r="M13750" s="1" t="s">
        <v>445</v>
      </c>
      <c r="Q13750" s="2" t="s">
        <v>37</v>
      </c>
      <c r="R13750" s="1" t="s">
        <v>531</v>
      </c>
      <c r="S13750" s="1" t="str">
        <f t="shared" si="436"/>
        <v>LPC375|S|CIVA|9999|2|DUPE</v>
      </c>
      <c r="T13750" s="2" t="str">
        <f t="shared" si="437"/>
        <v>OK</v>
      </c>
    </row>
    <row r="13751" spans="1:20" x14ac:dyDescent="0.25">
      <c r="A13751" s="1">
        <v>103010399</v>
      </c>
      <c r="B13751" s="1" t="str">
        <f>VLOOKUP(A13751,[1]Maestra!A$1:C$746,2,0)</f>
        <v>ACPRPMPL8</v>
      </c>
      <c r="C13751" s="1" t="str">
        <f>VLOOKUP(A13751,[1]Maestra!A$1:C$746,3,0)</f>
        <v>PTV Recursos Propios Mediano Plazo</v>
      </c>
      <c r="D13751" s="1" t="s">
        <v>515</v>
      </c>
      <c r="E13751" s="1" t="s">
        <v>537</v>
      </c>
      <c r="F13751" s="1">
        <v>211</v>
      </c>
      <c r="G13751" s="1">
        <v>211</v>
      </c>
      <c r="H13751" s="1">
        <v>375</v>
      </c>
      <c r="I13751" s="1" t="s">
        <v>415</v>
      </c>
      <c r="J13751" s="1" t="s">
        <v>329</v>
      </c>
      <c r="K13751" s="1">
        <v>9999</v>
      </c>
      <c r="L13751" s="1">
        <v>2</v>
      </c>
      <c r="M13751" s="1" t="s">
        <v>447</v>
      </c>
      <c r="Q13751" s="2" t="s">
        <v>37</v>
      </c>
      <c r="R13751" s="1" t="s">
        <v>531</v>
      </c>
      <c r="S13751" s="1" t="str">
        <f t="shared" si="436"/>
        <v>LPC375|S|CIVA|9999|2|NORM</v>
      </c>
      <c r="T13751" s="2" t="str">
        <f t="shared" si="437"/>
        <v>OK</v>
      </c>
    </row>
    <row r="13752" spans="1:20" x14ac:dyDescent="0.25">
      <c r="A13752" s="1">
        <v>103010399</v>
      </c>
      <c r="B13752" s="1" t="str">
        <f>VLOOKUP(A13752,[1]Maestra!A$1:C$746,2,0)</f>
        <v>ACPRPMPL8</v>
      </c>
      <c r="C13752" s="1" t="str">
        <f>VLOOKUP(A13752,[1]Maestra!A$1:C$746,3,0)</f>
        <v>PTV Recursos Propios Mediano Plazo</v>
      </c>
      <c r="D13752" s="1" t="s">
        <v>515</v>
      </c>
      <c r="E13752" s="1" t="s">
        <v>537</v>
      </c>
      <c r="F13752" s="1">
        <v>211</v>
      </c>
      <c r="G13752" s="1">
        <v>211</v>
      </c>
      <c r="H13752" s="1">
        <v>375</v>
      </c>
      <c r="I13752" s="1" t="s">
        <v>415</v>
      </c>
      <c r="J13752" s="1" t="s">
        <v>325</v>
      </c>
      <c r="K13752" s="1">
        <v>9999</v>
      </c>
      <c r="L13752" s="1">
        <v>1</v>
      </c>
      <c r="M13752" s="1" t="s">
        <v>445</v>
      </c>
      <c r="Q13752" s="2" t="s">
        <v>37</v>
      </c>
      <c r="R13752" s="1" t="s">
        <v>531</v>
      </c>
      <c r="S13752" s="1" t="str">
        <f t="shared" si="436"/>
        <v>LPC375|S|CMED|9999|1|DUPE</v>
      </c>
      <c r="T13752" s="2" t="str">
        <f t="shared" si="437"/>
        <v>OK</v>
      </c>
    </row>
    <row r="13753" spans="1:20" x14ac:dyDescent="0.25">
      <c r="A13753" s="1">
        <v>103010399</v>
      </c>
      <c r="B13753" s="1" t="str">
        <f>VLOOKUP(A13753,[1]Maestra!A$1:C$746,2,0)</f>
        <v>ACPRPMPL8</v>
      </c>
      <c r="C13753" s="1" t="str">
        <f>VLOOKUP(A13753,[1]Maestra!A$1:C$746,3,0)</f>
        <v>PTV Recursos Propios Mediano Plazo</v>
      </c>
      <c r="D13753" s="1" t="s">
        <v>515</v>
      </c>
      <c r="E13753" s="1" t="s">
        <v>537</v>
      </c>
      <c r="F13753" s="1">
        <v>211</v>
      </c>
      <c r="G13753" s="1">
        <v>211</v>
      </c>
      <c r="H13753" s="1">
        <v>375</v>
      </c>
      <c r="I13753" s="1" t="s">
        <v>415</v>
      </c>
      <c r="J13753" s="1" t="s">
        <v>325</v>
      </c>
      <c r="K13753" s="1">
        <v>9999</v>
      </c>
      <c r="L13753" s="1">
        <v>1</v>
      </c>
      <c r="M13753" s="1" t="s">
        <v>447</v>
      </c>
      <c r="Q13753" s="2" t="s">
        <v>37</v>
      </c>
      <c r="R13753" s="1" t="s">
        <v>531</v>
      </c>
      <c r="S13753" s="1" t="str">
        <f t="shared" si="436"/>
        <v>LPC375|S|CMED|9999|1|NORM</v>
      </c>
      <c r="T13753" s="2" t="str">
        <f t="shared" si="437"/>
        <v>OK</v>
      </c>
    </row>
    <row r="13754" spans="1:20" x14ac:dyDescent="0.25">
      <c r="A13754" s="1">
        <v>103010399</v>
      </c>
      <c r="B13754" s="1" t="str">
        <f>VLOOKUP(A13754,[1]Maestra!A$1:C$746,2,0)</f>
        <v>ACPRPMPL8</v>
      </c>
      <c r="C13754" s="1" t="str">
        <f>VLOOKUP(A13754,[1]Maestra!A$1:C$746,3,0)</f>
        <v>PTV Recursos Propios Mediano Plazo</v>
      </c>
      <c r="D13754" s="1" t="s">
        <v>515</v>
      </c>
      <c r="E13754" s="1" t="s">
        <v>537</v>
      </c>
      <c r="F13754" s="1">
        <v>211</v>
      </c>
      <c r="G13754" s="1">
        <v>211</v>
      </c>
      <c r="H13754" s="1">
        <v>375</v>
      </c>
      <c r="I13754" s="1" t="s">
        <v>415</v>
      </c>
      <c r="J13754" s="1" t="s">
        <v>325</v>
      </c>
      <c r="K13754" s="1">
        <v>9999</v>
      </c>
      <c r="L13754" s="1">
        <v>2</v>
      </c>
      <c r="M13754" s="1" t="s">
        <v>445</v>
      </c>
      <c r="Q13754" s="2" t="s">
        <v>37</v>
      </c>
      <c r="R13754" s="1" t="s">
        <v>531</v>
      </c>
      <c r="S13754" s="1" t="str">
        <f t="shared" si="436"/>
        <v>LPC375|S|CMED|9999|2|DUPE</v>
      </c>
      <c r="T13754" s="2" t="str">
        <f t="shared" si="437"/>
        <v>OK</v>
      </c>
    </row>
    <row r="13755" spans="1:20" x14ac:dyDescent="0.25">
      <c r="A13755" s="1">
        <v>103010399</v>
      </c>
      <c r="B13755" s="1" t="str">
        <f>VLOOKUP(A13755,[1]Maestra!A$1:C$746,2,0)</f>
        <v>ACPRPMPL8</v>
      </c>
      <c r="C13755" s="1" t="str">
        <f>VLOOKUP(A13755,[1]Maestra!A$1:C$746,3,0)</f>
        <v>PTV Recursos Propios Mediano Plazo</v>
      </c>
      <c r="D13755" s="1" t="s">
        <v>515</v>
      </c>
      <c r="E13755" s="1" t="s">
        <v>537</v>
      </c>
      <c r="F13755" s="1">
        <v>211</v>
      </c>
      <c r="G13755" s="1">
        <v>211</v>
      </c>
      <c r="H13755" s="1">
        <v>375</v>
      </c>
      <c r="I13755" s="1" t="s">
        <v>415</v>
      </c>
      <c r="J13755" s="1" t="s">
        <v>325</v>
      </c>
      <c r="K13755" s="1">
        <v>9999</v>
      </c>
      <c r="L13755" s="1">
        <v>2</v>
      </c>
      <c r="M13755" s="1" t="s">
        <v>447</v>
      </c>
      <c r="Q13755" s="2" t="s">
        <v>37</v>
      </c>
      <c r="R13755" s="1" t="s">
        <v>531</v>
      </c>
      <c r="S13755" s="1" t="str">
        <f t="shared" si="436"/>
        <v>LPC375|S|CMED|9999|2|NORM</v>
      </c>
      <c r="T13755" s="2" t="str">
        <f t="shared" si="437"/>
        <v>OK</v>
      </c>
    </row>
    <row r="13756" spans="1:20" x14ac:dyDescent="0.25">
      <c r="A13756" s="1">
        <v>103010399</v>
      </c>
      <c r="B13756" s="1" t="str">
        <f>VLOOKUP(A13756,[1]Maestra!A$1:C$746,2,0)</f>
        <v>ACPRPMPL8</v>
      </c>
      <c r="C13756" s="1" t="str">
        <f>VLOOKUP(A13756,[1]Maestra!A$1:C$746,3,0)</f>
        <v>PTV Recursos Propios Mediano Plazo</v>
      </c>
      <c r="D13756" s="1" t="s">
        <v>515</v>
      </c>
      <c r="E13756" s="1" t="s">
        <v>537</v>
      </c>
      <c r="F13756" s="1">
        <v>211</v>
      </c>
      <c r="G13756" s="1">
        <v>211</v>
      </c>
      <c r="H13756" s="1">
        <v>375</v>
      </c>
      <c r="I13756" s="1" t="s">
        <v>415</v>
      </c>
      <c r="J13756" s="1" t="s">
        <v>330</v>
      </c>
      <c r="K13756" s="1">
        <v>9999</v>
      </c>
      <c r="L13756" s="1">
        <v>1</v>
      </c>
      <c r="M13756" s="1" t="s">
        <v>445</v>
      </c>
      <c r="Q13756" s="2" t="s">
        <v>37</v>
      </c>
      <c r="R13756" s="1" t="s">
        <v>531</v>
      </c>
      <c r="S13756" s="1" t="str">
        <f t="shared" si="436"/>
        <v>LPC375|S|CMIE|9999|1|DUPE</v>
      </c>
      <c r="T13756" s="2" t="str">
        <f t="shared" si="437"/>
        <v>OK</v>
      </c>
    </row>
    <row r="13757" spans="1:20" x14ac:dyDescent="0.25">
      <c r="A13757" s="1">
        <v>103010399</v>
      </c>
      <c r="B13757" s="1" t="str">
        <f>VLOOKUP(A13757,[1]Maestra!A$1:C$746,2,0)</f>
        <v>ACPRPMPL8</v>
      </c>
      <c r="C13757" s="1" t="str">
        <f>VLOOKUP(A13757,[1]Maestra!A$1:C$746,3,0)</f>
        <v>PTV Recursos Propios Mediano Plazo</v>
      </c>
      <c r="D13757" s="1" t="s">
        <v>515</v>
      </c>
      <c r="E13757" s="1" t="s">
        <v>537</v>
      </c>
      <c r="F13757" s="1">
        <v>211</v>
      </c>
      <c r="G13757" s="1">
        <v>211</v>
      </c>
      <c r="H13757" s="1">
        <v>375</v>
      </c>
      <c r="I13757" s="1" t="s">
        <v>415</v>
      </c>
      <c r="J13757" s="1" t="s">
        <v>330</v>
      </c>
      <c r="K13757" s="1">
        <v>9999</v>
      </c>
      <c r="L13757" s="1">
        <v>1</v>
      </c>
      <c r="M13757" s="1" t="s">
        <v>447</v>
      </c>
      <c r="Q13757" s="2" t="s">
        <v>37</v>
      </c>
      <c r="R13757" s="1" t="s">
        <v>531</v>
      </c>
      <c r="S13757" s="1" t="str">
        <f t="shared" si="436"/>
        <v>LPC375|S|CMIE|9999|1|NORM</v>
      </c>
      <c r="T13757" s="2" t="str">
        <f t="shared" si="437"/>
        <v>OK</v>
      </c>
    </row>
    <row r="13758" spans="1:20" x14ac:dyDescent="0.25">
      <c r="A13758" s="1">
        <v>103010399</v>
      </c>
      <c r="B13758" s="1" t="str">
        <f>VLOOKUP(A13758,[1]Maestra!A$1:C$746,2,0)</f>
        <v>ACPRPMPL8</v>
      </c>
      <c r="C13758" s="1" t="str">
        <f>VLOOKUP(A13758,[1]Maestra!A$1:C$746,3,0)</f>
        <v>PTV Recursos Propios Mediano Plazo</v>
      </c>
      <c r="D13758" s="1" t="s">
        <v>515</v>
      </c>
      <c r="E13758" s="1" t="s">
        <v>537</v>
      </c>
      <c r="F13758" s="1">
        <v>211</v>
      </c>
      <c r="G13758" s="1">
        <v>211</v>
      </c>
      <c r="H13758" s="1">
        <v>375</v>
      </c>
      <c r="I13758" s="1" t="s">
        <v>415</v>
      </c>
      <c r="J13758" s="1" t="s">
        <v>330</v>
      </c>
      <c r="K13758" s="1">
        <v>9999</v>
      </c>
      <c r="L13758" s="1">
        <v>2</v>
      </c>
      <c r="M13758" s="1" t="s">
        <v>445</v>
      </c>
      <c r="Q13758" s="2" t="s">
        <v>37</v>
      </c>
      <c r="R13758" s="1" t="s">
        <v>531</v>
      </c>
      <c r="S13758" s="1" t="str">
        <f t="shared" si="436"/>
        <v>LPC375|S|CMIE|9999|2|DUPE</v>
      </c>
      <c r="T13758" s="2" t="str">
        <f t="shared" si="437"/>
        <v>OK</v>
      </c>
    </row>
    <row r="13759" spans="1:20" x14ac:dyDescent="0.25">
      <c r="A13759" s="1">
        <v>103010399</v>
      </c>
      <c r="B13759" s="1" t="str">
        <f>VLOOKUP(A13759,[1]Maestra!A$1:C$746,2,0)</f>
        <v>ACPRPMPL8</v>
      </c>
      <c r="C13759" s="1" t="str">
        <f>VLOOKUP(A13759,[1]Maestra!A$1:C$746,3,0)</f>
        <v>PTV Recursos Propios Mediano Plazo</v>
      </c>
      <c r="D13759" s="1" t="s">
        <v>515</v>
      </c>
      <c r="E13759" s="1" t="s">
        <v>537</v>
      </c>
      <c r="F13759" s="1">
        <v>211</v>
      </c>
      <c r="G13759" s="1">
        <v>211</v>
      </c>
      <c r="H13759" s="1">
        <v>375</v>
      </c>
      <c r="I13759" s="1" t="s">
        <v>415</v>
      </c>
      <c r="J13759" s="1" t="s">
        <v>330</v>
      </c>
      <c r="K13759" s="1">
        <v>9999</v>
      </c>
      <c r="L13759" s="1">
        <v>2</v>
      </c>
      <c r="M13759" s="1" t="s">
        <v>447</v>
      </c>
      <c r="Q13759" s="2" t="s">
        <v>37</v>
      </c>
      <c r="R13759" s="1" t="s">
        <v>531</v>
      </c>
      <c r="S13759" s="1" t="str">
        <f t="shared" si="436"/>
        <v>LPC375|S|CMIE|9999|2|NORM</v>
      </c>
      <c r="T13759" s="2" t="str">
        <f t="shared" si="437"/>
        <v>OK</v>
      </c>
    </row>
    <row r="13760" spans="1:20" x14ac:dyDescent="0.25">
      <c r="A13760" s="1">
        <v>103010399</v>
      </c>
      <c r="B13760" s="1" t="str">
        <f>VLOOKUP(A13760,[1]Maestra!A$1:C$746,2,0)</f>
        <v>ACPRPMPL8</v>
      </c>
      <c r="C13760" s="1" t="str">
        <f>VLOOKUP(A13760,[1]Maestra!A$1:C$746,3,0)</f>
        <v>PTV Recursos Propios Mediano Plazo</v>
      </c>
      <c r="D13760" s="1" t="s">
        <v>515</v>
      </c>
      <c r="E13760" s="1" t="s">
        <v>537</v>
      </c>
      <c r="F13760" s="1">
        <v>211</v>
      </c>
      <c r="G13760" s="1">
        <v>211</v>
      </c>
      <c r="H13760" s="1">
        <v>375</v>
      </c>
      <c r="I13760" s="1" t="s">
        <v>415</v>
      </c>
      <c r="J13760" s="1" t="s">
        <v>331</v>
      </c>
      <c r="K13760" s="1">
        <v>9999</v>
      </c>
      <c r="L13760" s="1">
        <v>1</v>
      </c>
      <c r="M13760" s="1" t="s">
        <v>445</v>
      </c>
      <c r="Q13760" s="2" t="s">
        <v>37</v>
      </c>
      <c r="R13760" s="1" t="s">
        <v>531</v>
      </c>
      <c r="S13760" s="1" t="str">
        <f t="shared" si="436"/>
        <v>LPC375|S|CPEM|9999|1|DUPE</v>
      </c>
      <c r="T13760" s="2" t="str">
        <f t="shared" si="437"/>
        <v>OK</v>
      </c>
    </row>
    <row r="13761" spans="1:20" x14ac:dyDescent="0.25">
      <c r="A13761" s="1">
        <v>103010399</v>
      </c>
      <c r="B13761" s="1" t="str">
        <f>VLOOKUP(A13761,[1]Maestra!A$1:C$746,2,0)</f>
        <v>ACPRPMPL8</v>
      </c>
      <c r="C13761" s="1" t="str">
        <f>VLOOKUP(A13761,[1]Maestra!A$1:C$746,3,0)</f>
        <v>PTV Recursos Propios Mediano Plazo</v>
      </c>
      <c r="D13761" s="1" t="s">
        <v>515</v>
      </c>
      <c r="E13761" s="1" t="s">
        <v>537</v>
      </c>
      <c r="F13761" s="1">
        <v>211</v>
      </c>
      <c r="G13761" s="1">
        <v>211</v>
      </c>
      <c r="H13761" s="1">
        <v>375</v>
      </c>
      <c r="I13761" s="1" t="s">
        <v>415</v>
      </c>
      <c r="J13761" s="1" t="s">
        <v>331</v>
      </c>
      <c r="K13761" s="1">
        <v>9999</v>
      </c>
      <c r="L13761" s="1">
        <v>1</v>
      </c>
      <c r="M13761" s="1" t="s">
        <v>447</v>
      </c>
      <c r="Q13761" s="2" t="s">
        <v>37</v>
      </c>
      <c r="R13761" s="1" t="s">
        <v>531</v>
      </c>
      <c r="S13761" s="1" t="str">
        <f t="shared" si="436"/>
        <v>LPC375|S|CPEM|9999|1|NORM</v>
      </c>
      <c r="T13761" s="2" t="str">
        <f t="shared" si="437"/>
        <v>OK</v>
      </c>
    </row>
    <row r="13762" spans="1:20" x14ac:dyDescent="0.25">
      <c r="A13762" s="1">
        <v>103010399</v>
      </c>
      <c r="B13762" s="1" t="str">
        <f>VLOOKUP(A13762,[1]Maestra!A$1:C$746,2,0)</f>
        <v>ACPRPMPL8</v>
      </c>
      <c r="C13762" s="1" t="str">
        <f>VLOOKUP(A13762,[1]Maestra!A$1:C$746,3,0)</f>
        <v>PTV Recursos Propios Mediano Plazo</v>
      </c>
      <c r="D13762" s="1" t="s">
        <v>515</v>
      </c>
      <c r="E13762" s="1" t="s">
        <v>537</v>
      </c>
      <c r="F13762" s="1">
        <v>211</v>
      </c>
      <c r="G13762" s="1">
        <v>211</v>
      </c>
      <c r="H13762" s="1">
        <v>375</v>
      </c>
      <c r="I13762" s="1" t="s">
        <v>415</v>
      </c>
      <c r="J13762" s="1" t="s">
        <v>331</v>
      </c>
      <c r="K13762" s="1">
        <v>9999</v>
      </c>
      <c r="L13762" s="1">
        <v>2</v>
      </c>
      <c r="M13762" s="1" t="s">
        <v>445</v>
      </c>
      <c r="Q13762" s="2" t="s">
        <v>37</v>
      </c>
      <c r="R13762" s="1" t="s">
        <v>531</v>
      </c>
      <c r="S13762" s="1" t="str">
        <f t="shared" ref="S13762:S13825" si="438">_xlfn.CONCAT(D13762,H13762,"|",I13762,"|",J13762,"|",K13762,"|",L13762,"|",M13762)</f>
        <v>LPC375|S|CPEM|9999|2|DUPE</v>
      </c>
      <c r="T13762" s="2" t="str">
        <f t="shared" si="437"/>
        <v>OK</v>
      </c>
    </row>
    <row r="13763" spans="1:20" x14ac:dyDescent="0.25">
      <c r="A13763" s="1">
        <v>103010399</v>
      </c>
      <c r="B13763" s="1" t="str">
        <f>VLOOKUP(A13763,[1]Maestra!A$1:C$746,2,0)</f>
        <v>ACPRPMPL8</v>
      </c>
      <c r="C13763" s="1" t="str">
        <f>VLOOKUP(A13763,[1]Maestra!A$1:C$746,3,0)</f>
        <v>PTV Recursos Propios Mediano Plazo</v>
      </c>
      <c r="D13763" s="1" t="s">
        <v>515</v>
      </c>
      <c r="E13763" s="1" t="s">
        <v>537</v>
      </c>
      <c r="F13763" s="1">
        <v>211</v>
      </c>
      <c r="G13763" s="1">
        <v>211</v>
      </c>
      <c r="H13763" s="1">
        <v>375</v>
      </c>
      <c r="I13763" s="1" t="s">
        <v>415</v>
      </c>
      <c r="J13763" s="1" t="s">
        <v>331</v>
      </c>
      <c r="K13763" s="1">
        <v>9999</v>
      </c>
      <c r="L13763" s="1">
        <v>2</v>
      </c>
      <c r="M13763" s="1" t="s">
        <v>447</v>
      </c>
      <c r="Q13763" s="2" t="s">
        <v>37</v>
      </c>
      <c r="R13763" s="1" t="s">
        <v>531</v>
      </c>
      <c r="S13763" s="1" t="str">
        <f t="shared" si="438"/>
        <v>LPC375|S|CPEM|9999|2|NORM</v>
      </c>
      <c r="T13763" s="2" t="str">
        <f t="shared" ref="T13763:T13826" si="439">IF(COUNTIFS($D$2:$D$20413,D13763,$S$2:$S$20413,S13763,$A$2:$A$20413,"&lt;&gt;"&amp;A13763)&gt;0,"Conflicto","OK")</f>
        <v>OK</v>
      </c>
    </row>
    <row r="13764" spans="1:20" x14ac:dyDescent="0.25">
      <c r="A13764" s="1">
        <v>103010399</v>
      </c>
      <c r="B13764" s="1" t="str">
        <f>VLOOKUP(A13764,[1]Maestra!A$1:C$746,2,0)</f>
        <v>ACPRPMPL8</v>
      </c>
      <c r="C13764" s="1" t="str">
        <f>VLOOKUP(A13764,[1]Maestra!A$1:C$746,3,0)</f>
        <v>PTV Recursos Propios Mediano Plazo</v>
      </c>
      <c r="D13764" s="1" t="s">
        <v>515</v>
      </c>
      <c r="E13764" s="1" t="s">
        <v>537</v>
      </c>
      <c r="F13764" s="1">
        <v>211</v>
      </c>
      <c r="G13764" s="1">
        <v>211</v>
      </c>
      <c r="H13764" s="1">
        <v>375</v>
      </c>
      <c r="I13764" s="1" t="s">
        <v>415</v>
      </c>
      <c r="J13764" s="1" t="s">
        <v>332</v>
      </c>
      <c r="K13764" s="1">
        <v>9999</v>
      </c>
      <c r="L13764" s="1">
        <v>1</v>
      </c>
      <c r="M13764" s="1" t="s">
        <v>445</v>
      </c>
      <c r="Q13764" s="2" t="s">
        <v>37</v>
      </c>
      <c r="R13764" s="1" t="s">
        <v>531</v>
      </c>
      <c r="S13764" s="1" t="str">
        <f t="shared" si="438"/>
        <v>LPC375|S|CSOB|9999|1|DUPE</v>
      </c>
      <c r="T13764" s="2" t="str">
        <f t="shared" si="439"/>
        <v>OK</v>
      </c>
    </row>
    <row r="13765" spans="1:20" x14ac:dyDescent="0.25">
      <c r="A13765" s="1">
        <v>103010399</v>
      </c>
      <c r="B13765" s="1" t="str">
        <f>VLOOKUP(A13765,[1]Maestra!A$1:C$746,2,0)</f>
        <v>ACPRPMPL8</v>
      </c>
      <c r="C13765" s="1" t="str">
        <f>VLOOKUP(A13765,[1]Maestra!A$1:C$746,3,0)</f>
        <v>PTV Recursos Propios Mediano Plazo</v>
      </c>
      <c r="D13765" s="1" t="s">
        <v>515</v>
      </c>
      <c r="E13765" s="1" t="s">
        <v>537</v>
      </c>
      <c r="F13765" s="1">
        <v>211</v>
      </c>
      <c r="G13765" s="1">
        <v>211</v>
      </c>
      <c r="H13765" s="1">
        <v>375</v>
      </c>
      <c r="I13765" s="1" t="s">
        <v>415</v>
      </c>
      <c r="J13765" s="1" t="s">
        <v>332</v>
      </c>
      <c r="K13765" s="1">
        <v>9999</v>
      </c>
      <c r="L13765" s="1">
        <v>1</v>
      </c>
      <c r="M13765" s="1" t="s">
        <v>447</v>
      </c>
      <c r="Q13765" s="2" t="s">
        <v>37</v>
      </c>
      <c r="R13765" s="1" t="s">
        <v>531</v>
      </c>
      <c r="S13765" s="1" t="str">
        <f t="shared" si="438"/>
        <v>LPC375|S|CSOB|9999|1|NORM</v>
      </c>
      <c r="T13765" s="2" t="str">
        <f t="shared" si="439"/>
        <v>OK</v>
      </c>
    </row>
    <row r="13766" spans="1:20" x14ac:dyDescent="0.25">
      <c r="A13766" s="1">
        <v>103010399</v>
      </c>
      <c r="B13766" s="1" t="str">
        <f>VLOOKUP(A13766,[1]Maestra!A$1:C$746,2,0)</f>
        <v>ACPRPMPL8</v>
      </c>
      <c r="C13766" s="1" t="str">
        <f>VLOOKUP(A13766,[1]Maestra!A$1:C$746,3,0)</f>
        <v>PTV Recursos Propios Mediano Plazo</v>
      </c>
      <c r="D13766" s="1" t="s">
        <v>515</v>
      </c>
      <c r="E13766" s="1" t="s">
        <v>537</v>
      </c>
      <c r="F13766" s="1">
        <v>211</v>
      </c>
      <c r="G13766" s="1">
        <v>211</v>
      </c>
      <c r="H13766" s="1">
        <v>375</v>
      </c>
      <c r="I13766" s="1" t="s">
        <v>415</v>
      </c>
      <c r="J13766" s="1" t="s">
        <v>332</v>
      </c>
      <c r="K13766" s="1">
        <v>9999</v>
      </c>
      <c r="L13766" s="1">
        <v>2</v>
      </c>
      <c r="M13766" s="1" t="s">
        <v>445</v>
      </c>
      <c r="Q13766" s="2" t="s">
        <v>37</v>
      </c>
      <c r="R13766" s="1" t="s">
        <v>531</v>
      </c>
      <c r="S13766" s="1" t="str">
        <f t="shared" si="438"/>
        <v>LPC375|S|CSOB|9999|2|DUPE</v>
      </c>
      <c r="T13766" s="2" t="str">
        <f t="shared" si="439"/>
        <v>OK</v>
      </c>
    </row>
    <row r="13767" spans="1:20" x14ac:dyDescent="0.25">
      <c r="A13767" s="1">
        <v>103010399</v>
      </c>
      <c r="B13767" s="1" t="str">
        <f>VLOOKUP(A13767,[1]Maestra!A$1:C$746,2,0)</f>
        <v>ACPRPMPL8</v>
      </c>
      <c r="C13767" s="1" t="str">
        <f>VLOOKUP(A13767,[1]Maestra!A$1:C$746,3,0)</f>
        <v>PTV Recursos Propios Mediano Plazo</v>
      </c>
      <c r="D13767" s="1" t="s">
        <v>515</v>
      </c>
      <c r="E13767" s="1" t="s">
        <v>537</v>
      </c>
      <c r="F13767" s="1">
        <v>211</v>
      </c>
      <c r="G13767" s="1">
        <v>211</v>
      </c>
      <c r="H13767" s="1">
        <v>375</v>
      </c>
      <c r="I13767" s="1" t="s">
        <v>415</v>
      </c>
      <c r="J13767" s="1" t="s">
        <v>332</v>
      </c>
      <c r="K13767" s="1">
        <v>9999</v>
      </c>
      <c r="L13767" s="1">
        <v>2</v>
      </c>
      <c r="M13767" s="1" t="s">
        <v>447</v>
      </c>
      <c r="Q13767" s="2" t="s">
        <v>37</v>
      </c>
      <c r="R13767" s="1" t="s">
        <v>531</v>
      </c>
      <c r="S13767" s="1" t="str">
        <f t="shared" si="438"/>
        <v>LPC375|S|CSOB|9999|2|NORM</v>
      </c>
      <c r="T13767" s="2" t="str">
        <f t="shared" si="439"/>
        <v>OK</v>
      </c>
    </row>
    <row r="13768" spans="1:20" x14ac:dyDescent="0.25">
      <c r="A13768" s="1">
        <v>103010399</v>
      </c>
      <c r="B13768" s="1" t="str">
        <f>VLOOKUP(A13768,[1]Maestra!A$1:C$746,2,0)</f>
        <v>ACPRPMPL8</v>
      </c>
      <c r="C13768" s="1" t="str">
        <f>VLOOKUP(A13768,[1]Maestra!A$1:C$746,3,0)</f>
        <v>PTV Recursos Propios Mediano Plazo</v>
      </c>
      <c r="D13768" s="1" t="s">
        <v>515</v>
      </c>
      <c r="E13768" s="1" t="s">
        <v>537</v>
      </c>
      <c r="F13768" s="1">
        <v>211</v>
      </c>
      <c r="G13768" s="1">
        <v>211</v>
      </c>
      <c r="H13768" s="1">
        <v>375</v>
      </c>
      <c r="I13768" s="1" t="s">
        <v>448</v>
      </c>
      <c r="J13768" s="1" t="s">
        <v>326</v>
      </c>
      <c r="K13768" s="1">
        <v>9999</v>
      </c>
      <c r="L13768" s="1">
        <v>1</v>
      </c>
      <c r="M13768" s="1" t="s">
        <v>445</v>
      </c>
      <c r="Q13768" s="2" t="s">
        <v>37</v>
      </c>
      <c r="R13768" s="1" t="s">
        <v>531</v>
      </c>
      <c r="S13768" s="1" t="str">
        <f t="shared" si="438"/>
        <v>LPC375|V|CBMD|9999|1|DUPE</v>
      </c>
      <c r="T13768" s="2" t="str">
        <f t="shared" si="439"/>
        <v>OK</v>
      </c>
    </row>
    <row r="13769" spans="1:20" x14ac:dyDescent="0.25">
      <c r="A13769" s="1">
        <v>103010399</v>
      </c>
      <c r="B13769" s="1" t="str">
        <f>VLOOKUP(A13769,[1]Maestra!A$1:C$746,2,0)</f>
        <v>ACPRPMPL8</v>
      </c>
      <c r="C13769" s="1" t="str">
        <f>VLOOKUP(A13769,[1]Maestra!A$1:C$746,3,0)</f>
        <v>PTV Recursos Propios Mediano Plazo</v>
      </c>
      <c r="D13769" s="1" t="s">
        <v>515</v>
      </c>
      <c r="E13769" s="1" t="s">
        <v>537</v>
      </c>
      <c r="F13769" s="1">
        <v>211</v>
      </c>
      <c r="G13769" s="1">
        <v>211</v>
      </c>
      <c r="H13769" s="1">
        <v>375</v>
      </c>
      <c r="I13769" s="1" t="s">
        <v>448</v>
      </c>
      <c r="J13769" s="1" t="s">
        <v>326</v>
      </c>
      <c r="K13769" s="1">
        <v>9999</v>
      </c>
      <c r="L13769" s="1">
        <v>1</v>
      </c>
      <c r="M13769" s="1" t="s">
        <v>447</v>
      </c>
      <c r="Q13769" s="2" t="s">
        <v>37</v>
      </c>
      <c r="R13769" s="1" t="s">
        <v>531</v>
      </c>
      <c r="S13769" s="1" t="str">
        <f t="shared" si="438"/>
        <v>LPC375|V|CBMD|9999|1|NORM</v>
      </c>
      <c r="T13769" s="2" t="str">
        <f t="shared" si="439"/>
        <v>OK</v>
      </c>
    </row>
    <row r="13770" spans="1:20" x14ac:dyDescent="0.25">
      <c r="A13770" s="1">
        <v>103010399</v>
      </c>
      <c r="B13770" s="1" t="str">
        <f>VLOOKUP(A13770,[1]Maestra!A$1:C$746,2,0)</f>
        <v>ACPRPMPL8</v>
      </c>
      <c r="C13770" s="1" t="str">
        <f>VLOOKUP(A13770,[1]Maestra!A$1:C$746,3,0)</f>
        <v>PTV Recursos Propios Mediano Plazo</v>
      </c>
      <c r="D13770" s="1" t="s">
        <v>515</v>
      </c>
      <c r="E13770" s="1" t="s">
        <v>537</v>
      </c>
      <c r="F13770" s="1">
        <v>211</v>
      </c>
      <c r="G13770" s="1">
        <v>211</v>
      </c>
      <c r="H13770" s="1">
        <v>375</v>
      </c>
      <c r="I13770" s="1" t="s">
        <v>448</v>
      </c>
      <c r="J13770" s="1" t="s">
        <v>326</v>
      </c>
      <c r="K13770" s="1">
        <v>9999</v>
      </c>
      <c r="L13770" s="1">
        <v>2</v>
      </c>
      <c r="M13770" s="1" t="s">
        <v>445</v>
      </c>
      <c r="Q13770" s="2" t="s">
        <v>37</v>
      </c>
      <c r="R13770" s="1" t="s">
        <v>531</v>
      </c>
      <c r="S13770" s="1" t="str">
        <f t="shared" si="438"/>
        <v>LPC375|V|CBMD|9999|2|DUPE</v>
      </c>
      <c r="T13770" s="2" t="str">
        <f t="shared" si="439"/>
        <v>OK</v>
      </c>
    </row>
    <row r="13771" spans="1:20" x14ac:dyDescent="0.25">
      <c r="A13771" s="1">
        <v>103010399</v>
      </c>
      <c r="B13771" s="1" t="str">
        <f>VLOOKUP(A13771,[1]Maestra!A$1:C$746,2,0)</f>
        <v>ACPRPMPL8</v>
      </c>
      <c r="C13771" s="1" t="str">
        <f>VLOOKUP(A13771,[1]Maestra!A$1:C$746,3,0)</f>
        <v>PTV Recursos Propios Mediano Plazo</v>
      </c>
      <c r="D13771" s="1" t="s">
        <v>515</v>
      </c>
      <c r="E13771" s="1" t="s">
        <v>537</v>
      </c>
      <c r="F13771" s="1">
        <v>211</v>
      </c>
      <c r="G13771" s="1">
        <v>211</v>
      </c>
      <c r="H13771" s="1">
        <v>375</v>
      </c>
      <c r="I13771" s="1" t="s">
        <v>448</v>
      </c>
      <c r="J13771" s="1" t="s">
        <v>326</v>
      </c>
      <c r="K13771" s="1">
        <v>9999</v>
      </c>
      <c r="L13771" s="1">
        <v>2</v>
      </c>
      <c r="M13771" s="1" t="s">
        <v>447</v>
      </c>
      <c r="Q13771" s="2" t="s">
        <v>37</v>
      </c>
      <c r="R13771" s="1" t="s">
        <v>531</v>
      </c>
      <c r="S13771" s="1" t="str">
        <f t="shared" si="438"/>
        <v>LPC375|V|CBMD|9999|2|NORM</v>
      </c>
      <c r="T13771" s="2" t="str">
        <f t="shared" si="439"/>
        <v>OK</v>
      </c>
    </row>
    <row r="13772" spans="1:20" x14ac:dyDescent="0.25">
      <c r="A13772" s="1">
        <v>103010399</v>
      </c>
      <c r="B13772" s="1" t="str">
        <f>VLOOKUP(A13772,[1]Maestra!A$1:C$746,2,0)</f>
        <v>ACPRPMPL8</v>
      </c>
      <c r="C13772" s="1" t="str">
        <f>VLOOKUP(A13772,[1]Maestra!A$1:C$746,3,0)</f>
        <v>PTV Recursos Propios Mediano Plazo</v>
      </c>
      <c r="D13772" s="1" t="s">
        <v>515</v>
      </c>
      <c r="E13772" s="1" t="s">
        <v>537</v>
      </c>
      <c r="F13772" s="1">
        <v>211</v>
      </c>
      <c r="G13772" s="1">
        <v>211</v>
      </c>
      <c r="H13772" s="1">
        <v>375</v>
      </c>
      <c r="I13772" s="1" t="s">
        <v>448</v>
      </c>
      <c r="J13772" s="1" t="s">
        <v>327</v>
      </c>
      <c r="K13772" s="1">
        <v>9999</v>
      </c>
      <c r="L13772" s="1">
        <v>1</v>
      </c>
      <c r="M13772" s="1" t="s">
        <v>445</v>
      </c>
      <c r="Q13772" s="2" t="s">
        <v>37</v>
      </c>
      <c r="R13772" s="1" t="s">
        <v>531</v>
      </c>
      <c r="S13772" s="1" t="str">
        <f t="shared" si="438"/>
        <v>LPC375|V|CCOR|9999|1|DUPE</v>
      </c>
      <c r="T13772" s="2" t="str">
        <f t="shared" si="439"/>
        <v>OK</v>
      </c>
    </row>
    <row r="13773" spans="1:20" x14ac:dyDescent="0.25">
      <c r="A13773" s="1">
        <v>103010399</v>
      </c>
      <c r="B13773" s="1" t="str">
        <f>VLOOKUP(A13773,[1]Maestra!A$1:C$746,2,0)</f>
        <v>ACPRPMPL8</v>
      </c>
      <c r="C13773" s="1" t="str">
        <f>VLOOKUP(A13773,[1]Maestra!A$1:C$746,3,0)</f>
        <v>PTV Recursos Propios Mediano Plazo</v>
      </c>
      <c r="D13773" s="1" t="s">
        <v>515</v>
      </c>
      <c r="E13773" s="1" t="s">
        <v>537</v>
      </c>
      <c r="F13773" s="1">
        <v>211</v>
      </c>
      <c r="G13773" s="1">
        <v>211</v>
      </c>
      <c r="H13773" s="1">
        <v>375</v>
      </c>
      <c r="I13773" s="1" t="s">
        <v>448</v>
      </c>
      <c r="J13773" s="1" t="s">
        <v>327</v>
      </c>
      <c r="K13773" s="1">
        <v>9999</v>
      </c>
      <c r="L13773" s="1">
        <v>1</v>
      </c>
      <c r="M13773" s="1" t="s">
        <v>447</v>
      </c>
      <c r="Q13773" s="2" t="s">
        <v>37</v>
      </c>
      <c r="R13773" s="1" t="s">
        <v>531</v>
      </c>
      <c r="S13773" s="1" t="str">
        <f t="shared" si="438"/>
        <v>LPC375|V|CCOR|9999|1|NORM</v>
      </c>
      <c r="T13773" s="2" t="str">
        <f t="shared" si="439"/>
        <v>OK</v>
      </c>
    </row>
    <row r="13774" spans="1:20" x14ac:dyDescent="0.25">
      <c r="A13774" s="1">
        <v>103010399</v>
      </c>
      <c r="B13774" s="1" t="str">
        <f>VLOOKUP(A13774,[1]Maestra!A$1:C$746,2,0)</f>
        <v>ACPRPMPL8</v>
      </c>
      <c r="C13774" s="1" t="str">
        <f>VLOOKUP(A13774,[1]Maestra!A$1:C$746,3,0)</f>
        <v>PTV Recursos Propios Mediano Plazo</v>
      </c>
      <c r="D13774" s="1" t="s">
        <v>515</v>
      </c>
      <c r="E13774" s="1" t="s">
        <v>537</v>
      </c>
      <c r="F13774" s="1">
        <v>211</v>
      </c>
      <c r="G13774" s="1">
        <v>211</v>
      </c>
      <c r="H13774" s="1">
        <v>375</v>
      </c>
      <c r="I13774" s="1" t="s">
        <v>448</v>
      </c>
      <c r="J13774" s="1" t="s">
        <v>327</v>
      </c>
      <c r="K13774" s="1">
        <v>9999</v>
      </c>
      <c r="L13774" s="1">
        <v>2</v>
      </c>
      <c r="M13774" s="1" t="s">
        <v>445</v>
      </c>
      <c r="Q13774" s="2" t="s">
        <v>37</v>
      </c>
      <c r="R13774" s="1" t="s">
        <v>531</v>
      </c>
      <c r="S13774" s="1" t="str">
        <f t="shared" si="438"/>
        <v>LPC375|V|CCOR|9999|2|DUPE</v>
      </c>
      <c r="T13774" s="2" t="str">
        <f t="shared" si="439"/>
        <v>OK</v>
      </c>
    </row>
    <row r="13775" spans="1:20" x14ac:dyDescent="0.25">
      <c r="A13775" s="1">
        <v>103010399</v>
      </c>
      <c r="B13775" s="1" t="str">
        <f>VLOOKUP(A13775,[1]Maestra!A$1:C$746,2,0)</f>
        <v>ACPRPMPL8</v>
      </c>
      <c r="C13775" s="1" t="str">
        <f>VLOOKUP(A13775,[1]Maestra!A$1:C$746,3,0)</f>
        <v>PTV Recursos Propios Mediano Plazo</v>
      </c>
      <c r="D13775" s="1" t="s">
        <v>515</v>
      </c>
      <c r="E13775" s="1" t="s">
        <v>537</v>
      </c>
      <c r="F13775" s="1">
        <v>211</v>
      </c>
      <c r="G13775" s="1">
        <v>211</v>
      </c>
      <c r="H13775" s="1">
        <v>375</v>
      </c>
      <c r="I13775" s="1" t="s">
        <v>448</v>
      </c>
      <c r="J13775" s="1" t="s">
        <v>327</v>
      </c>
      <c r="K13775" s="1">
        <v>9999</v>
      </c>
      <c r="L13775" s="1">
        <v>2</v>
      </c>
      <c r="M13775" s="1" t="s">
        <v>447</v>
      </c>
      <c r="Q13775" s="2" t="s">
        <v>37</v>
      </c>
      <c r="R13775" s="1" t="s">
        <v>531</v>
      </c>
      <c r="S13775" s="1" t="str">
        <f t="shared" si="438"/>
        <v>LPC375|V|CCOR|9999|2|NORM</v>
      </c>
      <c r="T13775" s="2" t="str">
        <f t="shared" si="439"/>
        <v>OK</v>
      </c>
    </row>
    <row r="13776" spans="1:20" x14ac:dyDescent="0.25">
      <c r="A13776" s="1">
        <v>103010399</v>
      </c>
      <c r="B13776" s="1" t="str">
        <f>VLOOKUP(A13776,[1]Maestra!A$1:C$746,2,0)</f>
        <v>ACPRPMPL8</v>
      </c>
      <c r="C13776" s="1" t="str">
        <f>VLOOKUP(A13776,[1]Maestra!A$1:C$746,3,0)</f>
        <v>PTV Recursos Propios Mediano Plazo</v>
      </c>
      <c r="D13776" s="1" t="s">
        <v>515</v>
      </c>
      <c r="E13776" s="1" t="s">
        <v>537</v>
      </c>
      <c r="F13776" s="1">
        <v>211</v>
      </c>
      <c r="G13776" s="1">
        <v>211</v>
      </c>
      <c r="H13776" s="1">
        <v>375</v>
      </c>
      <c r="I13776" s="1" t="s">
        <v>448</v>
      </c>
      <c r="J13776" s="1" t="s">
        <v>323</v>
      </c>
      <c r="K13776" s="1">
        <v>9999</v>
      </c>
      <c r="L13776" s="1">
        <v>1</v>
      </c>
      <c r="M13776" s="1" t="s">
        <v>445</v>
      </c>
      <c r="Q13776" s="2" t="s">
        <v>37</v>
      </c>
      <c r="R13776" s="1" t="s">
        <v>531</v>
      </c>
      <c r="S13776" s="1" t="str">
        <f t="shared" si="438"/>
        <v>LPC375|V|CESP|9999|1|DUPE</v>
      </c>
      <c r="T13776" s="2" t="str">
        <f t="shared" si="439"/>
        <v>OK</v>
      </c>
    </row>
    <row r="13777" spans="1:20" x14ac:dyDescent="0.25">
      <c r="A13777" s="1">
        <v>103010399</v>
      </c>
      <c r="B13777" s="1" t="str">
        <f>VLOOKUP(A13777,[1]Maestra!A$1:C$746,2,0)</f>
        <v>ACPRPMPL8</v>
      </c>
      <c r="C13777" s="1" t="str">
        <f>VLOOKUP(A13777,[1]Maestra!A$1:C$746,3,0)</f>
        <v>PTV Recursos Propios Mediano Plazo</v>
      </c>
      <c r="D13777" s="1" t="s">
        <v>515</v>
      </c>
      <c r="E13777" s="1" t="s">
        <v>537</v>
      </c>
      <c r="F13777" s="1">
        <v>211</v>
      </c>
      <c r="G13777" s="1">
        <v>211</v>
      </c>
      <c r="H13777" s="1">
        <v>375</v>
      </c>
      <c r="I13777" s="1" t="s">
        <v>448</v>
      </c>
      <c r="J13777" s="1" t="s">
        <v>323</v>
      </c>
      <c r="K13777" s="1">
        <v>9999</v>
      </c>
      <c r="L13777" s="1">
        <v>1</v>
      </c>
      <c r="M13777" s="1" t="s">
        <v>447</v>
      </c>
      <c r="Q13777" s="2" t="s">
        <v>37</v>
      </c>
      <c r="R13777" s="1" t="s">
        <v>531</v>
      </c>
      <c r="S13777" s="1" t="str">
        <f t="shared" si="438"/>
        <v>LPC375|V|CESP|9999|1|NORM</v>
      </c>
      <c r="T13777" s="2" t="str">
        <f t="shared" si="439"/>
        <v>OK</v>
      </c>
    </row>
    <row r="13778" spans="1:20" x14ac:dyDescent="0.25">
      <c r="A13778" s="1">
        <v>103010399</v>
      </c>
      <c r="B13778" s="1" t="str">
        <f>VLOOKUP(A13778,[1]Maestra!A$1:C$746,2,0)</f>
        <v>ACPRPMPL8</v>
      </c>
      <c r="C13778" s="1" t="str">
        <f>VLOOKUP(A13778,[1]Maestra!A$1:C$746,3,0)</f>
        <v>PTV Recursos Propios Mediano Plazo</v>
      </c>
      <c r="D13778" s="1" t="s">
        <v>515</v>
      </c>
      <c r="E13778" s="1" t="s">
        <v>537</v>
      </c>
      <c r="F13778" s="1">
        <v>211</v>
      </c>
      <c r="G13778" s="1">
        <v>211</v>
      </c>
      <c r="H13778" s="1">
        <v>375</v>
      </c>
      <c r="I13778" s="1" t="s">
        <v>448</v>
      </c>
      <c r="J13778" s="1" t="s">
        <v>323</v>
      </c>
      <c r="K13778" s="1">
        <v>9999</v>
      </c>
      <c r="L13778" s="1">
        <v>2</v>
      </c>
      <c r="M13778" s="1" t="s">
        <v>445</v>
      </c>
      <c r="Q13778" s="2" t="s">
        <v>37</v>
      </c>
      <c r="R13778" s="1" t="s">
        <v>531</v>
      </c>
      <c r="S13778" s="1" t="str">
        <f t="shared" si="438"/>
        <v>LPC375|V|CESP|9999|2|DUPE</v>
      </c>
      <c r="T13778" s="2" t="str">
        <f t="shared" si="439"/>
        <v>OK</v>
      </c>
    </row>
    <row r="13779" spans="1:20" x14ac:dyDescent="0.25">
      <c r="A13779" s="1">
        <v>103010399</v>
      </c>
      <c r="B13779" s="1" t="str">
        <f>VLOOKUP(A13779,[1]Maestra!A$1:C$746,2,0)</f>
        <v>ACPRPMPL8</v>
      </c>
      <c r="C13779" s="1" t="str">
        <f>VLOOKUP(A13779,[1]Maestra!A$1:C$746,3,0)</f>
        <v>PTV Recursos Propios Mediano Plazo</v>
      </c>
      <c r="D13779" s="1" t="s">
        <v>515</v>
      </c>
      <c r="E13779" s="1" t="s">
        <v>537</v>
      </c>
      <c r="F13779" s="1">
        <v>211</v>
      </c>
      <c r="G13779" s="1">
        <v>211</v>
      </c>
      <c r="H13779" s="1">
        <v>375</v>
      </c>
      <c r="I13779" s="1" t="s">
        <v>448</v>
      </c>
      <c r="J13779" s="1" t="s">
        <v>323</v>
      </c>
      <c r="K13779" s="1">
        <v>9999</v>
      </c>
      <c r="L13779" s="1">
        <v>2</v>
      </c>
      <c r="M13779" s="1" t="s">
        <v>447</v>
      </c>
      <c r="Q13779" s="2" t="s">
        <v>37</v>
      </c>
      <c r="R13779" s="1" t="s">
        <v>531</v>
      </c>
      <c r="S13779" s="1" t="str">
        <f t="shared" si="438"/>
        <v>LPC375|V|CESP|9999|2|NORM</v>
      </c>
      <c r="T13779" s="2" t="str">
        <f t="shared" si="439"/>
        <v>OK</v>
      </c>
    </row>
    <row r="13780" spans="1:20" x14ac:dyDescent="0.25">
      <c r="A13780" s="1">
        <v>103010399</v>
      </c>
      <c r="B13780" s="1" t="str">
        <f>VLOOKUP(A13780,[1]Maestra!A$1:C$746,2,0)</f>
        <v>ACPRPMPL8</v>
      </c>
      <c r="C13780" s="1" t="str">
        <f>VLOOKUP(A13780,[1]Maestra!A$1:C$746,3,0)</f>
        <v>PTV Recursos Propios Mediano Plazo</v>
      </c>
      <c r="D13780" s="1" t="s">
        <v>515</v>
      </c>
      <c r="E13780" s="1" t="s">
        <v>537</v>
      </c>
      <c r="F13780" s="1">
        <v>211</v>
      </c>
      <c r="G13780" s="1">
        <v>211</v>
      </c>
      <c r="H13780" s="1">
        <v>375</v>
      </c>
      <c r="I13780" s="1" t="s">
        <v>448</v>
      </c>
      <c r="J13780" s="1" t="s">
        <v>328</v>
      </c>
      <c r="K13780" s="1">
        <v>9999</v>
      </c>
      <c r="L13780" s="1">
        <v>1</v>
      </c>
      <c r="M13780" s="1" t="s">
        <v>445</v>
      </c>
      <c r="Q13780" s="2" t="s">
        <v>37</v>
      </c>
      <c r="R13780" s="1" t="s">
        <v>531</v>
      </c>
      <c r="S13780" s="1" t="str">
        <f t="shared" si="438"/>
        <v>LPC375|V|CGEM|9999|1|DUPE</v>
      </c>
      <c r="T13780" s="2" t="str">
        <f t="shared" si="439"/>
        <v>OK</v>
      </c>
    </row>
    <row r="13781" spans="1:20" x14ac:dyDescent="0.25">
      <c r="A13781" s="1">
        <v>103010399</v>
      </c>
      <c r="B13781" s="1" t="str">
        <f>VLOOKUP(A13781,[1]Maestra!A$1:C$746,2,0)</f>
        <v>ACPRPMPL8</v>
      </c>
      <c r="C13781" s="1" t="str">
        <f>VLOOKUP(A13781,[1]Maestra!A$1:C$746,3,0)</f>
        <v>PTV Recursos Propios Mediano Plazo</v>
      </c>
      <c r="D13781" s="1" t="s">
        <v>515</v>
      </c>
      <c r="E13781" s="1" t="s">
        <v>537</v>
      </c>
      <c r="F13781" s="1">
        <v>211</v>
      </c>
      <c r="G13781" s="1">
        <v>211</v>
      </c>
      <c r="H13781" s="1">
        <v>375</v>
      </c>
      <c r="I13781" s="1" t="s">
        <v>448</v>
      </c>
      <c r="J13781" s="1" t="s">
        <v>328</v>
      </c>
      <c r="K13781" s="1">
        <v>9999</v>
      </c>
      <c r="L13781" s="1">
        <v>1</v>
      </c>
      <c r="M13781" s="1" t="s">
        <v>447</v>
      </c>
      <c r="Q13781" s="2" t="s">
        <v>37</v>
      </c>
      <c r="R13781" s="1" t="s">
        <v>531</v>
      </c>
      <c r="S13781" s="1" t="str">
        <f t="shared" si="438"/>
        <v>LPC375|V|CGEM|9999|1|NORM</v>
      </c>
      <c r="T13781" s="2" t="str">
        <f t="shared" si="439"/>
        <v>OK</v>
      </c>
    </row>
    <row r="13782" spans="1:20" x14ac:dyDescent="0.25">
      <c r="A13782" s="1">
        <v>103010399</v>
      </c>
      <c r="B13782" s="1" t="str">
        <f>VLOOKUP(A13782,[1]Maestra!A$1:C$746,2,0)</f>
        <v>ACPRPMPL8</v>
      </c>
      <c r="C13782" s="1" t="str">
        <f>VLOOKUP(A13782,[1]Maestra!A$1:C$746,3,0)</f>
        <v>PTV Recursos Propios Mediano Plazo</v>
      </c>
      <c r="D13782" s="1" t="s">
        <v>515</v>
      </c>
      <c r="E13782" s="1" t="s">
        <v>537</v>
      </c>
      <c r="F13782" s="1">
        <v>211</v>
      </c>
      <c r="G13782" s="1">
        <v>211</v>
      </c>
      <c r="H13782" s="1">
        <v>375</v>
      </c>
      <c r="I13782" s="1" t="s">
        <v>448</v>
      </c>
      <c r="J13782" s="1" t="s">
        <v>328</v>
      </c>
      <c r="K13782" s="1">
        <v>9999</v>
      </c>
      <c r="L13782" s="1">
        <v>2</v>
      </c>
      <c r="M13782" s="1" t="s">
        <v>445</v>
      </c>
      <c r="Q13782" s="2" t="s">
        <v>37</v>
      </c>
      <c r="R13782" s="1" t="s">
        <v>531</v>
      </c>
      <c r="S13782" s="1" t="str">
        <f t="shared" si="438"/>
        <v>LPC375|V|CGEM|9999|2|DUPE</v>
      </c>
      <c r="T13782" s="2" t="str">
        <f t="shared" si="439"/>
        <v>OK</v>
      </c>
    </row>
    <row r="13783" spans="1:20" x14ac:dyDescent="0.25">
      <c r="A13783" s="1">
        <v>103010399</v>
      </c>
      <c r="B13783" s="1" t="str">
        <f>VLOOKUP(A13783,[1]Maestra!A$1:C$746,2,0)</f>
        <v>ACPRPMPL8</v>
      </c>
      <c r="C13783" s="1" t="str">
        <f>VLOOKUP(A13783,[1]Maestra!A$1:C$746,3,0)</f>
        <v>PTV Recursos Propios Mediano Plazo</v>
      </c>
      <c r="D13783" s="1" t="s">
        <v>515</v>
      </c>
      <c r="E13783" s="1" t="s">
        <v>537</v>
      </c>
      <c r="F13783" s="1">
        <v>211</v>
      </c>
      <c r="G13783" s="1">
        <v>211</v>
      </c>
      <c r="H13783" s="1">
        <v>375</v>
      </c>
      <c r="I13783" s="1" t="s">
        <v>448</v>
      </c>
      <c r="J13783" s="1" t="s">
        <v>328</v>
      </c>
      <c r="K13783" s="1">
        <v>9999</v>
      </c>
      <c r="L13783" s="1">
        <v>2</v>
      </c>
      <c r="M13783" s="1" t="s">
        <v>447</v>
      </c>
      <c r="Q13783" s="2" t="s">
        <v>37</v>
      </c>
      <c r="R13783" s="1" t="s">
        <v>531</v>
      </c>
      <c r="S13783" s="1" t="str">
        <f t="shared" si="438"/>
        <v>LPC375|V|CGEM|9999|2|NORM</v>
      </c>
      <c r="T13783" s="2" t="str">
        <f t="shared" si="439"/>
        <v>OK</v>
      </c>
    </row>
    <row r="13784" spans="1:20" x14ac:dyDescent="0.25">
      <c r="A13784" s="1">
        <v>103010399</v>
      </c>
      <c r="B13784" s="1" t="str">
        <f>VLOOKUP(A13784,[1]Maestra!A$1:C$746,2,0)</f>
        <v>ACPRPMPL8</v>
      </c>
      <c r="C13784" s="1" t="str">
        <f>VLOOKUP(A13784,[1]Maestra!A$1:C$746,3,0)</f>
        <v>PTV Recursos Propios Mediano Plazo</v>
      </c>
      <c r="D13784" s="1" t="s">
        <v>515</v>
      </c>
      <c r="E13784" s="1" t="s">
        <v>537</v>
      </c>
      <c r="F13784" s="1">
        <v>211</v>
      </c>
      <c r="G13784" s="1">
        <v>211</v>
      </c>
      <c r="H13784" s="1">
        <v>375</v>
      </c>
      <c r="I13784" s="1" t="s">
        <v>448</v>
      </c>
      <c r="J13784" s="1" t="s">
        <v>329</v>
      </c>
      <c r="K13784" s="1">
        <v>9999</v>
      </c>
      <c r="L13784" s="1">
        <v>1</v>
      </c>
      <c r="M13784" s="1" t="s">
        <v>445</v>
      </c>
      <c r="Q13784" s="2" t="s">
        <v>37</v>
      </c>
      <c r="R13784" s="1" t="s">
        <v>531</v>
      </c>
      <c r="S13784" s="1" t="str">
        <f t="shared" si="438"/>
        <v>LPC375|V|CIVA|9999|1|DUPE</v>
      </c>
      <c r="T13784" s="2" t="str">
        <f t="shared" si="439"/>
        <v>OK</v>
      </c>
    </row>
    <row r="13785" spans="1:20" x14ac:dyDescent="0.25">
      <c r="A13785" s="1">
        <v>103010399</v>
      </c>
      <c r="B13785" s="1" t="str">
        <f>VLOOKUP(A13785,[1]Maestra!A$1:C$746,2,0)</f>
        <v>ACPRPMPL8</v>
      </c>
      <c r="C13785" s="1" t="str">
        <f>VLOOKUP(A13785,[1]Maestra!A$1:C$746,3,0)</f>
        <v>PTV Recursos Propios Mediano Plazo</v>
      </c>
      <c r="D13785" s="1" t="s">
        <v>515</v>
      </c>
      <c r="E13785" s="1" t="s">
        <v>537</v>
      </c>
      <c r="F13785" s="1">
        <v>211</v>
      </c>
      <c r="G13785" s="1">
        <v>211</v>
      </c>
      <c r="H13785" s="1">
        <v>375</v>
      </c>
      <c r="I13785" s="1" t="s">
        <v>448</v>
      </c>
      <c r="J13785" s="1" t="s">
        <v>329</v>
      </c>
      <c r="K13785" s="1">
        <v>9999</v>
      </c>
      <c r="L13785" s="1">
        <v>1</v>
      </c>
      <c r="M13785" s="1" t="s">
        <v>447</v>
      </c>
      <c r="Q13785" s="2" t="s">
        <v>37</v>
      </c>
      <c r="R13785" s="1" t="s">
        <v>531</v>
      </c>
      <c r="S13785" s="1" t="str">
        <f t="shared" si="438"/>
        <v>LPC375|V|CIVA|9999|1|NORM</v>
      </c>
      <c r="T13785" s="2" t="str">
        <f t="shared" si="439"/>
        <v>OK</v>
      </c>
    </row>
    <row r="13786" spans="1:20" x14ac:dyDescent="0.25">
      <c r="A13786" s="1">
        <v>103010399</v>
      </c>
      <c r="B13786" s="1" t="str">
        <f>VLOOKUP(A13786,[1]Maestra!A$1:C$746,2,0)</f>
        <v>ACPRPMPL8</v>
      </c>
      <c r="C13786" s="1" t="str">
        <f>VLOOKUP(A13786,[1]Maestra!A$1:C$746,3,0)</f>
        <v>PTV Recursos Propios Mediano Plazo</v>
      </c>
      <c r="D13786" s="1" t="s">
        <v>515</v>
      </c>
      <c r="E13786" s="1" t="s">
        <v>537</v>
      </c>
      <c r="F13786" s="1">
        <v>211</v>
      </c>
      <c r="G13786" s="1">
        <v>211</v>
      </c>
      <c r="H13786" s="1">
        <v>375</v>
      </c>
      <c r="I13786" s="1" t="s">
        <v>448</v>
      </c>
      <c r="J13786" s="1" t="s">
        <v>329</v>
      </c>
      <c r="K13786" s="1">
        <v>9999</v>
      </c>
      <c r="L13786" s="1">
        <v>2</v>
      </c>
      <c r="M13786" s="1" t="s">
        <v>445</v>
      </c>
      <c r="Q13786" s="2" t="s">
        <v>37</v>
      </c>
      <c r="R13786" s="1" t="s">
        <v>531</v>
      </c>
      <c r="S13786" s="1" t="str">
        <f t="shared" si="438"/>
        <v>LPC375|V|CIVA|9999|2|DUPE</v>
      </c>
      <c r="T13786" s="2" t="str">
        <f t="shared" si="439"/>
        <v>OK</v>
      </c>
    </row>
    <row r="13787" spans="1:20" x14ac:dyDescent="0.25">
      <c r="A13787" s="1">
        <v>103010399</v>
      </c>
      <c r="B13787" s="1" t="str">
        <f>VLOOKUP(A13787,[1]Maestra!A$1:C$746,2,0)</f>
        <v>ACPRPMPL8</v>
      </c>
      <c r="C13787" s="1" t="str">
        <f>VLOOKUP(A13787,[1]Maestra!A$1:C$746,3,0)</f>
        <v>PTV Recursos Propios Mediano Plazo</v>
      </c>
      <c r="D13787" s="1" t="s">
        <v>515</v>
      </c>
      <c r="E13787" s="1" t="s">
        <v>537</v>
      </c>
      <c r="F13787" s="1">
        <v>211</v>
      </c>
      <c r="G13787" s="1">
        <v>211</v>
      </c>
      <c r="H13787" s="1">
        <v>375</v>
      </c>
      <c r="I13787" s="1" t="s">
        <v>448</v>
      </c>
      <c r="J13787" s="1" t="s">
        <v>329</v>
      </c>
      <c r="K13787" s="1">
        <v>9999</v>
      </c>
      <c r="L13787" s="1">
        <v>2</v>
      </c>
      <c r="M13787" s="1" t="s">
        <v>447</v>
      </c>
      <c r="Q13787" s="2" t="s">
        <v>37</v>
      </c>
      <c r="R13787" s="1" t="s">
        <v>531</v>
      </c>
      <c r="S13787" s="1" t="str">
        <f t="shared" si="438"/>
        <v>LPC375|V|CIVA|9999|2|NORM</v>
      </c>
      <c r="T13787" s="2" t="str">
        <f t="shared" si="439"/>
        <v>OK</v>
      </c>
    </row>
    <row r="13788" spans="1:20" x14ac:dyDescent="0.25">
      <c r="A13788" s="1">
        <v>103010399</v>
      </c>
      <c r="B13788" s="1" t="str">
        <f>VLOOKUP(A13788,[1]Maestra!A$1:C$746,2,0)</f>
        <v>ACPRPMPL8</v>
      </c>
      <c r="C13788" s="1" t="str">
        <f>VLOOKUP(A13788,[1]Maestra!A$1:C$746,3,0)</f>
        <v>PTV Recursos Propios Mediano Plazo</v>
      </c>
      <c r="D13788" s="1" t="s">
        <v>515</v>
      </c>
      <c r="E13788" s="1" t="s">
        <v>537</v>
      </c>
      <c r="F13788" s="1">
        <v>211</v>
      </c>
      <c r="G13788" s="1">
        <v>211</v>
      </c>
      <c r="H13788" s="1">
        <v>375</v>
      </c>
      <c r="I13788" s="1" t="s">
        <v>448</v>
      </c>
      <c r="J13788" s="1" t="s">
        <v>325</v>
      </c>
      <c r="K13788" s="1">
        <v>9999</v>
      </c>
      <c r="L13788" s="1">
        <v>1</v>
      </c>
      <c r="M13788" s="1" t="s">
        <v>445</v>
      </c>
      <c r="Q13788" s="2" t="s">
        <v>37</v>
      </c>
      <c r="R13788" s="1" t="s">
        <v>531</v>
      </c>
      <c r="S13788" s="1" t="str">
        <f t="shared" si="438"/>
        <v>LPC375|V|CMED|9999|1|DUPE</v>
      </c>
      <c r="T13788" s="2" t="str">
        <f t="shared" si="439"/>
        <v>OK</v>
      </c>
    </row>
    <row r="13789" spans="1:20" x14ac:dyDescent="0.25">
      <c r="A13789" s="1">
        <v>103010399</v>
      </c>
      <c r="B13789" s="1" t="str">
        <f>VLOOKUP(A13789,[1]Maestra!A$1:C$746,2,0)</f>
        <v>ACPRPMPL8</v>
      </c>
      <c r="C13789" s="1" t="str">
        <f>VLOOKUP(A13789,[1]Maestra!A$1:C$746,3,0)</f>
        <v>PTV Recursos Propios Mediano Plazo</v>
      </c>
      <c r="D13789" s="1" t="s">
        <v>515</v>
      </c>
      <c r="E13789" s="1" t="s">
        <v>537</v>
      </c>
      <c r="F13789" s="1">
        <v>211</v>
      </c>
      <c r="G13789" s="1">
        <v>211</v>
      </c>
      <c r="H13789" s="1">
        <v>375</v>
      </c>
      <c r="I13789" s="1" t="s">
        <v>448</v>
      </c>
      <c r="J13789" s="1" t="s">
        <v>325</v>
      </c>
      <c r="K13789" s="1">
        <v>9999</v>
      </c>
      <c r="L13789" s="1">
        <v>1</v>
      </c>
      <c r="M13789" s="1" t="s">
        <v>447</v>
      </c>
      <c r="Q13789" s="2" t="s">
        <v>37</v>
      </c>
      <c r="R13789" s="1" t="s">
        <v>531</v>
      </c>
      <c r="S13789" s="1" t="str">
        <f t="shared" si="438"/>
        <v>LPC375|V|CMED|9999|1|NORM</v>
      </c>
      <c r="T13789" s="2" t="str">
        <f t="shared" si="439"/>
        <v>OK</v>
      </c>
    </row>
    <row r="13790" spans="1:20" x14ac:dyDescent="0.25">
      <c r="A13790" s="1">
        <v>103010399</v>
      </c>
      <c r="B13790" s="1" t="str">
        <f>VLOOKUP(A13790,[1]Maestra!A$1:C$746,2,0)</f>
        <v>ACPRPMPL8</v>
      </c>
      <c r="C13790" s="1" t="str">
        <f>VLOOKUP(A13790,[1]Maestra!A$1:C$746,3,0)</f>
        <v>PTV Recursos Propios Mediano Plazo</v>
      </c>
      <c r="D13790" s="1" t="s">
        <v>515</v>
      </c>
      <c r="E13790" s="1" t="s">
        <v>537</v>
      </c>
      <c r="F13790" s="1">
        <v>211</v>
      </c>
      <c r="G13790" s="1">
        <v>211</v>
      </c>
      <c r="H13790" s="1">
        <v>375</v>
      </c>
      <c r="I13790" s="1" t="s">
        <v>448</v>
      </c>
      <c r="J13790" s="1" t="s">
        <v>325</v>
      </c>
      <c r="K13790" s="1">
        <v>9999</v>
      </c>
      <c r="L13790" s="1">
        <v>2</v>
      </c>
      <c r="M13790" s="1" t="s">
        <v>445</v>
      </c>
      <c r="Q13790" s="2" t="s">
        <v>37</v>
      </c>
      <c r="R13790" s="1" t="s">
        <v>531</v>
      </c>
      <c r="S13790" s="1" t="str">
        <f t="shared" si="438"/>
        <v>LPC375|V|CMED|9999|2|DUPE</v>
      </c>
      <c r="T13790" s="2" t="str">
        <f t="shared" si="439"/>
        <v>OK</v>
      </c>
    </row>
    <row r="13791" spans="1:20" x14ac:dyDescent="0.25">
      <c r="A13791" s="1">
        <v>103010399</v>
      </c>
      <c r="B13791" s="1" t="str">
        <f>VLOOKUP(A13791,[1]Maestra!A$1:C$746,2,0)</f>
        <v>ACPRPMPL8</v>
      </c>
      <c r="C13791" s="1" t="str">
        <f>VLOOKUP(A13791,[1]Maestra!A$1:C$746,3,0)</f>
        <v>PTV Recursos Propios Mediano Plazo</v>
      </c>
      <c r="D13791" s="1" t="s">
        <v>515</v>
      </c>
      <c r="E13791" s="1" t="s">
        <v>537</v>
      </c>
      <c r="F13791" s="1">
        <v>211</v>
      </c>
      <c r="G13791" s="1">
        <v>211</v>
      </c>
      <c r="H13791" s="1">
        <v>375</v>
      </c>
      <c r="I13791" s="1" t="s">
        <v>448</v>
      </c>
      <c r="J13791" s="1" t="s">
        <v>325</v>
      </c>
      <c r="K13791" s="1">
        <v>9999</v>
      </c>
      <c r="L13791" s="1">
        <v>2</v>
      </c>
      <c r="M13791" s="1" t="s">
        <v>447</v>
      </c>
      <c r="Q13791" s="2" t="s">
        <v>37</v>
      </c>
      <c r="R13791" s="1" t="s">
        <v>531</v>
      </c>
      <c r="S13791" s="1" t="str">
        <f t="shared" si="438"/>
        <v>LPC375|V|CMED|9999|2|NORM</v>
      </c>
      <c r="T13791" s="2" t="str">
        <f t="shared" si="439"/>
        <v>OK</v>
      </c>
    </row>
    <row r="13792" spans="1:20" x14ac:dyDescent="0.25">
      <c r="A13792" s="1">
        <v>103010399</v>
      </c>
      <c r="B13792" s="1" t="str">
        <f>VLOOKUP(A13792,[1]Maestra!A$1:C$746,2,0)</f>
        <v>ACPRPMPL8</v>
      </c>
      <c r="C13792" s="1" t="str">
        <f>VLOOKUP(A13792,[1]Maestra!A$1:C$746,3,0)</f>
        <v>PTV Recursos Propios Mediano Plazo</v>
      </c>
      <c r="D13792" s="1" t="s">
        <v>515</v>
      </c>
      <c r="E13792" s="1" t="s">
        <v>537</v>
      </c>
      <c r="F13792" s="1">
        <v>211</v>
      </c>
      <c r="G13792" s="1">
        <v>211</v>
      </c>
      <c r="H13792" s="1">
        <v>375</v>
      </c>
      <c r="I13792" s="1" t="s">
        <v>448</v>
      </c>
      <c r="J13792" s="1" t="s">
        <v>330</v>
      </c>
      <c r="K13792" s="1">
        <v>9999</v>
      </c>
      <c r="L13792" s="1">
        <v>1</v>
      </c>
      <c r="M13792" s="1" t="s">
        <v>445</v>
      </c>
      <c r="Q13792" s="2" t="s">
        <v>37</v>
      </c>
      <c r="R13792" s="1" t="s">
        <v>531</v>
      </c>
      <c r="S13792" s="1" t="str">
        <f t="shared" si="438"/>
        <v>LPC375|V|CMIE|9999|1|DUPE</v>
      </c>
      <c r="T13792" s="2" t="str">
        <f t="shared" si="439"/>
        <v>OK</v>
      </c>
    </row>
    <row r="13793" spans="1:20" x14ac:dyDescent="0.25">
      <c r="A13793" s="1">
        <v>103010399</v>
      </c>
      <c r="B13793" s="1" t="str">
        <f>VLOOKUP(A13793,[1]Maestra!A$1:C$746,2,0)</f>
        <v>ACPRPMPL8</v>
      </c>
      <c r="C13793" s="1" t="str">
        <f>VLOOKUP(A13793,[1]Maestra!A$1:C$746,3,0)</f>
        <v>PTV Recursos Propios Mediano Plazo</v>
      </c>
      <c r="D13793" s="1" t="s">
        <v>515</v>
      </c>
      <c r="E13793" s="1" t="s">
        <v>537</v>
      </c>
      <c r="F13793" s="1">
        <v>211</v>
      </c>
      <c r="G13793" s="1">
        <v>211</v>
      </c>
      <c r="H13793" s="1">
        <v>375</v>
      </c>
      <c r="I13793" s="1" t="s">
        <v>448</v>
      </c>
      <c r="J13793" s="1" t="s">
        <v>330</v>
      </c>
      <c r="K13793" s="1">
        <v>9999</v>
      </c>
      <c r="L13793" s="1">
        <v>1</v>
      </c>
      <c r="M13793" s="1" t="s">
        <v>447</v>
      </c>
      <c r="Q13793" s="2" t="s">
        <v>37</v>
      </c>
      <c r="R13793" s="1" t="s">
        <v>531</v>
      </c>
      <c r="S13793" s="1" t="str">
        <f t="shared" si="438"/>
        <v>LPC375|V|CMIE|9999|1|NORM</v>
      </c>
      <c r="T13793" s="2" t="str">
        <f t="shared" si="439"/>
        <v>OK</v>
      </c>
    </row>
    <row r="13794" spans="1:20" x14ac:dyDescent="0.25">
      <c r="A13794" s="1">
        <v>103010399</v>
      </c>
      <c r="B13794" s="1" t="str">
        <f>VLOOKUP(A13794,[1]Maestra!A$1:C$746,2,0)</f>
        <v>ACPRPMPL8</v>
      </c>
      <c r="C13794" s="1" t="str">
        <f>VLOOKUP(A13794,[1]Maestra!A$1:C$746,3,0)</f>
        <v>PTV Recursos Propios Mediano Plazo</v>
      </c>
      <c r="D13794" s="1" t="s">
        <v>515</v>
      </c>
      <c r="E13794" s="1" t="s">
        <v>537</v>
      </c>
      <c r="F13794" s="1">
        <v>211</v>
      </c>
      <c r="G13794" s="1">
        <v>211</v>
      </c>
      <c r="H13794" s="1">
        <v>375</v>
      </c>
      <c r="I13794" s="1" t="s">
        <v>448</v>
      </c>
      <c r="J13794" s="1" t="s">
        <v>330</v>
      </c>
      <c r="K13794" s="1">
        <v>9999</v>
      </c>
      <c r="L13794" s="1">
        <v>2</v>
      </c>
      <c r="M13794" s="1" t="s">
        <v>445</v>
      </c>
      <c r="Q13794" s="2" t="s">
        <v>37</v>
      </c>
      <c r="R13794" s="1" t="s">
        <v>531</v>
      </c>
      <c r="S13794" s="1" t="str">
        <f t="shared" si="438"/>
        <v>LPC375|V|CMIE|9999|2|DUPE</v>
      </c>
      <c r="T13794" s="2" t="str">
        <f t="shared" si="439"/>
        <v>OK</v>
      </c>
    </row>
    <row r="13795" spans="1:20" x14ac:dyDescent="0.25">
      <c r="A13795" s="1">
        <v>103010399</v>
      </c>
      <c r="B13795" s="1" t="str">
        <f>VLOOKUP(A13795,[1]Maestra!A$1:C$746,2,0)</f>
        <v>ACPRPMPL8</v>
      </c>
      <c r="C13795" s="1" t="str">
        <f>VLOOKUP(A13795,[1]Maestra!A$1:C$746,3,0)</f>
        <v>PTV Recursos Propios Mediano Plazo</v>
      </c>
      <c r="D13795" s="1" t="s">
        <v>515</v>
      </c>
      <c r="E13795" s="1" t="s">
        <v>537</v>
      </c>
      <c r="F13795" s="1">
        <v>211</v>
      </c>
      <c r="G13795" s="1">
        <v>211</v>
      </c>
      <c r="H13795" s="1">
        <v>375</v>
      </c>
      <c r="I13795" s="1" t="s">
        <v>448</v>
      </c>
      <c r="J13795" s="1" t="s">
        <v>330</v>
      </c>
      <c r="K13795" s="1">
        <v>9999</v>
      </c>
      <c r="L13795" s="1">
        <v>2</v>
      </c>
      <c r="M13795" s="1" t="s">
        <v>447</v>
      </c>
      <c r="Q13795" s="2" t="s">
        <v>37</v>
      </c>
      <c r="R13795" s="1" t="s">
        <v>531</v>
      </c>
      <c r="S13795" s="1" t="str">
        <f t="shared" si="438"/>
        <v>LPC375|V|CMIE|9999|2|NORM</v>
      </c>
      <c r="T13795" s="2" t="str">
        <f t="shared" si="439"/>
        <v>OK</v>
      </c>
    </row>
    <row r="13796" spans="1:20" x14ac:dyDescent="0.25">
      <c r="A13796" s="1">
        <v>103010399</v>
      </c>
      <c r="B13796" s="1" t="str">
        <f>VLOOKUP(A13796,[1]Maestra!A$1:C$746,2,0)</f>
        <v>ACPRPMPL8</v>
      </c>
      <c r="C13796" s="1" t="str">
        <f>VLOOKUP(A13796,[1]Maestra!A$1:C$746,3,0)</f>
        <v>PTV Recursos Propios Mediano Plazo</v>
      </c>
      <c r="D13796" s="1" t="s">
        <v>515</v>
      </c>
      <c r="E13796" s="1" t="s">
        <v>537</v>
      </c>
      <c r="F13796" s="1">
        <v>211</v>
      </c>
      <c r="G13796" s="1">
        <v>211</v>
      </c>
      <c r="H13796" s="1">
        <v>375</v>
      </c>
      <c r="I13796" s="1" t="s">
        <v>448</v>
      </c>
      <c r="J13796" s="1" t="s">
        <v>331</v>
      </c>
      <c r="K13796" s="1">
        <v>9999</v>
      </c>
      <c r="L13796" s="1">
        <v>1</v>
      </c>
      <c r="M13796" s="1" t="s">
        <v>445</v>
      </c>
      <c r="Q13796" s="2" t="s">
        <v>37</v>
      </c>
      <c r="R13796" s="1" t="s">
        <v>531</v>
      </c>
      <c r="S13796" s="1" t="str">
        <f t="shared" si="438"/>
        <v>LPC375|V|CPEM|9999|1|DUPE</v>
      </c>
      <c r="T13796" s="2" t="str">
        <f t="shared" si="439"/>
        <v>OK</v>
      </c>
    </row>
    <row r="13797" spans="1:20" x14ac:dyDescent="0.25">
      <c r="A13797" s="1">
        <v>103010399</v>
      </c>
      <c r="B13797" s="1" t="str">
        <f>VLOOKUP(A13797,[1]Maestra!A$1:C$746,2,0)</f>
        <v>ACPRPMPL8</v>
      </c>
      <c r="C13797" s="1" t="str">
        <f>VLOOKUP(A13797,[1]Maestra!A$1:C$746,3,0)</f>
        <v>PTV Recursos Propios Mediano Plazo</v>
      </c>
      <c r="D13797" s="1" t="s">
        <v>515</v>
      </c>
      <c r="E13797" s="1" t="s">
        <v>537</v>
      </c>
      <c r="F13797" s="1">
        <v>211</v>
      </c>
      <c r="G13797" s="1">
        <v>211</v>
      </c>
      <c r="H13797" s="1">
        <v>375</v>
      </c>
      <c r="I13797" s="1" t="s">
        <v>448</v>
      </c>
      <c r="J13797" s="1" t="s">
        <v>331</v>
      </c>
      <c r="K13797" s="1">
        <v>9999</v>
      </c>
      <c r="L13797" s="1">
        <v>1</v>
      </c>
      <c r="M13797" s="1" t="s">
        <v>447</v>
      </c>
      <c r="Q13797" s="2" t="s">
        <v>37</v>
      </c>
      <c r="R13797" s="1" t="s">
        <v>531</v>
      </c>
      <c r="S13797" s="1" t="str">
        <f t="shared" si="438"/>
        <v>LPC375|V|CPEM|9999|1|NORM</v>
      </c>
      <c r="T13797" s="2" t="str">
        <f t="shared" si="439"/>
        <v>OK</v>
      </c>
    </row>
    <row r="13798" spans="1:20" x14ac:dyDescent="0.25">
      <c r="A13798" s="1">
        <v>103010399</v>
      </c>
      <c r="B13798" s="1" t="str">
        <f>VLOOKUP(A13798,[1]Maestra!A$1:C$746,2,0)</f>
        <v>ACPRPMPL8</v>
      </c>
      <c r="C13798" s="1" t="str">
        <f>VLOOKUP(A13798,[1]Maestra!A$1:C$746,3,0)</f>
        <v>PTV Recursos Propios Mediano Plazo</v>
      </c>
      <c r="D13798" s="1" t="s">
        <v>515</v>
      </c>
      <c r="E13798" s="1" t="s">
        <v>537</v>
      </c>
      <c r="F13798" s="1">
        <v>211</v>
      </c>
      <c r="G13798" s="1">
        <v>211</v>
      </c>
      <c r="H13798" s="1">
        <v>375</v>
      </c>
      <c r="I13798" s="1" t="s">
        <v>448</v>
      </c>
      <c r="J13798" s="1" t="s">
        <v>331</v>
      </c>
      <c r="K13798" s="1">
        <v>9999</v>
      </c>
      <c r="L13798" s="1">
        <v>2</v>
      </c>
      <c r="M13798" s="1" t="s">
        <v>445</v>
      </c>
      <c r="Q13798" s="2" t="s">
        <v>37</v>
      </c>
      <c r="R13798" s="1" t="s">
        <v>531</v>
      </c>
      <c r="S13798" s="1" t="str">
        <f t="shared" si="438"/>
        <v>LPC375|V|CPEM|9999|2|DUPE</v>
      </c>
      <c r="T13798" s="2" t="str">
        <f t="shared" si="439"/>
        <v>OK</v>
      </c>
    </row>
    <row r="13799" spans="1:20" x14ac:dyDescent="0.25">
      <c r="A13799" s="1">
        <v>103010399</v>
      </c>
      <c r="B13799" s="1" t="str">
        <f>VLOOKUP(A13799,[1]Maestra!A$1:C$746,2,0)</f>
        <v>ACPRPMPL8</v>
      </c>
      <c r="C13799" s="1" t="str">
        <f>VLOOKUP(A13799,[1]Maestra!A$1:C$746,3,0)</f>
        <v>PTV Recursos Propios Mediano Plazo</v>
      </c>
      <c r="D13799" s="1" t="s">
        <v>515</v>
      </c>
      <c r="E13799" s="1" t="s">
        <v>537</v>
      </c>
      <c r="F13799" s="1">
        <v>211</v>
      </c>
      <c r="G13799" s="1">
        <v>211</v>
      </c>
      <c r="H13799" s="1">
        <v>375</v>
      </c>
      <c r="I13799" s="1" t="s">
        <v>448</v>
      </c>
      <c r="J13799" s="1" t="s">
        <v>331</v>
      </c>
      <c r="K13799" s="1">
        <v>9999</v>
      </c>
      <c r="L13799" s="1">
        <v>2</v>
      </c>
      <c r="M13799" s="1" t="s">
        <v>447</v>
      </c>
      <c r="Q13799" s="2" t="s">
        <v>37</v>
      </c>
      <c r="R13799" s="1" t="s">
        <v>531</v>
      </c>
      <c r="S13799" s="1" t="str">
        <f t="shared" si="438"/>
        <v>LPC375|V|CPEM|9999|2|NORM</v>
      </c>
      <c r="T13799" s="2" t="str">
        <f t="shared" si="439"/>
        <v>OK</v>
      </c>
    </row>
    <row r="13800" spans="1:20" x14ac:dyDescent="0.25">
      <c r="A13800" s="1">
        <v>103010399</v>
      </c>
      <c r="B13800" s="1" t="str">
        <f>VLOOKUP(A13800,[1]Maestra!A$1:C$746,2,0)</f>
        <v>ACPRPMPL8</v>
      </c>
      <c r="C13800" s="1" t="str">
        <f>VLOOKUP(A13800,[1]Maestra!A$1:C$746,3,0)</f>
        <v>PTV Recursos Propios Mediano Plazo</v>
      </c>
      <c r="D13800" s="1" t="s">
        <v>515</v>
      </c>
      <c r="E13800" s="1" t="s">
        <v>537</v>
      </c>
      <c r="F13800" s="1">
        <v>211</v>
      </c>
      <c r="G13800" s="1">
        <v>211</v>
      </c>
      <c r="H13800" s="1">
        <v>375</v>
      </c>
      <c r="I13800" s="1" t="s">
        <v>448</v>
      </c>
      <c r="J13800" s="1" t="s">
        <v>332</v>
      </c>
      <c r="K13800" s="1">
        <v>9999</v>
      </c>
      <c r="L13800" s="1">
        <v>1</v>
      </c>
      <c r="M13800" s="1" t="s">
        <v>445</v>
      </c>
      <c r="Q13800" s="2" t="s">
        <v>37</v>
      </c>
      <c r="R13800" s="1" t="s">
        <v>531</v>
      </c>
      <c r="S13800" s="1" t="str">
        <f t="shared" si="438"/>
        <v>LPC375|V|CSOB|9999|1|DUPE</v>
      </c>
      <c r="T13800" s="2" t="str">
        <f t="shared" si="439"/>
        <v>OK</v>
      </c>
    </row>
    <row r="13801" spans="1:20" x14ac:dyDescent="0.25">
      <c r="A13801" s="1">
        <v>103010399</v>
      </c>
      <c r="B13801" s="1" t="str">
        <f>VLOOKUP(A13801,[1]Maestra!A$1:C$746,2,0)</f>
        <v>ACPRPMPL8</v>
      </c>
      <c r="C13801" s="1" t="str">
        <f>VLOOKUP(A13801,[1]Maestra!A$1:C$746,3,0)</f>
        <v>PTV Recursos Propios Mediano Plazo</v>
      </c>
      <c r="D13801" s="1" t="s">
        <v>515</v>
      </c>
      <c r="E13801" s="1" t="s">
        <v>537</v>
      </c>
      <c r="F13801" s="1">
        <v>211</v>
      </c>
      <c r="G13801" s="1">
        <v>211</v>
      </c>
      <c r="H13801" s="1">
        <v>375</v>
      </c>
      <c r="I13801" s="1" t="s">
        <v>448</v>
      </c>
      <c r="J13801" s="1" t="s">
        <v>332</v>
      </c>
      <c r="K13801" s="1">
        <v>9999</v>
      </c>
      <c r="L13801" s="1">
        <v>1</v>
      </c>
      <c r="M13801" s="1" t="s">
        <v>447</v>
      </c>
      <c r="Q13801" s="2" t="s">
        <v>37</v>
      </c>
      <c r="R13801" s="1" t="s">
        <v>531</v>
      </c>
      <c r="S13801" s="1" t="str">
        <f t="shared" si="438"/>
        <v>LPC375|V|CSOB|9999|1|NORM</v>
      </c>
      <c r="T13801" s="2" t="str">
        <f t="shared" si="439"/>
        <v>OK</v>
      </c>
    </row>
    <row r="13802" spans="1:20" x14ac:dyDescent="0.25">
      <c r="A13802" s="1">
        <v>103010399</v>
      </c>
      <c r="B13802" s="1" t="str">
        <f>VLOOKUP(A13802,[1]Maestra!A$1:C$746,2,0)</f>
        <v>ACPRPMPL8</v>
      </c>
      <c r="C13802" s="1" t="str">
        <f>VLOOKUP(A13802,[1]Maestra!A$1:C$746,3,0)</f>
        <v>PTV Recursos Propios Mediano Plazo</v>
      </c>
      <c r="D13802" s="1" t="s">
        <v>515</v>
      </c>
      <c r="E13802" s="1" t="s">
        <v>537</v>
      </c>
      <c r="F13802" s="1">
        <v>211</v>
      </c>
      <c r="G13802" s="1">
        <v>211</v>
      </c>
      <c r="H13802" s="1">
        <v>375</v>
      </c>
      <c r="I13802" s="1" t="s">
        <v>448</v>
      </c>
      <c r="J13802" s="1" t="s">
        <v>332</v>
      </c>
      <c r="K13802" s="1">
        <v>9999</v>
      </c>
      <c r="L13802" s="1">
        <v>2</v>
      </c>
      <c r="M13802" s="1" t="s">
        <v>445</v>
      </c>
      <c r="Q13802" s="2" t="s">
        <v>37</v>
      </c>
      <c r="R13802" s="1" t="s">
        <v>531</v>
      </c>
      <c r="S13802" s="1" t="str">
        <f t="shared" si="438"/>
        <v>LPC375|V|CSOB|9999|2|DUPE</v>
      </c>
      <c r="T13802" s="2" t="str">
        <f t="shared" si="439"/>
        <v>OK</v>
      </c>
    </row>
    <row r="13803" spans="1:20" x14ac:dyDescent="0.25">
      <c r="A13803" s="1">
        <v>103010399</v>
      </c>
      <c r="B13803" s="1" t="str">
        <f>VLOOKUP(A13803,[1]Maestra!A$1:C$746,2,0)</f>
        <v>ACPRPMPL8</v>
      </c>
      <c r="C13803" s="1" t="str">
        <f>VLOOKUP(A13803,[1]Maestra!A$1:C$746,3,0)</f>
        <v>PTV Recursos Propios Mediano Plazo</v>
      </c>
      <c r="D13803" s="1" t="s">
        <v>515</v>
      </c>
      <c r="E13803" s="1" t="s">
        <v>537</v>
      </c>
      <c r="F13803" s="1">
        <v>211</v>
      </c>
      <c r="G13803" s="1">
        <v>211</v>
      </c>
      <c r="H13803" s="1">
        <v>375</v>
      </c>
      <c r="I13803" s="1" t="s">
        <v>448</v>
      </c>
      <c r="J13803" s="1" t="s">
        <v>332</v>
      </c>
      <c r="K13803" s="1">
        <v>9999</v>
      </c>
      <c r="L13803" s="1">
        <v>2</v>
      </c>
      <c r="M13803" s="1" t="s">
        <v>447</v>
      </c>
      <c r="Q13803" s="2" t="s">
        <v>37</v>
      </c>
      <c r="R13803" s="1" t="s">
        <v>531</v>
      </c>
      <c r="S13803" s="1" t="str">
        <f t="shared" si="438"/>
        <v>LPC375|V|CSOB|9999|2|NORM</v>
      </c>
      <c r="T13803" s="2" t="str">
        <f t="shared" si="439"/>
        <v>OK</v>
      </c>
    </row>
    <row r="13804" spans="1:20" x14ac:dyDescent="0.25">
      <c r="A13804" s="1">
        <v>103010699</v>
      </c>
      <c r="B13804" s="1" t="str">
        <f>VLOOKUP(A13804,[1]Maestra!A$1:C$746,2,0)</f>
        <v>ACPRPCPC8</v>
      </c>
      <c r="C13804" s="1" t="str">
        <f>VLOOKUP(A13804,[1]Maestra!A$1:C$746,3,0)</f>
        <v>PTV Recursos Propios Corto Plazo Crecer</v>
      </c>
      <c r="D13804" s="1" t="s">
        <v>515</v>
      </c>
      <c r="E13804" s="1" t="s">
        <v>537</v>
      </c>
      <c r="F13804" s="1">
        <v>211</v>
      </c>
      <c r="G13804" s="1">
        <v>211</v>
      </c>
      <c r="H13804" s="1">
        <v>376</v>
      </c>
      <c r="I13804" s="1" t="s">
        <v>415</v>
      </c>
      <c r="J13804" s="1" t="s">
        <v>326</v>
      </c>
      <c r="K13804" s="1">
        <v>9999</v>
      </c>
      <c r="L13804" s="1">
        <v>1</v>
      </c>
      <c r="M13804" s="1" t="s">
        <v>447</v>
      </c>
      <c r="Q13804" s="2" t="s">
        <v>37</v>
      </c>
      <c r="R13804" s="1" t="s">
        <v>531</v>
      </c>
      <c r="S13804" s="1" t="str">
        <f t="shared" si="438"/>
        <v>LPC376|S|CBMD|9999|1|NORM</v>
      </c>
      <c r="T13804" s="2" t="str">
        <f t="shared" si="439"/>
        <v>OK</v>
      </c>
    </row>
    <row r="13805" spans="1:20" x14ac:dyDescent="0.25">
      <c r="A13805" s="1">
        <v>103010699</v>
      </c>
      <c r="B13805" s="1" t="str">
        <f>VLOOKUP(A13805,[1]Maestra!A$1:C$746,2,0)</f>
        <v>ACPRPCPC8</v>
      </c>
      <c r="C13805" s="1" t="str">
        <f>VLOOKUP(A13805,[1]Maestra!A$1:C$746,3,0)</f>
        <v>PTV Recursos Propios Corto Plazo Crecer</v>
      </c>
      <c r="D13805" s="1" t="s">
        <v>515</v>
      </c>
      <c r="E13805" s="1" t="s">
        <v>537</v>
      </c>
      <c r="F13805" s="1">
        <v>211</v>
      </c>
      <c r="G13805" s="1">
        <v>211</v>
      </c>
      <c r="H13805" s="1">
        <v>376</v>
      </c>
      <c r="I13805" s="1" t="s">
        <v>415</v>
      </c>
      <c r="J13805" s="1" t="s">
        <v>326</v>
      </c>
      <c r="K13805" s="1">
        <v>9999</v>
      </c>
      <c r="L13805" s="1">
        <v>2</v>
      </c>
      <c r="M13805" s="1" t="s">
        <v>447</v>
      </c>
      <c r="Q13805" s="2" t="s">
        <v>37</v>
      </c>
      <c r="R13805" s="1" t="s">
        <v>531</v>
      </c>
      <c r="S13805" s="1" t="str">
        <f t="shared" si="438"/>
        <v>LPC376|S|CBMD|9999|2|NORM</v>
      </c>
      <c r="T13805" s="2" t="str">
        <f t="shared" si="439"/>
        <v>OK</v>
      </c>
    </row>
    <row r="13806" spans="1:20" x14ac:dyDescent="0.25">
      <c r="A13806" s="1">
        <v>103010699</v>
      </c>
      <c r="B13806" s="1" t="str">
        <f>VLOOKUP(A13806,[1]Maestra!A$1:C$746,2,0)</f>
        <v>ACPRPCPC8</v>
      </c>
      <c r="C13806" s="1" t="str">
        <f>VLOOKUP(A13806,[1]Maestra!A$1:C$746,3,0)</f>
        <v>PTV Recursos Propios Corto Plazo Crecer</v>
      </c>
      <c r="D13806" s="1" t="s">
        <v>515</v>
      </c>
      <c r="E13806" s="1" t="s">
        <v>537</v>
      </c>
      <c r="F13806" s="1">
        <v>211</v>
      </c>
      <c r="G13806" s="1">
        <v>211</v>
      </c>
      <c r="H13806" s="1">
        <v>376</v>
      </c>
      <c r="I13806" s="1" t="s">
        <v>415</v>
      </c>
      <c r="J13806" s="1" t="s">
        <v>327</v>
      </c>
      <c r="K13806" s="1">
        <v>9999</v>
      </c>
      <c r="L13806" s="1">
        <v>1</v>
      </c>
      <c r="M13806" s="1" t="s">
        <v>445</v>
      </c>
      <c r="Q13806" s="2" t="s">
        <v>37</v>
      </c>
      <c r="R13806" s="1" t="s">
        <v>531</v>
      </c>
      <c r="S13806" s="1" t="str">
        <f t="shared" si="438"/>
        <v>LPC376|S|CCOR|9999|1|DUPE</v>
      </c>
      <c r="T13806" s="2" t="str">
        <f t="shared" si="439"/>
        <v>OK</v>
      </c>
    </row>
    <row r="13807" spans="1:20" x14ac:dyDescent="0.25">
      <c r="A13807" s="1">
        <v>103010699</v>
      </c>
      <c r="B13807" s="1" t="str">
        <f>VLOOKUP(A13807,[1]Maestra!A$1:C$746,2,0)</f>
        <v>ACPRPCPC8</v>
      </c>
      <c r="C13807" s="1" t="str">
        <f>VLOOKUP(A13807,[1]Maestra!A$1:C$746,3,0)</f>
        <v>PTV Recursos Propios Corto Plazo Crecer</v>
      </c>
      <c r="D13807" s="1" t="s">
        <v>515</v>
      </c>
      <c r="E13807" s="1" t="s">
        <v>537</v>
      </c>
      <c r="F13807" s="1">
        <v>211</v>
      </c>
      <c r="G13807" s="1">
        <v>211</v>
      </c>
      <c r="H13807" s="1">
        <v>376</v>
      </c>
      <c r="I13807" s="1" t="s">
        <v>415</v>
      </c>
      <c r="J13807" s="1" t="s">
        <v>327</v>
      </c>
      <c r="K13807" s="1">
        <v>9999</v>
      </c>
      <c r="L13807" s="1">
        <v>1</v>
      </c>
      <c r="M13807" s="1" t="s">
        <v>447</v>
      </c>
      <c r="Q13807" s="2" t="s">
        <v>37</v>
      </c>
      <c r="R13807" s="1" t="s">
        <v>531</v>
      </c>
      <c r="S13807" s="1" t="str">
        <f t="shared" si="438"/>
        <v>LPC376|S|CCOR|9999|1|NORM</v>
      </c>
      <c r="T13807" s="2" t="str">
        <f t="shared" si="439"/>
        <v>OK</v>
      </c>
    </row>
    <row r="13808" spans="1:20" x14ac:dyDescent="0.25">
      <c r="A13808" s="1">
        <v>103010699</v>
      </c>
      <c r="B13808" s="1" t="str">
        <f>VLOOKUP(A13808,[1]Maestra!A$1:C$746,2,0)</f>
        <v>ACPRPCPC8</v>
      </c>
      <c r="C13808" s="1" t="str">
        <f>VLOOKUP(A13808,[1]Maestra!A$1:C$746,3,0)</f>
        <v>PTV Recursos Propios Corto Plazo Crecer</v>
      </c>
      <c r="D13808" s="1" t="s">
        <v>515</v>
      </c>
      <c r="E13808" s="1" t="s">
        <v>537</v>
      </c>
      <c r="F13808" s="1">
        <v>211</v>
      </c>
      <c r="G13808" s="1">
        <v>211</v>
      </c>
      <c r="H13808" s="1">
        <v>376</v>
      </c>
      <c r="I13808" s="1" t="s">
        <v>415</v>
      </c>
      <c r="J13808" s="1" t="s">
        <v>327</v>
      </c>
      <c r="K13808" s="1">
        <v>9999</v>
      </c>
      <c r="L13808" s="1">
        <v>2</v>
      </c>
      <c r="M13808" s="1" t="s">
        <v>445</v>
      </c>
      <c r="Q13808" s="2" t="s">
        <v>37</v>
      </c>
      <c r="R13808" s="1" t="s">
        <v>531</v>
      </c>
      <c r="S13808" s="1" t="str">
        <f t="shared" si="438"/>
        <v>LPC376|S|CCOR|9999|2|DUPE</v>
      </c>
      <c r="T13808" s="2" t="str">
        <f t="shared" si="439"/>
        <v>OK</v>
      </c>
    </row>
    <row r="13809" spans="1:20" x14ac:dyDescent="0.25">
      <c r="A13809" s="1">
        <v>103010699</v>
      </c>
      <c r="B13809" s="1" t="str">
        <f>VLOOKUP(A13809,[1]Maestra!A$1:C$746,2,0)</f>
        <v>ACPRPCPC8</v>
      </c>
      <c r="C13809" s="1" t="str">
        <f>VLOOKUP(A13809,[1]Maestra!A$1:C$746,3,0)</f>
        <v>PTV Recursos Propios Corto Plazo Crecer</v>
      </c>
      <c r="D13809" s="1" t="s">
        <v>515</v>
      </c>
      <c r="E13809" s="1" t="s">
        <v>537</v>
      </c>
      <c r="F13809" s="1">
        <v>211</v>
      </c>
      <c r="G13809" s="1">
        <v>211</v>
      </c>
      <c r="H13809" s="1">
        <v>376</v>
      </c>
      <c r="I13809" s="1" t="s">
        <v>415</v>
      </c>
      <c r="J13809" s="1" t="s">
        <v>327</v>
      </c>
      <c r="K13809" s="1">
        <v>9999</v>
      </c>
      <c r="L13809" s="1">
        <v>2</v>
      </c>
      <c r="M13809" s="1" t="s">
        <v>447</v>
      </c>
      <c r="Q13809" s="2" t="s">
        <v>37</v>
      </c>
      <c r="R13809" s="1" t="s">
        <v>531</v>
      </c>
      <c r="S13809" s="1" t="str">
        <f t="shared" si="438"/>
        <v>LPC376|S|CCOR|9999|2|NORM</v>
      </c>
      <c r="T13809" s="2" t="str">
        <f t="shared" si="439"/>
        <v>OK</v>
      </c>
    </row>
    <row r="13810" spans="1:20" x14ac:dyDescent="0.25">
      <c r="A13810" s="1">
        <v>103010699</v>
      </c>
      <c r="B13810" s="1" t="str">
        <f>VLOOKUP(A13810,[1]Maestra!A$1:C$746,2,0)</f>
        <v>ACPRPCPC8</v>
      </c>
      <c r="C13810" s="1" t="str">
        <f>VLOOKUP(A13810,[1]Maestra!A$1:C$746,3,0)</f>
        <v>PTV Recursos Propios Corto Plazo Crecer</v>
      </c>
      <c r="D13810" s="1" t="s">
        <v>515</v>
      </c>
      <c r="E13810" s="1" t="s">
        <v>537</v>
      </c>
      <c r="F13810" s="1">
        <v>211</v>
      </c>
      <c r="G13810" s="1">
        <v>211</v>
      </c>
      <c r="H13810" s="1">
        <v>376</v>
      </c>
      <c r="I13810" s="1" t="s">
        <v>415</v>
      </c>
      <c r="J13810" s="1" t="s">
        <v>323</v>
      </c>
      <c r="K13810" s="1">
        <v>9999</v>
      </c>
      <c r="L13810" s="1">
        <v>1</v>
      </c>
      <c r="M13810" s="1" t="s">
        <v>445</v>
      </c>
      <c r="Q13810" s="2" t="s">
        <v>37</v>
      </c>
      <c r="R13810" s="1" t="s">
        <v>531</v>
      </c>
      <c r="S13810" s="1" t="str">
        <f t="shared" si="438"/>
        <v>LPC376|S|CESP|9999|1|DUPE</v>
      </c>
      <c r="T13810" s="2" t="str">
        <f t="shared" si="439"/>
        <v>OK</v>
      </c>
    </row>
    <row r="13811" spans="1:20" x14ac:dyDescent="0.25">
      <c r="A13811" s="1">
        <v>103010699</v>
      </c>
      <c r="B13811" s="1" t="str">
        <f>VLOOKUP(A13811,[1]Maestra!A$1:C$746,2,0)</f>
        <v>ACPRPCPC8</v>
      </c>
      <c r="C13811" s="1" t="str">
        <f>VLOOKUP(A13811,[1]Maestra!A$1:C$746,3,0)</f>
        <v>PTV Recursos Propios Corto Plazo Crecer</v>
      </c>
      <c r="D13811" s="1" t="s">
        <v>515</v>
      </c>
      <c r="E13811" s="1" t="s">
        <v>537</v>
      </c>
      <c r="F13811" s="1">
        <v>211</v>
      </c>
      <c r="G13811" s="1">
        <v>211</v>
      </c>
      <c r="H13811" s="1">
        <v>376</v>
      </c>
      <c r="I13811" s="1" t="s">
        <v>415</v>
      </c>
      <c r="J13811" s="1" t="s">
        <v>323</v>
      </c>
      <c r="K13811" s="1">
        <v>9999</v>
      </c>
      <c r="L13811" s="1">
        <v>1</v>
      </c>
      <c r="M13811" s="1" t="s">
        <v>447</v>
      </c>
      <c r="Q13811" s="2" t="s">
        <v>37</v>
      </c>
      <c r="R13811" s="1" t="s">
        <v>531</v>
      </c>
      <c r="S13811" s="1" t="str">
        <f t="shared" si="438"/>
        <v>LPC376|S|CESP|9999|1|NORM</v>
      </c>
      <c r="T13811" s="2" t="str">
        <f t="shared" si="439"/>
        <v>OK</v>
      </c>
    </row>
    <row r="13812" spans="1:20" x14ac:dyDescent="0.25">
      <c r="A13812" s="1">
        <v>103010699</v>
      </c>
      <c r="B13812" s="1" t="str">
        <f>VLOOKUP(A13812,[1]Maestra!A$1:C$746,2,0)</f>
        <v>ACPRPCPC8</v>
      </c>
      <c r="C13812" s="1" t="str">
        <f>VLOOKUP(A13812,[1]Maestra!A$1:C$746,3,0)</f>
        <v>PTV Recursos Propios Corto Plazo Crecer</v>
      </c>
      <c r="D13812" s="1" t="s">
        <v>515</v>
      </c>
      <c r="E13812" s="1" t="s">
        <v>537</v>
      </c>
      <c r="F13812" s="1">
        <v>211</v>
      </c>
      <c r="G13812" s="1">
        <v>211</v>
      </c>
      <c r="H13812" s="1">
        <v>376</v>
      </c>
      <c r="I13812" s="1" t="s">
        <v>415</v>
      </c>
      <c r="J13812" s="1" t="s">
        <v>323</v>
      </c>
      <c r="K13812" s="1">
        <v>9999</v>
      </c>
      <c r="L13812" s="1">
        <v>2</v>
      </c>
      <c r="M13812" s="1" t="s">
        <v>445</v>
      </c>
      <c r="Q13812" s="2" t="s">
        <v>37</v>
      </c>
      <c r="R13812" s="1" t="s">
        <v>531</v>
      </c>
      <c r="S13812" s="1" t="str">
        <f t="shared" si="438"/>
        <v>LPC376|S|CESP|9999|2|DUPE</v>
      </c>
      <c r="T13812" s="2" t="str">
        <f t="shared" si="439"/>
        <v>OK</v>
      </c>
    </row>
    <row r="13813" spans="1:20" x14ac:dyDescent="0.25">
      <c r="A13813" s="1">
        <v>103010699</v>
      </c>
      <c r="B13813" s="1" t="str">
        <f>VLOOKUP(A13813,[1]Maestra!A$1:C$746,2,0)</f>
        <v>ACPRPCPC8</v>
      </c>
      <c r="C13813" s="1" t="str">
        <f>VLOOKUP(A13813,[1]Maestra!A$1:C$746,3,0)</f>
        <v>PTV Recursos Propios Corto Plazo Crecer</v>
      </c>
      <c r="D13813" s="1" t="s">
        <v>515</v>
      </c>
      <c r="E13813" s="1" t="s">
        <v>537</v>
      </c>
      <c r="F13813" s="1">
        <v>211</v>
      </c>
      <c r="G13813" s="1">
        <v>211</v>
      </c>
      <c r="H13813" s="1">
        <v>376</v>
      </c>
      <c r="I13813" s="1" t="s">
        <v>415</v>
      </c>
      <c r="J13813" s="1" t="s">
        <v>323</v>
      </c>
      <c r="K13813" s="1">
        <v>9999</v>
      </c>
      <c r="L13813" s="1">
        <v>2</v>
      </c>
      <c r="M13813" s="1" t="s">
        <v>447</v>
      </c>
      <c r="Q13813" s="2" t="s">
        <v>37</v>
      </c>
      <c r="R13813" s="1" t="s">
        <v>531</v>
      </c>
      <c r="S13813" s="1" t="str">
        <f t="shared" si="438"/>
        <v>LPC376|S|CESP|9999|2|NORM</v>
      </c>
      <c r="T13813" s="2" t="str">
        <f t="shared" si="439"/>
        <v>OK</v>
      </c>
    </row>
    <row r="13814" spans="1:20" x14ac:dyDescent="0.25">
      <c r="A13814" s="1">
        <v>103010699</v>
      </c>
      <c r="B13814" s="1" t="str">
        <f>VLOOKUP(A13814,[1]Maestra!A$1:C$746,2,0)</f>
        <v>ACPRPCPC8</v>
      </c>
      <c r="C13814" s="1" t="str">
        <f>VLOOKUP(A13814,[1]Maestra!A$1:C$746,3,0)</f>
        <v>PTV Recursos Propios Corto Plazo Crecer</v>
      </c>
      <c r="D13814" s="1" t="s">
        <v>515</v>
      </c>
      <c r="E13814" s="1" t="s">
        <v>537</v>
      </c>
      <c r="F13814" s="1">
        <v>211</v>
      </c>
      <c r="G13814" s="1">
        <v>211</v>
      </c>
      <c r="H13814" s="1">
        <v>376</v>
      </c>
      <c r="I13814" s="1" t="s">
        <v>415</v>
      </c>
      <c r="J13814" s="1" t="s">
        <v>328</v>
      </c>
      <c r="K13814" s="1">
        <v>9999</v>
      </c>
      <c r="L13814" s="1">
        <v>1</v>
      </c>
      <c r="M13814" s="1" t="s">
        <v>445</v>
      </c>
      <c r="Q13814" s="2" t="s">
        <v>37</v>
      </c>
      <c r="R13814" s="1" t="s">
        <v>531</v>
      </c>
      <c r="S13814" s="1" t="str">
        <f t="shared" si="438"/>
        <v>LPC376|S|CGEM|9999|1|DUPE</v>
      </c>
      <c r="T13814" s="2" t="str">
        <f t="shared" si="439"/>
        <v>OK</v>
      </c>
    </row>
    <row r="13815" spans="1:20" x14ac:dyDescent="0.25">
      <c r="A13815" s="1">
        <v>103010699</v>
      </c>
      <c r="B13815" s="1" t="str">
        <f>VLOOKUP(A13815,[1]Maestra!A$1:C$746,2,0)</f>
        <v>ACPRPCPC8</v>
      </c>
      <c r="C13815" s="1" t="str">
        <f>VLOOKUP(A13815,[1]Maestra!A$1:C$746,3,0)</f>
        <v>PTV Recursos Propios Corto Plazo Crecer</v>
      </c>
      <c r="D13815" s="1" t="s">
        <v>515</v>
      </c>
      <c r="E13815" s="1" t="s">
        <v>537</v>
      </c>
      <c r="F13815" s="1">
        <v>211</v>
      </c>
      <c r="G13815" s="1">
        <v>211</v>
      </c>
      <c r="H13815" s="1">
        <v>376</v>
      </c>
      <c r="I13815" s="1" t="s">
        <v>415</v>
      </c>
      <c r="J13815" s="1" t="s">
        <v>328</v>
      </c>
      <c r="K13815" s="1">
        <v>9999</v>
      </c>
      <c r="L13815" s="1">
        <v>1</v>
      </c>
      <c r="M13815" s="1" t="s">
        <v>447</v>
      </c>
      <c r="Q13815" s="2" t="s">
        <v>37</v>
      </c>
      <c r="R13815" s="1" t="s">
        <v>531</v>
      </c>
      <c r="S13815" s="1" t="str">
        <f t="shared" si="438"/>
        <v>LPC376|S|CGEM|9999|1|NORM</v>
      </c>
      <c r="T13815" s="2" t="str">
        <f t="shared" si="439"/>
        <v>OK</v>
      </c>
    </row>
    <row r="13816" spans="1:20" x14ac:dyDescent="0.25">
      <c r="A13816" s="1">
        <v>103010699</v>
      </c>
      <c r="B13816" s="1" t="str">
        <f>VLOOKUP(A13816,[1]Maestra!A$1:C$746,2,0)</f>
        <v>ACPRPCPC8</v>
      </c>
      <c r="C13816" s="1" t="str">
        <f>VLOOKUP(A13816,[1]Maestra!A$1:C$746,3,0)</f>
        <v>PTV Recursos Propios Corto Plazo Crecer</v>
      </c>
      <c r="D13816" s="1" t="s">
        <v>515</v>
      </c>
      <c r="E13816" s="1" t="s">
        <v>537</v>
      </c>
      <c r="F13816" s="1">
        <v>211</v>
      </c>
      <c r="G13816" s="1">
        <v>211</v>
      </c>
      <c r="H13816" s="1">
        <v>376</v>
      </c>
      <c r="I13816" s="1" t="s">
        <v>415</v>
      </c>
      <c r="J13816" s="1" t="s">
        <v>328</v>
      </c>
      <c r="K13816" s="1">
        <v>9999</v>
      </c>
      <c r="L13816" s="1">
        <v>2</v>
      </c>
      <c r="M13816" s="1" t="s">
        <v>445</v>
      </c>
      <c r="Q13816" s="2" t="s">
        <v>37</v>
      </c>
      <c r="R13816" s="1" t="s">
        <v>531</v>
      </c>
      <c r="S13816" s="1" t="str">
        <f t="shared" si="438"/>
        <v>LPC376|S|CGEM|9999|2|DUPE</v>
      </c>
      <c r="T13816" s="2" t="str">
        <f t="shared" si="439"/>
        <v>OK</v>
      </c>
    </row>
    <row r="13817" spans="1:20" x14ac:dyDescent="0.25">
      <c r="A13817" s="1">
        <v>103010699</v>
      </c>
      <c r="B13817" s="1" t="str">
        <f>VLOOKUP(A13817,[1]Maestra!A$1:C$746,2,0)</f>
        <v>ACPRPCPC8</v>
      </c>
      <c r="C13817" s="1" t="str">
        <f>VLOOKUP(A13817,[1]Maestra!A$1:C$746,3,0)</f>
        <v>PTV Recursos Propios Corto Plazo Crecer</v>
      </c>
      <c r="D13817" s="1" t="s">
        <v>515</v>
      </c>
      <c r="E13817" s="1" t="s">
        <v>537</v>
      </c>
      <c r="F13817" s="1">
        <v>211</v>
      </c>
      <c r="G13817" s="1">
        <v>211</v>
      </c>
      <c r="H13817" s="1">
        <v>376</v>
      </c>
      <c r="I13817" s="1" t="s">
        <v>415</v>
      </c>
      <c r="J13817" s="1" t="s">
        <v>328</v>
      </c>
      <c r="K13817" s="1">
        <v>9999</v>
      </c>
      <c r="L13817" s="1">
        <v>2</v>
      </c>
      <c r="M13817" s="1" t="s">
        <v>447</v>
      </c>
      <c r="Q13817" s="2" t="s">
        <v>37</v>
      </c>
      <c r="R13817" s="1" t="s">
        <v>531</v>
      </c>
      <c r="S13817" s="1" t="str">
        <f t="shared" si="438"/>
        <v>LPC376|S|CGEM|9999|2|NORM</v>
      </c>
      <c r="T13817" s="2" t="str">
        <f t="shared" si="439"/>
        <v>OK</v>
      </c>
    </row>
    <row r="13818" spans="1:20" x14ac:dyDescent="0.25">
      <c r="A13818" s="1">
        <v>103010699</v>
      </c>
      <c r="B13818" s="1" t="str">
        <f>VLOOKUP(A13818,[1]Maestra!A$1:C$746,2,0)</f>
        <v>ACPRPCPC8</v>
      </c>
      <c r="C13818" s="1" t="str">
        <f>VLOOKUP(A13818,[1]Maestra!A$1:C$746,3,0)</f>
        <v>PTV Recursos Propios Corto Plazo Crecer</v>
      </c>
      <c r="D13818" s="1" t="s">
        <v>515</v>
      </c>
      <c r="E13818" s="1" t="s">
        <v>537</v>
      </c>
      <c r="F13818" s="1">
        <v>211</v>
      </c>
      <c r="G13818" s="1">
        <v>211</v>
      </c>
      <c r="H13818" s="1">
        <v>376</v>
      </c>
      <c r="I13818" s="1" t="s">
        <v>415</v>
      </c>
      <c r="J13818" s="1" t="s">
        <v>329</v>
      </c>
      <c r="K13818" s="1">
        <v>9999</v>
      </c>
      <c r="L13818" s="1">
        <v>1</v>
      </c>
      <c r="M13818" s="1" t="s">
        <v>445</v>
      </c>
      <c r="Q13818" s="2" t="s">
        <v>37</v>
      </c>
      <c r="R13818" s="1" t="s">
        <v>531</v>
      </c>
      <c r="S13818" s="1" t="str">
        <f t="shared" si="438"/>
        <v>LPC376|S|CIVA|9999|1|DUPE</v>
      </c>
      <c r="T13818" s="2" t="str">
        <f t="shared" si="439"/>
        <v>OK</v>
      </c>
    </row>
    <row r="13819" spans="1:20" x14ac:dyDescent="0.25">
      <c r="A13819" s="1">
        <v>103010699</v>
      </c>
      <c r="B13819" s="1" t="str">
        <f>VLOOKUP(A13819,[1]Maestra!A$1:C$746,2,0)</f>
        <v>ACPRPCPC8</v>
      </c>
      <c r="C13819" s="1" t="str">
        <f>VLOOKUP(A13819,[1]Maestra!A$1:C$746,3,0)</f>
        <v>PTV Recursos Propios Corto Plazo Crecer</v>
      </c>
      <c r="D13819" s="1" t="s">
        <v>515</v>
      </c>
      <c r="E13819" s="1" t="s">
        <v>537</v>
      </c>
      <c r="F13819" s="1">
        <v>211</v>
      </c>
      <c r="G13819" s="1">
        <v>211</v>
      </c>
      <c r="H13819" s="1">
        <v>376</v>
      </c>
      <c r="I13819" s="1" t="s">
        <v>415</v>
      </c>
      <c r="J13819" s="1" t="s">
        <v>329</v>
      </c>
      <c r="K13819" s="1">
        <v>9999</v>
      </c>
      <c r="L13819" s="1">
        <v>1</v>
      </c>
      <c r="M13819" s="1" t="s">
        <v>447</v>
      </c>
      <c r="Q13819" s="2" t="s">
        <v>37</v>
      </c>
      <c r="R13819" s="1" t="s">
        <v>531</v>
      </c>
      <c r="S13819" s="1" t="str">
        <f t="shared" si="438"/>
        <v>LPC376|S|CIVA|9999|1|NORM</v>
      </c>
      <c r="T13819" s="2" t="str">
        <f t="shared" si="439"/>
        <v>OK</v>
      </c>
    </row>
    <row r="13820" spans="1:20" x14ac:dyDescent="0.25">
      <c r="A13820" s="1">
        <v>103010699</v>
      </c>
      <c r="B13820" s="1" t="str">
        <f>VLOOKUP(A13820,[1]Maestra!A$1:C$746,2,0)</f>
        <v>ACPRPCPC8</v>
      </c>
      <c r="C13820" s="1" t="str">
        <f>VLOOKUP(A13820,[1]Maestra!A$1:C$746,3,0)</f>
        <v>PTV Recursos Propios Corto Plazo Crecer</v>
      </c>
      <c r="D13820" s="1" t="s">
        <v>515</v>
      </c>
      <c r="E13820" s="1" t="s">
        <v>537</v>
      </c>
      <c r="F13820" s="1">
        <v>211</v>
      </c>
      <c r="G13820" s="1">
        <v>211</v>
      </c>
      <c r="H13820" s="1">
        <v>376</v>
      </c>
      <c r="I13820" s="1" t="s">
        <v>415</v>
      </c>
      <c r="J13820" s="1" t="s">
        <v>329</v>
      </c>
      <c r="K13820" s="1">
        <v>9999</v>
      </c>
      <c r="L13820" s="1">
        <v>2</v>
      </c>
      <c r="M13820" s="1" t="s">
        <v>445</v>
      </c>
      <c r="Q13820" s="2" t="s">
        <v>37</v>
      </c>
      <c r="R13820" s="1" t="s">
        <v>531</v>
      </c>
      <c r="S13820" s="1" t="str">
        <f t="shared" si="438"/>
        <v>LPC376|S|CIVA|9999|2|DUPE</v>
      </c>
      <c r="T13820" s="2" t="str">
        <f t="shared" si="439"/>
        <v>OK</v>
      </c>
    </row>
    <row r="13821" spans="1:20" x14ac:dyDescent="0.25">
      <c r="A13821" s="1">
        <v>103010699</v>
      </c>
      <c r="B13821" s="1" t="str">
        <f>VLOOKUP(A13821,[1]Maestra!A$1:C$746,2,0)</f>
        <v>ACPRPCPC8</v>
      </c>
      <c r="C13821" s="1" t="str">
        <f>VLOOKUP(A13821,[1]Maestra!A$1:C$746,3,0)</f>
        <v>PTV Recursos Propios Corto Plazo Crecer</v>
      </c>
      <c r="D13821" s="1" t="s">
        <v>515</v>
      </c>
      <c r="E13821" s="1" t="s">
        <v>537</v>
      </c>
      <c r="F13821" s="1">
        <v>211</v>
      </c>
      <c r="G13821" s="1">
        <v>211</v>
      </c>
      <c r="H13821" s="1">
        <v>376</v>
      </c>
      <c r="I13821" s="1" t="s">
        <v>415</v>
      </c>
      <c r="J13821" s="1" t="s">
        <v>329</v>
      </c>
      <c r="K13821" s="1">
        <v>9999</v>
      </c>
      <c r="L13821" s="1">
        <v>2</v>
      </c>
      <c r="M13821" s="1" t="s">
        <v>447</v>
      </c>
      <c r="Q13821" s="2" t="s">
        <v>37</v>
      </c>
      <c r="R13821" s="1" t="s">
        <v>531</v>
      </c>
      <c r="S13821" s="1" t="str">
        <f t="shared" si="438"/>
        <v>LPC376|S|CIVA|9999|2|NORM</v>
      </c>
      <c r="T13821" s="2" t="str">
        <f t="shared" si="439"/>
        <v>OK</v>
      </c>
    </row>
    <row r="13822" spans="1:20" x14ac:dyDescent="0.25">
      <c r="A13822" s="1">
        <v>103010699</v>
      </c>
      <c r="B13822" s="1" t="str">
        <f>VLOOKUP(A13822,[1]Maestra!A$1:C$746,2,0)</f>
        <v>ACPRPCPC8</v>
      </c>
      <c r="C13822" s="1" t="str">
        <f>VLOOKUP(A13822,[1]Maestra!A$1:C$746,3,0)</f>
        <v>PTV Recursos Propios Corto Plazo Crecer</v>
      </c>
      <c r="D13822" s="1" t="s">
        <v>515</v>
      </c>
      <c r="E13822" s="1" t="s">
        <v>537</v>
      </c>
      <c r="F13822" s="1">
        <v>211</v>
      </c>
      <c r="G13822" s="1">
        <v>211</v>
      </c>
      <c r="H13822" s="1">
        <v>376</v>
      </c>
      <c r="I13822" s="1" t="s">
        <v>415</v>
      </c>
      <c r="J13822" s="1" t="s">
        <v>325</v>
      </c>
      <c r="K13822" s="1">
        <v>9999</v>
      </c>
      <c r="L13822" s="1">
        <v>1</v>
      </c>
      <c r="M13822" s="1" t="s">
        <v>445</v>
      </c>
      <c r="Q13822" s="2" t="s">
        <v>37</v>
      </c>
      <c r="R13822" s="1" t="s">
        <v>531</v>
      </c>
      <c r="S13822" s="1" t="str">
        <f t="shared" si="438"/>
        <v>LPC376|S|CMED|9999|1|DUPE</v>
      </c>
      <c r="T13822" s="2" t="str">
        <f t="shared" si="439"/>
        <v>OK</v>
      </c>
    </row>
    <row r="13823" spans="1:20" x14ac:dyDescent="0.25">
      <c r="A13823" s="1">
        <v>103010699</v>
      </c>
      <c r="B13823" s="1" t="str">
        <f>VLOOKUP(A13823,[1]Maestra!A$1:C$746,2,0)</f>
        <v>ACPRPCPC8</v>
      </c>
      <c r="C13823" s="1" t="str">
        <f>VLOOKUP(A13823,[1]Maestra!A$1:C$746,3,0)</f>
        <v>PTV Recursos Propios Corto Plazo Crecer</v>
      </c>
      <c r="D13823" s="1" t="s">
        <v>515</v>
      </c>
      <c r="E13823" s="1" t="s">
        <v>537</v>
      </c>
      <c r="F13823" s="1">
        <v>211</v>
      </c>
      <c r="G13823" s="1">
        <v>211</v>
      </c>
      <c r="H13823" s="1">
        <v>376</v>
      </c>
      <c r="I13823" s="1" t="s">
        <v>415</v>
      </c>
      <c r="J13823" s="1" t="s">
        <v>325</v>
      </c>
      <c r="K13823" s="1">
        <v>9999</v>
      </c>
      <c r="L13823" s="1">
        <v>1</v>
      </c>
      <c r="M13823" s="1" t="s">
        <v>447</v>
      </c>
      <c r="Q13823" s="2" t="s">
        <v>37</v>
      </c>
      <c r="R13823" s="1" t="s">
        <v>531</v>
      </c>
      <c r="S13823" s="1" t="str">
        <f t="shared" si="438"/>
        <v>LPC376|S|CMED|9999|1|NORM</v>
      </c>
      <c r="T13823" s="2" t="str">
        <f t="shared" si="439"/>
        <v>OK</v>
      </c>
    </row>
    <row r="13824" spans="1:20" x14ac:dyDescent="0.25">
      <c r="A13824" s="1">
        <v>103010699</v>
      </c>
      <c r="B13824" s="1" t="str">
        <f>VLOOKUP(A13824,[1]Maestra!A$1:C$746,2,0)</f>
        <v>ACPRPCPC8</v>
      </c>
      <c r="C13824" s="1" t="str">
        <f>VLOOKUP(A13824,[1]Maestra!A$1:C$746,3,0)</f>
        <v>PTV Recursos Propios Corto Plazo Crecer</v>
      </c>
      <c r="D13824" s="1" t="s">
        <v>515</v>
      </c>
      <c r="E13824" s="1" t="s">
        <v>537</v>
      </c>
      <c r="F13824" s="1">
        <v>211</v>
      </c>
      <c r="G13824" s="1">
        <v>211</v>
      </c>
      <c r="H13824" s="1">
        <v>376</v>
      </c>
      <c r="I13824" s="1" t="s">
        <v>415</v>
      </c>
      <c r="J13824" s="1" t="s">
        <v>325</v>
      </c>
      <c r="K13824" s="1">
        <v>9999</v>
      </c>
      <c r="L13824" s="1">
        <v>2</v>
      </c>
      <c r="M13824" s="1" t="s">
        <v>445</v>
      </c>
      <c r="Q13824" s="2" t="s">
        <v>37</v>
      </c>
      <c r="R13824" s="1" t="s">
        <v>531</v>
      </c>
      <c r="S13824" s="1" t="str">
        <f t="shared" si="438"/>
        <v>LPC376|S|CMED|9999|2|DUPE</v>
      </c>
      <c r="T13824" s="2" t="str">
        <f t="shared" si="439"/>
        <v>OK</v>
      </c>
    </row>
    <row r="13825" spans="1:20" x14ac:dyDescent="0.25">
      <c r="A13825" s="1">
        <v>103010699</v>
      </c>
      <c r="B13825" s="1" t="str">
        <f>VLOOKUP(A13825,[1]Maestra!A$1:C$746,2,0)</f>
        <v>ACPRPCPC8</v>
      </c>
      <c r="C13825" s="1" t="str">
        <f>VLOOKUP(A13825,[1]Maestra!A$1:C$746,3,0)</f>
        <v>PTV Recursos Propios Corto Plazo Crecer</v>
      </c>
      <c r="D13825" s="1" t="s">
        <v>515</v>
      </c>
      <c r="E13825" s="1" t="s">
        <v>537</v>
      </c>
      <c r="F13825" s="1">
        <v>211</v>
      </c>
      <c r="G13825" s="1">
        <v>211</v>
      </c>
      <c r="H13825" s="1">
        <v>376</v>
      </c>
      <c r="I13825" s="1" t="s">
        <v>415</v>
      </c>
      <c r="J13825" s="1" t="s">
        <v>325</v>
      </c>
      <c r="K13825" s="1">
        <v>9999</v>
      </c>
      <c r="L13825" s="1">
        <v>2</v>
      </c>
      <c r="M13825" s="1" t="s">
        <v>447</v>
      </c>
      <c r="Q13825" s="2" t="s">
        <v>37</v>
      </c>
      <c r="R13825" s="1" t="s">
        <v>531</v>
      </c>
      <c r="S13825" s="1" t="str">
        <f t="shared" si="438"/>
        <v>LPC376|S|CMED|9999|2|NORM</v>
      </c>
      <c r="T13825" s="2" t="str">
        <f t="shared" si="439"/>
        <v>OK</v>
      </c>
    </row>
    <row r="13826" spans="1:20" x14ac:dyDescent="0.25">
      <c r="A13826" s="1">
        <v>103010699</v>
      </c>
      <c r="B13826" s="1" t="str">
        <f>VLOOKUP(A13826,[1]Maestra!A$1:C$746,2,0)</f>
        <v>ACPRPCPC8</v>
      </c>
      <c r="C13826" s="1" t="str">
        <f>VLOOKUP(A13826,[1]Maestra!A$1:C$746,3,0)</f>
        <v>PTV Recursos Propios Corto Plazo Crecer</v>
      </c>
      <c r="D13826" s="1" t="s">
        <v>515</v>
      </c>
      <c r="E13826" s="1" t="s">
        <v>537</v>
      </c>
      <c r="F13826" s="1">
        <v>211</v>
      </c>
      <c r="G13826" s="1">
        <v>211</v>
      </c>
      <c r="H13826" s="1">
        <v>376</v>
      </c>
      <c r="I13826" s="1" t="s">
        <v>415</v>
      </c>
      <c r="J13826" s="1" t="s">
        <v>330</v>
      </c>
      <c r="K13826" s="1">
        <v>9999</v>
      </c>
      <c r="L13826" s="1">
        <v>1</v>
      </c>
      <c r="M13826" s="1" t="s">
        <v>445</v>
      </c>
      <c r="Q13826" s="2" t="s">
        <v>37</v>
      </c>
      <c r="R13826" s="1" t="s">
        <v>531</v>
      </c>
      <c r="S13826" s="1" t="str">
        <f t="shared" ref="S13826:S13889" si="440">_xlfn.CONCAT(D13826,H13826,"|",I13826,"|",J13826,"|",K13826,"|",L13826,"|",M13826)</f>
        <v>LPC376|S|CMIE|9999|1|DUPE</v>
      </c>
      <c r="T13826" s="2" t="str">
        <f t="shared" si="439"/>
        <v>OK</v>
      </c>
    </row>
    <row r="13827" spans="1:20" x14ac:dyDescent="0.25">
      <c r="A13827" s="1">
        <v>103010699</v>
      </c>
      <c r="B13827" s="1" t="str">
        <f>VLOOKUP(A13827,[1]Maestra!A$1:C$746,2,0)</f>
        <v>ACPRPCPC8</v>
      </c>
      <c r="C13827" s="1" t="str">
        <f>VLOOKUP(A13827,[1]Maestra!A$1:C$746,3,0)</f>
        <v>PTV Recursos Propios Corto Plazo Crecer</v>
      </c>
      <c r="D13827" s="1" t="s">
        <v>515</v>
      </c>
      <c r="E13827" s="1" t="s">
        <v>537</v>
      </c>
      <c r="F13827" s="1">
        <v>211</v>
      </c>
      <c r="G13827" s="1">
        <v>211</v>
      </c>
      <c r="H13827" s="1">
        <v>376</v>
      </c>
      <c r="I13827" s="1" t="s">
        <v>415</v>
      </c>
      <c r="J13827" s="1" t="s">
        <v>330</v>
      </c>
      <c r="K13827" s="1">
        <v>9999</v>
      </c>
      <c r="L13827" s="1">
        <v>1</v>
      </c>
      <c r="M13827" s="1" t="s">
        <v>447</v>
      </c>
      <c r="Q13827" s="2" t="s">
        <v>37</v>
      </c>
      <c r="R13827" s="1" t="s">
        <v>531</v>
      </c>
      <c r="S13827" s="1" t="str">
        <f t="shared" si="440"/>
        <v>LPC376|S|CMIE|9999|1|NORM</v>
      </c>
      <c r="T13827" s="2" t="str">
        <f t="shared" ref="T13827:T13890" si="441">IF(COUNTIFS($D$2:$D$20413,D13827,$S$2:$S$20413,S13827,$A$2:$A$20413,"&lt;&gt;"&amp;A13827)&gt;0,"Conflicto","OK")</f>
        <v>OK</v>
      </c>
    </row>
    <row r="13828" spans="1:20" x14ac:dyDescent="0.25">
      <c r="A13828" s="1">
        <v>103010699</v>
      </c>
      <c r="B13828" s="1" t="str">
        <f>VLOOKUP(A13828,[1]Maestra!A$1:C$746,2,0)</f>
        <v>ACPRPCPC8</v>
      </c>
      <c r="C13828" s="1" t="str">
        <f>VLOOKUP(A13828,[1]Maestra!A$1:C$746,3,0)</f>
        <v>PTV Recursos Propios Corto Plazo Crecer</v>
      </c>
      <c r="D13828" s="1" t="s">
        <v>515</v>
      </c>
      <c r="E13828" s="1" t="s">
        <v>537</v>
      </c>
      <c r="F13828" s="1">
        <v>211</v>
      </c>
      <c r="G13828" s="1">
        <v>211</v>
      </c>
      <c r="H13828" s="1">
        <v>376</v>
      </c>
      <c r="I13828" s="1" t="s">
        <v>415</v>
      </c>
      <c r="J13828" s="1" t="s">
        <v>330</v>
      </c>
      <c r="K13828" s="1">
        <v>9999</v>
      </c>
      <c r="L13828" s="1">
        <v>2</v>
      </c>
      <c r="M13828" s="1" t="s">
        <v>445</v>
      </c>
      <c r="Q13828" s="2" t="s">
        <v>37</v>
      </c>
      <c r="R13828" s="1" t="s">
        <v>531</v>
      </c>
      <c r="S13828" s="1" t="str">
        <f t="shared" si="440"/>
        <v>LPC376|S|CMIE|9999|2|DUPE</v>
      </c>
      <c r="T13828" s="2" t="str">
        <f t="shared" si="441"/>
        <v>OK</v>
      </c>
    </row>
    <row r="13829" spans="1:20" x14ac:dyDescent="0.25">
      <c r="A13829" s="1">
        <v>103010699</v>
      </c>
      <c r="B13829" s="1" t="str">
        <f>VLOOKUP(A13829,[1]Maestra!A$1:C$746,2,0)</f>
        <v>ACPRPCPC8</v>
      </c>
      <c r="C13829" s="1" t="str">
        <f>VLOOKUP(A13829,[1]Maestra!A$1:C$746,3,0)</f>
        <v>PTV Recursos Propios Corto Plazo Crecer</v>
      </c>
      <c r="D13829" s="1" t="s">
        <v>515</v>
      </c>
      <c r="E13829" s="1" t="s">
        <v>537</v>
      </c>
      <c r="F13829" s="1">
        <v>211</v>
      </c>
      <c r="G13829" s="1">
        <v>211</v>
      </c>
      <c r="H13829" s="1">
        <v>376</v>
      </c>
      <c r="I13829" s="1" t="s">
        <v>415</v>
      </c>
      <c r="J13829" s="1" t="s">
        <v>330</v>
      </c>
      <c r="K13829" s="1">
        <v>9999</v>
      </c>
      <c r="L13829" s="1">
        <v>2</v>
      </c>
      <c r="M13829" s="1" t="s">
        <v>447</v>
      </c>
      <c r="Q13829" s="2" t="s">
        <v>37</v>
      </c>
      <c r="R13829" s="1" t="s">
        <v>531</v>
      </c>
      <c r="S13829" s="1" t="str">
        <f t="shared" si="440"/>
        <v>LPC376|S|CMIE|9999|2|NORM</v>
      </c>
      <c r="T13829" s="2" t="str">
        <f t="shared" si="441"/>
        <v>OK</v>
      </c>
    </row>
    <row r="13830" spans="1:20" x14ac:dyDescent="0.25">
      <c r="A13830" s="1">
        <v>103010699</v>
      </c>
      <c r="B13830" s="1" t="str">
        <f>VLOOKUP(A13830,[1]Maestra!A$1:C$746,2,0)</f>
        <v>ACPRPCPC8</v>
      </c>
      <c r="C13830" s="1" t="str">
        <f>VLOOKUP(A13830,[1]Maestra!A$1:C$746,3,0)</f>
        <v>PTV Recursos Propios Corto Plazo Crecer</v>
      </c>
      <c r="D13830" s="1" t="s">
        <v>515</v>
      </c>
      <c r="E13830" s="1" t="s">
        <v>537</v>
      </c>
      <c r="F13830" s="1">
        <v>211</v>
      </c>
      <c r="G13830" s="1">
        <v>211</v>
      </c>
      <c r="H13830" s="1">
        <v>376</v>
      </c>
      <c r="I13830" s="1" t="s">
        <v>415</v>
      </c>
      <c r="J13830" s="1" t="s">
        <v>331</v>
      </c>
      <c r="K13830" s="1">
        <v>9999</v>
      </c>
      <c r="L13830" s="1">
        <v>1</v>
      </c>
      <c r="M13830" s="1" t="s">
        <v>445</v>
      </c>
      <c r="Q13830" s="2" t="s">
        <v>37</v>
      </c>
      <c r="R13830" s="1" t="s">
        <v>531</v>
      </c>
      <c r="S13830" s="1" t="str">
        <f t="shared" si="440"/>
        <v>LPC376|S|CPEM|9999|1|DUPE</v>
      </c>
      <c r="T13830" s="2" t="str">
        <f t="shared" si="441"/>
        <v>OK</v>
      </c>
    </row>
    <row r="13831" spans="1:20" x14ac:dyDescent="0.25">
      <c r="A13831" s="1">
        <v>103010699</v>
      </c>
      <c r="B13831" s="1" t="str">
        <f>VLOOKUP(A13831,[1]Maestra!A$1:C$746,2,0)</f>
        <v>ACPRPCPC8</v>
      </c>
      <c r="C13831" s="1" t="str">
        <f>VLOOKUP(A13831,[1]Maestra!A$1:C$746,3,0)</f>
        <v>PTV Recursos Propios Corto Plazo Crecer</v>
      </c>
      <c r="D13831" s="1" t="s">
        <v>515</v>
      </c>
      <c r="E13831" s="1" t="s">
        <v>537</v>
      </c>
      <c r="F13831" s="1">
        <v>211</v>
      </c>
      <c r="G13831" s="1">
        <v>211</v>
      </c>
      <c r="H13831" s="1">
        <v>376</v>
      </c>
      <c r="I13831" s="1" t="s">
        <v>415</v>
      </c>
      <c r="J13831" s="1" t="s">
        <v>331</v>
      </c>
      <c r="K13831" s="1">
        <v>9999</v>
      </c>
      <c r="L13831" s="1">
        <v>1</v>
      </c>
      <c r="M13831" s="1" t="s">
        <v>447</v>
      </c>
      <c r="Q13831" s="2" t="s">
        <v>37</v>
      </c>
      <c r="R13831" s="1" t="s">
        <v>531</v>
      </c>
      <c r="S13831" s="1" t="str">
        <f t="shared" si="440"/>
        <v>LPC376|S|CPEM|9999|1|NORM</v>
      </c>
      <c r="T13831" s="2" t="str">
        <f t="shared" si="441"/>
        <v>OK</v>
      </c>
    </row>
    <row r="13832" spans="1:20" x14ac:dyDescent="0.25">
      <c r="A13832" s="1">
        <v>103010699</v>
      </c>
      <c r="B13832" s="1" t="str">
        <f>VLOOKUP(A13832,[1]Maestra!A$1:C$746,2,0)</f>
        <v>ACPRPCPC8</v>
      </c>
      <c r="C13832" s="1" t="str">
        <f>VLOOKUP(A13832,[1]Maestra!A$1:C$746,3,0)</f>
        <v>PTV Recursos Propios Corto Plazo Crecer</v>
      </c>
      <c r="D13832" s="1" t="s">
        <v>515</v>
      </c>
      <c r="E13832" s="1" t="s">
        <v>537</v>
      </c>
      <c r="F13832" s="1">
        <v>211</v>
      </c>
      <c r="G13832" s="1">
        <v>211</v>
      </c>
      <c r="H13832" s="1">
        <v>376</v>
      </c>
      <c r="I13832" s="1" t="s">
        <v>415</v>
      </c>
      <c r="J13832" s="1" t="s">
        <v>331</v>
      </c>
      <c r="K13832" s="1">
        <v>9999</v>
      </c>
      <c r="L13832" s="1">
        <v>2</v>
      </c>
      <c r="M13832" s="1" t="s">
        <v>445</v>
      </c>
      <c r="Q13832" s="2" t="s">
        <v>37</v>
      </c>
      <c r="R13832" s="1" t="s">
        <v>531</v>
      </c>
      <c r="S13832" s="1" t="str">
        <f t="shared" si="440"/>
        <v>LPC376|S|CPEM|9999|2|DUPE</v>
      </c>
      <c r="T13832" s="2" t="str">
        <f t="shared" si="441"/>
        <v>OK</v>
      </c>
    </row>
    <row r="13833" spans="1:20" x14ac:dyDescent="0.25">
      <c r="A13833" s="1">
        <v>103010699</v>
      </c>
      <c r="B13833" s="1" t="str">
        <f>VLOOKUP(A13833,[1]Maestra!A$1:C$746,2,0)</f>
        <v>ACPRPCPC8</v>
      </c>
      <c r="C13833" s="1" t="str">
        <f>VLOOKUP(A13833,[1]Maestra!A$1:C$746,3,0)</f>
        <v>PTV Recursos Propios Corto Plazo Crecer</v>
      </c>
      <c r="D13833" s="1" t="s">
        <v>515</v>
      </c>
      <c r="E13833" s="1" t="s">
        <v>537</v>
      </c>
      <c r="F13833" s="1">
        <v>211</v>
      </c>
      <c r="G13833" s="1">
        <v>211</v>
      </c>
      <c r="H13833" s="1">
        <v>376</v>
      </c>
      <c r="I13833" s="1" t="s">
        <v>415</v>
      </c>
      <c r="J13833" s="1" t="s">
        <v>331</v>
      </c>
      <c r="K13833" s="1">
        <v>9999</v>
      </c>
      <c r="L13833" s="1">
        <v>2</v>
      </c>
      <c r="M13833" s="1" t="s">
        <v>447</v>
      </c>
      <c r="Q13833" s="2" t="s">
        <v>37</v>
      </c>
      <c r="R13833" s="1" t="s">
        <v>531</v>
      </c>
      <c r="S13833" s="1" t="str">
        <f t="shared" si="440"/>
        <v>LPC376|S|CPEM|9999|2|NORM</v>
      </c>
      <c r="T13833" s="2" t="str">
        <f t="shared" si="441"/>
        <v>OK</v>
      </c>
    </row>
    <row r="13834" spans="1:20" x14ac:dyDescent="0.25">
      <c r="A13834" s="1">
        <v>103010699</v>
      </c>
      <c r="B13834" s="1" t="str">
        <f>VLOOKUP(A13834,[1]Maestra!A$1:C$746,2,0)</f>
        <v>ACPRPCPC8</v>
      </c>
      <c r="C13834" s="1" t="str">
        <f>VLOOKUP(A13834,[1]Maestra!A$1:C$746,3,0)</f>
        <v>PTV Recursos Propios Corto Plazo Crecer</v>
      </c>
      <c r="D13834" s="1" t="s">
        <v>515</v>
      </c>
      <c r="E13834" s="1" t="s">
        <v>537</v>
      </c>
      <c r="F13834" s="1">
        <v>211</v>
      </c>
      <c r="G13834" s="1">
        <v>211</v>
      </c>
      <c r="H13834" s="1">
        <v>376</v>
      </c>
      <c r="I13834" s="1" t="s">
        <v>415</v>
      </c>
      <c r="J13834" s="1" t="s">
        <v>332</v>
      </c>
      <c r="K13834" s="1">
        <v>9999</v>
      </c>
      <c r="L13834" s="1">
        <v>1</v>
      </c>
      <c r="M13834" s="1" t="s">
        <v>447</v>
      </c>
      <c r="Q13834" s="2" t="s">
        <v>37</v>
      </c>
      <c r="R13834" s="1" t="s">
        <v>531</v>
      </c>
      <c r="S13834" s="1" t="str">
        <f t="shared" si="440"/>
        <v>LPC376|S|CSOB|9999|1|NORM</v>
      </c>
      <c r="T13834" s="2" t="str">
        <f t="shared" si="441"/>
        <v>OK</v>
      </c>
    </row>
    <row r="13835" spans="1:20" x14ac:dyDescent="0.25">
      <c r="A13835" s="1">
        <v>103010699</v>
      </c>
      <c r="B13835" s="1" t="str">
        <f>VLOOKUP(A13835,[1]Maestra!A$1:C$746,2,0)</f>
        <v>ACPRPCPC8</v>
      </c>
      <c r="C13835" s="1" t="str">
        <f>VLOOKUP(A13835,[1]Maestra!A$1:C$746,3,0)</f>
        <v>PTV Recursos Propios Corto Plazo Crecer</v>
      </c>
      <c r="D13835" s="1" t="s">
        <v>515</v>
      </c>
      <c r="E13835" s="1" t="s">
        <v>537</v>
      </c>
      <c r="F13835" s="1">
        <v>211</v>
      </c>
      <c r="G13835" s="1">
        <v>211</v>
      </c>
      <c r="H13835" s="1">
        <v>376</v>
      </c>
      <c r="I13835" s="1" t="s">
        <v>415</v>
      </c>
      <c r="J13835" s="1" t="s">
        <v>332</v>
      </c>
      <c r="K13835" s="1">
        <v>9999</v>
      </c>
      <c r="L13835" s="1">
        <v>2</v>
      </c>
      <c r="M13835" s="1" t="s">
        <v>447</v>
      </c>
      <c r="Q13835" s="2" t="s">
        <v>37</v>
      </c>
      <c r="R13835" s="1" t="s">
        <v>531</v>
      </c>
      <c r="S13835" s="1" t="str">
        <f t="shared" si="440"/>
        <v>LPC376|S|CSOB|9999|2|NORM</v>
      </c>
      <c r="T13835" s="2" t="str">
        <f t="shared" si="441"/>
        <v>OK</v>
      </c>
    </row>
    <row r="13836" spans="1:20" x14ac:dyDescent="0.25">
      <c r="A13836" s="1">
        <v>103010699</v>
      </c>
      <c r="B13836" s="1" t="str">
        <f>VLOOKUP(A13836,[1]Maestra!A$1:C$746,2,0)</f>
        <v>ACPRPCPC8</v>
      </c>
      <c r="C13836" s="1" t="str">
        <f>VLOOKUP(A13836,[1]Maestra!A$1:C$746,3,0)</f>
        <v>PTV Recursos Propios Corto Plazo Crecer</v>
      </c>
      <c r="D13836" s="1" t="s">
        <v>515</v>
      </c>
      <c r="E13836" s="1" t="s">
        <v>537</v>
      </c>
      <c r="F13836" s="1">
        <v>211</v>
      </c>
      <c r="G13836" s="1">
        <v>211</v>
      </c>
      <c r="H13836" s="1">
        <v>376</v>
      </c>
      <c r="I13836" s="1" t="s">
        <v>448</v>
      </c>
      <c r="J13836" s="1" t="s">
        <v>326</v>
      </c>
      <c r="K13836" s="1">
        <v>9999</v>
      </c>
      <c r="L13836" s="1">
        <v>1</v>
      </c>
      <c r="M13836" s="1" t="s">
        <v>447</v>
      </c>
      <c r="Q13836" s="2" t="s">
        <v>37</v>
      </c>
      <c r="R13836" s="1" t="s">
        <v>531</v>
      </c>
      <c r="S13836" s="1" t="str">
        <f t="shared" si="440"/>
        <v>LPC376|V|CBMD|9999|1|NORM</v>
      </c>
      <c r="T13836" s="2" t="str">
        <f t="shared" si="441"/>
        <v>OK</v>
      </c>
    </row>
    <row r="13837" spans="1:20" x14ac:dyDescent="0.25">
      <c r="A13837" s="1">
        <v>103010699</v>
      </c>
      <c r="B13837" s="1" t="str">
        <f>VLOOKUP(A13837,[1]Maestra!A$1:C$746,2,0)</f>
        <v>ACPRPCPC8</v>
      </c>
      <c r="C13837" s="1" t="str">
        <f>VLOOKUP(A13837,[1]Maestra!A$1:C$746,3,0)</f>
        <v>PTV Recursos Propios Corto Plazo Crecer</v>
      </c>
      <c r="D13837" s="1" t="s">
        <v>515</v>
      </c>
      <c r="E13837" s="1" t="s">
        <v>537</v>
      </c>
      <c r="F13837" s="1">
        <v>211</v>
      </c>
      <c r="G13837" s="1">
        <v>211</v>
      </c>
      <c r="H13837" s="1">
        <v>376</v>
      </c>
      <c r="I13837" s="1" t="s">
        <v>448</v>
      </c>
      <c r="J13837" s="1" t="s">
        <v>326</v>
      </c>
      <c r="K13837" s="1">
        <v>9999</v>
      </c>
      <c r="L13837" s="1">
        <v>2</v>
      </c>
      <c r="M13837" s="1" t="s">
        <v>447</v>
      </c>
      <c r="Q13837" s="2" t="s">
        <v>37</v>
      </c>
      <c r="R13837" s="1" t="s">
        <v>531</v>
      </c>
      <c r="S13837" s="1" t="str">
        <f t="shared" si="440"/>
        <v>LPC376|V|CBMD|9999|2|NORM</v>
      </c>
      <c r="T13837" s="2" t="str">
        <f t="shared" si="441"/>
        <v>OK</v>
      </c>
    </row>
    <row r="13838" spans="1:20" x14ac:dyDescent="0.25">
      <c r="A13838" s="1">
        <v>103010699</v>
      </c>
      <c r="B13838" s="1" t="str">
        <f>VLOOKUP(A13838,[1]Maestra!A$1:C$746,2,0)</f>
        <v>ACPRPCPC8</v>
      </c>
      <c r="C13838" s="1" t="str">
        <f>VLOOKUP(A13838,[1]Maestra!A$1:C$746,3,0)</f>
        <v>PTV Recursos Propios Corto Plazo Crecer</v>
      </c>
      <c r="D13838" s="1" t="s">
        <v>515</v>
      </c>
      <c r="E13838" s="1" t="s">
        <v>537</v>
      </c>
      <c r="F13838" s="1">
        <v>211</v>
      </c>
      <c r="G13838" s="1">
        <v>211</v>
      </c>
      <c r="H13838" s="1">
        <v>376</v>
      </c>
      <c r="I13838" s="1" t="s">
        <v>448</v>
      </c>
      <c r="J13838" s="1" t="s">
        <v>327</v>
      </c>
      <c r="K13838" s="1">
        <v>9999</v>
      </c>
      <c r="L13838" s="1">
        <v>1</v>
      </c>
      <c r="M13838" s="1" t="s">
        <v>445</v>
      </c>
      <c r="Q13838" s="2" t="s">
        <v>37</v>
      </c>
      <c r="R13838" s="1" t="s">
        <v>531</v>
      </c>
      <c r="S13838" s="1" t="str">
        <f t="shared" si="440"/>
        <v>LPC376|V|CCOR|9999|1|DUPE</v>
      </c>
      <c r="T13838" s="2" t="str">
        <f t="shared" si="441"/>
        <v>OK</v>
      </c>
    </row>
    <row r="13839" spans="1:20" x14ac:dyDescent="0.25">
      <c r="A13839" s="1">
        <v>103010699</v>
      </c>
      <c r="B13839" s="1" t="str">
        <f>VLOOKUP(A13839,[1]Maestra!A$1:C$746,2,0)</f>
        <v>ACPRPCPC8</v>
      </c>
      <c r="C13839" s="1" t="str">
        <f>VLOOKUP(A13839,[1]Maestra!A$1:C$746,3,0)</f>
        <v>PTV Recursos Propios Corto Plazo Crecer</v>
      </c>
      <c r="D13839" s="1" t="s">
        <v>515</v>
      </c>
      <c r="E13839" s="1" t="s">
        <v>537</v>
      </c>
      <c r="F13839" s="1">
        <v>211</v>
      </c>
      <c r="G13839" s="1">
        <v>211</v>
      </c>
      <c r="H13839" s="1">
        <v>376</v>
      </c>
      <c r="I13839" s="1" t="s">
        <v>448</v>
      </c>
      <c r="J13839" s="1" t="s">
        <v>327</v>
      </c>
      <c r="K13839" s="1">
        <v>9999</v>
      </c>
      <c r="L13839" s="1">
        <v>1</v>
      </c>
      <c r="M13839" s="1" t="s">
        <v>447</v>
      </c>
      <c r="Q13839" s="2" t="s">
        <v>37</v>
      </c>
      <c r="R13839" s="1" t="s">
        <v>531</v>
      </c>
      <c r="S13839" s="1" t="str">
        <f t="shared" si="440"/>
        <v>LPC376|V|CCOR|9999|1|NORM</v>
      </c>
      <c r="T13839" s="2" t="str">
        <f t="shared" si="441"/>
        <v>OK</v>
      </c>
    </row>
    <row r="13840" spans="1:20" x14ac:dyDescent="0.25">
      <c r="A13840" s="1">
        <v>103010699</v>
      </c>
      <c r="B13840" s="1" t="str">
        <f>VLOOKUP(A13840,[1]Maestra!A$1:C$746,2,0)</f>
        <v>ACPRPCPC8</v>
      </c>
      <c r="C13840" s="1" t="str">
        <f>VLOOKUP(A13840,[1]Maestra!A$1:C$746,3,0)</f>
        <v>PTV Recursos Propios Corto Plazo Crecer</v>
      </c>
      <c r="D13840" s="1" t="s">
        <v>515</v>
      </c>
      <c r="E13840" s="1" t="s">
        <v>537</v>
      </c>
      <c r="F13840" s="1">
        <v>211</v>
      </c>
      <c r="G13840" s="1">
        <v>211</v>
      </c>
      <c r="H13840" s="1">
        <v>376</v>
      </c>
      <c r="I13840" s="1" t="s">
        <v>448</v>
      </c>
      <c r="J13840" s="1" t="s">
        <v>327</v>
      </c>
      <c r="K13840" s="1">
        <v>9999</v>
      </c>
      <c r="L13840" s="1">
        <v>2</v>
      </c>
      <c r="M13840" s="1" t="s">
        <v>445</v>
      </c>
      <c r="Q13840" s="2" t="s">
        <v>37</v>
      </c>
      <c r="R13840" s="1" t="s">
        <v>531</v>
      </c>
      <c r="S13840" s="1" t="str">
        <f t="shared" si="440"/>
        <v>LPC376|V|CCOR|9999|2|DUPE</v>
      </c>
      <c r="T13840" s="2" t="str">
        <f t="shared" si="441"/>
        <v>OK</v>
      </c>
    </row>
    <row r="13841" spans="1:20" x14ac:dyDescent="0.25">
      <c r="A13841" s="1">
        <v>103010699</v>
      </c>
      <c r="B13841" s="1" t="str">
        <f>VLOOKUP(A13841,[1]Maestra!A$1:C$746,2,0)</f>
        <v>ACPRPCPC8</v>
      </c>
      <c r="C13841" s="1" t="str">
        <f>VLOOKUP(A13841,[1]Maestra!A$1:C$746,3,0)</f>
        <v>PTV Recursos Propios Corto Plazo Crecer</v>
      </c>
      <c r="D13841" s="1" t="s">
        <v>515</v>
      </c>
      <c r="E13841" s="1" t="s">
        <v>537</v>
      </c>
      <c r="F13841" s="1">
        <v>211</v>
      </c>
      <c r="G13841" s="1">
        <v>211</v>
      </c>
      <c r="H13841" s="1">
        <v>376</v>
      </c>
      <c r="I13841" s="1" t="s">
        <v>448</v>
      </c>
      <c r="J13841" s="1" t="s">
        <v>327</v>
      </c>
      <c r="K13841" s="1">
        <v>9999</v>
      </c>
      <c r="L13841" s="1">
        <v>2</v>
      </c>
      <c r="M13841" s="1" t="s">
        <v>447</v>
      </c>
      <c r="Q13841" s="2" t="s">
        <v>37</v>
      </c>
      <c r="R13841" s="1" t="s">
        <v>531</v>
      </c>
      <c r="S13841" s="1" t="str">
        <f t="shared" si="440"/>
        <v>LPC376|V|CCOR|9999|2|NORM</v>
      </c>
      <c r="T13841" s="2" t="str">
        <f t="shared" si="441"/>
        <v>OK</v>
      </c>
    </row>
    <row r="13842" spans="1:20" x14ac:dyDescent="0.25">
      <c r="A13842" s="1">
        <v>103010699</v>
      </c>
      <c r="B13842" s="1" t="str">
        <f>VLOOKUP(A13842,[1]Maestra!A$1:C$746,2,0)</f>
        <v>ACPRPCPC8</v>
      </c>
      <c r="C13842" s="1" t="str">
        <f>VLOOKUP(A13842,[1]Maestra!A$1:C$746,3,0)</f>
        <v>PTV Recursos Propios Corto Plazo Crecer</v>
      </c>
      <c r="D13842" s="1" t="s">
        <v>515</v>
      </c>
      <c r="E13842" s="1" t="s">
        <v>537</v>
      </c>
      <c r="F13842" s="1">
        <v>211</v>
      </c>
      <c r="G13842" s="1">
        <v>211</v>
      </c>
      <c r="H13842" s="1">
        <v>376</v>
      </c>
      <c r="I13842" s="1" t="s">
        <v>448</v>
      </c>
      <c r="J13842" s="1" t="s">
        <v>323</v>
      </c>
      <c r="K13842" s="1">
        <v>9999</v>
      </c>
      <c r="L13842" s="1">
        <v>1</v>
      </c>
      <c r="M13842" s="1" t="s">
        <v>445</v>
      </c>
      <c r="Q13842" s="2" t="s">
        <v>37</v>
      </c>
      <c r="R13842" s="1" t="s">
        <v>531</v>
      </c>
      <c r="S13842" s="1" t="str">
        <f t="shared" si="440"/>
        <v>LPC376|V|CESP|9999|1|DUPE</v>
      </c>
      <c r="T13842" s="2" t="str">
        <f t="shared" si="441"/>
        <v>OK</v>
      </c>
    </row>
    <row r="13843" spans="1:20" x14ac:dyDescent="0.25">
      <c r="A13843" s="1">
        <v>103010699</v>
      </c>
      <c r="B13843" s="1" t="str">
        <f>VLOOKUP(A13843,[1]Maestra!A$1:C$746,2,0)</f>
        <v>ACPRPCPC8</v>
      </c>
      <c r="C13843" s="1" t="str">
        <f>VLOOKUP(A13843,[1]Maestra!A$1:C$746,3,0)</f>
        <v>PTV Recursos Propios Corto Plazo Crecer</v>
      </c>
      <c r="D13843" s="1" t="s">
        <v>515</v>
      </c>
      <c r="E13843" s="1" t="s">
        <v>537</v>
      </c>
      <c r="F13843" s="1">
        <v>211</v>
      </c>
      <c r="G13843" s="1">
        <v>211</v>
      </c>
      <c r="H13843" s="1">
        <v>376</v>
      </c>
      <c r="I13843" s="1" t="s">
        <v>448</v>
      </c>
      <c r="J13843" s="1" t="s">
        <v>323</v>
      </c>
      <c r="K13843" s="1">
        <v>9999</v>
      </c>
      <c r="L13843" s="1">
        <v>1</v>
      </c>
      <c r="M13843" s="1" t="s">
        <v>447</v>
      </c>
      <c r="Q13843" s="2" t="s">
        <v>37</v>
      </c>
      <c r="R13843" s="1" t="s">
        <v>531</v>
      </c>
      <c r="S13843" s="1" t="str">
        <f t="shared" si="440"/>
        <v>LPC376|V|CESP|9999|1|NORM</v>
      </c>
      <c r="T13843" s="2" t="str">
        <f t="shared" si="441"/>
        <v>OK</v>
      </c>
    </row>
    <row r="13844" spans="1:20" x14ac:dyDescent="0.25">
      <c r="A13844" s="1">
        <v>103010699</v>
      </c>
      <c r="B13844" s="1" t="str">
        <f>VLOOKUP(A13844,[1]Maestra!A$1:C$746,2,0)</f>
        <v>ACPRPCPC8</v>
      </c>
      <c r="C13844" s="1" t="str">
        <f>VLOOKUP(A13844,[1]Maestra!A$1:C$746,3,0)</f>
        <v>PTV Recursos Propios Corto Plazo Crecer</v>
      </c>
      <c r="D13844" s="1" t="s">
        <v>515</v>
      </c>
      <c r="E13844" s="1" t="s">
        <v>537</v>
      </c>
      <c r="F13844" s="1">
        <v>211</v>
      </c>
      <c r="G13844" s="1">
        <v>211</v>
      </c>
      <c r="H13844" s="1">
        <v>376</v>
      </c>
      <c r="I13844" s="1" t="s">
        <v>448</v>
      </c>
      <c r="J13844" s="1" t="s">
        <v>323</v>
      </c>
      <c r="K13844" s="1">
        <v>9999</v>
      </c>
      <c r="L13844" s="1">
        <v>2</v>
      </c>
      <c r="M13844" s="1" t="s">
        <v>445</v>
      </c>
      <c r="Q13844" s="2" t="s">
        <v>37</v>
      </c>
      <c r="R13844" s="1" t="s">
        <v>531</v>
      </c>
      <c r="S13844" s="1" t="str">
        <f t="shared" si="440"/>
        <v>LPC376|V|CESP|9999|2|DUPE</v>
      </c>
      <c r="T13844" s="2" t="str">
        <f t="shared" si="441"/>
        <v>OK</v>
      </c>
    </row>
    <row r="13845" spans="1:20" x14ac:dyDescent="0.25">
      <c r="A13845" s="1">
        <v>103010699</v>
      </c>
      <c r="B13845" s="1" t="str">
        <f>VLOOKUP(A13845,[1]Maestra!A$1:C$746,2,0)</f>
        <v>ACPRPCPC8</v>
      </c>
      <c r="C13845" s="1" t="str">
        <f>VLOOKUP(A13845,[1]Maestra!A$1:C$746,3,0)</f>
        <v>PTV Recursos Propios Corto Plazo Crecer</v>
      </c>
      <c r="D13845" s="1" t="s">
        <v>515</v>
      </c>
      <c r="E13845" s="1" t="s">
        <v>537</v>
      </c>
      <c r="F13845" s="1">
        <v>211</v>
      </c>
      <c r="G13845" s="1">
        <v>211</v>
      </c>
      <c r="H13845" s="1">
        <v>376</v>
      </c>
      <c r="I13845" s="1" t="s">
        <v>448</v>
      </c>
      <c r="J13845" s="1" t="s">
        <v>323</v>
      </c>
      <c r="K13845" s="1">
        <v>9999</v>
      </c>
      <c r="L13845" s="1">
        <v>2</v>
      </c>
      <c r="M13845" s="1" t="s">
        <v>447</v>
      </c>
      <c r="Q13845" s="2" t="s">
        <v>37</v>
      </c>
      <c r="R13845" s="1" t="s">
        <v>531</v>
      </c>
      <c r="S13845" s="1" t="str">
        <f t="shared" si="440"/>
        <v>LPC376|V|CESP|9999|2|NORM</v>
      </c>
      <c r="T13845" s="2" t="str">
        <f t="shared" si="441"/>
        <v>OK</v>
      </c>
    </row>
    <row r="13846" spans="1:20" x14ac:dyDescent="0.25">
      <c r="A13846" s="1">
        <v>103010699</v>
      </c>
      <c r="B13846" s="1" t="str">
        <f>VLOOKUP(A13846,[1]Maestra!A$1:C$746,2,0)</f>
        <v>ACPRPCPC8</v>
      </c>
      <c r="C13846" s="1" t="str">
        <f>VLOOKUP(A13846,[1]Maestra!A$1:C$746,3,0)</f>
        <v>PTV Recursos Propios Corto Plazo Crecer</v>
      </c>
      <c r="D13846" s="1" t="s">
        <v>515</v>
      </c>
      <c r="E13846" s="1" t="s">
        <v>537</v>
      </c>
      <c r="F13846" s="1">
        <v>211</v>
      </c>
      <c r="G13846" s="1">
        <v>211</v>
      </c>
      <c r="H13846" s="1">
        <v>376</v>
      </c>
      <c r="I13846" s="1" t="s">
        <v>448</v>
      </c>
      <c r="J13846" s="1" t="s">
        <v>328</v>
      </c>
      <c r="K13846" s="1">
        <v>9999</v>
      </c>
      <c r="L13846" s="1">
        <v>1</v>
      </c>
      <c r="M13846" s="1" t="s">
        <v>445</v>
      </c>
      <c r="Q13846" s="2" t="s">
        <v>37</v>
      </c>
      <c r="R13846" s="1" t="s">
        <v>531</v>
      </c>
      <c r="S13846" s="1" t="str">
        <f t="shared" si="440"/>
        <v>LPC376|V|CGEM|9999|1|DUPE</v>
      </c>
      <c r="T13846" s="2" t="str">
        <f t="shared" si="441"/>
        <v>OK</v>
      </c>
    </row>
    <row r="13847" spans="1:20" x14ac:dyDescent="0.25">
      <c r="A13847" s="1">
        <v>103010699</v>
      </c>
      <c r="B13847" s="1" t="str">
        <f>VLOOKUP(A13847,[1]Maestra!A$1:C$746,2,0)</f>
        <v>ACPRPCPC8</v>
      </c>
      <c r="C13847" s="1" t="str">
        <f>VLOOKUP(A13847,[1]Maestra!A$1:C$746,3,0)</f>
        <v>PTV Recursos Propios Corto Plazo Crecer</v>
      </c>
      <c r="D13847" s="1" t="s">
        <v>515</v>
      </c>
      <c r="E13847" s="1" t="s">
        <v>537</v>
      </c>
      <c r="F13847" s="1">
        <v>211</v>
      </c>
      <c r="G13847" s="1">
        <v>211</v>
      </c>
      <c r="H13847" s="1">
        <v>376</v>
      </c>
      <c r="I13847" s="1" t="s">
        <v>448</v>
      </c>
      <c r="J13847" s="1" t="s">
        <v>328</v>
      </c>
      <c r="K13847" s="1">
        <v>9999</v>
      </c>
      <c r="L13847" s="1">
        <v>1</v>
      </c>
      <c r="M13847" s="1" t="s">
        <v>447</v>
      </c>
      <c r="Q13847" s="2" t="s">
        <v>37</v>
      </c>
      <c r="R13847" s="1" t="s">
        <v>531</v>
      </c>
      <c r="S13847" s="1" t="str">
        <f t="shared" si="440"/>
        <v>LPC376|V|CGEM|9999|1|NORM</v>
      </c>
      <c r="T13847" s="2" t="str">
        <f t="shared" si="441"/>
        <v>OK</v>
      </c>
    </row>
    <row r="13848" spans="1:20" x14ac:dyDescent="0.25">
      <c r="A13848" s="1">
        <v>103010699</v>
      </c>
      <c r="B13848" s="1" t="str">
        <f>VLOOKUP(A13848,[1]Maestra!A$1:C$746,2,0)</f>
        <v>ACPRPCPC8</v>
      </c>
      <c r="C13848" s="1" t="str">
        <f>VLOOKUP(A13848,[1]Maestra!A$1:C$746,3,0)</f>
        <v>PTV Recursos Propios Corto Plazo Crecer</v>
      </c>
      <c r="D13848" s="1" t="s">
        <v>515</v>
      </c>
      <c r="E13848" s="1" t="s">
        <v>537</v>
      </c>
      <c r="F13848" s="1">
        <v>211</v>
      </c>
      <c r="G13848" s="1">
        <v>211</v>
      </c>
      <c r="H13848" s="1">
        <v>376</v>
      </c>
      <c r="I13848" s="1" t="s">
        <v>448</v>
      </c>
      <c r="J13848" s="1" t="s">
        <v>328</v>
      </c>
      <c r="K13848" s="1">
        <v>9999</v>
      </c>
      <c r="L13848" s="1">
        <v>2</v>
      </c>
      <c r="M13848" s="1" t="s">
        <v>445</v>
      </c>
      <c r="Q13848" s="2" t="s">
        <v>37</v>
      </c>
      <c r="R13848" s="1" t="s">
        <v>531</v>
      </c>
      <c r="S13848" s="1" t="str">
        <f t="shared" si="440"/>
        <v>LPC376|V|CGEM|9999|2|DUPE</v>
      </c>
      <c r="T13848" s="2" t="str">
        <f t="shared" si="441"/>
        <v>OK</v>
      </c>
    </row>
    <row r="13849" spans="1:20" x14ac:dyDescent="0.25">
      <c r="A13849" s="1">
        <v>103010699</v>
      </c>
      <c r="B13849" s="1" t="str">
        <f>VLOOKUP(A13849,[1]Maestra!A$1:C$746,2,0)</f>
        <v>ACPRPCPC8</v>
      </c>
      <c r="C13849" s="1" t="str">
        <f>VLOOKUP(A13849,[1]Maestra!A$1:C$746,3,0)</f>
        <v>PTV Recursos Propios Corto Plazo Crecer</v>
      </c>
      <c r="D13849" s="1" t="s">
        <v>515</v>
      </c>
      <c r="E13849" s="1" t="s">
        <v>537</v>
      </c>
      <c r="F13849" s="1">
        <v>211</v>
      </c>
      <c r="G13849" s="1">
        <v>211</v>
      </c>
      <c r="H13849" s="1">
        <v>376</v>
      </c>
      <c r="I13849" s="1" t="s">
        <v>448</v>
      </c>
      <c r="J13849" s="1" t="s">
        <v>328</v>
      </c>
      <c r="K13849" s="1">
        <v>9999</v>
      </c>
      <c r="L13849" s="1">
        <v>2</v>
      </c>
      <c r="M13849" s="1" t="s">
        <v>447</v>
      </c>
      <c r="Q13849" s="2" t="s">
        <v>37</v>
      </c>
      <c r="R13849" s="1" t="s">
        <v>531</v>
      </c>
      <c r="S13849" s="1" t="str">
        <f t="shared" si="440"/>
        <v>LPC376|V|CGEM|9999|2|NORM</v>
      </c>
      <c r="T13849" s="2" t="str">
        <f t="shared" si="441"/>
        <v>OK</v>
      </c>
    </row>
    <row r="13850" spans="1:20" x14ac:dyDescent="0.25">
      <c r="A13850" s="1">
        <v>103010699</v>
      </c>
      <c r="B13850" s="1" t="str">
        <f>VLOOKUP(A13850,[1]Maestra!A$1:C$746,2,0)</f>
        <v>ACPRPCPC8</v>
      </c>
      <c r="C13850" s="1" t="str">
        <f>VLOOKUP(A13850,[1]Maestra!A$1:C$746,3,0)</f>
        <v>PTV Recursos Propios Corto Plazo Crecer</v>
      </c>
      <c r="D13850" s="1" t="s">
        <v>515</v>
      </c>
      <c r="E13850" s="1" t="s">
        <v>537</v>
      </c>
      <c r="F13850" s="1">
        <v>211</v>
      </c>
      <c r="G13850" s="1">
        <v>211</v>
      </c>
      <c r="H13850" s="1">
        <v>376</v>
      </c>
      <c r="I13850" s="1" t="s">
        <v>448</v>
      </c>
      <c r="J13850" s="1" t="s">
        <v>329</v>
      </c>
      <c r="K13850" s="1">
        <v>9999</v>
      </c>
      <c r="L13850" s="1">
        <v>1</v>
      </c>
      <c r="M13850" s="1" t="s">
        <v>445</v>
      </c>
      <c r="Q13850" s="2" t="s">
        <v>37</v>
      </c>
      <c r="R13850" s="1" t="s">
        <v>531</v>
      </c>
      <c r="S13850" s="1" t="str">
        <f t="shared" si="440"/>
        <v>LPC376|V|CIVA|9999|1|DUPE</v>
      </c>
      <c r="T13850" s="2" t="str">
        <f t="shared" si="441"/>
        <v>OK</v>
      </c>
    </row>
    <row r="13851" spans="1:20" x14ac:dyDescent="0.25">
      <c r="A13851" s="1">
        <v>103010699</v>
      </c>
      <c r="B13851" s="1" t="str">
        <f>VLOOKUP(A13851,[1]Maestra!A$1:C$746,2,0)</f>
        <v>ACPRPCPC8</v>
      </c>
      <c r="C13851" s="1" t="str">
        <f>VLOOKUP(A13851,[1]Maestra!A$1:C$746,3,0)</f>
        <v>PTV Recursos Propios Corto Plazo Crecer</v>
      </c>
      <c r="D13851" s="1" t="s">
        <v>515</v>
      </c>
      <c r="E13851" s="1" t="s">
        <v>537</v>
      </c>
      <c r="F13851" s="1">
        <v>211</v>
      </c>
      <c r="G13851" s="1">
        <v>211</v>
      </c>
      <c r="H13851" s="1">
        <v>376</v>
      </c>
      <c r="I13851" s="1" t="s">
        <v>448</v>
      </c>
      <c r="J13851" s="1" t="s">
        <v>329</v>
      </c>
      <c r="K13851" s="1">
        <v>9999</v>
      </c>
      <c r="L13851" s="1">
        <v>1</v>
      </c>
      <c r="M13851" s="1" t="s">
        <v>447</v>
      </c>
      <c r="Q13851" s="2" t="s">
        <v>37</v>
      </c>
      <c r="R13851" s="1" t="s">
        <v>531</v>
      </c>
      <c r="S13851" s="1" t="str">
        <f t="shared" si="440"/>
        <v>LPC376|V|CIVA|9999|1|NORM</v>
      </c>
      <c r="T13851" s="2" t="str">
        <f t="shared" si="441"/>
        <v>OK</v>
      </c>
    </row>
    <row r="13852" spans="1:20" x14ac:dyDescent="0.25">
      <c r="A13852" s="1">
        <v>103010699</v>
      </c>
      <c r="B13852" s="1" t="str">
        <f>VLOOKUP(A13852,[1]Maestra!A$1:C$746,2,0)</f>
        <v>ACPRPCPC8</v>
      </c>
      <c r="C13852" s="1" t="str">
        <f>VLOOKUP(A13852,[1]Maestra!A$1:C$746,3,0)</f>
        <v>PTV Recursos Propios Corto Plazo Crecer</v>
      </c>
      <c r="D13852" s="1" t="s">
        <v>515</v>
      </c>
      <c r="E13852" s="1" t="s">
        <v>537</v>
      </c>
      <c r="F13852" s="1">
        <v>211</v>
      </c>
      <c r="G13852" s="1">
        <v>211</v>
      </c>
      <c r="H13852" s="1">
        <v>376</v>
      </c>
      <c r="I13852" s="1" t="s">
        <v>448</v>
      </c>
      <c r="J13852" s="1" t="s">
        <v>329</v>
      </c>
      <c r="K13852" s="1">
        <v>9999</v>
      </c>
      <c r="L13852" s="1">
        <v>2</v>
      </c>
      <c r="M13852" s="1" t="s">
        <v>445</v>
      </c>
      <c r="Q13852" s="2" t="s">
        <v>37</v>
      </c>
      <c r="R13852" s="1" t="s">
        <v>531</v>
      </c>
      <c r="S13852" s="1" t="str">
        <f t="shared" si="440"/>
        <v>LPC376|V|CIVA|9999|2|DUPE</v>
      </c>
      <c r="T13852" s="2" t="str">
        <f t="shared" si="441"/>
        <v>OK</v>
      </c>
    </row>
    <row r="13853" spans="1:20" x14ac:dyDescent="0.25">
      <c r="A13853" s="1">
        <v>103010699</v>
      </c>
      <c r="B13853" s="1" t="str">
        <f>VLOOKUP(A13853,[1]Maestra!A$1:C$746,2,0)</f>
        <v>ACPRPCPC8</v>
      </c>
      <c r="C13853" s="1" t="str">
        <f>VLOOKUP(A13853,[1]Maestra!A$1:C$746,3,0)</f>
        <v>PTV Recursos Propios Corto Plazo Crecer</v>
      </c>
      <c r="D13853" s="1" t="s">
        <v>515</v>
      </c>
      <c r="E13853" s="1" t="s">
        <v>537</v>
      </c>
      <c r="F13853" s="1">
        <v>211</v>
      </c>
      <c r="G13853" s="1">
        <v>211</v>
      </c>
      <c r="H13853" s="1">
        <v>376</v>
      </c>
      <c r="I13853" s="1" t="s">
        <v>448</v>
      </c>
      <c r="J13853" s="1" t="s">
        <v>329</v>
      </c>
      <c r="K13853" s="1">
        <v>9999</v>
      </c>
      <c r="L13853" s="1">
        <v>2</v>
      </c>
      <c r="M13853" s="1" t="s">
        <v>447</v>
      </c>
      <c r="Q13853" s="2" t="s">
        <v>37</v>
      </c>
      <c r="R13853" s="1" t="s">
        <v>531</v>
      </c>
      <c r="S13853" s="1" t="str">
        <f t="shared" si="440"/>
        <v>LPC376|V|CIVA|9999|2|NORM</v>
      </c>
      <c r="T13853" s="2" t="str">
        <f t="shared" si="441"/>
        <v>OK</v>
      </c>
    </row>
    <row r="13854" spans="1:20" x14ac:dyDescent="0.25">
      <c r="A13854" s="1">
        <v>103010699</v>
      </c>
      <c r="B13854" s="1" t="str">
        <f>VLOOKUP(A13854,[1]Maestra!A$1:C$746,2,0)</f>
        <v>ACPRPCPC8</v>
      </c>
      <c r="C13854" s="1" t="str">
        <f>VLOOKUP(A13854,[1]Maestra!A$1:C$746,3,0)</f>
        <v>PTV Recursos Propios Corto Plazo Crecer</v>
      </c>
      <c r="D13854" s="1" t="s">
        <v>515</v>
      </c>
      <c r="E13854" s="1" t="s">
        <v>537</v>
      </c>
      <c r="F13854" s="1">
        <v>211</v>
      </c>
      <c r="G13854" s="1">
        <v>211</v>
      </c>
      <c r="H13854" s="1">
        <v>376</v>
      </c>
      <c r="I13854" s="1" t="s">
        <v>448</v>
      </c>
      <c r="J13854" s="1" t="s">
        <v>325</v>
      </c>
      <c r="K13854" s="1">
        <v>9999</v>
      </c>
      <c r="L13854" s="1">
        <v>1</v>
      </c>
      <c r="M13854" s="1" t="s">
        <v>445</v>
      </c>
      <c r="Q13854" s="2" t="s">
        <v>37</v>
      </c>
      <c r="R13854" s="1" t="s">
        <v>531</v>
      </c>
      <c r="S13854" s="1" t="str">
        <f t="shared" si="440"/>
        <v>LPC376|V|CMED|9999|1|DUPE</v>
      </c>
      <c r="T13854" s="2" t="str">
        <f t="shared" si="441"/>
        <v>OK</v>
      </c>
    </row>
    <row r="13855" spans="1:20" x14ac:dyDescent="0.25">
      <c r="A13855" s="1">
        <v>103010699</v>
      </c>
      <c r="B13855" s="1" t="str">
        <f>VLOOKUP(A13855,[1]Maestra!A$1:C$746,2,0)</f>
        <v>ACPRPCPC8</v>
      </c>
      <c r="C13855" s="1" t="str">
        <f>VLOOKUP(A13855,[1]Maestra!A$1:C$746,3,0)</f>
        <v>PTV Recursos Propios Corto Plazo Crecer</v>
      </c>
      <c r="D13855" s="1" t="s">
        <v>515</v>
      </c>
      <c r="E13855" s="1" t="s">
        <v>537</v>
      </c>
      <c r="F13855" s="1">
        <v>211</v>
      </c>
      <c r="G13855" s="1">
        <v>211</v>
      </c>
      <c r="H13855" s="1">
        <v>376</v>
      </c>
      <c r="I13855" s="1" t="s">
        <v>448</v>
      </c>
      <c r="J13855" s="1" t="s">
        <v>325</v>
      </c>
      <c r="K13855" s="1">
        <v>9999</v>
      </c>
      <c r="L13855" s="1">
        <v>1</v>
      </c>
      <c r="M13855" s="1" t="s">
        <v>447</v>
      </c>
      <c r="Q13855" s="2" t="s">
        <v>37</v>
      </c>
      <c r="R13855" s="1" t="s">
        <v>531</v>
      </c>
      <c r="S13855" s="1" t="str">
        <f t="shared" si="440"/>
        <v>LPC376|V|CMED|9999|1|NORM</v>
      </c>
      <c r="T13855" s="2" t="str">
        <f t="shared" si="441"/>
        <v>OK</v>
      </c>
    </row>
    <row r="13856" spans="1:20" x14ac:dyDescent="0.25">
      <c r="A13856" s="1">
        <v>103010699</v>
      </c>
      <c r="B13856" s="1" t="str">
        <f>VLOOKUP(A13856,[1]Maestra!A$1:C$746,2,0)</f>
        <v>ACPRPCPC8</v>
      </c>
      <c r="C13856" s="1" t="str">
        <f>VLOOKUP(A13856,[1]Maestra!A$1:C$746,3,0)</f>
        <v>PTV Recursos Propios Corto Plazo Crecer</v>
      </c>
      <c r="D13856" s="1" t="s">
        <v>515</v>
      </c>
      <c r="E13856" s="1" t="s">
        <v>537</v>
      </c>
      <c r="F13856" s="1">
        <v>211</v>
      </c>
      <c r="G13856" s="1">
        <v>211</v>
      </c>
      <c r="H13856" s="1">
        <v>376</v>
      </c>
      <c r="I13856" s="1" t="s">
        <v>448</v>
      </c>
      <c r="J13856" s="1" t="s">
        <v>325</v>
      </c>
      <c r="K13856" s="1">
        <v>9999</v>
      </c>
      <c r="L13856" s="1">
        <v>2</v>
      </c>
      <c r="M13856" s="1" t="s">
        <v>445</v>
      </c>
      <c r="Q13856" s="2" t="s">
        <v>37</v>
      </c>
      <c r="R13856" s="1" t="s">
        <v>531</v>
      </c>
      <c r="S13856" s="1" t="str">
        <f t="shared" si="440"/>
        <v>LPC376|V|CMED|9999|2|DUPE</v>
      </c>
      <c r="T13856" s="2" t="str">
        <f t="shared" si="441"/>
        <v>OK</v>
      </c>
    </row>
    <row r="13857" spans="1:20" x14ac:dyDescent="0.25">
      <c r="A13857" s="1">
        <v>103010699</v>
      </c>
      <c r="B13857" s="1" t="str">
        <f>VLOOKUP(A13857,[1]Maestra!A$1:C$746,2,0)</f>
        <v>ACPRPCPC8</v>
      </c>
      <c r="C13857" s="1" t="str">
        <f>VLOOKUP(A13857,[1]Maestra!A$1:C$746,3,0)</f>
        <v>PTV Recursos Propios Corto Plazo Crecer</v>
      </c>
      <c r="D13857" s="1" t="s">
        <v>515</v>
      </c>
      <c r="E13857" s="1" t="s">
        <v>537</v>
      </c>
      <c r="F13857" s="1">
        <v>211</v>
      </c>
      <c r="G13857" s="1">
        <v>211</v>
      </c>
      <c r="H13857" s="1">
        <v>376</v>
      </c>
      <c r="I13857" s="1" t="s">
        <v>448</v>
      </c>
      <c r="J13857" s="1" t="s">
        <v>325</v>
      </c>
      <c r="K13857" s="1">
        <v>9999</v>
      </c>
      <c r="L13857" s="1">
        <v>2</v>
      </c>
      <c r="M13857" s="1" t="s">
        <v>447</v>
      </c>
      <c r="Q13857" s="2" t="s">
        <v>37</v>
      </c>
      <c r="R13857" s="1" t="s">
        <v>531</v>
      </c>
      <c r="S13857" s="1" t="str">
        <f t="shared" si="440"/>
        <v>LPC376|V|CMED|9999|2|NORM</v>
      </c>
      <c r="T13857" s="2" t="str">
        <f t="shared" si="441"/>
        <v>OK</v>
      </c>
    </row>
    <row r="13858" spans="1:20" x14ac:dyDescent="0.25">
      <c r="A13858" s="1">
        <v>103010699</v>
      </c>
      <c r="B13858" s="1" t="str">
        <f>VLOOKUP(A13858,[1]Maestra!A$1:C$746,2,0)</f>
        <v>ACPRPCPC8</v>
      </c>
      <c r="C13858" s="1" t="str">
        <f>VLOOKUP(A13858,[1]Maestra!A$1:C$746,3,0)</f>
        <v>PTV Recursos Propios Corto Plazo Crecer</v>
      </c>
      <c r="D13858" s="1" t="s">
        <v>515</v>
      </c>
      <c r="E13858" s="1" t="s">
        <v>537</v>
      </c>
      <c r="F13858" s="1">
        <v>211</v>
      </c>
      <c r="G13858" s="1">
        <v>211</v>
      </c>
      <c r="H13858" s="1">
        <v>376</v>
      </c>
      <c r="I13858" s="1" t="s">
        <v>448</v>
      </c>
      <c r="J13858" s="1" t="s">
        <v>330</v>
      </c>
      <c r="K13858" s="1">
        <v>9999</v>
      </c>
      <c r="L13858" s="1">
        <v>1</v>
      </c>
      <c r="M13858" s="1" t="s">
        <v>445</v>
      </c>
      <c r="Q13858" s="2" t="s">
        <v>37</v>
      </c>
      <c r="R13858" s="1" t="s">
        <v>531</v>
      </c>
      <c r="S13858" s="1" t="str">
        <f t="shared" si="440"/>
        <v>LPC376|V|CMIE|9999|1|DUPE</v>
      </c>
      <c r="T13858" s="2" t="str">
        <f t="shared" si="441"/>
        <v>OK</v>
      </c>
    </row>
    <row r="13859" spans="1:20" x14ac:dyDescent="0.25">
      <c r="A13859" s="1">
        <v>103010699</v>
      </c>
      <c r="B13859" s="1" t="str">
        <f>VLOOKUP(A13859,[1]Maestra!A$1:C$746,2,0)</f>
        <v>ACPRPCPC8</v>
      </c>
      <c r="C13859" s="1" t="str">
        <f>VLOOKUP(A13859,[1]Maestra!A$1:C$746,3,0)</f>
        <v>PTV Recursos Propios Corto Plazo Crecer</v>
      </c>
      <c r="D13859" s="1" t="s">
        <v>515</v>
      </c>
      <c r="E13859" s="1" t="s">
        <v>537</v>
      </c>
      <c r="F13859" s="1">
        <v>211</v>
      </c>
      <c r="G13859" s="1">
        <v>211</v>
      </c>
      <c r="H13859" s="1">
        <v>376</v>
      </c>
      <c r="I13859" s="1" t="s">
        <v>448</v>
      </c>
      <c r="J13859" s="1" t="s">
        <v>330</v>
      </c>
      <c r="K13859" s="1">
        <v>9999</v>
      </c>
      <c r="L13859" s="1">
        <v>1</v>
      </c>
      <c r="M13859" s="1" t="s">
        <v>447</v>
      </c>
      <c r="Q13859" s="2" t="s">
        <v>37</v>
      </c>
      <c r="R13859" s="1" t="s">
        <v>531</v>
      </c>
      <c r="S13859" s="1" t="str">
        <f t="shared" si="440"/>
        <v>LPC376|V|CMIE|9999|1|NORM</v>
      </c>
      <c r="T13859" s="2" t="str">
        <f t="shared" si="441"/>
        <v>OK</v>
      </c>
    </row>
    <row r="13860" spans="1:20" x14ac:dyDescent="0.25">
      <c r="A13860" s="1">
        <v>103010699</v>
      </c>
      <c r="B13860" s="1" t="str">
        <f>VLOOKUP(A13860,[1]Maestra!A$1:C$746,2,0)</f>
        <v>ACPRPCPC8</v>
      </c>
      <c r="C13860" s="1" t="str">
        <f>VLOOKUP(A13860,[1]Maestra!A$1:C$746,3,0)</f>
        <v>PTV Recursos Propios Corto Plazo Crecer</v>
      </c>
      <c r="D13860" s="1" t="s">
        <v>515</v>
      </c>
      <c r="E13860" s="1" t="s">
        <v>537</v>
      </c>
      <c r="F13860" s="1">
        <v>211</v>
      </c>
      <c r="G13860" s="1">
        <v>211</v>
      </c>
      <c r="H13860" s="1">
        <v>376</v>
      </c>
      <c r="I13860" s="1" t="s">
        <v>448</v>
      </c>
      <c r="J13860" s="1" t="s">
        <v>330</v>
      </c>
      <c r="K13860" s="1">
        <v>9999</v>
      </c>
      <c r="L13860" s="1">
        <v>2</v>
      </c>
      <c r="M13860" s="1" t="s">
        <v>445</v>
      </c>
      <c r="Q13860" s="2" t="s">
        <v>37</v>
      </c>
      <c r="R13860" s="1" t="s">
        <v>531</v>
      </c>
      <c r="S13860" s="1" t="str">
        <f t="shared" si="440"/>
        <v>LPC376|V|CMIE|9999|2|DUPE</v>
      </c>
      <c r="T13860" s="2" t="str">
        <f t="shared" si="441"/>
        <v>OK</v>
      </c>
    </row>
    <row r="13861" spans="1:20" x14ac:dyDescent="0.25">
      <c r="A13861" s="1">
        <v>103010699</v>
      </c>
      <c r="B13861" s="1" t="str">
        <f>VLOOKUP(A13861,[1]Maestra!A$1:C$746,2,0)</f>
        <v>ACPRPCPC8</v>
      </c>
      <c r="C13861" s="1" t="str">
        <f>VLOOKUP(A13861,[1]Maestra!A$1:C$746,3,0)</f>
        <v>PTV Recursos Propios Corto Plazo Crecer</v>
      </c>
      <c r="D13861" s="1" t="s">
        <v>515</v>
      </c>
      <c r="E13861" s="1" t="s">
        <v>537</v>
      </c>
      <c r="F13861" s="1">
        <v>211</v>
      </c>
      <c r="G13861" s="1">
        <v>211</v>
      </c>
      <c r="H13861" s="1">
        <v>376</v>
      </c>
      <c r="I13861" s="1" t="s">
        <v>448</v>
      </c>
      <c r="J13861" s="1" t="s">
        <v>330</v>
      </c>
      <c r="K13861" s="1">
        <v>9999</v>
      </c>
      <c r="L13861" s="1">
        <v>2</v>
      </c>
      <c r="M13861" s="1" t="s">
        <v>447</v>
      </c>
      <c r="Q13861" s="2" t="s">
        <v>37</v>
      </c>
      <c r="R13861" s="1" t="s">
        <v>531</v>
      </c>
      <c r="S13861" s="1" t="str">
        <f t="shared" si="440"/>
        <v>LPC376|V|CMIE|9999|2|NORM</v>
      </c>
      <c r="T13861" s="2" t="str">
        <f t="shared" si="441"/>
        <v>OK</v>
      </c>
    </row>
    <row r="13862" spans="1:20" x14ac:dyDescent="0.25">
      <c r="A13862" s="1">
        <v>103010699</v>
      </c>
      <c r="B13862" s="1" t="str">
        <f>VLOOKUP(A13862,[1]Maestra!A$1:C$746,2,0)</f>
        <v>ACPRPCPC8</v>
      </c>
      <c r="C13862" s="1" t="str">
        <f>VLOOKUP(A13862,[1]Maestra!A$1:C$746,3,0)</f>
        <v>PTV Recursos Propios Corto Plazo Crecer</v>
      </c>
      <c r="D13862" s="1" t="s">
        <v>515</v>
      </c>
      <c r="E13862" s="1" t="s">
        <v>537</v>
      </c>
      <c r="F13862" s="1">
        <v>211</v>
      </c>
      <c r="G13862" s="1">
        <v>211</v>
      </c>
      <c r="H13862" s="1">
        <v>376</v>
      </c>
      <c r="I13862" s="1" t="s">
        <v>448</v>
      </c>
      <c r="J13862" s="1" t="s">
        <v>331</v>
      </c>
      <c r="K13862" s="1">
        <v>9999</v>
      </c>
      <c r="L13862" s="1">
        <v>1</v>
      </c>
      <c r="M13862" s="1" t="s">
        <v>445</v>
      </c>
      <c r="Q13862" s="2" t="s">
        <v>37</v>
      </c>
      <c r="R13862" s="1" t="s">
        <v>531</v>
      </c>
      <c r="S13862" s="1" t="str">
        <f t="shared" si="440"/>
        <v>LPC376|V|CPEM|9999|1|DUPE</v>
      </c>
      <c r="T13862" s="2" t="str">
        <f t="shared" si="441"/>
        <v>OK</v>
      </c>
    </row>
    <row r="13863" spans="1:20" x14ac:dyDescent="0.25">
      <c r="A13863" s="1">
        <v>103010699</v>
      </c>
      <c r="B13863" s="1" t="str">
        <f>VLOOKUP(A13863,[1]Maestra!A$1:C$746,2,0)</f>
        <v>ACPRPCPC8</v>
      </c>
      <c r="C13863" s="1" t="str">
        <f>VLOOKUP(A13863,[1]Maestra!A$1:C$746,3,0)</f>
        <v>PTV Recursos Propios Corto Plazo Crecer</v>
      </c>
      <c r="D13863" s="1" t="s">
        <v>515</v>
      </c>
      <c r="E13863" s="1" t="s">
        <v>537</v>
      </c>
      <c r="F13863" s="1">
        <v>211</v>
      </c>
      <c r="G13863" s="1">
        <v>211</v>
      </c>
      <c r="H13863" s="1">
        <v>376</v>
      </c>
      <c r="I13863" s="1" t="s">
        <v>448</v>
      </c>
      <c r="J13863" s="1" t="s">
        <v>331</v>
      </c>
      <c r="K13863" s="1">
        <v>9999</v>
      </c>
      <c r="L13863" s="1">
        <v>1</v>
      </c>
      <c r="M13863" s="1" t="s">
        <v>447</v>
      </c>
      <c r="Q13863" s="2" t="s">
        <v>37</v>
      </c>
      <c r="R13863" s="1" t="s">
        <v>531</v>
      </c>
      <c r="S13863" s="1" t="str">
        <f t="shared" si="440"/>
        <v>LPC376|V|CPEM|9999|1|NORM</v>
      </c>
      <c r="T13863" s="2" t="str">
        <f t="shared" si="441"/>
        <v>OK</v>
      </c>
    </row>
    <row r="13864" spans="1:20" x14ac:dyDescent="0.25">
      <c r="A13864" s="1">
        <v>103010699</v>
      </c>
      <c r="B13864" s="1" t="str">
        <f>VLOOKUP(A13864,[1]Maestra!A$1:C$746,2,0)</f>
        <v>ACPRPCPC8</v>
      </c>
      <c r="C13864" s="1" t="str">
        <f>VLOOKUP(A13864,[1]Maestra!A$1:C$746,3,0)</f>
        <v>PTV Recursos Propios Corto Plazo Crecer</v>
      </c>
      <c r="D13864" s="1" t="s">
        <v>515</v>
      </c>
      <c r="E13864" s="1" t="s">
        <v>537</v>
      </c>
      <c r="F13864" s="1">
        <v>211</v>
      </c>
      <c r="G13864" s="1">
        <v>211</v>
      </c>
      <c r="H13864" s="1">
        <v>376</v>
      </c>
      <c r="I13864" s="1" t="s">
        <v>448</v>
      </c>
      <c r="J13864" s="1" t="s">
        <v>331</v>
      </c>
      <c r="K13864" s="1">
        <v>9999</v>
      </c>
      <c r="L13864" s="1">
        <v>2</v>
      </c>
      <c r="M13864" s="1" t="s">
        <v>445</v>
      </c>
      <c r="Q13864" s="2" t="s">
        <v>37</v>
      </c>
      <c r="R13864" s="1" t="s">
        <v>531</v>
      </c>
      <c r="S13864" s="1" t="str">
        <f t="shared" si="440"/>
        <v>LPC376|V|CPEM|9999|2|DUPE</v>
      </c>
      <c r="T13864" s="2" t="str">
        <f t="shared" si="441"/>
        <v>OK</v>
      </c>
    </row>
    <row r="13865" spans="1:20" x14ac:dyDescent="0.25">
      <c r="A13865" s="1">
        <v>103010699</v>
      </c>
      <c r="B13865" s="1" t="str">
        <f>VLOOKUP(A13865,[1]Maestra!A$1:C$746,2,0)</f>
        <v>ACPRPCPC8</v>
      </c>
      <c r="C13865" s="1" t="str">
        <f>VLOOKUP(A13865,[1]Maestra!A$1:C$746,3,0)</f>
        <v>PTV Recursos Propios Corto Plazo Crecer</v>
      </c>
      <c r="D13865" s="1" t="s">
        <v>515</v>
      </c>
      <c r="E13865" s="1" t="s">
        <v>537</v>
      </c>
      <c r="F13865" s="1">
        <v>211</v>
      </c>
      <c r="G13865" s="1">
        <v>211</v>
      </c>
      <c r="H13865" s="1">
        <v>376</v>
      </c>
      <c r="I13865" s="1" t="s">
        <v>448</v>
      </c>
      <c r="J13865" s="1" t="s">
        <v>331</v>
      </c>
      <c r="K13865" s="1">
        <v>9999</v>
      </c>
      <c r="L13865" s="1">
        <v>2</v>
      </c>
      <c r="M13865" s="1" t="s">
        <v>447</v>
      </c>
      <c r="Q13865" s="2" t="s">
        <v>37</v>
      </c>
      <c r="R13865" s="1" t="s">
        <v>531</v>
      </c>
      <c r="S13865" s="1" t="str">
        <f t="shared" si="440"/>
        <v>LPC376|V|CPEM|9999|2|NORM</v>
      </c>
      <c r="T13865" s="2" t="str">
        <f t="shared" si="441"/>
        <v>OK</v>
      </c>
    </row>
    <row r="13866" spans="1:20" x14ac:dyDescent="0.25">
      <c r="A13866" s="1">
        <v>103010699</v>
      </c>
      <c r="B13866" s="1" t="str">
        <f>VLOOKUP(A13866,[1]Maestra!A$1:C$746,2,0)</f>
        <v>ACPRPCPC8</v>
      </c>
      <c r="C13866" s="1" t="str">
        <f>VLOOKUP(A13866,[1]Maestra!A$1:C$746,3,0)</f>
        <v>PTV Recursos Propios Corto Plazo Crecer</v>
      </c>
      <c r="D13866" s="1" t="s">
        <v>515</v>
      </c>
      <c r="E13866" s="1" t="s">
        <v>537</v>
      </c>
      <c r="F13866" s="1">
        <v>211</v>
      </c>
      <c r="G13866" s="1">
        <v>211</v>
      </c>
      <c r="H13866" s="1">
        <v>376</v>
      </c>
      <c r="I13866" s="1" t="s">
        <v>448</v>
      </c>
      <c r="J13866" s="1" t="s">
        <v>332</v>
      </c>
      <c r="K13866" s="1">
        <v>9999</v>
      </c>
      <c r="L13866" s="1">
        <v>1</v>
      </c>
      <c r="M13866" s="1" t="s">
        <v>447</v>
      </c>
      <c r="Q13866" s="2" t="s">
        <v>37</v>
      </c>
      <c r="R13866" s="1" t="s">
        <v>531</v>
      </c>
      <c r="S13866" s="1" t="str">
        <f t="shared" si="440"/>
        <v>LPC376|V|CSOB|9999|1|NORM</v>
      </c>
      <c r="T13866" s="2" t="str">
        <f t="shared" si="441"/>
        <v>OK</v>
      </c>
    </row>
    <row r="13867" spans="1:20" x14ac:dyDescent="0.25">
      <c r="A13867" s="1">
        <v>103010699</v>
      </c>
      <c r="B13867" s="1" t="str">
        <f>VLOOKUP(A13867,[1]Maestra!A$1:C$746,2,0)</f>
        <v>ACPRPCPC8</v>
      </c>
      <c r="C13867" s="1" t="str">
        <f>VLOOKUP(A13867,[1]Maestra!A$1:C$746,3,0)</f>
        <v>PTV Recursos Propios Corto Plazo Crecer</v>
      </c>
      <c r="D13867" s="1" t="s">
        <v>515</v>
      </c>
      <c r="E13867" s="1" t="s">
        <v>537</v>
      </c>
      <c r="F13867" s="1">
        <v>211</v>
      </c>
      <c r="G13867" s="1">
        <v>211</v>
      </c>
      <c r="H13867" s="1">
        <v>376</v>
      </c>
      <c r="I13867" s="1" t="s">
        <v>448</v>
      </c>
      <c r="J13867" s="1" t="s">
        <v>332</v>
      </c>
      <c r="K13867" s="1">
        <v>9999</v>
      </c>
      <c r="L13867" s="1">
        <v>2</v>
      </c>
      <c r="M13867" s="1" t="s">
        <v>447</v>
      </c>
      <c r="Q13867" s="2" t="s">
        <v>37</v>
      </c>
      <c r="R13867" s="1" t="s">
        <v>531</v>
      </c>
      <c r="S13867" s="1" t="str">
        <f t="shared" si="440"/>
        <v>LPC376|V|CSOB|9999|2|NORM</v>
      </c>
      <c r="T13867" s="2" t="str">
        <f t="shared" si="441"/>
        <v>OK</v>
      </c>
    </row>
    <row r="13868" spans="1:20" x14ac:dyDescent="0.25">
      <c r="A13868" s="1">
        <v>103010899</v>
      </c>
      <c r="B13868" s="1" t="str">
        <f>VLOOKUP(A13868,[1]Maestra!A$1:C$746,2,0)</f>
        <v>ACPRPMPC8</v>
      </c>
      <c r="C13868" s="1" t="str">
        <f>VLOOKUP(A13868,[1]Maestra!A$1:C$746,3,0)</f>
        <v>PTV Recursos Propios Mediano Plazo Crecer</v>
      </c>
      <c r="D13868" s="1" t="s">
        <v>515</v>
      </c>
      <c r="E13868" s="1" t="s">
        <v>537</v>
      </c>
      <c r="F13868" s="1">
        <v>211</v>
      </c>
      <c r="G13868" s="1">
        <v>211</v>
      </c>
      <c r="H13868" s="1">
        <v>377</v>
      </c>
      <c r="I13868" s="1" t="s">
        <v>415</v>
      </c>
      <c r="J13868" s="1" t="s">
        <v>326</v>
      </c>
      <c r="K13868" s="1">
        <v>9999</v>
      </c>
      <c r="L13868" s="1">
        <v>1</v>
      </c>
      <c r="M13868" s="1" t="s">
        <v>447</v>
      </c>
      <c r="Q13868" s="2" t="s">
        <v>37</v>
      </c>
      <c r="R13868" s="1" t="s">
        <v>531</v>
      </c>
      <c r="S13868" s="1" t="str">
        <f t="shared" si="440"/>
        <v>LPC377|S|CBMD|9999|1|NORM</v>
      </c>
      <c r="T13868" s="2" t="str">
        <f t="shared" si="441"/>
        <v>OK</v>
      </c>
    </row>
    <row r="13869" spans="1:20" x14ac:dyDescent="0.25">
      <c r="A13869" s="1">
        <v>103010899</v>
      </c>
      <c r="B13869" s="1" t="str">
        <f>VLOOKUP(A13869,[1]Maestra!A$1:C$746,2,0)</f>
        <v>ACPRPMPC8</v>
      </c>
      <c r="C13869" s="1" t="str">
        <f>VLOOKUP(A13869,[1]Maestra!A$1:C$746,3,0)</f>
        <v>PTV Recursos Propios Mediano Plazo Crecer</v>
      </c>
      <c r="D13869" s="1" t="s">
        <v>515</v>
      </c>
      <c r="E13869" s="1" t="s">
        <v>537</v>
      </c>
      <c r="F13869" s="1">
        <v>211</v>
      </c>
      <c r="G13869" s="1">
        <v>211</v>
      </c>
      <c r="H13869" s="1">
        <v>377</v>
      </c>
      <c r="I13869" s="1" t="s">
        <v>415</v>
      </c>
      <c r="J13869" s="1" t="s">
        <v>326</v>
      </c>
      <c r="K13869" s="1">
        <v>9999</v>
      </c>
      <c r="L13869" s="1">
        <v>2</v>
      </c>
      <c r="M13869" s="1" t="s">
        <v>447</v>
      </c>
      <c r="Q13869" s="2" t="s">
        <v>37</v>
      </c>
      <c r="R13869" s="1" t="s">
        <v>531</v>
      </c>
      <c r="S13869" s="1" t="str">
        <f t="shared" si="440"/>
        <v>LPC377|S|CBMD|9999|2|NORM</v>
      </c>
      <c r="T13869" s="2" t="str">
        <f t="shared" si="441"/>
        <v>OK</v>
      </c>
    </row>
    <row r="13870" spans="1:20" x14ac:dyDescent="0.25">
      <c r="A13870" s="1">
        <v>103010899</v>
      </c>
      <c r="B13870" s="1" t="str">
        <f>VLOOKUP(A13870,[1]Maestra!A$1:C$746,2,0)</f>
        <v>ACPRPMPC8</v>
      </c>
      <c r="C13870" s="1" t="str">
        <f>VLOOKUP(A13870,[1]Maestra!A$1:C$746,3,0)</f>
        <v>PTV Recursos Propios Mediano Plazo Crecer</v>
      </c>
      <c r="D13870" s="1" t="s">
        <v>515</v>
      </c>
      <c r="E13870" s="1" t="s">
        <v>537</v>
      </c>
      <c r="F13870" s="1">
        <v>211</v>
      </c>
      <c r="G13870" s="1">
        <v>211</v>
      </c>
      <c r="H13870" s="1">
        <v>377</v>
      </c>
      <c r="I13870" s="1" t="s">
        <v>415</v>
      </c>
      <c r="J13870" s="1" t="s">
        <v>327</v>
      </c>
      <c r="K13870" s="1">
        <v>9999</v>
      </c>
      <c r="L13870" s="1">
        <v>1</v>
      </c>
      <c r="M13870" s="1" t="s">
        <v>447</v>
      </c>
      <c r="Q13870" s="2" t="s">
        <v>37</v>
      </c>
      <c r="R13870" s="1" t="s">
        <v>531</v>
      </c>
      <c r="S13870" s="1" t="str">
        <f t="shared" si="440"/>
        <v>LPC377|S|CCOR|9999|1|NORM</v>
      </c>
      <c r="T13870" s="2" t="str">
        <f t="shared" si="441"/>
        <v>OK</v>
      </c>
    </row>
    <row r="13871" spans="1:20" x14ac:dyDescent="0.25">
      <c r="A13871" s="1">
        <v>103010899</v>
      </c>
      <c r="B13871" s="1" t="str">
        <f>VLOOKUP(A13871,[1]Maestra!A$1:C$746,2,0)</f>
        <v>ACPRPMPC8</v>
      </c>
      <c r="C13871" s="1" t="str">
        <f>VLOOKUP(A13871,[1]Maestra!A$1:C$746,3,0)</f>
        <v>PTV Recursos Propios Mediano Plazo Crecer</v>
      </c>
      <c r="D13871" s="1" t="s">
        <v>515</v>
      </c>
      <c r="E13871" s="1" t="s">
        <v>537</v>
      </c>
      <c r="F13871" s="1">
        <v>211</v>
      </c>
      <c r="G13871" s="1">
        <v>211</v>
      </c>
      <c r="H13871" s="1">
        <v>377</v>
      </c>
      <c r="I13871" s="1" t="s">
        <v>415</v>
      </c>
      <c r="J13871" s="1" t="s">
        <v>327</v>
      </c>
      <c r="K13871" s="1">
        <v>9999</v>
      </c>
      <c r="L13871" s="1">
        <v>2</v>
      </c>
      <c r="M13871" s="1" t="s">
        <v>447</v>
      </c>
      <c r="Q13871" s="2" t="s">
        <v>37</v>
      </c>
      <c r="R13871" s="1" t="s">
        <v>531</v>
      </c>
      <c r="S13871" s="1" t="str">
        <f t="shared" si="440"/>
        <v>LPC377|S|CCOR|9999|2|NORM</v>
      </c>
      <c r="T13871" s="2" t="str">
        <f t="shared" si="441"/>
        <v>OK</v>
      </c>
    </row>
    <row r="13872" spans="1:20" x14ac:dyDescent="0.25">
      <c r="A13872" s="1">
        <v>103010899</v>
      </c>
      <c r="B13872" s="1" t="str">
        <f>VLOOKUP(A13872,[1]Maestra!A$1:C$746,2,0)</f>
        <v>ACPRPMPC8</v>
      </c>
      <c r="C13872" s="1" t="str">
        <f>VLOOKUP(A13872,[1]Maestra!A$1:C$746,3,0)</f>
        <v>PTV Recursos Propios Mediano Plazo Crecer</v>
      </c>
      <c r="D13872" s="1" t="s">
        <v>515</v>
      </c>
      <c r="E13872" s="1" t="s">
        <v>537</v>
      </c>
      <c r="F13872" s="1">
        <v>211</v>
      </c>
      <c r="G13872" s="1">
        <v>211</v>
      </c>
      <c r="H13872" s="1">
        <v>377</v>
      </c>
      <c r="I13872" s="1" t="s">
        <v>415</v>
      </c>
      <c r="J13872" s="1" t="s">
        <v>323</v>
      </c>
      <c r="K13872" s="1">
        <v>9999</v>
      </c>
      <c r="L13872" s="1">
        <v>1</v>
      </c>
      <c r="M13872" s="1" t="s">
        <v>447</v>
      </c>
      <c r="Q13872" s="2" t="s">
        <v>37</v>
      </c>
      <c r="R13872" s="1" t="s">
        <v>531</v>
      </c>
      <c r="S13872" s="1" t="str">
        <f t="shared" si="440"/>
        <v>LPC377|S|CESP|9999|1|NORM</v>
      </c>
      <c r="T13872" s="2" t="str">
        <f t="shared" si="441"/>
        <v>OK</v>
      </c>
    </row>
    <row r="13873" spans="1:20" x14ac:dyDescent="0.25">
      <c r="A13873" s="1">
        <v>103010899</v>
      </c>
      <c r="B13873" s="1" t="str">
        <f>VLOOKUP(A13873,[1]Maestra!A$1:C$746,2,0)</f>
        <v>ACPRPMPC8</v>
      </c>
      <c r="C13873" s="1" t="str">
        <f>VLOOKUP(A13873,[1]Maestra!A$1:C$746,3,0)</f>
        <v>PTV Recursos Propios Mediano Plazo Crecer</v>
      </c>
      <c r="D13873" s="1" t="s">
        <v>515</v>
      </c>
      <c r="E13873" s="1" t="s">
        <v>537</v>
      </c>
      <c r="F13873" s="1">
        <v>211</v>
      </c>
      <c r="G13873" s="1">
        <v>211</v>
      </c>
      <c r="H13873" s="1">
        <v>377</v>
      </c>
      <c r="I13873" s="1" t="s">
        <v>415</v>
      </c>
      <c r="J13873" s="1" t="s">
        <v>323</v>
      </c>
      <c r="K13873" s="1">
        <v>9999</v>
      </c>
      <c r="L13873" s="1">
        <v>2</v>
      </c>
      <c r="M13873" s="1" t="s">
        <v>447</v>
      </c>
      <c r="Q13873" s="2" t="s">
        <v>37</v>
      </c>
      <c r="R13873" s="1" t="s">
        <v>531</v>
      </c>
      <c r="S13873" s="1" t="str">
        <f t="shared" si="440"/>
        <v>LPC377|S|CESP|9999|2|NORM</v>
      </c>
      <c r="T13873" s="2" t="str">
        <f t="shared" si="441"/>
        <v>OK</v>
      </c>
    </row>
    <row r="13874" spans="1:20" x14ac:dyDescent="0.25">
      <c r="A13874" s="1">
        <v>103010899</v>
      </c>
      <c r="B13874" s="1" t="str">
        <f>VLOOKUP(A13874,[1]Maestra!A$1:C$746,2,0)</f>
        <v>ACPRPMPC8</v>
      </c>
      <c r="C13874" s="1" t="str">
        <f>VLOOKUP(A13874,[1]Maestra!A$1:C$746,3,0)</f>
        <v>PTV Recursos Propios Mediano Plazo Crecer</v>
      </c>
      <c r="D13874" s="1" t="s">
        <v>515</v>
      </c>
      <c r="E13874" s="1" t="s">
        <v>537</v>
      </c>
      <c r="F13874" s="1">
        <v>211</v>
      </c>
      <c r="G13874" s="1">
        <v>211</v>
      </c>
      <c r="H13874" s="1">
        <v>377</v>
      </c>
      <c r="I13874" s="1" t="s">
        <v>415</v>
      </c>
      <c r="J13874" s="1" t="s">
        <v>328</v>
      </c>
      <c r="K13874" s="1">
        <v>9999</v>
      </c>
      <c r="L13874" s="1">
        <v>1</v>
      </c>
      <c r="M13874" s="1" t="s">
        <v>445</v>
      </c>
      <c r="Q13874" s="2" t="s">
        <v>37</v>
      </c>
      <c r="R13874" s="1" t="s">
        <v>531</v>
      </c>
      <c r="S13874" s="1" t="str">
        <f t="shared" si="440"/>
        <v>LPC377|S|CGEM|9999|1|DUPE</v>
      </c>
      <c r="T13874" s="2" t="str">
        <f t="shared" si="441"/>
        <v>OK</v>
      </c>
    </row>
    <row r="13875" spans="1:20" x14ac:dyDescent="0.25">
      <c r="A13875" s="1">
        <v>103010899</v>
      </c>
      <c r="B13875" s="1" t="str">
        <f>VLOOKUP(A13875,[1]Maestra!A$1:C$746,2,0)</f>
        <v>ACPRPMPC8</v>
      </c>
      <c r="C13875" s="1" t="str">
        <f>VLOOKUP(A13875,[1]Maestra!A$1:C$746,3,0)</f>
        <v>PTV Recursos Propios Mediano Plazo Crecer</v>
      </c>
      <c r="D13875" s="1" t="s">
        <v>515</v>
      </c>
      <c r="E13875" s="1" t="s">
        <v>537</v>
      </c>
      <c r="F13875" s="1">
        <v>211</v>
      </c>
      <c r="G13875" s="1">
        <v>211</v>
      </c>
      <c r="H13875" s="1">
        <v>377</v>
      </c>
      <c r="I13875" s="1" t="s">
        <v>415</v>
      </c>
      <c r="J13875" s="1" t="s">
        <v>328</v>
      </c>
      <c r="K13875" s="1">
        <v>9999</v>
      </c>
      <c r="L13875" s="1">
        <v>1</v>
      </c>
      <c r="M13875" s="1" t="s">
        <v>447</v>
      </c>
      <c r="Q13875" s="2" t="s">
        <v>37</v>
      </c>
      <c r="R13875" s="1" t="s">
        <v>531</v>
      </c>
      <c r="S13875" s="1" t="str">
        <f t="shared" si="440"/>
        <v>LPC377|S|CGEM|9999|1|NORM</v>
      </c>
      <c r="T13875" s="2" t="str">
        <f t="shared" si="441"/>
        <v>OK</v>
      </c>
    </row>
    <row r="13876" spans="1:20" x14ac:dyDescent="0.25">
      <c r="A13876" s="1">
        <v>103010899</v>
      </c>
      <c r="B13876" s="1" t="str">
        <f>VLOOKUP(A13876,[1]Maestra!A$1:C$746,2,0)</f>
        <v>ACPRPMPC8</v>
      </c>
      <c r="C13876" s="1" t="str">
        <f>VLOOKUP(A13876,[1]Maestra!A$1:C$746,3,0)</f>
        <v>PTV Recursos Propios Mediano Plazo Crecer</v>
      </c>
      <c r="D13876" s="1" t="s">
        <v>515</v>
      </c>
      <c r="E13876" s="1" t="s">
        <v>537</v>
      </c>
      <c r="F13876" s="1">
        <v>211</v>
      </c>
      <c r="G13876" s="1">
        <v>211</v>
      </c>
      <c r="H13876" s="1">
        <v>377</v>
      </c>
      <c r="I13876" s="1" t="s">
        <v>415</v>
      </c>
      <c r="J13876" s="1" t="s">
        <v>328</v>
      </c>
      <c r="K13876" s="1">
        <v>9999</v>
      </c>
      <c r="L13876" s="1">
        <v>2</v>
      </c>
      <c r="M13876" s="1" t="s">
        <v>445</v>
      </c>
      <c r="Q13876" s="2" t="s">
        <v>37</v>
      </c>
      <c r="R13876" s="1" t="s">
        <v>531</v>
      </c>
      <c r="S13876" s="1" t="str">
        <f t="shared" si="440"/>
        <v>LPC377|S|CGEM|9999|2|DUPE</v>
      </c>
      <c r="T13876" s="2" t="str">
        <f t="shared" si="441"/>
        <v>OK</v>
      </c>
    </row>
    <row r="13877" spans="1:20" x14ac:dyDescent="0.25">
      <c r="A13877" s="1">
        <v>103010899</v>
      </c>
      <c r="B13877" s="1" t="str">
        <f>VLOOKUP(A13877,[1]Maestra!A$1:C$746,2,0)</f>
        <v>ACPRPMPC8</v>
      </c>
      <c r="C13877" s="1" t="str">
        <f>VLOOKUP(A13877,[1]Maestra!A$1:C$746,3,0)</f>
        <v>PTV Recursos Propios Mediano Plazo Crecer</v>
      </c>
      <c r="D13877" s="1" t="s">
        <v>515</v>
      </c>
      <c r="E13877" s="1" t="s">
        <v>537</v>
      </c>
      <c r="F13877" s="1">
        <v>211</v>
      </c>
      <c r="G13877" s="1">
        <v>211</v>
      </c>
      <c r="H13877" s="1">
        <v>377</v>
      </c>
      <c r="I13877" s="1" t="s">
        <v>415</v>
      </c>
      <c r="J13877" s="1" t="s">
        <v>328</v>
      </c>
      <c r="K13877" s="1">
        <v>9999</v>
      </c>
      <c r="L13877" s="1">
        <v>2</v>
      </c>
      <c r="M13877" s="1" t="s">
        <v>447</v>
      </c>
      <c r="Q13877" s="2" t="s">
        <v>37</v>
      </c>
      <c r="R13877" s="1" t="s">
        <v>531</v>
      </c>
      <c r="S13877" s="1" t="str">
        <f t="shared" si="440"/>
        <v>LPC377|S|CGEM|9999|2|NORM</v>
      </c>
      <c r="T13877" s="2" t="str">
        <f t="shared" si="441"/>
        <v>OK</v>
      </c>
    </row>
    <row r="13878" spans="1:20" x14ac:dyDescent="0.25">
      <c r="A13878" s="1">
        <v>103010899</v>
      </c>
      <c r="B13878" s="1" t="str">
        <f>VLOOKUP(A13878,[1]Maestra!A$1:C$746,2,0)</f>
        <v>ACPRPMPC8</v>
      </c>
      <c r="C13878" s="1" t="str">
        <f>VLOOKUP(A13878,[1]Maestra!A$1:C$746,3,0)</f>
        <v>PTV Recursos Propios Mediano Plazo Crecer</v>
      </c>
      <c r="D13878" s="1" t="s">
        <v>515</v>
      </c>
      <c r="E13878" s="1" t="s">
        <v>537</v>
      </c>
      <c r="F13878" s="1">
        <v>211</v>
      </c>
      <c r="G13878" s="1">
        <v>211</v>
      </c>
      <c r="H13878" s="1">
        <v>377</v>
      </c>
      <c r="I13878" s="1" t="s">
        <v>415</v>
      </c>
      <c r="J13878" s="1" t="s">
        <v>329</v>
      </c>
      <c r="K13878" s="1">
        <v>9999</v>
      </c>
      <c r="L13878" s="1">
        <v>1</v>
      </c>
      <c r="M13878" s="1" t="s">
        <v>447</v>
      </c>
      <c r="Q13878" s="2" t="s">
        <v>37</v>
      </c>
      <c r="R13878" s="1" t="s">
        <v>531</v>
      </c>
      <c r="S13878" s="1" t="str">
        <f t="shared" si="440"/>
        <v>LPC377|S|CIVA|9999|1|NORM</v>
      </c>
      <c r="T13878" s="2" t="str">
        <f t="shared" si="441"/>
        <v>OK</v>
      </c>
    </row>
    <row r="13879" spans="1:20" x14ac:dyDescent="0.25">
      <c r="A13879" s="1">
        <v>103010899</v>
      </c>
      <c r="B13879" s="1" t="str">
        <f>VLOOKUP(A13879,[1]Maestra!A$1:C$746,2,0)</f>
        <v>ACPRPMPC8</v>
      </c>
      <c r="C13879" s="1" t="str">
        <f>VLOOKUP(A13879,[1]Maestra!A$1:C$746,3,0)</f>
        <v>PTV Recursos Propios Mediano Plazo Crecer</v>
      </c>
      <c r="D13879" s="1" t="s">
        <v>515</v>
      </c>
      <c r="E13879" s="1" t="s">
        <v>537</v>
      </c>
      <c r="F13879" s="1">
        <v>211</v>
      </c>
      <c r="G13879" s="1">
        <v>211</v>
      </c>
      <c r="H13879" s="1">
        <v>377</v>
      </c>
      <c r="I13879" s="1" t="s">
        <v>415</v>
      </c>
      <c r="J13879" s="1" t="s">
        <v>329</v>
      </c>
      <c r="K13879" s="1">
        <v>9999</v>
      </c>
      <c r="L13879" s="1">
        <v>2</v>
      </c>
      <c r="M13879" s="1" t="s">
        <v>447</v>
      </c>
      <c r="Q13879" s="2" t="s">
        <v>37</v>
      </c>
      <c r="R13879" s="1" t="s">
        <v>531</v>
      </c>
      <c r="S13879" s="1" t="str">
        <f t="shared" si="440"/>
        <v>LPC377|S|CIVA|9999|2|NORM</v>
      </c>
      <c r="T13879" s="2" t="str">
        <f t="shared" si="441"/>
        <v>OK</v>
      </c>
    </row>
    <row r="13880" spans="1:20" x14ac:dyDescent="0.25">
      <c r="A13880" s="1">
        <v>103010899</v>
      </c>
      <c r="B13880" s="1" t="str">
        <f>VLOOKUP(A13880,[1]Maestra!A$1:C$746,2,0)</f>
        <v>ACPRPMPC8</v>
      </c>
      <c r="C13880" s="1" t="str">
        <f>VLOOKUP(A13880,[1]Maestra!A$1:C$746,3,0)</f>
        <v>PTV Recursos Propios Mediano Plazo Crecer</v>
      </c>
      <c r="D13880" s="1" t="s">
        <v>515</v>
      </c>
      <c r="E13880" s="1" t="s">
        <v>537</v>
      </c>
      <c r="F13880" s="1">
        <v>211</v>
      </c>
      <c r="G13880" s="1">
        <v>211</v>
      </c>
      <c r="H13880" s="1">
        <v>377</v>
      </c>
      <c r="I13880" s="1" t="s">
        <v>415</v>
      </c>
      <c r="J13880" s="1" t="s">
        <v>325</v>
      </c>
      <c r="K13880" s="1">
        <v>9999</v>
      </c>
      <c r="L13880" s="1">
        <v>1</v>
      </c>
      <c r="M13880" s="1" t="s">
        <v>445</v>
      </c>
      <c r="Q13880" s="2" t="s">
        <v>37</v>
      </c>
      <c r="R13880" s="1" t="s">
        <v>531</v>
      </c>
      <c r="S13880" s="1" t="str">
        <f t="shared" si="440"/>
        <v>LPC377|S|CMED|9999|1|DUPE</v>
      </c>
      <c r="T13880" s="2" t="str">
        <f t="shared" si="441"/>
        <v>OK</v>
      </c>
    </row>
    <row r="13881" spans="1:20" x14ac:dyDescent="0.25">
      <c r="A13881" s="1">
        <v>103010899</v>
      </c>
      <c r="B13881" s="1" t="str">
        <f>VLOOKUP(A13881,[1]Maestra!A$1:C$746,2,0)</f>
        <v>ACPRPMPC8</v>
      </c>
      <c r="C13881" s="1" t="str">
        <f>VLOOKUP(A13881,[1]Maestra!A$1:C$746,3,0)</f>
        <v>PTV Recursos Propios Mediano Plazo Crecer</v>
      </c>
      <c r="D13881" s="1" t="s">
        <v>515</v>
      </c>
      <c r="E13881" s="1" t="s">
        <v>537</v>
      </c>
      <c r="F13881" s="1">
        <v>211</v>
      </c>
      <c r="G13881" s="1">
        <v>211</v>
      </c>
      <c r="H13881" s="1">
        <v>377</v>
      </c>
      <c r="I13881" s="1" t="s">
        <v>415</v>
      </c>
      <c r="J13881" s="1" t="s">
        <v>325</v>
      </c>
      <c r="K13881" s="1">
        <v>9999</v>
      </c>
      <c r="L13881" s="1">
        <v>1</v>
      </c>
      <c r="M13881" s="1" t="s">
        <v>447</v>
      </c>
      <c r="Q13881" s="2" t="s">
        <v>37</v>
      </c>
      <c r="R13881" s="1" t="s">
        <v>531</v>
      </c>
      <c r="S13881" s="1" t="str">
        <f t="shared" si="440"/>
        <v>LPC377|S|CMED|9999|1|NORM</v>
      </c>
      <c r="T13881" s="2" t="str">
        <f t="shared" si="441"/>
        <v>OK</v>
      </c>
    </row>
    <row r="13882" spans="1:20" x14ac:dyDescent="0.25">
      <c r="A13882" s="1">
        <v>103010899</v>
      </c>
      <c r="B13882" s="1" t="str">
        <f>VLOOKUP(A13882,[1]Maestra!A$1:C$746,2,0)</f>
        <v>ACPRPMPC8</v>
      </c>
      <c r="C13882" s="1" t="str">
        <f>VLOOKUP(A13882,[1]Maestra!A$1:C$746,3,0)</f>
        <v>PTV Recursos Propios Mediano Plazo Crecer</v>
      </c>
      <c r="D13882" s="1" t="s">
        <v>515</v>
      </c>
      <c r="E13882" s="1" t="s">
        <v>537</v>
      </c>
      <c r="F13882" s="1">
        <v>211</v>
      </c>
      <c r="G13882" s="1">
        <v>211</v>
      </c>
      <c r="H13882" s="1">
        <v>377</v>
      </c>
      <c r="I13882" s="1" t="s">
        <v>415</v>
      </c>
      <c r="J13882" s="1" t="s">
        <v>325</v>
      </c>
      <c r="K13882" s="1">
        <v>9999</v>
      </c>
      <c r="L13882" s="1">
        <v>2</v>
      </c>
      <c r="M13882" s="1" t="s">
        <v>445</v>
      </c>
      <c r="Q13882" s="2" t="s">
        <v>37</v>
      </c>
      <c r="R13882" s="1" t="s">
        <v>531</v>
      </c>
      <c r="S13882" s="1" t="str">
        <f t="shared" si="440"/>
        <v>LPC377|S|CMED|9999|2|DUPE</v>
      </c>
      <c r="T13882" s="2" t="str">
        <f t="shared" si="441"/>
        <v>OK</v>
      </c>
    </row>
    <row r="13883" spans="1:20" x14ac:dyDescent="0.25">
      <c r="A13883" s="1">
        <v>103010899</v>
      </c>
      <c r="B13883" s="1" t="str">
        <f>VLOOKUP(A13883,[1]Maestra!A$1:C$746,2,0)</f>
        <v>ACPRPMPC8</v>
      </c>
      <c r="C13883" s="1" t="str">
        <f>VLOOKUP(A13883,[1]Maestra!A$1:C$746,3,0)</f>
        <v>PTV Recursos Propios Mediano Plazo Crecer</v>
      </c>
      <c r="D13883" s="1" t="s">
        <v>515</v>
      </c>
      <c r="E13883" s="1" t="s">
        <v>537</v>
      </c>
      <c r="F13883" s="1">
        <v>211</v>
      </c>
      <c r="G13883" s="1">
        <v>211</v>
      </c>
      <c r="H13883" s="1">
        <v>377</v>
      </c>
      <c r="I13883" s="1" t="s">
        <v>415</v>
      </c>
      <c r="J13883" s="1" t="s">
        <v>325</v>
      </c>
      <c r="K13883" s="1">
        <v>9999</v>
      </c>
      <c r="L13883" s="1">
        <v>2</v>
      </c>
      <c r="M13883" s="1" t="s">
        <v>447</v>
      </c>
      <c r="Q13883" s="2" t="s">
        <v>37</v>
      </c>
      <c r="R13883" s="1" t="s">
        <v>531</v>
      </c>
      <c r="S13883" s="1" t="str">
        <f t="shared" si="440"/>
        <v>LPC377|S|CMED|9999|2|NORM</v>
      </c>
      <c r="T13883" s="2" t="str">
        <f t="shared" si="441"/>
        <v>OK</v>
      </c>
    </row>
    <row r="13884" spans="1:20" x14ac:dyDescent="0.25">
      <c r="A13884" s="1">
        <v>103010899</v>
      </c>
      <c r="B13884" s="1" t="str">
        <f>VLOOKUP(A13884,[1]Maestra!A$1:C$746,2,0)</f>
        <v>ACPRPMPC8</v>
      </c>
      <c r="C13884" s="1" t="str">
        <f>VLOOKUP(A13884,[1]Maestra!A$1:C$746,3,0)</f>
        <v>PTV Recursos Propios Mediano Plazo Crecer</v>
      </c>
      <c r="D13884" s="1" t="s">
        <v>515</v>
      </c>
      <c r="E13884" s="1" t="s">
        <v>537</v>
      </c>
      <c r="F13884" s="1">
        <v>211</v>
      </c>
      <c r="G13884" s="1">
        <v>211</v>
      </c>
      <c r="H13884" s="1">
        <v>377</v>
      </c>
      <c r="I13884" s="1" t="s">
        <v>415</v>
      </c>
      <c r="J13884" s="1" t="s">
        <v>330</v>
      </c>
      <c r="K13884" s="1">
        <v>9999</v>
      </c>
      <c r="L13884" s="1">
        <v>1</v>
      </c>
      <c r="M13884" s="1" t="s">
        <v>445</v>
      </c>
      <c r="Q13884" s="2" t="s">
        <v>37</v>
      </c>
      <c r="R13884" s="1" t="s">
        <v>531</v>
      </c>
      <c r="S13884" s="1" t="str">
        <f t="shared" si="440"/>
        <v>LPC377|S|CMIE|9999|1|DUPE</v>
      </c>
      <c r="T13884" s="2" t="str">
        <f t="shared" si="441"/>
        <v>OK</v>
      </c>
    </row>
    <row r="13885" spans="1:20" x14ac:dyDescent="0.25">
      <c r="A13885" s="1">
        <v>103010899</v>
      </c>
      <c r="B13885" s="1" t="str">
        <f>VLOOKUP(A13885,[1]Maestra!A$1:C$746,2,0)</f>
        <v>ACPRPMPC8</v>
      </c>
      <c r="C13885" s="1" t="str">
        <f>VLOOKUP(A13885,[1]Maestra!A$1:C$746,3,0)</f>
        <v>PTV Recursos Propios Mediano Plazo Crecer</v>
      </c>
      <c r="D13885" s="1" t="s">
        <v>515</v>
      </c>
      <c r="E13885" s="1" t="s">
        <v>537</v>
      </c>
      <c r="F13885" s="1">
        <v>211</v>
      </c>
      <c r="G13885" s="1">
        <v>211</v>
      </c>
      <c r="H13885" s="1">
        <v>377</v>
      </c>
      <c r="I13885" s="1" t="s">
        <v>415</v>
      </c>
      <c r="J13885" s="1" t="s">
        <v>330</v>
      </c>
      <c r="K13885" s="1">
        <v>9999</v>
      </c>
      <c r="L13885" s="1">
        <v>1</v>
      </c>
      <c r="M13885" s="1" t="s">
        <v>447</v>
      </c>
      <c r="Q13885" s="2" t="s">
        <v>37</v>
      </c>
      <c r="R13885" s="1" t="s">
        <v>531</v>
      </c>
      <c r="S13885" s="1" t="str">
        <f t="shared" si="440"/>
        <v>LPC377|S|CMIE|9999|1|NORM</v>
      </c>
      <c r="T13885" s="2" t="str">
        <f t="shared" si="441"/>
        <v>OK</v>
      </c>
    </row>
    <row r="13886" spans="1:20" x14ac:dyDescent="0.25">
      <c r="A13886" s="1">
        <v>103010899</v>
      </c>
      <c r="B13886" s="1" t="str">
        <f>VLOOKUP(A13886,[1]Maestra!A$1:C$746,2,0)</f>
        <v>ACPRPMPC8</v>
      </c>
      <c r="C13886" s="1" t="str">
        <f>VLOOKUP(A13886,[1]Maestra!A$1:C$746,3,0)</f>
        <v>PTV Recursos Propios Mediano Plazo Crecer</v>
      </c>
      <c r="D13886" s="1" t="s">
        <v>515</v>
      </c>
      <c r="E13886" s="1" t="s">
        <v>537</v>
      </c>
      <c r="F13886" s="1">
        <v>211</v>
      </c>
      <c r="G13886" s="1">
        <v>211</v>
      </c>
      <c r="H13886" s="1">
        <v>377</v>
      </c>
      <c r="I13886" s="1" t="s">
        <v>415</v>
      </c>
      <c r="J13886" s="1" t="s">
        <v>330</v>
      </c>
      <c r="K13886" s="1">
        <v>9999</v>
      </c>
      <c r="L13886" s="1">
        <v>2</v>
      </c>
      <c r="M13886" s="1" t="s">
        <v>445</v>
      </c>
      <c r="Q13886" s="2" t="s">
        <v>37</v>
      </c>
      <c r="R13886" s="1" t="s">
        <v>531</v>
      </c>
      <c r="S13886" s="1" t="str">
        <f t="shared" si="440"/>
        <v>LPC377|S|CMIE|9999|2|DUPE</v>
      </c>
      <c r="T13886" s="2" t="str">
        <f t="shared" si="441"/>
        <v>OK</v>
      </c>
    </row>
    <row r="13887" spans="1:20" x14ac:dyDescent="0.25">
      <c r="A13887" s="1">
        <v>103010899</v>
      </c>
      <c r="B13887" s="1" t="str">
        <f>VLOOKUP(A13887,[1]Maestra!A$1:C$746,2,0)</f>
        <v>ACPRPMPC8</v>
      </c>
      <c r="C13887" s="1" t="str">
        <f>VLOOKUP(A13887,[1]Maestra!A$1:C$746,3,0)</f>
        <v>PTV Recursos Propios Mediano Plazo Crecer</v>
      </c>
      <c r="D13887" s="1" t="s">
        <v>515</v>
      </c>
      <c r="E13887" s="1" t="s">
        <v>537</v>
      </c>
      <c r="F13887" s="1">
        <v>211</v>
      </c>
      <c r="G13887" s="1">
        <v>211</v>
      </c>
      <c r="H13887" s="1">
        <v>377</v>
      </c>
      <c r="I13887" s="1" t="s">
        <v>415</v>
      </c>
      <c r="J13887" s="1" t="s">
        <v>330</v>
      </c>
      <c r="K13887" s="1">
        <v>9999</v>
      </c>
      <c r="L13887" s="1">
        <v>2</v>
      </c>
      <c r="M13887" s="1" t="s">
        <v>447</v>
      </c>
      <c r="Q13887" s="2" t="s">
        <v>37</v>
      </c>
      <c r="R13887" s="1" t="s">
        <v>531</v>
      </c>
      <c r="S13887" s="1" t="str">
        <f t="shared" si="440"/>
        <v>LPC377|S|CMIE|9999|2|NORM</v>
      </c>
      <c r="T13887" s="2" t="str">
        <f t="shared" si="441"/>
        <v>OK</v>
      </c>
    </row>
    <row r="13888" spans="1:20" x14ac:dyDescent="0.25">
      <c r="A13888" s="1">
        <v>103010899</v>
      </c>
      <c r="B13888" s="1" t="str">
        <f>VLOOKUP(A13888,[1]Maestra!A$1:C$746,2,0)</f>
        <v>ACPRPMPC8</v>
      </c>
      <c r="C13888" s="1" t="str">
        <f>VLOOKUP(A13888,[1]Maestra!A$1:C$746,3,0)</f>
        <v>PTV Recursos Propios Mediano Plazo Crecer</v>
      </c>
      <c r="D13888" s="1" t="s">
        <v>515</v>
      </c>
      <c r="E13888" s="1" t="s">
        <v>537</v>
      </c>
      <c r="F13888" s="1">
        <v>211</v>
      </c>
      <c r="G13888" s="1">
        <v>211</v>
      </c>
      <c r="H13888" s="1">
        <v>377</v>
      </c>
      <c r="I13888" s="1" t="s">
        <v>415</v>
      </c>
      <c r="J13888" s="1" t="s">
        <v>331</v>
      </c>
      <c r="K13888" s="1">
        <v>9999</v>
      </c>
      <c r="L13888" s="1">
        <v>1</v>
      </c>
      <c r="M13888" s="1" t="s">
        <v>445</v>
      </c>
      <c r="Q13888" s="2" t="s">
        <v>37</v>
      </c>
      <c r="R13888" s="1" t="s">
        <v>531</v>
      </c>
      <c r="S13888" s="1" t="str">
        <f t="shared" si="440"/>
        <v>LPC377|S|CPEM|9999|1|DUPE</v>
      </c>
      <c r="T13888" s="2" t="str">
        <f t="shared" si="441"/>
        <v>OK</v>
      </c>
    </row>
    <row r="13889" spans="1:20" x14ac:dyDescent="0.25">
      <c r="A13889" s="1">
        <v>103010899</v>
      </c>
      <c r="B13889" s="1" t="str">
        <f>VLOOKUP(A13889,[1]Maestra!A$1:C$746,2,0)</f>
        <v>ACPRPMPC8</v>
      </c>
      <c r="C13889" s="1" t="str">
        <f>VLOOKUP(A13889,[1]Maestra!A$1:C$746,3,0)</f>
        <v>PTV Recursos Propios Mediano Plazo Crecer</v>
      </c>
      <c r="D13889" s="1" t="s">
        <v>515</v>
      </c>
      <c r="E13889" s="1" t="s">
        <v>537</v>
      </c>
      <c r="F13889" s="1">
        <v>211</v>
      </c>
      <c r="G13889" s="1">
        <v>211</v>
      </c>
      <c r="H13889" s="1">
        <v>377</v>
      </c>
      <c r="I13889" s="1" t="s">
        <v>415</v>
      </c>
      <c r="J13889" s="1" t="s">
        <v>331</v>
      </c>
      <c r="K13889" s="1">
        <v>9999</v>
      </c>
      <c r="L13889" s="1">
        <v>1</v>
      </c>
      <c r="M13889" s="1" t="s">
        <v>447</v>
      </c>
      <c r="Q13889" s="2" t="s">
        <v>37</v>
      </c>
      <c r="R13889" s="1" t="s">
        <v>531</v>
      </c>
      <c r="S13889" s="1" t="str">
        <f t="shared" si="440"/>
        <v>LPC377|S|CPEM|9999|1|NORM</v>
      </c>
      <c r="T13889" s="2" t="str">
        <f t="shared" si="441"/>
        <v>OK</v>
      </c>
    </row>
    <row r="13890" spans="1:20" x14ac:dyDescent="0.25">
      <c r="A13890" s="1">
        <v>103010899</v>
      </c>
      <c r="B13890" s="1" t="str">
        <f>VLOOKUP(A13890,[1]Maestra!A$1:C$746,2,0)</f>
        <v>ACPRPMPC8</v>
      </c>
      <c r="C13890" s="1" t="str">
        <f>VLOOKUP(A13890,[1]Maestra!A$1:C$746,3,0)</f>
        <v>PTV Recursos Propios Mediano Plazo Crecer</v>
      </c>
      <c r="D13890" s="1" t="s">
        <v>515</v>
      </c>
      <c r="E13890" s="1" t="s">
        <v>537</v>
      </c>
      <c r="F13890" s="1">
        <v>211</v>
      </c>
      <c r="G13890" s="1">
        <v>211</v>
      </c>
      <c r="H13890" s="1">
        <v>377</v>
      </c>
      <c r="I13890" s="1" t="s">
        <v>415</v>
      </c>
      <c r="J13890" s="1" t="s">
        <v>331</v>
      </c>
      <c r="K13890" s="1">
        <v>9999</v>
      </c>
      <c r="L13890" s="1">
        <v>2</v>
      </c>
      <c r="M13890" s="1" t="s">
        <v>445</v>
      </c>
      <c r="Q13890" s="2" t="s">
        <v>37</v>
      </c>
      <c r="R13890" s="1" t="s">
        <v>531</v>
      </c>
      <c r="S13890" s="1" t="str">
        <f t="shared" ref="S13890:S13953" si="442">_xlfn.CONCAT(D13890,H13890,"|",I13890,"|",J13890,"|",K13890,"|",L13890,"|",M13890)</f>
        <v>LPC377|S|CPEM|9999|2|DUPE</v>
      </c>
      <c r="T13890" s="2" t="str">
        <f t="shared" si="441"/>
        <v>OK</v>
      </c>
    </row>
    <row r="13891" spans="1:20" x14ac:dyDescent="0.25">
      <c r="A13891" s="1">
        <v>103010899</v>
      </c>
      <c r="B13891" s="1" t="str">
        <f>VLOOKUP(A13891,[1]Maestra!A$1:C$746,2,0)</f>
        <v>ACPRPMPC8</v>
      </c>
      <c r="C13891" s="1" t="str">
        <f>VLOOKUP(A13891,[1]Maestra!A$1:C$746,3,0)</f>
        <v>PTV Recursos Propios Mediano Plazo Crecer</v>
      </c>
      <c r="D13891" s="1" t="s">
        <v>515</v>
      </c>
      <c r="E13891" s="1" t="s">
        <v>537</v>
      </c>
      <c r="F13891" s="1">
        <v>211</v>
      </c>
      <c r="G13891" s="1">
        <v>211</v>
      </c>
      <c r="H13891" s="1">
        <v>377</v>
      </c>
      <c r="I13891" s="1" t="s">
        <v>415</v>
      </c>
      <c r="J13891" s="1" t="s">
        <v>331</v>
      </c>
      <c r="K13891" s="1">
        <v>9999</v>
      </c>
      <c r="L13891" s="1">
        <v>2</v>
      </c>
      <c r="M13891" s="1" t="s">
        <v>447</v>
      </c>
      <c r="Q13891" s="2" t="s">
        <v>37</v>
      </c>
      <c r="R13891" s="1" t="s">
        <v>531</v>
      </c>
      <c r="S13891" s="1" t="str">
        <f t="shared" si="442"/>
        <v>LPC377|S|CPEM|9999|2|NORM</v>
      </c>
      <c r="T13891" s="2" t="str">
        <f t="shared" ref="T13891:T13954" si="443">IF(COUNTIFS($D$2:$D$20413,D13891,$S$2:$S$20413,S13891,$A$2:$A$20413,"&lt;&gt;"&amp;A13891)&gt;0,"Conflicto","OK")</f>
        <v>OK</v>
      </c>
    </row>
    <row r="13892" spans="1:20" x14ac:dyDescent="0.25">
      <c r="A13892" s="1">
        <v>103010899</v>
      </c>
      <c r="B13892" s="1" t="str">
        <f>VLOOKUP(A13892,[1]Maestra!A$1:C$746,2,0)</f>
        <v>ACPRPMPC8</v>
      </c>
      <c r="C13892" s="1" t="str">
        <f>VLOOKUP(A13892,[1]Maestra!A$1:C$746,3,0)</f>
        <v>PTV Recursos Propios Mediano Plazo Crecer</v>
      </c>
      <c r="D13892" s="1" t="s">
        <v>515</v>
      </c>
      <c r="E13892" s="1" t="s">
        <v>537</v>
      </c>
      <c r="F13892" s="1">
        <v>211</v>
      </c>
      <c r="G13892" s="1">
        <v>211</v>
      </c>
      <c r="H13892" s="1">
        <v>377</v>
      </c>
      <c r="I13892" s="1" t="s">
        <v>415</v>
      </c>
      <c r="J13892" s="1" t="s">
        <v>332</v>
      </c>
      <c r="K13892" s="1">
        <v>9999</v>
      </c>
      <c r="L13892" s="1">
        <v>1</v>
      </c>
      <c r="M13892" s="1" t="s">
        <v>447</v>
      </c>
      <c r="Q13892" s="2" t="s">
        <v>37</v>
      </c>
      <c r="R13892" s="1" t="s">
        <v>531</v>
      </c>
      <c r="S13892" s="1" t="str">
        <f t="shared" si="442"/>
        <v>LPC377|S|CSOB|9999|1|NORM</v>
      </c>
      <c r="T13892" s="2" t="str">
        <f t="shared" si="443"/>
        <v>OK</v>
      </c>
    </row>
    <row r="13893" spans="1:20" x14ac:dyDescent="0.25">
      <c r="A13893" s="1">
        <v>103010899</v>
      </c>
      <c r="B13893" s="1" t="str">
        <f>VLOOKUP(A13893,[1]Maestra!A$1:C$746,2,0)</f>
        <v>ACPRPMPC8</v>
      </c>
      <c r="C13893" s="1" t="str">
        <f>VLOOKUP(A13893,[1]Maestra!A$1:C$746,3,0)</f>
        <v>PTV Recursos Propios Mediano Plazo Crecer</v>
      </c>
      <c r="D13893" s="1" t="s">
        <v>515</v>
      </c>
      <c r="E13893" s="1" t="s">
        <v>537</v>
      </c>
      <c r="F13893" s="1">
        <v>211</v>
      </c>
      <c r="G13893" s="1">
        <v>211</v>
      </c>
      <c r="H13893" s="1">
        <v>377</v>
      </c>
      <c r="I13893" s="1" t="s">
        <v>415</v>
      </c>
      <c r="J13893" s="1" t="s">
        <v>332</v>
      </c>
      <c r="K13893" s="1">
        <v>9999</v>
      </c>
      <c r="L13893" s="1">
        <v>2</v>
      </c>
      <c r="M13893" s="1" t="s">
        <v>447</v>
      </c>
      <c r="Q13893" s="2" t="s">
        <v>37</v>
      </c>
      <c r="R13893" s="1" t="s">
        <v>531</v>
      </c>
      <c r="S13893" s="1" t="str">
        <f t="shared" si="442"/>
        <v>LPC377|S|CSOB|9999|2|NORM</v>
      </c>
      <c r="T13893" s="2" t="str">
        <f t="shared" si="443"/>
        <v>OK</v>
      </c>
    </row>
    <row r="13894" spans="1:20" x14ac:dyDescent="0.25">
      <c r="A13894" s="1">
        <v>103010899</v>
      </c>
      <c r="B13894" s="1" t="str">
        <f>VLOOKUP(A13894,[1]Maestra!A$1:C$746,2,0)</f>
        <v>ACPRPMPC8</v>
      </c>
      <c r="C13894" s="1" t="str">
        <f>VLOOKUP(A13894,[1]Maestra!A$1:C$746,3,0)</f>
        <v>PTV Recursos Propios Mediano Plazo Crecer</v>
      </c>
      <c r="D13894" s="1" t="s">
        <v>515</v>
      </c>
      <c r="E13894" s="1" t="s">
        <v>537</v>
      </c>
      <c r="F13894" s="1">
        <v>211</v>
      </c>
      <c r="G13894" s="1">
        <v>211</v>
      </c>
      <c r="H13894" s="1">
        <v>377</v>
      </c>
      <c r="I13894" s="1" t="s">
        <v>448</v>
      </c>
      <c r="J13894" s="1" t="s">
        <v>326</v>
      </c>
      <c r="K13894" s="1">
        <v>9999</v>
      </c>
      <c r="L13894" s="1">
        <v>1</v>
      </c>
      <c r="M13894" s="1" t="s">
        <v>447</v>
      </c>
      <c r="Q13894" s="2" t="s">
        <v>37</v>
      </c>
      <c r="R13894" s="1" t="s">
        <v>531</v>
      </c>
      <c r="S13894" s="1" t="str">
        <f t="shared" si="442"/>
        <v>LPC377|V|CBMD|9999|1|NORM</v>
      </c>
      <c r="T13894" s="2" t="str">
        <f t="shared" si="443"/>
        <v>OK</v>
      </c>
    </row>
    <row r="13895" spans="1:20" x14ac:dyDescent="0.25">
      <c r="A13895" s="1">
        <v>103010899</v>
      </c>
      <c r="B13895" s="1" t="str">
        <f>VLOOKUP(A13895,[1]Maestra!A$1:C$746,2,0)</f>
        <v>ACPRPMPC8</v>
      </c>
      <c r="C13895" s="1" t="str">
        <f>VLOOKUP(A13895,[1]Maestra!A$1:C$746,3,0)</f>
        <v>PTV Recursos Propios Mediano Plazo Crecer</v>
      </c>
      <c r="D13895" s="1" t="s">
        <v>515</v>
      </c>
      <c r="E13895" s="1" t="s">
        <v>537</v>
      </c>
      <c r="F13895" s="1">
        <v>211</v>
      </c>
      <c r="G13895" s="1">
        <v>211</v>
      </c>
      <c r="H13895" s="1">
        <v>377</v>
      </c>
      <c r="I13895" s="1" t="s">
        <v>448</v>
      </c>
      <c r="J13895" s="1" t="s">
        <v>326</v>
      </c>
      <c r="K13895" s="1">
        <v>9999</v>
      </c>
      <c r="L13895" s="1">
        <v>2</v>
      </c>
      <c r="M13895" s="1" t="s">
        <v>447</v>
      </c>
      <c r="Q13895" s="2" t="s">
        <v>37</v>
      </c>
      <c r="R13895" s="1" t="s">
        <v>531</v>
      </c>
      <c r="S13895" s="1" t="str">
        <f t="shared" si="442"/>
        <v>LPC377|V|CBMD|9999|2|NORM</v>
      </c>
      <c r="T13895" s="2" t="str">
        <f t="shared" si="443"/>
        <v>OK</v>
      </c>
    </row>
    <row r="13896" spans="1:20" x14ac:dyDescent="0.25">
      <c r="A13896" s="1">
        <v>103010899</v>
      </c>
      <c r="B13896" s="1" t="str">
        <f>VLOOKUP(A13896,[1]Maestra!A$1:C$746,2,0)</f>
        <v>ACPRPMPC8</v>
      </c>
      <c r="C13896" s="1" t="str">
        <f>VLOOKUP(A13896,[1]Maestra!A$1:C$746,3,0)</f>
        <v>PTV Recursos Propios Mediano Plazo Crecer</v>
      </c>
      <c r="D13896" s="1" t="s">
        <v>515</v>
      </c>
      <c r="E13896" s="1" t="s">
        <v>537</v>
      </c>
      <c r="F13896" s="1">
        <v>211</v>
      </c>
      <c r="G13896" s="1">
        <v>211</v>
      </c>
      <c r="H13896" s="1">
        <v>377</v>
      </c>
      <c r="I13896" s="1" t="s">
        <v>448</v>
      </c>
      <c r="J13896" s="1" t="s">
        <v>327</v>
      </c>
      <c r="K13896" s="1">
        <v>9999</v>
      </c>
      <c r="L13896" s="1">
        <v>1</v>
      </c>
      <c r="M13896" s="1" t="s">
        <v>447</v>
      </c>
      <c r="Q13896" s="2" t="s">
        <v>37</v>
      </c>
      <c r="R13896" s="1" t="s">
        <v>531</v>
      </c>
      <c r="S13896" s="1" t="str">
        <f t="shared" si="442"/>
        <v>LPC377|V|CCOR|9999|1|NORM</v>
      </c>
      <c r="T13896" s="2" t="str">
        <f t="shared" si="443"/>
        <v>OK</v>
      </c>
    </row>
    <row r="13897" spans="1:20" x14ac:dyDescent="0.25">
      <c r="A13897" s="1">
        <v>103010899</v>
      </c>
      <c r="B13897" s="1" t="str">
        <f>VLOOKUP(A13897,[1]Maestra!A$1:C$746,2,0)</f>
        <v>ACPRPMPC8</v>
      </c>
      <c r="C13897" s="1" t="str">
        <f>VLOOKUP(A13897,[1]Maestra!A$1:C$746,3,0)</f>
        <v>PTV Recursos Propios Mediano Plazo Crecer</v>
      </c>
      <c r="D13897" s="1" t="s">
        <v>515</v>
      </c>
      <c r="E13897" s="1" t="s">
        <v>537</v>
      </c>
      <c r="F13897" s="1">
        <v>211</v>
      </c>
      <c r="G13897" s="1">
        <v>211</v>
      </c>
      <c r="H13897" s="1">
        <v>377</v>
      </c>
      <c r="I13897" s="1" t="s">
        <v>448</v>
      </c>
      <c r="J13897" s="1" t="s">
        <v>327</v>
      </c>
      <c r="K13897" s="1">
        <v>9999</v>
      </c>
      <c r="L13897" s="1">
        <v>2</v>
      </c>
      <c r="M13897" s="1" t="s">
        <v>447</v>
      </c>
      <c r="Q13897" s="2" t="s">
        <v>37</v>
      </c>
      <c r="R13897" s="1" t="s">
        <v>531</v>
      </c>
      <c r="S13897" s="1" t="str">
        <f t="shared" si="442"/>
        <v>LPC377|V|CCOR|9999|2|NORM</v>
      </c>
      <c r="T13897" s="2" t="str">
        <f t="shared" si="443"/>
        <v>OK</v>
      </c>
    </row>
    <row r="13898" spans="1:20" x14ac:dyDescent="0.25">
      <c r="A13898" s="1">
        <v>103010899</v>
      </c>
      <c r="B13898" s="1" t="str">
        <f>VLOOKUP(A13898,[1]Maestra!A$1:C$746,2,0)</f>
        <v>ACPRPMPC8</v>
      </c>
      <c r="C13898" s="1" t="str">
        <f>VLOOKUP(A13898,[1]Maestra!A$1:C$746,3,0)</f>
        <v>PTV Recursos Propios Mediano Plazo Crecer</v>
      </c>
      <c r="D13898" s="1" t="s">
        <v>515</v>
      </c>
      <c r="E13898" s="1" t="s">
        <v>537</v>
      </c>
      <c r="F13898" s="1">
        <v>211</v>
      </c>
      <c r="G13898" s="1">
        <v>211</v>
      </c>
      <c r="H13898" s="1">
        <v>377</v>
      </c>
      <c r="I13898" s="1" t="s">
        <v>448</v>
      </c>
      <c r="J13898" s="1" t="s">
        <v>323</v>
      </c>
      <c r="K13898" s="1">
        <v>9999</v>
      </c>
      <c r="L13898" s="1">
        <v>1</v>
      </c>
      <c r="M13898" s="1" t="s">
        <v>447</v>
      </c>
      <c r="Q13898" s="2" t="s">
        <v>37</v>
      </c>
      <c r="R13898" s="1" t="s">
        <v>531</v>
      </c>
      <c r="S13898" s="1" t="str">
        <f t="shared" si="442"/>
        <v>LPC377|V|CESP|9999|1|NORM</v>
      </c>
      <c r="T13898" s="2" t="str">
        <f t="shared" si="443"/>
        <v>OK</v>
      </c>
    </row>
    <row r="13899" spans="1:20" x14ac:dyDescent="0.25">
      <c r="A13899" s="1">
        <v>103010899</v>
      </c>
      <c r="B13899" s="1" t="str">
        <f>VLOOKUP(A13899,[1]Maestra!A$1:C$746,2,0)</f>
        <v>ACPRPMPC8</v>
      </c>
      <c r="C13899" s="1" t="str">
        <f>VLOOKUP(A13899,[1]Maestra!A$1:C$746,3,0)</f>
        <v>PTV Recursos Propios Mediano Plazo Crecer</v>
      </c>
      <c r="D13899" s="1" t="s">
        <v>515</v>
      </c>
      <c r="E13899" s="1" t="s">
        <v>537</v>
      </c>
      <c r="F13899" s="1">
        <v>211</v>
      </c>
      <c r="G13899" s="1">
        <v>211</v>
      </c>
      <c r="H13899" s="1">
        <v>377</v>
      </c>
      <c r="I13899" s="1" t="s">
        <v>448</v>
      </c>
      <c r="J13899" s="1" t="s">
        <v>323</v>
      </c>
      <c r="K13899" s="1">
        <v>9999</v>
      </c>
      <c r="L13899" s="1">
        <v>2</v>
      </c>
      <c r="M13899" s="1" t="s">
        <v>447</v>
      </c>
      <c r="Q13899" s="2" t="s">
        <v>37</v>
      </c>
      <c r="R13899" s="1" t="s">
        <v>531</v>
      </c>
      <c r="S13899" s="1" t="str">
        <f t="shared" si="442"/>
        <v>LPC377|V|CESP|9999|2|NORM</v>
      </c>
      <c r="T13899" s="2" t="str">
        <f t="shared" si="443"/>
        <v>OK</v>
      </c>
    </row>
    <row r="13900" spans="1:20" x14ac:dyDescent="0.25">
      <c r="A13900" s="1">
        <v>103010899</v>
      </c>
      <c r="B13900" s="1" t="str">
        <f>VLOOKUP(A13900,[1]Maestra!A$1:C$746,2,0)</f>
        <v>ACPRPMPC8</v>
      </c>
      <c r="C13900" s="1" t="str">
        <f>VLOOKUP(A13900,[1]Maestra!A$1:C$746,3,0)</f>
        <v>PTV Recursos Propios Mediano Plazo Crecer</v>
      </c>
      <c r="D13900" s="1" t="s">
        <v>515</v>
      </c>
      <c r="E13900" s="1" t="s">
        <v>537</v>
      </c>
      <c r="F13900" s="1">
        <v>211</v>
      </c>
      <c r="G13900" s="1">
        <v>211</v>
      </c>
      <c r="H13900" s="1">
        <v>377</v>
      </c>
      <c r="I13900" s="1" t="s">
        <v>448</v>
      </c>
      <c r="J13900" s="1" t="s">
        <v>328</v>
      </c>
      <c r="K13900" s="1">
        <v>9999</v>
      </c>
      <c r="L13900" s="1">
        <v>1</v>
      </c>
      <c r="M13900" s="1" t="s">
        <v>445</v>
      </c>
      <c r="Q13900" s="2" t="s">
        <v>37</v>
      </c>
      <c r="R13900" s="1" t="s">
        <v>531</v>
      </c>
      <c r="S13900" s="1" t="str">
        <f t="shared" si="442"/>
        <v>LPC377|V|CGEM|9999|1|DUPE</v>
      </c>
      <c r="T13900" s="2" t="str">
        <f t="shared" si="443"/>
        <v>OK</v>
      </c>
    </row>
    <row r="13901" spans="1:20" x14ac:dyDescent="0.25">
      <c r="A13901" s="1">
        <v>103010899</v>
      </c>
      <c r="B13901" s="1" t="str">
        <f>VLOOKUP(A13901,[1]Maestra!A$1:C$746,2,0)</f>
        <v>ACPRPMPC8</v>
      </c>
      <c r="C13901" s="1" t="str">
        <f>VLOOKUP(A13901,[1]Maestra!A$1:C$746,3,0)</f>
        <v>PTV Recursos Propios Mediano Plazo Crecer</v>
      </c>
      <c r="D13901" s="1" t="s">
        <v>515</v>
      </c>
      <c r="E13901" s="1" t="s">
        <v>537</v>
      </c>
      <c r="F13901" s="1">
        <v>211</v>
      </c>
      <c r="G13901" s="1">
        <v>211</v>
      </c>
      <c r="H13901" s="1">
        <v>377</v>
      </c>
      <c r="I13901" s="1" t="s">
        <v>448</v>
      </c>
      <c r="J13901" s="1" t="s">
        <v>328</v>
      </c>
      <c r="K13901" s="1">
        <v>9999</v>
      </c>
      <c r="L13901" s="1">
        <v>1</v>
      </c>
      <c r="M13901" s="1" t="s">
        <v>447</v>
      </c>
      <c r="Q13901" s="2" t="s">
        <v>37</v>
      </c>
      <c r="R13901" s="1" t="s">
        <v>531</v>
      </c>
      <c r="S13901" s="1" t="str">
        <f t="shared" si="442"/>
        <v>LPC377|V|CGEM|9999|1|NORM</v>
      </c>
      <c r="T13901" s="2" t="str">
        <f t="shared" si="443"/>
        <v>OK</v>
      </c>
    </row>
    <row r="13902" spans="1:20" x14ac:dyDescent="0.25">
      <c r="A13902" s="1">
        <v>103010899</v>
      </c>
      <c r="B13902" s="1" t="str">
        <f>VLOOKUP(A13902,[1]Maestra!A$1:C$746,2,0)</f>
        <v>ACPRPMPC8</v>
      </c>
      <c r="C13902" s="1" t="str">
        <f>VLOOKUP(A13902,[1]Maestra!A$1:C$746,3,0)</f>
        <v>PTV Recursos Propios Mediano Plazo Crecer</v>
      </c>
      <c r="D13902" s="1" t="s">
        <v>515</v>
      </c>
      <c r="E13902" s="1" t="s">
        <v>537</v>
      </c>
      <c r="F13902" s="1">
        <v>211</v>
      </c>
      <c r="G13902" s="1">
        <v>211</v>
      </c>
      <c r="H13902" s="1">
        <v>377</v>
      </c>
      <c r="I13902" s="1" t="s">
        <v>448</v>
      </c>
      <c r="J13902" s="1" t="s">
        <v>328</v>
      </c>
      <c r="K13902" s="1">
        <v>9999</v>
      </c>
      <c r="L13902" s="1">
        <v>2</v>
      </c>
      <c r="M13902" s="1" t="s">
        <v>445</v>
      </c>
      <c r="Q13902" s="2" t="s">
        <v>37</v>
      </c>
      <c r="R13902" s="1" t="s">
        <v>531</v>
      </c>
      <c r="S13902" s="1" t="str">
        <f t="shared" si="442"/>
        <v>LPC377|V|CGEM|9999|2|DUPE</v>
      </c>
      <c r="T13902" s="2" t="str">
        <f t="shared" si="443"/>
        <v>OK</v>
      </c>
    </row>
    <row r="13903" spans="1:20" x14ac:dyDescent="0.25">
      <c r="A13903" s="1">
        <v>103010899</v>
      </c>
      <c r="B13903" s="1" t="str">
        <f>VLOOKUP(A13903,[1]Maestra!A$1:C$746,2,0)</f>
        <v>ACPRPMPC8</v>
      </c>
      <c r="C13903" s="1" t="str">
        <f>VLOOKUP(A13903,[1]Maestra!A$1:C$746,3,0)</f>
        <v>PTV Recursos Propios Mediano Plazo Crecer</v>
      </c>
      <c r="D13903" s="1" t="s">
        <v>515</v>
      </c>
      <c r="E13903" s="1" t="s">
        <v>537</v>
      </c>
      <c r="F13903" s="1">
        <v>211</v>
      </c>
      <c r="G13903" s="1">
        <v>211</v>
      </c>
      <c r="H13903" s="1">
        <v>377</v>
      </c>
      <c r="I13903" s="1" t="s">
        <v>448</v>
      </c>
      <c r="J13903" s="1" t="s">
        <v>328</v>
      </c>
      <c r="K13903" s="1">
        <v>9999</v>
      </c>
      <c r="L13903" s="1">
        <v>2</v>
      </c>
      <c r="M13903" s="1" t="s">
        <v>447</v>
      </c>
      <c r="Q13903" s="2" t="s">
        <v>37</v>
      </c>
      <c r="R13903" s="1" t="s">
        <v>531</v>
      </c>
      <c r="S13903" s="1" t="str">
        <f t="shared" si="442"/>
        <v>LPC377|V|CGEM|9999|2|NORM</v>
      </c>
      <c r="T13903" s="2" t="str">
        <f t="shared" si="443"/>
        <v>OK</v>
      </c>
    </row>
    <row r="13904" spans="1:20" x14ac:dyDescent="0.25">
      <c r="A13904" s="1">
        <v>103010899</v>
      </c>
      <c r="B13904" s="1" t="str">
        <f>VLOOKUP(A13904,[1]Maestra!A$1:C$746,2,0)</f>
        <v>ACPRPMPC8</v>
      </c>
      <c r="C13904" s="1" t="str">
        <f>VLOOKUP(A13904,[1]Maestra!A$1:C$746,3,0)</f>
        <v>PTV Recursos Propios Mediano Plazo Crecer</v>
      </c>
      <c r="D13904" s="1" t="s">
        <v>515</v>
      </c>
      <c r="E13904" s="1" t="s">
        <v>537</v>
      </c>
      <c r="F13904" s="1">
        <v>211</v>
      </c>
      <c r="G13904" s="1">
        <v>211</v>
      </c>
      <c r="H13904" s="1">
        <v>377</v>
      </c>
      <c r="I13904" s="1" t="s">
        <v>448</v>
      </c>
      <c r="J13904" s="1" t="s">
        <v>329</v>
      </c>
      <c r="K13904" s="1">
        <v>9999</v>
      </c>
      <c r="L13904" s="1">
        <v>1</v>
      </c>
      <c r="M13904" s="1" t="s">
        <v>447</v>
      </c>
      <c r="Q13904" s="2" t="s">
        <v>37</v>
      </c>
      <c r="R13904" s="1" t="s">
        <v>531</v>
      </c>
      <c r="S13904" s="1" t="str">
        <f t="shared" si="442"/>
        <v>LPC377|V|CIVA|9999|1|NORM</v>
      </c>
      <c r="T13904" s="2" t="str">
        <f t="shared" si="443"/>
        <v>OK</v>
      </c>
    </row>
    <row r="13905" spans="1:20" x14ac:dyDescent="0.25">
      <c r="A13905" s="1">
        <v>103010899</v>
      </c>
      <c r="B13905" s="1" t="str">
        <f>VLOOKUP(A13905,[1]Maestra!A$1:C$746,2,0)</f>
        <v>ACPRPMPC8</v>
      </c>
      <c r="C13905" s="1" t="str">
        <f>VLOOKUP(A13905,[1]Maestra!A$1:C$746,3,0)</f>
        <v>PTV Recursos Propios Mediano Plazo Crecer</v>
      </c>
      <c r="D13905" s="1" t="s">
        <v>515</v>
      </c>
      <c r="E13905" s="1" t="s">
        <v>537</v>
      </c>
      <c r="F13905" s="1">
        <v>211</v>
      </c>
      <c r="G13905" s="1">
        <v>211</v>
      </c>
      <c r="H13905" s="1">
        <v>377</v>
      </c>
      <c r="I13905" s="1" t="s">
        <v>448</v>
      </c>
      <c r="J13905" s="1" t="s">
        <v>329</v>
      </c>
      <c r="K13905" s="1">
        <v>9999</v>
      </c>
      <c r="L13905" s="1">
        <v>2</v>
      </c>
      <c r="M13905" s="1" t="s">
        <v>447</v>
      </c>
      <c r="Q13905" s="2" t="s">
        <v>37</v>
      </c>
      <c r="R13905" s="1" t="s">
        <v>531</v>
      </c>
      <c r="S13905" s="1" t="str">
        <f t="shared" si="442"/>
        <v>LPC377|V|CIVA|9999|2|NORM</v>
      </c>
      <c r="T13905" s="2" t="str">
        <f t="shared" si="443"/>
        <v>OK</v>
      </c>
    </row>
    <row r="13906" spans="1:20" x14ac:dyDescent="0.25">
      <c r="A13906" s="1">
        <v>103010899</v>
      </c>
      <c r="B13906" s="1" t="str">
        <f>VLOOKUP(A13906,[1]Maestra!A$1:C$746,2,0)</f>
        <v>ACPRPMPC8</v>
      </c>
      <c r="C13906" s="1" t="str">
        <f>VLOOKUP(A13906,[1]Maestra!A$1:C$746,3,0)</f>
        <v>PTV Recursos Propios Mediano Plazo Crecer</v>
      </c>
      <c r="D13906" s="1" t="s">
        <v>515</v>
      </c>
      <c r="E13906" s="1" t="s">
        <v>537</v>
      </c>
      <c r="F13906" s="1">
        <v>211</v>
      </c>
      <c r="G13906" s="1">
        <v>211</v>
      </c>
      <c r="H13906" s="1">
        <v>377</v>
      </c>
      <c r="I13906" s="1" t="s">
        <v>448</v>
      </c>
      <c r="J13906" s="1" t="s">
        <v>325</v>
      </c>
      <c r="K13906" s="1">
        <v>9999</v>
      </c>
      <c r="L13906" s="1">
        <v>1</v>
      </c>
      <c r="M13906" s="1" t="s">
        <v>445</v>
      </c>
      <c r="Q13906" s="2" t="s">
        <v>37</v>
      </c>
      <c r="R13906" s="1" t="s">
        <v>531</v>
      </c>
      <c r="S13906" s="1" t="str">
        <f t="shared" si="442"/>
        <v>LPC377|V|CMED|9999|1|DUPE</v>
      </c>
      <c r="T13906" s="2" t="str">
        <f t="shared" si="443"/>
        <v>OK</v>
      </c>
    </row>
    <row r="13907" spans="1:20" x14ac:dyDescent="0.25">
      <c r="A13907" s="1">
        <v>103010899</v>
      </c>
      <c r="B13907" s="1" t="str">
        <f>VLOOKUP(A13907,[1]Maestra!A$1:C$746,2,0)</f>
        <v>ACPRPMPC8</v>
      </c>
      <c r="C13907" s="1" t="str">
        <f>VLOOKUP(A13907,[1]Maestra!A$1:C$746,3,0)</f>
        <v>PTV Recursos Propios Mediano Plazo Crecer</v>
      </c>
      <c r="D13907" s="1" t="s">
        <v>515</v>
      </c>
      <c r="E13907" s="1" t="s">
        <v>537</v>
      </c>
      <c r="F13907" s="1">
        <v>211</v>
      </c>
      <c r="G13907" s="1">
        <v>211</v>
      </c>
      <c r="H13907" s="1">
        <v>377</v>
      </c>
      <c r="I13907" s="1" t="s">
        <v>448</v>
      </c>
      <c r="J13907" s="1" t="s">
        <v>325</v>
      </c>
      <c r="K13907" s="1">
        <v>9999</v>
      </c>
      <c r="L13907" s="1">
        <v>1</v>
      </c>
      <c r="M13907" s="1" t="s">
        <v>447</v>
      </c>
      <c r="Q13907" s="2" t="s">
        <v>37</v>
      </c>
      <c r="R13907" s="1" t="s">
        <v>531</v>
      </c>
      <c r="S13907" s="1" t="str">
        <f t="shared" si="442"/>
        <v>LPC377|V|CMED|9999|1|NORM</v>
      </c>
      <c r="T13907" s="2" t="str">
        <f t="shared" si="443"/>
        <v>OK</v>
      </c>
    </row>
    <row r="13908" spans="1:20" x14ac:dyDescent="0.25">
      <c r="A13908" s="1">
        <v>103010899</v>
      </c>
      <c r="B13908" s="1" t="str">
        <f>VLOOKUP(A13908,[1]Maestra!A$1:C$746,2,0)</f>
        <v>ACPRPMPC8</v>
      </c>
      <c r="C13908" s="1" t="str">
        <f>VLOOKUP(A13908,[1]Maestra!A$1:C$746,3,0)</f>
        <v>PTV Recursos Propios Mediano Plazo Crecer</v>
      </c>
      <c r="D13908" s="1" t="s">
        <v>515</v>
      </c>
      <c r="E13908" s="1" t="s">
        <v>537</v>
      </c>
      <c r="F13908" s="1">
        <v>211</v>
      </c>
      <c r="G13908" s="1">
        <v>211</v>
      </c>
      <c r="H13908" s="1">
        <v>377</v>
      </c>
      <c r="I13908" s="1" t="s">
        <v>448</v>
      </c>
      <c r="J13908" s="1" t="s">
        <v>325</v>
      </c>
      <c r="K13908" s="1">
        <v>9999</v>
      </c>
      <c r="L13908" s="1">
        <v>2</v>
      </c>
      <c r="M13908" s="1" t="s">
        <v>445</v>
      </c>
      <c r="Q13908" s="2" t="s">
        <v>37</v>
      </c>
      <c r="R13908" s="1" t="s">
        <v>531</v>
      </c>
      <c r="S13908" s="1" t="str">
        <f t="shared" si="442"/>
        <v>LPC377|V|CMED|9999|2|DUPE</v>
      </c>
      <c r="T13908" s="2" t="str">
        <f t="shared" si="443"/>
        <v>OK</v>
      </c>
    </row>
    <row r="13909" spans="1:20" x14ac:dyDescent="0.25">
      <c r="A13909" s="1">
        <v>103010899</v>
      </c>
      <c r="B13909" s="1" t="str">
        <f>VLOOKUP(A13909,[1]Maestra!A$1:C$746,2,0)</f>
        <v>ACPRPMPC8</v>
      </c>
      <c r="C13909" s="1" t="str">
        <f>VLOOKUP(A13909,[1]Maestra!A$1:C$746,3,0)</f>
        <v>PTV Recursos Propios Mediano Plazo Crecer</v>
      </c>
      <c r="D13909" s="1" t="s">
        <v>515</v>
      </c>
      <c r="E13909" s="1" t="s">
        <v>537</v>
      </c>
      <c r="F13909" s="1">
        <v>211</v>
      </c>
      <c r="G13909" s="1">
        <v>211</v>
      </c>
      <c r="H13909" s="1">
        <v>377</v>
      </c>
      <c r="I13909" s="1" t="s">
        <v>448</v>
      </c>
      <c r="J13909" s="1" t="s">
        <v>325</v>
      </c>
      <c r="K13909" s="1">
        <v>9999</v>
      </c>
      <c r="L13909" s="1">
        <v>2</v>
      </c>
      <c r="M13909" s="1" t="s">
        <v>447</v>
      </c>
      <c r="Q13909" s="2" t="s">
        <v>37</v>
      </c>
      <c r="R13909" s="1" t="s">
        <v>531</v>
      </c>
      <c r="S13909" s="1" t="str">
        <f t="shared" si="442"/>
        <v>LPC377|V|CMED|9999|2|NORM</v>
      </c>
      <c r="T13909" s="2" t="str">
        <f t="shared" si="443"/>
        <v>OK</v>
      </c>
    </row>
    <row r="13910" spans="1:20" x14ac:dyDescent="0.25">
      <c r="A13910" s="1">
        <v>103010899</v>
      </c>
      <c r="B13910" s="1" t="str">
        <f>VLOOKUP(A13910,[1]Maestra!A$1:C$746,2,0)</f>
        <v>ACPRPMPC8</v>
      </c>
      <c r="C13910" s="1" t="str">
        <f>VLOOKUP(A13910,[1]Maestra!A$1:C$746,3,0)</f>
        <v>PTV Recursos Propios Mediano Plazo Crecer</v>
      </c>
      <c r="D13910" s="1" t="s">
        <v>515</v>
      </c>
      <c r="E13910" s="1" t="s">
        <v>537</v>
      </c>
      <c r="F13910" s="1">
        <v>211</v>
      </c>
      <c r="G13910" s="1">
        <v>211</v>
      </c>
      <c r="H13910" s="1">
        <v>377</v>
      </c>
      <c r="I13910" s="1" t="s">
        <v>448</v>
      </c>
      <c r="J13910" s="1" t="s">
        <v>330</v>
      </c>
      <c r="K13910" s="1">
        <v>9999</v>
      </c>
      <c r="L13910" s="1">
        <v>1</v>
      </c>
      <c r="M13910" s="1" t="s">
        <v>445</v>
      </c>
      <c r="Q13910" s="2" t="s">
        <v>37</v>
      </c>
      <c r="R13910" s="1" t="s">
        <v>531</v>
      </c>
      <c r="S13910" s="1" t="str">
        <f t="shared" si="442"/>
        <v>LPC377|V|CMIE|9999|1|DUPE</v>
      </c>
      <c r="T13910" s="2" t="str">
        <f t="shared" si="443"/>
        <v>OK</v>
      </c>
    </row>
    <row r="13911" spans="1:20" x14ac:dyDescent="0.25">
      <c r="A13911" s="1">
        <v>103010899</v>
      </c>
      <c r="B13911" s="1" t="str">
        <f>VLOOKUP(A13911,[1]Maestra!A$1:C$746,2,0)</f>
        <v>ACPRPMPC8</v>
      </c>
      <c r="C13911" s="1" t="str">
        <f>VLOOKUP(A13911,[1]Maestra!A$1:C$746,3,0)</f>
        <v>PTV Recursos Propios Mediano Plazo Crecer</v>
      </c>
      <c r="D13911" s="1" t="s">
        <v>515</v>
      </c>
      <c r="E13911" s="1" t="s">
        <v>537</v>
      </c>
      <c r="F13911" s="1">
        <v>211</v>
      </c>
      <c r="G13911" s="1">
        <v>211</v>
      </c>
      <c r="H13911" s="1">
        <v>377</v>
      </c>
      <c r="I13911" s="1" t="s">
        <v>448</v>
      </c>
      <c r="J13911" s="1" t="s">
        <v>330</v>
      </c>
      <c r="K13911" s="1">
        <v>9999</v>
      </c>
      <c r="L13911" s="1">
        <v>1</v>
      </c>
      <c r="M13911" s="1" t="s">
        <v>447</v>
      </c>
      <c r="Q13911" s="2" t="s">
        <v>37</v>
      </c>
      <c r="R13911" s="1" t="s">
        <v>531</v>
      </c>
      <c r="S13911" s="1" t="str">
        <f t="shared" si="442"/>
        <v>LPC377|V|CMIE|9999|1|NORM</v>
      </c>
      <c r="T13911" s="2" t="str">
        <f t="shared" si="443"/>
        <v>OK</v>
      </c>
    </row>
    <row r="13912" spans="1:20" x14ac:dyDescent="0.25">
      <c r="A13912" s="1">
        <v>103010899</v>
      </c>
      <c r="B13912" s="1" t="str">
        <f>VLOOKUP(A13912,[1]Maestra!A$1:C$746,2,0)</f>
        <v>ACPRPMPC8</v>
      </c>
      <c r="C13912" s="1" t="str">
        <f>VLOOKUP(A13912,[1]Maestra!A$1:C$746,3,0)</f>
        <v>PTV Recursos Propios Mediano Plazo Crecer</v>
      </c>
      <c r="D13912" s="1" t="s">
        <v>515</v>
      </c>
      <c r="E13912" s="1" t="s">
        <v>537</v>
      </c>
      <c r="F13912" s="1">
        <v>211</v>
      </c>
      <c r="G13912" s="1">
        <v>211</v>
      </c>
      <c r="H13912" s="1">
        <v>377</v>
      </c>
      <c r="I13912" s="1" t="s">
        <v>448</v>
      </c>
      <c r="J13912" s="1" t="s">
        <v>330</v>
      </c>
      <c r="K13912" s="1">
        <v>9999</v>
      </c>
      <c r="L13912" s="1">
        <v>2</v>
      </c>
      <c r="M13912" s="1" t="s">
        <v>445</v>
      </c>
      <c r="Q13912" s="2" t="s">
        <v>37</v>
      </c>
      <c r="R13912" s="1" t="s">
        <v>531</v>
      </c>
      <c r="S13912" s="1" t="str">
        <f t="shared" si="442"/>
        <v>LPC377|V|CMIE|9999|2|DUPE</v>
      </c>
      <c r="T13912" s="2" t="str">
        <f t="shared" si="443"/>
        <v>OK</v>
      </c>
    </row>
    <row r="13913" spans="1:20" x14ac:dyDescent="0.25">
      <c r="A13913" s="1">
        <v>103010899</v>
      </c>
      <c r="B13913" s="1" t="str">
        <f>VLOOKUP(A13913,[1]Maestra!A$1:C$746,2,0)</f>
        <v>ACPRPMPC8</v>
      </c>
      <c r="C13913" s="1" t="str">
        <f>VLOOKUP(A13913,[1]Maestra!A$1:C$746,3,0)</f>
        <v>PTV Recursos Propios Mediano Plazo Crecer</v>
      </c>
      <c r="D13913" s="1" t="s">
        <v>515</v>
      </c>
      <c r="E13913" s="1" t="s">
        <v>537</v>
      </c>
      <c r="F13913" s="1">
        <v>211</v>
      </c>
      <c r="G13913" s="1">
        <v>211</v>
      </c>
      <c r="H13913" s="1">
        <v>377</v>
      </c>
      <c r="I13913" s="1" t="s">
        <v>448</v>
      </c>
      <c r="J13913" s="1" t="s">
        <v>330</v>
      </c>
      <c r="K13913" s="1">
        <v>9999</v>
      </c>
      <c r="L13913" s="1">
        <v>2</v>
      </c>
      <c r="M13913" s="1" t="s">
        <v>447</v>
      </c>
      <c r="Q13913" s="2" t="s">
        <v>37</v>
      </c>
      <c r="R13913" s="1" t="s">
        <v>531</v>
      </c>
      <c r="S13913" s="1" t="str">
        <f t="shared" si="442"/>
        <v>LPC377|V|CMIE|9999|2|NORM</v>
      </c>
      <c r="T13913" s="2" t="str">
        <f t="shared" si="443"/>
        <v>OK</v>
      </c>
    </row>
    <row r="13914" spans="1:20" x14ac:dyDescent="0.25">
      <c r="A13914" s="1">
        <v>103010899</v>
      </c>
      <c r="B13914" s="1" t="str">
        <f>VLOOKUP(A13914,[1]Maestra!A$1:C$746,2,0)</f>
        <v>ACPRPMPC8</v>
      </c>
      <c r="C13914" s="1" t="str">
        <f>VLOOKUP(A13914,[1]Maestra!A$1:C$746,3,0)</f>
        <v>PTV Recursos Propios Mediano Plazo Crecer</v>
      </c>
      <c r="D13914" s="1" t="s">
        <v>515</v>
      </c>
      <c r="E13914" s="1" t="s">
        <v>537</v>
      </c>
      <c r="F13914" s="1">
        <v>211</v>
      </c>
      <c r="G13914" s="1">
        <v>211</v>
      </c>
      <c r="H13914" s="1">
        <v>377</v>
      </c>
      <c r="I13914" s="1" t="s">
        <v>448</v>
      </c>
      <c r="J13914" s="1" t="s">
        <v>331</v>
      </c>
      <c r="K13914" s="1">
        <v>9999</v>
      </c>
      <c r="L13914" s="1">
        <v>1</v>
      </c>
      <c r="M13914" s="1" t="s">
        <v>445</v>
      </c>
      <c r="Q13914" s="2" t="s">
        <v>37</v>
      </c>
      <c r="R13914" s="1" t="s">
        <v>531</v>
      </c>
      <c r="S13914" s="1" t="str">
        <f t="shared" si="442"/>
        <v>LPC377|V|CPEM|9999|1|DUPE</v>
      </c>
      <c r="T13914" s="2" t="str">
        <f t="shared" si="443"/>
        <v>OK</v>
      </c>
    </row>
    <row r="13915" spans="1:20" x14ac:dyDescent="0.25">
      <c r="A13915" s="1">
        <v>103010899</v>
      </c>
      <c r="B13915" s="1" t="str">
        <f>VLOOKUP(A13915,[1]Maestra!A$1:C$746,2,0)</f>
        <v>ACPRPMPC8</v>
      </c>
      <c r="C13915" s="1" t="str">
        <f>VLOOKUP(A13915,[1]Maestra!A$1:C$746,3,0)</f>
        <v>PTV Recursos Propios Mediano Plazo Crecer</v>
      </c>
      <c r="D13915" s="1" t="s">
        <v>515</v>
      </c>
      <c r="E13915" s="1" t="s">
        <v>537</v>
      </c>
      <c r="F13915" s="1">
        <v>211</v>
      </c>
      <c r="G13915" s="1">
        <v>211</v>
      </c>
      <c r="H13915" s="1">
        <v>377</v>
      </c>
      <c r="I13915" s="1" t="s">
        <v>448</v>
      </c>
      <c r="J13915" s="1" t="s">
        <v>331</v>
      </c>
      <c r="K13915" s="1">
        <v>9999</v>
      </c>
      <c r="L13915" s="1">
        <v>1</v>
      </c>
      <c r="M13915" s="1" t="s">
        <v>447</v>
      </c>
      <c r="Q13915" s="2" t="s">
        <v>37</v>
      </c>
      <c r="R13915" s="1" t="s">
        <v>531</v>
      </c>
      <c r="S13915" s="1" t="str">
        <f t="shared" si="442"/>
        <v>LPC377|V|CPEM|9999|1|NORM</v>
      </c>
      <c r="T13915" s="2" t="str">
        <f t="shared" si="443"/>
        <v>OK</v>
      </c>
    </row>
    <row r="13916" spans="1:20" x14ac:dyDescent="0.25">
      <c r="A13916" s="1">
        <v>103010899</v>
      </c>
      <c r="B13916" s="1" t="str">
        <f>VLOOKUP(A13916,[1]Maestra!A$1:C$746,2,0)</f>
        <v>ACPRPMPC8</v>
      </c>
      <c r="C13916" s="1" t="str">
        <f>VLOOKUP(A13916,[1]Maestra!A$1:C$746,3,0)</f>
        <v>PTV Recursos Propios Mediano Plazo Crecer</v>
      </c>
      <c r="D13916" s="1" t="s">
        <v>515</v>
      </c>
      <c r="E13916" s="1" t="s">
        <v>537</v>
      </c>
      <c r="F13916" s="1">
        <v>211</v>
      </c>
      <c r="G13916" s="1">
        <v>211</v>
      </c>
      <c r="H13916" s="1">
        <v>377</v>
      </c>
      <c r="I13916" s="1" t="s">
        <v>448</v>
      </c>
      <c r="J13916" s="1" t="s">
        <v>331</v>
      </c>
      <c r="K13916" s="1">
        <v>9999</v>
      </c>
      <c r="L13916" s="1">
        <v>2</v>
      </c>
      <c r="M13916" s="1" t="s">
        <v>445</v>
      </c>
      <c r="Q13916" s="2" t="s">
        <v>37</v>
      </c>
      <c r="R13916" s="1" t="s">
        <v>531</v>
      </c>
      <c r="S13916" s="1" t="str">
        <f t="shared" si="442"/>
        <v>LPC377|V|CPEM|9999|2|DUPE</v>
      </c>
      <c r="T13916" s="2" t="str">
        <f t="shared" si="443"/>
        <v>OK</v>
      </c>
    </row>
    <row r="13917" spans="1:20" x14ac:dyDescent="0.25">
      <c r="A13917" s="1">
        <v>103010899</v>
      </c>
      <c r="B13917" s="1" t="str">
        <f>VLOOKUP(A13917,[1]Maestra!A$1:C$746,2,0)</f>
        <v>ACPRPMPC8</v>
      </c>
      <c r="C13917" s="1" t="str">
        <f>VLOOKUP(A13917,[1]Maestra!A$1:C$746,3,0)</f>
        <v>PTV Recursos Propios Mediano Plazo Crecer</v>
      </c>
      <c r="D13917" s="1" t="s">
        <v>515</v>
      </c>
      <c r="E13917" s="1" t="s">
        <v>537</v>
      </c>
      <c r="F13917" s="1">
        <v>211</v>
      </c>
      <c r="G13917" s="1">
        <v>211</v>
      </c>
      <c r="H13917" s="1">
        <v>377</v>
      </c>
      <c r="I13917" s="1" t="s">
        <v>448</v>
      </c>
      <c r="J13917" s="1" t="s">
        <v>331</v>
      </c>
      <c r="K13917" s="1">
        <v>9999</v>
      </c>
      <c r="L13917" s="1">
        <v>2</v>
      </c>
      <c r="M13917" s="1" t="s">
        <v>447</v>
      </c>
      <c r="Q13917" s="2" t="s">
        <v>37</v>
      </c>
      <c r="R13917" s="1" t="s">
        <v>531</v>
      </c>
      <c r="S13917" s="1" t="str">
        <f t="shared" si="442"/>
        <v>LPC377|V|CPEM|9999|2|NORM</v>
      </c>
      <c r="T13917" s="2" t="str">
        <f t="shared" si="443"/>
        <v>OK</v>
      </c>
    </row>
    <row r="13918" spans="1:20" x14ac:dyDescent="0.25">
      <c r="A13918" s="1">
        <v>103010899</v>
      </c>
      <c r="B13918" s="1" t="str">
        <f>VLOOKUP(A13918,[1]Maestra!A$1:C$746,2,0)</f>
        <v>ACPRPMPC8</v>
      </c>
      <c r="C13918" s="1" t="str">
        <f>VLOOKUP(A13918,[1]Maestra!A$1:C$746,3,0)</f>
        <v>PTV Recursos Propios Mediano Plazo Crecer</v>
      </c>
      <c r="D13918" s="1" t="s">
        <v>515</v>
      </c>
      <c r="E13918" s="1" t="s">
        <v>537</v>
      </c>
      <c r="F13918" s="1">
        <v>211</v>
      </c>
      <c r="G13918" s="1">
        <v>211</v>
      </c>
      <c r="H13918" s="1">
        <v>377</v>
      </c>
      <c r="I13918" s="1" t="s">
        <v>448</v>
      </c>
      <c r="J13918" s="1" t="s">
        <v>332</v>
      </c>
      <c r="K13918" s="1">
        <v>9999</v>
      </c>
      <c r="L13918" s="1">
        <v>1</v>
      </c>
      <c r="M13918" s="1" t="s">
        <v>447</v>
      </c>
      <c r="Q13918" s="2" t="s">
        <v>37</v>
      </c>
      <c r="R13918" s="1" t="s">
        <v>531</v>
      </c>
      <c r="S13918" s="1" t="str">
        <f t="shared" si="442"/>
        <v>LPC377|V|CSOB|9999|1|NORM</v>
      </c>
      <c r="T13918" s="2" t="str">
        <f t="shared" si="443"/>
        <v>OK</v>
      </c>
    </row>
    <row r="13919" spans="1:20" x14ac:dyDescent="0.25">
      <c r="A13919" s="1">
        <v>103010899</v>
      </c>
      <c r="B13919" s="1" t="str">
        <f>VLOOKUP(A13919,[1]Maestra!A$1:C$746,2,0)</f>
        <v>ACPRPMPC8</v>
      </c>
      <c r="C13919" s="1" t="str">
        <f>VLOOKUP(A13919,[1]Maestra!A$1:C$746,3,0)</f>
        <v>PTV Recursos Propios Mediano Plazo Crecer</v>
      </c>
      <c r="D13919" s="1" t="s">
        <v>515</v>
      </c>
      <c r="E13919" s="1" t="s">
        <v>537</v>
      </c>
      <c r="F13919" s="1">
        <v>211</v>
      </c>
      <c r="G13919" s="1">
        <v>211</v>
      </c>
      <c r="H13919" s="1">
        <v>377</v>
      </c>
      <c r="I13919" s="1" t="s">
        <v>448</v>
      </c>
      <c r="J13919" s="1" t="s">
        <v>332</v>
      </c>
      <c r="K13919" s="1">
        <v>9999</v>
      </c>
      <c r="L13919" s="1">
        <v>2</v>
      </c>
      <c r="M13919" s="1" t="s">
        <v>447</v>
      </c>
      <c r="Q13919" s="2" t="s">
        <v>37</v>
      </c>
      <c r="R13919" s="1" t="s">
        <v>531</v>
      </c>
      <c r="S13919" s="1" t="str">
        <f t="shared" si="442"/>
        <v>LPC377|V|CSOB|9999|2|NORM</v>
      </c>
      <c r="T13919" s="2" t="str">
        <f t="shared" si="443"/>
        <v>OK</v>
      </c>
    </row>
    <row r="13920" spans="1:20" x14ac:dyDescent="0.25">
      <c r="A13920" s="1">
        <v>103010701</v>
      </c>
      <c r="B13920" s="1" t="str">
        <f>VLOOKUP(A13920,[1]Maestra!A$1:C$746,2,0)</f>
        <v>ACPRPC6T8</v>
      </c>
      <c r="C13920" s="1" t="str">
        <f>VLOOKUP(A13920,[1]Maestra!A$1:C$746,3,0)</f>
        <v>PTV Recursos Propios C Plazo Reactiva Reprogramado</v>
      </c>
      <c r="D13920" s="1" t="s">
        <v>515</v>
      </c>
      <c r="E13920" s="1" t="s">
        <v>537</v>
      </c>
      <c r="F13920" s="1">
        <v>211</v>
      </c>
      <c r="G13920" s="1">
        <v>211</v>
      </c>
      <c r="H13920" s="1">
        <v>378</v>
      </c>
      <c r="I13920" s="1" t="s">
        <v>415</v>
      </c>
      <c r="J13920" s="1" t="s">
        <v>327</v>
      </c>
      <c r="K13920" s="1">
        <v>9999</v>
      </c>
      <c r="L13920" s="1">
        <v>9999</v>
      </c>
      <c r="M13920" s="1" t="s">
        <v>445</v>
      </c>
      <c r="Q13920" s="2" t="s">
        <v>37</v>
      </c>
      <c r="R13920" s="1" t="s">
        <v>531</v>
      </c>
      <c r="S13920" s="1" t="str">
        <f t="shared" si="442"/>
        <v>LPC378|S|CCOR|9999|9999|DUPE</v>
      </c>
      <c r="T13920" s="2" t="str">
        <f t="shared" si="443"/>
        <v>OK</v>
      </c>
    </row>
    <row r="13921" spans="1:20" x14ac:dyDescent="0.25">
      <c r="A13921" s="1">
        <v>103010701</v>
      </c>
      <c r="B13921" s="1" t="str">
        <f>VLOOKUP(A13921,[1]Maestra!A$1:C$746,2,0)</f>
        <v>ACPRPC6T8</v>
      </c>
      <c r="C13921" s="1" t="str">
        <f>VLOOKUP(A13921,[1]Maestra!A$1:C$746,3,0)</f>
        <v>PTV Recursos Propios C Plazo Reactiva Reprogramado</v>
      </c>
      <c r="D13921" s="1" t="s">
        <v>515</v>
      </c>
      <c r="E13921" s="1" t="s">
        <v>537</v>
      </c>
      <c r="F13921" s="1">
        <v>211</v>
      </c>
      <c r="G13921" s="1">
        <v>211</v>
      </c>
      <c r="H13921" s="1">
        <v>378</v>
      </c>
      <c r="I13921" s="1" t="s">
        <v>415</v>
      </c>
      <c r="J13921" s="1" t="s">
        <v>327</v>
      </c>
      <c r="K13921" s="1">
        <v>9999</v>
      </c>
      <c r="L13921" s="1">
        <v>9999</v>
      </c>
      <c r="M13921" s="1" t="s">
        <v>447</v>
      </c>
      <c r="Q13921" s="2" t="s">
        <v>37</v>
      </c>
      <c r="R13921" s="1" t="s">
        <v>531</v>
      </c>
      <c r="S13921" s="1" t="str">
        <f t="shared" si="442"/>
        <v>LPC378|S|CCOR|9999|9999|NORM</v>
      </c>
      <c r="T13921" s="2" t="str">
        <f t="shared" si="443"/>
        <v>OK</v>
      </c>
    </row>
    <row r="13922" spans="1:20" x14ac:dyDescent="0.25">
      <c r="A13922" s="1">
        <v>103010701</v>
      </c>
      <c r="B13922" s="1" t="str">
        <f>VLOOKUP(A13922,[1]Maestra!A$1:C$746,2,0)</f>
        <v>ACPRPC6T8</v>
      </c>
      <c r="C13922" s="1" t="str">
        <f>VLOOKUP(A13922,[1]Maestra!A$1:C$746,3,0)</f>
        <v>PTV Recursos Propios C Plazo Reactiva Reprogramado</v>
      </c>
      <c r="D13922" s="1" t="s">
        <v>515</v>
      </c>
      <c r="E13922" s="1" t="s">
        <v>537</v>
      </c>
      <c r="F13922" s="1">
        <v>211</v>
      </c>
      <c r="G13922" s="1">
        <v>211</v>
      </c>
      <c r="H13922" s="1">
        <v>378</v>
      </c>
      <c r="I13922" s="1" t="s">
        <v>415</v>
      </c>
      <c r="J13922" s="1" t="s">
        <v>328</v>
      </c>
      <c r="K13922" s="1">
        <v>9999</v>
      </c>
      <c r="L13922" s="1">
        <v>9999</v>
      </c>
      <c r="M13922" s="1" t="s">
        <v>445</v>
      </c>
      <c r="Q13922" s="2" t="s">
        <v>37</v>
      </c>
      <c r="R13922" s="1" t="s">
        <v>531</v>
      </c>
      <c r="S13922" s="1" t="str">
        <f t="shared" si="442"/>
        <v>LPC378|S|CGEM|9999|9999|DUPE</v>
      </c>
      <c r="T13922" s="2" t="str">
        <f t="shared" si="443"/>
        <v>OK</v>
      </c>
    </row>
    <row r="13923" spans="1:20" x14ac:dyDescent="0.25">
      <c r="A13923" s="1">
        <v>103010701</v>
      </c>
      <c r="B13923" s="1" t="str">
        <f>VLOOKUP(A13923,[1]Maestra!A$1:C$746,2,0)</f>
        <v>ACPRPC6T8</v>
      </c>
      <c r="C13923" s="1" t="str">
        <f>VLOOKUP(A13923,[1]Maestra!A$1:C$746,3,0)</f>
        <v>PTV Recursos Propios C Plazo Reactiva Reprogramado</v>
      </c>
      <c r="D13923" s="1" t="s">
        <v>515</v>
      </c>
      <c r="E13923" s="1" t="s">
        <v>537</v>
      </c>
      <c r="F13923" s="1">
        <v>211</v>
      </c>
      <c r="G13923" s="1">
        <v>211</v>
      </c>
      <c r="H13923" s="1">
        <v>378</v>
      </c>
      <c r="I13923" s="1" t="s">
        <v>415</v>
      </c>
      <c r="J13923" s="1" t="s">
        <v>328</v>
      </c>
      <c r="K13923" s="1">
        <v>9999</v>
      </c>
      <c r="L13923" s="1">
        <v>9999</v>
      </c>
      <c r="M13923" s="1" t="s">
        <v>447</v>
      </c>
      <c r="Q13923" s="2" t="s">
        <v>37</v>
      </c>
      <c r="R13923" s="1" t="s">
        <v>531</v>
      </c>
      <c r="S13923" s="1" t="str">
        <f t="shared" si="442"/>
        <v>LPC378|S|CGEM|9999|9999|NORM</v>
      </c>
      <c r="T13923" s="2" t="str">
        <f t="shared" si="443"/>
        <v>OK</v>
      </c>
    </row>
    <row r="13924" spans="1:20" x14ac:dyDescent="0.25">
      <c r="A13924" s="1">
        <v>103010701</v>
      </c>
      <c r="B13924" s="1" t="str">
        <f>VLOOKUP(A13924,[1]Maestra!A$1:C$746,2,0)</f>
        <v>ACPRPC6T8</v>
      </c>
      <c r="C13924" s="1" t="str">
        <f>VLOOKUP(A13924,[1]Maestra!A$1:C$746,3,0)</f>
        <v>PTV Recursos Propios C Plazo Reactiva Reprogramado</v>
      </c>
      <c r="D13924" s="1" t="s">
        <v>515</v>
      </c>
      <c r="E13924" s="1" t="s">
        <v>537</v>
      </c>
      <c r="F13924" s="1">
        <v>211</v>
      </c>
      <c r="G13924" s="1">
        <v>211</v>
      </c>
      <c r="H13924" s="1">
        <v>378</v>
      </c>
      <c r="I13924" s="1" t="s">
        <v>415</v>
      </c>
      <c r="J13924" s="1" t="s">
        <v>325</v>
      </c>
      <c r="K13924" s="1">
        <v>9999</v>
      </c>
      <c r="L13924" s="1">
        <v>9999</v>
      </c>
      <c r="M13924" s="1" t="s">
        <v>445</v>
      </c>
      <c r="Q13924" s="2" t="s">
        <v>37</v>
      </c>
      <c r="R13924" s="1" t="s">
        <v>531</v>
      </c>
      <c r="S13924" s="1" t="str">
        <f t="shared" si="442"/>
        <v>LPC378|S|CMED|9999|9999|DUPE</v>
      </c>
      <c r="T13924" s="2" t="str">
        <f t="shared" si="443"/>
        <v>OK</v>
      </c>
    </row>
    <row r="13925" spans="1:20" x14ac:dyDescent="0.25">
      <c r="A13925" s="1">
        <v>103010701</v>
      </c>
      <c r="B13925" s="1" t="str">
        <f>VLOOKUP(A13925,[1]Maestra!A$1:C$746,2,0)</f>
        <v>ACPRPC6T8</v>
      </c>
      <c r="C13925" s="1" t="str">
        <f>VLOOKUP(A13925,[1]Maestra!A$1:C$746,3,0)</f>
        <v>PTV Recursos Propios C Plazo Reactiva Reprogramado</v>
      </c>
      <c r="D13925" s="1" t="s">
        <v>515</v>
      </c>
      <c r="E13925" s="1" t="s">
        <v>537</v>
      </c>
      <c r="F13925" s="1">
        <v>211</v>
      </c>
      <c r="G13925" s="1">
        <v>211</v>
      </c>
      <c r="H13925" s="1">
        <v>378</v>
      </c>
      <c r="I13925" s="1" t="s">
        <v>415</v>
      </c>
      <c r="J13925" s="1" t="s">
        <v>325</v>
      </c>
      <c r="K13925" s="1">
        <v>9999</v>
      </c>
      <c r="L13925" s="1">
        <v>9999</v>
      </c>
      <c r="M13925" s="1" t="s">
        <v>447</v>
      </c>
      <c r="Q13925" s="2" t="s">
        <v>37</v>
      </c>
      <c r="R13925" s="1" t="s">
        <v>531</v>
      </c>
      <c r="S13925" s="1" t="str">
        <f t="shared" si="442"/>
        <v>LPC378|S|CMED|9999|9999|NORM</v>
      </c>
      <c r="T13925" s="2" t="str">
        <f t="shared" si="443"/>
        <v>OK</v>
      </c>
    </row>
    <row r="13926" spans="1:20" x14ac:dyDescent="0.25">
      <c r="A13926" s="1">
        <v>103010701</v>
      </c>
      <c r="B13926" s="1" t="str">
        <f>VLOOKUP(A13926,[1]Maestra!A$1:C$746,2,0)</f>
        <v>ACPRPC6T8</v>
      </c>
      <c r="C13926" s="1" t="str">
        <f>VLOOKUP(A13926,[1]Maestra!A$1:C$746,3,0)</f>
        <v>PTV Recursos Propios C Plazo Reactiva Reprogramado</v>
      </c>
      <c r="D13926" s="1" t="s">
        <v>515</v>
      </c>
      <c r="E13926" s="1" t="s">
        <v>537</v>
      </c>
      <c r="F13926" s="1">
        <v>211</v>
      </c>
      <c r="G13926" s="1">
        <v>211</v>
      </c>
      <c r="H13926" s="1">
        <v>378</v>
      </c>
      <c r="I13926" s="1" t="s">
        <v>415</v>
      </c>
      <c r="J13926" s="1" t="s">
        <v>330</v>
      </c>
      <c r="K13926" s="1">
        <v>9999</v>
      </c>
      <c r="L13926" s="1">
        <v>9999</v>
      </c>
      <c r="M13926" s="1" t="s">
        <v>445</v>
      </c>
      <c r="Q13926" s="2" t="s">
        <v>37</v>
      </c>
      <c r="R13926" s="1" t="s">
        <v>531</v>
      </c>
      <c r="S13926" s="1" t="str">
        <f t="shared" si="442"/>
        <v>LPC378|S|CMIE|9999|9999|DUPE</v>
      </c>
      <c r="T13926" s="2" t="str">
        <f t="shared" si="443"/>
        <v>OK</v>
      </c>
    </row>
    <row r="13927" spans="1:20" x14ac:dyDescent="0.25">
      <c r="A13927" s="1">
        <v>103010701</v>
      </c>
      <c r="B13927" s="1" t="str">
        <f>VLOOKUP(A13927,[1]Maestra!A$1:C$746,2,0)</f>
        <v>ACPRPC6T8</v>
      </c>
      <c r="C13927" s="1" t="str">
        <f>VLOOKUP(A13927,[1]Maestra!A$1:C$746,3,0)</f>
        <v>PTV Recursos Propios C Plazo Reactiva Reprogramado</v>
      </c>
      <c r="D13927" s="1" t="s">
        <v>515</v>
      </c>
      <c r="E13927" s="1" t="s">
        <v>537</v>
      </c>
      <c r="F13927" s="1">
        <v>211</v>
      </c>
      <c r="G13927" s="1">
        <v>211</v>
      </c>
      <c r="H13927" s="1">
        <v>378</v>
      </c>
      <c r="I13927" s="1" t="s">
        <v>415</v>
      </c>
      <c r="J13927" s="1" t="s">
        <v>330</v>
      </c>
      <c r="K13927" s="1">
        <v>9999</v>
      </c>
      <c r="L13927" s="1">
        <v>9999</v>
      </c>
      <c r="M13927" s="1" t="s">
        <v>447</v>
      </c>
      <c r="Q13927" s="2" t="s">
        <v>37</v>
      </c>
      <c r="R13927" s="1" t="s">
        <v>531</v>
      </c>
      <c r="S13927" s="1" t="str">
        <f t="shared" si="442"/>
        <v>LPC378|S|CMIE|9999|9999|NORM</v>
      </c>
      <c r="T13927" s="2" t="str">
        <f t="shared" si="443"/>
        <v>OK</v>
      </c>
    </row>
    <row r="13928" spans="1:20" x14ac:dyDescent="0.25">
      <c r="A13928" s="1">
        <v>103010701</v>
      </c>
      <c r="B13928" s="1" t="str">
        <f>VLOOKUP(A13928,[1]Maestra!A$1:C$746,2,0)</f>
        <v>ACPRPC6T8</v>
      </c>
      <c r="C13928" s="1" t="str">
        <f>VLOOKUP(A13928,[1]Maestra!A$1:C$746,3,0)</f>
        <v>PTV Recursos Propios C Plazo Reactiva Reprogramado</v>
      </c>
      <c r="D13928" s="1" t="s">
        <v>515</v>
      </c>
      <c r="E13928" s="1" t="s">
        <v>537</v>
      </c>
      <c r="F13928" s="1">
        <v>211</v>
      </c>
      <c r="G13928" s="1">
        <v>211</v>
      </c>
      <c r="H13928" s="1">
        <v>378</v>
      </c>
      <c r="I13928" s="1" t="s">
        <v>415</v>
      </c>
      <c r="J13928" s="1" t="s">
        <v>331</v>
      </c>
      <c r="K13928" s="1">
        <v>9999</v>
      </c>
      <c r="L13928" s="1">
        <v>9999</v>
      </c>
      <c r="M13928" s="1" t="s">
        <v>445</v>
      </c>
      <c r="Q13928" s="2" t="s">
        <v>37</v>
      </c>
      <c r="R13928" s="1" t="s">
        <v>531</v>
      </c>
      <c r="S13928" s="1" t="str">
        <f t="shared" si="442"/>
        <v>LPC378|S|CPEM|9999|9999|DUPE</v>
      </c>
      <c r="T13928" s="2" t="str">
        <f t="shared" si="443"/>
        <v>OK</v>
      </c>
    </row>
    <row r="13929" spans="1:20" x14ac:dyDescent="0.25">
      <c r="A13929" s="1">
        <v>103010701</v>
      </c>
      <c r="B13929" s="1" t="str">
        <f>VLOOKUP(A13929,[1]Maestra!A$1:C$746,2,0)</f>
        <v>ACPRPC6T8</v>
      </c>
      <c r="C13929" s="1" t="str">
        <f>VLOOKUP(A13929,[1]Maestra!A$1:C$746,3,0)</f>
        <v>PTV Recursos Propios C Plazo Reactiva Reprogramado</v>
      </c>
      <c r="D13929" s="1" t="s">
        <v>515</v>
      </c>
      <c r="E13929" s="1" t="s">
        <v>537</v>
      </c>
      <c r="F13929" s="1">
        <v>211</v>
      </c>
      <c r="G13929" s="1">
        <v>211</v>
      </c>
      <c r="H13929" s="1">
        <v>378</v>
      </c>
      <c r="I13929" s="1" t="s">
        <v>415</v>
      </c>
      <c r="J13929" s="1" t="s">
        <v>331</v>
      </c>
      <c r="K13929" s="1">
        <v>9999</v>
      </c>
      <c r="L13929" s="1">
        <v>9999</v>
      </c>
      <c r="M13929" s="1" t="s">
        <v>447</v>
      </c>
      <c r="Q13929" s="2" t="s">
        <v>37</v>
      </c>
      <c r="R13929" s="1" t="s">
        <v>531</v>
      </c>
      <c r="S13929" s="1" t="str">
        <f t="shared" si="442"/>
        <v>LPC378|S|CPEM|9999|9999|NORM</v>
      </c>
      <c r="T13929" s="2" t="str">
        <f t="shared" si="443"/>
        <v>OK</v>
      </c>
    </row>
    <row r="13930" spans="1:20" x14ac:dyDescent="0.25">
      <c r="A13930" s="1">
        <v>103010701</v>
      </c>
      <c r="B13930" s="1" t="str">
        <f>VLOOKUP(A13930,[1]Maestra!A$1:C$746,2,0)</f>
        <v>ACPRPC6T8</v>
      </c>
      <c r="C13930" s="1" t="str">
        <f>VLOOKUP(A13930,[1]Maestra!A$1:C$746,3,0)</f>
        <v>PTV Recursos Propios C Plazo Reactiva Reprogramado</v>
      </c>
      <c r="D13930" s="1" t="s">
        <v>515</v>
      </c>
      <c r="E13930" s="1" t="s">
        <v>537</v>
      </c>
      <c r="F13930" s="1">
        <v>211</v>
      </c>
      <c r="G13930" s="1">
        <v>211</v>
      </c>
      <c r="H13930" s="1">
        <v>378</v>
      </c>
      <c r="I13930" s="1" t="s">
        <v>448</v>
      </c>
      <c r="J13930" s="1" t="s">
        <v>327</v>
      </c>
      <c r="K13930" s="1">
        <v>9999</v>
      </c>
      <c r="L13930" s="1">
        <v>9999</v>
      </c>
      <c r="M13930" s="1" t="s">
        <v>445</v>
      </c>
      <c r="Q13930" s="2" t="s">
        <v>37</v>
      </c>
      <c r="R13930" s="1" t="s">
        <v>531</v>
      </c>
      <c r="S13930" s="1" t="str">
        <f t="shared" si="442"/>
        <v>LPC378|V|CCOR|9999|9999|DUPE</v>
      </c>
      <c r="T13930" s="2" t="str">
        <f t="shared" si="443"/>
        <v>OK</v>
      </c>
    </row>
    <row r="13931" spans="1:20" x14ac:dyDescent="0.25">
      <c r="A13931" s="1">
        <v>103010701</v>
      </c>
      <c r="B13931" s="1" t="str">
        <f>VLOOKUP(A13931,[1]Maestra!A$1:C$746,2,0)</f>
        <v>ACPRPC6T8</v>
      </c>
      <c r="C13931" s="1" t="str">
        <f>VLOOKUP(A13931,[1]Maestra!A$1:C$746,3,0)</f>
        <v>PTV Recursos Propios C Plazo Reactiva Reprogramado</v>
      </c>
      <c r="D13931" s="1" t="s">
        <v>515</v>
      </c>
      <c r="E13931" s="1" t="s">
        <v>537</v>
      </c>
      <c r="F13931" s="1">
        <v>211</v>
      </c>
      <c r="G13931" s="1">
        <v>211</v>
      </c>
      <c r="H13931" s="1">
        <v>378</v>
      </c>
      <c r="I13931" s="1" t="s">
        <v>448</v>
      </c>
      <c r="J13931" s="1" t="s">
        <v>327</v>
      </c>
      <c r="K13931" s="1">
        <v>9999</v>
      </c>
      <c r="L13931" s="1">
        <v>9999</v>
      </c>
      <c r="M13931" s="1" t="s">
        <v>447</v>
      </c>
      <c r="Q13931" s="2" t="s">
        <v>37</v>
      </c>
      <c r="R13931" s="1" t="s">
        <v>531</v>
      </c>
      <c r="S13931" s="1" t="str">
        <f t="shared" si="442"/>
        <v>LPC378|V|CCOR|9999|9999|NORM</v>
      </c>
      <c r="T13931" s="2" t="str">
        <f t="shared" si="443"/>
        <v>OK</v>
      </c>
    </row>
    <row r="13932" spans="1:20" x14ac:dyDescent="0.25">
      <c r="A13932" s="1">
        <v>103010701</v>
      </c>
      <c r="B13932" s="1" t="str">
        <f>VLOOKUP(A13932,[1]Maestra!A$1:C$746,2,0)</f>
        <v>ACPRPC6T8</v>
      </c>
      <c r="C13932" s="1" t="str">
        <f>VLOOKUP(A13932,[1]Maestra!A$1:C$746,3,0)</f>
        <v>PTV Recursos Propios C Plazo Reactiva Reprogramado</v>
      </c>
      <c r="D13932" s="1" t="s">
        <v>515</v>
      </c>
      <c r="E13932" s="1" t="s">
        <v>537</v>
      </c>
      <c r="F13932" s="1">
        <v>211</v>
      </c>
      <c r="G13932" s="1">
        <v>211</v>
      </c>
      <c r="H13932" s="1">
        <v>378</v>
      </c>
      <c r="I13932" s="1" t="s">
        <v>448</v>
      </c>
      <c r="J13932" s="1" t="s">
        <v>328</v>
      </c>
      <c r="K13932" s="1">
        <v>9999</v>
      </c>
      <c r="L13932" s="1">
        <v>9999</v>
      </c>
      <c r="M13932" s="1" t="s">
        <v>445</v>
      </c>
      <c r="Q13932" s="2" t="s">
        <v>37</v>
      </c>
      <c r="R13932" s="1" t="s">
        <v>531</v>
      </c>
      <c r="S13932" s="1" t="str">
        <f t="shared" si="442"/>
        <v>LPC378|V|CGEM|9999|9999|DUPE</v>
      </c>
      <c r="T13932" s="2" t="str">
        <f t="shared" si="443"/>
        <v>OK</v>
      </c>
    </row>
    <row r="13933" spans="1:20" x14ac:dyDescent="0.25">
      <c r="A13933" s="1">
        <v>103010701</v>
      </c>
      <c r="B13933" s="1" t="str">
        <f>VLOOKUP(A13933,[1]Maestra!A$1:C$746,2,0)</f>
        <v>ACPRPC6T8</v>
      </c>
      <c r="C13933" s="1" t="str">
        <f>VLOOKUP(A13933,[1]Maestra!A$1:C$746,3,0)</f>
        <v>PTV Recursos Propios C Plazo Reactiva Reprogramado</v>
      </c>
      <c r="D13933" s="1" t="s">
        <v>515</v>
      </c>
      <c r="E13933" s="1" t="s">
        <v>537</v>
      </c>
      <c r="F13933" s="1">
        <v>211</v>
      </c>
      <c r="G13933" s="1">
        <v>211</v>
      </c>
      <c r="H13933" s="1">
        <v>378</v>
      </c>
      <c r="I13933" s="1" t="s">
        <v>448</v>
      </c>
      <c r="J13933" s="1" t="s">
        <v>328</v>
      </c>
      <c r="K13933" s="1">
        <v>9999</v>
      </c>
      <c r="L13933" s="1">
        <v>9999</v>
      </c>
      <c r="M13933" s="1" t="s">
        <v>447</v>
      </c>
      <c r="Q13933" s="2" t="s">
        <v>37</v>
      </c>
      <c r="R13933" s="1" t="s">
        <v>531</v>
      </c>
      <c r="S13933" s="1" t="str">
        <f t="shared" si="442"/>
        <v>LPC378|V|CGEM|9999|9999|NORM</v>
      </c>
      <c r="T13933" s="2" t="str">
        <f t="shared" si="443"/>
        <v>OK</v>
      </c>
    </row>
    <row r="13934" spans="1:20" x14ac:dyDescent="0.25">
      <c r="A13934" s="1">
        <v>103010701</v>
      </c>
      <c r="B13934" s="1" t="str">
        <f>VLOOKUP(A13934,[1]Maestra!A$1:C$746,2,0)</f>
        <v>ACPRPC6T8</v>
      </c>
      <c r="C13934" s="1" t="str">
        <f>VLOOKUP(A13934,[1]Maestra!A$1:C$746,3,0)</f>
        <v>PTV Recursos Propios C Plazo Reactiva Reprogramado</v>
      </c>
      <c r="D13934" s="1" t="s">
        <v>515</v>
      </c>
      <c r="E13934" s="1" t="s">
        <v>537</v>
      </c>
      <c r="F13934" s="1">
        <v>211</v>
      </c>
      <c r="G13934" s="1">
        <v>211</v>
      </c>
      <c r="H13934" s="1">
        <v>378</v>
      </c>
      <c r="I13934" s="1" t="s">
        <v>448</v>
      </c>
      <c r="J13934" s="1" t="s">
        <v>325</v>
      </c>
      <c r="K13934" s="1">
        <v>9999</v>
      </c>
      <c r="L13934" s="1">
        <v>9999</v>
      </c>
      <c r="M13934" s="1" t="s">
        <v>445</v>
      </c>
      <c r="Q13934" s="2" t="s">
        <v>37</v>
      </c>
      <c r="R13934" s="1" t="s">
        <v>531</v>
      </c>
      <c r="S13934" s="1" t="str">
        <f t="shared" si="442"/>
        <v>LPC378|V|CMED|9999|9999|DUPE</v>
      </c>
      <c r="T13934" s="2" t="str">
        <f t="shared" si="443"/>
        <v>OK</v>
      </c>
    </row>
    <row r="13935" spans="1:20" x14ac:dyDescent="0.25">
      <c r="A13935" s="1">
        <v>103010701</v>
      </c>
      <c r="B13935" s="1" t="str">
        <f>VLOOKUP(A13935,[1]Maestra!A$1:C$746,2,0)</f>
        <v>ACPRPC6T8</v>
      </c>
      <c r="C13935" s="1" t="str">
        <f>VLOOKUP(A13935,[1]Maestra!A$1:C$746,3,0)</f>
        <v>PTV Recursos Propios C Plazo Reactiva Reprogramado</v>
      </c>
      <c r="D13935" s="1" t="s">
        <v>515</v>
      </c>
      <c r="E13935" s="1" t="s">
        <v>537</v>
      </c>
      <c r="F13935" s="1">
        <v>211</v>
      </c>
      <c r="G13935" s="1">
        <v>211</v>
      </c>
      <c r="H13935" s="1">
        <v>378</v>
      </c>
      <c r="I13935" s="1" t="s">
        <v>448</v>
      </c>
      <c r="J13935" s="1" t="s">
        <v>325</v>
      </c>
      <c r="K13935" s="1">
        <v>9999</v>
      </c>
      <c r="L13935" s="1">
        <v>9999</v>
      </c>
      <c r="M13935" s="1" t="s">
        <v>447</v>
      </c>
      <c r="Q13935" s="2" t="s">
        <v>37</v>
      </c>
      <c r="R13935" s="1" t="s">
        <v>531</v>
      </c>
      <c r="S13935" s="1" t="str">
        <f t="shared" si="442"/>
        <v>LPC378|V|CMED|9999|9999|NORM</v>
      </c>
      <c r="T13935" s="2" t="str">
        <f t="shared" si="443"/>
        <v>OK</v>
      </c>
    </row>
    <row r="13936" spans="1:20" x14ac:dyDescent="0.25">
      <c r="A13936" s="1">
        <v>103010701</v>
      </c>
      <c r="B13936" s="1" t="str">
        <f>VLOOKUP(A13936,[1]Maestra!A$1:C$746,2,0)</f>
        <v>ACPRPC6T8</v>
      </c>
      <c r="C13936" s="1" t="str">
        <f>VLOOKUP(A13936,[1]Maestra!A$1:C$746,3,0)</f>
        <v>PTV Recursos Propios C Plazo Reactiva Reprogramado</v>
      </c>
      <c r="D13936" s="1" t="s">
        <v>515</v>
      </c>
      <c r="E13936" s="1" t="s">
        <v>537</v>
      </c>
      <c r="F13936" s="1">
        <v>211</v>
      </c>
      <c r="G13936" s="1">
        <v>211</v>
      </c>
      <c r="H13936" s="1">
        <v>378</v>
      </c>
      <c r="I13936" s="1" t="s">
        <v>448</v>
      </c>
      <c r="J13936" s="1" t="s">
        <v>330</v>
      </c>
      <c r="K13936" s="1">
        <v>9999</v>
      </c>
      <c r="L13936" s="1">
        <v>9999</v>
      </c>
      <c r="M13936" s="1" t="s">
        <v>445</v>
      </c>
      <c r="Q13936" s="2" t="s">
        <v>37</v>
      </c>
      <c r="R13936" s="1" t="s">
        <v>531</v>
      </c>
      <c r="S13936" s="1" t="str">
        <f t="shared" si="442"/>
        <v>LPC378|V|CMIE|9999|9999|DUPE</v>
      </c>
      <c r="T13936" s="2" t="str">
        <f t="shared" si="443"/>
        <v>OK</v>
      </c>
    </row>
    <row r="13937" spans="1:20" x14ac:dyDescent="0.25">
      <c r="A13937" s="1">
        <v>103010701</v>
      </c>
      <c r="B13937" s="1" t="str">
        <f>VLOOKUP(A13937,[1]Maestra!A$1:C$746,2,0)</f>
        <v>ACPRPC6T8</v>
      </c>
      <c r="C13937" s="1" t="str">
        <f>VLOOKUP(A13937,[1]Maestra!A$1:C$746,3,0)</f>
        <v>PTV Recursos Propios C Plazo Reactiva Reprogramado</v>
      </c>
      <c r="D13937" s="1" t="s">
        <v>515</v>
      </c>
      <c r="E13937" s="1" t="s">
        <v>537</v>
      </c>
      <c r="F13937" s="1">
        <v>211</v>
      </c>
      <c r="G13937" s="1">
        <v>211</v>
      </c>
      <c r="H13937" s="1">
        <v>378</v>
      </c>
      <c r="I13937" s="1" t="s">
        <v>448</v>
      </c>
      <c r="J13937" s="1" t="s">
        <v>330</v>
      </c>
      <c r="K13937" s="1">
        <v>9999</v>
      </c>
      <c r="L13937" s="1">
        <v>9999</v>
      </c>
      <c r="M13937" s="1" t="s">
        <v>447</v>
      </c>
      <c r="Q13937" s="2" t="s">
        <v>37</v>
      </c>
      <c r="R13937" s="1" t="s">
        <v>531</v>
      </c>
      <c r="S13937" s="1" t="str">
        <f t="shared" si="442"/>
        <v>LPC378|V|CMIE|9999|9999|NORM</v>
      </c>
      <c r="T13937" s="2" t="str">
        <f t="shared" si="443"/>
        <v>OK</v>
      </c>
    </row>
    <row r="13938" spans="1:20" x14ac:dyDescent="0.25">
      <c r="A13938" s="1">
        <v>103010701</v>
      </c>
      <c r="B13938" s="1" t="str">
        <f>VLOOKUP(A13938,[1]Maestra!A$1:C$746,2,0)</f>
        <v>ACPRPC6T8</v>
      </c>
      <c r="C13938" s="1" t="str">
        <f>VLOOKUP(A13938,[1]Maestra!A$1:C$746,3,0)</f>
        <v>PTV Recursos Propios C Plazo Reactiva Reprogramado</v>
      </c>
      <c r="D13938" s="1" t="s">
        <v>515</v>
      </c>
      <c r="E13938" s="1" t="s">
        <v>537</v>
      </c>
      <c r="F13938" s="1">
        <v>211</v>
      </c>
      <c r="G13938" s="1">
        <v>211</v>
      </c>
      <c r="H13938" s="1">
        <v>378</v>
      </c>
      <c r="I13938" s="1" t="s">
        <v>448</v>
      </c>
      <c r="J13938" s="1" t="s">
        <v>331</v>
      </c>
      <c r="K13938" s="1">
        <v>9999</v>
      </c>
      <c r="L13938" s="1">
        <v>9999</v>
      </c>
      <c r="M13938" s="1" t="s">
        <v>445</v>
      </c>
      <c r="Q13938" s="2" t="s">
        <v>37</v>
      </c>
      <c r="R13938" s="1" t="s">
        <v>531</v>
      </c>
      <c r="S13938" s="1" t="str">
        <f t="shared" si="442"/>
        <v>LPC378|V|CPEM|9999|9999|DUPE</v>
      </c>
      <c r="T13938" s="2" t="str">
        <f t="shared" si="443"/>
        <v>OK</v>
      </c>
    </row>
    <row r="13939" spans="1:20" x14ac:dyDescent="0.25">
      <c r="A13939" s="1">
        <v>103010701</v>
      </c>
      <c r="B13939" s="1" t="str">
        <f>VLOOKUP(A13939,[1]Maestra!A$1:C$746,2,0)</f>
        <v>ACPRPC6T8</v>
      </c>
      <c r="C13939" s="1" t="str">
        <f>VLOOKUP(A13939,[1]Maestra!A$1:C$746,3,0)</f>
        <v>PTV Recursos Propios C Plazo Reactiva Reprogramado</v>
      </c>
      <c r="D13939" s="1" t="s">
        <v>515</v>
      </c>
      <c r="E13939" s="1" t="s">
        <v>537</v>
      </c>
      <c r="F13939" s="1">
        <v>211</v>
      </c>
      <c r="G13939" s="1">
        <v>211</v>
      </c>
      <c r="H13939" s="1">
        <v>378</v>
      </c>
      <c r="I13939" s="1" t="s">
        <v>448</v>
      </c>
      <c r="J13939" s="1" t="s">
        <v>331</v>
      </c>
      <c r="K13939" s="1">
        <v>9999</v>
      </c>
      <c r="L13939" s="1">
        <v>9999</v>
      </c>
      <c r="M13939" s="1" t="s">
        <v>447</v>
      </c>
      <c r="Q13939" s="2" t="s">
        <v>37</v>
      </c>
      <c r="R13939" s="1" t="s">
        <v>531</v>
      </c>
      <c r="S13939" s="1" t="str">
        <f t="shared" si="442"/>
        <v>LPC378|V|CPEM|9999|9999|NORM</v>
      </c>
      <c r="T13939" s="2" t="str">
        <f t="shared" si="443"/>
        <v>OK</v>
      </c>
    </row>
    <row r="13940" spans="1:20" x14ac:dyDescent="0.25">
      <c r="A13940" s="1">
        <v>103010999</v>
      </c>
      <c r="B13940" s="1" t="str">
        <f>VLOOKUP(A13940,[1]Maestra!A$1:C$746,2,0)</f>
        <v>ACPRPMPR8</v>
      </c>
      <c r="C13940" s="1" t="str">
        <f>VLOOKUP(A13940,[1]Maestra!A$1:C$746,3,0)</f>
        <v>PTV Recursos Propios Mediano Plazo Reactiva</v>
      </c>
      <c r="D13940" s="1" t="s">
        <v>515</v>
      </c>
      <c r="E13940" s="1" t="s">
        <v>537</v>
      </c>
      <c r="F13940" s="1">
        <v>211</v>
      </c>
      <c r="G13940" s="1">
        <v>211</v>
      </c>
      <c r="H13940" s="1">
        <v>379</v>
      </c>
      <c r="I13940" s="1" t="s">
        <v>415</v>
      </c>
      <c r="J13940" s="1" t="s">
        <v>327</v>
      </c>
      <c r="K13940" s="1">
        <v>9999</v>
      </c>
      <c r="L13940" s="1">
        <v>1</v>
      </c>
      <c r="M13940" s="1" t="s">
        <v>445</v>
      </c>
      <c r="Q13940" s="2" t="s">
        <v>37</v>
      </c>
      <c r="R13940" s="1" t="s">
        <v>531</v>
      </c>
      <c r="S13940" s="1" t="str">
        <f t="shared" si="442"/>
        <v>LPC379|S|CCOR|9999|1|DUPE</v>
      </c>
      <c r="T13940" s="2" t="str">
        <f t="shared" si="443"/>
        <v>OK</v>
      </c>
    </row>
    <row r="13941" spans="1:20" x14ac:dyDescent="0.25">
      <c r="A13941" s="1">
        <v>103010999</v>
      </c>
      <c r="B13941" s="1" t="str">
        <f>VLOOKUP(A13941,[1]Maestra!A$1:C$746,2,0)</f>
        <v>ACPRPMPR8</v>
      </c>
      <c r="C13941" s="1" t="str">
        <f>VLOOKUP(A13941,[1]Maestra!A$1:C$746,3,0)</f>
        <v>PTV Recursos Propios Mediano Plazo Reactiva</v>
      </c>
      <c r="D13941" s="1" t="s">
        <v>515</v>
      </c>
      <c r="E13941" s="1" t="s">
        <v>537</v>
      </c>
      <c r="F13941" s="1">
        <v>211</v>
      </c>
      <c r="G13941" s="1">
        <v>211</v>
      </c>
      <c r="H13941" s="1">
        <v>379</v>
      </c>
      <c r="I13941" s="1" t="s">
        <v>415</v>
      </c>
      <c r="J13941" s="1" t="s">
        <v>327</v>
      </c>
      <c r="K13941" s="1">
        <v>9999</v>
      </c>
      <c r="L13941" s="1">
        <v>1</v>
      </c>
      <c r="M13941" s="1" t="s">
        <v>447</v>
      </c>
      <c r="Q13941" s="2" t="s">
        <v>37</v>
      </c>
      <c r="R13941" s="1" t="s">
        <v>531</v>
      </c>
      <c r="S13941" s="1" t="str">
        <f t="shared" si="442"/>
        <v>LPC379|S|CCOR|9999|1|NORM</v>
      </c>
      <c r="T13941" s="2" t="str">
        <f t="shared" si="443"/>
        <v>OK</v>
      </c>
    </row>
    <row r="13942" spans="1:20" x14ac:dyDescent="0.25">
      <c r="A13942" s="1">
        <v>103010999</v>
      </c>
      <c r="B13942" s="1" t="str">
        <f>VLOOKUP(A13942,[1]Maestra!A$1:C$746,2,0)</f>
        <v>ACPRPMPR8</v>
      </c>
      <c r="C13942" s="1" t="str">
        <f>VLOOKUP(A13942,[1]Maestra!A$1:C$746,3,0)</f>
        <v>PTV Recursos Propios Mediano Plazo Reactiva</v>
      </c>
      <c r="D13942" s="1" t="s">
        <v>515</v>
      </c>
      <c r="E13942" s="1" t="s">
        <v>537</v>
      </c>
      <c r="F13942" s="1">
        <v>211</v>
      </c>
      <c r="G13942" s="1">
        <v>211</v>
      </c>
      <c r="H13942" s="1">
        <v>379</v>
      </c>
      <c r="I13942" s="1" t="s">
        <v>415</v>
      </c>
      <c r="J13942" s="1" t="s">
        <v>327</v>
      </c>
      <c r="K13942" s="1">
        <v>9999</v>
      </c>
      <c r="L13942" s="1">
        <v>2</v>
      </c>
      <c r="M13942" s="1" t="s">
        <v>445</v>
      </c>
      <c r="Q13942" s="2" t="s">
        <v>37</v>
      </c>
      <c r="R13942" s="1" t="s">
        <v>531</v>
      </c>
      <c r="S13942" s="1" t="str">
        <f t="shared" si="442"/>
        <v>LPC379|S|CCOR|9999|2|DUPE</v>
      </c>
      <c r="T13942" s="2" t="str">
        <f t="shared" si="443"/>
        <v>OK</v>
      </c>
    </row>
    <row r="13943" spans="1:20" x14ac:dyDescent="0.25">
      <c r="A13943" s="1">
        <v>103010999</v>
      </c>
      <c r="B13943" s="1" t="str">
        <f>VLOOKUP(A13943,[1]Maestra!A$1:C$746,2,0)</f>
        <v>ACPRPMPR8</v>
      </c>
      <c r="C13943" s="1" t="str">
        <f>VLOOKUP(A13943,[1]Maestra!A$1:C$746,3,0)</f>
        <v>PTV Recursos Propios Mediano Plazo Reactiva</v>
      </c>
      <c r="D13943" s="1" t="s">
        <v>515</v>
      </c>
      <c r="E13943" s="1" t="s">
        <v>537</v>
      </c>
      <c r="F13943" s="1">
        <v>211</v>
      </c>
      <c r="G13943" s="1">
        <v>211</v>
      </c>
      <c r="H13943" s="1">
        <v>379</v>
      </c>
      <c r="I13943" s="1" t="s">
        <v>415</v>
      </c>
      <c r="J13943" s="1" t="s">
        <v>327</v>
      </c>
      <c r="K13943" s="1">
        <v>9999</v>
      </c>
      <c r="L13943" s="1">
        <v>2</v>
      </c>
      <c r="M13943" s="1" t="s">
        <v>447</v>
      </c>
      <c r="Q13943" s="2" t="s">
        <v>37</v>
      </c>
      <c r="R13943" s="1" t="s">
        <v>531</v>
      </c>
      <c r="S13943" s="1" t="str">
        <f t="shared" si="442"/>
        <v>LPC379|S|CCOR|9999|2|NORM</v>
      </c>
      <c r="T13943" s="2" t="str">
        <f t="shared" si="443"/>
        <v>OK</v>
      </c>
    </row>
    <row r="13944" spans="1:20" x14ac:dyDescent="0.25">
      <c r="A13944" s="1">
        <v>103010999</v>
      </c>
      <c r="B13944" s="1" t="str">
        <f>VLOOKUP(A13944,[1]Maestra!A$1:C$746,2,0)</f>
        <v>ACPRPMPR8</v>
      </c>
      <c r="C13944" s="1" t="str">
        <f>VLOOKUP(A13944,[1]Maestra!A$1:C$746,3,0)</f>
        <v>PTV Recursos Propios Mediano Plazo Reactiva</v>
      </c>
      <c r="D13944" s="1" t="s">
        <v>515</v>
      </c>
      <c r="E13944" s="1" t="s">
        <v>537</v>
      </c>
      <c r="F13944" s="1">
        <v>211</v>
      </c>
      <c r="G13944" s="1">
        <v>211</v>
      </c>
      <c r="H13944" s="1">
        <v>379</v>
      </c>
      <c r="I13944" s="1" t="s">
        <v>415</v>
      </c>
      <c r="J13944" s="1" t="s">
        <v>328</v>
      </c>
      <c r="K13944" s="1">
        <v>9999</v>
      </c>
      <c r="L13944" s="1">
        <v>1</v>
      </c>
      <c r="M13944" s="1" t="s">
        <v>445</v>
      </c>
      <c r="Q13944" s="2" t="s">
        <v>37</v>
      </c>
      <c r="R13944" s="1" t="s">
        <v>531</v>
      </c>
      <c r="S13944" s="1" t="str">
        <f t="shared" si="442"/>
        <v>LPC379|S|CGEM|9999|1|DUPE</v>
      </c>
      <c r="T13944" s="2" t="str">
        <f t="shared" si="443"/>
        <v>OK</v>
      </c>
    </row>
    <row r="13945" spans="1:20" x14ac:dyDescent="0.25">
      <c r="A13945" s="1">
        <v>103010999</v>
      </c>
      <c r="B13945" s="1" t="str">
        <f>VLOOKUP(A13945,[1]Maestra!A$1:C$746,2,0)</f>
        <v>ACPRPMPR8</v>
      </c>
      <c r="C13945" s="1" t="str">
        <f>VLOOKUP(A13945,[1]Maestra!A$1:C$746,3,0)</f>
        <v>PTV Recursos Propios Mediano Plazo Reactiva</v>
      </c>
      <c r="D13945" s="1" t="s">
        <v>515</v>
      </c>
      <c r="E13945" s="1" t="s">
        <v>537</v>
      </c>
      <c r="F13945" s="1">
        <v>211</v>
      </c>
      <c r="G13945" s="1">
        <v>211</v>
      </c>
      <c r="H13945" s="1">
        <v>379</v>
      </c>
      <c r="I13945" s="1" t="s">
        <v>415</v>
      </c>
      <c r="J13945" s="1" t="s">
        <v>328</v>
      </c>
      <c r="K13945" s="1">
        <v>9999</v>
      </c>
      <c r="L13945" s="1">
        <v>1</v>
      </c>
      <c r="M13945" s="1" t="s">
        <v>447</v>
      </c>
      <c r="Q13945" s="2" t="s">
        <v>37</v>
      </c>
      <c r="R13945" s="1" t="s">
        <v>531</v>
      </c>
      <c r="S13945" s="1" t="str">
        <f t="shared" si="442"/>
        <v>LPC379|S|CGEM|9999|1|NORM</v>
      </c>
      <c r="T13945" s="2" t="str">
        <f t="shared" si="443"/>
        <v>OK</v>
      </c>
    </row>
    <row r="13946" spans="1:20" x14ac:dyDescent="0.25">
      <c r="A13946" s="1">
        <v>103010999</v>
      </c>
      <c r="B13946" s="1" t="str">
        <f>VLOOKUP(A13946,[1]Maestra!A$1:C$746,2,0)</f>
        <v>ACPRPMPR8</v>
      </c>
      <c r="C13946" s="1" t="str">
        <f>VLOOKUP(A13946,[1]Maestra!A$1:C$746,3,0)</f>
        <v>PTV Recursos Propios Mediano Plazo Reactiva</v>
      </c>
      <c r="D13946" s="1" t="s">
        <v>515</v>
      </c>
      <c r="E13946" s="1" t="s">
        <v>537</v>
      </c>
      <c r="F13946" s="1">
        <v>211</v>
      </c>
      <c r="G13946" s="1">
        <v>211</v>
      </c>
      <c r="H13946" s="1">
        <v>379</v>
      </c>
      <c r="I13946" s="1" t="s">
        <v>415</v>
      </c>
      <c r="J13946" s="1" t="s">
        <v>328</v>
      </c>
      <c r="K13946" s="1">
        <v>9999</v>
      </c>
      <c r="L13946" s="1">
        <v>2</v>
      </c>
      <c r="M13946" s="1" t="s">
        <v>445</v>
      </c>
      <c r="Q13946" s="2" t="s">
        <v>37</v>
      </c>
      <c r="R13946" s="1" t="s">
        <v>531</v>
      </c>
      <c r="S13946" s="1" t="str">
        <f t="shared" si="442"/>
        <v>LPC379|S|CGEM|9999|2|DUPE</v>
      </c>
      <c r="T13946" s="2" t="str">
        <f t="shared" si="443"/>
        <v>OK</v>
      </c>
    </row>
    <row r="13947" spans="1:20" x14ac:dyDescent="0.25">
      <c r="A13947" s="1">
        <v>103010999</v>
      </c>
      <c r="B13947" s="1" t="str">
        <f>VLOOKUP(A13947,[1]Maestra!A$1:C$746,2,0)</f>
        <v>ACPRPMPR8</v>
      </c>
      <c r="C13947" s="1" t="str">
        <f>VLOOKUP(A13947,[1]Maestra!A$1:C$746,3,0)</f>
        <v>PTV Recursos Propios Mediano Plazo Reactiva</v>
      </c>
      <c r="D13947" s="1" t="s">
        <v>515</v>
      </c>
      <c r="E13947" s="1" t="s">
        <v>537</v>
      </c>
      <c r="F13947" s="1">
        <v>211</v>
      </c>
      <c r="G13947" s="1">
        <v>211</v>
      </c>
      <c r="H13947" s="1">
        <v>379</v>
      </c>
      <c r="I13947" s="1" t="s">
        <v>415</v>
      </c>
      <c r="J13947" s="1" t="s">
        <v>328</v>
      </c>
      <c r="K13947" s="1">
        <v>9999</v>
      </c>
      <c r="L13947" s="1">
        <v>2</v>
      </c>
      <c r="M13947" s="1" t="s">
        <v>447</v>
      </c>
      <c r="Q13947" s="2" t="s">
        <v>37</v>
      </c>
      <c r="R13947" s="1" t="s">
        <v>531</v>
      </c>
      <c r="S13947" s="1" t="str">
        <f t="shared" si="442"/>
        <v>LPC379|S|CGEM|9999|2|NORM</v>
      </c>
      <c r="T13947" s="2" t="str">
        <f t="shared" si="443"/>
        <v>OK</v>
      </c>
    </row>
    <row r="13948" spans="1:20" x14ac:dyDescent="0.25">
      <c r="A13948" s="1">
        <v>103010999</v>
      </c>
      <c r="B13948" s="1" t="str">
        <f>VLOOKUP(A13948,[1]Maestra!A$1:C$746,2,0)</f>
        <v>ACPRPMPR8</v>
      </c>
      <c r="C13948" s="1" t="str">
        <f>VLOOKUP(A13948,[1]Maestra!A$1:C$746,3,0)</f>
        <v>PTV Recursos Propios Mediano Plazo Reactiva</v>
      </c>
      <c r="D13948" s="1" t="s">
        <v>515</v>
      </c>
      <c r="E13948" s="1" t="s">
        <v>537</v>
      </c>
      <c r="F13948" s="1">
        <v>211</v>
      </c>
      <c r="G13948" s="1">
        <v>211</v>
      </c>
      <c r="H13948" s="1">
        <v>379</v>
      </c>
      <c r="I13948" s="1" t="s">
        <v>415</v>
      </c>
      <c r="J13948" s="1" t="s">
        <v>325</v>
      </c>
      <c r="K13948" s="1">
        <v>9999</v>
      </c>
      <c r="L13948" s="1">
        <v>1</v>
      </c>
      <c r="M13948" s="1" t="s">
        <v>445</v>
      </c>
      <c r="Q13948" s="2" t="s">
        <v>37</v>
      </c>
      <c r="R13948" s="1" t="s">
        <v>531</v>
      </c>
      <c r="S13948" s="1" t="str">
        <f t="shared" si="442"/>
        <v>LPC379|S|CMED|9999|1|DUPE</v>
      </c>
      <c r="T13948" s="2" t="str">
        <f t="shared" si="443"/>
        <v>OK</v>
      </c>
    </row>
    <row r="13949" spans="1:20" x14ac:dyDescent="0.25">
      <c r="A13949" s="1">
        <v>103010999</v>
      </c>
      <c r="B13949" s="1" t="str">
        <f>VLOOKUP(A13949,[1]Maestra!A$1:C$746,2,0)</f>
        <v>ACPRPMPR8</v>
      </c>
      <c r="C13949" s="1" t="str">
        <f>VLOOKUP(A13949,[1]Maestra!A$1:C$746,3,0)</f>
        <v>PTV Recursos Propios Mediano Plazo Reactiva</v>
      </c>
      <c r="D13949" s="1" t="s">
        <v>515</v>
      </c>
      <c r="E13949" s="1" t="s">
        <v>537</v>
      </c>
      <c r="F13949" s="1">
        <v>211</v>
      </c>
      <c r="G13949" s="1">
        <v>211</v>
      </c>
      <c r="H13949" s="1">
        <v>379</v>
      </c>
      <c r="I13949" s="1" t="s">
        <v>415</v>
      </c>
      <c r="J13949" s="1" t="s">
        <v>325</v>
      </c>
      <c r="K13949" s="1">
        <v>9999</v>
      </c>
      <c r="L13949" s="1">
        <v>1</v>
      </c>
      <c r="M13949" s="1" t="s">
        <v>447</v>
      </c>
      <c r="Q13949" s="2" t="s">
        <v>37</v>
      </c>
      <c r="R13949" s="1" t="s">
        <v>531</v>
      </c>
      <c r="S13949" s="1" t="str">
        <f t="shared" si="442"/>
        <v>LPC379|S|CMED|9999|1|NORM</v>
      </c>
      <c r="T13949" s="2" t="str">
        <f t="shared" si="443"/>
        <v>OK</v>
      </c>
    </row>
    <row r="13950" spans="1:20" x14ac:dyDescent="0.25">
      <c r="A13950" s="1">
        <v>103010999</v>
      </c>
      <c r="B13950" s="1" t="str">
        <f>VLOOKUP(A13950,[1]Maestra!A$1:C$746,2,0)</f>
        <v>ACPRPMPR8</v>
      </c>
      <c r="C13950" s="1" t="str">
        <f>VLOOKUP(A13950,[1]Maestra!A$1:C$746,3,0)</f>
        <v>PTV Recursos Propios Mediano Plazo Reactiva</v>
      </c>
      <c r="D13950" s="1" t="s">
        <v>515</v>
      </c>
      <c r="E13950" s="1" t="s">
        <v>537</v>
      </c>
      <c r="F13950" s="1">
        <v>211</v>
      </c>
      <c r="G13950" s="1">
        <v>211</v>
      </c>
      <c r="H13950" s="1">
        <v>379</v>
      </c>
      <c r="I13950" s="1" t="s">
        <v>415</v>
      </c>
      <c r="J13950" s="1" t="s">
        <v>325</v>
      </c>
      <c r="K13950" s="1">
        <v>9999</v>
      </c>
      <c r="L13950" s="1">
        <v>2</v>
      </c>
      <c r="M13950" s="1" t="s">
        <v>445</v>
      </c>
      <c r="Q13950" s="2" t="s">
        <v>37</v>
      </c>
      <c r="R13950" s="1" t="s">
        <v>531</v>
      </c>
      <c r="S13950" s="1" t="str">
        <f t="shared" si="442"/>
        <v>LPC379|S|CMED|9999|2|DUPE</v>
      </c>
      <c r="T13950" s="2" t="str">
        <f t="shared" si="443"/>
        <v>OK</v>
      </c>
    </row>
    <row r="13951" spans="1:20" x14ac:dyDescent="0.25">
      <c r="A13951" s="1">
        <v>103010999</v>
      </c>
      <c r="B13951" s="1" t="str">
        <f>VLOOKUP(A13951,[1]Maestra!A$1:C$746,2,0)</f>
        <v>ACPRPMPR8</v>
      </c>
      <c r="C13951" s="1" t="str">
        <f>VLOOKUP(A13951,[1]Maestra!A$1:C$746,3,0)</f>
        <v>PTV Recursos Propios Mediano Plazo Reactiva</v>
      </c>
      <c r="D13951" s="1" t="s">
        <v>515</v>
      </c>
      <c r="E13951" s="1" t="s">
        <v>537</v>
      </c>
      <c r="F13951" s="1">
        <v>211</v>
      </c>
      <c r="G13951" s="1">
        <v>211</v>
      </c>
      <c r="H13951" s="1">
        <v>379</v>
      </c>
      <c r="I13951" s="1" t="s">
        <v>415</v>
      </c>
      <c r="J13951" s="1" t="s">
        <v>325</v>
      </c>
      <c r="K13951" s="1">
        <v>9999</v>
      </c>
      <c r="L13951" s="1">
        <v>2</v>
      </c>
      <c r="M13951" s="1" t="s">
        <v>447</v>
      </c>
      <c r="Q13951" s="2" t="s">
        <v>37</v>
      </c>
      <c r="R13951" s="1" t="s">
        <v>531</v>
      </c>
      <c r="S13951" s="1" t="str">
        <f t="shared" si="442"/>
        <v>LPC379|S|CMED|9999|2|NORM</v>
      </c>
      <c r="T13951" s="2" t="str">
        <f t="shared" si="443"/>
        <v>OK</v>
      </c>
    </row>
    <row r="13952" spans="1:20" x14ac:dyDescent="0.25">
      <c r="A13952" s="1">
        <v>103010999</v>
      </c>
      <c r="B13952" s="1" t="str">
        <f>VLOOKUP(A13952,[1]Maestra!A$1:C$746,2,0)</f>
        <v>ACPRPMPR8</v>
      </c>
      <c r="C13952" s="1" t="str">
        <f>VLOOKUP(A13952,[1]Maestra!A$1:C$746,3,0)</f>
        <v>PTV Recursos Propios Mediano Plazo Reactiva</v>
      </c>
      <c r="D13952" s="1" t="s">
        <v>515</v>
      </c>
      <c r="E13952" s="1" t="s">
        <v>537</v>
      </c>
      <c r="F13952" s="1">
        <v>211</v>
      </c>
      <c r="G13952" s="1">
        <v>211</v>
      </c>
      <c r="H13952" s="1">
        <v>379</v>
      </c>
      <c r="I13952" s="1" t="s">
        <v>415</v>
      </c>
      <c r="J13952" s="1" t="s">
        <v>330</v>
      </c>
      <c r="K13952" s="1">
        <v>9999</v>
      </c>
      <c r="L13952" s="1">
        <v>1</v>
      </c>
      <c r="M13952" s="1" t="s">
        <v>445</v>
      </c>
      <c r="Q13952" s="2" t="s">
        <v>37</v>
      </c>
      <c r="R13952" s="1" t="s">
        <v>531</v>
      </c>
      <c r="S13952" s="1" t="str">
        <f t="shared" si="442"/>
        <v>LPC379|S|CMIE|9999|1|DUPE</v>
      </c>
      <c r="T13952" s="2" t="str">
        <f t="shared" si="443"/>
        <v>OK</v>
      </c>
    </row>
    <row r="13953" spans="1:20" x14ac:dyDescent="0.25">
      <c r="A13953" s="1">
        <v>103010999</v>
      </c>
      <c r="B13953" s="1" t="str">
        <f>VLOOKUP(A13953,[1]Maestra!A$1:C$746,2,0)</f>
        <v>ACPRPMPR8</v>
      </c>
      <c r="C13953" s="1" t="str">
        <f>VLOOKUP(A13953,[1]Maestra!A$1:C$746,3,0)</f>
        <v>PTV Recursos Propios Mediano Plazo Reactiva</v>
      </c>
      <c r="D13953" s="1" t="s">
        <v>515</v>
      </c>
      <c r="E13953" s="1" t="s">
        <v>537</v>
      </c>
      <c r="F13953" s="1">
        <v>211</v>
      </c>
      <c r="G13953" s="1">
        <v>211</v>
      </c>
      <c r="H13953" s="1">
        <v>379</v>
      </c>
      <c r="I13953" s="1" t="s">
        <v>415</v>
      </c>
      <c r="J13953" s="1" t="s">
        <v>330</v>
      </c>
      <c r="K13953" s="1">
        <v>9999</v>
      </c>
      <c r="L13953" s="1">
        <v>1</v>
      </c>
      <c r="M13953" s="1" t="s">
        <v>447</v>
      </c>
      <c r="Q13953" s="2" t="s">
        <v>37</v>
      </c>
      <c r="R13953" s="1" t="s">
        <v>531</v>
      </c>
      <c r="S13953" s="1" t="str">
        <f t="shared" si="442"/>
        <v>LPC379|S|CMIE|9999|1|NORM</v>
      </c>
      <c r="T13953" s="2" t="str">
        <f t="shared" si="443"/>
        <v>OK</v>
      </c>
    </row>
    <row r="13954" spans="1:20" x14ac:dyDescent="0.25">
      <c r="A13954" s="1">
        <v>103010999</v>
      </c>
      <c r="B13954" s="1" t="str">
        <f>VLOOKUP(A13954,[1]Maestra!A$1:C$746,2,0)</f>
        <v>ACPRPMPR8</v>
      </c>
      <c r="C13954" s="1" t="str">
        <f>VLOOKUP(A13954,[1]Maestra!A$1:C$746,3,0)</f>
        <v>PTV Recursos Propios Mediano Plazo Reactiva</v>
      </c>
      <c r="D13954" s="1" t="s">
        <v>515</v>
      </c>
      <c r="E13954" s="1" t="s">
        <v>537</v>
      </c>
      <c r="F13954" s="1">
        <v>211</v>
      </c>
      <c r="G13954" s="1">
        <v>211</v>
      </c>
      <c r="H13954" s="1">
        <v>379</v>
      </c>
      <c r="I13954" s="1" t="s">
        <v>415</v>
      </c>
      <c r="J13954" s="1" t="s">
        <v>330</v>
      </c>
      <c r="K13954" s="1">
        <v>9999</v>
      </c>
      <c r="L13954" s="1">
        <v>2</v>
      </c>
      <c r="M13954" s="1" t="s">
        <v>445</v>
      </c>
      <c r="Q13954" s="2" t="s">
        <v>37</v>
      </c>
      <c r="R13954" s="1" t="s">
        <v>531</v>
      </c>
      <c r="S13954" s="1" t="str">
        <f t="shared" ref="S13954:S14017" si="444">_xlfn.CONCAT(D13954,H13954,"|",I13954,"|",J13954,"|",K13954,"|",L13954,"|",M13954)</f>
        <v>LPC379|S|CMIE|9999|2|DUPE</v>
      </c>
      <c r="T13954" s="2" t="str">
        <f t="shared" si="443"/>
        <v>OK</v>
      </c>
    </row>
    <row r="13955" spans="1:20" x14ac:dyDescent="0.25">
      <c r="A13955" s="1">
        <v>103010999</v>
      </c>
      <c r="B13955" s="1" t="str">
        <f>VLOOKUP(A13955,[1]Maestra!A$1:C$746,2,0)</f>
        <v>ACPRPMPR8</v>
      </c>
      <c r="C13955" s="1" t="str">
        <f>VLOOKUP(A13955,[1]Maestra!A$1:C$746,3,0)</f>
        <v>PTV Recursos Propios Mediano Plazo Reactiva</v>
      </c>
      <c r="D13955" s="1" t="s">
        <v>515</v>
      </c>
      <c r="E13955" s="1" t="s">
        <v>537</v>
      </c>
      <c r="F13955" s="1">
        <v>211</v>
      </c>
      <c r="G13955" s="1">
        <v>211</v>
      </c>
      <c r="H13955" s="1">
        <v>379</v>
      </c>
      <c r="I13955" s="1" t="s">
        <v>415</v>
      </c>
      <c r="J13955" s="1" t="s">
        <v>330</v>
      </c>
      <c r="K13955" s="1">
        <v>9999</v>
      </c>
      <c r="L13955" s="1">
        <v>2</v>
      </c>
      <c r="M13955" s="1" t="s">
        <v>447</v>
      </c>
      <c r="Q13955" s="2" t="s">
        <v>37</v>
      </c>
      <c r="R13955" s="1" t="s">
        <v>531</v>
      </c>
      <c r="S13955" s="1" t="str">
        <f t="shared" si="444"/>
        <v>LPC379|S|CMIE|9999|2|NORM</v>
      </c>
      <c r="T13955" s="2" t="str">
        <f t="shared" ref="T13955:T14018" si="445">IF(COUNTIFS($D$2:$D$20413,D13955,$S$2:$S$20413,S13955,$A$2:$A$20413,"&lt;&gt;"&amp;A13955)&gt;0,"Conflicto","OK")</f>
        <v>OK</v>
      </c>
    </row>
    <row r="13956" spans="1:20" x14ac:dyDescent="0.25">
      <c r="A13956" s="1">
        <v>103010999</v>
      </c>
      <c r="B13956" s="1" t="str">
        <f>VLOOKUP(A13956,[1]Maestra!A$1:C$746,2,0)</f>
        <v>ACPRPMPR8</v>
      </c>
      <c r="C13956" s="1" t="str">
        <f>VLOOKUP(A13956,[1]Maestra!A$1:C$746,3,0)</f>
        <v>PTV Recursos Propios Mediano Plazo Reactiva</v>
      </c>
      <c r="D13956" s="1" t="s">
        <v>515</v>
      </c>
      <c r="E13956" s="1" t="s">
        <v>537</v>
      </c>
      <c r="F13956" s="1">
        <v>211</v>
      </c>
      <c r="G13956" s="1">
        <v>211</v>
      </c>
      <c r="H13956" s="1">
        <v>379</v>
      </c>
      <c r="I13956" s="1" t="s">
        <v>415</v>
      </c>
      <c r="J13956" s="1" t="s">
        <v>331</v>
      </c>
      <c r="K13956" s="1">
        <v>9999</v>
      </c>
      <c r="L13956" s="1">
        <v>1</v>
      </c>
      <c r="M13956" s="1" t="s">
        <v>445</v>
      </c>
      <c r="Q13956" s="2" t="s">
        <v>37</v>
      </c>
      <c r="R13956" s="1" t="s">
        <v>531</v>
      </c>
      <c r="S13956" s="1" t="str">
        <f t="shared" si="444"/>
        <v>LPC379|S|CPEM|9999|1|DUPE</v>
      </c>
      <c r="T13956" s="2" t="str">
        <f t="shared" si="445"/>
        <v>OK</v>
      </c>
    </row>
    <row r="13957" spans="1:20" x14ac:dyDescent="0.25">
      <c r="A13957" s="1">
        <v>103010999</v>
      </c>
      <c r="B13957" s="1" t="str">
        <f>VLOOKUP(A13957,[1]Maestra!A$1:C$746,2,0)</f>
        <v>ACPRPMPR8</v>
      </c>
      <c r="C13957" s="1" t="str">
        <f>VLOOKUP(A13957,[1]Maestra!A$1:C$746,3,0)</f>
        <v>PTV Recursos Propios Mediano Plazo Reactiva</v>
      </c>
      <c r="D13957" s="1" t="s">
        <v>515</v>
      </c>
      <c r="E13957" s="1" t="s">
        <v>537</v>
      </c>
      <c r="F13957" s="1">
        <v>211</v>
      </c>
      <c r="G13957" s="1">
        <v>211</v>
      </c>
      <c r="H13957" s="1">
        <v>379</v>
      </c>
      <c r="I13957" s="1" t="s">
        <v>415</v>
      </c>
      <c r="J13957" s="1" t="s">
        <v>331</v>
      </c>
      <c r="K13957" s="1">
        <v>9999</v>
      </c>
      <c r="L13957" s="1">
        <v>1</v>
      </c>
      <c r="M13957" s="1" t="s">
        <v>447</v>
      </c>
      <c r="Q13957" s="2" t="s">
        <v>37</v>
      </c>
      <c r="R13957" s="1" t="s">
        <v>531</v>
      </c>
      <c r="S13957" s="1" t="str">
        <f t="shared" si="444"/>
        <v>LPC379|S|CPEM|9999|1|NORM</v>
      </c>
      <c r="T13957" s="2" t="str">
        <f t="shared" si="445"/>
        <v>OK</v>
      </c>
    </row>
    <row r="13958" spans="1:20" x14ac:dyDescent="0.25">
      <c r="A13958" s="1">
        <v>103010999</v>
      </c>
      <c r="B13958" s="1" t="str">
        <f>VLOOKUP(A13958,[1]Maestra!A$1:C$746,2,0)</f>
        <v>ACPRPMPR8</v>
      </c>
      <c r="C13958" s="1" t="str">
        <f>VLOOKUP(A13958,[1]Maestra!A$1:C$746,3,0)</f>
        <v>PTV Recursos Propios Mediano Plazo Reactiva</v>
      </c>
      <c r="D13958" s="1" t="s">
        <v>515</v>
      </c>
      <c r="E13958" s="1" t="s">
        <v>537</v>
      </c>
      <c r="F13958" s="1">
        <v>211</v>
      </c>
      <c r="G13958" s="1">
        <v>211</v>
      </c>
      <c r="H13958" s="1">
        <v>379</v>
      </c>
      <c r="I13958" s="1" t="s">
        <v>415</v>
      </c>
      <c r="J13958" s="1" t="s">
        <v>331</v>
      </c>
      <c r="K13958" s="1">
        <v>9999</v>
      </c>
      <c r="L13958" s="1">
        <v>2</v>
      </c>
      <c r="M13958" s="1" t="s">
        <v>445</v>
      </c>
      <c r="Q13958" s="2" t="s">
        <v>37</v>
      </c>
      <c r="R13958" s="1" t="s">
        <v>531</v>
      </c>
      <c r="S13958" s="1" t="str">
        <f t="shared" si="444"/>
        <v>LPC379|S|CPEM|9999|2|DUPE</v>
      </c>
      <c r="T13958" s="2" t="str">
        <f t="shared" si="445"/>
        <v>OK</v>
      </c>
    </row>
    <row r="13959" spans="1:20" x14ac:dyDescent="0.25">
      <c r="A13959" s="1">
        <v>103010999</v>
      </c>
      <c r="B13959" s="1" t="str">
        <f>VLOOKUP(A13959,[1]Maestra!A$1:C$746,2,0)</f>
        <v>ACPRPMPR8</v>
      </c>
      <c r="C13959" s="1" t="str">
        <f>VLOOKUP(A13959,[1]Maestra!A$1:C$746,3,0)</f>
        <v>PTV Recursos Propios Mediano Plazo Reactiva</v>
      </c>
      <c r="D13959" s="1" t="s">
        <v>515</v>
      </c>
      <c r="E13959" s="1" t="s">
        <v>537</v>
      </c>
      <c r="F13959" s="1">
        <v>211</v>
      </c>
      <c r="G13959" s="1">
        <v>211</v>
      </c>
      <c r="H13959" s="1">
        <v>379</v>
      </c>
      <c r="I13959" s="1" t="s">
        <v>415</v>
      </c>
      <c r="J13959" s="1" t="s">
        <v>331</v>
      </c>
      <c r="K13959" s="1">
        <v>9999</v>
      </c>
      <c r="L13959" s="1">
        <v>2</v>
      </c>
      <c r="M13959" s="1" t="s">
        <v>447</v>
      </c>
      <c r="Q13959" s="2" t="s">
        <v>37</v>
      </c>
      <c r="R13959" s="1" t="s">
        <v>531</v>
      </c>
      <c r="S13959" s="1" t="str">
        <f t="shared" si="444"/>
        <v>LPC379|S|CPEM|9999|2|NORM</v>
      </c>
      <c r="T13959" s="2" t="str">
        <f t="shared" si="445"/>
        <v>OK</v>
      </c>
    </row>
    <row r="13960" spans="1:20" x14ac:dyDescent="0.25">
      <c r="A13960" s="1">
        <v>103010999</v>
      </c>
      <c r="B13960" s="1" t="str">
        <f>VLOOKUP(A13960,[1]Maestra!A$1:C$746,2,0)</f>
        <v>ACPRPMPR8</v>
      </c>
      <c r="C13960" s="1" t="str">
        <f>VLOOKUP(A13960,[1]Maestra!A$1:C$746,3,0)</f>
        <v>PTV Recursos Propios Mediano Plazo Reactiva</v>
      </c>
      <c r="D13960" s="1" t="s">
        <v>515</v>
      </c>
      <c r="E13960" s="1" t="s">
        <v>537</v>
      </c>
      <c r="F13960" s="1">
        <v>211</v>
      </c>
      <c r="G13960" s="1">
        <v>211</v>
      </c>
      <c r="H13960" s="1">
        <v>379</v>
      </c>
      <c r="I13960" s="1" t="s">
        <v>448</v>
      </c>
      <c r="J13960" s="1" t="s">
        <v>327</v>
      </c>
      <c r="K13960" s="1">
        <v>9999</v>
      </c>
      <c r="L13960" s="1">
        <v>1</v>
      </c>
      <c r="M13960" s="1" t="s">
        <v>445</v>
      </c>
      <c r="Q13960" s="2" t="s">
        <v>37</v>
      </c>
      <c r="R13960" s="1" t="s">
        <v>531</v>
      </c>
      <c r="S13960" s="1" t="str">
        <f t="shared" si="444"/>
        <v>LPC379|V|CCOR|9999|1|DUPE</v>
      </c>
      <c r="T13960" s="2" t="str">
        <f t="shared" si="445"/>
        <v>OK</v>
      </c>
    </row>
    <row r="13961" spans="1:20" x14ac:dyDescent="0.25">
      <c r="A13961" s="1">
        <v>103010999</v>
      </c>
      <c r="B13961" s="1" t="str">
        <f>VLOOKUP(A13961,[1]Maestra!A$1:C$746,2,0)</f>
        <v>ACPRPMPR8</v>
      </c>
      <c r="C13961" s="1" t="str">
        <f>VLOOKUP(A13961,[1]Maestra!A$1:C$746,3,0)</f>
        <v>PTV Recursos Propios Mediano Plazo Reactiva</v>
      </c>
      <c r="D13961" s="1" t="s">
        <v>515</v>
      </c>
      <c r="E13961" s="1" t="s">
        <v>537</v>
      </c>
      <c r="F13961" s="1">
        <v>211</v>
      </c>
      <c r="G13961" s="1">
        <v>211</v>
      </c>
      <c r="H13961" s="1">
        <v>379</v>
      </c>
      <c r="I13961" s="1" t="s">
        <v>448</v>
      </c>
      <c r="J13961" s="1" t="s">
        <v>327</v>
      </c>
      <c r="K13961" s="1">
        <v>9999</v>
      </c>
      <c r="L13961" s="1">
        <v>1</v>
      </c>
      <c r="M13961" s="1" t="s">
        <v>447</v>
      </c>
      <c r="Q13961" s="2" t="s">
        <v>37</v>
      </c>
      <c r="R13961" s="1" t="s">
        <v>531</v>
      </c>
      <c r="S13961" s="1" t="str">
        <f t="shared" si="444"/>
        <v>LPC379|V|CCOR|9999|1|NORM</v>
      </c>
      <c r="T13961" s="2" t="str">
        <f t="shared" si="445"/>
        <v>OK</v>
      </c>
    </row>
    <row r="13962" spans="1:20" x14ac:dyDescent="0.25">
      <c r="A13962" s="1">
        <v>103010999</v>
      </c>
      <c r="B13962" s="1" t="str">
        <f>VLOOKUP(A13962,[1]Maestra!A$1:C$746,2,0)</f>
        <v>ACPRPMPR8</v>
      </c>
      <c r="C13962" s="1" t="str">
        <f>VLOOKUP(A13962,[1]Maestra!A$1:C$746,3,0)</f>
        <v>PTV Recursos Propios Mediano Plazo Reactiva</v>
      </c>
      <c r="D13962" s="1" t="s">
        <v>515</v>
      </c>
      <c r="E13962" s="1" t="s">
        <v>537</v>
      </c>
      <c r="F13962" s="1">
        <v>211</v>
      </c>
      <c r="G13962" s="1">
        <v>211</v>
      </c>
      <c r="H13962" s="1">
        <v>379</v>
      </c>
      <c r="I13962" s="1" t="s">
        <v>448</v>
      </c>
      <c r="J13962" s="1" t="s">
        <v>327</v>
      </c>
      <c r="K13962" s="1">
        <v>9999</v>
      </c>
      <c r="L13962" s="1">
        <v>2</v>
      </c>
      <c r="M13962" s="1" t="s">
        <v>445</v>
      </c>
      <c r="Q13962" s="2" t="s">
        <v>37</v>
      </c>
      <c r="R13962" s="1" t="s">
        <v>531</v>
      </c>
      <c r="S13962" s="1" t="str">
        <f t="shared" si="444"/>
        <v>LPC379|V|CCOR|9999|2|DUPE</v>
      </c>
      <c r="T13962" s="2" t="str">
        <f t="shared" si="445"/>
        <v>OK</v>
      </c>
    </row>
    <row r="13963" spans="1:20" x14ac:dyDescent="0.25">
      <c r="A13963" s="1">
        <v>103010999</v>
      </c>
      <c r="B13963" s="1" t="str">
        <f>VLOOKUP(A13963,[1]Maestra!A$1:C$746,2,0)</f>
        <v>ACPRPMPR8</v>
      </c>
      <c r="C13963" s="1" t="str">
        <f>VLOOKUP(A13963,[1]Maestra!A$1:C$746,3,0)</f>
        <v>PTV Recursos Propios Mediano Plazo Reactiva</v>
      </c>
      <c r="D13963" s="1" t="s">
        <v>515</v>
      </c>
      <c r="E13963" s="1" t="s">
        <v>537</v>
      </c>
      <c r="F13963" s="1">
        <v>211</v>
      </c>
      <c r="G13963" s="1">
        <v>211</v>
      </c>
      <c r="H13963" s="1">
        <v>379</v>
      </c>
      <c r="I13963" s="1" t="s">
        <v>448</v>
      </c>
      <c r="J13963" s="1" t="s">
        <v>327</v>
      </c>
      <c r="K13963" s="1">
        <v>9999</v>
      </c>
      <c r="L13963" s="1">
        <v>2</v>
      </c>
      <c r="M13963" s="1" t="s">
        <v>447</v>
      </c>
      <c r="Q13963" s="2" t="s">
        <v>37</v>
      </c>
      <c r="R13963" s="1" t="s">
        <v>531</v>
      </c>
      <c r="S13963" s="1" t="str">
        <f t="shared" si="444"/>
        <v>LPC379|V|CCOR|9999|2|NORM</v>
      </c>
      <c r="T13963" s="2" t="str">
        <f t="shared" si="445"/>
        <v>OK</v>
      </c>
    </row>
    <row r="13964" spans="1:20" x14ac:dyDescent="0.25">
      <c r="A13964" s="1">
        <v>103010999</v>
      </c>
      <c r="B13964" s="1" t="str">
        <f>VLOOKUP(A13964,[1]Maestra!A$1:C$746,2,0)</f>
        <v>ACPRPMPR8</v>
      </c>
      <c r="C13964" s="1" t="str">
        <f>VLOOKUP(A13964,[1]Maestra!A$1:C$746,3,0)</f>
        <v>PTV Recursos Propios Mediano Plazo Reactiva</v>
      </c>
      <c r="D13964" s="1" t="s">
        <v>515</v>
      </c>
      <c r="E13964" s="1" t="s">
        <v>537</v>
      </c>
      <c r="F13964" s="1">
        <v>211</v>
      </c>
      <c r="G13964" s="1">
        <v>211</v>
      </c>
      <c r="H13964" s="1">
        <v>379</v>
      </c>
      <c r="I13964" s="1" t="s">
        <v>448</v>
      </c>
      <c r="J13964" s="1" t="s">
        <v>328</v>
      </c>
      <c r="K13964" s="1">
        <v>9999</v>
      </c>
      <c r="L13964" s="1">
        <v>1</v>
      </c>
      <c r="M13964" s="1" t="s">
        <v>445</v>
      </c>
      <c r="Q13964" s="2" t="s">
        <v>37</v>
      </c>
      <c r="R13964" s="1" t="s">
        <v>531</v>
      </c>
      <c r="S13964" s="1" t="str">
        <f t="shared" si="444"/>
        <v>LPC379|V|CGEM|9999|1|DUPE</v>
      </c>
      <c r="T13964" s="2" t="str">
        <f t="shared" si="445"/>
        <v>OK</v>
      </c>
    </row>
    <row r="13965" spans="1:20" x14ac:dyDescent="0.25">
      <c r="A13965" s="1">
        <v>103010999</v>
      </c>
      <c r="B13965" s="1" t="str">
        <f>VLOOKUP(A13965,[1]Maestra!A$1:C$746,2,0)</f>
        <v>ACPRPMPR8</v>
      </c>
      <c r="C13965" s="1" t="str">
        <f>VLOOKUP(A13965,[1]Maestra!A$1:C$746,3,0)</f>
        <v>PTV Recursos Propios Mediano Plazo Reactiva</v>
      </c>
      <c r="D13965" s="1" t="s">
        <v>515</v>
      </c>
      <c r="E13965" s="1" t="s">
        <v>537</v>
      </c>
      <c r="F13965" s="1">
        <v>211</v>
      </c>
      <c r="G13965" s="1">
        <v>211</v>
      </c>
      <c r="H13965" s="1">
        <v>379</v>
      </c>
      <c r="I13965" s="1" t="s">
        <v>448</v>
      </c>
      <c r="J13965" s="1" t="s">
        <v>328</v>
      </c>
      <c r="K13965" s="1">
        <v>9999</v>
      </c>
      <c r="L13965" s="1">
        <v>1</v>
      </c>
      <c r="M13965" s="1" t="s">
        <v>447</v>
      </c>
      <c r="Q13965" s="2" t="s">
        <v>37</v>
      </c>
      <c r="R13965" s="1" t="s">
        <v>531</v>
      </c>
      <c r="S13965" s="1" t="str">
        <f t="shared" si="444"/>
        <v>LPC379|V|CGEM|9999|1|NORM</v>
      </c>
      <c r="T13965" s="2" t="str">
        <f t="shared" si="445"/>
        <v>OK</v>
      </c>
    </row>
    <row r="13966" spans="1:20" x14ac:dyDescent="0.25">
      <c r="A13966" s="1">
        <v>103010999</v>
      </c>
      <c r="B13966" s="1" t="str">
        <f>VLOOKUP(A13966,[1]Maestra!A$1:C$746,2,0)</f>
        <v>ACPRPMPR8</v>
      </c>
      <c r="C13966" s="1" t="str">
        <f>VLOOKUP(A13966,[1]Maestra!A$1:C$746,3,0)</f>
        <v>PTV Recursos Propios Mediano Plazo Reactiva</v>
      </c>
      <c r="D13966" s="1" t="s">
        <v>515</v>
      </c>
      <c r="E13966" s="1" t="s">
        <v>537</v>
      </c>
      <c r="F13966" s="1">
        <v>211</v>
      </c>
      <c r="G13966" s="1">
        <v>211</v>
      </c>
      <c r="H13966" s="1">
        <v>379</v>
      </c>
      <c r="I13966" s="1" t="s">
        <v>448</v>
      </c>
      <c r="J13966" s="1" t="s">
        <v>328</v>
      </c>
      <c r="K13966" s="1">
        <v>9999</v>
      </c>
      <c r="L13966" s="1">
        <v>2</v>
      </c>
      <c r="M13966" s="1" t="s">
        <v>445</v>
      </c>
      <c r="Q13966" s="2" t="s">
        <v>37</v>
      </c>
      <c r="R13966" s="1" t="s">
        <v>531</v>
      </c>
      <c r="S13966" s="1" t="str">
        <f t="shared" si="444"/>
        <v>LPC379|V|CGEM|9999|2|DUPE</v>
      </c>
      <c r="T13966" s="2" t="str">
        <f t="shared" si="445"/>
        <v>OK</v>
      </c>
    </row>
    <row r="13967" spans="1:20" x14ac:dyDescent="0.25">
      <c r="A13967" s="1">
        <v>103010999</v>
      </c>
      <c r="B13967" s="1" t="str">
        <f>VLOOKUP(A13967,[1]Maestra!A$1:C$746,2,0)</f>
        <v>ACPRPMPR8</v>
      </c>
      <c r="C13967" s="1" t="str">
        <f>VLOOKUP(A13967,[1]Maestra!A$1:C$746,3,0)</f>
        <v>PTV Recursos Propios Mediano Plazo Reactiva</v>
      </c>
      <c r="D13967" s="1" t="s">
        <v>515</v>
      </c>
      <c r="E13967" s="1" t="s">
        <v>537</v>
      </c>
      <c r="F13967" s="1">
        <v>211</v>
      </c>
      <c r="G13967" s="1">
        <v>211</v>
      </c>
      <c r="H13967" s="1">
        <v>379</v>
      </c>
      <c r="I13967" s="1" t="s">
        <v>448</v>
      </c>
      <c r="J13967" s="1" t="s">
        <v>328</v>
      </c>
      <c r="K13967" s="1">
        <v>9999</v>
      </c>
      <c r="L13967" s="1">
        <v>2</v>
      </c>
      <c r="M13967" s="1" t="s">
        <v>447</v>
      </c>
      <c r="Q13967" s="2" t="s">
        <v>37</v>
      </c>
      <c r="R13967" s="1" t="s">
        <v>531</v>
      </c>
      <c r="S13967" s="1" t="str">
        <f t="shared" si="444"/>
        <v>LPC379|V|CGEM|9999|2|NORM</v>
      </c>
      <c r="T13967" s="2" t="str">
        <f t="shared" si="445"/>
        <v>OK</v>
      </c>
    </row>
    <row r="13968" spans="1:20" x14ac:dyDescent="0.25">
      <c r="A13968" s="1">
        <v>103010999</v>
      </c>
      <c r="B13968" s="1" t="str">
        <f>VLOOKUP(A13968,[1]Maestra!A$1:C$746,2,0)</f>
        <v>ACPRPMPR8</v>
      </c>
      <c r="C13968" s="1" t="str">
        <f>VLOOKUP(A13968,[1]Maestra!A$1:C$746,3,0)</f>
        <v>PTV Recursos Propios Mediano Plazo Reactiva</v>
      </c>
      <c r="D13968" s="1" t="s">
        <v>515</v>
      </c>
      <c r="E13968" s="1" t="s">
        <v>537</v>
      </c>
      <c r="F13968" s="1">
        <v>211</v>
      </c>
      <c r="G13968" s="1">
        <v>211</v>
      </c>
      <c r="H13968" s="1">
        <v>379</v>
      </c>
      <c r="I13968" s="1" t="s">
        <v>448</v>
      </c>
      <c r="J13968" s="1" t="s">
        <v>325</v>
      </c>
      <c r="K13968" s="1">
        <v>9999</v>
      </c>
      <c r="L13968" s="1">
        <v>1</v>
      </c>
      <c r="M13968" s="1" t="s">
        <v>445</v>
      </c>
      <c r="Q13968" s="2" t="s">
        <v>37</v>
      </c>
      <c r="R13968" s="1" t="s">
        <v>531</v>
      </c>
      <c r="S13968" s="1" t="str">
        <f t="shared" si="444"/>
        <v>LPC379|V|CMED|9999|1|DUPE</v>
      </c>
      <c r="T13968" s="2" t="str">
        <f t="shared" si="445"/>
        <v>OK</v>
      </c>
    </row>
    <row r="13969" spans="1:20" x14ac:dyDescent="0.25">
      <c r="A13969" s="1">
        <v>103010999</v>
      </c>
      <c r="B13969" s="1" t="str">
        <f>VLOOKUP(A13969,[1]Maestra!A$1:C$746,2,0)</f>
        <v>ACPRPMPR8</v>
      </c>
      <c r="C13969" s="1" t="str">
        <f>VLOOKUP(A13969,[1]Maestra!A$1:C$746,3,0)</f>
        <v>PTV Recursos Propios Mediano Plazo Reactiva</v>
      </c>
      <c r="D13969" s="1" t="s">
        <v>515</v>
      </c>
      <c r="E13969" s="1" t="s">
        <v>537</v>
      </c>
      <c r="F13969" s="1">
        <v>211</v>
      </c>
      <c r="G13969" s="1">
        <v>211</v>
      </c>
      <c r="H13969" s="1">
        <v>379</v>
      </c>
      <c r="I13969" s="1" t="s">
        <v>448</v>
      </c>
      <c r="J13969" s="1" t="s">
        <v>325</v>
      </c>
      <c r="K13969" s="1">
        <v>9999</v>
      </c>
      <c r="L13969" s="1">
        <v>1</v>
      </c>
      <c r="M13969" s="1" t="s">
        <v>447</v>
      </c>
      <c r="Q13969" s="2" t="s">
        <v>37</v>
      </c>
      <c r="R13969" s="1" t="s">
        <v>531</v>
      </c>
      <c r="S13969" s="1" t="str">
        <f t="shared" si="444"/>
        <v>LPC379|V|CMED|9999|1|NORM</v>
      </c>
      <c r="T13969" s="2" t="str">
        <f t="shared" si="445"/>
        <v>OK</v>
      </c>
    </row>
    <row r="13970" spans="1:20" x14ac:dyDescent="0.25">
      <c r="A13970" s="1">
        <v>103010999</v>
      </c>
      <c r="B13970" s="1" t="str">
        <f>VLOOKUP(A13970,[1]Maestra!A$1:C$746,2,0)</f>
        <v>ACPRPMPR8</v>
      </c>
      <c r="C13970" s="1" t="str">
        <f>VLOOKUP(A13970,[1]Maestra!A$1:C$746,3,0)</f>
        <v>PTV Recursos Propios Mediano Plazo Reactiva</v>
      </c>
      <c r="D13970" s="1" t="s">
        <v>515</v>
      </c>
      <c r="E13970" s="1" t="s">
        <v>537</v>
      </c>
      <c r="F13970" s="1">
        <v>211</v>
      </c>
      <c r="G13970" s="1">
        <v>211</v>
      </c>
      <c r="H13970" s="1">
        <v>379</v>
      </c>
      <c r="I13970" s="1" t="s">
        <v>448</v>
      </c>
      <c r="J13970" s="1" t="s">
        <v>325</v>
      </c>
      <c r="K13970" s="1">
        <v>9999</v>
      </c>
      <c r="L13970" s="1">
        <v>2</v>
      </c>
      <c r="M13970" s="1" t="s">
        <v>445</v>
      </c>
      <c r="Q13970" s="2" t="s">
        <v>37</v>
      </c>
      <c r="R13970" s="1" t="s">
        <v>531</v>
      </c>
      <c r="S13970" s="1" t="str">
        <f t="shared" si="444"/>
        <v>LPC379|V|CMED|9999|2|DUPE</v>
      </c>
      <c r="T13970" s="2" t="str">
        <f t="shared" si="445"/>
        <v>OK</v>
      </c>
    </row>
    <row r="13971" spans="1:20" x14ac:dyDescent="0.25">
      <c r="A13971" s="1">
        <v>103010999</v>
      </c>
      <c r="B13971" s="1" t="str">
        <f>VLOOKUP(A13971,[1]Maestra!A$1:C$746,2,0)</f>
        <v>ACPRPMPR8</v>
      </c>
      <c r="C13971" s="1" t="str">
        <f>VLOOKUP(A13971,[1]Maestra!A$1:C$746,3,0)</f>
        <v>PTV Recursos Propios Mediano Plazo Reactiva</v>
      </c>
      <c r="D13971" s="1" t="s">
        <v>515</v>
      </c>
      <c r="E13971" s="1" t="s">
        <v>537</v>
      </c>
      <c r="F13971" s="1">
        <v>211</v>
      </c>
      <c r="G13971" s="1">
        <v>211</v>
      </c>
      <c r="H13971" s="1">
        <v>379</v>
      </c>
      <c r="I13971" s="1" t="s">
        <v>448</v>
      </c>
      <c r="J13971" s="1" t="s">
        <v>325</v>
      </c>
      <c r="K13971" s="1">
        <v>9999</v>
      </c>
      <c r="L13971" s="1">
        <v>2</v>
      </c>
      <c r="M13971" s="1" t="s">
        <v>447</v>
      </c>
      <c r="Q13971" s="2" t="s">
        <v>37</v>
      </c>
      <c r="R13971" s="1" t="s">
        <v>531</v>
      </c>
      <c r="S13971" s="1" t="str">
        <f t="shared" si="444"/>
        <v>LPC379|V|CMED|9999|2|NORM</v>
      </c>
      <c r="T13971" s="2" t="str">
        <f t="shared" si="445"/>
        <v>OK</v>
      </c>
    </row>
    <row r="13972" spans="1:20" x14ac:dyDescent="0.25">
      <c r="A13972" s="1">
        <v>103010999</v>
      </c>
      <c r="B13972" s="1" t="str">
        <f>VLOOKUP(A13972,[1]Maestra!A$1:C$746,2,0)</f>
        <v>ACPRPMPR8</v>
      </c>
      <c r="C13972" s="1" t="str">
        <f>VLOOKUP(A13972,[1]Maestra!A$1:C$746,3,0)</f>
        <v>PTV Recursos Propios Mediano Plazo Reactiva</v>
      </c>
      <c r="D13972" s="1" t="s">
        <v>515</v>
      </c>
      <c r="E13972" s="1" t="s">
        <v>537</v>
      </c>
      <c r="F13972" s="1">
        <v>211</v>
      </c>
      <c r="G13972" s="1">
        <v>211</v>
      </c>
      <c r="H13972" s="1">
        <v>379</v>
      </c>
      <c r="I13972" s="1" t="s">
        <v>448</v>
      </c>
      <c r="J13972" s="1" t="s">
        <v>330</v>
      </c>
      <c r="K13972" s="1">
        <v>9999</v>
      </c>
      <c r="L13972" s="1">
        <v>1</v>
      </c>
      <c r="M13972" s="1" t="s">
        <v>445</v>
      </c>
      <c r="Q13972" s="2" t="s">
        <v>37</v>
      </c>
      <c r="R13972" s="1" t="s">
        <v>531</v>
      </c>
      <c r="S13972" s="1" t="str">
        <f t="shared" si="444"/>
        <v>LPC379|V|CMIE|9999|1|DUPE</v>
      </c>
      <c r="T13972" s="2" t="str">
        <f t="shared" si="445"/>
        <v>OK</v>
      </c>
    </row>
    <row r="13973" spans="1:20" x14ac:dyDescent="0.25">
      <c r="A13973" s="1">
        <v>103010999</v>
      </c>
      <c r="B13973" s="1" t="str">
        <f>VLOOKUP(A13973,[1]Maestra!A$1:C$746,2,0)</f>
        <v>ACPRPMPR8</v>
      </c>
      <c r="C13973" s="1" t="str">
        <f>VLOOKUP(A13973,[1]Maestra!A$1:C$746,3,0)</f>
        <v>PTV Recursos Propios Mediano Plazo Reactiva</v>
      </c>
      <c r="D13973" s="1" t="s">
        <v>515</v>
      </c>
      <c r="E13973" s="1" t="s">
        <v>537</v>
      </c>
      <c r="F13973" s="1">
        <v>211</v>
      </c>
      <c r="G13973" s="1">
        <v>211</v>
      </c>
      <c r="H13973" s="1">
        <v>379</v>
      </c>
      <c r="I13973" s="1" t="s">
        <v>448</v>
      </c>
      <c r="J13973" s="1" t="s">
        <v>330</v>
      </c>
      <c r="K13973" s="1">
        <v>9999</v>
      </c>
      <c r="L13973" s="1">
        <v>1</v>
      </c>
      <c r="M13973" s="1" t="s">
        <v>447</v>
      </c>
      <c r="Q13973" s="2" t="s">
        <v>37</v>
      </c>
      <c r="R13973" s="1" t="s">
        <v>531</v>
      </c>
      <c r="S13973" s="1" t="str">
        <f t="shared" si="444"/>
        <v>LPC379|V|CMIE|9999|1|NORM</v>
      </c>
      <c r="T13973" s="2" t="str">
        <f t="shared" si="445"/>
        <v>OK</v>
      </c>
    </row>
    <row r="13974" spans="1:20" x14ac:dyDescent="0.25">
      <c r="A13974" s="1">
        <v>103010999</v>
      </c>
      <c r="B13974" s="1" t="str">
        <f>VLOOKUP(A13974,[1]Maestra!A$1:C$746,2,0)</f>
        <v>ACPRPMPR8</v>
      </c>
      <c r="C13974" s="1" t="str">
        <f>VLOOKUP(A13974,[1]Maestra!A$1:C$746,3,0)</f>
        <v>PTV Recursos Propios Mediano Plazo Reactiva</v>
      </c>
      <c r="D13974" s="1" t="s">
        <v>515</v>
      </c>
      <c r="E13974" s="1" t="s">
        <v>537</v>
      </c>
      <c r="F13974" s="1">
        <v>211</v>
      </c>
      <c r="G13974" s="1">
        <v>211</v>
      </c>
      <c r="H13974" s="1">
        <v>379</v>
      </c>
      <c r="I13974" s="1" t="s">
        <v>448</v>
      </c>
      <c r="J13974" s="1" t="s">
        <v>330</v>
      </c>
      <c r="K13974" s="1">
        <v>9999</v>
      </c>
      <c r="L13974" s="1">
        <v>2</v>
      </c>
      <c r="M13974" s="1" t="s">
        <v>445</v>
      </c>
      <c r="Q13974" s="2" t="s">
        <v>37</v>
      </c>
      <c r="R13974" s="1" t="s">
        <v>531</v>
      </c>
      <c r="S13974" s="1" t="str">
        <f t="shared" si="444"/>
        <v>LPC379|V|CMIE|9999|2|DUPE</v>
      </c>
      <c r="T13974" s="2" t="str">
        <f t="shared" si="445"/>
        <v>OK</v>
      </c>
    </row>
    <row r="13975" spans="1:20" x14ac:dyDescent="0.25">
      <c r="A13975" s="1">
        <v>103010999</v>
      </c>
      <c r="B13975" s="1" t="str">
        <f>VLOOKUP(A13975,[1]Maestra!A$1:C$746,2,0)</f>
        <v>ACPRPMPR8</v>
      </c>
      <c r="C13975" s="1" t="str">
        <f>VLOOKUP(A13975,[1]Maestra!A$1:C$746,3,0)</f>
        <v>PTV Recursos Propios Mediano Plazo Reactiva</v>
      </c>
      <c r="D13975" s="1" t="s">
        <v>515</v>
      </c>
      <c r="E13975" s="1" t="s">
        <v>537</v>
      </c>
      <c r="F13975" s="1">
        <v>211</v>
      </c>
      <c r="G13975" s="1">
        <v>211</v>
      </c>
      <c r="H13975" s="1">
        <v>379</v>
      </c>
      <c r="I13975" s="1" t="s">
        <v>448</v>
      </c>
      <c r="J13975" s="1" t="s">
        <v>330</v>
      </c>
      <c r="K13975" s="1">
        <v>9999</v>
      </c>
      <c r="L13975" s="1">
        <v>2</v>
      </c>
      <c r="M13975" s="1" t="s">
        <v>447</v>
      </c>
      <c r="Q13975" s="2" t="s">
        <v>37</v>
      </c>
      <c r="R13975" s="1" t="s">
        <v>531</v>
      </c>
      <c r="S13975" s="1" t="str">
        <f t="shared" si="444"/>
        <v>LPC379|V|CMIE|9999|2|NORM</v>
      </c>
      <c r="T13975" s="2" t="str">
        <f t="shared" si="445"/>
        <v>OK</v>
      </c>
    </row>
    <row r="13976" spans="1:20" x14ac:dyDescent="0.25">
      <c r="A13976" s="1">
        <v>103010999</v>
      </c>
      <c r="B13976" s="1" t="str">
        <f>VLOOKUP(A13976,[1]Maestra!A$1:C$746,2,0)</f>
        <v>ACPRPMPR8</v>
      </c>
      <c r="C13976" s="1" t="str">
        <f>VLOOKUP(A13976,[1]Maestra!A$1:C$746,3,0)</f>
        <v>PTV Recursos Propios Mediano Plazo Reactiva</v>
      </c>
      <c r="D13976" s="1" t="s">
        <v>515</v>
      </c>
      <c r="E13976" s="1" t="s">
        <v>537</v>
      </c>
      <c r="F13976" s="1">
        <v>211</v>
      </c>
      <c r="G13976" s="1">
        <v>211</v>
      </c>
      <c r="H13976" s="1">
        <v>379</v>
      </c>
      <c r="I13976" s="1" t="s">
        <v>448</v>
      </c>
      <c r="J13976" s="1" t="s">
        <v>331</v>
      </c>
      <c r="K13976" s="1">
        <v>9999</v>
      </c>
      <c r="L13976" s="1">
        <v>1</v>
      </c>
      <c r="M13976" s="1" t="s">
        <v>445</v>
      </c>
      <c r="Q13976" s="2" t="s">
        <v>37</v>
      </c>
      <c r="R13976" s="1" t="s">
        <v>531</v>
      </c>
      <c r="S13976" s="1" t="str">
        <f t="shared" si="444"/>
        <v>LPC379|V|CPEM|9999|1|DUPE</v>
      </c>
      <c r="T13976" s="2" t="str">
        <f t="shared" si="445"/>
        <v>OK</v>
      </c>
    </row>
    <row r="13977" spans="1:20" x14ac:dyDescent="0.25">
      <c r="A13977" s="1">
        <v>103010999</v>
      </c>
      <c r="B13977" s="1" t="str">
        <f>VLOOKUP(A13977,[1]Maestra!A$1:C$746,2,0)</f>
        <v>ACPRPMPR8</v>
      </c>
      <c r="C13977" s="1" t="str">
        <f>VLOOKUP(A13977,[1]Maestra!A$1:C$746,3,0)</f>
        <v>PTV Recursos Propios Mediano Plazo Reactiva</v>
      </c>
      <c r="D13977" s="1" t="s">
        <v>515</v>
      </c>
      <c r="E13977" s="1" t="s">
        <v>537</v>
      </c>
      <c r="F13977" s="1">
        <v>211</v>
      </c>
      <c r="G13977" s="1">
        <v>211</v>
      </c>
      <c r="H13977" s="1">
        <v>379</v>
      </c>
      <c r="I13977" s="1" t="s">
        <v>448</v>
      </c>
      <c r="J13977" s="1" t="s">
        <v>331</v>
      </c>
      <c r="K13977" s="1">
        <v>9999</v>
      </c>
      <c r="L13977" s="1">
        <v>1</v>
      </c>
      <c r="M13977" s="1" t="s">
        <v>447</v>
      </c>
      <c r="Q13977" s="2" t="s">
        <v>37</v>
      </c>
      <c r="R13977" s="1" t="s">
        <v>531</v>
      </c>
      <c r="S13977" s="1" t="str">
        <f t="shared" si="444"/>
        <v>LPC379|V|CPEM|9999|1|NORM</v>
      </c>
      <c r="T13977" s="2" t="str">
        <f t="shared" si="445"/>
        <v>OK</v>
      </c>
    </row>
    <row r="13978" spans="1:20" x14ac:dyDescent="0.25">
      <c r="A13978" s="1">
        <v>103010999</v>
      </c>
      <c r="B13978" s="1" t="str">
        <f>VLOOKUP(A13978,[1]Maestra!A$1:C$746,2,0)</f>
        <v>ACPRPMPR8</v>
      </c>
      <c r="C13978" s="1" t="str">
        <f>VLOOKUP(A13978,[1]Maestra!A$1:C$746,3,0)</f>
        <v>PTV Recursos Propios Mediano Plazo Reactiva</v>
      </c>
      <c r="D13978" s="1" t="s">
        <v>515</v>
      </c>
      <c r="E13978" s="1" t="s">
        <v>537</v>
      </c>
      <c r="F13978" s="1">
        <v>211</v>
      </c>
      <c r="G13978" s="1">
        <v>211</v>
      </c>
      <c r="H13978" s="1">
        <v>379</v>
      </c>
      <c r="I13978" s="1" t="s">
        <v>448</v>
      </c>
      <c r="J13978" s="1" t="s">
        <v>331</v>
      </c>
      <c r="K13978" s="1">
        <v>9999</v>
      </c>
      <c r="L13978" s="1">
        <v>2</v>
      </c>
      <c r="M13978" s="1" t="s">
        <v>445</v>
      </c>
      <c r="Q13978" s="2" t="s">
        <v>37</v>
      </c>
      <c r="R13978" s="1" t="s">
        <v>531</v>
      </c>
      <c r="S13978" s="1" t="str">
        <f t="shared" si="444"/>
        <v>LPC379|V|CPEM|9999|2|DUPE</v>
      </c>
      <c r="T13978" s="2" t="str">
        <f t="shared" si="445"/>
        <v>OK</v>
      </c>
    </row>
    <row r="13979" spans="1:20" x14ac:dyDescent="0.25">
      <c r="A13979" s="1">
        <v>103010999</v>
      </c>
      <c r="B13979" s="1" t="str">
        <f>VLOOKUP(A13979,[1]Maestra!A$1:C$746,2,0)</f>
        <v>ACPRPMPR8</v>
      </c>
      <c r="C13979" s="1" t="str">
        <f>VLOOKUP(A13979,[1]Maestra!A$1:C$746,3,0)</f>
        <v>PTV Recursos Propios Mediano Plazo Reactiva</v>
      </c>
      <c r="D13979" s="1" t="s">
        <v>515</v>
      </c>
      <c r="E13979" s="1" t="s">
        <v>537</v>
      </c>
      <c r="F13979" s="1">
        <v>211</v>
      </c>
      <c r="G13979" s="1">
        <v>211</v>
      </c>
      <c r="H13979" s="1">
        <v>379</v>
      </c>
      <c r="I13979" s="1" t="s">
        <v>448</v>
      </c>
      <c r="J13979" s="1" t="s">
        <v>331</v>
      </c>
      <c r="K13979" s="1">
        <v>9999</v>
      </c>
      <c r="L13979" s="1">
        <v>2</v>
      </c>
      <c r="M13979" s="1" t="s">
        <v>447</v>
      </c>
      <c r="Q13979" s="2" t="s">
        <v>37</v>
      </c>
      <c r="R13979" s="1" t="s">
        <v>531</v>
      </c>
      <c r="S13979" s="1" t="str">
        <f t="shared" si="444"/>
        <v>LPC379|V|CPEM|9999|2|NORM</v>
      </c>
      <c r="T13979" s="2" t="str">
        <f t="shared" si="445"/>
        <v>OK</v>
      </c>
    </row>
    <row r="13980" spans="1:20" x14ac:dyDescent="0.25">
      <c r="A13980" s="1">
        <v>103010701</v>
      </c>
      <c r="B13980" s="1" t="str">
        <f>VLOOKUP(A13980,[1]Maestra!A$1:C$746,2,0)</f>
        <v>ACPRPC6T8</v>
      </c>
      <c r="C13980" s="1" t="str">
        <f>VLOOKUP(A13980,[1]Maestra!A$1:C$746,3,0)</f>
        <v>PTV Recursos Propios C Plazo Reactiva Reprogramado</v>
      </c>
      <c r="D13980" s="1" t="s">
        <v>515</v>
      </c>
      <c r="E13980" s="1" t="s">
        <v>537</v>
      </c>
      <c r="F13980" s="1">
        <v>211</v>
      </c>
      <c r="G13980" s="1">
        <v>211</v>
      </c>
      <c r="H13980" s="1">
        <v>381</v>
      </c>
      <c r="I13980" s="1" t="s">
        <v>415</v>
      </c>
      <c r="J13980" s="1" t="s">
        <v>327</v>
      </c>
      <c r="K13980" s="1">
        <v>9999</v>
      </c>
      <c r="L13980" s="1">
        <v>9999</v>
      </c>
      <c r="M13980" s="1" t="s">
        <v>445</v>
      </c>
      <c r="Q13980" s="2" t="s">
        <v>37</v>
      </c>
      <c r="R13980" s="1" t="s">
        <v>531</v>
      </c>
      <c r="S13980" s="1" t="str">
        <f t="shared" si="444"/>
        <v>LPC381|S|CCOR|9999|9999|DUPE</v>
      </c>
      <c r="T13980" s="2" t="str">
        <f t="shared" si="445"/>
        <v>OK</v>
      </c>
    </row>
    <row r="13981" spans="1:20" x14ac:dyDescent="0.25">
      <c r="A13981" s="1">
        <v>103010701</v>
      </c>
      <c r="B13981" s="1" t="str">
        <f>VLOOKUP(A13981,[1]Maestra!A$1:C$746,2,0)</f>
        <v>ACPRPC6T8</v>
      </c>
      <c r="C13981" s="1" t="str">
        <f>VLOOKUP(A13981,[1]Maestra!A$1:C$746,3,0)</f>
        <v>PTV Recursos Propios C Plazo Reactiva Reprogramado</v>
      </c>
      <c r="D13981" s="1" t="s">
        <v>515</v>
      </c>
      <c r="E13981" s="1" t="s">
        <v>537</v>
      </c>
      <c r="F13981" s="1">
        <v>211</v>
      </c>
      <c r="G13981" s="1">
        <v>211</v>
      </c>
      <c r="H13981" s="1">
        <v>381</v>
      </c>
      <c r="I13981" s="1" t="s">
        <v>415</v>
      </c>
      <c r="J13981" s="1" t="s">
        <v>327</v>
      </c>
      <c r="K13981" s="1">
        <v>9999</v>
      </c>
      <c r="L13981" s="1">
        <v>9999</v>
      </c>
      <c r="M13981" s="1" t="s">
        <v>447</v>
      </c>
      <c r="Q13981" s="2" t="s">
        <v>37</v>
      </c>
      <c r="R13981" s="1" t="s">
        <v>531</v>
      </c>
      <c r="S13981" s="1" t="str">
        <f t="shared" si="444"/>
        <v>LPC381|S|CCOR|9999|9999|NORM</v>
      </c>
      <c r="T13981" s="2" t="str">
        <f t="shared" si="445"/>
        <v>OK</v>
      </c>
    </row>
    <row r="13982" spans="1:20" x14ac:dyDescent="0.25">
      <c r="A13982" s="1">
        <v>103010701</v>
      </c>
      <c r="B13982" s="1" t="str">
        <f>VLOOKUP(A13982,[1]Maestra!A$1:C$746,2,0)</f>
        <v>ACPRPC6T8</v>
      </c>
      <c r="C13982" s="1" t="str">
        <f>VLOOKUP(A13982,[1]Maestra!A$1:C$746,3,0)</f>
        <v>PTV Recursos Propios C Plazo Reactiva Reprogramado</v>
      </c>
      <c r="D13982" s="1" t="s">
        <v>515</v>
      </c>
      <c r="E13982" s="1" t="s">
        <v>537</v>
      </c>
      <c r="F13982" s="1">
        <v>211</v>
      </c>
      <c r="G13982" s="1">
        <v>211</v>
      </c>
      <c r="H13982" s="1">
        <v>381</v>
      </c>
      <c r="I13982" s="1" t="s">
        <v>415</v>
      </c>
      <c r="J13982" s="1" t="s">
        <v>328</v>
      </c>
      <c r="K13982" s="1">
        <v>9999</v>
      </c>
      <c r="L13982" s="1">
        <v>9999</v>
      </c>
      <c r="M13982" s="1" t="s">
        <v>445</v>
      </c>
      <c r="Q13982" s="2" t="s">
        <v>37</v>
      </c>
      <c r="R13982" s="1" t="s">
        <v>531</v>
      </c>
      <c r="S13982" s="1" t="str">
        <f t="shared" si="444"/>
        <v>LPC381|S|CGEM|9999|9999|DUPE</v>
      </c>
      <c r="T13982" s="2" t="str">
        <f t="shared" si="445"/>
        <v>OK</v>
      </c>
    </row>
    <row r="13983" spans="1:20" x14ac:dyDescent="0.25">
      <c r="A13983" s="1">
        <v>103010701</v>
      </c>
      <c r="B13983" s="1" t="str">
        <f>VLOOKUP(A13983,[1]Maestra!A$1:C$746,2,0)</f>
        <v>ACPRPC6T8</v>
      </c>
      <c r="C13983" s="1" t="str">
        <f>VLOOKUP(A13983,[1]Maestra!A$1:C$746,3,0)</f>
        <v>PTV Recursos Propios C Plazo Reactiva Reprogramado</v>
      </c>
      <c r="D13983" s="1" t="s">
        <v>515</v>
      </c>
      <c r="E13983" s="1" t="s">
        <v>537</v>
      </c>
      <c r="F13983" s="1">
        <v>211</v>
      </c>
      <c r="G13983" s="1">
        <v>211</v>
      </c>
      <c r="H13983" s="1">
        <v>381</v>
      </c>
      <c r="I13983" s="1" t="s">
        <v>415</v>
      </c>
      <c r="J13983" s="1" t="s">
        <v>328</v>
      </c>
      <c r="K13983" s="1">
        <v>9999</v>
      </c>
      <c r="L13983" s="1">
        <v>9999</v>
      </c>
      <c r="M13983" s="1" t="s">
        <v>447</v>
      </c>
      <c r="Q13983" s="2" t="s">
        <v>37</v>
      </c>
      <c r="R13983" s="1" t="s">
        <v>531</v>
      </c>
      <c r="S13983" s="1" t="str">
        <f t="shared" si="444"/>
        <v>LPC381|S|CGEM|9999|9999|NORM</v>
      </c>
      <c r="T13983" s="2" t="str">
        <f t="shared" si="445"/>
        <v>OK</v>
      </c>
    </row>
    <row r="13984" spans="1:20" x14ac:dyDescent="0.25">
      <c r="A13984" s="1">
        <v>103010701</v>
      </c>
      <c r="B13984" s="1" t="str">
        <f>VLOOKUP(A13984,[1]Maestra!A$1:C$746,2,0)</f>
        <v>ACPRPC6T8</v>
      </c>
      <c r="C13984" s="1" t="str">
        <f>VLOOKUP(A13984,[1]Maestra!A$1:C$746,3,0)</f>
        <v>PTV Recursos Propios C Plazo Reactiva Reprogramado</v>
      </c>
      <c r="D13984" s="1" t="s">
        <v>515</v>
      </c>
      <c r="E13984" s="1" t="s">
        <v>537</v>
      </c>
      <c r="F13984" s="1">
        <v>211</v>
      </c>
      <c r="G13984" s="1">
        <v>211</v>
      </c>
      <c r="H13984" s="1">
        <v>381</v>
      </c>
      <c r="I13984" s="1" t="s">
        <v>415</v>
      </c>
      <c r="J13984" s="1" t="s">
        <v>325</v>
      </c>
      <c r="K13984" s="1">
        <v>9999</v>
      </c>
      <c r="L13984" s="1">
        <v>9999</v>
      </c>
      <c r="M13984" s="1" t="s">
        <v>445</v>
      </c>
      <c r="Q13984" s="2" t="s">
        <v>37</v>
      </c>
      <c r="R13984" s="1" t="s">
        <v>531</v>
      </c>
      <c r="S13984" s="1" t="str">
        <f t="shared" si="444"/>
        <v>LPC381|S|CMED|9999|9999|DUPE</v>
      </c>
      <c r="T13984" s="2" t="str">
        <f t="shared" si="445"/>
        <v>OK</v>
      </c>
    </row>
    <row r="13985" spans="1:20" x14ac:dyDescent="0.25">
      <c r="A13985" s="1">
        <v>103010701</v>
      </c>
      <c r="B13985" s="1" t="str">
        <f>VLOOKUP(A13985,[1]Maestra!A$1:C$746,2,0)</f>
        <v>ACPRPC6T8</v>
      </c>
      <c r="C13985" s="1" t="str">
        <f>VLOOKUP(A13985,[1]Maestra!A$1:C$746,3,0)</f>
        <v>PTV Recursos Propios C Plazo Reactiva Reprogramado</v>
      </c>
      <c r="D13985" s="1" t="s">
        <v>515</v>
      </c>
      <c r="E13985" s="1" t="s">
        <v>537</v>
      </c>
      <c r="F13985" s="1">
        <v>211</v>
      </c>
      <c r="G13985" s="1">
        <v>211</v>
      </c>
      <c r="H13985" s="1">
        <v>381</v>
      </c>
      <c r="I13985" s="1" t="s">
        <v>415</v>
      </c>
      <c r="J13985" s="1" t="s">
        <v>325</v>
      </c>
      <c r="K13985" s="1">
        <v>9999</v>
      </c>
      <c r="L13985" s="1">
        <v>9999</v>
      </c>
      <c r="M13985" s="1" t="s">
        <v>447</v>
      </c>
      <c r="Q13985" s="2" t="s">
        <v>37</v>
      </c>
      <c r="R13985" s="1" t="s">
        <v>531</v>
      </c>
      <c r="S13985" s="1" t="str">
        <f t="shared" si="444"/>
        <v>LPC381|S|CMED|9999|9999|NORM</v>
      </c>
      <c r="T13985" s="2" t="str">
        <f t="shared" si="445"/>
        <v>OK</v>
      </c>
    </row>
    <row r="13986" spans="1:20" x14ac:dyDescent="0.25">
      <c r="A13986" s="1">
        <v>103010701</v>
      </c>
      <c r="B13986" s="1" t="str">
        <f>VLOOKUP(A13986,[1]Maestra!A$1:C$746,2,0)</f>
        <v>ACPRPC6T8</v>
      </c>
      <c r="C13986" s="1" t="str">
        <f>VLOOKUP(A13986,[1]Maestra!A$1:C$746,3,0)</f>
        <v>PTV Recursos Propios C Plazo Reactiva Reprogramado</v>
      </c>
      <c r="D13986" s="1" t="s">
        <v>515</v>
      </c>
      <c r="E13986" s="1" t="s">
        <v>537</v>
      </c>
      <c r="F13986" s="1">
        <v>211</v>
      </c>
      <c r="G13986" s="1">
        <v>211</v>
      </c>
      <c r="H13986" s="1">
        <v>381</v>
      </c>
      <c r="I13986" s="1" t="s">
        <v>415</v>
      </c>
      <c r="J13986" s="1" t="s">
        <v>330</v>
      </c>
      <c r="K13986" s="1">
        <v>9999</v>
      </c>
      <c r="L13986" s="1">
        <v>9999</v>
      </c>
      <c r="M13986" s="1" t="s">
        <v>445</v>
      </c>
      <c r="Q13986" s="2" t="s">
        <v>37</v>
      </c>
      <c r="R13986" s="1" t="s">
        <v>531</v>
      </c>
      <c r="S13986" s="1" t="str">
        <f t="shared" si="444"/>
        <v>LPC381|S|CMIE|9999|9999|DUPE</v>
      </c>
      <c r="T13986" s="2" t="str">
        <f t="shared" si="445"/>
        <v>OK</v>
      </c>
    </row>
    <row r="13987" spans="1:20" x14ac:dyDescent="0.25">
      <c r="A13987" s="1">
        <v>103010701</v>
      </c>
      <c r="B13987" s="1" t="str">
        <f>VLOOKUP(A13987,[1]Maestra!A$1:C$746,2,0)</f>
        <v>ACPRPC6T8</v>
      </c>
      <c r="C13987" s="1" t="str">
        <f>VLOOKUP(A13987,[1]Maestra!A$1:C$746,3,0)</f>
        <v>PTV Recursos Propios C Plazo Reactiva Reprogramado</v>
      </c>
      <c r="D13987" s="1" t="s">
        <v>515</v>
      </c>
      <c r="E13987" s="1" t="s">
        <v>537</v>
      </c>
      <c r="F13987" s="1">
        <v>211</v>
      </c>
      <c r="G13987" s="1">
        <v>211</v>
      </c>
      <c r="H13987" s="1">
        <v>381</v>
      </c>
      <c r="I13987" s="1" t="s">
        <v>415</v>
      </c>
      <c r="J13987" s="1" t="s">
        <v>330</v>
      </c>
      <c r="K13987" s="1">
        <v>9999</v>
      </c>
      <c r="L13987" s="1">
        <v>9999</v>
      </c>
      <c r="M13987" s="1" t="s">
        <v>447</v>
      </c>
      <c r="Q13987" s="2" t="s">
        <v>37</v>
      </c>
      <c r="R13987" s="1" t="s">
        <v>531</v>
      </c>
      <c r="S13987" s="1" t="str">
        <f t="shared" si="444"/>
        <v>LPC381|S|CMIE|9999|9999|NORM</v>
      </c>
      <c r="T13987" s="2" t="str">
        <f t="shared" si="445"/>
        <v>OK</v>
      </c>
    </row>
    <row r="13988" spans="1:20" x14ac:dyDescent="0.25">
      <c r="A13988" s="1">
        <v>103010701</v>
      </c>
      <c r="B13988" s="1" t="str">
        <f>VLOOKUP(A13988,[1]Maestra!A$1:C$746,2,0)</f>
        <v>ACPRPC6T8</v>
      </c>
      <c r="C13988" s="1" t="str">
        <f>VLOOKUP(A13988,[1]Maestra!A$1:C$746,3,0)</f>
        <v>PTV Recursos Propios C Plazo Reactiva Reprogramado</v>
      </c>
      <c r="D13988" s="1" t="s">
        <v>515</v>
      </c>
      <c r="E13988" s="1" t="s">
        <v>537</v>
      </c>
      <c r="F13988" s="1">
        <v>211</v>
      </c>
      <c r="G13988" s="1">
        <v>211</v>
      </c>
      <c r="H13988" s="1">
        <v>381</v>
      </c>
      <c r="I13988" s="1" t="s">
        <v>415</v>
      </c>
      <c r="J13988" s="1" t="s">
        <v>331</v>
      </c>
      <c r="K13988" s="1">
        <v>9999</v>
      </c>
      <c r="L13988" s="1">
        <v>9999</v>
      </c>
      <c r="M13988" s="1" t="s">
        <v>445</v>
      </c>
      <c r="Q13988" s="2" t="s">
        <v>37</v>
      </c>
      <c r="R13988" s="1" t="s">
        <v>531</v>
      </c>
      <c r="S13988" s="1" t="str">
        <f t="shared" si="444"/>
        <v>LPC381|S|CPEM|9999|9999|DUPE</v>
      </c>
      <c r="T13988" s="2" t="str">
        <f t="shared" si="445"/>
        <v>OK</v>
      </c>
    </row>
    <row r="13989" spans="1:20" x14ac:dyDescent="0.25">
      <c r="A13989" s="1">
        <v>103010701</v>
      </c>
      <c r="B13989" s="1" t="str">
        <f>VLOOKUP(A13989,[1]Maestra!A$1:C$746,2,0)</f>
        <v>ACPRPC6T8</v>
      </c>
      <c r="C13989" s="1" t="str">
        <f>VLOOKUP(A13989,[1]Maestra!A$1:C$746,3,0)</f>
        <v>PTV Recursos Propios C Plazo Reactiva Reprogramado</v>
      </c>
      <c r="D13989" s="1" t="s">
        <v>515</v>
      </c>
      <c r="E13989" s="1" t="s">
        <v>537</v>
      </c>
      <c r="F13989" s="1">
        <v>211</v>
      </c>
      <c r="G13989" s="1">
        <v>211</v>
      </c>
      <c r="H13989" s="1">
        <v>381</v>
      </c>
      <c r="I13989" s="1" t="s">
        <v>415</v>
      </c>
      <c r="J13989" s="1" t="s">
        <v>331</v>
      </c>
      <c r="K13989" s="1">
        <v>9999</v>
      </c>
      <c r="L13989" s="1">
        <v>9999</v>
      </c>
      <c r="M13989" s="1" t="s">
        <v>447</v>
      </c>
      <c r="Q13989" s="2" t="s">
        <v>37</v>
      </c>
      <c r="R13989" s="1" t="s">
        <v>531</v>
      </c>
      <c r="S13989" s="1" t="str">
        <f t="shared" si="444"/>
        <v>LPC381|S|CPEM|9999|9999|NORM</v>
      </c>
      <c r="T13989" s="2" t="str">
        <f t="shared" si="445"/>
        <v>OK</v>
      </c>
    </row>
    <row r="13990" spans="1:20" x14ac:dyDescent="0.25">
      <c r="A13990" s="1">
        <v>103010701</v>
      </c>
      <c r="B13990" s="1" t="str">
        <f>VLOOKUP(A13990,[1]Maestra!A$1:C$746,2,0)</f>
        <v>ACPRPC6T8</v>
      </c>
      <c r="C13990" s="1" t="str">
        <f>VLOOKUP(A13990,[1]Maestra!A$1:C$746,3,0)</f>
        <v>PTV Recursos Propios C Plazo Reactiva Reprogramado</v>
      </c>
      <c r="D13990" s="1" t="s">
        <v>515</v>
      </c>
      <c r="E13990" s="1" t="s">
        <v>537</v>
      </c>
      <c r="F13990" s="1">
        <v>211</v>
      </c>
      <c r="G13990" s="1">
        <v>211</v>
      </c>
      <c r="H13990" s="1">
        <v>381</v>
      </c>
      <c r="I13990" s="1" t="s">
        <v>448</v>
      </c>
      <c r="J13990" s="1" t="s">
        <v>327</v>
      </c>
      <c r="K13990" s="1">
        <v>9999</v>
      </c>
      <c r="L13990" s="1">
        <v>9999</v>
      </c>
      <c r="M13990" s="1" t="s">
        <v>445</v>
      </c>
      <c r="Q13990" s="2" t="s">
        <v>37</v>
      </c>
      <c r="R13990" s="1" t="s">
        <v>531</v>
      </c>
      <c r="S13990" s="1" t="str">
        <f t="shared" si="444"/>
        <v>LPC381|V|CCOR|9999|9999|DUPE</v>
      </c>
      <c r="T13990" s="2" t="str">
        <f t="shared" si="445"/>
        <v>OK</v>
      </c>
    </row>
    <row r="13991" spans="1:20" x14ac:dyDescent="0.25">
      <c r="A13991" s="1">
        <v>103010701</v>
      </c>
      <c r="B13991" s="1" t="str">
        <f>VLOOKUP(A13991,[1]Maestra!A$1:C$746,2,0)</f>
        <v>ACPRPC6T8</v>
      </c>
      <c r="C13991" s="1" t="str">
        <f>VLOOKUP(A13991,[1]Maestra!A$1:C$746,3,0)</f>
        <v>PTV Recursos Propios C Plazo Reactiva Reprogramado</v>
      </c>
      <c r="D13991" s="1" t="s">
        <v>515</v>
      </c>
      <c r="E13991" s="1" t="s">
        <v>537</v>
      </c>
      <c r="F13991" s="1">
        <v>211</v>
      </c>
      <c r="G13991" s="1">
        <v>211</v>
      </c>
      <c r="H13991" s="1">
        <v>381</v>
      </c>
      <c r="I13991" s="1" t="s">
        <v>448</v>
      </c>
      <c r="J13991" s="1" t="s">
        <v>327</v>
      </c>
      <c r="K13991" s="1">
        <v>9999</v>
      </c>
      <c r="L13991" s="1">
        <v>9999</v>
      </c>
      <c r="M13991" s="1" t="s">
        <v>447</v>
      </c>
      <c r="Q13991" s="2" t="s">
        <v>37</v>
      </c>
      <c r="R13991" s="1" t="s">
        <v>531</v>
      </c>
      <c r="S13991" s="1" t="str">
        <f t="shared" si="444"/>
        <v>LPC381|V|CCOR|9999|9999|NORM</v>
      </c>
      <c r="T13991" s="2" t="str">
        <f t="shared" si="445"/>
        <v>OK</v>
      </c>
    </row>
    <row r="13992" spans="1:20" x14ac:dyDescent="0.25">
      <c r="A13992" s="1">
        <v>103010701</v>
      </c>
      <c r="B13992" s="1" t="str">
        <f>VLOOKUP(A13992,[1]Maestra!A$1:C$746,2,0)</f>
        <v>ACPRPC6T8</v>
      </c>
      <c r="C13992" s="1" t="str">
        <f>VLOOKUP(A13992,[1]Maestra!A$1:C$746,3,0)</f>
        <v>PTV Recursos Propios C Plazo Reactiva Reprogramado</v>
      </c>
      <c r="D13992" s="1" t="s">
        <v>515</v>
      </c>
      <c r="E13992" s="1" t="s">
        <v>537</v>
      </c>
      <c r="F13992" s="1">
        <v>211</v>
      </c>
      <c r="G13992" s="1">
        <v>211</v>
      </c>
      <c r="H13992" s="1">
        <v>381</v>
      </c>
      <c r="I13992" s="1" t="s">
        <v>448</v>
      </c>
      <c r="J13992" s="1" t="s">
        <v>328</v>
      </c>
      <c r="K13992" s="1">
        <v>9999</v>
      </c>
      <c r="L13992" s="1">
        <v>9999</v>
      </c>
      <c r="M13992" s="1" t="s">
        <v>445</v>
      </c>
      <c r="Q13992" s="2" t="s">
        <v>37</v>
      </c>
      <c r="R13992" s="1" t="s">
        <v>531</v>
      </c>
      <c r="S13992" s="1" t="str">
        <f t="shared" si="444"/>
        <v>LPC381|V|CGEM|9999|9999|DUPE</v>
      </c>
      <c r="T13992" s="2" t="str">
        <f t="shared" si="445"/>
        <v>OK</v>
      </c>
    </row>
    <row r="13993" spans="1:20" x14ac:dyDescent="0.25">
      <c r="A13993" s="1">
        <v>103010701</v>
      </c>
      <c r="B13993" s="1" t="str">
        <f>VLOOKUP(A13993,[1]Maestra!A$1:C$746,2,0)</f>
        <v>ACPRPC6T8</v>
      </c>
      <c r="C13993" s="1" t="str">
        <f>VLOOKUP(A13993,[1]Maestra!A$1:C$746,3,0)</f>
        <v>PTV Recursos Propios C Plazo Reactiva Reprogramado</v>
      </c>
      <c r="D13993" s="1" t="s">
        <v>515</v>
      </c>
      <c r="E13993" s="1" t="s">
        <v>537</v>
      </c>
      <c r="F13993" s="1">
        <v>211</v>
      </c>
      <c r="G13993" s="1">
        <v>211</v>
      </c>
      <c r="H13993" s="1">
        <v>381</v>
      </c>
      <c r="I13993" s="1" t="s">
        <v>448</v>
      </c>
      <c r="J13993" s="1" t="s">
        <v>328</v>
      </c>
      <c r="K13993" s="1">
        <v>9999</v>
      </c>
      <c r="L13993" s="1">
        <v>9999</v>
      </c>
      <c r="M13993" s="1" t="s">
        <v>447</v>
      </c>
      <c r="Q13993" s="2" t="s">
        <v>37</v>
      </c>
      <c r="R13993" s="1" t="s">
        <v>531</v>
      </c>
      <c r="S13993" s="1" t="str">
        <f t="shared" si="444"/>
        <v>LPC381|V|CGEM|9999|9999|NORM</v>
      </c>
      <c r="T13993" s="2" t="str">
        <f t="shared" si="445"/>
        <v>OK</v>
      </c>
    </row>
    <row r="13994" spans="1:20" x14ac:dyDescent="0.25">
      <c r="A13994" s="1">
        <v>103010701</v>
      </c>
      <c r="B13994" s="1" t="str">
        <f>VLOOKUP(A13994,[1]Maestra!A$1:C$746,2,0)</f>
        <v>ACPRPC6T8</v>
      </c>
      <c r="C13994" s="1" t="str">
        <f>VLOOKUP(A13994,[1]Maestra!A$1:C$746,3,0)</f>
        <v>PTV Recursos Propios C Plazo Reactiva Reprogramado</v>
      </c>
      <c r="D13994" s="1" t="s">
        <v>515</v>
      </c>
      <c r="E13994" s="1" t="s">
        <v>537</v>
      </c>
      <c r="F13994" s="1">
        <v>211</v>
      </c>
      <c r="G13994" s="1">
        <v>211</v>
      </c>
      <c r="H13994" s="1">
        <v>381</v>
      </c>
      <c r="I13994" s="1" t="s">
        <v>448</v>
      </c>
      <c r="J13994" s="1" t="s">
        <v>325</v>
      </c>
      <c r="K13994" s="1">
        <v>9999</v>
      </c>
      <c r="L13994" s="1">
        <v>9999</v>
      </c>
      <c r="M13994" s="1" t="s">
        <v>445</v>
      </c>
      <c r="Q13994" s="2" t="s">
        <v>37</v>
      </c>
      <c r="R13994" s="1" t="s">
        <v>531</v>
      </c>
      <c r="S13994" s="1" t="str">
        <f t="shared" si="444"/>
        <v>LPC381|V|CMED|9999|9999|DUPE</v>
      </c>
      <c r="T13994" s="2" t="str">
        <f t="shared" si="445"/>
        <v>OK</v>
      </c>
    </row>
    <row r="13995" spans="1:20" x14ac:dyDescent="0.25">
      <c r="A13995" s="1">
        <v>103010701</v>
      </c>
      <c r="B13995" s="1" t="str">
        <f>VLOOKUP(A13995,[1]Maestra!A$1:C$746,2,0)</f>
        <v>ACPRPC6T8</v>
      </c>
      <c r="C13995" s="1" t="str">
        <f>VLOOKUP(A13995,[1]Maestra!A$1:C$746,3,0)</f>
        <v>PTV Recursos Propios C Plazo Reactiva Reprogramado</v>
      </c>
      <c r="D13995" s="1" t="s">
        <v>515</v>
      </c>
      <c r="E13995" s="1" t="s">
        <v>537</v>
      </c>
      <c r="F13995" s="1">
        <v>211</v>
      </c>
      <c r="G13995" s="1">
        <v>211</v>
      </c>
      <c r="H13995" s="1">
        <v>381</v>
      </c>
      <c r="I13995" s="1" t="s">
        <v>448</v>
      </c>
      <c r="J13995" s="1" t="s">
        <v>325</v>
      </c>
      <c r="K13995" s="1">
        <v>9999</v>
      </c>
      <c r="L13995" s="1">
        <v>9999</v>
      </c>
      <c r="M13995" s="1" t="s">
        <v>447</v>
      </c>
      <c r="Q13995" s="2" t="s">
        <v>37</v>
      </c>
      <c r="R13995" s="1" t="s">
        <v>531</v>
      </c>
      <c r="S13995" s="1" t="str">
        <f t="shared" si="444"/>
        <v>LPC381|V|CMED|9999|9999|NORM</v>
      </c>
      <c r="T13995" s="2" t="str">
        <f t="shared" si="445"/>
        <v>OK</v>
      </c>
    </row>
    <row r="13996" spans="1:20" x14ac:dyDescent="0.25">
      <c r="A13996" s="1">
        <v>103010701</v>
      </c>
      <c r="B13996" s="1" t="str">
        <f>VLOOKUP(A13996,[1]Maestra!A$1:C$746,2,0)</f>
        <v>ACPRPC6T8</v>
      </c>
      <c r="C13996" s="1" t="str">
        <f>VLOOKUP(A13996,[1]Maestra!A$1:C$746,3,0)</f>
        <v>PTV Recursos Propios C Plazo Reactiva Reprogramado</v>
      </c>
      <c r="D13996" s="1" t="s">
        <v>515</v>
      </c>
      <c r="E13996" s="1" t="s">
        <v>537</v>
      </c>
      <c r="F13996" s="1">
        <v>211</v>
      </c>
      <c r="G13996" s="1">
        <v>211</v>
      </c>
      <c r="H13996" s="1">
        <v>381</v>
      </c>
      <c r="I13996" s="1" t="s">
        <v>448</v>
      </c>
      <c r="J13996" s="1" t="s">
        <v>330</v>
      </c>
      <c r="K13996" s="1">
        <v>9999</v>
      </c>
      <c r="L13996" s="1">
        <v>9999</v>
      </c>
      <c r="M13996" s="1" t="s">
        <v>445</v>
      </c>
      <c r="Q13996" s="2" t="s">
        <v>37</v>
      </c>
      <c r="R13996" s="1" t="s">
        <v>531</v>
      </c>
      <c r="S13996" s="1" t="str">
        <f t="shared" si="444"/>
        <v>LPC381|V|CMIE|9999|9999|DUPE</v>
      </c>
      <c r="T13996" s="2" t="str">
        <f t="shared" si="445"/>
        <v>OK</v>
      </c>
    </row>
    <row r="13997" spans="1:20" x14ac:dyDescent="0.25">
      <c r="A13997" s="1">
        <v>103010701</v>
      </c>
      <c r="B13997" s="1" t="str">
        <f>VLOOKUP(A13997,[1]Maestra!A$1:C$746,2,0)</f>
        <v>ACPRPC6T8</v>
      </c>
      <c r="C13997" s="1" t="str">
        <f>VLOOKUP(A13997,[1]Maestra!A$1:C$746,3,0)</f>
        <v>PTV Recursos Propios C Plazo Reactiva Reprogramado</v>
      </c>
      <c r="D13997" s="1" t="s">
        <v>515</v>
      </c>
      <c r="E13997" s="1" t="s">
        <v>537</v>
      </c>
      <c r="F13997" s="1">
        <v>211</v>
      </c>
      <c r="G13997" s="1">
        <v>211</v>
      </c>
      <c r="H13997" s="1">
        <v>381</v>
      </c>
      <c r="I13997" s="1" t="s">
        <v>448</v>
      </c>
      <c r="J13997" s="1" t="s">
        <v>330</v>
      </c>
      <c r="K13997" s="1">
        <v>9999</v>
      </c>
      <c r="L13997" s="1">
        <v>9999</v>
      </c>
      <c r="M13997" s="1" t="s">
        <v>447</v>
      </c>
      <c r="Q13997" s="2" t="s">
        <v>37</v>
      </c>
      <c r="R13997" s="1" t="s">
        <v>531</v>
      </c>
      <c r="S13997" s="1" t="str">
        <f t="shared" si="444"/>
        <v>LPC381|V|CMIE|9999|9999|NORM</v>
      </c>
      <c r="T13997" s="2" t="str">
        <f t="shared" si="445"/>
        <v>OK</v>
      </c>
    </row>
    <row r="13998" spans="1:20" x14ac:dyDescent="0.25">
      <c r="A13998" s="1">
        <v>103010701</v>
      </c>
      <c r="B13998" s="1" t="str">
        <f>VLOOKUP(A13998,[1]Maestra!A$1:C$746,2,0)</f>
        <v>ACPRPC6T8</v>
      </c>
      <c r="C13998" s="1" t="str">
        <f>VLOOKUP(A13998,[1]Maestra!A$1:C$746,3,0)</f>
        <v>PTV Recursos Propios C Plazo Reactiva Reprogramado</v>
      </c>
      <c r="D13998" s="1" t="s">
        <v>515</v>
      </c>
      <c r="E13998" s="1" t="s">
        <v>537</v>
      </c>
      <c r="F13998" s="1">
        <v>211</v>
      </c>
      <c r="G13998" s="1">
        <v>211</v>
      </c>
      <c r="H13998" s="1">
        <v>381</v>
      </c>
      <c r="I13998" s="1" t="s">
        <v>448</v>
      </c>
      <c r="J13998" s="1" t="s">
        <v>331</v>
      </c>
      <c r="K13998" s="1">
        <v>9999</v>
      </c>
      <c r="L13998" s="1">
        <v>9999</v>
      </c>
      <c r="M13998" s="1" t="s">
        <v>445</v>
      </c>
      <c r="Q13998" s="2" t="s">
        <v>37</v>
      </c>
      <c r="R13998" s="1" t="s">
        <v>531</v>
      </c>
      <c r="S13998" s="1" t="str">
        <f t="shared" si="444"/>
        <v>LPC381|V|CPEM|9999|9999|DUPE</v>
      </c>
      <c r="T13998" s="2" t="str">
        <f t="shared" si="445"/>
        <v>OK</v>
      </c>
    </row>
    <row r="13999" spans="1:20" x14ac:dyDescent="0.25">
      <c r="A13999" s="1">
        <v>103010701</v>
      </c>
      <c r="B13999" s="1" t="str">
        <f>VLOOKUP(A13999,[1]Maestra!A$1:C$746,2,0)</f>
        <v>ACPRPC6T8</v>
      </c>
      <c r="C13999" s="1" t="str">
        <f>VLOOKUP(A13999,[1]Maestra!A$1:C$746,3,0)</f>
        <v>PTV Recursos Propios C Plazo Reactiva Reprogramado</v>
      </c>
      <c r="D13999" s="1" t="s">
        <v>515</v>
      </c>
      <c r="E13999" s="1" t="s">
        <v>537</v>
      </c>
      <c r="F13999" s="1">
        <v>211</v>
      </c>
      <c r="G13999" s="1">
        <v>211</v>
      </c>
      <c r="H13999" s="1">
        <v>381</v>
      </c>
      <c r="I13999" s="1" t="s">
        <v>448</v>
      </c>
      <c r="J13999" s="1" t="s">
        <v>331</v>
      </c>
      <c r="K13999" s="1">
        <v>9999</v>
      </c>
      <c r="L13999" s="1">
        <v>9999</v>
      </c>
      <c r="M13999" s="1" t="s">
        <v>447</v>
      </c>
      <c r="Q13999" s="2" t="s">
        <v>37</v>
      </c>
      <c r="R13999" s="1" t="s">
        <v>531</v>
      </c>
      <c r="S13999" s="1" t="str">
        <f t="shared" si="444"/>
        <v>LPC381|V|CPEM|9999|9999|NORM</v>
      </c>
      <c r="T13999" s="2" t="str">
        <f t="shared" si="445"/>
        <v>OK</v>
      </c>
    </row>
    <row r="14000" spans="1:20" x14ac:dyDescent="0.25">
      <c r="A14000" s="1">
        <v>103010701</v>
      </c>
      <c r="B14000" s="1" t="str">
        <f>VLOOKUP(A14000,[1]Maestra!A$1:C$746,2,0)</f>
        <v>ACPRPC6T8</v>
      </c>
      <c r="C14000" s="1" t="str">
        <f>VLOOKUP(A14000,[1]Maestra!A$1:C$746,3,0)</f>
        <v>PTV Recursos Propios C Plazo Reactiva Reprogramado</v>
      </c>
      <c r="D14000" s="1" t="s">
        <v>515</v>
      </c>
      <c r="E14000" s="1" t="s">
        <v>537</v>
      </c>
      <c r="F14000" s="1">
        <v>211</v>
      </c>
      <c r="G14000" s="1">
        <v>211</v>
      </c>
      <c r="H14000" s="1">
        <v>382</v>
      </c>
      <c r="I14000" s="1" t="s">
        <v>415</v>
      </c>
      <c r="J14000" s="1" t="s">
        <v>327</v>
      </c>
      <c r="K14000" s="1">
        <v>9999</v>
      </c>
      <c r="L14000" s="1">
        <v>9999</v>
      </c>
      <c r="M14000" s="1" t="s">
        <v>445</v>
      </c>
      <c r="Q14000" s="2" t="s">
        <v>37</v>
      </c>
      <c r="R14000" s="1" t="s">
        <v>531</v>
      </c>
      <c r="S14000" s="1" t="str">
        <f t="shared" si="444"/>
        <v>LPC382|S|CCOR|9999|9999|DUPE</v>
      </c>
      <c r="T14000" s="2" t="str">
        <f t="shared" si="445"/>
        <v>OK</v>
      </c>
    </row>
    <row r="14001" spans="1:20" x14ac:dyDescent="0.25">
      <c r="A14001" s="1">
        <v>103010701</v>
      </c>
      <c r="B14001" s="1" t="str">
        <f>VLOOKUP(A14001,[1]Maestra!A$1:C$746,2,0)</f>
        <v>ACPRPC6T8</v>
      </c>
      <c r="C14001" s="1" t="str">
        <f>VLOOKUP(A14001,[1]Maestra!A$1:C$746,3,0)</f>
        <v>PTV Recursos Propios C Plazo Reactiva Reprogramado</v>
      </c>
      <c r="D14001" s="1" t="s">
        <v>515</v>
      </c>
      <c r="E14001" s="1" t="s">
        <v>537</v>
      </c>
      <c r="F14001" s="1">
        <v>211</v>
      </c>
      <c r="G14001" s="1">
        <v>211</v>
      </c>
      <c r="H14001" s="1">
        <v>382</v>
      </c>
      <c r="I14001" s="1" t="s">
        <v>415</v>
      </c>
      <c r="J14001" s="1" t="s">
        <v>327</v>
      </c>
      <c r="K14001" s="1">
        <v>9999</v>
      </c>
      <c r="L14001" s="1">
        <v>9999</v>
      </c>
      <c r="M14001" s="1" t="s">
        <v>447</v>
      </c>
      <c r="Q14001" s="2" t="s">
        <v>37</v>
      </c>
      <c r="R14001" s="1" t="s">
        <v>531</v>
      </c>
      <c r="S14001" s="1" t="str">
        <f t="shared" si="444"/>
        <v>LPC382|S|CCOR|9999|9999|NORM</v>
      </c>
      <c r="T14001" s="2" t="str">
        <f t="shared" si="445"/>
        <v>OK</v>
      </c>
    </row>
    <row r="14002" spans="1:20" x14ac:dyDescent="0.25">
      <c r="A14002" s="1">
        <v>103010701</v>
      </c>
      <c r="B14002" s="1" t="str">
        <f>VLOOKUP(A14002,[1]Maestra!A$1:C$746,2,0)</f>
        <v>ACPRPC6T8</v>
      </c>
      <c r="C14002" s="1" t="str">
        <f>VLOOKUP(A14002,[1]Maestra!A$1:C$746,3,0)</f>
        <v>PTV Recursos Propios C Plazo Reactiva Reprogramado</v>
      </c>
      <c r="D14002" s="1" t="s">
        <v>515</v>
      </c>
      <c r="E14002" s="1" t="s">
        <v>537</v>
      </c>
      <c r="F14002" s="1">
        <v>211</v>
      </c>
      <c r="G14002" s="1">
        <v>211</v>
      </c>
      <c r="H14002" s="1">
        <v>382</v>
      </c>
      <c r="I14002" s="1" t="s">
        <v>415</v>
      </c>
      <c r="J14002" s="1" t="s">
        <v>328</v>
      </c>
      <c r="K14002" s="1">
        <v>9999</v>
      </c>
      <c r="L14002" s="1">
        <v>9999</v>
      </c>
      <c r="M14002" s="1" t="s">
        <v>445</v>
      </c>
      <c r="Q14002" s="2" t="s">
        <v>37</v>
      </c>
      <c r="R14002" s="1" t="s">
        <v>531</v>
      </c>
      <c r="S14002" s="1" t="str">
        <f t="shared" si="444"/>
        <v>LPC382|S|CGEM|9999|9999|DUPE</v>
      </c>
      <c r="T14002" s="2" t="str">
        <f t="shared" si="445"/>
        <v>OK</v>
      </c>
    </row>
    <row r="14003" spans="1:20" x14ac:dyDescent="0.25">
      <c r="A14003" s="1">
        <v>103010701</v>
      </c>
      <c r="B14003" s="1" t="str">
        <f>VLOOKUP(A14003,[1]Maestra!A$1:C$746,2,0)</f>
        <v>ACPRPC6T8</v>
      </c>
      <c r="C14003" s="1" t="str">
        <f>VLOOKUP(A14003,[1]Maestra!A$1:C$746,3,0)</f>
        <v>PTV Recursos Propios C Plazo Reactiva Reprogramado</v>
      </c>
      <c r="D14003" s="1" t="s">
        <v>515</v>
      </c>
      <c r="E14003" s="1" t="s">
        <v>537</v>
      </c>
      <c r="F14003" s="1">
        <v>211</v>
      </c>
      <c r="G14003" s="1">
        <v>211</v>
      </c>
      <c r="H14003" s="1">
        <v>382</v>
      </c>
      <c r="I14003" s="1" t="s">
        <v>415</v>
      </c>
      <c r="J14003" s="1" t="s">
        <v>328</v>
      </c>
      <c r="K14003" s="1">
        <v>9999</v>
      </c>
      <c r="L14003" s="1">
        <v>9999</v>
      </c>
      <c r="M14003" s="1" t="s">
        <v>447</v>
      </c>
      <c r="Q14003" s="2" t="s">
        <v>37</v>
      </c>
      <c r="R14003" s="1" t="s">
        <v>531</v>
      </c>
      <c r="S14003" s="1" t="str">
        <f t="shared" si="444"/>
        <v>LPC382|S|CGEM|9999|9999|NORM</v>
      </c>
      <c r="T14003" s="2" t="str">
        <f t="shared" si="445"/>
        <v>OK</v>
      </c>
    </row>
    <row r="14004" spans="1:20" x14ac:dyDescent="0.25">
      <c r="A14004" s="1">
        <v>103010701</v>
      </c>
      <c r="B14004" s="1" t="str">
        <f>VLOOKUP(A14004,[1]Maestra!A$1:C$746,2,0)</f>
        <v>ACPRPC6T8</v>
      </c>
      <c r="C14004" s="1" t="str">
        <f>VLOOKUP(A14004,[1]Maestra!A$1:C$746,3,0)</f>
        <v>PTV Recursos Propios C Plazo Reactiva Reprogramado</v>
      </c>
      <c r="D14004" s="1" t="s">
        <v>515</v>
      </c>
      <c r="E14004" s="1" t="s">
        <v>537</v>
      </c>
      <c r="F14004" s="1">
        <v>211</v>
      </c>
      <c r="G14004" s="1">
        <v>211</v>
      </c>
      <c r="H14004" s="1">
        <v>382</v>
      </c>
      <c r="I14004" s="1" t="s">
        <v>415</v>
      </c>
      <c r="J14004" s="1" t="s">
        <v>325</v>
      </c>
      <c r="K14004" s="1">
        <v>9999</v>
      </c>
      <c r="L14004" s="1">
        <v>9999</v>
      </c>
      <c r="M14004" s="1" t="s">
        <v>445</v>
      </c>
      <c r="Q14004" s="2" t="s">
        <v>37</v>
      </c>
      <c r="R14004" s="1" t="s">
        <v>531</v>
      </c>
      <c r="S14004" s="1" t="str">
        <f t="shared" si="444"/>
        <v>LPC382|S|CMED|9999|9999|DUPE</v>
      </c>
      <c r="T14004" s="2" t="str">
        <f t="shared" si="445"/>
        <v>OK</v>
      </c>
    </row>
    <row r="14005" spans="1:20" x14ac:dyDescent="0.25">
      <c r="A14005" s="1">
        <v>103010701</v>
      </c>
      <c r="B14005" s="1" t="str">
        <f>VLOOKUP(A14005,[1]Maestra!A$1:C$746,2,0)</f>
        <v>ACPRPC6T8</v>
      </c>
      <c r="C14005" s="1" t="str">
        <f>VLOOKUP(A14005,[1]Maestra!A$1:C$746,3,0)</f>
        <v>PTV Recursos Propios C Plazo Reactiva Reprogramado</v>
      </c>
      <c r="D14005" s="1" t="s">
        <v>515</v>
      </c>
      <c r="E14005" s="1" t="s">
        <v>537</v>
      </c>
      <c r="F14005" s="1">
        <v>211</v>
      </c>
      <c r="G14005" s="1">
        <v>211</v>
      </c>
      <c r="H14005" s="1">
        <v>382</v>
      </c>
      <c r="I14005" s="1" t="s">
        <v>415</v>
      </c>
      <c r="J14005" s="1" t="s">
        <v>325</v>
      </c>
      <c r="K14005" s="1">
        <v>9999</v>
      </c>
      <c r="L14005" s="1">
        <v>9999</v>
      </c>
      <c r="M14005" s="1" t="s">
        <v>447</v>
      </c>
      <c r="Q14005" s="2" t="s">
        <v>37</v>
      </c>
      <c r="R14005" s="1" t="s">
        <v>531</v>
      </c>
      <c r="S14005" s="1" t="str">
        <f t="shared" si="444"/>
        <v>LPC382|S|CMED|9999|9999|NORM</v>
      </c>
      <c r="T14005" s="2" t="str">
        <f t="shared" si="445"/>
        <v>OK</v>
      </c>
    </row>
    <row r="14006" spans="1:20" x14ac:dyDescent="0.25">
      <c r="A14006" s="1">
        <v>103010701</v>
      </c>
      <c r="B14006" s="1" t="str">
        <f>VLOOKUP(A14006,[1]Maestra!A$1:C$746,2,0)</f>
        <v>ACPRPC6T8</v>
      </c>
      <c r="C14006" s="1" t="str">
        <f>VLOOKUP(A14006,[1]Maestra!A$1:C$746,3,0)</f>
        <v>PTV Recursos Propios C Plazo Reactiva Reprogramado</v>
      </c>
      <c r="D14006" s="1" t="s">
        <v>515</v>
      </c>
      <c r="E14006" s="1" t="s">
        <v>537</v>
      </c>
      <c r="F14006" s="1">
        <v>211</v>
      </c>
      <c r="G14006" s="1">
        <v>211</v>
      </c>
      <c r="H14006" s="1">
        <v>382</v>
      </c>
      <c r="I14006" s="1" t="s">
        <v>415</v>
      </c>
      <c r="J14006" s="1" t="s">
        <v>330</v>
      </c>
      <c r="K14006" s="1">
        <v>9999</v>
      </c>
      <c r="L14006" s="1">
        <v>9999</v>
      </c>
      <c r="M14006" s="1" t="s">
        <v>445</v>
      </c>
      <c r="Q14006" s="2" t="s">
        <v>37</v>
      </c>
      <c r="R14006" s="1" t="s">
        <v>531</v>
      </c>
      <c r="S14006" s="1" t="str">
        <f t="shared" si="444"/>
        <v>LPC382|S|CMIE|9999|9999|DUPE</v>
      </c>
      <c r="T14006" s="2" t="str">
        <f t="shared" si="445"/>
        <v>OK</v>
      </c>
    </row>
    <row r="14007" spans="1:20" x14ac:dyDescent="0.25">
      <c r="A14007" s="1">
        <v>103010701</v>
      </c>
      <c r="B14007" s="1" t="str">
        <f>VLOOKUP(A14007,[1]Maestra!A$1:C$746,2,0)</f>
        <v>ACPRPC6T8</v>
      </c>
      <c r="C14007" s="1" t="str">
        <f>VLOOKUP(A14007,[1]Maestra!A$1:C$746,3,0)</f>
        <v>PTV Recursos Propios C Plazo Reactiva Reprogramado</v>
      </c>
      <c r="D14007" s="1" t="s">
        <v>515</v>
      </c>
      <c r="E14007" s="1" t="s">
        <v>537</v>
      </c>
      <c r="F14007" s="1">
        <v>211</v>
      </c>
      <c r="G14007" s="1">
        <v>211</v>
      </c>
      <c r="H14007" s="1">
        <v>382</v>
      </c>
      <c r="I14007" s="1" t="s">
        <v>415</v>
      </c>
      <c r="J14007" s="1" t="s">
        <v>330</v>
      </c>
      <c r="K14007" s="1">
        <v>9999</v>
      </c>
      <c r="L14007" s="1">
        <v>9999</v>
      </c>
      <c r="M14007" s="1" t="s">
        <v>447</v>
      </c>
      <c r="Q14007" s="2" t="s">
        <v>37</v>
      </c>
      <c r="R14007" s="1" t="s">
        <v>531</v>
      </c>
      <c r="S14007" s="1" t="str">
        <f t="shared" si="444"/>
        <v>LPC382|S|CMIE|9999|9999|NORM</v>
      </c>
      <c r="T14007" s="2" t="str">
        <f t="shared" si="445"/>
        <v>OK</v>
      </c>
    </row>
    <row r="14008" spans="1:20" x14ac:dyDescent="0.25">
      <c r="A14008" s="1">
        <v>103010701</v>
      </c>
      <c r="B14008" s="1" t="str">
        <f>VLOOKUP(A14008,[1]Maestra!A$1:C$746,2,0)</f>
        <v>ACPRPC6T8</v>
      </c>
      <c r="C14008" s="1" t="str">
        <f>VLOOKUP(A14008,[1]Maestra!A$1:C$746,3,0)</f>
        <v>PTV Recursos Propios C Plazo Reactiva Reprogramado</v>
      </c>
      <c r="D14008" s="1" t="s">
        <v>515</v>
      </c>
      <c r="E14008" s="1" t="s">
        <v>537</v>
      </c>
      <c r="F14008" s="1">
        <v>211</v>
      </c>
      <c r="G14008" s="1">
        <v>211</v>
      </c>
      <c r="H14008" s="1">
        <v>382</v>
      </c>
      <c r="I14008" s="1" t="s">
        <v>415</v>
      </c>
      <c r="J14008" s="1" t="s">
        <v>331</v>
      </c>
      <c r="K14008" s="1">
        <v>9999</v>
      </c>
      <c r="L14008" s="1">
        <v>9999</v>
      </c>
      <c r="M14008" s="1" t="s">
        <v>445</v>
      </c>
      <c r="Q14008" s="2" t="s">
        <v>37</v>
      </c>
      <c r="R14008" s="1" t="s">
        <v>531</v>
      </c>
      <c r="S14008" s="1" t="str">
        <f t="shared" si="444"/>
        <v>LPC382|S|CPEM|9999|9999|DUPE</v>
      </c>
      <c r="T14008" s="2" t="str">
        <f t="shared" si="445"/>
        <v>OK</v>
      </c>
    </row>
    <row r="14009" spans="1:20" x14ac:dyDescent="0.25">
      <c r="A14009" s="1">
        <v>103010701</v>
      </c>
      <c r="B14009" s="1" t="str">
        <f>VLOOKUP(A14009,[1]Maestra!A$1:C$746,2,0)</f>
        <v>ACPRPC6T8</v>
      </c>
      <c r="C14009" s="1" t="str">
        <f>VLOOKUP(A14009,[1]Maestra!A$1:C$746,3,0)</f>
        <v>PTV Recursos Propios C Plazo Reactiva Reprogramado</v>
      </c>
      <c r="D14009" s="1" t="s">
        <v>515</v>
      </c>
      <c r="E14009" s="1" t="s">
        <v>537</v>
      </c>
      <c r="F14009" s="1">
        <v>211</v>
      </c>
      <c r="G14009" s="1">
        <v>211</v>
      </c>
      <c r="H14009" s="1">
        <v>382</v>
      </c>
      <c r="I14009" s="1" t="s">
        <v>415</v>
      </c>
      <c r="J14009" s="1" t="s">
        <v>331</v>
      </c>
      <c r="K14009" s="1">
        <v>9999</v>
      </c>
      <c r="L14009" s="1">
        <v>9999</v>
      </c>
      <c r="M14009" s="1" t="s">
        <v>447</v>
      </c>
      <c r="Q14009" s="2" t="s">
        <v>37</v>
      </c>
      <c r="R14009" s="1" t="s">
        <v>531</v>
      </c>
      <c r="S14009" s="1" t="str">
        <f t="shared" si="444"/>
        <v>LPC382|S|CPEM|9999|9999|NORM</v>
      </c>
      <c r="T14009" s="2" t="str">
        <f t="shared" si="445"/>
        <v>OK</v>
      </c>
    </row>
    <row r="14010" spans="1:20" x14ac:dyDescent="0.25">
      <c r="A14010" s="1">
        <v>103010701</v>
      </c>
      <c r="B14010" s="1" t="str">
        <f>VLOOKUP(A14010,[1]Maestra!A$1:C$746,2,0)</f>
        <v>ACPRPC6T8</v>
      </c>
      <c r="C14010" s="1" t="str">
        <f>VLOOKUP(A14010,[1]Maestra!A$1:C$746,3,0)</f>
        <v>PTV Recursos Propios C Plazo Reactiva Reprogramado</v>
      </c>
      <c r="D14010" s="1" t="s">
        <v>515</v>
      </c>
      <c r="E14010" s="1" t="s">
        <v>537</v>
      </c>
      <c r="F14010" s="1">
        <v>211</v>
      </c>
      <c r="G14010" s="1">
        <v>211</v>
      </c>
      <c r="H14010" s="1">
        <v>382</v>
      </c>
      <c r="I14010" s="1" t="s">
        <v>448</v>
      </c>
      <c r="J14010" s="1" t="s">
        <v>327</v>
      </c>
      <c r="K14010" s="1">
        <v>9999</v>
      </c>
      <c r="L14010" s="1">
        <v>9999</v>
      </c>
      <c r="M14010" s="1" t="s">
        <v>445</v>
      </c>
      <c r="Q14010" s="2" t="s">
        <v>37</v>
      </c>
      <c r="R14010" s="1" t="s">
        <v>531</v>
      </c>
      <c r="S14010" s="1" t="str">
        <f t="shared" si="444"/>
        <v>LPC382|V|CCOR|9999|9999|DUPE</v>
      </c>
      <c r="T14010" s="2" t="str">
        <f t="shared" si="445"/>
        <v>OK</v>
      </c>
    </row>
    <row r="14011" spans="1:20" x14ac:dyDescent="0.25">
      <c r="A14011" s="1">
        <v>103010701</v>
      </c>
      <c r="B14011" s="1" t="str">
        <f>VLOOKUP(A14011,[1]Maestra!A$1:C$746,2,0)</f>
        <v>ACPRPC6T8</v>
      </c>
      <c r="C14011" s="1" t="str">
        <f>VLOOKUP(A14011,[1]Maestra!A$1:C$746,3,0)</f>
        <v>PTV Recursos Propios C Plazo Reactiva Reprogramado</v>
      </c>
      <c r="D14011" s="1" t="s">
        <v>515</v>
      </c>
      <c r="E14011" s="1" t="s">
        <v>537</v>
      </c>
      <c r="F14011" s="1">
        <v>211</v>
      </c>
      <c r="G14011" s="1">
        <v>211</v>
      </c>
      <c r="H14011" s="1">
        <v>382</v>
      </c>
      <c r="I14011" s="1" t="s">
        <v>448</v>
      </c>
      <c r="J14011" s="1" t="s">
        <v>327</v>
      </c>
      <c r="K14011" s="1">
        <v>9999</v>
      </c>
      <c r="L14011" s="1">
        <v>9999</v>
      </c>
      <c r="M14011" s="1" t="s">
        <v>447</v>
      </c>
      <c r="Q14011" s="2" t="s">
        <v>37</v>
      </c>
      <c r="R14011" s="1" t="s">
        <v>531</v>
      </c>
      <c r="S14011" s="1" t="str">
        <f t="shared" si="444"/>
        <v>LPC382|V|CCOR|9999|9999|NORM</v>
      </c>
      <c r="T14011" s="2" t="str">
        <f t="shared" si="445"/>
        <v>OK</v>
      </c>
    </row>
    <row r="14012" spans="1:20" x14ac:dyDescent="0.25">
      <c r="A14012" s="1">
        <v>103010701</v>
      </c>
      <c r="B14012" s="1" t="str">
        <f>VLOOKUP(A14012,[1]Maestra!A$1:C$746,2,0)</f>
        <v>ACPRPC6T8</v>
      </c>
      <c r="C14012" s="1" t="str">
        <f>VLOOKUP(A14012,[1]Maestra!A$1:C$746,3,0)</f>
        <v>PTV Recursos Propios C Plazo Reactiva Reprogramado</v>
      </c>
      <c r="D14012" s="1" t="s">
        <v>515</v>
      </c>
      <c r="E14012" s="1" t="s">
        <v>537</v>
      </c>
      <c r="F14012" s="1">
        <v>211</v>
      </c>
      <c r="G14012" s="1">
        <v>211</v>
      </c>
      <c r="H14012" s="1">
        <v>382</v>
      </c>
      <c r="I14012" s="1" t="s">
        <v>448</v>
      </c>
      <c r="J14012" s="1" t="s">
        <v>328</v>
      </c>
      <c r="K14012" s="1">
        <v>9999</v>
      </c>
      <c r="L14012" s="1">
        <v>9999</v>
      </c>
      <c r="M14012" s="1" t="s">
        <v>445</v>
      </c>
      <c r="Q14012" s="2" t="s">
        <v>37</v>
      </c>
      <c r="R14012" s="1" t="s">
        <v>531</v>
      </c>
      <c r="S14012" s="1" t="str">
        <f t="shared" si="444"/>
        <v>LPC382|V|CGEM|9999|9999|DUPE</v>
      </c>
      <c r="T14012" s="2" t="str">
        <f t="shared" si="445"/>
        <v>OK</v>
      </c>
    </row>
    <row r="14013" spans="1:20" x14ac:dyDescent="0.25">
      <c r="A14013" s="1">
        <v>103010701</v>
      </c>
      <c r="B14013" s="1" t="str">
        <f>VLOOKUP(A14013,[1]Maestra!A$1:C$746,2,0)</f>
        <v>ACPRPC6T8</v>
      </c>
      <c r="C14013" s="1" t="str">
        <f>VLOOKUP(A14013,[1]Maestra!A$1:C$746,3,0)</f>
        <v>PTV Recursos Propios C Plazo Reactiva Reprogramado</v>
      </c>
      <c r="D14013" s="1" t="s">
        <v>515</v>
      </c>
      <c r="E14013" s="1" t="s">
        <v>537</v>
      </c>
      <c r="F14013" s="1">
        <v>211</v>
      </c>
      <c r="G14013" s="1">
        <v>211</v>
      </c>
      <c r="H14013" s="1">
        <v>382</v>
      </c>
      <c r="I14013" s="1" t="s">
        <v>448</v>
      </c>
      <c r="J14013" s="1" t="s">
        <v>328</v>
      </c>
      <c r="K14013" s="1">
        <v>9999</v>
      </c>
      <c r="L14013" s="1">
        <v>9999</v>
      </c>
      <c r="M14013" s="1" t="s">
        <v>447</v>
      </c>
      <c r="Q14013" s="2" t="s">
        <v>37</v>
      </c>
      <c r="R14013" s="1" t="s">
        <v>531</v>
      </c>
      <c r="S14013" s="1" t="str">
        <f t="shared" si="444"/>
        <v>LPC382|V|CGEM|9999|9999|NORM</v>
      </c>
      <c r="T14013" s="2" t="str">
        <f t="shared" si="445"/>
        <v>OK</v>
      </c>
    </row>
    <row r="14014" spans="1:20" x14ac:dyDescent="0.25">
      <c r="A14014" s="1">
        <v>103010701</v>
      </c>
      <c r="B14014" s="1" t="str">
        <f>VLOOKUP(A14014,[1]Maestra!A$1:C$746,2,0)</f>
        <v>ACPRPC6T8</v>
      </c>
      <c r="C14014" s="1" t="str">
        <f>VLOOKUP(A14014,[1]Maestra!A$1:C$746,3,0)</f>
        <v>PTV Recursos Propios C Plazo Reactiva Reprogramado</v>
      </c>
      <c r="D14014" s="1" t="s">
        <v>515</v>
      </c>
      <c r="E14014" s="1" t="s">
        <v>537</v>
      </c>
      <c r="F14014" s="1">
        <v>211</v>
      </c>
      <c r="G14014" s="1">
        <v>211</v>
      </c>
      <c r="H14014" s="1">
        <v>382</v>
      </c>
      <c r="I14014" s="1" t="s">
        <v>448</v>
      </c>
      <c r="J14014" s="1" t="s">
        <v>325</v>
      </c>
      <c r="K14014" s="1">
        <v>9999</v>
      </c>
      <c r="L14014" s="1">
        <v>9999</v>
      </c>
      <c r="M14014" s="1" t="s">
        <v>445</v>
      </c>
      <c r="Q14014" s="2" t="s">
        <v>37</v>
      </c>
      <c r="R14014" s="1" t="s">
        <v>531</v>
      </c>
      <c r="S14014" s="1" t="str">
        <f t="shared" si="444"/>
        <v>LPC382|V|CMED|9999|9999|DUPE</v>
      </c>
      <c r="T14014" s="2" t="str">
        <f t="shared" si="445"/>
        <v>OK</v>
      </c>
    </row>
    <row r="14015" spans="1:20" x14ac:dyDescent="0.25">
      <c r="A14015" s="1">
        <v>103010701</v>
      </c>
      <c r="B14015" s="1" t="str">
        <f>VLOOKUP(A14015,[1]Maestra!A$1:C$746,2,0)</f>
        <v>ACPRPC6T8</v>
      </c>
      <c r="C14015" s="1" t="str">
        <f>VLOOKUP(A14015,[1]Maestra!A$1:C$746,3,0)</f>
        <v>PTV Recursos Propios C Plazo Reactiva Reprogramado</v>
      </c>
      <c r="D14015" s="1" t="s">
        <v>515</v>
      </c>
      <c r="E14015" s="1" t="s">
        <v>537</v>
      </c>
      <c r="F14015" s="1">
        <v>211</v>
      </c>
      <c r="G14015" s="1">
        <v>211</v>
      </c>
      <c r="H14015" s="1">
        <v>382</v>
      </c>
      <c r="I14015" s="1" t="s">
        <v>448</v>
      </c>
      <c r="J14015" s="1" t="s">
        <v>325</v>
      </c>
      <c r="K14015" s="1">
        <v>9999</v>
      </c>
      <c r="L14015" s="1">
        <v>9999</v>
      </c>
      <c r="M14015" s="1" t="s">
        <v>447</v>
      </c>
      <c r="Q14015" s="2" t="s">
        <v>37</v>
      </c>
      <c r="R14015" s="1" t="s">
        <v>531</v>
      </c>
      <c r="S14015" s="1" t="str">
        <f t="shared" si="444"/>
        <v>LPC382|V|CMED|9999|9999|NORM</v>
      </c>
      <c r="T14015" s="2" t="str">
        <f t="shared" si="445"/>
        <v>OK</v>
      </c>
    </row>
    <row r="14016" spans="1:20" x14ac:dyDescent="0.25">
      <c r="A14016" s="1">
        <v>103010701</v>
      </c>
      <c r="B14016" s="1" t="str">
        <f>VLOOKUP(A14016,[1]Maestra!A$1:C$746,2,0)</f>
        <v>ACPRPC6T8</v>
      </c>
      <c r="C14016" s="1" t="str">
        <f>VLOOKUP(A14016,[1]Maestra!A$1:C$746,3,0)</f>
        <v>PTV Recursos Propios C Plazo Reactiva Reprogramado</v>
      </c>
      <c r="D14016" s="1" t="s">
        <v>515</v>
      </c>
      <c r="E14016" s="1" t="s">
        <v>537</v>
      </c>
      <c r="F14016" s="1">
        <v>211</v>
      </c>
      <c r="G14016" s="1">
        <v>211</v>
      </c>
      <c r="H14016" s="1">
        <v>382</v>
      </c>
      <c r="I14016" s="1" t="s">
        <v>448</v>
      </c>
      <c r="J14016" s="1" t="s">
        <v>330</v>
      </c>
      <c r="K14016" s="1">
        <v>9999</v>
      </c>
      <c r="L14016" s="1">
        <v>9999</v>
      </c>
      <c r="M14016" s="1" t="s">
        <v>445</v>
      </c>
      <c r="Q14016" s="2" t="s">
        <v>37</v>
      </c>
      <c r="R14016" s="1" t="s">
        <v>531</v>
      </c>
      <c r="S14016" s="1" t="str">
        <f t="shared" si="444"/>
        <v>LPC382|V|CMIE|9999|9999|DUPE</v>
      </c>
      <c r="T14016" s="2" t="str">
        <f t="shared" si="445"/>
        <v>OK</v>
      </c>
    </row>
    <row r="14017" spans="1:20" x14ac:dyDescent="0.25">
      <c r="A14017" s="1">
        <v>103010701</v>
      </c>
      <c r="B14017" s="1" t="str">
        <f>VLOOKUP(A14017,[1]Maestra!A$1:C$746,2,0)</f>
        <v>ACPRPC6T8</v>
      </c>
      <c r="C14017" s="1" t="str">
        <f>VLOOKUP(A14017,[1]Maestra!A$1:C$746,3,0)</f>
        <v>PTV Recursos Propios C Plazo Reactiva Reprogramado</v>
      </c>
      <c r="D14017" s="1" t="s">
        <v>515</v>
      </c>
      <c r="E14017" s="1" t="s">
        <v>537</v>
      </c>
      <c r="F14017" s="1">
        <v>211</v>
      </c>
      <c r="G14017" s="1">
        <v>211</v>
      </c>
      <c r="H14017" s="1">
        <v>382</v>
      </c>
      <c r="I14017" s="1" t="s">
        <v>448</v>
      </c>
      <c r="J14017" s="1" t="s">
        <v>330</v>
      </c>
      <c r="K14017" s="1">
        <v>9999</v>
      </c>
      <c r="L14017" s="1">
        <v>9999</v>
      </c>
      <c r="M14017" s="1" t="s">
        <v>447</v>
      </c>
      <c r="Q14017" s="2" t="s">
        <v>37</v>
      </c>
      <c r="R14017" s="1" t="s">
        <v>531</v>
      </c>
      <c r="S14017" s="1" t="str">
        <f t="shared" si="444"/>
        <v>LPC382|V|CMIE|9999|9999|NORM</v>
      </c>
      <c r="T14017" s="2" t="str">
        <f t="shared" si="445"/>
        <v>OK</v>
      </c>
    </row>
    <row r="14018" spans="1:20" x14ac:dyDescent="0.25">
      <c r="A14018" s="1">
        <v>103010701</v>
      </c>
      <c r="B14018" s="1" t="str">
        <f>VLOOKUP(A14018,[1]Maestra!A$1:C$746,2,0)</f>
        <v>ACPRPC6T8</v>
      </c>
      <c r="C14018" s="1" t="str">
        <f>VLOOKUP(A14018,[1]Maestra!A$1:C$746,3,0)</f>
        <v>PTV Recursos Propios C Plazo Reactiva Reprogramado</v>
      </c>
      <c r="D14018" s="1" t="s">
        <v>515</v>
      </c>
      <c r="E14018" s="1" t="s">
        <v>537</v>
      </c>
      <c r="F14018" s="1">
        <v>211</v>
      </c>
      <c r="G14018" s="1">
        <v>211</v>
      </c>
      <c r="H14018" s="1">
        <v>382</v>
      </c>
      <c r="I14018" s="1" t="s">
        <v>448</v>
      </c>
      <c r="J14018" s="1" t="s">
        <v>331</v>
      </c>
      <c r="K14018" s="1">
        <v>9999</v>
      </c>
      <c r="L14018" s="1">
        <v>9999</v>
      </c>
      <c r="M14018" s="1" t="s">
        <v>445</v>
      </c>
      <c r="Q14018" s="2" t="s">
        <v>37</v>
      </c>
      <c r="R14018" s="1" t="s">
        <v>531</v>
      </c>
      <c r="S14018" s="1" t="str">
        <f t="shared" ref="S14018:S14081" si="446">_xlfn.CONCAT(D14018,H14018,"|",I14018,"|",J14018,"|",K14018,"|",L14018,"|",M14018)</f>
        <v>LPC382|V|CPEM|9999|9999|DUPE</v>
      </c>
      <c r="T14018" s="2" t="str">
        <f t="shared" si="445"/>
        <v>OK</v>
      </c>
    </row>
    <row r="14019" spans="1:20" x14ac:dyDescent="0.25">
      <c r="A14019" s="1">
        <v>103010701</v>
      </c>
      <c r="B14019" s="1" t="str">
        <f>VLOOKUP(A14019,[1]Maestra!A$1:C$746,2,0)</f>
        <v>ACPRPC6T8</v>
      </c>
      <c r="C14019" s="1" t="str">
        <f>VLOOKUP(A14019,[1]Maestra!A$1:C$746,3,0)</f>
        <v>PTV Recursos Propios C Plazo Reactiva Reprogramado</v>
      </c>
      <c r="D14019" s="1" t="s">
        <v>515</v>
      </c>
      <c r="E14019" s="1" t="s">
        <v>537</v>
      </c>
      <c r="F14019" s="1">
        <v>211</v>
      </c>
      <c r="G14019" s="1">
        <v>211</v>
      </c>
      <c r="H14019" s="1">
        <v>382</v>
      </c>
      <c r="I14019" s="1" t="s">
        <v>448</v>
      </c>
      <c r="J14019" s="1" t="s">
        <v>331</v>
      </c>
      <c r="K14019" s="1">
        <v>9999</v>
      </c>
      <c r="L14019" s="1">
        <v>9999</v>
      </c>
      <c r="M14019" s="1" t="s">
        <v>447</v>
      </c>
      <c r="Q14019" s="2" t="s">
        <v>37</v>
      </c>
      <c r="R14019" s="1" t="s">
        <v>531</v>
      </c>
      <c r="S14019" s="1" t="str">
        <f t="shared" si="446"/>
        <v>LPC382|V|CPEM|9999|9999|NORM</v>
      </c>
      <c r="T14019" s="2" t="str">
        <f t="shared" ref="T14019:T14082" si="447">IF(COUNTIFS($D$2:$D$20413,D14019,$S$2:$S$20413,S14019,$A$2:$A$20413,"&lt;&gt;"&amp;A14019)&gt;0,"Conflicto","OK")</f>
        <v>OK</v>
      </c>
    </row>
    <row r="14020" spans="1:20" x14ac:dyDescent="0.25">
      <c r="A14020" s="1">
        <v>103010399</v>
      </c>
      <c r="B14020" s="1" t="str">
        <f>VLOOKUP(A14020,[1]Maestra!A$1:C$746,2,0)</f>
        <v>ACPRPMPL8</v>
      </c>
      <c r="C14020" s="1" t="str">
        <f>VLOOKUP(A14020,[1]Maestra!A$1:C$746,3,0)</f>
        <v>PTV Recursos Propios Mediano Plazo</v>
      </c>
      <c r="D14020" s="1" t="s">
        <v>515</v>
      </c>
      <c r="E14020" s="1" t="s">
        <v>537</v>
      </c>
      <c r="F14020" s="1">
        <v>211</v>
      </c>
      <c r="G14020" s="1">
        <v>211</v>
      </c>
      <c r="H14020" s="1">
        <v>383</v>
      </c>
      <c r="I14020" s="1" t="s">
        <v>415</v>
      </c>
      <c r="J14020" s="1" t="s">
        <v>327</v>
      </c>
      <c r="K14020" s="1">
        <v>9999</v>
      </c>
      <c r="L14020" s="1">
        <v>1</v>
      </c>
      <c r="M14020" s="1" t="s">
        <v>445</v>
      </c>
      <c r="Q14020" s="2" t="s">
        <v>37</v>
      </c>
      <c r="R14020" s="1" t="s">
        <v>531</v>
      </c>
      <c r="S14020" s="1" t="str">
        <f t="shared" si="446"/>
        <v>LPC383|S|CCOR|9999|1|DUPE</v>
      </c>
      <c r="T14020" s="2" t="str">
        <f t="shared" si="447"/>
        <v>OK</v>
      </c>
    </row>
    <row r="14021" spans="1:20" x14ac:dyDescent="0.25">
      <c r="A14021" s="1">
        <v>103010399</v>
      </c>
      <c r="B14021" s="1" t="str">
        <f>VLOOKUP(A14021,[1]Maestra!A$1:C$746,2,0)</f>
        <v>ACPRPMPL8</v>
      </c>
      <c r="C14021" s="1" t="str">
        <f>VLOOKUP(A14021,[1]Maestra!A$1:C$746,3,0)</f>
        <v>PTV Recursos Propios Mediano Plazo</v>
      </c>
      <c r="D14021" s="1" t="s">
        <v>515</v>
      </c>
      <c r="E14021" s="1" t="s">
        <v>537</v>
      </c>
      <c r="F14021" s="1">
        <v>211</v>
      </c>
      <c r="G14021" s="1">
        <v>211</v>
      </c>
      <c r="H14021" s="1">
        <v>383</v>
      </c>
      <c r="I14021" s="1" t="s">
        <v>415</v>
      </c>
      <c r="J14021" s="1" t="s">
        <v>327</v>
      </c>
      <c r="K14021" s="1">
        <v>9999</v>
      </c>
      <c r="L14021" s="1">
        <v>1</v>
      </c>
      <c r="M14021" s="1" t="s">
        <v>447</v>
      </c>
      <c r="Q14021" s="2" t="s">
        <v>37</v>
      </c>
      <c r="R14021" s="1" t="s">
        <v>531</v>
      </c>
      <c r="S14021" s="1" t="str">
        <f t="shared" si="446"/>
        <v>LPC383|S|CCOR|9999|1|NORM</v>
      </c>
      <c r="T14021" s="2" t="str">
        <f t="shared" si="447"/>
        <v>OK</v>
      </c>
    </row>
    <row r="14022" spans="1:20" x14ac:dyDescent="0.25">
      <c r="A14022" s="1">
        <v>103010399</v>
      </c>
      <c r="B14022" s="1" t="str">
        <f>VLOOKUP(A14022,[1]Maestra!A$1:C$746,2,0)</f>
        <v>ACPRPMPL8</v>
      </c>
      <c r="C14022" s="1" t="str">
        <f>VLOOKUP(A14022,[1]Maestra!A$1:C$746,3,0)</f>
        <v>PTV Recursos Propios Mediano Plazo</v>
      </c>
      <c r="D14022" s="1" t="s">
        <v>515</v>
      </c>
      <c r="E14022" s="1" t="s">
        <v>537</v>
      </c>
      <c r="F14022" s="1">
        <v>211</v>
      </c>
      <c r="G14022" s="1">
        <v>211</v>
      </c>
      <c r="H14022" s="1">
        <v>383</v>
      </c>
      <c r="I14022" s="1" t="s">
        <v>415</v>
      </c>
      <c r="J14022" s="1" t="s">
        <v>327</v>
      </c>
      <c r="K14022" s="1">
        <v>9999</v>
      </c>
      <c r="L14022" s="1">
        <v>2</v>
      </c>
      <c r="M14022" s="1" t="s">
        <v>445</v>
      </c>
      <c r="Q14022" s="2" t="s">
        <v>37</v>
      </c>
      <c r="R14022" s="1" t="s">
        <v>531</v>
      </c>
      <c r="S14022" s="1" t="str">
        <f t="shared" si="446"/>
        <v>LPC383|S|CCOR|9999|2|DUPE</v>
      </c>
      <c r="T14022" s="2" t="str">
        <f t="shared" si="447"/>
        <v>OK</v>
      </c>
    </row>
    <row r="14023" spans="1:20" x14ac:dyDescent="0.25">
      <c r="A14023" s="1">
        <v>103010399</v>
      </c>
      <c r="B14023" s="1" t="str">
        <f>VLOOKUP(A14023,[1]Maestra!A$1:C$746,2,0)</f>
        <v>ACPRPMPL8</v>
      </c>
      <c r="C14023" s="1" t="str">
        <f>VLOOKUP(A14023,[1]Maestra!A$1:C$746,3,0)</f>
        <v>PTV Recursos Propios Mediano Plazo</v>
      </c>
      <c r="D14023" s="1" t="s">
        <v>515</v>
      </c>
      <c r="E14023" s="1" t="s">
        <v>537</v>
      </c>
      <c r="F14023" s="1">
        <v>211</v>
      </c>
      <c r="G14023" s="1">
        <v>211</v>
      </c>
      <c r="H14023" s="1">
        <v>383</v>
      </c>
      <c r="I14023" s="1" t="s">
        <v>415</v>
      </c>
      <c r="J14023" s="1" t="s">
        <v>327</v>
      </c>
      <c r="K14023" s="1">
        <v>9999</v>
      </c>
      <c r="L14023" s="1">
        <v>2</v>
      </c>
      <c r="M14023" s="1" t="s">
        <v>447</v>
      </c>
      <c r="Q14023" s="2" t="s">
        <v>37</v>
      </c>
      <c r="R14023" s="1" t="s">
        <v>531</v>
      </c>
      <c r="S14023" s="1" t="str">
        <f t="shared" si="446"/>
        <v>LPC383|S|CCOR|9999|2|NORM</v>
      </c>
      <c r="T14023" s="2" t="str">
        <f t="shared" si="447"/>
        <v>OK</v>
      </c>
    </row>
    <row r="14024" spans="1:20" x14ac:dyDescent="0.25">
      <c r="A14024" s="1">
        <v>103010399</v>
      </c>
      <c r="B14024" s="1" t="str">
        <f>VLOOKUP(A14024,[1]Maestra!A$1:C$746,2,0)</f>
        <v>ACPRPMPL8</v>
      </c>
      <c r="C14024" s="1" t="str">
        <f>VLOOKUP(A14024,[1]Maestra!A$1:C$746,3,0)</f>
        <v>PTV Recursos Propios Mediano Plazo</v>
      </c>
      <c r="D14024" s="1" t="s">
        <v>515</v>
      </c>
      <c r="E14024" s="1" t="s">
        <v>537</v>
      </c>
      <c r="F14024" s="1">
        <v>211</v>
      </c>
      <c r="G14024" s="1">
        <v>211</v>
      </c>
      <c r="H14024" s="1">
        <v>383</v>
      </c>
      <c r="I14024" s="1" t="s">
        <v>415</v>
      </c>
      <c r="J14024" s="1" t="s">
        <v>328</v>
      </c>
      <c r="K14024" s="1">
        <v>9999</v>
      </c>
      <c r="L14024" s="1">
        <v>1</v>
      </c>
      <c r="M14024" s="1" t="s">
        <v>445</v>
      </c>
      <c r="Q14024" s="2" t="s">
        <v>37</v>
      </c>
      <c r="R14024" s="1" t="s">
        <v>531</v>
      </c>
      <c r="S14024" s="1" t="str">
        <f t="shared" si="446"/>
        <v>LPC383|S|CGEM|9999|1|DUPE</v>
      </c>
      <c r="T14024" s="2" t="str">
        <f t="shared" si="447"/>
        <v>OK</v>
      </c>
    </row>
    <row r="14025" spans="1:20" x14ac:dyDescent="0.25">
      <c r="A14025" s="1">
        <v>103010399</v>
      </c>
      <c r="B14025" s="1" t="str">
        <f>VLOOKUP(A14025,[1]Maestra!A$1:C$746,2,0)</f>
        <v>ACPRPMPL8</v>
      </c>
      <c r="C14025" s="1" t="str">
        <f>VLOOKUP(A14025,[1]Maestra!A$1:C$746,3,0)</f>
        <v>PTV Recursos Propios Mediano Plazo</v>
      </c>
      <c r="D14025" s="1" t="s">
        <v>515</v>
      </c>
      <c r="E14025" s="1" t="s">
        <v>537</v>
      </c>
      <c r="F14025" s="1">
        <v>211</v>
      </c>
      <c r="G14025" s="1">
        <v>211</v>
      </c>
      <c r="H14025" s="1">
        <v>383</v>
      </c>
      <c r="I14025" s="1" t="s">
        <v>415</v>
      </c>
      <c r="J14025" s="1" t="s">
        <v>328</v>
      </c>
      <c r="K14025" s="1">
        <v>9999</v>
      </c>
      <c r="L14025" s="1">
        <v>1</v>
      </c>
      <c r="M14025" s="1" t="s">
        <v>447</v>
      </c>
      <c r="Q14025" s="2" t="s">
        <v>37</v>
      </c>
      <c r="R14025" s="1" t="s">
        <v>531</v>
      </c>
      <c r="S14025" s="1" t="str">
        <f t="shared" si="446"/>
        <v>LPC383|S|CGEM|9999|1|NORM</v>
      </c>
      <c r="T14025" s="2" t="str">
        <f t="shared" si="447"/>
        <v>OK</v>
      </c>
    </row>
    <row r="14026" spans="1:20" x14ac:dyDescent="0.25">
      <c r="A14026" s="1">
        <v>103010399</v>
      </c>
      <c r="B14026" s="1" t="str">
        <f>VLOOKUP(A14026,[1]Maestra!A$1:C$746,2,0)</f>
        <v>ACPRPMPL8</v>
      </c>
      <c r="C14026" s="1" t="str">
        <f>VLOOKUP(A14026,[1]Maestra!A$1:C$746,3,0)</f>
        <v>PTV Recursos Propios Mediano Plazo</v>
      </c>
      <c r="D14026" s="1" t="s">
        <v>515</v>
      </c>
      <c r="E14026" s="1" t="s">
        <v>537</v>
      </c>
      <c r="F14026" s="1">
        <v>211</v>
      </c>
      <c r="G14026" s="1">
        <v>211</v>
      </c>
      <c r="H14026" s="1">
        <v>383</v>
      </c>
      <c r="I14026" s="1" t="s">
        <v>415</v>
      </c>
      <c r="J14026" s="1" t="s">
        <v>328</v>
      </c>
      <c r="K14026" s="1">
        <v>9999</v>
      </c>
      <c r="L14026" s="1">
        <v>2</v>
      </c>
      <c r="M14026" s="1" t="s">
        <v>445</v>
      </c>
      <c r="Q14026" s="2" t="s">
        <v>37</v>
      </c>
      <c r="R14026" s="1" t="s">
        <v>531</v>
      </c>
      <c r="S14026" s="1" t="str">
        <f t="shared" si="446"/>
        <v>LPC383|S|CGEM|9999|2|DUPE</v>
      </c>
      <c r="T14026" s="2" t="str">
        <f t="shared" si="447"/>
        <v>OK</v>
      </c>
    </row>
    <row r="14027" spans="1:20" x14ac:dyDescent="0.25">
      <c r="A14027" s="1">
        <v>103010399</v>
      </c>
      <c r="B14027" s="1" t="str">
        <f>VLOOKUP(A14027,[1]Maestra!A$1:C$746,2,0)</f>
        <v>ACPRPMPL8</v>
      </c>
      <c r="C14027" s="1" t="str">
        <f>VLOOKUP(A14027,[1]Maestra!A$1:C$746,3,0)</f>
        <v>PTV Recursos Propios Mediano Plazo</v>
      </c>
      <c r="D14027" s="1" t="s">
        <v>515</v>
      </c>
      <c r="E14027" s="1" t="s">
        <v>537</v>
      </c>
      <c r="F14027" s="1">
        <v>211</v>
      </c>
      <c r="G14027" s="1">
        <v>211</v>
      </c>
      <c r="H14027" s="1">
        <v>383</v>
      </c>
      <c r="I14027" s="1" t="s">
        <v>415</v>
      </c>
      <c r="J14027" s="1" t="s">
        <v>328</v>
      </c>
      <c r="K14027" s="1">
        <v>9999</v>
      </c>
      <c r="L14027" s="1">
        <v>2</v>
      </c>
      <c r="M14027" s="1" t="s">
        <v>447</v>
      </c>
      <c r="Q14027" s="2" t="s">
        <v>37</v>
      </c>
      <c r="R14027" s="1" t="s">
        <v>531</v>
      </c>
      <c r="S14027" s="1" t="str">
        <f t="shared" si="446"/>
        <v>LPC383|S|CGEM|9999|2|NORM</v>
      </c>
      <c r="T14027" s="2" t="str">
        <f t="shared" si="447"/>
        <v>OK</v>
      </c>
    </row>
    <row r="14028" spans="1:20" x14ac:dyDescent="0.25">
      <c r="A14028" s="1">
        <v>103010399</v>
      </c>
      <c r="B14028" s="1" t="str">
        <f>VLOOKUP(A14028,[1]Maestra!A$1:C$746,2,0)</f>
        <v>ACPRPMPL8</v>
      </c>
      <c r="C14028" s="1" t="str">
        <f>VLOOKUP(A14028,[1]Maestra!A$1:C$746,3,0)</f>
        <v>PTV Recursos Propios Mediano Plazo</v>
      </c>
      <c r="D14028" s="1" t="s">
        <v>515</v>
      </c>
      <c r="E14028" s="1" t="s">
        <v>537</v>
      </c>
      <c r="F14028" s="1">
        <v>211</v>
      </c>
      <c r="G14028" s="1">
        <v>211</v>
      </c>
      <c r="H14028" s="1">
        <v>383</v>
      </c>
      <c r="I14028" s="1" t="s">
        <v>415</v>
      </c>
      <c r="J14028" s="1" t="s">
        <v>325</v>
      </c>
      <c r="K14028" s="1">
        <v>9999</v>
      </c>
      <c r="L14028" s="1">
        <v>1</v>
      </c>
      <c r="M14028" s="1" t="s">
        <v>445</v>
      </c>
      <c r="Q14028" s="2" t="s">
        <v>37</v>
      </c>
      <c r="R14028" s="1" t="s">
        <v>531</v>
      </c>
      <c r="S14028" s="1" t="str">
        <f t="shared" si="446"/>
        <v>LPC383|S|CMED|9999|1|DUPE</v>
      </c>
      <c r="T14028" s="2" t="str">
        <f t="shared" si="447"/>
        <v>OK</v>
      </c>
    </row>
    <row r="14029" spans="1:20" x14ac:dyDescent="0.25">
      <c r="A14029" s="1">
        <v>103010399</v>
      </c>
      <c r="B14029" s="1" t="str">
        <f>VLOOKUP(A14029,[1]Maestra!A$1:C$746,2,0)</f>
        <v>ACPRPMPL8</v>
      </c>
      <c r="C14029" s="1" t="str">
        <f>VLOOKUP(A14029,[1]Maestra!A$1:C$746,3,0)</f>
        <v>PTV Recursos Propios Mediano Plazo</v>
      </c>
      <c r="D14029" s="1" t="s">
        <v>515</v>
      </c>
      <c r="E14029" s="1" t="s">
        <v>537</v>
      </c>
      <c r="F14029" s="1">
        <v>211</v>
      </c>
      <c r="G14029" s="1">
        <v>211</v>
      </c>
      <c r="H14029" s="1">
        <v>383</v>
      </c>
      <c r="I14029" s="1" t="s">
        <v>415</v>
      </c>
      <c r="J14029" s="1" t="s">
        <v>325</v>
      </c>
      <c r="K14029" s="1">
        <v>9999</v>
      </c>
      <c r="L14029" s="1">
        <v>1</v>
      </c>
      <c r="M14029" s="1" t="s">
        <v>447</v>
      </c>
      <c r="Q14029" s="2" t="s">
        <v>37</v>
      </c>
      <c r="R14029" s="1" t="s">
        <v>531</v>
      </c>
      <c r="S14029" s="1" t="str">
        <f t="shared" si="446"/>
        <v>LPC383|S|CMED|9999|1|NORM</v>
      </c>
      <c r="T14029" s="2" t="str">
        <f t="shared" si="447"/>
        <v>OK</v>
      </c>
    </row>
    <row r="14030" spans="1:20" x14ac:dyDescent="0.25">
      <c r="A14030" s="1">
        <v>103010399</v>
      </c>
      <c r="B14030" s="1" t="str">
        <f>VLOOKUP(A14030,[1]Maestra!A$1:C$746,2,0)</f>
        <v>ACPRPMPL8</v>
      </c>
      <c r="C14030" s="1" t="str">
        <f>VLOOKUP(A14030,[1]Maestra!A$1:C$746,3,0)</f>
        <v>PTV Recursos Propios Mediano Plazo</v>
      </c>
      <c r="D14030" s="1" t="s">
        <v>515</v>
      </c>
      <c r="E14030" s="1" t="s">
        <v>537</v>
      </c>
      <c r="F14030" s="1">
        <v>211</v>
      </c>
      <c r="G14030" s="1">
        <v>211</v>
      </c>
      <c r="H14030" s="1">
        <v>383</v>
      </c>
      <c r="I14030" s="1" t="s">
        <v>415</v>
      </c>
      <c r="J14030" s="1" t="s">
        <v>325</v>
      </c>
      <c r="K14030" s="1">
        <v>9999</v>
      </c>
      <c r="L14030" s="1">
        <v>2</v>
      </c>
      <c r="M14030" s="1" t="s">
        <v>445</v>
      </c>
      <c r="Q14030" s="2" t="s">
        <v>37</v>
      </c>
      <c r="R14030" s="1" t="s">
        <v>531</v>
      </c>
      <c r="S14030" s="1" t="str">
        <f t="shared" si="446"/>
        <v>LPC383|S|CMED|9999|2|DUPE</v>
      </c>
      <c r="T14030" s="2" t="str">
        <f t="shared" si="447"/>
        <v>OK</v>
      </c>
    </row>
    <row r="14031" spans="1:20" x14ac:dyDescent="0.25">
      <c r="A14031" s="1">
        <v>103010399</v>
      </c>
      <c r="B14031" s="1" t="str">
        <f>VLOOKUP(A14031,[1]Maestra!A$1:C$746,2,0)</f>
        <v>ACPRPMPL8</v>
      </c>
      <c r="C14031" s="1" t="str">
        <f>VLOOKUP(A14031,[1]Maestra!A$1:C$746,3,0)</f>
        <v>PTV Recursos Propios Mediano Plazo</v>
      </c>
      <c r="D14031" s="1" t="s">
        <v>515</v>
      </c>
      <c r="E14031" s="1" t="s">
        <v>537</v>
      </c>
      <c r="F14031" s="1">
        <v>211</v>
      </c>
      <c r="G14031" s="1">
        <v>211</v>
      </c>
      <c r="H14031" s="1">
        <v>383</v>
      </c>
      <c r="I14031" s="1" t="s">
        <v>415</v>
      </c>
      <c r="J14031" s="1" t="s">
        <v>325</v>
      </c>
      <c r="K14031" s="1">
        <v>9999</v>
      </c>
      <c r="L14031" s="1">
        <v>2</v>
      </c>
      <c r="M14031" s="1" t="s">
        <v>447</v>
      </c>
      <c r="Q14031" s="2" t="s">
        <v>37</v>
      </c>
      <c r="R14031" s="1" t="s">
        <v>531</v>
      </c>
      <c r="S14031" s="1" t="str">
        <f t="shared" si="446"/>
        <v>LPC383|S|CMED|9999|2|NORM</v>
      </c>
      <c r="T14031" s="2" t="str">
        <f t="shared" si="447"/>
        <v>OK</v>
      </c>
    </row>
    <row r="14032" spans="1:20" x14ac:dyDescent="0.25">
      <c r="A14032" s="1">
        <v>103010399</v>
      </c>
      <c r="B14032" s="1" t="str">
        <f>VLOOKUP(A14032,[1]Maestra!A$1:C$746,2,0)</f>
        <v>ACPRPMPL8</v>
      </c>
      <c r="C14032" s="1" t="str">
        <f>VLOOKUP(A14032,[1]Maestra!A$1:C$746,3,0)</f>
        <v>PTV Recursos Propios Mediano Plazo</v>
      </c>
      <c r="D14032" s="1" t="s">
        <v>515</v>
      </c>
      <c r="E14032" s="1" t="s">
        <v>537</v>
      </c>
      <c r="F14032" s="1">
        <v>211</v>
      </c>
      <c r="G14032" s="1">
        <v>211</v>
      </c>
      <c r="H14032" s="1">
        <v>383</v>
      </c>
      <c r="I14032" s="1" t="s">
        <v>448</v>
      </c>
      <c r="J14032" s="1" t="s">
        <v>327</v>
      </c>
      <c r="K14032" s="1">
        <v>9999</v>
      </c>
      <c r="L14032" s="1">
        <v>1</v>
      </c>
      <c r="M14032" s="1" t="s">
        <v>445</v>
      </c>
      <c r="Q14032" s="2" t="s">
        <v>37</v>
      </c>
      <c r="R14032" s="1" t="s">
        <v>531</v>
      </c>
      <c r="S14032" s="1" t="str">
        <f t="shared" si="446"/>
        <v>LPC383|V|CCOR|9999|1|DUPE</v>
      </c>
      <c r="T14032" s="2" t="str">
        <f t="shared" si="447"/>
        <v>OK</v>
      </c>
    </row>
    <row r="14033" spans="1:20" x14ac:dyDescent="0.25">
      <c r="A14033" s="1">
        <v>103010399</v>
      </c>
      <c r="B14033" s="1" t="str">
        <f>VLOOKUP(A14033,[1]Maestra!A$1:C$746,2,0)</f>
        <v>ACPRPMPL8</v>
      </c>
      <c r="C14033" s="1" t="str">
        <f>VLOOKUP(A14033,[1]Maestra!A$1:C$746,3,0)</f>
        <v>PTV Recursos Propios Mediano Plazo</v>
      </c>
      <c r="D14033" s="1" t="s">
        <v>515</v>
      </c>
      <c r="E14033" s="1" t="s">
        <v>537</v>
      </c>
      <c r="F14033" s="1">
        <v>211</v>
      </c>
      <c r="G14033" s="1">
        <v>211</v>
      </c>
      <c r="H14033" s="1">
        <v>383</v>
      </c>
      <c r="I14033" s="1" t="s">
        <v>448</v>
      </c>
      <c r="J14033" s="1" t="s">
        <v>327</v>
      </c>
      <c r="K14033" s="1">
        <v>9999</v>
      </c>
      <c r="L14033" s="1">
        <v>1</v>
      </c>
      <c r="M14033" s="1" t="s">
        <v>447</v>
      </c>
      <c r="Q14033" s="2" t="s">
        <v>37</v>
      </c>
      <c r="R14033" s="1" t="s">
        <v>531</v>
      </c>
      <c r="S14033" s="1" t="str">
        <f t="shared" si="446"/>
        <v>LPC383|V|CCOR|9999|1|NORM</v>
      </c>
      <c r="T14033" s="2" t="str">
        <f t="shared" si="447"/>
        <v>OK</v>
      </c>
    </row>
    <row r="14034" spans="1:20" x14ac:dyDescent="0.25">
      <c r="A14034" s="1">
        <v>103010399</v>
      </c>
      <c r="B14034" s="1" t="str">
        <f>VLOOKUP(A14034,[1]Maestra!A$1:C$746,2,0)</f>
        <v>ACPRPMPL8</v>
      </c>
      <c r="C14034" s="1" t="str">
        <f>VLOOKUP(A14034,[1]Maestra!A$1:C$746,3,0)</f>
        <v>PTV Recursos Propios Mediano Plazo</v>
      </c>
      <c r="D14034" s="1" t="s">
        <v>515</v>
      </c>
      <c r="E14034" s="1" t="s">
        <v>537</v>
      </c>
      <c r="F14034" s="1">
        <v>211</v>
      </c>
      <c r="G14034" s="1">
        <v>211</v>
      </c>
      <c r="H14034" s="1">
        <v>383</v>
      </c>
      <c r="I14034" s="1" t="s">
        <v>448</v>
      </c>
      <c r="J14034" s="1" t="s">
        <v>327</v>
      </c>
      <c r="K14034" s="1">
        <v>9999</v>
      </c>
      <c r="L14034" s="1">
        <v>2</v>
      </c>
      <c r="M14034" s="1" t="s">
        <v>445</v>
      </c>
      <c r="Q14034" s="2" t="s">
        <v>37</v>
      </c>
      <c r="R14034" s="1" t="s">
        <v>531</v>
      </c>
      <c r="S14034" s="1" t="str">
        <f t="shared" si="446"/>
        <v>LPC383|V|CCOR|9999|2|DUPE</v>
      </c>
      <c r="T14034" s="2" t="str">
        <f t="shared" si="447"/>
        <v>OK</v>
      </c>
    </row>
    <row r="14035" spans="1:20" x14ac:dyDescent="0.25">
      <c r="A14035" s="1">
        <v>103010399</v>
      </c>
      <c r="B14035" s="1" t="str">
        <f>VLOOKUP(A14035,[1]Maestra!A$1:C$746,2,0)</f>
        <v>ACPRPMPL8</v>
      </c>
      <c r="C14035" s="1" t="str">
        <f>VLOOKUP(A14035,[1]Maestra!A$1:C$746,3,0)</f>
        <v>PTV Recursos Propios Mediano Plazo</v>
      </c>
      <c r="D14035" s="1" t="s">
        <v>515</v>
      </c>
      <c r="E14035" s="1" t="s">
        <v>537</v>
      </c>
      <c r="F14035" s="1">
        <v>211</v>
      </c>
      <c r="G14035" s="1">
        <v>211</v>
      </c>
      <c r="H14035" s="1">
        <v>383</v>
      </c>
      <c r="I14035" s="1" t="s">
        <v>448</v>
      </c>
      <c r="J14035" s="1" t="s">
        <v>327</v>
      </c>
      <c r="K14035" s="1">
        <v>9999</v>
      </c>
      <c r="L14035" s="1">
        <v>2</v>
      </c>
      <c r="M14035" s="1" t="s">
        <v>447</v>
      </c>
      <c r="Q14035" s="2" t="s">
        <v>37</v>
      </c>
      <c r="R14035" s="1" t="s">
        <v>531</v>
      </c>
      <c r="S14035" s="1" t="str">
        <f t="shared" si="446"/>
        <v>LPC383|V|CCOR|9999|2|NORM</v>
      </c>
      <c r="T14035" s="2" t="str">
        <f t="shared" si="447"/>
        <v>OK</v>
      </c>
    </row>
    <row r="14036" spans="1:20" x14ac:dyDescent="0.25">
      <c r="A14036" s="1">
        <v>103010399</v>
      </c>
      <c r="B14036" s="1" t="str">
        <f>VLOOKUP(A14036,[1]Maestra!A$1:C$746,2,0)</f>
        <v>ACPRPMPL8</v>
      </c>
      <c r="C14036" s="1" t="str">
        <f>VLOOKUP(A14036,[1]Maestra!A$1:C$746,3,0)</f>
        <v>PTV Recursos Propios Mediano Plazo</v>
      </c>
      <c r="D14036" s="1" t="s">
        <v>515</v>
      </c>
      <c r="E14036" s="1" t="s">
        <v>537</v>
      </c>
      <c r="F14036" s="1">
        <v>211</v>
      </c>
      <c r="G14036" s="1">
        <v>211</v>
      </c>
      <c r="H14036" s="1">
        <v>383</v>
      </c>
      <c r="I14036" s="1" t="s">
        <v>448</v>
      </c>
      <c r="J14036" s="1" t="s">
        <v>328</v>
      </c>
      <c r="K14036" s="1">
        <v>9999</v>
      </c>
      <c r="L14036" s="1">
        <v>1</v>
      </c>
      <c r="M14036" s="1" t="s">
        <v>445</v>
      </c>
      <c r="Q14036" s="2" t="s">
        <v>37</v>
      </c>
      <c r="R14036" s="1" t="s">
        <v>531</v>
      </c>
      <c r="S14036" s="1" t="str">
        <f t="shared" si="446"/>
        <v>LPC383|V|CGEM|9999|1|DUPE</v>
      </c>
      <c r="T14036" s="2" t="str">
        <f t="shared" si="447"/>
        <v>OK</v>
      </c>
    </row>
    <row r="14037" spans="1:20" x14ac:dyDescent="0.25">
      <c r="A14037" s="1">
        <v>103010399</v>
      </c>
      <c r="B14037" s="1" t="str">
        <f>VLOOKUP(A14037,[1]Maestra!A$1:C$746,2,0)</f>
        <v>ACPRPMPL8</v>
      </c>
      <c r="C14037" s="1" t="str">
        <f>VLOOKUP(A14037,[1]Maestra!A$1:C$746,3,0)</f>
        <v>PTV Recursos Propios Mediano Plazo</v>
      </c>
      <c r="D14037" s="1" t="s">
        <v>515</v>
      </c>
      <c r="E14037" s="1" t="s">
        <v>537</v>
      </c>
      <c r="F14037" s="1">
        <v>211</v>
      </c>
      <c r="G14037" s="1">
        <v>211</v>
      </c>
      <c r="H14037" s="1">
        <v>383</v>
      </c>
      <c r="I14037" s="1" t="s">
        <v>448</v>
      </c>
      <c r="J14037" s="1" t="s">
        <v>328</v>
      </c>
      <c r="K14037" s="1">
        <v>9999</v>
      </c>
      <c r="L14037" s="1">
        <v>1</v>
      </c>
      <c r="M14037" s="1" t="s">
        <v>447</v>
      </c>
      <c r="Q14037" s="2" t="s">
        <v>37</v>
      </c>
      <c r="R14037" s="1" t="s">
        <v>531</v>
      </c>
      <c r="S14037" s="1" t="str">
        <f t="shared" si="446"/>
        <v>LPC383|V|CGEM|9999|1|NORM</v>
      </c>
      <c r="T14037" s="2" t="str">
        <f t="shared" si="447"/>
        <v>OK</v>
      </c>
    </row>
    <row r="14038" spans="1:20" x14ac:dyDescent="0.25">
      <c r="A14038" s="1">
        <v>103010399</v>
      </c>
      <c r="B14038" s="1" t="str">
        <f>VLOOKUP(A14038,[1]Maestra!A$1:C$746,2,0)</f>
        <v>ACPRPMPL8</v>
      </c>
      <c r="C14038" s="1" t="str">
        <f>VLOOKUP(A14038,[1]Maestra!A$1:C$746,3,0)</f>
        <v>PTV Recursos Propios Mediano Plazo</v>
      </c>
      <c r="D14038" s="1" t="s">
        <v>515</v>
      </c>
      <c r="E14038" s="1" t="s">
        <v>537</v>
      </c>
      <c r="F14038" s="1">
        <v>211</v>
      </c>
      <c r="G14038" s="1">
        <v>211</v>
      </c>
      <c r="H14038" s="1">
        <v>383</v>
      </c>
      <c r="I14038" s="1" t="s">
        <v>448</v>
      </c>
      <c r="J14038" s="1" t="s">
        <v>328</v>
      </c>
      <c r="K14038" s="1">
        <v>9999</v>
      </c>
      <c r="L14038" s="1">
        <v>2</v>
      </c>
      <c r="M14038" s="1" t="s">
        <v>445</v>
      </c>
      <c r="Q14038" s="2" t="s">
        <v>37</v>
      </c>
      <c r="R14038" s="1" t="s">
        <v>531</v>
      </c>
      <c r="S14038" s="1" t="str">
        <f t="shared" si="446"/>
        <v>LPC383|V|CGEM|9999|2|DUPE</v>
      </c>
      <c r="T14038" s="2" t="str">
        <f t="shared" si="447"/>
        <v>OK</v>
      </c>
    </row>
    <row r="14039" spans="1:20" x14ac:dyDescent="0.25">
      <c r="A14039" s="1">
        <v>103010399</v>
      </c>
      <c r="B14039" s="1" t="str">
        <f>VLOOKUP(A14039,[1]Maestra!A$1:C$746,2,0)</f>
        <v>ACPRPMPL8</v>
      </c>
      <c r="C14039" s="1" t="str">
        <f>VLOOKUP(A14039,[1]Maestra!A$1:C$746,3,0)</f>
        <v>PTV Recursos Propios Mediano Plazo</v>
      </c>
      <c r="D14039" s="1" t="s">
        <v>515</v>
      </c>
      <c r="E14039" s="1" t="s">
        <v>537</v>
      </c>
      <c r="F14039" s="1">
        <v>211</v>
      </c>
      <c r="G14039" s="1">
        <v>211</v>
      </c>
      <c r="H14039" s="1">
        <v>383</v>
      </c>
      <c r="I14039" s="1" t="s">
        <v>448</v>
      </c>
      <c r="J14039" s="1" t="s">
        <v>328</v>
      </c>
      <c r="K14039" s="1">
        <v>9999</v>
      </c>
      <c r="L14039" s="1">
        <v>2</v>
      </c>
      <c r="M14039" s="1" t="s">
        <v>447</v>
      </c>
      <c r="Q14039" s="2" t="s">
        <v>37</v>
      </c>
      <c r="R14039" s="1" t="s">
        <v>531</v>
      </c>
      <c r="S14039" s="1" t="str">
        <f t="shared" si="446"/>
        <v>LPC383|V|CGEM|9999|2|NORM</v>
      </c>
      <c r="T14039" s="2" t="str">
        <f t="shared" si="447"/>
        <v>OK</v>
      </c>
    </row>
    <row r="14040" spans="1:20" x14ac:dyDescent="0.25">
      <c r="A14040" s="1">
        <v>103010399</v>
      </c>
      <c r="B14040" s="1" t="str">
        <f>VLOOKUP(A14040,[1]Maestra!A$1:C$746,2,0)</f>
        <v>ACPRPMPL8</v>
      </c>
      <c r="C14040" s="1" t="str">
        <f>VLOOKUP(A14040,[1]Maestra!A$1:C$746,3,0)</f>
        <v>PTV Recursos Propios Mediano Plazo</v>
      </c>
      <c r="D14040" s="1" t="s">
        <v>515</v>
      </c>
      <c r="E14040" s="1" t="s">
        <v>537</v>
      </c>
      <c r="F14040" s="1">
        <v>211</v>
      </c>
      <c r="G14040" s="1">
        <v>211</v>
      </c>
      <c r="H14040" s="1">
        <v>383</v>
      </c>
      <c r="I14040" s="1" t="s">
        <v>448</v>
      </c>
      <c r="J14040" s="1" t="s">
        <v>325</v>
      </c>
      <c r="K14040" s="1">
        <v>9999</v>
      </c>
      <c r="L14040" s="1">
        <v>1</v>
      </c>
      <c r="M14040" s="1" t="s">
        <v>445</v>
      </c>
      <c r="Q14040" s="2" t="s">
        <v>37</v>
      </c>
      <c r="R14040" s="1" t="s">
        <v>531</v>
      </c>
      <c r="S14040" s="1" t="str">
        <f t="shared" si="446"/>
        <v>LPC383|V|CMED|9999|1|DUPE</v>
      </c>
      <c r="T14040" s="2" t="str">
        <f t="shared" si="447"/>
        <v>OK</v>
      </c>
    </row>
    <row r="14041" spans="1:20" x14ac:dyDescent="0.25">
      <c r="A14041" s="1">
        <v>103010399</v>
      </c>
      <c r="B14041" s="1" t="str">
        <f>VLOOKUP(A14041,[1]Maestra!A$1:C$746,2,0)</f>
        <v>ACPRPMPL8</v>
      </c>
      <c r="C14041" s="1" t="str">
        <f>VLOOKUP(A14041,[1]Maestra!A$1:C$746,3,0)</f>
        <v>PTV Recursos Propios Mediano Plazo</v>
      </c>
      <c r="D14041" s="1" t="s">
        <v>515</v>
      </c>
      <c r="E14041" s="1" t="s">
        <v>537</v>
      </c>
      <c r="F14041" s="1">
        <v>211</v>
      </c>
      <c r="G14041" s="1">
        <v>211</v>
      </c>
      <c r="H14041" s="1">
        <v>383</v>
      </c>
      <c r="I14041" s="1" t="s">
        <v>448</v>
      </c>
      <c r="J14041" s="1" t="s">
        <v>325</v>
      </c>
      <c r="K14041" s="1">
        <v>9999</v>
      </c>
      <c r="L14041" s="1">
        <v>1</v>
      </c>
      <c r="M14041" s="1" t="s">
        <v>447</v>
      </c>
      <c r="Q14041" s="2" t="s">
        <v>37</v>
      </c>
      <c r="R14041" s="1" t="s">
        <v>531</v>
      </c>
      <c r="S14041" s="1" t="str">
        <f t="shared" si="446"/>
        <v>LPC383|V|CMED|9999|1|NORM</v>
      </c>
      <c r="T14041" s="2" t="str">
        <f t="shared" si="447"/>
        <v>OK</v>
      </c>
    </row>
    <row r="14042" spans="1:20" x14ac:dyDescent="0.25">
      <c r="A14042" s="1">
        <v>103010399</v>
      </c>
      <c r="B14042" s="1" t="str">
        <f>VLOOKUP(A14042,[1]Maestra!A$1:C$746,2,0)</f>
        <v>ACPRPMPL8</v>
      </c>
      <c r="C14042" s="1" t="str">
        <f>VLOOKUP(A14042,[1]Maestra!A$1:C$746,3,0)</f>
        <v>PTV Recursos Propios Mediano Plazo</v>
      </c>
      <c r="D14042" s="1" t="s">
        <v>515</v>
      </c>
      <c r="E14042" s="1" t="s">
        <v>537</v>
      </c>
      <c r="F14042" s="1">
        <v>211</v>
      </c>
      <c r="G14042" s="1">
        <v>211</v>
      </c>
      <c r="H14042" s="1">
        <v>383</v>
      </c>
      <c r="I14042" s="1" t="s">
        <v>448</v>
      </c>
      <c r="J14042" s="1" t="s">
        <v>325</v>
      </c>
      <c r="K14042" s="1">
        <v>9999</v>
      </c>
      <c r="L14042" s="1">
        <v>2</v>
      </c>
      <c r="M14042" s="1" t="s">
        <v>445</v>
      </c>
      <c r="Q14042" s="2" t="s">
        <v>37</v>
      </c>
      <c r="R14042" s="1" t="s">
        <v>531</v>
      </c>
      <c r="S14042" s="1" t="str">
        <f t="shared" si="446"/>
        <v>LPC383|V|CMED|9999|2|DUPE</v>
      </c>
      <c r="T14042" s="2" t="str">
        <f t="shared" si="447"/>
        <v>OK</v>
      </c>
    </row>
    <row r="14043" spans="1:20" x14ac:dyDescent="0.25">
      <c r="A14043" s="1">
        <v>103010399</v>
      </c>
      <c r="B14043" s="1" t="str">
        <f>VLOOKUP(A14043,[1]Maestra!A$1:C$746,2,0)</f>
        <v>ACPRPMPL8</v>
      </c>
      <c r="C14043" s="1" t="str">
        <f>VLOOKUP(A14043,[1]Maestra!A$1:C$746,3,0)</f>
        <v>PTV Recursos Propios Mediano Plazo</v>
      </c>
      <c r="D14043" s="1" t="s">
        <v>515</v>
      </c>
      <c r="E14043" s="1" t="s">
        <v>537</v>
      </c>
      <c r="F14043" s="1">
        <v>211</v>
      </c>
      <c r="G14043" s="1">
        <v>211</v>
      </c>
      <c r="H14043" s="1">
        <v>383</v>
      </c>
      <c r="I14043" s="1" t="s">
        <v>448</v>
      </c>
      <c r="J14043" s="1" t="s">
        <v>325</v>
      </c>
      <c r="K14043" s="1">
        <v>9999</v>
      </c>
      <c r="L14043" s="1">
        <v>2</v>
      </c>
      <c r="M14043" s="1" t="s">
        <v>447</v>
      </c>
      <c r="Q14043" s="2" t="s">
        <v>37</v>
      </c>
      <c r="R14043" s="1" t="s">
        <v>531</v>
      </c>
      <c r="S14043" s="1" t="str">
        <f t="shared" si="446"/>
        <v>LPC383|V|CMED|9999|2|NORM</v>
      </c>
      <c r="T14043" s="2" t="str">
        <f t="shared" si="447"/>
        <v>OK</v>
      </c>
    </row>
    <row r="14044" spans="1:20" x14ac:dyDescent="0.25">
      <c r="A14044" s="1">
        <v>103010399</v>
      </c>
      <c r="B14044" s="1" t="str">
        <f>VLOOKUP(A14044,[1]Maestra!A$1:C$746,2,0)</f>
        <v>ACPRPMPL8</v>
      </c>
      <c r="C14044" s="1" t="str">
        <f>VLOOKUP(A14044,[1]Maestra!A$1:C$746,3,0)</f>
        <v>PTV Recursos Propios Mediano Plazo</v>
      </c>
      <c r="D14044" s="1" t="s">
        <v>515</v>
      </c>
      <c r="E14044" s="1" t="s">
        <v>537</v>
      </c>
      <c r="F14044" s="1">
        <v>211</v>
      </c>
      <c r="G14044" s="1">
        <v>211</v>
      </c>
      <c r="H14044" s="1">
        <v>384</v>
      </c>
      <c r="I14044" s="1" t="s">
        <v>415</v>
      </c>
      <c r="J14044" s="1" t="s">
        <v>327</v>
      </c>
      <c r="K14044" s="1">
        <v>9999</v>
      </c>
      <c r="L14044" s="1">
        <v>1</v>
      </c>
      <c r="M14044" s="1" t="s">
        <v>445</v>
      </c>
      <c r="Q14044" s="2" t="s">
        <v>37</v>
      </c>
      <c r="R14044" s="1" t="s">
        <v>531</v>
      </c>
      <c r="S14044" s="1" t="str">
        <f t="shared" si="446"/>
        <v>LPC384|S|CCOR|9999|1|DUPE</v>
      </c>
      <c r="T14044" s="2" t="str">
        <f t="shared" si="447"/>
        <v>OK</v>
      </c>
    </row>
    <row r="14045" spans="1:20" x14ac:dyDescent="0.25">
      <c r="A14045" s="1">
        <v>103010399</v>
      </c>
      <c r="B14045" s="1" t="str">
        <f>VLOOKUP(A14045,[1]Maestra!A$1:C$746,2,0)</f>
        <v>ACPRPMPL8</v>
      </c>
      <c r="C14045" s="1" t="str">
        <f>VLOOKUP(A14045,[1]Maestra!A$1:C$746,3,0)</f>
        <v>PTV Recursos Propios Mediano Plazo</v>
      </c>
      <c r="D14045" s="1" t="s">
        <v>515</v>
      </c>
      <c r="E14045" s="1" t="s">
        <v>537</v>
      </c>
      <c r="F14045" s="1">
        <v>211</v>
      </c>
      <c r="G14045" s="1">
        <v>211</v>
      </c>
      <c r="H14045" s="1">
        <v>384</v>
      </c>
      <c r="I14045" s="1" t="s">
        <v>415</v>
      </c>
      <c r="J14045" s="1" t="s">
        <v>327</v>
      </c>
      <c r="K14045" s="1">
        <v>9999</v>
      </c>
      <c r="L14045" s="1">
        <v>1</v>
      </c>
      <c r="M14045" s="1" t="s">
        <v>447</v>
      </c>
      <c r="Q14045" s="2" t="s">
        <v>37</v>
      </c>
      <c r="R14045" s="1" t="s">
        <v>531</v>
      </c>
      <c r="S14045" s="1" t="str">
        <f t="shared" si="446"/>
        <v>LPC384|S|CCOR|9999|1|NORM</v>
      </c>
      <c r="T14045" s="2" t="str">
        <f t="shared" si="447"/>
        <v>OK</v>
      </c>
    </row>
    <row r="14046" spans="1:20" x14ac:dyDescent="0.25">
      <c r="A14046" s="1">
        <v>103010399</v>
      </c>
      <c r="B14046" s="1" t="str">
        <f>VLOOKUP(A14046,[1]Maestra!A$1:C$746,2,0)</f>
        <v>ACPRPMPL8</v>
      </c>
      <c r="C14046" s="1" t="str">
        <f>VLOOKUP(A14046,[1]Maestra!A$1:C$746,3,0)</f>
        <v>PTV Recursos Propios Mediano Plazo</v>
      </c>
      <c r="D14046" s="1" t="s">
        <v>515</v>
      </c>
      <c r="E14046" s="1" t="s">
        <v>537</v>
      </c>
      <c r="F14046" s="1">
        <v>211</v>
      </c>
      <c r="G14046" s="1">
        <v>211</v>
      </c>
      <c r="H14046" s="1">
        <v>384</v>
      </c>
      <c r="I14046" s="1" t="s">
        <v>415</v>
      </c>
      <c r="J14046" s="1" t="s">
        <v>327</v>
      </c>
      <c r="K14046" s="1">
        <v>9999</v>
      </c>
      <c r="L14046" s="1">
        <v>2</v>
      </c>
      <c r="M14046" s="1" t="s">
        <v>445</v>
      </c>
      <c r="Q14046" s="2" t="s">
        <v>37</v>
      </c>
      <c r="R14046" s="1" t="s">
        <v>531</v>
      </c>
      <c r="S14046" s="1" t="str">
        <f t="shared" si="446"/>
        <v>LPC384|S|CCOR|9999|2|DUPE</v>
      </c>
      <c r="T14046" s="2" t="str">
        <f t="shared" si="447"/>
        <v>OK</v>
      </c>
    </row>
    <row r="14047" spans="1:20" x14ac:dyDescent="0.25">
      <c r="A14047" s="1">
        <v>103010399</v>
      </c>
      <c r="B14047" s="1" t="str">
        <f>VLOOKUP(A14047,[1]Maestra!A$1:C$746,2,0)</f>
        <v>ACPRPMPL8</v>
      </c>
      <c r="C14047" s="1" t="str">
        <f>VLOOKUP(A14047,[1]Maestra!A$1:C$746,3,0)</f>
        <v>PTV Recursos Propios Mediano Plazo</v>
      </c>
      <c r="D14047" s="1" t="s">
        <v>515</v>
      </c>
      <c r="E14047" s="1" t="s">
        <v>537</v>
      </c>
      <c r="F14047" s="1">
        <v>211</v>
      </c>
      <c r="G14047" s="1">
        <v>211</v>
      </c>
      <c r="H14047" s="1">
        <v>384</v>
      </c>
      <c r="I14047" s="1" t="s">
        <v>415</v>
      </c>
      <c r="J14047" s="1" t="s">
        <v>327</v>
      </c>
      <c r="K14047" s="1">
        <v>9999</v>
      </c>
      <c r="L14047" s="1">
        <v>2</v>
      </c>
      <c r="M14047" s="1" t="s">
        <v>447</v>
      </c>
      <c r="Q14047" s="2" t="s">
        <v>37</v>
      </c>
      <c r="R14047" s="1" t="s">
        <v>531</v>
      </c>
      <c r="S14047" s="1" t="str">
        <f t="shared" si="446"/>
        <v>LPC384|S|CCOR|9999|2|NORM</v>
      </c>
      <c r="T14047" s="2" t="str">
        <f t="shared" si="447"/>
        <v>OK</v>
      </c>
    </row>
    <row r="14048" spans="1:20" x14ac:dyDescent="0.25">
      <c r="A14048" s="1">
        <v>103010399</v>
      </c>
      <c r="B14048" s="1" t="str">
        <f>VLOOKUP(A14048,[1]Maestra!A$1:C$746,2,0)</f>
        <v>ACPRPMPL8</v>
      </c>
      <c r="C14048" s="1" t="str">
        <f>VLOOKUP(A14048,[1]Maestra!A$1:C$746,3,0)</f>
        <v>PTV Recursos Propios Mediano Plazo</v>
      </c>
      <c r="D14048" s="1" t="s">
        <v>515</v>
      </c>
      <c r="E14048" s="1" t="s">
        <v>537</v>
      </c>
      <c r="F14048" s="1">
        <v>211</v>
      </c>
      <c r="G14048" s="1">
        <v>211</v>
      </c>
      <c r="H14048" s="1">
        <v>384</v>
      </c>
      <c r="I14048" s="1" t="s">
        <v>415</v>
      </c>
      <c r="J14048" s="1" t="s">
        <v>328</v>
      </c>
      <c r="K14048" s="1">
        <v>9999</v>
      </c>
      <c r="L14048" s="1">
        <v>1</v>
      </c>
      <c r="M14048" s="1" t="s">
        <v>445</v>
      </c>
      <c r="Q14048" s="2" t="s">
        <v>37</v>
      </c>
      <c r="R14048" s="1" t="s">
        <v>531</v>
      </c>
      <c r="S14048" s="1" t="str">
        <f t="shared" si="446"/>
        <v>LPC384|S|CGEM|9999|1|DUPE</v>
      </c>
      <c r="T14048" s="2" t="str">
        <f t="shared" si="447"/>
        <v>OK</v>
      </c>
    </row>
    <row r="14049" spans="1:20" x14ac:dyDescent="0.25">
      <c r="A14049" s="1">
        <v>103010399</v>
      </c>
      <c r="B14049" s="1" t="str">
        <f>VLOOKUP(A14049,[1]Maestra!A$1:C$746,2,0)</f>
        <v>ACPRPMPL8</v>
      </c>
      <c r="C14049" s="1" t="str">
        <f>VLOOKUP(A14049,[1]Maestra!A$1:C$746,3,0)</f>
        <v>PTV Recursos Propios Mediano Plazo</v>
      </c>
      <c r="D14049" s="1" t="s">
        <v>515</v>
      </c>
      <c r="E14049" s="1" t="s">
        <v>537</v>
      </c>
      <c r="F14049" s="1">
        <v>211</v>
      </c>
      <c r="G14049" s="1">
        <v>211</v>
      </c>
      <c r="H14049" s="1">
        <v>384</v>
      </c>
      <c r="I14049" s="1" t="s">
        <v>415</v>
      </c>
      <c r="J14049" s="1" t="s">
        <v>328</v>
      </c>
      <c r="K14049" s="1">
        <v>9999</v>
      </c>
      <c r="L14049" s="1">
        <v>1</v>
      </c>
      <c r="M14049" s="1" t="s">
        <v>447</v>
      </c>
      <c r="Q14049" s="2" t="s">
        <v>37</v>
      </c>
      <c r="R14049" s="1" t="s">
        <v>531</v>
      </c>
      <c r="S14049" s="1" t="str">
        <f t="shared" si="446"/>
        <v>LPC384|S|CGEM|9999|1|NORM</v>
      </c>
      <c r="T14049" s="2" t="str">
        <f t="shared" si="447"/>
        <v>OK</v>
      </c>
    </row>
    <row r="14050" spans="1:20" x14ac:dyDescent="0.25">
      <c r="A14050" s="1">
        <v>103010399</v>
      </c>
      <c r="B14050" s="1" t="str">
        <f>VLOOKUP(A14050,[1]Maestra!A$1:C$746,2,0)</f>
        <v>ACPRPMPL8</v>
      </c>
      <c r="C14050" s="1" t="str">
        <f>VLOOKUP(A14050,[1]Maestra!A$1:C$746,3,0)</f>
        <v>PTV Recursos Propios Mediano Plazo</v>
      </c>
      <c r="D14050" s="1" t="s">
        <v>515</v>
      </c>
      <c r="E14050" s="1" t="s">
        <v>537</v>
      </c>
      <c r="F14050" s="1">
        <v>211</v>
      </c>
      <c r="G14050" s="1">
        <v>211</v>
      </c>
      <c r="H14050" s="1">
        <v>384</v>
      </c>
      <c r="I14050" s="1" t="s">
        <v>415</v>
      </c>
      <c r="J14050" s="1" t="s">
        <v>328</v>
      </c>
      <c r="K14050" s="1">
        <v>9999</v>
      </c>
      <c r="L14050" s="1">
        <v>2</v>
      </c>
      <c r="M14050" s="1" t="s">
        <v>445</v>
      </c>
      <c r="Q14050" s="2" t="s">
        <v>37</v>
      </c>
      <c r="R14050" s="1" t="s">
        <v>531</v>
      </c>
      <c r="S14050" s="1" t="str">
        <f t="shared" si="446"/>
        <v>LPC384|S|CGEM|9999|2|DUPE</v>
      </c>
      <c r="T14050" s="2" t="str">
        <f t="shared" si="447"/>
        <v>OK</v>
      </c>
    </row>
    <row r="14051" spans="1:20" x14ac:dyDescent="0.25">
      <c r="A14051" s="1">
        <v>103010399</v>
      </c>
      <c r="B14051" s="1" t="str">
        <f>VLOOKUP(A14051,[1]Maestra!A$1:C$746,2,0)</f>
        <v>ACPRPMPL8</v>
      </c>
      <c r="C14051" s="1" t="str">
        <f>VLOOKUP(A14051,[1]Maestra!A$1:C$746,3,0)</f>
        <v>PTV Recursos Propios Mediano Plazo</v>
      </c>
      <c r="D14051" s="1" t="s">
        <v>515</v>
      </c>
      <c r="E14051" s="1" t="s">
        <v>537</v>
      </c>
      <c r="F14051" s="1">
        <v>211</v>
      </c>
      <c r="G14051" s="1">
        <v>211</v>
      </c>
      <c r="H14051" s="1">
        <v>384</v>
      </c>
      <c r="I14051" s="1" t="s">
        <v>415</v>
      </c>
      <c r="J14051" s="1" t="s">
        <v>328</v>
      </c>
      <c r="K14051" s="1">
        <v>9999</v>
      </c>
      <c r="L14051" s="1">
        <v>2</v>
      </c>
      <c r="M14051" s="1" t="s">
        <v>447</v>
      </c>
      <c r="Q14051" s="2" t="s">
        <v>37</v>
      </c>
      <c r="R14051" s="1" t="s">
        <v>531</v>
      </c>
      <c r="S14051" s="1" t="str">
        <f t="shared" si="446"/>
        <v>LPC384|S|CGEM|9999|2|NORM</v>
      </c>
      <c r="T14051" s="2" t="str">
        <f t="shared" si="447"/>
        <v>OK</v>
      </c>
    </row>
    <row r="14052" spans="1:20" x14ac:dyDescent="0.25">
      <c r="A14052" s="1">
        <v>103010399</v>
      </c>
      <c r="B14052" s="1" t="str">
        <f>VLOOKUP(A14052,[1]Maestra!A$1:C$746,2,0)</f>
        <v>ACPRPMPL8</v>
      </c>
      <c r="C14052" s="1" t="str">
        <f>VLOOKUP(A14052,[1]Maestra!A$1:C$746,3,0)</f>
        <v>PTV Recursos Propios Mediano Plazo</v>
      </c>
      <c r="D14052" s="1" t="s">
        <v>515</v>
      </c>
      <c r="E14052" s="1" t="s">
        <v>537</v>
      </c>
      <c r="F14052" s="1">
        <v>211</v>
      </c>
      <c r="G14052" s="1">
        <v>211</v>
      </c>
      <c r="H14052" s="1">
        <v>384</v>
      </c>
      <c r="I14052" s="1" t="s">
        <v>415</v>
      </c>
      <c r="J14052" s="1" t="s">
        <v>325</v>
      </c>
      <c r="K14052" s="1">
        <v>9999</v>
      </c>
      <c r="L14052" s="1">
        <v>1</v>
      </c>
      <c r="M14052" s="1" t="s">
        <v>445</v>
      </c>
      <c r="Q14052" s="2" t="s">
        <v>37</v>
      </c>
      <c r="R14052" s="1" t="s">
        <v>531</v>
      </c>
      <c r="S14052" s="1" t="str">
        <f t="shared" si="446"/>
        <v>LPC384|S|CMED|9999|1|DUPE</v>
      </c>
      <c r="T14052" s="2" t="str">
        <f t="shared" si="447"/>
        <v>OK</v>
      </c>
    </row>
    <row r="14053" spans="1:20" x14ac:dyDescent="0.25">
      <c r="A14053" s="1">
        <v>103010399</v>
      </c>
      <c r="B14053" s="1" t="str">
        <f>VLOOKUP(A14053,[1]Maestra!A$1:C$746,2,0)</f>
        <v>ACPRPMPL8</v>
      </c>
      <c r="C14053" s="1" t="str">
        <f>VLOOKUP(A14053,[1]Maestra!A$1:C$746,3,0)</f>
        <v>PTV Recursos Propios Mediano Plazo</v>
      </c>
      <c r="D14053" s="1" t="s">
        <v>515</v>
      </c>
      <c r="E14053" s="1" t="s">
        <v>537</v>
      </c>
      <c r="F14053" s="1">
        <v>211</v>
      </c>
      <c r="G14053" s="1">
        <v>211</v>
      </c>
      <c r="H14053" s="1">
        <v>384</v>
      </c>
      <c r="I14053" s="1" t="s">
        <v>415</v>
      </c>
      <c r="J14053" s="1" t="s">
        <v>325</v>
      </c>
      <c r="K14053" s="1">
        <v>9999</v>
      </c>
      <c r="L14053" s="1">
        <v>1</v>
      </c>
      <c r="M14053" s="1" t="s">
        <v>447</v>
      </c>
      <c r="Q14053" s="2" t="s">
        <v>37</v>
      </c>
      <c r="R14053" s="1" t="s">
        <v>531</v>
      </c>
      <c r="S14053" s="1" t="str">
        <f t="shared" si="446"/>
        <v>LPC384|S|CMED|9999|1|NORM</v>
      </c>
      <c r="T14053" s="2" t="str">
        <f t="shared" si="447"/>
        <v>OK</v>
      </c>
    </row>
    <row r="14054" spans="1:20" x14ac:dyDescent="0.25">
      <c r="A14054" s="1">
        <v>103010399</v>
      </c>
      <c r="B14054" s="1" t="str">
        <f>VLOOKUP(A14054,[1]Maestra!A$1:C$746,2,0)</f>
        <v>ACPRPMPL8</v>
      </c>
      <c r="C14054" s="1" t="str">
        <f>VLOOKUP(A14054,[1]Maestra!A$1:C$746,3,0)</f>
        <v>PTV Recursos Propios Mediano Plazo</v>
      </c>
      <c r="D14054" s="1" t="s">
        <v>515</v>
      </c>
      <c r="E14054" s="1" t="s">
        <v>537</v>
      </c>
      <c r="F14054" s="1">
        <v>211</v>
      </c>
      <c r="G14054" s="1">
        <v>211</v>
      </c>
      <c r="H14054" s="1">
        <v>384</v>
      </c>
      <c r="I14054" s="1" t="s">
        <v>415</v>
      </c>
      <c r="J14054" s="1" t="s">
        <v>325</v>
      </c>
      <c r="K14054" s="1">
        <v>9999</v>
      </c>
      <c r="L14054" s="1">
        <v>2</v>
      </c>
      <c r="M14054" s="1" t="s">
        <v>445</v>
      </c>
      <c r="Q14054" s="2" t="s">
        <v>37</v>
      </c>
      <c r="R14054" s="1" t="s">
        <v>531</v>
      </c>
      <c r="S14054" s="1" t="str">
        <f t="shared" si="446"/>
        <v>LPC384|S|CMED|9999|2|DUPE</v>
      </c>
      <c r="T14054" s="2" t="str">
        <f t="shared" si="447"/>
        <v>OK</v>
      </c>
    </row>
    <row r="14055" spans="1:20" x14ac:dyDescent="0.25">
      <c r="A14055" s="1">
        <v>103010399</v>
      </c>
      <c r="B14055" s="1" t="str">
        <f>VLOOKUP(A14055,[1]Maestra!A$1:C$746,2,0)</f>
        <v>ACPRPMPL8</v>
      </c>
      <c r="C14055" s="1" t="str">
        <f>VLOOKUP(A14055,[1]Maestra!A$1:C$746,3,0)</f>
        <v>PTV Recursos Propios Mediano Plazo</v>
      </c>
      <c r="D14055" s="1" t="s">
        <v>515</v>
      </c>
      <c r="E14055" s="1" t="s">
        <v>537</v>
      </c>
      <c r="F14055" s="1">
        <v>211</v>
      </c>
      <c r="G14055" s="1">
        <v>211</v>
      </c>
      <c r="H14055" s="1">
        <v>384</v>
      </c>
      <c r="I14055" s="1" t="s">
        <v>415</v>
      </c>
      <c r="J14055" s="1" t="s">
        <v>325</v>
      </c>
      <c r="K14055" s="1">
        <v>9999</v>
      </c>
      <c r="L14055" s="1">
        <v>2</v>
      </c>
      <c r="M14055" s="1" t="s">
        <v>447</v>
      </c>
      <c r="Q14055" s="2" t="s">
        <v>37</v>
      </c>
      <c r="R14055" s="1" t="s">
        <v>531</v>
      </c>
      <c r="S14055" s="1" t="str">
        <f t="shared" si="446"/>
        <v>LPC384|S|CMED|9999|2|NORM</v>
      </c>
      <c r="T14055" s="2" t="str">
        <f t="shared" si="447"/>
        <v>OK</v>
      </c>
    </row>
    <row r="14056" spans="1:20" x14ac:dyDescent="0.25">
      <c r="A14056" s="1">
        <v>103010399</v>
      </c>
      <c r="B14056" s="1" t="str">
        <f>VLOOKUP(A14056,[1]Maestra!A$1:C$746,2,0)</f>
        <v>ACPRPMPL8</v>
      </c>
      <c r="C14056" s="1" t="str">
        <f>VLOOKUP(A14056,[1]Maestra!A$1:C$746,3,0)</f>
        <v>PTV Recursos Propios Mediano Plazo</v>
      </c>
      <c r="D14056" s="1" t="s">
        <v>515</v>
      </c>
      <c r="E14056" s="1" t="s">
        <v>537</v>
      </c>
      <c r="F14056" s="1">
        <v>211</v>
      </c>
      <c r="G14056" s="1">
        <v>211</v>
      </c>
      <c r="H14056" s="1">
        <v>384</v>
      </c>
      <c r="I14056" s="1" t="s">
        <v>448</v>
      </c>
      <c r="J14056" s="1" t="s">
        <v>327</v>
      </c>
      <c r="K14056" s="1">
        <v>9999</v>
      </c>
      <c r="L14056" s="1">
        <v>1</v>
      </c>
      <c r="M14056" s="1" t="s">
        <v>445</v>
      </c>
      <c r="Q14056" s="2" t="s">
        <v>37</v>
      </c>
      <c r="R14056" s="1" t="s">
        <v>531</v>
      </c>
      <c r="S14056" s="1" t="str">
        <f t="shared" si="446"/>
        <v>LPC384|V|CCOR|9999|1|DUPE</v>
      </c>
      <c r="T14056" s="2" t="str">
        <f t="shared" si="447"/>
        <v>OK</v>
      </c>
    </row>
    <row r="14057" spans="1:20" x14ac:dyDescent="0.25">
      <c r="A14057" s="1">
        <v>103010399</v>
      </c>
      <c r="B14057" s="1" t="str">
        <f>VLOOKUP(A14057,[1]Maestra!A$1:C$746,2,0)</f>
        <v>ACPRPMPL8</v>
      </c>
      <c r="C14057" s="1" t="str">
        <f>VLOOKUP(A14057,[1]Maestra!A$1:C$746,3,0)</f>
        <v>PTV Recursos Propios Mediano Plazo</v>
      </c>
      <c r="D14057" s="1" t="s">
        <v>515</v>
      </c>
      <c r="E14057" s="1" t="s">
        <v>537</v>
      </c>
      <c r="F14057" s="1">
        <v>211</v>
      </c>
      <c r="G14057" s="1">
        <v>211</v>
      </c>
      <c r="H14057" s="1">
        <v>384</v>
      </c>
      <c r="I14057" s="1" t="s">
        <v>448</v>
      </c>
      <c r="J14057" s="1" t="s">
        <v>327</v>
      </c>
      <c r="K14057" s="1">
        <v>9999</v>
      </c>
      <c r="L14057" s="1">
        <v>1</v>
      </c>
      <c r="M14057" s="1" t="s">
        <v>447</v>
      </c>
      <c r="Q14057" s="2" t="s">
        <v>37</v>
      </c>
      <c r="R14057" s="1" t="s">
        <v>531</v>
      </c>
      <c r="S14057" s="1" t="str">
        <f t="shared" si="446"/>
        <v>LPC384|V|CCOR|9999|1|NORM</v>
      </c>
      <c r="T14057" s="2" t="str">
        <f t="shared" si="447"/>
        <v>OK</v>
      </c>
    </row>
    <row r="14058" spans="1:20" x14ac:dyDescent="0.25">
      <c r="A14058" s="1">
        <v>103010399</v>
      </c>
      <c r="B14058" s="1" t="str">
        <f>VLOOKUP(A14058,[1]Maestra!A$1:C$746,2,0)</f>
        <v>ACPRPMPL8</v>
      </c>
      <c r="C14058" s="1" t="str">
        <f>VLOOKUP(A14058,[1]Maestra!A$1:C$746,3,0)</f>
        <v>PTV Recursos Propios Mediano Plazo</v>
      </c>
      <c r="D14058" s="1" t="s">
        <v>515</v>
      </c>
      <c r="E14058" s="1" t="s">
        <v>537</v>
      </c>
      <c r="F14058" s="1">
        <v>211</v>
      </c>
      <c r="G14058" s="1">
        <v>211</v>
      </c>
      <c r="H14058" s="1">
        <v>384</v>
      </c>
      <c r="I14058" s="1" t="s">
        <v>448</v>
      </c>
      <c r="J14058" s="1" t="s">
        <v>327</v>
      </c>
      <c r="K14058" s="1">
        <v>9999</v>
      </c>
      <c r="L14058" s="1">
        <v>2</v>
      </c>
      <c r="M14058" s="1" t="s">
        <v>445</v>
      </c>
      <c r="Q14058" s="2" t="s">
        <v>37</v>
      </c>
      <c r="R14058" s="1" t="s">
        <v>531</v>
      </c>
      <c r="S14058" s="1" t="str">
        <f t="shared" si="446"/>
        <v>LPC384|V|CCOR|9999|2|DUPE</v>
      </c>
      <c r="T14058" s="2" t="str">
        <f t="shared" si="447"/>
        <v>OK</v>
      </c>
    </row>
    <row r="14059" spans="1:20" x14ac:dyDescent="0.25">
      <c r="A14059" s="1">
        <v>103010399</v>
      </c>
      <c r="B14059" s="1" t="str">
        <f>VLOOKUP(A14059,[1]Maestra!A$1:C$746,2,0)</f>
        <v>ACPRPMPL8</v>
      </c>
      <c r="C14059" s="1" t="str">
        <f>VLOOKUP(A14059,[1]Maestra!A$1:C$746,3,0)</f>
        <v>PTV Recursos Propios Mediano Plazo</v>
      </c>
      <c r="D14059" s="1" t="s">
        <v>515</v>
      </c>
      <c r="E14059" s="1" t="s">
        <v>537</v>
      </c>
      <c r="F14059" s="1">
        <v>211</v>
      </c>
      <c r="G14059" s="1">
        <v>211</v>
      </c>
      <c r="H14059" s="1">
        <v>384</v>
      </c>
      <c r="I14059" s="1" t="s">
        <v>448</v>
      </c>
      <c r="J14059" s="1" t="s">
        <v>327</v>
      </c>
      <c r="K14059" s="1">
        <v>9999</v>
      </c>
      <c r="L14059" s="1">
        <v>2</v>
      </c>
      <c r="M14059" s="1" t="s">
        <v>447</v>
      </c>
      <c r="Q14059" s="2" t="s">
        <v>37</v>
      </c>
      <c r="R14059" s="1" t="s">
        <v>531</v>
      </c>
      <c r="S14059" s="1" t="str">
        <f t="shared" si="446"/>
        <v>LPC384|V|CCOR|9999|2|NORM</v>
      </c>
      <c r="T14059" s="2" t="str">
        <f t="shared" si="447"/>
        <v>OK</v>
      </c>
    </row>
    <row r="14060" spans="1:20" x14ac:dyDescent="0.25">
      <c r="A14060" s="1">
        <v>103010399</v>
      </c>
      <c r="B14060" s="1" t="str">
        <f>VLOOKUP(A14060,[1]Maestra!A$1:C$746,2,0)</f>
        <v>ACPRPMPL8</v>
      </c>
      <c r="C14060" s="1" t="str">
        <f>VLOOKUP(A14060,[1]Maestra!A$1:C$746,3,0)</f>
        <v>PTV Recursos Propios Mediano Plazo</v>
      </c>
      <c r="D14060" s="1" t="s">
        <v>515</v>
      </c>
      <c r="E14060" s="1" t="s">
        <v>537</v>
      </c>
      <c r="F14060" s="1">
        <v>211</v>
      </c>
      <c r="G14060" s="1">
        <v>211</v>
      </c>
      <c r="H14060" s="1">
        <v>384</v>
      </c>
      <c r="I14060" s="1" t="s">
        <v>448</v>
      </c>
      <c r="J14060" s="1" t="s">
        <v>328</v>
      </c>
      <c r="K14060" s="1">
        <v>9999</v>
      </c>
      <c r="L14060" s="1">
        <v>1</v>
      </c>
      <c r="M14060" s="1" t="s">
        <v>445</v>
      </c>
      <c r="Q14060" s="2" t="s">
        <v>37</v>
      </c>
      <c r="R14060" s="1" t="s">
        <v>531</v>
      </c>
      <c r="S14060" s="1" t="str">
        <f t="shared" si="446"/>
        <v>LPC384|V|CGEM|9999|1|DUPE</v>
      </c>
      <c r="T14060" s="2" t="str">
        <f t="shared" si="447"/>
        <v>OK</v>
      </c>
    </row>
    <row r="14061" spans="1:20" x14ac:dyDescent="0.25">
      <c r="A14061" s="1">
        <v>103010399</v>
      </c>
      <c r="B14061" s="1" t="str">
        <f>VLOOKUP(A14061,[1]Maestra!A$1:C$746,2,0)</f>
        <v>ACPRPMPL8</v>
      </c>
      <c r="C14061" s="1" t="str">
        <f>VLOOKUP(A14061,[1]Maestra!A$1:C$746,3,0)</f>
        <v>PTV Recursos Propios Mediano Plazo</v>
      </c>
      <c r="D14061" s="1" t="s">
        <v>515</v>
      </c>
      <c r="E14061" s="1" t="s">
        <v>537</v>
      </c>
      <c r="F14061" s="1">
        <v>211</v>
      </c>
      <c r="G14061" s="1">
        <v>211</v>
      </c>
      <c r="H14061" s="1">
        <v>384</v>
      </c>
      <c r="I14061" s="1" t="s">
        <v>448</v>
      </c>
      <c r="J14061" s="1" t="s">
        <v>328</v>
      </c>
      <c r="K14061" s="1">
        <v>9999</v>
      </c>
      <c r="L14061" s="1">
        <v>1</v>
      </c>
      <c r="M14061" s="1" t="s">
        <v>447</v>
      </c>
      <c r="Q14061" s="2" t="s">
        <v>37</v>
      </c>
      <c r="R14061" s="1" t="s">
        <v>531</v>
      </c>
      <c r="S14061" s="1" t="str">
        <f t="shared" si="446"/>
        <v>LPC384|V|CGEM|9999|1|NORM</v>
      </c>
      <c r="T14061" s="2" t="str">
        <f t="shared" si="447"/>
        <v>OK</v>
      </c>
    </row>
    <row r="14062" spans="1:20" x14ac:dyDescent="0.25">
      <c r="A14062" s="1">
        <v>103010399</v>
      </c>
      <c r="B14062" s="1" t="str">
        <f>VLOOKUP(A14062,[1]Maestra!A$1:C$746,2,0)</f>
        <v>ACPRPMPL8</v>
      </c>
      <c r="C14062" s="1" t="str">
        <f>VLOOKUP(A14062,[1]Maestra!A$1:C$746,3,0)</f>
        <v>PTV Recursos Propios Mediano Plazo</v>
      </c>
      <c r="D14062" s="1" t="s">
        <v>515</v>
      </c>
      <c r="E14062" s="1" t="s">
        <v>537</v>
      </c>
      <c r="F14062" s="1">
        <v>211</v>
      </c>
      <c r="G14062" s="1">
        <v>211</v>
      </c>
      <c r="H14062" s="1">
        <v>384</v>
      </c>
      <c r="I14062" s="1" t="s">
        <v>448</v>
      </c>
      <c r="J14062" s="1" t="s">
        <v>328</v>
      </c>
      <c r="K14062" s="1">
        <v>9999</v>
      </c>
      <c r="L14062" s="1">
        <v>2</v>
      </c>
      <c r="M14062" s="1" t="s">
        <v>445</v>
      </c>
      <c r="Q14062" s="2" t="s">
        <v>37</v>
      </c>
      <c r="R14062" s="1" t="s">
        <v>531</v>
      </c>
      <c r="S14062" s="1" t="str">
        <f t="shared" si="446"/>
        <v>LPC384|V|CGEM|9999|2|DUPE</v>
      </c>
      <c r="T14062" s="2" t="str">
        <f t="shared" si="447"/>
        <v>OK</v>
      </c>
    </row>
    <row r="14063" spans="1:20" x14ac:dyDescent="0.25">
      <c r="A14063" s="1">
        <v>103010399</v>
      </c>
      <c r="B14063" s="1" t="str">
        <f>VLOOKUP(A14063,[1]Maestra!A$1:C$746,2,0)</f>
        <v>ACPRPMPL8</v>
      </c>
      <c r="C14063" s="1" t="str">
        <f>VLOOKUP(A14063,[1]Maestra!A$1:C$746,3,0)</f>
        <v>PTV Recursos Propios Mediano Plazo</v>
      </c>
      <c r="D14063" s="1" t="s">
        <v>515</v>
      </c>
      <c r="E14063" s="1" t="s">
        <v>537</v>
      </c>
      <c r="F14063" s="1">
        <v>211</v>
      </c>
      <c r="G14063" s="1">
        <v>211</v>
      </c>
      <c r="H14063" s="1">
        <v>384</v>
      </c>
      <c r="I14063" s="1" t="s">
        <v>448</v>
      </c>
      <c r="J14063" s="1" t="s">
        <v>328</v>
      </c>
      <c r="K14063" s="1">
        <v>9999</v>
      </c>
      <c r="L14063" s="1">
        <v>2</v>
      </c>
      <c r="M14063" s="1" t="s">
        <v>447</v>
      </c>
      <c r="Q14063" s="2" t="s">
        <v>37</v>
      </c>
      <c r="R14063" s="1" t="s">
        <v>531</v>
      </c>
      <c r="S14063" s="1" t="str">
        <f t="shared" si="446"/>
        <v>LPC384|V|CGEM|9999|2|NORM</v>
      </c>
      <c r="T14063" s="2" t="str">
        <f t="shared" si="447"/>
        <v>OK</v>
      </c>
    </row>
    <row r="14064" spans="1:20" x14ac:dyDescent="0.25">
      <c r="A14064" s="1">
        <v>103010399</v>
      </c>
      <c r="B14064" s="1" t="str">
        <f>VLOOKUP(A14064,[1]Maestra!A$1:C$746,2,0)</f>
        <v>ACPRPMPL8</v>
      </c>
      <c r="C14064" s="1" t="str">
        <f>VLOOKUP(A14064,[1]Maestra!A$1:C$746,3,0)</f>
        <v>PTV Recursos Propios Mediano Plazo</v>
      </c>
      <c r="D14064" s="1" t="s">
        <v>515</v>
      </c>
      <c r="E14064" s="1" t="s">
        <v>537</v>
      </c>
      <c r="F14064" s="1">
        <v>211</v>
      </c>
      <c r="G14064" s="1">
        <v>211</v>
      </c>
      <c r="H14064" s="1">
        <v>384</v>
      </c>
      <c r="I14064" s="1" t="s">
        <v>448</v>
      </c>
      <c r="J14064" s="1" t="s">
        <v>325</v>
      </c>
      <c r="K14064" s="1">
        <v>9999</v>
      </c>
      <c r="L14064" s="1">
        <v>1</v>
      </c>
      <c r="M14064" s="1" t="s">
        <v>445</v>
      </c>
      <c r="Q14064" s="2" t="s">
        <v>37</v>
      </c>
      <c r="R14064" s="1" t="s">
        <v>531</v>
      </c>
      <c r="S14064" s="1" t="str">
        <f t="shared" si="446"/>
        <v>LPC384|V|CMED|9999|1|DUPE</v>
      </c>
      <c r="T14064" s="2" t="str">
        <f t="shared" si="447"/>
        <v>OK</v>
      </c>
    </row>
    <row r="14065" spans="1:20" x14ac:dyDescent="0.25">
      <c r="A14065" s="1">
        <v>103010399</v>
      </c>
      <c r="B14065" s="1" t="str">
        <f>VLOOKUP(A14065,[1]Maestra!A$1:C$746,2,0)</f>
        <v>ACPRPMPL8</v>
      </c>
      <c r="C14065" s="1" t="str">
        <f>VLOOKUP(A14065,[1]Maestra!A$1:C$746,3,0)</f>
        <v>PTV Recursos Propios Mediano Plazo</v>
      </c>
      <c r="D14065" s="1" t="s">
        <v>515</v>
      </c>
      <c r="E14065" s="1" t="s">
        <v>537</v>
      </c>
      <c r="F14065" s="1">
        <v>211</v>
      </c>
      <c r="G14065" s="1">
        <v>211</v>
      </c>
      <c r="H14065" s="1">
        <v>384</v>
      </c>
      <c r="I14065" s="1" t="s">
        <v>448</v>
      </c>
      <c r="J14065" s="1" t="s">
        <v>325</v>
      </c>
      <c r="K14065" s="1">
        <v>9999</v>
      </c>
      <c r="L14065" s="1">
        <v>1</v>
      </c>
      <c r="M14065" s="1" t="s">
        <v>447</v>
      </c>
      <c r="Q14065" s="2" t="s">
        <v>37</v>
      </c>
      <c r="R14065" s="1" t="s">
        <v>531</v>
      </c>
      <c r="S14065" s="1" t="str">
        <f t="shared" si="446"/>
        <v>LPC384|V|CMED|9999|1|NORM</v>
      </c>
      <c r="T14065" s="2" t="str">
        <f t="shared" si="447"/>
        <v>OK</v>
      </c>
    </row>
    <row r="14066" spans="1:20" x14ac:dyDescent="0.25">
      <c r="A14066" s="1">
        <v>103010399</v>
      </c>
      <c r="B14066" s="1" t="str">
        <f>VLOOKUP(A14066,[1]Maestra!A$1:C$746,2,0)</f>
        <v>ACPRPMPL8</v>
      </c>
      <c r="C14066" s="1" t="str">
        <f>VLOOKUP(A14066,[1]Maestra!A$1:C$746,3,0)</f>
        <v>PTV Recursos Propios Mediano Plazo</v>
      </c>
      <c r="D14066" s="1" t="s">
        <v>515</v>
      </c>
      <c r="E14066" s="1" t="s">
        <v>537</v>
      </c>
      <c r="F14066" s="1">
        <v>211</v>
      </c>
      <c r="G14066" s="1">
        <v>211</v>
      </c>
      <c r="H14066" s="1">
        <v>384</v>
      </c>
      <c r="I14066" s="1" t="s">
        <v>448</v>
      </c>
      <c r="J14066" s="1" t="s">
        <v>325</v>
      </c>
      <c r="K14066" s="1">
        <v>9999</v>
      </c>
      <c r="L14066" s="1">
        <v>2</v>
      </c>
      <c r="M14066" s="1" t="s">
        <v>445</v>
      </c>
      <c r="Q14066" s="2" t="s">
        <v>37</v>
      </c>
      <c r="R14066" s="1" t="s">
        <v>531</v>
      </c>
      <c r="S14066" s="1" t="str">
        <f t="shared" si="446"/>
        <v>LPC384|V|CMED|9999|2|DUPE</v>
      </c>
      <c r="T14066" s="2" t="str">
        <f t="shared" si="447"/>
        <v>OK</v>
      </c>
    </row>
    <row r="14067" spans="1:20" x14ac:dyDescent="0.25">
      <c r="A14067" s="1">
        <v>103010399</v>
      </c>
      <c r="B14067" s="1" t="str">
        <f>VLOOKUP(A14067,[1]Maestra!A$1:C$746,2,0)</f>
        <v>ACPRPMPL8</v>
      </c>
      <c r="C14067" s="1" t="str">
        <f>VLOOKUP(A14067,[1]Maestra!A$1:C$746,3,0)</f>
        <v>PTV Recursos Propios Mediano Plazo</v>
      </c>
      <c r="D14067" s="1" t="s">
        <v>515</v>
      </c>
      <c r="E14067" s="1" t="s">
        <v>537</v>
      </c>
      <c r="F14067" s="1">
        <v>211</v>
      </c>
      <c r="G14067" s="1">
        <v>211</v>
      </c>
      <c r="H14067" s="1">
        <v>384</v>
      </c>
      <c r="I14067" s="1" t="s">
        <v>448</v>
      </c>
      <c r="J14067" s="1" t="s">
        <v>325</v>
      </c>
      <c r="K14067" s="1">
        <v>9999</v>
      </c>
      <c r="L14067" s="1">
        <v>2</v>
      </c>
      <c r="M14067" s="1" t="s">
        <v>447</v>
      </c>
      <c r="Q14067" s="2" t="s">
        <v>37</v>
      </c>
      <c r="R14067" s="1" t="s">
        <v>531</v>
      </c>
      <c r="S14067" s="1" t="str">
        <f t="shared" si="446"/>
        <v>LPC384|V|CMED|9999|2|NORM</v>
      </c>
      <c r="T14067" s="2" t="str">
        <f t="shared" si="447"/>
        <v>OK</v>
      </c>
    </row>
    <row r="14068" spans="1:20" x14ac:dyDescent="0.25">
      <c r="A14068" s="1">
        <v>103020199</v>
      </c>
      <c r="B14068" s="1" t="str">
        <f>VLOOKUP(A14068,[1]Maestra!A$1:C$746,2,0)</f>
        <v>ACPTVRPR8</v>
      </c>
      <c r="C14068" s="1" t="str">
        <f>VLOOKUP(A14068,[1]Maestra!A$1:C$746,3,0)</f>
        <v>Pag. TV VAC Recursos Propios</v>
      </c>
      <c r="D14068" s="1" t="s">
        <v>515</v>
      </c>
      <c r="E14068" s="1" t="s">
        <v>537</v>
      </c>
      <c r="F14068" s="1">
        <v>211</v>
      </c>
      <c r="G14068" s="1">
        <v>211</v>
      </c>
      <c r="H14068" s="1">
        <v>385</v>
      </c>
      <c r="I14068" s="1" t="s">
        <v>415</v>
      </c>
      <c r="J14068" s="1" t="s">
        <v>327</v>
      </c>
      <c r="K14068" s="1">
        <v>9999</v>
      </c>
      <c r="L14068" s="1">
        <v>9999</v>
      </c>
      <c r="M14068" s="1" t="s">
        <v>445</v>
      </c>
      <c r="Q14068" s="2" t="s">
        <v>37</v>
      </c>
      <c r="R14068" s="1" t="s">
        <v>531</v>
      </c>
      <c r="S14068" s="1" t="str">
        <f t="shared" si="446"/>
        <v>LPC385|S|CCOR|9999|9999|DUPE</v>
      </c>
      <c r="T14068" s="2" t="str">
        <f t="shared" si="447"/>
        <v>OK</v>
      </c>
    </row>
    <row r="14069" spans="1:20" x14ac:dyDescent="0.25">
      <c r="A14069" s="1">
        <v>103020199</v>
      </c>
      <c r="B14069" s="1" t="str">
        <f>VLOOKUP(A14069,[1]Maestra!A$1:C$746,2,0)</f>
        <v>ACPTVRPR8</v>
      </c>
      <c r="C14069" s="1" t="str">
        <f>VLOOKUP(A14069,[1]Maestra!A$1:C$746,3,0)</f>
        <v>Pag. TV VAC Recursos Propios</v>
      </c>
      <c r="D14069" s="1" t="s">
        <v>515</v>
      </c>
      <c r="E14069" s="1" t="s">
        <v>537</v>
      </c>
      <c r="F14069" s="1">
        <v>211</v>
      </c>
      <c r="G14069" s="1">
        <v>211</v>
      </c>
      <c r="H14069" s="1">
        <v>385</v>
      </c>
      <c r="I14069" s="1" t="s">
        <v>415</v>
      </c>
      <c r="J14069" s="1" t="s">
        <v>327</v>
      </c>
      <c r="K14069" s="1">
        <v>9999</v>
      </c>
      <c r="L14069" s="1">
        <v>9999</v>
      </c>
      <c r="M14069" s="1" t="s">
        <v>447</v>
      </c>
      <c r="Q14069" s="2" t="s">
        <v>37</v>
      </c>
      <c r="R14069" s="1" t="s">
        <v>531</v>
      </c>
      <c r="S14069" s="1" t="str">
        <f t="shared" si="446"/>
        <v>LPC385|S|CCOR|9999|9999|NORM</v>
      </c>
      <c r="T14069" s="2" t="str">
        <f t="shared" si="447"/>
        <v>OK</v>
      </c>
    </row>
    <row r="14070" spans="1:20" x14ac:dyDescent="0.25">
      <c r="A14070" s="1">
        <v>103020199</v>
      </c>
      <c r="B14070" s="1" t="str">
        <f>VLOOKUP(A14070,[1]Maestra!A$1:C$746,2,0)</f>
        <v>ACPTVRPR8</v>
      </c>
      <c r="C14070" s="1" t="str">
        <f>VLOOKUP(A14070,[1]Maestra!A$1:C$746,3,0)</f>
        <v>Pag. TV VAC Recursos Propios</v>
      </c>
      <c r="D14070" s="1" t="s">
        <v>515</v>
      </c>
      <c r="E14070" s="1" t="s">
        <v>537</v>
      </c>
      <c r="F14070" s="1">
        <v>211</v>
      </c>
      <c r="G14070" s="1">
        <v>211</v>
      </c>
      <c r="H14070" s="1">
        <v>385</v>
      </c>
      <c r="I14070" s="1" t="s">
        <v>415</v>
      </c>
      <c r="J14070" s="1" t="s">
        <v>328</v>
      </c>
      <c r="K14070" s="1">
        <v>9999</v>
      </c>
      <c r="L14070" s="1">
        <v>9999</v>
      </c>
      <c r="M14070" s="1" t="s">
        <v>445</v>
      </c>
      <c r="Q14070" s="2" t="s">
        <v>37</v>
      </c>
      <c r="R14070" s="1" t="s">
        <v>531</v>
      </c>
      <c r="S14070" s="1" t="str">
        <f t="shared" si="446"/>
        <v>LPC385|S|CGEM|9999|9999|DUPE</v>
      </c>
      <c r="T14070" s="2" t="str">
        <f t="shared" si="447"/>
        <v>OK</v>
      </c>
    </row>
    <row r="14071" spans="1:20" x14ac:dyDescent="0.25">
      <c r="A14071" s="1">
        <v>103020199</v>
      </c>
      <c r="B14071" s="1" t="str">
        <f>VLOOKUP(A14071,[1]Maestra!A$1:C$746,2,0)</f>
        <v>ACPTVRPR8</v>
      </c>
      <c r="C14071" s="1" t="str">
        <f>VLOOKUP(A14071,[1]Maestra!A$1:C$746,3,0)</f>
        <v>Pag. TV VAC Recursos Propios</v>
      </c>
      <c r="D14071" s="1" t="s">
        <v>515</v>
      </c>
      <c r="E14071" s="1" t="s">
        <v>537</v>
      </c>
      <c r="F14071" s="1">
        <v>211</v>
      </c>
      <c r="G14071" s="1">
        <v>211</v>
      </c>
      <c r="H14071" s="1">
        <v>385</v>
      </c>
      <c r="I14071" s="1" t="s">
        <v>415</v>
      </c>
      <c r="J14071" s="1" t="s">
        <v>328</v>
      </c>
      <c r="K14071" s="1">
        <v>9999</v>
      </c>
      <c r="L14071" s="1">
        <v>9999</v>
      </c>
      <c r="M14071" s="1" t="s">
        <v>447</v>
      </c>
      <c r="Q14071" s="2" t="s">
        <v>37</v>
      </c>
      <c r="R14071" s="1" t="s">
        <v>531</v>
      </c>
      <c r="S14071" s="1" t="str">
        <f t="shared" si="446"/>
        <v>LPC385|S|CGEM|9999|9999|NORM</v>
      </c>
      <c r="T14071" s="2" t="str">
        <f t="shared" si="447"/>
        <v>OK</v>
      </c>
    </row>
    <row r="14072" spans="1:20" x14ac:dyDescent="0.25">
      <c r="A14072" s="1">
        <v>103020199</v>
      </c>
      <c r="B14072" s="1" t="str">
        <f>VLOOKUP(A14072,[1]Maestra!A$1:C$746,2,0)</f>
        <v>ACPTVRPR8</v>
      </c>
      <c r="C14072" s="1" t="str">
        <f>VLOOKUP(A14072,[1]Maestra!A$1:C$746,3,0)</f>
        <v>Pag. TV VAC Recursos Propios</v>
      </c>
      <c r="D14072" s="1" t="s">
        <v>515</v>
      </c>
      <c r="E14072" s="1" t="s">
        <v>537</v>
      </c>
      <c r="F14072" s="1">
        <v>211</v>
      </c>
      <c r="G14072" s="1">
        <v>211</v>
      </c>
      <c r="H14072" s="1">
        <v>385</v>
      </c>
      <c r="I14072" s="1" t="s">
        <v>415</v>
      </c>
      <c r="J14072" s="1" t="s">
        <v>325</v>
      </c>
      <c r="K14072" s="1">
        <v>9999</v>
      </c>
      <c r="L14072" s="1">
        <v>9999</v>
      </c>
      <c r="M14072" s="1" t="s">
        <v>445</v>
      </c>
      <c r="Q14072" s="2" t="s">
        <v>37</v>
      </c>
      <c r="R14072" s="1" t="s">
        <v>531</v>
      </c>
      <c r="S14072" s="1" t="str">
        <f t="shared" si="446"/>
        <v>LPC385|S|CMED|9999|9999|DUPE</v>
      </c>
      <c r="T14072" s="2" t="str">
        <f t="shared" si="447"/>
        <v>OK</v>
      </c>
    </row>
    <row r="14073" spans="1:20" x14ac:dyDescent="0.25">
      <c r="A14073" s="1">
        <v>103020199</v>
      </c>
      <c r="B14073" s="1" t="str">
        <f>VLOOKUP(A14073,[1]Maestra!A$1:C$746,2,0)</f>
        <v>ACPTVRPR8</v>
      </c>
      <c r="C14073" s="1" t="str">
        <f>VLOOKUP(A14073,[1]Maestra!A$1:C$746,3,0)</f>
        <v>Pag. TV VAC Recursos Propios</v>
      </c>
      <c r="D14073" s="1" t="s">
        <v>515</v>
      </c>
      <c r="E14073" s="1" t="s">
        <v>537</v>
      </c>
      <c r="F14073" s="1">
        <v>211</v>
      </c>
      <c r="G14073" s="1">
        <v>211</v>
      </c>
      <c r="H14073" s="1">
        <v>385</v>
      </c>
      <c r="I14073" s="1" t="s">
        <v>415</v>
      </c>
      <c r="J14073" s="1" t="s">
        <v>325</v>
      </c>
      <c r="K14073" s="1">
        <v>9999</v>
      </c>
      <c r="L14073" s="1">
        <v>9999</v>
      </c>
      <c r="M14073" s="1" t="s">
        <v>447</v>
      </c>
      <c r="Q14073" s="2" t="s">
        <v>37</v>
      </c>
      <c r="R14073" s="1" t="s">
        <v>531</v>
      </c>
      <c r="S14073" s="1" t="str">
        <f t="shared" si="446"/>
        <v>LPC385|S|CMED|9999|9999|NORM</v>
      </c>
      <c r="T14073" s="2" t="str">
        <f t="shared" si="447"/>
        <v>OK</v>
      </c>
    </row>
    <row r="14074" spans="1:20" x14ac:dyDescent="0.25">
      <c r="A14074" s="1">
        <v>103020199</v>
      </c>
      <c r="B14074" s="1" t="str">
        <f>VLOOKUP(A14074,[1]Maestra!A$1:C$746,2,0)</f>
        <v>ACPTVRPR8</v>
      </c>
      <c r="C14074" s="1" t="str">
        <f>VLOOKUP(A14074,[1]Maestra!A$1:C$746,3,0)</f>
        <v>Pag. TV VAC Recursos Propios</v>
      </c>
      <c r="D14074" s="1" t="s">
        <v>515</v>
      </c>
      <c r="E14074" s="1" t="s">
        <v>537</v>
      </c>
      <c r="F14074" s="1">
        <v>211</v>
      </c>
      <c r="G14074" s="1">
        <v>211</v>
      </c>
      <c r="H14074" s="1">
        <v>385</v>
      </c>
      <c r="I14074" s="1" t="s">
        <v>448</v>
      </c>
      <c r="J14074" s="1" t="s">
        <v>327</v>
      </c>
      <c r="K14074" s="1">
        <v>9999</v>
      </c>
      <c r="L14074" s="1">
        <v>9999</v>
      </c>
      <c r="M14074" s="1" t="s">
        <v>445</v>
      </c>
      <c r="Q14074" s="2" t="s">
        <v>37</v>
      </c>
      <c r="R14074" s="1" t="s">
        <v>531</v>
      </c>
      <c r="S14074" s="1" t="str">
        <f t="shared" si="446"/>
        <v>LPC385|V|CCOR|9999|9999|DUPE</v>
      </c>
      <c r="T14074" s="2" t="str">
        <f t="shared" si="447"/>
        <v>OK</v>
      </c>
    </row>
    <row r="14075" spans="1:20" x14ac:dyDescent="0.25">
      <c r="A14075" s="1">
        <v>103010599</v>
      </c>
      <c r="B14075" s="1" t="str">
        <f>VLOOKUP(A14075,[1]Maestra!A$1:C$746,2,0)</f>
        <v>ACPPMEPL8</v>
      </c>
      <c r="C14075" s="1" t="str">
        <f>VLOOKUP(A14075,[1]Maestra!A$1:C$746,3,0)</f>
        <v>PAGARES PROYECTOS MEDIANO PLAZO</v>
      </c>
      <c r="D14075" s="1" t="s">
        <v>515</v>
      </c>
      <c r="E14075" s="1" t="s">
        <v>537</v>
      </c>
      <c r="F14075" s="1">
        <v>211</v>
      </c>
      <c r="G14075" s="1">
        <v>211</v>
      </c>
      <c r="H14075" s="1">
        <v>385</v>
      </c>
      <c r="I14075" s="1" t="s">
        <v>448</v>
      </c>
      <c r="J14075" s="1" t="s">
        <v>327</v>
      </c>
      <c r="K14075" s="1">
        <v>9999</v>
      </c>
      <c r="L14075" s="1">
        <v>9999</v>
      </c>
      <c r="M14075" s="1" t="s">
        <v>447</v>
      </c>
      <c r="Q14075" s="2" t="s">
        <v>37</v>
      </c>
      <c r="R14075" s="1" t="s">
        <v>531</v>
      </c>
      <c r="S14075" s="1" t="str">
        <f t="shared" si="446"/>
        <v>LPC385|V|CCOR|9999|9999|NORM</v>
      </c>
      <c r="T14075" s="2" t="str">
        <f t="shared" si="447"/>
        <v>OK</v>
      </c>
    </row>
    <row r="14076" spans="1:20" x14ac:dyDescent="0.25">
      <c r="A14076" s="1">
        <v>103020199</v>
      </c>
      <c r="B14076" s="1" t="str">
        <f>VLOOKUP(A14076,[1]Maestra!A$1:C$746,2,0)</f>
        <v>ACPTVRPR8</v>
      </c>
      <c r="C14076" s="1" t="str">
        <f>VLOOKUP(A14076,[1]Maestra!A$1:C$746,3,0)</f>
        <v>Pag. TV VAC Recursos Propios</v>
      </c>
      <c r="D14076" s="1" t="s">
        <v>515</v>
      </c>
      <c r="E14076" s="1" t="s">
        <v>537</v>
      </c>
      <c r="F14076" s="1">
        <v>211</v>
      </c>
      <c r="G14076" s="1">
        <v>211</v>
      </c>
      <c r="H14076" s="1">
        <v>385</v>
      </c>
      <c r="I14076" s="1" t="s">
        <v>448</v>
      </c>
      <c r="J14076" s="1" t="s">
        <v>328</v>
      </c>
      <c r="K14076" s="1">
        <v>9999</v>
      </c>
      <c r="L14076" s="1">
        <v>9999</v>
      </c>
      <c r="M14076" s="1" t="s">
        <v>445</v>
      </c>
      <c r="Q14076" s="2" t="s">
        <v>37</v>
      </c>
      <c r="R14076" s="1" t="s">
        <v>531</v>
      </c>
      <c r="S14076" s="1" t="str">
        <f t="shared" si="446"/>
        <v>LPC385|V|CGEM|9999|9999|DUPE</v>
      </c>
      <c r="T14076" s="2" t="str">
        <f t="shared" si="447"/>
        <v>OK</v>
      </c>
    </row>
    <row r="14077" spans="1:20" x14ac:dyDescent="0.25">
      <c r="A14077" s="1">
        <v>103010599</v>
      </c>
      <c r="B14077" s="1" t="str">
        <f>VLOOKUP(A14077,[1]Maestra!A$1:C$746,2,0)</f>
        <v>ACPPMEPL8</v>
      </c>
      <c r="C14077" s="1" t="str">
        <f>VLOOKUP(A14077,[1]Maestra!A$1:C$746,3,0)</f>
        <v>PAGARES PROYECTOS MEDIANO PLAZO</v>
      </c>
      <c r="D14077" s="1" t="s">
        <v>515</v>
      </c>
      <c r="E14077" s="1" t="s">
        <v>537</v>
      </c>
      <c r="F14077" s="1">
        <v>211</v>
      </c>
      <c r="G14077" s="1">
        <v>211</v>
      </c>
      <c r="H14077" s="1">
        <v>385</v>
      </c>
      <c r="I14077" s="1" t="s">
        <v>448</v>
      </c>
      <c r="J14077" s="1" t="s">
        <v>328</v>
      </c>
      <c r="K14077" s="1">
        <v>9999</v>
      </c>
      <c r="L14077" s="1">
        <v>9999</v>
      </c>
      <c r="M14077" s="1" t="s">
        <v>447</v>
      </c>
      <c r="Q14077" s="2" t="s">
        <v>37</v>
      </c>
      <c r="R14077" s="1" t="s">
        <v>531</v>
      </c>
      <c r="S14077" s="1" t="str">
        <f t="shared" si="446"/>
        <v>LPC385|V|CGEM|9999|9999|NORM</v>
      </c>
      <c r="T14077" s="2" t="str">
        <f t="shared" si="447"/>
        <v>OK</v>
      </c>
    </row>
    <row r="14078" spans="1:20" x14ac:dyDescent="0.25">
      <c r="A14078" s="1">
        <v>103020199</v>
      </c>
      <c r="B14078" s="1" t="str">
        <f>VLOOKUP(A14078,[1]Maestra!A$1:C$746,2,0)</f>
        <v>ACPTVRPR8</v>
      </c>
      <c r="C14078" s="1" t="str">
        <f>VLOOKUP(A14078,[1]Maestra!A$1:C$746,3,0)</f>
        <v>Pag. TV VAC Recursos Propios</v>
      </c>
      <c r="D14078" s="1" t="s">
        <v>515</v>
      </c>
      <c r="E14078" s="1" t="s">
        <v>537</v>
      </c>
      <c r="F14078" s="1">
        <v>211</v>
      </c>
      <c r="G14078" s="1">
        <v>211</v>
      </c>
      <c r="H14078" s="1">
        <v>385</v>
      </c>
      <c r="I14078" s="1" t="s">
        <v>448</v>
      </c>
      <c r="J14078" s="1" t="s">
        <v>325</v>
      </c>
      <c r="K14078" s="1">
        <v>9999</v>
      </c>
      <c r="L14078" s="1">
        <v>9999</v>
      </c>
      <c r="M14078" s="1" t="s">
        <v>445</v>
      </c>
      <c r="Q14078" s="2" t="s">
        <v>37</v>
      </c>
      <c r="R14078" s="1" t="s">
        <v>531</v>
      </c>
      <c r="S14078" s="1" t="str">
        <f t="shared" si="446"/>
        <v>LPC385|V|CMED|9999|9999|DUPE</v>
      </c>
      <c r="T14078" s="2" t="str">
        <f t="shared" si="447"/>
        <v>OK</v>
      </c>
    </row>
    <row r="14079" spans="1:20" x14ac:dyDescent="0.25">
      <c r="A14079" s="1">
        <v>103010599</v>
      </c>
      <c r="B14079" s="1" t="str">
        <f>VLOOKUP(A14079,[1]Maestra!A$1:C$746,2,0)</f>
        <v>ACPPMEPL8</v>
      </c>
      <c r="C14079" s="1" t="str">
        <f>VLOOKUP(A14079,[1]Maestra!A$1:C$746,3,0)</f>
        <v>PAGARES PROYECTOS MEDIANO PLAZO</v>
      </c>
      <c r="D14079" s="1" t="s">
        <v>515</v>
      </c>
      <c r="E14079" s="1" t="s">
        <v>537</v>
      </c>
      <c r="F14079" s="1">
        <v>211</v>
      </c>
      <c r="G14079" s="1">
        <v>211</v>
      </c>
      <c r="H14079" s="1">
        <v>385</v>
      </c>
      <c r="I14079" s="1" t="s">
        <v>448</v>
      </c>
      <c r="J14079" s="1" t="s">
        <v>325</v>
      </c>
      <c r="K14079" s="1">
        <v>9999</v>
      </c>
      <c r="L14079" s="1">
        <v>9999</v>
      </c>
      <c r="M14079" s="1" t="s">
        <v>447</v>
      </c>
      <c r="Q14079" s="2" t="s">
        <v>37</v>
      </c>
      <c r="R14079" s="1" t="s">
        <v>531</v>
      </c>
      <c r="S14079" s="1" t="str">
        <f t="shared" si="446"/>
        <v>LPC385|V|CMED|9999|9999|NORM</v>
      </c>
      <c r="T14079" s="2" t="str">
        <f t="shared" si="447"/>
        <v>OK</v>
      </c>
    </row>
    <row r="14080" spans="1:20" x14ac:dyDescent="0.25">
      <c r="A14080" s="1">
        <v>103020199</v>
      </c>
      <c r="B14080" s="1" t="str">
        <f>VLOOKUP(A14080,[1]Maestra!A$1:C$746,2,0)</f>
        <v>ACPTVRPR8</v>
      </c>
      <c r="C14080" s="1" t="str">
        <f>VLOOKUP(A14080,[1]Maestra!A$1:C$746,3,0)</f>
        <v>Pag. TV VAC Recursos Propios</v>
      </c>
      <c r="D14080" s="1" t="s">
        <v>515</v>
      </c>
      <c r="E14080" s="1" t="s">
        <v>537</v>
      </c>
      <c r="F14080" s="1">
        <v>211</v>
      </c>
      <c r="G14080" s="1">
        <v>211</v>
      </c>
      <c r="H14080" s="1">
        <v>386</v>
      </c>
      <c r="I14080" s="1" t="s">
        <v>415</v>
      </c>
      <c r="J14080" s="1" t="s">
        <v>327</v>
      </c>
      <c r="K14080" s="1">
        <v>9999</v>
      </c>
      <c r="L14080" s="1">
        <v>9999</v>
      </c>
      <c r="M14080" s="1" t="s">
        <v>445</v>
      </c>
      <c r="Q14080" s="2" t="s">
        <v>37</v>
      </c>
      <c r="R14080" s="1" t="s">
        <v>531</v>
      </c>
      <c r="S14080" s="1" t="str">
        <f t="shared" si="446"/>
        <v>LPC386|S|CCOR|9999|9999|DUPE</v>
      </c>
      <c r="T14080" s="2" t="str">
        <f t="shared" si="447"/>
        <v>OK</v>
      </c>
    </row>
    <row r="14081" spans="1:20" x14ac:dyDescent="0.25">
      <c r="A14081" s="1">
        <v>103020199</v>
      </c>
      <c r="B14081" s="1" t="str">
        <f>VLOOKUP(A14081,[1]Maestra!A$1:C$746,2,0)</f>
        <v>ACPTVRPR8</v>
      </c>
      <c r="C14081" s="1" t="str">
        <f>VLOOKUP(A14081,[1]Maestra!A$1:C$746,3,0)</f>
        <v>Pag. TV VAC Recursos Propios</v>
      </c>
      <c r="D14081" s="1" t="s">
        <v>515</v>
      </c>
      <c r="E14081" s="1" t="s">
        <v>537</v>
      </c>
      <c r="F14081" s="1">
        <v>211</v>
      </c>
      <c r="G14081" s="1">
        <v>211</v>
      </c>
      <c r="H14081" s="1">
        <v>386</v>
      </c>
      <c r="I14081" s="1" t="s">
        <v>415</v>
      </c>
      <c r="J14081" s="1" t="s">
        <v>327</v>
      </c>
      <c r="K14081" s="1">
        <v>9999</v>
      </c>
      <c r="L14081" s="1">
        <v>9999</v>
      </c>
      <c r="M14081" s="1" t="s">
        <v>447</v>
      </c>
      <c r="Q14081" s="2" t="s">
        <v>37</v>
      </c>
      <c r="R14081" s="1" t="s">
        <v>531</v>
      </c>
      <c r="S14081" s="1" t="str">
        <f t="shared" si="446"/>
        <v>LPC386|S|CCOR|9999|9999|NORM</v>
      </c>
      <c r="T14081" s="2" t="str">
        <f t="shared" si="447"/>
        <v>OK</v>
      </c>
    </row>
    <row r="14082" spans="1:20" x14ac:dyDescent="0.25">
      <c r="A14082" s="1">
        <v>103020199</v>
      </c>
      <c r="B14082" s="1" t="str">
        <f>VLOOKUP(A14082,[1]Maestra!A$1:C$746,2,0)</f>
        <v>ACPTVRPR8</v>
      </c>
      <c r="C14082" s="1" t="str">
        <f>VLOOKUP(A14082,[1]Maestra!A$1:C$746,3,0)</f>
        <v>Pag. TV VAC Recursos Propios</v>
      </c>
      <c r="D14082" s="1" t="s">
        <v>515</v>
      </c>
      <c r="E14082" s="1" t="s">
        <v>537</v>
      </c>
      <c r="F14082" s="1">
        <v>211</v>
      </c>
      <c r="G14082" s="1">
        <v>211</v>
      </c>
      <c r="H14082" s="1">
        <v>386</v>
      </c>
      <c r="I14082" s="1" t="s">
        <v>415</v>
      </c>
      <c r="J14082" s="1" t="s">
        <v>328</v>
      </c>
      <c r="K14082" s="1">
        <v>9999</v>
      </c>
      <c r="L14082" s="1">
        <v>9999</v>
      </c>
      <c r="M14082" s="1" t="s">
        <v>445</v>
      </c>
      <c r="Q14082" s="2" t="s">
        <v>37</v>
      </c>
      <c r="R14082" s="1" t="s">
        <v>531</v>
      </c>
      <c r="S14082" s="1" t="str">
        <f t="shared" ref="S14082:S14145" si="448">_xlfn.CONCAT(D14082,H14082,"|",I14082,"|",J14082,"|",K14082,"|",L14082,"|",M14082)</f>
        <v>LPC386|S|CGEM|9999|9999|DUPE</v>
      </c>
      <c r="T14082" s="2" t="str">
        <f t="shared" si="447"/>
        <v>OK</v>
      </c>
    </row>
    <row r="14083" spans="1:20" x14ac:dyDescent="0.25">
      <c r="A14083" s="1">
        <v>103020199</v>
      </c>
      <c r="B14083" s="1" t="str">
        <f>VLOOKUP(A14083,[1]Maestra!A$1:C$746,2,0)</f>
        <v>ACPTVRPR8</v>
      </c>
      <c r="C14083" s="1" t="str">
        <f>VLOOKUP(A14083,[1]Maestra!A$1:C$746,3,0)</f>
        <v>Pag. TV VAC Recursos Propios</v>
      </c>
      <c r="D14083" s="1" t="s">
        <v>515</v>
      </c>
      <c r="E14083" s="1" t="s">
        <v>537</v>
      </c>
      <c r="F14083" s="1">
        <v>211</v>
      </c>
      <c r="G14083" s="1">
        <v>211</v>
      </c>
      <c r="H14083" s="1">
        <v>386</v>
      </c>
      <c r="I14083" s="1" t="s">
        <v>415</v>
      </c>
      <c r="J14083" s="1" t="s">
        <v>328</v>
      </c>
      <c r="K14083" s="1">
        <v>9999</v>
      </c>
      <c r="L14083" s="1">
        <v>9999</v>
      </c>
      <c r="M14083" s="1" t="s">
        <v>447</v>
      </c>
      <c r="Q14083" s="2" t="s">
        <v>37</v>
      </c>
      <c r="R14083" s="1" t="s">
        <v>531</v>
      </c>
      <c r="S14083" s="1" t="str">
        <f t="shared" si="448"/>
        <v>LPC386|S|CGEM|9999|9999|NORM</v>
      </c>
      <c r="T14083" s="2" t="str">
        <f t="shared" ref="T14083:T14146" si="449">IF(COUNTIFS($D$2:$D$20413,D14083,$S$2:$S$20413,S14083,$A$2:$A$20413,"&lt;&gt;"&amp;A14083)&gt;0,"Conflicto","OK")</f>
        <v>OK</v>
      </c>
    </row>
    <row r="14084" spans="1:20" x14ac:dyDescent="0.25">
      <c r="A14084" s="1">
        <v>103020199</v>
      </c>
      <c r="B14084" s="1" t="str">
        <f>VLOOKUP(A14084,[1]Maestra!A$1:C$746,2,0)</f>
        <v>ACPTVRPR8</v>
      </c>
      <c r="C14084" s="1" t="str">
        <f>VLOOKUP(A14084,[1]Maestra!A$1:C$746,3,0)</f>
        <v>Pag. TV VAC Recursos Propios</v>
      </c>
      <c r="D14084" s="1" t="s">
        <v>515</v>
      </c>
      <c r="E14084" s="1" t="s">
        <v>537</v>
      </c>
      <c r="F14084" s="1">
        <v>211</v>
      </c>
      <c r="G14084" s="1">
        <v>211</v>
      </c>
      <c r="H14084" s="1">
        <v>386</v>
      </c>
      <c r="I14084" s="1" t="s">
        <v>415</v>
      </c>
      <c r="J14084" s="1" t="s">
        <v>325</v>
      </c>
      <c r="K14084" s="1">
        <v>9999</v>
      </c>
      <c r="L14084" s="1">
        <v>9999</v>
      </c>
      <c r="M14084" s="1" t="s">
        <v>445</v>
      </c>
      <c r="Q14084" s="2" t="s">
        <v>37</v>
      </c>
      <c r="R14084" s="1" t="s">
        <v>531</v>
      </c>
      <c r="S14084" s="1" t="str">
        <f t="shared" si="448"/>
        <v>LPC386|S|CMED|9999|9999|DUPE</v>
      </c>
      <c r="T14084" s="2" t="str">
        <f t="shared" si="449"/>
        <v>OK</v>
      </c>
    </row>
    <row r="14085" spans="1:20" x14ac:dyDescent="0.25">
      <c r="A14085" s="1">
        <v>103020199</v>
      </c>
      <c r="B14085" s="1" t="str">
        <f>VLOOKUP(A14085,[1]Maestra!A$1:C$746,2,0)</f>
        <v>ACPTVRPR8</v>
      </c>
      <c r="C14085" s="1" t="str">
        <f>VLOOKUP(A14085,[1]Maestra!A$1:C$746,3,0)</f>
        <v>Pag. TV VAC Recursos Propios</v>
      </c>
      <c r="D14085" s="1" t="s">
        <v>515</v>
      </c>
      <c r="E14085" s="1" t="s">
        <v>537</v>
      </c>
      <c r="F14085" s="1">
        <v>211</v>
      </c>
      <c r="G14085" s="1">
        <v>211</v>
      </c>
      <c r="H14085" s="1">
        <v>386</v>
      </c>
      <c r="I14085" s="1" t="s">
        <v>415</v>
      </c>
      <c r="J14085" s="1" t="s">
        <v>325</v>
      </c>
      <c r="K14085" s="1">
        <v>9999</v>
      </c>
      <c r="L14085" s="1">
        <v>9999</v>
      </c>
      <c r="M14085" s="1" t="s">
        <v>447</v>
      </c>
      <c r="Q14085" s="2" t="s">
        <v>37</v>
      </c>
      <c r="R14085" s="1" t="s">
        <v>531</v>
      </c>
      <c r="S14085" s="1" t="str">
        <f t="shared" si="448"/>
        <v>LPC386|S|CMED|9999|9999|NORM</v>
      </c>
      <c r="T14085" s="2" t="str">
        <f t="shared" si="449"/>
        <v>OK</v>
      </c>
    </row>
    <row r="14086" spans="1:20" x14ac:dyDescent="0.25">
      <c r="A14086" s="1">
        <v>103020199</v>
      </c>
      <c r="B14086" s="1" t="str">
        <f>VLOOKUP(A14086,[1]Maestra!A$1:C$746,2,0)</f>
        <v>ACPTVRPR8</v>
      </c>
      <c r="C14086" s="1" t="str">
        <f>VLOOKUP(A14086,[1]Maestra!A$1:C$746,3,0)</f>
        <v>Pag. TV VAC Recursos Propios</v>
      </c>
      <c r="D14086" s="1" t="s">
        <v>515</v>
      </c>
      <c r="E14086" s="1" t="s">
        <v>537</v>
      </c>
      <c r="F14086" s="1">
        <v>211</v>
      </c>
      <c r="G14086" s="1">
        <v>211</v>
      </c>
      <c r="H14086" s="1">
        <v>386</v>
      </c>
      <c r="I14086" s="1" t="s">
        <v>448</v>
      </c>
      <c r="J14086" s="1" t="s">
        <v>327</v>
      </c>
      <c r="K14086" s="1">
        <v>9999</v>
      </c>
      <c r="L14086" s="1">
        <v>9999</v>
      </c>
      <c r="M14086" s="1" t="s">
        <v>445</v>
      </c>
      <c r="Q14086" s="2" t="s">
        <v>37</v>
      </c>
      <c r="R14086" s="1" t="s">
        <v>531</v>
      </c>
      <c r="S14086" s="1" t="str">
        <f t="shared" si="448"/>
        <v>LPC386|V|CCOR|9999|9999|DUPE</v>
      </c>
      <c r="T14086" s="2" t="str">
        <f t="shared" si="449"/>
        <v>OK</v>
      </c>
    </row>
    <row r="14087" spans="1:20" x14ac:dyDescent="0.25">
      <c r="A14087" s="1">
        <v>103010599</v>
      </c>
      <c r="B14087" s="1" t="str">
        <f>VLOOKUP(A14087,[1]Maestra!A$1:C$746,2,0)</f>
        <v>ACPPMEPL8</v>
      </c>
      <c r="C14087" s="1" t="str">
        <f>VLOOKUP(A14087,[1]Maestra!A$1:C$746,3,0)</f>
        <v>PAGARES PROYECTOS MEDIANO PLAZO</v>
      </c>
      <c r="D14087" s="1" t="s">
        <v>515</v>
      </c>
      <c r="E14087" s="1" t="s">
        <v>537</v>
      </c>
      <c r="F14087" s="1">
        <v>211</v>
      </c>
      <c r="G14087" s="1">
        <v>211</v>
      </c>
      <c r="H14087" s="1">
        <v>386</v>
      </c>
      <c r="I14087" s="1" t="s">
        <v>448</v>
      </c>
      <c r="J14087" s="1" t="s">
        <v>327</v>
      </c>
      <c r="K14087" s="1">
        <v>9999</v>
      </c>
      <c r="L14087" s="1">
        <v>9999</v>
      </c>
      <c r="M14087" s="1" t="s">
        <v>447</v>
      </c>
      <c r="Q14087" s="2" t="s">
        <v>37</v>
      </c>
      <c r="R14087" s="1" t="s">
        <v>531</v>
      </c>
      <c r="S14087" s="1" t="str">
        <f t="shared" si="448"/>
        <v>LPC386|V|CCOR|9999|9999|NORM</v>
      </c>
      <c r="T14087" s="2" t="str">
        <f t="shared" si="449"/>
        <v>OK</v>
      </c>
    </row>
    <row r="14088" spans="1:20" x14ac:dyDescent="0.25">
      <c r="A14088" s="1">
        <v>103020199</v>
      </c>
      <c r="B14088" s="1" t="str">
        <f>VLOOKUP(A14088,[1]Maestra!A$1:C$746,2,0)</f>
        <v>ACPTVRPR8</v>
      </c>
      <c r="C14088" s="1" t="str">
        <f>VLOOKUP(A14088,[1]Maestra!A$1:C$746,3,0)</f>
        <v>Pag. TV VAC Recursos Propios</v>
      </c>
      <c r="D14088" s="1" t="s">
        <v>515</v>
      </c>
      <c r="E14088" s="1" t="s">
        <v>537</v>
      </c>
      <c r="F14088" s="1">
        <v>211</v>
      </c>
      <c r="G14088" s="1">
        <v>211</v>
      </c>
      <c r="H14088" s="1">
        <v>386</v>
      </c>
      <c r="I14088" s="1" t="s">
        <v>448</v>
      </c>
      <c r="J14088" s="1" t="s">
        <v>328</v>
      </c>
      <c r="K14088" s="1">
        <v>9999</v>
      </c>
      <c r="L14088" s="1">
        <v>9999</v>
      </c>
      <c r="M14088" s="1" t="s">
        <v>445</v>
      </c>
      <c r="Q14088" s="2" t="s">
        <v>37</v>
      </c>
      <c r="R14088" s="1" t="s">
        <v>531</v>
      </c>
      <c r="S14088" s="1" t="str">
        <f t="shared" si="448"/>
        <v>LPC386|V|CGEM|9999|9999|DUPE</v>
      </c>
      <c r="T14088" s="2" t="str">
        <f t="shared" si="449"/>
        <v>OK</v>
      </c>
    </row>
    <row r="14089" spans="1:20" x14ac:dyDescent="0.25">
      <c r="A14089" s="1">
        <v>103010599</v>
      </c>
      <c r="B14089" s="1" t="str">
        <f>VLOOKUP(A14089,[1]Maestra!A$1:C$746,2,0)</f>
        <v>ACPPMEPL8</v>
      </c>
      <c r="C14089" s="1" t="str">
        <f>VLOOKUP(A14089,[1]Maestra!A$1:C$746,3,0)</f>
        <v>PAGARES PROYECTOS MEDIANO PLAZO</v>
      </c>
      <c r="D14089" s="1" t="s">
        <v>515</v>
      </c>
      <c r="E14089" s="1" t="s">
        <v>537</v>
      </c>
      <c r="F14089" s="1">
        <v>211</v>
      </c>
      <c r="G14089" s="1">
        <v>211</v>
      </c>
      <c r="H14089" s="1">
        <v>386</v>
      </c>
      <c r="I14089" s="1" t="s">
        <v>448</v>
      </c>
      <c r="J14089" s="1" t="s">
        <v>328</v>
      </c>
      <c r="K14089" s="1">
        <v>9999</v>
      </c>
      <c r="L14089" s="1">
        <v>9999</v>
      </c>
      <c r="M14089" s="1" t="s">
        <v>447</v>
      </c>
      <c r="Q14089" s="2" t="s">
        <v>37</v>
      </c>
      <c r="R14089" s="1" t="s">
        <v>531</v>
      </c>
      <c r="S14089" s="1" t="str">
        <f t="shared" si="448"/>
        <v>LPC386|V|CGEM|9999|9999|NORM</v>
      </c>
      <c r="T14089" s="2" t="str">
        <f t="shared" si="449"/>
        <v>OK</v>
      </c>
    </row>
    <row r="14090" spans="1:20" x14ac:dyDescent="0.25">
      <c r="A14090" s="1">
        <v>103020199</v>
      </c>
      <c r="B14090" s="1" t="str">
        <f>VLOOKUP(A14090,[1]Maestra!A$1:C$746,2,0)</f>
        <v>ACPTVRPR8</v>
      </c>
      <c r="C14090" s="1" t="str">
        <f>VLOOKUP(A14090,[1]Maestra!A$1:C$746,3,0)</f>
        <v>Pag. TV VAC Recursos Propios</v>
      </c>
      <c r="D14090" s="1" t="s">
        <v>515</v>
      </c>
      <c r="E14090" s="1" t="s">
        <v>537</v>
      </c>
      <c r="F14090" s="1">
        <v>211</v>
      </c>
      <c r="G14090" s="1">
        <v>211</v>
      </c>
      <c r="H14090" s="1">
        <v>386</v>
      </c>
      <c r="I14090" s="1" t="s">
        <v>448</v>
      </c>
      <c r="J14090" s="1" t="s">
        <v>325</v>
      </c>
      <c r="K14090" s="1">
        <v>9999</v>
      </c>
      <c r="L14090" s="1">
        <v>9999</v>
      </c>
      <c r="M14090" s="1" t="s">
        <v>445</v>
      </c>
      <c r="Q14090" s="2" t="s">
        <v>37</v>
      </c>
      <c r="R14090" s="1" t="s">
        <v>531</v>
      </c>
      <c r="S14090" s="1" t="str">
        <f t="shared" si="448"/>
        <v>LPC386|V|CMED|9999|9999|DUPE</v>
      </c>
      <c r="T14090" s="2" t="str">
        <f t="shared" si="449"/>
        <v>OK</v>
      </c>
    </row>
    <row r="14091" spans="1:20" x14ac:dyDescent="0.25">
      <c r="A14091" s="1">
        <v>103010599</v>
      </c>
      <c r="B14091" s="1" t="str">
        <f>VLOOKUP(A14091,[1]Maestra!A$1:C$746,2,0)</f>
        <v>ACPPMEPL8</v>
      </c>
      <c r="C14091" s="1" t="str">
        <f>VLOOKUP(A14091,[1]Maestra!A$1:C$746,3,0)</f>
        <v>PAGARES PROYECTOS MEDIANO PLAZO</v>
      </c>
      <c r="D14091" s="1" t="s">
        <v>515</v>
      </c>
      <c r="E14091" s="1" t="s">
        <v>537</v>
      </c>
      <c r="F14091" s="1">
        <v>211</v>
      </c>
      <c r="G14091" s="1">
        <v>211</v>
      </c>
      <c r="H14091" s="1">
        <v>386</v>
      </c>
      <c r="I14091" s="1" t="s">
        <v>448</v>
      </c>
      <c r="J14091" s="1" t="s">
        <v>325</v>
      </c>
      <c r="K14091" s="1">
        <v>9999</v>
      </c>
      <c r="L14091" s="1">
        <v>9999</v>
      </c>
      <c r="M14091" s="1" t="s">
        <v>447</v>
      </c>
      <c r="Q14091" s="2" t="s">
        <v>37</v>
      </c>
      <c r="R14091" s="1" t="s">
        <v>531</v>
      </c>
      <c r="S14091" s="1" t="str">
        <f t="shared" si="448"/>
        <v>LPC386|V|CMED|9999|9999|NORM</v>
      </c>
      <c r="T14091" s="2" t="str">
        <f t="shared" si="449"/>
        <v>OK</v>
      </c>
    </row>
    <row r="14092" spans="1:20" x14ac:dyDescent="0.25">
      <c r="A14092" s="1">
        <v>103030199</v>
      </c>
      <c r="B14092" s="1" t="str">
        <f>VLOOKUP(A14092,[1]Maestra!A$1:C$746,2,0)</f>
        <v>ACPTVNIN8</v>
      </c>
      <c r="C14092" s="1" t="str">
        <f>VLOOKUP(A14092,[1]Maestra!A$1:C$746,3,0)</f>
        <v>Pagaré Tasa Vencida Negocio Inmobiliario</v>
      </c>
      <c r="D14092" s="1" t="s">
        <v>515</v>
      </c>
      <c r="E14092" s="1" t="s">
        <v>537</v>
      </c>
      <c r="F14092" s="1">
        <v>211</v>
      </c>
      <c r="G14092" s="1">
        <v>211</v>
      </c>
      <c r="H14092" s="1">
        <v>387</v>
      </c>
      <c r="I14092" s="1" t="s">
        <v>415</v>
      </c>
      <c r="J14092" s="1" t="s">
        <v>327</v>
      </c>
      <c r="K14092" s="1">
        <v>9999</v>
      </c>
      <c r="L14092" s="1">
        <v>9999</v>
      </c>
      <c r="M14092" s="1" t="s">
        <v>445</v>
      </c>
      <c r="Q14092" s="2" t="s">
        <v>37</v>
      </c>
      <c r="R14092" s="1" t="s">
        <v>531</v>
      </c>
      <c r="S14092" s="1" t="str">
        <f t="shared" si="448"/>
        <v>LPC387|S|CCOR|9999|9999|DUPE</v>
      </c>
      <c r="T14092" s="2" t="str">
        <f t="shared" si="449"/>
        <v>OK</v>
      </c>
    </row>
    <row r="14093" spans="1:20" x14ac:dyDescent="0.25">
      <c r="A14093" s="1">
        <v>103030199</v>
      </c>
      <c r="B14093" s="1" t="str">
        <f>VLOOKUP(A14093,[1]Maestra!A$1:C$746,2,0)</f>
        <v>ACPTVNIN8</v>
      </c>
      <c r="C14093" s="1" t="str">
        <f>VLOOKUP(A14093,[1]Maestra!A$1:C$746,3,0)</f>
        <v>Pagaré Tasa Vencida Negocio Inmobiliario</v>
      </c>
      <c r="D14093" s="1" t="s">
        <v>515</v>
      </c>
      <c r="E14093" s="1" t="s">
        <v>537</v>
      </c>
      <c r="F14093" s="1">
        <v>211</v>
      </c>
      <c r="G14093" s="1">
        <v>211</v>
      </c>
      <c r="H14093" s="1">
        <v>387</v>
      </c>
      <c r="I14093" s="1" t="s">
        <v>415</v>
      </c>
      <c r="J14093" s="1" t="s">
        <v>327</v>
      </c>
      <c r="K14093" s="1">
        <v>9999</v>
      </c>
      <c r="L14093" s="1">
        <v>9999</v>
      </c>
      <c r="M14093" s="1" t="s">
        <v>447</v>
      </c>
      <c r="Q14093" s="2" t="s">
        <v>37</v>
      </c>
      <c r="R14093" s="1" t="s">
        <v>531</v>
      </c>
      <c r="S14093" s="1" t="str">
        <f t="shared" si="448"/>
        <v>LPC387|S|CCOR|9999|9999|NORM</v>
      </c>
      <c r="T14093" s="2" t="str">
        <f t="shared" si="449"/>
        <v>OK</v>
      </c>
    </row>
    <row r="14094" spans="1:20" x14ac:dyDescent="0.25">
      <c r="A14094" s="1">
        <v>103030199</v>
      </c>
      <c r="B14094" s="1" t="str">
        <f>VLOOKUP(A14094,[1]Maestra!A$1:C$746,2,0)</f>
        <v>ACPTVNIN8</v>
      </c>
      <c r="C14094" s="1" t="str">
        <f>VLOOKUP(A14094,[1]Maestra!A$1:C$746,3,0)</f>
        <v>Pagaré Tasa Vencida Negocio Inmobiliario</v>
      </c>
      <c r="D14094" s="1" t="s">
        <v>515</v>
      </c>
      <c r="E14094" s="1" t="s">
        <v>537</v>
      </c>
      <c r="F14094" s="1">
        <v>211</v>
      </c>
      <c r="G14094" s="1">
        <v>211</v>
      </c>
      <c r="H14094" s="1">
        <v>387</v>
      </c>
      <c r="I14094" s="1" t="s">
        <v>415</v>
      </c>
      <c r="J14094" s="1" t="s">
        <v>328</v>
      </c>
      <c r="K14094" s="1">
        <v>9999</v>
      </c>
      <c r="L14094" s="1">
        <v>9999</v>
      </c>
      <c r="M14094" s="1" t="s">
        <v>445</v>
      </c>
      <c r="Q14094" s="2" t="s">
        <v>37</v>
      </c>
      <c r="R14094" s="1" t="s">
        <v>531</v>
      </c>
      <c r="S14094" s="1" t="str">
        <f t="shared" si="448"/>
        <v>LPC387|S|CGEM|9999|9999|DUPE</v>
      </c>
      <c r="T14094" s="2" t="str">
        <f t="shared" si="449"/>
        <v>OK</v>
      </c>
    </row>
    <row r="14095" spans="1:20" x14ac:dyDescent="0.25">
      <c r="A14095" s="1">
        <v>103030199</v>
      </c>
      <c r="B14095" s="1" t="str">
        <f>VLOOKUP(A14095,[1]Maestra!A$1:C$746,2,0)</f>
        <v>ACPTVNIN8</v>
      </c>
      <c r="C14095" s="1" t="str">
        <f>VLOOKUP(A14095,[1]Maestra!A$1:C$746,3,0)</f>
        <v>Pagaré Tasa Vencida Negocio Inmobiliario</v>
      </c>
      <c r="D14095" s="1" t="s">
        <v>515</v>
      </c>
      <c r="E14095" s="1" t="s">
        <v>537</v>
      </c>
      <c r="F14095" s="1">
        <v>211</v>
      </c>
      <c r="G14095" s="1">
        <v>211</v>
      </c>
      <c r="H14095" s="1">
        <v>387</v>
      </c>
      <c r="I14095" s="1" t="s">
        <v>415</v>
      </c>
      <c r="J14095" s="1" t="s">
        <v>328</v>
      </c>
      <c r="K14095" s="1">
        <v>9999</v>
      </c>
      <c r="L14095" s="1">
        <v>9999</v>
      </c>
      <c r="M14095" s="1" t="s">
        <v>447</v>
      </c>
      <c r="Q14095" s="2" t="s">
        <v>37</v>
      </c>
      <c r="R14095" s="1" t="s">
        <v>531</v>
      </c>
      <c r="S14095" s="1" t="str">
        <f t="shared" si="448"/>
        <v>LPC387|S|CGEM|9999|9999|NORM</v>
      </c>
      <c r="T14095" s="2" t="str">
        <f t="shared" si="449"/>
        <v>OK</v>
      </c>
    </row>
    <row r="14096" spans="1:20" x14ac:dyDescent="0.25">
      <c r="A14096" s="1">
        <v>103030199</v>
      </c>
      <c r="B14096" s="1" t="str">
        <f>VLOOKUP(A14096,[1]Maestra!A$1:C$746,2,0)</f>
        <v>ACPTVNIN8</v>
      </c>
      <c r="C14096" s="1" t="str">
        <f>VLOOKUP(A14096,[1]Maestra!A$1:C$746,3,0)</f>
        <v>Pagaré Tasa Vencida Negocio Inmobiliario</v>
      </c>
      <c r="D14096" s="1" t="s">
        <v>515</v>
      </c>
      <c r="E14096" s="1" t="s">
        <v>537</v>
      </c>
      <c r="F14096" s="1">
        <v>211</v>
      </c>
      <c r="G14096" s="1">
        <v>211</v>
      </c>
      <c r="H14096" s="1">
        <v>387</v>
      </c>
      <c r="I14096" s="1" t="s">
        <v>415</v>
      </c>
      <c r="J14096" s="1" t="s">
        <v>325</v>
      </c>
      <c r="K14096" s="1">
        <v>9999</v>
      </c>
      <c r="L14096" s="1">
        <v>9999</v>
      </c>
      <c r="M14096" s="1" t="s">
        <v>445</v>
      </c>
      <c r="Q14096" s="2" t="s">
        <v>37</v>
      </c>
      <c r="R14096" s="1" t="s">
        <v>531</v>
      </c>
      <c r="S14096" s="1" t="str">
        <f t="shared" si="448"/>
        <v>LPC387|S|CMED|9999|9999|DUPE</v>
      </c>
      <c r="T14096" s="2" t="str">
        <f t="shared" si="449"/>
        <v>OK</v>
      </c>
    </row>
    <row r="14097" spans="1:20" x14ac:dyDescent="0.25">
      <c r="A14097" s="1">
        <v>103030199</v>
      </c>
      <c r="B14097" s="1" t="str">
        <f>VLOOKUP(A14097,[1]Maestra!A$1:C$746,2,0)</f>
        <v>ACPTVNIN8</v>
      </c>
      <c r="C14097" s="1" t="str">
        <f>VLOOKUP(A14097,[1]Maestra!A$1:C$746,3,0)</f>
        <v>Pagaré Tasa Vencida Negocio Inmobiliario</v>
      </c>
      <c r="D14097" s="1" t="s">
        <v>515</v>
      </c>
      <c r="E14097" s="1" t="s">
        <v>537</v>
      </c>
      <c r="F14097" s="1">
        <v>211</v>
      </c>
      <c r="G14097" s="1">
        <v>211</v>
      </c>
      <c r="H14097" s="1">
        <v>387</v>
      </c>
      <c r="I14097" s="1" t="s">
        <v>415</v>
      </c>
      <c r="J14097" s="1" t="s">
        <v>325</v>
      </c>
      <c r="K14097" s="1">
        <v>9999</v>
      </c>
      <c r="L14097" s="1">
        <v>9999</v>
      </c>
      <c r="M14097" s="1" t="s">
        <v>447</v>
      </c>
      <c r="Q14097" s="2" t="s">
        <v>37</v>
      </c>
      <c r="R14097" s="1" t="s">
        <v>531</v>
      </c>
      <c r="S14097" s="1" t="str">
        <f t="shared" si="448"/>
        <v>LPC387|S|CMED|9999|9999|NORM</v>
      </c>
      <c r="T14097" s="2" t="str">
        <f t="shared" si="449"/>
        <v>OK</v>
      </c>
    </row>
    <row r="14098" spans="1:20" x14ac:dyDescent="0.25">
      <c r="A14098" s="1">
        <v>103030199</v>
      </c>
      <c r="B14098" s="1" t="str">
        <f>VLOOKUP(A14098,[1]Maestra!A$1:C$746,2,0)</f>
        <v>ACPTVNIN8</v>
      </c>
      <c r="C14098" s="1" t="str">
        <f>VLOOKUP(A14098,[1]Maestra!A$1:C$746,3,0)</f>
        <v>Pagaré Tasa Vencida Negocio Inmobiliario</v>
      </c>
      <c r="D14098" s="1" t="s">
        <v>515</v>
      </c>
      <c r="E14098" s="1" t="s">
        <v>537</v>
      </c>
      <c r="F14098" s="1">
        <v>211</v>
      </c>
      <c r="G14098" s="1">
        <v>211</v>
      </c>
      <c r="H14098" s="1">
        <v>387</v>
      </c>
      <c r="I14098" s="1" t="s">
        <v>448</v>
      </c>
      <c r="J14098" s="1" t="s">
        <v>327</v>
      </c>
      <c r="K14098" s="1">
        <v>9999</v>
      </c>
      <c r="L14098" s="1">
        <v>9999</v>
      </c>
      <c r="M14098" s="1" t="s">
        <v>445</v>
      </c>
      <c r="Q14098" s="2" t="s">
        <v>37</v>
      </c>
      <c r="R14098" s="1" t="s">
        <v>531</v>
      </c>
      <c r="S14098" s="1" t="str">
        <f t="shared" si="448"/>
        <v>LPC387|V|CCOR|9999|9999|DUPE</v>
      </c>
      <c r="T14098" s="2" t="str">
        <f t="shared" si="449"/>
        <v>OK</v>
      </c>
    </row>
    <row r="14099" spans="1:20" x14ac:dyDescent="0.25">
      <c r="A14099" s="1">
        <v>103030199</v>
      </c>
      <c r="B14099" s="1" t="str">
        <f>VLOOKUP(A14099,[1]Maestra!A$1:C$746,2,0)</f>
        <v>ACPTVNIN8</v>
      </c>
      <c r="C14099" s="1" t="str">
        <f>VLOOKUP(A14099,[1]Maestra!A$1:C$746,3,0)</f>
        <v>Pagaré Tasa Vencida Negocio Inmobiliario</v>
      </c>
      <c r="D14099" s="1" t="s">
        <v>515</v>
      </c>
      <c r="E14099" s="1" t="s">
        <v>537</v>
      </c>
      <c r="F14099" s="1">
        <v>211</v>
      </c>
      <c r="G14099" s="1">
        <v>211</v>
      </c>
      <c r="H14099" s="1">
        <v>387</v>
      </c>
      <c r="I14099" s="1" t="s">
        <v>448</v>
      </c>
      <c r="J14099" s="1" t="s">
        <v>327</v>
      </c>
      <c r="K14099" s="1">
        <v>9999</v>
      </c>
      <c r="L14099" s="1">
        <v>9999</v>
      </c>
      <c r="M14099" s="1" t="s">
        <v>447</v>
      </c>
      <c r="Q14099" s="2" t="s">
        <v>37</v>
      </c>
      <c r="R14099" s="1" t="s">
        <v>531</v>
      </c>
      <c r="S14099" s="1" t="str">
        <f t="shared" si="448"/>
        <v>LPC387|V|CCOR|9999|9999|NORM</v>
      </c>
      <c r="T14099" s="2" t="str">
        <f t="shared" si="449"/>
        <v>OK</v>
      </c>
    </row>
    <row r="14100" spans="1:20" x14ac:dyDescent="0.25">
      <c r="A14100" s="1">
        <v>103030199</v>
      </c>
      <c r="B14100" s="1" t="str">
        <f>VLOOKUP(A14100,[1]Maestra!A$1:C$746,2,0)</f>
        <v>ACPTVNIN8</v>
      </c>
      <c r="C14100" s="1" t="str">
        <f>VLOOKUP(A14100,[1]Maestra!A$1:C$746,3,0)</f>
        <v>Pagaré Tasa Vencida Negocio Inmobiliario</v>
      </c>
      <c r="D14100" s="1" t="s">
        <v>515</v>
      </c>
      <c r="E14100" s="1" t="s">
        <v>537</v>
      </c>
      <c r="F14100" s="1">
        <v>211</v>
      </c>
      <c r="G14100" s="1">
        <v>211</v>
      </c>
      <c r="H14100" s="1">
        <v>387</v>
      </c>
      <c r="I14100" s="1" t="s">
        <v>448</v>
      </c>
      <c r="J14100" s="1" t="s">
        <v>328</v>
      </c>
      <c r="K14100" s="1">
        <v>9999</v>
      </c>
      <c r="L14100" s="1">
        <v>9999</v>
      </c>
      <c r="M14100" s="1" t="s">
        <v>445</v>
      </c>
      <c r="Q14100" s="2" t="s">
        <v>37</v>
      </c>
      <c r="R14100" s="1" t="s">
        <v>531</v>
      </c>
      <c r="S14100" s="1" t="str">
        <f t="shared" si="448"/>
        <v>LPC387|V|CGEM|9999|9999|DUPE</v>
      </c>
      <c r="T14100" s="2" t="str">
        <f t="shared" si="449"/>
        <v>OK</v>
      </c>
    </row>
    <row r="14101" spans="1:20" x14ac:dyDescent="0.25">
      <c r="A14101" s="1">
        <v>103030199</v>
      </c>
      <c r="B14101" s="1" t="str">
        <f>VLOOKUP(A14101,[1]Maestra!A$1:C$746,2,0)</f>
        <v>ACPTVNIN8</v>
      </c>
      <c r="C14101" s="1" t="str">
        <f>VLOOKUP(A14101,[1]Maestra!A$1:C$746,3,0)</f>
        <v>Pagaré Tasa Vencida Negocio Inmobiliario</v>
      </c>
      <c r="D14101" s="1" t="s">
        <v>515</v>
      </c>
      <c r="E14101" s="1" t="s">
        <v>537</v>
      </c>
      <c r="F14101" s="1">
        <v>211</v>
      </c>
      <c r="G14101" s="1">
        <v>211</v>
      </c>
      <c r="H14101" s="1">
        <v>387</v>
      </c>
      <c r="I14101" s="1" t="s">
        <v>448</v>
      </c>
      <c r="J14101" s="1" t="s">
        <v>328</v>
      </c>
      <c r="K14101" s="1">
        <v>9999</v>
      </c>
      <c r="L14101" s="1">
        <v>9999</v>
      </c>
      <c r="M14101" s="1" t="s">
        <v>447</v>
      </c>
      <c r="Q14101" s="2" t="s">
        <v>37</v>
      </c>
      <c r="R14101" s="1" t="s">
        <v>531</v>
      </c>
      <c r="S14101" s="1" t="str">
        <f t="shared" si="448"/>
        <v>LPC387|V|CGEM|9999|9999|NORM</v>
      </c>
      <c r="T14101" s="2" t="str">
        <f t="shared" si="449"/>
        <v>OK</v>
      </c>
    </row>
    <row r="14102" spans="1:20" x14ac:dyDescent="0.25">
      <c r="A14102" s="1">
        <v>103030199</v>
      </c>
      <c r="B14102" s="1" t="str">
        <f>VLOOKUP(A14102,[1]Maestra!A$1:C$746,2,0)</f>
        <v>ACPTVNIN8</v>
      </c>
      <c r="C14102" s="1" t="str">
        <f>VLOOKUP(A14102,[1]Maestra!A$1:C$746,3,0)</f>
        <v>Pagaré Tasa Vencida Negocio Inmobiliario</v>
      </c>
      <c r="D14102" s="1" t="s">
        <v>515</v>
      </c>
      <c r="E14102" s="1" t="s">
        <v>537</v>
      </c>
      <c r="F14102" s="1">
        <v>211</v>
      </c>
      <c r="G14102" s="1">
        <v>211</v>
      </c>
      <c r="H14102" s="1">
        <v>387</v>
      </c>
      <c r="I14102" s="1" t="s">
        <v>448</v>
      </c>
      <c r="J14102" s="1" t="s">
        <v>325</v>
      </c>
      <c r="K14102" s="1">
        <v>9999</v>
      </c>
      <c r="L14102" s="1">
        <v>9999</v>
      </c>
      <c r="M14102" s="1" t="s">
        <v>445</v>
      </c>
      <c r="Q14102" s="2" t="s">
        <v>37</v>
      </c>
      <c r="R14102" s="1" t="s">
        <v>531</v>
      </c>
      <c r="S14102" s="1" t="str">
        <f t="shared" si="448"/>
        <v>LPC387|V|CMED|9999|9999|DUPE</v>
      </c>
      <c r="T14102" s="2" t="str">
        <f t="shared" si="449"/>
        <v>OK</v>
      </c>
    </row>
    <row r="14103" spans="1:20" x14ac:dyDescent="0.25">
      <c r="A14103" s="1">
        <v>103030199</v>
      </c>
      <c r="B14103" s="1" t="str">
        <f>VLOOKUP(A14103,[1]Maestra!A$1:C$746,2,0)</f>
        <v>ACPTVNIN8</v>
      </c>
      <c r="C14103" s="1" t="str">
        <f>VLOOKUP(A14103,[1]Maestra!A$1:C$746,3,0)</f>
        <v>Pagaré Tasa Vencida Negocio Inmobiliario</v>
      </c>
      <c r="D14103" s="1" t="s">
        <v>515</v>
      </c>
      <c r="E14103" s="1" t="s">
        <v>537</v>
      </c>
      <c r="F14103" s="1">
        <v>211</v>
      </c>
      <c r="G14103" s="1">
        <v>211</v>
      </c>
      <c r="H14103" s="1">
        <v>387</v>
      </c>
      <c r="I14103" s="1" t="s">
        <v>448</v>
      </c>
      <c r="J14103" s="1" t="s">
        <v>325</v>
      </c>
      <c r="K14103" s="1">
        <v>9999</v>
      </c>
      <c r="L14103" s="1">
        <v>9999</v>
      </c>
      <c r="M14103" s="1" t="s">
        <v>447</v>
      </c>
      <c r="Q14103" s="2" t="s">
        <v>37</v>
      </c>
      <c r="R14103" s="1" t="s">
        <v>531</v>
      </c>
      <c r="S14103" s="1" t="str">
        <f t="shared" si="448"/>
        <v>LPC387|V|CMED|9999|9999|NORM</v>
      </c>
      <c r="T14103" s="2" t="str">
        <f t="shared" si="449"/>
        <v>OK</v>
      </c>
    </row>
    <row r="14104" spans="1:20" x14ac:dyDescent="0.25">
      <c r="A14104" s="1">
        <v>103030199</v>
      </c>
      <c r="B14104" s="1" t="str">
        <f>VLOOKUP(A14104,[1]Maestra!A$1:C$746,2,0)</f>
        <v>ACPTVNIN8</v>
      </c>
      <c r="C14104" s="1" t="str">
        <f>VLOOKUP(A14104,[1]Maestra!A$1:C$746,3,0)</f>
        <v>Pagaré Tasa Vencida Negocio Inmobiliario</v>
      </c>
      <c r="D14104" s="1" t="s">
        <v>515</v>
      </c>
      <c r="E14104" s="1" t="s">
        <v>537</v>
      </c>
      <c r="F14104" s="1">
        <v>211</v>
      </c>
      <c r="G14104" s="1">
        <v>211</v>
      </c>
      <c r="H14104" s="1">
        <v>388</v>
      </c>
      <c r="I14104" s="1" t="s">
        <v>415</v>
      </c>
      <c r="J14104" s="1" t="s">
        <v>327</v>
      </c>
      <c r="K14104" s="1">
        <v>9999</v>
      </c>
      <c r="L14104" s="1">
        <v>9999</v>
      </c>
      <c r="M14104" s="1" t="s">
        <v>445</v>
      </c>
      <c r="Q14104" s="2" t="s">
        <v>37</v>
      </c>
      <c r="R14104" s="1" t="s">
        <v>531</v>
      </c>
      <c r="S14104" s="1" t="str">
        <f t="shared" si="448"/>
        <v>LPC388|S|CCOR|9999|9999|DUPE</v>
      </c>
      <c r="T14104" s="2" t="str">
        <f t="shared" si="449"/>
        <v>OK</v>
      </c>
    </row>
    <row r="14105" spans="1:20" x14ac:dyDescent="0.25">
      <c r="A14105" s="1">
        <v>103030199</v>
      </c>
      <c r="B14105" s="1" t="str">
        <f>VLOOKUP(A14105,[1]Maestra!A$1:C$746,2,0)</f>
        <v>ACPTVNIN8</v>
      </c>
      <c r="C14105" s="1" t="str">
        <f>VLOOKUP(A14105,[1]Maestra!A$1:C$746,3,0)</f>
        <v>Pagaré Tasa Vencida Negocio Inmobiliario</v>
      </c>
      <c r="D14105" s="1" t="s">
        <v>515</v>
      </c>
      <c r="E14105" s="1" t="s">
        <v>537</v>
      </c>
      <c r="F14105" s="1">
        <v>211</v>
      </c>
      <c r="G14105" s="1">
        <v>211</v>
      </c>
      <c r="H14105" s="1">
        <v>388</v>
      </c>
      <c r="I14105" s="1" t="s">
        <v>415</v>
      </c>
      <c r="J14105" s="1" t="s">
        <v>327</v>
      </c>
      <c r="K14105" s="1">
        <v>9999</v>
      </c>
      <c r="L14105" s="1">
        <v>9999</v>
      </c>
      <c r="M14105" s="1" t="s">
        <v>447</v>
      </c>
      <c r="Q14105" s="2" t="s">
        <v>37</v>
      </c>
      <c r="R14105" s="1" t="s">
        <v>531</v>
      </c>
      <c r="S14105" s="1" t="str">
        <f t="shared" si="448"/>
        <v>LPC388|S|CCOR|9999|9999|NORM</v>
      </c>
      <c r="T14105" s="2" t="str">
        <f t="shared" si="449"/>
        <v>OK</v>
      </c>
    </row>
    <row r="14106" spans="1:20" x14ac:dyDescent="0.25">
      <c r="A14106" s="1">
        <v>103030199</v>
      </c>
      <c r="B14106" s="1" t="str">
        <f>VLOOKUP(A14106,[1]Maestra!A$1:C$746,2,0)</f>
        <v>ACPTVNIN8</v>
      </c>
      <c r="C14106" s="1" t="str">
        <f>VLOOKUP(A14106,[1]Maestra!A$1:C$746,3,0)</f>
        <v>Pagaré Tasa Vencida Negocio Inmobiliario</v>
      </c>
      <c r="D14106" s="1" t="s">
        <v>515</v>
      </c>
      <c r="E14106" s="1" t="s">
        <v>537</v>
      </c>
      <c r="F14106" s="1">
        <v>211</v>
      </c>
      <c r="G14106" s="1">
        <v>211</v>
      </c>
      <c r="H14106" s="1">
        <v>388</v>
      </c>
      <c r="I14106" s="1" t="s">
        <v>415</v>
      </c>
      <c r="J14106" s="1" t="s">
        <v>328</v>
      </c>
      <c r="K14106" s="1">
        <v>9999</v>
      </c>
      <c r="L14106" s="1">
        <v>9999</v>
      </c>
      <c r="M14106" s="1" t="s">
        <v>445</v>
      </c>
      <c r="Q14106" s="2" t="s">
        <v>37</v>
      </c>
      <c r="R14106" s="1" t="s">
        <v>531</v>
      </c>
      <c r="S14106" s="1" t="str">
        <f t="shared" si="448"/>
        <v>LPC388|S|CGEM|9999|9999|DUPE</v>
      </c>
      <c r="T14106" s="2" t="str">
        <f t="shared" si="449"/>
        <v>OK</v>
      </c>
    </row>
    <row r="14107" spans="1:20" x14ac:dyDescent="0.25">
      <c r="A14107" s="1">
        <v>103030199</v>
      </c>
      <c r="B14107" s="1" t="str">
        <f>VLOOKUP(A14107,[1]Maestra!A$1:C$746,2,0)</f>
        <v>ACPTVNIN8</v>
      </c>
      <c r="C14107" s="1" t="str">
        <f>VLOOKUP(A14107,[1]Maestra!A$1:C$746,3,0)</f>
        <v>Pagaré Tasa Vencida Negocio Inmobiliario</v>
      </c>
      <c r="D14107" s="1" t="s">
        <v>515</v>
      </c>
      <c r="E14107" s="1" t="s">
        <v>537</v>
      </c>
      <c r="F14107" s="1">
        <v>211</v>
      </c>
      <c r="G14107" s="1">
        <v>211</v>
      </c>
      <c r="H14107" s="1">
        <v>388</v>
      </c>
      <c r="I14107" s="1" t="s">
        <v>415</v>
      </c>
      <c r="J14107" s="1" t="s">
        <v>328</v>
      </c>
      <c r="K14107" s="1">
        <v>9999</v>
      </c>
      <c r="L14107" s="1">
        <v>9999</v>
      </c>
      <c r="M14107" s="1" t="s">
        <v>447</v>
      </c>
      <c r="Q14107" s="2" t="s">
        <v>37</v>
      </c>
      <c r="R14107" s="1" t="s">
        <v>531</v>
      </c>
      <c r="S14107" s="1" t="str">
        <f t="shared" si="448"/>
        <v>LPC388|S|CGEM|9999|9999|NORM</v>
      </c>
      <c r="T14107" s="2" t="str">
        <f t="shared" si="449"/>
        <v>OK</v>
      </c>
    </row>
    <row r="14108" spans="1:20" x14ac:dyDescent="0.25">
      <c r="A14108" s="1">
        <v>103030199</v>
      </c>
      <c r="B14108" s="1" t="str">
        <f>VLOOKUP(A14108,[1]Maestra!A$1:C$746,2,0)</f>
        <v>ACPTVNIN8</v>
      </c>
      <c r="C14108" s="1" t="str">
        <f>VLOOKUP(A14108,[1]Maestra!A$1:C$746,3,0)</f>
        <v>Pagaré Tasa Vencida Negocio Inmobiliario</v>
      </c>
      <c r="D14108" s="1" t="s">
        <v>515</v>
      </c>
      <c r="E14108" s="1" t="s">
        <v>537</v>
      </c>
      <c r="F14108" s="1">
        <v>211</v>
      </c>
      <c r="G14108" s="1">
        <v>211</v>
      </c>
      <c r="H14108" s="1">
        <v>388</v>
      </c>
      <c r="I14108" s="1" t="s">
        <v>415</v>
      </c>
      <c r="J14108" s="1" t="s">
        <v>325</v>
      </c>
      <c r="K14108" s="1">
        <v>9999</v>
      </c>
      <c r="L14108" s="1">
        <v>9999</v>
      </c>
      <c r="M14108" s="1" t="s">
        <v>445</v>
      </c>
      <c r="Q14108" s="2" t="s">
        <v>37</v>
      </c>
      <c r="R14108" s="1" t="s">
        <v>531</v>
      </c>
      <c r="S14108" s="1" t="str">
        <f t="shared" si="448"/>
        <v>LPC388|S|CMED|9999|9999|DUPE</v>
      </c>
      <c r="T14108" s="2" t="str">
        <f t="shared" si="449"/>
        <v>OK</v>
      </c>
    </row>
    <row r="14109" spans="1:20" x14ac:dyDescent="0.25">
      <c r="A14109" s="1">
        <v>103030199</v>
      </c>
      <c r="B14109" s="1" t="str">
        <f>VLOOKUP(A14109,[1]Maestra!A$1:C$746,2,0)</f>
        <v>ACPTVNIN8</v>
      </c>
      <c r="C14109" s="1" t="str">
        <f>VLOOKUP(A14109,[1]Maestra!A$1:C$746,3,0)</f>
        <v>Pagaré Tasa Vencida Negocio Inmobiliario</v>
      </c>
      <c r="D14109" s="1" t="s">
        <v>515</v>
      </c>
      <c r="E14109" s="1" t="s">
        <v>537</v>
      </c>
      <c r="F14109" s="1">
        <v>211</v>
      </c>
      <c r="G14109" s="1">
        <v>211</v>
      </c>
      <c r="H14109" s="1">
        <v>388</v>
      </c>
      <c r="I14109" s="1" t="s">
        <v>415</v>
      </c>
      <c r="J14109" s="1" t="s">
        <v>325</v>
      </c>
      <c r="K14109" s="1">
        <v>9999</v>
      </c>
      <c r="L14109" s="1">
        <v>9999</v>
      </c>
      <c r="M14109" s="1" t="s">
        <v>447</v>
      </c>
      <c r="Q14109" s="2" t="s">
        <v>37</v>
      </c>
      <c r="R14109" s="1" t="s">
        <v>531</v>
      </c>
      <c r="S14109" s="1" t="str">
        <f t="shared" si="448"/>
        <v>LPC388|S|CMED|9999|9999|NORM</v>
      </c>
      <c r="T14109" s="2" t="str">
        <f t="shared" si="449"/>
        <v>OK</v>
      </c>
    </row>
    <row r="14110" spans="1:20" x14ac:dyDescent="0.25">
      <c r="A14110" s="1">
        <v>103030199</v>
      </c>
      <c r="B14110" s="1" t="str">
        <f>VLOOKUP(A14110,[1]Maestra!A$1:C$746,2,0)</f>
        <v>ACPTVNIN8</v>
      </c>
      <c r="C14110" s="1" t="str">
        <f>VLOOKUP(A14110,[1]Maestra!A$1:C$746,3,0)</f>
        <v>Pagaré Tasa Vencida Negocio Inmobiliario</v>
      </c>
      <c r="D14110" s="1" t="s">
        <v>515</v>
      </c>
      <c r="E14110" s="1" t="s">
        <v>537</v>
      </c>
      <c r="F14110" s="1">
        <v>211</v>
      </c>
      <c r="G14110" s="1">
        <v>211</v>
      </c>
      <c r="H14110" s="1">
        <v>388</v>
      </c>
      <c r="I14110" s="1" t="s">
        <v>448</v>
      </c>
      <c r="J14110" s="1" t="s">
        <v>327</v>
      </c>
      <c r="K14110" s="1">
        <v>9999</v>
      </c>
      <c r="L14110" s="1">
        <v>9999</v>
      </c>
      <c r="M14110" s="1" t="s">
        <v>445</v>
      </c>
      <c r="Q14110" s="2" t="s">
        <v>37</v>
      </c>
      <c r="R14110" s="1" t="s">
        <v>531</v>
      </c>
      <c r="S14110" s="1" t="str">
        <f t="shared" si="448"/>
        <v>LPC388|V|CCOR|9999|9999|DUPE</v>
      </c>
      <c r="T14110" s="2" t="str">
        <f t="shared" si="449"/>
        <v>OK</v>
      </c>
    </row>
    <row r="14111" spans="1:20" x14ac:dyDescent="0.25">
      <c r="A14111" s="1">
        <v>103030199</v>
      </c>
      <c r="B14111" s="1" t="str">
        <f>VLOOKUP(A14111,[1]Maestra!A$1:C$746,2,0)</f>
        <v>ACPTVNIN8</v>
      </c>
      <c r="C14111" s="1" t="str">
        <f>VLOOKUP(A14111,[1]Maestra!A$1:C$746,3,0)</f>
        <v>Pagaré Tasa Vencida Negocio Inmobiliario</v>
      </c>
      <c r="D14111" s="1" t="s">
        <v>515</v>
      </c>
      <c r="E14111" s="1" t="s">
        <v>537</v>
      </c>
      <c r="F14111" s="1">
        <v>211</v>
      </c>
      <c r="G14111" s="1">
        <v>211</v>
      </c>
      <c r="H14111" s="1">
        <v>388</v>
      </c>
      <c r="I14111" s="1" t="s">
        <v>448</v>
      </c>
      <c r="J14111" s="1" t="s">
        <v>327</v>
      </c>
      <c r="K14111" s="1">
        <v>9999</v>
      </c>
      <c r="L14111" s="1">
        <v>9999</v>
      </c>
      <c r="M14111" s="1" t="s">
        <v>447</v>
      </c>
      <c r="Q14111" s="2" t="s">
        <v>37</v>
      </c>
      <c r="R14111" s="1" t="s">
        <v>531</v>
      </c>
      <c r="S14111" s="1" t="str">
        <f t="shared" si="448"/>
        <v>LPC388|V|CCOR|9999|9999|NORM</v>
      </c>
      <c r="T14111" s="2" t="str">
        <f t="shared" si="449"/>
        <v>OK</v>
      </c>
    </row>
    <row r="14112" spans="1:20" x14ac:dyDescent="0.25">
      <c r="A14112" s="1">
        <v>103030199</v>
      </c>
      <c r="B14112" s="1" t="str">
        <f>VLOOKUP(A14112,[1]Maestra!A$1:C$746,2,0)</f>
        <v>ACPTVNIN8</v>
      </c>
      <c r="C14112" s="1" t="str">
        <f>VLOOKUP(A14112,[1]Maestra!A$1:C$746,3,0)</f>
        <v>Pagaré Tasa Vencida Negocio Inmobiliario</v>
      </c>
      <c r="D14112" s="1" t="s">
        <v>515</v>
      </c>
      <c r="E14112" s="1" t="s">
        <v>537</v>
      </c>
      <c r="F14112" s="1">
        <v>211</v>
      </c>
      <c r="G14112" s="1">
        <v>211</v>
      </c>
      <c r="H14112" s="1">
        <v>388</v>
      </c>
      <c r="I14112" s="1" t="s">
        <v>448</v>
      </c>
      <c r="J14112" s="1" t="s">
        <v>328</v>
      </c>
      <c r="K14112" s="1">
        <v>9999</v>
      </c>
      <c r="L14112" s="1">
        <v>9999</v>
      </c>
      <c r="M14112" s="1" t="s">
        <v>445</v>
      </c>
      <c r="Q14112" s="2" t="s">
        <v>37</v>
      </c>
      <c r="R14112" s="1" t="s">
        <v>531</v>
      </c>
      <c r="S14112" s="1" t="str">
        <f t="shared" si="448"/>
        <v>LPC388|V|CGEM|9999|9999|DUPE</v>
      </c>
      <c r="T14112" s="2" t="str">
        <f t="shared" si="449"/>
        <v>OK</v>
      </c>
    </row>
    <row r="14113" spans="1:20" x14ac:dyDescent="0.25">
      <c r="A14113" s="1">
        <v>103030199</v>
      </c>
      <c r="B14113" s="1" t="str">
        <f>VLOOKUP(A14113,[1]Maestra!A$1:C$746,2,0)</f>
        <v>ACPTVNIN8</v>
      </c>
      <c r="C14113" s="1" t="str">
        <f>VLOOKUP(A14113,[1]Maestra!A$1:C$746,3,0)</f>
        <v>Pagaré Tasa Vencida Negocio Inmobiliario</v>
      </c>
      <c r="D14113" s="1" t="s">
        <v>515</v>
      </c>
      <c r="E14113" s="1" t="s">
        <v>537</v>
      </c>
      <c r="F14113" s="1">
        <v>211</v>
      </c>
      <c r="G14113" s="1">
        <v>211</v>
      </c>
      <c r="H14113" s="1">
        <v>388</v>
      </c>
      <c r="I14113" s="1" t="s">
        <v>448</v>
      </c>
      <c r="J14113" s="1" t="s">
        <v>328</v>
      </c>
      <c r="K14113" s="1">
        <v>9999</v>
      </c>
      <c r="L14113" s="1">
        <v>9999</v>
      </c>
      <c r="M14113" s="1" t="s">
        <v>447</v>
      </c>
      <c r="Q14113" s="2" t="s">
        <v>37</v>
      </c>
      <c r="R14113" s="1" t="s">
        <v>531</v>
      </c>
      <c r="S14113" s="1" t="str">
        <f t="shared" si="448"/>
        <v>LPC388|V|CGEM|9999|9999|NORM</v>
      </c>
      <c r="T14113" s="2" t="str">
        <f t="shared" si="449"/>
        <v>OK</v>
      </c>
    </row>
    <row r="14114" spans="1:20" x14ac:dyDescent="0.25">
      <c r="A14114" s="1">
        <v>103030199</v>
      </c>
      <c r="B14114" s="1" t="str">
        <f>VLOOKUP(A14114,[1]Maestra!A$1:C$746,2,0)</f>
        <v>ACPTVNIN8</v>
      </c>
      <c r="C14114" s="1" t="str">
        <f>VLOOKUP(A14114,[1]Maestra!A$1:C$746,3,0)</f>
        <v>Pagaré Tasa Vencida Negocio Inmobiliario</v>
      </c>
      <c r="D14114" s="1" t="s">
        <v>515</v>
      </c>
      <c r="E14114" s="1" t="s">
        <v>537</v>
      </c>
      <c r="F14114" s="1">
        <v>211</v>
      </c>
      <c r="G14114" s="1">
        <v>211</v>
      </c>
      <c r="H14114" s="1">
        <v>388</v>
      </c>
      <c r="I14114" s="1" t="s">
        <v>448</v>
      </c>
      <c r="J14114" s="1" t="s">
        <v>325</v>
      </c>
      <c r="K14114" s="1">
        <v>9999</v>
      </c>
      <c r="L14114" s="1">
        <v>9999</v>
      </c>
      <c r="M14114" s="1" t="s">
        <v>445</v>
      </c>
      <c r="Q14114" s="2" t="s">
        <v>37</v>
      </c>
      <c r="R14114" s="1" t="s">
        <v>531</v>
      </c>
      <c r="S14114" s="1" t="str">
        <f t="shared" si="448"/>
        <v>LPC388|V|CMED|9999|9999|DUPE</v>
      </c>
      <c r="T14114" s="2" t="str">
        <f t="shared" si="449"/>
        <v>OK</v>
      </c>
    </row>
    <row r="14115" spans="1:20" x14ac:dyDescent="0.25">
      <c r="A14115" s="1">
        <v>103030199</v>
      </c>
      <c r="B14115" s="1" t="str">
        <f>VLOOKUP(A14115,[1]Maestra!A$1:C$746,2,0)</f>
        <v>ACPTVNIN8</v>
      </c>
      <c r="C14115" s="1" t="str">
        <f>VLOOKUP(A14115,[1]Maestra!A$1:C$746,3,0)</f>
        <v>Pagaré Tasa Vencida Negocio Inmobiliario</v>
      </c>
      <c r="D14115" s="1" t="s">
        <v>515</v>
      </c>
      <c r="E14115" s="1" t="s">
        <v>537</v>
      </c>
      <c r="F14115" s="1">
        <v>211</v>
      </c>
      <c r="G14115" s="1">
        <v>211</v>
      </c>
      <c r="H14115" s="1">
        <v>388</v>
      </c>
      <c r="I14115" s="1" t="s">
        <v>448</v>
      </c>
      <c r="J14115" s="1" t="s">
        <v>325</v>
      </c>
      <c r="K14115" s="1">
        <v>9999</v>
      </c>
      <c r="L14115" s="1">
        <v>9999</v>
      </c>
      <c r="M14115" s="1" t="s">
        <v>447</v>
      </c>
      <c r="Q14115" s="2" t="s">
        <v>37</v>
      </c>
      <c r="R14115" s="1" t="s">
        <v>531</v>
      </c>
      <c r="S14115" s="1" t="str">
        <f t="shared" si="448"/>
        <v>LPC388|V|CMED|9999|9999|NORM</v>
      </c>
      <c r="T14115" s="2" t="str">
        <f t="shared" si="449"/>
        <v>OK</v>
      </c>
    </row>
    <row r="14116" spans="1:20" x14ac:dyDescent="0.25">
      <c r="A14116" s="1">
        <v>103010101</v>
      </c>
      <c r="B14116" s="1" t="str">
        <f>VLOOKUP(A14116,[1]Maestra!A$1:C$746,2,0)</f>
        <v>ACPRPCPP8</v>
      </c>
      <c r="C14116" s="1" t="str">
        <f>VLOOKUP(A14116,[1]Maestra!A$1:C$746,3,0)</f>
        <v>PTV Recursos Propios Corto Plazo Paperless</v>
      </c>
      <c r="D14116" s="1" t="s">
        <v>515</v>
      </c>
      <c r="E14116" s="1" t="s">
        <v>537</v>
      </c>
      <c r="F14116" s="1">
        <v>211</v>
      </c>
      <c r="G14116" s="1">
        <v>211</v>
      </c>
      <c r="H14116" s="1">
        <v>389</v>
      </c>
      <c r="I14116" s="1" t="s">
        <v>415</v>
      </c>
      <c r="J14116" s="1" t="s">
        <v>326</v>
      </c>
      <c r="K14116" s="1">
        <v>9999</v>
      </c>
      <c r="L14116" s="1">
        <v>1</v>
      </c>
      <c r="M14116" s="1" t="s">
        <v>447</v>
      </c>
      <c r="Q14116" s="2" t="s">
        <v>37</v>
      </c>
      <c r="R14116" s="1" t="s">
        <v>531</v>
      </c>
      <c r="S14116" s="1" t="str">
        <f t="shared" si="448"/>
        <v>LPC389|S|CBMD|9999|1|NORM</v>
      </c>
      <c r="T14116" s="2" t="str">
        <f t="shared" si="449"/>
        <v>OK</v>
      </c>
    </row>
    <row r="14117" spans="1:20" x14ac:dyDescent="0.25">
      <c r="A14117" s="1">
        <v>103010101</v>
      </c>
      <c r="B14117" s="1" t="str">
        <f>VLOOKUP(A14117,[1]Maestra!A$1:C$746,2,0)</f>
        <v>ACPRPCPP8</v>
      </c>
      <c r="C14117" s="1" t="str">
        <f>VLOOKUP(A14117,[1]Maestra!A$1:C$746,3,0)</f>
        <v>PTV Recursos Propios Corto Plazo Paperless</v>
      </c>
      <c r="D14117" s="1" t="s">
        <v>515</v>
      </c>
      <c r="E14117" s="1" t="s">
        <v>537</v>
      </c>
      <c r="F14117" s="1">
        <v>211</v>
      </c>
      <c r="G14117" s="1">
        <v>211</v>
      </c>
      <c r="H14117" s="1">
        <v>389</v>
      </c>
      <c r="I14117" s="1" t="s">
        <v>415</v>
      </c>
      <c r="J14117" s="1" t="s">
        <v>326</v>
      </c>
      <c r="K14117" s="1">
        <v>9999</v>
      </c>
      <c r="L14117" s="1">
        <v>2</v>
      </c>
      <c r="M14117" s="1" t="s">
        <v>447</v>
      </c>
      <c r="Q14117" s="2" t="s">
        <v>37</v>
      </c>
      <c r="R14117" s="1" t="s">
        <v>531</v>
      </c>
      <c r="S14117" s="1" t="str">
        <f t="shared" si="448"/>
        <v>LPC389|S|CBMD|9999|2|NORM</v>
      </c>
      <c r="T14117" s="2" t="str">
        <f t="shared" si="449"/>
        <v>OK</v>
      </c>
    </row>
    <row r="14118" spans="1:20" x14ac:dyDescent="0.25">
      <c r="A14118" s="1">
        <v>103010101</v>
      </c>
      <c r="B14118" s="1" t="str">
        <f>VLOOKUP(A14118,[1]Maestra!A$1:C$746,2,0)</f>
        <v>ACPRPCPP8</v>
      </c>
      <c r="C14118" s="1" t="str">
        <f>VLOOKUP(A14118,[1]Maestra!A$1:C$746,3,0)</f>
        <v>PTV Recursos Propios Corto Plazo Paperless</v>
      </c>
      <c r="D14118" s="1" t="s">
        <v>515</v>
      </c>
      <c r="E14118" s="1" t="s">
        <v>537</v>
      </c>
      <c r="F14118" s="1">
        <v>211</v>
      </c>
      <c r="G14118" s="1">
        <v>211</v>
      </c>
      <c r="H14118" s="1">
        <v>389</v>
      </c>
      <c r="I14118" s="1" t="s">
        <v>415</v>
      </c>
      <c r="J14118" s="1" t="s">
        <v>327</v>
      </c>
      <c r="K14118" s="1">
        <v>9999</v>
      </c>
      <c r="L14118" s="1">
        <v>1</v>
      </c>
      <c r="M14118" s="1" t="s">
        <v>445</v>
      </c>
      <c r="Q14118" s="2" t="s">
        <v>37</v>
      </c>
      <c r="R14118" s="1" t="s">
        <v>531</v>
      </c>
      <c r="S14118" s="1" t="str">
        <f t="shared" si="448"/>
        <v>LPC389|S|CCOR|9999|1|DUPE</v>
      </c>
      <c r="T14118" s="2" t="str">
        <f t="shared" si="449"/>
        <v>OK</v>
      </c>
    </row>
    <row r="14119" spans="1:20" x14ac:dyDescent="0.25">
      <c r="A14119" s="1">
        <v>103010101</v>
      </c>
      <c r="B14119" s="1" t="str">
        <f>VLOOKUP(A14119,[1]Maestra!A$1:C$746,2,0)</f>
        <v>ACPRPCPP8</v>
      </c>
      <c r="C14119" s="1" t="str">
        <f>VLOOKUP(A14119,[1]Maestra!A$1:C$746,3,0)</f>
        <v>PTV Recursos Propios Corto Plazo Paperless</v>
      </c>
      <c r="D14119" s="1" t="s">
        <v>515</v>
      </c>
      <c r="E14119" s="1" t="s">
        <v>537</v>
      </c>
      <c r="F14119" s="1">
        <v>211</v>
      </c>
      <c r="G14119" s="1">
        <v>211</v>
      </c>
      <c r="H14119" s="1">
        <v>389</v>
      </c>
      <c r="I14119" s="1" t="s">
        <v>415</v>
      </c>
      <c r="J14119" s="1" t="s">
        <v>327</v>
      </c>
      <c r="K14119" s="1">
        <v>9999</v>
      </c>
      <c r="L14119" s="1">
        <v>1</v>
      </c>
      <c r="M14119" s="1" t="s">
        <v>447</v>
      </c>
      <c r="Q14119" s="2" t="s">
        <v>37</v>
      </c>
      <c r="R14119" s="1" t="s">
        <v>531</v>
      </c>
      <c r="S14119" s="1" t="str">
        <f t="shared" si="448"/>
        <v>LPC389|S|CCOR|9999|1|NORM</v>
      </c>
      <c r="T14119" s="2" t="str">
        <f t="shared" si="449"/>
        <v>OK</v>
      </c>
    </row>
    <row r="14120" spans="1:20" x14ac:dyDescent="0.25">
      <c r="A14120" s="1">
        <v>103010101</v>
      </c>
      <c r="B14120" s="1" t="str">
        <f>VLOOKUP(A14120,[1]Maestra!A$1:C$746,2,0)</f>
        <v>ACPRPCPP8</v>
      </c>
      <c r="C14120" s="1" t="str">
        <f>VLOOKUP(A14120,[1]Maestra!A$1:C$746,3,0)</f>
        <v>PTV Recursos Propios Corto Plazo Paperless</v>
      </c>
      <c r="D14120" s="1" t="s">
        <v>515</v>
      </c>
      <c r="E14120" s="1" t="s">
        <v>537</v>
      </c>
      <c r="F14120" s="1">
        <v>211</v>
      </c>
      <c r="G14120" s="1">
        <v>211</v>
      </c>
      <c r="H14120" s="1">
        <v>389</v>
      </c>
      <c r="I14120" s="1" t="s">
        <v>415</v>
      </c>
      <c r="J14120" s="1" t="s">
        <v>327</v>
      </c>
      <c r="K14120" s="1">
        <v>9999</v>
      </c>
      <c r="L14120" s="1">
        <v>2</v>
      </c>
      <c r="M14120" s="1" t="s">
        <v>445</v>
      </c>
      <c r="Q14120" s="2" t="s">
        <v>37</v>
      </c>
      <c r="R14120" s="1" t="s">
        <v>531</v>
      </c>
      <c r="S14120" s="1" t="str">
        <f t="shared" si="448"/>
        <v>LPC389|S|CCOR|9999|2|DUPE</v>
      </c>
      <c r="T14120" s="2" t="str">
        <f t="shared" si="449"/>
        <v>OK</v>
      </c>
    </row>
    <row r="14121" spans="1:20" x14ac:dyDescent="0.25">
      <c r="A14121" s="1">
        <v>103010101</v>
      </c>
      <c r="B14121" s="1" t="str">
        <f>VLOOKUP(A14121,[1]Maestra!A$1:C$746,2,0)</f>
        <v>ACPRPCPP8</v>
      </c>
      <c r="C14121" s="1" t="str">
        <f>VLOOKUP(A14121,[1]Maestra!A$1:C$746,3,0)</f>
        <v>PTV Recursos Propios Corto Plazo Paperless</v>
      </c>
      <c r="D14121" s="1" t="s">
        <v>515</v>
      </c>
      <c r="E14121" s="1" t="s">
        <v>537</v>
      </c>
      <c r="F14121" s="1">
        <v>211</v>
      </c>
      <c r="G14121" s="1">
        <v>211</v>
      </c>
      <c r="H14121" s="1">
        <v>389</v>
      </c>
      <c r="I14121" s="1" t="s">
        <v>415</v>
      </c>
      <c r="J14121" s="1" t="s">
        <v>327</v>
      </c>
      <c r="K14121" s="1">
        <v>9999</v>
      </c>
      <c r="L14121" s="1">
        <v>2</v>
      </c>
      <c r="M14121" s="1" t="s">
        <v>447</v>
      </c>
      <c r="Q14121" s="2" t="s">
        <v>37</v>
      </c>
      <c r="R14121" s="1" t="s">
        <v>531</v>
      </c>
      <c r="S14121" s="1" t="str">
        <f t="shared" si="448"/>
        <v>LPC389|S|CCOR|9999|2|NORM</v>
      </c>
      <c r="T14121" s="2" t="str">
        <f t="shared" si="449"/>
        <v>OK</v>
      </c>
    </row>
    <row r="14122" spans="1:20" x14ac:dyDescent="0.25">
      <c r="A14122" s="1">
        <v>103010101</v>
      </c>
      <c r="B14122" s="1" t="str">
        <f>VLOOKUP(A14122,[1]Maestra!A$1:C$746,2,0)</f>
        <v>ACPRPCPP8</v>
      </c>
      <c r="C14122" s="1" t="str">
        <f>VLOOKUP(A14122,[1]Maestra!A$1:C$746,3,0)</f>
        <v>PTV Recursos Propios Corto Plazo Paperless</v>
      </c>
      <c r="D14122" s="1" t="s">
        <v>515</v>
      </c>
      <c r="E14122" s="1" t="s">
        <v>537</v>
      </c>
      <c r="F14122" s="1">
        <v>211</v>
      </c>
      <c r="G14122" s="1">
        <v>211</v>
      </c>
      <c r="H14122" s="1">
        <v>389</v>
      </c>
      <c r="I14122" s="1" t="s">
        <v>415</v>
      </c>
      <c r="J14122" s="1" t="s">
        <v>323</v>
      </c>
      <c r="K14122" s="1">
        <v>9999</v>
      </c>
      <c r="L14122" s="1">
        <v>1</v>
      </c>
      <c r="M14122" s="1" t="s">
        <v>445</v>
      </c>
      <c r="Q14122" s="2" t="s">
        <v>37</v>
      </c>
      <c r="R14122" s="1" t="s">
        <v>531</v>
      </c>
      <c r="S14122" s="1" t="str">
        <f t="shared" si="448"/>
        <v>LPC389|S|CESP|9999|1|DUPE</v>
      </c>
      <c r="T14122" s="2" t="str">
        <f t="shared" si="449"/>
        <v>OK</v>
      </c>
    </row>
    <row r="14123" spans="1:20" x14ac:dyDescent="0.25">
      <c r="A14123" s="1">
        <v>103010101</v>
      </c>
      <c r="B14123" s="1" t="str">
        <f>VLOOKUP(A14123,[1]Maestra!A$1:C$746,2,0)</f>
        <v>ACPRPCPP8</v>
      </c>
      <c r="C14123" s="1" t="str">
        <f>VLOOKUP(A14123,[1]Maestra!A$1:C$746,3,0)</f>
        <v>PTV Recursos Propios Corto Plazo Paperless</v>
      </c>
      <c r="D14123" s="1" t="s">
        <v>515</v>
      </c>
      <c r="E14123" s="1" t="s">
        <v>537</v>
      </c>
      <c r="F14123" s="1">
        <v>211</v>
      </c>
      <c r="G14123" s="1">
        <v>211</v>
      </c>
      <c r="H14123" s="1">
        <v>389</v>
      </c>
      <c r="I14123" s="1" t="s">
        <v>415</v>
      </c>
      <c r="J14123" s="1" t="s">
        <v>323</v>
      </c>
      <c r="K14123" s="1">
        <v>9999</v>
      </c>
      <c r="L14123" s="1">
        <v>1</v>
      </c>
      <c r="M14123" s="1" t="s">
        <v>447</v>
      </c>
      <c r="Q14123" s="2" t="s">
        <v>37</v>
      </c>
      <c r="R14123" s="1" t="s">
        <v>531</v>
      </c>
      <c r="S14123" s="1" t="str">
        <f t="shared" si="448"/>
        <v>LPC389|S|CESP|9999|1|NORM</v>
      </c>
      <c r="T14123" s="2" t="str">
        <f t="shared" si="449"/>
        <v>OK</v>
      </c>
    </row>
    <row r="14124" spans="1:20" x14ac:dyDescent="0.25">
      <c r="A14124" s="1">
        <v>103010101</v>
      </c>
      <c r="B14124" s="1" t="str">
        <f>VLOOKUP(A14124,[1]Maestra!A$1:C$746,2,0)</f>
        <v>ACPRPCPP8</v>
      </c>
      <c r="C14124" s="1" t="str">
        <f>VLOOKUP(A14124,[1]Maestra!A$1:C$746,3,0)</f>
        <v>PTV Recursos Propios Corto Plazo Paperless</v>
      </c>
      <c r="D14124" s="1" t="s">
        <v>515</v>
      </c>
      <c r="E14124" s="1" t="s">
        <v>537</v>
      </c>
      <c r="F14124" s="1">
        <v>211</v>
      </c>
      <c r="G14124" s="1">
        <v>211</v>
      </c>
      <c r="H14124" s="1">
        <v>389</v>
      </c>
      <c r="I14124" s="1" t="s">
        <v>415</v>
      </c>
      <c r="J14124" s="1" t="s">
        <v>323</v>
      </c>
      <c r="K14124" s="1">
        <v>9999</v>
      </c>
      <c r="L14124" s="1">
        <v>2</v>
      </c>
      <c r="M14124" s="1" t="s">
        <v>445</v>
      </c>
      <c r="Q14124" s="2" t="s">
        <v>37</v>
      </c>
      <c r="R14124" s="1" t="s">
        <v>531</v>
      </c>
      <c r="S14124" s="1" t="str">
        <f t="shared" si="448"/>
        <v>LPC389|S|CESP|9999|2|DUPE</v>
      </c>
      <c r="T14124" s="2" t="str">
        <f t="shared" si="449"/>
        <v>OK</v>
      </c>
    </row>
    <row r="14125" spans="1:20" x14ac:dyDescent="0.25">
      <c r="A14125" s="1">
        <v>103010101</v>
      </c>
      <c r="B14125" s="1" t="str">
        <f>VLOOKUP(A14125,[1]Maestra!A$1:C$746,2,0)</f>
        <v>ACPRPCPP8</v>
      </c>
      <c r="C14125" s="1" t="str">
        <f>VLOOKUP(A14125,[1]Maestra!A$1:C$746,3,0)</f>
        <v>PTV Recursos Propios Corto Plazo Paperless</v>
      </c>
      <c r="D14125" s="1" t="s">
        <v>515</v>
      </c>
      <c r="E14125" s="1" t="s">
        <v>537</v>
      </c>
      <c r="F14125" s="1">
        <v>211</v>
      </c>
      <c r="G14125" s="1">
        <v>211</v>
      </c>
      <c r="H14125" s="1">
        <v>389</v>
      </c>
      <c r="I14125" s="1" t="s">
        <v>415</v>
      </c>
      <c r="J14125" s="1" t="s">
        <v>323</v>
      </c>
      <c r="K14125" s="1">
        <v>9999</v>
      </c>
      <c r="L14125" s="1">
        <v>2</v>
      </c>
      <c r="M14125" s="1" t="s">
        <v>447</v>
      </c>
      <c r="Q14125" s="2" t="s">
        <v>37</v>
      </c>
      <c r="R14125" s="1" t="s">
        <v>531</v>
      </c>
      <c r="S14125" s="1" t="str">
        <f t="shared" si="448"/>
        <v>LPC389|S|CESP|9999|2|NORM</v>
      </c>
      <c r="T14125" s="2" t="str">
        <f t="shared" si="449"/>
        <v>OK</v>
      </c>
    </row>
    <row r="14126" spans="1:20" x14ac:dyDescent="0.25">
      <c r="A14126" s="1">
        <v>103010101</v>
      </c>
      <c r="B14126" s="1" t="str">
        <f>VLOOKUP(A14126,[1]Maestra!A$1:C$746,2,0)</f>
        <v>ACPRPCPP8</v>
      </c>
      <c r="C14126" s="1" t="str">
        <f>VLOOKUP(A14126,[1]Maestra!A$1:C$746,3,0)</f>
        <v>PTV Recursos Propios Corto Plazo Paperless</v>
      </c>
      <c r="D14126" s="1" t="s">
        <v>515</v>
      </c>
      <c r="E14126" s="1" t="s">
        <v>537</v>
      </c>
      <c r="F14126" s="1">
        <v>211</v>
      </c>
      <c r="G14126" s="1">
        <v>211</v>
      </c>
      <c r="H14126" s="1">
        <v>389</v>
      </c>
      <c r="I14126" s="1" t="s">
        <v>415</v>
      </c>
      <c r="J14126" s="1" t="s">
        <v>328</v>
      </c>
      <c r="K14126" s="1">
        <v>9999</v>
      </c>
      <c r="L14126" s="1">
        <v>1</v>
      </c>
      <c r="M14126" s="1" t="s">
        <v>445</v>
      </c>
      <c r="Q14126" s="2" t="s">
        <v>37</v>
      </c>
      <c r="R14126" s="1" t="s">
        <v>531</v>
      </c>
      <c r="S14126" s="1" t="str">
        <f t="shared" si="448"/>
        <v>LPC389|S|CGEM|9999|1|DUPE</v>
      </c>
      <c r="T14126" s="2" t="str">
        <f t="shared" si="449"/>
        <v>OK</v>
      </c>
    </row>
    <row r="14127" spans="1:20" x14ac:dyDescent="0.25">
      <c r="A14127" s="1">
        <v>103010101</v>
      </c>
      <c r="B14127" s="1" t="str">
        <f>VLOOKUP(A14127,[1]Maestra!A$1:C$746,2,0)</f>
        <v>ACPRPCPP8</v>
      </c>
      <c r="C14127" s="1" t="str">
        <f>VLOOKUP(A14127,[1]Maestra!A$1:C$746,3,0)</f>
        <v>PTV Recursos Propios Corto Plazo Paperless</v>
      </c>
      <c r="D14127" s="1" t="s">
        <v>515</v>
      </c>
      <c r="E14127" s="1" t="s">
        <v>537</v>
      </c>
      <c r="F14127" s="1">
        <v>211</v>
      </c>
      <c r="G14127" s="1">
        <v>211</v>
      </c>
      <c r="H14127" s="1">
        <v>389</v>
      </c>
      <c r="I14127" s="1" t="s">
        <v>415</v>
      </c>
      <c r="J14127" s="1" t="s">
        <v>328</v>
      </c>
      <c r="K14127" s="1">
        <v>9999</v>
      </c>
      <c r="L14127" s="1">
        <v>1</v>
      </c>
      <c r="M14127" s="1" t="s">
        <v>447</v>
      </c>
      <c r="Q14127" s="2" t="s">
        <v>37</v>
      </c>
      <c r="R14127" s="1" t="s">
        <v>531</v>
      </c>
      <c r="S14127" s="1" t="str">
        <f t="shared" si="448"/>
        <v>LPC389|S|CGEM|9999|1|NORM</v>
      </c>
      <c r="T14127" s="2" t="str">
        <f t="shared" si="449"/>
        <v>OK</v>
      </c>
    </row>
    <row r="14128" spans="1:20" x14ac:dyDescent="0.25">
      <c r="A14128" s="1">
        <v>103010101</v>
      </c>
      <c r="B14128" s="1" t="str">
        <f>VLOOKUP(A14128,[1]Maestra!A$1:C$746,2,0)</f>
        <v>ACPRPCPP8</v>
      </c>
      <c r="C14128" s="1" t="str">
        <f>VLOOKUP(A14128,[1]Maestra!A$1:C$746,3,0)</f>
        <v>PTV Recursos Propios Corto Plazo Paperless</v>
      </c>
      <c r="D14128" s="1" t="s">
        <v>515</v>
      </c>
      <c r="E14128" s="1" t="s">
        <v>537</v>
      </c>
      <c r="F14128" s="1">
        <v>211</v>
      </c>
      <c r="G14128" s="1">
        <v>211</v>
      </c>
      <c r="H14128" s="1">
        <v>389</v>
      </c>
      <c r="I14128" s="1" t="s">
        <v>415</v>
      </c>
      <c r="J14128" s="1" t="s">
        <v>328</v>
      </c>
      <c r="K14128" s="1">
        <v>9999</v>
      </c>
      <c r="L14128" s="1">
        <v>2</v>
      </c>
      <c r="M14128" s="1" t="s">
        <v>445</v>
      </c>
      <c r="Q14128" s="2" t="s">
        <v>37</v>
      </c>
      <c r="R14128" s="1" t="s">
        <v>531</v>
      </c>
      <c r="S14128" s="1" t="str">
        <f t="shared" si="448"/>
        <v>LPC389|S|CGEM|9999|2|DUPE</v>
      </c>
      <c r="T14128" s="2" t="str">
        <f t="shared" si="449"/>
        <v>OK</v>
      </c>
    </row>
    <row r="14129" spans="1:20" x14ac:dyDescent="0.25">
      <c r="A14129" s="1">
        <v>103010101</v>
      </c>
      <c r="B14129" s="1" t="str">
        <f>VLOOKUP(A14129,[1]Maestra!A$1:C$746,2,0)</f>
        <v>ACPRPCPP8</v>
      </c>
      <c r="C14129" s="1" t="str">
        <f>VLOOKUP(A14129,[1]Maestra!A$1:C$746,3,0)</f>
        <v>PTV Recursos Propios Corto Plazo Paperless</v>
      </c>
      <c r="D14129" s="1" t="s">
        <v>515</v>
      </c>
      <c r="E14129" s="1" t="s">
        <v>537</v>
      </c>
      <c r="F14129" s="1">
        <v>211</v>
      </c>
      <c r="G14129" s="1">
        <v>211</v>
      </c>
      <c r="H14129" s="1">
        <v>389</v>
      </c>
      <c r="I14129" s="1" t="s">
        <v>415</v>
      </c>
      <c r="J14129" s="1" t="s">
        <v>328</v>
      </c>
      <c r="K14129" s="1">
        <v>9999</v>
      </c>
      <c r="L14129" s="1">
        <v>2</v>
      </c>
      <c r="M14129" s="1" t="s">
        <v>447</v>
      </c>
      <c r="Q14129" s="2" t="s">
        <v>37</v>
      </c>
      <c r="R14129" s="1" t="s">
        <v>531</v>
      </c>
      <c r="S14129" s="1" t="str">
        <f t="shared" si="448"/>
        <v>LPC389|S|CGEM|9999|2|NORM</v>
      </c>
      <c r="T14129" s="2" t="str">
        <f t="shared" si="449"/>
        <v>OK</v>
      </c>
    </row>
    <row r="14130" spans="1:20" x14ac:dyDescent="0.25">
      <c r="A14130" s="1">
        <v>103010101</v>
      </c>
      <c r="B14130" s="1" t="str">
        <f>VLOOKUP(A14130,[1]Maestra!A$1:C$746,2,0)</f>
        <v>ACPRPCPP8</v>
      </c>
      <c r="C14130" s="1" t="str">
        <f>VLOOKUP(A14130,[1]Maestra!A$1:C$746,3,0)</f>
        <v>PTV Recursos Propios Corto Plazo Paperless</v>
      </c>
      <c r="D14130" s="1" t="s">
        <v>515</v>
      </c>
      <c r="E14130" s="1" t="s">
        <v>537</v>
      </c>
      <c r="F14130" s="1">
        <v>211</v>
      </c>
      <c r="G14130" s="1">
        <v>211</v>
      </c>
      <c r="H14130" s="1">
        <v>389</v>
      </c>
      <c r="I14130" s="1" t="s">
        <v>415</v>
      </c>
      <c r="J14130" s="1" t="s">
        <v>329</v>
      </c>
      <c r="K14130" s="1">
        <v>9999</v>
      </c>
      <c r="L14130" s="1">
        <v>1</v>
      </c>
      <c r="M14130" s="1" t="s">
        <v>445</v>
      </c>
      <c r="Q14130" s="2" t="s">
        <v>37</v>
      </c>
      <c r="R14130" s="1" t="s">
        <v>531</v>
      </c>
      <c r="S14130" s="1" t="str">
        <f t="shared" si="448"/>
        <v>LPC389|S|CIVA|9999|1|DUPE</v>
      </c>
      <c r="T14130" s="2" t="str">
        <f t="shared" si="449"/>
        <v>OK</v>
      </c>
    </row>
    <row r="14131" spans="1:20" x14ac:dyDescent="0.25">
      <c r="A14131" s="1">
        <v>103010101</v>
      </c>
      <c r="B14131" s="1" t="str">
        <f>VLOOKUP(A14131,[1]Maestra!A$1:C$746,2,0)</f>
        <v>ACPRPCPP8</v>
      </c>
      <c r="C14131" s="1" t="str">
        <f>VLOOKUP(A14131,[1]Maestra!A$1:C$746,3,0)</f>
        <v>PTV Recursos Propios Corto Plazo Paperless</v>
      </c>
      <c r="D14131" s="1" t="s">
        <v>515</v>
      </c>
      <c r="E14131" s="1" t="s">
        <v>537</v>
      </c>
      <c r="F14131" s="1">
        <v>211</v>
      </c>
      <c r="G14131" s="1">
        <v>211</v>
      </c>
      <c r="H14131" s="1">
        <v>389</v>
      </c>
      <c r="I14131" s="1" t="s">
        <v>415</v>
      </c>
      <c r="J14131" s="1" t="s">
        <v>329</v>
      </c>
      <c r="K14131" s="1">
        <v>9999</v>
      </c>
      <c r="L14131" s="1">
        <v>1</v>
      </c>
      <c r="M14131" s="1" t="s">
        <v>447</v>
      </c>
      <c r="Q14131" s="2" t="s">
        <v>37</v>
      </c>
      <c r="R14131" s="1" t="s">
        <v>531</v>
      </c>
      <c r="S14131" s="1" t="str">
        <f t="shared" si="448"/>
        <v>LPC389|S|CIVA|9999|1|NORM</v>
      </c>
      <c r="T14131" s="2" t="str">
        <f t="shared" si="449"/>
        <v>OK</v>
      </c>
    </row>
    <row r="14132" spans="1:20" x14ac:dyDescent="0.25">
      <c r="A14132" s="1">
        <v>103010101</v>
      </c>
      <c r="B14132" s="1" t="str">
        <f>VLOOKUP(A14132,[1]Maestra!A$1:C$746,2,0)</f>
        <v>ACPRPCPP8</v>
      </c>
      <c r="C14132" s="1" t="str">
        <f>VLOOKUP(A14132,[1]Maestra!A$1:C$746,3,0)</f>
        <v>PTV Recursos Propios Corto Plazo Paperless</v>
      </c>
      <c r="D14132" s="1" t="s">
        <v>515</v>
      </c>
      <c r="E14132" s="1" t="s">
        <v>537</v>
      </c>
      <c r="F14132" s="1">
        <v>211</v>
      </c>
      <c r="G14132" s="1">
        <v>211</v>
      </c>
      <c r="H14132" s="1">
        <v>389</v>
      </c>
      <c r="I14132" s="1" t="s">
        <v>415</v>
      </c>
      <c r="J14132" s="1" t="s">
        <v>329</v>
      </c>
      <c r="K14132" s="1">
        <v>9999</v>
      </c>
      <c r="L14132" s="1">
        <v>2</v>
      </c>
      <c r="M14132" s="1" t="s">
        <v>445</v>
      </c>
      <c r="Q14132" s="2" t="s">
        <v>37</v>
      </c>
      <c r="R14132" s="1" t="s">
        <v>531</v>
      </c>
      <c r="S14132" s="1" t="str">
        <f t="shared" si="448"/>
        <v>LPC389|S|CIVA|9999|2|DUPE</v>
      </c>
      <c r="T14132" s="2" t="str">
        <f t="shared" si="449"/>
        <v>OK</v>
      </c>
    </row>
    <row r="14133" spans="1:20" x14ac:dyDescent="0.25">
      <c r="A14133" s="1">
        <v>103010101</v>
      </c>
      <c r="B14133" s="1" t="str">
        <f>VLOOKUP(A14133,[1]Maestra!A$1:C$746,2,0)</f>
        <v>ACPRPCPP8</v>
      </c>
      <c r="C14133" s="1" t="str">
        <f>VLOOKUP(A14133,[1]Maestra!A$1:C$746,3,0)</f>
        <v>PTV Recursos Propios Corto Plazo Paperless</v>
      </c>
      <c r="D14133" s="1" t="s">
        <v>515</v>
      </c>
      <c r="E14133" s="1" t="s">
        <v>537</v>
      </c>
      <c r="F14133" s="1">
        <v>211</v>
      </c>
      <c r="G14133" s="1">
        <v>211</v>
      </c>
      <c r="H14133" s="1">
        <v>389</v>
      </c>
      <c r="I14133" s="1" t="s">
        <v>415</v>
      </c>
      <c r="J14133" s="1" t="s">
        <v>329</v>
      </c>
      <c r="K14133" s="1">
        <v>9999</v>
      </c>
      <c r="L14133" s="1">
        <v>2</v>
      </c>
      <c r="M14133" s="1" t="s">
        <v>447</v>
      </c>
      <c r="Q14133" s="2" t="s">
        <v>37</v>
      </c>
      <c r="R14133" s="1" t="s">
        <v>531</v>
      </c>
      <c r="S14133" s="1" t="str">
        <f t="shared" si="448"/>
        <v>LPC389|S|CIVA|9999|2|NORM</v>
      </c>
      <c r="T14133" s="2" t="str">
        <f t="shared" si="449"/>
        <v>OK</v>
      </c>
    </row>
    <row r="14134" spans="1:20" x14ac:dyDescent="0.25">
      <c r="A14134" s="1">
        <v>103010101</v>
      </c>
      <c r="B14134" s="1" t="str">
        <f>VLOOKUP(A14134,[1]Maestra!A$1:C$746,2,0)</f>
        <v>ACPRPCPP8</v>
      </c>
      <c r="C14134" s="1" t="str">
        <f>VLOOKUP(A14134,[1]Maestra!A$1:C$746,3,0)</f>
        <v>PTV Recursos Propios Corto Plazo Paperless</v>
      </c>
      <c r="D14134" s="1" t="s">
        <v>515</v>
      </c>
      <c r="E14134" s="1" t="s">
        <v>537</v>
      </c>
      <c r="F14134" s="1">
        <v>211</v>
      </c>
      <c r="G14134" s="1">
        <v>211</v>
      </c>
      <c r="H14134" s="1">
        <v>389</v>
      </c>
      <c r="I14134" s="1" t="s">
        <v>415</v>
      </c>
      <c r="J14134" s="1" t="s">
        <v>325</v>
      </c>
      <c r="K14134" s="1">
        <v>9999</v>
      </c>
      <c r="L14134" s="1">
        <v>1</v>
      </c>
      <c r="M14134" s="1" t="s">
        <v>445</v>
      </c>
      <c r="Q14134" s="2" t="s">
        <v>37</v>
      </c>
      <c r="R14134" s="1" t="s">
        <v>531</v>
      </c>
      <c r="S14134" s="1" t="str">
        <f t="shared" si="448"/>
        <v>LPC389|S|CMED|9999|1|DUPE</v>
      </c>
      <c r="T14134" s="2" t="str">
        <f t="shared" si="449"/>
        <v>OK</v>
      </c>
    </row>
    <row r="14135" spans="1:20" x14ac:dyDescent="0.25">
      <c r="A14135" s="1">
        <v>103010101</v>
      </c>
      <c r="B14135" s="1" t="str">
        <f>VLOOKUP(A14135,[1]Maestra!A$1:C$746,2,0)</f>
        <v>ACPRPCPP8</v>
      </c>
      <c r="C14135" s="1" t="str">
        <f>VLOOKUP(A14135,[1]Maestra!A$1:C$746,3,0)</f>
        <v>PTV Recursos Propios Corto Plazo Paperless</v>
      </c>
      <c r="D14135" s="1" t="s">
        <v>515</v>
      </c>
      <c r="E14135" s="1" t="s">
        <v>537</v>
      </c>
      <c r="F14135" s="1">
        <v>211</v>
      </c>
      <c r="G14135" s="1">
        <v>211</v>
      </c>
      <c r="H14135" s="1">
        <v>389</v>
      </c>
      <c r="I14135" s="1" t="s">
        <v>415</v>
      </c>
      <c r="J14135" s="1" t="s">
        <v>325</v>
      </c>
      <c r="K14135" s="1">
        <v>9999</v>
      </c>
      <c r="L14135" s="1">
        <v>1</v>
      </c>
      <c r="M14135" s="1" t="s">
        <v>447</v>
      </c>
      <c r="Q14135" s="2" t="s">
        <v>37</v>
      </c>
      <c r="R14135" s="1" t="s">
        <v>531</v>
      </c>
      <c r="S14135" s="1" t="str">
        <f t="shared" si="448"/>
        <v>LPC389|S|CMED|9999|1|NORM</v>
      </c>
      <c r="T14135" s="2" t="str">
        <f t="shared" si="449"/>
        <v>OK</v>
      </c>
    </row>
    <row r="14136" spans="1:20" x14ac:dyDescent="0.25">
      <c r="A14136" s="1">
        <v>103010101</v>
      </c>
      <c r="B14136" s="1" t="str">
        <f>VLOOKUP(A14136,[1]Maestra!A$1:C$746,2,0)</f>
        <v>ACPRPCPP8</v>
      </c>
      <c r="C14136" s="1" t="str">
        <f>VLOOKUP(A14136,[1]Maestra!A$1:C$746,3,0)</f>
        <v>PTV Recursos Propios Corto Plazo Paperless</v>
      </c>
      <c r="D14136" s="1" t="s">
        <v>515</v>
      </c>
      <c r="E14136" s="1" t="s">
        <v>537</v>
      </c>
      <c r="F14136" s="1">
        <v>211</v>
      </c>
      <c r="G14136" s="1">
        <v>211</v>
      </c>
      <c r="H14136" s="1">
        <v>389</v>
      </c>
      <c r="I14136" s="1" t="s">
        <v>415</v>
      </c>
      <c r="J14136" s="1" t="s">
        <v>325</v>
      </c>
      <c r="K14136" s="1">
        <v>9999</v>
      </c>
      <c r="L14136" s="1">
        <v>2</v>
      </c>
      <c r="M14136" s="1" t="s">
        <v>445</v>
      </c>
      <c r="Q14136" s="2" t="s">
        <v>37</v>
      </c>
      <c r="R14136" s="1" t="s">
        <v>531</v>
      </c>
      <c r="S14136" s="1" t="str">
        <f t="shared" si="448"/>
        <v>LPC389|S|CMED|9999|2|DUPE</v>
      </c>
      <c r="T14136" s="2" t="str">
        <f t="shared" si="449"/>
        <v>OK</v>
      </c>
    </row>
    <row r="14137" spans="1:20" x14ac:dyDescent="0.25">
      <c r="A14137" s="1">
        <v>103010101</v>
      </c>
      <c r="B14137" s="1" t="str">
        <f>VLOOKUP(A14137,[1]Maestra!A$1:C$746,2,0)</f>
        <v>ACPRPCPP8</v>
      </c>
      <c r="C14137" s="1" t="str">
        <f>VLOOKUP(A14137,[1]Maestra!A$1:C$746,3,0)</f>
        <v>PTV Recursos Propios Corto Plazo Paperless</v>
      </c>
      <c r="D14137" s="1" t="s">
        <v>515</v>
      </c>
      <c r="E14137" s="1" t="s">
        <v>537</v>
      </c>
      <c r="F14137" s="1">
        <v>211</v>
      </c>
      <c r="G14137" s="1">
        <v>211</v>
      </c>
      <c r="H14137" s="1">
        <v>389</v>
      </c>
      <c r="I14137" s="1" t="s">
        <v>415</v>
      </c>
      <c r="J14137" s="1" t="s">
        <v>325</v>
      </c>
      <c r="K14137" s="1">
        <v>9999</v>
      </c>
      <c r="L14137" s="1">
        <v>2</v>
      </c>
      <c r="M14137" s="1" t="s">
        <v>447</v>
      </c>
      <c r="Q14137" s="2" t="s">
        <v>37</v>
      </c>
      <c r="R14137" s="1" t="s">
        <v>531</v>
      </c>
      <c r="S14137" s="1" t="str">
        <f t="shared" si="448"/>
        <v>LPC389|S|CMED|9999|2|NORM</v>
      </c>
      <c r="T14137" s="2" t="str">
        <f t="shared" si="449"/>
        <v>OK</v>
      </c>
    </row>
    <row r="14138" spans="1:20" x14ac:dyDescent="0.25">
      <c r="A14138" s="1">
        <v>103010101</v>
      </c>
      <c r="B14138" s="1" t="str">
        <f>VLOOKUP(A14138,[1]Maestra!A$1:C$746,2,0)</f>
        <v>ACPRPCPP8</v>
      </c>
      <c r="C14138" s="1" t="str">
        <f>VLOOKUP(A14138,[1]Maestra!A$1:C$746,3,0)</f>
        <v>PTV Recursos Propios Corto Plazo Paperless</v>
      </c>
      <c r="D14138" s="1" t="s">
        <v>515</v>
      </c>
      <c r="E14138" s="1" t="s">
        <v>537</v>
      </c>
      <c r="F14138" s="1">
        <v>211</v>
      </c>
      <c r="G14138" s="1">
        <v>211</v>
      </c>
      <c r="H14138" s="1">
        <v>389</v>
      </c>
      <c r="I14138" s="1" t="s">
        <v>415</v>
      </c>
      <c r="J14138" s="1" t="s">
        <v>330</v>
      </c>
      <c r="K14138" s="1">
        <v>9999</v>
      </c>
      <c r="L14138" s="1">
        <v>1</v>
      </c>
      <c r="M14138" s="1" t="s">
        <v>445</v>
      </c>
      <c r="Q14138" s="2" t="s">
        <v>37</v>
      </c>
      <c r="R14138" s="1" t="s">
        <v>531</v>
      </c>
      <c r="S14138" s="1" t="str">
        <f t="shared" si="448"/>
        <v>LPC389|S|CMIE|9999|1|DUPE</v>
      </c>
      <c r="T14138" s="2" t="str">
        <f t="shared" si="449"/>
        <v>OK</v>
      </c>
    </row>
    <row r="14139" spans="1:20" x14ac:dyDescent="0.25">
      <c r="A14139" s="1">
        <v>103010101</v>
      </c>
      <c r="B14139" s="1" t="str">
        <f>VLOOKUP(A14139,[1]Maestra!A$1:C$746,2,0)</f>
        <v>ACPRPCPP8</v>
      </c>
      <c r="C14139" s="1" t="str">
        <f>VLOOKUP(A14139,[1]Maestra!A$1:C$746,3,0)</f>
        <v>PTV Recursos Propios Corto Plazo Paperless</v>
      </c>
      <c r="D14139" s="1" t="s">
        <v>515</v>
      </c>
      <c r="E14139" s="1" t="s">
        <v>537</v>
      </c>
      <c r="F14139" s="1">
        <v>211</v>
      </c>
      <c r="G14139" s="1">
        <v>211</v>
      </c>
      <c r="H14139" s="1">
        <v>389</v>
      </c>
      <c r="I14139" s="1" t="s">
        <v>415</v>
      </c>
      <c r="J14139" s="1" t="s">
        <v>330</v>
      </c>
      <c r="K14139" s="1">
        <v>9999</v>
      </c>
      <c r="L14139" s="1">
        <v>1</v>
      </c>
      <c r="M14139" s="1" t="s">
        <v>447</v>
      </c>
      <c r="Q14139" s="2" t="s">
        <v>37</v>
      </c>
      <c r="R14139" s="1" t="s">
        <v>531</v>
      </c>
      <c r="S14139" s="1" t="str">
        <f t="shared" si="448"/>
        <v>LPC389|S|CMIE|9999|1|NORM</v>
      </c>
      <c r="T14139" s="2" t="str">
        <f t="shared" si="449"/>
        <v>OK</v>
      </c>
    </row>
    <row r="14140" spans="1:20" x14ac:dyDescent="0.25">
      <c r="A14140" s="1">
        <v>103010101</v>
      </c>
      <c r="B14140" s="1" t="str">
        <f>VLOOKUP(A14140,[1]Maestra!A$1:C$746,2,0)</f>
        <v>ACPRPCPP8</v>
      </c>
      <c r="C14140" s="1" t="str">
        <f>VLOOKUP(A14140,[1]Maestra!A$1:C$746,3,0)</f>
        <v>PTV Recursos Propios Corto Plazo Paperless</v>
      </c>
      <c r="D14140" s="1" t="s">
        <v>515</v>
      </c>
      <c r="E14140" s="1" t="s">
        <v>537</v>
      </c>
      <c r="F14140" s="1">
        <v>211</v>
      </c>
      <c r="G14140" s="1">
        <v>211</v>
      </c>
      <c r="H14140" s="1">
        <v>389</v>
      </c>
      <c r="I14140" s="1" t="s">
        <v>415</v>
      </c>
      <c r="J14140" s="1" t="s">
        <v>330</v>
      </c>
      <c r="K14140" s="1">
        <v>9999</v>
      </c>
      <c r="L14140" s="1">
        <v>2</v>
      </c>
      <c r="M14140" s="1" t="s">
        <v>445</v>
      </c>
      <c r="Q14140" s="2" t="s">
        <v>37</v>
      </c>
      <c r="R14140" s="1" t="s">
        <v>531</v>
      </c>
      <c r="S14140" s="1" t="str">
        <f t="shared" si="448"/>
        <v>LPC389|S|CMIE|9999|2|DUPE</v>
      </c>
      <c r="T14140" s="2" t="str">
        <f t="shared" si="449"/>
        <v>OK</v>
      </c>
    </row>
    <row r="14141" spans="1:20" x14ac:dyDescent="0.25">
      <c r="A14141" s="1">
        <v>103010101</v>
      </c>
      <c r="B14141" s="1" t="str">
        <f>VLOOKUP(A14141,[1]Maestra!A$1:C$746,2,0)</f>
        <v>ACPRPCPP8</v>
      </c>
      <c r="C14141" s="1" t="str">
        <f>VLOOKUP(A14141,[1]Maestra!A$1:C$746,3,0)</f>
        <v>PTV Recursos Propios Corto Plazo Paperless</v>
      </c>
      <c r="D14141" s="1" t="s">
        <v>515</v>
      </c>
      <c r="E14141" s="1" t="s">
        <v>537</v>
      </c>
      <c r="F14141" s="1">
        <v>211</v>
      </c>
      <c r="G14141" s="1">
        <v>211</v>
      </c>
      <c r="H14141" s="1">
        <v>389</v>
      </c>
      <c r="I14141" s="1" t="s">
        <v>415</v>
      </c>
      <c r="J14141" s="1" t="s">
        <v>330</v>
      </c>
      <c r="K14141" s="1">
        <v>9999</v>
      </c>
      <c r="L14141" s="1">
        <v>2</v>
      </c>
      <c r="M14141" s="1" t="s">
        <v>447</v>
      </c>
      <c r="Q14141" s="2" t="s">
        <v>37</v>
      </c>
      <c r="R14141" s="1" t="s">
        <v>531</v>
      </c>
      <c r="S14141" s="1" t="str">
        <f t="shared" si="448"/>
        <v>LPC389|S|CMIE|9999|2|NORM</v>
      </c>
      <c r="T14141" s="2" t="str">
        <f t="shared" si="449"/>
        <v>OK</v>
      </c>
    </row>
    <row r="14142" spans="1:20" x14ac:dyDescent="0.25">
      <c r="A14142" s="1">
        <v>103010101</v>
      </c>
      <c r="B14142" s="1" t="str">
        <f>VLOOKUP(A14142,[1]Maestra!A$1:C$746,2,0)</f>
        <v>ACPRPCPP8</v>
      </c>
      <c r="C14142" s="1" t="str">
        <f>VLOOKUP(A14142,[1]Maestra!A$1:C$746,3,0)</f>
        <v>PTV Recursos Propios Corto Plazo Paperless</v>
      </c>
      <c r="D14142" s="1" t="s">
        <v>515</v>
      </c>
      <c r="E14142" s="1" t="s">
        <v>537</v>
      </c>
      <c r="F14142" s="1">
        <v>211</v>
      </c>
      <c r="G14142" s="1">
        <v>211</v>
      </c>
      <c r="H14142" s="1">
        <v>389</v>
      </c>
      <c r="I14142" s="1" t="s">
        <v>415</v>
      </c>
      <c r="J14142" s="1" t="s">
        <v>331</v>
      </c>
      <c r="K14142" s="1">
        <v>9999</v>
      </c>
      <c r="L14142" s="1">
        <v>1</v>
      </c>
      <c r="M14142" s="1" t="s">
        <v>445</v>
      </c>
      <c r="Q14142" s="2" t="s">
        <v>37</v>
      </c>
      <c r="R14142" s="1" t="s">
        <v>531</v>
      </c>
      <c r="S14142" s="1" t="str">
        <f t="shared" si="448"/>
        <v>LPC389|S|CPEM|9999|1|DUPE</v>
      </c>
      <c r="T14142" s="2" t="str">
        <f t="shared" si="449"/>
        <v>OK</v>
      </c>
    </row>
    <row r="14143" spans="1:20" x14ac:dyDescent="0.25">
      <c r="A14143" s="1">
        <v>103010101</v>
      </c>
      <c r="B14143" s="1" t="str">
        <f>VLOOKUP(A14143,[1]Maestra!A$1:C$746,2,0)</f>
        <v>ACPRPCPP8</v>
      </c>
      <c r="C14143" s="1" t="str">
        <f>VLOOKUP(A14143,[1]Maestra!A$1:C$746,3,0)</f>
        <v>PTV Recursos Propios Corto Plazo Paperless</v>
      </c>
      <c r="D14143" s="1" t="s">
        <v>515</v>
      </c>
      <c r="E14143" s="1" t="s">
        <v>537</v>
      </c>
      <c r="F14143" s="1">
        <v>211</v>
      </c>
      <c r="G14143" s="1">
        <v>211</v>
      </c>
      <c r="H14143" s="1">
        <v>389</v>
      </c>
      <c r="I14143" s="1" t="s">
        <v>415</v>
      </c>
      <c r="J14143" s="1" t="s">
        <v>331</v>
      </c>
      <c r="K14143" s="1">
        <v>9999</v>
      </c>
      <c r="L14143" s="1">
        <v>1</v>
      </c>
      <c r="M14143" s="1" t="s">
        <v>447</v>
      </c>
      <c r="Q14143" s="2" t="s">
        <v>37</v>
      </c>
      <c r="R14143" s="1" t="s">
        <v>531</v>
      </c>
      <c r="S14143" s="1" t="str">
        <f t="shared" si="448"/>
        <v>LPC389|S|CPEM|9999|1|NORM</v>
      </c>
      <c r="T14143" s="2" t="str">
        <f t="shared" si="449"/>
        <v>OK</v>
      </c>
    </row>
    <row r="14144" spans="1:20" x14ac:dyDescent="0.25">
      <c r="A14144" s="1">
        <v>103010101</v>
      </c>
      <c r="B14144" s="1" t="str">
        <f>VLOOKUP(A14144,[1]Maestra!A$1:C$746,2,0)</f>
        <v>ACPRPCPP8</v>
      </c>
      <c r="C14144" s="1" t="str">
        <f>VLOOKUP(A14144,[1]Maestra!A$1:C$746,3,0)</f>
        <v>PTV Recursos Propios Corto Plazo Paperless</v>
      </c>
      <c r="D14144" s="1" t="s">
        <v>515</v>
      </c>
      <c r="E14144" s="1" t="s">
        <v>537</v>
      </c>
      <c r="F14144" s="1">
        <v>211</v>
      </c>
      <c r="G14144" s="1">
        <v>211</v>
      </c>
      <c r="H14144" s="1">
        <v>389</v>
      </c>
      <c r="I14144" s="1" t="s">
        <v>415</v>
      </c>
      <c r="J14144" s="1" t="s">
        <v>331</v>
      </c>
      <c r="K14144" s="1">
        <v>9999</v>
      </c>
      <c r="L14144" s="1">
        <v>2</v>
      </c>
      <c r="M14144" s="1" t="s">
        <v>445</v>
      </c>
      <c r="Q14144" s="2" t="s">
        <v>37</v>
      </c>
      <c r="R14144" s="1" t="s">
        <v>531</v>
      </c>
      <c r="S14144" s="1" t="str">
        <f t="shared" si="448"/>
        <v>LPC389|S|CPEM|9999|2|DUPE</v>
      </c>
      <c r="T14144" s="2" t="str">
        <f t="shared" si="449"/>
        <v>OK</v>
      </c>
    </row>
    <row r="14145" spans="1:20" x14ac:dyDescent="0.25">
      <c r="A14145" s="1">
        <v>103010101</v>
      </c>
      <c r="B14145" s="1" t="str">
        <f>VLOOKUP(A14145,[1]Maestra!A$1:C$746,2,0)</f>
        <v>ACPRPCPP8</v>
      </c>
      <c r="C14145" s="1" t="str">
        <f>VLOOKUP(A14145,[1]Maestra!A$1:C$746,3,0)</f>
        <v>PTV Recursos Propios Corto Plazo Paperless</v>
      </c>
      <c r="D14145" s="1" t="s">
        <v>515</v>
      </c>
      <c r="E14145" s="1" t="s">
        <v>537</v>
      </c>
      <c r="F14145" s="1">
        <v>211</v>
      </c>
      <c r="G14145" s="1">
        <v>211</v>
      </c>
      <c r="H14145" s="1">
        <v>389</v>
      </c>
      <c r="I14145" s="1" t="s">
        <v>415</v>
      </c>
      <c r="J14145" s="1" t="s">
        <v>331</v>
      </c>
      <c r="K14145" s="1">
        <v>9999</v>
      </c>
      <c r="L14145" s="1">
        <v>2</v>
      </c>
      <c r="M14145" s="1" t="s">
        <v>447</v>
      </c>
      <c r="Q14145" s="2" t="s">
        <v>37</v>
      </c>
      <c r="R14145" s="1" t="s">
        <v>531</v>
      </c>
      <c r="S14145" s="1" t="str">
        <f t="shared" si="448"/>
        <v>LPC389|S|CPEM|9999|2|NORM</v>
      </c>
      <c r="T14145" s="2" t="str">
        <f t="shared" si="449"/>
        <v>OK</v>
      </c>
    </row>
    <row r="14146" spans="1:20" x14ac:dyDescent="0.25">
      <c r="A14146" s="1">
        <v>103010101</v>
      </c>
      <c r="B14146" s="1" t="str">
        <f>VLOOKUP(A14146,[1]Maestra!A$1:C$746,2,0)</f>
        <v>ACPRPCPP8</v>
      </c>
      <c r="C14146" s="1" t="str">
        <f>VLOOKUP(A14146,[1]Maestra!A$1:C$746,3,0)</f>
        <v>PTV Recursos Propios Corto Plazo Paperless</v>
      </c>
      <c r="D14146" s="1" t="s">
        <v>515</v>
      </c>
      <c r="E14146" s="1" t="s">
        <v>537</v>
      </c>
      <c r="F14146" s="1">
        <v>211</v>
      </c>
      <c r="G14146" s="1">
        <v>211</v>
      </c>
      <c r="H14146" s="1">
        <v>389</v>
      </c>
      <c r="I14146" s="1" t="s">
        <v>415</v>
      </c>
      <c r="J14146" s="1" t="s">
        <v>332</v>
      </c>
      <c r="K14146" s="1">
        <v>9999</v>
      </c>
      <c r="L14146" s="1">
        <v>1</v>
      </c>
      <c r="M14146" s="1" t="s">
        <v>447</v>
      </c>
      <c r="Q14146" s="2" t="s">
        <v>37</v>
      </c>
      <c r="R14146" s="1" t="s">
        <v>531</v>
      </c>
      <c r="S14146" s="1" t="str">
        <f t="shared" ref="S14146:S14209" si="450">_xlfn.CONCAT(D14146,H14146,"|",I14146,"|",J14146,"|",K14146,"|",L14146,"|",M14146)</f>
        <v>LPC389|S|CSOB|9999|1|NORM</v>
      </c>
      <c r="T14146" s="2" t="str">
        <f t="shared" si="449"/>
        <v>OK</v>
      </c>
    </row>
    <row r="14147" spans="1:20" x14ac:dyDescent="0.25">
      <c r="A14147" s="1">
        <v>103010101</v>
      </c>
      <c r="B14147" s="1" t="str">
        <f>VLOOKUP(A14147,[1]Maestra!A$1:C$746,2,0)</f>
        <v>ACPRPCPP8</v>
      </c>
      <c r="C14147" s="1" t="str">
        <f>VLOOKUP(A14147,[1]Maestra!A$1:C$746,3,0)</f>
        <v>PTV Recursos Propios Corto Plazo Paperless</v>
      </c>
      <c r="D14147" s="1" t="s">
        <v>515</v>
      </c>
      <c r="E14147" s="1" t="s">
        <v>537</v>
      </c>
      <c r="F14147" s="1">
        <v>211</v>
      </c>
      <c r="G14147" s="1">
        <v>211</v>
      </c>
      <c r="H14147" s="1">
        <v>389</v>
      </c>
      <c r="I14147" s="1" t="s">
        <v>415</v>
      </c>
      <c r="J14147" s="1" t="s">
        <v>332</v>
      </c>
      <c r="K14147" s="1">
        <v>9999</v>
      </c>
      <c r="L14147" s="1">
        <v>2</v>
      </c>
      <c r="M14147" s="1" t="s">
        <v>447</v>
      </c>
      <c r="Q14147" s="2" t="s">
        <v>37</v>
      </c>
      <c r="R14147" s="1" t="s">
        <v>531</v>
      </c>
      <c r="S14147" s="1" t="str">
        <f t="shared" si="450"/>
        <v>LPC389|S|CSOB|9999|2|NORM</v>
      </c>
      <c r="T14147" s="2" t="str">
        <f t="shared" ref="T14147:T14210" si="451">IF(COUNTIFS($D$2:$D$20413,D14147,$S$2:$S$20413,S14147,$A$2:$A$20413,"&lt;&gt;"&amp;A14147)&gt;0,"Conflicto","OK")</f>
        <v>OK</v>
      </c>
    </row>
    <row r="14148" spans="1:20" x14ac:dyDescent="0.25">
      <c r="A14148" s="1">
        <v>103010101</v>
      </c>
      <c r="B14148" s="1" t="str">
        <f>VLOOKUP(A14148,[1]Maestra!A$1:C$746,2,0)</f>
        <v>ACPRPCPP8</v>
      </c>
      <c r="C14148" s="1" t="str">
        <f>VLOOKUP(A14148,[1]Maestra!A$1:C$746,3,0)</f>
        <v>PTV Recursos Propios Corto Plazo Paperless</v>
      </c>
      <c r="D14148" s="1" t="s">
        <v>515</v>
      </c>
      <c r="E14148" s="1" t="s">
        <v>537</v>
      </c>
      <c r="F14148" s="1">
        <v>211</v>
      </c>
      <c r="G14148" s="1">
        <v>211</v>
      </c>
      <c r="H14148" s="1">
        <v>389</v>
      </c>
      <c r="I14148" s="1" t="s">
        <v>448</v>
      </c>
      <c r="J14148" s="1" t="s">
        <v>326</v>
      </c>
      <c r="K14148" s="1">
        <v>9999</v>
      </c>
      <c r="L14148" s="1">
        <v>1</v>
      </c>
      <c r="M14148" s="1" t="s">
        <v>447</v>
      </c>
      <c r="Q14148" s="2" t="s">
        <v>37</v>
      </c>
      <c r="R14148" s="1" t="s">
        <v>531</v>
      </c>
      <c r="S14148" s="1" t="str">
        <f t="shared" si="450"/>
        <v>LPC389|V|CBMD|9999|1|NORM</v>
      </c>
      <c r="T14148" s="2" t="str">
        <f t="shared" si="451"/>
        <v>OK</v>
      </c>
    </row>
    <row r="14149" spans="1:20" x14ac:dyDescent="0.25">
      <c r="A14149" s="1">
        <v>103010101</v>
      </c>
      <c r="B14149" s="1" t="str">
        <f>VLOOKUP(A14149,[1]Maestra!A$1:C$746,2,0)</f>
        <v>ACPRPCPP8</v>
      </c>
      <c r="C14149" s="1" t="str">
        <f>VLOOKUP(A14149,[1]Maestra!A$1:C$746,3,0)</f>
        <v>PTV Recursos Propios Corto Plazo Paperless</v>
      </c>
      <c r="D14149" s="1" t="s">
        <v>515</v>
      </c>
      <c r="E14149" s="1" t="s">
        <v>537</v>
      </c>
      <c r="F14149" s="1">
        <v>211</v>
      </c>
      <c r="G14149" s="1">
        <v>211</v>
      </c>
      <c r="H14149" s="1">
        <v>389</v>
      </c>
      <c r="I14149" s="1" t="s">
        <v>448</v>
      </c>
      <c r="J14149" s="1" t="s">
        <v>326</v>
      </c>
      <c r="K14149" s="1">
        <v>9999</v>
      </c>
      <c r="L14149" s="1">
        <v>2</v>
      </c>
      <c r="M14149" s="1" t="s">
        <v>447</v>
      </c>
      <c r="Q14149" s="2" t="s">
        <v>37</v>
      </c>
      <c r="R14149" s="1" t="s">
        <v>531</v>
      </c>
      <c r="S14149" s="1" t="str">
        <f t="shared" si="450"/>
        <v>LPC389|V|CBMD|9999|2|NORM</v>
      </c>
      <c r="T14149" s="2" t="str">
        <f t="shared" si="451"/>
        <v>OK</v>
      </c>
    </row>
    <row r="14150" spans="1:20" x14ac:dyDescent="0.25">
      <c r="A14150" s="1">
        <v>103010101</v>
      </c>
      <c r="B14150" s="1" t="str">
        <f>VLOOKUP(A14150,[1]Maestra!A$1:C$746,2,0)</f>
        <v>ACPRPCPP8</v>
      </c>
      <c r="C14150" s="1" t="str">
        <f>VLOOKUP(A14150,[1]Maestra!A$1:C$746,3,0)</f>
        <v>PTV Recursos Propios Corto Plazo Paperless</v>
      </c>
      <c r="D14150" s="1" t="s">
        <v>515</v>
      </c>
      <c r="E14150" s="1" t="s">
        <v>537</v>
      </c>
      <c r="F14150" s="1">
        <v>211</v>
      </c>
      <c r="G14150" s="1">
        <v>211</v>
      </c>
      <c r="H14150" s="1">
        <v>389</v>
      </c>
      <c r="I14150" s="1" t="s">
        <v>448</v>
      </c>
      <c r="J14150" s="1" t="s">
        <v>327</v>
      </c>
      <c r="K14150" s="1">
        <v>9999</v>
      </c>
      <c r="L14150" s="1">
        <v>1</v>
      </c>
      <c r="M14150" s="1" t="s">
        <v>445</v>
      </c>
      <c r="Q14150" s="2" t="s">
        <v>37</v>
      </c>
      <c r="R14150" s="1" t="s">
        <v>531</v>
      </c>
      <c r="S14150" s="1" t="str">
        <f t="shared" si="450"/>
        <v>LPC389|V|CCOR|9999|1|DUPE</v>
      </c>
      <c r="T14150" s="2" t="str">
        <f t="shared" si="451"/>
        <v>OK</v>
      </c>
    </row>
    <row r="14151" spans="1:20" x14ac:dyDescent="0.25">
      <c r="A14151" s="1">
        <v>103010101</v>
      </c>
      <c r="B14151" s="1" t="str">
        <f>VLOOKUP(A14151,[1]Maestra!A$1:C$746,2,0)</f>
        <v>ACPRPCPP8</v>
      </c>
      <c r="C14151" s="1" t="str">
        <f>VLOOKUP(A14151,[1]Maestra!A$1:C$746,3,0)</f>
        <v>PTV Recursos Propios Corto Plazo Paperless</v>
      </c>
      <c r="D14151" s="1" t="s">
        <v>515</v>
      </c>
      <c r="E14151" s="1" t="s">
        <v>537</v>
      </c>
      <c r="F14151" s="1">
        <v>211</v>
      </c>
      <c r="G14151" s="1">
        <v>211</v>
      </c>
      <c r="H14151" s="1">
        <v>389</v>
      </c>
      <c r="I14151" s="1" t="s">
        <v>448</v>
      </c>
      <c r="J14151" s="1" t="s">
        <v>327</v>
      </c>
      <c r="K14151" s="1">
        <v>9999</v>
      </c>
      <c r="L14151" s="1">
        <v>1</v>
      </c>
      <c r="M14151" s="1" t="s">
        <v>447</v>
      </c>
      <c r="Q14151" s="2" t="s">
        <v>37</v>
      </c>
      <c r="R14151" s="1" t="s">
        <v>531</v>
      </c>
      <c r="S14151" s="1" t="str">
        <f t="shared" si="450"/>
        <v>LPC389|V|CCOR|9999|1|NORM</v>
      </c>
      <c r="T14151" s="2" t="str">
        <f t="shared" si="451"/>
        <v>OK</v>
      </c>
    </row>
    <row r="14152" spans="1:20" x14ac:dyDescent="0.25">
      <c r="A14152" s="1">
        <v>103010101</v>
      </c>
      <c r="B14152" s="1" t="str">
        <f>VLOOKUP(A14152,[1]Maestra!A$1:C$746,2,0)</f>
        <v>ACPRPCPP8</v>
      </c>
      <c r="C14152" s="1" t="str">
        <f>VLOOKUP(A14152,[1]Maestra!A$1:C$746,3,0)</f>
        <v>PTV Recursos Propios Corto Plazo Paperless</v>
      </c>
      <c r="D14152" s="1" t="s">
        <v>515</v>
      </c>
      <c r="E14152" s="1" t="s">
        <v>537</v>
      </c>
      <c r="F14152" s="1">
        <v>211</v>
      </c>
      <c r="G14152" s="1">
        <v>211</v>
      </c>
      <c r="H14152" s="1">
        <v>389</v>
      </c>
      <c r="I14152" s="1" t="s">
        <v>448</v>
      </c>
      <c r="J14152" s="1" t="s">
        <v>327</v>
      </c>
      <c r="K14152" s="1">
        <v>9999</v>
      </c>
      <c r="L14152" s="1">
        <v>2</v>
      </c>
      <c r="M14152" s="1" t="s">
        <v>445</v>
      </c>
      <c r="Q14152" s="2" t="s">
        <v>37</v>
      </c>
      <c r="R14152" s="1" t="s">
        <v>531</v>
      </c>
      <c r="S14152" s="1" t="str">
        <f t="shared" si="450"/>
        <v>LPC389|V|CCOR|9999|2|DUPE</v>
      </c>
      <c r="T14152" s="2" t="str">
        <f t="shared" si="451"/>
        <v>OK</v>
      </c>
    </row>
    <row r="14153" spans="1:20" x14ac:dyDescent="0.25">
      <c r="A14153" s="1">
        <v>103010101</v>
      </c>
      <c r="B14153" s="1" t="str">
        <f>VLOOKUP(A14153,[1]Maestra!A$1:C$746,2,0)</f>
        <v>ACPRPCPP8</v>
      </c>
      <c r="C14153" s="1" t="str">
        <f>VLOOKUP(A14153,[1]Maestra!A$1:C$746,3,0)</f>
        <v>PTV Recursos Propios Corto Plazo Paperless</v>
      </c>
      <c r="D14153" s="1" t="s">
        <v>515</v>
      </c>
      <c r="E14153" s="1" t="s">
        <v>537</v>
      </c>
      <c r="F14153" s="1">
        <v>211</v>
      </c>
      <c r="G14153" s="1">
        <v>211</v>
      </c>
      <c r="H14153" s="1">
        <v>389</v>
      </c>
      <c r="I14153" s="1" t="s">
        <v>448</v>
      </c>
      <c r="J14153" s="1" t="s">
        <v>327</v>
      </c>
      <c r="K14153" s="1">
        <v>9999</v>
      </c>
      <c r="L14153" s="1">
        <v>2</v>
      </c>
      <c r="M14153" s="1" t="s">
        <v>447</v>
      </c>
      <c r="Q14153" s="2" t="s">
        <v>37</v>
      </c>
      <c r="R14153" s="1" t="s">
        <v>531</v>
      </c>
      <c r="S14153" s="1" t="str">
        <f t="shared" si="450"/>
        <v>LPC389|V|CCOR|9999|2|NORM</v>
      </c>
      <c r="T14153" s="2" t="str">
        <f t="shared" si="451"/>
        <v>OK</v>
      </c>
    </row>
    <row r="14154" spans="1:20" x14ac:dyDescent="0.25">
      <c r="A14154" s="1">
        <v>103010101</v>
      </c>
      <c r="B14154" s="1" t="str">
        <f>VLOOKUP(A14154,[1]Maestra!A$1:C$746,2,0)</f>
        <v>ACPRPCPP8</v>
      </c>
      <c r="C14154" s="1" t="str">
        <f>VLOOKUP(A14154,[1]Maestra!A$1:C$746,3,0)</f>
        <v>PTV Recursos Propios Corto Plazo Paperless</v>
      </c>
      <c r="D14154" s="1" t="s">
        <v>515</v>
      </c>
      <c r="E14154" s="1" t="s">
        <v>537</v>
      </c>
      <c r="F14154" s="1">
        <v>211</v>
      </c>
      <c r="G14154" s="1">
        <v>211</v>
      </c>
      <c r="H14154" s="1">
        <v>389</v>
      </c>
      <c r="I14154" s="1" t="s">
        <v>448</v>
      </c>
      <c r="J14154" s="1" t="s">
        <v>322</v>
      </c>
      <c r="K14154" s="1">
        <v>9999</v>
      </c>
      <c r="L14154" s="1">
        <v>1</v>
      </c>
      <c r="M14154" s="1" t="s">
        <v>447</v>
      </c>
      <c r="Q14154" s="2" t="s">
        <v>37</v>
      </c>
      <c r="R14154" s="1" t="s">
        <v>531</v>
      </c>
      <c r="S14154" s="1" t="str">
        <f t="shared" si="450"/>
        <v>LPC389|V|CESF|9999|1|NORM</v>
      </c>
      <c r="T14154" s="2" t="str">
        <f t="shared" si="451"/>
        <v>OK</v>
      </c>
    </row>
    <row r="14155" spans="1:20" x14ac:dyDescent="0.25">
      <c r="A14155" s="1">
        <v>103010101</v>
      </c>
      <c r="B14155" s="1" t="str">
        <f>VLOOKUP(A14155,[1]Maestra!A$1:C$746,2,0)</f>
        <v>ACPRPCPP8</v>
      </c>
      <c r="C14155" s="1" t="str">
        <f>VLOOKUP(A14155,[1]Maestra!A$1:C$746,3,0)</f>
        <v>PTV Recursos Propios Corto Plazo Paperless</v>
      </c>
      <c r="D14155" s="1" t="s">
        <v>515</v>
      </c>
      <c r="E14155" s="1" t="s">
        <v>537</v>
      </c>
      <c r="F14155" s="1">
        <v>211</v>
      </c>
      <c r="G14155" s="1">
        <v>211</v>
      </c>
      <c r="H14155" s="1">
        <v>389</v>
      </c>
      <c r="I14155" s="1" t="s">
        <v>448</v>
      </c>
      <c r="J14155" s="1" t="s">
        <v>323</v>
      </c>
      <c r="K14155" s="1">
        <v>9999</v>
      </c>
      <c r="L14155" s="1">
        <v>1</v>
      </c>
      <c r="M14155" s="1" t="s">
        <v>445</v>
      </c>
      <c r="Q14155" s="2" t="s">
        <v>37</v>
      </c>
      <c r="R14155" s="1" t="s">
        <v>531</v>
      </c>
      <c r="S14155" s="1" t="str">
        <f t="shared" si="450"/>
        <v>LPC389|V|CESP|9999|1|DUPE</v>
      </c>
      <c r="T14155" s="2" t="str">
        <f t="shared" si="451"/>
        <v>OK</v>
      </c>
    </row>
    <row r="14156" spans="1:20" x14ac:dyDescent="0.25">
      <c r="A14156" s="1">
        <v>103010101</v>
      </c>
      <c r="B14156" s="1" t="str">
        <f>VLOOKUP(A14156,[1]Maestra!A$1:C$746,2,0)</f>
        <v>ACPRPCPP8</v>
      </c>
      <c r="C14156" s="1" t="str">
        <f>VLOOKUP(A14156,[1]Maestra!A$1:C$746,3,0)</f>
        <v>PTV Recursos Propios Corto Plazo Paperless</v>
      </c>
      <c r="D14156" s="1" t="s">
        <v>515</v>
      </c>
      <c r="E14156" s="1" t="s">
        <v>537</v>
      </c>
      <c r="F14156" s="1">
        <v>211</v>
      </c>
      <c r="G14156" s="1">
        <v>211</v>
      </c>
      <c r="H14156" s="1">
        <v>389</v>
      </c>
      <c r="I14156" s="1" t="s">
        <v>448</v>
      </c>
      <c r="J14156" s="1" t="s">
        <v>323</v>
      </c>
      <c r="K14156" s="1">
        <v>9999</v>
      </c>
      <c r="L14156" s="1">
        <v>1</v>
      </c>
      <c r="M14156" s="1" t="s">
        <v>447</v>
      </c>
      <c r="Q14156" s="2" t="s">
        <v>37</v>
      </c>
      <c r="R14156" s="1" t="s">
        <v>531</v>
      </c>
      <c r="S14156" s="1" t="str">
        <f t="shared" si="450"/>
        <v>LPC389|V|CESP|9999|1|NORM</v>
      </c>
      <c r="T14156" s="2" t="str">
        <f t="shared" si="451"/>
        <v>OK</v>
      </c>
    </row>
    <row r="14157" spans="1:20" x14ac:dyDescent="0.25">
      <c r="A14157" s="1">
        <v>103010101</v>
      </c>
      <c r="B14157" s="1" t="str">
        <f>VLOOKUP(A14157,[1]Maestra!A$1:C$746,2,0)</f>
        <v>ACPRPCPP8</v>
      </c>
      <c r="C14157" s="1" t="str">
        <f>VLOOKUP(A14157,[1]Maestra!A$1:C$746,3,0)</f>
        <v>PTV Recursos Propios Corto Plazo Paperless</v>
      </c>
      <c r="D14157" s="1" t="s">
        <v>515</v>
      </c>
      <c r="E14157" s="1" t="s">
        <v>537</v>
      </c>
      <c r="F14157" s="1">
        <v>211</v>
      </c>
      <c r="G14157" s="1">
        <v>211</v>
      </c>
      <c r="H14157" s="1">
        <v>389</v>
      </c>
      <c r="I14157" s="1" t="s">
        <v>448</v>
      </c>
      <c r="J14157" s="1" t="s">
        <v>323</v>
      </c>
      <c r="K14157" s="1">
        <v>9999</v>
      </c>
      <c r="L14157" s="1">
        <v>2</v>
      </c>
      <c r="M14157" s="1" t="s">
        <v>445</v>
      </c>
      <c r="Q14157" s="2" t="s">
        <v>37</v>
      </c>
      <c r="R14157" s="1" t="s">
        <v>531</v>
      </c>
      <c r="S14157" s="1" t="str">
        <f t="shared" si="450"/>
        <v>LPC389|V|CESP|9999|2|DUPE</v>
      </c>
      <c r="T14157" s="2" t="str">
        <f t="shared" si="451"/>
        <v>OK</v>
      </c>
    </row>
    <row r="14158" spans="1:20" x14ac:dyDescent="0.25">
      <c r="A14158" s="1">
        <v>103010101</v>
      </c>
      <c r="B14158" s="1" t="str">
        <f>VLOOKUP(A14158,[1]Maestra!A$1:C$746,2,0)</f>
        <v>ACPRPCPP8</v>
      </c>
      <c r="C14158" s="1" t="str">
        <f>VLOOKUP(A14158,[1]Maestra!A$1:C$746,3,0)</f>
        <v>PTV Recursos Propios Corto Plazo Paperless</v>
      </c>
      <c r="D14158" s="1" t="s">
        <v>515</v>
      </c>
      <c r="E14158" s="1" t="s">
        <v>537</v>
      </c>
      <c r="F14158" s="1">
        <v>211</v>
      </c>
      <c r="G14158" s="1">
        <v>211</v>
      </c>
      <c r="H14158" s="1">
        <v>389</v>
      </c>
      <c r="I14158" s="1" t="s">
        <v>448</v>
      </c>
      <c r="J14158" s="1" t="s">
        <v>323</v>
      </c>
      <c r="K14158" s="1">
        <v>9999</v>
      </c>
      <c r="L14158" s="1">
        <v>2</v>
      </c>
      <c r="M14158" s="1" t="s">
        <v>447</v>
      </c>
      <c r="Q14158" s="2" t="s">
        <v>37</v>
      </c>
      <c r="R14158" s="1" t="s">
        <v>531</v>
      </c>
      <c r="S14158" s="1" t="str">
        <f t="shared" si="450"/>
        <v>LPC389|V|CESP|9999|2|NORM</v>
      </c>
      <c r="T14158" s="2" t="str">
        <f t="shared" si="451"/>
        <v>OK</v>
      </c>
    </row>
    <row r="14159" spans="1:20" x14ac:dyDescent="0.25">
      <c r="A14159" s="1">
        <v>103010101</v>
      </c>
      <c r="B14159" s="1" t="str">
        <f>VLOOKUP(A14159,[1]Maestra!A$1:C$746,2,0)</f>
        <v>ACPRPCPP8</v>
      </c>
      <c r="C14159" s="1" t="str">
        <f>VLOOKUP(A14159,[1]Maestra!A$1:C$746,3,0)</f>
        <v>PTV Recursos Propios Corto Plazo Paperless</v>
      </c>
      <c r="D14159" s="1" t="s">
        <v>515</v>
      </c>
      <c r="E14159" s="1" t="s">
        <v>537</v>
      </c>
      <c r="F14159" s="1">
        <v>211</v>
      </c>
      <c r="G14159" s="1">
        <v>211</v>
      </c>
      <c r="H14159" s="1">
        <v>389</v>
      </c>
      <c r="I14159" s="1" t="s">
        <v>448</v>
      </c>
      <c r="J14159" s="1" t="s">
        <v>328</v>
      </c>
      <c r="K14159" s="1">
        <v>9999</v>
      </c>
      <c r="L14159" s="1">
        <v>1</v>
      </c>
      <c r="M14159" s="1" t="s">
        <v>445</v>
      </c>
      <c r="Q14159" s="2" t="s">
        <v>37</v>
      </c>
      <c r="R14159" s="1" t="s">
        <v>531</v>
      </c>
      <c r="S14159" s="1" t="str">
        <f t="shared" si="450"/>
        <v>LPC389|V|CGEM|9999|1|DUPE</v>
      </c>
      <c r="T14159" s="2" t="str">
        <f t="shared" si="451"/>
        <v>OK</v>
      </c>
    </row>
    <row r="14160" spans="1:20" x14ac:dyDescent="0.25">
      <c r="A14160" s="1">
        <v>103010101</v>
      </c>
      <c r="B14160" s="1" t="str">
        <f>VLOOKUP(A14160,[1]Maestra!A$1:C$746,2,0)</f>
        <v>ACPRPCPP8</v>
      </c>
      <c r="C14160" s="1" t="str">
        <f>VLOOKUP(A14160,[1]Maestra!A$1:C$746,3,0)</f>
        <v>PTV Recursos Propios Corto Plazo Paperless</v>
      </c>
      <c r="D14160" s="1" t="s">
        <v>515</v>
      </c>
      <c r="E14160" s="1" t="s">
        <v>537</v>
      </c>
      <c r="F14160" s="1">
        <v>211</v>
      </c>
      <c r="G14160" s="1">
        <v>211</v>
      </c>
      <c r="H14160" s="1">
        <v>389</v>
      </c>
      <c r="I14160" s="1" t="s">
        <v>448</v>
      </c>
      <c r="J14160" s="1" t="s">
        <v>328</v>
      </c>
      <c r="K14160" s="1">
        <v>9999</v>
      </c>
      <c r="L14160" s="1">
        <v>1</v>
      </c>
      <c r="M14160" s="1" t="s">
        <v>447</v>
      </c>
      <c r="Q14160" s="2" t="s">
        <v>37</v>
      </c>
      <c r="R14160" s="1" t="s">
        <v>531</v>
      </c>
      <c r="S14160" s="1" t="str">
        <f t="shared" si="450"/>
        <v>LPC389|V|CGEM|9999|1|NORM</v>
      </c>
      <c r="T14160" s="2" t="str">
        <f t="shared" si="451"/>
        <v>OK</v>
      </c>
    </row>
    <row r="14161" spans="1:20" x14ac:dyDescent="0.25">
      <c r="A14161" s="1">
        <v>103010101</v>
      </c>
      <c r="B14161" s="1" t="str">
        <f>VLOOKUP(A14161,[1]Maestra!A$1:C$746,2,0)</f>
        <v>ACPRPCPP8</v>
      </c>
      <c r="C14161" s="1" t="str">
        <f>VLOOKUP(A14161,[1]Maestra!A$1:C$746,3,0)</f>
        <v>PTV Recursos Propios Corto Plazo Paperless</v>
      </c>
      <c r="D14161" s="1" t="s">
        <v>515</v>
      </c>
      <c r="E14161" s="1" t="s">
        <v>537</v>
      </c>
      <c r="F14161" s="1">
        <v>211</v>
      </c>
      <c r="G14161" s="1">
        <v>211</v>
      </c>
      <c r="H14161" s="1">
        <v>389</v>
      </c>
      <c r="I14161" s="1" t="s">
        <v>448</v>
      </c>
      <c r="J14161" s="1" t="s">
        <v>328</v>
      </c>
      <c r="K14161" s="1">
        <v>9999</v>
      </c>
      <c r="L14161" s="1">
        <v>2</v>
      </c>
      <c r="M14161" s="1" t="s">
        <v>445</v>
      </c>
      <c r="Q14161" s="2" t="s">
        <v>37</v>
      </c>
      <c r="R14161" s="1" t="s">
        <v>531</v>
      </c>
      <c r="S14161" s="1" t="str">
        <f t="shared" si="450"/>
        <v>LPC389|V|CGEM|9999|2|DUPE</v>
      </c>
      <c r="T14161" s="2" t="str">
        <f t="shared" si="451"/>
        <v>OK</v>
      </c>
    </row>
    <row r="14162" spans="1:20" x14ac:dyDescent="0.25">
      <c r="A14162" s="1">
        <v>103010101</v>
      </c>
      <c r="B14162" s="1" t="str">
        <f>VLOOKUP(A14162,[1]Maestra!A$1:C$746,2,0)</f>
        <v>ACPRPCPP8</v>
      </c>
      <c r="C14162" s="1" t="str">
        <f>VLOOKUP(A14162,[1]Maestra!A$1:C$746,3,0)</f>
        <v>PTV Recursos Propios Corto Plazo Paperless</v>
      </c>
      <c r="D14162" s="1" t="s">
        <v>515</v>
      </c>
      <c r="E14162" s="1" t="s">
        <v>537</v>
      </c>
      <c r="F14162" s="1">
        <v>211</v>
      </c>
      <c r="G14162" s="1">
        <v>211</v>
      </c>
      <c r="H14162" s="1">
        <v>389</v>
      </c>
      <c r="I14162" s="1" t="s">
        <v>448</v>
      </c>
      <c r="J14162" s="1" t="s">
        <v>328</v>
      </c>
      <c r="K14162" s="1">
        <v>9999</v>
      </c>
      <c r="L14162" s="1">
        <v>2</v>
      </c>
      <c r="M14162" s="1" t="s">
        <v>447</v>
      </c>
      <c r="Q14162" s="2" t="s">
        <v>37</v>
      </c>
      <c r="R14162" s="1" t="s">
        <v>531</v>
      </c>
      <c r="S14162" s="1" t="str">
        <f t="shared" si="450"/>
        <v>LPC389|V|CGEM|9999|2|NORM</v>
      </c>
      <c r="T14162" s="2" t="str">
        <f t="shared" si="451"/>
        <v>OK</v>
      </c>
    </row>
    <row r="14163" spans="1:20" x14ac:dyDescent="0.25">
      <c r="A14163" s="1">
        <v>103010101</v>
      </c>
      <c r="B14163" s="1" t="str">
        <f>VLOOKUP(A14163,[1]Maestra!A$1:C$746,2,0)</f>
        <v>ACPRPCPP8</v>
      </c>
      <c r="C14163" s="1" t="str">
        <f>VLOOKUP(A14163,[1]Maestra!A$1:C$746,3,0)</f>
        <v>PTV Recursos Propios Corto Plazo Paperless</v>
      </c>
      <c r="D14163" s="1" t="s">
        <v>515</v>
      </c>
      <c r="E14163" s="1" t="s">
        <v>537</v>
      </c>
      <c r="F14163" s="1">
        <v>211</v>
      </c>
      <c r="G14163" s="1">
        <v>211</v>
      </c>
      <c r="H14163" s="1">
        <v>389</v>
      </c>
      <c r="I14163" s="1" t="s">
        <v>448</v>
      </c>
      <c r="J14163" s="1" t="s">
        <v>329</v>
      </c>
      <c r="K14163" s="1">
        <v>9999</v>
      </c>
      <c r="L14163" s="1">
        <v>1</v>
      </c>
      <c r="M14163" s="1" t="s">
        <v>445</v>
      </c>
      <c r="Q14163" s="2" t="s">
        <v>37</v>
      </c>
      <c r="R14163" s="1" t="s">
        <v>531</v>
      </c>
      <c r="S14163" s="1" t="str">
        <f t="shared" si="450"/>
        <v>LPC389|V|CIVA|9999|1|DUPE</v>
      </c>
      <c r="T14163" s="2" t="str">
        <f t="shared" si="451"/>
        <v>OK</v>
      </c>
    </row>
    <row r="14164" spans="1:20" x14ac:dyDescent="0.25">
      <c r="A14164" s="1">
        <v>103010101</v>
      </c>
      <c r="B14164" s="1" t="str">
        <f>VLOOKUP(A14164,[1]Maestra!A$1:C$746,2,0)</f>
        <v>ACPRPCPP8</v>
      </c>
      <c r="C14164" s="1" t="str">
        <f>VLOOKUP(A14164,[1]Maestra!A$1:C$746,3,0)</f>
        <v>PTV Recursos Propios Corto Plazo Paperless</v>
      </c>
      <c r="D14164" s="1" t="s">
        <v>515</v>
      </c>
      <c r="E14164" s="1" t="s">
        <v>537</v>
      </c>
      <c r="F14164" s="1">
        <v>211</v>
      </c>
      <c r="G14164" s="1">
        <v>211</v>
      </c>
      <c r="H14164" s="1">
        <v>389</v>
      </c>
      <c r="I14164" s="1" t="s">
        <v>448</v>
      </c>
      <c r="J14164" s="1" t="s">
        <v>329</v>
      </c>
      <c r="K14164" s="1">
        <v>9999</v>
      </c>
      <c r="L14164" s="1">
        <v>1</v>
      </c>
      <c r="M14164" s="1" t="s">
        <v>447</v>
      </c>
      <c r="Q14164" s="2" t="s">
        <v>37</v>
      </c>
      <c r="R14164" s="1" t="s">
        <v>531</v>
      </c>
      <c r="S14164" s="1" t="str">
        <f t="shared" si="450"/>
        <v>LPC389|V|CIVA|9999|1|NORM</v>
      </c>
      <c r="T14164" s="2" t="str">
        <f t="shared" si="451"/>
        <v>OK</v>
      </c>
    </row>
    <row r="14165" spans="1:20" x14ac:dyDescent="0.25">
      <c r="A14165" s="1">
        <v>103010101</v>
      </c>
      <c r="B14165" s="1" t="str">
        <f>VLOOKUP(A14165,[1]Maestra!A$1:C$746,2,0)</f>
        <v>ACPRPCPP8</v>
      </c>
      <c r="C14165" s="1" t="str">
        <f>VLOOKUP(A14165,[1]Maestra!A$1:C$746,3,0)</f>
        <v>PTV Recursos Propios Corto Plazo Paperless</v>
      </c>
      <c r="D14165" s="1" t="s">
        <v>515</v>
      </c>
      <c r="E14165" s="1" t="s">
        <v>537</v>
      </c>
      <c r="F14165" s="1">
        <v>211</v>
      </c>
      <c r="G14165" s="1">
        <v>211</v>
      </c>
      <c r="H14165" s="1">
        <v>389</v>
      </c>
      <c r="I14165" s="1" t="s">
        <v>448</v>
      </c>
      <c r="J14165" s="1" t="s">
        <v>329</v>
      </c>
      <c r="K14165" s="1">
        <v>9999</v>
      </c>
      <c r="L14165" s="1">
        <v>2</v>
      </c>
      <c r="M14165" s="1" t="s">
        <v>445</v>
      </c>
      <c r="Q14165" s="2" t="s">
        <v>37</v>
      </c>
      <c r="R14165" s="1" t="s">
        <v>531</v>
      </c>
      <c r="S14165" s="1" t="str">
        <f t="shared" si="450"/>
        <v>LPC389|V|CIVA|9999|2|DUPE</v>
      </c>
      <c r="T14165" s="2" t="str">
        <f t="shared" si="451"/>
        <v>OK</v>
      </c>
    </row>
    <row r="14166" spans="1:20" x14ac:dyDescent="0.25">
      <c r="A14166" s="1">
        <v>103010101</v>
      </c>
      <c r="B14166" s="1" t="str">
        <f>VLOOKUP(A14166,[1]Maestra!A$1:C$746,2,0)</f>
        <v>ACPRPCPP8</v>
      </c>
      <c r="C14166" s="1" t="str">
        <f>VLOOKUP(A14166,[1]Maestra!A$1:C$746,3,0)</f>
        <v>PTV Recursos Propios Corto Plazo Paperless</v>
      </c>
      <c r="D14166" s="1" t="s">
        <v>515</v>
      </c>
      <c r="E14166" s="1" t="s">
        <v>537</v>
      </c>
      <c r="F14166" s="1">
        <v>211</v>
      </c>
      <c r="G14166" s="1">
        <v>211</v>
      </c>
      <c r="H14166" s="1">
        <v>389</v>
      </c>
      <c r="I14166" s="1" t="s">
        <v>448</v>
      </c>
      <c r="J14166" s="1" t="s">
        <v>329</v>
      </c>
      <c r="K14166" s="1">
        <v>9999</v>
      </c>
      <c r="L14166" s="1">
        <v>2</v>
      </c>
      <c r="M14166" s="1" t="s">
        <v>447</v>
      </c>
      <c r="Q14166" s="2" t="s">
        <v>37</v>
      </c>
      <c r="R14166" s="1" t="s">
        <v>531</v>
      </c>
      <c r="S14166" s="1" t="str">
        <f t="shared" si="450"/>
        <v>LPC389|V|CIVA|9999|2|NORM</v>
      </c>
      <c r="T14166" s="2" t="str">
        <f t="shared" si="451"/>
        <v>OK</v>
      </c>
    </row>
    <row r="14167" spans="1:20" x14ac:dyDescent="0.25">
      <c r="A14167" s="1">
        <v>103010101</v>
      </c>
      <c r="B14167" s="1" t="str">
        <f>VLOOKUP(A14167,[1]Maestra!A$1:C$746,2,0)</f>
        <v>ACPRPCPP8</v>
      </c>
      <c r="C14167" s="1" t="str">
        <f>VLOOKUP(A14167,[1]Maestra!A$1:C$746,3,0)</f>
        <v>PTV Recursos Propios Corto Plazo Paperless</v>
      </c>
      <c r="D14167" s="1" t="s">
        <v>515</v>
      </c>
      <c r="E14167" s="1" t="s">
        <v>537</v>
      </c>
      <c r="F14167" s="1">
        <v>211</v>
      </c>
      <c r="G14167" s="1">
        <v>211</v>
      </c>
      <c r="H14167" s="1">
        <v>389</v>
      </c>
      <c r="I14167" s="1" t="s">
        <v>448</v>
      </c>
      <c r="J14167" s="1" t="s">
        <v>325</v>
      </c>
      <c r="K14167" s="1">
        <v>9999</v>
      </c>
      <c r="L14167" s="1">
        <v>1</v>
      </c>
      <c r="M14167" s="1" t="s">
        <v>445</v>
      </c>
      <c r="Q14167" s="2" t="s">
        <v>37</v>
      </c>
      <c r="R14167" s="1" t="s">
        <v>531</v>
      </c>
      <c r="S14167" s="1" t="str">
        <f t="shared" si="450"/>
        <v>LPC389|V|CMED|9999|1|DUPE</v>
      </c>
      <c r="T14167" s="2" t="str">
        <f t="shared" si="451"/>
        <v>OK</v>
      </c>
    </row>
    <row r="14168" spans="1:20" x14ac:dyDescent="0.25">
      <c r="A14168" s="1">
        <v>103010101</v>
      </c>
      <c r="B14168" s="1" t="str">
        <f>VLOOKUP(A14168,[1]Maestra!A$1:C$746,2,0)</f>
        <v>ACPRPCPP8</v>
      </c>
      <c r="C14168" s="1" t="str">
        <f>VLOOKUP(A14168,[1]Maestra!A$1:C$746,3,0)</f>
        <v>PTV Recursos Propios Corto Plazo Paperless</v>
      </c>
      <c r="D14168" s="1" t="s">
        <v>515</v>
      </c>
      <c r="E14168" s="1" t="s">
        <v>537</v>
      </c>
      <c r="F14168" s="1">
        <v>211</v>
      </c>
      <c r="G14168" s="1">
        <v>211</v>
      </c>
      <c r="H14168" s="1">
        <v>389</v>
      </c>
      <c r="I14168" s="1" t="s">
        <v>448</v>
      </c>
      <c r="J14168" s="1" t="s">
        <v>325</v>
      </c>
      <c r="K14168" s="1">
        <v>9999</v>
      </c>
      <c r="L14168" s="1">
        <v>1</v>
      </c>
      <c r="M14168" s="1" t="s">
        <v>447</v>
      </c>
      <c r="Q14168" s="2" t="s">
        <v>37</v>
      </c>
      <c r="R14168" s="1" t="s">
        <v>531</v>
      </c>
      <c r="S14168" s="1" t="str">
        <f t="shared" si="450"/>
        <v>LPC389|V|CMED|9999|1|NORM</v>
      </c>
      <c r="T14168" s="2" t="str">
        <f t="shared" si="451"/>
        <v>OK</v>
      </c>
    </row>
    <row r="14169" spans="1:20" x14ac:dyDescent="0.25">
      <c r="A14169" s="1">
        <v>103010101</v>
      </c>
      <c r="B14169" s="1" t="str">
        <f>VLOOKUP(A14169,[1]Maestra!A$1:C$746,2,0)</f>
        <v>ACPRPCPP8</v>
      </c>
      <c r="C14169" s="1" t="str">
        <f>VLOOKUP(A14169,[1]Maestra!A$1:C$746,3,0)</f>
        <v>PTV Recursos Propios Corto Plazo Paperless</v>
      </c>
      <c r="D14169" s="1" t="s">
        <v>515</v>
      </c>
      <c r="E14169" s="1" t="s">
        <v>537</v>
      </c>
      <c r="F14169" s="1">
        <v>211</v>
      </c>
      <c r="G14169" s="1">
        <v>211</v>
      </c>
      <c r="H14169" s="1">
        <v>389</v>
      </c>
      <c r="I14169" s="1" t="s">
        <v>448</v>
      </c>
      <c r="J14169" s="1" t="s">
        <v>325</v>
      </c>
      <c r="K14169" s="1">
        <v>9999</v>
      </c>
      <c r="L14169" s="1">
        <v>2</v>
      </c>
      <c r="M14169" s="1" t="s">
        <v>445</v>
      </c>
      <c r="Q14169" s="2" t="s">
        <v>37</v>
      </c>
      <c r="R14169" s="1" t="s">
        <v>531</v>
      </c>
      <c r="S14169" s="1" t="str">
        <f t="shared" si="450"/>
        <v>LPC389|V|CMED|9999|2|DUPE</v>
      </c>
      <c r="T14169" s="2" t="str">
        <f t="shared" si="451"/>
        <v>OK</v>
      </c>
    </row>
    <row r="14170" spans="1:20" x14ac:dyDescent="0.25">
      <c r="A14170" s="1">
        <v>103010101</v>
      </c>
      <c r="B14170" s="1" t="str">
        <f>VLOOKUP(A14170,[1]Maestra!A$1:C$746,2,0)</f>
        <v>ACPRPCPP8</v>
      </c>
      <c r="C14170" s="1" t="str">
        <f>VLOOKUP(A14170,[1]Maestra!A$1:C$746,3,0)</f>
        <v>PTV Recursos Propios Corto Plazo Paperless</v>
      </c>
      <c r="D14170" s="1" t="s">
        <v>515</v>
      </c>
      <c r="E14170" s="1" t="s">
        <v>537</v>
      </c>
      <c r="F14170" s="1">
        <v>211</v>
      </c>
      <c r="G14170" s="1">
        <v>211</v>
      </c>
      <c r="H14170" s="1">
        <v>389</v>
      </c>
      <c r="I14170" s="1" t="s">
        <v>448</v>
      </c>
      <c r="J14170" s="1" t="s">
        <v>325</v>
      </c>
      <c r="K14170" s="1">
        <v>9999</v>
      </c>
      <c r="L14170" s="1">
        <v>2</v>
      </c>
      <c r="M14170" s="1" t="s">
        <v>447</v>
      </c>
      <c r="Q14170" s="2" t="s">
        <v>37</v>
      </c>
      <c r="R14170" s="1" t="s">
        <v>531</v>
      </c>
      <c r="S14170" s="1" t="str">
        <f t="shared" si="450"/>
        <v>LPC389|V|CMED|9999|2|NORM</v>
      </c>
      <c r="T14170" s="2" t="str">
        <f t="shared" si="451"/>
        <v>OK</v>
      </c>
    </row>
    <row r="14171" spans="1:20" x14ac:dyDescent="0.25">
      <c r="A14171" s="1">
        <v>103010101</v>
      </c>
      <c r="B14171" s="1" t="str">
        <f>VLOOKUP(A14171,[1]Maestra!A$1:C$746,2,0)</f>
        <v>ACPRPCPP8</v>
      </c>
      <c r="C14171" s="1" t="str">
        <f>VLOOKUP(A14171,[1]Maestra!A$1:C$746,3,0)</f>
        <v>PTV Recursos Propios Corto Plazo Paperless</v>
      </c>
      <c r="D14171" s="1" t="s">
        <v>515</v>
      </c>
      <c r="E14171" s="1" t="s">
        <v>537</v>
      </c>
      <c r="F14171" s="1">
        <v>211</v>
      </c>
      <c r="G14171" s="1">
        <v>211</v>
      </c>
      <c r="H14171" s="1">
        <v>389</v>
      </c>
      <c r="I14171" s="1" t="s">
        <v>448</v>
      </c>
      <c r="J14171" s="1" t="s">
        <v>330</v>
      </c>
      <c r="K14171" s="1">
        <v>9999</v>
      </c>
      <c r="L14171" s="1">
        <v>1</v>
      </c>
      <c r="M14171" s="1" t="s">
        <v>445</v>
      </c>
      <c r="Q14171" s="2" t="s">
        <v>37</v>
      </c>
      <c r="R14171" s="1" t="s">
        <v>531</v>
      </c>
      <c r="S14171" s="1" t="str">
        <f t="shared" si="450"/>
        <v>LPC389|V|CMIE|9999|1|DUPE</v>
      </c>
      <c r="T14171" s="2" t="str">
        <f t="shared" si="451"/>
        <v>OK</v>
      </c>
    </row>
    <row r="14172" spans="1:20" x14ac:dyDescent="0.25">
      <c r="A14172" s="1">
        <v>103010101</v>
      </c>
      <c r="B14172" s="1" t="str">
        <f>VLOOKUP(A14172,[1]Maestra!A$1:C$746,2,0)</f>
        <v>ACPRPCPP8</v>
      </c>
      <c r="C14172" s="1" t="str">
        <f>VLOOKUP(A14172,[1]Maestra!A$1:C$746,3,0)</f>
        <v>PTV Recursos Propios Corto Plazo Paperless</v>
      </c>
      <c r="D14172" s="1" t="s">
        <v>515</v>
      </c>
      <c r="E14172" s="1" t="s">
        <v>537</v>
      </c>
      <c r="F14172" s="1">
        <v>211</v>
      </c>
      <c r="G14172" s="1">
        <v>211</v>
      </c>
      <c r="H14172" s="1">
        <v>389</v>
      </c>
      <c r="I14172" s="1" t="s">
        <v>448</v>
      </c>
      <c r="J14172" s="1" t="s">
        <v>330</v>
      </c>
      <c r="K14172" s="1">
        <v>9999</v>
      </c>
      <c r="L14172" s="1">
        <v>1</v>
      </c>
      <c r="M14172" s="1" t="s">
        <v>447</v>
      </c>
      <c r="Q14172" s="2" t="s">
        <v>37</v>
      </c>
      <c r="R14172" s="1" t="s">
        <v>531</v>
      </c>
      <c r="S14172" s="1" t="str">
        <f t="shared" si="450"/>
        <v>LPC389|V|CMIE|9999|1|NORM</v>
      </c>
      <c r="T14172" s="2" t="str">
        <f t="shared" si="451"/>
        <v>OK</v>
      </c>
    </row>
    <row r="14173" spans="1:20" x14ac:dyDescent="0.25">
      <c r="A14173" s="1">
        <v>103010101</v>
      </c>
      <c r="B14173" s="1" t="str">
        <f>VLOOKUP(A14173,[1]Maestra!A$1:C$746,2,0)</f>
        <v>ACPRPCPP8</v>
      </c>
      <c r="C14173" s="1" t="str">
        <f>VLOOKUP(A14173,[1]Maestra!A$1:C$746,3,0)</f>
        <v>PTV Recursos Propios Corto Plazo Paperless</v>
      </c>
      <c r="D14173" s="1" t="s">
        <v>515</v>
      </c>
      <c r="E14173" s="1" t="s">
        <v>537</v>
      </c>
      <c r="F14173" s="1">
        <v>211</v>
      </c>
      <c r="G14173" s="1">
        <v>211</v>
      </c>
      <c r="H14173" s="1">
        <v>389</v>
      </c>
      <c r="I14173" s="1" t="s">
        <v>448</v>
      </c>
      <c r="J14173" s="1" t="s">
        <v>330</v>
      </c>
      <c r="K14173" s="1">
        <v>9999</v>
      </c>
      <c r="L14173" s="1">
        <v>2</v>
      </c>
      <c r="M14173" s="1" t="s">
        <v>445</v>
      </c>
      <c r="Q14173" s="2" t="s">
        <v>37</v>
      </c>
      <c r="R14173" s="1" t="s">
        <v>531</v>
      </c>
      <c r="S14173" s="1" t="str">
        <f t="shared" si="450"/>
        <v>LPC389|V|CMIE|9999|2|DUPE</v>
      </c>
      <c r="T14173" s="2" t="str">
        <f t="shared" si="451"/>
        <v>OK</v>
      </c>
    </row>
    <row r="14174" spans="1:20" x14ac:dyDescent="0.25">
      <c r="A14174" s="1">
        <v>103010101</v>
      </c>
      <c r="B14174" s="1" t="str">
        <f>VLOOKUP(A14174,[1]Maestra!A$1:C$746,2,0)</f>
        <v>ACPRPCPP8</v>
      </c>
      <c r="C14174" s="1" t="str">
        <f>VLOOKUP(A14174,[1]Maestra!A$1:C$746,3,0)</f>
        <v>PTV Recursos Propios Corto Plazo Paperless</v>
      </c>
      <c r="D14174" s="1" t="s">
        <v>515</v>
      </c>
      <c r="E14174" s="1" t="s">
        <v>537</v>
      </c>
      <c r="F14174" s="1">
        <v>211</v>
      </c>
      <c r="G14174" s="1">
        <v>211</v>
      </c>
      <c r="H14174" s="1">
        <v>389</v>
      </c>
      <c r="I14174" s="1" t="s">
        <v>448</v>
      </c>
      <c r="J14174" s="1" t="s">
        <v>330</v>
      </c>
      <c r="K14174" s="1">
        <v>9999</v>
      </c>
      <c r="L14174" s="1">
        <v>2</v>
      </c>
      <c r="M14174" s="1" t="s">
        <v>447</v>
      </c>
      <c r="Q14174" s="2" t="s">
        <v>37</v>
      </c>
      <c r="R14174" s="1" t="s">
        <v>531</v>
      </c>
      <c r="S14174" s="1" t="str">
        <f t="shared" si="450"/>
        <v>LPC389|V|CMIE|9999|2|NORM</v>
      </c>
      <c r="T14174" s="2" t="str">
        <f t="shared" si="451"/>
        <v>OK</v>
      </c>
    </row>
    <row r="14175" spans="1:20" x14ac:dyDescent="0.25">
      <c r="A14175" s="1">
        <v>103010101</v>
      </c>
      <c r="B14175" s="1" t="str">
        <f>VLOOKUP(A14175,[1]Maestra!A$1:C$746,2,0)</f>
        <v>ACPRPCPP8</v>
      </c>
      <c r="C14175" s="1" t="str">
        <f>VLOOKUP(A14175,[1]Maestra!A$1:C$746,3,0)</f>
        <v>PTV Recursos Propios Corto Plazo Paperless</v>
      </c>
      <c r="D14175" s="1" t="s">
        <v>515</v>
      </c>
      <c r="E14175" s="1" t="s">
        <v>537</v>
      </c>
      <c r="F14175" s="1">
        <v>211</v>
      </c>
      <c r="G14175" s="1">
        <v>211</v>
      </c>
      <c r="H14175" s="1">
        <v>389</v>
      </c>
      <c r="I14175" s="1" t="s">
        <v>448</v>
      </c>
      <c r="J14175" s="1" t="s">
        <v>331</v>
      </c>
      <c r="K14175" s="1">
        <v>9999</v>
      </c>
      <c r="L14175" s="1">
        <v>1</v>
      </c>
      <c r="M14175" s="1" t="s">
        <v>445</v>
      </c>
      <c r="Q14175" s="2" t="s">
        <v>37</v>
      </c>
      <c r="R14175" s="1" t="s">
        <v>531</v>
      </c>
      <c r="S14175" s="1" t="str">
        <f t="shared" si="450"/>
        <v>LPC389|V|CPEM|9999|1|DUPE</v>
      </c>
      <c r="T14175" s="2" t="str">
        <f t="shared" si="451"/>
        <v>OK</v>
      </c>
    </row>
    <row r="14176" spans="1:20" x14ac:dyDescent="0.25">
      <c r="A14176" s="1">
        <v>103010101</v>
      </c>
      <c r="B14176" s="1" t="str">
        <f>VLOOKUP(A14176,[1]Maestra!A$1:C$746,2,0)</f>
        <v>ACPRPCPP8</v>
      </c>
      <c r="C14176" s="1" t="str">
        <f>VLOOKUP(A14176,[1]Maestra!A$1:C$746,3,0)</f>
        <v>PTV Recursos Propios Corto Plazo Paperless</v>
      </c>
      <c r="D14176" s="1" t="s">
        <v>515</v>
      </c>
      <c r="E14176" s="1" t="s">
        <v>537</v>
      </c>
      <c r="F14176" s="1">
        <v>211</v>
      </c>
      <c r="G14176" s="1">
        <v>211</v>
      </c>
      <c r="H14176" s="1">
        <v>389</v>
      </c>
      <c r="I14176" s="1" t="s">
        <v>448</v>
      </c>
      <c r="J14176" s="1" t="s">
        <v>331</v>
      </c>
      <c r="K14176" s="1">
        <v>9999</v>
      </c>
      <c r="L14176" s="1">
        <v>1</v>
      </c>
      <c r="M14176" s="1" t="s">
        <v>447</v>
      </c>
      <c r="Q14176" s="2" t="s">
        <v>37</v>
      </c>
      <c r="R14176" s="1" t="s">
        <v>531</v>
      </c>
      <c r="S14176" s="1" t="str">
        <f t="shared" si="450"/>
        <v>LPC389|V|CPEM|9999|1|NORM</v>
      </c>
      <c r="T14176" s="2" t="str">
        <f t="shared" si="451"/>
        <v>OK</v>
      </c>
    </row>
    <row r="14177" spans="1:20" x14ac:dyDescent="0.25">
      <c r="A14177" s="1">
        <v>103010101</v>
      </c>
      <c r="B14177" s="1" t="str">
        <f>VLOOKUP(A14177,[1]Maestra!A$1:C$746,2,0)</f>
        <v>ACPRPCPP8</v>
      </c>
      <c r="C14177" s="1" t="str">
        <f>VLOOKUP(A14177,[1]Maestra!A$1:C$746,3,0)</f>
        <v>PTV Recursos Propios Corto Plazo Paperless</v>
      </c>
      <c r="D14177" s="1" t="s">
        <v>515</v>
      </c>
      <c r="E14177" s="1" t="s">
        <v>537</v>
      </c>
      <c r="F14177" s="1">
        <v>211</v>
      </c>
      <c r="G14177" s="1">
        <v>211</v>
      </c>
      <c r="H14177" s="1">
        <v>389</v>
      </c>
      <c r="I14177" s="1" t="s">
        <v>448</v>
      </c>
      <c r="J14177" s="1" t="s">
        <v>331</v>
      </c>
      <c r="K14177" s="1">
        <v>9999</v>
      </c>
      <c r="L14177" s="1">
        <v>2</v>
      </c>
      <c r="M14177" s="1" t="s">
        <v>445</v>
      </c>
      <c r="Q14177" s="2" t="s">
        <v>37</v>
      </c>
      <c r="R14177" s="1" t="s">
        <v>531</v>
      </c>
      <c r="S14177" s="1" t="str">
        <f t="shared" si="450"/>
        <v>LPC389|V|CPEM|9999|2|DUPE</v>
      </c>
      <c r="T14177" s="2" t="str">
        <f t="shared" si="451"/>
        <v>OK</v>
      </c>
    </row>
    <row r="14178" spans="1:20" x14ac:dyDescent="0.25">
      <c r="A14178" s="1">
        <v>103010101</v>
      </c>
      <c r="B14178" s="1" t="str">
        <f>VLOOKUP(A14178,[1]Maestra!A$1:C$746,2,0)</f>
        <v>ACPRPCPP8</v>
      </c>
      <c r="C14178" s="1" t="str">
        <f>VLOOKUP(A14178,[1]Maestra!A$1:C$746,3,0)</f>
        <v>PTV Recursos Propios Corto Plazo Paperless</v>
      </c>
      <c r="D14178" s="1" t="s">
        <v>515</v>
      </c>
      <c r="E14178" s="1" t="s">
        <v>537</v>
      </c>
      <c r="F14178" s="1">
        <v>211</v>
      </c>
      <c r="G14178" s="1">
        <v>211</v>
      </c>
      <c r="H14178" s="1">
        <v>389</v>
      </c>
      <c r="I14178" s="1" t="s">
        <v>448</v>
      </c>
      <c r="J14178" s="1" t="s">
        <v>331</v>
      </c>
      <c r="K14178" s="1">
        <v>9999</v>
      </c>
      <c r="L14178" s="1">
        <v>2</v>
      </c>
      <c r="M14178" s="1" t="s">
        <v>447</v>
      </c>
      <c r="Q14178" s="2" t="s">
        <v>37</v>
      </c>
      <c r="R14178" s="1" t="s">
        <v>531</v>
      </c>
      <c r="S14178" s="1" t="str">
        <f t="shared" si="450"/>
        <v>LPC389|V|CPEM|9999|2|NORM</v>
      </c>
      <c r="T14178" s="2" t="str">
        <f t="shared" si="451"/>
        <v>OK</v>
      </c>
    </row>
    <row r="14179" spans="1:20" x14ac:dyDescent="0.25">
      <c r="A14179" s="1">
        <v>103010101</v>
      </c>
      <c r="B14179" s="1" t="str">
        <f>VLOOKUP(A14179,[1]Maestra!A$1:C$746,2,0)</f>
        <v>ACPRPCPP8</v>
      </c>
      <c r="C14179" s="1" t="str">
        <f>VLOOKUP(A14179,[1]Maestra!A$1:C$746,3,0)</f>
        <v>PTV Recursos Propios Corto Plazo Paperless</v>
      </c>
      <c r="D14179" s="1" t="s">
        <v>515</v>
      </c>
      <c r="E14179" s="1" t="s">
        <v>537</v>
      </c>
      <c r="F14179" s="1">
        <v>211</v>
      </c>
      <c r="G14179" s="1">
        <v>211</v>
      </c>
      <c r="H14179" s="1">
        <v>389</v>
      </c>
      <c r="I14179" s="1" t="s">
        <v>448</v>
      </c>
      <c r="J14179" s="1" t="s">
        <v>332</v>
      </c>
      <c r="K14179" s="1">
        <v>9999</v>
      </c>
      <c r="L14179" s="1">
        <v>1</v>
      </c>
      <c r="M14179" s="1" t="s">
        <v>447</v>
      </c>
      <c r="Q14179" s="2" t="s">
        <v>37</v>
      </c>
      <c r="R14179" s="1" t="s">
        <v>531</v>
      </c>
      <c r="S14179" s="1" t="str">
        <f t="shared" si="450"/>
        <v>LPC389|V|CSOB|9999|1|NORM</v>
      </c>
      <c r="T14179" s="2" t="str">
        <f t="shared" si="451"/>
        <v>OK</v>
      </c>
    </row>
    <row r="14180" spans="1:20" x14ac:dyDescent="0.25">
      <c r="A14180" s="1">
        <v>103010101</v>
      </c>
      <c r="B14180" s="1" t="str">
        <f>VLOOKUP(A14180,[1]Maestra!A$1:C$746,2,0)</f>
        <v>ACPRPCPP8</v>
      </c>
      <c r="C14180" s="1" t="str">
        <f>VLOOKUP(A14180,[1]Maestra!A$1:C$746,3,0)</f>
        <v>PTV Recursos Propios Corto Plazo Paperless</v>
      </c>
      <c r="D14180" s="1" t="s">
        <v>515</v>
      </c>
      <c r="E14180" s="1" t="s">
        <v>537</v>
      </c>
      <c r="F14180" s="1">
        <v>211</v>
      </c>
      <c r="G14180" s="1">
        <v>211</v>
      </c>
      <c r="H14180" s="1">
        <v>389</v>
      </c>
      <c r="I14180" s="1" t="s">
        <v>448</v>
      </c>
      <c r="J14180" s="1" t="s">
        <v>332</v>
      </c>
      <c r="K14180" s="1">
        <v>9999</v>
      </c>
      <c r="L14180" s="1">
        <v>2</v>
      </c>
      <c r="M14180" s="1" t="s">
        <v>447</v>
      </c>
      <c r="Q14180" s="2" t="s">
        <v>37</v>
      </c>
      <c r="R14180" s="1" t="s">
        <v>531</v>
      </c>
      <c r="S14180" s="1" t="str">
        <f t="shared" si="450"/>
        <v>LPC389|V|CSOB|9999|2|NORM</v>
      </c>
      <c r="T14180" s="2" t="str">
        <f t="shared" si="451"/>
        <v>OK</v>
      </c>
    </row>
    <row r="14181" spans="1:20" x14ac:dyDescent="0.25">
      <c r="A14181" s="1">
        <v>103019999</v>
      </c>
      <c r="B14181" s="1" t="str">
        <f>VLOOKUP(A14181,[1]Maestra!A$1:C$746,2,0)</f>
        <v>ACPTVGEN8</v>
      </c>
      <c r="C14181" s="1" t="str">
        <f>VLOOKUP(A14181,[1]Maestra!A$1:C$746,3,0)</f>
        <v>PTV Generico</v>
      </c>
      <c r="D14181" s="1" t="s">
        <v>515</v>
      </c>
      <c r="E14181" s="1" t="s">
        <v>537</v>
      </c>
      <c r="F14181" s="1">
        <v>211</v>
      </c>
      <c r="G14181" s="1">
        <v>211</v>
      </c>
      <c r="H14181" s="1">
        <v>390</v>
      </c>
      <c r="I14181" s="1" t="s">
        <v>415</v>
      </c>
      <c r="J14181" s="1" t="s">
        <v>322</v>
      </c>
      <c r="K14181" s="1">
        <v>9999</v>
      </c>
      <c r="L14181" s="1">
        <v>9999</v>
      </c>
      <c r="M14181" s="1" t="s">
        <v>447</v>
      </c>
      <c r="Q14181" s="2" t="s">
        <v>37</v>
      </c>
      <c r="R14181" s="1" t="s">
        <v>531</v>
      </c>
      <c r="S14181" s="1" t="str">
        <f t="shared" si="450"/>
        <v>LPC390|S|CESF|9999|9999|NORM</v>
      </c>
      <c r="T14181" s="2" t="str">
        <f t="shared" si="451"/>
        <v>OK</v>
      </c>
    </row>
    <row r="14182" spans="1:20" x14ac:dyDescent="0.25">
      <c r="A14182" s="1">
        <v>103019999</v>
      </c>
      <c r="B14182" s="1" t="str">
        <f>VLOOKUP(A14182,[1]Maestra!A$1:C$746,2,0)</f>
        <v>ACPTVGEN8</v>
      </c>
      <c r="C14182" s="1" t="str">
        <f>VLOOKUP(A14182,[1]Maestra!A$1:C$746,3,0)</f>
        <v>PTV Generico</v>
      </c>
      <c r="D14182" s="1" t="s">
        <v>515</v>
      </c>
      <c r="E14182" s="1" t="s">
        <v>537</v>
      </c>
      <c r="F14182" s="1">
        <v>211</v>
      </c>
      <c r="G14182" s="1">
        <v>211</v>
      </c>
      <c r="H14182" s="1">
        <v>390</v>
      </c>
      <c r="I14182" s="1" t="s">
        <v>448</v>
      </c>
      <c r="J14182" s="1" t="s">
        <v>322</v>
      </c>
      <c r="K14182" s="1">
        <v>9999</v>
      </c>
      <c r="L14182" s="1">
        <v>9999</v>
      </c>
      <c r="M14182" s="1" t="s">
        <v>447</v>
      </c>
      <c r="Q14182" s="2" t="s">
        <v>37</v>
      </c>
      <c r="R14182" s="1" t="s">
        <v>531</v>
      </c>
      <c r="S14182" s="1" t="str">
        <f t="shared" si="450"/>
        <v>LPC390|V|CESF|9999|9999|NORM</v>
      </c>
      <c r="T14182" s="2" t="str">
        <f t="shared" si="451"/>
        <v>OK</v>
      </c>
    </row>
    <row r="14183" spans="1:20" x14ac:dyDescent="0.25">
      <c r="A14183" s="1">
        <v>103010101</v>
      </c>
      <c r="B14183" s="1" t="str">
        <f>VLOOKUP(A14183,[1]Maestra!A$1:C$746,2,0)</f>
        <v>ACPRPCPP8</v>
      </c>
      <c r="C14183" s="1" t="str">
        <f>VLOOKUP(A14183,[1]Maestra!A$1:C$746,3,0)</f>
        <v>PTV Recursos Propios Corto Plazo Paperless</v>
      </c>
      <c r="D14183" s="1" t="s">
        <v>515</v>
      </c>
      <c r="E14183" s="1" t="s">
        <v>537</v>
      </c>
      <c r="F14183" s="1">
        <v>211</v>
      </c>
      <c r="G14183" s="1">
        <v>211</v>
      </c>
      <c r="H14183" s="1">
        <v>392</v>
      </c>
      <c r="I14183" s="1" t="s">
        <v>415</v>
      </c>
      <c r="J14183" s="1" t="s">
        <v>327</v>
      </c>
      <c r="K14183" s="1">
        <v>9999</v>
      </c>
      <c r="L14183" s="1">
        <v>1</v>
      </c>
      <c r="M14183" s="1" t="s">
        <v>445</v>
      </c>
      <c r="Q14183" s="2" t="s">
        <v>37</v>
      </c>
      <c r="R14183" s="1" t="s">
        <v>531</v>
      </c>
      <c r="S14183" s="1" t="str">
        <f t="shared" si="450"/>
        <v>LPC392|S|CCOR|9999|1|DUPE</v>
      </c>
      <c r="T14183" s="2" t="str">
        <f t="shared" si="451"/>
        <v>OK</v>
      </c>
    </row>
    <row r="14184" spans="1:20" x14ac:dyDescent="0.25">
      <c r="A14184" s="1">
        <v>103010101</v>
      </c>
      <c r="B14184" s="1" t="str">
        <f>VLOOKUP(A14184,[1]Maestra!A$1:C$746,2,0)</f>
        <v>ACPRPCPP8</v>
      </c>
      <c r="C14184" s="1" t="str">
        <f>VLOOKUP(A14184,[1]Maestra!A$1:C$746,3,0)</f>
        <v>PTV Recursos Propios Corto Plazo Paperless</v>
      </c>
      <c r="D14184" s="1" t="s">
        <v>515</v>
      </c>
      <c r="E14184" s="1" t="s">
        <v>537</v>
      </c>
      <c r="F14184" s="1">
        <v>211</v>
      </c>
      <c r="G14184" s="1">
        <v>211</v>
      </c>
      <c r="H14184" s="1">
        <v>392</v>
      </c>
      <c r="I14184" s="1" t="s">
        <v>415</v>
      </c>
      <c r="J14184" s="1" t="s">
        <v>327</v>
      </c>
      <c r="K14184" s="1">
        <v>9999</v>
      </c>
      <c r="L14184" s="1">
        <v>1</v>
      </c>
      <c r="M14184" s="1" t="s">
        <v>447</v>
      </c>
      <c r="Q14184" s="2" t="s">
        <v>37</v>
      </c>
      <c r="R14184" s="1" t="s">
        <v>531</v>
      </c>
      <c r="S14184" s="1" t="str">
        <f t="shared" si="450"/>
        <v>LPC392|S|CCOR|9999|1|NORM</v>
      </c>
      <c r="T14184" s="2" t="str">
        <f t="shared" si="451"/>
        <v>OK</v>
      </c>
    </row>
    <row r="14185" spans="1:20" x14ac:dyDescent="0.25">
      <c r="A14185" s="1">
        <v>103010101</v>
      </c>
      <c r="B14185" s="1" t="str">
        <f>VLOOKUP(A14185,[1]Maestra!A$1:C$746,2,0)</f>
        <v>ACPRPCPP8</v>
      </c>
      <c r="C14185" s="1" t="str">
        <f>VLOOKUP(A14185,[1]Maestra!A$1:C$746,3,0)</f>
        <v>PTV Recursos Propios Corto Plazo Paperless</v>
      </c>
      <c r="D14185" s="1" t="s">
        <v>515</v>
      </c>
      <c r="E14185" s="1" t="s">
        <v>537</v>
      </c>
      <c r="F14185" s="1">
        <v>211</v>
      </c>
      <c r="G14185" s="1">
        <v>211</v>
      </c>
      <c r="H14185" s="1">
        <v>392</v>
      </c>
      <c r="I14185" s="1" t="s">
        <v>415</v>
      </c>
      <c r="J14185" s="1" t="s">
        <v>327</v>
      </c>
      <c r="K14185" s="1">
        <v>9999</v>
      </c>
      <c r="L14185" s="1">
        <v>2</v>
      </c>
      <c r="M14185" s="1" t="s">
        <v>445</v>
      </c>
      <c r="Q14185" s="2" t="s">
        <v>37</v>
      </c>
      <c r="R14185" s="1" t="s">
        <v>531</v>
      </c>
      <c r="S14185" s="1" t="str">
        <f t="shared" si="450"/>
        <v>LPC392|S|CCOR|9999|2|DUPE</v>
      </c>
      <c r="T14185" s="2" t="str">
        <f t="shared" si="451"/>
        <v>OK</v>
      </c>
    </row>
    <row r="14186" spans="1:20" x14ac:dyDescent="0.25">
      <c r="A14186" s="1">
        <v>103010101</v>
      </c>
      <c r="B14186" s="1" t="str">
        <f>VLOOKUP(A14186,[1]Maestra!A$1:C$746,2,0)</f>
        <v>ACPRPCPP8</v>
      </c>
      <c r="C14186" s="1" t="str">
        <f>VLOOKUP(A14186,[1]Maestra!A$1:C$746,3,0)</f>
        <v>PTV Recursos Propios Corto Plazo Paperless</v>
      </c>
      <c r="D14186" s="1" t="s">
        <v>515</v>
      </c>
      <c r="E14186" s="1" t="s">
        <v>537</v>
      </c>
      <c r="F14186" s="1">
        <v>211</v>
      </c>
      <c r="G14186" s="1">
        <v>211</v>
      </c>
      <c r="H14186" s="1">
        <v>392</v>
      </c>
      <c r="I14186" s="1" t="s">
        <v>415</v>
      </c>
      <c r="J14186" s="1" t="s">
        <v>327</v>
      </c>
      <c r="K14186" s="1">
        <v>9999</v>
      </c>
      <c r="L14186" s="1">
        <v>2</v>
      </c>
      <c r="M14186" s="1" t="s">
        <v>447</v>
      </c>
      <c r="Q14186" s="2" t="s">
        <v>37</v>
      </c>
      <c r="R14186" s="1" t="s">
        <v>531</v>
      </c>
      <c r="S14186" s="1" t="str">
        <f t="shared" si="450"/>
        <v>LPC392|S|CCOR|9999|2|NORM</v>
      </c>
      <c r="T14186" s="2" t="str">
        <f t="shared" si="451"/>
        <v>OK</v>
      </c>
    </row>
    <row r="14187" spans="1:20" x14ac:dyDescent="0.25">
      <c r="A14187" s="1">
        <v>103010101</v>
      </c>
      <c r="B14187" s="1" t="str">
        <f>VLOOKUP(A14187,[1]Maestra!A$1:C$746,2,0)</f>
        <v>ACPRPCPP8</v>
      </c>
      <c r="C14187" s="1" t="str">
        <f>VLOOKUP(A14187,[1]Maestra!A$1:C$746,3,0)</f>
        <v>PTV Recursos Propios Corto Plazo Paperless</v>
      </c>
      <c r="D14187" s="1" t="s">
        <v>515</v>
      </c>
      <c r="E14187" s="1" t="s">
        <v>537</v>
      </c>
      <c r="F14187" s="1">
        <v>211</v>
      </c>
      <c r="G14187" s="1">
        <v>211</v>
      </c>
      <c r="H14187" s="1">
        <v>392</v>
      </c>
      <c r="I14187" s="1" t="s">
        <v>415</v>
      </c>
      <c r="J14187" s="1" t="s">
        <v>328</v>
      </c>
      <c r="K14187" s="1">
        <v>9999</v>
      </c>
      <c r="L14187" s="1">
        <v>1</v>
      </c>
      <c r="M14187" s="1" t="s">
        <v>445</v>
      </c>
      <c r="Q14187" s="2" t="s">
        <v>37</v>
      </c>
      <c r="R14187" s="1" t="s">
        <v>531</v>
      </c>
      <c r="S14187" s="1" t="str">
        <f t="shared" si="450"/>
        <v>LPC392|S|CGEM|9999|1|DUPE</v>
      </c>
      <c r="T14187" s="2" t="str">
        <f t="shared" si="451"/>
        <v>OK</v>
      </c>
    </row>
    <row r="14188" spans="1:20" x14ac:dyDescent="0.25">
      <c r="A14188" s="1">
        <v>103010101</v>
      </c>
      <c r="B14188" s="1" t="str">
        <f>VLOOKUP(A14188,[1]Maestra!A$1:C$746,2,0)</f>
        <v>ACPRPCPP8</v>
      </c>
      <c r="C14188" s="1" t="str">
        <f>VLOOKUP(A14188,[1]Maestra!A$1:C$746,3,0)</f>
        <v>PTV Recursos Propios Corto Plazo Paperless</v>
      </c>
      <c r="D14188" s="1" t="s">
        <v>515</v>
      </c>
      <c r="E14188" s="1" t="s">
        <v>537</v>
      </c>
      <c r="F14188" s="1">
        <v>211</v>
      </c>
      <c r="G14188" s="1">
        <v>211</v>
      </c>
      <c r="H14188" s="1">
        <v>392</v>
      </c>
      <c r="I14188" s="1" t="s">
        <v>415</v>
      </c>
      <c r="J14188" s="1" t="s">
        <v>328</v>
      </c>
      <c r="K14188" s="1">
        <v>9999</v>
      </c>
      <c r="L14188" s="1">
        <v>1</v>
      </c>
      <c r="M14188" s="1" t="s">
        <v>447</v>
      </c>
      <c r="Q14188" s="2" t="s">
        <v>37</v>
      </c>
      <c r="R14188" s="1" t="s">
        <v>531</v>
      </c>
      <c r="S14188" s="1" t="str">
        <f t="shared" si="450"/>
        <v>LPC392|S|CGEM|9999|1|NORM</v>
      </c>
      <c r="T14188" s="2" t="str">
        <f t="shared" si="451"/>
        <v>OK</v>
      </c>
    </row>
    <row r="14189" spans="1:20" x14ac:dyDescent="0.25">
      <c r="A14189" s="1">
        <v>103010101</v>
      </c>
      <c r="B14189" s="1" t="str">
        <f>VLOOKUP(A14189,[1]Maestra!A$1:C$746,2,0)</f>
        <v>ACPRPCPP8</v>
      </c>
      <c r="C14189" s="1" t="str">
        <f>VLOOKUP(A14189,[1]Maestra!A$1:C$746,3,0)</f>
        <v>PTV Recursos Propios Corto Plazo Paperless</v>
      </c>
      <c r="D14189" s="1" t="s">
        <v>515</v>
      </c>
      <c r="E14189" s="1" t="s">
        <v>537</v>
      </c>
      <c r="F14189" s="1">
        <v>211</v>
      </c>
      <c r="G14189" s="1">
        <v>211</v>
      </c>
      <c r="H14189" s="1">
        <v>392</v>
      </c>
      <c r="I14189" s="1" t="s">
        <v>415</v>
      </c>
      <c r="J14189" s="1" t="s">
        <v>328</v>
      </c>
      <c r="K14189" s="1">
        <v>9999</v>
      </c>
      <c r="L14189" s="1">
        <v>2</v>
      </c>
      <c r="M14189" s="1" t="s">
        <v>445</v>
      </c>
      <c r="Q14189" s="2" t="s">
        <v>37</v>
      </c>
      <c r="R14189" s="1" t="s">
        <v>531</v>
      </c>
      <c r="S14189" s="1" t="str">
        <f t="shared" si="450"/>
        <v>LPC392|S|CGEM|9999|2|DUPE</v>
      </c>
      <c r="T14189" s="2" t="str">
        <f t="shared" si="451"/>
        <v>OK</v>
      </c>
    </row>
    <row r="14190" spans="1:20" x14ac:dyDescent="0.25">
      <c r="A14190" s="1">
        <v>103010101</v>
      </c>
      <c r="B14190" s="1" t="str">
        <f>VLOOKUP(A14190,[1]Maestra!A$1:C$746,2,0)</f>
        <v>ACPRPCPP8</v>
      </c>
      <c r="C14190" s="1" t="str">
        <f>VLOOKUP(A14190,[1]Maestra!A$1:C$746,3,0)</f>
        <v>PTV Recursos Propios Corto Plazo Paperless</v>
      </c>
      <c r="D14190" s="1" t="s">
        <v>515</v>
      </c>
      <c r="E14190" s="1" t="s">
        <v>537</v>
      </c>
      <c r="F14190" s="1">
        <v>211</v>
      </c>
      <c r="G14190" s="1">
        <v>211</v>
      </c>
      <c r="H14190" s="1">
        <v>392</v>
      </c>
      <c r="I14190" s="1" t="s">
        <v>415</v>
      </c>
      <c r="J14190" s="1" t="s">
        <v>328</v>
      </c>
      <c r="K14190" s="1">
        <v>9999</v>
      </c>
      <c r="L14190" s="1">
        <v>2</v>
      </c>
      <c r="M14190" s="1" t="s">
        <v>447</v>
      </c>
      <c r="Q14190" s="2" t="s">
        <v>37</v>
      </c>
      <c r="R14190" s="1" t="s">
        <v>531</v>
      </c>
      <c r="S14190" s="1" t="str">
        <f t="shared" si="450"/>
        <v>LPC392|S|CGEM|9999|2|NORM</v>
      </c>
      <c r="T14190" s="2" t="str">
        <f t="shared" si="451"/>
        <v>OK</v>
      </c>
    </row>
    <row r="14191" spans="1:20" x14ac:dyDescent="0.25">
      <c r="A14191" s="1">
        <v>103010101</v>
      </c>
      <c r="B14191" s="1" t="str">
        <f>VLOOKUP(A14191,[1]Maestra!A$1:C$746,2,0)</f>
        <v>ACPRPCPP8</v>
      </c>
      <c r="C14191" s="1" t="str">
        <f>VLOOKUP(A14191,[1]Maestra!A$1:C$746,3,0)</f>
        <v>PTV Recursos Propios Corto Plazo Paperless</v>
      </c>
      <c r="D14191" s="1" t="s">
        <v>515</v>
      </c>
      <c r="E14191" s="1" t="s">
        <v>537</v>
      </c>
      <c r="F14191" s="1">
        <v>211</v>
      </c>
      <c r="G14191" s="1">
        <v>211</v>
      </c>
      <c r="H14191" s="1">
        <v>392</v>
      </c>
      <c r="I14191" s="1" t="s">
        <v>415</v>
      </c>
      <c r="J14191" s="1" t="s">
        <v>325</v>
      </c>
      <c r="K14191" s="1">
        <v>9999</v>
      </c>
      <c r="L14191" s="1">
        <v>1</v>
      </c>
      <c r="M14191" s="1" t="s">
        <v>445</v>
      </c>
      <c r="Q14191" s="2" t="s">
        <v>37</v>
      </c>
      <c r="R14191" s="1" t="s">
        <v>531</v>
      </c>
      <c r="S14191" s="1" t="str">
        <f t="shared" si="450"/>
        <v>LPC392|S|CMED|9999|1|DUPE</v>
      </c>
      <c r="T14191" s="2" t="str">
        <f t="shared" si="451"/>
        <v>OK</v>
      </c>
    </row>
    <row r="14192" spans="1:20" x14ac:dyDescent="0.25">
      <c r="A14192" s="1">
        <v>103010101</v>
      </c>
      <c r="B14192" s="1" t="str">
        <f>VLOOKUP(A14192,[1]Maestra!A$1:C$746,2,0)</f>
        <v>ACPRPCPP8</v>
      </c>
      <c r="C14192" s="1" t="str">
        <f>VLOOKUP(A14192,[1]Maestra!A$1:C$746,3,0)</f>
        <v>PTV Recursos Propios Corto Plazo Paperless</v>
      </c>
      <c r="D14192" s="1" t="s">
        <v>515</v>
      </c>
      <c r="E14192" s="1" t="s">
        <v>537</v>
      </c>
      <c r="F14192" s="1">
        <v>211</v>
      </c>
      <c r="G14192" s="1">
        <v>211</v>
      </c>
      <c r="H14192" s="1">
        <v>392</v>
      </c>
      <c r="I14192" s="1" t="s">
        <v>415</v>
      </c>
      <c r="J14192" s="1" t="s">
        <v>325</v>
      </c>
      <c r="K14192" s="1">
        <v>9999</v>
      </c>
      <c r="L14192" s="1">
        <v>1</v>
      </c>
      <c r="M14192" s="1" t="s">
        <v>447</v>
      </c>
      <c r="Q14192" s="2" t="s">
        <v>37</v>
      </c>
      <c r="R14192" s="1" t="s">
        <v>531</v>
      </c>
      <c r="S14192" s="1" t="str">
        <f t="shared" si="450"/>
        <v>LPC392|S|CMED|9999|1|NORM</v>
      </c>
      <c r="T14192" s="2" t="str">
        <f t="shared" si="451"/>
        <v>OK</v>
      </c>
    </row>
    <row r="14193" spans="1:20" x14ac:dyDescent="0.25">
      <c r="A14193" s="1">
        <v>103010101</v>
      </c>
      <c r="B14193" s="1" t="str">
        <f>VLOOKUP(A14193,[1]Maestra!A$1:C$746,2,0)</f>
        <v>ACPRPCPP8</v>
      </c>
      <c r="C14193" s="1" t="str">
        <f>VLOOKUP(A14193,[1]Maestra!A$1:C$746,3,0)</f>
        <v>PTV Recursos Propios Corto Plazo Paperless</v>
      </c>
      <c r="D14193" s="1" t="s">
        <v>515</v>
      </c>
      <c r="E14193" s="1" t="s">
        <v>537</v>
      </c>
      <c r="F14193" s="1">
        <v>211</v>
      </c>
      <c r="G14193" s="1">
        <v>211</v>
      </c>
      <c r="H14193" s="1">
        <v>392</v>
      </c>
      <c r="I14193" s="1" t="s">
        <v>415</v>
      </c>
      <c r="J14193" s="1" t="s">
        <v>325</v>
      </c>
      <c r="K14193" s="1">
        <v>9999</v>
      </c>
      <c r="L14193" s="1">
        <v>2</v>
      </c>
      <c r="M14193" s="1" t="s">
        <v>445</v>
      </c>
      <c r="Q14193" s="2" t="s">
        <v>37</v>
      </c>
      <c r="R14193" s="1" t="s">
        <v>531</v>
      </c>
      <c r="S14193" s="1" t="str">
        <f t="shared" si="450"/>
        <v>LPC392|S|CMED|9999|2|DUPE</v>
      </c>
      <c r="T14193" s="2" t="str">
        <f t="shared" si="451"/>
        <v>OK</v>
      </c>
    </row>
    <row r="14194" spans="1:20" x14ac:dyDescent="0.25">
      <c r="A14194" s="1">
        <v>103010101</v>
      </c>
      <c r="B14194" s="1" t="str">
        <f>VLOOKUP(A14194,[1]Maestra!A$1:C$746,2,0)</f>
        <v>ACPRPCPP8</v>
      </c>
      <c r="C14194" s="1" t="str">
        <f>VLOOKUP(A14194,[1]Maestra!A$1:C$746,3,0)</f>
        <v>PTV Recursos Propios Corto Plazo Paperless</v>
      </c>
      <c r="D14194" s="1" t="s">
        <v>515</v>
      </c>
      <c r="E14194" s="1" t="s">
        <v>537</v>
      </c>
      <c r="F14194" s="1">
        <v>211</v>
      </c>
      <c r="G14194" s="1">
        <v>211</v>
      </c>
      <c r="H14194" s="1">
        <v>392</v>
      </c>
      <c r="I14194" s="1" t="s">
        <v>415</v>
      </c>
      <c r="J14194" s="1" t="s">
        <v>325</v>
      </c>
      <c r="K14194" s="1">
        <v>9999</v>
      </c>
      <c r="L14194" s="1">
        <v>2</v>
      </c>
      <c r="M14194" s="1" t="s">
        <v>447</v>
      </c>
      <c r="Q14194" s="2" t="s">
        <v>37</v>
      </c>
      <c r="R14194" s="1" t="s">
        <v>531</v>
      </c>
      <c r="S14194" s="1" t="str">
        <f t="shared" si="450"/>
        <v>LPC392|S|CMED|9999|2|NORM</v>
      </c>
      <c r="T14194" s="2" t="str">
        <f t="shared" si="451"/>
        <v>OK</v>
      </c>
    </row>
    <row r="14195" spans="1:20" x14ac:dyDescent="0.25">
      <c r="A14195" s="1">
        <v>103010101</v>
      </c>
      <c r="B14195" s="1" t="str">
        <f>VLOOKUP(A14195,[1]Maestra!A$1:C$746,2,0)</f>
        <v>ACPRPCPP8</v>
      </c>
      <c r="C14195" s="1" t="str">
        <f>VLOOKUP(A14195,[1]Maestra!A$1:C$746,3,0)</f>
        <v>PTV Recursos Propios Corto Plazo Paperless</v>
      </c>
      <c r="D14195" s="1" t="s">
        <v>515</v>
      </c>
      <c r="E14195" s="1" t="s">
        <v>537</v>
      </c>
      <c r="F14195" s="1">
        <v>211</v>
      </c>
      <c r="G14195" s="1">
        <v>211</v>
      </c>
      <c r="H14195" s="1">
        <v>392</v>
      </c>
      <c r="I14195" s="1" t="s">
        <v>415</v>
      </c>
      <c r="J14195" s="1" t="s">
        <v>331</v>
      </c>
      <c r="K14195" s="1">
        <v>9999</v>
      </c>
      <c r="L14195" s="1">
        <v>1</v>
      </c>
      <c r="M14195" s="1" t="s">
        <v>445</v>
      </c>
      <c r="Q14195" s="2" t="s">
        <v>37</v>
      </c>
      <c r="R14195" s="1" t="s">
        <v>531</v>
      </c>
      <c r="S14195" s="1" t="str">
        <f t="shared" si="450"/>
        <v>LPC392|S|CPEM|9999|1|DUPE</v>
      </c>
      <c r="T14195" s="2" t="str">
        <f t="shared" si="451"/>
        <v>OK</v>
      </c>
    </row>
    <row r="14196" spans="1:20" x14ac:dyDescent="0.25">
      <c r="A14196" s="1">
        <v>103010101</v>
      </c>
      <c r="B14196" s="1" t="str">
        <f>VLOOKUP(A14196,[1]Maestra!A$1:C$746,2,0)</f>
        <v>ACPRPCPP8</v>
      </c>
      <c r="C14196" s="1" t="str">
        <f>VLOOKUP(A14196,[1]Maestra!A$1:C$746,3,0)</f>
        <v>PTV Recursos Propios Corto Plazo Paperless</v>
      </c>
      <c r="D14196" s="1" t="s">
        <v>515</v>
      </c>
      <c r="E14196" s="1" t="s">
        <v>537</v>
      </c>
      <c r="F14196" s="1">
        <v>211</v>
      </c>
      <c r="G14196" s="1">
        <v>211</v>
      </c>
      <c r="H14196" s="1">
        <v>392</v>
      </c>
      <c r="I14196" s="1" t="s">
        <v>415</v>
      </c>
      <c r="J14196" s="1" t="s">
        <v>331</v>
      </c>
      <c r="K14196" s="1">
        <v>9999</v>
      </c>
      <c r="L14196" s="1">
        <v>1</v>
      </c>
      <c r="M14196" s="1" t="s">
        <v>447</v>
      </c>
      <c r="Q14196" s="2" t="s">
        <v>37</v>
      </c>
      <c r="R14196" s="1" t="s">
        <v>531</v>
      </c>
      <c r="S14196" s="1" t="str">
        <f t="shared" si="450"/>
        <v>LPC392|S|CPEM|9999|1|NORM</v>
      </c>
      <c r="T14196" s="2" t="str">
        <f t="shared" si="451"/>
        <v>OK</v>
      </c>
    </row>
    <row r="14197" spans="1:20" x14ac:dyDescent="0.25">
      <c r="A14197" s="1">
        <v>103010101</v>
      </c>
      <c r="B14197" s="1" t="str">
        <f>VLOOKUP(A14197,[1]Maestra!A$1:C$746,2,0)</f>
        <v>ACPRPCPP8</v>
      </c>
      <c r="C14197" s="1" t="str">
        <f>VLOOKUP(A14197,[1]Maestra!A$1:C$746,3,0)</f>
        <v>PTV Recursos Propios Corto Plazo Paperless</v>
      </c>
      <c r="D14197" s="1" t="s">
        <v>515</v>
      </c>
      <c r="E14197" s="1" t="s">
        <v>537</v>
      </c>
      <c r="F14197" s="1">
        <v>211</v>
      </c>
      <c r="G14197" s="1">
        <v>211</v>
      </c>
      <c r="H14197" s="1">
        <v>392</v>
      </c>
      <c r="I14197" s="1" t="s">
        <v>415</v>
      </c>
      <c r="J14197" s="1" t="s">
        <v>331</v>
      </c>
      <c r="K14197" s="1">
        <v>9999</v>
      </c>
      <c r="L14197" s="1">
        <v>2</v>
      </c>
      <c r="M14197" s="1" t="s">
        <v>445</v>
      </c>
      <c r="Q14197" s="2" t="s">
        <v>37</v>
      </c>
      <c r="R14197" s="1" t="s">
        <v>531</v>
      </c>
      <c r="S14197" s="1" t="str">
        <f t="shared" si="450"/>
        <v>LPC392|S|CPEM|9999|2|DUPE</v>
      </c>
      <c r="T14197" s="2" t="str">
        <f t="shared" si="451"/>
        <v>OK</v>
      </c>
    </row>
    <row r="14198" spans="1:20" x14ac:dyDescent="0.25">
      <c r="A14198" s="1">
        <v>103010101</v>
      </c>
      <c r="B14198" s="1" t="str">
        <f>VLOOKUP(A14198,[1]Maestra!A$1:C$746,2,0)</f>
        <v>ACPRPCPP8</v>
      </c>
      <c r="C14198" s="1" t="str">
        <f>VLOOKUP(A14198,[1]Maestra!A$1:C$746,3,0)</f>
        <v>PTV Recursos Propios Corto Plazo Paperless</v>
      </c>
      <c r="D14198" s="1" t="s">
        <v>515</v>
      </c>
      <c r="E14198" s="1" t="s">
        <v>537</v>
      </c>
      <c r="F14198" s="1">
        <v>211</v>
      </c>
      <c r="G14198" s="1">
        <v>211</v>
      </c>
      <c r="H14198" s="1">
        <v>392</v>
      </c>
      <c r="I14198" s="1" t="s">
        <v>415</v>
      </c>
      <c r="J14198" s="1" t="s">
        <v>331</v>
      </c>
      <c r="K14198" s="1">
        <v>9999</v>
      </c>
      <c r="L14198" s="1">
        <v>2</v>
      </c>
      <c r="M14198" s="1" t="s">
        <v>447</v>
      </c>
      <c r="Q14198" s="2" t="s">
        <v>37</v>
      </c>
      <c r="R14198" s="1" t="s">
        <v>531</v>
      </c>
      <c r="S14198" s="1" t="str">
        <f t="shared" si="450"/>
        <v>LPC392|S|CPEM|9999|2|NORM</v>
      </c>
      <c r="T14198" s="2" t="str">
        <f t="shared" si="451"/>
        <v>OK</v>
      </c>
    </row>
    <row r="14199" spans="1:20" x14ac:dyDescent="0.25">
      <c r="A14199" s="1">
        <v>103010101</v>
      </c>
      <c r="B14199" s="1" t="str">
        <f>VLOOKUP(A14199,[1]Maestra!A$1:C$746,2,0)</f>
        <v>ACPRPCPP8</v>
      </c>
      <c r="C14199" s="1" t="str">
        <f>VLOOKUP(A14199,[1]Maestra!A$1:C$746,3,0)</f>
        <v>PTV Recursos Propios Corto Plazo Paperless</v>
      </c>
      <c r="D14199" s="1" t="s">
        <v>515</v>
      </c>
      <c r="E14199" s="1" t="s">
        <v>537</v>
      </c>
      <c r="F14199" s="1">
        <v>211</v>
      </c>
      <c r="G14199" s="1">
        <v>211</v>
      </c>
      <c r="H14199" s="1">
        <v>392</v>
      </c>
      <c r="I14199" s="1" t="s">
        <v>448</v>
      </c>
      <c r="J14199" s="1" t="s">
        <v>327</v>
      </c>
      <c r="K14199" s="1">
        <v>9999</v>
      </c>
      <c r="L14199" s="1">
        <v>1</v>
      </c>
      <c r="M14199" s="1" t="s">
        <v>445</v>
      </c>
      <c r="Q14199" s="2" t="s">
        <v>37</v>
      </c>
      <c r="R14199" s="1" t="s">
        <v>531</v>
      </c>
      <c r="S14199" s="1" t="str">
        <f t="shared" si="450"/>
        <v>LPC392|V|CCOR|9999|1|DUPE</v>
      </c>
      <c r="T14199" s="2" t="str">
        <f t="shared" si="451"/>
        <v>OK</v>
      </c>
    </row>
    <row r="14200" spans="1:20" x14ac:dyDescent="0.25">
      <c r="A14200" s="1">
        <v>103010101</v>
      </c>
      <c r="B14200" s="1" t="str">
        <f>VLOOKUP(A14200,[1]Maestra!A$1:C$746,2,0)</f>
        <v>ACPRPCPP8</v>
      </c>
      <c r="C14200" s="1" t="str">
        <f>VLOOKUP(A14200,[1]Maestra!A$1:C$746,3,0)</f>
        <v>PTV Recursos Propios Corto Plazo Paperless</v>
      </c>
      <c r="D14200" s="1" t="s">
        <v>515</v>
      </c>
      <c r="E14200" s="1" t="s">
        <v>537</v>
      </c>
      <c r="F14200" s="1">
        <v>211</v>
      </c>
      <c r="G14200" s="1">
        <v>211</v>
      </c>
      <c r="H14200" s="1">
        <v>392</v>
      </c>
      <c r="I14200" s="1" t="s">
        <v>448</v>
      </c>
      <c r="J14200" s="1" t="s">
        <v>327</v>
      </c>
      <c r="K14200" s="1">
        <v>9999</v>
      </c>
      <c r="L14200" s="1">
        <v>1</v>
      </c>
      <c r="M14200" s="1" t="s">
        <v>447</v>
      </c>
      <c r="Q14200" s="2" t="s">
        <v>37</v>
      </c>
      <c r="R14200" s="1" t="s">
        <v>531</v>
      </c>
      <c r="S14200" s="1" t="str">
        <f t="shared" si="450"/>
        <v>LPC392|V|CCOR|9999|1|NORM</v>
      </c>
      <c r="T14200" s="2" t="str">
        <f t="shared" si="451"/>
        <v>OK</v>
      </c>
    </row>
    <row r="14201" spans="1:20" x14ac:dyDescent="0.25">
      <c r="A14201" s="1">
        <v>103010101</v>
      </c>
      <c r="B14201" s="1" t="str">
        <f>VLOOKUP(A14201,[1]Maestra!A$1:C$746,2,0)</f>
        <v>ACPRPCPP8</v>
      </c>
      <c r="C14201" s="1" t="str">
        <f>VLOOKUP(A14201,[1]Maestra!A$1:C$746,3,0)</f>
        <v>PTV Recursos Propios Corto Plazo Paperless</v>
      </c>
      <c r="D14201" s="1" t="s">
        <v>515</v>
      </c>
      <c r="E14201" s="1" t="s">
        <v>537</v>
      </c>
      <c r="F14201" s="1">
        <v>211</v>
      </c>
      <c r="G14201" s="1">
        <v>211</v>
      </c>
      <c r="H14201" s="1">
        <v>392</v>
      </c>
      <c r="I14201" s="1" t="s">
        <v>448</v>
      </c>
      <c r="J14201" s="1" t="s">
        <v>327</v>
      </c>
      <c r="K14201" s="1">
        <v>9999</v>
      </c>
      <c r="L14201" s="1">
        <v>2</v>
      </c>
      <c r="M14201" s="1" t="s">
        <v>445</v>
      </c>
      <c r="Q14201" s="2" t="s">
        <v>37</v>
      </c>
      <c r="R14201" s="1" t="s">
        <v>531</v>
      </c>
      <c r="S14201" s="1" t="str">
        <f t="shared" si="450"/>
        <v>LPC392|V|CCOR|9999|2|DUPE</v>
      </c>
      <c r="T14201" s="2" t="str">
        <f t="shared" si="451"/>
        <v>OK</v>
      </c>
    </row>
    <row r="14202" spans="1:20" x14ac:dyDescent="0.25">
      <c r="A14202" s="1">
        <v>103010101</v>
      </c>
      <c r="B14202" s="1" t="str">
        <f>VLOOKUP(A14202,[1]Maestra!A$1:C$746,2,0)</f>
        <v>ACPRPCPP8</v>
      </c>
      <c r="C14202" s="1" t="str">
        <f>VLOOKUP(A14202,[1]Maestra!A$1:C$746,3,0)</f>
        <v>PTV Recursos Propios Corto Plazo Paperless</v>
      </c>
      <c r="D14202" s="1" t="s">
        <v>515</v>
      </c>
      <c r="E14202" s="1" t="s">
        <v>537</v>
      </c>
      <c r="F14202" s="1">
        <v>211</v>
      </c>
      <c r="G14202" s="1">
        <v>211</v>
      </c>
      <c r="H14202" s="1">
        <v>392</v>
      </c>
      <c r="I14202" s="1" t="s">
        <v>448</v>
      </c>
      <c r="J14202" s="1" t="s">
        <v>327</v>
      </c>
      <c r="K14202" s="1">
        <v>9999</v>
      </c>
      <c r="L14202" s="1">
        <v>2</v>
      </c>
      <c r="M14202" s="1" t="s">
        <v>447</v>
      </c>
      <c r="Q14202" s="2" t="s">
        <v>37</v>
      </c>
      <c r="R14202" s="1" t="s">
        <v>531</v>
      </c>
      <c r="S14202" s="1" t="str">
        <f t="shared" si="450"/>
        <v>LPC392|V|CCOR|9999|2|NORM</v>
      </c>
      <c r="T14202" s="2" t="str">
        <f t="shared" si="451"/>
        <v>OK</v>
      </c>
    </row>
    <row r="14203" spans="1:20" x14ac:dyDescent="0.25">
      <c r="A14203" s="1">
        <v>103010101</v>
      </c>
      <c r="B14203" s="1" t="str">
        <f>VLOOKUP(A14203,[1]Maestra!A$1:C$746,2,0)</f>
        <v>ACPRPCPP8</v>
      </c>
      <c r="C14203" s="1" t="str">
        <f>VLOOKUP(A14203,[1]Maestra!A$1:C$746,3,0)</f>
        <v>PTV Recursos Propios Corto Plazo Paperless</v>
      </c>
      <c r="D14203" s="1" t="s">
        <v>515</v>
      </c>
      <c r="E14203" s="1" t="s">
        <v>537</v>
      </c>
      <c r="F14203" s="1">
        <v>211</v>
      </c>
      <c r="G14203" s="1">
        <v>211</v>
      </c>
      <c r="H14203" s="1">
        <v>392</v>
      </c>
      <c r="I14203" s="1" t="s">
        <v>448</v>
      </c>
      <c r="J14203" s="1" t="s">
        <v>328</v>
      </c>
      <c r="K14203" s="1">
        <v>9999</v>
      </c>
      <c r="L14203" s="1">
        <v>1</v>
      </c>
      <c r="M14203" s="1" t="s">
        <v>445</v>
      </c>
      <c r="Q14203" s="2" t="s">
        <v>37</v>
      </c>
      <c r="R14203" s="1" t="s">
        <v>531</v>
      </c>
      <c r="S14203" s="1" t="str">
        <f t="shared" si="450"/>
        <v>LPC392|V|CGEM|9999|1|DUPE</v>
      </c>
      <c r="T14203" s="2" t="str">
        <f t="shared" si="451"/>
        <v>OK</v>
      </c>
    </row>
    <row r="14204" spans="1:20" x14ac:dyDescent="0.25">
      <c r="A14204" s="1">
        <v>103010101</v>
      </c>
      <c r="B14204" s="1" t="str">
        <f>VLOOKUP(A14204,[1]Maestra!A$1:C$746,2,0)</f>
        <v>ACPRPCPP8</v>
      </c>
      <c r="C14204" s="1" t="str">
        <f>VLOOKUP(A14204,[1]Maestra!A$1:C$746,3,0)</f>
        <v>PTV Recursos Propios Corto Plazo Paperless</v>
      </c>
      <c r="D14204" s="1" t="s">
        <v>515</v>
      </c>
      <c r="E14204" s="1" t="s">
        <v>537</v>
      </c>
      <c r="F14204" s="1">
        <v>211</v>
      </c>
      <c r="G14204" s="1">
        <v>211</v>
      </c>
      <c r="H14204" s="1">
        <v>392</v>
      </c>
      <c r="I14204" s="1" t="s">
        <v>448</v>
      </c>
      <c r="J14204" s="1" t="s">
        <v>328</v>
      </c>
      <c r="K14204" s="1">
        <v>9999</v>
      </c>
      <c r="L14204" s="1">
        <v>1</v>
      </c>
      <c r="M14204" s="1" t="s">
        <v>447</v>
      </c>
      <c r="Q14204" s="2" t="s">
        <v>37</v>
      </c>
      <c r="R14204" s="1" t="s">
        <v>531</v>
      </c>
      <c r="S14204" s="1" t="str">
        <f t="shared" si="450"/>
        <v>LPC392|V|CGEM|9999|1|NORM</v>
      </c>
      <c r="T14204" s="2" t="str">
        <f t="shared" si="451"/>
        <v>OK</v>
      </c>
    </row>
    <row r="14205" spans="1:20" x14ac:dyDescent="0.25">
      <c r="A14205" s="1">
        <v>103010101</v>
      </c>
      <c r="B14205" s="1" t="str">
        <f>VLOOKUP(A14205,[1]Maestra!A$1:C$746,2,0)</f>
        <v>ACPRPCPP8</v>
      </c>
      <c r="C14205" s="1" t="str">
        <f>VLOOKUP(A14205,[1]Maestra!A$1:C$746,3,0)</f>
        <v>PTV Recursos Propios Corto Plazo Paperless</v>
      </c>
      <c r="D14205" s="1" t="s">
        <v>515</v>
      </c>
      <c r="E14205" s="1" t="s">
        <v>537</v>
      </c>
      <c r="F14205" s="1">
        <v>211</v>
      </c>
      <c r="G14205" s="1">
        <v>211</v>
      </c>
      <c r="H14205" s="1">
        <v>392</v>
      </c>
      <c r="I14205" s="1" t="s">
        <v>448</v>
      </c>
      <c r="J14205" s="1" t="s">
        <v>328</v>
      </c>
      <c r="K14205" s="1">
        <v>9999</v>
      </c>
      <c r="L14205" s="1">
        <v>2</v>
      </c>
      <c r="M14205" s="1" t="s">
        <v>445</v>
      </c>
      <c r="Q14205" s="2" t="s">
        <v>37</v>
      </c>
      <c r="R14205" s="1" t="s">
        <v>531</v>
      </c>
      <c r="S14205" s="1" t="str">
        <f t="shared" si="450"/>
        <v>LPC392|V|CGEM|9999|2|DUPE</v>
      </c>
      <c r="T14205" s="2" t="str">
        <f t="shared" si="451"/>
        <v>OK</v>
      </c>
    </row>
    <row r="14206" spans="1:20" x14ac:dyDescent="0.25">
      <c r="A14206" s="1">
        <v>103010101</v>
      </c>
      <c r="B14206" s="1" t="str">
        <f>VLOOKUP(A14206,[1]Maestra!A$1:C$746,2,0)</f>
        <v>ACPRPCPP8</v>
      </c>
      <c r="C14206" s="1" t="str">
        <f>VLOOKUP(A14206,[1]Maestra!A$1:C$746,3,0)</f>
        <v>PTV Recursos Propios Corto Plazo Paperless</v>
      </c>
      <c r="D14206" s="1" t="s">
        <v>515</v>
      </c>
      <c r="E14206" s="1" t="s">
        <v>537</v>
      </c>
      <c r="F14206" s="1">
        <v>211</v>
      </c>
      <c r="G14206" s="1">
        <v>211</v>
      </c>
      <c r="H14206" s="1">
        <v>392</v>
      </c>
      <c r="I14206" s="1" t="s">
        <v>448</v>
      </c>
      <c r="J14206" s="1" t="s">
        <v>328</v>
      </c>
      <c r="K14206" s="1">
        <v>9999</v>
      </c>
      <c r="L14206" s="1">
        <v>2</v>
      </c>
      <c r="M14206" s="1" t="s">
        <v>447</v>
      </c>
      <c r="Q14206" s="2" t="s">
        <v>37</v>
      </c>
      <c r="R14206" s="1" t="s">
        <v>531</v>
      </c>
      <c r="S14206" s="1" t="str">
        <f t="shared" si="450"/>
        <v>LPC392|V|CGEM|9999|2|NORM</v>
      </c>
      <c r="T14206" s="2" t="str">
        <f t="shared" si="451"/>
        <v>OK</v>
      </c>
    </row>
    <row r="14207" spans="1:20" x14ac:dyDescent="0.25">
      <c r="A14207" s="1">
        <v>103010101</v>
      </c>
      <c r="B14207" s="1" t="str">
        <f>VLOOKUP(A14207,[1]Maestra!A$1:C$746,2,0)</f>
        <v>ACPRPCPP8</v>
      </c>
      <c r="C14207" s="1" t="str">
        <f>VLOOKUP(A14207,[1]Maestra!A$1:C$746,3,0)</f>
        <v>PTV Recursos Propios Corto Plazo Paperless</v>
      </c>
      <c r="D14207" s="1" t="s">
        <v>515</v>
      </c>
      <c r="E14207" s="1" t="s">
        <v>537</v>
      </c>
      <c r="F14207" s="1">
        <v>211</v>
      </c>
      <c r="G14207" s="1">
        <v>211</v>
      </c>
      <c r="H14207" s="1">
        <v>392</v>
      </c>
      <c r="I14207" s="1" t="s">
        <v>448</v>
      </c>
      <c r="J14207" s="1" t="s">
        <v>325</v>
      </c>
      <c r="K14207" s="1">
        <v>9999</v>
      </c>
      <c r="L14207" s="1">
        <v>1</v>
      </c>
      <c r="M14207" s="1" t="s">
        <v>445</v>
      </c>
      <c r="Q14207" s="2" t="s">
        <v>37</v>
      </c>
      <c r="R14207" s="1" t="s">
        <v>531</v>
      </c>
      <c r="S14207" s="1" t="str">
        <f t="shared" si="450"/>
        <v>LPC392|V|CMED|9999|1|DUPE</v>
      </c>
      <c r="T14207" s="2" t="str">
        <f t="shared" si="451"/>
        <v>OK</v>
      </c>
    </row>
    <row r="14208" spans="1:20" x14ac:dyDescent="0.25">
      <c r="A14208" s="1">
        <v>103010101</v>
      </c>
      <c r="B14208" s="1" t="str">
        <f>VLOOKUP(A14208,[1]Maestra!A$1:C$746,2,0)</f>
        <v>ACPRPCPP8</v>
      </c>
      <c r="C14208" s="1" t="str">
        <f>VLOOKUP(A14208,[1]Maestra!A$1:C$746,3,0)</f>
        <v>PTV Recursos Propios Corto Plazo Paperless</v>
      </c>
      <c r="D14208" s="1" t="s">
        <v>515</v>
      </c>
      <c r="E14208" s="1" t="s">
        <v>537</v>
      </c>
      <c r="F14208" s="1">
        <v>211</v>
      </c>
      <c r="G14208" s="1">
        <v>211</v>
      </c>
      <c r="H14208" s="1">
        <v>392</v>
      </c>
      <c r="I14208" s="1" t="s">
        <v>448</v>
      </c>
      <c r="J14208" s="1" t="s">
        <v>325</v>
      </c>
      <c r="K14208" s="1">
        <v>9999</v>
      </c>
      <c r="L14208" s="1">
        <v>1</v>
      </c>
      <c r="M14208" s="1" t="s">
        <v>447</v>
      </c>
      <c r="Q14208" s="2" t="s">
        <v>37</v>
      </c>
      <c r="R14208" s="1" t="s">
        <v>531</v>
      </c>
      <c r="S14208" s="1" t="str">
        <f t="shared" si="450"/>
        <v>LPC392|V|CMED|9999|1|NORM</v>
      </c>
      <c r="T14208" s="2" t="str">
        <f t="shared" si="451"/>
        <v>OK</v>
      </c>
    </row>
    <row r="14209" spans="1:20" x14ac:dyDescent="0.25">
      <c r="A14209" s="1">
        <v>103010101</v>
      </c>
      <c r="B14209" s="1" t="str">
        <f>VLOOKUP(A14209,[1]Maestra!A$1:C$746,2,0)</f>
        <v>ACPRPCPP8</v>
      </c>
      <c r="C14209" s="1" t="str">
        <f>VLOOKUP(A14209,[1]Maestra!A$1:C$746,3,0)</f>
        <v>PTV Recursos Propios Corto Plazo Paperless</v>
      </c>
      <c r="D14209" s="1" t="s">
        <v>515</v>
      </c>
      <c r="E14209" s="1" t="s">
        <v>537</v>
      </c>
      <c r="F14209" s="1">
        <v>211</v>
      </c>
      <c r="G14209" s="1">
        <v>211</v>
      </c>
      <c r="H14209" s="1">
        <v>392</v>
      </c>
      <c r="I14209" s="1" t="s">
        <v>448</v>
      </c>
      <c r="J14209" s="1" t="s">
        <v>325</v>
      </c>
      <c r="K14209" s="1">
        <v>9999</v>
      </c>
      <c r="L14209" s="1">
        <v>2</v>
      </c>
      <c r="M14209" s="1" t="s">
        <v>445</v>
      </c>
      <c r="Q14209" s="2" t="s">
        <v>37</v>
      </c>
      <c r="R14209" s="1" t="s">
        <v>531</v>
      </c>
      <c r="S14209" s="1" t="str">
        <f t="shared" si="450"/>
        <v>LPC392|V|CMED|9999|2|DUPE</v>
      </c>
      <c r="T14209" s="2" t="str">
        <f t="shared" si="451"/>
        <v>OK</v>
      </c>
    </row>
    <row r="14210" spans="1:20" x14ac:dyDescent="0.25">
      <c r="A14210" s="1">
        <v>103010101</v>
      </c>
      <c r="B14210" s="1" t="str">
        <f>VLOOKUP(A14210,[1]Maestra!A$1:C$746,2,0)</f>
        <v>ACPRPCPP8</v>
      </c>
      <c r="C14210" s="1" t="str">
        <f>VLOOKUP(A14210,[1]Maestra!A$1:C$746,3,0)</f>
        <v>PTV Recursos Propios Corto Plazo Paperless</v>
      </c>
      <c r="D14210" s="1" t="s">
        <v>515</v>
      </c>
      <c r="E14210" s="1" t="s">
        <v>537</v>
      </c>
      <c r="F14210" s="1">
        <v>211</v>
      </c>
      <c r="G14210" s="1">
        <v>211</v>
      </c>
      <c r="H14210" s="1">
        <v>392</v>
      </c>
      <c r="I14210" s="1" t="s">
        <v>448</v>
      </c>
      <c r="J14210" s="1" t="s">
        <v>325</v>
      </c>
      <c r="K14210" s="1">
        <v>9999</v>
      </c>
      <c r="L14210" s="1">
        <v>2</v>
      </c>
      <c r="M14210" s="1" t="s">
        <v>447</v>
      </c>
      <c r="Q14210" s="2" t="s">
        <v>37</v>
      </c>
      <c r="R14210" s="1" t="s">
        <v>531</v>
      </c>
      <c r="S14210" s="1" t="str">
        <f t="shared" ref="S14210:S14273" si="452">_xlfn.CONCAT(D14210,H14210,"|",I14210,"|",J14210,"|",K14210,"|",L14210,"|",M14210)</f>
        <v>LPC392|V|CMED|9999|2|NORM</v>
      </c>
      <c r="T14210" s="2" t="str">
        <f t="shared" si="451"/>
        <v>OK</v>
      </c>
    </row>
    <row r="14211" spans="1:20" x14ac:dyDescent="0.25">
      <c r="A14211" s="1">
        <v>103010101</v>
      </c>
      <c r="B14211" s="1" t="str">
        <f>VLOOKUP(A14211,[1]Maestra!A$1:C$746,2,0)</f>
        <v>ACPRPCPP8</v>
      </c>
      <c r="C14211" s="1" t="str">
        <f>VLOOKUP(A14211,[1]Maestra!A$1:C$746,3,0)</f>
        <v>PTV Recursos Propios Corto Plazo Paperless</v>
      </c>
      <c r="D14211" s="1" t="s">
        <v>515</v>
      </c>
      <c r="E14211" s="1" t="s">
        <v>537</v>
      </c>
      <c r="F14211" s="1">
        <v>211</v>
      </c>
      <c r="G14211" s="1">
        <v>211</v>
      </c>
      <c r="H14211" s="1">
        <v>392</v>
      </c>
      <c r="I14211" s="1" t="s">
        <v>448</v>
      </c>
      <c r="J14211" s="1" t="s">
        <v>331</v>
      </c>
      <c r="K14211" s="1">
        <v>9999</v>
      </c>
      <c r="L14211" s="1">
        <v>1</v>
      </c>
      <c r="M14211" s="1" t="s">
        <v>445</v>
      </c>
      <c r="Q14211" s="2" t="s">
        <v>37</v>
      </c>
      <c r="R14211" s="1" t="s">
        <v>531</v>
      </c>
      <c r="S14211" s="1" t="str">
        <f t="shared" si="452"/>
        <v>LPC392|V|CPEM|9999|1|DUPE</v>
      </c>
      <c r="T14211" s="2" t="str">
        <f t="shared" ref="T14211:T14274" si="453">IF(COUNTIFS($D$2:$D$20413,D14211,$S$2:$S$20413,S14211,$A$2:$A$20413,"&lt;&gt;"&amp;A14211)&gt;0,"Conflicto","OK")</f>
        <v>OK</v>
      </c>
    </row>
    <row r="14212" spans="1:20" x14ac:dyDescent="0.25">
      <c r="A14212" s="1">
        <v>103010101</v>
      </c>
      <c r="B14212" s="1" t="str">
        <f>VLOOKUP(A14212,[1]Maestra!A$1:C$746,2,0)</f>
        <v>ACPRPCPP8</v>
      </c>
      <c r="C14212" s="1" t="str">
        <f>VLOOKUP(A14212,[1]Maestra!A$1:C$746,3,0)</f>
        <v>PTV Recursos Propios Corto Plazo Paperless</v>
      </c>
      <c r="D14212" s="1" t="s">
        <v>515</v>
      </c>
      <c r="E14212" s="1" t="s">
        <v>537</v>
      </c>
      <c r="F14212" s="1">
        <v>211</v>
      </c>
      <c r="G14212" s="1">
        <v>211</v>
      </c>
      <c r="H14212" s="1">
        <v>392</v>
      </c>
      <c r="I14212" s="1" t="s">
        <v>448</v>
      </c>
      <c r="J14212" s="1" t="s">
        <v>331</v>
      </c>
      <c r="K14212" s="1">
        <v>9999</v>
      </c>
      <c r="L14212" s="1">
        <v>1</v>
      </c>
      <c r="M14212" s="1" t="s">
        <v>447</v>
      </c>
      <c r="Q14212" s="2" t="s">
        <v>37</v>
      </c>
      <c r="R14212" s="1" t="s">
        <v>531</v>
      </c>
      <c r="S14212" s="1" t="str">
        <f t="shared" si="452"/>
        <v>LPC392|V|CPEM|9999|1|NORM</v>
      </c>
      <c r="T14212" s="2" t="str">
        <f t="shared" si="453"/>
        <v>OK</v>
      </c>
    </row>
    <row r="14213" spans="1:20" x14ac:dyDescent="0.25">
      <c r="A14213" s="1">
        <v>103010101</v>
      </c>
      <c r="B14213" s="1" t="str">
        <f>VLOOKUP(A14213,[1]Maestra!A$1:C$746,2,0)</f>
        <v>ACPRPCPP8</v>
      </c>
      <c r="C14213" s="1" t="str">
        <f>VLOOKUP(A14213,[1]Maestra!A$1:C$746,3,0)</f>
        <v>PTV Recursos Propios Corto Plazo Paperless</v>
      </c>
      <c r="D14213" s="1" t="s">
        <v>515</v>
      </c>
      <c r="E14213" s="1" t="s">
        <v>537</v>
      </c>
      <c r="F14213" s="1">
        <v>211</v>
      </c>
      <c r="G14213" s="1">
        <v>211</v>
      </c>
      <c r="H14213" s="1">
        <v>392</v>
      </c>
      <c r="I14213" s="1" t="s">
        <v>448</v>
      </c>
      <c r="J14213" s="1" t="s">
        <v>331</v>
      </c>
      <c r="K14213" s="1">
        <v>9999</v>
      </c>
      <c r="L14213" s="1">
        <v>2</v>
      </c>
      <c r="M14213" s="1" t="s">
        <v>445</v>
      </c>
      <c r="Q14213" s="2" t="s">
        <v>37</v>
      </c>
      <c r="R14213" s="1" t="s">
        <v>531</v>
      </c>
      <c r="S14213" s="1" t="str">
        <f t="shared" si="452"/>
        <v>LPC392|V|CPEM|9999|2|DUPE</v>
      </c>
      <c r="T14213" s="2" t="str">
        <f t="shared" si="453"/>
        <v>OK</v>
      </c>
    </row>
    <row r="14214" spans="1:20" x14ac:dyDescent="0.25">
      <c r="A14214" s="1">
        <v>103010101</v>
      </c>
      <c r="B14214" s="1" t="str">
        <f>VLOOKUP(A14214,[1]Maestra!A$1:C$746,2,0)</f>
        <v>ACPRPCPP8</v>
      </c>
      <c r="C14214" s="1" t="str">
        <f>VLOOKUP(A14214,[1]Maestra!A$1:C$746,3,0)</f>
        <v>PTV Recursos Propios Corto Plazo Paperless</v>
      </c>
      <c r="D14214" s="1" t="s">
        <v>515</v>
      </c>
      <c r="E14214" s="1" t="s">
        <v>537</v>
      </c>
      <c r="F14214" s="1">
        <v>211</v>
      </c>
      <c r="G14214" s="1">
        <v>211</v>
      </c>
      <c r="H14214" s="1">
        <v>392</v>
      </c>
      <c r="I14214" s="1" t="s">
        <v>448</v>
      </c>
      <c r="J14214" s="1" t="s">
        <v>331</v>
      </c>
      <c r="K14214" s="1">
        <v>9999</v>
      </c>
      <c r="L14214" s="1">
        <v>2</v>
      </c>
      <c r="M14214" s="1" t="s">
        <v>447</v>
      </c>
      <c r="Q14214" s="2" t="s">
        <v>37</v>
      </c>
      <c r="R14214" s="1" t="s">
        <v>531</v>
      </c>
      <c r="S14214" s="1" t="str">
        <f t="shared" si="452"/>
        <v>LPC392|V|CPEM|9999|2|NORM</v>
      </c>
      <c r="T14214" s="2" t="str">
        <f t="shared" si="453"/>
        <v>OK</v>
      </c>
    </row>
    <row r="14215" spans="1:20" x14ac:dyDescent="0.25">
      <c r="A14215" s="1">
        <v>103011299</v>
      </c>
      <c r="B14215" s="1" t="str">
        <f>VLOOKUP(A14215,[1]Maestra!A$1:C$746,2,0)</f>
        <v>ACPCPIMY8</v>
      </c>
      <c r="C14215" s="1" t="str">
        <f>VLOOKUP(A14215,[1]Maestra!A$1:C$746,3,0)</f>
        <v>PTV Corto Plazo Impulso MyPerú</v>
      </c>
      <c r="D14215" s="1" t="s">
        <v>515</v>
      </c>
      <c r="E14215" s="1" t="s">
        <v>537</v>
      </c>
      <c r="F14215" s="1">
        <v>211</v>
      </c>
      <c r="G14215" s="1">
        <v>211</v>
      </c>
      <c r="H14215" s="1">
        <v>751</v>
      </c>
      <c r="I14215" s="1" t="s">
        <v>415</v>
      </c>
      <c r="J14215" s="1" t="s">
        <v>327</v>
      </c>
      <c r="K14215" s="1">
        <v>9999</v>
      </c>
      <c r="L14215" s="1">
        <v>1</v>
      </c>
      <c r="M14215" s="1" t="s">
        <v>445</v>
      </c>
      <c r="Q14215" s="2" t="s">
        <v>37</v>
      </c>
      <c r="R14215" s="1" t="s">
        <v>531</v>
      </c>
      <c r="S14215" s="1" t="str">
        <f t="shared" si="452"/>
        <v>LPC751|S|CCOR|9999|1|DUPE</v>
      </c>
      <c r="T14215" s="2" t="str">
        <f t="shared" si="453"/>
        <v>OK</v>
      </c>
    </row>
    <row r="14216" spans="1:20" x14ac:dyDescent="0.25">
      <c r="A14216" s="1">
        <v>103011299</v>
      </c>
      <c r="B14216" s="1" t="str">
        <f>VLOOKUP(A14216,[1]Maestra!A$1:C$746,2,0)</f>
        <v>ACPCPIMY8</v>
      </c>
      <c r="C14216" s="1" t="str">
        <f>VLOOKUP(A14216,[1]Maestra!A$1:C$746,3,0)</f>
        <v>PTV Corto Plazo Impulso MyPerú</v>
      </c>
      <c r="D14216" s="1" t="s">
        <v>515</v>
      </c>
      <c r="E14216" s="1" t="s">
        <v>537</v>
      </c>
      <c r="F14216" s="1">
        <v>211</v>
      </c>
      <c r="G14216" s="1">
        <v>211</v>
      </c>
      <c r="H14216" s="1">
        <v>751</v>
      </c>
      <c r="I14216" s="1" t="s">
        <v>415</v>
      </c>
      <c r="J14216" s="1" t="s">
        <v>327</v>
      </c>
      <c r="K14216" s="1">
        <v>9999</v>
      </c>
      <c r="L14216" s="1">
        <v>1</v>
      </c>
      <c r="M14216" s="1" t="s">
        <v>447</v>
      </c>
      <c r="Q14216" s="2" t="s">
        <v>37</v>
      </c>
      <c r="R14216" s="1" t="s">
        <v>531</v>
      </c>
      <c r="S14216" s="1" t="str">
        <f t="shared" si="452"/>
        <v>LPC751|S|CCOR|9999|1|NORM</v>
      </c>
      <c r="T14216" s="2" t="str">
        <f t="shared" si="453"/>
        <v>OK</v>
      </c>
    </row>
    <row r="14217" spans="1:20" x14ac:dyDescent="0.25">
      <c r="A14217" s="1">
        <v>103011299</v>
      </c>
      <c r="B14217" s="1" t="str">
        <f>VLOOKUP(A14217,[1]Maestra!A$1:C$746,2,0)</f>
        <v>ACPCPIMY8</v>
      </c>
      <c r="C14217" s="1" t="str">
        <f>VLOOKUP(A14217,[1]Maestra!A$1:C$746,3,0)</f>
        <v>PTV Corto Plazo Impulso MyPerú</v>
      </c>
      <c r="D14217" s="1" t="s">
        <v>515</v>
      </c>
      <c r="E14217" s="1" t="s">
        <v>537</v>
      </c>
      <c r="F14217" s="1">
        <v>211</v>
      </c>
      <c r="G14217" s="1">
        <v>211</v>
      </c>
      <c r="H14217" s="1">
        <v>751</v>
      </c>
      <c r="I14217" s="1" t="s">
        <v>415</v>
      </c>
      <c r="J14217" s="1" t="s">
        <v>327</v>
      </c>
      <c r="K14217" s="1">
        <v>9999</v>
      </c>
      <c r="L14217" s="1">
        <v>2</v>
      </c>
      <c r="M14217" s="1" t="s">
        <v>445</v>
      </c>
      <c r="Q14217" s="2" t="s">
        <v>37</v>
      </c>
      <c r="R14217" s="1" t="s">
        <v>531</v>
      </c>
      <c r="S14217" s="1" t="str">
        <f t="shared" si="452"/>
        <v>LPC751|S|CCOR|9999|2|DUPE</v>
      </c>
      <c r="T14217" s="2" t="str">
        <f t="shared" si="453"/>
        <v>OK</v>
      </c>
    </row>
    <row r="14218" spans="1:20" x14ac:dyDescent="0.25">
      <c r="A14218" s="1">
        <v>103011299</v>
      </c>
      <c r="B14218" s="1" t="str">
        <f>VLOOKUP(A14218,[1]Maestra!A$1:C$746,2,0)</f>
        <v>ACPCPIMY8</v>
      </c>
      <c r="C14218" s="1" t="str">
        <f>VLOOKUP(A14218,[1]Maestra!A$1:C$746,3,0)</f>
        <v>PTV Corto Plazo Impulso MyPerú</v>
      </c>
      <c r="D14218" s="1" t="s">
        <v>515</v>
      </c>
      <c r="E14218" s="1" t="s">
        <v>537</v>
      </c>
      <c r="F14218" s="1">
        <v>211</v>
      </c>
      <c r="G14218" s="1">
        <v>211</v>
      </c>
      <c r="H14218" s="1">
        <v>751</v>
      </c>
      <c r="I14218" s="1" t="s">
        <v>415</v>
      </c>
      <c r="J14218" s="1" t="s">
        <v>327</v>
      </c>
      <c r="K14218" s="1">
        <v>9999</v>
      </c>
      <c r="L14218" s="1">
        <v>2</v>
      </c>
      <c r="M14218" s="1" t="s">
        <v>447</v>
      </c>
      <c r="Q14218" s="2" t="s">
        <v>37</v>
      </c>
      <c r="R14218" s="1" t="s">
        <v>531</v>
      </c>
      <c r="S14218" s="1" t="str">
        <f t="shared" si="452"/>
        <v>LPC751|S|CCOR|9999|2|NORM</v>
      </c>
      <c r="T14218" s="2" t="str">
        <f t="shared" si="453"/>
        <v>OK</v>
      </c>
    </row>
    <row r="14219" spans="1:20" x14ac:dyDescent="0.25">
      <c r="A14219" s="1">
        <v>103011299</v>
      </c>
      <c r="B14219" s="1" t="str">
        <f>VLOOKUP(A14219,[1]Maestra!A$1:C$746,2,0)</f>
        <v>ACPCPIMY8</v>
      </c>
      <c r="C14219" s="1" t="str">
        <f>VLOOKUP(A14219,[1]Maestra!A$1:C$746,3,0)</f>
        <v>PTV Corto Plazo Impulso MyPerú</v>
      </c>
      <c r="D14219" s="1" t="s">
        <v>515</v>
      </c>
      <c r="E14219" s="1" t="s">
        <v>537</v>
      </c>
      <c r="F14219" s="1">
        <v>211</v>
      </c>
      <c r="G14219" s="1">
        <v>211</v>
      </c>
      <c r="H14219" s="1">
        <v>751</v>
      </c>
      <c r="I14219" s="1" t="s">
        <v>415</v>
      </c>
      <c r="J14219" s="1" t="s">
        <v>328</v>
      </c>
      <c r="K14219" s="1">
        <v>9999</v>
      </c>
      <c r="L14219" s="1">
        <v>1</v>
      </c>
      <c r="M14219" s="1" t="s">
        <v>445</v>
      </c>
      <c r="Q14219" s="2" t="s">
        <v>37</v>
      </c>
      <c r="R14219" s="1" t="s">
        <v>531</v>
      </c>
      <c r="S14219" s="1" t="str">
        <f t="shared" si="452"/>
        <v>LPC751|S|CGEM|9999|1|DUPE</v>
      </c>
      <c r="T14219" s="2" t="str">
        <f t="shared" si="453"/>
        <v>OK</v>
      </c>
    </row>
    <row r="14220" spans="1:20" x14ac:dyDescent="0.25">
      <c r="A14220" s="1">
        <v>103011299</v>
      </c>
      <c r="B14220" s="1" t="str">
        <f>VLOOKUP(A14220,[1]Maestra!A$1:C$746,2,0)</f>
        <v>ACPCPIMY8</v>
      </c>
      <c r="C14220" s="1" t="str">
        <f>VLOOKUP(A14220,[1]Maestra!A$1:C$746,3,0)</f>
        <v>PTV Corto Plazo Impulso MyPerú</v>
      </c>
      <c r="D14220" s="1" t="s">
        <v>515</v>
      </c>
      <c r="E14220" s="1" t="s">
        <v>537</v>
      </c>
      <c r="F14220" s="1">
        <v>211</v>
      </c>
      <c r="G14220" s="1">
        <v>211</v>
      </c>
      <c r="H14220" s="1">
        <v>751</v>
      </c>
      <c r="I14220" s="1" t="s">
        <v>415</v>
      </c>
      <c r="J14220" s="1" t="s">
        <v>328</v>
      </c>
      <c r="K14220" s="1">
        <v>9999</v>
      </c>
      <c r="L14220" s="1">
        <v>1</v>
      </c>
      <c r="M14220" s="1" t="s">
        <v>447</v>
      </c>
      <c r="Q14220" s="2" t="s">
        <v>37</v>
      </c>
      <c r="R14220" s="1" t="s">
        <v>531</v>
      </c>
      <c r="S14220" s="1" t="str">
        <f t="shared" si="452"/>
        <v>LPC751|S|CGEM|9999|1|NORM</v>
      </c>
      <c r="T14220" s="2" t="str">
        <f t="shared" si="453"/>
        <v>OK</v>
      </c>
    </row>
    <row r="14221" spans="1:20" x14ac:dyDescent="0.25">
      <c r="A14221" s="1">
        <v>103011299</v>
      </c>
      <c r="B14221" s="1" t="str">
        <f>VLOOKUP(A14221,[1]Maestra!A$1:C$746,2,0)</f>
        <v>ACPCPIMY8</v>
      </c>
      <c r="C14221" s="1" t="str">
        <f>VLOOKUP(A14221,[1]Maestra!A$1:C$746,3,0)</f>
        <v>PTV Corto Plazo Impulso MyPerú</v>
      </c>
      <c r="D14221" s="1" t="s">
        <v>515</v>
      </c>
      <c r="E14221" s="1" t="s">
        <v>537</v>
      </c>
      <c r="F14221" s="1">
        <v>211</v>
      </c>
      <c r="G14221" s="1">
        <v>211</v>
      </c>
      <c r="H14221" s="1">
        <v>751</v>
      </c>
      <c r="I14221" s="1" t="s">
        <v>415</v>
      </c>
      <c r="J14221" s="1" t="s">
        <v>328</v>
      </c>
      <c r="K14221" s="1">
        <v>9999</v>
      </c>
      <c r="L14221" s="1">
        <v>2</v>
      </c>
      <c r="M14221" s="1" t="s">
        <v>445</v>
      </c>
      <c r="Q14221" s="2" t="s">
        <v>37</v>
      </c>
      <c r="R14221" s="1" t="s">
        <v>531</v>
      </c>
      <c r="S14221" s="1" t="str">
        <f t="shared" si="452"/>
        <v>LPC751|S|CGEM|9999|2|DUPE</v>
      </c>
      <c r="T14221" s="2" t="str">
        <f t="shared" si="453"/>
        <v>OK</v>
      </c>
    </row>
    <row r="14222" spans="1:20" x14ac:dyDescent="0.25">
      <c r="A14222" s="1">
        <v>103011299</v>
      </c>
      <c r="B14222" s="1" t="str">
        <f>VLOOKUP(A14222,[1]Maestra!A$1:C$746,2,0)</f>
        <v>ACPCPIMY8</v>
      </c>
      <c r="C14222" s="1" t="str">
        <f>VLOOKUP(A14222,[1]Maestra!A$1:C$746,3,0)</f>
        <v>PTV Corto Plazo Impulso MyPerú</v>
      </c>
      <c r="D14222" s="1" t="s">
        <v>515</v>
      </c>
      <c r="E14222" s="1" t="s">
        <v>537</v>
      </c>
      <c r="F14222" s="1">
        <v>211</v>
      </c>
      <c r="G14222" s="1">
        <v>211</v>
      </c>
      <c r="H14222" s="1">
        <v>751</v>
      </c>
      <c r="I14222" s="1" t="s">
        <v>415</v>
      </c>
      <c r="J14222" s="1" t="s">
        <v>328</v>
      </c>
      <c r="K14222" s="1">
        <v>9999</v>
      </c>
      <c r="L14222" s="1">
        <v>2</v>
      </c>
      <c r="M14222" s="1" t="s">
        <v>447</v>
      </c>
      <c r="Q14222" s="2" t="s">
        <v>37</v>
      </c>
      <c r="R14222" s="1" t="s">
        <v>531</v>
      </c>
      <c r="S14222" s="1" t="str">
        <f t="shared" si="452"/>
        <v>LPC751|S|CGEM|9999|2|NORM</v>
      </c>
      <c r="T14222" s="2" t="str">
        <f t="shared" si="453"/>
        <v>OK</v>
      </c>
    </row>
    <row r="14223" spans="1:20" x14ac:dyDescent="0.25">
      <c r="A14223" s="1">
        <v>103011299</v>
      </c>
      <c r="B14223" s="1" t="str">
        <f>VLOOKUP(A14223,[1]Maestra!A$1:C$746,2,0)</f>
        <v>ACPCPIMY8</v>
      </c>
      <c r="C14223" s="1" t="str">
        <f>VLOOKUP(A14223,[1]Maestra!A$1:C$746,3,0)</f>
        <v>PTV Corto Plazo Impulso MyPerú</v>
      </c>
      <c r="D14223" s="1" t="s">
        <v>515</v>
      </c>
      <c r="E14223" s="1" t="s">
        <v>537</v>
      </c>
      <c r="F14223" s="1">
        <v>211</v>
      </c>
      <c r="G14223" s="1">
        <v>211</v>
      </c>
      <c r="H14223" s="1">
        <v>751</v>
      </c>
      <c r="I14223" s="1" t="s">
        <v>415</v>
      </c>
      <c r="J14223" s="1" t="s">
        <v>325</v>
      </c>
      <c r="K14223" s="1">
        <v>9999</v>
      </c>
      <c r="L14223" s="1">
        <v>1</v>
      </c>
      <c r="M14223" s="1" t="s">
        <v>445</v>
      </c>
      <c r="Q14223" s="2" t="s">
        <v>37</v>
      </c>
      <c r="R14223" s="1" t="s">
        <v>531</v>
      </c>
      <c r="S14223" s="1" t="str">
        <f t="shared" si="452"/>
        <v>LPC751|S|CMED|9999|1|DUPE</v>
      </c>
      <c r="T14223" s="2" t="str">
        <f t="shared" si="453"/>
        <v>OK</v>
      </c>
    </row>
    <row r="14224" spans="1:20" x14ac:dyDescent="0.25">
      <c r="A14224" s="1">
        <v>103011299</v>
      </c>
      <c r="B14224" s="1" t="str">
        <f>VLOOKUP(A14224,[1]Maestra!A$1:C$746,2,0)</f>
        <v>ACPCPIMY8</v>
      </c>
      <c r="C14224" s="1" t="str">
        <f>VLOOKUP(A14224,[1]Maestra!A$1:C$746,3,0)</f>
        <v>PTV Corto Plazo Impulso MyPerú</v>
      </c>
      <c r="D14224" s="1" t="s">
        <v>515</v>
      </c>
      <c r="E14224" s="1" t="s">
        <v>537</v>
      </c>
      <c r="F14224" s="1">
        <v>211</v>
      </c>
      <c r="G14224" s="1">
        <v>211</v>
      </c>
      <c r="H14224" s="1">
        <v>751</v>
      </c>
      <c r="I14224" s="1" t="s">
        <v>415</v>
      </c>
      <c r="J14224" s="1" t="s">
        <v>325</v>
      </c>
      <c r="K14224" s="1">
        <v>9999</v>
      </c>
      <c r="L14224" s="1">
        <v>1</v>
      </c>
      <c r="M14224" s="1" t="s">
        <v>447</v>
      </c>
      <c r="Q14224" s="2" t="s">
        <v>37</v>
      </c>
      <c r="R14224" s="1" t="s">
        <v>531</v>
      </c>
      <c r="S14224" s="1" t="str">
        <f t="shared" si="452"/>
        <v>LPC751|S|CMED|9999|1|NORM</v>
      </c>
      <c r="T14224" s="2" t="str">
        <f t="shared" si="453"/>
        <v>OK</v>
      </c>
    </row>
    <row r="14225" spans="1:20" x14ac:dyDescent="0.25">
      <c r="A14225" s="1">
        <v>103011299</v>
      </c>
      <c r="B14225" s="1" t="str">
        <f>VLOOKUP(A14225,[1]Maestra!A$1:C$746,2,0)</f>
        <v>ACPCPIMY8</v>
      </c>
      <c r="C14225" s="1" t="str">
        <f>VLOOKUP(A14225,[1]Maestra!A$1:C$746,3,0)</f>
        <v>PTV Corto Plazo Impulso MyPerú</v>
      </c>
      <c r="D14225" s="1" t="s">
        <v>515</v>
      </c>
      <c r="E14225" s="1" t="s">
        <v>537</v>
      </c>
      <c r="F14225" s="1">
        <v>211</v>
      </c>
      <c r="G14225" s="1">
        <v>211</v>
      </c>
      <c r="H14225" s="1">
        <v>751</v>
      </c>
      <c r="I14225" s="1" t="s">
        <v>415</v>
      </c>
      <c r="J14225" s="1" t="s">
        <v>325</v>
      </c>
      <c r="K14225" s="1">
        <v>9999</v>
      </c>
      <c r="L14225" s="1">
        <v>2</v>
      </c>
      <c r="M14225" s="1" t="s">
        <v>445</v>
      </c>
      <c r="Q14225" s="2" t="s">
        <v>37</v>
      </c>
      <c r="R14225" s="1" t="s">
        <v>531</v>
      </c>
      <c r="S14225" s="1" t="str">
        <f t="shared" si="452"/>
        <v>LPC751|S|CMED|9999|2|DUPE</v>
      </c>
      <c r="T14225" s="2" t="str">
        <f t="shared" si="453"/>
        <v>OK</v>
      </c>
    </row>
    <row r="14226" spans="1:20" x14ac:dyDescent="0.25">
      <c r="A14226" s="1">
        <v>103011299</v>
      </c>
      <c r="B14226" s="1" t="str">
        <f>VLOOKUP(A14226,[1]Maestra!A$1:C$746,2,0)</f>
        <v>ACPCPIMY8</v>
      </c>
      <c r="C14226" s="1" t="str">
        <f>VLOOKUP(A14226,[1]Maestra!A$1:C$746,3,0)</f>
        <v>PTV Corto Plazo Impulso MyPerú</v>
      </c>
      <c r="D14226" s="1" t="s">
        <v>515</v>
      </c>
      <c r="E14226" s="1" t="s">
        <v>537</v>
      </c>
      <c r="F14226" s="1">
        <v>211</v>
      </c>
      <c r="G14226" s="1">
        <v>211</v>
      </c>
      <c r="H14226" s="1">
        <v>751</v>
      </c>
      <c r="I14226" s="1" t="s">
        <v>415</v>
      </c>
      <c r="J14226" s="1" t="s">
        <v>325</v>
      </c>
      <c r="K14226" s="1">
        <v>9999</v>
      </c>
      <c r="L14226" s="1">
        <v>2</v>
      </c>
      <c r="M14226" s="1" t="s">
        <v>447</v>
      </c>
      <c r="Q14226" s="2" t="s">
        <v>37</v>
      </c>
      <c r="R14226" s="1" t="s">
        <v>531</v>
      </c>
      <c r="S14226" s="1" t="str">
        <f t="shared" si="452"/>
        <v>LPC751|S|CMED|9999|2|NORM</v>
      </c>
      <c r="T14226" s="2" t="str">
        <f t="shared" si="453"/>
        <v>OK</v>
      </c>
    </row>
    <row r="14227" spans="1:20" x14ac:dyDescent="0.25">
      <c r="A14227" s="1">
        <v>103011299</v>
      </c>
      <c r="B14227" s="1" t="str">
        <f>VLOOKUP(A14227,[1]Maestra!A$1:C$746,2,0)</f>
        <v>ACPCPIMY8</v>
      </c>
      <c r="C14227" s="1" t="str">
        <f>VLOOKUP(A14227,[1]Maestra!A$1:C$746,3,0)</f>
        <v>PTV Corto Plazo Impulso MyPerú</v>
      </c>
      <c r="D14227" s="1" t="s">
        <v>515</v>
      </c>
      <c r="E14227" s="1" t="s">
        <v>537</v>
      </c>
      <c r="F14227" s="1">
        <v>211</v>
      </c>
      <c r="G14227" s="1">
        <v>211</v>
      </c>
      <c r="H14227" s="1">
        <v>751</v>
      </c>
      <c r="I14227" s="1" t="s">
        <v>415</v>
      </c>
      <c r="J14227" s="1" t="s">
        <v>330</v>
      </c>
      <c r="K14227" s="1">
        <v>9999</v>
      </c>
      <c r="L14227" s="1">
        <v>1</v>
      </c>
      <c r="M14227" s="1" t="s">
        <v>445</v>
      </c>
      <c r="Q14227" s="2" t="s">
        <v>37</v>
      </c>
      <c r="R14227" s="1" t="s">
        <v>531</v>
      </c>
      <c r="S14227" s="1" t="str">
        <f t="shared" si="452"/>
        <v>LPC751|S|CMIE|9999|1|DUPE</v>
      </c>
      <c r="T14227" s="2" t="str">
        <f t="shared" si="453"/>
        <v>OK</v>
      </c>
    </row>
    <row r="14228" spans="1:20" x14ac:dyDescent="0.25">
      <c r="A14228" s="1">
        <v>103011299</v>
      </c>
      <c r="B14228" s="1" t="str">
        <f>VLOOKUP(A14228,[1]Maestra!A$1:C$746,2,0)</f>
        <v>ACPCPIMY8</v>
      </c>
      <c r="C14228" s="1" t="str">
        <f>VLOOKUP(A14228,[1]Maestra!A$1:C$746,3,0)</f>
        <v>PTV Corto Plazo Impulso MyPerú</v>
      </c>
      <c r="D14228" s="1" t="s">
        <v>515</v>
      </c>
      <c r="E14228" s="1" t="s">
        <v>537</v>
      </c>
      <c r="F14228" s="1">
        <v>211</v>
      </c>
      <c r="G14228" s="1">
        <v>211</v>
      </c>
      <c r="H14228" s="1">
        <v>751</v>
      </c>
      <c r="I14228" s="1" t="s">
        <v>415</v>
      </c>
      <c r="J14228" s="1" t="s">
        <v>330</v>
      </c>
      <c r="K14228" s="1">
        <v>9999</v>
      </c>
      <c r="L14228" s="1">
        <v>1</v>
      </c>
      <c r="M14228" s="1" t="s">
        <v>447</v>
      </c>
      <c r="Q14228" s="2" t="s">
        <v>37</v>
      </c>
      <c r="R14228" s="1" t="s">
        <v>531</v>
      </c>
      <c r="S14228" s="1" t="str">
        <f t="shared" si="452"/>
        <v>LPC751|S|CMIE|9999|1|NORM</v>
      </c>
      <c r="T14228" s="2" t="str">
        <f t="shared" si="453"/>
        <v>OK</v>
      </c>
    </row>
    <row r="14229" spans="1:20" x14ac:dyDescent="0.25">
      <c r="A14229" s="1">
        <v>103011299</v>
      </c>
      <c r="B14229" s="1" t="str">
        <f>VLOOKUP(A14229,[1]Maestra!A$1:C$746,2,0)</f>
        <v>ACPCPIMY8</v>
      </c>
      <c r="C14229" s="1" t="str">
        <f>VLOOKUP(A14229,[1]Maestra!A$1:C$746,3,0)</f>
        <v>PTV Corto Plazo Impulso MyPerú</v>
      </c>
      <c r="D14229" s="1" t="s">
        <v>515</v>
      </c>
      <c r="E14229" s="1" t="s">
        <v>537</v>
      </c>
      <c r="F14229" s="1">
        <v>211</v>
      </c>
      <c r="G14229" s="1">
        <v>211</v>
      </c>
      <c r="H14229" s="1">
        <v>751</v>
      </c>
      <c r="I14229" s="1" t="s">
        <v>415</v>
      </c>
      <c r="J14229" s="1" t="s">
        <v>330</v>
      </c>
      <c r="K14229" s="1">
        <v>9999</v>
      </c>
      <c r="L14229" s="1">
        <v>2</v>
      </c>
      <c r="M14229" s="1" t="s">
        <v>445</v>
      </c>
      <c r="Q14229" s="2" t="s">
        <v>37</v>
      </c>
      <c r="R14229" s="1" t="s">
        <v>531</v>
      </c>
      <c r="S14229" s="1" t="str">
        <f t="shared" si="452"/>
        <v>LPC751|S|CMIE|9999|2|DUPE</v>
      </c>
      <c r="T14229" s="2" t="str">
        <f t="shared" si="453"/>
        <v>OK</v>
      </c>
    </row>
    <row r="14230" spans="1:20" x14ac:dyDescent="0.25">
      <c r="A14230" s="1">
        <v>103011299</v>
      </c>
      <c r="B14230" s="1" t="str">
        <f>VLOOKUP(A14230,[1]Maestra!A$1:C$746,2,0)</f>
        <v>ACPCPIMY8</v>
      </c>
      <c r="C14230" s="1" t="str">
        <f>VLOOKUP(A14230,[1]Maestra!A$1:C$746,3,0)</f>
        <v>PTV Corto Plazo Impulso MyPerú</v>
      </c>
      <c r="D14230" s="1" t="s">
        <v>515</v>
      </c>
      <c r="E14230" s="1" t="s">
        <v>537</v>
      </c>
      <c r="F14230" s="1">
        <v>211</v>
      </c>
      <c r="G14230" s="1">
        <v>211</v>
      </c>
      <c r="H14230" s="1">
        <v>751</v>
      </c>
      <c r="I14230" s="1" t="s">
        <v>415</v>
      </c>
      <c r="J14230" s="1" t="s">
        <v>330</v>
      </c>
      <c r="K14230" s="1">
        <v>9999</v>
      </c>
      <c r="L14230" s="1">
        <v>2</v>
      </c>
      <c r="M14230" s="1" t="s">
        <v>447</v>
      </c>
      <c r="Q14230" s="2" t="s">
        <v>37</v>
      </c>
      <c r="R14230" s="1" t="s">
        <v>531</v>
      </c>
      <c r="S14230" s="1" t="str">
        <f t="shared" si="452"/>
        <v>LPC751|S|CMIE|9999|2|NORM</v>
      </c>
      <c r="T14230" s="2" t="str">
        <f t="shared" si="453"/>
        <v>OK</v>
      </c>
    </row>
    <row r="14231" spans="1:20" x14ac:dyDescent="0.25">
      <c r="A14231" s="1">
        <v>103011299</v>
      </c>
      <c r="B14231" s="1" t="str">
        <f>VLOOKUP(A14231,[1]Maestra!A$1:C$746,2,0)</f>
        <v>ACPCPIMY8</v>
      </c>
      <c r="C14231" s="1" t="str">
        <f>VLOOKUP(A14231,[1]Maestra!A$1:C$746,3,0)</f>
        <v>PTV Corto Plazo Impulso MyPerú</v>
      </c>
      <c r="D14231" s="1" t="s">
        <v>515</v>
      </c>
      <c r="E14231" s="1" t="s">
        <v>537</v>
      </c>
      <c r="F14231" s="1">
        <v>211</v>
      </c>
      <c r="G14231" s="1">
        <v>211</v>
      </c>
      <c r="H14231" s="1">
        <v>751</v>
      </c>
      <c r="I14231" s="1" t="s">
        <v>415</v>
      </c>
      <c r="J14231" s="1" t="s">
        <v>331</v>
      </c>
      <c r="K14231" s="1">
        <v>9999</v>
      </c>
      <c r="L14231" s="1">
        <v>1</v>
      </c>
      <c r="M14231" s="1" t="s">
        <v>445</v>
      </c>
      <c r="Q14231" s="2" t="s">
        <v>37</v>
      </c>
      <c r="R14231" s="1" t="s">
        <v>531</v>
      </c>
      <c r="S14231" s="1" t="str">
        <f t="shared" si="452"/>
        <v>LPC751|S|CPEM|9999|1|DUPE</v>
      </c>
      <c r="T14231" s="2" t="str">
        <f t="shared" si="453"/>
        <v>OK</v>
      </c>
    </row>
    <row r="14232" spans="1:20" x14ac:dyDescent="0.25">
      <c r="A14232" s="1">
        <v>103011299</v>
      </c>
      <c r="B14232" s="1" t="str">
        <f>VLOOKUP(A14232,[1]Maestra!A$1:C$746,2,0)</f>
        <v>ACPCPIMY8</v>
      </c>
      <c r="C14232" s="1" t="str">
        <f>VLOOKUP(A14232,[1]Maestra!A$1:C$746,3,0)</f>
        <v>PTV Corto Plazo Impulso MyPerú</v>
      </c>
      <c r="D14232" s="1" t="s">
        <v>515</v>
      </c>
      <c r="E14232" s="1" t="s">
        <v>537</v>
      </c>
      <c r="F14232" s="1">
        <v>211</v>
      </c>
      <c r="G14232" s="1">
        <v>211</v>
      </c>
      <c r="H14232" s="1">
        <v>751</v>
      </c>
      <c r="I14232" s="1" t="s">
        <v>415</v>
      </c>
      <c r="J14232" s="1" t="s">
        <v>331</v>
      </c>
      <c r="K14232" s="1">
        <v>9999</v>
      </c>
      <c r="L14232" s="1">
        <v>1</v>
      </c>
      <c r="M14232" s="1" t="s">
        <v>447</v>
      </c>
      <c r="Q14232" s="2" t="s">
        <v>37</v>
      </c>
      <c r="R14232" s="1" t="s">
        <v>531</v>
      </c>
      <c r="S14232" s="1" t="str">
        <f t="shared" si="452"/>
        <v>LPC751|S|CPEM|9999|1|NORM</v>
      </c>
      <c r="T14232" s="2" t="str">
        <f t="shared" si="453"/>
        <v>OK</v>
      </c>
    </row>
    <row r="14233" spans="1:20" x14ac:dyDescent="0.25">
      <c r="A14233" s="1">
        <v>103011299</v>
      </c>
      <c r="B14233" s="1" t="str">
        <f>VLOOKUP(A14233,[1]Maestra!A$1:C$746,2,0)</f>
        <v>ACPCPIMY8</v>
      </c>
      <c r="C14233" s="1" t="str">
        <f>VLOOKUP(A14233,[1]Maestra!A$1:C$746,3,0)</f>
        <v>PTV Corto Plazo Impulso MyPerú</v>
      </c>
      <c r="D14233" s="1" t="s">
        <v>515</v>
      </c>
      <c r="E14233" s="1" t="s">
        <v>537</v>
      </c>
      <c r="F14233" s="1">
        <v>211</v>
      </c>
      <c r="G14233" s="1">
        <v>211</v>
      </c>
      <c r="H14233" s="1">
        <v>751</v>
      </c>
      <c r="I14233" s="1" t="s">
        <v>415</v>
      </c>
      <c r="J14233" s="1" t="s">
        <v>331</v>
      </c>
      <c r="K14233" s="1">
        <v>9999</v>
      </c>
      <c r="L14233" s="1">
        <v>2</v>
      </c>
      <c r="M14233" s="1" t="s">
        <v>445</v>
      </c>
      <c r="Q14233" s="2" t="s">
        <v>37</v>
      </c>
      <c r="R14233" s="1" t="s">
        <v>531</v>
      </c>
      <c r="S14233" s="1" t="str">
        <f t="shared" si="452"/>
        <v>LPC751|S|CPEM|9999|2|DUPE</v>
      </c>
      <c r="T14233" s="2" t="str">
        <f t="shared" si="453"/>
        <v>OK</v>
      </c>
    </row>
    <row r="14234" spans="1:20" x14ac:dyDescent="0.25">
      <c r="A14234" s="1">
        <v>103011299</v>
      </c>
      <c r="B14234" s="1" t="str">
        <f>VLOOKUP(A14234,[1]Maestra!A$1:C$746,2,0)</f>
        <v>ACPCPIMY8</v>
      </c>
      <c r="C14234" s="1" t="str">
        <f>VLOOKUP(A14234,[1]Maestra!A$1:C$746,3,0)</f>
        <v>PTV Corto Plazo Impulso MyPerú</v>
      </c>
      <c r="D14234" s="1" t="s">
        <v>515</v>
      </c>
      <c r="E14234" s="1" t="s">
        <v>537</v>
      </c>
      <c r="F14234" s="1">
        <v>211</v>
      </c>
      <c r="G14234" s="1">
        <v>211</v>
      </c>
      <c r="H14234" s="1">
        <v>751</v>
      </c>
      <c r="I14234" s="1" t="s">
        <v>415</v>
      </c>
      <c r="J14234" s="1" t="s">
        <v>331</v>
      </c>
      <c r="K14234" s="1">
        <v>9999</v>
      </c>
      <c r="L14234" s="1">
        <v>2</v>
      </c>
      <c r="M14234" s="1" t="s">
        <v>447</v>
      </c>
      <c r="Q14234" s="2" t="s">
        <v>37</v>
      </c>
      <c r="R14234" s="1" t="s">
        <v>531</v>
      </c>
      <c r="S14234" s="1" t="str">
        <f t="shared" si="452"/>
        <v>LPC751|S|CPEM|9999|2|NORM</v>
      </c>
      <c r="T14234" s="2" t="str">
        <f t="shared" si="453"/>
        <v>OK</v>
      </c>
    </row>
    <row r="14235" spans="1:20" x14ac:dyDescent="0.25">
      <c r="A14235" s="1">
        <v>103011299</v>
      </c>
      <c r="B14235" s="1" t="str">
        <f>VLOOKUP(A14235,[1]Maestra!A$1:C$746,2,0)</f>
        <v>ACPCPIMY8</v>
      </c>
      <c r="C14235" s="1" t="str">
        <f>VLOOKUP(A14235,[1]Maestra!A$1:C$746,3,0)</f>
        <v>PTV Corto Plazo Impulso MyPerú</v>
      </c>
      <c r="D14235" s="1" t="s">
        <v>515</v>
      </c>
      <c r="E14235" s="1" t="s">
        <v>537</v>
      </c>
      <c r="F14235" s="1">
        <v>211</v>
      </c>
      <c r="G14235" s="1">
        <v>211</v>
      </c>
      <c r="H14235" s="1">
        <v>751</v>
      </c>
      <c r="I14235" s="1" t="s">
        <v>448</v>
      </c>
      <c r="J14235" s="1" t="s">
        <v>327</v>
      </c>
      <c r="K14235" s="1">
        <v>9999</v>
      </c>
      <c r="L14235" s="1">
        <v>1</v>
      </c>
      <c r="M14235" s="1" t="s">
        <v>445</v>
      </c>
      <c r="Q14235" s="2" t="s">
        <v>37</v>
      </c>
      <c r="R14235" s="1" t="s">
        <v>531</v>
      </c>
      <c r="S14235" s="1" t="str">
        <f t="shared" si="452"/>
        <v>LPC751|V|CCOR|9999|1|DUPE</v>
      </c>
      <c r="T14235" s="2" t="str">
        <f t="shared" si="453"/>
        <v>OK</v>
      </c>
    </row>
    <row r="14236" spans="1:20" x14ac:dyDescent="0.25">
      <c r="A14236" s="1">
        <v>103011299</v>
      </c>
      <c r="B14236" s="1" t="str">
        <f>VLOOKUP(A14236,[1]Maestra!A$1:C$746,2,0)</f>
        <v>ACPCPIMY8</v>
      </c>
      <c r="C14236" s="1" t="str">
        <f>VLOOKUP(A14236,[1]Maestra!A$1:C$746,3,0)</f>
        <v>PTV Corto Plazo Impulso MyPerú</v>
      </c>
      <c r="D14236" s="1" t="s">
        <v>515</v>
      </c>
      <c r="E14236" s="1" t="s">
        <v>537</v>
      </c>
      <c r="F14236" s="1">
        <v>211</v>
      </c>
      <c r="G14236" s="1">
        <v>211</v>
      </c>
      <c r="H14236" s="1">
        <v>751</v>
      </c>
      <c r="I14236" s="1" t="s">
        <v>448</v>
      </c>
      <c r="J14236" s="1" t="s">
        <v>327</v>
      </c>
      <c r="K14236" s="1">
        <v>9999</v>
      </c>
      <c r="L14236" s="1">
        <v>1</v>
      </c>
      <c r="M14236" s="1" t="s">
        <v>447</v>
      </c>
      <c r="Q14236" s="2" t="s">
        <v>37</v>
      </c>
      <c r="R14236" s="1" t="s">
        <v>531</v>
      </c>
      <c r="S14236" s="1" t="str">
        <f t="shared" si="452"/>
        <v>LPC751|V|CCOR|9999|1|NORM</v>
      </c>
      <c r="T14236" s="2" t="str">
        <f t="shared" si="453"/>
        <v>OK</v>
      </c>
    </row>
    <row r="14237" spans="1:20" x14ac:dyDescent="0.25">
      <c r="A14237" s="1">
        <v>103011299</v>
      </c>
      <c r="B14237" s="1" t="str">
        <f>VLOOKUP(A14237,[1]Maestra!A$1:C$746,2,0)</f>
        <v>ACPCPIMY8</v>
      </c>
      <c r="C14237" s="1" t="str">
        <f>VLOOKUP(A14237,[1]Maestra!A$1:C$746,3,0)</f>
        <v>PTV Corto Plazo Impulso MyPerú</v>
      </c>
      <c r="D14237" s="1" t="s">
        <v>515</v>
      </c>
      <c r="E14237" s="1" t="s">
        <v>537</v>
      </c>
      <c r="F14237" s="1">
        <v>211</v>
      </c>
      <c r="G14237" s="1">
        <v>211</v>
      </c>
      <c r="H14237" s="1">
        <v>751</v>
      </c>
      <c r="I14237" s="1" t="s">
        <v>448</v>
      </c>
      <c r="J14237" s="1" t="s">
        <v>327</v>
      </c>
      <c r="K14237" s="1">
        <v>9999</v>
      </c>
      <c r="L14237" s="1">
        <v>2</v>
      </c>
      <c r="M14237" s="1" t="s">
        <v>445</v>
      </c>
      <c r="Q14237" s="2" t="s">
        <v>37</v>
      </c>
      <c r="R14237" s="1" t="s">
        <v>531</v>
      </c>
      <c r="S14237" s="1" t="str">
        <f t="shared" si="452"/>
        <v>LPC751|V|CCOR|9999|2|DUPE</v>
      </c>
      <c r="T14237" s="2" t="str">
        <f t="shared" si="453"/>
        <v>OK</v>
      </c>
    </row>
    <row r="14238" spans="1:20" x14ac:dyDescent="0.25">
      <c r="A14238" s="1">
        <v>103011299</v>
      </c>
      <c r="B14238" s="1" t="str">
        <f>VLOOKUP(A14238,[1]Maestra!A$1:C$746,2,0)</f>
        <v>ACPCPIMY8</v>
      </c>
      <c r="C14238" s="1" t="str">
        <f>VLOOKUP(A14238,[1]Maestra!A$1:C$746,3,0)</f>
        <v>PTV Corto Plazo Impulso MyPerú</v>
      </c>
      <c r="D14238" s="1" t="s">
        <v>515</v>
      </c>
      <c r="E14238" s="1" t="s">
        <v>537</v>
      </c>
      <c r="F14238" s="1">
        <v>211</v>
      </c>
      <c r="G14238" s="1">
        <v>211</v>
      </c>
      <c r="H14238" s="1">
        <v>751</v>
      </c>
      <c r="I14238" s="1" t="s">
        <v>448</v>
      </c>
      <c r="J14238" s="1" t="s">
        <v>327</v>
      </c>
      <c r="K14238" s="1">
        <v>9999</v>
      </c>
      <c r="L14238" s="1">
        <v>2</v>
      </c>
      <c r="M14238" s="1" t="s">
        <v>447</v>
      </c>
      <c r="Q14238" s="2" t="s">
        <v>37</v>
      </c>
      <c r="R14238" s="1" t="s">
        <v>531</v>
      </c>
      <c r="S14238" s="1" t="str">
        <f t="shared" si="452"/>
        <v>LPC751|V|CCOR|9999|2|NORM</v>
      </c>
      <c r="T14238" s="2" t="str">
        <f t="shared" si="453"/>
        <v>OK</v>
      </c>
    </row>
    <row r="14239" spans="1:20" x14ac:dyDescent="0.25">
      <c r="A14239" s="1">
        <v>103011299</v>
      </c>
      <c r="B14239" s="1" t="str">
        <f>VLOOKUP(A14239,[1]Maestra!A$1:C$746,2,0)</f>
        <v>ACPCPIMY8</v>
      </c>
      <c r="C14239" s="1" t="str">
        <f>VLOOKUP(A14239,[1]Maestra!A$1:C$746,3,0)</f>
        <v>PTV Corto Plazo Impulso MyPerú</v>
      </c>
      <c r="D14239" s="1" t="s">
        <v>515</v>
      </c>
      <c r="E14239" s="1" t="s">
        <v>537</v>
      </c>
      <c r="F14239" s="1">
        <v>211</v>
      </c>
      <c r="G14239" s="1">
        <v>211</v>
      </c>
      <c r="H14239" s="1">
        <v>751</v>
      </c>
      <c r="I14239" s="1" t="s">
        <v>448</v>
      </c>
      <c r="J14239" s="1" t="s">
        <v>328</v>
      </c>
      <c r="K14239" s="1">
        <v>9999</v>
      </c>
      <c r="L14239" s="1">
        <v>1</v>
      </c>
      <c r="M14239" s="1" t="s">
        <v>445</v>
      </c>
      <c r="Q14239" s="2" t="s">
        <v>37</v>
      </c>
      <c r="R14239" s="1" t="s">
        <v>531</v>
      </c>
      <c r="S14239" s="1" t="str">
        <f t="shared" si="452"/>
        <v>LPC751|V|CGEM|9999|1|DUPE</v>
      </c>
      <c r="T14239" s="2" t="str">
        <f t="shared" si="453"/>
        <v>OK</v>
      </c>
    </row>
    <row r="14240" spans="1:20" x14ac:dyDescent="0.25">
      <c r="A14240" s="1">
        <v>103011299</v>
      </c>
      <c r="B14240" s="1" t="str">
        <f>VLOOKUP(A14240,[1]Maestra!A$1:C$746,2,0)</f>
        <v>ACPCPIMY8</v>
      </c>
      <c r="C14240" s="1" t="str">
        <f>VLOOKUP(A14240,[1]Maestra!A$1:C$746,3,0)</f>
        <v>PTV Corto Plazo Impulso MyPerú</v>
      </c>
      <c r="D14240" s="1" t="s">
        <v>515</v>
      </c>
      <c r="E14240" s="1" t="s">
        <v>537</v>
      </c>
      <c r="F14240" s="1">
        <v>211</v>
      </c>
      <c r="G14240" s="1">
        <v>211</v>
      </c>
      <c r="H14240" s="1">
        <v>751</v>
      </c>
      <c r="I14240" s="1" t="s">
        <v>448</v>
      </c>
      <c r="J14240" s="1" t="s">
        <v>328</v>
      </c>
      <c r="K14240" s="1">
        <v>9999</v>
      </c>
      <c r="L14240" s="1">
        <v>1</v>
      </c>
      <c r="M14240" s="1" t="s">
        <v>447</v>
      </c>
      <c r="Q14240" s="2" t="s">
        <v>37</v>
      </c>
      <c r="R14240" s="1" t="s">
        <v>531</v>
      </c>
      <c r="S14240" s="1" t="str">
        <f t="shared" si="452"/>
        <v>LPC751|V|CGEM|9999|1|NORM</v>
      </c>
      <c r="T14240" s="2" t="str">
        <f t="shared" si="453"/>
        <v>OK</v>
      </c>
    </row>
    <row r="14241" spans="1:20" x14ac:dyDescent="0.25">
      <c r="A14241" s="1">
        <v>103011299</v>
      </c>
      <c r="B14241" s="1" t="str">
        <f>VLOOKUP(A14241,[1]Maestra!A$1:C$746,2,0)</f>
        <v>ACPCPIMY8</v>
      </c>
      <c r="C14241" s="1" t="str">
        <f>VLOOKUP(A14241,[1]Maestra!A$1:C$746,3,0)</f>
        <v>PTV Corto Plazo Impulso MyPerú</v>
      </c>
      <c r="D14241" s="1" t="s">
        <v>515</v>
      </c>
      <c r="E14241" s="1" t="s">
        <v>537</v>
      </c>
      <c r="F14241" s="1">
        <v>211</v>
      </c>
      <c r="G14241" s="1">
        <v>211</v>
      </c>
      <c r="H14241" s="1">
        <v>751</v>
      </c>
      <c r="I14241" s="1" t="s">
        <v>448</v>
      </c>
      <c r="J14241" s="1" t="s">
        <v>328</v>
      </c>
      <c r="K14241" s="1">
        <v>9999</v>
      </c>
      <c r="L14241" s="1">
        <v>2</v>
      </c>
      <c r="M14241" s="1" t="s">
        <v>445</v>
      </c>
      <c r="Q14241" s="2" t="s">
        <v>37</v>
      </c>
      <c r="R14241" s="1" t="s">
        <v>531</v>
      </c>
      <c r="S14241" s="1" t="str">
        <f t="shared" si="452"/>
        <v>LPC751|V|CGEM|9999|2|DUPE</v>
      </c>
      <c r="T14241" s="2" t="str">
        <f t="shared" si="453"/>
        <v>OK</v>
      </c>
    </row>
    <row r="14242" spans="1:20" x14ac:dyDescent="0.25">
      <c r="A14242" s="1">
        <v>103011299</v>
      </c>
      <c r="B14242" s="1" t="str">
        <f>VLOOKUP(A14242,[1]Maestra!A$1:C$746,2,0)</f>
        <v>ACPCPIMY8</v>
      </c>
      <c r="C14242" s="1" t="str">
        <f>VLOOKUP(A14242,[1]Maestra!A$1:C$746,3,0)</f>
        <v>PTV Corto Plazo Impulso MyPerú</v>
      </c>
      <c r="D14242" s="1" t="s">
        <v>515</v>
      </c>
      <c r="E14242" s="1" t="s">
        <v>537</v>
      </c>
      <c r="F14242" s="1">
        <v>211</v>
      </c>
      <c r="G14242" s="1">
        <v>211</v>
      </c>
      <c r="H14242" s="1">
        <v>751</v>
      </c>
      <c r="I14242" s="1" t="s">
        <v>448</v>
      </c>
      <c r="J14242" s="1" t="s">
        <v>328</v>
      </c>
      <c r="K14242" s="1">
        <v>9999</v>
      </c>
      <c r="L14242" s="1">
        <v>2</v>
      </c>
      <c r="M14242" s="1" t="s">
        <v>447</v>
      </c>
      <c r="Q14242" s="2" t="s">
        <v>37</v>
      </c>
      <c r="R14242" s="1" t="s">
        <v>531</v>
      </c>
      <c r="S14242" s="1" t="str">
        <f t="shared" si="452"/>
        <v>LPC751|V|CGEM|9999|2|NORM</v>
      </c>
      <c r="T14242" s="2" t="str">
        <f t="shared" si="453"/>
        <v>OK</v>
      </c>
    </row>
    <row r="14243" spans="1:20" x14ac:dyDescent="0.25">
      <c r="A14243" s="1">
        <v>103011299</v>
      </c>
      <c r="B14243" s="1" t="str">
        <f>VLOOKUP(A14243,[1]Maestra!A$1:C$746,2,0)</f>
        <v>ACPCPIMY8</v>
      </c>
      <c r="C14243" s="1" t="str">
        <f>VLOOKUP(A14243,[1]Maestra!A$1:C$746,3,0)</f>
        <v>PTV Corto Plazo Impulso MyPerú</v>
      </c>
      <c r="D14243" s="1" t="s">
        <v>515</v>
      </c>
      <c r="E14243" s="1" t="s">
        <v>537</v>
      </c>
      <c r="F14243" s="1">
        <v>211</v>
      </c>
      <c r="G14243" s="1">
        <v>211</v>
      </c>
      <c r="H14243" s="1">
        <v>751</v>
      </c>
      <c r="I14243" s="1" t="s">
        <v>448</v>
      </c>
      <c r="J14243" s="1" t="s">
        <v>325</v>
      </c>
      <c r="K14243" s="1">
        <v>9999</v>
      </c>
      <c r="L14243" s="1">
        <v>1</v>
      </c>
      <c r="M14243" s="1" t="s">
        <v>445</v>
      </c>
      <c r="Q14243" s="2" t="s">
        <v>37</v>
      </c>
      <c r="R14243" s="1" t="s">
        <v>531</v>
      </c>
      <c r="S14243" s="1" t="str">
        <f t="shared" si="452"/>
        <v>LPC751|V|CMED|9999|1|DUPE</v>
      </c>
      <c r="T14243" s="2" t="str">
        <f t="shared" si="453"/>
        <v>OK</v>
      </c>
    </row>
    <row r="14244" spans="1:20" x14ac:dyDescent="0.25">
      <c r="A14244" s="1">
        <v>103011299</v>
      </c>
      <c r="B14244" s="1" t="str">
        <f>VLOOKUP(A14244,[1]Maestra!A$1:C$746,2,0)</f>
        <v>ACPCPIMY8</v>
      </c>
      <c r="C14244" s="1" t="str">
        <f>VLOOKUP(A14244,[1]Maestra!A$1:C$746,3,0)</f>
        <v>PTV Corto Plazo Impulso MyPerú</v>
      </c>
      <c r="D14244" s="1" t="s">
        <v>515</v>
      </c>
      <c r="E14244" s="1" t="s">
        <v>537</v>
      </c>
      <c r="F14244" s="1">
        <v>211</v>
      </c>
      <c r="G14244" s="1">
        <v>211</v>
      </c>
      <c r="H14244" s="1">
        <v>751</v>
      </c>
      <c r="I14244" s="1" t="s">
        <v>448</v>
      </c>
      <c r="J14244" s="1" t="s">
        <v>325</v>
      </c>
      <c r="K14244" s="1">
        <v>9999</v>
      </c>
      <c r="L14244" s="1">
        <v>1</v>
      </c>
      <c r="M14244" s="1" t="s">
        <v>447</v>
      </c>
      <c r="Q14244" s="2" t="s">
        <v>37</v>
      </c>
      <c r="R14244" s="1" t="s">
        <v>531</v>
      </c>
      <c r="S14244" s="1" t="str">
        <f t="shared" si="452"/>
        <v>LPC751|V|CMED|9999|1|NORM</v>
      </c>
      <c r="T14244" s="2" t="str">
        <f t="shared" si="453"/>
        <v>OK</v>
      </c>
    </row>
    <row r="14245" spans="1:20" x14ac:dyDescent="0.25">
      <c r="A14245" s="1">
        <v>103011299</v>
      </c>
      <c r="B14245" s="1" t="str">
        <f>VLOOKUP(A14245,[1]Maestra!A$1:C$746,2,0)</f>
        <v>ACPCPIMY8</v>
      </c>
      <c r="C14245" s="1" t="str">
        <f>VLOOKUP(A14245,[1]Maestra!A$1:C$746,3,0)</f>
        <v>PTV Corto Plazo Impulso MyPerú</v>
      </c>
      <c r="D14245" s="1" t="s">
        <v>515</v>
      </c>
      <c r="E14245" s="1" t="s">
        <v>537</v>
      </c>
      <c r="F14245" s="1">
        <v>211</v>
      </c>
      <c r="G14245" s="1">
        <v>211</v>
      </c>
      <c r="H14245" s="1">
        <v>751</v>
      </c>
      <c r="I14245" s="1" t="s">
        <v>448</v>
      </c>
      <c r="J14245" s="1" t="s">
        <v>325</v>
      </c>
      <c r="K14245" s="1">
        <v>9999</v>
      </c>
      <c r="L14245" s="1">
        <v>2</v>
      </c>
      <c r="M14245" s="1" t="s">
        <v>445</v>
      </c>
      <c r="Q14245" s="2" t="s">
        <v>37</v>
      </c>
      <c r="R14245" s="1" t="s">
        <v>531</v>
      </c>
      <c r="S14245" s="1" t="str">
        <f t="shared" si="452"/>
        <v>LPC751|V|CMED|9999|2|DUPE</v>
      </c>
      <c r="T14245" s="2" t="str">
        <f t="shared" si="453"/>
        <v>OK</v>
      </c>
    </row>
    <row r="14246" spans="1:20" x14ac:dyDescent="0.25">
      <c r="A14246" s="1">
        <v>103011299</v>
      </c>
      <c r="B14246" s="1" t="str">
        <f>VLOOKUP(A14246,[1]Maestra!A$1:C$746,2,0)</f>
        <v>ACPCPIMY8</v>
      </c>
      <c r="C14246" s="1" t="str">
        <f>VLOOKUP(A14246,[1]Maestra!A$1:C$746,3,0)</f>
        <v>PTV Corto Plazo Impulso MyPerú</v>
      </c>
      <c r="D14246" s="1" t="s">
        <v>515</v>
      </c>
      <c r="E14246" s="1" t="s">
        <v>537</v>
      </c>
      <c r="F14246" s="1">
        <v>211</v>
      </c>
      <c r="G14246" s="1">
        <v>211</v>
      </c>
      <c r="H14246" s="1">
        <v>751</v>
      </c>
      <c r="I14246" s="1" t="s">
        <v>448</v>
      </c>
      <c r="J14246" s="1" t="s">
        <v>325</v>
      </c>
      <c r="K14246" s="1">
        <v>9999</v>
      </c>
      <c r="L14246" s="1">
        <v>2</v>
      </c>
      <c r="M14246" s="1" t="s">
        <v>447</v>
      </c>
      <c r="Q14246" s="2" t="s">
        <v>37</v>
      </c>
      <c r="R14246" s="1" t="s">
        <v>531</v>
      </c>
      <c r="S14246" s="1" t="str">
        <f t="shared" si="452"/>
        <v>LPC751|V|CMED|9999|2|NORM</v>
      </c>
      <c r="T14246" s="2" t="str">
        <f t="shared" si="453"/>
        <v>OK</v>
      </c>
    </row>
    <row r="14247" spans="1:20" x14ac:dyDescent="0.25">
      <c r="A14247" s="1">
        <v>103011299</v>
      </c>
      <c r="B14247" s="1" t="str">
        <f>VLOOKUP(A14247,[1]Maestra!A$1:C$746,2,0)</f>
        <v>ACPCPIMY8</v>
      </c>
      <c r="C14247" s="1" t="str">
        <f>VLOOKUP(A14247,[1]Maestra!A$1:C$746,3,0)</f>
        <v>PTV Corto Plazo Impulso MyPerú</v>
      </c>
      <c r="D14247" s="1" t="s">
        <v>515</v>
      </c>
      <c r="E14247" s="1" t="s">
        <v>537</v>
      </c>
      <c r="F14247" s="1">
        <v>211</v>
      </c>
      <c r="G14247" s="1">
        <v>211</v>
      </c>
      <c r="H14247" s="1">
        <v>751</v>
      </c>
      <c r="I14247" s="1" t="s">
        <v>448</v>
      </c>
      <c r="J14247" s="1" t="s">
        <v>330</v>
      </c>
      <c r="K14247" s="1">
        <v>9999</v>
      </c>
      <c r="L14247" s="1">
        <v>1</v>
      </c>
      <c r="M14247" s="1" t="s">
        <v>445</v>
      </c>
      <c r="Q14247" s="2" t="s">
        <v>37</v>
      </c>
      <c r="R14247" s="1" t="s">
        <v>531</v>
      </c>
      <c r="S14247" s="1" t="str">
        <f t="shared" si="452"/>
        <v>LPC751|V|CMIE|9999|1|DUPE</v>
      </c>
      <c r="T14247" s="2" t="str">
        <f t="shared" si="453"/>
        <v>OK</v>
      </c>
    </row>
    <row r="14248" spans="1:20" x14ac:dyDescent="0.25">
      <c r="A14248" s="1">
        <v>103011299</v>
      </c>
      <c r="B14248" s="1" t="str">
        <f>VLOOKUP(A14248,[1]Maestra!A$1:C$746,2,0)</f>
        <v>ACPCPIMY8</v>
      </c>
      <c r="C14248" s="1" t="str">
        <f>VLOOKUP(A14248,[1]Maestra!A$1:C$746,3,0)</f>
        <v>PTV Corto Plazo Impulso MyPerú</v>
      </c>
      <c r="D14248" s="1" t="s">
        <v>515</v>
      </c>
      <c r="E14248" s="1" t="s">
        <v>537</v>
      </c>
      <c r="F14248" s="1">
        <v>211</v>
      </c>
      <c r="G14248" s="1">
        <v>211</v>
      </c>
      <c r="H14248" s="1">
        <v>751</v>
      </c>
      <c r="I14248" s="1" t="s">
        <v>448</v>
      </c>
      <c r="J14248" s="1" t="s">
        <v>330</v>
      </c>
      <c r="K14248" s="1">
        <v>9999</v>
      </c>
      <c r="L14248" s="1">
        <v>1</v>
      </c>
      <c r="M14248" s="1" t="s">
        <v>447</v>
      </c>
      <c r="Q14248" s="2" t="s">
        <v>37</v>
      </c>
      <c r="R14248" s="1" t="s">
        <v>531</v>
      </c>
      <c r="S14248" s="1" t="str">
        <f t="shared" si="452"/>
        <v>LPC751|V|CMIE|9999|1|NORM</v>
      </c>
      <c r="T14248" s="2" t="str">
        <f t="shared" si="453"/>
        <v>OK</v>
      </c>
    </row>
    <row r="14249" spans="1:20" x14ac:dyDescent="0.25">
      <c r="A14249" s="1">
        <v>103011299</v>
      </c>
      <c r="B14249" s="1" t="str">
        <f>VLOOKUP(A14249,[1]Maestra!A$1:C$746,2,0)</f>
        <v>ACPCPIMY8</v>
      </c>
      <c r="C14249" s="1" t="str">
        <f>VLOOKUP(A14249,[1]Maestra!A$1:C$746,3,0)</f>
        <v>PTV Corto Plazo Impulso MyPerú</v>
      </c>
      <c r="D14249" s="1" t="s">
        <v>515</v>
      </c>
      <c r="E14249" s="1" t="s">
        <v>537</v>
      </c>
      <c r="F14249" s="1">
        <v>211</v>
      </c>
      <c r="G14249" s="1">
        <v>211</v>
      </c>
      <c r="H14249" s="1">
        <v>751</v>
      </c>
      <c r="I14249" s="1" t="s">
        <v>448</v>
      </c>
      <c r="J14249" s="1" t="s">
        <v>330</v>
      </c>
      <c r="K14249" s="1">
        <v>9999</v>
      </c>
      <c r="L14249" s="1">
        <v>2</v>
      </c>
      <c r="M14249" s="1" t="s">
        <v>445</v>
      </c>
      <c r="Q14249" s="2" t="s">
        <v>37</v>
      </c>
      <c r="R14249" s="1" t="s">
        <v>531</v>
      </c>
      <c r="S14249" s="1" t="str">
        <f t="shared" si="452"/>
        <v>LPC751|V|CMIE|9999|2|DUPE</v>
      </c>
      <c r="T14249" s="2" t="str">
        <f t="shared" si="453"/>
        <v>OK</v>
      </c>
    </row>
    <row r="14250" spans="1:20" x14ac:dyDescent="0.25">
      <c r="A14250" s="1">
        <v>103011299</v>
      </c>
      <c r="B14250" s="1" t="str">
        <f>VLOOKUP(A14250,[1]Maestra!A$1:C$746,2,0)</f>
        <v>ACPCPIMY8</v>
      </c>
      <c r="C14250" s="1" t="str">
        <f>VLOOKUP(A14250,[1]Maestra!A$1:C$746,3,0)</f>
        <v>PTV Corto Plazo Impulso MyPerú</v>
      </c>
      <c r="D14250" s="1" t="s">
        <v>515</v>
      </c>
      <c r="E14250" s="1" t="s">
        <v>537</v>
      </c>
      <c r="F14250" s="1">
        <v>211</v>
      </c>
      <c r="G14250" s="1">
        <v>211</v>
      </c>
      <c r="H14250" s="1">
        <v>751</v>
      </c>
      <c r="I14250" s="1" t="s">
        <v>448</v>
      </c>
      <c r="J14250" s="1" t="s">
        <v>330</v>
      </c>
      <c r="K14250" s="1">
        <v>9999</v>
      </c>
      <c r="L14250" s="1">
        <v>2</v>
      </c>
      <c r="M14250" s="1" t="s">
        <v>447</v>
      </c>
      <c r="Q14250" s="2" t="s">
        <v>37</v>
      </c>
      <c r="R14250" s="1" t="s">
        <v>531</v>
      </c>
      <c r="S14250" s="1" t="str">
        <f t="shared" si="452"/>
        <v>LPC751|V|CMIE|9999|2|NORM</v>
      </c>
      <c r="T14250" s="2" t="str">
        <f t="shared" si="453"/>
        <v>OK</v>
      </c>
    </row>
    <row r="14251" spans="1:20" x14ac:dyDescent="0.25">
      <c r="A14251" s="1">
        <v>103011299</v>
      </c>
      <c r="B14251" s="1" t="str">
        <f>VLOOKUP(A14251,[1]Maestra!A$1:C$746,2,0)</f>
        <v>ACPCPIMY8</v>
      </c>
      <c r="C14251" s="1" t="str">
        <f>VLOOKUP(A14251,[1]Maestra!A$1:C$746,3,0)</f>
        <v>PTV Corto Plazo Impulso MyPerú</v>
      </c>
      <c r="D14251" s="1" t="s">
        <v>515</v>
      </c>
      <c r="E14251" s="1" t="s">
        <v>537</v>
      </c>
      <c r="F14251" s="1">
        <v>211</v>
      </c>
      <c r="G14251" s="1">
        <v>211</v>
      </c>
      <c r="H14251" s="1">
        <v>751</v>
      </c>
      <c r="I14251" s="1" t="s">
        <v>448</v>
      </c>
      <c r="J14251" s="1" t="s">
        <v>331</v>
      </c>
      <c r="K14251" s="1">
        <v>9999</v>
      </c>
      <c r="L14251" s="1">
        <v>1</v>
      </c>
      <c r="M14251" s="1" t="s">
        <v>445</v>
      </c>
      <c r="Q14251" s="2" t="s">
        <v>37</v>
      </c>
      <c r="R14251" s="1" t="s">
        <v>531</v>
      </c>
      <c r="S14251" s="1" t="str">
        <f t="shared" si="452"/>
        <v>LPC751|V|CPEM|9999|1|DUPE</v>
      </c>
      <c r="T14251" s="2" t="str">
        <f t="shared" si="453"/>
        <v>OK</v>
      </c>
    </row>
    <row r="14252" spans="1:20" x14ac:dyDescent="0.25">
      <c r="A14252" s="1">
        <v>103011299</v>
      </c>
      <c r="B14252" s="1" t="str">
        <f>VLOOKUP(A14252,[1]Maestra!A$1:C$746,2,0)</f>
        <v>ACPCPIMY8</v>
      </c>
      <c r="C14252" s="1" t="str">
        <f>VLOOKUP(A14252,[1]Maestra!A$1:C$746,3,0)</f>
        <v>PTV Corto Plazo Impulso MyPerú</v>
      </c>
      <c r="D14252" s="1" t="s">
        <v>515</v>
      </c>
      <c r="E14252" s="1" t="s">
        <v>537</v>
      </c>
      <c r="F14252" s="1">
        <v>211</v>
      </c>
      <c r="G14252" s="1">
        <v>211</v>
      </c>
      <c r="H14252" s="1">
        <v>751</v>
      </c>
      <c r="I14252" s="1" t="s">
        <v>448</v>
      </c>
      <c r="J14252" s="1" t="s">
        <v>331</v>
      </c>
      <c r="K14252" s="1">
        <v>9999</v>
      </c>
      <c r="L14252" s="1">
        <v>1</v>
      </c>
      <c r="M14252" s="1" t="s">
        <v>447</v>
      </c>
      <c r="Q14252" s="2" t="s">
        <v>37</v>
      </c>
      <c r="R14252" s="1" t="s">
        <v>531</v>
      </c>
      <c r="S14252" s="1" t="str">
        <f t="shared" si="452"/>
        <v>LPC751|V|CPEM|9999|1|NORM</v>
      </c>
      <c r="T14252" s="2" t="str">
        <f t="shared" si="453"/>
        <v>OK</v>
      </c>
    </row>
    <row r="14253" spans="1:20" x14ac:dyDescent="0.25">
      <c r="A14253" s="1">
        <v>103011299</v>
      </c>
      <c r="B14253" s="1" t="str">
        <f>VLOOKUP(A14253,[1]Maestra!A$1:C$746,2,0)</f>
        <v>ACPCPIMY8</v>
      </c>
      <c r="C14253" s="1" t="str">
        <f>VLOOKUP(A14253,[1]Maestra!A$1:C$746,3,0)</f>
        <v>PTV Corto Plazo Impulso MyPerú</v>
      </c>
      <c r="D14253" s="1" t="s">
        <v>515</v>
      </c>
      <c r="E14253" s="1" t="s">
        <v>537</v>
      </c>
      <c r="F14253" s="1">
        <v>211</v>
      </c>
      <c r="G14253" s="1">
        <v>211</v>
      </c>
      <c r="H14253" s="1">
        <v>751</v>
      </c>
      <c r="I14253" s="1" t="s">
        <v>448</v>
      </c>
      <c r="J14253" s="1" t="s">
        <v>331</v>
      </c>
      <c r="K14253" s="1">
        <v>9999</v>
      </c>
      <c r="L14253" s="1">
        <v>2</v>
      </c>
      <c r="M14253" s="1" t="s">
        <v>445</v>
      </c>
      <c r="Q14253" s="2" t="s">
        <v>37</v>
      </c>
      <c r="R14253" s="1" t="s">
        <v>531</v>
      </c>
      <c r="S14253" s="1" t="str">
        <f t="shared" si="452"/>
        <v>LPC751|V|CPEM|9999|2|DUPE</v>
      </c>
      <c r="T14253" s="2" t="str">
        <f t="shared" si="453"/>
        <v>OK</v>
      </c>
    </row>
    <row r="14254" spans="1:20" x14ac:dyDescent="0.25">
      <c r="A14254" s="1">
        <v>103011299</v>
      </c>
      <c r="B14254" s="1" t="str">
        <f>VLOOKUP(A14254,[1]Maestra!A$1:C$746,2,0)</f>
        <v>ACPCPIMY8</v>
      </c>
      <c r="C14254" s="1" t="str">
        <f>VLOOKUP(A14254,[1]Maestra!A$1:C$746,3,0)</f>
        <v>PTV Corto Plazo Impulso MyPerú</v>
      </c>
      <c r="D14254" s="1" t="s">
        <v>515</v>
      </c>
      <c r="E14254" s="1" t="s">
        <v>537</v>
      </c>
      <c r="F14254" s="1">
        <v>211</v>
      </c>
      <c r="G14254" s="1">
        <v>211</v>
      </c>
      <c r="H14254" s="1">
        <v>751</v>
      </c>
      <c r="I14254" s="1" t="s">
        <v>448</v>
      </c>
      <c r="J14254" s="1" t="s">
        <v>331</v>
      </c>
      <c r="K14254" s="1">
        <v>9999</v>
      </c>
      <c r="L14254" s="1">
        <v>2</v>
      </c>
      <c r="M14254" s="1" t="s">
        <v>447</v>
      </c>
      <c r="Q14254" s="2" t="s">
        <v>37</v>
      </c>
      <c r="R14254" s="1" t="s">
        <v>531</v>
      </c>
      <c r="S14254" s="1" t="str">
        <f t="shared" si="452"/>
        <v>LPC751|V|CPEM|9999|2|NORM</v>
      </c>
      <c r="T14254" s="2" t="str">
        <f t="shared" si="453"/>
        <v>OK</v>
      </c>
    </row>
    <row r="14255" spans="1:20" x14ac:dyDescent="0.25">
      <c r="A14255" s="1">
        <v>103011399</v>
      </c>
      <c r="B14255" s="1" t="str">
        <f>VLOOKUP(A14255,[1]Maestra!A$1:C$746,2,0)</f>
        <v>ACPMPIMY8</v>
      </c>
      <c r="C14255" s="1" t="str">
        <f>VLOOKUP(A14255,[1]Maestra!A$1:C$746,3,0)</f>
        <v>PTV Mediano Plazo Impulso MyPerú</v>
      </c>
      <c r="D14255" s="1" t="s">
        <v>515</v>
      </c>
      <c r="E14255" s="1" t="s">
        <v>537</v>
      </c>
      <c r="F14255" s="1">
        <v>211</v>
      </c>
      <c r="G14255" s="1">
        <v>211</v>
      </c>
      <c r="H14255" s="1">
        <v>752</v>
      </c>
      <c r="I14255" s="1" t="s">
        <v>415</v>
      </c>
      <c r="J14255" s="1" t="s">
        <v>327</v>
      </c>
      <c r="K14255" s="1">
        <v>9999</v>
      </c>
      <c r="L14255" s="1">
        <v>1</v>
      </c>
      <c r="M14255" s="1" t="s">
        <v>445</v>
      </c>
      <c r="Q14255" s="2" t="s">
        <v>37</v>
      </c>
      <c r="R14255" s="1" t="s">
        <v>531</v>
      </c>
      <c r="S14255" s="1" t="str">
        <f t="shared" si="452"/>
        <v>LPC752|S|CCOR|9999|1|DUPE</v>
      </c>
      <c r="T14255" s="2" t="str">
        <f t="shared" si="453"/>
        <v>OK</v>
      </c>
    </row>
    <row r="14256" spans="1:20" x14ac:dyDescent="0.25">
      <c r="A14256" s="1">
        <v>103011399</v>
      </c>
      <c r="B14256" s="1" t="str">
        <f>VLOOKUP(A14256,[1]Maestra!A$1:C$746,2,0)</f>
        <v>ACPMPIMY8</v>
      </c>
      <c r="C14256" s="1" t="str">
        <f>VLOOKUP(A14256,[1]Maestra!A$1:C$746,3,0)</f>
        <v>PTV Mediano Plazo Impulso MyPerú</v>
      </c>
      <c r="D14256" s="1" t="s">
        <v>515</v>
      </c>
      <c r="E14256" s="1" t="s">
        <v>537</v>
      </c>
      <c r="F14256" s="1">
        <v>211</v>
      </c>
      <c r="G14256" s="1">
        <v>211</v>
      </c>
      <c r="H14256" s="1">
        <v>752</v>
      </c>
      <c r="I14256" s="1" t="s">
        <v>415</v>
      </c>
      <c r="J14256" s="1" t="s">
        <v>327</v>
      </c>
      <c r="K14256" s="1">
        <v>9999</v>
      </c>
      <c r="L14256" s="1">
        <v>1</v>
      </c>
      <c r="M14256" s="1" t="s">
        <v>447</v>
      </c>
      <c r="Q14256" s="2" t="s">
        <v>37</v>
      </c>
      <c r="R14256" s="1" t="s">
        <v>531</v>
      </c>
      <c r="S14256" s="1" t="str">
        <f t="shared" si="452"/>
        <v>LPC752|S|CCOR|9999|1|NORM</v>
      </c>
      <c r="T14256" s="2" t="str">
        <f t="shared" si="453"/>
        <v>OK</v>
      </c>
    </row>
    <row r="14257" spans="1:20" x14ac:dyDescent="0.25">
      <c r="A14257" s="1">
        <v>103011399</v>
      </c>
      <c r="B14257" s="1" t="str">
        <f>VLOOKUP(A14257,[1]Maestra!A$1:C$746,2,0)</f>
        <v>ACPMPIMY8</v>
      </c>
      <c r="C14257" s="1" t="str">
        <f>VLOOKUP(A14257,[1]Maestra!A$1:C$746,3,0)</f>
        <v>PTV Mediano Plazo Impulso MyPerú</v>
      </c>
      <c r="D14257" s="1" t="s">
        <v>515</v>
      </c>
      <c r="E14257" s="1" t="s">
        <v>537</v>
      </c>
      <c r="F14257" s="1">
        <v>211</v>
      </c>
      <c r="G14257" s="1">
        <v>211</v>
      </c>
      <c r="H14257" s="1">
        <v>752</v>
      </c>
      <c r="I14257" s="1" t="s">
        <v>415</v>
      </c>
      <c r="J14257" s="1" t="s">
        <v>327</v>
      </c>
      <c r="K14257" s="1">
        <v>9999</v>
      </c>
      <c r="L14257" s="1">
        <v>2</v>
      </c>
      <c r="M14257" s="1" t="s">
        <v>445</v>
      </c>
      <c r="Q14257" s="2" t="s">
        <v>37</v>
      </c>
      <c r="R14257" s="1" t="s">
        <v>531</v>
      </c>
      <c r="S14257" s="1" t="str">
        <f t="shared" si="452"/>
        <v>LPC752|S|CCOR|9999|2|DUPE</v>
      </c>
      <c r="T14257" s="2" t="str">
        <f t="shared" si="453"/>
        <v>OK</v>
      </c>
    </row>
    <row r="14258" spans="1:20" x14ac:dyDescent="0.25">
      <c r="A14258" s="1">
        <v>103011399</v>
      </c>
      <c r="B14258" s="1" t="str">
        <f>VLOOKUP(A14258,[1]Maestra!A$1:C$746,2,0)</f>
        <v>ACPMPIMY8</v>
      </c>
      <c r="C14258" s="1" t="str">
        <f>VLOOKUP(A14258,[1]Maestra!A$1:C$746,3,0)</f>
        <v>PTV Mediano Plazo Impulso MyPerú</v>
      </c>
      <c r="D14258" s="1" t="s">
        <v>515</v>
      </c>
      <c r="E14258" s="1" t="s">
        <v>537</v>
      </c>
      <c r="F14258" s="1">
        <v>211</v>
      </c>
      <c r="G14258" s="1">
        <v>211</v>
      </c>
      <c r="H14258" s="1">
        <v>752</v>
      </c>
      <c r="I14258" s="1" t="s">
        <v>415</v>
      </c>
      <c r="J14258" s="1" t="s">
        <v>327</v>
      </c>
      <c r="K14258" s="1">
        <v>9999</v>
      </c>
      <c r="L14258" s="1">
        <v>2</v>
      </c>
      <c r="M14258" s="1" t="s">
        <v>447</v>
      </c>
      <c r="Q14258" s="2" t="s">
        <v>37</v>
      </c>
      <c r="R14258" s="1" t="s">
        <v>531</v>
      </c>
      <c r="S14258" s="1" t="str">
        <f t="shared" si="452"/>
        <v>LPC752|S|CCOR|9999|2|NORM</v>
      </c>
      <c r="T14258" s="2" t="str">
        <f t="shared" si="453"/>
        <v>OK</v>
      </c>
    </row>
    <row r="14259" spans="1:20" x14ac:dyDescent="0.25">
      <c r="A14259" s="1">
        <v>103011399</v>
      </c>
      <c r="B14259" s="1" t="str">
        <f>VLOOKUP(A14259,[1]Maestra!A$1:C$746,2,0)</f>
        <v>ACPMPIMY8</v>
      </c>
      <c r="C14259" s="1" t="str">
        <f>VLOOKUP(A14259,[1]Maestra!A$1:C$746,3,0)</f>
        <v>PTV Mediano Plazo Impulso MyPerú</v>
      </c>
      <c r="D14259" s="1" t="s">
        <v>515</v>
      </c>
      <c r="E14259" s="1" t="s">
        <v>537</v>
      </c>
      <c r="F14259" s="1">
        <v>211</v>
      </c>
      <c r="G14259" s="1">
        <v>211</v>
      </c>
      <c r="H14259" s="1">
        <v>752</v>
      </c>
      <c r="I14259" s="1" t="s">
        <v>415</v>
      </c>
      <c r="J14259" s="1" t="s">
        <v>328</v>
      </c>
      <c r="K14259" s="1">
        <v>9999</v>
      </c>
      <c r="L14259" s="1">
        <v>1</v>
      </c>
      <c r="M14259" s="1" t="s">
        <v>445</v>
      </c>
      <c r="Q14259" s="2" t="s">
        <v>37</v>
      </c>
      <c r="R14259" s="1" t="s">
        <v>531</v>
      </c>
      <c r="S14259" s="1" t="str">
        <f t="shared" si="452"/>
        <v>LPC752|S|CGEM|9999|1|DUPE</v>
      </c>
      <c r="T14259" s="2" t="str">
        <f t="shared" si="453"/>
        <v>OK</v>
      </c>
    </row>
    <row r="14260" spans="1:20" x14ac:dyDescent="0.25">
      <c r="A14260" s="1">
        <v>103011399</v>
      </c>
      <c r="B14260" s="1" t="str">
        <f>VLOOKUP(A14260,[1]Maestra!A$1:C$746,2,0)</f>
        <v>ACPMPIMY8</v>
      </c>
      <c r="C14260" s="1" t="str">
        <f>VLOOKUP(A14260,[1]Maestra!A$1:C$746,3,0)</f>
        <v>PTV Mediano Plazo Impulso MyPerú</v>
      </c>
      <c r="D14260" s="1" t="s">
        <v>515</v>
      </c>
      <c r="E14260" s="1" t="s">
        <v>537</v>
      </c>
      <c r="F14260" s="1">
        <v>211</v>
      </c>
      <c r="G14260" s="1">
        <v>211</v>
      </c>
      <c r="H14260" s="1">
        <v>752</v>
      </c>
      <c r="I14260" s="1" t="s">
        <v>415</v>
      </c>
      <c r="J14260" s="1" t="s">
        <v>328</v>
      </c>
      <c r="K14260" s="1">
        <v>9999</v>
      </c>
      <c r="L14260" s="1">
        <v>1</v>
      </c>
      <c r="M14260" s="1" t="s">
        <v>447</v>
      </c>
      <c r="Q14260" s="2" t="s">
        <v>37</v>
      </c>
      <c r="R14260" s="1" t="s">
        <v>531</v>
      </c>
      <c r="S14260" s="1" t="str">
        <f t="shared" si="452"/>
        <v>LPC752|S|CGEM|9999|1|NORM</v>
      </c>
      <c r="T14260" s="2" t="str">
        <f t="shared" si="453"/>
        <v>OK</v>
      </c>
    </row>
    <row r="14261" spans="1:20" x14ac:dyDescent="0.25">
      <c r="A14261" s="1">
        <v>103011399</v>
      </c>
      <c r="B14261" s="1" t="str">
        <f>VLOOKUP(A14261,[1]Maestra!A$1:C$746,2,0)</f>
        <v>ACPMPIMY8</v>
      </c>
      <c r="C14261" s="1" t="str">
        <f>VLOOKUP(A14261,[1]Maestra!A$1:C$746,3,0)</f>
        <v>PTV Mediano Plazo Impulso MyPerú</v>
      </c>
      <c r="D14261" s="1" t="s">
        <v>515</v>
      </c>
      <c r="E14261" s="1" t="s">
        <v>537</v>
      </c>
      <c r="F14261" s="1">
        <v>211</v>
      </c>
      <c r="G14261" s="1">
        <v>211</v>
      </c>
      <c r="H14261" s="1">
        <v>752</v>
      </c>
      <c r="I14261" s="1" t="s">
        <v>415</v>
      </c>
      <c r="J14261" s="1" t="s">
        <v>328</v>
      </c>
      <c r="K14261" s="1">
        <v>9999</v>
      </c>
      <c r="L14261" s="1">
        <v>2</v>
      </c>
      <c r="M14261" s="1" t="s">
        <v>445</v>
      </c>
      <c r="Q14261" s="2" t="s">
        <v>37</v>
      </c>
      <c r="R14261" s="1" t="s">
        <v>531</v>
      </c>
      <c r="S14261" s="1" t="str">
        <f t="shared" si="452"/>
        <v>LPC752|S|CGEM|9999|2|DUPE</v>
      </c>
      <c r="T14261" s="2" t="str">
        <f t="shared" si="453"/>
        <v>OK</v>
      </c>
    </row>
    <row r="14262" spans="1:20" x14ac:dyDescent="0.25">
      <c r="A14262" s="1">
        <v>103011399</v>
      </c>
      <c r="B14262" s="1" t="str">
        <f>VLOOKUP(A14262,[1]Maestra!A$1:C$746,2,0)</f>
        <v>ACPMPIMY8</v>
      </c>
      <c r="C14262" s="1" t="str">
        <f>VLOOKUP(A14262,[1]Maestra!A$1:C$746,3,0)</f>
        <v>PTV Mediano Plazo Impulso MyPerú</v>
      </c>
      <c r="D14262" s="1" t="s">
        <v>515</v>
      </c>
      <c r="E14262" s="1" t="s">
        <v>537</v>
      </c>
      <c r="F14262" s="1">
        <v>211</v>
      </c>
      <c r="G14262" s="1">
        <v>211</v>
      </c>
      <c r="H14262" s="1">
        <v>752</v>
      </c>
      <c r="I14262" s="1" t="s">
        <v>415</v>
      </c>
      <c r="J14262" s="1" t="s">
        <v>328</v>
      </c>
      <c r="K14262" s="1">
        <v>9999</v>
      </c>
      <c r="L14262" s="1">
        <v>2</v>
      </c>
      <c r="M14262" s="1" t="s">
        <v>447</v>
      </c>
      <c r="Q14262" s="2" t="s">
        <v>37</v>
      </c>
      <c r="R14262" s="1" t="s">
        <v>531</v>
      </c>
      <c r="S14262" s="1" t="str">
        <f t="shared" si="452"/>
        <v>LPC752|S|CGEM|9999|2|NORM</v>
      </c>
      <c r="T14262" s="2" t="str">
        <f t="shared" si="453"/>
        <v>OK</v>
      </c>
    </row>
    <row r="14263" spans="1:20" x14ac:dyDescent="0.25">
      <c r="A14263" s="1">
        <v>103011399</v>
      </c>
      <c r="B14263" s="1" t="str">
        <f>VLOOKUP(A14263,[1]Maestra!A$1:C$746,2,0)</f>
        <v>ACPMPIMY8</v>
      </c>
      <c r="C14263" s="1" t="str">
        <f>VLOOKUP(A14263,[1]Maestra!A$1:C$746,3,0)</f>
        <v>PTV Mediano Plazo Impulso MyPerú</v>
      </c>
      <c r="D14263" s="1" t="s">
        <v>515</v>
      </c>
      <c r="E14263" s="1" t="s">
        <v>537</v>
      </c>
      <c r="F14263" s="1">
        <v>211</v>
      </c>
      <c r="G14263" s="1">
        <v>211</v>
      </c>
      <c r="H14263" s="1">
        <v>752</v>
      </c>
      <c r="I14263" s="1" t="s">
        <v>415</v>
      </c>
      <c r="J14263" s="1" t="s">
        <v>325</v>
      </c>
      <c r="K14263" s="1">
        <v>9999</v>
      </c>
      <c r="L14263" s="1">
        <v>1</v>
      </c>
      <c r="M14263" s="1" t="s">
        <v>445</v>
      </c>
      <c r="Q14263" s="2" t="s">
        <v>37</v>
      </c>
      <c r="R14263" s="1" t="s">
        <v>531</v>
      </c>
      <c r="S14263" s="1" t="str">
        <f t="shared" si="452"/>
        <v>LPC752|S|CMED|9999|1|DUPE</v>
      </c>
      <c r="T14263" s="2" t="str">
        <f t="shared" si="453"/>
        <v>OK</v>
      </c>
    </row>
    <row r="14264" spans="1:20" x14ac:dyDescent="0.25">
      <c r="A14264" s="1">
        <v>103011399</v>
      </c>
      <c r="B14264" s="1" t="str">
        <f>VLOOKUP(A14264,[1]Maestra!A$1:C$746,2,0)</f>
        <v>ACPMPIMY8</v>
      </c>
      <c r="C14264" s="1" t="str">
        <f>VLOOKUP(A14264,[1]Maestra!A$1:C$746,3,0)</f>
        <v>PTV Mediano Plazo Impulso MyPerú</v>
      </c>
      <c r="D14264" s="1" t="s">
        <v>515</v>
      </c>
      <c r="E14264" s="1" t="s">
        <v>537</v>
      </c>
      <c r="F14264" s="1">
        <v>211</v>
      </c>
      <c r="G14264" s="1">
        <v>211</v>
      </c>
      <c r="H14264" s="1">
        <v>752</v>
      </c>
      <c r="I14264" s="1" t="s">
        <v>415</v>
      </c>
      <c r="J14264" s="1" t="s">
        <v>325</v>
      </c>
      <c r="K14264" s="1">
        <v>9999</v>
      </c>
      <c r="L14264" s="1">
        <v>1</v>
      </c>
      <c r="M14264" s="1" t="s">
        <v>447</v>
      </c>
      <c r="Q14264" s="2" t="s">
        <v>37</v>
      </c>
      <c r="R14264" s="1" t="s">
        <v>531</v>
      </c>
      <c r="S14264" s="1" t="str">
        <f t="shared" si="452"/>
        <v>LPC752|S|CMED|9999|1|NORM</v>
      </c>
      <c r="T14264" s="2" t="str">
        <f t="shared" si="453"/>
        <v>OK</v>
      </c>
    </row>
    <row r="14265" spans="1:20" x14ac:dyDescent="0.25">
      <c r="A14265" s="1">
        <v>103011399</v>
      </c>
      <c r="B14265" s="1" t="str">
        <f>VLOOKUP(A14265,[1]Maestra!A$1:C$746,2,0)</f>
        <v>ACPMPIMY8</v>
      </c>
      <c r="C14265" s="1" t="str">
        <f>VLOOKUP(A14265,[1]Maestra!A$1:C$746,3,0)</f>
        <v>PTV Mediano Plazo Impulso MyPerú</v>
      </c>
      <c r="D14265" s="1" t="s">
        <v>515</v>
      </c>
      <c r="E14265" s="1" t="s">
        <v>537</v>
      </c>
      <c r="F14265" s="1">
        <v>211</v>
      </c>
      <c r="G14265" s="1">
        <v>211</v>
      </c>
      <c r="H14265" s="1">
        <v>752</v>
      </c>
      <c r="I14265" s="1" t="s">
        <v>415</v>
      </c>
      <c r="J14265" s="1" t="s">
        <v>325</v>
      </c>
      <c r="K14265" s="1">
        <v>9999</v>
      </c>
      <c r="L14265" s="1">
        <v>2</v>
      </c>
      <c r="M14265" s="1" t="s">
        <v>445</v>
      </c>
      <c r="Q14265" s="2" t="s">
        <v>37</v>
      </c>
      <c r="R14265" s="1" t="s">
        <v>531</v>
      </c>
      <c r="S14265" s="1" t="str">
        <f t="shared" si="452"/>
        <v>LPC752|S|CMED|9999|2|DUPE</v>
      </c>
      <c r="T14265" s="2" t="str">
        <f t="shared" si="453"/>
        <v>OK</v>
      </c>
    </row>
    <row r="14266" spans="1:20" x14ac:dyDescent="0.25">
      <c r="A14266" s="1">
        <v>103011399</v>
      </c>
      <c r="B14266" s="1" t="str">
        <f>VLOOKUP(A14266,[1]Maestra!A$1:C$746,2,0)</f>
        <v>ACPMPIMY8</v>
      </c>
      <c r="C14266" s="1" t="str">
        <f>VLOOKUP(A14266,[1]Maestra!A$1:C$746,3,0)</f>
        <v>PTV Mediano Plazo Impulso MyPerú</v>
      </c>
      <c r="D14266" s="1" t="s">
        <v>515</v>
      </c>
      <c r="E14266" s="1" t="s">
        <v>537</v>
      </c>
      <c r="F14266" s="1">
        <v>211</v>
      </c>
      <c r="G14266" s="1">
        <v>211</v>
      </c>
      <c r="H14266" s="1">
        <v>752</v>
      </c>
      <c r="I14266" s="1" t="s">
        <v>415</v>
      </c>
      <c r="J14266" s="1" t="s">
        <v>325</v>
      </c>
      <c r="K14266" s="1">
        <v>9999</v>
      </c>
      <c r="L14266" s="1">
        <v>2</v>
      </c>
      <c r="M14266" s="1" t="s">
        <v>447</v>
      </c>
      <c r="Q14266" s="2" t="s">
        <v>37</v>
      </c>
      <c r="R14266" s="1" t="s">
        <v>531</v>
      </c>
      <c r="S14266" s="1" t="str">
        <f t="shared" si="452"/>
        <v>LPC752|S|CMED|9999|2|NORM</v>
      </c>
      <c r="T14266" s="2" t="str">
        <f t="shared" si="453"/>
        <v>OK</v>
      </c>
    </row>
    <row r="14267" spans="1:20" x14ac:dyDescent="0.25">
      <c r="A14267" s="1">
        <v>103011399</v>
      </c>
      <c r="B14267" s="1" t="str">
        <f>VLOOKUP(A14267,[1]Maestra!A$1:C$746,2,0)</f>
        <v>ACPMPIMY8</v>
      </c>
      <c r="C14267" s="1" t="str">
        <f>VLOOKUP(A14267,[1]Maestra!A$1:C$746,3,0)</f>
        <v>PTV Mediano Plazo Impulso MyPerú</v>
      </c>
      <c r="D14267" s="1" t="s">
        <v>515</v>
      </c>
      <c r="E14267" s="1" t="s">
        <v>537</v>
      </c>
      <c r="F14267" s="1">
        <v>211</v>
      </c>
      <c r="G14267" s="1">
        <v>211</v>
      </c>
      <c r="H14267" s="1">
        <v>752</v>
      </c>
      <c r="I14267" s="1" t="s">
        <v>415</v>
      </c>
      <c r="J14267" s="1" t="s">
        <v>330</v>
      </c>
      <c r="K14267" s="1">
        <v>9999</v>
      </c>
      <c r="L14267" s="1">
        <v>1</v>
      </c>
      <c r="M14267" s="1" t="s">
        <v>445</v>
      </c>
      <c r="Q14267" s="2" t="s">
        <v>37</v>
      </c>
      <c r="R14267" s="1" t="s">
        <v>531</v>
      </c>
      <c r="S14267" s="1" t="str">
        <f t="shared" si="452"/>
        <v>LPC752|S|CMIE|9999|1|DUPE</v>
      </c>
      <c r="T14267" s="2" t="str">
        <f t="shared" si="453"/>
        <v>OK</v>
      </c>
    </row>
    <row r="14268" spans="1:20" x14ac:dyDescent="0.25">
      <c r="A14268" s="1">
        <v>103011399</v>
      </c>
      <c r="B14268" s="1" t="str">
        <f>VLOOKUP(A14268,[1]Maestra!A$1:C$746,2,0)</f>
        <v>ACPMPIMY8</v>
      </c>
      <c r="C14268" s="1" t="str">
        <f>VLOOKUP(A14268,[1]Maestra!A$1:C$746,3,0)</f>
        <v>PTV Mediano Plazo Impulso MyPerú</v>
      </c>
      <c r="D14268" s="1" t="s">
        <v>515</v>
      </c>
      <c r="E14268" s="1" t="s">
        <v>537</v>
      </c>
      <c r="F14268" s="1">
        <v>211</v>
      </c>
      <c r="G14268" s="1">
        <v>211</v>
      </c>
      <c r="H14268" s="1">
        <v>752</v>
      </c>
      <c r="I14268" s="1" t="s">
        <v>415</v>
      </c>
      <c r="J14268" s="1" t="s">
        <v>330</v>
      </c>
      <c r="K14268" s="1">
        <v>9999</v>
      </c>
      <c r="L14268" s="1">
        <v>1</v>
      </c>
      <c r="M14268" s="1" t="s">
        <v>447</v>
      </c>
      <c r="Q14268" s="2" t="s">
        <v>37</v>
      </c>
      <c r="R14268" s="1" t="s">
        <v>531</v>
      </c>
      <c r="S14268" s="1" t="str">
        <f t="shared" si="452"/>
        <v>LPC752|S|CMIE|9999|1|NORM</v>
      </c>
      <c r="T14268" s="2" t="str">
        <f t="shared" si="453"/>
        <v>OK</v>
      </c>
    </row>
    <row r="14269" spans="1:20" x14ac:dyDescent="0.25">
      <c r="A14269" s="1">
        <v>103011399</v>
      </c>
      <c r="B14269" s="1" t="str">
        <f>VLOOKUP(A14269,[1]Maestra!A$1:C$746,2,0)</f>
        <v>ACPMPIMY8</v>
      </c>
      <c r="C14269" s="1" t="str">
        <f>VLOOKUP(A14269,[1]Maestra!A$1:C$746,3,0)</f>
        <v>PTV Mediano Plazo Impulso MyPerú</v>
      </c>
      <c r="D14269" s="1" t="s">
        <v>515</v>
      </c>
      <c r="E14269" s="1" t="s">
        <v>537</v>
      </c>
      <c r="F14269" s="1">
        <v>211</v>
      </c>
      <c r="G14269" s="1">
        <v>211</v>
      </c>
      <c r="H14269" s="1">
        <v>752</v>
      </c>
      <c r="I14269" s="1" t="s">
        <v>415</v>
      </c>
      <c r="J14269" s="1" t="s">
        <v>330</v>
      </c>
      <c r="K14269" s="1">
        <v>9999</v>
      </c>
      <c r="L14269" s="1">
        <v>2</v>
      </c>
      <c r="M14269" s="1" t="s">
        <v>445</v>
      </c>
      <c r="Q14269" s="2" t="s">
        <v>37</v>
      </c>
      <c r="R14269" s="1" t="s">
        <v>531</v>
      </c>
      <c r="S14269" s="1" t="str">
        <f t="shared" si="452"/>
        <v>LPC752|S|CMIE|9999|2|DUPE</v>
      </c>
      <c r="T14269" s="2" t="str">
        <f t="shared" si="453"/>
        <v>OK</v>
      </c>
    </row>
    <row r="14270" spans="1:20" x14ac:dyDescent="0.25">
      <c r="A14270" s="1">
        <v>103011399</v>
      </c>
      <c r="B14270" s="1" t="str">
        <f>VLOOKUP(A14270,[1]Maestra!A$1:C$746,2,0)</f>
        <v>ACPMPIMY8</v>
      </c>
      <c r="C14270" s="1" t="str">
        <f>VLOOKUP(A14270,[1]Maestra!A$1:C$746,3,0)</f>
        <v>PTV Mediano Plazo Impulso MyPerú</v>
      </c>
      <c r="D14270" s="1" t="s">
        <v>515</v>
      </c>
      <c r="E14270" s="1" t="s">
        <v>537</v>
      </c>
      <c r="F14270" s="1">
        <v>211</v>
      </c>
      <c r="G14270" s="1">
        <v>211</v>
      </c>
      <c r="H14270" s="1">
        <v>752</v>
      </c>
      <c r="I14270" s="1" t="s">
        <v>415</v>
      </c>
      <c r="J14270" s="1" t="s">
        <v>330</v>
      </c>
      <c r="K14270" s="1">
        <v>9999</v>
      </c>
      <c r="L14270" s="1">
        <v>2</v>
      </c>
      <c r="M14270" s="1" t="s">
        <v>447</v>
      </c>
      <c r="Q14270" s="2" t="s">
        <v>37</v>
      </c>
      <c r="R14270" s="1" t="s">
        <v>531</v>
      </c>
      <c r="S14270" s="1" t="str">
        <f t="shared" si="452"/>
        <v>LPC752|S|CMIE|9999|2|NORM</v>
      </c>
      <c r="T14270" s="2" t="str">
        <f t="shared" si="453"/>
        <v>OK</v>
      </c>
    </row>
    <row r="14271" spans="1:20" x14ac:dyDescent="0.25">
      <c r="A14271" s="1">
        <v>103011399</v>
      </c>
      <c r="B14271" s="1" t="str">
        <f>VLOOKUP(A14271,[1]Maestra!A$1:C$746,2,0)</f>
        <v>ACPMPIMY8</v>
      </c>
      <c r="C14271" s="1" t="str">
        <f>VLOOKUP(A14271,[1]Maestra!A$1:C$746,3,0)</f>
        <v>PTV Mediano Plazo Impulso MyPerú</v>
      </c>
      <c r="D14271" s="1" t="s">
        <v>515</v>
      </c>
      <c r="E14271" s="1" t="s">
        <v>537</v>
      </c>
      <c r="F14271" s="1">
        <v>211</v>
      </c>
      <c r="G14271" s="1">
        <v>211</v>
      </c>
      <c r="H14271" s="1">
        <v>752</v>
      </c>
      <c r="I14271" s="1" t="s">
        <v>415</v>
      </c>
      <c r="J14271" s="1" t="s">
        <v>331</v>
      </c>
      <c r="K14271" s="1">
        <v>9999</v>
      </c>
      <c r="L14271" s="1">
        <v>1</v>
      </c>
      <c r="M14271" s="1" t="s">
        <v>445</v>
      </c>
      <c r="Q14271" s="2" t="s">
        <v>37</v>
      </c>
      <c r="R14271" s="1" t="s">
        <v>531</v>
      </c>
      <c r="S14271" s="1" t="str">
        <f t="shared" si="452"/>
        <v>LPC752|S|CPEM|9999|1|DUPE</v>
      </c>
      <c r="T14271" s="2" t="str">
        <f t="shared" si="453"/>
        <v>OK</v>
      </c>
    </row>
    <row r="14272" spans="1:20" x14ac:dyDescent="0.25">
      <c r="A14272" s="1">
        <v>103011399</v>
      </c>
      <c r="B14272" s="1" t="str">
        <f>VLOOKUP(A14272,[1]Maestra!A$1:C$746,2,0)</f>
        <v>ACPMPIMY8</v>
      </c>
      <c r="C14272" s="1" t="str">
        <f>VLOOKUP(A14272,[1]Maestra!A$1:C$746,3,0)</f>
        <v>PTV Mediano Plazo Impulso MyPerú</v>
      </c>
      <c r="D14272" s="1" t="s">
        <v>515</v>
      </c>
      <c r="E14272" s="1" t="s">
        <v>537</v>
      </c>
      <c r="F14272" s="1">
        <v>211</v>
      </c>
      <c r="G14272" s="1">
        <v>211</v>
      </c>
      <c r="H14272" s="1">
        <v>752</v>
      </c>
      <c r="I14272" s="1" t="s">
        <v>415</v>
      </c>
      <c r="J14272" s="1" t="s">
        <v>331</v>
      </c>
      <c r="K14272" s="1">
        <v>9999</v>
      </c>
      <c r="L14272" s="1">
        <v>1</v>
      </c>
      <c r="M14272" s="1" t="s">
        <v>447</v>
      </c>
      <c r="Q14272" s="2" t="s">
        <v>37</v>
      </c>
      <c r="R14272" s="1" t="s">
        <v>531</v>
      </c>
      <c r="S14272" s="1" t="str">
        <f t="shared" si="452"/>
        <v>LPC752|S|CPEM|9999|1|NORM</v>
      </c>
      <c r="T14272" s="2" t="str">
        <f t="shared" si="453"/>
        <v>OK</v>
      </c>
    </row>
    <row r="14273" spans="1:20" x14ac:dyDescent="0.25">
      <c r="A14273" s="1">
        <v>103011399</v>
      </c>
      <c r="B14273" s="1" t="str">
        <f>VLOOKUP(A14273,[1]Maestra!A$1:C$746,2,0)</f>
        <v>ACPMPIMY8</v>
      </c>
      <c r="C14273" s="1" t="str">
        <f>VLOOKUP(A14273,[1]Maestra!A$1:C$746,3,0)</f>
        <v>PTV Mediano Plazo Impulso MyPerú</v>
      </c>
      <c r="D14273" s="1" t="s">
        <v>515</v>
      </c>
      <c r="E14273" s="1" t="s">
        <v>537</v>
      </c>
      <c r="F14273" s="1">
        <v>211</v>
      </c>
      <c r="G14273" s="1">
        <v>211</v>
      </c>
      <c r="H14273" s="1">
        <v>752</v>
      </c>
      <c r="I14273" s="1" t="s">
        <v>415</v>
      </c>
      <c r="J14273" s="1" t="s">
        <v>331</v>
      </c>
      <c r="K14273" s="1">
        <v>9999</v>
      </c>
      <c r="L14273" s="1">
        <v>2</v>
      </c>
      <c r="M14273" s="1" t="s">
        <v>445</v>
      </c>
      <c r="Q14273" s="2" t="s">
        <v>37</v>
      </c>
      <c r="R14273" s="1" t="s">
        <v>531</v>
      </c>
      <c r="S14273" s="1" t="str">
        <f t="shared" si="452"/>
        <v>LPC752|S|CPEM|9999|2|DUPE</v>
      </c>
      <c r="T14273" s="2" t="str">
        <f t="shared" si="453"/>
        <v>OK</v>
      </c>
    </row>
    <row r="14274" spans="1:20" x14ac:dyDescent="0.25">
      <c r="A14274" s="1">
        <v>103011399</v>
      </c>
      <c r="B14274" s="1" t="str">
        <f>VLOOKUP(A14274,[1]Maestra!A$1:C$746,2,0)</f>
        <v>ACPMPIMY8</v>
      </c>
      <c r="C14274" s="1" t="str">
        <f>VLOOKUP(A14274,[1]Maestra!A$1:C$746,3,0)</f>
        <v>PTV Mediano Plazo Impulso MyPerú</v>
      </c>
      <c r="D14274" s="1" t="s">
        <v>515</v>
      </c>
      <c r="E14274" s="1" t="s">
        <v>537</v>
      </c>
      <c r="F14274" s="1">
        <v>211</v>
      </c>
      <c r="G14274" s="1">
        <v>211</v>
      </c>
      <c r="H14274" s="1">
        <v>752</v>
      </c>
      <c r="I14274" s="1" t="s">
        <v>415</v>
      </c>
      <c r="J14274" s="1" t="s">
        <v>331</v>
      </c>
      <c r="K14274" s="1">
        <v>9999</v>
      </c>
      <c r="L14274" s="1">
        <v>2</v>
      </c>
      <c r="M14274" s="1" t="s">
        <v>447</v>
      </c>
      <c r="Q14274" s="2" t="s">
        <v>37</v>
      </c>
      <c r="R14274" s="1" t="s">
        <v>531</v>
      </c>
      <c r="S14274" s="1" t="str">
        <f t="shared" ref="S14274:S14337" si="454">_xlfn.CONCAT(D14274,H14274,"|",I14274,"|",J14274,"|",K14274,"|",L14274,"|",M14274)</f>
        <v>LPC752|S|CPEM|9999|2|NORM</v>
      </c>
      <c r="T14274" s="2" t="str">
        <f t="shared" si="453"/>
        <v>OK</v>
      </c>
    </row>
    <row r="14275" spans="1:20" x14ac:dyDescent="0.25">
      <c r="A14275" s="1">
        <v>103011399</v>
      </c>
      <c r="B14275" s="1" t="str">
        <f>VLOOKUP(A14275,[1]Maestra!A$1:C$746,2,0)</f>
        <v>ACPMPIMY8</v>
      </c>
      <c r="C14275" s="1" t="str">
        <f>VLOOKUP(A14275,[1]Maestra!A$1:C$746,3,0)</f>
        <v>PTV Mediano Plazo Impulso MyPerú</v>
      </c>
      <c r="D14275" s="1" t="s">
        <v>515</v>
      </c>
      <c r="E14275" s="1" t="s">
        <v>537</v>
      </c>
      <c r="F14275" s="1">
        <v>211</v>
      </c>
      <c r="G14275" s="1">
        <v>211</v>
      </c>
      <c r="H14275" s="1">
        <v>752</v>
      </c>
      <c r="I14275" s="1" t="s">
        <v>448</v>
      </c>
      <c r="J14275" s="1" t="s">
        <v>327</v>
      </c>
      <c r="K14275" s="1">
        <v>9999</v>
      </c>
      <c r="L14275" s="1">
        <v>1</v>
      </c>
      <c r="M14275" s="1" t="s">
        <v>445</v>
      </c>
      <c r="Q14275" s="2" t="s">
        <v>37</v>
      </c>
      <c r="R14275" s="1" t="s">
        <v>531</v>
      </c>
      <c r="S14275" s="1" t="str">
        <f t="shared" si="454"/>
        <v>LPC752|V|CCOR|9999|1|DUPE</v>
      </c>
      <c r="T14275" s="2" t="str">
        <f t="shared" ref="T14275:T14338" si="455">IF(COUNTIFS($D$2:$D$20413,D14275,$S$2:$S$20413,S14275,$A$2:$A$20413,"&lt;&gt;"&amp;A14275)&gt;0,"Conflicto","OK")</f>
        <v>OK</v>
      </c>
    </row>
    <row r="14276" spans="1:20" x14ac:dyDescent="0.25">
      <c r="A14276" s="1">
        <v>103011399</v>
      </c>
      <c r="B14276" s="1" t="str">
        <f>VLOOKUP(A14276,[1]Maestra!A$1:C$746,2,0)</f>
        <v>ACPMPIMY8</v>
      </c>
      <c r="C14276" s="1" t="str">
        <f>VLOOKUP(A14276,[1]Maestra!A$1:C$746,3,0)</f>
        <v>PTV Mediano Plazo Impulso MyPerú</v>
      </c>
      <c r="D14276" s="1" t="s">
        <v>515</v>
      </c>
      <c r="E14276" s="1" t="s">
        <v>537</v>
      </c>
      <c r="F14276" s="1">
        <v>211</v>
      </c>
      <c r="G14276" s="1">
        <v>211</v>
      </c>
      <c r="H14276" s="1">
        <v>752</v>
      </c>
      <c r="I14276" s="1" t="s">
        <v>448</v>
      </c>
      <c r="J14276" s="1" t="s">
        <v>327</v>
      </c>
      <c r="K14276" s="1">
        <v>9999</v>
      </c>
      <c r="L14276" s="1">
        <v>1</v>
      </c>
      <c r="M14276" s="1" t="s">
        <v>447</v>
      </c>
      <c r="Q14276" s="2" t="s">
        <v>37</v>
      </c>
      <c r="R14276" s="1" t="s">
        <v>531</v>
      </c>
      <c r="S14276" s="1" t="str">
        <f t="shared" si="454"/>
        <v>LPC752|V|CCOR|9999|1|NORM</v>
      </c>
      <c r="T14276" s="2" t="str">
        <f t="shared" si="455"/>
        <v>OK</v>
      </c>
    </row>
    <row r="14277" spans="1:20" x14ac:dyDescent="0.25">
      <c r="A14277" s="1">
        <v>103011399</v>
      </c>
      <c r="B14277" s="1" t="str">
        <f>VLOOKUP(A14277,[1]Maestra!A$1:C$746,2,0)</f>
        <v>ACPMPIMY8</v>
      </c>
      <c r="C14277" s="1" t="str">
        <f>VLOOKUP(A14277,[1]Maestra!A$1:C$746,3,0)</f>
        <v>PTV Mediano Plazo Impulso MyPerú</v>
      </c>
      <c r="D14277" s="1" t="s">
        <v>515</v>
      </c>
      <c r="E14277" s="1" t="s">
        <v>537</v>
      </c>
      <c r="F14277" s="1">
        <v>211</v>
      </c>
      <c r="G14277" s="1">
        <v>211</v>
      </c>
      <c r="H14277" s="1">
        <v>752</v>
      </c>
      <c r="I14277" s="1" t="s">
        <v>448</v>
      </c>
      <c r="J14277" s="1" t="s">
        <v>327</v>
      </c>
      <c r="K14277" s="1">
        <v>9999</v>
      </c>
      <c r="L14277" s="1">
        <v>2</v>
      </c>
      <c r="M14277" s="1" t="s">
        <v>445</v>
      </c>
      <c r="Q14277" s="2" t="s">
        <v>37</v>
      </c>
      <c r="R14277" s="1" t="s">
        <v>531</v>
      </c>
      <c r="S14277" s="1" t="str">
        <f t="shared" si="454"/>
        <v>LPC752|V|CCOR|9999|2|DUPE</v>
      </c>
      <c r="T14277" s="2" t="str">
        <f t="shared" si="455"/>
        <v>OK</v>
      </c>
    </row>
    <row r="14278" spans="1:20" x14ac:dyDescent="0.25">
      <c r="A14278" s="1">
        <v>103011399</v>
      </c>
      <c r="B14278" s="1" t="str">
        <f>VLOOKUP(A14278,[1]Maestra!A$1:C$746,2,0)</f>
        <v>ACPMPIMY8</v>
      </c>
      <c r="C14278" s="1" t="str">
        <f>VLOOKUP(A14278,[1]Maestra!A$1:C$746,3,0)</f>
        <v>PTV Mediano Plazo Impulso MyPerú</v>
      </c>
      <c r="D14278" s="1" t="s">
        <v>515</v>
      </c>
      <c r="E14278" s="1" t="s">
        <v>537</v>
      </c>
      <c r="F14278" s="1">
        <v>211</v>
      </c>
      <c r="G14278" s="1">
        <v>211</v>
      </c>
      <c r="H14278" s="1">
        <v>752</v>
      </c>
      <c r="I14278" s="1" t="s">
        <v>448</v>
      </c>
      <c r="J14278" s="1" t="s">
        <v>327</v>
      </c>
      <c r="K14278" s="1">
        <v>9999</v>
      </c>
      <c r="L14278" s="1">
        <v>2</v>
      </c>
      <c r="M14278" s="1" t="s">
        <v>447</v>
      </c>
      <c r="Q14278" s="2" t="s">
        <v>37</v>
      </c>
      <c r="R14278" s="1" t="s">
        <v>531</v>
      </c>
      <c r="S14278" s="1" t="str">
        <f t="shared" si="454"/>
        <v>LPC752|V|CCOR|9999|2|NORM</v>
      </c>
      <c r="T14278" s="2" t="str">
        <f t="shared" si="455"/>
        <v>OK</v>
      </c>
    </row>
    <row r="14279" spans="1:20" x14ac:dyDescent="0.25">
      <c r="A14279" s="1">
        <v>103011399</v>
      </c>
      <c r="B14279" s="1" t="str">
        <f>VLOOKUP(A14279,[1]Maestra!A$1:C$746,2,0)</f>
        <v>ACPMPIMY8</v>
      </c>
      <c r="C14279" s="1" t="str">
        <f>VLOOKUP(A14279,[1]Maestra!A$1:C$746,3,0)</f>
        <v>PTV Mediano Plazo Impulso MyPerú</v>
      </c>
      <c r="D14279" s="1" t="s">
        <v>515</v>
      </c>
      <c r="E14279" s="1" t="s">
        <v>537</v>
      </c>
      <c r="F14279" s="1">
        <v>211</v>
      </c>
      <c r="G14279" s="1">
        <v>211</v>
      </c>
      <c r="H14279" s="1">
        <v>752</v>
      </c>
      <c r="I14279" s="1" t="s">
        <v>448</v>
      </c>
      <c r="J14279" s="1" t="s">
        <v>328</v>
      </c>
      <c r="K14279" s="1">
        <v>9999</v>
      </c>
      <c r="L14279" s="1">
        <v>1</v>
      </c>
      <c r="M14279" s="1" t="s">
        <v>445</v>
      </c>
      <c r="Q14279" s="2" t="s">
        <v>37</v>
      </c>
      <c r="R14279" s="1" t="s">
        <v>531</v>
      </c>
      <c r="S14279" s="1" t="str">
        <f t="shared" si="454"/>
        <v>LPC752|V|CGEM|9999|1|DUPE</v>
      </c>
      <c r="T14279" s="2" t="str">
        <f t="shared" si="455"/>
        <v>OK</v>
      </c>
    </row>
    <row r="14280" spans="1:20" x14ac:dyDescent="0.25">
      <c r="A14280" s="1">
        <v>103011399</v>
      </c>
      <c r="B14280" s="1" t="str">
        <f>VLOOKUP(A14280,[1]Maestra!A$1:C$746,2,0)</f>
        <v>ACPMPIMY8</v>
      </c>
      <c r="C14280" s="1" t="str">
        <f>VLOOKUP(A14280,[1]Maestra!A$1:C$746,3,0)</f>
        <v>PTV Mediano Plazo Impulso MyPerú</v>
      </c>
      <c r="D14280" s="1" t="s">
        <v>515</v>
      </c>
      <c r="E14280" s="1" t="s">
        <v>537</v>
      </c>
      <c r="F14280" s="1">
        <v>211</v>
      </c>
      <c r="G14280" s="1">
        <v>211</v>
      </c>
      <c r="H14280" s="1">
        <v>752</v>
      </c>
      <c r="I14280" s="1" t="s">
        <v>448</v>
      </c>
      <c r="J14280" s="1" t="s">
        <v>328</v>
      </c>
      <c r="K14280" s="1">
        <v>9999</v>
      </c>
      <c r="L14280" s="1">
        <v>1</v>
      </c>
      <c r="M14280" s="1" t="s">
        <v>447</v>
      </c>
      <c r="Q14280" s="2" t="s">
        <v>37</v>
      </c>
      <c r="R14280" s="1" t="s">
        <v>531</v>
      </c>
      <c r="S14280" s="1" t="str">
        <f t="shared" si="454"/>
        <v>LPC752|V|CGEM|9999|1|NORM</v>
      </c>
      <c r="T14280" s="2" t="str">
        <f t="shared" si="455"/>
        <v>OK</v>
      </c>
    </row>
    <row r="14281" spans="1:20" x14ac:dyDescent="0.25">
      <c r="A14281" s="1">
        <v>103011399</v>
      </c>
      <c r="B14281" s="1" t="str">
        <f>VLOOKUP(A14281,[1]Maestra!A$1:C$746,2,0)</f>
        <v>ACPMPIMY8</v>
      </c>
      <c r="C14281" s="1" t="str">
        <f>VLOOKUP(A14281,[1]Maestra!A$1:C$746,3,0)</f>
        <v>PTV Mediano Plazo Impulso MyPerú</v>
      </c>
      <c r="D14281" s="1" t="s">
        <v>515</v>
      </c>
      <c r="E14281" s="1" t="s">
        <v>537</v>
      </c>
      <c r="F14281" s="1">
        <v>211</v>
      </c>
      <c r="G14281" s="1">
        <v>211</v>
      </c>
      <c r="H14281" s="1">
        <v>752</v>
      </c>
      <c r="I14281" s="1" t="s">
        <v>448</v>
      </c>
      <c r="J14281" s="1" t="s">
        <v>328</v>
      </c>
      <c r="K14281" s="1">
        <v>9999</v>
      </c>
      <c r="L14281" s="1">
        <v>2</v>
      </c>
      <c r="M14281" s="1" t="s">
        <v>445</v>
      </c>
      <c r="Q14281" s="2" t="s">
        <v>37</v>
      </c>
      <c r="R14281" s="1" t="s">
        <v>531</v>
      </c>
      <c r="S14281" s="1" t="str">
        <f t="shared" si="454"/>
        <v>LPC752|V|CGEM|9999|2|DUPE</v>
      </c>
      <c r="T14281" s="2" t="str">
        <f t="shared" si="455"/>
        <v>OK</v>
      </c>
    </row>
    <row r="14282" spans="1:20" x14ac:dyDescent="0.25">
      <c r="A14282" s="1">
        <v>103011399</v>
      </c>
      <c r="B14282" s="1" t="str">
        <f>VLOOKUP(A14282,[1]Maestra!A$1:C$746,2,0)</f>
        <v>ACPMPIMY8</v>
      </c>
      <c r="C14282" s="1" t="str">
        <f>VLOOKUP(A14282,[1]Maestra!A$1:C$746,3,0)</f>
        <v>PTV Mediano Plazo Impulso MyPerú</v>
      </c>
      <c r="D14282" s="1" t="s">
        <v>515</v>
      </c>
      <c r="E14282" s="1" t="s">
        <v>537</v>
      </c>
      <c r="F14282" s="1">
        <v>211</v>
      </c>
      <c r="G14282" s="1">
        <v>211</v>
      </c>
      <c r="H14282" s="1">
        <v>752</v>
      </c>
      <c r="I14282" s="1" t="s">
        <v>448</v>
      </c>
      <c r="J14282" s="1" t="s">
        <v>328</v>
      </c>
      <c r="K14282" s="1">
        <v>9999</v>
      </c>
      <c r="L14282" s="1">
        <v>2</v>
      </c>
      <c r="M14282" s="1" t="s">
        <v>447</v>
      </c>
      <c r="Q14282" s="2" t="s">
        <v>37</v>
      </c>
      <c r="R14282" s="1" t="s">
        <v>531</v>
      </c>
      <c r="S14282" s="1" t="str">
        <f t="shared" si="454"/>
        <v>LPC752|V|CGEM|9999|2|NORM</v>
      </c>
      <c r="T14282" s="2" t="str">
        <f t="shared" si="455"/>
        <v>OK</v>
      </c>
    </row>
    <row r="14283" spans="1:20" x14ac:dyDescent="0.25">
      <c r="A14283" s="1">
        <v>103011399</v>
      </c>
      <c r="B14283" s="1" t="str">
        <f>VLOOKUP(A14283,[1]Maestra!A$1:C$746,2,0)</f>
        <v>ACPMPIMY8</v>
      </c>
      <c r="C14283" s="1" t="str">
        <f>VLOOKUP(A14283,[1]Maestra!A$1:C$746,3,0)</f>
        <v>PTV Mediano Plazo Impulso MyPerú</v>
      </c>
      <c r="D14283" s="1" t="s">
        <v>515</v>
      </c>
      <c r="E14283" s="1" t="s">
        <v>537</v>
      </c>
      <c r="F14283" s="1">
        <v>211</v>
      </c>
      <c r="G14283" s="1">
        <v>211</v>
      </c>
      <c r="H14283" s="1">
        <v>752</v>
      </c>
      <c r="I14283" s="1" t="s">
        <v>448</v>
      </c>
      <c r="J14283" s="1" t="s">
        <v>325</v>
      </c>
      <c r="K14283" s="1">
        <v>9999</v>
      </c>
      <c r="L14283" s="1">
        <v>1</v>
      </c>
      <c r="M14283" s="1" t="s">
        <v>445</v>
      </c>
      <c r="Q14283" s="2" t="s">
        <v>37</v>
      </c>
      <c r="R14283" s="1" t="s">
        <v>531</v>
      </c>
      <c r="S14283" s="1" t="str">
        <f t="shared" si="454"/>
        <v>LPC752|V|CMED|9999|1|DUPE</v>
      </c>
      <c r="T14283" s="2" t="str">
        <f t="shared" si="455"/>
        <v>OK</v>
      </c>
    </row>
    <row r="14284" spans="1:20" x14ac:dyDescent="0.25">
      <c r="A14284" s="1">
        <v>103011399</v>
      </c>
      <c r="B14284" s="1" t="str">
        <f>VLOOKUP(A14284,[1]Maestra!A$1:C$746,2,0)</f>
        <v>ACPMPIMY8</v>
      </c>
      <c r="C14284" s="1" t="str">
        <f>VLOOKUP(A14284,[1]Maestra!A$1:C$746,3,0)</f>
        <v>PTV Mediano Plazo Impulso MyPerú</v>
      </c>
      <c r="D14284" s="1" t="s">
        <v>515</v>
      </c>
      <c r="E14284" s="1" t="s">
        <v>537</v>
      </c>
      <c r="F14284" s="1">
        <v>211</v>
      </c>
      <c r="G14284" s="1">
        <v>211</v>
      </c>
      <c r="H14284" s="1">
        <v>752</v>
      </c>
      <c r="I14284" s="1" t="s">
        <v>448</v>
      </c>
      <c r="J14284" s="1" t="s">
        <v>325</v>
      </c>
      <c r="K14284" s="1">
        <v>9999</v>
      </c>
      <c r="L14284" s="1">
        <v>1</v>
      </c>
      <c r="M14284" s="1" t="s">
        <v>447</v>
      </c>
      <c r="Q14284" s="2" t="s">
        <v>37</v>
      </c>
      <c r="R14284" s="1" t="s">
        <v>531</v>
      </c>
      <c r="S14284" s="1" t="str">
        <f t="shared" si="454"/>
        <v>LPC752|V|CMED|9999|1|NORM</v>
      </c>
      <c r="T14284" s="2" t="str">
        <f t="shared" si="455"/>
        <v>OK</v>
      </c>
    </row>
    <row r="14285" spans="1:20" x14ac:dyDescent="0.25">
      <c r="A14285" s="1">
        <v>103011399</v>
      </c>
      <c r="B14285" s="1" t="str">
        <f>VLOOKUP(A14285,[1]Maestra!A$1:C$746,2,0)</f>
        <v>ACPMPIMY8</v>
      </c>
      <c r="C14285" s="1" t="str">
        <f>VLOOKUP(A14285,[1]Maestra!A$1:C$746,3,0)</f>
        <v>PTV Mediano Plazo Impulso MyPerú</v>
      </c>
      <c r="D14285" s="1" t="s">
        <v>515</v>
      </c>
      <c r="E14285" s="1" t="s">
        <v>537</v>
      </c>
      <c r="F14285" s="1">
        <v>211</v>
      </c>
      <c r="G14285" s="1">
        <v>211</v>
      </c>
      <c r="H14285" s="1">
        <v>752</v>
      </c>
      <c r="I14285" s="1" t="s">
        <v>448</v>
      </c>
      <c r="J14285" s="1" t="s">
        <v>325</v>
      </c>
      <c r="K14285" s="1">
        <v>9999</v>
      </c>
      <c r="L14285" s="1">
        <v>2</v>
      </c>
      <c r="M14285" s="1" t="s">
        <v>445</v>
      </c>
      <c r="Q14285" s="2" t="s">
        <v>37</v>
      </c>
      <c r="R14285" s="1" t="s">
        <v>531</v>
      </c>
      <c r="S14285" s="1" t="str">
        <f t="shared" si="454"/>
        <v>LPC752|V|CMED|9999|2|DUPE</v>
      </c>
      <c r="T14285" s="2" t="str">
        <f t="shared" si="455"/>
        <v>OK</v>
      </c>
    </row>
    <row r="14286" spans="1:20" x14ac:dyDescent="0.25">
      <c r="A14286" s="1">
        <v>103011399</v>
      </c>
      <c r="B14286" s="1" t="str">
        <f>VLOOKUP(A14286,[1]Maestra!A$1:C$746,2,0)</f>
        <v>ACPMPIMY8</v>
      </c>
      <c r="C14286" s="1" t="str">
        <f>VLOOKUP(A14286,[1]Maestra!A$1:C$746,3,0)</f>
        <v>PTV Mediano Plazo Impulso MyPerú</v>
      </c>
      <c r="D14286" s="1" t="s">
        <v>515</v>
      </c>
      <c r="E14286" s="1" t="s">
        <v>537</v>
      </c>
      <c r="F14286" s="1">
        <v>211</v>
      </c>
      <c r="G14286" s="1">
        <v>211</v>
      </c>
      <c r="H14286" s="1">
        <v>752</v>
      </c>
      <c r="I14286" s="1" t="s">
        <v>448</v>
      </c>
      <c r="J14286" s="1" t="s">
        <v>325</v>
      </c>
      <c r="K14286" s="1">
        <v>9999</v>
      </c>
      <c r="L14286" s="1">
        <v>2</v>
      </c>
      <c r="M14286" s="1" t="s">
        <v>447</v>
      </c>
      <c r="Q14286" s="2" t="s">
        <v>37</v>
      </c>
      <c r="R14286" s="1" t="s">
        <v>531</v>
      </c>
      <c r="S14286" s="1" t="str">
        <f t="shared" si="454"/>
        <v>LPC752|V|CMED|9999|2|NORM</v>
      </c>
      <c r="T14286" s="2" t="str">
        <f t="shared" si="455"/>
        <v>OK</v>
      </c>
    </row>
    <row r="14287" spans="1:20" x14ac:dyDescent="0.25">
      <c r="A14287" s="1">
        <v>103011399</v>
      </c>
      <c r="B14287" s="1" t="str">
        <f>VLOOKUP(A14287,[1]Maestra!A$1:C$746,2,0)</f>
        <v>ACPMPIMY8</v>
      </c>
      <c r="C14287" s="1" t="str">
        <f>VLOOKUP(A14287,[1]Maestra!A$1:C$746,3,0)</f>
        <v>PTV Mediano Plazo Impulso MyPerú</v>
      </c>
      <c r="D14287" s="1" t="s">
        <v>515</v>
      </c>
      <c r="E14287" s="1" t="s">
        <v>537</v>
      </c>
      <c r="F14287" s="1">
        <v>211</v>
      </c>
      <c r="G14287" s="1">
        <v>211</v>
      </c>
      <c r="H14287" s="1">
        <v>752</v>
      </c>
      <c r="I14287" s="1" t="s">
        <v>448</v>
      </c>
      <c r="J14287" s="1" t="s">
        <v>330</v>
      </c>
      <c r="K14287" s="1">
        <v>9999</v>
      </c>
      <c r="L14287" s="1">
        <v>1</v>
      </c>
      <c r="M14287" s="1" t="s">
        <v>445</v>
      </c>
      <c r="Q14287" s="2" t="s">
        <v>37</v>
      </c>
      <c r="R14287" s="1" t="s">
        <v>531</v>
      </c>
      <c r="S14287" s="1" t="str">
        <f t="shared" si="454"/>
        <v>LPC752|V|CMIE|9999|1|DUPE</v>
      </c>
      <c r="T14287" s="2" t="str">
        <f t="shared" si="455"/>
        <v>OK</v>
      </c>
    </row>
    <row r="14288" spans="1:20" x14ac:dyDescent="0.25">
      <c r="A14288" s="1">
        <v>103011399</v>
      </c>
      <c r="B14288" s="1" t="str">
        <f>VLOOKUP(A14288,[1]Maestra!A$1:C$746,2,0)</f>
        <v>ACPMPIMY8</v>
      </c>
      <c r="C14288" s="1" t="str">
        <f>VLOOKUP(A14288,[1]Maestra!A$1:C$746,3,0)</f>
        <v>PTV Mediano Plazo Impulso MyPerú</v>
      </c>
      <c r="D14288" s="1" t="s">
        <v>515</v>
      </c>
      <c r="E14288" s="1" t="s">
        <v>537</v>
      </c>
      <c r="F14288" s="1">
        <v>211</v>
      </c>
      <c r="G14288" s="1">
        <v>211</v>
      </c>
      <c r="H14288" s="1">
        <v>752</v>
      </c>
      <c r="I14288" s="1" t="s">
        <v>448</v>
      </c>
      <c r="J14288" s="1" t="s">
        <v>330</v>
      </c>
      <c r="K14288" s="1">
        <v>9999</v>
      </c>
      <c r="L14288" s="1">
        <v>1</v>
      </c>
      <c r="M14288" s="1" t="s">
        <v>447</v>
      </c>
      <c r="Q14288" s="2" t="s">
        <v>37</v>
      </c>
      <c r="R14288" s="1" t="s">
        <v>531</v>
      </c>
      <c r="S14288" s="1" t="str">
        <f t="shared" si="454"/>
        <v>LPC752|V|CMIE|9999|1|NORM</v>
      </c>
      <c r="T14288" s="2" t="str">
        <f t="shared" si="455"/>
        <v>OK</v>
      </c>
    </row>
    <row r="14289" spans="1:20" x14ac:dyDescent="0.25">
      <c r="A14289" s="1">
        <v>103011399</v>
      </c>
      <c r="B14289" s="1" t="str">
        <f>VLOOKUP(A14289,[1]Maestra!A$1:C$746,2,0)</f>
        <v>ACPMPIMY8</v>
      </c>
      <c r="C14289" s="1" t="str">
        <f>VLOOKUP(A14289,[1]Maestra!A$1:C$746,3,0)</f>
        <v>PTV Mediano Plazo Impulso MyPerú</v>
      </c>
      <c r="D14289" s="1" t="s">
        <v>515</v>
      </c>
      <c r="E14289" s="1" t="s">
        <v>537</v>
      </c>
      <c r="F14289" s="1">
        <v>211</v>
      </c>
      <c r="G14289" s="1">
        <v>211</v>
      </c>
      <c r="H14289" s="1">
        <v>752</v>
      </c>
      <c r="I14289" s="1" t="s">
        <v>448</v>
      </c>
      <c r="J14289" s="1" t="s">
        <v>330</v>
      </c>
      <c r="K14289" s="1">
        <v>9999</v>
      </c>
      <c r="L14289" s="1">
        <v>2</v>
      </c>
      <c r="M14289" s="1" t="s">
        <v>445</v>
      </c>
      <c r="Q14289" s="2" t="s">
        <v>37</v>
      </c>
      <c r="R14289" s="1" t="s">
        <v>531</v>
      </c>
      <c r="S14289" s="1" t="str">
        <f t="shared" si="454"/>
        <v>LPC752|V|CMIE|9999|2|DUPE</v>
      </c>
      <c r="T14289" s="2" t="str">
        <f t="shared" si="455"/>
        <v>OK</v>
      </c>
    </row>
    <row r="14290" spans="1:20" x14ac:dyDescent="0.25">
      <c r="A14290" s="1">
        <v>103011399</v>
      </c>
      <c r="B14290" s="1" t="str">
        <f>VLOOKUP(A14290,[1]Maestra!A$1:C$746,2,0)</f>
        <v>ACPMPIMY8</v>
      </c>
      <c r="C14290" s="1" t="str">
        <f>VLOOKUP(A14290,[1]Maestra!A$1:C$746,3,0)</f>
        <v>PTV Mediano Plazo Impulso MyPerú</v>
      </c>
      <c r="D14290" s="1" t="s">
        <v>515</v>
      </c>
      <c r="E14290" s="1" t="s">
        <v>537</v>
      </c>
      <c r="F14290" s="1">
        <v>211</v>
      </c>
      <c r="G14290" s="1">
        <v>211</v>
      </c>
      <c r="H14290" s="1">
        <v>752</v>
      </c>
      <c r="I14290" s="1" t="s">
        <v>448</v>
      </c>
      <c r="J14290" s="1" t="s">
        <v>330</v>
      </c>
      <c r="K14290" s="1">
        <v>9999</v>
      </c>
      <c r="L14290" s="1">
        <v>2</v>
      </c>
      <c r="M14290" s="1" t="s">
        <v>447</v>
      </c>
      <c r="Q14290" s="2" t="s">
        <v>37</v>
      </c>
      <c r="R14290" s="1" t="s">
        <v>531</v>
      </c>
      <c r="S14290" s="1" t="str">
        <f t="shared" si="454"/>
        <v>LPC752|V|CMIE|9999|2|NORM</v>
      </c>
      <c r="T14290" s="2" t="str">
        <f t="shared" si="455"/>
        <v>OK</v>
      </c>
    </row>
    <row r="14291" spans="1:20" x14ac:dyDescent="0.25">
      <c r="A14291" s="1">
        <v>103011399</v>
      </c>
      <c r="B14291" s="1" t="str">
        <f>VLOOKUP(A14291,[1]Maestra!A$1:C$746,2,0)</f>
        <v>ACPMPIMY8</v>
      </c>
      <c r="C14291" s="1" t="str">
        <f>VLOOKUP(A14291,[1]Maestra!A$1:C$746,3,0)</f>
        <v>PTV Mediano Plazo Impulso MyPerú</v>
      </c>
      <c r="D14291" s="1" t="s">
        <v>515</v>
      </c>
      <c r="E14291" s="1" t="s">
        <v>537</v>
      </c>
      <c r="F14291" s="1">
        <v>211</v>
      </c>
      <c r="G14291" s="1">
        <v>211</v>
      </c>
      <c r="H14291" s="1">
        <v>752</v>
      </c>
      <c r="I14291" s="1" t="s">
        <v>448</v>
      </c>
      <c r="J14291" s="1" t="s">
        <v>331</v>
      </c>
      <c r="K14291" s="1">
        <v>9999</v>
      </c>
      <c r="L14291" s="1">
        <v>1</v>
      </c>
      <c r="M14291" s="1" t="s">
        <v>445</v>
      </c>
      <c r="Q14291" s="2" t="s">
        <v>37</v>
      </c>
      <c r="R14291" s="1" t="s">
        <v>531</v>
      </c>
      <c r="S14291" s="1" t="str">
        <f t="shared" si="454"/>
        <v>LPC752|V|CPEM|9999|1|DUPE</v>
      </c>
      <c r="T14291" s="2" t="str">
        <f t="shared" si="455"/>
        <v>OK</v>
      </c>
    </row>
    <row r="14292" spans="1:20" x14ac:dyDescent="0.25">
      <c r="A14292" s="1">
        <v>103011399</v>
      </c>
      <c r="B14292" s="1" t="str">
        <f>VLOOKUP(A14292,[1]Maestra!A$1:C$746,2,0)</f>
        <v>ACPMPIMY8</v>
      </c>
      <c r="C14292" s="1" t="str">
        <f>VLOOKUP(A14292,[1]Maestra!A$1:C$746,3,0)</f>
        <v>PTV Mediano Plazo Impulso MyPerú</v>
      </c>
      <c r="D14292" s="1" t="s">
        <v>515</v>
      </c>
      <c r="E14292" s="1" t="s">
        <v>537</v>
      </c>
      <c r="F14292" s="1">
        <v>211</v>
      </c>
      <c r="G14292" s="1">
        <v>211</v>
      </c>
      <c r="H14292" s="1">
        <v>752</v>
      </c>
      <c r="I14292" s="1" t="s">
        <v>448</v>
      </c>
      <c r="J14292" s="1" t="s">
        <v>331</v>
      </c>
      <c r="K14292" s="1">
        <v>9999</v>
      </c>
      <c r="L14292" s="1">
        <v>1</v>
      </c>
      <c r="M14292" s="1" t="s">
        <v>447</v>
      </c>
      <c r="Q14292" s="2" t="s">
        <v>37</v>
      </c>
      <c r="R14292" s="1" t="s">
        <v>531</v>
      </c>
      <c r="S14292" s="1" t="str">
        <f t="shared" si="454"/>
        <v>LPC752|V|CPEM|9999|1|NORM</v>
      </c>
      <c r="T14292" s="2" t="str">
        <f t="shared" si="455"/>
        <v>OK</v>
      </c>
    </row>
    <row r="14293" spans="1:20" x14ac:dyDescent="0.25">
      <c r="A14293" s="1">
        <v>103011399</v>
      </c>
      <c r="B14293" s="1" t="str">
        <f>VLOOKUP(A14293,[1]Maestra!A$1:C$746,2,0)</f>
        <v>ACPMPIMY8</v>
      </c>
      <c r="C14293" s="1" t="str">
        <f>VLOOKUP(A14293,[1]Maestra!A$1:C$746,3,0)</f>
        <v>PTV Mediano Plazo Impulso MyPerú</v>
      </c>
      <c r="D14293" s="1" t="s">
        <v>515</v>
      </c>
      <c r="E14293" s="1" t="s">
        <v>537</v>
      </c>
      <c r="F14293" s="1">
        <v>211</v>
      </c>
      <c r="G14293" s="1">
        <v>211</v>
      </c>
      <c r="H14293" s="1">
        <v>752</v>
      </c>
      <c r="I14293" s="1" t="s">
        <v>448</v>
      </c>
      <c r="J14293" s="1" t="s">
        <v>331</v>
      </c>
      <c r="K14293" s="1">
        <v>9999</v>
      </c>
      <c r="L14293" s="1">
        <v>2</v>
      </c>
      <c r="M14293" s="1" t="s">
        <v>445</v>
      </c>
      <c r="Q14293" s="2" t="s">
        <v>37</v>
      </c>
      <c r="R14293" s="1" t="s">
        <v>531</v>
      </c>
      <c r="S14293" s="1" t="str">
        <f t="shared" si="454"/>
        <v>LPC752|V|CPEM|9999|2|DUPE</v>
      </c>
      <c r="T14293" s="2" t="str">
        <f t="shared" si="455"/>
        <v>OK</v>
      </c>
    </row>
    <row r="14294" spans="1:20" x14ac:dyDescent="0.25">
      <c r="A14294" s="1">
        <v>103011399</v>
      </c>
      <c r="B14294" s="1" t="str">
        <f>VLOOKUP(A14294,[1]Maestra!A$1:C$746,2,0)</f>
        <v>ACPMPIMY8</v>
      </c>
      <c r="C14294" s="1" t="str">
        <f>VLOOKUP(A14294,[1]Maestra!A$1:C$746,3,0)</f>
        <v>PTV Mediano Plazo Impulso MyPerú</v>
      </c>
      <c r="D14294" s="1" t="s">
        <v>515</v>
      </c>
      <c r="E14294" s="1" t="s">
        <v>537</v>
      </c>
      <c r="F14294" s="1">
        <v>211</v>
      </c>
      <c r="G14294" s="1">
        <v>211</v>
      </c>
      <c r="H14294" s="1">
        <v>752</v>
      </c>
      <c r="I14294" s="1" t="s">
        <v>448</v>
      </c>
      <c r="J14294" s="1" t="s">
        <v>331</v>
      </c>
      <c r="K14294" s="1">
        <v>9999</v>
      </c>
      <c r="L14294" s="1">
        <v>2</v>
      </c>
      <c r="M14294" s="1" t="s">
        <v>447</v>
      </c>
      <c r="Q14294" s="2" t="s">
        <v>37</v>
      </c>
      <c r="R14294" s="1" t="s">
        <v>531</v>
      </c>
      <c r="S14294" s="1" t="str">
        <f t="shared" si="454"/>
        <v>LPC752|V|CPEM|9999|2|NORM</v>
      </c>
      <c r="T14294" s="2" t="str">
        <f t="shared" si="455"/>
        <v>OK</v>
      </c>
    </row>
    <row r="14295" spans="1:20" x14ac:dyDescent="0.25">
      <c r="A14295" s="1">
        <v>103999999</v>
      </c>
      <c r="B14295" s="1" t="str">
        <f>VLOOKUP(A14295,[1]Maestra!A$1:C$746,2,0)</f>
        <v>ACPAGGEN6</v>
      </c>
      <c r="C14295" s="1" t="str">
        <f>VLOOKUP(A14295,[1]Maestra!A$1:C$746,3,0)</f>
        <v>Pagaré Genérico</v>
      </c>
      <c r="D14295" s="1" t="s">
        <v>515</v>
      </c>
      <c r="E14295" s="1" t="s">
        <v>537</v>
      </c>
      <c r="F14295" s="1">
        <v>211</v>
      </c>
      <c r="G14295" s="1">
        <v>211</v>
      </c>
      <c r="H14295" s="1">
        <v>800</v>
      </c>
      <c r="I14295" s="1" t="s">
        <v>448</v>
      </c>
      <c r="J14295" s="1" t="s">
        <v>328</v>
      </c>
      <c r="K14295" s="1">
        <v>9999</v>
      </c>
      <c r="L14295" s="1">
        <v>1</v>
      </c>
      <c r="M14295" s="1" t="s">
        <v>447</v>
      </c>
      <c r="Q14295" s="2" t="s">
        <v>37</v>
      </c>
      <c r="R14295" s="1" t="s">
        <v>531</v>
      </c>
      <c r="S14295" s="1" t="str">
        <f t="shared" si="454"/>
        <v>LPC800|V|CGEM|9999|1|NORM</v>
      </c>
      <c r="T14295" s="2" t="str">
        <f t="shared" si="455"/>
        <v>OK</v>
      </c>
    </row>
    <row r="14296" spans="1:20" x14ac:dyDescent="0.25">
      <c r="A14296" s="1">
        <v>103999999</v>
      </c>
      <c r="B14296" s="1" t="str">
        <f>VLOOKUP(A14296,[1]Maestra!A$1:C$746,2,0)</f>
        <v>ACPAGGEN6</v>
      </c>
      <c r="C14296" s="1" t="str">
        <f>VLOOKUP(A14296,[1]Maestra!A$1:C$746,3,0)</f>
        <v>Pagaré Genérico</v>
      </c>
      <c r="D14296" s="1" t="s">
        <v>515</v>
      </c>
      <c r="E14296" s="1" t="s">
        <v>537</v>
      </c>
      <c r="F14296" s="1">
        <v>211</v>
      </c>
      <c r="G14296" s="1">
        <v>211</v>
      </c>
      <c r="H14296" s="1">
        <v>800</v>
      </c>
      <c r="I14296" s="1" t="s">
        <v>448</v>
      </c>
      <c r="J14296" s="1" t="s">
        <v>328</v>
      </c>
      <c r="K14296" s="1">
        <v>9999</v>
      </c>
      <c r="L14296" s="1">
        <v>2</v>
      </c>
      <c r="M14296" s="1" t="s">
        <v>447</v>
      </c>
      <c r="Q14296" s="2" t="s">
        <v>37</v>
      </c>
      <c r="R14296" s="1" t="s">
        <v>531</v>
      </c>
      <c r="S14296" s="1" t="str">
        <f t="shared" si="454"/>
        <v>LPC800|V|CGEM|9999|2|NORM</v>
      </c>
      <c r="T14296" s="2" t="str">
        <f t="shared" si="455"/>
        <v>OK</v>
      </c>
    </row>
    <row r="14297" spans="1:20" x14ac:dyDescent="0.25">
      <c r="A14297" s="1">
        <v>103999999</v>
      </c>
      <c r="B14297" s="1" t="str">
        <f>VLOOKUP(A14297,[1]Maestra!A$1:C$746,2,0)</f>
        <v>ACPAGGEN6</v>
      </c>
      <c r="C14297" s="1" t="str">
        <f>VLOOKUP(A14297,[1]Maestra!A$1:C$746,3,0)</f>
        <v>Pagaré Genérico</v>
      </c>
      <c r="D14297" s="1" t="s">
        <v>515</v>
      </c>
      <c r="E14297" s="1" t="s">
        <v>537</v>
      </c>
      <c r="F14297" s="1">
        <v>211</v>
      </c>
      <c r="G14297" s="1">
        <v>211</v>
      </c>
      <c r="H14297" s="1">
        <v>800</v>
      </c>
      <c r="I14297" s="1" t="s">
        <v>448</v>
      </c>
      <c r="J14297" s="1" t="s">
        <v>325</v>
      </c>
      <c r="K14297" s="1">
        <v>9999</v>
      </c>
      <c r="L14297" s="1">
        <v>1</v>
      </c>
      <c r="M14297" s="1" t="s">
        <v>447</v>
      </c>
      <c r="Q14297" s="2" t="s">
        <v>37</v>
      </c>
      <c r="R14297" s="1" t="s">
        <v>531</v>
      </c>
      <c r="S14297" s="1" t="str">
        <f t="shared" si="454"/>
        <v>LPC800|V|CMED|9999|1|NORM</v>
      </c>
      <c r="T14297" s="2" t="str">
        <f t="shared" si="455"/>
        <v>OK</v>
      </c>
    </row>
    <row r="14298" spans="1:20" x14ac:dyDescent="0.25">
      <c r="A14298" s="1">
        <v>103999999</v>
      </c>
      <c r="B14298" s="1" t="str">
        <f>VLOOKUP(A14298,[1]Maestra!A$1:C$746,2,0)</f>
        <v>ACPAGGEN6</v>
      </c>
      <c r="C14298" s="1" t="str">
        <f>VLOOKUP(A14298,[1]Maestra!A$1:C$746,3,0)</f>
        <v>Pagaré Genérico</v>
      </c>
      <c r="D14298" s="1" t="s">
        <v>515</v>
      </c>
      <c r="E14298" s="1" t="s">
        <v>537</v>
      </c>
      <c r="F14298" s="1">
        <v>211</v>
      </c>
      <c r="G14298" s="1">
        <v>211</v>
      </c>
      <c r="H14298" s="1">
        <v>800</v>
      </c>
      <c r="I14298" s="1" t="s">
        <v>448</v>
      </c>
      <c r="J14298" s="1" t="s">
        <v>325</v>
      </c>
      <c r="K14298" s="1">
        <v>9999</v>
      </c>
      <c r="L14298" s="1">
        <v>2</v>
      </c>
      <c r="M14298" s="1" t="s">
        <v>447</v>
      </c>
      <c r="Q14298" s="2" t="s">
        <v>37</v>
      </c>
      <c r="R14298" s="1" t="s">
        <v>531</v>
      </c>
      <c r="S14298" s="1" t="str">
        <f t="shared" si="454"/>
        <v>LPC800|V|CMED|9999|2|NORM</v>
      </c>
      <c r="T14298" s="2" t="str">
        <f t="shared" si="455"/>
        <v>OK</v>
      </c>
    </row>
    <row r="14299" spans="1:20" x14ac:dyDescent="0.25">
      <c r="A14299" s="1">
        <v>103010399</v>
      </c>
      <c r="B14299" s="1" t="str">
        <f>VLOOKUP(A14299,[1]Maestra!A$1:C$746,2,0)</f>
        <v>ACPRPMPL8</v>
      </c>
      <c r="C14299" s="1" t="str">
        <f>VLOOKUP(A14299,[1]Maestra!A$1:C$746,3,0)</f>
        <v>PTV Recursos Propios Mediano Plazo</v>
      </c>
      <c r="D14299" s="1" t="s">
        <v>515</v>
      </c>
      <c r="E14299" s="1" t="s">
        <v>537</v>
      </c>
      <c r="F14299" s="1">
        <v>211</v>
      </c>
      <c r="G14299" s="1">
        <v>211</v>
      </c>
      <c r="H14299" s="1">
        <v>1627</v>
      </c>
      <c r="I14299" s="1" t="s">
        <v>415</v>
      </c>
      <c r="J14299" s="1" t="s">
        <v>328</v>
      </c>
      <c r="K14299" s="1">
        <v>9999</v>
      </c>
      <c r="L14299" s="1">
        <v>2</v>
      </c>
      <c r="M14299" s="1" t="s">
        <v>447</v>
      </c>
      <c r="Q14299" s="2" t="s">
        <v>37</v>
      </c>
      <c r="R14299" s="1" t="s">
        <v>531</v>
      </c>
      <c r="S14299" s="1" t="str">
        <f t="shared" si="454"/>
        <v>LPC1627|S|CGEM|9999|2|NORM</v>
      </c>
      <c r="T14299" s="2" t="str">
        <f t="shared" si="455"/>
        <v>OK</v>
      </c>
    </row>
    <row r="14300" spans="1:20" x14ac:dyDescent="0.25">
      <c r="A14300" s="1">
        <v>103010399</v>
      </c>
      <c r="B14300" s="1" t="str">
        <f>VLOOKUP(A14300,[1]Maestra!A$1:C$746,2,0)</f>
        <v>ACPRPMPL8</v>
      </c>
      <c r="C14300" s="1" t="str">
        <f>VLOOKUP(A14300,[1]Maestra!A$1:C$746,3,0)</f>
        <v>PTV Recursos Propios Mediano Plazo</v>
      </c>
      <c r="D14300" s="1" t="s">
        <v>515</v>
      </c>
      <c r="E14300" s="1" t="s">
        <v>537</v>
      </c>
      <c r="F14300" s="1">
        <v>211</v>
      </c>
      <c r="G14300" s="1">
        <v>211</v>
      </c>
      <c r="H14300" s="1">
        <v>1627</v>
      </c>
      <c r="I14300" s="1" t="s">
        <v>448</v>
      </c>
      <c r="J14300" s="1" t="s">
        <v>327</v>
      </c>
      <c r="K14300" s="1">
        <v>9999</v>
      </c>
      <c r="L14300" s="1">
        <v>2</v>
      </c>
      <c r="M14300" s="1" t="s">
        <v>447</v>
      </c>
      <c r="Q14300" s="2" t="s">
        <v>37</v>
      </c>
      <c r="R14300" s="1" t="s">
        <v>531</v>
      </c>
      <c r="S14300" s="1" t="str">
        <f t="shared" si="454"/>
        <v>LPC1627|V|CCOR|9999|2|NORM</v>
      </c>
      <c r="T14300" s="2" t="str">
        <f t="shared" si="455"/>
        <v>OK</v>
      </c>
    </row>
    <row r="14301" spans="1:20" x14ac:dyDescent="0.25">
      <c r="A14301" s="1">
        <v>103010399</v>
      </c>
      <c r="B14301" s="1" t="str">
        <f>VLOOKUP(A14301,[1]Maestra!A$1:C$746,2,0)</f>
        <v>ACPRPMPL8</v>
      </c>
      <c r="C14301" s="1" t="str">
        <f>VLOOKUP(A14301,[1]Maestra!A$1:C$746,3,0)</f>
        <v>PTV Recursos Propios Mediano Plazo</v>
      </c>
      <c r="D14301" s="1" t="s">
        <v>515</v>
      </c>
      <c r="E14301" s="1" t="s">
        <v>537</v>
      </c>
      <c r="F14301" s="1">
        <v>211</v>
      </c>
      <c r="G14301" s="1">
        <v>211</v>
      </c>
      <c r="H14301" s="1">
        <v>1627</v>
      </c>
      <c r="I14301" s="1" t="s">
        <v>448</v>
      </c>
      <c r="J14301" s="1" t="s">
        <v>328</v>
      </c>
      <c r="K14301" s="1">
        <v>9999</v>
      </c>
      <c r="L14301" s="1">
        <v>2</v>
      </c>
      <c r="M14301" s="1" t="s">
        <v>447</v>
      </c>
      <c r="Q14301" s="2" t="s">
        <v>37</v>
      </c>
      <c r="R14301" s="1" t="s">
        <v>531</v>
      </c>
      <c r="S14301" s="1" t="str">
        <f t="shared" si="454"/>
        <v>LPC1627|V|CGEM|9999|2|NORM</v>
      </c>
      <c r="T14301" s="2" t="str">
        <f t="shared" si="455"/>
        <v>OK</v>
      </c>
    </row>
    <row r="14302" spans="1:20" x14ac:dyDescent="0.25">
      <c r="A14302" s="1">
        <v>103010399</v>
      </c>
      <c r="B14302" s="1" t="str">
        <f>VLOOKUP(A14302,[1]Maestra!A$1:C$746,2,0)</f>
        <v>ACPRPMPL8</v>
      </c>
      <c r="C14302" s="1" t="str">
        <f>VLOOKUP(A14302,[1]Maestra!A$1:C$746,3,0)</f>
        <v>PTV Recursos Propios Mediano Plazo</v>
      </c>
      <c r="D14302" s="1" t="s">
        <v>515</v>
      </c>
      <c r="E14302" s="1" t="s">
        <v>537</v>
      </c>
      <c r="F14302" s="1">
        <v>211</v>
      </c>
      <c r="G14302" s="1">
        <v>211</v>
      </c>
      <c r="H14302" s="1">
        <v>1628</v>
      </c>
      <c r="I14302" s="1" t="s">
        <v>448</v>
      </c>
      <c r="J14302" s="1" t="s">
        <v>327</v>
      </c>
      <c r="K14302" s="1">
        <v>9999</v>
      </c>
      <c r="L14302" s="1">
        <v>2</v>
      </c>
      <c r="M14302" s="1" t="s">
        <v>447</v>
      </c>
      <c r="Q14302" s="2" t="s">
        <v>37</v>
      </c>
      <c r="R14302" s="1" t="s">
        <v>531</v>
      </c>
      <c r="S14302" s="1" t="str">
        <f t="shared" si="454"/>
        <v>LPC1628|V|CCOR|9999|2|NORM</v>
      </c>
      <c r="T14302" s="2" t="str">
        <f t="shared" si="455"/>
        <v>OK</v>
      </c>
    </row>
    <row r="14303" spans="1:20" x14ac:dyDescent="0.25">
      <c r="A14303" s="1">
        <v>103010399</v>
      </c>
      <c r="B14303" s="1" t="str">
        <f>VLOOKUP(A14303,[1]Maestra!A$1:C$746,2,0)</f>
        <v>ACPRPMPL8</v>
      </c>
      <c r="C14303" s="1" t="str">
        <f>VLOOKUP(A14303,[1]Maestra!A$1:C$746,3,0)</f>
        <v>PTV Recursos Propios Mediano Plazo</v>
      </c>
      <c r="D14303" s="1" t="s">
        <v>515</v>
      </c>
      <c r="E14303" s="1" t="s">
        <v>537</v>
      </c>
      <c r="F14303" s="1">
        <v>211</v>
      </c>
      <c r="G14303" s="1">
        <v>211</v>
      </c>
      <c r="H14303" s="1">
        <v>1629</v>
      </c>
      <c r="I14303" s="1" t="s">
        <v>448</v>
      </c>
      <c r="J14303" s="1" t="s">
        <v>327</v>
      </c>
      <c r="K14303" s="1">
        <v>9999</v>
      </c>
      <c r="L14303" s="1">
        <v>2</v>
      </c>
      <c r="M14303" s="1" t="s">
        <v>447</v>
      </c>
      <c r="Q14303" s="2" t="s">
        <v>37</v>
      </c>
      <c r="R14303" s="1" t="s">
        <v>531</v>
      </c>
      <c r="S14303" s="1" t="str">
        <f t="shared" si="454"/>
        <v>LPC1629|V|CCOR|9999|2|NORM</v>
      </c>
      <c r="T14303" s="2" t="str">
        <f t="shared" si="455"/>
        <v>OK</v>
      </c>
    </row>
    <row r="14304" spans="1:20" x14ac:dyDescent="0.25">
      <c r="A14304" s="1">
        <v>106039999</v>
      </c>
      <c r="B14304" s="1">
        <f>VLOOKUP(A14304,[1]Maestra!A$1:C$746,2,0)</f>
        <v>0</v>
      </c>
      <c r="C14304" s="1" t="str">
        <f>VLOOKUP(A14304,[1]Maestra!A$1:C$746,3,0)</f>
        <v>Creditos por Liquidar</v>
      </c>
      <c r="D14304" s="1" t="s">
        <v>515</v>
      </c>
      <c r="E14304" s="1" t="s">
        <v>537</v>
      </c>
      <c r="F14304" s="1">
        <v>211</v>
      </c>
      <c r="G14304" s="1">
        <v>211</v>
      </c>
      <c r="H14304" s="1">
        <v>1629</v>
      </c>
      <c r="I14304" s="1" t="s">
        <v>448</v>
      </c>
      <c r="J14304" s="1" t="s">
        <v>322</v>
      </c>
      <c r="K14304" s="1">
        <v>9999</v>
      </c>
      <c r="L14304" s="1">
        <v>1</v>
      </c>
      <c r="M14304" s="1" t="s">
        <v>447</v>
      </c>
      <c r="Q14304" s="2" t="s">
        <v>37</v>
      </c>
      <c r="R14304" s="1" t="s">
        <v>531</v>
      </c>
      <c r="S14304" s="1" t="str">
        <f t="shared" si="454"/>
        <v>LPC1629|V|CESF|9999|1|NORM</v>
      </c>
      <c r="T14304" s="2" t="str">
        <f t="shared" si="455"/>
        <v>OK</v>
      </c>
    </row>
    <row r="14305" spans="1:20" x14ac:dyDescent="0.25">
      <c r="A14305" s="1">
        <v>103999999</v>
      </c>
      <c r="B14305" s="1" t="str">
        <f>VLOOKUP(A14305,[1]Maestra!A$1:C$746,2,0)</f>
        <v>ACPAGGEN6</v>
      </c>
      <c r="C14305" s="1" t="str">
        <f>VLOOKUP(A14305,[1]Maestra!A$1:C$746,3,0)</f>
        <v>Pagaré Genérico</v>
      </c>
      <c r="D14305" s="1" t="s">
        <v>515</v>
      </c>
      <c r="E14305" s="1" t="s">
        <v>537</v>
      </c>
      <c r="F14305" s="1">
        <v>215</v>
      </c>
      <c r="G14305" s="1">
        <v>215</v>
      </c>
      <c r="H14305" s="1">
        <v>111</v>
      </c>
      <c r="I14305" s="1" t="s">
        <v>415</v>
      </c>
      <c r="J14305" s="1" t="s">
        <v>327</v>
      </c>
      <c r="K14305" s="1">
        <v>9999</v>
      </c>
      <c r="L14305" s="1">
        <v>9999</v>
      </c>
      <c r="M14305" s="1" t="s">
        <v>445</v>
      </c>
      <c r="Q14305" s="2" t="s">
        <v>37</v>
      </c>
      <c r="R14305" s="1" t="s">
        <v>531</v>
      </c>
      <c r="S14305" s="1" t="str">
        <f t="shared" si="454"/>
        <v>LPC111|S|CCOR|9999|9999|DUPE</v>
      </c>
      <c r="T14305" s="2" t="str">
        <f t="shared" si="455"/>
        <v>OK</v>
      </c>
    </row>
    <row r="14306" spans="1:20" x14ac:dyDescent="0.25">
      <c r="A14306" s="1">
        <v>103999999</v>
      </c>
      <c r="B14306" s="1" t="str">
        <f>VLOOKUP(A14306,[1]Maestra!A$1:C$746,2,0)</f>
        <v>ACPAGGEN6</v>
      </c>
      <c r="C14306" s="1" t="str">
        <f>VLOOKUP(A14306,[1]Maestra!A$1:C$746,3,0)</f>
        <v>Pagaré Genérico</v>
      </c>
      <c r="D14306" s="1" t="s">
        <v>515</v>
      </c>
      <c r="E14306" s="1" t="s">
        <v>537</v>
      </c>
      <c r="F14306" s="1">
        <v>215</v>
      </c>
      <c r="G14306" s="1">
        <v>215</v>
      </c>
      <c r="H14306" s="1">
        <v>111</v>
      </c>
      <c r="I14306" s="1" t="s">
        <v>415</v>
      </c>
      <c r="J14306" s="1" t="s">
        <v>327</v>
      </c>
      <c r="K14306" s="1">
        <v>9999</v>
      </c>
      <c r="L14306" s="1">
        <v>9999</v>
      </c>
      <c r="M14306" s="1" t="s">
        <v>447</v>
      </c>
      <c r="Q14306" s="2" t="s">
        <v>37</v>
      </c>
      <c r="R14306" s="1" t="s">
        <v>531</v>
      </c>
      <c r="S14306" s="1" t="str">
        <f t="shared" si="454"/>
        <v>LPC111|S|CCOR|9999|9999|NORM</v>
      </c>
      <c r="T14306" s="2" t="str">
        <f t="shared" si="455"/>
        <v>OK</v>
      </c>
    </row>
    <row r="14307" spans="1:20" x14ac:dyDescent="0.25">
      <c r="A14307" s="1">
        <v>103999999</v>
      </c>
      <c r="B14307" s="1" t="str">
        <f>VLOOKUP(A14307,[1]Maestra!A$1:C$746,2,0)</f>
        <v>ACPAGGEN6</v>
      </c>
      <c r="C14307" s="1" t="str">
        <f>VLOOKUP(A14307,[1]Maestra!A$1:C$746,3,0)</f>
        <v>Pagaré Genérico</v>
      </c>
      <c r="D14307" s="1" t="s">
        <v>515</v>
      </c>
      <c r="E14307" s="1" t="s">
        <v>537</v>
      </c>
      <c r="F14307" s="1">
        <v>215</v>
      </c>
      <c r="G14307" s="1">
        <v>215</v>
      </c>
      <c r="H14307" s="1">
        <v>111</v>
      </c>
      <c r="I14307" s="1" t="s">
        <v>415</v>
      </c>
      <c r="J14307" s="1" t="s">
        <v>323</v>
      </c>
      <c r="K14307" s="1">
        <v>9999</v>
      </c>
      <c r="L14307" s="1">
        <v>9999</v>
      </c>
      <c r="M14307" s="1" t="s">
        <v>445</v>
      </c>
      <c r="Q14307" s="2" t="s">
        <v>37</v>
      </c>
      <c r="R14307" s="1" t="s">
        <v>531</v>
      </c>
      <c r="S14307" s="1" t="str">
        <f t="shared" si="454"/>
        <v>LPC111|S|CESP|9999|9999|DUPE</v>
      </c>
      <c r="T14307" s="2" t="str">
        <f t="shared" si="455"/>
        <v>OK</v>
      </c>
    </row>
    <row r="14308" spans="1:20" x14ac:dyDescent="0.25">
      <c r="A14308" s="1">
        <v>103999999</v>
      </c>
      <c r="B14308" s="1" t="str">
        <f>VLOOKUP(A14308,[1]Maestra!A$1:C$746,2,0)</f>
        <v>ACPAGGEN6</v>
      </c>
      <c r="C14308" s="1" t="str">
        <f>VLOOKUP(A14308,[1]Maestra!A$1:C$746,3,0)</f>
        <v>Pagaré Genérico</v>
      </c>
      <c r="D14308" s="1" t="s">
        <v>515</v>
      </c>
      <c r="E14308" s="1" t="s">
        <v>537</v>
      </c>
      <c r="F14308" s="1">
        <v>215</v>
      </c>
      <c r="G14308" s="1">
        <v>215</v>
      </c>
      <c r="H14308" s="1">
        <v>111</v>
      </c>
      <c r="I14308" s="1" t="s">
        <v>415</v>
      </c>
      <c r="J14308" s="1" t="s">
        <v>323</v>
      </c>
      <c r="K14308" s="1">
        <v>9999</v>
      </c>
      <c r="L14308" s="1">
        <v>9999</v>
      </c>
      <c r="M14308" s="1" t="s">
        <v>447</v>
      </c>
      <c r="Q14308" s="2" t="s">
        <v>37</v>
      </c>
      <c r="R14308" s="1" t="s">
        <v>531</v>
      </c>
      <c r="S14308" s="1" t="str">
        <f t="shared" si="454"/>
        <v>LPC111|S|CESP|9999|9999|NORM</v>
      </c>
      <c r="T14308" s="2" t="str">
        <f t="shared" si="455"/>
        <v>OK</v>
      </c>
    </row>
    <row r="14309" spans="1:20" x14ac:dyDescent="0.25">
      <c r="A14309" s="1">
        <v>103999999</v>
      </c>
      <c r="B14309" s="1" t="str">
        <f>VLOOKUP(A14309,[1]Maestra!A$1:C$746,2,0)</f>
        <v>ACPAGGEN6</v>
      </c>
      <c r="C14309" s="1" t="str">
        <f>VLOOKUP(A14309,[1]Maestra!A$1:C$746,3,0)</f>
        <v>Pagaré Genérico</v>
      </c>
      <c r="D14309" s="1" t="s">
        <v>515</v>
      </c>
      <c r="E14309" s="1" t="s">
        <v>537</v>
      </c>
      <c r="F14309" s="1">
        <v>215</v>
      </c>
      <c r="G14309" s="1">
        <v>215</v>
      </c>
      <c r="H14309" s="1">
        <v>111</v>
      </c>
      <c r="I14309" s="1" t="s">
        <v>415</v>
      </c>
      <c r="J14309" s="1" t="s">
        <v>328</v>
      </c>
      <c r="K14309" s="1">
        <v>9999</v>
      </c>
      <c r="L14309" s="1">
        <v>9999</v>
      </c>
      <c r="M14309" s="1" t="s">
        <v>445</v>
      </c>
      <c r="Q14309" s="2" t="s">
        <v>37</v>
      </c>
      <c r="R14309" s="1" t="s">
        <v>531</v>
      </c>
      <c r="S14309" s="1" t="str">
        <f t="shared" si="454"/>
        <v>LPC111|S|CGEM|9999|9999|DUPE</v>
      </c>
      <c r="T14309" s="2" t="str">
        <f t="shared" si="455"/>
        <v>OK</v>
      </c>
    </row>
    <row r="14310" spans="1:20" x14ac:dyDescent="0.25">
      <c r="A14310" s="1">
        <v>103999999</v>
      </c>
      <c r="B14310" s="1" t="str">
        <f>VLOOKUP(A14310,[1]Maestra!A$1:C$746,2,0)</f>
        <v>ACPAGGEN6</v>
      </c>
      <c r="C14310" s="1" t="str">
        <f>VLOOKUP(A14310,[1]Maestra!A$1:C$746,3,0)</f>
        <v>Pagaré Genérico</v>
      </c>
      <c r="D14310" s="1" t="s">
        <v>515</v>
      </c>
      <c r="E14310" s="1" t="s">
        <v>537</v>
      </c>
      <c r="F14310" s="1">
        <v>215</v>
      </c>
      <c r="G14310" s="1">
        <v>215</v>
      </c>
      <c r="H14310" s="1">
        <v>111</v>
      </c>
      <c r="I14310" s="1" t="s">
        <v>415</v>
      </c>
      <c r="J14310" s="1" t="s">
        <v>328</v>
      </c>
      <c r="K14310" s="1">
        <v>9999</v>
      </c>
      <c r="L14310" s="1">
        <v>9999</v>
      </c>
      <c r="M14310" s="1" t="s">
        <v>447</v>
      </c>
      <c r="Q14310" s="2" t="s">
        <v>37</v>
      </c>
      <c r="R14310" s="1" t="s">
        <v>531</v>
      </c>
      <c r="S14310" s="1" t="str">
        <f t="shared" si="454"/>
        <v>LPC111|S|CGEM|9999|9999|NORM</v>
      </c>
      <c r="T14310" s="2" t="str">
        <f t="shared" si="455"/>
        <v>OK</v>
      </c>
    </row>
    <row r="14311" spans="1:20" x14ac:dyDescent="0.25">
      <c r="A14311" s="1">
        <v>103999999</v>
      </c>
      <c r="B14311" s="1" t="str">
        <f>VLOOKUP(A14311,[1]Maestra!A$1:C$746,2,0)</f>
        <v>ACPAGGEN6</v>
      </c>
      <c r="C14311" s="1" t="str">
        <f>VLOOKUP(A14311,[1]Maestra!A$1:C$746,3,0)</f>
        <v>Pagaré Genérico</v>
      </c>
      <c r="D14311" s="1" t="s">
        <v>515</v>
      </c>
      <c r="E14311" s="1" t="s">
        <v>537</v>
      </c>
      <c r="F14311" s="1">
        <v>215</v>
      </c>
      <c r="G14311" s="1">
        <v>215</v>
      </c>
      <c r="H14311" s="1">
        <v>111</v>
      </c>
      <c r="I14311" s="1" t="s">
        <v>415</v>
      </c>
      <c r="J14311" s="1" t="s">
        <v>325</v>
      </c>
      <c r="K14311" s="1">
        <v>9999</v>
      </c>
      <c r="L14311" s="1">
        <v>9999</v>
      </c>
      <c r="M14311" s="1" t="s">
        <v>445</v>
      </c>
      <c r="Q14311" s="2" t="s">
        <v>37</v>
      </c>
      <c r="R14311" s="1" t="s">
        <v>531</v>
      </c>
      <c r="S14311" s="1" t="str">
        <f t="shared" si="454"/>
        <v>LPC111|S|CMED|9999|9999|DUPE</v>
      </c>
      <c r="T14311" s="2" t="str">
        <f t="shared" si="455"/>
        <v>OK</v>
      </c>
    </row>
    <row r="14312" spans="1:20" x14ac:dyDescent="0.25">
      <c r="A14312" s="1">
        <v>103999999</v>
      </c>
      <c r="B14312" s="1" t="str">
        <f>VLOOKUP(A14312,[1]Maestra!A$1:C$746,2,0)</f>
        <v>ACPAGGEN6</v>
      </c>
      <c r="C14312" s="1" t="str">
        <f>VLOOKUP(A14312,[1]Maestra!A$1:C$746,3,0)</f>
        <v>Pagaré Genérico</v>
      </c>
      <c r="D14312" s="1" t="s">
        <v>515</v>
      </c>
      <c r="E14312" s="1" t="s">
        <v>537</v>
      </c>
      <c r="F14312" s="1">
        <v>215</v>
      </c>
      <c r="G14312" s="1">
        <v>215</v>
      </c>
      <c r="H14312" s="1">
        <v>111</v>
      </c>
      <c r="I14312" s="1" t="s">
        <v>415</v>
      </c>
      <c r="J14312" s="1" t="s">
        <v>325</v>
      </c>
      <c r="K14312" s="1">
        <v>9999</v>
      </c>
      <c r="L14312" s="1">
        <v>9999</v>
      </c>
      <c r="M14312" s="1" t="s">
        <v>447</v>
      </c>
      <c r="Q14312" s="2" t="s">
        <v>37</v>
      </c>
      <c r="R14312" s="1" t="s">
        <v>531</v>
      </c>
      <c r="S14312" s="1" t="str">
        <f t="shared" si="454"/>
        <v>LPC111|S|CMED|9999|9999|NORM</v>
      </c>
      <c r="T14312" s="2" t="str">
        <f t="shared" si="455"/>
        <v>OK</v>
      </c>
    </row>
    <row r="14313" spans="1:20" x14ac:dyDescent="0.25">
      <c r="A14313" s="1">
        <v>103999999</v>
      </c>
      <c r="B14313" s="1" t="str">
        <f>VLOOKUP(A14313,[1]Maestra!A$1:C$746,2,0)</f>
        <v>ACPAGGEN6</v>
      </c>
      <c r="C14313" s="1" t="str">
        <f>VLOOKUP(A14313,[1]Maestra!A$1:C$746,3,0)</f>
        <v>Pagaré Genérico</v>
      </c>
      <c r="D14313" s="1" t="s">
        <v>515</v>
      </c>
      <c r="E14313" s="1" t="s">
        <v>537</v>
      </c>
      <c r="F14313" s="1">
        <v>215</v>
      </c>
      <c r="G14313" s="1">
        <v>215</v>
      </c>
      <c r="H14313" s="1">
        <v>111</v>
      </c>
      <c r="I14313" s="1" t="s">
        <v>415</v>
      </c>
      <c r="J14313" s="1" t="s">
        <v>331</v>
      </c>
      <c r="K14313" s="1">
        <v>9999</v>
      </c>
      <c r="L14313" s="1">
        <v>9999</v>
      </c>
      <c r="M14313" s="1" t="s">
        <v>445</v>
      </c>
      <c r="Q14313" s="2" t="s">
        <v>37</v>
      </c>
      <c r="R14313" s="1" t="s">
        <v>531</v>
      </c>
      <c r="S14313" s="1" t="str">
        <f t="shared" si="454"/>
        <v>LPC111|S|CPEM|9999|9999|DUPE</v>
      </c>
      <c r="T14313" s="2" t="str">
        <f t="shared" si="455"/>
        <v>OK</v>
      </c>
    </row>
    <row r="14314" spans="1:20" x14ac:dyDescent="0.25">
      <c r="A14314" s="1">
        <v>103999999</v>
      </c>
      <c r="B14314" s="1" t="str">
        <f>VLOOKUP(A14314,[1]Maestra!A$1:C$746,2,0)</f>
        <v>ACPAGGEN6</v>
      </c>
      <c r="C14314" s="1" t="str">
        <f>VLOOKUP(A14314,[1]Maestra!A$1:C$746,3,0)</f>
        <v>Pagaré Genérico</v>
      </c>
      <c r="D14314" s="1" t="s">
        <v>515</v>
      </c>
      <c r="E14314" s="1" t="s">
        <v>537</v>
      </c>
      <c r="F14314" s="1">
        <v>215</v>
      </c>
      <c r="G14314" s="1">
        <v>215</v>
      </c>
      <c r="H14314" s="1">
        <v>111</v>
      </c>
      <c r="I14314" s="1" t="s">
        <v>415</v>
      </c>
      <c r="J14314" s="1" t="s">
        <v>331</v>
      </c>
      <c r="K14314" s="1">
        <v>9999</v>
      </c>
      <c r="L14314" s="1">
        <v>9999</v>
      </c>
      <c r="M14314" s="1" t="s">
        <v>447</v>
      </c>
      <c r="Q14314" s="2" t="s">
        <v>37</v>
      </c>
      <c r="R14314" s="1" t="s">
        <v>531</v>
      </c>
      <c r="S14314" s="1" t="str">
        <f t="shared" si="454"/>
        <v>LPC111|S|CPEM|9999|9999|NORM</v>
      </c>
      <c r="T14314" s="2" t="str">
        <f t="shared" si="455"/>
        <v>OK</v>
      </c>
    </row>
    <row r="14315" spans="1:20" x14ac:dyDescent="0.25">
      <c r="A14315" s="1">
        <v>103999999</v>
      </c>
      <c r="B14315" s="1" t="str">
        <f>VLOOKUP(A14315,[1]Maestra!A$1:C$746,2,0)</f>
        <v>ACPAGGEN6</v>
      </c>
      <c r="C14315" s="1" t="str">
        <f>VLOOKUP(A14315,[1]Maestra!A$1:C$746,3,0)</f>
        <v>Pagaré Genérico</v>
      </c>
      <c r="D14315" s="1" t="s">
        <v>515</v>
      </c>
      <c r="E14315" s="1" t="s">
        <v>537</v>
      </c>
      <c r="F14315" s="1">
        <v>215</v>
      </c>
      <c r="G14315" s="1">
        <v>215</v>
      </c>
      <c r="H14315" s="1">
        <v>111</v>
      </c>
      <c r="I14315" s="1" t="s">
        <v>448</v>
      </c>
      <c r="J14315" s="1" t="s">
        <v>327</v>
      </c>
      <c r="K14315" s="1">
        <v>9999</v>
      </c>
      <c r="L14315" s="1">
        <v>9999</v>
      </c>
      <c r="M14315" s="1" t="s">
        <v>445</v>
      </c>
      <c r="Q14315" s="2" t="s">
        <v>37</v>
      </c>
      <c r="R14315" s="1" t="s">
        <v>531</v>
      </c>
      <c r="S14315" s="1" t="str">
        <f t="shared" si="454"/>
        <v>LPC111|V|CCOR|9999|9999|DUPE</v>
      </c>
      <c r="T14315" s="2" t="str">
        <f t="shared" si="455"/>
        <v>OK</v>
      </c>
    </row>
    <row r="14316" spans="1:20" x14ac:dyDescent="0.25">
      <c r="A14316" s="1">
        <v>103999999</v>
      </c>
      <c r="B14316" s="1" t="str">
        <f>VLOOKUP(A14316,[1]Maestra!A$1:C$746,2,0)</f>
        <v>ACPAGGEN6</v>
      </c>
      <c r="C14316" s="1" t="str">
        <f>VLOOKUP(A14316,[1]Maestra!A$1:C$746,3,0)</f>
        <v>Pagaré Genérico</v>
      </c>
      <c r="D14316" s="1" t="s">
        <v>515</v>
      </c>
      <c r="E14316" s="1" t="s">
        <v>537</v>
      </c>
      <c r="F14316" s="1">
        <v>215</v>
      </c>
      <c r="G14316" s="1">
        <v>215</v>
      </c>
      <c r="H14316" s="1">
        <v>111</v>
      </c>
      <c r="I14316" s="1" t="s">
        <v>448</v>
      </c>
      <c r="J14316" s="1" t="s">
        <v>327</v>
      </c>
      <c r="K14316" s="1">
        <v>9999</v>
      </c>
      <c r="L14316" s="1">
        <v>9999</v>
      </c>
      <c r="M14316" s="1" t="s">
        <v>447</v>
      </c>
      <c r="Q14316" s="2" t="s">
        <v>37</v>
      </c>
      <c r="R14316" s="1" t="s">
        <v>531</v>
      </c>
      <c r="S14316" s="1" t="str">
        <f t="shared" si="454"/>
        <v>LPC111|V|CCOR|9999|9999|NORM</v>
      </c>
      <c r="T14316" s="2" t="str">
        <f t="shared" si="455"/>
        <v>OK</v>
      </c>
    </row>
    <row r="14317" spans="1:20" x14ac:dyDescent="0.25">
      <c r="A14317" s="1">
        <v>103999999</v>
      </c>
      <c r="B14317" s="1" t="str">
        <f>VLOOKUP(A14317,[1]Maestra!A$1:C$746,2,0)</f>
        <v>ACPAGGEN6</v>
      </c>
      <c r="C14317" s="1" t="str">
        <f>VLOOKUP(A14317,[1]Maestra!A$1:C$746,3,0)</f>
        <v>Pagaré Genérico</v>
      </c>
      <c r="D14317" s="1" t="s">
        <v>515</v>
      </c>
      <c r="E14317" s="1" t="s">
        <v>537</v>
      </c>
      <c r="F14317" s="1">
        <v>215</v>
      </c>
      <c r="G14317" s="1">
        <v>215</v>
      </c>
      <c r="H14317" s="1">
        <v>111</v>
      </c>
      <c r="I14317" s="1" t="s">
        <v>448</v>
      </c>
      <c r="J14317" s="1" t="s">
        <v>323</v>
      </c>
      <c r="K14317" s="1">
        <v>9999</v>
      </c>
      <c r="L14317" s="1">
        <v>9999</v>
      </c>
      <c r="M14317" s="1" t="s">
        <v>445</v>
      </c>
      <c r="Q14317" s="2" t="s">
        <v>37</v>
      </c>
      <c r="R14317" s="1" t="s">
        <v>531</v>
      </c>
      <c r="S14317" s="1" t="str">
        <f t="shared" si="454"/>
        <v>LPC111|V|CESP|9999|9999|DUPE</v>
      </c>
      <c r="T14317" s="2" t="str">
        <f t="shared" si="455"/>
        <v>OK</v>
      </c>
    </row>
    <row r="14318" spans="1:20" x14ac:dyDescent="0.25">
      <c r="A14318" s="1">
        <v>103999999</v>
      </c>
      <c r="B14318" s="1" t="str">
        <f>VLOOKUP(A14318,[1]Maestra!A$1:C$746,2,0)</f>
        <v>ACPAGGEN6</v>
      </c>
      <c r="C14318" s="1" t="str">
        <f>VLOOKUP(A14318,[1]Maestra!A$1:C$746,3,0)</f>
        <v>Pagaré Genérico</v>
      </c>
      <c r="D14318" s="1" t="s">
        <v>515</v>
      </c>
      <c r="E14318" s="1" t="s">
        <v>537</v>
      </c>
      <c r="F14318" s="1">
        <v>215</v>
      </c>
      <c r="G14318" s="1">
        <v>215</v>
      </c>
      <c r="H14318" s="1">
        <v>111</v>
      </c>
      <c r="I14318" s="1" t="s">
        <v>448</v>
      </c>
      <c r="J14318" s="1" t="s">
        <v>323</v>
      </c>
      <c r="K14318" s="1">
        <v>9999</v>
      </c>
      <c r="L14318" s="1">
        <v>9999</v>
      </c>
      <c r="M14318" s="1" t="s">
        <v>447</v>
      </c>
      <c r="Q14318" s="2" t="s">
        <v>37</v>
      </c>
      <c r="R14318" s="1" t="s">
        <v>531</v>
      </c>
      <c r="S14318" s="1" t="str">
        <f t="shared" si="454"/>
        <v>LPC111|V|CESP|9999|9999|NORM</v>
      </c>
      <c r="T14318" s="2" t="str">
        <f t="shared" si="455"/>
        <v>OK</v>
      </c>
    </row>
    <row r="14319" spans="1:20" x14ac:dyDescent="0.25">
      <c r="A14319" s="1">
        <v>103999999</v>
      </c>
      <c r="B14319" s="1" t="str">
        <f>VLOOKUP(A14319,[1]Maestra!A$1:C$746,2,0)</f>
        <v>ACPAGGEN6</v>
      </c>
      <c r="C14319" s="1" t="str">
        <f>VLOOKUP(A14319,[1]Maestra!A$1:C$746,3,0)</f>
        <v>Pagaré Genérico</v>
      </c>
      <c r="D14319" s="1" t="s">
        <v>515</v>
      </c>
      <c r="E14319" s="1" t="s">
        <v>537</v>
      </c>
      <c r="F14319" s="1">
        <v>215</v>
      </c>
      <c r="G14319" s="1">
        <v>215</v>
      </c>
      <c r="H14319" s="1">
        <v>111</v>
      </c>
      <c r="I14319" s="1" t="s">
        <v>448</v>
      </c>
      <c r="J14319" s="1" t="s">
        <v>328</v>
      </c>
      <c r="K14319" s="1">
        <v>9999</v>
      </c>
      <c r="L14319" s="1">
        <v>9999</v>
      </c>
      <c r="M14319" s="1" t="s">
        <v>445</v>
      </c>
      <c r="Q14319" s="2" t="s">
        <v>37</v>
      </c>
      <c r="R14319" s="1" t="s">
        <v>531</v>
      </c>
      <c r="S14319" s="1" t="str">
        <f t="shared" si="454"/>
        <v>LPC111|V|CGEM|9999|9999|DUPE</v>
      </c>
      <c r="T14319" s="2" t="str">
        <f t="shared" si="455"/>
        <v>OK</v>
      </c>
    </row>
    <row r="14320" spans="1:20" x14ac:dyDescent="0.25">
      <c r="A14320" s="1">
        <v>103999999</v>
      </c>
      <c r="B14320" s="1" t="str">
        <f>VLOOKUP(A14320,[1]Maestra!A$1:C$746,2,0)</f>
        <v>ACPAGGEN6</v>
      </c>
      <c r="C14320" s="1" t="str">
        <f>VLOOKUP(A14320,[1]Maestra!A$1:C$746,3,0)</f>
        <v>Pagaré Genérico</v>
      </c>
      <c r="D14320" s="1" t="s">
        <v>515</v>
      </c>
      <c r="E14320" s="1" t="s">
        <v>537</v>
      </c>
      <c r="F14320" s="1">
        <v>215</v>
      </c>
      <c r="G14320" s="1">
        <v>215</v>
      </c>
      <c r="H14320" s="1">
        <v>111</v>
      </c>
      <c r="I14320" s="1" t="s">
        <v>448</v>
      </c>
      <c r="J14320" s="1" t="s">
        <v>328</v>
      </c>
      <c r="K14320" s="1">
        <v>9999</v>
      </c>
      <c r="L14320" s="1">
        <v>9999</v>
      </c>
      <c r="M14320" s="1" t="s">
        <v>447</v>
      </c>
      <c r="Q14320" s="2" t="s">
        <v>37</v>
      </c>
      <c r="R14320" s="1" t="s">
        <v>531</v>
      </c>
      <c r="S14320" s="1" t="str">
        <f t="shared" si="454"/>
        <v>LPC111|V|CGEM|9999|9999|NORM</v>
      </c>
      <c r="T14320" s="2" t="str">
        <f t="shared" si="455"/>
        <v>OK</v>
      </c>
    </row>
    <row r="14321" spans="1:20" x14ac:dyDescent="0.25">
      <c r="A14321" s="1">
        <v>103999999</v>
      </c>
      <c r="B14321" s="1" t="str">
        <f>VLOOKUP(A14321,[1]Maestra!A$1:C$746,2,0)</f>
        <v>ACPAGGEN6</v>
      </c>
      <c r="C14321" s="1" t="str">
        <f>VLOOKUP(A14321,[1]Maestra!A$1:C$746,3,0)</f>
        <v>Pagaré Genérico</v>
      </c>
      <c r="D14321" s="1" t="s">
        <v>515</v>
      </c>
      <c r="E14321" s="1" t="s">
        <v>537</v>
      </c>
      <c r="F14321" s="1">
        <v>215</v>
      </c>
      <c r="G14321" s="1">
        <v>215</v>
      </c>
      <c r="H14321" s="1">
        <v>111</v>
      </c>
      <c r="I14321" s="1" t="s">
        <v>448</v>
      </c>
      <c r="J14321" s="1" t="s">
        <v>325</v>
      </c>
      <c r="K14321" s="1">
        <v>9999</v>
      </c>
      <c r="L14321" s="1">
        <v>9999</v>
      </c>
      <c r="M14321" s="1" t="s">
        <v>445</v>
      </c>
      <c r="Q14321" s="2" t="s">
        <v>37</v>
      </c>
      <c r="R14321" s="1" t="s">
        <v>531</v>
      </c>
      <c r="S14321" s="1" t="str">
        <f t="shared" si="454"/>
        <v>LPC111|V|CMED|9999|9999|DUPE</v>
      </c>
      <c r="T14321" s="2" t="str">
        <f t="shared" si="455"/>
        <v>OK</v>
      </c>
    </row>
    <row r="14322" spans="1:20" x14ac:dyDescent="0.25">
      <c r="A14322" s="1">
        <v>103999999</v>
      </c>
      <c r="B14322" s="1" t="str">
        <f>VLOOKUP(A14322,[1]Maestra!A$1:C$746,2,0)</f>
        <v>ACPAGGEN6</v>
      </c>
      <c r="C14322" s="1" t="str">
        <f>VLOOKUP(A14322,[1]Maestra!A$1:C$746,3,0)</f>
        <v>Pagaré Genérico</v>
      </c>
      <c r="D14322" s="1" t="s">
        <v>515</v>
      </c>
      <c r="E14322" s="1" t="s">
        <v>537</v>
      </c>
      <c r="F14322" s="1">
        <v>215</v>
      </c>
      <c r="G14322" s="1">
        <v>215</v>
      </c>
      <c r="H14322" s="1">
        <v>111</v>
      </c>
      <c r="I14322" s="1" t="s">
        <v>448</v>
      </c>
      <c r="J14322" s="1" t="s">
        <v>325</v>
      </c>
      <c r="K14322" s="1">
        <v>9999</v>
      </c>
      <c r="L14322" s="1">
        <v>9999</v>
      </c>
      <c r="M14322" s="1" t="s">
        <v>447</v>
      </c>
      <c r="Q14322" s="2" t="s">
        <v>37</v>
      </c>
      <c r="R14322" s="1" t="s">
        <v>531</v>
      </c>
      <c r="S14322" s="1" t="str">
        <f t="shared" si="454"/>
        <v>LPC111|V|CMED|9999|9999|NORM</v>
      </c>
      <c r="T14322" s="2" t="str">
        <f t="shared" si="455"/>
        <v>OK</v>
      </c>
    </row>
    <row r="14323" spans="1:20" x14ac:dyDescent="0.25">
      <c r="A14323" s="1">
        <v>103999999</v>
      </c>
      <c r="B14323" s="1" t="str">
        <f>VLOOKUP(A14323,[1]Maestra!A$1:C$746,2,0)</f>
        <v>ACPAGGEN6</v>
      </c>
      <c r="C14323" s="1" t="str">
        <f>VLOOKUP(A14323,[1]Maestra!A$1:C$746,3,0)</f>
        <v>Pagaré Genérico</v>
      </c>
      <c r="D14323" s="1" t="s">
        <v>515</v>
      </c>
      <c r="E14323" s="1" t="s">
        <v>537</v>
      </c>
      <c r="F14323" s="1">
        <v>215</v>
      </c>
      <c r="G14323" s="1">
        <v>215</v>
      </c>
      <c r="H14323" s="1">
        <v>111</v>
      </c>
      <c r="I14323" s="1" t="s">
        <v>448</v>
      </c>
      <c r="J14323" s="1" t="s">
        <v>331</v>
      </c>
      <c r="K14323" s="1">
        <v>9999</v>
      </c>
      <c r="L14323" s="1">
        <v>9999</v>
      </c>
      <c r="M14323" s="1" t="s">
        <v>445</v>
      </c>
      <c r="Q14323" s="2" t="s">
        <v>37</v>
      </c>
      <c r="R14323" s="1" t="s">
        <v>531</v>
      </c>
      <c r="S14323" s="1" t="str">
        <f t="shared" si="454"/>
        <v>LPC111|V|CPEM|9999|9999|DUPE</v>
      </c>
      <c r="T14323" s="2" t="str">
        <f t="shared" si="455"/>
        <v>OK</v>
      </c>
    </row>
    <row r="14324" spans="1:20" x14ac:dyDescent="0.25">
      <c r="A14324" s="1">
        <v>103999999</v>
      </c>
      <c r="B14324" s="1" t="str">
        <f>VLOOKUP(A14324,[1]Maestra!A$1:C$746,2,0)</f>
        <v>ACPAGGEN6</v>
      </c>
      <c r="C14324" s="1" t="str">
        <f>VLOOKUP(A14324,[1]Maestra!A$1:C$746,3,0)</f>
        <v>Pagaré Genérico</v>
      </c>
      <c r="D14324" s="1" t="s">
        <v>515</v>
      </c>
      <c r="E14324" s="1" t="s">
        <v>537</v>
      </c>
      <c r="F14324" s="1">
        <v>215</v>
      </c>
      <c r="G14324" s="1">
        <v>215</v>
      </c>
      <c r="H14324" s="1">
        <v>111</v>
      </c>
      <c r="I14324" s="1" t="s">
        <v>448</v>
      </c>
      <c r="J14324" s="1" t="s">
        <v>331</v>
      </c>
      <c r="K14324" s="1">
        <v>9999</v>
      </c>
      <c r="L14324" s="1">
        <v>9999</v>
      </c>
      <c r="M14324" s="1" t="s">
        <v>447</v>
      </c>
      <c r="Q14324" s="2" t="s">
        <v>37</v>
      </c>
      <c r="R14324" s="1" t="s">
        <v>531</v>
      </c>
      <c r="S14324" s="1" t="str">
        <f t="shared" si="454"/>
        <v>LPC111|V|CPEM|9999|9999|NORM</v>
      </c>
      <c r="T14324" s="2" t="str">
        <f t="shared" si="455"/>
        <v>OK</v>
      </c>
    </row>
    <row r="14325" spans="1:20" x14ac:dyDescent="0.25">
      <c r="A14325" s="1">
        <v>106099999</v>
      </c>
      <c r="B14325" s="1">
        <f>VLOOKUP(A14325,[1]Maestra!A$1:C$746,2,0)</f>
        <v>0</v>
      </c>
      <c r="C14325" s="1" t="str">
        <f>VLOOKUP(A14325,[1]Maestra!A$1:C$746,3,0)</f>
        <v>Otros Prestamos Comerciales</v>
      </c>
      <c r="D14325" s="1" t="s">
        <v>515</v>
      </c>
      <c r="E14325" s="1" t="s">
        <v>537</v>
      </c>
      <c r="F14325" s="1">
        <v>221</v>
      </c>
      <c r="G14325" s="1">
        <v>221</v>
      </c>
      <c r="H14325" s="1">
        <v>351</v>
      </c>
      <c r="I14325" s="1" t="s">
        <v>415</v>
      </c>
      <c r="J14325" s="1" t="s">
        <v>327</v>
      </c>
      <c r="K14325" s="1">
        <v>9999</v>
      </c>
      <c r="L14325" s="1">
        <v>9999</v>
      </c>
      <c r="M14325" s="1">
        <v>9999</v>
      </c>
      <c r="Q14325" s="2" t="s">
        <v>37</v>
      </c>
      <c r="R14325" s="1" t="s">
        <v>531</v>
      </c>
      <c r="S14325" s="1" t="str">
        <f t="shared" si="454"/>
        <v>LPC351|S|CCOR|9999|9999|9999</v>
      </c>
      <c r="T14325" s="2" t="str">
        <f t="shared" si="455"/>
        <v>OK</v>
      </c>
    </row>
    <row r="14326" spans="1:20" x14ac:dyDescent="0.25">
      <c r="A14326" s="1">
        <v>106099999</v>
      </c>
      <c r="B14326" s="1">
        <f>VLOOKUP(A14326,[1]Maestra!A$1:C$746,2,0)</f>
        <v>0</v>
      </c>
      <c r="C14326" s="1" t="str">
        <f>VLOOKUP(A14326,[1]Maestra!A$1:C$746,3,0)</f>
        <v>Otros Prestamos Comerciales</v>
      </c>
      <c r="D14326" s="1" t="s">
        <v>515</v>
      </c>
      <c r="E14326" s="1" t="s">
        <v>537</v>
      </c>
      <c r="F14326" s="1">
        <v>221</v>
      </c>
      <c r="G14326" s="1">
        <v>221</v>
      </c>
      <c r="H14326" s="1">
        <v>351</v>
      </c>
      <c r="I14326" s="1" t="s">
        <v>415</v>
      </c>
      <c r="J14326" s="1" t="s">
        <v>323</v>
      </c>
      <c r="K14326" s="1">
        <v>9999</v>
      </c>
      <c r="L14326" s="1">
        <v>9999</v>
      </c>
      <c r="M14326" s="1">
        <v>9999</v>
      </c>
      <c r="Q14326" s="2" t="s">
        <v>37</v>
      </c>
      <c r="R14326" s="1" t="s">
        <v>531</v>
      </c>
      <c r="S14326" s="1" t="str">
        <f t="shared" si="454"/>
        <v>LPC351|S|CESP|9999|9999|9999</v>
      </c>
      <c r="T14326" s="2" t="str">
        <f t="shared" si="455"/>
        <v>OK</v>
      </c>
    </row>
    <row r="14327" spans="1:20" x14ac:dyDescent="0.25">
      <c r="A14327" s="1">
        <v>103019999</v>
      </c>
      <c r="B14327" s="1" t="str">
        <f>VLOOKUP(A14327,[1]Maestra!A$1:C$746,2,0)</f>
        <v>ACPTVGEN8</v>
      </c>
      <c r="C14327" s="1" t="str">
        <f>VLOOKUP(A14327,[1]Maestra!A$1:C$746,3,0)</f>
        <v>PTV Generico</v>
      </c>
      <c r="D14327" s="1" t="s">
        <v>515</v>
      </c>
      <c r="E14327" s="1" t="s">
        <v>537</v>
      </c>
      <c r="F14327" s="1">
        <v>221</v>
      </c>
      <c r="G14327" s="1">
        <v>221</v>
      </c>
      <c r="H14327" s="1">
        <v>351</v>
      </c>
      <c r="I14327" s="1" t="s">
        <v>415</v>
      </c>
      <c r="J14327" s="1" t="s">
        <v>328</v>
      </c>
      <c r="K14327" s="1">
        <v>9999</v>
      </c>
      <c r="L14327" s="1">
        <v>9999</v>
      </c>
      <c r="M14327" s="1">
        <v>9999</v>
      </c>
      <c r="Q14327" s="2" t="s">
        <v>37</v>
      </c>
      <c r="R14327" s="1" t="s">
        <v>531</v>
      </c>
      <c r="S14327" s="1" t="str">
        <f t="shared" si="454"/>
        <v>LPC351|S|CGEM|9999|9999|9999</v>
      </c>
      <c r="T14327" s="2" t="str">
        <f t="shared" si="455"/>
        <v>OK</v>
      </c>
    </row>
    <row r="14328" spans="1:20" x14ac:dyDescent="0.25">
      <c r="A14328" s="1">
        <v>103010399</v>
      </c>
      <c r="B14328" s="1" t="str">
        <f>VLOOKUP(A14328,[1]Maestra!A$1:C$746,2,0)</f>
        <v>ACPRPMPL8</v>
      </c>
      <c r="C14328" s="1" t="str">
        <f>VLOOKUP(A14328,[1]Maestra!A$1:C$746,3,0)</f>
        <v>PTV Recursos Propios Mediano Plazo</v>
      </c>
      <c r="D14328" s="1" t="s">
        <v>515</v>
      </c>
      <c r="E14328" s="1" t="s">
        <v>537</v>
      </c>
      <c r="F14328" s="1">
        <v>221</v>
      </c>
      <c r="G14328" s="1">
        <v>221</v>
      </c>
      <c r="H14328" s="1">
        <v>351</v>
      </c>
      <c r="I14328" s="1" t="s">
        <v>415</v>
      </c>
      <c r="J14328" s="1" t="s">
        <v>325</v>
      </c>
      <c r="K14328" s="1">
        <v>9999</v>
      </c>
      <c r="L14328" s="1">
        <v>9999</v>
      </c>
      <c r="M14328" s="1">
        <v>9999</v>
      </c>
      <c r="Q14328" s="2" t="s">
        <v>37</v>
      </c>
      <c r="R14328" s="1" t="s">
        <v>531</v>
      </c>
      <c r="S14328" s="1" t="str">
        <f t="shared" si="454"/>
        <v>LPC351|S|CMED|9999|9999|9999</v>
      </c>
      <c r="T14328" s="2" t="str">
        <f t="shared" si="455"/>
        <v>OK</v>
      </c>
    </row>
    <row r="14329" spans="1:20" x14ac:dyDescent="0.25">
      <c r="A14329" s="1">
        <v>103010399</v>
      </c>
      <c r="B14329" s="1" t="str">
        <f>VLOOKUP(A14329,[1]Maestra!A$1:C$746,2,0)</f>
        <v>ACPRPMPL8</v>
      </c>
      <c r="C14329" s="1" t="str">
        <f>VLOOKUP(A14329,[1]Maestra!A$1:C$746,3,0)</f>
        <v>PTV Recursos Propios Mediano Plazo</v>
      </c>
      <c r="D14329" s="1" t="s">
        <v>515</v>
      </c>
      <c r="E14329" s="1" t="s">
        <v>537</v>
      </c>
      <c r="F14329" s="1">
        <v>221</v>
      </c>
      <c r="G14329" s="1">
        <v>221</v>
      </c>
      <c r="H14329" s="1">
        <v>351</v>
      </c>
      <c r="I14329" s="1" t="s">
        <v>415</v>
      </c>
      <c r="J14329" s="1" t="s">
        <v>330</v>
      </c>
      <c r="K14329" s="1">
        <v>9999</v>
      </c>
      <c r="L14329" s="1">
        <v>9999</v>
      </c>
      <c r="M14329" s="1">
        <v>9999</v>
      </c>
      <c r="Q14329" s="2" t="s">
        <v>37</v>
      </c>
      <c r="R14329" s="1" t="s">
        <v>531</v>
      </c>
      <c r="S14329" s="1" t="str">
        <f t="shared" si="454"/>
        <v>LPC351|S|CMIE|9999|9999|9999</v>
      </c>
      <c r="T14329" s="2" t="str">
        <f t="shared" si="455"/>
        <v>OK</v>
      </c>
    </row>
    <row r="14330" spans="1:20" x14ac:dyDescent="0.25">
      <c r="A14330" s="1">
        <v>103010399</v>
      </c>
      <c r="B14330" s="1" t="str">
        <f>VLOOKUP(A14330,[1]Maestra!A$1:C$746,2,0)</f>
        <v>ACPRPMPL8</v>
      </c>
      <c r="C14330" s="1" t="str">
        <f>VLOOKUP(A14330,[1]Maestra!A$1:C$746,3,0)</f>
        <v>PTV Recursos Propios Mediano Plazo</v>
      </c>
      <c r="D14330" s="1" t="s">
        <v>515</v>
      </c>
      <c r="E14330" s="1" t="s">
        <v>537</v>
      </c>
      <c r="F14330" s="1">
        <v>221</v>
      </c>
      <c r="G14330" s="1">
        <v>221</v>
      </c>
      <c r="H14330" s="1">
        <v>351</v>
      </c>
      <c r="I14330" s="1" t="s">
        <v>415</v>
      </c>
      <c r="J14330" s="1" t="s">
        <v>331</v>
      </c>
      <c r="K14330" s="1">
        <v>9999</v>
      </c>
      <c r="L14330" s="1">
        <v>9999</v>
      </c>
      <c r="M14330" s="1">
        <v>9999</v>
      </c>
      <c r="Q14330" s="2" t="s">
        <v>37</v>
      </c>
      <c r="R14330" s="1" t="s">
        <v>531</v>
      </c>
      <c r="S14330" s="1" t="str">
        <f t="shared" si="454"/>
        <v>LPC351|S|CPEM|9999|9999|9999</v>
      </c>
      <c r="T14330" s="2" t="str">
        <f t="shared" si="455"/>
        <v>OK</v>
      </c>
    </row>
    <row r="14331" spans="1:20" x14ac:dyDescent="0.25">
      <c r="A14331" s="1">
        <v>103019999</v>
      </c>
      <c r="B14331" s="1" t="str">
        <f>VLOOKUP(A14331,[1]Maestra!A$1:C$746,2,0)</f>
        <v>ACPTVGEN8</v>
      </c>
      <c r="C14331" s="1" t="str">
        <f>VLOOKUP(A14331,[1]Maestra!A$1:C$746,3,0)</f>
        <v>PTV Generico</v>
      </c>
      <c r="D14331" s="1" t="s">
        <v>515</v>
      </c>
      <c r="E14331" s="1" t="s">
        <v>537</v>
      </c>
      <c r="F14331" s="1">
        <v>221</v>
      </c>
      <c r="G14331" s="1">
        <v>221</v>
      </c>
      <c r="H14331" s="1">
        <v>351</v>
      </c>
      <c r="I14331" s="1" t="s">
        <v>448</v>
      </c>
      <c r="J14331" s="1" t="s">
        <v>327</v>
      </c>
      <c r="K14331" s="1">
        <v>9999</v>
      </c>
      <c r="L14331" s="1">
        <v>1</v>
      </c>
      <c r="M14331" s="1">
        <v>9999</v>
      </c>
      <c r="Q14331" s="2" t="s">
        <v>37</v>
      </c>
      <c r="R14331" s="1" t="s">
        <v>531</v>
      </c>
      <c r="S14331" s="1" t="str">
        <f t="shared" si="454"/>
        <v>LPC351|V|CCOR|9999|1|9999</v>
      </c>
      <c r="T14331" s="2" t="str">
        <f t="shared" si="455"/>
        <v>OK</v>
      </c>
    </row>
    <row r="14332" spans="1:20" x14ac:dyDescent="0.25">
      <c r="A14332" s="1">
        <v>103019999</v>
      </c>
      <c r="B14332" s="1" t="str">
        <f>VLOOKUP(A14332,[1]Maestra!A$1:C$746,2,0)</f>
        <v>ACPTVGEN8</v>
      </c>
      <c r="C14332" s="1" t="str">
        <f>VLOOKUP(A14332,[1]Maestra!A$1:C$746,3,0)</f>
        <v>PTV Generico</v>
      </c>
      <c r="D14332" s="1" t="s">
        <v>515</v>
      </c>
      <c r="E14332" s="1" t="s">
        <v>537</v>
      </c>
      <c r="F14332" s="1">
        <v>221</v>
      </c>
      <c r="G14332" s="1">
        <v>221</v>
      </c>
      <c r="H14332" s="1">
        <v>351</v>
      </c>
      <c r="I14332" s="1" t="s">
        <v>448</v>
      </c>
      <c r="J14332" s="1" t="s">
        <v>327</v>
      </c>
      <c r="K14332" s="1">
        <v>9999</v>
      </c>
      <c r="L14332" s="1">
        <v>2</v>
      </c>
      <c r="M14332" s="1">
        <v>9999</v>
      </c>
      <c r="Q14332" s="2" t="s">
        <v>37</v>
      </c>
      <c r="R14332" s="1" t="s">
        <v>531</v>
      </c>
      <c r="S14332" s="1" t="str">
        <f t="shared" si="454"/>
        <v>LPC351|V|CCOR|9999|2|9999</v>
      </c>
      <c r="T14332" s="2" t="str">
        <f t="shared" si="455"/>
        <v>OK</v>
      </c>
    </row>
    <row r="14333" spans="1:20" x14ac:dyDescent="0.25">
      <c r="A14333" s="1">
        <v>103019999</v>
      </c>
      <c r="B14333" s="1" t="str">
        <f>VLOOKUP(A14333,[1]Maestra!A$1:C$746,2,0)</f>
        <v>ACPTVGEN8</v>
      </c>
      <c r="C14333" s="1" t="str">
        <f>VLOOKUP(A14333,[1]Maestra!A$1:C$746,3,0)</f>
        <v>PTV Generico</v>
      </c>
      <c r="D14333" s="1" t="s">
        <v>515</v>
      </c>
      <c r="E14333" s="1" t="s">
        <v>537</v>
      </c>
      <c r="F14333" s="1">
        <v>221</v>
      </c>
      <c r="G14333" s="1">
        <v>221</v>
      </c>
      <c r="H14333" s="1">
        <v>351</v>
      </c>
      <c r="I14333" s="1" t="s">
        <v>448</v>
      </c>
      <c r="J14333" s="1" t="s">
        <v>323</v>
      </c>
      <c r="K14333" s="1">
        <v>9999</v>
      </c>
      <c r="L14333" s="1">
        <v>1</v>
      </c>
      <c r="M14333" s="1">
        <v>9999</v>
      </c>
      <c r="Q14333" s="2" t="s">
        <v>37</v>
      </c>
      <c r="R14333" s="1" t="s">
        <v>531</v>
      </c>
      <c r="S14333" s="1" t="str">
        <f t="shared" si="454"/>
        <v>LPC351|V|CESP|9999|1|9999</v>
      </c>
      <c r="T14333" s="2" t="str">
        <f t="shared" si="455"/>
        <v>OK</v>
      </c>
    </row>
    <row r="14334" spans="1:20" x14ac:dyDescent="0.25">
      <c r="A14334" s="1">
        <v>103019999</v>
      </c>
      <c r="B14334" s="1" t="str">
        <f>VLOOKUP(A14334,[1]Maestra!A$1:C$746,2,0)</f>
        <v>ACPTVGEN8</v>
      </c>
      <c r="C14334" s="1" t="str">
        <f>VLOOKUP(A14334,[1]Maestra!A$1:C$746,3,0)</f>
        <v>PTV Generico</v>
      </c>
      <c r="D14334" s="1" t="s">
        <v>515</v>
      </c>
      <c r="E14334" s="1" t="s">
        <v>537</v>
      </c>
      <c r="F14334" s="1">
        <v>221</v>
      </c>
      <c r="G14334" s="1">
        <v>221</v>
      </c>
      <c r="H14334" s="1">
        <v>351</v>
      </c>
      <c r="I14334" s="1" t="s">
        <v>448</v>
      </c>
      <c r="J14334" s="1" t="s">
        <v>323</v>
      </c>
      <c r="K14334" s="1">
        <v>9999</v>
      </c>
      <c r="L14334" s="1">
        <v>2</v>
      </c>
      <c r="M14334" s="1">
        <v>9999</v>
      </c>
      <c r="Q14334" s="2" t="s">
        <v>37</v>
      </c>
      <c r="R14334" s="1" t="s">
        <v>531</v>
      </c>
      <c r="S14334" s="1" t="str">
        <f t="shared" si="454"/>
        <v>LPC351|V|CESP|9999|2|9999</v>
      </c>
      <c r="T14334" s="2" t="str">
        <f t="shared" si="455"/>
        <v>OK</v>
      </c>
    </row>
    <row r="14335" spans="1:20" x14ac:dyDescent="0.25">
      <c r="A14335" s="1">
        <v>103019999</v>
      </c>
      <c r="B14335" s="1" t="str">
        <f>VLOOKUP(A14335,[1]Maestra!A$1:C$746,2,0)</f>
        <v>ACPTVGEN8</v>
      </c>
      <c r="C14335" s="1" t="str">
        <f>VLOOKUP(A14335,[1]Maestra!A$1:C$746,3,0)</f>
        <v>PTV Generico</v>
      </c>
      <c r="D14335" s="1" t="s">
        <v>515</v>
      </c>
      <c r="E14335" s="1" t="s">
        <v>537</v>
      </c>
      <c r="F14335" s="1">
        <v>221</v>
      </c>
      <c r="G14335" s="1">
        <v>221</v>
      </c>
      <c r="H14335" s="1">
        <v>351</v>
      </c>
      <c r="I14335" s="1" t="s">
        <v>448</v>
      </c>
      <c r="J14335" s="1" t="s">
        <v>328</v>
      </c>
      <c r="K14335" s="1">
        <v>9999</v>
      </c>
      <c r="L14335" s="1">
        <v>1</v>
      </c>
      <c r="M14335" s="1">
        <v>9999</v>
      </c>
      <c r="Q14335" s="2" t="s">
        <v>37</v>
      </c>
      <c r="R14335" s="1" t="s">
        <v>531</v>
      </c>
      <c r="S14335" s="1" t="str">
        <f t="shared" si="454"/>
        <v>LPC351|V|CGEM|9999|1|9999</v>
      </c>
      <c r="T14335" s="2" t="str">
        <f t="shared" si="455"/>
        <v>OK</v>
      </c>
    </row>
    <row r="14336" spans="1:20" x14ac:dyDescent="0.25">
      <c r="A14336" s="1">
        <v>103019999</v>
      </c>
      <c r="B14336" s="1" t="str">
        <f>VLOOKUP(A14336,[1]Maestra!A$1:C$746,2,0)</f>
        <v>ACPTVGEN8</v>
      </c>
      <c r="C14336" s="1" t="str">
        <f>VLOOKUP(A14336,[1]Maestra!A$1:C$746,3,0)</f>
        <v>PTV Generico</v>
      </c>
      <c r="D14336" s="1" t="s">
        <v>515</v>
      </c>
      <c r="E14336" s="1" t="s">
        <v>537</v>
      </c>
      <c r="F14336" s="1">
        <v>221</v>
      </c>
      <c r="G14336" s="1">
        <v>221</v>
      </c>
      <c r="H14336" s="1">
        <v>351</v>
      </c>
      <c r="I14336" s="1" t="s">
        <v>448</v>
      </c>
      <c r="J14336" s="1" t="s">
        <v>328</v>
      </c>
      <c r="K14336" s="1">
        <v>9999</v>
      </c>
      <c r="L14336" s="1">
        <v>2</v>
      </c>
      <c r="M14336" s="1">
        <v>9999</v>
      </c>
      <c r="Q14336" s="2" t="s">
        <v>37</v>
      </c>
      <c r="R14336" s="1" t="s">
        <v>531</v>
      </c>
      <c r="S14336" s="1" t="str">
        <f t="shared" si="454"/>
        <v>LPC351|V|CGEM|9999|2|9999</v>
      </c>
      <c r="T14336" s="2" t="str">
        <f t="shared" si="455"/>
        <v>OK</v>
      </c>
    </row>
    <row r="14337" spans="1:20" x14ac:dyDescent="0.25">
      <c r="A14337" s="1">
        <v>103019999</v>
      </c>
      <c r="B14337" s="1" t="str">
        <f>VLOOKUP(A14337,[1]Maestra!A$1:C$746,2,0)</f>
        <v>ACPTVGEN8</v>
      </c>
      <c r="C14337" s="1" t="str">
        <f>VLOOKUP(A14337,[1]Maestra!A$1:C$746,3,0)</f>
        <v>PTV Generico</v>
      </c>
      <c r="D14337" s="1" t="s">
        <v>515</v>
      </c>
      <c r="E14337" s="1" t="s">
        <v>537</v>
      </c>
      <c r="F14337" s="1">
        <v>221</v>
      </c>
      <c r="G14337" s="1">
        <v>221</v>
      </c>
      <c r="H14337" s="1">
        <v>351</v>
      </c>
      <c r="I14337" s="1" t="s">
        <v>448</v>
      </c>
      <c r="J14337" s="1" t="s">
        <v>325</v>
      </c>
      <c r="K14337" s="1">
        <v>9999</v>
      </c>
      <c r="L14337" s="1">
        <v>1</v>
      </c>
      <c r="M14337" s="1">
        <v>9999</v>
      </c>
      <c r="Q14337" s="2" t="s">
        <v>37</v>
      </c>
      <c r="R14337" s="1" t="s">
        <v>531</v>
      </c>
      <c r="S14337" s="1" t="str">
        <f t="shared" si="454"/>
        <v>LPC351|V|CMED|9999|1|9999</v>
      </c>
      <c r="T14337" s="2" t="str">
        <f t="shared" si="455"/>
        <v>OK</v>
      </c>
    </row>
    <row r="14338" spans="1:20" x14ac:dyDescent="0.25">
      <c r="A14338" s="1">
        <v>103019999</v>
      </c>
      <c r="B14338" s="1" t="str">
        <f>VLOOKUP(A14338,[1]Maestra!A$1:C$746,2,0)</f>
        <v>ACPTVGEN8</v>
      </c>
      <c r="C14338" s="1" t="str">
        <f>VLOOKUP(A14338,[1]Maestra!A$1:C$746,3,0)</f>
        <v>PTV Generico</v>
      </c>
      <c r="D14338" s="1" t="s">
        <v>515</v>
      </c>
      <c r="E14338" s="1" t="s">
        <v>537</v>
      </c>
      <c r="F14338" s="1">
        <v>221</v>
      </c>
      <c r="G14338" s="1">
        <v>221</v>
      </c>
      <c r="H14338" s="1">
        <v>351</v>
      </c>
      <c r="I14338" s="1" t="s">
        <v>448</v>
      </c>
      <c r="J14338" s="1" t="s">
        <v>325</v>
      </c>
      <c r="K14338" s="1">
        <v>9999</v>
      </c>
      <c r="L14338" s="1">
        <v>2</v>
      </c>
      <c r="M14338" s="1">
        <v>9999</v>
      </c>
      <c r="Q14338" s="2" t="s">
        <v>37</v>
      </c>
      <c r="R14338" s="1" t="s">
        <v>531</v>
      </c>
      <c r="S14338" s="1" t="str">
        <f t="shared" ref="S14338:S14401" si="456">_xlfn.CONCAT(D14338,H14338,"|",I14338,"|",J14338,"|",K14338,"|",L14338,"|",M14338)</f>
        <v>LPC351|V|CMED|9999|2|9999</v>
      </c>
      <c r="T14338" s="2" t="str">
        <f t="shared" si="455"/>
        <v>OK</v>
      </c>
    </row>
    <row r="14339" spans="1:20" x14ac:dyDescent="0.25">
      <c r="A14339" s="1">
        <v>103019999</v>
      </c>
      <c r="B14339" s="1" t="str">
        <f>VLOOKUP(A14339,[1]Maestra!A$1:C$746,2,0)</f>
        <v>ACPTVGEN8</v>
      </c>
      <c r="C14339" s="1" t="str">
        <f>VLOOKUP(A14339,[1]Maestra!A$1:C$746,3,0)</f>
        <v>PTV Generico</v>
      </c>
      <c r="D14339" s="1" t="s">
        <v>515</v>
      </c>
      <c r="E14339" s="1" t="s">
        <v>537</v>
      </c>
      <c r="F14339" s="1">
        <v>221</v>
      </c>
      <c r="G14339" s="1">
        <v>221</v>
      </c>
      <c r="H14339" s="1">
        <v>351</v>
      </c>
      <c r="I14339" s="1" t="s">
        <v>448</v>
      </c>
      <c r="J14339" s="1" t="s">
        <v>330</v>
      </c>
      <c r="K14339" s="1">
        <v>9999</v>
      </c>
      <c r="L14339" s="1">
        <v>1</v>
      </c>
      <c r="M14339" s="1">
        <v>9999</v>
      </c>
      <c r="Q14339" s="2" t="s">
        <v>37</v>
      </c>
      <c r="R14339" s="1" t="s">
        <v>531</v>
      </c>
      <c r="S14339" s="1" t="str">
        <f t="shared" si="456"/>
        <v>LPC351|V|CMIE|9999|1|9999</v>
      </c>
      <c r="T14339" s="2" t="str">
        <f t="shared" ref="T14339:T14402" si="457">IF(COUNTIFS($D$2:$D$20413,D14339,$S$2:$S$20413,S14339,$A$2:$A$20413,"&lt;&gt;"&amp;A14339)&gt;0,"Conflicto","OK")</f>
        <v>OK</v>
      </c>
    </row>
    <row r="14340" spans="1:20" x14ac:dyDescent="0.25">
      <c r="A14340" s="1">
        <v>103019999</v>
      </c>
      <c r="B14340" s="1" t="str">
        <f>VLOOKUP(A14340,[1]Maestra!A$1:C$746,2,0)</f>
        <v>ACPTVGEN8</v>
      </c>
      <c r="C14340" s="1" t="str">
        <f>VLOOKUP(A14340,[1]Maestra!A$1:C$746,3,0)</f>
        <v>PTV Generico</v>
      </c>
      <c r="D14340" s="1" t="s">
        <v>515</v>
      </c>
      <c r="E14340" s="1" t="s">
        <v>537</v>
      </c>
      <c r="F14340" s="1">
        <v>221</v>
      </c>
      <c r="G14340" s="1">
        <v>221</v>
      </c>
      <c r="H14340" s="1">
        <v>351</v>
      </c>
      <c r="I14340" s="1" t="s">
        <v>448</v>
      </c>
      <c r="J14340" s="1" t="s">
        <v>330</v>
      </c>
      <c r="K14340" s="1">
        <v>9999</v>
      </c>
      <c r="L14340" s="1">
        <v>2</v>
      </c>
      <c r="M14340" s="1">
        <v>9999</v>
      </c>
      <c r="Q14340" s="2" t="s">
        <v>37</v>
      </c>
      <c r="R14340" s="1" t="s">
        <v>531</v>
      </c>
      <c r="S14340" s="1" t="str">
        <f t="shared" si="456"/>
        <v>LPC351|V|CMIE|9999|2|9999</v>
      </c>
      <c r="T14340" s="2" t="str">
        <f t="shared" si="457"/>
        <v>OK</v>
      </c>
    </row>
    <row r="14341" spans="1:20" x14ac:dyDescent="0.25">
      <c r="A14341" s="1">
        <v>103019999</v>
      </c>
      <c r="B14341" s="1" t="str">
        <f>VLOOKUP(A14341,[1]Maestra!A$1:C$746,2,0)</f>
        <v>ACPTVGEN8</v>
      </c>
      <c r="C14341" s="1" t="str">
        <f>VLOOKUP(A14341,[1]Maestra!A$1:C$746,3,0)</f>
        <v>PTV Generico</v>
      </c>
      <c r="D14341" s="1" t="s">
        <v>515</v>
      </c>
      <c r="E14341" s="1" t="s">
        <v>537</v>
      </c>
      <c r="F14341" s="1">
        <v>221</v>
      </c>
      <c r="G14341" s="1">
        <v>221</v>
      </c>
      <c r="H14341" s="1">
        <v>351</v>
      </c>
      <c r="I14341" s="1" t="s">
        <v>448</v>
      </c>
      <c r="J14341" s="1" t="s">
        <v>331</v>
      </c>
      <c r="K14341" s="1">
        <v>9999</v>
      </c>
      <c r="L14341" s="1">
        <v>1</v>
      </c>
      <c r="M14341" s="1">
        <v>9999</v>
      </c>
      <c r="Q14341" s="2" t="s">
        <v>37</v>
      </c>
      <c r="R14341" s="1" t="s">
        <v>531</v>
      </c>
      <c r="S14341" s="1" t="str">
        <f t="shared" si="456"/>
        <v>LPC351|V|CPEM|9999|1|9999</v>
      </c>
      <c r="T14341" s="2" t="str">
        <f t="shared" si="457"/>
        <v>OK</v>
      </c>
    </row>
    <row r="14342" spans="1:20" x14ac:dyDescent="0.25">
      <c r="A14342" s="1">
        <v>103019999</v>
      </c>
      <c r="B14342" s="1" t="str">
        <f>VLOOKUP(A14342,[1]Maestra!A$1:C$746,2,0)</f>
        <v>ACPTVGEN8</v>
      </c>
      <c r="C14342" s="1" t="str">
        <f>VLOOKUP(A14342,[1]Maestra!A$1:C$746,3,0)</f>
        <v>PTV Generico</v>
      </c>
      <c r="D14342" s="1" t="s">
        <v>515</v>
      </c>
      <c r="E14342" s="1" t="s">
        <v>537</v>
      </c>
      <c r="F14342" s="1">
        <v>221</v>
      </c>
      <c r="G14342" s="1">
        <v>221</v>
      </c>
      <c r="H14342" s="1">
        <v>351</v>
      </c>
      <c r="I14342" s="1" t="s">
        <v>448</v>
      </c>
      <c r="J14342" s="1" t="s">
        <v>331</v>
      </c>
      <c r="K14342" s="1">
        <v>9999</v>
      </c>
      <c r="L14342" s="1">
        <v>2</v>
      </c>
      <c r="M14342" s="1">
        <v>9999</v>
      </c>
      <c r="Q14342" s="2" t="s">
        <v>37</v>
      </c>
      <c r="R14342" s="1" t="s">
        <v>531</v>
      </c>
      <c r="S14342" s="1" t="str">
        <f t="shared" si="456"/>
        <v>LPC351|V|CPEM|9999|2|9999</v>
      </c>
      <c r="T14342" s="2" t="str">
        <f t="shared" si="457"/>
        <v>OK</v>
      </c>
    </row>
    <row r="14343" spans="1:20" x14ac:dyDescent="0.25">
      <c r="A14343" s="1">
        <v>103019901</v>
      </c>
      <c r="B14343" s="1" t="str">
        <f>VLOOKUP(A14343,[1]Maestra!A$1:C$746,2,0)</f>
        <v>ACPAGCOV7</v>
      </c>
      <c r="C14343" s="1" t="str">
        <f>VLOOKUP(A14343,[1]Maestra!A$1:C$746,3,0)</f>
        <v>Pagaré COV19</v>
      </c>
      <c r="D14343" s="1" t="s">
        <v>515</v>
      </c>
      <c r="E14343" s="1" t="s">
        <v>537</v>
      </c>
      <c r="F14343" s="1">
        <v>221</v>
      </c>
      <c r="G14343" s="1">
        <v>221</v>
      </c>
      <c r="H14343" s="1">
        <v>754</v>
      </c>
      <c r="I14343" s="1" t="s">
        <v>415</v>
      </c>
      <c r="J14343" s="1" t="s">
        <v>327</v>
      </c>
      <c r="K14343" s="1">
        <v>9999</v>
      </c>
      <c r="L14343" s="1">
        <v>9999</v>
      </c>
      <c r="M14343" s="1">
        <v>9999</v>
      </c>
      <c r="Q14343" s="2" t="s">
        <v>37</v>
      </c>
      <c r="R14343" s="1" t="s">
        <v>531</v>
      </c>
      <c r="S14343" s="1" t="str">
        <f t="shared" si="456"/>
        <v>LPC754|S|CCOR|9999|9999|9999</v>
      </c>
      <c r="T14343" s="2" t="str">
        <f t="shared" si="457"/>
        <v>OK</v>
      </c>
    </row>
    <row r="14344" spans="1:20" x14ac:dyDescent="0.25">
      <c r="A14344" s="1">
        <v>103019901</v>
      </c>
      <c r="B14344" s="1" t="str">
        <f>VLOOKUP(A14344,[1]Maestra!A$1:C$746,2,0)</f>
        <v>ACPAGCOV7</v>
      </c>
      <c r="C14344" s="1" t="str">
        <f>VLOOKUP(A14344,[1]Maestra!A$1:C$746,3,0)</f>
        <v>Pagaré COV19</v>
      </c>
      <c r="D14344" s="1" t="s">
        <v>515</v>
      </c>
      <c r="E14344" s="1" t="s">
        <v>537</v>
      </c>
      <c r="F14344" s="1">
        <v>221</v>
      </c>
      <c r="G14344" s="1">
        <v>221</v>
      </c>
      <c r="H14344" s="1">
        <v>754</v>
      </c>
      <c r="I14344" s="1" t="s">
        <v>415</v>
      </c>
      <c r="J14344" s="1" t="s">
        <v>328</v>
      </c>
      <c r="K14344" s="1">
        <v>9999</v>
      </c>
      <c r="L14344" s="1">
        <v>9999</v>
      </c>
      <c r="M14344" s="1">
        <v>9999</v>
      </c>
      <c r="Q14344" s="2" t="s">
        <v>37</v>
      </c>
      <c r="R14344" s="1" t="s">
        <v>531</v>
      </c>
      <c r="S14344" s="1" t="str">
        <f t="shared" si="456"/>
        <v>LPC754|S|CGEM|9999|9999|9999</v>
      </c>
      <c r="T14344" s="2" t="str">
        <f t="shared" si="457"/>
        <v>OK</v>
      </c>
    </row>
    <row r="14345" spans="1:20" x14ac:dyDescent="0.25">
      <c r="A14345" s="1">
        <v>103019901</v>
      </c>
      <c r="B14345" s="1" t="str">
        <f>VLOOKUP(A14345,[1]Maestra!A$1:C$746,2,0)</f>
        <v>ACPAGCOV7</v>
      </c>
      <c r="C14345" s="1" t="str">
        <f>VLOOKUP(A14345,[1]Maestra!A$1:C$746,3,0)</f>
        <v>Pagaré COV19</v>
      </c>
      <c r="D14345" s="1" t="s">
        <v>515</v>
      </c>
      <c r="E14345" s="1" t="s">
        <v>537</v>
      </c>
      <c r="F14345" s="1">
        <v>221</v>
      </c>
      <c r="G14345" s="1">
        <v>221</v>
      </c>
      <c r="H14345" s="1">
        <v>754</v>
      </c>
      <c r="I14345" s="1" t="s">
        <v>415</v>
      </c>
      <c r="J14345" s="1" t="s">
        <v>325</v>
      </c>
      <c r="K14345" s="1">
        <v>9999</v>
      </c>
      <c r="L14345" s="1">
        <v>9999</v>
      </c>
      <c r="M14345" s="1">
        <v>9999</v>
      </c>
      <c r="Q14345" s="2" t="s">
        <v>37</v>
      </c>
      <c r="R14345" s="1" t="s">
        <v>531</v>
      </c>
      <c r="S14345" s="1" t="str">
        <f t="shared" si="456"/>
        <v>LPC754|S|CMED|9999|9999|9999</v>
      </c>
      <c r="T14345" s="2" t="str">
        <f t="shared" si="457"/>
        <v>OK</v>
      </c>
    </row>
    <row r="14346" spans="1:20" x14ac:dyDescent="0.25">
      <c r="A14346" s="1">
        <v>103019901</v>
      </c>
      <c r="B14346" s="1" t="str">
        <f>VLOOKUP(A14346,[1]Maestra!A$1:C$746,2,0)</f>
        <v>ACPAGCOV7</v>
      </c>
      <c r="C14346" s="1" t="str">
        <f>VLOOKUP(A14346,[1]Maestra!A$1:C$746,3,0)</f>
        <v>Pagaré COV19</v>
      </c>
      <c r="D14346" s="1" t="s">
        <v>515</v>
      </c>
      <c r="E14346" s="1" t="s">
        <v>537</v>
      </c>
      <c r="F14346" s="1">
        <v>221</v>
      </c>
      <c r="G14346" s="1">
        <v>221</v>
      </c>
      <c r="H14346" s="1">
        <v>754</v>
      </c>
      <c r="I14346" s="1" t="s">
        <v>448</v>
      </c>
      <c r="J14346" s="1" t="s">
        <v>327</v>
      </c>
      <c r="K14346" s="1">
        <v>9999</v>
      </c>
      <c r="L14346" s="1">
        <v>1</v>
      </c>
      <c r="M14346" s="1">
        <v>9999</v>
      </c>
      <c r="Q14346" s="2" t="s">
        <v>37</v>
      </c>
      <c r="R14346" s="1" t="s">
        <v>531</v>
      </c>
      <c r="S14346" s="1" t="str">
        <f t="shared" si="456"/>
        <v>LPC754|V|CCOR|9999|1|9999</v>
      </c>
      <c r="T14346" s="2" t="str">
        <f t="shared" si="457"/>
        <v>OK</v>
      </c>
    </row>
    <row r="14347" spans="1:20" x14ac:dyDescent="0.25">
      <c r="A14347" s="1">
        <v>103019901</v>
      </c>
      <c r="B14347" s="1" t="str">
        <f>VLOOKUP(A14347,[1]Maestra!A$1:C$746,2,0)</f>
        <v>ACPAGCOV7</v>
      </c>
      <c r="C14347" s="1" t="str">
        <f>VLOOKUP(A14347,[1]Maestra!A$1:C$746,3,0)</f>
        <v>Pagaré COV19</v>
      </c>
      <c r="D14347" s="1" t="s">
        <v>515</v>
      </c>
      <c r="E14347" s="1" t="s">
        <v>537</v>
      </c>
      <c r="F14347" s="1">
        <v>221</v>
      </c>
      <c r="G14347" s="1">
        <v>221</v>
      </c>
      <c r="H14347" s="1">
        <v>754</v>
      </c>
      <c r="I14347" s="1" t="s">
        <v>448</v>
      </c>
      <c r="J14347" s="1" t="s">
        <v>327</v>
      </c>
      <c r="K14347" s="1">
        <v>9999</v>
      </c>
      <c r="L14347" s="1">
        <v>2</v>
      </c>
      <c r="M14347" s="1">
        <v>9999</v>
      </c>
      <c r="Q14347" s="2" t="s">
        <v>37</v>
      </c>
      <c r="R14347" s="1" t="s">
        <v>531</v>
      </c>
      <c r="S14347" s="1" t="str">
        <f t="shared" si="456"/>
        <v>LPC754|V|CCOR|9999|2|9999</v>
      </c>
      <c r="T14347" s="2" t="str">
        <f t="shared" si="457"/>
        <v>OK</v>
      </c>
    </row>
    <row r="14348" spans="1:20" x14ac:dyDescent="0.25">
      <c r="A14348" s="1">
        <v>103019901</v>
      </c>
      <c r="B14348" s="1" t="str">
        <f>VLOOKUP(A14348,[1]Maestra!A$1:C$746,2,0)</f>
        <v>ACPAGCOV7</v>
      </c>
      <c r="C14348" s="1" t="str">
        <f>VLOOKUP(A14348,[1]Maestra!A$1:C$746,3,0)</f>
        <v>Pagaré COV19</v>
      </c>
      <c r="D14348" s="1" t="s">
        <v>515</v>
      </c>
      <c r="E14348" s="1" t="s">
        <v>537</v>
      </c>
      <c r="F14348" s="1">
        <v>221</v>
      </c>
      <c r="G14348" s="1">
        <v>221</v>
      </c>
      <c r="H14348" s="1">
        <v>754</v>
      </c>
      <c r="I14348" s="1" t="s">
        <v>448</v>
      </c>
      <c r="J14348" s="1" t="s">
        <v>328</v>
      </c>
      <c r="K14348" s="1">
        <v>9999</v>
      </c>
      <c r="L14348" s="1">
        <v>1</v>
      </c>
      <c r="M14348" s="1">
        <v>9999</v>
      </c>
      <c r="Q14348" s="2" t="s">
        <v>37</v>
      </c>
      <c r="R14348" s="1" t="s">
        <v>531</v>
      </c>
      <c r="S14348" s="1" t="str">
        <f t="shared" si="456"/>
        <v>LPC754|V|CGEM|9999|1|9999</v>
      </c>
      <c r="T14348" s="2" t="str">
        <f t="shared" si="457"/>
        <v>OK</v>
      </c>
    </row>
    <row r="14349" spans="1:20" x14ac:dyDescent="0.25">
      <c r="A14349" s="1">
        <v>103019901</v>
      </c>
      <c r="B14349" s="1" t="str">
        <f>VLOOKUP(A14349,[1]Maestra!A$1:C$746,2,0)</f>
        <v>ACPAGCOV7</v>
      </c>
      <c r="C14349" s="1" t="str">
        <f>VLOOKUP(A14349,[1]Maestra!A$1:C$746,3,0)</f>
        <v>Pagaré COV19</v>
      </c>
      <c r="D14349" s="1" t="s">
        <v>515</v>
      </c>
      <c r="E14349" s="1" t="s">
        <v>537</v>
      </c>
      <c r="F14349" s="1">
        <v>221</v>
      </c>
      <c r="G14349" s="1">
        <v>221</v>
      </c>
      <c r="H14349" s="1">
        <v>754</v>
      </c>
      <c r="I14349" s="1" t="s">
        <v>448</v>
      </c>
      <c r="J14349" s="1" t="s">
        <v>328</v>
      </c>
      <c r="K14349" s="1">
        <v>9999</v>
      </c>
      <c r="L14349" s="1">
        <v>2</v>
      </c>
      <c r="M14349" s="1">
        <v>9999</v>
      </c>
      <c r="Q14349" s="2" t="s">
        <v>37</v>
      </c>
      <c r="R14349" s="1" t="s">
        <v>531</v>
      </c>
      <c r="S14349" s="1" t="str">
        <f t="shared" si="456"/>
        <v>LPC754|V|CGEM|9999|2|9999</v>
      </c>
      <c r="T14349" s="2" t="str">
        <f t="shared" si="457"/>
        <v>OK</v>
      </c>
    </row>
    <row r="14350" spans="1:20" x14ac:dyDescent="0.25">
      <c r="A14350" s="1">
        <v>103019901</v>
      </c>
      <c r="B14350" s="1" t="str">
        <f>VLOOKUP(A14350,[1]Maestra!A$1:C$746,2,0)</f>
        <v>ACPAGCOV7</v>
      </c>
      <c r="C14350" s="1" t="str">
        <f>VLOOKUP(A14350,[1]Maestra!A$1:C$746,3,0)</f>
        <v>Pagaré COV19</v>
      </c>
      <c r="D14350" s="1" t="s">
        <v>515</v>
      </c>
      <c r="E14350" s="1" t="s">
        <v>537</v>
      </c>
      <c r="F14350" s="1">
        <v>221</v>
      </c>
      <c r="G14350" s="1">
        <v>221</v>
      </c>
      <c r="H14350" s="1">
        <v>754</v>
      </c>
      <c r="I14350" s="1" t="s">
        <v>448</v>
      </c>
      <c r="J14350" s="1" t="s">
        <v>325</v>
      </c>
      <c r="K14350" s="1">
        <v>9999</v>
      </c>
      <c r="L14350" s="1">
        <v>1</v>
      </c>
      <c r="M14350" s="1">
        <v>9999</v>
      </c>
      <c r="Q14350" s="2" t="s">
        <v>37</v>
      </c>
      <c r="R14350" s="1" t="s">
        <v>531</v>
      </c>
      <c r="S14350" s="1" t="str">
        <f t="shared" si="456"/>
        <v>LPC754|V|CMED|9999|1|9999</v>
      </c>
      <c r="T14350" s="2" t="str">
        <f t="shared" si="457"/>
        <v>OK</v>
      </c>
    </row>
    <row r="14351" spans="1:20" x14ac:dyDescent="0.25">
      <c r="A14351" s="1">
        <v>103019901</v>
      </c>
      <c r="B14351" s="1" t="str">
        <f>VLOOKUP(A14351,[1]Maestra!A$1:C$746,2,0)</f>
        <v>ACPAGCOV7</v>
      </c>
      <c r="C14351" s="1" t="str">
        <f>VLOOKUP(A14351,[1]Maestra!A$1:C$746,3,0)</f>
        <v>Pagaré COV19</v>
      </c>
      <c r="D14351" s="1" t="s">
        <v>515</v>
      </c>
      <c r="E14351" s="1" t="s">
        <v>537</v>
      </c>
      <c r="F14351" s="1">
        <v>221</v>
      </c>
      <c r="G14351" s="1">
        <v>221</v>
      </c>
      <c r="H14351" s="1">
        <v>754</v>
      </c>
      <c r="I14351" s="1" t="s">
        <v>448</v>
      </c>
      <c r="J14351" s="1" t="s">
        <v>325</v>
      </c>
      <c r="K14351" s="1">
        <v>9999</v>
      </c>
      <c r="L14351" s="1">
        <v>2</v>
      </c>
      <c r="M14351" s="1">
        <v>9999</v>
      </c>
      <c r="Q14351" s="2" t="s">
        <v>37</v>
      </c>
      <c r="R14351" s="1" t="s">
        <v>531</v>
      </c>
      <c r="S14351" s="1" t="str">
        <f t="shared" si="456"/>
        <v>LPC754|V|CMED|9999|2|9999</v>
      </c>
      <c r="T14351" s="2" t="str">
        <f t="shared" si="457"/>
        <v>OK</v>
      </c>
    </row>
    <row r="14352" spans="1:20" x14ac:dyDescent="0.25">
      <c r="A14352" s="1">
        <v>103010799</v>
      </c>
      <c r="B14352" s="1" t="str">
        <f>VLOOKUP(A14352,[1]Maestra!A$1:C$746,2,0)</f>
        <v>ACPRPCBG8</v>
      </c>
      <c r="C14352" s="1" t="str">
        <f>VLOOKUP(A14352,[1]Maestra!A$1:C$746,3,0)</f>
        <v>PTV Recursos Propios Corto Plazo Reactiva</v>
      </c>
      <c r="D14352" s="1" t="s">
        <v>515</v>
      </c>
      <c r="E14352" s="1" t="s">
        <v>537</v>
      </c>
      <c r="F14352" s="1">
        <v>221</v>
      </c>
      <c r="G14352" s="1">
        <v>221</v>
      </c>
      <c r="H14352" s="1">
        <v>755</v>
      </c>
      <c r="I14352" s="1" t="s">
        <v>415</v>
      </c>
      <c r="J14352" s="1" t="s">
        <v>328</v>
      </c>
      <c r="K14352" s="1">
        <v>9999</v>
      </c>
      <c r="L14352" s="1">
        <v>9999</v>
      </c>
      <c r="M14352" s="1">
        <v>9999</v>
      </c>
      <c r="Q14352" s="2" t="s">
        <v>37</v>
      </c>
      <c r="R14352" s="1" t="s">
        <v>531</v>
      </c>
      <c r="S14352" s="1" t="str">
        <f t="shared" si="456"/>
        <v>LPC755|S|CGEM|9999|9999|9999</v>
      </c>
      <c r="T14352" s="2" t="str">
        <f t="shared" si="457"/>
        <v>OK</v>
      </c>
    </row>
    <row r="14353" spans="1:20" x14ac:dyDescent="0.25">
      <c r="A14353" s="1">
        <v>103010701</v>
      </c>
      <c r="B14353" s="1" t="str">
        <f>VLOOKUP(A14353,[1]Maestra!A$1:C$746,2,0)</f>
        <v>ACPRPC6T8</v>
      </c>
      <c r="C14353" s="1" t="str">
        <f>VLOOKUP(A14353,[1]Maestra!A$1:C$746,3,0)</f>
        <v>PTV Recursos Propios C Plazo Reactiva Reprogramado</v>
      </c>
      <c r="D14353" s="1" t="s">
        <v>515</v>
      </c>
      <c r="E14353" s="1" t="s">
        <v>537</v>
      </c>
      <c r="F14353" s="1">
        <v>221</v>
      </c>
      <c r="G14353" s="1">
        <v>221</v>
      </c>
      <c r="H14353" s="1">
        <v>755</v>
      </c>
      <c r="I14353" s="1" t="s">
        <v>415</v>
      </c>
      <c r="J14353" s="1" t="s">
        <v>325</v>
      </c>
      <c r="K14353" s="1">
        <v>9999</v>
      </c>
      <c r="L14353" s="1">
        <v>9999</v>
      </c>
      <c r="M14353" s="1">
        <v>9999</v>
      </c>
      <c r="Q14353" s="2" t="s">
        <v>37</v>
      </c>
      <c r="R14353" s="1" t="s">
        <v>531</v>
      </c>
      <c r="S14353" s="1" t="str">
        <f t="shared" si="456"/>
        <v>LPC755|S|CMED|9999|9999|9999</v>
      </c>
      <c r="T14353" s="2" t="str">
        <f t="shared" si="457"/>
        <v>OK</v>
      </c>
    </row>
    <row r="14354" spans="1:20" x14ac:dyDescent="0.25">
      <c r="A14354" s="1">
        <v>103010799</v>
      </c>
      <c r="B14354" s="1" t="str">
        <f>VLOOKUP(A14354,[1]Maestra!A$1:C$746,2,0)</f>
        <v>ACPRPCBG8</v>
      </c>
      <c r="C14354" s="1" t="str">
        <f>VLOOKUP(A14354,[1]Maestra!A$1:C$746,3,0)</f>
        <v>PTV Recursos Propios Corto Plazo Reactiva</v>
      </c>
      <c r="D14354" s="1" t="s">
        <v>515</v>
      </c>
      <c r="E14354" s="1" t="s">
        <v>537</v>
      </c>
      <c r="F14354" s="1">
        <v>221</v>
      </c>
      <c r="G14354" s="1">
        <v>221</v>
      </c>
      <c r="H14354" s="1">
        <v>755</v>
      </c>
      <c r="I14354" s="1" t="s">
        <v>415</v>
      </c>
      <c r="J14354" s="1" t="s">
        <v>331</v>
      </c>
      <c r="K14354" s="1">
        <v>9999</v>
      </c>
      <c r="L14354" s="1">
        <v>9999</v>
      </c>
      <c r="M14354" s="1">
        <v>9999</v>
      </c>
      <c r="Q14354" s="2" t="s">
        <v>37</v>
      </c>
      <c r="R14354" s="1" t="s">
        <v>531</v>
      </c>
      <c r="S14354" s="1" t="str">
        <f t="shared" si="456"/>
        <v>LPC755|S|CPEM|9999|9999|9999</v>
      </c>
      <c r="T14354" s="2" t="str">
        <f t="shared" si="457"/>
        <v>OK</v>
      </c>
    </row>
    <row r="14355" spans="1:20" x14ac:dyDescent="0.25">
      <c r="A14355" s="1">
        <v>103010799</v>
      </c>
      <c r="B14355" s="1" t="str">
        <f>VLOOKUP(A14355,[1]Maestra!A$1:C$746,2,0)</f>
        <v>ACPRPCBG8</v>
      </c>
      <c r="C14355" s="1" t="str">
        <f>VLOOKUP(A14355,[1]Maestra!A$1:C$746,3,0)</f>
        <v>PTV Recursos Propios Corto Plazo Reactiva</v>
      </c>
      <c r="D14355" s="1" t="s">
        <v>515</v>
      </c>
      <c r="E14355" s="1" t="s">
        <v>537</v>
      </c>
      <c r="F14355" s="1">
        <v>221</v>
      </c>
      <c r="G14355" s="1">
        <v>221</v>
      </c>
      <c r="H14355" s="1">
        <v>755</v>
      </c>
      <c r="I14355" s="1" t="s">
        <v>448</v>
      </c>
      <c r="J14355" s="1" t="s">
        <v>328</v>
      </c>
      <c r="K14355" s="1">
        <v>9999</v>
      </c>
      <c r="L14355" s="1">
        <v>9999</v>
      </c>
      <c r="M14355" s="1">
        <v>9999</v>
      </c>
      <c r="Q14355" s="2" t="s">
        <v>37</v>
      </c>
      <c r="R14355" s="1" t="s">
        <v>531</v>
      </c>
      <c r="S14355" s="1" t="str">
        <f t="shared" si="456"/>
        <v>LPC755|V|CGEM|9999|9999|9999</v>
      </c>
      <c r="T14355" s="2" t="str">
        <f t="shared" si="457"/>
        <v>OK</v>
      </c>
    </row>
    <row r="14356" spans="1:20" x14ac:dyDescent="0.25">
      <c r="A14356" s="1">
        <v>103010799</v>
      </c>
      <c r="B14356" s="1" t="str">
        <f>VLOOKUP(A14356,[1]Maestra!A$1:C$746,2,0)</f>
        <v>ACPRPCBG8</v>
      </c>
      <c r="C14356" s="1" t="str">
        <f>VLOOKUP(A14356,[1]Maestra!A$1:C$746,3,0)</f>
        <v>PTV Recursos Propios Corto Plazo Reactiva</v>
      </c>
      <c r="D14356" s="1" t="s">
        <v>515</v>
      </c>
      <c r="E14356" s="1" t="s">
        <v>537</v>
      </c>
      <c r="F14356" s="1">
        <v>221</v>
      </c>
      <c r="G14356" s="1">
        <v>221</v>
      </c>
      <c r="H14356" s="1">
        <v>755</v>
      </c>
      <c r="I14356" s="1" t="s">
        <v>448</v>
      </c>
      <c r="J14356" s="1" t="s">
        <v>325</v>
      </c>
      <c r="K14356" s="1">
        <v>9999</v>
      </c>
      <c r="L14356" s="1">
        <v>9999</v>
      </c>
      <c r="M14356" s="1">
        <v>9999</v>
      </c>
      <c r="Q14356" s="2" t="s">
        <v>37</v>
      </c>
      <c r="R14356" s="1" t="s">
        <v>531</v>
      </c>
      <c r="S14356" s="1" t="str">
        <f t="shared" si="456"/>
        <v>LPC755|V|CMED|9999|9999|9999</v>
      </c>
      <c r="T14356" s="2" t="str">
        <f t="shared" si="457"/>
        <v>OK</v>
      </c>
    </row>
    <row r="14357" spans="1:20" x14ac:dyDescent="0.25">
      <c r="A14357" s="1">
        <v>103010799</v>
      </c>
      <c r="B14357" s="1" t="str">
        <f>VLOOKUP(A14357,[1]Maestra!A$1:C$746,2,0)</f>
        <v>ACPRPCBG8</v>
      </c>
      <c r="C14357" s="1" t="str">
        <f>VLOOKUP(A14357,[1]Maestra!A$1:C$746,3,0)</f>
        <v>PTV Recursos Propios Corto Plazo Reactiva</v>
      </c>
      <c r="D14357" s="1" t="s">
        <v>515</v>
      </c>
      <c r="E14357" s="1" t="s">
        <v>537</v>
      </c>
      <c r="F14357" s="1">
        <v>221</v>
      </c>
      <c r="G14357" s="1">
        <v>221</v>
      </c>
      <c r="H14357" s="1">
        <v>755</v>
      </c>
      <c r="I14357" s="1" t="s">
        <v>448</v>
      </c>
      <c r="J14357" s="1" t="s">
        <v>331</v>
      </c>
      <c r="K14357" s="1">
        <v>9999</v>
      </c>
      <c r="L14357" s="1">
        <v>9999</v>
      </c>
      <c r="M14357" s="1">
        <v>9999</v>
      </c>
      <c r="Q14357" s="2" t="s">
        <v>37</v>
      </c>
      <c r="R14357" s="1" t="s">
        <v>531</v>
      </c>
      <c r="S14357" s="1" t="str">
        <f t="shared" si="456"/>
        <v>LPC755|V|CPEM|9999|9999|9999</v>
      </c>
      <c r="T14357" s="2" t="str">
        <f t="shared" si="457"/>
        <v>OK</v>
      </c>
    </row>
    <row r="14358" spans="1:20" x14ac:dyDescent="0.25">
      <c r="A14358" s="1">
        <v>103010399</v>
      </c>
      <c r="B14358" s="1" t="str">
        <f>VLOOKUP(A14358,[1]Maestra!A$1:C$746,2,0)</f>
        <v>ACPRPMPL8</v>
      </c>
      <c r="C14358" s="1" t="str">
        <f>VLOOKUP(A14358,[1]Maestra!A$1:C$746,3,0)</f>
        <v>PTV Recursos Propios Mediano Plazo</v>
      </c>
      <c r="D14358" s="1" t="s">
        <v>515</v>
      </c>
      <c r="E14358" s="1" t="s">
        <v>537</v>
      </c>
      <c r="F14358" s="1">
        <v>221</v>
      </c>
      <c r="G14358" s="1">
        <v>221</v>
      </c>
      <c r="H14358" s="1">
        <v>757</v>
      </c>
      <c r="I14358" s="1" t="s">
        <v>415</v>
      </c>
      <c r="J14358" s="1" t="s">
        <v>327</v>
      </c>
      <c r="K14358" s="1">
        <v>9999</v>
      </c>
      <c r="L14358" s="1">
        <v>9999</v>
      </c>
      <c r="M14358" s="1">
        <v>9999</v>
      </c>
      <c r="Q14358" s="2" t="s">
        <v>37</v>
      </c>
      <c r="R14358" s="1" t="s">
        <v>531</v>
      </c>
      <c r="S14358" s="1" t="str">
        <f t="shared" si="456"/>
        <v>LPC757|S|CCOR|9999|9999|9999</v>
      </c>
      <c r="T14358" s="2" t="str">
        <f t="shared" si="457"/>
        <v>OK</v>
      </c>
    </row>
    <row r="14359" spans="1:20" x14ac:dyDescent="0.25">
      <c r="A14359" s="1">
        <v>103010399</v>
      </c>
      <c r="B14359" s="1" t="str">
        <f>VLOOKUP(A14359,[1]Maestra!A$1:C$746,2,0)</f>
        <v>ACPRPMPL8</v>
      </c>
      <c r="C14359" s="1" t="str">
        <f>VLOOKUP(A14359,[1]Maestra!A$1:C$746,3,0)</f>
        <v>PTV Recursos Propios Mediano Plazo</v>
      </c>
      <c r="D14359" s="1" t="s">
        <v>515</v>
      </c>
      <c r="E14359" s="1" t="s">
        <v>537</v>
      </c>
      <c r="F14359" s="1">
        <v>221</v>
      </c>
      <c r="G14359" s="1">
        <v>221</v>
      </c>
      <c r="H14359" s="1">
        <v>757</v>
      </c>
      <c r="I14359" s="1" t="s">
        <v>415</v>
      </c>
      <c r="J14359" s="1" t="s">
        <v>328</v>
      </c>
      <c r="K14359" s="1">
        <v>9999</v>
      </c>
      <c r="L14359" s="1">
        <v>9999</v>
      </c>
      <c r="M14359" s="1">
        <v>9999</v>
      </c>
      <c r="Q14359" s="2" t="s">
        <v>37</v>
      </c>
      <c r="R14359" s="1" t="s">
        <v>531</v>
      </c>
      <c r="S14359" s="1" t="str">
        <f t="shared" si="456"/>
        <v>LPC757|S|CGEM|9999|9999|9999</v>
      </c>
      <c r="T14359" s="2" t="str">
        <f t="shared" si="457"/>
        <v>OK</v>
      </c>
    </row>
    <row r="14360" spans="1:20" x14ac:dyDescent="0.25">
      <c r="A14360" s="1">
        <v>103010399</v>
      </c>
      <c r="B14360" s="1" t="str">
        <f>VLOOKUP(A14360,[1]Maestra!A$1:C$746,2,0)</f>
        <v>ACPRPMPL8</v>
      </c>
      <c r="C14360" s="1" t="str">
        <f>VLOOKUP(A14360,[1]Maestra!A$1:C$746,3,0)</f>
        <v>PTV Recursos Propios Mediano Plazo</v>
      </c>
      <c r="D14360" s="1" t="s">
        <v>515</v>
      </c>
      <c r="E14360" s="1" t="s">
        <v>537</v>
      </c>
      <c r="F14360" s="1">
        <v>221</v>
      </c>
      <c r="G14360" s="1">
        <v>221</v>
      </c>
      <c r="H14360" s="1">
        <v>757</v>
      </c>
      <c r="I14360" s="1" t="s">
        <v>415</v>
      </c>
      <c r="J14360" s="1" t="s">
        <v>325</v>
      </c>
      <c r="K14360" s="1">
        <v>9999</v>
      </c>
      <c r="L14360" s="1">
        <v>9999</v>
      </c>
      <c r="M14360" s="1">
        <v>9999</v>
      </c>
      <c r="Q14360" s="2" t="s">
        <v>37</v>
      </c>
      <c r="R14360" s="1" t="s">
        <v>531</v>
      </c>
      <c r="S14360" s="1" t="str">
        <f t="shared" si="456"/>
        <v>LPC757|S|CMED|9999|9999|9999</v>
      </c>
      <c r="T14360" s="2" t="str">
        <f t="shared" si="457"/>
        <v>OK</v>
      </c>
    </row>
    <row r="14361" spans="1:20" x14ac:dyDescent="0.25">
      <c r="A14361" s="1">
        <v>103010399</v>
      </c>
      <c r="B14361" s="1" t="str">
        <f>VLOOKUP(A14361,[1]Maestra!A$1:C$746,2,0)</f>
        <v>ACPRPMPL8</v>
      </c>
      <c r="C14361" s="1" t="str">
        <f>VLOOKUP(A14361,[1]Maestra!A$1:C$746,3,0)</f>
        <v>PTV Recursos Propios Mediano Plazo</v>
      </c>
      <c r="D14361" s="1" t="s">
        <v>515</v>
      </c>
      <c r="E14361" s="1" t="s">
        <v>537</v>
      </c>
      <c r="F14361" s="1">
        <v>221</v>
      </c>
      <c r="G14361" s="1">
        <v>221</v>
      </c>
      <c r="H14361" s="1">
        <v>757</v>
      </c>
      <c r="I14361" s="1" t="s">
        <v>415</v>
      </c>
      <c r="J14361" s="1" t="s">
        <v>330</v>
      </c>
      <c r="K14361" s="1">
        <v>9999</v>
      </c>
      <c r="L14361" s="1">
        <v>9999</v>
      </c>
      <c r="M14361" s="1">
        <v>9999</v>
      </c>
      <c r="Q14361" s="2" t="s">
        <v>37</v>
      </c>
      <c r="R14361" s="1" t="s">
        <v>531</v>
      </c>
      <c r="S14361" s="1" t="str">
        <f t="shared" si="456"/>
        <v>LPC757|S|CMIE|9999|9999|9999</v>
      </c>
      <c r="T14361" s="2" t="str">
        <f t="shared" si="457"/>
        <v>OK</v>
      </c>
    </row>
    <row r="14362" spans="1:20" x14ac:dyDescent="0.25">
      <c r="A14362" s="1">
        <v>103010399</v>
      </c>
      <c r="B14362" s="1" t="str">
        <f>VLOOKUP(A14362,[1]Maestra!A$1:C$746,2,0)</f>
        <v>ACPRPMPL8</v>
      </c>
      <c r="C14362" s="1" t="str">
        <f>VLOOKUP(A14362,[1]Maestra!A$1:C$746,3,0)</f>
        <v>PTV Recursos Propios Mediano Plazo</v>
      </c>
      <c r="D14362" s="1" t="s">
        <v>515</v>
      </c>
      <c r="E14362" s="1" t="s">
        <v>537</v>
      </c>
      <c r="F14362" s="1">
        <v>221</v>
      </c>
      <c r="G14362" s="1">
        <v>221</v>
      </c>
      <c r="H14362" s="1">
        <v>757</v>
      </c>
      <c r="I14362" s="1" t="s">
        <v>415</v>
      </c>
      <c r="J14362" s="1" t="s">
        <v>331</v>
      </c>
      <c r="K14362" s="1">
        <v>9999</v>
      </c>
      <c r="L14362" s="1">
        <v>9999</v>
      </c>
      <c r="M14362" s="1">
        <v>9999</v>
      </c>
      <c r="Q14362" s="2" t="s">
        <v>37</v>
      </c>
      <c r="R14362" s="1" t="s">
        <v>531</v>
      </c>
      <c r="S14362" s="1" t="str">
        <f t="shared" si="456"/>
        <v>LPC757|S|CPEM|9999|9999|9999</v>
      </c>
      <c r="T14362" s="2" t="str">
        <f t="shared" si="457"/>
        <v>OK</v>
      </c>
    </row>
    <row r="14363" spans="1:20" x14ac:dyDescent="0.25">
      <c r="A14363" s="1">
        <v>103010799</v>
      </c>
      <c r="B14363" s="1" t="str">
        <f>VLOOKUP(A14363,[1]Maestra!A$1:C$746,2,0)</f>
        <v>ACPRPCBG8</v>
      </c>
      <c r="C14363" s="1" t="str">
        <f>VLOOKUP(A14363,[1]Maestra!A$1:C$746,3,0)</f>
        <v>PTV Recursos Propios Corto Plazo Reactiva</v>
      </c>
      <c r="D14363" s="1" t="s">
        <v>515</v>
      </c>
      <c r="E14363" s="1" t="s">
        <v>537</v>
      </c>
      <c r="F14363" s="1">
        <v>221</v>
      </c>
      <c r="G14363" s="1">
        <v>221</v>
      </c>
      <c r="H14363" s="1">
        <v>757</v>
      </c>
      <c r="I14363" s="1" t="s">
        <v>448</v>
      </c>
      <c r="J14363" s="1" t="s">
        <v>327</v>
      </c>
      <c r="K14363" s="1">
        <v>9999</v>
      </c>
      <c r="L14363" s="1">
        <v>9999</v>
      </c>
      <c r="M14363" s="1">
        <v>9999</v>
      </c>
      <c r="Q14363" s="2" t="s">
        <v>37</v>
      </c>
      <c r="R14363" s="1" t="s">
        <v>531</v>
      </c>
      <c r="S14363" s="1" t="str">
        <f t="shared" si="456"/>
        <v>LPC757|V|CCOR|9999|9999|9999</v>
      </c>
      <c r="T14363" s="2" t="str">
        <f t="shared" si="457"/>
        <v>OK</v>
      </c>
    </row>
    <row r="14364" spans="1:20" x14ac:dyDescent="0.25">
      <c r="A14364" s="1">
        <v>103010799</v>
      </c>
      <c r="B14364" s="1" t="str">
        <f>VLOOKUP(A14364,[1]Maestra!A$1:C$746,2,0)</f>
        <v>ACPRPCBG8</v>
      </c>
      <c r="C14364" s="1" t="str">
        <f>VLOOKUP(A14364,[1]Maestra!A$1:C$746,3,0)</f>
        <v>PTV Recursos Propios Corto Plazo Reactiva</v>
      </c>
      <c r="D14364" s="1" t="s">
        <v>515</v>
      </c>
      <c r="E14364" s="1" t="s">
        <v>537</v>
      </c>
      <c r="F14364" s="1">
        <v>221</v>
      </c>
      <c r="G14364" s="1">
        <v>221</v>
      </c>
      <c r="H14364" s="1">
        <v>757</v>
      </c>
      <c r="I14364" s="1" t="s">
        <v>448</v>
      </c>
      <c r="J14364" s="1" t="s">
        <v>328</v>
      </c>
      <c r="K14364" s="1">
        <v>9999</v>
      </c>
      <c r="L14364" s="1">
        <v>9999</v>
      </c>
      <c r="M14364" s="1">
        <v>9999</v>
      </c>
      <c r="Q14364" s="2" t="s">
        <v>37</v>
      </c>
      <c r="R14364" s="1" t="s">
        <v>531</v>
      </c>
      <c r="S14364" s="1" t="str">
        <f t="shared" si="456"/>
        <v>LPC757|V|CGEM|9999|9999|9999</v>
      </c>
      <c r="T14364" s="2" t="str">
        <f t="shared" si="457"/>
        <v>OK</v>
      </c>
    </row>
    <row r="14365" spans="1:20" x14ac:dyDescent="0.25">
      <c r="A14365" s="1">
        <v>103010899</v>
      </c>
      <c r="B14365" s="1" t="str">
        <f>VLOOKUP(A14365,[1]Maestra!A$1:C$746,2,0)</f>
        <v>ACPRPMPC8</v>
      </c>
      <c r="C14365" s="1" t="str">
        <f>VLOOKUP(A14365,[1]Maestra!A$1:C$746,3,0)</f>
        <v>PTV Recursos Propios Mediano Plazo Crecer</v>
      </c>
      <c r="D14365" s="1" t="s">
        <v>515</v>
      </c>
      <c r="E14365" s="1" t="s">
        <v>537</v>
      </c>
      <c r="F14365" s="1">
        <v>221</v>
      </c>
      <c r="G14365" s="1">
        <v>221</v>
      </c>
      <c r="H14365" s="1">
        <v>757</v>
      </c>
      <c r="I14365" s="1" t="s">
        <v>448</v>
      </c>
      <c r="J14365" s="1" t="s">
        <v>325</v>
      </c>
      <c r="K14365" s="1">
        <v>9999</v>
      </c>
      <c r="L14365" s="1">
        <v>9999</v>
      </c>
      <c r="M14365" s="1">
        <v>9999</v>
      </c>
      <c r="Q14365" s="2" t="s">
        <v>37</v>
      </c>
      <c r="R14365" s="1" t="s">
        <v>531</v>
      </c>
      <c r="S14365" s="1" t="str">
        <f t="shared" si="456"/>
        <v>LPC757|V|CMED|9999|9999|9999</v>
      </c>
      <c r="T14365" s="2" t="str">
        <f t="shared" si="457"/>
        <v>OK</v>
      </c>
    </row>
    <row r="14366" spans="1:20" x14ac:dyDescent="0.25">
      <c r="A14366" s="1">
        <v>103010799</v>
      </c>
      <c r="B14366" s="1" t="str">
        <f>VLOOKUP(A14366,[1]Maestra!A$1:C$746,2,0)</f>
        <v>ACPRPCBG8</v>
      </c>
      <c r="C14366" s="1" t="str">
        <f>VLOOKUP(A14366,[1]Maestra!A$1:C$746,3,0)</f>
        <v>PTV Recursos Propios Corto Plazo Reactiva</v>
      </c>
      <c r="D14366" s="1" t="s">
        <v>515</v>
      </c>
      <c r="E14366" s="1" t="s">
        <v>537</v>
      </c>
      <c r="F14366" s="1">
        <v>221</v>
      </c>
      <c r="G14366" s="1">
        <v>221</v>
      </c>
      <c r="H14366" s="1">
        <v>757</v>
      </c>
      <c r="I14366" s="1" t="s">
        <v>448</v>
      </c>
      <c r="J14366" s="1" t="s">
        <v>330</v>
      </c>
      <c r="K14366" s="1">
        <v>9999</v>
      </c>
      <c r="L14366" s="1">
        <v>9999</v>
      </c>
      <c r="M14366" s="1">
        <v>9999</v>
      </c>
      <c r="Q14366" s="2" t="s">
        <v>37</v>
      </c>
      <c r="R14366" s="1" t="s">
        <v>531</v>
      </c>
      <c r="S14366" s="1" t="str">
        <f t="shared" si="456"/>
        <v>LPC757|V|CMIE|9999|9999|9999</v>
      </c>
      <c r="T14366" s="2" t="str">
        <f t="shared" si="457"/>
        <v>OK</v>
      </c>
    </row>
    <row r="14367" spans="1:20" x14ac:dyDescent="0.25">
      <c r="A14367" s="1">
        <v>103010799</v>
      </c>
      <c r="B14367" s="1" t="str">
        <f>VLOOKUP(A14367,[1]Maestra!A$1:C$746,2,0)</f>
        <v>ACPRPCBG8</v>
      </c>
      <c r="C14367" s="1" t="str">
        <f>VLOOKUP(A14367,[1]Maestra!A$1:C$746,3,0)</f>
        <v>PTV Recursos Propios Corto Plazo Reactiva</v>
      </c>
      <c r="D14367" s="1" t="s">
        <v>515</v>
      </c>
      <c r="E14367" s="1" t="s">
        <v>537</v>
      </c>
      <c r="F14367" s="1">
        <v>221</v>
      </c>
      <c r="G14367" s="1">
        <v>221</v>
      </c>
      <c r="H14367" s="1">
        <v>757</v>
      </c>
      <c r="I14367" s="1" t="s">
        <v>448</v>
      </c>
      <c r="J14367" s="1" t="s">
        <v>331</v>
      </c>
      <c r="K14367" s="1">
        <v>9999</v>
      </c>
      <c r="L14367" s="1">
        <v>9999</v>
      </c>
      <c r="M14367" s="1">
        <v>9999</v>
      </c>
      <c r="Q14367" s="2" t="s">
        <v>37</v>
      </c>
      <c r="R14367" s="1" t="s">
        <v>531</v>
      </c>
      <c r="S14367" s="1" t="str">
        <f t="shared" si="456"/>
        <v>LPC757|V|CPEM|9999|9999|9999</v>
      </c>
      <c r="T14367" s="2" t="str">
        <f t="shared" si="457"/>
        <v>OK</v>
      </c>
    </row>
    <row r="14368" spans="1:20" x14ac:dyDescent="0.25">
      <c r="A14368" s="1">
        <v>601010399</v>
      </c>
      <c r="B14368" s="1" t="e">
        <f>VLOOKUP(A14368,[1]Maestra!A$1:C$746,2,0)</f>
        <v>#N/A</v>
      </c>
      <c r="C14368" s="1" t="e">
        <f>VLOOKUP(A14368,[1]Maestra!A$1:C$746,3,0)</f>
        <v>#N/A</v>
      </c>
      <c r="D14368" s="1" t="s">
        <v>515</v>
      </c>
      <c r="E14368" s="1" t="s">
        <v>537</v>
      </c>
      <c r="F14368" s="1">
        <v>240</v>
      </c>
      <c r="G14368" s="1">
        <v>240</v>
      </c>
      <c r="H14368" s="1">
        <v>325</v>
      </c>
      <c r="I14368" s="1" t="s">
        <v>415</v>
      </c>
      <c r="J14368" s="1" t="s">
        <v>327</v>
      </c>
      <c r="K14368" s="1">
        <v>9999</v>
      </c>
      <c r="L14368" s="1">
        <v>9999</v>
      </c>
      <c r="M14368" s="1">
        <v>9999</v>
      </c>
      <c r="Q14368" s="2" t="s">
        <v>37</v>
      </c>
      <c r="R14368" s="1" t="s">
        <v>531</v>
      </c>
      <c r="S14368" s="1" t="str">
        <f t="shared" si="456"/>
        <v>LPC325|S|CCOR|9999|9999|9999</v>
      </c>
      <c r="T14368" s="2" t="str">
        <f t="shared" si="457"/>
        <v>OK</v>
      </c>
    </row>
    <row r="14369" spans="1:20" x14ac:dyDescent="0.25">
      <c r="A14369" s="1">
        <v>601010399</v>
      </c>
      <c r="B14369" s="1" t="e">
        <f>VLOOKUP(A14369,[1]Maestra!A$1:C$746,2,0)</f>
        <v>#N/A</v>
      </c>
      <c r="C14369" s="1" t="e">
        <f>VLOOKUP(A14369,[1]Maestra!A$1:C$746,3,0)</f>
        <v>#N/A</v>
      </c>
      <c r="D14369" s="1" t="s">
        <v>515</v>
      </c>
      <c r="E14369" s="1" t="s">
        <v>537</v>
      </c>
      <c r="F14369" s="1">
        <v>240</v>
      </c>
      <c r="G14369" s="1">
        <v>240</v>
      </c>
      <c r="H14369" s="1">
        <v>325</v>
      </c>
      <c r="I14369" s="1" t="s">
        <v>415</v>
      </c>
      <c r="J14369" s="1" t="s">
        <v>323</v>
      </c>
      <c r="K14369" s="1">
        <v>9999</v>
      </c>
      <c r="L14369" s="1">
        <v>9999</v>
      </c>
      <c r="M14369" s="1">
        <v>9999</v>
      </c>
      <c r="Q14369" s="2" t="s">
        <v>37</v>
      </c>
      <c r="R14369" s="1" t="s">
        <v>531</v>
      </c>
      <c r="S14369" s="1" t="str">
        <f t="shared" si="456"/>
        <v>LPC325|S|CESP|9999|9999|9999</v>
      </c>
      <c r="T14369" s="2" t="str">
        <f t="shared" si="457"/>
        <v>OK</v>
      </c>
    </row>
    <row r="14370" spans="1:20" x14ac:dyDescent="0.25">
      <c r="A14370" s="1">
        <v>601010399</v>
      </c>
      <c r="B14370" s="1" t="e">
        <f>VLOOKUP(A14370,[1]Maestra!A$1:C$746,2,0)</f>
        <v>#N/A</v>
      </c>
      <c r="C14370" s="1" t="e">
        <f>VLOOKUP(A14370,[1]Maestra!A$1:C$746,3,0)</f>
        <v>#N/A</v>
      </c>
      <c r="D14370" s="1" t="s">
        <v>515</v>
      </c>
      <c r="E14370" s="1" t="s">
        <v>537</v>
      </c>
      <c r="F14370" s="1">
        <v>240</v>
      </c>
      <c r="G14370" s="1">
        <v>240</v>
      </c>
      <c r="H14370" s="1">
        <v>325</v>
      </c>
      <c r="I14370" s="1" t="s">
        <v>415</v>
      </c>
      <c r="J14370" s="1" t="s">
        <v>328</v>
      </c>
      <c r="K14370" s="1">
        <v>9999</v>
      </c>
      <c r="L14370" s="1">
        <v>9999</v>
      </c>
      <c r="M14370" s="1">
        <v>9999</v>
      </c>
      <c r="Q14370" s="2" t="s">
        <v>37</v>
      </c>
      <c r="R14370" s="1" t="s">
        <v>531</v>
      </c>
      <c r="S14370" s="1" t="str">
        <f t="shared" si="456"/>
        <v>LPC325|S|CGEM|9999|9999|9999</v>
      </c>
      <c r="T14370" s="2" t="str">
        <f t="shared" si="457"/>
        <v>OK</v>
      </c>
    </row>
    <row r="14371" spans="1:20" x14ac:dyDescent="0.25">
      <c r="A14371" s="1">
        <v>601010399</v>
      </c>
      <c r="B14371" s="1" t="e">
        <f>VLOOKUP(A14371,[1]Maestra!A$1:C$746,2,0)</f>
        <v>#N/A</v>
      </c>
      <c r="C14371" s="1" t="e">
        <f>VLOOKUP(A14371,[1]Maestra!A$1:C$746,3,0)</f>
        <v>#N/A</v>
      </c>
      <c r="D14371" s="1" t="s">
        <v>515</v>
      </c>
      <c r="E14371" s="1" t="s">
        <v>537</v>
      </c>
      <c r="F14371" s="1">
        <v>240</v>
      </c>
      <c r="G14371" s="1">
        <v>240</v>
      </c>
      <c r="H14371" s="1">
        <v>325</v>
      </c>
      <c r="I14371" s="1" t="s">
        <v>415</v>
      </c>
      <c r="J14371" s="1" t="s">
        <v>325</v>
      </c>
      <c r="K14371" s="1">
        <v>9999</v>
      </c>
      <c r="L14371" s="1">
        <v>9999</v>
      </c>
      <c r="M14371" s="1">
        <v>9999</v>
      </c>
      <c r="Q14371" s="2" t="s">
        <v>37</v>
      </c>
      <c r="R14371" s="1" t="s">
        <v>531</v>
      </c>
      <c r="S14371" s="1" t="str">
        <f t="shared" si="456"/>
        <v>LPC325|S|CMED|9999|9999|9999</v>
      </c>
      <c r="T14371" s="2" t="str">
        <f t="shared" si="457"/>
        <v>OK</v>
      </c>
    </row>
    <row r="14372" spans="1:20" x14ac:dyDescent="0.25">
      <c r="A14372" s="1">
        <v>601010399</v>
      </c>
      <c r="B14372" s="1" t="e">
        <f>VLOOKUP(A14372,[1]Maestra!A$1:C$746,2,0)</f>
        <v>#N/A</v>
      </c>
      <c r="C14372" s="1" t="e">
        <f>VLOOKUP(A14372,[1]Maestra!A$1:C$746,3,0)</f>
        <v>#N/A</v>
      </c>
      <c r="D14372" s="1" t="s">
        <v>515</v>
      </c>
      <c r="E14372" s="1" t="s">
        <v>537</v>
      </c>
      <c r="F14372" s="1">
        <v>240</v>
      </c>
      <c r="G14372" s="1">
        <v>240</v>
      </c>
      <c r="H14372" s="1">
        <v>325</v>
      </c>
      <c r="I14372" s="1" t="s">
        <v>415</v>
      </c>
      <c r="J14372" s="1" t="s">
        <v>331</v>
      </c>
      <c r="K14372" s="1">
        <v>9999</v>
      </c>
      <c r="L14372" s="1">
        <v>9999</v>
      </c>
      <c r="M14372" s="1">
        <v>9999</v>
      </c>
      <c r="Q14372" s="2" t="s">
        <v>37</v>
      </c>
      <c r="R14372" s="1" t="s">
        <v>531</v>
      </c>
      <c r="S14372" s="1" t="str">
        <f t="shared" si="456"/>
        <v>LPC325|S|CPEM|9999|9999|9999</v>
      </c>
      <c r="T14372" s="2" t="str">
        <f t="shared" si="457"/>
        <v>OK</v>
      </c>
    </row>
    <row r="14373" spans="1:20" x14ac:dyDescent="0.25">
      <c r="A14373" s="1">
        <v>601010399</v>
      </c>
      <c r="B14373" s="1" t="e">
        <f>VLOOKUP(A14373,[1]Maestra!A$1:C$746,2,0)</f>
        <v>#N/A</v>
      </c>
      <c r="C14373" s="1" t="e">
        <f>VLOOKUP(A14373,[1]Maestra!A$1:C$746,3,0)</f>
        <v>#N/A</v>
      </c>
      <c r="D14373" s="1" t="s">
        <v>515</v>
      </c>
      <c r="E14373" s="1" t="s">
        <v>537</v>
      </c>
      <c r="F14373" s="1">
        <v>240</v>
      </c>
      <c r="G14373" s="1">
        <v>240</v>
      </c>
      <c r="H14373" s="1">
        <v>325</v>
      </c>
      <c r="I14373" s="1" t="s">
        <v>448</v>
      </c>
      <c r="J14373" s="1" t="s">
        <v>327</v>
      </c>
      <c r="K14373" s="1">
        <v>9999</v>
      </c>
      <c r="L14373" s="1">
        <v>9999</v>
      </c>
      <c r="M14373" s="1">
        <v>9999</v>
      </c>
      <c r="Q14373" s="2" t="s">
        <v>37</v>
      </c>
      <c r="R14373" s="1" t="s">
        <v>531</v>
      </c>
      <c r="S14373" s="1" t="str">
        <f t="shared" si="456"/>
        <v>LPC325|V|CCOR|9999|9999|9999</v>
      </c>
      <c r="T14373" s="2" t="str">
        <f t="shared" si="457"/>
        <v>OK</v>
      </c>
    </row>
    <row r="14374" spans="1:20" x14ac:dyDescent="0.25">
      <c r="A14374" s="1">
        <v>601010399</v>
      </c>
      <c r="B14374" s="1" t="e">
        <f>VLOOKUP(A14374,[1]Maestra!A$1:C$746,2,0)</f>
        <v>#N/A</v>
      </c>
      <c r="C14374" s="1" t="e">
        <f>VLOOKUP(A14374,[1]Maestra!A$1:C$746,3,0)</f>
        <v>#N/A</v>
      </c>
      <c r="D14374" s="1" t="s">
        <v>515</v>
      </c>
      <c r="E14374" s="1" t="s">
        <v>537</v>
      </c>
      <c r="F14374" s="1">
        <v>240</v>
      </c>
      <c r="G14374" s="1">
        <v>240</v>
      </c>
      <c r="H14374" s="1">
        <v>325</v>
      </c>
      <c r="I14374" s="1" t="s">
        <v>448</v>
      </c>
      <c r="J14374" s="1" t="s">
        <v>323</v>
      </c>
      <c r="K14374" s="1">
        <v>9999</v>
      </c>
      <c r="L14374" s="1">
        <v>9999</v>
      </c>
      <c r="M14374" s="1">
        <v>9999</v>
      </c>
      <c r="Q14374" s="2" t="s">
        <v>37</v>
      </c>
      <c r="R14374" s="1" t="s">
        <v>531</v>
      </c>
      <c r="S14374" s="1" t="str">
        <f t="shared" si="456"/>
        <v>LPC325|V|CESP|9999|9999|9999</v>
      </c>
      <c r="T14374" s="2" t="str">
        <f t="shared" si="457"/>
        <v>OK</v>
      </c>
    </row>
    <row r="14375" spans="1:20" x14ac:dyDescent="0.25">
      <c r="A14375" s="1">
        <v>601010399</v>
      </c>
      <c r="B14375" s="1" t="e">
        <f>VLOOKUP(A14375,[1]Maestra!A$1:C$746,2,0)</f>
        <v>#N/A</v>
      </c>
      <c r="C14375" s="1" t="e">
        <f>VLOOKUP(A14375,[1]Maestra!A$1:C$746,3,0)</f>
        <v>#N/A</v>
      </c>
      <c r="D14375" s="1" t="s">
        <v>515</v>
      </c>
      <c r="E14375" s="1" t="s">
        <v>537</v>
      </c>
      <c r="F14375" s="1">
        <v>240</v>
      </c>
      <c r="G14375" s="1">
        <v>240</v>
      </c>
      <c r="H14375" s="1">
        <v>325</v>
      </c>
      <c r="I14375" s="1" t="s">
        <v>448</v>
      </c>
      <c r="J14375" s="1" t="s">
        <v>328</v>
      </c>
      <c r="K14375" s="1">
        <v>9999</v>
      </c>
      <c r="L14375" s="1">
        <v>9999</v>
      </c>
      <c r="M14375" s="1">
        <v>9999</v>
      </c>
      <c r="Q14375" s="2" t="s">
        <v>37</v>
      </c>
      <c r="R14375" s="1" t="s">
        <v>531</v>
      </c>
      <c r="S14375" s="1" t="str">
        <f t="shared" si="456"/>
        <v>LPC325|V|CGEM|9999|9999|9999</v>
      </c>
      <c r="T14375" s="2" t="str">
        <f t="shared" si="457"/>
        <v>OK</v>
      </c>
    </row>
    <row r="14376" spans="1:20" x14ac:dyDescent="0.25">
      <c r="A14376" s="1">
        <v>601010399</v>
      </c>
      <c r="B14376" s="1" t="e">
        <f>VLOOKUP(A14376,[1]Maestra!A$1:C$746,2,0)</f>
        <v>#N/A</v>
      </c>
      <c r="C14376" s="1" t="e">
        <f>VLOOKUP(A14376,[1]Maestra!A$1:C$746,3,0)</f>
        <v>#N/A</v>
      </c>
      <c r="D14376" s="1" t="s">
        <v>515</v>
      </c>
      <c r="E14376" s="1" t="s">
        <v>537</v>
      </c>
      <c r="F14376" s="1">
        <v>240</v>
      </c>
      <c r="G14376" s="1">
        <v>240</v>
      </c>
      <c r="H14376" s="1">
        <v>325</v>
      </c>
      <c r="I14376" s="1" t="s">
        <v>448</v>
      </c>
      <c r="J14376" s="1" t="s">
        <v>325</v>
      </c>
      <c r="K14376" s="1">
        <v>9999</v>
      </c>
      <c r="L14376" s="1">
        <v>9999</v>
      </c>
      <c r="M14376" s="1">
        <v>9999</v>
      </c>
      <c r="Q14376" s="2" t="s">
        <v>37</v>
      </c>
      <c r="R14376" s="1" t="s">
        <v>531</v>
      </c>
      <c r="S14376" s="1" t="str">
        <f t="shared" si="456"/>
        <v>LPC325|V|CMED|9999|9999|9999</v>
      </c>
      <c r="T14376" s="2" t="str">
        <f t="shared" si="457"/>
        <v>OK</v>
      </c>
    </row>
    <row r="14377" spans="1:20" x14ac:dyDescent="0.25">
      <c r="A14377" s="1">
        <v>601010399</v>
      </c>
      <c r="B14377" s="1" t="e">
        <f>VLOOKUP(A14377,[1]Maestra!A$1:C$746,2,0)</f>
        <v>#N/A</v>
      </c>
      <c r="C14377" s="1" t="e">
        <f>VLOOKUP(A14377,[1]Maestra!A$1:C$746,3,0)</f>
        <v>#N/A</v>
      </c>
      <c r="D14377" s="1" t="s">
        <v>515</v>
      </c>
      <c r="E14377" s="1" t="s">
        <v>537</v>
      </c>
      <c r="F14377" s="1">
        <v>240</v>
      </c>
      <c r="G14377" s="1">
        <v>240</v>
      </c>
      <c r="H14377" s="1">
        <v>325</v>
      </c>
      <c r="I14377" s="1" t="s">
        <v>448</v>
      </c>
      <c r="J14377" s="1" t="s">
        <v>331</v>
      </c>
      <c r="K14377" s="1">
        <v>9999</v>
      </c>
      <c r="L14377" s="1">
        <v>9999</v>
      </c>
      <c r="M14377" s="1">
        <v>9999</v>
      </c>
      <c r="Q14377" s="2" t="s">
        <v>37</v>
      </c>
      <c r="R14377" s="1" t="s">
        <v>531</v>
      </c>
      <c r="S14377" s="1" t="str">
        <f t="shared" si="456"/>
        <v>LPC325|V|CPEM|9999|9999|9999</v>
      </c>
      <c r="T14377" s="2" t="str">
        <f t="shared" si="457"/>
        <v>OK</v>
      </c>
    </row>
    <row r="14378" spans="1:20" x14ac:dyDescent="0.25">
      <c r="A14378" s="1">
        <v>601010301</v>
      </c>
      <c r="B14378" s="1" t="e">
        <f>VLOOKUP(A14378,[1]Maestra!A$1:C$746,2,0)</f>
        <v>#N/A</v>
      </c>
      <c r="C14378" s="1" t="e">
        <f>VLOOKUP(A14378,[1]Maestra!A$1:C$746,3,0)</f>
        <v>#N/A</v>
      </c>
      <c r="D14378" s="1" t="s">
        <v>515</v>
      </c>
      <c r="E14378" s="1" t="s">
        <v>537</v>
      </c>
      <c r="F14378" s="1">
        <v>240</v>
      </c>
      <c r="G14378" s="1">
        <v>240</v>
      </c>
      <c r="H14378" s="1">
        <v>326</v>
      </c>
      <c r="I14378" s="1" t="s">
        <v>415</v>
      </c>
      <c r="J14378" s="1" t="s">
        <v>327</v>
      </c>
      <c r="K14378" s="1">
        <v>9999</v>
      </c>
      <c r="L14378" s="1">
        <v>9999</v>
      </c>
      <c r="M14378" s="1">
        <v>9999</v>
      </c>
      <c r="Q14378" s="2" t="s">
        <v>37</v>
      </c>
      <c r="R14378" s="1" t="s">
        <v>531</v>
      </c>
      <c r="S14378" s="1" t="str">
        <f t="shared" si="456"/>
        <v>LPC326|S|CCOR|9999|9999|9999</v>
      </c>
      <c r="T14378" s="2" t="str">
        <f t="shared" si="457"/>
        <v>OK</v>
      </c>
    </row>
    <row r="14379" spans="1:20" x14ac:dyDescent="0.25">
      <c r="A14379" s="1">
        <v>601010301</v>
      </c>
      <c r="B14379" s="1" t="e">
        <f>VLOOKUP(A14379,[1]Maestra!A$1:C$746,2,0)</f>
        <v>#N/A</v>
      </c>
      <c r="C14379" s="1" t="e">
        <f>VLOOKUP(A14379,[1]Maestra!A$1:C$746,3,0)</f>
        <v>#N/A</v>
      </c>
      <c r="D14379" s="1" t="s">
        <v>515</v>
      </c>
      <c r="E14379" s="1" t="s">
        <v>537</v>
      </c>
      <c r="F14379" s="1">
        <v>240</v>
      </c>
      <c r="G14379" s="1">
        <v>240</v>
      </c>
      <c r="H14379" s="1">
        <v>326</v>
      </c>
      <c r="I14379" s="1" t="s">
        <v>415</v>
      </c>
      <c r="J14379" s="1" t="s">
        <v>323</v>
      </c>
      <c r="K14379" s="1">
        <v>9999</v>
      </c>
      <c r="L14379" s="1">
        <v>9999</v>
      </c>
      <c r="M14379" s="1">
        <v>9999</v>
      </c>
      <c r="Q14379" s="2" t="s">
        <v>37</v>
      </c>
      <c r="R14379" s="1" t="s">
        <v>531</v>
      </c>
      <c r="S14379" s="1" t="str">
        <f t="shared" si="456"/>
        <v>LPC326|S|CESP|9999|9999|9999</v>
      </c>
      <c r="T14379" s="2" t="str">
        <f t="shared" si="457"/>
        <v>OK</v>
      </c>
    </row>
    <row r="14380" spans="1:20" x14ac:dyDescent="0.25">
      <c r="A14380" s="1">
        <v>601010301</v>
      </c>
      <c r="B14380" s="1" t="e">
        <f>VLOOKUP(A14380,[1]Maestra!A$1:C$746,2,0)</f>
        <v>#N/A</v>
      </c>
      <c r="C14380" s="1" t="e">
        <f>VLOOKUP(A14380,[1]Maestra!A$1:C$746,3,0)</f>
        <v>#N/A</v>
      </c>
      <c r="D14380" s="1" t="s">
        <v>515</v>
      </c>
      <c r="E14380" s="1" t="s">
        <v>537</v>
      </c>
      <c r="F14380" s="1">
        <v>240</v>
      </c>
      <c r="G14380" s="1">
        <v>240</v>
      </c>
      <c r="H14380" s="1">
        <v>326</v>
      </c>
      <c r="I14380" s="1" t="s">
        <v>415</v>
      </c>
      <c r="J14380" s="1" t="s">
        <v>328</v>
      </c>
      <c r="K14380" s="1">
        <v>9999</v>
      </c>
      <c r="L14380" s="1">
        <v>9999</v>
      </c>
      <c r="M14380" s="1">
        <v>9999</v>
      </c>
      <c r="Q14380" s="2" t="s">
        <v>37</v>
      </c>
      <c r="R14380" s="1" t="s">
        <v>531</v>
      </c>
      <c r="S14380" s="1" t="str">
        <f t="shared" si="456"/>
        <v>LPC326|S|CGEM|9999|9999|9999</v>
      </c>
      <c r="T14380" s="2" t="str">
        <f t="shared" si="457"/>
        <v>OK</v>
      </c>
    </row>
    <row r="14381" spans="1:20" x14ac:dyDescent="0.25">
      <c r="A14381" s="1">
        <v>601010301</v>
      </c>
      <c r="B14381" s="1" t="e">
        <f>VLOOKUP(A14381,[1]Maestra!A$1:C$746,2,0)</f>
        <v>#N/A</v>
      </c>
      <c r="C14381" s="1" t="e">
        <f>VLOOKUP(A14381,[1]Maestra!A$1:C$746,3,0)</f>
        <v>#N/A</v>
      </c>
      <c r="D14381" s="1" t="s">
        <v>515</v>
      </c>
      <c r="E14381" s="1" t="s">
        <v>537</v>
      </c>
      <c r="F14381" s="1">
        <v>240</v>
      </c>
      <c r="G14381" s="1">
        <v>240</v>
      </c>
      <c r="H14381" s="1">
        <v>326</v>
      </c>
      <c r="I14381" s="1" t="s">
        <v>415</v>
      </c>
      <c r="J14381" s="1" t="s">
        <v>325</v>
      </c>
      <c r="K14381" s="1">
        <v>9999</v>
      </c>
      <c r="L14381" s="1">
        <v>9999</v>
      </c>
      <c r="M14381" s="1">
        <v>9999</v>
      </c>
      <c r="Q14381" s="2" t="s">
        <v>37</v>
      </c>
      <c r="R14381" s="1" t="s">
        <v>531</v>
      </c>
      <c r="S14381" s="1" t="str">
        <f t="shared" si="456"/>
        <v>LPC326|S|CMED|9999|9999|9999</v>
      </c>
      <c r="T14381" s="2" t="str">
        <f t="shared" si="457"/>
        <v>OK</v>
      </c>
    </row>
    <row r="14382" spans="1:20" x14ac:dyDescent="0.25">
      <c r="A14382" s="1">
        <v>601010301</v>
      </c>
      <c r="B14382" s="1" t="e">
        <f>VLOOKUP(A14382,[1]Maestra!A$1:C$746,2,0)</f>
        <v>#N/A</v>
      </c>
      <c r="C14382" s="1" t="e">
        <f>VLOOKUP(A14382,[1]Maestra!A$1:C$746,3,0)</f>
        <v>#N/A</v>
      </c>
      <c r="D14382" s="1" t="s">
        <v>515</v>
      </c>
      <c r="E14382" s="1" t="s">
        <v>537</v>
      </c>
      <c r="F14382" s="1">
        <v>240</v>
      </c>
      <c r="G14382" s="1">
        <v>240</v>
      </c>
      <c r="H14382" s="1">
        <v>326</v>
      </c>
      <c r="I14382" s="1" t="s">
        <v>415</v>
      </c>
      <c r="J14382" s="1" t="s">
        <v>331</v>
      </c>
      <c r="K14382" s="1">
        <v>9999</v>
      </c>
      <c r="L14382" s="1">
        <v>9999</v>
      </c>
      <c r="M14382" s="1">
        <v>9999</v>
      </c>
      <c r="Q14382" s="2" t="s">
        <v>37</v>
      </c>
      <c r="R14382" s="1" t="s">
        <v>531</v>
      </c>
      <c r="S14382" s="1" t="str">
        <f t="shared" si="456"/>
        <v>LPC326|S|CPEM|9999|9999|9999</v>
      </c>
      <c r="T14382" s="2" t="str">
        <f t="shared" si="457"/>
        <v>OK</v>
      </c>
    </row>
    <row r="14383" spans="1:20" x14ac:dyDescent="0.25">
      <c r="A14383" s="1">
        <v>601010301</v>
      </c>
      <c r="B14383" s="1" t="e">
        <f>VLOOKUP(A14383,[1]Maestra!A$1:C$746,2,0)</f>
        <v>#N/A</v>
      </c>
      <c r="C14383" s="1" t="e">
        <f>VLOOKUP(A14383,[1]Maestra!A$1:C$746,3,0)</f>
        <v>#N/A</v>
      </c>
      <c r="D14383" s="1" t="s">
        <v>515</v>
      </c>
      <c r="E14383" s="1" t="s">
        <v>537</v>
      </c>
      <c r="F14383" s="1">
        <v>240</v>
      </c>
      <c r="G14383" s="1">
        <v>240</v>
      </c>
      <c r="H14383" s="1">
        <v>326</v>
      </c>
      <c r="I14383" s="1" t="s">
        <v>448</v>
      </c>
      <c r="J14383" s="1" t="s">
        <v>327</v>
      </c>
      <c r="K14383" s="1">
        <v>9999</v>
      </c>
      <c r="L14383" s="1">
        <v>9999</v>
      </c>
      <c r="M14383" s="1">
        <v>9999</v>
      </c>
      <c r="Q14383" s="2" t="s">
        <v>37</v>
      </c>
      <c r="R14383" s="1" t="s">
        <v>531</v>
      </c>
      <c r="S14383" s="1" t="str">
        <f t="shared" si="456"/>
        <v>LPC326|V|CCOR|9999|9999|9999</v>
      </c>
      <c r="T14383" s="2" t="str">
        <f t="shared" si="457"/>
        <v>OK</v>
      </c>
    </row>
    <row r="14384" spans="1:20" x14ac:dyDescent="0.25">
      <c r="A14384" s="1">
        <v>601010301</v>
      </c>
      <c r="B14384" s="1" t="e">
        <f>VLOOKUP(A14384,[1]Maestra!A$1:C$746,2,0)</f>
        <v>#N/A</v>
      </c>
      <c r="C14384" s="1" t="e">
        <f>VLOOKUP(A14384,[1]Maestra!A$1:C$746,3,0)</f>
        <v>#N/A</v>
      </c>
      <c r="D14384" s="1" t="s">
        <v>515</v>
      </c>
      <c r="E14384" s="1" t="s">
        <v>537</v>
      </c>
      <c r="F14384" s="1">
        <v>240</v>
      </c>
      <c r="G14384" s="1">
        <v>240</v>
      </c>
      <c r="H14384" s="1">
        <v>326</v>
      </c>
      <c r="I14384" s="1" t="s">
        <v>448</v>
      </c>
      <c r="J14384" s="1" t="s">
        <v>323</v>
      </c>
      <c r="K14384" s="1">
        <v>9999</v>
      </c>
      <c r="L14384" s="1">
        <v>9999</v>
      </c>
      <c r="M14384" s="1">
        <v>9999</v>
      </c>
      <c r="Q14384" s="2" t="s">
        <v>37</v>
      </c>
      <c r="R14384" s="1" t="s">
        <v>531</v>
      </c>
      <c r="S14384" s="1" t="str">
        <f t="shared" si="456"/>
        <v>LPC326|V|CESP|9999|9999|9999</v>
      </c>
      <c r="T14384" s="2" t="str">
        <f t="shared" si="457"/>
        <v>OK</v>
      </c>
    </row>
    <row r="14385" spans="1:20" x14ac:dyDescent="0.25">
      <c r="A14385" s="1">
        <v>601010301</v>
      </c>
      <c r="B14385" s="1" t="e">
        <f>VLOOKUP(A14385,[1]Maestra!A$1:C$746,2,0)</f>
        <v>#N/A</v>
      </c>
      <c r="C14385" s="1" t="e">
        <f>VLOOKUP(A14385,[1]Maestra!A$1:C$746,3,0)</f>
        <v>#N/A</v>
      </c>
      <c r="D14385" s="1" t="s">
        <v>515</v>
      </c>
      <c r="E14385" s="1" t="s">
        <v>537</v>
      </c>
      <c r="F14385" s="1">
        <v>240</v>
      </c>
      <c r="G14385" s="1">
        <v>240</v>
      </c>
      <c r="H14385" s="1">
        <v>326</v>
      </c>
      <c r="I14385" s="1" t="s">
        <v>448</v>
      </c>
      <c r="J14385" s="1" t="s">
        <v>328</v>
      </c>
      <c r="K14385" s="1">
        <v>9999</v>
      </c>
      <c r="L14385" s="1">
        <v>9999</v>
      </c>
      <c r="M14385" s="1">
        <v>9999</v>
      </c>
      <c r="Q14385" s="2" t="s">
        <v>37</v>
      </c>
      <c r="R14385" s="1" t="s">
        <v>531</v>
      </c>
      <c r="S14385" s="1" t="str">
        <f t="shared" si="456"/>
        <v>LPC326|V|CGEM|9999|9999|9999</v>
      </c>
      <c r="T14385" s="2" t="str">
        <f t="shared" si="457"/>
        <v>OK</v>
      </c>
    </row>
    <row r="14386" spans="1:20" x14ac:dyDescent="0.25">
      <c r="A14386" s="1">
        <v>601010301</v>
      </c>
      <c r="B14386" s="1" t="e">
        <f>VLOOKUP(A14386,[1]Maestra!A$1:C$746,2,0)</f>
        <v>#N/A</v>
      </c>
      <c r="C14386" s="1" t="e">
        <f>VLOOKUP(A14386,[1]Maestra!A$1:C$746,3,0)</f>
        <v>#N/A</v>
      </c>
      <c r="D14386" s="1" t="s">
        <v>515</v>
      </c>
      <c r="E14386" s="1" t="s">
        <v>537</v>
      </c>
      <c r="F14386" s="1">
        <v>240</v>
      </c>
      <c r="G14386" s="1">
        <v>240</v>
      </c>
      <c r="H14386" s="1">
        <v>326</v>
      </c>
      <c r="I14386" s="1" t="s">
        <v>448</v>
      </c>
      <c r="J14386" s="1" t="s">
        <v>325</v>
      </c>
      <c r="K14386" s="1">
        <v>9999</v>
      </c>
      <c r="L14386" s="1">
        <v>9999</v>
      </c>
      <c r="M14386" s="1">
        <v>9999</v>
      </c>
      <c r="Q14386" s="2" t="s">
        <v>37</v>
      </c>
      <c r="R14386" s="1" t="s">
        <v>531</v>
      </c>
      <c r="S14386" s="1" t="str">
        <f t="shared" si="456"/>
        <v>LPC326|V|CMED|9999|9999|9999</v>
      </c>
      <c r="T14386" s="2" t="str">
        <f t="shared" si="457"/>
        <v>OK</v>
      </c>
    </row>
    <row r="14387" spans="1:20" x14ac:dyDescent="0.25">
      <c r="A14387" s="1">
        <v>601010301</v>
      </c>
      <c r="B14387" s="1" t="e">
        <f>VLOOKUP(A14387,[1]Maestra!A$1:C$746,2,0)</f>
        <v>#N/A</v>
      </c>
      <c r="C14387" s="1" t="e">
        <f>VLOOKUP(A14387,[1]Maestra!A$1:C$746,3,0)</f>
        <v>#N/A</v>
      </c>
      <c r="D14387" s="1" t="s">
        <v>515</v>
      </c>
      <c r="E14387" s="1" t="s">
        <v>537</v>
      </c>
      <c r="F14387" s="1">
        <v>240</v>
      </c>
      <c r="G14387" s="1">
        <v>240</v>
      </c>
      <c r="H14387" s="1">
        <v>326</v>
      </c>
      <c r="I14387" s="1" t="s">
        <v>448</v>
      </c>
      <c r="J14387" s="1" t="s">
        <v>331</v>
      </c>
      <c r="K14387" s="1">
        <v>9999</v>
      </c>
      <c r="L14387" s="1">
        <v>9999</v>
      </c>
      <c r="M14387" s="1">
        <v>9999</v>
      </c>
      <c r="Q14387" s="2" t="s">
        <v>37</v>
      </c>
      <c r="R14387" s="1" t="s">
        <v>531</v>
      </c>
      <c r="S14387" s="1" t="str">
        <f t="shared" si="456"/>
        <v>LPC326|V|CPEM|9999|9999|9999</v>
      </c>
      <c r="T14387" s="2" t="str">
        <f t="shared" si="457"/>
        <v>OK</v>
      </c>
    </row>
    <row r="14388" spans="1:20" x14ac:dyDescent="0.25">
      <c r="A14388" s="1">
        <v>601010302</v>
      </c>
      <c r="B14388" s="1" t="e">
        <f>VLOOKUP(A14388,[1]Maestra!A$1:C$746,2,0)</f>
        <v>#N/A</v>
      </c>
      <c r="C14388" s="1" t="e">
        <f>VLOOKUP(A14388,[1]Maestra!A$1:C$746,3,0)</f>
        <v>#N/A</v>
      </c>
      <c r="D14388" s="1" t="s">
        <v>515</v>
      </c>
      <c r="E14388" s="1" t="s">
        <v>537</v>
      </c>
      <c r="F14388" s="1">
        <v>240</v>
      </c>
      <c r="G14388" s="1">
        <v>240</v>
      </c>
      <c r="H14388" s="1">
        <v>327</v>
      </c>
      <c r="I14388" s="1" t="s">
        <v>415</v>
      </c>
      <c r="J14388" s="1" t="s">
        <v>327</v>
      </c>
      <c r="K14388" s="1">
        <v>9999</v>
      </c>
      <c r="L14388" s="1">
        <v>9999</v>
      </c>
      <c r="M14388" s="1">
        <v>9999</v>
      </c>
      <c r="Q14388" s="2" t="s">
        <v>37</v>
      </c>
      <c r="R14388" s="1" t="s">
        <v>531</v>
      </c>
      <c r="S14388" s="1" t="str">
        <f t="shared" si="456"/>
        <v>LPC327|S|CCOR|9999|9999|9999</v>
      </c>
      <c r="T14388" s="2" t="str">
        <f t="shared" si="457"/>
        <v>OK</v>
      </c>
    </row>
    <row r="14389" spans="1:20" x14ac:dyDescent="0.25">
      <c r="A14389" s="1">
        <v>601010302</v>
      </c>
      <c r="B14389" s="1" t="e">
        <f>VLOOKUP(A14389,[1]Maestra!A$1:C$746,2,0)</f>
        <v>#N/A</v>
      </c>
      <c r="C14389" s="1" t="e">
        <f>VLOOKUP(A14389,[1]Maestra!A$1:C$746,3,0)</f>
        <v>#N/A</v>
      </c>
      <c r="D14389" s="1" t="s">
        <v>515</v>
      </c>
      <c r="E14389" s="1" t="s">
        <v>537</v>
      </c>
      <c r="F14389" s="1">
        <v>240</v>
      </c>
      <c r="G14389" s="1">
        <v>240</v>
      </c>
      <c r="H14389" s="1">
        <v>327</v>
      </c>
      <c r="I14389" s="1" t="s">
        <v>415</v>
      </c>
      <c r="J14389" s="1" t="s">
        <v>323</v>
      </c>
      <c r="K14389" s="1">
        <v>9999</v>
      </c>
      <c r="L14389" s="1">
        <v>9999</v>
      </c>
      <c r="M14389" s="1">
        <v>9999</v>
      </c>
      <c r="Q14389" s="2" t="s">
        <v>37</v>
      </c>
      <c r="R14389" s="1" t="s">
        <v>531</v>
      </c>
      <c r="S14389" s="1" t="str">
        <f t="shared" si="456"/>
        <v>LPC327|S|CESP|9999|9999|9999</v>
      </c>
      <c r="T14389" s="2" t="str">
        <f t="shared" si="457"/>
        <v>OK</v>
      </c>
    </row>
    <row r="14390" spans="1:20" x14ac:dyDescent="0.25">
      <c r="A14390" s="1">
        <v>601010302</v>
      </c>
      <c r="B14390" s="1" t="e">
        <f>VLOOKUP(A14390,[1]Maestra!A$1:C$746,2,0)</f>
        <v>#N/A</v>
      </c>
      <c r="C14390" s="1" t="e">
        <f>VLOOKUP(A14390,[1]Maestra!A$1:C$746,3,0)</f>
        <v>#N/A</v>
      </c>
      <c r="D14390" s="1" t="s">
        <v>515</v>
      </c>
      <c r="E14390" s="1" t="s">
        <v>537</v>
      </c>
      <c r="F14390" s="1">
        <v>240</v>
      </c>
      <c r="G14390" s="1">
        <v>240</v>
      </c>
      <c r="H14390" s="1">
        <v>327</v>
      </c>
      <c r="I14390" s="1" t="s">
        <v>415</v>
      </c>
      <c r="J14390" s="1" t="s">
        <v>328</v>
      </c>
      <c r="K14390" s="1">
        <v>9999</v>
      </c>
      <c r="L14390" s="1">
        <v>9999</v>
      </c>
      <c r="M14390" s="1">
        <v>9999</v>
      </c>
      <c r="Q14390" s="2" t="s">
        <v>37</v>
      </c>
      <c r="R14390" s="1" t="s">
        <v>531</v>
      </c>
      <c r="S14390" s="1" t="str">
        <f t="shared" si="456"/>
        <v>LPC327|S|CGEM|9999|9999|9999</v>
      </c>
      <c r="T14390" s="2" t="str">
        <f t="shared" si="457"/>
        <v>OK</v>
      </c>
    </row>
    <row r="14391" spans="1:20" x14ac:dyDescent="0.25">
      <c r="A14391" s="1">
        <v>601010302</v>
      </c>
      <c r="B14391" s="1" t="e">
        <f>VLOOKUP(A14391,[1]Maestra!A$1:C$746,2,0)</f>
        <v>#N/A</v>
      </c>
      <c r="C14391" s="1" t="e">
        <f>VLOOKUP(A14391,[1]Maestra!A$1:C$746,3,0)</f>
        <v>#N/A</v>
      </c>
      <c r="D14391" s="1" t="s">
        <v>515</v>
      </c>
      <c r="E14391" s="1" t="s">
        <v>537</v>
      </c>
      <c r="F14391" s="1">
        <v>240</v>
      </c>
      <c r="G14391" s="1">
        <v>240</v>
      </c>
      <c r="H14391" s="1">
        <v>327</v>
      </c>
      <c r="I14391" s="1" t="s">
        <v>415</v>
      </c>
      <c r="J14391" s="1" t="s">
        <v>325</v>
      </c>
      <c r="K14391" s="1">
        <v>9999</v>
      </c>
      <c r="L14391" s="1">
        <v>9999</v>
      </c>
      <c r="M14391" s="1">
        <v>9999</v>
      </c>
      <c r="Q14391" s="2" t="s">
        <v>37</v>
      </c>
      <c r="R14391" s="1" t="s">
        <v>531</v>
      </c>
      <c r="S14391" s="1" t="str">
        <f t="shared" si="456"/>
        <v>LPC327|S|CMED|9999|9999|9999</v>
      </c>
      <c r="T14391" s="2" t="str">
        <f t="shared" si="457"/>
        <v>OK</v>
      </c>
    </row>
    <row r="14392" spans="1:20" x14ac:dyDescent="0.25">
      <c r="A14392" s="1">
        <v>601010302</v>
      </c>
      <c r="B14392" s="1" t="e">
        <f>VLOOKUP(A14392,[1]Maestra!A$1:C$746,2,0)</f>
        <v>#N/A</v>
      </c>
      <c r="C14392" s="1" t="e">
        <f>VLOOKUP(A14392,[1]Maestra!A$1:C$746,3,0)</f>
        <v>#N/A</v>
      </c>
      <c r="D14392" s="1" t="s">
        <v>515</v>
      </c>
      <c r="E14392" s="1" t="s">
        <v>537</v>
      </c>
      <c r="F14392" s="1">
        <v>240</v>
      </c>
      <c r="G14392" s="1">
        <v>240</v>
      </c>
      <c r="H14392" s="1">
        <v>327</v>
      </c>
      <c r="I14392" s="1" t="s">
        <v>415</v>
      </c>
      <c r="J14392" s="1" t="s">
        <v>331</v>
      </c>
      <c r="K14392" s="1">
        <v>9999</v>
      </c>
      <c r="L14392" s="1">
        <v>9999</v>
      </c>
      <c r="M14392" s="1">
        <v>9999</v>
      </c>
      <c r="Q14392" s="2" t="s">
        <v>37</v>
      </c>
      <c r="R14392" s="1" t="s">
        <v>531</v>
      </c>
      <c r="S14392" s="1" t="str">
        <f t="shared" si="456"/>
        <v>LPC327|S|CPEM|9999|9999|9999</v>
      </c>
      <c r="T14392" s="2" t="str">
        <f t="shared" si="457"/>
        <v>OK</v>
      </c>
    </row>
    <row r="14393" spans="1:20" x14ac:dyDescent="0.25">
      <c r="A14393" s="1">
        <v>601010302</v>
      </c>
      <c r="B14393" s="1" t="e">
        <f>VLOOKUP(A14393,[1]Maestra!A$1:C$746,2,0)</f>
        <v>#N/A</v>
      </c>
      <c r="C14393" s="1" t="e">
        <f>VLOOKUP(A14393,[1]Maestra!A$1:C$746,3,0)</f>
        <v>#N/A</v>
      </c>
      <c r="D14393" s="1" t="s">
        <v>515</v>
      </c>
      <c r="E14393" s="1" t="s">
        <v>537</v>
      </c>
      <c r="F14393" s="1">
        <v>240</v>
      </c>
      <c r="G14393" s="1">
        <v>240</v>
      </c>
      <c r="H14393" s="1">
        <v>327</v>
      </c>
      <c r="I14393" s="1" t="s">
        <v>448</v>
      </c>
      <c r="J14393" s="1" t="s">
        <v>327</v>
      </c>
      <c r="K14393" s="1">
        <v>9999</v>
      </c>
      <c r="L14393" s="1">
        <v>9999</v>
      </c>
      <c r="M14393" s="1">
        <v>9999</v>
      </c>
      <c r="Q14393" s="2" t="s">
        <v>37</v>
      </c>
      <c r="R14393" s="1" t="s">
        <v>531</v>
      </c>
      <c r="S14393" s="1" t="str">
        <f t="shared" si="456"/>
        <v>LPC327|V|CCOR|9999|9999|9999</v>
      </c>
      <c r="T14393" s="2" t="str">
        <f t="shared" si="457"/>
        <v>OK</v>
      </c>
    </row>
    <row r="14394" spans="1:20" x14ac:dyDescent="0.25">
      <c r="A14394" s="1">
        <v>601010302</v>
      </c>
      <c r="B14394" s="1" t="e">
        <f>VLOOKUP(A14394,[1]Maestra!A$1:C$746,2,0)</f>
        <v>#N/A</v>
      </c>
      <c r="C14394" s="1" t="e">
        <f>VLOOKUP(A14394,[1]Maestra!A$1:C$746,3,0)</f>
        <v>#N/A</v>
      </c>
      <c r="D14394" s="1" t="s">
        <v>515</v>
      </c>
      <c r="E14394" s="1" t="s">
        <v>537</v>
      </c>
      <c r="F14394" s="1">
        <v>240</v>
      </c>
      <c r="G14394" s="1">
        <v>240</v>
      </c>
      <c r="H14394" s="1">
        <v>327</v>
      </c>
      <c r="I14394" s="1" t="s">
        <v>448</v>
      </c>
      <c r="J14394" s="1" t="s">
        <v>323</v>
      </c>
      <c r="K14394" s="1">
        <v>9999</v>
      </c>
      <c r="L14394" s="1">
        <v>9999</v>
      </c>
      <c r="M14394" s="1">
        <v>9999</v>
      </c>
      <c r="Q14394" s="2" t="s">
        <v>37</v>
      </c>
      <c r="R14394" s="1" t="s">
        <v>531</v>
      </c>
      <c r="S14394" s="1" t="str">
        <f t="shared" si="456"/>
        <v>LPC327|V|CESP|9999|9999|9999</v>
      </c>
      <c r="T14394" s="2" t="str">
        <f t="shared" si="457"/>
        <v>OK</v>
      </c>
    </row>
    <row r="14395" spans="1:20" x14ac:dyDescent="0.25">
      <c r="A14395" s="1">
        <v>601010302</v>
      </c>
      <c r="B14395" s="1" t="e">
        <f>VLOOKUP(A14395,[1]Maestra!A$1:C$746,2,0)</f>
        <v>#N/A</v>
      </c>
      <c r="C14395" s="1" t="e">
        <f>VLOOKUP(A14395,[1]Maestra!A$1:C$746,3,0)</f>
        <v>#N/A</v>
      </c>
      <c r="D14395" s="1" t="s">
        <v>515</v>
      </c>
      <c r="E14395" s="1" t="s">
        <v>537</v>
      </c>
      <c r="F14395" s="1">
        <v>240</v>
      </c>
      <c r="G14395" s="1">
        <v>240</v>
      </c>
      <c r="H14395" s="1">
        <v>327</v>
      </c>
      <c r="I14395" s="1" t="s">
        <v>448</v>
      </c>
      <c r="J14395" s="1" t="s">
        <v>328</v>
      </c>
      <c r="K14395" s="1">
        <v>9999</v>
      </c>
      <c r="L14395" s="1">
        <v>9999</v>
      </c>
      <c r="M14395" s="1">
        <v>9999</v>
      </c>
      <c r="Q14395" s="2" t="s">
        <v>37</v>
      </c>
      <c r="R14395" s="1" t="s">
        <v>531</v>
      </c>
      <c r="S14395" s="1" t="str">
        <f t="shared" si="456"/>
        <v>LPC327|V|CGEM|9999|9999|9999</v>
      </c>
      <c r="T14395" s="2" t="str">
        <f t="shared" si="457"/>
        <v>OK</v>
      </c>
    </row>
    <row r="14396" spans="1:20" x14ac:dyDescent="0.25">
      <c r="A14396" s="1">
        <v>601010302</v>
      </c>
      <c r="B14396" s="1" t="e">
        <f>VLOOKUP(A14396,[1]Maestra!A$1:C$746,2,0)</f>
        <v>#N/A</v>
      </c>
      <c r="C14396" s="1" t="e">
        <f>VLOOKUP(A14396,[1]Maestra!A$1:C$746,3,0)</f>
        <v>#N/A</v>
      </c>
      <c r="D14396" s="1" t="s">
        <v>515</v>
      </c>
      <c r="E14396" s="1" t="s">
        <v>537</v>
      </c>
      <c r="F14396" s="1">
        <v>240</v>
      </c>
      <c r="G14396" s="1">
        <v>240</v>
      </c>
      <c r="H14396" s="1">
        <v>327</v>
      </c>
      <c r="I14396" s="1" t="s">
        <v>448</v>
      </c>
      <c r="J14396" s="1" t="s">
        <v>325</v>
      </c>
      <c r="K14396" s="1">
        <v>9999</v>
      </c>
      <c r="L14396" s="1">
        <v>9999</v>
      </c>
      <c r="M14396" s="1">
        <v>9999</v>
      </c>
      <c r="Q14396" s="2" t="s">
        <v>37</v>
      </c>
      <c r="R14396" s="1" t="s">
        <v>531</v>
      </c>
      <c r="S14396" s="1" t="str">
        <f t="shared" si="456"/>
        <v>LPC327|V|CMED|9999|9999|9999</v>
      </c>
      <c r="T14396" s="2" t="str">
        <f t="shared" si="457"/>
        <v>OK</v>
      </c>
    </row>
    <row r="14397" spans="1:20" x14ac:dyDescent="0.25">
      <c r="A14397" s="1">
        <v>601010302</v>
      </c>
      <c r="B14397" s="1" t="e">
        <f>VLOOKUP(A14397,[1]Maestra!A$1:C$746,2,0)</f>
        <v>#N/A</v>
      </c>
      <c r="C14397" s="1" t="e">
        <f>VLOOKUP(A14397,[1]Maestra!A$1:C$746,3,0)</f>
        <v>#N/A</v>
      </c>
      <c r="D14397" s="1" t="s">
        <v>515</v>
      </c>
      <c r="E14397" s="1" t="s">
        <v>537</v>
      </c>
      <c r="F14397" s="1">
        <v>240</v>
      </c>
      <c r="G14397" s="1">
        <v>240</v>
      </c>
      <c r="H14397" s="1">
        <v>327</v>
      </c>
      <c r="I14397" s="1" t="s">
        <v>448</v>
      </c>
      <c r="J14397" s="1" t="s">
        <v>331</v>
      </c>
      <c r="K14397" s="1">
        <v>9999</v>
      </c>
      <c r="L14397" s="1">
        <v>9999</v>
      </c>
      <c r="M14397" s="1">
        <v>9999</v>
      </c>
      <c r="Q14397" s="2" t="s">
        <v>37</v>
      </c>
      <c r="R14397" s="1" t="s">
        <v>531</v>
      </c>
      <c r="S14397" s="1" t="str">
        <f t="shared" si="456"/>
        <v>LPC327|V|CPEM|9999|9999|9999</v>
      </c>
      <c r="T14397" s="2" t="str">
        <f t="shared" si="457"/>
        <v>OK</v>
      </c>
    </row>
    <row r="14398" spans="1:20" x14ac:dyDescent="0.25">
      <c r="A14398" s="1">
        <v>103010499</v>
      </c>
      <c r="B14398" s="1" t="e">
        <f>VLOOKUP(A14398,[1]Maestra!A$1:C$746,2,0)</f>
        <v>#N/A</v>
      </c>
      <c r="C14398" s="1" t="e">
        <f>VLOOKUP(A14398,[1]Maestra!A$1:C$746,3,0)</f>
        <v>#N/A</v>
      </c>
      <c r="D14398" s="1" t="s">
        <v>515</v>
      </c>
      <c r="E14398" s="1" t="s">
        <v>537</v>
      </c>
      <c r="F14398" s="1">
        <v>240</v>
      </c>
      <c r="G14398" s="1">
        <v>240</v>
      </c>
      <c r="H14398" s="1">
        <v>328</v>
      </c>
      <c r="I14398" s="1" t="s">
        <v>415</v>
      </c>
      <c r="J14398" s="1" t="s">
        <v>326</v>
      </c>
      <c r="K14398" s="1">
        <v>9999</v>
      </c>
      <c r="L14398" s="1">
        <v>1</v>
      </c>
      <c r="M14398" s="1" t="s">
        <v>447</v>
      </c>
      <c r="Q14398" s="2" t="s">
        <v>37</v>
      </c>
      <c r="R14398" s="1" t="s">
        <v>531</v>
      </c>
      <c r="S14398" s="1" t="str">
        <f t="shared" si="456"/>
        <v>LPC328|S|CBMD|9999|1|NORM</v>
      </c>
      <c r="T14398" s="2" t="str">
        <f t="shared" si="457"/>
        <v>OK</v>
      </c>
    </row>
    <row r="14399" spans="1:20" x14ac:dyDescent="0.25">
      <c r="A14399" s="1">
        <v>103010499</v>
      </c>
      <c r="B14399" s="1" t="e">
        <f>VLOOKUP(A14399,[1]Maestra!A$1:C$746,2,0)</f>
        <v>#N/A</v>
      </c>
      <c r="C14399" s="1" t="e">
        <f>VLOOKUP(A14399,[1]Maestra!A$1:C$746,3,0)</f>
        <v>#N/A</v>
      </c>
      <c r="D14399" s="1" t="s">
        <v>515</v>
      </c>
      <c r="E14399" s="1" t="s">
        <v>537</v>
      </c>
      <c r="F14399" s="1">
        <v>240</v>
      </c>
      <c r="G14399" s="1">
        <v>240</v>
      </c>
      <c r="H14399" s="1">
        <v>328</v>
      </c>
      <c r="I14399" s="1" t="s">
        <v>415</v>
      </c>
      <c r="J14399" s="1" t="s">
        <v>326</v>
      </c>
      <c r="K14399" s="1">
        <v>9999</v>
      </c>
      <c r="L14399" s="1">
        <v>2</v>
      </c>
      <c r="M14399" s="1" t="s">
        <v>447</v>
      </c>
      <c r="Q14399" s="2" t="s">
        <v>37</v>
      </c>
      <c r="R14399" s="1" t="s">
        <v>531</v>
      </c>
      <c r="S14399" s="1" t="str">
        <f t="shared" si="456"/>
        <v>LPC328|S|CBMD|9999|2|NORM</v>
      </c>
      <c r="T14399" s="2" t="str">
        <f t="shared" si="457"/>
        <v>OK</v>
      </c>
    </row>
    <row r="14400" spans="1:20" x14ac:dyDescent="0.25">
      <c r="A14400" s="1">
        <v>103010499</v>
      </c>
      <c r="B14400" s="1" t="e">
        <f>VLOOKUP(A14400,[1]Maestra!A$1:C$746,2,0)</f>
        <v>#N/A</v>
      </c>
      <c r="C14400" s="1" t="e">
        <f>VLOOKUP(A14400,[1]Maestra!A$1:C$746,3,0)</f>
        <v>#N/A</v>
      </c>
      <c r="D14400" s="1" t="s">
        <v>515</v>
      </c>
      <c r="E14400" s="1" t="s">
        <v>537</v>
      </c>
      <c r="F14400" s="1">
        <v>240</v>
      </c>
      <c r="G14400" s="1">
        <v>240</v>
      </c>
      <c r="H14400" s="1">
        <v>328</v>
      </c>
      <c r="I14400" s="1" t="s">
        <v>415</v>
      </c>
      <c r="J14400" s="1" t="s">
        <v>327</v>
      </c>
      <c r="K14400" s="1">
        <v>9999</v>
      </c>
      <c r="L14400" s="1">
        <v>1</v>
      </c>
      <c r="M14400" s="1" t="s">
        <v>445</v>
      </c>
      <c r="Q14400" s="2" t="s">
        <v>37</v>
      </c>
      <c r="R14400" s="1" t="s">
        <v>531</v>
      </c>
      <c r="S14400" s="1" t="str">
        <f t="shared" si="456"/>
        <v>LPC328|S|CCOR|9999|1|DUPE</v>
      </c>
      <c r="T14400" s="2" t="str">
        <f t="shared" si="457"/>
        <v>OK</v>
      </c>
    </row>
    <row r="14401" spans="1:20" x14ac:dyDescent="0.25">
      <c r="A14401" s="1">
        <v>103010499</v>
      </c>
      <c r="B14401" s="1" t="e">
        <f>VLOOKUP(A14401,[1]Maestra!A$1:C$746,2,0)</f>
        <v>#N/A</v>
      </c>
      <c r="C14401" s="1" t="e">
        <f>VLOOKUP(A14401,[1]Maestra!A$1:C$746,3,0)</f>
        <v>#N/A</v>
      </c>
      <c r="D14401" s="1" t="s">
        <v>515</v>
      </c>
      <c r="E14401" s="1" t="s">
        <v>537</v>
      </c>
      <c r="F14401" s="1">
        <v>240</v>
      </c>
      <c r="G14401" s="1">
        <v>240</v>
      </c>
      <c r="H14401" s="1">
        <v>328</v>
      </c>
      <c r="I14401" s="1" t="s">
        <v>415</v>
      </c>
      <c r="J14401" s="1" t="s">
        <v>327</v>
      </c>
      <c r="K14401" s="1">
        <v>9999</v>
      </c>
      <c r="L14401" s="1">
        <v>1</v>
      </c>
      <c r="M14401" s="1" t="s">
        <v>447</v>
      </c>
      <c r="Q14401" s="2" t="s">
        <v>37</v>
      </c>
      <c r="R14401" s="1" t="s">
        <v>531</v>
      </c>
      <c r="S14401" s="1" t="str">
        <f t="shared" si="456"/>
        <v>LPC328|S|CCOR|9999|1|NORM</v>
      </c>
      <c r="T14401" s="2" t="str">
        <f t="shared" si="457"/>
        <v>OK</v>
      </c>
    </row>
    <row r="14402" spans="1:20" x14ac:dyDescent="0.25">
      <c r="A14402" s="1">
        <v>103010499</v>
      </c>
      <c r="B14402" s="1" t="e">
        <f>VLOOKUP(A14402,[1]Maestra!A$1:C$746,2,0)</f>
        <v>#N/A</v>
      </c>
      <c r="C14402" s="1" t="e">
        <f>VLOOKUP(A14402,[1]Maestra!A$1:C$746,3,0)</f>
        <v>#N/A</v>
      </c>
      <c r="D14402" s="1" t="s">
        <v>515</v>
      </c>
      <c r="E14402" s="1" t="s">
        <v>537</v>
      </c>
      <c r="F14402" s="1">
        <v>240</v>
      </c>
      <c r="G14402" s="1">
        <v>240</v>
      </c>
      <c r="H14402" s="1">
        <v>328</v>
      </c>
      <c r="I14402" s="1" t="s">
        <v>415</v>
      </c>
      <c r="J14402" s="1" t="s">
        <v>327</v>
      </c>
      <c r="K14402" s="1">
        <v>9999</v>
      </c>
      <c r="L14402" s="1">
        <v>2</v>
      </c>
      <c r="M14402" s="1" t="s">
        <v>445</v>
      </c>
      <c r="Q14402" s="2" t="s">
        <v>37</v>
      </c>
      <c r="R14402" s="1" t="s">
        <v>531</v>
      </c>
      <c r="S14402" s="1" t="str">
        <f t="shared" ref="S14402:S14465" si="458">_xlfn.CONCAT(D14402,H14402,"|",I14402,"|",J14402,"|",K14402,"|",L14402,"|",M14402)</f>
        <v>LPC328|S|CCOR|9999|2|DUPE</v>
      </c>
      <c r="T14402" s="2" t="str">
        <f t="shared" si="457"/>
        <v>OK</v>
      </c>
    </row>
    <row r="14403" spans="1:20" x14ac:dyDescent="0.25">
      <c r="A14403" s="1">
        <v>103010499</v>
      </c>
      <c r="B14403" s="1" t="e">
        <f>VLOOKUP(A14403,[1]Maestra!A$1:C$746,2,0)</f>
        <v>#N/A</v>
      </c>
      <c r="C14403" s="1" t="e">
        <f>VLOOKUP(A14403,[1]Maestra!A$1:C$746,3,0)</f>
        <v>#N/A</v>
      </c>
      <c r="D14403" s="1" t="s">
        <v>515</v>
      </c>
      <c r="E14403" s="1" t="s">
        <v>537</v>
      </c>
      <c r="F14403" s="1">
        <v>240</v>
      </c>
      <c r="G14403" s="1">
        <v>240</v>
      </c>
      <c r="H14403" s="1">
        <v>328</v>
      </c>
      <c r="I14403" s="1" t="s">
        <v>415</v>
      </c>
      <c r="J14403" s="1" t="s">
        <v>327</v>
      </c>
      <c r="K14403" s="1">
        <v>9999</v>
      </c>
      <c r="L14403" s="1">
        <v>2</v>
      </c>
      <c r="M14403" s="1" t="s">
        <v>447</v>
      </c>
      <c r="Q14403" s="2" t="s">
        <v>37</v>
      </c>
      <c r="R14403" s="1" t="s">
        <v>531</v>
      </c>
      <c r="S14403" s="1" t="str">
        <f t="shared" si="458"/>
        <v>LPC328|S|CCOR|9999|2|NORM</v>
      </c>
      <c r="T14403" s="2" t="str">
        <f t="shared" ref="T14403:T14466" si="459">IF(COUNTIFS($D$2:$D$20413,D14403,$S$2:$S$20413,S14403,$A$2:$A$20413,"&lt;&gt;"&amp;A14403)&gt;0,"Conflicto","OK")</f>
        <v>OK</v>
      </c>
    </row>
    <row r="14404" spans="1:20" x14ac:dyDescent="0.25">
      <c r="A14404" s="1">
        <v>103010499</v>
      </c>
      <c r="B14404" s="1" t="e">
        <f>VLOOKUP(A14404,[1]Maestra!A$1:C$746,2,0)</f>
        <v>#N/A</v>
      </c>
      <c r="C14404" s="1" t="e">
        <f>VLOOKUP(A14404,[1]Maestra!A$1:C$746,3,0)</f>
        <v>#N/A</v>
      </c>
      <c r="D14404" s="1" t="s">
        <v>515</v>
      </c>
      <c r="E14404" s="1" t="s">
        <v>537</v>
      </c>
      <c r="F14404" s="1">
        <v>240</v>
      </c>
      <c r="G14404" s="1">
        <v>240</v>
      </c>
      <c r="H14404" s="1">
        <v>328</v>
      </c>
      <c r="I14404" s="1" t="s">
        <v>415</v>
      </c>
      <c r="J14404" s="1" t="s">
        <v>323</v>
      </c>
      <c r="K14404" s="1">
        <v>9999</v>
      </c>
      <c r="L14404" s="1">
        <v>1</v>
      </c>
      <c r="M14404" s="1" t="s">
        <v>445</v>
      </c>
      <c r="Q14404" s="2" t="s">
        <v>37</v>
      </c>
      <c r="R14404" s="1" t="s">
        <v>531</v>
      </c>
      <c r="S14404" s="1" t="str">
        <f t="shared" si="458"/>
        <v>LPC328|S|CESP|9999|1|DUPE</v>
      </c>
      <c r="T14404" s="2" t="str">
        <f t="shared" si="459"/>
        <v>OK</v>
      </c>
    </row>
    <row r="14405" spans="1:20" x14ac:dyDescent="0.25">
      <c r="A14405" s="1">
        <v>103010499</v>
      </c>
      <c r="B14405" s="1" t="e">
        <f>VLOOKUP(A14405,[1]Maestra!A$1:C$746,2,0)</f>
        <v>#N/A</v>
      </c>
      <c r="C14405" s="1" t="e">
        <f>VLOOKUP(A14405,[1]Maestra!A$1:C$746,3,0)</f>
        <v>#N/A</v>
      </c>
      <c r="D14405" s="1" t="s">
        <v>515</v>
      </c>
      <c r="E14405" s="1" t="s">
        <v>537</v>
      </c>
      <c r="F14405" s="1">
        <v>240</v>
      </c>
      <c r="G14405" s="1">
        <v>240</v>
      </c>
      <c r="H14405" s="1">
        <v>328</v>
      </c>
      <c r="I14405" s="1" t="s">
        <v>415</v>
      </c>
      <c r="J14405" s="1" t="s">
        <v>323</v>
      </c>
      <c r="K14405" s="1">
        <v>9999</v>
      </c>
      <c r="L14405" s="1">
        <v>1</v>
      </c>
      <c r="M14405" s="1" t="s">
        <v>447</v>
      </c>
      <c r="Q14405" s="2" t="s">
        <v>37</v>
      </c>
      <c r="R14405" s="1" t="s">
        <v>531</v>
      </c>
      <c r="S14405" s="1" t="str">
        <f t="shared" si="458"/>
        <v>LPC328|S|CESP|9999|1|NORM</v>
      </c>
      <c r="T14405" s="2" t="str">
        <f t="shared" si="459"/>
        <v>OK</v>
      </c>
    </row>
    <row r="14406" spans="1:20" x14ac:dyDescent="0.25">
      <c r="A14406" s="1">
        <v>103010499</v>
      </c>
      <c r="B14406" s="1" t="e">
        <f>VLOOKUP(A14406,[1]Maestra!A$1:C$746,2,0)</f>
        <v>#N/A</v>
      </c>
      <c r="C14406" s="1" t="e">
        <f>VLOOKUP(A14406,[1]Maestra!A$1:C$746,3,0)</f>
        <v>#N/A</v>
      </c>
      <c r="D14406" s="1" t="s">
        <v>515</v>
      </c>
      <c r="E14406" s="1" t="s">
        <v>537</v>
      </c>
      <c r="F14406" s="1">
        <v>240</v>
      </c>
      <c r="G14406" s="1">
        <v>240</v>
      </c>
      <c r="H14406" s="1">
        <v>328</v>
      </c>
      <c r="I14406" s="1" t="s">
        <v>415</v>
      </c>
      <c r="J14406" s="1" t="s">
        <v>323</v>
      </c>
      <c r="K14406" s="1">
        <v>9999</v>
      </c>
      <c r="L14406" s="1">
        <v>2</v>
      </c>
      <c r="M14406" s="1" t="s">
        <v>445</v>
      </c>
      <c r="Q14406" s="2" t="s">
        <v>37</v>
      </c>
      <c r="R14406" s="1" t="s">
        <v>531</v>
      </c>
      <c r="S14406" s="1" t="str">
        <f t="shared" si="458"/>
        <v>LPC328|S|CESP|9999|2|DUPE</v>
      </c>
      <c r="T14406" s="2" t="str">
        <f t="shared" si="459"/>
        <v>OK</v>
      </c>
    </row>
    <row r="14407" spans="1:20" x14ac:dyDescent="0.25">
      <c r="A14407" s="1">
        <v>103010499</v>
      </c>
      <c r="B14407" s="1" t="e">
        <f>VLOOKUP(A14407,[1]Maestra!A$1:C$746,2,0)</f>
        <v>#N/A</v>
      </c>
      <c r="C14407" s="1" t="e">
        <f>VLOOKUP(A14407,[1]Maestra!A$1:C$746,3,0)</f>
        <v>#N/A</v>
      </c>
      <c r="D14407" s="1" t="s">
        <v>515</v>
      </c>
      <c r="E14407" s="1" t="s">
        <v>537</v>
      </c>
      <c r="F14407" s="1">
        <v>240</v>
      </c>
      <c r="G14407" s="1">
        <v>240</v>
      </c>
      <c r="H14407" s="1">
        <v>328</v>
      </c>
      <c r="I14407" s="1" t="s">
        <v>415</v>
      </c>
      <c r="J14407" s="1" t="s">
        <v>323</v>
      </c>
      <c r="K14407" s="1">
        <v>9999</v>
      </c>
      <c r="L14407" s="1">
        <v>2</v>
      </c>
      <c r="M14407" s="1" t="s">
        <v>447</v>
      </c>
      <c r="Q14407" s="2" t="s">
        <v>37</v>
      </c>
      <c r="R14407" s="1" t="s">
        <v>531</v>
      </c>
      <c r="S14407" s="1" t="str">
        <f t="shared" si="458"/>
        <v>LPC328|S|CESP|9999|2|NORM</v>
      </c>
      <c r="T14407" s="2" t="str">
        <f t="shared" si="459"/>
        <v>OK</v>
      </c>
    </row>
    <row r="14408" spans="1:20" x14ac:dyDescent="0.25">
      <c r="A14408" s="1">
        <v>103010499</v>
      </c>
      <c r="B14408" s="1" t="e">
        <f>VLOOKUP(A14408,[1]Maestra!A$1:C$746,2,0)</f>
        <v>#N/A</v>
      </c>
      <c r="C14408" s="1" t="e">
        <f>VLOOKUP(A14408,[1]Maestra!A$1:C$746,3,0)</f>
        <v>#N/A</v>
      </c>
      <c r="D14408" s="1" t="s">
        <v>515</v>
      </c>
      <c r="E14408" s="1" t="s">
        <v>537</v>
      </c>
      <c r="F14408" s="1">
        <v>240</v>
      </c>
      <c r="G14408" s="1">
        <v>240</v>
      </c>
      <c r="H14408" s="1">
        <v>328</v>
      </c>
      <c r="I14408" s="1" t="s">
        <v>415</v>
      </c>
      <c r="J14408" s="1" t="s">
        <v>328</v>
      </c>
      <c r="K14408" s="1">
        <v>9999</v>
      </c>
      <c r="L14408" s="1">
        <v>1</v>
      </c>
      <c r="M14408" s="1" t="s">
        <v>445</v>
      </c>
      <c r="Q14408" s="2" t="s">
        <v>37</v>
      </c>
      <c r="R14408" s="1" t="s">
        <v>531</v>
      </c>
      <c r="S14408" s="1" t="str">
        <f t="shared" si="458"/>
        <v>LPC328|S|CGEM|9999|1|DUPE</v>
      </c>
      <c r="T14408" s="2" t="str">
        <f t="shared" si="459"/>
        <v>OK</v>
      </c>
    </row>
    <row r="14409" spans="1:20" x14ac:dyDescent="0.25">
      <c r="A14409" s="1">
        <v>103010499</v>
      </c>
      <c r="B14409" s="1" t="e">
        <f>VLOOKUP(A14409,[1]Maestra!A$1:C$746,2,0)</f>
        <v>#N/A</v>
      </c>
      <c r="C14409" s="1" t="e">
        <f>VLOOKUP(A14409,[1]Maestra!A$1:C$746,3,0)</f>
        <v>#N/A</v>
      </c>
      <c r="D14409" s="1" t="s">
        <v>515</v>
      </c>
      <c r="E14409" s="1" t="s">
        <v>537</v>
      </c>
      <c r="F14409" s="1">
        <v>240</v>
      </c>
      <c r="G14409" s="1">
        <v>240</v>
      </c>
      <c r="H14409" s="1">
        <v>328</v>
      </c>
      <c r="I14409" s="1" t="s">
        <v>415</v>
      </c>
      <c r="J14409" s="1" t="s">
        <v>328</v>
      </c>
      <c r="K14409" s="1">
        <v>9999</v>
      </c>
      <c r="L14409" s="1">
        <v>1</v>
      </c>
      <c r="M14409" s="1" t="s">
        <v>447</v>
      </c>
      <c r="Q14409" s="2" t="s">
        <v>37</v>
      </c>
      <c r="R14409" s="1" t="s">
        <v>531</v>
      </c>
      <c r="S14409" s="1" t="str">
        <f t="shared" si="458"/>
        <v>LPC328|S|CGEM|9999|1|NORM</v>
      </c>
      <c r="T14409" s="2" t="str">
        <f t="shared" si="459"/>
        <v>OK</v>
      </c>
    </row>
    <row r="14410" spans="1:20" x14ac:dyDescent="0.25">
      <c r="A14410" s="1">
        <v>103010499</v>
      </c>
      <c r="B14410" s="1" t="e">
        <f>VLOOKUP(A14410,[1]Maestra!A$1:C$746,2,0)</f>
        <v>#N/A</v>
      </c>
      <c r="C14410" s="1" t="e">
        <f>VLOOKUP(A14410,[1]Maestra!A$1:C$746,3,0)</f>
        <v>#N/A</v>
      </c>
      <c r="D14410" s="1" t="s">
        <v>515</v>
      </c>
      <c r="E14410" s="1" t="s">
        <v>537</v>
      </c>
      <c r="F14410" s="1">
        <v>240</v>
      </c>
      <c r="G14410" s="1">
        <v>240</v>
      </c>
      <c r="H14410" s="1">
        <v>328</v>
      </c>
      <c r="I14410" s="1" t="s">
        <v>415</v>
      </c>
      <c r="J14410" s="1" t="s">
        <v>328</v>
      </c>
      <c r="K14410" s="1">
        <v>9999</v>
      </c>
      <c r="L14410" s="1">
        <v>2</v>
      </c>
      <c r="M14410" s="1" t="s">
        <v>445</v>
      </c>
      <c r="Q14410" s="2" t="s">
        <v>37</v>
      </c>
      <c r="R14410" s="1" t="s">
        <v>531</v>
      </c>
      <c r="S14410" s="1" t="str">
        <f t="shared" si="458"/>
        <v>LPC328|S|CGEM|9999|2|DUPE</v>
      </c>
      <c r="T14410" s="2" t="str">
        <f t="shared" si="459"/>
        <v>OK</v>
      </c>
    </row>
    <row r="14411" spans="1:20" x14ac:dyDescent="0.25">
      <c r="A14411" s="1">
        <v>103010499</v>
      </c>
      <c r="B14411" s="1" t="e">
        <f>VLOOKUP(A14411,[1]Maestra!A$1:C$746,2,0)</f>
        <v>#N/A</v>
      </c>
      <c r="C14411" s="1" t="e">
        <f>VLOOKUP(A14411,[1]Maestra!A$1:C$746,3,0)</f>
        <v>#N/A</v>
      </c>
      <c r="D14411" s="1" t="s">
        <v>515</v>
      </c>
      <c r="E14411" s="1" t="s">
        <v>537</v>
      </c>
      <c r="F14411" s="1">
        <v>240</v>
      </c>
      <c r="G14411" s="1">
        <v>240</v>
      </c>
      <c r="H14411" s="1">
        <v>328</v>
      </c>
      <c r="I14411" s="1" t="s">
        <v>415</v>
      </c>
      <c r="J14411" s="1" t="s">
        <v>328</v>
      </c>
      <c r="K14411" s="1">
        <v>9999</v>
      </c>
      <c r="L14411" s="1">
        <v>2</v>
      </c>
      <c r="M14411" s="1" t="s">
        <v>447</v>
      </c>
      <c r="Q14411" s="2" t="s">
        <v>37</v>
      </c>
      <c r="R14411" s="1" t="s">
        <v>531</v>
      </c>
      <c r="S14411" s="1" t="str">
        <f t="shared" si="458"/>
        <v>LPC328|S|CGEM|9999|2|NORM</v>
      </c>
      <c r="T14411" s="2" t="str">
        <f t="shared" si="459"/>
        <v>OK</v>
      </c>
    </row>
    <row r="14412" spans="1:20" x14ac:dyDescent="0.25">
      <c r="A14412" s="1">
        <v>103010499</v>
      </c>
      <c r="B14412" s="1" t="e">
        <f>VLOOKUP(A14412,[1]Maestra!A$1:C$746,2,0)</f>
        <v>#N/A</v>
      </c>
      <c r="C14412" s="1" t="e">
        <f>VLOOKUP(A14412,[1]Maestra!A$1:C$746,3,0)</f>
        <v>#N/A</v>
      </c>
      <c r="D14412" s="1" t="s">
        <v>515</v>
      </c>
      <c r="E14412" s="1" t="s">
        <v>537</v>
      </c>
      <c r="F14412" s="1">
        <v>240</v>
      </c>
      <c r="G14412" s="1">
        <v>240</v>
      </c>
      <c r="H14412" s="1">
        <v>328</v>
      </c>
      <c r="I14412" s="1" t="s">
        <v>415</v>
      </c>
      <c r="J14412" s="1" t="s">
        <v>329</v>
      </c>
      <c r="K14412" s="1">
        <v>9999</v>
      </c>
      <c r="L14412" s="1">
        <v>1</v>
      </c>
      <c r="M14412" s="1" t="s">
        <v>445</v>
      </c>
      <c r="Q14412" s="2" t="s">
        <v>37</v>
      </c>
      <c r="R14412" s="1" t="s">
        <v>531</v>
      </c>
      <c r="S14412" s="1" t="str">
        <f t="shared" si="458"/>
        <v>LPC328|S|CIVA|9999|1|DUPE</v>
      </c>
      <c r="T14412" s="2" t="str">
        <f t="shared" si="459"/>
        <v>OK</v>
      </c>
    </row>
    <row r="14413" spans="1:20" x14ac:dyDescent="0.25">
      <c r="A14413" s="1">
        <v>103010499</v>
      </c>
      <c r="B14413" s="1" t="e">
        <f>VLOOKUP(A14413,[1]Maestra!A$1:C$746,2,0)</f>
        <v>#N/A</v>
      </c>
      <c r="C14413" s="1" t="e">
        <f>VLOOKUP(A14413,[1]Maestra!A$1:C$746,3,0)</f>
        <v>#N/A</v>
      </c>
      <c r="D14413" s="1" t="s">
        <v>515</v>
      </c>
      <c r="E14413" s="1" t="s">
        <v>537</v>
      </c>
      <c r="F14413" s="1">
        <v>240</v>
      </c>
      <c r="G14413" s="1">
        <v>240</v>
      </c>
      <c r="H14413" s="1">
        <v>328</v>
      </c>
      <c r="I14413" s="1" t="s">
        <v>415</v>
      </c>
      <c r="J14413" s="1" t="s">
        <v>329</v>
      </c>
      <c r="K14413" s="1">
        <v>9999</v>
      </c>
      <c r="L14413" s="1">
        <v>1</v>
      </c>
      <c r="M14413" s="1" t="s">
        <v>447</v>
      </c>
      <c r="Q14413" s="2" t="s">
        <v>37</v>
      </c>
      <c r="R14413" s="1" t="s">
        <v>531</v>
      </c>
      <c r="S14413" s="1" t="str">
        <f t="shared" si="458"/>
        <v>LPC328|S|CIVA|9999|1|NORM</v>
      </c>
      <c r="T14413" s="2" t="str">
        <f t="shared" si="459"/>
        <v>OK</v>
      </c>
    </row>
    <row r="14414" spans="1:20" x14ac:dyDescent="0.25">
      <c r="A14414" s="1">
        <v>103010499</v>
      </c>
      <c r="B14414" s="1" t="e">
        <f>VLOOKUP(A14414,[1]Maestra!A$1:C$746,2,0)</f>
        <v>#N/A</v>
      </c>
      <c r="C14414" s="1" t="e">
        <f>VLOOKUP(A14414,[1]Maestra!A$1:C$746,3,0)</f>
        <v>#N/A</v>
      </c>
      <c r="D14414" s="1" t="s">
        <v>515</v>
      </c>
      <c r="E14414" s="1" t="s">
        <v>537</v>
      </c>
      <c r="F14414" s="1">
        <v>240</v>
      </c>
      <c r="G14414" s="1">
        <v>240</v>
      </c>
      <c r="H14414" s="1">
        <v>328</v>
      </c>
      <c r="I14414" s="1" t="s">
        <v>415</v>
      </c>
      <c r="J14414" s="1" t="s">
        <v>329</v>
      </c>
      <c r="K14414" s="1">
        <v>9999</v>
      </c>
      <c r="L14414" s="1">
        <v>2</v>
      </c>
      <c r="M14414" s="1" t="s">
        <v>445</v>
      </c>
      <c r="Q14414" s="2" t="s">
        <v>37</v>
      </c>
      <c r="R14414" s="1" t="s">
        <v>531</v>
      </c>
      <c r="S14414" s="1" t="str">
        <f t="shared" si="458"/>
        <v>LPC328|S|CIVA|9999|2|DUPE</v>
      </c>
      <c r="T14414" s="2" t="str">
        <f t="shared" si="459"/>
        <v>OK</v>
      </c>
    </row>
    <row r="14415" spans="1:20" x14ac:dyDescent="0.25">
      <c r="A14415" s="1">
        <v>103010499</v>
      </c>
      <c r="B14415" s="1" t="e">
        <f>VLOOKUP(A14415,[1]Maestra!A$1:C$746,2,0)</f>
        <v>#N/A</v>
      </c>
      <c r="C14415" s="1" t="e">
        <f>VLOOKUP(A14415,[1]Maestra!A$1:C$746,3,0)</f>
        <v>#N/A</v>
      </c>
      <c r="D14415" s="1" t="s">
        <v>515</v>
      </c>
      <c r="E14415" s="1" t="s">
        <v>537</v>
      </c>
      <c r="F14415" s="1">
        <v>240</v>
      </c>
      <c r="G14415" s="1">
        <v>240</v>
      </c>
      <c r="H14415" s="1">
        <v>328</v>
      </c>
      <c r="I14415" s="1" t="s">
        <v>415</v>
      </c>
      <c r="J14415" s="1" t="s">
        <v>329</v>
      </c>
      <c r="K14415" s="1">
        <v>9999</v>
      </c>
      <c r="L14415" s="1">
        <v>2</v>
      </c>
      <c r="M14415" s="1" t="s">
        <v>447</v>
      </c>
      <c r="Q14415" s="2" t="s">
        <v>37</v>
      </c>
      <c r="R14415" s="1" t="s">
        <v>531</v>
      </c>
      <c r="S14415" s="1" t="str">
        <f t="shared" si="458"/>
        <v>LPC328|S|CIVA|9999|2|NORM</v>
      </c>
      <c r="T14415" s="2" t="str">
        <f t="shared" si="459"/>
        <v>OK</v>
      </c>
    </row>
    <row r="14416" spans="1:20" x14ac:dyDescent="0.25">
      <c r="A14416" s="1">
        <v>103010499</v>
      </c>
      <c r="B14416" s="1" t="e">
        <f>VLOOKUP(A14416,[1]Maestra!A$1:C$746,2,0)</f>
        <v>#N/A</v>
      </c>
      <c r="C14416" s="1" t="e">
        <f>VLOOKUP(A14416,[1]Maestra!A$1:C$746,3,0)</f>
        <v>#N/A</v>
      </c>
      <c r="D14416" s="1" t="s">
        <v>515</v>
      </c>
      <c r="E14416" s="1" t="s">
        <v>537</v>
      </c>
      <c r="F14416" s="1">
        <v>240</v>
      </c>
      <c r="G14416" s="1">
        <v>240</v>
      </c>
      <c r="H14416" s="1">
        <v>328</v>
      </c>
      <c r="I14416" s="1" t="s">
        <v>415</v>
      </c>
      <c r="J14416" s="1" t="s">
        <v>325</v>
      </c>
      <c r="K14416" s="1">
        <v>9999</v>
      </c>
      <c r="L14416" s="1">
        <v>1</v>
      </c>
      <c r="M14416" s="1" t="s">
        <v>445</v>
      </c>
      <c r="Q14416" s="2" t="s">
        <v>37</v>
      </c>
      <c r="R14416" s="1" t="s">
        <v>531</v>
      </c>
      <c r="S14416" s="1" t="str">
        <f t="shared" si="458"/>
        <v>LPC328|S|CMED|9999|1|DUPE</v>
      </c>
      <c r="T14416" s="2" t="str">
        <f t="shared" si="459"/>
        <v>OK</v>
      </c>
    </row>
    <row r="14417" spans="1:20" x14ac:dyDescent="0.25">
      <c r="A14417" s="1">
        <v>103010499</v>
      </c>
      <c r="B14417" s="1" t="e">
        <f>VLOOKUP(A14417,[1]Maestra!A$1:C$746,2,0)</f>
        <v>#N/A</v>
      </c>
      <c r="C14417" s="1" t="e">
        <f>VLOOKUP(A14417,[1]Maestra!A$1:C$746,3,0)</f>
        <v>#N/A</v>
      </c>
      <c r="D14417" s="1" t="s">
        <v>515</v>
      </c>
      <c r="E14417" s="1" t="s">
        <v>537</v>
      </c>
      <c r="F14417" s="1">
        <v>240</v>
      </c>
      <c r="G14417" s="1">
        <v>240</v>
      </c>
      <c r="H14417" s="1">
        <v>328</v>
      </c>
      <c r="I14417" s="1" t="s">
        <v>415</v>
      </c>
      <c r="J14417" s="1" t="s">
        <v>325</v>
      </c>
      <c r="K14417" s="1">
        <v>9999</v>
      </c>
      <c r="L14417" s="1">
        <v>1</v>
      </c>
      <c r="M14417" s="1" t="s">
        <v>447</v>
      </c>
      <c r="Q14417" s="2" t="s">
        <v>37</v>
      </c>
      <c r="R14417" s="1" t="s">
        <v>531</v>
      </c>
      <c r="S14417" s="1" t="str">
        <f t="shared" si="458"/>
        <v>LPC328|S|CMED|9999|1|NORM</v>
      </c>
      <c r="T14417" s="2" t="str">
        <f t="shared" si="459"/>
        <v>OK</v>
      </c>
    </row>
    <row r="14418" spans="1:20" x14ac:dyDescent="0.25">
      <c r="A14418" s="1">
        <v>103010499</v>
      </c>
      <c r="B14418" s="1" t="e">
        <f>VLOOKUP(A14418,[1]Maestra!A$1:C$746,2,0)</f>
        <v>#N/A</v>
      </c>
      <c r="C14418" s="1" t="e">
        <f>VLOOKUP(A14418,[1]Maestra!A$1:C$746,3,0)</f>
        <v>#N/A</v>
      </c>
      <c r="D14418" s="1" t="s">
        <v>515</v>
      </c>
      <c r="E14418" s="1" t="s">
        <v>537</v>
      </c>
      <c r="F14418" s="1">
        <v>240</v>
      </c>
      <c r="G14418" s="1">
        <v>240</v>
      </c>
      <c r="H14418" s="1">
        <v>328</v>
      </c>
      <c r="I14418" s="1" t="s">
        <v>415</v>
      </c>
      <c r="J14418" s="1" t="s">
        <v>325</v>
      </c>
      <c r="K14418" s="1">
        <v>9999</v>
      </c>
      <c r="L14418" s="1">
        <v>2</v>
      </c>
      <c r="M14418" s="1" t="s">
        <v>445</v>
      </c>
      <c r="Q14418" s="2" t="s">
        <v>37</v>
      </c>
      <c r="R14418" s="1" t="s">
        <v>531</v>
      </c>
      <c r="S14418" s="1" t="str">
        <f t="shared" si="458"/>
        <v>LPC328|S|CMED|9999|2|DUPE</v>
      </c>
      <c r="T14418" s="2" t="str">
        <f t="shared" si="459"/>
        <v>OK</v>
      </c>
    </row>
    <row r="14419" spans="1:20" x14ac:dyDescent="0.25">
      <c r="A14419" s="1">
        <v>103010499</v>
      </c>
      <c r="B14419" s="1" t="e">
        <f>VLOOKUP(A14419,[1]Maestra!A$1:C$746,2,0)</f>
        <v>#N/A</v>
      </c>
      <c r="C14419" s="1" t="e">
        <f>VLOOKUP(A14419,[1]Maestra!A$1:C$746,3,0)</f>
        <v>#N/A</v>
      </c>
      <c r="D14419" s="1" t="s">
        <v>515</v>
      </c>
      <c r="E14419" s="1" t="s">
        <v>537</v>
      </c>
      <c r="F14419" s="1">
        <v>240</v>
      </c>
      <c r="G14419" s="1">
        <v>240</v>
      </c>
      <c r="H14419" s="1">
        <v>328</v>
      </c>
      <c r="I14419" s="1" t="s">
        <v>415</v>
      </c>
      <c r="J14419" s="1" t="s">
        <v>325</v>
      </c>
      <c r="K14419" s="1">
        <v>9999</v>
      </c>
      <c r="L14419" s="1">
        <v>2</v>
      </c>
      <c r="M14419" s="1" t="s">
        <v>447</v>
      </c>
      <c r="Q14419" s="2" t="s">
        <v>37</v>
      </c>
      <c r="R14419" s="1" t="s">
        <v>531</v>
      </c>
      <c r="S14419" s="1" t="str">
        <f t="shared" si="458"/>
        <v>LPC328|S|CMED|9999|2|NORM</v>
      </c>
      <c r="T14419" s="2" t="str">
        <f t="shared" si="459"/>
        <v>OK</v>
      </c>
    </row>
    <row r="14420" spans="1:20" x14ac:dyDescent="0.25">
      <c r="A14420" s="1">
        <v>103010499</v>
      </c>
      <c r="B14420" s="1" t="e">
        <f>VLOOKUP(A14420,[1]Maestra!A$1:C$746,2,0)</f>
        <v>#N/A</v>
      </c>
      <c r="C14420" s="1" t="e">
        <f>VLOOKUP(A14420,[1]Maestra!A$1:C$746,3,0)</f>
        <v>#N/A</v>
      </c>
      <c r="D14420" s="1" t="s">
        <v>515</v>
      </c>
      <c r="E14420" s="1" t="s">
        <v>537</v>
      </c>
      <c r="F14420" s="1">
        <v>240</v>
      </c>
      <c r="G14420" s="1">
        <v>240</v>
      </c>
      <c r="H14420" s="1">
        <v>328</v>
      </c>
      <c r="I14420" s="1" t="s">
        <v>415</v>
      </c>
      <c r="J14420" s="1" t="s">
        <v>330</v>
      </c>
      <c r="K14420" s="1">
        <v>9999</v>
      </c>
      <c r="L14420" s="1">
        <v>1</v>
      </c>
      <c r="M14420" s="1" t="s">
        <v>445</v>
      </c>
      <c r="Q14420" s="2" t="s">
        <v>37</v>
      </c>
      <c r="R14420" s="1" t="s">
        <v>531</v>
      </c>
      <c r="S14420" s="1" t="str">
        <f t="shared" si="458"/>
        <v>LPC328|S|CMIE|9999|1|DUPE</v>
      </c>
      <c r="T14420" s="2" t="str">
        <f t="shared" si="459"/>
        <v>OK</v>
      </c>
    </row>
    <row r="14421" spans="1:20" x14ac:dyDescent="0.25">
      <c r="A14421" s="1">
        <v>103010499</v>
      </c>
      <c r="B14421" s="1" t="e">
        <f>VLOOKUP(A14421,[1]Maestra!A$1:C$746,2,0)</f>
        <v>#N/A</v>
      </c>
      <c r="C14421" s="1" t="e">
        <f>VLOOKUP(A14421,[1]Maestra!A$1:C$746,3,0)</f>
        <v>#N/A</v>
      </c>
      <c r="D14421" s="1" t="s">
        <v>515</v>
      </c>
      <c r="E14421" s="1" t="s">
        <v>537</v>
      </c>
      <c r="F14421" s="1">
        <v>240</v>
      </c>
      <c r="G14421" s="1">
        <v>240</v>
      </c>
      <c r="H14421" s="1">
        <v>328</v>
      </c>
      <c r="I14421" s="1" t="s">
        <v>415</v>
      </c>
      <c r="J14421" s="1" t="s">
        <v>330</v>
      </c>
      <c r="K14421" s="1">
        <v>9999</v>
      </c>
      <c r="L14421" s="1">
        <v>1</v>
      </c>
      <c r="M14421" s="1" t="s">
        <v>447</v>
      </c>
      <c r="Q14421" s="2" t="s">
        <v>37</v>
      </c>
      <c r="R14421" s="1" t="s">
        <v>531</v>
      </c>
      <c r="S14421" s="1" t="str">
        <f t="shared" si="458"/>
        <v>LPC328|S|CMIE|9999|1|NORM</v>
      </c>
      <c r="T14421" s="2" t="str">
        <f t="shared" si="459"/>
        <v>OK</v>
      </c>
    </row>
    <row r="14422" spans="1:20" x14ac:dyDescent="0.25">
      <c r="A14422" s="1">
        <v>103010499</v>
      </c>
      <c r="B14422" s="1" t="e">
        <f>VLOOKUP(A14422,[1]Maestra!A$1:C$746,2,0)</f>
        <v>#N/A</v>
      </c>
      <c r="C14422" s="1" t="e">
        <f>VLOOKUP(A14422,[1]Maestra!A$1:C$746,3,0)</f>
        <v>#N/A</v>
      </c>
      <c r="D14422" s="1" t="s">
        <v>515</v>
      </c>
      <c r="E14422" s="1" t="s">
        <v>537</v>
      </c>
      <c r="F14422" s="1">
        <v>240</v>
      </c>
      <c r="G14422" s="1">
        <v>240</v>
      </c>
      <c r="H14422" s="1">
        <v>328</v>
      </c>
      <c r="I14422" s="1" t="s">
        <v>415</v>
      </c>
      <c r="J14422" s="1" t="s">
        <v>330</v>
      </c>
      <c r="K14422" s="1">
        <v>9999</v>
      </c>
      <c r="L14422" s="1">
        <v>2</v>
      </c>
      <c r="M14422" s="1" t="s">
        <v>445</v>
      </c>
      <c r="Q14422" s="2" t="s">
        <v>37</v>
      </c>
      <c r="R14422" s="1" t="s">
        <v>531</v>
      </c>
      <c r="S14422" s="1" t="str">
        <f t="shared" si="458"/>
        <v>LPC328|S|CMIE|9999|2|DUPE</v>
      </c>
      <c r="T14422" s="2" t="str">
        <f t="shared" si="459"/>
        <v>OK</v>
      </c>
    </row>
    <row r="14423" spans="1:20" x14ac:dyDescent="0.25">
      <c r="A14423" s="1">
        <v>103010499</v>
      </c>
      <c r="B14423" s="1" t="e">
        <f>VLOOKUP(A14423,[1]Maestra!A$1:C$746,2,0)</f>
        <v>#N/A</v>
      </c>
      <c r="C14423" s="1" t="e">
        <f>VLOOKUP(A14423,[1]Maestra!A$1:C$746,3,0)</f>
        <v>#N/A</v>
      </c>
      <c r="D14423" s="1" t="s">
        <v>515</v>
      </c>
      <c r="E14423" s="1" t="s">
        <v>537</v>
      </c>
      <c r="F14423" s="1">
        <v>240</v>
      </c>
      <c r="G14423" s="1">
        <v>240</v>
      </c>
      <c r="H14423" s="1">
        <v>328</v>
      </c>
      <c r="I14423" s="1" t="s">
        <v>415</v>
      </c>
      <c r="J14423" s="1" t="s">
        <v>330</v>
      </c>
      <c r="K14423" s="1">
        <v>9999</v>
      </c>
      <c r="L14423" s="1">
        <v>2</v>
      </c>
      <c r="M14423" s="1" t="s">
        <v>447</v>
      </c>
      <c r="Q14423" s="2" t="s">
        <v>37</v>
      </c>
      <c r="R14423" s="1" t="s">
        <v>531</v>
      </c>
      <c r="S14423" s="1" t="str">
        <f t="shared" si="458"/>
        <v>LPC328|S|CMIE|9999|2|NORM</v>
      </c>
      <c r="T14423" s="2" t="str">
        <f t="shared" si="459"/>
        <v>OK</v>
      </c>
    </row>
    <row r="14424" spans="1:20" x14ac:dyDescent="0.25">
      <c r="A14424" s="1">
        <v>103010499</v>
      </c>
      <c r="B14424" s="1" t="e">
        <f>VLOOKUP(A14424,[1]Maestra!A$1:C$746,2,0)</f>
        <v>#N/A</v>
      </c>
      <c r="C14424" s="1" t="e">
        <f>VLOOKUP(A14424,[1]Maestra!A$1:C$746,3,0)</f>
        <v>#N/A</v>
      </c>
      <c r="D14424" s="1" t="s">
        <v>515</v>
      </c>
      <c r="E14424" s="1" t="s">
        <v>537</v>
      </c>
      <c r="F14424" s="1">
        <v>240</v>
      </c>
      <c r="G14424" s="1">
        <v>240</v>
      </c>
      <c r="H14424" s="1">
        <v>328</v>
      </c>
      <c r="I14424" s="1" t="s">
        <v>415</v>
      </c>
      <c r="J14424" s="1" t="s">
        <v>331</v>
      </c>
      <c r="K14424" s="1">
        <v>9999</v>
      </c>
      <c r="L14424" s="1">
        <v>1</v>
      </c>
      <c r="M14424" s="1" t="s">
        <v>445</v>
      </c>
      <c r="Q14424" s="2" t="s">
        <v>37</v>
      </c>
      <c r="R14424" s="1" t="s">
        <v>531</v>
      </c>
      <c r="S14424" s="1" t="str">
        <f t="shared" si="458"/>
        <v>LPC328|S|CPEM|9999|1|DUPE</v>
      </c>
      <c r="T14424" s="2" t="str">
        <f t="shared" si="459"/>
        <v>OK</v>
      </c>
    </row>
    <row r="14425" spans="1:20" x14ac:dyDescent="0.25">
      <c r="A14425" s="1">
        <v>103010499</v>
      </c>
      <c r="B14425" s="1" t="e">
        <f>VLOOKUP(A14425,[1]Maestra!A$1:C$746,2,0)</f>
        <v>#N/A</v>
      </c>
      <c r="C14425" s="1" t="e">
        <f>VLOOKUP(A14425,[1]Maestra!A$1:C$746,3,0)</f>
        <v>#N/A</v>
      </c>
      <c r="D14425" s="1" t="s">
        <v>515</v>
      </c>
      <c r="E14425" s="1" t="s">
        <v>537</v>
      </c>
      <c r="F14425" s="1">
        <v>240</v>
      </c>
      <c r="G14425" s="1">
        <v>240</v>
      </c>
      <c r="H14425" s="1">
        <v>328</v>
      </c>
      <c r="I14425" s="1" t="s">
        <v>415</v>
      </c>
      <c r="J14425" s="1" t="s">
        <v>331</v>
      </c>
      <c r="K14425" s="1">
        <v>9999</v>
      </c>
      <c r="L14425" s="1">
        <v>1</v>
      </c>
      <c r="M14425" s="1" t="s">
        <v>447</v>
      </c>
      <c r="Q14425" s="2" t="s">
        <v>37</v>
      </c>
      <c r="R14425" s="1" t="s">
        <v>531</v>
      </c>
      <c r="S14425" s="1" t="str">
        <f t="shared" si="458"/>
        <v>LPC328|S|CPEM|9999|1|NORM</v>
      </c>
      <c r="T14425" s="2" t="str">
        <f t="shared" si="459"/>
        <v>OK</v>
      </c>
    </row>
    <row r="14426" spans="1:20" x14ac:dyDescent="0.25">
      <c r="A14426" s="1">
        <v>103010499</v>
      </c>
      <c r="B14426" s="1" t="e">
        <f>VLOOKUP(A14426,[1]Maestra!A$1:C$746,2,0)</f>
        <v>#N/A</v>
      </c>
      <c r="C14426" s="1" t="e">
        <f>VLOOKUP(A14426,[1]Maestra!A$1:C$746,3,0)</f>
        <v>#N/A</v>
      </c>
      <c r="D14426" s="1" t="s">
        <v>515</v>
      </c>
      <c r="E14426" s="1" t="s">
        <v>537</v>
      </c>
      <c r="F14426" s="1">
        <v>240</v>
      </c>
      <c r="G14426" s="1">
        <v>240</v>
      </c>
      <c r="H14426" s="1">
        <v>328</v>
      </c>
      <c r="I14426" s="1" t="s">
        <v>415</v>
      </c>
      <c r="J14426" s="1" t="s">
        <v>331</v>
      </c>
      <c r="K14426" s="1">
        <v>9999</v>
      </c>
      <c r="L14426" s="1">
        <v>2</v>
      </c>
      <c r="M14426" s="1" t="s">
        <v>445</v>
      </c>
      <c r="Q14426" s="2" t="s">
        <v>37</v>
      </c>
      <c r="R14426" s="1" t="s">
        <v>531</v>
      </c>
      <c r="S14426" s="1" t="str">
        <f t="shared" si="458"/>
        <v>LPC328|S|CPEM|9999|2|DUPE</v>
      </c>
      <c r="T14426" s="2" t="str">
        <f t="shared" si="459"/>
        <v>OK</v>
      </c>
    </row>
    <row r="14427" spans="1:20" x14ac:dyDescent="0.25">
      <c r="A14427" s="1">
        <v>103010499</v>
      </c>
      <c r="B14427" s="1" t="e">
        <f>VLOOKUP(A14427,[1]Maestra!A$1:C$746,2,0)</f>
        <v>#N/A</v>
      </c>
      <c r="C14427" s="1" t="e">
        <f>VLOOKUP(A14427,[1]Maestra!A$1:C$746,3,0)</f>
        <v>#N/A</v>
      </c>
      <c r="D14427" s="1" t="s">
        <v>515</v>
      </c>
      <c r="E14427" s="1" t="s">
        <v>537</v>
      </c>
      <c r="F14427" s="1">
        <v>240</v>
      </c>
      <c r="G14427" s="1">
        <v>240</v>
      </c>
      <c r="H14427" s="1">
        <v>328</v>
      </c>
      <c r="I14427" s="1" t="s">
        <v>415</v>
      </c>
      <c r="J14427" s="1" t="s">
        <v>331</v>
      </c>
      <c r="K14427" s="1">
        <v>9999</v>
      </c>
      <c r="L14427" s="1">
        <v>2</v>
      </c>
      <c r="M14427" s="1" t="s">
        <v>447</v>
      </c>
      <c r="Q14427" s="2" t="s">
        <v>37</v>
      </c>
      <c r="R14427" s="1" t="s">
        <v>531</v>
      </c>
      <c r="S14427" s="1" t="str">
        <f t="shared" si="458"/>
        <v>LPC328|S|CPEM|9999|2|NORM</v>
      </c>
      <c r="T14427" s="2" t="str">
        <f t="shared" si="459"/>
        <v>OK</v>
      </c>
    </row>
    <row r="14428" spans="1:20" x14ac:dyDescent="0.25">
      <c r="A14428" s="1">
        <v>103010499</v>
      </c>
      <c r="B14428" s="1" t="e">
        <f>VLOOKUP(A14428,[1]Maestra!A$1:C$746,2,0)</f>
        <v>#N/A</v>
      </c>
      <c r="C14428" s="1" t="e">
        <f>VLOOKUP(A14428,[1]Maestra!A$1:C$746,3,0)</f>
        <v>#N/A</v>
      </c>
      <c r="D14428" s="1" t="s">
        <v>515</v>
      </c>
      <c r="E14428" s="1" t="s">
        <v>537</v>
      </c>
      <c r="F14428" s="1">
        <v>240</v>
      </c>
      <c r="G14428" s="1">
        <v>240</v>
      </c>
      <c r="H14428" s="1">
        <v>328</v>
      </c>
      <c r="I14428" s="1" t="s">
        <v>415</v>
      </c>
      <c r="J14428" s="1" t="s">
        <v>332</v>
      </c>
      <c r="K14428" s="1">
        <v>9999</v>
      </c>
      <c r="L14428" s="1">
        <v>1</v>
      </c>
      <c r="M14428" s="1" t="s">
        <v>447</v>
      </c>
      <c r="Q14428" s="2" t="s">
        <v>37</v>
      </c>
      <c r="R14428" s="1" t="s">
        <v>531</v>
      </c>
      <c r="S14428" s="1" t="str">
        <f t="shared" si="458"/>
        <v>LPC328|S|CSOB|9999|1|NORM</v>
      </c>
      <c r="T14428" s="2" t="str">
        <f t="shared" si="459"/>
        <v>OK</v>
      </c>
    </row>
    <row r="14429" spans="1:20" x14ac:dyDescent="0.25">
      <c r="A14429" s="1">
        <v>103010499</v>
      </c>
      <c r="B14429" s="1" t="e">
        <f>VLOOKUP(A14429,[1]Maestra!A$1:C$746,2,0)</f>
        <v>#N/A</v>
      </c>
      <c r="C14429" s="1" t="e">
        <f>VLOOKUP(A14429,[1]Maestra!A$1:C$746,3,0)</f>
        <v>#N/A</v>
      </c>
      <c r="D14429" s="1" t="s">
        <v>515</v>
      </c>
      <c r="E14429" s="1" t="s">
        <v>537</v>
      </c>
      <c r="F14429" s="1">
        <v>240</v>
      </c>
      <c r="G14429" s="1">
        <v>240</v>
      </c>
      <c r="H14429" s="1">
        <v>328</v>
      </c>
      <c r="I14429" s="1" t="s">
        <v>415</v>
      </c>
      <c r="J14429" s="1" t="s">
        <v>332</v>
      </c>
      <c r="K14429" s="1">
        <v>9999</v>
      </c>
      <c r="L14429" s="1">
        <v>2</v>
      </c>
      <c r="M14429" s="1" t="s">
        <v>447</v>
      </c>
      <c r="Q14429" s="2" t="s">
        <v>37</v>
      </c>
      <c r="R14429" s="1" t="s">
        <v>531</v>
      </c>
      <c r="S14429" s="1" t="str">
        <f t="shared" si="458"/>
        <v>LPC328|S|CSOB|9999|2|NORM</v>
      </c>
      <c r="T14429" s="2" t="str">
        <f t="shared" si="459"/>
        <v>OK</v>
      </c>
    </row>
    <row r="14430" spans="1:20" x14ac:dyDescent="0.25">
      <c r="A14430" s="1">
        <v>103010499</v>
      </c>
      <c r="B14430" s="1" t="e">
        <f>VLOOKUP(A14430,[1]Maestra!A$1:C$746,2,0)</f>
        <v>#N/A</v>
      </c>
      <c r="C14430" s="1" t="e">
        <f>VLOOKUP(A14430,[1]Maestra!A$1:C$746,3,0)</f>
        <v>#N/A</v>
      </c>
      <c r="D14430" s="1" t="s">
        <v>515</v>
      </c>
      <c r="E14430" s="1" t="s">
        <v>537</v>
      </c>
      <c r="F14430" s="1">
        <v>240</v>
      </c>
      <c r="G14430" s="1">
        <v>240</v>
      </c>
      <c r="H14430" s="1">
        <v>328</v>
      </c>
      <c r="I14430" s="1" t="s">
        <v>448</v>
      </c>
      <c r="J14430" s="1" t="s">
        <v>326</v>
      </c>
      <c r="K14430" s="1">
        <v>9999</v>
      </c>
      <c r="L14430" s="1">
        <v>1</v>
      </c>
      <c r="M14430" s="1" t="s">
        <v>447</v>
      </c>
      <c r="Q14430" s="2" t="s">
        <v>37</v>
      </c>
      <c r="R14430" s="1" t="s">
        <v>531</v>
      </c>
      <c r="S14430" s="1" t="str">
        <f t="shared" si="458"/>
        <v>LPC328|V|CBMD|9999|1|NORM</v>
      </c>
      <c r="T14430" s="2" t="str">
        <f t="shared" si="459"/>
        <v>OK</v>
      </c>
    </row>
    <row r="14431" spans="1:20" x14ac:dyDescent="0.25">
      <c r="A14431" s="1">
        <v>103010499</v>
      </c>
      <c r="B14431" s="1" t="e">
        <f>VLOOKUP(A14431,[1]Maestra!A$1:C$746,2,0)</f>
        <v>#N/A</v>
      </c>
      <c r="C14431" s="1" t="e">
        <f>VLOOKUP(A14431,[1]Maestra!A$1:C$746,3,0)</f>
        <v>#N/A</v>
      </c>
      <c r="D14431" s="1" t="s">
        <v>515</v>
      </c>
      <c r="E14431" s="1" t="s">
        <v>537</v>
      </c>
      <c r="F14431" s="1">
        <v>240</v>
      </c>
      <c r="G14431" s="1">
        <v>240</v>
      </c>
      <c r="H14431" s="1">
        <v>328</v>
      </c>
      <c r="I14431" s="1" t="s">
        <v>448</v>
      </c>
      <c r="J14431" s="1" t="s">
        <v>326</v>
      </c>
      <c r="K14431" s="1">
        <v>9999</v>
      </c>
      <c r="L14431" s="1">
        <v>2</v>
      </c>
      <c r="M14431" s="1" t="s">
        <v>447</v>
      </c>
      <c r="Q14431" s="2" t="s">
        <v>37</v>
      </c>
      <c r="R14431" s="1" t="s">
        <v>531</v>
      </c>
      <c r="S14431" s="1" t="str">
        <f t="shared" si="458"/>
        <v>LPC328|V|CBMD|9999|2|NORM</v>
      </c>
      <c r="T14431" s="2" t="str">
        <f t="shared" si="459"/>
        <v>OK</v>
      </c>
    </row>
    <row r="14432" spans="1:20" x14ac:dyDescent="0.25">
      <c r="A14432" s="1">
        <v>103010499</v>
      </c>
      <c r="B14432" s="1" t="e">
        <f>VLOOKUP(A14432,[1]Maestra!A$1:C$746,2,0)</f>
        <v>#N/A</v>
      </c>
      <c r="C14432" s="1" t="e">
        <f>VLOOKUP(A14432,[1]Maestra!A$1:C$746,3,0)</f>
        <v>#N/A</v>
      </c>
      <c r="D14432" s="1" t="s">
        <v>515</v>
      </c>
      <c r="E14432" s="1" t="s">
        <v>537</v>
      </c>
      <c r="F14432" s="1">
        <v>240</v>
      </c>
      <c r="G14432" s="1">
        <v>240</v>
      </c>
      <c r="H14432" s="1">
        <v>328</v>
      </c>
      <c r="I14432" s="1" t="s">
        <v>448</v>
      </c>
      <c r="J14432" s="1" t="s">
        <v>327</v>
      </c>
      <c r="K14432" s="1">
        <v>9999</v>
      </c>
      <c r="L14432" s="1">
        <v>1</v>
      </c>
      <c r="M14432" s="1" t="s">
        <v>445</v>
      </c>
      <c r="Q14432" s="2" t="s">
        <v>37</v>
      </c>
      <c r="R14432" s="1" t="s">
        <v>531</v>
      </c>
      <c r="S14432" s="1" t="str">
        <f t="shared" si="458"/>
        <v>LPC328|V|CCOR|9999|1|DUPE</v>
      </c>
      <c r="T14432" s="2" t="str">
        <f t="shared" si="459"/>
        <v>OK</v>
      </c>
    </row>
    <row r="14433" spans="1:20" x14ac:dyDescent="0.25">
      <c r="A14433" s="1">
        <v>103010499</v>
      </c>
      <c r="B14433" s="1" t="e">
        <f>VLOOKUP(A14433,[1]Maestra!A$1:C$746,2,0)</f>
        <v>#N/A</v>
      </c>
      <c r="C14433" s="1" t="e">
        <f>VLOOKUP(A14433,[1]Maestra!A$1:C$746,3,0)</f>
        <v>#N/A</v>
      </c>
      <c r="D14433" s="1" t="s">
        <v>515</v>
      </c>
      <c r="E14433" s="1" t="s">
        <v>537</v>
      </c>
      <c r="F14433" s="1">
        <v>240</v>
      </c>
      <c r="G14433" s="1">
        <v>240</v>
      </c>
      <c r="H14433" s="1">
        <v>328</v>
      </c>
      <c r="I14433" s="1" t="s">
        <v>448</v>
      </c>
      <c r="J14433" s="1" t="s">
        <v>327</v>
      </c>
      <c r="K14433" s="1">
        <v>9999</v>
      </c>
      <c r="L14433" s="1">
        <v>1</v>
      </c>
      <c r="M14433" s="1" t="s">
        <v>447</v>
      </c>
      <c r="Q14433" s="2" t="s">
        <v>37</v>
      </c>
      <c r="R14433" s="1" t="s">
        <v>531</v>
      </c>
      <c r="S14433" s="1" t="str">
        <f t="shared" si="458"/>
        <v>LPC328|V|CCOR|9999|1|NORM</v>
      </c>
      <c r="T14433" s="2" t="str">
        <f t="shared" si="459"/>
        <v>OK</v>
      </c>
    </row>
    <row r="14434" spans="1:20" x14ac:dyDescent="0.25">
      <c r="A14434" s="1">
        <v>103010499</v>
      </c>
      <c r="B14434" s="1" t="e">
        <f>VLOOKUP(A14434,[1]Maestra!A$1:C$746,2,0)</f>
        <v>#N/A</v>
      </c>
      <c r="C14434" s="1" t="e">
        <f>VLOOKUP(A14434,[1]Maestra!A$1:C$746,3,0)</f>
        <v>#N/A</v>
      </c>
      <c r="D14434" s="1" t="s">
        <v>515</v>
      </c>
      <c r="E14434" s="1" t="s">
        <v>537</v>
      </c>
      <c r="F14434" s="1">
        <v>240</v>
      </c>
      <c r="G14434" s="1">
        <v>240</v>
      </c>
      <c r="H14434" s="1">
        <v>328</v>
      </c>
      <c r="I14434" s="1" t="s">
        <v>448</v>
      </c>
      <c r="J14434" s="1" t="s">
        <v>327</v>
      </c>
      <c r="K14434" s="1">
        <v>9999</v>
      </c>
      <c r="L14434" s="1">
        <v>2</v>
      </c>
      <c r="M14434" s="1" t="s">
        <v>445</v>
      </c>
      <c r="Q14434" s="2" t="s">
        <v>37</v>
      </c>
      <c r="R14434" s="1" t="s">
        <v>531</v>
      </c>
      <c r="S14434" s="1" t="str">
        <f t="shared" si="458"/>
        <v>LPC328|V|CCOR|9999|2|DUPE</v>
      </c>
      <c r="T14434" s="2" t="str">
        <f t="shared" si="459"/>
        <v>OK</v>
      </c>
    </row>
    <row r="14435" spans="1:20" x14ac:dyDescent="0.25">
      <c r="A14435" s="1">
        <v>103010499</v>
      </c>
      <c r="B14435" s="1" t="e">
        <f>VLOOKUP(A14435,[1]Maestra!A$1:C$746,2,0)</f>
        <v>#N/A</v>
      </c>
      <c r="C14435" s="1" t="e">
        <f>VLOOKUP(A14435,[1]Maestra!A$1:C$746,3,0)</f>
        <v>#N/A</v>
      </c>
      <c r="D14435" s="1" t="s">
        <v>515</v>
      </c>
      <c r="E14435" s="1" t="s">
        <v>537</v>
      </c>
      <c r="F14435" s="1">
        <v>240</v>
      </c>
      <c r="G14435" s="1">
        <v>240</v>
      </c>
      <c r="H14435" s="1">
        <v>328</v>
      </c>
      <c r="I14435" s="1" t="s">
        <v>448</v>
      </c>
      <c r="J14435" s="1" t="s">
        <v>327</v>
      </c>
      <c r="K14435" s="1">
        <v>9999</v>
      </c>
      <c r="L14435" s="1">
        <v>2</v>
      </c>
      <c r="M14435" s="1" t="s">
        <v>447</v>
      </c>
      <c r="Q14435" s="2" t="s">
        <v>37</v>
      </c>
      <c r="R14435" s="1" t="s">
        <v>531</v>
      </c>
      <c r="S14435" s="1" t="str">
        <f t="shared" si="458"/>
        <v>LPC328|V|CCOR|9999|2|NORM</v>
      </c>
      <c r="T14435" s="2" t="str">
        <f t="shared" si="459"/>
        <v>OK</v>
      </c>
    </row>
    <row r="14436" spans="1:20" x14ac:dyDescent="0.25">
      <c r="A14436" s="1">
        <v>103010499</v>
      </c>
      <c r="B14436" s="1" t="e">
        <f>VLOOKUP(A14436,[1]Maestra!A$1:C$746,2,0)</f>
        <v>#N/A</v>
      </c>
      <c r="C14436" s="1" t="e">
        <f>VLOOKUP(A14436,[1]Maestra!A$1:C$746,3,0)</f>
        <v>#N/A</v>
      </c>
      <c r="D14436" s="1" t="s">
        <v>515</v>
      </c>
      <c r="E14436" s="1" t="s">
        <v>537</v>
      </c>
      <c r="F14436" s="1">
        <v>240</v>
      </c>
      <c r="G14436" s="1">
        <v>240</v>
      </c>
      <c r="H14436" s="1">
        <v>328</v>
      </c>
      <c r="I14436" s="1" t="s">
        <v>448</v>
      </c>
      <c r="J14436" s="1" t="s">
        <v>323</v>
      </c>
      <c r="K14436" s="1">
        <v>9999</v>
      </c>
      <c r="L14436" s="1">
        <v>1</v>
      </c>
      <c r="M14436" s="1" t="s">
        <v>445</v>
      </c>
      <c r="Q14436" s="2" t="s">
        <v>37</v>
      </c>
      <c r="R14436" s="1" t="s">
        <v>531</v>
      </c>
      <c r="S14436" s="1" t="str">
        <f t="shared" si="458"/>
        <v>LPC328|V|CESP|9999|1|DUPE</v>
      </c>
      <c r="T14436" s="2" t="str">
        <f t="shared" si="459"/>
        <v>OK</v>
      </c>
    </row>
    <row r="14437" spans="1:20" x14ac:dyDescent="0.25">
      <c r="A14437" s="1">
        <v>103010499</v>
      </c>
      <c r="B14437" s="1" t="e">
        <f>VLOOKUP(A14437,[1]Maestra!A$1:C$746,2,0)</f>
        <v>#N/A</v>
      </c>
      <c r="C14437" s="1" t="e">
        <f>VLOOKUP(A14437,[1]Maestra!A$1:C$746,3,0)</f>
        <v>#N/A</v>
      </c>
      <c r="D14437" s="1" t="s">
        <v>515</v>
      </c>
      <c r="E14437" s="1" t="s">
        <v>537</v>
      </c>
      <c r="F14437" s="1">
        <v>240</v>
      </c>
      <c r="G14437" s="1">
        <v>240</v>
      </c>
      <c r="H14437" s="1">
        <v>328</v>
      </c>
      <c r="I14437" s="1" t="s">
        <v>448</v>
      </c>
      <c r="J14437" s="1" t="s">
        <v>323</v>
      </c>
      <c r="K14437" s="1">
        <v>9999</v>
      </c>
      <c r="L14437" s="1">
        <v>1</v>
      </c>
      <c r="M14437" s="1" t="s">
        <v>447</v>
      </c>
      <c r="Q14437" s="2" t="s">
        <v>37</v>
      </c>
      <c r="R14437" s="1" t="s">
        <v>531</v>
      </c>
      <c r="S14437" s="1" t="str">
        <f t="shared" si="458"/>
        <v>LPC328|V|CESP|9999|1|NORM</v>
      </c>
      <c r="T14437" s="2" t="str">
        <f t="shared" si="459"/>
        <v>OK</v>
      </c>
    </row>
    <row r="14438" spans="1:20" x14ac:dyDescent="0.25">
      <c r="A14438" s="1">
        <v>103010499</v>
      </c>
      <c r="B14438" s="1" t="e">
        <f>VLOOKUP(A14438,[1]Maestra!A$1:C$746,2,0)</f>
        <v>#N/A</v>
      </c>
      <c r="C14438" s="1" t="e">
        <f>VLOOKUP(A14438,[1]Maestra!A$1:C$746,3,0)</f>
        <v>#N/A</v>
      </c>
      <c r="D14438" s="1" t="s">
        <v>515</v>
      </c>
      <c r="E14438" s="1" t="s">
        <v>537</v>
      </c>
      <c r="F14438" s="1">
        <v>240</v>
      </c>
      <c r="G14438" s="1">
        <v>240</v>
      </c>
      <c r="H14438" s="1">
        <v>328</v>
      </c>
      <c r="I14438" s="1" t="s">
        <v>448</v>
      </c>
      <c r="J14438" s="1" t="s">
        <v>323</v>
      </c>
      <c r="K14438" s="1">
        <v>9999</v>
      </c>
      <c r="L14438" s="1">
        <v>2</v>
      </c>
      <c r="M14438" s="1" t="s">
        <v>445</v>
      </c>
      <c r="Q14438" s="2" t="s">
        <v>37</v>
      </c>
      <c r="R14438" s="1" t="s">
        <v>531</v>
      </c>
      <c r="S14438" s="1" t="str">
        <f t="shared" si="458"/>
        <v>LPC328|V|CESP|9999|2|DUPE</v>
      </c>
      <c r="T14438" s="2" t="str">
        <f t="shared" si="459"/>
        <v>OK</v>
      </c>
    </row>
    <row r="14439" spans="1:20" x14ac:dyDescent="0.25">
      <c r="A14439" s="1">
        <v>103010499</v>
      </c>
      <c r="B14439" s="1" t="e">
        <f>VLOOKUP(A14439,[1]Maestra!A$1:C$746,2,0)</f>
        <v>#N/A</v>
      </c>
      <c r="C14439" s="1" t="e">
        <f>VLOOKUP(A14439,[1]Maestra!A$1:C$746,3,0)</f>
        <v>#N/A</v>
      </c>
      <c r="D14439" s="1" t="s">
        <v>515</v>
      </c>
      <c r="E14439" s="1" t="s">
        <v>537</v>
      </c>
      <c r="F14439" s="1">
        <v>240</v>
      </c>
      <c r="G14439" s="1">
        <v>240</v>
      </c>
      <c r="H14439" s="1">
        <v>328</v>
      </c>
      <c r="I14439" s="1" t="s">
        <v>448</v>
      </c>
      <c r="J14439" s="1" t="s">
        <v>323</v>
      </c>
      <c r="K14439" s="1">
        <v>9999</v>
      </c>
      <c r="L14439" s="1">
        <v>2</v>
      </c>
      <c r="M14439" s="1" t="s">
        <v>447</v>
      </c>
      <c r="Q14439" s="2" t="s">
        <v>37</v>
      </c>
      <c r="R14439" s="1" t="s">
        <v>531</v>
      </c>
      <c r="S14439" s="1" t="str">
        <f t="shared" si="458"/>
        <v>LPC328|V|CESP|9999|2|NORM</v>
      </c>
      <c r="T14439" s="2" t="str">
        <f t="shared" si="459"/>
        <v>OK</v>
      </c>
    </row>
    <row r="14440" spans="1:20" x14ac:dyDescent="0.25">
      <c r="A14440" s="1">
        <v>103010499</v>
      </c>
      <c r="B14440" s="1" t="e">
        <f>VLOOKUP(A14440,[1]Maestra!A$1:C$746,2,0)</f>
        <v>#N/A</v>
      </c>
      <c r="C14440" s="1" t="e">
        <f>VLOOKUP(A14440,[1]Maestra!A$1:C$746,3,0)</f>
        <v>#N/A</v>
      </c>
      <c r="D14440" s="1" t="s">
        <v>515</v>
      </c>
      <c r="E14440" s="1" t="s">
        <v>537</v>
      </c>
      <c r="F14440" s="1">
        <v>240</v>
      </c>
      <c r="G14440" s="1">
        <v>240</v>
      </c>
      <c r="H14440" s="1">
        <v>328</v>
      </c>
      <c r="I14440" s="1" t="s">
        <v>448</v>
      </c>
      <c r="J14440" s="1" t="s">
        <v>328</v>
      </c>
      <c r="K14440" s="1">
        <v>9999</v>
      </c>
      <c r="L14440" s="1">
        <v>1</v>
      </c>
      <c r="M14440" s="1" t="s">
        <v>445</v>
      </c>
      <c r="Q14440" s="2" t="s">
        <v>37</v>
      </c>
      <c r="R14440" s="1" t="s">
        <v>531</v>
      </c>
      <c r="S14440" s="1" t="str">
        <f t="shared" si="458"/>
        <v>LPC328|V|CGEM|9999|1|DUPE</v>
      </c>
      <c r="T14440" s="2" t="str">
        <f t="shared" si="459"/>
        <v>OK</v>
      </c>
    </row>
    <row r="14441" spans="1:20" x14ac:dyDescent="0.25">
      <c r="A14441" s="1">
        <v>103010499</v>
      </c>
      <c r="B14441" s="1" t="e">
        <f>VLOOKUP(A14441,[1]Maestra!A$1:C$746,2,0)</f>
        <v>#N/A</v>
      </c>
      <c r="C14441" s="1" t="e">
        <f>VLOOKUP(A14441,[1]Maestra!A$1:C$746,3,0)</f>
        <v>#N/A</v>
      </c>
      <c r="D14441" s="1" t="s">
        <v>515</v>
      </c>
      <c r="E14441" s="1" t="s">
        <v>537</v>
      </c>
      <c r="F14441" s="1">
        <v>240</v>
      </c>
      <c r="G14441" s="1">
        <v>240</v>
      </c>
      <c r="H14441" s="1">
        <v>328</v>
      </c>
      <c r="I14441" s="1" t="s">
        <v>448</v>
      </c>
      <c r="J14441" s="1" t="s">
        <v>328</v>
      </c>
      <c r="K14441" s="1">
        <v>9999</v>
      </c>
      <c r="L14441" s="1">
        <v>1</v>
      </c>
      <c r="M14441" s="1" t="s">
        <v>447</v>
      </c>
      <c r="Q14441" s="2" t="s">
        <v>37</v>
      </c>
      <c r="R14441" s="1" t="s">
        <v>531</v>
      </c>
      <c r="S14441" s="1" t="str">
        <f t="shared" si="458"/>
        <v>LPC328|V|CGEM|9999|1|NORM</v>
      </c>
      <c r="T14441" s="2" t="str">
        <f t="shared" si="459"/>
        <v>OK</v>
      </c>
    </row>
    <row r="14442" spans="1:20" x14ac:dyDescent="0.25">
      <c r="A14442" s="1">
        <v>103010499</v>
      </c>
      <c r="B14442" s="1" t="e">
        <f>VLOOKUP(A14442,[1]Maestra!A$1:C$746,2,0)</f>
        <v>#N/A</v>
      </c>
      <c r="C14442" s="1" t="e">
        <f>VLOOKUP(A14442,[1]Maestra!A$1:C$746,3,0)</f>
        <v>#N/A</v>
      </c>
      <c r="D14442" s="1" t="s">
        <v>515</v>
      </c>
      <c r="E14442" s="1" t="s">
        <v>537</v>
      </c>
      <c r="F14442" s="1">
        <v>240</v>
      </c>
      <c r="G14442" s="1">
        <v>240</v>
      </c>
      <c r="H14442" s="1">
        <v>328</v>
      </c>
      <c r="I14442" s="1" t="s">
        <v>448</v>
      </c>
      <c r="J14442" s="1" t="s">
        <v>328</v>
      </c>
      <c r="K14442" s="1">
        <v>9999</v>
      </c>
      <c r="L14442" s="1">
        <v>2</v>
      </c>
      <c r="M14442" s="1" t="s">
        <v>445</v>
      </c>
      <c r="Q14442" s="2" t="s">
        <v>37</v>
      </c>
      <c r="R14442" s="1" t="s">
        <v>531</v>
      </c>
      <c r="S14442" s="1" t="str">
        <f t="shared" si="458"/>
        <v>LPC328|V|CGEM|9999|2|DUPE</v>
      </c>
      <c r="T14442" s="2" t="str">
        <f t="shared" si="459"/>
        <v>OK</v>
      </c>
    </row>
    <row r="14443" spans="1:20" x14ac:dyDescent="0.25">
      <c r="A14443" s="1">
        <v>103010499</v>
      </c>
      <c r="B14443" s="1" t="e">
        <f>VLOOKUP(A14443,[1]Maestra!A$1:C$746,2,0)</f>
        <v>#N/A</v>
      </c>
      <c r="C14443" s="1" t="e">
        <f>VLOOKUP(A14443,[1]Maestra!A$1:C$746,3,0)</f>
        <v>#N/A</v>
      </c>
      <c r="D14443" s="1" t="s">
        <v>515</v>
      </c>
      <c r="E14443" s="1" t="s">
        <v>537</v>
      </c>
      <c r="F14443" s="1">
        <v>240</v>
      </c>
      <c r="G14443" s="1">
        <v>240</v>
      </c>
      <c r="H14443" s="1">
        <v>328</v>
      </c>
      <c r="I14443" s="1" t="s">
        <v>448</v>
      </c>
      <c r="J14443" s="1" t="s">
        <v>328</v>
      </c>
      <c r="K14443" s="1">
        <v>9999</v>
      </c>
      <c r="L14443" s="1">
        <v>2</v>
      </c>
      <c r="M14443" s="1" t="s">
        <v>447</v>
      </c>
      <c r="Q14443" s="2" t="s">
        <v>37</v>
      </c>
      <c r="R14443" s="1" t="s">
        <v>531</v>
      </c>
      <c r="S14443" s="1" t="str">
        <f t="shared" si="458"/>
        <v>LPC328|V|CGEM|9999|2|NORM</v>
      </c>
      <c r="T14443" s="2" t="str">
        <f t="shared" si="459"/>
        <v>OK</v>
      </c>
    </row>
    <row r="14444" spans="1:20" x14ac:dyDescent="0.25">
      <c r="A14444" s="1">
        <v>103010499</v>
      </c>
      <c r="B14444" s="1" t="e">
        <f>VLOOKUP(A14444,[1]Maestra!A$1:C$746,2,0)</f>
        <v>#N/A</v>
      </c>
      <c r="C14444" s="1" t="e">
        <f>VLOOKUP(A14444,[1]Maestra!A$1:C$746,3,0)</f>
        <v>#N/A</v>
      </c>
      <c r="D14444" s="1" t="s">
        <v>515</v>
      </c>
      <c r="E14444" s="1" t="s">
        <v>537</v>
      </c>
      <c r="F14444" s="1">
        <v>240</v>
      </c>
      <c r="G14444" s="1">
        <v>240</v>
      </c>
      <c r="H14444" s="1">
        <v>328</v>
      </c>
      <c r="I14444" s="1" t="s">
        <v>448</v>
      </c>
      <c r="J14444" s="1" t="s">
        <v>329</v>
      </c>
      <c r="K14444" s="1">
        <v>9999</v>
      </c>
      <c r="L14444" s="1">
        <v>1</v>
      </c>
      <c r="M14444" s="1" t="s">
        <v>445</v>
      </c>
      <c r="Q14444" s="2" t="s">
        <v>37</v>
      </c>
      <c r="R14444" s="1" t="s">
        <v>531</v>
      </c>
      <c r="S14444" s="1" t="str">
        <f t="shared" si="458"/>
        <v>LPC328|V|CIVA|9999|1|DUPE</v>
      </c>
      <c r="T14444" s="2" t="str">
        <f t="shared" si="459"/>
        <v>OK</v>
      </c>
    </row>
    <row r="14445" spans="1:20" x14ac:dyDescent="0.25">
      <c r="A14445" s="1">
        <v>103010499</v>
      </c>
      <c r="B14445" s="1" t="e">
        <f>VLOOKUP(A14445,[1]Maestra!A$1:C$746,2,0)</f>
        <v>#N/A</v>
      </c>
      <c r="C14445" s="1" t="e">
        <f>VLOOKUP(A14445,[1]Maestra!A$1:C$746,3,0)</f>
        <v>#N/A</v>
      </c>
      <c r="D14445" s="1" t="s">
        <v>515</v>
      </c>
      <c r="E14445" s="1" t="s">
        <v>537</v>
      </c>
      <c r="F14445" s="1">
        <v>240</v>
      </c>
      <c r="G14445" s="1">
        <v>240</v>
      </c>
      <c r="H14445" s="1">
        <v>328</v>
      </c>
      <c r="I14445" s="1" t="s">
        <v>448</v>
      </c>
      <c r="J14445" s="1" t="s">
        <v>329</v>
      </c>
      <c r="K14445" s="1">
        <v>9999</v>
      </c>
      <c r="L14445" s="1">
        <v>1</v>
      </c>
      <c r="M14445" s="1" t="s">
        <v>447</v>
      </c>
      <c r="Q14445" s="2" t="s">
        <v>37</v>
      </c>
      <c r="R14445" s="1" t="s">
        <v>531</v>
      </c>
      <c r="S14445" s="1" t="str">
        <f t="shared" si="458"/>
        <v>LPC328|V|CIVA|9999|1|NORM</v>
      </c>
      <c r="T14445" s="2" t="str">
        <f t="shared" si="459"/>
        <v>OK</v>
      </c>
    </row>
    <row r="14446" spans="1:20" x14ac:dyDescent="0.25">
      <c r="A14446" s="1">
        <v>103010499</v>
      </c>
      <c r="B14446" s="1" t="e">
        <f>VLOOKUP(A14446,[1]Maestra!A$1:C$746,2,0)</f>
        <v>#N/A</v>
      </c>
      <c r="C14446" s="1" t="e">
        <f>VLOOKUP(A14446,[1]Maestra!A$1:C$746,3,0)</f>
        <v>#N/A</v>
      </c>
      <c r="D14446" s="1" t="s">
        <v>515</v>
      </c>
      <c r="E14446" s="1" t="s">
        <v>537</v>
      </c>
      <c r="F14446" s="1">
        <v>240</v>
      </c>
      <c r="G14446" s="1">
        <v>240</v>
      </c>
      <c r="H14446" s="1">
        <v>328</v>
      </c>
      <c r="I14446" s="1" t="s">
        <v>448</v>
      </c>
      <c r="J14446" s="1" t="s">
        <v>329</v>
      </c>
      <c r="K14446" s="1">
        <v>9999</v>
      </c>
      <c r="L14446" s="1">
        <v>2</v>
      </c>
      <c r="M14446" s="1" t="s">
        <v>445</v>
      </c>
      <c r="Q14446" s="2" t="s">
        <v>37</v>
      </c>
      <c r="R14446" s="1" t="s">
        <v>531</v>
      </c>
      <c r="S14446" s="1" t="str">
        <f t="shared" si="458"/>
        <v>LPC328|V|CIVA|9999|2|DUPE</v>
      </c>
      <c r="T14446" s="2" t="str">
        <f t="shared" si="459"/>
        <v>OK</v>
      </c>
    </row>
    <row r="14447" spans="1:20" x14ac:dyDescent="0.25">
      <c r="A14447" s="1">
        <v>103010499</v>
      </c>
      <c r="B14447" s="1" t="e">
        <f>VLOOKUP(A14447,[1]Maestra!A$1:C$746,2,0)</f>
        <v>#N/A</v>
      </c>
      <c r="C14447" s="1" t="e">
        <f>VLOOKUP(A14447,[1]Maestra!A$1:C$746,3,0)</f>
        <v>#N/A</v>
      </c>
      <c r="D14447" s="1" t="s">
        <v>515</v>
      </c>
      <c r="E14447" s="1" t="s">
        <v>537</v>
      </c>
      <c r="F14447" s="1">
        <v>240</v>
      </c>
      <c r="G14447" s="1">
        <v>240</v>
      </c>
      <c r="H14447" s="1">
        <v>328</v>
      </c>
      <c r="I14447" s="1" t="s">
        <v>448</v>
      </c>
      <c r="J14447" s="1" t="s">
        <v>329</v>
      </c>
      <c r="K14447" s="1">
        <v>9999</v>
      </c>
      <c r="L14447" s="1">
        <v>2</v>
      </c>
      <c r="M14447" s="1" t="s">
        <v>447</v>
      </c>
      <c r="Q14447" s="2" t="s">
        <v>37</v>
      </c>
      <c r="R14447" s="1" t="s">
        <v>531</v>
      </c>
      <c r="S14447" s="1" t="str">
        <f t="shared" si="458"/>
        <v>LPC328|V|CIVA|9999|2|NORM</v>
      </c>
      <c r="T14447" s="2" t="str">
        <f t="shared" si="459"/>
        <v>OK</v>
      </c>
    </row>
    <row r="14448" spans="1:20" x14ac:dyDescent="0.25">
      <c r="A14448" s="1">
        <v>103010499</v>
      </c>
      <c r="B14448" s="1" t="e">
        <f>VLOOKUP(A14448,[1]Maestra!A$1:C$746,2,0)</f>
        <v>#N/A</v>
      </c>
      <c r="C14448" s="1" t="e">
        <f>VLOOKUP(A14448,[1]Maestra!A$1:C$746,3,0)</f>
        <v>#N/A</v>
      </c>
      <c r="D14448" s="1" t="s">
        <v>515</v>
      </c>
      <c r="E14448" s="1" t="s">
        <v>537</v>
      </c>
      <c r="F14448" s="1">
        <v>240</v>
      </c>
      <c r="G14448" s="1">
        <v>240</v>
      </c>
      <c r="H14448" s="1">
        <v>328</v>
      </c>
      <c r="I14448" s="1" t="s">
        <v>448</v>
      </c>
      <c r="J14448" s="1" t="s">
        <v>325</v>
      </c>
      <c r="K14448" s="1">
        <v>9999</v>
      </c>
      <c r="L14448" s="1">
        <v>1</v>
      </c>
      <c r="M14448" s="1" t="s">
        <v>445</v>
      </c>
      <c r="Q14448" s="2" t="s">
        <v>37</v>
      </c>
      <c r="R14448" s="1" t="s">
        <v>531</v>
      </c>
      <c r="S14448" s="1" t="str">
        <f t="shared" si="458"/>
        <v>LPC328|V|CMED|9999|1|DUPE</v>
      </c>
      <c r="T14448" s="2" t="str">
        <f t="shared" si="459"/>
        <v>OK</v>
      </c>
    </row>
    <row r="14449" spans="1:20" x14ac:dyDescent="0.25">
      <c r="A14449" s="1">
        <v>103010499</v>
      </c>
      <c r="B14449" s="1" t="e">
        <f>VLOOKUP(A14449,[1]Maestra!A$1:C$746,2,0)</f>
        <v>#N/A</v>
      </c>
      <c r="C14449" s="1" t="e">
        <f>VLOOKUP(A14449,[1]Maestra!A$1:C$746,3,0)</f>
        <v>#N/A</v>
      </c>
      <c r="D14449" s="1" t="s">
        <v>515</v>
      </c>
      <c r="E14449" s="1" t="s">
        <v>537</v>
      </c>
      <c r="F14449" s="1">
        <v>240</v>
      </c>
      <c r="G14449" s="1">
        <v>240</v>
      </c>
      <c r="H14449" s="1">
        <v>328</v>
      </c>
      <c r="I14449" s="1" t="s">
        <v>448</v>
      </c>
      <c r="J14449" s="1" t="s">
        <v>325</v>
      </c>
      <c r="K14449" s="1">
        <v>9999</v>
      </c>
      <c r="L14449" s="1">
        <v>1</v>
      </c>
      <c r="M14449" s="1" t="s">
        <v>447</v>
      </c>
      <c r="Q14449" s="2" t="s">
        <v>37</v>
      </c>
      <c r="R14449" s="1" t="s">
        <v>531</v>
      </c>
      <c r="S14449" s="1" t="str">
        <f t="shared" si="458"/>
        <v>LPC328|V|CMED|9999|1|NORM</v>
      </c>
      <c r="T14449" s="2" t="str">
        <f t="shared" si="459"/>
        <v>OK</v>
      </c>
    </row>
    <row r="14450" spans="1:20" x14ac:dyDescent="0.25">
      <c r="A14450" s="1">
        <v>103010499</v>
      </c>
      <c r="B14450" s="1" t="e">
        <f>VLOOKUP(A14450,[1]Maestra!A$1:C$746,2,0)</f>
        <v>#N/A</v>
      </c>
      <c r="C14450" s="1" t="e">
        <f>VLOOKUP(A14450,[1]Maestra!A$1:C$746,3,0)</f>
        <v>#N/A</v>
      </c>
      <c r="D14450" s="1" t="s">
        <v>515</v>
      </c>
      <c r="E14450" s="1" t="s">
        <v>537</v>
      </c>
      <c r="F14450" s="1">
        <v>240</v>
      </c>
      <c r="G14450" s="1">
        <v>240</v>
      </c>
      <c r="H14450" s="1">
        <v>328</v>
      </c>
      <c r="I14450" s="1" t="s">
        <v>448</v>
      </c>
      <c r="J14450" s="1" t="s">
        <v>325</v>
      </c>
      <c r="K14450" s="1">
        <v>9999</v>
      </c>
      <c r="L14450" s="1">
        <v>2</v>
      </c>
      <c r="M14450" s="1" t="s">
        <v>445</v>
      </c>
      <c r="Q14450" s="2" t="s">
        <v>37</v>
      </c>
      <c r="R14450" s="1" t="s">
        <v>531</v>
      </c>
      <c r="S14450" s="1" t="str">
        <f t="shared" si="458"/>
        <v>LPC328|V|CMED|9999|2|DUPE</v>
      </c>
      <c r="T14450" s="2" t="str">
        <f t="shared" si="459"/>
        <v>OK</v>
      </c>
    </row>
    <row r="14451" spans="1:20" x14ac:dyDescent="0.25">
      <c r="A14451" s="1">
        <v>103010499</v>
      </c>
      <c r="B14451" s="1" t="e">
        <f>VLOOKUP(A14451,[1]Maestra!A$1:C$746,2,0)</f>
        <v>#N/A</v>
      </c>
      <c r="C14451" s="1" t="e">
        <f>VLOOKUP(A14451,[1]Maestra!A$1:C$746,3,0)</f>
        <v>#N/A</v>
      </c>
      <c r="D14451" s="1" t="s">
        <v>515</v>
      </c>
      <c r="E14451" s="1" t="s">
        <v>537</v>
      </c>
      <c r="F14451" s="1">
        <v>240</v>
      </c>
      <c r="G14451" s="1">
        <v>240</v>
      </c>
      <c r="H14451" s="1">
        <v>328</v>
      </c>
      <c r="I14451" s="1" t="s">
        <v>448</v>
      </c>
      <c r="J14451" s="1" t="s">
        <v>325</v>
      </c>
      <c r="K14451" s="1">
        <v>9999</v>
      </c>
      <c r="L14451" s="1">
        <v>2</v>
      </c>
      <c r="M14451" s="1" t="s">
        <v>447</v>
      </c>
      <c r="Q14451" s="2" t="s">
        <v>37</v>
      </c>
      <c r="R14451" s="1" t="s">
        <v>531</v>
      </c>
      <c r="S14451" s="1" t="str">
        <f t="shared" si="458"/>
        <v>LPC328|V|CMED|9999|2|NORM</v>
      </c>
      <c r="T14451" s="2" t="str">
        <f t="shared" si="459"/>
        <v>OK</v>
      </c>
    </row>
    <row r="14452" spans="1:20" x14ac:dyDescent="0.25">
      <c r="A14452" s="1">
        <v>103010499</v>
      </c>
      <c r="B14452" s="1" t="e">
        <f>VLOOKUP(A14452,[1]Maestra!A$1:C$746,2,0)</f>
        <v>#N/A</v>
      </c>
      <c r="C14452" s="1" t="e">
        <f>VLOOKUP(A14452,[1]Maestra!A$1:C$746,3,0)</f>
        <v>#N/A</v>
      </c>
      <c r="D14452" s="1" t="s">
        <v>515</v>
      </c>
      <c r="E14452" s="1" t="s">
        <v>537</v>
      </c>
      <c r="F14452" s="1">
        <v>240</v>
      </c>
      <c r="G14452" s="1">
        <v>240</v>
      </c>
      <c r="H14452" s="1">
        <v>328</v>
      </c>
      <c r="I14452" s="1" t="s">
        <v>448</v>
      </c>
      <c r="J14452" s="1" t="s">
        <v>330</v>
      </c>
      <c r="K14452" s="1">
        <v>9999</v>
      </c>
      <c r="L14452" s="1">
        <v>1</v>
      </c>
      <c r="M14452" s="1" t="s">
        <v>445</v>
      </c>
      <c r="Q14452" s="2" t="s">
        <v>37</v>
      </c>
      <c r="R14452" s="1" t="s">
        <v>531</v>
      </c>
      <c r="S14452" s="1" t="str">
        <f t="shared" si="458"/>
        <v>LPC328|V|CMIE|9999|1|DUPE</v>
      </c>
      <c r="T14452" s="2" t="str">
        <f t="shared" si="459"/>
        <v>OK</v>
      </c>
    </row>
    <row r="14453" spans="1:20" x14ac:dyDescent="0.25">
      <c r="A14453" s="1">
        <v>103010499</v>
      </c>
      <c r="B14453" s="1" t="e">
        <f>VLOOKUP(A14453,[1]Maestra!A$1:C$746,2,0)</f>
        <v>#N/A</v>
      </c>
      <c r="C14453" s="1" t="e">
        <f>VLOOKUP(A14453,[1]Maestra!A$1:C$746,3,0)</f>
        <v>#N/A</v>
      </c>
      <c r="D14453" s="1" t="s">
        <v>515</v>
      </c>
      <c r="E14453" s="1" t="s">
        <v>537</v>
      </c>
      <c r="F14453" s="1">
        <v>240</v>
      </c>
      <c r="G14453" s="1">
        <v>240</v>
      </c>
      <c r="H14453" s="1">
        <v>328</v>
      </c>
      <c r="I14453" s="1" t="s">
        <v>448</v>
      </c>
      <c r="J14453" s="1" t="s">
        <v>330</v>
      </c>
      <c r="K14453" s="1">
        <v>9999</v>
      </c>
      <c r="L14453" s="1">
        <v>1</v>
      </c>
      <c r="M14453" s="1" t="s">
        <v>447</v>
      </c>
      <c r="Q14453" s="2" t="s">
        <v>37</v>
      </c>
      <c r="R14453" s="1" t="s">
        <v>531</v>
      </c>
      <c r="S14453" s="1" t="str">
        <f t="shared" si="458"/>
        <v>LPC328|V|CMIE|9999|1|NORM</v>
      </c>
      <c r="T14453" s="2" t="str">
        <f t="shared" si="459"/>
        <v>OK</v>
      </c>
    </row>
    <row r="14454" spans="1:20" x14ac:dyDescent="0.25">
      <c r="A14454" s="1">
        <v>103010499</v>
      </c>
      <c r="B14454" s="1" t="e">
        <f>VLOOKUP(A14454,[1]Maestra!A$1:C$746,2,0)</f>
        <v>#N/A</v>
      </c>
      <c r="C14454" s="1" t="e">
        <f>VLOOKUP(A14454,[1]Maestra!A$1:C$746,3,0)</f>
        <v>#N/A</v>
      </c>
      <c r="D14454" s="1" t="s">
        <v>515</v>
      </c>
      <c r="E14454" s="1" t="s">
        <v>537</v>
      </c>
      <c r="F14454" s="1">
        <v>240</v>
      </c>
      <c r="G14454" s="1">
        <v>240</v>
      </c>
      <c r="H14454" s="1">
        <v>328</v>
      </c>
      <c r="I14454" s="1" t="s">
        <v>448</v>
      </c>
      <c r="J14454" s="1" t="s">
        <v>330</v>
      </c>
      <c r="K14454" s="1">
        <v>9999</v>
      </c>
      <c r="L14454" s="1">
        <v>2</v>
      </c>
      <c r="M14454" s="1" t="s">
        <v>445</v>
      </c>
      <c r="Q14454" s="2" t="s">
        <v>37</v>
      </c>
      <c r="R14454" s="1" t="s">
        <v>531</v>
      </c>
      <c r="S14454" s="1" t="str">
        <f t="shared" si="458"/>
        <v>LPC328|V|CMIE|9999|2|DUPE</v>
      </c>
      <c r="T14454" s="2" t="str">
        <f t="shared" si="459"/>
        <v>OK</v>
      </c>
    </row>
    <row r="14455" spans="1:20" x14ac:dyDescent="0.25">
      <c r="A14455" s="1">
        <v>103010499</v>
      </c>
      <c r="B14455" s="1" t="e">
        <f>VLOOKUP(A14455,[1]Maestra!A$1:C$746,2,0)</f>
        <v>#N/A</v>
      </c>
      <c r="C14455" s="1" t="e">
        <f>VLOOKUP(A14455,[1]Maestra!A$1:C$746,3,0)</f>
        <v>#N/A</v>
      </c>
      <c r="D14455" s="1" t="s">
        <v>515</v>
      </c>
      <c r="E14455" s="1" t="s">
        <v>537</v>
      </c>
      <c r="F14455" s="1">
        <v>240</v>
      </c>
      <c r="G14455" s="1">
        <v>240</v>
      </c>
      <c r="H14455" s="1">
        <v>328</v>
      </c>
      <c r="I14455" s="1" t="s">
        <v>448</v>
      </c>
      <c r="J14455" s="1" t="s">
        <v>330</v>
      </c>
      <c r="K14455" s="1">
        <v>9999</v>
      </c>
      <c r="L14455" s="1">
        <v>2</v>
      </c>
      <c r="M14455" s="1" t="s">
        <v>447</v>
      </c>
      <c r="Q14455" s="2" t="s">
        <v>37</v>
      </c>
      <c r="R14455" s="1" t="s">
        <v>531</v>
      </c>
      <c r="S14455" s="1" t="str">
        <f t="shared" si="458"/>
        <v>LPC328|V|CMIE|9999|2|NORM</v>
      </c>
      <c r="T14455" s="2" t="str">
        <f t="shared" si="459"/>
        <v>OK</v>
      </c>
    </row>
    <row r="14456" spans="1:20" x14ac:dyDescent="0.25">
      <c r="A14456" s="1">
        <v>103010499</v>
      </c>
      <c r="B14456" s="1" t="e">
        <f>VLOOKUP(A14456,[1]Maestra!A$1:C$746,2,0)</f>
        <v>#N/A</v>
      </c>
      <c r="C14456" s="1" t="e">
        <f>VLOOKUP(A14456,[1]Maestra!A$1:C$746,3,0)</f>
        <v>#N/A</v>
      </c>
      <c r="D14456" s="1" t="s">
        <v>515</v>
      </c>
      <c r="E14456" s="1" t="s">
        <v>537</v>
      </c>
      <c r="F14456" s="1">
        <v>240</v>
      </c>
      <c r="G14456" s="1">
        <v>240</v>
      </c>
      <c r="H14456" s="1">
        <v>328</v>
      </c>
      <c r="I14456" s="1" t="s">
        <v>448</v>
      </c>
      <c r="J14456" s="1" t="s">
        <v>331</v>
      </c>
      <c r="K14456" s="1">
        <v>9999</v>
      </c>
      <c r="L14456" s="1">
        <v>1</v>
      </c>
      <c r="M14456" s="1" t="s">
        <v>445</v>
      </c>
      <c r="Q14456" s="2" t="s">
        <v>37</v>
      </c>
      <c r="R14456" s="1" t="s">
        <v>531</v>
      </c>
      <c r="S14456" s="1" t="str">
        <f t="shared" si="458"/>
        <v>LPC328|V|CPEM|9999|1|DUPE</v>
      </c>
      <c r="T14456" s="2" t="str">
        <f t="shared" si="459"/>
        <v>OK</v>
      </c>
    </row>
    <row r="14457" spans="1:20" x14ac:dyDescent="0.25">
      <c r="A14457" s="1">
        <v>103010499</v>
      </c>
      <c r="B14457" s="1" t="e">
        <f>VLOOKUP(A14457,[1]Maestra!A$1:C$746,2,0)</f>
        <v>#N/A</v>
      </c>
      <c r="C14457" s="1" t="e">
        <f>VLOOKUP(A14457,[1]Maestra!A$1:C$746,3,0)</f>
        <v>#N/A</v>
      </c>
      <c r="D14457" s="1" t="s">
        <v>515</v>
      </c>
      <c r="E14457" s="1" t="s">
        <v>537</v>
      </c>
      <c r="F14457" s="1">
        <v>240</v>
      </c>
      <c r="G14457" s="1">
        <v>240</v>
      </c>
      <c r="H14457" s="1">
        <v>328</v>
      </c>
      <c r="I14457" s="1" t="s">
        <v>448</v>
      </c>
      <c r="J14457" s="1" t="s">
        <v>331</v>
      </c>
      <c r="K14457" s="1">
        <v>9999</v>
      </c>
      <c r="L14457" s="1">
        <v>1</v>
      </c>
      <c r="M14457" s="1" t="s">
        <v>447</v>
      </c>
      <c r="Q14457" s="2" t="s">
        <v>37</v>
      </c>
      <c r="R14457" s="1" t="s">
        <v>531</v>
      </c>
      <c r="S14457" s="1" t="str">
        <f t="shared" si="458"/>
        <v>LPC328|V|CPEM|9999|1|NORM</v>
      </c>
      <c r="T14457" s="2" t="str">
        <f t="shared" si="459"/>
        <v>OK</v>
      </c>
    </row>
    <row r="14458" spans="1:20" x14ac:dyDescent="0.25">
      <c r="A14458" s="1">
        <v>103010499</v>
      </c>
      <c r="B14458" s="1" t="e">
        <f>VLOOKUP(A14458,[1]Maestra!A$1:C$746,2,0)</f>
        <v>#N/A</v>
      </c>
      <c r="C14458" s="1" t="e">
        <f>VLOOKUP(A14458,[1]Maestra!A$1:C$746,3,0)</f>
        <v>#N/A</v>
      </c>
      <c r="D14458" s="1" t="s">
        <v>515</v>
      </c>
      <c r="E14458" s="1" t="s">
        <v>537</v>
      </c>
      <c r="F14458" s="1">
        <v>240</v>
      </c>
      <c r="G14458" s="1">
        <v>240</v>
      </c>
      <c r="H14458" s="1">
        <v>328</v>
      </c>
      <c r="I14458" s="1" t="s">
        <v>448</v>
      </c>
      <c r="J14458" s="1" t="s">
        <v>331</v>
      </c>
      <c r="K14458" s="1">
        <v>9999</v>
      </c>
      <c r="L14458" s="1">
        <v>2</v>
      </c>
      <c r="M14458" s="1" t="s">
        <v>445</v>
      </c>
      <c r="Q14458" s="2" t="s">
        <v>37</v>
      </c>
      <c r="R14458" s="1" t="s">
        <v>531</v>
      </c>
      <c r="S14458" s="1" t="str">
        <f t="shared" si="458"/>
        <v>LPC328|V|CPEM|9999|2|DUPE</v>
      </c>
      <c r="T14458" s="2" t="str">
        <f t="shared" si="459"/>
        <v>OK</v>
      </c>
    </row>
    <row r="14459" spans="1:20" x14ac:dyDescent="0.25">
      <c r="A14459" s="1">
        <v>103010499</v>
      </c>
      <c r="B14459" s="1" t="e">
        <f>VLOOKUP(A14459,[1]Maestra!A$1:C$746,2,0)</f>
        <v>#N/A</v>
      </c>
      <c r="C14459" s="1" t="e">
        <f>VLOOKUP(A14459,[1]Maestra!A$1:C$746,3,0)</f>
        <v>#N/A</v>
      </c>
      <c r="D14459" s="1" t="s">
        <v>515</v>
      </c>
      <c r="E14459" s="1" t="s">
        <v>537</v>
      </c>
      <c r="F14459" s="1">
        <v>240</v>
      </c>
      <c r="G14459" s="1">
        <v>240</v>
      </c>
      <c r="H14459" s="1">
        <v>328</v>
      </c>
      <c r="I14459" s="1" t="s">
        <v>448</v>
      </c>
      <c r="J14459" s="1" t="s">
        <v>331</v>
      </c>
      <c r="K14459" s="1">
        <v>9999</v>
      </c>
      <c r="L14459" s="1">
        <v>2</v>
      </c>
      <c r="M14459" s="1" t="s">
        <v>447</v>
      </c>
      <c r="Q14459" s="2" t="s">
        <v>37</v>
      </c>
      <c r="R14459" s="1" t="s">
        <v>531</v>
      </c>
      <c r="S14459" s="1" t="str">
        <f t="shared" si="458"/>
        <v>LPC328|V|CPEM|9999|2|NORM</v>
      </c>
      <c r="T14459" s="2" t="str">
        <f t="shared" si="459"/>
        <v>OK</v>
      </c>
    </row>
    <row r="14460" spans="1:20" x14ac:dyDescent="0.25">
      <c r="A14460" s="1">
        <v>103010499</v>
      </c>
      <c r="B14460" s="1" t="e">
        <f>VLOOKUP(A14460,[1]Maestra!A$1:C$746,2,0)</f>
        <v>#N/A</v>
      </c>
      <c r="C14460" s="1" t="e">
        <f>VLOOKUP(A14460,[1]Maestra!A$1:C$746,3,0)</f>
        <v>#N/A</v>
      </c>
      <c r="D14460" s="1" t="s">
        <v>515</v>
      </c>
      <c r="E14460" s="1" t="s">
        <v>537</v>
      </c>
      <c r="F14460" s="1">
        <v>240</v>
      </c>
      <c r="G14460" s="1">
        <v>240</v>
      </c>
      <c r="H14460" s="1">
        <v>328</v>
      </c>
      <c r="I14460" s="1" t="s">
        <v>448</v>
      </c>
      <c r="J14460" s="1" t="s">
        <v>332</v>
      </c>
      <c r="K14460" s="1">
        <v>9999</v>
      </c>
      <c r="L14460" s="1">
        <v>1</v>
      </c>
      <c r="M14460" s="1" t="s">
        <v>447</v>
      </c>
      <c r="Q14460" s="2" t="s">
        <v>37</v>
      </c>
      <c r="R14460" s="1" t="s">
        <v>531</v>
      </c>
      <c r="S14460" s="1" t="str">
        <f t="shared" si="458"/>
        <v>LPC328|V|CSOB|9999|1|NORM</v>
      </c>
      <c r="T14460" s="2" t="str">
        <f t="shared" si="459"/>
        <v>OK</v>
      </c>
    </row>
    <row r="14461" spans="1:20" x14ac:dyDescent="0.25">
      <c r="A14461" s="1">
        <v>103010499</v>
      </c>
      <c r="B14461" s="1" t="e">
        <f>VLOOKUP(A14461,[1]Maestra!A$1:C$746,2,0)</f>
        <v>#N/A</v>
      </c>
      <c r="C14461" s="1" t="e">
        <f>VLOOKUP(A14461,[1]Maestra!A$1:C$746,3,0)</f>
        <v>#N/A</v>
      </c>
      <c r="D14461" s="1" t="s">
        <v>515</v>
      </c>
      <c r="E14461" s="1" t="s">
        <v>537</v>
      </c>
      <c r="F14461" s="1">
        <v>240</v>
      </c>
      <c r="G14461" s="1">
        <v>240</v>
      </c>
      <c r="H14461" s="1">
        <v>328</v>
      </c>
      <c r="I14461" s="1" t="s">
        <v>448</v>
      </c>
      <c r="J14461" s="1" t="s">
        <v>332</v>
      </c>
      <c r="K14461" s="1">
        <v>9999</v>
      </c>
      <c r="L14461" s="1">
        <v>2</v>
      </c>
      <c r="M14461" s="1" t="s">
        <v>447</v>
      </c>
      <c r="Q14461" s="2" t="s">
        <v>37</v>
      </c>
      <c r="R14461" s="1" t="s">
        <v>531</v>
      </c>
      <c r="S14461" s="1" t="str">
        <f t="shared" si="458"/>
        <v>LPC328|V|CSOB|9999|2|NORM</v>
      </c>
      <c r="T14461" s="2" t="str">
        <f t="shared" si="459"/>
        <v>OK</v>
      </c>
    </row>
    <row r="14462" spans="1:20" x14ac:dyDescent="0.25">
      <c r="A14462" s="1">
        <v>601020199</v>
      </c>
      <c r="B14462" s="1" t="str">
        <f>VLOOKUP(A14462,[1]Maestra!A$1:C$746,2,0)</f>
        <v>ACFEPREM7</v>
      </c>
      <c r="C14462" s="1" t="str">
        <f>VLOOKUP(A14462,[1]Maestra!A$1:C$746,3,0)</f>
        <v>Financiamiento Exportacion Pre Embarque</v>
      </c>
      <c r="D14462" s="1" t="s">
        <v>515</v>
      </c>
      <c r="E14462" s="1" t="s">
        <v>537</v>
      </c>
      <c r="F14462" s="1">
        <v>241</v>
      </c>
      <c r="G14462" s="1">
        <v>241</v>
      </c>
      <c r="H14462" s="1">
        <v>300</v>
      </c>
      <c r="I14462" s="1" t="s">
        <v>415</v>
      </c>
      <c r="J14462" s="1" t="s">
        <v>327</v>
      </c>
      <c r="K14462" s="1">
        <v>9999</v>
      </c>
      <c r="L14462" s="1">
        <v>9999</v>
      </c>
      <c r="M14462" s="1" t="s">
        <v>445</v>
      </c>
      <c r="Q14462" s="2" t="s">
        <v>37</v>
      </c>
      <c r="R14462" s="1" t="s">
        <v>531</v>
      </c>
      <c r="S14462" s="1" t="str">
        <f t="shared" si="458"/>
        <v>LPC300|S|CCOR|9999|9999|DUPE</v>
      </c>
      <c r="T14462" s="2" t="str">
        <f t="shared" si="459"/>
        <v>OK</v>
      </c>
    </row>
    <row r="14463" spans="1:20" x14ac:dyDescent="0.25">
      <c r="A14463" s="1">
        <v>601020199</v>
      </c>
      <c r="B14463" s="1" t="str">
        <f>VLOOKUP(A14463,[1]Maestra!A$1:C$746,2,0)</f>
        <v>ACFEPREM7</v>
      </c>
      <c r="C14463" s="1" t="str">
        <f>VLOOKUP(A14463,[1]Maestra!A$1:C$746,3,0)</f>
        <v>Financiamiento Exportacion Pre Embarque</v>
      </c>
      <c r="D14463" s="1" t="s">
        <v>515</v>
      </c>
      <c r="E14463" s="1" t="s">
        <v>537</v>
      </c>
      <c r="F14463" s="1">
        <v>241</v>
      </c>
      <c r="G14463" s="1">
        <v>241</v>
      </c>
      <c r="H14463" s="1">
        <v>300</v>
      </c>
      <c r="I14463" s="1" t="s">
        <v>415</v>
      </c>
      <c r="J14463" s="1" t="s">
        <v>327</v>
      </c>
      <c r="K14463" s="1">
        <v>9999</v>
      </c>
      <c r="L14463" s="1">
        <v>9999</v>
      </c>
      <c r="M14463" s="1" t="s">
        <v>447</v>
      </c>
      <c r="Q14463" s="2" t="s">
        <v>37</v>
      </c>
      <c r="R14463" s="1" t="s">
        <v>531</v>
      </c>
      <c r="S14463" s="1" t="str">
        <f t="shared" si="458"/>
        <v>LPC300|S|CCOR|9999|9999|NORM</v>
      </c>
      <c r="T14463" s="2" t="str">
        <f t="shared" si="459"/>
        <v>OK</v>
      </c>
    </row>
    <row r="14464" spans="1:20" x14ac:dyDescent="0.25">
      <c r="A14464" s="1">
        <v>601020199</v>
      </c>
      <c r="B14464" s="1" t="str">
        <f>VLOOKUP(A14464,[1]Maestra!A$1:C$746,2,0)</f>
        <v>ACFEPREM7</v>
      </c>
      <c r="C14464" s="1" t="str">
        <f>VLOOKUP(A14464,[1]Maestra!A$1:C$746,3,0)</f>
        <v>Financiamiento Exportacion Pre Embarque</v>
      </c>
      <c r="D14464" s="1" t="s">
        <v>515</v>
      </c>
      <c r="E14464" s="1" t="s">
        <v>537</v>
      </c>
      <c r="F14464" s="1">
        <v>241</v>
      </c>
      <c r="G14464" s="1">
        <v>241</v>
      </c>
      <c r="H14464" s="1">
        <v>300</v>
      </c>
      <c r="I14464" s="1" t="s">
        <v>415</v>
      </c>
      <c r="J14464" s="1" t="s">
        <v>323</v>
      </c>
      <c r="K14464" s="1">
        <v>9999</v>
      </c>
      <c r="L14464" s="1">
        <v>9999</v>
      </c>
      <c r="M14464" s="1" t="s">
        <v>445</v>
      </c>
      <c r="Q14464" s="2" t="s">
        <v>37</v>
      </c>
      <c r="R14464" s="1" t="s">
        <v>531</v>
      </c>
      <c r="S14464" s="1" t="str">
        <f t="shared" si="458"/>
        <v>LPC300|S|CESP|9999|9999|DUPE</v>
      </c>
      <c r="T14464" s="2" t="str">
        <f t="shared" si="459"/>
        <v>OK</v>
      </c>
    </row>
    <row r="14465" spans="1:20" x14ac:dyDescent="0.25">
      <c r="A14465" s="1">
        <v>601020199</v>
      </c>
      <c r="B14465" s="1" t="str">
        <f>VLOOKUP(A14465,[1]Maestra!A$1:C$746,2,0)</f>
        <v>ACFEPREM7</v>
      </c>
      <c r="C14465" s="1" t="str">
        <f>VLOOKUP(A14465,[1]Maestra!A$1:C$746,3,0)</f>
        <v>Financiamiento Exportacion Pre Embarque</v>
      </c>
      <c r="D14465" s="1" t="s">
        <v>515</v>
      </c>
      <c r="E14465" s="1" t="s">
        <v>537</v>
      </c>
      <c r="F14465" s="1">
        <v>241</v>
      </c>
      <c r="G14465" s="1">
        <v>241</v>
      </c>
      <c r="H14465" s="1">
        <v>300</v>
      </c>
      <c r="I14465" s="1" t="s">
        <v>415</v>
      </c>
      <c r="J14465" s="1" t="s">
        <v>323</v>
      </c>
      <c r="K14465" s="1">
        <v>9999</v>
      </c>
      <c r="L14465" s="1">
        <v>9999</v>
      </c>
      <c r="M14465" s="1" t="s">
        <v>447</v>
      </c>
      <c r="Q14465" s="2" t="s">
        <v>37</v>
      </c>
      <c r="R14465" s="1" t="s">
        <v>531</v>
      </c>
      <c r="S14465" s="1" t="str">
        <f t="shared" si="458"/>
        <v>LPC300|S|CESP|9999|9999|NORM</v>
      </c>
      <c r="T14465" s="2" t="str">
        <f t="shared" si="459"/>
        <v>OK</v>
      </c>
    </row>
    <row r="14466" spans="1:20" x14ac:dyDescent="0.25">
      <c r="A14466" s="1">
        <v>601020199</v>
      </c>
      <c r="B14466" s="1" t="str">
        <f>VLOOKUP(A14466,[1]Maestra!A$1:C$746,2,0)</f>
        <v>ACFEPREM7</v>
      </c>
      <c r="C14466" s="1" t="str">
        <f>VLOOKUP(A14466,[1]Maestra!A$1:C$746,3,0)</f>
        <v>Financiamiento Exportacion Pre Embarque</v>
      </c>
      <c r="D14466" s="1" t="s">
        <v>515</v>
      </c>
      <c r="E14466" s="1" t="s">
        <v>537</v>
      </c>
      <c r="F14466" s="1">
        <v>241</v>
      </c>
      <c r="G14466" s="1">
        <v>241</v>
      </c>
      <c r="H14466" s="1">
        <v>300</v>
      </c>
      <c r="I14466" s="1" t="s">
        <v>415</v>
      </c>
      <c r="J14466" s="1" t="s">
        <v>328</v>
      </c>
      <c r="K14466" s="1">
        <v>9999</v>
      </c>
      <c r="L14466" s="1">
        <v>9999</v>
      </c>
      <c r="M14466" s="1" t="s">
        <v>445</v>
      </c>
      <c r="Q14466" s="2" t="s">
        <v>37</v>
      </c>
      <c r="R14466" s="1" t="s">
        <v>531</v>
      </c>
      <c r="S14466" s="1" t="str">
        <f t="shared" ref="S14466:S14529" si="460">_xlfn.CONCAT(D14466,H14466,"|",I14466,"|",J14466,"|",K14466,"|",L14466,"|",M14466)</f>
        <v>LPC300|S|CGEM|9999|9999|DUPE</v>
      </c>
      <c r="T14466" s="2" t="str">
        <f t="shared" si="459"/>
        <v>OK</v>
      </c>
    </row>
    <row r="14467" spans="1:20" x14ac:dyDescent="0.25">
      <c r="A14467" s="1">
        <v>601020199</v>
      </c>
      <c r="B14467" s="1" t="str">
        <f>VLOOKUP(A14467,[1]Maestra!A$1:C$746,2,0)</f>
        <v>ACFEPREM7</v>
      </c>
      <c r="C14467" s="1" t="str">
        <f>VLOOKUP(A14467,[1]Maestra!A$1:C$746,3,0)</f>
        <v>Financiamiento Exportacion Pre Embarque</v>
      </c>
      <c r="D14467" s="1" t="s">
        <v>515</v>
      </c>
      <c r="E14467" s="1" t="s">
        <v>537</v>
      </c>
      <c r="F14467" s="1">
        <v>241</v>
      </c>
      <c r="G14467" s="1">
        <v>241</v>
      </c>
      <c r="H14467" s="1">
        <v>300</v>
      </c>
      <c r="I14467" s="1" t="s">
        <v>415</v>
      </c>
      <c r="J14467" s="1" t="s">
        <v>328</v>
      </c>
      <c r="K14467" s="1">
        <v>9999</v>
      </c>
      <c r="L14467" s="1">
        <v>9999</v>
      </c>
      <c r="M14467" s="1" t="s">
        <v>447</v>
      </c>
      <c r="Q14467" s="2" t="s">
        <v>37</v>
      </c>
      <c r="R14467" s="1" t="s">
        <v>531</v>
      </c>
      <c r="S14467" s="1" t="str">
        <f t="shared" si="460"/>
        <v>LPC300|S|CGEM|9999|9999|NORM</v>
      </c>
      <c r="T14467" s="2" t="str">
        <f t="shared" ref="T14467:T14530" si="461">IF(COUNTIFS($D$2:$D$20413,D14467,$S$2:$S$20413,S14467,$A$2:$A$20413,"&lt;&gt;"&amp;A14467)&gt;0,"Conflicto","OK")</f>
        <v>OK</v>
      </c>
    </row>
    <row r="14468" spans="1:20" x14ac:dyDescent="0.25">
      <c r="A14468" s="1">
        <v>601020199</v>
      </c>
      <c r="B14468" s="1" t="str">
        <f>VLOOKUP(A14468,[1]Maestra!A$1:C$746,2,0)</f>
        <v>ACFEPREM7</v>
      </c>
      <c r="C14468" s="1" t="str">
        <f>VLOOKUP(A14468,[1]Maestra!A$1:C$746,3,0)</f>
        <v>Financiamiento Exportacion Pre Embarque</v>
      </c>
      <c r="D14468" s="1" t="s">
        <v>515</v>
      </c>
      <c r="E14468" s="1" t="s">
        <v>537</v>
      </c>
      <c r="F14468" s="1">
        <v>241</v>
      </c>
      <c r="G14468" s="1">
        <v>241</v>
      </c>
      <c r="H14468" s="1">
        <v>300</v>
      </c>
      <c r="I14468" s="1" t="s">
        <v>415</v>
      </c>
      <c r="J14468" s="1" t="s">
        <v>325</v>
      </c>
      <c r="K14468" s="1">
        <v>9999</v>
      </c>
      <c r="L14468" s="1">
        <v>9999</v>
      </c>
      <c r="M14468" s="1" t="s">
        <v>445</v>
      </c>
      <c r="Q14468" s="2" t="s">
        <v>37</v>
      </c>
      <c r="R14468" s="1" t="s">
        <v>531</v>
      </c>
      <c r="S14468" s="1" t="str">
        <f t="shared" si="460"/>
        <v>LPC300|S|CMED|9999|9999|DUPE</v>
      </c>
      <c r="T14468" s="2" t="str">
        <f t="shared" si="461"/>
        <v>OK</v>
      </c>
    </row>
    <row r="14469" spans="1:20" x14ac:dyDescent="0.25">
      <c r="A14469" s="1">
        <v>601020199</v>
      </c>
      <c r="B14469" s="1" t="str">
        <f>VLOOKUP(A14469,[1]Maestra!A$1:C$746,2,0)</f>
        <v>ACFEPREM7</v>
      </c>
      <c r="C14469" s="1" t="str">
        <f>VLOOKUP(A14469,[1]Maestra!A$1:C$746,3,0)</f>
        <v>Financiamiento Exportacion Pre Embarque</v>
      </c>
      <c r="D14469" s="1" t="s">
        <v>515</v>
      </c>
      <c r="E14469" s="1" t="s">
        <v>537</v>
      </c>
      <c r="F14469" s="1">
        <v>241</v>
      </c>
      <c r="G14469" s="1">
        <v>241</v>
      </c>
      <c r="H14469" s="1">
        <v>300</v>
      </c>
      <c r="I14469" s="1" t="s">
        <v>415</v>
      </c>
      <c r="J14469" s="1" t="s">
        <v>325</v>
      </c>
      <c r="K14469" s="1">
        <v>9999</v>
      </c>
      <c r="L14469" s="1">
        <v>9999</v>
      </c>
      <c r="M14469" s="1" t="s">
        <v>447</v>
      </c>
      <c r="Q14469" s="2" t="s">
        <v>37</v>
      </c>
      <c r="R14469" s="1" t="s">
        <v>531</v>
      </c>
      <c r="S14469" s="1" t="str">
        <f t="shared" si="460"/>
        <v>LPC300|S|CMED|9999|9999|NORM</v>
      </c>
      <c r="T14469" s="2" t="str">
        <f t="shared" si="461"/>
        <v>OK</v>
      </c>
    </row>
    <row r="14470" spans="1:20" x14ac:dyDescent="0.25">
      <c r="A14470" s="1">
        <v>601020199</v>
      </c>
      <c r="B14470" s="1" t="str">
        <f>VLOOKUP(A14470,[1]Maestra!A$1:C$746,2,0)</f>
        <v>ACFEPREM7</v>
      </c>
      <c r="C14470" s="1" t="str">
        <f>VLOOKUP(A14470,[1]Maestra!A$1:C$746,3,0)</f>
        <v>Financiamiento Exportacion Pre Embarque</v>
      </c>
      <c r="D14470" s="1" t="s">
        <v>515</v>
      </c>
      <c r="E14470" s="1" t="s">
        <v>537</v>
      </c>
      <c r="F14470" s="1">
        <v>241</v>
      </c>
      <c r="G14470" s="1">
        <v>241</v>
      </c>
      <c r="H14470" s="1">
        <v>300</v>
      </c>
      <c r="I14470" s="1" t="s">
        <v>415</v>
      </c>
      <c r="J14470" s="1" t="s">
        <v>330</v>
      </c>
      <c r="K14470" s="1">
        <v>9999</v>
      </c>
      <c r="L14470" s="1">
        <v>9999</v>
      </c>
      <c r="M14470" s="1" t="s">
        <v>445</v>
      </c>
      <c r="Q14470" s="2" t="s">
        <v>37</v>
      </c>
      <c r="R14470" s="1" t="s">
        <v>531</v>
      </c>
      <c r="S14470" s="1" t="str">
        <f t="shared" si="460"/>
        <v>LPC300|S|CMIE|9999|9999|DUPE</v>
      </c>
      <c r="T14470" s="2" t="str">
        <f t="shared" si="461"/>
        <v>OK</v>
      </c>
    </row>
    <row r="14471" spans="1:20" x14ac:dyDescent="0.25">
      <c r="A14471" s="1">
        <v>601020199</v>
      </c>
      <c r="B14471" s="1" t="str">
        <f>VLOOKUP(A14471,[1]Maestra!A$1:C$746,2,0)</f>
        <v>ACFEPREM7</v>
      </c>
      <c r="C14471" s="1" t="str">
        <f>VLOOKUP(A14471,[1]Maestra!A$1:C$746,3,0)</f>
        <v>Financiamiento Exportacion Pre Embarque</v>
      </c>
      <c r="D14471" s="1" t="s">
        <v>515</v>
      </c>
      <c r="E14471" s="1" t="s">
        <v>537</v>
      </c>
      <c r="F14471" s="1">
        <v>241</v>
      </c>
      <c r="G14471" s="1">
        <v>241</v>
      </c>
      <c r="H14471" s="1">
        <v>300</v>
      </c>
      <c r="I14471" s="1" t="s">
        <v>415</v>
      </c>
      <c r="J14471" s="1" t="s">
        <v>330</v>
      </c>
      <c r="K14471" s="1">
        <v>9999</v>
      </c>
      <c r="L14471" s="1">
        <v>9999</v>
      </c>
      <c r="M14471" s="1" t="s">
        <v>447</v>
      </c>
      <c r="Q14471" s="2" t="s">
        <v>37</v>
      </c>
      <c r="R14471" s="1" t="s">
        <v>531</v>
      </c>
      <c r="S14471" s="1" t="str">
        <f t="shared" si="460"/>
        <v>LPC300|S|CMIE|9999|9999|NORM</v>
      </c>
      <c r="T14471" s="2" t="str">
        <f t="shared" si="461"/>
        <v>OK</v>
      </c>
    </row>
    <row r="14472" spans="1:20" x14ac:dyDescent="0.25">
      <c r="A14472" s="1">
        <v>601020199</v>
      </c>
      <c r="B14472" s="1" t="str">
        <f>VLOOKUP(A14472,[1]Maestra!A$1:C$746,2,0)</f>
        <v>ACFEPREM7</v>
      </c>
      <c r="C14472" s="1" t="str">
        <f>VLOOKUP(A14472,[1]Maestra!A$1:C$746,3,0)</f>
        <v>Financiamiento Exportacion Pre Embarque</v>
      </c>
      <c r="D14472" s="1" t="s">
        <v>515</v>
      </c>
      <c r="E14472" s="1" t="s">
        <v>537</v>
      </c>
      <c r="F14472" s="1">
        <v>241</v>
      </c>
      <c r="G14472" s="1">
        <v>241</v>
      </c>
      <c r="H14472" s="1">
        <v>300</v>
      </c>
      <c r="I14472" s="1" t="s">
        <v>415</v>
      </c>
      <c r="J14472" s="1" t="s">
        <v>331</v>
      </c>
      <c r="K14472" s="1">
        <v>9999</v>
      </c>
      <c r="L14472" s="1">
        <v>9999</v>
      </c>
      <c r="M14472" s="1" t="s">
        <v>445</v>
      </c>
      <c r="Q14472" s="2" t="s">
        <v>37</v>
      </c>
      <c r="R14472" s="1" t="s">
        <v>531</v>
      </c>
      <c r="S14472" s="1" t="str">
        <f t="shared" si="460"/>
        <v>LPC300|S|CPEM|9999|9999|DUPE</v>
      </c>
      <c r="T14472" s="2" t="str">
        <f t="shared" si="461"/>
        <v>OK</v>
      </c>
    </row>
    <row r="14473" spans="1:20" x14ac:dyDescent="0.25">
      <c r="A14473" s="1">
        <v>601020199</v>
      </c>
      <c r="B14473" s="1" t="str">
        <f>VLOOKUP(A14473,[1]Maestra!A$1:C$746,2,0)</f>
        <v>ACFEPREM7</v>
      </c>
      <c r="C14473" s="1" t="str">
        <f>VLOOKUP(A14473,[1]Maestra!A$1:C$746,3,0)</f>
        <v>Financiamiento Exportacion Pre Embarque</v>
      </c>
      <c r="D14473" s="1" t="s">
        <v>515</v>
      </c>
      <c r="E14473" s="1" t="s">
        <v>537</v>
      </c>
      <c r="F14473" s="1">
        <v>241</v>
      </c>
      <c r="G14473" s="1">
        <v>241</v>
      </c>
      <c r="H14473" s="1">
        <v>300</v>
      </c>
      <c r="I14473" s="1" t="s">
        <v>415</v>
      </c>
      <c r="J14473" s="1" t="s">
        <v>331</v>
      </c>
      <c r="K14473" s="1">
        <v>9999</v>
      </c>
      <c r="L14473" s="1">
        <v>9999</v>
      </c>
      <c r="M14473" s="1" t="s">
        <v>447</v>
      </c>
      <c r="Q14473" s="2" t="s">
        <v>37</v>
      </c>
      <c r="R14473" s="1" t="s">
        <v>531</v>
      </c>
      <c r="S14473" s="1" t="str">
        <f t="shared" si="460"/>
        <v>LPC300|S|CPEM|9999|9999|NORM</v>
      </c>
      <c r="T14473" s="2" t="str">
        <f t="shared" si="461"/>
        <v>OK</v>
      </c>
    </row>
    <row r="14474" spans="1:20" x14ac:dyDescent="0.25">
      <c r="A14474" s="1">
        <v>601020199</v>
      </c>
      <c r="B14474" s="1" t="str">
        <f>VLOOKUP(A14474,[1]Maestra!A$1:C$746,2,0)</f>
        <v>ACFEPREM7</v>
      </c>
      <c r="C14474" s="1" t="str">
        <f>VLOOKUP(A14474,[1]Maestra!A$1:C$746,3,0)</f>
        <v>Financiamiento Exportacion Pre Embarque</v>
      </c>
      <c r="D14474" s="1" t="s">
        <v>515</v>
      </c>
      <c r="E14474" s="1" t="s">
        <v>537</v>
      </c>
      <c r="F14474" s="1">
        <v>241</v>
      </c>
      <c r="G14474" s="1">
        <v>241</v>
      </c>
      <c r="H14474" s="1">
        <v>300</v>
      </c>
      <c r="I14474" s="1" t="s">
        <v>448</v>
      </c>
      <c r="J14474" s="1" t="s">
        <v>327</v>
      </c>
      <c r="K14474" s="1">
        <v>9999</v>
      </c>
      <c r="L14474" s="1">
        <v>9999</v>
      </c>
      <c r="M14474" s="1" t="s">
        <v>445</v>
      </c>
      <c r="Q14474" s="2" t="s">
        <v>37</v>
      </c>
      <c r="R14474" s="1" t="s">
        <v>531</v>
      </c>
      <c r="S14474" s="1" t="str">
        <f t="shared" si="460"/>
        <v>LPC300|V|CCOR|9999|9999|DUPE</v>
      </c>
      <c r="T14474" s="2" t="str">
        <f t="shared" si="461"/>
        <v>OK</v>
      </c>
    </row>
    <row r="14475" spans="1:20" x14ac:dyDescent="0.25">
      <c r="A14475" s="1">
        <v>601020199</v>
      </c>
      <c r="B14475" s="1" t="str">
        <f>VLOOKUP(A14475,[1]Maestra!A$1:C$746,2,0)</f>
        <v>ACFEPREM7</v>
      </c>
      <c r="C14475" s="1" t="str">
        <f>VLOOKUP(A14475,[1]Maestra!A$1:C$746,3,0)</f>
        <v>Financiamiento Exportacion Pre Embarque</v>
      </c>
      <c r="D14475" s="1" t="s">
        <v>515</v>
      </c>
      <c r="E14475" s="1" t="s">
        <v>537</v>
      </c>
      <c r="F14475" s="1">
        <v>241</v>
      </c>
      <c r="G14475" s="1">
        <v>241</v>
      </c>
      <c r="H14475" s="1">
        <v>300</v>
      </c>
      <c r="I14475" s="1" t="s">
        <v>448</v>
      </c>
      <c r="J14475" s="1" t="s">
        <v>327</v>
      </c>
      <c r="K14475" s="1">
        <v>9999</v>
      </c>
      <c r="L14475" s="1">
        <v>9999</v>
      </c>
      <c r="M14475" s="1" t="s">
        <v>447</v>
      </c>
      <c r="Q14475" s="2" t="s">
        <v>37</v>
      </c>
      <c r="R14475" s="1" t="s">
        <v>531</v>
      </c>
      <c r="S14475" s="1" t="str">
        <f t="shared" si="460"/>
        <v>LPC300|V|CCOR|9999|9999|NORM</v>
      </c>
      <c r="T14475" s="2" t="str">
        <f t="shared" si="461"/>
        <v>OK</v>
      </c>
    </row>
    <row r="14476" spans="1:20" x14ac:dyDescent="0.25">
      <c r="A14476" s="1">
        <v>601020199</v>
      </c>
      <c r="B14476" s="1" t="str">
        <f>VLOOKUP(A14476,[1]Maestra!A$1:C$746,2,0)</f>
        <v>ACFEPREM7</v>
      </c>
      <c r="C14476" s="1" t="str">
        <f>VLOOKUP(A14476,[1]Maestra!A$1:C$746,3,0)</f>
        <v>Financiamiento Exportacion Pre Embarque</v>
      </c>
      <c r="D14476" s="1" t="s">
        <v>515</v>
      </c>
      <c r="E14476" s="1" t="s">
        <v>537</v>
      </c>
      <c r="F14476" s="1">
        <v>241</v>
      </c>
      <c r="G14476" s="1">
        <v>241</v>
      </c>
      <c r="H14476" s="1">
        <v>300</v>
      </c>
      <c r="I14476" s="1" t="s">
        <v>448</v>
      </c>
      <c r="J14476" s="1" t="s">
        <v>323</v>
      </c>
      <c r="K14476" s="1">
        <v>9999</v>
      </c>
      <c r="L14476" s="1">
        <v>9999</v>
      </c>
      <c r="M14476" s="1" t="s">
        <v>445</v>
      </c>
      <c r="Q14476" s="2" t="s">
        <v>37</v>
      </c>
      <c r="R14476" s="1" t="s">
        <v>531</v>
      </c>
      <c r="S14476" s="1" t="str">
        <f t="shared" si="460"/>
        <v>LPC300|V|CESP|9999|9999|DUPE</v>
      </c>
      <c r="T14476" s="2" t="str">
        <f t="shared" si="461"/>
        <v>OK</v>
      </c>
    </row>
    <row r="14477" spans="1:20" x14ac:dyDescent="0.25">
      <c r="A14477" s="1">
        <v>601020199</v>
      </c>
      <c r="B14477" s="1" t="str">
        <f>VLOOKUP(A14477,[1]Maestra!A$1:C$746,2,0)</f>
        <v>ACFEPREM7</v>
      </c>
      <c r="C14477" s="1" t="str">
        <f>VLOOKUP(A14477,[1]Maestra!A$1:C$746,3,0)</f>
        <v>Financiamiento Exportacion Pre Embarque</v>
      </c>
      <c r="D14477" s="1" t="s">
        <v>515</v>
      </c>
      <c r="E14477" s="1" t="s">
        <v>537</v>
      </c>
      <c r="F14477" s="1">
        <v>241</v>
      </c>
      <c r="G14477" s="1">
        <v>241</v>
      </c>
      <c r="H14477" s="1">
        <v>300</v>
      </c>
      <c r="I14477" s="1" t="s">
        <v>448</v>
      </c>
      <c r="J14477" s="1" t="s">
        <v>323</v>
      </c>
      <c r="K14477" s="1">
        <v>9999</v>
      </c>
      <c r="L14477" s="1">
        <v>9999</v>
      </c>
      <c r="M14477" s="1" t="s">
        <v>447</v>
      </c>
      <c r="Q14477" s="2" t="s">
        <v>37</v>
      </c>
      <c r="R14477" s="1" t="s">
        <v>531</v>
      </c>
      <c r="S14477" s="1" t="str">
        <f t="shared" si="460"/>
        <v>LPC300|V|CESP|9999|9999|NORM</v>
      </c>
      <c r="T14477" s="2" t="str">
        <f t="shared" si="461"/>
        <v>OK</v>
      </c>
    </row>
    <row r="14478" spans="1:20" x14ac:dyDescent="0.25">
      <c r="A14478" s="1">
        <v>601020199</v>
      </c>
      <c r="B14478" s="1" t="str">
        <f>VLOOKUP(A14478,[1]Maestra!A$1:C$746,2,0)</f>
        <v>ACFEPREM7</v>
      </c>
      <c r="C14478" s="1" t="str">
        <f>VLOOKUP(A14478,[1]Maestra!A$1:C$746,3,0)</f>
        <v>Financiamiento Exportacion Pre Embarque</v>
      </c>
      <c r="D14478" s="1" t="s">
        <v>515</v>
      </c>
      <c r="E14478" s="1" t="s">
        <v>537</v>
      </c>
      <c r="F14478" s="1">
        <v>241</v>
      </c>
      <c r="G14478" s="1">
        <v>241</v>
      </c>
      <c r="H14478" s="1">
        <v>300</v>
      </c>
      <c r="I14478" s="1" t="s">
        <v>448</v>
      </c>
      <c r="J14478" s="1" t="s">
        <v>328</v>
      </c>
      <c r="K14478" s="1">
        <v>9999</v>
      </c>
      <c r="L14478" s="1">
        <v>9999</v>
      </c>
      <c r="M14478" s="1" t="s">
        <v>445</v>
      </c>
      <c r="Q14478" s="2" t="s">
        <v>37</v>
      </c>
      <c r="R14478" s="1" t="s">
        <v>531</v>
      </c>
      <c r="S14478" s="1" t="str">
        <f t="shared" si="460"/>
        <v>LPC300|V|CGEM|9999|9999|DUPE</v>
      </c>
      <c r="T14478" s="2" t="str">
        <f t="shared" si="461"/>
        <v>OK</v>
      </c>
    </row>
    <row r="14479" spans="1:20" x14ac:dyDescent="0.25">
      <c r="A14479" s="1">
        <v>601020199</v>
      </c>
      <c r="B14479" s="1" t="str">
        <f>VLOOKUP(A14479,[1]Maestra!A$1:C$746,2,0)</f>
        <v>ACFEPREM7</v>
      </c>
      <c r="C14479" s="1" t="str">
        <f>VLOOKUP(A14479,[1]Maestra!A$1:C$746,3,0)</f>
        <v>Financiamiento Exportacion Pre Embarque</v>
      </c>
      <c r="D14479" s="1" t="s">
        <v>515</v>
      </c>
      <c r="E14479" s="1" t="s">
        <v>537</v>
      </c>
      <c r="F14479" s="1">
        <v>241</v>
      </c>
      <c r="G14479" s="1">
        <v>241</v>
      </c>
      <c r="H14479" s="1">
        <v>300</v>
      </c>
      <c r="I14479" s="1" t="s">
        <v>448</v>
      </c>
      <c r="J14479" s="1" t="s">
        <v>328</v>
      </c>
      <c r="K14479" s="1">
        <v>9999</v>
      </c>
      <c r="L14479" s="1">
        <v>9999</v>
      </c>
      <c r="M14479" s="1" t="s">
        <v>447</v>
      </c>
      <c r="Q14479" s="2" t="s">
        <v>37</v>
      </c>
      <c r="R14479" s="1" t="s">
        <v>531</v>
      </c>
      <c r="S14479" s="1" t="str">
        <f t="shared" si="460"/>
        <v>LPC300|V|CGEM|9999|9999|NORM</v>
      </c>
      <c r="T14479" s="2" t="str">
        <f t="shared" si="461"/>
        <v>OK</v>
      </c>
    </row>
    <row r="14480" spans="1:20" x14ac:dyDescent="0.25">
      <c r="A14480" s="1">
        <v>601020199</v>
      </c>
      <c r="B14480" s="1" t="str">
        <f>VLOOKUP(A14480,[1]Maestra!A$1:C$746,2,0)</f>
        <v>ACFEPREM7</v>
      </c>
      <c r="C14480" s="1" t="str">
        <f>VLOOKUP(A14480,[1]Maestra!A$1:C$746,3,0)</f>
        <v>Financiamiento Exportacion Pre Embarque</v>
      </c>
      <c r="D14480" s="1" t="s">
        <v>515</v>
      </c>
      <c r="E14480" s="1" t="s">
        <v>537</v>
      </c>
      <c r="F14480" s="1">
        <v>241</v>
      </c>
      <c r="G14480" s="1">
        <v>241</v>
      </c>
      <c r="H14480" s="1">
        <v>300</v>
      </c>
      <c r="I14480" s="1" t="s">
        <v>448</v>
      </c>
      <c r="J14480" s="1" t="s">
        <v>325</v>
      </c>
      <c r="K14480" s="1">
        <v>9999</v>
      </c>
      <c r="L14480" s="1">
        <v>9999</v>
      </c>
      <c r="M14480" s="1" t="s">
        <v>445</v>
      </c>
      <c r="Q14480" s="2" t="s">
        <v>37</v>
      </c>
      <c r="R14480" s="1" t="s">
        <v>531</v>
      </c>
      <c r="S14480" s="1" t="str">
        <f t="shared" si="460"/>
        <v>LPC300|V|CMED|9999|9999|DUPE</v>
      </c>
      <c r="T14480" s="2" t="str">
        <f t="shared" si="461"/>
        <v>OK</v>
      </c>
    </row>
    <row r="14481" spans="1:20" x14ac:dyDescent="0.25">
      <c r="A14481" s="1">
        <v>601020199</v>
      </c>
      <c r="B14481" s="1" t="str">
        <f>VLOOKUP(A14481,[1]Maestra!A$1:C$746,2,0)</f>
        <v>ACFEPREM7</v>
      </c>
      <c r="C14481" s="1" t="str">
        <f>VLOOKUP(A14481,[1]Maestra!A$1:C$746,3,0)</f>
        <v>Financiamiento Exportacion Pre Embarque</v>
      </c>
      <c r="D14481" s="1" t="s">
        <v>515</v>
      </c>
      <c r="E14481" s="1" t="s">
        <v>537</v>
      </c>
      <c r="F14481" s="1">
        <v>241</v>
      </c>
      <c r="G14481" s="1">
        <v>241</v>
      </c>
      <c r="H14481" s="1">
        <v>300</v>
      </c>
      <c r="I14481" s="1" t="s">
        <v>448</v>
      </c>
      <c r="J14481" s="1" t="s">
        <v>325</v>
      </c>
      <c r="K14481" s="1">
        <v>9999</v>
      </c>
      <c r="L14481" s="1">
        <v>9999</v>
      </c>
      <c r="M14481" s="1" t="s">
        <v>447</v>
      </c>
      <c r="Q14481" s="2" t="s">
        <v>37</v>
      </c>
      <c r="R14481" s="1" t="s">
        <v>531</v>
      </c>
      <c r="S14481" s="1" t="str">
        <f t="shared" si="460"/>
        <v>LPC300|V|CMED|9999|9999|NORM</v>
      </c>
      <c r="T14481" s="2" t="str">
        <f t="shared" si="461"/>
        <v>OK</v>
      </c>
    </row>
    <row r="14482" spans="1:20" x14ac:dyDescent="0.25">
      <c r="A14482" s="1">
        <v>601020199</v>
      </c>
      <c r="B14482" s="1" t="str">
        <f>VLOOKUP(A14482,[1]Maestra!A$1:C$746,2,0)</f>
        <v>ACFEPREM7</v>
      </c>
      <c r="C14482" s="1" t="str">
        <f>VLOOKUP(A14482,[1]Maestra!A$1:C$746,3,0)</f>
        <v>Financiamiento Exportacion Pre Embarque</v>
      </c>
      <c r="D14482" s="1" t="s">
        <v>515</v>
      </c>
      <c r="E14482" s="1" t="s">
        <v>537</v>
      </c>
      <c r="F14482" s="1">
        <v>241</v>
      </c>
      <c r="G14482" s="1">
        <v>241</v>
      </c>
      <c r="H14482" s="1">
        <v>300</v>
      </c>
      <c r="I14482" s="1" t="s">
        <v>448</v>
      </c>
      <c r="J14482" s="1" t="s">
        <v>330</v>
      </c>
      <c r="K14482" s="1">
        <v>9999</v>
      </c>
      <c r="L14482" s="1">
        <v>9999</v>
      </c>
      <c r="M14482" s="1" t="s">
        <v>445</v>
      </c>
      <c r="Q14482" s="2" t="s">
        <v>37</v>
      </c>
      <c r="R14482" s="1" t="s">
        <v>531</v>
      </c>
      <c r="S14482" s="1" t="str">
        <f t="shared" si="460"/>
        <v>LPC300|V|CMIE|9999|9999|DUPE</v>
      </c>
      <c r="T14482" s="2" t="str">
        <f t="shared" si="461"/>
        <v>OK</v>
      </c>
    </row>
    <row r="14483" spans="1:20" x14ac:dyDescent="0.25">
      <c r="A14483" s="1">
        <v>601020199</v>
      </c>
      <c r="B14483" s="1" t="str">
        <f>VLOOKUP(A14483,[1]Maestra!A$1:C$746,2,0)</f>
        <v>ACFEPREM7</v>
      </c>
      <c r="C14483" s="1" t="str">
        <f>VLOOKUP(A14483,[1]Maestra!A$1:C$746,3,0)</f>
        <v>Financiamiento Exportacion Pre Embarque</v>
      </c>
      <c r="D14483" s="1" t="s">
        <v>515</v>
      </c>
      <c r="E14483" s="1" t="s">
        <v>537</v>
      </c>
      <c r="F14483" s="1">
        <v>241</v>
      </c>
      <c r="G14483" s="1">
        <v>241</v>
      </c>
      <c r="H14483" s="1">
        <v>300</v>
      </c>
      <c r="I14483" s="1" t="s">
        <v>448</v>
      </c>
      <c r="J14483" s="1" t="s">
        <v>330</v>
      </c>
      <c r="K14483" s="1">
        <v>9999</v>
      </c>
      <c r="L14483" s="1">
        <v>9999</v>
      </c>
      <c r="M14483" s="1" t="s">
        <v>447</v>
      </c>
      <c r="Q14483" s="2" t="s">
        <v>37</v>
      </c>
      <c r="R14483" s="1" t="s">
        <v>531</v>
      </c>
      <c r="S14483" s="1" t="str">
        <f t="shared" si="460"/>
        <v>LPC300|V|CMIE|9999|9999|NORM</v>
      </c>
      <c r="T14483" s="2" t="str">
        <f t="shared" si="461"/>
        <v>OK</v>
      </c>
    </row>
    <row r="14484" spans="1:20" x14ac:dyDescent="0.25">
      <c r="A14484" s="1">
        <v>601020199</v>
      </c>
      <c r="B14484" s="1" t="str">
        <f>VLOOKUP(A14484,[1]Maestra!A$1:C$746,2,0)</f>
        <v>ACFEPREM7</v>
      </c>
      <c r="C14484" s="1" t="str">
        <f>VLOOKUP(A14484,[1]Maestra!A$1:C$746,3,0)</f>
        <v>Financiamiento Exportacion Pre Embarque</v>
      </c>
      <c r="D14484" s="1" t="s">
        <v>515</v>
      </c>
      <c r="E14484" s="1" t="s">
        <v>537</v>
      </c>
      <c r="F14484" s="1">
        <v>241</v>
      </c>
      <c r="G14484" s="1">
        <v>241</v>
      </c>
      <c r="H14484" s="1">
        <v>300</v>
      </c>
      <c r="I14484" s="1" t="s">
        <v>448</v>
      </c>
      <c r="J14484" s="1" t="s">
        <v>331</v>
      </c>
      <c r="K14484" s="1">
        <v>9999</v>
      </c>
      <c r="L14484" s="1">
        <v>9999</v>
      </c>
      <c r="M14484" s="1" t="s">
        <v>445</v>
      </c>
      <c r="Q14484" s="2" t="s">
        <v>37</v>
      </c>
      <c r="R14484" s="1" t="s">
        <v>531</v>
      </c>
      <c r="S14484" s="1" t="str">
        <f t="shared" si="460"/>
        <v>LPC300|V|CPEM|9999|9999|DUPE</v>
      </c>
      <c r="T14484" s="2" t="str">
        <f t="shared" si="461"/>
        <v>OK</v>
      </c>
    </row>
    <row r="14485" spans="1:20" x14ac:dyDescent="0.25">
      <c r="A14485" s="1">
        <v>601020199</v>
      </c>
      <c r="B14485" s="1" t="str">
        <f>VLOOKUP(A14485,[1]Maestra!A$1:C$746,2,0)</f>
        <v>ACFEPREM7</v>
      </c>
      <c r="C14485" s="1" t="str">
        <f>VLOOKUP(A14485,[1]Maestra!A$1:C$746,3,0)</f>
        <v>Financiamiento Exportacion Pre Embarque</v>
      </c>
      <c r="D14485" s="1" t="s">
        <v>515</v>
      </c>
      <c r="E14485" s="1" t="s">
        <v>537</v>
      </c>
      <c r="F14485" s="1">
        <v>241</v>
      </c>
      <c r="G14485" s="1">
        <v>241</v>
      </c>
      <c r="H14485" s="1">
        <v>300</v>
      </c>
      <c r="I14485" s="1" t="s">
        <v>448</v>
      </c>
      <c r="J14485" s="1" t="s">
        <v>331</v>
      </c>
      <c r="K14485" s="1">
        <v>9999</v>
      </c>
      <c r="L14485" s="1">
        <v>9999</v>
      </c>
      <c r="M14485" s="1" t="s">
        <v>447</v>
      </c>
      <c r="Q14485" s="2" t="s">
        <v>37</v>
      </c>
      <c r="R14485" s="1" t="s">
        <v>531</v>
      </c>
      <c r="S14485" s="1" t="str">
        <f t="shared" si="460"/>
        <v>LPC300|V|CPEM|9999|9999|NORM</v>
      </c>
      <c r="T14485" s="2" t="str">
        <f t="shared" si="461"/>
        <v>OK</v>
      </c>
    </row>
    <row r="14486" spans="1:20" x14ac:dyDescent="0.25">
      <c r="A14486" s="1">
        <v>107010199</v>
      </c>
      <c r="B14486" s="1" t="str">
        <f>VLOOKUP(A14486,[1]Maestra!A$1:C$746,2,0)</f>
        <v>ACFORFAI4</v>
      </c>
      <c r="C14486" s="1" t="str">
        <f>VLOOKUP(A14486,[1]Maestra!A$1:C$746,3,0)</f>
        <v>Forfaiting</v>
      </c>
      <c r="D14486" s="1" t="s">
        <v>515</v>
      </c>
      <c r="E14486" s="1" t="s">
        <v>537</v>
      </c>
      <c r="F14486" s="1">
        <v>241</v>
      </c>
      <c r="G14486" s="1">
        <v>241</v>
      </c>
      <c r="H14486" s="1">
        <v>301</v>
      </c>
      <c r="I14486" s="1" t="s">
        <v>415</v>
      </c>
      <c r="J14486" s="1" t="s">
        <v>322</v>
      </c>
      <c r="K14486" s="1">
        <v>9999</v>
      </c>
      <c r="L14486" s="1">
        <v>9999</v>
      </c>
      <c r="M14486" s="1" t="s">
        <v>447</v>
      </c>
      <c r="Q14486" s="2" t="s">
        <v>37</v>
      </c>
      <c r="R14486" s="1" t="s">
        <v>531</v>
      </c>
      <c r="S14486" s="1" t="str">
        <f t="shared" si="460"/>
        <v>LPC301|S|CESF|9999|9999|NORM</v>
      </c>
      <c r="T14486" s="2" t="str">
        <f t="shared" si="461"/>
        <v>OK</v>
      </c>
    </row>
    <row r="14487" spans="1:20" x14ac:dyDescent="0.25">
      <c r="A14487" s="1">
        <v>107010199</v>
      </c>
      <c r="B14487" s="1" t="str">
        <f>VLOOKUP(A14487,[1]Maestra!A$1:C$746,2,0)</f>
        <v>ACFORFAI4</v>
      </c>
      <c r="C14487" s="1" t="str">
        <f>VLOOKUP(A14487,[1]Maestra!A$1:C$746,3,0)</f>
        <v>Forfaiting</v>
      </c>
      <c r="D14487" s="1" t="s">
        <v>515</v>
      </c>
      <c r="E14487" s="1" t="s">
        <v>537</v>
      </c>
      <c r="F14487" s="1">
        <v>241</v>
      </c>
      <c r="G14487" s="1">
        <v>241</v>
      </c>
      <c r="H14487" s="1">
        <v>301</v>
      </c>
      <c r="I14487" s="1" t="s">
        <v>448</v>
      </c>
      <c r="J14487" s="1" t="s">
        <v>322</v>
      </c>
      <c r="K14487" s="1">
        <v>9999</v>
      </c>
      <c r="L14487" s="1">
        <v>9999</v>
      </c>
      <c r="M14487" s="1" t="s">
        <v>447</v>
      </c>
      <c r="Q14487" s="2" t="s">
        <v>37</v>
      </c>
      <c r="R14487" s="1" t="s">
        <v>531</v>
      </c>
      <c r="S14487" s="1" t="str">
        <f t="shared" si="460"/>
        <v>LPC301|V|CESF|9999|9999|NORM</v>
      </c>
      <c r="T14487" s="2" t="str">
        <f t="shared" si="461"/>
        <v>OK</v>
      </c>
    </row>
    <row r="14488" spans="1:20" x14ac:dyDescent="0.25">
      <c r="A14488" s="1">
        <v>107010199</v>
      </c>
      <c r="B14488" s="1" t="str">
        <f>VLOOKUP(A14488,[1]Maestra!A$1:C$746,2,0)</f>
        <v>ACFORFAI4</v>
      </c>
      <c r="C14488" s="1" t="str">
        <f>VLOOKUP(A14488,[1]Maestra!A$1:C$746,3,0)</f>
        <v>Forfaiting</v>
      </c>
      <c r="D14488" s="1" t="s">
        <v>515</v>
      </c>
      <c r="E14488" s="1" t="s">
        <v>537</v>
      </c>
      <c r="F14488" s="1">
        <v>241</v>
      </c>
      <c r="G14488" s="1">
        <v>241</v>
      </c>
      <c r="H14488" s="1">
        <v>301</v>
      </c>
      <c r="I14488" s="1" t="s">
        <v>448</v>
      </c>
      <c r="J14488" s="1" t="s">
        <v>325</v>
      </c>
      <c r="K14488" s="1">
        <v>9999</v>
      </c>
      <c r="L14488" s="1">
        <v>9999</v>
      </c>
      <c r="M14488" s="1" t="s">
        <v>447</v>
      </c>
      <c r="Q14488" s="2" t="s">
        <v>37</v>
      </c>
      <c r="R14488" s="1" t="s">
        <v>531</v>
      </c>
      <c r="S14488" s="1" t="str">
        <f t="shared" si="460"/>
        <v>LPC301|V|CMED|9999|9999|NORM</v>
      </c>
      <c r="T14488" s="2" t="str">
        <f t="shared" si="461"/>
        <v>OK</v>
      </c>
    </row>
    <row r="14489" spans="1:20" x14ac:dyDescent="0.25">
      <c r="A14489" s="1">
        <v>601020199</v>
      </c>
      <c r="B14489" s="1" t="str">
        <f>VLOOKUP(A14489,[1]Maestra!A$1:C$746,2,0)</f>
        <v>ACFEPREM7</v>
      </c>
      <c r="C14489" s="1" t="str">
        <f>VLOOKUP(A14489,[1]Maestra!A$1:C$746,3,0)</f>
        <v>Financiamiento Exportacion Pre Embarque</v>
      </c>
      <c r="D14489" s="1" t="s">
        <v>515</v>
      </c>
      <c r="E14489" s="1" t="s">
        <v>537</v>
      </c>
      <c r="F14489" s="1">
        <v>241</v>
      </c>
      <c r="G14489" s="1">
        <v>241</v>
      </c>
      <c r="H14489" s="1">
        <v>302</v>
      </c>
      <c r="I14489" s="1" t="s">
        <v>415</v>
      </c>
      <c r="J14489" s="1" t="s">
        <v>327</v>
      </c>
      <c r="K14489" s="1">
        <v>9999</v>
      </c>
      <c r="L14489" s="1">
        <v>9999</v>
      </c>
      <c r="M14489" s="1" t="s">
        <v>445</v>
      </c>
      <c r="Q14489" s="2" t="s">
        <v>37</v>
      </c>
      <c r="R14489" s="1" t="s">
        <v>531</v>
      </c>
      <c r="S14489" s="1" t="str">
        <f t="shared" si="460"/>
        <v>LPC302|S|CCOR|9999|9999|DUPE</v>
      </c>
      <c r="T14489" s="2" t="str">
        <f t="shared" si="461"/>
        <v>OK</v>
      </c>
    </row>
    <row r="14490" spans="1:20" x14ac:dyDescent="0.25">
      <c r="A14490" s="1">
        <v>601020199</v>
      </c>
      <c r="B14490" s="1" t="str">
        <f>VLOOKUP(A14490,[1]Maestra!A$1:C$746,2,0)</f>
        <v>ACFEPREM7</v>
      </c>
      <c r="C14490" s="1" t="str">
        <f>VLOOKUP(A14490,[1]Maestra!A$1:C$746,3,0)</f>
        <v>Financiamiento Exportacion Pre Embarque</v>
      </c>
      <c r="D14490" s="1" t="s">
        <v>515</v>
      </c>
      <c r="E14490" s="1" t="s">
        <v>537</v>
      </c>
      <c r="F14490" s="1">
        <v>241</v>
      </c>
      <c r="G14490" s="1">
        <v>241</v>
      </c>
      <c r="H14490" s="1">
        <v>302</v>
      </c>
      <c r="I14490" s="1" t="s">
        <v>415</v>
      </c>
      <c r="J14490" s="1" t="s">
        <v>327</v>
      </c>
      <c r="K14490" s="1">
        <v>9999</v>
      </c>
      <c r="L14490" s="1">
        <v>9999</v>
      </c>
      <c r="M14490" s="1" t="s">
        <v>447</v>
      </c>
      <c r="Q14490" s="2" t="s">
        <v>37</v>
      </c>
      <c r="R14490" s="1" t="s">
        <v>531</v>
      </c>
      <c r="S14490" s="1" t="str">
        <f t="shared" si="460"/>
        <v>LPC302|S|CCOR|9999|9999|NORM</v>
      </c>
      <c r="T14490" s="2" t="str">
        <f t="shared" si="461"/>
        <v>OK</v>
      </c>
    </row>
    <row r="14491" spans="1:20" x14ac:dyDescent="0.25">
      <c r="A14491" s="1">
        <v>601020199</v>
      </c>
      <c r="B14491" s="1" t="str">
        <f>VLOOKUP(A14491,[1]Maestra!A$1:C$746,2,0)</f>
        <v>ACFEPREM7</v>
      </c>
      <c r="C14491" s="1" t="str">
        <f>VLOOKUP(A14491,[1]Maestra!A$1:C$746,3,0)</f>
        <v>Financiamiento Exportacion Pre Embarque</v>
      </c>
      <c r="D14491" s="1" t="s">
        <v>515</v>
      </c>
      <c r="E14491" s="1" t="s">
        <v>537</v>
      </c>
      <c r="F14491" s="1">
        <v>241</v>
      </c>
      <c r="G14491" s="1">
        <v>241</v>
      </c>
      <c r="H14491" s="1">
        <v>302</v>
      </c>
      <c r="I14491" s="1" t="s">
        <v>415</v>
      </c>
      <c r="J14491" s="1" t="s">
        <v>323</v>
      </c>
      <c r="K14491" s="1">
        <v>9999</v>
      </c>
      <c r="L14491" s="1">
        <v>9999</v>
      </c>
      <c r="M14491" s="1" t="s">
        <v>445</v>
      </c>
      <c r="Q14491" s="2" t="s">
        <v>37</v>
      </c>
      <c r="R14491" s="1" t="s">
        <v>531</v>
      </c>
      <c r="S14491" s="1" t="str">
        <f t="shared" si="460"/>
        <v>LPC302|S|CESP|9999|9999|DUPE</v>
      </c>
      <c r="T14491" s="2" t="str">
        <f t="shared" si="461"/>
        <v>OK</v>
      </c>
    </row>
    <row r="14492" spans="1:20" x14ac:dyDescent="0.25">
      <c r="A14492" s="1">
        <v>601020199</v>
      </c>
      <c r="B14492" s="1" t="str">
        <f>VLOOKUP(A14492,[1]Maestra!A$1:C$746,2,0)</f>
        <v>ACFEPREM7</v>
      </c>
      <c r="C14492" s="1" t="str">
        <f>VLOOKUP(A14492,[1]Maestra!A$1:C$746,3,0)</f>
        <v>Financiamiento Exportacion Pre Embarque</v>
      </c>
      <c r="D14492" s="1" t="s">
        <v>515</v>
      </c>
      <c r="E14492" s="1" t="s">
        <v>537</v>
      </c>
      <c r="F14492" s="1">
        <v>241</v>
      </c>
      <c r="G14492" s="1">
        <v>241</v>
      </c>
      <c r="H14492" s="1">
        <v>302</v>
      </c>
      <c r="I14492" s="1" t="s">
        <v>415</v>
      </c>
      <c r="J14492" s="1" t="s">
        <v>323</v>
      </c>
      <c r="K14492" s="1">
        <v>9999</v>
      </c>
      <c r="L14492" s="1">
        <v>9999</v>
      </c>
      <c r="M14492" s="1" t="s">
        <v>447</v>
      </c>
      <c r="Q14492" s="2" t="s">
        <v>37</v>
      </c>
      <c r="R14492" s="1" t="s">
        <v>531</v>
      </c>
      <c r="S14492" s="1" t="str">
        <f t="shared" si="460"/>
        <v>LPC302|S|CESP|9999|9999|NORM</v>
      </c>
      <c r="T14492" s="2" t="str">
        <f t="shared" si="461"/>
        <v>OK</v>
      </c>
    </row>
    <row r="14493" spans="1:20" x14ac:dyDescent="0.25">
      <c r="A14493" s="1">
        <v>601020199</v>
      </c>
      <c r="B14493" s="1" t="str">
        <f>VLOOKUP(A14493,[1]Maestra!A$1:C$746,2,0)</f>
        <v>ACFEPREM7</v>
      </c>
      <c r="C14493" s="1" t="str">
        <f>VLOOKUP(A14493,[1]Maestra!A$1:C$746,3,0)</f>
        <v>Financiamiento Exportacion Pre Embarque</v>
      </c>
      <c r="D14493" s="1" t="s">
        <v>515</v>
      </c>
      <c r="E14493" s="1" t="s">
        <v>537</v>
      </c>
      <c r="F14493" s="1">
        <v>241</v>
      </c>
      <c r="G14493" s="1">
        <v>241</v>
      </c>
      <c r="H14493" s="1">
        <v>302</v>
      </c>
      <c r="I14493" s="1" t="s">
        <v>415</v>
      </c>
      <c r="J14493" s="1" t="s">
        <v>328</v>
      </c>
      <c r="K14493" s="1">
        <v>9999</v>
      </c>
      <c r="L14493" s="1">
        <v>9999</v>
      </c>
      <c r="M14493" s="1" t="s">
        <v>445</v>
      </c>
      <c r="Q14493" s="2" t="s">
        <v>37</v>
      </c>
      <c r="R14493" s="1" t="s">
        <v>531</v>
      </c>
      <c r="S14493" s="1" t="str">
        <f t="shared" si="460"/>
        <v>LPC302|S|CGEM|9999|9999|DUPE</v>
      </c>
      <c r="T14493" s="2" t="str">
        <f t="shared" si="461"/>
        <v>OK</v>
      </c>
    </row>
    <row r="14494" spans="1:20" x14ac:dyDescent="0.25">
      <c r="A14494" s="1">
        <v>601020199</v>
      </c>
      <c r="B14494" s="1" t="str">
        <f>VLOOKUP(A14494,[1]Maestra!A$1:C$746,2,0)</f>
        <v>ACFEPREM7</v>
      </c>
      <c r="C14494" s="1" t="str">
        <f>VLOOKUP(A14494,[1]Maestra!A$1:C$746,3,0)</f>
        <v>Financiamiento Exportacion Pre Embarque</v>
      </c>
      <c r="D14494" s="1" t="s">
        <v>515</v>
      </c>
      <c r="E14494" s="1" t="s">
        <v>537</v>
      </c>
      <c r="F14494" s="1">
        <v>241</v>
      </c>
      <c r="G14494" s="1">
        <v>241</v>
      </c>
      <c r="H14494" s="1">
        <v>302</v>
      </c>
      <c r="I14494" s="1" t="s">
        <v>415</v>
      </c>
      <c r="J14494" s="1" t="s">
        <v>328</v>
      </c>
      <c r="K14494" s="1">
        <v>9999</v>
      </c>
      <c r="L14494" s="1">
        <v>9999</v>
      </c>
      <c r="M14494" s="1" t="s">
        <v>447</v>
      </c>
      <c r="Q14494" s="2" t="s">
        <v>37</v>
      </c>
      <c r="R14494" s="1" t="s">
        <v>531</v>
      </c>
      <c r="S14494" s="1" t="str">
        <f t="shared" si="460"/>
        <v>LPC302|S|CGEM|9999|9999|NORM</v>
      </c>
      <c r="T14494" s="2" t="str">
        <f t="shared" si="461"/>
        <v>OK</v>
      </c>
    </row>
    <row r="14495" spans="1:20" x14ac:dyDescent="0.25">
      <c r="A14495" s="1">
        <v>601020199</v>
      </c>
      <c r="B14495" s="1" t="str">
        <f>VLOOKUP(A14495,[1]Maestra!A$1:C$746,2,0)</f>
        <v>ACFEPREM7</v>
      </c>
      <c r="C14495" s="1" t="str">
        <f>VLOOKUP(A14495,[1]Maestra!A$1:C$746,3,0)</f>
        <v>Financiamiento Exportacion Pre Embarque</v>
      </c>
      <c r="D14495" s="1" t="s">
        <v>515</v>
      </c>
      <c r="E14495" s="1" t="s">
        <v>537</v>
      </c>
      <c r="F14495" s="1">
        <v>241</v>
      </c>
      <c r="G14495" s="1">
        <v>241</v>
      </c>
      <c r="H14495" s="1">
        <v>302</v>
      </c>
      <c r="I14495" s="1" t="s">
        <v>415</v>
      </c>
      <c r="J14495" s="1" t="s">
        <v>325</v>
      </c>
      <c r="K14495" s="1">
        <v>9999</v>
      </c>
      <c r="L14495" s="1">
        <v>9999</v>
      </c>
      <c r="M14495" s="1" t="s">
        <v>445</v>
      </c>
      <c r="Q14495" s="2" t="s">
        <v>37</v>
      </c>
      <c r="R14495" s="1" t="s">
        <v>531</v>
      </c>
      <c r="S14495" s="1" t="str">
        <f t="shared" si="460"/>
        <v>LPC302|S|CMED|9999|9999|DUPE</v>
      </c>
      <c r="T14495" s="2" t="str">
        <f t="shared" si="461"/>
        <v>OK</v>
      </c>
    </row>
    <row r="14496" spans="1:20" x14ac:dyDescent="0.25">
      <c r="A14496" s="1">
        <v>601020199</v>
      </c>
      <c r="B14496" s="1" t="str">
        <f>VLOOKUP(A14496,[1]Maestra!A$1:C$746,2,0)</f>
        <v>ACFEPREM7</v>
      </c>
      <c r="C14496" s="1" t="str">
        <f>VLOOKUP(A14496,[1]Maestra!A$1:C$746,3,0)</f>
        <v>Financiamiento Exportacion Pre Embarque</v>
      </c>
      <c r="D14496" s="1" t="s">
        <v>515</v>
      </c>
      <c r="E14496" s="1" t="s">
        <v>537</v>
      </c>
      <c r="F14496" s="1">
        <v>241</v>
      </c>
      <c r="G14496" s="1">
        <v>241</v>
      </c>
      <c r="H14496" s="1">
        <v>302</v>
      </c>
      <c r="I14496" s="1" t="s">
        <v>415</v>
      </c>
      <c r="J14496" s="1" t="s">
        <v>325</v>
      </c>
      <c r="K14496" s="1">
        <v>9999</v>
      </c>
      <c r="L14496" s="1">
        <v>9999</v>
      </c>
      <c r="M14496" s="1" t="s">
        <v>447</v>
      </c>
      <c r="Q14496" s="2" t="s">
        <v>37</v>
      </c>
      <c r="R14496" s="1" t="s">
        <v>531</v>
      </c>
      <c r="S14496" s="1" t="str">
        <f t="shared" si="460"/>
        <v>LPC302|S|CMED|9999|9999|NORM</v>
      </c>
      <c r="T14496" s="2" t="str">
        <f t="shared" si="461"/>
        <v>OK</v>
      </c>
    </row>
    <row r="14497" spans="1:20" x14ac:dyDescent="0.25">
      <c r="A14497" s="1">
        <v>601020199</v>
      </c>
      <c r="B14497" s="1" t="str">
        <f>VLOOKUP(A14497,[1]Maestra!A$1:C$746,2,0)</f>
        <v>ACFEPREM7</v>
      </c>
      <c r="C14497" s="1" t="str">
        <f>VLOOKUP(A14497,[1]Maestra!A$1:C$746,3,0)</f>
        <v>Financiamiento Exportacion Pre Embarque</v>
      </c>
      <c r="D14497" s="1" t="s">
        <v>515</v>
      </c>
      <c r="E14497" s="1" t="s">
        <v>537</v>
      </c>
      <c r="F14497" s="1">
        <v>241</v>
      </c>
      <c r="G14497" s="1">
        <v>241</v>
      </c>
      <c r="H14497" s="1">
        <v>302</v>
      </c>
      <c r="I14497" s="1" t="s">
        <v>415</v>
      </c>
      <c r="J14497" s="1" t="s">
        <v>330</v>
      </c>
      <c r="K14497" s="1">
        <v>9999</v>
      </c>
      <c r="L14497" s="1">
        <v>9999</v>
      </c>
      <c r="M14497" s="1" t="s">
        <v>445</v>
      </c>
      <c r="Q14497" s="2" t="s">
        <v>37</v>
      </c>
      <c r="R14497" s="1" t="s">
        <v>531</v>
      </c>
      <c r="S14497" s="1" t="str">
        <f t="shared" si="460"/>
        <v>LPC302|S|CMIE|9999|9999|DUPE</v>
      </c>
      <c r="T14497" s="2" t="str">
        <f t="shared" si="461"/>
        <v>OK</v>
      </c>
    </row>
    <row r="14498" spans="1:20" x14ac:dyDescent="0.25">
      <c r="A14498" s="1">
        <v>601020199</v>
      </c>
      <c r="B14498" s="1" t="str">
        <f>VLOOKUP(A14498,[1]Maestra!A$1:C$746,2,0)</f>
        <v>ACFEPREM7</v>
      </c>
      <c r="C14498" s="1" t="str">
        <f>VLOOKUP(A14498,[1]Maestra!A$1:C$746,3,0)</f>
        <v>Financiamiento Exportacion Pre Embarque</v>
      </c>
      <c r="D14498" s="1" t="s">
        <v>515</v>
      </c>
      <c r="E14498" s="1" t="s">
        <v>537</v>
      </c>
      <c r="F14498" s="1">
        <v>241</v>
      </c>
      <c r="G14498" s="1">
        <v>241</v>
      </c>
      <c r="H14498" s="1">
        <v>302</v>
      </c>
      <c r="I14498" s="1" t="s">
        <v>415</v>
      </c>
      <c r="J14498" s="1" t="s">
        <v>330</v>
      </c>
      <c r="K14498" s="1">
        <v>9999</v>
      </c>
      <c r="L14498" s="1">
        <v>9999</v>
      </c>
      <c r="M14498" s="1" t="s">
        <v>447</v>
      </c>
      <c r="Q14498" s="2" t="s">
        <v>37</v>
      </c>
      <c r="R14498" s="1" t="s">
        <v>531</v>
      </c>
      <c r="S14498" s="1" t="str">
        <f t="shared" si="460"/>
        <v>LPC302|S|CMIE|9999|9999|NORM</v>
      </c>
      <c r="T14498" s="2" t="str">
        <f t="shared" si="461"/>
        <v>OK</v>
      </c>
    </row>
    <row r="14499" spans="1:20" x14ac:dyDescent="0.25">
      <c r="A14499" s="1">
        <v>601020199</v>
      </c>
      <c r="B14499" s="1" t="str">
        <f>VLOOKUP(A14499,[1]Maestra!A$1:C$746,2,0)</f>
        <v>ACFEPREM7</v>
      </c>
      <c r="C14499" s="1" t="str">
        <f>VLOOKUP(A14499,[1]Maestra!A$1:C$746,3,0)</f>
        <v>Financiamiento Exportacion Pre Embarque</v>
      </c>
      <c r="D14499" s="1" t="s">
        <v>515</v>
      </c>
      <c r="E14499" s="1" t="s">
        <v>537</v>
      </c>
      <c r="F14499" s="1">
        <v>241</v>
      </c>
      <c r="G14499" s="1">
        <v>241</v>
      </c>
      <c r="H14499" s="1">
        <v>302</v>
      </c>
      <c r="I14499" s="1" t="s">
        <v>415</v>
      </c>
      <c r="J14499" s="1" t="s">
        <v>331</v>
      </c>
      <c r="K14499" s="1">
        <v>9999</v>
      </c>
      <c r="L14499" s="1">
        <v>9999</v>
      </c>
      <c r="M14499" s="1" t="s">
        <v>445</v>
      </c>
      <c r="Q14499" s="2" t="s">
        <v>37</v>
      </c>
      <c r="R14499" s="1" t="s">
        <v>531</v>
      </c>
      <c r="S14499" s="1" t="str">
        <f t="shared" si="460"/>
        <v>LPC302|S|CPEM|9999|9999|DUPE</v>
      </c>
      <c r="T14499" s="2" t="str">
        <f t="shared" si="461"/>
        <v>OK</v>
      </c>
    </row>
    <row r="14500" spans="1:20" x14ac:dyDescent="0.25">
      <c r="A14500" s="1">
        <v>601020199</v>
      </c>
      <c r="B14500" s="1" t="str">
        <f>VLOOKUP(A14500,[1]Maestra!A$1:C$746,2,0)</f>
        <v>ACFEPREM7</v>
      </c>
      <c r="C14500" s="1" t="str">
        <f>VLOOKUP(A14500,[1]Maestra!A$1:C$746,3,0)</f>
        <v>Financiamiento Exportacion Pre Embarque</v>
      </c>
      <c r="D14500" s="1" t="s">
        <v>515</v>
      </c>
      <c r="E14500" s="1" t="s">
        <v>537</v>
      </c>
      <c r="F14500" s="1">
        <v>241</v>
      </c>
      <c r="G14500" s="1">
        <v>241</v>
      </c>
      <c r="H14500" s="1">
        <v>302</v>
      </c>
      <c r="I14500" s="1" t="s">
        <v>415</v>
      </c>
      <c r="J14500" s="1" t="s">
        <v>331</v>
      </c>
      <c r="K14500" s="1">
        <v>9999</v>
      </c>
      <c r="L14500" s="1">
        <v>9999</v>
      </c>
      <c r="M14500" s="1" t="s">
        <v>447</v>
      </c>
      <c r="Q14500" s="2" t="s">
        <v>37</v>
      </c>
      <c r="R14500" s="1" t="s">
        <v>531</v>
      </c>
      <c r="S14500" s="1" t="str">
        <f t="shared" si="460"/>
        <v>LPC302|S|CPEM|9999|9999|NORM</v>
      </c>
      <c r="T14500" s="2" t="str">
        <f t="shared" si="461"/>
        <v>OK</v>
      </c>
    </row>
    <row r="14501" spans="1:20" x14ac:dyDescent="0.25">
      <c r="A14501" s="1">
        <v>601020199</v>
      </c>
      <c r="B14501" s="1" t="str">
        <f>VLOOKUP(A14501,[1]Maestra!A$1:C$746,2,0)</f>
        <v>ACFEPREM7</v>
      </c>
      <c r="C14501" s="1" t="str">
        <f>VLOOKUP(A14501,[1]Maestra!A$1:C$746,3,0)</f>
        <v>Financiamiento Exportacion Pre Embarque</v>
      </c>
      <c r="D14501" s="1" t="s">
        <v>515</v>
      </c>
      <c r="E14501" s="1" t="s">
        <v>537</v>
      </c>
      <c r="F14501" s="1">
        <v>241</v>
      </c>
      <c r="G14501" s="1">
        <v>241</v>
      </c>
      <c r="H14501" s="1">
        <v>302</v>
      </c>
      <c r="I14501" s="1" t="s">
        <v>448</v>
      </c>
      <c r="J14501" s="1" t="s">
        <v>327</v>
      </c>
      <c r="K14501" s="1">
        <v>9999</v>
      </c>
      <c r="L14501" s="1">
        <v>9999</v>
      </c>
      <c r="M14501" s="1" t="s">
        <v>445</v>
      </c>
      <c r="Q14501" s="2" t="s">
        <v>37</v>
      </c>
      <c r="R14501" s="1" t="s">
        <v>531</v>
      </c>
      <c r="S14501" s="1" t="str">
        <f t="shared" si="460"/>
        <v>LPC302|V|CCOR|9999|9999|DUPE</v>
      </c>
      <c r="T14501" s="2" t="str">
        <f t="shared" si="461"/>
        <v>OK</v>
      </c>
    </row>
    <row r="14502" spans="1:20" x14ac:dyDescent="0.25">
      <c r="A14502" s="1">
        <v>601020199</v>
      </c>
      <c r="B14502" s="1" t="str">
        <f>VLOOKUP(A14502,[1]Maestra!A$1:C$746,2,0)</f>
        <v>ACFEPREM7</v>
      </c>
      <c r="C14502" s="1" t="str">
        <f>VLOOKUP(A14502,[1]Maestra!A$1:C$746,3,0)</f>
        <v>Financiamiento Exportacion Pre Embarque</v>
      </c>
      <c r="D14502" s="1" t="s">
        <v>515</v>
      </c>
      <c r="E14502" s="1" t="s">
        <v>537</v>
      </c>
      <c r="F14502" s="1">
        <v>241</v>
      </c>
      <c r="G14502" s="1">
        <v>241</v>
      </c>
      <c r="H14502" s="1">
        <v>302</v>
      </c>
      <c r="I14502" s="1" t="s">
        <v>448</v>
      </c>
      <c r="J14502" s="1" t="s">
        <v>327</v>
      </c>
      <c r="K14502" s="1">
        <v>9999</v>
      </c>
      <c r="L14502" s="1">
        <v>9999</v>
      </c>
      <c r="M14502" s="1" t="s">
        <v>447</v>
      </c>
      <c r="Q14502" s="2" t="s">
        <v>37</v>
      </c>
      <c r="R14502" s="1" t="s">
        <v>531</v>
      </c>
      <c r="S14502" s="1" t="str">
        <f t="shared" si="460"/>
        <v>LPC302|V|CCOR|9999|9999|NORM</v>
      </c>
      <c r="T14502" s="2" t="str">
        <f t="shared" si="461"/>
        <v>OK</v>
      </c>
    </row>
    <row r="14503" spans="1:20" x14ac:dyDescent="0.25">
      <c r="A14503" s="1">
        <v>601020199</v>
      </c>
      <c r="B14503" s="1" t="str">
        <f>VLOOKUP(A14503,[1]Maestra!A$1:C$746,2,0)</f>
        <v>ACFEPREM7</v>
      </c>
      <c r="C14503" s="1" t="str">
        <f>VLOOKUP(A14503,[1]Maestra!A$1:C$746,3,0)</f>
        <v>Financiamiento Exportacion Pre Embarque</v>
      </c>
      <c r="D14503" s="1" t="s">
        <v>515</v>
      </c>
      <c r="E14503" s="1" t="s">
        <v>537</v>
      </c>
      <c r="F14503" s="1">
        <v>241</v>
      </c>
      <c r="G14503" s="1">
        <v>241</v>
      </c>
      <c r="H14503" s="1">
        <v>302</v>
      </c>
      <c r="I14503" s="1" t="s">
        <v>448</v>
      </c>
      <c r="J14503" s="1" t="s">
        <v>323</v>
      </c>
      <c r="K14503" s="1">
        <v>9999</v>
      </c>
      <c r="L14503" s="1">
        <v>9999</v>
      </c>
      <c r="M14503" s="1" t="s">
        <v>445</v>
      </c>
      <c r="Q14503" s="2" t="s">
        <v>37</v>
      </c>
      <c r="R14503" s="1" t="s">
        <v>531</v>
      </c>
      <c r="S14503" s="1" t="str">
        <f t="shared" si="460"/>
        <v>LPC302|V|CESP|9999|9999|DUPE</v>
      </c>
      <c r="T14503" s="2" t="str">
        <f t="shared" si="461"/>
        <v>OK</v>
      </c>
    </row>
    <row r="14504" spans="1:20" x14ac:dyDescent="0.25">
      <c r="A14504" s="1">
        <v>601020199</v>
      </c>
      <c r="B14504" s="1" t="str">
        <f>VLOOKUP(A14504,[1]Maestra!A$1:C$746,2,0)</f>
        <v>ACFEPREM7</v>
      </c>
      <c r="C14504" s="1" t="str">
        <f>VLOOKUP(A14504,[1]Maestra!A$1:C$746,3,0)</f>
        <v>Financiamiento Exportacion Pre Embarque</v>
      </c>
      <c r="D14504" s="1" t="s">
        <v>515</v>
      </c>
      <c r="E14504" s="1" t="s">
        <v>537</v>
      </c>
      <c r="F14504" s="1">
        <v>241</v>
      </c>
      <c r="G14504" s="1">
        <v>241</v>
      </c>
      <c r="H14504" s="1">
        <v>302</v>
      </c>
      <c r="I14504" s="1" t="s">
        <v>448</v>
      </c>
      <c r="J14504" s="1" t="s">
        <v>323</v>
      </c>
      <c r="K14504" s="1">
        <v>9999</v>
      </c>
      <c r="L14504" s="1">
        <v>9999</v>
      </c>
      <c r="M14504" s="1" t="s">
        <v>447</v>
      </c>
      <c r="Q14504" s="2" t="s">
        <v>37</v>
      </c>
      <c r="R14504" s="1" t="s">
        <v>531</v>
      </c>
      <c r="S14504" s="1" t="str">
        <f t="shared" si="460"/>
        <v>LPC302|V|CESP|9999|9999|NORM</v>
      </c>
      <c r="T14504" s="2" t="str">
        <f t="shared" si="461"/>
        <v>OK</v>
      </c>
    </row>
    <row r="14505" spans="1:20" x14ac:dyDescent="0.25">
      <c r="A14505" s="1">
        <v>601020199</v>
      </c>
      <c r="B14505" s="1" t="str">
        <f>VLOOKUP(A14505,[1]Maestra!A$1:C$746,2,0)</f>
        <v>ACFEPREM7</v>
      </c>
      <c r="C14505" s="1" t="str">
        <f>VLOOKUP(A14505,[1]Maestra!A$1:C$746,3,0)</f>
        <v>Financiamiento Exportacion Pre Embarque</v>
      </c>
      <c r="D14505" s="1" t="s">
        <v>515</v>
      </c>
      <c r="E14505" s="1" t="s">
        <v>537</v>
      </c>
      <c r="F14505" s="1">
        <v>241</v>
      </c>
      <c r="G14505" s="1">
        <v>241</v>
      </c>
      <c r="H14505" s="1">
        <v>302</v>
      </c>
      <c r="I14505" s="1" t="s">
        <v>448</v>
      </c>
      <c r="J14505" s="1" t="s">
        <v>328</v>
      </c>
      <c r="K14505" s="1">
        <v>9999</v>
      </c>
      <c r="L14505" s="1">
        <v>9999</v>
      </c>
      <c r="M14505" s="1" t="s">
        <v>445</v>
      </c>
      <c r="Q14505" s="2" t="s">
        <v>37</v>
      </c>
      <c r="R14505" s="1" t="s">
        <v>531</v>
      </c>
      <c r="S14505" s="1" t="str">
        <f t="shared" si="460"/>
        <v>LPC302|V|CGEM|9999|9999|DUPE</v>
      </c>
      <c r="T14505" s="2" t="str">
        <f t="shared" si="461"/>
        <v>OK</v>
      </c>
    </row>
    <row r="14506" spans="1:20" x14ac:dyDescent="0.25">
      <c r="A14506" s="1">
        <v>601020199</v>
      </c>
      <c r="B14506" s="1" t="str">
        <f>VLOOKUP(A14506,[1]Maestra!A$1:C$746,2,0)</f>
        <v>ACFEPREM7</v>
      </c>
      <c r="C14506" s="1" t="str">
        <f>VLOOKUP(A14506,[1]Maestra!A$1:C$746,3,0)</f>
        <v>Financiamiento Exportacion Pre Embarque</v>
      </c>
      <c r="D14506" s="1" t="s">
        <v>515</v>
      </c>
      <c r="E14506" s="1" t="s">
        <v>537</v>
      </c>
      <c r="F14506" s="1">
        <v>241</v>
      </c>
      <c r="G14506" s="1">
        <v>241</v>
      </c>
      <c r="H14506" s="1">
        <v>302</v>
      </c>
      <c r="I14506" s="1" t="s">
        <v>448</v>
      </c>
      <c r="J14506" s="1" t="s">
        <v>328</v>
      </c>
      <c r="K14506" s="1">
        <v>9999</v>
      </c>
      <c r="L14506" s="1">
        <v>9999</v>
      </c>
      <c r="M14506" s="1" t="s">
        <v>447</v>
      </c>
      <c r="Q14506" s="2" t="s">
        <v>37</v>
      </c>
      <c r="R14506" s="1" t="s">
        <v>531</v>
      </c>
      <c r="S14506" s="1" t="str">
        <f t="shared" si="460"/>
        <v>LPC302|V|CGEM|9999|9999|NORM</v>
      </c>
      <c r="T14506" s="2" t="str">
        <f t="shared" si="461"/>
        <v>OK</v>
      </c>
    </row>
    <row r="14507" spans="1:20" x14ac:dyDescent="0.25">
      <c r="A14507" s="1">
        <v>601020199</v>
      </c>
      <c r="B14507" s="1" t="str">
        <f>VLOOKUP(A14507,[1]Maestra!A$1:C$746,2,0)</f>
        <v>ACFEPREM7</v>
      </c>
      <c r="C14507" s="1" t="str">
        <f>VLOOKUP(A14507,[1]Maestra!A$1:C$746,3,0)</f>
        <v>Financiamiento Exportacion Pre Embarque</v>
      </c>
      <c r="D14507" s="1" t="s">
        <v>515</v>
      </c>
      <c r="E14507" s="1" t="s">
        <v>537</v>
      </c>
      <c r="F14507" s="1">
        <v>241</v>
      </c>
      <c r="G14507" s="1">
        <v>241</v>
      </c>
      <c r="H14507" s="1">
        <v>302</v>
      </c>
      <c r="I14507" s="1" t="s">
        <v>448</v>
      </c>
      <c r="J14507" s="1" t="s">
        <v>325</v>
      </c>
      <c r="K14507" s="1">
        <v>9999</v>
      </c>
      <c r="L14507" s="1">
        <v>9999</v>
      </c>
      <c r="M14507" s="1" t="s">
        <v>445</v>
      </c>
      <c r="Q14507" s="2" t="s">
        <v>37</v>
      </c>
      <c r="R14507" s="1" t="s">
        <v>531</v>
      </c>
      <c r="S14507" s="1" t="str">
        <f t="shared" si="460"/>
        <v>LPC302|V|CMED|9999|9999|DUPE</v>
      </c>
      <c r="T14507" s="2" t="str">
        <f t="shared" si="461"/>
        <v>OK</v>
      </c>
    </row>
    <row r="14508" spans="1:20" x14ac:dyDescent="0.25">
      <c r="A14508" s="1">
        <v>601020199</v>
      </c>
      <c r="B14508" s="1" t="str">
        <f>VLOOKUP(A14508,[1]Maestra!A$1:C$746,2,0)</f>
        <v>ACFEPREM7</v>
      </c>
      <c r="C14508" s="1" t="str">
        <f>VLOOKUP(A14508,[1]Maestra!A$1:C$746,3,0)</f>
        <v>Financiamiento Exportacion Pre Embarque</v>
      </c>
      <c r="D14508" s="1" t="s">
        <v>515</v>
      </c>
      <c r="E14508" s="1" t="s">
        <v>537</v>
      </c>
      <c r="F14508" s="1">
        <v>241</v>
      </c>
      <c r="G14508" s="1">
        <v>241</v>
      </c>
      <c r="H14508" s="1">
        <v>302</v>
      </c>
      <c r="I14508" s="1" t="s">
        <v>448</v>
      </c>
      <c r="J14508" s="1" t="s">
        <v>325</v>
      </c>
      <c r="K14508" s="1">
        <v>9999</v>
      </c>
      <c r="L14508" s="1">
        <v>9999</v>
      </c>
      <c r="M14508" s="1" t="s">
        <v>447</v>
      </c>
      <c r="Q14508" s="2" t="s">
        <v>37</v>
      </c>
      <c r="R14508" s="1" t="s">
        <v>531</v>
      </c>
      <c r="S14508" s="1" t="str">
        <f t="shared" si="460"/>
        <v>LPC302|V|CMED|9999|9999|NORM</v>
      </c>
      <c r="T14508" s="2" t="str">
        <f t="shared" si="461"/>
        <v>OK</v>
      </c>
    </row>
    <row r="14509" spans="1:20" x14ac:dyDescent="0.25">
      <c r="A14509" s="1">
        <v>601020199</v>
      </c>
      <c r="B14509" s="1" t="str">
        <f>VLOOKUP(A14509,[1]Maestra!A$1:C$746,2,0)</f>
        <v>ACFEPREM7</v>
      </c>
      <c r="C14509" s="1" t="str">
        <f>VLOOKUP(A14509,[1]Maestra!A$1:C$746,3,0)</f>
        <v>Financiamiento Exportacion Pre Embarque</v>
      </c>
      <c r="D14509" s="1" t="s">
        <v>515</v>
      </c>
      <c r="E14509" s="1" t="s">
        <v>537</v>
      </c>
      <c r="F14509" s="1">
        <v>241</v>
      </c>
      <c r="G14509" s="1">
        <v>241</v>
      </c>
      <c r="H14509" s="1">
        <v>302</v>
      </c>
      <c r="I14509" s="1" t="s">
        <v>448</v>
      </c>
      <c r="J14509" s="1" t="s">
        <v>330</v>
      </c>
      <c r="K14509" s="1">
        <v>9999</v>
      </c>
      <c r="L14509" s="1">
        <v>9999</v>
      </c>
      <c r="M14509" s="1" t="s">
        <v>445</v>
      </c>
      <c r="Q14509" s="2" t="s">
        <v>37</v>
      </c>
      <c r="R14509" s="1" t="s">
        <v>531</v>
      </c>
      <c r="S14509" s="1" t="str">
        <f t="shared" si="460"/>
        <v>LPC302|V|CMIE|9999|9999|DUPE</v>
      </c>
      <c r="T14509" s="2" t="str">
        <f t="shared" si="461"/>
        <v>OK</v>
      </c>
    </row>
    <row r="14510" spans="1:20" x14ac:dyDescent="0.25">
      <c r="A14510" s="1">
        <v>601020199</v>
      </c>
      <c r="B14510" s="1" t="str">
        <f>VLOOKUP(A14510,[1]Maestra!A$1:C$746,2,0)</f>
        <v>ACFEPREM7</v>
      </c>
      <c r="C14510" s="1" t="str">
        <f>VLOOKUP(A14510,[1]Maestra!A$1:C$746,3,0)</f>
        <v>Financiamiento Exportacion Pre Embarque</v>
      </c>
      <c r="D14510" s="1" t="s">
        <v>515</v>
      </c>
      <c r="E14510" s="1" t="s">
        <v>537</v>
      </c>
      <c r="F14510" s="1">
        <v>241</v>
      </c>
      <c r="G14510" s="1">
        <v>241</v>
      </c>
      <c r="H14510" s="1">
        <v>302</v>
      </c>
      <c r="I14510" s="1" t="s">
        <v>448</v>
      </c>
      <c r="J14510" s="1" t="s">
        <v>330</v>
      </c>
      <c r="K14510" s="1">
        <v>9999</v>
      </c>
      <c r="L14510" s="1">
        <v>9999</v>
      </c>
      <c r="M14510" s="1" t="s">
        <v>447</v>
      </c>
      <c r="Q14510" s="2" t="s">
        <v>37</v>
      </c>
      <c r="R14510" s="1" t="s">
        <v>531</v>
      </c>
      <c r="S14510" s="1" t="str">
        <f t="shared" si="460"/>
        <v>LPC302|V|CMIE|9999|9999|NORM</v>
      </c>
      <c r="T14510" s="2" t="str">
        <f t="shared" si="461"/>
        <v>OK</v>
      </c>
    </row>
    <row r="14511" spans="1:20" x14ac:dyDescent="0.25">
      <c r="A14511" s="1">
        <v>601020199</v>
      </c>
      <c r="B14511" s="1" t="str">
        <f>VLOOKUP(A14511,[1]Maestra!A$1:C$746,2,0)</f>
        <v>ACFEPREM7</v>
      </c>
      <c r="C14511" s="1" t="str">
        <f>VLOOKUP(A14511,[1]Maestra!A$1:C$746,3,0)</f>
        <v>Financiamiento Exportacion Pre Embarque</v>
      </c>
      <c r="D14511" s="1" t="s">
        <v>515</v>
      </c>
      <c r="E14511" s="1" t="s">
        <v>537</v>
      </c>
      <c r="F14511" s="1">
        <v>241</v>
      </c>
      <c r="G14511" s="1">
        <v>241</v>
      </c>
      <c r="H14511" s="1">
        <v>302</v>
      </c>
      <c r="I14511" s="1" t="s">
        <v>448</v>
      </c>
      <c r="J14511" s="1" t="s">
        <v>331</v>
      </c>
      <c r="K14511" s="1">
        <v>9999</v>
      </c>
      <c r="L14511" s="1">
        <v>9999</v>
      </c>
      <c r="M14511" s="1" t="s">
        <v>445</v>
      </c>
      <c r="Q14511" s="2" t="s">
        <v>37</v>
      </c>
      <c r="R14511" s="1" t="s">
        <v>531</v>
      </c>
      <c r="S14511" s="1" t="str">
        <f t="shared" si="460"/>
        <v>LPC302|V|CPEM|9999|9999|DUPE</v>
      </c>
      <c r="T14511" s="2" t="str">
        <f t="shared" si="461"/>
        <v>OK</v>
      </c>
    </row>
    <row r="14512" spans="1:20" x14ac:dyDescent="0.25">
      <c r="A14512" s="1">
        <v>601020199</v>
      </c>
      <c r="B14512" s="1" t="str">
        <f>VLOOKUP(A14512,[1]Maestra!A$1:C$746,2,0)</f>
        <v>ACFEPREM7</v>
      </c>
      <c r="C14512" s="1" t="str">
        <f>VLOOKUP(A14512,[1]Maestra!A$1:C$746,3,0)</f>
        <v>Financiamiento Exportacion Pre Embarque</v>
      </c>
      <c r="D14512" s="1" t="s">
        <v>515</v>
      </c>
      <c r="E14512" s="1" t="s">
        <v>537</v>
      </c>
      <c r="F14512" s="1">
        <v>241</v>
      </c>
      <c r="G14512" s="1">
        <v>241</v>
      </c>
      <c r="H14512" s="1">
        <v>302</v>
      </c>
      <c r="I14512" s="1" t="s">
        <v>448</v>
      </c>
      <c r="J14512" s="1" t="s">
        <v>331</v>
      </c>
      <c r="K14512" s="1">
        <v>9999</v>
      </c>
      <c r="L14512" s="1">
        <v>9999</v>
      </c>
      <c r="M14512" s="1" t="s">
        <v>447</v>
      </c>
      <c r="Q14512" s="2" t="s">
        <v>37</v>
      </c>
      <c r="R14512" s="1" t="s">
        <v>531</v>
      </c>
      <c r="S14512" s="1" t="str">
        <f t="shared" si="460"/>
        <v>LPC302|V|CPEM|9999|9999|NORM</v>
      </c>
      <c r="T14512" s="2" t="str">
        <f t="shared" si="461"/>
        <v>OK</v>
      </c>
    </row>
    <row r="14513" spans="1:20" x14ac:dyDescent="0.25">
      <c r="A14513" s="1">
        <v>601020399</v>
      </c>
      <c r="B14513" s="1" t="str">
        <f>VLOOKUP(A14513,[1]Maestra!A$1:C$746,2,0)</f>
        <v>ACFEPEVD7</v>
      </c>
      <c r="C14513" s="1" t="str">
        <f>VLOOKUP(A14513,[1]Maestra!A$1:C$746,3,0)</f>
        <v>Financiamiento Exportacion Pre Embarque Crecer</v>
      </c>
      <c r="D14513" s="1" t="s">
        <v>515</v>
      </c>
      <c r="E14513" s="1" t="s">
        <v>537</v>
      </c>
      <c r="F14513" s="1">
        <v>241</v>
      </c>
      <c r="G14513" s="1">
        <v>241</v>
      </c>
      <c r="H14513" s="1">
        <v>303</v>
      </c>
      <c r="I14513" s="1" t="s">
        <v>415</v>
      </c>
      <c r="J14513" s="1" t="s">
        <v>327</v>
      </c>
      <c r="K14513" s="1">
        <v>9999</v>
      </c>
      <c r="L14513" s="1">
        <v>9999</v>
      </c>
      <c r="M14513" s="1" t="s">
        <v>445</v>
      </c>
      <c r="Q14513" s="2" t="s">
        <v>37</v>
      </c>
      <c r="R14513" s="1" t="s">
        <v>531</v>
      </c>
      <c r="S14513" s="1" t="str">
        <f t="shared" si="460"/>
        <v>LPC303|S|CCOR|9999|9999|DUPE</v>
      </c>
      <c r="T14513" s="2" t="str">
        <f t="shared" si="461"/>
        <v>OK</v>
      </c>
    </row>
    <row r="14514" spans="1:20" x14ac:dyDescent="0.25">
      <c r="A14514" s="1">
        <v>601020399</v>
      </c>
      <c r="B14514" s="1" t="str">
        <f>VLOOKUP(A14514,[1]Maestra!A$1:C$746,2,0)</f>
        <v>ACFEPEVD7</v>
      </c>
      <c r="C14514" s="1" t="str">
        <f>VLOOKUP(A14514,[1]Maestra!A$1:C$746,3,0)</f>
        <v>Financiamiento Exportacion Pre Embarque Crecer</v>
      </c>
      <c r="D14514" s="1" t="s">
        <v>515</v>
      </c>
      <c r="E14514" s="1" t="s">
        <v>537</v>
      </c>
      <c r="F14514" s="1">
        <v>241</v>
      </c>
      <c r="G14514" s="1">
        <v>241</v>
      </c>
      <c r="H14514" s="1">
        <v>303</v>
      </c>
      <c r="I14514" s="1" t="s">
        <v>415</v>
      </c>
      <c r="J14514" s="1" t="s">
        <v>327</v>
      </c>
      <c r="K14514" s="1">
        <v>9999</v>
      </c>
      <c r="L14514" s="1">
        <v>9999</v>
      </c>
      <c r="M14514" s="1" t="s">
        <v>447</v>
      </c>
      <c r="Q14514" s="2" t="s">
        <v>37</v>
      </c>
      <c r="R14514" s="1" t="s">
        <v>531</v>
      </c>
      <c r="S14514" s="1" t="str">
        <f t="shared" si="460"/>
        <v>LPC303|S|CCOR|9999|9999|NORM</v>
      </c>
      <c r="T14514" s="2" t="str">
        <f t="shared" si="461"/>
        <v>OK</v>
      </c>
    </row>
    <row r="14515" spans="1:20" x14ac:dyDescent="0.25">
      <c r="A14515" s="1">
        <v>601020399</v>
      </c>
      <c r="B14515" s="1" t="str">
        <f>VLOOKUP(A14515,[1]Maestra!A$1:C$746,2,0)</f>
        <v>ACFEPEVD7</v>
      </c>
      <c r="C14515" s="1" t="str">
        <f>VLOOKUP(A14515,[1]Maestra!A$1:C$746,3,0)</f>
        <v>Financiamiento Exportacion Pre Embarque Crecer</v>
      </c>
      <c r="D14515" s="1" t="s">
        <v>515</v>
      </c>
      <c r="E14515" s="1" t="s">
        <v>537</v>
      </c>
      <c r="F14515" s="1">
        <v>241</v>
      </c>
      <c r="G14515" s="1">
        <v>241</v>
      </c>
      <c r="H14515" s="1">
        <v>303</v>
      </c>
      <c r="I14515" s="1" t="s">
        <v>415</v>
      </c>
      <c r="J14515" s="1" t="s">
        <v>328</v>
      </c>
      <c r="K14515" s="1">
        <v>9999</v>
      </c>
      <c r="L14515" s="1">
        <v>9999</v>
      </c>
      <c r="M14515" s="1" t="s">
        <v>445</v>
      </c>
      <c r="Q14515" s="2" t="s">
        <v>37</v>
      </c>
      <c r="R14515" s="1" t="s">
        <v>531</v>
      </c>
      <c r="S14515" s="1" t="str">
        <f t="shared" si="460"/>
        <v>LPC303|S|CGEM|9999|9999|DUPE</v>
      </c>
      <c r="T14515" s="2" t="str">
        <f t="shared" si="461"/>
        <v>OK</v>
      </c>
    </row>
    <row r="14516" spans="1:20" x14ac:dyDescent="0.25">
      <c r="A14516" s="1">
        <v>601020399</v>
      </c>
      <c r="B14516" s="1" t="str">
        <f>VLOOKUP(A14516,[1]Maestra!A$1:C$746,2,0)</f>
        <v>ACFEPEVD7</v>
      </c>
      <c r="C14516" s="1" t="str">
        <f>VLOOKUP(A14516,[1]Maestra!A$1:C$746,3,0)</f>
        <v>Financiamiento Exportacion Pre Embarque Crecer</v>
      </c>
      <c r="D14516" s="1" t="s">
        <v>515</v>
      </c>
      <c r="E14516" s="1" t="s">
        <v>537</v>
      </c>
      <c r="F14516" s="1">
        <v>241</v>
      </c>
      <c r="G14516" s="1">
        <v>241</v>
      </c>
      <c r="H14516" s="1">
        <v>303</v>
      </c>
      <c r="I14516" s="1" t="s">
        <v>415</v>
      </c>
      <c r="J14516" s="1" t="s">
        <v>328</v>
      </c>
      <c r="K14516" s="1">
        <v>9999</v>
      </c>
      <c r="L14516" s="1">
        <v>9999</v>
      </c>
      <c r="M14516" s="1" t="s">
        <v>447</v>
      </c>
      <c r="Q14516" s="2" t="s">
        <v>37</v>
      </c>
      <c r="R14516" s="1" t="s">
        <v>531</v>
      </c>
      <c r="S14516" s="1" t="str">
        <f t="shared" si="460"/>
        <v>LPC303|S|CGEM|9999|9999|NORM</v>
      </c>
      <c r="T14516" s="2" t="str">
        <f t="shared" si="461"/>
        <v>OK</v>
      </c>
    </row>
    <row r="14517" spans="1:20" x14ac:dyDescent="0.25">
      <c r="A14517" s="1">
        <v>601020399</v>
      </c>
      <c r="B14517" s="1" t="str">
        <f>VLOOKUP(A14517,[1]Maestra!A$1:C$746,2,0)</f>
        <v>ACFEPEVD7</v>
      </c>
      <c r="C14517" s="1" t="str">
        <f>VLOOKUP(A14517,[1]Maestra!A$1:C$746,3,0)</f>
        <v>Financiamiento Exportacion Pre Embarque Crecer</v>
      </c>
      <c r="D14517" s="1" t="s">
        <v>515</v>
      </c>
      <c r="E14517" s="1" t="s">
        <v>537</v>
      </c>
      <c r="F14517" s="1">
        <v>241</v>
      </c>
      <c r="G14517" s="1">
        <v>241</v>
      </c>
      <c r="H14517" s="1">
        <v>303</v>
      </c>
      <c r="I14517" s="1" t="s">
        <v>415</v>
      </c>
      <c r="J14517" s="1" t="s">
        <v>325</v>
      </c>
      <c r="K14517" s="1">
        <v>9999</v>
      </c>
      <c r="L14517" s="1">
        <v>9999</v>
      </c>
      <c r="M14517" s="1" t="s">
        <v>445</v>
      </c>
      <c r="Q14517" s="2" t="s">
        <v>37</v>
      </c>
      <c r="R14517" s="1" t="s">
        <v>531</v>
      </c>
      <c r="S14517" s="1" t="str">
        <f t="shared" si="460"/>
        <v>LPC303|S|CMED|9999|9999|DUPE</v>
      </c>
      <c r="T14517" s="2" t="str">
        <f t="shared" si="461"/>
        <v>OK</v>
      </c>
    </row>
    <row r="14518" spans="1:20" x14ac:dyDescent="0.25">
      <c r="A14518" s="1">
        <v>601020399</v>
      </c>
      <c r="B14518" s="1" t="str">
        <f>VLOOKUP(A14518,[1]Maestra!A$1:C$746,2,0)</f>
        <v>ACFEPEVD7</v>
      </c>
      <c r="C14518" s="1" t="str">
        <f>VLOOKUP(A14518,[1]Maestra!A$1:C$746,3,0)</f>
        <v>Financiamiento Exportacion Pre Embarque Crecer</v>
      </c>
      <c r="D14518" s="1" t="s">
        <v>515</v>
      </c>
      <c r="E14518" s="1" t="s">
        <v>537</v>
      </c>
      <c r="F14518" s="1">
        <v>241</v>
      </c>
      <c r="G14518" s="1">
        <v>241</v>
      </c>
      <c r="H14518" s="1">
        <v>303</v>
      </c>
      <c r="I14518" s="1" t="s">
        <v>415</v>
      </c>
      <c r="J14518" s="1" t="s">
        <v>325</v>
      </c>
      <c r="K14518" s="1">
        <v>9999</v>
      </c>
      <c r="L14518" s="1">
        <v>9999</v>
      </c>
      <c r="M14518" s="1" t="s">
        <v>447</v>
      </c>
      <c r="Q14518" s="2" t="s">
        <v>37</v>
      </c>
      <c r="R14518" s="1" t="s">
        <v>531</v>
      </c>
      <c r="S14518" s="1" t="str">
        <f t="shared" si="460"/>
        <v>LPC303|S|CMED|9999|9999|NORM</v>
      </c>
      <c r="T14518" s="2" t="str">
        <f t="shared" si="461"/>
        <v>OK</v>
      </c>
    </row>
    <row r="14519" spans="1:20" x14ac:dyDescent="0.25">
      <c r="A14519" s="1">
        <v>601020399</v>
      </c>
      <c r="B14519" s="1" t="str">
        <f>VLOOKUP(A14519,[1]Maestra!A$1:C$746,2,0)</f>
        <v>ACFEPEVD7</v>
      </c>
      <c r="C14519" s="1" t="str">
        <f>VLOOKUP(A14519,[1]Maestra!A$1:C$746,3,0)</f>
        <v>Financiamiento Exportacion Pre Embarque Crecer</v>
      </c>
      <c r="D14519" s="1" t="s">
        <v>515</v>
      </c>
      <c r="E14519" s="1" t="s">
        <v>537</v>
      </c>
      <c r="F14519" s="1">
        <v>241</v>
      </c>
      <c r="G14519" s="1">
        <v>241</v>
      </c>
      <c r="H14519" s="1">
        <v>303</v>
      </c>
      <c r="I14519" s="1" t="s">
        <v>415</v>
      </c>
      <c r="J14519" s="1" t="s">
        <v>331</v>
      </c>
      <c r="K14519" s="1">
        <v>9999</v>
      </c>
      <c r="L14519" s="1">
        <v>9999</v>
      </c>
      <c r="M14519" s="1" t="s">
        <v>445</v>
      </c>
      <c r="Q14519" s="2" t="s">
        <v>37</v>
      </c>
      <c r="R14519" s="1" t="s">
        <v>531</v>
      </c>
      <c r="S14519" s="1" t="str">
        <f t="shared" si="460"/>
        <v>LPC303|S|CPEM|9999|9999|DUPE</v>
      </c>
      <c r="T14519" s="2" t="str">
        <f t="shared" si="461"/>
        <v>OK</v>
      </c>
    </row>
    <row r="14520" spans="1:20" x14ac:dyDescent="0.25">
      <c r="A14520" s="1">
        <v>601020399</v>
      </c>
      <c r="B14520" s="1" t="str">
        <f>VLOOKUP(A14520,[1]Maestra!A$1:C$746,2,0)</f>
        <v>ACFEPEVD7</v>
      </c>
      <c r="C14520" s="1" t="str">
        <f>VLOOKUP(A14520,[1]Maestra!A$1:C$746,3,0)</f>
        <v>Financiamiento Exportacion Pre Embarque Crecer</v>
      </c>
      <c r="D14520" s="1" t="s">
        <v>515</v>
      </c>
      <c r="E14520" s="1" t="s">
        <v>537</v>
      </c>
      <c r="F14520" s="1">
        <v>241</v>
      </c>
      <c r="G14520" s="1">
        <v>241</v>
      </c>
      <c r="H14520" s="1">
        <v>303</v>
      </c>
      <c r="I14520" s="1" t="s">
        <v>415</v>
      </c>
      <c r="J14520" s="1" t="s">
        <v>331</v>
      </c>
      <c r="K14520" s="1">
        <v>9999</v>
      </c>
      <c r="L14520" s="1">
        <v>9999</v>
      </c>
      <c r="M14520" s="1" t="s">
        <v>447</v>
      </c>
      <c r="Q14520" s="2" t="s">
        <v>37</v>
      </c>
      <c r="R14520" s="1" t="s">
        <v>531</v>
      </c>
      <c r="S14520" s="1" t="str">
        <f t="shared" si="460"/>
        <v>LPC303|S|CPEM|9999|9999|NORM</v>
      </c>
      <c r="T14520" s="2" t="str">
        <f t="shared" si="461"/>
        <v>OK</v>
      </c>
    </row>
    <row r="14521" spans="1:20" x14ac:dyDescent="0.25">
      <c r="A14521" s="1">
        <v>601020399</v>
      </c>
      <c r="B14521" s="1" t="str">
        <f>VLOOKUP(A14521,[1]Maestra!A$1:C$746,2,0)</f>
        <v>ACFEPEVD7</v>
      </c>
      <c r="C14521" s="1" t="str">
        <f>VLOOKUP(A14521,[1]Maestra!A$1:C$746,3,0)</f>
        <v>Financiamiento Exportacion Pre Embarque Crecer</v>
      </c>
      <c r="D14521" s="1" t="s">
        <v>515</v>
      </c>
      <c r="E14521" s="1" t="s">
        <v>537</v>
      </c>
      <c r="F14521" s="1">
        <v>241</v>
      </c>
      <c r="G14521" s="1">
        <v>241</v>
      </c>
      <c r="H14521" s="1">
        <v>303</v>
      </c>
      <c r="I14521" s="1" t="s">
        <v>448</v>
      </c>
      <c r="J14521" s="1" t="s">
        <v>327</v>
      </c>
      <c r="K14521" s="1">
        <v>9999</v>
      </c>
      <c r="L14521" s="1">
        <v>9999</v>
      </c>
      <c r="M14521" s="1" t="s">
        <v>445</v>
      </c>
      <c r="Q14521" s="2" t="s">
        <v>37</v>
      </c>
      <c r="R14521" s="1" t="s">
        <v>531</v>
      </c>
      <c r="S14521" s="1" t="str">
        <f t="shared" si="460"/>
        <v>LPC303|V|CCOR|9999|9999|DUPE</v>
      </c>
      <c r="T14521" s="2" t="str">
        <f t="shared" si="461"/>
        <v>OK</v>
      </c>
    </row>
    <row r="14522" spans="1:20" x14ac:dyDescent="0.25">
      <c r="A14522" s="1">
        <v>601020399</v>
      </c>
      <c r="B14522" s="1" t="str">
        <f>VLOOKUP(A14522,[1]Maestra!A$1:C$746,2,0)</f>
        <v>ACFEPEVD7</v>
      </c>
      <c r="C14522" s="1" t="str">
        <f>VLOOKUP(A14522,[1]Maestra!A$1:C$746,3,0)</f>
        <v>Financiamiento Exportacion Pre Embarque Crecer</v>
      </c>
      <c r="D14522" s="1" t="s">
        <v>515</v>
      </c>
      <c r="E14522" s="1" t="s">
        <v>537</v>
      </c>
      <c r="F14522" s="1">
        <v>241</v>
      </c>
      <c r="G14522" s="1">
        <v>241</v>
      </c>
      <c r="H14522" s="1">
        <v>303</v>
      </c>
      <c r="I14522" s="1" t="s">
        <v>448</v>
      </c>
      <c r="J14522" s="1" t="s">
        <v>327</v>
      </c>
      <c r="K14522" s="1">
        <v>9999</v>
      </c>
      <c r="L14522" s="1">
        <v>9999</v>
      </c>
      <c r="M14522" s="1" t="s">
        <v>447</v>
      </c>
      <c r="Q14522" s="2" t="s">
        <v>37</v>
      </c>
      <c r="R14522" s="1" t="s">
        <v>531</v>
      </c>
      <c r="S14522" s="1" t="str">
        <f t="shared" si="460"/>
        <v>LPC303|V|CCOR|9999|9999|NORM</v>
      </c>
      <c r="T14522" s="2" t="str">
        <f t="shared" si="461"/>
        <v>OK</v>
      </c>
    </row>
    <row r="14523" spans="1:20" x14ac:dyDescent="0.25">
      <c r="A14523" s="1">
        <v>601020399</v>
      </c>
      <c r="B14523" s="1" t="str">
        <f>VLOOKUP(A14523,[1]Maestra!A$1:C$746,2,0)</f>
        <v>ACFEPEVD7</v>
      </c>
      <c r="C14523" s="1" t="str">
        <f>VLOOKUP(A14523,[1]Maestra!A$1:C$746,3,0)</f>
        <v>Financiamiento Exportacion Pre Embarque Crecer</v>
      </c>
      <c r="D14523" s="1" t="s">
        <v>515</v>
      </c>
      <c r="E14523" s="1" t="s">
        <v>537</v>
      </c>
      <c r="F14523" s="1">
        <v>241</v>
      </c>
      <c r="G14523" s="1">
        <v>241</v>
      </c>
      <c r="H14523" s="1">
        <v>303</v>
      </c>
      <c r="I14523" s="1" t="s">
        <v>448</v>
      </c>
      <c r="J14523" s="1" t="s">
        <v>328</v>
      </c>
      <c r="K14523" s="1">
        <v>9999</v>
      </c>
      <c r="L14523" s="1">
        <v>9999</v>
      </c>
      <c r="M14523" s="1" t="s">
        <v>445</v>
      </c>
      <c r="Q14523" s="2" t="s">
        <v>37</v>
      </c>
      <c r="R14523" s="1" t="s">
        <v>531</v>
      </c>
      <c r="S14523" s="1" t="str">
        <f t="shared" si="460"/>
        <v>LPC303|V|CGEM|9999|9999|DUPE</v>
      </c>
      <c r="T14523" s="2" t="str">
        <f t="shared" si="461"/>
        <v>OK</v>
      </c>
    </row>
    <row r="14524" spans="1:20" x14ac:dyDescent="0.25">
      <c r="A14524" s="1">
        <v>601020399</v>
      </c>
      <c r="B14524" s="1" t="str">
        <f>VLOOKUP(A14524,[1]Maestra!A$1:C$746,2,0)</f>
        <v>ACFEPEVD7</v>
      </c>
      <c r="C14524" s="1" t="str">
        <f>VLOOKUP(A14524,[1]Maestra!A$1:C$746,3,0)</f>
        <v>Financiamiento Exportacion Pre Embarque Crecer</v>
      </c>
      <c r="D14524" s="1" t="s">
        <v>515</v>
      </c>
      <c r="E14524" s="1" t="s">
        <v>537</v>
      </c>
      <c r="F14524" s="1">
        <v>241</v>
      </c>
      <c r="G14524" s="1">
        <v>241</v>
      </c>
      <c r="H14524" s="1">
        <v>303</v>
      </c>
      <c r="I14524" s="1" t="s">
        <v>448</v>
      </c>
      <c r="J14524" s="1" t="s">
        <v>328</v>
      </c>
      <c r="K14524" s="1">
        <v>9999</v>
      </c>
      <c r="L14524" s="1">
        <v>9999</v>
      </c>
      <c r="M14524" s="1" t="s">
        <v>447</v>
      </c>
      <c r="Q14524" s="2" t="s">
        <v>37</v>
      </c>
      <c r="R14524" s="1" t="s">
        <v>531</v>
      </c>
      <c r="S14524" s="1" t="str">
        <f t="shared" si="460"/>
        <v>LPC303|V|CGEM|9999|9999|NORM</v>
      </c>
      <c r="T14524" s="2" t="str">
        <f t="shared" si="461"/>
        <v>OK</v>
      </c>
    </row>
    <row r="14525" spans="1:20" x14ac:dyDescent="0.25">
      <c r="A14525" s="1">
        <v>601020399</v>
      </c>
      <c r="B14525" s="1" t="str">
        <f>VLOOKUP(A14525,[1]Maestra!A$1:C$746,2,0)</f>
        <v>ACFEPEVD7</v>
      </c>
      <c r="C14525" s="1" t="str">
        <f>VLOOKUP(A14525,[1]Maestra!A$1:C$746,3,0)</f>
        <v>Financiamiento Exportacion Pre Embarque Crecer</v>
      </c>
      <c r="D14525" s="1" t="s">
        <v>515</v>
      </c>
      <c r="E14525" s="1" t="s">
        <v>537</v>
      </c>
      <c r="F14525" s="1">
        <v>241</v>
      </c>
      <c r="G14525" s="1">
        <v>241</v>
      </c>
      <c r="H14525" s="1">
        <v>303</v>
      </c>
      <c r="I14525" s="1" t="s">
        <v>448</v>
      </c>
      <c r="J14525" s="1" t="s">
        <v>325</v>
      </c>
      <c r="K14525" s="1">
        <v>9999</v>
      </c>
      <c r="L14525" s="1">
        <v>9999</v>
      </c>
      <c r="M14525" s="1" t="s">
        <v>445</v>
      </c>
      <c r="Q14525" s="2" t="s">
        <v>37</v>
      </c>
      <c r="R14525" s="1" t="s">
        <v>531</v>
      </c>
      <c r="S14525" s="1" t="str">
        <f t="shared" si="460"/>
        <v>LPC303|V|CMED|9999|9999|DUPE</v>
      </c>
      <c r="T14525" s="2" t="str">
        <f t="shared" si="461"/>
        <v>OK</v>
      </c>
    </row>
    <row r="14526" spans="1:20" x14ac:dyDescent="0.25">
      <c r="A14526" s="1">
        <v>601020399</v>
      </c>
      <c r="B14526" s="1" t="str">
        <f>VLOOKUP(A14526,[1]Maestra!A$1:C$746,2,0)</f>
        <v>ACFEPEVD7</v>
      </c>
      <c r="C14526" s="1" t="str">
        <f>VLOOKUP(A14526,[1]Maestra!A$1:C$746,3,0)</f>
        <v>Financiamiento Exportacion Pre Embarque Crecer</v>
      </c>
      <c r="D14526" s="1" t="s">
        <v>515</v>
      </c>
      <c r="E14526" s="1" t="s">
        <v>537</v>
      </c>
      <c r="F14526" s="1">
        <v>241</v>
      </c>
      <c r="G14526" s="1">
        <v>241</v>
      </c>
      <c r="H14526" s="1">
        <v>303</v>
      </c>
      <c r="I14526" s="1" t="s">
        <v>448</v>
      </c>
      <c r="J14526" s="1" t="s">
        <v>325</v>
      </c>
      <c r="K14526" s="1">
        <v>9999</v>
      </c>
      <c r="L14526" s="1">
        <v>9999</v>
      </c>
      <c r="M14526" s="1" t="s">
        <v>447</v>
      </c>
      <c r="Q14526" s="2" t="s">
        <v>37</v>
      </c>
      <c r="R14526" s="1" t="s">
        <v>531</v>
      </c>
      <c r="S14526" s="1" t="str">
        <f t="shared" si="460"/>
        <v>LPC303|V|CMED|9999|9999|NORM</v>
      </c>
      <c r="T14526" s="2" t="str">
        <f t="shared" si="461"/>
        <v>OK</v>
      </c>
    </row>
    <row r="14527" spans="1:20" x14ac:dyDescent="0.25">
      <c r="A14527" s="1">
        <v>601020399</v>
      </c>
      <c r="B14527" s="1" t="str">
        <f>VLOOKUP(A14527,[1]Maestra!A$1:C$746,2,0)</f>
        <v>ACFEPEVD7</v>
      </c>
      <c r="C14527" s="1" t="str">
        <f>VLOOKUP(A14527,[1]Maestra!A$1:C$746,3,0)</f>
        <v>Financiamiento Exportacion Pre Embarque Crecer</v>
      </c>
      <c r="D14527" s="1" t="s">
        <v>515</v>
      </c>
      <c r="E14527" s="1" t="s">
        <v>537</v>
      </c>
      <c r="F14527" s="1">
        <v>241</v>
      </c>
      <c r="G14527" s="1">
        <v>241</v>
      </c>
      <c r="H14527" s="1">
        <v>303</v>
      </c>
      <c r="I14527" s="1" t="s">
        <v>448</v>
      </c>
      <c r="J14527" s="1" t="s">
        <v>331</v>
      </c>
      <c r="K14527" s="1">
        <v>9999</v>
      </c>
      <c r="L14527" s="1">
        <v>9999</v>
      </c>
      <c r="M14527" s="1" t="s">
        <v>445</v>
      </c>
      <c r="Q14527" s="2" t="s">
        <v>37</v>
      </c>
      <c r="R14527" s="1" t="s">
        <v>531</v>
      </c>
      <c r="S14527" s="1" t="str">
        <f t="shared" si="460"/>
        <v>LPC303|V|CPEM|9999|9999|DUPE</v>
      </c>
      <c r="T14527" s="2" t="str">
        <f t="shared" si="461"/>
        <v>OK</v>
      </c>
    </row>
    <row r="14528" spans="1:20" x14ac:dyDescent="0.25">
      <c r="A14528" s="1">
        <v>601020399</v>
      </c>
      <c r="B14528" s="1" t="str">
        <f>VLOOKUP(A14528,[1]Maestra!A$1:C$746,2,0)</f>
        <v>ACFEPEVD7</v>
      </c>
      <c r="C14528" s="1" t="str">
        <f>VLOOKUP(A14528,[1]Maestra!A$1:C$746,3,0)</f>
        <v>Financiamiento Exportacion Pre Embarque Crecer</v>
      </c>
      <c r="D14528" s="1" t="s">
        <v>515</v>
      </c>
      <c r="E14528" s="1" t="s">
        <v>537</v>
      </c>
      <c r="F14528" s="1">
        <v>241</v>
      </c>
      <c r="G14528" s="1">
        <v>241</v>
      </c>
      <c r="H14528" s="1">
        <v>303</v>
      </c>
      <c r="I14528" s="1" t="s">
        <v>448</v>
      </c>
      <c r="J14528" s="1" t="s">
        <v>331</v>
      </c>
      <c r="K14528" s="1">
        <v>9999</v>
      </c>
      <c r="L14528" s="1">
        <v>9999</v>
      </c>
      <c r="M14528" s="1" t="s">
        <v>447</v>
      </c>
      <c r="Q14528" s="2" t="s">
        <v>37</v>
      </c>
      <c r="R14528" s="1" t="s">
        <v>531</v>
      </c>
      <c r="S14528" s="1" t="str">
        <f t="shared" si="460"/>
        <v>LPC303|V|CPEM|9999|9999|NORM</v>
      </c>
      <c r="T14528" s="2" t="str">
        <f t="shared" si="461"/>
        <v>OK</v>
      </c>
    </row>
    <row r="14529" spans="1:20" x14ac:dyDescent="0.25">
      <c r="A14529" s="1">
        <v>601020299</v>
      </c>
      <c r="B14529" s="1" t="str">
        <f>VLOOKUP(A14529,[1]Maestra!A$1:C$746,2,0)</f>
        <v>ACFEPOEM7</v>
      </c>
      <c r="C14529" s="1" t="str">
        <f>VLOOKUP(A14529,[1]Maestra!A$1:C$746,3,0)</f>
        <v>Financiamiento Exportacion Post Embarque</v>
      </c>
      <c r="D14529" s="1" t="s">
        <v>515</v>
      </c>
      <c r="E14529" s="1" t="s">
        <v>537</v>
      </c>
      <c r="F14529" s="1">
        <v>241</v>
      </c>
      <c r="G14529" s="1">
        <v>241</v>
      </c>
      <c r="H14529" s="1">
        <v>312</v>
      </c>
      <c r="I14529" s="1" t="s">
        <v>415</v>
      </c>
      <c r="J14529" s="1" t="s">
        <v>327</v>
      </c>
      <c r="K14529" s="1">
        <v>9999</v>
      </c>
      <c r="L14529" s="1">
        <v>9999</v>
      </c>
      <c r="M14529" s="1" t="s">
        <v>445</v>
      </c>
      <c r="Q14529" s="2" t="s">
        <v>37</v>
      </c>
      <c r="R14529" s="1" t="s">
        <v>531</v>
      </c>
      <c r="S14529" s="1" t="str">
        <f t="shared" si="460"/>
        <v>LPC312|S|CCOR|9999|9999|DUPE</v>
      </c>
      <c r="T14529" s="2" t="str">
        <f t="shared" si="461"/>
        <v>OK</v>
      </c>
    </row>
    <row r="14530" spans="1:20" x14ac:dyDescent="0.25">
      <c r="A14530" s="1">
        <v>601020299</v>
      </c>
      <c r="B14530" s="1" t="str">
        <f>VLOOKUP(A14530,[1]Maestra!A$1:C$746,2,0)</f>
        <v>ACFEPOEM7</v>
      </c>
      <c r="C14530" s="1" t="str">
        <f>VLOOKUP(A14530,[1]Maestra!A$1:C$746,3,0)</f>
        <v>Financiamiento Exportacion Post Embarque</v>
      </c>
      <c r="D14530" s="1" t="s">
        <v>515</v>
      </c>
      <c r="E14530" s="1" t="s">
        <v>537</v>
      </c>
      <c r="F14530" s="1">
        <v>241</v>
      </c>
      <c r="G14530" s="1">
        <v>241</v>
      </c>
      <c r="H14530" s="1">
        <v>312</v>
      </c>
      <c r="I14530" s="1" t="s">
        <v>415</v>
      </c>
      <c r="J14530" s="1" t="s">
        <v>327</v>
      </c>
      <c r="K14530" s="1">
        <v>9999</v>
      </c>
      <c r="L14530" s="1">
        <v>9999</v>
      </c>
      <c r="M14530" s="1" t="s">
        <v>447</v>
      </c>
      <c r="Q14530" s="2" t="s">
        <v>37</v>
      </c>
      <c r="R14530" s="1" t="s">
        <v>531</v>
      </c>
      <c r="S14530" s="1" t="str">
        <f t="shared" ref="S14530:S14593" si="462">_xlfn.CONCAT(D14530,H14530,"|",I14530,"|",J14530,"|",K14530,"|",L14530,"|",M14530)</f>
        <v>LPC312|S|CCOR|9999|9999|NORM</v>
      </c>
      <c r="T14530" s="2" t="str">
        <f t="shared" si="461"/>
        <v>OK</v>
      </c>
    </row>
    <row r="14531" spans="1:20" x14ac:dyDescent="0.25">
      <c r="A14531" s="1">
        <v>601020299</v>
      </c>
      <c r="B14531" s="1" t="str">
        <f>VLOOKUP(A14531,[1]Maestra!A$1:C$746,2,0)</f>
        <v>ACFEPOEM7</v>
      </c>
      <c r="C14531" s="1" t="str">
        <f>VLOOKUP(A14531,[1]Maestra!A$1:C$746,3,0)</f>
        <v>Financiamiento Exportacion Post Embarque</v>
      </c>
      <c r="D14531" s="1" t="s">
        <v>515</v>
      </c>
      <c r="E14531" s="1" t="s">
        <v>537</v>
      </c>
      <c r="F14531" s="1">
        <v>241</v>
      </c>
      <c r="G14531" s="1">
        <v>241</v>
      </c>
      <c r="H14531" s="1">
        <v>312</v>
      </c>
      <c r="I14531" s="1" t="s">
        <v>415</v>
      </c>
      <c r="J14531" s="1" t="s">
        <v>323</v>
      </c>
      <c r="K14531" s="1">
        <v>9999</v>
      </c>
      <c r="L14531" s="1">
        <v>9999</v>
      </c>
      <c r="M14531" s="1" t="s">
        <v>445</v>
      </c>
      <c r="Q14531" s="2" t="s">
        <v>37</v>
      </c>
      <c r="R14531" s="1" t="s">
        <v>531</v>
      </c>
      <c r="S14531" s="1" t="str">
        <f t="shared" si="462"/>
        <v>LPC312|S|CESP|9999|9999|DUPE</v>
      </c>
      <c r="T14531" s="2" t="str">
        <f t="shared" ref="T14531:T14594" si="463">IF(COUNTIFS($D$2:$D$20413,D14531,$S$2:$S$20413,S14531,$A$2:$A$20413,"&lt;&gt;"&amp;A14531)&gt;0,"Conflicto","OK")</f>
        <v>OK</v>
      </c>
    </row>
    <row r="14532" spans="1:20" x14ac:dyDescent="0.25">
      <c r="A14532" s="1">
        <v>601020299</v>
      </c>
      <c r="B14532" s="1" t="str">
        <f>VLOOKUP(A14532,[1]Maestra!A$1:C$746,2,0)</f>
        <v>ACFEPOEM7</v>
      </c>
      <c r="C14532" s="1" t="str">
        <f>VLOOKUP(A14532,[1]Maestra!A$1:C$746,3,0)</f>
        <v>Financiamiento Exportacion Post Embarque</v>
      </c>
      <c r="D14532" s="1" t="s">
        <v>515</v>
      </c>
      <c r="E14532" s="1" t="s">
        <v>537</v>
      </c>
      <c r="F14532" s="1">
        <v>241</v>
      </c>
      <c r="G14532" s="1">
        <v>241</v>
      </c>
      <c r="H14532" s="1">
        <v>312</v>
      </c>
      <c r="I14532" s="1" t="s">
        <v>415</v>
      </c>
      <c r="J14532" s="1" t="s">
        <v>323</v>
      </c>
      <c r="K14532" s="1">
        <v>9999</v>
      </c>
      <c r="L14532" s="1">
        <v>9999</v>
      </c>
      <c r="M14532" s="1" t="s">
        <v>447</v>
      </c>
      <c r="Q14532" s="2" t="s">
        <v>37</v>
      </c>
      <c r="R14532" s="1" t="s">
        <v>531</v>
      </c>
      <c r="S14532" s="1" t="str">
        <f t="shared" si="462"/>
        <v>LPC312|S|CESP|9999|9999|NORM</v>
      </c>
      <c r="T14532" s="2" t="str">
        <f t="shared" si="463"/>
        <v>OK</v>
      </c>
    </row>
    <row r="14533" spans="1:20" x14ac:dyDescent="0.25">
      <c r="A14533" s="1">
        <v>601020299</v>
      </c>
      <c r="B14533" s="1" t="str">
        <f>VLOOKUP(A14533,[1]Maestra!A$1:C$746,2,0)</f>
        <v>ACFEPOEM7</v>
      </c>
      <c r="C14533" s="1" t="str">
        <f>VLOOKUP(A14533,[1]Maestra!A$1:C$746,3,0)</f>
        <v>Financiamiento Exportacion Post Embarque</v>
      </c>
      <c r="D14533" s="1" t="s">
        <v>515</v>
      </c>
      <c r="E14533" s="1" t="s">
        <v>537</v>
      </c>
      <c r="F14533" s="1">
        <v>241</v>
      </c>
      <c r="G14533" s="1">
        <v>241</v>
      </c>
      <c r="H14533" s="1">
        <v>312</v>
      </c>
      <c r="I14533" s="1" t="s">
        <v>415</v>
      </c>
      <c r="J14533" s="1" t="s">
        <v>328</v>
      </c>
      <c r="K14533" s="1">
        <v>9999</v>
      </c>
      <c r="L14533" s="1">
        <v>9999</v>
      </c>
      <c r="M14533" s="1" t="s">
        <v>445</v>
      </c>
      <c r="Q14533" s="2" t="s">
        <v>37</v>
      </c>
      <c r="R14533" s="1" t="s">
        <v>531</v>
      </c>
      <c r="S14533" s="1" t="str">
        <f t="shared" si="462"/>
        <v>LPC312|S|CGEM|9999|9999|DUPE</v>
      </c>
      <c r="T14533" s="2" t="str">
        <f t="shared" si="463"/>
        <v>OK</v>
      </c>
    </row>
    <row r="14534" spans="1:20" x14ac:dyDescent="0.25">
      <c r="A14534" s="1">
        <v>601020299</v>
      </c>
      <c r="B14534" s="1" t="str">
        <f>VLOOKUP(A14534,[1]Maestra!A$1:C$746,2,0)</f>
        <v>ACFEPOEM7</v>
      </c>
      <c r="C14534" s="1" t="str">
        <f>VLOOKUP(A14534,[1]Maestra!A$1:C$746,3,0)</f>
        <v>Financiamiento Exportacion Post Embarque</v>
      </c>
      <c r="D14534" s="1" t="s">
        <v>515</v>
      </c>
      <c r="E14534" s="1" t="s">
        <v>537</v>
      </c>
      <c r="F14534" s="1">
        <v>241</v>
      </c>
      <c r="G14534" s="1">
        <v>241</v>
      </c>
      <c r="H14534" s="1">
        <v>312</v>
      </c>
      <c r="I14534" s="1" t="s">
        <v>415</v>
      </c>
      <c r="J14534" s="1" t="s">
        <v>328</v>
      </c>
      <c r="K14534" s="1">
        <v>9999</v>
      </c>
      <c r="L14534" s="1">
        <v>9999</v>
      </c>
      <c r="M14534" s="1" t="s">
        <v>447</v>
      </c>
      <c r="Q14534" s="2" t="s">
        <v>37</v>
      </c>
      <c r="R14534" s="1" t="s">
        <v>531</v>
      </c>
      <c r="S14534" s="1" t="str">
        <f t="shared" si="462"/>
        <v>LPC312|S|CGEM|9999|9999|NORM</v>
      </c>
      <c r="T14534" s="2" t="str">
        <f t="shared" si="463"/>
        <v>OK</v>
      </c>
    </row>
    <row r="14535" spans="1:20" x14ac:dyDescent="0.25">
      <c r="A14535" s="1">
        <v>601020299</v>
      </c>
      <c r="B14535" s="1" t="str">
        <f>VLOOKUP(A14535,[1]Maestra!A$1:C$746,2,0)</f>
        <v>ACFEPOEM7</v>
      </c>
      <c r="C14535" s="1" t="str">
        <f>VLOOKUP(A14535,[1]Maestra!A$1:C$746,3,0)</f>
        <v>Financiamiento Exportacion Post Embarque</v>
      </c>
      <c r="D14535" s="1" t="s">
        <v>515</v>
      </c>
      <c r="E14535" s="1" t="s">
        <v>537</v>
      </c>
      <c r="F14535" s="1">
        <v>241</v>
      </c>
      <c r="G14535" s="1">
        <v>241</v>
      </c>
      <c r="H14535" s="1">
        <v>312</v>
      </c>
      <c r="I14535" s="1" t="s">
        <v>415</v>
      </c>
      <c r="J14535" s="1" t="s">
        <v>325</v>
      </c>
      <c r="K14535" s="1">
        <v>9999</v>
      </c>
      <c r="L14535" s="1">
        <v>9999</v>
      </c>
      <c r="M14535" s="1" t="s">
        <v>445</v>
      </c>
      <c r="Q14535" s="2" t="s">
        <v>37</v>
      </c>
      <c r="R14535" s="1" t="s">
        <v>531</v>
      </c>
      <c r="S14535" s="1" t="str">
        <f t="shared" si="462"/>
        <v>LPC312|S|CMED|9999|9999|DUPE</v>
      </c>
      <c r="T14535" s="2" t="str">
        <f t="shared" si="463"/>
        <v>OK</v>
      </c>
    </row>
    <row r="14536" spans="1:20" x14ac:dyDescent="0.25">
      <c r="A14536" s="1">
        <v>601020299</v>
      </c>
      <c r="B14536" s="1" t="str">
        <f>VLOOKUP(A14536,[1]Maestra!A$1:C$746,2,0)</f>
        <v>ACFEPOEM7</v>
      </c>
      <c r="C14536" s="1" t="str">
        <f>VLOOKUP(A14536,[1]Maestra!A$1:C$746,3,0)</f>
        <v>Financiamiento Exportacion Post Embarque</v>
      </c>
      <c r="D14536" s="1" t="s">
        <v>515</v>
      </c>
      <c r="E14536" s="1" t="s">
        <v>537</v>
      </c>
      <c r="F14536" s="1">
        <v>241</v>
      </c>
      <c r="G14536" s="1">
        <v>241</v>
      </c>
      <c r="H14536" s="1">
        <v>312</v>
      </c>
      <c r="I14536" s="1" t="s">
        <v>415</v>
      </c>
      <c r="J14536" s="1" t="s">
        <v>325</v>
      </c>
      <c r="K14536" s="1">
        <v>9999</v>
      </c>
      <c r="L14536" s="1">
        <v>9999</v>
      </c>
      <c r="M14536" s="1" t="s">
        <v>447</v>
      </c>
      <c r="Q14536" s="2" t="s">
        <v>37</v>
      </c>
      <c r="R14536" s="1" t="s">
        <v>531</v>
      </c>
      <c r="S14536" s="1" t="str">
        <f t="shared" si="462"/>
        <v>LPC312|S|CMED|9999|9999|NORM</v>
      </c>
      <c r="T14536" s="2" t="str">
        <f t="shared" si="463"/>
        <v>OK</v>
      </c>
    </row>
    <row r="14537" spans="1:20" x14ac:dyDescent="0.25">
      <c r="A14537" s="1">
        <v>601020299</v>
      </c>
      <c r="B14537" s="1" t="str">
        <f>VLOOKUP(A14537,[1]Maestra!A$1:C$746,2,0)</f>
        <v>ACFEPOEM7</v>
      </c>
      <c r="C14537" s="1" t="str">
        <f>VLOOKUP(A14537,[1]Maestra!A$1:C$746,3,0)</f>
        <v>Financiamiento Exportacion Post Embarque</v>
      </c>
      <c r="D14537" s="1" t="s">
        <v>515</v>
      </c>
      <c r="E14537" s="1" t="s">
        <v>537</v>
      </c>
      <c r="F14537" s="1">
        <v>241</v>
      </c>
      <c r="G14537" s="1">
        <v>241</v>
      </c>
      <c r="H14537" s="1">
        <v>312</v>
      </c>
      <c r="I14537" s="1" t="s">
        <v>415</v>
      </c>
      <c r="J14537" s="1" t="s">
        <v>330</v>
      </c>
      <c r="K14537" s="1">
        <v>9999</v>
      </c>
      <c r="L14537" s="1">
        <v>9999</v>
      </c>
      <c r="M14537" s="1" t="s">
        <v>445</v>
      </c>
      <c r="Q14537" s="2" t="s">
        <v>37</v>
      </c>
      <c r="R14537" s="1" t="s">
        <v>531</v>
      </c>
      <c r="S14537" s="1" t="str">
        <f t="shared" si="462"/>
        <v>LPC312|S|CMIE|9999|9999|DUPE</v>
      </c>
      <c r="T14537" s="2" t="str">
        <f t="shared" si="463"/>
        <v>OK</v>
      </c>
    </row>
    <row r="14538" spans="1:20" x14ac:dyDescent="0.25">
      <c r="A14538" s="1">
        <v>601020299</v>
      </c>
      <c r="B14538" s="1" t="str">
        <f>VLOOKUP(A14538,[1]Maestra!A$1:C$746,2,0)</f>
        <v>ACFEPOEM7</v>
      </c>
      <c r="C14538" s="1" t="str">
        <f>VLOOKUP(A14538,[1]Maestra!A$1:C$746,3,0)</f>
        <v>Financiamiento Exportacion Post Embarque</v>
      </c>
      <c r="D14538" s="1" t="s">
        <v>515</v>
      </c>
      <c r="E14538" s="1" t="s">
        <v>537</v>
      </c>
      <c r="F14538" s="1">
        <v>241</v>
      </c>
      <c r="G14538" s="1">
        <v>241</v>
      </c>
      <c r="H14538" s="1">
        <v>312</v>
      </c>
      <c r="I14538" s="1" t="s">
        <v>415</v>
      </c>
      <c r="J14538" s="1" t="s">
        <v>330</v>
      </c>
      <c r="K14538" s="1">
        <v>9999</v>
      </c>
      <c r="L14538" s="1">
        <v>9999</v>
      </c>
      <c r="M14538" s="1" t="s">
        <v>447</v>
      </c>
      <c r="Q14538" s="2" t="s">
        <v>37</v>
      </c>
      <c r="R14538" s="1" t="s">
        <v>531</v>
      </c>
      <c r="S14538" s="1" t="str">
        <f t="shared" si="462"/>
        <v>LPC312|S|CMIE|9999|9999|NORM</v>
      </c>
      <c r="T14538" s="2" t="str">
        <f t="shared" si="463"/>
        <v>OK</v>
      </c>
    </row>
    <row r="14539" spans="1:20" x14ac:dyDescent="0.25">
      <c r="A14539" s="1">
        <v>601020299</v>
      </c>
      <c r="B14539" s="1" t="str">
        <f>VLOOKUP(A14539,[1]Maestra!A$1:C$746,2,0)</f>
        <v>ACFEPOEM7</v>
      </c>
      <c r="C14539" s="1" t="str">
        <f>VLOOKUP(A14539,[1]Maestra!A$1:C$746,3,0)</f>
        <v>Financiamiento Exportacion Post Embarque</v>
      </c>
      <c r="D14539" s="1" t="s">
        <v>515</v>
      </c>
      <c r="E14539" s="1" t="s">
        <v>537</v>
      </c>
      <c r="F14539" s="1">
        <v>241</v>
      </c>
      <c r="G14539" s="1">
        <v>241</v>
      </c>
      <c r="H14539" s="1">
        <v>312</v>
      </c>
      <c r="I14539" s="1" t="s">
        <v>415</v>
      </c>
      <c r="J14539" s="1" t="s">
        <v>331</v>
      </c>
      <c r="K14539" s="1">
        <v>9999</v>
      </c>
      <c r="L14539" s="1">
        <v>9999</v>
      </c>
      <c r="M14539" s="1" t="s">
        <v>445</v>
      </c>
      <c r="Q14539" s="2" t="s">
        <v>37</v>
      </c>
      <c r="R14539" s="1" t="s">
        <v>531</v>
      </c>
      <c r="S14539" s="1" t="str">
        <f t="shared" si="462"/>
        <v>LPC312|S|CPEM|9999|9999|DUPE</v>
      </c>
      <c r="T14539" s="2" t="str">
        <f t="shared" si="463"/>
        <v>OK</v>
      </c>
    </row>
    <row r="14540" spans="1:20" x14ac:dyDescent="0.25">
      <c r="A14540" s="1">
        <v>601020299</v>
      </c>
      <c r="B14540" s="1" t="str">
        <f>VLOOKUP(A14540,[1]Maestra!A$1:C$746,2,0)</f>
        <v>ACFEPOEM7</v>
      </c>
      <c r="C14540" s="1" t="str">
        <f>VLOOKUP(A14540,[1]Maestra!A$1:C$746,3,0)</f>
        <v>Financiamiento Exportacion Post Embarque</v>
      </c>
      <c r="D14540" s="1" t="s">
        <v>515</v>
      </c>
      <c r="E14540" s="1" t="s">
        <v>537</v>
      </c>
      <c r="F14540" s="1">
        <v>241</v>
      </c>
      <c r="G14540" s="1">
        <v>241</v>
      </c>
      <c r="H14540" s="1">
        <v>312</v>
      </c>
      <c r="I14540" s="1" t="s">
        <v>415</v>
      </c>
      <c r="J14540" s="1" t="s">
        <v>331</v>
      </c>
      <c r="K14540" s="1">
        <v>9999</v>
      </c>
      <c r="L14540" s="1">
        <v>9999</v>
      </c>
      <c r="M14540" s="1" t="s">
        <v>447</v>
      </c>
      <c r="Q14540" s="2" t="s">
        <v>37</v>
      </c>
      <c r="R14540" s="1" t="s">
        <v>531</v>
      </c>
      <c r="S14540" s="1" t="str">
        <f t="shared" si="462"/>
        <v>LPC312|S|CPEM|9999|9999|NORM</v>
      </c>
      <c r="T14540" s="2" t="str">
        <f t="shared" si="463"/>
        <v>OK</v>
      </c>
    </row>
    <row r="14541" spans="1:20" x14ac:dyDescent="0.25">
      <c r="A14541" s="1">
        <v>601020299</v>
      </c>
      <c r="B14541" s="1" t="str">
        <f>VLOOKUP(A14541,[1]Maestra!A$1:C$746,2,0)</f>
        <v>ACFEPOEM7</v>
      </c>
      <c r="C14541" s="1" t="str">
        <f>VLOOKUP(A14541,[1]Maestra!A$1:C$746,3,0)</f>
        <v>Financiamiento Exportacion Post Embarque</v>
      </c>
      <c r="D14541" s="1" t="s">
        <v>515</v>
      </c>
      <c r="E14541" s="1" t="s">
        <v>537</v>
      </c>
      <c r="F14541" s="1">
        <v>241</v>
      </c>
      <c r="G14541" s="1">
        <v>241</v>
      </c>
      <c r="H14541" s="1">
        <v>312</v>
      </c>
      <c r="I14541" s="1" t="s">
        <v>448</v>
      </c>
      <c r="J14541" s="1" t="s">
        <v>327</v>
      </c>
      <c r="K14541" s="1">
        <v>9999</v>
      </c>
      <c r="L14541" s="1">
        <v>9999</v>
      </c>
      <c r="M14541" s="1" t="s">
        <v>445</v>
      </c>
      <c r="Q14541" s="2" t="s">
        <v>37</v>
      </c>
      <c r="R14541" s="1" t="s">
        <v>531</v>
      </c>
      <c r="S14541" s="1" t="str">
        <f t="shared" si="462"/>
        <v>LPC312|V|CCOR|9999|9999|DUPE</v>
      </c>
      <c r="T14541" s="2" t="str">
        <f t="shared" si="463"/>
        <v>OK</v>
      </c>
    </row>
    <row r="14542" spans="1:20" x14ac:dyDescent="0.25">
      <c r="A14542" s="1">
        <v>601020299</v>
      </c>
      <c r="B14542" s="1" t="str">
        <f>VLOOKUP(A14542,[1]Maestra!A$1:C$746,2,0)</f>
        <v>ACFEPOEM7</v>
      </c>
      <c r="C14542" s="1" t="str">
        <f>VLOOKUP(A14542,[1]Maestra!A$1:C$746,3,0)</f>
        <v>Financiamiento Exportacion Post Embarque</v>
      </c>
      <c r="D14542" s="1" t="s">
        <v>515</v>
      </c>
      <c r="E14542" s="1" t="s">
        <v>537</v>
      </c>
      <c r="F14542" s="1">
        <v>241</v>
      </c>
      <c r="G14542" s="1">
        <v>241</v>
      </c>
      <c r="H14542" s="1">
        <v>312</v>
      </c>
      <c r="I14542" s="1" t="s">
        <v>448</v>
      </c>
      <c r="J14542" s="1" t="s">
        <v>327</v>
      </c>
      <c r="K14542" s="1">
        <v>9999</v>
      </c>
      <c r="L14542" s="1">
        <v>9999</v>
      </c>
      <c r="M14542" s="1" t="s">
        <v>447</v>
      </c>
      <c r="Q14542" s="2" t="s">
        <v>37</v>
      </c>
      <c r="R14542" s="1" t="s">
        <v>531</v>
      </c>
      <c r="S14542" s="1" t="str">
        <f t="shared" si="462"/>
        <v>LPC312|V|CCOR|9999|9999|NORM</v>
      </c>
      <c r="T14542" s="2" t="str">
        <f t="shared" si="463"/>
        <v>OK</v>
      </c>
    </row>
    <row r="14543" spans="1:20" x14ac:dyDescent="0.25">
      <c r="A14543" s="1">
        <v>601020299</v>
      </c>
      <c r="B14543" s="1" t="str">
        <f>VLOOKUP(A14543,[1]Maestra!A$1:C$746,2,0)</f>
        <v>ACFEPOEM7</v>
      </c>
      <c r="C14543" s="1" t="str">
        <f>VLOOKUP(A14543,[1]Maestra!A$1:C$746,3,0)</f>
        <v>Financiamiento Exportacion Post Embarque</v>
      </c>
      <c r="D14543" s="1" t="s">
        <v>515</v>
      </c>
      <c r="E14543" s="1" t="s">
        <v>537</v>
      </c>
      <c r="F14543" s="1">
        <v>241</v>
      </c>
      <c r="G14543" s="1">
        <v>241</v>
      </c>
      <c r="H14543" s="1">
        <v>312</v>
      </c>
      <c r="I14543" s="1" t="s">
        <v>448</v>
      </c>
      <c r="J14543" s="1" t="s">
        <v>323</v>
      </c>
      <c r="K14543" s="1">
        <v>9999</v>
      </c>
      <c r="L14543" s="1">
        <v>9999</v>
      </c>
      <c r="M14543" s="1" t="s">
        <v>445</v>
      </c>
      <c r="Q14543" s="2" t="s">
        <v>37</v>
      </c>
      <c r="R14543" s="1" t="s">
        <v>531</v>
      </c>
      <c r="S14543" s="1" t="str">
        <f t="shared" si="462"/>
        <v>LPC312|V|CESP|9999|9999|DUPE</v>
      </c>
      <c r="T14543" s="2" t="str">
        <f t="shared" si="463"/>
        <v>OK</v>
      </c>
    </row>
    <row r="14544" spans="1:20" x14ac:dyDescent="0.25">
      <c r="A14544" s="1">
        <v>601020299</v>
      </c>
      <c r="B14544" s="1" t="str">
        <f>VLOOKUP(A14544,[1]Maestra!A$1:C$746,2,0)</f>
        <v>ACFEPOEM7</v>
      </c>
      <c r="C14544" s="1" t="str">
        <f>VLOOKUP(A14544,[1]Maestra!A$1:C$746,3,0)</f>
        <v>Financiamiento Exportacion Post Embarque</v>
      </c>
      <c r="D14544" s="1" t="s">
        <v>515</v>
      </c>
      <c r="E14544" s="1" t="s">
        <v>537</v>
      </c>
      <c r="F14544" s="1">
        <v>241</v>
      </c>
      <c r="G14544" s="1">
        <v>241</v>
      </c>
      <c r="H14544" s="1">
        <v>312</v>
      </c>
      <c r="I14544" s="1" t="s">
        <v>448</v>
      </c>
      <c r="J14544" s="1" t="s">
        <v>323</v>
      </c>
      <c r="K14544" s="1">
        <v>9999</v>
      </c>
      <c r="L14544" s="1">
        <v>9999</v>
      </c>
      <c r="M14544" s="1" t="s">
        <v>447</v>
      </c>
      <c r="Q14544" s="2" t="s">
        <v>37</v>
      </c>
      <c r="R14544" s="1" t="s">
        <v>531</v>
      </c>
      <c r="S14544" s="1" t="str">
        <f t="shared" si="462"/>
        <v>LPC312|V|CESP|9999|9999|NORM</v>
      </c>
      <c r="T14544" s="2" t="str">
        <f t="shared" si="463"/>
        <v>OK</v>
      </c>
    </row>
    <row r="14545" spans="1:20" x14ac:dyDescent="0.25">
      <c r="A14545" s="1">
        <v>601020299</v>
      </c>
      <c r="B14545" s="1" t="str">
        <f>VLOOKUP(A14545,[1]Maestra!A$1:C$746,2,0)</f>
        <v>ACFEPOEM7</v>
      </c>
      <c r="C14545" s="1" t="str">
        <f>VLOOKUP(A14545,[1]Maestra!A$1:C$746,3,0)</f>
        <v>Financiamiento Exportacion Post Embarque</v>
      </c>
      <c r="D14545" s="1" t="s">
        <v>515</v>
      </c>
      <c r="E14545" s="1" t="s">
        <v>537</v>
      </c>
      <c r="F14545" s="1">
        <v>241</v>
      </c>
      <c r="G14545" s="1">
        <v>241</v>
      </c>
      <c r="H14545" s="1">
        <v>312</v>
      </c>
      <c r="I14545" s="1" t="s">
        <v>448</v>
      </c>
      <c r="J14545" s="1" t="s">
        <v>328</v>
      </c>
      <c r="K14545" s="1">
        <v>9999</v>
      </c>
      <c r="L14545" s="1">
        <v>9999</v>
      </c>
      <c r="M14545" s="1" t="s">
        <v>445</v>
      </c>
      <c r="Q14545" s="2" t="s">
        <v>37</v>
      </c>
      <c r="R14545" s="1" t="s">
        <v>531</v>
      </c>
      <c r="S14545" s="1" t="str">
        <f t="shared" si="462"/>
        <v>LPC312|V|CGEM|9999|9999|DUPE</v>
      </c>
      <c r="T14545" s="2" t="str">
        <f t="shared" si="463"/>
        <v>OK</v>
      </c>
    </row>
    <row r="14546" spans="1:20" x14ac:dyDescent="0.25">
      <c r="A14546" s="1">
        <v>601020299</v>
      </c>
      <c r="B14546" s="1" t="str">
        <f>VLOOKUP(A14546,[1]Maestra!A$1:C$746,2,0)</f>
        <v>ACFEPOEM7</v>
      </c>
      <c r="C14546" s="1" t="str">
        <f>VLOOKUP(A14546,[1]Maestra!A$1:C$746,3,0)</f>
        <v>Financiamiento Exportacion Post Embarque</v>
      </c>
      <c r="D14546" s="1" t="s">
        <v>515</v>
      </c>
      <c r="E14546" s="1" t="s">
        <v>537</v>
      </c>
      <c r="F14546" s="1">
        <v>241</v>
      </c>
      <c r="G14546" s="1">
        <v>241</v>
      </c>
      <c r="H14546" s="1">
        <v>312</v>
      </c>
      <c r="I14546" s="1" t="s">
        <v>448</v>
      </c>
      <c r="J14546" s="1" t="s">
        <v>328</v>
      </c>
      <c r="K14546" s="1">
        <v>9999</v>
      </c>
      <c r="L14546" s="1">
        <v>9999</v>
      </c>
      <c r="M14546" s="1" t="s">
        <v>447</v>
      </c>
      <c r="Q14546" s="2" t="s">
        <v>37</v>
      </c>
      <c r="R14546" s="1" t="s">
        <v>531</v>
      </c>
      <c r="S14546" s="1" t="str">
        <f t="shared" si="462"/>
        <v>LPC312|V|CGEM|9999|9999|NORM</v>
      </c>
      <c r="T14546" s="2" t="str">
        <f t="shared" si="463"/>
        <v>OK</v>
      </c>
    </row>
    <row r="14547" spans="1:20" x14ac:dyDescent="0.25">
      <c r="A14547" s="1">
        <v>601020299</v>
      </c>
      <c r="B14547" s="1" t="str">
        <f>VLOOKUP(A14547,[1]Maestra!A$1:C$746,2,0)</f>
        <v>ACFEPOEM7</v>
      </c>
      <c r="C14547" s="1" t="str">
        <f>VLOOKUP(A14547,[1]Maestra!A$1:C$746,3,0)</f>
        <v>Financiamiento Exportacion Post Embarque</v>
      </c>
      <c r="D14547" s="1" t="s">
        <v>515</v>
      </c>
      <c r="E14547" s="1" t="s">
        <v>537</v>
      </c>
      <c r="F14547" s="1">
        <v>241</v>
      </c>
      <c r="G14547" s="1">
        <v>241</v>
      </c>
      <c r="H14547" s="1">
        <v>312</v>
      </c>
      <c r="I14547" s="1" t="s">
        <v>448</v>
      </c>
      <c r="J14547" s="1" t="s">
        <v>325</v>
      </c>
      <c r="K14547" s="1">
        <v>9999</v>
      </c>
      <c r="L14547" s="1">
        <v>9999</v>
      </c>
      <c r="M14547" s="1" t="s">
        <v>445</v>
      </c>
      <c r="Q14547" s="2" t="s">
        <v>37</v>
      </c>
      <c r="R14547" s="1" t="s">
        <v>531</v>
      </c>
      <c r="S14547" s="1" t="str">
        <f t="shared" si="462"/>
        <v>LPC312|V|CMED|9999|9999|DUPE</v>
      </c>
      <c r="T14547" s="2" t="str">
        <f t="shared" si="463"/>
        <v>OK</v>
      </c>
    </row>
    <row r="14548" spans="1:20" x14ac:dyDescent="0.25">
      <c r="A14548" s="1">
        <v>601020299</v>
      </c>
      <c r="B14548" s="1" t="str">
        <f>VLOOKUP(A14548,[1]Maestra!A$1:C$746,2,0)</f>
        <v>ACFEPOEM7</v>
      </c>
      <c r="C14548" s="1" t="str">
        <f>VLOOKUP(A14548,[1]Maestra!A$1:C$746,3,0)</f>
        <v>Financiamiento Exportacion Post Embarque</v>
      </c>
      <c r="D14548" s="1" t="s">
        <v>515</v>
      </c>
      <c r="E14548" s="1" t="s">
        <v>537</v>
      </c>
      <c r="F14548" s="1">
        <v>241</v>
      </c>
      <c r="G14548" s="1">
        <v>241</v>
      </c>
      <c r="H14548" s="1">
        <v>312</v>
      </c>
      <c r="I14548" s="1" t="s">
        <v>448</v>
      </c>
      <c r="J14548" s="1" t="s">
        <v>325</v>
      </c>
      <c r="K14548" s="1">
        <v>9999</v>
      </c>
      <c r="L14548" s="1">
        <v>9999</v>
      </c>
      <c r="M14548" s="1" t="s">
        <v>447</v>
      </c>
      <c r="Q14548" s="2" t="s">
        <v>37</v>
      </c>
      <c r="R14548" s="1" t="s">
        <v>531</v>
      </c>
      <c r="S14548" s="1" t="str">
        <f t="shared" si="462"/>
        <v>LPC312|V|CMED|9999|9999|NORM</v>
      </c>
      <c r="T14548" s="2" t="str">
        <f t="shared" si="463"/>
        <v>OK</v>
      </c>
    </row>
    <row r="14549" spans="1:20" x14ac:dyDescent="0.25">
      <c r="A14549" s="1">
        <v>601020299</v>
      </c>
      <c r="B14549" s="1" t="str">
        <f>VLOOKUP(A14549,[1]Maestra!A$1:C$746,2,0)</f>
        <v>ACFEPOEM7</v>
      </c>
      <c r="C14549" s="1" t="str">
        <f>VLOOKUP(A14549,[1]Maestra!A$1:C$746,3,0)</f>
        <v>Financiamiento Exportacion Post Embarque</v>
      </c>
      <c r="D14549" s="1" t="s">
        <v>515</v>
      </c>
      <c r="E14549" s="1" t="s">
        <v>537</v>
      </c>
      <c r="F14549" s="1">
        <v>241</v>
      </c>
      <c r="G14549" s="1">
        <v>241</v>
      </c>
      <c r="H14549" s="1">
        <v>312</v>
      </c>
      <c r="I14549" s="1" t="s">
        <v>448</v>
      </c>
      <c r="J14549" s="1" t="s">
        <v>330</v>
      </c>
      <c r="K14549" s="1">
        <v>9999</v>
      </c>
      <c r="L14549" s="1">
        <v>9999</v>
      </c>
      <c r="M14549" s="1" t="s">
        <v>445</v>
      </c>
      <c r="Q14549" s="2" t="s">
        <v>37</v>
      </c>
      <c r="R14549" s="1" t="s">
        <v>531</v>
      </c>
      <c r="S14549" s="1" t="str">
        <f t="shared" si="462"/>
        <v>LPC312|V|CMIE|9999|9999|DUPE</v>
      </c>
      <c r="T14549" s="2" t="str">
        <f t="shared" si="463"/>
        <v>OK</v>
      </c>
    </row>
    <row r="14550" spans="1:20" x14ac:dyDescent="0.25">
      <c r="A14550" s="1">
        <v>601020299</v>
      </c>
      <c r="B14550" s="1" t="str">
        <f>VLOOKUP(A14550,[1]Maestra!A$1:C$746,2,0)</f>
        <v>ACFEPOEM7</v>
      </c>
      <c r="C14550" s="1" t="str">
        <f>VLOOKUP(A14550,[1]Maestra!A$1:C$746,3,0)</f>
        <v>Financiamiento Exportacion Post Embarque</v>
      </c>
      <c r="D14550" s="1" t="s">
        <v>515</v>
      </c>
      <c r="E14550" s="1" t="s">
        <v>537</v>
      </c>
      <c r="F14550" s="1">
        <v>241</v>
      </c>
      <c r="G14550" s="1">
        <v>241</v>
      </c>
      <c r="H14550" s="1">
        <v>312</v>
      </c>
      <c r="I14550" s="1" t="s">
        <v>448</v>
      </c>
      <c r="J14550" s="1" t="s">
        <v>330</v>
      </c>
      <c r="K14550" s="1">
        <v>9999</v>
      </c>
      <c r="L14550" s="1">
        <v>9999</v>
      </c>
      <c r="M14550" s="1" t="s">
        <v>447</v>
      </c>
      <c r="Q14550" s="2" t="s">
        <v>37</v>
      </c>
      <c r="R14550" s="1" t="s">
        <v>531</v>
      </c>
      <c r="S14550" s="1" t="str">
        <f t="shared" si="462"/>
        <v>LPC312|V|CMIE|9999|9999|NORM</v>
      </c>
      <c r="T14550" s="2" t="str">
        <f t="shared" si="463"/>
        <v>OK</v>
      </c>
    </row>
    <row r="14551" spans="1:20" x14ac:dyDescent="0.25">
      <c r="A14551" s="1">
        <v>601020299</v>
      </c>
      <c r="B14551" s="1" t="str">
        <f>VLOOKUP(A14551,[1]Maestra!A$1:C$746,2,0)</f>
        <v>ACFEPOEM7</v>
      </c>
      <c r="C14551" s="1" t="str">
        <f>VLOOKUP(A14551,[1]Maestra!A$1:C$746,3,0)</f>
        <v>Financiamiento Exportacion Post Embarque</v>
      </c>
      <c r="D14551" s="1" t="s">
        <v>515</v>
      </c>
      <c r="E14551" s="1" t="s">
        <v>537</v>
      </c>
      <c r="F14551" s="1">
        <v>241</v>
      </c>
      <c r="G14551" s="1">
        <v>241</v>
      </c>
      <c r="H14551" s="1">
        <v>312</v>
      </c>
      <c r="I14551" s="1" t="s">
        <v>448</v>
      </c>
      <c r="J14551" s="1" t="s">
        <v>331</v>
      </c>
      <c r="K14551" s="1">
        <v>9999</v>
      </c>
      <c r="L14551" s="1">
        <v>9999</v>
      </c>
      <c r="M14551" s="1" t="s">
        <v>445</v>
      </c>
      <c r="Q14551" s="2" t="s">
        <v>37</v>
      </c>
      <c r="R14551" s="1" t="s">
        <v>531</v>
      </c>
      <c r="S14551" s="1" t="str">
        <f t="shared" si="462"/>
        <v>LPC312|V|CPEM|9999|9999|DUPE</v>
      </c>
      <c r="T14551" s="2" t="str">
        <f t="shared" si="463"/>
        <v>OK</v>
      </c>
    </row>
    <row r="14552" spans="1:20" x14ac:dyDescent="0.25">
      <c r="A14552" s="1">
        <v>601020299</v>
      </c>
      <c r="B14552" s="1" t="str">
        <f>VLOOKUP(A14552,[1]Maestra!A$1:C$746,2,0)</f>
        <v>ACFEPOEM7</v>
      </c>
      <c r="C14552" s="1" t="str">
        <f>VLOOKUP(A14552,[1]Maestra!A$1:C$746,3,0)</f>
        <v>Financiamiento Exportacion Post Embarque</v>
      </c>
      <c r="D14552" s="1" t="s">
        <v>515</v>
      </c>
      <c r="E14552" s="1" t="s">
        <v>537</v>
      </c>
      <c r="F14552" s="1">
        <v>241</v>
      </c>
      <c r="G14552" s="1">
        <v>241</v>
      </c>
      <c r="H14552" s="1">
        <v>312</v>
      </c>
      <c r="I14552" s="1" t="s">
        <v>448</v>
      </c>
      <c r="J14552" s="1" t="s">
        <v>331</v>
      </c>
      <c r="K14552" s="1">
        <v>9999</v>
      </c>
      <c r="L14552" s="1">
        <v>9999</v>
      </c>
      <c r="M14552" s="1" t="s">
        <v>447</v>
      </c>
      <c r="Q14552" s="2" t="s">
        <v>37</v>
      </c>
      <c r="R14552" s="1" t="s">
        <v>531</v>
      </c>
      <c r="S14552" s="1" t="str">
        <f t="shared" si="462"/>
        <v>LPC312|V|CPEM|9999|9999|NORM</v>
      </c>
      <c r="T14552" s="2" t="str">
        <f t="shared" si="463"/>
        <v>OK</v>
      </c>
    </row>
    <row r="14553" spans="1:20" x14ac:dyDescent="0.25">
      <c r="A14553" s="1">
        <v>103010699</v>
      </c>
      <c r="B14553" s="1" t="str">
        <f>VLOOKUP(A14553,[1]Maestra!A$1:C$746,2,0)</f>
        <v>ACPRPCPC8</v>
      </c>
      <c r="C14553" s="1" t="str">
        <f>VLOOKUP(A14553,[1]Maestra!A$1:C$746,3,0)</f>
        <v>PTV Recursos Propios Corto Plazo Crecer</v>
      </c>
      <c r="D14553" s="1" t="s">
        <v>515</v>
      </c>
      <c r="E14553" s="1" t="s">
        <v>537</v>
      </c>
      <c r="F14553" s="1">
        <v>241</v>
      </c>
      <c r="G14553" s="1">
        <v>241</v>
      </c>
      <c r="H14553" s="1">
        <v>314</v>
      </c>
      <c r="I14553" s="1" t="s">
        <v>415</v>
      </c>
      <c r="J14553" s="1" t="s">
        <v>327</v>
      </c>
      <c r="K14553" s="1">
        <v>9999</v>
      </c>
      <c r="L14553" s="1">
        <v>9999</v>
      </c>
      <c r="M14553" s="1" t="s">
        <v>445</v>
      </c>
      <c r="Q14553" s="2" t="s">
        <v>37</v>
      </c>
      <c r="R14553" s="1" t="s">
        <v>531</v>
      </c>
      <c r="S14553" s="1" t="str">
        <f t="shared" si="462"/>
        <v>LPC314|S|CCOR|9999|9999|DUPE</v>
      </c>
      <c r="T14553" s="2" t="str">
        <f t="shared" si="463"/>
        <v>OK</v>
      </c>
    </row>
    <row r="14554" spans="1:20" x14ac:dyDescent="0.25">
      <c r="A14554" s="1">
        <v>103010699</v>
      </c>
      <c r="B14554" s="1" t="str">
        <f>VLOOKUP(A14554,[1]Maestra!A$1:C$746,2,0)</f>
        <v>ACPRPCPC8</v>
      </c>
      <c r="C14554" s="1" t="str">
        <f>VLOOKUP(A14554,[1]Maestra!A$1:C$746,3,0)</f>
        <v>PTV Recursos Propios Corto Plazo Crecer</v>
      </c>
      <c r="D14554" s="1" t="s">
        <v>515</v>
      </c>
      <c r="E14554" s="1" t="s">
        <v>537</v>
      </c>
      <c r="F14554" s="1">
        <v>241</v>
      </c>
      <c r="G14554" s="1">
        <v>241</v>
      </c>
      <c r="H14554" s="1">
        <v>314</v>
      </c>
      <c r="I14554" s="1" t="s">
        <v>415</v>
      </c>
      <c r="J14554" s="1" t="s">
        <v>327</v>
      </c>
      <c r="K14554" s="1">
        <v>9999</v>
      </c>
      <c r="L14554" s="1">
        <v>9999</v>
      </c>
      <c r="M14554" s="1" t="s">
        <v>447</v>
      </c>
      <c r="Q14554" s="2" t="s">
        <v>37</v>
      </c>
      <c r="R14554" s="1" t="s">
        <v>531</v>
      </c>
      <c r="S14554" s="1" t="str">
        <f t="shared" si="462"/>
        <v>LPC314|S|CCOR|9999|9999|NORM</v>
      </c>
      <c r="T14554" s="2" t="str">
        <f t="shared" si="463"/>
        <v>OK</v>
      </c>
    </row>
    <row r="14555" spans="1:20" x14ac:dyDescent="0.25">
      <c r="A14555" s="1">
        <v>103010699</v>
      </c>
      <c r="B14555" s="1" t="str">
        <f>VLOOKUP(A14555,[1]Maestra!A$1:C$746,2,0)</f>
        <v>ACPRPCPC8</v>
      </c>
      <c r="C14555" s="1" t="str">
        <f>VLOOKUP(A14555,[1]Maestra!A$1:C$746,3,0)</f>
        <v>PTV Recursos Propios Corto Plazo Crecer</v>
      </c>
      <c r="D14555" s="1" t="s">
        <v>515</v>
      </c>
      <c r="E14555" s="1" t="s">
        <v>537</v>
      </c>
      <c r="F14555" s="1">
        <v>241</v>
      </c>
      <c r="G14555" s="1">
        <v>241</v>
      </c>
      <c r="H14555" s="1">
        <v>314</v>
      </c>
      <c r="I14555" s="1" t="s">
        <v>415</v>
      </c>
      <c r="J14555" s="1" t="s">
        <v>328</v>
      </c>
      <c r="K14555" s="1">
        <v>9999</v>
      </c>
      <c r="L14555" s="1">
        <v>9999</v>
      </c>
      <c r="M14555" s="1" t="s">
        <v>445</v>
      </c>
      <c r="Q14555" s="2" t="s">
        <v>37</v>
      </c>
      <c r="R14555" s="1" t="s">
        <v>531</v>
      </c>
      <c r="S14555" s="1" t="str">
        <f t="shared" si="462"/>
        <v>LPC314|S|CGEM|9999|9999|DUPE</v>
      </c>
      <c r="T14555" s="2" t="str">
        <f t="shared" si="463"/>
        <v>OK</v>
      </c>
    </row>
    <row r="14556" spans="1:20" x14ac:dyDescent="0.25">
      <c r="A14556" s="1">
        <v>103010699</v>
      </c>
      <c r="B14556" s="1" t="str">
        <f>VLOOKUP(A14556,[1]Maestra!A$1:C$746,2,0)</f>
        <v>ACPRPCPC8</v>
      </c>
      <c r="C14556" s="1" t="str">
        <f>VLOOKUP(A14556,[1]Maestra!A$1:C$746,3,0)</f>
        <v>PTV Recursos Propios Corto Plazo Crecer</v>
      </c>
      <c r="D14556" s="1" t="s">
        <v>515</v>
      </c>
      <c r="E14556" s="1" t="s">
        <v>537</v>
      </c>
      <c r="F14556" s="1">
        <v>241</v>
      </c>
      <c r="G14556" s="1">
        <v>241</v>
      </c>
      <c r="H14556" s="1">
        <v>314</v>
      </c>
      <c r="I14556" s="1" t="s">
        <v>415</v>
      </c>
      <c r="J14556" s="1" t="s">
        <v>328</v>
      </c>
      <c r="K14556" s="1">
        <v>9999</v>
      </c>
      <c r="L14556" s="1">
        <v>9999</v>
      </c>
      <c r="M14556" s="1" t="s">
        <v>447</v>
      </c>
      <c r="Q14556" s="2" t="s">
        <v>37</v>
      </c>
      <c r="R14556" s="1" t="s">
        <v>531</v>
      </c>
      <c r="S14556" s="1" t="str">
        <f t="shared" si="462"/>
        <v>LPC314|S|CGEM|9999|9999|NORM</v>
      </c>
      <c r="T14556" s="2" t="str">
        <f t="shared" si="463"/>
        <v>OK</v>
      </c>
    </row>
    <row r="14557" spans="1:20" x14ac:dyDescent="0.25">
      <c r="A14557" s="1">
        <v>103010699</v>
      </c>
      <c r="B14557" s="1" t="str">
        <f>VLOOKUP(A14557,[1]Maestra!A$1:C$746,2,0)</f>
        <v>ACPRPCPC8</v>
      </c>
      <c r="C14557" s="1" t="str">
        <f>VLOOKUP(A14557,[1]Maestra!A$1:C$746,3,0)</f>
        <v>PTV Recursos Propios Corto Plazo Crecer</v>
      </c>
      <c r="D14557" s="1" t="s">
        <v>515</v>
      </c>
      <c r="E14557" s="1" t="s">
        <v>537</v>
      </c>
      <c r="F14557" s="1">
        <v>241</v>
      </c>
      <c r="G14557" s="1">
        <v>241</v>
      </c>
      <c r="H14557" s="1">
        <v>314</v>
      </c>
      <c r="I14557" s="1" t="s">
        <v>415</v>
      </c>
      <c r="J14557" s="1" t="s">
        <v>325</v>
      </c>
      <c r="K14557" s="1">
        <v>9999</v>
      </c>
      <c r="L14557" s="1">
        <v>9999</v>
      </c>
      <c r="M14557" s="1" t="s">
        <v>445</v>
      </c>
      <c r="Q14557" s="2" t="s">
        <v>37</v>
      </c>
      <c r="R14557" s="1" t="s">
        <v>531</v>
      </c>
      <c r="S14557" s="1" t="str">
        <f t="shared" si="462"/>
        <v>LPC314|S|CMED|9999|9999|DUPE</v>
      </c>
      <c r="T14557" s="2" t="str">
        <f t="shared" si="463"/>
        <v>OK</v>
      </c>
    </row>
    <row r="14558" spans="1:20" x14ac:dyDescent="0.25">
      <c r="A14558" s="1">
        <v>103010699</v>
      </c>
      <c r="B14558" s="1" t="str">
        <f>VLOOKUP(A14558,[1]Maestra!A$1:C$746,2,0)</f>
        <v>ACPRPCPC8</v>
      </c>
      <c r="C14558" s="1" t="str">
        <f>VLOOKUP(A14558,[1]Maestra!A$1:C$746,3,0)</f>
        <v>PTV Recursos Propios Corto Plazo Crecer</v>
      </c>
      <c r="D14558" s="1" t="s">
        <v>515</v>
      </c>
      <c r="E14558" s="1" t="s">
        <v>537</v>
      </c>
      <c r="F14558" s="1">
        <v>241</v>
      </c>
      <c r="G14558" s="1">
        <v>241</v>
      </c>
      <c r="H14558" s="1">
        <v>314</v>
      </c>
      <c r="I14558" s="1" t="s">
        <v>415</v>
      </c>
      <c r="J14558" s="1" t="s">
        <v>325</v>
      </c>
      <c r="K14558" s="1">
        <v>9999</v>
      </c>
      <c r="L14558" s="1">
        <v>9999</v>
      </c>
      <c r="M14558" s="1" t="s">
        <v>447</v>
      </c>
      <c r="Q14558" s="2" t="s">
        <v>37</v>
      </c>
      <c r="R14558" s="1" t="s">
        <v>531</v>
      </c>
      <c r="S14558" s="1" t="str">
        <f t="shared" si="462"/>
        <v>LPC314|S|CMED|9999|9999|NORM</v>
      </c>
      <c r="T14558" s="2" t="str">
        <f t="shared" si="463"/>
        <v>OK</v>
      </c>
    </row>
    <row r="14559" spans="1:20" x14ac:dyDescent="0.25">
      <c r="A14559" s="1">
        <v>601999999</v>
      </c>
      <c r="B14559" s="1" t="str">
        <f>VLOOKUP(A14559,[1]Maestra!A$1:C$746,2,0)</f>
        <v>ACFICOA18</v>
      </c>
      <c r="C14559" s="1" t="str">
        <f>VLOOKUP(A14559,[1]Maestra!A$1:C$746,3,0)</f>
        <v>Financiamiento Comex Generico</v>
      </c>
      <c r="D14559" s="1" t="s">
        <v>515</v>
      </c>
      <c r="E14559" s="1" t="s">
        <v>537</v>
      </c>
      <c r="F14559" s="1">
        <v>241</v>
      </c>
      <c r="G14559" s="1">
        <v>241</v>
      </c>
      <c r="H14559" s="1">
        <v>314</v>
      </c>
      <c r="I14559" s="1" t="s">
        <v>448</v>
      </c>
      <c r="J14559" s="1" t="s">
        <v>327</v>
      </c>
      <c r="K14559" s="1">
        <v>9999</v>
      </c>
      <c r="L14559" s="1">
        <v>9999</v>
      </c>
      <c r="M14559" s="1" t="s">
        <v>445</v>
      </c>
      <c r="Q14559" s="2" t="s">
        <v>37</v>
      </c>
      <c r="R14559" s="1" t="s">
        <v>531</v>
      </c>
      <c r="S14559" s="1" t="str">
        <f t="shared" si="462"/>
        <v>LPC314|V|CCOR|9999|9999|DUPE</v>
      </c>
      <c r="T14559" s="2" t="str">
        <f t="shared" si="463"/>
        <v>OK</v>
      </c>
    </row>
    <row r="14560" spans="1:20" x14ac:dyDescent="0.25">
      <c r="A14560" s="1">
        <v>601999999</v>
      </c>
      <c r="B14560" s="1" t="str">
        <f>VLOOKUP(A14560,[1]Maestra!A$1:C$746,2,0)</f>
        <v>ACFICOA18</v>
      </c>
      <c r="C14560" s="1" t="str">
        <f>VLOOKUP(A14560,[1]Maestra!A$1:C$746,3,0)</f>
        <v>Financiamiento Comex Generico</v>
      </c>
      <c r="D14560" s="1" t="s">
        <v>515</v>
      </c>
      <c r="E14560" s="1" t="s">
        <v>537</v>
      </c>
      <c r="F14560" s="1">
        <v>241</v>
      </c>
      <c r="G14560" s="1">
        <v>241</v>
      </c>
      <c r="H14560" s="1">
        <v>314</v>
      </c>
      <c r="I14560" s="1" t="s">
        <v>448</v>
      </c>
      <c r="J14560" s="1" t="s">
        <v>327</v>
      </c>
      <c r="K14560" s="1">
        <v>9999</v>
      </c>
      <c r="L14560" s="1">
        <v>9999</v>
      </c>
      <c r="M14560" s="1" t="s">
        <v>447</v>
      </c>
      <c r="Q14560" s="2" t="s">
        <v>37</v>
      </c>
      <c r="R14560" s="1" t="s">
        <v>531</v>
      </c>
      <c r="S14560" s="1" t="str">
        <f t="shared" si="462"/>
        <v>LPC314|V|CCOR|9999|9999|NORM</v>
      </c>
      <c r="T14560" s="2" t="str">
        <f t="shared" si="463"/>
        <v>OK</v>
      </c>
    </row>
    <row r="14561" spans="1:20" x14ac:dyDescent="0.25">
      <c r="A14561" s="1">
        <v>601999999</v>
      </c>
      <c r="B14561" s="1" t="str">
        <f>VLOOKUP(A14561,[1]Maestra!A$1:C$746,2,0)</f>
        <v>ACFICOA18</v>
      </c>
      <c r="C14561" s="1" t="str">
        <f>VLOOKUP(A14561,[1]Maestra!A$1:C$746,3,0)</f>
        <v>Financiamiento Comex Generico</v>
      </c>
      <c r="D14561" s="1" t="s">
        <v>515</v>
      </c>
      <c r="E14561" s="1" t="s">
        <v>537</v>
      </c>
      <c r="F14561" s="1">
        <v>241</v>
      </c>
      <c r="G14561" s="1">
        <v>241</v>
      </c>
      <c r="H14561" s="1">
        <v>314</v>
      </c>
      <c r="I14561" s="1" t="s">
        <v>448</v>
      </c>
      <c r="J14561" s="1" t="s">
        <v>328</v>
      </c>
      <c r="K14561" s="1">
        <v>9999</v>
      </c>
      <c r="L14561" s="1">
        <v>9999</v>
      </c>
      <c r="M14561" s="1" t="s">
        <v>445</v>
      </c>
      <c r="Q14561" s="2" t="s">
        <v>37</v>
      </c>
      <c r="R14561" s="1" t="s">
        <v>531</v>
      </c>
      <c r="S14561" s="1" t="str">
        <f t="shared" si="462"/>
        <v>LPC314|V|CGEM|9999|9999|DUPE</v>
      </c>
      <c r="T14561" s="2" t="str">
        <f t="shared" si="463"/>
        <v>OK</v>
      </c>
    </row>
    <row r="14562" spans="1:20" x14ac:dyDescent="0.25">
      <c r="A14562" s="1">
        <v>601999999</v>
      </c>
      <c r="B14562" s="1" t="str">
        <f>VLOOKUP(A14562,[1]Maestra!A$1:C$746,2,0)</f>
        <v>ACFICOA18</v>
      </c>
      <c r="C14562" s="1" t="str">
        <f>VLOOKUP(A14562,[1]Maestra!A$1:C$746,3,0)</f>
        <v>Financiamiento Comex Generico</v>
      </c>
      <c r="D14562" s="1" t="s">
        <v>515</v>
      </c>
      <c r="E14562" s="1" t="s">
        <v>537</v>
      </c>
      <c r="F14562" s="1">
        <v>241</v>
      </c>
      <c r="G14562" s="1">
        <v>241</v>
      </c>
      <c r="H14562" s="1">
        <v>314</v>
      </c>
      <c r="I14562" s="1" t="s">
        <v>448</v>
      </c>
      <c r="J14562" s="1" t="s">
        <v>328</v>
      </c>
      <c r="K14562" s="1">
        <v>9999</v>
      </c>
      <c r="L14562" s="1">
        <v>9999</v>
      </c>
      <c r="M14562" s="1" t="s">
        <v>447</v>
      </c>
      <c r="Q14562" s="2" t="s">
        <v>37</v>
      </c>
      <c r="R14562" s="1" t="s">
        <v>531</v>
      </c>
      <c r="S14562" s="1" t="str">
        <f t="shared" si="462"/>
        <v>LPC314|V|CGEM|9999|9999|NORM</v>
      </c>
      <c r="T14562" s="2" t="str">
        <f t="shared" si="463"/>
        <v>OK</v>
      </c>
    </row>
    <row r="14563" spans="1:20" x14ac:dyDescent="0.25">
      <c r="A14563" s="1">
        <v>103010699</v>
      </c>
      <c r="B14563" s="1" t="str">
        <f>VLOOKUP(A14563,[1]Maestra!A$1:C$746,2,0)</f>
        <v>ACPRPCPC8</v>
      </c>
      <c r="C14563" s="1" t="str">
        <f>VLOOKUP(A14563,[1]Maestra!A$1:C$746,3,0)</f>
        <v>PTV Recursos Propios Corto Plazo Crecer</v>
      </c>
      <c r="D14563" s="1" t="s">
        <v>515</v>
      </c>
      <c r="E14563" s="1" t="s">
        <v>537</v>
      </c>
      <c r="F14563" s="1">
        <v>241</v>
      </c>
      <c r="G14563" s="1">
        <v>241</v>
      </c>
      <c r="H14563" s="1">
        <v>314</v>
      </c>
      <c r="I14563" s="1" t="s">
        <v>448</v>
      </c>
      <c r="J14563" s="1" t="s">
        <v>325</v>
      </c>
      <c r="K14563" s="1">
        <v>9999</v>
      </c>
      <c r="L14563" s="1">
        <v>9999</v>
      </c>
      <c r="M14563" s="1" t="s">
        <v>445</v>
      </c>
      <c r="Q14563" s="2" t="s">
        <v>37</v>
      </c>
      <c r="R14563" s="1" t="s">
        <v>531</v>
      </c>
      <c r="S14563" s="1" t="str">
        <f t="shared" si="462"/>
        <v>LPC314|V|CMED|9999|9999|DUPE</v>
      </c>
      <c r="T14563" s="2" t="str">
        <f t="shared" si="463"/>
        <v>OK</v>
      </c>
    </row>
    <row r="14564" spans="1:20" x14ac:dyDescent="0.25">
      <c r="A14564" s="1">
        <v>601020499</v>
      </c>
      <c r="B14564" s="1" t="str">
        <f>VLOOKUP(A14564,[1]Maestra!A$1:C$746,2,0)</f>
        <v>ACFEPE5K7</v>
      </c>
      <c r="C14564" s="1" t="str">
        <f>VLOOKUP(A14564,[1]Maestra!A$1:C$746,3,0)</f>
        <v>Financiamiento Exportacion Post Embarque Crecer</v>
      </c>
      <c r="D14564" s="1" t="s">
        <v>515</v>
      </c>
      <c r="E14564" s="1" t="s">
        <v>537</v>
      </c>
      <c r="F14564" s="1">
        <v>241</v>
      </c>
      <c r="G14564" s="1">
        <v>241</v>
      </c>
      <c r="H14564" s="1">
        <v>314</v>
      </c>
      <c r="I14564" s="1" t="s">
        <v>448</v>
      </c>
      <c r="J14564" s="1" t="s">
        <v>325</v>
      </c>
      <c r="K14564" s="1">
        <v>9999</v>
      </c>
      <c r="L14564" s="1">
        <v>9999</v>
      </c>
      <c r="M14564" s="1" t="s">
        <v>447</v>
      </c>
      <c r="Q14564" s="2" t="s">
        <v>37</v>
      </c>
      <c r="R14564" s="1" t="s">
        <v>531</v>
      </c>
      <c r="S14564" s="1" t="str">
        <f t="shared" si="462"/>
        <v>LPC314|V|CMED|9999|9999|NORM</v>
      </c>
      <c r="T14564" s="2" t="str">
        <f t="shared" si="463"/>
        <v>OK</v>
      </c>
    </row>
    <row r="14565" spans="1:20" x14ac:dyDescent="0.25">
      <c r="A14565" s="1">
        <v>601010199</v>
      </c>
      <c r="B14565" s="1" t="str">
        <f>VLOOKUP(A14565,[1]Maestra!A$1:C$746,2,0)</f>
        <v>ACFCCRIM7</v>
      </c>
      <c r="C14565" s="1" t="str">
        <f>VLOOKUP(A14565,[1]Maestra!A$1:C$746,3,0)</f>
        <v>Financiamiento Carta de Credito Importacion</v>
      </c>
      <c r="D14565" s="1" t="s">
        <v>515</v>
      </c>
      <c r="E14565" s="1" t="s">
        <v>537</v>
      </c>
      <c r="F14565" s="1">
        <v>241</v>
      </c>
      <c r="G14565" s="1">
        <v>241</v>
      </c>
      <c r="H14565" s="1">
        <v>321</v>
      </c>
      <c r="I14565" s="1" t="s">
        <v>415</v>
      </c>
      <c r="J14565" s="1" t="s">
        <v>327</v>
      </c>
      <c r="K14565" s="1">
        <v>9999</v>
      </c>
      <c r="L14565" s="1">
        <v>9999</v>
      </c>
      <c r="M14565" s="1" t="s">
        <v>445</v>
      </c>
      <c r="Q14565" s="2" t="s">
        <v>37</v>
      </c>
      <c r="R14565" s="1" t="s">
        <v>531</v>
      </c>
      <c r="S14565" s="1" t="str">
        <f t="shared" si="462"/>
        <v>LPC321|S|CCOR|9999|9999|DUPE</v>
      </c>
      <c r="T14565" s="2" t="str">
        <f t="shared" si="463"/>
        <v>OK</v>
      </c>
    </row>
    <row r="14566" spans="1:20" x14ac:dyDescent="0.25">
      <c r="A14566" s="1">
        <v>601010199</v>
      </c>
      <c r="B14566" s="1" t="str">
        <f>VLOOKUP(A14566,[1]Maestra!A$1:C$746,2,0)</f>
        <v>ACFCCRIM7</v>
      </c>
      <c r="C14566" s="1" t="str">
        <f>VLOOKUP(A14566,[1]Maestra!A$1:C$746,3,0)</f>
        <v>Financiamiento Carta de Credito Importacion</v>
      </c>
      <c r="D14566" s="1" t="s">
        <v>515</v>
      </c>
      <c r="E14566" s="1" t="s">
        <v>537</v>
      </c>
      <c r="F14566" s="1">
        <v>241</v>
      </c>
      <c r="G14566" s="1">
        <v>241</v>
      </c>
      <c r="H14566" s="1">
        <v>321</v>
      </c>
      <c r="I14566" s="1" t="s">
        <v>415</v>
      </c>
      <c r="J14566" s="1" t="s">
        <v>327</v>
      </c>
      <c r="K14566" s="1">
        <v>9999</v>
      </c>
      <c r="L14566" s="1">
        <v>9999</v>
      </c>
      <c r="M14566" s="1" t="s">
        <v>447</v>
      </c>
      <c r="Q14566" s="2" t="s">
        <v>37</v>
      </c>
      <c r="R14566" s="1" t="s">
        <v>531</v>
      </c>
      <c r="S14566" s="1" t="str">
        <f t="shared" si="462"/>
        <v>LPC321|S|CCOR|9999|9999|NORM</v>
      </c>
      <c r="T14566" s="2" t="str">
        <f t="shared" si="463"/>
        <v>OK</v>
      </c>
    </row>
    <row r="14567" spans="1:20" x14ac:dyDescent="0.25">
      <c r="A14567" s="1">
        <v>601010199</v>
      </c>
      <c r="B14567" s="1" t="str">
        <f>VLOOKUP(A14567,[1]Maestra!A$1:C$746,2,0)</f>
        <v>ACFCCRIM7</v>
      </c>
      <c r="C14567" s="1" t="str">
        <f>VLOOKUP(A14567,[1]Maestra!A$1:C$746,3,0)</f>
        <v>Financiamiento Carta de Credito Importacion</v>
      </c>
      <c r="D14567" s="1" t="s">
        <v>515</v>
      </c>
      <c r="E14567" s="1" t="s">
        <v>537</v>
      </c>
      <c r="F14567" s="1">
        <v>241</v>
      </c>
      <c r="G14567" s="1">
        <v>241</v>
      </c>
      <c r="H14567" s="1">
        <v>321</v>
      </c>
      <c r="I14567" s="1" t="s">
        <v>415</v>
      </c>
      <c r="J14567" s="1" t="s">
        <v>323</v>
      </c>
      <c r="K14567" s="1">
        <v>9999</v>
      </c>
      <c r="L14567" s="1">
        <v>9999</v>
      </c>
      <c r="M14567" s="1" t="s">
        <v>445</v>
      </c>
      <c r="Q14567" s="2" t="s">
        <v>37</v>
      </c>
      <c r="R14567" s="1" t="s">
        <v>531</v>
      </c>
      <c r="S14567" s="1" t="str">
        <f t="shared" si="462"/>
        <v>LPC321|S|CESP|9999|9999|DUPE</v>
      </c>
      <c r="T14567" s="2" t="str">
        <f t="shared" si="463"/>
        <v>OK</v>
      </c>
    </row>
    <row r="14568" spans="1:20" x14ac:dyDescent="0.25">
      <c r="A14568" s="1">
        <v>601010199</v>
      </c>
      <c r="B14568" s="1" t="str">
        <f>VLOOKUP(A14568,[1]Maestra!A$1:C$746,2,0)</f>
        <v>ACFCCRIM7</v>
      </c>
      <c r="C14568" s="1" t="str">
        <f>VLOOKUP(A14568,[1]Maestra!A$1:C$746,3,0)</f>
        <v>Financiamiento Carta de Credito Importacion</v>
      </c>
      <c r="D14568" s="1" t="s">
        <v>515</v>
      </c>
      <c r="E14568" s="1" t="s">
        <v>537</v>
      </c>
      <c r="F14568" s="1">
        <v>241</v>
      </c>
      <c r="G14568" s="1">
        <v>241</v>
      </c>
      <c r="H14568" s="1">
        <v>321</v>
      </c>
      <c r="I14568" s="1" t="s">
        <v>415</v>
      </c>
      <c r="J14568" s="1" t="s">
        <v>323</v>
      </c>
      <c r="K14568" s="1">
        <v>9999</v>
      </c>
      <c r="L14568" s="1">
        <v>9999</v>
      </c>
      <c r="M14568" s="1" t="s">
        <v>447</v>
      </c>
      <c r="Q14568" s="2" t="s">
        <v>37</v>
      </c>
      <c r="R14568" s="1" t="s">
        <v>531</v>
      </c>
      <c r="S14568" s="1" t="str">
        <f t="shared" si="462"/>
        <v>LPC321|S|CESP|9999|9999|NORM</v>
      </c>
      <c r="T14568" s="2" t="str">
        <f t="shared" si="463"/>
        <v>OK</v>
      </c>
    </row>
    <row r="14569" spans="1:20" x14ac:dyDescent="0.25">
      <c r="A14569" s="1">
        <v>601010199</v>
      </c>
      <c r="B14569" s="1" t="str">
        <f>VLOOKUP(A14569,[1]Maestra!A$1:C$746,2,0)</f>
        <v>ACFCCRIM7</v>
      </c>
      <c r="C14569" s="1" t="str">
        <f>VLOOKUP(A14569,[1]Maestra!A$1:C$746,3,0)</f>
        <v>Financiamiento Carta de Credito Importacion</v>
      </c>
      <c r="D14569" s="1" t="s">
        <v>515</v>
      </c>
      <c r="E14569" s="1" t="s">
        <v>537</v>
      </c>
      <c r="F14569" s="1">
        <v>241</v>
      </c>
      <c r="G14569" s="1">
        <v>241</v>
      </c>
      <c r="H14569" s="1">
        <v>321</v>
      </c>
      <c r="I14569" s="1" t="s">
        <v>415</v>
      </c>
      <c r="J14569" s="1" t="s">
        <v>328</v>
      </c>
      <c r="K14569" s="1">
        <v>9999</v>
      </c>
      <c r="L14569" s="1">
        <v>9999</v>
      </c>
      <c r="M14569" s="1" t="s">
        <v>445</v>
      </c>
      <c r="Q14569" s="2" t="s">
        <v>37</v>
      </c>
      <c r="R14569" s="1" t="s">
        <v>531</v>
      </c>
      <c r="S14569" s="1" t="str">
        <f t="shared" si="462"/>
        <v>LPC321|S|CGEM|9999|9999|DUPE</v>
      </c>
      <c r="T14569" s="2" t="str">
        <f t="shared" si="463"/>
        <v>OK</v>
      </c>
    </row>
    <row r="14570" spans="1:20" x14ac:dyDescent="0.25">
      <c r="A14570" s="1">
        <v>601010199</v>
      </c>
      <c r="B14570" s="1" t="str">
        <f>VLOOKUP(A14570,[1]Maestra!A$1:C$746,2,0)</f>
        <v>ACFCCRIM7</v>
      </c>
      <c r="C14570" s="1" t="str">
        <f>VLOOKUP(A14570,[1]Maestra!A$1:C$746,3,0)</f>
        <v>Financiamiento Carta de Credito Importacion</v>
      </c>
      <c r="D14570" s="1" t="s">
        <v>515</v>
      </c>
      <c r="E14570" s="1" t="s">
        <v>537</v>
      </c>
      <c r="F14570" s="1">
        <v>241</v>
      </c>
      <c r="G14570" s="1">
        <v>241</v>
      </c>
      <c r="H14570" s="1">
        <v>321</v>
      </c>
      <c r="I14570" s="1" t="s">
        <v>415</v>
      </c>
      <c r="J14570" s="1" t="s">
        <v>328</v>
      </c>
      <c r="K14570" s="1">
        <v>9999</v>
      </c>
      <c r="L14570" s="1">
        <v>9999</v>
      </c>
      <c r="M14570" s="1" t="s">
        <v>447</v>
      </c>
      <c r="Q14570" s="2" t="s">
        <v>37</v>
      </c>
      <c r="R14570" s="1" t="s">
        <v>531</v>
      </c>
      <c r="S14570" s="1" t="str">
        <f t="shared" si="462"/>
        <v>LPC321|S|CGEM|9999|9999|NORM</v>
      </c>
      <c r="T14570" s="2" t="str">
        <f t="shared" si="463"/>
        <v>OK</v>
      </c>
    </row>
    <row r="14571" spans="1:20" x14ac:dyDescent="0.25">
      <c r="A14571" s="1">
        <v>601010199</v>
      </c>
      <c r="B14571" s="1" t="str">
        <f>VLOOKUP(A14571,[1]Maestra!A$1:C$746,2,0)</f>
        <v>ACFCCRIM7</v>
      </c>
      <c r="C14571" s="1" t="str">
        <f>VLOOKUP(A14571,[1]Maestra!A$1:C$746,3,0)</f>
        <v>Financiamiento Carta de Credito Importacion</v>
      </c>
      <c r="D14571" s="1" t="s">
        <v>515</v>
      </c>
      <c r="E14571" s="1" t="s">
        <v>537</v>
      </c>
      <c r="F14571" s="1">
        <v>241</v>
      </c>
      <c r="G14571" s="1">
        <v>241</v>
      </c>
      <c r="H14571" s="1">
        <v>321</v>
      </c>
      <c r="I14571" s="1" t="s">
        <v>415</v>
      </c>
      <c r="J14571" s="1" t="s">
        <v>325</v>
      </c>
      <c r="K14571" s="1">
        <v>9999</v>
      </c>
      <c r="L14571" s="1">
        <v>9999</v>
      </c>
      <c r="M14571" s="1" t="s">
        <v>445</v>
      </c>
      <c r="Q14571" s="2" t="s">
        <v>37</v>
      </c>
      <c r="R14571" s="1" t="s">
        <v>531</v>
      </c>
      <c r="S14571" s="1" t="str">
        <f t="shared" si="462"/>
        <v>LPC321|S|CMED|9999|9999|DUPE</v>
      </c>
      <c r="T14571" s="2" t="str">
        <f t="shared" si="463"/>
        <v>OK</v>
      </c>
    </row>
    <row r="14572" spans="1:20" x14ac:dyDescent="0.25">
      <c r="A14572" s="1">
        <v>601010199</v>
      </c>
      <c r="B14572" s="1" t="str">
        <f>VLOOKUP(A14572,[1]Maestra!A$1:C$746,2,0)</f>
        <v>ACFCCRIM7</v>
      </c>
      <c r="C14572" s="1" t="str">
        <f>VLOOKUP(A14572,[1]Maestra!A$1:C$746,3,0)</f>
        <v>Financiamiento Carta de Credito Importacion</v>
      </c>
      <c r="D14572" s="1" t="s">
        <v>515</v>
      </c>
      <c r="E14572" s="1" t="s">
        <v>537</v>
      </c>
      <c r="F14572" s="1">
        <v>241</v>
      </c>
      <c r="G14572" s="1">
        <v>241</v>
      </c>
      <c r="H14572" s="1">
        <v>321</v>
      </c>
      <c r="I14572" s="1" t="s">
        <v>415</v>
      </c>
      <c r="J14572" s="1" t="s">
        <v>325</v>
      </c>
      <c r="K14572" s="1">
        <v>9999</v>
      </c>
      <c r="L14572" s="1">
        <v>9999</v>
      </c>
      <c r="M14572" s="1" t="s">
        <v>447</v>
      </c>
      <c r="Q14572" s="2" t="s">
        <v>37</v>
      </c>
      <c r="R14572" s="1" t="s">
        <v>531</v>
      </c>
      <c r="S14572" s="1" t="str">
        <f t="shared" si="462"/>
        <v>LPC321|S|CMED|9999|9999|NORM</v>
      </c>
      <c r="T14572" s="2" t="str">
        <f t="shared" si="463"/>
        <v>OK</v>
      </c>
    </row>
    <row r="14573" spans="1:20" x14ac:dyDescent="0.25">
      <c r="A14573" s="1">
        <v>601010199</v>
      </c>
      <c r="B14573" s="1" t="str">
        <f>VLOOKUP(A14573,[1]Maestra!A$1:C$746,2,0)</f>
        <v>ACFCCRIM7</v>
      </c>
      <c r="C14573" s="1" t="str">
        <f>VLOOKUP(A14573,[1]Maestra!A$1:C$746,3,0)</f>
        <v>Financiamiento Carta de Credito Importacion</v>
      </c>
      <c r="D14573" s="1" t="s">
        <v>515</v>
      </c>
      <c r="E14573" s="1" t="s">
        <v>537</v>
      </c>
      <c r="F14573" s="1">
        <v>241</v>
      </c>
      <c r="G14573" s="1">
        <v>241</v>
      </c>
      <c r="H14573" s="1">
        <v>321</v>
      </c>
      <c r="I14573" s="1" t="s">
        <v>415</v>
      </c>
      <c r="J14573" s="1" t="s">
        <v>330</v>
      </c>
      <c r="K14573" s="1">
        <v>9999</v>
      </c>
      <c r="L14573" s="1">
        <v>9999</v>
      </c>
      <c r="M14573" s="1" t="s">
        <v>445</v>
      </c>
      <c r="Q14573" s="2" t="s">
        <v>37</v>
      </c>
      <c r="R14573" s="1" t="s">
        <v>531</v>
      </c>
      <c r="S14573" s="1" t="str">
        <f t="shared" si="462"/>
        <v>LPC321|S|CMIE|9999|9999|DUPE</v>
      </c>
      <c r="T14573" s="2" t="str">
        <f t="shared" si="463"/>
        <v>OK</v>
      </c>
    </row>
    <row r="14574" spans="1:20" x14ac:dyDescent="0.25">
      <c r="A14574" s="1">
        <v>601010199</v>
      </c>
      <c r="B14574" s="1" t="str">
        <f>VLOOKUP(A14574,[1]Maestra!A$1:C$746,2,0)</f>
        <v>ACFCCRIM7</v>
      </c>
      <c r="C14574" s="1" t="str">
        <f>VLOOKUP(A14574,[1]Maestra!A$1:C$746,3,0)</f>
        <v>Financiamiento Carta de Credito Importacion</v>
      </c>
      <c r="D14574" s="1" t="s">
        <v>515</v>
      </c>
      <c r="E14574" s="1" t="s">
        <v>537</v>
      </c>
      <c r="F14574" s="1">
        <v>241</v>
      </c>
      <c r="G14574" s="1">
        <v>241</v>
      </c>
      <c r="H14574" s="1">
        <v>321</v>
      </c>
      <c r="I14574" s="1" t="s">
        <v>415</v>
      </c>
      <c r="J14574" s="1" t="s">
        <v>330</v>
      </c>
      <c r="K14574" s="1">
        <v>9999</v>
      </c>
      <c r="L14574" s="1">
        <v>9999</v>
      </c>
      <c r="M14574" s="1" t="s">
        <v>447</v>
      </c>
      <c r="Q14574" s="2" t="s">
        <v>37</v>
      </c>
      <c r="R14574" s="1" t="s">
        <v>531</v>
      </c>
      <c r="S14574" s="1" t="str">
        <f t="shared" si="462"/>
        <v>LPC321|S|CMIE|9999|9999|NORM</v>
      </c>
      <c r="T14574" s="2" t="str">
        <f t="shared" si="463"/>
        <v>OK</v>
      </c>
    </row>
    <row r="14575" spans="1:20" x14ac:dyDescent="0.25">
      <c r="A14575" s="1">
        <v>601010199</v>
      </c>
      <c r="B14575" s="1" t="str">
        <f>VLOOKUP(A14575,[1]Maestra!A$1:C$746,2,0)</f>
        <v>ACFCCRIM7</v>
      </c>
      <c r="C14575" s="1" t="str">
        <f>VLOOKUP(A14575,[1]Maestra!A$1:C$746,3,0)</f>
        <v>Financiamiento Carta de Credito Importacion</v>
      </c>
      <c r="D14575" s="1" t="s">
        <v>515</v>
      </c>
      <c r="E14575" s="1" t="s">
        <v>537</v>
      </c>
      <c r="F14575" s="1">
        <v>241</v>
      </c>
      <c r="G14575" s="1">
        <v>241</v>
      </c>
      <c r="H14575" s="1">
        <v>321</v>
      </c>
      <c r="I14575" s="1" t="s">
        <v>415</v>
      </c>
      <c r="J14575" s="1" t="s">
        <v>331</v>
      </c>
      <c r="K14575" s="1">
        <v>9999</v>
      </c>
      <c r="L14575" s="1">
        <v>9999</v>
      </c>
      <c r="M14575" s="1" t="s">
        <v>445</v>
      </c>
      <c r="Q14575" s="2" t="s">
        <v>37</v>
      </c>
      <c r="R14575" s="1" t="s">
        <v>531</v>
      </c>
      <c r="S14575" s="1" t="str">
        <f t="shared" si="462"/>
        <v>LPC321|S|CPEM|9999|9999|DUPE</v>
      </c>
      <c r="T14575" s="2" t="str">
        <f t="shared" si="463"/>
        <v>OK</v>
      </c>
    </row>
    <row r="14576" spans="1:20" x14ac:dyDescent="0.25">
      <c r="A14576" s="1">
        <v>601010199</v>
      </c>
      <c r="B14576" s="1" t="str">
        <f>VLOOKUP(A14576,[1]Maestra!A$1:C$746,2,0)</f>
        <v>ACFCCRIM7</v>
      </c>
      <c r="C14576" s="1" t="str">
        <f>VLOOKUP(A14576,[1]Maestra!A$1:C$746,3,0)</f>
        <v>Financiamiento Carta de Credito Importacion</v>
      </c>
      <c r="D14576" s="1" t="s">
        <v>515</v>
      </c>
      <c r="E14576" s="1" t="s">
        <v>537</v>
      </c>
      <c r="F14576" s="1">
        <v>241</v>
      </c>
      <c r="G14576" s="1">
        <v>241</v>
      </c>
      <c r="H14576" s="1">
        <v>321</v>
      </c>
      <c r="I14576" s="1" t="s">
        <v>415</v>
      </c>
      <c r="J14576" s="1" t="s">
        <v>331</v>
      </c>
      <c r="K14576" s="1">
        <v>9999</v>
      </c>
      <c r="L14576" s="1">
        <v>9999</v>
      </c>
      <c r="M14576" s="1" t="s">
        <v>447</v>
      </c>
      <c r="Q14576" s="2" t="s">
        <v>37</v>
      </c>
      <c r="R14576" s="1" t="s">
        <v>531</v>
      </c>
      <c r="S14576" s="1" t="str">
        <f t="shared" si="462"/>
        <v>LPC321|S|CPEM|9999|9999|NORM</v>
      </c>
      <c r="T14576" s="2" t="str">
        <f t="shared" si="463"/>
        <v>OK</v>
      </c>
    </row>
    <row r="14577" spans="1:20" x14ac:dyDescent="0.25">
      <c r="A14577" s="1">
        <v>601010199</v>
      </c>
      <c r="B14577" s="1" t="str">
        <f>VLOOKUP(A14577,[1]Maestra!A$1:C$746,2,0)</f>
        <v>ACFCCRIM7</v>
      </c>
      <c r="C14577" s="1" t="str">
        <f>VLOOKUP(A14577,[1]Maestra!A$1:C$746,3,0)</f>
        <v>Financiamiento Carta de Credito Importacion</v>
      </c>
      <c r="D14577" s="1" t="s">
        <v>515</v>
      </c>
      <c r="E14577" s="1" t="s">
        <v>537</v>
      </c>
      <c r="F14577" s="1">
        <v>241</v>
      </c>
      <c r="G14577" s="1">
        <v>241</v>
      </c>
      <c r="H14577" s="1">
        <v>321</v>
      </c>
      <c r="I14577" s="1" t="s">
        <v>448</v>
      </c>
      <c r="J14577" s="1" t="s">
        <v>327</v>
      </c>
      <c r="K14577" s="1">
        <v>9999</v>
      </c>
      <c r="L14577" s="1">
        <v>9999</v>
      </c>
      <c r="M14577" s="1" t="s">
        <v>445</v>
      </c>
      <c r="Q14577" s="2" t="s">
        <v>37</v>
      </c>
      <c r="R14577" s="1" t="s">
        <v>531</v>
      </c>
      <c r="S14577" s="1" t="str">
        <f t="shared" si="462"/>
        <v>LPC321|V|CCOR|9999|9999|DUPE</v>
      </c>
      <c r="T14577" s="2" t="str">
        <f t="shared" si="463"/>
        <v>OK</v>
      </c>
    </row>
    <row r="14578" spans="1:20" x14ac:dyDescent="0.25">
      <c r="A14578" s="1">
        <v>601010199</v>
      </c>
      <c r="B14578" s="1" t="str">
        <f>VLOOKUP(A14578,[1]Maestra!A$1:C$746,2,0)</f>
        <v>ACFCCRIM7</v>
      </c>
      <c r="C14578" s="1" t="str">
        <f>VLOOKUP(A14578,[1]Maestra!A$1:C$746,3,0)</f>
        <v>Financiamiento Carta de Credito Importacion</v>
      </c>
      <c r="D14578" s="1" t="s">
        <v>515</v>
      </c>
      <c r="E14578" s="1" t="s">
        <v>537</v>
      </c>
      <c r="F14578" s="1">
        <v>241</v>
      </c>
      <c r="G14578" s="1">
        <v>241</v>
      </c>
      <c r="H14578" s="1">
        <v>321</v>
      </c>
      <c r="I14578" s="1" t="s">
        <v>448</v>
      </c>
      <c r="J14578" s="1" t="s">
        <v>327</v>
      </c>
      <c r="K14578" s="1">
        <v>9999</v>
      </c>
      <c r="L14578" s="1">
        <v>9999</v>
      </c>
      <c r="M14578" s="1" t="s">
        <v>447</v>
      </c>
      <c r="Q14578" s="2" t="s">
        <v>37</v>
      </c>
      <c r="R14578" s="1" t="s">
        <v>531</v>
      </c>
      <c r="S14578" s="1" t="str">
        <f t="shared" si="462"/>
        <v>LPC321|V|CCOR|9999|9999|NORM</v>
      </c>
      <c r="T14578" s="2" t="str">
        <f t="shared" si="463"/>
        <v>OK</v>
      </c>
    </row>
    <row r="14579" spans="1:20" x14ac:dyDescent="0.25">
      <c r="A14579" s="1">
        <v>601010199</v>
      </c>
      <c r="B14579" s="1" t="str">
        <f>VLOOKUP(A14579,[1]Maestra!A$1:C$746,2,0)</f>
        <v>ACFCCRIM7</v>
      </c>
      <c r="C14579" s="1" t="str">
        <f>VLOOKUP(A14579,[1]Maestra!A$1:C$746,3,0)</f>
        <v>Financiamiento Carta de Credito Importacion</v>
      </c>
      <c r="D14579" s="1" t="s">
        <v>515</v>
      </c>
      <c r="E14579" s="1" t="s">
        <v>537</v>
      </c>
      <c r="F14579" s="1">
        <v>241</v>
      </c>
      <c r="G14579" s="1">
        <v>241</v>
      </c>
      <c r="H14579" s="1">
        <v>321</v>
      </c>
      <c r="I14579" s="1" t="s">
        <v>448</v>
      </c>
      <c r="J14579" s="1" t="s">
        <v>323</v>
      </c>
      <c r="K14579" s="1">
        <v>9999</v>
      </c>
      <c r="L14579" s="1">
        <v>9999</v>
      </c>
      <c r="M14579" s="1" t="s">
        <v>445</v>
      </c>
      <c r="Q14579" s="2" t="s">
        <v>37</v>
      </c>
      <c r="R14579" s="1" t="s">
        <v>531</v>
      </c>
      <c r="S14579" s="1" t="str">
        <f t="shared" si="462"/>
        <v>LPC321|V|CESP|9999|9999|DUPE</v>
      </c>
      <c r="T14579" s="2" t="str">
        <f t="shared" si="463"/>
        <v>OK</v>
      </c>
    </row>
    <row r="14580" spans="1:20" x14ac:dyDescent="0.25">
      <c r="A14580" s="1">
        <v>601010199</v>
      </c>
      <c r="B14580" s="1" t="str">
        <f>VLOOKUP(A14580,[1]Maestra!A$1:C$746,2,0)</f>
        <v>ACFCCRIM7</v>
      </c>
      <c r="C14580" s="1" t="str">
        <f>VLOOKUP(A14580,[1]Maestra!A$1:C$746,3,0)</f>
        <v>Financiamiento Carta de Credito Importacion</v>
      </c>
      <c r="D14580" s="1" t="s">
        <v>515</v>
      </c>
      <c r="E14580" s="1" t="s">
        <v>537</v>
      </c>
      <c r="F14580" s="1">
        <v>241</v>
      </c>
      <c r="G14580" s="1">
        <v>241</v>
      </c>
      <c r="H14580" s="1">
        <v>321</v>
      </c>
      <c r="I14580" s="1" t="s">
        <v>448</v>
      </c>
      <c r="J14580" s="1" t="s">
        <v>323</v>
      </c>
      <c r="K14580" s="1">
        <v>9999</v>
      </c>
      <c r="L14580" s="1">
        <v>9999</v>
      </c>
      <c r="M14580" s="1" t="s">
        <v>447</v>
      </c>
      <c r="Q14580" s="2" t="s">
        <v>37</v>
      </c>
      <c r="R14580" s="1" t="s">
        <v>531</v>
      </c>
      <c r="S14580" s="1" t="str">
        <f t="shared" si="462"/>
        <v>LPC321|V|CESP|9999|9999|NORM</v>
      </c>
      <c r="T14580" s="2" t="str">
        <f t="shared" si="463"/>
        <v>OK</v>
      </c>
    </row>
    <row r="14581" spans="1:20" x14ac:dyDescent="0.25">
      <c r="A14581" s="1">
        <v>601010199</v>
      </c>
      <c r="B14581" s="1" t="str">
        <f>VLOOKUP(A14581,[1]Maestra!A$1:C$746,2,0)</f>
        <v>ACFCCRIM7</v>
      </c>
      <c r="C14581" s="1" t="str">
        <f>VLOOKUP(A14581,[1]Maestra!A$1:C$746,3,0)</f>
        <v>Financiamiento Carta de Credito Importacion</v>
      </c>
      <c r="D14581" s="1" t="s">
        <v>515</v>
      </c>
      <c r="E14581" s="1" t="s">
        <v>537</v>
      </c>
      <c r="F14581" s="1">
        <v>241</v>
      </c>
      <c r="G14581" s="1">
        <v>241</v>
      </c>
      <c r="H14581" s="1">
        <v>321</v>
      </c>
      <c r="I14581" s="1" t="s">
        <v>448</v>
      </c>
      <c r="J14581" s="1" t="s">
        <v>328</v>
      </c>
      <c r="K14581" s="1">
        <v>9999</v>
      </c>
      <c r="L14581" s="1">
        <v>9999</v>
      </c>
      <c r="M14581" s="1" t="s">
        <v>445</v>
      </c>
      <c r="Q14581" s="2" t="s">
        <v>37</v>
      </c>
      <c r="R14581" s="1" t="s">
        <v>531</v>
      </c>
      <c r="S14581" s="1" t="str">
        <f t="shared" si="462"/>
        <v>LPC321|V|CGEM|9999|9999|DUPE</v>
      </c>
      <c r="T14581" s="2" t="str">
        <f t="shared" si="463"/>
        <v>OK</v>
      </c>
    </row>
    <row r="14582" spans="1:20" x14ac:dyDescent="0.25">
      <c r="A14582" s="1">
        <v>601010199</v>
      </c>
      <c r="B14582" s="1" t="str">
        <f>VLOOKUP(A14582,[1]Maestra!A$1:C$746,2,0)</f>
        <v>ACFCCRIM7</v>
      </c>
      <c r="C14582" s="1" t="str">
        <f>VLOOKUP(A14582,[1]Maestra!A$1:C$746,3,0)</f>
        <v>Financiamiento Carta de Credito Importacion</v>
      </c>
      <c r="D14582" s="1" t="s">
        <v>515</v>
      </c>
      <c r="E14582" s="1" t="s">
        <v>537</v>
      </c>
      <c r="F14582" s="1">
        <v>241</v>
      </c>
      <c r="G14582" s="1">
        <v>241</v>
      </c>
      <c r="H14582" s="1">
        <v>321</v>
      </c>
      <c r="I14582" s="1" t="s">
        <v>448</v>
      </c>
      <c r="J14582" s="1" t="s">
        <v>328</v>
      </c>
      <c r="K14582" s="1">
        <v>9999</v>
      </c>
      <c r="L14582" s="1">
        <v>9999</v>
      </c>
      <c r="M14582" s="1" t="s">
        <v>447</v>
      </c>
      <c r="Q14582" s="2" t="s">
        <v>37</v>
      </c>
      <c r="R14582" s="1" t="s">
        <v>531</v>
      </c>
      <c r="S14582" s="1" t="str">
        <f t="shared" si="462"/>
        <v>LPC321|V|CGEM|9999|9999|NORM</v>
      </c>
      <c r="T14582" s="2" t="str">
        <f t="shared" si="463"/>
        <v>OK</v>
      </c>
    </row>
    <row r="14583" spans="1:20" x14ac:dyDescent="0.25">
      <c r="A14583" s="1">
        <v>601010199</v>
      </c>
      <c r="B14583" s="1" t="str">
        <f>VLOOKUP(A14583,[1]Maestra!A$1:C$746,2,0)</f>
        <v>ACFCCRIM7</v>
      </c>
      <c r="C14583" s="1" t="str">
        <f>VLOOKUP(A14583,[1]Maestra!A$1:C$746,3,0)</f>
        <v>Financiamiento Carta de Credito Importacion</v>
      </c>
      <c r="D14583" s="1" t="s">
        <v>515</v>
      </c>
      <c r="E14583" s="1" t="s">
        <v>537</v>
      </c>
      <c r="F14583" s="1">
        <v>241</v>
      </c>
      <c r="G14583" s="1">
        <v>241</v>
      </c>
      <c r="H14583" s="1">
        <v>321</v>
      </c>
      <c r="I14583" s="1" t="s">
        <v>448</v>
      </c>
      <c r="J14583" s="1" t="s">
        <v>325</v>
      </c>
      <c r="K14583" s="1">
        <v>9999</v>
      </c>
      <c r="L14583" s="1">
        <v>9999</v>
      </c>
      <c r="M14583" s="1" t="s">
        <v>445</v>
      </c>
      <c r="Q14583" s="2" t="s">
        <v>37</v>
      </c>
      <c r="R14583" s="1" t="s">
        <v>531</v>
      </c>
      <c r="S14583" s="1" t="str">
        <f t="shared" si="462"/>
        <v>LPC321|V|CMED|9999|9999|DUPE</v>
      </c>
      <c r="T14583" s="2" t="str">
        <f t="shared" si="463"/>
        <v>OK</v>
      </c>
    </row>
    <row r="14584" spans="1:20" x14ac:dyDescent="0.25">
      <c r="A14584" s="1">
        <v>601010199</v>
      </c>
      <c r="B14584" s="1" t="str">
        <f>VLOOKUP(A14584,[1]Maestra!A$1:C$746,2,0)</f>
        <v>ACFCCRIM7</v>
      </c>
      <c r="C14584" s="1" t="str">
        <f>VLOOKUP(A14584,[1]Maestra!A$1:C$746,3,0)</f>
        <v>Financiamiento Carta de Credito Importacion</v>
      </c>
      <c r="D14584" s="1" t="s">
        <v>515</v>
      </c>
      <c r="E14584" s="1" t="s">
        <v>537</v>
      </c>
      <c r="F14584" s="1">
        <v>241</v>
      </c>
      <c r="G14584" s="1">
        <v>241</v>
      </c>
      <c r="H14584" s="1">
        <v>321</v>
      </c>
      <c r="I14584" s="1" t="s">
        <v>448</v>
      </c>
      <c r="J14584" s="1" t="s">
        <v>325</v>
      </c>
      <c r="K14584" s="1">
        <v>9999</v>
      </c>
      <c r="L14584" s="1">
        <v>9999</v>
      </c>
      <c r="M14584" s="1" t="s">
        <v>447</v>
      </c>
      <c r="Q14584" s="2" t="s">
        <v>37</v>
      </c>
      <c r="R14584" s="1" t="s">
        <v>531</v>
      </c>
      <c r="S14584" s="1" t="str">
        <f t="shared" si="462"/>
        <v>LPC321|V|CMED|9999|9999|NORM</v>
      </c>
      <c r="T14584" s="2" t="str">
        <f t="shared" si="463"/>
        <v>OK</v>
      </c>
    </row>
    <row r="14585" spans="1:20" x14ac:dyDescent="0.25">
      <c r="A14585" s="1">
        <v>601010199</v>
      </c>
      <c r="B14585" s="1" t="str">
        <f>VLOOKUP(A14585,[1]Maestra!A$1:C$746,2,0)</f>
        <v>ACFCCRIM7</v>
      </c>
      <c r="C14585" s="1" t="str">
        <f>VLOOKUP(A14585,[1]Maestra!A$1:C$746,3,0)</f>
        <v>Financiamiento Carta de Credito Importacion</v>
      </c>
      <c r="D14585" s="1" t="s">
        <v>515</v>
      </c>
      <c r="E14585" s="1" t="s">
        <v>537</v>
      </c>
      <c r="F14585" s="1">
        <v>241</v>
      </c>
      <c r="G14585" s="1">
        <v>241</v>
      </c>
      <c r="H14585" s="1">
        <v>321</v>
      </c>
      <c r="I14585" s="1" t="s">
        <v>448</v>
      </c>
      <c r="J14585" s="1" t="s">
        <v>330</v>
      </c>
      <c r="K14585" s="1">
        <v>9999</v>
      </c>
      <c r="L14585" s="1">
        <v>9999</v>
      </c>
      <c r="M14585" s="1" t="s">
        <v>445</v>
      </c>
      <c r="Q14585" s="2" t="s">
        <v>37</v>
      </c>
      <c r="R14585" s="1" t="s">
        <v>531</v>
      </c>
      <c r="S14585" s="1" t="str">
        <f t="shared" si="462"/>
        <v>LPC321|V|CMIE|9999|9999|DUPE</v>
      </c>
      <c r="T14585" s="2" t="str">
        <f t="shared" si="463"/>
        <v>OK</v>
      </c>
    </row>
    <row r="14586" spans="1:20" x14ac:dyDescent="0.25">
      <c r="A14586" s="1">
        <v>601010199</v>
      </c>
      <c r="B14586" s="1" t="str">
        <f>VLOOKUP(A14586,[1]Maestra!A$1:C$746,2,0)</f>
        <v>ACFCCRIM7</v>
      </c>
      <c r="C14586" s="1" t="str">
        <f>VLOOKUP(A14586,[1]Maestra!A$1:C$746,3,0)</f>
        <v>Financiamiento Carta de Credito Importacion</v>
      </c>
      <c r="D14586" s="1" t="s">
        <v>515</v>
      </c>
      <c r="E14586" s="1" t="s">
        <v>537</v>
      </c>
      <c r="F14586" s="1">
        <v>241</v>
      </c>
      <c r="G14586" s="1">
        <v>241</v>
      </c>
      <c r="H14586" s="1">
        <v>321</v>
      </c>
      <c r="I14586" s="1" t="s">
        <v>448</v>
      </c>
      <c r="J14586" s="1" t="s">
        <v>330</v>
      </c>
      <c r="K14586" s="1">
        <v>9999</v>
      </c>
      <c r="L14586" s="1">
        <v>9999</v>
      </c>
      <c r="M14586" s="1" t="s">
        <v>447</v>
      </c>
      <c r="Q14586" s="2" t="s">
        <v>37</v>
      </c>
      <c r="R14586" s="1" t="s">
        <v>531</v>
      </c>
      <c r="S14586" s="1" t="str">
        <f t="shared" si="462"/>
        <v>LPC321|V|CMIE|9999|9999|NORM</v>
      </c>
      <c r="T14586" s="2" t="str">
        <f t="shared" si="463"/>
        <v>OK</v>
      </c>
    </row>
    <row r="14587" spans="1:20" x14ac:dyDescent="0.25">
      <c r="A14587" s="1">
        <v>601010199</v>
      </c>
      <c r="B14587" s="1" t="str">
        <f>VLOOKUP(A14587,[1]Maestra!A$1:C$746,2,0)</f>
        <v>ACFCCRIM7</v>
      </c>
      <c r="C14587" s="1" t="str">
        <f>VLOOKUP(A14587,[1]Maestra!A$1:C$746,3,0)</f>
        <v>Financiamiento Carta de Credito Importacion</v>
      </c>
      <c r="D14587" s="1" t="s">
        <v>515</v>
      </c>
      <c r="E14587" s="1" t="s">
        <v>537</v>
      </c>
      <c r="F14587" s="1">
        <v>241</v>
      </c>
      <c r="G14587" s="1">
        <v>241</v>
      </c>
      <c r="H14587" s="1">
        <v>321</v>
      </c>
      <c r="I14587" s="1" t="s">
        <v>448</v>
      </c>
      <c r="J14587" s="1" t="s">
        <v>331</v>
      </c>
      <c r="K14587" s="1">
        <v>9999</v>
      </c>
      <c r="L14587" s="1">
        <v>9999</v>
      </c>
      <c r="M14587" s="1" t="s">
        <v>445</v>
      </c>
      <c r="Q14587" s="2" t="s">
        <v>37</v>
      </c>
      <c r="R14587" s="1" t="s">
        <v>531</v>
      </c>
      <c r="S14587" s="1" t="str">
        <f t="shared" si="462"/>
        <v>LPC321|V|CPEM|9999|9999|DUPE</v>
      </c>
      <c r="T14587" s="2" t="str">
        <f t="shared" si="463"/>
        <v>OK</v>
      </c>
    </row>
    <row r="14588" spans="1:20" x14ac:dyDescent="0.25">
      <c r="A14588" s="1">
        <v>601010199</v>
      </c>
      <c r="B14588" s="1" t="str">
        <f>VLOOKUP(A14588,[1]Maestra!A$1:C$746,2,0)</f>
        <v>ACFCCRIM7</v>
      </c>
      <c r="C14588" s="1" t="str">
        <f>VLOOKUP(A14588,[1]Maestra!A$1:C$746,3,0)</f>
        <v>Financiamiento Carta de Credito Importacion</v>
      </c>
      <c r="D14588" s="1" t="s">
        <v>515</v>
      </c>
      <c r="E14588" s="1" t="s">
        <v>537</v>
      </c>
      <c r="F14588" s="1">
        <v>241</v>
      </c>
      <c r="G14588" s="1">
        <v>241</v>
      </c>
      <c r="H14588" s="1">
        <v>321</v>
      </c>
      <c r="I14588" s="1" t="s">
        <v>448</v>
      </c>
      <c r="J14588" s="1" t="s">
        <v>331</v>
      </c>
      <c r="K14588" s="1">
        <v>9999</v>
      </c>
      <c r="L14588" s="1">
        <v>9999</v>
      </c>
      <c r="M14588" s="1" t="s">
        <v>447</v>
      </c>
      <c r="Q14588" s="2" t="s">
        <v>37</v>
      </c>
      <c r="R14588" s="1" t="s">
        <v>531</v>
      </c>
      <c r="S14588" s="1" t="str">
        <f t="shared" si="462"/>
        <v>LPC321|V|CPEM|9999|9999|NORM</v>
      </c>
      <c r="T14588" s="2" t="str">
        <f t="shared" si="463"/>
        <v>OK</v>
      </c>
    </row>
    <row r="14589" spans="1:20" x14ac:dyDescent="0.25">
      <c r="A14589" s="1">
        <v>601019999</v>
      </c>
      <c r="B14589" s="1" t="str">
        <f>VLOOKUP(A14589,[1]Maestra!A$1:C$746,2,0)</f>
        <v>ACFINII87</v>
      </c>
      <c r="C14589" s="1" t="str">
        <f>VLOOKUP(A14589,[1]Maestra!A$1:C$746,3,0)</f>
        <v>Financiamiento de Importaciones</v>
      </c>
      <c r="D14589" s="1" t="s">
        <v>515</v>
      </c>
      <c r="E14589" s="1" t="s">
        <v>537</v>
      </c>
      <c r="F14589" s="1">
        <v>241</v>
      </c>
      <c r="G14589" s="1">
        <v>241</v>
      </c>
      <c r="H14589" s="1">
        <v>322</v>
      </c>
      <c r="I14589" s="1" t="s">
        <v>415</v>
      </c>
      <c r="J14589" s="1" t="s">
        <v>327</v>
      </c>
      <c r="K14589" s="1">
        <v>9999</v>
      </c>
      <c r="L14589" s="1">
        <v>9999</v>
      </c>
      <c r="M14589" s="1" t="s">
        <v>445</v>
      </c>
      <c r="Q14589" s="2" t="s">
        <v>37</v>
      </c>
      <c r="R14589" s="1" t="s">
        <v>531</v>
      </c>
      <c r="S14589" s="1" t="str">
        <f t="shared" si="462"/>
        <v>LPC322|S|CCOR|9999|9999|DUPE</v>
      </c>
      <c r="T14589" s="2" t="str">
        <f t="shared" si="463"/>
        <v>OK</v>
      </c>
    </row>
    <row r="14590" spans="1:20" x14ac:dyDescent="0.25">
      <c r="A14590" s="1">
        <v>601019999</v>
      </c>
      <c r="B14590" s="1" t="str">
        <f>VLOOKUP(A14590,[1]Maestra!A$1:C$746,2,0)</f>
        <v>ACFINII87</v>
      </c>
      <c r="C14590" s="1" t="str">
        <f>VLOOKUP(A14590,[1]Maestra!A$1:C$746,3,0)</f>
        <v>Financiamiento de Importaciones</v>
      </c>
      <c r="D14590" s="1" t="s">
        <v>515</v>
      </c>
      <c r="E14590" s="1" t="s">
        <v>537</v>
      </c>
      <c r="F14590" s="1">
        <v>241</v>
      </c>
      <c r="G14590" s="1">
        <v>241</v>
      </c>
      <c r="H14590" s="1">
        <v>322</v>
      </c>
      <c r="I14590" s="1" t="s">
        <v>415</v>
      </c>
      <c r="J14590" s="1" t="s">
        <v>327</v>
      </c>
      <c r="K14590" s="1">
        <v>9999</v>
      </c>
      <c r="L14590" s="1">
        <v>9999</v>
      </c>
      <c r="M14590" s="1" t="s">
        <v>447</v>
      </c>
      <c r="Q14590" s="2" t="s">
        <v>37</v>
      </c>
      <c r="R14590" s="1" t="s">
        <v>531</v>
      </c>
      <c r="S14590" s="1" t="str">
        <f t="shared" si="462"/>
        <v>LPC322|S|CCOR|9999|9999|NORM</v>
      </c>
      <c r="T14590" s="2" t="str">
        <f t="shared" si="463"/>
        <v>OK</v>
      </c>
    </row>
    <row r="14591" spans="1:20" x14ac:dyDescent="0.25">
      <c r="A14591" s="1">
        <v>601019999</v>
      </c>
      <c r="B14591" s="1" t="str">
        <f>VLOOKUP(A14591,[1]Maestra!A$1:C$746,2,0)</f>
        <v>ACFINII87</v>
      </c>
      <c r="C14591" s="1" t="str">
        <f>VLOOKUP(A14591,[1]Maestra!A$1:C$746,3,0)</f>
        <v>Financiamiento de Importaciones</v>
      </c>
      <c r="D14591" s="1" t="s">
        <v>515</v>
      </c>
      <c r="E14591" s="1" t="s">
        <v>537</v>
      </c>
      <c r="F14591" s="1">
        <v>241</v>
      </c>
      <c r="G14591" s="1">
        <v>241</v>
      </c>
      <c r="H14591" s="1">
        <v>322</v>
      </c>
      <c r="I14591" s="1" t="s">
        <v>415</v>
      </c>
      <c r="J14591" s="1" t="s">
        <v>323</v>
      </c>
      <c r="K14591" s="1">
        <v>9999</v>
      </c>
      <c r="L14591" s="1">
        <v>9999</v>
      </c>
      <c r="M14591" s="1" t="s">
        <v>445</v>
      </c>
      <c r="Q14591" s="2" t="s">
        <v>37</v>
      </c>
      <c r="R14591" s="1" t="s">
        <v>531</v>
      </c>
      <c r="S14591" s="1" t="str">
        <f t="shared" si="462"/>
        <v>LPC322|S|CESP|9999|9999|DUPE</v>
      </c>
      <c r="T14591" s="2" t="str">
        <f t="shared" si="463"/>
        <v>OK</v>
      </c>
    </row>
    <row r="14592" spans="1:20" x14ac:dyDescent="0.25">
      <c r="A14592" s="1">
        <v>601019999</v>
      </c>
      <c r="B14592" s="1" t="str">
        <f>VLOOKUP(A14592,[1]Maestra!A$1:C$746,2,0)</f>
        <v>ACFINII87</v>
      </c>
      <c r="C14592" s="1" t="str">
        <f>VLOOKUP(A14592,[1]Maestra!A$1:C$746,3,0)</f>
        <v>Financiamiento de Importaciones</v>
      </c>
      <c r="D14592" s="1" t="s">
        <v>515</v>
      </c>
      <c r="E14592" s="1" t="s">
        <v>537</v>
      </c>
      <c r="F14592" s="1">
        <v>241</v>
      </c>
      <c r="G14592" s="1">
        <v>241</v>
      </c>
      <c r="H14592" s="1">
        <v>322</v>
      </c>
      <c r="I14592" s="1" t="s">
        <v>415</v>
      </c>
      <c r="J14592" s="1" t="s">
        <v>323</v>
      </c>
      <c r="K14592" s="1">
        <v>9999</v>
      </c>
      <c r="L14592" s="1">
        <v>9999</v>
      </c>
      <c r="M14592" s="1" t="s">
        <v>447</v>
      </c>
      <c r="Q14592" s="2" t="s">
        <v>37</v>
      </c>
      <c r="R14592" s="1" t="s">
        <v>531</v>
      </c>
      <c r="S14592" s="1" t="str">
        <f t="shared" si="462"/>
        <v>LPC322|S|CESP|9999|9999|NORM</v>
      </c>
      <c r="T14592" s="2" t="str">
        <f t="shared" si="463"/>
        <v>OK</v>
      </c>
    </row>
    <row r="14593" spans="1:20" x14ac:dyDescent="0.25">
      <c r="A14593" s="1">
        <v>601019999</v>
      </c>
      <c r="B14593" s="1" t="str">
        <f>VLOOKUP(A14593,[1]Maestra!A$1:C$746,2,0)</f>
        <v>ACFINII87</v>
      </c>
      <c r="C14593" s="1" t="str">
        <f>VLOOKUP(A14593,[1]Maestra!A$1:C$746,3,0)</f>
        <v>Financiamiento de Importaciones</v>
      </c>
      <c r="D14593" s="1" t="s">
        <v>515</v>
      </c>
      <c r="E14593" s="1" t="s">
        <v>537</v>
      </c>
      <c r="F14593" s="1">
        <v>241</v>
      </c>
      <c r="G14593" s="1">
        <v>241</v>
      </c>
      <c r="H14593" s="1">
        <v>322</v>
      </c>
      <c r="I14593" s="1" t="s">
        <v>415</v>
      </c>
      <c r="J14593" s="1" t="s">
        <v>328</v>
      </c>
      <c r="K14593" s="1">
        <v>9999</v>
      </c>
      <c r="L14593" s="1">
        <v>9999</v>
      </c>
      <c r="M14593" s="1" t="s">
        <v>445</v>
      </c>
      <c r="Q14593" s="2" t="s">
        <v>37</v>
      </c>
      <c r="R14593" s="1" t="s">
        <v>531</v>
      </c>
      <c r="S14593" s="1" t="str">
        <f t="shared" si="462"/>
        <v>LPC322|S|CGEM|9999|9999|DUPE</v>
      </c>
      <c r="T14593" s="2" t="str">
        <f t="shared" si="463"/>
        <v>OK</v>
      </c>
    </row>
    <row r="14594" spans="1:20" x14ac:dyDescent="0.25">
      <c r="A14594" s="1">
        <v>601019999</v>
      </c>
      <c r="B14594" s="1" t="str">
        <f>VLOOKUP(A14594,[1]Maestra!A$1:C$746,2,0)</f>
        <v>ACFINII87</v>
      </c>
      <c r="C14594" s="1" t="str">
        <f>VLOOKUP(A14594,[1]Maestra!A$1:C$746,3,0)</f>
        <v>Financiamiento de Importaciones</v>
      </c>
      <c r="D14594" s="1" t="s">
        <v>515</v>
      </c>
      <c r="E14594" s="1" t="s">
        <v>537</v>
      </c>
      <c r="F14594" s="1">
        <v>241</v>
      </c>
      <c r="G14594" s="1">
        <v>241</v>
      </c>
      <c r="H14594" s="1">
        <v>322</v>
      </c>
      <c r="I14594" s="1" t="s">
        <v>415</v>
      </c>
      <c r="J14594" s="1" t="s">
        <v>328</v>
      </c>
      <c r="K14594" s="1">
        <v>9999</v>
      </c>
      <c r="L14594" s="1">
        <v>9999</v>
      </c>
      <c r="M14594" s="1" t="s">
        <v>447</v>
      </c>
      <c r="Q14594" s="2" t="s">
        <v>37</v>
      </c>
      <c r="R14594" s="1" t="s">
        <v>531</v>
      </c>
      <c r="S14594" s="1" t="str">
        <f t="shared" ref="S14594:S14657" si="464">_xlfn.CONCAT(D14594,H14594,"|",I14594,"|",J14594,"|",K14594,"|",L14594,"|",M14594)</f>
        <v>LPC322|S|CGEM|9999|9999|NORM</v>
      </c>
      <c r="T14594" s="2" t="str">
        <f t="shared" si="463"/>
        <v>OK</v>
      </c>
    </row>
    <row r="14595" spans="1:20" x14ac:dyDescent="0.25">
      <c r="A14595" s="1">
        <v>601019999</v>
      </c>
      <c r="B14595" s="1" t="str">
        <f>VLOOKUP(A14595,[1]Maestra!A$1:C$746,2,0)</f>
        <v>ACFINII87</v>
      </c>
      <c r="C14595" s="1" t="str">
        <f>VLOOKUP(A14595,[1]Maestra!A$1:C$746,3,0)</f>
        <v>Financiamiento de Importaciones</v>
      </c>
      <c r="D14595" s="1" t="s">
        <v>515</v>
      </c>
      <c r="E14595" s="1" t="s">
        <v>537</v>
      </c>
      <c r="F14595" s="1">
        <v>241</v>
      </c>
      <c r="G14595" s="1">
        <v>241</v>
      </c>
      <c r="H14595" s="1">
        <v>322</v>
      </c>
      <c r="I14595" s="1" t="s">
        <v>415</v>
      </c>
      <c r="J14595" s="1" t="s">
        <v>325</v>
      </c>
      <c r="K14595" s="1">
        <v>9999</v>
      </c>
      <c r="L14595" s="1">
        <v>9999</v>
      </c>
      <c r="M14595" s="1" t="s">
        <v>445</v>
      </c>
      <c r="Q14595" s="2" t="s">
        <v>37</v>
      </c>
      <c r="R14595" s="1" t="s">
        <v>531</v>
      </c>
      <c r="S14595" s="1" t="str">
        <f t="shared" si="464"/>
        <v>LPC322|S|CMED|9999|9999|DUPE</v>
      </c>
      <c r="T14595" s="2" t="str">
        <f t="shared" ref="T14595:T14658" si="465">IF(COUNTIFS($D$2:$D$20413,D14595,$S$2:$S$20413,S14595,$A$2:$A$20413,"&lt;&gt;"&amp;A14595)&gt;0,"Conflicto","OK")</f>
        <v>OK</v>
      </c>
    </row>
    <row r="14596" spans="1:20" x14ac:dyDescent="0.25">
      <c r="A14596" s="1">
        <v>601019999</v>
      </c>
      <c r="B14596" s="1" t="str">
        <f>VLOOKUP(A14596,[1]Maestra!A$1:C$746,2,0)</f>
        <v>ACFINII87</v>
      </c>
      <c r="C14596" s="1" t="str">
        <f>VLOOKUP(A14596,[1]Maestra!A$1:C$746,3,0)</f>
        <v>Financiamiento de Importaciones</v>
      </c>
      <c r="D14596" s="1" t="s">
        <v>515</v>
      </c>
      <c r="E14596" s="1" t="s">
        <v>537</v>
      </c>
      <c r="F14596" s="1">
        <v>241</v>
      </c>
      <c r="G14596" s="1">
        <v>241</v>
      </c>
      <c r="H14596" s="1">
        <v>322</v>
      </c>
      <c r="I14596" s="1" t="s">
        <v>415</v>
      </c>
      <c r="J14596" s="1" t="s">
        <v>325</v>
      </c>
      <c r="K14596" s="1">
        <v>9999</v>
      </c>
      <c r="L14596" s="1">
        <v>9999</v>
      </c>
      <c r="M14596" s="1" t="s">
        <v>447</v>
      </c>
      <c r="Q14596" s="2" t="s">
        <v>37</v>
      </c>
      <c r="R14596" s="1" t="s">
        <v>531</v>
      </c>
      <c r="S14596" s="1" t="str">
        <f t="shared" si="464"/>
        <v>LPC322|S|CMED|9999|9999|NORM</v>
      </c>
      <c r="T14596" s="2" t="str">
        <f t="shared" si="465"/>
        <v>OK</v>
      </c>
    </row>
    <row r="14597" spans="1:20" x14ac:dyDescent="0.25">
      <c r="A14597" s="1">
        <v>601019999</v>
      </c>
      <c r="B14597" s="1" t="str">
        <f>VLOOKUP(A14597,[1]Maestra!A$1:C$746,2,0)</f>
        <v>ACFINII87</v>
      </c>
      <c r="C14597" s="1" t="str">
        <f>VLOOKUP(A14597,[1]Maestra!A$1:C$746,3,0)</f>
        <v>Financiamiento de Importaciones</v>
      </c>
      <c r="D14597" s="1" t="s">
        <v>515</v>
      </c>
      <c r="E14597" s="1" t="s">
        <v>537</v>
      </c>
      <c r="F14597" s="1">
        <v>241</v>
      </c>
      <c r="G14597" s="1">
        <v>241</v>
      </c>
      <c r="H14597" s="1">
        <v>322</v>
      </c>
      <c r="I14597" s="1" t="s">
        <v>415</v>
      </c>
      <c r="J14597" s="1" t="s">
        <v>330</v>
      </c>
      <c r="K14597" s="1">
        <v>9999</v>
      </c>
      <c r="L14597" s="1">
        <v>9999</v>
      </c>
      <c r="M14597" s="1" t="s">
        <v>445</v>
      </c>
      <c r="Q14597" s="2" t="s">
        <v>37</v>
      </c>
      <c r="R14597" s="1" t="s">
        <v>531</v>
      </c>
      <c r="S14597" s="1" t="str">
        <f t="shared" si="464"/>
        <v>LPC322|S|CMIE|9999|9999|DUPE</v>
      </c>
      <c r="T14597" s="2" t="str">
        <f t="shared" si="465"/>
        <v>OK</v>
      </c>
    </row>
    <row r="14598" spans="1:20" x14ac:dyDescent="0.25">
      <c r="A14598" s="1">
        <v>601019999</v>
      </c>
      <c r="B14598" s="1" t="str">
        <f>VLOOKUP(A14598,[1]Maestra!A$1:C$746,2,0)</f>
        <v>ACFINII87</v>
      </c>
      <c r="C14598" s="1" t="str">
        <f>VLOOKUP(A14598,[1]Maestra!A$1:C$746,3,0)</f>
        <v>Financiamiento de Importaciones</v>
      </c>
      <c r="D14598" s="1" t="s">
        <v>515</v>
      </c>
      <c r="E14598" s="1" t="s">
        <v>537</v>
      </c>
      <c r="F14598" s="1">
        <v>241</v>
      </c>
      <c r="G14598" s="1">
        <v>241</v>
      </c>
      <c r="H14598" s="1">
        <v>322</v>
      </c>
      <c r="I14598" s="1" t="s">
        <v>415</v>
      </c>
      <c r="J14598" s="1" t="s">
        <v>330</v>
      </c>
      <c r="K14598" s="1">
        <v>9999</v>
      </c>
      <c r="L14598" s="1">
        <v>9999</v>
      </c>
      <c r="M14598" s="1" t="s">
        <v>447</v>
      </c>
      <c r="Q14598" s="2" t="s">
        <v>37</v>
      </c>
      <c r="R14598" s="1" t="s">
        <v>531</v>
      </c>
      <c r="S14598" s="1" t="str">
        <f t="shared" si="464"/>
        <v>LPC322|S|CMIE|9999|9999|NORM</v>
      </c>
      <c r="T14598" s="2" t="str">
        <f t="shared" si="465"/>
        <v>OK</v>
      </c>
    </row>
    <row r="14599" spans="1:20" x14ac:dyDescent="0.25">
      <c r="A14599" s="1">
        <v>601019999</v>
      </c>
      <c r="B14599" s="1" t="str">
        <f>VLOOKUP(A14599,[1]Maestra!A$1:C$746,2,0)</f>
        <v>ACFINII87</v>
      </c>
      <c r="C14599" s="1" t="str">
        <f>VLOOKUP(A14599,[1]Maestra!A$1:C$746,3,0)</f>
        <v>Financiamiento de Importaciones</v>
      </c>
      <c r="D14599" s="1" t="s">
        <v>515</v>
      </c>
      <c r="E14599" s="1" t="s">
        <v>537</v>
      </c>
      <c r="F14599" s="1">
        <v>241</v>
      </c>
      <c r="G14599" s="1">
        <v>241</v>
      </c>
      <c r="H14599" s="1">
        <v>322</v>
      </c>
      <c r="I14599" s="1" t="s">
        <v>415</v>
      </c>
      <c r="J14599" s="1" t="s">
        <v>331</v>
      </c>
      <c r="K14599" s="1">
        <v>9999</v>
      </c>
      <c r="L14599" s="1">
        <v>9999</v>
      </c>
      <c r="M14599" s="1" t="s">
        <v>445</v>
      </c>
      <c r="Q14599" s="2" t="s">
        <v>37</v>
      </c>
      <c r="R14599" s="1" t="s">
        <v>531</v>
      </c>
      <c r="S14599" s="1" t="str">
        <f t="shared" si="464"/>
        <v>LPC322|S|CPEM|9999|9999|DUPE</v>
      </c>
      <c r="T14599" s="2" t="str">
        <f t="shared" si="465"/>
        <v>OK</v>
      </c>
    </row>
    <row r="14600" spans="1:20" x14ac:dyDescent="0.25">
      <c r="A14600" s="1">
        <v>601019999</v>
      </c>
      <c r="B14600" s="1" t="str">
        <f>VLOOKUP(A14600,[1]Maestra!A$1:C$746,2,0)</f>
        <v>ACFINII87</v>
      </c>
      <c r="C14600" s="1" t="str">
        <f>VLOOKUP(A14600,[1]Maestra!A$1:C$746,3,0)</f>
        <v>Financiamiento de Importaciones</v>
      </c>
      <c r="D14600" s="1" t="s">
        <v>515</v>
      </c>
      <c r="E14600" s="1" t="s">
        <v>537</v>
      </c>
      <c r="F14600" s="1">
        <v>241</v>
      </c>
      <c r="G14600" s="1">
        <v>241</v>
      </c>
      <c r="H14600" s="1">
        <v>322</v>
      </c>
      <c r="I14600" s="1" t="s">
        <v>415</v>
      </c>
      <c r="J14600" s="1" t="s">
        <v>331</v>
      </c>
      <c r="K14600" s="1">
        <v>9999</v>
      </c>
      <c r="L14600" s="1">
        <v>9999</v>
      </c>
      <c r="M14600" s="1" t="s">
        <v>447</v>
      </c>
      <c r="Q14600" s="2" t="s">
        <v>37</v>
      </c>
      <c r="R14600" s="1" t="s">
        <v>531</v>
      </c>
      <c r="S14600" s="1" t="str">
        <f t="shared" si="464"/>
        <v>LPC322|S|CPEM|9999|9999|NORM</v>
      </c>
      <c r="T14600" s="2" t="str">
        <f t="shared" si="465"/>
        <v>OK</v>
      </c>
    </row>
    <row r="14601" spans="1:20" x14ac:dyDescent="0.25">
      <c r="A14601" s="1">
        <v>601019999</v>
      </c>
      <c r="B14601" s="1" t="str">
        <f>VLOOKUP(A14601,[1]Maestra!A$1:C$746,2,0)</f>
        <v>ACFINII87</v>
      </c>
      <c r="C14601" s="1" t="str">
        <f>VLOOKUP(A14601,[1]Maestra!A$1:C$746,3,0)</f>
        <v>Financiamiento de Importaciones</v>
      </c>
      <c r="D14601" s="1" t="s">
        <v>515</v>
      </c>
      <c r="E14601" s="1" t="s">
        <v>537</v>
      </c>
      <c r="F14601" s="1">
        <v>241</v>
      </c>
      <c r="G14601" s="1">
        <v>241</v>
      </c>
      <c r="H14601" s="1">
        <v>322</v>
      </c>
      <c r="I14601" s="1" t="s">
        <v>448</v>
      </c>
      <c r="J14601" s="1" t="s">
        <v>327</v>
      </c>
      <c r="K14601" s="1">
        <v>9999</v>
      </c>
      <c r="L14601" s="1">
        <v>9999</v>
      </c>
      <c r="M14601" s="1" t="s">
        <v>445</v>
      </c>
      <c r="Q14601" s="2" t="s">
        <v>37</v>
      </c>
      <c r="R14601" s="1" t="s">
        <v>531</v>
      </c>
      <c r="S14601" s="1" t="str">
        <f t="shared" si="464"/>
        <v>LPC322|V|CCOR|9999|9999|DUPE</v>
      </c>
      <c r="T14601" s="2" t="str">
        <f t="shared" si="465"/>
        <v>OK</v>
      </c>
    </row>
    <row r="14602" spans="1:20" x14ac:dyDescent="0.25">
      <c r="A14602" s="1">
        <v>601019999</v>
      </c>
      <c r="B14602" s="1" t="str">
        <f>VLOOKUP(A14602,[1]Maestra!A$1:C$746,2,0)</f>
        <v>ACFINII87</v>
      </c>
      <c r="C14602" s="1" t="str">
        <f>VLOOKUP(A14602,[1]Maestra!A$1:C$746,3,0)</f>
        <v>Financiamiento de Importaciones</v>
      </c>
      <c r="D14602" s="1" t="s">
        <v>515</v>
      </c>
      <c r="E14602" s="1" t="s">
        <v>537</v>
      </c>
      <c r="F14602" s="1">
        <v>241</v>
      </c>
      <c r="G14602" s="1">
        <v>241</v>
      </c>
      <c r="H14602" s="1">
        <v>322</v>
      </c>
      <c r="I14602" s="1" t="s">
        <v>448</v>
      </c>
      <c r="J14602" s="1" t="s">
        <v>327</v>
      </c>
      <c r="K14602" s="1">
        <v>9999</v>
      </c>
      <c r="L14602" s="1">
        <v>9999</v>
      </c>
      <c r="M14602" s="1" t="s">
        <v>447</v>
      </c>
      <c r="Q14602" s="2" t="s">
        <v>37</v>
      </c>
      <c r="R14602" s="1" t="s">
        <v>531</v>
      </c>
      <c r="S14602" s="1" t="str">
        <f t="shared" si="464"/>
        <v>LPC322|V|CCOR|9999|9999|NORM</v>
      </c>
      <c r="T14602" s="2" t="str">
        <f t="shared" si="465"/>
        <v>OK</v>
      </c>
    </row>
    <row r="14603" spans="1:20" x14ac:dyDescent="0.25">
      <c r="A14603" s="1">
        <v>601019999</v>
      </c>
      <c r="B14603" s="1" t="str">
        <f>VLOOKUP(A14603,[1]Maestra!A$1:C$746,2,0)</f>
        <v>ACFINII87</v>
      </c>
      <c r="C14603" s="1" t="str">
        <f>VLOOKUP(A14603,[1]Maestra!A$1:C$746,3,0)</f>
        <v>Financiamiento de Importaciones</v>
      </c>
      <c r="D14603" s="1" t="s">
        <v>515</v>
      </c>
      <c r="E14603" s="1" t="s">
        <v>537</v>
      </c>
      <c r="F14603" s="1">
        <v>241</v>
      </c>
      <c r="G14603" s="1">
        <v>241</v>
      </c>
      <c r="H14603" s="1">
        <v>322</v>
      </c>
      <c r="I14603" s="1" t="s">
        <v>448</v>
      </c>
      <c r="J14603" s="1" t="s">
        <v>323</v>
      </c>
      <c r="K14603" s="1">
        <v>9999</v>
      </c>
      <c r="L14603" s="1">
        <v>9999</v>
      </c>
      <c r="M14603" s="1" t="s">
        <v>445</v>
      </c>
      <c r="Q14603" s="2" t="s">
        <v>37</v>
      </c>
      <c r="R14603" s="1" t="s">
        <v>531</v>
      </c>
      <c r="S14603" s="1" t="str">
        <f t="shared" si="464"/>
        <v>LPC322|V|CESP|9999|9999|DUPE</v>
      </c>
      <c r="T14603" s="2" t="str">
        <f t="shared" si="465"/>
        <v>OK</v>
      </c>
    </row>
    <row r="14604" spans="1:20" x14ac:dyDescent="0.25">
      <c r="A14604" s="1">
        <v>601019999</v>
      </c>
      <c r="B14604" s="1" t="str">
        <f>VLOOKUP(A14604,[1]Maestra!A$1:C$746,2,0)</f>
        <v>ACFINII87</v>
      </c>
      <c r="C14604" s="1" t="str">
        <f>VLOOKUP(A14604,[1]Maestra!A$1:C$746,3,0)</f>
        <v>Financiamiento de Importaciones</v>
      </c>
      <c r="D14604" s="1" t="s">
        <v>515</v>
      </c>
      <c r="E14604" s="1" t="s">
        <v>537</v>
      </c>
      <c r="F14604" s="1">
        <v>241</v>
      </c>
      <c r="G14604" s="1">
        <v>241</v>
      </c>
      <c r="H14604" s="1">
        <v>322</v>
      </c>
      <c r="I14604" s="1" t="s">
        <v>448</v>
      </c>
      <c r="J14604" s="1" t="s">
        <v>323</v>
      </c>
      <c r="K14604" s="1">
        <v>9999</v>
      </c>
      <c r="L14604" s="1">
        <v>9999</v>
      </c>
      <c r="M14604" s="1" t="s">
        <v>447</v>
      </c>
      <c r="Q14604" s="2" t="s">
        <v>37</v>
      </c>
      <c r="R14604" s="1" t="s">
        <v>531</v>
      </c>
      <c r="S14604" s="1" t="str">
        <f t="shared" si="464"/>
        <v>LPC322|V|CESP|9999|9999|NORM</v>
      </c>
      <c r="T14604" s="2" t="str">
        <f t="shared" si="465"/>
        <v>OK</v>
      </c>
    </row>
    <row r="14605" spans="1:20" x14ac:dyDescent="0.25">
      <c r="A14605" s="1">
        <v>601019999</v>
      </c>
      <c r="B14605" s="1" t="str">
        <f>VLOOKUP(A14605,[1]Maestra!A$1:C$746,2,0)</f>
        <v>ACFINII87</v>
      </c>
      <c r="C14605" s="1" t="str">
        <f>VLOOKUP(A14605,[1]Maestra!A$1:C$746,3,0)</f>
        <v>Financiamiento de Importaciones</v>
      </c>
      <c r="D14605" s="1" t="s">
        <v>515</v>
      </c>
      <c r="E14605" s="1" t="s">
        <v>537</v>
      </c>
      <c r="F14605" s="1">
        <v>241</v>
      </c>
      <c r="G14605" s="1">
        <v>241</v>
      </c>
      <c r="H14605" s="1">
        <v>322</v>
      </c>
      <c r="I14605" s="1" t="s">
        <v>448</v>
      </c>
      <c r="J14605" s="1" t="s">
        <v>328</v>
      </c>
      <c r="K14605" s="1">
        <v>9999</v>
      </c>
      <c r="L14605" s="1">
        <v>9999</v>
      </c>
      <c r="M14605" s="1" t="s">
        <v>445</v>
      </c>
      <c r="Q14605" s="2" t="s">
        <v>37</v>
      </c>
      <c r="R14605" s="1" t="s">
        <v>531</v>
      </c>
      <c r="S14605" s="1" t="str">
        <f t="shared" si="464"/>
        <v>LPC322|V|CGEM|9999|9999|DUPE</v>
      </c>
      <c r="T14605" s="2" t="str">
        <f t="shared" si="465"/>
        <v>OK</v>
      </c>
    </row>
    <row r="14606" spans="1:20" x14ac:dyDescent="0.25">
      <c r="A14606" s="1">
        <v>601019999</v>
      </c>
      <c r="B14606" s="1" t="str">
        <f>VLOOKUP(A14606,[1]Maestra!A$1:C$746,2,0)</f>
        <v>ACFINII87</v>
      </c>
      <c r="C14606" s="1" t="str">
        <f>VLOOKUP(A14606,[1]Maestra!A$1:C$746,3,0)</f>
        <v>Financiamiento de Importaciones</v>
      </c>
      <c r="D14606" s="1" t="s">
        <v>515</v>
      </c>
      <c r="E14606" s="1" t="s">
        <v>537</v>
      </c>
      <c r="F14606" s="1">
        <v>241</v>
      </c>
      <c r="G14606" s="1">
        <v>241</v>
      </c>
      <c r="H14606" s="1">
        <v>322</v>
      </c>
      <c r="I14606" s="1" t="s">
        <v>448</v>
      </c>
      <c r="J14606" s="1" t="s">
        <v>328</v>
      </c>
      <c r="K14606" s="1">
        <v>9999</v>
      </c>
      <c r="L14606" s="1">
        <v>9999</v>
      </c>
      <c r="M14606" s="1" t="s">
        <v>447</v>
      </c>
      <c r="Q14606" s="2" t="s">
        <v>37</v>
      </c>
      <c r="R14606" s="1" t="s">
        <v>531</v>
      </c>
      <c r="S14606" s="1" t="str">
        <f t="shared" si="464"/>
        <v>LPC322|V|CGEM|9999|9999|NORM</v>
      </c>
      <c r="T14606" s="2" t="str">
        <f t="shared" si="465"/>
        <v>OK</v>
      </c>
    </row>
    <row r="14607" spans="1:20" x14ac:dyDescent="0.25">
      <c r="A14607" s="1">
        <v>601019999</v>
      </c>
      <c r="B14607" s="1" t="str">
        <f>VLOOKUP(A14607,[1]Maestra!A$1:C$746,2,0)</f>
        <v>ACFINII87</v>
      </c>
      <c r="C14607" s="1" t="str">
        <f>VLOOKUP(A14607,[1]Maestra!A$1:C$746,3,0)</f>
        <v>Financiamiento de Importaciones</v>
      </c>
      <c r="D14607" s="1" t="s">
        <v>515</v>
      </c>
      <c r="E14607" s="1" t="s">
        <v>537</v>
      </c>
      <c r="F14607" s="1">
        <v>241</v>
      </c>
      <c r="G14607" s="1">
        <v>241</v>
      </c>
      <c r="H14607" s="1">
        <v>322</v>
      </c>
      <c r="I14607" s="1" t="s">
        <v>448</v>
      </c>
      <c r="J14607" s="1" t="s">
        <v>325</v>
      </c>
      <c r="K14607" s="1">
        <v>9999</v>
      </c>
      <c r="L14607" s="1">
        <v>9999</v>
      </c>
      <c r="M14607" s="1" t="s">
        <v>445</v>
      </c>
      <c r="Q14607" s="2" t="s">
        <v>37</v>
      </c>
      <c r="R14607" s="1" t="s">
        <v>531</v>
      </c>
      <c r="S14607" s="1" t="str">
        <f t="shared" si="464"/>
        <v>LPC322|V|CMED|9999|9999|DUPE</v>
      </c>
      <c r="T14607" s="2" t="str">
        <f t="shared" si="465"/>
        <v>OK</v>
      </c>
    </row>
    <row r="14608" spans="1:20" x14ac:dyDescent="0.25">
      <c r="A14608" s="1">
        <v>601019999</v>
      </c>
      <c r="B14608" s="1" t="str">
        <f>VLOOKUP(A14608,[1]Maestra!A$1:C$746,2,0)</f>
        <v>ACFINII87</v>
      </c>
      <c r="C14608" s="1" t="str">
        <f>VLOOKUP(A14608,[1]Maestra!A$1:C$746,3,0)</f>
        <v>Financiamiento de Importaciones</v>
      </c>
      <c r="D14608" s="1" t="s">
        <v>515</v>
      </c>
      <c r="E14608" s="1" t="s">
        <v>537</v>
      </c>
      <c r="F14608" s="1">
        <v>241</v>
      </c>
      <c r="G14608" s="1">
        <v>241</v>
      </c>
      <c r="H14608" s="1">
        <v>322</v>
      </c>
      <c r="I14608" s="1" t="s">
        <v>448</v>
      </c>
      <c r="J14608" s="1" t="s">
        <v>325</v>
      </c>
      <c r="K14608" s="1">
        <v>9999</v>
      </c>
      <c r="L14608" s="1">
        <v>9999</v>
      </c>
      <c r="M14608" s="1" t="s">
        <v>447</v>
      </c>
      <c r="Q14608" s="2" t="s">
        <v>37</v>
      </c>
      <c r="R14608" s="1" t="s">
        <v>531</v>
      </c>
      <c r="S14608" s="1" t="str">
        <f t="shared" si="464"/>
        <v>LPC322|V|CMED|9999|9999|NORM</v>
      </c>
      <c r="T14608" s="2" t="str">
        <f t="shared" si="465"/>
        <v>OK</v>
      </c>
    </row>
    <row r="14609" spans="1:20" x14ac:dyDescent="0.25">
      <c r="A14609" s="1">
        <v>601019999</v>
      </c>
      <c r="B14609" s="1" t="str">
        <f>VLOOKUP(A14609,[1]Maestra!A$1:C$746,2,0)</f>
        <v>ACFINII87</v>
      </c>
      <c r="C14609" s="1" t="str">
        <f>VLOOKUP(A14609,[1]Maestra!A$1:C$746,3,0)</f>
        <v>Financiamiento de Importaciones</v>
      </c>
      <c r="D14609" s="1" t="s">
        <v>515</v>
      </c>
      <c r="E14609" s="1" t="s">
        <v>537</v>
      </c>
      <c r="F14609" s="1">
        <v>241</v>
      </c>
      <c r="G14609" s="1">
        <v>241</v>
      </c>
      <c r="H14609" s="1">
        <v>322</v>
      </c>
      <c r="I14609" s="1" t="s">
        <v>448</v>
      </c>
      <c r="J14609" s="1" t="s">
        <v>330</v>
      </c>
      <c r="K14609" s="1">
        <v>9999</v>
      </c>
      <c r="L14609" s="1">
        <v>9999</v>
      </c>
      <c r="M14609" s="1" t="s">
        <v>445</v>
      </c>
      <c r="Q14609" s="2" t="s">
        <v>37</v>
      </c>
      <c r="R14609" s="1" t="s">
        <v>531</v>
      </c>
      <c r="S14609" s="1" t="str">
        <f t="shared" si="464"/>
        <v>LPC322|V|CMIE|9999|9999|DUPE</v>
      </c>
      <c r="T14609" s="2" t="str">
        <f t="shared" si="465"/>
        <v>OK</v>
      </c>
    </row>
    <row r="14610" spans="1:20" x14ac:dyDescent="0.25">
      <c r="A14610" s="1">
        <v>601019999</v>
      </c>
      <c r="B14610" s="1" t="str">
        <f>VLOOKUP(A14610,[1]Maestra!A$1:C$746,2,0)</f>
        <v>ACFINII87</v>
      </c>
      <c r="C14610" s="1" t="str">
        <f>VLOOKUP(A14610,[1]Maestra!A$1:C$746,3,0)</f>
        <v>Financiamiento de Importaciones</v>
      </c>
      <c r="D14610" s="1" t="s">
        <v>515</v>
      </c>
      <c r="E14610" s="1" t="s">
        <v>537</v>
      </c>
      <c r="F14610" s="1">
        <v>241</v>
      </c>
      <c r="G14610" s="1">
        <v>241</v>
      </c>
      <c r="H14610" s="1">
        <v>322</v>
      </c>
      <c r="I14610" s="1" t="s">
        <v>448</v>
      </c>
      <c r="J14610" s="1" t="s">
        <v>330</v>
      </c>
      <c r="K14610" s="1">
        <v>9999</v>
      </c>
      <c r="L14610" s="1">
        <v>9999</v>
      </c>
      <c r="M14610" s="1" t="s">
        <v>447</v>
      </c>
      <c r="Q14610" s="2" t="s">
        <v>37</v>
      </c>
      <c r="R14610" s="1" t="s">
        <v>531</v>
      </c>
      <c r="S14610" s="1" t="str">
        <f t="shared" si="464"/>
        <v>LPC322|V|CMIE|9999|9999|NORM</v>
      </c>
      <c r="T14610" s="2" t="str">
        <f t="shared" si="465"/>
        <v>OK</v>
      </c>
    </row>
    <row r="14611" spans="1:20" x14ac:dyDescent="0.25">
      <c r="A14611" s="1">
        <v>601019999</v>
      </c>
      <c r="B14611" s="1" t="str">
        <f>VLOOKUP(A14611,[1]Maestra!A$1:C$746,2,0)</f>
        <v>ACFINII87</v>
      </c>
      <c r="C14611" s="1" t="str">
        <f>VLOOKUP(A14611,[1]Maestra!A$1:C$746,3,0)</f>
        <v>Financiamiento de Importaciones</v>
      </c>
      <c r="D14611" s="1" t="s">
        <v>515</v>
      </c>
      <c r="E14611" s="1" t="s">
        <v>537</v>
      </c>
      <c r="F14611" s="1">
        <v>241</v>
      </c>
      <c r="G14611" s="1">
        <v>241</v>
      </c>
      <c r="H14611" s="1">
        <v>322</v>
      </c>
      <c r="I14611" s="1" t="s">
        <v>448</v>
      </c>
      <c r="J14611" s="1" t="s">
        <v>331</v>
      </c>
      <c r="K14611" s="1">
        <v>9999</v>
      </c>
      <c r="L14611" s="1">
        <v>9999</v>
      </c>
      <c r="M14611" s="1" t="s">
        <v>445</v>
      </c>
      <c r="Q14611" s="2" t="s">
        <v>37</v>
      </c>
      <c r="R14611" s="1" t="s">
        <v>531</v>
      </c>
      <c r="S14611" s="1" t="str">
        <f t="shared" si="464"/>
        <v>LPC322|V|CPEM|9999|9999|DUPE</v>
      </c>
      <c r="T14611" s="2" t="str">
        <f t="shared" si="465"/>
        <v>OK</v>
      </c>
    </row>
    <row r="14612" spans="1:20" x14ac:dyDescent="0.25">
      <c r="A14612" s="1">
        <v>601019999</v>
      </c>
      <c r="B14612" s="1" t="str">
        <f>VLOOKUP(A14612,[1]Maestra!A$1:C$746,2,0)</f>
        <v>ACFINII87</v>
      </c>
      <c r="C14612" s="1" t="str">
        <f>VLOOKUP(A14612,[1]Maestra!A$1:C$746,3,0)</f>
        <v>Financiamiento de Importaciones</v>
      </c>
      <c r="D14612" s="1" t="s">
        <v>515</v>
      </c>
      <c r="E14612" s="1" t="s">
        <v>537</v>
      </c>
      <c r="F14612" s="1">
        <v>241</v>
      </c>
      <c r="G14612" s="1">
        <v>241</v>
      </c>
      <c r="H14612" s="1">
        <v>322</v>
      </c>
      <c r="I14612" s="1" t="s">
        <v>448</v>
      </c>
      <c r="J14612" s="1" t="s">
        <v>331</v>
      </c>
      <c r="K14612" s="1">
        <v>9999</v>
      </c>
      <c r="L14612" s="1">
        <v>9999</v>
      </c>
      <c r="M14612" s="1" t="s">
        <v>447</v>
      </c>
      <c r="Q14612" s="2" t="s">
        <v>37</v>
      </c>
      <c r="R14612" s="1" t="s">
        <v>531</v>
      </c>
      <c r="S14612" s="1" t="str">
        <f t="shared" si="464"/>
        <v>LPC322|V|CPEM|9999|9999|NORM</v>
      </c>
      <c r="T14612" s="2" t="str">
        <f t="shared" si="465"/>
        <v>OK</v>
      </c>
    </row>
    <row r="14613" spans="1:20" x14ac:dyDescent="0.25">
      <c r="A14613" s="1">
        <v>601020199</v>
      </c>
      <c r="B14613" s="1" t="str">
        <f>VLOOKUP(A14613,[1]Maestra!A$1:C$746,2,0)</f>
        <v>ACFEPREM7</v>
      </c>
      <c r="C14613" s="1" t="str">
        <f>VLOOKUP(A14613,[1]Maestra!A$1:C$746,3,0)</f>
        <v>Financiamiento Exportacion Pre Embarque</v>
      </c>
      <c r="D14613" s="1" t="s">
        <v>515</v>
      </c>
      <c r="E14613" s="1" t="s">
        <v>537</v>
      </c>
      <c r="F14613" s="1">
        <v>241</v>
      </c>
      <c r="G14613" s="1">
        <v>241</v>
      </c>
      <c r="H14613" s="1">
        <v>323</v>
      </c>
      <c r="I14613" s="1" t="s">
        <v>415</v>
      </c>
      <c r="J14613" s="1" t="s">
        <v>327</v>
      </c>
      <c r="K14613" s="1">
        <v>9999</v>
      </c>
      <c r="L14613" s="1">
        <v>9999</v>
      </c>
      <c r="M14613" s="1" t="s">
        <v>445</v>
      </c>
      <c r="Q14613" s="2" t="s">
        <v>37</v>
      </c>
      <c r="R14613" s="1" t="s">
        <v>531</v>
      </c>
      <c r="S14613" s="1" t="str">
        <f t="shared" si="464"/>
        <v>LPC323|S|CCOR|9999|9999|DUPE</v>
      </c>
      <c r="T14613" s="2" t="str">
        <f t="shared" si="465"/>
        <v>OK</v>
      </c>
    </row>
    <row r="14614" spans="1:20" x14ac:dyDescent="0.25">
      <c r="A14614" s="1">
        <v>601020199</v>
      </c>
      <c r="B14614" s="1" t="str">
        <f>VLOOKUP(A14614,[1]Maestra!A$1:C$746,2,0)</f>
        <v>ACFEPREM7</v>
      </c>
      <c r="C14614" s="1" t="str">
        <f>VLOOKUP(A14614,[1]Maestra!A$1:C$746,3,0)</f>
        <v>Financiamiento Exportacion Pre Embarque</v>
      </c>
      <c r="D14614" s="1" t="s">
        <v>515</v>
      </c>
      <c r="E14614" s="1" t="s">
        <v>537</v>
      </c>
      <c r="F14614" s="1">
        <v>241</v>
      </c>
      <c r="G14614" s="1">
        <v>241</v>
      </c>
      <c r="H14614" s="1">
        <v>323</v>
      </c>
      <c r="I14614" s="1" t="s">
        <v>415</v>
      </c>
      <c r="J14614" s="1" t="s">
        <v>327</v>
      </c>
      <c r="K14614" s="1">
        <v>9999</v>
      </c>
      <c r="L14614" s="1">
        <v>9999</v>
      </c>
      <c r="M14614" s="1" t="s">
        <v>447</v>
      </c>
      <c r="Q14614" s="2" t="s">
        <v>37</v>
      </c>
      <c r="R14614" s="1" t="s">
        <v>531</v>
      </c>
      <c r="S14614" s="1" t="str">
        <f t="shared" si="464"/>
        <v>LPC323|S|CCOR|9999|9999|NORM</v>
      </c>
      <c r="T14614" s="2" t="str">
        <f t="shared" si="465"/>
        <v>OK</v>
      </c>
    </row>
    <row r="14615" spans="1:20" x14ac:dyDescent="0.25">
      <c r="A14615" s="1">
        <v>601020199</v>
      </c>
      <c r="B14615" s="1" t="str">
        <f>VLOOKUP(A14615,[1]Maestra!A$1:C$746,2,0)</f>
        <v>ACFEPREM7</v>
      </c>
      <c r="C14615" s="1" t="str">
        <f>VLOOKUP(A14615,[1]Maestra!A$1:C$746,3,0)</f>
        <v>Financiamiento Exportacion Pre Embarque</v>
      </c>
      <c r="D14615" s="1" t="s">
        <v>515</v>
      </c>
      <c r="E14615" s="1" t="s">
        <v>537</v>
      </c>
      <c r="F14615" s="1">
        <v>241</v>
      </c>
      <c r="G14615" s="1">
        <v>241</v>
      </c>
      <c r="H14615" s="1">
        <v>323</v>
      </c>
      <c r="I14615" s="1" t="s">
        <v>415</v>
      </c>
      <c r="J14615" s="1" t="s">
        <v>323</v>
      </c>
      <c r="K14615" s="1">
        <v>9999</v>
      </c>
      <c r="L14615" s="1">
        <v>9999</v>
      </c>
      <c r="M14615" s="1" t="s">
        <v>445</v>
      </c>
      <c r="Q14615" s="2" t="s">
        <v>37</v>
      </c>
      <c r="R14615" s="1" t="s">
        <v>531</v>
      </c>
      <c r="S14615" s="1" t="str">
        <f t="shared" si="464"/>
        <v>LPC323|S|CESP|9999|9999|DUPE</v>
      </c>
      <c r="T14615" s="2" t="str">
        <f t="shared" si="465"/>
        <v>OK</v>
      </c>
    </row>
    <row r="14616" spans="1:20" x14ac:dyDescent="0.25">
      <c r="A14616" s="1">
        <v>601020199</v>
      </c>
      <c r="B14616" s="1" t="str">
        <f>VLOOKUP(A14616,[1]Maestra!A$1:C$746,2,0)</f>
        <v>ACFEPREM7</v>
      </c>
      <c r="C14616" s="1" t="str">
        <f>VLOOKUP(A14616,[1]Maestra!A$1:C$746,3,0)</f>
        <v>Financiamiento Exportacion Pre Embarque</v>
      </c>
      <c r="D14616" s="1" t="s">
        <v>515</v>
      </c>
      <c r="E14616" s="1" t="s">
        <v>537</v>
      </c>
      <c r="F14616" s="1">
        <v>241</v>
      </c>
      <c r="G14616" s="1">
        <v>241</v>
      </c>
      <c r="H14616" s="1">
        <v>323</v>
      </c>
      <c r="I14616" s="1" t="s">
        <v>415</v>
      </c>
      <c r="J14616" s="1" t="s">
        <v>323</v>
      </c>
      <c r="K14616" s="1">
        <v>9999</v>
      </c>
      <c r="L14616" s="1">
        <v>9999</v>
      </c>
      <c r="M14616" s="1" t="s">
        <v>447</v>
      </c>
      <c r="Q14616" s="2" t="s">
        <v>37</v>
      </c>
      <c r="R14616" s="1" t="s">
        <v>531</v>
      </c>
      <c r="S14616" s="1" t="str">
        <f t="shared" si="464"/>
        <v>LPC323|S|CESP|9999|9999|NORM</v>
      </c>
      <c r="T14616" s="2" t="str">
        <f t="shared" si="465"/>
        <v>OK</v>
      </c>
    </row>
    <row r="14617" spans="1:20" x14ac:dyDescent="0.25">
      <c r="A14617" s="1">
        <v>601020199</v>
      </c>
      <c r="B14617" s="1" t="str">
        <f>VLOOKUP(A14617,[1]Maestra!A$1:C$746,2,0)</f>
        <v>ACFEPREM7</v>
      </c>
      <c r="C14617" s="1" t="str">
        <f>VLOOKUP(A14617,[1]Maestra!A$1:C$746,3,0)</f>
        <v>Financiamiento Exportacion Pre Embarque</v>
      </c>
      <c r="D14617" s="1" t="s">
        <v>515</v>
      </c>
      <c r="E14617" s="1" t="s">
        <v>537</v>
      </c>
      <c r="F14617" s="1">
        <v>241</v>
      </c>
      <c r="G14617" s="1">
        <v>241</v>
      </c>
      <c r="H14617" s="1">
        <v>323</v>
      </c>
      <c r="I14617" s="1" t="s">
        <v>415</v>
      </c>
      <c r="J14617" s="1" t="s">
        <v>328</v>
      </c>
      <c r="K14617" s="1">
        <v>9999</v>
      </c>
      <c r="L14617" s="1">
        <v>9999</v>
      </c>
      <c r="M14617" s="1" t="s">
        <v>445</v>
      </c>
      <c r="Q14617" s="2" t="s">
        <v>37</v>
      </c>
      <c r="R14617" s="1" t="s">
        <v>531</v>
      </c>
      <c r="S14617" s="1" t="str">
        <f t="shared" si="464"/>
        <v>LPC323|S|CGEM|9999|9999|DUPE</v>
      </c>
      <c r="T14617" s="2" t="str">
        <f t="shared" si="465"/>
        <v>OK</v>
      </c>
    </row>
    <row r="14618" spans="1:20" x14ac:dyDescent="0.25">
      <c r="A14618" s="1">
        <v>601020199</v>
      </c>
      <c r="B14618" s="1" t="str">
        <f>VLOOKUP(A14618,[1]Maestra!A$1:C$746,2,0)</f>
        <v>ACFEPREM7</v>
      </c>
      <c r="C14618" s="1" t="str">
        <f>VLOOKUP(A14618,[1]Maestra!A$1:C$746,3,0)</f>
        <v>Financiamiento Exportacion Pre Embarque</v>
      </c>
      <c r="D14618" s="1" t="s">
        <v>515</v>
      </c>
      <c r="E14618" s="1" t="s">
        <v>537</v>
      </c>
      <c r="F14618" s="1">
        <v>241</v>
      </c>
      <c r="G14618" s="1">
        <v>241</v>
      </c>
      <c r="H14618" s="1">
        <v>323</v>
      </c>
      <c r="I14618" s="1" t="s">
        <v>415</v>
      </c>
      <c r="J14618" s="1" t="s">
        <v>328</v>
      </c>
      <c r="K14618" s="1">
        <v>9999</v>
      </c>
      <c r="L14618" s="1">
        <v>9999</v>
      </c>
      <c r="M14618" s="1" t="s">
        <v>447</v>
      </c>
      <c r="Q14618" s="2" t="s">
        <v>37</v>
      </c>
      <c r="R14618" s="1" t="s">
        <v>531</v>
      </c>
      <c r="S14618" s="1" t="str">
        <f t="shared" si="464"/>
        <v>LPC323|S|CGEM|9999|9999|NORM</v>
      </c>
      <c r="T14618" s="2" t="str">
        <f t="shared" si="465"/>
        <v>OK</v>
      </c>
    </row>
    <row r="14619" spans="1:20" x14ac:dyDescent="0.25">
      <c r="A14619" s="1">
        <v>601020199</v>
      </c>
      <c r="B14619" s="1" t="str">
        <f>VLOOKUP(A14619,[1]Maestra!A$1:C$746,2,0)</f>
        <v>ACFEPREM7</v>
      </c>
      <c r="C14619" s="1" t="str">
        <f>VLOOKUP(A14619,[1]Maestra!A$1:C$746,3,0)</f>
        <v>Financiamiento Exportacion Pre Embarque</v>
      </c>
      <c r="D14619" s="1" t="s">
        <v>515</v>
      </c>
      <c r="E14619" s="1" t="s">
        <v>537</v>
      </c>
      <c r="F14619" s="1">
        <v>241</v>
      </c>
      <c r="G14619" s="1">
        <v>241</v>
      </c>
      <c r="H14619" s="1">
        <v>323</v>
      </c>
      <c r="I14619" s="1" t="s">
        <v>415</v>
      </c>
      <c r="J14619" s="1" t="s">
        <v>325</v>
      </c>
      <c r="K14619" s="1">
        <v>9999</v>
      </c>
      <c r="L14619" s="1">
        <v>9999</v>
      </c>
      <c r="M14619" s="1" t="s">
        <v>445</v>
      </c>
      <c r="Q14619" s="2" t="s">
        <v>37</v>
      </c>
      <c r="R14619" s="1" t="s">
        <v>531</v>
      </c>
      <c r="S14619" s="1" t="str">
        <f t="shared" si="464"/>
        <v>LPC323|S|CMED|9999|9999|DUPE</v>
      </c>
      <c r="T14619" s="2" t="str">
        <f t="shared" si="465"/>
        <v>OK</v>
      </c>
    </row>
    <row r="14620" spans="1:20" x14ac:dyDescent="0.25">
      <c r="A14620" s="1">
        <v>601020199</v>
      </c>
      <c r="B14620" s="1" t="str">
        <f>VLOOKUP(A14620,[1]Maestra!A$1:C$746,2,0)</f>
        <v>ACFEPREM7</v>
      </c>
      <c r="C14620" s="1" t="str">
        <f>VLOOKUP(A14620,[1]Maestra!A$1:C$746,3,0)</f>
        <v>Financiamiento Exportacion Pre Embarque</v>
      </c>
      <c r="D14620" s="1" t="s">
        <v>515</v>
      </c>
      <c r="E14620" s="1" t="s">
        <v>537</v>
      </c>
      <c r="F14620" s="1">
        <v>241</v>
      </c>
      <c r="G14620" s="1">
        <v>241</v>
      </c>
      <c r="H14620" s="1">
        <v>323</v>
      </c>
      <c r="I14620" s="1" t="s">
        <v>415</v>
      </c>
      <c r="J14620" s="1" t="s">
        <v>325</v>
      </c>
      <c r="K14620" s="1">
        <v>9999</v>
      </c>
      <c r="L14620" s="1">
        <v>9999</v>
      </c>
      <c r="M14620" s="1" t="s">
        <v>447</v>
      </c>
      <c r="Q14620" s="2" t="s">
        <v>37</v>
      </c>
      <c r="R14620" s="1" t="s">
        <v>531</v>
      </c>
      <c r="S14620" s="1" t="str">
        <f t="shared" si="464"/>
        <v>LPC323|S|CMED|9999|9999|NORM</v>
      </c>
      <c r="T14620" s="2" t="str">
        <f t="shared" si="465"/>
        <v>OK</v>
      </c>
    </row>
    <row r="14621" spans="1:20" x14ac:dyDescent="0.25">
      <c r="A14621" s="1">
        <v>601020199</v>
      </c>
      <c r="B14621" s="1" t="str">
        <f>VLOOKUP(A14621,[1]Maestra!A$1:C$746,2,0)</f>
        <v>ACFEPREM7</v>
      </c>
      <c r="C14621" s="1" t="str">
        <f>VLOOKUP(A14621,[1]Maestra!A$1:C$746,3,0)</f>
        <v>Financiamiento Exportacion Pre Embarque</v>
      </c>
      <c r="D14621" s="1" t="s">
        <v>515</v>
      </c>
      <c r="E14621" s="1" t="s">
        <v>537</v>
      </c>
      <c r="F14621" s="1">
        <v>241</v>
      </c>
      <c r="G14621" s="1">
        <v>241</v>
      </c>
      <c r="H14621" s="1">
        <v>323</v>
      </c>
      <c r="I14621" s="1" t="s">
        <v>415</v>
      </c>
      <c r="J14621" s="1" t="s">
        <v>330</v>
      </c>
      <c r="K14621" s="1">
        <v>9999</v>
      </c>
      <c r="L14621" s="1">
        <v>9999</v>
      </c>
      <c r="M14621" s="1" t="s">
        <v>445</v>
      </c>
      <c r="Q14621" s="2" t="s">
        <v>37</v>
      </c>
      <c r="R14621" s="1" t="s">
        <v>531</v>
      </c>
      <c r="S14621" s="1" t="str">
        <f t="shared" si="464"/>
        <v>LPC323|S|CMIE|9999|9999|DUPE</v>
      </c>
      <c r="T14621" s="2" t="str">
        <f t="shared" si="465"/>
        <v>OK</v>
      </c>
    </row>
    <row r="14622" spans="1:20" x14ac:dyDescent="0.25">
      <c r="A14622" s="1">
        <v>601020199</v>
      </c>
      <c r="B14622" s="1" t="str">
        <f>VLOOKUP(A14622,[1]Maestra!A$1:C$746,2,0)</f>
        <v>ACFEPREM7</v>
      </c>
      <c r="C14622" s="1" t="str">
        <f>VLOOKUP(A14622,[1]Maestra!A$1:C$746,3,0)</f>
        <v>Financiamiento Exportacion Pre Embarque</v>
      </c>
      <c r="D14622" s="1" t="s">
        <v>515</v>
      </c>
      <c r="E14622" s="1" t="s">
        <v>537</v>
      </c>
      <c r="F14622" s="1">
        <v>241</v>
      </c>
      <c r="G14622" s="1">
        <v>241</v>
      </c>
      <c r="H14622" s="1">
        <v>323</v>
      </c>
      <c r="I14622" s="1" t="s">
        <v>415</v>
      </c>
      <c r="J14622" s="1" t="s">
        <v>330</v>
      </c>
      <c r="K14622" s="1">
        <v>9999</v>
      </c>
      <c r="L14622" s="1">
        <v>9999</v>
      </c>
      <c r="M14622" s="1" t="s">
        <v>447</v>
      </c>
      <c r="Q14622" s="2" t="s">
        <v>37</v>
      </c>
      <c r="R14622" s="1" t="s">
        <v>531</v>
      </c>
      <c r="S14622" s="1" t="str">
        <f t="shared" si="464"/>
        <v>LPC323|S|CMIE|9999|9999|NORM</v>
      </c>
      <c r="T14622" s="2" t="str">
        <f t="shared" si="465"/>
        <v>OK</v>
      </c>
    </row>
    <row r="14623" spans="1:20" x14ac:dyDescent="0.25">
      <c r="A14623" s="1">
        <v>601020199</v>
      </c>
      <c r="B14623" s="1" t="str">
        <f>VLOOKUP(A14623,[1]Maestra!A$1:C$746,2,0)</f>
        <v>ACFEPREM7</v>
      </c>
      <c r="C14623" s="1" t="str">
        <f>VLOOKUP(A14623,[1]Maestra!A$1:C$746,3,0)</f>
        <v>Financiamiento Exportacion Pre Embarque</v>
      </c>
      <c r="D14623" s="1" t="s">
        <v>515</v>
      </c>
      <c r="E14623" s="1" t="s">
        <v>537</v>
      </c>
      <c r="F14623" s="1">
        <v>241</v>
      </c>
      <c r="G14623" s="1">
        <v>241</v>
      </c>
      <c r="H14623" s="1">
        <v>323</v>
      </c>
      <c r="I14623" s="1" t="s">
        <v>415</v>
      </c>
      <c r="J14623" s="1" t="s">
        <v>331</v>
      </c>
      <c r="K14623" s="1">
        <v>9999</v>
      </c>
      <c r="L14623" s="1">
        <v>9999</v>
      </c>
      <c r="M14623" s="1" t="s">
        <v>445</v>
      </c>
      <c r="Q14623" s="2" t="s">
        <v>37</v>
      </c>
      <c r="R14623" s="1" t="s">
        <v>531</v>
      </c>
      <c r="S14623" s="1" t="str">
        <f t="shared" si="464"/>
        <v>LPC323|S|CPEM|9999|9999|DUPE</v>
      </c>
      <c r="T14623" s="2" t="str">
        <f t="shared" si="465"/>
        <v>OK</v>
      </c>
    </row>
    <row r="14624" spans="1:20" x14ac:dyDescent="0.25">
      <c r="A14624" s="1">
        <v>601020199</v>
      </c>
      <c r="B14624" s="1" t="str">
        <f>VLOOKUP(A14624,[1]Maestra!A$1:C$746,2,0)</f>
        <v>ACFEPREM7</v>
      </c>
      <c r="C14624" s="1" t="str">
        <f>VLOOKUP(A14624,[1]Maestra!A$1:C$746,3,0)</f>
        <v>Financiamiento Exportacion Pre Embarque</v>
      </c>
      <c r="D14624" s="1" t="s">
        <v>515</v>
      </c>
      <c r="E14624" s="1" t="s">
        <v>537</v>
      </c>
      <c r="F14624" s="1">
        <v>241</v>
      </c>
      <c r="G14624" s="1">
        <v>241</v>
      </c>
      <c r="H14624" s="1">
        <v>323</v>
      </c>
      <c r="I14624" s="1" t="s">
        <v>415</v>
      </c>
      <c r="J14624" s="1" t="s">
        <v>331</v>
      </c>
      <c r="K14624" s="1">
        <v>9999</v>
      </c>
      <c r="L14624" s="1">
        <v>9999</v>
      </c>
      <c r="M14624" s="1" t="s">
        <v>447</v>
      </c>
      <c r="Q14624" s="2" t="s">
        <v>37</v>
      </c>
      <c r="R14624" s="1" t="s">
        <v>531</v>
      </c>
      <c r="S14624" s="1" t="str">
        <f t="shared" si="464"/>
        <v>LPC323|S|CPEM|9999|9999|NORM</v>
      </c>
      <c r="T14624" s="2" t="str">
        <f t="shared" si="465"/>
        <v>OK</v>
      </c>
    </row>
    <row r="14625" spans="1:20" x14ac:dyDescent="0.25">
      <c r="A14625" s="1">
        <v>601020199</v>
      </c>
      <c r="B14625" s="1" t="str">
        <f>VLOOKUP(A14625,[1]Maestra!A$1:C$746,2,0)</f>
        <v>ACFEPREM7</v>
      </c>
      <c r="C14625" s="1" t="str">
        <f>VLOOKUP(A14625,[1]Maestra!A$1:C$746,3,0)</f>
        <v>Financiamiento Exportacion Pre Embarque</v>
      </c>
      <c r="D14625" s="1" t="s">
        <v>515</v>
      </c>
      <c r="E14625" s="1" t="s">
        <v>537</v>
      </c>
      <c r="F14625" s="1">
        <v>241</v>
      </c>
      <c r="G14625" s="1">
        <v>241</v>
      </c>
      <c r="H14625" s="1">
        <v>323</v>
      </c>
      <c r="I14625" s="1" t="s">
        <v>448</v>
      </c>
      <c r="J14625" s="1" t="s">
        <v>327</v>
      </c>
      <c r="K14625" s="1">
        <v>9999</v>
      </c>
      <c r="L14625" s="1">
        <v>9999</v>
      </c>
      <c r="M14625" s="1" t="s">
        <v>445</v>
      </c>
      <c r="Q14625" s="2" t="s">
        <v>37</v>
      </c>
      <c r="R14625" s="1" t="s">
        <v>531</v>
      </c>
      <c r="S14625" s="1" t="str">
        <f t="shared" si="464"/>
        <v>LPC323|V|CCOR|9999|9999|DUPE</v>
      </c>
      <c r="T14625" s="2" t="str">
        <f t="shared" si="465"/>
        <v>OK</v>
      </c>
    </row>
    <row r="14626" spans="1:20" x14ac:dyDescent="0.25">
      <c r="A14626" s="1">
        <v>601020199</v>
      </c>
      <c r="B14626" s="1" t="str">
        <f>VLOOKUP(A14626,[1]Maestra!A$1:C$746,2,0)</f>
        <v>ACFEPREM7</v>
      </c>
      <c r="C14626" s="1" t="str">
        <f>VLOOKUP(A14626,[1]Maestra!A$1:C$746,3,0)</f>
        <v>Financiamiento Exportacion Pre Embarque</v>
      </c>
      <c r="D14626" s="1" t="s">
        <v>515</v>
      </c>
      <c r="E14626" s="1" t="s">
        <v>537</v>
      </c>
      <c r="F14626" s="1">
        <v>241</v>
      </c>
      <c r="G14626" s="1">
        <v>241</v>
      </c>
      <c r="H14626" s="1">
        <v>323</v>
      </c>
      <c r="I14626" s="1" t="s">
        <v>448</v>
      </c>
      <c r="J14626" s="1" t="s">
        <v>327</v>
      </c>
      <c r="K14626" s="1">
        <v>9999</v>
      </c>
      <c r="L14626" s="1">
        <v>9999</v>
      </c>
      <c r="M14626" s="1" t="s">
        <v>447</v>
      </c>
      <c r="Q14626" s="2" t="s">
        <v>37</v>
      </c>
      <c r="R14626" s="1" t="s">
        <v>531</v>
      </c>
      <c r="S14626" s="1" t="str">
        <f t="shared" si="464"/>
        <v>LPC323|V|CCOR|9999|9999|NORM</v>
      </c>
      <c r="T14626" s="2" t="str">
        <f t="shared" si="465"/>
        <v>OK</v>
      </c>
    </row>
    <row r="14627" spans="1:20" x14ac:dyDescent="0.25">
      <c r="A14627" s="1">
        <v>601020199</v>
      </c>
      <c r="B14627" s="1" t="str">
        <f>VLOOKUP(A14627,[1]Maestra!A$1:C$746,2,0)</f>
        <v>ACFEPREM7</v>
      </c>
      <c r="C14627" s="1" t="str">
        <f>VLOOKUP(A14627,[1]Maestra!A$1:C$746,3,0)</f>
        <v>Financiamiento Exportacion Pre Embarque</v>
      </c>
      <c r="D14627" s="1" t="s">
        <v>515</v>
      </c>
      <c r="E14627" s="1" t="s">
        <v>537</v>
      </c>
      <c r="F14627" s="1">
        <v>241</v>
      </c>
      <c r="G14627" s="1">
        <v>241</v>
      </c>
      <c r="H14627" s="1">
        <v>323</v>
      </c>
      <c r="I14627" s="1" t="s">
        <v>448</v>
      </c>
      <c r="J14627" s="1" t="s">
        <v>323</v>
      </c>
      <c r="K14627" s="1">
        <v>9999</v>
      </c>
      <c r="L14627" s="1">
        <v>9999</v>
      </c>
      <c r="M14627" s="1" t="s">
        <v>445</v>
      </c>
      <c r="Q14627" s="2" t="s">
        <v>37</v>
      </c>
      <c r="R14627" s="1" t="s">
        <v>531</v>
      </c>
      <c r="S14627" s="1" t="str">
        <f t="shared" si="464"/>
        <v>LPC323|V|CESP|9999|9999|DUPE</v>
      </c>
      <c r="T14627" s="2" t="str">
        <f t="shared" si="465"/>
        <v>OK</v>
      </c>
    </row>
    <row r="14628" spans="1:20" x14ac:dyDescent="0.25">
      <c r="A14628" s="1">
        <v>601020199</v>
      </c>
      <c r="B14628" s="1" t="str">
        <f>VLOOKUP(A14628,[1]Maestra!A$1:C$746,2,0)</f>
        <v>ACFEPREM7</v>
      </c>
      <c r="C14628" s="1" t="str">
        <f>VLOOKUP(A14628,[1]Maestra!A$1:C$746,3,0)</f>
        <v>Financiamiento Exportacion Pre Embarque</v>
      </c>
      <c r="D14628" s="1" t="s">
        <v>515</v>
      </c>
      <c r="E14628" s="1" t="s">
        <v>537</v>
      </c>
      <c r="F14628" s="1">
        <v>241</v>
      </c>
      <c r="G14628" s="1">
        <v>241</v>
      </c>
      <c r="H14628" s="1">
        <v>323</v>
      </c>
      <c r="I14628" s="1" t="s">
        <v>448</v>
      </c>
      <c r="J14628" s="1" t="s">
        <v>323</v>
      </c>
      <c r="K14628" s="1">
        <v>9999</v>
      </c>
      <c r="L14628" s="1">
        <v>9999</v>
      </c>
      <c r="M14628" s="1" t="s">
        <v>447</v>
      </c>
      <c r="Q14628" s="2" t="s">
        <v>37</v>
      </c>
      <c r="R14628" s="1" t="s">
        <v>531</v>
      </c>
      <c r="S14628" s="1" t="str">
        <f t="shared" si="464"/>
        <v>LPC323|V|CESP|9999|9999|NORM</v>
      </c>
      <c r="T14628" s="2" t="str">
        <f t="shared" si="465"/>
        <v>OK</v>
      </c>
    </row>
    <row r="14629" spans="1:20" x14ac:dyDescent="0.25">
      <c r="A14629" s="1">
        <v>601020199</v>
      </c>
      <c r="B14629" s="1" t="str">
        <f>VLOOKUP(A14629,[1]Maestra!A$1:C$746,2,0)</f>
        <v>ACFEPREM7</v>
      </c>
      <c r="C14629" s="1" t="str">
        <f>VLOOKUP(A14629,[1]Maestra!A$1:C$746,3,0)</f>
        <v>Financiamiento Exportacion Pre Embarque</v>
      </c>
      <c r="D14629" s="1" t="s">
        <v>515</v>
      </c>
      <c r="E14629" s="1" t="s">
        <v>537</v>
      </c>
      <c r="F14629" s="1">
        <v>241</v>
      </c>
      <c r="G14629" s="1">
        <v>241</v>
      </c>
      <c r="H14629" s="1">
        <v>323</v>
      </c>
      <c r="I14629" s="1" t="s">
        <v>448</v>
      </c>
      <c r="J14629" s="1" t="s">
        <v>328</v>
      </c>
      <c r="K14629" s="1">
        <v>9999</v>
      </c>
      <c r="L14629" s="1">
        <v>9999</v>
      </c>
      <c r="M14629" s="1" t="s">
        <v>445</v>
      </c>
      <c r="Q14629" s="2" t="s">
        <v>37</v>
      </c>
      <c r="R14629" s="1" t="s">
        <v>531</v>
      </c>
      <c r="S14629" s="1" t="str">
        <f t="shared" si="464"/>
        <v>LPC323|V|CGEM|9999|9999|DUPE</v>
      </c>
      <c r="T14629" s="2" t="str">
        <f t="shared" si="465"/>
        <v>OK</v>
      </c>
    </row>
    <row r="14630" spans="1:20" x14ac:dyDescent="0.25">
      <c r="A14630" s="1">
        <v>601020199</v>
      </c>
      <c r="B14630" s="1" t="str">
        <f>VLOOKUP(A14630,[1]Maestra!A$1:C$746,2,0)</f>
        <v>ACFEPREM7</v>
      </c>
      <c r="C14630" s="1" t="str">
        <f>VLOOKUP(A14630,[1]Maestra!A$1:C$746,3,0)</f>
        <v>Financiamiento Exportacion Pre Embarque</v>
      </c>
      <c r="D14630" s="1" t="s">
        <v>515</v>
      </c>
      <c r="E14630" s="1" t="s">
        <v>537</v>
      </c>
      <c r="F14630" s="1">
        <v>241</v>
      </c>
      <c r="G14630" s="1">
        <v>241</v>
      </c>
      <c r="H14630" s="1">
        <v>323</v>
      </c>
      <c r="I14630" s="1" t="s">
        <v>448</v>
      </c>
      <c r="J14630" s="1" t="s">
        <v>328</v>
      </c>
      <c r="K14630" s="1">
        <v>9999</v>
      </c>
      <c r="L14630" s="1">
        <v>9999</v>
      </c>
      <c r="M14630" s="1" t="s">
        <v>447</v>
      </c>
      <c r="Q14630" s="2" t="s">
        <v>37</v>
      </c>
      <c r="R14630" s="1" t="s">
        <v>531</v>
      </c>
      <c r="S14630" s="1" t="str">
        <f t="shared" si="464"/>
        <v>LPC323|V|CGEM|9999|9999|NORM</v>
      </c>
      <c r="T14630" s="2" t="str">
        <f t="shared" si="465"/>
        <v>OK</v>
      </c>
    </row>
    <row r="14631" spans="1:20" x14ac:dyDescent="0.25">
      <c r="A14631" s="1">
        <v>601020199</v>
      </c>
      <c r="B14631" s="1" t="str">
        <f>VLOOKUP(A14631,[1]Maestra!A$1:C$746,2,0)</f>
        <v>ACFEPREM7</v>
      </c>
      <c r="C14631" s="1" t="str">
        <f>VLOOKUP(A14631,[1]Maestra!A$1:C$746,3,0)</f>
        <v>Financiamiento Exportacion Pre Embarque</v>
      </c>
      <c r="D14631" s="1" t="s">
        <v>515</v>
      </c>
      <c r="E14631" s="1" t="s">
        <v>537</v>
      </c>
      <c r="F14631" s="1">
        <v>241</v>
      </c>
      <c r="G14631" s="1">
        <v>241</v>
      </c>
      <c r="H14631" s="1">
        <v>323</v>
      </c>
      <c r="I14631" s="1" t="s">
        <v>448</v>
      </c>
      <c r="J14631" s="1" t="s">
        <v>325</v>
      </c>
      <c r="K14631" s="1">
        <v>9999</v>
      </c>
      <c r="L14631" s="1">
        <v>9999</v>
      </c>
      <c r="M14631" s="1" t="s">
        <v>445</v>
      </c>
      <c r="Q14631" s="2" t="s">
        <v>37</v>
      </c>
      <c r="R14631" s="1" t="s">
        <v>531</v>
      </c>
      <c r="S14631" s="1" t="str">
        <f t="shared" si="464"/>
        <v>LPC323|V|CMED|9999|9999|DUPE</v>
      </c>
      <c r="T14631" s="2" t="str">
        <f t="shared" si="465"/>
        <v>OK</v>
      </c>
    </row>
    <row r="14632" spans="1:20" x14ac:dyDescent="0.25">
      <c r="A14632" s="1">
        <v>601020199</v>
      </c>
      <c r="B14632" s="1" t="str">
        <f>VLOOKUP(A14632,[1]Maestra!A$1:C$746,2,0)</f>
        <v>ACFEPREM7</v>
      </c>
      <c r="C14632" s="1" t="str">
        <f>VLOOKUP(A14632,[1]Maestra!A$1:C$746,3,0)</f>
        <v>Financiamiento Exportacion Pre Embarque</v>
      </c>
      <c r="D14632" s="1" t="s">
        <v>515</v>
      </c>
      <c r="E14632" s="1" t="s">
        <v>537</v>
      </c>
      <c r="F14632" s="1">
        <v>241</v>
      </c>
      <c r="G14632" s="1">
        <v>241</v>
      </c>
      <c r="H14632" s="1">
        <v>323</v>
      </c>
      <c r="I14632" s="1" t="s">
        <v>448</v>
      </c>
      <c r="J14632" s="1" t="s">
        <v>325</v>
      </c>
      <c r="K14632" s="1">
        <v>9999</v>
      </c>
      <c r="L14632" s="1">
        <v>9999</v>
      </c>
      <c r="M14632" s="1" t="s">
        <v>447</v>
      </c>
      <c r="Q14632" s="2" t="s">
        <v>37</v>
      </c>
      <c r="R14632" s="1" t="s">
        <v>531</v>
      </c>
      <c r="S14632" s="1" t="str">
        <f t="shared" si="464"/>
        <v>LPC323|V|CMED|9999|9999|NORM</v>
      </c>
      <c r="T14632" s="2" t="str">
        <f t="shared" si="465"/>
        <v>OK</v>
      </c>
    </row>
    <row r="14633" spans="1:20" x14ac:dyDescent="0.25">
      <c r="A14633" s="1">
        <v>601020199</v>
      </c>
      <c r="B14633" s="1" t="str">
        <f>VLOOKUP(A14633,[1]Maestra!A$1:C$746,2,0)</f>
        <v>ACFEPREM7</v>
      </c>
      <c r="C14633" s="1" t="str">
        <f>VLOOKUP(A14633,[1]Maestra!A$1:C$746,3,0)</f>
        <v>Financiamiento Exportacion Pre Embarque</v>
      </c>
      <c r="D14633" s="1" t="s">
        <v>515</v>
      </c>
      <c r="E14633" s="1" t="s">
        <v>537</v>
      </c>
      <c r="F14633" s="1">
        <v>241</v>
      </c>
      <c r="G14633" s="1">
        <v>241</v>
      </c>
      <c r="H14633" s="1">
        <v>323</v>
      </c>
      <c r="I14633" s="1" t="s">
        <v>448</v>
      </c>
      <c r="J14633" s="1" t="s">
        <v>330</v>
      </c>
      <c r="K14633" s="1">
        <v>9999</v>
      </c>
      <c r="L14633" s="1">
        <v>9999</v>
      </c>
      <c r="M14633" s="1" t="s">
        <v>445</v>
      </c>
      <c r="Q14633" s="2" t="s">
        <v>37</v>
      </c>
      <c r="R14633" s="1" t="s">
        <v>531</v>
      </c>
      <c r="S14633" s="1" t="str">
        <f t="shared" si="464"/>
        <v>LPC323|V|CMIE|9999|9999|DUPE</v>
      </c>
      <c r="T14633" s="2" t="str">
        <f t="shared" si="465"/>
        <v>OK</v>
      </c>
    </row>
    <row r="14634" spans="1:20" x14ac:dyDescent="0.25">
      <c r="A14634" s="1">
        <v>601020199</v>
      </c>
      <c r="B14634" s="1" t="str">
        <f>VLOOKUP(A14634,[1]Maestra!A$1:C$746,2,0)</f>
        <v>ACFEPREM7</v>
      </c>
      <c r="C14634" s="1" t="str">
        <f>VLOOKUP(A14634,[1]Maestra!A$1:C$746,3,0)</f>
        <v>Financiamiento Exportacion Pre Embarque</v>
      </c>
      <c r="D14634" s="1" t="s">
        <v>515</v>
      </c>
      <c r="E14634" s="1" t="s">
        <v>537</v>
      </c>
      <c r="F14634" s="1">
        <v>241</v>
      </c>
      <c r="G14634" s="1">
        <v>241</v>
      </c>
      <c r="H14634" s="1">
        <v>323</v>
      </c>
      <c r="I14634" s="1" t="s">
        <v>448</v>
      </c>
      <c r="J14634" s="1" t="s">
        <v>330</v>
      </c>
      <c r="K14634" s="1">
        <v>9999</v>
      </c>
      <c r="L14634" s="1">
        <v>9999</v>
      </c>
      <c r="M14634" s="1" t="s">
        <v>447</v>
      </c>
      <c r="Q14634" s="2" t="s">
        <v>37</v>
      </c>
      <c r="R14634" s="1" t="s">
        <v>531</v>
      </c>
      <c r="S14634" s="1" t="str">
        <f t="shared" si="464"/>
        <v>LPC323|V|CMIE|9999|9999|NORM</v>
      </c>
      <c r="T14634" s="2" t="str">
        <f t="shared" si="465"/>
        <v>OK</v>
      </c>
    </row>
    <row r="14635" spans="1:20" x14ac:dyDescent="0.25">
      <c r="A14635" s="1">
        <v>601020199</v>
      </c>
      <c r="B14635" s="1" t="str">
        <f>VLOOKUP(A14635,[1]Maestra!A$1:C$746,2,0)</f>
        <v>ACFEPREM7</v>
      </c>
      <c r="C14635" s="1" t="str">
        <f>VLOOKUP(A14635,[1]Maestra!A$1:C$746,3,0)</f>
        <v>Financiamiento Exportacion Pre Embarque</v>
      </c>
      <c r="D14635" s="1" t="s">
        <v>515</v>
      </c>
      <c r="E14635" s="1" t="s">
        <v>537</v>
      </c>
      <c r="F14635" s="1">
        <v>241</v>
      </c>
      <c r="G14635" s="1">
        <v>241</v>
      </c>
      <c r="H14635" s="1">
        <v>323</v>
      </c>
      <c r="I14635" s="1" t="s">
        <v>448</v>
      </c>
      <c r="J14635" s="1" t="s">
        <v>331</v>
      </c>
      <c r="K14635" s="1">
        <v>9999</v>
      </c>
      <c r="L14635" s="1">
        <v>9999</v>
      </c>
      <c r="M14635" s="1" t="s">
        <v>445</v>
      </c>
      <c r="Q14635" s="2" t="s">
        <v>37</v>
      </c>
      <c r="R14635" s="1" t="s">
        <v>531</v>
      </c>
      <c r="S14635" s="1" t="str">
        <f t="shared" si="464"/>
        <v>LPC323|V|CPEM|9999|9999|DUPE</v>
      </c>
      <c r="T14635" s="2" t="str">
        <f t="shared" si="465"/>
        <v>OK</v>
      </c>
    </row>
    <row r="14636" spans="1:20" x14ac:dyDescent="0.25">
      <c r="A14636" s="1">
        <v>601020199</v>
      </c>
      <c r="B14636" s="1" t="str">
        <f>VLOOKUP(A14636,[1]Maestra!A$1:C$746,2,0)</f>
        <v>ACFEPREM7</v>
      </c>
      <c r="C14636" s="1" t="str">
        <f>VLOOKUP(A14636,[1]Maestra!A$1:C$746,3,0)</f>
        <v>Financiamiento Exportacion Pre Embarque</v>
      </c>
      <c r="D14636" s="1" t="s">
        <v>515</v>
      </c>
      <c r="E14636" s="1" t="s">
        <v>537</v>
      </c>
      <c r="F14636" s="1">
        <v>241</v>
      </c>
      <c r="G14636" s="1">
        <v>241</v>
      </c>
      <c r="H14636" s="1">
        <v>323</v>
      </c>
      <c r="I14636" s="1" t="s">
        <v>448</v>
      </c>
      <c r="J14636" s="1" t="s">
        <v>331</v>
      </c>
      <c r="K14636" s="1">
        <v>9999</v>
      </c>
      <c r="L14636" s="1">
        <v>9999</v>
      </c>
      <c r="M14636" s="1" t="s">
        <v>447</v>
      </c>
      <c r="Q14636" s="2" t="s">
        <v>37</v>
      </c>
      <c r="R14636" s="1" t="s">
        <v>531</v>
      </c>
      <c r="S14636" s="1" t="str">
        <f t="shared" si="464"/>
        <v>LPC323|V|CPEM|9999|9999|NORM</v>
      </c>
      <c r="T14636" s="2" t="str">
        <f t="shared" si="465"/>
        <v>OK</v>
      </c>
    </row>
    <row r="14637" spans="1:20" x14ac:dyDescent="0.25">
      <c r="A14637" s="1">
        <v>601020299</v>
      </c>
      <c r="B14637" s="1" t="str">
        <f>VLOOKUP(A14637,[1]Maestra!A$1:C$746,2,0)</f>
        <v>ACFEPOEM7</v>
      </c>
      <c r="C14637" s="1" t="str">
        <f>VLOOKUP(A14637,[1]Maestra!A$1:C$746,3,0)</f>
        <v>Financiamiento Exportacion Post Embarque</v>
      </c>
      <c r="D14637" s="1" t="s">
        <v>515</v>
      </c>
      <c r="E14637" s="1" t="s">
        <v>537</v>
      </c>
      <c r="F14637" s="1">
        <v>241</v>
      </c>
      <c r="G14637" s="1">
        <v>241</v>
      </c>
      <c r="H14637" s="1">
        <v>324</v>
      </c>
      <c r="I14637" s="1" t="s">
        <v>415</v>
      </c>
      <c r="J14637" s="1" t="s">
        <v>327</v>
      </c>
      <c r="K14637" s="1">
        <v>9999</v>
      </c>
      <c r="L14637" s="1">
        <v>9999</v>
      </c>
      <c r="M14637" s="1" t="s">
        <v>445</v>
      </c>
      <c r="Q14637" s="2" t="s">
        <v>37</v>
      </c>
      <c r="R14637" s="1" t="s">
        <v>531</v>
      </c>
      <c r="S14637" s="1" t="str">
        <f t="shared" si="464"/>
        <v>LPC324|S|CCOR|9999|9999|DUPE</v>
      </c>
      <c r="T14637" s="2" t="str">
        <f t="shared" si="465"/>
        <v>OK</v>
      </c>
    </row>
    <row r="14638" spans="1:20" x14ac:dyDescent="0.25">
      <c r="A14638" s="1">
        <v>601020299</v>
      </c>
      <c r="B14638" s="1" t="str">
        <f>VLOOKUP(A14638,[1]Maestra!A$1:C$746,2,0)</f>
        <v>ACFEPOEM7</v>
      </c>
      <c r="C14638" s="1" t="str">
        <f>VLOOKUP(A14638,[1]Maestra!A$1:C$746,3,0)</f>
        <v>Financiamiento Exportacion Post Embarque</v>
      </c>
      <c r="D14638" s="1" t="s">
        <v>515</v>
      </c>
      <c r="E14638" s="1" t="s">
        <v>537</v>
      </c>
      <c r="F14638" s="1">
        <v>241</v>
      </c>
      <c r="G14638" s="1">
        <v>241</v>
      </c>
      <c r="H14638" s="1">
        <v>324</v>
      </c>
      <c r="I14638" s="1" t="s">
        <v>415</v>
      </c>
      <c r="J14638" s="1" t="s">
        <v>327</v>
      </c>
      <c r="K14638" s="1">
        <v>9999</v>
      </c>
      <c r="L14638" s="1">
        <v>9999</v>
      </c>
      <c r="M14638" s="1" t="s">
        <v>447</v>
      </c>
      <c r="Q14638" s="2" t="s">
        <v>37</v>
      </c>
      <c r="R14638" s="1" t="s">
        <v>531</v>
      </c>
      <c r="S14638" s="1" t="str">
        <f t="shared" si="464"/>
        <v>LPC324|S|CCOR|9999|9999|NORM</v>
      </c>
      <c r="T14638" s="2" t="str">
        <f t="shared" si="465"/>
        <v>OK</v>
      </c>
    </row>
    <row r="14639" spans="1:20" x14ac:dyDescent="0.25">
      <c r="A14639" s="1">
        <v>601020299</v>
      </c>
      <c r="B14639" s="1" t="str">
        <f>VLOOKUP(A14639,[1]Maestra!A$1:C$746,2,0)</f>
        <v>ACFEPOEM7</v>
      </c>
      <c r="C14639" s="1" t="str">
        <f>VLOOKUP(A14639,[1]Maestra!A$1:C$746,3,0)</f>
        <v>Financiamiento Exportacion Post Embarque</v>
      </c>
      <c r="D14639" s="1" t="s">
        <v>515</v>
      </c>
      <c r="E14639" s="1" t="s">
        <v>537</v>
      </c>
      <c r="F14639" s="1">
        <v>241</v>
      </c>
      <c r="G14639" s="1">
        <v>241</v>
      </c>
      <c r="H14639" s="1">
        <v>324</v>
      </c>
      <c r="I14639" s="1" t="s">
        <v>415</v>
      </c>
      <c r="J14639" s="1" t="s">
        <v>323</v>
      </c>
      <c r="K14639" s="1">
        <v>9999</v>
      </c>
      <c r="L14639" s="1">
        <v>9999</v>
      </c>
      <c r="M14639" s="1" t="s">
        <v>445</v>
      </c>
      <c r="Q14639" s="2" t="s">
        <v>37</v>
      </c>
      <c r="R14639" s="1" t="s">
        <v>531</v>
      </c>
      <c r="S14639" s="1" t="str">
        <f t="shared" si="464"/>
        <v>LPC324|S|CESP|9999|9999|DUPE</v>
      </c>
      <c r="T14639" s="2" t="str">
        <f t="shared" si="465"/>
        <v>OK</v>
      </c>
    </row>
    <row r="14640" spans="1:20" x14ac:dyDescent="0.25">
      <c r="A14640" s="1">
        <v>601020299</v>
      </c>
      <c r="B14640" s="1" t="str">
        <f>VLOOKUP(A14640,[1]Maestra!A$1:C$746,2,0)</f>
        <v>ACFEPOEM7</v>
      </c>
      <c r="C14640" s="1" t="str">
        <f>VLOOKUP(A14640,[1]Maestra!A$1:C$746,3,0)</f>
        <v>Financiamiento Exportacion Post Embarque</v>
      </c>
      <c r="D14640" s="1" t="s">
        <v>515</v>
      </c>
      <c r="E14640" s="1" t="s">
        <v>537</v>
      </c>
      <c r="F14640" s="1">
        <v>241</v>
      </c>
      <c r="G14640" s="1">
        <v>241</v>
      </c>
      <c r="H14640" s="1">
        <v>324</v>
      </c>
      <c r="I14640" s="1" t="s">
        <v>415</v>
      </c>
      <c r="J14640" s="1" t="s">
        <v>323</v>
      </c>
      <c r="K14640" s="1">
        <v>9999</v>
      </c>
      <c r="L14640" s="1">
        <v>9999</v>
      </c>
      <c r="M14640" s="1" t="s">
        <v>447</v>
      </c>
      <c r="Q14640" s="2" t="s">
        <v>37</v>
      </c>
      <c r="R14640" s="1" t="s">
        <v>531</v>
      </c>
      <c r="S14640" s="1" t="str">
        <f t="shared" si="464"/>
        <v>LPC324|S|CESP|9999|9999|NORM</v>
      </c>
      <c r="T14640" s="2" t="str">
        <f t="shared" si="465"/>
        <v>OK</v>
      </c>
    </row>
    <row r="14641" spans="1:20" x14ac:dyDescent="0.25">
      <c r="A14641" s="1">
        <v>601020299</v>
      </c>
      <c r="B14641" s="1" t="str">
        <f>VLOOKUP(A14641,[1]Maestra!A$1:C$746,2,0)</f>
        <v>ACFEPOEM7</v>
      </c>
      <c r="C14641" s="1" t="str">
        <f>VLOOKUP(A14641,[1]Maestra!A$1:C$746,3,0)</f>
        <v>Financiamiento Exportacion Post Embarque</v>
      </c>
      <c r="D14641" s="1" t="s">
        <v>515</v>
      </c>
      <c r="E14641" s="1" t="s">
        <v>537</v>
      </c>
      <c r="F14641" s="1">
        <v>241</v>
      </c>
      <c r="G14641" s="1">
        <v>241</v>
      </c>
      <c r="H14641" s="1">
        <v>324</v>
      </c>
      <c r="I14641" s="1" t="s">
        <v>415</v>
      </c>
      <c r="J14641" s="1" t="s">
        <v>328</v>
      </c>
      <c r="K14641" s="1">
        <v>9999</v>
      </c>
      <c r="L14641" s="1">
        <v>9999</v>
      </c>
      <c r="M14641" s="1" t="s">
        <v>445</v>
      </c>
      <c r="Q14641" s="2" t="s">
        <v>37</v>
      </c>
      <c r="R14641" s="1" t="s">
        <v>531</v>
      </c>
      <c r="S14641" s="1" t="str">
        <f t="shared" si="464"/>
        <v>LPC324|S|CGEM|9999|9999|DUPE</v>
      </c>
      <c r="T14641" s="2" t="str">
        <f t="shared" si="465"/>
        <v>OK</v>
      </c>
    </row>
    <row r="14642" spans="1:20" x14ac:dyDescent="0.25">
      <c r="A14642" s="1">
        <v>601020299</v>
      </c>
      <c r="B14642" s="1" t="str">
        <f>VLOOKUP(A14642,[1]Maestra!A$1:C$746,2,0)</f>
        <v>ACFEPOEM7</v>
      </c>
      <c r="C14642" s="1" t="str">
        <f>VLOOKUP(A14642,[1]Maestra!A$1:C$746,3,0)</f>
        <v>Financiamiento Exportacion Post Embarque</v>
      </c>
      <c r="D14642" s="1" t="s">
        <v>515</v>
      </c>
      <c r="E14642" s="1" t="s">
        <v>537</v>
      </c>
      <c r="F14642" s="1">
        <v>241</v>
      </c>
      <c r="G14642" s="1">
        <v>241</v>
      </c>
      <c r="H14642" s="1">
        <v>324</v>
      </c>
      <c r="I14642" s="1" t="s">
        <v>415</v>
      </c>
      <c r="J14642" s="1" t="s">
        <v>328</v>
      </c>
      <c r="K14642" s="1">
        <v>9999</v>
      </c>
      <c r="L14642" s="1">
        <v>9999</v>
      </c>
      <c r="M14642" s="1" t="s">
        <v>447</v>
      </c>
      <c r="Q14642" s="2" t="s">
        <v>37</v>
      </c>
      <c r="R14642" s="1" t="s">
        <v>531</v>
      </c>
      <c r="S14642" s="1" t="str">
        <f t="shared" si="464"/>
        <v>LPC324|S|CGEM|9999|9999|NORM</v>
      </c>
      <c r="T14642" s="2" t="str">
        <f t="shared" si="465"/>
        <v>OK</v>
      </c>
    </row>
    <row r="14643" spans="1:20" x14ac:dyDescent="0.25">
      <c r="A14643" s="1">
        <v>601020299</v>
      </c>
      <c r="B14643" s="1" t="str">
        <f>VLOOKUP(A14643,[1]Maestra!A$1:C$746,2,0)</f>
        <v>ACFEPOEM7</v>
      </c>
      <c r="C14643" s="1" t="str">
        <f>VLOOKUP(A14643,[1]Maestra!A$1:C$746,3,0)</f>
        <v>Financiamiento Exportacion Post Embarque</v>
      </c>
      <c r="D14643" s="1" t="s">
        <v>515</v>
      </c>
      <c r="E14643" s="1" t="s">
        <v>537</v>
      </c>
      <c r="F14643" s="1">
        <v>241</v>
      </c>
      <c r="G14643" s="1">
        <v>241</v>
      </c>
      <c r="H14643" s="1">
        <v>324</v>
      </c>
      <c r="I14643" s="1" t="s">
        <v>415</v>
      </c>
      <c r="J14643" s="1" t="s">
        <v>325</v>
      </c>
      <c r="K14643" s="1">
        <v>9999</v>
      </c>
      <c r="L14643" s="1">
        <v>9999</v>
      </c>
      <c r="M14643" s="1" t="s">
        <v>445</v>
      </c>
      <c r="Q14643" s="2" t="s">
        <v>37</v>
      </c>
      <c r="R14643" s="1" t="s">
        <v>531</v>
      </c>
      <c r="S14643" s="1" t="str">
        <f t="shared" si="464"/>
        <v>LPC324|S|CMED|9999|9999|DUPE</v>
      </c>
      <c r="T14643" s="2" t="str">
        <f t="shared" si="465"/>
        <v>OK</v>
      </c>
    </row>
    <row r="14644" spans="1:20" x14ac:dyDescent="0.25">
      <c r="A14644" s="1">
        <v>601020299</v>
      </c>
      <c r="B14644" s="1" t="str">
        <f>VLOOKUP(A14644,[1]Maestra!A$1:C$746,2,0)</f>
        <v>ACFEPOEM7</v>
      </c>
      <c r="C14644" s="1" t="str">
        <f>VLOOKUP(A14644,[1]Maestra!A$1:C$746,3,0)</f>
        <v>Financiamiento Exportacion Post Embarque</v>
      </c>
      <c r="D14644" s="1" t="s">
        <v>515</v>
      </c>
      <c r="E14644" s="1" t="s">
        <v>537</v>
      </c>
      <c r="F14644" s="1">
        <v>241</v>
      </c>
      <c r="G14644" s="1">
        <v>241</v>
      </c>
      <c r="H14644" s="1">
        <v>324</v>
      </c>
      <c r="I14644" s="1" t="s">
        <v>415</v>
      </c>
      <c r="J14644" s="1" t="s">
        <v>325</v>
      </c>
      <c r="K14644" s="1">
        <v>9999</v>
      </c>
      <c r="L14644" s="1">
        <v>9999</v>
      </c>
      <c r="M14644" s="1" t="s">
        <v>447</v>
      </c>
      <c r="Q14644" s="2" t="s">
        <v>37</v>
      </c>
      <c r="R14644" s="1" t="s">
        <v>531</v>
      </c>
      <c r="S14644" s="1" t="str">
        <f t="shared" si="464"/>
        <v>LPC324|S|CMED|9999|9999|NORM</v>
      </c>
      <c r="T14644" s="2" t="str">
        <f t="shared" si="465"/>
        <v>OK</v>
      </c>
    </row>
    <row r="14645" spans="1:20" x14ac:dyDescent="0.25">
      <c r="A14645" s="1">
        <v>601020299</v>
      </c>
      <c r="B14645" s="1" t="str">
        <f>VLOOKUP(A14645,[1]Maestra!A$1:C$746,2,0)</f>
        <v>ACFEPOEM7</v>
      </c>
      <c r="C14645" s="1" t="str">
        <f>VLOOKUP(A14645,[1]Maestra!A$1:C$746,3,0)</f>
        <v>Financiamiento Exportacion Post Embarque</v>
      </c>
      <c r="D14645" s="1" t="s">
        <v>515</v>
      </c>
      <c r="E14645" s="1" t="s">
        <v>537</v>
      </c>
      <c r="F14645" s="1">
        <v>241</v>
      </c>
      <c r="G14645" s="1">
        <v>241</v>
      </c>
      <c r="H14645" s="1">
        <v>324</v>
      </c>
      <c r="I14645" s="1" t="s">
        <v>415</v>
      </c>
      <c r="J14645" s="1" t="s">
        <v>330</v>
      </c>
      <c r="K14645" s="1">
        <v>9999</v>
      </c>
      <c r="L14645" s="1">
        <v>9999</v>
      </c>
      <c r="M14645" s="1" t="s">
        <v>445</v>
      </c>
      <c r="Q14645" s="2" t="s">
        <v>37</v>
      </c>
      <c r="R14645" s="1" t="s">
        <v>531</v>
      </c>
      <c r="S14645" s="1" t="str">
        <f t="shared" si="464"/>
        <v>LPC324|S|CMIE|9999|9999|DUPE</v>
      </c>
      <c r="T14645" s="2" t="str">
        <f t="shared" si="465"/>
        <v>OK</v>
      </c>
    </row>
    <row r="14646" spans="1:20" x14ac:dyDescent="0.25">
      <c r="A14646" s="1">
        <v>601020299</v>
      </c>
      <c r="B14646" s="1" t="str">
        <f>VLOOKUP(A14646,[1]Maestra!A$1:C$746,2,0)</f>
        <v>ACFEPOEM7</v>
      </c>
      <c r="C14646" s="1" t="str">
        <f>VLOOKUP(A14646,[1]Maestra!A$1:C$746,3,0)</f>
        <v>Financiamiento Exportacion Post Embarque</v>
      </c>
      <c r="D14646" s="1" t="s">
        <v>515</v>
      </c>
      <c r="E14646" s="1" t="s">
        <v>537</v>
      </c>
      <c r="F14646" s="1">
        <v>241</v>
      </c>
      <c r="G14646" s="1">
        <v>241</v>
      </c>
      <c r="H14646" s="1">
        <v>324</v>
      </c>
      <c r="I14646" s="1" t="s">
        <v>415</v>
      </c>
      <c r="J14646" s="1" t="s">
        <v>330</v>
      </c>
      <c r="K14646" s="1">
        <v>9999</v>
      </c>
      <c r="L14646" s="1">
        <v>9999</v>
      </c>
      <c r="M14646" s="1" t="s">
        <v>447</v>
      </c>
      <c r="Q14646" s="2" t="s">
        <v>37</v>
      </c>
      <c r="R14646" s="1" t="s">
        <v>531</v>
      </c>
      <c r="S14646" s="1" t="str">
        <f t="shared" si="464"/>
        <v>LPC324|S|CMIE|9999|9999|NORM</v>
      </c>
      <c r="T14646" s="2" t="str">
        <f t="shared" si="465"/>
        <v>OK</v>
      </c>
    </row>
    <row r="14647" spans="1:20" x14ac:dyDescent="0.25">
      <c r="A14647" s="1">
        <v>601020299</v>
      </c>
      <c r="B14647" s="1" t="str">
        <f>VLOOKUP(A14647,[1]Maestra!A$1:C$746,2,0)</f>
        <v>ACFEPOEM7</v>
      </c>
      <c r="C14647" s="1" t="str">
        <f>VLOOKUP(A14647,[1]Maestra!A$1:C$746,3,0)</f>
        <v>Financiamiento Exportacion Post Embarque</v>
      </c>
      <c r="D14647" s="1" t="s">
        <v>515</v>
      </c>
      <c r="E14647" s="1" t="s">
        <v>537</v>
      </c>
      <c r="F14647" s="1">
        <v>241</v>
      </c>
      <c r="G14647" s="1">
        <v>241</v>
      </c>
      <c r="H14647" s="1">
        <v>324</v>
      </c>
      <c r="I14647" s="1" t="s">
        <v>415</v>
      </c>
      <c r="J14647" s="1" t="s">
        <v>331</v>
      </c>
      <c r="K14647" s="1">
        <v>9999</v>
      </c>
      <c r="L14647" s="1">
        <v>9999</v>
      </c>
      <c r="M14647" s="1" t="s">
        <v>445</v>
      </c>
      <c r="Q14647" s="2" t="s">
        <v>37</v>
      </c>
      <c r="R14647" s="1" t="s">
        <v>531</v>
      </c>
      <c r="S14647" s="1" t="str">
        <f t="shared" si="464"/>
        <v>LPC324|S|CPEM|9999|9999|DUPE</v>
      </c>
      <c r="T14647" s="2" t="str">
        <f t="shared" si="465"/>
        <v>OK</v>
      </c>
    </row>
    <row r="14648" spans="1:20" x14ac:dyDescent="0.25">
      <c r="A14648" s="1">
        <v>601020299</v>
      </c>
      <c r="B14648" s="1" t="str">
        <f>VLOOKUP(A14648,[1]Maestra!A$1:C$746,2,0)</f>
        <v>ACFEPOEM7</v>
      </c>
      <c r="C14648" s="1" t="str">
        <f>VLOOKUP(A14648,[1]Maestra!A$1:C$746,3,0)</f>
        <v>Financiamiento Exportacion Post Embarque</v>
      </c>
      <c r="D14648" s="1" t="s">
        <v>515</v>
      </c>
      <c r="E14648" s="1" t="s">
        <v>537</v>
      </c>
      <c r="F14648" s="1">
        <v>241</v>
      </c>
      <c r="G14648" s="1">
        <v>241</v>
      </c>
      <c r="H14648" s="1">
        <v>324</v>
      </c>
      <c r="I14648" s="1" t="s">
        <v>415</v>
      </c>
      <c r="J14648" s="1" t="s">
        <v>331</v>
      </c>
      <c r="K14648" s="1">
        <v>9999</v>
      </c>
      <c r="L14648" s="1">
        <v>9999</v>
      </c>
      <c r="M14648" s="1" t="s">
        <v>447</v>
      </c>
      <c r="Q14648" s="2" t="s">
        <v>37</v>
      </c>
      <c r="R14648" s="1" t="s">
        <v>531</v>
      </c>
      <c r="S14648" s="1" t="str">
        <f t="shared" si="464"/>
        <v>LPC324|S|CPEM|9999|9999|NORM</v>
      </c>
      <c r="T14648" s="2" t="str">
        <f t="shared" si="465"/>
        <v>OK</v>
      </c>
    </row>
    <row r="14649" spans="1:20" x14ac:dyDescent="0.25">
      <c r="A14649" s="1">
        <v>601020299</v>
      </c>
      <c r="B14649" s="1" t="str">
        <f>VLOOKUP(A14649,[1]Maestra!A$1:C$746,2,0)</f>
        <v>ACFEPOEM7</v>
      </c>
      <c r="C14649" s="1" t="str">
        <f>VLOOKUP(A14649,[1]Maestra!A$1:C$746,3,0)</f>
        <v>Financiamiento Exportacion Post Embarque</v>
      </c>
      <c r="D14649" s="1" t="s">
        <v>515</v>
      </c>
      <c r="E14649" s="1" t="s">
        <v>537</v>
      </c>
      <c r="F14649" s="1">
        <v>241</v>
      </c>
      <c r="G14649" s="1">
        <v>241</v>
      </c>
      <c r="H14649" s="1">
        <v>324</v>
      </c>
      <c r="I14649" s="1" t="s">
        <v>448</v>
      </c>
      <c r="J14649" s="1" t="s">
        <v>327</v>
      </c>
      <c r="K14649" s="1">
        <v>9999</v>
      </c>
      <c r="L14649" s="1">
        <v>9999</v>
      </c>
      <c r="M14649" s="1" t="s">
        <v>445</v>
      </c>
      <c r="Q14649" s="2" t="s">
        <v>37</v>
      </c>
      <c r="R14649" s="1" t="s">
        <v>531</v>
      </c>
      <c r="S14649" s="1" t="str">
        <f t="shared" si="464"/>
        <v>LPC324|V|CCOR|9999|9999|DUPE</v>
      </c>
      <c r="T14649" s="2" t="str">
        <f t="shared" si="465"/>
        <v>OK</v>
      </c>
    </row>
    <row r="14650" spans="1:20" x14ac:dyDescent="0.25">
      <c r="A14650" s="1">
        <v>601020299</v>
      </c>
      <c r="B14650" s="1" t="str">
        <f>VLOOKUP(A14650,[1]Maestra!A$1:C$746,2,0)</f>
        <v>ACFEPOEM7</v>
      </c>
      <c r="C14650" s="1" t="str">
        <f>VLOOKUP(A14650,[1]Maestra!A$1:C$746,3,0)</f>
        <v>Financiamiento Exportacion Post Embarque</v>
      </c>
      <c r="D14650" s="1" t="s">
        <v>515</v>
      </c>
      <c r="E14650" s="1" t="s">
        <v>537</v>
      </c>
      <c r="F14650" s="1">
        <v>241</v>
      </c>
      <c r="G14650" s="1">
        <v>241</v>
      </c>
      <c r="H14650" s="1">
        <v>324</v>
      </c>
      <c r="I14650" s="1" t="s">
        <v>448</v>
      </c>
      <c r="J14650" s="1" t="s">
        <v>327</v>
      </c>
      <c r="K14650" s="1">
        <v>9999</v>
      </c>
      <c r="L14650" s="1">
        <v>9999</v>
      </c>
      <c r="M14650" s="1" t="s">
        <v>447</v>
      </c>
      <c r="Q14650" s="2" t="s">
        <v>37</v>
      </c>
      <c r="R14650" s="1" t="s">
        <v>531</v>
      </c>
      <c r="S14650" s="1" t="str">
        <f t="shared" si="464"/>
        <v>LPC324|V|CCOR|9999|9999|NORM</v>
      </c>
      <c r="T14650" s="2" t="str">
        <f t="shared" si="465"/>
        <v>OK</v>
      </c>
    </row>
    <row r="14651" spans="1:20" x14ac:dyDescent="0.25">
      <c r="A14651" s="1">
        <v>601020299</v>
      </c>
      <c r="B14651" s="1" t="str">
        <f>VLOOKUP(A14651,[1]Maestra!A$1:C$746,2,0)</f>
        <v>ACFEPOEM7</v>
      </c>
      <c r="C14651" s="1" t="str">
        <f>VLOOKUP(A14651,[1]Maestra!A$1:C$746,3,0)</f>
        <v>Financiamiento Exportacion Post Embarque</v>
      </c>
      <c r="D14651" s="1" t="s">
        <v>515</v>
      </c>
      <c r="E14651" s="1" t="s">
        <v>537</v>
      </c>
      <c r="F14651" s="1">
        <v>241</v>
      </c>
      <c r="G14651" s="1">
        <v>241</v>
      </c>
      <c r="H14651" s="1">
        <v>324</v>
      </c>
      <c r="I14651" s="1" t="s">
        <v>448</v>
      </c>
      <c r="J14651" s="1" t="s">
        <v>323</v>
      </c>
      <c r="K14651" s="1">
        <v>9999</v>
      </c>
      <c r="L14651" s="1">
        <v>9999</v>
      </c>
      <c r="M14651" s="1" t="s">
        <v>445</v>
      </c>
      <c r="Q14651" s="2" t="s">
        <v>37</v>
      </c>
      <c r="R14651" s="1" t="s">
        <v>531</v>
      </c>
      <c r="S14651" s="1" t="str">
        <f t="shared" si="464"/>
        <v>LPC324|V|CESP|9999|9999|DUPE</v>
      </c>
      <c r="T14651" s="2" t="str">
        <f t="shared" si="465"/>
        <v>OK</v>
      </c>
    </row>
    <row r="14652" spans="1:20" x14ac:dyDescent="0.25">
      <c r="A14652" s="1">
        <v>601020299</v>
      </c>
      <c r="B14652" s="1" t="str">
        <f>VLOOKUP(A14652,[1]Maestra!A$1:C$746,2,0)</f>
        <v>ACFEPOEM7</v>
      </c>
      <c r="C14652" s="1" t="str">
        <f>VLOOKUP(A14652,[1]Maestra!A$1:C$746,3,0)</f>
        <v>Financiamiento Exportacion Post Embarque</v>
      </c>
      <c r="D14652" s="1" t="s">
        <v>515</v>
      </c>
      <c r="E14652" s="1" t="s">
        <v>537</v>
      </c>
      <c r="F14652" s="1">
        <v>241</v>
      </c>
      <c r="G14652" s="1">
        <v>241</v>
      </c>
      <c r="H14652" s="1">
        <v>324</v>
      </c>
      <c r="I14652" s="1" t="s">
        <v>448</v>
      </c>
      <c r="J14652" s="1" t="s">
        <v>323</v>
      </c>
      <c r="K14652" s="1">
        <v>9999</v>
      </c>
      <c r="L14652" s="1">
        <v>9999</v>
      </c>
      <c r="M14652" s="1" t="s">
        <v>447</v>
      </c>
      <c r="Q14652" s="2" t="s">
        <v>37</v>
      </c>
      <c r="R14652" s="1" t="s">
        <v>531</v>
      </c>
      <c r="S14652" s="1" t="str">
        <f t="shared" si="464"/>
        <v>LPC324|V|CESP|9999|9999|NORM</v>
      </c>
      <c r="T14652" s="2" t="str">
        <f t="shared" si="465"/>
        <v>OK</v>
      </c>
    </row>
    <row r="14653" spans="1:20" x14ac:dyDescent="0.25">
      <c r="A14653" s="1">
        <v>601020299</v>
      </c>
      <c r="B14653" s="1" t="str">
        <f>VLOOKUP(A14653,[1]Maestra!A$1:C$746,2,0)</f>
        <v>ACFEPOEM7</v>
      </c>
      <c r="C14653" s="1" t="str">
        <f>VLOOKUP(A14653,[1]Maestra!A$1:C$746,3,0)</f>
        <v>Financiamiento Exportacion Post Embarque</v>
      </c>
      <c r="D14653" s="1" t="s">
        <v>515</v>
      </c>
      <c r="E14653" s="1" t="s">
        <v>537</v>
      </c>
      <c r="F14653" s="1">
        <v>241</v>
      </c>
      <c r="G14653" s="1">
        <v>241</v>
      </c>
      <c r="H14653" s="1">
        <v>324</v>
      </c>
      <c r="I14653" s="1" t="s">
        <v>448</v>
      </c>
      <c r="J14653" s="1" t="s">
        <v>328</v>
      </c>
      <c r="K14653" s="1">
        <v>9999</v>
      </c>
      <c r="L14653" s="1">
        <v>9999</v>
      </c>
      <c r="M14653" s="1" t="s">
        <v>445</v>
      </c>
      <c r="Q14653" s="2" t="s">
        <v>37</v>
      </c>
      <c r="R14653" s="1" t="s">
        <v>531</v>
      </c>
      <c r="S14653" s="1" t="str">
        <f t="shared" si="464"/>
        <v>LPC324|V|CGEM|9999|9999|DUPE</v>
      </c>
      <c r="T14653" s="2" t="str">
        <f t="shared" si="465"/>
        <v>OK</v>
      </c>
    </row>
    <row r="14654" spans="1:20" x14ac:dyDescent="0.25">
      <c r="A14654" s="1">
        <v>601020299</v>
      </c>
      <c r="B14654" s="1" t="str">
        <f>VLOOKUP(A14654,[1]Maestra!A$1:C$746,2,0)</f>
        <v>ACFEPOEM7</v>
      </c>
      <c r="C14654" s="1" t="str">
        <f>VLOOKUP(A14654,[1]Maestra!A$1:C$746,3,0)</f>
        <v>Financiamiento Exportacion Post Embarque</v>
      </c>
      <c r="D14654" s="1" t="s">
        <v>515</v>
      </c>
      <c r="E14654" s="1" t="s">
        <v>537</v>
      </c>
      <c r="F14654" s="1">
        <v>241</v>
      </c>
      <c r="G14654" s="1">
        <v>241</v>
      </c>
      <c r="H14654" s="1">
        <v>324</v>
      </c>
      <c r="I14654" s="1" t="s">
        <v>448</v>
      </c>
      <c r="J14654" s="1" t="s">
        <v>328</v>
      </c>
      <c r="K14654" s="1">
        <v>9999</v>
      </c>
      <c r="L14654" s="1">
        <v>9999</v>
      </c>
      <c r="M14654" s="1" t="s">
        <v>447</v>
      </c>
      <c r="Q14654" s="2" t="s">
        <v>37</v>
      </c>
      <c r="R14654" s="1" t="s">
        <v>531</v>
      </c>
      <c r="S14654" s="1" t="str">
        <f t="shared" si="464"/>
        <v>LPC324|V|CGEM|9999|9999|NORM</v>
      </c>
      <c r="T14654" s="2" t="str">
        <f t="shared" si="465"/>
        <v>OK</v>
      </c>
    </row>
    <row r="14655" spans="1:20" x14ac:dyDescent="0.25">
      <c r="A14655" s="1">
        <v>601020299</v>
      </c>
      <c r="B14655" s="1" t="str">
        <f>VLOOKUP(A14655,[1]Maestra!A$1:C$746,2,0)</f>
        <v>ACFEPOEM7</v>
      </c>
      <c r="C14655" s="1" t="str">
        <f>VLOOKUP(A14655,[1]Maestra!A$1:C$746,3,0)</f>
        <v>Financiamiento Exportacion Post Embarque</v>
      </c>
      <c r="D14655" s="1" t="s">
        <v>515</v>
      </c>
      <c r="E14655" s="1" t="s">
        <v>537</v>
      </c>
      <c r="F14655" s="1">
        <v>241</v>
      </c>
      <c r="G14655" s="1">
        <v>241</v>
      </c>
      <c r="H14655" s="1">
        <v>324</v>
      </c>
      <c r="I14655" s="1" t="s">
        <v>448</v>
      </c>
      <c r="J14655" s="1" t="s">
        <v>325</v>
      </c>
      <c r="K14655" s="1">
        <v>9999</v>
      </c>
      <c r="L14655" s="1">
        <v>9999</v>
      </c>
      <c r="M14655" s="1" t="s">
        <v>445</v>
      </c>
      <c r="Q14655" s="2" t="s">
        <v>37</v>
      </c>
      <c r="R14655" s="1" t="s">
        <v>531</v>
      </c>
      <c r="S14655" s="1" t="str">
        <f t="shared" si="464"/>
        <v>LPC324|V|CMED|9999|9999|DUPE</v>
      </c>
      <c r="T14655" s="2" t="str">
        <f t="shared" si="465"/>
        <v>OK</v>
      </c>
    </row>
    <row r="14656" spans="1:20" x14ac:dyDescent="0.25">
      <c r="A14656" s="1">
        <v>601020299</v>
      </c>
      <c r="B14656" s="1" t="str">
        <f>VLOOKUP(A14656,[1]Maestra!A$1:C$746,2,0)</f>
        <v>ACFEPOEM7</v>
      </c>
      <c r="C14656" s="1" t="str">
        <f>VLOOKUP(A14656,[1]Maestra!A$1:C$746,3,0)</f>
        <v>Financiamiento Exportacion Post Embarque</v>
      </c>
      <c r="D14656" s="1" t="s">
        <v>515</v>
      </c>
      <c r="E14656" s="1" t="s">
        <v>537</v>
      </c>
      <c r="F14656" s="1">
        <v>241</v>
      </c>
      <c r="G14656" s="1">
        <v>241</v>
      </c>
      <c r="H14656" s="1">
        <v>324</v>
      </c>
      <c r="I14656" s="1" t="s">
        <v>448</v>
      </c>
      <c r="J14656" s="1" t="s">
        <v>325</v>
      </c>
      <c r="K14656" s="1">
        <v>9999</v>
      </c>
      <c r="L14656" s="1">
        <v>9999</v>
      </c>
      <c r="M14656" s="1" t="s">
        <v>447</v>
      </c>
      <c r="Q14656" s="2" t="s">
        <v>37</v>
      </c>
      <c r="R14656" s="1" t="s">
        <v>531</v>
      </c>
      <c r="S14656" s="1" t="str">
        <f t="shared" si="464"/>
        <v>LPC324|V|CMED|9999|9999|NORM</v>
      </c>
      <c r="T14656" s="2" t="str">
        <f t="shared" si="465"/>
        <v>OK</v>
      </c>
    </row>
    <row r="14657" spans="1:20" x14ac:dyDescent="0.25">
      <c r="A14657" s="1">
        <v>601020299</v>
      </c>
      <c r="B14657" s="1" t="str">
        <f>VLOOKUP(A14657,[1]Maestra!A$1:C$746,2,0)</f>
        <v>ACFEPOEM7</v>
      </c>
      <c r="C14657" s="1" t="str">
        <f>VLOOKUP(A14657,[1]Maestra!A$1:C$746,3,0)</f>
        <v>Financiamiento Exportacion Post Embarque</v>
      </c>
      <c r="D14657" s="1" t="s">
        <v>515</v>
      </c>
      <c r="E14657" s="1" t="s">
        <v>537</v>
      </c>
      <c r="F14657" s="1">
        <v>241</v>
      </c>
      <c r="G14657" s="1">
        <v>241</v>
      </c>
      <c r="H14657" s="1">
        <v>324</v>
      </c>
      <c r="I14657" s="1" t="s">
        <v>448</v>
      </c>
      <c r="J14657" s="1" t="s">
        <v>330</v>
      </c>
      <c r="K14657" s="1">
        <v>9999</v>
      </c>
      <c r="L14657" s="1">
        <v>9999</v>
      </c>
      <c r="M14657" s="1" t="s">
        <v>445</v>
      </c>
      <c r="Q14657" s="2" t="s">
        <v>37</v>
      </c>
      <c r="R14657" s="1" t="s">
        <v>531</v>
      </c>
      <c r="S14657" s="1" t="str">
        <f t="shared" si="464"/>
        <v>LPC324|V|CMIE|9999|9999|DUPE</v>
      </c>
      <c r="T14657" s="2" t="str">
        <f t="shared" si="465"/>
        <v>OK</v>
      </c>
    </row>
    <row r="14658" spans="1:20" x14ac:dyDescent="0.25">
      <c r="A14658" s="1">
        <v>601020299</v>
      </c>
      <c r="B14658" s="1" t="str">
        <f>VLOOKUP(A14658,[1]Maestra!A$1:C$746,2,0)</f>
        <v>ACFEPOEM7</v>
      </c>
      <c r="C14658" s="1" t="str">
        <f>VLOOKUP(A14658,[1]Maestra!A$1:C$746,3,0)</f>
        <v>Financiamiento Exportacion Post Embarque</v>
      </c>
      <c r="D14658" s="1" t="s">
        <v>515</v>
      </c>
      <c r="E14658" s="1" t="s">
        <v>537</v>
      </c>
      <c r="F14658" s="1">
        <v>241</v>
      </c>
      <c r="G14658" s="1">
        <v>241</v>
      </c>
      <c r="H14658" s="1">
        <v>324</v>
      </c>
      <c r="I14658" s="1" t="s">
        <v>448</v>
      </c>
      <c r="J14658" s="1" t="s">
        <v>330</v>
      </c>
      <c r="K14658" s="1">
        <v>9999</v>
      </c>
      <c r="L14658" s="1">
        <v>9999</v>
      </c>
      <c r="M14658" s="1" t="s">
        <v>447</v>
      </c>
      <c r="Q14658" s="2" t="s">
        <v>37</v>
      </c>
      <c r="R14658" s="1" t="s">
        <v>531</v>
      </c>
      <c r="S14658" s="1" t="str">
        <f t="shared" ref="S14658:S14721" si="466">_xlfn.CONCAT(D14658,H14658,"|",I14658,"|",J14658,"|",K14658,"|",L14658,"|",M14658)</f>
        <v>LPC324|V|CMIE|9999|9999|NORM</v>
      </c>
      <c r="T14658" s="2" t="str">
        <f t="shared" si="465"/>
        <v>OK</v>
      </c>
    </row>
    <row r="14659" spans="1:20" x14ac:dyDescent="0.25">
      <c r="A14659" s="1">
        <v>601020299</v>
      </c>
      <c r="B14659" s="1" t="str">
        <f>VLOOKUP(A14659,[1]Maestra!A$1:C$746,2,0)</f>
        <v>ACFEPOEM7</v>
      </c>
      <c r="C14659" s="1" t="str">
        <f>VLOOKUP(A14659,[1]Maestra!A$1:C$746,3,0)</f>
        <v>Financiamiento Exportacion Post Embarque</v>
      </c>
      <c r="D14659" s="1" t="s">
        <v>515</v>
      </c>
      <c r="E14659" s="1" t="s">
        <v>537</v>
      </c>
      <c r="F14659" s="1">
        <v>241</v>
      </c>
      <c r="G14659" s="1">
        <v>241</v>
      </c>
      <c r="H14659" s="1">
        <v>324</v>
      </c>
      <c r="I14659" s="1" t="s">
        <v>448</v>
      </c>
      <c r="J14659" s="1" t="s">
        <v>331</v>
      </c>
      <c r="K14659" s="1">
        <v>9999</v>
      </c>
      <c r="L14659" s="1">
        <v>9999</v>
      </c>
      <c r="M14659" s="1" t="s">
        <v>445</v>
      </c>
      <c r="Q14659" s="2" t="s">
        <v>37</v>
      </c>
      <c r="R14659" s="1" t="s">
        <v>531</v>
      </c>
      <c r="S14659" s="1" t="str">
        <f t="shared" si="466"/>
        <v>LPC324|V|CPEM|9999|9999|DUPE</v>
      </c>
      <c r="T14659" s="2" t="str">
        <f t="shared" ref="T14659:T14722" si="467">IF(COUNTIFS($D$2:$D$20413,D14659,$S$2:$S$20413,S14659,$A$2:$A$20413,"&lt;&gt;"&amp;A14659)&gt;0,"Conflicto","OK")</f>
        <v>OK</v>
      </c>
    </row>
    <row r="14660" spans="1:20" x14ac:dyDescent="0.25">
      <c r="A14660" s="1">
        <v>601020299</v>
      </c>
      <c r="B14660" s="1" t="str">
        <f>VLOOKUP(A14660,[1]Maestra!A$1:C$746,2,0)</f>
        <v>ACFEPOEM7</v>
      </c>
      <c r="C14660" s="1" t="str">
        <f>VLOOKUP(A14660,[1]Maestra!A$1:C$746,3,0)</f>
        <v>Financiamiento Exportacion Post Embarque</v>
      </c>
      <c r="D14660" s="1" t="s">
        <v>515</v>
      </c>
      <c r="E14660" s="1" t="s">
        <v>537</v>
      </c>
      <c r="F14660" s="1">
        <v>241</v>
      </c>
      <c r="G14660" s="1">
        <v>241</v>
      </c>
      <c r="H14660" s="1">
        <v>324</v>
      </c>
      <c r="I14660" s="1" t="s">
        <v>448</v>
      </c>
      <c r="J14660" s="1" t="s">
        <v>331</v>
      </c>
      <c r="K14660" s="1">
        <v>9999</v>
      </c>
      <c r="L14660" s="1">
        <v>9999</v>
      </c>
      <c r="M14660" s="1" t="s">
        <v>447</v>
      </c>
      <c r="Q14660" s="2" t="s">
        <v>37</v>
      </c>
      <c r="R14660" s="1" t="s">
        <v>531</v>
      </c>
      <c r="S14660" s="1" t="str">
        <f t="shared" si="466"/>
        <v>LPC324|V|CPEM|9999|9999|NORM</v>
      </c>
      <c r="T14660" s="2" t="str">
        <f t="shared" si="467"/>
        <v>OK</v>
      </c>
    </row>
    <row r="14661" spans="1:20" x14ac:dyDescent="0.25">
      <c r="A14661" s="1">
        <v>601010199</v>
      </c>
      <c r="B14661" s="1" t="str">
        <f>VLOOKUP(A14661,[1]Maestra!A$1:C$746,2,0)</f>
        <v>ACFCCRIM7</v>
      </c>
      <c r="C14661" s="1" t="str">
        <f>VLOOKUP(A14661,[1]Maestra!A$1:C$746,3,0)</f>
        <v>Financiamiento Carta de Credito Importacion</v>
      </c>
      <c r="D14661" s="1" t="s">
        <v>515</v>
      </c>
      <c r="E14661" s="1" t="s">
        <v>537</v>
      </c>
      <c r="F14661" s="1">
        <v>241</v>
      </c>
      <c r="G14661" s="1">
        <v>241</v>
      </c>
      <c r="H14661" s="1">
        <v>325</v>
      </c>
      <c r="I14661" s="1" t="s">
        <v>415</v>
      </c>
      <c r="J14661" s="1" t="s">
        <v>327</v>
      </c>
      <c r="K14661" s="1">
        <v>9999</v>
      </c>
      <c r="L14661" s="1">
        <v>9999</v>
      </c>
      <c r="M14661" s="1" t="s">
        <v>445</v>
      </c>
      <c r="Q14661" s="2" t="s">
        <v>37</v>
      </c>
      <c r="R14661" s="1" t="s">
        <v>531</v>
      </c>
      <c r="S14661" s="1" t="str">
        <f t="shared" si="466"/>
        <v>LPC325|S|CCOR|9999|9999|DUPE</v>
      </c>
      <c r="T14661" s="2" t="str">
        <f t="shared" si="467"/>
        <v>OK</v>
      </c>
    </row>
    <row r="14662" spans="1:20" x14ac:dyDescent="0.25">
      <c r="A14662" s="1">
        <v>601010199</v>
      </c>
      <c r="B14662" s="1" t="str">
        <f>VLOOKUP(A14662,[1]Maestra!A$1:C$746,2,0)</f>
        <v>ACFCCRIM7</v>
      </c>
      <c r="C14662" s="1" t="str">
        <f>VLOOKUP(A14662,[1]Maestra!A$1:C$746,3,0)</f>
        <v>Financiamiento Carta de Credito Importacion</v>
      </c>
      <c r="D14662" s="1" t="s">
        <v>515</v>
      </c>
      <c r="E14662" s="1" t="s">
        <v>537</v>
      </c>
      <c r="F14662" s="1">
        <v>241</v>
      </c>
      <c r="G14662" s="1">
        <v>241</v>
      </c>
      <c r="H14662" s="1">
        <v>325</v>
      </c>
      <c r="I14662" s="1" t="s">
        <v>415</v>
      </c>
      <c r="J14662" s="1" t="s">
        <v>327</v>
      </c>
      <c r="K14662" s="1">
        <v>9999</v>
      </c>
      <c r="L14662" s="1">
        <v>9999</v>
      </c>
      <c r="M14662" s="1" t="s">
        <v>447</v>
      </c>
      <c r="Q14662" s="2" t="s">
        <v>37</v>
      </c>
      <c r="R14662" s="1" t="s">
        <v>531</v>
      </c>
      <c r="S14662" s="1" t="str">
        <f t="shared" si="466"/>
        <v>LPC325|S|CCOR|9999|9999|NORM</v>
      </c>
      <c r="T14662" s="2" t="str">
        <f t="shared" si="467"/>
        <v>OK</v>
      </c>
    </row>
    <row r="14663" spans="1:20" x14ac:dyDescent="0.25">
      <c r="A14663" s="1">
        <v>601010199</v>
      </c>
      <c r="B14663" s="1" t="str">
        <f>VLOOKUP(A14663,[1]Maestra!A$1:C$746,2,0)</f>
        <v>ACFCCRIM7</v>
      </c>
      <c r="C14663" s="1" t="str">
        <f>VLOOKUP(A14663,[1]Maestra!A$1:C$746,3,0)</f>
        <v>Financiamiento Carta de Credito Importacion</v>
      </c>
      <c r="D14663" s="1" t="s">
        <v>515</v>
      </c>
      <c r="E14663" s="1" t="s">
        <v>537</v>
      </c>
      <c r="F14663" s="1">
        <v>241</v>
      </c>
      <c r="G14663" s="1">
        <v>241</v>
      </c>
      <c r="H14663" s="1">
        <v>325</v>
      </c>
      <c r="I14663" s="1" t="s">
        <v>415</v>
      </c>
      <c r="J14663" s="1" t="s">
        <v>323</v>
      </c>
      <c r="K14663" s="1">
        <v>9999</v>
      </c>
      <c r="L14663" s="1">
        <v>9999</v>
      </c>
      <c r="M14663" s="1" t="s">
        <v>445</v>
      </c>
      <c r="Q14663" s="2" t="s">
        <v>37</v>
      </c>
      <c r="R14663" s="1" t="s">
        <v>531</v>
      </c>
      <c r="S14663" s="1" t="str">
        <f t="shared" si="466"/>
        <v>LPC325|S|CESP|9999|9999|DUPE</v>
      </c>
      <c r="T14663" s="2" t="str">
        <f t="shared" si="467"/>
        <v>OK</v>
      </c>
    </row>
    <row r="14664" spans="1:20" x14ac:dyDescent="0.25">
      <c r="A14664" s="1">
        <v>601010199</v>
      </c>
      <c r="B14664" s="1" t="str">
        <f>VLOOKUP(A14664,[1]Maestra!A$1:C$746,2,0)</f>
        <v>ACFCCRIM7</v>
      </c>
      <c r="C14664" s="1" t="str">
        <f>VLOOKUP(A14664,[1]Maestra!A$1:C$746,3,0)</f>
        <v>Financiamiento Carta de Credito Importacion</v>
      </c>
      <c r="D14664" s="1" t="s">
        <v>515</v>
      </c>
      <c r="E14664" s="1" t="s">
        <v>537</v>
      </c>
      <c r="F14664" s="1">
        <v>241</v>
      </c>
      <c r="G14664" s="1">
        <v>241</v>
      </c>
      <c r="H14664" s="1">
        <v>325</v>
      </c>
      <c r="I14664" s="1" t="s">
        <v>415</v>
      </c>
      <c r="J14664" s="1" t="s">
        <v>323</v>
      </c>
      <c r="K14664" s="1">
        <v>9999</v>
      </c>
      <c r="L14664" s="1">
        <v>9999</v>
      </c>
      <c r="M14664" s="1" t="s">
        <v>447</v>
      </c>
      <c r="Q14664" s="2" t="s">
        <v>37</v>
      </c>
      <c r="R14664" s="1" t="s">
        <v>531</v>
      </c>
      <c r="S14664" s="1" t="str">
        <f t="shared" si="466"/>
        <v>LPC325|S|CESP|9999|9999|NORM</v>
      </c>
      <c r="T14664" s="2" t="str">
        <f t="shared" si="467"/>
        <v>OK</v>
      </c>
    </row>
    <row r="14665" spans="1:20" x14ac:dyDescent="0.25">
      <c r="A14665" s="1">
        <v>601010199</v>
      </c>
      <c r="B14665" s="1" t="str">
        <f>VLOOKUP(A14665,[1]Maestra!A$1:C$746,2,0)</f>
        <v>ACFCCRIM7</v>
      </c>
      <c r="C14665" s="1" t="str">
        <f>VLOOKUP(A14665,[1]Maestra!A$1:C$746,3,0)</f>
        <v>Financiamiento Carta de Credito Importacion</v>
      </c>
      <c r="D14665" s="1" t="s">
        <v>515</v>
      </c>
      <c r="E14665" s="1" t="s">
        <v>537</v>
      </c>
      <c r="F14665" s="1">
        <v>241</v>
      </c>
      <c r="G14665" s="1">
        <v>241</v>
      </c>
      <c r="H14665" s="1">
        <v>325</v>
      </c>
      <c r="I14665" s="1" t="s">
        <v>415</v>
      </c>
      <c r="J14665" s="1" t="s">
        <v>328</v>
      </c>
      <c r="K14665" s="1">
        <v>9999</v>
      </c>
      <c r="L14665" s="1">
        <v>9999</v>
      </c>
      <c r="M14665" s="1" t="s">
        <v>445</v>
      </c>
      <c r="Q14665" s="2" t="s">
        <v>37</v>
      </c>
      <c r="R14665" s="1" t="s">
        <v>531</v>
      </c>
      <c r="S14665" s="1" t="str">
        <f t="shared" si="466"/>
        <v>LPC325|S|CGEM|9999|9999|DUPE</v>
      </c>
      <c r="T14665" s="2" t="str">
        <f t="shared" si="467"/>
        <v>OK</v>
      </c>
    </row>
    <row r="14666" spans="1:20" x14ac:dyDescent="0.25">
      <c r="A14666" s="1">
        <v>601010199</v>
      </c>
      <c r="B14666" s="1" t="str">
        <f>VLOOKUP(A14666,[1]Maestra!A$1:C$746,2,0)</f>
        <v>ACFCCRIM7</v>
      </c>
      <c r="C14666" s="1" t="str">
        <f>VLOOKUP(A14666,[1]Maestra!A$1:C$746,3,0)</f>
        <v>Financiamiento Carta de Credito Importacion</v>
      </c>
      <c r="D14666" s="1" t="s">
        <v>515</v>
      </c>
      <c r="E14666" s="1" t="s">
        <v>537</v>
      </c>
      <c r="F14666" s="1">
        <v>241</v>
      </c>
      <c r="G14666" s="1">
        <v>241</v>
      </c>
      <c r="H14666" s="1">
        <v>325</v>
      </c>
      <c r="I14666" s="1" t="s">
        <v>415</v>
      </c>
      <c r="J14666" s="1" t="s">
        <v>328</v>
      </c>
      <c r="K14666" s="1">
        <v>9999</v>
      </c>
      <c r="L14666" s="1">
        <v>9999</v>
      </c>
      <c r="M14666" s="1" t="s">
        <v>447</v>
      </c>
      <c r="Q14666" s="2" t="s">
        <v>37</v>
      </c>
      <c r="R14666" s="1" t="s">
        <v>531</v>
      </c>
      <c r="S14666" s="1" t="str">
        <f t="shared" si="466"/>
        <v>LPC325|S|CGEM|9999|9999|NORM</v>
      </c>
      <c r="T14666" s="2" t="str">
        <f t="shared" si="467"/>
        <v>OK</v>
      </c>
    </row>
    <row r="14667" spans="1:20" x14ac:dyDescent="0.25">
      <c r="A14667" s="1">
        <v>601010199</v>
      </c>
      <c r="B14667" s="1" t="str">
        <f>VLOOKUP(A14667,[1]Maestra!A$1:C$746,2,0)</f>
        <v>ACFCCRIM7</v>
      </c>
      <c r="C14667" s="1" t="str">
        <f>VLOOKUP(A14667,[1]Maestra!A$1:C$746,3,0)</f>
        <v>Financiamiento Carta de Credito Importacion</v>
      </c>
      <c r="D14667" s="1" t="s">
        <v>515</v>
      </c>
      <c r="E14667" s="1" t="s">
        <v>537</v>
      </c>
      <c r="F14667" s="1">
        <v>241</v>
      </c>
      <c r="G14667" s="1">
        <v>241</v>
      </c>
      <c r="H14667" s="1">
        <v>325</v>
      </c>
      <c r="I14667" s="1" t="s">
        <v>415</v>
      </c>
      <c r="J14667" s="1" t="s">
        <v>325</v>
      </c>
      <c r="K14667" s="1">
        <v>9999</v>
      </c>
      <c r="L14667" s="1">
        <v>9999</v>
      </c>
      <c r="M14667" s="1" t="s">
        <v>445</v>
      </c>
      <c r="Q14667" s="2" t="s">
        <v>37</v>
      </c>
      <c r="R14667" s="1" t="s">
        <v>531</v>
      </c>
      <c r="S14667" s="1" t="str">
        <f t="shared" si="466"/>
        <v>LPC325|S|CMED|9999|9999|DUPE</v>
      </c>
      <c r="T14667" s="2" t="str">
        <f t="shared" si="467"/>
        <v>OK</v>
      </c>
    </row>
    <row r="14668" spans="1:20" x14ac:dyDescent="0.25">
      <c r="A14668" s="1">
        <v>601010199</v>
      </c>
      <c r="B14668" s="1" t="str">
        <f>VLOOKUP(A14668,[1]Maestra!A$1:C$746,2,0)</f>
        <v>ACFCCRIM7</v>
      </c>
      <c r="C14668" s="1" t="str">
        <f>VLOOKUP(A14668,[1]Maestra!A$1:C$746,3,0)</f>
        <v>Financiamiento Carta de Credito Importacion</v>
      </c>
      <c r="D14668" s="1" t="s">
        <v>515</v>
      </c>
      <c r="E14668" s="1" t="s">
        <v>537</v>
      </c>
      <c r="F14668" s="1">
        <v>241</v>
      </c>
      <c r="G14668" s="1">
        <v>241</v>
      </c>
      <c r="H14668" s="1">
        <v>325</v>
      </c>
      <c r="I14668" s="1" t="s">
        <v>415</v>
      </c>
      <c r="J14668" s="1" t="s">
        <v>325</v>
      </c>
      <c r="K14668" s="1">
        <v>9999</v>
      </c>
      <c r="L14668" s="1">
        <v>9999</v>
      </c>
      <c r="M14668" s="1" t="s">
        <v>447</v>
      </c>
      <c r="Q14668" s="2" t="s">
        <v>37</v>
      </c>
      <c r="R14668" s="1" t="s">
        <v>531</v>
      </c>
      <c r="S14668" s="1" t="str">
        <f t="shared" si="466"/>
        <v>LPC325|S|CMED|9999|9999|NORM</v>
      </c>
      <c r="T14668" s="2" t="str">
        <f t="shared" si="467"/>
        <v>OK</v>
      </c>
    </row>
    <row r="14669" spans="1:20" x14ac:dyDescent="0.25">
      <c r="A14669" s="1">
        <v>601010199</v>
      </c>
      <c r="B14669" s="1" t="str">
        <f>VLOOKUP(A14669,[1]Maestra!A$1:C$746,2,0)</f>
        <v>ACFCCRIM7</v>
      </c>
      <c r="C14669" s="1" t="str">
        <f>VLOOKUP(A14669,[1]Maestra!A$1:C$746,3,0)</f>
        <v>Financiamiento Carta de Credito Importacion</v>
      </c>
      <c r="D14669" s="1" t="s">
        <v>515</v>
      </c>
      <c r="E14669" s="1" t="s">
        <v>537</v>
      </c>
      <c r="F14669" s="1">
        <v>241</v>
      </c>
      <c r="G14669" s="1">
        <v>241</v>
      </c>
      <c r="H14669" s="1">
        <v>325</v>
      </c>
      <c r="I14669" s="1" t="s">
        <v>415</v>
      </c>
      <c r="J14669" s="1" t="s">
        <v>330</v>
      </c>
      <c r="K14669" s="1">
        <v>9999</v>
      </c>
      <c r="L14669" s="1">
        <v>9999</v>
      </c>
      <c r="M14669" s="1" t="s">
        <v>445</v>
      </c>
      <c r="Q14669" s="2" t="s">
        <v>37</v>
      </c>
      <c r="R14669" s="1" t="s">
        <v>531</v>
      </c>
      <c r="S14669" s="1" t="str">
        <f t="shared" si="466"/>
        <v>LPC325|S|CMIE|9999|9999|DUPE</v>
      </c>
      <c r="T14669" s="2" t="str">
        <f t="shared" si="467"/>
        <v>OK</v>
      </c>
    </row>
    <row r="14670" spans="1:20" x14ac:dyDescent="0.25">
      <c r="A14670" s="1">
        <v>601010199</v>
      </c>
      <c r="B14670" s="1" t="str">
        <f>VLOOKUP(A14670,[1]Maestra!A$1:C$746,2,0)</f>
        <v>ACFCCRIM7</v>
      </c>
      <c r="C14670" s="1" t="str">
        <f>VLOOKUP(A14670,[1]Maestra!A$1:C$746,3,0)</f>
        <v>Financiamiento Carta de Credito Importacion</v>
      </c>
      <c r="D14670" s="1" t="s">
        <v>515</v>
      </c>
      <c r="E14670" s="1" t="s">
        <v>537</v>
      </c>
      <c r="F14670" s="1">
        <v>241</v>
      </c>
      <c r="G14670" s="1">
        <v>241</v>
      </c>
      <c r="H14670" s="1">
        <v>325</v>
      </c>
      <c r="I14670" s="1" t="s">
        <v>415</v>
      </c>
      <c r="J14670" s="1" t="s">
        <v>330</v>
      </c>
      <c r="K14670" s="1">
        <v>9999</v>
      </c>
      <c r="L14670" s="1">
        <v>9999</v>
      </c>
      <c r="M14670" s="1" t="s">
        <v>447</v>
      </c>
      <c r="Q14670" s="2" t="s">
        <v>37</v>
      </c>
      <c r="R14670" s="1" t="s">
        <v>531</v>
      </c>
      <c r="S14670" s="1" t="str">
        <f t="shared" si="466"/>
        <v>LPC325|S|CMIE|9999|9999|NORM</v>
      </c>
      <c r="T14670" s="2" t="str">
        <f t="shared" si="467"/>
        <v>OK</v>
      </c>
    </row>
    <row r="14671" spans="1:20" x14ac:dyDescent="0.25">
      <c r="A14671" s="1">
        <v>601010199</v>
      </c>
      <c r="B14671" s="1" t="str">
        <f>VLOOKUP(A14671,[1]Maestra!A$1:C$746,2,0)</f>
        <v>ACFCCRIM7</v>
      </c>
      <c r="C14671" s="1" t="str">
        <f>VLOOKUP(A14671,[1]Maestra!A$1:C$746,3,0)</f>
        <v>Financiamiento Carta de Credito Importacion</v>
      </c>
      <c r="D14671" s="1" t="s">
        <v>515</v>
      </c>
      <c r="E14671" s="1" t="s">
        <v>537</v>
      </c>
      <c r="F14671" s="1">
        <v>241</v>
      </c>
      <c r="G14671" s="1">
        <v>241</v>
      </c>
      <c r="H14671" s="1">
        <v>325</v>
      </c>
      <c r="I14671" s="1" t="s">
        <v>415</v>
      </c>
      <c r="J14671" s="1" t="s">
        <v>331</v>
      </c>
      <c r="K14671" s="1">
        <v>9999</v>
      </c>
      <c r="L14671" s="1">
        <v>9999</v>
      </c>
      <c r="M14671" s="1" t="s">
        <v>445</v>
      </c>
      <c r="Q14671" s="2" t="s">
        <v>37</v>
      </c>
      <c r="R14671" s="1" t="s">
        <v>531</v>
      </c>
      <c r="S14671" s="1" t="str">
        <f t="shared" si="466"/>
        <v>LPC325|S|CPEM|9999|9999|DUPE</v>
      </c>
      <c r="T14671" s="2" t="str">
        <f t="shared" si="467"/>
        <v>OK</v>
      </c>
    </row>
    <row r="14672" spans="1:20" x14ac:dyDescent="0.25">
      <c r="A14672" s="1">
        <v>601010199</v>
      </c>
      <c r="B14672" s="1" t="str">
        <f>VLOOKUP(A14672,[1]Maestra!A$1:C$746,2,0)</f>
        <v>ACFCCRIM7</v>
      </c>
      <c r="C14672" s="1" t="str">
        <f>VLOOKUP(A14672,[1]Maestra!A$1:C$746,3,0)</f>
        <v>Financiamiento Carta de Credito Importacion</v>
      </c>
      <c r="D14672" s="1" t="s">
        <v>515</v>
      </c>
      <c r="E14672" s="1" t="s">
        <v>537</v>
      </c>
      <c r="F14672" s="1">
        <v>241</v>
      </c>
      <c r="G14672" s="1">
        <v>241</v>
      </c>
      <c r="H14672" s="1">
        <v>325</v>
      </c>
      <c r="I14672" s="1" t="s">
        <v>415</v>
      </c>
      <c r="J14672" s="1" t="s">
        <v>331</v>
      </c>
      <c r="K14672" s="1">
        <v>9999</v>
      </c>
      <c r="L14672" s="1">
        <v>9999</v>
      </c>
      <c r="M14672" s="1" t="s">
        <v>447</v>
      </c>
      <c r="Q14672" s="2" t="s">
        <v>37</v>
      </c>
      <c r="R14672" s="1" t="s">
        <v>531</v>
      </c>
      <c r="S14672" s="1" t="str">
        <f t="shared" si="466"/>
        <v>LPC325|S|CPEM|9999|9999|NORM</v>
      </c>
      <c r="T14672" s="2" t="str">
        <f t="shared" si="467"/>
        <v>OK</v>
      </c>
    </row>
    <row r="14673" spans="1:20" x14ac:dyDescent="0.25">
      <c r="A14673" s="1">
        <v>601010199</v>
      </c>
      <c r="B14673" s="1" t="str">
        <f>VLOOKUP(A14673,[1]Maestra!A$1:C$746,2,0)</f>
        <v>ACFCCRIM7</v>
      </c>
      <c r="C14673" s="1" t="str">
        <f>VLOOKUP(A14673,[1]Maestra!A$1:C$746,3,0)</f>
        <v>Financiamiento Carta de Credito Importacion</v>
      </c>
      <c r="D14673" s="1" t="s">
        <v>515</v>
      </c>
      <c r="E14673" s="1" t="s">
        <v>537</v>
      </c>
      <c r="F14673" s="1">
        <v>241</v>
      </c>
      <c r="G14673" s="1">
        <v>241</v>
      </c>
      <c r="H14673" s="1">
        <v>325</v>
      </c>
      <c r="I14673" s="1" t="s">
        <v>448</v>
      </c>
      <c r="J14673" s="1" t="s">
        <v>327</v>
      </c>
      <c r="K14673" s="1">
        <v>9999</v>
      </c>
      <c r="L14673" s="1">
        <v>9999</v>
      </c>
      <c r="M14673" s="1" t="s">
        <v>445</v>
      </c>
      <c r="Q14673" s="2" t="s">
        <v>37</v>
      </c>
      <c r="R14673" s="1" t="s">
        <v>531</v>
      </c>
      <c r="S14673" s="1" t="str">
        <f t="shared" si="466"/>
        <v>LPC325|V|CCOR|9999|9999|DUPE</v>
      </c>
      <c r="T14673" s="2" t="str">
        <f t="shared" si="467"/>
        <v>OK</v>
      </c>
    </row>
    <row r="14674" spans="1:20" x14ac:dyDescent="0.25">
      <c r="A14674" s="1">
        <v>601010199</v>
      </c>
      <c r="B14674" s="1" t="str">
        <f>VLOOKUP(A14674,[1]Maestra!A$1:C$746,2,0)</f>
        <v>ACFCCRIM7</v>
      </c>
      <c r="C14674" s="1" t="str">
        <f>VLOOKUP(A14674,[1]Maestra!A$1:C$746,3,0)</f>
        <v>Financiamiento Carta de Credito Importacion</v>
      </c>
      <c r="D14674" s="1" t="s">
        <v>515</v>
      </c>
      <c r="E14674" s="1" t="s">
        <v>537</v>
      </c>
      <c r="F14674" s="1">
        <v>241</v>
      </c>
      <c r="G14674" s="1">
        <v>241</v>
      </c>
      <c r="H14674" s="1">
        <v>325</v>
      </c>
      <c r="I14674" s="1" t="s">
        <v>448</v>
      </c>
      <c r="J14674" s="1" t="s">
        <v>327</v>
      </c>
      <c r="K14674" s="1">
        <v>9999</v>
      </c>
      <c r="L14674" s="1">
        <v>9999</v>
      </c>
      <c r="M14674" s="1" t="s">
        <v>447</v>
      </c>
      <c r="Q14674" s="2" t="s">
        <v>37</v>
      </c>
      <c r="R14674" s="1" t="s">
        <v>531</v>
      </c>
      <c r="S14674" s="1" t="str">
        <f t="shared" si="466"/>
        <v>LPC325|V|CCOR|9999|9999|NORM</v>
      </c>
      <c r="T14674" s="2" t="str">
        <f t="shared" si="467"/>
        <v>OK</v>
      </c>
    </row>
    <row r="14675" spans="1:20" x14ac:dyDescent="0.25">
      <c r="A14675" s="1">
        <v>601010199</v>
      </c>
      <c r="B14675" s="1" t="str">
        <f>VLOOKUP(A14675,[1]Maestra!A$1:C$746,2,0)</f>
        <v>ACFCCRIM7</v>
      </c>
      <c r="C14675" s="1" t="str">
        <f>VLOOKUP(A14675,[1]Maestra!A$1:C$746,3,0)</f>
        <v>Financiamiento Carta de Credito Importacion</v>
      </c>
      <c r="D14675" s="1" t="s">
        <v>515</v>
      </c>
      <c r="E14675" s="1" t="s">
        <v>537</v>
      </c>
      <c r="F14675" s="1">
        <v>241</v>
      </c>
      <c r="G14675" s="1">
        <v>241</v>
      </c>
      <c r="H14675" s="1">
        <v>325</v>
      </c>
      <c r="I14675" s="1" t="s">
        <v>448</v>
      </c>
      <c r="J14675" s="1" t="s">
        <v>323</v>
      </c>
      <c r="K14675" s="1">
        <v>9999</v>
      </c>
      <c r="L14675" s="1">
        <v>9999</v>
      </c>
      <c r="M14675" s="1" t="s">
        <v>445</v>
      </c>
      <c r="Q14675" s="2" t="s">
        <v>37</v>
      </c>
      <c r="R14675" s="1" t="s">
        <v>531</v>
      </c>
      <c r="S14675" s="1" t="str">
        <f t="shared" si="466"/>
        <v>LPC325|V|CESP|9999|9999|DUPE</v>
      </c>
      <c r="T14675" s="2" t="str">
        <f t="shared" si="467"/>
        <v>OK</v>
      </c>
    </row>
    <row r="14676" spans="1:20" x14ac:dyDescent="0.25">
      <c r="A14676" s="1">
        <v>601010199</v>
      </c>
      <c r="B14676" s="1" t="str">
        <f>VLOOKUP(A14676,[1]Maestra!A$1:C$746,2,0)</f>
        <v>ACFCCRIM7</v>
      </c>
      <c r="C14676" s="1" t="str">
        <f>VLOOKUP(A14676,[1]Maestra!A$1:C$746,3,0)</f>
        <v>Financiamiento Carta de Credito Importacion</v>
      </c>
      <c r="D14676" s="1" t="s">
        <v>515</v>
      </c>
      <c r="E14676" s="1" t="s">
        <v>537</v>
      </c>
      <c r="F14676" s="1">
        <v>241</v>
      </c>
      <c r="G14676" s="1">
        <v>241</v>
      </c>
      <c r="H14676" s="1">
        <v>325</v>
      </c>
      <c r="I14676" s="1" t="s">
        <v>448</v>
      </c>
      <c r="J14676" s="1" t="s">
        <v>323</v>
      </c>
      <c r="K14676" s="1">
        <v>9999</v>
      </c>
      <c r="L14676" s="1">
        <v>9999</v>
      </c>
      <c r="M14676" s="1" t="s">
        <v>447</v>
      </c>
      <c r="Q14676" s="2" t="s">
        <v>37</v>
      </c>
      <c r="R14676" s="1" t="s">
        <v>531</v>
      </c>
      <c r="S14676" s="1" t="str">
        <f t="shared" si="466"/>
        <v>LPC325|V|CESP|9999|9999|NORM</v>
      </c>
      <c r="T14676" s="2" t="str">
        <f t="shared" si="467"/>
        <v>OK</v>
      </c>
    </row>
    <row r="14677" spans="1:20" x14ac:dyDescent="0.25">
      <c r="A14677" s="1">
        <v>601010199</v>
      </c>
      <c r="B14677" s="1" t="str">
        <f>VLOOKUP(A14677,[1]Maestra!A$1:C$746,2,0)</f>
        <v>ACFCCRIM7</v>
      </c>
      <c r="C14677" s="1" t="str">
        <f>VLOOKUP(A14677,[1]Maestra!A$1:C$746,3,0)</f>
        <v>Financiamiento Carta de Credito Importacion</v>
      </c>
      <c r="D14677" s="1" t="s">
        <v>515</v>
      </c>
      <c r="E14677" s="1" t="s">
        <v>537</v>
      </c>
      <c r="F14677" s="1">
        <v>241</v>
      </c>
      <c r="G14677" s="1">
        <v>241</v>
      </c>
      <c r="H14677" s="1">
        <v>325</v>
      </c>
      <c r="I14677" s="1" t="s">
        <v>448</v>
      </c>
      <c r="J14677" s="1" t="s">
        <v>328</v>
      </c>
      <c r="K14677" s="1">
        <v>9999</v>
      </c>
      <c r="L14677" s="1">
        <v>9999</v>
      </c>
      <c r="M14677" s="1" t="s">
        <v>445</v>
      </c>
      <c r="Q14677" s="2" t="s">
        <v>37</v>
      </c>
      <c r="R14677" s="1" t="s">
        <v>531</v>
      </c>
      <c r="S14677" s="1" t="str">
        <f t="shared" si="466"/>
        <v>LPC325|V|CGEM|9999|9999|DUPE</v>
      </c>
      <c r="T14677" s="2" t="str">
        <f t="shared" si="467"/>
        <v>OK</v>
      </c>
    </row>
    <row r="14678" spans="1:20" x14ac:dyDescent="0.25">
      <c r="A14678" s="1">
        <v>601010199</v>
      </c>
      <c r="B14678" s="1" t="str">
        <f>VLOOKUP(A14678,[1]Maestra!A$1:C$746,2,0)</f>
        <v>ACFCCRIM7</v>
      </c>
      <c r="C14678" s="1" t="str">
        <f>VLOOKUP(A14678,[1]Maestra!A$1:C$746,3,0)</f>
        <v>Financiamiento Carta de Credito Importacion</v>
      </c>
      <c r="D14678" s="1" t="s">
        <v>515</v>
      </c>
      <c r="E14678" s="1" t="s">
        <v>537</v>
      </c>
      <c r="F14678" s="1">
        <v>241</v>
      </c>
      <c r="G14678" s="1">
        <v>241</v>
      </c>
      <c r="H14678" s="1">
        <v>325</v>
      </c>
      <c r="I14678" s="1" t="s">
        <v>448</v>
      </c>
      <c r="J14678" s="1" t="s">
        <v>328</v>
      </c>
      <c r="K14678" s="1">
        <v>9999</v>
      </c>
      <c r="L14678" s="1">
        <v>9999</v>
      </c>
      <c r="M14678" s="1" t="s">
        <v>447</v>
      </c>
      <c r="Q14678" s="2" t="s">
        <v>37</v>
      </c>
      <c r="R14678" s="1" t="s">
        <v>531</v>
      </c>
      <c r="S14678" s="1" t="str">
        <f t="shared" si="466"/>
        <v>LPC325|V|CGEM|9999|9999|NORM</v>
      </c>
      <c r="T14678" s="2" t="str">
        <f t="shared" si="467"/>
        <v>OK</v>
      </c>
    </row>
    <row r="14679" spans="1:20" x14ac:dyDescent="0.25">
      <c r="A14679" s="1">
        <v>601010199</v>
      </c>
      <c r="B14679" s="1" t="str">
        <f>VLOOKUP(A14679,[1]Maestra!A$1:C$746,2,0)</f>
        <v>ACFCCRIM7</v>
      </c>
      <c r="C14679" s="1" t="str">
        <f>VLOOKUP(A14679,[1]Maestra!A$1:C$746,3,0)</f>
        <v>Financiamiento Carta de Credito Importacion</v>
      </c>
      <c r="D14679" s="1" t="s">
        <v>515</v>
      </c>
      <c r="E14679" s="1" t="s">
        <v>537</v>
      </c>
      <c r="F14679" s="1">
        <v>241</v>
      </c>
      <c r="G14679" s="1">
        <v>241</v>
      </c>
      <c r="H14679" s="1">
        <v>325</v>
      </c>
      <c r="I14679" s="1" t="s">
        <v>448</v>
      </c>
      <c r="J14679" s="1" t="s">
        <v>325</v>
      </c>
      <c r="K14679" s="1">
        <v>9999</v>
      </c>
      <c r="L14679" s="1">
        <v>9999</v>
      </c>
      <c r="M14679" s="1" t="s">
        <v>445</v>
      </c>
      <c r="Q14679" s="2" t="s">
        <v>37</v>
      </c>
      <c r="R14679" s="1" t="s">
        <v>531</v>
      </c>
      <c r="S14679" s="1" t="str">
        <f t="shared" si="466"/>
        <v>LPC325|V|CMED|9999|9999|DUPE</v>
      </c>
      <c r="T14679" s="2" t="str">
        <f t="shared" si="467"/>
        <v>OK</v>
      </c>
    </row>
    <row r="14680" spans="1:20" x14ac:dyDescent="0.25">
      <c r="A14680" s="1">
        <v>601010199</v>
      </c>
      <c r="B14680" s="1" t="str">
        <f>VLOOKUP(A14680,[1]Maestra!A$1:C$746,2,0)</f>
        <v>ACFCCRIM7</v>
      </c>
      <c r="C14680" s="1" t="str">
        <f>VLOOKUP(A14680,[1]Maestra!A$1:C$746,3,0)</f>
        <v>Financiamiento Carta de Credito Importacion</v>
      </c>
      <c r="D14680" s="1" t="s">
        <v>515</v>
      </c>
      <c r="E14680" s="1" t="s">
        <v>537</v>
      </c>
      <c r="F14680" s="1">
        <v>241</v>
      </c>
      <c r="G14680" s="1">
        <v>241</v>
      </c>
      <c r="H14680" s="1">
        <v>325</v>
      </c>
      <c r="I14680" s="1" t="s">
        <v>448</v>
      </c>
      <c r="J14680" s="1" t="s">
        <v>325</v>
      </c>
      <c r="K14680" s="1">
        <v>9999</v>
      </c>
      <c r="L14680" s="1">
        <v>9999</v>
      </c>
      <c r="M14680" s="1" t="s">
        <v>447</v>
      </c>
      <c r="Q14680" s="2" t="s">
        <v>37</v>
      </c>
      <c r="R14680" s="1" t="s">
        <v>531</v>
      </c>
      <c r="S14680" s="1" t="str">
        <f t="shared" si="466"/>
        <v>LPC325|V|CMED|9999|9999|NORM</v>
      </c>
      <c r="T14680" s="2" t="str">
        <f t="shared" si="467"/>
        <v>OK</v>
      </c>
    </row>
    <row r="14681" spans="1:20" x14ac:dyDescent="0.25">
      <c r="A14681" s="1">
        <v>601010199</v>
      </c>
      <c r="B14681" s="1" t="str">
        <f>VLOOKUP(A14681,[1]Maestra!A$1:C$746,2,0)</f>
        <v>ACFCCRIM7</v>
      </c>
      <c r="C14681" s="1" t="str">
        <f>VLOOKUP(A14681,[1]Maestra!A$1:C$746,3,0)</f>
        <v>Financiamiento Carta de Credito Importacion</v>
      </c>
      <c r="D14681" s="1" t="s">
        <v>515</v>
      </c>
      <c r="E14681" s="1" t="s">
        <v>537</v>
      </c>
      <c r="F14681" s="1">
        <v>241</v>
      </c>
      <c r="G14681" s="1">
        <v>241</v>
      </c>
      <c r="H14681" s="1">
        <v>325</v>
      </c>
      <c r="I14681" s="1" t="s">
        <v>448</v>
      </c>
      <c r="J14681" s="1" t="s">
        <v>330</v>
      </c>
      <c r="K14681" s="1">
        <v>9999</v>
      </c>
      <c r="L14681" s="1">
        <v>9999</v>
      </c>
      <c r="M14681" s="1" t="s">
        <v>445</v>
      </c>
      <c r="Q14681" s="2" t="s">
        <v>37</v>
      </c>
      <c r="R14681" s="1" t="s">
        <v>531</v>
      </c>
      <c r="S14681" s="1" t="str">
        <f t="shared" si="466"/>
        <v>LPC325|V|CMIE|9999|9999|DUPE</v>
      </c>
      <c r="T14681" s="2" t="str">
        <f t="shared" si="467"/>
        <v>OK</v>
      </c>
    </row>
    <row r="14682" spans="1:20" x14ac:dyDescent="0.25">
      <c r="A14682" s="1">
        <v>601010199</v>
      </c>
      <c r="B14682" s="1" t="str">
        <f>VLOOKUP(A14682,[1]Maestra!A$1:C$746,2,0)</f>
        <v>ACFCCRIM7</v>
      </c>
      <c r="C14682" s="1" t="str">
        <f>VLOOKUP(A14682,[1]Maestra!A$1:C$746,3,0)</f>
        <v>Financiamiento Carta de Credito Importacion</v>
      </c>
      <c r="D14682" s="1" t="s">
        <v>515</v>
      </c>
      <c r="E14682" s="1" t="s">
        <v>537</v>
      </c>
      <c r="F14682" s="1">
        <v>241</v>
      </c>
      <c r="G14682" s="1">
        <v>241</v>
      </c>
      <c r="H14682" s="1">
        <v>325</v>
      </c>
      <c r="I14682" s="1" t="s">
        <v>448</v>
      </c>
      <c r="J14682" s="1" t="s">
        <v>330</v>
      </c>
      <c r="K14682" s="1">
        <v>9999</v>
      </c>
      <c r="L14682" s="1">
        <v>9999</v>
      </c>
      <c r="M14682" s="1" t="s">
        <v>447</v>
      </c>
      <c r="Q14682" s="2" t="s">
        <v>37</v>
      </c>
      <c r="R14682" s="1" t="s">
        <v>531</v>
      </c>
      <c r="S14682" s="1" t="str">
        <f t="shared" si="466"/>
        <v>LPC325|V|CMIE|9999|9999|NORM</v>
      </c>
      <c r="T14682" s="2" t="str">
        <f t="shared" si="467"/>
        <v>OK</v>
      </c>
    </row>
    <row r="14683" spans="1:20" x14ac:dyDescent="0.25">
      <c r="A14683" s="1">
        <v>601010199</v>
      </c>
      <c r="B14683" s="1" t="str">
        <f>VLOOKUP(A14683,[1]Maestra!A$1:C$746,2,0)</f>
        <v>ACFCCRIM7</v>
      </c>
      <c r="C14683" s="1" t="str">
        <f>VLOOKUP(A14683,[1]Maestra!A$1:C$746,3,0)</f>
        <v>Financiamiento Carta de Credito Importacion</v>
      </c>
      <c r="D14683" s="1" t="s">
        <v>515</v>
      </c>
      <c r="E14683" s="1" t="s">
        <v>537</v>
      </c>
      <c r="F14683" s="1">
        <v>241</v>
      </c>
      <c r="G14683" s="1">
        <v>241</v>
      </c>
      <c r="H14683" s="1">
        <v>325</v>
      </c>
      <c r="I14683" s="1" t="s">
        <v>448</v>
      </c>
      <c r="J14683" s="1" t="s">
        <v>331</v>
      </c>
      <c r="K14683" s="1">
        <v>9999</v>
      </c>
      <c r="L14683" s="1">
        <v>9999</v>
      </c>
      <c r="M14683" s="1" t="s">
        <v>445</v>
      </c>
      <c r="Q14683" s="2" t="s">
        <v>37</v>
      </c>
      <c r="R14683" s="1" t="s">
        <v>531</v>
      </c>
      <c r="S14683" s="1" t="str">
        <f t="shared" si="466"/>
        <v>LPC325|V|CPEM|9999|9999|DUPE</v>
      </c>
      <c r="T14683" s="2" t="str">
        <f t="shared" si="467"/>
        <v>OK</v>
      </c>
    </row>
    <row r="14684" spans="1:20" x14ac:dyDescent="0.25">
      <c r="A14684" s="1">
        <v>601010199</v>
      </c>
      <c r="B14684" s="1" t="str">
        <f>VLOOKUP(A14684,[1]Maestra!A$1:C$746,2,0)</f>
        <v>ACFCCRIM7</v>
      </c>
      <c r="C14684" s="1" t="str">
        <f>VLOOKUP(A14684,[1]Maestra!A$1:C$746,3,0)</f>
        <v>Financiamiento Carta de Credito Importacion</v>
      </c>
      <c r="D14684" s="1" t="s">
        <v>515</v>
      </c>
      <c r="E14684" s="1" t="s">
        <v>537</v>
      </c>
      <c r="F14684" s="1">
        <v>241</v>
      </c>
      <c r="G14684" s="1">
        <v>241</v>
      </c>
      <c r="H14684" s="1">
        <v>325</v>
      </c>
      <c r="I14684" s="1" t="s">
        <v>448</v>
      </c>
      <c r="J14684" s="1" t="s">
        <v>331</v>
      </c>
      <c r="K14684" s="1">
        <v>9999</v>
      </c>
      <c r="L14684" s="1">
        <v>9999</v>
      </c>
      <c r="M14684" s="1" t="s">
        <v>447</v>
      </c>
      <c r="Q14684" s="2" t="s">
        <v>37</v>
      </c>
      <c r="R14684" s="1" t="s">
        <v>531</v>
      </c>
      <c r="S14684" s="1" t="str">
        <f t="shared" si="466"/>
        <v>LPC325|V|CPEM|9999|9999|NORM</v>
      </c>
      <c r="T14684" s="2" t="str">
        <f t="shared" si="467"/>
        <v>OK</v>
      </c>
    </row>
    <row r="14685" spans="1:20" x14ac:dyDescent="0.25">
      <c r="A14685" s="1">
        <v>601019999</v>
      </c>
      <c r="B14685" s="1" t="str">
        <f>VLOOKUP(A14685,[1]Maestra!A$1:C$746,2,0)</f>
        <v>ACFINII87</v>
      </c>
      <c r="C14685" s="1" t="str">
        <f>VLOOKUP(A14685,[1]Maestra!A$1:C$746,3,0)</f>
        <v>Financiamiento de Importaciones</v>
      </c>
      <c r="D14685" s="1" t="s">
        <v>515</v>
      </c>
      <c r="E14685" s="1" t="s">
        <v>537</v>
      </c>
      <c r="F14685" s="1">
        <v>241</v>
      </c>
      <c r="G14685" s="1">
        <v>241</v>
      </c>
      <c r="H14685" s="1">
        <v>326</v>
      </c>
      <c r="I14685" s="1" t="s">
        <v>415</v>
      </c>
      <c r="J14685" s="1" t="s">
        <v>327</v>
      </c>
      <c r="K14685" s="1">
        <v>9999</v>
      </c>
      <c r="L14685" s="1">
        <v>9999</v>
      </c>
      <c r="M14685" s="1" t="s">
        <v>445</v>
      </c>
      <c r="Q14685" s="2" t="s">
        <v>37</v>
      </c>
      <c r="R14685" s="1" t="s">
        <v>531</v>
      </c>
      <c r="S14685" s="1" t="str">
        <f t="shared" si="466"/>
        <v>LPC326|S|CCOR|9999|9999|DUPE</v>
      </c>
      <c r="T14685" s="2" t="str">
        <f t="shared" si="467"/>
        <v>OK</v>
      </c>
    </row>
    <row r="14686" spans="1:20" x14ac:dyDescent="0.25">
      <c r="A14686" s="1">
        <v>601019999</v>
      </c>
      <c r="B14686" s="1" t="str">
        <f>VLOOKUP(A14686,[1]Maestra!A$1:C$746,2,0)</f>
        <v>ACFINII87</v>
      </c>
      <c r="C14686" s="1" t="str">
        <f>VLOOKUP(A14686,[1]Maestra!A$1:C$746,3,0)</f>
        <v>Financiamiento de Importaciones</v>
      </c>
      <c r="D14686" s="1" t="s">
        <v>515</v>
      </c>
      <c r="E14686" s="1" t="s">
        <v>537</v>
      </c>
      <c r="F14686" s="1">
        <v>241</v>
      </c>
      <c r="G14686" s="1">
        <v>241</v>
      </c>
      <c r="H14686" s="1">
        <v>326</v>
      </c>
      <c r="I14686" s="1" t="s">
        <v>415</v>
      </c>
      <c r="J14686" s="1" t="s">
        <v>327</v>
      </c>
      <c r="K14686" s="1">
        <v>9999</v>
      </c>
      <c r="L14686" s="1">
        <v>9999</v>
      </c>
      <c r="M14686" s="1" t="s">
        <v>447</v>
      </c>
      <c r="Q14686" s="2" t="s">
        <v>37</v>
      </c>
      <c r="R14686" s="1" t="s">
        <v>531</v>
      </c>
      <c r="S14686" s="1" t="str">
        <f t="shared" si="466"/>
        <v>LPC326|S|CCOR|9999|9999|NORM</v>
      </c>
      <c r="T14686" s="2" t="str">
        <f t="shared" si="467"/>
        <v>OK</v>
      </c>
    </row>
    <row r="14687" spans="1:20" x14ac:dyDescent="0.25">
      <c r="A14687" s="1">
        <v>601019999</v>
      </c>
      <c r="B14687" s="1" t="str">
        <f>VLOOKUP(A14687,[1]Maestra!A$1:C$746,2,0)</f>
        <v>ACFINII87</v>
      </c>
      <c r="C14687" s="1" t="str">
        <f>VLOOKUP(A14687,[1]Maestra!A$1:C$746,3,0)</f>
        <v>Financiamiento de Importaciones</v>
      </c>
      <c r="D14687" s="1" t="s">
        <v>515</v>
      </c>
      <c r="E14687" s="1" t="s">
        <v>537</v>
      </c>
      <c r="F14687" s="1">
        <v>241</v>
      </c>
      <c r="G14687" s="1">
        <v>241</v>
      </c>
      <c r="H14687" s="1">
        <v>326</v>
      </c>
      <c r="I14687" s="1" t="s">
        <v>415</v>
      </c>
      <c r="J14687" s="1" t="s">
        <v>323</v>
      </c>
      <c r="K14687" s="1">
        <v>9999</v>
      </c>
      <c r="L14687" s="1">
        <v>9999</v>
      </c>
      <c r="M14687" s="1" t="s">
        <v>445</v>
      </c>
      <c r="Q14687" s="2" t="s">
        <v>37</v>
      </c>
      <c r="R14687" s="1" t="s">
        <v>531</v>
      </c>
      <c r="S14687" s="1" t="str">
        <f t="shared" si="466"/>
        <v>LPC326|S|CESP|9999|9999|DUPE</v>
      </c>
      <c r="T14687" s="2" t="str">
        <f t="shared" si="467"/>
        <v>OK</v>
      </c>
    </row>
    <row r="14688" spans="1:20" x14ac:dyDescent="0.25">
      <c r="A14688" s="1">
        <v>601019999</v>
      </c>
      <c r="B14688" s="1" t="str">
        <f>VLOOKUP(A14688,[1]Maestra!A$1:C$746,2,0)</f>
        <v>ACFINII87</v>
      </c>
      <c r="C14688" s="1" t="str">
        <f>VLOOKUP(A14688,[1]Maestra!A$1:C$746,3,0)</f>
        <v>Financiamiento de Importaciones</v>
      </c>
      <c r="D14688" s="1" t="s">
        <v>515</v>
      </c>
      <c r="E14688" s="1" t="s">
        <v>537</v>
      </c>
      <c r="F14688" s="1">
        <v>241</v>
      </c>
      <c r="G14688" s="1">
        <v>241</v>
      </c>
      <c r="H14688" s="1">
        <v>326</v>
      </c>
      <c r="I14688" s="1" t="s">
        <v>415</v>
      </c>
      <c r="J14688" s="1" t="s">
        <v>323</v>
      </c>
      <c r="K14688" s="1">
        <v>9999</v>
      </c>
      <c r="L14688" s="1">
        <v>9999</v>
      </c>
      <c r="M14688" s="1" t="s">
        <v>447</v>
      </c>
      <c r="Q14688" s="2" t="s">
        <v>37</v>
      </c>
      <c r="R14688" s="1" t="s">
        <v>531</v>
      </c>
      <c r="S14688" s="1" t="str">
        <f t="shared" si="466"/>
        <v>LPC326|S|CESP|9999|9999|NORM</v>
      </c>
      <c r="T14688" s="2" t="str">
        <f t="shared" si="467"/>
        <v>OK</v>
      </c>
    </row>
    <row r="14689" spans="1:20" x14ac:dyDescent="0.25">
      <c r="A14689" s="1">
        <v>601019999</v>
      </c>
      <c r="B14689" s="1" t="str">
        <f>VLOOKUP(A14689,[1]Maestra!A$1:C$746,2,0)</f>
        <v>ACFINII87</v>
      </c>
      <c r="C14689" s="1" t="str">
        <f>VLOOKUP(A14689,[1]Maestra!A$1:C$746,3,0)</f>
        <v>Financiamiento de Importaciones</v>
      </c>
      <c r="D14689" s="1" t="s">
        <v>515</v>
      </c>
      <c r="E14689" s="1" t="s">
        <v>537</v>
      </c>
      <c r="F14689" s="1">
        <v>241</v>
      </c>
      <c r="G14689" s="1">
        <v>241</v>
      </c>
      <c r="H14689" s="1">
        <v>326</v>
      </c>
      <c r="I14689" s="1" t="s">
        <v>415</v>
      </c>
      <c r="J14689" s="1" t="s">
        <v>328</v>
      </c>
      <c r="K14689" s="1">
        <v>9999</v>
      </c>
      <c r="L14689" s="1">
        <v>9999</v>
      </c>
      <c r="M14689" s="1" t="s">
        <v>445</v>
      </c>
      <c r="Q14689" s="2" t="s">
        <v>37</v>
      </c>
      <c r="R14689" s="1" t="s">
        <v>531</v>
      </c>
      <c r="S14689" s="1" t="str">
        <f t="shared" si="466"/>
        <v>LPC326|S|CGEM|9999|9999|DUPE</v>
      </c>
      <c r="T14689" s="2" t="str">
        <f t="shared" si="467"/>
        <v>OK</v>
      </c>
    </row>
    <row r="14690" spans="1:20" x14ac:dyDescent="0.25">
      <c r="A14690" s="1">
        <v>601019999</v>
      </c>
      <c r="B14690" s="1" t="str">
        <f>VLOOKUP(A14690,[1]Maestra!A$1:C$746,2,0)</f>
        <v>ACFINII87</v>
      </c>
      <c r="C14690" s="1" t="str">
        <f>VLOOKUP(A14690,[1]Maestra!A$1:C$746,3,0)</f>
        <v>Financiamiento de Importaciones</v>
      </c>
      <c r="D14690" s="1" t="s">
        <v>515</v>
      </c>
      <c r="E14690" s="1" t="s">
        <v>537</v>
      </c>
      <c r="F14690" s="1">
        <v>241</v>
      </c>
      <c r="G14690" s="1">
        <v>241</v>
      </c>
      <c r="H14690" s="1">
        <v>326</v>
      </c>
      <c r="I14690" s="1" t="s">
        <v>415</v>
      </c>
      <c r="J14690" s="1" t="s">
        <v>328</v>
      </c>
      <c r="K14690" s="1">
        <v>9999</v>
      </c>
      <c r="L14690" s="1">
        <v>9999</v>
      </c>
      <c r="M14690" s="1" t="s">
        <v>447</v>
      </c>
      <c r="Q14690" s="2" t="s">
        <v>37</v>
      </c>
      <c r="R14690" s="1" t="s">
        <v>531</v>
      </c>
      <c r="S14690" s="1" t="str">
        <f t="shared" si="466"/>
        <v>LPC326|S|CGEM|9999|9999|NORM</v>
      </c>
      <c r="T14690" s="2" t="str">
        <f t="shared" si="467"/>
        <v>OK</v>
      </c>
    </row>
    <row r="14691" spans="1:20" x14ac:dyDescent="0.25">
      <c r="A14691" s="1">
        <v>601019999</v>
      </c>
      <c r="B14691" s="1" t="str">
        <f>VLOOKUP(A14691,[1]Maestra!A$1:C$746,2,0)</f>
        <v>ACFINII87</v>
      </c>
      <c r="C14691" s="1" t="str">
        <f>VLOOKUP(A14691,[1]Maestra!A$1:C$746,3,0)</f>
        <v>Financiamiento de Importaciones</v>
      </c>
      <c r="D14691" s="1" t="s">
        <v>515</v>
      </c>
      <c r="E14691" s="1" t="s">
        <v>537</v>
      </c>
      <c r="F14691" s="1">
        <v>241</v>
      </c>
      <c r="G14691" s="1">
        <v>241</v>
      </c>
      <c r="H14691" s="1">
        <v>326</v>
      </c>
      <c r="I14691" s="1" t="s">
        <v>415</v>
      </c>
      <c r="J14691" s="1" t="s">
        <v>325</v>
      </c>
      <c r="K14691" s="1">
        <v>9999</v>
      </c>
      <c r="L14691" s="1">
        <v>9999</v>
      </c>
      <c r="M14691" s="1" t="s">
        <v>445</v>
      </c>
      <c r="Q14691" s="2" t="s">
        <v>37</v>
      </c>
      <c r="R14691" s="1" t="s">
        <v>531</v>
      </c>
      <c r="S14691" s="1" t="str">
        <f t="shared" si="466"/>
        <v>LPC326|S|CMED|9999|9999|DUPE</v>
      </c>
      <c r="T14691" s="2" t="str">
        <f t="shared" si="467"/>
        <v>OK</v>
      </c>
    </row>
    <row r="14692" spans="1:20" x14ac:dyDescent="0.25">
      <c r="A14692" s="1">
        <v>601019999</v>
      </c>
      <c r="B14692" s="1" t="str">
        <f>VLOOKUP(A14692,[1]Maestra!A$1:C$746,2,0)</f>
        <v>ACFINII87</v>
      </c>
      <c r="C14692" s="1" t="str">
        <f>VLOOKUP(A14692,[1]Maestra!A$1:C$746,3,0)</f>
        <v>Financiamiento de Importaciones</v>
      </c>
      <c r="D14692" s="1" t="s">
        <v>515</v>
      </c>
      <c r="E14692" s="1" t="s">
        <v>537</v>
      </c>
      <c r="F14692" s="1">
        <v>241</v>
      </c>
      <c r="G14692" s="1">
        <v>241</v>
      </c>
      <c r="H14692" s="1">
        <v>326</v>
      </c>
      <c r="I14692" s="1" t="s">
        <v>415</v>
      </c>
      <c r="J14692" s="1" t="s">
        <v>325</v>
      </c>
      <c r="K14692" s="1">
        <v>9999</v>
      </c>
      <c r="L14692" s="1">
        <v>9999</v>
      </c>
      <c r="M14692" s="1" t="s">
        <v>447</v>
      </c>
      <c r="Q14692" s="2" t="s">
        <v>37</v>
      </c>
      <c r="R14692" s="1" t="s">
        <v>531</v>
      </c>
      <c r="S14692" s="1" t="str">
        <f t="shared" si="466"/>
        <v>LPC326|S|CMED|9999|9999|NORM</v>
      </c>
      <c r="T14692" s="2" t="str">
        <f t="shared" si="467"/>
        <v>OK</v>
      </c>
    </row>
    <row r="14693" spans="1:20" x14ac:dyDescent="0.25">
      <c r="A14693" s="1">
        <v>601019999</v>
      </c>
      <c r="B14693" s="1" t="str">
        <f>VLOOKUP(A14693,[1]Maestra!A$1:C$746,2,0)</f>
        <v>ACFINII87</v>
      </c>
      <c r="C14693" s="1" t="str">
        <f>VLOOKUP(A14693,[1]Maestra!A$1:C$746,3,0)</f>
        <v>Financiamiento de Importaciones</v>
      </c>
      <c r="D14693" s="1" t="s">
        <v>515</v>
      </c>
      <c r="E14693" s="1" t="s">
        <v>537</v>
      </c>
      <c r="F14693" s="1">
        <v>241</v>
      </c>
      <c r="G14693" s="1">
        <v>241</v>
      </c>
      <c r="H14693" s="1">
        <v>326</v>
      </c>
      <c r="I14693" s="1" t="s">
        <v>415</v>
      </c>
      <c r="J14693" s="1" t="s">
        <v>330</v>
      </c>
      <c r="K14693" s="1">
        <v>9999</v>
      </c>
      <c r="L14693" s="1">
        <v>9999</v>
      </c>
      <c r="M14693" s="1" t="s">
        <v>445</v>
      </c>
      <c r="Q14693" s="2" t="s">
        <v>37</v>
      </c>
      <c r="R14693" s="1" t="s">
        <v>531</v>
      </c>
      <c r="S14693" s="1" t="str">
        <f t="shared" si="466"/>
        <v>LPC326|S|CMIE|9999|9999|DUPE</v>
      </c>
      <c r="T14693" s="2" t="str">
        <f t="shared" si="467"/>
        <v>OK</v>
      </c>
    </row>
    <row r="14694" spans="1:20" x14ac:dyDescent="0.25">
      <c r="A14694" s="1">
        <v>601019999</v>
      </c>
      <c r="B14694" s="1" t="str">
        <f>VLOOKUP(A14694,[1]Maestra!A$1:C$746,2,0)</f>
        <v>ACFINII87</v>
      </c>
      <c r="C14694" s="1" t="str">
        <f>VLOOKUP(A14694,[1]Maestra!A$1:C$746,3,0)</f>
        <v>Financiamiento de Importaciones</v>
      </c>
      <c r="D14694" s="1" t="s">
        <v>515</v>
      </c>
      <c r="E14694" s="1" t="s">
        <v>537</v>
      </c>
      <c r="F14694" s="1">
        <v>241</v>
      </c>
      <c r="G14694" s="1">
        <v>241</v>
      </c>
      <c r="H14694" s="1">
        <v>326</v>
      </c>
      <c r="I14694" s="1" t="s">
        <v>415</v>
      </c>
      <c r="J14694" s="1" t="s">
        <v>330</v>
      </c>
      <c r="K14694" s="1">
        <v>9999</v>
      </c>
      <c r="L14694" s="1">
        <v>9999</v>
      </c>
      <c r="M14694" s="1" t="s">
        <v>447</v>
      </c>
      <c r="Q14694" s="2" t="s">
        <v>37</v>
      </c>
      <c r="R14694" s="1" t="s">
        <v>531</v>
      </c>
      <c r="S14694" s="1" t="str">
        <f t="shared" si="466"/>
        <v>LPC326|S|CMIE|9999|9999|NORM</v>
      </c>
      <c r="T14694" s="2" t="str">
        <f t="shared" si="467"/>
        <v>OK</v>
      </c>
    </row>
    <row r="14695" spans="1:20" x14ac:dyDescent="0.25">
      <c r="A14695" s="1">
        <v>601019999</v>
      </c>
      <c r="B14695" s="1" t="str">
        <f>VLOOKUP(A14695,[1]Maestra!A$1:C$746,2,0)</f>
        <v>ACFINII87</v>
      </c>
      <c r="C14695" s="1" t="str">
        <f>VLOOKUP(A14695,[1]Maestra!A$1:C$746,3,0)</f>
        <v>Financiamiento de Importaciones</v>
      </c>
      <c r="D14695" s="1" t="s">
        <v>515</v>
      </c>
      <c r="E14695" s="1" t="s">
        <v>537</v>
      </c>
      <c r="F14695" s="1">
        <v>241</v>
      </c>
      <c r="G14695" s="1">
        <v>241</v>
      </c>
      <c r="H14695" s="1">
        <v>326</v>
      </c>
      <c r="I14695" s="1" t="s">
        <v>415</v>
      </c>
      <c r="J14695" s="1" t="s">
        <v>331</v>
      </c>
      <c r="K14695" s="1">
        <v>9999</v>
      </c>
      <c r="L14695" s="1">
        <v>9999</v>
      </c>
      <c r="M14695" s="1" t="s">
        <v>445</v>
      </c>
      <c r="Q14695" s="2" t="s">
        <v>37</v>
      </c>
      <c r="R14695" s="1" t="s">
        <v>531</v>
      </c>
      <c r="S14695" s="1" t="str">
        <f t="shared" si="466"/>
        <v>LPC326|S|CPEM|9999|9999|DUPE</v>
      </c>
      <c r="T14695" s="2" t="str">
        <f t="shared" si="467"/>
        <v>OK</v>
      </c>
    </row>
    <row r="14696" spans="1:20" x14ac:dyDescent="0.25">
      <c r="A14696" s="1">
        <v>601019999</v>
      </c>
      <c r="B14696" s="1" t="str">
        <f>VLOOKUP(A14696,[1]Maestra!A$1:C$746,2,0)</f>
        <v>ACFINII87</v>
      </c>
      <c r="C14696" s="1" t="str">
        <f>VLOOKUP(A14696,[1]Maestra!A$1:C$746,3,0)</f>
        <v>Financiamiento de Importaciones</v>
      </c>
      <c r="D14696" s="1" t="s">
        <v>515</v>
      </c>
      <c r="E14696" s="1" t="s">
        <v>537</v>
      </c>
      <c r="F14696" s="1">
        <v>241</v>
      </c>
      <c r="G14696" s="1">
        <v>241</v>
      </c>
      <c r="H14696" s="1">
        <v>326</v>
      </c>
      <c r="I14696" s="1" t="s">
        <v>415</v>
      </c>
      <c r="J14696" s="1" t="s">
        <v>331</v>
      </c>
      <c r="K14696" s="1">
        <v>9999</v>
      </c>
      <c r="L14696" s="1">
        <v>9999</v>
      </c>
      <c r="M14696" s="1" t="s">
        <v>447</v>
      </c>
      <c r="Q14696" s="2" t="s">
        <v>37</v>
      </c>
      <c r="R14696" s="1" t="s">
        <v>531</v>
      </c>
      <c r="S14696" s="1" t="str">
        <f t="shared" si="466"/>
        <v>LPC326|S|CPEM|9999|9999|NORM</v>
      </c>
      <c r="T14696" s="2" t="str">
        <f t="shared" si="467"/>
        <v>OK</v>
      </c>
    </row>
    <row r="14697" spans="1:20" x14ac:dyDescent="0.25">
      <c r="A14697" s="1">
        <v>601019999</v>
      </c>
      <c r="B14697" s="1" t="str">
        <f>VLOOKUP(A14697,[1]Maestra!A$1:C$746,2,0)</f>
        <v>ACFINII87</v>
      </c>
      <c r="C14697" s="1" t="str">
        <f>VLOOKUP(A14697,[1]Maestra!A$1:C$746,3,0)</f>
        <v>Financiamiento de Importaciones</v>
      </c>
      <c r="D14697" s="1" t="s">
        <v>515</v>
      </c>
      <c r="E14697" s="1" t="s">
        <v>537</v>
      </c>
      <c r="F14697" s="1">
        <v>241</v>
      </c>
      <c r="G14697" s="1">
        <v>241</v>
      </c>
      <c r="H14697" s="1">
        <v>326</v>
      </c>
      <c r="I14697" s="1" t="s">
        <v>448</v>
      </c>
      <c r="J14697" s="1" t="s">
        <v>327</v>
      </c>
      <c r="K14697" s="1">
        <v>9999</v>
      </c>
      <c r="L14697" s="1">
        <v>9999</v>
      </c>
      <c r="M14697" s="1" t="s">
        <v>445</v>
      </c>
      <c r="Q14697" s="2" t="s">
        <v>37</v>
      </c>
      <c r="R14697" s="1" t="s">
        <v>531</v>
      </c>
      <c r="S14697" s="1" t="str">
        <f t="shared" si="466"/>
        <v>LPC326|V|CCOR|9999|9999|DUPE</v>
      </c>
      <c r="T14697" s="2" t="str">
        <f t="shared" si="467"/>
        <v>OK</v>
      </c>
    </row>
    <row r="14698" spans="1:20" x14ac:dyDescent="0.25">
      <c r="A14698" s="1">
        <v>601019999</v>
      </c>
      <c r="B14698" s="1" t="str">
        <f>VLOOKUP(A14698,[1]Maestra!A$1:C$746,2,0)</f>
        <v>ACFINII87</v>
      </c>
      <c r="C14698" s="1" t="str">
        <f>VLOOKUP(A14698,[1]Maestra!A$1:C$746,3,0)</f>
        <v>Financiamiento de Importaciones</v>
      </c>
      <c r="D14698" s="1" t="s">
        <v>515</v>
      </c>
      <c r="E14698" s="1" t="s">
        <v>537</v>
      </c>
      <c r="F14698" s="1">
        <v>241</v>
      </c>
      <c r="G14698" s="1">
        <v>241</v>
      </c>
      <c r="H14698" s="1">
        <v>326</v>
      </c>
      <c r="I14698" s="1" t="s">
        <v>448</v>
      </c>
      <c r="J14698" s="1" t="s">
        <v>327</v>
      </c>
      <c r="K14698" s="1">
        <v>9999</v>
      </c>
      <c r="L14698" s="1">
        <v>9999</v>
      </c>
      <c r="M14698" s="1" t="s">
        <v>447</v>
      </c>
      <c r="Q14698" s="2" t="s">
        <v>37</v>
      </c>
      <c r="R14698" s="1" t="s">
        <v>531</v>
      </c>
      <c r="S14698" s="1" t="str">
        <f t="shared" si="466"/>
        <v>LPC326|V|CCOR|9999|9999|NORM</v>
      </c>
      <c r="T14698" s="2" t="str">
        <f t="shared" si="467"/>
        <v>OK</v>
      </c>
    </row>
    <row r="14699" spans="1:20" x14ac:dyDescent="0.25">
      <c r="A14699" s="1">
        <v>601019999</v>
      </c>
      <c r="B14699" s="1" t="str">
        <f>VLOOKUP(A14699,[1]Maestra!A$1:C$746,2,0)</f>
        <v>ACFINII87</v>
      </c>
      <c r="C14699" s="1" t="str">
        <f>VLOOKUP(A14699,[1]Maestra!A$1:C$746,3,0)</f>
        <v>Financiamiento de Importaciones</v>
      </c>
      <c r="D14699" s="1" t="s">
        <v>515</v>
      </c>
      <c r="E14699" s="1" t="s">
        <v>537</v>
      </c>
      <c r="F14699" s="1">
        <v>241</v>
      </c>
      <c r="G14699" s="1">
        <v>241</v>
      </c>
      <c r="H14699" s="1">
        <v>326</v>
      </c>
      <c r="I14699" s="1" t="s">
        <v>448</v>
      </c>
      <c r="J14699" s="1" t="s">
        <v>323</v>
      </c>
      <c r="K14699" s="1">
        <v>9999</v>
      </c>
      <c r="L14699" s="1">
        <v>9999</v>
      </c>
      <c r="M14699" s="1" t="s">
        <v>445</v>
      </c>
      <c r="Q14699" s="2" t="s">
        <v>37</v>
      </c>
      <c r="R14699" s="1" t="s">
        <v>531</v>
      </c>
      <c r="S14699" s="1" t="str">
        <f t="shared" si="466"/>
        <v>LPC326|V|CESP|9999|9999|DUPE</v>
      </c>
      <c r="T14699" s="2" t="str">
        <f t="shared" si="467"/>
        <v>OK</v>
      </c>
    </row>
    <row r="14700" spans="1:20" x14ac:dyDescent="0.25">
      <c r="A14700" s="1">
        <v>601019999</v>
      </c>
      <c r="B14700" s="1" t="str">
        <f>VLOOKUP(A14700,[1]Maestra!A$1:C$746,2,0)</f>
        <v>ACFINII87</v>
      </c>
      <c r="C14700" s="1" t="str">
        <f>VLOOKUP(A14700,[1]Maestra!A$1:C$746,3,0)</f>
        <v>Financiamiento de Importaciones</v>
      </c>
      <c r="D14700" s="1" t="s">
        <v>515</v>
      </c>
      <c r="E14700" s="1" t="s">
        <v>537</v>
      </c>
      <c r="F14700" s="1">
        <v>241</v>
      </c>
      <c r="G14700" s="1">
        <v>241</v>
      </c>
      <c r="H14700" s="1">
        <v>326</v>
      </c>
      <c r="I14700" s="1" t="s">
        <v>448</v>
      </c>
      <c r="J14700" s="1" t="s">
        <v>323</v>
      </c>
      <c r="K14700" s="1">
        <v>9999</v>
      </c>
      <c r="L14700" s="1">
        <v>9999</v>
      </c>
      <c r="M14700" s="1" t="s">
        <v>447</v>
      </c>
      <c r="Q14700" s="2" t="s">
        <v>37</v>
      </c>
      <c r="R14700" s="1" t="s">
        <v>531</v>
      </c>
      <c r="S14700" s="1" t="str">
        <f t="shared" si="466"/>
        <v>LPC326|V|CESP|9999|9999|NORM</v>
      </c>
      <c r="T14700" s="2" t="str">
        <f t="shared" si="467"/>
        <v>OK</v>
      </c>
    </row>
    <row r="14701" spans="1:20" x14ac:dyDescent="0.25">
      <c r="A14701" s="1">
        <v>601019999</v>
      </c>
      <c r="B14701" s="1" t="str">
        <f>VLOOKUP(A14701,[1]Maestra!A$1:C$746,2,0)</f>
        <v>ACFINII87</v>
      </c>
      <c r="C14701" s="1" t="str">
        <f>VLOOKUP(A14701,[1]Maestra!A$1:C$746,3,0)</f>
        <v>Financiamiento de Importaciones</v>
      </c>
      <c r="D14701" s="1" t="s">
        <v>515</v>
      </c>
      <c r="E14701" s="1" t="s">
        <v>537</v>
      </c>
      <c r="F14701" s="1">
        <v>241</v>
      </c>
      <c r="G14701" s="1">
        <v>241</v>
      </c>
      <c r="H14701" s="1">
        <v>326</v>
      </c>
      <c r="I14701" s="1" t="s">
        <v>448</v>
      </c>
      <c r="J14701" s="1" t="s">
        <v>328</v>
      </c>
      <c r="K14701" s="1">
        <v>9999</v>
      </c>
      <c r="L14701" s="1">
        <v>9999</v>
      </c>
      <c r="M14701" s="1" t="s">
        <v>445</v>
      </c>
      <c r="Q14701" s="2" t="s">
        <v>37</v>
      </c>
      <c r="R14701" s="1" t="s">
        <v>531</v>
      </c>
      <c r="S14701" s="1" t="str">
        <f t="shared" si="466"/>
        <v>LPC326|V|CGEM|9999|9999|DUPE</v>
      </c>
      <c r="T14701" s="2" t="str">
        <f t="shared" si="467"/>
        <v>OK</v>
      </c>
    </row>
    <row r="14702" spans="1:20" x14ac:dyDescent="0.25">
      <c r="A14702" s="1">
        <v>601019999</v>
      </c>
      <c r="B14702" s="1" t="str">
        <f>VLOOKUP(A14702,[1]Maestra!A$1:C$746,2,0)</f>
        <v>ACFINII87</v>
      </c>
      <c r="C14702" s="1" t="str">
        <f>VLOOKUP(A14702,[1]Maestra!A$1:C$746,3,0)</f>
        <v>Financiamiento de Importaciones</v>
      </c>
      <c r="D14702" s="1" t="s">
        <v>515</v>
      </c>
      <c r="E14702" s="1" t="s">
        <v>537</v>
      </c>
      <c r="F14702" s="1">
        <v>241</v>
      </c>
      <c r="G14702" s="1">
        <v>241</v>
      </c>
      <c r="H14702" s="1">
        <v>326</v>
      </c>
      <c r="I14702" s="1" t="s">
        <v>448</v>
      </c>
      <c r="J14702" s="1" t="s">
        <v>328</v>
      </c>
      <c r="K14702" s="1">
        <v>9999</v>
      </c>
      <c r="L14702" s="1">
        <v>9999</v>
      </c>
      <c r="M14702" s="1" t="s">
        <v>447</v>
      </c>
      <c r="Q14702" s="2" t="s">
        <v>37</v>
      </c>
      <c r="R14702" s="1" t="s">
        <v>531</v>
      </c>
      <c r="S14702" s="1" t="str">
        <f t="shared" si="466"/>
        <v>LPC326|V|CGEM|9999|9999|NORM</v>
      </c>
      <c r="T14702" s="2" t="str">
        <f t="shared" si="467"/>
        <v>OK</v>
      </c>
    </row>
    <row r="14703" spans="1:20" x14ac:dyDescent="0.25">
      <c r="A14703" s="1">
        <v>601019999</v>
      </c>
      <c r="B14703" s="1" t="str">
        <f>VLOOKUP(A14703,[1]Maestra!A$1:C$746,2,0)</f>
        <v>ACFINII87</v>
      </c>
      <c r="C14703" s="1" t="str">
        <f>VLOOKUP(A14703,[1]Maestra!A$1:C$746,3,0)</f>
        <v>Financiamiento de Importaciones</v>
      </c>
      <c r="D14703" s="1" t="s">
        <v>515</v>
      </c>
      <c r="E14703" s="1" t="s">
        <v>537</v>
      </c>
      <c r="F14703" s="1">
        <v>241</v>
      </c>
      <c r="G14703" s="1">
        <v>241</v>
      </c>
      <c r="H14703" s="1">
        <v>326</v>
      </c>
      <c r="I14703" s="1" t="s">
        <v>448</v>
      </c>
      <c r="J14703" s="1" t="s">
        <v>325</v>
      </c>
      <c r="K14703" s="1">
        <v>9999</v>
      </c>
      <c r="L14703" s="1">
        <v>9999</v>
      </c>
      <c r="M14703" s="1" t="s">
        <v>445</v>
      </c>
      <c r="Q14703" s="2" t="s">
        <v>37</v>
      </c>
      <c r="R14703" s="1" t="s">
        <v>531</v>
      </c>
      <c r="S14703" s="1" t="str">
        <f t="shared" si="466"/>
        <v>LPC326|V|CMED|9999|9999|DUPE</v>
      </c>
      <c r="T14703" s="2" t="str">
        <f t="shared" si="467"/>
        <v>OK</v>
      </c>
    </row>
    <row r="14704" spans="1:20" x14ac:dyDescent="0.25">
      <c r="A14704" s="1">
        <v>601019999</v>
      </c>
      <c r="B14704" s="1" t="str">
        <f>VLOOKUP(A14704,[1]Maestra!A$1:C$746,2,0)</f>
        <v>ACFINII87</v>
      </c>
      <c r="C14704" s="1" t="str">
        <f>VLOOKUP(A14704,[1]Maestra!A$1:C$746,3,0)</f>
        <v>Financiamiento de Importaciones</v>
      </c>
      <c r="D14704" s="1" t="s">
        <v>515</v>
      </c>
      <c r="E14704" s="1" t="s">
        <v>537</v>
      </c>
      <c r="F14704" s="1">
        <v>241</v>
      </c>
      <c r="G14704" s="1">
        <v>241</v>
      </c>
      <c r="H14704" s="1">
        <v>326</v>
      </c>
      <c r="I14704" s="1" t="s">
        <v>448</v>
      </c>
      <c r="J14704" s="1" t="s">
        <v>325</v>
      </c>
      <c r="K14704" s="1">
        <v>9999</v>
      </c>
      <c r="L14704" s="1">
        <v>9999</v>
      </c>
      <c r="M14704" s="1" t="s">
        <v>447</v>
      </c>
      <c r="Q14704" s="2" t="s">
        <v>37</v>
      </c>
      <c r="R14704" s="1" t="s">
        <v>531</v>
      </c>
      <c r="S14704" s="1" t="str">
        <f t="shared" si="466"/>
        <v>LPC326|V|CMED|9999|9999|NORM</v>
      </c>
      <c r="T14704" s="2" t="str">
        <f t="shared" si="467"/>
        <v>OK</v>
      </c>
    </row>
    <row r="14705" spans="1:20" x14ac:dyDescent="0.25">
      <c r="A14705" s="1">
        <v>601019999</v>
      </c>
      <c r="B14705" s="1" t="str">
        <f>VLOOKUP(A14705,[1]Maestra!A$1:C$746,2,0)</f>
        <v>ACFINII87</v>
      </c>
      <c r="C14705" s="1" t="str">
        <f>VLOOKUP(A14705,[1]Maestra!A$1:C$746,3,0)</f>
        <v>Financiamiento de Importaciones</v>
      </c>
      <c r="D14705" s="1" t="s">
        <v>515</v>
      </c>
      <c r="E14705" s="1" t="s">
        <v>537</v>
      </c>
      <c r="F14705" s="1">
        <v>241</v>
      </c>
      <c r="G14705" s="1">
        <v>241</v>
      </c>
      <c r="H14705" s="1">
        <v>326</v>
      </c>
      <c r="I14705" s="1" t="s">
        <v>448</v>
      </c>
      <c r="J14705" s="1" t="s">
        <v>330</v>
      </c>
      <c r="K14705" s="1">
        <v>9999</v>
      </c>
      <c r="L14705" s="1">
        <v>9999</v>
      </c>
      <c r="M14705" s="1" t="s">
        <v>445</v>
      </c>
      <c r="Q14705" s="2" t="s">
        <v>37</v>
      </c>
      <c r="R14705" s="1" t="s">
        <v>531</v>
      </c>
      <c r="S14705" s="1" t="str">
        <f t="shared" si="466"/>
        <v>LPC326|V|CMIE|9999|9999|DUPE</v>
      </c>
      <c r="T14705" s="2" t="str">
        <f t="shared" si="467"/>
        <v>OK</v>
      </c>
    </row>
    <row r="14706" spans="1:20" x14ac:dyDescent="0.25">
      <c r="A14706" s="1">
        <v>601019999</v>
      </c>
      <c r="B14706" s="1" t="str">
        <f>VLOOKUP(A14706,[1]Maestra!A$1:C$746,2,0)</f>
        <v>ACFINII87</v>
      </c>
      <c r="C14706" s="1" t="str">
        <f>VLOOKUP(A14706,[1]Maestra!A$1:C$746,3,0)</f>
        <v>Financiamiento de Importaciones</v>
      </c>
      <c r="D14706" s="1" t="s">
        <v>515</v>
      </c>
      <c r="E14706" s="1" t="s">
        <v>537</v>
      </c>
      <c r="F14706" s="1">
        <v>241</v>
      </c>
      <c r="G14706" s="1">
        <v>241</v>
      </c>
      <c r="H14706" s="1">
        <v>326</v>
      </c>
      <c r="I14706" s="1" t="s">
        <v>448</v>
      </c>
      <c r="J14706" s="1" t="s">
        <v>330</v>
      </c>
      <c r="K14706" s="1">
        <v>9999</v>
      </c>
      <c r="L14706" s="1">
        <v>9999</v>
      </c>
      <c r="M14706" s="1" t="s">
        <v>447</v>
      </c>
      <c r="Q14706" s="2" t="s">
        <v>37</v>
      </c>
      <c r="R14706" s="1" t="s">
        <v>531</v>
      </c>
      <c r="S14706" s="1" t="str">
        <f t="shared" si="466"/>
        <v>LPC326|V|CMIE|9999|9999|NORM</v>
      </c>
      <c r="T14706" s="2" t="str">
        <f t="shared" si="467"/>
        <v>OK</v>
      </c>
    </row>
    <row r="14707" spans="1:20" x14ac:dyDescent="0.25">
      <c r="A14707" s="1">
        <v>601019999</v>
      </c>
      <c r="B14707" s="1" t="str">
        <f>VLOOKUP(A14707,[1]Maestra!A$1:C$746,2,0)</f>
        <v>ACFINII87</v>
      </c>
      <c r="C14707" s="1" t="str">
        <f>VLOOKUP(A14707,[1]Maestra!A$1:C$746,3,0)</f>
        <v>Financiamiento de Importaciones</v>
      </c>
      <c r="D14707" s="1" t="s">
        <v>515</v>
      </c>
      <c r="E14707" s="1" t="s">
        <v>537</v>
      </c>
      <c r="F14707" s="1">
        <v>241</v>
      </c>
      <c r="G14707" s="1">
        <v>241</v>
      </c>
      <c r="H14707" s="1">
        <v>326</v>
      </c>
      <c r="I14707" s="1" t="s">
        <v>448</v>
      </c>
      <c r="J14707" s="1" t="s">
        <v>331</v>
      </c>
      <c r="K14707" s="1">
        <v>9999</v>
      </c>
      <c r="L14707" s="1">
        <v>9999</v>
      </c>
      <c r="M14707" s="1" t="s">
        <v>445</v>
      </c>
      <c r="Q14707" s="2" t="s">
        <v>37</v>
      </c>
      <c r="R14707" s="1" t="s">
        <v>531</v>
      </c>
      <c r="S14707" s="1" t="str">
        <f t="shared" si="466"/>
        <v>LPC326|V|CPEM|9999|9999|DUPE</v>
      </c>
      <c r="T14707" s="2" t="str">
        <f t="shared" si="467"/>
        <v>OK</v>
      </c>
    </row>
    <row r="14708" spans="1:20" x14ac:dyDescent="0.25">
      <c r="A14708" s="1">
        <v>601019999</v>
      </c>
      <c r="B14708" s="1" t="str">
        <f>VLOOKUP(A14708,[1]Maestra!A$1:C$746,2,0)</f>
        <v>ACFINII87</v>
      </c>
      <c r="C14708" s="1" t="str">
        <f>VLOOKUP(A14708,[1]Maestra!A$1:C$746,3,0)</f>
        <v>Financiamiento de Importaciones</v>
      </c>
      <c r="D14708" s="1" t="s">
        <v>515</v>
      </c>
      <c r="E14708" s="1" t="s">
        <v>537</v>
      </c>
      <c r="F14708" s="1">
        <v>241</v>
      </c>
      <c r="G14708" s="1">
        <v>241</v>
      </c>
      <c r="H14708" s="1">
        <v>326</v>
      </c>
      <c r="I14708" s="1" t="s">
        <v>448</v>
      </c>
      <c r="J14708" s="1" t="s">
        <v>331</v>
      </c>
      <c r="K14708" s="1">
        <v>9999</v>
      </c>
      <c r="L14708" s="1">
        <v>9999</v>
      </c>
      <c r="M14708" s="1" t="s">
        <v>447</v>
      </c>
      <c r="Q14708" s="2" t="s">
        <v>37</v>
      </c>
      <c r="R14708" s="1" t="s">
        <v>531</v>
      </c>
      <c r="S14708" s="1" t="str">
        <f t="shared" si="466"/>
        <v>LPC326|V|CPEM|9999|9999|NORM</v>
      </c>
      <c r="T14708" s="2" t="str">
        <f t="shared" si="467"/>
        <v>OK</v>
      </c>
    </row>
    <row r="14709" spans="1:20" x14ac:dyDescent="0.25">
      <c r="A14709" s="1">
        <v>601020199</v>
      </c>
      <c r="B14709" s="1" t="str">
        <f>VLOOKUP(A14709,[1]Maestra!A$1:C$746,2,0)</f>
        <v>ACFEPREM7</v>
      </c>
      <c r="C14709" s="1" t="str">
        <f>VLOOKUP(A14709,[1]Maestra!A$1:C$746,3,0)</f>
        <v>Financiamiento Exportacion Pre Embarque</v>
      </c>
      <c r="D14709" s="1" t="s">
        <v>515</v>
      </c>
      <c r="E14709" s="1" t="s">
        <v>537</v>
      </c>
      <c r="F14709" s="1">
        <v>245</v>
      </c>
      <c r="G14709" s="1">
        <v>245</v>
      </c>
      <c r="H14709" s="1">
        <v>402</v>
      </c>
      <c r="I14709" s="1" t="s">
        <v>415</v>
      </c>
      <c r="J14709" s="1" t="s">
        <v>327</v>
      </c>
      <c r="K14709" s="1">
        <v>9999</v>
      </c>
      <c r="L14709" s="1">
        <v>9999</v>
      </c>
      <c r="M14709" s="1" t="s">
        <v>445</v>
      </c>
      <c r="Q14709" s="2" t="s">
        <v>37</v>
      </c>
      <c r="R14709" s="1" t="s">
        <v>531</v>
      </c>
      <c r="S14709" s="1" t="str">
        <f t="shared" si="466"/>
        <v>LPC402|S|CCOR|9999|9999|DUPE</v>
      </c>
      <c r="T14709" s="2" t="str">
        <f t="shared" si="467"/>
        <v>OK</v>
      </c>
    </row>
    <row r="14710" spans="1:20" x14ac:dyDescent="0.25">
      <c r="A14710" s="1">
        <v>601020199</v>
      </c>
      <c r="B14710" s="1" t="str">
        <f>VLOOKUP(A14710,[1]Maestra!A$1:C$746,2,0)</f>
        <v>ACFEPREM7</v>
      </c>
      <c r="C14710" s="1" t="str">
        <f>VLOOKUP(A14710,[1]Maestra!A$1:C$746,3,0)</f>
        <v>Financiamiento Exportacion Pre Embarque</v>
      </c>
      <c r="D14710" s="1" t="s">
        <v>515</v>
      </c>
      <c r="E14710" s="1" t="s">
        <v>537</v>
      </c>
      <c r="F14710" s="1">
        <v>245</v>
      </c>
      <c r="G14710" s="1">
        <v>245</v>
      </c>
      <c r="H14710" s="1">
        <v>402</v>
      </c>
      <c r="I14710" s="1" t="s">
        <v>415</v>
      </c>
      <c r="J14710" s="1" t="s">
        <v>327</v>
      </c>
      <c r="K14710" s="1">
        <v>9999</v>
      </c>
      <c r="L14710" s="1">
        <v>9999</v>
      </c>
      <c r="M14710" s="1" t="s">
        <v>447</v>
      </c>
      <c r="Q14710" s="2" t="s">
        <v>37</v>
      </c>
      <c r="R14710" s="1" t="s">
        <v>531</v>
      </c>
      <c r="S14710" s="1" t="str">
        <f t="shared" si="466"/>
        <v>LPC402|S|CCOR|9999|9999|NORM</v>
      </c>
      <c r="T14710" s="2" t="str">
        <f t="shared" si="467"/>
        <v>OK</v>
      </c>
    </row>
    <row r="14711" spans="1:20" x14ac:dyDescent="0.25">
      <c r="A14711" s="1">
        <v>601020199</v>
      </c>
      <c r="B14711" s="1" t="str">
        <f>VLOOKUP(A14711,[1]Maestra!A$1:C$746,2,0)</f>
        <v>ACFEPREM7</v>
      </c>
      <c r="C14711" s="1" t="str">
        <f>VLOOKUP(A14711,[1]Maestra!A$1:C$746,3,0)</f>
        <v>Financiamiento Exportacion Pre Embarque</v>
      </c>
      <c r="D14711" s="1" t="s">
        <v>515</v>
      </c>
      <c r="E14711" s="1" t="s">
        <v>537</v>
      </c>
      <c r="F14711" s="1">
        <v>245</v>
      </c>
      <c r="G14711" s="1">
        <v>245</v>
      </c>
      <c r="H14711" s="1">
        <v>402</v>
      </c>
      <c r="I14711" s="1" t="s">
        <v>415</v>
      </c>
      <c r="J14711" s="1" t="s">
        <v>323</v>
      </c>
      <c r="K14711" s="1">
        <v>9999</v>
      </c>
      <c r="L14711" s="1">
        <v>9999</v>
      </c>
      <c r="M14711" s="1" t="s">
        <v>445</v>
      </c>
      <c r="Q14711" s="2" t="s">
        <v>37</v>
      </c>
      <c r="R14711" s="1" t="s">
        <v>531</v>
      </c>
      <c r="S14711" s="1" t="str">
        <f t="shared" si="466"/>
        <v>LPC402|S|CESP|9999|9999|DUPE</v>
      </c>
      <c r="T14711" s="2" t="str">
        <f t="shared" si="467"/>
        <v>OK</v>
      </c>
    </row>
    <row r="14712" spans="1:20" x14ac:dyDescent="0.25">
      <c r="A14712" s="1">
        <v>601020199</v>
      </c>
      <c r="B14712" s="1" t="str">
        <f>VLOOKUP(A14712,[1]Maestra!A$1:C$746,2,0)</f>
        <v>ACFEPREM7</v>
      </c>
      <c r="C14712" s="1" t="str">
        <f>VLOOKUP(A14712,[1]Maestra!A$1:C$746,3,0)</f>
        <v>Financiamiento Exportacion Pre Embarque</v>
      </c>
      <c r="D14712" s="1" t="s">
        <v>515</v>
      </c>
      <c r="E14712" s="1" t="s">
        <v>537</v>
      </c>
      <c r="F14712" s="1">
        <v>245</v>
      </c>
      <c r="G14712" s="1">
        <v>245</v>
      </c>
      <c r="H14712" s="1">
        <v>402</v>
      </c>
      <c r="I14712" s="1" t="s">
        <v>415</v>
      </c>
      <c r="J14712" s="1" t="s">
        <v>323</v>
      </c>
      <c r="K14712" s="1">
        <v>9999</v>
      </c>
      <c r="L14712" s="1">
        <v>9999</v>
      </c>
      <c r="M14712" s="1" t="s">
        <v>447</v>
      </c>
      <c r="Q14712" s="2" t="s">
        <v>37</v>
      </c>
      <c r="R14712" s="1" t="s">
        <v>531</v>
      </c>
      <c r="S14712" s="1" t="str">
        <f t="shared" si="466"/>
        <v>LPC402|S|CESP|9999|9999|NORM</v>
      </c>
      <c r="T14712" s="2" t="str">
        <f t="shared" si="467"/>
        <v>OK</v>
      </c>
    </row>
    <row r="14713" spans="1:20" x14ac:dyDescent="0.25">
      <c r="A14713" s="1">
        <v>601020199</v>
      </c>
      <c r="B14713" s="1" t="str">
        <f>VLOOKUP(A14713,[1]Maestra!A$1:C$746,2,0)</f>
        <v>ACFEPREM7</v>
      </c>
      <c r="C14713" s="1" t="str">
        <f>VLOOKUP(A14713,[1]Maestra!A$1:C$746,3,0)</f>
        <v>Financiamiento Exportacion Pre Embarque</v>
      </c>
      <c r="D14713" s="1" t="s">
        <v>515</v>
      </c>
      <c r="E14713" s="1" t="s">
        <v>537</v>
      </c>
      <c r="F14713" s="1">
        <v>245</v>
      </c>
      <c r="G14713" s="1">
        <v>245</v>
      </c>
      <c r="H14713" s="1">
        <v>402</v>
      </c>
      <c r="I14713" s="1" t="s">
        <v>415</v>
      </c>
      <c r="J14713" s="1" t="s">
        <v>328</v>
      </c>
      <c r="K14713" s="1">
        <v>9999</v>
      </c>
      <c r="L14713" s="1">
        <v>9999</v>
      </c>
      <c r="M14713" s="1" t="s">
        <v>445</v>
      </c>
      <c r="Q14713" s="2" t="s">
        <v>37</v>
      </c>
      <c r="R14713" s="1" t="s">
        <v>531</v>
      </c>
      <c r="S14713" s="1" t="str">
        <f t="shared" si="466"/>
        <v>LPC402|S|CGEM|9999|9999|DUPE</v>
      </c>
      <c r="T14713" s="2" t="str">
        <f t="shared" si="467"/>
        <v>OK</v>
      </c>
    </row>
    <row r="14714" spans="1:20" x14ac:dyDescent="0.25">
      <c r="A14714" s="1">
        <v>601020199</v>
      </c>
      <c r="B14714" s="1" t="str">
        <f>VLOOKUP(A14714,[1]Maestra!A$1:C$746,2,0)</f>
        <v>ACFEPREM7</v>
      </c>
      <c r="C14714" s="1" t="str">
        <f>VLOOKUP(A14714,[1]Maestra!A$1:C$746,3,0)</f>
        <v>Financiamiento Exportacion Pre Embarque</v>
      </c>
      <c r="D14714" s="1" t="s">
        <v>515</v>
      </c>
      <c r="E14714" s="1" t="s">
        <v>537</v>
      </c>
      <c r="F14714" s="1">
        <v>245</v>
      </c>
      <c r="G14714" s="1">
        <v>245</v>
      </c>
      <c r="H14714" s="1">
        <v>402</v>
      </c>
      <c r="I14714" s="1" t="s">
        <v>415</v>
      </c>
      <c r="J14714" s="1" t="s">
        <v>328</v>
      </c>
      <c r="K14714" s="1">
        <v>9999</v>
      </c>
      <c r="L14714" s="1">
        <v>9999</v>
      </c>
      <c r="M14714" s="1" t="s">
        <v>447</v>
      </c>
      <c r="Q14714" s="2" t="s">
        <v>37</v>
      </c>
      <c r="R14714" s="1" t="s">
        <v>531</v>
      </c>
      <c r="S14714" s="1" t="str">
        <f t="shared" si="466"/>
        <v>LPC402|S|CGEM|9999|9999|NORM</v>
      </c>
      <c r="T14714" s="2" t="str">
        <f t="shared" si="467"/>
        <v>OK</v>
      </c>
    </row>
    <row r="14715" spans="1:20" x14ac:dyDescent="0.25">
      <c r="A14715" s="1">
        <v>601020199</v>
      </c>
      <c r="B14715" s="1" t="str">
        <f>VLOOKUP(A14715,[1]Maestra!A$1:C$746,2,0)</f>
        <v>ACFEPREM7</v>
      </c>
      <c r="C14715" s="1" t="str">
        <f>VLOOKUP(A14715,[1]Maestra!A$1:C$746,3,0)</f>
        <v>Financiamiento Exportacion Pre Embarque</v>
      </c>
      <c r="D14715" s="1" t="s">
        <v>515</v>
      </c>
      <c r="E14715" s="1" t="s">
        <v>537</v>
      </c>
      <c r="F14715" s="1">
        <v>245</v>
      </c>
      <c r="G14715" s="1">
        <v>245</v>
      </c>
      <c r="H14715" s="1">
        <v>402</v>
      </c>
      <c r="I14715" s="1" t="s">
        <v>415</v>
      </c>
      <c r="J14715" s="1" t="s">
        <v>325</v>
      </c>
      <c r="K14715" s="1">
        <v>9999</v>
      </c>
      <c r="L14715" s="1">
        <v>9999</v>
      </c>
      <c r="M14715" s="1" t="s">
        <v>445</v>
      </c>
      <c r="Q14715" s="2" t="s">
        <v>37</v>
      </c>
      <c r="R14715" s="1" t="s">
        <v>531</v>
      </c>
      <c r="S14715" s="1" t="str">
        <f t="shared" si="466"/>
        <v>LPC402|S|CMED|9999|9999|DUPE</v>
      </c>
      <c r="T14715" s="2" t="str">
        <f t="shared" si="467"/>
        <v>OK</v>
      </c>
    </row>
    <row r="14716" spans="1:20" x14ac:dyDescent="0.25">
      <c r="A14716" s="1">
        <v>601020199</v>
      </c>
      <c r="B14716" s="1" t="str">
        <f>VLOOKUP(A14716,[1]Maestra!A$1:C$746,2,0)</f>
        <v>ACFEPREM7</v>
      </c>
      <c r="C14716" s="1" t="str">
        <f>VLOOKUP(A14716,[1]Maestra!A$1:C$746,3,0)</f>
        <v>Financiamiento Exportacion Pre Embarque</v>
      </c>
      <c r="D14716" s="1" t="s">
        <v>515</v>
      </c>
      <c r="E14716" s="1" t="s">
        <v>537</v>
      </c>
      <c r="F14716" s="1">
        <v>245</v>
      </c>
      <c r="G14716" s="1">
        <v>245</v>
      </c>
      <c r="H14716" s="1">
        <v>402</v>
      </c>
      <c r="I14716" s="1" t="s">
        <v>415</v>
      </c>
      <c r="J14716" s="1" t="s">
        <v>325</v>
      </c>
      <c r="K14716" s="1">
        <v>9999</v>
      </c>
      <c r="L14716" s="1">
        <v>9999</v>
      </c>
      <c r="M14716" s="1" t="s">
        <v>447</v>
      </c>
      <c r="Q14716" s="2" t="s">
        <v>37</v>
      </c>
      <c r="R14716" s="1" t="s">
        <v>531</v>
      </c>
      <c r="S14716" s="1" t="str">
        <f t="shared" si="466"/>
        <v>LPC402|S|CMED|9999|9999|NORM</v>
      </c>
      <c r="T14716" s="2" t="str">
        <f t="shared" si="467"/>
        <v>OK</v>
      </c>
    </row>
    <row r="14717" spans="1:20" x14ac:dyDescent="0.25">
      <c r="A14717" s="1">
        <v>601020199</v>
      </c>
      <c r="B14717" s="1" t="str">
        <f>VLOOKUP(A14717,[1]Maestra!A$1:C$746,2,0)</f>
        <v>ACFEPREM7</v>
      </c>
      <c r="C14717" s="1" t="str">
        <f>VLOOKUP(A14717,[1]Maestra!A$1:C$746,3,0)</f>
        <v>Financiamiento Exportacion Pre Embarque</v>
      </c>
      <c r="D14717" s="1" t="s">
        <v>515</v>
      </c>
      <c r="E14717" s="1" t="s">
        <v>537</v>
      </c>
      <c r="F14717" s="1">
        <v>245</v>
      </c>
      <c r="G14717" s="1">
        <v>245</v>
      </c>
      <c r="H14717" s="1">
        <v>402</v>
      </c>
      <c r="I14717" s="1" t="s">
        <v>415</v>
      </c>
      <c r="J14717" s="1" t="s">
        <v>330</v>
      </c>
      <c r="K14717" s="1">
        <v>9999</v>
      </c>
      <c r="L14717" s="1">
        <v>9999</v>
      </c>
      <c r="M14717" s="1" t="s">
        <v>445</v>
      </c>
      <c r="Q14717" s="2" t="s">
        <v>37</v>
      </c>
      <c r="R14717" s="1" t="s">
        <v>531</v>
      </c>
      <c r="S14717" s="1" t="str">
        <f t="shared" si="466"/>
        <v>LPC402|S|CMIE|9999|9999|DUPE</v>
      </c>
      <c r="T14717" s="2" t="str">
        <f t="shared" si="467"/>
        <v>OK</v>
      </c>
    </row>
    <row r="14718" spans="1:20" x14ac:dyDescent="0.25">
      <c r="A14718" s="1">
        <v>601020199</v>
      </c>
      <c r="B14718" s="1" t="str">
        <f>VLOOKUP(A14718,[1]Maestra!A$1:C$746,2,0)</f>
        <v>ACFEPREM7</v>
      </c>
      <c r="C14718" s="1" t="str">
        <f>VLOOKUP(A14718,[1]Maestra!A$1:C$746,3,0)</f>
        <v>Financiamiento Exportacion Pre Embarque</v>
      </c>
      <c r="D14718" s="1" t="s">
        <v>515</v>
      </c>
      <c r="E14718" s="1" t="s">
        <v>537</v>
      </c>
      <c r="F14718" s="1">
        <v>245</v>
      </c>
      <c r="G14718" s="1">
        <v>245</v>
      </c>
      <c r="H14718" s="1">
        <v>402</v>
      </c>
      <c r="I14718" s="1" t="s">
        <v>415</v>
      </c>
      <c r="J14718" s="1" t="s">
        <v>330</v>
      </c>
      <c r="K14718" s="1">
        <v>9999</v>
      </c>
      <c r="L14718" s="1">
        <v>9999</v>
      </c>
      <c r="M14718" s="1" t="s">
        <v>447</v>
      </c>
      <c r="Q14718" s="2" t="s">
        <v>37</v>
      </c>
      <c r="R14718" s="1" t="s">
        <v>531</v>
      </c>
      <c r="S14718" s="1" t="str">
        <f t="shared" si="466"/>
        <v>LPC402|S|CMIE|9999|9999|NORM</v>
      </c>
      <c r="T14718" s="2" t="str">
        <f t="shared" si="467"/>
        <v>OK</v>
      </c>
    </row>
    <row r="14719" spans="1:20" x14ac:dyDescent="0.25">
      <c r="A14719" s="1">
        <v>601020199</v>
      </c>
      <c r="B14719" s="1" t="str">
        <f>VLOOKUP(A14719,[1]Maestra!A$1:C$746,2,0)</f>
        <v>ACFEPREM7</v>
      </c>
      <c r="C14719" s="1" t="str">
        <f>VLOOKUP(A14719,[1]Maestra!A$1:C$746,3,0)</f>
        <v>Financiamiento Exportacion Pre Embarque</v>
      </c>
      <c r="D14719" s="1" t="s">
        <v>515</v>
      </c>
      <c r="E14719" s="1" t="s">
        <v>537</v>
      </c>
      <c r="F14719" s="1">
        <v>245</v>
      </c>
      <c r="G14719" s="1">
        <v>245</v>
      </c>
      <c r="H14719" s="1">
        <v>402</v>
      </c>
      <c r="I14719" s="1" t="s">
        <v>415</v>
      </c>
      <c r="J14719" s="1" t="s">
        <v>331</v>
      </c>
      <c r="K14719" s="1">
        <v>9999</v>
      </c>
      <c r="L14719" s="1">
        <v>9999</v>
      </c>
      <c r="M14719" s="1" t="s">
        <v>445</v>
      </c>
      <c r="Q14719" s="2" t="s">
        <v>37</v>
      </c>
      <c r="R14719" s="1" t="s">
        <v>531</v>
      </c>
      <c r="S14719" s="1" t="str">
        <f t="shared" si="466"/>
        <v>LPC402|S|CPEM|9999|9999|DUPE</v>
      </c>
      <c r="T14719" s="2" t="str">
        <f t="shared" si="467"/>
        <v>OK</v>
      </c>
    </row>
    <row r="14720" spans="1:20" x14ac:dyDescent="0.25">
      <c r="A14720" s="1">
        <v>601020199</v>
      </c>
      <c r="B14720" s="1" t="str">
        <f>VLOOKUP(A14720,[1]Maestra!A$1:C$746,2,0)</f>
        <v>ACFEPREM7</v>
      </c>
      <c r="C14720" s="1" t="str">
        <f>VLOOKUP(A14720,[1]Maestra!A$1:C$746,3,0)</f>
        <v>Financiamiento Exportacion Pre Embarque</v>
      </c>
      <c r="D14720" s="1" t="s">
        <v>515</v>
      </c>
      <c r="E14720" s="1" t="s">
        <v>537</v>
      </c>
      <c r="F14720" s="1">
        <v>245</v>
      </c>
      <c r="G14720" s="1">
        <v>245</v>
      </c>
      <c r="H14720" s="1">
        <v>402</v>
      </c>
      <c r="I14720" s="1" t="s">
        <v>415</v>
      </c>
      <c r="J14720" s="1" t="s">
        <v>331</v>
      </c>
      <c r="K14720" s="1">
        <v>9999</v>
      </c>
      <c r="L14720" s="1">
        <v>9999</v>
      </c>
      <c r="M14720" s="1" t="s">
        <v>447</v>
      </c>
      <c r="Q14720" s="2" t="s">
        <v>37</v>
      </c>
      <c r="R14720" s="1" t="s">
        <v>531</v>
      </c>
      <c r="S14720" s="1" t="str">
        <f t="shared" si="466"/>
        <v>LPC402|S|CPEM|9999|9999|NORM</v>
      </c>
      <c r="T14720" s="2" t="str">
        <f t="shared" si="467"/>
        <v>OK</v>
      </c>
    </row>
    <row r="14721" spans="1:20" x14ac:dyDescent="0.25">
      <c r="A14721" s="1">
        <v>601020199</v>
      </c>
      <c r="B14721" s="1" t="str">
        <f>VLOOKUP(A14721,[1]Maestra!A$1:C$746,2,0)</f>
        <v>ACFEPREM7</v>
      </c>
      <c r="C14721" s="1" t="str">
        <f>VLOOKUP(A14721,[1]Maestra!A$1:C$746,3,0)</f>
        <v>Financiamiento Exportacion Pre Embarque</v>
      </c>
      <c r="D14721" s="1" t="s">
        <v>515</v>
      </c>
      <c r="E14721" s="1" t="s">
        <v>537</v>
      </c>
      <c r="F14721" s="1">
        <v>245</v>
      </c>
      <c r="G14721" s="1">
        <v>245</v>
      </c>
      <c r="H14721" s="1">
        <v>402</v>
      </c>
      <c r="I14721" s="1" t="s">
        <v>448</v>
      </c>
      <c r="J14721" s="1" t="s">
        <v>327</v>
      </c>
      <c r="K14721" s="1">
        <v>9999</v>
      </c>
      <c r="L14721" s="1">
        <v>9999</v>
      </c>
      <c r="M14721" s="1" t="s">
        <v>445</v>
      </c>
      <c r="Q14721" s="2" t="s">
        <v>37</v>
      </c>
      <c r="R14721" s="1" t="s">
        <v>531</v>
      </c>
      <c r="S14721" s="1" t="str">
        <f t="shared" si="466"/>
        <v>LPC402|V|CCOR|9999|9999|DUPE</v>
      </c>
      <c r="T14721" s="2" t="str">
        <f t="shared" si="467"/>
        <v>OK</v>
      </c>
    </row>
    <row r="14722" spans="1:20" x14ac:dyDescent="0.25">
      <c r="A14722" s="1">
        <v>601020199</v>
      </c>
      <c r="B14722" s="1" t="str">
        <f>VLOOKUP(A14722,[1]Maestra!A$1:C$746,2,0)</f>
        <v>ACFEPREM7</v>
      </c>
      <c r="C14722" s="1" t="str">
        <f>VLOOKUP(A14722,[1]Maestra!A$1:C$746,3,0)</f>
        <v>Financiamiento Exportacion Pre Embarque</v>
      </c>
      <c r="D14722" s="1" t="s">
        <v>515</v>
      </c>
      <c r="E14722" s="1" t="s">
        <v>537</v>
      </c>
      <c r="F14722" s="1">
        <v>245</v>
      </c>
      <c r="G14722" s="1">
        <v>245</v>
      </c>
      <c r="H14722" s="1">
        <v>402</v>
      </c>
      <c r="I14722" s="1" t="s">
        <v>448</v>
      </c>
      <c r="J14722" s="1" t="s">
        <v>327</v>
      </c>
      <c r="K14722" s="1">
        <v>9999</v>
      </c>
      <c r="L14722" s="1">
        <v>9999</v>
      </c>
      <c r="M14722" s="1" t="s">
        <v>447</v>
      </c>
      <c r="Q14722" s="2" t="s">
        <v>37</v>
      </c>
      <c r="R14722" s="1" t="s">
        <v>531</v>
      </c>
      <c r="S14722" s="1" t="str">
        <f t="shared" ref="S14722:S14785" si="468">_xlfn.CONCAT(D14722,H14722,"|",I14722,"|",J14722,"|",K14722,"|",L14722,"|",M14722)</f>
        <v>LPC402|V|CCOR|9999|9999|NORM</v>
      </c>
      <c r="T14722" s="2" t="str">
        <f t="shared" si="467"/>
        <v>OK</v>
      </c>
    </row>
    <row r="14723" spans="1:20" x14ac:dyDescent="0.25">
      <c r="A14723" s="1">
        <v>601020199</v>
      </c>
      <c r="B14723" s="1" t="str">
        <f>VLOOKUP(A14723,[1]Maestra!A$1:C$746,2,0)</f>
        <v>ACFEPREM7</v>
      </c>
      <c r="C14723" s="1" t="str">
        <f>VLOOKUP(A14723,[1]Maestra!A$1:C$746,3,0)</f>
        <v>Financiamiento Exportacion Pre Embarque</v>
      </c>
      <c r="D14723" s="1" t="s">
        <v>515</v>
      </c>
      <c r="E14723" s="1" t="s">
        <v>537</v>
      </c>
      <c r="F14723" s="1">
        <v>245</v>
      </c>
      <c r="G14723" s="1">
        <v>245</v>
      </c>
      <c r="H14723" s="1">
        <v>402</v>
      </c>
      <c r="I14723" s="1" t="s">
        <v>448</v>
      </c>
      <c r="J14723" s="1" t="s">
        <v>323</v>
      </c>
      <c r="K14723" s="1">
        <v>9999</v>
      </c>
      <c r="L14723" s="1">
        <v>9999</v>
      </c>
      <c r="M14723" s="1" t="s">
        <v>445</v>
      </c>
      <c r="Q14723" s="2" t="s">
        <v>37</v>
      </c>
      <c r="R14723" s="1" t="s">
        <v>531</v>
      </c>
      <c r="S14723" s="1" t="str">
        <f t="shared" si="468"/>
        <v>LPC402|V|CESP|9999|9999|DUPE</v>
      </c>
      <c r="T14723" s="2" t="str">
        <f t="shared" ref="T14723:T14786" si="469">IF(COUNTIFS($D$2:$D$20413,D14723,$S$2:$S$20413,S14723,$A$2:$A$20413,"&lt;&gt;"&amp;A14723)&gt;0,"Conflicto","OK")</f>
        <v>OK</v>
      </c>
    </row>
    <row r="14724" spans="1:20" x14ac:dyDescent="0.25">
      <c r="A14724" s="1">
        <v>601020199</v>
      </c>
      <c r="B14724" s="1" t="str">
        <f>VLOOKUP(A14724,[1]Maestra!A$1:C$746,2,0)</f>
        <v>ACFEPREM7</v>
      </c>
      <c r="C14724" s="1" t="str">
        <f>VLOOKUP(A14724,[1]Maestra!A$1:C$746,3,0)</f>
        <v>Financiamiento Exportacion Pre Embarque</v>
      </c>
      <c r="D14724" s="1" t="s">
        <v>515</v>
      </c>
      <c r="E14724" s="1" t="s">
        <v>537</v>
      </c>
      <c r="F14724" s="1">
        <v>245</v>
      </c>
      <c r="G14724" s="1">
        <v>245</v>
      </c>
      <c r="H14724" s="1">
        <v>402</v>
      </c>
      <c r="I14724" s="1" t="s">
        <v>448</v>
      </c>
      <c r="J14724" s="1" t="s">
        <v>323</v>
      </c>
      <c r="K14724" s="1">
        <v>9999</v>
      </c>
      <c r="L14724" s="1">
        <v>9999</v>
      </c>
      <c r="M14724" s="1" t="s">
        <v>447</v>
      </c>
      <c r="Q14724" s="2" t="s">
        <v>37</v>
      </c>
      <c r="R14724" s="1" t="s">
        <v>531</v>
      </c>
      <c r="S14724" s="1" t="str">
        <f t="shared" si="468"/>
        <v>LPC402|V|CESP|9999|9999|NORM</v>
      </c>
      <c r="T14724" s="2" t="str">
        <f t="shared" si="469"/>
        <v>OK</v>
      </c>
    </row>
    <row r="14725" spans="1:20" x14ac:dyDescent="0.25">
      <c r="A14725" s="1">
        <v>601020199</v>
      </c>
      <c r="B14725" s="1" t="str">
        <f>VLOOKUP(A14725,[1]Maestra!A$1:C$746,2,0)</f>
        <v>ACFEPREM7</v>
      </c>
      <c r="C14725" s="1" t="str">
        <f>VLOOKUP(A14725,[1]Maestra!A$1:C$746,3,0)</f>
        <v>Financiamiento Exportacion Pre Embarque</v>
      </c>
      <c r="D14725" s="1" t="s">
        <v>515</v>
      </c>
      <c r="E14725" s="1" t="s">
        <v>537</v>
      </c>
      <c r="F14725" s="1">
        <v>245</v>
      </c>
      <c r="G14725" s="1">
        <v>245</v>
      </c>
      <c r="H14725" s="1">
        <v>402</v>
      </c>
      <c r="I14725" s="1" t="s">
        <v>448</v>
      </c>
      <c r="J14725" s="1" t="s">
        <v>328</v>
      </c>
      <c r="K14725" s="1">
        <v>9999</v>
      </c>
      <c r="L14725" s="1">
        <v>9999</v>
      </c>
      <c r="M14725" s="1" t="s">
        <v>445</v>
      </c>
      <c r="Q14725" s="2" t="s">
        <v>37</v>
      </c>
      <c r="R14725" s="1" t="s">
        <v>531</v>
      </c>
      <c r="S14725" s="1" t="str">
        <f t="shared" si="468"/>
        <v>LPC402|V|CGEM|9999|9999|DUPE</v>
      </c>
      <c r="T14725" s="2" t="str">
        <f t="shared" si="469"/>
        <v>OK</v>
      </c>
    </row>
    <row r="14726" spans="1:20" x14ac:dyDescent="0.25">
      <c r="A14726" s="1">
        <v>601020199</v>
      </c>
      <c r="B14726" s="1" t="str">
        <f>VLOOKUP(A14726,[1]Maestra!A$1:C$746,2,0)</f>
        <v>ACFEPREM7</v>
      </c>
      <c r="C14726" s="1" t="str">
        <f>VLOOKUP(A14726,[1]Maestra!A$1:C$746,3,0)</f>
        <v>Financiamiento Exportacion Pre Embarque</v>
      </c>
      <c r="D14726" s="1" t="s">
        <v>515</v>
      </c>
      <c r="E14726" s="1" t="s">
        <v>537</v>
      </c>
      <c r="F14726" s="1">
        <v>245</v>
      </c>
      <c r="G14726" s="1">
        <v>245</v>
      </c>
      <c r="H14726" s="1">
        <v>402</v>
      </c>
      <c r="I14726" s="1" t="s">
        <v>448</v>
      </c>
      <c r="J14726" s="1" t="s">
        <v>328</v>
      </c>
      <c r="K14726" s="1">
        <v>9999</v>
      </c>
      <c r="L14726" s="1">
        <v>9999</v>
      </c>
      <c r="M14726" s="1" t="s">
        <v>447</v>
      </c>
      <c r="Q14726" s="2" t="s">
        <v>37</v>
      </c>
      <c r="R14726" s="1" t="s">
        <v>531</v>
      </c>
      <c r="S14726" s="1" t="str">
        <f t="shared" si="468"/>
        <v>LPC402|V|CGEM|9999|9999|NORM</v>
      </c>
      <c r="T14726" s="2" t="str">
        <f t="shared" si="469"/>
        <v>OK</v>
      </c>
    </row>
    <row r="14727" spans="1:20" x14ac:dyDescent="0.25">
      <c r="A14727" s="1">
        <v>601020199</v>
      </c>
      <c r="B14727" s="1" t="str">
        <f>VLOOKUP(A14727,[1]Maestra!A$1:C$746,2,0)</f>
        <v>ACFEPREM7</v>
      </c>
      <c r="C14727" s="1" t="str">
        <f>VLOOKUP(A14727,[1]Maestra!A$1:C$746,3,0)</f>
        <v>Financiamiento Exportacion Pre Embarque</v>
      </c>
      <c r="D14727" s="1" t="s">
        <v>515</v>
      </c>
      <c r="E14727" s="1" t="s">
        <v>537</v>
      </c>
      <c r="F14727" s="1">
        <v>245</v>
      </c>
      <c r="G14727" s="1">
        <v>245</v>
      </c>
      <c r="H14727" s="1">
        <v>402</v>
      </c>
      <c r="I14727" s="1" t="s">
        <v>448</v>
      </c>
      <c r="J14727" s="1" t="s">
        <v>325</v>
      </c>
      <c r="K14727" s="1">
        <v>9999</v>
      </c>
      <c r="L14727" s="1">
        <v>9999</v>
      </c>
      <c r="M14727" s="1" t="s">
        <v>445</v>
      </c>
      <c r="Q14727" s="2" t="s">
        <v>37</v>
      </c>
      <c r="R14727" s="1" t="s">
        <v>531</v>
      </c>
      <c r="S14727" s="1" t="str">
        <f t="shared" si="468"/>
        <v>LPC402|V|CMED|9999|9999|DUPE</v>
      </c>
      <c r="T14727" s="2" t="str">
        <f t="shared" si="469"/>
        <v>OK</v>
      </c>
    </row>
    <row r="14728" spans="1:20" x14ac:dyDescent="0.25">
      <c r="A14728" s="1">
        <v>601020199</v>
      </c>
      <c r="B14728" s="1" t="str">
        <f>VLOOKUP(A14728,[1]Maestra!A$1:C$746,2,0)</f>
        <v>ACFEPREM7</v>
      </c>
      <c r="C14728" s="1" t="str">
        <f>VLOOKUP(A14728,[1]Maestra!A$1:C$746,3,0)</f>
        <v>Financiamiento Exportacion Pre Embarque</v>
      </c>
      <c r="D14728" s="1" t="s">
        <v>515</v>
      </c>
      <c r="E14728" s="1" t="s">
        <v>537</v>
      </c>
      <c r="F14728" s="1">
        <v>245</v>
      </c>
      <c r="G14728" s="1">
        <v>245</v>
      </c>
      <c r="H14728" s="1">
        <v>402</v>
      </c>
      <c r="I14728" s="1" t="s">
        <v>448</v>
      </c>
      <c r="J14728" s="1" t="s">
        <v>325</v>
      </c>
      <c r="K14728" s="1">
        <v>9999</v>
      </c>
      <c r="L14728" s="1">
        <v>9999</v>
      </c>
      <c r="M14728" s="1" t="s">
        <v>447</v>
      </c>
      <c r="Q14728" s="2" t="s">
        <v>37</v>
      </c>
      <c r="R14728" s="1" t="s">
        <v>531</v>
      </c>
      <c r="S14728" s="1" t="str">
        <f t="shared" si="468"/>
        <v>LPC402|V|CMED|9999|9999|NORM</v>
      </c>
      <c r="T14728" s="2" t="str">
        <f t="shared" si="469"/>
        <v>OK</v>
      </c>
    </row>
    <row r="14729" spans="1:20" x14ac:dyDescent="0.25">
      <c r="A14729" s="1">
        <v>601020199</v>
      </c>
      <c r="B14729" s="1" t="str">
        <f>VLOOKUP(A14729,[1]Maestra!A$1:C$746,2,0)</f>
        <v>ACFEPREM7</v>
      </c>
      <c r="C14729" s="1" t="str">
        <f>VLOOKUP(A14729,[1]Maestra!A$1:C$746,3,0)</f>
        <v>Financiamiento Exportacion Pre Embarque</v>
      </c>
      <c r="D14729" s="1" t="s">
        <v>515</v>
      </c>
      <c r="E14729" s="1" t="s">
        <v>537</v>
      </c>
      <c r="F14729" s="1">
        <v>245</v>
      </c>
      <c r="G14729" s="1">
        <v>245</v>
      </c>
      <c r="H14729" s="1">
        <v>402</v>
      </c>
      <c r="I14729" s="1" t="s">
        <v>448</v>
      </c>
      <c r="J14729" s="1" t="s">
        <v>330</v>
      </c>
      <c r="K14729" s="1">
        <v>9999</v>
      </c>
      <c r="L14729" s="1">
        <v>9999</v>
      </c>
      <c r="M14729" s="1" t="s">
        <v>445</v>
      </c>
      <c r="Q14729" s="2" t="s">
        <v>37</v>
      </c>
      <c r="R14729" s="1" t="s">
        <v>531</v>
      </c>
      <c r="S14729" s="1" t="str">
        <f t="shared" si="468"/>
        <v>LPC402|V|CMIE|9999|9999|DUPE</v>
      </c>
      <c r="T14729" s="2" t="str">
        <f t="shared" si="469"/>
        <v>OK</v>
      </c>
    </row>
    <row r="14730" spans="1:20" x14ac:dyDescent="0.25">
      <c r="A14730" s="1">
        <v>601020199</v>
      </c>
      <c r="B14730" s="1" t="str">
        <f>VLOOKUP(A14730,[1]Maestra!A$1:C$746,2,0)</f>
        <v>ACFEPREM7</v>
      </c>
      <c r="C14730" s="1" t="str">
        <f>VLOOKUP(A14730,[1]Maestra!A$1:C$746,3,0)</f>
        <v>Financiamiento Exportacion Pre Embarque</v>
      </c>
      <c r="D14730" s="1" t="s">
        <v>515</v>
      </c>
      <c r="E14730" s="1" t="s">
        <v>537</v>
      </c>
      <c r="F14730" s="1">
        <v>245</v>
      </c>
      <c r="G14730" s="1">
        <v>245</v>
      </c>
      <c r="H14730" s="1">
        <v>402</v>
      </c>
      <c r="I14730" s="1" t="s">
        <v>448</v>
      </c>
      <c r="J14730" s="1" t="s">
        <v>330</v>
      </c>
      <c r="K14730" s="1">
        <v>9999</v>
      </c>
      <c r="L14730" s="1">
        <v>9999</v>
      </c>
      <c r="M14730" s="1" t="s">
        <v>447</v>
      </c>
      <c r="Q14730" s="2" t="s">
        <v>37</v>
      </c>
      <c r="R14730" s="1" t="s">
        <v>531</v>
      </c>
      <c r="S14730" s="1" t="str">
        <f t="shared" si="468"/>
        <v>LPC402|V|CMIE|9999|9999|NORM</v>
      </c>
      <c r="T14730" s="2" t="str">
        <f t="shared" si="469"/>
        <v>OK</v>
      </c>
    </row>
    <row r="14731" spans="1:20" x14ac:dyDescent="0.25">
      <c r="A14731" s="1">
        <v>601020199</v>
      </c>
      <c r="B14731" s="1" t="str">
        <f>VLOOKUP(A14731,[1]Maestra!A$1:C$746,2,0)</f>
        <v>ACFEPREM7</v>
      </c>
      <c r="C14731" s="1" t="str">
        <f>VLOOKUP(A14731,[1]Maestra!A$1:C$746,3,0)</f>
        <v>Financiamiento Exportacion Pre Embarque</v>
      </c>
      <c r="D14731" s="1" t="s">
        <v>515</v>
      </c>
      <c r="E14731" s="1" t="s">
        <v>537</v>
      </c>
      <c r="F14731" s="1">
        <v>245</v>
      </c>
      <c r="G14731" s="1">
        <v>245</v>
      </c>
      <c r="H14731" s="1">
        <v>402</v>
      </c>
      <c r="I14731" s="1" t="s">
        <v>448</v>
      </c>
      <c r="J14731" s="1" t="s">
        <v>331</v>
      </c>
      <c r="K14731" s="1">
        <v>9999</v>
      </c>
      <c r="L14731" s="1">
        <v>9999</v>
      </c>
      <c r="M14731" s="1" t="s">
        <v>445</v>
      </c>
      <c r="Q14731" s="2" t="s">
        <v>37</v>
      </c>
      <c r="R14731" s="1" t="s">
        <v>531</v>
      </c>
      <c r="S14731" s="1" t="str">
        <f t="shared" si="468"/>
        <v>LPC402|V|CPEM|9999|9999|DUPE</v>
      </c>
      <c r="T14731" s="2" t="str">
        <f t="shared" si="469"/>
        <v>OK</v>
      </c>
    </row>
    <row r="14732" spans="1:20" x14ac:dyDescent="0.25">
      <c r="A14732" s="1">
        <v>601020199</v>
      </c>
      <c r="B14732" s="1" t="str">
        <f>VLOOKUP(A14732,[1]Maestra!A$1:C$746,2,0)</f>
        <v>ACFEPREM7</v>
      </c>
      <c r="C14732" s="1" t="str">
        <f>VLOOKUP(A14732,[1]Maestra!A$1:C$746,3,0)</f>
        <v>Financiamiento Exportacion Pre Embarque</v>
      </c>
      <c r="D14732" s="1" t="s">
        <v>515</v>
      </c>
      <c r="E14732" s="1" t="s">
        <v>537</v>
      </c>
      <c r="F14732" s="1">
        <v>245</v>
      </c>
      <c r="G14732" s="1">
        <v>245</v>
      </c>
      <c r="H14732" s="1">
        <v>402</v>
      </c>
      <c r="I14732" s="1" t="s">
        <v>448</v>
      </c>
      <c r="J14732" s="1" t="s">
        <v>331</v>
      </c>
      <c r="K14732" s="1">
        <v>9999</v>
      </c>
      <c r="L14732" s="1">
        <v>9999</v>
      </c>
      <c r="M14732" s="1" t="s">
        <v>447</v>
      </c>
      <c r="Q14732" s="2" t="s">
        <v>37</v>
      </c>
      <c r="R14732" s="1" t="s">
        <v>531</v>
      </c>
      <c r="S14732" s="1" t="str">
        <f t="shared" si="468"/>
        <v>LPC402|V|CPEM|9999|9999|NORM</v>
      </c>
      <c r="T14732" s="2" t="str">
        <f t="shared" si="469"/>
        <v>OK</v>
      </c>
    </row>
    <row r="14733" spans="1:20" x14ac:dyDescent="0.25">
      <c r="A14733" s="1">
        <v>601020299</v>
      </c>
      <c r="B14733" s="1" t="str">
        <f>VLOOKUP(A14733,[1]Maestra!A$1:C$746,2,0)</f>
        <v>ACFEPOEM7</v>
      </c>
      <c r="C14733" s="1" t="str">
        <f>VLOOKUP(A14733,[1]Maestra!A$1:C$746,3,0)</f>
        <v>Financiamiento Exportacion Post Embarque</v>
      </c>
      <c r="D14733" s="1" t="s">
        <v>515</v>
      </c>
      <c r="E14733" s="1" t="s">
        <v>537</v>
      </c>
      <c r="F14733" s="1">
        <v>245</v>
      </c>
      <c r="G14733" s="1">
        <v>245</v>
      </c>
      <c r="H14733" s="1">
        <v>412</v>
      </c>
      <c r="I14733" s="1" t="s">
        <v>415</v>
      </c>
      <c r="J14733" s="1" t="s">
        <v>327</v>
      </c>
      <c r="K14733" s="1">
        <v>9999</v>
      </c>
      <c r="L14733" s="1">
        <v>9999</v>
      </c>
      <c r="M14733" s="1" t="s">
        <v>445</v>
      </c>
      <c r="Q14733" s="2" t="s">
        <v>37</v>
      </c>
      <c r="R14733" s="1" t="s">
        <v>531</v>
      </c>
      <c r="S14733" s="1" t="str">
        <f t="shared" si="468"/>
        <v>LPC412|S|CCOR|9999|9999|DUPE</v>
      </c>
      <c r="T14733" s="2" t="str">
        <f t="shared" si="469"/>
        <v>OK</v>
      </c>
    </row>
    <row r="14734" spans="1:20" x14ac:dyDescent="0.25">
      <c r="A14734" s="1">
        <v>601020299</v>
      </c>
      <c r="B14734" s="1" t="str">
        <f>VLOOKUP(A14734,[1]Maestra!A$1:C$746,2,0)</f>
        <v>ACFEPOEM7</v>
      </c>
      <c r="C14734" s="1" t="str">
        <f>VLOOKUP(A14734,[1]Maestra!A$1:C$746,3,0)</f>
        <v>Financiamiento Exportacion Post Embarque</v>
      </c>
      <c r="D14734" s="1" t="s">
        <v>515</v>
      </c>
      <c r="E14734" s="1" t="s">
        <v>537</v>
      </c>
      <c r="F14734" s="1">
        <v>245</v>
      </c>
      <c r="G14734" s="1">
        <v>245</v>
      </c>
      <c r="H14734" s="1">
        <v>412</v>
      </c>
      <c r="I14734" s="1" t="s">
        <v>415</v>
      </c>
      <c r="J14734" s="1" t="s">
        <v>327</v>
      </c>
      <c r="K14734" s="1">
        <v>9999</v>
      </c>
      <c r="L14734" s="1">
        <v>9999</v>
      </c>
      <c r="M14734" s="1" t="s">
        <v>447</v>
      </c>
      <c r="Q14734" s="2" t="s">
        <v>37</v>
      </c>
      <c r="R14734" s="1" t="s">
        <v>531</v>
      </c>
      <c r="S14734" s="1" t="str">
        <f t="shared" si="468"/>
        <v>LPC412|S|CCOR|9999|9999|NORM</v>
      </c>
      <c r="T14734" s="2" t="str">
        <f t="shared" si="469"/>
        <v>OK</v>
      </c>
    </row>
    <row r="14735" spans="1:20" x14ac:dyDescent="0.25">
      <c r="A14735" s="1">
        <v>601020299</v>
      </c>
      <c r="B14735" s="1" t="str">
        <f>VLOOKUP(A14735,[1]Maestra!A$1:C$746,2,0)</f>
        <v>ACFEPOEM7</v>
      </c>
      <c r="C14735" s="1" t="str">
        <f>VLOOKUP(A14735,[1]Maestra!A$1:C$746,3,0)</f>
        <v>Financiamiento Exportacion Post Embarque</v>
      </c>
      <c r="D14735" s="1" t="s">
        <v>515</v>
      </c>
      <c r="E14735" s="1" t="s">
        <v>537</v>
      </c>
      <c r="F14735" s="1">
        <v>245</v>
      </c>
      <c r="G14735" s="1">
        <v>245</v>
      </c>
      <c r="H14735" s="1">
        <v>412</v>
      </c>
      <c r="I14735" s="1" t="s">
        <v>415</v>
      </c>
      <c r="J14735" s="1" t="s">
        <v>323</v>
      </c>
      <c r="K14735" s="1">
        <v>9999</v>
      </c>
      <c r="L14735" s="1">
        <v>9999</v>
      </c>
      <c r="M14735" s="1" t="s">
        <v>445</v>
      </c>
      <c r="Q14735" s="2" t="s">
        <v>37</v>
      </c>
      <c r="R14735" s="1" t="s">
        <v>531</v>
      </c>
      <c r="S14735" s="1" t="str">
        <f t="shared" si="468"/>
        <v>LPC412|S|CESP|9999|9999|DUPE</v>
      </c>
      <c r="T14735" s="2" t="str">
        <f t="shared" si="469"/>
        <v>OK</v>
      </c>
    </row>
    <row r="14736" spans="1:20" x14ac:dyDescent="0.25">
      <c r="A14736" s="1">
        <v>601020299</v>
      </c>
      <c r="B14736" s="1" t="str">
        <f>VLOOKUP(A14736,[1]Maestra!A$1:C$746,2,0)</f>
        <v>ACFEPOEM7</v>
      </c>
      <c r="C14736" s="1" t="str">
        <f>VLOOKUP(A14736,[1]Maestra!A$1:C$746,3,0)</f>
        <v>Financiamiento Exportacion Post Embarque</v>
      </c>
      <c r="D14736" s="1" t="s">
        <v>515</v>
      </c>
      <c r="E14736" s="1" t="s">
        <v>537</v>
      </c>
      <c r="F14736" s="1">
        <v>245</v>
      </c>
      <c r="G14736" s="1">
        <v>245</v>
      </c>
      <c r="H14736" s="1">
        <v>412</v>
      </c>
      <c r="I14736" s="1" t="s">
        <v>415</v>
      </c>
      <c r="J14736" s="1" t="s">
        <v>323</v>
      </c>
      <c r="K14736" s="1">
        <v>9999</v>
      </c>
      <c r="L14736" s="1">
        <v>9999</v>
      </c>
      <c r="M14736" s="1" t="s">
        <v>447</v>
      </c>
      <c r="Q14736" s="2" t="s">
        <v>37</v>
      </c>
      <c r="R14736" s="1" t="s">
        <v>531</v>
      </c>
      <c r="S14736" s="1" t="str">
        <f t="shared" si="468"/>
        <v>LPC412|S|CESP|9999|9999|NORM</v>
      </c>
      <c r="T14736" s="2" t="str">
        <f t="shared" si="469"/>
        <v>OK</v>
      </c>
    </row>
    <row r="14737" spans="1:20" x14ac:dyDescent="0.25">
      <c r="A14737" s="1">
        <v>601020299</v>
      </c>
      <c r="B14737" s="1" t="str">
        <f>VLOOKUP(A14737,[1]Maestra!A$1:C$746,2,0)</f>
        <v>ACFEPOEM7</v>
      </c>
      <c r="C14737" s="1" t="str">
        <f>VLOOKUP(A14737,[1]Maestra!A$1:C$746,3,0)</f>
        <v>Financiamiento Exportacion Post Embarque</v>
      </c>
      <c r="D14737" s="1" t="s">
        <v>515</v>
      </c>
      <c r="E14737" s="1" t="s">
        <v>537</v>
      </c>
      <c r="F14737" s="1">
        <v>245</v>
      </c>
      <c r="G14737" s="1">
        <v>245</v>
      </c>
      <c r="H14737" s="1">
        <v>412</v>
      </c>
      <c r="I14737" s="1" t="s">
        <v>415</v>
      </c>
      <c r="J14737" s="1" t="s">
        <v>328</v>
      </c>
      <c r="K14737" s="1">
        <v>9999</v>
      </c>
      <c r="L14737" s="1">
        <v>9999</v>
      </c>
      <c r="M14737" s="1" t="s">
        <v>445</v>
      </c>
      <c r="Q14737" s="2" t="s">
        <v>37</v>
      </c>
      <c r="R14737" s="1" t="s">
        <v>531</v>
      </c>
      <c r="S14737" s="1" t="str">
        <f t="shared" si="468"/>
        <v>LPC412|S|CGEM|9999|9999|DUPE</v>
      </c>
      <c r="T14737" s="2" t="str">
        <f t="shared" si="469"/>
        <v>OK</v>
      </c>
    </row>
    <row r="14738" spans="1:20" x14ac:dyDescent="0.25">
      <c r="A14738" s="1">
        <v>601020299</v>
      </c>
      <c r="B14738" s="1" t="str">
        <f>VLOOKUP(A14738,[1]Maestra!A$1:C$746,2,0)</f>
        <v>ACFEPOEM7</v>
      </c>
      <c r="C14738" s="1" t="str">
        <f>VLOOKUP(A14738,[1]Maestra!A$1:C$746,3,0)</f>
        <v>Financiamiento Exportacion Post Embarque</v>
      </c>
      <c r="D14738" s="1" t="s">
        <v>515</v>
      </c>
      <c r="E14738" s="1" t="s">
        <v>537</v>
      </c>
      <c r="F14738" s="1">
        <v>245</v>
      </c>
      <c r="G14738" s="1">
        <v>245</v>
      </c>
      <c r="H14738" s="1">
        <v>412</v>
      </c>
      <c r="I14738" s="1" t="s">
        <v>415</v>
      </c>
      <c r="J14738" s="1" t="s">
        <v>328</v>
      </c>
      <c r="K14738" s="1">
        <v>9999</v>
      </c>
      <c r="L14738" s="1">
        <v>9999</v>
      </c>
      <c r="M14738" s="1" t="s">
        <v>447</v>
      </c>
      <c r="Q14738" s="2" t="s">
        <v>37</v>
      </c>
      <c r="R14738" s="1" t="s">
        <v>531</v>
      </c>
      <c r="S14738" s="1" t="str">
        <f t="shared" si="468"/>
        <v>LPC412|S|CGEM|9999|9999|NORM</v>
      </c>
      <c r="T14738" s="2" t="str">
        <f t="shared" si="469"/>
        <v>OK</v>
      </c>
    </row>
    <row r="14739" spans="1:20" x14ac:dyDescent="0.25">
      <c r="A14739" s="1">
        <v>601020299</v>
      </c>
      <c r="B14739" s="1" t="str">
        <f>VLOOKUP(A14739,[1]Maestra!A$1:C$746,2,0)</f>
        <v>ACFEPOEM7</v>
      </c>
      <c r="C14739" s="1" t="str">
        <f>VLOOKUP(A14739,[1]Maestra!A$1:C$746,3,0)</f>
        <v>Financiamiento Exportacion Post Embarque</v>
      </c>
      <c r="D14739" s="1" t="s">
        <v>515</v>
      </c>
      <c r="E14739" s="1" t="s">
        <v>537</v>
      </c>
      <c r="F14739" s="1">
        <v>245</v>
      </c>
      <c r="G14739" s="1">
        <v>245</v>
      </c>
      <c r="H14739" s="1">
        <v>412</v>
      </c>
      <c r="I14739" s="1" t="s">
        <v>415</v>
      </c>
      <c r="J14739" s="1" t="s">
        <v>325</v>
      </c>
      <c r="K14739" s="1">
        <v>9999</v>
      </c>
      <c r="L14739" s="1">
        <v>9999</v>
      </c>
      <c r="M14739" s="1" t="s">
        <v>445</v>
      </c>
      <c r="Q14739" s="2" t="s">
        <v>37</v>
      </c>
      <c r="R14739" s="1" t="s">
        <v>531</v>
      </c>
      <c r="S14739" s="1" t="str">
        <f t="shared" si="468"/>
        <v>LPC412|S|CMED|9999|9999|DUPE</v>
      </c>
      <c r="T14739" s="2" t="str">
        <f t="shared" si="469"/>
        <v>OK</v>
      </c>
    </row>
    <row r="14740" spans="1:20" x14ac:dyDescent="0.25">
      <c r="A14740" s="1">
        <v>601020299</v>
      </c>
      <c r="B14740" s="1" t="str">
        <f>VLOOKUP(A14740,[1]Maestra!A$1:C$746,2,0)</f>
        <v>ACFEPOEM7</v>
      </c>
      <c r="C14740" s="1" t="str">
        <f>VLOOKUP(A14740,[1]Maestra!A$1:C$746,3,0)</f>
        <v>Financiamiento Exportacion Post Embarque</v>
      </c>
      <c r="D14740" s="1" t="s">
        <v>515</v>
      </c>
      <c r="E14740" s="1" t="s">
        <v>537</v>
      </c>
      <c r="F14740" s="1">
        <v>245</v>
      </c>
      <c r="G14740" s="1">
        <v>245</v>
      </c>
      <c r="H14740" s="1">
        <v>412</v>
      </c>
      <c r="I14740" s="1" t="s">
        <v>415</v>
      </c>
      <c r="J14740" s="1" t="s">
        <v>325</v>
      </c>
      <c r="K14740" s="1">
        <v>9999</v>
      </c>
      <c r="L14740" s="1">
        <v>9999</v>
      </c>
      <c r="M14740" s="1" t="s">
        <v>447</v>
      </c>
      <c r="Q14740" s="2" t="s">
        <v>37</v>
      </c>
      <c r="R14740" s="1" t="s">
        <v>531</v>
      </c>
      <c r="S14740" s="1" t="str">
        <f t="shared" si="468"/>
        <v>LPC412|S|CMED|9999|9999|NORM</v>
      </c>
      <c r="T14740" s="2" t="str">
        <f t="shared" si="469"/>
        <v>OK</v>
      </c>
    </row>
    <row r="14741" spans="1:20" x14ac:dyDescent="0.25">
      <c r="A14741" s="1">
        <v>601020299</v>
      </c>
      <c r="B14741" s="1" t="str">
        <f>VLOOKUP(A14741,[1]Maestra!A$1:C$746,2,0)</f>
        <v>ACFEPOEM7</v>
      </c>
      <c r="C14741" s="1" t="str">
        <f>VLOOKUP(A14741,[1]Maestra!A$1:C$746,3,0)</f>
        <v>Financiamiento Exportacion Post Embarque</v>
      </c>
      <c r="D14741" s="1" t="s">
        <v>515</v>
      </c>
      <c r="E14741" s="1" t="s">
        <v>537</v>
      </c>
      <c r="F14741" s="1">
        <v>245</v>
      </c>
      <c r="G14741" s="1">
        <v>245</v>
      </c>
      <c r="H14741" s="1">
        <v>412</v>
      </c>
      <c r="I14741" s="1" t="s">
        <v>415</v>
      </c>
      <c r="J14741" s="1" t="s">
        <v>330</v>
      </c>
      <c r="K14741" s="1">
        <v>9999</v>
      </c>
      <c r="L14741" s="1">
        <v>9999</v>
      </c>
      <c r="M14741" s="1" t="s">
        <v>445</v>
      </c>
      <c r="Q14741" s="2" t="s">
        <v>37</v>
      </c>
      <c r="R14741" s="1" t="s">
        <v>531</v>
      </c>
      <c r="S14741" s="1" t="str">
        <f t="shared" si="468"/>
        <v>LPC412|S|CMIE|9999|9999|DUPE</v>
      </c>
      <c r="T14741" s="2" t="str">
        <f t="shared" si="469"/>
        <v>OK</v>
      </c>
    </row>
    <row r="14742" spans="1:20" x14ac:dyDescent="0.25">
      <c r="A14742" s="1">
        <v>601020299</v>
      </c>
      <c r="B14742" s="1" t="str">
        <f>VLOOKUP(A14742,[1]Maestra!A$1:C$746,2,0)</f>
        <v>ACFEPOEM7</v>
      </c>
      <c r="C14742" s="1" t="str">
        <f>VLOOKUP(A14742,[1]Maestra!A$1:C$746,3,0)</f>
        <v>Financiamiento Exportacion Post Embarque</v>
      </c>
      <c r="D14742" s="1" t="s">
        <v>515</v>
      </c>
      <c r="E14742" s="1" t="s">
        <v>537</v>
      </c>
      <c r="F14742" s="1">
        <v>245</v>
      </c>
      <c r="G14742" s="1">
        <v>245</v>
      </c>
      <c r="H14742" s="1">
        <v>412</v>
      </c>
      <c r="I14742" s="1" t="s">
        <v>415</v>
      </c>
      <c r="J14742" s="1" t="s">
        <v>330</v>
      </c>
      <c r="K14742" s="1">
        <v>9999</v>
      </c>
      <c r="L14742" s="1">
        <v>9999</v>
      </c>
      <c r="M14742" s="1" t="s">
        <v>447</v>
      </c>
      <c r="Q14742" s="2" t="s">
        <v>37</v>
      </c>
      <c r="R14742" s="1" t="s">
        <v>531</v>
      </c>
      <c r="S14742" s="1" t="str">
        <f t="shared" si="468"/>
        <v>LPC412|S|CMIE|9999|9999|NORM</v>
      </c>
      <c r="T14742" s="2" t="str">
        <f t="shared" si="469"/>
        <v>OK</v>
      </c>
    </row>
    <row r="14743" spans="1:20" x14ac:dyDescent="0.25">
      <c r="A14743" s="1">
        <v>601020299</v>
      </c>
      <c r="B14743" s="1" t="str">
        <f>VLOOKUP(A14743,[1]Maestra!A$1:C$746,2,0)</f>
        <v>ACFEPOEM7</v>
      </c>
      <c r="C14743" s="1" t="str">
        <f>VLOOKUP(A14743,[1]Maestra!A$1:C$746,3,0)</f>
        <v>Financiamiento Exportacion Post Embarque</v>
      </c>
      <c r="D14743" s="1" t="s">
        <v>515</v>
      </c>
      <c r="E14743" s="1" t="s">
        <v>537</v>
      </c>
      <c r="F14743" s="1">
        <v>245</v>
      </c>
      <c r="G14743" s="1">
        <v>245</v>
      </c>
      <c r="H14743" s="1">
        <v>412</v>
      </c>
      <c r="I14743" s="1" t="s">
        <v>415</v>
      </c>
      <c r="J14743" s="1" t="s">
        <v>331</v>
      </c>
      <c r="K14743" s="1">
        <v>9999</v>
      </c>
      <c r="L14743" s="1">
        <v>9999</v>
      </c>
      <c r="M14743" s="1" t="s">
        <v>445</v>
      </c>
      <c r="Q14743" s="2" t="s">
        <v>37</v>
      </c>
      <c r="R14743" s="1" t="s">
        <v>531</v>
      </c>
      <c r="S14743" s="1" t="str">
        <f t="shared" si="468"/>
        <v>LPC412|S|CPEM|9999|9999|DUPE</v>
      </c>
      <c r="T14743" s="2" t="str">
        <f t="shared" si="469"/>
        <v>OK</v>
      </c>
    </row>
    <row r="14744" spans="1:20" x14ac:dyDescent="0.25">
      <c r="A14744" s="1">
        <v>601020299</v>
      </c>
      <c r="B14744" s="1" t="str">
        <f>VLOOKUP(A14744,[1]Maestra!A$1:C$746,2,0)</f>
        <v>ACFEPOEM7</v>
      </c>
      <c r="C14744" s="1" t="str">
        <f>VLOOKUP(A14744,[1]Maestra!A$1:C$746,3,0)</f>
        <v>Financiamiento Exportacion Post Embarque</v>
      </c>
      <c r="D14744" s="1" t="s">
        <v>515</v>
      </c>
      <c r="E14744" s="1" t="s">
        <v>537</v>
      </c>
      <c r="F14744" s="1">
        <v>245</v>
      </c>
      <c r="G14744" s="1">
        <v>245</v>
      </c>
      <c r="H14744" s="1">
        <v>412</v>
      </c>
      <c r="I14744" s="1" t="s">
        <v>415</v>
      </c>
      <c r="J14744" s="1" t="s">
        <v>331</v>
      </c>
      <c r="K14744" s="1">
        <v>9999</v>
      </c>
      <c r="L14744" s="1">
        <v>9999</v>
      </c>
      <c r="M14744" s="1" t="s">
        <v>447</v>
      </c>
      <c r="Q14744" s="2" t="s">
        <v>37</v>
      </c>
      <c r="R14744" s="1" t="s">
        <v>531</v>
      </c>
      <c r="S14744" s="1" t="str">
        <f t="shared" si="468"/>
        <v>LPC412|S|CPEM|9999|9999|NORM</v>
      </c>
      <c r="T14744" s="2" t="str">
        <f t="shared" si="469"/>
        <v>OK</v>
      </c>
    </row>
    <row r="14745" spans="1:20" x14ac:dyDescent="0.25">
      <c r="A14745" s="1">
        <v>601020299</v>
      </c>
      <c r="B14745" s="1" t="str">
        <f>VLOOKUP(A14745,[1]Maestra!A$1:C$746,2,0)</f>
        <v>ACFEPOEM7</v>
      </c>
      <c r="C14745" s="1" t="str">
        <f>VLOOKUP(A14745,[1]Maestra!A$1:C$746,3,0)</f>
        <v>Financiamiento Exportacion Post Embarque</v>
      </c>
      <c r="D14745" s="1" t="s">
        <v>515</v>
      </c>
      <c r="E14745" s="1" t="s">
        <v>537</v>
      </c>
      <c r="F14745" s="1">
        <v>245</v>
      </c>
      <c r="G14745" s="1">
        <v>245</v>
      </c>
      <c r="H14745" s="1">
        <v>412</v>
      </c>
      <c r="I14745" s="1" t="s">
        <v>448</v>
      </c>
      <c r="J14745" s="1" t="s">
        <v>327</v>
      </c>
      <c r="K14745" s="1">
        <v>9999</v>
      </c>
      <c r="L14745" s="1">
        <v>9999</v>
      </c>
      <c r="M14745" s="1" t="s">
        <v>445</v>
      </c>
      <c r="Q14745" s="2" t="s">
        <v>37</v>
      </c>
      <c r="R14745" s="1" t="s">
        <v>531</v>
      </c>
      <c r="S14745" s="1" t="str">
        <f t="shared" si="468"/>
        <v>LPC412|V|CCOR|9999|9999|DUPE</v>
      </c>
      <c r="T14745" s="2" t="str">
        <f t="shared" si="469"/>
        <v>OK</v>
      </c>
    </row>
    <row r="14746" spans="1:20" x14ac:dyDescent="0.25">
      <c r="A14746" s="1">
        <v>601020299</v>
      </c>
      <c r="B14746" s="1" t="str">
        <f>VLOOKUP(A14746,[1]Maestra!A$1:C$746,2,0)</f>
        <v>ACFEPOEM7</v>
      </c>
      <c r="C14746" s="1" t="str">
        <f>VLOOKUP(A14746,[1]Maestra!A$1:C$746,3,0)</f>
        <v>Financiamiento Exportacion Post Embarque</v>
      </c>
      <c r="D14746" s="1" t="s">
        <v>515</v>
      </c>
      <c r="E14746" s="1" t="s">
        <v>537</v>
      </c>
      <c r="F14746" s="1">
        <v>245</v>
      </c>
      <c r="G14746" s="1">
        <v>245</v>
      </c>
      <c r="H14746" s="1">
        <v>412</v>
      </c>
      <c r="I14746" s="1" t="s">
        <v>448</v>
      </c>
      <c r="J14746" s="1" t="s">
        <v>327</v>
      </c>
      <c r="K14746" s="1">
        <v>9999</v>
      </c>
      <c r="L14746" s="1">
        <v>9999</v>
      </c>
      <c r="M14746" s="1" t="s">
        <v>447</v>
      </c>
      <c r="Q14746" s="2" t="s">
        <v>37</v>
      </c>
      <c r="R14746" s="1" t="s">
        <v>531</v>
      </c>
      <c r="S14746" s="1" t="str">
        <f t="shared" si="468"/>
        <v>LPC412|V|CCOR|9999|9999|NORM</v>
      </c>
      <c r="T14746" s="2" t="str">
        <f t="shared" si="469"/>
        <v>OK</v>
      </c>
    </row>
    <row r="14747" spans="1:20" x14ac:dyDescent="0.25">
      <c r="A14747" s="1">
        <v>601020299</v>
      </c>
      <c r="B14747" s="1" t="str">
        <f>VLOOKUP(A14747,[1]Maestra!A$1:C$746,2,0)</f>
        <v>ACFEPOEM7</v>
      </c>
      <c r="C14747" s="1" t="str">
        <f>VLOOKUP(A14747,[1]Maestra!A$1:C$746,3,0)</f>
        <v>Financiamiento Exportacion Post Embarque</v>
      </c>
      <c r="D14747" s="1" t="s">
        <v>515</v>
      </c>
      <c r="E14747" s="1" t="s">
        <v>537</v>
      </c>
      <c r="F14747" s="1">
        <v>245</v>
      </c>
      <c r="G14747" s="1">
        <v>245</v>
      </c>
      <c r="H14747" s="1">
        <v>412</v>
      </c>
      <c r="I14747" s="1" t="s">
        <v>448</v>
      </c>
      <c r="J14747" s="1" t="s">
        <v>323</v>
      </c>
      <c r="K14747" s="1">
        <v>9999</v>
      </c>
      <c r="L14747" s="1">
        <v>9999</v>
      </c>
      <c r="M14747" s="1" t="s">
        <v>445</v>
      </c>
      <c r="Q14747" s="2" t="s">
        <v>37</v>
      </c>
      <c r="R14747" s="1" t="s">
        <v>531</v>
      </c>
      <c r="S14747" s="1" t="str">
        <f t="shared" si="468"/>
        <v>LPC412|V|CESP|9999|9999|DUPE</v>
      </c>
      <c r="T14747" s="2" t="str">
        <f t="shared" si="469"/>
        <v>OK</v>
      </c>
    </row>
    <row r="14748" spans="1:20" x14ac:dyDescent="0.25">
      <c r="A14748" s="1">
        <v>601020299</v>
      </c>
      <c r="B14748" s="1" t="str">
        <f>VLOOKUP(A14748,[1]Maestra!A$1:C$746,2,0)</f>
        <v>ACFEPOEM7</v>
      </c>
      <c r="C14748" s="1" t="str">
        <f>VLOOKUP(A14748,[1]Maestra!A$1:C$746,3,0)</f>
        <v>Financiamiento Exportacion Post Embarque</v>
      </c>
      <c r="D14748" s="1" t="s">
        <v>515</v>
      </c>
      <c r="E14748" s="1" t="s">
        <v>537</v>
      </c>
      <c r="F14748" s="1">
        <v>245</v>
      </c>
      <c r="G14748" s="1">
        <v>245</v>
      </c>
      <c r="H14748" s="1">
        <v>412</v>
      </c>
      <c r="I14748" s="1" t="s">
        <v>448</v>
      </c>
      <c r="J14748" s="1" t="s">
        <v>323</v>
      </c>
      <c r="K14748" s="1">
        <v>9999</v>
      </c>
      <c r="L14748" s="1">
        <v>9999</v>
      </c>
      <c r="M14748" s="1" t="s">
        <v>447</v>
      </c>
      <c r="Q14748" s="2" t="s">
        <v>37</v>
      </c>
      <c r="R14748" s="1" t="s">
        <v>531</v>
      </c>
      <c r="S14748" s="1" t="str">
        <f t="shared" si="468"/>
        <v>LPC412|V|CESP|9999|9999|NORM</v>
      </c>
      <c r="T14748" s="2" t="str">
        <f t="shared" si="469"/>
        <v>OK</v>
      </c>
    </row>
    <row r="14749" spans="1:20" x14ac:dyDescent="0.25">
      <c r="A14749" s="1">
        <v>601020299</v>
      </c>
      <c r="B14749" s="1" t="str">
        <f>VLOOKUP(A14749,[1]Maestra!A$1:C$746,2,0)</f>
        <v>ACFEPOEM7</v>
      </c>
      <c r="C14749" s="1" t="str">
        <f>VLOOKUP(A14749,[1]Maestra!A$1:C$746,3,0)</f>
        <v>Financiamiento Exportacion Post Embarque</v>
      </c>
      <c r="D14749" s="1" t="s">
        <v>515</v>
      </c>
      <c r="E14749" s="1" t="s">
        <v>537</v>
      </c>
      <c r="F14749" s="1">
        <v>245</v>
      </c>
      <c r="G14749" s="1">
        <v>245</v>
      </c>
      <c r="H14749" s="1">
        <v>412</v>
      </c>
      <c r="I14749" s="1" t="s">
        <v>448</v>
      </c>
      <c r="J14749" s="1" t="s">
        <v>328</v>
      </c>
      <c r="K14749" s="1">
        <v>9999</v>
      </c>
      <c r="L14749" s="1">
        <v>9999</v>
      </c>
      <c r="M14749" s="1" t="s">
        <v>445</v>
      </c>
      <c r="Q14749" s="2" t="s">
        <v>37</v>
      </c>
      <c r="R14749" s="1" t="s">
        <v>531</v>
      </c>
      <c r="S14749" s="1" t="str">
        <f t="shared" si="468"/>
        <v>LPC412|V|CGEM|9999|9999|DUPE</v>
      </c>
      <c r="T14749" s="2" t="str">
        <f t="shared" si="469"/>
        <v>OK</v>
      </c>
    </row>
    <row r="14750" spans="1:20" x14ac:dyDescent="0.25">
      <c r="A14750" s="1">
        <v>601020299</v>
      </c>
      <c r="B14750" s="1" t="str">
        <f>VLOOKUP(A14750,[1]Maestra!A$1:C$746,2,0)</f>
        <v>ACFEPOEM7</v>
      </c>
      <c r="C14750" s="1" t="str">
        <f>VLOOKUP(A14750,[1]Maestra!A$1:C$746,3,0)</f>
        <v>Financiamiento Exportacion Post Embarque</v>
      </c>
      <c r="D14750" s="1" t="s">
        <v>515</v>
      </c>
      <c r="E14750" s="1" t="s">
        <v>537</v>
      </c>
      <c r="F14750" s="1">
        <v>245</v>
      </c>
      <c r="G14750" s="1">
        <v>245</v>
      </c>
      <c r="H14750" s="1">
        <v>412</v>
      </c>
      <c r="I14750" s="1" t="s">
        <v>448</v>
      </c>
      <c r="J14750" s="1" t="s">
        <v>328</v>
      </c>
      <c r="K14750" s="1">
        <v>9999</v>
      </c>
      <c r="L14750" s="1">
        <v>9999</v>
      </c>
      <c r="M14750" s="1" t="s">
        <v>447</v>
      </c>
      <c r="Q14750" s="2" t="s">
        <v>37</v>
      </c>
      <c r="R14750" s="1" t="s">
        <v>531</v>
      </c>
      <c r="S14750" s="1" t="str">
        <f t="shared" si="468"/>
        <v>LPC412|V|CGEM|9999|9999|NORM</v>
      </c>
      <c r="T14750" s="2" t="str">
        <f t="shared" si="469"/>
        <v>OK</v>
      </c>
    </row>
    <row r="14751" spans="1:20" x14ac:dyDescent="0.25">
      <c r="A14751" s="1">
        <v>601020299</v>
      </c>
      <c r="B14751" s="1" t="str">
        <f>VLOOKUP(A14751,[1]Maestra!A$1:C$746,2,0)</f>
        <v>ACFEPOEM7</v>
      </c>
      <c r="C14751" s="1" t="str">
        <f>VLOOKUP(A14751,[1]Maestra!A$1:C$746,3,0)</f>
        <v>Financiamiento Exportacion Post Embarque</v>
      </c>
      <c r="D14751" s="1" t="s">
        <v>515</v>
      </c>
      <c r="E14751" s="1" t="s">
        <v>537</v>
      </c>
      <c r="F14751" s="1">
        <v>245</v>
      </c>
      <c r="G14751" s="1">
        <v>245</v>
      </c>
      <c r="H14751" s="1">
        <v>412</v>
      </c>
      <c r="I14751" s="1" t="s">
        <v>448</v>
      </c>
      <c r="J14751" s="1" t="s">
        <v>325</v>
      </c>
      <c r="K14751" s="1">
        <v>9999</v>
      </c>
      <c r="L14751" s="1">
        <v>9999</v>
      </c>
      <c r="M14751" s="1" t="s">
        <v>445</v>
      </c>
      <c r="Q14751" s="2" t="s">
        <v>37</v>
      </c>
      <c r="R14751" s="1" t="s">
        <v>531</v>
      </c>
      <c r="S14751" s="1" t="str">
        <f t="shared" si="468"/>
        <v>LPC412|V|CMED|9999|9999|DUPE</v>
      </c>
      <c r="T14751" s="2" t="str">
        <f t="shared" si="469"/>
        <v>OK</v>
      </c>
    </row>
    <row r="14752" spans="1:20" x14ac:dyDescent="0.25">
      <c r="A14752" s="1">
        <v>601020299</v>
      </c>
      <c r="B14752" s="1" t="str">
        <f>VLOOKUP(A14752,[1]Maestra!A$1:C$746,2,0)</f>
        <v>ACFEPOEM7</v>
      </c>
      <c r="C14752" s="1" t="str">
        <f>VLOOKUP(A14752,[1]Maestra!A$1:C$746,3,0)</f>
        <v>Financiamiento Exportacion Post Embarque</v>
      </c>
      <c r="D14752" s="1" t="s">
        <v>515</v>
      </c>
      <c r="E14752" s="1" t="s">
        <v>537</v>
      </c>
      <c r="F14752" s="1">
        <v>245</v>
      </c>
      <c r="G14752" s="1">
        <v>245</v>
      </c>
      <c r="H14752" s="1">
        <v>412</v>
      </c>
      <c r="I14752" s="1" t="s">
        <v>448</v>
      </c>
      <c r="J14752" s="1" t="s">
        <v>325</v>
      </c>
      <c r="K14752" s="1">
        <v>9999</v>
      </c>
      <c r="L14752" s="1">
        <v>9999</v>
      </c>
      <c r="M14752" s="1" t="s">
        <v>447</v>
      </c>
      <c r="Q14752" s="2" t="s">
        <v>37</v>
      </c>
      <c r="R14752" s="1" t="s">
        <v>531</v>
      </c>
      <c r="S14752" s="1" t="str">
        <f t="shared" si="468"/>
        <v>LPC412|V|CMED|9999|9999|NORM</v>
      </c>
      <c r="T14752" s="2" t="str">
        <f t="shared" si="469"/>
        <v>OK</v>
      </c>
    </row>
    <row r="14753" spans="1:20" x14ac:dyDescent="0.25">
      <c r="A14753" s="1">
        <v>601020299</v>
      </c>
      <c r="B14753" s="1" t="str">
        <f>VLOOKUP(A14753,[1]Maestra!A$1:C$746,2,0)</f>
        <v>ACFEPOEM7</v>
      </c>
      <c r="C14753" s="1" t="str">
        <f>VLOOKUP(A14753,[1]Maestra!A$1:C$746,3,0)</f>
        <v>Financiamiento Exportacion Post Embarque</v>
      </c>
      <c r="D14753" s="1" t="s">
        <v>515</v>
      </c>
      <c r="E14753" s="1" t="s">
        <v>537</v>
      </c>
      <c r="F14753" s="1">
        <v>245</v>
      </c>
      <c r="G14753" s="1">
        <v>245</v>
      </c>
      <c r="H14753" s="1">
        <v>412</v>
      </c>
      <c r="I14753" s="1" t="s">
        <v>448</v>
      </c>
      <c r="J14753" s="1" t="s">
        <v>330</v>
      </c>
      <c r="K14753" s="1">
        <v>9999</v>
      </c>
      <c r="L14753" s="1">
        <v>9999</v>
      </c>
      <c r="M14753" s="1" t="s">
        <v>445</v>
      </c>
      <c r="Q14753" s="2" t="s">
        <v>37</v>
      </c>
      <c r="R14753" s="1" t="s">
        <v>531</v>
      </c>
      <c r="S14753" s="1" t="str">
        <f t="shared" si="468"/>
        <v>LPC412|V|CMIE|9999|9999|DUPE</v>
      </c>
      <c r="T14753" s="2" t="str">
        <f t="shared" si="469"/>
        <v>OK</v>
      </c>
    </row>
    <row r="14754" spans="1:20" x14ac:dyDescent="0.25">
      <c r="A14754" s="1">
        <v>601020299</v>
      </c>
      <c r="B14754" s="1" t="str">
        <f>VLOOKUP(A14754,[1]Maestra!A$1:C$746,2,0)</f>
        <v>ACFEPOEM7</v>
      </c>
      <c r="C14754" s="1" t="str">
        <f>VLOOKUP(A14754,[1]Maestra!A$1:C$746,3,0)</f>
        <v>Financiamiento Exportacion Post Embarque</v>
      </c>
      <c r="D14754" s="1" t="s">
        <v>515</v>
      </c>
      <c r="E14754" s="1" t="s">
        <v>537</v>
      </c>
      <c r="F14754" s="1">
        <v>245</v>
      </c>
      <c r="G14754" s="1">
        <v>245</v>
      </c>
      <c r="H14754" s="1">
        <v>412</v>
      </c>
      <c r="I14754" s="1" t="s">
        <v>448</v>
      </c>
      <c r="J14754" s="1" t="s">
        <v>330</v>
      </c>
      <c r="K14754" s="1">
        <v>9999</v>
      </c>
      <c r="L14754" s="1">
        <v>9999</v>
      </c>
      <c r="M14754" s="1" t="s">
        <v>447</v>
      </c>
      <c r="Q14754" s="2" t="s">
        <v>37</v>
      </c>
      <c r="R14754" s="1" t="s">
        <v>531</v>
      </c>
      <c r="S14754" s="1" t="str">
        <f t="shared" si="468"/>
        <v>LPC412|V|CMIE|9999|9999|NORM</v>
      </c>
      <c r="T14754" s="2" t="str">
        <f t="shared" si="469"/>
        <v>OK</v>
      </c>
    </row>
    <row r="14755" spans="1:20" x14ac:dyDescent="0.25">
      <c r="A14755" s="1">
        <v>601020299</v>
      </c>
      <c r="B14755" s="1" t="str">
        <f>VLOOKUP(A14755,[1]Maestra!A$1:C$746,2,0)</f>
        <v>ACFEPOEM7</v>
      </c>
      <c r="C14755" s="1" t="str">
        <f>VLOOKUP(A14755,[1]Maestra!A$1:C$746,3,0)</f>
        <v>Financiamiento Exportacion Post Embarque</v>
      </c>
      <c r="D14755" s="1" t="s">
        <v>515</v>
      </c>
      <c r="E14755" s="1" t="s">
        <v>537</v>
      </c>
      <c r="F14755" s="1">
        <v>245</v>
      </c>
      <c r="G14755" s="1">
        <v>245</v>
      </c>
      <c r="H14755" s="1">
        <v>412</v>
      </c>
      <c r="I14755" s="1" t="s">
        <v>448</v>
      </c>
      <c r="J14755" s="1" t="s">
        <v>331</v>
      </c>
      <c r="K14755" s="1">
        <v>9999</v>
      </c>
      <c r="L14755" s="1">
        <v>9999</v>
      </c>
      <c r="M14755" s="1" t="s">
        <v>445</v>
      </c>
      <c r="Q14755" s="2" t="s">
        <v>37</v>
      </c>
      <c r="R14755" s="1" t="s">
        <v>531</v>
      </c>
      <c r="S14755" s="1" t="str">
        <f t="shared" si="468"/>
        <v>LPC412|V|CPEM|9999|9999|DUPE</v>
      </c>
      <c r="T14755" s="2" t="str">
        <f t="shared" si="469"/>
        <v>OK</v>
      </c>
    </row>
    <row r="14756" spans="1:20" x14ac:dyDescent="0.25">
      <c r="A14756" s="1">
        <v>601020299</v>
      </c>
      <c r="B14756" s="1" t="str">
        <f>VLOOKUP(A14756,[1]Maestra!A$1:C$746,2,0)</f>
        <v>ACFEPOEM7</v>
      </c>
      <c r="C14756" s="1" t="str">
        <f>VLOOKUP(A14756,[1]Maestra!A$1:C$746,3,0)</f>
        <v>Financiamiento Exportacion Post Embarque</v>
      </c>
      <c r="D14756" s="1" t="s">
        <v>515</v>
      </c>
      <c r="E14756" s="1" t="s">
        <v>537</v>
      </c>
      <c r="F14756" s="1">
        <v>245</v>
      </c>
      <c r="G14756" s="1">
        <v>245</v>
      </c>
      <c r="H14756" s="1">
        <v>412</v>
      </c>
      <c r="I14756" s="1" t="s">
        <v>448</v>
      </c>
      <c r="J14756" s="1" t="s">
        <v>331</v>
      </c>
      <c r="K14756" s="1">
        <v>9999</v>
      </c>
      <c r="L14756" s="1">
        <v>9999</v>
      </c>
      <c r="M14756" s="1" t="s">
        <v>447</v>
      </c>
      <c r="Q14756" s="2" t="s">
        <v>37</v>
      </c>
      <c r="R14756" s="1" t="s">
        <v>531</v>
      </c>
      <c r="S14756" s="1" t="str">
        <f t="shared" si="468"/>
        <v>LPC412|V|CPEM|9999|9999|NORM</v>
      </c>
      <c r="T14756" s="2" t="str">
        <f t="shared" si="469"/>
        <v>OK</v>
      </c>
    </row>
    <row r="14757" spans="1:20" x14ac:dyDescent="0.25">
      <c r="A14757" s="1">
        <v>601019999</v>
      </c>
      <c r="B14757" s="1" t="str">
        <f>VLOOKUP(A14757,[1]Maestra!A$1:C$746,2,0)</f>
        <v>ACFINII87</v>
      </c>
      <c r="C14757" s="1" t="str">
        <f>VLOOKUP(A14757,[1]Maestra!A$1:C$746,3,0)</f>
        <v>Financiamiento de Importaciones</v>
      </c>
      <c r="D14757" s="1" t="s">
        <v>515</v>
      </c>
      <c r="E14757" s="1" t="s">
        <v>537</v>
      </c>
      <c r="F14757" s="1">
        <v>245</v>
      </c>
      <c r="G14757" s="1">
        <v>245</v>
      </c>
      <c r="H14757" s="1">
        <v>421</v>
      </c>
      <c r="I14757" s="1" t="s">
        <v>415</v>
      </c>
      <c r="J14757" s="1" t="s">
        <v>327</v>
      </c>
      <c r="K14757" s="1">
        <v>9999</v>
      </c>
      <c r="L14757" s="1">
        <v>9999</v>
      </c>
      <c r="M14757" s="1" t="s">
        <v>445</v>
      </c>
      <c r="Q14757" s="2" t="s">
        <v>37</v>
      </c>
      <c r="R14757" s="1" t="s">
        <v>531</v>
      </c>
      <c r="S14757" s="1" t="str">
        <f t="shared" si="468"/>
        <v>LPC421|S|CCOR|9999|9999|DUPE</v>
      </c>
      <c r="T14757" s="2" t="str">
        <f t="shared" si="469"/>
        <v>OK</v>
      </c>
    </row>
    <row r="14758" spans="1:20" x14ac:dyDescent="0.25">
      <c r="A14758" s="1">
        <v>601019999</v>
      </c>
      <c r="B14758" s="1" t="str">
        <f>VLOOKUP(A14758,[1]Maestra!A$1:C$746,2,0)</f>
        <v>ACFINII87</v>
      </c>
      <c r="C14758" s="1" t="str">
        <f>VLOOKUP(A14758,[1]Maestra!A$1:C$746,3,0)</f>
        <v>Financiamiento de Importaciones</v>
      </c>
      <c r="D14758" s="1" t="s">
        <v>515</v>
      </c>
      <c r="E14758" s="1" t="s">
        <v>537</v>
      </c>
      <c r="F14758" s="1">
        <v>245</v>
      </c>
      <c r="G14758" s="1">
        <v>245</v>
      </c>
      <c r="H14758" s="1">
        <v>421</v>
      </c>
      <c r="I14758" s="1" t="s">
        <v>415</v>
      </c>
      <c r="J14758" s="1" t="s">
        <v>327</v>
      </c>
      <c r="K14758" s="1">
        <v>9999</v>
      </c>
      <c r="L14758" s="1">
        <v>9999</v>
      </c>
      <c r="M14758" s="1" t="s">
        <v>447</v>
      </c>
      <c r="Q14758" s="2" t="s">
        <v>37</v>
      </c>
      <c r="R14758" s="1" t="s">
        <v>531</v>
      </c>
      <c r="S14758" s="1" t="str">
        <f t="shared" si="468"/>
        <v>LPC421|S|CCOR|9999|9999|NORM</v>
      </c>
      <c r="T14758" s="2" t="str">
        <f t="shared" si="469"/>
        <v>OK</v>
      </c>
    </row>
    <row r="14759" spans="1:20" x14ac:dyDescent="0.25">
      <c r="A14759" s="1">
        <v>601019999</v>
      </c>
      <c r="B14759" s="1" t="str">
        <f>VLOOKUP(A14759,[1]Maestra!A$1:C$746,2,0)</f>
        <v>ACFINII87</v>
      </c>
      <c r="C14759" s="1" t="str">
        <f>VLOOKUP(A14759,[1]Maestra!A$1:C$746,3,0)</f>
        <v>Financiamiento de Importaciones</v>
      </c>
      <c r="D14759" s="1" t="s">
        <v>515</v>
      </c>
      <c r="E14759" s="1" t="s">
        <v>537</v>
      </c>
      <c r="F14759" s="1">
        <v>245</v>
      </c>
      <c r="G14759" s="1">
        <v>245</v>
      </c>
      <c r="H14759" s="1">
        <v>421</v>
      </c>
      <c r="I14759" s="1" t="s">
        <v>415</v>
      </c>
      <c r="J14759" s="1" t="s">
        <v>323</v>
      </c>
      <c r="K14759" s="1">
        <v>9999</v>
      </c>
      <c r="L14759" s="1">
        <v>9999</v>
      </c>
      <c r="M14759" s="1" t="s">
        <v>445</v>
      </c>
      <c r="Q14759" s="2" t="s">
        <v>37</v>
      </c>
      <c r="R14759" s="1" t="s">
        <v>531</v>
      </c>
      <c r="S14759" s="1" t="str">
        <f t="shared" si="468"/>
        <v>LPC421|S|CESP|9999|9999|DUPE</v>
      </c>
      <c r="T14759" s="2" t="str">
        <f t="shared" si="469"/>
        <v>OK</v>
      </c>
    </row>
    <row r="14760" spans="1:20" x14ac:dyDescent="0.25">
      <c r="A14760" s="1">
        <v>601019999</v>
      </c>
      <c r="B14760" s="1" t="str">
        <f>VLOOKUP(A14760,[1]Maestra!A$1:C$746,2,0)</f>
        <v>ACFINII87</v>
      </c>
      <c r="C14760" s="1" t="str">
        <f>VLOOKUP(A14760,[1]Maestra!A$1:C$746,3,0)</f>
        <v>Financiamiento de Importaciones</v>
      </c>
      <c r="D14760" s="1" t="s">
        <v>515</v>
      </c>
      <c r="E14760" s="1" t="s">
        <v>537</v>
      </c>
      <c r="F14760" s="1">
        <v>245</v>
      </c>
      <c r="G14760" s="1">
        <v>245</v>
      </c>
      <c r="H14760" s="1">
        <v>421</v>
      </c>
      <c r="I14760" s="1" t="s">
        <v>415</v>
      </c>
      <c r="J14760" s="1" t="s">
        <v>323</v>
      </c>
      <c r="K14760" s="1">
        <v>9999</v>
      </c>
      <c r="L14760" s="1">
        <v>9999</v>
      </c>
      <c r="M14760" s="1" t="s">
        <v>447</v>
      </c>
      <c r="Q14760" s="2" t="s">
        <v>37</v>
      </c>
      <c r="R14760" s="1" t="s">
        <v>531</v>
      </c>
      <c r="S14760" s="1" t="str">
        <f t="shared" si="468"/>
        <v>LPC421|S|CESP|9999|9999|NORM</v>
      </c>
      <c r="T14760" s="2" t="str">
        <f t="shared" si="469"/>
        <v>OK</v>
      </c>
    </row>
    <row r="14761" spans="1:20" x14ac:dyDescent="0.25">
      <c r="A14761" s="1">
        <v>601019999</v>
      </c>
      <c r="B14761" s="1" t="str">
        <f>VLOOKUP(A14761,[1]Maestra!A$1:C$746,2,0)</f>
        <v>ACFINII87</v>
      </c>
      <c r="C14761" s="1" t="str">
        <f>VLOOKUP(A14761,[1]Maestra!A$1:C$746,3,0)</f>
        <v>Financiamiento de Importaciones</v>
      </c>
      <c r="D14761" s="1" t="s">
        <v>515</v>
      </c>
      <c r="E14761" s="1" t="s">
        <v>537</v>
      </c>
      <c r="F14761" s="1">
        <v>245</v>
      </c>
      <c r="G14761" s="1">
        <v>245</v>
      </c>
      <c r="H14761" s="1">
        <v>421</v>
      </c>
      <c r="I14761" s="1" t="s">
        <v>415</v>
      </c>
      <c r="J14761" s="1" t="s">
        <v>328</v>
      </c>
      <c r="K14761" s="1">
        <v>9999</v>
      </c>
      <c r="L14761" s="1">
        <v>9999</v>
      </c>
      <c r="M14761" s="1" t="s">
        <v>445</v>
      </c>
      <c r="Q14761" s="2" t="s">
        <v>37</v>
      </c>
      <c r="R14761" s="1" t="s">
        <v>531</v>
      </c>
      <c r="S14761" s="1" t="str">
        <f t="shared" si="468"/>
        <v>LPC421|S|CGEM|9999|9999|DUPE</v>
      </c>
      <c r="T14761" s="2" t="str">
        <f t="shared" si="469"/>
        <v>OK</v>
      </c>
    </row>
    <row r="14762" spans="1:20" x14ac:dyDescent="0.25">
      <c r="A14762" s="1">
        <v>601019999</v>
      </c>
      <c r="B14762" s="1" t="str">
        <f>VLOOKUP(A14762,[1]Maestra!A$1:C$746,2,0)</f>
        <v>ACFINII87</v>
      </c>
      <c r="C14762" s="1" t="str">
        <f>VLOOKUP(A14762,[1]Maestra!A$1:C$746,3,0)</f>
        <v>Financiamiento de Importaciones</v>
      </c>
      <c r="D14762" s="1" t="s">
        <v>515</v>
      </c>
      <c r="E14762" s="1" t="s">
        <v>537</v>
      </c>
      <c r="F14762" s="1">
        <v>245</v>
      </c>
      <c r="G14762" s="1">
        <v>245</v>
      </c>
      <c r="H14762" s="1">
        <v>421</v>
      </c>
      <c r="I14762" s="1" t="s">
        <v>415</v>
      </c>
      <c r="J14762" s="1" t="s">
        <v>328</v>
      </c>
      <c r="K14762" s="1">
        <v>9999</v>
      </c>
      <c r="L14762" s="1">
        <v>9999</v>
      </c>
      <c r="M14762" s="1" t="s">
        <v>447</v>
      </c>
      <c r="Q14762" s="2" t="s">
        <v>37</v>
      </c>
      <c r="R14762" s="1" t="s">
        <v>531</v>
      </c>
      <c r="S14762" s="1" t="str">
        <f t="shared" si="468"/>
        <v>LPC421|S|CGEM|9999|9999|NORM</v>
      </c>
      <c r="T14762" s="2" t="str">
        <f t="shared" si="469"/>
        <v>OK</v>
      </c>
    </row>
    <row r="14763" spans="1:20" x14ac:dyDescent="0.25">
      <c r="A14763" s="1">
        <v>601019999</v>
      </c>
      <c r="B14763" s="1" t="str">
        <f>VLOOKUP(A14763,[1]Maestra!A$1:C$746,2,0)</f>
        <v>ACFINII87</v>
      </c>
      <c r="C14763" s="1" t="str">
        <f>VLOOKUP(A14763,[1]Maestra!A$1:C$746,3,0)</f>
        <v>Financiamiento de Importaciones</v>
      </c>
      <c r="D14763" s="1" t="s">
        <v>515</v>
      </c>
      <c r="E14763" s="1" t="s">
        <v>537</v>
      </c>
      <c r="F14763" s="1">
        <v>245</v>
      </c>
      <c r="G14763" s="1">
        <v>245</v>
      </c>
      <c r="H14763" s="1">
        <v>421</v>
      </c>
      <c r="I14763" s="1" t="s">
        <v>415</v>
      </c>
      <c r="J14763" s="1" t="s">
        <v>325</v>
      </c>
      <c r="K14763" s="1">
        <v>9999</v>
      </c>
      <c r="L14763" s="1">
        <v>9999</v>
      </c>
      <c r="M14763" s="1" t="s">
        <v>445</v>
      </c>
      <c r="Q14763" s="2" t="s">
        <v>37</v>
      </c>
      <c r="R14763" s="1" t="s">
        <v>531</v>
      </c>
      <c r="S14763" s="1" t="str">
        <f t="shared" si="468"/>
        <v>LPC421|S|CMED|9999|9999|DUPE</v>
      </c>
      <c r="T14763" s="2" t="str">
        <f t="shared" si="469"/>
        <v>OK</v>
      </c>
    </row>
    <row r="14764" spans="1:20" x14ac:dyDescent="0.25">
      <c r="A14764" s="1">
        <v>601019999</v>
      </c>
      <c r="B14764" s="1" t="str">
        <f>VLOOKUP(A14764,[1]Maestra!A$1:C$746,2,0)</f>
        <v>ACFINII87</v>
      </c>
      <c r="C14764" s="1" t="str">
        <f>VLOOKUP(A14764,[1]Maestra!A$1:C$746,3,0)</f>
        <v>Financiamiento de Importaciones</v>
      </c>
      <c r="D14764" s="1" t="s">
        <v>515</v>
      </c>
      <c r="E14764" s="1" t="s">
        <v>537</v>
      </c>
      <c r="F14764" s="1">
        <v>245</v>
      </c>
      <c r="G14764" s="1">
        <v>245</v>
      </c>
      <c r="H14764" s="1">
        <v>421</v>
      </c>
      <c r="I14764" s="1" t="s">
        <v>415</v>
      </c>
      <c r="J14764" s="1" t="s">
        <v>325</v>
      </c>
      <c r="K14764" s="1">
        <v>9999</v>
      </c>
      <c r="L14764" s="1">
        <v>9999</v>
      </c>
      <c r="M14764" s="1" t="s">
        <v>447</v>
      </c>
      <c r="Q14764" s="2" t="s">
        <v>37</v>
      </c>
      <c r="R14764" s="1" t="s">
        <v>531</v>
      </c>
      <c r="S14764" s="1" t="str">
        <f t="shared" si="468"/>
        <v>LPC421|S|CMED|9999|9999|NORM</v>
      </c>
      <c r="T14764" s="2" t="str">
        <f t="shared" si="469"/>
        <v>OK</v>
      </c>
    </row>
    <row r="14765" spans="1:20" x14ac:dyDescent="0.25">
      <c r="A14765" s="1">
        <v>601019999</v>
      </c>
      <c r="B14765" s="1" t="str">
        <f>VLOOKUP(A14765,[1]Maestra!A$1:C$746,2,0)</f>
        <v>ACFINII87</v>
      </c>
      <c r="C14765" s="1" t="str">
        <f>VLOOKUP(A14765,[1]Maestra!A$1:C$746,3,0)</f>
        <v>Financiamiento de Importaciones</v>
      </c>
      <c r="D14765" s="1" t="s">
        <v>515</v>
      </c>
      <c r="E14765" s="1" t="s">
        <v>537</v>
      </c>
      <c r="F14765" s="1">
        <v>245</v>
      </c>
      <c r="G14765" s="1">
        <v>245</v>
      </c>
      <c r="H14765" s="1">
        <v>421</v>
      </c>
      <c r="I14765" s="1" t="s">
        <v>415</v>
      </c>
      <c r="J14765" s="1" t="s">
        <v>330</v>
      </c>
      <c r="K14765" s="1">
        <v>9999</v>
      </c>
      <c r="L14765" s="1">
        <v>9999</v>
      </c>
      <c r="M14765" s="1" t="s">
        <v>445</v>
      </c>
      <c r="Q14765" s="2" t="s">
        <v>37</v>
      </c>
      <c r="R14765" s="1" t="s">
        <v>531</v>
      </c>
      <c r="S14765" s="1" t="str">
        <f t="shared" si="468"/>
        <v>LPC421|S|CMIE|9999|9999|DUPE</v>
      </c>
      <c r="T14765" s="2" t="str">
        <f t="shared" si="469"/>
        <v>OK</v>
      </c>
    </row>
    <row r="14766" spans="1:20" x14ac:dyDescent="0.25">
      <c r="A14766" s="1">
        <v>601019999</v>
      </c>
      <c r="B14766" s="1" t="str">
        <f>VLOOKUP(A14766,[1]Maestra!A$1:C$746,2,0)</f>
        <v>ACFINII87</v>
      </c>
      <c r="C14766" s="1" t="str">
        <f>VLOOKUP(A14766,[1]Maestra!A$1:C$746,3,0)</f>
        <v>Financiamiento de Importaciones</v>
      </c>
      <c r="D14766" s="1" t="s">
        <v>515</v>
      </c>
      <c r="E14766" s="1" t="s">
        <v>537</v>
      </c>
      <c r="F14766" s="1">
        <v>245</v>
      </c>
      <c r="G14766" s="1">
        <v>245</v>
      </c>
      <c r="H14766" s="1">
        <v>421</v>
      </c>
      <c r="I14766" s="1" t="s">
        <v>415</v>
      </c>
      <c r="J14766" s="1" t="s">
        <v>330</v>
      </c>
      <c r="K14766" s="1">
        <v>9999</v>
      </c>
      <c r="L14766" s="1">
        <v>9999</v>
      </c>
      <c r="M14766" s="1" t="s">
        <v>447</v>
      </c>
      <c r="Q14766" s="2" t="s">
        <v>37</v>
      </c>
      <c r="R14766" s="1" t="s">
        <v>531</v>
      </c>
      <c r="S14766" s="1" t="str">
        <f t="shared" si="468"/>
        <v>LPC421|S|CMIE|9999|9999|NORM</v>
      </c>
      <c r="T14766" s="2" t="str">
        <f t="shared" si="469"/>
        <v>OK</v>
      </c>
    </row>
    <row r="14767" spans="1:20" x14ac:dyDescent="0.25">
      <c r="A14767" s="1">
        <v>601019999</v>
      </c>
      <c r="B14767" s="1" t="str">
        <f>VLOOKUP(A14767,[1]Maestra!A$1:C$746,2,0)</f>
        <v>ACFINII87</v>
      </c>
      <c r="C14767" s="1" t="str">
        <f>VLOOKUP(A14767,[1]Maestra!A$1:C$746,3,0)</f>
        <v>Financiamiento de Importaciones</v>
      </c>
      <c r="D14767" s="1" t="s">
        <v>515</v>
      </c>
      <c r="E14767" s="1" t="s">
        <v>537</v>
      </c>
      <c r="F14767" s="1">
        <v>245</v>
      </c>
      <c r="G14767" s="1">
        <v>245</v>
      </c>
      <c r="H14767" s="1">
        <v>421</v>
      </c>
      <c r="I14767" s="1" t="s">
        <v>415</v>
      </c>
      <c r="J14767" s="1" t="s">
        <v>331</v>
      </c>
      <c r="K14767" s="1">
        <v>9999</v>
      </c>
      <c r="L14767" s="1">
        <v>9999</v>
      </c>
      <c r="M14767" s="1" t="s">
        <v>445</v>
      </c>
      <c r="Q14767" s="2" t="s">
        <v>37</v>
      </c>
      <c r="R14767" s="1" t="s">
        <v>531</v>
      </c>
      <c r="S14767" s="1" t="str">
        <f t="shared" si="468"/>
        <v>LPC421|S|CPEM|9999|9999|DUPE</v>
      </c>
      <c r="T14767" s="2" t="str">
        <f t="shared" si="469"/>
        <v>OK</v>
      </c>
    </row>
    <row r="14768" spans="1:20" x14ac:dyDescent="0.25">
      <c r="A14768" s="1">
        <v>601019999</v>
      </c>
      <c r="B14768" s="1" t="str">
        <f>VLOOKUP(A14768,[1]Maestra!A$1:C$746,2,0)</f>
        <v>ACFINII87</v>
      </c>
      <c r="C14768" s="1" t="str">
        <f>VLOOKUP(A14768,[1]Maestra!A$1:C$746,3,0)</f>
        <v>Financiamiento de Importaciones</v>
      </c>
      <c r="D14768" s="1" t="s">
        <v>515</v>
      </c>
      <c r="E14768" s="1" t="s">
        <v>537</v>
      </c>
      <c r="F14768" s="1">
        <v>245</v>
      </c>
      <c r="G14768" s="1">
        <v>245</v>
      </c>
      <c r="H14768" s="1">
        <v>421</v>
      </c>
      <c r="I14768" s="1" t="s">
        <v>415</v>
      </c>
      <c r="J14768" s="1" t="s">
        <v>331</v>
      </c>
      <c r="K14768" s="1">
        <v>9999</v>
      </c>
      <c r="L14768" s="1">
        <v>9999</v>
      </c>
      <c r="M14768" s="1" t="s">
        <v>447</v>
      </c>
      <c r="Q14768" s="2" t="s">
        <v>37</v>
      </c>
      <c r="R14768" s="1" t="s">
        <v>531</v>
      </c>
      <c r="S14768" s="1" t="str">
        <f t="shared" si="468"/>
        <v>LPC421|S|CPEM|9999|9999|NORM</v>
      </c>
      <c r="T14768" s="2" t="str">
        <f t="shared" si="469"/>
        <v>OK</v>
      </c>
    </row>
    <row r="14769" spans="1:20" x14ac:dyDescent="0.25">
      <c r="A14769" s="1">
        <v>601019999</v>
      </c>
      <c r="B14769" s="1" t="str">
        <f>VLOOKUP(A14769,[1]Maestra!A$1:C$746,2,0)</f>
        <v>ACFINII87</v>
      </c>
      <c r="C14769" s="1" t="str">
        <f>VLOOKUP(A14769,[1]Maestra!A$1:C$746,3,0)</f>
        <v>Financiamiento de Importaciones</v>
      </c>
      <c r="D14769" s="1" t="s">
        <v>515</v>
      </c>
      <c r="E14769" s="1" t="s">
        <v>537</v>
      </c>
      <c r="F14769" s="1">
        <v>245</v>
      </c>
      <c r="G14769" s="1">
        <v>245</v>
      </c>
      <c r="H14769" s="1">
        <v>421</v>
      </c>
      <c r="I14769" s="1" t="s">
        <v>448</v>
      </c>
      <c r="J14769" s="1" t="s">
        <v>327</v>
      </c>
      <c r="K14769" s="1">
        <v>9999</v>
      </c>
      <c r="L14769" s="1">
        <v>9999</v>
      </c>
      <c r="M14769" s="1" t="s">
        <v>445</v>
      </c>
      <c r="Q14769" s="2" t="s">
        <v>37</v>
      </c>
      <c r="R14769" s="1" t="s">
        <v>531</v>
      </c>
      <c r="S14769" s="1" t="str">
        <f t="shared" si="468"/>
        <v>LPC421|V|CCOR|9999|9999|DUPE</v>
      </c>
      <c r="T14769" s="2" t="str">
        <f t="shared" si="469"/>
        <v>OK</v>
      </c>
    </row>
    <row r="14770" spans="1:20" x14ac:dyDescent="0.25">
      <c r="A14770" s="1">
        <v>601019999</v>
      </c>
      <c r="B14770" s="1" t="str">
        <f>VLOOKUP(A14770,[1]Maestra!A$1:C$746,2,0)</f>
        <v>ACFINII87</v>
      </c>
      <c r="C14770" s="1" t="str">
        <f>VLOOKUP(A14770,[1]Maestra!A$1:C$746,3,0)</f>
        <v>Financiamiento de Importaciones</v>
      </c>
      <c r="D14770" s="1" t="s">
        <v>515</v>
      </c>
      <c r="E14770" s="1" t="s">
        <v>537</v>
      </c>
      <c r="F14770" s="1">
        <v>245</v>
      </c>
      <c r="G14770" s="1">
        <v>245</v>
      </c>
      <c r="H14770" s="1">
        <v>421</v>
      </c>
      <c r="I14770" s="1" t="s">
        <v>448</v>
      </c>
      <c r="J14770" s="1" t="s">
        <v>327</v>
      </c>
      <c r="K14770" s="1">
        <v>9999</v>
      </c>
      <c r="L14770" s="1">
        <v>9999</v>
      </c>
      <c r="M14770" s="1" t="s">
        <v>447</v>
      </c>
      <c r="Q14770" s="2" t="s">
        <v>37</v>
      </c>
      <c r="R14770" s="1" t="s">
        <v>531</v>
      </c>
      <c r="S14770" s="1" t="str">
        <f t="shared" si="468"/>
        <v>LPC421|V|CCOR|9999|9999|NORM</v>
      </c>
      <c r="T14770" s="2" t="str">
        <f t="shared" si="469"/>
        <v>OK</v>
      </c>
    </row>
    <row r="14771" spans="1:20" x14ac:dyDescent="0.25">
      <c r="A14771" s="1">
        <v>601019999</v>
      </c>
      <c r="B14771" s="1" t="str">
        <f>VLOOKUP(A14771,[1]Maestra!A$1:C$746,2,0)</f>
        <v>ACFINII87</v>
      </c>
      <c r="C14771" s="1" t="str">
        <f>VLOOKUP(A14771,[1]Maestra!A$1:C$746,3,0)</f>
        <v>Financiamiento de Importaciones</v>
      </c>
      <c r="D14771" s="1" t="s">
        <v>515</v>
      </c>
      <c r="E14771" s="1" t="s">
        <v>537</v>
      </c>
      <c r="F14771" s="1">
        <v>245</v>
      </c>
      <c r="G14771" s="1">
        <v>245</v>
      </c>
      <c r="H14771" s="1">
        <v>421</v>
      </c>
      <c r="I14771" s="1" t="s">
        <v>448</v>
      </c>
      <c r="J14771" s="1" t="s">
        <v>323</v>
      </c>
      <c r="K14771" s="1">
        <v>9999</v>
      </c>
      <c r="L14771" s="1">
        <v>9999</v>
      </c>
      <c r="M14771" s="1" t="s">
        <v>445</v>
      </c>
      <c r="Q14771" s="2" t="s">
        <v>37</v>
      </c>
      <c r="R14771" s="1" t="s">
        <v>531</v>
      </c>
      <c r="S14771" s="1" t="str">
        <f t="shared" si="468"/>
        <v>LPC421|V|CESP|9999|9999|DUPE</v>
      </c>
      <c r="T14771" s="2" t="str">
        <f t="shared" si="469"/>
        <v>OK</v>
      </c>
    </row>
    <row r="14772" spans="1:20" x14ac:dyDescent="0.25">
      <c r="A14772" s="1">
        <v>601019999</v>
      </c>
      <c r="B14772" s="1" t="str">
        <f>VLOOKUP(A14772,[1]Maestra!A$1:C$746,2,0)</f>
        <v>ACFINII87</v>
      </c>
      <c r="C14772" s="1" t="str">
        <f>VLOOKUP(A14772,[1]Maestra!A$1:C$746,3,0)</f>
        <v>Financiamiento de Importaciones</v>
      </c>
      <c r="D14772" s="1" t="s">
        <v>515</v>
      </c>
      <c r="E14772" s="1" t="s">
        <v>537</v>
      </c>
      <c r="F14772" s="1">
        <v>245</v>
      </c>
      <c r="G14772" s="1">
        <v>245</v>
      </c>
      <c r="H14772" s="1">
        <v>421</v>
      </c>
      <c r="I14772" s="1" t="s">
        <v>448</v>
      </c>
      <c r="J14772" s="1" t="s">
        <v>323</v>
      </c>
      <c r="K14772" s="1">
        <v>9999</v>
      </c>
      <c r="L14772" s="1">
        <v>9999</v>
      </c>
      <c r="M14772" s="1" t="s">
        <v>447</v>
      </c>
      <c r="Q14772" s="2" t="s">
        <v>37</v>
      </c>
      <c r="R14772" s="1" t="s">
        <v>531</v>
      </c>
      <c r="S14772" s="1" t="str">
        <f t="shared" si="468"/>
        <v>LPC421|V|CESP|9999|9999|NORM</v>
      </c>
      <c r="T14772" s="2" t="str">
        <f t="shared" si="469"/>
        <v>OK</v>
      </c>
    </row>
    <row r="14773" spans="1:20" x14ac:dyDescent="0.25">
      <c r="A14773" s="1">
        <v>601019999</v>
      </c>
      <c r="B14773" s="1" t="str">
        <f>VLOOKUP(A14773,[1]Maestra!A$1:C$746,2,0)</f>
        <v>ACFINII87</v>
      </c>
      <c r="C14773" s="1" t="str">
        <f>VLOOKUP(A14773,[1]Maestra!A$1:C$746,3,0)</f>
        <v>Financiamiento de Importaciones</v>
      </c>
      <c r="D14773" s="1" t="s">
        <v>515</v>
      </c>
      <c r="E14773" s="1" t="s">
        <v>537</v>
      </c>
      <c r="F14773" s="1">
        <v>245</v>
      </c>
      <c r="G14773" s="1">
        <v>245</v>
      </c>
      <c r="H14773" s="1">
        <v>421</v>
      </c>
      <c r="I14773" s="1" t="s">
        <v>448</v>
      </c>
      <c r="J14773" s="1" t="s">
        <v>328</v>
      </c>
      <c r="K14773" s="1">
        <v>9999</v>
      </c>
      <c r="L14773" s="1">
        <v>9999</v>
      </c>
      <c r="M14773" s="1" t="s">
        <v>445</v>
      </c>
      <c r="Q14773" s="2" t="s">
        <v>37</v>
      </c>
      <c r="R14773" s="1" t="s">
        <v>531</v>
      </c>
      <c r="S14773" s="1" t="str">
        <f t="shared" si="468"/>
        <v>LPC421|V|CGEM|9999|9999|DUPE</v>
      </c>
      <c r="T14773" s="2" t="str">
        <f t="shared" si="469"/>
        <v>OK</v>
      </c>
    </row>
    <row r="14774" spans="1:20" x14ac:dyDescent="0.25">
      <c r="A14774" s="1">
        <v>601019999</v>
      </c>
      <c r="B14774" s="1" t="str">
        <f>VLOOKUP(A14774,[1]Maestra!A$1:C$746,2,0)</f>
        <v>ACFINII87</v>
      </c>
      <c r="C14774" s="1" t="str">
        <f>VLOOKUP(A14774,[1]Maestra!A$1:C$746,3,0)</f>
        <v>Financiamiento de Importaciones</v>
      </c>
      <c r="D14774" s="1" t="s">
        <v>515</v>
      </c>
      <c r="E14774" s="1" t="s">
        <v>537</v>
      </c>
      <c r="F14774" s="1">
        <v>245</v>
      </c>
      <c r="G14774" s="1">
        <v>245</v>
      </c>
      <c r="H14774" s="1">
        <v>421</v>
      </c>
      <c r="I14774" s="1" t="s">
        <v>448</v>
      </c>
      <c r="J14774" s="1" t="s">
        <v>328</v>
      </c>
      <c r="K14774" s="1">
        <v>9999</v>
      </c>
      <c r="L14774" s="1">
        <v>9999</v>
      </c>
      <c r="M14774" s="1" t="s">
        <v>447</v>
      </c>
      <c r="Q14774" s="2" t="s">
        <v>37</v>
      </c>
      <c r="R14774" s="1" t="s">
        <v>531</v>
      </c>
      <c r="S14774" s="1" t="str">
        <f t="shared" si="468"/>
        <v>LPC421|V|CGEM|9999|9999|NORM</v>
      </c>
      <c r="T14774" s="2" t="str">
        <f t="shared" si="469"/>
        <v>OK</v>
      </c>
    </row>
    <row r="14775" spans="1:20" x14ac:dyDescent="0.25">
      <c r="A14775" s="1">
        <v>601019999</v>
      </c>
      <c r="B14775" s="1" t="str">
        <f>VLOOKUP(A14775,[1]Maestra!A$1:C$746,2,0)</f>
        <v>ACFINII87</v>
      </c>
      <c r="C14775" s="1" t="str">
        <f>VLOOKUP(A14775,[1]Maestra!A$1:C$746,3,0)</f>
        <v>Financiamiento de Importaciones</v>
      </c>
      <c r="D14775" s="1" t="s">
        <v>515</v>
      </c>
      <c r="E14775" s="1" t="s">
        <v>537</v>
      </c>
      <c r="F14775" s="1">
        <v>245</v>
      </c>
      <c r="G14775" s="1">
        <v>245</v>
      </c>
      <c r="H14775" s="1">
        <v>421</v>
      </c>
      <c r="I14775" s="1" t="s">
        <v>448</v>
      </c>
      <c r="J14775" s="1" t="s">
        <v>325</v>
      </c>
      <c r="K14775" s="1">
        <v>9999</v>
      </c>
      <c r="L14775" s="1">
        <v>9999</v>
      </c>
      <c r="M14775" s="1" t="s">
        <v>445</v>
      </c>
      <c r="Q14775" s="2" t="s">
        <v>37</v>
      </c>
      <c r="R14775" s="1" t="s">
        <v>531</v>
      </c>
      <c r="S14775" s="1" t="str">
        <f t="shared" si="468"/>
        <v>LPC421|V|CMED|9999|9999|DUPE</v>
      </c>
      <c r="T14775" s="2" t="str">
        <f t="shared" si="469"/>
        <v>OK</v>
      </c>
    </row>
    <row r="14776" spans="1:20" x14ac:dyDescent="0.25">
      <c r="A14776" s="1">
        <v>601019999</v>
      </c>
      <c r="B14776" s="1" t="str">
        <f>VLOOKUP(A14776,[1]Maestra!A$1:C$746,2,0)</f>
        <v>ACFINII87</v>
      </c>
      <c r="C14776" s="1" t="str">
        <f>VLOOKUP(A14776,[1]Maestra!A$1:C$746,3,0)</f>
        <v>Financiamiento de Importaciones</v>
      </c>
      <c r="D14776" s="1" t="s">
        <v>515</v>
      </c>
      <c r="E14776" s="1" t="s">
        <v>537</v>
      </c>
      <c r="F14776" s="1">
        <v>245</v>
      </c>
      <c r="G14776" s="1">
        <v>245</v>
      </c>
      <c r="H14776" s="1">
        <v>421</v>
      </c>
      <c r="I14776" s="1" t="s">
        <v>448</v>
      </c>
      <c r="J14776" s="1" t="s">
        <v>325</v>
      </c>
      <c r="K14776" s="1">
        <v>9999</v>
      </c>
      <c r="L14776" s="1">
        <v>9999</v>
      </c>
      <c r="M14776" s="1" t="s">
        <v>447</v>
      </c>
      <c r="Q14776" s="2" t="s">
        <v>37</v>
      </c>
      <c r="R14776" s="1" t="s">
        <v>531</v>
      </c>
      <c r="S14776" s="1" t="str">
        <f t="shared" si="468"/>
        <v>LPC421|V|CMED|9999|9999|NORM</v>
      </c>
      <c r="T14776" s="2" t="str">
        <f t="shared" si="469"/>
        <v>OK</v>
      </c>
    </row>
    <row r="14777" spans="1:20" x14ac:dyDescent="0.25">
      <c r="A14777" s="1">
        <v>601019999</v>
      </c>
      <c r="B14777" s="1" t="str">
        <f>VLOOKUP(A14777,[1]Maestra!A$1:C$746,2,0)</f>
        <v>ACFINII87</v>
      </c>
      <c r="C14777" s="1" t="str">
        <f>VLOOKUP(A14777,[1]Maestra!A$1:C$746,3,0)</f>
        <v>Financiamiento de Importaciones</v>
      </c>
      <c r="D14777" s="1" t="s">
        <v>515</v>
      </c>
      <c r="E14777" s="1" t="s">
        <v>537</v>
      </c>
      <c r="F14777" s="1">
        <v>245</v>
      </c>
      <c r="G14777" s="1">
        <v>245</v>
      </c>
      <c r="H14777" s="1">
        <v>421</v>
      </c>
      <c r="I14777" s="1" t="s">
        <v>448</v>
      </c>
      <c r="J14777" s="1" t="s">
        <v>330</v>
      </c>
      <c r="K14777" s="1">
        <v>9999</v>
      </c>
      <c r="L14777" s="1">
        <v>9999</v>
      </c>
      <c r="M14777" s="1" t="s">
        <v>445</v>
      </c>
      <c r="Q14777" s="2" t="s">
        <v>37</v>
      </c>
      <c r="R14777" s="1" t="s">
        <v>531</v>
      </c>
      <c r="S14777" s="1" t="str">
        <f t="shared" si="468"/>
        <v>LPC421|V|CMIE|9999|9999|DUPE</v>
      </c>
      <c r="T14777" s="2" t="str">
        <f t="shared" si="469"/>
        <v>OK</v>
      </c>
    </row>
    <row r="14778" spans="1:20" x14ac:dyDescent="0.25">
      <c r="A14778" s="1">
        <v>601019999</v>
      </c>
      <c r="B14778" s="1" t="str">
        <f>VLOOKUP(A14778,[1]Maestra!A$1:C$746,2,0)</f>
        <v>ACFINII87</v>
      </c>
      <c r="C14778" s="1" t="str">
        <f>VLOOKUP(A14778,[1]Maestra!A$1:C$746,3,0)</f>
        <v>Financiamiento de Importaciones</v>
      </c>
      <c r="D14778" s="1" t="s">
        <v>515</v>
      </c>
      <c r="E14778" s="1" t="s">
        <v>537</v>
      </c>
      <c r="F14778" s="1">
        <v>245</v>
      </c>
      <c r="G14778" s="1">
        <v>245</v>
      </c>
      <c r="H14778" s="1">
        <v>421</v>
      </c>
      <c r="I14778" s="1" t="s">
        <v>448</v>
      </c>
      <c r="J14778" s="1" t="s">
        <v>330</v>
      </c>
      <c r="K14778" s="1">
        <v>9999</v>
      </c>
      <c r="L14778" s="1">
        <v>9999</v>
      </c>
      <c r="M14778" s="1" t="s">
        <v>447</v>
      </c>
      <c r="Q14778" s="2" t="s">
        <v>37</v>
      </c>
      <c r="R14778" s="1" t="s">
        <v>531</v>
      </c>
      <c r="S14778" s="1" t="str">
        <f t="shared" si="468"/>
        <v>LPC421|V|CMIE|9999|9999|NORM</v>
      </c>
      <c r="T14778" s="2" t="str">
        <f t="shared" si="469"/>
        <v>OK</v>
      </c>
    </row>
    <row r="14779" spans="1:20" x14ac:dyDescent="0.25">
      <c r="A14779" s="1">
        <v>601019999</v>
      </c>
      <c r="B14779" s="1" t="str">
        <f>VLOOKUP(A14779,[1]Maestra!A$1:C$746,2,0)</f>
        <v>ACFINII87</v>
      </c>
      <c r="C14779" s="1" t="str">
        <f>VLOOKUP(A14779,[1]Maestra!A$1:C$746,3,0)</f>
        <v>Financiamiento de Importaciones</v>
      </c>
      <c r="D14779" s="1" t="s">
        <v>515</v>
      </c>
      <c r="E14779" s="1" t="s">
        <v>537</v>
      </c>
      <c r="F14779" s="1">
        <v>245</v>
      </c>
      <c r="G14779" s="1">
        <v>245</v>
      </c>
      <c r="H14779" s="1">
        <v>421</v>
      </c>
      <c r="I14779" s="1" t="s">
        <v>448</v>
      </c>
      <c r="J14779" s="1" t="s">
        <v>331</v>
      </c>
      <c r="K14779" s="1">
        <v>9999</v>
      </c>
      <c r="L14779" s="1">
        <v>9999</v>
      </c>
      <c r="M14779" s="1" t="s">
        <v>445</v>
      </c>
      <c r="Q14779" s="2" t="s">
        <v>37</v>
      </c>
      <c r="R14779" s="1" t="s">
        <v>531</v>
      </c>
      <c r="S14779" s="1" t="str">
        <f t="shared" si="468"/>
        <v>LPC421|V|CPEM|9999|9999|DUPE</v>
      </c>
      <c r="T14779" s="2" t="str">
        <f t="shared" si="469"/>
        <v>OK</v>
      </c>
    </row>
    <row r="14780" spans="1:20" x14ac:dyDescent="0.25">
      <c r="A14780" s="1">
        <v>601019999</v>
      </c>
      <c r="B14780" s="1" t="str">
        <f>VLOOKUP(A14780,[1]Maestra!A$1:C$746,2,0)</f>
        <v>ACFINII87</v>
      </c>
      <c r="C14780" s="1" t="str">
        <f>VLOOKUP(A14780,[1]Maestra!A$1:C$746,3,0)</f>
        <v>Financiamiento de Importaciones</v>
      </c>
      <c r="D14780" s="1" t="s">
        <v>515</v>
      </c>
      <c r="E14780" s="1" t="s">
        <v>537</v>
      </c>
      <c r="F14780" s="1">
        <v>245</v>
      </c>
      <c r="G14780" s="1">
        <v>245</v>
      </c>
      <c r="H14780" s="1">
        <v>421</v>
      </c>
      <c r="I14780" s="1" t="s">
        <v>448</v>
      </c>
      <c r="J14780" s="1" t="s">
        <v>331</v>
      </c>
      <c r="K14780" s="1">
        <v>9999</v>
      </c>
      <c r="L14780" s="1">
        <v>9999</v>
      </c>
      <c r="M14780" s="1" t="s">
        <v>447</v>
      </c>
      <c r="Q14780" s="2" t="s">
        <v>37</v>
      </c>
      <c r="R14780" s="1" t="s">
        <v>531</v>
      </c>
      <c r="S14780" s="1" t="str">
        <f t="shared" si="468"/>
        <v>LPC421|V|CPEM|9999|9999|NORM</v>
      </c>
      <c r="T14780" s="2" t="str">
        <f t="shared" si="469"/>
        <v>OK</v>
      </c>
    </row>
    <row r="14781" spans="1:20" x14ac:dyDescent="0.25">
      <c r="A14781" s="1">
        <v>103010199</v>
      </c>
      <c r="B14781" s="1" t="str">
        <f>VLOOKUP(A14781,[1]Maestra!A$1:C$746,2,0)</f>
        <v>ACPRPCPL8</v>
      </c>
      <c r="C14781" s="1" t="str">
        <f>VLOOKUP(A14781,[1]Maestra!A$1:C$746,3,0)</f>
        <v>PTV Recursos Propios Corto Plazo</v>
      </c>
      <c r="D14781" s="1" t="s">
        <v>515</v>
      </c>
      <c r="E14781" s="1" t="s">
        <v>537</v>
      </c>
      <c r="F14781" s="1">
        <v>245</v>
      </c>
      <c r="G14781" s="1">
        <v>245</v>
      </c>
      <c r="H14781" s="1">
        <v>431</v>
      </c>
      <c r="I14781" s="1" t="s">
        <v>415</v>
      </c>
      <c r="J14781" s="1" t="s">
        <v>326</v>
      </c>
      <c r="K14781" s="1">
        <v>9999</v>
      </c>
      <c r="L14781" s="1">
        <v>1</v>
      </c>
      <c r="M14781" s="1" t="s">
        <v>447</v>
      </c>
      <c r="Q14781" s="2" t="s">
        <v>37</v>
      </c>
      <c r="R14781" s="1" t="s">
        <v>531</v>
      </c>
      <c r="S14781" s="1" t="str">
        <f t="shared" si="468"/>
        <v>LPC431|S|CBMD|9999|1|NORM</v>
      </c>
      <c r="T14781" s="2" t="str">
        <f t="shared" si="469"/>
        <v>OK</v>
      </c>
    </row>
    <row r="14782" spans="1:20" x14ac:dyDescent="0.25">
      <c r="A14782" s="1">
        <v>103010199</v>
      </c>
      <c r="B14782" s="1" t="str">
        <f>VLOOKUP(A14782,[1]Maestra!A$1:C$746,2,0)</f>
        <v>ACPRPCPL8</v>
      </c>
      <c r="C14782" s="1" t="str">
        <f>VLOOKUP(A14782,[1]Maestra!A$1:C$746,3,0)</f>
        <v>PTV Recursos Propios Corto Plazo</v>
      </c>
      <c r="D14782" s="1" t="s">
        <v>515</v>
      </c>
      <c r="E14782" s="1" t="s">
        <v>537</v>
      </c>
      <c r="F14782" s="1">
        <v>245</v>
      </c>
      <c r="G14782" s="1">
        <v>245</v>
      </c>
      <c r="H14782" s="1">
        <v>431</v>
      </c>
      <c r="I14782" s="1" t="s">
        <v>415</v>
      </c>
      <c r="J14782" s="1" t="s">
        <v>326</v>
      </c>
      <c r="K14782" s="1">
        <v>9999</v>
      </c>
      <c r="L14782" s="1">
        <v>2</v>
      </c>
      <c r="M14782" s="1" t="s">
        <v>447</v>
      </c>
      <c r="Q14782" s="2" t="s">
        <v>37</v>
      </c>
      <c r="R14782" s="1" t="s">
        <v>531</v>
      </c>
      <c r="S14782" s="1" t="str">
        <f t="shared" si="468"/>
        <v>LPC431|S|CBMD|9999|2|NORM</v>
      </c>
      <c r="T14782" s="2" t="str">
        <f t="shared" si="469"/>
        <v>OK</v>
      </c>
    </row>
    <row r="14783" spans="1:20" x14ac:dyDescent="0.25">
      <c r="A14783" s="1">
        <v>103010199</v>
      </c>
      <c r="B14783" s="1" t="str">
        <f>VLOOKUP(A14783,[1]Maestra!A$1:C$746,2,0)</f>
        <v>ACPRPCPL8</v>
      </c>
      <c r="C14783" s="1" t="str">
        <f>VLOOKUP(A14783,[1]Maestra!A$1:C$746,3,0)</f>
        <v>PTV Recursos Propios Corto Plazo</v>
      </c>
      <c r="D14783" s="1" t="s">
        <v>515</v>
      </c>
      <c r="E14783" s="1" t="s">
        <v>537</v>
      </c>
      <c r="F14783" s="1">
        <v>245</v>
      </c>
      <c r="G14783" s="1">
        <v>245</v>
      </c>
      <c r="H14783" s="1">
        <v>431</v>
      </c>
      <c r="I14783" s="1" t="s">
        <v>415</v>
      </c>
      <c r="J14783" s="1" t="s">
        <v>327</v>
      </c>
      <c r="K14783" s="1">
        <v>9999</v>
      </c>
      <c r="L14783" s="1">
        <v>1</v>
      </c>
      <c r="M14783" s="1" t="s">
        <v>445</v>
      </c>
      <c r="Q14783" s="2" t="s">
        <v>37</v>
      </c>
      <c r="R14783" s="1" t="s">
        <v>531</v>
      </c>
      <c r="S14783" s="1" t="str">
        <f t="shared" si="468"/>
        <v>LPC431|S|CCOR|9999|1|DUPE</v>
      </c>
      <c r="T14783" s="2" t="str">
        <f t="shared" si="469"/>
        <v>OK</v>
      </c>
    </row>
    <row r="14784" spans="1:20" x14ac:dyDescent="0.25">
      <c r="A14784" s="1">
        <v>103010199</v>
      </c>
      <c r="B14784" s="1" t="str">
        <f>VLOOKUP(A14784,[1]Maestra!A$1:C$746,2,0)</f>
        <v>ACPRPCPL8</v>
      </c>
      <c r="C14784" s="1" t="str">
        <f>VLOOKUP(A14784,[1]Maestra!A$1:C$746,3,0)</f>
        <v>PTV Recursos Propios Corto Plazo</v>
      </c>
      <c r="D14784" s="1" t="s">
        <v>515</v>
      </c>
      <c r="E14784" s="1" t="s">
        <v>537</v>
      </c>
      <c r="F14784" s="1">
        <v>245</v>
      </c>
      <c r="G14784" s="1">
        <v>245</v>
      </c>
      <c r="H14784" s="1">
        <v>431</v>
      </c>
      <c r="I14784" s="1" t="s">
        <v>415</v>
      </c>
      <c r="J14784" s="1" t="s">
        <v>327</v>
      </c>
      <c r="K14784" s="1">
        <v>9999</v>
      </c>
      <c r="L14784" s="1">
        <v>1</v>
      </c>
      <c r="M14784" s="1" t="s">
        <v>447</v>
      </c>
      <c r="Q14784" s="2" t="s">
        <v>37</v>
      </c>
      <c r="R14784" s="1" t="s">
        <v>531</v>
      </c>
      <c r="S14784" s="1" t="str">
        <f t="shared" si="468"/>
        <v>LPC431|S|CCOR|9999|1|NORM</v>
      </c>
      <c r="T14784" s="2" t="str">
        <f t="shared" si="469"/>
        <v>OK</v>
      </c>
    </row>
    <row r="14785" spans="1:20" x14ac:dyDescent="0.25">
      <c r="A14785" s="1">
        <v>103010199</v>
      </c>
      <c r="B14785" s="1" t="str">
        <f>VLOOKUP(A14785,[1]Maestra!A$1:C$746,2,0)</f>
        <v>ACPRPCPL8</v>
      </c>
      <c r="C14785" s="1" t="str">
        <f>VLOOKUP(A14785,[1]Maestra!A$1:C$746,3,0)</f>
        <v>PTV Recursos Propios Corto Plazo</v>
      </c>
      <c r="D14785" s="1" t="s">
        <v>515</v>
      </c>
      <c r="E14785" s="1" t="s">
        <v>537</v>
      </c>
      <c r="F14785" s="1">
        <v>245</v>
      </c>
      <c r="G14785" s="1">
        <v>245</v>
      </c>
      <c r="H14785" s="1">
        <v>431</v>
      </c>
      <c r="I14785" s="1" t="s">
        <v>415</v>
      </c>
      <c r="J14785" s="1" t="s">
        <v>327</v>
      </c>
      <c r="K14785" s="1">
        <v>9999</v>
      </c>
      <c r="L14785" s="1">
        <v>2</v>
      </c>
      <c r="M14785" s="1" t="s">
        <v>445</v>
      </c>
      <c r="Q14785" s="2" t="s">
        <v>37</v>
      </c>
      <c r="R14785" s="1" t="s">
        <v>531</v>
      </c>
      <c r="S14785" s="1" t="str">
        <f t="shared" si="468"/>
        <v>LPC431|S|CCOR|9999|2|DUPE</v>
      </c>
      <c r="T14785" s="2" t="str">
        <f t="shared" si="469"/>
        <v>OK</v>
      </c>
    </row>
    <row r="14786" spans="1:20" x14ac:dyDescent="0.25">
      <c r="A14786" s="1">
        <v>103010199</v>
      </c>
      <c r="B14786" s="1" t="str">
        <f>VLOOKUP(A14786,[1]Maestra!A$1:C$746,2,0)</f>
        <v>ACPRPCPL8</v>
      </c>
      <c r="C14786" s="1" t="str">
        <f>VLOOKUP(A14786,[1]Maestra!A$1:C$746,3,0)</f>
        <v>PTV Recursos Propios Corto Plazo</v>
      </c>
      <c r="D14786" s="1" t="s">
        <v>515</v>
      </c>
      <c r="E14786" s="1" t="s">
        <v>537</v>
      </c>
      <c r="F14786" s="1">
        <v>245</v>
      </c>
      <c r="G14786" s="1">
        <v>245</v>
      </c>
      <c r="H14786" s="1">
        <v>431</v>
      </c>
      <c r="I14786" s="1" t="s">
        <v>415</v>
      </c>
      <c r="J14786" s="1" t="s">
        <v>327</v>
      </c>
      <c r="K14786" s="1">
        <v>9999</v>
      </c>
      <c r="L14786" s="1">
        <v>2</v>
      </c>
      <c r="M14786" s="1" t="s">
        <v>447</v>
      </c>
      <c r="Q14786" s="2" t="s">
        <v>37</v>
      </c>
      <c r="R14786" s="1" t="s">
        <v>531</v>
      </c>
      <c r="S14786" s="1" t="str">
        <f t="shared" ref="S14786:S14849" si="470">_xlfn.CONCAT(D14786,H14786,"|",I14786,"|",J14786,"|",K14786,"|",L14786,"|",M14786)</f>
        <v>LPC431|S|CCOR|9999|2|NORM</v>
      </c>
      <c r="T14786" s="2" t="str">
        <f t="shared" si="469"/>
        <v>OK</v>
      </c>
    </row>
    <row r="14787" spans="1:20" x14ac:dyDescent="0.25">
      <c r="A14787" s="1">
        <v>103010199</v>
      </c>
      <c r="B14787" s="1" t="str">
        <f>VLOOKUP(A14787,[1]Maestra!A$1:C$746,2,0)</f>
        <v>ACPRPCPL8</v>
      </c>
      <c r="C14787" s="1" t="str">
        <f>VLOOKUP(A14787,[1]Maestra!A$1:C$746,3,0)</f>
        <v>PTV Recursos Propios Corto Plazo</v>
      </c>
      <c r="D14787" s="1" t="s">
        <v>515</v>
      </c>
      <c r="E14787" s="1" t="s">
        <v>537</v>
      </c>
      <c r="F14787" s="1">
        <v>245</v>
      </c>
      <c r="G14787" s="1">
        <v>245</v>
      </c>
      <c r="H14787" s="1">
        <v>431</v>
      </c>
      <c r="I14787" s="1" t="s">
        <v>415</v>
      </c>
      <c r="J14787" s="1" t="s">
        <v>323</v>
      </c>
      <c r="K14787" s="1">
        <v>9999</v>
      </c>
      <c r="L14787" s="1">
        <v>1</v>
      </c>
      <c r="M14787" s="1" t="s">
        <v>445</v>
      </c>
      <c r="Q14787" s="2" t="s">
        <v>37</v>
      </c>
      <c r="R14787" s="1" t="s">
        <v>531</v>
      </c>
      <c r="S14787" s="1" t="str">
        <f t="shared" si="470"/>
        <v>LPC431|S|CESP|9999|1|DUPE</v>
      </c>
      <c r="T14787" s="2" t="str">
        <f t="shared" ref="T14787:T14850" si="471">IF(COUNTIFS($D$2:$D$20413,D14787,$S$2:$S$20413,S14787,$A$2:$A$20413,"&lt;&gt;"&amp;A14787)&gt;0,"Conflicto","OK")</f>
        <v>OK</v>
      </c>
    </row>
    <row r="14788" spans="1:20" x14ac:dyDescent="0.25">
      <c r="A14788" s="1">
        <v>103010199</v>
      </c>
      <c r="B14788" s="1" t="str">
        <f>VLOOKUP(A14788,[1]Maestra!A$1:C$746,2,0)</f>
        <v>ACPRPCPL8</v>
      </c>
      <c r="C14788" s="1" t="str">
        <f>VLOOKUP(A14788,[1]Maestra!A$1:C$746,3,0)</f>
        <v>PTV Recursos Propios Corto Plazo</v>
      </c>
      <c r="D14788" s="1" t="s">
        <v>515</v>
      </c>
      <c r="E14788" s="1" t="s">
        <v>537</v>
      </c>
      <c r="F14788" s="1">
        <v>245</v>
      </c>
      <c r="G14788" s="1">
        <v>245</v>
      </c>
      <c r="H14788" s="1">
        <v>431</v>
      </c>
      <c r="I14788" s="1" t="s">
        <v>415</v>
      </c>
      <c r="J14788" s="1" t="s">
        <v>323</v>
      </c>
      <c r="K14788" s="1">
        <v>9999</v>
      </c>
      <c r="L14788" s="1">
        <v>1</v>
      </c>
      <c r="M14788" s="1" t="s">
        <v>447</v>
      </c>
      <c r="Q14788" s="2" t="s">
        <v>37</v>
      </c>
      <c r="R14788" s="1" t="s">
        <v>531</v>
      </c>
      <c r="S14788" s="1" t="str">
        <f t="shared" si="470"/>
        <v>LPC431|S|CESP|9999|1|NORM</v>
      </c>
      <c r="T14788" s="2" t="str">
        <f t="shared" si="471"/>
        <v>OK</v>
      </c>
    </row>
    <row r="14789" spans="1:20" x14ac:dyDescent="0.25">
      <c r="A14789" s="1">
        <v>103010199</v>
      </c>
      <c r="B14789" s="1" t="str">
        <f>VLOOKUP(A14789,[1]Maestra!A$1:C$746,2,0)</f>
        <v>ACPRPCPL8</v>
      </c>
      <c r="C14789" s="1" t="str">
        <f>VLOOKUP(A14789,[1]Maestra!A$1:C$746,3,0)</f>
        <v>PTV Recursos Propios Corto Plazo</v>
      </c>
      <c r="D14789" s="1" t="s">
        <v>515</v>
      </c>
      <c r="E14789" s="1" t="s">
        <v>537</v>
      </c>
      <c r="F14789" s="1">
        <v>245</v>
      </c>
      <c r="G14789" s="1">
        <v>245</v>
      </c>
      <c r="H14789" s="1">
        <v>431</v>
      </c>
      <c r="I14789" s="1" t="s">
        <v>415</v>
      </c>
      <c r="J14789" s="1" t="s">
        <v>323</v>
      </c>
      <c r="K14789" s="1">
        <v>9999</v>
      </c>
      <c r="L14789" s="1">
        <v>2</v>
      </c>
      <c r="M14789" s="1" t="s">
        <v>445</v>
      </c>
      <c r="Q14789" s="2" t="s">
        <v>37</v>
      </c>
      <c r="R14789" s="1" t="s">
        <v>531</v>
      </c>
      <c r="S14789" s="1" t="str">
        <f t="shared" si="470"/>
        <v>LPC431|S|CESP|9999|2|DUPE</v>
      </c>
      <c r="T14789" s="2" t="str">
        <f t="shared" si="471"/>
        <v>OK</v>
      </c>
    </row>
    <row r="14790" spans="1:20" x14ac:dyDescent="0.25">
      <c r="A14790" s="1">
        <v>103010199</v>
      </c>
      <c r="B14790" s="1" t="str">
        <f>VLOOKUP(A14790,[1]Maestra!A$1:C$746,2,0)</f>
        <v>ACPRPCPL8</v>
      </c>
      <c r="C14790" s="1" t="str">
        <f>VLOOKUP(A14790,[1]Maestra!A$1:C$746,3,0)</f>
        <v>PTV Recursos Propios Corto Plazo</v>
      </c>
      <c r="D14790" s="1" t="s">
        <v>515</v>
      </c>
      <c r="E14790" s="1" t="s">
        <v>537</v>
      </c>
      <c r="F14790" s="1">
        <v>245</v>
      </c>
      <c r="G14790" s="1">
        <v>245</v>
      </c>
      <c r="H14790" s="1">
        <v>431</v>
      </c>
      <c r="I14790" s="1" t="s">
        <v>415</v>
      </c>
      <c r="J14790" s="1" t="s">
        <v>323</v>
      </c>
      <c r="K14790" s="1">
        <v>9999</v>
      </c>
      <c r="L14790" s="1">
        <v>2</v>
      </c>
      <c r="M14790" s="1" t="s">
        <v>447</v>
      </c>
      <c r="Q14790" s="2" t="s">
        <v>37</v>
      </c>
      <c r="R14790" s="1" t="s">
        <v>531</v>
      </c>
      <c r="S14790" s="1" t="str">
        <f t="shared" si="470"/>
        <v>LPC431|S|CESP|9999|2|NORM</v>
      </c>
      <c r="T14790" s="2" t="str">
        <f t="shared" si="471"/>
        <v>OK</v>
      </c>
    </row>
    <row r="14791" spans="1:20" x14ac:dyDescent="0.25">
      <c r="A14791" s="1">
        <v>103010199</v>
      </c>
      <c r="B14791" s="1" t="str">
        <f>VLOOKUP(A14791,[1]Maestra!A$1:C$746,2,0)</f>
        <v>ACPRPCPL8</v>
      </c>
      <c r="C14791" s="1" t="str">
        <f>VLOOKUP(A14791,[1]Maestra!A$1:C$746,3,0)</f>
        <v>PTV Recursos Propios Corto Plazo</v>
      </c>
      <c r="D14791" s="1" t="s">
        <v>515</v>
      </c>
      <c r="E14791" s="1" t="s">
        <v>537</v>
      </c>
      <c r="F14791" s="1">
        <v>245</v>
      </c>
      <c r="G14791" s="1">
        <v>245</v>
      </c>
      <c r="H14791" s="1">
        <v>431</v>
      </c>
      <c r="I14791" s="1" t="s">
        <v>415</v>
      </c>
      <c r="J14791" s="1" t="s">
        <v>328</v>
      </c>
      <c r="K14791" s="1">
        <v>9999</v>
      </c>
      <c r="L14791" s="1">
        <v>1</v>
      </c>
      <c r="M14791" s="1" t="s">
        <v>445</v>
      </c>
      <c r="Q14791" s="2" t="s">
        <v>37</v>
      </c>
      <c r="R14791" s="1" t="s">
        <v>531</v>
      </c>
      <c r="S14791" s="1" t="str">
        <f t="shared" si="470"/>
        <v>LPC431|S|CGEM|9999|1|DUPE</v>
      </c>
      <c r="T14791" s="2" t="str">
        <f t="shared" si="471"/>
        <v>OK</v>
      </c>
    </row>
    <row r="14792" spans="1:20" x14ac:dyDescent="0.25">
      <c r="A14792" s="1">
        <v>103010199</v>
      </c>
      <c r="B14792" s="1" t="str">
        <f>VLOOKUP(A14792,[1]Maestra!A$1:C$746,2,0)</f>
        <v>ACPRPCPL8</v>
      </c>
      <c r="C14792" s="1" t="str">
        <f>VLOOKUP(A14792,[1]Maestra!A$1:C$746,3,0)</f>
        <v>PTV Recursos Propios Corto Plazo</v>
      </c>
      <c r="D14792" s="1" t="s">
        <v>515</v>
      </c>
      <c r="E14792" s="1" t="s">
        <v>537</v>
      </c>
      <c r="F14792" s="1">
        <v>245</v>
      </c>
      <c r="G14792" s="1">
        <v>245</v>
      </c>
      <c r="H14792" s="1">
        <v>431</v>
      </c>
      <c r="I14792" s="1" t="s">
        <v>415</v>
      </c>
      <c r="J14792" s="1" t="s">
        <v>328</v>
      </c>
      <c r="K14792" s="1">
        <v>9999</v>
      </c>
      <c r="L14792" s="1">
        <v>1</v>
      </c>
      <c r="M14792" s="1" t="s">
        <v>447</v>
      </c>
      <c r="Q14792" s="2" t="s">
        <v>37</v>
      </c>
      <c r="R14792" s="1" t="s">
        <v>531</v>
      </c>
      <c r="S14792" s="1" t="str">
        <f t="shared" si="470"/>
        <v>LPC431|S|CGEM|9999|1|NORM</v>
      </c>
      <c r="T14792" s="2" t="str">
        <f t="shared" si="471"/>
        <v>OK</v>
      </c>
    </row>
    <row r="14793" spans="1:20" x14ac:dyDescent="0.25">
      <c r="A14793" s="1">
        <v>103010199</v>
      </c>
      <c r="B14793" s="1" t="str">
        <f>VLOOKUP(A14793,[1]Maestra!A$1:C$746,2,0)</f>
        <v>ACPRPCPL8</v>
      </c>
      <c r="C14793" s="1" t="str">
        <f>VLOOKUP(A14793,[1]Maestra!A$1:C$746,3,0)</f>
        <v>PTV Recursos Propios Corto Plazo</v>
      </c>
      <c r="D14793" s="1" t="s">
        <v>515</v>
      </c>
      <c r="E14793" s="1" t="s">
        <v>537</v>
      </c>
      <c r="F14793" s="1">
        <v>245</v>
      </c>
      <c r="G14793" s="1">
        <v>245</v>
      </c>
      <c r="H14793" s="1">
        <v>431</v>
      </c>
      <c r="I14793" s="1" t="s">
        <v>415</v>
      </c>
      <c r="J14793" s="1" t="s">
        <v>328</v>
      </c>
      <c r="K14793" s="1">
        <v>9999</v>
      </c>
      <c r="L14793" s="1">
        <v>2</v>
      </c>
      <c r="M14793" s="1" t="s">
        <v>445</v>
      </c>
      <c r="Q14793" s="2" t="s">
        <v>37</v>
      </c>
      <c r="R14793" s="1" t="s">
        <v>531</v>
      </c>
      <c r="S14793" s="1" t="str">
        <f t="shared" si="470"/>
        <v>LPC431|S|CGEM|9999|2|DUPE</v>
      </c>
      <c r="T14793" s="2" t="str">
        <f t="shared" si="471"/>
        <v>OK</v>
      </c>
    </row>
    <row r="14794" spans="1:20" x14ac:dyDescent="0.25">
      <c r="A14794" s="1">
        <v>103010199</v>
      </c>
      <c r="B14794" s="1" t="str">
        <f>VLOOKUP(A14794,[1]Maestra!A$1:C$746,2,0)</f>
        <v>ACPRPCPL8</v>
      </c>
      <c r="C14794" s="1" t="str">
        <f>VLOOKUP(A14794,[1]Maestra!A$1:C$746,3,0)</f>
        <v>PTV Recursos Propios Corto Plazo</v>
      </c>
      <c r="D14794" s="1" t="s">
        <v>515</v>
      </c>
      <c r="E14794" s="1" t="s">
        <v>537</v>
      </c>
      <c r="F14794" s="1">
        <v>245</v>
      </c>
      <c r="G14794" s="1">
        <v>245</v>
      </c>
      <c r="H14794" s="1">
        <v>431</v>
      </c>
      <c r="I14794" s="1" t="s">
        <v>415</v>
      </c>
      <c r="J14794" s="1" t="s">
        <v>328</v>
      </c>
      <c r="K14794" s="1">
        <v>9999</v>
      </c>
      <c r="L14794" s="1">
        <v>2</v>
      </c>
      <c r="M14794" s="1" t="s">
        <v>447</v>
      </c>
      <c r="Q14794" s="2" t="s">
        <v>37</v>
      </c>
      <c r="R14794" s="1" t="s">
        <v>531</v>
      </c>
      <c r="S14794" s="1" t="str">
        <f t="shared" si="470"/>
        <v>LPC431|S|CGEM|9999|2|NORM</v>
      </c>
      <c r="T14794" s="2" t="str">
        <f t="shared" si="471"/>
        <v>OK</v>
      </c>
    </row>
    <row r="14795" spans="1:20" x14ac:dyDescent="0.25">
      <c r="A14795" s="1">
        <v>103010199</v>
      </c>
      <c r="B14795" s="1" t="str">
        <f>VLOOKUP(A14795,[1]Maestra!A$1:C$746,2,0)</f>
        <v>ACPRPCPL8</v>
      </c>
      <c r="C14795" s="1" t="str">
        <f>VLOOKUP(A14795,[1]Maestra!A$1:C$746,3,0)</f>
        <v>PTV Recursos Propios Corto Plazo</v>
      </c>
      <c r="D14795" s="1" t="s">
        <v>515</v>
      </c>
      <c r="E14795" s="1" t="s">
        <v>537</v>
      </c>
      <c r="F14795" s="1">
        <v>245</v>
      </c>
      <c r="G14795" s="1">
        <v>245</v>
      </c>
      <c r="H14795" s="1">
        <v>431</v>
      </c>
      <c r="I14795" s="1" t="s">
        <v>415</v>
      </c>
      <c r="J14795" s="1" t="s">
        <v>329</v>
      </c>
      <c r="K14795" s="1">
        <v>9999</v>
      </c>
      <c r="L14795" s="1">
        <v>1</v>
      </c>
      <c r="M14795" s="1" t="s">
        <v>445</v>
      </c>
      <c r="Q14795" s="2" t="s">
        <v>37</v>
      </c>
      <c r="R14795" s="1" t="s">
        <v>531</v>
      </c>
      <c r="S14795" s="1" t="str">
        <f t="shared" si="470"/>
        <v>LPC431|S|CIVA|9999|1|DUPE</v>
      </c>
      <c r="T14795" s="2" t="str">
        <f t="shared" si="471"/>
        <v>OK</v>
      </c>
    </row>
    <row r="14796" spans="1:20" x14ac:dyDescent="0.25">
      <c r="A14796" s="1">
        <v>103010199</v>
      </c>
      <c r="B14796" s="1" t="str">
        <f>VLOOKUP(A14796,[1]Maestra!A$1:C$746,2,0)</f>
        <v>ACPRPCPL8</v>
      </c>
      <c r="C14796" s="1" t="str">
        <f>VLOOKUP(A14796,[1]Maestra!A$1:C$746,3,0)</f>
        <v>PTV Recursos Propios Corto Plazo</v>
      </c>
      <c r="D14796" s="1" t="s">
        <v>515</v>
      </c>
      <c r="E14796" s="1" t="s">
        <v>537</v>
      </c>
      <c r="F14796" s="1">
        <v>245</v>
      </c>
      <c r="G14796" s="1">
        <v>245</v>
      </c>
      <c r="H14796" s="1">
        <v>431</v>
      </c>
      <c r="I14796" s="1" t="s">
        <v>415</v>
      </c>
      <c r="J14796" s="1" t="s">
        <v>329</v>
      </c>
      <c r="K14796" s="1">
        <v>9999</v>
      </c>
      <c r="L14796" s="1">
        <v>1</v>
      </c>
      <c r="M14796" s="1" t="s">
        <v>447</v>
      </c>
      <c r="Q14796" s="2" t="s">
        <v>37</v>
      </c>
      <c r="R14796" s="1" t="s">
        <v>531</v>
      </c>
      <c r="S14796" s="1" t="str">
        <f t="shared" si="470"/>
        <v>LPC431|S|CIVA|9999|1|NORM</v>
      </c>
      <c r="T14796" s="2" t="str">
        <f t="shared" si="471"/>
        <v>OK</v>
      </c>
    </row>
    <row r="14797" spans="1:20" x14ac:dyDescent="0.25">
      <c r="A14797" s="1">
        <v>103010199</v>
      </c>
      <c r="B14797" s="1" t="str">
        <f>VLOOKUP(A14797,[1]Maestra!A$1:C$746,2,0)</f>
        <v>ACPRPCPL8</v>
      </c>
      <c r="C14797" s="1" t="str">
        <f>VLOOKUP(A14797,[1]Maestra!A$1:C$746,3,0)</f>
        <v>PTV Recursos Propios Corto Plazo</v>
      </c>
      <c r="D14797" s="1" t="s">
        <v>515</v>
      </c>
      <c r="E14797" s="1" t="s">
        <v>537</v>
      </c>
      <c r="F14797" s="1">
        <v>245</v>
      </c>
      <c r="G14797" s="1">
        <v>245</v>
      </c>
      <c r="H14797" s="1">
        <v>431</v>
      </c>
      <c r="I14797" s="1" t="s">
        <v>415</v>
      </c>
      <c r="J14797" s="1" t="s">
        <v>329</v>
      </c>
      <c r="K14797" s="1">
        <v>9999</v>
      </c>
      <c r="L14797" s="1">
        <v>2</v>
      </c>
      <c r="M14797" s="1" t="s">
        <v>445</v>
      </c>
      <c r="Q14797" s="2" t="s">
        <v>37</v>
      </c>
      <c r="R14797" s="1" t="s">
        <v>531</v>
      </c>
      <c r="S14797" s="1" t="str">
        <f t="shared" si="470"/>
        <v>LPC431|S|CIVA|9999|2|DUPE</v>
      </c>
      <c r="T14797" s="2" t="str">
        <f t="shared" si="471"/>
        <v>OK</v>
      </c>
    </row>
    <row r="14798" spans="1:20" x14ac:dyDescent="0.25">
      <c r="A14798" s="1">
        <v>103010199</v>
      </c>
      <c r="B14798" s="1" t="str">
        <f>VLOOKUP(A14798,[1]Maestra!A$1:C$746,2,0)</f>
        <v>ACPRPCPL8</v>
      </c>
      <c r="C14798" s="1" t="str">
        <f>VLOOKUP(A14798,[1]Maestra!A$1:C$746,3,0)</f>
        <v>PTV Recursos Propios Corto Plazo</v>
      </c>
      <c r="D14798" s="1" t="s">
        <v>515</v>
      </c>
      <c r="E14798" s="1" t="s">
        <v>537</v>
      </c>
      <c r="F14798" s="1">
        <v>245</v>
      </c>
      <c r="G14798" s="1">
        <v>245</v>
      </c>
      <c r="H14798" s="1">
        <v>431</v>
      </c>
      <c r="I14798" s="1" t="s">
        <v>415</v>
      </c>
      <c r="J14798" s="1" t="s">
        <v>329</v>
      </c>
      <c r="K14798" s="1">
        <v>9999</v>
      </c>
      <c r="L14798" s="1">
        <v>2</v>
      </c>
      <c r="M14798" s="1" t="s">
        <v>447</v>
      </c>
      <c r="Q14798" s="2" t="s">
        <v>37</v>
      </c>
      <c r="R14798" s="1" t="s">
        <v>531</v>
      </c>
      <c r="S14798" s="1" t="str">
        <f t="shared" si="470"/>
        <v>LPC431|S|CIVA|9999|2|NORM</v>
      </c>
      <c r="T14798" s="2" t="str">
        <f t="shared" si="471"/>
        <v>OK</v>
      </c>
    </row>
    <row r="14799" spans="1:20" x14ac:dyDescent="0.25">
      <c r="A14799" s="1">
        <v>103010199</v>
      </c>
      <c r="B14799" s="1" t="str">
        <f>VLOOKUP(A14799,[1]Maestra!A$1:C$746,2,0)</f>
        <v>ACPRPCPL8</v>
      </c>
      <c r="C14799" s="1" t="str">
        <f>VLOOKUP(A14799,[1]Maestra!A$1:C$746,3,0)</f>
        <v>PTV Recursos Propios Corto Plazo</v>
      </c>
      <c r="D14799" s="1" t="s">
        <v>515</v>
      </c>
      <c r="E14799" s="1" t="s">
        <v>537</v>
      </c>
      <c r="F14799" s="1">
        <v>245</v>
      </c>
      <c r="G14799" s="1">
        <v>245</v>
      </c>
      <c r="H14799" s="1">
        <v>431</v>
      </c>
      <c r="I14799" s="1" t="s">
        <v>415</v>
      </c>
      <c r="J14799" s="1" t="s">
        <v>325</v>
      </c>
      <c r="K14799" s="1">
        <v>9999</v>
      </c>
      <c r="L14799" s="1">
        <v>1</v>
      </c>
      <c r="M14799" s="1" t="s">
        <v>445</v>
      </c>
      <c r="Q14799" s="2" t="s">
        <v>37</v>
      </c>
      <c r="R14799" s="1" t="s">
        <v>531</v>
      </c>
      <c r="S14799" s="1" t="str">
        <f t="shared" si="470"/>
        <v>LPC431|S|CMED|9999|1|DUPE</v>
      </c>
      <c r="T14799" s="2" t="str">
        <f t="shared" si="471"/>
        <v>OK</v>
      </c>
    </row>
    <row r="14800" spans="1:20" x14ac:dyDescent="0.25">
      <c r="A14800" s="1">
        <v>103010199</v>
      </c>
      <c r="B14800" s="1" t="str">
        <f>VLOOKUP(A14800,[1]Maestra!A$1:C$746,2,0)</f>
        <v>ACPRPCPL8</v>
      </c>
      <c r="C14800" s="1" t="str">
        <f>VLOOKUP(A14800,[1]Maestra!A$1:C$746,3,0)</f>
        <v>PTV Recursos Propios Corto Plazo</v>
      </c>
      <c r="D14800" s="1" t="s">
        <v>515</v>
      </c>
      <c r="E14800" s="1" t="s">
        <v>537</v>
      </c>
      <c r="F14800" s="1">
        <v>245</v>
      </c>
      <c r="G14800" s="1">
        <v>245</v>
      </c>
      <c r="H14800" s="1">
        <v>431</v>
      </c>
      <c r="I14800" s="1" t="s">
        <v>415</v>
      </c>
      <c r="J14800" s="1" t="s">
        <v>325</v>
      </c>
      <c r="K14800" s="1">
        <v>9999</v>
      </c>
      <c r="L14800" s="1">
        <v>1</v>
      </c>
      <c r="M14800" s="1" t="s">
        <v>447</v>
      </c>
      <c r="Q14800" s="2" t="s">
        <v>37</v>
      </c>
      <c r="R14800" s="1" t="s">
        <v>531</v>
      </c>
      <c r="S14800" s="1" t="str">
        <f t="shared" si="470"/>
        <v>LPC431|S|CMED|9999|1|NORM</v>
      </c>
      <c r="T14800" s="2" t="str">
        <f t="shared" si="471"/>
        <v>OK</v>
      </c>
    </row>
    <row r="14801" spans="1:20" x14ac:dyDescent="0.25">
      <c r="A14801" s="1">
        <v>103010199</v>
      </c>
      <c r="B14801" s="1" t="str">
        <f>VLOOKUP(A14801,[1]Maestra!A$1:C$746,2,0)</f>
        <v>ACPRPCPL8</v>
      </c>
      <c r="C14801" s="1" t="str">
        <f>VLOOKUP(A14801,[1]Maestra!A$1:C$746,3,0)</f>
        <v>PTV Recursos Propios Corto Plazo</v>
      </c>
      <c r="D14801" s="1" t="s">
        <v>515</v>
      </c>
      <c r="E14801" s="1" t="s">
        <v>537</v>
      </c>
      <c r="F14801" s="1">
        <v>245</v>
      </c>
      <c r="G14801" s="1">
        <v>245</v>
      </c>
      <c r="H14801" s="1">
        <v>431</v>
      </c>
      <c r="I14801" s="1" t="s">
        <v>415</v>
      </c>
      <c r="J14801" s="1" t="s">
        <v>325</v>
      </c>
      <c r="K14801" s="1">
        <v>9999</v>
      </c>
      <c r="L14801" s="1">
        <v>2</v>
      </c>
      <c r="M14801" s="1" t="s">
        <v>445</v>
      </c>
      <c r="Q14801" s="2" t="s">
        <v>37</v>
      </c>
      <c r="R14801" s="1" t="s">
        <v>531</v>
      </c>
      <c r="S14801" s="1" t="str">
        <f t="shared" si="470"/>
        <v>LPC431|S|CMED|9999|2|DUPE</v>
      </c>
      <c r="T14801" s="2" t="str">
        <f t="shared" si="471"/>
        <v>OK</v>
      </c>
    </row>
    <row r="14802" spans="1:20" x14ac:dyDescent="0.25">
      <c r="A14802" s="1">
        <v>103010199</v>
      </c>
      <c r="B14802" s="1" t="str">
        <f>VLOOKUP(A14802,[1]Maestra!A$1:C$746,2,0)</f>
        <v>ACPRPCPL8</v>
      </c>
      <c r="C14802" s="1" t="str">
        <f>VLOOKUP(A14802,[1]Maestra!A$1:C$746,3,0)</f>
        <v>PTV Recursos Propios Corto Plazo</v>
      </c>
      <c r="D14802" s="1" t="s">
        <v>515</v>
      </c>
      <c r="E14802" s="1" t="s">
        <v>537</v>
      </c>
      <c r="F14802" s="1">
        <v>245</v>
      </c>
      <c r="G14802" s="1">
        <v>245</v>
      </c>
      <c r="H14802" s="1">
        <v>431</v>
      </c>
      <c r="I14802" s="1" t="s">
        <v>415</v>
      </c>
      <c r="J14802" s="1" t="s">
        <v>325</v>
      </c>
      <c r="K14802" s="1">
        <v>9999</v>
      </c>
      <c r="L14802" s="1">
        <v>2</v>
      </c>
      <c r="M14802" s="1" t="s">
        <v>447</v>
      </c>
      <c r="Q14802" s="2" t="s">
        <v>37</v>
      </c>
      <c r="R14802" s="1" t="s">
        <v>531</v>
      </c>
      <c r="S14802" s="1" t="str">
        <f t="shared" si="470"/>
        <v>LPC431|S|CMED|9999|2|NORM</v>
      </c>
      <c r="T14802" s="2" t="str">
        <f t="shared" si="471"/>
        <v>OK</v>
      </c>
    </row>
    <row r="14803" spans="1:20" x14ac:dyDescent="0.25">
      <c r="A14803" s="1">
        <v>103010199</v>
      </c>
      <c r="B14803" s="1" t="str">
        <f>VLOOKUP(A14803,[1]Maestra!A$1:C$746,2,0)</f>
        <v>ACPRPCPL8</v>
      </c>
      <c r="C14803" s="1" t="str">
        <f>VLOOKUP(A14803,[1]Maestra!A$1:C$746,3,0)</f>
        <v>PTV Recursos Propios Corto Plazo</v>
      </c>
      <c r="D14803" s="1" t="s">
        <v>515</v>
      </c>
      <c r="E14803" s="1" t="s">
        <v>537</v>
      </c>
      <c r="F14803" s="1">
        <v>245</v>
      </c>
      <c r="G14803" s="1">
        <v>245</v>
      </c>
      <c r="H14803" s="1">
        <v>431</v>
      </c>
      <c r="I14803" s="1" t="s">
        <v>415</v>
      </c>
      <c r="J14803" s="1" t="s">
        <v>330</v>
      </c>
      <c r="K14803" s="1">
        <v>9999</v>
      </c>
      <c r="L14803" s="1">
        <v>1</v>
      </c>
      <c r="M14803" s="1" t="s">
        <v>445</v>
      </c>
      <c r="Q14803" s="2" t="s">
        <v>37</v>
      </c>
      <c r="R14803" s="1" t="s">
        <v>531</v>
      </c>
      <c r="S14803" s="1" t="str">
        <f t="shared" si="470"/>
        <v>LPC431|S|CMIE|9999|1|DUPE</v>
      </c>
      <c r="T14803" s="2" t="str">
        <f t="shared" si="471"/>
        <v>OK</v>
      </c>
    </row>
    <row r="14804" spans="1:20" x14ac:dyDescent="0.25">
      <c r="A14804" s="1">
        <v>103010199</v>
      </c>
      <c r="B14804" s="1" t="str">
        <f>VLOOKUP(A14804,[1]Maestra!A$1:C$746,2,0)</f>
        <v>ACPRPCPL8</v>
      </c>
      <c r="C14804" s="1" t="str">
        <f>VLOOKUP(A14804,[1]Maestra!A$1:C$746,3,0)</f>
        <v>PTV Recursos Propios Corto Plazo</v>
      </c>
      <c r="D14804" s="1" t="s">
        <v>515</v>
      </c>
      <c r="E14804" s="1" t="s">
        <v>537</v>
      </c>
      <c r="F14804" s="1">
        <v>245</v>
      </c>
      <c r="G14804" s="1">
        <v>245</v>
      </c>
      <c r="H14804" s="1">
        <v>431</v>
      </c>
      <c r="I14804" s="1" t="s">
        <v>415</v>
      </c>
      <c r="J14804" s="1" t="s">
        <v>330</v>
      </c>
      <c r="K14804" s="1">
        <v>9999</v>
      </c>
      <c r="L14804" s="1">
        <v>1</v>
      </c>
      <c r="M14804" s="1" t="s">
        <v>447</v>
      </c>
      <c r="Q14804" s="2" t="s">
        <v>37</v>
      </c>
      <c r="R14804" s="1" t="s">
        <v>531</v>
      </c>
      <c r="S14804" s="1" t="str">
        <f t="shared" si="470"/>
        <v>LPC431|S|CMIE|9999|1|NORM</v>
      </c>
      <c r="T14804" s="2" t="str">
        <f t="shared" si="471"/>
        <v>OK</v>
      </c>
    </row>
    <row r="14805" spans="1:20" x14ac:dyDescent="0.25">
      <c r="A14805" s="1">
        <v>103010199</v>
      </c>
      <c r="B14805" s="1" t="str">
        <f>VLOOKUP(A14805,[1]Maestra!A$1:C$746,2,0)</f>
        <v>ACPRPCPL8</v>
      </c>
      <c r="C14805" s="1" t="str">
        <f>VLOOKUP(A14805,[1]Maestra!A$1:C$746,3,0)</f>
        <v>PTV Recursos Propios Corto Plazo</v>
      </c>
      <c r="D14805" s="1" t="s">
        <v>515</v>
      </c>
      <c r="E14805" s="1" t="s">
        <v>537</v>
      </c>
      <c r="F14805" s="1">
        <v>245</v>
      </c>
      <c r="G14805" s="1">
        <v>245</v>
      </c>
      <c r="H14805" s="1">
        <v>431</v>
      </c>
      <c r="I14805" s="1" t="s">
        <v>415</v>
      </c>
      <c r="J14805" s="1" t="s">
        <v>330</v>
      </c>
      <c r="K14805" s="1">
        <v>9999</v>
      </c>
      <c r="L14805" s="1">
        <v>2</v>
      </c>
      <c r="M14805" s="1" t="s">
        <v>445</v>
      </c>
      <c r="Q14805" s="2" t="s">
        <v>37</v>
      </c>
      <c r="R14805" s="1" t="s">
        <v>531</v>
      </c>
      <c r="S14805" s="1" t="str">
        <f t="shared" si="470"/>
        <v>LPC431|S|CMIE|9999|2|DUPE</v>
      </c>
      <c r="T14805" s="2" t="str">
        <f t="shared" si="471"/>
        <v>OK</v>
      </c>
    </row>
    <row r="14806" spans="1:20" x14ac:dyDescent="0.25">
      <c r="A14806" s="1">
        <v>103010199</v>
      </c>
      <c r="B14806" s="1" t="str">
        <f>VLOOKUP(A14806,[1]Maestra!A$1:C$746,2,0)</f>
        <v>ACPRPCPL8</v>
      </c>
      <c r="C14806" s="1" t="str">
        <f>VLOOKUP(A14806,[1]Maestra!A$1:C$746,3,0)</f>
        <v>PTV Recursos Propios Corto Plazo</v>
      </c>
      <c r="D14806" s="1" t="s">
        <v>515</v>
      </c>
      <c r="E14806" s="1" t="s">
        <v>537</v>
      </c>
      <c r="F14806" s="1">
        <v>245</v>
      </c>
      <c r="G14806" s="1">
        <v>245</v>
      </c>
      <c r="H14806" s="1">
        <v>431</v>
      </c>
      <c r="I14806" s="1" t="s">
        <v>415</v>
      </c>
      <c r="J14806" s="1" t="s">
        <v>330</v>
      </c>
      <c r="K14806" s="1">
        <v>9999</v>
      </c>
      <c r="L14806" s="1">
        <v>2</v>
      </c>
      <c r="M14806" s="1" t="s">
        <v>447</v>
      </c>
      <c r="Q14806" s="2" t="s">
        <v>37</v>
      </c>
      <c r="R14806" s="1" t="s">
        <v>531</v>
      </c>
      <c r="S14806" s="1" t="str">
        <f t="shared" si="470"/>
        <v>LPC431|S|CMIE|9999|2|NORM</v>
      </c>
      <c r="T14806" s="2" t="str">
        <f t="shared" si="471"/>
        <v>OK</v>
      </c>
    </row>
    <row r="14807" spans="1:20" x14ac:dyDescent="0.25">
      <c r="A14807" s="1">
        <v>103010199</v>
      </c>
      <c r="B14807" s="1" t="str">
        <f>VLOOKUP(A14807,[1]Maestra!A$1:C$746,2,0)</f>
        <v>ACPRPCPL8</v>
      </c>
      <c r="C14807" s="1" t="str">
        <f>VLOOKUP(A14807,[1]Maestra!A$1:C$746,3,0)</f>
        <v>PTV Recursos Propios Corto Plazo</v>
      </c>
      <c r="D14807" s="1" t="s">
        <v>515</v>
      </c>
      <c r="E14807" s="1" t="s">
        <v>537</v>
      </c>
      <c r="F14807" s="1">
        <v>245</v>
      </c>
      <c r="G14807" s="1">
        <v>245</v>
      </c>
      <c r="H14807" s="1">
        <v>431</v>
      </c>
      <c r="I14807" s="1" t="s">
        <v>415</v>
      </c>
      <c r="J14807" s="1" t="s">
        <v>331</v>
      </c>
      <c r="K14807" s="1">
        <v>9999</v>
      </c>
      <c r="L14807" s="1">
        <v>1</v>
      </c>
      <c r="M14807" s="1" t="s">
        <v>445</v>
      </c>
      <c r="Q14807" s="2" t="s">
        <v>37</v>
      </c>
      <c r="R14807" s="1" t="s">
        <v>531</v>
      </c>
      <c r="S14807" s="1" t="str">
        <f t="shared" si="470"/>
        <v>LPC431|S|CPEM|9999|1|DUPE</v>
      </c>
      <c r="T14807" s="2" t="str">
        <f t="shared" si="471"/>
        <v>OK</v>
      </c>
    </row>
    <row r="14808" spans="1:20" x14ac:dyDescent="0.25">
      <c r="A14808" s="1">
        <v>103010199</v>
      </c>
      <c r="B14808" s="1" t="str">
        <f>VLOOKUP(A14808,[1]Maestra!A$1:C$746,2,0)</f>
        <v>ACPRPCPL8</v>
      </c>
      <c r="C14808" s="1" t="str">
        <f>VLOOKUP(A14808,[1]Maestra!A$1:C$746,3,0)</f>
        <v>PTV Recursos Propios Corto Plazo</v>
      </c>
      <c r="D14808" s="1" t="s">
        <v>515</v>
      </c>
      <c r="E14808" s="1" t="s">
        <v>537</v>
      </c>
      <c r="F14808" s="1">
        <v>245</v>
      </c>
      <c r="G14808" s="1">
        <v>245</v>
      </c>
      <c r="H14808" s="1">
        <v>431</v>
      </c>
      <c r="I14808" s="1" t="s">
        <v>415</v>
      </c>
      <c r="J14808" s="1" t="s">
        <v>331</v>
      </c>
      <c r="K14808" s="1">
        <v>9999</v>
      </c>
      <c r="L14808" s="1">
        <v>1</v>
      </c>
      <c r="M14808" s="1" t="s">
        <v>447</v>
      </c>
      <c r="Q14808" s="2" t="s">
        <v>37</v>
      </c>
      <c r="R14808" s="1" t="s">
        <v>531</v>
      </c>
      <c r="S14808" s="1" t="str">
        <f t="shared" si="470"/>
        <v>LPC431|S|CPEM|9999|1|NORM</v>
      </c>
      <c r="T14808" s="2" t="str">
        <f t="shared" si="471"/>
        <v>OK</v>
      </c>
    </row>
    <row r="14809" spans="1:20" x14ac:dyDescent="0.25">
      <c r="A14809" s="1">
        <v>103010199</v>
      </c>
      <c r="B14809" s="1" t="str">
        <f>VLOOKUP(A14809,[1]Maestra!A$1:C$746,2,0)</f>
        <v>ACPRPCPL8</v>
      </c>
      <c r="C14809" s="1" t="str">
        <f>VLOOKUP(A14809,[1]Maestra!A$1:C$746,3,0)</f>
        <v>PTV Recursos Propios Corto Plazo</v>
      </c>
      <c r="D14809" s="1" t="s">
        <v>515</v>
      </c>
      <c r="E14809" s="1" t="s">
        <v>537</v>
      </c>
      <c r="F14809" s="1">
        <v>245</v>
      </c>
      <c r="G14809" s="1">
        <v>245</v>
      </c>
      <c r="H14809" s="1">
        <v>431</v>
      </c>
      <c r="I14809" s="1" t="s">
        <v>415</v>
      </c>
      <c r="J14809" s="1" t="s">
        <v>331</v>
      </c>
      <c r="K14809" s="1">
        <v>9999</v>
      </c>
      <c r="L14809" s="1">
        <v>2</v>
      </c>
      <c r="M14809" s="1" t="s">
        <v>445</v>
      </c>
      <c r="Q14809" s="2" t="s">
        <v>37</v>
      </c>
      <c r="R14809" s="1" t="s">
        <v>531</v>
      </c>
      <c r="S14809" s="1" t="str">
        <f t="shared" si="470"/>
        <v>LPC431|S|CPEM|9999|2|DUPE</v>
      </c>
      <c r="T14809" s="2" t="str">
        <f t="shared" si="471"/>
        <v>OK</v>
      </c>
    </row>
    <row r="14810" spans="1:20" x14ac:dyDescent="0.25">
      <c r="A14810" s="1">
        <v>103010199</v>
      </c>
      <c r="B14810" s="1" t="str">
        <f>VLOOKUP(A14810,[1]Maestra!A$1:C$746,2,0)</f>
        <v>ACPRPCPL8</v>
      </c>
      <c r="C14810" s="1" t="str">
        <f>VLOOKUP(A14810,[1]Maestra!A$1:C$746,3,0)</f>
        <v>PTV Recursos Propios Corto Plazo</v>
      </c>
      <c r="D14810" s="1" t="s">
        <v>515</v>
      </c>
      <c r="E14810" s="1" t="s">
        <v>537</v>
      </c>
      <c r="F14810" s="1">
        <v>245</v>
      </c>
      <c r="G14810" s="1">
        <v>245</v>
      </c>
      <c r="H14810" s="1">
        <v>431</v>
      </c>
      <c r="I14810" s="1" t="s">
        <v>415</v>
      </c>
      <c r="J14810" s="1" t="s">
        <v>331</v>
      </c>
      <c r="K14810" s="1">
        <v>9999</v>
      </c>
      <c r="L14810" s="1">
        <v>2</v>
      </c>
      <c r="M14810" s="1" t="s">
        <v>447</v>
      </c>
      <c r="Q14810" s="2" t="s">
        <v>37</v>
      </c>
      <c r="R14810" s="1" t="s">
        <v>531</v>
      </c>
      <c r="S14810" s="1" t="str">
        <f t="shared" si="470"/>
        <v>LPC431|S|CPEM|9999|2|NORM</v>
      </c>
      <c r="T14810" s="2" t="str">
        <f t="shared" si="471"/>
        <v>OK</v>
      </c>
    </row>
    <row r="14811" spans="1:20" x14ac:dyDescent="0.25">
      <c r="A14811" s="1">
        <v>103010199</v>
      </c>
      <c r="B14811" s="1" t="str">
        <f>VLOOKUP(A14811,[1]Maestra!A$1:C$746,2,0)</f>
        <v>ACPRPCPL8</v>
      </c>
      <c r="C14811" s="1" t="str">
        <f>VLOOKUP(A14811,[1]Maestra!A$1:C$746,3,0)</f>
        <v>PTV Recursos Propios Corto Plazo</v>
      </c>
      <c r="D14811" s="1" t="s">
        <v>515</v>
      </c>
      <c r="E14811" s="1" t="s">
        <v>537</v>
      </c>
      <c r="F14811" s="1">
        <v>245</v>
      </c>
      <c r="G14811" s="1">
        <v>245</v>
      </c>
      <c r="H14811" s="1">
        <v>431</v>
      </c>
      <c r="I14811" s="1" t="s">
        <v>415</v>
      </c>
      <c r="J14811" s="1" t="s">
        <v>332</v>
      </c>
      <c r="K14811" s="1">
        <v>9999</v>
      </c>
      <c r="L14811" s="1">
        <v>1</v>
      </c>
      <c r="M14811" s="1" t="s">
        <v>447</v>
      </c>
      <c r="Q14811" s="2" t="s">
        <v>37</v>
      </c>
      <c r="R14811" s="1" t="s">
        <v>531</v>
      </c>
      <c r="S14811" s="1" t="str">
        <f t="shared" si="470"/>
        <v>LPC431|S|CSOB|9999|1|NORM</v>
      </c>
      <c r="T14811" s="2" t="str">
        <f t="shared" si="471"/>
        <v>OK</v>
      </c>
    </row>
    <row r="14812" spans="1:20" x14ac:dyDescent="0.25">
      <c r="A14812" s="1">
        <v>103010199</v>
      </c>
      <c r="B14812" s="1" t="str">
        <f>VLOOKUP(A14812,[1]Maestra!A$1:C$746,2,0)</f>
        <v>ACPRPCPL8</v>
      </c>
      <c r="C14812" s="1" t="str">
        <f>VLOOKUP(A14812,[1]Maestra!A$1:C$746,3,0)</f>
        <v>PTV Recursos Propios Corto Plazo</v>
      </c>
      <c r="D14812" s="1" t="s">
        <v>515</v>
      </c>
      <c r="E14812" s="1" t="s">
        <v>537</v>
      </c>
      <c r="F14812" s="1">
        <v>245</v>
      </c>
      <c r="G14812" s="1">
        <v>245</v>
      </c>
      <c r="H14812" s="1">
        <v>431</v>
      </c>
      <c r="I14812" s="1" t="s">
        <v>415</v>
      </c>
      <c r="J14812" s="1" t="s">
        <v>332</v>
      </c>
      <c r="K14812" s="1">
        <v>9999</v>
      </c>
      <c r="L14812" s="1">
        <v>2</v>
      </c>
      <c r="M14812" s="1" t="s">
        <v>447</v>
      </c>
      <c r="Q14812" s="2" t="s">
        <v>37</v>
      </c>
      <c r="R14812" s="1" t="s">
        <v>531</v>
      </c>
      <c r="S14812" s="1" t="str">
        <f t="shared" si="470"/>
        <v>LPC431|S|CSOB|9999|2|NORM</v>
      </c>
      <c r="T14812" s="2" t="str">
        <f t="shared" si="471"/>
        <v>OK</v>
      </c>
    </row>
    <row r="14813" spans="1:20" x14ac:dyDescent="0.25">
      <c r="A14813" s="1">
        <v>103010199</v>
      </c>
      <c r="B14813" s="1" t="str">
        <f>VLOOKUP(A14813,[1]Maestra!A$1:C$746,2,0)</f>
        <v>ACPRPCPL8</v>
      </c>
      <c r="C14813" s="1" t="str">
        <f>VLOOKUP(A14813,[1]Maestra!A$1:C$746,3,0)</f>
        <v>PTV Recursos Propios Corto Plazo</v>
      </c>
      <c r="D14813" s="1" t="s">
        <v>515</v>
      </c>
      <c r="E14813" s="1" t="s">
        <v>537</v>
      </c>
      <c r="F14813" s="1">
        <v>245</v>
      </c>
      <c r="G14813" s="1">
        <v>245</v>
      </c>
      <c r="H14813" s="1">
        <v>431</v>
      </c>
      <c r="I14813" s="1" t="s">
        <v>448</v>
      </c>
      <c r="J14813" s="1" t="s">
        <v>326</v>
      </c>
      <c r="K14813" s="1">
        <v>9999</v>
      </c>
      <c r="L14813" s="1">
        <v>1</v>
      </c>
      <c r="M14813" s="1" t="s">
        <v>447</v>
      </c>
      <c r="Q14813" s="2" t="s">
        <v>37</v>
      </c>
      <c r="R14813" s="1" t="s">
        <v>531</v>
      </c>
      <c r="S14813" s="1" t="str">
        <f t="shared" si="470"/>
        <v>LPC431|V|CBMD|9999|1|NORM</v>
      </c>
      <c r="T14813" s="2" t="str">
        <f t="shared" si="471"/>
        <v>OK</v>
      </c>
    </row>
    <row r="14814" spans="1:20" x14ac:dyDescent="0.25">
      <c r="A14814" s="1">
        <v>103010199</v>
      </c>
      <c r="B14814" s="1" t="str">
        <f>VLOOKUP(A14814,[1]Maestra!A$1:C$746,2,0)</f>
        <v>ACPRPCPL8</v>
      </c>
      <c r="C14814" s="1" t="str">
        <f>VLOOKUP(A14814,[1]Maestra!A$1:C$746,3,0)</f>
        <v>PTV Recursos Propios Corto Plazo</v>
      </c>
      <c r="D14814" s="1" t="s">
        <v>515</v>
      </c>
      <c r="E14814" s="1" t="s">
        <v>537</v>
      </c>
      <c r="F14814" s="1">
        <v>245</v>
      </c>
      <c r="G14814" s="1">
        <v>245</v>
      </c>
      <c r="H14814" s="1">
        <v>431</v>
      </c>
      <c r="I14814" s="1" t="s">
        <v>448</v>
      </c>
      <c r="J14814" s="1" t="s">
        <v>326</v>
      </c>
      <c r="K14814" s="1">
        <v>9999</v>
      </c>
      <c r="L14814" s="1">
        <v>2</v>
      </c>
      <c r="M14814" s="1" t="s">
        <v>447</v>
      </c>
      <c r="Q14814" s="2" t="s">
        <v>37</v>
      </c>
      <c r="R14814" s="1" t="s">
        <v>531</v>
      </c>
      <c r="S14814" s="1" t="str">
        <f t="shared" si="470"/>
        <v>LPC431|V|CBMD|9999|2|NORM</v>
      </c>
      <c r="T14814" s="2" t="str">
        <f t="shared" si="471"/>
        <v>OK</v>
      </c>
    </row>
    <row r="14815" spans="1:20" x14ac:dyDescent="0.25">
      <c r="A14815" s="1">
        <v>103010199</v>
      </c>
      <c r="B14815" s="1" t="str">
        <f>VLOOKUP(A14815,[1]Maestra!A$1:C$746,2,0)</f>
        <v>ACPRPCPL8</v>
      </c>
      <c r="C14815" s="1" t="str">
        <f>VLOOKUP(A14815,[1]Maestra!A$1:C$746,3,0)</f>
        <v>PTV Recursos Propios Corto Plazo</v>
      </c>
      <c r="D14815" s="1" t="s">
        <v>515</v>
      </c>
      <c r="E14815" s="1" t="s">
        <v>537</v>
      </c>
      <c r="F14815" s="1">
        <v>245</v>
      </c>
      <c r="G14815" s="1">
        <v>245</v>
      </c>
      <c r="H14815" s="1">
        <v>431</v>
      </c>
      <c r="I14815" s="1" t="s">
        <v>448</v>
      </c>
      <c r="J14815" s="1" t="s">
        <v>327</v>
      </c>
      <c r="K14815" s="1">
        <v>9999</v>
      </c>
      <c r="L14815" s="1">
        <v>1</v>
      </c>
      <c r="M14815" s="1" t="s">
        <v>445</v>
      </c>
      <c r="Q14815" s="2" t="s">
        <v>37</v>
      </c>
      <c r="R14815" s="1" t="s">
        <v>531</v>
      </c>
      <c r="S14815" s="1" t="str">
        <f t="shared" si="470"/>
        <v>LPC431|V|CCOR|9999|1|DUPE</v>
      </c>
      <c r="T14815" s="2" t="str">
        <f t="shared" si="471"/>
        <v>OK</v>
      </c>
    </row>
    <row r="14816" spans="1:20" x14ac:dyDescent="0.25">
      <c r="A14816" s="1">
        <v>103010199</v>
      </c>
      <c r="B14816" s="1" t="str">
        <f>VLOOKUP(A14816,[1]Maestra!A$1:C$746,2,0)</f>
        <v>ACPRPCPL8</v>
      </c>
      <c r="C14816" s="1" t="str">
        <f>VLOOKUP(A14816,[1]Maestra!A$1:C$746,3,0)</f>
        <v>PTV Recursos Propios Corto Plazo</v>
      </c>
      <c r="D14816" s="1" t="s">
        <v>515</v>
      </c>
      <c r="E14816" s="1" t="s">
        <v>537</v>
      </c>
      <c r="F14816" s="1">
        <v>245</v>
      </c>
      <c r="G14816" s="1">
        <v>245</v>
      </c>
      <c r="H14816" s="1">
        <v>431</v>
      </c>
      <c r="I14816" s="1" t="s">
        <v>448</v>
      </c>
      <c r="J14816" s="1" t="s">
        <v>327</v>
      </c>
      <c r="K14816" s="1">
        <v>9999</v>
      </c>
      <c r="L14816" s="1">
        <v>1</v>
      </c>
      <c r="M14816" s="1" t="s">
        <v>447</v>
      </c>
      <c r="Q14816" s="2" t="s">
        <v>37</v>
      </c>
      <c r="R14816" s="1" t="s">
        <v>531</v>
      </c>
      <c r="S14816" s="1" t="str">
        <f t="shared" si="470"/>
        <v>LPC431|V|CCOR|9999|1|NORM</v>
      </c>
      <c r="T14816" s="2" t="str">
        <f t="shared" si="471"/>
        <v>OK</v>
      </c>
    </row>
    <row r="14817" spans="1:20" x14ac:dyDescent="0.25">
      <c r="A14817" s="1">
        <v>103010199</v>
      </c>
      <c r="B14817" s="1" t="str">
        <f>VLOOKUP(A14817,[1]Maestra!A$1:C$746,2,0)</f>
        <v>ACPRPCPL8</v>
      </c>
      <c r="C14817" s="1" t="str">
        <f>VLOOKUP(A14817,[1]Maestra!A$1:C$746,3,0)</f>
        <v>PTV Recursos Propios Corto Plazo</v>
      </c>
      <c r="D14817" s="1" t="s">
        <v>515</v>
      </c>
      <c r="E14817" s="1" t="s">
        <v>537</v>
      </c>
      <c r="F14817" s="1">
        <v>245</v>
      </c>
      <c r="G14817" s="1">
        <v>245</v>
      </c>
      <c r="H14817" s="1">
        <v>431</v>
      </c>
      <c r="I14817" s="1" t="s">
        <v>448</v>
      </c>
      <c r="J14817" s="1" t="s">
        <v>327</v>
      </c>
      <c r="K14817" s="1">
        <v>9999</v>
      </c>
      <c r="L14817" s="1">
        <v>2</v>
      </c>
      <c r="M14817" s="1" t="s">
        <v>445</v>
      </c>
      <c r="Q14817" s="2" t="s">
        <v>37</v>
      </c>
      <c r="R14817" s="1" t="s">
        <v>531</v>
      </c>
      <c r="S14817" s="1" t="str">
        <f t="shared" si="470"/>
        <v>LPC431|V|CCOR|9999|2|DUPE</v>
      </c>
      <c r="T14817" s="2" t="str">
        <f t="shared" si="471"/>
        <v>OK</v>
      </c>
    </row>
    <row r="14818" spans="1:20" x14ac:dyDescent="0.25">
      <c r="A14818" s="1">
        <v>103010199</v>
      </c>
      <c r="B14818" s="1" t="str">
        <f>VLOOKUP(A14818,[1]Maestra!A$1:C$746,2,0)</f>
        <v>ACPRPCPL8</v>
      </c>
      <c r="C14818" s="1" t="str">
        <f>VLOOKUP(A14818,[1]Maestra!A$1:C$746,3,0)</f>
        <v>PTV Recursos Propios Corto Plazo</v>
      </c>
      <c r="D14818" s="1" t="s">
        <v>515</v>
      </c>
      <c r="E14818" s="1" t="s">
        <v>537</v>
      </c>
      <c r="F14818" s="1">
        <v>245</v>
      </c>
      <c r="G14818" s="1">
        <v>245</v>
      </c>
      <c r="H14818" s="1">
        <v>431</v>
      </c>
      <c r="I14818" s="1" t="s">
        <v>448</v>
      </c>
      <c r="J14818" s="1" t="s">
        <v>327</v>
      </c>
      <c r="K14818" s="1">
        <v>9999</v>
      </c>
      <c r="L14818" s="1">
        <v>2</v>
      </c>
      <c r="M14818" s="1" t="s">
        <v>447</v>
      </c>
      <c r="Q14818" s="2" t="s">
        <v>37</v>
      </c>
      <c r="R14818" s="1" t="s">
        <v>531</v>
      </c>
      <c r="S14818" s="1" t="str">
        <f t="shared" si="470"/>
        <v>LPC431|V|CCOR|9999|2|NORM</v>
      </c>
      <c r="T14818" s="2" t="str">
        <f t="shared" si="471"/>
        <v>OK</v>
      </c>
    </row>
    <row r="14819" spans="1:20" x14ac:dyDescent="0.25">
      <c r="A14819" s="1">
        <v>103010199</v>
      </c>
      <c r="B14819" s="1" t="str">
        <f>VLOOKUP(A14819,[1]Maestra!A$1:C$746,2,0)</f>
        <v>ACPRPCPL8</v>
      </c>
      <c r="C14819" s="1" t="str">
        <f>VLOOKUP(A14819,[1]Maestra!A$1:C$746,3,0)</f>
        <v>PTV Recursos Propios Corto Plazo</v>
      </c>
      <c r="D14819" s="1" t="s">
        <v>515</v>
      </c>
      <c r="E14819" s="1" t="s">
        <v>537</v>
      </c>
      <c r="F14819" s="1">
        <v>245</v>
      </c>
      <c r="G14819" s="1">
        <v>245</v>
      </c>
      <c r="H14819" s="1">
        <v>431</v>
      </c>
      <c r="I14819" s="1" t="s">
        <v>448</v>
      </c>
      <c r="J14819" s="1" t="s">
        <v>323</v>
      </c>
      <c r="K14819" s="1">
        <v>9999</v>
      </c>
      <c r="L14819" s="1">
        <v>1</v>
      </c>
      <c r="M14819" s="1" t="s">
        <v>445</v>
      </c>
      <c r="Q14819" s="2" t="s">
        <v>37</v>
      </c>
      <c r="R14819" s="1" t="s">
        <v>531</v>
      </c>
      <c r="S14819" s="1" t="str">
        <f t="shared" si="470"/>
        <v>LPC431|V|CESP|9999|1|DUPE</v>
      </c>
      <c r="T14819" s="2" t="str">
        <f t="shared" si="471"/>
        <v>OK</v>
      </c>
    </row>
    <row r="14820" spans="1:20" x14ac:dyDescent="0.25">
      <c r="A14820" s="1">
        <v>103010199</v>
      </c>
      <c r="B14820" s="1" t="str">
        <f>VLOOKUP(A14820,[1]Maestra!A$1:C$746,2,0)</f>
        <v>ACPRPCPL8</v>
      </c>
      <c r="C14820" s="1" t="str">
        <f>VLOOKUP(A14820,[1]Maestra!A$1:C$746,3,0)</f>
        <v>PTV Recursos Propios Corto Plazo</v>
      </c>
      <c r="D14820" s="1" t="s">
        <v>515</v>
      </c>
      <c r="E14820" s="1" t="s">
        <v>537</v>
      </c>
      <c r="F14820" s="1">
        <v>245</v>
      </c>
      <c r="G14820" s="1">
        <v>245</v>
      </c>
      <c r="H14820" s="1">
        <v>431</v>
      </c>
      <c r="I14820" s="1" t="s">
        <v>448</v>
      </c>
      <c r="J14820" s="1" t="s">
        <v>323</v>
      </c>
      <c r="K14820" s="1">
        <v>9999</v>
      </c>
      <c r="L14820" s="1">
        <v>1</v>
      </c>
      <c r="M14820" s="1" t="s">
        <v>447</v>
      </c>
      <c r="Q14820" s="2" t="s">
        <v>37</v>
      </c>
      <c r="R14820" s="1" t="s">
        <v>531</v>
      </c>
      <c r="S14820" s="1" t="str">
        <f t="shared" si="470"/>
        <v>LPC431|V|CESP|9999|1|NORM</v>
      </c>
      <c r="T14820" s="2" t="str">
        <f t="shared" si="471"/>
        <v>OK</v>
      </c>
    </row>
    <row r="14821" spans="1:20" x14ac:dyDescent="0.25">
      <c r="A14821" s="1">
        <v>103010199</v>
      </c>
      <c r="B14821" s="1" t="str">
        <f>VLOOKUP(A14821,[1]Maestra!A$1:C$746,2,0)</f>
        <v>ACPRPCPL8</v>
      </c>
      <c r="C14821" s="1" t="str">
        <f>VLOOKUP(A14821,[1]Maestra!A$1:C$746,3,0)</f>
        <v>PTV Recursos Propios Corto Plazo</v>
      </c>
      <c r="D14821" s="1" t="s">
        <v>515</v>
      </c>
      <c r="E14821" s="1" t="s">
        <v>537</v>
      </c>
      <c r="F14821" s="1">
        <v>245</v>
      </c>
      <c r="G14821" s="1">
        <v>245</v>
      </c>
      <c r="H14821" s="1">
        <v>431</v>
      </c>
      <c r="I14821" s="1" t="s">
        <v>448</v>
      </c>
      <c r="J14821" s="1" t="s">
        <v>323</v>
      </c>
      <c r="K14821" s="1">
        <v>9999</v>
      </c>
      <c r="L14821" s="1">
        <v>2</v>
      </c>
      <c r="M14821" s="1" t="s">
        <v>445</v>
      </c>
      <c r="Q14821" s="2" t="s">
        <v>37</v>
      </c>
      <c r="R14821" s="1" t="s">
        <v>531</v>
      </c>
      <c r="S14821" s="1" t="str">
        <f t="shared" si="470"/>
        <v>LPC431|V|CESP|9999|2|DUPE</v>
      </c>
      <c r="T14821" s="2" t="str">
        <f t="shared" si="471"/>
        <v>OK</v>
      </c>
    </row>
    <row r="14822" spans="1:20" x14ac:dyDescent="0.25">
      <c r="A14822" s="1">
        <v>103010199</v>
      </c>
      <c r="B14822" s="1" t="str">
        <f>VLOOKUP(A14822,[1]Maestra!A$1:C$746,2,0)</f>
        <v>ACPRPCPL8</v>
      </c>
      <c r="C14822" s="1" t="str">
        <f>VLOOKUP(A14822,[1]Maestra!A$1:C$746,3,0)</f>
        <v>PTV Recursos Propios Corto Plazo</v>
      </c>
      <c r="D14822" s="1" t="s">
        <v>515</v>
      </c>
      <c r="E14822" s="1" t="s">
        <v>537</v>
      </c>
      <c r="F14822" s="1">
        <v>245</v>
      </c>
      <c r="G14822" s="1">
        <v>245</v>
      </c>
      <c r="H14822" s="1">
        <v>431</v>
      </c>
      <c r="I14822" s="1" t="s">
        <v>448</v>
      </c>
      <c r="J14822" s="1" t="s">
        <v>323</v>
      </c>
      <c r="K14822" s="1">
        <v>9999</v>
      </c>
      <c r="L14822" s="1">
        <v>2</v>
      </c>
      <c r="M14822" s="1" t="s">
        <v>447</v>
      </c>
      <c r="Q14822" s="2" t="s">
        <v>37</v>
      </c>
      <c r="R14822" s="1" t="s">
        <v>531</v>
      </c>
      <c r="S14822" s="1" t="str">
        <f t="shared" si="470"/>
        <v>LPC431|V|CESP|9999|2|NORM</v>
      </c>
      <c r="T14822" s="2" t="str">
        <f t="shared" si="471"/>
        <v>OK</v>
      </c>
    </row>
    <row r="14823" spans="1:20" x14ac:dyDescent="0.25">
      <c r="A14823" s="1">
        <v>103010199</v>
      </c>
      <c r="B14823" s="1" t="str">
        <f>VLOOKUP(A14823,[1]Maestra!A$1:C$746,2,0)</f>
        <v>ACPRPCPL8</v>
      </c>
      <c r="C14823" s="1" t="str">
        <f>VLOOKUP(A14823,[1]Maestra!A$1:C$746,3,0)</f>
        <v>PTV Recursos Propios Corto Plazo</v>
      </c>
      <c r="D14823" s="1" t="s">
        <v>515</v>
      </c>
      <c r="E14823" s="1" t="s">
        <v>537</v>
      </c>
      <c r="F14823" s="1">
        <v>245</v>
      </c>
      <c r="G14823" s="1">
        <v>245</v>
      </c>
      <c r="H14823" s="1">
        <v>431</v>
      </c>
      <c r="I14823" s="1" t="s">
        <v>448</v>
      </c>
      <c r="J14823" s="1" t="s">
        <v>328</v>
      </c>
      <c r="K14823" s="1">
        <v>9999</v>
      </c>
      <c r="L14823" s="1">
        <v>1</v>
      </c>
      <c r="M14823" s="1" t="s">
        <v>445</v>
      </c>
      <c r="Q14823" s="2" t="s">
        <v>37</v>
      </c>
      <c r="R14823" s="1" t="s">
        <v>531</v>
      </c>
      <c r="S14823" s="1" t="str">
        <f t="shared" si="470"/>
        <v>LPC431|V|CGEM|9999|1|DUPE</v>
      </c>
      <c r="T14823" s="2" t="str">
        <f t="shared" si="471"/>
        <v>OK</v>
      </c>
    </row>
    <row r="14824" spans="1:20" x14ac:dyDescent="0.25">
      <c r="A14824" s="1">
        <v>103010199</v>
      </c>
      <c r="B14824" s="1" t="str">
        <f>VLOOKUP(A14824,[1]Maestra!A$1:C$746,2,0)</f>
        <v>ACPRPCPL8</v>
      </c>
      <c r="C14824" s="1" t="str">
        <f>VLOOKUP(A14824,[1]Maestra!A$1:C$746,3,0)</f>
        <v>PTV Recursos Propios Corto Plazo</v>
      </c>
      <c r="D14824" s="1" t="s">
        <v>515</v>
      </c>
      <c r="E14824" s="1" t="s">
        <v>537</v>
      </c>
      <c r="F14824" s="1">
        <v>245</v>
      </c>
      <c r="G14824" s="1">
        <v>245</v>
      </c>
      <c r="H14824" s="1">
        <v>431</v>
      </c>
      <c r="I14824" s="1" t="s">
        <v>448</v>
      </c>
      <c r="J14824" s="1" t="s">
        <v>328</v>
      </c>
      <c r="K14824" s="1">
        <v>9999</v>
      </c>
      <c r="L14824" s="1">
        <v>1</v>
      </c>
      <c r="M14824" s="1" t="s">
        <v>447</v>
      </c>
      <c r="Q14824" s="2" t="s">
        <v>37</v>
      </c>
      <c r="R14824" s="1" t="s">
        <v>531</v>
      </c>
      <c r="S14824" s="1" t="str">
        <f t="shared" si="470"/>
        <v>LPC431|V|CGEM|9999|1|NORM</v>
      </c>
      <c r="T14824" s="2" t="str">
        <f t="shared" si="471"/>
        <v>OK</v>
      </c>
    </row>
    <row r="14825" spans="1:20" x14ac:dyDescent="0.25">
      <c r="A14825" s="1">
        <v>103010199</v>
      </c>
      <c r="B14825" s="1" t="str">
        <f>VLOOKUP(A14825,[1]Maestra!A$1:C$746,2,0)</f>
        <v>ACPRPCPL8</v>
      </c>
      <c r="C14825" s="1" t="str">
        <f>VLOOKUP(A14825,[1]Maestra!A$1:C$746,3,0)</f>
        <v>PTV Recursos Propios Corto Plazo</v>
      </c>
      <c r="D14825" s="1" t="s">
        <v>515</v>
      </c>
      <c r="E14825" s="1" t="s">
        <v>537</v>
      </c>
      <c r="F14825" s="1">
        <v>245</v>
      </c>
      <c r="G14825" s="1">
        <v>245</v>
      </c>
      <c r="H14825" s="1">
        <v>431</v>
      </c>
      <c r="I14825" s="1" t="s">
        <v>448</v>
      </c>
      <c r="J14825" s="1" t="s">
        <v>328</v>
      </c>
      <c r="K14825" s="1">
        <v>9999</v>
      </c>
      <c r="L14825" s="1">
        <v>2</v>
      </c>
      <c r="M14825" s="1" t="s">
        <v>445</v>
      </c>
      <c r="Q14825" s="2" t="s">
        <v>37</v>
      </c>
      <c r="R14825" s="1" t="s">
        <v>531</v>
      </c>
      <c r="S14825" s="1" t="str">
        <f t="shared" si="470"/>
        <v>LPC431|V|CGEM|9999|2|DUPE</v>
      </c>
      <c r="T14825" s="2" t="str">
        <f t="shared" si="471"/>
        <v>OK</v>
      </c>
    </row>
    <row r="14826" spans="1:20" x14ac:dyDescent="0.25">
      <c r="A14826" s="1">
        <v>103010199</v>
      </c>
      <c r="B14826" s="1" t="str">
        <f>VLOOKUP(A14826,[1]Maestra!A$1:C$746,2,0)</f>
        <v>ACPRPCPL8</v>
      </c>
      <c r="C14826" s="1" t="str">
        <f>VLOOKUP(A14826,[1]Maestra!A$1:C$746,3,0)</f>
        <v>PTV Recursos Propios Corto Plazo</v>
      </c>
      <c r="D14826" s="1" t="s">
        <v>515</v>
      </c>
      <c r="E14826" s="1" t="s">
        <v>537</v>
      </c>
      <c r="F14826" s="1">
        <v>245</v>
      </c>
      <c r="G14826" s="1">
        <v>245</v>
      </c>
      <c r="H14826" s="1">
        <v>431</v>
      </c>
      <c r="I14826" s="1" t="s">
        <v>448</v>
      </c>
      <c r="J14826" s="1" t="s">
        <v>328</v>
      </c>
      <c r="K14826" s="1">
        <v>9999</v>
      </c>
      <c r="L14826" s="1">
        <v>2</v>
      </c>
      <c r="M14826" s="1" t="s">
        <v>447</v>
      </c>
      <c r="Q14826" s="2" t="s">
        <v>37</v>
      </c>
      <c r="R14826" s="1" t="s">
        <v>531</v>
      </c>
      <c r="S14826" s="1" t="str">
        <f t="shared" si="470"/>
        <v>LPC431|V|CGEM|9999|2|NORM</v>
      </c>
      <c r="T14826" s="2" t="str">
        <f t="shared" si="471"/>
        <v>OK</v>
      </c>
    </row>
    <row r="14827" spans="1:20" x14ac:dyDescent="0.25">
      <c r="A14827" s="1">
        <v>103010199</v>
      </c>
      <c r="B14827" s="1" t="str">
        <f>VLOOKUP(A14827,[1]Maestra!A$1:C$746,2,0)</f>
        <v>ACPRPCPL8</v>
      </c>
      <c r="C14827" s="1" t="str">
        <f>VLOOKUP(A14827,[1]Maestra!A$1:C$746,3,0)</f>
        <v>PTV Recursos Propios Corto Plazo</v>
      </c>
      <c r="D14827" s="1" t="s">
        <v>515</v>
      </c>
      <c r="E14827" s="1" t="s">
        <v>537</v>
      </c>
      <c r="F14827" s="1">
        <v>245</v>
      </c>
      <c r="G14827" s="1">
        <v>245</v>
      </c>
      <c r="H14827" s="1">
        <v>431</v>
      </c>
      <c r="I14827" s="1" t="s">
        <v>448</v>
      </c>
      <c r="J14827" s="1" t="s">
        <v>329</v>
      </c>
      <c r="K14827" s="1">
        <v>9999</v>
      </c>
      <c r="L14827" s="1">
        <v>1</v>
      </c>
      <c r="M14827" s="1" t="s">
        <v>445</v>
      </c>
      <c r="Q14827" s="2" t="s">
        <v>37</v>
      </c>
      <c r="R14827" s="1" t="s">
        <v>531</v>
      </c>
      <c r="S14827" s="1" t="str">
        <f t="shared" si="470"/>
        <v>LPC431|V|CIVA|9999|1|DUPE</v>
      </c>
      <c r="T14827" s="2" t="str">
        <f t="shared" si="471"/>
        <v>OK</v>
      </c>
    </row>
    <row r="14828" spans="1:20" x14ac:dyDescent="0.25">
      <c r="A14828" s="1">
        <v>103010199</v>
      </c>
      <c r="B14828" s="1" t="str">
        <f>VLOOKUP(A14828,[1]Maestra!A$1:C$746,2,0)</f>
        <v>ACPRPCPL8</v>
      </c>
      <c r="C14828" s="1" t="str">
        <f>VLOOKUP(A14828,[1]Maestra!A$1:C$746,3,0)</f>
        <v>PTV Recursos Propios Corto Plazo</v>
      </c>
      <c r="D14828" s="1" t="s">
        <v>515</v>
      </c>
      <c r="E14828" s="1" t="s">
        <v>537</v>
      </c>
      <c r="F14828" s="1">
        <v>245</v>
      </c>
      <c r="G14828" s="1">
        <v>245</v>
      </c>
      <c r="H14828" s="1">
        <v>431</v>
      </c>
      <c r="I14828" s="1" t="s">
        <v>448</v>
      </c>
      <c r="J14828" s="1" t="s">
        <v>329</v>
      </c>
      <c r="K14828" s="1">
        <v>9999</v>
      </c>
      <c r="L14828" s="1">
        <v>1</v>
      </c>
      <c r="M14828" s="1" t="s">
        <v>447</v>
      </c>
      <c r="Q14828" s="2" t="s">
        <v>37</v>
      </c>
      <c r="R14828" s="1" t="s">
        <v>531</v>
      </c>
      <c r="S14828" s="1" t="str">
        <f t="shared" si="470"/>
        <v>LPC431|V|CIVA|9999|1|NORM</v>
      </c>
      <c r="T14828" s="2" t="str">
        <f t="shared" si="471"/>
        <v>OK</v>
      </c>
    </row>
    <row r="14829" spans="1:20" x14ac:dyDescent="0.25">
      <c r="A14829" s="1">
        <v>103010199</v>
      </c>
      <c r="B14829" s="1" t="str">
        <f>VLOOKUP(A14829,[1]Maestra!A$1:C$746,2,0)</f>
        <v>ACPRPCPL8</v>
      </c>
      <c r="C14829" s="1" t="str">
        <f>VLOOKUP(A14829,[1]Maestra!A$1:C$746,3,0)</f>
        <v>PTV Recursos Propios Corto Plazo</v>
      </c>
      <c r="D14829" s="1" t="s">
        <v>515</v>
      </c>
      <c r="E14829" s="1" t="s">
        <v>537</v>
      </c>
      <c r="F14829" s="1">
        <v>245</v>
      </c>
      <c r="G14829" s="1">
        <v>245</v>
      </c>
      <c r="H14829" s="1">
        <v>431</v>
      </c>
      <c r="I14829" s="1" t="s">
        <v>448</v>
      </c>
      <c r="J14829" s="1" t="s">
        <v>329</v>
      </c>
      <c r="K14829" s="1">
        <v>9999</v>
      </c>
      <c r="L14829" s="1">
        <v>2</v>
      </c>
      <c r="M14829" s="1" t="s">
        <v>445</v>
      </c>
      <c r="Q14829" s="2" t="s">
        <v>37</v>
      </c>
      <c r="R14829" s="1" t="s">
        <v>531</v>
      </c>
      <c r="S14829" s="1" t="str">
        <f t="shared" si="470"/>
        <v>LPC431|V|CIVA|9999|2|DUPE</v>
      </c>
      <c r="T14829" s="2" t="str">
        <f t="shared" si="471"/>
        <v>OK</v>
      </c>
    </row>
    <row r="14830" spans="1:20" x14ac:dyDescent="0.25">
      <c r="A14830" s="1">
        <v>103010199</v>
      </c>
      <c r="B14830" s="1" t="str">
        <f>VLOOKUP(A14830,[1]Maestra!A$1:C$746,2,0)</f>
        <v>ACPRPCPL8</v>
      </c>
      <c r="C14830" s="1" t="str">
        <f>VLOOKUP(A14830,[1]Maestra!A$1:C$746,3,0)</f>
        <v>PTV Recursos Propios Corto Plazo</v>
      </c>
      <c r="D14830" s="1" t="s">
        <v>515</v>
      </c>
      <c r="E14830" s="1" t="s">
        <v>537</v>
      </c>
      <c r="F14830" s="1">
        <v>245</v>
      </c>
      <c r="G14830" s="1">
        <v>245</v>
      </c>
      <c r="H14830" s="1">
        <v>431</v>
      </c>
      <c r="I14830" s="1" t="s">
        <v>448</v>
      </c>
      <c r="J14830" s="1" t="s">
        <v>329</v>
      </c>
      <c r="K14830" s="1">
        <v>9999</v>
      </c>
      <c r="L14830" s="1">
        <v>2</v>
      </c>
      <c r="M14830" s="1" t="s">
        <v>447</v>
      </c>
      <c r="Q14830" s="2" t="s">
        <v>37</v>
      </c>
      <c r="R14830" s="1" t="s">
        <v>531</v>
      </c>
      <c r="S14830" s="1" t="str">
        <f t="shared" si="470"/>
        <v>LPC431|V|CIVA|9999|2|NORM</v>
      </c>
      <c r="T14830" s="2" t="str">
        <f t="shared" si="471"/>
        <v>OK</v>
      </c>
    </row>
    <row r="14831" spans="1:20" x14ac:dyDescent="0.25">
      <c r="A14831" s="1">
        <v>103010199</v>
      </c>
      <c r="B14831" s="1" t="str">
        <f>VLOOKUP(A14831,[1]Maestra!A$1:C$746,2,0)</f>
        <v>ACPRPCPL8</v>
      </c>
      <c r="C14831" s="1" t="str">
        <f>VLOOKUP(A14831,[1]Maestra!A$1:C$746,3,0)</f>
        <v>PTV Recursos Propios Corto Plazo</v>
      </c>
      <c r="D14831" s="1" t="s">
        <v>515</v>
      </c>
      <c r="E14831" s="1" t="s">
        <v>537</v>
      </c>
      <c r="F14831" s="1">
        <v>245</v>
      </c>
      <c r="G14831" s="1">
        <v>245</v>
      </c>
      <c r="H14831" s="1">
        <v>431</v>
      </c>
      <c r="I14831" s="1" t="s">
        <v>448</v>
      </c>
      <c r="J14831" s="1" t="s">
        <v>325</v>
      </c>
      <c r="K14831" s="1">
        <v>9999</v>
      </c>
      <c r="L14831" s="1">
        <v>1</v>
      </c>
      <c r="M14831" s="1" t="s">
        <v>445</v>
      </c>
      <c r="Q14831" s="2" t="s">
        <v>37</v>
      </c>
      <c r="R14831" s="1" t="s">
        <v>531</v>
      </c>
      <c r="S14831" s="1" t="str">
        <f t="shared" si="470"/>
        <v>LPC431|V|CMED|9999|1|DUPE</v>
      </c>
      <c r="T14831" s="2" t="str">
        <f t="shared" si="471"/>
        <v>OK</v>
      </c>
    </row>
    <row r="14832" spans="1:20" x14ac:dyDescent="0.25">
      <c r="A14832" s="1">
        <v>103010199</v>
      </c>
      <c r="B14832" s="1" t="str">
        <f>VLOOKUP(A14832,[1]Maestra!A$1:C$746,2,0)</f>
        <v>ACPRPCPL8</v>
      </c>
      <c r="C14832" s="1" t="str">
        <f>VLOOKUP(A14832,[1]Maestra!A$1:C$746,3,0)</f>
        <v>PTV Recursos Propios Corto Plazo</v>
      </c>
      <c r="D14832" s="1" t="s">
        <v>515</v>
      </c>
      <c r="E14832" s="1" t="s">
        <v>537</v>
      </c>
      <c r="F14832" s="1">
        <v>245</v>
      </c>
      <c r="G14832" s="1">
        <v>245</v>
      </c>
      <c r="H14832" s="1">
        <v>431</v>
      </c>
      <c r="I14832" s="1" t="s">
        <v>448</v>
      </c>
      <c r="J14832" s="1" t="s">
        <v>325</v>
      </c>
      <c r="K14832" s="1">
        <v>9999</v>
      </c>
      <c r="L14832" s="1">
        <v>1</v>
      </c>
      <c r="M14832" s="1" t="s">
        <v>447</v>
      </c>
      <c r="Q14832" s="2" t="s">
        <v>37</v>
      </c>
      <c r="R14832" s="1" t="s">
        <v>531</v>
      </c>
      <c r="S14832" s="1" t="str">
        <f t="shared" si="470"/>
        <v>LPC431|V|CMED|9999|1|NORM</v>
      </c>
      <c r="T14832" s="2" t="str">
        <f t="shared" si="471"/>
        <v>OK</v>
      </c>
    </row>
    <row r="14833" spans="1:20" x14ac:dyDescent="0.25">
      <c r="A14833" s="1">
        <v>103010199</v>
      </c>
      <c r="B14833" s="1" t="str">
        <f>VLOOKUP(A14833,[1]Maestra!A$1:C$746,2,0)</f>
        <v>ACPRPCPL8</v>
      </c>
      <c r="C14833" s="1" t="str">
        <f>VLOOKUP(A14833,[1]Maestra!A$1:C$746,3,0)</f>
        <v>PTV Recursos Propios Corto Plazo</v>
      </c>
      <c r="D14833" s="1" t="s">
        <v>515</v>
      </c>
      <c r="E14833" s="1" t="s">
        <v>537</v>
      </c>
      <c r="F14833" s="1">
        <v>245</v>
      </c>
      <c r="G14833" s="1">
        <v>245</v>
      </c>
      <c r="H14833" s="1">
        <v>431</v>
      </c>
      <c r="I14833" s="1" t="s">
        <v>448</v>
      </c>
      <c r="J14833" s="1" t="s">
        <v>325</v>
      </c>
      <c r="K14833" s="1">
        <v>9999</v>
      </c>
      <c r="L14833" s="1">
        <v>2</v>
      </c>
      <c r="M14833" s="1" t="s">
        <v>445</v>
      </c>
      <c r="Q14833" s="2" t="s">
        <v>37</v>
      </c>
      <c r="R14833" s="1" t="s">
        <v>531</v>
      </c>
      <c r="S14833" s="1" t="str">
        <f t="shared" si="470"/>
        <v>LPC431|V|CMED|9999|2|DUPE</v>
      </c>
      <c r="T14833" s="2" t="str">
        <f t="shared" si="471"/>
        <v>OK</v>
      </c>
    </row>
    <row r="14834" spans="1:20" x14ac:dyDescent="0.25">
      <c r="A14834" s="1">
        <v>103010199</v>
      </c>
      <c r="B14834" s="1" t="str">
        <f>VLOOKUP(A14834,[1]Maestra!A$1:C$746,2,0)</f>
        <v>ACPRPCPL8</v>
      </c>
      <c r="C14834" s="1" t="str">
        <f>VLOOKUP(A14834,[1]Maestra!A$1:C$746,3,0)</f>
        <v>PTV Recursos Propios Corto Plazo</v>
      </c>
      <c r="D14834" s="1" t="s">
        <v>515</v>
      </c>
      <c r="E14834" s="1" t="s">
        <v>537</v>
      </c>
      <c r="F14834" s="1">
        <v>245</v>
      </c>
      <c r="G14834" s="1">
        <v>245</v>
      </c>
      <c r="H14834" s="1">
        <v>431</v>
      </c>
      <c r="I14834" s="1" t="s">
        <v>448</v>
      </c>
      <c r="J14834" s="1" t="s">
        <v>325</v>
      </c>
      <c r="K14834" s="1">
        <v>9999</v>
      </c>
      <c r="L14834" s="1">
        <v>2</v>
      </c>
      <c r="M14834" s="1" t="s">
        <v>447</v>
      </c>
      <c r="Q14834" s="2" t="s">
        <v>37</v>
      </c>
      <c r="R14834" s="1" t="s">
        <v>531</v>
      </c>
      <c r="S14834" s="1" t="str">
        <f t="shared" si="470"/>
        <v>LPC431|V|CMED|9999|2|NORM</v>
      </c>
      <c r="T14834" s="2" t="str">
        <f t="shared" si="471"/>
        <v>OK</v>
      </c>
    </row>
    <row r="14835" spans="1:20" x14ac:dyDescent="0.25">
      <c r="A14835" s="1">
        <v>103010199</v>
      </c>
      <c r="B14835" s="1" t="str">
        <f>VLOOKUP(A14835,[1]Maestra!A$1:C$746,2,0)</f>
        <v>ACPRPCPL8</v>
      </c>
      <c r="C14835" s="1" t="str">
        <f>VLOOKUP(A14835,[1]Maestra!A$1:C$746,3,0)</f>
        <v>PTV Recursos Propios Corto Plazo</v>
      </c>
      <c r="D14835" s="1" t="s">
        <v>515</v>
      </c>
      <c r="E14835" s="1" t="s">
        <v>537</v>
      </c>
      <c r="F14835" s="1">
        <v>245</v>
      </c>
      <c r="G14835" s="1">
        <v>245</v>
      </c>
      <c r="H14835" s="1">
        <v>431</v>
      </c>
      <c r="I14835" s="1" t="s">
        <v>448</v>
      </c>
      <c r="J14835" s="1" t="s">
        <v>330</v>
      </c>
      <c r="K14835" s="1">
        <v>9999</v>
      </c>
      <c r="L14835" s="1">
        <v>1</v>
      </c>
      <c r="M14835" s="1" t="s">
        <v>445</v>
      </c>
      <c r="Q14835" s="2" t="s">
        <v>37</v>
      </c>
      <c r="R14835" s="1" t="s">
        <v>531</v>
      </c>
      <c r="S14835" s="1" t="str">
        <f t="shared" si="470"/>
        <v>LPC431|V|CMIE|9999|1|DUPE</v>
      </c>
      <c r="T14835" s="2" t="str">
        <f t="shared" si="471"/>
        <v>OK</v>
      </c>
    </row>
    <row r="14836" spans="1:20" x14ac:dyDescent="0.25">
      <c r="A14836" s="1">
        <v>103010199</v>
      </c>
      <c r="B14836" s="1" t="str">
        <f>VLOOKUP(A14836,[1]Maestra!A$1:C$746,2,0)</f>
        <v>ACPRPCPL8</v>
      </c>
      <c r="C14836" s="1" t="str">
        <f>VLOOKUP(A14836,[1]Maestra!A$1:C$746,3,0)</f>
        <v>PTV Recursos Propios Corto Plazo</v>
      </c>
      <c r="D14836" s="1" t="s">
        <v>515</v>
      </c>
      <c r="E14836" s="1" t="s">
        <v>537</v>
      </c>
      <c r="F14836" s="1">
        <v>245</v>
      </c>
      <c r="G14836" s="1">
        <v>245</v>
      </c>
      <c r="H14836" s="1">
        <v>431</v>
      </c>
      <c r="I14836" s="1" t="s">
        <v>448</v>
      </c>
      <c r="J14836" s="1" t="s">
        <v>330</v>
      </c>
      <c r="K14836" s="1">
        <v>9999</v>
      </c>
      <c r="L14836" s="1">
        <v>1</v>
      </c>
      <c r="M14836" s="1" t="s">
        <v>447</v>
      </c>
      <c r="Q14836" s="2" t="s">
        <v>37</v>
      </c>
      <c r="R14836" s="1" t="s">
        <v>531</v>
      </c>
      <c r="S14836" s="1" t="str">
        <f t="shared" si="470"/>
        <v>LPC431|V|CMIE|9999|1|NORM</v>
      </c>
      <c r="T14836" s="2" t="str">
        <f t="shared" si="471"/>
        <v>OK</v>
      </c>
    </row>
    <row r="14837" spans="1:20" x14ac:dyDescent="0.25">
      <c r="A14837" s="1">
        <v>103010199</v>
      </c>
      <c r="B14837" s="1" t="str">
        <f>VLOOKUP(A14837,[1]Maestra!A$1:C$746,2,0)</f>
        <v>ACPRPCPL8</v>
      </c>
      <c r="C14837" s="1" t="str">
        <f>VLOOKUP(A14837,[1]Maestra!A$1:C$746,3,0)</f>
        <v>PTV Recursos Propios Corto Plazo</v>
      </c>
      <c r="D14837" s="1" t="s">
        <v>515</v>
      </c>
      <c r="E14837" s="1" t="s">
        <v>537</v>
      </c>
      <c r="F14837" s="1">
        <v>245</v>
      </c>
      <c r="G14837" s="1">
        <v>245</v>
      </c>
      <c r="H14837" s="1">
        <v>431</v>
      </c>
      <c r="I14837" s="1" t="s">
        <v>448</v>
      </c>
      <c r="J14837" s="1" t="s">
        <v>330</v>
      </c>
      <c r="K14837" s="1">
        <v>9999</v>
      </c>
      <c r="L14837" s="1">
        <v>2</v>
      </c>
      <c r="M14837" s="1" t="s">
        <v>445</v>
      </c>
      <c r="Q14837" s="2" t="s">
        <v>37</v>
      </c>
      <c r="R14837" s="1" t="s">
        <v>531</v>
      </c>
      <c r="S14837" s="1" t="str">
        <f t="shared" si="470"/>
        <v>LPC431|V|CMIE|9999|2|DUPE</v>
      </c>
      <c r="T14837" s="2" t="str">
        <f t="shared" si="471"/>
        <v>OK</v>
      </c>
    </row>
    <row r="14838" spans="1:20" x14ac:dyDescent="0.25">
      <c r="A14838" s="1">
        <v>103010199</v>
      </c>
      <c r="B14838" s="1" t="str">
        <f>VLOOKUP(A14838,[1]Maestra!A$1:C$746,2,0)</f>
        <v>ACPRPCPL8</v>
      </c>
      <c r="C14838" s="1" t="str">
        <f>VLOOKUP(A14838,[1]Maestra!A$1:C$746,3,0)</f>
        <v>PTV Recursos Propios Corto Plazo</v>
      </c>
      <c r="D14838" s="1" t="s">
        <v>515</v>
      </c>
      <c r="E14838" s="1" t="s">
        <v>537</v>
      </c>
      <c r="F14838" s="1">
        <v>245</v>
      </c>
      <c r="G14838" s="1">
        <v>245</v>
      </c>
      <c r="H14838" s="1">
        <v>431</v>
      </c>
      <c r="I14838" s="1" t="s">
        <v>448</v>
      </c>
      <c r="J14838" s="1" t="s">
        <v>330</v>
      </c>
      <c r="K14838" s="1">
        <v>9999</v>
      </c>
      <c r="L14838" s="1">
        <v>2</v>
      </c>
      <c r="M14838" s="1" t="s">
        <v>447</v>
      </c>
      <c r="Q14838" s="2" t="s">
        <v>37</v>
      </c>
      <c r="R14838" s="1" t="s">
        <v>531</v>
      </c>
      <c r="S14838" s="1" t="str">
        <f t="shared" si="470"/>
        <v>LPC431|V|CMIE|9999|2|NORM</v>
      </c>
      <c r="T14838" s="2" t="str">
        <f t="shared" si="471"/>
        <v>OK</v>
      </c>
    </row>
    <row r="14839" spans="1:20" x14ac:dyDescent="0.25">
      <c r="A14839" s="1">
        <v>103010199</v>
      </c>
      <c r="B14839" s="1" t="str">
        <f>VLOOKUP(A14839,[1]Maestra!A$1:C$746,2,0)</f>
        <v>ACPRPCPL8</v>
      </c>
      <c r="C14839" s="1" t="str">
        <f>VLOOKUP(A14839,[1]Maestra!A$1:C$746,3,0)</f>
        <v>PTV Recursos Propios Corto Plazo</v>
      </c>
      <c r="D14839" s="1" t="s">
        <v>515</v>
      </c>
      <c r="E14839" s="1" t="s">
        <v>537</v>
      </c>
      <c r="F14839" s="1">
        <v>245</v>
      </c>
      <c r="G14839" s="1">
        <v>245</v>
      </c>
      <c r="H14839" s="1">
        <v>431</v>
      </c>
      <c r="I14839" s="1" t="s">
        <v>448</v>
      </c>
      <c r="J14839" s="1" t="s">
        <v>331</v>
      </c>
      <c r="K14839" s="1">
        <v>9999</v>
      </c>
      <c r="L14839" s="1">
        <v>1</v>
      </c>
      <c r="M14839" s="1" t="s">
        <v>445</v>
      </c>
      <c r="Q14839" s="2" t="s">
        <v>37</v>
      </c>
      <c r="R14839" s="1" t="s">
        <v>531</v>
      </c>
      <c r="S14839" s="1" t="str">
        <f t="shared" si="470"/>
        <v>LPC431|V|CPEM|9999|1|DUPE</v>
      </c>
      <c r="T14839" s="2" t="str">
        <f t="shared" si="471"/>
        <v>OK</v>
      </c>
    </row>
    <row r="14840" spans="1:20" x14ac:dyDescent="0.25">
      <c r="A14840" s="1">
        <v>103010199</v>
      </c>
      <c r="B14840" s="1" t="str">
        <f>VLOOKUP(A14840,[1]Maestra!A$1:C$746,2,0)</f>
        <v>ACPRPCPL8</v>
      </c>
      <c r="C14840" s="1" t="str">
        <f>VLOOKUP(A14840,[1]Maestra!A$1:C$746,3,0)</f>
        <v>PTV Recursos Propios Corto Plazo</v>
      </c>
      <c r="D14840" s="1" t="s">
        <v>515</v>
      </c>
      <c r="E14840" s="1" t="s">
        <v>537</v>
      </c>
      <c r="F14840" s="1">
        <v>245</v>
      </c>
      <c r="G14840" s="1">
        <v>245</v>
      </c>
      <c r="H14840" s="1">
        <v>431</v>
      </c>
      <c r="I14840" s="1" t="s">
        <v>448</v>
      </c>
      <c r="J14840" s="1" t="s">
        <v>331</v>
      </c>
      <c r="K14840" s="1">
        <v>9999</v>
      </c>
      <c r="L14840" s="1">
        <v>1</v>
      </c>
      <c r="M14840" s="1" t="s">
        <v>447</v>
      </c>
      <c r="Q14840" s="2" t="s">
        <v>37</v>
      </c>
      <c r="R14840" s="1" t="s">
        <v>531</v>
      </c>
      <c r="S14840" s="1" t="str">
        <f t="shared" si="470"/>
        <v>LPC431|V|CPEM|9999|1|NORM</v>
      </c>
      <c r="T14840" s="2" t="str">
        <f t="shared" si="471"/>
        <v>OK</v>
      </c>
    </row>
    <row r="14841" spans="1:20" x14ac:dyDescent="0.25">
      <c r="A14841" s="1">
        <v>103010199</v>
      </c>
      <c r="B14841" s="1" t="str">
        <f>VLOOKUP(A14841,[1]Maestra!A$1:C$746,2,0)</f>
        <v>ACPRPCPL8</v>
      </c>
      <c r="C14841" s="1" t="str">
        <f>VLOOKUP(A14841,[1]Maestra!A$1:C$746,3,0)</f>
        <v>PTV Recursos Propios Corto Plazo</v>
      </c>
      <c r="D14841" s="1" t="s">
        <v>515</v>
      </c>
      <c r="E14841" s="1" t="s">
        <v>537</v>
      </c>
      <c r="F14841" s="1">
        <v>245</v>
      </c>
      <c r="G14841" s="1">
        <v>245</v>
      </c>
      <c r="H14841" s="1">
        <v>431</v>
      </c>
      <c r="I14841" s="1" t="s">
        <v>448</v>
      </c>
      <c r="J14841" s="1" t="s">
        <v>331</v>
      </c>
      <c r="K14841" s="1">
        <v>9999</v>
      </c>
      <c r="L14841" s="1">
        <v>2</v>
      </c>
      <c r="M14841" s="1" t="s">
        <v>445</v>
      </c>
      <c r="Q14841" s="2" t="s">
        <v>37</v>
      </c>
      <c r="R14841" s="1" t="s">
        <v>531</v>
      </c>
      <c r="S14841" s="1" t="str">
        <f t="shared" si="470"/>
        <v>LPC431|V|CPEM|9999|2|DUPE</v>
      </c>
      <c r="T14841" s="2" t="str">
        <f t="shared" si="471"/>
        <v>OK</v>
      </c>
    </row>
    <row r="14842" spans="1:20" x14ac:dyDescent="0.25">
      <c r="A14842" s="1">
        <v>103010199</v>
      </c>
      <c r="B14842" s="1" t="str">
        <f>VLOOKUP(A14842,[1]Maestra!A$1:C$746,2,0)</f>
        <v>ACPRPCPL8</v>
      </c>
      <c r="C14842" s="1" t="str">
        <f>VLOOKUP(A14842,[1]Maestra!A$1:C$746,3,0)</f>
        <v>PTV Recursos Propios Corto Plazo</v>
      </c>
      <c r="D14842" s="1" t="s">
        <v>515</v>
      </c>
      <c r="E14842" s="1" t="s">
        <v>537</v>
      </c>
      <c r="F14842" s="1">
        <v>245</v>
      </c>
      <c r="G14842" s="1">
        <v>245</v>
      </c>
      <c r="H14842" s="1">
        <v>431</v>
      </c>
      <c r="I14842" s="1" t="s">
        <v>448</v>
      </c>
      <c r="J14842" s="1" t="s">
        <v>331</v>
      </c>
      <c r="K14842" s="1">
        <v>9999</v>
      </c>
      <c r="L14842" s="1">
        <v>2</v>
      </c>
      <c r="M14842" s="1" t="s">
        <v>447</v>
      </c>
      <c r="Q14842" s="2" t="s">
        <v>37</v>
      </c>
      <c r="R14842" s="1" t="s">
        <v>531</v>
      </c>
      <c r="S14842" s="1" t="str">
        <f t="shared" si="470"/>
        <v>LPC431|V|CPEM|9999|2|NORM</v>
      </c>
      <c r="T14842" s="2" t="str">
        <f t="shared" si="471"/>
        <v>OK</v>
      </c>
    </row>
    <row r="14843" spans="1:20" x14ac:dyDescent="0.25">
      <c r="A14843" s="1">
        <v>103010199</v>
      </c>
      <c r="B14843" s="1" t="str">
        <f>VLOOKUP(A14843,[1]Maestra!A$1:C$746,2,0)</f>
        <v>ACPRPCPL8</v>
      </c>
      <c r="C14843" s="1" t="str">
        <f>VLOOKUP(A14843,[1]Maestra!A$1:C$746,3,0)</f>
        <v>PTV Recursos Propios Corto Plazo</v>
      </c>
      <c r="D14843" s="1" t="s">
        <v>515</v>
      </c>
      <c r="E14843" s="1" t="s">
        <v>537</v>
      </c>
      <c r="F14843" s="1">
        <v>245</v>
      </c>
      <c r="G14843" s="1">
        <v>245</v>
      </c>
      <c r="H14843" s="1">
        <v>431</v>
      </c>
      <c r="I14843" s="1" t="s">
        <v>448</v>
      </c>
      <c r="J14843" s="1" t="s">
        <v>332</v>
      </c>
      <c r="K14843" s="1">
        <v>9999</v>
      </c>
      <c r="L14843" s="1">
        <v>1</v>
      </c>
      <c r="M14843" s="1" t="s">
        <v>447</v>
      </c>
      <c r="Q14843" s="2" t="s">
        <v>37</v>
      </c>
      <c r="R14843" s="1" t="s">
        <v>531</v>
      </c>
      <c r="S14843" s="1" t="str">
        <f t="shared" si="470"/>
        <v>LPC431|V|CSOB|9999|1|NORM</v>
      </c>
      <c r="T14843" s="2" t="str">
        <f t="shared" si="471"/>
        <v>OK</v>
      </c>
    </row>
    <row r="14844" spans="1:20" x14ac:dyDescent="0.25">
      <c r="A14844" s="1">
        <v>103010199</v>
      </c>
      <c r="B14844" s="1" t="str">
        <f>VLOOKUP(A14844,[1]Maestra!A$1:C$746,2,0)</f>
        <v>ACPRPCPL8</v>
      </c>
      <c r="C14844" s="1" t="str">
        <f>VLOOKUP(A14844,[1]Maestra!A$1:C$746,3,0)</f>
        <v>PTV Recursos Propios Corto Plazo</v>
      </c>
      <c r="D14844" s="1" t="s">
        <v>515</v>
      </c>
      <c r="E14844" s="1" t="s">
        <v>537</v>
      </c>
      <c r="F14844" s="1">
        <v>245</v>
      </c>
      <c r="G14844" s="1">
        <v>245</v>
      </c>
      <c r="H14844" s="1">
        <v>431</v>
      </c>
      <c r="I14844" s="1" t="s">
        <v>448</v>
      </c>
      <c r="J14844" s="1" t="s">
        <v>332</v>
      </c>
      <c r="K14844" s="1">
        <v>9999</v>
      </c>
      <c r="L14844" s="1">
        <v>2</v>
      </c>
      <c r="M14844" s="1" t="s">
        <v>447</v>
      </c>
      <c r="Q14844" s="2" t="s">
        <v>37</v>
      </c>
      <c r="R14844" s="1" t="s">
        <v>531</v>
      </c>
      <c r="S14844" s="1" t="str">
        <f t="shared" si="470"/>
        <v>LPC431|V|CSOB|9999|2|NORM</v>
      </c>
      <c r="T14844" s="2" t="str">
        <f t="shared" si="471"/>
        <v>OK</v>
      </c>
    </row>
    <row r="14845" spans="1:20" x14ac:dyDescent="0.25">
      <c r="A14845" s="1">
        <v>103010399</v>
      </c>
      <c r="B14845" s="1" t="str">
        <f>VLOOKUP(A14845,[1]Maestra!A$1:C$746,2,0)</f>
        <v>ACPRPMPL8</v>
      </c>
      <c r="C14845" s="1" t="str">
        <f>VLOOKUP(A14845,[1]Maestra!A$1:C$746,3,0)</f>
        <v>PTV Recursos Propios Mediano Plazo</v>
      </c>
      <c r="D14845" s="1" t="s">
        <v>515</v>
      </c>
      <c r="E14845" s="1" t="s">
        <v>537</v>
      </c>
      <c r="F14845" s="1">
        <v>245</v>
      </c>
      <c r="G14845" s="1">
        <v>245</v>
      </c>
      <c r="H14845" s="1">
        <v>462</v>
      </c>
      <c r="I14845" s="1" t="s">
        <v>415</v>
      </c>
      <c r="J14845" s="1" t="s">
        <v>326</v>
      </c>
      <c r="K14845" s="1">
        <v>9999</v>
      </c>
      <c r="L14845" s="1">
        <v>1</v>
      </c>
      <c r="M14845" s="1" t="s">
        <v>445</v>
      </c>
      <c r="Q14845" s="2" t="s">
        <v>37</v>
      </c>
      <c r="R14845" s="1" t="s">
        <v>531</v>
      </c>
      <c r="S14845" s="1" t="str">
        <f t="shared" si="470"/>
        <v>LPC462|S|CBMD|9999|1|DUPE</v>
      </c>
      <c r="T14845" s="2" t="str">
        <f t="shared" si="471"/>
        <v>OK</v>
      </c>
    </row>
    <row r="14846" spans="1:20" x14ac:dyDescent="0.25">
      <c r="A14846" s="1">
        <v>103010399</v>
      </c>
      <c r="B14846" s="1" t="str">
        <f>VLOOKUP(A14846,[1]Maestra!A$1:C$746,2,0)</f>
        <v>ACPRPMPL8</v>
      </c>
      <c r="C14846" s="1" t="str">
        <f>VLOOKUP(A14846,[1]Maestra!A$1:C$746,3,0)</f>
        <v>PTV Recursos Propios Mediano Plazo</v>
      </c>
      <c r="D14846" s="1" t="s">
        <v>515</v>
      </c>
      <c r="E14846" s="1" t="s">
        <v>537</v>
      </c>
      <c r="F14846" s="1">
        <v>245</v>
      </c>
      <c r="G14846" s="1">
        <v>245</v>
      </c>
      <c r="H14846" s="1">
        <v>462</v>
      </c>
      <c r="I14846" s="1" t="s">
        <v>415</v>
      </c>
      <c r="J14846" s="1" t="s">
        <v>326</v>
      </c>
      <c r="K14846" s="1">
        <v>9999</v>
      </c>
      <c r="L14846" s="1">
        <v>1</v>
      </c>
      <c r="M14846" s="1" t="s">
        <v>447</v>
      </c>
      <c r="Q14846" s="2" t="s">
        <v>37</v>
      </c>
      <c r="R14846" s="1" t="s">
        <v>531</v>
      </c>
      <c r="S14846" s="1" t="str">
        <f t="shared" si="470"/>
        <v>LPC462|S|CBMD|9999|1|NORM</v>
      </c>
      <c r="T14846" s="2" t="str">
        <f t="shared" si="471"/>
        <v>OK</v>
      </c>
    </row>
    <row r="14847" spans="1:20" x14ac:dyDescent="0.25">
      <c r="A14847" s="1">
        <v>103010399</v>
      </c>
      <c r="B14847" s="1" t="str">
        <f>VLOOKUP(A14847,[1]Maestra!A$1:C$746,2,0)</f>
        <v>ACPRPMPL8</v>
      </c>
      <c r="C14847" s="1" t="str">
        <f>VLOOKUP(A14847,[1]Maestra!A$1:C$746,3,0)</f>
        <v>PTV Recursos Propios Mediano Plazo</v>
      </c>
      <c r="D14847" s="1" t="s">
        <v>515</v>
      </c>
      <c r="E14847" s="1" t="s">
        <v>537</v>
      </c>
      <c r="F14847" s="1">
        <v>245</v>
      </c>
      <c r="G14847" s="1">
        <v>245</v>
      </c>
      <c r="H14847" s="1">
        <v>462</v>
      </c>
      <c r="I14847" s="1" t="s">
        <v>415</v>
      </c>
      <c r="J14847" s="1" t="s">
        <v>326</v>
      </c>
      <c r="K14847" s="1">
        <v>9999</v>
      </c>
      <c r="L14847" s="1">
        <v>2</v>
      </c>
      <c r="M14847" s="1" t="s">
        <v>445</v>
      </c>
      <c r="Q14847" s="2" t="s">
        <v>37</v>
      </c>
      <c r="R14847" s="1" t="s">
        <v>531</v>
      </c>
      <c r="S14847" s="1" t="str">
        <f t="shared" si="470"/>
        <v>LPC462|S|CBMD|9999|2|DUPE</v>
      </c>
      <c r="T14847" s="2" t="str">
        <f t="shared" si="471"/>
        <v>OK</v>
      </c>
    </row>
    <row r="14848" spans="1:20" x14ac:dyDescent="0.25">
      <c r="A14848" s="1">
        <v>103010399</v>
      </c>
      <c r="B14848" s="1" t="str">
        <f>VLOOKUP(A14848,[1]Maestra!A$1:C$746,2,0)</f>
        <v>ACPRPMPL8</v>
      </c>
      <c r="C14848" s="1" t="str">
        <f>VLOOKUP(A14848,[1]Maestra!A$1:C$746,3,0)</f>
        <v>PTV Recursos Propios Mediano Plazo</v>
      </c>
      <c r="D14848" s="1" t="s">
        <v>515</v>
      </c>
      <c r="E14848" s="1" t="s">
        <v>537</v>
      </c>
      <c r="F14848" s="1">
        <v>245</v>
      </c>
      <c r="G14848" s="1">
        <v>245</v>
      </c>
      <c r="H14848" s="1">
        <v>462</v>
      </c>
      <c r="I14848" s="1" t="s">
        <v>415</v>
      </c>
      <c r="J14848" s="1" t="s">
        <v>326</v>
      </c>
      <c r="K14848" s="1">
        <v>9999</v>
      </c>
      <c r="L14848" s="1">
        <v>2</v>
      </c>
      <c r="M14848" s="1" t="s">
        <v>447</v>
      </c>
      <c r="Q14848" s="2" t="s">
        <v>37</v>
      </c>
      <c r="R14848" s="1" t="s">
        <v>531</v>
      </c>
      <c r="S14848" s="1" t="str">
        <f t="shared" si="470"/>
        <v>LPC462|S|CBMD|9999|2|NORM</v>
      </c>
      <c r="T14848" s="2" t="str">
        <f t="shared" si="471"/>
        <v>OK</v>
      </c>
    </row>
    <row r="14849" spans="1:20" x14ac:dyDescent="0.25">
      <c r="A14849" s="1">
        <v>103010399</v>
      </c>
      <c r="B14849" s="1" t="str">
        <f>VLOOKUP(A14849,[1]Maestra!A$1:C$746,2,0)</f>
        <v>ACPRPMPL8</v>
      </c>
      <c r="C14849" s="1" t="str">
        <f>VLOOKUP(A14849,[1]Maestra!A$1:C$746,3,0)</f>
        <v>PTV Recursos Propios Mediano Plazo</v>
      </c>
      <c r="D14849" s="1" t="s">
        <v>515</v>
      </c>
      <c r="E14849" s="1" t="s">
        <v>537</v>
      </c>
      <c r="F14849" s="1">
        <v>245</v>
      </c>
      <c r="G14849" s="1">
        <v>245</v>
      </c>
      <c r="H14849" s="1">
        <v>462</v>
      </c>
      <c r="I14849" s="1" t="s">
        <v>415</v>
      </c>
      <c r="J14849" s="1" t="s">
        <v>327</v>
      </c>
      <c r="K14849" s="1">
        <v>9999</v>
      </c>
      <c r="L14849" s="1">
        <v>1</v>
      </c>
      <c r="M14849" s="1" t="s">
        <v>445</v>
      </c>
      <c r="Q14849" s="2" t="s">
        <v>37</v>
      </c>
      <c r="R14849" s="1" t="s">
        <v>531</v>
      </c>
      <c r="S14849" s="1" t="str">
        <f t="shared" si="470"/>
        <v>LPC462|S|CCOR|9999|1|DUPE</v>
      </c>
      <c r="T14849" s="2" t="str">
        <f t="shared" si="471"/>
        <v>OK</v>
      </c>
    </row>
    <row r="14850" spans="1:20" x14ac:dyDescent="0.25">
      <c r="A14850" s="1">
        <v>103010399</v>
      </c>
      <c r="B14850" s="1" t="str">
        <f>VLOOKUP(A14850,[1]Maestra!A$1:C$746,2,0)</f>
        <v>ACPRPMPL8</v>
      </c>
      <c r="C14850" s="1" t="str">
        <f>VLOOKUP(A14850,[1]Maestra!A$1:C$746,3,0)</f>
        <v>PTV Recursos Propios Mediano Plazo</v>
      </c>
      <c r="D14850" s="1" t="s">
        <v>515</v>
      </c>
      <c r="E14850" s="1" t="s">
        <v>537</v>
      </c>
      <c r="F14850" s="1">
        <v>245</v>
      </c>
      <c r="G14850" s="1">
        <v>245</v>
      </c>
      <c r="H14850" s="1">
        <v>462</v>
      </c>
      <c r="I14850" s="1" t="s">
        <v>415</v>
      </c>
      <c r="J14850" s="1" t="s">
        <v>327</v>
      </c>
      <c r="K14850" s="1">
        <v>9999</v>
      </c>
      <c r="L14850" s="1">
        <v>1</v>
      </c>
      <c r="M14850" s="1" t="s">
        <v>447</v>
      </c>
      <c r="Q14850" s="2" t="s">
        <v>37</v>
      </c>
      <c r="R14850" s="1" t="s">
        <v>531</v>
      </c>
      <c r="S14850" s="1" t="str">
        <f t="shared" ref="S14850:S14913" si="472">_xlfn.CONCAT(D14850,H14850,"|",I14850,"|",J14850,"|",K14850,"|",L14850,"|",M14850)</f>
        <v>LPC462|S|CCOR|9999|1|NORM</v>
      </c>
      <c r="T14850" s="2" t="str">
        <f t="shared" si="471"/>
        <v>OK</v>
      </c>
    </row>
    <row r="14851" spans="1:20" x14ac:dyDescent="0.25">
      <c r="A14851" s="1">
        <v>103010399</v>
      </c>
      <c r="B14851" s="1" t="str">
        <f>VLOOKUP(A14851,[1]Maestra!A$1:C$746,2,0)</f>
        <v>ACPRPMPL8</v>
      </c>
      <c r="C14851" s="1" t="str">
        <f>VLOOKUP(A14851,[1]Maestra!A$1:C$746,3,0)</f>
        <v>PTV Recursos Propios Mediano Plazo</v>
      </c>
      <c r="D14851" s="1" t="s">
        <v>515</v>
      </c>
      <c r="E14851" s="1" t="s">
        <v>537</v>
      </c>
      <c r="F14851" s="1">
        <v>245</v>
      </c>
      <c r="G14851" s="1">
        <v>245</v>
      </c>
      <c r="H14851" s="1">
        <v>462</v>
      </c>
      <c r="I14851" s="1" t="s">
        <v>415</v>
      </c>
      <c r="J14851" s="1" t="s">
        <v>327</v>
      </c>
      <c r="K14851" s="1">
        <v>9999</v>
      </c>
      <c r="L14851" s="1">
        <v>2</v>
      </c>
      <c r="M14851" s="1" t="s">
        <v>445</v>
      </c>
      <c r="Q14851" s="2" t="s">
        <v>37</v>
      </c>
      <c r="R14851" s="1" t="s">
        <v>531</v>
      </c>
      <c r="S14851" s="1" t="str">
        <f t="shared" si="472"/>
        <v>LPC462|S|CCOR|9999|2|DUPE</v>
      </c>
      <c r="T14851" s="2" t="str">
        <f t="shared" ref="T14851:T14914" si="473">IF(COUNTIFS($D$2:$D$20413,D14851,$S$2:$S$20413,S14851,$A$2:$A$20413,"&lt;&gt;"&amp;A14851)&gt;0,"Conflicto","OK")</f>
        <v>OK</v>
      </c>
    </row>
    <row r="14852" spans="1:20" x14ac:dyDescent="0.25">
      <c r="A14852" s="1">
        <v>103010399</v>
      </c>
      <c r="B14852" s="1" t="str">
        <f>VLOOKUP(A14852,[1]Maestra!A$1:C$746,2,0)</f>
        <v>ACPRPMPL8</v>
      </c>
      <c r="C14852" s="1" t="str">
        <f>VLOOKUP(A14852,[1]Maestra!A$1:C$746,3,0)</f>
        <v>PTV Recursos Propios Mediano Plazo</v>
      </c>
      <c r="D14852" s="1" t="s">
        <v>515</v>
      </c>
      <c r="E14852" s="1" t="s">
        <v>537</v>
      </c>
      <c r="F14852" s="1">
        <v>245</v>
      </c>
      <c r="G14852" s="1">
        <v>245</v>
      </c>
      <c r="H14852" s="1">
        <v>462</v>
      </c>
      <c r="I14852" s="1" t="s">
        <v>415</v>
      </c>
      <c r="J14852" s="1" t="s">
        <v>327</v>
      </c>
      <c r="K14852" s="1">
        <v>9999</v>
      </c>
      <c r="L14852" s="1">
        <v>2</v>
      </c>
      <c r="M14852" s="1" t="s">
        <v>447</v>
      </c>
      <c r="Q14852" s="2" t="s">
        <v>37</v>
      </c>
      <c r="R14852" s="1" t="s">
        <v>531</v>
      </c>
      <c r="S14852" s="1" t="str">
        <f t="shared" si="472"/>
        <v>LPC462|S|CCOR|9999|2|NORM</v>
      </c>
      <c r="T14852" s="2" t="str">
        <f t="shared" si="473"/>
        <v>OK</v>
      </c>
    </row>
    <row r="14853" spans="1:20" x14ac:dyDescent="0.25">
      <c r="A14853" s="1">
        <v>103010399</v>
      </c>
      <c r="B14853" s="1" t="str">
        <f>VLOOKUP(A14853,[1]Maestra!A$1:C$746,2,0)</f>
        <v>ACPRPMPL8</v>
      </c>
      <c r="C14853" s="1" t="str">
        <f>VLOOKUP(A14853,[1]Maestra!A$1:C$746,3,0)</f>
        <v>PTV Recursos Propios Mediano Plazo</v>
      </c>
      <c r="D14853" s="1" t="s">
        <v>515</v>
      </c>
      <c r="E14853" s="1" t="s">
        <v>537</v>
      </c>
      <c r="F14853" s="1">
        <v>245</v>
      </c>
      <c r="G14853" s="1">
        <v>245</v>
      </c>
      <c r="H14853" s="1">
        <v>462</v>
      </c>
      <c r="I14853" s="1" t="s">
        <v>415</v>
      </c>
      <c r="J14853" s="1" t="s">
        <v>323</v>
      </c>
      <c r="K14853" s="1">
        <v>9999</v>
      </c>
      <c r="L14853" s="1">
        <v>1</v>
      </c>
      <c r="M14853" s="1" t="s">
        <v>445</v>
      </c>
      <c r="Q14853" s="2" t="s">
        <v>37</v>
      </c>
      <c r="R14853" s="1" t="s">
        <v>531</v>
      </c>
      <c r="S14853" s="1" t="str">
        <f t="shared" si="472"/>
        <v>LPC462|S|CESP|9999|1|DUPE</v>
      </c>
      <c r="T14853" s="2" t="str">
        <f t="shared" si="473"/>
        <v>OK</v>
      </c>
    </row>
    <row r="14854" spans="1:20" x14ac:dyDescent="0.25">
      <c r="A14854" s="1">
        <v>103010399</v>
      </c>
      <c r="B14854" s="1" t="str">
        <f>VLOOKUP(A14854,[1]Maestra!A$1:C$746,2,0)</f>
        <v>ACPRPMPL8</v>
      </c>
      <c r="C14854" s="1" t="str">
        <f>VLOOKUP(A14854,[1]Maestra!A$1:C$746,3,0)</f>
        <v>PTV Recursos Propios Mediano Plazo</v>
      </c>
      <c r="D14854" s="1" t="s">
        <v>515</v>
      </c>
      <c r="E14854" s="1" t="s">
        <v>537</v>
      </c>
      <c r="F14854" s="1">
        <v>245</v>
      </c>
      <c r="G14854" s="1">
        <v>245</v>
      </c>
      <c r="H14854" s="1">
        <v>462</v>
      </c>
      <c r="I14854" s="1" t="s">
        <v>415</v>
      </c>
      <c r="J14854" s="1" t="s">
        <v>323</v>
      </c>
      <c r="K14854" s="1">
        <v>9999</v>
      </c>
      <c r="L14854" s="1">
        <v>1</v>
      </c>
      <c r="M14854" s="1" t="s">
        <v>447</v>
      </c>
      <c r="Q14854" s="2" t="s">
        <v>37</v>
      </c>
      <c r="R14854" s="1" t="s">
        <v>531</v>
      </c>
      <c r="S14854" s="1" t="str">
        <f t="shared" si="472"/>
        <v>LPC462|S|CESP|9999|1|NORM</v>
      </c>
      <c r="T14854" s="2" t="str">
        <f t="shared" si="473"/>
        <v>OK</v>
      </c>
    </row>
    <row r="14855" spans="1:20" x14ac:dyDescent="0.25">
      <c r="A14855" s="1">
        <v>103010399</v>
      </c>
      <c r="B14855" s="1" t="str">
        <f>VLOOKUP(A14855,[1]Maestra!A$1:C$746,2,0)</f>
        <v>ACPRPMPL8</v>
      </c>
      <c r="C14855" s="1" t="str">
        <f>VLOOKUP(A14855,[1]Maestra!A$1:C$746,3,0)</f>
        <v>PTV Recursos Propios Mediano Plazo</v>
      </c>
      <c r="D14855" s="1" t="s">
        <v>515</v>
      </c>
      <c r="E14855" s="1" t="s">
        <v>537</v>
      </c>
      <c r="F14855" s="1">
        <v>245</v>
      </c>
      <c r="G14855" s="1">
        <v>245</v>
      </c>
      <c r="H14855" s="1">
        <v>462</v>
      </c>
      <c r="I14855" s="1" t="s">
        <v>415</v>
      </c>
      <c r="J14855" s="1" t="s">
        <v>323</v>
      </c>
      <c r="K14855" s="1">
        <v>9999</v>
      </c>
      <c r="L14855" s="1">
        <v>2</v>
      </c>
      <c r="M14855" s="1" t="s">
        <v>445</v>
      </c>
      <c r="Q14855" s="2" t="s">
        <v>37</v>
      </c>
      <c r="R14855" s="1" t="s">
        <v>531</v>
      </c>
      <c r="S14855" s="1" t="str">
        <f t="shared" si="472"/>
        <v>LPC462|S|CESP|9999|2|DUPE</v>
      </c>
      <c r="T14855" s="2" t="str">
        <f t="shared" si="473"/>
        <v>OK</v>
      </c>
    </row>
    <row r="14856" spans="1:20" x14ac:dyDescent="0.25">
      <c r="A14856" s="1">
        <v>103010399</v>
      </c>
      <c r="B14856" s="1" t="str">
        <f>VLOOKUP(A14856,[1]Maestra!A$1:C$746,2,0)</f>
        <v>ACPRPMPL8</v>
      </c>
      <c r="C14856" s="1" t="str">
        <f>VLOOKUP(A14856,[1]Maestra!A$1:C$746,3,0)</f>
        <v>PTV Recursos Propios Mediano Plazo</v>
      </c>
      <c r="D14856" s="1" t="s">
        <v>515</v>
      </c>
      <c r="E14856" s="1" t="s">
        <v>537</v>
      </c>
      <c r="F14856" s="1">
        <v>245</v>
      </c>
      <c r="G14856" s="1">
        <v>245</v>
      </c>
      <c r="H14856" s="1">
        <v>462</v>
      </c>
      <c r="I14856" s="1" t="s">
        <v>415</v>
      </c>
      <c r="J14856" s="1" t="s">
        <v>323</v>
      </c>
      <c r="K14856" s="1">
        <v>9999</v>
      </c>
      <c r="L14856" s="1">
        <v>2</v>
      </c>
      <c r="M14856" s="1" t="s">
        <v>447</v>
      </c>
      <c r="Q14856" s="2" t="s">
        <v>37</v>
      </c>
      <c r="R14856" s="1" t="s">
        <v>531</v>
      </c>
      <c r="S14856" s="1" t="str">
        <f t="shared" si="472"/>
        <v>LPC462|S|CESP|9999|2|NORM</v>
      </c>
      <c r="T14856" s="2" t="str">
        <f t="shared" si="473"/>
        <v>OK</v>
      </c>
    </row>
    <row r="14857" spans="1:20" x14ac:dyDescent="0.25">
      <c r="A14857" s="1">
        <v>103010399</v>
      </c>
      <c r="B14857" s="1" t="str">
        <f>VLOOKUP(A14857,[1]Maestra!A$1:C$746,2,0)</f>
        <v>ACPRPMPL8</v>
      </c>
      <c r="C14857" s="1" t="str">
        <f>VLOOKUP(A14857,[1]Maestra!A$1:C$746,3,0)</f>
        <v>PTV Recursos Propios Mediano Plazo</v>
      </c>
      <c r="D14857" s="1" t="s">
        <v>515</v>
      </c>
      <c r="E14857" s="1" t="s">
        <v>537</v>
      </c>
      <c r="F14857" s="1">
        <v>245</v>
      </c>
      <c r="G14857" s="1">
        <v>245</v>
      </c>
      <c r="H14857" s="1">
        <v>462</v>
      </c>
      <c r="I14857" s="1" t="s">
        <v>415</v>
      </c>
      <c r="J14857" s="1" t="s">
        <v>328</v>
      </c>
      <c r="K14857" s="1">
        <v>9999</v>
      </c>
      <c r="L14857" s="1">
        <v>1</v>
      </c>
      <c r="M14857" s="1" t="s">
        <v>445</v>
      </c>
      <c r="Q14857" s="2" t="s">
        <v>37</v>
      </c>
      <c r="R14857" s="1" t="s">
        <v>531</v>
      </c>
      <c r="S14857" s="1" t="str">
        <f t="shared" si="472"/>
        <v>LPC462|S|CGEM|9999|1|DUPE</v>
      </c>
      <c r="T14857" s="2" t="str">
        <f t="shared" si="473"/>
        <v>OK</v>
      </c>
    </row>
    <row r="14858" spans="1:20" x14ac:dyDescent="0.25">
      <c r="A14858" s="1">
        <v>103010399</v>
      </c>
      <c r="B14858" s="1" t="str">
        <f>VLOOKUP(A14858,[1]Maestra!A$1:C$746,2,0)</f>
        <v>ACPRPMPL8</v>
      </c>
      <c r="C14858" s="1" t="str">
        <f>VLOOKUP(A14858,[1]Maestra!A$1:C$746,3,0)</f>
        <v>PTV Recursos Propios Mediano Plazo</v>
      </c>
      <c r="D14858" s="1" t="s">
        <v>515</v>
      </c>
      <c r="E14858" s="1" t="s">
        <v>537</v>
      </c>
      <c r="F14858" s="1">
        <v>245</v>
      </c>
      <c r="G14858" s="1">
        <v>245</v>
      </c>
      <c r="H14858" s="1">
        <v>462</v>
      </c>
      <c r="I14858" s="1" t="s">
        <v>415</v>
      </c>
      <c r="J14858" s="1" t="s">
        <v>328</v>
      </c>
      <c r="K14858" s="1">
        <v>9999</v>
      </c>
      <c r="L14858" s="1">
        <v>1</v>
      </c>
      <c r="M14858" s="1" t="s">
        <v>447</v>
      </c>
      <c r="Q14858" s="2" t="s">
        <v>37</v>
      </c>
      <c r="R14858" s="1" t="s">
        <v>531</v>
      </c>
      <c r="S14858" s="1" t="str">
        <f t="shared" si="472"/>
        <v>LPC462|S|CGEM|9999|1|NORM</v>
      </c>
      <c r="T14858" s="2" t="str">
        <f t="shared" si="473"/>
        <v>OK</v>
      </c>
    </row>
    <row r="14859" spans="1:20" x14ac:dyDescent="0.25">
      <c r="A14859" s="1">
        <v>103010399</v>
      </c>
      <c r="B14859" s="1" t="str">
        <f>VLOOKUP(A14859,[1]Maestra!A$1:C$746,2,0)</f>
        <v>ACPRPMPL8</v>
      </c>
      <c r="C14859" s="1" t="str">
        <f>VLOOKUP(A14859,[1]Maestra!A$1:C$746,3,0)</f>
        <v>PTV Recursos Propios Mediano Plazo</v>
      </c>
      <c r="D14859" s="1" t="s">
        <v>515</v>
      </c>
      <c r="E14859" s="1" t="s">
        <v>537</v>
      </c>
      <c r="F14859" s="1">
        <v>245</v>
      </c>
      <c r="G14859" s="1">
        <v>245</v>
      </c>
      <c r="H14859" s="1">
        <v>462</v>
      </c>
      <c r="I14859" s="1" t="s">
        <v>415</v>
      </c>
      <c r="J14859" s="1" t="s">
        <v>328</v>
      </c>
      <c r="K14859" s="1">
        <v>9999</v>
      </c>
      <c r="L14859" s="1">
        <v>2</v>
      </c>
      <c r="M14859" s="1" t="s">
        <v>445</v>
      </c>
      <c r="Q14859" s="2" t="s">
        <v>37</v>
      </c>
      <c r="R14859" s="1" t="s">
        <v>531</v>
      </c>
      <c r="S14859" s="1" t="str">
        <f t="shared" si="472"/>
        <v>LPC462|S|CGEM|9999|2|DUPE</v>
      </c>
      <c r="T14859" s="2" t="str">
        <f t="shared" si="473"/>
        <v>OK</v>
      </c>
    </row>
    <row r="14860" spans="1:20" x14ac:dyDescent="0.25">
      <c r="A14860" s="1">
        <v>103010399</v>
      </c>
      <c r="B14860" s="1" t="str">
        <f>VLOOKUP(A14860,[1]Maestra!A$1:C$746,2,0)</f>
        <v>ACPRPMPL8</v>
      </c>
      <c r="C14860" s="1" t="str">
        <f>VLOOKUP(A14860,[1]Maestra!A$1:C$746,3,0)</f>
        <v>PTV Recursos Propios Mediano Plazo</v>
      </c>
      <c r="D14860" s="1" t="s">
        <v>515</v>
      </c>
      <c r="E14860" s="1" t="s">
        <v>537</v>
      </c>
      <c r="F14860" s="1">
        <v>245</v>
      </c>
      <c r="G14860" s="1">
        <v>245</v>
      </c>
      <c r="H14860" s="1">
        <v>462</v>
      </c>
      <c r="I14860" s="1" t="s">
        <v>415</v>
      </c>
      <c r="J14860" s="1" t="s">
        <v>328</v>
      </c>
      <c r="K14860" s="1">
        <v>9999</v>
      </c>
      <c r="L14860" s="1">
        <v>2</v>
      </c>
      <c r="M14860" s="1" t="s">
        <v>447</v>
      </c>
      <c r="Q14860" s="2" t="s">
        <v>37</v>
      </c>
      <c r="R14860" s="1" t="s">
        <v>531</v>
      </c>
      <c r="S14860" s="1" t="str">
        <f t="shared" si="472"/>
        <v>LPC462|S|CGEM|9999|2|NORM</v>
      </c>
      <c r="T14860" s="2" t="str">
        <f t="shared" si="473"/>
        <v>OK</v>
      </c>
    </row>
    <row r="14861" spans="1:20" x14ac:dyDescent="0.25">
      <c r="A14861" s="1">
        <v>103010399</v>
      </c>
      <c r="B14861" s="1" t="str">
        <f>VLOOKUP(A14861,[1]Maestra!A$1:C$746,2,0)</f>
        <v>ACPRPMPL8</v>
      </c>
      <c r="C14861" s="1" t="str">
        <f>VLOOKUP(A14861,[1]Maestra!A$1:C$746,3,0)</f>
        <v>PTV Recursos Propios Mediano Plazo</v>
      </c>
      <c r="D14861" s="1" t="s">
        <v>515</v>
      </c>
      <c r="E14861" s="1" t="s">
        <v>537</v>
      </c>
      <c r="F14861" s="1">
        <v>245</v>
      </c>
      <c r="G14861" s="1">
        <v>245</v>
      </c>
      <c r="H14861" s="1">
        <v>462</v>
      </c>
      <c r="I14861" s="1" t="s">
        <v>415</v>
      </c>
      <c r="J14861" s="1" t="s">
        <v>329</v>
      </c>
      <c r="K14861" s="1">
        <v>9999</v>
      </c>
      <c r="L14861" s="1">
        <v>1</v>
      </c>
      <c r="M14861" s="1" t="s">
        <v>445</v>
      </c>
      <c r="Q14861" s="2" t="s">
        <v>37</v>
      </c>
      <c r="R14861" s="1" t="s">
        <v>531</v>
      </c>
      <c r="S14861" s="1" t="str">
        <f t="shared" si="472"/>
        <v>LPC462|S|CIVA|9999|1|DUPE</v>
      </c>
      <c r="T14861" s="2" t="str">
        <f t="shared" si="473"/>
        <v>OK</v>
      </c>
    </row>
    <row r="14862" spans="1:20" x14ac:dyDescent="0.25">
      <c r="A14862" s="1">
        <v>103010399</v>
      </c>
      <c r="B14862" s="1" t="str">
        <f>VLOOKUP(A14862,[1]Maestra!A$1:C$746,2,0)</f>
        <v>ACPRPMPL8</v>
      </c>
      <c r="C14862" s="1" t="str">
        <f>VLOOKUP(A14862,[1]Maestra!A$1:C$746,3,0)</f>
        <v>PTV Recursos Propios Mediano Plazo</v>
      </c>
      <c r="D14862" s="1" t="s">
        <v>515</v>
      </c>
      <c r="E14862" s="1" t="s">
        <v>537</v>
      </c>
      <c r="F14862" s="1">
        <v>245</v>
      </c>
      <c r="G14862" s="1">
        <v>245</v>
      </c>
      <c r="H14862" s="1">
        <v>462</v>
      </c>
      <c r="I14862" s="1" t="s">
        <v>415</v>
      </c>
      <c r="J14862" s="1" t="s">
        <v>329</v>
      </c>
      <c r="K14862" s="1">
        <v>9999</v>
      </c>
      <c r="L14862" s="1">
        <v>1</v>
      </c>
      <c r="M14862" s="1" t="s">
        <v>447</v>
      </c>
      <c r="Q14862" s="2" t="s">
        <v>37</v>
      </c>
      <c r="R14862" s="1" t="s">
        <v>531</v>
      </c>
      <c r="S14862" s="1" t="str">
        <f t="shared" si="472"/>
        <v>LPC462|S|CIVA|9999|1|NORM</v>
      </c>
      <c r="T14862" s="2" t="str">
        <f t="shared" si="473"/>
        <v>OK</v>
      </c>
    </row>
    <row r="14863" spans="1:20" x14ac:dyDescent="0.25">
      <c r="A14863" s="1">
        <v>103010399</v>
      </c>
      <c r="B14863" s="1" t="str">
        <f>VLOOKUP(A14863,[1]Maestra!A$1:C$746,2,0)</f>
        <v>ACPRPMPL8</v>
      </c>
      <c r="C14863" s="1" t="str">
        <f>VLOOKUP(A14863,[1]Maestra!A$1:C$746,3,0)</f>
        <v>PTV Recursos Propios Mediano Plazo</v>
      </c>
      <c r="D14863" s="1" t="s">
        <v>515</v>
      </c>
      <c r="E14863" s="1" t="s">
        <v>537</v>
      </c>
      <c r="F14863" s="1">
        <v>245</v>
      </c>
      <c r="G14863" s="1">
        <v>245</v>
      </c>
      <c r="H14863" s="1">
        <v>462</v>
      </c>
      <c r="I14863" s="1" t="s">
        <v>415</v>
      </c>
      <c r="J14863" s="1" t="s">
        <v>329</v>
      </c>
      <c r="K14863" s="1">
        <v>9999</v>
      </c>
      <c r="L14863" s="1">
        <v>2</v>
      </c>
      <c r="M14863" s="1" t="s">
        <v>445</v>
      </c>
      <c r="Q14863" s="2" t="s">
        <v>37</v>
      </c>
      <c r="R14863" s="1" t="s">
        <v>531</v>
      </c>
      <c r="S14863" s="1" t="str">
        <f t="shared" si="472"/>
        <v>LPC462|S|CIVA|9999|2|DUPE</v>
      </c>
      <c r="T14863" s="2" t="str">
        <f t="shared" si="473"/>
        <v>OK</v>
      </c>
    </row>
    <row r="14864" spans="1:20" x14ac:dyDescent="0.25">
      <c r="A14864" s="1">
        <v>103010399</v>
      </c>
      <c r="B14864" s="1" t="str">
        <f>VLOOKUP(A14864,[1]Maestra!A$1:C$746,2,0)</f>
        <v>ACPRPMPL8</v>
      </c>
      <c r="C14864" s="1" t="str">
        <f>VLOOKUP(A14864,[1]Maestra!A$1:C$746,3,0)</f>
        <v>PTV Recursos Propios Mediano Plazo</v>
      </c>
      <c r="D14864" s="1" t="s">
        <v>515</v>
      </c>
      <c r="E14864" s="1" t="s">
        <v>537</v>
      </c>
      <c r="F14864" s="1">
        <v>245</v>
      </c>
      <c r="G14864" s="1">
        <v>245</v>
      </c>
      <c r="H14864" s="1">
        <v>462</v>
      </c>
      <c r="I14864" s="1" t="s">
        <v>415</v>
      </c>
      <c r="J14864" s="1" t="s">
        <v>329</v>
      </c>
      <c r="K14864" s="1">
        <v>9999</v>
      </c>
      <c r="L14864" s="1">
        <v>2</v>
      </c>
      <c r="M14864" s="1" t="s">
        <v>447</v>
      </c>
      <c r="Q14864" s="2" t="s">
        <v>37</v>
      </c>
      <c r="R14864" s="1" t="s">
        <v>531</v>
      </c>
      <c r="S14864" s="1" t="str">
        <f t="shared" si="472"/>
        <v>LPC462|S|CIVA|9999|2|NORM</v>
      </c>
      <c r="T14864" s="2" t="str">
        <f t="shared" si="473"/>
        <v>OK</v>
      </c>
    </row>
    <row r="14865" spans="1:20" x14ac:dyDescent="0.25">
      <c r="A14865" s="1">
        <v>103010399</v>
      </c>
      <c r="B14865" s="1" t="str">
        <f>VLOOKUP(A14865,[1]Maestra!A$1:C$746,2,0)</f>
        <v>ACPRPMPL8</v>
      </c>
      <c r="C14865" s="1" t="str">
        <f>VLOOKUP(A14865,[1]Maestra!A$1:C$746,3,0)</f>
        <v>PTV Recursos Propios Mediano Plazo</v>
      </c>
      <c r="D14865" s="1" t="s">
        <v>515</v>
      </c>
      <c r="E14865" s="1" t="s">
        <v>537</v>
      </c>
      <c r="F14865" s="1">
        <v>245</v>
      </c>
      <c r="G14865" s="1">
        <v>245</v>
      </c>
      <c r="H14865" s="1">
        <v>462</v>
      </c>
      <c r="I14865" s="1" t="s">
        <v>415</v>
      </c>
      <c r="J14865" s="1" t="s">
        <v>325</v>
      </c>
      <c r="K14865" s="1">
        <v>9999</v>
      </c>
      <c r="L14865" s="1">
        <v>1</v>
      </c>
      <c r="M14865" s="1" t="s">
        <v>445</v>
      </c>
      <c r="Q14865" s="2" t="s">
        <v>37</v>
      </c>
      <c r="R14865" s="1" t="s">
        <v>531</v>
      </c>
      <c r="S14865" s="1" t="str">
        <f t="shared" si="472"/>
        <v>LPC462|S|CMED|9999|1|DUPE</v>
      </c>
      <c r="T14865" s="2" t="str">
        <f t="shared" si="473"/>
        <v>OK</v>
      </c>
    </row>
    <row r="14866" spans="1:20" x14ac:dyDescent="0.25">
      <c r="A14866" s="1">
        <v>103010399</v>
      </c>
      <c r="B14866" s="1" t="str">
        <f>VLOOKUP(A14866,[1]Maestra!A$1:C$746,2,0)</f>
        <v>ACPRPMPL8</v>
      </c>
      <c r="C14866" s="1" t="str">
        <f>VLOOKUP(A14866,[1]Maestra!A$1:C$746,3,0)</f>
        <v>PTV Recursos Propios Mediano Plazo</v>
      </c>
      <c r="D14866" s="1" t="s">
        <v>515</v>
      </c>
      <c r="E14866" s="1" t="s">
        <v>537</v>
      </c>
      <c r="F14866" s="1">
        <v>245</v>
      </c>
      <c r="G14866" s="1">
        <v>245</v>
      </c>
      <c r="H14866" s="1">
        <v>462</v>
      </c>
      <c r="I14866" s="1" t="s">
        <v>415</v>
      </c>
      <c r="J14866" s="1" t="s">
        <v>325</v>
      </c>
      <c r="K14866" s="1">
        <v>9999</v>
      </c>
      <c r="L14866" s="1">
        <v>1</v>
      </c>
      <c r="M14866" s="1" t="s">
        <v>447</v>
      </c>
      <c r="Q14866" s="2" t="s">
        <v>37</v>
      </c>
      <c r="R14866" s="1" t="s">
        <v>531</v>
      </c>
      <c r="S14866" s="1" t="str">
        <f t="shared" si="472"/>
        <v>LPC462|S|CMED|9999|1|NORM</v>
      </c>
      <c r="T14866" s="2" t="str">
        <f t="shared" si="473"/>
        <v>OK</v>
      </c>
    </row>
    <row r="14867" spans="1:20" x14ac:dyDescent="0.25">
      <c r="A14867" s="1">
        <v>103010399</v>
      </c>
      <c r="B14867" s="1" t="str">
        <f>VLOOKUP(A14867,[1]Maestra!A$1:C$746,2,0)</f>
        <v>ACPRPMPL8</v>
      </c>
      <c r="C14867" s="1" t="str">
        <f>VLOOKUP(A14867,[1]Maestra!A$1:C$746,3,0)</f>
        <v>PTV Recursos Propios Mediano Plazo</v>
      </c>
      <c r="D14867" s="1" t="s">
        <v>515</v>
      </c>
      <c r="E14867" s="1" t="s">
        <v>537</v>
      </c>
      <c r="F14867" s="1">
        <v>245</v>
      </c>
      <c r="G14867" s="1">
        <v>245</v>
      </c>
      <c r="H14867" s="1">
        <v>462</v>
      </c>
      <c r="I14867" s="1" t="s">
        <v>415</v>
      </c>
      <c r="J14867" s="1" t="s">
        <v>325</v>
      </c>
      <c r="K14867" s="1">
        <v>9999</v>
      </c>
      <c r="L14867" s="1">
        <v>2</v>
      </c>
      <c r="M14867" s="1" t="s">
        <v>445</v>
      </c>
      <c r="Q14867" s="2" t="s">
        <v>37</v>
      </c>
      <c r="R14867" s="1" t="s">
        <v>531</v>
      </c>
      <c r="S14867" s="1" t="str">
        <f t="shared" si="472"/>
        <v>LPC462|S|CMED|9999|2|DUPE</v>
      </c>
      <c r="T14867" s="2" t="str">
        <f t="shared" si="473"/>
        <v>OK</v>
      </c>
    </row>
    <row r="14868" spans="1:20" x14ac:dyDescent="0.25">
      <c r="A14868" s="1">
        <v>103010399</v>
      </c>
      <c r="B14868" s="1" t="str">
        <f>VLOOKUP(A14868,[1]Maestra!A$1:C$746,2,0)</f>
        <v>ACPRPMPL8</v>
      </c>
      <c r="C14868" s="1" t="str">
        <f>VLOOKUP(A14868,[1]Maestra!A$1:C$746,3,0)</f>
        <v>PTV Recursos Propios Mediano Plazo</v>
      </c>
      <c r="D14868" s="1" t="s">
        <v>515</v>
      </c>
      <c r="E14868" s="1" t="s">
        <v>537</v>
      </c>
      <c r="F14868" s="1">
        <v>245</v>
      </c>
      <c r="G14868" s="1">
        <v>245</v>
      </c>
      <c r="H14868" s="1">
        <v>462</v>
      </c>
      <c r="I14868" s="1" t="s">
        <v>415</v>
      </c>
      <c r="J14868" s="1" t="s">
        <v>325</v>
      </c>
      <c r="K14868" s="1">
        <v>9999</v>
      </c>
      <c r="L14868" s="1">
        <v>2</v>
      </c>
      <c r="M14868" s="1" t="s">
        <v>447</v>
      </c>
      <c r="Q14868" s="2" t="s">
        <v>37</v>
      </c>
      <c r="R14868" s="1" t="s">
        <v>531</v>
      </c>
      <c r="S14868" s="1" t="str">
        <f t="shared" si="472"/>
        <v>LPC462|S|CMED|9999|2|NORM</v>
      </c>
      <c r="T14868" s="2" t="str">
        <f t="shared" si="473"/>
        <v>OK</v>
      </c>
    </row>
    <row r="14869" spans="1:20" x14ac:dyDescent="0.25">
      <c r="A14869" s="1">
        <v>103010399</v>
      </c>
      <c r="B14869" s="1" t="str">
        <f>VLOOKUP(A14869,[1]Maestra!A$1:C$746,2,0)</f>
        <v>ACPRPMPL8</v>
      </c>
      <c r="C14869" s="1" t="str">
        <f>VLOOKUP(A14869,[1]Maestra!A$1:C$746,3,0)</f>
        <v>PTV Recursos Propios Mediano Plazo</v>
      </c>
      <c r="D14869" s="1" t="s">
        <v>515</v>
      </c>
      <c r="E14869" s="1" t="s">
        <v>537</v>
      </c>
      <c r="F14869" s="1">
        <v>245</v>
      </c>
      <c r="G14869" s="1">
        <v>245</v>
      </c>
      <c r="H14869" s="1">
        <v>462</v>
      </c>
      <c r="I14869" s="1" t="s">
        <v>415</v>
      </c>
      <c r="J14869" s="1" t="s">
        <v>330</v>
      </c>
      <c r="K14869" s="1">
        <v>9999</v>
      </c>
      <c r="L14869" s="1">
        <v>1</v>
      </c>
      <c r="M14869" s="1" t="s">
        <v>445</v>
      </c>
      <c r="Q14869" s="2" t="s">
        <v>37</v>
      </c>
      <c r="R14869" s="1" t="s">
        <v>531</v>
      </c>
      <c r="S14869" s="1" t="str">
        <f t="shared" si="472"/>
        <v>LPC462|S|CMIE|9999|1|DUPE</v>
      </c>
      <c r="T14869" s="2" t="str">
        <f t="shared" si="473"/>
        <v>OK</v>
      </c>
    </row>
    <row r="14870" spans="1:20" x14ac:dyDescent="0.25">
      <c r="A14870" s="1">
        <v>103010399</v>
      </c>
      <c r="B14870" s="1" t="str">
        <f>VLOOKUP(A14870,[1]Maestra!A$1:C$746,2,0)</f>
        <v>ACPRPMPL8</v>
      </c>
      <c r="C14870" s="1" t="str">
        <f>VLOOKUP(A14870,[1]Maestra!A$1:C$746,3,0)</f>
        <v>PTV Recursos Propios Mediano Plazo</v>
      </c>
      <c r="D14870" s="1" t="s">
        <v>515</v>
      </c>
      <c r="E14870" s="1" t="s">
        <v>537</v>
      </c>
      <c r="F14870" s="1">
        <v>245</v>
      </c>
      <c r="G14870" s="1">
        <v>245</v>
      </c>
      <c r="H14870" s="1">
        <v>462</v>
      </c>
      <c r="I14870" s="1" t="s">
        <v>415</v>
      </c>
      <c r="J14870" s="1" t="s">
        <v>330</v>
      </c>
      <c r="K14870" s="1">
        <v>9999</v>
      </c>
      <c r="L14870" s="1">
        <v>1</v>
      </c>
      <c r="M14870" s="1" t="s">
        <v>447</v>
      </c>
      <c r="Q14870" s="2" t="s">
        <v>37</v>
      </c>
      <c r="R14870" s="1" t="s">
        <v>531</v>
      </c>
      <c r="S14870" s="1" t="str">
        <f t="shared" si="472"/>
        <v>LPC462|S|CMIE|9999|1|NORM</v>
      </c>
      <c r="T14870" s="2" t="str">
        <f t="shared" si="473"/>
        <v>OK</v>
      </c>
    </row>
    <row r="14871" spans="1:20" x14ac:dyDescent="0.25">
      <c r="A14871" s="1">
        <v>103010399</v>
      </c>
      <c r="B14871" s="1" t="str">
        <f>VLOOKUP(A14871,[1]Maestra!A$1:C$746,2,0)</f>
        <v>ACPRPMPL8</v>
      </c>
      <c r="C14871" s="1" t="str">
        <f>VLOOKUP(A14871,[1]Maestra!A$1:C$746,3,0)</f>
        <v>PTV Recursos Propios Mediano Plazo</v>
      </c>
      <c r="D14871" s="1" t="s">
        <v>515</v>
      </c>
      <c r="E14871" s="1" t="s">
        <v>537</v>
      </c>
      <c r="F14871" s="1">
        <v>245</v>
      </c>
      <c r="G14871" s="1">
        <v>245</v>
      </c>
      <c r="H14871" s="1">
        <v>462</v>
      </c>
      <c r="I14871" s="1" t="s">
        <v>415</v>
      </c>
      <c r="J14871" s="1" t="s">
        <v>330</v>
      </c>
      <c r="K14871" s="1">
        <v>9999</v>
      </c>
      <c r="L14871" s="1">
        <v>2</v>
      </c>
      <c r="M14871" s="1" t="s">
        <v>445</v>
      </c>
      <c r="Q14871" s="2" t="s">
        <v>37</v>
      </c>
      <c r="R14871" s="1" t="s">
        <v>531</v>
      </c>
      <c r="S14871" s="1" t="str">
        <f t="shared" si="472"/>
        <v>LPC462|S|CMIE|9999|2|DUPE</v>
      </c>
      <c r="T14871" s="2" t="str">
        <f t="shared" si="473"/>
        <v>OK</v>
      </c>
    </row>
    <row r="14872" spans="1:20" x14ac:dyDescent="0.25">
      <c r="A14872" s="1">
        <v>103010399</v>
      </c>
      <c r="B14872" s="1" t="str">
        <f>VLOOKUP(A14872,[1]Maestra!A$1:C$746,2,0)</f>
        <v>ACPRPMPL8</v>
      </c>
      <c r="C14872" s="1" t="str">
        <f>VLOOKUP(A14872,[1]Maestra!A$1:C$746,3,0)</f>
        <v>PTV Recursos Propios Mediano Plazo</v>
      </c>
      <c r="D14872" s="1" t="s">
        <v>515</v>
      </c>
      <c r="E14872" s="1" t="s">
        <v>537</v>
      </c>
      <c r="F14872" s="1">
        <v>245</v>
      </c>
      <c r="G14872" s="1">
        <v>245</v>
      </c>
      <c r="H14872" s="1">
        <v>462</v>
      </c>
      <c r="I14872" s="1" t="s">
        <v>415</v>
      </c>
      <c r="J14872" s="1" t="s">
        <v>330</v>
      </c>
      <c r="K14872" s="1">
        <v>9999</v>
      </c>
      <c r="L14872" s="1">
        <v>2</v>
      </c>
      <c r="M14872" s="1" t="s">
        <v>447</v>
      </c>
      <c r="Q14872" s="2" t="s">
        <v>37</v>
      </c>
      <c r="R14872" s="1" t="s">
        <v>531</v>
      </c>
      <c r="S14872" s="1" t="str">
        <f t="shared" si="472"/>
        <v>LPC462|S|CMIE|9999|2|NORM</v>
      </c>
      <c r="T14872" s="2" t="str">
        <f t="shared" si="473"/>
        <v>OK</v>
      </c>
    </row>
    <row r="14873" spans="1:20" x14ac:dyDescent="0.25">
      <c r="A14873" s="1">
        <v>103010399</v>
      </c>
      <c r="B14873" s="1" t="str">
        <f>VLOOKUP(A14873,[1]Maestra!A$1:C$746,2,0)</f>
        <v>ACPRPMPL8</v>
      </c>
      <c r="C14873" s="1" t="str">
        <f>VLOOKUP(A14873,[1]Maestra!A$1:C$746,3,0)</f>
        <v>PTV Recursos Propios Mediano Plazo</v>
      </c>
      <c r="D14873" s="1" t="s">
        <v>515</v>
      </c>
      <c r="E14873" s="1" t="s">
        <v>537</v>
      </c>
      <c r="F14873" s="1">
        <v>245</v>
      </c>
      <c r="G14873" s="1">
        <v>245</v>
      </c>
      <c r="H14873" s="1">
        <v>462</v>
      </c>
      <c r="I14873" s="1" t="s">
        <v>415</v>
      </c>
      <c r="J14873" s="1" t="s">
        <v>331</v>
      </c>
      <c r="K14873" s="1">
        <v>9999</v>
      </c>
      <c r="L14873" s="1">
        <v>1</v>
      </c>
      <c r="M14873" s="1" t="s">
        <v>445</v>
      </c>
      <c r="Q14873" s="2" t="s">
        <v>37</v>
      </c>
      <c r="R14873" s="1" t="s">
        <v>531</v>
      </c>
      <c r="S14873" s="1" t="str">
        <f t="shared" si="472"/>
        <v>LPC462|S|CPEM|9999|1|DUPE</v>
      </c>
      <c r="T14873" s="2" t="str">
        <f t="shared" si="473"/>
        <v>OK</v>
      </c>
    </row>
    <row r="14874" spans="1:20" x14ac:dyDescent="0.25">
      <c r="A14874" s="1">
        <v>103010399</v>
      </c>
      <c r="B14874" s="1" t="str">
        <f>VLOOKUP(A14874,[1]Maestra!A$1:C$746,2,0)</f>
        <v>ACPRPMPL8</v>
      </c>
      <c r="C14874" s="1" t="str">
        <f>VLOOKUP(A14874,[1]Maestra!A$1:C$746,3,0)</f>
        <v>PTV Recursos Propios Mediano Plazo</v>
      </c>
      <c r="D14874" s="1" t="s">
        <v>515</v>
      </c>
      <c r="E14874" s="1" t="s">
        <v>537</v>
      </c>
      <c r="F14874" s="1">
        <v>245</v>
      </c>
      <c r="G14874" s="1">
        <v>245</v>
      </c>
      <c r="H14874" s="1">
        <v>462</v>
      </c>
      <c r="I14874" s="1" t="s">
        <v>415</v>
      </c>
      <c r="J14874" s="1" t="s">
        <v>331</v>
      </c>
      <c r="K14874" s="1">
        <v>9999</v>
      </c>
      <c r="L14874" s="1">
        <v>1</v>
      </c>
      <c r="M14874" s="1" t="s">
        <v>447</v>
      </c>
      <c r="Q14874" s="2" t="s">
        <v>37</v>
      </c>
      <c r="R14874" s="1" t="s">
        <v>531</v>
      </c>
      <c r="S14874" s="1" t="str">
        <f t="shared" si="472"/>
        <v>LPC462|S|CPEM|9999|1|NORM</v>
      </c>
      <c r="T14874" s="2" t="str">
        <f t="shared" si="473"/>
        <v>OK</v>
      </c>
    </row>
    <row r="14875" spans="1:20" x14ac:dyDescent="0.25">
      <c r="A14875" s="1">
        <v>103010399</v>
      </c>
      <c r="B14875" s="1" t="str">
        <f>VLOOKUP(A14875,[1]Maestra!A$1:C$746,2,0)</f>
        <v>ACPRPMPL8</v>
      </c>
      <c r="C14875" s="1" t="str">
        <f>VLOOKUP(A14875,[1]Maestra!A$1:C$746,3,0)</f>
        <v>PTV Recursos Propios Mediano Plazo</v>
      </c>
      <c r="D14875" s="1" t="s">
        <v>515</v>
      </c>
      <c r="E14875" s="1" t="s">
        <v>537</v>
      </c>
      <c r="F14875" s="1">
        <v>245</v>
      </c>
      <c r="G14875" s="1">
        <v>245</v>
      </c>
      <c r="H14875" s="1">
        <v>462</v>
      </c>
      <c r="I14875" s="1" t="s">
        <v>415</v>
      </c>
      <c r="J14875" s="1" t="s">
        <v>331</v>
      </c>
      <c r="K14875" s="1">
        <v>9999</v>
      </c>
      <c r="L14875" s="1">
        <v>2</v>
      </c>
      <c r="M14875" s="1" t="s">
        <v>445</v>
      </c>
      <c r="Q14875" s="2" t="s">
        <v>37</v>
      </c>
      <c r="R14875" s="1" t="s">
        <v>531</v>
      </c>
      <c r="S14875" s="1" t="str">
        <f t="shared" si="472"/>
        <v>LPC462|S|CPEM|9999|2|DUPE</v>
      </c>
      <c r="T14875" s="2" t="str">
        <f t="shared" si="473"/>
        <v>OK</v>
      </c>
    </row>
    <row r="14876" spans="1:20" x14ac:dyDescent="0.25">
      <c r="A14876" s="1">
        <v>103010399</v>
      </c>
      <c r="B14876" s="1" t="str">
        <f>VLOOKUP(A14876,[1]Maestra!A$1:C$746,2,0)</f>
        <v>ACPRPMPL8</v>
      </c>
      <c r="C14876" s="1" t="str">
        <f>VLOOKUP(A14876,[1]Maestra!A$1:C$746,3,0)</f>
        <v>PTV Recursos Propios Mediano Plazo</v>
      </c>
      <c r="D14876" s="1" t="s">
        <v>515</v>
      </c>
      <c r="E14876" s="1" t="s">
        <v>537</v>
      </c>
      <c r="F14876" s="1">
        <v>245</v>
      </c>
      <c r="G14876" s="1">
        <v>245</v>
      </c>
      <c r="H14876" s="1">
        <v>462</v>
      </c>
      <c r="I14876" s="1" t="s">
        <v>415</v>
      </c>
      <c r="J14876" s="1" t="s">
        <v>331</v>
      </c>
      <c r="K14876" s="1">
        <v>9999</v>
      </c>
      <c r="L14876" s="1">
        <v>2</v>
      </c>
      <c r="M14876" s="1" t="s">
        <v>447</v>
      </c>
      <c r="Q14876" s="2" t="s">
        <v>37</v>
      </c>
      <c r="R14876" s="1" t="s">
        <v>531</v>
      </c>
      <c r="S14876" s="1" t="str">
        <f t="shared" si="472"/>
        <v>LPC462|S|CPEM|9999|2|NORM</v>
      </c>
      <c r="T14876" s="2" t="str">
        <f t="shared" si="473"/>
        <v>OK</v>
      </c>
    </row>
    <row r="14877" spans="1:20" x14ac:dyDescent="0.25">
      <c r="A14877" s="1">
        <v>103010399</v>
      </c>
      <c r="B14877" s="1" t="str">
        <f>VLOOKUP(A14877,[1]Maestra!A$1:C$746,2,0)</f>
        <v>ACPRPMPL8</v>
      </c>
      <c r="C14877" s="1" t="str">
        <f>VLOOKUP(A14877,[1]Maestra!A$1:C$746,3,0)</f>
        <v>PTV Recursos Propios Mediano Plazo</v>
      </c>
      <c r="D14877" s="1" t="s">
        <v>515</v>
      </c>
      <c r="E14877" s="1" t="s">
        <v>537</v>
      </c>
      <c r="F14877" s="1">
        <v>245</v>
      </c>
      <c r="G14877" s="1">
        <v>245</v>
      </c>
      <c r="H14877" s="1">
        <v>462</v>
      </c>
      <c r="I14877" s="1" t="s">
        <v>415</v>
      </c>
      <c r="J14877" s="1" t="s">
        <v>332</v>
      </c>
      <c r="K14877" s="1">
        <v>9999</v>
      </c>
      <c r="L14877" s="1">
        <v>1</v>
      </c>
      <c r="M14877" s="1" t="s">
        <v>445</v>
      </c>
      <c r="Q14877" s="2" t="s">
        <v>37</v>
      </c>
      <c r="R14877" s="1" t="s">
        <v>531</v>
      </c>
      <c r="S14877" s="1" t="str">
        <f t="shared" si="472"/>
        <v>LPC462|S|CSOB|9999|1|DUPE</v>
      </c>
      <c r="T14877" s="2" t="str">
        <f t="shared" si="473"/>
        <v>OK</v>
      </c>
    </row>
    <row r="14878" spans="1:20" x14ac:dyDescent="0.25">
      <c r="A14878" s="1">
        <v>103010399</v>
      </c>
      <c r="B14878" s="1" t="str">
        <f>VLOOKUP(A14878,[1]Maestra!A$1:C$746,2,0)</f>
        <v>ACPRPMPL8</v>
      </c>
      <c r="C14878" s="1" t="str">
        <f>VLOOKUP(A14878,[1]Maestra!A$1:C$746,3,0)</f>
        <v>PTV Recursos Propios Mediano Plazo</v>
      </c>
      <c r="D14878" s="1" t="s">
        <v>515</v>
      </c>
      <c r="E14878" s="1" t="s">
        <v>537</v>
      </c>
      <c r="F14878" s="1">
        <v>245</v>
      </c>
      <c r="G14878" s="1">
        <v>245</v>
      </c>
      <c r="H14878" s="1">
        <v>462</v>
      </c>
      <c r="I14878" s="1" t="s">
        <v>415</v>
      </c>
      <c r="J14878" s="1" t="s">
        <v>332</v>
      </c>
      <c r="K14878" s="1">
        <v>9999</v>
      </c>
      <c r="L14878" s="1">
        <v>1</v>
      </c>
      <c r="M14878" s="1" t="s">
        <v>447</v>
      </c>
      <c r="Q14878" s="2" t="s">
        <v>37</v>
      </c>
      <c r="R14878" s="1" t="s">
        <v>531</v>
      </c>
      <c r="S14878" s="1" t="str">
        <f t="shared" si="472"/>
        <v>LPC462|S|CSOB|9999|1|NORM</v>
      </c>
      <c r="T14878" s="2" t="str">
        <f t="shared" si="473"/>
        <v>OK</v>
      </c>
    </row>
    <row r="14879" spans="1:20" x14ac:dyDescent="0.25">
      <c r="A14879" s="1">
        <v>103010399</v>
      </c>
      <c r="B14879" s="1" t="str">
        <f>VLOOKUP(A14879,[1]Maestra!A$1:C$746,2,0)</f>
        <v>ACPRPMPL8</v>
      </c>
      <c r="C14879" s="1" t="str">
        <f>VLOOKUP(A14879,[1]Maestra!A$1:C$746,3,0)</f>
        <v>PTV Recursos Propios Mediano Plazo</v>
      </c>
      <c r="D14879" s="1" t="s">
        <v>515</v>
      </c>
      <c r="E14879" s="1" t="s">
        <v>537</v>
      </c>
      <c r="F14879" s="1">
        <v>245</v>
      </c>
      <c r="G14879" s="1">
        <v>245</v>
      </c>
      <c r="H14879" s="1">
        <v>462</v>
      </c>
      <c r="I14879" s="1" t="s">
        <v>415</v>
      </c>
      <c r="J14879" s="1" t="s">
        <v>332</v>
      </c>
      <c r="K14879" s="1">
        <v>9999</v>
      </c>
      <c r="L14879" s="1">
        <v>2</v>
      </c>
      <c r="M14879" s="1" t="s">
        <v>445</v>
      </c>
      <c r="Q14879" s="2" t="s">
        <v>37</v>
      </c>
      <c r="R14879" s="1" t="s">
        <v>531</v>
      </c>
      <c r="S14879" s="1" t="str">
        <f t="shared" si="472"/>
        <v>LPC462|S|CSOB|9999|2|DUPE</v>
      </c>
      <c r="T14879" s="2" t="str">
        <f t="shared" si="473"/>
        <v>OK</v>
      </c>
    </row>
    <row r="14880" spans="1:20" x14ac:dyDescent="0.25">
      <c r="A14880" s="1">
        <v>103010399</v>
      </c>
      <c r="B14880" s="1" t="str">
        <f>VLOOKUP(A14880,[1]Maestra!A$1:C$746,2,0)</f>
        <v>ACPRPMPL8</v>
      </c>
      <c r="C14880" s="1" t="str">
        <f>VLOOKUP(A14880,[1]Maestra!A$1:C$746,3,0)</f>
        <v>PTV Recursos Propios Mediano Plazo</v>
      </c>
      <c r="D14880" s="1" t="s">
        <v>515</v>
      </c>
      <c r="E14880" s="1" t="s">
        <v>537</v>
      </c>
      <c r="F14880" s="1">
        <v>245</v>
      </c>
      <c r="G14880" s="1">
        <v>245</v>
      </c>
      <c r="H14880" s="1">
        <v>462</v>
      </c>
      <c r="I14880" s="1" t="s">
        <v>415</v>
      </c>
      <c r="J14880" s="1" t="s">
        <v>332</v>
      </c>
      <c r="K14880" s="1">
        <v>9999</v>
      </c>
      <c r="L14880" s="1">
        <v>2</v>
      </c>
      <c r="M14880" s="1" t="s">
        <v>447</v>
      </c>
      <c r="Q14880" s="2" t="s">
        <v>37</v>
      </c>
      <c r="R14880" s="1" t="s">
        <v>531</v>
      </c>
      <c r="S14880" s="1" t="str">
        <f t="shared" si="472"/>
        <v>LPC462|S|CSOB|9999|2|NORM</v>
      </c>
      <c r="T14880" s="2" t="str">
        <f t="shared" si="473"/>
        <v>OK</v>
      </c>
    </row>
    <row r="14881" spans="1:20" x14ac:dyDescent="0.25">
      <c r="A14881" s="1">
        <v>103010399</v>
      </c>
      <c r="B14881" s="1" t="str">
        <f>VLOOKUP(A14881,[1]Maestra!A$1:C$746,2,0)</f>
        <v>ACPRPMPL8</v>
      </c>
      <c r="C14881" s="1" t="str">
        <f>VLOOKUP(A14881,[1]Maestra!A$1:C$746,3,0)</f>
        <v>PTV Recursos Propios Mediano Plazo</v>
      </c>
      <c r="D14881" s="1" t="s">
        <v>515</v>
      </c>
      <c r="E14881" s="1" t="s">
        <v>537</v>
      </c>
      <c r="F14881" s="1">
        <v>245</v>
      </c>
      <c r="G14881" s="1">
        <v>245</v>
      </c>
      <c r="H14881" s="1">
        <v>462</v>
      </c>
      <c r="I14881" s="1" t="s">
        <v>448</v>
      </c>
      <c r="J14881" s="1" t="s">
        <v>326</v>
      </c>
      <c r="K14881" s="1">
        <v>9999</v>
      </c>
      <c r="L14881" s="1">
        <v>1</v>
      </c>
      <c r="M14881" s="1" t="s">
        <v>445</v>
      </c>
      <c r="Q14881" s="2" t="s">
        <v>37</v>
      </c>
      <c r="R14881" s="1" t="s">
        <v>531</v>
      </c>
      <c r="S14881" s="1" t="str">
        <f t="shared" si="472"/>
        <v>LPC462|V|CBMD|9999|1|DUPE</v>
      </c>
      <c r="T14881" s="2" t="str">
        <f t="shared" si="473"/>
        <v>OK</v>
      </c>
    </row>
    <row r="14882" spans="1:20" x14ac:dyDescent="0.25">
      <c r="A14882" s="1">
        <v>103010399</v>
      </c>
      <c r="B14882" s="1" t="str">
        <f>VLOOKUP(A14882,[1]Maestra!A$1:C$746,2,0)</f>
        <v>ACPRPMPL8</v>
      </c>
      <c r="C14882" s="1" t="str">
        <f>VLOOKUP(A14882,[1]Maestra!A$1:C$746,3,0)</f>
        <v>PTV Recursos Propios Mediano Plazo</v>
      </c>
      <c r="D14882" s="1" t="s">
        <v>515</v>
      </c>
      <c r="E14882" s="1" t="s">
        <v>537</v>
      </c>
      <c r="F14882" s="1">
        <v>245</v>
      </c>
      <c r="G14882" s="1">
        <v>245</v>
      </c>
      <c r="H14882" s="1">
        <v>462</v>
      </c>
      <c r="I14882" s="1" t="s">
        <v>448</v>
      </c>
      <c r="J14882" s="1" t="s">
        <v>326</v>
      </c>
      <c r="K14882" s="1">
        <v>9999</v>
      </c>
      <c r="L14882" s="1">
        <v>1</v>
      </c>
      <c r="M14882" s="1" t="s">
        <v>447</v>
      </c>
      <c r="Q14882" s="2" t="s">
        <v>37</v>
      </c>
      <c r="R14882" s="1" t="s">
        <v>531</v>
      </c>
      <c r="S14882" s="1" t="str">
        <f t="shared" si="472"/>
        <v>LPC462|V|CBMD|9999|1|NORM</v>
      </c>
      <c r="T14882" s="2" t="str">
        <f t="shared" si="473"/>
        <v>OK</v>
      </c>
    </row>
    <row r="14883" spans="1:20" x14ac:dyDescent="0.25">
      <c r="A14883" s="1">
        <v>103010399</v>
      </c>
      <c r="B14883" s="1" t="str">
        <f>VLOOKUP(A14883,[1]Maestra!A$1:C$746,2,0)</f>
        <v>ACPRPMPL8</v>
      </c>
      <c r="C14883" s="1" t="str">
        <f>VLOOKUP(A14883,[1]Maestra!A$1:C$746,3,0)</f>
        <v>PTV Recursos Propios Mediano Plazo</v>
      </c>
      <c r="D14883" s="1" t="s">
        <v>515</v>
      </c>
      <c r="E14883" s="1" t="s">
        <v>537</v>
      </c>
      <c r="F14883" s="1">
        <v>245</v>
      </c>
      <c r="G14883" s="1">
        <v>245</v>
      </c>
      <c r="H14883" s="1">
        <v>462</v>
      </c>
      <c r="I14883" s="1" t="s">
        <v>448</v>
      </c>
      <c r="J14883" s="1" t="s">
        <v>326</v>
      </c>
      <c r="K14883" s="1">
        <v>9999</v>
      </c>
      <c r="L14883" s="1">
        <v>2</v>
      </c>
      <c r="M14883" s="1" t="s">
        <v>445</v>
      </c>
      <c r="Q14883" s="2" t="s">
        <v>37</v>
      </c>
      <c r="R14883" s="1" t="s">
        <v>531</v>
      </c>
      <c r="S14883" s="1" t="str">
        <f t="shared" si="472"/>
        <v>LPC462|V|CBMD|9999|2|DUPE</v>
      </c>
      <c r="T14883" s="2" t="str">
        <f t="shared" si="473"/>
        <v>OK</v>
      </c>
    </row>
    <row r="14884" spans="1:20" x14ac:dyDescent="0.25">
      <c r="A14884" s="1">
        <v>103010399</v>
      </c>
      <c r="B14884" s="1" t="str">
        <f>VLOOKUP(A14884,[1]Maestra!A$1:C$746,2,0)</f>
        <v>ACPRPMPL8</v>
      </c>
      <c r="C14884" s="1" t="str">
        <f>VLOOKUP(A14884,[1]Maestra!A$1:C$746,3,0)</f>
        <v>PTV Recursos Propios Mediano Plazo</v>
      </c>
      <c r="D14884" s="1" t="s">
        <v>515</v>
      </c>
      <c r="E14884" s="1" t="s">
        <v>537</v>
      </c>
      <c r="F14884" s="1">
        <v>245</v>
      </c>
      <c r="G14884" s="1">
        <v>245</v>
      </c>
      <c r="H14884" s="1">
        <v>462</v>
      </c>
      <c r="I14884" s="1" t="s">
        <v>448</v>
      </c>
      <c r="J14884" s="1" t="s">
        <v>326</v>
      </c>
      <c r="K14884" s="1">
        <v>9999</v>
      </c>
      <c r="L14884" s="1">
        <v>2</v>
      </c>
      <c r="M14884" s="1" t="s">
        <v>447</v>
      </c>
      <c r="Q14884" s="2" t="s">
        <v>37</v>
      </c>
      <c r="R14884" s="1" t="s">
        <v>531</v>
      </c>
      <c r="S14884" s="1" t="str">
        <f t="shared" si="472"/>
        <v>LPC462|V|CBMD|9999|2|NORM</v>
      </c>
      <c r="T14884" s="2" t="str">
        <f t="shared" si="473"/>
        <v>OK</v>
      </c>
    </row>
    <row r="14885" spans="1:20" x14ac:dyDescent="0.25">
      <c r="A14885" s="1">
        <v>103010399</v>
      </c>
      <c r="B14885" s="1" t="str">
        <f>VLOOKUP(A14885,[1]Maestra!A$1:C$746,2,0)</f>
        <v>ACPRPMPL8</v>
      </c>
      <c r="C14885" s="1" t="str">
        <f>VLOOKUP(A14885,[1]Maestra!A$1:C$746,3,0)</f>
        <v>PTV Recursos Propios Mediano Plazo</v>
      </c>
      <c r="D14885" s="1" t="s">
        <v>515</v>
      </c>
      <c r="E14885" s="1" t="s">
        <v>537</v>
      </c>
      <c r="F14885" s="1">
        <v>245</v>
      </c>
      <c r="G14885" s="1">
        <v>245</v>
      </c>
      <c r="H14885" s="1">
        <v>462</v>
      </c>
      <c r="I14885" s="1" t="s">
        <v>448</v>
      </c>
      <c r="J14885" s="1" t="s">
        <v>327</v>
      </c>
      <c r="K14885" s="1">
        <v>9999</v>
      </c>
      <c r="L14885" s="1">
        <v>1</v>
      </c>
      <c r="M14885" s="1" t="s">
        <v>445</v>
      </c>
      <c r="Q14885" s="2" t="s">
        <v>37</v>
      </c>
      <c r="R14885" s="1" t="s">
        <v>531</v>
      </c>
      <c r="S14885" s="1" t="str">
        <f t="shared" si="472"/>
        <v>LPC462|V|CCOR|9999|1|DUPE</v>
      </c>
      <c r="T14885" s="2" t="str">
        <f t="shared" si="473"/>
        <v>OK</v>
      </c>
    </row>
    <row r="14886" spans="1:20" x14ac:dyDescent="0.25">
      <c r="A14886" s="1">
        <v>103010399</v>
      </c>
      <c r="B14886" s="1" t="str">
        <f>VLOOKUP(A14886,[1]Maestra!A$1:C$746,2,0)</f>
        <v>ACPRPMPL8</v>
      </c>
      <c r="C14886" s="1" t="str">
        <f>VLOOKUP(A14886,[1]Maestra!A$1:C$746,3,0)</f>
        <v>PTV Recursos Propios Mediano Plazo</v>
      </c>
      <c r="D14886" s="1" t="s">
        <v>515</v>
      </c>
      <c r="E14886" s="1" t="s">
        <v>537</v>
      </c>
      <c r="F14886" s="1">
        <v>245</v>
      </c>
      <c r="G14886" s="1">
        <v>245</v>
      </c>
      <c r="H14886" s="1">
        <v>462</v>
      </c>
      <c r="I14886" s="1" t="s">
        <v>448</v>
      </c>
      <c r="J14886" s="1" t="s">
        <v>327</v>
      </c>
      <c r="K14886" s="1">
        <v>9999</v>
      </c>
      <c r="L14886" s="1">
        <v>1</v>
      </c>
      <c r="M14886" s="1" t="s">
        <v>447</v>
      </c>
      <c r="Q14886" s="2" t="s">
        <v>37</v>
      </c>
      <c r="R14886" s="1" t="s">
        <v>531</v>
      </c>
      <c r="S14886" s="1" t="str">
        <f t="shared" si="472"/>
        <v>LPC462|V|CCOR|9999|1|NORM</v>
      </c>
      <c r="T14886" s="2" t="str">
        <f t="shared" si="473"/>
        <v>OK</v>
      </c>
    </row>
    <row r="14887" spans="1:20" x14ac:dyDescent="0.25">
      <c r="A14887" s="1">
        <v>103010399</v>
      </c>
      <c r="B14887" s="1" t="str">
        <f>VLOOKUP(A14887,[1]Maestra!A$1:C$746,2,0)</f>
        <v>ACPRPMPL8</v>
      </c>
      <c r="C14887" s="1" t="str">
        <f>VLOOKUP(A14887,[1]Maestra!A$1:C$746,3,0)</f>
        <v>PTV Recursos Propios Mediano Plazo</v>
      </c>
      <c r="D14887" s="1" t="s">
        <v>515</v>
      </c>
      <c r="E14887" s="1" t="s">
        <v>537</v>
      </c>
      <c r="F14887" s="1">
        <v>245</v>
      </c>
      <c r="G14887" s="1">
        <v>245</v>
      </c>
      <c r="H14887" s="1">
        <v>462</v>
      </c>
      <c r="I14887" s="1" t="s">
        <v>448</v>
      </c>
      <c r="J14887" s="1" t="s">
        <v>327</v>
      </c>
      <c r="K14887" s="1">
        <v>9999</v>
      </c>
      <c r="L14887" s="1">
        <v>2</v>
      </c>
      <c r="M14887" s="1" t="s">
        <v>445</v>
      </c>
      <c r="Q14887" s="2" t="s">
        <v>37</v>
      </c>
      <c r="R14887" s="1" t="s">
        <v>531</v>
      </c>
      <c r="S14887" s="1" t="str">
        <f t="shared" si="472"/>
        <v>LPC462|V|CCOR|9999|2|DUPE</v>
      </c>
      <c r="T14887" s="2" t="str">
        <f t="shared" si="473"/>
        <v>OK</v>
      </c>
    </row>
    <row r="14888" spans="1:20" x14ac:dyDescent="0.25">
      <c r="A14888" s="1">
        <v>103010399</v>
      </c>
      <c r="B14888" s="1" t="str">
        <f>VLOOKUP(A14888,[1]Maestra!A$1:C$746,2,0)</f>
        <v>ACPRPMPL8</v>
      </c>
      <c r="C14888" s="1" t="str">
        <f>VLOOKUP(A14888,[1]Maestra!A$1:C$746,3,0)</f>
        <v>PTV Recursos Propios Mediano Plazo</v>
      </c>
      <c r="D14888" s="1" t="s">
        <v>515</v>
      </c>
      <c r="E14888" s="1" t="s">
        <v>537</v>
      </c>
      <c r="F14888" s="1">
        <v>245</v>
      </c>
      <c r="G14888" s="1">
        <v>245</v>
      </c>
      <c r="H14888" s="1">
        <v>462</v>
      </c>
      <c r="I14888" s="1" t="s">
        <v>448</v>
      </c>
      <c r="J14888" s="1" t="s">
        <v>327</v>
      </c>
      <c r="K14888" s="1">
        <v>9999</v>
      </c>
      <c r="L14888" s="1">
        <v>2</v>
      </c>
      <c r="M14888" s="1" t="s">
        <v>447</v>
      </c>
      <c r="Q14888" s="2" t="s">
        <v>37</v>
      </c>
      <c r="R14888" s="1" t="s">
        <v>531</v>
      </c>
      <c r="S14888" s="1" t="str">
        <f t="shared" si="472"/>
        <v>LPC462|V|CCOR|9999|2|NORM</v>
      </c>
      <c r="T14888" s="2" t="str">
        <f t="shared" si="473"/>
        <v>OK</v>
      </c>
    </row>
    <row r="14889" spans="1:20" x14ac:dyDescent="0.25">
      <c r="A14889" s="1">
        <v>103010399</v>
      </c>
      <c r="B14889" s="1" t="str">
        <f>VLOOKUP(A14889,[1]Maestra!A$1:C$746,2,0)</f>
        <v>ACPRPMPL8</v>
      </c>
      <c r="C14889" s="1" t="str">
        <f>VLOOKUP(A14889,[1]Maestra!A$1:C$746,3,0)</f>
        <v>PTV Recursos Propios Mediano Plazo</v>
      </c>
      <c r="D14889" s="1" t="s">
        <v>515</v>
      </c>
      <c r="E14889" s="1" t="s">
        <v>537</v>
      </c>
      <c r="F14889" s="1">
        <v>245</v>
      </c>
      <c r="G14889" s="1">
        <v>245</v>
      </c>
      <c r="H14889" s="1">
        <v>462</v>
      </c>
      <c r="I14889" s="1" t="s">
        <v>448</v>
      </c>
      <c r="J14889" s="1" t="s">
        <v>323</v>
      </c>
      <c r="K14889" s="1">
        <v>9999</v>
      </c>
      <c r="L14889" s="1">
        <v>1</v>
      </c>
      <c r="M14889" s="1" t="s">
        <v>445</v>
      </c>
      <c r="Q14889" s="2" t="s">
        <v>37</v>
      </c>
      <c r="R14889" s="1" t="s">
        <v>531</v>
      </c>
      <c r="S14889" s="1" t="str">
        <f t="shared" si="472"/>
        <v>LPC462|V|CESP|9999|1|DUPE</v>
      </c>
      <c r="T14889" s="2" t="str">
        <f t="shared" si="473"/>
        <v>OK</v>
      </c>
    </row>
    <row r="14890" spans="1:20" x14ac:dyDescent="0.25">
      <c r="A14890" s="1">
        <v>103010399</v>
      </c>
      <c r="B14890" s="1" t="str">
        <f>VLOOKUP(A14890,[1]Maestra!A$1:C$746,2,0)</f>
        <v>ACPRPMPL8</v>
      </c>
      <c r="C14890" s="1" t="str">
        <f>VLOOKUP(A14890,[1]Maestra!A$1:C$746,3,0)</f>
        <v>PTV Recursos Propios Mediano Plazo</v>
      </c>
      <c r="D14890" s="1" t="s">
        <v>515</v>
      </c>
      <c r="E14890" s="1" t="s">
        <v>537</v>
      </c>
      <c r="F14890" s="1">
        <v>245</v>
      </c>
      <c r="G14890" s="1">
        <v>245</v>
      </c>
      <c r="H14890" s="1">
        <v>462</v>
      </c>
      <c r="I14890" s="1" t="s">
        <v>448</v>
      </c>
      <c r="J14890" s="1" t="s">
        <v>323</v>
      </c>
      <c r="K14890" s="1">
        <v>9999</v>
      </c>
      <c r="L14890" s="1">
        <v>1</v>
      </c>
      <c r="M14890" s="1" t="s">
        <v>447</v>
      </c>
      <c r="Q14890" s="2" t="s">
        <v>37</v>
      </c>
      <c r="R14890" s="1" t="s">
        <v>531</v>
      </c>
      <c r="S14890" s="1" t="str">
        <f t="shared" si="472"/>
        <v>LPC462|V|CESP|9999|1|NORM</v>
      </c>
      <c r="T14890" s="2" t="str">
        <f t="shared" si="473"/>
        <v>OK</v>
      </c>
    </row>
    <row r="14891" spans="1:20" x14ac:dyDescent="0.25">
      <c r="A14891" s="1">
        <v>103010399</v>
      </c>
      <c r="B14891" s="1" t="str">
        <f>VLOOKUP(A14891,[1]Maestra!A$1:C$746,2,0)</f>
        <v>ACPRPMPL8</v>
      </c>
      <c r="C14891" s="1" t="str">
        <f>VLOOKUP(A14891,[1]Maestra!A$1:C$746,3,0)</f>
        <v>PTV Recursos Propios Mediano Plazo</v>
      </c>
      <c r="D14891" s="1" t="s">
        <v>515</v>
      </c>
      <c r="E14891" s="1" t="s">
        <v>537</v>
      </c>
      <c r="F14891" s="1">
        <v>245</v>
      </c>
      <c r="G14891" s="1">
        <v>245</v>
      </c>
      <c r="H14891" s="1">
        <v>462</v>
      </c>
      <c r="I14891" s="1" t="s">
        <v>448</v>
      </c>
      <c r="J14891" s="1" t="s">
        <v>323</v>
      </c>
      <c r="K14891" s="1">
        <v>9999</v>
      </c>
      <c r="L14891" s="1">
        <v>2</v>
      </c>
      <c r="M14891" s="1" t="s">
        <v>445</v>
      </c>
      <c r="Q14891" s="2" t="s">
        <v>37</v>
      </c>
      <c r="R14891" s="1" t="s">
        <v>531</v>
      </c>
      <c r="S14891" s="1" t="str">
        <f t="shared" si="472"/>
        <v>LPC462|V|CESP|9999|2|DUPE</v>
      </c>
      <c r="T14891" s="2" t="str">
        <f t="shared" si="473"/>
        <v>OK</v>
      </c>
    </row>
    <row r="14892" spans="1:20" x14ac:dyDescent="0.25">
      <c r="A14892" s="1">
        <v>103010399</v>
      </c>
      <c r="B14892" s="1" t="str">
        <f>VLOOKUP(A14892,[1]Maestra!A$1:C$746,2,0)</f>
        <v>ACPRPMPL8</v>
      </c>
      <c r="C14892" s="1" t="str">
        <f>VLOOKUP(A14892,[1]Maestra!A$1:C$746,3,0)</f>
        <v>PTV Recursos Propios Mediano Plazo</v>
      </c>
      <c r="D14892" s="1" t="s">
        <v>515</v>
      </c>
      <c r="E14892" s="1" t="s">
        <v>537</v>
      </c>
      <c r="F14892" s="1">
        <v>245</v>
      </c>
      <c r="G14892" s="1">
        <v>245</v>
      </c>
      <c r="H14892" s="1">
        <v>462</v>
      </c>
      <c r="I14892" s="1" t="s">
        <v>448</v>
      </c>
      <c r="J14892" s="1" t="s">
        <v>323</v>
      </c>
      <c r="K14892" s="1">
        <v>9999</v>
      </c>
      <c r="L14892" s="1">
        <v>2</v>
      </c>
      <c r="M14892" s="1" t="s">
        <v>447</v>
      </c>
      <c r="Q14892" s="2" t="s">
        <v>37</v>
      </c>
      <c r="R14892" s="1" t="s">
        <v>531</v>
      </c>
      <c r="S14892" s="1" t="str">
        <f t="shared" si="472"/>
        <v>LPC462|V|CESP|9999|2|NORM</v>
      </c>
      <c r="T14892" s="2" t="str">
        <f t="shared" si="473"/>
        <v>OK</v>
      </c>
    </row>
    <row r="14893" spans="1:20" x14ac:dyDescent="0.25">
      <c r="A14893" s="1">
        <v>103010399</v>
      </c>
      <c r="B14893" s="1" t="str">
        <f>VLOOKUP(A14893,[1]Maestra!A$1:C$746,2,0)</f>
        <v>ACPRPMPL8</v>
      </c>
      <c r="C14893" s="1" t="str">
        <f>VLOOKUP(A14893,[1]Maestra!A$1:C$746,3,0)</f>
        <v>PTV Recursos Propios Mediano Plazo</v>
      </c>
      <c r="D14893" s="1" t="s">
        <v>515</v>
      </c>
      <c r="E14893" s="1" t="s">
        <v>537</v>
      </c>
      <c r="F14893" s="1">
        <v>245</v>
      </c>
      <c r="G14893" s="1">
        <v>245</v>
      </c>
      <c r="H14893" s="1">
        <v>462</v>
      </c>
      <c r="I14893" s="1" t="s">
        <v>448</v>
      </c>
      <c r="J14893" s="1" t="s">
        <v>328</v>
      </c>
      <c r="K14893" s="1">
        <v>9999</v>
      </c>
      <c r="L14893" s="1">
        <v>1</v>
      </c>
      <c r="M14893" s="1" t="s">
        <v>445</v>
      </c>
      <c r="Q14893" s="2" t="s">
        <v>37</v>
      </c>
      <c r="R14893" s="1" t="s">
        <v>531</v>
      </c>
      <c r="S14893" s="1" t="str">
        <f t="shared" si="472"/>
        <v>LPC462|V|CGEM|9999|1|DUPE</v>
      </c>
      <c r="T14893" s="2" t="str">
        <f t="shared" si="473"/>
        <v>OK</v>
      </c>
    </row>
    <row r="14894" spans="1:20" x14ac:dyDescent="0.25">
      <c r="A14894" s="1">
        <v>103010399</v>
      </c>
      <c r="B14894" s="1" t="str">
        <f>VLOOKUP(A14894,[1]Maestra!A$1:C$746,2,0)</f>
        <v>ACPRPMPL8</v>
      </c>
      <c r="C14894" s="1" t="str">
        <f>VLOOKUP(A14894,[1]Maestra!A$1:C$746,3,0)</f>
        <v>PTV Recursos Propios Mediano Plazo</v>
      </c>
      <c r="D14894" s="1" t="s">
        <v>515</v>
      </c>
      <c r="E14894" s="1" t="s">
        <v>537</v>
      </c>
      <c r="F14894" s="1">
        <v>245</v>
      </c>
      <c r="G14894" s="1">
        <v>245</v>
      </c>
      <c r="H14894" s="1">
        <v>462</v>
      </c>
      <c r="I14894" s="1" t="s">
        <v>448</v>
      </c>
      <c r="J14894" s="1" t="s">
        <v>328</v>
      </c>
      <c r="K14894" s="1">
        <v>9999</v>
      </c>
      <c r="L14894" s="1">
        <v>1</v>
      </c>
      <c r="M14894" s="1" t="s">
        <v>447</v>
      </c>
      <c r="Q14894" s="2" t="s">
        <v>37</v>
      </c>
      <c r="R14894" s="1" t="s">
        <v>531</v>
      </c>
      <c r="S14894" s="1" t="str">
        <f t="shared" si="472"/>
        <v>LPC462|V|CGEM|9999|1|NORM</v>
      </c>
      <c r="T14894" s="2" t="str">
        <f t="shared" si="473"/>
        <v>OK</v>
      </c>
    </row>
    <row r="14895" spans="1:20" x14ac:dyDescent="0.25">
      <c r="A14895" s="1">
        <v>103010399</v>
      </c>
      <c r="B14895" s="1" t="str">
        <f>VLOOKUP(A14895,[1]Maestra!A$1:C$746,2,0)</f>
        <v>ACPRPMPL8</v>
      </c>
      <c r="C14895" s="1" t="str">
        <f>VLOOKUP(A14895,[1]Maestra!A$1:C$746,3,0)</f>
        <v>PTV Recursos Propios Mediano Plazo</v>
      </c>
      <c r="D14895" s="1" t="s">
        <v>515</v>
      </c>
      <c r="E14895" s="1" t="s">
        <v>537</v>
      </c>
      <c r="F14895" s="1">
        <v>245</v>
      </c>
      <c r="G14895" s="1">
        <v>245</v>
      </c>
      <c r="H14895" s="1">
        <v>462</v>
      </c>
      <c r="I14895" s="1" t="s">
        <v>448</v>
      </c>
      <c r="J14895" s="1" t="s">
        <v>328</v>
      </c>
      <c r="K14895" s="1">
        <v>9999</v>
      </c>
      <c r="L14895" s="1">
        <v>2</v>
      </c>
      <c r="M14895" s="1" t="s">
        <v>445</v>
      </c>
      <c r="Q14895" s="2" t="s">
        <v>37</v>
      </c>
      <c r="R14895" s="1" t="s">
        <v>531</v>
      </c>
      <c r="S14895" s="1" t="str">
        <f t="shared" si="472"/>
        <v>LPC462|V|CGEM|9999|2|DUPE</v>
      </c>
      <c r="T14895" s="2" t="str">
        <f t="shared" si="473"/>
        <v>OK</v>
      </c>
    </row>
    <row r="14896" spans="1:20" x14ac:dyDescent="0.25">
      <c r="A14896" s="1">
        <v>103010399</v>
      </c>
      <c r="B14896" s="1" t="str">
        <f>VLOOKUP(A14896,[1]Maestra!A$1:C$746,2,0)</f>
        <v>ACPRPMPL8</v>
      </c>
      <c r="C14896" s="1" t="str">
        <f>VLOOKUP(A14896,[1]Maestra!A$1:C$746,3,0)</f>
        <v>PTV Recursos Propios Mediano Plazo</v>
      </c>
      <c r="D14896" s="1" t="s">
        <v>515</v>
      </c>
      <c r="E14896" s="1" t="s">
        <v>537</v>
      </c>
      <c r="F14896" s="1">
        <v>245</v>
      </c>
      <c r="G14896" s="1">
        <v>245</v>
      </c>
      <c r="H14896" s="1">
        <v>462</v>
      </c>
      <c r="I14896" s="1" t="s">
        <v>448</v>
      </c>
      <c r="J14896" s="1" t="s">
        <v>328</v>
      </c>
      <c r="K14896" s="1">
        <v>9999</v>
      </c>
      <c r="L14896" s="1">
        <v>2</v>
      </c>
      <c r="M14896" s="1" t="s">
        <v>447</v>
      </c>
      <c r="Q14896" s="2" t="s">
        <v>37</v>
      </c>
      <c r="R14896" s="1" t="s">
        <v>531</v>
      </c>
      <c r="S14896" s="1" t="str">
        <f t="shared" si="472"/>
        <v>LPC462|V|CGEM|9999|2|NORM</v>
      </c>
      <c r="T14896" s="2" t="str">
        <f t="shared" si="473"/>
        <v>OK</v>
      </c>
    </row>
    <row r="14897" spans="1:20" x14ac:dyDescent="0.25">
      <c r="A14897" s="1">
        <v>103010399</v>
      </c>
      <c r="B14897" s="1" t="str">
        <f>VLOOKUP(A14897,[1]Maestra!A$1:C$746,2,0)</f>
        <v>ACPRPMPL8</v>
      </c>
      <c r="C14897" s="1" t="str">
        <f>VLOOKUP(A14897,[1]Maestra!A$1:C$746,3,0)</f>
        <v>PTV Recursos Propios Mediano Plazo</v>
      </c>
      <c r="D14897" s="1" t="s">
        <v>515</v>
      </c>
      <c r="E14897" s="1" t="s">
        <v>537</v>
      </c>
      <c r="F14897" s="1">
        <v>245</v>
      </c>
      <c r="G14897" s="1">
        <v>245</v>
      </c>
      <c r="H14897" s="1">
        <v>462</v>
      </c>
      <c r="I14897" s="1" t="s">
        <v>448</v>
      </c>
      <c r="J14897" s="1" t="s">
        <v>329</v>
      </c>
      <c r="K14897" s="1">
        <v>9999</v>
      </c>
      <c r="L14897" s="1">
        <v>1</v>
      </c>
      <c r="M14897" s="1" t="s">
        <v>445</v>
      </c>
      <c r="Q14897" s="2" t="s">
        <v>37</v>
      </c>
      <c r="R14897" s="1" t="s">
        <v>531</v>
      </c>
      <c r="S14897" s="1" t="str">
        <f t="shared" si="472"/>
        <v>LPC462|V|CIVA|9999|1|DUPE</v>
      </c>
      <c r="T14897" s="2" t="str">
        <f t="shared" si="473"/>
        <v>OK</v>
      </c>
    </row>
    <row r="14898" spans="1:20" x14ac:dyDescent="0.25">
      <c r="A14898" s="1">
        <v>103010399</v>
      </c>
      <c r="B14898" s="1" t="str">
        <f>VLOOKUP(A14898,[1]Maestra!A$1:C$746,2,0)</f>
        <v>ACPRPMPL8</v>
      </c>
      <c r="C14898" s="1" t="str">
        <f>VLOOKUP(A14898,[1]Maestra!A$1:C$746,3,0)</f>
        <v>PTV Recursos Propios Mediano Plazo</v>
      </c>
      <c r="D14898" s="1" t="s">
        <v>515</v>
      </c>
      <c r="E14898" s="1" t="s">
        <v>537</v>
      </c>
      <c r="F14898" s="1">
        <v>245</v>
      </c>
      <c r="G14898" s="1">
        <v>245</v>
      </c>
      <c r="H14898" s="1">
        <v>462</v>
      </c>
      <c r="I14898" s="1" t="s">
        <v>448</v>
      </c>
      <c r="J14898" s="1" t="s">
        <v>329</v>
      </c>
      <c r="K14898" s="1">
        <v>9999</v>
      </c>
      <c r="L14898" s="1">
        <v>1</v>
      </c>
      <c r="M14898" s="1" t="s">
        <v>447</v>
      </c>
      <c r="Q14898" s="2" t="s">
        <v>37</v>
      </c>
      <c r="R14898" s="1" t="s">
        <v>531</v>
      </c>
      <c r="S14898" s="1" t="str">
        <f t="shared" si="472"/>
        <v>LPC462|V|CIVA|9999|1|NORM</v>
      </c>
      <c r="T14898" s="2" t="str">
        <f t="shared" si="473"/>
        <v>OK</v>
      </c>
    </row>
    <row r="14899" spans="1:20" x14ac:dyDescent="0.25">
      <c r="A14899" s="1">
        <v>103010399</v>
      </c>
      <c r="B14899" s="1" t="str">
        <f>VLOOKUP(A14899,[1]Maestra!A$1:C$746,2,0)</f>
        <v>ACPRPMPL8</v>
      </c>
      <c r="C14899" s="1" t="str">
        <f>VLOOKUP(A14899,[1]Maestra!A$1:C$746,3,0)</f>
        <v>PTV Recursos Propios Mediano Plazo</v>
      </c>
      <c r="D14899" s="1" t="s">
        <v>515</v>
      </c>
      <c r="E14899" s="1" t="s">
        <v>537</v>
      </c>
      <c r="F14899" s="1">
        <v>245</v>
      </c>
      <c r="G14899" s="1">
        <v>245</v>
      </c>
      <c r="H14899" s="1">
        <v>462</v>
      </c>
      <c r="I14899" s="1" t="s">
        <v>448</v>
      </c>
      <c r="J14899" s="1" t="s">
        <v>329</v>
      </c>
      <c r="K14899" s="1">
        <v>9999</v>
      </c>
      <c r="L14899" s="1">
        <v>2</v>
      </c>
      <c r="M14899" s="1" t="s">
        <v>445</v>
      </c>
      <c r="Q14899" s="2" t="s">
        <v>37</v>
      </c>
      <c r="R14899" s="1" t="s">
        <v>531</v>
      </c>
      <c r="S14899" s="1" t="str">
        <f t="shared" si="472"/>
        <v>LPC462|V|CIVA|9999|2|DUPE</v>
      </c>
      <c r="T14899" s="2" t="str">
        <f t="shared" si="473"/>
        <v>OK</v>
      </c>
    </row>
    <row r="14900" spans="1:20" x14ac:dyDescent="0.25">
      <c r="A14900" s="1">
        <v>103010399</v>
      </c>
      <c r="B14900" s="1" t="str">
        <f>VLOOKUP(A14900,[1]Maestra!A$1:C$746,2,0)</f>
        <v>ACPRPMPL8</v>
      </c>
      <c r="C14900" s="1" t="str">
        <f>VLOOKUP(A14900,[1]Maestra!A$1:C$746,3,0)</f>
        <v>PTV Recursos Propios Mediano Plazo</v>
      </c>
      <c r="D14900" s="1" t="s">
        <v>515</v>
      </c>
      <c r="E14900" s="1" t="s">
        <v>537</v>
      </c>
      <c r="F14900" s="1">
        <v>245</v>
      </c>
      <c r="G14900" s="1">
        <v>245</v>
      </c>
      <c r="H14900" s="1">
        <v>462</v>
      </c>
      <c r="I14900" s="1" t="s">
        <v>448</v>
      </c>
      <c r="J14900" s="1" t="s">
        <v>329</v>
      </c>
      <c r="K14900" s="1">
        <v>9999</v>
      </c>
      <c r="L14900" s="1">
        <v>2</v>
      </c>
      <c r="M14900" s="1" t="s">
        <v>447</v>
      </c>
      <c r="Q14900" s="2" t="s">
        <v>37</v>
      </c>
      <c r="R14900" s="1" t="s">
        <v>531</v>
      </c>
      <c r="S14900" s="1" t="str">
        <f t="shared" si="472"/>
        <v>LPC462|V|CIVA|9999|2|NORM</v>
      </c>
      <c r="T14900" s="2" t="str">
        <f t="shared" si="473"/>
        <v>OK</v>
      </c>
    </row>
    <row r="14901" spans="1:20" x14ac:dyDescent="0.25">
      <c r="A14901" s="1">
        <v>103010399</v>
      </c>
      <c r="B14901" s="1" t="str">
        <f>VLOOKUP(A14901,[1]Maestra!A$1:C$746,2,0)</f>
        <v>ACPRPMPL8</v>
      </c>
      <c r="C14901" s="1" t="str">
        <f>VLOOKUP(A14901,[1]Maestra!A$1:C$746,3,0)</f>
        <v>PTV Recursos Propios Mediano Plazo</v>
      </c>
      <c r="D14901" s="1" t="s">
        <v>515</v>
      </c>
      <c r="E14901" s="1" t="s">
        <v>537</v>
      </c>
      <c r="F14901" s="1">
        <v>245</v>
      </c>
      <c r="G14901" s="1">
        <v>245</v>
      </c>
      <c r="H14901" s="1">
        <v>462</v>
      </c>
      <c r="I14901" s="1" t="s">
        <v>448</v>
      </c>
      <c r="J14901" s="1" t="s">
        <v>325</v>
      </c>
      <c r="K14901" s="1">
        <v>9999</v>
      </c>
      <c r="L14901" s="1">
        <v>1</v>
      </c>
      <c r="M14901" s="1" t="s">
        <v>445</v>
      </c>
      <c r="Q14901" s="2" t="s">
        <v>37</v>
      </c>
      <c r="R14901" s="1" t="s">
        <v>531</v>
      </c>
      <c r="S14901" s="1" t="str">
        <f t="shared" si="472"/>
        <v>LPC462|V|CMED|9999|1|DUPE</v>
      </c>
      <c r="T14901" s="2" t="str">
        <f t="shared" si="473"/>
        <v>OK</v>
      </c>
    </row>
    <row r="14902" spans="1:20" x14ac:dyDescent="0.25">
      <c r="A14902" s="1">
        <v>103010399</v>
      </c>
      <c r="B14902" s="1" t="str">
        <f>VLOOKUP(A14902,[1]Maestra!A$1:C$746,2,0)</f>
        <v>ACPRPMPL8</v>
      </c>
      <c r="C14902" s="1" t="str">
        <f>VLOOKUP(A14902,[1]Maestra!A$1:C$746,3,0)</f>
        <v>PTV Recursos Propios Mediano Plazo</v>
      </c>
      <c r="D14902" s="1" t="s">
        <v>515</v>
      </c>
      <c r="E14902" s="1" t="s">
        <v>537</v>
      </c>
      <c r="F14902" s="1">
        <v>245</v>
      </c>
      <c r="G14902" s="1">
        <v>245</v>
      </c>
      <c r="H14902" s="1">
        <v>462</v>
      </c>
      <c r="I14902" s="1" t="s">
        <v>448</v>
      </c>
      <c r="J14902" s="1" t="s">
        <v>325</v>
      </c>
      <c r="K14902" s="1">
        <v>9999</v>
      </c>
      <c r="L14902" s="1">
        <v>1</v>
      </c>
      <c r="M14902" s="1" t="s">
        <v>447</v>
      </c>
      <c r="Q14902" s="2" t="s">
        <v>37</v>
      </c>
      <c r="R14902" s="1" t="s">
        <v>531</v>
      </c>
      <c r="S14902" s="1" t="str">
        <f t="shared" si="472"/>
        <v>LPC462|V|CMED|9999|1|NORM</v>
      </c>
      <c r="T14902" s="2" t="str">
        <f t="shared" si="473"/>
        <v>OK</v>
      </c>
    </row>
    <row r="14903" spans="1:20" x14ac:dyDescent="0.25">
      <c r="A14903" s="1">
        <v>103010399</v>
      </c>
      <c r="B14903" s="1" t="str">
        <f>VLOOKUP(A14903,[1]Maestra!A$1:C$746,2,0)</f>
        <v>ACPRPMPL8</v>
      </c>
      <c r="C14903" s="1" t="str">
        <f>VLOOKUP(A14903,[1]Maestra!A$1:C$746,3,0)</f>
        <v>PTV Recursos Propios Mediano Plazo</v>
      </c>
      <c r="D14903" s="1" t="s">
        <v>515</v>
      </c>
      <c r="E14903" s="1" t="s">
        <v>537</v>
      </c>
      <c r="F14903" s="1">
        <v>245</v>
      </c>
      <c r="G14903" s="1">
        <v>245</v>
      </c>
      <c r="H14903" s="1">
        <v>462</v>
      </c>
      <c r="I14903" s="1" t="s">
        <v>448</v>
      </c>
      <c r="J14903" s="1" t="s">
        <v>325</v>
      </c>
      <c r="K14903" s="1">
        <v>9999</v>
      </c>
      <c r="L14903" s="1">
        <v>2</v>
      </c>
      <c r="M14903" s="1" t="s">
        <v>445</v>
      </c>
      <c r="Q14903" s="2" t="s">
        <v>37</v>
      </c>
      <c r="R14903" s="1" t="s">
        <v>531</v>
      </c>
      <c r="S14903" s="1" t="str">
        <f t="shared" si="472"/>
        <v>LPC462|V|CMED|9999|2|DUPE</v>
      </c>
      <c r="T14903" s="2" t="str">
        <f t="shared" si="473"/>
        <v>OK</v>
      </c>
    </row>
    <row r="14904" spans="1:20" x14ac:dyDescent="0.25">
      <c r="A14904" s="1">
        <v>103010399</v>
      </c>
      <c r="B14904" s="1" t="str">
        <f>VLOOKUP(A14904,[1]Maestra!A$1:C$746,2,0)</f>
        <v>ACPRPMPL8</v>
      </c>
      <c r="C14904" s="1" t="str">
        <f>VLOOKUP(A14904,[1]Maestra!A$1:C$746,3,0)</f>
        <v>PTV Recursos Propios Mediano Plazo</v>
      </c>
      <c r="D14904" s="1" t="s">
        <v>515</v>
      </c>
      <c r="E14904" s="1" t="s">
        <v>537</v>
      </c>
      <c r="F14904" s="1">
        <v>245</v>
      </c>
      <c r="G14904" s="1">
        <v>245</v>
      </c>
      <c r="H14904" s="1">
        <v>462</v>
      </c>
      <c r="I14904" s="1" t="s">
        <v>448</v>
      </c>
      <c r="J14904" s="1" t="s">
        <v>325</v>
      </c>
      <c r="K14904" s="1">
        <v>9999</v>
      </c>
      <c r="L14904" s="1">
        <v>2</v>
      </c>
      <c r="M14904" s="1" t="s">
        <v>447</v>
      </c>
      <c r="Q14904" s="2" t="s">
        <v>37</v>
      </c>
      <c r="R14904" s="1" t="s">
        <v>531</v>
      </c>
      <c r="S14904" s="1" t="str">
        <f t="shared" si="472"/>
        <v>LPC462|V|CMED|9999|2|NORM</v>
      </c>
      <c r="T14904" s="2" t="str">
        <f t="shared" si="473"/>
        <v>OK</v>
      </c>
    </row>
    <row r="14905" spans="1:20" x14ac:dyDescent="0.25">
      <c r="A14905" s="1">
        <v>103010399</v>
      </c>
      <c r="B14905" s="1" t="str">
        <f>VLOOKUP(A14905,[1]Maestra!A$1:C$746,2,0)</f>
        <v>ACPRPMPL8</v>
      </c>
      <c r="C14905" s="1" t="str">
        <f>VLOOKUP(A14905,[1]Maestra!A$1:C$746,3,0)</f>
        <v>PTV Recursos Propios Mediano Plazo</v>
      </c>
      <c r="D14905" s="1" t="s">
        <v>515</v>
      </c>
      <c r="E14905" s="1" t="s">
        <v>537</v>
      </c>
      <c r="F14905" s="1">
        <v>245</v>
      </c>
      <c r="G14905" s="1">
        <v>245</v>
      </c>
      <c r="H14905" s="1">
        <v>462</v>
      </c>
      <c r="I14905" s="1" t="s">
        <v>448</v>
      </c>
      <c r="J14905" s="1" t="s">
        <v>330</v>
      </c>
      <c r="K14905" s="1">
        <v>9999</v>
      </c>
      <c r="L14905" s="1">
        <v>1</v>
      </c>
      <c r="M14905" s="1" t="s">
        <v>445</v>
      </c>
      <c r="Q14905" s="2" t="s">
        <v>37</v>
      </c>
      <c r="R14905" s="1" t="s">
        <v>531</v>
      </c>
      <c r="S14905" s="1" t="str">
        <f t="shared" si="472"/>
        <v>LPC462|V|CMIE|9999|1|DUPE</v>
      </c>
      <c r="T14905" s="2" t="str">
        <f t="shared" si="473"/>
        <v>OK</v>
      </c>
    </row>
    <row r="14906" spans="1:20" x14ac:dyDescent="0.25">
      <c r="A14906" s="1">
        <v>103010399</v>
      </c>
      <c r="B14906" s="1" t="str">
        <f>VLOOKUP(A14906,[1]Maestra!A$1:C$746,2,0)</f>
        <v>ACPRPMPL8</v>
      </c>
      <c r="C14906" s="1" t="str">
        <f>VLOOKUP(A14906,[1]Maestra!A$1:C$746,3,0)</f>
        <v>PTV Recursos Propios Mediano Plazo</v>
      </c>
      <c r="D14906" s="1" t="s">
        <v>515</v>
      </c>
      <c r="E14906" s="1" t="s">
        <v>537</v>
      </c>
      <c r="F14906" s="1">
        <v>245</v>
      </c>
      <c r="G14906" s="1">
        <v>245</v>
      </c>
      <c r="H14906" s="1">
        <v>462</v>
      </c>
      <c r="I14906" s="1" t="s">
        <v>448</v>
      </c>
      <c r="J14906" s="1" t="s">
        <v>330</v>
      </c>
      <c r="K14906" s="1">
        <v>9999</v>
      </c>
      <c r="L14906" s="1">
        <v>1</v>
      </c>
      <c r="M14906" s="1" t="s">
        <v>447</v>
      </c>
      <c r="Q14906" s="2" t="s">
        <v>37</v>
      </c>
      <c r="R14906" s="1" t="s">
        <v>531</v>
      </c>
      <c r="S14906" s="1" t="str">
        <f t="shared" si="472"/>
        <v>LPC462|V|CMIE|9999|1|NORM</v>
      </c>
      <c r="T14906" s="2" t="str">
        <f t="shared" si="473"/>
        <v>OK</v>
      </c>
    </row>
    <row r="14907" spans="1:20" x14ac:dyDescent="0.25">
      <c r="A14907" s="1">
        <v>103010399</v>
      </c>
      <c r="B14907" s="1" t="str">
        <f>VLOOKUP(A14907,[1]Maestra!A$1:C$746,2,0)</f>
        <v>ACPRPMPL8</v>
      </c>
      <c r="C14907" s="1" t="str">
        <f>VLOOKUP(A14907,[1]Maestra!A$1:C$746,3,0)</f>
        <v>PTV Recursos Propios Mediano Plazo</v>
      </c>
      <c r="D14907" s="1" t="s">
        <v>515</v>
      </c>
      <c r="E14907" s="1" t="s">
        <v>537</v>
      </c>
      <c r="F14907" s="1">
        <v>245</v>
      </c>
      <c r="G14907" s="1">
        <v>245</v>
      </c>
      <c r="H14907" s="1">
        <v>462</v>
      </c>
      <c r="I14907" s="1" t="s">
        <v>448</v>
      </c>
      <c r="J14907" s="1" t="s">
        <v>330</v>
      </c>
      <c r="K14907" s="1">
        <v>9999</v>
      </c>
      <c r="L14907" s="1">
        <v>2</v>
      </c>
      <c r="M14907" s="1" t="s">
        <v>445</v>
      </c>
      <c r="Q14907" s="2" t="s">
        <v>37</v>
      </c>
      <c r="R14907" s="1" t="s">
        <v>531</v>
      </c>
      <c r="S14907" s="1" t="str">
        <f t="shared" si="472"/>
        <v>LPC462|V|CMIE|9999|2|DUPE</v>
      </c>
      <c r="T14907" s="2" t="str">
        <f t="shared" si="473"/>
        <v>OK</v>
      </c>
    </row>
    <row r="14908" spans="1:20" x14ac:dyDescent="0.25">
      <c r="A14908" s="1">
        <v>103010399</v>
      </c>
      <c r="B14908" s="1" t="str">
        <f>VLOOKUP(A14908,[1]Maestra!A$1:C$746,2,0)</f>
        <v>ACPRPMPL8</v>
      </c>
      <c r="C14908" s="1" t="str">
        <f>VLOOKUP(A14908,[1]Maestra!A$1:C$746,3,0)</f>
        <v>PTV Recursos Propios Mediano Plazo</v>
      </c>
      <c r="D14908" s="1" t="s">
        <v>515</v>
      </c>
      <c r="E14908" s="1" t="s">
        <v>537</v>
      </c>
      <c r="F14908" s="1">
        <v>245</v>
      </c>
      <c r="G14908" s="1">
        <v>245</v>
      </c>
      <c r="H14908" s="1">
        <v>462</v>
      </c>
      <c r="I14908" s="1" t="s">
        <v>448</v>
      </c>
      <c r="J14908" s="1" t="s">
        <v>330</v>
      </c>
      <c r="K14908" s="1">
        <v>9999</v>
      </c>
      <c r="L14908" s="1">
        <v>2</v>
      </c>
      <c r="M14908" s="1" t="s">
        <v>447</v>
      </c>
      <c r="Q14908" s="2" t="s">
        <v>37</v>
      </c>
      <c r="R14908" s="1" t="s">
        <v>531</v>
      </c>
      <c r="S14908" s="1" t="str">
        <f t="shared" si="472"/>
        <v>LPC462|V|CMIE|9999|2|NORM</v>
      </c>
      <c r="T14908" s="2" t="str">
        <f t="shared" si="473"/>
        <v>OK</v>
      </c>
    </row>
    <row r="14909" spans="1:20" x14ac:dyDescent="0.25">
      <c r="A14909" s="1">
        <v>103010399</v>
      </c>
      <c r="B14909" s="1" t="str">
        <f>VLOOKUP(A14909,[1]Maestra!A$1:C$746,2,0)</f>
        <v>ACPRPMPL8</v>
      </c>
      <c r="C14909" s="1" t="str">
        <f>VLOOKUP(A14909,[1]Maestra!A$1:C$746,3,0)</f>
        <v>PTV Recursos Propios Mediano Plazo</v>
      </c>
      <c r="D14909" s="1" t="s">
        <v>515</v>
      </c>
      <c r="E14909" s="1" t="s">
        <v>537</v>
      </c>
      <c r="F14909" s="1">
        <v>245</v>
      </c>
      <c r="G14909" s="1">
        <v>245</v>
      </c>
      <c r="H14909" s="1">
        <v>462</v>
      </c>
      <c r="I14909" s="1" t="s">
        <v>448</v>
      </c>
      <c r="J14909" s="1" t="s">
        <v>331</v>
      </c>
      <c r="K14909" s="1">
        <v>9999</v>
      </c>
      <c r="L14909" s="1">
        <v>1</v>
      </c>
      <c r="M14909" s="1" t="s">
        <v>445</v>
      </c>
      <c r="Q14909" s="2" t="s">
        <v>37</v>
      </c>
      <c r="R14909" s="1" t="s">
        <v>531</v>
      </c>
      <c r="S14909" s="1" t="str">
        <f t="shared" si="472"/>
        <v>LPC462|V|CPEM|9999|1|DUPE</v>
      </c>
      <c r="T14909" s="2" t="str">
        <f t="shared" si="473"/>
        <v>OK</v>
      </c>
    </row>
    <row r="14910" spans="1:20" x14ac:dyDescent="0.25">
      <c r="A14910" s="1">
        <v>103010399</v>
      </c>
      <c r="B14910" s="1" t="str">
        <f>VLOOKUP(A14910,[1]Maestra!A$1:C$746,2,0)</f>
        <v>ACPRPMPL8</v>
      </c>
      <c r="C14910" s="1" t="str">
        <f>VLOOKUP(A14910,[1]Maestra!A$1:C$746,3,0)</f>
        <v>PTV Recursos Propios Mediano Plazo</v>
      </c>
      <c r="D14910" s="1" t="s">
        <v>515</v>
      </c>
      <c r="E14910" s="1" t="s">
        <v>537</v>
      </c>
      <c r="F14910" s="1">
        <v>245</v>
      </c>
      <c r="G14910" s="1">
        <v>245</v>
      </c>
      <c r="H14910" s="1">
        <v>462</v>
      </c>
      <c r="I14910" s="1" t="s">
        <v>448</v>
      </c>
      <c r="J14910" s="1" t="s">
        <v>331</v>
      </c>
      <c r="K14910" s="1">
        <v>9999</v>
      </c>
      <c r="L14910" s="1">
        <v>1</v>
      </c>
      <c r="M14910" s="1" t="s">
        <v>447</v>
      </c>
      <c r="Q14910" s="2" t="s">
        <v>37</v>
      </c>
      <c r="R14910" s="1" t="s">
        <v>531</v>
      </c>
      <c r="S14910" s="1" t="str">
        <f t="shared" si="472"/>
        <v>LPC462|V|CPEM|9999|1|NORM</v>
      </c>
      <c r="T14910" s="2" t="str">
        <f t="shared" si="473"/>
        <v>OK</v>
      </c>
    </row>
    <row r="14911" spans="1:20" x14ac:dyDescent="0.25">
      <c r="A14911" s="1">
        <v>103010399</v>
      </c>
      <c r="B14911" s="1" t="str">
        <f>VLOOKUP(A14911,[1]Maestra!A$1:C$746,2,0)</f>
        <v>ACPRPMPL8</v>
      </c>
      <c r="C14911" s="1" t="str">
        <f>VLOOKUP(A14911,[1]Maestra!A$1:C$746,3,0)</f>
        <v>PTV Recursos Propios Mediano Plazo</v>
      </c>
      <c r="D14911" s="1" t="s">
        <v>515</v>
      </c>
      <c r="E14911" s="1" t="s">
        <v>537</v>
      </c>
      <c r="F14911" s="1">
        <v>245</v>
      </c>
      <c r="G14911" s="1">
        <v>245</v>
      </c>
      <c r="H14911" s="1">
        <v>462</v>
      </c>
      <c r="I14911" s="1" t="s">
        <v>448</v>
      </c>
      <c r="J14911" s="1" t="s">
        <v>331</v>
      </c>
      <c r="K14911" s="1">
        <v>9999</v>
      </c>
      <c r="L14911" s="1">
        <v>2</v>
      </c>
      <c r="M14911" s="1" t="s">
        <v>445</v>
      </c>
      <c r="Q14911" s="2" t="s">
        <v>37</v>
      </c>
      <c r="R14911" s="1" t="s">
        <v>531</v>
      </c>
      <c r="S14911" s="1" t="str">
        <f t="shared" si="472"/>
        <v>LPC462|V|CPEM|9999|2|DUPE</v>
      </c>
      <c r="T14911" s="2" t="str">
        <f t="shared" si="473"/>
        <v>OK</v>
      </c>
    </row>
    <row r="14912" spans="1:20" x14ac:dyDescent="0.25">
      <c r="A14912" s="1">
        <v>103010399</v>
      </c>
      <c r="B14912" s="1" t="str">
        <f>VLOOKUP(A14912,[1]Maestra!A$1:C$746,2,0)</f>
        <v>ACPRPMPL8</v>
      </c>
      <c r="C14912" s="1" t="str">
        <f>VLOOKUP(A14912,[1]Maestra!A$1:C$746,3,0)</f>
        <v>PTV Recursos Propios Mediano Plazo</v>
      </c>
      <c r="D14912" s="1" t="s">
        <v>515</v>
      </c>
      <c r="E14912" s="1" t="s">
        <v>537</v>
      </c>
      <c r="F14912" s="1">
        <v>245</v>
      </c>
      <c r="G14912" s="1">
        <v>245</v>
      </c>
      <c r="H14912" s="1">
        <v>462</v>
      </c>
      <c r="I14912" s="1" t="s">
        <v>448</v>
      </c>
      <c r="J14912" s="1" t="s">
        <v>331</v>
      </c>
      <c r="K14912" s="1">
        <v>9999</v>
      </c>
      <c r="L14912" s="1">
        <v>2</v>
      </c>
      <c r="M14912" s="1" t="s">
        <v>447</v>
      </c>
      <c r="Q14912" s="2" t="s">
        <v>37</v>
      </c>
      <c r="R14912" s="1" t="s">
        <v>531</v>
      </c>
      <c r="S14912" s="1" t="str">
        <f t="shared" si="472"/>
        <v>LPC462|V|CPEM|9999|2|NORM</v>
      </c>
      <c r="T14912" s="2" t="str">
        <f t="shared" si="473"/>
        <v>OK</v>
      </c>
    </row>
    <row r="14913" spans="1:20" x14ac:dyDescent="0.25">
      <c r="A14913" s="1">
        <v>103010399</v>
      </c>
      <c r="B14913" s="1" t="str">
        <f>VLOOKUP(A14913,[1]Maestra!A$1:C$746,2,0)</f>
        <v>ACPRPMPL8</v>
      </c>
      <c r="C14913" s="1" t="str">
        <f>VLOOKUP(A14913,[1]Maestra!A$1:C$746,3,0)</f>
        <v>PTV Recursos Propios Mediano Plazo</v>
      </c>
      <c r="D14913" s="1" t="s">
        <v>515</v>
      </c>
      <c r="E14913" s="1" t="s">
        <v>537</v>
      </c>
      <c r="F14913" s="1">
        <v>245</v>
      </c>
      <c r="G14913" s="1">
        <v>245</v>
      </c>
      <c r="H14913" s="1">
        <v>462</v>
      </c>
      <c r="I14913" s="1" t="s">
        <v>448</v>
      </c>
      <c r="J14913" s="1" t="s">
        <v>332</v>
      </c>
      <c r="K14913" s="1">
        <v>9999</v>
      </c>
      <c r="L14913" s="1">
        <v>1</v>
      </c>
      <c r="M14913" s="1" t="s">
        <v>445</v>
      </c>
      <c r="Q14913" s="2" t="s">
        <v>37</v>
      </c>
      <c r="R14913" s="1" t="s">
        <v>531</v>
      </c>
      <c r="S14913" s="1" t="str">
        <f t="shared" si="472"/>
        <v>LPC462|V|CSOB|9999|1|DUPE</v>
      </c>
      <c r="T14913" s="2" t="str">
        <f t="shared" si="473"/>
        <v>OK</v>
      </c>
    </row>
    <row r="14914" spans="1:20" x14ac:dyDescent="0.25">
      <c r="A14914" s="1">
        <v>103010399</v>
      </c>
      <c r="B14914" s="1" t="str">
        <f>VLOOKUP(A14914,[1]Maestra!A$1:C$746,2,0)</f>
        <v>ACPRPMPL8</v>
      </c>
      <c r="C14914" s="1" t="str">
        <f>VLOOKUP(A14914,[1]Maestra!A$1:C$746,3,0)</f>
        <v>PTV Recursos Propios Mediano Plazo</v>
      </c>
      <c r="D14914" s="1" t="s">
        <v>515</v>
      </c>
      <c r="E14914" s="1" t="s">
        <v>537</v>
      </c>
      <c r="F14914" s="1">
        <v>245</v>
      </c>
      <c r="G14914" s="1">
        <v>245</v>
      </c>
      <c r="H14914" s="1">
        <v>462</v>
      </c>
      <c r="I14914" s="1" t="s">
        <v>448</v>
      </c>
      <c r="J14914" s="1" t="s">
        <v>332</v>
      </c>
      <c r="K14914" s="1">
        <v>9999</v>
      </c>
      <c r="L14914" s="1">
        <v>1</v>
      </c>
      <c r="M14914" s="1" t="s">
        <v>447</v>
      </c>
      <c r="Q14914" s="2" t="s">
        <v>37</v>
      </c>
      <c r="R14914" s="1" t="s">
        <v>531</v>
      </c>
      <c r="S14914" s="1" t="str">
        <f t="shared" ref="S14914:S14977" si="474">_xlfn.CONCAT(D14914,H14914,"|",I14914,"|",J14914,"|",K14914,"|",L14914,"|",M14914)</f>
        <v>LPC462|V|CSOB|9999|1|NORM</v>
      </c>
      <c r="T14914" s="2" t="str">
        <f t="shared" si="473"/>
        <v>OK</v>
      </c>
    </row>
    <row r="14915" spans="1:20" x14ac:dyDescent="0.25">
      <c r="A14915" s="1">
        <v>103010399</v>
      </c>
      <c r="B14915" s="1" t="str">
        <f>VLOOKUP(A14915,[1]Maestra!A$1:C$746,2,0)</f>
        <v>ACPRPMPL8</v>
      </c>
      <c r="C14915" s="1" t="str">
        <f>VLOOKUP(A14915,[1]Maestra!A$1:C$746,3,0)</f>
        <v>PTV Recursos Propios Mediano Plazo</v>
      </c>
      <c r="D14915" s="1" t="s">
        <v>515</v>
      </c>
      <c r="E14915" s="1" t="s">
        <v>537</v>
      </c>
      <c r="F14915" s="1">
        <v>245</v>
      </c>
      <c r="G14915" s="1">
        <v>245</v>
      </c>
      <c r="H14915" s="1">
        <v>462</v>
      </c>
      <c r="I14915" s="1" t="s">
        <v>448</v>
      </c>
      <c r="J14915" s="1" t="s">
        <v>332</v>
      </c>
      <c r="K14915" s="1">
        <v>9999</v>
      </c>
      <c r="L14915" s="1">
        <v>2</v>
      </c>
      <c r="M14915" s="1" t="s">
        <v>445</v>
      </c>
      <c r="Q14915" s="2" t="s">
        <v>37</v>
      </c>
      <c r="R14915" s="1" t="s">
        <v>531</v>
      </c>
      <c r="S14915" s="1" t="str">
        <f t="shared" si="474"/>
        <v>LPC462|V|CSOB|9999|2|DUPE</v>
      </c>
      <c r="T14915" s="2" t="str">
        <f t="shared" ref="T14915:T14978" si="475">IF(COUNTIFS($D$2:$D$20413,D14915,$S$2:$S$20413,S14915,$A$2:$A$20413,"&lt;&gt;"&amp;A14915)&gt;0,"Conflicto","OK")</f>
        <v>OK</v>
      </c>
    </row>
    <row r="14916" spans="1:20" x14ac:dyDescent="0.25">
      <c r="A14916" s="1">
        <v>103010399</v>
      </c>
      <c r="B14916" s="1" t="str">
        <f>VLOOKUP(A14916,[1]Maestra!A$1:C$746,2,0)</f>
        <v>ACPRPMPL8</v>
      </c>
      <c r="C14916" s="1" t="str">
        <f>VLOOKUP(A14916,[1]Maestra!A$1:C$746,3,0)</f>
        <v>PTV Recursos Propios Mediano Plazo</v>
      </c>
      <c r="D14916" s="1" t="s">
        <v>515</v>
      </c>
      <c r="E14916" s="1" t="s">
        <v>537</v>
      </c>
      <c r="F14916" s="1">
        <v>245</v>
      </c>
      <c r="G14916" s="1">
        <v>245</v>
      </c>
      <c r="H14916" s="1">
        <v>462</v>
      </c>
      <c r="I14916" s="1" t="s">
        <v>448</v>
      </c>
      <c r="J14916" s="1" t="s">
        <v>332</v>
      </c>
      <c r="K14916" s="1">
        <v>9999</v>
      </c>
      <c r="L14916" s="1">
        <v>2</v>
      </c>
      <c r="M14916" s="1" t="s">
        <v>447</v>
      </c>
      <c r="Q14916" s="2" t="s">
        <v>37</v>
      </c>
      <c r="R14916" s="1" t="s">
        <v>531</v>
      </c>
      <c r="S14916" s="1" t="str">
        <f t="shared" si="474"/>
        <v>LPC462|V|CSOB|9999|2|NORM</v>
      </c>
      <c r="T14916" s="2" t="str">
        <f t="shared" si="475"/>
        <v>OK</v>
      </c>
    </row>
    <row r="14917" spans="1:20" x14ac:dyDescent="0.25">
      <c r="A14917" s="1">
        <v>103030199</v>
      </c>
      <c r="B14917" s="1" t="str">
        <f>VLOOKUP(A14917,[1]Maestra!A$1:C$746,2,0)</f>
        <v>ACPTVNIN8</v>
      </c>
      <c r="C14917" s="1" t="str">
        <f>VLOOKUP(A14917,[1]Maestra!A$1:C$746,3,0)</f>
        <v>Pagaré Tasa Vencida Negocio Inmobiliario</v>
      </c>
      <c r="D14917" s="1" t="s">
        <v>515</v>
      </c>
      <c r="E14917" s="1" t="s">
        <v>537</v>
      </c>
      <c r="F14917" s="1">
        <v>245</v>
      </c>
      <c r="G14917" s="1">
        <v>245</v>
      </c>
      <c r="H14917" s="1">
        <v>463</v>
      </c>
      <c r="I14917" s="1" t="s">
        <v>415</v>
      </c>
      <c r="J14917" s="1" t="s">
        <v>326</v>
      </c>
      <c r="K14917" s="1">
        <v>9999</v>
      </c>
      <c r="L14917" s="1">
        <v>1</v>
      </c>
      <c r="M14917" s="1" t="s">
        <v>445</v>
      </c>
      <c r="Q14917" s="2" t="s">
        <v>37</v>
      </c>
      <c r="R14917" s="1" t="s">
        <v>531</v>
      </c>
      <c r="S14917" s="1" t="str">
        <f t="shared" si="474"/>
        <v>LPC463|S|CBMD|9999|1|DUPE</v>
      </c>
      <c r="T14917" s="2" t="str">
        <f t="shared" si="475"/>
        <v>OK</v>
      </c>
    </row>
    <row r="14918" spans="1:20" x14ac:dyDescent="0.25">
      <c r="A14918" s="1">
        <v>103030199</v>
      </c>
      <c r="B14918" s="1" t="str">
        <f>VLOOKUP(A14918,[1]Maestra!A$1:C$746,2,0)</f>
        <v>ACPTVNIN8</v>
      </c>
      <c r="C14918" s="1" t="str">
        <f>VLOOKUP(A14918,[1]Maestra!A$1:C$746,3,0)</f>
        <v>Pagaré Tasa Vencida Negocio Inmobiliario</v>
      </c>
      <c r="D14918" s="1" t="s">
        <v>515</v>
      </c>
      <c r="E14918" s="1" t="s">
        <v>537</v>
      </c>
      <c r="F14918" s="1">
        <v>245</v>
      </c>
      <c r="G14918" s="1">
        <v>245</v>
      </c>
      <c r="H14918" s="1">
        <v>463</v>
      </c>
      <c r="I14918" s="1" t="s">
        <v>415</v>
      </c>
      <c r="J14918" s="1" t="s">
        <v>326</v>
      </c>
      <c r="K14918" s="1">
        <v>9999</v>
      </c>
      <c r="L14918" s="1">
        <v>1</v>
      </c>
      <c r="M14918" s="1" t="s">
        <v>447</v>
      </c>
      <c r="Q14918" s="2" t="s">
        <v>37</v>
      </c>
      <c r="R14918" s="1" t="s">
        <v>531</v>
      </c>
      <c r="S14918" s="1" t="str">
        <f t="shared" si="474"/>
        <v>LPC463|S|CBMD|9999|1|NORM</v>
      </c>
      <c r="T14918" s="2" t="str">
        <f t="shared" si="475"/>
        <v>OK</v>
      </c>
    </row>
    <row r="14919" spans="1:20" x14ac:dyDescent="0.25">
      <c r="A14919" s="1">
        <v>103030199</v>
      </c>
      <c r="B14919" s="1" t="str">
        <f>VLOOKUP(A14919,[1]Maestra!A$1:C$746,2,0)</f>
        <v>ACPTVNIN8</v>
      </c>
      <c r="C14919" s="1" t="str">
        <f>VLOOKUP(A14919,[1]Maestra!A$1:C$746,3,0)</f>
        <v>Pagaré Tasa Vencida Negocio Inmobiliario</v>
      </c>
      <c r="D14919" s="1" t="s">
        <v>515</v>
      </c>
      <c r="E14919" s="1" t="s">
        <v>537</v>
      </c>
      <c r="F14919" s="1">
        <v>245</v>
      </c>
      <c r="G14919" s="1">
        <v>245</v>
      </c>
      <c r="H14919" s="1">
        <v>463</v>
      </c>
      <c r="I14919" s="1" t="s">
        <v>415</v>
      </c>
      <c r="J14919" s="1" t="s">
        <v>326</v>
      </c>
      <c r="K14919" s="1">
        <v>9999</v>
      </c>
      <c r="L14919" s="1">
        <v>2</v>
      </c>
      <c r="M14919" s="1" t="s">
        <v>445</v>
      </c>
      <c r="Q14919" s="2" t="s">
        <v>37</v>
      </c>
      <c r="R14919" s="1" t="s">
        <v>531</v>
      </c>
      <c r="S14919" s="1" t="str">
        <f t="shared" si="474"/>
        <v>LPC463|S|CBMD|9999|2|DUPE</v>
      </c>
      <c r="T14919" s="2" t="str">
        <f t="shared" si="475"/>
        <v>OK</v>
      </c>
    </row>
    <row r="14920" spans="1:20" x14ac:dyDescent="0.25">
      <c r="A14920" s="1">
        <v>103030199</v>
      </c>
      <c r="B14920" s="1" t="str">
        <f>VLOOKUP(A14920,[1]Maestra!A$1:C$746,2,0)</f>
        <v>ACPTVNIN8</v>
      </c>
      <c r="C14920" s="1" t="str">
        <f>VLOOKUP(A14920,[1]Maestra!A$1:C$746,3,0)</f>
        <v>Pagaré Tasa Vencida Negocio Inmobiliario</v>
      </c>
      <c r="D14920" s="1" t="s">
        <v>515</v>
      </c>
      <c r="E14920" s="1" t="s">
        <v>537</v>
      </c>
      <c r="F14920" s="1">
        <v>245</v>
      </c>
      <c r="G14920" s="1">
        <v>245</v>
      </c>
      <c r="H14920" s="1">
        <v>463</v>
      </c>
      <c r="I14920" s="1" t="s">
        <v>415</v>
      </c>
      <c r="J14920" s="1" t="s">
        <v>326</v>
      </c>
      <c r="K14920" s="1">
        <v>9999</v>
      </c>
      <c r="L14920" s="1">
        <v>2</v>
      </c>
      <c r="M14920" s="1" t="s">
        <v>447</v>
      </c>
      <c r="Q14920" s="2" t="s">
        <v>37</v>
      </c>
      <c r="R14920" s="1" t="s">
        <v>531</v>
      </c>
      <c r="S14920" s="1" t="str">
        <f t="shared" si="474"/>
        <v>LPC463|S|CBMD|9999|2|NORM</v>
      </c>
      <c r="T14920" s="2" t="str">
        <f t="shared" si="475"/>
        <v>OK</v>
      </c>
    </row>
    <row r="14921" spans="1:20" x14ac:dyDescent="0.25">
      <c r="A14921" s="1">
        <v>103030199</v>
      </c>
      <c r="B14921" s="1" t="str">
        <f>VLOOKUP(A14921,[1]Maestra!A$1:C$746,2,0)</f>
        <v>ACPTVNIN8</v>
      </c>
      <c r="C14921" s="1" t="str">
        <f>VLOOKUP(A14921,[1]Maestra!A$1:C$746,3,0)</f>
        <v>Pagaré Tasa Vencida Negocio Inmobiliario</v>
      </c>
      <c r="D14921" s="1" t="s">
        <v>515</v>
      </c>
      <c r="E14921" s="1" t="s">
        <v>537</v>
      </c>
      <c r="F14921" s="1">
        <v>245</v>
      </c>
      <c r="G14921" s="1">
        <v>245</v>
      </c>
      <c r="H14921" s="1">
        <v>463</v>
      </c>
      <c r="I14921" s="1" t="s">
        <v>415</v>
      </c>
      <c r="J14921" s="1" t="s">
        <v>327</v>
      </c>
      <c r="K14921" s="1">
        <v>9999</v>
      </c>
      <c r="L14921" s="1">
        <v>1</v>
      </c>
      <c r="M14921" s="1" t="s">
        <v>445</v>
      </c>
      <c r="Q14921" s="2" t="s">
        <v>37</v>
      </c>
      <c r="R14921" s="1" t="s">
        <v>531</v>
      </c>
      <c r="S14921" s="1" t="str">
        <f t="shared" si="474"/>
        <v>LPC463|S|CCOR|9999|1|DUPE</v>
      </c>
      <c r="T14921" s="2" t="str">
        <f t="shared" si="475"/>
        <v>OK</v>
      </c>
    </row>
    <row r="14922" spans="1:20" x14ac:dyDescent="0.25">
      <c r="A14922" s="1">
        <v>103030199</v>
      </c>
      <c r="B14922" s="1" t="str">
        <f>VLOOKUP(A14922,[1]Maestra!A$1:C$746,2,0)</f>
        <v>ACPTVNIN8</v>
      </c>
      <c r="C14922" s="1" t="str">
        <f>VLOOKUP(A14922,[1]Maestra!A$1:C$746,3,0)</f>
        <v>Pagaré Tasa Vencida Negocio Inmobiliario</v>
      </c>
      <c r="D14922" s="1" t="s">
        <v>515</v>
      </c>
      <c r="E14922" s="1" t="s">
        <v>537</v>
      </c>
      <c r="F14922" s="1">
        <v>245</v>
      </c>
      <c r="G14922" s="1">
        <v>245</v>
      </c>
      <c r="H14922" s="1">
        <v>463</v>
      </c>
      <c r="I14922" s="1" t="s">
        <v>415</v>
      </c>
      <c r="J14922" s="1" t="s">
        <v>327</v>
      </c>
      <c r="K14922" s="1">
        <v>9999</v>
      </c>
      <c r="L14922" s="1">
        <v>1</v>
      </c>
      <c r="M14922" s="1" t="s">
        <v>447</v>
      </c>
      <c r="Q14922" s="2" t="s">
        <v>37</v>
      </c>
      <c r="R14922" s="1" t="s">
        <v>531</v>
      </c>
      <c r="S14922" s="1" t="str">
        <f t="shared" si="474"/>
        <v>LPC463|S|CCOR|9999|1|NORM</v>
      </c>
      <c r="T14922" s="2" t="str">
        <f t="shared" si="475"/>
        <v>OK</v>
      </c>
    </row>
    <row r="14923" spans="1:20" x14ac:dyDescent="0.25">
      <c r="A14923" s="1">
        <v>103030199</v>
      </c>
      <c r="B14923" s="1" t="str">
        <f>VLOOKUP(A14923,[1]Maestra!A$1:C$746,2,0)</f>
        <v>ACPTVNIN8</v>
      </c>
      <c r="C14923" s="1" t="str">
        <f>VLOOKUP(A14923,[1]Maestra!A$1:C$746,3,0)</f>
        <v>Pagaré Tasa Vencida Negocio Inmobiliario</v>
      </c>
      <c r="D14923" s="1" t="s">
        <v>515</v>
      </c>
      <c r="E14923" s="1" t="s">
        <v>537</v>
      </c>
      <c r="F14923" s="1">
        <v>245</v>
      </c>
      <c r="G14923" s="1">
        <v>245</v>
      </c>
      <c r="H14923" s="1">
        <v>463</v>
      </c>
      <c r="I14923" s="1" t="s">
        <v>415</v>
      </c>
      <c r="J14923" s="1" t="s">
        <v>327</v>
      </c>
      <c r="K14923" s="1">
        <v>9999</v>
      </c>
      <c r="L14923" s="1">
        <v>2</v>
      </c>
      <c r="M14923" s="1" t="s">
        <v>445</v>
      </c>
      <c r="Q14923" s="2" t="s">
        <v>37</v>
      </c>
      <c r="R14923" s="1" t="s">
        <v>531</v>
      </c>
      <c r="S14923" s="1" t="str">
        <f t="shared" si="474"/>
        <v>LPC463|S|CCOR|9999|2|DUPE</v>
      </c>
      <c r="T14923" s="2" t="str">
        <f t="shared" si="475"/>
        <v>OK</v>
      </c>
    </row>
    <row r="14924" spans="1:20" x14ac:dyDescent="0.25">
      <c r="A14924" s="1">
        <v>103030199</v>
      </c>
      <c r="B14924" s="1" t="str">
        <f>VLOOKUP(A14924,[1]Maestra!A$1:C$746,2,0)</f>
        <v>ACPTVNIN8</v>
      </c>
      <c r="C14924" s="1" t="str">
        <f>VLOOKUP(A14924,[1]Maestra!A$1:C$746,3,0)</f>
        <v>Pagaré Tasa Vencida Negocio Inmobiliario</v>
      </c>
      <c r="D14924" s="1" t="s">
        <v>515</v>
      </c>
      <c r="E14924" s="1" t="s">
        <v>537</v>
      </c>
      <c r="F14924" s="1">
        <v>245</v>
      </c>
      <c r="G14924" s="1">
        <v>245</v>
      </c>
      <c r="H14924" s="1">
        <v>463</v>
      </c>
      <c r="I14924" s="1" t="s">
        <v>415</v>
      </c>
      <c r="J14924" s="1" t="s">
        <v>327</v>
      </c>
      <c r="K14924" s="1">
        <v>9999</v>
      </c>
      <c r="L14924" s="1">
        <v>2</v>
      </c>
      <c r="M14924" s="1" t="s">
        <v>447</v>
      </c>
      <c r="Q14924" s="2" t="s">
        <v>37</v>
      </c>
      <c r="R14924" s="1" t="s">
        <v>531</v>
      </c>
      <c r="S14924" s="1" t="str">
        <f t="shared" si="474"/>
        <v>LPC463|S|CCOR|9999|2|NORM</v>
      </c>
      <c r="T14924" s="2" t="str">
        <f t="shared" si="475"/>
        <v>OK</v>
      </c>
    </row>
    <row r="14925" spans="1:20" x14ac:dyDescent="0.25">
      <c r="A14925" s="1">
        <v>103030199</v>
      </c>
      <c r="B14925" s="1" t="str">
        <f>VLOOKUP(A14925,[1]Maestra!A$1:C$746,2,0)</f>
        <v>ACPTVNIN8</v>
      </c>
      <c r="C14925" s="1" t="str">
        <f>VLOOKUP(A14925,[1]Maestra!A$1:C$746,3,0)</f>
        <v>Pagaré Tasa Vencida Negocio Inmobiliario</v>
      </c>
      <c r="D14925" s="1" t="s">
        <v>515</v>
      </c>
      <c r="E14925" s="1" t="s">
        <v>537</v>
      </c>
      <c r="F14925" s="1">
        <v>245</v>
      </c>
      <c r="G14925" s="1">
        <v>245</v>
      </c>
      <c r="H14925" s="1">
        <v>463</v>
      </c>
      <c r="I14925" s="1" t="s">
        <v>415</v>
      </c>
      <c r="J14925" s="1" t="s">
        <v>323</v>
      </c>
      <c r="K14925" s="1">
        <v>9999</v>
      </c>
      <c r="L14925" s="1">
        <v>1</v>
      </c>
      <c r="M14925" s="1" t="s">
        <v>445</v>
      </c>
      <c r="Q14925" s="2" t="s">
        <v>37</v>
      </c>
      <c r="R14925" s="1" t="s">
        <v>531</v>
      </c>
      <c r="S14925" s="1" t="str">
        <f t="shared" si="474"/>
        <v>LPC463|S|CESP|9999|1|DUPE</v>
      </c>
      <c r="T14925" s="2" t="str">
        <f t="shared" si="475"/>
        <v>OK</v>
      </c>
    </row>
    <row r="14926" spans="1:20" x14ac:dyDescent="0.25">
      <c r="A14926" s="1">
        <v>103030199</v>
      </c>
      <c r="B14926" s="1" t="str">
        <f>VLOOKUP(A14926,[1]Maestra!A$1:C$746,2,0)</f>
        <v>ACPTVNIN8</v>
      </c>
      <c r="C14926" s="1" t="str">
        <f>VLOOKUP(A14926,[1]Maestra!A$1:C$746,3,0)</f>
        <v>Pagaré Tasa Vencida Negocio Inmobiliario</v>
      </c>
      <c r="D14926" s="1" t="s">
        <v>515</v>
      </c>
      <c r="E14926" s="1" t="s">
        <v>537</v>
      </c>
      <c r="F14926" s="1">
        <v>245</v>
      </c>
      <c r="G14926" s="1">
        <v>245</v>
      </c>
      <c r="H14926" s="1">
        <v>463</v>
      </c>
      <c r="I14926" s="1" t="s">
        <v>415</v>
      </c>
      <c r="J14926" s="1" t="s">
        <v>323</v>
      </c>
      <c r="K14926" s="1">
        <v>9999</v>
      </c>
      <c r="L14926" s="1">
        <v>1</v>
      </c>
      <c r="M14926" s="1" t="s">
        <v>447</v>
      </c>
      <c r="Q14926" s="2" t="s">
        <v>37</v>
      </c>
      <c r="R14926" s="1" t="s">
        <v>531</v>
      </c>
      <c r="S14926" s="1" t="str">
        <f t="shared" si="474"/>
        <v>LPC463|S|CESP|9999|1|NORM</v>
      </c>
      <c r="T14926" s="2" t="str">
        <f t="shared" si="475"/>
        <v>OK</v>
      </c>
    </row>
    <row r="14927" spans="1:20" x14ac:dyDescent="0.25">
      <c r="A14927" s="1">
        <v>103030199</v>
      </c>
      <c r="B14927" s="1" t="str">
        <f>VLOOKUP(A14927,[1]Maestra!A$1:C$746,2,0)</f>
        <v>ACPTVNIN8</v>
      </c>
      <c r="C14927" s="1" t="str">
        <f>VLOOKUP(A14927,[1]Maestra!A$1:C$746,3,0)</f>
        <v>Pagaré Tasa Vencida Negocio Inmobiliario</v>
      </c>
      <c r="D14927" s="1" t="s">
        <v>515</v>
      </c>
      <c r="E14927" s="1" t="s">
        <v>537</v>
      </c>
      <c r="F14927" s="1">
        <v>245</v>
      </c>
      <c r="G14927" s="1">
        <v>245</v>
      </c>
      <c r="H14927" s="1">
        <v>463</v>
      </c>
      <c r="I14927" s="1" t="s">
        <v>415</v>
      </c>
      <c r="J14927" s="1" t="s">
        <v>323</v>
      </c>
      <c r="K14927" s="1">
        <v>9999</v>
      </c>
      <c r="L14927" s="1">
        <v>2</v>
      </c>
      <c r="M14927" s="1" t="s">
        <v>445</v>
      </c>
      <c r="Q14927" s="2" t="s">
        <v>37</v>
      </c>
      <c r="R14927" s="1" t="s">
        <v>531</v>
      </c>
      <c r="S14927" s="1" t="str">
        <f t="shared" si="474"/>
        <v>LPC463|S|CESP|9999|2|DUPE</v>
      </c>
      <c r="T14927" s="2" t="str">
        <f t="shared" si="475"/>
        <v>OK</v>
      </c>
    </row>
    <row r="14928" spans="1:20" x14ac:dyDescent="0.25">
      <c r="A14928" s="1">
        <v>103030199</v>
      </c>
      <c r="B14928" s="1" t="str">
        <f>VLOOKUP(A14928,[1]Maestra!A$1:C$746,2,0)</f>
        <v>ACPTVNIN8</v>
      </c>
      <c r="C14928" s="1" t="str">
        <f>VLOOKUP(A14928,[1]Maestra!A$1:C$746,3,0)</f>
        <v>Pagaré Tasa Vencida Negocio Inmobiliario</v>
      </c>
      <c r="D14928" s="1" t="s">
        <v>515</v>
      </c>
      <c r="E14928" s="1" t="s">
        <v>537</v>
      </c>
      <c r="F14928" s="1">
        <v>245</v>
      </c>
      <c r="G14928" s="1">
        <v>245</v>
      </c>
      <c r="H14928" s="1">
        <v>463</v>
      </c>
      <c r="I14928" s="1" t="s">
        <v>415</v>
      </c>
      <c r="J14928" s="1" t="s">
        <v>323</v>
      </c>
      <c r="K14928" s="1">
        <v>9999</v>
      </c>
      <c r="L14928" s="1">
        <v>2</v>
      </c>
      <c r="M14928" s="1" t="s">
        <v>447</v>
      </c>
      <c r="Q14928" s="2" t="s">
        <v>37</v>
      </c>
      <c r="R14928" s="1" t="s">
        <v>531</v>
      </c>
      <c r="S14928" s="1" t="str">
        <f t="shared" si="474"/>
        <v>LPC463|S|CESP|9999|2|NORM</v>
      </c>
      <c r="T14928" s="2" t="str">
        <f t="shared" si="475"/>
        <v>OK</v>
      </c>
    </row>
    <row r="14929" spans="1:20" x14ac:dyDescent="0.25">
      <c r="A14929" s="1">
        <v>103030199</v>
      </c>
      <c r="B14929" s="1" t="str">
        <f>VLOOKUP(A14929,[1]Maestra!A$1:C$746,2,0)</f>
        <v>ACPTVNIN8</v>
      </c>
      <c r="C14929" s="1" t="str">
        <f>VLOOKUP(A14929,[1]Maestra!A$1:C$746,3,0)</f>
        <v>Pagaré Tasa Vencida Negocio Inmobiliario</v>
      </c>
      <c r="D14929" s="1" t="s">
        <v>515</v>
      </c>
      <c r="E14929" s="1" t="s">
        <v>537</v>
      </c>
      <c r="F14929" s="1">
        <v>245</v>
      </c>
      <c r="G14929" s="1">
        <v>245</v>
      </c>
      <c r="H14929" s="1">
        <v>463</v>
      </c>
      <c r="I14929" s="1" t="s">
        <v>415</v>
      </c>
      <c r="J14929" s="1" t="s">
        <v>328</v>
      </c>
      <c r="K14929" s="1">
        <v>9999</v>
      </c>
      <c r="L14929" s="1">
        <v>1</v>
      </c>
      <c r="M14929" s="1" t="s">
        <v>445</v>
      </c>
      <c r="Q14929" s="2" t="s">
        <v>37</v>
      </c>
      <c r="R14929" s="1" t="s">
        <v>531</v>
      </c>
      <c r="S14929" s="1" t="str">
        <f t="shared" si="474"/>
        <v>LPC463|S|CGEM|9999|1|DUPE</v>
      </c>
      <c r="T14929" s="2" t="str">
        <f t="shared" si="475"/>
        <v>OK</v>
      </c>
    </row>
    <row r="14930" spans="1:20" x14ac:dyDescent="0.25">
      <c r="A14930" s="1">
        <v>103030199</v>
      </c>
      <c r="B14930" s="1" t="str">
        <f>VLOOKUP(A14930,[1]Maestra!A$1:C$746,2,0)</f>
        <v>ACPTVNIN8</v>
      </c>
      <c r="C14930" s="1" t="str">
        <f>VLOOKUP(A14930,[1]Maestra!A$1:C$746,3,0)</f>
        <v>Pagaré Tasa Vencida Negocio Inmobiliario</v>
      </c>
      <c r="D14930" s="1" t="s">
        <v>515</v>
      </c>
      <c r="E14930" s="1" t="s">
        <v>537</v>
      </c>
      <c r="F14930" s="1">
        <v>245</v>
      </c>
      <c r="G14930" s="1">
        <v>245</v>
      </c>
      <c r="H14930" s="1">
        <v>463</v>
      </c>
      <c r="I14930" s="1" t="s">
        <v>415</v>
      </c>
      <c r="J14930" s="1" t="s">
        <v>328</v>
      </c>
      <c r="K14930" s="1">
        <v>9999</v>
      </c>
      <c r="L14930" s="1">
        <v>1</v>
      </c>
      <c r="M14930" s="1" t="s">
        <v>447</v>
      </c>
      <c r="Q14930" s="2" t="s">
        <v>37</v>
      </c>
      <c r="R14930" s="1" t="s">
        <v>531</v>
      </c>
      <c r="S14930" s="1" t="str">
        <f t="shared" si="474"/>
        <v>LPC463|S|CGEM|9999|1|NORM</v>
      </c>
      <c r="T14930" s="2" t="str">
        <f t="shared" si="475"/>
        <v>OK</v>
      </c>
    </row>
    <row r="14931" spans="1:20" x14ac:dyDescent="0.25">
      <c r="A14931" s="1">
        <v>103030199</v>
      </c>
      <c r="B14931" s="1" t="str">
        <f>VLOOKUP(A14931,[1]Maestra!A$1:C$746,2,0)</f>
        <v>ACPTVNIN8</v>
      </c>
      <c r="C14931" s="1" t="str">
        <f>VLOOKUP(A14931,[1]Maestra!A$1:C$746,3,0)</f>
        <v>Pagaré Tasa Vencida Negocio Inmobiliario</v>
      </c>
      <c r="D14931" s="1" t="s">
        <v>515</v>
      </c>
      <c r="E14931" s="1" t="s">
        <v>537</v>
      </c>
      <c r="F14931" s="1">
        <v>245</v>
      </c>
      <c r="G14931" s="1">
        <v>245</v>
      </c>
      <c r="H14931" s="1">
        <v>463</v>
      </c>
      <c r="I14931" s="1" t="s">
        <v>415</v>
      </c>
      <c r="J14931" s="1" t="s">
        <v>328</v>
      </c>
      <c r="K14931" s="1">
        <v>9999</v>
      </c>
      <c r="L14931" s="1">
        <v>2</v>
      </c>
      <c r="M14931" s="1" t="s">
        <v>445</v>
      </c>
      <c r="Q14931" s="2" t="s">
        <v>37</v>
      </c>
      <c r="R14931" s="1" t="s">
        <v>531</v>
      </c>
      <c r="S14931" s="1" t="str">
        <f t="shared" si="474"/>
        <v>LPC463|S|CGEM|9999|2|DUPE</v>
      </c>
      <c r="T14931" s="2" t="str">
        <f t="shared" si="475"/>
        <v>OK</v>
      </c>
    </row>
    <row r="14932" spans="1:20" x14ac:dyDescent="0.25">
      <c r="A14932" s="1">
        <v>103030199</v>
      </c>
      <c r="B14932" s="1" t="str">
        <f>VLOOKUP(A14932,[1]Maestra!A$1:C$746,2,0)</f>
        <v>ACPTVNIN8</v>
      </c>
      <c r="C14932" s="1" t="str">
        <f>VLOOKUP(A14932,[1]Maestra!A$1:C$746,3,0)</f>
        <v>Pagaré Tasa Vencida Negocio Inmobiliario</v>
      </c>
      <c r="D14932" s="1" t="s">
        <v>515</v>
      </c>
      <c r="E14932" s="1" t="s">
        <v>537</v>
      </c>
      <c r="F14932" s="1">
        <v>245</v>
      </c>
      <c r="G14932" s="1">
        <v>245</v>
      </c>
      <c r="H14932" s="1">
        <v>463</v>
      </c>
      <c r="I14932" s="1" t="s">
        <v>415</v>
      </c>
      <c r="J14932" s="1" t="s">
        <v>328</v>
      </c>
      <c r="K14932" s="1">
        <v>9999</v>
      </c>
      <c r="L14932" s="1">
        <v>2</v>
      </c>
      <c r="M14932" s="1" t="s">
        <v>447</v>
      </c>
      <c r="Q14932" s="2" t="s">
        <v>37</v>
      </c>
      <c r="R14932" s="1" t="s">
        <v>531</v>
      </c>
      <c r="S14932" s="1" t="str">
        <f t="shared" si="474"/>
        <v>LPC463|S|CGEM|9999|2|NORM</v>
      </c>
      <c r="T14932" s="2" t="str">
        <f t="shared" si="475"/>
        <v>OK</v>
      </c>
    </row>
    <row r="14933" spans="1:20" x14ac:dyDescent="0.25">
      <c r="A14933" s="1">
        <v>103030199</v>
      </c>
      <c r="B14933" s="1" t="str">
        <f>VLOOKUP(A14933,[1]Maestra!A$1:C$746,2,0)</f>
        <v>ACPTVNIN8</v>
      </c>
      <c r="C14933" s="1" t="str">
        <f>VLOOKUP(A14933,[1]Maestra!A$1:C$746,3,0)</f>
        <v>Pagaré Tasa Vencida Negocio Inmobiliario</v>
      </c>
      <c r="D14933" s="1" t="s">
        <v>515</v>
      </c>
      <c r="E14933" s="1" t="s">
        <v>537</v>
      </c>
      <c r="F14933" s="1">
        <v>245</v>
      </c>
      <c r="G14933" s="1">
        <v>245</v>
      </c>
      <c r="H14933" s="1">
        <v>463</v>
      </c>
      <c r="I14933" s="1" t="s">
        <v>415</v>
      </c>
      <c r="J14933" s="1" t="s">
        <v>329</v>
      </c>
      <c r="K14933" s="1">
        <v>9999</v>
      </c>
      <c r="L14933" s="1">
        <v>1</v>
      </c>
      <c r="M14933" s="1" t="s">
        <v>445</v>
      </c>
      <c r="Q14933" s="2" t="s">
        <v>37</v>
      </c>
      <c r="R14933" s="1" t="s">
        <v>531</v>
      </c>
      <c r="S14933" s="1" t="str">
        <f t="shared" si="474"/>
        <v>LPC463|S|CIVA|9999|1|DUPE</v>
      </c>
      <c r="T14933" s="2" t="str">
        <f t="shared" si="475"/>
        <v>OK</v>
      </c>
    </row>
    <row r="14934" spans="1:20" x14ac:dyDescent="0.25">
      <c r="A14934" s="1">
        <v>103030199</v>
      </c>
      <c r="B14934" s="1" t="str">
        <f>VLOOKUP(A14934,[1]Maestra!A$1:C$746,2,0)</f>
        <v>ACPTVNIN8</v>
      </c>
      <c r="C14934" s="1" t="str">
        <f>VLOOKUP(A14934,[1]Maestra!A$1:C$746,3,0)</f>
        <v>Pagaré Tasa Vencida Negocio Inmobiliario</v>
      </c>
      <c r="D14934" s="1" t="s">
        <v>515</v>
      </c>
      <c r="E14934" s="1" t="s">
        <v>537</v>
      </c>
      <c r="F14934" s="1">
        <v>245</v>
      </c>
      <c r="G14934" s="1">
        <v>245</v>
      </c>
      <c r="H14934" s="1">
        <v>463</v>
      </c>
      <c r="I14934" s="1" t="s">
        <v>415</v>
      </c>
      <c r="J14934" s="1" t="s">
        <v>329</v>
      </c>
      <c r="K14934" s="1">
        <v>9999</v>
      </c>
      <c r="L14934" s="1">
        <v>1</v>
      </c>
      <c r="M14934" s="1" t="s">
        <v>447</v>
      </c>
      <c r="Q14934" s="2" t="s">
        <v>37</v>
      </c>
      <c r="R14934" s="1" t="s">
        <v>531</v>
      </c>
      <c r="S14934" s="1" t="str">
        <f t="shared" si="474"/>
        <v>LPC463|S|CIVA|9999|1|NORM</v>
      </c>
      <c r="T14934" s="2" t="str">
        <f t="shared" si="475"/>
        <v>OK</v>
      </c>
    </row>
    <row r="14935" spans="1:20" x14ac:dyDescent="0.25">
      <c r="A14935" s="1">
        <v>103030199</v>
      </c>
      <c r="B14935" s="1" t="str">
        <f>VLOOKUP(A14935,[1]Maestra!A$1:C$746,2,0)</f>
        <v>ACPTVNIN8</v>
      </c>
      <c r="C14935" s="1" t="str">
        <f>VLOOKUP(A14935,[1]Maestra!A$1:C$746,3,0)</f>
        <v>Pagaré Tasa Vencida Negocio Inmobiliario</v>
      </c>
      <c r="D14935" s="1" t="s">
        <v>515</v>
      </c>
      <c r="E14935" s="1" t="s">
        <v>537</v>
      </c>
      <c r="F14935" s="1">
        <v>245</v>
      </c>
      <c r="G14935" s="1">
        <v>245</v>
      </c>
      <c r="H14935" s="1">
        <v>463</v>
      </c>
      <c r="I14935" s="1" t="s">
        <v>415</v>
      </c>
      <c r="J14935" s="1" t="s">
        <v>329</v>
      </c>
      <c r="K14935" s="1">
        <v>9999</v>
      </c>
      <c r="L14935" s="1">
        <v>2</v>
      </c>
      <c r="M14935" s="1" t="s">
        <v>445</v>
      </c>
      <c r="Q14935" s="2" t="s">
        <v>37</v>
      </c>
      <c r="R14935" s="1" t="s">
        <v>531</v>
      </c>
      <c r="S14935" s="1" t="str">
        <f t="shared" si="474"/>
        <v>LPC463|S|CIVA|9999|2|DUPE</v>
      </c>
      <c r="T14935" s="2" t="str">
        <f t="shared" si="475"/>
        <v>OK</v>
      </c>
    </row>
    <row r="14936" spans="1:20" x14ac:dyDescent="0.25">
      <c r="A14936" s="1">
        <v>103030199</v>
      </c>
      <c r="B14936" s="1" t="str">
        <f>VLOOKUP(A14936,[1]Maestra!A$1:C$746,2,0)</f>
        <v>ACPTVNIN8</v>
      </c>
      <c r="C14936" s="1" t="str">
        <f>VLOOKUP(A14936,[1]Maestra!A$1:C$746,3,0)</f>
        <v>Pagaré Tasa Vencida Negocio Inmobiliario</v>
      </c>
      <c r="D14936" s="1" t="s">
        <v>515</v>
      </c>
      <c r="E14936" s="1" t="s">
        <v>537</v>
      </c>
      <c r="F14936" s="1">
        <v>245</v>
      </c>
      <c r="G14936" s="1">
        <v>245</v>
      </c>
      <c r="H14936" s="1">
        <v>463</v>
      </c>
      <c r="I14936" s="1" t="s">
        <v>415</v>
      </c>
      <c r="J14936" s="1" t="s">
        <v>329</v>
      </c>
      <c r="K14936" s="1">
        <v>9999</v>
      </c>
      <c r="L14936" s="1">
        <v>2</v>
      </c>
      <c r="M14936" s="1" t="s">
        <v>447</v>
      </c>
      <c r="Q14936" s="2" t="s">
        <v>37</v>
      </c>
      <c r="R14936" s="1" t="s">
        <v>531</v>
      </c>
      <c r="S14936" s="1" t="str">
        <f t="shared" si="474"/>
        <v>LPC463|S|CIVA|9999|2|NORM</v>
      </c>
      <c r="T14936" s="2" t="str">
        <f t="shared" si="475"/>
        <v>OK</v>
      </c>
    </row>
    <row r="14937" spans="1:20" x14ac:dyDescent="0.25">
      <c r="A14937" s="1">
        <v>103030199</v>
      </c>
      <c r="B14937" s="1" t="str">
        <f>VLOOKUP(A14937,[1]Maestra!A$1:C$746,2,0)</f>
        <v>ACPTVNIN8</v>
      </c>
      <c r="C14937" s="1" t="str">
        <f>VLOOKUP(A14937,[1]Maestra!A$1:C$746,3,0)</f>
        <v>Pagaré Tasa Vencida Negocio Inmobiliario</v>
      </c>
      <c r="D14937" s="1" t="s">
        <v>515</v>
      </c>
      <c r="E14937" s="1" t="s">
        <v>537</v>
      </c>
      <c r="F14937" s="1">
        <v>245</v>
      </c>
      <c r="G14937" s="1">
        <v>245</v>
      </c>
      <c r="H14937" s="1">
        <v>463</v>
      </c>
      <c r="I14937" s="1" t="s">
        <v>415</v>
      </c>
      <c r="J14937" s="1" t="s">
        <v>325</v>
      </c>
      <c r="K14937" s="1">
        <v>9999</v>
      </c>
      <c r="L14937" s="1">
        <v>1</v>
      </c>
      <c r="M14937" s="1" t="s">
        <v>445</v>
      </c>
      <c r="Q14937" s="2" t="s">
        <v>37</v>
      </c>
      <c r="R14937" s="1" t="s">
        <v>531</v>
      </c>
      <c r="S14937" s="1" t="str">
        <f t="shared" si="474"/>
        <v>LPC463|S|CMED|9999|1|DUPE</v>
      </c>
      <c r="T14937" s="2" t="str">
        <f t="shared" si="475"/>
        <v>OK</v>
      </c>
    </row>
    <row r="14938" spans="1:20" x14ac:dyDescent="0.25">
      <c r="A14938" s="1">
        <v>103030199</v>
      </c>
      <c r="B14938" s="1" t="str">
        <f>VLOOKUP(A14938,[1]Maestra!A$1:C$746,2,0)</f>
        <v>ACPTVNIN8</v>
      </c>
      <c r="C14938" s="1" t="str">
        <f>VLOOKUP(A14938,[1]Maestra!A$1:C$746,3,0)</f>
        <v>Pagaré Tasa Vencida Negocio Inmobiliario</v>
      </c>
      <c r="D14938" s="1" t="s">
        <v>515</v>
      </c>
      <c r="E14938" s="1" t="s">
        <v>537</v>
      </c>
      <c r="F14938" s="1">
        <v>245</v>
      </c>
      <c r="G14938" s="1">
        <v>245</v>
      </c>
      <c r="H14938" s="1">
        <v>463</v>
      </c>
      <c r="I14938" s="1" t="s">
        <v>415</v>
      </c>
      <c r="J14938" s="1" t="s">
        <v>325</v>
      </c>
      <c r="K14938" s="1">
        <v>9999</v>
      </c>
      <c r="L14938" s="1">
        <v>1</v>
      </c>
      <c r="M14938" s="1" t="s">
        <v>447</v>
      </c>
      <c r="Q14938" s="2" t="s">
        <v>37</v>
      </c>
      <c r="R14938" s="1" t="s">
        <v>531</v>
      </c>
      <c r="S14938" s="1" t="str">
        <f t="shared" si="474"/>
        <v>LPC463|S|CMED|9999|1|NORM</v>
      </c>
      <c r="T14938" s="2" t="str">
        <f t="shared" si="475"/>
        <v>OK</v>
      </c>
    </row>
    <row r="14939" spans="1:20" x14ac:dyDescent="0.25">
      <c r="A14939" s="1">
        <v>103030199</v>
      </c>
      <c r="B14939" s="1" t="str">
        <f>VLOOKUP(A14939,[1]Maestra!A$1:C$746,2,0)</f>
        <v>ACPTVNIN8</v>
      </c>
      <c r="C14939" s="1" t="str">
        <f>VLOOKUP(A14939,[1]Maestra!A$1:C$746,3,0)</f>
        <v>Pagaré Tasa Vencida Negocio Inmobiliario</v>
      </c>
      <c r="D14939" s="1" t="s">
        <v>515</v>
      </c>
      <c r="E14939" s="1" t="s">
        <v>537</v>
      </c>
      <c r="F14939" s="1">
        <v>245</v>
      </c>
      <c r="G14939" s="1">
        <v>245</v>
      </c>
      <c r="H14939" s="1">
        <v>463</v>
      </c>
      <c r="I14939" s="1" t="s">
        <v>415</v>
      </c>
      <c r="J14939" s="1" t="s">
        <v>325</v>
      </c>
      <c r="K14939" s="1">
        <v>9999</v>
      </c>
      <c r="L14939" s="1">
        <v>2</v>
      </c>
      <c r="M14939" s="1" t="s">
        <v>445</v>
      </c>
      <c r="Q14939" s="2" t="s">
        <v>37</v>
      </c>
      <c r="R14939" s="1" t="s">
        <v>531</v>
      </c>
      <c r="S14939" s="1" t="str">
        <f t="shared" si="474"/>
        <v>LPC463|S|CMED|9999|2|DUPE</v>
      </c>
      <c r="T14939" s="2" t="str">
        <f t="shared" si="475"/>
        <v>OK</v>
      </c>
    </row>
    <row r="14940" spans="1:20" x14ac:dyDescent="0.25">
      <c r="A14940" s="1">
        <v>103030199</v>
      </c>
      <c r="B14940" s="1" t="str">
        <f>VLOOKUP(A14940,[1]Maestra!A$1:C$746,2,0)</f>
        <v>ACPTVNIN8</v>
      </c>
      <c r="C14940" s="1" t="str">
        <f>VLOOKUP(A14940,[1]Maestra!A$1:C$746,3,0)</f>
        <v>Pagaré Tasa Vencida Negocio Inmobiliario</v>
      </c>
      <c r="D14940" s="1" t="s">
        <v>515</v>
      </c>
      <c r="E14940" s="1" t="s">
        <v>537</v>
      </c>
      <c r="F14940" s="1">
        <v>245</v>
      </c>
      <c r="G14940" s="1">
        <v>245</v>
      </c>
      <c r="H14940" s="1">
        <v>463</v>
      </c>
      <c r="I14940" s="1" t="s">
        <v>415</v>
      </c>
      <c r="J14940" s="1" t="s">
        <v>325</v>
      </c>
      <c r="K14940" s="1">
        <v>9999</v>
      </c>
      <c r="L14940" s="1">
        <v>2</v>
      </c>
      <c r="M14940" s="1" t="s">
        <v>447</v>
      </c>
      <c r="Q14940" s="2" t="s">
        <v>37</v>
      </c>
      <c r="R14940" s="1" t="s">
        <v>531</v>
      </c>
      <c r="S14940" s="1" t="str">
        <f t="shared" si="474"/>
        <v>LPC463|S|CMED|9999|2|NORM</v>
      </c>
      <c r="T14940" s="2" t="str">
        <f t="shared" si="475"/>
        <v>OK</v>
      </c>
    </row>
    <row r="14941" spans="1:20" x14ac:dyDescent="0.25">
      <c r="A14941" s="1">
        <v>103030199</v>
      </c>
      <c r="B14941" s="1" t="str">
        <f>VLOOKUP(A14941,[1]Maestra!A$1:C$746,2,0)</f>
        <v>ACPTVNIN8</v>
      </c>
      <c r="C14941" s="1" t="str">
        <f>VLOOKUP(A14941,[1]Maestra!A$1:C$746,3,0)</f>
        <v>Pagaré Tasa Vencida Negocio Inmobiliario</v>
      </c>
      <c r="D14941" s="1" t="s">
        <v>515</v>
      </c>
      <c r="E14941" s="1" t="s">
        <v>537</v>
      </c>
      <c r="F14941" s="1">
        <v>245</v>
      </c>
      <c r="G14941" s="1">
        <v>245</v>
      </c>
      <c r="H14941" s="1">
        <v>463</v>
      </c>
      <c r="I14941" s="1" t="s">
        <v>415</v>
      </c>
      <c r="J14941" s="1" t="s">
        <v>330</v>
      </c>
      <c r="K14941" s="1">
        <v>9999</v>
      </c>
      <c r="L14941" s="1">
        <v>1</v>
      </c>
      <c r="M14941" s="1" t="s">
        <v>445</v>
      </c>
      <c r="Q14941" s="2" t="s">
        <v>37</v>
      </c>
      <c r="R14941" s="1" t="s">
        <v>531</v>
      </c>
      <c r="S14941" s="1" t="str">
        <f t="shared" si="474"/>
        <v>LPC463|S|CMIE|9999|1|DUPE</v>
      </c>
      <c r="T14941" s="2" t="str">
        <f t="shared" si="475"/>
        <v>OK</v>
      </c>
    </row>
    <row r="14942" spans="1:20" x14ac:dyDescent="0.25">
      <c r="A14942" s="1">
        <v>103030199</v>
      </c>
      <c r="B14942" s="1" t="str">
        <f>VLOOKUP(A14942,[1]Maestra!A$1:C$746,2,0)</f>
        <v>ACPTVNIN8</v>
      </c>
      <c r="C14942" s="1" t="str">
        <f>VLOOKUP(A14942,[1]Maestra!A$1:C$746,3,0)</f>
        <v>Pagaré Tasa Vencida Negocio Inmobiliario</v>
      </c>
      <c r="D14942" s="1" t="s">
        <v>515</v>
      </c>
      <c r="E14942" s="1" t="s">
        <v>537</v>
      </c>
      <c r="F14942" s="1">
        <v>245</v>
      </c>
      <c r="G14942" s="1">
        <v>245</v>
      </c>
      <c r="H14942" s="1">
        <v>463</v>
      </c>
      <c r="I14942" s="1" t="s">
        <v>415</v>
      </c>
      <c r="J14942" s="1" t="s">
        <v>330</v>
      </c>
      <c r="K14942" s="1">
        <v>9999</v>
      </c>
      <c r="L14942" s="1">
        <v>1</v>
      </c>
      <c r="M14942" s="1" t="s">
        <v>447</v>
      </c>
      <c r="Q14942" s="2" t="s">
        <v>37</v>
      </c>
      <c r="R14942" s="1" t="s">
        <v>531</v>
      </c>
      <c r="S14942" s="1" t="str">
        <f t="shared" si="474"/>
        <v>LPC463|S|CMIE|9999|1|NORM</v>
      </c>
      <c r="T14942" s="2" t="str">
        <f t="shared" si="475"/>
        <v>OK</v>
      </c>
    </row>
    <row r="14943" spans="1:20" x14ac:dyDescent="0.25">
      <c r="A14943" s="1">
        <v>103030199</v>
      </c>
      <c r="B14943" s="1" t="str">
        <f>VLOOKUP(A14943,[1]Maestra!A$1:C$746,2,0)</f>
        <v>ACPTVNIN8</v>
      </c>
      <c r="C14943" s="1" t="str">
        <f>VLOOKUP(A14943,[1]Maestra!A$1:C$746,3,0)</f>
        <v>Pagaré Tasa Vencida Negocio Inmobiliario</v>
      </c>
      <c r="D14943" s="1" t="s">
        <v>515</v>
      </c>
      <c r="E14943" s="1" t="s">
        <v>537</v>
      </c>
      <c r="F14943" s="1">
        <v>245</v>
      </c>
      <c r="G14943" s="1">
        <v>245</v>
      </c>
      <c r="H14943" s="1">
        <v>463</v>
      </c>
      <c r="I14943" s="1" t="s">
        <v>415</v>
      </c>
      <c r="J14943" s="1" t="s">
        <v>330</v>
      </c>
      <c r="K14943" s="1">
        <v>9999</v>
      </c>
      <c r="L14943" s="1">
        <v>2</v>
      </c>
      <c r="M14943" s="1" t="s">
        <v>445</v>
      </c>
      <c r="Q14943" s="2" t="s">
        <v>37</v>
      </c>
      <c r="R14943" s="1" t="s">
        <v>531</v>
      </c>
      <c r="S14943" s="1" t="str">
        <f t="shared" si="474"/>
        <v>LPC463|S|CMIE|9999|2|DUPE</v>
      </c>
      <c r="T14943" s="2" t="str">
        <f t="shared" si="475"/>
        <v>OK</v>
      </c>
    </row>
    <row r="14944" spans="1:20" x14ac:dyDescent="0.25">
      <c r="A14944" s="1">
        <v>103030199</v>
      </c>
      <c r="B14944" s="1" t="str">
        <f>VLOOKUP(A14944,[1]Maestra!A$1:C$746,2,0)</f>
        <v>ACPTVNIN8</v>
      </c>
      <c r="C14944" s="1" t="str">
        <f>VLOOKUP(A14944,[1]Maestra!A$1:C$746,3,0)</f>
        <v>Pagaré Tasa Vencida Negocio Inmobiliario</v>
      </c>
      <c r="D14944" s="1" t="s">
        <v>515</v>
      </c>
      <c r="E14944" s="1" t="s">
        <v>537</v>
      </c>
      <c r="F14944" s="1">
        <v>245</v>
      </c>
      <c r="G14944" s="1">
        <v>245</v>
      </c>
      <c r="H14944" s="1">
        <v>463</v>
      </c>
      <c r="I14944" s="1" t="s">
        <v>415</v>
      </c>
      <c r="J14944" s="1" t="s">
        <v>330</v>
      </c>
      <c r="K14944" s="1">
        <v>9999</v>
      </c>
      <c r="L14944" s="1">
        <v>2</v>
      </c>
      <c r="M14944" s="1" t="s">
        <v>447</v>
      </c>
      <c r="Q14944" s="2" t="s">
        <v>37</v>
      </c>
      <c r="R14944" s="1" t="s">
        <v>531</v>
      </c>
      <c r="S14944" s="1" t="str">
        <f t="shared" si="474"/>
        <v>LPC463|S|CMIE|9999|2|NORM</v>
      </c>
      <c r="T14944" s="2" t="str">
        <f t="shared" si="475"/>
        <v>OK</v>
      </c>
    </row>
    <row r="14945" spans="1:20" x14ac:dyDescent="0.25">
      <c r="A14945" s="1">
        <v>103030199</v>
      </c>
      <c r="B14945" s="1" t="str">
        <f>VLOOKUP(A14945,[1]Maestra!A$1:C$746,2,0)</f>
        <v>ACPTVNIN8</v>
      </c>
      <c r="C14945" s="1" t="str">
        <f>VLOOKUP(A14945,[1]Maestra!A$1:C$746,3,0)</f>
        <v>Pagaré Tasa Vencida Negocio Inmobiliario</v>
      </c>
      <c r="D14945" s="1" t="s">
        <v>515</v>
      </c>
      <c r="E14945" s="1" t="s">
        <v>537</v>
      </c>
      <c r="F14945" s="1">
        <v>245</v>
      </c>
      <c r="G14945" s="1">
        <v>245</v>
      </c>
      <c r="H14945" s="1">
        <v>463</v>
      </c>
      <c r="I14945" s="1" t="s">
        <v>415</v>
      </c>
      <c r="J14945" s="1" t="s">
        <v>331</v>
      </c>
      <c r="K14945" s="1">
        <v>9999</v>
      </c>
      <c r="L14945" s="1">
        <v>1</v>
      </c>
      <c r="M14945" s="1" t="s">
        <v>445</v>
      </c>
      <c r="Q14945" s="2" t="s">
        <v>37</v>
      </c>
      <c r="R14945" s="1" t="s">
        <v>531</v>
      </c>
      <c r="S14945" s="1" t="str">
        <f t="shared" si="474"/>
        <v>LPC463|S|CPEM|9999|1|DUPE</v>
      </c>
      <c r="T14945" s="2" t="str">
        <f t="shared" si="475"/>
        <v>OK</v>
      </c>
    </row>
    <row r="14946" spans="1:20" x14ac:dyDescent="0.25">
      <c r="A14946" s="1">
        <v>103030199</v>
      </c>
      <c r="B14946" s="1" t="str">
        <f>VLOOKUP(A14946,[1]Maestra!A$1:C$746,2,0)</f>
        <v>ACPTVNIN8</v>
      </c>
      <c r="C14946" s="1" t="str">
        <f>VLOOKUP(A14946,[1]Maestra!A$1:C$746,3,0)</f>
        <v>Pagaré Tasa Vencida Negocio Inmobiliario</v>
      </c>
      <c r="D14946" s="1" t="s">
        <v>515</v>
      </c>
      <c r="E14946" s="1" t="s">
        <v>537</v>
      </c>
      <c r="F14946" s="1">
        <v>245</v>
      </c>
      <c r="G14946" s="1">
        <v>245</v>
      </c>
      <c r="H14946" s="1">
        <v>463</v>
      </c>
      <c r="I14946" s="1" t="s">
        <v>415</v>
      </c>
      <c r="J14946" s="1" t="s">
        <v>331</v>
      </c>
      <c r="K14946" s="1">
        <v>9999</v>
      </c>
      <c r="L14946" s="1">
        <v>1</v>
      </c>
      <c r="M14946" s="1" t="s">
        <v>447</v>
      </c>
      <c r="Q14946" s="2" t="s">
        <v>37</v>
      </c>
      <c r="R14946" s="1" t="s">
        <v>531</v>
      </c>
      <c r="S14946" s="1" t="str">
        <f t="shared" si="474"/>
        <v>LPC463|S|CPEM|9999|1|NORM</v>
      </c>
      <c r="T14946" s="2" t="str">
        <f t="shared" si="475"/>
        <v>OK</v>
      </c>
    </row>
    <row r="14947" spans="1:20" x14ac:dyDescent="0.25">
      <c r="A14947" s="1">
        <v>103030199</v>
      </c>
      <c r="B14947" s="1" t="str">
        <f>VLOOKUP(A14947,[1]Maestra!A$1:C$746,2,0)</f>
        <v>ACPTVNIN8</v>
      </c>
      <c r="C14947" s="1" t="str">
        <f>VLOOKUP(A14947,[1]Maestra!A$1:C$746,3,0)</f>
        <v>Pagaré Tasa Vencida Negocio Inmobiliario</v>
      </c>
      <c r="D14947" s="1" t="s">
        <v>515</v>
      </c>
      <c r="E14947" s="1" t="s">
        <v>537</v>
      </c>
      <c r="F14947" s="1">
        <v>245</v>
      </c>
      <c r="G14947" s="1">
        <v>245</v>
      </c>
      <c r="H14947" s="1">
        <v>463</v>
      </c>
      <c r="I14947" s="1" t="s">
        <v>415</v>
      </c>
      <c r="J14947" s="1" t="s">
        <v>331</v>
      </c>
      <c r="K14947" s="1">
        <v>9999</v>
      </c>
      <c r="L14947" s="1">
        <v>2</v>
      </c>
      <c r="M14947" s="1" t="s">
        <v>445</v>
      </c>
      <c r="Q14947" s="2" t="s">
        <v>37</v>
      </c>
      <c r="R14947" s="1" t="s">
        <v>531</v>
      </c>
      <c r="S14947" s="1" t="str">
        <f t="shared" si="474"/>
        <v>LPC463|S|CPEM|9999|2|DUPE</v>
      </c>
      <c r="T14947" s="2" t="str">
        <f t="shared" si="475"/>
        <v>OK</v>
      </c>
    </row>
    <row r="14948" spans="1:20" x14ac:dyDescent="0.25">
      <c r="A14948" s="1">
        <v>103030199</v>
      </c>
      <c r="B14948" s="1" t="str">
        <f>VLOOKUP(A14948,[1]Maestra!A$1:C$746,2,0)</f>
        <v>ACPTVNIN8</v>
      </c>
      <c r="C14948" s="1" t="str">
        <f>VLOOKUP(A14948,[1]Maestra!A$1:C$746,3,0)</f>
        <v>Pagaré Tasa Vencida Negocio Inmobiliario</v>
      </c>
      <c r="D14948" s="1" t="s">
        <v>515</v>
      </c>
      <c r="E14948" s="1" t="s">
        <v>537</v>
      </c>
      <c r="F14948" s="1">
        <v>245</v>
      </c>
      <c r="G14948" s="1">
        <v>245</v>
      </c>
      <c r="H14948" s="1">
        <v>463</v>
      </c>
      <c r="I14948" s="1" t="s">
        <v>415</v>
      </c>
      <c r="J14948" s="1" t="s">
        <v>331</v>
      </c>
      <c r="K14948" s="1">
        <v>9999</v>
      </c>
      <c r="L14948" s="1">
        <v>2</v>
      </c>
      <c r="M14948" s="1" t="s">
        <v>447</v>
      </c>
      <c r="Q14948" s="2" t="s">
        <v>37</v>
      </c>
      <c r="R14948" s="1" t="s">
        <v>531</v>
      </c>
      <c r="S14948" s="1" t="str">
        <f t="shared" si="474"/>
        <v>LPC463|S|CPEM|9999|2|NORM</v>
      </c>
      <c r="T14948" s="2" t="str">
        <f t="shared" si="475"/>
        <v>OK</v>
      </c>
    </row>
    <row r="14949" spans="1:20" x14ac:dyDescent="0.25">
      <c r="A14949" s="1">
        <v>103030199</v>
      </c>
      <c r="B14949" s="1" t="str">
        <f>VLOOKUP(A14949,[1]Maestra!A$1:C$746,2,0)</f>
        <v>ACPTVNIN8</v>
      </c>
      <c r="C14949" s="1" t="str">
        <f>VLOOKUP(A14949,[1]Maestra!A$1:C$746,3,0)</f>
        <v>Pagaré Tasa Vencida Negocio Inmobiliario</v>
      </c>
      <c r="D14949" s="1" t="s">
        <v>515</v>
      </c>
      <c r="E14949" s="1" t="s">
        <v>537</v>
      </c>
      <c r="F14949" s="1">
        <v>245</v>
      </c>
      <c r="G14949" s="1">
        <v>245</v>
      </c>
      <c r="H14949" s="1">
        <v>463</v>
      </c>
      <c r="I14949" s="1" t="s">
        <v>415</v>
      </c>
      <c r="J14949" s="1" t="s">
        <v>332</v>
      </c>
      <c r="K14949" s="1">
        <v>9999</v>
      </c>
      <c r="L14949" s="1">
        <v>1</v>
      </c>
      <c r="M14949" s="1" t="s">
        <v>445</v>
      </c>
      <c r="Q14949" s="2" t="s">
        <v>37</v>
      </c>
      <c r="R14949" s="1" t="s">
        <v>531</v>
      </c>
      <c r="S14949" s="1" t="str">
        <f t="shared" si="474"/>
        <v>LPC463|S|CSOB|9999|1|DUPE</v>
      </c>
      <c r="T14949" s="2" t="str">
        <f t="shared" si="475"/>
        <v>OK</v>
      </c>
    </row>
    <row r="14950" spans="1:20" x14ac:dyDescent="0.25">
      <c r="A14950" s="1">
        <v>103030199</v>
      </c>
      <c r="B14950" s="1" t="str">
        <f>VLOOKUP(A14950,[1]Maestra!A$1:C$746,2,0)</f>
        <v>ACPTVNIN8</v>
      </c>
      <c r="C14950" s="1" t="str">
        <f>VLOOKUP(A14950,[1]Maestra!A$1:C$746,3,0)</f>
        <v>Pagaré Tasa Vencida Negocio Inmobiliario</v>
      </c>
      <c r="D14950" s="1" t="s">
        <v>515</v>
      </c>
      <c r="E14950" s="1" t="s">
        <v>537</v>
      </c>
      <c r="F14950" s="1">
        <v>245</v>
      </c>
      <c r="G14950" s="1">
        <v>245</v>
      </c>
      <c r="H14950" s="1">
        <v>463</v>
      </c>
      <c r="I14950" s="1" t="s">
        <v>415</v>
      </c>
      <c r="J14950" s="1" t="s">
        <v>332</v>
      </c>
      <c r="K14950" s="1">
        <v>9999</v>
      </c>
      <c r="L14950" s="1">
        <v>1</v>
      </c>
      <c r="M14950" s="1" t="s">
        <v>447</v>
      </c>
      <c r="Q14950" s="2" t="s">
        <v>37</v>
      </c>
      <c r="R14950" s="1" t="s">
        <v>531</v>
      </c>
      <c r="S14950" s="1" t="str">
        <f t="shared" si="474"/>
        <v>LPC463|S|CSOB|9999|1|NORM</v>
      </c>
      <c r="T14950" s="2" t="str">
        <f t="shared" si="475"/>
        <v>OK</v>
      </c>
    </row>
    <row r="14951" spans="1:20" x14ac:dyDescent="0.25">
      <c r="A14951" s="1">
        <v>103030199</v>
      </c>
      <c r="B14951" s="1" t="str">
        <f>VLOOKUP(A14951,[1]Maestra!A$1:C$746,2,0)</f>
        <v>ACPTVNIN8</v>
      </c>
      <c r="C14951" s="1" t="str">
        <f>VLOOKUP(A14951,[1]Maestra!A$1:C$746,3,0)</f>
        <v>Pagaré Tasa Vencida Negocio Inmobiliario</v>
      </c>
      <c r="D14951" s="1" t="s">
        <v>515</v>
      </c>
      <c r="E14951" s="1" t="s">
        <v>537</v>
      </c>
      <c r="F14951" s="1">
        <v>245</v>
      </c>
      <c r="G14951" s="1">
        <v>245</v>
      </c>
      <c r="H14951" s="1">
        <v>463</v>
      </c>
      <c r="I14951" s="1" t="s">
        <v>415</v>
      </c>
      <c r="J14951" s="1" t="s">
        <v>332</v>
      </c>
      <c r="K14951" s="1">
        <v>9999</v>
      </c>
      <c r="L14951" s="1">
        <v>2</v>
      </c>
      <c r="M14951" s="1" t="s">
        <v>445</v>
      </c>
      <c r="Q14951" s="2" t="s">
        <v>37</v>
      </c>
      <c r="R14951" s="1" t="s">
        <v>531</v>
      </c>
      <c r="S14951" s="1" t="str">
        <f t="shared" si="474"/>
        <v>LPC463|S|CSOB|9999|2|DUPE</v>
      </c>
      <c r="T14951" s="2" t="str">
        <f t="shared" si="475"/>
        <v>OK</v>
      </c>
    </row>
    <row r="14952" spans="1:20" x14ac:dyDescent="0.25">
      <c r="A14952" s="1">
        <v>103030199</v>
      </c>
      <c r="B14952" s="1" t="str">
        <f>VLOOKUP(A14952,[1]Maestra!A$1:C$746,2,0)</f>
        <v>ACPTVNIN8</v>
      </c>
      <c r="C14952" s="1" t="str">
        <f>VLOOKUP(A14952,[1]Maestra!A$1:C$746,3,0)</f>
        <v>Pagaré Tasa Vencida Negocio Inmobiliario</v>
      </c>
      <c r="D14952" s="1" t="s">
        <v>515</v>
      </c>
      <c r="E14952" s="1" t="s">
        <v>537</v>
      </c>
      <c r="F14952" s="1">
        <v>245</v>
      </c>
      <c r="G14952" s="1">
        <v>245</v>
      </c>
      <c r="H14952" s="1">
        <v>463</v>
      </c>
      <c r="I14952" s="1" t="s">
        <v>415</v>
      </c>
      <c r="J14952" s="1" t="s">
        <v>332</v>
      </c>
      <c r="K14952" s="1">
        <v>9999</v>
      </c>
      <c r="L14952" s="1">
        <v>2</v>
      </c>
      <c r="M14952" s="1" t="s">
        <v>447</v>
      </c>
      <c r="Q14952" s="2" t="s">
        <v>37</v>
      </c>
      <c r="R14952" s="1" t="s">
        <v>531</v>
      </c>
      <c r="S14952" s="1" t="str">
        <f t="shared" si="474"/>
        <v>LPC463|S|CSOB|9999|2|NORM</v>
      </c>
      <c r="T14952" s="2" t="str">
        <f t="shared" si="475"/>
        <v>OK</v>
      </c>
    </row>
    <row r="14953" spans="1:20" x14ac:dyDescent="0.25">
      <c r="A14953" s="1">
        <v>103030199</v>
      </c>
      <c r="B14953" s="1" t="str">
        <f>VLOOKUP(A14953,[1]Maestra!A$1:C$746,2,0)</f>
        <v>ACPTVNIN8</v>
      </c>
      <c r="C14953" s="1" t="str">
        <f>VLOOKUP(A14953,[1]Maestra!A$1:C$746,3,0)</f>
        <v>Pagaré Tasa Vencida Negocio Inmobiliario</v>
      </c>
      <c r="D14953" s="1" t="s">
        <v>515</v>
      </c>
      <c r="E14953" s="1" t="s">
        <v>537</v>
      </c>
      <c r="F14953" s="1">
        <v>245</v>
      </c>
      <c r="G14953" s="1">
        <v>245</v>
      </c>
      <c r="H14953" s="1">
        <v>463</v>
      </c>
      <c r="I14953" s="1" t="s">
        <v>448</v>
      </c>
      <c r="J14953" s="1" t="s">
        <v>326</v>
      </c>
      <c r="K14953" s="1">
        <v>9999</v>
      </c>
      <c r="L14953" s="1">
        <v>1</v>
      </c>
      <c r="M14953" s="1" t="s">
        <v>445</v>
      </c>
      <c r="Q14953" s="2" t="s">
        <v>37</v>
      </c>
      <c r="R14953" s="1" t="s">
        <v>531</v>
      </c>
      <c r="S14953" s="1" t="str">
        <f t="shared" si="474"/>
        <v>LPC463|V|CBMD|9999|1|DUPE</v>
      </c>
      <c r="T14953" s="2" t="str">
        <f t="shared" si="475"/>
        <v>OK</v>
      </c>
    </row>
    <row r="14954" spans="1:20" x14ac:dyDescent="0.25">
      <c r="A14954" s="1">
        <v>103030199</v>
      </c>
      <c r="B14954" s="1" t="str">
        <f>VLOOKUP(A14954,[1]Maestra!A$1:C$746,2,0)</f>
        <v>ACPTVNIN8</v>
      </c>
      <c r="C14954" s="1" t="str">
        <f>VLOOKUP(A14954,[1]Maestra!A$1:C$746,3,0)</f>
        <v>Pagaré Tasa Vencida Negocio Inmobiliario</v>
      </c>
      <c r="D14954" s="1" t="s">
        <v>515</v>
      </c>
      <c r="E14954" s="1" t="s">
        <v>537</v>
      </c>
      <c r="F14954" s="1">
        <v>245</v>
      </c>
      <c r="G14954" s="1">
        <v>245</v>
      </c>
      <c r="H14954" s="1">
        <v>463</v>
      </c>
      <c r="I14954" s="1" t="s">
        <v>448</v>
      </c>
      <c r="J14954" s="1" t="s">
        <v>326</v>
      </c>
      <c r="K14954" s="1">
        <v>9999</v>
      </c>
      <c r="L14954" s="1">
        <v>1</v>
      </c>
      <c r="M14954" s="1" t="s">
        <v>447</v>
      </c>
      <c r="Q14954" s="2" t="s">
        <v>37</v>
      </c>
      <c r="R14954" s="1" t="s">
        <v>531</v>
      </c>
      <c r="S14954" s="1" t="str">
        <f t="shared" si="474"/>
        <v>LPC463|V|CBMD|9999|1|NORM</v>
      </c>
      <c r="T14954" s="2" t="str">
        <f t="shared" si="475"/>
        <v>OK</v>
      </c>
    </row>
    <row r="14955" spans="1:20" x14ac:dyDescent="0.25">
      <c r="A14955" s="1">
        <v>103030199</v>
      </c>
      <c r="B14955" s="1" t="str">
        <f>VLOOKUP(A14955,[1]Maestra!A$1:C$746,2,0)</f>
        <v>ACPTVNIN8</v>
      </c>
      <c r="C14955" s="1" t="str">
        <f>VLOOKUP(A14955,[1]Maestra!A$1:C$746,3,0)</f>
        <v>Pagaré Tasa Vencida Negocio Inmobiliario</v>
      </c>
      <c r="D14955" s="1" t="s">
        <v>515</v>
      </c>
      <c r="E14955" s="1" t="s">
        <v>537</v>
      </c>
      <c r="F14955" s="1">
        <v>245</v>
      </c>
      <c r="G14955" s="1">
        <v>245</v>
      </c>
      <c r="H14955" s="1">
        <v>463</v>
      </c>
      <c r="I14955" s="1" t="s">
        <v>448</v>
      </c>
      <c r="J14955" s="1" t="s">
        <v>326</v>
      </c>
      <c r="K14955" s="1">
        <v>9999</v>
      </c>
      <c r="L14955" s="1">
        <v>2</v>
      </c>
      <c r="M14955" s="1" t="s">
        <v>445</v>
      </c>
      <c r="Q14955" s="2" t="s">
        <v>37</v>
      </c>
      <c r="R14955" s="1" t="s">
        <v>531</v>
      </c>
      <c r="S14955" s="1" t="str">
        <f t="shared" si="474"/>
        <v>LPC463|V|CBMD|9999|2|DUPE</v>
      </c>
      <c r="T14955" s="2" t="str">
        <f t="shared" si="475"/>
        <v>OK</v>
      </c>
    </row>
    <row r="14956" spans="1:20" x14ac:dyDescent="0.25">
      <c r="A14956" s="1">
        <v>103030199</v>
      </c>
      <c r="B14956" s="1" t="str">
        <f>VLOOKUP(A14956,[1]Maestra!A$1:C$746,2,0)</f>
        <v>ACPTVNIN8</v>
      </c>
      <c r="C14956" s="1" t="str">
        <f>VLOOKUP(A14956,[1]Maestra!A$1:C$746,3,0)</f>
        <v>Pagaré Tasa Vencida Negocio Inmobiliario</v>
      </c>
      <c r="D14956" s="1" t="s">
        <v>515</v>
      </c>
      <c r="E14956" s="1" t="s">
        <v>537</v>
      </c>
      <c r="F14956" s="1">
        <v>245</v>
      </c>
      <c r="G14956" s="1">
        <v>245</v>
      </c>
      <c r="H14956" s="1">
        <v>463</v>
      </c>
      <c r="I14956" s="1" t="s">
        <v>448</v>
      </c>
      <c r="J14956" s="1" t="s">
        <v>326</v>
      </c>
      <c r="K14956" s="1">
        <v>9999</v>
      </c>
      <c r="L14956" s="1">
        <v>2</v>
      </c>
      <c r="M14956" s="1" t="s">
        <v>447</v>
      </c>
      <c r="Q14956" s="2" t="s">
        <v>37</v>
      </c>
      <c r="R14956" s="1" t="s">
        <v>531</v>
      </c>
      <c r="S14956" s="1" t="str">
        <f t="shared" si="474"/>
        <v>LPC463|V|CBMD|9999|2|NORM</v>
      </c>
      <c r="T14956" s="2" t="str">
        <f t="shared" si="475"/>
        <v>OK</v>
      </c>
    </row>
    <row r="14957" spans="1:20" x14ac:dyDescent="0.25">
      <c r="A14957" s="1">
        <v>103030199</v>
      </c>
      <c r="B14957" s="1" t="str">
        <f>VLOOKUP(A14957,[1]Maestra!A$1:C$746,2,0)</f>
        <v>ACPTVNIN8</v>
      </c>
      <c r="C14957" s="1" t="str">
        <f>VLOOKUP(A14957,[1]Maestra!A$1:C$746,3,0)</f>
        <v>Pagaré Tasa Vencida Negocio Inmobiliario</v>
      </c>
      <c r="D14957" s="1" t="s">
        <v>515</v>
      </c>
      <c r="E14957" s="1" t="s">
        <v>537</v>
      </c>
      <c r="F14957" s="1">
        <v>245</v>
      </c>
      <c r="G14957" s="1">
        <v>245</v>
      </c>
      <c r="H14957" s="1">
        <v>463</v>
      </c>
      <c r="I14957" s="1" t="s">
        <v>448</v>
      </c>
      <c r="J14957" s="1" t="s">
        <v>327</v>
      </c>
      <c r="K14957" s="1">
        <v>9999</v>
      </c>
      <c r="L14957" s="1">
        <v>1</v>
      </c>
      <c r="M14957" s="1" t="s">
        <v>445</v>
      </c>
      <c r="Q14957" s="2" t="s">
        <v>37</v>
      </c>
      <c r="R14957" s="1" t="s">
        <v>531</v>
      </c>
      <c r="S14957" s="1" t="str">
        <f t="shared" si="474"/>
        <v>LPC463|V|CCOR|9999|1|DUPE</v>
      </c>
      <c r="T14957" s="2" t="str">
        <f t="shared" si="475"/>
        <v>OK</v>
      </c>
    </row>
    <row r="14958" spans="1:20" x14ac:dyDescent="0.25">
      <c r="A14958" s="1">
        <v>103030199</v>
      </c>
      <c r="B14958" s="1" t="str">
        <f>VLOOKUP(A14958,[1]Maestra!A$1:C$746,2,0)</f>
        <v>ACPTVNIN8</v>
      </c>
      <c r="C14958" s="1" t="str">
        <f>VLOOKUP(A14958,[1]Maestra!A$1:C$746,3,0)</f>
        <v>Pagaré Tasa Vencida Negocio Inmobiliario</v>
      </c>
      <c r="D14958" s="1" t="s">
        <v>515</v>
      </c>
      <c r="E14958" s="1" t="s">
        <v>537</v>
      </c>
      <c r="F14958" s="1">
        <v>245</v>
      </c>
      <c r="G14958" s="1">
        <v>245</v>
      </c>
      <c r="H14958" s="1">
        <v>463</v>
      </c>
      <c r="I14958" s="1" t="s">
        <v>448</v>
      </c>
      <c r="J14958" s="1" t="s">
        <v>327</v>
      </c>
      <c r="K14958" s="1">
        <v>9999</v>
      </c>
      <c r="L14958" s="1">
        <v>1</v>
      </c>
      <c r="M14958" s="1" t="s">
        <v>447</v>
      </c>
      <c r="Q14958" s="2" t="s">
        <v>37</v>
      </c>
      <c r="R14958" s="1" t="s">
        <v>531</v>
      </c>
      <c r="S14958" s="1" t="str">
        <f t="shared" si="474"/>
        <v>LPC463|V|CCOR|9999|1|NORM</v>
      </c>
      <c r="T14958" s="2" t="str">
        <f t="shared" si="475"/>
        <v>OK</v>
      </c>
    </row>
    <row r="14959" spans="1:20" x14ac:dyDescent="0.25">
      <c r="A14959" s="1">
        <v>103030199</v>
      </c>
      <c r="B14959" s="1" t="str">
        <f>VLOOKUP(A14959,[1]Maestra!A$1:C$746,2,0)</f>
        <v>ACPTVNIN8</v>
      </c>
      <c r="C14959" s="1" t="str">
        <f>VLOOKUP(A14959,[1]Maestra!A$1:C$746,3,0)</f>
        <v>Pagaré Tasa Vencida Negocio Inmobiliario</v>
      </c>
      <c r="D14959" s="1" t="s">
        <v>515</v>
      </c>
      <c r="E14959" s="1" t="s">
        <v>537</v>
      </c>
      <c r="F14959" s="1">
        <v>245</v>
      </c>
      <c r="G14959" s="1">
        <v>245</v>
      </c>
      <c r="H14959" s="1">
        <v>463</v>
      </c>
      <c r="I14959" s="1" t="s">
        <v>448</v>
      </c>
      <c r="J14959" s="1" t="s">
        <v>327</v>
      </c>
      <c r="K14959" s="1">
        <v>9999</v>
      </c>
      <c r="L14959" s="1">
        <v>2</v>
      </c>
      <c r="M14959" s="1" t="s">
        <v>445</v>
      </c>
      <c r="Q14959" s="2" t="s">
        <v>37</v>
      </c>
      <c r="R14959" s="1" t="s">
        <v>531</v>
      </c>
      <c r="S14959" s="1" t="str">
        <f t="shared" si="474"/>
        <v>LPC463|V|CCOR|9999|2|DUPE</v>
      </c>
      <c r="T14959" s="2" t="str">
        <f t="shared" si="475"/>
        <v>OK</v>
      </c>
    </row>
    <row r="14960" spans="1:20" x14ac:dyDescent="0.25">
      <c r="A14960" s="1">
        <v>103030199</v>
      </c>
      <c r="B14960" s="1" t="str">
        <f>VLOOKUP(A14960,[1]Maestra!A$1:C$746,2,0)</f>
        <v>ACPTVNIN8</v>
      </c>
      <c r="C14960" s="1" t="str">
        <f>VLOOKUP(A14960,[1]Maestra!A$1:C$746,3,0)</f>
        <v>Pagaré Tasa Vencida Negocio Inmobiliario</v>
      </c>
      <c r="D14960" s="1" t="s">
        <v>515</v>
      </c>
      <c r="E14960" s="1" t="s">
        <v>537</v>
      </c>
      <c r="F14960" s="1">
        <v>245</v>
      </c>
      <c r="G14960" s="1">
        <v>245</v>
      </c>
      <c r="H14960" s="1">
        <v>463</v>
      </c>
      <c r="I14960" s="1" t="s">
        <v>448</v>
      </c>
      <c r="J14960" s="1" t="s">
        <v>327</v>
      </c>
      <c r="K14960" s="1">
        <v>9999</v>
      </c>
      <c r="L14960" s="1">
        <v>2</v>
      </c>
      <c r="M14960" s="1" t="s">
        <v>447</v>
      </c>
      <c r="Q14960" s="2" t="s">
        <v>37</v>
      </c>
      <c r="R14960" s="1" t="s">
        <v>531</v>
      </c>
      <c r="S14960" s="1" t="str">
        <f t="shared" si="474"/>
        <v>LPC463|V|CCOR|9999|2|NORM</v>
      </c>
      <c r="T14960" s="2" t="str">
        <f t="shared" si="475"/>
        <v>OK</v>
      </c>
    </row>
    <row r="14961" spans="1:20" x14ac:dyDescent="0.25">
      <c r="A14961" s="1">
        <v>103030199</v>
      </c>
      <c r="B14961" s="1" t="str">
        <f>VLOOKUP(A14961,[1]Maestra!A$1:C$746,2,0)</f>
        <v>ACPTVNIN8</v>
      </c>
      <c r="C14961" s="1" t="str">
        <f>VLOOKUP(A14961,[1]Maestra!A$1:C$746,3,0)</f>
        <v>Pagaré Tasa Vencida Negocio Inmobiliario</v>
      </c>
      <c r="D14961" s="1" t="s">
        <v>515</v>
      </c>
      <c r="E14961" s="1" t="s">
        <v>537</v>
      </c>
      <c r="F14961" s="1">
        <v>245</v>
      </c>
      <c r="G14961" s="1">
        <v>245</v>
      </c>
      <c r="H14961" s="1">
        <v>463</v>
      </c>
      <c r="I14961" s="1" t="s">
        <v>448</v>
      </c>
      <c r="J14961" s="1" t="s">
        <v>323</v>
      </c>
      <c r="K14961" s="1">
        <v>9999</v>
      </c>
      <c r="L14961" s="1">
        <v>1</v>
      </c>
      <c r="M14961" s="1" t="s">
        <v>445</v>
      </c>
      <c r="Q14961" s="2" t="s">
        <v>37</v>
      </c>
      <c r="R14961" s="1" t="s">
        <v>531</v>
      </c>
      <c r="S14961" s="1" t="str">
        <f t="shared" si="474"/>
        <v>LPC463|V|CESP|9999|1|DUPE</v>
      </c>
      <c r="T14961" s="2" t="str">
        <f t="shared" si="475"/>
        <v>OK</v>
      </c>
    </row>
    <row r="14962" spans="1:20" x14ac:dyDescent="0.25">
      <c r="A14962" s="1">
        <v>103030199</v>
      </c>
      <c r="B14962" s="1" t="str">
        <f>VLOOKUP(A14962,[1]Maestra!A$1:C$746,2,0)</f>
        <v>ACPTVNIN8</v>
      </c>
      <c r="C14962" s="1" t="str">
        <f>VLOOKUP(A14962,[1]Maestra!A$1:C$746,3,0)</f>
        <v>Pagaré Tasa Vencida Negocio Inmobiliario</v>
      </c>
      <c r="D14962" s="1" t="s">
        <v>515</v>
      </c>
      <c r="E14962" s="1" t="s">
        <v>537</v>
      </c>
      <c r="F14962" s="1">
        <v>245</v>
      </c>
      <c r="G14962" s="1">
        <v>245</v>
      </c>
      <c r="H14962" s="1">
        <v>463</v>
      </c>
      <c r="I14962" s="1" t="s">
        <v>448</v>
      </c>
      <c r="J14962" s="1" t="s">
        <v>323</v>
      </c>
      <c r="K14962" s="1">
        <v>9999</v>
      </c>
      <c r="L14962" s="1">
        <v>1</v>
      </c>
      <c r="M14962" s="1" t="s">
        <v>447</v>
      </c>
      <c r="Q14962" s="2" t="s">
        <v>37</v>
      </c>
      <c r="R14962" s="1" t="s">
        <v>531</v>
      </c>
      <c r="S14962" s="1" t="str">
        <f t="shared" si="474"/>
        <v>LPC463|V|CESP|9999|1|NORM</v>
      </c>
      <c r="T14962" s="2" t="str">
        <f t="shared" si="475"/>
        <v>OK</v>
      </c>
    </row>
    <row r="14963" spans="1:20" x14ac:dyDescent="0.25">
      <c r="A14963" s="1">
        <v>103030199</v>
      </c>
      <c r="B14963" s="1" t="str">
        <f>VLOOKUP(A14963,[1]Maestra!A$1:C$746,2,0)</f>
        <v>ACPTVNIN8</v>
      </c>
      <c r="C14963" s="1" t="str">
        <f>VLOOKUP(A14963,[1]Maestra!A$1:C$746,3,0)</f>
        <v>Pagaré Tasa Vencida Negocio Inmobiliario</v>
      </c>
      <c r="D14963" s="1" t="s">
        <v>515</v>
      </c>
      <c r="E14963" s="1" t="s">
        <v>537</v>
      </c>
      <c r="F14963" s="1">
        <v>245</v>
      </c>
      <c r="G14963" s="1">
        <v>245</v>
      </c>
      <c r="H14963" s="1">
        <v>463</v>
      </c>
      <c r="I14963" s="1" t="s">
        <v>448</v>
      </c>
      <c r="J14963" s="1" t="s">
        <v>323</v>
      </c>
      <c r="K14963" s="1">
        <v>9999</v>
      </c>
      <c r="L14963" s="1">
        <v>2</v>
      </c>
      <c r="M14963" s="1" t="s">
        <v>445</v>
      </c>
      <c r="Q14963" s="2" t="s">
        <v>37</v>
      </c>
      <c r="R14963" s="1" t="s">
        <v>531</v>
      </c>
      <c r="S14963" s="1" t="str">
        <f t="shared" si="474"/>
        <v>LPC463|V|CESP|9999|2|DUPE</v>
      </c>
      <c r="T14963" s="2" t="str">
        <f t="shared" si="475"/>
        <v>OK</v>
      </c>
    </row>
    <row r="14964" spans="1:20" x14ac:dyDescent="0.25">
      <c r="A14964" s="1">
        <v>103030199</v>
      </c>
      <c r="B14964" s="1" t="str">
        <f>VLOOKUP(A14964,[1]Maestra!A$1:C$746,2,0)</f>
        <v>ACPTVNIN8</v>
      </c>
      <c r="C14964" s="1" t="str">
        <f>VLOOKUP(A14964,[1]Maestra!A$1:C$746,3,0)</f>
        <v>Pagaré Tasa Vencida Negocio Inmobiliario</v>
      </c>
      <c r="D14964" s="1" t="s">
        <v>515</v>
      </c>
      <c r="E14964" s="1" t="s">
        <v>537</v>
      </c>
      <c r="F14964" s="1">
        <v>245</v>
      </c>
      <c r="G14964" s="1">
        <v>245</v>
      </c>
      <c r="H14964" s="1">
        <v>463</v>
      </c>
      <c r="I14964" s="1" t="s">
        <v>448</v>
      </c>
      <c r="J14964" s="1" t="s">
        <v>323</v>
      </c>
      <c r="K14964" s="1">
        <v>9999</v>
      </c>
      <c r="L14964" s="1">
        <v>2</v>
      </c>
      <c r="M14964" s="1" t="s">
        <v>447</v>
      </c>
      <c r="Q14964" s="2" t="s">
        <v>37</v>
      </c>
      <c r="R14964" s="1" t="s">
        <v>531</v>
      </c>
      <c r="S14964" s="1" t="str">
        <f t="shared" si="474"/>
        <v>LPC463|V|CESP|9999|2|NORM</v>
      </c>
      <c r="T14964" s="2" t="str">
        <f t="shared" si="475"/>
        <v>OK</v>
      </c>
    </row>
    <row r="14965" spans="1:20" x14ac:dyDescent="0.25">
      <c r="A14965" s="1">
        <v>103030199</v>
      </c>
      <c r="B14965" s="1" t="str">
        <f>VLOOKUP(A14965,[1]Maestra!A$1:C$746,2,0)</f>
        <v>ACPTVNIN8</v>
      </c>
      <c r="C14965" s="1" t="str">
        <f>VLOOKUP(A14965,[1]Maestra!A$1:C$746,3,0)</f>
        <v>Pagaré Tasa Vencida Negocio Inmobiliario</v>
      </c>
      <c r="D14965" s="1" t="s">
        <v>515</v>
      </c>
      <c r="E14965" s="1" t="s">
        <v>537</v>
      </c>
      <c r="F14965" s="1">
        <v>245</v>
      </c>
      <c r="G14965" s="1">
        <v>245</v>
      </c>
      <c r="H14965" s="1">
        <v>463</v>
      </c>
      <c r="I14965" s="1" t="s">
        <v>448</v>
      </c>
      <c r="J14965" s="1" t="s">
        <v>328</v>
      </c>
      <c r="K14965" s="1">
        <v>9999</v>
      </c>
      <c r="L14965" s="1">
        <v>1</v>
      </c>
      <c r="M14965" s="1" t="s">
        <v>445</v>
      </c>
      <c r="Q14965" s="2" t="s">
        <v>37</v>
      </c>
      <c r="R14965" s="1" t="s">
        <v>531</v>
      </c>
      <c r="S14965" s="1" t="str">
        <f t="shared" si="474"/>
        <v>LPC463|V|CGEM|9999|1|DUPE</v>
      </c>
      <c r="T14965" s="2" t="str">
        <f t="shared" si="475"/>
        <v>OK</v>
      </c>
    </row>
    <row r="14966" spans="1:20" x14ac:dyDescent="0.25">
      <c r="A14966" s="1">
        <v>103030199</v>
      </c>
      <c r="B14966" s="1" t="str">
        <f>VLOOKUP(A14966,[1]Maestra!A$1:C$746,2,0)</f>
        <v>ACPTVNIN8</v>
      </c>
      <c r="C14966" s="1" t="str">
        <f>VLOOKUP(A14966,[1]Maestra!A$1:C$746,3,0)</f>
        <v>Pagaré Tasa Vencida Negocio Inmobiliario</v>
      </c>
      <c r="D14966" s="1" t="s">
        <v>515</v>
      </c>
      <c r="E14966" s="1" t="s">
        <v>537</v>
      </c>
      <c r="F14966" s="1">
        <v>245</v>
      </c>
      <c r="G14966" s="1">
        <v>245</v>
      </c>
      <c r="H14966" s="1">
        <v>463</v>
      </c>
      <c r="I14966" s="1" t="s">
        <v>448</v>
      </c>
      <c r="J14966" s="1" t="s">
        <v>328</v>
      </c>
      <c r="K14966" s="1">
        <v>9999</v>
      </c>
      <c r="L14966" s="1">
        <v>1</v>
      </c>
      <c r="M14966" s="1" t="s">
        <v>447</v>
      </c>
      <c r="Q14966" s="2" t="s">
        <v>37</v>
      </c>
      <c r="R14966" s="1" t="s">
        <v>531</v>
      </c>
      <c r="S14966" s="1" t="str">
        <f t="shared" si="474"/>
        <v>LPC463|V|CGEM|9999|1|NORM</v>
      </c>
      <c r="T14966" s="2" t="str">
        <f t="shared" si="475"/>
        <v>OK</v>
      </c>
    </row>
    <row r="14967" spans="1:20" x14ac:dyDescent="0.25">
      <c r="A14967" s="1">
        <v>103030199</v>
      </c>
      <c r="B14967" s="1" t="str">
        <f>VLOOKUP(A14967,[1]Maestra!A$1:C$746,2,0)</f>
        <v>ACPTVNIN8</v>
      </c>
      <c r="C14967" s="1" t="str">
        <f>VLOOKUP(A14967,[1]Maestra!A$1:C$746,3,0)</f>
        <v>Pagaré Tasa Vencida Negocio Inmobiliario</v>
      </c>
      <c r="D14967" s="1" t="s">
        <v>515</v>
      </c>
      <c r="E14967" s="1" t="s">
        <v>537</v>
      </c>
      <c r="F14967" s="1">
        <v>245</v>
      </c>
      <c r="G14967" s="1">
        <v>245</v>
      </c>
      <c r="H14967" s="1">
        <v>463</v>
      </c>
      <c r="I14967" s="1" t="s">
        <v>448</v>
      </c>
      <c r="J14967" s="1" t="s">
        <v>328</v>
      </c>
      <c r="K14967" s="1">
        <v>9999</v>
      </c>
      <c r="L14967" s="1">
        <v>2</v>
      </c>
      <c r="M14967" s="1" t="s">
        <v>445</v>
      </c>
      <c r="Q14967" s="2" t="s">
        <v>37</v>
      </c>
      <c r="R14967" s="1" t="s">
        <v>531</v>
      </c>
      <c r="S14967" s="1" t="str">
        <f t="shared" si="474"/>
        <v>LPC463|V|CGEM|9999|2|DUPE</v>
      </c>
      <c r="T14967" s="2" t="str">
        <f t="shared" si="475"/>
        <v>OK</v>
      </c>
    </row>
    <row r="14968" spans="1:20" x14ac:dyDescent="0.25">
      <c r="A14968" s="1">
        <v>103030199</v>
      </c>
      <c r="B14968" s="1" t="str">
        <f>VLOOKUP(A14968,[1]Maestra!A$1:C$746,2,0)</f>
        <v>ACPTVNIN8</v>
      </c>
      <c r="C14968" s="1" t="str">
        <f>VLOOKUP(A14968,[1]Maestra!A$1:C$746,3,0)</f>
        <v>Pagaré Tasa Vencida Negocio Inmobiliario</v>
      </c>
      <c r="D14968" s="1" t="s">
        <v>515</v>
      </c>
      <c r="E14968" s="1" t="s">
        <v>537</v>
      </c>
      <c r="F14968" s="1">
        <v>245</v>
      </c>
      <c r="G14968" s="1">
        <v>245</v>
      </c>
      <c r="H14968" s="1">
        <v>463</v>
      </c>
      <c r="I14968" s="1" t="s">
        <v>448</v>
      </c>
      <c r="J14968" s="1" t="s">
        <v>328</v>
      </c>
      <c r="K14968" s="1">
        <v>9999</v>
      </c>
      <c r="L14968" s="1">
        <v>2</v>
      </c>
      <c r="M14968" s="1" t="s">
        <v>447</v>
      </c>
      <c r="Q14968" s="2" t="s">
        <v>37</v>
      </c>
      <c r="R14968" s="1" t="s">
        <v>531</v>
      </c>
      <c r="S14968" s="1" t="str">
        <f t="shared" si="474"/>
        <v>LPC463|V|CGEM|9999|2|NORM</v>
      </c>
      <c r="T14968" s="2" t="str">
        <f t="shared" si="475"/>
        <v>OK</v>
      </c>
    </row>
    <row r="14969" spans="1:20" x14ac:dyDescent="0.25">
      <c r="A14969" s="1">
        <v>103030199</v>
      </c>
      <c r="B14969" s="1" t="str">
        <f>VLOOKUP(A14969,[1]Maestra!A$1:C$746,2,0)</f>
        <v>ACPTVNIN8</v>
      </c>
      <c r="C14969" s="1" t="str">
        <f>VLOOKUP(A14969,[1]Maestra!A$1:C$746,3,0)</f>
        <v>Pagaré Tasa Vencida Negocio Inmobiliario</v>
      </c>
      <c r="D14969" s="1" t="s">
        <v>515</v>
      </c>
      <c r="E14969" s="1" t="s">
        <v>537</v>
      </c>
      <c r="F14969" s="1">
        <v>245</v>
      </c>
      <c r="G14969" s="1">
        <v>245</v>
      </c>
      <c r="H14969" s="1">
        <v>463</v>
      </c>
      <c r="I14969" s="1" t="s">
        <v>448</v>
      </c>
      <c r="J14969" s="1" t="s">
        <v>329</v>
      </c>
      <c r="K14969" s="1">
        <v>9999</v>
      </c>
      <c r="L14969" s="1">
        <v>1</v>
      </c>
      <c r="M14969" s="1" t="s">
        <v>445</v>
      </c>
      <c r="Q14969" s="2" t="s">
        <v>37</v>
      </c>
      <c r="R14969" s="1" t="s">
        <v>531</v>
      </c>
      <c r="S14969" s="1" t="str">
        <f t="shared" si="474"/>
        <v>LPC463|V|CIVA|9999|1|DUPE</v>
      </c>
      <c r="T14969" s="2" t="str">
        <f t="shared" si="475"/>
        <v>OK</v>
      </c>
    </row>
    <row r="14970" spans="1:20" x14ac:dyDescent="0.25">
      <c r="A14970" s="1">
        <v>103030199</v>
      </c>
      <c r="B14970" s="1" t="str">
        <f>VLOOKUP(A14970,[1]Maestra!A$1:C$746,2,0)</f>
        <v>ACPTVNIN8</v>
      </c>
      <c r="C14970" s="1" t="str">
        <f>VLOOKUP(A14970,[1]Maestra!A$1:C$746,3,0)</f>
        <v>Pagaré Tasa Vencida Negocio Inmobiliario</v>
      </c>
      <c r="D14970" s="1" t="s">
        <v>515</v>
      </c>
      <c r="E14970" s="1" t="s">
        <v>537</v>
      </c>
      <c r="F14970" s="1">
        <v>245</v>
      </c>
      <c r="G14970" s="1">
        <v>245</v>
      </c>
      <c r="H14970" s="1">
        <v>463</v>
      </c>
      <c r="I14970" s="1" t="s">
        <v>448</v>
      </c>
      <c r="J14970" s="1" t="s">
        <v>329</v>
      </c>
      <c r="K14970" s="1">
        <v>9999</v>
      </c>
      <c r="L14970" s="1">
        <v>1</v>
      </c>
      <c r="M14970" s="1" t="s">
        <v>447</v>
      </c>
      <c r="Q14970" s="2" t="s">
        <v>37</v>
      </c>
      <c r="R14970" s="1" t="s">
        <v>531</v>
      </c>
      <c r="S14970" s="1" t="str">
        <f t="shared" si="474"/>
        <v>LPC463|V|CIVA|9999|1|NORM</v>
      </c>
      <c r="T14970" s="2" t="str">
        <f t="shared" si="475"/>
        <v>OK</v>
      </c>
    </row>
    <row r="14971" spans="1:20" x14ac:dyDescent="0.25">
      <c r="A14971" s="1">
        <v>103030199</v>
      </c>
      <c r="B14971" s="1" t="str">
        <f>VLOOKUP(A14971,[1]Maestra!A$1:C$746,2,0)</f>
        <v>ACPTVNIN8</v>
      </c>
      <c r="C14971" s="1" t="str">
        <f>VLOOKUP(A14971,[1]Maestra!A$1:C$746,3,0)</f>
        <v>Pagaré Tasa Vencida Negocio Inmobiliario</v>
      </c>
      <c r="D14971" s="1" t="s">
        <v>515</v>
      </c>
      <c r="E14971" s="1" t="s">
        <v>537</v>
      </c>
      <c r="F14971" s="1">
        <v>245</v>
      </c>
      <c r="G14971" s="1">
        <v>245</v>
      </c>
      <c r="H14971" s="1">
        <v>463</v>
      </c>
      <c r="I14971" s="1" t="s">
        <v>448</v>
      </c>
      <c r="J14971" s="1" t="s">
        <v>329</v>
      </c>
      <c r="K14971" s="1">
        <v>9999</v>
      </c>
      <c r="L14971" s="1">
        <v>2</v>
      </c>
      <c r="M14971" s="1" t="s">
        <v>445</v>
      </c>
      <c r="Q14971" s="2" t="s">
        <v>37</v>
      </c>
      <c r="R14971" s="1" t="s">
        <v>531</v>
      </c>
      <c r="S14971" s="1" t="str">
        <f t="shared" si="474"/>
        <v>LPC463|V|CIVA|9999|2|DUPE</v>
      </c>
      <c r="T14971" s="2" t="str">
        <f t="shared" si="475"/>
        <v>OK</v>
      </c>
    </row>
    <row r="14972" spans="1:20" x14ac:dyDescent="0.25">
      <c r="A14972" s="1">
        <v>103030199</v>
      </c>
      <c r="B14972" s="1" t="str">
        <f>VLOOKUP(A14972,[1]Maestra!A$1:C$746,2,0)</f>
        <v>ACPTVNIN8</v>
      </c>
      <c r="C14972" s="1" t="str">
        <f>VLOOKUP(A14972,[1]Maestra!A$1:C$746,3,0)</f>
        <v>Pagaré Tasa Vencida Negocio Inmobiliario</v>
      </c>
      <c r="D14972" s="1" t="s">
        <v>515</v>
      </c>
      <c r="E14972" s="1" t="s">
        <v>537</v>
      </c>
      <c r="F14972" s="1">
        <v>245</v>
      </c>
      <c r="G14972" s="1">
        <v>245</v>
      </c>
      <c r="H14972" s="1">
        <v>463</v>
      </c>
      <c r="I14972" s="1" t="s">
        <v>448</v>
      </c>
      <c r="J14972" s="1" t="s">
        <v>329</v>
      </c>
      <c r="K14972" s="1">
        <v>9999</v>
      </c>
      <c r="L14972" s="1">
        <v>2</v>
      </c>
      <c r="M14972" s="1" t="s">
        <v>447</v>
      </c>
      <c r="Q14972" s="2" t="s">
        <v>37</v>
      </c>
      <c r="R14972" s="1" t="s">
        <v>531</v>
      </c>
      <c r="S14972" s="1" t="str">
        <f t="shared" si="474"/>
        <v>LPC463|V|CIVA|9999|2|NORM</v>
      </c>
      <c r="T14972" s="2" t="str">
        <f t="shared" si="475"/>
        <v>OK</v>
      </c>
    </row>
    <row r="14973" spans="1:20" x14ac:dyDescent="0.25">
      <c r="A14973" s="1">
        <v>103030199</v>
      </c>
      <c r="B14973" s="1" t="str">
        <f>VLOOKUP(A14973,[1]Maestra!A$1:C$746,2,0)</f>
        <v>ACPTVNIN8</v>
      </c>
      <c r="C14973" s="1" t="str">
        <f>VLOOKUP(A14973,[1]Maestra!A$1:C$746,3,0)</f>
        <v>Pagaré Tasa Vencida Negocio Inmobiliario</v>
      </c>
      <c r="D14973" s="1" t="s">
        <v>515</v>
      </c>
      <c r="E14973" s="1" t="s">
        <v>537</v>
      </c>
      <c r="F14973" s="1">
        <v>245</v>
      </c>
      <c r="G14973" s="1">
        <v>245</v>
      </c>
      <c r="H14973" s="1">
        <v>463</v>
      </c>
      <c r="I14973" s="1" t="s">
        <v>448</v>
      </c>
      <c r="J14973" s="1" t="s">
        <v>325</v>
      </c>
      <c r="K14973" s="1">
        <v>9999</v>
      </c>
      <c r="L14973" s="1">
        <v>1</v>
      </c>
      <c r="M14973" s="1" t="s">
        <v>445</v>
      </c>
      <c r="Q14973" s="2" t="s">
        <v>37</v>
      </c>
      <c r="R14973" s="1" t="s">
        <v>531</v>
      </c>
      <c r="S14973" s="1" t="str">
        <f t="shared" si="474"/>
        <v>LPC463|V|CMED|9999|1|DUPE</v>
      </c>
      <c r="T14973" s="2" t="str">
        <f t="shared" si="475"/>
        <v>OK</v>
      </c>
    </row>
    <row r="14974" spans="1:20" x14ac:dyDescent="0.25">
      <c r="A14974" s="1">
        <v>103030199</v>
      </c>
      <c r="B14974" s="1" t="str">
        <f>VLOOKUP(A14974,[1]Maestra!A$1:C$746,2,0)</f>
        <v>ACPTVNIN8</v>
      </c>
      <c r="C14974" s="1" t="str">
        <f>VLOOKUP(A14974,[1]Maestra!A$1:C$746,3,0)</f>
        <v>Pagaré Tasa Vencida Negocio Inmobiliario</v>
      </c>
      <c r="D14974" s="1" t="s">
        <v>515</v>
      </c>
      <c r="E14974" s="1" t="s">
        <v>537</v>
      </c>
      <c r="F14974" s="1">
        <v>245</v>
      </c>
      <c r="G14974" s="1">
        <v>245</v>
      </c>
      <c r="H14974" s="1">
        <v>463</v>
      </c>
      <c r="I14974" s="1" t="s">
        <v>448</v>
      </c>
      <c r="J14974" s="1" t="s">
        <v>325</v>
      </c>
      <c r="K14974" s="1">
        <v>9999</v>
      </c>
      <c r="L14974" s="1">
        <v>1</v>
      </c>
      <c r="M14974" s="1" t="s">
        <v>447</v>
      </c>
      <c r="Q14974" s="2" t="s">
        <v>37</v>
      </c>
      <c r="R14974" s="1" t="s">
        <v>531</v>
      </c>
      <c r="S14974" s="1" t="str">
        <f t="shared" si="474"/>
        <v>LPC463|V|CMED|9999|1|NORM</v>
      </c>
      <c r="T14974" s="2" t="str">
        <f t="shared" si="475"/>
        <v>OK</v>
      </c>
    </row>
    <row r="14975" spans="1:20" x14ac:dyDescent="0.25">
      <c r="A14975" s="1">
        <v>103030199</v>
      </c>
      <c r="B14975" s="1" t="str">
        <f>VLOOKUP(A14975,[1]Maestra!A$1:C$746,2,0)</f>
        <v>ACPTVNIN8</v>
      </c>
      <c r="C14975" s="1" t="str">
        <f>VLOOKUP(A14975,[1]Maestra!A$1:C$746,3,0)</f>
        <v>Pagaré Tasa Vencida Negocio Inmobiliario</v>
      </c>
      <c r="D14975" s="1" t="s">
        <v>515</v>
      </c>
      <c r="E14975" s="1" t="s">
        <v>537</v>
      </c>
      <c r="F14975" s="1">
        <v>245</v>
      </c>
      <c r="G14975" s="1">
        <v>245</v>
      </c>
      <c r="H14975" s="1">
        <v>463</v>
      </c>
      <c r="I14975" s="1" t="s">
        <v>448</v>
      </c>
      <c r="J14975" s="1" t="s">
        <v>325</v>
      </c>
      <c r="K14975" s="1">
        <v>9999</v>
      </c>
      <c r="L14975" s="1">
        <v>2</v>
      </c>
      <c r="M14975" s="1" t="s">
        <v>445</v>
      </c>
      <c r="Q14975" s="2" t="s">
        <v>37</v>
      </c>
      <c r="R14975" s="1" t="s">
        <v>531</v>
      </c>
      <c r="S14975" s="1" t="str">
        <f t="shared" si="474"/>
        <v>LPC463|V|CMED|9999|2|DUPE</v>
      </c>
      <c r="T14975" s="2" t="str">
        <f t="shared" si="475"/>
        <v>OK</v>
      </c>
    </row>
    <row r="14976" spans="1:20" x14ac:dyDescent="0.25">
      <c r="A14976" s="1">
        <v>103030199</v>
      </c>
      <c r="B14976" s="1" t="str">
        <f>VLOOKUP(A14976,[1]Maestra!A$1:C$746,2,0)</f>
        <v>ACPTVNIN8</v>
      </c>
      <c r="C14976" s="1" t="str">
        <f>VLOOKUP(A14976,[1]Maestra!A$1:C$746,3,0)</f>
        <v>Pagaré Tasa Vencida Negocio Inmobiliario</v>
      </c>
      <c r="D14976" s="1" t="s">
        <v>515</v>
      </c>
      <c r="E14976" s="1" t="s">
        <v>537</v>
      </c>
      <c r="F14976" s="1">
        <v>245</v>
      </c>
      <c r="G14976" s="1">
        <v>245</v>
      </c>
      <c r="H14976" s="1">
        <v>463</v>
      </c>
      <c r="I14976" s="1" t="s">
        <v>448</v>
      </c>
      <c r="J14976" s="1" t="s">
        <v>325</v>
      </c>
      <c r="K14976" s="1">
        <v>9999</v>
      </c>
      <c r="L14976" s="1">
        <v>2</v>
      </c>
      <c r="M14976" s="1" t="s">
        <v>447</v>
      </c>
      <c r="Q14976" s="2" t="s">
        <v>37</v>
      </c>
      <c r="R14976" s="1" t="s">
        <v>531</v>
      </c>
      <c r="S14976" s="1" t="str">
        <f t="shared" si="474"/>
        <v>LPC463|V|CMED|9999|2|NORM</v>
      </c>
      <c r="T14976" s="2" t="str">
        <f t="shared" si="475"/>
        <v>OK</v>
      </c>
    </row>
    <row r="14977" spans="1:20" x14ac:dyDescent="0.25">
      <c r="A14977" s="1">
        <v>103030199</v>
      </c>
      <c r="B14977" s="1" t="str">
        <f>VLOOKUP(A14977,[1]Maestra!A$1:C$746,2,0)</f>
        <v>ACPTVNIN8</v>
      </c>
      <c r="C14977" s="1" t="str">
        <f>VLOOKUP(A14977,[1]Maestra!A$1:C$746,3,0)</f>
        <v>Pagaré Tasa Vencida Negocio Inmobiliario</v>
      </c>
      <c r="D14977" s="1" t="s">
        <v>515</v>
      </c>
      <c r="E14977" s="1" t="s">
        <v>537</v>
      </c>
      <c r="F14977" s="1">
        <v>245</v>
      </c>
      <c r="G14977" s="1">
        <v>245</v>
      </c>
      <c r="H14977" s="1">
        <v>463</v>
      </c>
      <c r="I14977" s="1" t="s">
        <v>448</v>
      </c>
      <c r="J14977" s="1" t="s">
        <v>330</v>
      </c>
      <c r="K14977" s="1">
        <v>9999</v>
      </c>
      <c r="L14977" s="1">
        <v>1</v>
      </c>
      <c r="M14977" s="1" t="s">
        <v>445</v>
      </c>
      <c r="Q14977" s="2" t="s">
        <v>37</v>
      </c>
      <c r="R14977" s="1" t="s">
        <v>531</v>
      </c>
      <c r="S14977" s="1" t="str">
        <f t="shared" si="474"/>
        <v>LPC463|V|CMIE|9999|1|DUPE</v>
      </c>
      <c r="T14977" s="2" t="str">
        <f t="shared" si="475"/>
        <v>OK</v>
      </c>
    </row>
    <row r="14978" spans="1:20" x14ac:dyDescent="0.25">
      <c r="A14978" s="1">
        <v>103030199</v>
      </c>
      <c r="B14978" s="1" t="str">
        <f>VLOOKUP(A14978,[1]Maestra!A$1:C$746,2,0)</f>
        <v>ACPTVNIN8</v>
      </c>
      <c r="C14978" s="1" t="str">
        <f>VLOOKUP(A14978,[1]Maestra!A$1:C$746,3,0)</f>
        <v>Pagaré Tasa Vencida Negocio Inmobiliario</v>
      </c>
      <c r="D14978" s="1" t="s">
        <v>515</v>
      </c>
      <c r="E14978" s="1" t="s">
        <v>537</v>
      </c>
      <c r="F14978" s="1">
        <v>245</v>
      </c>
      <c r="G14978" s="1">
        <v>245</v>
      </c>
      <c r="H14978" s="1">
        <v>463</v>
      </c>
      <c r="I14978" s="1" t="s">
        <v>448</v>
      </c>
      <c r="J14978" s="1" t="s">
        <v>330</v>
      </c>
      <c r="K14978" s="1">
        <v>9999</v>
      </c>
      <c r="L14978" s="1">
        <v>1</v>
      </c>
      <c r="M14978" s="1" t="s">
        <v>447</v>
      </c>
      <c r="Q14978" s="2" t="s">
        <v>37</v>
      </c>
      <c r="R14978" s="1" t="s">
        <v>531</v>
      </c>
      <c r="S14978" s="1" t="str">
        <f t="shared" ref="S14978:S15041" si="476">_xlfn.CONCAT(D14978,H14978,"|",I14978,"|",J14978,"|",K14978,"|",L14978,"|",M14978)</f>
        <v>LPC463|V|CMIE|9999|1|NORM</v>
      </c>
      <c r="T14978" s="2" t="str">
        <f t="shared" si="475"/>
        <v>OK</v>
      </c>
    </row>
    <row r="14979" spans="1:20" x14ac:dyDescent="0.25">
      <c r="A14979" s="1">
        <v>103030199</v>
      </c>
      <c r="B14979" s="1" t="str">
        <f>VLOOKUP(A14979,[1]Maestra!A$1:C$746,2,0)</f>
        <v>ACPTVNIN8</v>
      </c>
      <c r="C14979" s="1" t="str">
        <f>VLOOKUP(A14979,[1]Maestra!A$1:C$746,3,0)</f>
        <v>Pagaré Tasa Vencida Negocio Inmobiliario</v>
      </c>
      <c r="D14979" s="1" t="s">
        <v>515</v>
      </c>
      <c r="E14979" s="1" t="s">
        <v>537</v>
      </c>
      <c r="F14979" s="1">
        <v>245</v>
      </c>
      <c r="G14979" s="1">
        <v>245</v>
      </c>
      <c r="H14979" s="1">
        <v>463</v>
      </c>
      <c r="I14979" s="1" t="s">
        <v>448</v>
      </c>
      <c r="J14979" s="1" t="s">
        <v>330</v>
      </c>
      <c r="K14979" s="1">
        <v>9999</v>
      </c>
      <c r="L14979" s="1">
        <v>2</v>
      </c>
      <c r="M14979" s="1" t="s">
        <v>445</v>
      </c>
      <c r="Q14979" s="2" t="s">
        <v>37</v>
      </c>
      <c r="R14979" s="1" t="s">
        <v>531</v>
      </c>
      <c r="S14979" s="1" t="str">
        <f t="shared" si="476"/>
        <v>LPC463|V|CMIE|9999|2|DUPE</v>
      </c>
      <c r="T14979" s="2" t="str">
        <f t="shared" ref="T14979:T15042" si="477">IF(COUNTIFS($D$2:$D$20413,D14979,$S$2:$S$20413,S14979,$A$2:$A$20413,"&lt;&gt;"&amp;A14979)&gt;0,"Conflicto","OK")</f>
        <v>OK</v>
      </c>
    </row>
    <row r="14980" spans="1:20" x14ac:dyDescent="0.25">
      <c r="A14980" s="1">
        <v>103030199</v>
      </c>
      <c r="B14980" s="1" t="str">
        <f>VLOOKUP(A14980,[1]Maestra!A$1:C$746,2,0)</f>
        <v>ACPTVNIN8</v>
      </c>
      <c r="C14980" s="1" t="str">
        <f>VLOOKUP(A14980,[1]Maestra!A$1:C$746,3,0)</f>
        <v>Pagaré Tasa Vencida Negocio Inmobiliario</v>
      </c>
      <c r="D14980" s="1" t="s">
        <v>515</v>
      </c>
      <c r="E14980" s="1" t="s">
        <v>537</v>
      </c>
      <c r="F14980" s="1">
        <v>245</v>
      </c>
      <c r="G14980" s="1">
        <v>245</v>
      </c>
      <c r="H14980" s="1">
        <v>463</v>
      </c>
      <c r="I14980" s="1" t="s">
        <v>448</v>
      </c>
      <c r="J14980" s="1" t="s">
        <v>330</v>
      </c>
      <c r="K14980" s="1">
        <v>9999</v>
      </c>
      <c r="L14980" s="1">
        <v>2</v>
      </c>
      <c r="M14980" s="1" t="s">
        <v>447</v>
      </c>
      <c r="Q14980" s="2" t="s">
        <v>37</v>
      </c>
      <c r="R14980" s="1" t="s">
        <v>531</v>
      </c>
      <c r="S14980" s="1" t="str">
        <f t="shared" si="476"/>
        <v>LPC463|V|CMIE|9999|2|NORM</v>
      </c>
      <c r="T14980" s="2" t="str">
        <f t="shared" si="477"/>
        <v>OK</v>
      </c>
    </row>
    <row r="14981" spans="1:20" x14ac:dyDescent="0.25">
      <c r="A14981" s="1">
        <v>103030199</v>
      </c>
      <c r="B14981" s="1" t="str">
        <f>VLOOKUP(A14981,[1]Maestra!A$1:C$746,2,0)</f>
        <v>ACPTVNIN8</v>
      </c>
      <c r="C14981" s="1" t="str">
        <f>VLOOKUP(A14981,[1]Maestra!A$1:C$746,3,0)</f>
        <v>Pagaré Tasa Vencida Negocio Inmobiliario</v>
      </c>
      <c r="D14981" s="1" t="s">
        <v>515</v>
      </c>
      <c r="E14981" s="1" t="s">
        <v>537</v>
      </c>
      <c r="F14981" s="1">
        <v>245</v>
      </c>
      <c r="G14981" s="1">
        <v>245</v>
      </c>
      <c r="H14981" s="1">
        <v>463</v>
      </c>
      <c r="I14981" s="1" t="s">
        <v>448</v>
      </c>
      <c r="J14981" s="1" t="s">
        <v>331</v>
      </c>
      <c r="K14981" s="1">
        <v>9999</v>
      </c>
      <c r="L14981" s="1">
        <v>1</v>
      </c>
      <c r="M14981" s="1" t="s">
        <v>445</v>
      </c>
      <c r="Q14981" s="2" t="s">
        <v>37</v>
      </c>
      <c r="R14981" s="1" t="s">
        <v>531</v>
      </c>
      <c r="S14981" s="1" t="str">
        <f t="shared" si="476"/>
        <v>LPC463|V|CPEM|9999|1|DUPE</v>
      </c>
      <c r="T14981" s="2" t="str">
        <f t="shared" si="477"/>
        <v>OK</v>
      </c>
    </row>
    <row r="14982" spans="1:20" x14ac:dyDescent="0.25">
      <c r="A14982" s="1">
        <v>103030199</v>
      </c>
      <c r="B14982" s="1" t="str">
        <f>VLOOKUP(A14982,[1]Maestra!A$1:C$746,2,0)</f>
        <v>ACPTVNIN8</v>
      </c>
      <c r="C14982" s="1" t="str">
        <f>VLOOKUP(A14982,[1]Maestra!A$1:C$746,3,0)</f>
        <v>Pagaré Tasa Vencida Negocio Inmobiliario</v>
      </c>
      <c r="D14982" s="1" t="s">
        <v>515</v>
      </c>
      <c r="E14982" s="1" t="s">
        <v>537</v>
      </c>
      <c r="F14982" s="1">
        <v>245</v>
      </c>
      <c r="G14982" s="1">
        <v>245</v>
      </c>
      <c r="H14982" s="1">
        <v>463</v>
      </c>
      <c r="I14982" s="1" t="s">
        <v>448</v>
      </c>
      <c r="J14982" s="1" t="s">
        <v>331</v>
      </c>
      <c r="K14982" s="1">
        <v>9999</v>
      </c>
      <c r="L14982" s="1">
        <v>1</v>
      </c>
      <c r="M14982" s="1" t="s">
        <v>447</v>
      </c>
      <c r="Q14982" s="2" t="s">
        <v>37</v>
      </c>
      <c r="R14982" s="1" t="s">
        <v>531</v>
      </c>
      <c r="S14982" s="1" t="str">
        <f t="shared" si="476"/>
        <v>LPC463|V|CPEM|9999|1|NORM</v>
      </c>
      <c r="T14982" s="2" t="str">
        <f t="shared" si="477"/>
        <v>OK</v>
      </c>
    </row>
    <row r="14983" spans="1:20" x14ac:dyDescent="0.25">
      <c r="A14983" s="1">
        <v>103030199</v>
      </c>
      <c r="B14983" s="1" t="str">
        <f>VLOOKUP(A14983,[1]Maestra!A$1:C$746,2,0)</f>
        <v>ACPTVNIN8</v>
      </c>
      <c r="C14983" s="1" t="str">
        <f>VLOOKUP(A14983,[1]Maestra!A$1:C$746,3,0)</f>
        <v>Pagaré Tasa Vencida Negocio Inmobiliario</v>
      </c>
      <c r="D14983" s="1" t="s">
        <v>515</v>
      </c>
      <c r="E14983" s="1" t="s">
        <v>537</v>
      </c>
      <c r="F14983" s="1">
        <v>245</v>
      </c>
      <c r="G14983" s="1">
        <v>245</v>
      </c>
      <c r="H14983" s="1">
        <v>463</v>
      </c>
      <c r="I14983" s="1" t="s">
        <v>448</v>
      </c>
      <c r="J14983" s="1" t="s">
        <v>331</v>
      </c>
      <c r="K14983" s="1">
        <v>9999</v>
      </c>
      <c r="L14983" s="1">
        <v>2</v>
      </c>
      <c r="M14983" s="1" t="s">
        <v>445</v>
      </c>
      <c r="Q14983" s="2" t="s">
        <v>37</v>
      </c>
      <c r="R14983" s="1" t="s">
        <v>531</v>
      </c>
      <c r="S14983" s="1" t="str">
        <f t="shared" si="476"/>
        <v>LPC463|V|CPEM|9999|2|DUPE</v>
      </c>
      <c r="T14983" s="2" t="str">
        <f t="shared" si="477"/>
        <v>OK</v>
      </c>
    </row>
    <row r="14984" spans="1:20" x14ac:dyDescent="0.25">
      <c r="A14984" s="1">
        <v>103030199</v>
      </c>
      <c r="B14984" s="1" t="str">
        <f>VLOOKUP(A14984,[1]Maestra!A$1:C$746,2,0)</f>
        <v>ACPTVNIN8</v>
      </c>
      <c r="C14984" s="1" t="str">
        <f>VLOOKUP(A14984,[1]Maestra!A$1:C$746,3,0)</f>
        <v>Pagaré Tasa Vencida Negocio Inmobiliario</v>
      </c>
      <c r="D14984" s="1" t="s">
        <v>515</v>
      </c>
      <c r="E14984" s="1" t="s">
        <v>537</v>
      </c>
      <c r="F14984" s="1">
        <v>245</v>
      </c>
      <c r="G14984" s="1">
        <v>245</v>
      </c>
      <c r="H14984" s="1">
        <v>463</v>
      </c>
      <c r="I14984" s="1" t="s">
        <v>448</v>
      </c>
      <c r="J14984" s="1" t="s">
        <v>331</v>
      </c>
      <c r="K14984" s="1">
        <v>9999</v>
      </c>
      <c r="L14984" s="1">
        <v>2</v>
      </c>
      <c r="M14984" s="1" t="s">
        <v>447</v>
      </c>
      <c r="Q14984" s="2" t="s">
        <v>37</v>
      </c>
      <c r="R14984" s="1" t="s">
        <v>531</v>
      </c>
      <c r="S14984" s="1" t="str">
        <f t="shared" si="476"/>
        <v>LPC463|V|CPEM|9999|2|NORM</v>
      </c>
      <c r="T14984" s="2" t="str">
        <f t="shared" si="477"/>
        <v>OK</v>
      </c>
    </row>
    <row r="14985" spans="1:20" x14ac:dyDescent="0.25">
      <c r="A14985" s="1">
        <v>103030199</v>
      </c>
      <c r="B14985" s="1" t="str">
        <f>VLOOKUP(A14985,[1]Maestra!A$1:C$746,2,0)</f>
        <v>ACPTVNIN8</v>
      </c>
      <c r="C14985" s="1" t="str">
        <f>VLOOKUP(A14985,[1]Maestra!A$1:C$746,3,0)</f>
        <v>Pagaré Tasa Vencida Negocio Inmobiliario</v>
      </c>
      <c r="D14985" s="1" t="s">
        <v>515</v>
      </c>
      <c r="E14985" s="1" t="s">
        <v>537</v>
      </c>
      <c r="F14985" s="1">
        <v>245</v>
      </c>
      <c r="G14985" s="1">
        <v>245</v>
      </c>
      <c r="H14985" s="1">
        <v>463</v>
      </c>
      <c r="I14985" s="1" t="s">
        <v>448</v>
      </c>
      <c r="J14985" s="1" t="s">
        <v>332</v>
      </c>
      <c r="K14985" s="1">
        <v>9999</v>
      </c>
      <c r="L14985" s="1">
        <v>1</v>
      </c>
      <c r="M14985" s="1" t="s">
        <v>445</v>
      </c>
      <c r="Q14985" s="2" t="s">
        <v>37</v>
      </c>
      <c r="R14985" s="1" t="s">
        <v>531</v>
      </c>
      <c r="S14985" s="1" t="str">
        <f t="shared" si="476"/>
        <v>LPC463|V|CSOB|9999|1|DUPE</v>
      </c>
      <c r="T14985" s="2" t="str">
        <f t="shared" si="477"/>
        <v>OK</v>
      </c>
    </row>
    <row r="14986" spans="1:20" x14ac:dyDescent="0.25">
      <c r="A14986" s="1">
        <v>103030199</v>
      </c>
      <c r="B14986" s="1" t="str">
        <f>VLOOKUP(A14986,[1]Maestra!A$1:C$746,2,0)</f>
        <v>ACPTVNIN8</v>
      </c>
      <c r="C14986" s="1" t="str">
        <f>VLOOKUP(A14986,[1]Maestra!A$1:C$746,3,0)</f>
        <v>Pagaré Tasa Vencida Negocio Inmobiliario</v>
      </c>
      <c r="D14986" s="1" t="s">
        <v>515</v>
      </c>
      <c r="E14986" s="1" t="s">
        <v>537</v>
      </c>
      <c r="F14986" s="1">
        <v>245</v>
      </c>
      <c r="G14986" s="1">
        <v>245</v>
      </c>
      <c r="H14986" s="1">
        <v>463</v>
      </c>
      <c r="I14986" s="1" t="s">
        <v>448</v>
      </c>
      <c r="J14986" s="1" t="s">
        <v>332</v>
      </c>
      <c r="K14986" s="1">
        <v>9999</v>
      </c>
      <c r="L14986" s="1">
        <v>1</v>
      </c>
      <c r="M14986" s="1" t="s">
        <v>447</v>
      </c>
      <c r="Q14986" s="2" t="s">
        <v>37</v>
      </c>
      <c r="R14986" s="1" t="s">
        <v>531</v>
      </c>
      <c r="S14986" s="1" t="str">
        <f t="shared" si="476"/>
        <v>LPC463|V|CSOB|9999|1|NORM</v>
      </c>
      <c r="T14986" s="2" t="str">
        <f t="shared" si="477"/>
        <v>OK</v>
      </c>
    </row>
    <row r="14987" spans="1:20" x14ac:dyDescent="0.25">
      <c r="A14987" s="1">
        <v>103030199</v>
      </c>
      <c r="B14987" s="1" t="str">
        <f>VLOOKUP(A14987,[1]Maestra!A$1:C$746,2,0)</f>
        <v>ACPTVNIN8</v>
      </c>
      <c r="C14987" s="1" t="str">
        <f>VLOOKUP(A14987,[1]Maestra!A$1:C$746,3,0)</f>
        <v>Pagaré Tasa Vencida Negocio Inmobiliario</v>
      </c>
      <c r="D14987" s="1" t="s">
        <v>515</v>
      </c>
      <c r="E14987" s="1" t="s">
        <v>537</v>
      </c>
      <c r="F14987" s="1">
        <v>245</v>
      </c>
      <c r="G14987" s="1">
        <v>245</v>
      </c>
      <c r="H14987" s="1">
        <v>463</v>
      </c>
      <c r="I14987" s="1" t="s">
        <v>448</v>
      </c>
      <c r="J14987" s="1" t="s">
        <v>332</v>
      </c>
      <c r="K14987" s="1">
        <v>9999</v>
      </c>
      <c r="L14987" s="1">
        <v>2</v>
      </c>
      <c r="M14987" s="1" t="s">
        <v>445</v>
      </c>
      <c r="Q14987" s="2" t="s">
        <v>37</v>
      </c>
      <c r="R14987" s="1" t="s">
        <v>531</v>
      </c>
      <c r="S14987" s="1" t="str">
        <f t="shared" si="476"/>
        <v>LPC463|V|CSOB|9999|2|DUPE</v>
      </c>
      <c r="T14987" s="2" t="str">
        <f t="shared" si="477"/>
        <v>OK</v>
      </c>
    </row>
    <row r="14988" spans="1:20" x14ac:dyDescent="0.25">
      <c r="A14988" s="1">
        <v>103030199</v>
      </c>
      <c r="B14988" s="1" t="str">
        <f>VLOOKUP(A14988,[1]Maestra!A$1:C$746,2,0)</f>
        <v>ACPTVNIN8</v>
      </c>
      <c r="C14988" s="1" t="str">
        <f>VLOOKUP(A14988,[1]Maestra!A$1:C$746,3,0)</f>
        <v>Pagaré Tasa Vencida Negocio Inmobiliario</v>
      </c>
      <c r="D14988" s="1" t="s">
        <v>515</v>
      </c>
      <c r="E14988" s="1" t="s">
        <v>537</v>
      </c>
      <c r="F14988" s="1">
        <v>245</v>
      </c>
      <c r="G14988" s="1">
        <v>245</v>
      </c>
      <c r="H14988" s="1">
        <v>463</v>
      </c>
      <c r="I14988" s="1" t="s">
        <v>448</v>
      </c>
      <c r="J14988" s="1" t="s">
        <v>332</v>
      </c>
      <c r="K14988" s="1">
        <v>9999</v>
      </c>
      <c r="L14988" s="1">
        <v>2</v>
      </c>
      <c r="M14988" s="1" t="s">
        <v>447</v>
      </c>
      <c r="Q14988" s="2" t="s">
        <v>37</v>
      </c>
      <c r="R14988" s="1" t="s">
        <v>531</v>
      </c>
      <c r="S14988" s="1" t="str">
        <f t="shared" si="476"/>
        <v>LPC463|V|CSOB|9999|2|NORM</v>
      </c>
      <c r="T14988" s="2" t="str">
        <f t="shared" si="477"/>
        <v>OK</v>
      </c>
    </row>
    <row r="14989" spans="1:20" x14ac:dyDescent="0.25">
      <c r="A14989" s="1">
        <v>103030199</v>
      </c>
      <c r="B14989" s="1" t="str">
        <f>VLOOKUP(A14989,[1]Maestra!A$1:C$746,2,0)</f>
        <v>ACPTVNIN8</v>
      </c>
      <c r="C14989" s="1" t="str">
        <f>VLOOKUP(A14989,[1]Maestra!A$1:C$746,3,0)</f>
        <v>Pagaré Tasa Vencida Negocio Inmobiliario</v>
      </c>
      <c r="D14989" s="1" t="s">
        <v>515</v>
      </c>
      <c r="E14989" s="1" t="s">
        <v>537</v>
      </c>
      <c r="F14989" s="1">
        <v>245</v>
      </c>
      <c r="G14989" s="1">
        <v>245</v>
      </c>
      <c r="H14989" s="1">
        <v>464</v>
      </c>
      <c r="I14989" s="1" t="s">
        <v>415</v>
      </c>
      <c r="J14989" s="1" t="s">
        <v>327</v>
      </c>
      <c r="K14989" s="1">
        <v>9999</v>
      </c>
      <c r="L14989" s="1">
        <v>1</v>
      </c>
      <c r="M14989" s="1" t="s">
        <v>445</v>
      </c>
      <c r="Q14989" s="2" t="s">
        <v>37</v>
      </c>
      <c r="R14989" s="1" t="s">
        <v>531</v>
      </c>
      <c r="S14989" s="1" t="str">
        <f t="shared" si="476"/>
        <v>LPC464|S|CCOR|9999|1|DUPE</v>
      </c>
      <c r="T14989" s="2" t="str">
        <f t="shared" si="477"/>
        <v>OK</v>
      </c>
    </row>
    <row r="14990" spans="1:20" x14ac:dyDescent="0.25">
      <c r="A14990" s="1">
        <v>103030199</v>
      </c>
      <c r="B14990" s="1" t="str">
        <f>VLOOKUP(A14990,[1]Maestra!A$1:C$746,2,0)</f>
        <v>ACPTVNIN8</v>
      </c>
      <c r="C14990" s="1" t="str">
        <f>VLOOKUP(A14990,[1]Maestra!A$1:C$746,3,0)</f>
        <v>Pagaré Tasa Vencida Negocio Inmobiliario</v>
      </c>
      <c r="D14990" s="1" t="s">
        <v>515</v>
      </c>
      <c r="E14990" s="1" t="s">
        <v>537</v>
      </c>
      <c r="F14990" s="1">
        <v>245</v>
      </c>
      <c r="G14990" s="1">
        <v>245</v>
      </c>
      <c r="H14990" s="1">
        <v>464</v>
      </c>
      <c r="I14990" s="1" t="s">
        <v>415</v>
      </c>
      <c r="J14990" s="1" t="s">
        <v>327</v>
      </c>
      <c r="K14990" s="1">
        <v>9999</v>
      </c>
      <c r="L14990" s="1">
        <v>1</v>
      </c>
      <c r="M14990" s="1" t="s">
        <v>447</v>
      </c>
      <c r="Q14990" s="2" t="s">
        <v>37</v>
      </c>
      <c r="R14990" s="1" t="s">
        <v>531</v>
      </c>
      <c r="S14990" s="1" t="str">
        <f t="shared" si="476"/>
        <v>LPC464|S|CCOR|9999|1|NORM</v>
      </c>
      <c r="T14990" s="2" t="str">
        <f t="shared" si="477"/>
        <v>OK</v>
      </c>
    </row>
    <row r="14991" spans="1:20" x14ac:dyDescent="0.25">
      <c r="A14991" s="1">
        <v>103030199</v>
      </c>
      <c r="B14991" s="1" t="str">
        <f>VLOOKUP(A14991,[1]Maestra!A$1:C$746,2,0)</f>
        <v>ACPTVNIN8</v>
      </c>
      <c r="C14991" s="1" t="str">
        <f>VLOOKUP(A14991,[1]Maestra!A$1:C$746,3,0)</f>
        <v>Pagaré Tasa Vencida Negocio Inmobiliario</v>
      </c>
      <c r="D14991" s="1" t="s">
        <v>515</v>
      </c>
      <c r="E14991" s="1" t="s">
        <v>537</v>
      </c>
      <c r="F14991" s="1">
        <v>245</v>
      </c>
      <c r="G14991" s="1">
        <v>245</v>
      </c>
      <c r="H14991" s="1">
        <v>464</v>
      </c>
      <c r="I14991" s="1" t="s">
        <v>415</v>
      </c>
      <c r="J14991" s="1" t="s">
        <v>327</v>
      </c>
      <c r="K14991" s="1">
        <v>9999</v>
      </c>
      <c r="L14991" s="1">
        <v>2</v>
      </c>
      <c r="M14991" s="1" t="s">
        <v>445</v>
      </c>
      <c r="Q14991" s="2" t="s">
        <v>37</v>
      </c>
      <c r="R14991" s="1" t="s">
        <v>531</v>
      </c>
      <c r="S14991" s="1" t="str">
        <f t="shared" si="476"/>
        <v>LPC464|S|CCOR|9999|2|DUPE</v>
      </c>
      <c r="T14991" s="2" t="str">
        <f t="shared" si="477"/>
        <v>OK</v>
      </c>
    </row>
    <row r="14992" spans="1:20" x14ac:dyDescent="0.25">
      <c r="A14992" s="1">
        <v>103030199</v>
      </c>
      <c r="B14992" s="1" t="str">
        <f>VLOOKUP(A14992,[1]Maestra!A$1:C$746,2,0)</f>
        <v>ACPTVNIN8</v>
      </c>
      <c r="C14992" s="1" t="str">
        <f>VLOOKUP(A14992,[1]Maestra!A$1:C$746,3,0)</f>
        <v>Pagaré Tasa Vencida Negocio Inmobiliario</v>
      </c>
      <c r="D14992" s="1" t="s">
        <v>515</v>
      </c>
      <c r="E14992" s="1" t="s">
        <v>537</v>
      </c>
      <c r="F14992" s="1">
        <v>245</v>
      </c>
      <c r="G14992" s="1">
        <v>245</v>
      </c>
      <c r="H14992" s="1">
        <v>464</v>
      </c>
      <c r="I14992" s="1" t="s">
        <v>415</v>
      </c>
      <c r="J14992" s="1" t="s">
        <v>327</v>
      </c>
      <c r="K14992" s="1">
        <v>9999</v>
      </c>
      <c r="L14992" s="1">
        <v>2</v>
      </c>
      <c r="M14992" s="1" t="s">
        <v>447</v>
      </c>
      <c r="Q14992" s="2" t="s">
        <v>37</v>
      </c>
      <c r="R14992" s="1" t="s">
        <v>531</v>
      </c>
      <c r="S14992" s="1" t="str">
        <f t="shared" si="476"/>
        <v>LPC464|S|CCOR|9999|2|NORM</v>
      </c>
      <c r="T14992" s="2" t="str">
        <f t="shared" si="477"/>
        <v>OK</v>
      </c>
    </row>
    <row r="14993" spans="1:20" x14ac:dyDescent="0.25">
      <c r="A14993" s="1">
        <v>103030199</v>
      </c>
      <c r="B14993" s="1" t="str">
        <f>VLOOKUP(A14993,[1]Maestra!A$1:C$746,2,0)</f>
        <v>ACPTVNIN8</v>
      </c>
      <c r="C14993" s="1" t="str">
        <f>VLOOKUP(A14993,[1]Maestra!A$1:C$746,3,0)</f>
        <v>Pagaré Tasa Vencida Negocio Inmobiliario</v>
      </c>
      <c r="D14993" s="1" t="s">
        <v>515</v>
      </c>
      <c r="E14993" s="1" t="s">
        <v>537</v>
      </c>
      <c r="F14993" s="1">
        <v>245</v>
      </c>
      <c r="G14993" s="1">
        <v>245</v>
      </c>
      <c r="H14993" s="1">
        <v>464</v>
      </c>
      <c r="I14993" s="1" t="s">
        <v>415</v>
      </c>
      <c r="J14993" s="1" t="s">
        <v>328</v>
      </c>
      <c r="K14993" s="1">
        <v>9999</v>
      </c>
      <c r="L14993" s="1">
        <v>1</v>
      </c>
      <c r="M14993" s="1" t="s">
        <v>445</v>
      </c>
      <c r="Q14993" s="2" t="s">
        <v>37</v>
      </c>
      <c r="R14993" s="1" t="s">
        <v>531</v>
      </c>
      <c r="S14993" s="1" t="str">
        <f t="shared" si="476"/>
        <v>LPC464|S|CGEM|9999|1|DUPE</v>
      </c>
      <c r="T14993" s="2" t="str">
        <f t="shared" si="477"/>
        <v>OK</v>
      </c>
    </row>
    <row r="14994" spans="1:20" x14ac:dyDescent="0.25">
      <c r="A14994" s="1">
        <v>103030199</v>
      </c>
      <c r="B14994" s="1" t="str">
        <f>VLOOKUP(A14994,[1]Maestra!A$1:C$746,2,0)</f>
        <v>ACPTVNIN8</v>
      </c>
      <c r="C14994" s="1" t="str">
        <f>VLOOKUP(A14994,[1]Maestra!A$1:C$746,3,0)</f>
        <v>Pagaré Tasa Vencida Negocio Inmobiliario</v>
      </c>
      <c r="D14994" s="1" t="s">
        <v>515</v>
      </c>
      <c r="E14994" s="1" t="s">
        <v>537</v>
      </c>
      <c r="F14994" s="1">
        <v>245</v>
      </c>
      <c r="G14994" s="1">
        <v>245</v>
      </c>
      <c r="H14994" s="1">
        <v>464</v>
      </c>
      <c r="I14994" s="1" t="s">
        <v>415</v>
      </c>
      <c r="J14994" s="1" t="s">
        <v>328</v>
      </c>
      <c r="K14994" s="1">
        <v>9999</v>
      </c>
      <c r="L14994" s="1">
        <v>1</v>
      </c>
      <c r="M14994" s="1" t="s">
        <v>447</v>
      </c>
      <c r="Q14994" s="2" t="s">
        <v>37</v>
      </c>
      <c r="R14994" s="1" t="s">
        <v>531</v>
      </c>
      <c r="S14994" s="1" t="str">
        <f t="shared" si="476"/>
        <v>LPC464|S|CGEM|9999|1|NORM</v>
      </c>
      <c r="T14994" s="2" t="str">
        <f t="shared" si="477"/>
        <v>OK</v>
      </c>
    </row>
    <row r="14995" spans="1:20" x14ac:dyDescent="0.25">
      <c r="A14995" s="1">
        <v>103030199</v>
      </c>
      <c r="B14995" s="1" t="str">
        <f>VLOOKUP(A14995,[1]Maestra!A$1:C$746,2,0)</f>
        <v>ACPTVNIN8</v>
      </c>
      <c r="C14995" s="1" t="str">
        <f>VLOOKUP(A14995,[1]Maestra!A$1:C$746,3,0)</f>
        <v>Pagaré Tasa Vencida Negocio Inmobiliario</v>
      </c>
      <c r="D14995" s="1" t="s">
        <v>515</v>
      </c>
      <c r="E14995" s="1" t="s">
        <v>537</v>
      </c>
      <c r="F14995" s="1">
        <v>245</v>
      </c>
      <c r="G14995" s="1">
        <v>245</v>
      </c>
      <c r="H14995" s="1">
        <v>464</v>
      </c>
      <c r="I14995" s="1" t="s">
        <v>415</v>
      </c>
      <c r="J14995" s="1" t="s">
        <v>328</v>
      </c>
      <c r="K14995" s="1">
        <v>9999</v>
      </c>
      <c r="L14995" s="1">
        <v>2</v>
      </c>
      <c r="M14995" s="1" t="s">
        <v>445</v>
      </c>
      <c r="Q14995" s="2" t="s">
        <v>37</v>
      </c>
      <c r="R14995" s="1" t="s">
        <v>531</v>
      </c>
      <c r="S14995" s="1" t="str">
        <f t="shared" si="476"/>
        <v>LPC464|S|CGEM|9999|2|DUPE</v>
      </c>
      <c r="T14995" s="2" t="str">
        <f t="shared" si="477"/>
        <v>OK</v>
      </c>
    </row>
    <row r="14996" spans="1:20" x14ac:dyDescent="0.25">
      <c r="A14996" s="1">
        <v>103030199</v>
      </c>
      <c r="B14996" s="1" t="str">
        <f>VLOOKUP(A14996,[1]Maestra!A$1:C$746,2,0)</f>
        <v>ACPTVNIN8</v>
      </c>
      <c r="C14996" s="1" t="str">
        <f>VLOOKUP(A14996,[1]Maestra!A$1:C$746,3,0)</f>
        <v>Pagaré Tasa Vencida Negocio Inmobiliario</v>
      </c>
      <c r="D14996" s="1" t="s">
        <v>515</v>
      </c>
      <c r="E14996" s="1" t="s">
        <v>537</v>
      </c>
      <c r="F14996" s="1">
        <v>245</v>
      </c>
      <c r="G14996" s="1">
        <v>245</v>
      </c>
      <c r="H14996" s="1">
        <v>464</v>
      </c>
      <c r="I14996" s="1" t="s">
        <v>415</v>
      </c>
      <c r="J14996" s="1" t="s">
        <v>328</v>
      </c>
      <c r="K14996" s="1">
        <v>9999</v>
      </c>
      <c r="L14996" s="1">
        <v>2</v>
      </c>
      <c r="M14996" s="1" t="s">
        <v>447</v>
      </c>
      <c r="Q14996" s="2" t="s">
        <v>37</v>
      </c>
      <c r="R14996" s="1" t="s">
        <v>531</v>
      </c>
      <c r="S14996" s="1" t="str">
        <f t="shared" si="476"/>
        <v>LPC464|S|CGEM|9999|2|NORM</v>
      </c>
      <c r="T14996" s="2" t="str">
        <f t="shared" si="477"/>
        <v>OK</v>
      </c>
    </row>
    <row r="14997" spans="1:20" x14ac:dyDescent="0.25">
      <c r="A14997" s="1">
        <v>103030199</v>
      </c>
      <c r="B14997" s="1" t="str">
        <f>VLOOKUP(A14997,[1]Maestra!A$1:C$746,2,0)</f>
        <v>ACPTVNIN8</v>
      </c>
      <c r="C14997" s="1" t="str">
        <f>VLOOKUP(A14997,[1]Maestra!A$1:C$746,3,0)</f>
        <v>Pagaré Tasa Vencida Negocio Inmobiliario</v>
      </c>
      <c r="D14997" s="1" t="s">
        <v>515</v>
      </c>
      <c r="E14997" s="1" t="s">
        <v>537</v>
      </c>
      <c r="F14997" s="1">
        <v>245</v>
      </c>
      <c r="G14997" s="1">
        <v>245</v>
      </c>
      <c r="H14997" s="1">
        <v>464</v>
      </c>
      <c r="I14997" s="1" t="s">
        <v>415</v>
      </c>
      <c r="J14997" s="1" t="s">
        <v>325</v>
      </c>
      <c r="K14997" s="1">
        <v>9999</v>
      </c>
      <c r="L14997" s="1">
        <v>1</v>
      </c>
      <c r="M14997" s="1" t="s">
        <v>445</v>
      </c>
      <c r="Q14997" s="2" t="s">
        <v>37</v>
      </c>
      <c r="R14997" s="1" t="s">
        <v>531</v>
      </c>
      <c r="S14997" s="1" t="str">
        <f t="shared" si="476"/>
        <v>LPC464|S|CMED|9999|1|DUPE</v>
      </c>
      <c r="T14997" s="2" t="str">
        <f t="shared" si="477"/>
        <v>OK</v>
      </c>
    </row>
    <row r="14998" spans="1:20" x14ac:dyDescent="0.25">
      <c r="A14998" s="1">
        <v>103030199</v>
      </c>
      <c r="B14998" s="1" t="str">
        <f>VLOOKUP(A14998,[1]Maestra!A$1:C$746,2,0)</f>
        <v>ACPTVNIN8</v>
      </c>
      <c r="C14998" s="1" t="str">
        <f>VLOOKUP(A14998,[1]Maestra!A$1:C$746,3,0)</f>
        <v>Pagaré Tasa Vencida Negocio Inmobiliario</v>
      </c>
      <c r="D14998" s="1" t="s">
        <v>515</v>
      </c>
      <c r="E14998" s="1" t="s">
        <v>537</v>
      </c>
      <c r="F14998" s="1">
        <v>245</v>
      </c>
      <c r="G14998" s="1">
        <v>245</v>
      </c>
      <c r="H14998" s="1">
        <v>464</v>
      </c>
      <c r="I14998" s="1" t="s">
        <v>415</v>
      </c>
      <c r="J14998" s="1" t="s">
        <v>325</v>
      </c>
      <c r="K14998" s="1">
        <v>9999</v>
      </c>
      <c r="L14998" s="1">
        <v>1</v>
      </c>
      <c r="M14998" s="1" t="s">
        <v>447</v>
      </c>
      <c r="Q14998" s="2" t="s">
        <v>37</v>
      </c>
      <c r="R14998" s="1" t="s">
        <v>531</v>
      </c>
      <c r="S14998" s="1" t="str">
        <f t="shared" si="476"/>
        <v>LPC464|S|CMED|9999|1|NORM</v>
      </c>
      <c r="T14998" s="2" t="str">
        <f t="shared" si="477"/>
        <v>OK</v>
      </c>
    </row>
    <row r="14999" spans="1:20" x14ac:dyDescent="0.25">
      <c r="A14999" s="1">
        <v>103030199</v>
      </c>
      <c r="B14999" s="1" t="str">
        <f>VLOOKUP(A14999,[1]Maestra!A$1:C$746,2,0)</f>
        <v>ACPTVNIN8</v>
      </c>
      <c r="C14999" s="1" t="str">
        <f>VLOOKUP(A14999,[1]Maestra!A$1:C$746,3,0)</f>
        <v>Pagaré Tasa Vencida Negocio Inmobiliario</v>
      </c>
      <c r="D14999" s="1" t="s">
        <v>515</v>
      </c>
      <c r="E14999" s="1" t="s">
        <v>537</v>
      </c>
      <c r="F14999" s="1">
        <v>245</v>
      </c>
      <c r="G14999" s="1">
        <v>245</v>
      </c>
      <c r="H14999" s="1">
        <v>464</v>
      </c>
      <c r="I14999" s="1" t="s">
        <v>415</v>
      </c>
      <c r="J14999" s="1" t="s">
        <v>325</v>
      </c>
      <c r="K14999" s="1">
        <v>9999</v>
      </c>
      <c r="L14999" s="1">
        <v>2</v>
      </c>
      <c r="M14999" s="1" t="s">
        <v>445</v>
      </c>
      <c r="Q14999" s="2" t="s">
        <v>37</v>
      </c>
      <c r="R14999" s="1" t="s">
        <v>531</v>
      </c>
      <c r="S14999" s="1" t="str">
        <f t="shared" si="476"/>
        <v>LPC464|S|CMED|9999|2|DUPE</v>
      </c>
      <c r="T14999" s="2" t="str">
        <f t="shared" si="477"/>
        <v>OK</v>
      </c>
    </row>
    <row r="15000" spans="1:20" x14ac:dyDescent="0.25">
      <c r="A15000" s="1">
        <v>103030199</v>
      </c>
      <c r="B15000" s="1" t="str">
        <f>VLOOKUP(A15000,[1]Maestra!A$1:C$746,2,0)</f>
        <v>ACPTVNIN8</v>
      </c>
      <c r="C15000" s="1" t="str">
        <f>VLOOKUP(A15000,[1]Maestra!A$1:C$746,3,0)</f>
        <v>Pagaré Tasa Vencida Negocio Inmobiliario</v>
      </c>
      <c r="D15000" s="1" t="s">
        <v>515</v>
      </c>
      <c r="E15000" s="1" t="s">
        <v>537</v>
      </c>
      <c r="F15000" s="1">
        <v>245</v>
      </c>
      <c r="G15000" s="1">
        <v>245</v>
      </c>
      <c r="H15000" s="1">
        <v>464</v>
      </c>
      <c r="I15000" s="1" t="s">
        <v>415</v>
      </c>
      <c r="J15000" s="1" t="s">
        <v>325</v>
      </c>
      <c r="K15000" s="1">
        <v>9999</v>
      </c>
      <c r="L15000" s="1">
        <v>2</v>
      </c>
      <c r="M15000" s="1" t="s">
        <v>447</v>
      </c>
      <c r="Q15000" s="2" t="s">
        <v>37</v>
      </c>
      <c r="R15000" s="1" t="s">
        <v>531</v>
      </c>
      <c r="S15000" s="1" t="str">
        <f t="shared" si="476"/>
        <v>LPC464|S|CMED|9999|2|NORM</v>
      </c>
      <c r="T15000" s="2" t="str">
        <f t="shared" si="477"/>
        <v>OK</v>
      </c>
    </row>
    <row r="15001" spans="1:20" x14ac:dyDescent="0.25">
      <c r="A15001" s="1">
        <v>103030199</v>
      </c>
      <c r="B15001" s="1" t="str">
        <f>VLOOKUP(A15001,[1]Maestra!A$1:C$746,2,0)</f>
        <v>ACPTVNIN8</v>
      </c>
      <c r="C15001" s="1" t="str">
        <f>VLOOKUP(A15001,[1]Maestra!A$1:C$746,3,0)</f>
        <v>Pagaré Tasa Vencida Negocio Inmobiliario</v>
      </c>
      <c r="D15001" s="1" t="s">
        <v>515</v>
      </c>
      <c r="E15001" s="1" t="s">
        <v>537</v>
      </c>
      <c r="F15001" s="1">
        <v>245</v>
      </c>
      <c r="G15001" s="1">
        <v>245</v>
      </c>
      <c r="H15001" s="1">
        <v>464</v>
      </c>
      <c r="I15001" s="1" t="s">
        <v>415</v>
      </c>
      <c r="J15001" s="1" t="s">
        <v>331</v>
      </c>
      <c r="K15001" s="1">
        <v>9999</v>
      </c>
      <c r="L15001" s="1">
        <v>1</v>
      </c>
      <c r="M15001" s="1" t="s">
        <v>445</v>
      </c>
      <c r="Q15001" s="2" t="s">
        <v>37</v>
      </c>
      <c r="R15001" s="1" t="s">
        <v>531</v>
      </c>
      <c r="S15001" s="1" t="str">
        <f t="shared" si="476"/>
        <v>LPC464|S|CPEM|9999|1|DUPE</v>
      </c>
      <c r="T15001" s="2" t="str">
        <f t="shared" si="477"/>
        <v>OK</v>
      </c>
    </row>
    <row r="15002" spans="1:20" x14ac:dyDescent="0.25">
      <c r="A15002" s="1">
        <v>103030199</v>
      </c>
      <c r="B15002" s="1" t="str">
        <f>VLOOKUP(A15002,[1]Maestra!A$1:C$746,2,0)</f>
        <v>ACPTVNIN8</v>
      </c>
      <c r="C15002" s="1" t="str">
        <f>VLOOKUP(A15002,[1]Maestra!A$1:C$746,3,0)</f>
        <v>Pagaré Tasa Vencida Negocio Inmobiliario</v>
      </c>
      <c r="D15002" s="1" t="s">
        <v>515</v>
      </c>
      <c r="E15002" s="1" t="s">
        <v>537</v>
      </c>
      <c r="F15002" s="1">
        <v>245</v>
      </c>
      <c r="G15002" s="1">
        <v>245</v>
      </c>
      <c r="H15002" s="1">
        <v>464</v>
      </c>
      <c r="I15002" s="1" t="s">
        <v>415</v>
      </c>
      <c r="J15002" s="1" t="s">
        <v>331</v>
      </c>
      <c r="K15002" s="1">
        <v>9999</v>
      </c>
      <c r="L15002" s="1">
        <v>1</v>
      </c>
      <c r="M15002" s="1" t="s">
        <v>447</v>
      </c>
      <c r="Q15002" s="2" t="s">
        <v>37</v>
      </c>
      <c r="R15002" s="1" t="s">
        <v>531</v>
      </c>
      <c r="S15002" s="1" t="str">
        <f t="shared" si="476"/>
        <v>LPC464|S|CPEM|9999|1|NORM</v>
      </c>
      <c r="T15002" s="2" t="str">
        <f t="shared" si="477"/>
        <v>OK</v>
      </c>
    </row>
    <row r="15003" spans="1:20" x14ac:dyDescent="0.25">
      <c r="A15003" s="1">
        <v>103030199</v>
      </c>
      <c r="B15003" s="1" t="str">
        <f>VLOOKUP(A15003,[1]Maestra!A$1:C$746,2,0)</f>
        <v>ACPTVNIN8</v>
      </c>
      <c r="C15003" s="1" t="str">
        <f>VLOOKUP(A15003,[1]Maestra!A$1:C$746,3,0)</f>
        <v>Pagaré Tasa Vencida Negocio Inmobiliario</v>
      </c>
      <c r="D15003" s="1" t="s">
        <v>515</v>
      </c>
      <c r="E15003" s="1" t="s">
        <v>537</v>
      </c>
      <c r="F15003" s="1">
        <v>245</v>
      </c>
      <c r="G15003" s="1">
        <v>245</v>
      </c>
      <c r="H15003" s="1">
        <v>464</v>
      </c>
      <c r="I15003" s="1" t="s">
        <v>415</v>
      </c>
      <c r="J15003" s="1" t="s">
        <v>331</v>
      </c>
      <c r="K15003" s="1">
        <v>9999</v>
      </c>
      <c r="L15003" s="1">
        <v>2</v>
      </c>
      <c r="M15003" s="1" t="s">
        <v>445</v>
      </c>
      <c r="Q15003" s="2" t="s">
        <v>37</v>
      </c>
      <c r="R15003" s="1" t="s">
        <v>531</v>
      </c>
      <c r="S15003" s="1" t="str">
        <f t="shared" si="476"/>
        <v>LPC464|S|CPEM|9999|2|DUPE</v>
      </c>
      <c r="T15003" s="2" t="str">
        <f t="shared" si="477"/>
        <v>OK</v>
      </c>
    </row>
    <row r="15004" spans="1:20" x14ac:dyDescent="0.25">
      <c r="A15004" s="1">
        <v>103030199</v>
      </c>
      <c r="B15004" s="1" t="str">
        <f>VLOOKUP(A15004,[1]Maestra!A$1:C$746,2,0)</f>
        <v>ACPTVNIN8</v>
      </c>
      <c r="C15004" s="1" t="str">
        <f>VLOOKUP(A15004,[1]Maestra!A$1:C$746,3,0)</f>
        <v>Pagaré Tasa Vencida Negocio Inmobiliario</v>
      </c>
      <c r="D15004" s="1" t="s">
        <v>515</v>
      </c>
      <c r="E15004" s="1" t="s">
        <v>537</v>
      </c>
      <c r="F15004" s="1">
        <v>245</v>
      </c>
      <c r="G15004" s="1">
        <v>245</v>
      </c>
      <c r="H15004" s="1">
        <v>464</v>
      </c>
      <c r="I15004" s="1" t="s">
        <v>415</v>
      </c>
      <c r="J15004" s="1" t="s">
        <v>331</v>
      </c>
      <c r="K15004" s="1">
        <v>9999</v>
      </c>
      <c r="L15004" s="1">
        <v>2</v>
      </c>
      <c r="M15004" s="1" t="s">
        <v>447</v>
      </c>
      <c r="Q15004" s="2" t="s">
        <v>37</v>
      </c>
      <c r="R15004" s="1" t="s">
        <v>531</v>
      </c>
      <c r="S15004" s="1" t="str">
        <f t="shared" si="476"/>
        <v>LPC464|S|CPEM|9999|2|NORM</v>
      </c>
      <c r="T15004" s="2" t="str">
        <f t="shared" si="477"/>
        <v>OK</v>
      </c>
    </row>
    <row r="15005" spans="1:20" x14ac:dyDescent="0.25">
      <c r="A15005" s="1">
        <v>103030199</v>
      </c>
      <c r="B15005" s="1" t="str">
        <f>VLOOKUP(A15005,[1]Maestra!A$1:C$746,2,0)</f>
        <v>ACPTVNIN8</v>
      </c>
      <c r="C15005" s="1" t="str">
        <f>VLOOKUP(A15005,[1]Maestra!A$1:C$746,3,0)</f>
        <v>Pagaré Tasa Vencida Negocio Inmobiliario</v>
      </c>
      <c r="D15005" s="1" t="s">
        <v>515</v>
      </c>
      <c r="E15005" s="1" t="s">
        <v>537</v>
      </c>
      <c r="F15005" s="1">
        <v>245</v>
      </c>
      <c r="G15005" s="1">
        <v>245</v>
      </c>
      <c r="H15005" s="1">
        <v>464</v>
      </c>
      <c r="I15005" s="1" t="s">
        <v>448</v>
      </c>
      <c r="J15005" s="1" t="s">
        <v>327</v>
      </c>
      <c r="K15005" s="1">
        <v>9999</v>
      </c>
      <c r="L15005" s="1">
        <v>1</v>
      </c>
      <c r="M15005" s="1" t="s">
        <v>445</v>
      </c>
      <c r="Q15005" s="2" t="s">
        <v>37</v>
      </c>
      <c r="R15005" s="1" t="s">
        <v>531</v>
      </c>
      <c r="S15005" s="1" t="str">
        <f t="shared" si="476"/>
        <v>LPC464|V|CCOR|9999|1|DUPE</v>
      </c>
      <c r="T15005" s="2" t="str">
        <f t="shared" si="477"/>
        <v>OK</v>
      </c>
    </row>
    <row r="15006" spans="1:20" x14ac:dyDescent="0.25">
      <c r="A15006" s="1">
        <v>103030199</v>
      </c>
      <c r="B15006" s="1" t="str">
        <f>VLOOKUP(A15006,[1]Maestra!A$1:C$746,2,0)</f>
        <v>ACPTVNIN8</v>
      </c>
      <c r="C15006" s="1" t="str">
        <f>VLOOKUP(A15006,[1]Maestra!A$1:C$746,3,0)</f>
        <v>Pagaré Tasa Vencida Negocio Inmobiliario</v>
      </c>
      <c r="D15006" s="1" t="s">
        <v>515</v>
      </c>
      <c r="E15006" s="1" t="s">
        <v>537</v>
      </c>
      <c r="F15006" s="1">
        <v>245</v>
      </c>
      <c r="G15006" s="1">
        <v>245</v>
      </c>
      <c r="H15006" s="1">
        <v>464</v>
      </c>
      <c r="I15006" s="1" t="s">
        <v>448</v>
      </c>
      <c r="J15006" s="1" t="s">
        <v>327</v>
      </c>
      <c r="K15006" s="1">
        <v>9999</v>
      </c>
      <c r="L15006" s="1">
        <v>1</v>
      </c>
      <c r="M15006" s="1" t="s">
        <v>447</v>
      </c>
      <c r="Q15006" s="2" t="s">
        <v>37</v>
      </c>
      <c r="R15006" s="1" t="s">
        <v>531</v>
      </c>
      <c r="S15006" s="1" t="str">
        <f t="shared" si="476"/>
        <v>LPC464|V|CCOR|9999|1|NORM</v>
      </c>
      <c r="T15006" s="2" t="str">
        <f t="shared" si="477"/>
        <v>OK</v>
      </c>
    </row>
    <row r="15007" spans="1:20" x14ac:dyDescent="0.25">
      <c r="A15007" s="1">
        <v>103030199</v>
      </c>
      <c r="B15007" s="1" t="str">
        <f>VLOOKUP(A15007,[1]Maestra!A$1:C$746,2,0)</f>
        <v>ACPTVNIN8</v>
      </c>
      <c r="C15007" s="1" t="str">
        <f>VLOOKUP(A15007,[1]Maestra!A$1:C$746,3,0)</f>
        <v>Pagaré Tasa Vencida Negocio Inmobiliario</v>
      </c>
      <c r="D15007" s="1" t="s">
        <v>515</v>
      </c>
      <c r="E15007" s="1" t="s">
        <v>537</v>
      </c>
      <c r="F15007" s="1">
        <v>245</v>
      </c>
      <c r="G15007" s="1">
        <v>245</v>
      </c>
      <c r="H15007" s="1">
        <v>464</v>
      </c>
      <c r="I15007" s="1" t="s">
        <v>448</v>
      </c>
      <c r="J15007" s="1" t="s">
        <v>327</v>
      </c>
      <c r="K15007" s="1">
        <v>9999</v>
      </c>
      <c r="L15007" s="1">
        <v>2</v>
      </c>
      <c r="M15007" s="1" t="s">
        <v>445</v>
      </c>
      <c r="Q15007" s="2" t="s">
        <v>37</v>
      </c>
      <c r="R15007" s="1" t="s">
        <v>531</v>
      </c>
      <c r="S15007" s="1" t="str">
        <f t="shared" si="476"/>
        <v>LPC464|V|CCOR|9999|2|DUPE</v>
      </c>
      <c r="T15007" s="2" t="str">
        <f t="shared" si="477"/>
        <v>OK</v>
      </c>
    </row>
    <row r="15008" spans="1:20" x14ac:dyDescent="0.25">
      <c r="A15008" s="1">
        <v>103030199</v>
      </c>
      <c r="B15008" s="1" t="str">
        <f>VLOOKUP(A15008,[1]Maestra!A$1:C$746,2,0)</f>
        <v>ACPTVNIN8</v>
      </c>
      <c r="C15008" s="1" t="str">
        <f>VLOOKUP(A15008,[1]Maestra!A$1:C$746,3,0)</f>
        <v>Pagaré Tasa Vencida Negocio Inmobiliario</v>
      </c>
      <c r="D15008" s="1" t="s">
        <v>515</v>
      </c>
      <c r="E15008" s="1" t="s">
        <v>537</v>
      </c>
      <c r="F15008" s="1">
        <v>245</v>
      </c>
      <c r="G15008" s="1">
        <v>245</v>
      </c>
      <c r="H15008" s="1">
        <v>464</v>
      </c>
      <c r="I15008" s="1" t="s">
        <v>448</v>
      </c>
      <c r="J15008" s="1" t="s">
        <v>327</v>
      </c>
      <c r="K15008" s="1">
        <v>9999</v>
      </c>
      <c r="L15008" s="1">
        <v>2</v>
      </c>
      <c r="M15008" s="1" t="s">
        <v>447</v>
      </c>
      <c r="Q15008" s="2" t="s">
        <v>37</v>
      </c>
      <c r="R15008" s="1" t="s">
        <v>531</v>
      </c>
      <c r="S15008" s="1" t="str">
        <f t="shared" si="476"/>
        <v>LPC464|V|CCOR|9999|2|NORM</v>
      </c>
      <c r="T15008" s="2" t="str">
        <f t="shared" si="477"/>
        <v>OK</v>
      </c>
    </row>
    <row r="15009" spans="1:20" x14ac:dyDescent="0.25">
      <c r="A15009" s="1">
        <v>103030199</v>
      </c>
      <c r="B15009" s="1" t="str">
        <f>VLOOKUP(A15009,[1]Maestra!A$1:C$746,2,0)</f>
        <v>ACPTVNIN8</v>
      </c>
      <c r="C15009" s="1" t="str">
        <f>VLOOKUP(A15009,[1]Maestra!A$1:C$746,3,0)</f>
        <v>Pagaré Tasa Vencida Negocio Inmobiliario</v>
      </c>
      <c r="D15009" s="1" t="s">
        <v>515</v>
      </c>
      <c r="E15009" s="1" t="s">
        <v>537</v>
      </c>
      <c r="F15009" s="1">
        <v>245</v>
      </c>
      <c r="G15009" s="1">
        <v>245</v>
      </c>
      <c r="H15009" s="1">
        <v>464</v>
      </c>
      <c r="I15009" s="1" t="s">
        <v>448</v>
      </c>
      <c r="J15009" s="1" t="s">
        <v>328</v>
      </c>
      <c r="K15009" s="1">
        <v>9999</v>
      </c>
      <c r="L15009" s="1">
        <v>1</v>
      </c>
      <c r="M15009" s="1" t="s">
        <v>445</v>
      </c>
      <c r="Q15009" s="2" t="s">
        <v>37</v>
      </c>
      <c r="R15009" s="1" t="s">
        <v>531</v>
      </c>
      <c r="S15009" s="1" t="str">
        <f t="shared" si="476"/>
        <v>LPC464|V|CGEM|9999|1|DUPE</v>
      </c>
      <c r="T15009" s="2" t="str">
        <f t="shared" si="477"/>
        <v>OK</v>
      </c>
    </row>
    <row r="15010" spans="1:20" x14ac:dyDescent="0.25">
      <c r="A15010" s="1">
        <v>103030199</v>
      </c>
      <c r="B15010" s="1" t="str">
        <f>VLOOKUP(A15010,[1]Maestra!A$1:C$746,2,0)</f>
        <v>ACPTVNIN8</v>
      </c>
      <c r="C15010" s="1" t="str">
        <f>VLOOKUP(A15010,[1]Maestra!A$1:C$746,3,0)</f>
        <v>Pagaré Tasa Vencida Negocio Inmobiliario</v>
      </c>
      <c r="D15010" s="1" t="s">
        <v>515</v>
      </c>
      <c r="E15010" s="1" t="s">
        <v>537</v>
      </c>
      <c r="F15010" s="1">
        <v>245</v>
      </c>
      <c r="G15010" s="1">
        <v>245</v>
      </c>
      <c r="H15010" s="1">
        <v>464</v>
      </c>
      <c r="I15010" s="1" t="s">
        <v>448</v>
      </c>
      <c r="J15010" s="1" t="s">
        <v>328</v>
      </c>
      <c r="K15010" s="1">
        <v>9999</v>
      </c>
      <c r="L15010" s="1">
        <v>1</v>
      </c>
      <c r="M15010" s="1" t="s">
        <v>447</v>
      </c>
      <c r="Q15010" s="2" t="s">
        <v>37</v>
      </c>
      <c r="R15010" s="1" t="s">
        <v>531</v>
      </c>
      <c r="S15010" s="1" t="str">
        <f t="shared" si="476"/>
        <v>LPC464|V|CGEM|9999|1|NORM</v>
      </c>
      <c r="T15010" s="2" t="str">
        <f t="shared" si="477"/>
        <v>OK</v>
      </c>
    </row>
    <row r="15011" spans="1:20" x14ac:dyDescent="0.25">
      <c r="A15011" s="1">
        <v>103030199</v>
      </c>
      <c r="B15011" s="1" t="str">
        <f>VLOOKUP(A15011,[1]Maestra!A$1:C$746,2,0)</f>
        <v>ACPTVNIN8</v>
      </c>
      <c r="C15011" s="1" t="str">
        <f>VLOOKUP(A15011,[1]Maestra!A$1:C$746,3,0)</f>
        <v>Pagaré Tasa Vencida Negocio Inmobiliario</v>
      </c>
      <c r="D15011" s="1" t="s">
        <v>515</v>
      </c>
      <c r="E15011" s="1" t="s">
        <v>537</v>
      </c>
      <c r="F15011" s="1">
        <v>245</v>
      </c>
      <c r="G15011" s="1">
        <v>245</v>
      </c>
      <c r="H15011" s="1">
        <v>464</v>
      </c>
      <c r="I15011" s="1" t="s">
        <v>448</v>
      </c>
      <c r="J15011" s="1" t="s">
        <v>328</v>
      </c>
      <c r="K15011" s="1">
        <v>9999</v>
      </c>
      <c r="L15011" s="1">
        <v>2</v>
      </c>
      <c r="M15011" s="1" t="s">
        <v>445</v>
      </c>
      <c r="Q15011" s="2" t="s">
        <v>37</v>
      </c>
      <c r="R15011" s="1" t="s">
        <v>531</v>
      </c>
      <c r="S15011" s="1" t="str">
        <f t="shared" si="476"/>
        <v>LPC464|V|CGEM|9999|2|DUPE</v>
      </c>
      <c r="T15011" s="2" t="str">
        <f t="shared" si="477"/>
        <v>OK</v>
      </c>
    </row>
    <row r="15012" spans="1:20" x14ac:dyDescent="0.25">
      <c r="A15012" s="1">
        <v>103030199</v>
      </c>
      <c r="B15012" s="1" t="str">
        <f>VLOOKUP(A15012,[1]Maestra!A$1:C$746,2,0)</f>
        <v>ACPTVNIN8</v>
      </c>
      <c r="C15012" s="1" t="str">
        <f>VLOOKUP(A15012,[1]Maestra!A$1:C$746,3,0)</f>
        <v>Pagaré Tasa Vencida Negocio Inmobiliario</v>
      </c>
      <c r="D15012" s="1" t="s">
        <v>515</v>
      </c>
      <c r="E15012" s="1" t="s">
        <v>537</v>
      </c>
      <c r="F15012" s="1">
        <v>245</v>
      </c>
      <c r="G15012" s="1">
        <v>245</v>
      </c>
      <c r="H15012" s="1">
        <v>464</v>
      </c>
      <c r="I15012" s="1" t="s">
        <v>448</v>
      </c>
      <c r="J15012" s="1" t="s">
        <v>328</v>
      </c>
      <c r="K15012" s="1">
        <v>9999</v>
      </c>
      <c r="L15012" s="1">
        <v>2</v>
      </c>
      <c r="M15012" s="1" t="s">
        <v>447</v>
      </c>
      <c r="Q15012" s="2" t="s">
        <v>37</v>
      </c>
      <c r="R15012" s="1" t="s">
        <v>531</v>
      </c>
      <c r="S15012" s="1" t="str">
        <f t="shared" si="476"/>
        <v>LPC464|V|CGEM|9999|2|NORM</v>
      </c>
      <c r="T15012" s="2" t="str">
        <f t="shared" si="477"/>
        <v>OK</v>
      </c>
    </row>
    <row r="15013" spans="1:20" x14ac:dyDescent="0.25">
      <c r="A15013" s="1">
        <v>103030199</v>
      </c>
      <c r="B15013" s="1" t="str">
        <f>VLOOKUP(A15013,[1]Maestra!A$1:C$746,2,0)</f>
        <v>ACPTVNIN8</v>
      </c>
      <c r="C15013" s="1" t="str">
        <f>VLOOKUP(A15013,[1]Maestra!A$1:C$746,3,0)</f>
        <v>Pagaré Tasa Vencida Negocio Inmobiliario</v>
      </c>
      <c r="D15013" s="1" t="s">
        <v>515</v>
      </c>
      <c r="E15013" s="1" t="s">
        <v>537</v>
      </c>
      <c r="F15013" s="1">
        <v>245</v>
      </c>
      <c r="G15013" s="1">
        <v>245</v>
      </c>
      <c r="H15013" s="1">
        <v>464</v>
      </c>
      <c r="I15013" s="1" t="s">
        <v>448</v>
      </c>
      <c r="J15013" s="1" t="s">
        <v>325</v>
      </c>
      <c r="K15013" s="1">
        <v>9999</v>
      </c>
      <c r="L15013" s="1">
        <v>1</v>
      </c>
      <c r="M15013" s="1" t="s">
        <v>445</v>
      </c>
      <c r="Q15013" s="2" t="s">
        <v>37</v>
      </c>
      <c r="R15013" s="1" t="s">
        <v>531</v>
      </c>
      <c r="S15013" s="1" t="str">
        <f t="shared" si="476"/>
        <v>LPC464|V|CMED|9999|1|DUPE</v>
      </c>
      <c r="T15013" s="2" t="str">
        <f t="shared" si="477"/>
        <v>OK</v>
      </c>
    </row>
    <row r="15014" spans="1:20" x14ac:dyDescent="0.25">
      <c r="A15014" s="1">
        <v>103030199</v>
      </c>
      <c r="B15014" s="1" t="str">
        <f>VLOOKUP(A15014,[1]Maestra!A$1:C$746,2,0)</f>
        <v>ACPTVNIN8</v>
      </c>
      <c r="C15014" s="1" t="str">
        <f>VLOOKUP(A15014,[1]Maestra!A$1:C$746,3,0)</f>
        <v>Pagaré Tasa Vencida Negocio Inmobiliario</v>
      </c>
      <c r="D15014" s="1" t="s">
        <v>515</v>
      </c>
      <c r="E15014" s="1" t="s">
        <v>537</v>
      </c>
      <c r="F15014" s="1">
        <v>245</v>
      </c>
      <c r="G15014" s="1">
        <v>245</v>
      </c>
      <c r="H15014" s="1">
        <v>464</v>
      </c>
      <c r="I15014" s="1" t="s">
        <v>448</v>
      </c>
      <c r="J15014" s="1" t="s">
        <v>325</v>
      </c>
      <c r="K15014" s="1">
        <v>9999</v>
      </c>
      <c r="L15014" s="1">
        <v>1</v>
      </c>
      <c r="M15014" s="1" t="s">
        <v>447</v>
      </c>
      <c r="Q15014" s="2" t="s">
        <v>37</v>
      </c>
      <c r="R15014" s="1" t="s">
        <v>531</v>
      </c>
      <c r="S15014" s="1" t="str">
        <f t="shared" si="476"/>
        <v>LPC464|V|CMED|9999|1|NORM</v>
      </c>
      <c r="T15014" s="2" t="str">
        <f t="shared" si="477"/>
        <v>OK</v>
      </c>
    </row>
    <row r="15015" spans="1:20" x14ac:dyDescent="0.25">
      <c r="A15015" s="1">
        <v>103030199</v>
      </c>
      <c r="B15015" s="1" t="str">
        <f>VLOOKUP(A15015,[1]Maestra!A$1:C$746,2,0)</f>
        <v>ACPTVNIN8</v>
      </c>
      <c r="C15015" s="1" t="str">
        <f>VLOOKUP(A15015,[1]Maestra!A$1:C$746,3,0)</f>
        <v>Pagaré Tasa Vencida Negocio Inmobiliario</v>
      </c>
      <c r="D15015" s="1" t="s">
        <v>515</v>
      </c>
      <c r="E15015" s="1" t="s">
        <v>537</v>
      </c>
      <c r="F15015" s="1">
        <v>245</v>
      </c>
      <c r="G15015" s="1">
        <v>245</v>
      </c>
      <c r="H15015" s="1">
        <v>464</v>
      </c>
      <c r="I15015" s="1" t="s">
        <v>448</v>
      </c>
      <c r="J15015" s="1" t="s">
        <v>325</v>
      </c>
      <c r="K15015" s="1">
        <v>9999</v>
      </c>
      <c r="L15015" s="1">
        <v>2</v>
      </c>
      <c r="M15015" s="1" t="s">
        <v>445</v>
      </c>
      <c r="Q15015" s="2" t="s">
        <v>37</v>
      </c>
      <c r="R15015" s="1" t="s">
        <v>531</v>
      </c>
      <c r="S15015" s="1" t="str">
        <f t="shared" si="476"/>
        <v>LPC464|V|CMED|9999|2|DUPE</v>
      </c>
      <c r="T15015" s="2" t="str">
        <f t="shared" si="477"/>
        <v>OK</v>
      </c>
    </row>
    <row r="15016" spans="1:20" x14ac:dyDescent="0.25">
      <c r="A15016" s="1">
        <v>103030199</v>
      </c>
      <c r="B15016" s="1" t="str">
        <f>VLOOKUP(A15016,[1]Maestra!A$1:C$746,2,0)</f>
        <v>ACPTVNIN8</v>
      </c>
      <c r="C15016" s="1" t="str">
        <f>VLOOKUP(A15016,[1]Maestra!A$1:C$746,3,0)</f>
        <v>Pagaré Tasa Vencida Negocio Inmobiliario</v>
      </c>
      <c r="D15016" s="1" t="s">
        <v>515</v>
      </c>
      <c r="E15016" s="1" t="s">
        <v>537</v>
      </c>
      <c r="F15016" s="1">
        <v>245</v>
      </c>
      <c r="G15016" s="1">
        <v>245</v>
      </c>
      <c r="H15016" s="1">
        <v>464</v>
      </c>
      <c r="I15016" s="1" t="s">
        <v>448</v>
      </c>
      <c r="J15016" s="1" t="s">
        <v>325</v>
      </c>
      <c r="K15016" s="1">
        <v>9999</v>
      </c>
      <c r="L15016" s="1">
        <v>2</v>
      </c>
      <c r="M15016" s="1" t="s">
        <v>447</v>
      </c>
      <c r="Q15016" s="2" t="s">
        <v>37</v>
      </c>
      <c r="R15016" s="1" t="s">
        <v>531</v>
      </c>
      <c r="S15016" s="1" t="str">
        <f t="shared" si="476"/>
        <v>LPC464|V|CMED|9999|2|NORM</v>
      </c>
      <c r="T15016" s="2" t="str">
        <f t="shared" si="477"/>
        <v>OK</v>
      </c>
    </row>
    <row r="15017" spans="1:20" x14ac:dyDescent="0.25">
      <c r="A15017" s="1">
        <v>103030199</v>
      </c>
      <c r="B15017" s="1" t="str">
        <f>VLOOKUP(A15017,[1]Maestra!A$1:C$746,2,0)</f>
        <v>ACPTVNIN8</v>
      </c>
      <c r="C15017" s="1" t="str">
        <f>VLOOKUP(A15017,[1]Maestra!A$1:C$746,3,0)</f>
        <v>Pagaré Tasa Vencida Negocio Inmobiliario</v>
      </c>
      <c r="D15017" s="1" t="s">
        <v>515</v>
      </c>
      <c r="E15017" s="1" t="s">
        <v>537</v>
      </c>
      <c r="F15017" s="1">
        <v>245</v>
      </c>
      <c r="G15017" s="1">
        <v>245</v>
      </c>
      <c r="H15017" s="1">
        <v>464</v>
      </c>
      <c r="I15017" s="1" t="s">
        <v>448</v>
      </c>
      <c r="J15017" s="1" t="s">
        <v>331</v>
      </c>
      <c r="K15017" s="1">
        <v>9999</v>
      </c>
      <c r="L15017" s="1">
        <v>1</v>
      </c>
      <c r="M15017" s="1" t="s">
        <v>445</v>
      </c>
      <c r="Q15017" s="2" t="s">
        <v>37</v>
      </c>
      <c r="R15017" s="1" t="s">
        <v>531</v>
      </c>
      <c r="S15017" s="1" t="str">
        <f t="shared" si="476"/>
        <v>LPC464|V|CPEM|9999|1|DUPE</v>
      </c>
      <c r="T15017" s="2" t="str">
        <f t="shared" si="477"/>
        <v>OK</v>
      </c>
    </row>
    <row r="15018" spans="1:20" x14ac:dyDescent="0.25">
      <c r="A15018" s="1">
        <v>103030199</v>
      </c>
      <c r="B15018" s="1" t="str">
        <f>VLOOKUP(A15018,[1]Maestra!A$1:C$746,2,0)</f>
        <v>ACPTVNIN8</v>
      </c>
      <c r="C15018" s="1" t="str">
        <f>VLOOKUP(A15018,[1]Maestra!A$1:C$746,3,0)</f>
        <v>Pagaré Tasa Vencida Negocio Inmobiliario</v>
      </c>
      <c r="D15018" s="1" t="s">
        <v>515</v>
      </c>
      <c r="E15018" s="1" t="s">
        <v>537</v>
      </c>
      <c r="F15018" s="1">
        <v>245</v>
      </c>
      <c r="G15018" s="1">
        <v>245</v>
      </c>
      <c r="H15018" s="1">
        <v>464</v>
      </c>
      <c r="I15018" s="1" t="s">
        <v>448</v>
      </c>
      <c r="J15018" s="1" t="s">
        <v>331</v>
      </c>
      <c r="K15018" s="1">
        <v>9999</v>
      </c>
      <c r="L15018" s="1">
        <v>1</v>
      </c>
      <c r="M15018" s="1" t="s">
        <v>447</v>
      </c>
      <c r="Q15018" s="2" t="s">
        <v>37</v>
      </c>
      <c r="R15018" s="1" t="s">
        <v>531</v>
      </c>
      <c r="S15018" s="1" t="str">
        <f t="shared" si="476"/>
        <v>LPC464|V|CPEM|9999|1|NORM</v>
      </c>
      <c r="T15018" s="2" t="str">
        <f t="shared" si="477"/>
        <v>OK</v>
      </c>
    </row>
    <row r="15019" spans="1:20" x14ac:dyDescent="0.25">
      <c r="A15019" s="1">
        <v>103030199</v>
      </c>
      <c r="B15019" s="1" t="str">
        <f>VLOOKUP(A15019,[1]Maestra!A$1:C$746,2,0)</f>
        <v>ACPTVNIN8</v>
      </c>
      <c r="C15019" s="1" t="str">
        <f>VLOOKUP(A15019,[1]Maestra!A$1:C$746,3,0)</f>
        <v>Pagaré Tasa Vencida Negocio Inmobiliario</v>
      </c>
      <c r="D15019" s="1" t="s">
        <v>515</v>
      </c>
      <c r="E15019" s="1" t="s">
        <v>537</v>
      </c>
      <c r="F15019" s="1">
        <v>245</v>
      </c>
      <c r="G15019" s="1">
        <v>245</v>
      </c>
      <c r="H15019" s="1">
        <v>464</v>
      </c>
      <c r="I15019" s="1" t="s">
        <v>448</v>
      </c>
      <c r="J15019" s="1" t="s">
        <v>331</v>
      </c>
      <c r="K15019" s="1">
        <v>9999</v>
      </c>
      <c r="L15019" s="1">
        <v>2</v>
      </c>
      <c r="M15019" s="1" t="s">
        <v>445</v>
      </c>
      <c r="Q15019" s="2" t="s">
        <v>37</v>
      </c>
      <c r="R15019" s="1" t="s">
        <v>531</v>
      </c>
      <c r="S15019" s="1" t="str">
        <f t="shared" si="476"/>
        <v>LPC464|V|CPEM|9999|2|DUPE</v>
      </c>
      <c r="T15019" s="2" t="str">
        <f t="shared" si="477"/>
        <v>OK</v>
      </c>
    </row>
    <row r="15020" spans="1:20" x14ac:dyDescent="0.25">
      <c r="A15020" s="1">
        <v>103030199</v>
      </c>
      <c r="B15020" s="1" t="str">
        <f>VLOOKUP(A15020,[1]Maestra!A$1:C$746,2,0)</f>
        <v>ACPTVNIN8</v>
      </c>
      <c r="C15020" s="1" t="str">
        <f>VLOOKUP(A15020,[1]Maestra!A$1:C$746,3,0)</f>
        <v>Pagaré Tasa Vencida Negocio Inmobiliario</v>
      </c>
      <c r="D15020" s="1" t="s">
        <v>515</v>
      </c>
      <c r="E15020" s="1" t="s">
        <v>537</v>
      </c>
      <c r="F15020" s="1">
        <v>245</v>
      </c>
      <c r="G15020" s="1">
        <v>245</v>
      </c>
      <c r="H15020" s="1">
        <v>464</v>
      </c>
      <c r="I15020" s="1" t="s">
        <v>448</v>
      </c>
      <c r="J15020" s="1" t="s">
        <v>331</v>
      </c>
      <c r="K15020" s="1">
        <v>9999</v>
      </c>
      <c r="L15020" s="1">
        <v>2</v>
      </c>
      <c r="M15020" s="1" t="s">
        <v>447</v>
      </c>
      <c r="Q15020" s="2" t="s">
        <v>37</v>
      </c>
      <c r="R15020" s="1" t="s">
        <v>531</v>
      </c>
      <c r="S15020" s="1" t="str">
        <f t="shared" si="476"/>
        <v>LPC464|V|CPEM|9999|2|NORM</v>
      </c>
      <c r="T15020" s="2" t="str">
        <f t="shared" si="477"/>
        <v>OK</v>
      </c>
    </row>
    <row r="15021" spans="1:20" x14ac:dyDescent="0.25">
      <c r="A15021" s="1">
        <v>103030199</v>
      </c>
      <c r="B15021" s="1" t="str">
        <f>VLOOKUP(A15021,[1]Maestra!A$1:C$746,2,0)</f>
        <v>ACPTVNIN8</v>
      </c>
      <c r="C15021" s="1" t="str">
        <f>VLOOKUP(A15021,[1]Maestra!A$1:C$746,3,0)</f>
        <v>Pagaré Tasa Vencida Negocio Inmobiliario</v>
      </c>
      <c r="D15021" s="1" t="s">
        <v>515</v>
      </c>
      <c r="E15021" s="1" t="s">
        <v>537</v>
      </c>
      <c r="F15021" s="1">
        <v>245</v>
      </c>
      <c r="G15021" s="1">
        <v>245</v>
      </c>
      <c r="H15021" s="1">
        <v>465</v>
      </c>
      <c r="I15021" s="1" t="s">
        <v>415</v>
      </c>
      <c r="J15021" s="1" t="s">
        <v>327</v>
      </c>
      <c r="K15021" s="1">
        <v>9999</v>
      </c>
      <c r="L15021" s="1">
        <v>1</v>
      </c>
      <c r="M15021" s="1" t="s">
        <v>447</v>
      </c>
      <c r="Q15021" s="2" t="s">
        <v>37</v>
      </c>
      <c r="R15021" s="1" t="s">
        <v>531</v>
      </c>
      <c r="S15021" s="1" t="str">
        <f t="shared" si="476"/>
        <v>LPC465|S|CCOR|9999|1|NORM</v>
      </c>
      <c r="T15021" s="2" t="str">
        <f t="shared" si="477"/>
        <v>OK</v>
      </c>
    </row>
    <row r="15022" spans="1:20" x14ac:dyDescent="0.25">
      <c r="A15022" s="1">
        <v>103030199</v>
      </c>
      <c r="B15022" s="1" t="str">
        <f>VLOOKUP(A15022,[1]Maestra!A$1:C$746,2,0)</f>
        <v>ACPTVNIN8</v>
      </c>
      <c r="C15022" s="1" t="str">
        <f>VLOOKUP(A15022,[1]Maestra!A$1:C$746,3,0)</f>
        <v>Pagaré Tasa Vencida Negocio Inmobiliario</v>
      </c>
      <c r="D15022" s="1" t="s">
        <v>515</v>
      </c>
      <c r="E15022" s="1" t="s">
        <v>537</v>
      </c>
      <c r="F15022" s="1">
        <v>245</v>
      </c>
      <c r="G15022" s="1">
        <v>245</v>
      </c>
      <c r="H15022" s="1">
        <v>465</v>
      </c>
      <c r="I15022" s="1" t="s">
        <v>415</v>
      </c>
      <c r="J15022" s="1" t="s">
        <v>327</v>
      </c>
      <c r="K15022" s="1">
        <v>9999</v>
      </c>
      <c r="L15022" s="1">
        <v>2</v>
      </c>
      <c r="M15022" s="1" t="s">
        <v>447</v>
      </c>
      <c r="Q15022" s="2" t="s">
        <v>37</v>
      </c>
      <c r="R15022" s="1" t="s">
        <v>531</v>
      </c>
      <c r="S15022" s="1" t="str">
        <f t="shared" si="476"/>
        <v>LPC465|S|CCOR|9999|2|NORM</v>
      </c>
      <c r="T15022" s="2" t="str">
        <f t="shared" si="477"/>
        <v>OK</v>
      </c>
    </row>
    <row r="15023" spans="1:20" x14ac:dyDescent="0.25">
      <c r="A15023" s="1">
        <v>103030199</v>
      </c>
      <c r="B15023" s="1" t="str">
        <f>VLOOKUP(A15023,[1]Maestra!A$1:C$746,2,0)</f>
        <v>ACPTVNIN8</v>
      </c>
      <c r="C15023" s="1" t="str">
        <f>VLOOKUP(A15023,[1]Maestra!A$1:C$746,3,0)</f>
        <v>Pagaré Tasa Vencida Negocio Inmobiliario</v>
      </c>
      <c r="D15023" s="1" t="s">
        <v>515</v>
      </c>
      <c r="E15023" s="1" t="s">
        <v>537</v>
      </c>
      <c r="F15023" s="1">
        <v>245</v>
      </c>
      <c r="G15023" s="1">
        <v>245</v>
      </c>
      <c r="H15023" s="1">
        <v>465</v>
      </c>
      <c r="I15023" s="1" t="s">
        <v>415</v>
      </c>
      <c r="J15023" s="1" t="s">
        <v>328</v>
      </c>
      <c r="K15023" s="1">
        <v>9999</v>
      </c>
      <c r="L15023" s="1">
        <v>1</v>
      </c>
      <c r="M15023" s="1" t="s">
        <v>447</v>
      </c>
      <c r="Q15023" s="2" t="s">
        <v>37</v>
      </c>
      <c r="R15023" s="1" t="s">
        <v>531</v>
      </c>
      <c r="S15023" s="1" t="str">
        <f t="shared" si="476"/>
        <v>LPC465|S|CGEM|9999|1|NORM</v>
      </c>
      <c r="T15023" s="2" t="str">
        <f t="shared" si="477"/>
        <v>OK</v>
      </c>
    </row>
    <row r="15024" spans="1:20" x14ac:dyDescent="0.25">
      <c r="A15024" s="1">
        <v>103030199</v>
      </c>
      <c r="B15024" s="1" t="str">
        <f>VLOOKUP(A15024,[1]Maestra!A$1:C$746,2,0)</f>
        <v>ACPTVNIN8</v>
      </c>
      <c r="C15024" s="1" t="str">
        <f>VLOOKUP(A15024,[1]Maestra!A$1:C$746,3,0)</f>
        <v>Pagaré Tasa Vencida Negocio Inmobiliario</v>
      </c>
      <c r="D15024" s="1" t="s">
        <v>515</v>
      </c>
      <c r="E15024" s="1" t="s">
        <v>537</v>
      </c>
      <c r="F15024" s="1">
        <v>245</v>
      </c>
      <c r="G15024" s="1">
        <v>245</v>
      </c>
      <c r="H15024" s="1">
        <v>465</v>
      </c>
      <c r="I15024" s="1" t="s">
        <v>415</v>
      </c>
      <c r="J15024" s="1" t="s">
        <v>328</v>
      </c>
      <c r="K15024" s="1">
        <v>9999</v>
      </c>
      <c r="L15024" s="1">
        <v>2</v>
      </c>
      <c r="M15024" s="1" t="s">
        <v>447</v>
      </c>
      <c r="Q15024" s="2" t="s">
        <v>37</v>
      </c>
      <c r="R15024" s="1" t="s">
        <v>531</v>
      </c>
      <c r="S15024" s="1" t="str">
        <f t="shared" si="476"/>
        <v>LPC465|S|CGEM|9999|2|NORM</v>
      </c>
      <c r="T15024" s="2" t="str">
        <f t="shared" si="477"/>
        <v>OK</v>
      </c>
    </row>
    <row r="15025" spans="1:20" x14ac:dyDescent="0.25">
      <c r="A15025" s="1">
        <v>103030199</v>
      </c>
      <c r="B15025" s="1" t="str">
        <f>VLOOKUP(A15025,[1]Maestra!A$1:C$746,2,0)</f>
        <v>ACPTVNIN8</v>
      </c>
      <c r="C15025" s="1" t="str">
        <f>VLOOKUP(A15025,[1]Maestra!A$1:C$746,3,0)</f>
        <v>Pagaré Tasa Vencida Negocio Inmobiliario</v>
      </c>
      <c r="D15025" s="1" t="s">
        <v>515</v>
      </c>
      <c r="E15025" s="1" t="s">
        <v>537</v>
      </c>
      <c r="F15025" s="1">
        <v>245</v>
      </c>
      <c r="G15025" s="1">
        <v>245</v>
      </c>
      <c r="H15025" s="1">
        <v>465</v>
      </c>
      <c r="I15025" s="1" t="s">
        <v>415</v>
      </c>
      <c r="J15025" s="1" t="s">
        <v>325</v>
      </c>
      <c r="K15025" s="1">
        <v>9999</v>
      </c>
      <c r="L15025" s="1">
        <v>1</v>
      </c>
      <c r="M15025" s="1" t="s">
        <v>447</v>
      </c>
      <c r="Q15025" s="2" t="s">
        <v>37</v>
      </c>
      <c r="R15025" s="1" t="s">
        <v>531</v>
      </c>
      <c r="S15025" s="1" t="str">
        <f t="shared" si="476"/>
        <v>LPC465|S|CMED|9999|1|NORM</v>
      </c>
      <c r="T15025" s="2" t="str">
        <f t="shared" si="477"/>
        <v>OK</v>
      </c>
    </row>
    <row r="15026" spans="1:20" x14ac:dyDescent="0.25">
      <c r="A15026" s="1">
        <v>103030199</v>
      </c>
      <c r="B15026" s="1" t="str">
        <f>VLOOKUP(A15026,[1]Maestra!A$1:C$746,2,0)</f>
        <v>ACPTVNIN8</v>
      </c>
      <c r="C15026" s="1" t="str">
        <f>VLOOKUP(A15026,[1]Maestra!A$1:C$746,3,0)</f>
        <v>Pagaré Tasa Vencida Negocio Inmobiliario</v>
      </c>
      <c r="D15026" s="1" t="s">
        <v>515</v>
      </c>
      <c r="E15026" s="1" t="s">
        <v>537</v>
      </c>
      <c r="F15026" s="1">
        <v>245</v>
      </c>
      <c r="G15026" s="1">
        <v>245</v>
      </c>
      <c r="H15026" s="1">
        <v>465</v>
      </c>
      <c r="I15026" s="1" t="s">
        <v>415</v>
      </c>
      <c r="J15026" s="1" t="s">
        <v>325</v>
      </c>
      <c r="K15026" s="1">
        <v>9999</v>
      </c>
      <c r="L15026" s="1">
        <v>2</v>
      </c>
      <c r="M15026" s="1" t="s">
        <v>447</v>
      </c>
      <c r="Q15026" s="2" t="s">
        <v>37</v>
      </c>
      <c r="R15026" s="1" t="s">
        <v>531</v>
      </c>
      <c r="S15026" s="1" t="str">
        <f t="shared" si="476"/>
        <v>LPC465|S|CMED|9999|2|NORM</v>
      </c>
      <c r="T15026" s="2" t="str">
        <f t="shared" si="477"/>
        <v>OK</v>
      </c>
    </row>
    <row r="15027" spans="1:20" x14ac:dyDescent="0.25">
      <c r="A15027" s="1">
        <v>103030199</v>
      </c>
      <c r="B15027" s="1" t="str">
        <f>VLOOKUP(A15027,[1]Maestra!A$1:C$746,2,0)</f>
        <v>ACPTVNIN8</v>
      </c>
      <c r="C15027" s="1" t="str">
        <f>VLOOKUP(A15027,[1]Maestra!A$1:C$746,3,0)</f>
        <v>Pagaré Tasa Vencida Negocio Inmobiliario</v>
      </c>
      <c r="D15027" s="1" t="s">
        <v>515</v>
      </c>
      <c r="E15027" s="1" t="s">
        <v>537</v>
      </c>
      <c r="F15027" s="1">
        <v>245</v>
      </c>
      <c r="G15027" s="1">
        <v>245</v>
      </c>
      <c r="H15027" s="1">
        <v>465</v>
      </c>
      <c r="I15027" s="1" t="s">
        <v>448</v>
      </c>
      <c r="J15027" s="1" t="s">
        <v>327</v>
      </c>
      <c r="K15027" s="1">
        <v>9999</v>
      </c>
      <c r="L15027" s="1">
        <v>1</v>
      </c>
      <c r="M15027" s="1" t="s">
        <v>447</v>
      </c>
      <c r="Q15027" s="2" t="s">
        <v>37</v>
      </c>
      <c r="R15027" s="1" t="s">
        <v>531</v>
      </c>
      <c r="S15027" s="1" t="str">
        <f t="shared" si="476"/>
        <v>LPC465|V|CCOR|9999|1|NORM</v>
      </c>
      <c r="T15027" s="2" t="str">
        <f t="shared" si="477"/>
        <v>OK</v>
      </c>
    </row>
    <row r="15028" spans="1:20" x14ac:dyDescent="0.25">
      <c r="A15028" s="1">
        <v>103030199</v>
      </c>
      <c r="B15028" s="1" t="str">
        <f>VLOOKUP(A15028,[1]Maestra!A$1:C$746,2,0)</f>
        <v>ACPTVNIN8</v>
      </c>
      <c r="C15028" s="1" t="str">
        <f>VLOOKUP(A15028,[1]Maestra!A$1:C$746,3,0)</f>
        <v>Pagaré Tasa Vencida Negocio Inmobiliario</v>
      </c>
      <c r="D15028" s="1" t="s">
        <v>515</v>
      </c>
      <c r="E15028" s="1" t="s">
        <v>537</v>
      </c>
      <c r="F15028" s="1">
        <v>245</v>
      </c>
      <c r="G15028" s="1">
        <v>245</v>
      </c>
      <c r="H15028" s="1">
        <v>465</v>
      </c>
      <c r="I15028" s="1" t="s">
        <v>448</v>
      </c>
      <c r="J15028" s="1" t="s">
        <v>327</v>
      </c>
      <c r="K15028" s="1">
        <v>9999</v>
      </c>
      <c r="L15028" s="1">
        <v>2</v>
      </c>
      <c r="M15028" s="1" t="s">
        <v>447</v>
      </c>
      <c r="Q15028" s="2" t="s">
        <v>37</v>
      </c>
      <c r="R15028" s="1" t="s">
        <v>531</v>
      </c>
      <c r="S15028" s="1" t="str">
        <f t="shared" si="476"/>
        <v>LPC465|V|CCOR|9999|2|NORM</v>
      </c>
      <c r="T15028" s="2" t="str">
        <f t="shared" si="477"/>
        <v>OK</v>
      </c>
    </row>
    <row r="15029" spans="1:20" x14ac:dyDescent="0.25">
      <c r="A15029" s="1">
        <v>103030199</v>
      </c>
      <c r="B15029" s="1" t="str">
        <f>VLOOKUP(A15029,[1]Maestra!A$1:C$746,2,0)</f>
        <v>ACPTVNIN8</v>
      </c>
      <c r="C15029" s="1" t="str">
        <f>VLOOKUP(A15029,[1]Maestra!A$1:C$746,3,0)</f>
        <v>Pagaré Tasa Vencida Negocio Inmobiliario</v>
      </c>
      <c r="D15029" s="1" t="s">
        <v>515</v>
      </c>
      <c r="E15029" s="1" t="s">
        <v>537</v>
      </c>
      <c r="F15029" s="1">
        <v>245</v>
      </c>
      <c r="G15029" s="1">
        <v>245</v>
      </c>
      <c r="H15029" s="1">
        <v>465</v>
      </c>
      <c r="I15029" s="1" t="s">
        <v>448</v>
      </c>
      <c r="J15029" s="1" t="s">
        <v>328</v>
      </c>
      <c r="K15029" s="1">
        <v>9999</v>
      </c>
      <c r="L15029" s="1">
        <v>1</v>
      </c>
      <c r="M15029" s="1" t="s">
        <v>447</v>
      </c>
      <c r="Q15029" s="2" t="s">
        <v>37</v>
      </c>
      <c r="R15029" s="1" t="s">
        <v>531</v>
      </c>
      <c r="S15029" s="1" t="str">
        <f t="shared" si="476"/>
        <v>LPC465|V|CGEM|9999|1|NORM</v>
      </c>
      <c r="T15029" s="2" t="str">
        <f t="shared" si="477"/>
        <v>OK</v>
      </c>
    </row>
    <row r="15030" spans="1:20" x14ac:dyDescent="0.25">
      <c r="A15030" s="1">
        <v>103030199</v>
      </c>
      <c r="B15030" s="1" t="str">
        <f>VLOOKUP(A15030,[1]Maestra!A$1:C$746,2,0)</f>
        <v>ACPTVNIN8</v>
      </c>
      <c r="C15030" s="1" t="str">
        <f>VLOOKUP(A15030,[1]Maestra!A$1:C$746,3,0)</f>
        <v>Pagaré Tasa Vencida Negocio Inmobiliario</v>
      </c>
      <c r="D15030" s="1" t="s">
        <v>515</v>
      </c>
      <c r="E15030" s="1" t="s">
        <v>537</v>
      </c>
      <c r="F15030" s="1">
        <v>245</v>
      </c>
      <c r="G15030" s="1">
        <v>245</v>
      </c>
      <c r="H15030" s="1">
        <v>465</v>
      </c>
      <c r="I15030" s="1" t="s">
        <v>448</v>
      </c>
      <c r="J15030" s="1" t="s">
        <v>328</v>
      </c>
      <c r="K15030" s="1">
        <v>9999</v>
      </c>
      <c r="L15030" s="1">
        <v>2</v>
      </c>
      <c r="M15030" s="1" t="s">
        <v>447</v>
      </c>
      <c r="Q15030" s="2" t="s">
        <v>37</v>
      </c>
      <c r="R15030" s="1" t="s">
        <v>531</v>
      </c>
      <c r="S15030" s="1" t="str">
        <f t="shared" si="476"/>
        <v>LPC465|V|CGEM|9999|2|NORM</v>
      </c>
      <c r="T15030" s="2" t="str">
        <f t="shared" si="477"/>
        <v>OK</v>
      </c>
    </row>
    <row r="15031" spans="1:20" x14ac:dyDescent="0.25">
      <c r="A15031" s="1">
        <v>103030199</v>
      </c>
      <c r="B15031" s="1" t="str">
        <f>VLOOKUP(A15031,[1]Maestra!A$1:C$746,2,0)</f>
        <v>ACPTVNIN8</v>
      </c>
      <c r="C15031" s="1" t="str">
        <f>VLOOKUP(A15031,[1]Maestra!A$1:C$746,3,0)</f>
        <v>Pagaré Tasa Vencida Negocio Inmobiliario</v>
      </c>
      <c r="D15031" s="1" t="s">
        <v>515</v>
      </c>
      <c r="E15031" s="1" t="s">
        <v>537</v>
      </c>
      <c r="F15031" s="1">
        <v>245</v>
      </c>
      <c r="G15031" s="1">
        <v>245</v>
      </c>
      <c r="H15031" s="1">
        <v>465</v>
      </c>
      <c r="I15031" s="1" t="s">
        <v>448</v>
      </c>
      <c r="J15031" s="1" t="s">
        <v>325</v>
      </c>
      <c r="K15031" s="1">
        <v>9999</v>
      </c>
      <c r="L15031" s="1">
        <v>1</v>
      </c>
      <c r="M15031" s="1" t="s">
        <v>447</v>
      </c>
      <c r="Q15031" s="2" t="s">
        <v>37</v>
      </c>
      <c r="R15031" s="1" t="s">
        <v>531</v>
      </c>
      <c r="S15031" s="1" t="str">
        <f t="shared" si="476"/>
        <v>LPC465|V|CMED|9999|1|NORM</v>
      </c>
      <c r="T15031" s="2" t="str">
        <f t="shared" si="477"/>
        <v>OK</v>
      </c>
    </row>
    <row r="15032" spans="1:20" x14ac:dyDescent="0.25">
      <c r="A15032" s="1">
        <v>103030199</v>
      </c>
      <c r="B15032" s="1" t="str">
        <f>VLOOKUP(A15032,[1]Maestra!A$1:C$746,2,0)</f>
        <v>ACPTVNIN8</v>
      </c>
      <c r="C15032" s="1" t="str">
        <f>VLOOKUP(A15032,[1]Maestra!A$1:C$746,3,0)</f>
        <v>Pagaré Tasa Vencida Negocio Inmobiliario</v>
      </c>
      <c r="D15032" s="1" t="s">
        <v>515</v>
      </c>
      <c r="E15032" s="1" t="s">
        <v>537</v>
      </c>
      <c r="F15032" s="1">
        <v>245</v>
      </c>
      <c r="G15032" s="1">
        <v>245</v>
      </c>
      <c r="H15032" s="1">
        <v>465</v>
      </c>
      <c r="I15032" s="1" t="s">
        <v>448</v>
      </c>
      <c r="J15032" s="1" t="s">
        <v>325</v>
      </c>
      <c r="K15032" s="1">
        <v>9999</v>
      </c>
      <c r="L15032" s="1">
        <v>2</v>
      </c>
      <c r="M15032" s="1" t="s">
        <v>447</v>
      </c>
      <c r="Q15032" s="2" t="s">
        <v>37</v>
      </c>
      <c r="R15032" s="1" t="s">
        <v>531</v>
      </c>
      <c r="S15032" s="1" t="str">
        <f t="shared" si="476"/>
        <v>LPC465|V|CMED|9999|2|NORM</v>
      </c>
      <c r="T15032" s="2" t="str">
        <f t="shared" si="477"/>
        <v>OK</v>
      </c>
    </row>
    <row r="15033" spans="1:20" x14ac:dyDescent="0.25">
      <c r="A15033" s="1">
        <v>103030199</v>
      </c>
      <c r="B15033" s="1" t="str">
        <f>VLOOKUP(A15033,[1]Maestra!A$1:C$746,2,0)</f>
        <v>ACPTVNIN8</v>
      </c>
      <c r="C15033" s="1" t="str">
        <f>VLOOKUP(A15033,[1]Maestra!A$1:C$746,3,0)</f>
        <v>Pagaré Tasa Vencida Negocio Inmobiliario</v>
      </c>
      <c r="D15033" s="1" t="s">
        <v>515</v>
      </c>
      <c r="E15033" s="1" t="s">
        <v>537</v>
      </c>
      <c r="F15033" s="1">
        <v>245</v>
      </c>
      <c r="G15033" s="1">
        <v>245</v>
      </c>
      <c r="H15033" s="1">
        <v>465</v>
      </c>
      <c r="I15033" s="1" t="s">
        <v>448</v>
      </c>
      <c r="J15033" s="1" t="s">
        <v>331</v>
      </c>
      <c r="K15033" s="1">
        <v>9999</v>
      </c>
      <c r="L15033" s="1">
        <v>2</v>
      </c>
      <c r="M15033" s="1" t="s">
        <v>447</v>
      </c>
      <c r="Q15033" s="2" t="s">
        <v>37</v>
      </c>
      <c r="R15033" s="1" t="s">
        <v>531</v>
      </c>
      <c r="S15033" s="1" t="str">
        <f t="shared" si="476"/>
        <v>LPC465|V|CPEM|9999|2|NORM</v>
      </c>
      <c r="T15033" s="2" t="str">
        <f t="shared" si="477"/>
        <v>OK</v>
      </c>
    </row>
    <row r="15034" spans="1:20" x14ac:dyDescent="0.25">
      <c r="A15034" s="1">
        <v>103030199</v>
      </c>
      <c r="B15034" s="1" t="str">
        <f>VLOOKUP(A15034,[1]Maestra!A$1:C$746,2,0)</f>
        <v>ACPTVNIN8</v>
      </c>
      <c r="C15034" s="1" t="str">
        <f>VLOOKUP(A15034,[1]Maestra!A$1:C$746,3,0)</f>
        <v>Pagaré Tasa Vencida Negocio Inmobiliario</v>
      </c>
      <c r="D15034" s="1" t="s">
        <v>515</v>
      </c>
      <c r="E15034" s="1" t="s">
        <v>537</v>
      </c>
      <c r="F15034" s="1">
        <v>245</v>
      </c>
      <c r="G15034" s="1">
        <v>245</v>
      </c>
      <c r="H15034" s="1">
        <v>466</v>
      </c>
      <c r="I15034" s="1" t="s">
        <v>415</v>
      </c>
      <c r="J15034" s="1" t="s">
        <v>327</v>
      </c>
      <c r="K15034" s="1">
        <v>9999</v>
      </c>
      <c r="L15034" s="1">
        <v>1</v>
      </c>
      <c r="M15034" s="1" t="s">
        <v>447</v>
      </c>
      <c r="Q15034" s="2" t="s">
        <v>37</v>
      </c>
      <c r="R15034" s="1" t="s">
        <v>531</v>
      </c>
      <c r="S15034" s="1" t="str">
        <f t="shared" si="476"/>
        <v>LPC466|S|CCOR|9999|1|NORM</v>
      </c>
      <c r="T15034" s="2" t="str">
        <f t="shared" si="477"/>
        <v>OK</v>
      </c>
    </row>
    <row r="15035" spans="1:20" x14ac:dyDescent="0.25">
      <c r="A15035" s="1">
        <v>103030199</v>
      </c>
      <c r="B15035" s="1" t="str">
        <f>VLOOKUP(A15035,[1]Maestra!A$1:C$746,2,0)</f>
        <v>ACPTVNIN8</v>
      </c>
      <c r="C15035" s="1" t="str">
        <f>VLOOKUP(A15035,[1]Maestra!A$1:C$746,3,0)</f>
        <v>Pagaré Tasa Vencida Negocio Inmobiliario</v>
      </c>
      <c r="D15035" s="1" t="s">
        <v>515</v>
      </c>
      <c r="E15035" s="1" t="s">
        <v>537</v>
      </c>
      <c r="F15035" s="1">
        <v>245</v>
      </c>
      <c r="G15035" s="1">
        <v>245</v>
      </c>
      <c r="H15035" s="1">
        <v>466</v>
      </c>
      <c r="I15035" s="1" t="s">
        <v>415</v>
      </c>
      <c r="J15035" s="1" t="s">
        <v>327</v>
      </c>
      <c r="K15035" s="1">
        <v>9999</v>
      </c>
      <c r="L15035" s="1">
        <v>2</v>
      </c>
      <c r="M15035" s="1" t="s">
        <v>447</v>
      </c>
      <c r="Q15035" s="2" t="s">
        <v>37</v>
      </c>
      <c r="R15035" s="1" t="s">
        <v>531</v>
      </c>
      <c r="S15035" s="1" t="str">
        <f t="shared" si="476"/>
        <v>LPC466|S|CCOR|9999|2|NORM</v>
      </c>
      <c r="T15035" s="2" t="str">
        <f t="shared" si="477"/>
        <v>OK</v>
      </c>
    </row>
    <row r="15036" spans="1:20" x14ac:dyDescent="0.25">
      <c r="A15036" s="1">
        <v>103030199</v>
      </c>
      <c r="B15036" s="1" t="str">
        <f>VLOOKUP(A15036,[1]Maestra!A$1:C$746,2,0)</f>
        <v>ACPTVNIN8</v>
      </c>
      <c r="C15036" s="1" t="str">
        <f>VLOOKUP(A15036,[1]Maestra!A$1:C$746,3,0)</f>
        <v>Pagaré Tasa Vencida Negocio Inmobiliario</v>
      </c>
      <c r="D15036" s="1" t="s">
        <v>515</v>
      </c>
      <c r="E15036" s="1" t="s">
        <v>537</v>
      </c>
      <c r="F15036" s="1">
        <v>245</v>
      </c>
      <c r="G15036" s="1">
        <v>245</v>
      </c>
      <c r="H15036" s="1">
        <v>466</v>
      </c>
      <c r="I15036" s="1" t="s">
        <v>415</v>
      </c>
      <c r="J15036" s="1" t="s">
        <v>328</v>
      </c>
      <c r="K15036" s="1">
        <v>9999</v>
      </c>
      <c r="L15036" s="1">
        <v>1</v>
      </c>
      <c r="M15036" s="1" t="s">
        <v>447</v>
      </c>
      <c r="Q15036" s="2" t="s">
        <v>37</v>
      </c>
      <c r="R15036" s="1" t="s">
        <v>531</v>
      </c>
      <c r="S15036" s="1" t="str">
        <f t="shared" si="476"/>
        <v>LPC466|S|CGEM|9999|1|NORM</v>
      </c>
      <c r="T15036" s="2" t="str">
        <f t="shared" si="477"/>
        <v>OK</v>
      </c>
    </row>
    <row r="15037" spans="1:20" x14ac:dyDescent="0.25">
      <c r="A15037" s="1">
        <v>103030199</v>
      </c>
      <c r="B15037" s="1" t="str">
        <f>VLOOKUP(A15037,[1]Maestra!A$1:C$746,2,0)</f>
        <v>ACPTVNIN8</v>
      </c>
      <c r="C15037" s="1" t="str">
        <f>VLOOKUP(A15037,[1]Maestra!A$1:C$746,3,0)</f>
        <v>Pagaré Tasa Vencida Negocio Inmobiliario</v>
      </c>
      <c r="D15037" s="1" t="s">
        <v>515</v>
      </c>
      <c r="E15037" s="1" t="s">
        <v>537</v>
      </c>
      <c r="F15037" s="1">
        <v>245</v>
      </c>
      <c r="G15037" s="1">
        <v>245</v>
      </c>
      <c r="H15037" s="1">
        <v>466</v>
      </c>
      <c r="I15037" s="1" t="s">
        <v>415</v>
      </c>
      <c r="J15037" s="1" t="s">
        <v>328</v>
      </c>
      <c r="K15037" s="1">
        <v>9999</v>
      </c>
      <c r="L15037" s="1">
        <v>2</v>
      </c>
      <c r="M15037" s="1" t="s">
        <v>447</v>
      </c>
      <c r="Q15037" s="2" t="s">
        <v>37</v>
      </c>
      <c r="R15037" s="1" t="s">
        <v>531</v>
      </c>
      <c r="S15037" s="1" t="str">
        <f t="shared" si="476"/>
        <v>LPC466|S|CGEM|9999|2|NORM</v>
      </c>
      <c r="T15037" s="2" t="str">
        <f t="shared" si="477"/>
        <v>OK</v>
      </c>
    </row>
    <row r="15038" spans="1:20" x14ac:dyDescent="0.25">
      <c r="A15038" s="1">
        <v>103030199</v>
      </c>
      <c r="B15038" s="1" t="str">
        <f>VLOOKUP(A15038,[1]Maestra!A$1:C$746,2,0)</f>
        <v>ACPTVNIN8</v>
      </c>
      <c r="C15038" s="1" t="str">
        <f>VLOOKUP(A15038,[1]Maestra!A$1:C$746,3,0)</f>
        <v>Pagaré Tasa Vencida Negocio Inmobiliario</v>
      </c>
      <c r="D15038" s="1" t="s">
        <v>515</v>
      </c>
      <c r="E15038" s="1" t="s">
        <v>537</v>
      </c>
      <c r="F15038" s="1">
        <v>245</v>
      </c>
      <c r="G15038" s="1">
        <v>245</v>
      </c>
      <c r="H15038" s="1">
        <v>466</v>
      </c>
      <c r="I15038" s="1" t="s">
        <v>415</v>
      </c>
      <c r="J15038" s="1" t="s">
        <v>325</v>
      </c>
      <c r="K15038" s="1">
        <v>9999</v>
      </c>
      <c r="L15038" s="1">
        <v>1</v>
      </c>
      <c r="M15038" s="1" t="s">
        <v>445</v>
      </c>
      <c r="Q15038" s="2" t="s">
        <v>37</v>
      </c>
      <c r="R15038" s="1" t="s">
        <v>531</v>
      </c>
      <c r="S15038" s="1" t="str">
        <f t="shared" si="476"/>
        <v>LPC466|S|CMED|9999|1|DUPE</v>
      </c>
      <c r="T15038" s="2" t="str">
        <f t="shared" si="477"/>
        <v>OK</v>
      </c>
    </row>
    <row r="15039" spans="1:20" x14ac:dyDescent="0.25">
      <c r="A15039" s="1">
        <v>103030199</v>
      </c>
      <c r="B15039" s="1" t="str">
        <f>VLOOKUP(A15039,[1]Maestra!A$1:C$746,2,0)</f>
        <v>ACPTVNIN8</v>
      </c>
      <c r="C15039" s="1" t="str">
        <f>VLOOKUP(A15039,[1]Maestra!A$1:C$746,3,0)</f>
        <v>Pagaré Tasa Vencida Negocio Inmobiliario</v>
      </c>
      <c r="D15039" s="1" t="s">
        <v>515</v>
      </c>
      <c r="E15039" s="1" t="s">
        <v>537</v>
      </c>
      <c r="F15039" s="1">
        <v>245</v>
      </c>
      <c r="G15039" s="1">
        <v>245</v>
      </c>
      <c r="H15039" s="1">
        <v>466</v>
      </c>
      <c r="I15039" s="1" t="s">
        <v>415</v>
      </c>
      <c r="J15039" s="1" t="s">
        <v>325</v>
      </c>
      <c r="K15039" s="1">
        <v>9999</v>
      </c>
      <c r="L15039" s="1">
        <v>1</v>
      </c>
      <c r="M15039" s="1" t="s">
        <v>447</v>
      </c>
      <c r="Q15039" s="2" t="s">
        <v>37</v>
      </c>
      <c r="R15039" s="1" t="s">
        <v>531</v>
      </c>
      <c r="S15039" s="1" t="str">
        <f t="shared" si="476"/>
        <v>LPC466|S|CMED|9999|1|NORM</v>
      </c>
      <c r="T15039" s="2" t="str">
        <f t="shared" si="477"/>
        <v>OK</v>
      </c>
    </row>
    <row r="15040" spans="1:20" x14ac:dyDescent="0.25">
      <c r="A15040" s="1">
        <v>103030199</v>
      </c>
      <c r="B15040" s="1" t="str">
        <f>VLOOKUP(A15040,[1]Maestra!A$1:C$746,2,0)</f>
        <v>ACPTVNIN8</v>
      </c>
      <c r="C15040" s="1" t="str">
        <f>VLOOKUP(A15040,[1]Maestra!A$1:C$746,3,0)</f>
        <v>Pagaré Tasa Vencida Negocio Inmobiliario</v>
      </c>
      <c r="D15040" s="1" t="s">
        <v>515</v>
      </c>
      <c r="E15040" s="1" t="s">
        <v>537</v>
      </c>
      <c r="F15040" s="1">
        <v>245</v>
      </c>
      <c r="G15040" s="1">
        <v>245</v>
      </c>
      <c r="H15040" s="1">
        <v>466</v>
      </c>
      <c r="I15040" s="1" t="s">
        <v>415</v>
      </c>
      <c r="J15040" s="1" t="s">
        <v>325</v>
      </c>
      <c r="K15040" s="1">
        <v>9999</v>
      </c>
      <c r="L15040" s="1">
        <v>2</v>
      </c>
      <c r="M15040" s="1" t="s">
        <v>445</v>
      </c>
      <c r="Q15040" s="2" t="s">
        <v>37</v>
      </c>
      <c r="R15040" s="1" t="s">
        <v>531</v>
      </c>
      <c r="S15040" s="1" t="str">
        <f t="shared" si="476"/>
        <v>LPC466|S|CMED|9999|2|DUPE</v>
      </c>
      <c r="T15040" s="2" t="str">
        <f t="shared" si="477"/>
        <v>OK</v>
      </c>
    </row>
    <row r="15041" spans="1:20" x14ac:dyDescent="0.25">
      <c r="A15041" s="1">
        <v>103030199</v>
      </c>
      <c r="B15041" s="1" t="str">
        <f>VLOOKUP(A15041,[1]Maestra!A$1:C$746,2,0)</f>
        <v>ACPTVNIN8</v>
      </c>
      <c r="C15041" s="1" t="str">
        <f>VLOOKUP(A15041,[1]Maestra!A$1:C$746,3,0)</f>
        <v>Pagaré Tasa Vencida Negocio Inmobiliario</v>
      </c>
      <c r="D15041" s="1" t="s">
        <v>515</v>
      </c>
      <c r="E15041" s="1" t="s">
        <v>537</v>
      </c>
      <c r="F15041" s="1">
        <v>245</v>
      </c>
      <c r="G15041" s="1">
        <v>245</v>
      </c>
      <c r="H15041" s="1">
        <v>466</v>
      </c>
      <c r="I15041" s="1" t="s">
        <v>415</v>
      </c>
      <c r="J15041" s="1" t="s">
        <v>325</v>
      </c>
      <c r="K15041" s="1">
        <v>9999</v>
      </c>
      <c r="L15041" s="1">
        <v>2</v>
      </c>
      <c r="M15041" s="1" t="s">
        <v>447</v>
      </c>
      <c r="Q15041" s="2" t="s">
        <v>37</v>
      </c>
      <c r="R15041" s="1" t="s">
        <v>531</v>
      </c>
      <c r="S15041" s="1" t="str">
        <f t="shared" si="476"/>
        <v>LPC466|S|CMED|9999|2|NORM</v>
      </c>
      <c r="T15041" s="2" t="str">
        <f t="shared" si="477"/>
        <v>OK</v>
      </c>
    </row>
    <row r="15042" spans="1:20" x14ac:dyDescent="0.25">
      <c r="A15042" s="1">
        <v>103030199</v>
      </c>
      <c r="B15042" s="1" t="str">
        <f>VLOOKUP(A15042,[1]Maestra!A$1:C$746,2,0)</f>
        <v>ACPTVNIN8</v>
      </c>
      <c r="C15042" s="1" t="str">
        <f>VLOOKUP(A15042,[1]Maestra!A$1:C$746,3,0)</f>
        <v>Pagaré Tasa Vencida Negocio Inmobiliario</v>
      </c>
      <c r="D15042" s="1" t="s">
        <v>515</v>
      </c>
      <c r="E15042" s="1" t="s">
        <v>537</v>
      </c>
      <c r="F15042" s="1">
        <v>245</v>
      </c>
      <c r="G15042" s="1">
        <v>245</v>
      </c>
      <c r="H15042" s="1">
        <v>466</v>
      </c>
      <c r="I15042" s="1" t="s">
        <v>448</v>
      </c>
      <c r="J15042" s="1" t="s">
        <v>327</v>
      </c>
      <c r="K15042" s="1">
        <v>9999</v>
      </c>
      <c r="L15042" s="1">
        <v>1</v>
      </c>
      <c r="M15042" s="1" t="s">
        <v>447</v>
      </c>
      <c r="Q15042" s="2" t="s">
        <v>37</v>
      </c>
      <c r="R15042" s="1" t="s">
        <v>531</v>
      </c>
      <c r="S15042" s="1" t="str">
        <f t="shared" ref="S15042:S15105" si="478">_xlfn.CONCAT(D15042,H15042,"|",I15042,"|",J15042,"|",K15042,"|",L15042,"|",M15042)</f>
        <v>LPC466|V|CCOR|9999|1|NORM</v>
      </c>
      <c r="T15042" s="2" t="str">
        <f t="shared" si="477"/>
        <v>OK</v>
      </c>
    </row>
    <row r="15043" spans="1:20" x14ac:dyDescent="0.25">
      <c r="A15043" s="1">
        <v>103030199</v>
      </c>
      <c r="B15043" s="1" t="str">
        <f>VLOOKUP(A15043,[1]Maestra!A$1:C$746,2,0)</f>
        <v>ACPTVNIN8</v>
      </c>
      <c r="C15043" s="1" t="str">
        <f>VLOOKUP(A15043,[1]Maestra!A$1:C$746,3,0)</f>
        <v>Pagaré Tasa Vencida Negocio Inmobiliario</v>
      </c>
      <c r="D15043" s="1" t="s">
        <v>515</v>
      </c>
      <c r="E15043" s="1" t="s">
        <v>537</v>
      </c>
      <c r="F15043" s="1">
        <v>245</v>
      </c>
      <c r="G15043" s="1">
        <v>245</v>
      </c>
      <c r="H15043" s="1">
        <v>466</v>
      </c>
      <c r="I15043" s="1" t="s">
        <v>448</v>
      </c>
      <c r="J15043" s="1" t="s">
        <v>327</v>
      </c>
      <c r="K15043" s="1">
        <v>9999</v>
      </c>
      <c r="L15043" s="1">
        <v>2</v>
      </c>
      <c r="M15043" s="1" t="s">
        <v>447</v>
      </c>
      <c r="Q15043" s="2" t="s">
        <v>37</v>
      </c>
      <c r="R15043" s="1" t="s">
        <v>531</v>
      </c>
      <c r="S15043" s="1" t="str">
        <f t="shared" si="478"/>
        <v>LPC466|V|CCOR|9999|2|NORM</v>
      </c>
      <c r="T15043" s="2" t="str">
        <f t="shared" ref="T15043:T15106" si="479">IF(COUNTIFS($D$2:$D$20413,D15043,$S$2:$S$20413,S15043,$A$2:$A$20413,"&lt;&gt;"&amp;A15043)&gt;0,"Conflicto","OK")</f>
        <v>OK</v>
      </c>
    </row>
    <row r="15044" spans="1:20" x14ac:dyDescent="0.25">
      <c r="A15044" s="1">
        <v>103030199</v>
      </c>
      <c r="B15044" s="1" t="str">
        <f>VLOOKUP(A15044,[1]Maestra!A$1:C$746,2,0)</f>
        <v>ACPTVNIN8</v>
      </c>
      <c r="C15044" s="1" t="str">
        <f>VLOOKUP(A15044,[1]Maestra!A$1:C$746,3,0)</f>
        <v>Pagaré Tasa Vencida Negocio Inmobiliario</v>
      </c>
      <c r="D15044" s="1" t="s">
        <v>515</v>
      </c>
      <c r="E15044" s="1" t="s">
        <v>537</v>
      </c>
      <c r="F15044" s="1">
        <v>245</v>
      </c>
      <c r="G15044" s="1">
        <v>245</v>
      </c>
      <c r="H15044" s="1">
        <v>466</v>
      </c>
      <c r="I15044" s="1" t="s">
        <v>448</v>
      </c>
      <c r="J15044" s="1" t="s">
        <v>328</v>
      </c>
      <c r="K15044" s="1">
        <v>9999</v>
      </c>
      <c r="L15044" s="1">
        <v>1</v>
      </c>
      <c r="M15044" s="1" t="s">
        <v>447</v>
      </c>
      <c r="Q15044" s="2" t="s">
        <v>37</v>
      </c>
      <c r="R15044" s="1" t="s">
        <v>531</v>
      </c>
      <c r="S15044" s="1" t="str">
        <f t="shared" si="478"/>
        <v>LPC466|V|CGEM|9999|1|NORM</v>
      </c>
      <c r="T15044" s="2" t="str">
        <f t="shared" si="479"/>
        <v>OK</v>
      </c>
    </row>
    <row r="15045" spans="1:20" x14ac:dyDescent="0.25">
      <c r="A15045" s="1">
        <v>103030199</v>
      </c>
      <c r="B15045" s="1" t="str">
        <f>VLOOKUP(A15045,[1]Maestra!A$1:C$746,2,0)</f>
        <v>ACPTVNIN8</v>
      </c>
      <c r="C15045" s="1" t="str">
        <f>VLOOKUP(A15045,[1]Maestra!A$1:C$746,3,0)</f>
        <v>Pagaré Tasa Vencida Negocio Inmobiliario</v>
      </c>
      <c r="D15045" s="1" t="s">
        <v>515</v>
      </c>
      <c r="E15045" s="1" t="s">
        <v>537</v>
      </c>
      <c r="F15045" s="1">
        <v>245</v>
      </c>
      <c r="G15045" s="1">
        <v>245</v>
      </c>
      <c r="H15045" s="1">
        <v>466</v>
      </c>
      <c r="I15045" s="1" t="s">
        <v>448</v>
      </c>
      <c r="J15045" s="1" t="s">
        <v>328</v>
      </c>
      <c r="K15045" s="1">
        <v>9999</v>
      </c>
      <c r="L15045" s="1">
        <v>2</v>
      </c>
      <c r="M15045" s="1" t="s">
        <v>447</v>
      </c>
      <c r="Q15045" s="2" t="s">
        <v>37</v>
      </c>
      <c r="R15045" s="1" t="s">
        <v>531</v>
      </c>
      <c r="S15045" s="1" t="str">
        <f t="shared" si="478"/>
        <v>LPC466|V|CGEM|9999|2|NORM</v>
      </c>
      <c r="T15045" s="2" t="str">
        <f t="shared" si="479"/>
        <v>OK</v>
      </c>
    </row>
    <row r="15046" spans="1:20" x14ac:dyDescent="0.25">
      <c r="A15046" s="1">
        <v>103030199</v>
      </c>
      <c r="B15046" s="1" t="str">
        <f>VLOOKUP(A15046,[1]Maestra!A$1:C$746,2,0)</f>
        <v>ACPTVNIN8</v>
      </c>
      <c r="C15046" s="1" t="str">
        <f>VLOOKUP(A15046,[1]Maestra!A$1:C$746,3,0)</f>
        <v>Pagaré Tasa Vencida Negocio Inmobiliario</v>
      </c>
      <c r="D15046" s="1" t="s">
        <v>515</v>
      </c>
      <c r="E15046" s="1" t="s">
        <v>537</v>
      </c>
      <c r="F15046" s="1">
        <v>245</v>
      </c>
      <c r="G15046" s="1">
        <v>245</v>
      </c>
      <c r="H15046" s="1">
        <v>466</v>
      </c>
      <c r="I15046" s="1" t="s">
        <v>448</v>
      </c>
      <c r="J15046" s="1" t="s">
        <v>325</v>
      </c>
      <c r="K15046" s="1">
        <v>9999</v>
      </c>
      <c r="L15046" s="1">
        <v>1</v>
      </c>
      <c r="M15046" s="1" t="s">
        <v>445</v>
      </c>
      <c r="Q15046" s="2" t="s">
        <v>37</v>
      </c>
      <c r="R15046" s="1" t="s">
        <v>531</v>
      </c>
      <c r="S15046" s="1" t="str">
        <f t="shared" si="478"/>
        <v>LPC466|V|CMED|9999|1|DUPE</v>
      </c>
      <c r="T15046" s="2" t="str">
        <f t="shared" si="479"/>
        <v>OK</v>
      </c>
    </row>
    <row r="15047" spans="1:20" x14ac:dyDescent="0.25">
      <c r="A15047" s="1">
        <v>103030199</v>
      </c>
      <c r="B15047" s="1" t="str">
        <f>VLOOKUP(A15047,[1]Maestra!A$1:C$746,2,0)</f>
        <v>ACPTVNIN8</v>
      </c>
      <c r="C15047" s="1" t="str">
        <f>VLOOKUP(A15047,[1]Maestra!A$1:C$746,3,0)</f>
        <v>Pagaré Tasa Vencida Negocio Inmobiliario</v>
      </c>
      <c r="D15047" s="1" t="s">
        <v>515</v>
      </c>
      <c r="E15047" s="1" t="s">
        <v>537</v>
      </c>
      <c r="F15047" s="1">
        <v>245</v>
      </c>
      <c r="G15047" s="1">
        <v>245</v>
      </c>
      <c r="H15047" s="1">
        <v>466</v>
      </c>
      <c r="I15047" s="1" t="s">
        <v>448</v>
      </c>
      <c r="J15047" s="1" t="s">
        <v>325</v>
      </c>
      <c r="K15047" s="1">
        <v>9999</v>
      </c>
      <c r="L15047" s="1">
        <v>1</v>
      </c>
      <c r="M15047" s="1" t="s">
        <v>447</v>
      </c>
      <c r="Q15047" s="2" t="s">
        <v>37</v>
      </c>
      <c r="R15047" s="1" t="s">
        <v>531</v>
      </c>
      <c r="S15047" s="1" t="str">
        <f t="shared" si="478"/>
        <v>LPC466|V|CMED|9999|1|NORM</v>
      </c>
      <c r="T15047" s="2" t="str">
        <f t="shared" si="479"/>
        <v>OK</v>
      </c>
    </row>
    <row r="15048" spans="1:20" x14ac:dyDescent="0.25">
      <c r="A15048" s="1">
        <v>103030199</v>
      </c>
      <c r="B15048" s="1" t="str">
        <f>VLOOKUP(A15048,[1]Maestra!A$1:C$746,2,0)</f>
        <v>ACPTVNIN8</v>
      </c>
      <c r="C15048" s="1" t="str">
        <f>VLOOKUP(A15048,[1]Maestra!A$1:C$746,3,0)</f>
        <v>Pagaré Tasa Vencida Negocio Inmobiliario</v>
      </c>
      <c r="D15048" s="1" t="s">
        <v>515</v>
      </c>
      <c r="E15048" s="1" t="s">
        <v>537</v>
      </c>
      <c r="F15048" s="1">
        <v>245</v>
      </c>
      <c r="G15048" s="1">
        <v>245</v>
      </c>
      <c r="H15048" s="1">
        <v>466</v>
      </c>
      <c r="I15048" s="1" t="s">
        <v>448</v>
      </c>
      <c r="J15048" s="1" t="s">
        <v>325</v>
      </c>
      <c r="K15048" s="1">
        <v>9999</v>
      </c>
      <c r="L15048" s="1">
        <v>2</v>
      </c>
      <c r="M15048" s="1" t="s">
        <v>445</v>
      </c>
      <c r="Q15048" s="2" t="s">
        <v>37</v>
      </c>
      <c r="R15048" s="1" t="s">
        <v>531</v>
      </c>
      <c r="S15048" s="1" t="str">
        <f t="shared" si="478"/>
        <v>LPC466|V|CMED|9999|2|DUPE</v>
      </c>
      <c r="T15048" s="2" t="str">
        <f t="shared" si="479"/>
        <v>OK</v>
      </c>
    </row>
    <row r="15049" spans="1:20" x14ac:dyDescent="0.25">
      <c r="A15049" s="1">
        <v>103030199</v>
      </c>
      <c r="B15049" s="1" t="str">
        <f>VLOOKUP(A15049,[1]Maestra!A$1:C$746,2,0)</f>
        <v>ACPTVNIN8</v>
      </c>
      <c r="C15049" s="1" t="str">
        <f>VLOOKUP(A15049,[1]Maestra!A$1:C$746,3,0)</f>
        <v>Pagaré Tasa Vencida Negocio Inmobiliario</v>
      </c>
      <c r="D15049" s="1" t="s">
        <v>515</v>
      </c>
      <c r="E15049" s="1" t="s">
        <v>537</v>
      </c>
      <c r="F15049" s="1">
        <v>245</v>
      </c>
      <c r="G15049" s="1">
        <v>245</v>
      </c>
      <c r="H15049" s="1">
        <v>466</v>
      </c>
      <c r="I15049" s="1" t="s">
        <v>448</v>
      </c>
      <c r="J15049" s="1" t="s">
        <v>325</v>
      </c>
      <c r="K15049" s="1">
        <v>9999</v>
      </c>
      <c r="L15049" s="1">
        <v>2</v>
      </c>
      <c r="M15049" s="1" t="s">
        <v>447</v>
      </c>
      <c r="Q15049" s="2" t="s">
        <v>37</v>
      </c>
      <c r="R15049" s="1" t="s">
        <v>531</v>
      </c>
      <c r="S15049" s="1" t="str">
        <f t="shared" si="478"/>
        <v>LPC466|V|CMED|9999|2|NORM</v>
      </c>
      <c r="T15049" s="2" t="str">
        <f t="shared" si="479"/>
        <v>OK</v>
      </c>
    </row>
    <row r="15050" spans="1:20" x14ac:dyDescent="0.25">
      <c r="A15050" s="1">
        <v>103030199</v>
      </c>
      <c r="B15050" s="1" t="str">
        <f>VLOOKUP(A15050,[1]Maestra!A$1:C$746,2,0)</f>
        <v>ACPTVNIN8</v>
      </c>
      <c r="C15050" s="1" t="str">
        <f>VLOOKUP(A15050,[1]Maestra!A$1:C$746,3,0)</f>
        <v>Pagaré Tasa Vencida Negocio Inmobiliario</v>
      </c>
      <c r="D15050" s="1" t="s">
        <v>515</v>
      </c>
      <c r="E15050" s="1" t="s">
        <v>537</v>
      </c>
      <c r="F15050" s="1">
        <v>245</v>
      </c>
      <c r="G15050" s="1">
        <v>245</v>
      </c>
      <c r="H15050" s="1">
        <v>467</v>
      </c>
      <c r="I15050" s="1" t="s">
        <v>415</v>
      </c>
      <c r="J15050" s="1" t="s">
        <v>327</v>
      </c>
      <c r="K15050" s="1">
        <v>9999</v>
      </c>
      <c r="L15050" s="1">
        <v>1</v>
      </c>
      <c r="M15050" s="1" t="s">
        <v>445</v>
      </c>
      <c r="Q15050" s="2" t="s">
        <v>37</v>
      </c>
      <c r="R15050" s="1" t="s">
        <v>531</v>
      </c>
      <c r="S15050" s="1" t="str">
        <f t="shared" si="478"/>
        <v>LPC467|S|CCOR|9999|1|DUPE</v>
      </c>
      <c r="T15050" s="2" t="str">
        <f t="shared" si="479"/>
        <v>OK</v>
      </c>
    </row>
    <row r="15051" spans="1:20" x14ac:dyDescent="0.25">
      <c r="A15051" s="1">
        <v>103019999</v>
      </c>
      <c r="B15051" s="1" t="str">
        <f>VLOOKUP(A15051,[1]Maestra!A$1:C$746,2,0)</f>
        <v>ACPTVGEN8</v>
      </c>
      <c r="C15051" s="1" t="str">
        <f>VLOOKUP(A15051,[1]Maestra!A$1:C$746,3,0)</f>
        <v>PTV Generico</v>
      </c>
      <c r="D15051" s="1" t="s">
        <v>515</v>
      </c>
      <c r="E15051" s="1" t="s">
        <v>537</v>
      </c>
      <c r="F15051" s="1">
        <v>245</v>
      </c>
      <c r="G15051" s="1">
        <v>245</v>
      </c>
      <c r="H15051" s="1">
        <v>467</v>
      </c>
      <c r="I15051" s="1" t="s">
        <v>415</v>
      </c>
      <c r="J15051" s="1" t="s">
        <v>327</v>
      </c>
      <c r="K15051" s="1">
        <v>9999</v>
      </c>
      <c r="L15051" s="1">
        <v>1</v>
      </c>
      <c r="M15051" s="1" t="s">
        <v>447</v>
      </c>
      <c r="Q15051" s="2" t="s">
        <v>37</v>
      </c>
      <c r="R15051" s="1" t="s">
        <v>531</v>
      </c>
      <c r="S15051" s="1" t="str">
        <f t="shared" si="478"/>
        <v>LPC467|S|CCOR|9999|1|NORM</v>
      </c>
      <c r="T15051" s="2" t="str">
        <f t="shared" si="479"/>
        <v>OK</v>
      </c>
    </row>
    <row r="15052" spans="1:20" x14ac:dyDescent="0.25">
      <c r="A15052" s="1">
        <v>103030199</v>
      </c>
      <c r="B15052" s="1" t="str">
        <f>VLOOKUP(A15052,[1]Maestra!A$1:C$746,2,0)</f>
        <v>ACPTVNIN8</v>
      </c>
      <c r="C15052" s="1" t="str">
        <f>VLOOKUP(A15052,[1]Maestra!A$1:C$746,3,0)</f>
        <v>Pagaré Tasa Vencida Negocio Inmobiliario</v>
      </c>
      <c r="D15052" s="1" t="s">
        <v>515</v>
      </c>
      <c r="E15052" s="1" t="s">
        <v>537</v>
      </c>
      <c r="F15052" s="1">
        <v>245</v>
      </c>
      <c r="G15052" s="1">
        <v>245</v>
      </c>
      <c r="H15052" s="1">
        <v>467</v>
      </c>
      <c r="I15052" s="1" t="s">
        <v>415</v>
      </c>
      <c r="J15052" s="1" t="s">
        <v>327</v>
      </c>
      <c r="K15052" s="1">
        <v>9999</v>
      </c>
      <c r="L15052" s="1">
        <v>2</v>
      </c>
      <c r="M15052" s="1" t="s">
        <v>445</v>
      </c>
      <c r="Q15052" s="2" t="s">
        <v>37</v>
      </c>
      <c r="R15052" s="1" t="s">
        <v>531</v>
      </c>
      <c r="S15052" s="1" t="str">
        <f t="shared" si="478"/>
        <v>LPC467|S|CCOR|9999|2|DUPE</v>
      </c>
      <c r="T15052" s="2" t="str">
        <f t="shared" si="479"/>
        <v>OK</v>
      </c>
    </row>
    <row r="15053" spans="1:20" x14ac:dyDescent="0.25">
      <c r="A15053" s="1">
        <v>103019999</v>
      </c>
      <c r="B15053" s="1" t="str">
        <f>VLOOKUP(A15053,[1]Maestra!A$1:C$746,2,0)</f>
        <v>ACPTVGEN8</v>
      </c>
      <c r="C15053" s="1" t="str">
        <f>VLOOKUP(A15053,[1]Maestra!A$1:C$746,3,0)</f>
        <v>PTV Generico</v>
      </c>
      <c r="D15053" s="1" t="s">
        <v>515</v>
      </c>
      <c r="E15053" s="1" t="s">
        <v>537</v>
      </c>
      <c r="F15053" s="1">
        <v>245</v>
      </c>
      <c r="G15053" s="1">
        <v>245</v>
      </c>
      <c r="H15053" s="1">
        <v>467</v>
      </c>
      <c r="I15053" s="1" t="s">
        <v>415</v>
      </c>
      <c r="J15053" s="1" t="s">
        <v>327</v>
      </c>
      <c r="K15053" s="1">
        <v>9999</v>
      </c>
      <c r="L15053" s="1">
        <v>2</v>
      </c>
      <c r="M15053" s="1" t="s">
        <v>447</v>
      </c>
      <c r="Q15053" s="2" t="s">
        <v>37</v>
      </c>
      <c r="R15053" s="1" t="s">
        <v>531</v>
      </c>
      <c r="S15053" s="1" t="str">
        <f t="shared" si="478"/>
        <v>LPC467|S|CCOR|9999|2|NORM</v>
      </c>
      <c r="T15053" s="2" t="str">
        <f t="shared" si="479"/>
        <v>OK</v>
      </c>
    </row>
    <row r="15054" spans="1:20" x14ac:dyDescent="0.25">
      <c r="A15054" s="1">
        <v>103030199</v>
      </c>
      <c r="B15054" s="1" t="str">
        <f>VLOOKUP(A15054,[1]Maestra!A$1:C$746,2,0)</f>
        <v>ACPTVNIN8</v>
      </c>
      <c r="C15054" s="1" t="str">
        <f>VLOOKUP(A15054,[1]Maestra!A$1:C$746,3,0)</f>
        <v>Pagaré Tasa Vencida Negocio Inmobiliario</v>
      </c>
      <c r="D15054" s="1" t="s">
        <v>515</v>
      </c>
      <c r="E15054" s="1" t="s">
        <v>537</v>
      </c>
      <c r="F15054" s="1">
        <v>245</v>
      </c>
      <c r="G15054" s="1">
        <v>245</v>
      </c>
      <c r="H15054" s="1">
        <v>467</v>
      </c>
      <c r="I15054" s="1" t="s">
        <v>415</v>
      </c>
      <c r="J15054" s="1" t="s">
        <v>328</v>
      </c>
      <c r="K15054" s="1">
        <v>9999</v>
      </c>
      <c r="L15054" s="1">
        <v>1</v>
      </c>
      <c r="M15054" s="1" t="s">
        <v>445</v>
      </c>
      <c r="Q15054" s="2" t="s">
        <v>37</v>
      </c>
      <c r="R15054" s="1" t="s">
        <v>531</v>
      </c>
      <c r="S15054" s="1" t="str">
        <f t="shared" si="478"/>
        <v>LPC467|S|CGEM|9999|1|DUPE</v>
      </c>
      <c r="T15054" s="2" t="str">
        <f t="shared" si="479"/>
        <v>OK</v>
      </c>
    </row>
    <row r="15055" spans="1:20" x14ac:dyDescent="0.25">
      <c r="A15055" s="1">
        <v>103019999</v>
      </c>
      <c r="B15055" s="1" t="str">
        <f>VLOOKUP(A15055,[1]Maestra!A$1:C$746,2,0)</f>
        <v>ACPTVGEN8</v>
      </c>
      <c r="C15055" s="1" t="str">
        <f>VLOOKUP(A15055,[1]Maestra!A$1:C$746,3,0)</f>
        <v>PTV Generico</v>
      </c>
      <c r="D15055" s="1" t="s">
        <v>515</v>
      </c>
      <c r="E15055" s="1" t="s">
        <v>537</v>
      </c>
      <c r="F15055" s="1">
        <v>245</v>
      </c>
      <c r="G15055" s="1">
        <v>245</v>
      </c>
      <c r="H15055" s="1">
        <v>467</v>
      </c>
      <c r="I15055" s="1" t="s">
        <v>415</v>
      </c>
      <c r="J15055" s="1" t="s">
        <v>328</v>
      </c>
      <c r="K15055" s="1">
        <v>9999</v>
      </c>
      <c r="L15055" s="1">
        <v>1</v>
      </c>
      <c r="M15055" s="1" t="s">
        <v>447</v>
      </c>
      <c r="Q15055" s="2" t="s">
        <v>37</v>
      </c>
      <c r="R15055" s="1" t="s">
        <v>531</v>
      </c>
      <c r="S15055" s="1" t="str">
        <f t="shared" si="478"/>
        <v>LPC467|S|CGEM|9999|1|NORM</v>
      </c>
      <c r="T15055" s="2" t="str">
        <f t="shared" si="479"/>
        <v>OK</v>
      </c>
    </row>
    <row r="15056" spans="1:20" x14ac:dyDescent="0.25">
      <c r="A15056" s="1">
        <v>103030199</v>
      </c>
      <c r="B15056" s="1" t="str">
        <f>VLOOKUP(A15056,[1]Maestra!A$1:C$746,2,0)</f>
        <v>ACPTVNIN8</v>
      </c>
      <c r="C15056" s="1" t="str">
        <f>VLOOKUP(A15056,[1]Maestra!A$1:C$746,3,0)</f>
        <v>Pagaré Tasa Vencida Negocio Inmobiliario</v>
      </c>
      <c r="D15056" s="1" t="s">
        <v>515</v>
      </c>
      <c r="E15056" s="1" t="s">
        <v>537</v>
      </c>
      <c r="F15056" s="1">
        <v>245</v>
      </c>
      <c r="G15056" s="1">
        <v>245</v>
      </c>
      <c r="H15056" s="1">
        <v>467</v>
      </c>
      <c r="I15056" s="1" t="s">
        <v>415</v>
      </c>
      <c r="J15056" s="1" t="s">
        <v>328</v>
      </c>
      <c r="K15056" s="1">
        <v>9999</v>
      </c>
      <c r="L15056" s="1">
        <v>2</v>
      </c>
      <c r="M15056" s="1" t="s">
        <v>445</v>
      </c>
      <c r="Q15056" s="2" t="s">
        <v>37</v>
      </c>
      <c r="R15056" s="1" t="s">
        <v>531</v>
      </c>
      <c r="S15056" s="1" t="str">
        <f t="shared" si="478"/>
        <v>LPC467|S|CGEM|9999|2|DUPE</v>
      </c>
      <c r="T15056" s="2" t="str">
        <f t="shared" si="479"/>
        <v>OK</v>
      </c>
    </row>
    <row r="15057" spans="1:20" x14ac:dyDescent="0.25">
      <c r="A15057" s="1">
        <v>103019999</v>
      </c>
      <c r="B15057" s="1" t="str">
        <f>VLOOKUP(A15057,[1]Maestra!A$1:C$746,2,0)</f>
        <v>ACPTVGEN8</v>
      </c>
      <c r="C15057" s="1" t="str">
        <f>VLOOKUP(A15057,[1]Maestra!A$1:C$746,3,0)</f>
        <v>PTV Generico</v>
      </c>
      <c r="D15057" s="1" t="s">
        <v>515</v>
      </c>
      <c r="E15057" s="1" t="s">
        <v>537</v>
      </c>
      <c r="F15057" s="1">
        <v>245</v>
      </c>
      <c r="G15057" s="1">
        <v>245</v>
      </c>
      <c r="H15057" s="1">
        <v>467</v>
      </c>
      <c r="I15057" s="1" t="s">
        <v>415</v>
      </c>
      <c r="J15057" s="1" t="s">
        <v>328</v>
      </c>
      <c r="K15057" s="1">
        <v>9999</v>
      </c>
      <c r="L15057" s="1">
        <v>2</v>
      </c>
      <c r="M15057" s="1" t="s">
        <v>447</v>
      </c>
      <c r="Q15057" s="2" t="s">
        <v>37</v>
      </c>
      <c r="R15057" s="1" t="s">
        <v>531</v>
      </c>
      <c r="S15057" s="1" t="str">
        <f t="shared" si="478"/>
        <v>LPC467|S|CGEM|9999|2|NORM</v>
      </c>
      <c r="T15057" s="2" t="str">
        <f t="shared" si="479"/>
        <v>OK</v>
      </c>
    </row>
    <row r="15058" spans="1:20" x14ac:dyDescent="0.25">
      <c r="A15058" s="1">
        <v>103030199</v>
      </c>
      <c r="B15058" s="1" t="str">
        <f>VLOOKUP(A15058,[1]Maestra!A$1:C$746,2,0)</f>
        <v>ACPTVNIN8</v>
      </c>
      <c r="C15058" s="1" t="str">
        <f>VLOOKUP(A15058,[1]Maestra!A$1:C$746,3,0)</f>
        <v>Pagaré Tasa Vencida Negocio Inmobiliario</v>
      </c>
      <c r="D15058" s="1" t="s">
        <v>515</v>
      </c>
      <c r="E15058" s="1" t="s">
        <v>537</v>
      </c>
      <c r="F15058" s="1">
        <v>245</v>
      </c>
      <c r="G15058" s="1">
        <v>245</v>
      </c>
      <c r="H15058" s="1">
        <v>467</v>
      </c>
      <c r="I15058" s="1" t="s">
        <v>415</v>
      </c>
      <c r="J15058" s="1" t="s">
        <v>325</v>
      </c>
      <c r="K15058" s="1">
        <v>9999</v>
      </c>
      <c r="L15058" s="1">
        <v>1</v>
      </c>
      <c r="M15058" s="1" t="s">
        <v>445</v>
      </c>
      <c r="Q15058" s="2" t="s">
        <v>37</v>
      </c>
      <c r="R15058" s="1" t="s">
        <v>531</v>
      </c>
      <c r="S15058" s="1" t="str">
        <f t="shared" si="478"/>
        <v>LPC467|S|CMED|9999|1|DUPE</v>
      </c>
      <c r="T15058" s="2" t="str">
        <f t="shared" si="479"/>
        <v>OK</v>
      </c>
    </row>
    <row r="15059" spans="1:20" x14ac:dyDescent="0.25">
      <c r="A15059" s="1">
        <v>103030199</v>
      </c>
      <c r="B15059" s="1" t="str">
        <f>VLOOKUP(A15059,[1]Maestra!A$1:C$746,2,0)</f>
        <v>ACPTVNIN8</v>
      </c>
      <c r="C15059" s="1" t="str">
        <f>VLOOKUP(A15059,[1]Maestra!A$1:C$746,3,0)</f>
        <v>Pagaré Tasa Vencida Negocio Inmobiliario</v>
      </c>
      <c r="D15059" s="1" t="s">
        <v>515</v>
      </c>
      <c r="E15059" s="1" t="s">
        <v>537</v>
      </c>
      <c r="F15059" s="1">
        <v>245</v>
      </c>
      <c r="G15059" s="1">
        <v>245</v>
      </c>
      <c r="H15059" s="1">
        <v>467</v>
      </c>
      <c r="I15059" s="1" t="s">
        <v>415</v>
      </c>
      <c r="J15059" s="1" t="s">
        <v>325</v>
      </c>
      <c r="K15059" s="1">
        <v>9999</v>
      </c>
      <c r="L15059" s="1">
        <v>1</v>
      </c>
      <c r="M15059" s="1" t="s">
        <v>447</v>
      </c>
      <c r="Q15059" s="2" t="s">
        <v>37</v>
      </c>
      <c r="R15059" s="1" t="s">
        <v>531</v>
      </c>
      <c r="S15059" s="1" t="str">
        <f t="shared" si="478"/>
        <v>LPC467|S|CMED|9999|1|NORM</v>
      </c>
      <c r="T15059" s="2" t="str">
        <f t="shared" si="479"/>
        <v>OK</v>
      </c>
    </row>
    <row r="15060" spans="1:20" x14ac:dyDescent="0.25">
      <c r="A15060" s="1">
        <v>103030199</v>
      </c>
      <c r="B15060" s="1" t="str">
        <f>VLOOKUP(A15060,[1]Maestra!A$1:C$746,2,0)</f>
        <v>ACPTVNIN8</v>
      </c>
      <c r="C15060" s="1" t="str">
        <f>VLOOKUP(A15060,[1]Maestra!A$1:C$746,3,0)</f>
        <v>Pagaré Tasa Vencida Negocio Inmobiliario</v>
      </c>
      <c r="D15060" s="1" t="s">
        <v>515</v>
      </c>
      <c r="E15060" s="1" t="s">
        <v>537</v>
      </c>
      <c r="F15060" s="1">
        <v>245</v>
      </c>
      <c r="G15060" s="1">
        <v>245</v>
      </c>
      <c r="H15060" s="1">
        <v>467</v>
      </c>
      <c r="I15060" s="1" t="s">
        <v>415</v>
      </c>
      <c r="J15060" s="1" t="s">
        <v>325</v>
      </c>
      <c r="K15060" s="1">
        <v>9999</v>
      </c>
      <c r="L15060" s="1">
        <v>2</v>
      </c>
      <c r="M15060" s="1" t="s">
        <v>445</v>
      </c>
      <c r="Q15060" s="2" t="s">
        <v>37</v>
      </c>
      <c r="R15060" s="1" t="s">
        <v>531</v>
      </c>
      <c r="S15060" s="1" t="str">
        <f t="shared" si="478"/>
        <v>LPC467|S|CMED|9999|2|DUPE</v>
      </c>
      <c r="T15060" s="2" t="str">
        <f t="shared" si="479"/>
        <v>OK</v>
      </c>
    </row>
    <row r="15061" spans="1:20" x14ac:dyDescent="0.25">
      <c r="A15061" s="1">
        <v>103019999</v>
      </c>
      <c r="B15061" s="1" t="str">
        <f>VLOOKUP(A15061,[1]Maestra!A$1:C$746,2,0)</f>
        <v>ACPTVGEN8</v>
      </c>
      <c r="C15061" s="1" t="str">
        <f>VLOOKUP(A15061,[1]Maestra!A$1:C$746,3,0)</f>
        <v>PTV Generico</v>
      </c>
      <c r="D15061" s="1" t="s">
        <v>515</v>
      </c>
      <c r="E15061" s="1" t="s">
        <v>537</v>
      </c>
      <c r="F15061" s="1">
        <v>245</v>
      </c>
      <c r="G15061" s="1">
        <v>245</v>
      </c>
      <c r="H15061" s="1">
        <v>467</v>
      </c>
      <c r="I15061" s="1" t="s">
        <v>415</v>
      </c>
      <c r="J15061" s="1" t="s">
        <v>325</v>
      </c>
      <c r="K15061" s="1">
        <v>9999</v>
      </c>
      <c r="L15061" s="1">
        <v>2</v>
      </c>
      <c r="M15061" s="1" t="s">
        <v>447</v>
      </c>
      <c r="Q15061" s="2" t="s">
        <v>37</v>
      </c>
      <c r="R15061" s="1" t="s">
        <v>531</v>
      </c>
      <c r="S15061" s="1" t="str">
        <f t="shared" si="478"/>
        <v>LPC467|S|CMED|9999|2|NORM</v>
      </c>
      <c r="T15061" s="2" t="str">
        <f t="shared" si="479"/>
        <v>OK</v>
      </c>
    </row>
    <row r="15062" spans="1:20" x14ac:dyDescent="0.25">
      <c r="A15062" s="1">
        <v>103030199</v>
      </c>
      <c r="B15062" s="1" t="str">
        <f>VLOOKUP(A15062,[1]Maestra!A$1:C$746,2,0)</f>
        <v>ACPTVNIN8</v>
      </c>
      <c r="C15062" s="1" t="str">
        <f>VLOOKUP(A15062,[1]Maestra!A$1:C$746,3,0)</f>
        <v>Pagaré Tasa Vencida Negocio Inmobiliario</v>
      </c>
      <c r="D15062" s="1" t="s">
        <v>515</v>
      </c>
      <c r="E15062" s="1" t="s">
        <v>537</v>
      </c>
      <c r="F15062" s="1">
        <v>245</v>
      </c>
      <c r="G15062" s="1">
        <v>245</v>
      </c>
      <c r="H15062" s="1">
        <v>467</v>
      </c>
      <c r="I15062" s="1" t="s">
        <v>448</v>
      </c>
      <c r="J15062" s="1" t="s">
        <v>327</v>
      </c>
      <c r="K15062" s="1">
        <v>9999</v>
      </c>
      <c r="L15062" s="1">
        <v>1</v>
      </c>
      <c r="M15062" s="1" t="s">
        <v>445</v>
      </c>
      <c r="Q15062" s="2" t="s">
        <v>37</v>
      </c>
      <c r="R15062" s="1" t="s">
        <v>531</v>
      </c>
      <c r="S15062" s="1" t="str">
        <f t="shared" si="478"/>
        <v>LPC467|V|CCOR|9999|1|DUPE</v>
      </c>
      <c r="T15062" s="2" t="str">
        <f t="shared" si="479"/>
        <v>OK</v>
      </c>
    </row>
    <row r="15063" spans="1:20" x14ac:dyDescent="0.25">
      <c r="A15063" s="1">
        <v>103019999</v>
      </c>
      <c r="B15063" s="1" t="str">
        <f>VLOOKUP(A15063,[1]Maestra!A$1:C$746,2,0)</f>
        <v>ACPTVGEN8</v>
      </c>
      <c r="C15063" s="1" t="str">
        <f>VLOOKUP(A15063,[1]Maestra!A$1:C$746,3,0)</f>
        <v>PTV Generico</v>
      </c>
      <c r="D15063" s="1" t="s">
        <v>515</v>
      </c>
      <c r="E15063" s="1" t="s">
        <v>537</v>
      </c>
      <c r="F15063" s="1">
        <v>245</v>
      </c>
      <c r="G15063" s="1">
        <v>245</v>
      </c>
      <c r="H15063" s="1">
        <v>467</v>
      </c>
      <c r="I15063" s="1" t="s">
        <v>448</v>
      </c>
      <c r="J15063" s="1" t="s">
        <v>327</v>
      </c>
      <c r="K15063" s="1">
        <v>9999</v>
      </c>
      <c r="L15063" s="1">
        <v>1</v>
      </c>
      <c r="M15063" s="1" t="s">
        <v>447</v>
      </c>
      <c r="Q15063" s="2" t="s">
        <v>37</v>
      </c>
      <c r="R15063" s="1" t="s">
        <v>531</v>
      </c>
      <c r="S15063" s="1" t="str">
        <f t="shared" si="478"/>
        <v>LPC467|V|CCOR|9999|1|NORM</v>
      </c>
      <c r="T15063" s="2" t="str">
        <f t="shared" si="479"/>
        <v>OK</v>
      </c>
    </row>
    <row r="15064" spans="1:20" x14ac:dyDescent="0.25">
      <c r="A15064" s="1">
        <v>103019999</v>
      </c>
      <c r="B15064" s="1" t="str">
        <f>VLOOKUP(A15064,[1]Maestra!A$1:C$746,2,0)</f>
        <v>ACPTVGEN8</v>
      </c>
      <c r="C15064" s="1" t="str">
        <f>VLOOKUP(A15064,[1]Maestra!A$1:C$746,3,0)</f>
        <v>PTV Generico</v>
      </c>
      <c r="D15064" s="1" t="s">
        <v>515</v>
      </c>
      <c r="E15064" s="1" t="s">
        <v>537</v>
      </c>
      <c r="F15064" s="1">
        <v>245</v>
      </c>
      <c r="G15064" s="1">
        <v>245</v>
      </c>
      <c r="H15064" s="1">
        <v>467</v>
      </c>
      <c r="I15064" s="1" t="s">
        <v>448</v>
      </c>
      <c r="J15064" s="1" t="s">
        <v>327</v>
      </c>
      <c r="K15064" s="1">
        <v>9999</v>
      </c>
      <c r="L15064" s="1">
        <v>2</v>
      </c>
      <c r="M15064" s="1" t="s">
        <v>445</v>
      </c>
      <c r="Q15064" s="2" t="s">
        <v>37</v>
      </c>
      <c r="R15064" s="1" t="s">
        <v>531</v>
      </c>
      <c r="S15064" s="1" t="str">
        <f t="shared" si="478"/>
        <v>LPC467|V|CCOR|9999|2|DUPE</v>
      </c>
      <c r="T15064" s="2" t="str">
        <f t="shared" si="479"/>
        <v>OK</v>
      </c>
    </row>
    <row r="15065" spans="1:20" x14ac:dyDescent="0.25">
      <c r="A15065" s="1">
        <v>103019999</v>
      </c>
      <c r="B15065" s="1" t="str">
        <f>VLOOKUP(A15065,[1]Maestra!A$1:C$746,2,0)</f>
        <v>ACPTVGEN8</v>
      </c>
      <c r="C15065" s="1" t="str">
        <f>VLOOKUP(A15065,[1]Maestra!A$1:C$746,3,0)</f>
        <v>PTV Generico</v>
      </c>
      <c r="D15065" s="1" t="s">
        <v>515</v>
      </c>
      <c r="E15065" s="1" t="s">
        <v>537</v>
      </c>
      <c r="F15065" s="1">
        <v>245</v>
      </c>
      <c r="G15065" s="1">
        <v>245</v>
      </c>
      <c r="H15065" s="1">
        <v>467</v>
      </c>
      <c r="I15065" s="1" t="s">
        <v>448</v>
      </c>
      <c r="J15065" s="1" t="s">
        <v>327</v>
      </c>
      <c r="K15065" s="1">
        <v>9999</v>
      </c>
      <c r="L15065" s="1">
        <v>2</v>
      </c>
      <c r="M15065" s="1" t="s">
        <v>447</v>
      </c>
      <c r="Q15065" s="2" t="s">
        <v>37</v>
      </c>
      <c r="R15065" s="1" t="s">
        <v>531</v>
      </c>
      <c r="S15065" s="1" t="str">
        <f t="shared" si="478"/>
        <v>LPC467|V|CCOR|9999|2|NORM</v>
      </c>
      <c r="T15065" s="2" t="str">
        <f t="shared" si="479"/>
        <v>OK</v>
      </c>
    </row>
    <row r="15066" spans="1:20" x14ac:dyDescent="0.25">
      <c r="A15066" s="1">
        <v>103030199</v>
      </c>
      <c r="B15066" s="1" t="str">
        <f>VLOOKUP(A15066,[1]Maestra!A$1:C$746,2,0)</f>
        <v>ACPTVNIN8</v>
      </c>
      <c r="C15066" s="1" t="str">
        <f>VLOOKUP(A15066,[1]Maestra!A$1:C$746,3,0)</f>
        <v>Pagaré Tasa Vencida Negocio Inmobiliario</v>
      </c>
      <c r="D15066" s="1" t="s">
        <v>515</v>
      </c>
      <c r="E15066" s="1" t="s">
        <v>537</v>
      </c>
      <c r="F15066" s="1">
        <v>245</v>
      </c>
      <c r="G15066" s="1">
        <v>245</v>
      </c>
      <c r="H15066" s="1">
        <v>467</v>
      </c>
      <c r="I15066" s="1" t="s">
        <v>448</v>
      </c>
      <c r="J15066" s="1" t="s">
        <v>328</v>
      </c>
      <c r="K15066" s="1">
        <v>9999</v>
      </c>
      <c r="L15066" s="1">
        <v>1</v>
      </c>
      <c r="M15066" s="1" t="s">
        <v>445</v>
      </c>
      <c r="Q15066" s="2" t="s">
        <v>37</v>
      </c>
      <c r="R15066" s="1" t="s">
        <v>531</v>
      </c>
      <c r="S15066" s="1" t="str">
        <f t="shared" si="478"/>
        <v>LPC467|V|CGEM|9999|1|DUPE</v>
      </c>
      <c r="T15066" s="2" t="str">
        <f t="shared" si="479"/>
        <v>OK</v>
      </c>
    </row>
    <row r="15067" spans="1:20" x14ac:dyDescent="0.25">
      <c r="A15067" s="1">
        <v>103019999</v>
      </c>
      <c r="B15067" s="1" t="str">
        <f>VLOOKUP(A15067,[1]Maestra!A$1:C$746,2,0)</f>
        <v>ACPTVGEN8</v>
      </c>
      <c r="C15067" s="1" t="str">
        <f>VLOOKUP(A15067,[1]Maestra!A$1:C$746,3,0)</f>
        <v>PTV Generico</v>
      </c>
      <c r="D15067" s="1" t="s">
        <v>515</v>
      </c>
      <c r="E15067" s="1" t="s">
        <v>537</v>
      </c>
      <c r="F15067" s="1">
        <v>245</v>
      </c>
      <c r="G15067" s="1">
        <v>245</v>
      </c>
      <c r="H15067" s="1">
        <v>467</v>
      </c>
      <c r="I15067" s="1" t="s">
        <v>448</v>
      </c>
      <c r="J15067" s="1" t="s">
        <v>328</v>
      </c>
      <c r="K15067" s="1">
        <v>9999</v>
      </c>
      <c r="L15067" s="1">
        <v>1</v>
      </c>
      <c r="M15067" s="1" t="s">
        <v>447</v>
      </c>
      <c r="Q15067" s="2" t="s">
        <v>37</v>
      </c>
      <c r="R15067" s="1" t="s">
        <v>531</v>
      </c>
      <c r="S15067" s="1" t="str">
        <f t="shared" si="478"/>
        <v>LPC467|V|CGEM|9999|1|NORM</v>
      </c>
      <c r="T15067" s="2" t="str">
        <f t="shared" si="479"/>
        <v>OK</v>
      </c>
    </row>
    <row r="15068" spans="1:20" x14ac:dyDescent="0.25">
      <c r="A15068" s="1">
        <v>103030199</v>
      </c>
      <c r="B15068" s="1" t="str">
        <f>VLOOKUP(A15068,[1]Maestra!A$1:C$746,2,0)</f>
        <v>ACPTVNIN8</v>
      </c>
      <c r="C15068" s="1" t="str">
        <f>VLOOKUP(A15068,[1]Maestra!A$1:C$746,3,0)</f>
        <v>Pagaré Tasa Vencida Negocio Inmobiliario</v>
      </c>
      <c r="D15068" s="1" t="s">
        <v>515</v>
      </c>
      <c r="E15068" s="1" t="s">
        <v>537</v>
      </c>
      <c r="F15068" s="1">
        <v>245</v>
      </c>
      <c r="G15068" s="1">
        <v>245</v>
      </c>
      <c r="H15068" s="1">
        <v>467</v>
      </c>
      <c r="I15068" s="1" t="s">
        <v>448</v>
      </c>
      <c r="J15068" s="1" t="s">
        <v>328</v>
      </c>
      <c r="K15068" s="1">
        <v>9999</v>
      </c>
      <c r="L15068" s="1">
        <v>2</v>
      </c>
      <c r="M15068" s="1" t="s">
        <v>445</v>
      </c>
      <c r="Q15068" s="2" t="s">
        <v>37</v>
      </c>
      <c r="R15068" s="1" t="s">
        <v>531</v>
      </c>
      <c r="S15068" s="1" t="str">
        <f t="shared" si="478"/>
        <v>LPC467|V|CGEM|9999|2|DUPE</v>
      </c>
      <c r="T15068" s="2" t="str">
        <f t="shared" si="479"/>
        <v>OK</v>
      </c>
    </row>
    <row r="15069" spans="1:20" x14ac:dyDescent="0.25">
      <c r="A15069" s="1">
        <v>103019999</v>
      </c>
      <c r="B15069" s="1" t="str">
        <f>VLOOKUP(A15069,[1]Maestra!A$1:C$746,2,0)</f>
        <v>ACPTVGEN8</v>
      </c>
      <c r="C15069" s="1" t="str">
        <f>VLOOKUP(A15069,[1]Maestra!A$1:C$746,3,0)</f>
        <v>PTV Generico</v>
      </c>
      <c r="D15069" s="1" t="s">
        <v>515</v>
      </c>
      <c r="E15069" s="1" t="s">
        <v>537</v>
      </c>
      <c r="F15069" s="1">
        <v>245</v>
      </c>
      <c r="G15069" s="1">
        <v>245</v>
      </c>
      <c r="H15069" s="1">
        <v>467</v>
      </c>
      <c r="I15069" s="1" t="s">
        <v>448</v>
      </c>
      <c r="J15069" s="1" t="s">
        <v>328</v>
      </c>
      <c r="K15069" s="1">
        <v>9999</v>
      </c>
      <c r="L15069" s="1">
        <v>2</v>
      </c>
      <c r="M15069" s="1" t="s">
        <v>447</v>
      </c>
      <c r="Q15069" s="2" t="s">
        <v>37</v>
      </c>
      <c r="R15069" s="1" t="s">
        <v>531</v>
      </c>
      <c r="S15069" s="1" t="str">
        <f t="shared" si="478"/>
        <v>LPC467|V|CGEM|9999|2|NORM</v>
      </c>
      <c r="T15069" s="2" t="str">
        <f t="shared" si="479"/>
        <v>OK</v>
      </c>
    </row>
    <row r="15070" spans="1:20" x14ac:dyDescent="0.25">
      <c r="A15070" s="1">
        <v>103030199</v>
      </c>
      <c r="B15070" s="1" t="str">
        <f>VLOOKUP(A15070,[1]Maestra!A$1:C$746,2,0)</f>
        <v>ACPTVNIN8</v>
      </c>
      <c r="C15070" s="1" t="str">
        <f>VLOOKUP(A15070,[1]Maestra!A$1:C$746,3,0)</f>
        <v>Pagaré Tasa Vencida Negocio Inmobiliario</v>
      </c>
      <c r="D15070" s="1" t="s">
        <v>515</v>
      </c>
      <c r="E15070" s="1" t="s">
        <v>537</v>
      </c>
      <c r="F15070" s="1">
        <v>245</v>
      </c>
      <c r="G15070" s="1">
        <v>245</v>
      </c>
      <c r="H15070" s="1">
        <v>467</v>
      </c>
      <c r="I15070" s="1" t="s">
        <v>448</v>
      </c>
      <c r="J15070" s="1" t="s">
        <v>325</v>
      </c>
      <c r="K15070" s="1">
        <v>9999</v>
      </c>
      <c r="L15070" s="1">
        <v>1</v>
      </c>
      <c r="M15070" s="1" t="s">
        <v>445</v>
      </c>
      <c r="Q15070" s="2" t="s">
        <v>37</v>
      </c>
      <c r="R15070" s="1" t="s">
        <v>531</v>
      </c>
      <c r="S15070" s="1" t="str">
        <f t="shared" si="478"/>
        <v>LPC467|V|CMED|9999|1|DUPE</v>
      </c>
      <c r="T15070" s="2" t="str">
        <f t="shared" si="479"/>
        <v>OK</v>
      </c>
    </row>
    <row r="15071" spans="1:20" x14ac:dyDescent="0.25">
      <c r="A15071" s="1">
        <v>103019999</v>
      </c>
      <c r="B15071" s="1" t="str">
        <f>VLOOKUP(A15071,[1]Maestra!A$1:C$746,2,0)</f>
        <v>ACPTVGEN8</v>
      </c>
      <c r="C15071" s="1" t="str">
        <f>VLOOKUP(A15071,[1]Maestra!A$1:C$746,3,0)</f>
        <v>PTV Generico</v>
      </c>
      <c r="D15071" s="1" t="s">
        <v>515</v>
      </c>
      <c r="E15071" s="1" t="s">
        <v>537</v>
      </c>
      <c r="F15071" s="1">
        <v>245</v>
      </c>
      <c r="G15071" s="1">
        <v>245</v>
      </c>
      <c r="H15071" s="1">
        <v>467</v>
      </c>
      <c r="I15071" s="1" t="s">
        <v>448</v>
      </c>
      <c r="J15071" s="1" t="s">
        <v>325</v>
      </c>
      <c r="K15071" s="1">
        <v>9999</v>
      </c>
      <c r="L15071" s="1">
        <v>1</v>
      </c>
      <c r="M15071" s="1" t="s">
        <v>447</v>
      </c>
      <c r="Q15071" s="2" t="s">
        <v>37</v>
      </c>
      <c r="R15071" s="1" t="s">
        <v>531</v>
      </c>
      <c r="S15071" s="1" t="str">
        <f t="shared" si="478"/>
        <v>LPC467|V|CMED|9999|1|NORM</v>
      </c>
      <c r="T15071" s="2" t="str">
        <f t="shared" si="479"/>
        <v>OK</v>
      </c>
    </row>
    <row r="15072" spans="1:20" x14ac:dyDescent="0.25">
      <c r="A15072" s="1">
        <v>103030199</v>
      </c>
      <c r="B15072" s="1" t="str">
        <f>VLOOKUP(A15072,[1]Maestra!A$1:C$746,2,0)</f>
        <v>ACPTVNIN8</v>
      </c>
      <c r="C15072" s="1" t="str">
        <f>VLOOKUP(A15072,[1]Maestra!A$1:C$746,3,0)</f>
        <v>Pagaré Tasa Vencida Negocio Inmobiliario</v>
      </c>
      <c r="D15072" s="1" t="s">
        <v>515</v>
      </c>
      <c r="E15072" s="1" t="s">
        <v>537</v>
      </c>
      <c r="F15072" s="1">
        <v>245</v>
      </c>
      <c r="G15072" s="1">
        <v>245</v>
      </c>
      <c r="H15072" s="1">
        <v>467</v>
      </c>
      <c r="I15072" s="1" t="s">
        <v>448</v>
      </c>
      <c r="J15072" s="1" t="s">
        <v>325</v>
      </c>
      <c r="K15072" s="1">
        <v>9999</v>
      </c>
      <c r="L15072" s="1">
        <v>2</v>
      </c>
      <c r="M15072" s="1" t="s">
        <v>445</v>
      </c>
      <c r="Q15072" s="2" t="s">
        <v>37</v>
      </c>
      <c r="R15072" s="1" t="s">
        <v>531</v>
      </c>
      <c r="S15072" s="1" t="str">
        <f t="shared" si="478"/>
        <v>LPC467|V|CMED|9999|2|DUPE</v>
      </c>
      <c r="T15072" s="2" t="str">
        <f t="shared" si="479"/>
        <v>OK</v>
      </c>
    </row>
    <row r="15073" spans="1:20" x14ac:dyDescent="0.25">
      <c r="A15073" s="1">
        <v>103019999</v>
      </c>
      <c r="B15073" s="1" t="str">
        <f>VLOOKUP(A15073,[1]Maestra!A$1:C$746,2,0)</f>
        <v>ACPTVGEN8</v>
      </c>
      <c r="C15073" s="1" t="str">
        <f>VLOOKUP(A15073,[1]Maestra!A$1:C$746,3,0)</f>
        <v>PTV Generico</v>
      </c>
      <c r="D15073" s="1" t="s">
        <v>515</v>
      </c>
      <c r="E15073" s="1" t="s">
        <v>537</v>
      </c>
      <c r="F15073" s="1">
        <v>245</v>
      </c>
      <c r="G15073" s="1">
        <v>245</v>
      </c>
      <c r="H15073" s="1">
        <v>467</v>
      </c>
      <c r="I15073" s="1" t="s">
        <v>448</v>
      </c>
      <c r="J15073" s="1" t="s">
        <v>325</v>
      </c>
      <c r="K15073" s="1">
        <v>9999</v>
      </c>
      <c r="L15073" s="1">
        <v>2</v>
      </c>
      <c r="M15073" s="1" t="s">
        <v>447</v>
      </c>
      <c r="Q15073" s="2" t="s">
        <v>37</v>
      </c>
      <c r="R15073" s="1" t="s">
        <v>531</v>
      </c>
      <c r="S15073" s="1" t="str">
        <f t="shared" si="478"/>
        <v>LPC467|V|CMED|9999|2|NORM</v>
      </c>
      <c r="T15073" s="2" t="str">
        <f t="shared" si="479"/>
        <v>OK</v>
      </c>
    </row>
    <row r="15074" spans="1:20" x14ac:dyDescent="0.25">
      <c r="A15074" s="1">
        <v>103019999</v>
      </c>
      <c r="B15074" s="1" t="str">
        <f>VLOOKUP(A15074,[1]Maestra!A$1:C$746,2,0)</f>
        <v>ACPTVGEN8</v>
      </c>
      <c r="C15074" s="1" t="str">
        <f>VLOOKUP(A15074,[1]Maestra!A$1:C$746,3,0)</f>
        <v>PTV Generico</v>
      </c>
      <c r="D15074" s="1" t="s">
        <v>515</v>
      </c>
      <c r="E15074" s="1" t="s">
        <v>537</v>
      </c>
      <c r="F15074" s="1">
        <v>245</v>
      </c>
      <c r="G15074" s="1">
        <v>245</v>
      </c>
      <c r="H15074" s="1">
        <v>468</v>
      </c>
      <c r="I15074" s="1" t="s">
        <v>415</v>
      </c>
      <c r="J15074" s="1" t="s">
        <v>327</v>
      </c>
      <c r="K15074" s="1">
        <v>9999</v>
      </c>
      <c r="L15074" s="1">
        <v>1</v>
      </c>
      <c r="M15074" s="1" t="s">
        <v>447</v>
      </c>
      <c r="Q15074" s="2" t="s">
        <v>37</v>
      </c>
      <c r="R15074" s="1" t="s">
        <v>531</v>
      </c>
      <c r="S15074" s="1" t="str">
        <f t="shared" si="478"/>
        <v>LPC468|S|CCOR|9999|1|NORM</v>
      </c>
      <c r="T15074" s="2" t="str">
        <f t="shared" si="479"/>
        <v>OK</v>
      </c>
    </row>
    <row r="15075" spans="1:20" x14ac:dyDescent="0.25">
      <c r="A15075" s="1">
        <v>103019999</v>
      </c>
      <c r="B15075" s="1" t="str">
        <f>VLOOKUP(A15075,[1]Maestra!A$1:C$746,2,0)</f>
        <v>ACPTVGEN8</v>
      </c>
      <c r="C15075" s="1" t="str">
        <f>VLOOKUP(A15075,[1]Maestra!A$1:C$746,3,0)</f>
        <v>PTV Generico</v>
      </c>
      <c r="D15075" s="1" t="s">
        <v>515</v>
      </c>
      <c r="E15075" s="1" t="s">
        <v>537</v>
      </c>
      <c r="F15075" s="1">
        <v>245</v>
      </c>
      <c r="G15075" s="1">
        <v>245</v>
      </c>
      <c r="H15075" s="1">
        <v>468</v>
      </c>
      <c r="I15075" s="1" t="s">
        <v>415</v>
      </c>
      <c r="J15075" s="1" t="s">
        <v>327</v>
      </c>
      <c r="K15075" s="1">
        <v>9999</v>
      </c>
      <c r="L15075" s="1">
        <v>2</v>
      </c>
      <c r="M15075" s="1" t="s">
        <v>447</v>
      </c>
      <c r="Q15075" s="2" t="s">
        <v>37</v>
      </c>
      <c r="R15075" s="1" t="s">
        <v>531</v>
      </c>
      <c r="S15075" s="1" t="str">
        <f t="shared" si="478"/>
        <v>LPC468|S|CCOR|9999|2|NORM</v>
      </c>
      <c r="T15075" s="2" t="str">
        <f t="shared" si="479"/>
        <v>OK</v>
      </c>
    </row>
    <row r="15076" spans="1:20" x14ac:dyDescent="0.25">
      <c r="A15076" s="1">
        <v>103019999</v>
      </c>
      <c r="B15076" s="1" t="str">
        <f>VLOOKUP(A15076,[1]Maestra!A$1:C$746,2,0)</f>
        <v>ACPTVGEN8</v>
      </c>
      <c r="C15076" s="1" t="str">
        <f>VLOOKUP(A15076,[1]Maestra!A$1:C$746,3,0)</f>
        <v>PTV Generico</v>
      </c>
      <c r="D15076" s="1" t="s">
        <v>515</v>
      </c>
      <c r="E15076" s="1" t="s">
        <v>537</v>
      </c>
      <c r="F15076" s="1">
        <v>245</v>
      </c>
      <c r="G15076" s="1">
        <v>245</v>
      </c>
      <c r="H15076" s="1">
        <v>468</v>
      </c>
      <c r="I15076" s="1" t="s">
        <v>415</v>
      </c>
      <c r="J15076" s="1" t="s">
        <v>328</v>
      </c>
      <c r="K15076" s="1">
        <v>9999</v>
      </c>
      <c r="L15076" s="1">
        <v>1</v>
      </c>
      <c r="M15076" s="1" t="s">
        <v>447</v>
      </c>
      <c r="Q15076" s="2" t="s">
        <v>37</v>
      </c>
      <c r="R15076" s="1" t="s">
        <v>531</v>
      </c>
      <c r="S15076" s="1" t="str">
        <f t="shared" si="478"/>
        <v>LPC468|S|CGEM|9999|1|NORM</v>
      </c>
      <c r="T15076" s="2" t="str">
        <f t="shared" si="479"/>
        <v>OK</v>
      </c>
    </row>
    <row r="15077" spans="1:20" x14ac:dyDescent="0.25">
      <c r="A15077" s="1">
        <v>103019999</v>
      </c>
      <c r="B15077" s="1" t="str">
        <f>VLOOKUP(A15077,[1]Maestra!A$1:C$746,2,0)</f>
        <v>ACPTVGEN8</v>
      </c>
      <c r="C15077" s="1" t="str">
        <f>VLOOKUP(A15077,[1]Maestra!A$1:C$746,3,0)</f>
        <v>PTV Generico</v>
      </c>
      <c r="D15077" s="1" t="s">
        <v>515</v>
      </c>
      <c r="E15077" s="1" t="s">
        <v>537</v>
      </c>
      <c r="F15077" s="1">
        <v>245</v>
      </c>
      <c r="G15077" s="1">
        <v>245</v>
      </c>
      <c r="H15077" s="1">
        <v>468</v>
      </c>
      <c r="I15077" s="1" t="s">
        <v>415</v>
      </c>
      <c r="J15077" s="1" t="s">
        <v>328</v>
      </c>
      <c r="K15077" s="1">
        <v>9999</v>
      </c>
      <c r="L15077" s="1">
        <v>2</v>
      </c>
      <c r="M15077" s="1" t="s">
        <v>447</v>
      </c>
      <c r="Q15077" s="2" t="s">
        <v>37</v>
      </c>
      <c r="R15077" s="1" t="s">
        <v>531</v>
      </c>
      <c r="S15077" s="1" t="str">
        <f t="shared" si="478"/>
        <v>LPC468|S|CGEM|9999|2|NORM</v>
      </c>
      <c r="T15077" s="2" t="str">
        <f t="shared" si="479"/>
        <v>OK</v>
      </c>
    </row>
    <row r="15078" spans="1:20" x14ac:dyDescent="0.25">
      <c r="A15078" s="1">
        <v>103030199</v>
      </c>
      <c r="B15078" s="1" t="str">
        <f>VLOOKUP(A15078,[1]Maestra!A$1:C$746,2,0)</f>
        <v>ACPTVNIN8</v>
      </c>
      <c r="C15078" s="1" t="str">
        <f>VLOOKUP(A15078,[1]Maestra!A$1:C$746,3,0)</f>
        <v>Pagaré Tasa Vencida Negocio Inmobiliario</v>
      </c>
      <c r="D15078" s="1" t="s">
        <v>515</v>
      </c>
      <c r="E15078" s="1" t="s">
        <v>537</v>
      </c>
      <c r="F15078" s="1">
        <v>245</v>
      </c>
      <c r="G15078" s="1">
        <v>245</v>
      </c>
      <c r="H15078" s="1">
        <v>468</v>
      </c>
      <c r="I15078" s="1" t="s">
        <v>415</v>
      </c>
      <c r="J15078" s="1" t="s">
        <v>325</v>
      </c>
      <c r="K15078" s="1">
        <v>9999</v>
      </c>
      <c r="L15078" s="1">
        <v>1</v>
      </c>
      <c r="M15078" s="1" t="s">
        <v>447</v>
      </c>
      <c r="Q15078" s="2" t="s">
        <v>37</v>
      </c>
      <c r="R15078" s="1" t="s">
        <v>531</v>
      </c>
      <c r="S15078" s="1" t="str">
        <f t="shared" si="478"/>
        <v>LPC468|S|CMED|9999|1|NORM</v>
      </c>
      <c r="T15078" s="2" t="str">
        <f t="shared" si="479"/>
        <v>OK</v>
      </c>
    </row>
    <row r="15079" spans="1:20" x14ac:dyDescent="0.25">
      <c r="A15079" s="1">
        <v>103019999</v>
      </c>
      <c r="B15079" s="1" t="str">
        <f>VLOOKUP(A15079,[1]Maestra!A$1:C$746,2,0)</f>
        <v>ACPTVGEN8</v>
      </c>
      <c r="C15079" s="1" t="str">
        <f>VLOOKUP(A15079,[1]Maestra!A$1:C$746,3,0)</f>
        <v>PTV Generico</v>
      </c>
      <c r="D15079" s="1" t="s">
        <v>515</v>
      </c>
      <c r="E15079" s="1" t="s">
        <v>537</v>
      </c>
      <c r="F15079" s="1">
        <v>245</v>
      </c>
      <c r="G15079" s="1">
        <v>245</v>
      </c>
      <c r="H15079" s="1">
        <v>468</v>
      </c>
      <c r="I15079" s="1" t="s">
        <v>415</v>
      </c>
      <c r="J15079" s="1" t="s">
        <v>325</v>
      </c>
      <c r="K15079" s="1">
        <v>9999</v>
      </c>
      <c r="L15079" s="1">
        <v>2</v>
      </c>
      <c r="M15079" s="1" t="s">
        <v>447</v>
      </c>
      <c r="Q15079" s="2" t="s">
        <v>37</v>
      </c>
      <c r="R15079" s="1" t="s">
        <v>531</v>
      </c>
      <c r="S15079" s="1" t="str">
        <f t="shared" si="478"/>
        <v>LPC468|S|CMED|9999|2|NORM</v>
      </c>
      <c r="T15079" s="2" t="str">
        <f t="shared" si="479"/>
        <v>OK</v>
      </c>
    </row>
    <row r="15080" spans="1:20" x14ac:dyDescent="0.25">
      <c r="A15080" s="1">
        <v>103019999</v>
      </c>
      <c r="B15080" s="1" t="str">
        <f>VLOOKUP(A15080,[1]Maestra!A$1:C$746,2,0)</f>
        <v>ACPTVGEN8</v>
      </c>
      <c r="C15080" s="1" t="str">
        <f>VLOOKUP(A15080,[1]Maestra!A$1:C$746,3,0)</f>
        <v>PTV Generico</v>
      </c>
      <c r="D15080" s="1" t="s">
        <v>515</v>
      </c>
      <c r="E15080" s="1" t="s">
        <v>537</v>
      </c>
      <c r="F15080" s="1">
        <v>245</v>
      </c>
      <c r="G15080" s="1">
        <v>245</v>
      </c>
      <c r="H15080" s="1">
        <v>468</v>
      </c>
      <c r="I15080" s="1" t="s">
        <v>448</v>
      </c>
      <c r="J15080" s="1" t="s">
        <v>327</v>
      </c>
      <c r="K15080" s="1">
        <v>9999</v>
      </c>
      <c r="L15080" s="1">
        <v>1</v>
      </c>
      <c r="M15080" s="1" t="s">
        <v>447</v>
      </c>
      <c r="Q15080" s="2" t="s">
        <v>37</v>
      </c>
      <c r="R15080" s="1" t="s">
        <v>531</v>
      </c>
      <c r="S15080" s="1" t="str">
        <f t="shared" si="478"/>
        <v>LPC468|V|CCOR|9999|1|NORM</v>
      </c>
      <c r="T15080" s="2" t="str">
        <f t="shared" si="479"/>
        <v>OK</v>
      </c>
    </row>
    <row r="15081" spans="1:20" x14ac:dyDescent="0.25">
      <c r="A15081" s="1">
        <v>103019999</v>
      </c>
      <c r="B15081" s="1" t="str">
        <f>VLOOKUP(A15081,[1]Maestra!A$1:C$746,2,0)</f>
        <v>ACPTVGEN8</v>
      </c>
      <c r="C15081" s="1" t="str">
        <f>VLOOKUP(A15081,[1]Maestra!A$1:C$746,3,0)</f>
        <v>PTV Generico</v>
      </c>
      <c r="D15081" s="1" t="s">
        <v>515</v>
      </c>
      <c r="E15081" s="1" t="s">
        <v>537</v>
      </c>
      <c r="F15081" s="1">
        <v>245</v>
      </c>
      <c r="G15081" s="1">
        <v>245</v>
      </c>
      <c r="H15081" s="1">
        <v>468</v>
      </c>
      <c r="I15081" s="1" t="s">
        <v>448</v>
      </c>
      <c r="J15081" s="1" t="s">
        <v>327</v>
      </c>
      <c r="K15081" s="1">
        <v>9999</v>
      </c>
      <c r="L15081" s="1">
        <v>2</v>
      </c>
      <c r="M15081" s="1" t="s">
        <v>447</v>
      </c>
      <c r="Q15081" s="2" t="s">
        <v>37</v>
      </c>
      <c r="R15081" s="1" t="s">
        <v>531</v>
      </c>
      <c r="S15081" s="1" t="str">
        <f t="shared" si="478"/>
        <v>LPC468|V|CCOR|9999|2|NORM</v>
      </c>
      <c r="T15081" s="2" t="str">
        <f t="shared" si="479"/>
        <v>OK</v>
      </c>
    </row>
    <row r="15082" spans="1:20" x14ac:dyDescent="0.25">
      <c r="A15082" s="1">
        <v>103019999</v>
      </c>
      <c r="B15082" s="1" t="str">
        <f>VLOOKUP(A15082,[1]Maestra!A$1:C$746,2,0)</f>
        <v>ACPTVGEN8</v>
      </c>
      <c r="C15082" s="1" t="str">
        <f>VLOOKUP(A15082,[1]Maestra!A$1:C$746,3,0)</f>
        <v>PTV Generico</v>
      </c>
      <c r="D15082" s="1" t="s">
        <v>515</v>
      </c>
      <c r="E15082" s="1" t="s">
        <v>537</v>
      </c>
      <c r="F15082" s="1">
        <v>245</v>
      </c>
      <c r="G15082" s="1">
        <v>245</v>
      </c>
      <c r="H15082" s="1">
        <v>468</v>
      </c>
      <c r="I15082" s="1" t="s">
        <v>448</v>
      </c>
      <c r="J15082" s="1" t="s">
        <v>328</v>
      </c>
      <c r="K15082" s="1">
        <v>9999</v>
      </c>
      <c r="L15082" s="1">
        <v>1</v>
      </c>
      <c r="M15082" s="1" t="s">
        <v>447</v>
      </c>
      <c r="Q15082" s="2" t="s">
        <v>37</v>
      </c>
      <c r="R15082" s="1" t="s">
        <v>531</v>
      </c>
      <c r="S15082" s="1" t="str">
        <f t="shared" si="478"/>
        <v>LPC468|V|CGEM|9999|1|NORM</v>
      </c>
      <c r="T15082" s="2" t="str">
        <f t="shared" si="479"/>
        <v>OK</v>
      </c>
    </row>
    <row r="15083" spans="1:20" x14ac:dyDescent="0.25">
      <c r="A15083" s="1">
        <v>103019999</v>
      </c>
      <c r="B15083" s="1" t="str">
        <f>VLOOKUP(A15083,[1]Maestra!A$1:C$746,2,0)</f>
        <v>ACPTVGEN8</v>
      </c>
      <c r="C15083" s="1" t="str">
        <f>VLOOKUP(A15083,[1]Maestra!A$1:C$746,3,0)</f>
        <v>PTV Generico</v>
      </c>
      <c r="D15083" s="1" t="s">
        <v>515</v>
      </c>
      <c r="E15083" s="1" t="s">
        <v>537</v>
      </c>
      <c r="F15083" s="1">
        <v>245</v>
      </c>
      <c r="G15083" s="1">
        <v>245</v>
      </c>
      <c r="H15083" s="1">
        <v>468</v>
      </c>
      <c r="I15083" s="1" t="s">
        <v>448</v>
      </c>
      <c r="J15083" s="1" t="s">
        <v>328</v>
      </c>
      <c r="K15083" s="1">
        <v>9999</v>
      </c>
      <c r="L15083" s="1">
        <v>2</v>
      </c>
      <c r="M15083" s="1" t="s">
        <v>447</v>
      </c>
      <c r="Q15083" s="2" t="s">
        <v>37</v>
      </c>
      <c r="R15083" s="1" t="s">
        <v>531</v>
      </c>
      <c r="S15083" s="1" t="str">
        <f t="shared" si="478"/>
        <v>LPC468|V|CGEM|9999|2|NORM</v>
      </c>
      <c r="T15083" s="2" t="str">
        <f t="shared" si="479"/>
        <v>OK</v>
      </c>
    </row>
    <row r="15084" spans="1:20" x14ac:dyDescent="0.25">
      <c r="A15084" s="1">
        <v>103019999</v>
      </c>
      <c r="B15084" s="1" t="str">
        <f>VLOOKUP(A15084,[1]Maestra!A$1:C$746,2,0)</f>
        <v>ACPTVGEN8</v>
      </c>
      <c r="C15084" s="1" t="str">
        <f>VLOOKUP(A15084,[1]Maestra!A$1:C$746,3,0)</f>
        <v>PTV Generico</v>
      </c>
      <c r="D15084" s="1" t="s">
        <v>515</v>
      </c>
      <c r="E15084" s="1" t="s">
        <v>537</v>
      </c>
      <c r="F15084" s="1">
        <v>245</v>
      </c>
      <c r="G15084" s="1">
        <v>245</v>
      </c>
      <c r="H15084" s="1">
        <v>468</v>
      </c>
      <c r="I15084" s="1" t="s">
        <v>448</v>
      </c>
      <c r="J15084" s="1" t="s">
        <v>325</v>
      </c>
      <c r="K15084" s="1">
        <v>9999</v>
      </c>
      <c r="L15084" s="1">
        <v>1</v>
      </c>
      <c r="M15084" s="1" t="s">
        <v>447</v>
      </c>
      <c r="Q15084" s="2" t="s">
        <v>37</v>
      </c>
      <c r="R15084" s="1" t="s">
        <v>531</v>
      </c>
      <c r="S15084" s="1" t="str">
        <f t="shared" si="478"/>
        <v>LPC468|V|CMED|9999|1|NORM</v>
      </c>
      <c r="T15084" s="2" t="str">
        <f t="shared" si="479"/>
        <v>OK</v>
      </c>
    </row>
    <row r="15085" spans="1:20" x14ac:dyDescent="0.25">
      <c r="A15085" s="1">
        <v>103019999</v>
      </c>
      <c r="B15085" s="1" t="str">
        <f>VLOOKUP(A15085,[1]Maestra!A$1:C$746,2,0)</f>
        <v>ACPTVGEN8</v>
      </c>
      <c r="C15085" s="1" t="str">
        <f>VLOOKUP(A15085,[1]Maestra!A$1:C$746,3,0)</f>
        <v>PTV Generico</v>
      </c>
      <c r="D15085" s="1" t="s">
        <v>515</v>
      </c>
      <c r="E15085" s="1" t="s">
        <v>537</v>
      </c>
      <c r="F15085" s="1">
        <v>245</v>
      </c>
      <c r="G15085" s="1">
        <v>245</v>
      </c>
      <c r="H15085" s="1">
        <v>468</v>
      </c>
      <c r="I15085" s="1" t="s">
        <v>448</v>
      </c>
      <c r="J15085" s="1" t="s">
        <v>325</v>
      </c>
      <c r="K15085" s="1">
        <v>9999</v>
      </c>
      <c r="L15085" s="1">
        <v>2</v>
      </c>
      <c r="M15085" s="1" t="s">
        <v>447</v>
      </c>
      <c r="Q15085" s="2" t="s">
        <v>37</v>
      </c>
      <c r="R15085" s="1" t="s">
        <v>531</v>
      </c>
      <c r="S15085" s="1" t="str">
        <f t="shared" si="478"/>
        <v>LPC468|V|CMED|9999|2|NORM</v>
      </c>
      <c r="T15085" s="2" t="str">
        <f t="shared" si="479"/>
        <v>OK</v>
      </c>
    </row>
    <row r="15086" spans="1:20" x14ac:dyDescent="0.25">
      <c r="A15086" s="1">
        <v>103019999</v>
      </c>
      <c r="B15086" s="1" t="str">
        <f>VLOOKUP(A15086,[1]Maestra!A$1:C$746,2,0)</f>
        <v>ACPTVGEN8</v>
      </c>
      <c r="C15086" s="1" t="str">
        <f>VLOOKUP(A15086,[1]Maestra!A$1:C$746,3,0)</f>
        <v>PTV Generico</v>
      </c>
      <c r="D15086" s="1" t="s">
        <v>515</v>
      </c>
      <c r="E15086" s="1" t="s">
        <v>537</v>
      </c>
      <c r="F15086" s="1">
        <v>245</v>
      </c>
      <c r="G15086" s="1">
        <v>245</v>
      </c>
      <c r="H15086" s="1">
        <v>469</v>
      </c>
      <c r="I15086" s="1" t="s">
        <v>415</v>
      </c>
      <c r="J15086" s="1" t="s">
        <v>327</v>
      </c>
      <c r="K15086" s="1">
        <v>9999</v>
      </c>
      <c r="L15086" s="1">
        <v>1</v>
      </c>
      <c r="M15086" s="1" t="s">
        <v>447</v>
      </c>
      <c r="Q15086" s="2" t="s">
        <v>37</v>
      </c>
      <c r="R15086" s="1" t="s">
        <v>531</v>
      </c>
      <c r="S15086" s="1" t="str">
        <f t="shared" si="478"/>
        <v>LPC469|S|CCOR|9999|1|NORM</v>
      </c>
      <c r="T15086" s="2" t="str">
        <f t="shared" si="479"/>
        <v>OK</v>
      </c>
    </row>
    <row r="15087" spans="1:20" x14ac:dyDescent="0.25">
      <c r="A15087" s="1">
        <v>103019999</v>
      </c>
      <c r="B15087" s="1" t="str">
        <f>VLOOKUP(A15087,[1]Maestra!A$1:C$746,2,0)</f>
        <v>ACPTVGEN8</v>
      </c>
      <c r="C15087" s="1" t="str">
        <f>VLOOKUP(A15087,[1]Maestra!A$1:C$746,3,0)</f>
        <v>PTV Generico</v>
      </c>
      <c r="D15087" s="1" t="s">
        <v>515</v>
      </c>
      <c r="E15087" s="1" t="s">
        <v>537</v>
      </c>
      <c r="F15087" s="1">
        <v>245</v>
      </c>
      <c r="G15087" s="1">
        <v>245</v>
      </c>
      <c r="H15087" s="1">
        <v>469</v>
      </c>
      <c r="I15087" s="1" t="s">
        <v>415</v>
      </c>
      <c r="J15087" s="1" t="s">
        <v>327</v>
      </c>
      <c r="K15087" s="1">
        <v>9999</v>
      </c>
      <c r="L15087" s="1">
        <v>2</v>
      </c>
      <c r="M15087" s="1" t="s">
        <v>447</v>
      </c>
      <c r="Q15087" s="2" t="s">
        <v>37</v>
      </c>
      <c r="R15087" s="1" t="s">
        <v>531</v>
      </c>
      <c r="S15087" s="1" t="str">
        <f t="shared" si="478"/>
        <v>LPC469|S|CCOR|9999|2|NORM</v>
      </c>
      <c r="T15087" s="2" t="str">
        <f t="shared" si="479"/>
        <v>OK</v>
      </c>
    </row>
    <row r="15088" spans="1:20" x14ac:dyDescent="0.25">
      <c r="A15088" s="1">
        <v>103019999</v>
      </c>
      <c r="B15088" s="1" t="str">
        <f>VLOOKUP(A15088,[1]Maestra!A$1:C$746,2,0)</f>
        <v>ACPTVGEN8</v>
      </c>
      <c r="C15088" s="1" t="str">
        <f>VLOOKUP(A15088,[1]Maestra!A$1:C$746,3,0)</f>
        <v>PTV Generico</v>
      </c>
      <c r="D15088" s="1" t="s">
        <v>515</v>
      </c>
      <c r="E15088" s="1" t="s">
        <v>537</v>
      </c>
      <c r="F15088" s="1">
        <v>245</v>
      </c>
      <c r="G15088" s="1">
        <v>245</v>
      </c>
      <c r="H15088" s="1">
        <v>469</v>
      </c>
      <c r="I15088" s="1" t="s">
        <v>415</v>
      </c>
      <c r="J15088" s="1" t="s">
        <v>328</v>
      </c>
      <c r="K15088" s="1">
        <v>9999</v>
      </c>
      <c r="L15088" s="1">
        <v>1</v>
      </c>
      <c r="M15088" s="1" t="s">
        <v>447</v>
      </c>
      <c r="Q15088" s="2" t="s">
        <v>37</v>
      </c>
      <c r="R15088" s="1" t="s">
        <v>531</v>
      </c>
      <c r="S15088" s="1" t="str">
        <f t="shared" si="478"/>
        <v>LPC469|S|CGEM|9999|1|NORM</v>
      </c>
      <c r="T15088" s="2" t="str">
        <f t="shared" si="479"/>
        <v>OK</v>
      </c>
    </row>
    <row r="15089" spans="1:20" x14ac:dyDescent="0.25">
      <c r="A15089" s="1">
        <v>103019999</v>
      </c>
      <c r="B15089" s="1" t="str">
        <f>VLOOKUP(A15089,[1]Maestra!A$1:C$746,2,0)</f>
        <v>ACPTVGEN8</v>
      </c>
      <c r="C15089" s="1" t="str">
        <f>VLOOKUP(A15089,[1]Maestra!A$1:C$746,3,0)</f>
        <v>PTV Generico</v>
      </c>
      <c r="D15089" s="1" t="s">
        <v>515</v>
      </c>
      <c r="E15089" s="1" t="s">
        <v>537</v>
      </c>
      <c r="F15089" s="1">
        <v>245</v>
      </c>
      <c r="G15089" s="1">
        <v>245</v>
      </c>
      <c r="H15089" s="1">
        <v>469</v>
      </c>
      <c r="I15089" s="1" t="s">
        <v>415</v>
      </c>
      <c r="J15089" s="1" t="s">
        <v>328</v>
      </c>
      <c r="K15089" s="1">
        <v>9999</v>
      </c>
      <c r="L15089" s="1">
        <v>2</v>
      </c>
      <c r="M15089" s="1" t="s">
        <v>447</v>
      </c>
      <c r="Q15089" s="2" t="s">
        <v>37</v>
      </c>
      <c r="R15089" s="1" t="s">
        <v>531</v>
      </c>
      <c r="S15089" s="1" t="str">
        <f t="shared" si="478"/>
        <v>LPC469|S|CGEM|9999|2|NORM</v>
      </c>
      <c r="T15089" s="2" t="str">
        <f t="shared" si="479"/>
        <v>OK</v>
      </c>
    </row>
    <row r="15090" spans="1:20" x14ac:dyDescent="0.25">
      <c r="A15090" s="1">
        <v>103019999</v>
      </c>
      <c r="B15090" s="1" t="str">
        <f>VLOOKUP(A15090,[1]Maestra!A$1:C$746,2,0)</f>
        <v>ACPTVGEN8</v>
      </c>
      <c r="C15090" s="1" t="str">
        <f>VLOOKUP(A15090,[1]Maestra!A$1:C$746,3,0)</f>
        <v>PTV Generico</v>
      </c>
      <c r="D15090" s="1" t="s">
        <v>515</v>
      </c>
      <c r="E15090" s="1" t="s">
        <v>537</v>
      </c>
      <c r="F15090" s="1">
        <v>245</v>
      </c>
      <c r="G15090" s="1">
        <v>245</v>
      </c>
      <c r="H15090" s="1">
        <v>469</v>
      </c>
      <c r="I15090" s="1" t="s">
        <v>415</v>
      </c>
      <c r="J15090" s="1" t="s">
        <v>325</v>
      </c>
      <c r="K15090" s="1">
        <v>9999</v>
      </c>
      <c r="L15090" s="1">
        <v>1</v>
      </c>
      <c r="M15090" s="1" t="s">
        <v>445</v>
      </c>
      <c r="Q15090" s="2" t="s">
        <v>37</v>
      </c>
      <c r="R15090" s="1" t="s">
        <v>531</v>
      </c>
      <c r="S15090" s="1" t="str">
        <f t="shared" si="478"/>
        <v>LPC469|S|CMED|9999|1|DUPE</v>
      </c>
      <c r="T15090" s="2" t="str">
        <f t="shared" si="479"/>
        <v>OK</v>
      </c>
    </row>
    <row r="15091" spans="1:20" x14ac:dyDescent="0.25">
      <c r="A15091" s="1">
        <v>103019999</v>
      </c>
      <c r="B15091" s="1" t="str">
        <f>VLOOKUP(A15091,[1]Maestra!A$1:C$746,2,0)</f>
        <v>ACPTVGEN8</v>
      </c>
      <c r="C15091" s="1" t="str">
        <f>VLOOKUP(A15091,[1]Maestra!A$1:C$746,3,0)</f>
        <v>PTV Generico</v>
      </c>
      <c r="D15091" s="1" t="s">
        <v>515</v>
      </c>
      <c r="E15091" s="1" t="s">
        <v>537</v>
      </c>
      <c r="F15091" s="1">
        <v>245</v>
      </c>
      <c r="G15091" s="1">
        <v>245</v>
      </c>
      <c r="H15091" s="1">
        <v>469</v>
      </c>
      <c r="I15091" s="1" t="s">
        <v>415</v>
      </c>
      <c r="J15091" s="1" t="s">
        <v>325</v>
      </c>
      <c r="K15091" s="1">
        <v>9999</v>
      </c>
      <c r="L15091" s="1">
        <v>1</v>
      </c>
      <c r="M15091" s="1" t="s">
        <v>447</v>
      </c>
      <c r="Q15091" s="2" t="s">
        <v>37</v>
      </c>
      <c r="R15091" s="1" t="s">
        <v>531</v>
      </c>
      <c r="S15091" s="1" t="str">
        <f t="shared" si="478"/>
        <v>LPC469|S|CMED|9999|1|NORM</v>
      </c>
      <c r="T15091" s="2" t="str">
        <f t="shared" si="479"/>
        <v>OK</v>
      </c>
    </row>
    <row r="15092" spans="1:20" x14ac:dyDescent="0.25">
      <c r="A15092" s="1">
        <v>103019999</v>
      </c>
      <c r="B15092" s="1" t="str">
        <f>VLOOKUP(A15092,[1]Maestra!A$1:C$746,2,0)</f>
        <v>ACPTVGEN8</v>
      </c>
      <c r="C15092" s="1" t="str">
        <f>VLOOKUP(A15092,[1]Maestra!A$1:C$746,3,0)</f>
        <v>PTV Generico</v>
      </c>
      <c r="D15092" s="1" t="s">
        <v>515</v>
      </c>
      <c r="E15092" s="1" t="s">
        <v>537</v>
      </c>
      <c r="F15092" s="1">
        <v>245</v>
      </c>
      <c r="G15092" s="1">
        <v>245</v>
      </c>
      <c r="H15092" s="1">
        <v>469</v>
      </c>
      <c r="I15092" s="1" t="s">
        <v>415</v>
      </c>
      <c r="J15092" s="1" t="s">
        <v>325</v>
      </c>
      <c r="K15092" s="1">
        <v>9999</v>
      </c>
      <c r="L15092" s="1">
        <v>2</v>
      </c>
      <c r="M15092" s="1" t="s">
        <v>445</v>
      </c>
      <c r="Q15092" s="2" t="s">
        <v>37</v>
      </c>
      <c r="R15092" s="1" t="s">
        <v>531</v>
      </c>
      <c r="S15092" s="1" t="str">
        <f t="shared" si="478"/>
        <v>LPC469|S|CMED|9999|2|DUPE</v>
      </c>
      <c r="T15092" s="2" t="str">
        <f t="shared" si="479"/>
        <v>OK</v>
      </c>
    </row>
    <row r="15093" spans="1:20" x14ac:dyDescent="0.25">
      <c r="A15093" s="1">
        <v>103019999</v>
      </c>
      <c r="B15093" s="1" t="str">
        <f>VLOOKUP(A15093,[1]Maestra!A$1:C$746,2,0)</f>
        <v>ACPTVGEN8</v>
      </c>
      <c r="C15093" s="1" t="str">
        <f>VLOOKUP(A15093,[1]Maestra!A$1:C$746,3,0)</f>
        <v>PTV Generico</v>
      </c>
      <c r="D15093" s="1" t="s">
        <v>515</v>
      </c>
      <c r="E15093" s="1" t="s">
        <v>537</v>
      </c>
      <c r="F15093" s="1">
        <v>245</v>
      </c>
      <c r="G15093" s="1">
        <v>245</v>
      </c>
      <c r="H15093" s="1">
        <v>469</v>
      </c>
      <c r="I15093" s="1" t="s">
        <v>415</v>
      </c>
      <c r="J15093" s="1" t="s">
        <v>325</v>
      </c>
      <c r="K15093" s="1">
        <v>9999</v>
      </c>
      <c r="L15093" s="1">
        <v>2</v>
      </c>
      <c r="M15093" s="1" t="s">
        <v>447</v>
      </c>
      <c r="Q15093" s="2" t="s">
        <v>37</v>
      </c>
      <c r="R15093" s="1" t="s">
        <v>531</v>
      </c>
      <c r="S15093" s="1" t="str">
        <f t="shared" si="478"/>
        <v>LPC469|S|CMED|9999|2|NORM</v>
      </c>
      <c r="T15093" s="2" t="str">
        <f t="shared" si="479"/>
        <v>OK</v>
      </c>
    </row>
    <row r="15094" spans="1:20" x14ac:dyDescent="0.25">
      <c r="A15094" s="1">
        <v>103019999</v>
      </c>
      <c r="B15094" s="1" t="str">
        <f>VLOOKUP(A15094,[1]Maestra!A$1:C$746,2,0)</f>
        <v>ACPTVGEN8</v>
      </c>
      <c r="C15094" s="1" t="str">
        <f>VLOOKUP(A15094,[1]Maestra!A$1:C$746,3,0)</f>
        <v>PTV Generico</v>
      </c>
      <c r="D15094" s="1" t="s">
        <v>515</v>
      </c>
      <c r="E15094" s="1" t="s">
        <v>537</v>
      </c>
      <c r="F15094" s="1">
        <v>245</v>
      </c>
      <c r="G15094" s="1">
        <v>245</v>
      </c>
      <c r="H15094" s="1">
        <v>469</v>
      </c>
      <c r="I15094" s="1" t="s">
        <v>448</v>
      </c>
      <c r="J15094" s="1" t="s">
        <v>327</v>
      </c>
      <c r="K15094" s="1">
        <v>9999</v>
      </c>
      <c r="L15094" s="1">
        <v>1</v>
      </c>
      <c r="M15094" s="1" t="s">
        <v>447</v>
      </c>
      <c r="Q15094" s="2" t="s">
        <v>37</v>
      </c>
      <c r="R15094" s="1" t="s">
        <v>531</v>
      </c>
      <c r="S15094" s="1" t="str">
        <f t="shared" si="478"/>
        <v>LPC469|V|CCOR|9999|1|NORM</v>
      </c>
      <c r="T15094" s="2" t="str">
        <f t="shared" si="479"/>
        <v>OK</v>
      </c>
    </row>
    <row r="15095" spans="1:20" x14ac:dyDescent="0.25">
      <c r="A15095" s="1">
        <v>103019999</v>
      </c>
      <c r="B15095" s="1" t="str">
        <f>VLOOKUP(A15095,[1]Maestra!A$1:C$746,2,0)</f>
        <v>ACPTVGEN8</v>
      </c>
      <c r="C15095" s="1" t="str">
        <f>VLOOKUP(A15095,[1]Maestra!A$1:C$746,3,0)</f>
        <v>PTV Generico</v>
      </c>
      <c r="D15095" s="1" t="s">
        <v>515</v>
      </c>
      <c r="E15095" s="1" t="s">
        <v>537</v>
      </c>
      <c r="F15095" s="1">
        <v>245</v>
      </c>
      <c r="G15095" s="1">
        <v>245</v>
      </c>
      <c r="H15095" s="1">
        <v>469</v>
      </c>
      <c r="I15095" s="1" t="s">
        <v>448</v>
      </c>
      <c r="J15095" s="1" t="s">
        <v>327</v>
      </c>
      <c r="K15095" s="1">
        <v>9999</v>
      </c>
      <c r="L15095" s="1">
        <v>2</v>
      </c>
      <c r="M15095" s="1" t="s">
        <v>447</v>
      </c>
      <c r="Q15095" s="2" t="s">
        <v>37</v>
      </c>
      <c r="R15095" s="1" t="s">
        <v>531</v>
      </c>
      <c r="S15095" s="1" t="str">
        <f t="shared" si="478"/>
        <v>LPC469|V|CCOR|9999|2|NORM</v>
      </c>
      <c r="T15095" s="2" t="str">
        <f t="shared" si="479"/>
        <v>OK</v>
      </c>
    </row>
    <row r="15096" spans="1:20" x14ac:dyDescent="0.25">
      <c r="A15096" s="1">
        <v>103019999</v>
      </c>
      <c r="B15096" s="1" t="str">
        <f>VLOOKUP(A15096,[1]Maestra!A$1:C$746,2,0)</f>
        <v>ACPTVGEN8</v>
      </c>
      <c r="C15096" s="1" t="str">
        <f>VLOOKUP(A15096,[1]Maestra!A$1:C$746,3,0)</f>
        <v>PTV Generico</v>
      </c>
      <c r="D15096" s="1" t="s">
        <v>515</v>
      </c>
      <c r="E15096" s="1" t="s">
        <v>537</v>
      </c>
      <c r="F15096" s="1">
        <v>245</v>
      </c>
      <c r="G15096" s="1">
        <v>245</v>
      </c>
      <c r="H15096" s="1">
        <v>469</v>
      </c>
      <c r="I15096" s="1" t="s">
        <v>448</v>
      </c>
      <c r="J15096" s="1" t="s">
        <v>328</v>
      </c>
      <c r="K15096" s="1">
        <v>9999</v>
      </c>
      <c r="L15096" s="1">
        <v>1</v>
      </c>
      <c r="M15096" s="1" t="s">
        <v>447</v>
      </c>
      <c r="Q15096" s="2" t="s">
        <v>37</v>
      </c>
      <c r="R15096" s="1" t="s">
        <v>531</v>
      </c>
      <c r="S15096" s="1" t="str">
        <f t="shared" si="478"/>
        <v>LPC469|V|CGEM|9999|1|NORM</v>
      </c>
      <c r="T15096" s="2" t="str">
        <f t="shared" si="479"/>
        <v>OK</v>
      </c>
    </row>
    <row r="15097" spans="1:20" x14ac:dyDescent="0.25">
      <c r="A15097" s="1">
        <v>103019999</v>
      </c>
      <c r="B15097" s="1" t="str">
        <f>VLOOKUP(A15097,[1]Maestra!A$1:C$746,2,0)</f>
        <v>ACPTVGEN8</v>
      </c>
      <c r="C15097" s="1" t="str">
        <f>VLOOKUP(A15097,[1]Maestra!A$1:C$746,3,0)</f>
        <v>PTV Generico</v>
      </c>
      <c r="D15097" s="1" t="s">
        <v>515</v>
      </c>
      <c r="E15097" s="1" t="s">
        <v>537</v>
      </c>
      <c r="F15097" s="1">
        <v>245</v>
      </c>
      <c r="G15097" s="1">
        <v>245</v>
      </c>
      <c r="H15097" s="1">
        <v>469</v>
      </c>
      <c r="I15097" s="1" t="s">
        <v>448</v>
      </c>
      <c r="J15097" s="1" t="s">
        <v>328</v>
      </c>
      <c r="K15097" s="1">
        <v>9999</v>
      </c>
      <c r="L15097" s="1">
        <v>2</v>
      </c>
      <c r="M15097" s="1" t="s">
        <v>447</v>
      </c>
      <c r="Q15097" s="2" t="s">
        <v>37</v>
      </c>
      <c r="R15097" s="1" t="s">
        <v>531</v>
      </c>
      <c r="S15097" s="1" t="str">
        <f t="shared" si="478"/>
        <v>LPC469|V|CGEM|9999|2|NORM</v>
      </c>
      <c r="T15097" s="2" t="str">
        <f t="shared" si="479"/>
        <v>OK</v>
      </c>
    </row>
    <row r="15098" spans="1:20" x14ac:dyDescent="0.25">
      <c r="A15098" s="1">
        <v>103019999</v>
      </c>
      <c r="B15098" s="1" t="str">
        <f>VLOOKUP(A15098,[1]Maestra!A$1:C$746,2,0)</f>
        <v>ACPTVGEN8</v>
      </c>
      <c r="C15098" s="1" t="str">
        <f>VLOOKUP(A15098,[1]Maestra!A$1:C$746,3,0)</f>
        <v>PTV Generico</v>
      </c>
      <c r="D15098" s="1" t="s">
        <v>515</v>
      </c>
      <c r="E15098" s="1" t="s">
        <v>537</v>
      </c>
      <c r="F15098" s="1">
        <v>245</v>
      </c>
      <c r="G15098" s="1">
        <v>245</v>
      </c>
      <c r="H15098" s="1">
        <v>469</v>
      </c>
      <c r="I15098" s="1" t="s">
        <v>448</v>
      </c>
      <c r="J15098" s="1" t="s">
        <v>325</v>
      </c>
      <c r="K15098" s="1">
        <v>9999</v>
      </c>
      <c r="L15098" s="1">
        <v>1</v>
      </c>
      <c r="M15098" s="1" t="s">
        <v>445</v>
      </c>
      <c r="Q15098" s="2" t="s">
        <v>37</v>
      </c>
      <c r="R15098" s="1" t="s">
        <v>531</v>
      </c>
      <c r="S15098" s="1" t="str">
        <f t="shared" si="478"/>
        <v>LPC469|V|CMED|9999|1|DUPE</v>
      </c>
      <c r="T15098" s="2" t="str">
        <f t="shared" si="479"/>
        <v>OK</v>
      </c>
    </row>
    <row r="15099" spans="1:20" x14ac:dyDescent="0.25">
      <c r="A15099" s="1">
        <v>103019999</v>
      </c>
      <c r="B15099" s="1" t="str">
        <f>VLOOKUP(A15099,[1]Maestra!A$1:C$746,2,0)</f>
        <v>ACPTVGEN8</v>
      </c>
      <c r="C15099" s="1" t="str">
        <f>VLOOKUP(A15099,[1]Maestra!A$1:C$746,3,0)</f>
        <v>PTV Generico</v>
      </c>
      <c r="D15099" s="1" t="s">
        <v>515</v>
      </c>
      <c r="E15099" s="1" t="s">
        <v>537</v>
      </c>
      <c r="F15099" s="1">
        <v>245</v>
      </c>
      <c r="G15099" s="1">
        <v>245</v>
      </c>
      <c r="H15099" s="1">
        <v>469</v>
      </c>
      <c r="I15099" s="1" t="s">
        <v>448</v>
      </c>
      <c r="J15099" s="1" t="s">
        <v>325</v>
      </c>
      <c r="K15099" s="1">
        <v>9999</v>
      </c>
      <c r="L15099" s="1">
        <v>1</v>
      </c>
      <c r="M15099" s="1" t="s">
        <v>447</v>
      </c>
      <c r="Q15099" s="2" t="s">
        <v>37</v>
      </c>
      <c r="R15099" s="1" t="s">
        <v>531</v>
      </c>
      <c r="S15099" s="1" t="str">
        <f t="shared" si="478"/>
        <v>LPC469|V|CMED|9999|1|NORM</v>
      </c>
      <c r="T15099" s="2" t="str">
        <f t="shared" si="479"/>
        <v>OK</v>
      </c>
    </row>
    <row r="15100" spans="1:20" x14ac:dyDescent="0.25">
      <c r="A15100" s="1">
        <v>103019999</v>
      </c>
      <c r="B15100" s="1" t="str">
        <f>VLOOKUP(A15100,[1]Maestra!A$1:C$746,2,0)</f>
        <v>ACPTVGEN8</v>
      </c>
      <c r="C15100" s="1" t="str">
        <f>VLOOKUP(A15100,[1]Maestra!A$1:C$746,3,0)</f>
        <v>PTV Generico</v>
      </c>
      <c r="D15100" s="1" t="s">
        <v>515</v>
      </c>
      <c r="E15100" s="1" t="s">
        <v>537</v>
      </c>
      <c r="F15100" s="1">
        <v>245</v>
      </c>
      <c r="G15100" s="1">
        <v>245</v>
      </c>
      <c r="H15100" s="1">
        <v>469</v>
      </c>
      <c r="I15100" s="1" t="s">
        <v>448</v>
      </c>
      <c r="J15100" s="1" t="s">
        <v>325</v>
      </c>
      <c r="K15100" s="1">
        <v>9999</v>
      </c>
      <c r="L15100" s="1">
        <v>2</v>
      </c>
      <c r="M15100" s="1" t="s">
        <v>445</v>
      </c>
      <c r="Q15100" s="2" t="s">
        <v>37</v>
      </c>
      <c r="R15100" s="1" t="s">
        <v>531</v>
      </c>
      <c r="S15100" s="1" t="str">
        <f t="shared" si="478"/>
        <v>LPC469|V|CMED|9999|2|DUPE</v>
      </c>
      <c r="T15100" s="2" t="str">
        <f t="shared" si="479"/>
        <v>OK</v>
      </c>
    </row>
    <row r="15101" spans="1:20" x14ac:dyDescent="0.25">
      <c r="A15101" s="1">
        <v>103019999</v>
      </c>
      <c r="B15101" s="1" t="str">
        <f>VLOOKUP(A15101,[1]Maestra!A$1:C$746,2,0)</f>
        <v>ACPTVGEN8</v>
      </c>
      <c r="C15101" s="1" t="str">
        <f>VLOOKUP(A15101,[1]Maestra!A$1:C$746,3,0)</f>
        <v>PTV Generico</v>
      </c>
      <c r="D15101" s="1" t="s">
        <v>515</v>
      </c>
      <c r="E15101" s="1" t="s">
        <v>537</v>
      </c>
      <c r="F15101" s="1">
        <v>245</v>
      </c>
      <c r="G15101" s="1">
        <v>245</v>
      </c>
      <c r="H15101" s="1">
        <v>469</v>
      </c>
      <c r="I15101" s="1" t="s">
        <v>448</v>
      </c>
      <c r="J15101" s="1" t="s">
        <v>325</v>
      </c>
      <c r="K15101" s="1">
        <v>9999</v>
      </c>
      <c r="L15101" s="1">
        <v>2</v>
      </c>
      <c r="M15101" s="1" t="s">
        <v>447</v>
      </c>
      <c r="Q15101" s="2" t="s">
        <v>37</v>
      </c>
      <c r="R15101" s="1" t="s">
        <v>531</v>
      </c>
      <c r="S15101" s="1" t="str">
        <f t="shared" si="478"/>
        <v>LPC469|V|CMED|9999|2|NORM</v>
      </c>
      <c r="T15101" s="2" t="str">
        <f t="shared" si="479"/>
        <v>OK</v>
      </c>
    </row>
    <row r="15102" spans="1:20" x14ac:dyDescent="0.25">
      <c r="A15102" s="1">
        <v>103019901</v>
      </c>
      <c r="B15102" s="1" t="str">
        <f>VLOOKUP(A15102,[1]Maestra!A$1:C$746,2,0)</f>
        <v>ACPAGCOV7</v>
      </c>
      <c r="C15102" s="1" t="str">
        <f>VLOOKUP(A15102,[1]Maestra!A$1:C$746,3,0)</f>
        <v>Pagaré COV19</v>
      </c>
      <c r="D15102" s="1" t="s">
        <v>515</v>
      </c>
      <c r="E15102" s="1" t="s">
        <v>537</v>
      </c>
      <c r="F15102" s="1">
        <v>245</v>
      </c>
      <c r="G15102" s="1">
        <v>245</v>
      </c>
      <c r="H15102" s="1">
        <v>470</v>
      </c>
      <c r="I15102" s="1" t="s">
        <v>415</v>
      </c>
      <c r="J15102" s="1" t="s">
        <v>327</v>
      </c>
      <c r="K15102" s="1">
        <v>9999</v>
      </c>
      <c r="L15102" s="1">
        <v>1</v>
      </c>
      <c r="M15102" s="1" t="s">
        <v>447</v>
      </c>
      <c r="Q15102" s="2" t="s">
        <v>37</v>
      </c>
      <c r="R15102" s="1" t="s">
        <v>531</v>
      </c>
      <c r="S15102" s="1" t="str">
        <f t="shared" si="478"/>
        <v>LPC470|S|CCOR|9999|1|NORM</v>
      </c>
      <c r="T15102" s="2" t="str">
        <f t="shared" si="479"/>
        <v>OK</v>
      </c>
    </row>
    <row r="15103" spans="1:20" x14ac:dyDescent="0.25">
      <c r="A15103" s="1">
        <v>103019901</v>
      </c>
      <c r="B15103" s="1" t="str">
        <f>VLOOKUP(A15103,[1]Maestra!A$1:C$746,2,0)</f>
        <v>ACPAGCOV7</v>
      </c>
      <c r="C15103" s="1" t="str">
        <f>VLOOKUP(A15103,[1]Maestra!A$1:C$746,3,0)</f>
        <v>Pagaré COV19</v>
      </c>
      <c r="D15103" s="1" t="s">
        <v>515</v>
      </c>
      <c r="E15103" s="1" t="s">
        <v>537</v>
      </c>
      <c r="F15103" s="1">
        <v>245</v>
      </c>
      <c r="G15103" s="1">
        <v>245</v>
      </c>
      <c r="H15103" s="1">
        <v>470</v>
      </c>
      <c r="I15103" s="1" t="s">
        <v>415</v>
      </c>
      <c r="J15103" s="1" t="s">
        <v>327</v>
      </c>
      <c r="K15103" s="1">
        <v>9999</v>
      </c>
      <c r="L15103" s="1">
        <v>2</v>
      </c>
      <c r="M15103" s="1" t="s">
        <v>447</v>
      </c>
      <c r="Q15103" s="2" t="s">
        <v>37</v>
      </c>
      <c r="R15103" s="1" t="s">
        <v>531</v>
      </c>
      <c r="S15103" s="1" t="str">
        <f t="shared" si="478"/>
        <v>LPC470|S|CCOR|9999|2|NORM</v>
      </c>
      <c r="T15103" s="2" t="str">
        <f t="shared" si="479"/>
        <v>OK</v>
      </c>
    </row>
    <row r="15104" spans="1:20" x14ac:dyDescent="0.25">
      <c r="A15104" s="1">
        <v>103019901</v>
      </c>
      <c r="B15104" s="1" t="str">
        <f>VLOOKUP(A15104,[1]Maestra!A$1:C$746,2,0)</f>
        <v>ACPAGCOV7</v>
      </c>
      <c r="C15104" s="1" t="str">
        <f>VLOOKUP(A15104,[1]Maestra!A$1:C$746,3,0)</f>
        <v>Pagaré COV19</v>
      </c>
      <c r="D15104" s="1" t="s">
        <v>515</v>
      </c>
      <c r="E15104" s="1" t="s">
        <v>537</v>
      </c>
      <c r="F15104" s="1">
        <v>245</v>
      </c>
      <c r="G15104" s="1">
        <v>245</v>
      </c>
      <c r="H15104" s="1">
        <v>470</v>
      </c>
      <c r="I15104" s="1" t="s">
        <v>415</v>
      </c>
      <c r="J15104" s="1" t="s">
        <v>328</v>
      </c>
      <c r="K15104" s="1">
        <v>9999</v>
      </c>
      <c r="L15104" s="1">
        <v>1</v>
      </c>
      <c r="M15104" s="1" t="s">
        <v>447</v>
      </c>
      <c r="Q15104" s="2" t="s">
        <v>37</v>
      </c>
      <c r="R15104" s="1" t="s">
        <v>531</v>
      </c>
      <c r="S15104" s="1" t="str">
        <f t="shared" si="478"/>
        <v>LPC470|S|CGEM|9999|1|NORM</v>
      </c>
      <c r="T15104" s="2" t="str">
        <f t="shared" si="479"/>
        <v>OK</v>
      </c>
    </row>
    <row r="15105" spans="1:20" x14ac:dyDescent="0.25">
      <c r="A15105" s="1">
        <v>103019901</v>
      </c>
      <c r="B15105" s="1" t="str">
        <f>VLOOKUP(A15105,[1]Maestra!A$1:C$746,2,0)</f>
        <v>ACPAGCOV7</v>
      </c>
      <c r="C15105" s="1" t="str">
        <f>VLOOKUP(A15105,[1]Maestra!A$1:C$746,3,0)</f>
        <v>Pagaré COV19</v>
      </c>
      <c r="D15105" s="1" t="s">
        <v>515</v>
      </c>
      <c r="E15105" s="1" t="s">
        <v>537</v>
      </c>
      <c r="F15105" s="1">
        <v>245</v>
      </c>
      <c r="G15105" s="1">
        <v>245</v>
      </c>
      <c r="H15105" s="1">
        <v>470</v>
      </c>
      <c r="I15105" s="1" t="s">
        <v>415</v>
      </c>
      <c r="J15105" s="1" t="s">
        <v>328</v>
      </c>
      <c r="K15105" s="1">
        <v>9999</v>
      </c>
      <c r="L15105" s="1">
        <v>2</v>
      </c>
      <c r="M15105" s="1" t="s">
        <v>447</v>
      </c>
      <c r="Q15105" s="2" t="s">
        <v>37</v>
      </c>
      <c r="R15105" s="1" t="s">
        <v>531</v>
      </c>
      <c r="S15105" s="1" t="str">
        <f t="shared" si="478"/>
        <v>LPC470|S|CGEM|9999|2|NORM</v>
      </c>
      <c r="T15105" s="2" t="str">
        <f t="shared" si="479"/>
        <v>OK</v>
      </c>
    </row>
    <row r="15106" spans="1:20" x14ac:dyDescent="0.25">
      <c r="A15106" s="1">
        <v>103019901</v>
      </c>
      <c r="B15106" s="1" t="str">
        <f>VLOOKUP(A15106,[1]Maestra!A$1:C$746,2,0)</f>
        <v>ACPAGCOV7</v>
      </c>
      <c r="C15106" s="1" t="str">
        <f>VLOOKUP(A15106,[1]Maestra!A$1:C$746,3,0)</f>
        <v>Pagaré COV19</v>
      </c>
      <c r="D15106" s="1" t="s">
        <v>515</v>
      </c>
      <c r="E15106" s="1" t="s">
        <v>537</v>
      </c>
      <c r="F15106" s="1">
        <v>245</v>
      </c>
      <c r="G15106" s="1">
        <v>245</v>
      </c>
      <c r="H15106" s="1">
        <v>470</v>
      </c>
      <c r="I15106" s="1" t="s">
        <v>415</v>
      </c>
      <c r="J15106" s="1" t="s">
        <v>325</v>
      </c>
      <c r="K15106" s="1">
        <v>9999</v>
      </c>
      <c r="L15106" s="1">
        <v>1</v>
      </c>
      <c r="M15106" s="1" t="s">
        <v>447</v>
      </c>
      <c r="Q15106" s="2" t="s">
        <v>37</v>
      </c>
      <c r="R15106" s="1" t="s">
        <v>531</v>
      </c>
      <c r="S15106" s="1" t="str">
        <f t="shared" ref="S15106:S15169" si="480">_xlfn.CONCAT(D15106,H15106,"|",I15106,"|",J15106,"|",K15106,"|",L15106,"|",M15106)</f>
        <v>LPC470|S|CMED|9999|1|NORM</v>
      </c>
      <c r="T15106" s="2" t="str">
        <f t="shared" si="479"/>
        <v>OK</v>
      </c>
    </row>
    <row r="15107" spans="1:20" x14ac:dyDescent="0.25">
      <c r="A15107" s="1">
        <v>103019901</v>
      </c>
      <c r="B15107" s="1" t="str">
        <f>VLOOKUP(A15107,[1]Maestra!A$1:C$746,2,0)</f>
        <v>ACPAGCOV7</v>
      </c>
      <c r="C15107" s="1" t="str">
        <f>VLOOKUP(A15107,[1]Maestra!A$1:C$746,3,0)</f>
        <v>Pagaré COV19</v>
      </c>
      <c r="D15107" s="1" t="s">
        <v>515</v>
      </c>
      <c r="E15107" s="1" t="s">
        <v>537</v>
      </c>
      <c r="F15107" s="1">
        <v>245</v>
      </c>
      <c r="G15107" s="1">
        <v>245</v>
      </c>
      <c r="H15107" s="1">
        <v>470</v>
      </c>
      <c r="I15107" s="1" t="s">
        <v>415</v>
      </c>
      <c r="J15107" s="1" t="s">
        <v>325</v>
      </c>
      <c r="K15107" s="1">
        <v>9999</v>
      </c>
      <c r="L15107" s="1">
        <v>2</v>
      </c>
      <c r="M15107" s="1" t="s">
        <v>447</v>
      </c>
      <c r="Q15107" s="2" t="s">
        <v>37</v>
      </c>
      <c r="R15107" s="1" t="s">
        <v>531</v>
      </c>
      <c r="S15107" s="1" t="str">
        <f t="shared" si="480"/>
        <v>LPC470|S|CMED|9999|2|NORM</v>
      </c>
      <c r="T15107" s="2" t="str">
        <f t="shared" ref="T15107:T15170" si="481">IF(COUNTIFS($D$2:$D$20413,D15107,$S$2:$S$20413,S15107,$A$2:$A$20413,"&lt;&gt;"&amp;A15107)&gt;0,"Conflicto","OK")</f>
        <v>OK</v>
      </c>
    </row>
    <row r="15108" spans="1:20" x14ac:dyDescent="0.25">
      <c r="A15108" s="1">
        <v>103019901</v>
      </c>
      <c r="B15108" s="1" t="str">
        <f>VLOOKUP(A15108,[1]Maestra!A$1:C$746,2,0)</f>
        <v>ACPAGCOV7</v>
      </c>
      <c r="C15108" s="1" t="str">
        <f>VLOOKUP(A15108,[1]Maestra!A$1:C$746,3,0)</f>
        <v>Pagaré COV19</v>
      </c>
      <c r="D15108" s="1" t="s">
        <v>515</v>
      </c>
      <c r="E15108" s="1" t="s">
        <v>537</v>
      </c>
      <c r="F15108" s="1">
        <v>245</v>
      </c>
      <c r="G15108" s="1">
        <v>245</v>
      </c>
      <c r="H15108" s="1">
        <v>470</v>
      </c>
      <c r="I15108" s="1" t="s">
        <v>448</v>
      </c>
      <c r="J15108" s="1" t="s">
        <v>327</v>
      </c>
      <c r="K15108" s="1">
        <v>9999</v>
      </c>
      <c r="L15108" s="1">
        <v>1</v>
      </c>
      <c r="M15108" s="1" t="s">
        <v>447</v>
      </c>
      <c r="Q15108" s="2" t="s">
        <v>37</v>
      </c>
      <c r="R15108" s="1" t="s">
        <v>531</v>
      </c>
      <c r="S15108" s="1" t="str">
        <f t="shared" si="480"/>
        <v>LPC470|V|CCOR|9999|1|NORM</v>
      </c>
      <c r="T15108" s="2" t="str">
        <f t="shared" si="481"/>
        <v>OK</v>
      </c>
    </row>
    <row r="15109" spans="1:20" x14ac:dyDescent="0.25">
      <c r="A15109" s="1">
        <v>103019901</v>
      </c>
      <c r="B15109" s="1" t="str">
        <f>VLOOKUP(A15109,[1]Maestra!A$1:C$746,2,0)</f>
        <v>ACPAGCOV7</v>
      </c>
      <c r="C15109" s="1" t="str">
        <f>VLOOKUP(A15109,[1]Maestra!A$1:C$746,3,0)</f>
        <v>Pagaré COV19</v>
      </c>
      <c r="D15109" s="1" t="s">
        <v>515</v>
      </c>
      <c r="E15109" s="1" t="s">
        <v>537</v>
      </c>
      <c r="F15109" s="1">
        <v>245</v>
      </c>
      <c r="G15109" s="1">
        <v>245</v>
      </c>
      <c r="H15109" s="1">
        <v>470</v>
      </c>
      <c r="I15109" s="1" t="s">
        <v>448</v>
      </c>
      <c r="J15109" s="1" t="s">
        <v>327</v>
      </c>
      <c r="K15109" s="1">
        <v>9999</v>
      </c>
      <c r="L15109" s="1">
        <v>2</v>
      </c>
      <c r="M15109" s="1" t="s">
        <v>447</v>
      </c>
      <c r="Q15109" s="2" t="s">
        <v>37</v>
      </c>
      <c r="R15109" s="1" t="s">
        <v>531</v>
      </c>
      <c r="S15109" s="1" t="str">
        <f t="shared" si="480"/>
        <v>LPC470|V|CCOR|9999|2|NORM</v>
      </c>
      <c r="T15109" s="2" t="str">
        <f t="shared" si="481"/>
        <v>OK</v>
      </c>
    </row>
    <row r="15110" spans="1:20" x14ac:dyDescent="0.25">
      <c r="A15110" s="1">
        <v>103019901</v>
      </c>
      <c r="B15110" s="1" t="str">
        <f>VLOOKUP(A15110,[1]Maestra!A$1:C$746,2,0)</f>
        <v>ACPAGCOV7</v>
      </c>
      <c r="C15110" s="1" t="str">
        <f>VLOOKUP(A15110,[1]Maestra!A$1:C$746,3,0)</f>
        <v>Pagaré COV19</v>
      </c>
      <c r="D15110" s="1" t="s">
        <v>515</v>
      </c>
      <c r="E15110" s="1" t="s">
        <v>537</v>
      </c>
      <c r="F15110" s="1">
        <v>245</v>
      </c>
      <c r="G15110" s="1">
        <v>245</v>
      </c>
      <c r="H15110" s="1">
        <v>470</v>
      </c>
      <c r="I15110" s="1" t="s">
        <v>448</v>
      </c>
      <c r="J15110" s="1" t="s">
        <v>328</v>
      </c>
      <c r="K15110" s="1">
        <v>9999</v>
      </c>
      <c r="L15110" s="1">
        <v>1</v>
      </c>
      <c r="M15110" s="1" t="s">
        <v>447</v>
      </c>
      <c r="Q15110" s="2" t="s">
        <v>37</v>
      </c>
      <c r="R15110" s="1" t="s">
        <v>531</v>
      </c>
      <c r="S15110" s="1" t="str">
        <f t="shared" si="480"/>
        <v>LPC470|V|CGEM|9999|1|NORM</v>
      </c>
      <c r="T15110" s="2" t="str">
        <f t="shared" si="481"/>
        <v>OK</v>
      </c>
    </row>
    <row r="15111" spans="1:20" x14ac:dyDescent="0.25">
      <c r="A15111" s="1">
        <v>103019901</v>
      </c>
      <c r="B15111" s="1" t="str">
        <f>VLOOKUP(A15111,[1]Maestra!A$1:C$746,2,0)</f>
        <v>ACPAGCOV7</v>
      </c>
      <c r="C15111" s="1" t="str">
        <f>VLOOKUP(A15111,[1]Maestra!A$1:C$746,3,0)</f>
        <v>Pagaré COV19</v>
      </c>
      <c r="D15111" s="1" t="s">
        <v>515</v>
      </c>
      <c r="E15111" s="1" t="s">
        <v>537</v>
      </c>
      <c r="F15111" s="1">
        <v>245</v>
      </c>
      <c r="G15111" s="1">
        <v>245</v>
      </c>
      <c r="H15111" s="1">
        <v>470</v>
      </c>
      <c r="I15111" s="1" t="s">
        <v>448</v>
      </c>
      <c r="J15111" s="1" t="s">
        <v>328</v>
      </c>
      <c r="K15111" s="1">
        <v>9999</v>
      </c>
      <c r="L15111" s="1">
        <v>2</v>
      </c>
      <c r="M15111" s="1" t="s">
        <v>447</v>
      </c>
      <c r="Q15111" s="2" t="s">
        <v>37</v>
      </c>
      <c r="R15111" s="1" t="s">
        <v>531</v>
      </c>
      <c r="S15111" s="1" t="str">
        <f t="shared" si="480"/>
        <v>LPC470|V|CGEM|9999|2|NORM</v>
      </c>
      <c r="T15111" s="2" t="str">
        <f t="shared" si="481"/>
        <v>OK</v>
      </c>
    </row>
    <row r="15112" spans="1:20" x14ac:dyDescent="0.25">
      <c r="A15112" s="1">
        <v>103019999</v>
      </c>
      <c r="B15112" s="1" t="str">
        <f>VLOOKUP(A15112,[1]Maestra!A$1:C$746,2,0)</f>
        <v>ACPTVGEN8</v>
      </c>
      <c r="C15112" s="1" t="str">
        <f>VLOOKUP(A15112,[1]Maestra!A$1:C$746,3,0)</f>
        <v>PTV Generico</v>
      </c>
      <c r="D15112" s="1" t="s">
        <v>515</v>
      </c>
      <c r="E15112" s="1" t="s">
        <v>537</v>
      </c>
      <c r="F15112" s="1">
        <v>245</v>
      </c>
      <c r="G15112" s="1">
        <v>245</v>
      </c>
      <c r="H15112" s="1">
        <v>470</v>
      </c>
      <c r="I15112" s="1" t="s">
        <v>448</v>
      </c>
      <c r="J15112" s="1" t="s">
        <v>325</v>
      </c>
      <c r="K15112" s="1">
        <v>9999</v>
      </c>
      <c r="L15112" s="1">
        <v>1</v>
      </c>
      <c r="M15112" s="1" t="s">
        <v>447</v>
      </c>
      <c r="Q15112" s="2" t="s">
        <v>37</v>
      </c>
      <c r="R15112" s="1" t="s">
        <v>531</v>
      </c>
      <c r="S15112" s="1" t="str">
        <f t="shared" si="480"/>
        <v>LPC470|V|CMED|9999|1|NORM</v>
      </c>
      <c r="T15112" s="2" t="str">
        <f t="shared" si="481"/>
        <v>OK</v>
      </c>
    </row>
    <row r="15113" spans="1:20" x14ac:dyDescent="0.25">
      <c r="A15113" s="1">
        <v>103019901</v>
      </c>
      <c r="B15113" s="1" t="str">
        <f>VLOOKUP(A15113,[1]Maestra!A$1:C$746,2,0)</f>
        <v>ACPAGCOV7</v>
      </c>
      <c r="C15113" s="1" t="str">
        <f>VLOOKUP(A15113,[1]Maestra!A$1:C$746,3,0)</f>
        <v>Pagaré COV19</v>
      </c>
      <c r="D15113" s="1" t="s">
        <v>515</v>
      </c>
      <c r="E15113" s="1" t="s">
        <v>537</v>
      </c>
      <c r="F15113" s="1">
        <v>245</v>
      </c>
      <c r="G15113" s="1">
        <v>245</v>
      </c>
      <c r="H15113" s="1">
        <v>470</v>
      </c>
      <c r="I15113" s="1" t="s">
        <v>448</v>
      </c>
      <c r="J15113" s="1" t="s">
        <v>325</v>
      </c>
      <c r="K15113" s="1">
        <v>9999</v>
      </c>
      <c r="L15113" s="1">
        <v>2</v>
      </c>
      <c r="M15113" s="1" t="s">
        <v>447</v>
      </c>
      <c r="Q15113" s="2" t="s">
        <v>37</v>
      </c>
      <c r="R15113" s="1" t="s">
        <v>531</v>
      </c>
      <c r="S15113" s="1" t="str">
        <f t="shared" si="480"/>
        <v>LPC470|V|CMED|9999|2|NORM</v>
      </c>
      <c r="T15113" s="2" t="str">
        <f t="shared" si="481"/>
        <v>OK</v>
      </c>
    </row>
    <row r="15114" spans="1:20" x14ac:dyDescent="0.25">
      <c r="A15114" s="1">
        <v>103010399</v>
      </c>
      <c r="B15114" s="1" t="str">
        <f>VLOOKUP(A15114,[1]Maestra!A$1:C$746,2,0)</f>
        <v>ACPRPMPL8</v>
      </c>
      <c r="C15114" s="1" t="str">
        <f>VLOOKUP(A15114,[1]Maestra!A$1:C$746,3,0)</f>
        <v>PTV Recursos Propios Mediano Plazo</v>
      </c>
      <c r="D15114" s="1" t="s">
        <v>515</v>
      </c>
      <c r="E15114" s="1" t="s">
        <v>537</v>
      </c>
      <c r="F15114" s="1">
        <v>245</v>
      </c>
      <c r="G15114" s="1">
        <v>245</v>
      </c>
      <c r="H15114" s="1">
        <v>471</v>
      </c>
      <c r="I15114" s="1" t="s">
        <v>415</v>
      </c>
      <c r="J15114" s="1" t="s">
        <v>327</v>
      </c>
      <c r="K15114" s="1">
        <v>9999</v>
      </c>
      <c r="L15114" s="1">
        <v>1</v>
      </c>
      <c r="M15114" s="1" t="s">
        <v>445</v>
      </c>
      <c r="Q15114" s="2" t="s">
        <v>37</v>
      </c>
      <c r="R15114" s="1" t="s">
        <v>531</v>
      </c>
      <c r="S15114" s="1" t="str">
        <f t="shared" si="480"/>
        <v>LPC471|S|CCOR|9999|1|DUPE</v>
      </c>
      <c r="T15114" s="2" t="str">
        <f t="shared" si="481"/>
        <v>OK</v>
      </c>
    </row>
    <row r="15115" spans="1:20" x14ac:dyDescent="0.25">
      <c r="A15115" s="1">
        <v>103010399</v>
      </c>
      <c r="B15115" s="1" t="str">
        <f>VLOOKUP(A15115,[1]Maestra!A$1:C$746,2,0)</f>
        <v>ACPRPMPL8</v>
      </c>
      <c r="C15115" s="1" t="str">
        <f>VLOOKUP(A15115,[1]Maestra!A$1:C$746,3,0)</f>
        <v>PTV Recursos Propios Mediano Plazo</v>
      </c>
      <c r="D15115" s="1" t="s">
        <v>515</v>
      </c>
      <c r="E15115" s="1" t="s">
        <v>537</v>
      </c>
      <c r="F15115" s="1">
        <v>245</v>
      </c>
      <c r="G15115" s="1">
        <v>245</v>
      </c>
      <c r="H15115" s="1">
        <v>471</v>
      </c>
      <c r="I15115" s="1" t="s">
        <v>415</v>
      </c>
      <c r="J15115" s="1" t="s">
        <v>327</v>
      </c>
      <c r="K15115" s="1">
        <v>9999</v>
      </c>
      <c r="L15115" s="1">
        <v>1</v>
      </c>
      <c r="M15115" s="1" t="s">
        <v>447</v>
      </c>
      <c r="Q15115" s="2" t="s">
        <v>37</v>
      </c>
      <c r="R15115" s="1" t="s">
        <v>531</v>
      </c>
      <c r="S15115" s="1" t="str">
        <f t="shared" si="480"/>
        <v>LPC471|S|CCOR|9999|1|NORM</v>
      </c>
      <c r="T15115" s="2" t="str">
        <f t="shared" si="481"/>
        <v>OK</v>
      </c>
    </row>
    <row r="15116" spans="1:20" x14ac:dyDescent="0.25">
      <c r="A15116" s="1">
        <v>103010399</v>
      </c>
      <c r="B15116" s="1" t="str">
        <f>VLOOKUP(A15116,[1]Maestra!A$1:C$746,2,0)</f>
        <v>ACPRPMPL8</v>
      </c>
      <c r="C15116" s="1" t="str">
        <f>VLOOKUP(A15116,[1]Maestra!A$1:C$746,3,0)</f>
        <v>PTV Recursos Propios Mediano Plazo</v>
      </c>
      <c r="D15116" s="1" t="s">
        <v>515</v>
      </c>
      <c r="E15116" s="1" t="s">
        <v>537</v>
      </c>
      <c r="F15116" s="1">
        <v>245</v>
      </c>
      <c r="G15116" s="1">
        <v>245</v>
      </c>
      <c r="H15116" s="1">
        <v>471</v>
      </c>
      <c r="I15116" s="1" t="s">
        <v>415</v>
      </c>
      <c r="J15116" s="1" t="s">
        <v>327</v>
      </c>
      <c r="K15116" s="1">
        <v>9999</v>
      </c>
      <c r="L15116" s="1">
        <v>2</v>
      </c>
      <c r="M15116" s="1" t="s">
        <v>445</v>
      </c>
      <c r="Q15116" s="2" t="s">
        <v>37</v>
      </c>
      <c r="R15116" s="1" t="s">
        <v>531</v>
      </c>
      <c r="S15116" s="1" t="str">
        <f t="shared" si="480"/>
        <v>LPC471|S|CCOR|9999|2|DUPE</v>
      </c>
      <c r="T15116" s="2" t="str">
        <f t="shared" si="481"/>
        <v>OK</v>
      </c>
    </row>
    <row r="15117" spans="1:20" x14ac:dyDescent="0.25">
      <c r="A15117" s="1">
        <v>103010399</v>
      </c>
      <c r="B15117" s="1" t="str">
        <f>VLOOKUP(A15117,[1]Maestra!A$1:C$746,2,0)</f>
        <v>ACPRPMPL8</v>
      </c>
      <c r="C15117" s="1" t="str">
        <f>VLOOKUP(A15117,[1]Maestra!A$1:C$746,3,0)</f>
        <v>PTV Recursos Propios Mediano Plazo</v>
      </c>
      <c r="D15117" s="1" t="s">
        <v>515</v>
      </c>
      <c r="E15117" s="1" t="s">
        <v>537</v>
      </c>
      <c r="F15117" s="1">
        <v>245</v>
      </c>
      <c r="G15117" s="1">
        <v>245</v>
      </c>
      <c r="H15117" s="1">
        <v>471</v>
      </c>
      <c r="I15117" s="1" t="s">
        <v>415</v>
      </c>
      <c r="J15117" s="1" t="s">
        <v>327</v>
      </c>
      <c r="K15117" s="1">
        <v>9999</v>
      </c>
      <c r="L15117" s="1">
        <v>2</v>
      </c>
      <c r="M15117" s="1" t="s">
        <v>447</v>
      </c>
      <c r="Q15117" s="2" t="s">
        <v>37</v>
      </c>
      <c r="R15117" s="1" t="s">
        <v>531</v>
      </c>
      <c r="S15117" s="1" t="str">
        <f t="shared" si="480"/>
        <v>LPC471|S|CCOR|9999|2|NORM</v>
      </c>
      <c r="T15117" s="2" t="str">
        <f t="shared" si="481"/>
        <v>OK</v>
      </c>
    </row>
    <row r="15118" spans="1:20" x14ac:dyDescent="0.25">
      <c r="A15118" s="1">
        <v>103010399</v>
      </c>
      <c r="B15118" s="1" t="str">
        <f>VLOOKUP(A15118,[1]Maestra!A$1:C$746,2,0)</f>
        <v>ACPRPMPL8</v>
      </c>
      <c r="C15118" s="1" t="str">
        <f>VLOOKUP(A15118,[1]Maestra!A$1:C$746,3,0)</f>
        <v>PTV Recursos Propios Mediano Plazo</v>
      </c>
      <c r="D15118" s="1" t="s">
        <v>515</v>
      </c>
      <c r="E15118" s="1" t="s">
        <v>537</v>
      </c>
      <c r="F15118" s="1">
        <v>245</v>
      </c>
      <c r="G15118" s="1">
        <v>245</v>
      </c>
      <c r="H15118" s="1">
        <v>471</v>
      </c>
      <c r="I15118" s="1" t="s">
        <v>415</v>
      </c>
      <c r="J15118" s="1" t="s">
        <v>328</v>
      </c>
      <c r="K15118" s="1">
        <v>9999</v>
      </c>
      <c r="L15118" s="1">
        <v>1</v>
      </c>
      <c r="M15118" s="1" t="s">
        <v>445</v>
      </c>
      <c r="Q15118" s="2" t="s">
        <v>37</v>
      </c>
      <c r="R15118" s="1" t="s">
        <v>531</v>
      </c>
      <c r="S15118" s="1" t="str">
        <f t="shared" si="480"/>
        <v>LPC471|S|CGEM|9999|1|DUPE</v>
      </c>
      <c r="T15118" s="2" t="str">
        <f t="shared" si="481"/>
        <v>OK</v>
      </c>
    </row>
    <row r="15119" spans="1:20" x14ac:dyDescent="0.25">
      <c r="A15119" s="1">
        <v>103010399</v>
      </c>
      <c r="B15119" s="1" t="str">
        <f>VLOOKUP(A15119,[1]Maestra!A$1:C$746,2,0)</f>
        <v>ACPRPMPL8</v>
      </c>
      <c r="C15119" s="1" t="str">
        <f>VLOOKUP(A15119,[1]Maestra!A$1:C$746,3,0)</f>
        <v>PTV Recursos Propios Mediano Plazo</v>
      </c>
      <c r="D15119" s="1" t="s">
        <v>515</v>
      </c>
      <c r="E15119" s="1" t="s">
        <v>537</v>
      </c>
      <c r="F15119" s="1">
        <v>245</v>
      </c>
      <c r="G15119" s="1">
        <v>245</v>
      </c>
      <c r="H15119" s="1">
        <v>471</v>
      </c>
      <c r="I15119" s="1" t="s">
        <v>415</v>
      </c>
      <c r="J15119" s="1" t="s">
        <v>328</v>
      </c>
      <c r="K15119" s="1">
        <v>9999</v>
      </c>
      <c r="L15119" s="1">
        <v>1</v>
      </c>
      <c r="M15119" s="1" t="s">
        <v>447</v>
      </c>
      <c r="Q15119" s="2" t="s">
        <v>37</v>
      </c>
      <c r="R15119" s="1" t="s">
        <v>531</v>
      </c>
      <c r="S15119" s="1" t="str">
        <f t="shared" si="480"/>
        <v>LPC471|S|CGEM|9999|1|NORM</v>
      </c>
      <c r="T15119" s="2" t="str">
        <f t="shared" si="481"/>
        <v>OK</v>
      </c>
    </row>
    <row r="15120" spans="1:20" x14ac:dyDescent="0.25">
      <c r="A15120" s="1">
        <v>103010399</v>
      </c>
      <c r="B15120" s="1" t="str">
        <f>VLOOKUP(A15120,[1]Maestra!A$1:C$746,2,0)</f>
        <v>ACPRPMPL8</v>
      </c>
      <c r="C15120" s="1" t="str">
        <f>VLOOKUP(A15120,[1]Maestra!A$1:C$746,3,0)</f>
        <v>PTV Recursos Propios Mediano Plazo</v>
      </c>
      <c r="D15120" s="1" t="s">
        <v>515</v>
      </c>
      <c r="E15120" s="1" t="s">
        <v>537</v>
      </c>
      <c r="F15120" s="1">
        <v>245</v>
      </c>
      <c r="G15120" s="1">
        <v>245</v>
      </c>
      <c r="H15120" s="1">
        <v>471</v>
      </c>
      <c r="I15120" s="1" t="s">
        <v>415</v>
      </c>
      <c r="J15120" s="1" t="s">
        <v>328</v>
      </c>
      <c r="K15120" s="1">
        <v>9999</v>
      </c>
      <c r="L15120" s="1">
        <v>2</v>
      </c>
      <c r="M15120" s="1" t="s">
        <v>445</v>
      </c>
      <c r="Q15120" s="2" t="s">
        <v>37</v>
      </c>
      <c r="R15120" s="1" t="s">
        <v>531</v>
      </c>
      <c r="S15120" s="1" t="str">
        <f t="shared" si="480"/>
        <v>LPC471|S|CGEM|9999|2|DUPE</v>
      </c>
      <c r="T15120" s="2" t="str">
        <f t="shared" si="481"/>
        <v>OK</v>
      </c>
    </row>
    <row r="15121" spans="1:20" x14ac:dyDescent="0.25">
      <c r="A15121" s="1">
        <v>103010399</v>
      </c>
      <c r="B15121" s="1" t="str">
        <f>VLOOKUP(A15121,[1]Maestra!A$1:C$746,2,0)</f>
        <v>ACPRPMPL8</v>
      </c>
      <c r="C15121" s="1" t="str">
        <f>VLOOKUP(A15121,[1]Maestra!A$1:C$746,3,0)</f>
        <v>PTV Recursos Propios Mediano Plazo</v>
      </c>
      <c r="D15121" s="1" t="s">
        <v>515</v>
      </c>
      <c r="E15121" s="1" t="s">
        <v>537</v>
      </c>
      <c r="F15121" s="1">
        <v>245</v>
      </c>
      <c r="G15121" s="1">
        <v>245</v>
      </c>
      <c r="H15121" s="1">
        <v>471</v>
      </c>
      <c r="I15121" s="1" t="s">
        <v>415</v>
      </c>
      <c r="J15121" s="1" t="s">
        <v>328</v>
      </c>
      <c r="K15121" s="1">
        <v>9999</v>
      </c>
      <c r="L15121" s="1">
        <v>2</v>
      </c>
      <c r="M15121" s="1" t="s">
        <v>447</v>
      </c>
      <c r="Q15121" s="2" t="s">
        <v>37</v>
      </c>
      <c r="R15121" s="1" t="s">
        <v>531</v>
      </c>
      <c r="S15121" s="1" t="str">
        <f t="shared" si="480"/>
        <v>LPC471|S|CGEM|9999|2|NORM</v>
      </c>
      <c r="T15121" s="2" t="str">
        <f t="shared" si="481"/>
        <v>OK</v>
      </c>
    </row>
    <row r="15122" spans="1:20" x14ac:dyDescent="0.25">
      <c r="A15122" s="1">
        <v>103010399</v>
      </c>
      <c r="B15122" s="1" t="str">
        <f>VLOOKUP(A15122,[1]Maestra!A$1:C$746,2,0)</f>
        <v>ACPRPMPL8</v>
      </c>
      <c r="C15122" s="1" t="str">
        <f>VLOOKUP(A15122,[1]Maestra!A$1:C$746,3,0)</f>
        <v>PTV Recursos Propios Mediano Plazo</v>
      </c>
      <c r="D15122" s="1" t="s">
        <v>515</v>
      </c>
      <c r="E15122" s="1" t="s">
        <v>537</v>
      </c>
      <c r="F15122" s="1">
        <v>245</v>
      </c>
      <c r="G15122" s="1">
        <v>245</v>
      </c>
      <c r="H15122" s="1">
        <v>471</v>
      </c>
      <c r="I15122" s="1" t="s">
        <v>415</v>
      </c>
      <c r="J15122" s="1" t="s">
        <v>325</v>
      </c>
      <c r="K15122" s="1">
        <v>9999</v>
      </c>
      <c r="L15122" s="1">
        <v>1</v>
      </c>
      <c r="M15122" s="1" t="s">
        <v>445</v>
      </c>
      <c r="Q15122" s="2" t="s">
        <v>37</v>
      </c>
      <c r="R15122" s="1" t="s">
        <v>531</v>
      </c>
      <c r="S15122" s="1" t="str">
        <f t="shared" si="480"/>
        <v>LPC471|S|CMED|9999|1|DUPE</v>
      </c>
      <c r="T15122" s="2" t="str">
        <f t="shared" si="481"/>
        <v>OK</v>
      </c>
    </row>
    <row r="15123" spans="1:20" x14ac:dyDescent="0.25">
      <c r="A15123" s="1">
        <v>103010399</v>
      </c>
      <c r="B15123" s="1" t="str">
        <f>VLOOKUP(A15123,[1]Maestra!A$1:C$746,2,0)</f>
        <v>ACPRPMPL8</v>
      </c>
      <c r="C15123" s="1" t="str">
        <f>VLOOKUP(A15123,[1]Maestra!A$1:C$746,3,0)</f>
        <v>PTV Recursos Propios Mediano Plazo</v>
      </c>
      <c r="D15123" s="1" t="s">
        <v>515</v>
      </c>
      <c r="E15123" s="1" t="s">
        <v>537</v>
      </c>
      <c r="F15123" s="1">
        <v>245</v>
      </c>
      <c r="G15123" s="1">
        <v>245</v>
      </c>
      <c r="H15123" s="1">
        <v>471</v>
      </c>
      <c r="I15123" s="1" t="s">
        <v>415</v>
      </c>
      <c r="J15123" s="1" t="s">
        <v>325</v>
      </c>
      <c r="K15123" s="1">
        <v>9999</v>
      </c>
      <c r="L15123" s="1">
        <v>1</v>
      </c>
      <c r="M15123" s="1" t="s">
        <v>447</v>
      </c>
      <c r="Q15123" s="2" t="s">
        <v>37</v>
      </c>
      <c r="R15123" s="1" t="s">
        <v>531</v>
      </c>
      <c r="S15123" s="1" t="str">
        <f t="shared" si="480"/>
        <v>LPC471|S|CMED|9999|1|NORM</v>
      </c>
      <c r="T15123" s="2" t="str">
        <f t="shared" si="481"/>
        <v>OK</v>
      </c>
    </row>
    <row r="15124" spans="1:20" x14ac:dyDescent="0.25">
      <c r="A15124" s="1">
        <v>103010399</v>
      </c>
      <c r="B15124" s="1" t="str">
        <f>VLOOKUP(A15124,[1]Maestra!A$1:C$746,2,0)</f>
        <v>ACPRPMPL8</v>
      </c>
      <c r="C15124" s="1" t="str">
        <f>VLOOKUP(A15124,[1]Maestra!A$1:C$746,3,0)</f>
        <v>PTV Recursos Propios Mediano Plazo</v>
      </c>
      <c r="D15124" s="1" t="s">
        <v>515</v>
      </c>
      <c r="E15124" s="1" t="s">
        <v>537</v>
      </c>
      <c r="F15124" s="1">
        <v>245</v>
      </c>
      <c r="G15124" s="1">
        <v>245</v>
      </c>
      <c r="H15124" s="1">
        <v>471</v>
      </c>
      <c r="I15124" s="1" t="s">
        <v>415</v>
      </c>
      <c r="J15124" s="1" t="s">
        <v>325</v>
      </c>
      <c r="K15124" s="1">
        <v>9999</v>
      </c>
      <c r="L15124" s="1">
        <v>2</v>
      </c>
      <c r="M15124" s="1" t="s">
        <v>445</v>
      </c>
      <c r="Q15124" s="2" t="s">
        <v>37</v>
      </c>
      <c r="R15124" s="1" t="s">
        <v>531</v>
      </c>
      <c r="S15124" s="1" t="str">
        <f t="shared" si="480"/>
        <v>LPC471|S|CMED|9999|2|DUPE</v>
      </c>
      <c r="T15124" s="2" t="str">
        <f t="shared" si="481"/>
        <v>OK</v>
      </c>
    </row>
    <row r="15125" spans="1:20" x14ac:dyDescent="0.25">
      <c r="A15125" s="1">
        <v>103010399</v>
      </c>
      <c r="B15125" s="1" t="str">
        <f>VLOOKUP(A15125,[1]Maestra!A$1:C$746,2,0)</f>
        <v>ACPRPMPL8</v>
      </c>
      <c r="C15125" s="1" t="str">
        <f>VLOOKUP(A15125,[1]Maestra!A$1:C$746,3,0)</f>
        <v>PTV Recursos Propios Mediano Plazo</v>
      </c>
      <c r="D15125" s="1" t="s">
        <v>515</v>
      </c>
      <c r="E15125" s="1" t="s">
        <v>537</v>
      </c>
      <c r="F15125" s="1">
        <v>245</v>
      </c>
      <c r="G15125" s="1">
        <v>245</v>
      </c>
      <c r="H15125" s="1">
        <v>471</v>
      </c>
      <c r="I15125" s="1" t="s">
        <v>415</v>
      </c>
      <c r="J15125" s="1" t="s">
        <v>325</v>
      </c>
      <c r="K15125" s="1">
        <v>9999</v>
      </c>
      <c r="L15125" s="1">
        <v>2</v>
      </c>
      <c r="M15125" s="1" t="s">
        <v>447</v>
      </c>
      <c r="Q15125" s="2" t="s">
        <v>37</v>
      </c>
      <c r="R15125" s="1" t="s">
        <v>531</v>
      </c>
      <c r="S15125" s="1" t="str">
        <f t="shared" si="480"/>
        <v>LPC471|S|CMED|9999|2|NORM</v>
      </c>
      <c r="T15125" s="2" t="str">
        <f t="shared" si="481"/>
        <v>OK</v>
      </c>
    </row>
    <row r="15126" spans="1:20" x14ac:dyDescent="0.25">
      <c r="A15126" s="1">
        <v>103010399</v>
      </c>
      <c r="B15126" s="1" t="str">
        <f>VLOOKUP(A15126,[1]Maestra!A$1:C$746,2,0)</f>
        <v>ACPRPMPL8</v>
      </c>
      <c r="C15126" s="1" t="str">
        <f>VLOOKUP(A15126,[1]Maestra!A$1:C$746,3,0)</f>
        <v>PTV Recursos Propios Mediano Plazo</v>
      </c>
      <c r="D15126" s="1" t="s">
        <v>515</v>
      </c>
      <c r="E15126" s="1" t="s">
        <v>537</v>
      </c>
      <c r="F15126" s="1">
        <v>245</v>
      </c>
      <c r="G15126" s="1">
        <v>245</v>
      </c>
      <c r="H15126" s="1">
        <v>471</v>
      </c>
      <c r="I15126" s="1" t="s">
        <v>448</v>
      </c>
      <c r="J15126" s="1" t="s">
        <v>327</v>
      </c>
      <c r="K15126" s="1">
        <v>9999</v>
      </c>
      <c r="L15126" s="1">
        <v>1</v>
      </c>
      <c r="M15126" s="1" t="s">
        <v>445</v>
      </c>
      <c r="Q15126" s="2" t="s">
        <v>37</v>
      </c>
      <c r="R15126" s="1" t="s">
        <v>531</v>
      </c>
      <c r="S15126" s="1" t="str">
        <f t="shared" si="480"/>
        <v>LPC471|V|CCOR|9999|1|DUPE</v>
      </c>
      <c r="T15126" s="2" t="str">
        <f t="shared" si="481"/>
        <v>OK</v>
      </c>
    </row>
    <row r="15127" spans="1:20" x14ac:dyDescent="0.25">
      <c r="A15127" s="1">
        <v>103010399</v>
      </c>
      <c r="B15127" s="1" t="str">
        <f>VLOOKUP(A15127,[1]Maestra!A$1:C$746,2,0)</f>
        <v>ACPRPMPL8</v>
      </c>
      <c r="C15127" s="1" t="str">
        <f>VLOOKUP(A15127,[1]Maestra!A$1:C$746,3,0)</f>
        <v>PTV Recursos Propios Mediano Plazo</v>
      </c>
      <c r="D15127" s="1" t="s">
        <v>515</v>
      </c>
      <c r="E15127" s="1" t="s">
        <v>537</v>
      </c>
      <c r="F15127" s="1">
        <v>245</v>
      </c>
      <c r="G15127" s="1">
        <v>245</v>
      </c>
      <c r="H15127" s="1">
        <v>471</v>
      </c>
      <c r="I15127" s="1" t="s">
        <v>448</v>
      </c>
      <c r="J15127" s="1" t="s">
        <v>327</v>
      </c>
      <c r="K15127" s="1">
        <v>9999</v>
      </c>
      <c r="L15127" s="1">
        <v>1</v>
      </c>
      <c r="M15127" s="1" t="s">
        <v>447</v>
      </c>
      <c r="Q15127" s="2" t="s">
        <v>37</v>
      </c>
      <c r="R15127" s="1" t="s">
        <v>531</v>
      </c>
      <c r="S15127" s="1" t="str">
        <f t="shared" si="480"/>
        <v>LPC471|V|CCOR|9999|1|NORM</v>
      </c>
      <c r="T15127" s="2" t="str">
        <f t="shared" si="481"/>
        <v>OK</v>
      </c>
    </row>
    <row r="15128" spans="1:20" x14ac:dyDescent="0.25">
      <c r="A15128" s="1">
        <v>103010399</v>
      </c>
      <c r="B15128" s="1" t="str">
        <f>VLOOKUP(A15128,[1]Maestra!A$1:C$746,2,0)</f>
        <v>ACPRPMPL8</v>
      </c>
      <c r="C15128" s="1" t="str">
        <f>VLOOKUP(A15128,[1]Maestra!A$1:C$746,3,0)</f>
        <v>PTV Recursos Propios Mediano Plazo</v>
      </c>
      <c r="D15128" s="1" t="s">
        <v>515</v>
      </c>
      <c r="E15128" s="1" t="s">
        <v>537</v>
      </c>
      <c r="F15128" s="1">
        <v>245</v>
      </c>
      <c r="G15128" s="1">
        <v>245</v>
      </c>
      <c r="H15128" s="1">
        <v>471</v>
      </c>
      <c r="I15128" s="1" t="s">
        <v>448</v>
      </c>
      <c r="J15128" s="1" t="s">
        <v>327</v>
      </c>
      <c r="K15128" s="1">
        <v>9999</v>
      </c>
      <c r="L15128" s="1">
        <v>2</v>
      </c>
      <c r="M15128" s="1" t="s">
        <v>445</v>
      </c>
      <c r="Q15128" s="2" t="s">
        <v>37</v>
      </c>
      <c r="R15128" s="1" t="s">
        <v>531</v>
      </c>
      <c r="S15128" s="1" t="str">
        <f t="shared" si="480"/>
        <v>LPC471|V|CCOR|9999|2|DUPE</v>
      </c>
      <c r="T15128" s="2" t="str">
        <f t="shared" si="481"/>
        <v>OK</v>
      </c>
    </row>
    <row r="15129" spans="1:20" x14ac:dyDescent="0.25">
      <c r="A15129" s="1">
        <v>103010399</v>
      </c>
      <c r="B15129" s="1" t="str">
        <f>VLOOKUP(A15129,[1]Maestra!A$1:C$746,2,0)</f>
        <v>ACPRPMPL8</v>
      </c>
      <c r="C15129" s="1" t="str">
        <f>VLOOKUP(A15129,[1]Maestra!A$1:C$746,3,0)</f>
        <v>PTV Recursos Propios Mediano Plazo</v>
      </c>
      <c r="D15129" s="1" t="s">
        <v>515</v>
      </c>
      <c r="E15129" s="1" t="s">
        <v>537</v>
      </c>
      <c r="F15129" s="1">
        <v>245</v>
      </c>
      <c r="G15129" s="1">
        <v>245</v>
      </c>
      <c r="H15129" s="1">
        <v>471</v>
      </c>
      <c r="I15129" s="1" t="s">
        <v>448</v>
      </c>
      <c r="J15129" s="1" t="s">
        <v>327</v>
      </c>
      <c r="K15129" s="1">
        <v>9999</v>
      </c>
      <c r="L15129" s="1">
        <v>2</v>
      </c>
      <c r="M15129" s="1" t="s">
        <v>447</v>
      </c>
      <c r="Q15129" s="2" t="s">
        <v>37</v>
      </c>
      <c r="R15129" s="1" t="s">
        <v>531</v>
      </c>
      <c r="S15129" s="1" t="str">
        <f t="shared" si="480"/>
        <v>LPC471|V|CCOR|9999|2|NORM</v>
      </c>
      <c r="T15129" s="2" t="str">
        <f t="shared" si="481"/>
        <v>OK</v>
      </c>
    </row>
    <row r="15130" spans="1:20" x14ac:dyDescent="0.25">
      <c r="A15130" s="1">
        <v>103010399</v>
      </c>
      <c r="B15130" s="1" t="str">
        <f>VLOOKUP(A15130,[1]Maestra!A$1:C$746,2,0)</f>
        <v>ACPRPMPL8</v>
      </c>
      <c r="C15130" s="1" t="str">
        <f>VLOOKUP(A15130,[1]Maestra!A$1:C$746,3,0)</f>
        <v>PTV Recursos Propios Mediano Plazo</v>
      </c>
      <c r="D15130" s="1" t="s">
        <v>515</v>
      </c>
      <c r="E15130" s="1" t="s">
        <v>537</v>
      </c>
      <c r="F15130" s="1">
        <v>245</v>
      </c>
      <c r="G15130" s="1">
        <v>245</v>
      </c>
      <c r="H15130" s="1">
        <v>471</v>
      </c>
      <c r="I15130" s="1" t="s">
        <v>448</v>
      </c>
      <c r="J15130" s="1" t="s">
        <v>328</v>
      </c>
      <c r="K15130" s="1">
        <v>9999</v>
      </c>
      <c r="L15130" s="1">
        <v>1</v>
      </c>
      <c r="M15130" s="1" t="s">
        <v>445</v>
      </c>
      <c r="Q15130" s="2" t="s">
        <v>37</v>
      </c>
      <c r="R15130" s="1" t="s">
        <v>531</v>
      </c>
      <c r="S15130" s="1" t="str">
        <f t="shared" si="480"/>
        <v>LPC471|V|CGEM|9999|1|DUPE</v>
      </c>
      <c r="T15130" s="2" t="str">
        <f t="shared" si="481"/>
        <v>OK</v>
      </c>
    </row>
    <row r="15131" spans="1:20" x14ac:dyDescent="0.25">
      <c r="A15131" s="1">
        <v>103010399</v>
      </c>
      <c r="B15131" s="1" t="str">
        <f>VLOOKUP(A15131,[1]Maestra!A$1:C$746,2,0)</f>
        <v>ACPRPMPL8</v>
      </c>
      <c r="C15131" s="1" t="str">
        <f>VLOOKUP(A15131,[1]Maestra!A$1:C$746,3,0)</f>
        <v>PTV Recursos Propios Mediano Plazo</v>
      </c>
      <c r="D15131" s="1" t="s">
        <v>515</v>
      </c>
      <c r="E15131" s="1" t="s">
        <v>537</v>
      </c>
      <c r="F15131" s="1">
        <v>245</v>
      </c>
      <c r="G15131" s="1">
        <v>245</v>
      </c>
      <c r="H15131" s="1">
        <v>471</v>
      </c>
      <c r="I15131" s="1" t="s">
        <v>448</v>
      </c>
      <c r="J15131" s="1" t="s">
        <v>328</v>
      </c>
      <c r="K15131" s="1">
        <v>9999</v>
      </c>
      <c r="L15131" s="1">
        <v>1</v>
      </c>
      <c r="M15131" s="1" t="s">
        <v>447</v>
      </c>
      <c r="Q15131" s="2" t="s">
        <v>37</v>
      </c>
      <c r="R15131" s="1" t="s">
        <v>531</v>
      </c>
      <c r="S15131" s="1" t="str">
        <f t="shared" si="480"/>
        <v>LPC471|V|CGEM|9999|1|NORM</v>
      </c>
      <c r="T15131" s="2" t="str">
        <f t="shared" si="481"/>
        <v>OK</v>
      </c>
    </row>
    <row r="15132" spans="1:20" x14ac:dyDescent="0.25">
      <c r="A15132" s="1">
        <v>103010399</v>
      </c>
      <c r="B15132" s="1" t="str">
        <f>VLOOKUP(A15132,[1]Maestra!A$1:C$746,2,0)</f>
        <v>ACPRPMPL8</v>
      </c>
      <c r="C15132" s="1" t="str">
        <f>VLOOKUP(A15132,[1]Maestra!A$1:C$746,3,0)</f>
        <v>PTV Recursos Propios Mediano Plazo</v>
      </c>
      <c r="D15132" s="1" t="s">
        <v>515</v>
      </c>
      <c r="E15132" s="1" t="s">
        <v>537</v>
      </c>
      <c r="F15132" s="1">
        <v>245</v>
      </c>
      <c r="G15132" s="1">
        <v>245</v>
      </c>
      <c r="H15132" s="1">
        <v>471</v>
      </c>
      <c r="I15132" s="1" t="s">
        <v>448</v>
      </c>
      <c r="J15132" s="1" t="s">
        <v>328</v>
      </c>
      <c r="K15132" s="1">
        <v>9999</v>
      </c>
      <c r="L15132" s="1">
        <v>2</v>
      </c>
      <c r="M15132" s="1" t="s">
        <v>445</v>
      </c>
      <c r="Q15132" s="2" t="s">
        <v>37</v>
      </c>
      <c r="R15132" s="1" t="s">
        <v>531</v>
      </c>
      <c r="S15132" s="1" t="str">
        <f t="shared" si="480"/>
        <v>LPC471|V|CGEM|9999|2|DUPE</v>
      </c>
      <c r="T15132" s="2" t="str">
        <f t="shared" si="481"/>
        <v>OK</v>
      </c>
    </row>
    <row r="15133" spans="1:20" x14ac:dyDescent="0.25">
      <c r="A15133" s="1">
        <v>103010399</v>
      </c>
      <c r="B15133" s="1" t="str">
        <f>VLOOKUP(A15133,[1]Maestra!A$1:C$746,2,0)</f>
        <v>ACPRPMPL8</v>
      </c>
      <c r="C15133" s="1" t="str">
        <f>VLOOKUP(A15133,[1]Maestra!A$1:C$746,3,0)</f>
        <v>PTV Recursos Propios Mediano Plazo</v>
      </c>
      <c r="D15133" s="1" t="s">
        <v>515</v>
      </c>
      <c r="E15133" s="1" t="s">
        <v>537</v>
      </c>
      <c r="F15133" s="1">
        <v>245</v>
      </c>
      <c r="G15133" s="1">
        <v>245</v>
      </c>
      <c r="H15133" s="1">
        <v>471</v>
      </c>
      <c r="I15133" s="1" t="s">
        <v>448</v>
      </c>
      <c r="J15133" s="1" t="s">
        <v>328</v>
      </c>
      <c r="K15133" s="1">
        <v>9999</v>
      </c>
      <c r="L15133" s="1">
        <v>2</v>
      </c>
      <c r="M15133" s="1" t="s">
        <v>447</v>
      </c>
      <c r="Q15133" s="2" t="s">
        <v>37</v>
      </c>
      <c r="R15133" s="1" t="s">
        <v>531</v>
      </c>
      <c r="S15133" s="1" t="str">
        <f t="shared" si="480"/>
        <v>LPC471|V|CGEM|9999|2|NORM</v>
      </c>
      <c r="T15133" s="2" t="str">
        <f t="shared" si="481"/>
        <v>OK</v>
      </c>
    </row>
    <row r="15134" spans="1:20" x14ac:dyDescent="0.25">
      <c r="A15134" s="1">
        <v>103010399</v>
      </c>
      <c r="B15134" s="1" t="str">
        <f>VLOOKUP(A15134,[1]Maestra!A$1:C$746,2,0)</f>
        <v>ACPRPMPL8</v>
      </c>
      <c r="C15134" s="1" t="str">
        <f>VLOOKUP(A15134,[1]Maestra!A$1:C$746,3,0)</f>
        <v>PTV Recursos Propios Mediano Plazo</v>
      </c>
      <c r="D15134" s="1" t="s">
        <v>515</v>
      </c>
      <c r="E15134" s="1" t="s">
        <v>537</v>
      </c>
      <c r="F15134" s="1">
        <v>245</v>
      </c>
      <c r="G15134" s="1">
        <v>245</v>
      </c>
      <c r="H15134" s="1">
        <v>471</v>
      </c>
      <c r="I15134" s="1" t="s">
        <v>448</v>
      </c>
      <c r="J15134" s="1" t="s">
        <v>325</v>
      </c>
      <c r="K15134" s="1">
        <v>9999</v>
      </c>
      <c r="L15134" s="1">
        <v>1</v>
      </c>
      <c r="M15134" s="1" t="s">
        <v>445</v>
      </c>
      <c r="Q15134" s="2" t="s">
        <v>37</v>
      </c>
      <c r="R15134" s="1" t="s">
        <v>531</v>
      </c>
      <c r="S15134" s="1" t="str">
        <f t="shared" si="480"/>
        <v>LPC471|V|CMED|9999|1|DUPE</v>
      </c>
      <c r="T15134" s="2" t="str">
        <f t="shared" si="481"/>
        <v>OK</v>
      </c>
    </row>
    <row r="15135" spans="1:20" x14ac:dyDescent="0.25">
      <c r="A15135" s="1">
        <v>103010399</v>
      </c>
      <c r="B15135" s="1" t="str">
        <f>VLOOKUP(A15135,[1]Maestra!A$1:C$746,2,0)</f>
        <v>ACPRPMPL8</v>
      </c>
      <c r="C15135" s="1" t="str">
        <f>VLOOKUP(A15135,[1]Maestra!A$1:C$746,3,0)</f>
        <v>PTV Recursos Propios Mediano Plazo</v>
      </c>
      <c r="D15135" s="1" t="s">
        <v>515</v>
      </c>
      <c r="E15135" s="1" t="s">
        <v>537</v>
      </c>
      <c r="F15135" s="1">
        <v>245</v>
      </c>
      <c r="G15135" s="1">
        <v>245</v>
      </c>
      <c r="H15135" s="1">
        <v>471</v>
      </c>
      <c r="I15135" s="1" t="s">
        <v>448</v>
      </c>
      <c r="J15135" s="1" t="s">
        <v>325</v>
      </c>
      <c r="K15135" s="1">
        <v>9999</v>
      </c>
      <c r="L15135" s="1">
        <v>1</v>
      </c>
      <c r="M15135" s="1" t="s">
        <v>447</v>
      </c>
      <c r="Q15135" s="2" t="s">
        <v>37</v>
      </c>
      <c r="R15135" s="1" t="s">
        <v>531</v>
      </c>
      <c r="S15135" s="1" t="str">
        <f t="shared" si="480"/>
        <v>LPC471|V|CMED|9999|1|NORM</v>
      </c>
      <c r="T15135" s="2" t="str">
        <f t="shared" si="481"/>
        <v>OK</v>
      </c>
    </row>
    <row r="15136" spans="1:20" x14ac:dyDescent="0.25">
      <c r="A15136" s="1">
        <v>103010399</v>
      </c>
      <c r="B15136" s="1" t="str">
        <f>VLOOKUP(A15136,[1]Maestra!A$1:C$746,2,0)</f>
        <v>ACPRPMPL8</v>
      </c>
      <c r="C15136" s="1" t="str">
        <f>VLOOKUP(A15136,[1]Maestra!A$1:C$746,3,0)</f>
        <v>PTV Recursos Propios Mediano Plazo</v>
      </c>
      <c r="D15136" s="1" t="s">
        <v>515</v>
      </c>
      <c r="E15136" s="1" t="s">
        <v>537</v>
      </c>
      <c r="F15136" s="1">
        <v>245</v>
      </c>
      <c r="G15136" s="1">
        <v>245</v>
      </c>
      <c r="H15136" s="1">
        <v>471</v>
      </c>
      <c r="I15136" s="1" t="s">
        <v>448</v>
      </c>
      <c r="J15136" s="1" t="s">
        <v>325</v>
      </c>
      <c r="K15136" s="1">
        <v>9999</v>
      </c>
      <c r="L15136" s="1">
        <v>2</v>
      </c>
      <c r="M15136" s="1" t="s">
        <v>445</v>
      </c>
      <c r="Q15136" s="2" t="s">
        <v>37</v>
      </c>
      <c r="R15136" s="1" t="s">
        <v>531</v>
      </c>
      <c r="S15136" s="1" t="str">
        <f t="shared" si="480"/>
        <v>LPC471|V|CMED|9999|2|DUPE</v>
      </c>
      <c r="T15136" s="2" t="str">
        <f t="shared" si="481"/>
        <v>OK</v>
      </c>
    </row>
    <row r="15137" spans="1:20" x14ac:dyDescent="0.25">
      <c r="A15137" s="1">
        <v>103010399</v>
      </c>
      <c r="B15137" s="1" t="str">
        <f>VLOOKUP(A15137,[1]Maestra!A$1:C$746,2,0)</f>
        <v>ACPRPMPL8</v>
      </c>
      <c r="C15137" s="1" t="str">
        <f>VLOOKUP(A15137,[1]Maestra!A$1:C$746,3,0)</f>
        <v>PTV Recursos Propios Mediano Plazo</v>
      </c>
      <c r="D15137" s="1" t="s">
        <v>515</v>
      </c>
      <c r="E15137" s="1" t="s">
        <v>537</v>
      </c>
      <c r="F15137" s="1">
        <v>245</v>
      </c>
      <c r="G15137" s="1">
        <v>245</v>
      </c>
      <c r="H15137" s="1">
        <v>471</v>
      </c>
      <c r="I15137" s="1" t="s">
        <v>448</v>
      </c>
      <c r="J15137" s="1" t="s">
        <v>325</v>
      </c>
      <c r="K15137" s="1">
        <v>9999</v>
      </c>
      <c r="L15137" s="1">
        <v>2</v>
      </c>
      <c r="M15137" s="1" t="s">
        <v>447</v>
      </c>
      <c r="Q15137" s="2" t="s">
        <v>37</v>
      </c>
      <c r="R15137" s="1" t="s">
        <v>531</v>
      </c>
      <c r="S15137" s="1" t="str">
        <f t="shared" si="480"/>
        <v>LPC471|V|CMED|9999|2|NORM</v>
      </c>
      <c r="T15137" s="2" t="str">
        <f t="shared" si="481"/>
        <v>OK</v>
      </c>
    </row>
    <row r="15138" spans="1:20" x14ac:dyDescent="0.25">
      <c r="A15138" s="1">
        <v>103019901</v>
      </c>
      <c r="B15138" s="1" t="str">
        <f>VLOOKUP(A15138,[1]Maestra!A$1:C$746,2,0)</f>
        <v>ACPAGCOV7</v>
      </c>
      <c r="C15138" s="1" t="str">
        <f>VLOOKUP(A15138,[1]Maestra!A$1:C$746,3,0)</f>
        <v>Pagaré COV19</v>
      </c>
      <c r="D15138" s="1" t="s">
        <v>515</v>
      </c>
      <c r="E15138" s="1" t="s">
        <v>537</v>
      </c>
      <c r="F15138" s="1">
        <v>245</v>
      </c>
      <c r="G15138" s="1">
        <v>245</v>
      </c>
      <c r="H15138" s="1">
        <v>472</v>
      </c>
      <c r="I15138" s="1" t="s">
        <v>448</v>
      </c>
      <c r="J15138" s="1" t="s">
        <v>327</v>
      </c>
      <c r="K15138" s="1">
        <v>9999</v>
      </c>
      <c r="L15138" s="1">
        <v>1</v>
      </c>
      <c r="M15138" s="1" t="s">
        <v>447</v>
      </c>
      <c r="Q15138" s="2" t="s">
        <v>37</v>
      </c>
      <c r="R15138" s="1" t="s">
        <v>531</v>
      </c>
      <c r="S15138" s="1" t="str">
        <f t="shared" si="480"/>
        <v>LPC472|V|CCOR|9999|1|NORM</v>
      </c>
      <c r="T15138" s="2" t="str">
        <f t="shared" si="481"/>
        <v>OK</v>
      </c>
    </row>
    <row r="15139" spans="1:20" x14ac:dyDescent="0.25">
      <c r="A15139" s="1">
        <v>103019901</v>
      </c>
      <c r="B15139" s="1" t="str">
        <f>VLOOKUP(A15139,[1]Maestra!A$1:C$746,2,0)</f>
        <v>ACPAGCOV7</v>
      </c>
      <c r="C15139" s="1" t="str">
        <f>VLOOKUP(A15139,[1]Maestra!A$1:C$746,3,0)</f>
        <v>Pagaré COV19</v>
      </c>
      <c r="D15139" s="1" t="s">
        <v>515</v>
      </c>
      <c r="E15139" s="1" t="s">
        <v>537</v>
      </c>
      <c r="F15139" s="1">
        <v>245</v>
      </c>
      <c r="G15139" s="1">
        <v>245</v>
      </c>
      <c r="H15139" s="1">
        <v>472</v>
      </c>
      <c r="I15139" s="1" t="s">
        <v>448</v>
      </c>
      <c r="J15139" s="1" t="s">
        <v>327</v>
      </c>
      <c r="K15139" s="1">
        <v>9999</v>
      </c>
      <c r="L15139" s="1">
        <v>2</v>
      </c>
      <c r="M15139" s="1" t="s">
        <v>447</v>
      </c>
      <c r="Q15139" s="2" t="s">
        <v>37</v>
      </c>
      <c r="R15139" s="1" t="s">
        <v>531</v>
      </c>
      <c r="S15139" s="1" t="str">
        <f t="shared" si="480"/>
        <v>LPC472|V|CCOR|9999|2|NORM</v>
      </c>
      <c r="T15139" s="2" t="str">
        <f t="shared" si="481"/>
        <v>OK</v>
      </c>
    </row>
    <row r="15140" spans="1:20" x14ac:dyDescent="0.25">
      <c r="A15140" s="1">
        <v>103019901</v>
      </c>
      <c r="B15140" s="1" t="str">
        <f>VLOOKUP(A15140,[1]Maestra!A$1:C$746,2,0)</f>
        <v>ACPAGCOV7</v>
      </c>
      <c r="C15140" s="1" t="str">
        <f>VLOOKUP(A15140,[1]Maestra!A$1:C$746,3,0)</f>
        <v>Pagaré COV19</v>
      </c>
      <c r="D15140" s="1" t="s">
        <v>515</v>
      </c>
      <c r="E15140" s="1" t="s">
        <v>537</v>
      </c>
      <c r="F15140" s="1">
        <v>245</v>
      </c>
      <c r="G15140" s="1">
        <v>245</v>
      </c>
      <c r="H15140" s="1">
        <v>472</v>
      </c>
      <c r="I15140" s="1" t="s">
        <v>448</v>
      </c>
      <c r="J15140" s="1" t="s">
        <v>328</v>
      </c>
      <c r="K15140" s="1">
        <v>9999</v>
      </c>
      <c r="L15140" s="1">
        <v>1</v>
      </c>
      <c r="M15140" s="1" t="s">
        <v>447</v>
      </c>
      <c r="Q15140" s="2" t="s">
        <v>37</v>
      </c>
      <c r="R15140" s="1" t="s">
        <v>531</v>
      </c>
      <c r="S15140" s="1" t="str">
        <f t="shared" si="480"/>
        <v>LPC472|V|CGEM|9999|1|NORM</v>
      </c>
      <c r="T15140" s="2" t="str">
        <f t="shared" si="481"/>
        <v>OK</v>
      </c>
    </row>
    <row r="15141" spans="1:20" x14ac:dyDescent="0.25">
      <c r="A15141" s="1">
        <v>103019901</v>
      </c>
      <c r="B15141" s="1" t="str">
        <f>VLOOKUP(A15141,[1]Maestra!A$1:C$746,2,0)</f>
        <v>ACPAGCOV7</v>
      </c>
      <c r="C15141" s="1" t="str">
        <f>VLOOKUP(A15141,[1]Maestra!A$1:C$746,3,0)</f>
        <v>Pagaré COV19</v>
      </c>
      <c r="D15141" s="1" t="s">
        <v>515</v>
      </c>
      <c r="E15141" s="1" t="s">
        <v>537</v>
      </c>
      <c r="F15141" s="1">
        <v>245</v>
      </c>
      <c r="G15141" s="1">
        <v>245</v>
      </c>
      <c r="H15141" s="1">
        <v>472</v>
      </c>
      <c r="I15141" s="1" t="s">
        <v>448</v>
      </c>
      <c r="J15141" s="1" t="s">
        <v>328</v>
      </c>
      <c r="K15141" s="1">
        <v>9999</v>
      </c>
      <c r="L15141" s="1">
        <v>2</v>
      </c>
      <c r="M15141" s="1" t="s">
        <v>447</v>
      </c>
      <c r="Q15141" s="2" t="s">
        <v>37</v>
      </c>
      <c r="R15141" s="1" t="s">
        <v>531</v>
      </c>
      <c r="S15141" s="1" t="str">
        <f t="shared" si="480"/>
        <v>LPC472|V|CGEM|9999|2|NORM</v>
      </c>
      <c r="T15141" s="2" t="str">
        <f t="shared" si="481"/>
        <v>OK</v>
      </c>
    </row>
    <row r="15142" spans="1:20" x14ac:dyDescent="0.25">
      <c r="A15142" s="1">
        <v>103019901</v>
      </c>
      <c r="B15142" s="1" t="str">
        <f>VLOOKUP(A15142,[1]Maestra!A$1:C$746,2,0)</f>
        <v>ACPAGCOV7</v>
      </c>
      <c r="C15142" s="1" t="str">
        <f>VLOOKUP(A15142,[1]Maestra!A$1:C$746,3,0)</f>
        <v>Pagaré COV19</v>
      </c>
      <c r="D15142" s="1" t="s">
        <v>515</v>
      </c>
      <c r="E15142" s="1" t="s">
        <v>537</v>
      </c>
      <c r="F15142" s="1">
        <v>245</v>
      </c>
      <c r="G15142" s="1">
        <v>245</v>
      </c>
      <c r="H15142" s="1">
        <v>472</v>
      </c>
      <c r="I15142" s="1" t="s">
        <v>448</v>
      </c>
      <c r="J15142" s="1" t="s">
        <v>325</v>
      </c>
      <c r="K15142" s="1">
        <v>9999</v>
      </c>
      <c r="L15142" s="1">
        <v>1</v>
      </c>
      <c r="M15142" s="1" t="s">
        <v>447</v>
      </c>
      <c r="Q15142" s="2" t="s">
        <v>37</v>
      </c>
      <c r="R15142" s="1" t="s">
        <v>531</v>
      </c>
      <c r="S15142" s="1" t="str">
        <f t="shared" si="480"/>
        <v>LPC472|V|CMED|9999|1|NORM</v>
      </c>
      <c r="T15142" s="2" t="str">
        <f t="shared" si="481"/>
        <v>OK</v>
      </c>
    </row>
    <row r="15143" spans="1:20" x14ac:dyDescent="0.25">
      <c r="A15143" s="1">
        <v>103019901</v>
      </c>
      <c r="B15143" s="1" t="str">
        <f>VLOOKUP(A15143,[1]Maestra!A$1:C$746,2,0)</f>
        <v>ACPAGCOV7</v>
      </c>
      <c r="C15143" s="1" t="str">
        <f>VLOOKUP(A15143,[1]Maestra!A$1:C$746,3,0)</f>
        <v>Pagaré COV19</v>
      </c>
      <c r="D15143" s="1" t="s">
        <v>515</v>
      </c>
      <c r="E15143" s="1" t="s">
        <v>537</v>
      </c>
      <c r="F15143" s="1">
        <v>245</v>
      </c>
      <c r="G15143" s="1">
        <v>245</v>
      </c>
      <c r="H15143" s="1">
        <v>472</v>
      </c>
      <c r="I15143" s="1" t="s">
        <v>448</v>
      </c>
      <c r="J15143" s="1" t="s">
        <v>325</v>
      </c>
      <c r="K15143" s="1">
        <v>9999</v>
      </c>
      <c r="L15143" s="1">
        <v>2</v>
      </c>
      <c r="M15143" s="1" t="s">
        <v>447</v>
      </c>
      <c r="Q15143" s="2" t="s">
        <v>37</v>
      </c>
      <c r="R15143" s="1" t="s">
        <v>531</v>
      </c>
      <c r="S15143" s="1" t="str">
        <f t="shared" si="480"/>
        <v>LPC472|V|CMED|9999|2|NORM</v>
      </c>
      <c r="T15143" s="2" t="str">
        <f t="shared" si="481"/>
        <v>OK</v>
      </c>
    </row>
    <row r="15144" spans="1:20" x14ac:dyDescent="0.25">
      <c r="A15144" s="1">
        <v>601010499</v>
      </c>
      <c r="B15144" s="1">
        <f>VLOOKUP(A15144,[1]Maestra!A$1:C$746,2,0)</f>
        <v>0</v>
      </c>
      <c r="C15144" s="1" t="str">
        <f>VLOOKUP(A15144,[1]Maestra!A$1:C$746,3,0)</f>
        <v>Financiamiento de Importaciones COV19</v>
      </c>
      <c r="D15144" s="1" t="s">
        <v>515</v>
      </c>
      <c r="E15144" s="1" t="s">
        <v>537</v>
      </c>
      <c r="F15144" s="1">
        <v>245</v>
      </c>
      <c r="G15144" s="1">
        <v>245</v>
      </c>
      <c r="H15144" s="1">
        <v>473</v>
      </c>
      <c r="I15144" s="1" t="s">
        <v>415</v>
      </c>
      <c r="J15144" s="1" t="s">
        <v>327</v>
      </c>
      <c r="K15144" s="1">
        <v>9999</v>
      </c>
      <c r="L15144" s="1">
        <v>1</v>
      </c>
      <c r="M15144" s="1" t="s">
        <v>447</v>
      </c>
      <c r="Q15144" s="2" t="s">
        <v>37</v>
      </c>
      <c r="R15144" s="1" t="s">
        <v>531</v>
      </c>
      <c r="S15144" s="1" t="str">
        <f t="shared" si="480"/>
        <v>LPC473|S|CCOR|9999|1|NORM</v>
      </c>
      <c r="T15144" s="2" t="str">
        <f t="shared" si="481"/>
        <v>OK</v>
      </c>
    </row>
    <row r="15145" spans="1:20" x14ac:dyDescent="0.25">
      <c r="A15145" s="1">
        <v>601010499</v>
      </c>
      <c r="B15145" s="1">
        <f>VLOOKUP(A15145,[1]Maestra!A$1:C$746,2,0)</f>
        <v>0</v>
      </c>
      <c r="C15145" s="1" t="str">
        <f>VLOOKUP(A15145,[1]Maestra!A$1:C$746,3,0)</f>
        <v>Financiamiento de Importaciones COV19</v>
      </c>
      <c r="D15145" s="1" t="s">
        <v>515</v>
      </c>
      <c r="E15145" s="1" t="s">
        <v>537</v>
      </c>
      <c r="F15145" s="1">
        <v>245</v>
      </c>
      <c r="G15145" s="1">
        <v>245</v>
      </c>
      <c r="H15145" s="1">
        <v>473</v>
      </c>
      <c r="I15145" s="1" t="s">
        <v>415</v>
      </c>
      <c r="J15145" s="1" t="s">
        <v>327</v>
      </c>
      <c r="K15145" s="1">
        <v>9999</v>
      </c>
      <c r="L15145" s="1">
        <v>2</v>
      </c>
      <c r="M15145" s="1" t="s">
        <v>447</v>
      </c>
      <c r="Q15145" s="2" t="s">
        <v>37</v>
      </c>
      <c r="R15145" s="1" t="s">
        <v>531</v>
      </c>
      <c r="S15145" s="1" t="str">
        <f t="shared" si="480"/>
        <v>LPC473|S|CCOR|9999|2|NORM</v>
      </c>
      <c r="T15145" s="2" t="str">
        <f t="shared" si="481"/>
        <v>OK</v>
      </c>
    </row>
    <row r="15146" spans="1:20" x14ac:dyDescent="0.25">
      <c r="A15146" s="1">
        <v>601010499</v>
      </c>
      <c r="B15146" s="1">
        <f>VLOOKUP(A15146,[1]Maestra!A$1:C$746,2,0)</f>
        <v>0</v>
      </c>
      <c r="C15146" s="1" t="str">
        <f>VLOOKUP(A15146,[1]Maestra!A$1:C$746,3,0)</f>
        <v>Financiamiento de Importaciones COV19</v>
      </c>
      <c r="D15146" s="1" t="s">
        <v>515</v>
      </c>
      <c r="E15146" s="1" t="s">
        <v>537</v>
      </c>
      <c r="F15146" s="1">
        <v>245</v>
      </c>
      <c r="G15146" s="1">
        <v>245</v>
      </c>
      <c r="H15146" s="1">
        <v>473</v>
      </c>
      <c r="I15146" s="1" t="s">
        <v>415</v>
      </c>
      <c r="J15146" s="1" t="s">
        <v>328</v>
      </c>
      <c r="K15146" s="1">
        <v>9999</v>
      </c>
      <c r="L15146" s="1">
        <v>1</v>
      </c>
      <c r="M15146" s="1" t="s">
        <v>447</v>
      </c>
      <c r="Q15146" s="2" t="s">
        <v>37</v>
      </c>
      <c r="R15146" s="1" t="s">
        <v>531</v>
      </c>
      <c r="S15146" s="1" t="str">
        <f t="shared" si="480"/>
        <v>LPC473|S|CGEM|9999|1|NORM</v>
      </c>
      <c r="T15146" s="2" t="str">
        <f t="shared" si="481"/>
        <v>OK</v>
      </c>
    </row>
    <row r="15147" spans="1:20" x14ac:dyDescent="0.25">
      <c r="A15147" s="1">
        <v>601010499</v>
      </c>
      <c r="B15147" s="1">
        <f>VLOOKUP(A15147,[1]Maestra!A$1:C$746,2,0)</f>
        <v>0</v>
      </c>
      <c r="C15147" s="1" t="str">
        <f>VLOOKUP(A15147,[1]Maestra!A$1:C$746,3,0)</f>
        <v>Financiamiento de Importaciones COV19</v>
      </c>
      <c r="D15147" s="1" t="s">
        <v>515</v>
      </c>
      <c r="E15147" s="1" t="s">
        <v>537</v>
      </c>
      <c r="F15147" s="1">
        <v>245</v>
      </c>
      <c r="G15147" s="1">
        <v>245</v>
      </c>
      <c r="H15147" s="1">
        <v>473</v>
      </c>
      <c r="I15147" s="1" t="s">
        <v>415</v>
      </c>
      <c r="J15147" s="1" t="s">
        <v>328</v>
      </c>
      <c r="K15147" s="1">
        <v>9999</v>
      </c>
      <c r="L15147" s="1">
        <v>2</v>
      </c>
      <c r="M15147" s="1" t="s">
        <v>447</v>
      </c>
      <c r="Q15147" s="2" t="s">
        <v>37</v>
      </c>
      <c r="R15147" s="1" t="s">
        <v>531</v>
      </c>
      <c r="S15147" s="1" t="str">
        <f t="shared" si="480"/>
        <v>LPC473|S|CGEM|9999|2|NORM</v>
      </c>
      <c r="T15147" s="2" t="str">
        <f t="shared" si="481"/>
        <v>OK</v>
      </c>
    </row>
    <row r="15148" spans="1:20" x14ac:dyDescent="0.25">
      <c r="A15148" s="1">
        <v>601010499</v>
      </c>
      <c r="B15148" s="1">
        <f>VLOOKUP(A15148,[1]Maestra!A$1:C$746,2,0)</f>
        <v>0</v>
      </c>
      <c r="C15148" s="1" t="str">
        <f>VLOOKUP(A15148,[1]Maestra!A$1:C$746,3,0)</f>
        <v>Financiamiento de Importaciones COV19</v>
      </c>
      <c r="D15148" s="1" t="s">
        <v>515</v>
      </c>
      <c r="E15148" s="1" t="s">
        <v>537</v>
      </c>
      <c r="F15148" s="1">
        <v>245</v>
      </c>
      <c r="G15148" s="1">
        <v>245</v>
      </c>
      <c r="H15148" s="1">
        <v>473</v>
      </c>
      <c r="I15148" s="1" t="s">
        <v>415</v>
      </c>
      <c r="J15148" s="1" t="s">
        <v>325</v>
      </c>
      <c r="K15148" s="1">
        <v>9999</v>
      </c>
      <c r="L15148" s="1">
        <v>1</v>
      </c>
      <c r="M15148" s="1" t="s">
        <v>447</v>
      </c>
      <c r="Q15148" s="2" t="s">
        <v>37</v>
      </c>
      <c r="R15148" s="1" t="s">
        <v>531</v>
      </c>
      <c r="S15148" s="1" t="str">
        <f t="shared" si="480"/>
        <v>LPC473|S|CMED|9999|1|NORM</v>
      </c>
      <c r="T15148" s="2" t="str">
        <f t="shared" si="481"/>
        <v>OK</v>
      </c>
    </row>
    <row r="15149" spans="1:20" x14ac:dyDescent="0.25">
      <c r="A15149" s="1">
        <v>601010499</v>
      </c>
      <c r="B15149" s="1">
        <f>VLOOKUP(A15149,[1]Maestra!A$1:C$746,2,0)</f>
        <v>0</v>
      </c>
      <c r="C15149" s="1" t="str">
        <f>VLOOKUP(A15149,[1]Maestra!A$1:C$746,3,0)</f>
        <v>Financiamiento de Importaciones COV19</v>
      </c>
      <c r="D15149" s="1" t="s">
        <v>515</v>
      </c>
      <c r="E15149" s="1" t="s">
        <v>537</v>
      </c>
      <c r="F15149" s="1">
        <v>245</v>
      </c>
      <c r="G15149" s="1">
        <v>245</v>
      </c>
      <c r="H15149" s="1">
        <v>473</v>
      </c>
      <c r="I15149" s="1" t="s">
        <v>415</v>
      </c>
      <c r="J15149" s="1" t="s">
        <v>325</v>
      </c>
      <c r="K15149" s="1">
        <v>9999</v>
      </c>
      <c r="L15149" s="1">
        <v>2</v>
      </c>
      <c r="M15149" s="1" t="s">
        <v>447</v>
      </c>
      <c r="Q15149" s="2" t="s">
        <v>37</v>
      </c>
      <c r="R15149" s="1" t="s">
        <v>531</v>
      </c>
      <c r="S15149" s="1" t="str">
        <f t="shared" si="480"/>
        <v>LPC473|S|CMED|9999|2|NORM</v>
      </c>
      <c r="T15149" s="2" t="str">
        <f t="shared" si="481"/>
        <v>OK</v>
      </c>
    </row>
    <row r="15150" spans="1:20" x14ac:dyDescent="0.25">
      <c r="A15150" s="1">
        <v>601010499</v>
      </c>
      <c r="B15150" s="1">
        <f>VLOOKUP(A15150,[1]Maestra!A$1:C$746,2,0)</f>
        <v>0</v>
      </c>
      <c r="C15150" s="1" t="str">
        <f>VLOOKUP(A15150,[1]Maestra!A$1:C$746,3,0)</f>
        <v>Financiamiento de Importaciones COV19</v>
      </c>
      <c r="D15150" s="1" t="s">
        <v>515</v>
      </c>
      <c r="E15150" s="1" t="s">
        <v>537</v>
      </c>
      <c r="F15150" s="1">
        <v>245</v>
      </c>
      <c r="G15150" s="1">
        <v>245</v>
      </c>
      <c r="H15150" s="1">
        <v>473</v>
      </c>
      <c r="I15150" s="1" t="s">
        <v>448</v>
      </c>
      <c r="J15150" s="1" t="s">
        <v>327</v>
      </c>
      <c r="K15150" s="1">
        <v>9999</v>
      </c>
      <c r="L15150" s="1">
        <v>1</v>
      </c>
      <c r="M15150" s="1" t="s">
        <v>447</v>
      </c>
      <c r="Q15150" s="2" t="s">
        <v>37</v>
      </c>
      <c r="R15150" s="1" t="s">
        <v>531</v>
      </c>
      <c r="S15150" s="1" t="str">
        <f t="shared" si="480"/>
        <v>LPC473|V|CCOR|9999|1|NORM</v>
      </c>
      <c r="T15150" s="2" t="str">
        <f t="shared" si="481"/>
        <v>OK</v>
      </c>
    </row>
    <row r="15151" spans="1:20" x14ac:dyDescent="0.25">
      <c r="A15151" s="1">
        <v>601010499</v>
      </c>
      <c r="B15151" s="1">
        <f>VLOOKUP(A15151,[1]Maestra!A$1:C$746,2,0)</f>
        <v>0</v>
      </c>
      <c r="C15151" s="1" t="str">
        <f>VLOOKUP(A15151,[1]Maestra!A$1:C$746,3,0)</f>
        <v>Financiamiento de Importaciones COV19</v>
      </c>
      <c r="D15151" s="1" t="s">
        <v>515</v>
      </c>
      <c r="E15151" s="1" t="s">
        <v>537</v>
      </c>
      <c r="F15151" s="1">
        <v>245</v>
      </c>
      <c r="G15151" s="1">
        <v>245</v>
      </c>
      <c r="H15151" s="1">
        <v>473</v>
      </c>
      <c r="I15151" s="1" t="s">
        <v>448</v>
      </c>
      <c r="J15151" s="1" t="s">
        <v>327</v>
      </c>
      <c r="K15151" s="1">
        <v>9999</v>
      </c>
      <c r="L15151" s="1">
        <v>2</v>
      </c>
      <c r="M15151" s="1" t="s">
        <v>447</v>
      </c>
      <c r="Q15151" s="2" t="s">
        <v>37</v>
      </c>
      <c r="R15151" s="1" t="s">
        <v>531</v>
      </c>
      <c r="S15151" s="1" t="str">
        <f t="shared" si="480"/>
        <v>LPC473|V|CCOR|9999|2|NORM</v>
      </c>
      <c r="T15151" s="2" t="str">
        <f t="shared" si="481"/>
        <v>OK</v>
      </c>
    </row>
    <row r="15152" spans="1:20" x14ac:dyDescent="0.25">
      <c r="A15152" s="1">
        <v>601010499</v>
      </c>
      <c r="B15152" s="1">
        <f>VLOOKUP(A15152,[1]Maestra!A$1:C$746,2,0)</f>
        <v>0</v>
      </c>
      <c r="C15152" s="1" t="str">
        <f>VLOOKUP(A15152,[1]Maestra!A$1:C$746,3,0)</f>
        <v>Financiamiento de Importaciones COV19</v>
      </c>
      <c r="D15152" s="1" t="s">
        <v>515</v>
      </c>
      <c r="E15152" s="1" t="s">
        <v>537</v>
      </c>
      <c r="F15152" s="1">
        <v>245</v>
      </c>
      <c r="G15152" s="1">
        <v>245</v>
      </c>
      <c r="H15152" s="1">
        <v>473</v>
      </c>
      <c r="I15152" s="1" t="s">
        <v>448</v>
      </c>
      <c r="J15152" s="1" t="s">
        <v>327</v>
      </c>
      <c r="K15152" s="1">
        <v>9999</v>
      </c>
      <c r="L15152" s="1">
        <v>9999</v>
      </c>
      <c r="M15152" s="1" t="s">
        <v>445</v>
      </c>
      <c r="Q15152" s="2" t="s">
        <v>37</v>
      </c>
      <c r="R15152" s="1" t="s">
        <v>531</v>
      </c>
      <c r="S15152" s="1" t="str">
        <f t="shared" si="480"/>
        <v>LPC473|V|CCOR|9999|9999|DUPE</v>
      </c>
      <c r="T15152" s="2" t="str">
        <f t="shared" si="481"/>
        <v>OK</v>
      </c>
    </row>
    <row r="15153" spans="1:20" x14ac:dyDescent="0.25">
      <c r="A15153" s="1">
        <v>601010499</v>
      </c>
      <c r="B15153" s="1">
        <f>VLOOKUP(A15153,[1]Maestra!A$1:C$746,2,0)</f>
        <v>0</v>
      </c>
      <c r="C15153" s="1" t="str">
        <f>VLOOKUP(A15153,[1]Maestra!A$1:C$746,3,0)</f>
        <v>Financiamiento de Importaciones COV19</v>
      </c>
      <c r="D15153" s="1" t="s">
        <v>515</v>
      </c>
      <c r="E15153" s="1" t="s">
        <v>537</v>
      </c>
      <c r="F15153" s="1">
        <v>245</v>
      </c>
      <c r="G15153" s="1">
        <v>245</v>
      </c>
      <c r="H15153" s="1">
        <v>473</v>
      </c>
      <c r="I15153" s="1" t="s">
        <v>448</v>
      </c>
      <c r="J15153" s="1" t="s">
        <v>327</v>
      </c>
      <c r="K15153" s="1">
        <v>9999</v>
      </c>
      <c r="L15153" s="1">
        <v>9999</v>
      </c>
      <c r="M15153" s="1" t="s">
        <v>447</v>
      </c>
      <c r="Q15153" s="2" t="s">
        <v>37</v>
      </c>
      <c r="R15153" s="1" t="s">
        <v>531</v>
      </c>
      <c r="S15153" s="1" t="str">
        <f t="shared" si="480"/>
        <v>LPC473|V|CCOR|9999|9999|NORM</v>
      </c>
      <c r="T15153" s="2" t="str">
        <f t="shared" si="481"/>
        <v>OK</v>
      </c>
    </row>
    <row r="15154" spans="1:20" x14ac:dyDescent="0.25">
      <c r="A15154" s="1">
        <v>601010499</v>
      </c>
      <c r="B15154" s="1">
        <f>VLOOKUP(A15154,[1]Maestra!A$1:C$746,2,0)</f>
        <v>0</v>
      </c>
      <c r="C15154" s="1" t="str">
        <f>VLOOKUP(A15154,[1]Maestra!A$1:C$746,3,0)</f>
        <v>Financiamiento de Importaciones COV19</v>
      </c>
      <c r="D15154" s="1" t="s">
        <v>515</v>
      </c>
      <c r="E15154" s="1" t="s">
        <v>537</v>
      </c>
      <c r="F15154" s="1">
        <v>245</v>
      </c>
      <c r="G15154" s="1">
        <v>245</v>
      </c>
      <c r="H15154" s="1">
        <v>473</v>
      </c>
      <c r="I15154" s="1" t="s">
        <v>448</v>
      </c>
      <c r="J15154" s="1" t="s">
        <v>328</v>
      </c>
      <c r="K15154" s="1">
        <v>9999</v>
      </c>
      <c r="L15154" s="1">
        <v>1</v>
      </c>
      <c r="M15154" s="1" t="s">
        <v>447</v>
      </c>
      <c r="Q15154" s="2" t="s">
        <v>37</v>
      </c>
      <c r="R15154" s="1" t="s">
        <v>531</v>
      </c>
      <c r="S15154" s="1" t="str">
        <f t="shared" si="480"/>
        <v>LPC473|V|CGEM|9999|1|NORM</v>
      </c>
      <c r="T15154" s="2" t="str">
        <f t="shared" si="481"/>
        <v>OK</v>
      </c>
    </row>
    <row r="15155" spans="1:20" x14ac:dyDescent="0.25">
      <c r="A15155" s="1">
        <v>601010499</v>
      </c>
      <c r="B15155" s="1">
        <f>VLOOKUP(A15155,[1]Maestra!A$1:C$746,2,0)</f>
        <v>0</v>
      </c>
      <c r="C15155" s="1" t="str">
        <f>VLOOKUP(A15155,[1]Maestra!A$1:C$746,3,0)</f>
        <v>Financiamiento de Importaciones COV19</v>
      </c>
      <c r="D15155" s="1" t="s">
        <v>515</v>
      </c>
      <c r="E15155" s="1" t="s">
        <v>537</v>
      </c>
      <c r="F15155" s="1">
        <v>245</v>
      </c>
      <c r="G15155" s="1">
        <v>245</v>
      </c>
      <c r="H15155" s="1">
        <v>473</v>
      </c>
      <c r="I15155" s="1" t="s">
        <v>448</v>
      </c>
      <c r="J15155" s="1" t="s">
        <v>328</v>
      </c>
      <c r="K15155" s="1">
        <v>9999</v>
      </c>
      <c r="L15155" s="1">
        <v>2</v>
      </c>
      <c r="M15155" s="1" t="s">
        <v>447</v>
      </c>
      <c r="Q15155" s="2" t="s">
        <v>37</v>
      </c>
      <c r="R15155" s="1" t="s">
        <v>531</v>
      </c>
      <c r="S15155" s="1" t="str">
        <f t="shared" si="480"/>
        <v>LPC473|V|CGEM|9999|2|NORM</v>
      </c>
      <c r="T15155" s="2" t="str">
        <f t="shared" si="481"/>
        <v>OK</v>
      </c>
    </row>
    <row r="15156" spans="1:20" x14ac:dyDescent="0.25">
      <c r="A15156" s="1">
        <v>601010499</v>
      </c>
      <c r="B15156" s="1">
        <f>VLOOKUP(A15156,[1]Maestra!A$1:C$746,2,0)</f>
        <v>0</v>
      </c>
      <c r="C15156" s="1" t="str">
        <f>VLOOKUP(A15156,[1]Maestra!A$1:C$746,3,0)</f>
        <v>Financiamiento de Importaciones COV19</v>
      </c>
      <c r="D15156" s="1" t="s">
        <v>515</v>
      </c>
      <c r="E15156" s="1" t="s">
        <v>537</v>
      </c>
      <c r="F15156" s="1">
        <v>245</v>
      </c>
      <c r="G15156" s="1">
        <v>245</v>
      </c>
      <c r="H15156" s="1">
        <v>473</v>
      </c>
      <c r="I15156" s="1" t="s">
        <v>448</v>
      </c>
      <c r="J15156" s="1" t="s">
        <v>328</v>
      </c>
      <c r="K15156" s="1">
        <v>9999</v>
      </c>
      <c r="L15156" s="1">
        <v>9999</v>
      </c>
      <c r="M15156" s="1" t="s">
        <v>445</v>
      </c>
      <c r="Q15156" s="2" t="s">
        <v>37</v>
      </c>
      <c r="R15156" s="1" t="s">
        <v>531</v>
      </c>
      <c r="S15156" s="1" t="str">
        <f t="shared" si="480"/>
        <v>LPC473|V|CGEM|9999|9999|DUPE</v>
      </c>
      <c r="T15156" s="2" t="str">
        <f t="shared" si="481"/>
        <v>OK</v>
      </c>
    </row>
    <row r="15157" spans="1:20" x14ac:dyDescent="0.25">
      <c r="A15157" s="1">
        <v>601010499</v>
      </c>
      <c r="B15157" s="1">
        <f>VLOOKUP(A15157,[1]Maestra!A$1:C$746,2,0)</f>
        <v>0</v>
      </c>
      <c r="C15157" s="1" t="str">
        <f>VLOOKUP(A15157,[1]Maestra!A$1:C$746,3,0)</f>
        <v>Financiamiento de Importaciones COV19</v>
      </c>
      <c r="D15157" s="1" t="s">
        <v>515</v>
      </c>
      <c r="E15157" s="1" t="s">
        <v>537</v>
      </c>
      <c r="F15157" s="1">
        <v>245</v>
      </c>
      <c r="G15157" s="1">
        <v>245</v>
      </c>
      <c r="H15157" s="1">
        <v>473</v>
      </c>
      <c r="I15157" s="1" t="s">
        <v>448</v>
      </c>
      <c r="J15157" s="1" t="s">
        <v>328</v>
      </c>
      <c r="K15157" s="1">
        <v>9999</v>
      </c>
      <c r="L15157" s="1">
        <v>9999</v>
      </c>
      <c r="M15157" s="1" t="s">
        <v>447</v>
      </c>
      <c r="Q15157" s="2" t="s">
        <v>37</v>
      </c>
      <c r="R15157" s="1" t="s">
        <v>531</v>
      </c>
      <c r="S15157" s="1" t="str">
        <f t="shared" si="480"/>
        <v>LPC473|V|CGEM|9999|9999|NORM</v>
      </c>
      <c r="T15157" s="2" t="str">
        <f t="shared" si="481"/>
        <v>OK</v>
      </c>
    </row>
    <row r="15158" spans="1:20" x14ac:dyDescent="0.25">
      <c r="A15158" s="1">
        <v>601010499</v>
      </c>
      <c r="B15158" s="1">
        <f>VLOOKUP(A15158,[1]Maestra!A$1:C$746,2,0)</f>
        <v>0</v>
      </c>
      <c r="C15158" s="1" t="str">
        <f>VLOOKUP(A15158,[1]Maestra!A$1:C$746,3,0)</f>
        <v>Financiamiento de Importaciones COV19</v>
      </c>
      <c r="D15158" s="1" t="s">
        <v>515</v>
      </c>
      <c r="E15158" s="1" t="s">
        <v>537</v>
      </c>
      <c r="F15158" s="1">
        <v>245</v>
      </c>
      <c r="G15158" s="1">
        <v>245</v>
      </c>
      <c r="H15158" s="1">
        <v>473</v>
      </c>
      <c r="I15158" s="1" t="s">
        <v>448</v>
      </c>
      <c r="J15158" s="1" t="s">
        <v>325</v>
      </c>
      <c r="K15158" s="1">
        <v>9999</v>
      </c>
      <c r="L15158" s="1">
        <v>1</v>
      </c>
      <c r="M15158" s="1" t="s">
        <v>447</v>
      </c>
      <c r="Q15158" s="2" t="s">
        <v>37</v>
      </c>
      <c r="R15158" s="1" t="s">
        <v>531</v>
      </c>
      <c r="S15158" s="1" t="str">
        <f t="shared" si="480"/>
        <v>LPC473|V|CMED|9999|1|NORM</v>
      </c>
      <c r="T15158" s="2" t="str">
        <f t="shared" si="481"/>
        <v>OK</v>
      </c>
    </row>
    <row r="15159" spans="1:20" x14ac:dyDescent="0.25">
      <c r="A15159" s="1">
        <v>601010499</v>
      </c>
      <c r="B15159" s="1">
        <f>VLOOKUP(A15159,[1]Maestra!A$1:C$746,2,0)</f>
        <v>0</v>
      </c>
      <c r="C15159" s="1" t="str">
        <f>VLOOKUP(A15159,[1]Maestra!A$1:C$746,3,0)</f>
        <v>Financiamiento de Importaciones COV19</v>
      </c>
      <c r="D15159" s="1" t="s">
        <v>515</v>
      </c>
      <c r="E15159" s="1" t="s">
        <v>537</v>
      </c>
      <c r="F15159" s="1">
        <v>245</v>
      </c>
      <c r="G15159" s="1">
        <v>245</v>
      </c>
      <c r="H15159" s="1">
        <v>473</v>
      </c>
      <c r="I15159" s="1" t="s">
        <v>448</v>
      </c>
      <c r="J15159" s="1" t="s">
        <v>325</v>
      </c>
      <c r="K15159" s="1">
        <v>9999</v>
      </c>
      <c r="L15159" s="1">
        <v>2</v>
      </c>
      <c r="M15159" s="1" t="s">
        <v>447</v>
      </c>
      <c r="Q15159" s="2" t="s">
        <v>37</v>
      </c>
      <c r="R15159" s="1" t="s">
        <v>531</v>
      </c>
      <c r="S15159" s="1" t="str">
        <f t="shared" si="480"/>
        <v>LPC473|V|CMED|9999|2|NORM</v>
      </c>
      <c r="T15159" s="2" t="str">
        <f t="shared" si="481"/>
        <v>OK</v>
      </c>
    </row>
    <row r="15160" spans="1:20" x14ac:dyDescent="0.25">
      <c r="A15160" s="1">
        <v>601010499</v>
      </c>
      <c r="B15160" s="1">
        <f>VLOOKUP(A15160,[1]Maestra!A$1:C$746,2,0)</f>
        <v>0</v>
      </c>
      <c r="C15160" s="1" t="str">
        <f>VLOOKUP(A15160,[1]Maestra!A$1:C$746,3,0)</f>
        <v>Financiamiento de Importaciones COV19</v>
      </c>
      <c r="D15160" s="1" t="s">
        <v>515</v>
      </c>
      <c r="E15160" s="1" t="s">
        <v>537</v>
      </c>
      <c r="F15160" s="1">
        <v>245</v>
      </c>
      <c r="G15160" s="1">
        <v>245</v>
      </c>
      <c r="H15160" s="1">
        <v>473</v>
      </c>
      <c r="I15160" s="1" t="s">
        <v>448</v>
      </c>
      <c r="J15160" s="1" t="s">
        <v>325</v>
      </c>
      <c r="K15160" s="1">
        <v>9999</v>
      </c>
      <c r="L15160" s="1">
        <v>9999</v>
      </c>
      <c r="M15160" s="1" t="s">
        <v>445</v>
      </c>
      <c r="Q15160" s="2" t="s">
        <v>37</v>
      </c>
      <c r="R15160" s="1" t="s">
        <v>531</v>
      </c>
      <c r="S15160" s="1" t="str">
        <f t="shared" si="480"/>
        <v>LPC473|V|CMED|9999|9999|DUPE</v>
      </c>
      <c r="T15160" s="2" t="str">
        <f t="shared" si="481"/>
        <v>OK</v>
      </c>
    </row>
    <row r="15161" spans="1:20" x14ac:dyDescent="0.25">
      <c r="A15161" s="1">
        <v>601010499</v>
      </c>
      <c r="B15161" s="1">
        <f>VLOOKUP(A15161,[1]Maestra!A$1:C$746,2,0)</f>
        <v>0</v>
      </c>
      <c r="C15161" s="1" t="str">
        <f>VLOOKUP(A15161,[1]Maestra!A$1:C$746,3,0)</f>
        <v>Financiamiento de Importaciones COV19</v>
      </c>
      <c r="D15161" s="1" t="s">
        <v>515</v>
      </c>
      <c r="E15161" s="1" t="s">
        <v>537</v>
      </c>
      <c r="F15161" s="1">
        <v>245</v>
      </c>
      <c r="G15161" s="1">
        <v>245</v>
      </c>
      <c r="H15161" s="1">
        <v>473</v>
      </c>
      <c r="I15161" s="1" t="s">
        <v>448</v>
      </c>
      <c r="J15161" s="1" t="s">
        <v>325</v>
      </c>
      <c r="K15161" s="1">
        <v>9999</v>
      </c>
      <c r="L15161" s="1">
        <v>9999</v>
      </c>
      <c r="M15161" s="1" t="s">
        <v>447</v>
      </c>
      <c r="Q15161" s="2" t="s">
        <v>37</v>
      </c>
      <c r="R15161" s="1" t="s">
        <v>531</v>
      </c>
      <c r="S15161" s="1" t="str">
        <f t="shared" si="480"/>
        <v>LPC473|V|CMED|9999|9999|NORM</v>
      </c>
      <c r="T15161" s="2" t="str">
        <f t="shared" si="481"/>
        <v>OK</v>
      </c>
    </row>
    <row r="15162" spans="1:20" x14ac:dyDescent="0.25">
      <c r="A15162" s="1">
        <v>601020599</v>
      </c>
      <c r="B15162" s="1">
        <f>VLOOKUP(A15162,[1]Maestra!A$1:C$746,2,0)</f>
        <v>0</v>
      </c>
      <c r="C15162" s="1" t="str">
        <f>VLOOKUP(A15162,[1]Maestra!A$1:C$746,3,0)</f>
        <v>Financiamiento Exportacion Pre Embarque COV19</v>
      </c>
      <c r="D15162" s="1" t="s">
        <v>515</v>
      </c>
      <c r="E15162" s="1" t="s">
        <v>537</v>
      </c>
      <c r="F15162" s="1">
        <v>245</v>
      </c>
      <c r="G15162" s="1">
        <v>245</v>
      </c>
      <c r="H15162" s="1">
        <v>474</v>
      </c>
      <c r="I15162" s="1" t="s">
        <v>415</v>
      </c>
      <c r="J15162" s="1" t="s">
        <v>327</v>
      </c>
      <c r="K15162" s="1">
        <v>9999</v>
      </c>
      <c r="L15162" s="1">
        <v>1</v>
      </c>
      <c r="M15162" s="1" t="s">
        <v>447</v>
      </c>
      <c r="Q15162" s="2" t="s">
        <v>37</v>
      </c>
      <c r="R15162" s="1" t="s">
        <v>531</v>
      </c>
      <c r="S15162" s="1" t="str">
        <f t="shared" si="480"/>
        <v>LPC474|S|CCOR|9999|1|NORM</v>
      </c>
      <c r="T15162" s="2" t="str">
        <f t="shared" si="481"/>
        <v>OK</v>
      </c>
    </row>
    <row r="15163" spans="1:20" x14ac:dyDescent="0.25">
      <c r="A15163" s="1">
        <v>601020599</v>
      </c>
      <c r="B15163" s="1">
        <f>VLOOKUP(A15163,[1]Maestra!A$1:C$746,2,0)</f>
        <v>0</v>
      </c>
      <c r="C15163" s="1" t="str">
        <f>VLOOKUP(A15163,[1]Maestra!A$1:C$746,3,0)</f>
        <v>Financiamiento Exportacion Pre Embarque COV19</v>
      </c>
      <c r="D15163" s="1" t="s">
        <v>515</v>
      </c>
      <c r="E15163" s="1" t="s">
        <v>537</v>
      </c>
      <c r="F15163" s="1">
        <v>245</v>
      </c>
      <c r="G15163" s="1">
        <v>245</v>
      </c>
      <c r="H15163" s="1">
        <v>474</v>
      </c>
      <c r="I15163" s="1" t="s">
        <v>415</v>
      </c>
      <c r="J15163" s="1" t="s">
        <v>327</v>
      </c>
      <c r="K15163" s="1">
        <v>9999</v>
      </c>
      <c r="L15163" s="1">
        <v>2</v>
      </c>
      <c r="M15163" s="1" t="s">
        <v>447</v>
      </c>
      <c r="Q15163" s="2" t="s">
        <v>37</v>
      </c>
      <c r="R15163" s="1" t="s">
        <v>531</v>
      </c>
      <c r="S15163" s="1" t="str">
        <f t="shared" si="480"/>
        <v>LPC474|S|CCOR|9999|2|NORM</v>
      </c>
      <c r="T15163" s="2" t="str">
        <f t="shared" si="481"/>
        <v>OK</v>
      </c>
    </row>
    <row r="15164" spans="1:20" x14ac:dyDescent="0.25">
      <c r="A15164" s="1">
        <v>601020599</v>
      </c>
      <c r="B15164" s="1">
        <f>VLOOKUP(A15164,[1]Maestra!A$1:C$746,2,0)</f>
        <v>0</v>
      </c>
      <c r="C15164" s="1" t="str">
        <f>VLOOKUP(A15164,[1]Maestra!A$1:C$746,3,0)</f>
        <v>Financiamiento Exportacion Pre Embarque COV19</v>
      </c>
      <c r="D15164" s="1" t="s">
        <v>515</v>
      </c>
      <c r="E15164" s="1" t="s">
        <v>537</v>
      </c>
      <c r="F15164" s="1">
        <v>245</v>
      </c>
      <c r="G15164" s="1">
        <v>245</v>
      </c>
      <c r="H15164" s="1">
        <v>474</v>
      </c>
      <c r="I15164" s="1" t="s">
        <v>415</v>
      </c>
      <c r="J15164" s="1" t="s">
        <v>328</v>
      </c>
      <c r="K15164" s="1">
        <v>9999</v>
      </c>
      <c r="L15164" s="1">
        <v>1</v>
      </c>
      <c r="M15164" s="1" t="s">
        <v>447</v>
      </c>
      <c r="Q15164" s="2" t="s">
        <v>37</v>
      </c>
      <c r="R15164" s="1" t="s">
        <v>531</v>
      </c>
      <c r="S15164" s="1" t="str">
        <f t="shared" si="480"/>
        <v>LPC474|S|CGEM|9999|1|NORM</v>
      </c>
      <c r="T15164" s="2" t="str">
        <f t="shared" si="481"/>
        <v>OK</v>
      </c>
    </row>
    <row r="15165" spans="1:20" x14ac:dyDescent="0.25">
      <c r="A15165" s="1">
        <v>601020599</v>
      </c>
      <c r="B15165" s="1">
        <f>VLOOKUP(A15165,[1]Maestra!A$1:C$746,2,0)</f>
        <v>0</v>
      </c>
      <c r="C15165" s="1" t="str">
        <f>VLOOKUP(A15165,[1]Maestra!A$1:C$746,3,0)</f>
        <v>Financiamiento Exportacion Pre Embarque COV19</v>
      </c>
      <c r="D15165" s="1" t="s">
        <v>515</v>
      </c>
      <c r="E15165" s="1" t="s">
        <v>537</v>
      </c>
      <c r="F15165" s="1">
        <v>245</v>
      </c>
      <c r="G15165" s="1">
        <v>245</v>
      </c>
      <c r="H15165" s="1">
        <v>474</v>
      </c>
      <c r="I15165" s="1" t="s">
        <v>415</v>
      </c>
      <c r="J15165" s="1" t="s">
        <v>328</v>
      </c>
      <c r="K15165" s="1">
        <v>9999</v>
      </c>
      <c r="L15165" s="1">
        <v>2</v>
      </c>
      <c r="M15165" s="1" t="s">
        <v>447</v>
      </c>
      <c r="Q15165" s="2" t="s">
        <v>37</v>
      </c>
      <c r="R15165" s="1" t="s">
        <v>531</v>
      </c>
      <c r="S15165" s="1" t="str">
        <f t="shared" si="480"/>
        <v>LPC474|S|CGEM|9999|2|NORM</v>
      </c>
      <c r="T15165" s="2" t="str">
        <f t="shared" si="481"/>
        <v>OK</v>
      </c>
    </row>
    <row r="15166" spans="1:20" x14ac:dyDescent="0.25">
      <c r="A15166" s="1">
        <v>601020599</v>
      </c>
      <c r="B15166" s="1">
        <f>VLOOKUP(A15166,[1]Maestra!A$1:C$746,2,0)</f>
        <v>0</v>
      </c>
      <c r="C15166" s="1" t="str">
        <f>VLOOKUP(A15166,[1]Maestra!A$1:C$746,3,0)</f>
        <v>Financiamiento Exportacion Pre Embarque COV19</v>
      </c>
      <c r="D15166" s="1" t="s">
        <v>515</v>
      </c>
      <c r="E15166" s="1" t="s">
        <v>537</v>
      </c>
      <c r="F15166" s="1">
        <v>245</v>
      </c>
      <c r="G15166" s="1">
        <v>245</v>
      </c>
      <c r="H15166" s="1">
        <v>474</v>
      </c>
      <c r="I15166" s="1" t="s">
        <v>415</v>
      </c>
      <c r="J15166" s="1" t="s">
        <v>325</v>
      </c>
      <c r="K15166" s="1">
        <v>9999</v>
      </c>
      <c r="L15166" s="1">
        <v>1</v>
      </c>
      <c r="M15166" s="1" t="s">
        <v>447</v>
      </c>
      <c r="Q15166" s="2" t="s">
        <v>37</v>
      </c>
      <c r="R15166" s="1" t="s">
        <v>531</v>
      </c>
      <c r="S15166" s="1" t="str">
        <f t="shared" si="480"/>
        <v>LPC474|S|CMED|9999|1|NORM</v>
      </c>
      <c r="T15166" s="2" t="str">
        <f t="shared" si="481"/>
        <v>OK</v>
      </c>
    </row>
    <row r="15167" spans="1:20" x14ac:dyDescent="0.25">
      <c r="A15167" s="1">
        <v>601020599</v>
      </c>
      <c r="B15167" s="1">
        <f>VLOOKUP(A15167,[1]Maestra!A$1:C$746,2,0)</f>
        <v>0</v>
      </c>
      <c r="C15167" s="1" t="str">
        <f>VLOOKUP(A15167,[1]Maestra!A$1:C$746,3,0)</f>
        <v>Financiamiento Exportacion Pre Embarque COV19</v>
      </c>
      <c r="D15167" s="1" t="s">
        <v>515</v>
      </c>
      <c r="E15167" s="1" t="s">
        <v>537</v>
      </c>
      <c r="F15167" s="1">
        <v>245</v>
      </c>
      <c r="G15167" s="1">
        <v>245</v>
      </c>
      <c r="H15167" s="1">
        <v>474</v>
      </c>
      <c r="I15167" s="1" t="s">
        <v>415</v>
      </c>
      <c r="J15167" s="1" t="s">
        <v>325</v>
      </c>
      <c r="K15167" s="1">
        <v>9999</v>
      </c>
      <c r="L15167" s="1">
        <v>2</v>
      </c>
      <c r="M15167" s="1" t="s">
        <v>447</v>
      </c>
      <c r="Q15167" s="2" t="s">
        <v>37</v>
      </c>
      <c r="R15167" s="1" t="s">
        <v>531</v>
      </c>
      <c r="S15167" s="1" t="str">
        <f t="shared" si="480"/>
        <v>LPC474|S|CMED|9999|2|NORM</v>
      </c>
      <c r="T15167" s="2" t="str">
        <f t="shared" si="481"/>
        <v>OK</v>
      </c>
    </row>
    <row r="15168" spans="1:20" x14ac:dyDescent="0.25">
      <c r="A15168" s="1">
        <v>601020599</v>
      </c>
      <c r="B15168" s="1">
        <f>VLOOKUP(A15168,[1]Maestra!A$1:C$746,2,0)</f>
        <v>0</v>
      </c>
      <c r="C15168" s="1" t="str">
        <f>VLOOKUP(A15168,[1]Maestra!A$1:C$746,3,0)</f>
        <v>Financiamiento Exportacion Pre Embarque COV19</v>
      </c>
      <c r="D15168" s="1" t="s">
        <v>515</v>
      </c>
      <c r="E15168" s="1" t="s">
        <v>537</v>
      </c>
      <c r="F15168" s="1">
        <v>245</v>
      </c>
      <c r="G15168" s="1">
        <v>245</v>
      </c>
      <c r="H15168" s="1">
        <v>474</v>
      </c>
      <c r="I15168" s="1" t="s">
        <v>448</v>
      </c>
      <c r="J15168" s="1" t="s">
        <v>327</v>
      </c>
      <c r="K15168" s="1">
        <v>9999</v>
      </c>
      <c r="L15168" s="1">
        <v>1</v>
      </c>
      <c r="M15168" s="1" t="s">
        <v>447</v>
      </c>
      <c r="Q15168" s="2" t="s">
        <v>37</v>
      </c>
      <c r="R15168" s="1" t="s">
        <v>531</v>
      </c>
      <c r="S15168" s="1" t="str">
        <f t="shared" si="480"/>
        <v>LPC474|V|CCOR|9999|1|NORM</v>
      </c>
      <c r="T15168" s="2" t="str">
        <f t="shared" si="481"/>
        <v>OK</v>
      </c>
    </row>
    <row r="15169" spans="1:20" x14ac:dyDescent="0.25">
      <c r="A15169" s="1">
        <v>601020599</v>
      </c>
      <c r="B15169" s="1">
        <f>VLOOKUP(A15169,[1]Maestra!A$1:C$746,2,0)</f>
        <v>0</v>
      </c>
      <c r="C15169" s="1" t="str">
        <f>VLOOKUP(A15169,[1]Maestra!A$1:C$746,3,0)</f>
        <v>Financiamiento Exportacion Pre Embarque COV19</v>
      </c>
      <c r="D15169" s="1" t="s">
        <v>515</v>
      </c>
      <c r="E15169" s="1" t="s">
        <v>537</v>
      </c>
      <c r="F15169" s="1">
        <v>245</v>
      </c>
      <c r="G15169" s="1">
        <v>245</v>
      </c>
      <c r="H15169" s="1">
        <v>474</v>
      </c>
      <c r="I15169" s="1" t="s">
        <v>448</v>
      </c>
      <c r="J15169" s="1" t="s">
        <v>327</v>
      </c>
      <c r="K15169" s="1">
        <v>9999</v>
      </c>
      <c r="L15169" s="1">
        <v>2</v>
      </c>
      <c r="M15169" s="1" t="s">
        <v>447</v>
      </c>
      <c r="Q15169" s="2" t="s">
        <v>37</v>
      </c>
      <c r="R15169" s="1" t="s">
        <v>531</v>
      </c>
      <c r="S15169" s="1" t="str">
        <f t="shared" si="480"/>
        <v>LPC474|V|CCOR|9999|2|NORM</v>
      </c>
      <c r="T15169" s="2" t="str">
        <f t="shared" si="481"/>
        <v>OK</v>
      </c>
    </row>
    <row r="15170" spans="1:20" x14ac:dyDescent="0.25">
      <c r="A15170" s="1">
        <v>601020599</v>
      </c>
      <c r="B15170" s="1">
        <f>VLOOKUP(A15170,[1]Maestra!A$1:C$746,2,0)</f>
        <v>0</v>
      </c>
      <c r="C15170" s="1" t="str">
        <f>VLOOKUP(A15170,[1]Maestra!A$1:C$746,3,0)</f>
        <v>Financiamiento Exportacion Pre Embarque COV19</v>
      </c>
      <c r="D15170" s="1" t="s">
        <v>515</v>
      </c>
      <c r="E15170" s="1" t="s">
        <v>537</v>
      </c>
      <c r="F15170" s="1">
        <v>245</v>
      </c>
      <c r="G15170" s="1">
        <v>245</v>
      </c>
      <c r="H15170" s="1">
        <v>474</v>
      </c>
      <c r="I15170" s="1" t="s">
        <v>448</v>
      </c>
      <c r="J15170" s="1" t="s">
        <v>327</v>
      </c>
      <c r="K15170" s="1">
        <v>9999</v>
      </c>
      <c r="L15170" s="1">
        <v>9999</v>
      </c>
      <c r="M15170" s="1" t="s">
        <v>445</v>
      </c>
      <c r="Q15170" s="2" t="s">
        <v>37</v>
      </c>
      <c r="R15170" s="1" t="s">
        <v>531</v>
      </c>
      <c r="S15170" s="1" t="str">
        <f t="shared" ref="S15170:S15233" si="482">_xlfn.CONCAT(D15170,H15170,"|",I15170,"|",J15170,"|",K15170,"|",L15170,"|",M15170)</f>
        <v>LPC474|V|CCOR|9999|9999|DUPE</v>
      </c>
      <c r="T15170" s="2" t="str">
        <f t="shared" si="481"/>
        <v>OK</v>
      </c>
    </row>
    <row r="15171" spans="1:20" x14ac:dyDescent="0.25">
      <c r="A15171" s="1">
        <v>601020599</v>
      </c>
      <c r="B15171" s="1">
        <f>VLOOKUP(A15171,[1]Maestra!A$1:C$746,2,0)</f>
        <v>0</v>
      </c>
      <c r="C15171" s="1" t="str">
        <f>VLOOKUP(A15171,[1]Maestra!A$1:C$746,3,0)</f>
        <v>Financiamiento Exportacion Pre Embarque COV19</v>
      </c>
      <c r="D15171" s="1" t="s">
        <v>515</v>
      </c>
      <c r="E15171" s="1" t="s">
        <v>537</v>
      </c>
      <c r="F15171" s="1">
        <v>245</v>
      </c>
      <c r="G15171" s="1">
        <v>245</v>
      </c>
      <c r="H15171" s="1">
        <v>474</v>
      </c>
      <c r="I15171" s="1" t="s">
        <v>448</v>
      </c>
      <c r="J15171" s="1" t="s">
        <v>327</v>
      </c>
      <c r="K15171" s="1">
        <v>9999</v>
      </c>
      <c r="L15171" s="1">
        <v>9999</v>
      </c>
      <c r="M15171" s="1" t="s">
        <v>447</v>
      </c>
      <c r="Q15171" s="2" t="s">
        <v>37</v>
      </c>
      <c r="R15171" s="1" t="s">
        <v>531</v>
      </c>
      <c r="S15171" s="1" t="str">
        <f t="shared" si="482"/>
        <v>LPC474|V|CCOR|9999|9999|NORM</v>
      </c>
      <c r="T15171" s="2" t="str">
        <f t="shared" ref="T15171:T15234" si="483">IF(COUNTIFS($D$2:$D$20413,D15171,$S$2:$S$20413,S15171,$A$2:$A$20413,"&lt;&gt;"&amp;A15171)&gt;0,"Conflicto","OK")</f>
        <v>OK</v>
      </c>
    </row>
    <row r="15172" spans="1:20" x14ac:dyDescent="0.25">
      <c r="A15172" s="1">
        <v>601020599</v>
      </c>
      <c r="B15172" s="1">
        <f>VLOOKUP(A15172,[1]Maestra!A$1:C$746,2,0)</f>
        <v>0</v>
      </c>
      <c r="C15172" s="1" t="str">
        <f>VLOOKUP(A15172,[1]Maestra!A$1:C$746,3,0)</f>
        <v>Financiamiento Exportacion Pre Embarque COV19</v>
      </c>
      <c r="D15172" s="1" t="s">
        <v>515</v>
      </c>
      <c r="E15172" s="1" t="s">
        <v>537</v>
      </c>
      <c r="F15172" s="1">
        <v>245</v>
      </c>
      <c r="G15172" s="1">
        <v>245</v>
      </c>
      <c r="H15172" s="1">
        <v>474</v>
      </c>
      <c r="I15172" s="1" t="s">
        <v>448</v>
      </c>
      <c r="J15172" s="1" t="s">
        <v>328</v>
      </c>
      <c r="K15172" s="1">
        <v>9999</v>
      </c>
      <c r="L15172" s="1">
        <v>1</v>
      </c>
      <c r="M15172" s="1" t="s">
        <v>447</v>
      </c>
      <c r="Q15172" s="2" t="s">
        <v>37</v>
      </c>
      <c r="R15172" s="1" t="s">
        <v>531</v>
      </c>
      <c r="S15172" s="1" t="str">
        <f t="shared" si="482"/>
        <v>LPC474|V|CGEM|9999|1|NORM</v>
      </c>
      <c r="T15172" s="2" t="str">
        <f t="shared" si="483"/>
        <v>OK</v>
      </c>
    </row>
    <row r="15173" spans="1:20" x14ac:dyDescent="0.25">
      <c r="A15173" s="1">
        <v>601020599</v>
      </c>
      <c r="B15173" s="1">
        <f>VLOOKUP(A15173,[1]Maestra!A$1:C$746,2,0)</f>
        <v>0</v>
      </c>
      <c r="C15173" s="1" t="str">
        <f>VLOOKUP(A15173,[1]Maestra!A$1:C$746,3,0)</f>
        <v>Financiamiento Exportacion Pre Embarque COV19</v>
      </c>
      <c r="D15173" s="1" t="s">
        <v>515</v>
      </c>
      <c r="E15173" s="1" t="s">
        <v>537</v>
      </c>
      <c r="F15173" s="1">
        <v>245</v>
      </c>
      <c r="G15173" s="1">
        <v>245</v>
      </c>
      <c r="H15173" s="1">
        <v>474</v>
      </c>
      <c r="I15173" s="1" t="s">
        <v>448</v>
      </c>
      <c r="J15173" s="1" t="s">
        <v>328</v>
      </c>
      <c r="K15173" s="1">
        <v>9999</v>
      </c>
      <c r="L15173" s="1">
        <v>2</v>
      </c>
      <c r="M15173" s="1" t="s">
        <v>447</v>
      </c>
      <c r="Q15173" s="2" t="s">
        <v>37</v>
      </c>
      <c r="R15173" s="1" t="s">
        <v>531</v>
      </c>
      <c r="S15173" s="1" t="str">
        <f t="shared" si="482"/>
        <v>LPC474|V|CGEM|9999|2|NORM</v>
      </c>
      <c r="T15173" s="2" t="str">
        <f t="shared" si="483"/>
        <v>OK</v>
      </c>
    </row>
    <row r="15174" spans="1:20" x14ac:dyDescent="0.25">
      <c r="A15174" s="1">
        <v>601020599</v>
      </c>
      <c r="B15174" s="1">
        <f>VLOOKUP(A15174,[1]Maestra!A$1:C$746,2,0)</f>
        <v>0</v>
      </c>
      <c r="C15174" s="1" t="str">
        <f>VLOOKUP(A15174,[1]Maestra!A$1:C$746,3,0)</f>
        <v>Financiamiento Exportacion Pre Embarque COV19</v>
      </c>
      <c r="D15174" s="1" t="s">
        <v>515</v>
      </c>
      <c r="E15174" s="1" t="s">
        <v>537</v>
      </c>
      <c r="F15174" s="1">
        <v>245</v>
      </c>
      <c r="G15174" s="1">
        <v>245</v>
      </c>
      <c r="H15174" s="1">
        <v>474</v>
      </c>
      <c r="I15174" s="1" t="s">
        <v>448</v>
      </c>
      <c r="J15174" s="1" t="s">
        <v>328</v>
      </c>
      <c r="K15174" s="1">
        <v>9999</v>
      </c>
      <c r="L15174" s="1">
        <v>9999</v>
      </c>
      <c r="M15174" s="1" t="s">
        <v>445</v>
      </c>
      <c r="Q15174" s="2" t="s">
        <v>37</v>
      </c>
      <c r="R15174" s="1" t="s">
        <v>531</v>
      </c>
      <c r="S15174" s="1" t="str">
        <f t="shared" si="482"/>
        <v>LPC474|V|CGEM|9999|9999|DUPE</v>
      </c>
      <c r="T15174" s="2" t="str">
        <f t="shared" si="483"/>
        <v>OK</v>
      </c>
    </row>
    <row r="15175" spans="1:20" x14ac:dyDescent="0.25">
      <c r="A15175" s="1">
        <v>601020599</v>
      </c>
      <c r="B15175" s="1">
        <f>VLOOKUP(A15175,[1]Maestra!A$1:C$746,2,0)</f>
        <v>0</v>
      </c>
      <c r="C15175" s="1" t="str">
        <f>VLOOKUP(A15175,[1]Maestra!A$1:C$746,3,0)</f>
        <v>Financiamiento Exportacion Pre Embarque COV19</v>
      </c>
      <c r="D15175" s="1" t="s">
        <v>515</v>
      </c>
      <c r="E15175" s="1" t="s">
        <v>537</v>
      </c>
      <c r="F15175" s="1">
        <v>245</v>
      </c>
      <c r="G15175" s="1">
        <v>245</v>
      </c>
      <c r="H15175" s="1">
        <v>474</v>
      </c>
      <c r="I15175" s="1" t="s">
        <v>448</v>
      </c>
      <c r="J15175" s="1" t="s">
        <v>328</v>
      </c>
      <c r="K15175" s="1">
        <v>9999</v>
      </c>
      <c r="L15175" s="1">
        <v>9999</v>
      </c>
      <c r="M15175" s="1" t="s">
        <v>447</v>
      </c>
      <c r="Q15175" s="2" t="s">
        <v>37</v>
      </c>
      <c r="R15175" s="1" t="s">
        <v>531</v>
      </c>
      <c r="S15175" s="1" t="str">
        <f t="shared" si="482"/>
        <v>LPC474|V|CGEM|9999|9999|NORM</v>
      </c>
      <c r="T15175" s="2" t="str">
        <f t="shared" si="483"/>
        <v>OK</v>
      </c>
    </row>
    <row r="15176" spans="1:20" x14ac:dyDescent="0.25">
      <c r="A15176" s="1">
        <v>601020599</v>
      </c>
      <c r="B15176" s="1">
        <f>VLOOKUP(A15176,[1]Maestra!A$1:C$746,2,0)</f>
        <v>0</v>
      </c>
      <c r="C15176" s="1" t="str">
        <f>VLOOKUP(A15176,[1]Maestra!A$1:C$746,3,0)</f>
        <v>Financiamiento Exportacion Pre Embarque COV19</v>
      </c>
      <c r="D15176" s="1" t="s">
        <v>515</v>
      </c>
      <c r="E15176" s="1" t="s">
        <v>537</v>
      </c>
      <c r="F15176" s="1">
        <v>245</v>
      </c>
      <c r="G15176" s="1">
        <v>245</v>
      </c>
      <c r="H15176" s="1">
        <v>474</v>
      </c>
      <c r="I15176" s="1" t="s">
        <v>448</v>
      </c>
      <c r="J15176" s="1" t="s">
        <v>325</v>
      </c>
      <c r="K15176" s="1">
        <v>9999</v>
      </c>
      <c r="L15176" s="1">
        <v>1</v>
      </c>
      <c r="M15176" s="1" t="s">
        <v>447</v>
      </c>
      <c r="Q15176" s="2" t="s">
        <v>37</v>
      </c>
      <c r="R15176" s="1" t="s">
        <v>531</v>
      </c>
      <c r="S15176" s="1" t="str">
        <f t="shared" si="482"/>
        <v>LPC474|V|CMED|9999|1|NORM</v>
      </c>
      <c r="T15176" s="2" t="str">
        <f t="shared" si="483"/>
        <v>OK</v>
      </c>
    </row>
    <row r="15177" spans="1:20" x14ac:dyDescent="0.25">
      <c r="A15177" s="1">
        <v>601020599</v>
      </c>
      <c r="B15177" s="1">
        <f>VLOOKUP(A15177,[1]Maestra!A$1:C$746,2,0)</f>
        <v>0</v>
      </c>
      <c r="C15177" s="1" t="str">
        <f>VLOOKUP(A15177,[1]Maestra!A$1:C$746,3,0)</f>
        <v>Financiamiento Exportacion Pre Embarque COV19</v>
      </c>
      <c r="D15177" s="1" t="s">
        <v>515</v>
      </c>
      <c r="E15177" s="1" t="s">
        <v>537</v>
      </c>
      <c r="F15177" s="1">
        <v>245</v>
      </c>
      <c r="G15177" s="1">
        <v>245</v>
      </c>
      <c r="H15177" s="1">
        <v>474</v>
      </c>
      <c r="I15177" s="1" t="s">
        <v>448</v>
      </c>
      <c r="J15177" s="1" t="s">
        <v>325</v>
      </c>
      <c r="K15177" s="1">
        <v>9999</v>
      </c>
      <c r="L15177" s="1">
        <v>2</v>
      </c>
      <c r="M15177" s="1" t="s">
        <v>447</v>
      </c>
      <c r="Q15177" s="2" t="s">
        <v>37</v>
      </c>
      <c r="R15177" s="1" t="s">
        <v>531</v>
      </c>
      <c r="S15177" s="1" t="str">
        <f t="shared" si="482"/>
        <v>LPC474|V|CMED|9999|2|NORM</v>
      </c>
      <c r="T15177" s="2" t="str">
        <f t="shared" si="483"/>
        <v>OK</v>
      </c>
    </row>
    <row r="15178" spans="1:20" x14ac:dyDescent="0.25">
      <c r="A15178" s="1">
        <v>601020599</v>
      </c>
      <c r="B15178" s="1">
        <f>VLOOKUP(A15178,[1]Maestra!A$1:C$746,2,0)</f>
        <v>0</v>
      </c>
      <c r="C15178" s="1" t="str">
        <f>VLOOKUP(A15178,[1]Maestra!A$1:C$746,3,0)</f>
        <v>Financiamiento Exportacion Pre Embarque COV19</v>
      </c>
      <c r="D15178" s="1" t="s">
        <v>515</v>
      </c>
      <c r="E15178" s="1" t="s">
        <v>537</v>
      </c>
      <c r="F15178" s="1">
        <v>245</v>
      </c>
      <c r="G15178" s="1">
        <v>245</v>
      </c>
      <c r="H15178" s="1">
        <v>474</v>
      </c>
      <c r="I15178" s="1" t="s">
        <v>448</v>
      </c>
      <c r="J15178" s="1" t="s">
        <v>325</v>
      </c>
      <c r="K15178" s="1">
        <v>9999</v>
      </c>
      <c r="L15178" s="1">
        <v>9999</v>
      </c>
      <c r="M15178" s="1" t="s">
        <v>445</v>
      </c>
      <c r="Q15178" s="2" t="s">
        <v>37</v>
      </c>
      <c r="R15178" s="1" t="s">
        <v>531</v>
      </c>
      <c r="S15178" s="1" t="str">
        <f t="shared" si="482"/>
        <v>LPC474|V|CMED|9999|9999|DUPE</v>
      </c>
      <c r="T15178" s="2" t="str">
        <f t="shared" si="483"/>
        <v>OK</v>
      </c>
    </row>
    <row r="15179" spans="1:20" x14ac:dyDescent="0.25">
      <c r="A15179" s="1">
        <v>601020599</v>
      </c>
      <c r="B15179" s="1">
        <f>VLOOKUP(A15179,[1]Maestra!A$1:C$746,2,0)</f>
        <v>0</v>
      </c>
      <c r="C15179" s="1" t="str">
        <f>VLOOKUP(A15179,[1]Maestra!A$1:C$746,3,0)</f>
        <v>Financiamiento Exportacion Pre Embarque COV19</v>
      </c>
      <c r="D15179" s="1" t="s">
        <v>515</v>
      </c>
      <c r="E15179" s="1" t="s">
        <v>537</v>
      </c>
      <c r="F15179" s="1">
        <v>245</v>
      </c>
      <c r="G15179" s="1">
        <v>245</v>
      </c>
      <c r="H15179" s="1">
        <v>474</v>
      </c>
      <c r="I15179" s="1" t="s">
        <v>448</v>
      </c>
      <c r="J15179" s="1" t="s">
        <v>325</v>
      </c>
      <c r="K15179" s="1">
        <v>9999</v>
      </c>
      <c r="L15179" s="1">
        <v>9999</v>
      </c>
      <c r="M15179" s="1" t="s">
        <v>447</v>
      </c>
      <c r="Q15179" s="2" t="s">
        <v>37</v>
      </c>
      <c r="R15179" s="1" t="s">
        <v>531</v>
      </c>
      <c r="S15179" s="1" t="str">
        <f t="shared" si="482"/>
        <v>LPC474|V|CMED|9999|9999|NORM</v>
      </c>
      <c r="T15179" s="2" t="str">
        <f t="shared" si="483"/>
        <v>OK</v>
      </c>
    </row>
    <row r="15180" spans="1:20" x14ac:dyDescent="0.25">
      <c r="A15180" s="1">
        <v>601020699</v>
      </c>
      <c r="B15180" s="1">
        <f>VLOOKUP(A15180,[1]Maestra!A$1:C$746,2,0)</f>
        <v>0</v>
      </c>
      <c r="C15180" s="1" t="str">
        <f>VLOOKUP(A15180,[1]Maestra!A$1:C$746,3,0)</f>
        <v>Financiamiento Exportacion Post Embarque COV19</v>
      </c>
      <c r="D15180" s="1" t="s">
        <v>515</v>
      </c>
      <c r="E15180" s="1" t="s">
        <v>537</v>
      </c>
      <c r="F15180" s="1">
        <v>245</v>
      </c>
      <c r="G15180" s="1">
        <v>245</v>
      </c>
      <c r="H15180" s="1">
        <v>475</v>
      </c>
      <c r="I15180" s="1" t="s">
        <v>415</v>
      </c>
      <c r="J15180" s="1" t="s">
        <v>327</v>
      </c>
      <c r="K15180" s="1">
        <v>9999</v>
      </c>
      <c r="L15180" s="1">
        <v>1</v>
      </c>
      <c r="M15180" s="1" t="s">
        <v>447</v>
      </c>
      <c r="Q15180" s="2" t="s">
        <v>37</v>
      </c>
      <c r="R15180" s="1" t="s">
        <v>531</v>
      </c>
      <c r="S15180" s="1" t="str">
        <f t="shared" si="482"/>
        <v>LPC475|S|CCOR|9999|1|NORM</v>
      </c>
      <c r="T15180" s="2" t="str">
        <f t="shared" si="483"/>
        <v>OK</v>
      </c>
    </row>
    <row r="15181" spans="1:20" x14ac:dyDescent="0.25">
      <c r="A15181" s="1">
        <v>601020699</v>
      </c>
      <c r="B15181" s="1">
        <f>VLOOKUP(A15181,[1]Maestra!A$1:C$746,2,0)</f>
        <v>0</v>
      </c>
      <c r="C15181" s="1" t="str">
        <f>VLOOKUP(A15181,[1]Maestra!A$1:C$746,3,0)</f>
        <v>Financiamiento Exportacion Post Embarque COV19</v>
      </c>
      <c r="D15181" s="1" t="s">
        <v>515</v>
      </c>
      <c r="E15181" s="1" t="s">
        <v>537</v>
      </c>
      <c r="F15181" s="1">
        <v>245</v>
      </c>
      <c r="G15181" s="1">
        <v>245</v>
      </c>
      <c r="H15181" s="1">
        <v>475</v>
      </c>
      <c r="I15181" s="1" t="s">
        <v>415</v>
      </c>
      <c r="J15181" s="1" t="s">
        <v>327</v>
      </c>
      <c r="K15181" s="1">
        <v>9999</v>
      </c>
      <c r="L15181" s="1">
        <v>2</v>
      </c>
      <c r="M15181" s="1" t="s">
        <v>447</v>
      </c>
      <c r="Q15181" s="2" t="s">
        <v>37</v>
      </c>
      <c r="R15181" s="1" t="s">
        <v>531</v>
      </c>
      <c r="S15181" s="1" t="str">
        <f t="shared" si="482"/>
        <v>LPC475|S|CCOR|9999|2|NORM</v>
      </c>
      <c r="T15181" s="2" t="str">
        <f t="shared" si="483"/>
        <v>OK</v>
      </c>
    </row>
    <row r="15182" spans="1:20" x14ac:dyDescent="0.25">
      <c r="A15182" s="1">
        <v>601020699</v>
      </c>
      <c r="B15182" s="1">
        <f>VLOOKUP(A15182,[1]Maestra!A$1:C$746,2,0)</f>
        <v>0</v>
      </c>
      <c r="C15182" s="1" t="str">
        <f>VLOOKUP(A15182,[1]Maestra!A$1:C$746,3,0)</f>
        <v>Financiamiento Exportacion Post Embarque COV19</v>
      </c>
      <c r="D15182" s="1" t="s">
        <v>515</v>
      </c>
      <c r="E15182" s="1" t="s">
        <v>537</v>
      </c>
      <c r="F15182" s="1">
        <v>245</v>
      </c>
      <c r="G15182" s="1">
        <v>245</v>
      </c>
      <c r="H15182" s="1">
        <v>475</v>
      </c>
      <c r="I15182" s="1" t="s">
        <v>415</v>
      </c>
      <c r="J15182" s="1" t="s">
        <v>328</v>
      </c>
      <c r="K15182" s="1">
        <v>9999</v>
      </c>
      <c r="L15182" s="1">
        <v>1</v>
      </c>
      <c r="M15182" s="1" t="s">
        <v>447</v>
      </c>
      <c r="Q15182" s="2" t="s">
        <v>37</v>
      </c>
      <c r="R15182" s="1" t="s">
        <v>531</v>
      </c>
      <c r="S15182" s="1" t="str">
        <f t="shared" si="482"/>
        <v>LPC475|S|CGEM|9999|1|NORM</v>
      </c>
      <c r="T15182" s="2" t="str">
        <f t="shared" si="483"/>
        <v>OK</v>
      </c>
    </row>
    <row r="15183" spans="1:20" x14ac:dyDescent="0.25">
      <c r="A15183" s="1">
        <v>601020699</v>
      </c>
      <c r="B15183" s="1">
        <f>VLOOKUP(A15183,[1]Maestra!A$1:C$746,2,0)</f>
        <v>0</v>
      </c>
      <c r="C15183" s="1" t="str">
        <f>VLOOKUP(A15183,[1]Maestra!A$1:C$746,3,0)</f>
        <v>Financiamiento Exportacion Post Embarque COV19</v>
      </c>
      <c r="D15183" s="1" t="s">
        <v>515</v>
      </c>
      <c r="E15183" s="1" t="s">
        <v>537</v>
      </c>
      <c r="F15183" s="1">
        <v>245</v>
      </c>
      <c r="G15183" s="1">
        <v>245</v>
      </c>
      <c r="H15183" s="1">
        <v>475</v>
      </c>
      <c r="I15183" s="1" t="s">
        <v>415</v>
      </c>
      <c r="J15183" s="1" t="s">
        <v>328</v>
      </c>
      <c r="K15183" s="1">
        <v>9999</v>
      </c>
      <c r="L15183" s="1">
        <v>2</v>
      </c>
      <c r="M15183" s="1" t="s">
        <v>447</v>
      </c>
      <c r="Q15183" s="2" t="s">
        <v>37</v>
      </c>
      <c r="R15183" s="1" t="s">
        <v>531</v>
      </c>
      <c r="S15183" s="1" t="str">
        <f t="shared" si="482"/>
        <v>LPC475|S|CGEM|9999|2|NORM</v>
      </c>
      <c r="T15183" s="2" t="str">
        <f t="shared" si="483"/>
        <v>OK</v>
      </c>
    </row>
    <row r="15184" spans="1:20" x14ac:dyDescent="0.25">
      <c r="A15184" s="1">
        <v>601020699</v>
      </c>
      <c r="B15184" s="1">
        <f>VLOOKUP(A15184,[1]Maestra!A$1:C$746,2,0)</f>
        <v>0</v>
      </c>
      <c r="C15184" s="1" t="str">
        <f>VLOOKUP(A15184,[1]Maestra!A$1:C$746,3,0)</f>
        <v>Financiamiento Exportacion Post Embarque COV19</v>
      </c>
      <c r="D15184" s="1" t="s">
        <v>515</v>
      </c>
      <c r="E15184" s="1" t="s">
        <v>537</v>
      </c>
      <c r="F15184" s="1">
        <v>245</v>
      </c>
      <c r="G15184" s="1">
        <v>245</v>
      </c>
      <c r="H15184" s="1">
        <v>475</v>
      </c>
      <c r="I15184" s="1" t="s">
        <v>415</v>
      </c>
      <c r="J15184" s="1" t="s">
        <v>325</v>
      </c>
      <c r="K15184" s="1">
        <v>9999</v>
      </c>
      <c r="L15184" s="1">
        <v>1</v>
      </c>
      <c r="M15184" s="1" t="s">
        <v>447</v>
      </c>
      <c r="Q15184" s="2" t="s">
        <v>37</v>
      </c>
      <c r="R15184" s="1" t="s">
        <v>531</v>
      </c>
      <c r="S15184" s="1" t="str">
        <f t="shared" si="482"/>
        <v>LPC475|S|CMED|9999|1|NORM</v>
      </c>
      <c r="T15184" s="2" t="str">
        <f t="shared" si="483"/>
        <v>OK</v>
      </c>
    </row>
    <row r="15185" spans="1:20" x14ac:dyDescent="0.25">
      <c r="A15185" s="1">
        <v>601020699</v>
      </c>
      <c r="B15185" s="1">
        <f>VLOOKUP(A15185,[1]Maestra!A$1:C$746,2,0)</f>
        <v>0</v>
      </c>
      <c r="C15185" s="1" t="str">
        <f>VLOOKUP(A15185,[1]Maestra!A$1:C$746,3,0)</f>
        <v>Financiamiento Exportacion Post Embarque COV19</v>
      </c>
      <c r="D15185" s="1" t="s">
        <v>515</v>
      </c>
      <c r="E15185" s="1" t="s">
        <v>537</v>
      </c>
      <c r="F15185" s="1">
        <v>245</v>
      </c>
      <c r="G15185" s="1">
        <v>245</v>
      </c>
      <c r="H15185" s="1">
        <v>475</v>
      </c>
      <c r="I15185" s="1" t="s">
        <v>415</v>
      </c>
      <c r="J15185" s="1" t="s">
        <v>325</v>
      </c>
      <c r="K15185" s="1">
        <v>9999</v>
      </c>
      <c r="L15185" s="1">
        <v>2</v>
      </c>
      <c r="M15185" s="1" t="s">
        <v>447</v>
      </c>
      <c r="Q15185" s="2" t="s">
        <v>37</v>
      </c>
      <c r="R15185" s="1" t="s">
        <v>531</v>
      </c>
      <c r="S15185" s="1" t="str">
        <f t="shared" si="482"/>
        <v>LPC475|S|CMED|9999|2|NORM</v>
      </c>
      <c r="T15185" s="2" t="str">
        <f t="shared" si="483"/>
        <v>OK</v>
      </c>
    </row>
    <row r="15186" spans="1:20" x14ac:dyDescent="0.25">
      <c r="A15186" s="1">
        <v>601020699</v>
      </c>
      <c r="B15186" s="1">
        <f>VLOOKUP(A15186,[1]Maestra!A$1:C$746,2,0)</f>
        <v>0</v>
      </c>
      <c r="C15186" s="1" t="str">
        <f>VLOOKUP(A15186,[1]Maestra!A$1:C$746,3,0)</f>
        <v>Financiamiento Exportacion Post Embarque COV19</v>
      </c>
      <c r="D15186" s="1" t="s">
        <v>515</v>
      </c>
      <c r="E15186" s="1" t="s">
        <v>537</v>
      </c>
      <c r="F15186" s="1">
        <v>245</v>
      </c>
      <c r="G15186" s="1">
        <v>245</v>
      </c>
      <c r="H15186" s="1">
        <v>475</v>
      </c>
      <c r="I15186" s="1" t="s">
        <v>448</v>
      </c>
      <c r="J15186" s="1" t="s">
        <v>327</v>
      </c>
      <c r="K15186" s="1">
        <v>9999</v>
      </c>
      <c r="L15186" s="1">
        <v>1</v>
      </c>
      <c r="M15186" s="1" t="s">
        <v>447</v>
      </c>
      <c r="Q15186" s="2" t="s">
        <v>37</v>
      </c>
      <c r="R15186" s="1" t="s">
        <v>531</v>
      </c>
      <c r="S15186" s="1" t="str">
        <f t="shared" si="482"/>
        <v>LPC475|V|CCOR|9999|1|NORM</v>
      </c>
      <c r="T15186" s="2" t="str">
        <f t="shared" si="483"/>
        <v>OK</v>
      </c>
    </row>
    <row r="15187" spans="1:20" x14ac:dyDescent="0.25">
      <c r="A15187" s="1">
        <v>601020699</v>
      </c>
      <c r="B15187" s="1">
        <f>VLOOKUP(A15187,[1]Maestra!A$1:C$746,2,0)</f>
        <v>0</v>
      </c>
      <c r="C15187" s="1" t="str">
        <f>VLOOKUP(A15187,[1]Maestra!A$1:C$746,3,0)</f>
        <v>Financiamiento Exportacion Post Embarque COV19</v>
      </c>
      <c r="D15187" s="1" t="s">
        <v>515</v>
      </c>
      <c r="E15187" s="1" t="s">
        <v>537</v>
      </c>
      <c r="F15187" s="1">
        <v>245</v>
      </c>
      <c r="G15187" s="1">
        <v>245</v>
      </c>
      <c r="H15187" s="1">
        <v>475</v>
      </c>
      <c r="I15187" s="1" t="s">
        <v>448</v>
      </c>
      <c r="J15187" s="1" t="s">
        <v>327</v>
      </c>
      <c r="K15187" s="1">
        <v>9999</v>
      </c>
      <c r="L15187" s="1">
        <v>2</v>
      </c>
      <c r="M15187" s="1" t="s">
        <v>447</v>
      </c>
      <c r="Q15187" s="2" t="s">
        <v>37</v>
      </c>
      <c r="R15187" s="1" t="s">
        <v>531</v>
      </c>
      <c r="S15187" s="1" t="str">
        <f t="shared" si="482"/>
        <v>LPC475|V|CCOR|9999|2|NORM</v>
      </c>
      <c r="T15187" s="2" t="str">
        <f t="shared" si="483"/>
        <v>OK</v>
      </c>
    </row>
    <row r="15188" spans="1:20" x14ac:dyDescent="0.25">
      <c r="A15188" s="1">
        <v>601020699</v>
      </c>
      <c r="B15188" s="1">
        <f>VLOOKUP(A15188,[1]Maestra!A$1:C$746,2,0)</f>
        <v>0</v>
      </c>
      <c r="C15188" s="1" t="str">
        <f>VLOOKUP(A15188,[1]Maestra!A$1:C$746,3,0)</f>
        <v>Financiamiento Exportacion Post Embarque COV19</v>
      </c>
      <c r="D15188" s="1" t="s">
        <v>515</v>
      </c>
      <c r="E15188" s="1" t="s">
        <v>537</v>
      </c>
      <c r="F15188" s="1">
        <v>245</v>
      </c>
      <c r="G15188" s="1">
        <v>245</v>
      </c>
      <c r="H15188" s="1">
        <v>475</v>
      </c>
      <c r="I15188" s="1" t="s">
        <v>448</v>
      </c>
      <c r="J15188" s="1" t="s">
        <v>327</v>
      </c>
      <c r="K15188" s="1">
        <v>9999</v>
      </c>
      <c r="L15188" s="1">
        <v>9999</v>
      </c>
      <c r="M15188" s="1" t="s">
        <v>445</v>
      </c>
      <c r="Q15188" s="2" t="s">
        <v>37</v>
      </c>
      <c r="R15188" s="1" t="s">
        <v>531</v>
      </c>
      <c r="S15188" s="1" t="str">
        <f t="shared" si="482"/>
        <v>LPC475|V|CCOR|9999|9999|DUPE</v>
      </c>
      <c r="T15188" s="2" t="str">
        <f t="shared" si="483"/>
        <v>OK</v>
      </c>
    </row>
    <row r="15189" spans="1:20" x14ac:dyDescent="0.25">
      <c r="A15189" s="1">
        <v>601020699</v>
      </c>
      <c r="B15189" s="1">
        <f>VLOOKUP(A15189,[1]Maestra!A$1:C$746,2,0)</f>
        <v>0</v>
      </c>
      <c r="C15189" s="1" t="str">
        <f>VLOOKUP(A15189,[1]Maestra!A$1:C$746,3,0)</f>
        <v>Financiamiento Exportacion Post Embarque COV19</v>
      </c>
      <c r="D15189" s="1" t="s">
        <v>515</v>
      </c>
      <c r="E15189" s="1" t="s">
        <v>537</v>
      </c>
      <c r="F15189" s="1">
        <v>245</v>
      </c>
      <c r="G15189" s="1">
        <v>245</v>
      </c>
      <c r="H15189" s="1">
        <v>475</v>
      </c>
      <c r="I15189" s="1" t="s">
        <v>448</v>
      </c>
      <c r="J15189" s="1" t="s">
        <v>327</v>
      </c>
      <c r="K15189" s="1">
        <v>9999</v>
      </c>
      <c r="L15189" s="1">
        <v>9999</v>
      </c>
      <c r="M15189" s="1" t="s">
        <v>447</v>
      </c>
      <c r="Q15189" s="2" t="s">
        <v>37</v>
      </c>
      <c r="R15189" s="1" t="s">
        <v>531</v>
      </c>
      <c r="S15189" s="1" t="str">
        <f t="shared" si="482"/>
        <v>LPC475|V|CCOR|9999|9999|NORM</v>
      </c>
      <c r="T15189" s="2" t="str">
        <f t="shared" si="483"/>
        <v>OK</v>
      </c>
    </row>
    <row r="15190" spans="1:20" x14ac:dyDescent="0.25">
      <c r="A15190" s="1">
        <v>601020699</v>
      </c>
      <c r="B15190" s="1">
        <f>VLOOKUP(A15190,[1]Maestra!A$1:C$746,2,0)</f>
        <v>0</v>
      </c>
      <c r="C15190" s="1" t="str">
        <f>VLOOKUP(A15190,[1]Maestra!A$1:C$746,3,0)</f>
        <v>Financiamiento Exportacion Post Embarque COV19</v>
      </c>
      <c r="D15190" s="1" t="s">
        <v>515</v>
      </c>
      <c r="E15190" s="1" t="s">
        <v>537</v>
      </c>
      <c r="F15190" s="1">
        <v>245</v>
      </c>
      <c r="G15190" s="1">
        <v>245</v>
      </c>
      <c r="H15190" s="1">
        <v>475</v>
      </c>
      <c r="I15190" s="1" t="s">
        <v>448</v>
      </c>
      <c r="J15190" s="1" t="s">
        <v>328</v>
      </c>
      <c r="K15190" s="1">
        <v>9999</v>
      </c>
      <c r="L15190" s="1">
        <v>1</v>
      </c>
      <c r="M15190" s="1" t="s">
        <v>447</v>
      </c>
      <c r="Q15190" s="2" t="s">
        <v>37</v>
      </c>
      <c r="R15190" s="1" t="s">
        <v>531</v>
      </c>
      <c r="S15190" s="1" t="str">
        <f t="shared" si="482"/>
        <v>LPC475|V|CGEM|9999|1|NORM</v>
      </c>
      <c r="T15190" s="2" t="str">
        <f t="shared" si="483"/>
        <v>OK</v>
      </c>
    </row>
    <row r="15191" spans="1:20" x14ac:dyDescent="0.25">
      <c r="A15191" s="1">
        <v>601020699</v>
      </c>
      <c r="B15191" s="1">
        <f>VLOOKUP(A15191,[1]Maestra!A$1:C$746,2,0)</f>
        <v>0</v>
      </c>
      <c r="C15191" s="1" t="str">
        <f>VLOOKUP(A15191,[1]Maestra!A$1:C$746,3,0)</f>
        <v>Financiamiento Exportacion Post Embarque COV19</v>
      </c>
      <c r="D15191" s="1" t="s">
        <v>515</v>
      </c>
      <c r="E15191" s="1" t="s">
        <v>537</v>
      </c>
      <c r="F15191" s="1">
        <v>245</v>
      </c>
      <c r="G15191" s="1">
        <v>245</v>
      </c>
      <c r="H15191" s="1">
        <v>475</v>
      </c>
      <c r="I15191" s="1" t="s">
        <v>448</v>
      </c>
      <c r="J15191" s="1" t="s">
        <v>328</v>
      </c>
      <c r="K15191" s="1">
        <v>9999</v>
      </c>
      <c r="L15191" s="1">
        <v>2</v>
      </c>
      <c r="M15191" s="1" t="s">
        <v>447</v>
      </c>
      <c r="Q15191" s="2" t="s">
        <v>37</v>
      </c>
      <c r="R15191" s="1" t="s">
        <v>531</v>
      </c>
      <c r="S15191" s="1" t="str">
        <f t="shared" si="482"/>
        <v>LPC475|V|CGEM|9999|2|NORM</v>
      </c>
      <c r="T15191" s="2" t="str">
        <f t="shared" si="483"/>
        <v>OK</v>
      </c>
    </row>
    <row r="15192" spans="1:20" x14ac:dyDescent="0.25">
      <c r="A15192" s="1">
        <v>601020699</v>
      </c>
      <c r="B15192" s="1">
        <f>VLOOKUP(A15192,[1]Maestra!A$1:C$746,2,0)</f>
        <v>0</v>
      </c>
      <c r="C15192" s="1" t="str">
        <f>VLOOKUP(A15192,[1]Maestra!A$1:C$746,3,0)</f>
        <v>Financiamiento Exportacion Post Embarque COV19</v>
      </c>
      <c r="D15192" s="1" t="s">
        <v>515</v>
      </c>
      <c r="E15192" s="1" t="s">
        <v>537</v>
      </c>
      <c r="F15192" s="1">
        <v>245</v>
      </c>
      <c r="G15192" s="1">
        <v>245</v>
      </c>
      <c r="H15192" s="1">
        <v>475</v>
      </c>
      <c r="I15192" s="1" t="s">
        <v>448</v>
      </c>
      <c r="J15192" s="1" t="s">
        <v>328</v>
      </c>
      <c r="K15192" s="1">
        <v>9999</v>
      </c>
      <c r="L15192" s="1">
        <v>9999</v>
      </c>
      <c r="M15192" s="1" t="s">
        <v>445</v>
      </c>
      <c r="Q15192" s="2" t="s">
        <v>37</v>
      </c>
      <c r="R15192" s="1" t="s">
        <v>531</v>
      </c>
      <c r="S15192" s="1" t="str">
        <f t="shared" si="482"/>
        <v>LPC475|V|CGEM|9999|9999|DUPE</v>
      </c>
      <c r="T15192" s="2" t="str">
        <f t="shared" si="483"/>
        <v>OK</v>
      </c>
    </row>
    <row r="15193" spans="1:20" x14ac:dyDescent="0.25">
      <c r="A15193" s="1">
        <v>601020699</v>
      </c>
      <c r="B15193" s="1">
        <f>VLOOKUP(A15193,[1]Maestra!A$1:C$746,2,0)</f>
        <v>0</v>
      </c>
      <c r="C15193" s="1" t="str">
        <f>VLOOKUP(A15193,[1]Maestra!A$1:C$746,3,0)</f>
        <v>Financiamiento Exportacion Post Embarque COV19</v>
      </c>
      <c r="D15193" s="1" t="s">
        <v>515</v>
      </c>
      <c r="E15193" s="1" t="s">
        <v>537</v>
      </c>
      <c r="F15193" s="1">
        <v>245</v>
      </c>
      <c r="G15193" s="1">
        <v>245</v>
      </c>
      <c r="H15193" s="1">
        <v>475</v>
      </c>
      <c r="I15193" s="1" t="s">
        <v>448</v>
      </c>
      <c r="J15193" s="1" t="s">
        <v>328</v>
      </c>
      <c r="K15193" s="1">
        <v>9999</v>
      </c>
      <c r="L15193" s="1">
        <v>9999</v>
      </c>
      <c r="M15193" s="1" t="s">
        <v>447</v>
      </c>
      <c r="Q15193" s="2" t="s">
        <v>37</v>
      </c>
      <c r="R15193" s="1" t="s">
        <v>531</v>
      </c>
      <c r="S15193" s="1" t="str">
        <f t="shared" si="482"/>
        <v>LPC475|V|CGEM|9999|9999|NORM</v>
      </c>
      <c r="T15193" s="2" t="str">
        <f t="shared" si="483"/>
        <v>OK</v>
      </c>
    </row>
    <row r="15194" spans="1:20" x14ac:dyDescent="0.25">
      <c r="A15194" s="1">
        <v>601020699</v>
      </c>
      <c r="B15194" s="1">
        <f>VLOOKUP(A15194,[1]Maestra!A$1:C$746,2,0)</f>
        <v>0</v>
      </c>
      <c r="C15194" s="1" t="str">
        <f>VLOOKUP(A15194,[1]Maestra!A$1:C$746,3,0)</f>
        <v>Financiamiento Exportacion Post Embarque COV19</v>
      </c>
      <c r="D15194" s="1" t="s">
        <v>515</v>
      </c>
      <c r="E15194" s="1" t="s">
        <v>537</v>
      </c>
      <c r="F15194" s="1">
        <v>245</v>
      </c>
      <c r="G15194" s="1">
        <v>245</v>
      </c>
      <c r="H15194" s="1">
        <v>475</v>
      </c>
      <c r="I15194" s="1" t="s">
        <v>448</v>
      </c>
      <c r="J15194" s="1" t="s">
        <v>325</v>
      </c>
      <c r="K15194" s="1">
        <v>9999</v>
      </c>
      <c r="L15194" s="1">
        <v>1</v>
      </c>
      <c r="M15194" s="1" t="s">
        <v>447</v>
      </c>
      <c r="Q15194" s="2" t="s">
        <v>37</v>
      </c>
      <c r="R15194" s="1" t="s">
        <v>531</v>
      </c>
      <c r="S15194" s="1" t="str">
        <f t="shared" si="482"/>
        <v>LPC475|V|CMED|9999|1|NORM</v>
      </c>
      <c r="T15194" s="2" t="str">
        <f t="shared" si="483"/>
        <v>OK</v>
      </c>
    </row>
    <row r="15195" spans="1:20" x14ac:dyDescent="0.25">
      <c r="A15195" s="1">
        <v>601020699</v>
      </c>
      <c r="B15195" s="1">
        <f>VLOOKUP(A15195,[1]Maestra!A$1:C$746,2,0)</f>
        <v>0</v>
      </c>
      <c r="C15195" s="1" t="str">
        <f>VLOOKUP(A15195,[1]Maestra!A$1:C$746,3,0)</f>
        <v>Financiamiento Exportacion Post Embarque COV19</v>
      </c>
      <c r="D15195" s="1" t="s">
        <v>515</v>
      </c>
      <c r="E15195" s="1" t="s">
        <v>537</v>
      </c>
      <c r="F15195" s="1">
        <v>245</v>
      </c>
      <c r="G15195" s="1">
        <v>245</v>
      </c>
      <c r="H15195" s="1">
        <v>475</v>
      </c>
      <c r="I15195" s="1" t="s">
        <v>448</v>
      </c>
      <c r="J15195" s="1" t="s">
        <v>325</v>
      </c>
      <c r="K15195" s="1">
        <v>9999</v>
      </c>
      <c r="L15195" s="1">
        <v>2</v>
      </c>
      <c r="M15195" s="1" t="s">
        <v>447</v>
      </c>
      <c r="Q15195" s="2" t="s">
        <v>37</v>
      </c>
      <c r="R15195" s="1" t="s">
        <v>531</v>
      </c>
      <c r="S15195" s="1" t="str">
        <f t="shared" si="482"/>
        <v>LPC475|V|CMED|9999|2|NORM</v>
      </c>
      <c r="T15195" s="2" t="str">
        <f t="shared" si="483"/>
        <v>OK</v>
      </c>
    </row>
    <row r="15196" spans="1:20" x14ac:dyDescent="0.25">
      <c r="A15196" s="1">
        <v>601020699</v>
      </c>
      <c r="B15196" s="1">
        <f>VLOOKUP(A15196,[1]Maestra!A$1:C$746,2,0)</f>
        <v>0</v>
      </c>
      <c r="C15196" s="1" t="str">
        <f>VLOOKUP(A15196,[1]Maestra!A$1:C$746,3,0)</f>
        <v>Financiamiento Exportacion Post Embarque COV19</v>
      </c>
      <c r="D15196" s="1" t="s">
        <v>515</v>
      </c>
      <c r="E15196" s="1" t="s">
        <v>537</v>
      </c>
      <c r="F15196" s="1">
        <v>245</v>
      </c>
      <c r="G15196" s="1">
        <v>245</v>
      </c>
      <c r="H15196" s="1">
        <v>475</v>
      </c>
      <c r="I15196" s="1" t="s">
        <v>448</v>
      </c>
      <c r="J15196" s="1" t="s">
        <v>325</v>
      </c>
      <c r="K15196" s="1">
        <v>9999</v>
      </c>
      <c r="L15196" s="1">
        <v>9999</v>
      </c>
      <c r="M15196" s="1" t="s">
        <v>445</v>
      </c>
      <c r="Q15196" s="2" t="s">
        <v>37</v>
      </c>
      <c r="R15196" s="1" t="s">
        <v>531</v>
      </c>
      <c r="S15196" s="1" t="str">
        <f t="shared" si="482"/>
        <v>LPC475|V|CMED|9999|9999|DUPE</v>
      </c>
      <c r="T15196" s="2" t="str">
        <f t="shared" si="483"/>
        <v>OK</v>
      </c>
    </row>
    <row r="15197" spans="1:20" x14ac:dyDescent="0.25">
      <c r="A15197" s="1">
        <v>601020699</v>
      </c>
      <c r="B15197" s="1">
        <f>VLOOKUP(A15197,[1]Maestra!A$1:C$746,2,0)</f>
        <v>0</v>
      </c>
      <c r="C15197" s="1" t="str">
        <f>VLOOKUP(A15197,[1]Maestra!A$1:C$746,3,0)</f>
        <v>Financiamiento Exportacion Post Embarque COV19</v>
      </c>
      <c r="D15197" s="1" t="s">
        <v>515</v>
      </c>
      <c r="E15197" s="1" t="s">
        <v>537</v>
      </c>
      <c r="F15197" s="1">
        <v>245</v>
      </c>
      <c r="G15197" s="1">
        <v>245</v>
      </c>
      <c r="H15197" s="1">
        <v>475</v>
      </c>
      <c r="I15197" s="1" t="s">
        <v>448</v>
      </c>
      <c r="J15197" s="1" t="s">
        <v>325</v>
      </c>
      <c r="K15197" s="1">
        <v>9999</v>
      </c>
      <c r="L15197" s="1">
        <v>9999</v>
      </c>
      <c r="M15197" s="1" t="s">
        <v>447</v>
      </c>
      <c r="Q15197" s="2" t="s">
        <v>37</v>
      </c>
      <c r="R15197" s="1" t="s">
        <v>531</v>
      </c>
      <c r="S15197" s="1" t="str">
        <f t="shared" si="482"/>
        <v>LPC475|V|CMED|9999|9999|NORM</v>
      </c>
      <c r="T15197" s="2" t="str">
        <f t="shared" si="483"/>
        <v>OK</v>
      </c>
    </row>
    <row r="15198" spans="1:20" x14ac:dyDescent="0.25">
      <c r="A15198" s="1">
        <v>103010701</v>
      </c>
      <c r="B15198" s="1" t="str">
        <f>VLOOKUP(A15198,[1]Maestra!A$1:C$746,2,0)</f>
        <v>ACPRPC6T8</v>
      </c>
      <c r="C15198" s="1" t="str">
        <f>VLOOKUP(A15198,[1]Maestra!A$1:C$746,3,0)</f>
        <v>PTV Recursos Propios C Plazo Reactiva Reprogramado</v>
      </c>
      <c r="D15198" s="1" t="s">
        <v>515</v>
      </c>
      <c r="E15198" s="1" t="s">
        <v>537</v>
      </c>
      <c r="F15198" s="1">
        <v>245</v>
      </c>
      <c r="G15198" s="1">
        <v>245</v>
      </c>
      <c r="H15198" s="1">
        <v>476</v>
      </c>
      <c r="I15198" s="1" t="s">
        <v>415</v>
      </c>
      <c r="J15198" s="1" t="s">
        <v>327</v>
      </c>
      <c r="K15198" s="1">
        <v>9999</v>
      </c>
      <c r="L15198" s="1">
        <v>9999</v>
      </c>
      <c r="M15198" s="1">
        <v>9999</v>
      </c>
      <c r="Q15198" s="2" t="s">
        <v>37</v>
      </c>
      <c r="R15198" s="1" t="s">
        <v>531</v>
      </c>
      <c r="S15198" s="1" t="str">
        <f t="shared" si="482"/>
        <v>LPC476|S|CCOR|9999|9999|9999</v>
      </c>
      <c r="T15198" s="2" t="str">
        <f t="shared" si="483"/>
        <v>OK</v>
      </c>
    </row>
    <row r="15199" spans="1:20" x14ac:dyDescent="0.25">
      <c r="A15199" s="1">
        <v>103010701</v>
      </c>
      <c r="B15199" s="1" t="str">
        <f>VLOOKUP(A15199,[1]Maestra!A$1:C$746,2,0)</f>
        <v>ACPRPC6T8</v>
      </c>
      <c r="C15199" s="1" t="str">
        <f>VLOOKUP(A15199,[1]Maestra!A$1:C$746,3,0)</f>
        <v>PTV Recursos Propios C Plazo Reactiva Reprogramado</v>
      </c>
      <c r="D15199" s="1" t="s">
        <v>515</v>
      </c>
      <c r="E15199" s="1" t="s">
        <v>537</v>
      </c>
      <c r="F15199" s="1">
        <v>245</v>
      </c>
      <c r="G15199" s="1">
        <v>245</v>
      </c>
      <c r="H15199" s="1">
        <v>476</v>
      </c>
      <c r="I15199" s="1" t="s">
        <v>415</v>
      </c>
      <c r="J15199" s="1" t="s">
        <v>328</v>
      </c>
      <c r="K15199" s="1">
        <v>9999</v>
      </c>
      <c r="L15199" s="1">
        <v>9999</v>
      </c>
      <c r="M15199" s="1">
        <v>9999</v>
      </c>
      <c r="Q15199" s="2" t="s">
        <v>37</v>
      </c>
      <c r="R15199" s="1" t="s">
        <v>531</v>
      </c>
      <c r="S15199" s="1" t="str">
        <f t="shared" si="482"/>
        <v>LPC476|S|CGEM|9999|9999|9999</v>
      </c>
      <c r="T15199" s="2" t="str">
        <f t="shared" si="483"/>
        <v>OK</v>
      </c>
    </row>
    <row r="15200" spans="1:20" x14ac:dyDescent="0.25">
      <c r="A15200" s="1">
        <v>103010701</v>
      </c>
      <c r="B15200" s="1" t="str">
        <f>VLOOKUP(A15200,[1]Maestra!A$1:C$746,2,0)</f>
        <v>ACPRPC6T8</v>
      </c>
      <c r="C15200" s="1" t="str">
        <f>VLOOKUP(A15200,[1]Maestra!A$1:C$746,3,0)</f>
        <v>PTV Recursos Propios C Plazo Reactiva Reprogramado</v>
      </c>
      <c r="D15200" s="1" t="s">
        <v>515</v>
      </c>
      <c r="E15200" s="1" t="s">
        <v>537</v>
      </c>
      <c r="F15200" s="1">
        <v>245</v>
      </c>
      <c r="G15200" s="1">
        <v>245</v>
      </c>
      <c r="H15200" s="1">
        <v>476</v>
      </c>
      <c r="I15200" s="1" t="s">
        <v>415</v>
      </c>
      <c r="J15200" s="1" t="s">
        <v>325</v>
      </c>
      <c r="K15200" s="1">
        <v>9999</v>
      </c>
      <c r="L15200" s="1">
        <v>9999</v>
      </c>
      <c r="M15200" s="1">
        <v>9999</v>
      </c>
      <c r="Q15200" s="2" t="s">
        <v>37</v>
      </c>
      <c r="R15200" s="1" t="s">
        <v>531</v>
      </c>
      <c r="S15200" s="1" t="str">
        <f t="shared" si="482"/>
        <v>LPC476|S|CMED|9999|9999|9999</v>
      </c>
      <c r="T15200" s="2" t="str">
        <f t="shared" si="483"/>
        <v>OK</v>
      </c>
    </row>
    <row r="15201" spans="1:20" x14ac:dyDescent="0.25">
      <c r="A15201" s="1">
        <v>103010701</v>
      </c>
      <c r="B15201" s="1" t="str">
        <f>VLOOKUP(A15201,[1]Maestra!A$1:C$746,2,0)</f>
        <v>ACPRPC6T8</v>
      </c>
      <c r="C15201" s="1" t="str">
        <f>VLOOKUP(A15201,[1]Maestra!A$1:C$746,3,0)</f>
        <v>PTV Recursos Propios C Plazo Reactiva Reprogramado</v>
      </c>
      <c r="D15201" s="1" t="s">
        <v>515</v>
      </c>
      <c r="E15201" s="1" t="s">
        <v>537</v>
      </c>
      <c r="F15201" s="1">
        <v>245</v>
      </c>
      <c r="G15201" s="1">
        <v>245</v>
      </c>
      <c r="H15201" s="1">
        <v>476</v>
      </c>
      <c r="I15201" s="1" t="s">
        <v>415</v>
      </c>
      <c r="J15201" s="1" t="s">
        <v>330</v>
      </c>
      <c r="K15201" s="1">
        <v>9999</v>
      </c>
      <c r="L15201" s="1">
        <v>9999</v>
      </c>
      <c r="M15201" s="1">
        <v>9999</v>
      </c>
      <c r="Q15201" s="2" t="s">
        <v>37</v>
      </c>
      <c r="R15201" s="1" t="s">
        <v>531</v>
      </c>
      <c r="S15201" s="1" t="str">
        <f t="shared" si="482"/>
        <v>LPC476|S|CMIE|9999|9999|9999</v>
      </c>
      <c r="T15201" s="2" t="str">
        <f t="shared" si="483"/>
        <v>OK</v>
      </c>
    </row>
    <row r="15202" spans="1:20" x14ac:dyDescent="0.25">
      <c r="A15202" s="1">
        <v>103010701</v>
      </c>
      <c r="B15202" s="1" t="str">
        <f>VLOOKUP(A15202,[1]Maestra!A$1:C$746,2,0)</f>
        <v>ACPRPC6T8</v>
      </c>
      <c r="C15202" s="1" t="str">
        <f>VLOOKUP(A15202,[1]Maestra!A$1:C$746,3,0)</f>
        <v>PTV Recursos Propios C Plazo Reactiva Reprogramado</v>
      </c>
      <c r="D15202" s="1" t="s">
        <v>515</v>
      </c>
      <c r="E15202" s="1" t="s">
        <v>537</v>
      </c>
      <c r="F15202" s="1">
        <v>245</v>
      </c>
      <c r="G15202" s="1">
        <v>245</v>
      </c>
      <c r="H15202" s="1">
        <v>476</v>
      </c>
      <c r="I15202" s="1" t="s">
        <v>415</v>
      </c>
      <c r="J15202" s="1" t="s">
        <v>331</v>
      </c>
      <c r="K15202" s="1">
        <v>9999</v>
      </c>
      <c r="L15202" s="1">
        <v>9999</v>
      </c>
      <c r="M15202" s="1">
        <v>9999</v>
      </c>
      <c r="Q15202" s="2" t="s">
        <v>37</v>
      </c>
      <c r="R15202" s="1" t="s">
        <v>531</v>
      </c>
      <c r="S15202" s="1" t="str">
        <f t="shared" si="482"/>
        <v>LPC476|S|CPEM|9999|9999|9999</v>
      </c>
      <c r="T15202" s="2" t="str">
        <f t="shared" si="483"/>
        <v>OK</v>
      </c>
    </row>
    <row r="15203" spans="1:20" x14ac:dyDescent="0.25">
      <c r="A15203" s="1">
        <v>103010701</v>
      </c>
      <c r="B15203" s="1" t="str">
        <f>VLOOKUP(A15203,[1]Maestra!A$1:C$746,2,0)</f>
        <v>ACPRPC6T8</v>
      </c>
      <c r="C15203" s="1" t="str">
        <f>VLOOKUP(A15203,[1]Maestra!A$1:C$746,3,0)</f>
        <v>PTV Recursos Propios C Plazo Reactiva Reprogramado</v>
      </c>
      <c r="D15203" s="1" t="s">
        <v>515</v>
      </c>
      <c r="E15203" s="1" t="s">
        <v>537</v>
      </c>
      <c r="F15203" s="1">
        <v>245</v>
      </c>
      <c r="G15203" s="1">
        <v>245</v>
      </c>
      <c r="H15203" s="1">
        <v>476</v>
      </c>
      <c r="I15203" s="1" t="s">
        <v>448</v>
      </c>
      <c r="J15203" s="1" t="s">
        <v>327</v>
      </c>
      <c r="K15203" s="1">
        <v>9999</v>
      </c>
      <c r="L15203" s="1">
        <v>9999</v>
      </c>
      <c r="M15203" s="1" t="s">
        <v>445</v>
      </c>
      <c r="Q15203" s="2" t="s">
        <v>37</v>
      </c>
      <c r="R15203" s="1" t="s">
        <v>531</v>
      </c>
      <c r="S15203" s="1" t="str">
        <f t="shared" si="482"/>
        <v>LPC476|V|CCOR|9999|9999|DUPE</v>
      </c>
      <c r="T15203" s="2" t="str">
        <f t="shared" si="483"/>
        <v>OK</v>
      </c>
    </row>
    <row r="15204" spans="1:20" x14ac:dyDescent="0.25">
      <c r="A15204" s="1">
        <v>103010701</v>
      </c>
      <c r="B15204" s="1" t="str">
        <f>VLOOKUP(A15204,[1]Maestra!A$1:C$746,2,0)</f>
        <v>ACPRPC6T8</v>
      </c>
      <c r="C15204" s="1" t="str">
        <f>VLOOKUP(A15204,[1]Maestra!A$1:C$746,3,0)</f>
        <v>PTV Recursos Propios C Plazo Reactiva Reprogramado</v>
      </c>
      <c r="D15204" s="1" t="s">
        <v>515</v>
      </c>
      <c r="E15204" s="1" t="s">
        <v>537</v>
      </c>
      <c r="F15204" s="1">
        <v>245</v>
      </c>
      <c r="G15204" s="1">
        <v>245</v>
      </c>
      <c r="H15204" s="1">
        <v>476</v>
      </c>
      <c r="I15204" s="1" t="s">
        <v>448</v>
      </c>
      <c r="J15204" s="1" t="s">
        <v>327</v>
      </c>
      <c r="K15204" s="1">
        <v>9999</v>
      </c>
      <c r="L15204" s="1">
        <v>9999</v>
      </c>
      <c r="M15204" s="1" t="s">
        <v>447</v>
      </c>
      <c r="Q15204" s="2" t="s">
        <v>37</v>
      </c>
      <c r="R15204" s="1" t="s">
        <v>531</v>
      </c>
      <c r="S15204" s="1" t="str">
        <f t="shared" si="482"/>
        <v>LPC476|V|CCOR|9999|9999|NORM</v>
      </c>
      <c r="T15204" s="2" t="str">
        <f t="shared" si="483"/>
        <v>OK</v>
      </c>
    </row>
    <row r="15205" spans="1:20" x14ac:dyDescent="0.25">
      <c r="A15205" s="1">
        <v>103010701</v>
      </c>
      <c r="B15205" s="1" t="str">
        <f>VLOOKUP(A15205,[1]Maestra!A$1:C$746,2,0)</f>
        <v>ACPRPC6T8</v>
      </c>
      <c r="C15205" s="1" t="str">
        <f>VLOOKUP(A15205,[1]Maestra!A$1:C$746,3,0)</f>
        <v>PTV Recursos Propios C Plazo Reactiva Reprogramado</v>
      </c>
      <c r="D15205" s="1" t="s">
        <v>515</v>
      </c>
      <c r="E15205" s="1" t="s">
        <v>537</v>
      </c>
      <c r="F15205" s="1">
        <v>245</v>
      </c>
      <c r="G15205" s="1">
        <v>245</v>
      </c>
      <c r="H15205" s="1">
        <v>476</v>
      </c>
      <c r="I15205" s="1" t="s">
        <v>448</v>
      </c>
      <c r="J15205" s="1" t="s">
        <v>328</v>
      </c>
      <c r="K15205" s="1">
        <v>9999</v>
      </c>
      <c r="L15205" s="1">
        <v>9999</v>
      </c>
      <c r="M15205" s="1" t="s">
        <v>445</v>
      </c>
      <c r="Q15205" s="2" t="s">
        <v>37</v>
      </c>
      <c r="R15205" s="1" t="s">
        <v>531</v>
      </c>
      <c r="S15205" s="1" t="str">
        <f t="shared" si="482"/>
        <v>LPC476|V|CGEM|9999|9999|DUPE</v>
      </c>
      <c r="T15205" s="2" t="str">
        <f t="shared" si="483"/>
        <v>OK</v>
      </c>
    </row>
    <row r="15206" spans="1:20" x14ac:dyDescent="0.25">
      <c r="A15206" s="1">
        <v>103010701</v>
      </c>
      <c r="B15206" s="1" t="str">
        <f>VLOOKUP(A15206,[1]Maestra!A$1:C$746,2,0)</f>
        <v>ACPRPC6T8</v>
      </c>
      <c r="C15206" s="1" t="str">
        <f>VLOOKUP(A15206,[1]Maestra!A$1:C$746,3,0)</f>
        <v>PTV Recursos Propios C Plazo Reactiva Reprogramado</v>
      </c>
      <c r="D15206" s="1" t="s">
        <v>515</v>
      </c>
      <c r="E15206" s="1" t="s">
        <v>537</v>
      </c>
      <c r="F15206" s="1">
        <v>245</v>
      </c>
      <c r="G15206" s="1">
        <v>245</v>
      </c>
      <c r="H15206" s="1">
        <v>476</v>
      </c>
      <c r="I15206" s="1" t="s">
        <v>448</v>
      </c>
      <c r="J15206" s="1" t="s">
        <v>328</v>
      </c>
      <c r="K15206" s="1">
        <v>9999</v>
      </c>
      <c r="L15206" s="1">
        <v>9999</v>
      </c>
      <c r="M15206" s="1" t="s">
        <v>447</v>
      </c>
      <c r="Q15206" s="2" t="s">
        <v>37</v>
      </c>
      <c r="R15206" s="1" t="s">
        <v>531</v>
      </c>
      <c r="S15206" s="1" t="str">
        <f t="shared" si="482"/>
        <v>LPC476|V|CGEM|9999|9999|NORM</v>
      </c>
      <c r="T15206" s="2" t="str">
        <f t="shared" si="483"/>
        <v>OK</v>
      </c>
    </row>
    <row r="15207" spans="1:20" x14ac:dyDescent="0.25">
      <c r="A15207" s="1">
        <v>103010701</v>
      </c>
      <c r="B15207" s="1" t="str">
        <f>VLOOKUP(A15207,[1]Maestra!A$1:C$746,2,0)</f>
        <v>ACPRPC6T8</v>
      </c>
      <c r="C15207" s="1" t="str">
        <f>VLOOKUP(A15207,[1]Maestra!A$1:C$746,3,0)</f>
        <v>PTV Recursos Propios C Plazo Reactiva Reprogramado</v>
      </c>
      <c r="D15207" s="1" t="s">
        <v>515</v>
      </c>
      <c r="E15207" s="1" t="s">
        <v>537</v>
      </c>
      <c r="F15207" s="1">
        <v>245</v>
      </c>
      <c r="G15207" s="1">
        <v>245</v>
      </c>
      <c r="H15207" s="1">
        <v>476</v>
      </c>
      <c r="I15207" s="1" t="s">
        <v>448</v>
      </c>
      <c r="J15207" s="1" t="s">
        <v>325</v>
      </c>
      <c r="K15207" s="1">
        <v>9999</v>
      </c>
      <c r="L15207" s="1">
        <v>9999</v>
      </c>
      <c r="M15207" s="1" t="s">
        <v>445</v>
      </c>
      <c r="Q15207" s="2" t="s">
        <v>37</v>
      </c>
      <c r="R15207" s="1" t="s">
        <v>531</v>
      </c>
      <c r="S15207" s="1" t="str">
        <f t="shared" si="482"/>
        <v>LPC476|V|CMED|9999|9999|DUPE</v>
      </c>
      <c r="T15207" s="2" t="str">
        <f t="shared" si="483"/>
        <v>OK</v>
      </c>
    </row>
    <row r="15208" spans="1:20" x14ac:dyDescent="0.25">
      <c r="A15208" s="1">
        <v>103010701</v>
      </c>
      <c r="B15208" s="1" t="str">
        <f>VLOOKUP(A15208,[1]Maestra!A$1:C$746,2,0)</f>
        <v>ACPRPC6T8</v>
      </c>
      <c r="C15208" s="1" t="str">
        <f>VLOOKUP(A15208,[1]Maestra!A$1:C$746,3,0)</f>
        <v>PTV Recursos Propios C Plazo Reactiva Reprogramado</v>
      </c>
      <c r="D15208" s="1" t="s">
        <v>515</v>
      </c>
      <c r="E15208" s="1" t="s">
        <v>537</v>
      </c>
      <c r="F15208" s="1">
        <v>245</v>
      </c>
      <c r="G15208" s="1">
        <v>245</v>
      </c>
      <c r="H15208" s="1">
        <v>476</v>
      </c>
      <c r="I15208" s="1" t="s">
        <v>448</v>
      </c>
      <c r="J15208" s="1" t="s">
        <v>325</v>
      </c>
      <c r="K15208" s="1">
        <v>9999</v>
      </c>
      <c r="L15208" s="1">
        <v>9999</v>
      </c>
      <c r="M15208" s="1" t="s">
        <v>447</v>
      </c>
      <c r="Q15208" s="2" t="s">
        <v>37</v>
      </c>
      <c r="R15208" s="1" t="s">
        <v>531</v>
      </c>
      <c r="S15208" s="1" t="str">
        <f t="shared" si="482"/>
        <v>LPC476|V|CMED|9999|9999|NORM</v>
      </c>
      <c r="T15208" s="2" t="str">
        <f t="shared" si="483"/>
        <v>OK</v>
      </c>
    </row>
    <row r="15209" spans="1:20" x14ac:dyDescent="0.25">
      <c r="A15209" s="1">
        <v>103010701</v>
      </c>
      <c r="B15209" s="1" t="str">
        <f>VLOOKUP(A15209,[1]Maestra!A$1:C$746,2,0)</f>
        <v>ACPRPC6T8</v>
      </c>
      <c r="C15209" s="1" t="str">
        <f>VLOOKUP(A15209,[1]Maestra!A$1:C$746,3,0)</f>
        <v>PTV Recursos Propios C Plazo Reactiva Reprogramado</v>
      </c>
      <c r="D15209" s="1" t="s">
        <v>515</v>
      </c>
      <c r="E15209" s="1" t="s">
        <v>537</v>
      </c>
      <c r="F15209" s="1">
        <v>245</v>
      </c>
      <c r="G15209" s="1">
        <v>245</v>
      </c>
      <c r="H15209" s="1">
        <v>476</v>
      </c>
      <c r="I15209" s="1" t="s">
        <v>448</v>
      </c>
      <c r="J15209" s="1" t="s">
        <v>330</v>
      </c>
      <c r="K15209" s="1">
        <v>9999</v>
      </c>
      <c r="L15209" s="1">
        <v>9999</v>
      </c>
      <c r="M15209" s="1" t="s">
        <v>445</v>
      </c>
      <c r="Q15209" s="2" t="s">
        <v>37</v>
      </c>
      <c r="R15209" s="1" t="s">
        <v>531</v>
      </c>
      <c r="S15209" s="1" t="str">
        <f t="shared" si="482"/>
        <v>LPC476|V|CMIE|9999|9999|DUPE</v>
      </c>
      <c r="T15209" s="2" t="str">
        <f t="shared" si="483"/>
        <v>OK</v>
      </c>
    </row>
    <row r="15210" spans="1:20" x14ac:dyDescent="0.25">
      <c r="A15210" s="1">
        <v>103010701</v>
      </c>
      <c r="B15210" s="1" t="str">
        <f>VLOOKUP(A15210,[1]Maestra!A$1:C$746,2,0)</f>
        <v>ACPRPC6T8</v>
      </c>
      <c r="C15210" s="1" t="str">
        <f>VLOOKUP(A15210,[1]Maestra!A$1:C$746,3,0)</f>
        <v>PTV Recursos Propios C Plazo Reactiva Reprogramado</v>
      </c>
      <c r="D15210" s="1" t="s">
        <v>515</v>
      </c>
      <c r="E15210" s="1" t="s">
        <v>537</v>
      </c>
      <c r="F15210" s="1">
        <v>245</v>
      </c>
      <c r="G15210" s="1">
        <v>245</v>
      </c>
      <c r="H15210" s="1">
        <v>476</v>
      </c>
      <c r="I15210" s="1" t="s">
        <v>448</v>
      </c>
      <c r="J15210" s="1" t="s">
        <v>330</v>
      </c>
      <c r="K15210" s="1">
        <v>9999</v>
      </c>
      <c r="L15210" s="1">
        <v>9999</v>
      </c>
      <c r="M15210" s="1" t="s">
        <v>447</v>
      </c>
      <c r="Q15210" s="2" t="s">
        <v>37</v>
      </c>
      <c r="R15210" s="1" t="s">
        <v>531</v>
      </c>
      <c r="S15210" s="1" t="str">
        <f t="shared" si="482"/>
        <v>LPC476|V|CMIE|9999|9999|NORM</v>
      </c>
      <c r="T15210" s="2" t="str">
        <f t="shared" si="483"/>
        <v>OK</v>
      </c>
    </row>
    <row r="15211" spans="1:20" x14ac:dyDescent="0.25">
      <c r="A15211" s="1">
        <v>103010701</v>
      </c>
      <c r="B15211" s="1" t="str">
        <f>VLOOKUP(A15211,[1]Maestra!A$1:C$746,2,0)</f>
        <v>ACPRPC6T8</v>
      </c>
      <c r="C15211" s="1" t="str">
        <f>VLOOKUP(A15211,[1]Maestra!A$1:C$746,3,0)</f>
        <v>PTV Recursos Propios C Plazo Reactiva Reprogramado</v>
      </c>
      <c r="D15211" s="1" t="s">
        <v>515</v>
      </c>
      <c r="E15211" s="1" t="s">
        <v>537</v>
      </c>
      <c r="F15211" s="1">
        <v>245</v>
      </c>
      <c r="G15211" s="1">
        <v>245</v>
      </c>
      <c r="H15211" s="1">
        <v>476</v>
      </c>
      <c r="I15211" s="1" t="s">
        <v>448</v>
      </c>
      <c r="J15211" s="1" t="s">
        <v>331</v>
      </c>
      <c r="K15211" s="1">
        <v>9999</v>
      </c>
      <c r="L15211" s="1">
        <v>9999</v>
      </c>
      <c r="M15211" s="1" t="s">
        <v>445</v>
      </c>
      <c r="Q15211" s="2" t="s">
        <v>37</v>
      </c>
      <c r="R15211" s="1" t="s">
        <v>531</v>
      </c>
      <c r="S15211" s="1" t="str">
        <f t="shared" si="482"/>
        <v>LPC476|V|CPEM|9999|9999|DUPE</v>
      </c>
      <c r="T15211" s="2" t="str">
        <f t="shared" si="483"/>
        <v>OK</v>
      </c>
    </row>
    <row r="15212" spans="1:20" x14ac:dyDescent="0.25">
      <c r="A15212" s="1">
        <v>103010701</v>
      </c>
      <c r="B15212" s="1" t="str">
        <f>VLOOKUP(A15212,[1]Maestra!A$1:C$746,2,0)</f>
        <v>ACPRPC6T8</v>
      </c>
      <c r="C15212" s="1" t="str">
        <f>VLOOKUP(A15212,[1]Maestra!A$1:C$746,3,0)</f>
        <v>PTV Recursos Propios C Plazo Reactiva Reprogramado</v>
      </c>
      <c r="D15212" s="1" t="s">
        <v>515</v>
      </c>
      <c r="E15212" s="1" t="s">
        <v>537</v>
      </c>
      <c r="F15212" s="1">
        <v>245</v>
      </c>
      <c r="G15212" s="1">
        <v>245</v>
      </c>
      <c r="H15212" s="1">
        <v>476</v>
      </c>
      <c r="I15212" s="1" t="s">
        <v>448</v>
      </c>
      <c r="J15212" s="1" t="s">
        <v>331</v>
      </c>
      <c r="K15212" s="1">
        <v>9999</v>
      </c>
      <c r="L15212" s="1">
        <v>9999</v>
      </c>
      <c r="M15212" s="1" t="s">
        <v>447</v>
      </c>
      <c r="Q15212" s="2" t="s">
        <v>37</v>
      </c>
      <c r="R15212" s="1" t="s">
        <v>531</v>
      </c>
      <c r="S15212" s="1" t="str">
        <f t="shared" si="482"/>
        <v>LPC476|V|CPEM|9999|9999|NORM</v>
      </c>
      <c r="T15212" s="2" t="str">
        <f t="shared" si="483"/>
        <v>OK</v>
      </c>
    </row>
    <row r="15213" spans="1:20" x14ac:dyDescent="0.25">
      <c r="A15213" s="1">
        <v>103010701</v>
      </c>
      <c r="B15213" s="1" t="str">
        <f>VLOOKUP(A15213,[1]Maestra!A$1:C$746,2,0)</f>
        <v>ACPRPC6T8</v>
      </c>
      <c r="C15213" s="1" t="str">
        <f>VLOOKUP(A15213,[1]Maestra!A$1:C$746,3,0)</f>
        <v>PTV Recursos Propios C Plazo Reactiva Reprogramado</v>
      </c>
      <c r="D15213" s="1" t="s">
        <v>515</v>
      </c>
      <c r="E15213" s="1" t="s">
        <v>537</v>
      </c>
      <c r="F15213" s="1">
        <v>245</v>
      </c>
      <c r="G15213" s="1">
        <v>245</v>
      </c>
      <c r="H15213" s="1">
        <v>477</v>
      </c>
      <c r="I15213" s="1" t="s">
        <v>415</v>
      </c>
      <c r="J15213" s="1" t="s">
        <v>327</v>
      </c>
      <c r="K15213" s="1">
        <v>9999</v>
      </c>
      <c r="L15213" s="1">
        <v>9999</v>
      </c>
      <c r="M15213" s="1">
        <v>9999</v>
      </c>
      <c r="Q15213" s="2" t="s">
        <v>37</v>
      </c>
      <c r="R15213" s="1" t="s">
        <v>531</v>
      </c>
      <c r="S15213" s="1" t="str">
        <f t="shared" si="482"/>
        <v>LPC477|S|CCOR|9999|9999|9999</v>
      </c>
      <c r="T15213" s="2" t="str">
        <f t="shared" si="483"/>
        <v>OK</v>
      </c>
    </row>
    <row r="15214" spans="1:20" x14ac:dyDescent="0.25">
      <c r="A15214" s="1">
        <v>103010701</v>
      </c>
      <c r="B15214" s="1" t="str">
        <f>VLOOKUP(A15214,[1]Maestra!A$1:C$746,2,0)</f>
        <v>ACPRPC6T8</v>
      </c>
      <c r="C15214" s="1" t="str">
        <f>VLOOKUP(A15214,[1]Maestra!A$1:C$746,3,0)</f>
        <v>PTV Recursos Propios C Plazo Reactiva Reprogramado</v>
      </c>
      <c r="D15214" s="1" t="s">
        <v>515</v>
      </c>
      <c r="E15214" s="1" t="s">
        <v>537</v>
      </c>
      <c r="F15214" s="1">
        <v>245</v>
      </c>
      <c r="G15214" s="1">
        <v>245</v>
      </c>
      <c r="H15214" s="1">
        <v>477</v>
      </c>
      <c r="I15214" s="1" t="s">
        <v>415</v>
      </c>
      <c r="J15214" s="1" t="s">
        <v>328</v>
      </c>
      <c r="K15214" s="1">
        <v>9999</v>
      </c>
      <c r="L15214" s="1">
        <v>9999</v>
      </c>
      <c r="M15214" s="1">
        <v>9999</v>
      </c>
      <c r="Q15214" s="2" t="s">
        <v>37</v>
      </c>
      <c r="R15214" s="1" t="s">
        <v>531</v>
      </c>
      <c r="S15214" s="1" t="str">
        <f t="shared" si="482"/>
        <v>LPC477|S|CGEM|9999|9999|9999</v>
      </c>
      <c r="T15214" s="2" t="str">
        <f t="shared" si="483"/>
        <v>OK</v>
      </c>
    </row>
    <row r="15215" spans="1:20" x14ac:dyDescent="0.25">
      <c r="A15215" s="1">
        <v>103010701</v>
      </c>
      <c r="B15215" s="1" t="str">
        <f>VLOOKUP(A15215,[1]Maestra!A$1:C$746,2,0)</f>
        <v>ACPRPC6T8</v>
      </c>
      <c r="C15215" s="1" t="str">
        <f>VLOOKUP(A15215,[1]Maestra!A$1:C$746,3,0)</f>
        <v>PTV Recursos Propios C Plazo Reactiva Reprogramado</v>
      </c>
      <c r="D15215" s="1" t="s">
        <v>515</v>
      </c>
      <c r="E15215" s="1" t="s">
        <v>537</v>
      </c>
      <c r="F15215" s="1">
        <v>245</v>
      </c>
      <c r="G15215" s="1">
        <v>245</v>
      </c>
      <c r="H15215" s="1">
        <v>477</v>
      </c>
      <c r="I15215" s="1" t="s">
        <v>415</v>
      </c>
      <c r="J15215" s="1" t="s">
        <v>325</v>
      </c>
      <c r="K15215" s="1">
        <v>9999</v>
      </c>
      <c r="L15215" s="1">
        <v>9999</v>
      </c>
      <c r="M15215" s="1">
        <v>9999</v>
      </c>
      <c r="Q15215" s="2" t="s">
        <v>37</v>
      </c>
      <c r="R15215" s="1" t="s">
        <v>531</v>
      </c>
      <c r="S15215" s="1" t="str">
        <f t="shared" si="482"/>
        <v>LPC477|S|CMED|9999|9999|9999</v>
      </c>
      <c r="T15215" s="2" t="str">
        <f t="shared" si="483"/>
        <v>OK</v>
      </c>
    </row>
    <row r="15216" spans="1:20" x14ac:dyDescent="0.25">
      <c r="A15216" s="1">
        <v>103010701</v>
      </c>
      <c r="B15216" s="1" t="str">
        <f>VLOOKUP(A15216,[1]Maestra!A$1:C$746,2,0)</f>
        <v>ACPRPC6T8</v>
      </c>
      <c r="C15216" s="1" t="str">
        <f>VLOOKUP(A15216,[1]Maestra!A$1:C$746,3,0)</f>
        <v>PTV Recursos Propios C Plazo Reactiva Reprogramado</v>
      </c>
      <c r="D15216" s="1" t="s">
        <v>515</v>
      </c>
      <c r="E15216" s="1" t="s">
        <v>537</v>
      </c>
      <c r="F15216" s="1">
        <v>245</v>
      </c>
      <c r="G15216" s="1">
        <v>245</v>
      </c>
      <c r="H15216" s="1">
        <v>477</v>
      </c>
      <c r="I15216" s="1" t="s">
        <v>415</v>
      </c>
      <c r="J15216" s="1" t="s">
        <v>330</v>
      </c>
      <c r="K15216" s="1">
        <v>9999</v>
      </c>
      <c r="L15216" s="1">
        <v>9999</v>
      </c>
      <c r="M15216" s="1">
        <v>9999</v>
      </c>
      <c r="Q15216" s="2" t="s">
        <v>37</v>
      </c>
      <c r="R15216" s="1" t="s">
        <v>531</v>
      </c>
      <c r="S15216" s="1" t="str">
        <f t="shared" si="482"/>
        <v>LPC477|S|CMIE|9999|9999|9999</v>
      </c>
      <c r="T15216" s="2" t="str">
        <f t="shared" si="483"/>
        <v>OK</v>
      </c>
    </row>
    <row r="15217" spans="1:20" x14ac:dyDescent="0.25">
      <c r="A15217" s="1">
        <v>103010701</v>
      </c>
      <c r="B15217" s="1" t="str">
        <f>VLOOKUP(A15217,[1]Maestra!A$1:C$746,2,0)</f>
        <v>ACPRPC6T8</v>
      </c>
      <c r="C15217" s="1" t="str">
        <f>VLOOKUP(A15217,[1]Maestra!A$1:C$746,3,0)</f>
        <v>PTV Recursos Propios C Plazo Reactiva Reprogramado</v>
      </c>
      <c r="D15217" s="1" t="s">
        <v>515</v>
      </c>
      <c r="E15217" s="1" t="s">
        <v>537</v>
      </c>
      <c r="F15217" s="1">
        <v>245</v>
      </c>
      <c r="G15217" s="1">
        <v>245</v>
      </c>
      <c r="H15217" s="1">
        <v>477</v>
      </c>
      <c r="I15217" s="1" t="s">
        <v>415</v>
      </c>
      <c r="J15217" s="1" t="s">
        <v>331</v>
      </c>
      <c r="K15217" s="1">
        <v>9999</v>
      </c>
      <c r="L15217" s="1">
        <v>9999</v>
      </c>
      <c r="M15217" s="1">
        <v>9999</v>
      </c>
      <c r="Q15217" s="2" t="s">
        <v>37</v>
      </c>
      <c r="R15217" s="1" t="s">
        <v>531</v>
      </c>
      <c r="S15217" s="1" t="str">
        <f t="shared" si="482"/>
        <v>LPC477|S|CPEM|9999|9999|9999</v>
      </c>
      <c r="T15217" s="2" t="str">
        <f t="shared" si="483"/>
        <v>OK</v>
      </c>
    </row>
    <row r="15218" spans="1:20" x14ac:dyDescent="0.25">
      <c r="A15218" s="1">
        <v>103010701</v>
      </c>
      <c r="B15218" s="1" t="str">
        <f>VLOOKUP(A15218,[1]Maestra!A$1:C$746,2,0)</f>
        <v>ACPRPC6T8</v>
      </c>
      <c r="C15218" s="1" t="str">
        <f>VLOOKUP(A15218,[1]Maestra!A$1:C$746,3,0)</f>
        <v>PTV Recursos Propios C Plazo Reactiva Reprogramado</v>
      </c>
      <c r="D15218" s="1" t="s">
        <v>515</v>
      </c>
      <c r="E15218" s="1" t="s">
        <v>537</v>
      </c>
      <c r="F15218" s="1">
        <v>245</v>
      </c>
      <c r="G15218" s="1">
        <v>245</v>
      </c>
      <c r="H15218" s="1">
        <v>477</v>
      </c>
      <c r="I15218" s="1" t="s">
        <v>448</v>
      </c>
      <c r="J15218" s="1" t="s">
        <v>327</v>
      </c>
      <c r="K15218" s="1">
        <v>9999</v>
      </c>
      <c r="L15218" s="1">
        <v>9999</v>
      </c>
      <c r="M15218" s="1">
        <v>9999</v>
      </c>
      <c r="Q15218" s="2" t="s">
        <v>37</v>
      </c>
      <c r="R15218" s="1" t="s">
        <v>531</v>
      </c>
      <c r="S15218" s="1" t="str">
        <f t="shared" si="482"/>
        <v>LPC477|V|CCOR|9999|9999|9999</v>
      </c>
      <c r="T15218" s="2" t="str">
        <f t="shared" si="483"/>
        <v>OK</v>
      </c>
    </row>
    <row r="15219" spans="1:20" x14ac:dyDescent="0.25">
      <c r="A15219" s="1">
        <v>103010701</v>
      </c>
      <c r="B15219" s="1" t="str">
        <f>VLOOKUP(A15219,[1]Maestra!A$1:C$746,2,0)</f>
        <v>ACPRPC6T8</v>
      </c>
      <c r="C15219" s="1" t="str">
        <f>VLOOKUP(A15219,[1]Maestra!A$1:C$746,3,0)</f>
        <v>PTV Recursos Propios C Plazo Reactiva Reprogramado</v>
      </c>
      <c r="D15219" s="1" t="s">
        <v>515</v>
      </c>
      <c r="E15219" s="1" t="s">
        <v>537</v>
      </c>
      <c r="F15219" s="1">
        <v>245</v>
      </c>
      <c r="G15219" s="1">
        <v>245</v>
      </c>
      <c r="H15219" s="1">
        <v>477</v>
      </c>
      <c r="I15219" s="1" t="s">
        <v>448</v>
      </c>
      <c r="J15219" s="1" t="s">
        <v>328</v>
      </c>
      <c r="K15219" s="1">
        <v>9999</v>
      </c>
      <c r="L15219" s="1">
        <v>9999</v>
      </c>
      <c r="M15219" s="1">
        <v>9999</v>
      </c>
      <c r="Q15219" s="2" t="s">
        <v>37</v>
      </c>
      <c r="R15219" s="1" t="s">
        <v>531</v>
      </c>
      <c r="S15219" s="1" t="str">
        <f t="shared" si="482"/>
        <v>LPC477|V|CGEM|9999|9999|9999</v>
      </c>
      <c r="T15219" s="2" t="str">
        <f t="shared" si="483"/>
        <v>OK</v>
      </c>
    </row>
    <row r="15220" spans="1:20" x14ac:dyDescent="0.25">
      <c r="A15220" s="1">
        <v>103010701</v>
      </c>
      <c r="B15220" s="1" t="str">
        <f>VLOOKUP(A15220,[1]Maestra!A$1:C$746,2,0)</f>
        <v>ACPRPC6T8</v>
      </c>
      <c r="C15220" s="1" t="str">
        <f>VLOOKUP(A15220,[1]Maestra!A$1:C$746,3,0)</f>
        <v>PTV Recursos Propios C Plazo Reactiva Reprogramado</v>
      </c>
      <c r="D15220" s="1" t="s">
        <v>515</v>
      </c>
      <c r="E15220" s="1" t="s">
        <v>537</v>
      </c>
      <c r="F15220" s="1">
        <v>245</v>
      </c>
      <c r="G15220" s="1">
        <v>245</v>
      </c>
      <c r="H15220" s="1">
        <v>477</v>
      </c>
      <c r="I15220" s="1" t="s">
        <v>448</v>
      </c>
      <c r="J15220" s="1" t="s">
        <v>325</v>
      </c>
      <c r="K15220" s="1">
        <v>9999</v>
      </c>
      <c r="L15220" s="1">
        <v>9999</v>
      </c>
      <c r="M15220" s="1">
        <v>9999</v>
      </c>
      <c r="Q15220" s="2" t="s">
        <v>37</v>
      </c>
      <c r="R15220" s="1" t="s">
        <v>531</v>
      </c>
      <c r="S15220" s="1" t="str">
        <f t="shared" si="482"/>
        <v>LPC477|V|CMED|9999|9999|9999</v>
      </c>
      <c r="T15220" s="2" t="str">
        <f t="shared" si="483"/>
        <v>OK</v>
      </c>
    </row>
    <row r="15221" spans="1:20" x14ac:dyDescent="0.25">
      <c r="A15221" s="1">
        <v>103010701</v>
      </c>
      <c r="B15221" s="1" t="str">
        <f>VLOOKUP(A15221,[1]Maestra!A$1:C$746,2,0)</f>
        <v>ACPRPC6T8</v>
      </c>
      <c r="C15221" s="1" t="str">
        <f>VLOOKUP(A15221,[1]Maestra!A$1:C$746,3,0)</f>
        <v>PTV Recursos Propios C Plazo Reactiva Reprogramado</v>
      </c>
      <c r="D15221" s="1" t="s">
        <v>515</v>
      </c>
      <c r="E15221" s="1" t="s">
        <v>537</v>
      </c>
      <c r="F15221" s="1">
        <v>245</v>
      </c>
      <c r="G15221" s="1">
        <v>245</v>
      </c>
      <c r="H15221" s="1">
        <v>477</v>
      </c>
      <c r="I15221" s="1" t="s">
        <v>448</v>
      </c>
      <c r="J15221" s="1" t="s">
        <v>330</v>
      </c>
      <c r="K15221" s="1">
        <v>9999</v>
      </c>
      <c r="L15221" s="1">
        <v>9999</v>
      </c>
      <c r="M15221" s="1">
        <v>9999</v>
      </c>
      <c r="Q15221" s="2" t="s">
        <v>37</v>
      </c>
      <c r="R15221" s="1" t="s">
        <v>531</v>
      </c>
      <c r="S15221" s="1" t="str">
        <f t="shared" si="482"/>
        <v>LPC477|V|CMIE|9999|9999|9999</v>
      </c>
      <c r="T15221" s="2" t="str">
        <f t="shared" si="483"/>
        <v>OK</v>
      </c>
    </row>
    <row r="15222" spans="1:20" x14ac:dyDescent="0.25">
      <c r="A15222" s="1">
        <v>103010701</v>
      </c>
      <c r="B15222" s="1" t="str">
        <f>VLOOKUP(A15222,[1]Maestra!A$1:C$746,2,0)</f>
        <v>ACPRPC6T8</v>
      </c>
      <c r="C15222" s="1" t="str">
        <f>VLOOKUP(A15222,[1]Maestra!A$1:C$746,3,0)</f>
        <v>PTV Recursos Propios C Plazo Reactiva Reprogramado</v>
      </c>
      <c r="D15222" s="1" t="s">
        <v>515</v>
      </c>
      <c r="E15222" s="1" t="s">
        <v>537</v>
      </c>
      <c r="F15222" s="1">
        <v>245</v>
      </c>
      <c r="G15222" s="1">
        <v>245</v>
      </c>
      <c r="H15222" s="1">
        <v>477</v>
      </c>
      <c r="I15222" s="1" t="s">
        <v>448</v>
      </c>
      <c r="J15222" s="1" t="s">
        <v>331</v>
      </c>
      <c r="K15222" s="1">
        <v>9999</v>
      </c>
      <c r="L15222" s="1">
        <v>9999</v>
      </c>
      <c r="M15222" s="1">
        <v>9999</v>
      </c>
      <c r="Q15222" s="2" t="s">
        <v>37</v>
      </c>
      <c r="R15222" s="1" t="s">
        <v>531</v>
      </c>
      <c r="S15222" s="1" t="str">
        <f t="shared" si="482"/>
        <v>LPC477|V|CPEM|9999|9999|9999</v>
      </c>
      <c r="T15222" s="2" t="str">
        <f t="shared" si="483"/>
        <v>OK</v>
      </c>
    </row>
    <row r="15223" spans="1:20" x14ac:dyDescent="0.25">
      <c r="A15223" s="1">
        <v>103019999</v>
      </c>
      <c r="B15223" s="1" t="str">
        <f>VLOOKUP(A15223,[1]Maestra!A$1:C$746,2,0)</f>
        <v>ACPTVGEN8</v>
      </c>
      <c r="C15223" s="1" t="str">
        <f>VLOOKUP(A15223,[1]Maestra!A$1:C$746,3,0)</f>
        <v>PTV Generico</v>
      </c>
      <c r="D15223" s="1" t="s">
        <v>515</v>
      </c>
      <c r="E15223" s="1" t="s">
        <v>537</v>
      </c>
      <c r="F15223" s="1">
        <v>245</v>
      </c>
      <c r="G15223" s="1">
        <v>245</v>
      </c>
      <c r="H15223" s="1">
        <v>478</v>
      </c>
      <c r="I15223" s="1" t="s">
        <v>415</v>
      </c>
      <c r="J15223" s="1" t="s">
        <v>327</v>
      </c>
      <c r="K15223" s="1">
        <v>9999</v>
      </c>
      <c r="L15223" s="1">
        <v>1</v>
      </c>
      <c r="M15223" s="1" t="s">
        <v>447</v>
      </c>
      <c r="Q15223" s="2" t="s">
        <v>37</v>
      </c>
      <c r="R15223" s="1" t="s">
        <v>531</v>
      </c>
      <c r="S15223" s="1" t="str">
        <f t="shared" si="482"/>
        <v>LPC478|S|CCOR|9999|1|NORM</v>
      </c>
      <c r="T15223" s="2" t="str">
        <f t="shared" si="483"/>
        <v>OK</v>
      </c>
    </row>
    <row r="15224" spans="1:20" x14ac:dyDescent="0.25">
      <c r="A15224" s="1">
        <v>103019999</v>
      </c>
      <c r="B15224" s="1" t="str">
        <f>VLOOKUP(A15224,[1]Maestra!A$1:C$746,2,0)</f>
        <v>ACPTVGEN8</v>
      </c>
      <c r="C15224" s="1" t="str">
        <f>VLOOKUP(A15224,[1]Maestra!A$1:C$746,3,0)</f>
        <v>PTV Generico</v>
      </c>
      <c r="D15224" s="1" t="s">
        <v>515</v>
      </c>
      <c r="E15224" s="1" t="s">
        <v>537</v>
      </c>
      <c r="F15224" s="1">
        <v>245</v>
      </c>
      <c r="G15224" s="1">
        <v>245</v>
      </c>
      <c r="H15224" s="1">
        <v>478</v>
      </c>
      <c r="I15224" s="1" t="s">
        <v>415</v>
      </c>
      <c r="J15224" s="1" t="s">
        <v>327</v>
      </c>
      <c r="K15224" s="1">
        <v>9999</v>
      </c>
      <c r="L15224" s="1">
        <v>2</v>
      </c>
      <c r="M15224" s="1" t="s">
        <v>447</v>
      </c>
      <c r="Q15224" s="2" t="s">
        <v>37</v>
      </c>
      <c r="R15224" s="1" t="s">
        <v>531</v>
      </c>
      <c r="S15224" s="1" t="str">
        <f t="shared" si="482"/>
        <v>LPC478|S|CCOR|9999|2|NORM</v>
      </c>
      <c r="T15224" s="2" t="str">
        <f t="shared" si="483"/>
        <v>OK</v>
      </c>
    </row>
    <row r="15225" spans="1:20" x14ac:dyDescent="0.25">
      <c r="A15225" s="1">
        <v>103019999</v>
      </c>
      <c r="B15225" s="1" t="str">
        <f>VLOOKUP(A15225,[1]Maestra!A$1:C$746,2,0)</f>
        <v>ACPTVGEN8</v>
      </c>
      <c r="C15225" s="1" t="str">
        <f>VLOOKUP(A15225,[1]Maestra!A$1:C$746,3,0)</f>
        <v>PTV Generico</v>
      </c>
      <c r="D15225" s="1" t="s">
        <v>515</v>
      </c>
      <c r="E15225" s="1" t="s">
        <v>537</v>
      </c>
      <c r="F15225" s="1">
        <v>245</v>
      </c>
      <c r="G15225" s="1">
        <v>245</v>
      </c>
      <c r="H15225" s="1">
        <v>478</v>
      </c>
      <c r="I15225" s="1" t="s">
        <v>415</v>
      </c>
      <c r="J15225" s="1" t="s">
        <v>328</v>
      </c>
      <c r="K15225" s="1">
        <v>9999</v>
      </c>
      <c r="L15225" s="1">
        <v>1</v>
      </c>
      <c r="M15225" s="1" t="s">
        <v>447</v>
      </c>
      <c r="Q15225" s="2" t="s">
        <v>37</v>
      </c>
      <c r="R15225" s="1" t="s">
        <v>531</v>
      </c>
      <c r="S15225" s="1" t="str">
        <f t="shared" si="482"/>
        <v>LPC478|S|CGEM|9999|1|NORM</v>
      </c>
      <c r="T15225" s="2" t="str">
        <f t="shared" si="483"/>
        <v>OK</v>
      </c>
    </row>
    <row r="15226" spans="1:20" x14ac:dyDescent="0.25">
      <c r="A15226" s="1">
        <v>103019999</v>
      </c>
      <c r="B15226" s="1" t="str">
        <f>VLOOKUP(A15226,[1]Maestra!A$1:C$746,2,0)</f>
        <v>ACPTVGEN8</v>
      </c>
      <c r="C15226" s="1" t="str">
        <f>VLOOKUP(A15226,[1]Maestra!A$1:C$746,3,0)</f>
        <v>PTV Generico</v>
      </c>
      <c r="D15226" s="1" t="s">
        <v>515</v>
      </c>
      <c r="E15226" s="1" t="s">
        <v>537</v>
      </c>
      <c r="F15226" s="1">
        <v>245</v>
      </c>
      <c r="G15226" s="1">
        <v>245</v>
      </c>
      <c r="H15226" s="1">
        <v>478</v>
      </c>
      <c r="I15226" s="1" t="s">
        <v>415</v>
      </c>
      <c r="J15226" s="1" t="s">
        <v>328</v>
      </c>
      <c r="K15226" s="1">
        <v>9999</v>
      </c>
      <c r="L15226" s="1">
        <v>2</v>
      </c>
      <c r="M15226" s="1" t="s">
        <v>447</v>
      </c>
      <c r="Q15226" s="2" t="s">
        <v>37</v>
      </c>
      <c r="R15226" s="1" t="s">
        <v>531</v>
      </c>
      <c r="S15226" s="1" t="str">
        <f t="shared" si="482"/>
        <v>LPC478|S|CGEM|9999|2|NORM</v>
      </c>
      <c r="T15226" s="2" t="str">
        <f t="shared" si="483"/>
        <v>OK</v>
      </c>
    </row>
    <row r="15227" spans="1:20" x14ac:dyDescent="0.25">
      <c r="A15227" s="1">
        <v>103030199</v>
      </c>
      <c r="B15227" s="1" t="str">
        <f>VLOOKUP(A15227,[1]Maestra!A$1:C$746,2,0)</f>
        <v>ACPTVNIN8</v>
      </c>
      <c r="C15227" s="1" t="str">
        <f>VLOOKUP(A15227,[1]Maestra!A$1:C$746,3,0)</f>
        <v>Pagaré Tasa Vencida Negocio Inmobiliario</v>
      </c>
      <c r="D15227" s="1" t="s">
        <v>515</v>
      </c>
      <c r="E15227" s="1" t="s">
        <v>537</v>
      </c>
      <c r="F15227" s="1">
        <v>245</v>
      </c>
      <c r="G15227" s="1">
        <v>245</v>
      </c>
      <c r="H15227" s="1">
        <v>478</v>
      </c>
      <c r="I15227" s="1" t="s">
        <v>415</v>
      </c>
      <c r="J15227" s="1" t="s">
        <v>325</v>
      </c>
      <c r="K15227" s="1">
        <v>9999</v>
      </c>
      <c r="L15227" s="1">
        <v>1</v>
      </c>
      <c r="M15227" s="1" t="s">
        <v>447</v>
      </c>
      <c r="Q15227" s="2" t="s">
        <v>37</v>
      </c>
      <c r="R15227" s="1" t="s">
        <v>531</v>
      </c>
      <c r="S15227" s="1" t="str">
        <f t="shared" si="482"/>
        <v>LPC478|S|CMED|9999|1|NORM</v>
      </c>
      <c r="T15227" s="2" t="str">
        <f t="shared" si="483"/>
        <v>OK</v>
      </c>
    </row>
    <row r="15228" spans="1:20" x14ac:dyDescent="0.25">
      <c r="A15228" s="1">
        <v>103019999</v>
      </c>
      <c r="B15228" s="1" t="str">
        <f>VLOOKUP(A15228,[1]Maestra!A$1:C$746,2,0)</f>
        <v>ACPTVGEN8</v>
      </c>
      <c r="C15228" s="1" t="str">
        <f>VLOOKUP(A15228,[1]Maestra!A$1:C$746,3,0)</f>
        <v>PTV Generico</v>
      </c>
      <c r="D15228" s="1" t="s">
        <v>515</v>
      </c>
      <c r="E15228" s="1" t="s">
        <v>537</v>
      </c>
      <c r="F15228" s="1">
        <v>245</v>
      </c>
      <c r="G15228" s="1">
        <v>245</v>
      </c>
      <c r="H15228" s="1">
        <v>478</v>
      </c>
      <c r="I15228" s="1" t="s">
        <v>415</v>
      </c>
      <c r="J15228" s="1" t="s">
        <v>325</v>
      </c>
      <c r="K15228" s="1">
        <v>9999</v>
      </c>
      <c r="L15228" s="1">
        <v>2</v>
      </c>
      <c r="M15228" s="1" t="s">
        <v>447</v>
      </c>
      <c r="Q15228" s="2" t="s">
        <v>37</v>
      </c>
      <c r="R15228" s="1" t="s">
        <v>531</v>
      </c>
      <c r="S15228" s="1" t="str">
        <f t="shared" si="482"/>
        <v>LPC478|S|CMED|9999|2|NORM</v>
      </c>
      <c r="T15228" s="2" t="str">
        <f t="shared" si="483"/>
        <v>OK</v>
      </c>
    </row>
    <row r="15229" spans="1:20" x14ac:dyDescent="0.25">
      <c r="A15229" s="1">
        <v>103019999</v>
      </c>
      <c r="B15229" s="1" t="str">
        <f>VLOOKUP(A15229,[1]Maestra!A$1:C$746,2,0)</f>
        <v>ACPTVGEN8</v>
      </c>
      <c r="C15229" s="1" t="str">
        <f>VLOOKUP(A15229,[1]Maestra!A$1:C$746,3,0)</f>
        <v>PTV Generico</v>
      </c>
      <c r="D15229" s="1" t="s">
        <v>515</v>
      </c>
      <c r="E15229" s="1" t="s">
        <v>537</v>
      </c>
      <c r="F15229" s="1">
        <v>245</v>
      </c>
      <c r="G15229" s="1">
        <v>245</v>
      </c>
      <c r="H15229" s="1">
        <v>478</v>
      </c>
      <c r="I15229" s="1" t="s">
        <v>448</v>
      </c>
      <c r="J15229" s="1" t="s">
        <v>327</v>
      </c>
      <c r="K15229" s="1">
        <v>9999</v>
      </c>
      <c r="L15229" s="1">
        <v>1</v>
      </c>
      <c r="M15229" s="1" t="s">
        <v>447</v>
      </c>
      <c r="Q15229" s="2" t="s">
        <v>37</v>
      </c>
      <c r="R15229" s="1" t="s">
        <v>531</v>
      </c>
      <c r="S15229" s="1" t="str">
        <f t="shared" si="482"/>
        <v>LPC478|V|CCOR|9999|1|NORM</v>
      </c>
      <c r="T15229" s="2" t="str">
        <f t="shared" si="483"/>
        <v>OK</v>
      </c>
    </row>
    <row r="15230" spans="1:20" x14ac:dyDescent="0.25">
      <c r="A15230" s="1">
        <v>103019999</v>
      </c>
      <c r="B15230" s="1" t="str">
        <f>VLOOKUP(A15230,[1]Maestra!A$1:C$746,2,0)</f>
        <v>ACPTVGEN8</v>
      </c>
      <c r="C15230" s="1" t="str">
        <f>VLOOKUP(A15230,[1]Maestra!A$1:C$746,3,0)</f>
        <v>PTV Generico</v>
      </c>
      <c r="D15230" s="1" t="s">
        <v>515</v>
      </c>
      <c r="E15230" s="1" t="s">
        <v>537</v>
      </c>
      <c r="F15230" s="1">
        <v>245</v>
      </c>
      <c r="G15230" s="1">
        <v>245</v>
      </c>
      <c r="H15230" s="1">
        <v>478</v>
      </c>
      <c r="I15230" s="1" t="s">
        <v>448</v>
      </c>
      <c r="J15230" s="1" t="s">
        <v>327</v>
      </c>
      <c r="K15230" s="1">
        <v>9999</v>
      </c>
      <c r="L15230" s="1">
        <v>2</v>
      </c>
      <c r="M15230" s="1" t="s">
        <v>447</v>
      </c>
      <c r="Q15230" s="2" t="s">
        <v>37</v>
      </c>
      <c r="R15230" s="1" t="s">
        <v>531</v>
      </c>
      <c r="S15230" s="1" t="str">
        <f t="shared" si="482"/>
        <v>LPC478|V|CCOR|9999|2|NORM</v>
      </c>
      <c r="T15230" s="2" t="str">
        <f t="shared" si="483"/>
        <v>OK</v>
      </c>
    </row>
    <row r="15231" spans="1:20" x14ac:dyDescent="0.25">
      <c r="A15231" s="1">
        <v>103019999</v>
      </c>
      <c r="B15231" s="1" t="str">
        <f>VLOOKUP(A15231,[1]Maestra!A$1:C$746,2,0)</f>
        <v>ACPTVGEN8</v>
      </c>
      <c r="C15231" s="1" t="str">
        <f>VLOOKUP(A15231,[1]Maestra!A$1:C$746,3,0)</f>
        <v>PTV Generico</v>
      </c>
      <c r="D15231" s="1" t="s">
        <v>515</v>
      </c>
      <c r="E15231" s="1" t="s">
        <v>537</v>
      </c>
      <c r="F15231" s="1">
        <v>245</v>
      </c>
      <c r="G15231" s="1">
        <v>245</v>
      </c>
      <c r="H15231" s="1">
        <v>478</v>
      </c>
      <c r="I15231" s="1" t="s">
        <v>448</v>
      </c>
      <c r="J15231" s="1" t="s">
        <v>328</v>
      </c>
      <c r="K15231" s="1">
        <v>9999</v>
      </c>
      <c r="L15231" s="1">
        <v>1</v>
      </c>
      <c r="M15231" s="1" t="s">
        <v>447</v>
      </c>
      <c r="Q15231" s="2" t="s">
        <v>37</v>
      </c>
      <c r="R15231" s="1" t="s">
        <v>531</v>
      </c>
      <c r="S15231" s="1" t="str">
        <f t="shared" si="482"/>
        <v>LPC478|V|CGEM|9999|1|NORM</v>
      </c>
      <c r="T15231" s="2" t="str">
        <f t="shared" si="483"/>
        <v>OK</v>
      </c>
    </row>
    <row r="15232" spans="1:20" x14ac:dyDescent="0.25">
      <c r="A15232" s="1">
        <v>103019999</v>
      </c>
      <c r="B15232" s="1" t="str">
        <f>VLOOKUP(A15232,[1]Maestra!A$1:C$746,2,0)</f>
        <v>ACPTVGEN8</v>
      </c>
      <c r="C15232" s="1" t="str">
        <f>VLOOKUP(A15232,[1]Maestra!A$1:C$746,3,0)</f>
        <v>PTV Generico</v>
      </c>
      <c r="D15232" s="1" t="s">
        <v>515</v>
      </c>
      <c r="E15232" s="1" t="s">
        <v>537</v>
      </c>
      <c r="F15232" s="1">
        <v>245</v>
      </c>
      <c r="G15232" s="1">
        <v>245</v>
      </c>
      <c r="H15232" s="1">
        <v>478</v>
      </c>
      <c r="I15232" s="1" t="s">
        <v>448</v>
      </c>
      <c r="J15232" s="1" t="s">
        <v>328</v>
      </c>
      <c r="K15232" s="1">
        <v>9999</v>
      </c>
      <c r="L15232" s="1">
        <v>2</v>
      </c>
      <c r="M15232" s="1" t="s">
        <v>447</v>
      </c>
      <c r="Q15232" s="2" t="s">
        <v>37</v>
      </c>
      <c r="R15232" s="1" t="s">
        <v>531</v>
      </c>
      <c r="S15232" s="1" t="str">
        <f t="shared" si="482"/>
        <v>LPC478|V|CGEM|9999|2|NORM</v>
      </c>
      <c r="T15232" s="2" t="str">
        <f t="shared" si="483"/>
        <v>OK</v>
      </c>
    </row>
    <row r="15233" spans="1:20" x14ac:dyDescent="0.25">
      <c r="A15233" s="1">
        <v>103019999</v>
      </c>
      <c r="B15233" s="1" t="str">
        <f>VLOOKUP(A15233,[1]Maestra!A$1:C$746,2,0)</f>
        <v>ACPTVGEN8</v>
      </c>
      <c r="C15233" s="1" t="str">
        <f>VLOOKUP(A15233,[1]Maestra!A$1:C$746,3,0)</f>
        <v>PTV Generico</v>
      </c>
      <c r="D15233" s="1" t="s">
        <v>515</v>
      </c>
      <c r="E15233" s="1" t="s">
        <v>537</v>
      </c>
      <c r="F15233" s="1">
        <v>245</v>
      </c>
      <c r="G15233" s="1">
        <v>245</v>
      </c>
      <c r="H15233" s="1">
        <v>478</v>
      </c>
      <c r="I15233" s="1" t="s">
        <v>448</v>
      </c>
      <c r="J15233" s="1" t="s">
        <v>325</v>
      </c>
      <c r="K15233" s="1">
        <v>9999</v>
      </c>
      <c r="L15233" s="1">
        <v>1</v>
      </c>
      <c r="M15233" s="1" t="s">
        <v>447</v>
      </c>
      <c r="Q15233" s="2" t="s">
        <v>37</v>
      </c>
      <c r="R15233" s="1" t="s">
        <v>531</v>
      </c>
      <c r="S15233" s="1" t="str">
        <f t="shared" si="482"/>
        <v>LPC478|V|CMED|9999|1|NORM</v>
      </c>
      <c r="T15233" s="2" t="str">
        <f t="shared" si="483"/>
        <v>OK</v>
      </c>
    </row>
    <row r="15234" spans="1:20" x14ac:dyDescent="0.25">
      <c r="A15234" s="1">
        <v>103019999</v>
      </c>
      <c r="B15234" s="1" t="str">
        <f>VLOOKUP(A15234,[1]Maestra!A$1:C$746,2,0)</f>
        <v>ACPTVGEN8</v>
      </c>
      <c r="C15234" s="1" t="str">
        <f>VLOOKUP(A15234,[1]Maestra!A$1:C$746,3,0)</f>
        <v>PTV Generico</v>
      </c>
      <c r="D15234" s="1" t="s">
        <v>515</v>
      </c>
      <c r="E15234" s="1" t="s">
        <v>537</v>
      </c>
      <c r="F15234" s="1">
        <v>245</v>
      </c>
      <c r="G15234" s="1">
        <v>245</v>
      </c>
      <c r="H15234" s="1">
        <v>478</v>
      </c>
      <c r="I15234" s="1" t="s">
        <v>448</v>
      </c>
      <c r="J15234" s="1" t="s">
        <v>325</v>
      </c>
      <c r="K15234" s="1">
        <v>9999</v>
      </c>
      <c r="L15234" s="1">
        <v>2</v>
      </c>
      <c r="M15234" s="1" t="s">
        <v>447</v>
      </c>
      <c r="Q15234" s="2" t="s">
        <v>37</v>
      </c>
      <c r="R15234" s="1" t="s">
        <v>531</v>
      </c>
      <c r="S15234" s="1" t="str">
        <f t="shared" ref="S15234:S15297" si="484">_xlfn.CONCAT(D15234,H15234,"|",I15234,"|",J15234,"|",K15234,"|",L15234,"|",M15234)</f>
        <v>LPC478|V|CMED|9999|2|NORM</v>
      </c>
      <c r="T15234" s="2" t="str">
        <f t="shared" si="483"/>
        <v>OK</v>
      </c>
    </row>
    <row r="15235" spans="1:20" x14ac:dyDescent="0.25">
      <c r="A15235" s="1">
        <v>103010399</v>
      </c>
      <c r="B15235" s="1" t="str">
        <f>VLOOKUP(A15235,[1]Maestra!A$1:C$746,2,0)</f>
        <v>ACPRPMPL8</v>
      </c>
      <c r="C15235" s="1" t="str">
        <f>VLOOKUP(A15235,[1]Maestra!A$1:C$746,3,0)</f>
        <v>PTV Recursos Propios Mediano Plazo</v>
      </c>
      <c r="D15235" s="1" t="s">
        <v>515</v>
      </c>
      <c r="E15235" s="1" t="s">
        <v>537</v>
      </c>
      <c r="F15235" s="1">
        <v>245</v>
      </c>
      <c r="G15235" s="1">
        <v>245</v>
      </c>
      <c r="H15235" s="1">
        <v>1628</v>
      </c>
      <c r="I15235" s="1" t="s">
        <v>415</v>
      </c>
      <c r="J15235" s="1" t="s">
        <v>327</v>
      </c>
      <c r="K15235" s="1">
        <v>9999</v>
      </c>
      <c r="L15235" s="1">
        <v>2</v>
      </c>
      <c r="M15235" s="1" t="s">
        <v>445</v>
      </c>
      <c r="Q15235" s="2" t="s">
        <v>37</v>
      </c>
      <c r="R15235" s="1" t="s">
        <v>531</v>
      </c>
      <c r="S15235" s="1" t="str">
        <f t="shared" si="484"/>
        <v>LPC1628|S|CCOR|9999|2|DUPE</v>
      </c>
      <c r="T15235" s="2" t="str">
        <f t="shared" ref="T15235:T15298" si="485">IF(COUNTIFS($D$2:$D$20413,D15235,$S$2:$S$20413,S15235,$A$2:$A$20413,"&lt;&gt;"&amp;A15235)&gt;0,"Conflicto","OK")</f>
        <v>OK</v>
      </c>
    </row>
    <row r="15236" spans="1:20" x14ac:dyDescent="0.25">
      <c r="A15236" s="1">
        <v>103010399</v>
      </c>
      <c r="B15236" s="1" t="str">
        <f>VLOOKUP(A15236,[1]Maestra!A$1:C$746,2,0)</f>
        <v>ACPRPMPL8</v>
      </c>
      <c r="C15236" s="1" t="str">
        <f>VLOOKUP(A15236,[1]Maestra!A$1:C$746,3,0)</f>
        <v>PTV Recursos Propios Mediano Plazo</v>
      </c>
      <c r="D15236" s="1" t="s">
        <v>515</v>
      </c>
      <c r="E15236" s="1" t="s">
        <v>537</v>
      </c>
      <c r="F15236" s="1">
        <v>245</v>
      </c>
      <c r="G15236" s="1">
        <v>245</v>
      </c>
      <c r="H15236" s="1">
        <v>1628</v>
      </c>
      <c r="I15236" s="1" t="s">
        <v>415</v>
      </c>
      <c r="J15236" s="1" t="s">
        <v>327</v>
      </c>
      <c r="K15236" s="1">
        <v>9999</v>
      </c>
      <c r="L15236" s="1">
        <v>2</v>
      </c>
      <c r="M15236" s="1" t="s">
        <v>447</v>
      </c>
      <c r="Q15236" s="2" t="s">
        <v>37</v>
      </c>
      <c r="R15236" s="1" t="s">
        <v>531</v>
      </c>
      <c r="S15236" s="1" t="str">
        <f t="shared" si="484"/>
        <v>LPC1628|S|CCOR|9999|2|NORM</v>
      </c>
      <c r="T15236" s="2" t="str">
        <f t="shared" si="485"/>
        <v>OK</v>
      </c>
    </row>
    <row r="15237" spans="1:20" x14ac:dyDescent="0.25">
      <c r="A15237" s="1">
        <v>103010399</v>
      </c>
      <c r="B15237" s="1" t="str">
        <f>VLOOKUP(A15237,[1]Maestra!A$1:C$746,2,0)</f>
        <v>ACPRPMPL8</v>
      </c>
      <c r="C15237" s="1" t="str">
        <f>VLOOKUP(A15237,[1]Maestra!A$1:C$746,3,0)</f>
        <v>PTV Recursos Propios Mediano Plazo</v>
      </c>
      <c r="D15237" s="1" t="s">
        <v>515</v>
      </c>
      <c r="E15237" s="1" t="s">
        <v>537</v>
      </c>
      <c r="F15237" s="1">
        <v>245</v>
      </c>
      <c r="G15237" s="1">
        <v>245</v>
      </c>
      <c r="H15237" s="1">
        <v>1628</v>
      </c>
      <c r="I15237" s="1" t="s">
        <v>415</v>
      </c>
      <c r="J15237" s="1" t="s">
        <v>328</v>
      </c>
      <c r="K15237" s="1">
        <v>9999</v>
      </c>
      <c r="L15237" s="1">
        <v>2</v>
      </c>
      <c r="M15237" s="1" t="s">
        <v>445</v>
      </c>
      <c r="Q15237" s="2" t="s">
        <v>37</v>
      </c>
      <c r="R15237" s="1" t="s">
        <v>531</v>
      </c>
      <c r="S15237" s="1" t="str">
        <f t="shared" si="484"/>
        <v>LPC1628|S|CGEM|9999|2|DUPE</v>
      </c>
      <c r="T15237" s="2" t="str">
        <f t="shared" si="485"/>
        <v>OK</v>
      </c>
    </row>
    <row r="15238" spans="1:20" x14ac:dyDescent="0.25">
      <c r="A15238" s="1">
        <v>103010399</v>
      </c>
      <c r="B15238" s="1" t="str">
        <f>VLOOKUP(A15238,[1]Maestra!A$1:C$746,2,0)</f>
        <v>ACPRPMPL8</v>
      </c>
      <c r="C15238" s="1" t="str">
        <f>VLOOKUP(A15238,[1]Maestra!A$1:C$746,3,0)</f>
        <v>PTV Recursos Propios Mediano Plazo</v>
      </c>
      <c r="D15238" s="1" t="s">
        <v>515</v>
      </c>
      <c r="E15238" s="1" t="s">
        <v>537</v>
      </c>
      <c r="F15238" s="1">
        <v>245</v>
      </c>
      <c r="G15238" s="1">
        <v>245</v>
      </c>
      <c r="H15238" s="1">
        <v>1628</v>
      </c>
      <c r="I15238" s="1" t="s">
        <v>415</v>
      </c>
      <c r="J15238" s="1" t="s">
        <v>328</v>
      </c>
      <c r="K15238" s="1">
        <v>9999</v>
      </c>
      <c r="L15238" s="1">
        <v>2</v>
      </c>
      <c r="M15238" s="1" t="s">
        <v>447</v>
      </c>
      <c r="Q15238" s="2" t="s">
        <v>37</v>
      </c>
      <c r="R15238" s="1" t="s">
        <v>531</v>
      </c>
      <c r="S15238" s="1" t="str">
        <f t="shared" si="484"/>
        <v>LPC1628|S|CGEM|9999|2|NORM</v>
      </c>
      <c r="T15238" s="2" t="str">
        <f t="shared" si="485"/>
        <v>OK</v>
      </c>
    </row>
    <row r="15239" spans="1:20" x14ac:dyDescent="0.25">
      <c r="A15239" s="1">
        <v>103010399</v>
      </c>
      <c r="B15239" s="1" t="str">
        <f>VLOOKUP(A15239,[1]Maestra!A$1:C$746,2,0)</f>
        <v>ACPRPMPL8</v>
      </c>
      <c r="C15239" s="1" t="str">
        <f>VLOOKUP(A15239,[1]Maestra!A$1:C$746,3,0)</f>
        <v>PTV Recursos Propios Mediano Plazo</v>
      </c>
      <c r="D15239" s="1" t="s">
        <v>515</v>
      </c>
      <c r="E15239" s="1" t="s">
        <v>537</v>
      </c>
      <c r="F15239" s="1">
        <v>245</v>
      </c>
      <c r="G15239" s="1">
        <v>245</v>
      </c>
      <c r="H15239" s="1">
        <v>1628</v>
      </c>
      <c r="I15239" s="1" t="s">
        <v>448</v>
      </c>
      <c r="J15239" s="1" t="s">
        <v>327</v>
      </c>
      <c r="K15239" s="1">
        <v>9999</v>
      </c>
      <c r="L15239" s="1">
        <v>2</v>
      </c>
      <c r="M15239" s="1" t="s">
        <v>445</v>
      </c>
      <c r="Q15239" s="2" t="s">
        <v>37</v>
      </c>
      <c r="R15239" s="1" t="s">
        <v>531</v>
      </c>
      <c r="S15239" s="1" t="str">
        <f t="shared" si="484"/>
        <v>LPC1628|V|CCOR|9999|2|DUPE</v>
      </c>
      <c r="T15239" s="2" t="str">
        <f t="shared" si="485"/>
        <v>OK</v>
      </c>
    </row>
    <row r="15240" spans="1:20" x14ac:dyDescent="0.25">
      <c r="A15240" s="1">
        <v>103010399</v>
      </c>
      <c r="B15240" s="1" t="str">
        <f>VLOOKUP(A15240,[1]Maestra!A$1:C$746,2,0)</f>
        <v>ACPRPMPL8</v>
      </c>
      <c r="C15240" s="1" t="str">
        <f>VLOOKUP(A15240,[1]Maestra!A$1:C$746,3,0)</f>
        <v>PTV Recursos Propios Mediano Plazo</v>
      </c>
      <c r="D15240" s="1" t="s">
        <v>515</v>
      </c>
      <c r="E15240" s="1" t="s">
        <v>537</v>
      </c>
      <c r="F15240" s="1">
        <v>245</v>
      </c>
      <c r="G15240" s="1">
        <v>245</v>
      </c>
      <c r="H15240" s="1">
        <v>1628</v>
      </c>
      <c r="I15240" s="1" t="s">
        <v>448</v>
      </c>
      <c r="J15240" s="1" t="s">
        <v>327</v>
      </c>
      <c r="K15240" s="1">
        <v>9999</v>
      </c>
      <c r="L15240" s="1">
        <v>2</v>
      </c>
      <c r="M15240" s="1" t="s">
        <v>447</v>
      </c>
      <c r="Q15240" s="2" t="s">
        <v>37</v>
      </c>
      <c r="R15240" s="1" t="s">
        <v>531</v>
      </c>
      <c r="S15240" s="1" t="str">
        <f t="shared" si="484"/>
        <v>LPC1628|V|CCOR|9999|2|NORM</v>
      </c>
      <c r="T15240" s="2" t="str">
        <f t="shared" si="485"/>
        <v>OK</v>
      </c>
    </row>
    <row r="15241" spans="1:20" x14ac:dyDescent="0.25">
      <c r="A15241" s="1">
        <v>103010399</v>
      </c>
      <c r="B15241" s="1" t="str">
        <f>VLOOKUP(A15241,[1]Maestra!A$1:C$746,2,0)</f>
        <v>ACPRPMPL8</v>
      </c>
      <c r="C15241" s="1" t="str">
        <f>VLOOKUP(A15241,[1]Maestra!A$1:C$746,3,0)</f>
        <v>PTV Recursos Propios Mediano Plazo</v>
      </c>
      <c r="D15241" s="1" t="s">
        <v>515</v>
      </c>
      <c r="E15241" s="1" t="s">
        <v>537</v>
      </c>
      <c r="F15241" s="1">
        <v>245</v>
      </c>
      <c r="G15241" s="1">
        <v>245</v>
      </c>
      <c r="H15241" s="1">
        <v>1628</v>
      </c>
      <c r="I15241" s="1" t="s">
        <v>448</v>
      </c>
      <c r="J15241" s="1" t="s">
        <v>328</v>
      </c>
      <c r="K15241" s="1">
        <v>9999</v>
      </c>
      <c r="L15241" s="1">
        <v>2</v>
      </c>
      <c r="M15241" s="1" t="s">
        <v>445</v>
      </c>
      <c r="Q15241" s="2" t="s">
        <v>37</v>
      </c>
      <c r="R15241" s="1" t="s">
        <v>531</v>
      </c>
      <c r="S15241" s="1" t="str">
        <f t="shared" si="484"/>
        <v>LPC1628|V|CGEM|9999|2|DUPE</v>
      </c>
      <c r="T15241" s="2" t="str">
        <f t="shared" si="485"/>
        <v>OK</v>
      </c>
    </row>
    <row r="15242" spans="1:20" x14ac:dyDescent="0.25">
      <c r="A15242" s="1">
        <v>103010399</v>
      </c>
      <c r="B15242" s="1" t="str">
        <f>VLOOKUP(A15242,[1]Maestra!A$1:C$746,2,0)</f>
        <v>ACPRPMPL8</v>
      </c>
      <c r="C15242" s="1" t="str">
        <f>VLOOKUP(A15242,[1]Maestra!A$1:C$746,3,0)</f>
        <v>PTV Recursos Propios Mediano Plazo</v>
      </c>
      <c r="D15242" s="1" t="s">
        <v>515</v>
      </c>
      <c r="E15242" s="1" t="s">
        <v>537</v>
      </c>
      <c r="F15242" s="1">
        <v>245</v>
      </c>
      <c r="G15242" s="1">
        <v>245</v>
      </c>
      <c r="H15242" s="1">
        <v>1628</v>
      </c>
      <c r="I15242" s="1" t="s">
        <v>448</v>
      </c>
      <c r="J15242" s="1" t="s">
        <v>328</v>
      </c>
      <c r="K15242" s="1">
        <v>9999</v>
      </c>
      <c r="L15242" s="1">
        <v>2</v>
      </c>
      <c r="M15242" s="1" t="s">
        <v>447</v>
      </c>
      <c r="Q15242" s="2" t="s">
        <v>37</v>
      </c>
      <c r="R15242" s="1" t="s">
        <v>531</v>
      </c>
      <c r="S15242" s="1" t="str">
        <f t="shared" si="484"/>
        <v>LPC1628|V|CGEM|9999|2|NORM</v>
      </c>
      <c r="T15242" s="2" t="str">
        <f t="shared" si="485"/>
        <v>OK</v>
      </c>
    </row>
    <row r="15243" spans="1:20" x14ac:dyDescent="0.25">
      <c r="A15243" s="1">
        <v>103030199</v>
      </c>
      <c r="B15243" s="1" t="str">
        <f>VLOOKUP(A15243,[1]Maestra!A$1:C$746,2,0)</f>
        <v>ACPTVNIN8</v>
      </c>
      <c r="C15243" s="1" t="str">
        <f>VLOOKUP(A15243,[1]Maestra!A$1:C$746,3,0)</f>
        <v>Pagaré Tasa Vencida Negocio Inmobiliario</v>
      </c>
      <c r="D15243" s="1" t="s">
        <v>515</v>
      </c>
      <c r="E15243" s="1" t="s">
        <v>537</v>
      </c>
      <c r="F15243" s="1">
        <v>245</v>
      </c>
      <c r="G15243" s="1">
        <v>245</v>
      </c>
      <c r="H15243" s="1">
        <v>1630</v>
      </c>
      <c r="I15243" s="1" t="s">
        <v>415</v>
      </c>
      <c r="J15243" s="1" t="s">
        <v>325</v>
      </c>
      <c r="K15243" s="1">
        <v>9999</v>
      </c>
      <c r="L15243" s="1">
        <v>1</v>
      </c>
      <c r="M15243" s="1" t="s">
        <v>445</v>
      </c>
      <c r="Q15243" s="2" t="s">
        <v>37</v>
      </c>
      <c r="R15243" s="1" t="s">
        <v>531</v>
      </c>
      <c r="S15243" s="1" t="str">
        <f t="shared" si="484"/>
        <v>LPC1630|S|CMED|9999|1|DUPE</v>
      </c>
      <c r="T15243" s="2" t="str">
        <f t="shared" si="485"/>
        <v>OK</v>
      </c>
    </row>
    <row r="15244" spans="1:20" x14ac:dyDescent="0.25">
      <c r="A15244" s="1">
        <v>101039999</v>
      </c>
      <c r="B15244" s="1" t="str">
        <f>VLOOKUP(A15244,[1]Maestra!A$1:C$746,2,0)</f>
        <v>ACACCOPJ6</v>
      </c>
      <c r="C15244" s="1" t="str">
        <f>VLOOKUP(A15244,[1]Maestra!A$1:C$746,3,0)</f>
        <v>Avance en Cuenta Corriente PJ</v>
      </c>
      <c r="D15244" s="1" t="s">
        <v>515</v>
      </c>
      <c r="E15244" s="1" t="s">
        <v>537</v>
      </c>
      <c r="F15244" s="1">
        <v>250</v>
      </c>
      <c r="G15244" s="1">
        <v>250</v>
      </c>
      <c r="H15244" s="1">
        <v>101</v>
      </c>
      <c r="I15244" s="1" t="s">
        <v>448</v>
      </c>
      <c r="J15244" s="1" t="s">
        <v>327</v>
      </c>
      <c r="K15244" s="1">
        <v>9999</v>
      </c>
      <c r="L15244" s="1">
        <v>9999</v>
      </c>
      <c r="M15244" s="1" t="s">
        <v>445</v>
      </c>
      <c r="Q15244" s="2" t="s">
        <v>37</v>
      </c>
      <c r="R15244" s="1" t="s">
        <v>531</v>
      </c>
      <c r="S15244" s="1" t="str">
        <f t="shared" si="484"/>
        <v>LPC101|V|CCOR|9999|9999|DUPE</v>
      </c>
      <c r="T15244" s="2" t="str">
        <f t="shared" si="485"/>
        <v>OK</v>
      </c>
    </row>
    <row r="15245" spans="1:20" x14ac:dyDescent="0.25">
      <c r="A15245" s="1">
        <v>101039999</v>
      </c>
      <c r="B15245" s="1" t="str">
        <f>VLOOKUP(A15245,[1]Maestra!A$1:C$746,2,0)</f>
        <v>ACACCOPJ6</v>
      </c>
      <c r="C15245" s="1" t="str">
        <f>VLOOKUP(A15245,[1]Maestra!A$1:C$746,3,0)</f>
        <v>Avance en Cuenta Corriente PJ</v>
      </c>
      <c r="D15245" s="1" t="s">
        <v>515</v>
      </c>
      <c r="E15245" s="1" t="s">
        <v>537</v>
      </c>
      <c r="F15245" s="1">
        <v>250</v>
      </c>
      <c r="G15245" s="1">
        <v>250</v>
      </c>
      <c r="H15245" s="1">
        <v>101</v>
      </c>
      <c r="I15245" s="1" t="s">
        <v>448</v>
      </c>
      <c r="J15245" s="1" t="s">
        <v>327</v>
      </c>
      <c r="K15245" s="1">
        <v>9999</v>
      </c>
      <c r="L15245" s="1">
        <v>9999</v>
      </c>
      <c r="M15245" s="1" t="s">
        <v>447</v>
      </c>
      <c r="Q15245" s="2" t="s">
        <v>37</v>
      </c>
      <c r="R15245" s="1" t="s">
        <v>531</v>
      </c>
      <c r="S15245" s="1" t="str">
        <f t="shared" si="484"/>
        <v>LPC101|V|CCOR|9999|9999|NORM</v>
      </c>
      <c r="T15245" s="2" t="str">
        <f t="shared" si="485"/>
        <v>OK</v>
      </c>
    </row>
    <row r="15246" spans="1:20" x14ac:dyDescent="0.25">
      <c r="A15246" s="1">
        <v>101039999</v>
      </c>
      <c r="B15246" s="1" t="str">
        <f>VLOOKUP(A15246,[1]Maestra!A$1:C$746,2,0)</f>
        <v>ACACCOPJ6</v>
      </c>
      <c r="C15246" s="1" t="str">
        <f>VLOOKUP(A15246,[1]Maestra!A$1:C$746,3,0)</f>
        <v>Avance en Cuenta Corriente PJ</v>
      </c>
      <c r="D15246" s="1" t="s">
        <v>515</v>
      </c>
      <c r="E15246" s="1" t="s">
        <v>537</v>
      </c>
      <c r="F15246" s="1">
        <v>250</v>
      </c>
      <c r="G15246" s="1">
        <v>250</v>
      </c>
      <c r="H15246" s="1">
        <v>101</v>
      </c>
      <c r="I15246" s="1" t="s">
        <v>448</v>
      </c>
      <c r="J15246" s="1" t="s">
        <v>323</v>
      </c>
      <c r="K15246" s="1">
        <v>9999</v>
      </c>
      <c r="L15246" s="1">
        <v>9999</v>
      </c>
      <c r="M15246" s="1" t="s">
        <v>445</v>
      </c>
      <c r="Q15246" s="2" t="s">
        <v>37</v>
      </c>
      <c r="R15246" s="1" t="s">
        <v>531</v>
      </c>
      <c r="S15246" s="1" t="str">
        <f t="shared" si="484"/>
        <v>LPC101|V|CESP|9999|9999|DUPE</v>
      </c>
      <c r="T15246" s="2" t="str">
        <f t="shared" si="485"/>
        <v>OK</v>
      </c>
    </row>
    <row r="15247" spans="1:20" x14ac:dyDescent="0.25">
      <c r="A15247" s="1">
        <v>101039999</v>
      </c>
      <c r="B15247" s="1" t="str">
        <f>VLOOKUP(A15247,[1]Maestra!A$1:C$746,2,0)</f>
        <v>ACACCOPJ6</v>
      </c>
      <c r="C15247" s="1" t="str">
        <f>VLOOKUP(A15247,[1]Maestra!A$1:C$746,3,0)</f>
        <v>Avance en Cuenta Corriente PJ</v>
      </c>
      <c r="D15247" s="1" t="s">
        <v>515</v>
      </c>
      <c r="E15247" s="1" t="s">
        <v>537</v>
      </c>
      <c r="F15247" s="1">
        <v>250</v>
      </c>
      <c r="G15247" s="1">
        <v>250</v>
      </c>
      <c r="H15247" s="1">
        <v>101</v>
      </c>
      <c r="I15247" s="1" t="s">
        <v>448</v>
      </c>
      <c r="J15247" s="1" t="s">
        <v>323</v>
      </c>
      <c r="K15247" s="1">
        <v>9999</v>
      </c>
      <c r="L15247" s="1">
        <v>9999</v>
      </c>
      <c r="M15247" s="1" t="s">
        <v>447</v>
      </c>
      <c r="Q15247" s="2" t="s">
        <v>37</v>
      </c>
      <c r="R15247" s="1" t="s">
        <v>531</v>
      </c>
      <c r="S15247" s="1" t="str">
        <f t="shared" si="484"/>
        <v>LPC101|V|CESP|9999|9999|NORM</v>
      </c>
      <c r="T15247" s="2" t="str">
        <f t="shared" si="485"/>
        <v>OK</v>
      </c>
    </row>
    <row r="15248" spans="1:20" x14ac:dyDescent="0.25">
      <c r="A15248" s="1">
        <v>101039999</v>
      </c>
      <c r="B15248" s="1" t="str">
        <f>VLOOKUP(A15248,[1]Maestra!A$1:C$746,2,0)</f>
        <v>ACACCOPJ6</v>
      </c>
      <c r="C15248" s="1" t="str">
        <f>VLOOKUP(A15248,[1]Maestra!A$1:C$746,3,0)</f>
        <v>Avance en Cuenta Corriente PJ</v>
      </c>
      <c r="D15248" s="1" t="s">
        <v>515</v>
      </c>
      <c r="E15248" s="1" t="s">
        <v>537</v>
      </c>
      <c r="F15248" s="1">
        <v>250</v>
      </c>
      <c r="G15248" s="1">
        <v>250</v>
      </c>
      <c r="H15248" s="1">
        <v>101</v>
      </c>
      <c r="I15248" s="1" t="s">
        <v>448</v>
      </c>
      <c r="J15248" s="1" t="s">
        <v>328</v>
      </c>
      <c r="K15248" s="1">
        <v>9999</v>
      </c>
      <c r="L15248" s="1">
        <v>9999</v>
      </c>
      <c r="M15248" s="1" t="s">
        <v>445</v>
      </c>
      <c r="Q15248" s="2" t="s">
        <v>37</v>
      </c>
      <c r="R15248" s="1" t="s">
        <v>531</v>
      </c>
      <c r="S15248" s="1" t="str">
        <f t="shared" si="484"/>
        <v>LPC101|V|CGEM|9999|9999|DUPE</v>
      </c>
      <c r="T15248" s="2" t="str">
        <f t="shared" si="485"/>
        <v>OK</v>
      </c>
    </row>
    <row r="15249" spans="1:20" x14ac:dyDescent="0.25">
      <c r="A15249" s="1">
        <v>101039999</v>
      </c>
      <c r="B15249" s="1" t="str">
        <f>VLOOKUP(A15249,[1]Maestra!A$1:C$746,2,0)</f>
        <v>ACACCOPJ6</v>
      </c>
      <c r="C15249" s="1" t="str">
        <f>VLOOKUP(A15249,[1]Maestra!A$1:C$746,3,0)</f>
        <v>Avance en Cuenta Corriente PJ</v>
      </c>
      <c r="D15249" s="1" t="s">
        <v>515</v>
      </c>
      <c r="E15249" s="1" t="s">
        <v>537</v>
      </c>
      <c r="F15249" s="1">
        <v>250</v>
      </c>
      <c r="G15249" s="1">
        <v>250</v>
      </c>
      <c r="H15249" s="1">
        <v>101</v>
      </c>
      <c r="I15249" s="1" t="s">
        <v>448</v>
      </c>
      <c r="J15249" s="1" t="s">
        <v>328</v>
      </c>
      <c r="K15249" s="1">
        <v>9999</v>
      </c>
      <c r="L15249" s="1">
        <v>9999</v>
      </c>
      <c r="M15249" s="1" t="s">
        <v>447</v>
      </c>
      <c r="Q15249" s="2" t="s">
        <v>37</v>
      </c>
      <c r="R15249" s="1" t="s">
        <v>531</v>
      </c>
      <c r="S15249" s="1" t="str">
        <f t="shared" si="484"/>
        <v>LPC101|V|CGEM|9999|9999|NORM</v>
      </c>
      <c r="T15249" s="2" t="str">
        <f t="shared" si="485"/>
        <v>OK</v>
      </c>
    </row>
    <row r="15250" spans="1:20" x14ac:dyDescent="0.25">
      <c r="A15250" s="1">
        <v>101039999</v>
      </c>
      <c r="B15250" s="1" t="str">
        <f>VLOOKUP(A15250,[1]Maestra!A$1:C$746,2,0)</f>
        <v>ACACCOPJ6</v>
      </c>
      <c r="C15250" s="1" t="str">
        <f>VLOOKUP(A15250,[1]Maestra!A$1:C$746,3,0)</f>
        <v>Avance en Cuenta Corriente PJ</v>
      </c>
      <c r="D15250" s="1" t="s">
        <v>515</v>
      </c>
      <c r="E15250" s="1" t="s">
        <v>537</v>
      </c>
      <c r="F15250" s="1">
        <v>250</v>
      </c>
      <c r="G15250" s="1">
        <v>250</v>
      </c>
      <c r="H15250" s="1">
        <v>101</v>
      </c>
      <c r="I15250" s="1" t="s">
        <v>448</v>
      </c>
      <c r="J15250" s="1" t="s">
        <v>329</v>
      </c>
      <c r="K15250" s="1">
        <v>9999</v>
      </c>
      <c r="L15250" s="1">
        <v>9999</v>
      </c>
      <c r="M15250" s="1" t="s">
        <v>445</v>
      </c>
      <c r="Q15250" s="2" t="s">
        <v>37</v>
      </c>
      <c r="R15250" s="1" t="s">
        <v>531</v>
      </c>
      <c r="S15250" s="1" t="str">
        <f t="shared" si="484"/>
        <v>LPC101|V|CIVA|9999|9999|DUPE</v>
      </c>
      <c r="T15250" s="2" t="str">
        <f t="shared" si="485"/>
        <v>OK</v>
      </c>
    </row>
    <row r="15251" spans="1:20" x14ac:dyDescent="0.25">
      <c r="A15251" s="1">
        <v>101039999</v>
      </c>
      <c r="B15251" s="1" t="str">
        <f>VLOOKUP(A15251,[1]Maestra!A$1:C$746,2,0)</f>
        <v>ACACCOPJ6</v>
      </c>
      <c r="C15251" s="1" t="str">
        <f>VLOOKUP(A15251,[1]Maestra!A$1:C$746,3,0)</f>
        <v>Avance en Cuenta Corriente PJ</v>
      </c>
      <c r="D15251" s="1" t="s">
        <v>515</v>
      </c>
      <c r="E15251" s="1" t="s">
        <v>537</v>
      </c>
      <c r="F15251" s="1">
        <v>250</v>
      </c>
      <c r="G15251" s="1">
        <v>250</v>
      </c>
      <c r="H15251" s="1">
        <v>101</v>
      </c>
      <c r="I15251" s="1" t="s">
        <v>448</v>
      </c>
      <c r="J15251" s="1" t="s">
        <v>329</v>
      </c>
      <c r="K15251" s="1">
        <v>9999</v>
      </c>
      <c r="L15251" s="1">
        <v>9999</v>
      </c>
      <c r="M15251" s="1" t="s">
        <v>447</v>
      </c>
      <c r="Q15251" s="2" t="s">
        <v>37</v>
      </c>
      <c r="R15251" s="1" t="s">
        <v>531</v>
      </c>
      <c r="S15251" s="1" t="str">
        <f t="shared" si="484"/>
        <v>LPC101|V|CIVA|9999|9999|NORM</v>
      </c>
      <c r="T15251" s="2" t="str">
        <f t="shared" si="485"/>
        <v>OK</v>
      </c>
    </row>
    <row r="15252" spans="1:20" x14ac:dyDescent="0.25">
      <c r="A15252" s="1">
        <v>101039999</v>
      </c>
      <c r="B15252" s="1" t="str">
        <f>VLOOKUP(A15252,[1]Maestra!A$1:C$746,2,0)</f>
        <v>ACACCOPJ6</v>
      </c>
      <c r="C15252" s="1" t="str">
        <f>VLOOKUP(A15252,[1]Maestra!A$1:C$746,3,0)</f>
        <v>Avance en Cuenta Corriente PJ</v>
      </c>
      <c r="D15252" s="1" t="s">
        <v>515</v>
      </c>
      <c r="E15252" s="1" t="s">
        <v>537</v>
      </c>
      <c r="F15252" s="1">
        <v>250</v>
      </c>
      <c r="G15252" s="1">
        <v>250</v>
      </c>
      <c r="H15252" s="1">
        <v>101</v>
      </c>
      <c r="I15252" s="1" t="s">
        <v>448</v>
      </c>
      <c r="J15252" s="1" t="s">
        <v>325</v>
      </c>
      <c r="K15252" s="1">
        <v>9999</v>
      </c>
      <c r="L15252" s="1">
        <v>9999</v>
      </c>
      <c r="M15252" s="1" t="s">
        <v>445</v>
      </c>
      <c r="Q15252" s="2" t="s">
        <v>37</v>
      </c>
      <c r="R15252" s="1" t="s">
        <v>531</v>
      </c>
      <c r="S15252" s="1" t="str">
        <f t="shared" si="484"/>
        <v>LPC101|V|CMED|9999|9999|DUPE</v>
      </c>
      <c r="T15252" s="2" t="str">
        <f t="shared" si="485"/>
        <v>OK</v>
      </c>
    </row>
    <row r="15253" spans="1:20" x14ac:dyDescent="0.25">
      <c r="A15253" s="1">
        <v>101039999</v>
      </c>
      <c r="B15253" s="1" t="str">
        <f>VLOOKUP(A15253,[1]Maestra!A$1:C$746,2,0)</f>
        <v>ACACCOPJ6</v>
      </c>
      <c r="C15253" s="1" t="str">
        <f>VLOOKUP(A15253,[1]Maestra!A$1:C$746,3,0)</f>
        <v>Avance en Cuenta Corriente PJ</v>
      </c>
      <c r="D15253" s="1" t="s">
        <v>515</v>
      </c>
      <c r="E15253" s="1" t="s">
        <v>537</v>
      </c>
      <c r="F15253" s="1">
        <v>250</v>
      </c>
      <c r="G15253" s="1">
        <v>250</v>
      </c>
      <c r="H15253" s="1">
        <v>101</v>
      </c>
      <c r="I15253" s="1" t="s">
        <v>448</v>
      </c>
      <c r="J15253" s="1" t="s">
        <v>325</v>
      </c>
      <c r="K15253" s="1">
        <v>9999</v>
      </c>
      <c r="L15253" s="1">
        <v>9999</v>
      </c>
      <c r="M15253" s="1" t="s">
        <v>447</v>
      </c>
      <c r="Q15253" s="2" t="s">
        <v>37</v>
      </c>
      <c r="R15253" s="1" t="s">
        <v>531</v>
      </c>
      <c r="S15253" s="1" t="str">
        <f t="shared" si="484"/>
        <v>LPC101|V|CMED|9999|9999|NORM</v>
      </c>
      <c r="T15253" s="2" t="str">
        <f t="shared" si="485"/>
        <v>OK</v>
      </c>
    </row>
    <row r="15254" spans="1:20" x14ac:dyDescent="0.25">
      <c r="A15254" s="1">
        <v>101039999</v>
      </c>
      <c r="B15254" s="1" t="str">
        <f>VLOOKUP(A15254,[1]Maestra!A$1:C$746,2,0)</f>
        <v>ACACCOPJ6</v>
      </c>
      <c r="C15254" s="1" t="str">
        <f>VLOOKUP(A15254,[1]Maestra!A$1:C$746,3,0)</f>
        <v>Avance en Cuenta Corriente PJ</v>
      </c>
      <c r="D15254" s="1" t="s">
        <v>515</v>
      </c>
      <c r="E15254" s="1" t="s">
        <v>537</v>
      </c>
      <c r="F15254" s="1">
        <v>250</v>
      </c>
      <c r="G15254" s="1">
        <v>250</v>
      </c>
      <c r="H15254" s="1">
        <v>101</v>
      </c>
      <c r="I15254" s="1" t="s">
        <v>448</v>
      </c>
      <c r="J15254" s="1" t="s">
        <v>330</v>
      </c>
      <c r="K15254" s="1">
        <v>9999</v>
      </c>
      <c r="L15254" s="1">
        <v>9999</v>
      </c>
      <c r="M15254" s="1" t="s">
        <v>445</v>
      </c>
      <c r="Q15254" s="2" t="s">
        <v>37</v>
      </c>
      <c r="R15254" s="1" t="s">
        <v>531</v>
      </c>
      <c r="S15254" s="1" t="str">
        <f t="shared" si="484"/>
        <v>LPC101|V|CMIE|9999|9999|DUPE</v>
      </c>
      <c r="T15254" s="2" t="str">
        <f t="shared" si="485"/>
        <v>OK</v>
      </c>
    </row>
    <row r="15255" spans="1:20" x14ac:dyDescent="0.25">
      <c r="A15255" s="1">
        <v>101039999</v>
      </c>
      <c r="B15255" s="1" t="str">
        <f>VLOOKUP(A15255,[1]Maestra!A$1:C$746,2,0)</f>
        <v>ACACCOPJ6</v>
      </c>
      <c r="C15255" s="1" t="str">
        <f>VLOOKUP(A15255,[1]Maestra!A$1:C$746,3,0)</f>
        <v>Avance en Cuenta Corriente PJ</v>
      </c>
      <c r="D15255" s="1" t="s">
        <v>515</v>
      </c>
      <c r="E15255" s="1" t="s">
        <v>537</v>
      </c>
      <c r="F15255" s="1">
        <v>250</v>
      </c>
      <c r="G15255" s="1">
        <v>250</v>
      </c>
      <c r="H15255" s="1">
        <v>101</v>
      </c>
      <c r="I15255" s="1" t="s">
        <v>448</v>
      </c>
      <c r="J15255" s="1" t="s">
        <v>330</v>
      </c>
      <c r="K15255" s="1">
        <v>9999</v>
      </c>
      <c r="L15255" s="1">
        <v>9999</v>
      </c>
      <c r="M15255" s="1" t="s">
        <v>447</v>
      </c>
      <c r="Q15255" s="2" t="s">
        <v>37</v>
      </c>
      <c r="R15255" s="1" t="s">
        <v>531</v>
      </c>
      <c r="S15255" s="1" t="str">
        <f t="shared" si="484"/>
        <v>LPC101|V|CMIE|9999|9999|NORM</v>
      </c>
      <c r="T15255" s="2" t="str">
        <f t="shared" si="485"/>
        <v>OK</v>
      </c>
    </row>
    <row r="15256" spans="1:20" x14ac:dyDescent="0.25">
      <c r="A15256" s="1">
        <v>101039999</v>
      </c>
      <c r="B15256" s="1" t="str">
        <f>VLOOKUP(A15256,[1]Maestra!A$1:C$746,2,0)</f>
        <v>ACACCOPJ6</v>
      </c>
      <c r="C15256" s="1" t="str">
        <f>VLOOKUP(A15256,[1]Maestra!A$1:C$746,3,0)</f>
        <v>Avance en Cuenta Corriente PJ</v>
      </c>
      <c r="D15256" s="1" t="s">
        <v>515</v>
      </c>
      <c r="E15256" s="1" t="s">
        <v>537</v>
      </c>
      <c r="F15256" s="1">
        <v>250</v>
      </c>
      <c r="G15256" s="1">
        <v>250</v>
      </c>
      <c r="H15256" s="1">
        <v>101</v>
      </c>
      <c r="I15256" s="1" t="s">
        <v>448</v>
      </c>
      <c r="J15256" s="1" t="s">
        <v>331</v>
      </c>
      <c r="K15256" s="1">
        <v>9999</v>
      </c>
      <c r="L15256" s="1">
        <v>9999</v>
      </c>
      <c r="M15256" s="1" t="s">
        <v>445</v>
      </c>
      <c r="Q15256" s="2" t="s">
        <v>37</v>
      </c>
      <c r="R15256" s="1" t="s">
        <v>531</v>
      </c>
      <c r="S15256" s="1" t="str">
        <f t="shared" si="484"/>
        <v>LPC101|V|CPEM|9999|9999|DUPE</v>
      </c>
      <c r="T15256" s="2" t="str">
        <f t="shared" si="485"/>
        <v>OK</v>
      </c>
    </row>
    <row r="15257" spans="1:20" x14ac:dyDescent="0.25">
      <c r="A15257" s="1">
        <v>101039999</v>
      </c>
      <c r="B15257" s="1" t="str">
        <f>VLOOKUP(A15257,[1]Maestra!A$1:C$746,2,0)</f>
        <v>ACACCOPJ6</v>
      </c>
      <c r="C15257" s="1" t="str">
        <f>VLOOKUP(A15257,[1]Maestra!A$1:C$746,3,0)</f>
        <v>Avance en Cuenta Corriente PJ</v>
      </c>
      <c r="D15257" s="1" t="s">
        <v>515</v>
      </c>
      <c r="E15257" s="1" t="s">
        <v>537</v>
      </c>
      <c r="F15257" s="1">
        <v>250</v>
      </c>
      <c r="G15257" s="1">
        <v>250</v>
      </c>
      <c r="H15257" s="1">
        <v>101</v>
      </c>
      <c r="I15257" s="1" t="s">
        <v>448</v>
      </c>
      <c r="J15257" s="1" t="s">
        <v>331</v>
      </c>
      <c r="K15257" s="1">
        <v>9999</v>
      </c>
      <c r="L15257" s="1">
        <v>9999</v>
      </c>
      <c r="M15257" s="1" t="s">
        <v>447</v>
      </c>
      <c r="Q15257" s="2" t="s">
        <v>37</v>
      </c>
      <c r="R15257" s="1" t="s">
        <v>531</v>
      </c>
      <c r="S15257" s="1" t="str">
        <f t="shared" si="484"/>
        <v>LPC101|V|CPEM|9999|9999|NORM</v>
      </c>
      <c r="T15257" s="2" t="str">
        <f t="shared" si="485"/>
        <v>OK</v>
      </c>
    </row>
    <row r="15258" spans="1:20" x14ac:dyDescent="0.25">
      <c r="A15258" s="1">
        <v>601020199</v>
      </c>
      <c r="B15258" s="1" t="str">
        <f>VLOOKUP(A15258,[1]Maestra!A$1:C$746,2,0)</f>
        <v>ACFEPREM7</v>
      </c>
      <c r="C15258" s="1" t="str">
        <f>VLOOKUP(A15258,[1]Maestra!A$1:C$746,3,0)</f>
        <v>Financiamiento Exportacion Pre Embarque</v>
      </c>
      <c r="D15258" s="1" t="s">
        <v>515</v>
      </c>
      <c r="E15258" s="1" t="s">
        <v>537</v>
      </c>
      <c r="F15258" s="1">
        <v>280</v>
      </c>
      <c r="G15258" s="1">
        <v>280</v>
      </c>
      <c r="H15258" s="1">
        <v>280</v>
      </c>
      <c r="I15258" s="1" t="s">
        <v>415</v>
      </c>
      <c r="J15258" s="1" t="s">
        <v>327</v>
      </c>
      <c r="K15258" s="1">
        <v>9999</v>
      </c>
      <c r="L15258" s="1">
        <v>9999</v>
      </c>
      <c r="M15258" s="1" t="s">
        <v>445</v>
      </c>
      <c r="Q15258" s="2" t="s">
        <v>37</v>
      </c>
      <c r="R15258" s="1" t="s">
        <v>531</v>
      </c>
      <c r="S15258" s="1" t="str">
        <f t="shared" si="484"/>
        <v>LPC280|S|CCOR|9999|9999|DUPE</v>
      </c>
      <c r="T15258" s="2" t="str">
        <f t="shared" si="485"/>
        <v>OK</v>
      </c>
    </row>
    <row r="15259" spans="1:20" x14ac:dyDescent="0.25">
      <c r="A15259" s="1">
        <v>601020199</v>
      </c>
      <c r="B15259" s="1" t="str">
        <f>VLOOKUP(A15259,[1]Maestra!A$1:C$746,2,0)</f>
        <v>ACFEPREM7</v>
      </c>
      <c r="C15259" s="1" t="str">
        <f>VLOOKUP(A15259,[1]Maestra!A$1:C$746,3,0)</f>
        <v>Financiamiento Exportacion Pre Embarque</v>
      </c>
      <c r="D15259" s="1" t="s">
        <v>515</v>
      </c>
      <c r="E15259" s="1" t="s">
        <v>537</v>
      </c>
      <c r="F15259" s="1">
        <v>280</v>
      </c>
      <c r="G15259" s="1">
        <v>280</v>
      </c>
      <c r="H15259" s="1">
        <v>280</v>
      </c>
      <c r="I15259" s="1" t="s">
        <v>415</v>
      </c>
      <c r="J15259" s="1" t="s">
        <v>327</v>
      </c>
      <c r="K15259" s="1">
        <v>9999</v>
      </c>
      <c r="L15259" s="1">
        <v>9999</v>
      </c>
      <c r="M15259" s="1" t="s">
        <v>447</v>
      </c>
      <c r="Q15259" s="2" t="s">
        <v>37</v>
      </c>
      <c r="R15259" s="1" t="s">
        <v>531</v>
      </c>
      <c r="S15259" s="1" t="str">
        <f t="shared" si="484"/>
        <v>LPC280|S|CCOR|9999|9999|NORM</v>
      </c>
      <c r="T15259" s="2" t="str">
        <f t="shared" si="485"/>
        <v>OK</v>
      </c>
    </row>
    <row r="15260" spans="1:20" x14ac:dyDescent="0.25">
      <c r="A15260" s="1">
        <v>601020199</v>
      </c>
      <c r="B15260" s="1" t="str">
        <f>VLOOKUP(A15260,[1]Maestra!A$1:C$746,2,0)</f>
        <v>ACFEPREM7</v>
      </c>
      <c r="C15260" s="1" t="str">
        <f>VLOOKUP(A15260,[1]Maestra!A$1:C$746,3,0)</f>
        <v>Financiamiento Exportacion Pre Embarque</v>
      </c>
      <c r="D15260" s="1" t="s">
        <v>515</v>
      </c>
      <c r="E15260" s="1" t="s">
        <v>537</v>
      </c>
      <c r="F15260" s="1">
        <v>280</v>
      </c>
      <c r="G15260" s="1">
        <v>280</v>
      </c>
      <c r="H15260" s="1">
        <v>280</v>
      </c>
      <c r="I15260" s="1" t="s">
        <v>415</v>
      </c>
      <c r="J15260" s="1" t="s">
        <v>323</v>
      </c>
      <c r="K15260" s="1">
        <v>9999</v>
      </c>
      <c r="L15260" s="1">
        <v>9999</v>
      </c>
      <c r="M15260" s="1" t="s">
        <v>445</v>
      </c>
      <c r="Q15260" s="2" t="s">
        <v>37</v>
      </c>
      <c r="R15260" s="1" t="s">
        <v>531</v>
      </c>
      <c r="S15260" s="1" t="str">
        <f t="shared" si="484"/>
        <v>LPC280|S|CESP|9999|9999|DUPE</v>
      </c>
      <c r="T15260" s="2" t="str">
        <f t="shared" si="485"/>
        <v>OK</v>
      </c>
    </row>
    <row r="15261" spans="1:20" x14ac:dyDescent="0.25">
      <c r="A15261" s="1">
        <v>601020199</v>
      </c>
      <c r="B15261" s="1" t="str">
        <f>VLOOKUP(A15261,[1]Maestra!A$1:C$746,2,0)</f>
        <v>ACFEPREM7</v>
      </c>
      <c r="C15261" s="1" t="str">
        <f>VLOOKUP(A15261,[1]Maestra!A$1:C$746,3,0)</f>
        <v>Financiamiento Exportacion Pre Embarque</v>
      </c>
      <c r="D15261" s="1" t="s">
        <v>515</v>
      </c>
      <c r="E15261" s="1" t="s">
        <v>537</v>
      </c>
      <c r="F15261" s="1">
        <v>280</v>
      </c>
      <c r="G15261" s="1">
        <v>280</v>
      </c>
      <c r="H15261" s="1">
        <v>280</v>
      </c>
      <c r="I15261" s="1" t="s">
        <v>415</v>
      </c>
      <c r="J15261" s="1" t="s">
        <v>323</v>
      </c>
      <c r="K15261" s="1">
        <v>9999</v>
      </c>
      <c r="L15261" s="1">
        <v>9999</v>
      </c>
      <c r="M15261" s="1" t="s">
        <v>447</v>
      </c>
      <c r="Q15261" s="2" t="s">
        <v>37</v>
      </c>
      <c r="R15261" s="1" t="s">
        <v>531</v>
      </c>
      <c r="S15261" s="1" t="str">
        <f t="shared" si="484"/>
        <v>LPC280|S|CESP|9999|9999|NORM</v>
      </c>
      <c r="T15261" s="2" t="str">
        <f t="shared" si="485"/>
        <v>OK</v>
      </c>
    </row>
    <row r="15262" spans="1:20" x14ac:dyDescent="0.25">
      <c r="A15262" s="1">
        <v>601020199</v>
      </c>
      <c r="B15262" s="1" t="str">
        <f>VLOOKUP(A15262,[1]Maestra!A$1:C$746,2,0)</f>
        <v>ACFEPREM7</v>
      </c>
      <c r="C15262" s="1" t="str">
        <f>VLOOKUP(A15262,[1]Maestra!A$1:C$746,3,0)</f>
        <v>Financiamiento Exportacion Pre Embarque</v>
      </c>
      <c r="D15262" s="1" t="s">
        <v>515</v>
      </c>
      <c r="E15262" s="1" t="s">
        <v>537</v>
      </c>
      <c r="F15262" s="1">
        <v>280</v>
      </c>
      <c r="G15262" s="1">
        <v>280</v>
      </c>
      <c r="H15262" s="1">
        <v>280</v>
      </c>
      <c r="I15262" s="1" t="s">
        <v>415</v>
      </c>
      <c r="J15262" s="1" t="s">
        <v>328</v>
      </c>
      <c r="K15262" s="1">
        <v>9999</v>
      </c>
      <c r="L15262" s="1">
        <v>9999</v>
      </c>
      <c r="M15262" s="1" t="s">
        <v>445</v>
      </c>
      <c r="Q15262" s="2" t="s">
        <v>37</v>
      </c>
      <c r="R15262" s="1" t="s">
        <v>531</v>
      </c>
      <c r="S15262" s="1" t="str">
        <f t="shared" si="484"/>
        <v>LPC280|S|CGEM|9999|9999|DUPE</v>
      </c>
      <c r="T15262" s="2" t="str">
        <f t="shared" si="485"/>
        <v>OK</v>
      </c>
    </row>
    <row r="15263" spans="1:20" x14ac:dyDescent="0.25">
      <c r="A15263" s="1">
        <v>601020199</v>
      </c>
      <c r="B15263" s="1" t="str">
        <f>VLOOKUP(A15263,[1]Maestra!A$1:C$746,2,0)</f>
        <v>ACFEPREM7</v>
      </c>
      <c r="C15263" s="1" t="str">
        <f>VLOOKUP(A15263,[1]Maestra!A$1:C$746,3,0)</f>
        <v>Financiamiento Exportacion Pre Embarque</v>
      </c>
      <c r="D15263" s="1" t="s">
        <v>515</v>
      </c>
      <c r="E15263" s="1" t="s">
        <v>537</v>
      </c>
      <c r="F15263" s="1">
        <v>280</v>
      </c>
      <c r="G15263" s="1">
        <v>280</v>
      </c>
      <c r="H15263" s="1">
        <v>280</v>
      </c>
      <c r="I15263" s="1" t="s">
        <v>415</v>
      </c>
      <c r="J15263" s="1" t="s">
        <v>328</v>
      </c>
      <c r="K15263" s="1">
        <v>9999</v>
      </c>
      <c r="L15263" s="1">
        <v>9999</v>
      </c>
      <c r="M15263" s="1" t="s">
        <v>447</v>
      </c>
      <c r="Q15263" s="2" t="s">
        <v>37</v>
      </c>
      <c r="R15263" s="1" t="s">
        <v>531</v>
      </c>
      <c r="S15263" s="1" t="str">
        <f t="shared" si="484"/>
        <v>LPC280|S|CGEM|9999|9999|NORM</v>
      </c>
      <c r="T15263" s="2" t="str">
        <f t="shared" si="485"/>
        <v>OK</v>
      </c>
    </row>
    <row r="15264" spans="1:20" x14ac:dyDescent="0.25">
      <c r="A15264" s="1">
        <v>601020199</v>
      </c>
      <c r="B15264" s="1" t="str">
        <f>VLOOKUP(A15264,[1]Maestra!A$1:C$746,2,0)</f>
        <v>ACFEPREM7</v>
      </c>
      <c r="C15264" s="1" t="str">
        <f>VLOOKUP(A15264,[1]Maestra!A$1:C$746,3,0)</f>
        <v>Financiamiento Exportacion Pre Embarque</v>
      </c>
      <c r="D15264" s="1" t="s">
        <v>515</v>
      </c>
      <c r="E15264" s="1" t="s">
        <v>537</v>
      </c>
      <c r="F15264" s="1">
        <v>280</v>
      </c>
      <c r="G15264" s="1">
        <v>280</v>
      </c>
      <c r="H15264" s="1">
        <v>280</v>
      </c>
      <c r="I15264" s="1" t="s">
        <v>415</v>
      </c>
      <c r="J15264" s="1" t="s">
        <v>325</v>
      </c>
      <c r="K15264" s="1">
        <v>9999</v>
      </c>
      <c r="L15264" s="1">
        <v>9999</v>
      </c>
      <c r="M15264" s="1" t="s">
        <v>445</v>
      </c>
      <c r="Q15264" s="2" t="s">
        <v>37</v>
      </c>
      <c r="R15264" s="1" t="s">
        <v>531</v>
      </c>
      <c r="S15264" s="1" t="str">
        <f t="shared" si="484"/>
        <v>LPC280|S|CMED|9999|9999|DUPE</v>
      </c>
      <c r="T15264" s="2" t="str">
        <f t="shared" si="485"/>
        <v>OK</v>
      </c>
    </row>
    <row r="15265" spans="1:20" x14ac:dyDescent="0.25">
      <c r="A15265" s="1">
        <v>601020199</v>
      </c>
      <c r="B15265" s="1" t="str">
        <f>VLOOKUP(A15265,[1]Maestra!A$1:C$746,2,0)</f>
        <v>ACFEPREM7</v>
      </c>
      <c r="C15265" s="1" t="str">
        <f>VLOOKUP(A15265,[1]Maestra!A$1:C$746,3,0)</f>
        <v>Financiamiento Exportacion Pre Embarque</v>
      </c>
      <c r="D15265" s="1" t="s">
        <v>515</v>
      </c>
      <c r="E15265" s="1" t="s">
        <v>537</v>
      </c>
      <c r="F15265" s="1">
        <v>280</v>
      </c>
      <c r="G15265" s="1">
        <v>280</v>
      </c>
      <c r="H15265" s="1">
        <v>280</v>
      </c>
      <c r="I15265" s="1" t="s">
        <v>415</v>
      </c>
      <c r="J15265" s="1" t="s">
        <v>325</v>
      </c>
      <c r="K15265" s="1">
        <v>9999</v>
      </c>
      <c r="L15265" s="1">
        <v>9999</v>
      </c>
      <c r="M15265" s="1" t="s">
        <v>447</v>
      </c>
      <c r="Q15265" s="2" t="s">
        <v>37</v>
      </c>
      <c r="R15265" s="1" t="s">
        <v>531</v>
      </c>
      <c r="S15265" s="1" t="str">
        <f t="shared" si="484"/>
        <v>LPC280|S|CMED|9999|9999|NORM</v>
      </c>
      <c r="T15265" s="2" t="str">
        <f t="shared" si="485"/>
        <v>OK</v>
      </c>
    </row>
    <row r="15266" spans="1:20" x14ac:dyDescent="0.25">
      <c r="A15266" s="1">
        <v>601020199</v>
      </c>
      <c r="B15266" s="1" t="str">
        <f>VLOOKUP(A15266,[1]Maestra!A$1:C$746,2,0)</f>
        <v>ACFEPREM7</v>
      </c>
      <c r="C15266" s="1" t="str">
        <f>VLOOKUP(A15266,[1]Maestra!A$1:C$746,3,0)</f>
        <v>Financiamiento Exportacion Pre Embarque</v>
      </c>
      <c r="D15266" s="1" t="s">
        <v>515</v>
      </c>
      <c r="E15266" s="1" t="s">
        <v>537</v>
      </c>
      <c r="F15266" s="1">
        <v>280</v>
      </c>
      <c r="G15266" s="1">
        <v>280</v>
      </c>
      <c r="H15266" s="1">
        <v>280</v>
      </c>
      <c r="I15266" s="1" t="s">
        <v>415</v>
      </c>
      <c r="J15266" s="1" t="s">
        <v>331</v>
      </c>
      <c r="K15266" s="1">
        <v>9999</v>
      </c>
      <c r="L15266" s="1">
        <v>9999</v>
      </c>
      <c r="M15266" s="1" t="s">
        <v>445</v>
      </c>
      <c r="Q15266" s="2" t="s">
        <v>37</v>
      </c>
      <c r="R15266" s="1" t="s">
        <v>531</v>
      </c>
      <c r="S15266" s="1" t="str">
        <f t="shared" si="484"/>
        <v>LPC280|S|CPEM|9999|9999|DUPE</v>
      </c>
      <c r="T15266" s="2" t="str">
        <f t="shared" si="485"/>
        <v>OK</v>
      </c>
    </row>
    <row r="15267" spans="1:20" x14ac:dyDescent="0.25">
      <c r="A15267" s="1">
        <v>601020199</v>
      </c>
      <c r="B15267" s="1" t="str">
        <f>VLOOKUP(A15267,[1]Maestra!A$1:C$746,2,0)</f>
        <v>ACFEPREM7</v>
      </c>
      <c r="C15267" s="1" t="str">
        <f>VLOOKUP(A15267,[1]Maestra!A$1:C$746,3,0)</f>
        <v>Financiamiento Exportacion Pre Embarque</v>
      </c>
      <c r="D15267" s="1" t="s">
        <v>515</v>
      </c>
      <c r="E15267" s="1" t="s">
        <v>537</v>
      </c>
      <c r="F15267" s="1">
        <v>280</v>
      </c>
      <c r="G15267" s="1">
        <v>280</v>
      </c>
      <c r="H15267" s="1">
        <v>280</v>
      </c>
      <c r="I15267" s="1" t="s">
        <v>415</v>
      </c>
      <c r="J15267" s="1" t="s">
        <v>331</v>
      </c>
      <c r="K15267" s="1">
        <v>9999</v>
      </c>
      <c r="L15267" s="1">
        <v>9999</v>
      </c>
      <c r="M15267" s="1" t="s">
        <v>447</v>
      </c>
      <c r="Q15267" s="2" t="s">
        <v>37</v>
      </c>
      <c r="R15267" s="1" t="s">
        <v>531</v>
      </c>
      <c r="S15267" s="1" t="str">
        <f t="shared" si="484"/>
        <v>LPC280|S|CPEM|9999|9999|NORM</v>
      </c>
      <c r="T15267" s="2" t="str">
        <f t="shared" si="485"/>
        <v>OK</v>
      </c>
    </row>
    <row r="15268" spans="1:20" x14ac:dyDescent="0.25">
      <c r="A15268" s="1">
        <v>601020199</v>
      </c>
      <c r="B15268" s="1" t="str">
        <f>VLOOKUP(A15268,[1]Maestra!A$1:C$746,2,0)</f>
        <v>ACFEPREM7</v>
      </c>
      <c r="C15268" s="1" t="str">
        <f>VLOOKUP(A15268,[1]Maestra!A$1:C$746,3,0)</f>
        <v>Financiamiento Exportacion Pre Embarque</v>
      </c>
      <c r="D15268" s="1" t="s">
        <v>515</v>
      </c>
      <c r="E15268" s="1" t="s">
        <v>537</v>
      </c>
      <c r="F15268" s="1">
        <v>280</v>
      </c>
      <c r="G15268" s="1">
        <v>280</v>
      </c>
      <c r="H15268" s="1">
        <v>280</v>
      </c>
      <c r="I15268" s="1" t="s">
        <v>448</v>
      </c>
      <c r="J15268" s="1" t="s">
        <v>327</v>
      </c>
      <c r="K15268" s="1">
        <v>9999</v>
      </c>
      <c r="L15268" s="1">
        <v>9999</v>
      </c>
      <c r="M15268" s="1" t="s">
        <v>445</v>
      </c>
      <c r="Q15268" s="2" t="s">
        <v>37</v>
      </c>
      <c r="R15268" s="1" t="s">
        <v>531</v>
      </c>
      <c r="S15268" s="1" t="str">
        <f t="shared" si="484"/>
        <v>LPC280|V|CCOR|9999|9999|DUPE</v>
      </c>
      <c r="T15268" s="2" t="str">
        <f t="shared" si="485"/>
        <v>OK</v>
      </c>
    </row>
    <row r="15269" spans="1:20" x14ac:dyDescent="0.25">
      <c r="A15269" s="1">
        <v>601020199</v>
      </c>
      <c r="B15269" s="1" t="str">
        <f>VLOOKUP(A15269,[1]Maestra!A$1:C$746,2,0)</f>
        <v>ACFEPREM7</v>
      </c>
      <c r="C15269" s="1" t="str">
        <f>VLOOKUP(A15269,[1]Maestra!A$1:C$746,3,0)</f>
        <v>Financiamiento Exportacion Pre Embarque</v>
      </c>
      <c r="D15269" s="1" t="s">
        <v>515</v>
      </c>
      <c r="E15269" s="1" t="s">
        <v>537</v>
      </c>
      <c r="F15269" s="1">
        <v>280</v>
      </c>
      <c r="G15269" s="1">
        <v>280</v>
      </c>
      <c r="H15269" s="1">
        <v>280</v>
      </c>
      <c r="I15269" s="1" t="s">
        <v>448</v>
      </c>
      <c r="J15269" s="1" t="s">
        <v>327</v>
      </c>
      <c r="K15269" s="1">
        <v>9999</v>
      </c>
      <c r="L15269" s="1">
        <v>9999</v>
      </c>
      <c r="M15269" s="1" t="s">
        <v>447</v>
      </c>
      <c r="Q15269" s="2" t="s">
        <v>37</v>
      </c>
      <c r="R15269" s="1" t="s">
        <v>531</v>
      </c>
      <c r="S15269" s="1" t="str">
        <f t="shared" si="484"/>
        <v>LPC280|V|CCOR|9999|9999|NORM</v>
      </c>
      <c r="T15269" s="2" t="str">
        <f t="shared" si="485"/>
        <v>OK</v>
      </c>
    </row>
    <row r="15270" spans="1:20" x14ac:dyDescent="0.25">
      <c r="A15270" s="1">
        <v>601020199</v>
      </c>
      <c r="B15270" s="1" t="str">
        <f>VLOOKUP(A15270,[1]Maestra!A$1:C$746,2,0)</f>
        <v>ACFEPREM7</v>
      </c>
      <c r="C15270" s="1" t="str">
        <f>VLOOKUP(A15270,[1]Maestra!A$1:C$746,3,0)</f>
        <v>Financiamiento Exportacion Pre Embarque</v>
      </c>
      <c r="D15270" s="1" t="s">
        <v>515</v>
      </c>
      <c r="E15270" s="1" t="s">
        <v>537</v>
      </c>
      <c r="F15270" s="1">
        <v>280</v>
      </c>
      <c r="G15270" s="1">
        <v>280</v>
      </c>
      <c r="H15270" s="1">
        <v>280</v>
      </c>
      <c r="I15270" s="1" t="s">
        <v>448</v>
      </c>
      <c r="J15270" s="1" t="s">
        <v>323</v>
      </c>
      <c r="K15270" s="1">
        <v>9999</v>
      </c>
      <c r="L15270" s="1">
        <v>9999</v>
      </c>
      <c r="M15270" s="1" t="s">
        <v>445</v>
      </c>
      <c r="Q15270" s="2" t="s">
        <v>37</v>
      </c>
      <c r="R15270" s="1" t="s">
        <v>531</v>
      </c>
      <c r="S15270" s="1" t="str">
        <f t="shared" si="484"/>
        <v>LPC280|V|CESP|9999|9999|DUPE</v>
      </c>
      <c r="T15270" s="2" t="str">
        <f t="shared" si="485"/>
        <v>OK</v>
      </c>
    </row>
    <row r="15271" spans="1:20" x14ac:dyDescent="0.25">
      <c r="A15271" s="1">
        <v>601020199</v>
      </c>
      <c r="B15271" s="1" t="str">
        <f>VLOOKUP(A15271,[1]Maestra!A$1:C$746,2,0)</f>
        <v>ACFEPREM7</v>
      </c>
      <c r="C15271" s="1" t="str">
        <f>VLOOKUP(A15271,[1]Maestra!A$1:C$746,3,0)</f>
        <v>Financiamiento Exportacion Pre Embarque</v>
      </c>
      <c r="D15271" s="1" t="s">
        <v>515</v>
      </c>
      <c r="E15271" s="1" t="s">
        <v>537</v>
      </c>
      <c r="F15271" s="1">
        <v>280</v>
      </c>
      <c r="G15271" s="1">
        <v>280</v>
      </c>
      <c r="H15271" s="1">
        <v>280</v>
      </c>
      <c r="I15271" s="1" t="s">
        <v>448</v>
      </c>
      <c r="J15271" s="1" t="s">
        <v>323</v>
      </c>
      <c r="K15271" s="1">
        <v>9999</v>
      </c>
      <c r="L15271" s="1">
        <v>9999</v>
      </c>
      <c r="M15271" s="1" t="s">
        <v>447</v>
      </c>
      <c r="Q15271" s="2" t="s">
        <v>37</v>
      </c>
      <c r="R15271" s="1" t="s">
        <v>531</v>
      </c>
      <c r="S15271" s="1" t="str">
        <f t="shared" si="484"/>
        <v>LPC280|V|CESP|9999|9999|NORM</v>
      </c>
      <c r="T15271" s="2" t="str">
        <f t="shared" si="485"/>
        <v>OK</v>
      </c>
    </row>
    <row r="15272" spans="1:20" x14ac:dyDescent="0.25">
      <c r="A15272" s="1">
        <v>601020199</v>
      </c>
      <c r="B15272" s="1" t="str">
        <f>VLOOKUP(A15272,[1]Maestra!A$1:C$746,2,0)</f>
        <v>ACFEPREM7</v>
      </c>
      <c r="C15272" s="1" t="str">
        <f>VLOOKUP(A15272,[1]Maestra!A$1:C$746,3,0)</f>
        <v>Financiamiento Exportacion Pre Embarque</v>
      </c>
      <c r="D15272" s="1" t="s">
        <v>515</v>
      </c>
      <c r="E15272" s="1" t="s">
        <v>537</v>
      </c>
      <c r="F15272" s="1">
        <v>280</v>
      </c>
      <c r="G15272" s="1">
        <v>280</v>
      </c>
      <c r="H15272" s="1">
        <v>280</v>
      </c>
      <c r="I15272" s="1" t="s">
        <v>448</v>
      </c>
      <c r="J15272" s="1" t="s">
        <v>328</v>
      </c>
      <c r="K15272" s="1">
        <v>9999</v>
      </c>
      <c r="L15272" s="1">
        <v>9999</v>
      </c>
      <c r="M15272" s="1" t="s">
        <v>445</v>
      </c>
      <c r="Q15272" s="2" t="s">
        <v>37</v>
      </c>
      <c r="R15272" s="1" t="s">
        <v>531</v>
      </c>
      <c r="S15272" s="1" t="str">
        <f t="shared" si="484"/>
        <v>LPC280|V|CGEM|9999|9999|DUPE</v>
      </c>
      <c r="T15272" s="2" t="str">
        <f t="shared" si="485"/>
        <v>OK</v>
      </c>
    </row>
    <row r="15273" spans="1:20" x14ac:dyDescent="0.25">
      <c r="A15273" s="1">
        <v>601020199</v>
      </c>
      <c r="B15273" s="1" t="str">
        <f>VLOOKUP(A15273,[1]Maestra!A$1:C$746,2,0)</f>
        <v>ACFEPREM7</v>
      </c>
      <c r="C15273" s="1" t="str">
        <f>VLOOKUP(A15273,[1]Maestra!A$1:C$746,3,0)</f>
        <v>Financiamiento Exportacion Pre Embarque</v>
      </c>
      <c r="D15273" s="1" t="s">
        <v>515</v>
      </c>
      <c r="E15273" s="1" t="s">
        <v>537</v>
      </c>
      <c r="F15273" s="1">
        <v>280</v>
      </c>
      <c r="G15273" s="1">
        <v>280</v>
      </c>
      <c r="H15273" s="1">
        <v>280</v>
      </c>
      <c r="I15273" s="1" t="s">
        <v>448</v>
      </c>
      <c r="J15273" s="1" t="s">
        <v>328</v>
      </c>
      <c r="K15273" s="1">
        <v>9999</v>
      </c>
      <c r="L15273" s="1">
        <v>9999</v>
      </c>
      <c r="M15273" s="1" t="s">
        <v>447</v>
      </c>
      <c r="Q15273" s="2" t="s">
        <v>37</v>
      </c>
      <c r="R15273" s="1" t="s">
        <v>531</v>
      </c>
      <c r="S15273" s="1" t="str">
        <f t="shared" si="484"/>
        <v>LPC280|V|CGEM|9999|9999|NORM</v>
      </c>
      <c r="T15273" s="2" t="str">
        <f t="shared" si="485"/>
        <v>OK</v>
      </c>
    </row>
    <row r="15274" spans="1:20" x14ac:dyDescent="0.25">
      <c r="A15274" s="1">
        <v>601020199</v>
      </c>
      <c r="B15274" s="1" t="str">
        <f>VLOOKUP(A15274,[1]Maestra!A$1:C$746,2,0)</f>
        <v>ACFEPREM7</v>
      </c>
      <c r="C15274" s="1" t="str">
        <f>VLOOKUP(A15274,[1]Maestra!A$1:C$746,3,0)</f>
        <v>Financiamiento Exportacion Pre Embarque</v>
      </c>
      <c r="D15274" s="1" t="s">
        <v>515</v>
      </c>
      <c r="E15274" s="1" t="s">
        <v>537</v>
      </c>
      <c r="F15274" s="1">
        <v>280</v>
      </c>
      <c r="G15274" s="1">
        <v>280</v>
      </c>
      <c r="H15274" s="1">
        <v>280</v>
      </c>
      <c r="I15274" s="1" t="s">
        <v>448</v>
      </c>
      <c r="J15274" s="1" t="s">
        <v>325</v>
      </c>
      <c r="K15274" s="1">
        <v>9999</v>
      </c>
      <c r="L15274" s="1">
        <v>9999</v>
      </c>
      <c r="M15274" s="1" t="s">
        <v>445</v>
      </c>
      <c r="Q15274" s="2" t="s">
        <v>37</v>
      </c>
      <c r="R15274" s="1" t="s">
        <v>531</v>
      </c>
      <c r="S15274" s="1" t="str">
        <f t="shared" si="484"/>
        <v>LPC280|V|CMED|9999|9999|DUPE</v>
      </c>
      <c r="T15274" s="2" t="str">
        <f t="shared" si="485"/>
        <v>OK</v>
      </c>
    </row>
    <row r="15275" spans="1:20" x14ac:dyDescent="0.25">
      <c r="A15275" s="1">
        <v>601020199</v>
      </c>
      <c r="B15275" s="1" t="str">
        <f>VLOOKUP(A15275,[1]Maestra!A$1:C$746,2,0)</f>
        <v>ACFEPREM7</v>
      </c>
      <c r="C15275" s="1" t="str">
        <f>VLOOKUP(A15275,[1]Maestra!A$1:C$746,3,0)</f>
        <v>Financiamiento Exportacion Pre Embarque</v>
      </c>
      <c r="D15275" s="1" t="s">
        <v>515</v>
      </c>
      <c r="E15275" s="1" t="s">
        <v>537</v>
      </c>
      <c r="F15275" s="1">
        <v>280</v>
      </c>
      <c r="G15275" s="1">
        <v>280</v>
      </c>
      <c r="H15275" s="1">
        <v>280</v>
      </c>
      <c r="I15275" s="1" t="s">
        <v>448</v>
      </c>
      <c r="J15275" s="1" t="s">
        <v>325</v>
      </c>
      <c r="K15275" s="1">
        <v>9999</v>
      </c>
      <c r="L15275" s="1">
        <v>9999</v>
      </c>
      <c r="M15275" s="1" t="s">
        <v>447</v>
      </c>
      <c r="Q15275" s="2" t="s">
        <v>37</v>
      </c>
      <c r="R15275" s="1" t="s">
        <v>531</v>
      </c>
      <c r="S15275" s="1" t="str">
        <f t="shared" si="484"/>
        <v>LPC280|V|CMED|9999|9999|NORM</v>
      </c>
      <c r="T15275" s="2" t="str">
        <f t="shared" si="485"/>
        <v>OK</v>
      </c>
    </row>
    <row r="15276" spans="1:20" x14ac:dyDescent="0.25">
      <c r="A15276" s="1">
        <v>601020199</v>
      </c>
      <c r="B15276" s="1" t="str">
        <f>VLOOKUP(A15276,[1]Maestra!A$1:C$746,2,0)</f>
        <v>ACFEPREM7</v>
      </c>
      <c r="C15276" s="1" t="str">
        <f>VLOOKUP(A15276,[1]Maestra!A$1:C$746,3,0)</f>
        <v>Financiamiento Exportacion Pre Embarque</v>
      </c>
      <c r="D15276" s="1" t="s">
        <v>515</v>
      </c>
      <c r="E15276" s="1" t="s">
        <v>537</v>
      </c>
      <c r="F15276" s="1">
        <v>280</v>
      </c>
      <c r="G15276" s="1">
        <v>280</v>
      </c>
      <c r="H15276" s="1">
        <v>280</v>
      </c>
      <c r="I15276" s="1" t="s">
        <v>448</v>
      </c>
      <c r="J15276" s="1" t="s">
        <v>331</v>
      </c>
      <c r="K15276" s="1">
        <v>9999</v>
      </c>
      <c r="L15276" s="1">
        <v>9999</v>
      </c>
      <c r="M15276" s="1" t="s">
        <v>445</v>
      </c>
      <c r="Q15276" s="2" t="s">
        <v>37</v>
      </c>
      <c r="R15276" s="1" t="s">
        <v>531</v>
      </c>
      <c r="S15276" s="1" t="str">
        <f t="shared" si="484"/>
        <v>LPC280|V|CPEM|9999|9999|DUPE</v>
      </c>
      <c r="T15276" s="2" t="str">
        <f t="shared" si="485"/>
        <v>OK</v>
      </c>
    </row>
    <row r="15277" spans="1:20" x14ac:dyDescent="0.25">
      <c r="A15277" s="1">
        <v>601020199</v>
      </c>
      <c r="B15277" s="1" t="str">
        <f>VLOOKUP(A15277,[1]Maestra!A$1:C$746,2,0)</f>
        <v>ACFEPREM7</v>
      </c>
      <c r="C15277" s="1" t="str">
        <f>VLOOKUP(A15277,[1]Maestra!A$1:C$746,3,0)</f>
        <v>Financiamiento Exportacion Pre Embarque</v>
      </c>
      <c r="D15277" s="1" t="s">
        <v>515</v>
      </c>
      <c r="E15277" s="1" t="s">
        <v>537</v>
      </c>
      <c r="F15277" s="1">
        <v>280</v>
      </c>
      <c r="G15277" s="1">
        <v>280</v>
      </c>
      <c r="H15277" s="1">
        <v>280</v>
      </c>
      <c r="I15277" s="1" t="s">
        <v>448</v>
      </c>
      <c r="J15277" s="1" t="s">
        <v>331</v>
      </c>
      <c r="K15277" s="1">
        <v>9999</v>
      </c>
      <c r="L15277" s="1">
        <v>9999</v>
      </c>
      <c r="M15277" s="1" t="s">
        <v>447</v>
      </c>
      <c r="Q15277" s="2" t="s">
        <v>37</v>
      </c>
      <c r="R15277" s="1" t="s">
        <v>531</v>
      </c>
      <c r="S15277" s="1" t="str">
        <f t="shared" si="484"/>
        <v>LPC280|V|CPEM|9999|9999|NORM</v>
      </c>
      <c r="T15277" s="2" t="str">
        <f t="shared" si="485"/>
        <v>OK</v>
      </c>
    </row>
    <row r="15278" spans="1:20" x14ac:dyDescent="0.25">
      <c r="A15278" s="1">
        <v>103020199</v>
      </c>
      <c r="B15278" s="1" t="str">
        <f>VLOOKUP(A15278,[1]Maestra!A$1:C$746,2,0)</f>
        <v>ACPTVRPR8</v>
      </c>
      <c r="C15278" s="1" t="str">
        <f>VLOOKUP(A15278,[1]Maestra!A$1:C$746,3,0)</f>
        <v>Pag. TV VAC Recursos Propios</v>
      </c>
      <c r="D15278" s="1" t="s">
        <v>515</v>
      </c>
      <c r="E15278" s="1" t="s">
        <v>537</v>
      </c>
      <c r="F15278" s="1">
        <v>280</v>
      </c>
      <c r="G15278" s="1">
        <v>280</v>
      </c>
      <c r="H15278" s="1">
        <v>281</v>
      </c>
      <c r="I15278" s="1" t="s">
        <v>415</v>
      </c>
      <c r="J15278" s="1" t="s">
        <v>326</v>
      </c>
      <c r="K15278" s="1">
        <v>9999</v>
      </c>
      <c r="L15278" s="1">
        <v>1</v>
      </c>
      <c r="M15278" s="1" t="s">
        <v>445</v>
      </c>
      <c r="Q15278" s="2" t="s">
        <v>37</v>
      </c>
      <c r="R15278" s="1" t="s">
        <v>531</v>
      </c>
      <c r="S15278" s="1" t="str">
        <f t="shared" si="484"/>
        <v>LPC281|S|CBMD|9999|1|DUPE</v>
      </c>
      <c r="T15278" s="2" t="str">
        <f t="shared" si="485"/>
        <v>OK</v>
      </c>
    </row>
    <row r="15279" spans="1:20" x14ac:dyDescent="0.25">
      <c r="A15279" s="1">
        <v>103020199</v>
      </c>
      <c r="B15279" s="1" t="str">
        <f>VLOOKUP(A15279,[1]Maestra!A$1:C$746,2,0)</f>
        <v>ACPTVRPR8</v>
      </c>
      <c r="C15279" s="1" t="str">
        <f>VLOOKUP(A15279,[1]Maestra!A$1:C$746,3,0)</f>
        <v>Pag. TV VAC Recursos Propios</v>
      </c>
      <c r="D15279" s="1" t="s">
        <v>515</v>
      </c>
      <c r="E15279" s="1" t="s">
        <v>537</v>
      </c>
      <c r="F15279" s="1">
        <v>280</v>
      </c>
      <c r="G15279" s="1">
        <v>280</v>
      </c>
      <c r="H15279" s="1">
        <v>281</v>
      </c>
      <c r="I15279" s="1" t="s">
        <v>415</v>
      </c>
      <c r="J15279" s="1" t="s">
        <v>326</v>
      </c>
      <c r="K15279" s="1">
        <v>9999</v>
      </c>
      <c r="L15279" s="1">
        <v>1</v>
      </c>
      <c r="M15279" s="1" t="s">
        <v>447</v>
      </c>
      <c r="Q15279" s="2" t="s">
        <v>37</v>
      </c>
      <c r="R15279" s="1" t="s">
        <v>531</v>
      </c>
      <c r="S15279" s="1" t="str">
        <f t="shared" si="484"/>
        <v>LPC281|S|CBMD|9999|1|NORM</v>
      </c>
      <c r="T15279" s="2" t="str">
        <f t="shared" si="485"/>
        <v>OK</v>
      </c>
    </row>
    <row r="15280" spans="1:20" x14ac:dyDescent="0.25">
      <c r="A15280" s="1">
        <v>103020199</v>
      </c>
      <c r="B15280" s="1" t="str">
        <f>VLOOKUP(A15280,[1]Maestra!A$1:C$746,2,0)</f>
        <v>ACPTVRPR8</v>
      </c>
      <c r="C15280" s="1" t="str">
        <f>VLOOKUP(A15280,[1]Maestra!A$1:C$746,3,0)</f>
        <v>Pag. TV VAC Recursos Propios</v>
      </c>
      <c r="D15280" s="1" t="s">
        <v>515</v>
      </c>
      <c r="E15280" s="1" t="s">
        <v>537</v>
      </c>
      <c r="F15280" s="1">
        <v>280</v>
      </c>
      <c r="G15280" s="1">
        <v>280</v>
      </c>
      <c r="H15280" s="1">
        <v>281</v>
      </c>
      <c r="I15280" s="1" t="s">
        <v>415</v>
      </c>
      <c r="J15280" s="1" t="s">
        <v>326</v>
      </c>
      <c r="K15280" s="1">
        <v>9999</v>
      </c>
      <c r="L15280" s="1">
        <v>2</v>
      </c>
      <c r="M15280" s="1" t="s">
        <v>445</v>
      </c>
      <c r="Q15280" s="2" t="s">
        <v>37</v>
      </c>
      <c r="R15280" s="1" t="s">
        <v>531</v>
      </c>
      <c r="S15280" s="1" t="str">
        <f t="shared" si="484"/>
        <v>LPC281|S|CBMD|9999|2|DUPE</v>
      </c>
      <c r="T15280" s="2" t="str">
        <f t="shared" si="485"/>
        <v>OK</v>
      </c>
    </row>
    <row r="15281" spans="1:20" x14ac:dyDescent="0.25">
      <c r="A15281" s="1">
        <v>103020199</v>
      </c>
      <c r="B15281" s="1" t="str">
        <f>VLOOKUP(A15281,[1]Maestra!A$1:C$746,2,0)</f>
        <v>ACPTVRPR8</v>
      </c>
      <c r="C15281" s="1" t="str">
        <f>VLOOKUP(A15281,[1]Maestra!A$1:C$746,3,0)</f>
        <v>Pag. TV VAC Recursos Propios</v>
      </c>
      <c r="D15281" s="1" t="s">
        <v>515</v>
      </c>
      <c r="E15281" s="1" t="s">
        <v>537</v>
      </c>
      <c r="F15281" s="1">
        <v>280</v>
      </c>
      <c r="G15281" s="1">
        <v>280</v>
      </c>
      <c r="H15281" s="1">
        <v>281</v>
      </c>
      <c r="I15281" s="1" t="s">
        <v>415</v>
      </c>
      <c r="J15281" s="1" t="s">
        <v>326</v>
      </c>
      <c r="K15281" s="1">
        <v>9999</v>
      </c>
      <c r="L15281" s="1">
        <v>2</v>
      </c>
      <c r="M15281" s="1" t="s">
        <v>447</v>
      </c>
      <c r="Q15281" s="2" t="s">
        <v>37</v>
      </c>
      <c r="R15281" s="1" t="s">
        <v>531</v>
      </c>
      <c r="S15281" s="1" t="str">
        <f t="shared" si="484"/>
        <v>LPC281|S|CBMD|9999|2|NORM</v>
      </c>
      <c r="T15281" s="2" t="str">
        <f t="shared" si="485"/>
        <v>OK</v>
      </c>
    </row>
    <row r="15282" spans="1:20" x14ac:dyDescent="0.25">
      <c r="A15282" s="1">
        <v>103020199</v>
      </c>
      <c r="B15282" s="1" t="str">
        <f>VLOOKUP(A15282,[1]Maestra!A$1:C$746,2,0)</f>
        <v>ACPTVRPR8</v>
      </c>
      <c r="C15282" s="1" t="str">
        <f>VLOOKUP(A15282,[1]Maestra!A$1:C$746,3,0)</f>
        <v>Pag. TV VAC Recursos Propios</v>
      </c>
      <c r="D15282" s="1" t="s">
        <v>515</v>
      </c>
      <c r="E15282" s="1" t="s">
        <v>537</v>
      </c>
      <c r="F15282" s="1">
        <v>280</v>
      </c>
      <c r="G15282" s="1">
        <v>280</v>
      </c>
      <c r="H15282" s="1">
        <v>281</v>
      </c>
      <c r="I15282" s="1" t="s">
        <v>415</v>
      </c>
      <c r="J15282" s="1" t="s">
        <v>327</v>
      </c>
      <c r="K15282" s="1">
        <v>9999</v>
      </c>
      <c r="L15282" s="1">
        <v>1</v>
      </c>
      <c r="M15282" s="1" t="s">
        <v>445</v>
      </c>
      <c r="Q15282" s="2" t="s">
        <v>37</v>
      </c>
      <c r="R15282" s="1" t="s">
        <v>531</v>
      </c>
      <c r="S15282" s="1" t="str">
        <f t="shared" si="484"/>
        <v>LPC281|S|CCOR|9999|1|DUPE</v>
      </c>
      <c r="T15282" s="2" t="str">
        <f t="shared" si="485"/>
        <v>OK</v>
      </c>
    </row>
    <row r="15283" spans="1:20" x14ac:dyDescent="0.25">
      <c r="A15283" s="1">
        <v>103020199</v>
      </c>
      <c r="B15283" s="1" t="str">
        <f>VLOOKUP(A15283,[1]Maestra!A$1:C$746,2,0)</f>
        <v>ACPTVRPR8</v>
      </c>
      <c r="C15283" s="1" t="str">
        <f>VLOOKUP(A15283,[1]Maestra!A$1:C$746,3,0)</f>
        <v>Pag. TV VAC Recursos Propios</v>
      </c>
      <c r="D15283" s="1" t="s">
        <v>515</v>
      </c>
      <c r="E15283" s="1" t="s">
        <v>537</v>
      </c>
      <c r="F15283" s="1">
        <v>280</v>
      </c>
      <c r="G15283" s="1">
        <v>280</v>
      </c>
      <c r="H15283" s="1">
        <v>281</v>
      </c>
      <c r="I15283" s="1" t="s">
        <v>415</v>
      </c>
      <c r="J15283" s="1" t="s">
        <v>327</v>
      </c>
      <c r="K15283" s="1">
        <v>9999</v>
      </c>
      <c r="L15283" s="1">
        <v>1</v>
      </c>
      <c r="M15283" s="1" t="s">
        <v>447</v>
      </c>
      <c r="Q15283" s="2" t="s">
        <v>37</v>
      </c>
      <c r="R15283" s="1" t="s">
        <v>531</v>
      </c>
      <c r="S15283" s="1" t="str">
        <f t="shared" si="484"/>
        <v>LPC281|S|CCOR|9999|1|NORM</v>
      </c>
      <c r="T15283" s="2" t="str">
        <f t="shared" si="485"/>
        <v>OK</v>
      </c>
    </row>
    <row r="15284" spans="1:20" x14ac:dyDescent="0.25">
      <c r="A15284" s="1">
        <v>103020199</v>
      </c>
      <c r="B15284" s="1" t="str">
        <f>VLOOKUP(A15284,[1]Maestra!A$1:C$746,2,0)</f>
        <v>ACPTVRPR8</v>
      </c>
      <c r="C15284" s="1" t="str">
        <f>VLOOKUP(A15284,[1]Maestra!A$1:C$746,3,0)</f>
        <v>Pag. TV VAC Recursos Propios</v>
      </c>
      <c r="D15284" s="1" t="s">
        <v>515</v>
      </c>
      <c r="E15284" s="1" t="s">
        <v>537</v>
      </c>
      <c r="F15284" s="1">
        <v>280</v>
      </c>
      <c r="G15284" s="1">
        <v>280</v>
      </c>
      <c r="H15284" s="1">
        <v>281</v>
      </c>
      <c r="I15284" s="1" t="s">
        <v>415</v>
      </c>
      <c r="J15284" s="1" t="s">
        <v>327</v>
      </c>
      <c r="K15284" s="1">
        <v>9999</v>
      </c>
      <c r="L15284" s="1">
        <v>2</v>
      </c>
      <c r="M15284" s="1" t="s">
        <v>445</v>
      </c>
      <c r="Q15284" s="2" t="s">
        <v>37</v>
      </c>
      <c r="R15284" s="1" t="s">
        <v>531</v>
      </c>
      <c r="S15284" s="1" t="str">
        <f t="shared" si="484"/>
        <v>LPC281|S|CCOR|9999|2|DUPE</v>
      </c>
      <c r="T15284" s="2" t="str">
        <f t="shared" si="485"/>
        <v>OK</v>
      </c>
    </row>
    <row r="15285" spans="1:20" x14ac:dyDescent="0.25">
      <c r="A15285" s="1">
        <v>103020199</v>
      </c>
      <c r="B15285" s="1" t="str">
        <f>VLOOKUP(A15285,[1]Maestra!A$1:C$746,2,0)</f>
        <v>ACPTVRPR8</v>
      </c>
      <c r="C15285" s="1" t="str">
        <f>VLOOKUP(A15285,[1]Maestra!A$1:C$746,3,0)</f>
        <v>Pag. TV VAC Recursos Propios</v>
      </c>
      <c r="D15285" s="1" t="s">
        <v>515</v>
      </c>
      <c r="E15285" s="1" t="s">
        <v>537</v>
      </c>
      <c r="F15285" s="1">
        <v>280</v>
      </c>
      <c r="G15285" s="1">
        <v>280</v>
      </c>
      <c r="H15285" s="1">
        <v>281</v>
      </c>
      <c r="I15285" s="1" t="s">
        <v>415</v>
      </c>
      <c r="J15285" s="1" t="s">
        <v>327</v>
      </c>
      <c r="K15285" s="1">
        <v>9999</v>
      </c>
      <c r="L15285" s="1">
        <v>2</v>
      </c>
      <c r="M15285" s="1" t="s">
        <v>447</v>
      </c>
      <c r="Q15285" s="2" t="s">
        <v>37</v>
      </c>
      <c r="R15285" s="1" t="s">
        <v>531</v>
      </c>
      <c r="S15285" s="1" t="str">
        <f t="shared" si="484"/>
        <v>LPC281|S|CCOR|9999|2|NORM</v>
      </c>
      <c r="T15285" s="2" t="str">
        <f t="shared" si="485"/>
        <v>OK</v>
      </c>
    </row>
    <row r="15286" spans="1:20" x14ac:dyDescent="0.25">
      <c r="A15286" s="1">
        <v>103020199</v>
      </c>
      <c r="B15286" s="1" t="str">
        <f>VLOOKUP(A15286,[1]Maestra!A$1:C$746,2,0)</f>
        <v>ACPTVRPR8</v>
      </c>
      <c r="C15286" s="1" t="str">
        <f>VLOOKUP(A15286,[1]Maestra!A$1:C$746,3,0)</f>
        <v>Pag. TV VAC Recursos Propios</v>
      </c>
      <c r="D15286" s="1" t="s">
        <v>515</v>
      </c>
      <c r="E15286" s="1" t="s">
        <v>537</v>
      </c>
      <c r="F15286" s="1">
        <v>280</v>
      </c>
      <c r="G15286" s="1">
        <v>280</v>
      </c>
      <c r="H15286" s="1">
        <v>281</v>
      </c>
      <c r="I15286" s="1" t="s">
        <v>415</v>
      </c>
      <c r="J15286" s="1" t="s">
        <v>322</v>
      </c>
      <c r="K15286" s="1">
        <v>9999</v>
      </c>
      <c r="L15286" s="1">
        <v>9999</v>
      </c>
      <c r="M15286" s="1" t="s">
        <v>447</v>
      </c>
      <c r="Q15286" s="2" t="s">
        <v>37</v>
      </c>
      <c r="R15286" s="1" t="s">
        <v>531</v>
      </c>
      <c r="S15286" s="1" t="str">
        <f t="shared" si="484"/>
        <v>LPC281|S|CESF|9999|9999|NORM</v>
      </c>
      <c r="T15286" s="2" t="str">
        <f t="shared" si="485"/>
        <v>OK</v>
      </c>
    </row>
    <row r="15287" spans="1:20" x14ac:dyDescent="0.25">
      <c r="A15287" s="1">
        <v>103020199</v>
      </c>
      <c r="B15287" s="1" t="str">
        <f>VLOOKUP(A15287,[1]Maestra!A$1:C$746,2,0)</f>
        <v>ACPTVRPR8</v>
      </c>
      <c r="C15287" s="1" t="str">
        <f>VLOOKUP(A15287,[1]Maestra!A$1:C$746,3,0)</f>
        <v>Pag. TV VAC Recursos Propios</v>
      </c>
      <c r="D15287" s="1" t="s">
        <v>515</v>
      </c>
      <c r="E15287" s="1" t="s">
        <v>537</v>
      </c>
      <c r="F15287" s="1">
        <v>280</v>
      </c>
      <c r="G15287" s="1">
        <v>280</v>
      </c>
      <c r="H15287" s="1">
        <v>281</v>
      </c>
      <c r="I15287" s="1" t="s">
        <v>415</v>
      </c>
      <c r="J15287" s="1" t="s">
        <v>323</v>
      </c>
      <c r="K15287" s="1">
        <v>9999</v>
      </c>
      <c r="L15287" s="1">
        <v>1</v>
      </c>
      <c r="M15287" s="1" t="s">
        <v>445</v>
      </c>
      <c r="Q15287" s="2" t="s">
        <v>37</v>
      </c>
      <c r="R15287" s="1" t="s">
        <v>531</v>
      </c>
      <c r="S15287" s="1" t="str">
        <f t="shared" si="484"/>
        <v>LPC281|S|CESP|9999|1|DUPE</v>
      </c>
      <c r="T15287" s="2" t="str">
        <f t="shared" si="485"/>
        <v>OK</v>
      </c>
    </row>
    <row r="15288" spans="1:20" x14ac:dyDescent="0.25">
      <c r="A15288" s="1">
        <v>103020199</v>
      </c>
      <c r="B15288" s="1" t="str">
        <f>VLOOKUP(A15288,[1]Maestra!A$1:C$746,2,0)</f>
        <v>ACPTVRPR8</v>
      </c>
      <c r="C15288" s="1" t="str">
        <f>VLOOKUP(A15288,[1]Maestra!A$1:C$746,3,0)</f>
        <v>Pag. TV VAC Recursos Propios</v>
      </c>
      <c r="D15288" s="1" t="s">
        <v>515</v>
      </c>
      <c r="E15288" s="1" t="s">
        <v>537</v>
      </c>
      <c r="F15288" s="1">
        <v>280</v>
      </c>
      <c r="G15288" s="1">
        <v>280</v>
      </c>
      <c r="H15288" s="1">
        <v>281</v>
      </c>
      <c r="I15288" s="1" t="s">
        <v>415</v>
      </c>
      <c r="J15288" s="1" t="s">
        <v>323</v>
      </c>
      <c r="K15288" s="1">
        <v>9999</v>
      </c>
      <c r="L15288" s="1">
        <v>1</v>
      </c>
      <c r="M15288" s="1" t="s">
        <v>447</v>
      </c>
      <c r="Q15288" s="2" t="s">
        <v>37</v>
      </c>
      <c r="R15288" s="1" t="s">
        <v>531</v>
      </c>
      <c r="S15288" s="1" t="str">
        <f t="shared" si="484"/>
        <v>LPC281|S|CESP|9999|1|NORM</v>
      </c>
      <c r="T15288" s="2" t="str">
        <f t="shared" si="485"/>
        <v>OK</v>
      </c>
    </row>
    <row r="15289" spans="1:20" x14ac:dyDescent="0.25">
      <c r="A15289" s="1">
        <v>103020199</v>
      </c>
      <c r="B15289" s="1" t="str">
        <f>VLOOKUP(A15289,[1]Maestra!A$1:C$746,2,0)</f>
        <v>ACPTVRPR8</v>
      </c>
      <c r="C15289" s="1" t="str">
        <f>VLOOKUP(A15289,[1]Maestra!A$1:C$746,3,0)</f>
        <v>Pag. TV VAC Recursos Propios</v>
      </c>
      <c r="D15289" s="1" t="s">
        <v>515</v>
      </c>
      <c r="E15289" s="1" t="s">
        <v>537</v>
      </c>
      <c r="F15289" s="1">
        <v>280</v>
      </c>
      <c r="G15289" s="1">
        <v>280</v>
      </c>
      <c r="H15289" s="1">
        <v>281</v>
      </c>
      <c r="I15289" s="1" t="s">
        <v>415</v>
      </c>
      <c r="J15289" s="1" t="s">
        <v>323</v>
      </c>
      <c r="K15289" s="1">
        <v>9999</v>
      </c>
      <c r="L15289" s="1">
        <v>2</v>
      </c>
      <c r="M15289" s="1" t="s">
        <v>445</v>
      </c>
      <c r="Q15289" s="2" t="s">
        <v>37</v>
      </c>
      <c r="R15289" s="1" t="s">
        <v>531</v>
      </c>
      <c r="S15289" s="1" t="str">
        <f t="shared" si="484"/>
        <v>LPC281|S|CESP|9999|2|DUPE</v>
      </c>
      <c r="T15289" s="2" t="str">
        <f t="shared" si="485"/>
        <v>OK</v>
      </c>
    </row>
    <row r="15290" spans="1:20" x14ac:dyDescent="0.25">
      <c r="A15290" s="1">
        <v>103020199</v>
      </c>
      <c r="B15290" s="1" t="str">
        <f>VLOOKUP(A15290,[1]Maestra!A$1:C$746,2,0)</f>
        <v>ACPTVRPR8</v>
      </c>
      <c r="C15290" s="1" t="str">
        <f>VLOOKUP(A15290,[1]Maestra!A$1:C$746,3,0)</f>
        <v>Pag. TV VAC Recursos Propios</v>
      </c>
      <c r="D15290" s="1" t="s">
        <v>515</v>
      </c>
      <c r="E15290" s="1" t="s">
        <v>537</v>
      </c>
      <c r="F15290" s="1">
        <v>280</v>
      </c>
      <c r="G15290" s="1">
        <v>280</v>
      </c>
      <c r="H15290" s="1">
        <v>281</v>
      </c>
      <c r="I15290" s="1" t="s">
        <v>415</v>
      </c>
      <c r="J15290" s="1" t="s">
        <v>323</v>
      </c>
      <c r="K15290" s="1">
        <v>9999</v>
      </c>
      <c r="L15290" s="1">
        <v>2</v>
      </c>
      <c r="M15290" s="1" t="s">
        <v>447</v>
      </c>
      <c r="Q15290" s="2" t="s">
        <v>37</v>
      </c>
      <c r="R15290" s="1" t="s">
        <v>531</v>
      </c>
      <c r="S15290" s="1" t="str">
        <f t="shared" si="484"/>
        <v>LPC281|S|CESP|9999|2|NORM</v>
      </c>
      <c r="T15290" s="2" t="str">
        <f t="shared" si="485"/>
        <v>OK</v>
      </c>
    </row>
    <row r="15291" spans="1:20" x14ac:dyDescent="0.25">
      <c r="A15291" s="1">
        <v>103020199</v>
      </c>
      <c r="B15291" s="1" t="str">
        <f>VLOOKUP(A15291,[1]Maestra!A$1:C$746,2,0)</f>
        <v>ACPTVRPR8</v>
      </c>
      <c r="C15291" s="1" t="str">
        <f>VLOOKUP(A15291,[1]Maestra!A$1:C$746,3,0)</f>
        <v>Pag. TV VAC Recursos Propios</v>
      </c>
      <c r="D15291" s="1" t="s">
        <v>515</v>
      </c>
      <c r="E15291" s="1" t="s">
        <v>537</v>
      </c>
      <c r="F15291" s="1">
        <v>280</v>
      </c>
      <c r="G15291" s="1">
        <v>280</v>
      </c>
      <c r="H15291" s="1">
        <v>281</v>
      </c>
      <c r="I15291" s="1" t="s">
        <v>415</v>
      </c>
      <c r="J15291" s="1" t="s">
        <v>328</v>
      </c>
      <c r="K15291" s="1">
        <v>9999</v>
      </c>
      <c r="L15291" s="1">
        <v>1</v>
      </c>
      <c r="M15291" s="1" t="s">
        <v>445</v>
      </c>
      <c r="Q15291" s="2" t="s">
        <v>37</v>
      </c>
      <c r="R15291" s="1" t="s">
        <v>531</v>
      </c>
      <c r="S15291" s="1" t="str">
        <f t="shared" si="484"/>
        <v>LPC281|S|CGEM|9999|1|DUPE</v>
      </c>
      <c r="T15291" s="2" t="str">
        <f t="shared" si="485"/>
        <v>OK</v>
      </c>
    </row>
    <row r="15292" spans="1:20" x14ac:dyDescent="0.25">
      <c r="A15292" s="1">
        <v>103020199</v>
      </c>
      <c r="B15292" s="1" t="str">
        <f>VLOOKUP(A15292,[1]Maestra!A$1:C$746,2,0)</f>
        <v>ACPTVRPR8</v>
      </c>
      <c r="C15292" s="1" t="str">
        <f>VLOOKUP(A15292,[1]Maestra!A$1:C$746,3,0)</f>
        <v>Pag. TV VAC Recursos Propios</v>
      </c>
      <c r="D15292" s="1" t="s">
        <v>515</v>
      </c>
      <c r="E15292" s="1" t="s">
        <v>537</v>
      </c>
      <c r="F15292" s="1">
        <v>280</v>
      </c>
      <c r="G15292" s="1">
        <v>280</v>
      </c>
      <c r="H15292" s="1">
        <v>281</v>
      </c>
      <c r="I15292" s="1" t="s">
        <v>415</v>
      </c>
      <c r="J15292" s="1" t="s">
        <v>328</v>
      </c>
      <c r="K15292" s="1">
        <v>9999</v>
      </c>
      <c r="L15292" s="1">
        <v>1</v>
      </c>
      <c r="M15292" s="1" t="s">
        <v>447</v>
      </c>
      <c r="Q15292" s="2" t="s">
        <v>37</v>
      </c>
      <c r="R15292" s="1" t="s">
        <v>531</v>
      </c>
      <c r="S15292" s="1" t="str">
        <f t="shared" si="484"/>
        <v>LPC281|S|CGEM|9999|1|NORM</v>
      </c>
      <c r="T15292" s="2" t="str">
        <f t="shared" si="485"/>
        <v>OK</v>
      </c>
    </row>
    <row r="15293" spans="1:20" x14ac:dyDescent="0.25">
      <c r="A15293" s="1">
        <v>103020199</v>
      </c>
      <c r="B15293" s="1" t="str">
        <f>VLOOKUP(A15293,[1]Maestra!A$1:C$746,2,0)</f>
        <v>ACPTVRPR8</v>
      </c>
      <c r="C15293" s="1" t="str">
        <f>VLOOKUP(A15293,[1]Maestra!A$1:C$746,3,0)</f>
        <v>Pag. TV VAC Recursos Propios</v>
      </c>
      <c r="D15293" s="1" t="s">
        <v>515</v>
      </c>
      <c r="E15293" s="1" t="s">
        <v>537</v>
      </c>
      <c r="F15293" s="1">
        <v>280</v>
      </c>
      <c r="G15293" s="1">
        <v>280</v>
      </c>
      <c r="H15293" s="1">
        <v>281</v>
      </c>
      <c r="I15293" s="1" t="s">
        <v>415</v>
      </c>
      <c r="J15293" s="1" t="s">
        <v>328</v>
      </c>
      <c r="K15293" s="1">
        <v>9999</v>
      </c>
      <c r="L15293" s="1">
        <v>2</v>
      </c>
      <c r="M15293" s="1" t="s">
        <v>445</v>
      </c>
      <c r="Q15293" s="2" t="s">
        <v>37</v>
      </c>
      <c r="R15293" s="1" t="s">
        <v>531</v>
      </c>
      <c r="S15293" s="1" t="str">
        <f t="shared" si="484"/>
        <v>LPC281|S|CGEM|9999|2|DUPE</v>
      </c>
      <c r="T15293" s="2" t="str">
        <f t="shared" si="485"/>
        <v>OK</v>
      </c>
    </row>
    <row r="15294" spans="1:20" x14ac:dyDescent="0.25">
      <c r="A15294" s="1">
        <v>103020199</v>
      </c>
      <c r="B15294" s="1" t="str">
        <f>VLOOKUP(A15294,[1]Maestra!A$1:C$746,2,0)</f>
        <v>ACPTVRPR8</v>
      </c>
      <c r="C15294" s="1" t="str">
        <f>VLOOKUP(A15294,[1]Maestra!A$1:C$746,3,0)</f>
        <v>Pag. TV VAC Recursos Propios</v>
      </c>
      <c r="D15294" s="1" t="s">
        <v>515</v>
      </c>
      <c r="E15294" s="1" t="s">
        <v>537</v>
      </c>
      <c r="F15294" s="1">
        <v>280</v>
      </c>
      <c r="G15294" s="1">
        <v>280</v>
      </c>
      <c r="H15294" s="1">
        <v>281</v>
      </c>
      <c r="I15294" s="1" t="s">
        <v>415</v>
      </c>
      <c r="J15294" s="1" t="s">
        <v>328</v>
      </c>
      <c r="K15294" s="1">
        <v>9999</v>
      </c>
      <c r="L15294" s="1">
        <v>2</v>
      </c>
      <c r="M15294" s="1" t="s">
        <v>447</v>
      </c>
      <c r="Q15294" s="2" t="s">
        <v>37</v>
      </c>
      <c r="R15294" s="1" t="s">
        <v>531</v>
      </c>
      <c r="S15294" s="1" t="str">
        <f t="shared" si="484"/>
        <v>LPC281|S|CGEM|9999|2|NORM</v>
      </c>
      <c r="T15294" s="2" t="str">
        <f t="shared" si="485"/>
        <v>OK</v>
      </c>
    </row>
    <row r="15295" spans="1:20" x14ac:dyDescent="0.25">
      <c r="A15295" s="1">
        <v>103020199</v>
      </c>
      <c r="B15295" s="1" t="str">
        <f>VLOOKUP(A15295,[1]Maestra!A$1:C$746,2,0)</f>
        <v>ACPTVRPR8</v>
      </c>
      <c r="C15295" s="1" t="str">
        <f>VLOOKUP(A15295,[1]Maestra!A$1:C$746,3,0)</f>
        <v>Pag. TV VAC Recursos Propios</v>
      </c>
      <c r="D15295" s="1" t="s">
        <v>515</v>
      </c>
      <c r="E15295" s="1" t="s">
        <v>537</v>
      </c>
      <c r="F15295" s="1">
        <v>280</v>
      </c>
      <c r="G15295" s="1">
        <v>280</v>
      </c>
      <c r="H15295" s="1">
        <v>281</v>
      </c>
      <c r="I15295" s="1" t="s">
        <v>415</v>
      </c>
      <c r="J15295" s="1" t="s">
        <v>329</v>
      </c>
      <c r="K15295" s="1">
        <v>9999</v>
      </c>
      <c r="L15295" s="1">
        <v>1</v>
      </c>
      <c r="M15295" s="1" t="s">
        <v>445</v>
      </c>
      <c r="Q15295" s="2" t="s">
        <v>37</v>
      </c>
      <c r="R15295" s="1" t="s">
        <v>531</v>
      </c>
      <c r="S15295" s="1" t="str">
        <f t="shared" si="484"/>
        <v>LPC281|S|CIVA|9999|1|DUPE</v>
      </c>
      <c r="T15295" s="2" t="str">
        <f t="shared" si="485"/>
        <v>OK</v>
      </c>
    </row>
    <row r="15296" spans="1:20" x14ac:dyDescent="0.25">
      <c r="A15296" s="1">
        <v>103020199</v>
      </c>
      <c r="B15296" s="1" t="str">
        <f>VLOOKUP(A15296,[1]Maestra!A$1:C$746,2,0)</f>
        <v>ACPTVRPR8</v>
      </c>
      <c r="C15296" s="1" t="str">
        <f>VLOOKUP(A15296,[1]Maestra!A$1:C$746,3,0)</f>
        <v>Pag. TV VAC Recursos Propios</v>
      </c>
      <c r="D15296" s="1" t="s">
        <v>515</v>
      </c>
      <c r="E15296" s="1" t="s">
        <v>537</v>
      </c>
      <c r="F15296" s="1">
        <v>280</v>
      </c>
      <c r="G15296" s="1">
        <v>280</v>
      </c>
      <c r="H15296" s="1">
        <v>281</v>
      </c>
      <c r="I15296" s="1" t="s">
        <v>415</v>
      </c>
      <c r="J15296" s="1" t="s">
        <v>329</v>
      </c>
      <c r="K15296" s="1">
        <v>9999</v>
      </c>
      <c r="L15296" s="1">
        <v>1</v>
      </c>
      <c r="M15296" s="1" t="s">
        <v>447</v>
      </c>
      <c r="Q15296" s="2" t="s">
        <v>37</v>
      </c>
      <c r="R15296" s="1" t="s">
        <v>531</v>
      </c>
      <c r="S15296" s="1" t="str">
        <f t="shared" si="484"/>
        <v>LPC281|S|CIVA|9999|1|NORM</v>
      </c>
      <c r="T15296" s="2" t="str">
        <f t="shared" si="485"/>
        <v>OK</v>
      </c>
    </row>
    <row r="15297" spans="1:20" x14ac:dyDescent="0.25">
      <c r="A15297" s="1">
        <v>103020199</v>
      </c>
      <c r="B15297" s="1" t="str">
        <f>VLOOKUP(A15297,[1]Maestra!A$1:C$746,2,0)</f>
        <v>ACPTVRPR8</v>
      </c>
      <c r="C15297" s="1" t="str">
        <f>VLOOKUP(A15297,[1]Maestra!A$1:C$746,3,0)</f>
        <v>Pag. TV VAC Recursos Propios</v>
      </c>
      <c r="D15297" s="1" t="s">
        <v>515</v>
      </c>
      <c r="E15297" s="1" t="s">
        <v>537</v>
      </c>
      <c r="F15297" s="1">
        <v>280</v>
      </c>
      <c r="G15297" s="1">
        <v>280</v>
      </c>
      <c r="H15297" s="1">
        <v>281</v>
      </c>
      <c r="I15297" s="1" t="s">
        <v>415</v>
      </c>
      <c r="J15297" s="1" t="s">
        <v>329</v>
      </c>
      <c r="K15297" s="1">
        <v>9999</v>
      </c>
      <c r="L15297" s="1">
        <v>2</v>
      </c>
      <c r="M15297" s="1" t="s">
        <v>445</v>
      </c>
      <c r="Q15297" s="2" t="s">
        <v>37</v>
      </c>
      <c r="R15297" s="1" t="s">
        <v>531</v>
      </c>
      <c r="S15297" s="1" t="str">
        <f t="shared" si="484"/>
        <v>LPC281|S|CIVA|9999|2|DUPE</v>
      </c>
      <c r="T15297" s="2" t="str">
        <f t="shared" si="485"/>
        <v>OK</v>
      </c>
    </row>
    <row r="15298" spans="1:20" x14ac:dyDescent="0.25">
      <c r="A15298" s="1">
        <v>103020199</v>
      </c>
      <c r="B15298" s="1" t="str">
        <f>VLOOKUP(A15298,[1]Maestra!A$1:C$746,2,0)</f>
        <v>ACPTVRPR8</v>
      </c>
      <c r="C15298" s="1" t="str">
        <f>VLOOKUP(A15298,[1]Maestra!A$1:C$746,3,0)</f>
        <v>Pag. TV VAC Recursos Propios</v>
      </c>
      <c r="D15298" s="1" t="s">
        <v>515</v>
      </c>
      <c r="E15298" s="1" t="s">
        <v>537</v>
      </c>
      <c r="F15298" s="1">
        <v>280</v>
      </c>
      <c r="G15298" s="1">
        <v>280</v>
      </c>
      <c r="H15298" s="1">
        <v>281</v>
      </c>
      <c r="I15298" s="1" t="s">
        <v>415</v>
      </c>
      <c r="J15298" s="1" t="s">
        <v>329</v>
      </c>
      <c r="K15298" s="1">
        <v>9999</v>
      </c>
      <c r="L15298" s="1">
        <v>2</v>
      </c>
      <c r="M15298" s="1" t="s">
        <v>447</v>
      </c>
      <c r="Q15298" s="2" t="s">
        <v>37</v>
      </c>
      <c r="R15298" s="1" t="s">
        <v>531</v>
      </c>
      <c r="S15298" s="1" t="str">
        <f t="shared" ref="S15298:S15354" si="486">_xlfn.CONCAT(D15298,H15298,"|",I15298,"|",J15298,"|",K15298,"|",L15298,"|",M15298)</f>
        <v>LPC281|S|CIVA|9999|2|NORM</v>
      </c>
      <c r="T15298" s="2" t="str">
        <f t="shared" si="485"/>
        <v>OK</v>
      </c>
    </row>
    <row r="15299" spans="1:20" x14ac:dyDescent="0.25">
      <c r="A15299" s="1">
        <v>103020199</v>
      </c>
      <c r="B15299" s="1" t="str">
        <f>VLOOKUP(A15299,[1]Maestra!A$1:C$746,2,0)</f>
        <v>ACPTVRPR8</v>
      </c>
      <c r="C15299" s="1" t="str">
        <f>VLOOKUP(A15299,[1]Maestra!A$1:C$746,3,0)</f>
        <v>Pag. TV VAC Recursos Propios</v>
      </c>
      <c r="D15299" s="1" t="s">
        <v>515</v>
      </c>
      <c r="E15299" s="1" t="s">
        <v>537</v>
      </c>
      <c r="F15299" s="1">
        <v>280</v>
      </c>
      <c r="G15299" s="1">
        <v>280</v>
      </c>
      <c r="H15299" s="1">
        <v>281</v>
      </c>
      <c r="I15299" s="1" t="s">
        <v>415</v>
      </c>
      <c r="J15299" s="1" t="s">
        <v>325</v>
      </c>
      <c r="K15299" s="1">
        <v>9999</v>
      </c>
      <c r="L15299" s="1">
        <v>1</v>
      </c>
      <c r="M15299" s="1" t="s">
        <v>445</v>
      </c>
      <c r="Q15299" s="2" t="s">
        <v>37</v>
      </c>
      <c r="R15299" s="1" t="s">
        <v>531</v>
      </c>
      <c r="S15299" s="1" t="str">
        <f t="shared" si="486"/>
        <v>LPC281|S|CMED|9999|1|DUPE</v>
      </c>
      <c r="T15299" s="2" t="str">
        <f t="shared" ref="T15299:T15362" si="487">IF(COUNTIFS($D$2:$D$20413,D15299,$S$2:$S$20413,S15299,$A$2:$A$20413,"&lt;&gt;"&amp;A15299)&gt;0,"Conflicto","OK")</f>
        <v>OK</v>
      </c>
    </row>
    <row r="15300" spans="1:20" x14ac:dyDescent="0.25">
      <c r="A15300" s="1">
        <v>103020199</v>
      </c>
      <c r="B15300" s="1" t="str">
        <f>VLOOKUP(A15300,[1]Maestra!A$1:C$746,2,0)</f>
        <v>ACPTVRPR8</v>
      </c>
      <c r="C15300" s="1" t="str">
        <f>VLOOKUP(A15300,[1]Maestra!A$1:C$746,3,0)</f>
        <v>Pag. TV VAC Recursos Propios</v>
      </c>
      <c r="D15300" s="1" t="s">
        <v>515</v>
      </c>
      <c r="E15300" s="1" t="s">
        <v>537</v>
      </c>
      <c r="F15300" s="1">
        <v>280</v>
      </c>
      <c r="G15300" s="1">
        <v>280</v>
      </c>
      <c r="H15300" s="1">
        <v>281</v>
      </c>
      <c r="I15300" s="1" t="s">
        <v>415</v>
      </c>
      <c r="J15300" s="1" t="s">
        <v>325</v>
      </c>
      <c r="K15300" s="1">
        <v>9999</v>
      </c>
      <c r="L15300" s="1">
        <v>1</v>
      </c>
      <c r="M15300" s="1" t="s">
        <v>447</v>
      </c>
      <c r="Q15300" s="2" t="s">
        <v>37</v>
      </c>
      <c r="R15300" s="1" t="s">
        <v>531</v>
      </c>
      <c r="S15300" s="1" t="str">
        <f t="shared" si="486"/>
        <v>LPC281|S|CMED|9999|1|NORM</v>
      </c>
      <c r="T15300" s="2" t="str">
        <f t="shared" si="487"/>
        <v>OK</v>
      </c>
    </row>
    <row r="15301" spans="1:20" x14ac:dyDescent="0.25">
      <c r="A15301" s="1">
        <v>103020199</v>
      </c>
      <c r="B15301" s="1" t="str">
        <f>VLOOKUP(A15301,[1]Maestra!A$1:C$746,2,0)</f>
        <v>ACPTVRPR8</v>
      </c>
      <c r="C15301" s="1" t="str">
        <f>VLOOKUP(A15301,[1]Maestra!A$1:C$746,3,0)</f>
        <v>Pag. TV VAC Recursos Propios</v>
      </c>
      <c r="D15301" s="1" t="s">
        <v>515</v>
      </c>
      <c r="E15301" s="1" t="s">
        <v>537</v>
      </c>
      <c r="F15301" s="1">
        <v>280</v>
      </c>
      <c r="G15301" s="1">
        <v>280</v>
      </c>
      <c r="H15301" s="1">
        <v>281</v>
      </c>
      <c r="I15301" s="1" t="s">
        <v>415</v>
      </c>
      <c r="J15301" s="1" t="s">
        <v>325</v>
      </c>
      <c r="K15301" s="1">
        <v>9999</v>
      </c>
      <c r="L15301" s="1">
        <v>2</v>
      </c>
      <c r="M15301" s="1" t="s">
        <v>445</v>
      </c>
      <c r="Q15301" s="2" t="s">
        <v>37</v>
      </c>
      <c r="R15301" s="1" t="s">
        <v>531</v>
      </c>
      <c r="S15301" s="1" t="str">
        <f t="shared" si="486"/>
        <v>LPC281|S|CMED|9999|2|DUPE</v>
      </c>
      <c r="T15301" s="2" t="str">
        <f t="shared" si="487"/>
        <v>OK</v>
      </c>
    </row>
    <row r="15302" spans="1:20" x14ac:dyDescent="0.25">
      <c r="A15302" s="1">
        <v>103020199</v>
      </c>
      <c r="B15302" s="1" t="str">
        <f>VLOOKUP(A15302,[1]Maestra!A$1:C$746,2,0)</f>
        <v>ACPTVRPR8</v>
      </c>
      <c r="C15302" s="1" t="str">
        <f>VLOOKUP(A15302,[1]Maestra!A$1:C$746,3,0)</f>
        <v>Pag. TV VAC Recursos Propios</v>
      </c>
      <c r="D15302" s="1" t="s">
        <v>515</v>
      </c>
      <c r="E15302" s="1" t="s">
        <v>537</v>
      </c>
      <c r="F15302" s="1">
        <v>280</v>
      </c>
      <c r="G15302" s="1">
        <v>280</v>
      </c>
      <c r="H15302" s="1">
        <v>281</v>
      </c>
      <c r="I15302" s="1" t="s">
        <v>415</v>
      </c>
      <c r="J15302" s="1" t="s">
        <v>325</v>
      </c>
      <c r="K15302" s="1">
        <v>9999</v>
      </c>
      <c r="L15302" s="1">
        <v>2</v>
      </c>
      <c r="M15302" s="1" t="s">
        <v>447</v>
      </c>
      <c r="Q15302" s="2" t="s">
        <v>37</v>
      </c>
      <c r="R15302" s="1" t="s">
        <v>531</v>
      </c>
      <c r="S15302" s="1" t="str">
        <f t="shared" si="486"/>
        <v>LPC281|S|CMED|9999|2|NORM</v>
      </c>
      <c r="T15302" s="2" t="str">
        <f t="shared" si="487"/>
        <v>OK</v>
      </c>
    </row>
    <row r="15303" spans="1:20" x14ac:dyDescent="0.25">
      <c r="A15303" s="1">
        <v>103020199</v>
      </c>
      <c r="B15303" s="1" t="str">
        <f>VLOOKUP(A15303,[1]Maestra!A$1:C$746,2,0)</f>
        <v>ACPTVRPR8</v>
      </c>
      <c r="C15303" s="1" t="str">
        <f>VLOOKUP(A15303,[1]Maestra!A$1:C$746,3,0)</f>
        <v>Pag. TV VAC Recursos Propios</v>
      </c>
      <c r="D15303" s="1" t="s">
        <v>515</v>
      </c>
      <c r="E15303" s="1" t="s">
        <v>537</v>
      </c>
      <c r="F15303" s="1">
        <v>280</v>
      </c>
      <c r="G15303" s="1">
        <v>280</v>
      </c>
      <c r="H15303" s="1">
        <v>281</v>
      </c>
      <c r="I15303" s="1" t="s">
        <v>415</v>
      </c>
      <c r="J15303" s="1" t="s">
        <v>331</v>
      </c>
      <c r="K15303" s="1">
        <v>9999</v>
      </c>
      <c r="L15303" s="1">
        <v>1</v>
      </c>
      <c r="M15303" s="1" t="s">
        <v>445</v>
      </c>
      <c r="Q15303" s="2" t="s">
        <v>37</v>
      </c>
      <c r="R15303" s="1" t="s">
        <v>531</v>
      </c>
      <c r="S15303" s="1" t="str">
        <f t="shared" si="486"/>
        <v>LPC281|S|CPEM|9999|1|DUPE</v>
      </c>
      <c r="T15303" s="2" t="str">
        <f t="shared" si="487"/>
        <v>OK</v>
      </c>
    </row>
    <row r="15304" spans="1:20" x14ac:dyDescent="0.25">
      <c r="A15304" s="1">
        <v>103020199</v>
      </c>
      <c r="B15304" s="1" t="str">
        <f>VLOOKUP(A15304,[1]Maestra!A$1:C$746,2,0)</f>
        <v>ACPTVRPR8</v>
      </c>
      <c r="C15304" s="1" t="str">
        <f>VLOOKUP(A15304,[1]Maestra!A$1:C$746,3,0)</f>
        <v>Pag. TV VAC Recursos Propios</v>
      </c>
      <c r="D15304" s="1" t="s">
        <v>515</v>
      </c>
      <c r="E15304" s="1" t="s">
        <v>537</v>
      </c>
      <c r="F15304" s="1">
        <v>280</v>
      </c>
      <c r="G15304" s="1">
        <v>280</v>
      </c>
      <c r="H15304" s="1">
        <v>281</v>
      </c>
      <c r="I15304" s="1" t="s">
        <v>415</v>
      </c>
      <c r="J15304" s="1" t="s">
        <v>331</v>
      </c>
      <c r="K15304" s="1">
        <v>9999</v>
      </c>
      <c r="L15304" s="1">
        <v>1</v>
      </c>
      <c r="M15304" s="1" t="s">
        <v>447</v>
      </c>
      <c r="Q15304" s="2" t="s">
        <v>37</v>
      </c>
      <c r="R15304" s="1" t="s">
        <v>531</v>
      </c>
      <c r="S15304" s="1" t="str">
        <f t="shared" si="486"/>
        <v>LPC281|S|CPEM|9999|1|NORM</v>
      </c>
      <c r="T15304" s="2" t="str">
        <f t="shared" si="487"/>
        <v>OK</v>
      </c>
    </row>
    <row r="15305" spans="1:20" x14ac:dyDescent="0.25">
      <c r="A15305" s="1">
        <v>103020199</v>
      </c>
      <c r="B15305" s="1" t="str">
        <f>VLOOKUP(A15305,[1]Maestra!A$1:C$746,2,0)</f>
        <v>ACPTVRPR8</v>
      </c>
      <c r="C15305" s="1" t="str">
        <f>VLOOKUP(A15305,[1]Maestra!A$1:C$746,3,0)</f>
        <v>Pag. TV VAC Recursos Propios</v>
      </c>
      <c r="D15305" s="1" t="s">
        <v>515</v>
      </c>
      <c r="E15305" s="1" t="s">
        <v>537</v>
      </c>
      <c r="F15305" s="1">
        <v>280</v>
      </c>
      <c r="G15305" s="1">
        <v>280</v>
      </c>
      <c r="H15305" s="1">
        <v>281</v>
      </c>
      <c r="I15305" s="1" t="s">
        <v>415</v>
      </c>
      <c r="J15305" s="1" t="s">
        <v>331</v>
      </c>
      <c r="K15305" s="1">
        <v>9999</v>
      </c>
      <c r="L15305" s="1">
        <v>2</v>
      </c>
      <c r="M15305" s="1" t="s">
        <v>445</v>
      </c>
      <c r="Q15305" s="2" t="s">
        <v>37</v>
      </c>
      <c r="R15305" s="1" t="s">
        <v>531</v>
      </c>
      <c r="S15305" s="1" t="str">
        <f t="shared" si="486"/>
        <v>LPC281|S|CPEM|9999|2|DUPE</v>
      </c>
      <c r="T15305" s="2" t="str">
        <f t="shared" si="487"/>
        <v>OK</v>
      </c>
    </row>
    <row r="15306" spans="1:20" x14ac:dyDescent="0.25">
      <c r="A15306" s="1">
        <v>103020199</v>
      </c>
      <c r="B15306" s="1" t="str">
        <f>VLOOKUP(A15306,[1]Maestra!A$1:C$746,2,0)</f>
        <v>ACPTVRPR8</v>
      </c>
      <c r="C15306" s="1" t="str">
        <f>VLOOKUP(A15306,[1]Maestra!A$1:C$746,3,0)</f>
        <v>Pag. TV VAC Recursos Propios</v>
      </c>
      <c r="D15306" s="1" t="s">
        <v>515</v>
      </c>
      <c r="E15306" s="1" t="s">
        <v>537</v>
      </c>
      <c r="F15306" s="1">
        <v>280</v>
      </c>
      <c r="G15306" s="1">
        <v>280</v>
      </c>
      <c r="H15306" s="1">
        <v>281</v>
      </c>
      <c r="I15306" s="1" t="s">
        <v>415</v>
      </c>
      <c r="J15306" s="1" t="s">
        <v>331</v>
      </c>
      <c r="K15306" s="1">
        <v>9999</v>
      </c>
      <c r="L15306" s="1">
        <v>2</v>
      </c>
      <c r="M15306" s="1" t="s">
        <v>447</v>
      </c>
      <c r="Q15306" s="2" t="s">
        <v>37</v>
      </c>
      <c r="R15306" s="1" t="s">
        <v>531</v>
      </c>
      <c r="S15306" s="1" t="str">
        <f t="shared" si="486"/>
        <v>LPC281|S|CPEM|9999|2|NORM</v>
      </c>
      <c r="T15306" s="2" t="str">
        <f t="shared" si="487"/>
        <v>OK</v>
      </c>
    </row>
    <row r="15307" spans="1:20" x14ac:dyDescent="0.25">
      <c r="A15307" s="1">
        <v>103020199</v>
      </c>
      <c r="B15307" s="1" t="str">
        <f>VLOOKUP(A15307,[1]Maestra!A$1:C$746,2,0)</f>
        <v>ACPTVRPR8</v>
      </c>
      <c r="C15307" s="1" t="str">
        <f>VLOOKUP(A15307,[1]Maestra!A$1:C$746,3,0)</f>
        <v>Pag. TV VAC Recursos Propios</v>
      </c>
      <c r="D15307" s="1" t="s">
        <v>515</v>
      </c>
      <c r="E15307" s="1" t="s">
        <v>537</v>
      </c>
      <c r="F15307" s="1">
        <v>280</v>
      </c>
      <c r="G15307" s="1">
        <v>280</v>
      </c>
      <c r="H15307" s="1">
        <v>281</v>
      </c>
      <c r="I15307" s="1" t="s">
        <v>415</v>
      </c>
      <c r="J15307" s="1" t="s">
        <v>332</v>
      </c>
      <c r="K15307" s="1">
        <v>9999</v>
      </c>
      <c r="L15307" s="1">
        <v>1</v>
      </c>
      <c r="M15307" s="1" t="s">
        <v>445</v>
      </c>
      <c r="Q15307" s="2" t="s">
        <v>37</v>
      </c>
      <c r="R15307" s="1" t="s">
        <v>531</v>
      </c>
      <c r="S15307" s="1" t="str">
        <f t="shared" si="486"/>
        <v>LPC281|S|CSOB|9999|1|DUPE</v>
      </c>
      <c r="T15307" s="2" t="str">
        <f t="shared" si="487"/>
        <v>OK</v>
      </c>
    </row>
    <row r="15308" spans="1:20" x14ac:dyDescent="0.25">
      <c r="A15308" s="1">
        <v>103020199</v>
      </c>
      <c r="B15308" s="1" t="str">
        <f>VLOOKUP(A15308,[1]Maestra!A$1:C$746,2,0)</f>
        <v>ACPTVRPR8</v>
      </c>
      <c r="C15308" s="1" t="str">
        <f>VLOOKUP(A15308,[1]Maestra!A$1:C$746,3,0)</f>
        <v>Pag. TV VAC Recursos Propios</v>
      </c>
      <c r="D15308" s="1" t="s">
        <v>515</v>
      </c>
      <c r="E15308" s="1" t="s">
        <v>537</v>
      </c>
      <c r="F15308" s="1">
        <v>280</v>
      </c>
      <c r="G15308" s="1">
        <v>280</v>
      </c>
      <c r="H15308" s="1">
        <v>281</v>
      </c>
      <c r="I15308" s="1" t="s">
        <v>415</v>
      </c>
      <c r="J15308" s="1" t="s">
        <v>332</v>
      </c>
      <c r="K15308" s="1">
        <v>9999</v>
      </c>
      <c r="L15308" s="1">
        <v>1</v>
      </c>
      <c r="M15308" s="1" t="s">
        <v>447</v>
      </c>
      <c r="Q15308" s="2" t="s">
        <v>37</v>
      </c>
      <c r="R15308" s="1" t="s">
        <v>531</v>
      </c>
      <c r="S15308" s="1" t="str">
        <f t="shared" si="486"/>
        <v>LPC281|S|CSOB|9999|1|NORM</v>
      </c>
      <c r="T15308" s="2" t="str">
        <f t="shared" si="487"/>
        <v>OK</v>
      </c>
    </row>
    <row r="15309" spans="1:20" x14ac:dyDescent="0.25">
      <c r="A15309" s="1">
        <v>103020199</v>
      </c>
      <c r="B15309" s="1" t="str">
        <f>VLOOKUP(A15309,[1]Maestra!A$1:C$746,2,0)</f>
        <v>ACPTVRPR8</v>
      </c>
      <c r="C15309" s="1" t="str">
        <f>VLOOKUP(A15309,[1]Maestra!A$1:C$746,3,0)</f>
        <v>Pag. TV VAC Recursos Propios</v>
      </c>
      <c r="D15309" s="1" t="s">
        <v>515</v>
      </c>
      <c r="E15309" s="1" t="s">
        <v>537</v>
      </c>
      <c r="F15309" s="1">
        <v>280</v>
      </c>
      <c r="G15309" s="1">
        <v>280</v>
      </c>
      <c r="H15309" s="1">
        <v>281</v>
      </c>
      <c r="I15309" s="1" t="s">
        <v>415</v>
      </c>
      <c r="J15309" s="1" t="s">
        <v>332</v>
      </c>
      <c r="K15309" s="1">
        <v>9999</v>
      </c>
      <c r="L15309" s="1">
        <v>2</v>
      </c>
      <c r="M15309" s="1" t="s">
        <v>445</v>
      </c>
      <c r="Q15309" s="2" t="s">
        <v>37</v>
      </c>
      <c r="R15309" s="1" t="s">
        <v>531</v>
      </c>
      <c r="S15309" s="1" t="str">
        <f t="shared" si="486"/>
        <v>LPC281|S|CSOB|9999|2|DUPE</v>
      </c>
      <c r="T15309" s="2" t="str">
        <f t="shared" si="487"/>
        <v>OK</v>
      </c>
    </row>
    <row r="15310" spans="1:20" x14ac:dyDescent="0.25">
      <c r="A15310" s="1">
        <v>103020199</v>
      </c>
      <c r="B15310" s="1" t="str">
        <f>VLOOKUP(A15310,[1]Maestra!A$1:C$746,2,0)</f>
        <v>ACPTVRPR8</v>
      </c>
      <c r="C15310" s="1" t="str">
        <f>VLOOKUP(A15310,[1]Maestra!A$1:C$746,3,0)</f>
        <v>Pag. TV VAC Recursos Propios</v>
      </c>
      <c r="D15310" s="1" t="s">
        <v>515</v>
      </c>
      <c r="E15310" s="1" t="s">
        <v>537</v>
      </c>
      <c r="F15310" s="1">
        <v>280</v>
      </c>
      <c r="G15310" s="1">
        <v>280</v>
      </c>
      <c r="H15310" s="1">
        <v>281</v>
      </c>
      <c r="I15310" s="1" t="s">
        <v>415</v>
      </c>
      <c r="J15310" s="1" t="s">
        <v>332</v>
      </c>
      <c r="K15310" s="1">
        <v>9999</v>
      </c>
      <c r="L15310" s="1">
        <v>2</v>
      </c>
      <c r="M15310" s="1" t="s">
        <v>447</v>
      </c>
      <c r="Q15310" s="2" t="s">
        <v>37</v>
      </c>
      <c r="R15310" s="1" t="s">
        <v>531</v>
      </c>
      <c r="S15310" s="1" t="str">
        <f t="shared" si="486"/>
        <v>LPC281|S|CSOB|9999|2|NORM</v>
      </c>
      <c r="T15310" s="2" t="str">
        <f t="shared" si="487"/>
        <v>OK</v>
      </c>
    </row>
    <row r="15311" spans="1:20" x14ac:dyDescent="0.25">
      <c r="A15311" s="1">
        <v>103020199</v>
      </c>
      <c r="B15311" s="1" t="str">
        <f>VLOOKUP(A15311,[1]Maestra!A$1:C$746,2,0)</f>
        <v>ACPTVRPR8</v>
      </c>
      <c r="C15311" s="1" t="str">
        <f>VLOOKUP(A15311,[1]Maestra!A$1:C$746,3,0)</f>
        <v>Pag. TV VAC Recursos Propios</v>
      </c>
      <c r="D15311" s="1" t="s">
        <v>515</v>
      </c>
      <c r="E15311" s="1" t="s">
        <v>537</v>
      </c>
      <c r="F15311" s="1">
        <v>280</v>
      </c>
      <c r="G15311" s="1">
        <v>280</v>
      </c>
      <c r="H15311" s="1">
        <v>281</v>
      </c>
      <c r="I15311" s="1" t="s">
        <v>448</v>
      </c>
      <c r="J15311" s="1" t="s">
        <v>326</v>
      </c>
      <c r="K15311" s="1">
        <v>9999</v>
      </c>
      <c r="L15311" s="1">
        <v>1</v>
      </c>
      <c r="M15311" s="1" t="s">
        <v>445</v>
      </c>
      <c r="Q15311" s="2" t="s">
        <v>37</v>
      </c>
      <c r="R15311" s="1" t="s">
        <v>531</v>
      </c>
      <c r="S15311" s="1" t="str">
        <f t="shared" si="486"/>
        <v>LPC281|V|CBMD|9999|1|DUPE</v>
      </c>
      <c r="T15311" s="2" t="str">
        <f t="shared" si="487"/>
        <v>OK</v>
      </c>
    </row>
    <row r="15312" spans="1:20" x14ac:dyDescent="0.25">
      <c r="A15312" s="1">
        <v>103020199</v>
      </c>
      <c r="B15312" s="1" t="str">
        <f>VLOOKUP(A15312,[1]Maestra!A$1:C$746,2,0)</f>
        <v>ACPTVRPR8</v>
      </c>
      <c r="C15312" s="1" t="str">
        <f>VLOOKUP(A15312,[1]Maestra!A$1:C$746,3,0)</f>
        <v>Pag. TV VAC Recursos Propios</v>
      </c>
      <c r="D15312" s="1" t="s">
        <v>515</v>
      </c>
      <c r="E15312" s="1" t="s">
        <v>537</v>
      </c>
      <c r="F15312" s="1">
        <v>280</v>
      </c>
      <c r="G15312" s="1">
        <v>280</v>
      </c>
      <c r="H15312" s="1">
        <v>281</v>
      </c>
      <c r="I15312" s="1" t="s">
        <v>448</v>
      </c>
      <c r="J15312" s="1" t="s">
        <v>326</v>
      </c>
      <c r="K15312" s="1">
        <v>9999</v>
      </c>
      <c r="L15312" s="1">
        <v>1</v>
      </c>
      <c r="M15312" s="1" t="s">
        <v>447</v>
      </c>
      <c r="Q15312" s="2" t="s">
        <v>37</v>
      </c>
      <c r="R15312" s="1" t="s">
        <v>531</v>
      </c>
      <c r="S15312" s="1" t="str">
        <f t="shared" si="486"/>
        <v>LPC281|V|CBMD|9999|1|NORM</v>
      </c>
      <c r="T15312" s="2" t="str">
        <f t="shared" si="487"/>
        <v>OK</v>
      </c>
    </row>
    <row r="15313" spans="1:20" x14ac:dyDescent="0.25">
      <c r="A15313" s="1">
        <v>103020199</v>
      </c>
      <c r="B15313" s="1" t="str">
        <f>VLOOKUP(A15313,[1]Maestra!A$1:C$746,2,0)</f>
        <v>ACPTVRPR8</v>
      </c>
      <c r="C15313" s="1" t="str">
        <f>VLOOKUP(A15313,[1]Maestra!A$1:C$746,3,0)</f>
        <v>Pag. TV VAC Recursos Propios</v>
      </c>
      <c r="D15313" s="1" t="s">
        <v>515</v>
      </c>
      <c r="E15313" s="1" t="s">
        <v>537</v>
      </c>
      <c r="F15313" s="1">
        <v>280</v>
      </c>
      <c r="G15313" s="1">
        <v>280</v>
      </c>
      <c r="H15313" s="1">
        <v>281</v>
      </c>
      <c r="I15313" s="1" t="s">
        <v>448</v>
      </c>
      <c r="J15313" s="1" t="s">
        <v>326</v>
      </c>
      <c r="K15313" s="1">
        <v>9999</v>
      </c>
      <c r="L15313" s="1">
        <v>2</v>
      </c>
      <c r="M15313" s="1" t="s">
        <v>445</v>
      </c>
      <c r="Q15313" s="2" t="s">
        <v>37</v>
      </c>
      <c r="R15313" s="1" t="s">
        <v>531</v>
      </c>
      <c r="S15313" s="1" t="str">
        <f t="shared" si="486"/>
        <v>LPC281|V|CBMD|9999|2|DUPE</v>
      </c>
      <c r="T15313" s="2" t="str">
        <f t="shared" si="487"/>
        <v>OK</v>
      </c>
    </row>
    <row r="15314" spans="1:20" x14ac:dyDescent="0.25">
      <c r="A15314" s="1">
        <v>103020199</v>
      </c>
      <c r="B15314" s="1" t="str">
        <f>VLOOKUP(A15314,[1]Maestra!A$1:C$746,2,0)</f>
        <v>ACPTVRPR8</v>
      </c>
      <c r="C15314" s="1" t="str">
        <f>VLOOKUP(A15314,[1]Maestra!A$1:C$746,3,0)</f>
        <v>Pag. TV VAC Recursos Propios</v>
      </c>
      <c r="D15314" s="1" t="s">
        <v>515</v>
      </c>
      <c r="E15314" s="1" t="s">
        <v>537</v>
      </c>
      <c r="F15314" s="1">
        <v>280</v>
      </c>
      <c r="G15314" s="1">
        <v>280</v>
      </c>
      <c r="H15314" s="1">
        <v>281</v>
      </c>
      <c r="I15314" s="1" t="s">
        <v>448</v>
      </c>
      <c r="J15314" s="1" t="s">
        <v>326</v>
      </c>
      <c r="K15314" s="1">
        <v>9999</v>
      </c>
      <c r="L15314" s="1">
        <v>2</v>
      </c>
      <c r="M15314" s="1" t="s">
        <v>447</v>
      </c>
      <c r="Q15314" s="2" t="s">
        <v>37</v>
      </c>
      <c r="R15314" s="1" t="s">
        <v>531</v>
      </c>
      <c r="S15314" s="1" t="str">
        <f t="shared" si="486"/>
        <v>LPC281|V|CBMD|9999|2|NORM</v>
      </c>
      <c r="T15314" s="2" t="str">
        <f t="shared" si="487"/>
        <v>OK</v>
      </c>
    </row>
    <row r="15315" spans="1:20" x14ac:dyDescent="0.25">
      <c r="A15315" s="1">
        <v>103020199</v>
      </c>
      <c r="B15315" s="1" t="str">
        <f>VLOOKUP(A15315,[1]Maestra!A$1:C$746,2,0)</f>
        <v>ACPTVRPR8</v>
      </c>
      <c r="C15315" s="1" t="str">
        <f>VLOOKUP(A15315,[1]Maestra!A$1:C$746,3,0)</f>
        <v>Pag. TV VAC Recursos Propios</v>
      </c>
      <c r="D15315" s="1" t="s">
        <v>515</v>
      </c>
      <c r="E15315" s="1" t="s">
        <v>537</v>
      </c>
      <c r="F15315" s="1">
        <v>280</v>
      </c>
      <c r="G15315" s="1">
        <v>280</v>
      </c>
      <c r="H15315" s="1">
        <v>281</v>
      </c>
      <c r="I15315" s="1" t="s">
        <v>448</v>
      </c>
      <c r="J15315" s="1" t="s">
        <v>327</v>
      </c>
      <c r="K15315" s="1">
        <v>9999</v>
      </c>
      <c r="L15315" s="1">
        <v>1</v>
      </c>
      <c r="M15315" s="1" t="s">
        <v>445</v>
      </c>
      <c r="Q15315" s="2" t="s">
        <v>37</v>
      </c>
      <c r="R15315" s="1" t="s">
        <v>531</v>
      </c>
      <c r="S15315" s="1" t="str">
        <f t="shared" si="486"/>
        <v>LPC281|V|CCOR|9999|1|DUPE</v>
      </c>
      <c r="T15315" s="2" t="str">
        <f t="shared" si="487"/>
        <v>OK</v>
      </c>
    </row>
    <row r="15316" spans="1:20" x14ac:dyDescent="0.25">
      <c r="A15316" s="1">
        <v>103020199</v>
      </c>
      <c r="B15316" s="1" t="str">
        <f>VLOOKUP(A15316,[1]Maestra!A$1:C$746,2,0)</f>
        <v>ACPTVRPR8</v>
      </c>
      <c r="C15316" s="1" t="str">
        <f>VLOOKUP(A15316,[1]Maestra!A$1:C$746,3,0)</f>
        <v>Pag. TV VAC Recursos Propios</v>
      </c>
      <c r="D15316" s="1" t="s">
        <v>515</v>
      </c>
      <c r="E15316" s="1" t="s">
        <v>537</v>
      </c>
      <c r="F15316" s="1">
        <v>280</v>
      </c>
      <c r="G15316" s="1">
        <v>280</v>
      </c>
      <c r="H15316" s="1">
        <v>281</v>
      </c>
      <c r="I15316" s="1" t="s">
        <v>448</v>
      </c>
      <c r="J15316" s="1" t="s">
        <v>327</v>
      </c>
      <c r="K15316" s="1">
        <v>9999</v>
      </c>
      <c r="L15316" s="1">
        <v>1</v>
      </c>
      <c r="M15316" s="1" t="s">
        <v>447</v>
      </c>
      <c r="Q15316" s="2" t="s">
        <v>37</v>
      </c>
      <c r="R15316" s="1" t="s">
        <v>531</v>
      </c>
      <c r="S15316" s="1" t="str">
        <f t="shared" si="486"/>
        <v>LPC281|V|CCOR|9999|1|NORM</v>
      </c>
      <c r="T15316" s="2" t="str">
        <f t="shared" si="487"/>
        <v>OK</v>
      </c>
    </row>
    <row r="15317" spans="1:20" x14ac:dyDescent="0.25">
      <c r="A15317" s="1">
        <v>103020199</v>
      </c>
      <c r="B15317" s="1" t="str">
        <f>VLOOKUP(A15317,[1]Maestra!A$1:C$746,2,0)</f>
        <v>ACPTVRPR8</v>
      </c>
      <c r="C15317" s="1" t="str">
        <f>VLOOKUP(A15317,[1]Maestra!A$1:C$746,3,0)</f>
        <v>Pag. TV VAC Recursos Propios</v>
      </c>
      <c r="D15317" s="1" t="s">
        <v>515</v>
      </c>
      <c r="E15317" s="1" t="s">
        <v>537</v>
      </c>
      <c r="F15317" s="1">
        <v>280</v>
      </c>
      <c r="G15317" s="1">
        <v>280</v>
      </c>
      <c r="H15317" s="1">
        <v>281</v>
      </c>
      <c r="I15317" s="1" t="s">
        <v>448</v>
      </c>
      <c r="J15317" s="1" t="s">
        <v>327</v>
      </c>
      <c r="K15317" s="1">
        <v>9999</v>
      </c>
      <c r="L15317" s="1">
        <v>2</v>
      </c>
      <c r="M15317" s="1" t="s">
        <v>445</v>
      </c>
      <c r="Q15317" s="2" t="s">
        <v>37</v>
      </c>
      <c r="R15317" s="1" t="s">
        <v>531</v>
      </c>
      <c r="S15317" s="1" t="str">
        <f t="shared" si="486"/>
        <v>LPC281|V|CCOR|9999|2|DUPE</v>
      </c>
      <c r="T15317" s="2" t="str">
        <f t="shared" si="487"/>
        <v>OK</v>
      </c>
    </row>
    <row r="15318" spans="1:20" x14ac:dyDescent="0.25">
      <c r="A15318" s="1">
        <v>103020199</v>
      </c>
      <c r="B15318" s="1" t="str">
        <f>VLOOKUP(A15318,[1]Maestra!A$1:C$746,2,0)</f>
        <v>ACPTVRPR8</v>
      </c>
      <c r="C15318" s="1" t="str">
        <f>VLOOKUP(A15318,[1]Maestra!A$1:C$746,3,0)</f>
        <v>Pag. TV VAC Recursos Propios</v>
      </c>
      <c r="D15318" s="1" t="s">
        <v>515</v>
      </c>
      <c r="E15318" s="1" t="s">
        <v>537</v>
      </c>
      <c r="F15318" s="1">
        <v>280</v>
      </c>
      <c r="G15318" s="1">
        <v>280</v>
      </c>
      <c r="H15318" s="1">
        <v>281</v>
      </c>
      <c r="I15318" s="1" t="s">
        <v>448</v>
      </c>
      <c r="J15318" s="1" t="s">
        <v>327</v>
      </c>
      <c r="K15318" s="1">
        <v>9999</v>
      </c>
      <c r="L15318" s="1">
        <v>2</v>
      </c>
      <c r="M15318" s="1" t="s">
        <v>447</v>
      </c>
      <c r="Q15318" s="2" t="s">
        <v>37</v>
      </c>
      <c r="R15318" s="1" t="s">
        <v>531</v>
      </c>
      <c r="S15318" s="1" t="str">
        <f t="shared" si="486"/>
        <v>LPC281|V|CCOR|9999|2|NORM</v>
      </c>
      <c r="T15318" s="2" t="str">
        <f t="shared" si="487"/>
        <v>OK</v>
      </c>
    </row>
    <row r="15319" spans="1:20" x14ac:dyDescent="0.25">
      <c r="A15319" s="1">
        <v>103020199</v>
      </c>
      <c r="B15319" s="1" t="str">
        <f>VLOOKUP(A15319,[1]Maestra!A$1:C$746,2,0)</f>
        <v>ACPTVRPR8</v>
      </c>
      <c r="C15319" s="1" t="str">
        <f>VLOOKUP(A15319,[1]Maestra!A$1:C$746,3,0)</f>
        <v>Pag. TV VAC Recursos Propios</v>
      </c>
      <c r="D15319" s="1" t="s">
        <v>515</v>
      </c>
      <c r="E15319" s="1" t="s">
        <v>537</v>
      </c>
      <c r="F15319" s="1">
        <v>280</v>
      </c>
      <c r="G15319" s="1">
        <v>280</v>
      </c>
      <c r="H15319" s="1">
        <v>281</v>
      </c>
      <c r="I15319" s="1" t="s">
        <v>448</v>
      </c>
      <c r="J15319" s="1" t="s">
        <v>322</v>
      </c>
      <c r="K15319" s="1">
        <v>9999</v>
      </c>
      <c r="L15319" s="1">
        <v>9999</v>
      </c>
      <c r="M15319" s="1" t="s">
        <v>447</v>
      </c>
      <c r="Q15319" s="2" t="s">
        <v>37</v>
      </c>
      <c r="R15319" s="1" t="s">
        <v>531</v>
      </c>
      <c r="S15319" s="1" t="str">
        <f t="shared" si="486"/>
        <v>LPC281|V|CESF|9999|9999|NORM</v>
      </c>
      <c r="T15319" s="2" t="str">
        <f t="shared" si="487"/>
        <v>OK</v>
      </c>
    </row>
    <row r="15320" spans="1:20" x14ac:dyDescent="0.25">
      <c r="A15320" s="1">
        <v>103020199</v>
      </c>
      <c r="B15320" s="1" t="str">
        <f>VLOOKUP(A15320,[1]Maestra!A$1:C$746,2,0)</f>
        <v>ACPTVRPR8</v>
      </c>
      <c r="C15320" s="1" t="str">
        <f>VLOOKUP(A15320,[1]Maestra!A$1:C$746,3,0)</f>
        <v>Pag. TV VAC Recursos Propios</v>
      </c>
      <c r="D15320" s="1" t="s">
        <v>515</v>
      </c>
      <c r="E15320" s="1" t="s">
        <v>537</v>
      </c>
      <c r="F15320" s="1">
        <v>280</v>
      </c>
      <c r="G15320" s="1">
        <v>280</v>
      </c>
      <c r="H15320" s="1">
        <v>281</v>
      </c>
      <c r="I15320" s="1" t="s">
        <v>448</v>
      </c>
      <c r="J15320" s="1" t="s">
        <v>323</v>
      </c>
      <c r="K15320" s="1">
        <v>9999</v>
      </c>
      <c r="L15320" s="1">
        <v>1</v>
      </c>
      <c r="M15320" s="1" t="s">
        <v>445</v>
      </c>
      <c r="Q15320" s="2" t="s">
        <v>37</v>
      </c>
      <c r="R15320" s="1" t="s">
        <v>531</v>
      </c>
      <c r="S15320" s="1" t="str">
        <f t="shared" si="486"/>
        <v>LPC281|V|CESP|9999|1|DUPE</v>
      </c>
      <c r="T15320" s="2" t="str">
        <f t="shared" si="487"/>
        <v>OK</v>
      </c>
    </row>
    <row r="15321" spans="1:20" x14ac:dyDescent="0.25">
      <c r="A15321" s="1">
        <v>103020199</v>
      </c>
      <c r="B15321" s="1" t="str">
        <f>VLOOKUP(A15321,[1]Maestra!A$1:C$746,2,0)</f>
        <v>ACPTVRPR8</v>
      </c>
      <c r="C15321" s="1" t="str">
        <f>VLOOKUP(A15321,[1]Maestra!A$1:C$746,3,0)</f>
        <v>Pag. TV VAC Recursos Propios</v>
      </c>
      <c r="D15321" s="1" t="s">
        <v>515</v>
      </c>
      <c r="E15321" s="1" t="s">
        <v>537</v>
      </c>
      <c r="F15321" s="1">
        <v>280</v>
      </c>
      <c r="G15321" s="1">
        <v>280</v>
      </c>
      <c r="H15321" s="1">
        <v>281</v>
      </c>
      <c r="I15321" s="1" t="s">
        <v>448</v>
      </c>
      <c r="J15321" s="1" t="s">
        <v>323</v>
      </c>
      <c r="K15321" s="1">
        <v>9999</v>
      </c>
      <c r="L15321" s="1">
        <v>1</v>
      </c>
      <c r="M15321" s="1" t="s">
        <v>447</v>
      </c>
      <c r="Q15321" s="2" t="s">
        <v>37</v>
      </c>
      <c r="R15321" s="1" t="s">
        <v>531</v>
      </c>
      <c r="S15321" s="1" t="str">
        <f t="shared" si="486"/>
        <v>LPC281|V|CESP|9999|1|NORM</v>
      </c>
      <c r="T15321" s="2" t="str">
        <f t="shared" si="487"/>
        <v>OK</v>
      </c>
    </row>
    <row r="15322" spans="1:20" x14ac:dyDescent="0.25">
      <c r="A15322" s="1">
        <v>103020199</v>
      </c>
      <c r="B15322" s="1" t="str">
        <f>VLOOKUP(A15322,[1]Maestra!A$1:C$746,2,0)</f>
        <v>ACPTVRPR8</v>
      </c>
      <c r="C15322" s="1" t="str">
        <f>VLOOKUP(A15322,[1]Maestra!A$1:C$746,3,0)</f>
        <v>Pag. TV VAC Recursos Propios</v>
      </c>
      <c r="D15322" s="1" t="s">
        <v>515</v>
      </c>
      <c r="E15322" s="1" t="s">
        <v>537</v>
      </c>
      <c r="F15322" s="1">
        <v>280</v>
      </c>
      <c r="G15322" s="1">
        <v>280</v>
      </c>
      <c r="H15322" s="1">
        <v>281</v>
      </c>
      <c r="I15322" s="1" t="s">
        <v>448</v>
      </c>
      <c r="J15322" s="1" t="s">
        <v>323</v>
      </c>
      <c r="K15322" s="1">
        <v>9999</v>
      </c>
      <c r="L15322" s="1">
        <v>2</v>
      </c>
      <c r="M15322" s="1" t="s">
        <v>445</v>
      </c>
      <c r="Q15322" s="2" t="s">
        <v>37</v>
      </c>
      <c r="R15322" s="1" t="s">
        <v>531</v>
      </c>
      <c r="S15322" s="1" t="str">
        <f t="shared" si="486"/>
        <v>LPC281|V|CESP|9999|2|DUPE</v>
      </c>
      <c r="T15322" s="2" t="str">
        <f t="shared" si="487"/>
        <v>OK</v>
      </c>
    </row>
    <row r="15323" spans="1:20" x14ac:dyDescent="0.25">
      <c r="A15323" s="1">
        <v>103020199</v>
      </c>
      <c r="B15323" s="1" t="str">
        <f>VLOOKUP(A15323,[1]Maestra!A$1:C$746,2,0)</f>
        <v>ACPTVRPR8</v>
      </c>
      <c r="C15323" s="1" t="str">
        <f>VLOOKUP(A15323,[1]Maestra!A$1:C$746,3,0)</f>
        <v>Pag. TV VAC Recursos Propios</v>
      </c>
      <c r="D15323" s="1" t="s">
        <v>515</v>
      </c>
      <c r="E15323" s="1" t="s">
        <v>537</v>
      </c>
      <c r="F15323" s="1">
        <v>280</v>
      </c>
      <c r="G15323" s="1">
        <v>280</v>
      </c>
      <c r="H15323" s="1">
        <v>281</v>
      </c>
      <c r="I15323" s="1" t="s">
        <v>448</v>
      </c>
      <c r="J15323" s="1" t="s">
        <v>323</v>
      </c>
      <c r="K15323" s="1">
        <v>9999</v>
      </c>
      <c r="L15323" s="1">
        <v>2</v>
      </c>
      <c r="M15323" s="1" t="s">
        <v>447</v>
      </c>
      <c r="Q15323" s="2" t="s">
        <v>37</v>
      </c>
      <c r="R15323" s="1" t="s">
        <v>531</v>
      </c>
      <c r="S15323" s="1" t="str">
        <f t="shared" si="486"/>
        <v>LPC281|V|CESP|9999|2|NORM</v>
      </c>
      <c r="T15323" s="2" t="str">
        <f t="shared" si="487"/>
        <v>OK</v>
      </c>
    </row>
    <row r="15324" spans="1:20" x14ac:dyDescent="0.25">
      <c r="A15324" s="1">
        <v>103020199</v>
      </c>
      <c r="B15324" s="1" t="str">
        <f>VLOOKUP(A15324,[1]Maestra!A$1:C$746,2,0)</f>
        <v>ACPTVRPR8</v>
      </c>
      <c r="C15324" s="1" t="str">
        <f>VLOOKUP(A15324,[1]Maestra!A$1:C$746,3,0)</f>
        <v>Pag. TV VAC Recursos Propios</v>
      </c>
      <c r="D15324" s="1" t="s">
        <v>515</v>
      </c>
      <c r="E15324" s="1" t="s">
        <v>537</v>
      </c>
      <c r="F15324" s="1">
        <v>280</v>
      </c>
      <c r="G15324" s="1">
        <v>280</v>
      </c>
      <c r="H15324" s="1">
        <v>281</v>
      </c>
      <c r="I15324" s="1" t="s">
        <v>448</v>
      </c>
      <c r="J15324" s="1" t="s">
        <v>328</v>
      </c>
      <c r="K15324" s="1">
        <v>9999</v>
      </c>
      <c r="L15324" s="1">
        <v>1</v>
      </c>
      <c r="M15324" s="1" t="s">
        <v>445</v>
      </c>
      <c r="Q15324" s="2" t="s">
        <v>37</v>
      </c>
      <c r="R15324" s="1" t="s">
        <v>531</v>
      </c>
      <c r="S15324" s="1" t="str">
        <f t="shared" si="486"/>
        <v>LPC281|V|CGEM|9999|1|DUPE</v>
      </c>
      <c r="T15324" s="2" t="str">
        <f t="shared" si="487"/>
        <v>OK</v>
      </c>
    </row>
    <row r="15325" spans="1:20" x14ac:dyDescent="0.25">
      <c r="A15325" s="1">
        <v>103020199</v>
      </c>
      <c r="B15325" s="1" t="str">
        <f>VLOOKUP(A15325,[1]Maestra!A$1:C$746,2,0)</f>
        <v>ACPTVRPR8</v>
      </c>
      <c r="C15325" s="1" t="str">
        <f>VLOOKUP(A15325,[1]Maestra!A$1:C$746,3,0)</f>
        <v>Pag. TV VAC Recursos Propios</v>
      </c>
      <c r="D15325" s="1" t="s">
        <v>515</v>
      </c>
      <c r="E15325" s="1" t="s">
        <v>537</v>
      </c>
      <c r="F15325" s="1">
        <v>280</v>
      </c>
      <c r="G15325" s="1">
        <v>280</v>
      </c>
      <c r="H15325" s="1">
        <v>281</v>
      </c>
      <c r="I15325" s="1" t="s">
        <v>448</v>
      </c>
      <c r="J15325" s="1" t="s">
        <v>328</v>
      </c>
      <c r="K15325" s="1">
        <v>9999</v>
      </c>
      <c r="L15325" s="1">
        <v>1</v>
      </c>
      <c r="M15325" s="1" t="s">
        <v>447</v>
      </c>
      <c r="Q15325" s="2" t="s">
        <v>37</v>
      </c>
      <c r="R15325" s="1" t="s">
        <v>531</v>
      </c>
      <c r="S15325" s="1" t="str">
        <f t="shared" si="486"/>
        <v>LPC281|V|CGEM|9999|1|NORM</v>
      </c>
      <c r="T15325" s="2" t="str">
        <f t="shared" si="487"/>
        <v>OK</v>
      </c>
    </row>
    <row r="15326" spans="1:20" x14ac:dyDescent="0.25">
      <c r="A15326" s="1">
        <v>103020199</v>
      </c>
      <c r="B15326" s="1" t="str">
        <f>VLOOKUP(A15326,[1]Maestra!A$1:C$746,2,0)</f>
        <v>ACPTVRPR8</v>
      </c>
      <c r="C15326" s="1" t="str">
        <f>VLOOKUP(A15326,[1]Maestra!A$1:C$746,3,0)</f>
        <v>Pag. TV VAC Recursos Propios</v>
      </c>
      <c r="D15326" s="1" t="s">
        <v>515</v>
      </c>
      <c r="E15326" s="1" t="s">
        <v>537</v>
      </c>
      <c r="F15326" s="1">
        <v>280</v>
      </c>
      <c r="G15326" s="1">
        <v>280</v>
      </c>
      <c r="H15326" s="1">
        <v>281</v>
      </c>
      <c r="I15326" s="1" t="s">
        <v>448</v>
      </c>
      <c r="J15326" s="1" t="s">
        <v>328</v>
      </c>
      <c r="K15326" s="1">
        <v>9999</v>
      </c>
      <c r="L15326" s="1">
        <v>2</v>
      </c>
      <c r="M15326" s="1" t="s">
        <v>445</v>
      </c>
      <c r="Q15326" s="2" t="s">
        <v>37</v>
      </c>
      <c r="R15326" s="1" t="s">
        <v>531</v>
      </c>
      <c r="S15326" s="1" t="str">
        <f t="shared" si="486"/>
        <v>LPC281|V|CGEM|9999|2|DUPE</v>
      </c>
      <c r="T15326" s="2" t="str">
        <f t="shared" si="487"/>
        <v>OK</v>
      </c>
    </row>
    <row r="15327" spans="1:20" x14ac:dyDescent="0.25">
      <c r="A15327" s="1">
        <v>103020199</v>
      </c>
      <c r="B15327" s="1" t="str">
        <f>VLOOKUP(A15327,[1]Maestra!A$1:C$746,2,0)</f>
        <v>ACPTVRPR8</v>
      </c>
      <c r="C15327" s="1" t="str">
        <f>VLOOKUP(A15327,[1]Maestra!A$1:C$746,3,0)</f>
        <v>Pag. TV VAC Recursos Propios</v>
      </c>
      <c r="D15327" s="1" t="s">
        <v>515</v>
      </c>
      <c r="E15327" s="1" t="s">
        <v>537</v>
      </c>
      <c r="F15327" s="1">
        <v>280</v>
      </c>
      <c r="G15327" s="1">
        <v>280</v>
      </c>
      <c r="H15327" s="1">
        <v>281</v>
      </c>
      <c r="I15327" s="1" t="s">
        <v>448</v>
      </c>
      <c r="J15327" s="1" t="s">
        <v>328</v>
      </c>
      <c r="K15327" s="1">
        <v>9999</v>
      </c>
      <c r="L15327" s="1">
        <v>2</v>
      </c>
      <c r="M15327" s="1" t="s">
        <v>447</v>
      </c>
      <c r="Q15327" s="2" t="s">
        <v>37</v>
      </c>
      <c r="R15327" s="1" t="s">
        <v>531</v>
      </c>
      <c r="S15327" s="1" t="str">
        <f t="shared" si="486"/>
        <v>LPC281|V|CGEM|9999|2|NORM</v>
      </c>
      <c r="T15327" s="2" t="str">
        <f t="shared" si="487"/>
        <v>OK</v>
      </c>
    </row>
    <row r="15328" spans="1:20" x14ac:dyDescent="0.25">
      <c r="A15328" s="1">
        <v>103020199</v>
      </c>
      <c r="B15328" s="1" t="str">
        <f>VLOOKUP(A15328,[1]Maestra!A$1:C$746,2,0)</f>
        <v>ACPTVRPR8</v>
      </c>
      <c r="C15328" s="1" t="str">
        <f>VLOOKUP(A15328,[1]Maestra!A$1:C$746,3,0)</f>
        <v>Pag. TV VAC Recursos Propios</v>
      </c>
      <c r="D15328" s="1" t="s">
        <v>515</v>
      </c>
      <c r="E15328" s="1" t="s">
        <v>537</v>
      </c>
      <c r="F15328" s="1">
        <v>280</v>
      </c>
      <c r="G15328" s="1">
        <v>280</v>
      </c>
      <c r="H15328" s="1">
        <v>281</v>
      </c>
      <c r="I15328" s="1" t="s">
        <v>448</v>
      </c>
      <c r="J15328" s="1" t="s">
        <v>329</v>
      </c>
      <c r="K15328" s="1">
        <v>9999</v>
      </c>
      <c r="L15328" s="1">
        <v>1</v>
      </c>
      <c r="M15328" s="1" t="s">
        <v>445</v>
      </c>
      <c r="Q15328" s="2" t="s">
        <v>37</v>
      </c>
      <c r="R15328" s="1" t="s">
        <v>531</v>
      </c>
      <c r="S15328" s="1" t="str">
        <f t="shared" si="486"/>
        <v>LPC281|V|CIVA|9999|1|DUPE</v>
      </c>
      <c r="T15328" s="2" t="str">
        <f t="shared" si="487"/>
        <v>OK</v>
      </c>
    </row>
    <row r="15329" spans="1:20" x14ac:dyDescent="0.25">
      <c r="A15329" s="1">
        <v>103020199</v>
      </c>
      <c r="B15329" s="1" t="str">
        <f>VLOOKUP(A15329,[1]Maestra!A$1:C$746,2,0)</f>
        <v>ACPTVRPR8</v>
      </c>
      <c r="C15329" s="1" t="str">
        <f>VLOOKUP(A15329,[1]Maestra!A$1:C$746,3,0)</f>
        <v>Pag. TV VAC Recursos Propios</v>
      </c>
      <c r="D15329" s="1" t="s">
        <v>515</v>
      </c>
      <c r="E15329" s="1" t="s">
        <v>537</v>
      </c>
      <c r="F15329" s="1">
        <v>280</v>
      </c>
      <c r="G15329" s="1">
        <v>280</v>
      </c>
      <c r="H15329" s="1">
        <v>281</v>
      </c>
      <c r="I15329" s="1" t="s">
        <v>448</v>
      </c>
      <c r="J15329" s="1" t="s">
        <v>329</v>
      </c>
      <c r="K15329" s="1">
        <v>9999</v>
      </c>
      <c r="L15329" s="1">
        <v>1</v>
      </c>
      <c r="M15329" s="1" t="s">
        <v>447</v>
      </c>
      <c r="Q15329" s="2" t="s">
        <v>37</v>
      </c>
      <c r="R15329" s="1" t="s">
        <v>531</v>
      </c>
      <c r="S15329" s="1" t="str">
        <f t="shared" si="486"/>
        <v>LPC281|V|CIVA|9999|1|NORM</v>
      </c>
      <c r="T15329" s="2" t="str">
        <f t="shared" si="487"/>
        <v>OK</v>
      </c>
    </row>
    <row r="15330" spans="1:20" x14ac:dyDescent="0.25">
      <c r="A15330" s="1">
        <v>103020199</v>
      </c>
      <c r="B15330" s="1" t="str">
        <f>VLOOKUP(A15330,[1]Maestra!A$1:C$746,2,0)</f>
        <v>ACPTVRPR8</v>
      </c>
      <c r="C15330" s="1" t="str">
        <f>VLOOKUP(A15330,[1]Maestra!A$1:C$746,3,0)</f>
        <v>Pag. TV VAC Recursos Propios</v>
      </c>
      <c r="D15330" s="1" t="s">
        <v>515</v>
      </c>
      <c r="E15330" s="1" t="s">
        <v>537</v>
      </c>
      <c r="F15330" s="1">
        <v>280</v>
      </c>
      <c r="G15330" s="1">
        <v>280</v>
      </c>
      <c r="H15330" s="1">
        <v>281</v>
      </c>
      <c r="I15330" s="1" t="s">
        <v>448</v>
      </c>
      <c r="J15330" s="1" t="s">
        <v>329</v>
      </c>
      <c r="K15330" s="1">
        <v>9999</v>
      </c>
      <c r="L15330" s="1">
        <v>2</v>
      </c>
      <c r="M15330" s="1" t="s">
        <v>445</v>
      </c>
      <c r="Q15330" s="2" t="s">
        <v>37</v>
      </c>
      <c r="R15330" s="1" t="s">
        <v>531</v>
      </c>
      <c r="S15330" s="1" t="str">
        <f t="shared" si="486"/>
        <v>LPC281|V|CIVA|9999|2|DUPE</v>
      </c>
      <c r="T15330" s="2" t="str">
        <f t="shared" si="487"/>
        <v>OK</v>
      </c>
    </row>
    <row r="15331" spans="1:20" x14ac:dyDescent="0.25">
      <c r="A15331" s="1">
        <v>103020199</v>
      </c>
      <c r="B15331" s="1" t="str">
        <f>VLOOKUP(A15331,[1]Maestra!A$1:C$746,2,0)</f>
        <v>ACPTVRPR8</v>
      </c>
      <c r="C15331" s="1" t="str">
        <f>VLOOKUP(A15331,[1]Maestra!A$1:C$746,3,0)</f>
        <v>Pag. TV VAC Recursos Propios</v>
      </c>
      <c r="D15331" s="1" t="s">
        <v>515</v>
      </c>
      <c r="E15331" s="1" t="s">
        <v>537</v>
      </c>
      <c r="F15331" s="1">
        <v>280</v>
      </c>
      <c r="G15331" s="1">
        <v>280</v>
      </c>
      <c r="H15331" s="1">
        <v>281</v>
      </c>
      <c r="I15331" s="1" t="s">
        <v>448</v>
      </c>
      <c r="J15331" s="1" t="s">
        <v>329</v>
      </c>
      <c r="K15331" s="1">
        <v>9999</v>
      </c>
      <c r="L15331" s="1">
        <v>2</v>
      </c>
      <c r="M15331" s="1" t="s">
        <v>447</v>
      </c>
      <c r="Q15331" s="2" t="s">
        <v>37</v>
      </c>
      <c r="R15331" s="1" t="s">
        <v>531</v>
      </c>
      <c r="S15331" s="1" t="str">
        <f t="shared" si="486"/>
        <v>LPC281|V|CIVA|9999|2|NORM</v>
      </c>
      <c r="T15331" s="2" t="str">
        <f t="shared" si="487"/>
        <v>OK</v>
      </c>
    </row>
    <row r="15332" spans="1:20" x14ac:dyDescent="0.25">
      <c r="A15332" s="1">
        <v>103020199</v>
      </c>
      <c r="B15332" s="1" t="str">
        <f>VLOOKUP(A15332,[1]Maestra!A$1:C$746,2,0)</f>
        <v>ACPTVRPR8</v>
      </c>
      <c r="C15332" s="1" t="str">
        <f>VLOOKUP(A15332,[1]Maestra!A$1:C$746,3,0)</f>
        <v>Pag. TV VAC Recursos Propios</v>
      </c>
      <c r="D15332" s="1" t="s">
        <v>515</v>
      </c>
      <c r="E15332" s="1" t="s">
        <v>537</v>
      </c>
      <c r="F15332" s="1">
        <v>280</v>
      </c>
      <c r="G15332" s="1">
        <v>280</v>
      </c>
      <c r="H15332" s="1">
        <v>281</v>
      </c>
      <c r="I15332" s="1" t="s">
        <v>448</v>
      </c>
      <c r="J15332" s="1" t="s">
        <v>325</v>
      </c>
      <c r="K15332" s="1">
        <v>9999</v>
      </c>
      <c r="L15332" s="1">
        <v>1</v>
      </c>
      <c r="M15332" s="1" t="s">
        <v>445</v>
      </c>
      <c r="Q15332" s="2" t="s">
        <v>37</v>
      </c>
      <c r="R15332" s="1" t="s">
        <v>531</v>
      </c>
      <c r="S15332" s="1" t="str">
        <f t="shared" si="486"/>
        <v>LPC281|V|CMED|9999|1|DUPE</v>
      </c>
      <c r="T15332" s="2" t="str">
        <f t="shared" si="487"/>
        <v>OK</v>
      </c>
    </row>
    <row r="15333" spans="1:20" x14ac:dyDescent="0.25">
      <c r="A15333" s="1">
        <v>103020199</v>
      </c>
      <c r="B15333" s="1" t="str">
        <f>VLOOKUP(A15333,[1]Maestra!A$1:C$746,2,0)</f>
        <v>ACPTVRPR8</v>
      </c>
      <c r="C15333" s="1" t="str">
        <f>VLOOKUP(A15333,[1]Maestra!A$1:C$746,3,0)</f>
        <v>Pag. TV VAC Recursos Propios</v>
      </c>
      <c r="D15333" s="1" t="s">
        <v>515</v>
      </c>
      <c r="E15333" s="1" t="s">
        <v>537</v>
      </c>
      <c r="F15333" s="1">
        <v>280</v>
      </c>
      <c r="G15333" s="1">
        <v>280</v>
      </c>
      <c r="H15333" s="1">
        <v>281</v>
      </c>
      <c r="I15333" s="1" t="s">
        <v>448</v>
      </c>
      <c r="J15333" s="1" t="s">
        <v>325</v>
      </c>
      <c r="K15333" s="1">
        <v>9999</v>
      </c>
      <c r="L15333" s="1">
        <v>1</v>
      </c>
      <c r="M15333" s="1" t="s">
        <v>447</v>
      </c>
      <c r="Q15333" s="2" t="s">
        <v>37</v>
      </c>
      <c r="R15333" s="1" t="s">
        <v>531</v>
      </c>
      <c r="S15333" s="1" t="str">
        <f t="shared" si="486"/>
        <v>LPC281|V|CMED|9999|1|NORM</v>
      </c>
      <c r="T15333" s="2" t="str">
        <f t="shared" si="487"/>
        <v>OK</v>
      </c>
    </row>
    <row r="15334" spans="1:20" x14ac:dyDescent="0.25">
      <c r="A15334" s="1">
        <v>103020199</v>
      </c>
      <c r="B15334" s="1" t="str">
        <f>VLOOKUP(A15334,[1]Maestra!A$1:C$746,2,0)</f>
        <v>ACPTVRPR8</v>
      </c>
      <c r="C15334" s="1" t="str">
        <f>VLOOKUP(A15334,[1]Maestra!A$1:C$746,3,0)</f>
        <v>Pag. TV VAC Recursos Propios</v>
      </c>
      <c r="D15334" s="1" t="s">
        <v>515</v>
      </c>
      <c r="E15334" s="1" t="s">
        <v>537</v>
      </c>
      <c r="F15334" s="1">
        <v>280</v>
      </c>
      <c r="G15334" s="1">
        <v>280</v>
      </c>
      <c r="H15334" s="1">
        <v>281</v>
      </c>
      <c r="I15334" s="1" t="s">
        <v>448</v>
      </c>
      <c r="J15334" s="1" t="s">
        <v>325</v>
      </c>
      <c r="K15334" s="1">
        <v>9999</v>
      </c>
      <c r="L15334" s="1">
        <v>2</v>
      </c>
      <c r="M15334" s="1" t="s">
        <v>445</v>
      </c>
      <c r="Q15334" s="2" t="s">
        <v>37</v>
      </c>
      <c r="R15334" s="1" t="s">
        <v>531</v>
      </c>
      <c r="S15334" s="1" t="str">
        <f t="shared" si="486"/>
        <v>LPC281|V|CMED|9999|2|DUPE</v>
      </c>
      <c r="T15334" s="2" t="str">
        <f t="shared" si="487"/>
        <v>OK</v>
      </c>
    </row>
    <row r="15335" spans="1:20" x14ac:dyDescent="0.25">
      <c r="A15335" s="1">
        <v>103020199</v>
      </c>
      <c r="B15335" s="1" t="str">
        <f>VLOOKUP(A15335,[1]Maestra!A$1:C$746,2,0)</f>
        <v>ACPTVRPR8</v>
      </c>
      <c r="C15335" s="1" t="str">
        <f>VLOOKUP(A15335,[1]Maestra!A$1:C$746,3,0)</f>
        <v>Pag. TV VAC Recursos Propios</v>
      </c>
      <c r="D15335" s="1" t="s">
        <v>515</v>
      </c>
      <c r="E15335" s="1" t="s">
        <v>537</v>
      </c>
      <c r="F15335" s="1">
        <v>280</v>
      </c>
      <c r="G15335" s="1">
        <v>280</v>
      </c>
      <c r="H15335" s="1">
        <v>281</v>
      </c>
      <c r="I15335" s="1" t="s">
        <v>448</v>
      </c>
      <c r="J15335" s="1" t="s">
        <v>325</v>
      </c>
      <c r="K15335" s="1">
        <v>9999</v>
      </c>
      <c r="L15335" s="1">
        <v>2</v>
      </c>
      <c r="M15335" s="1" t="s">
        <v>447</v>
      </c>
      <c r="Q15335" s="2" t="s">
        <v>37</v>
      </c>
      <c r="R15335" s="1" t="s">
        <v>531</v>
      </c>
      <c r="S15335" s="1" t="str">
        <f t="shared" si="486"/>
        <v>LPC281|V|CMED|9999|2|NORM</v>
      </c>
      <c r="T15335" s="2" t="str">
        <f t="shared" si="487"/>
        <v>OK</v>
      </c>
    </row>
    <row r="15336" spans="1:20" x14ac:dyDescent="0.25">
      <c r="A15336" s="1">
        <v>103020199</v>
      </c>
      <c r="B15336" s="1" t="str">
        <f>VLOOKUP(A15336,[1]Maestra!A$1:C$746,2,0)</f>
        <v>ACPTVRPR8</v>
      </c>
      <c r="C15336" s="1" t="str">
        <f>VLOOKUP(A15336,[1]Maestra!A$1:C$746,3,0)</f>
        <v>Pag. TV VAC Recursos Propios</v>
      </c>
      <c r="D15336" s="1" t="s">
        <v>515</v>
      </c>
      <c r="E15336" s="1" t="s">
        <v>537</v>
      </c>
      <c r="F15336" s="1">
        <v>280</v>
      </c>
      <c r="G15336" s="1">
        <v>280</v>
      </c>
      <c r="H15336" s="1">
        <v>281</v>
      </c>
      <c r="I15336" s="1" t="s">
        <v>448</v>
      </c>
      <c r="J15336" s="1" t="s">
        <v>331</v>
      </c>
      <c r="K15336" s="1">
        <v>9999</v>
      </c>
      <c r="L15336" s="1">
        <v>1</v>
      </c>
      <c r="M15336" s="1" t="s">
        <v>445</v>
      </c>
      <c r="Q15336" s="2" t="s">
        <v>37</v>
      </c>
      <c r="R15336" s="1" t="s">
        <v>531</v>
      </c>
      <c r="S15336" s="1" t="str">
        <f t="shared" si="486"/>
        <v>LPC281|V|CPEM|9999|1|DUPE</v>
      </c>
      <c r="T15336" s="2" t="str">
        <f t="shared" si="487"/>
        <v>OK</v>
      </c>
    </row>
    <row r="15337" spans="1:20" x14ac:dyDescent="0.25">
      <c r="A15337" s="1">
        <v>103020199</v>
      </c>
      <c r="B15337" s="1" t="str">
        <f>VLOOKUP(A15337,[1]Maestra!A$1:C$746,2,0)</f>
        <v>ACPTVRPR8</v>
      </c>
      <c r="C15337" s="1" t="str">
        <f>VLOOKUP(A15337,[1]Maestra!A$1:C$746,3,0)</f>
        <v>Pag. TV VAC Recursos Propios</v>
      </c>
      <c r="D15337" s="1" t="s">
        <v>515</v>
      </c>
      <c r="E15337" s="1" t="s">
        <v>537</v>
      </c>
      <c r="F15337" s="1">
        <v>280</v>
      </c>
      <c r="G15337" s="1">
        <v>280</v>
      </c>
      <c r="H15337" s="1">
        <v>281</v>
      </c>
      <c r="I15337" s="1" t="s">
        <v>448</v>
      </c>
      <c r="J15337" s="1" t="s">
        <v>331</v>
      </c>
      <c r="K15337" s="1">
        <v>9999</v>
      </c>
      <c r="L15337" s="1">
        <v>1</v>
      </c>
      <c r="M15337" s="1" t="s">
        <v>447</v>
      </c>
      <c r="Q15337" s="2" t="s">
        <v>37</v>
      </c>
      <c r="R15337" s="1" t="s">
        <v>531</v>
      </c>
      <c r="S15337" s="1" t="str">
        <f t="shared" si="486"/>
        <v>LPC281|V|CPEM|9999|1|NORM</v>
      </c>
      <c r="T15337" s="2" t="str">
        <f t="shared" si="487"/>
        <v>OK</v>
      </c>
    </row>
    <row r="15338" spans="1:20" x14ac:dyDescent="0.25">
      <c r="A15338" s="1">
        <v>103020199</v>
      </c>
      <c r="B15338" s="1" t="str">
        <f>VLOOKUP(A15338,[1]Maestra!A$1:C$746,2,0)</f>
        <v>ACPTVRPR8</v>
      </c>
      <c r="C15338" s="1" t="str">
        <f>VLOOKUP(A15338,[1]Maestra!A$1:C$746,3,0)</f>
        <v>Pag. TV VAC Recursos Propios</v>
      </c>
      <c r="D15338" s="1" t="s">
        <v>515</v>
      </c>
      <c r="E15338" s="1" t="s">
        <v>537</v>
      </c>
      <c r="F15338" s="1">
        <v>280</v>
      </c>
      <c r="G15338" s="1">
        <v>280</v>
      </c>
      <c r="H15338" s="1">
        <v>281</v>
      </c>
      <c r="I15338" s="1" t="s">
        <v>448</v>
      </c>
      <c r="J15338" s="1" t="s">
        <v>331</v>
      </c>
      <c r="K15338" s="1">
        <v>9999</v>
      </c>
      <c r="L15338" s="1">
        <v>2</v>
      </c>
      <c r="M15338" s="1" t="s">
        <v>445</v>
      </c>
      <c r="Q15338" s="2" t="s">
        <v>37</v>
      </c>
      <c r="R15338" s="1" t="s">
        <v>531</v>
      </c>
      <c r="S15338" s="1" t="str">
        <f t="shared" si="486"/>
        <v>LPC281|V|CPEM|9999|2|DUPE</v>
      </c>
      <c r="T15338" s="2" t="str">
        <f t="shared" si="487"/>
        <v>OK</v>
      </c>
    </row>
    <row r="15339" spans="1:20" x14ac:dyDescent="0.25">
      <c r="A15339" s="1">
        <v>103020199</v>
      </c>
      <c r="B15339" s="1" t="str">
        <f>VLOOKUP(A15339,[1]Maestra!A$1:C$746,2,0)</f>
        <v>ACPTVRPR8</v>
      </c>
      <c r="C15339" s="1" t="str">
        <f>VLOOKUP(A15339,[1]Maestra!A$1:C$746,3,0)</f>
        <v>Pag. TV VAC Recursos Propios</v>
      </c>
      <c r="D15339" s="1" t="s">
        <v>515</v>
      </c>
      <c r="E15339" s="1" t="s">
        <v>537</v>
      </c>
      <c r="F15339" s="1">
        <v>280</v>
      </c>
      <c r="G15339" s="1">
        <v>280</v>
      </c>
      <c r="H15339" s="1">
        <v>281</v>
      </c>
      <c r="I15339" s="1" t="s">
        <v>448</v>
      </c>
      <c r="J15339" s="1" t="s">
        <v>331</v>
      </c>
      <c r="K15339" s="1">
        <v>9999</v>
      </c>
      <c r="L15339" s="1">
        <v>2</v>
      </c>
      <c r="M15339" s="1" t="s">
        <v>447</v>
      </c>
      <c r="Q15339" s="2" t="s">
        <v>37</v>
      </c>
      <c r="R15339" s="1" t="s">
        <v>531</v>
      </c>
      <c r="S15339" s="1" t="str">
        <f t="shared" si="486"/>
        <v>LPC281|V|CPEM|9999|2|NORM</v>
      </c>
      <c r="T15339" s="2" t="str">
        <f t="shared" si="487"/>
        <v>OK</v>
      </c>
    </row>
    <row r="15340" spans="1:20" x14ac:dyDescent="0.25">
      <c r="A15340" s="1">
        <v>103020199</v>
      </c>
      <c r="B15340" s="1" t="str">
        <f>VLOOKUP(A15340,[1]Maestra!A$1:C$746,2,0)</f>
        <v>ACPTVRPR8</v>
      </c>
      <c r="C15340" s="1" t="str">
        <f>VLOOKUP(A15340,[1]Maestra!A$1:C$746,3,0)</f>
        <v>Pag. TV VAC Recursos Propios</v>
      </c>
      <c r="D15340" s="1" t="s">
        <v>515</v>
      </c>
      <c r="E15340" s="1" t="s">
        <v>537</v>
      </c>
      <c r="F15340" s="1">
        <v>280</v>
      </c>
      <c r="G15340" s="1">
        <v>280</v>
      </c>
      <c r="H15340" s="1">
        <v>281</v>
      </c>
      <c r="I15340" s="1" t="s">
        <v>448</v>
      </c>
      <c r="J15340" s="1" t="s">
        <v>332</v>
      </c>
      <c r="K15340" s="1">
        <v>9999</v>
      </c>
      <c r="L15340" s="1">
        <v>1</v>
      </c>
      <c r="M15340" s="1" t="s">
        <v>445</v>
      </c>
      <c r="Q15340" s="2" t="s">
        <v>37</v>
      </c>
      <c r="R15340" s="1" t="s">
        <v>531</v>
      </c>
      <c r="S15340" s="1" t="str">
        <f t="shared" si="486"/>
        <v>LPC281|V|CSOB|9999|1|DUPE</v>
      </c>
      <c r="T15340" s="2" t="str">
        <f t="shared" si="487"/>
        <v>OK</v>
      </c>
    </row>
    <row r="15341" spans="1:20" x14ac:dyDescent="0.25">
      <c r="A15341" s="1">
        <v>103020199</v>
      </c>
      <c r="B15341" s="1" t="str">
        <f>VLOOKUP(A15341,[1]Maestra!A$1:C$746,2,0)</f>
        <v>ACPTVRPR8</v>
      </c>
      <c r="C15341" s="1" t="str">
        <f>VLOOKUP(A15341,[1]Maestra!A$1:C$746,3,0)</f>
        <v>Pag. TV VAC Recursos Propios</v>
      </c>
      <c r="D15341" s="1" t="s">
        <v>515</v>
      </c>
      <c r="E15341" s="1" t="s">
        <v>537</v>
      </c>
      <c r="F15341" s="1">
        <v>280</v>
      </c>
      <c r="G15341" s="1">
        <v>280</v>
      </c>
      <c r="H15341" s="1">
        <v>281</v>
      </c>
      <c r="I15341" s="1" t="s">
        <v>448</v>
      </c>
      <c r="J15341" s="1" t="s">
        <v>332</v>
      </c>
      <c r="K15341" s="1">
        <v>9999</v>
      </c>
      <c r="L15341" s="1">
        <v>1</v>
      </c>
      <c r="M15341" s="1" t="s">
        <v>447</v>
      </c>
      <c r="Q15341" s="2" t="s">
        <v>37</v>
      </c>
      <c r="R15341" s="1" t="s">
        <v>531</v>
      </c>
      <c r="S15341" s="1" t="str">
        <f t="shared" si="486"/>
        <v>LPC281|V|CSOB|9999|1|NORM</v>
      </c>
      <c r="T15341" s="2" t="str">
        <f t="shared" si="487"/>
        <v>OK</v>
      </c>
    </row>
    <row r="15342" spans="1:20" x14ac:dyDescent="0.25">
      <c r="A15342" s="1">
        <v>103020199</v>
      </c>
      <c r="B15342" s="1" t="str">
        <f>VLOOKUP(A15342,[1]Maestra!A$1:C$746,2,0)</f>
        <v>ACPTVRPR8</v>
      </c>
      <c r="C15342" s="1" t="str">
        <f>VLOOKUP(A15342,[1]Maestra!A$1:C$746,3,0)</f>
        <v>Pag. TV VAC Recursos Propios</v>
      </c>
      <c r="D15342" s="1" t="s">
        <v>515</v>
      </c>
      <c r="E15342" s="1" t="s">
        <v>537</v>
      </c>
      <c r="F15342" s="1">
        <v>280</v>
      </c>
      <c r="G15342" s="1">
        <v>280</v>
      </c>
      <c r="H15342" s="1">
        <v>281</v>
      </c>
      <c r="I15342" s="1" t="s">
        <v>448</v>
      </c>
      <c r="J15342" s="1" t="s">
        <v>332</v>
      </c>
      <c r="K15342" s="1">
        <v>9999</v>
      </c>
      <c r="L15342" s="1">
        <v>2</v>
      </c>
      <c r="M15342" s="1" t="s">
        <v>445</v>
      </c>
      <c r="Q15342" s="2" t="s">
        <v>37</v>
      </c>
      <c r="R15342" s="1" t="s">
        <v>531</v>
      </c>
      <c r="S15342" s="1" t="str">
        <f t="shared" si="486"/>
        <v>LPC281|V|CSOB|9999|2|DUPE</v>
      </c>
      <c r="T15342" s="2" t="str">
        <f t="shared" si="487"/>
        <v>OK</v>
      </c>
    </row>
    <row r="15343" spans="1:20" x14ac:dyDescent="0.25">
      <c r="A15343" s="1">
        <v>103020199</v>
      </c>
      <c r="B15343" s="1" t="str">
        <f>VLOOKUP(A15343,[1]Maestra!A$1:C$746,2,0)</f>
        <v>ACPTVRPR8</v>
      </c>
      <c r="C15343" s="1" t="str">
        <f>VLOOKUP(A15343,[1]Maestra!A$1:C$746,3,0)</f>
        <v>Pag. TV VAC Recursos Propios</v>
      </c>
      <c r="D15343" s="1" t="s">
        <v>515</v>
      </c>
      <c r="E15343" s="1" t="s">
        <v>537</v>
      </c>
      <c r="F15343" s="1">
        <v>280</v>
      </c>
      <c r="G15343" s="1">
        <v>280</v>
      </c>
      <c r="H15343" s="1">
        <v>281</v>
      </c>
      <c r="I15343" s="1" t="s">
        <v>448</v>
      </c>
      <c r="J15343" s="1" t="s">
        <v>332</v>
      </c>
      <c r="K15343" s="1">
        <v>9999</v>
      </c>
      <c r="L15343" s="1">
        <v>2</v>
      </c>
      <c r="M15343" s="1" t="s">
        <v>447</v>
      </c>
      <c r="Q15343" s="2" t="s">
        <v>37</v>
      </c>
      <c r="R15343" s="1" t="s">
        <v>531</v>
      </c>
      <c r="S15343" s="1" t="str">
        <f t="shared" si="486"/>
        <v>LPC281|V|CSOB|9999|2|NORM</v>
      </c>
      <c r="T15343" s="2" t="str">
        <f t="shared" si="487"/>
        <v>OK</v>
      </c>
    </row>
    <row r="15344" spans="1:20" x14ac:dyDescent="0.25">
      <c r="A15344" s="1">
        <v>802010107</v>
      </c>
      <c r="B15344" s="1" t="str">
        <f>VLOOKUP(A15344,[1]Maestra!A$1:C$746,2,0)</f>
        <v>PSADECOF4</v>
      </c>
      <c r="C15344" s="1" t="str">
        <f>VLOOKUP(A15344,[1]Maestra!A$1:C$746,3,0)</f>
        <v>Adeudados Cofide</v>
      </c>
      <c r="D15344" s="1" t="s">
        <v>515</v>
      </c>
      <c r="E15344" s="1" t="s">
        <v>537</v>
      </c>
      <c r="F15344" s="1">
        <v>400</v>
      </c>
      <c r="G15344" s="1">
        <v>400</v>
      </c>
      <c r="H15344" s="1">
        <v>401</v>
      </c>
      <c r="I15344" s="1" t="s">
        <v>448</v>
      </c>
      <c r="J15344" s="1">
        <v>9999</v>
      </c>
      <c r="K15344" s="1">
        <v>9999</v>
      </c>
      <c r="L15344" s="1">
        <v>9999</v>
      </c>
      <c r="M15344" s="1">
        <v>9999</v>
      </c>
      <c r="Q15344" s="2" t="s">
        <v>37</v>
      </c>
      <c r="R15344" s="1" t="s">
        <v>531</v>
      </c>
      <c r="S15344" s="1" t="str">
        <f t="shared" si="486"/>
        <v>LPC401|V|9999|9999|9999|9999</v>
      </c>
      <c r="T15344" s="2" t="str">
        <f t="shared" si="487"/>
        <v>OK</v>
      </c>
    </row>
    <row r="15345" spans="1:20" x14ac:dyDescent="0.25">
      <c r="A15345" s="1">
        <v>103999999</v>
      </c>
      <c r="B15345" s="1" t="str">
        <f>VLOOKUP(A15345,[1]Maestra!A$1:C$746,2,0)</f>
        <v>ACPAGGEN6</v>
      </c>
      <c r="C15345" s="1" t="str">
        <f>VLOOKUP(A15345,[1]Maestra!A$1:C$746,3,0)</f>
        <v>Pagaré Genérico</v>
      </c>
      <c r="D15345" s="1" t="s">
        <v>515</v>
      </c>
      <c r="E15345" s="1" t="s">
        <v>537</v>
      </c>
      <c r="F15345" s="1">
        <v>9999</v>
      </c>
      <c r="G15345" s="1">
        <v>9999</v>
      </c>
      <c r="H15345" s="1">
        <v>1625</v>
      </c>
      <c r="I15345" s="1">
        <v>9999</v>
      </c>
      <c r="J15345" s="1" t="s">
        <v>327</v>
      </c>
      <c r="K15345" s="1">
        <v>9999</v>
      </c>
      <c r="L15345" s="1">
        <v>9999</v>
      </c>
      <c r="M15345" s="1">
        <v>9999</v>
      </c>
      <c r="Q15345" s="2" t="s">
        <v>37</v>
      </c>
      <c r="R15345" s="1" t="s">
        <v>531</v>
      </c>
      <c r="S15345" s="1" t="str">
        <f t="shared" si="486"/>
        <v>LPC1625|9999|CCOR|9999|9999|9999</v>
      </c>
      <c r="T15345" s="2" t="str">
        <f t="shared" si="487"/>
        <v>OK</v>
      </c>
    </row>
    <row r="15346" spans="1:20" x14ac:dyDescent="0.25">
      <c r="A15346" s="1">
        <v>103999999</v>
      </c>
      <c r="B15346" s="1" t="str">
        <f>VLOOKUP(A15346,[1]Maestra!A$1:C$746,2,0)</f>
        <v>ACPAGGEN6</v>
      </c>
      <c r="C15346" s="1" t="str">
        <f>VLOOKUP(A15346,[1]Maestra!A$1:C$746,3,0)</f>
        <v>Pagaré Genérico</v>
      </c>
      <c r="D15346" s="1" t="s">
        <v>515</v>
      </c>
      <c r="E15346" s="1" t="s">
        <v>537</v>
      </c>
      <c r="F15346" s="1">
        <v>9999</v>
      </c>
      <c r="G15346" s="1">
        <v>9999</v>
      </c>
      <c r="H15346" s="1">
        <v>1625</v>
      </c>
      <c r="I15346" s="1">
        <v>9999</v>
      </c>
      <c r="J15346" s="1" t="s">
        <v>328</v>
      </c>
      <c r="K15346" s="1">
        <v>9999</v>
      </c>
      <c r="L15346" s="1">
        <v>9999</v>
      </c>
      <c r="M15346" s="1">
        <v>9999</v>
      </c>
      <c r="Q15346" s="2" t="s">
        <v>37</v>
      </c>
      <c r="R15346" s="1" t="s">
        <v>531</v>
      </c>
      <c r="S15346" s="1" t="str">
        <f t="shared" si="486"/>
        <v>LPC1625|9999|CGEM|9999|9999|9999</v>
      </c>
      <c r="T15346" s="2" t="str">
        <f t="shared" si="487"/>
        <v>OK</v>
      </c>
    </row>
    <row r="15347" spans="1:20" x14ac:dyDescent="0.25">
      <c r="A15347" s="1">
        <v>103999999</v>
      </c>
      <c r="B15347" s="1" t="str">
        <f>VLOOKUP(A15347,[1]Maestra!A$1:C$746,2,0)</f>
        <v>ACPAGGEN6</v>
      </c>
      <c r="C15347" s="1" t="str">
        <f>VLOOKUP(A15347,[1]Maestra!A$1:C$746,3,0)</f>
        <v>Pagaré Genérico</v>
      </c>
      <c r="D15347" s="1" t="s">
        <v>515</v>
      </c>
      <c r="E15347" s="1" t="s">
        <v>537</v>
      </c>
      <c r="F15347" s="1">
        <v>9999</v>
      </c>
      <c r="G15347" s="1">
        <v>9999</v>
      </c>
      <c r="H15347" s="1">
        <v>1625</v>
      </c>
      <c r="I15347" s="1">
        <v>9999</v>
      </c>
      <c r="J15347" s="1" t="s">
        <v>325</v>
      </c>
      <c r="K15347" s="1">
        <v>9999</v>
      </c>
      <c r="L15347" s="1">
        <v>9999</v>
      </c>
      <c r="M15347" s="1">
        <v>9999</v>
      </c>
      <c r="Q15347" s="2" t="s">
        <v>37</v>
      </c>
      <c r="R15347" s="1" t="s">
        <v>531</v>
      </c>
      <c r="S15347" s="1" t="str">
        <f t="shared" si="486"/>
        <v>LPC1625|9999|CMED|9999|9999|9999</v>
      </c>
      <c r="T15347" s="2" t="str">
        <f t="shared" si="487"/>
        <v>OK</v>
      </c>
    </row>
    <row r="15348" spans="1:20" x14ac:dyDescent="0.25">
      <c r="A15348" s="1">
        <v>103999999</v>
      </c>
      <c r="B15348" s="1" t="str">
        <f>VLOOKUP(A15348,[1]Maestra!A$1:C$746,2,0)</f>
        <v>ACPAGGEN6</v>
      </c>
      <c r="C15348" s="1" t="str">
        <f>VLOOKUP(A15348,[1]Maestra!A$1:C$746,3,0)</f>
        <v>Pagaré Genérico</v>
      </c>
      <c r="D15348" s="1" t="s">
        <v>515</v>
      </c>
      <c r="E15348" s="1" t="s">
        <v>537</v>
      </c>
      <c r="F15348" s="1">
        <v>9999</v>
      </c>
      <c r="G15348" s="1">
        <v>9999</v>
      </c>
      <c r="H15348" s="1">
        <v>1625</v>
      </c>
      <c r="I15348" s="1">
        <v>9999</v>
      </c>
      <c r="J15348" s="1" t="s">
        <v>330</v>
      </c>
      <c r="K15348" s="1">
        <v>9999</v>
      </c>
      <c r="L15348" s="1">
        <v>9999</v>
      </c>
      <c r="M15348" s="1">
        <v>9999</v>
      </c>
      <c r="Q15348" s="2" t="s">
        <v>37</v>
      </c>
      <c r="R15348" s="1" t="s">
        <v>531</v>
      </c>
      <c r="S15348" s="1" t="str">
        <f t="shared" si="486"/>
        <v>LPC1625|9999|CMIE|9999|9999|9999</v>
      </c>
      <c r="T15348" s="2" t="str">
        <f t="shared" si="487"/>
        <v>OK</v>
      </c>
    </row>
    <row r="15349" spans="1:20" x14ac:dyDescent="0.25">
      <c r="A15349" s="1">
        <v>103999999</v>
      </c>
      <c r="B15349" s="1" t="str">
        <f>VLOOKUP(A15349,[1]Maestra!A$1:C$746,2,0)</f>
        <v>ACPAGGEN6</v>
      </c>
      <c r="C15349" s="1" t="str">
        <f>VLOOKUP(A15349,[1]Maestra!A$1:C$746,3,0)</f>
        <v>Pagaré Genérico</v>
      </c>
      <c r="D15349" s="1" t="s">
        <v>515</v>
      </c>
      <c r="E15349" s="1" t="s">
        <v>537</v>
      </c>
      <c r="F15349" s="1">
        <v>9999</v>
      </c>
      <c r="G15349" s="1">
        <v>9999</v>
      </c>
      <c r="H15349" s="1">
        <v>1625</v>
      </c>
      <c r="I15349" s="1">
        <v>9999</v>
      </c>
      <c r="J15349" s="1" t="s">
        <v>331</v>
      </c>
      <c r="K15349" s="1">
        <v>9999</v>
      </c>
      <c r="L15349" s="1">
        <v>9999</v>
      </c>
      <c r="M15349" s="1">
        <v>9999</v>
      </c>
      <c r="Q15349" s="2" t="s">
        <v>37</v>
      </c>
      <c r="R15349" s="1" t="s">
        <v>531</v>
      </c>
      <c r="S15349" s="1" t="str">
        <f t="shared" si="486"/>
        <v>LPC1625|9999|CPEM|9999|9999|9999</v>
      </c>
      <c r="T15349" s="2" t="str">
        <f t="shared" si="487"/>
        <v>OK</v>
      </c>
    </row>
    <row r="15350" spans="1:20" x14ac:dyDescent="0.25">
      <c r="A15350" s="1">
        <v>103999999</v>
      </c>
      <c r="B15350" s="1" t="str">
        <f>VLOOKUP(A15350,[1]Maestra!A$1:C$746,2,0)</f>
        <v>ACPAGGEN6</v>
      </c>
      <c r="C15350" s="1" t="str">
        <f>VLOOKUP(A15350,[1]Maestra!A$1:C$746,3,0)</f>
        <v>Pagaré Genérico</v>
      </c>
      <c r="D15350" s="1" t="s">
        <v>515</v>
      </c>
      <c r="E15350" s="1" t="s">
        <v>537</v>
      </c>
      <c r="F15350" s="1">
        <v>9999</v>
      </c>
      <c r="G15350" s="1">
        <v>9999</v>
      </c>
      <c r="H15350" s="1">
        <v>1626</v>
      </c>
      <c r="I15350" s="1">
        <v>9999</v>
      </c>
      <c r="J15350" s="1" t="s">
        <v>327</v>
      </c>
      <c r="K15350" s="1">
        <v>9999</v>
      </c>
      <c r="L15350" s="1">
        <v>9999</v>
      </c>
      <c r="M15350" s="1">
        <v>9999</v>
      </c>
      <c r="Q15350" s="2" t="s">
        <v>37</v>
      </c>
      <c r="R15350" s="1" t="s">
        <v>531</v>
      </c>
      <c r="S15350" s="1" t="str">
        <f t="shared" si="486"/>
        <v>LPC1626|9999|CCOR|9999|9999|9999</v>
      </c>
      <c r="T15350" s="2" t="str">
        <f t="shared" si="487"/>
        <v>OK</v>
      </c>
    </row>
    <row r="15351" spans="1:20" x14ac:dyDescent="0.25">
      <c r="A15351" s="1">
        <v>103999999</v>
      </c>
      <c r="B15351" s="1" t="str">
        <f>VLOOKUP(A15351,[1]Maestra!A$1:C$746,2,0)</f>
        <v>ACPAGGEN6</v>
      </c>
      <c r="C15351" s="1" t="str">
        <f>VLOOKUP(A15351,[1]Maestra!A$1:C$746,3,0)</f>
        <v>Pagaré Genérico</v>
      </c>
      <c r="D15351" s="1" t="s">
        <v>515</v>
      </c>
      <c r="E15351" s="1" t="s">
        <v>537</v>
      </c>
      <c r="F15351" s="1">
        <v>9999</v>
      </c>
      <c r="G15351" s="1">
        <v>9999</v>
      </c>
      <c r="H15351" s="1">
        <v>1626</v>
      </c>
      <c r="I15351" s="1">
        <v>9999</v>
      </c>
      <c r="J15351" s="1" t="s">
        <v>328</v>
      </c>
      <c r="K15351" s="1">
        <v>9999</v>
      </c>
      <c r="L15351" s="1">
        <v>9999</v>
      </c>
      <c r="M15351" s="1">
        <v>9999</v>
      </c>
      <c r="Q15351" s="2" t="s">
        <v>37</v>
      </c>
      <c r="R15351" s="1" t="s">
        <v>531</v>
      </c>
      <c r="S15351" s="1" t="str">
        <f t="shared" si="486"/>
        <v>LPC1626|9999|CGEM|9999|9999|9999</v>
      </c>
      <c r="T15351" s="2" t="str">
        <f t="shared" si="487"/>
        <v>OK</v>
      </c>
    </row>
    <row r="15352" spans="1:20" x14ac:dyDescent="0.25">
      <c r="A15352" s="1">
        <v>103999999</v>
      </c>
      <c r="B15352" s="1" t="str">
        <f>VLOOKUP(A15352,[1]Maestra!A$1:C$746,2,0)</f>
        <v>ACPAGGEN6</v>
      </c>
      <c r="C15352" s="1" t="str">
        <f>VLOOKUP(A15352,[1]Maestra!A$1:C$746,3,0)</f>
        <v>Pagaré Genérico</v>
      </c>
      <c r="D15352" s="1" t="s">
        <v>515</v>
      </c>
      <c r="E15352" s="1" t="s">
        <v>537</v>
      </c>
      <c r="F15352" s="1">
        <v>9999</v>
      </c>
      <c r="G15352" s="1">
        <v>9999</v>
      </c>
      <c r="H15352" s="1">
        <v>1626</v>
      </c>
      <c r="I15352" s="1">
        <v>9999</v>
      </c>
      <c r="J15352" s="1" t="s">
        <v>325</v>
      </c>
      <c r="K15352" s="1">
        <v>9999</v>
      </c>
      <c r="L15352" s="1">
        <v>9999</v>
      </c>
      <c r="M15352" s="1">
        <v>9999</v>
      </c>
      <c r="Q15352" s="2" t="s">
        <v>37</v>
      </c>
      <c r="R15352" s="1" t="s">
        <v>531</v>
      </c>
      <c r="S15352" s="1" t="str">
        <f t="shared" si="486"/>
        <v>LPC1626|9999|CMED|9999|9999|9999</v>
      </c>
      <c r="T15352" s="2" t="str">
        <f t="shared" si="487"/>
        <v>OK</v>
      </c>
    </row>
    <row r="15353" spans="1:20" x14ac:dyDescent="0.25">
      <c r="A15353" s="1">
        <v>103999999</v>
      </c>
      <c r="B15353" s="1" t="str">
        <f>VLOOKUP(A15353,[1]Maestra!A$1:C$746,2,0)</f>
        <v>ACPAGGEN6</v>
      </c>
      <c r="C15353" s="1" t="str">
        <f>VLOOKUP(A15353,[1]Maestra!A$1:C$746,3,0)</f>
        <v>Pagaré Genérico</v>
      </c>
      <c r="D15353" s="1" t="s">
        <v>515</v>
      </c>
      <c r="E15353" s="1" t="s">
        <v>537</v>
      </c>
      <c r="F15353" s="1">
        <v>9999</v>
      </c>
      <c r="G15353" s="1">
        <v>9999</v>
      </c>
      <c r="H15353" s="1">
        <v>1626</v>
      </c>
      <c r="I15353" s="1">
        <v>9999</v>
      </c>
      <c r="J15353" s="1" t="s">
        <v>330</v>
      </c>
      <c r="K15353" s="1">
        <v>9999</v>
      </c>
      <c r="L15353" s="1">
        <v>9999</v>
      </c>
      <c r="M15353" s="1">
        <v>9999</v>
      </c>
      <c r="Q15353" s="2" t="s">
        <v>37</v>
      </c>
      <c r="R15353" s="1" t="s">
        <v>531</v>
      </c>
      <c r="S15353" s="1" t="str">
        <f t="shared" si="486"/>
        <v>LPC1626|9999|CMIE|9999|9999|9999</v>
      </c>
      <c r="T15353" s="2" t="str">
        <f t="shared" si="487"/>
        <v>OK</v>
      </c>
    </row>
    <row r="15354" spans="1:20" x14ac:dyDescent="0.25">
      <c r="A15354" s="1">
        <v>103999999</v>
      </c>
      <c r="B15354" s="1" t="str">
        <f>VLOOKUP(A15354,[1]Maestra!A$1:C$746,2,0)</f>
        <v>ACPAGGEN6</v>
      </c>
      <c r="C15354" s="1" t="str">
        <f>VLOOKUP(A15354,[1]Maestra!A$1:C$746,3,0)</f>
        <v>Pagaré Genérico</v>
      </c>
      <c r="D15354" s="1" t="s">
        <v>515</v>
      </c>
      <c r="E15354" s="1" t="s">
        <v>537</v>
      </c>
      <c r="F15354" s="1">
        <v>9999</v>
      </c>
      <c r="G15354" s="1">
        <v>9999</v>
      </c>
      <c r="H15354" s="1">
        <v>1626</v>
      </c>
      <c r="I15354" s="1">
        <v>9999</v>
      </c>
      <c r="J15354" s="1" t="s">
        <v>331</v>
      </c>
      <c r="K15354" s="1">
        <v>9999</v>
      </c>
      <c r="L15354" s="1">
        <v>9999</v>
      </c>
      <c r="M15354" s="1">
        <v>9999</v>
      </c>
      <c r="Q15354" s="2" t="s">
        <v>37</v>
      </c>
      <c r="R15354" s="1" t="s">
        <v>531</v>
      </c>
      <c r="S15354" s="1" t="str">
        <f t="shared" si="486"/>
        <v>LPC1626|9999|CPEM|9999|9999|9999</v>
      </c>
      <c r="T15354" s="2" t="str">
        <f t="shared" si="487"/>
        <v>OK</v>
      </c>
    </row>
    <row r="15355" spans="1:20" x14ac:dyDescent="0.25">
      <c r="A15355" s="1">
        <v>9999999999</v>
      </c>
      <c r="B15355" s="1" t="e">
        <f>VLOOKUP(A15355,[1]Maestra!A$1:C$746,2,0)</f>
        <v>#N/A</v>
      </c>
      <c r="C15355" s="1" t="e">
        <f>VLOOKUP(A15355,[1]Maestra!A$1:C$746,3,0)</f>
        <v>#N/A</v>
      </c>
      <c r="D15355" s="1" t="s">
        <v>538</v>
      </c>
      <c r="E15355" s="1">
        <v>1</v>
      </c>
      <c r="F15355" s="1" t="s">
        <v>539</v>
      </c>
      <c r="G15355" s="1" t="s">
        <v>540</v>
      </c>
      <c r="Q15355" s="2" t="s">
        <v>37</v>
      </c>
      <c r="R15355" s="1" t="s">
        <v>541</v>
      </c>
      <c r="S15355" s="1" t="str">
        <f>_xlfn.CONCAT(D15355,"|",E15355,"|",F15355)</f>
        <v>LSG|1|GA</v>
      </c>
      <c r="T15355" s="2" t="str">
        <f t="shared" si="487"/>
        <v>OK</v>
      </c>
    </row>
    <row r="15356" spans="1:20" x14ac:dyDescent="0.25">
      <c r="A15356" s="1">
        <v>9999999999</v>
      </c>
      <c r="B15356" s="1" t="e">
        <f>VLOOKUP(A15356,[1]Maestra!A$1:C$746,2,0)</f>
        <v>#N/A</v>
      </c>
      <c r="C15356" s="1" t="e">
        <f>VLOOKUP(A15356,[1]Maestra!A$1:C$746,3,0)</f>
        <v>#N/A</v>
      </c>
      <c r="D15356" s="1" t="s">
        <v>538</v>
      </c>
      <c r="E15356" s="1">
        <v>1</v>
      </c>
      <c r="F15356" s="1" t="s">
        <v>539</v>
      </c>
      <c r="G15356" s="1" t="s">
        <v>542</v>
      </c>
      <c r="Q15356" s="2" t="s">
        <v>37</v>
      </c>
      <c r="R15356" s="1" t="s">
        <v>541</v>
      </c>
      <c r="S15356" s="1" t="str">
        <f t="shared" ref="S15356:S15380" si="488">_xlfn.CONCAT(D15356,"|",E15356,"|",F15356)</f>
        <v>LSG|1|GA</v>
      </c>
      <c r="T15356" s="2" t="str">
        <f t="shared" si="487"/>
        <v>OK</v>
      </c>
    </row>
    <row r="15357" spans="1:20" x14ac:dyDescent="0.25">
      <c r="A15357" s="1">
        <v>501999999</v>
      </c>
      <c r="B15357" s="1" t="str">
        <f>VLOOKUP(A15357,[1]Maestra!A$1:C$746,2,0)</f>
        <v>ACLEASIN6</v>
      </c>
      <c r="C15357" s="1" t="str">
        <f>VLOOKUP(A15357,[1]Maestra!A$1:C$746,3,0)</f>
        <v>Leasing</v>
      </c>
      <c r="D15357" s="1" t="s">
        <v>538</v>
      </c>
      <c r="E15357" s="1">
        <v>1</v>
      </c>
      <c r="F15357" s="1">
        <v>1</v>
      </c>
      <c r="G15357" s="1" t="s">
        <v>540</v>
      </c>
      <c r="Q15357" s="2" t="s">
        <v>37</v>
      </c>
      <c r="R15357" s="1" t="s">
        <v>541</v>
      </c>
      <c r="S15357" s="1" t="str">
        <f t="shared" si="488"/>
        <v>LSG|1|1</v>
      </c>
      <c r="T15357" s="2" t="str">
        <f t="shared" si="487"/>
        <v>OK</v>
      </c>
    </row>
    <row r="15358" spans="1:20" x14ac:dyDescent="0.25">
      <c r="A15358" s="1">
        <v>501999999</v>
      </c>
      <c r="B15358" s="1" t="str">
        <f>VLOOKUP(A15358,[1]Maestra!A$1:C$746,2,0)</f>
        <v>ACLEASIN6</v>
      </c>
      <c r="C15358" s="1" t="str">
        <f>VLOOKUP(A15358,[1]Maestra!A$1:C$746,3,0)</f>
        <v>Leasing</v>
      </c>
      <c r="D15358" s="1" t="s">
        <v>538</v>
      </c>
      <c r="E15358" s="1">
        <v>1</v>
      </c>
      <c r="F15358" s="1">
        <v>1</v>
      </c>
      <c r="G15358" s="1" t="s">
        <v>542</v>
      </c>
      <c r="Q15358" s="2" t="s">
        <v>37</v>
      </c>
      <c r="R15358" s="1" t="s">
        <v>541</v>
      </c>
      <c r="S15358" s="1" t="str">
        <f t="shared" si="488"/>
        <v>LSG|1|1</v>
      </c>
      <c r="T15358" s="2" t="str">
        <f t="shared" si="487"/>
        <v>OK</v>
      </c>
    </row>
    <row r="15359" spans="1:20" x14ac:dyDescent="0.25">
      <c r="A15359" s="1">
        <v>501999999</v>
      </c>
      <c r="B15359" s="1" t="str">
        <f>VLOOKUP(A15359,[1]Maestra!A$1:C$746,2,0)</f>
        <v>ACLEASIN6</v>
      </c>
      <c r="C15359" s="1" t="str">
        <f>VLOOKUP(A15359,[1]Maestra!A$1:C$746,3,0)</f>
        <v>Leasing</v>
      </c>
      <c r="D15359" s="1" t="s">
        <v>538</v>
      </c>
      <c r="E15359" s="1">
        <v>1</v>
      </c>
      <c r="F15359" s="1">
        <v>3</v>
      </c>
      <c r="G15359" s="1" t="s">
        <v>540</v>
      </c>
      <c r="Q15359" s="2" t="s">
        <v>37</v>
      </c>
      <c r="R15359" s="1" t="s">
        <v>541</v>
      </c>
      <c r="S15359" s="1" t="str">
        <f t="shared" si="488"/>
        <v>LSG|1|3</v>
      </c>
      <c r="T15359" s="2" t="str">
        <f t="shared" si="487"/>
        <v>OK</v>
      </c>
    </row>
    <row r="15360" spans="1:20" x14ac:dyDescent="0.25">
      <c r="A15360" s="1">
        <v>501999999</v>
      </c>
      <c r="B15360" s="1" t="str">
        <f>VLOOKUP(A15360,[1]Maestra!A$1:C$746,2,0)</f>
        <v>ACLEASIN6</v>
      </c>
      <c r="C15360" s="1" t="str">
        <f>VLOOKUP(A15360,[1]Maestra!A$1:C$746,3,0)</f>
        <v>Leasing</v>
      </c>
      <c r="D15360" s="1" t="s">
        <v>538</v>
      </c>
      <c r="E15360" s="1">
        <v>1</v>
      </c>
      <c r="F15360" s="1">
        <v>3</v>
      </c>
      <c r="G15360" s="1" t="s">
        <v>542</v>
      </c>
      <c r="Q15360" s="2" t="s">
        <v>37</v>
      </c>
      <c r="R15360" s="1" t="s">
        <v>541</v>
      </c>
      <c r="S15360" s="1" t="str">
        <f t="shared" si="488"/>
        <v>LSG|1|3</v>
      </c>
      <c r="T15360" s="2" t="str">
        <f t="shared" si="487"/>
        <v>OK</v>
      </c>
    </row>
    <row r="15361" spans="1:20" x14ac:dyDescent="0.25">
      <c r="A15361" s="1">
        <v>501999999</v>
      </c>
      <c r="B15361" s="1" t="str">
        <f>VLOOKUP(A15361,[1]Maestra!A$1:C$746,2,0)</f>
        <v>ACLEASIN6</v>
      </c>
      <c r="C15361" s="1" t="str">
        <f>VLOOKUP(A15361,[1]Maestra!A$1:C$746,3,0)</f>
        <v>Leasing</v>
      </c>
      <c r="D15361" s="1" t="s">
        <v>538</v>
      </c>
      <c r="E15361" s="1">
        <v>1</v>
      </c>
      <c r="F15361" s="1">
        <v>4</v>
      </c>
      <c r="G15361" s="1" t="s">
        <v>540</v>
      </c>
      <c r="Q15361" s="2" t="s">
        <v>37</v>
      </c>
      <c r="R15361" s="1" t="s">
        <v>541</v>
      </c>
      <c r="S15361" s="1" t="str">
        <f t="shared" si="488"/>
        <v>LSG|1|4</v>
      </c>
      <c r="T15361" s="2" t="str">
        <f t="shared" si="487"/>
        <v>OK</v>
      </c>
    </row>
    <row r="15362" spans="1:20" x14ac:dyDescent="0.25">
      <c r="A15362" s="1">
        <v>501999999</v>
      </c>
      <c r="B15362" s="1" t="str">
        <f>VLOOKUP(A15362,[1]Maestra!A$1:C$746,2,0)</f>
        <v>ACLEASIN6</v>
      </c>
      <c r="C15362" s="1" t="str">
        <f>VLOOKUP(A15362,[1]Maestra!A$1:C$746,3,0)</f>
        <v>Leasing</v>
      </c>
      <c r="D15362" s="1" t="s">
        <v>538</v>
      </c>
      <c r="E15362" s="1">
        <v>1</v>
      </c>
      <c r="F15362" s="1">
        <v>4</v>
      </c>
      <c r="G15362" s="1" t="s">
        <v>542</v>
      </c>
      <c r="Q15362" s="2" t="s">
        <v>37</v>
      </c>
      <c r="R15362" s="1" t="s">
        <v>541</v>
      </c>
      <c r="S15362" s="1" t="str">
        <f t="shared" si="488"/>
        <v>LSG|1|4</v>
      </c>
      <c r="T15362" s="2" t="str">
        <f t="shared" si="487"/>
        <v>OK</v>
      </c>
    </row>
    <row r="15363" spans="1:20" x14ac:dyDescent="0.25">
      <c r="A15363" s="1">
        <v>9999999999</v>
      </c>
      <c r="B15363" s="1" t="e">
        <f>VLOOKUP(A15363,[1]Maestra!A$1:C$746,2,0)</f>
        <v>#N/A</v>
      </c>
      <c r="C15363" s="1" t="e">
        <f>VLOOKUP(A15363,[1]Maestra!A$1:C$746,3,0)</f>
        <v>#N/A</v>
      </c>
      <c r="D15363" s="1" t="s">
        <v>538</v>
      </c>
      <c r="E15363" s="1">
        <v>5</v>
      </c>
      <c r="F15363" s="1" t="s">
        <v>539</v>
      </c>
      <c r="G15363" s="1" t="s">
        <v>540</v>
      </c>
      <c r="Q15363" s="2" t="s">
        <v>37</v>
      </c>
      <c r="R15363" s="1" t="s">
        <v>541</v>
      </c>
      <c r="S15363" s="1" t="str">
        <f t="shared" si="488"/>
        <v>LSG|5|GA</v>
      </c>
      <c r="T15363" s="2" t="str">
        <f t="shared" ref="T15363:T15426" si="489">IF(COUNTIFS($D$2:$D$20413,D15363,$S$2:$S$20413,S15363,$A$2:$A$20413,"&lt;&gt;"&amp;A15363)&gt;0,"Conflicto","OK")</f>
        <v>OK</v>
      </c>
    </row>
    <row r="15364" spans="1:20" x14ac:dyDescent="0.25">
      <c r="A15364" s="1">
        <v>9999999999</v>
      </c>
      <c r="B15364" s="1" t="e">
        <f>VLOOKUP(A15364,[1]Maestra!A$1:C$746,2,0)</f>
        <v>#N/A</v>
      </c>
      <c r="C15364" s="1" t="e">
        <f>VLOOKUP(A15364,[1]Maestra!A$1:C$746,3,0)</f>
        <v>#N/A</v>
      </c>
      <c r="D15364" s="1" t="s">
        <v>538</v>
      </c>
      <c r="E15364" s="1">
        <v>5</v>
      </c>
      <c r="F15364" s="1" t="s">
        <v>539</v>
      </c>
      <c r="G15364" s="1" t="s">
        <v>542</v>
      </c>
      <c r="Q15364" s="2" t="s">
        <v>37</v>
      </c>
      <c r="R15364" s="1" t="s">
        <v>541</v>
      </c>
      <c r="S15364" s="1" t="str">
        <f t="shared" si="488"/>
        <v>LSG|5|GA</v>
      </c>
      <c r="T15364" s="2" t="str">
        <f t="shared" si="489"/>
        <v>OK</v>
      </c>
    </row>
    <row r="15365" spans="1:20" x14ac:dyDescent="0.25">
      <c r="A15365" s="1">
        <v>501999999</v>
      </c>
      <c r="B15365" s="1" t="str">
        <f>VLOOKUP(A15365,[1]Maestra!A$1:C$746,2,0)</f>
        <v>ACLEASIN6</v>
      </c>
      <c r="C15365" s="1" t="str">
        <f>VLOOKUP(A15365,[1]Maestra!A$1:C$746,3,0)</f>
        <v>Leasing</v>
      </c>
      <c r="D15365" s="1" t="s">
        <v>538</v>
      </c>
      <c r="E15365" s="1">
        <v>5</v>
      </c>
      <c r="F15365" s="1">
        <v>1</v>
      </c>
      <c r="G15365" s="1" t="s">
        <v>540</v>
      </c>
      <c r="Q15365" s="2" t="s">
        <v>37</v>
      </c>
      <c r="R15365" s="1" t="s">
        <v>541</v>
      </c>
      <c r="S15365" s="1" t="str">
        <f t="shared" si="488"/>
        <v>LSG|5|1</v>
      </c>
      <c r="T15365" s="2" t="str">
        <f t="shared" si="489"/>
        <v>OK</v>
      </c>
    </row>
    <row r="15366" spans="1:20" x14ac:dyDescent="0.25">
      <c r="A15366" s="1">
        <v>501999999</v>
      </c>
      <c r="B15366" s="1" t="str">
        <f>VLOOKUP(A15366,[1]Maestra!A$1:C$746,2,0)</f>
        <v>ACLEASIN6</v>
      </c>
      <c r="C15366" s="1" t="str">
        <f>VLOOKUP(A15366,[1]Maestra!A$1:C$746,3,0)</f>
        <v>Leasing</v>
      </c>
      <c r="D15366" s="1" t="s">
        <v>538</v>
      </c>
      <c r="E15366" s="1">
        <v>5</v>
      </c>
      <c r="F15366" s="1">
        <v>1</v>
      </c>
      <c r="G15366" s="1" t="s">
        <v>542</v>
      </c>
      <c r="Q15366" s="2" t="s">
        <v>37</v>
      </c>
      <c r="R15366" s="1" t="s">
        <v>541</v>
      </c>
      <c r="S15366" s="1" t="str">
        <f t="shared" si="488"/>
        <v>LSG|5|1</v>
      </c>
      <c r="T15366" s="2" t="str">
        <f t="shared" si="489"/>
        <v>OK</v>
      </c>
    </row>
    <row r="15367" spans="1:20" x14ac:dyDescent="0.25">
      <c r="A15367" s="1">
        <v>501999999</v>
      </c>
      <c r="B15367" s="1" t="str">
        <f>VLOOKUP(A15367,[1]Maestra!A$1:C$746,2,0)</f>
        <v>ACLEASIN6</v>
      </c>
      <c r="C15367" s="1" t="str">
        <f>VLOOKUP(A15367,[1]Maestra!A$1:C$746,3,0)</f>
        <v>Leasing</v>
      </c>
      <c r="D15367" s="1" t="s">
        <v>538</v>
      </c>
      <c r="E15367" s="1">
        <v>5</v>
      </c>
      <c r="F15367" s="1">
        <v>4</v>
      </c>
      <c r="G15367" s="1" t="s">
        <v>540</v>
      </c>
      <c r="Q15367" s="2" t="s">
        <v>37</v>
      </c>
      <c r="R15367" s="1" t="s">
        <v>541</v>
      </c>
      <c r="S15367" s="1" t="str">
        <f t="shared" si="488"/>
        <v>LSG|5|4</v>
      </c>
      <c r="T15367" s="2" t="str">
        <f t="shared" si="489"/>
        <v>OK</v>
      </c>
    </row>
    <row r="15368" spans="1:20" x14ac:dyDescent="0.25">
      <c r="A15368" s="1">
        <v>501999999</v>
      </c>
      <c r="B15368" s="1" t="str">
        <f>VLOOKUP(A15368,[1]Maestra!A$1:C$746,2,0)</f>
        <v>ACLEASIN6</v>
      </c>
      <c r="C15368" s="1" t="str">
        <f>VLOOKUP(A15368,[1]Maestra!A$1:C$746,3,0)</f>
        <v>Leasing</v>
      </c>
      <c r="D15368" s="1" t="s">
        <v>538</v>
      </c>
      <c r="E15368" s="1">
        <v>5</v>
      </c>
      <c r="F15368" s="1">
        <v>4</v>
      </c>
      <c r="G15368" s="1" t="s">
        <v>542</v>
      </c>
      <c r="Q15368" s="2" t="s">
        <v>37</v>
      </c>
      <c r="R15368" s="1" t="s">
        <v>541</v>
      </c>
      <c r="S15368" s="1" t="str">
        <f t="shared" si="488"/>
        <v>LSG|5|4</v>
      </c>
      <c r="T15368" s="2" t="str">
        <f t="shared" si="489"/>
        <v>OK</v>
      </c>
    </row>
    <row r="15369" spans="1:20" x14ac:dyDescent="0.25">
      <c r="A15369" s="1">
        <v>501999999</v>
      </c>
      <c r="B15369" s="1" t="str">
        <f>VLOOKUP(A15369,[1]Maestra!A$1:C$746,2,0)</f>
        <v>ACLEASIN6</v>
      </c>
      <c r="C15369" s="1" t="str">
        <f>VLOOKUP(A15369,[1]Maestra!A$1:C$746,3,0)</f>
        <v>Leasing</v>
      </c>
      <c r="D15369" s="1" t="s">
        <v>538</v>
      </c>
      <c r="E15369" s="1">
        <v>5</v>
      </c>
      <c r="F15369" s="1">
        <v>7</v>
      </c>
      <c r="G15369" s="1" t="s">
        <v>540</v>
      </c>
      <c r="Q15369" s="2" t="s">
        <v>37</v>
      </c>
      <c r="R15369" s="1" t="s">
        <v>541</v>
      </c>
      <c r="S15369" s="1" t="str">
        <f t="shared" si="488"/>
        <v>LSG|5|7</v>
      </c>
      <c r="T15369" s="2" t="str">
        <f t="shared" si="489"/>
        <v>OK</v>
      </c>
    </row>
    <row r="15370" spans="1:20" x14ac:dyDescent="0.25">
      <c r="A15370" s="1">
        <v>501999999</v>
      </c>
      <c r="B15370" s="1" t="str">
        <f>VLOOKUP(A15370,[1]Maestra!A$1:C$746,2,0)</f>
        <v>ACLEASIN6</v>
      </c>
      <c r="C15370" s="1" t="str">
        <f>VLOOKUP(A15370,[1]Maestra!A$1:C$746,3,0)</f>
        <v>Leasing</v>
      </c>
      <c r="D15370" s="1" t="s">
        <v>538</v>
      </c>
      <c r="E15370" s="1">
        <v>5</v>
      </c>
      <c r="F15370" s="1">
        <v>7</v>
      </c>
      <c r="G15370" s="1" t="s">
        <v>542</v>
      </c>
      <c r="Q15370" s="2" t="s">
        <v>37</v>
      </c>
      <c r="R15370" s="1" t="s">
        <v>541</v>
      </c>
      <c r="S15370" s="1" t="str">
        <f t="shared" si="488"/>
        <v>LSG|5|7</v>
      </c>
      <c r="T15370" s="2" t="str">
        <f t="shared" si="489"/>
        <v>OK</v>
      </c>
    </row>
    <row r="15371" spans="1:20" x14ac:dyDescent="0.25">
      <c r="A15371" s="1">
        <v>501999999</v>
      </c>
      <c r="B15371" s="1" t="str">
        <f>VLOOKUP(A15371,[1]Maestra!A$1:C$746,2,0)</f>
        <v>ACLEASIN6</v>
      </c>
      <c r="C15371" s="1" t="str">
        <f>VLOOKUP(A15371,[1]Maestra!A$1:C$746,3,0)</f>
        <v>Leasing</v>
      </c>
      <c r="D15371" s="1" t="s">
        <v>538</v>
      </c>
      <c r="E15371" s="1">
        <v>5</v>
      </c>
      <c r="F15371" s="1">
        <v>10</v>
      </c>
      <c r="G15371" s="1" t="s">
        <v>540</v>
      </c>
      <c r="Q15371" s="2" t="s">
        <v>37</v>
      </c>
      <c r="R15371" s="1" t="s">
        <v>541</v>
      </c>
      <c r="S15371" s="1" t="str">
        <f t="shared" si="488"/>
        <v>LSG|5|10</v>
      </c>
      <c r="T15371" s="2" t="str">
        <f t="shared" si="489"/>
        <v>OK</v>
      </c>
    </row>
    <row r="15372" spans="1:20" x14ac:dyDescent="0.25">
      <c r="A15372" s="1">
        <v>501999999</v>
      </c>
      <c r="B15372" s="1" t="str">
        <f>VLOOKUP(A15372,[1]Maestra!A$1:C$746,2,0)</f>
        <v>ACLEASIN6</v>
      </c>
      <c r="C15372" s="1" t="str">
        <f>VLOOKUP(A15372,[1]Maestra!A$1:C$746,3,0)</f>
        <v>Leasing</v>
      </c>
      <c r="D15372" s="1" t="s">
        <v>538</v>
      </c>
      <c r="E15372" s="1">
        <v>5</v>
      </c>
      <c r="F15372" s="1">
        <v>10</v>
      </c>
      <c r="G15372" s="1" t="s">
        <v>542</v>
      </c>
      <c r="Q15372" s="2" t="s">
        <v>37</v>
      </c>
      <c r="R15372" s="1" t="s">
        <v>541</v>
      </c>
      <c r="S15372" s="1" t="str">
        <f t="shared" si="488"/>
        <v>LSG|5|10</v>
      </c>
      <c r="T15372" s="2" t="str">
        <f t="shared" si="489"/>
        <v>OK</v>
      </c>
    </row>
    <row r="15373" spans="1:20" x14ac:dyDescent="0.25">
      <c r="A15373" s="1">
        <v>1201039999</v>
      </c>
      <c r="B15373" s="1" t="e">
        <f>VLOOKUP(A15373,[1]Maestra!A$1:C$746,2,0)</f>
        <v>#N/A</v>
      </c>
      <c r="C15373" s="1" t="e">
        <f>VLOOKUP(A15373,[1]Maestra!A$1:C$746,3,0)</f>
        <v>#N/A</v>
      </c>
      <c r="D15373" s="1" t="s">
        <v>538</v>
      </c>
      <c r="E15373" s="1">
        <v>21</v>
      </c>
      <c r="F15373" s="1" t="s">
        <v>539</v>
      </c>
      <c r="G15373" s="1" t="s">
        <v>540</v>
      </c>
      <c r="Q15373" s="2" t="s">
        <v>37</v>
      </c>
      <c r="R15373" s="1" t="s">
        <v>541</v>
      </c>
      <c r="S15373" s="1" t="str">
        <f t="shared" si="488"/>
        <v>LSG|21|GA</v>
      </c>
      <c r="T15373" s="2" t="str">
        <f t="shared" si="489"/>
        <v>OK</v>
      </c>
    </row>
    <row r="15374" spans="1:20" x14ac:dyDescent="0.25">
      <c r="A15374" s="1">
        <v>1201039999</v>
      </c>
      <c r="B15374" s="1" t="e">
        <f>VLOOKUP(A15374,[1]Maestra!A$1:C$746,2,0)</f>
        <v>#N/A</v>
      </c>
      <c r="C15374" s="1" t="e">
        <f>VLOOKUP(A15374,[1]Maestra!A$1:C$746,3,0)</f>
        <v>#N/A</v>
      </c>
      <c r="D15374" s="1" t="s">
        <v>538</v>
      </c>
      <c r="E15374" s="1">
        <v>21</v>
      </c>
      <c r="F15374" s="1" t="s">
        <v>539</v>
      </c>
      <c r="G15374" s="1" t="s">
        <v>542</v>
      </c>
      <c r="Q15374" s="2" t="s">
        <v>37</v>
      </c>
      <c r="R15374" s="1" t="s">
        <v>541</v>
      </c>
      <c r="S15374" s="1" t="str">
        <f t="shared" si="488"/>
        <v>LSG|21|GA</v>
      </c>
      <c r="T15374" s="2" t="str">
        <f t="shared" si="489"/>
        <v>OK</v>
      </c>
    </row>
    <row r="15375" spans="1:20" x14ac:dyDescent="0.25">
      <c r="A15375" s="1">
        <v>1201039999</v>
      </c>
      <c r="B15375" s="1" t="e">
        <f>VLOOKUP(A15375,[1]Maestra!A$1:C$746,2,0)</f>
        <v>#N/A</v>
      </c>
      <c r="C15375" s="1" t="e">
        <f>VLOOKUP(A15375,[1]Maestra!A$1:C$746,3,0)</f>
        <v>#N/A</v>
      </c>
      <c r="D15375" s="1" t="s">
        <v>538</v>
      </c>
      <c r="E15375" s="1">
        <v>21</v>
      </c>
      <c r="F15375" s="1">
        <v>1</v>
      </c>
      <c r="G15375" s="1">
        <v>9999</v>
      </c>
      <c r="Q15375" s="2" t="s">
        <v>37</v>
      </c>
      <c r="R15375" s="1" t="s">
        <v>541</v>
      </c>
      <c r="S15375" s="1" t="str">
        <f t="shared" si="488"/>
        <v>LSG|21|1</v>
      </c>
      <c r="T15375" s="2" t="str">
        <f t="shared" si="489"/>
        <v>OK</v>
      </c>
    </row>
    <row r="15376" spans="1:20" x14ac:dyDescent="0.25">
      <c r="A15376" s="1">
        <v>1201039999</v>
      </c>
      <c r="B15376" s="1" t="e">
        <f>VLOOKUP(A15376,[1]Maestra!A$1:C$746,2,0)</f>
        <v>#N/A</v>
      </c>
      <c r="C15376" s="1" t="e">
        <f>VLOOKUP(A15376,[1]Maestra!A$1:C$746,3,0)</f>
        <v>#N/A</v>
      </c>
      <c r="D15376" s="1" t="s">
        <v>538</v>
      </c>
      <c r="E15376" s="1">
        <v>21</v>
      </c>
      <c r="F15376" s="1">
        <v>4</v>
      </c>
      <c r="G15376" s="1">
        <v>9999</v>
      </c>
      <c r="Q15376" s="2" t="s">
        <v>37</v>
      </c>
      <c r="R15376" s="1" t="s">
        <v>541</v>
      </c>
      <c r="S15376" s="1" t="str">
        <f t="shared" si="488"/>
        <v>LSG|21|4</v>
      </c>
      <c r="T15376" s="2" t="str">
        <f t="shared" si="489"/>
        <v>OK</v>
      </c>
    </row>
    <row r="15377" spans="1:20" x14ac:dyDescent="0.25">
      <c r="A15377" s="1">
        <v>1201039999</v>
      </c>
      <c r="B15377" s="1" t="e">
        <f>VLOOKUP(A15377,[1]Maestra!A$1:C$746,2,0)</f>
        <v>#N/A</v>
      </c>
      <c r="C15377" s="1" t="e">
        <f>VLOOKUP(A15377,[1]Maestra!A$1:C$746,3,0)</f>
        <v>#N/A</v>
      </c>
      <c r="D15377" s="1" t="s">
        <v>538</v>
      </c>
      <c r="E15377" s="1">
        <v>21</v>
      </c>
      <c r="F15377" s="1">
        <v>7</v>
      </c>
      <c r="G15377" s="1">
        <v>9999</v>
      </c>
      <c r="Q15377" s="2" t="s">
        <v>37</v>
      </c>
      <c r="R15377" s="1" t="s">
        <v>541</v>
      </c>
      <c r="S15377" s="1" t="str">
        <f t="shared" si="488"/>
        <v>LSG|21|7</v>
      </c>
      <c r="T15377" s="2" t="str">
        <f t="shared" si="489"/>
        <v>OK</v>
      </c>
    </row>
    <row r="15378" spans="1:20" x14ac:dyDescent="0.25">
      <c r="A15378" s="1">
        <v>1201039999</v>
      </c>
      <c r="B15378" s="1" t="e">
        <f>VLOOKUP(A15378,[1]Maestra!A$1:C$746,2,0)</f>
        <v>#N/A</v>
      </c>
      <c r="C15378" s="1" t="e">
        <f>VLOOKUP(A15378,[1]Maestra!A$1:C$746,3,0)</f>
        <v>#N/A</v>
      </c>
      <c r="D15378" s="1" t="s">
        <v>538</v>
      </c>
      <c r="E15378" s="1">
        <v>21</v>
      </c>
      <c r="F15378" s="1">
        <v>8</v>
      </c>
      <c r="G15378" s="1">
        <v>9999</v>
      </c>
      <c r="Q15378" s="2" t="s">
        <v>37</v>
      </c>
      <c r="R15378" s="1" t="s">
        <v>541</v>
      </c>
      <c r="S15378" s="1" t="str">
        <f t="shared" si="488"/>
        <v>LSG|21|8</v>
      </c>
      <c r="T15378" s="2" t="str">
        <f t="shared" si="489"/>
        <v>OK</v>
      </c>
    </row>
    <row r="15379" spans="1:20" x14ac:dyDescent="0.25">
      <c r="A15379" s="1">
        <v>1201039999</v>
      </c>
      <c r="B15379" s="1" t="e">
        <f>VLOOKUP(A15379,[1]Maestra!A$1:C$746,2,0)</f>
        <v>#N/A</v>
      </c>
      <c r="C15379" s="1" t="e">
        <f>VLOOKUP(A15379,[1]Maestra!A$1:C$746,3,0)</f>
        <v>#N/A</v>
      </c>
      <c r="D15379" s="1" t="s">
        <v>538</v>
      </c>
      <c r="E15379" s="1">
        <v>21</v>
      </c>
      <c r="F15379" s="1">
        <v>10</v>
      </c>
      <c r="G15379" s="1">
        <v>9999</v>
      </c>
      <c r="Q15379" s="2" t="s">
        <v>37</v>
      </c>
      <c r="R15379" s="1" t="s">
        <v>541</v>
      </c>
      <c r="S15379" s="1" t="str">
        <f t="shared" si="488"/>
        <v>LSG|21|10</v>
      </c>
      <c r="T15379" s="2" t="str">
        <f t="shared" si="489"/>
        <v>OK</v>
      </c>
    </row>
    <row r="15380" spans="1:20" x14ac:dyDescent="0.25">
      <c r="A15380" s="1">
        <v>1201039999</v>
      </c>
      <c r="B15380" s="1" t="e">
        <f>VLOOKUP(A15380,[1]Maestra!A$1:C$746,2,0)</f>
        <v>#N/A</v>
      </c>
      <c r="C15380" s="1" t="e">
        <f>VLOOKUP(A15380,[1]Maestra!A$1:C$746,3,0)</f>
        <v>#N/A</v>
      </c>
      <c r="D15380" s="1" t="s">
        <v>538</v>
      </c>
      <c r="E15380" s="1">
        <v>21</v>
      </c>
      <c r="F15380" s="1">
        <v>11</v>
      </c>
      <c r="G15380" s="1">
        <v>9999</v>
      </c>
      <c r="Q15380" s="2" t="s">
        <v>37</v>
      </c>
      <c r="R15380" s="1" t="s">
        <v>541</v>
      </c>
      <c r="S15380" s="1" t="str">
        <f t="shared" si="488"/>
        <v>LSG|21|11</v>
      </c>
      <c r="T15380" s="2" t="str">
        <f t="shared" si="489"/>
        <v>OK</v>
      </c>
    </row>
    <row r="15381" spans="1:20" x14ac:dyDescent="0.25">
      <c r="A15381" s="1">
        <v>702019999</v>
      </c>
      <c r="B15381" s="1" t="str">
        <f>VLOOKUP(A15381,[1]Maestra!A$1:C$746,2,0)</f>
        <v>PSPLAPJ07</v>
      </c>
      <c r="C15381" s="1" t="str">
        <f>VLOOKUP(A15381,[1]Maestra!A$1:C$746,3,0)</f>
        <v>Plazo PJ</v>
      </c>
      <c r="D15381" s="1" t="s">
        <v>543</v>
      </c>
      <c r="E15381" s="1" t="s">
        <v>544</v>
      </c>
      <c r="F15381" s="1" t="s">
        <v>545</v>
      </c>
      <c r="G15381" s="1" t="s">
        <v>546</v>
      </c>
      <c r="H15381" s="1" t="s">
        <v>336</v>
      </c>
      <c r="I15381" s="1">
        <v>13</v>
      </c>
      <c r="Q15381" s="2" t="s">
        <v>37</v>
      </c>
      <c r="R15381" s="1" t="s">
        <v>547</v>
      </c>
      <c r="S15381" s="1" t="str">
        <f>_xlfn.CONCAT(D15381,"|",E15381,"|",G15381,"|",H15381,"|",I15381)</f>
        <v>MDC|DVAC|DEP|PJFL|13</v>
      </c>
      <c r="T15381" s="2" t="str">
        <f t="shared" si="489"/>
        <v>OK</v>
      </c>
    </row>
    <row r="15382" spans="1:20" x14ac:dyDescent="0.25">
      <c r="A15382" s="1">
        <v>802010301</v>
      </c>
      <c r="B15382" s="1" t="str">
        <f>VLOOKUP(A15382,[1]Maestra!A$1:C$746,2,0)</f>
        <v>PSABLOCP8</v>
      </c>
      <c r="C15382" s="1" t="str">
        <f>VLOOKUP(A15382,[1]Maestra!A$1:C$746,3,0)</f>
        <v>Adeudados Bcos Locales CP</v>
      </c>
      <c r="D15382" s="1" t="s">
        <v>543</v>
      </c>
      <c r="E15382" s="1" t="s">
        <v>548</v>
      </c>
      <c r="F15382" s="1" t="s">
        <v>545</v>
      </c>
      <c r="G15382" s="1" t="s">
        <v>546</v>
      </c>
      <c r="H15382" s="1">
        <v>3001</v>
      </c>
      <c r="I15382" s="1">
        <v>9999</v>
      </c>
      <c r="Q15382" s="2" t="s">
        <v>37</v>
      </c>
      <c r="R15382" s="1" t="s">
        <v>547</v>
      </c>
      <c r="S15382" s="1" t="str">
        <f t="shared" ref="S15382:S15445" si="490">_xlfn.CONCAT(D15382,"|",E15382,"|",G15382,"|",H15382,"|",I15382)</f>
        <v>MDC|ADCP|DEP|3001|9999</v>
      </c>
      <c r="T15382" s="2" t="str">
        <f t="shared" si="489"/>
        <v>OK</v>
      </c>
    </row>
    <row r="15383" spans="1:20" x14ac:dyDescent="0.25">
      <c r="A15383" s="1">
        <v>802020101</v>
      </c>
      <c r="B15383" s="1" t="str">
        <f>VLOOKUP(A15383,[1]Maestra!A$1:C$746,2,0)</f>
        <v>PSABEXCP8</v>
      </c>
      <c r="C15383" s="1" t="str">
        <f>VLOOKUP(A15383,[1]Maestra!A$1:C$746,3,0)</f>
        <v>Adeudados Bcos del Exterior CP</v>
      </c>
      <c r="D15383" s="1" t="s">
        <v>543</v>
      </c>
      <c r="E15383" s="1" t="s">
        <v>548</v>
      </c>
      <c r="F15383" s="1" t="s">
        <v>545</v>
      </c>
      <c r="G15383" s="1" t="s">
        <v>546</v>
      </c>
      <c r="H15383" s="1">
        <v>3002</v>
      </c>
      <c r="I15383" s="1">
        <v>9999</v>
      </c>
      <c r="Q15383" s="2" t="s">
        <v>37</v>
      </c>
      <c r="R15383" s="1" t="s">
        <v>547</v>
      </c>
      <c r="S15383" s="1" t="str">
        <f t="shared" si="490"/>
        <v>MDC|ADCP|DEP|3002|9999</v>
      </c>
      <c r="T15383" s="2" t="str">
        <f t="shared" si="489"/>
        <v>OK</v>
      </c>
    </row>
    <row r="15384" spans="1:20" x14ac:dyDescent="0.25">
      <c r="A15384" s="1">
        <v>802020201</v>
      </c>
      <c r="B15384" s="1" t="str">
        <f>VLOOKUP(A15384,[1]Maestra!A$1:C$746,2,0)</f>
        <v>PSAOFICP8</v>
      </c>
      <c r="C15384" s="1" t="str">
        <f>VLOOKUP(A15384,[1]Maestra!A$1:C$746,3,0)</f>
        <v>Adeudados Org Financ Internac CP</v>
      </c>
      <c r="D15384" s="1" t="s">
        <v>543</v>
      </c>
      <c r="E15384" s="1" t="s">
        <v>548</v>
      </c>
      <c r="F15384" s="1" t="s">
        <v>545</v>
      </c>
      <c r="G15384" s="1" t="s">
        <v>546</v>
      </c>
      <c r="H15384" s="1">
        <v>3003</v>
      </c>
      <c r="I15384" s="1">
        <v>9999</v>
      </c>
      <c r="Q15384" s="2" t="s">
        <v>37</v>
      </c>
      <c r="R15384" s="1" t="s">
        <v>547</v>
      </c>
      <c r="S15384" s="1" t="str">
        <f t="shared" si="490"/>
        <v>MDC|ADCP|DEP|3003|9999</v>
      </c>
      <c r="T15384" s="2" t="str">
        <f t="shared" si="489"/>
        <v>OK</v>
      </c>
    </row>
    <row r="15385" spans="1:20" x14ac:dyDescent="0.25">
      <c r="A15385" s="1">
        <v>802010301</v>
      </c>
      <c r="B15385" s="1" t="str">
        <f>VLOOKUP(A15385,[1]Maestra!A$1:C$746,2,0)</f>
        <v>PSABLOCP8</v>
      </c>
      <c r="C15385" s="1" t="str">
        <f>VLOOKUP(A15385,[1]Maestra!A$1:C$746,3,0)</f>
        <v>Adeudados Bcos Locales CP</v>
      </c>
      <c r="D15385" s="1" t="s">
        <v>543</v>
      </c>
      <c r="E15385" s="1" t="s">
        <v>549</v>
      </c>
      <c r="F15385" s="1" t="s">
        <v>545</v>
      </c>
      <c r="G15385" s="1" t="s">
        <v>546</v>
      </c>
      <c r="H15385" s="1">
        <v>3004</v>
      </c>
      <c r="I15385" s="1">
        <v>9999</v>
      </c>
      <c r="Q15385" s="2" t="s">
        <v>37</v>
      </c>
      <c r="R15385" s="1" t="s">
        <v>547</v>
      </c>
      <c r="S15385" s="1" t="str">
        <f t="shared" si="490"/>
        <v>MDC|ADLP|DEP|3004|9999</v>
      </c>
      <c r="T15385" s="2" t="str">
        <f t="shared" si="489"/>
        <v>OK</v>
      </c>
    </row>
    <row r="15386" spans="1:20" x14ac:dyDescent="0.25">
      <c r="A15386" s="1">
        <v>802020102</v>
      </c>
      <c r="B15386" s="1" t="str">
        <f>VLOOKUP(A15386,[1]Maestra!A$1:C$746,2,0)</f>
        <v>PSABEXLP8</v>
      </c>
      <c r="C15386" s="1" t="str">
        <f>VLOOKUP(A15386,[1]Maestra!A$1:C$746,3,0)</f>
        <v>Adeudados Bcos del Exterior LP</v>
      </c>
      <c r="D15386" s="1" t="s">
        <v>543</v>
      </c>
      <c r="E15386" s="1" t="s">
        <v>549</v>
      </c>
      <c r="F15386" s="1" t="s">
        <v>545</v>
      </c>
      <c r="G15386" s="1" t="s">
        <v>546</v>
      </c>
      <c r="H15386" s="1">
        <v>3005</v>
      </c>
      <c r="I15386" s="1">
        <v>9999</v>
      </c>
      <c r="Q15386" s="2" t="s">
        <v>37</v>
      </c>
      <c r="R15386" s="1" t="s">
        <v>547</v>
      </c>
      <c r="S15386" s="1" t="str">
        <f t="shared" si="490"/>
        <v>MDC|ADLP|DEP|3005|9999</v>
      </c>
      <c r="T15386" s="2" t="str">
        <f t="shared" si="489"/>
        <v>OK</v>
      </c>
    </row>
    <row r="15387" spans="1:20" x14ac:dyDescent="0.25">
      <c r="A15387" s="1">
        <v>802020202</v>
      </c>
      <c r="B15387" s="1" t="str">
        <f>VLOOKUP(A15387,[1]Maestra!A$1:C$746,2,0)</f>
        <v>PSAOFILP8</v>
      </c>
      <c r="C15387" s="1" t="str">
        <f>VLOOKUP(A15387,[1]Maestra!A$1:C$746,3,0)</f>
        <v>Adeudados Org Financ Internac LP</v>
      </c>
      <c r="D15387" s="1" t="s">
        <v>543</v>
      </c>
      <c r="E15387" s="1" t="s">
        <v>549</v>
      </c>
      <c r="F15387" s="1" t="s">
        <v>545</v>
      </c>
      <c r="G15387" s="1" t="s">
        <v>546</v>
      </c>
      <c r="H15387" s="1">
        <v>3006</v>
      </c>
      <c r="I15387" s="1">
        <v>9999</v>
      </c>
      <c r="Q15387" s="2" t="s">
        <v>37</v>
      </c>
      <c r="R15387" s="1" t="s">
        <v>547</v>
      </c>
      <c r="S15387" s="1" t="str">
        <f t="shared" si="490"/>
        <v>MDC|ADLP|DEP|3006|9999</v>
      </c>
      <c r="T15387" s="2" t="str">
        <f t="shared" si="489"/>
        <v>OK</v>
      </c>
    </row>
    <row r="15388" spans="1:20" x14ac:dyDescent="0.25">
      <c r="A15388" s="1">
        <v>4006030102</v>
      </c>
      <c r="B15388" s="1" t="str">
        <f>VLOOKUP(A15388,[1]Maestra!A$1:C$746,2,0)</f>
        <v>ACSCNNR78</v>
      </c>
      <c r="C15388" s="1" t="str">
        <f>VLOOKUP(A15388,[1]Maestra!A$1:C$746,3,0)</f>
        <v>SWAP CAMBIARIO NEG. NON DELIV. COMPRA USD/PEN PL</v>
      </c>
      <c r="D15388" s="1" t="s">
        <v>543</v>
      </c>
      <c r="E15388" s="1" t="s">
        <v>59</v>
      </c>
      <c r="F15388" s="1" t="s">
        <v>550</v>
      </c>
      <c r="G15388" s="1" t="s">
        <v>551</v>
      </c>
      <c r="H15388" s="1" t="s">
        <v>33</v>
      </c>
      <c r="I15388" s="1" t="s">
        <v>552</v>
      </c>
      <c r="Q15388" s="2" t="s">
        <v>37</v>
      </c>
      <c r="R15388" s="1" t="s">
        <v>547</v>
      </c>
      <c r="S15388" s="1" t="str">
        <f t="shared" si="490"/>
        <v>MDC|BCR|NOM|COMP|FSCC</v>
      </c>
      <c r="T15388" s="2" t="str">
        <f t="shared" si="489"/>
        <v>OK</v>
      </c>
    </row>
    <row r="15389" spans="1:20" x14ac:dyDescent="0.25">
      <c r="A15389" s="1">
        <v>4006030102</v>
      </c>
      <c r="B15389" s="1" t="str">
        <f>VLOOKUP(A15389,[1]Maestra!A$1:C$746,2,0)</f>
        <v>ACSCNNR78</v>
      </c>
      <c r="C15389" s="1" t="str">
        <f>VLOOKUP(A15389,[1]Maestra!A$1:C$746,3,0)</f>
        <v>SWAP CAMBIARIO NEG. NON DELIV. COMPRA USD/PEN PL</v>
      </c>
      <c r="D15389" s="1" t="s">
        <v>543</v>
      </c>
      <c r="E15389" s="1" t="s">
        <v>59</v>
      </c>
      <c r="F15389" s="1" t="s">
        <v>550</v>
      </c>
      <c r="G15389" s="1" t="s">
        <v>551</v>
      </c>
      <c r="H15389" s="1" t="s">
        <v>33</v>
      </c>
      <c r="I15389" s="1" t="s">
        <v>553</v>
      </c>
      <c r="Q15389" s="2" t="s">
        <v>37</v>
      </c>
      <c r="R15389" s="1" t="s">
        <v>547</v>
      </c>
      <c r="S15389" s="1" t="str">
        <f t="shared" si="490"/>
        <v>MDC|BCR|NOM|COMP|FSCV</v>
      </c>
      <c r="T15389" s="2" t="str">
        <f t="shared" si="489"/>
        <v>OK</v>
      </c>
    </row>
    <row r="15390" spans="1:20" x14ac:dyDescent="0.25">
      <c r="A15390" s="1">
        <v>4006030102</v>
      </c>
      <c r="B15390" s="1" t="str">
        <f>VLOOKUP(A15390,[1]Maestra!A$1:C$746,2,0)</f>
        <v>ACSCNNR78</v>
      </c>
      <c r="C15390" s="1" t="str">
        <f>VLOOKUP(A15390,[1]Maestra!A$1:C$746,3,0)</f>
        <v>SWAP CAMBIARIO NEG. NON DELIV. COMPRA USD/PEN PL</v>
      </c>
      <c r="D15390" s="1" t="s">
        <v>543</v>
      </c>
      <c r="E15390" s="1" t="s">
        <v>59</v>
      </c>
      <c r="F15390" s="1" t="s">
        <v>550</v>
      </c>
      <c r="G15390" s="1" t="s">
        <v>551</v>
      </c>
      <c r="H15390" s="1" t="s">
        <v>33</v>
      </c>
      <c r="I15390" s="1" t="s">
        <v>554</v>
      </c>
      <c r="Q15390" s="2" t="s">
        <v>37</v>
      </c>
      <c r="R15390" s="1" t="s">
        <v>547</v>
      </c>
      <c r="S15390" s="1" t="str">
        <f t="shared" si="490"/>
        <v>MDC|BCR|NOM|COMP|GSCC</v>
      </c>
      <c r="T15390" s="2" t="str">
        <f t="shared" si="489"/>
        <v>OK</v>
      </c>
    </row>
    <row r="15391" spans="1:20" x14ac:dyDescent="0.25">
      <c r="A15391" s="1">
        <v>4006030102</v>
      </c>
      <c r="B15391" s="1" t="str">
        <f>VLOOKUP(A15391,[1]Maestra!A$1:C$746,2,0)</f>
        <v>ACSCNNR78</v>
      </c>
      <c r="C15391" s="1" t="str">
        <f>VLOOKUP(A15391,[1]Maestra!A$1:C$746,3,0)</f>
        <v>SWAP CAMBIARIO NEG. NON DELIV. COMPRA USD/PEN PL</v>
      </c>
      <c r="D15391" s="1" t="s">
        <v>543</v>
      </c>
      <c r="E15391" s="1" t="s">
        <v>59</v>
      </c>
      <c r="F15391" s="1" t="s">
        <v>550</v>
      </c>
      <c r="G15391" s="1" t="s">
        <v>551</v>
      </c>
      <c r="H15391" s="1" t="s">
        <v>33</v>
      </c>
      <c r="I15391" s="1" t="s">
        <v>555</v>
      </c>
      <c r="Q15391" s="2" t="s">
        <v>37</v>
      </c>
      <c r="R15391" s="1" t="s">
        <v>547</v>
      </c>
      <c r="S15391" s="1" t="str">
        <f t="shared" si="490"/>
        <v>MDC|BCR|NOM|COMP|GSCV</v>
      </c>
      <c r="T15391" s="2" t="str">
        <f t="shared" si="489"/>
        <v>OK</v>
      </c>
    </row>
    <row r="15392" spans="1:20" x14ac:dyDescent="0.25">
      <c r="A15392" s="1">
        <v>4006030103</v>
      </c>
      <c r="B15392" s="1" t="str">
        <f>VLOOKUP(A15392,[1]Maestra!A$1:C$746,2,0)</f>
        <v>PSSCNNT88</v>
      </c>
      <c r="C15392" s="1" t="str">
        <f>VLOOKUP(A15392,[1]Maestra!A$1:C$746,3,0)</f>
        <v>SWAP CAMBIARIO NEG. NON DELIV. COMPRA USD/PEN VMN</v>
      </c>
      <c r="D15392" s="1" t="s">
        <v>543</v>
      </c>
      <c r="E15392" s="1" t="s">
        <v>59</v>
      </c>
      <c r="F15392" s="1" t="s">
        <v>550</v>
      </c>
      <c r="G15392" s="1" t="s">
        <v>551</v>
      </c>
      <c r="H15392" s="1" t="s">
        <v>556</v>
      </c>
      <c r="I15392" s="1" t="s">
        <v>552</v>
      </c>
      <c r="Q15392" s="2" t="s">
        <v>37</v>
      </c>
      <c r="R15392" s="1" t="s">
        <v>547</v>
      </c>
      <c r="S15392" s="1" t="str">
        <f t="shared" si="490"/>
        <v>MDC|BCR|NOM|MERN|FSCC</v>
      </c>
      <c r="T15392" s="2" t="str">
        <f t="shared" si="489"/>
        <v>OK</v>
      </c>
    </row>
    <row r="15393" spans="1:20" x14ac:dyDescent="0.25">
      <c r="A15393" s="1">
        <v>4006030103</v>
      </c>
      <c r="B15393" s="1" t="str">
        <f>VLOOKUP(A15393,[1]Maestra!A$1:C$746,2,0)</f>
        <v>PSSCNNT88</v>
      </c>
      <c r="C15393" s="1" t="str">
        <f>VLOOKUP(A15393,[1]Maestra!A$1:C$746,3,0)</f>
        <v>SWAP CAMBIARIO NEG. NON DELIV. COMPRA USD/PEN VMN</v>
      </c>
      <c r="D15393" s="1" t="s">
        <v>543</v>
      </c>
      <c r="E15393" s="1" t="s">
        <v>59</v>
      </c>
      <c r="F15393" s="1" t="s">
        <v>550</v>
      </c>
      <c r="G15393" s="1" t="s">
        <v>551</v>
      </c>
      <c r="H15393" s="1" t="s">
        <v>556</v>
      </c>
      <c r="I15393" s="1" t="s">
        <v>553</v>
      </c>
      <c r="Q15393" s="2" t="s">
        <v>37</v>
      </c>
      <c r="R15393" s="1" t="s">
        <v>547</v>
      </c>
      <c r="S15393" s="1" t="str">
        <f t="shared" si="490"/>
        <v>MDC|BCR|NOM|MERN|FSCV</v>
      </c>
      <c r="T15393" s="2" t="str">
        <f t="shared" si="489"/>
        <v>OK</v>
      </c>
    </row>
    <row r="15394" spans="1:20" x14ac:dyDescent="0.25">
      <c r="A15394" s="1">
        <v>4006030103</v>
      </c>
      <c r="B15394" s="1" t="str">
        <f>VLOOKUP(A15394,[1]Maestra!A$1:C$746,2,0)</f>
        <v>PSSCNNT88</v>
      </c>
      <c r="C15394" s="1" t="str">
        <f>VLOOKUP(A15394,[1]Maestra!A$1:C$746,3,0)</f>
        <v>SWAP CAMBIARIO NEG. NON DELIV. COMPRA USD/PEN VMN</v>
      </c>
      <c r="D15394" s="1" t="s">
        <v>543</v>
      </c>
      <c r="E15394" s="1" t="s">
        <v>59</v>
      </c>
      <c r="F15394" s="1" t="s">
        <v>550</v>
      </c>
      <c r="G15394" s="1" t="s">
        <v>551</v>
      </c>
      <c r="H15394" s="1" t="s">
        <v>556</v>
      </c>
      <c r="I15394" s="1" t="s">
        <v>554</v>
      </c>
      <c r="Q15394" s="2" t="s">
        <v>37</v>
      </c>
      <c r="R15394" s="1" t="s">
        <v>547</v>
      </c>
      <c r="S15394" s="1" t="str">
        <f t="shared" si="490"/>
        <v>MDC|BCR|NOM|MERN|GSCC</v>
      </c>
      <c r="T15394" s="2" t="str">
        <f t="shared" si="489"/>
        <v>OK</v>
      </c>
    </row>
    <row r="15395" spans="1:20" x14ac:dyDescent="0.25">
      <c r="A15395" s="1">
        <v>4006030103</v>
      </c>
      <c r="B15395" s="1" t="str">
        <f>VLOOKUP(A15395,[1]Maestra!A$1:C$746,2,0)</f>
        <v>PSSCNNT88</v>
      </c>
      <c r="C15395" s="1" t="str">
        <f>VLOOKUP(A15395,[1]Maestra!A$1:C$746,3,0)</f>
        <v>SWAP CAMBIARIO NEG. NON DELIV. COMPRA USD/PEN VMN</v>
      </c>
      <c r="D15395" s="1" t="s">
        <v>543</v>
      </c>
      <c r="E15395" s="1" t="s">
        <v>59</v>
      </c>
      <c r="F15395" s="1" t="s">
        <v>550</v>
      </c>
      <c r="G15395" s="1" t="s">
        <v>551</v>
      </c>
      <c r="H15395" s="1" t="s">
        <v>556</v>
      </c>
      <c r="I15395" s="1" t="s">
        <v>555</v>
      </c>
      <c r="Q15395" s="2" t="s">
        <v>37</v>
      </c>
      <c r="R15395" s="1" t="s">
        <v>547</v>
      </c>
      <c r="S15395" s="1" t="str">
        <f t="shared" si="490"/>
        <v>MDC|BCR|NOM|MERN|GSCV</v>
      </c>
      <c r="T15395" s="2" t="str">
        <f t="shared" si="489"/>
        <v>OK</v>
      </c>
    </row>
    <row r="15396" spans="1:20" x14ac:dyDescent="0.25">
      <c r="A15396" s="1">
        <v>4006030104</v>
      </c>
      <c r="B15396" s="1" t="str">
        <f>VLOOKUP(A15396,[1]Maestra!A$1:C$746,2,0)</f>
        <v>ACSCNNWO8</v>
      </c>
      <c r="C15396" s="1" t="str">
        <f>VLOOKUP(A15396,[1]Maestra!A$1:C$746,3,0)</f>
        <v>SWAP CAMBIARIO NEG. NON DELIV. COMPRA USD/PEN VMP</v>
      </c>
      <c r="D15396" s="1" t="s">
        <v>543</v>
      </c>
      <c r="E15396" s="1" t="s">
        <v>59</v>
      </c>
      <c r="F15396" s="1" t="s">
        <v>550</v>
      </c>
      <c r="G15396" s="1" t="s">
        <v>551</v>
      </c>
      <c r="H15396" s="1" t="s">
        <v>557</v>
      </c>
      <c r="I15396" s="1" t="s">
        <v>552</v>
      </c>
      <c r="Q15396" s="2" t="s">
        <v>37</v>
      </c>
      <c r="R15396" s="1" t="s">
        <v>547</v>
      </c>
      <c r="S15396" s="1" t="str">
        <f t="shared" si="490"/>
        <v>MDC|BCR|NOM|MERP|FSCC</v>
      </c>
      <c r="T15396" s="2" t="str">
        <f t="shared" si="489"/>
        <v>OK</v>
      </c>
    </row>
    <row r="15397" spans="1:20" x14ac:dyDescent="0.25">
      <c r="A15397" s="1">
        <v>4006030104</v>
      </c>
      <c r="B15397" s="1" t="str">
        <f>VLOOKUP(A15397,[1]Maestra!A$1:C$746,2,0)</f>
        <v>ACSCNNWO8</v>
      </c>
      <c r="C15397" s="1" t="str">
        <f>VLOOKUP(A15397,[1]Maestra!A$1:C$746,3,0)</f>
        <v>SWAP CAMBIARIO NEG. NON DELIV. COMPRA USD/PEN VMP</v>
      </c>
      <c r="D15397" s="1" t="s">
        <v>543</v>
      </c>
      <c r="E15397" s="1" t="s">
        <v>59</v>
      </c>
      <c r="F15397" s="1" t="s">
        <v>550</v>
      </c>
      <c r="G15397" s="1" t="s">
        <v>551</v>
      </c>
      <c r="H15397" s="1" t="s">
        <v>557</v>
      </c>
      <c r="I15397" s="1" t="s">
        <v>553</v>
      </c>
      <c r="Q15397" s="2" t="s">
        <v>37</v>
      </c>
      <c r="R15397" s="1" t="s">
        <v>547</v>
      </c>
      <c r="S15397" s="1" t="str">
        <f t="shared" si="490"/>
        <v>MDC|BCR|NOM|MERP|FSCV</v>
      </c>
      <c r="T15397" s="2" t="str">
        <f t="shared" si="489"/>
        <v>OK</v>
      </c>
    </row>
    <row r="15398" spans="1:20" x14ac:dyDescent="0.25">
      <c r="A15398" s="1">
        <v>4006030104</v>
      </c>
      <c r="B15398" s="1" t="str">
        <f>VLOOKUP(A15398,[1]Maestra!A$1:C$746,2,0)</f>
        <v>ACSCNNWO8</v>
      </c>
      <c r="C15398" s="1" t="str">
        <f>VLOOKUP(A15398,[1]Maestra!A$1:C$746,3,0)</f>
        <v>SWAP CAMBIARIO NEG. NON DELIV. COMPRA USD/PEN VMP</v>
      </c>
      <c r="D15398" s="1" t="s">
        <v>543</v>
      </c>
      <c r="E15398" s="1" t="s">
        <v>59</v>
      </c>
      <c r="F15398" s="1" t="s">
        <v>550</v>
      </c>
      <c r="G15398" s="1" t="s">
        <v>551</v>
      </c>
      <c r="H15398" s="1" t="s">
        <v>557</v>
      </c>
      <c r="I15398" s="1" t="s">
        <v>554</v>
      </c>
      <c r="Q15398" s="2" t="s">
        <v>37</v>
      </c>
      <c r="R15398" s="1" t="s">
        <v>547</v>
      </c>
      <c r="S15398" s="1" t="str">
        <f t="shared" si="490"/>
        <v>MDC|BCR|NOM|MERP|GSCC</v>
      </c>
      <c r="T15398" s="2" t="str">
        <f t="shared" si="489"/>
        <v>OK</v>
      </c>
    </row>
    <row r="15399" spans="1:20" x14ac:dyDescent="0.25">
      <c r="A15399" s="1">
        <v>4006030104</v>
      </c>
      <c r="B15399" s="1" t="str">
        <f>VLOOKUP(A15399,[1]Maestra!A$1:C$746,2,0)</f>
        <v>ACSCNNWO8</v>
      </c>
      <c r="C15399" s="1" t="str">
        <f>VLOOKUP(A15399,[1]Maestra!A$1:C$746,3,0)</f>
        <v>SWAP CAMBIARIO NEG. NON DELIV. COMPRA USD/PEN VMP</v>
      </c>
      <c r="D15399" s="1" t="s">
        <v>543</v>
      </c>
      <c r="E15399" s="1" t="s">
        <v>59</v>
      </c>
      <c r="F15399" s="1" t="s">
        <v>550</v>
      </c>
      <c r="G15399" s="1" t="s">
        <v>551</v>
      </c>
      <c r="H15399" s="1" t="s">
        <v>557</v>
      </c>
      <c r="I15399" s="1" t="s">
        <v>555</v>
      </c>
      <c r="Q15399" s="2" t="s">
        <v>37</v>
      </c>
      <c r="R15399" s="1" t="s">
        <v>547</v>
      </c>
      <c r="S15399" s="1" t="str">
        <f t="shared" si="490"/>
        <v>MDC|BCR|NOM|MERP|GSCV</v>
      </c>
      <c r="T15399" s="2" t="str">
        <f t="shared" si="489"/>
        <v>OK</v>
      </c>
    </row>
    <row r="15400" spans="1:20" x14ac:dyDescent="0.25">
      <c r="A15400" s="1">
        <v>4006030101</v>
      </c>
      <c r="B15400" s="1" t="str">
        <f>VLOOKUP(A15400,[1]Maestra!A$1:C$746,2,0)</f>
        <v>ACSCNNBY8</v>
      </c>
      <c r="C15400" s="1" t="str">
        <f>VLOOKUP(A15400,[1]Maestra!A$1:C$746,3,0)</f>
        <v>SWAP CAMBIARIO NEG. NON DELIV. COMPRA USD/PEN PC</v>
      </c>
      <c r="D15400" s="1" t="s">
        <v>543</v>
      </c>
      <c r="E15400" s="1" t="s">
        <v>59</v>
      </c>
      <c r="F15400" s="1" t="s">
        <v>550</v>
      </c>
      <c r="G15400" s="1" t="s">
        <v>551</v>
      </c>
      <c r="H15400" s="1" t="s">
        <v>558</v>
      </c>
      <c r="I15400" s="1" t="s">
        <v>552</v>
      </c>
      <c r="Q15400" s="2" t="s">
        <v>37</v>
      </c>
      <c r="R15400" s="1" t="s">
        <v>547</v>
      </c>
      <c r="S15400" s="1" t="str">
        <f t="shared" si="490"/>
        <v>MDC|BCR|NOM|VENT|FSCC</v>
      </c>
      <c r="T15400" s="2" t="str">
        <f t="shared" si="489"/>
        <v>OK</v>
      </c>
    </row>
    <row r="15401" spans="1:20" x14ac:dyDescent="0.25">
      <c r="A15401" s="1">
        <v>4006030101</v>
      </c>
      <c r="B15401" s="1" t="str">
        <f>VLOOKUP(A15401,[1]Maestra!A$1:C$746,2,0)</f>
        <v>ACSCNNBY8</v>
      </c>
      <c r="C15401" s="1" t="str">
        <f>VLOOKUP(A15401,[1]Maestra!A$1:C$746,3,0)</f>
        <v>SWAP CAMBIARIO NEG. NON DELIV. COMPRA USD/PEN PC</v>
      </c>
      <c r="D15401" s="1" t="s">
        <v>543</v>
      </c>
      <c r="E15401" s="1" t="s">
        <v>59</v>
      </c>
      <c r="F15401" s="1" t="s">
        <v>550</v>
      </c>
      <c r="G15401" s="1" t="s">
        <v>551</v>
      </c>
      <c r="H15401" s="1" t="s">
        <v>558</v>
      </c>
      <c r="I15401" s="1" t="s">
        <v>553</v>
      </c>
      <c r="Q15401" s="2" t="s">
        <v>37</v>
      </c>
      <c r="R15401" s="1" t="s">
        <v>547</v>
      </c>
      <c r="S15401" s="1" t="str">
        <f t="shared" si="490"/>
        <v>MDC|BCR|NOM|VENT|FSCV</v>
      </c>
      <c r="T15401" s="2" t="str">
        <f t="shared" si="489"/>
        <v>OK</v>
      </c>
    </row>
    <row r="15402" spans="1:20" x14ac:dyDescent="0.25">
      <c r="A15402" s="1">
        <v>4006030101</v>
      </c>
      <c r="B15402" s="1" t="str">
        <f>VLOOKUP(A15402,[1]Maestra!A$1:C$746,2,0)</f>
        <v>ACSCNNBY8</v>
      </c>
      <c r="C15402" s="1" t="str">
        <f>VLOOKUP(A15402,[1]Maestra!A$1:C$746,3,0)</f>
        <v>SWAP CAMBIARIO NEG. NON DELIV. COMPRA USD/PEN PC</v>
      </c>
      <c r="D15402" s="1" t="s">
        <v>543</v>
      </c>
      <c r="E15402" s="1" t="s">
        <v>59</v>
      </c>
      <c r="F15402" s="1" t="s">
        <v>550</v>
      </c>
      <c r="G15402" s="1" t="s">
        <v>551</v>
      </c>
      <c r="H15402" s="1" t="s">
        <v>558</v>
      </c>
      <c r="I15402" s="1" t="s">
        <v>554</v>
      </c>
      <c r="Q15402" s="2" t="s">
        <v>37</v>
      </c>
      <c r="R15402" s="1" t="s">
        <v>547</v>
      </c>
      <c r="S15402" s="1" t="str">
        <f t="shared" si="490"/>
        <v>MDC|BCR|NOM|VENT|GSCC</v>
      </c>
      <c r="T15402" s="2" t="str">
        <f t="shared" si="489"/>
        <v>OK</v>
      </c>
    </row>
    <row r="15403" spans="1:20" x14ac:dyDescent="0.25">
      <c r="A15403" s="1">
        <v>4006030101</v>
      </c>
      <c r="B15403" s="1" t="str">
        <f>VLOOKUP(A15403,[1]Maestra!A$1:C$746,2,0)</f>
        <v>ACSCNNBY8</v>
      </c>
      <c r="C15403" s="1" t="str">
        <f>VLOOKUP(A15403,[1]Maestra!A$1:C$746,3,0)</f>
        <v>SWAP CAMBIARIO NEG. NON DELIV. COMPRA USD/PEN PC</v>
      </c>
      <c r="D15403" s="1" t="s">
        <v>543</v>
      </c>
      <c r="E15403" s="1" t="s">
        <v>59</v>
      </c>
      <c r="F15403" s="1" t="s">
        <v>550</v>
      </c>
      <c r="G15403" s="1" t="s">
        <v>551</v>
      </c>
      <c r="H15403" s="1" t="s">
        <v>558</v>
      </c>
      <c r="I15403" s="1" t="s">
        <v>555</v>
      </c>
      <c r="Q15403" s="2" t="s">
        <v>37</v>
      </c>
      <c r="R15403" s="1" t="s">
        <v>547</v>
      </c>
      <c r="S15403" s="1" t="str">
        <f t="shared" si="490"/>
        <v>MDC|BCR|NOM|VENT|GSCV</v>
      </c>
      <c r="T15403" s="2" t="str">
        <f t="shared" si="489"/>
        <v>OK</v>
      </c>
    </row>
    <row r="15404" spans="1:20" x14ac:dyDescent="0.25">
      <c r="A15404" s="1">
        <v>4001040113</v>
      </c>
      <c r="B15404" s="1" t="str">
        <f>VLOOKUP(A15404,[1]Maestra!A$1:C$746,2,0)</f>
        <v>ACCSCN738</v>
      </c>
      <c r="C15404" s="1" t="str">
        <f>VLOOKUP(A15404,[1]Maestra!A$1:C$746,3,0)</f>
        <v>CC SWAP COB. ND COMPRA USD/PEN FIJO FIJO PL</v>
      </c>
      <c r="D15404" s="1" t="s">
        <v>543</v>
      </c>
      <c r="E15404" s="1" t="s">
        <v>559</v>
      </c>
      <c r="F15404" s="1" t="s">
        <v>550</v>
      </c>
      <c r="G15404" s="1" t="s">
        <v>551</v>
      </c>
      <c r="H15404" s="1" t="s">
        <v>33</v>
      </c>
      <c r="I15404" s="1" t="s">
        <v>560</v>
      </c>
      <c r="Q15404" s="2" t="s">
        <v>37</v>
      </c>
      <c r="R15404" s="1" t="s">
        <v>547</v>
      </c>
      <c r="S15404" s="1" t="str">
        <f t="shared" si="490"/>
        <v>MDC|CCS|NOM|COMP|FCAC</v>
      </c>
      <c r="T15404" s="2" t="str">
        <f t="shared" si="489"/>
        <v>OK</v>
      </c>
    </row>
    <row r="15405" spans="1:20" x14ac:dyDescent="0.25">
      <c r="A15405" s="1">
        <v>4001030213</v>
      </c>
      <c r="B15405" s="1" t="str">
        <f>VLOOKUP(A15405,[1]Maestra!A$1:C$746,2,0)</f>
        <v>ACCSNNAT8</v>
      </c>
      <c r="C15405" s="1" t="str">
        <f>VLOOKUP(A15405,[1]Maestra!A$1:C$746,3,0)</f>
        <v>CC SWAP NEG. ND VENTA USD/PEN FIJO FIJO PL</v>
      </c>
      <c r="D15405" s="1" t="s">
        <v>543</v>
      </c>
      <c r="E15405" s="1" t="s">
        <v>559</v>
      </c>
      <c r="F15405" s="1" t="s">
        <v>550</v>
      </c>
      <c r="G15405" s="1" t="s">
        <v>551</v>
      </c>
      <c r="H15405" s="1" t="s">
        <v>33</v>
      </c>
      <c r="I15405" s="1" t="s">
        <v>561</v>
      </c>
      <c r="Q15405" s="2" t="s">
        <v>37</v>
      </c>
      <c r="R15405" s="1" t="s">
        <v>547</v>
      </c>
      <c r="S15405" s="1" t="str">
        <f t="shared" si="490"/>
        <v>MDC|CCS|NOM|COMP|FCAV</v>
      </c>
      <c r="T15405" s="2" t="str">
        <f t="shared" si="489"/>
        <v>OK</v>
      </c>
    </row>
    <row r="15406" spans="1:20" x14ac:dyDescent="0.25">
      <c r="A15406" s="1">
        <v>4001040113</v>
      </c>
      <c r="B15406" s="1" t="str">
        <f>VLOOKUP(A15406,[1]Maestra!A$1:C$746,2,0)</f>
        <v>ACCSCN738</v>
      </c>
      <c r="C15406" s="1" t="str">
        <f>VLOOKUP(A15406,[1]Maestra!A$1:C$746,3,0)</f>
        <v>CC SWAP COB. ND COMPRA USD/PEN FIJO FIJO PL</v>
      </c>
      <c r="D15406" s="1" t="s">
        <v>543</v>
      </c>
      <c r="E15406" s="1" t="s">
        <v>559</v>
      </c>
      <c r="F15406" s="1" t="s">
        <v>550</v>
      </c>
      <c r="G15406" s="1" t="s">
        <v>551</v>
      </c>
      <c r="H15406" s="1" t="s">
        <v>33</v>
      </c>
      <c r="I15406" s="1" t="s">
        <v>562</v>
      </c>
      <c r="Q15406" s="2" t="s">
        <v>37</v>
      </c>
      <c r="R15406" s="1" t="s">
        <v>547</v>
      </c>
      <c r="S15406" s="1" t="str">
        <f t="shared" si="490"/>
        <v>MDC|CCS|NOM|COMP|FCMC</v>
      </c>
      <c r="T15406" s="2" t="str">
        <f t="shared" si="489"/>
        <v>OK</v>
      </c>
    </row>
    <row r="15407" spans="1:20" x14ac:dyDescent="0.25">
      <c r="A15407" s="1">
        <v>4001010211</v>
      </c>
      <c r="B15407" s="1" t="str">
        <f>VLOOKUP(A15407,[1]Maestra!A$1:C$746,2,0)</f>
        <v>ACCSVCQH8</v>
      </c>
      <c r="C15407" s="1" t="str">
        <f>VLOOKUP(A15407,[1]Maestra!A$1:C$746,3,0)</f>
        <v>CC SWAP VENTA COBERT D/ND USD/PEN PL</v>
      </c>
      <c r="D15407" s="1" t="s">
        <v>543</v>
      </c>
      <c r="E15407" s="1" t="s">
        <v>559</v>
      </c>
      <c r="F15407" s="1" t="s">
        <v>550</v>
      </c>
      <c r="G15407" s="1" t="s">
        <v>551</v>
      </c>
      <c r="H15407" s="1" t="s">
        <v>33</v>
      </c>
      <c r="I15407" s="1" t="s">
        <v>563</v>
      </c>
      <c r="Q15407" s="2" t="s">
        <v>37</v>
      </c>
      <c r="R15407" s="1" t="s">
        <v>547</v>
      </c>
      <c r="S15407" s="1" t="str">
        <f t="shared" si="490"/>
        <v>MDC|CCS|NOM|COMP|FCMV</v>
      </c>
      <c r="T15407" s="2" t="str">
        <f t="shared" si="489"/>
        <v>OK</v>
      </c>
    </row>
    <row r="15408" spans="1:20" x14ac:dyDescent="0.25">
      <c r="A15408" s="1">
        <v>4001020117</v>
      </c>
      <c r="B15408" s="1" t="str">
        <f>VLOOKUP(A15408,[1]Maestra!A$1:C$746,2,0)</f>
        <v>FBCSCNT68</v>
      </c>
      <c r="C15408" s="1" t="str">
        <f>VLOOKUP(A15408,[1]Maestra!A$1:C$746,3,0)</f>
        <v>CC SWAP COMPRA NEG USD/PEN PL</v>
      </c>
      <c r="D15408" s="1" t="s">
        <v>543</v>
      </c>
      <c r="E15408" s="1" t="s">
        <v>559</v>
      </c>
      <c r="F15408" s="1" t="s">
        <v>550</v>
      </c>
      <c r="G15408" s="1" t="s">
        <v>551</v>
      </c>
      <c r="H15408" s="1" t="s">
        <v>33</v>
      </c>
      <c r="I15408" s="1" t="s">
        <v>564</v>
      </c>
      <c r="Q15408" s="2" t="s">
        <v>37</v>
      </c>
      <c r="R15408" s="1" t="s">
        <v>547</v>
      </c>
      <c r="S15408" s="1" t="str">
        <f t="shared" si="490"/>
        <v>MDC|CCS|NOM|COMP|FTAC</v>
      </c>
      <c r="T15408" s="2" t="str">
        <f t="shared" si="489"/>
        <v>OK</v>
      </c>
    </row>
    <row r="15409" spans="1:20" x14ac:dyDescent="0.25">
      <c r="A15409" s="1">
        <v>4001020117</v>
      </c>
      <c r="B15409" s="1" t="str">
        <f>VLOOKUP(A15409,[1]Maestra!A$1:C$746,2,0)</f>
        <v>FBCSCNT68</v>
      </c>
      <c r="C15409" s="1" t="str">
        <f>VLOOKUP(A15409,[1]Maestra!A$1:C$746,3,0)</f>
        <v>CC SWAP COMPRA NEG USD/PEN PL</v>
      </c>
      <c r="D15409" s="1" t="s">
        <v>543</v>
      </c>
      <c r="E15409" s="1" t="s">
        <v>559</v>
      </c>
      <c r="F15409" s="1" t="s">
        <v>550</v>
      </c>
      <c r="G15409" s="1" t="s">
        <v>551</v>
      </c>
      <c r="H15409" s="1" t="s">
        <v>33</v>
      </c>
      <c r="I15409" s="1" t="s">
        <v>565</v>
      </c>
      <c r="Q15409" s="2" t="s">
        <v>37</v>
      </c>
      <c r="R15409" s="1" t="s">
        <v>547</v>
      </c>
      <c r="S15409" s="1" t="str">
        <f t="shared" si="490"/>
        <v>MDC|CCS|NOM|COMP|FTMC</v>
      </c>
      <c r="T15409" s="2" t="str">
        <f t="shared" si="489"/>
        <v>OK</v>
      </c>
    </row>
    <row r="15410" spans="1:20" x14ac:dyDescent="0.25">
      <c r="A15410" s="1">
        <v>4001030213</v>
      </c>
      <c r="B15410" s="1" t="str">
        <f>VLOOKUP(A15410,[1]Maestra!A$1:C$746,2,0)</f>
        <v>ACCSNNAT8</v>
      </c>
      <c r="C15410" s="1" t="str">
        <f>VLOOKUP(A15410,[1]Maestra!A$1:C$746,3,0)</f>
        <v>CC SWAP NEG. ND VENTA USD/PEN FIJO FIJO PL</v>
      </c>
      <c r="D15410" s="1" t="s">
        <v>543</v>
      </c>
      <c r="E15410" s="1" t="s">
        <v>559</v>
      </c>
      <c r="F15410" s="1" t="s">
        <v>550</v>
      </c>
      <c r="G15410" s="1" t="s">
        <v>551</v>
      </c>
      <c r="H15410" s="1" t="s">
        <v>33</v>
      </c>
      <c r="I15410" s="1" t="s">
        <v>566</v>
      </c>
      <c r="Q15410" s="2" t="s">
        <v>37</v>
      </c>
      <c r="R15410" s="1" t="s">
        <v>547</v>
      </c>
      <c r="S15410" s="1" t="str">
        <f t="shared" si="490"/>
        <v>MDC|CCS|NOM|COMP|FTMV</v>
      </c>
      <c r="T15410" s="2" t="str">
        <f t="shared" si="489"/>
        <v>OK</v>
      </c>
    </row>
    <row r="15411" spans="1:20" x14ac:dyDescent="0.25">
      <c r="A15411" s="1">
        <v>4001010111</v>
      </c>
      <c r="B15411" s="1" t="str">
        <f>VLOOKUP(A15411,[1]Maestra!A$1:C$746,2,0)</f>
        <v>ACCSCCFM8</v>
      </c>
      <c r="C15411" s="1" t="str">
        <f>VLOOKUP(A15411,[1]Maestra!A$1:C$746,3,0)</f>
        <v>CC SWAP COMPRA COBERT D/ND USD/PEN PL</v>
      </c>
      <c r="D15411" s="1" t="s">
        <v>543</v>
      </c>
      <c r="E15411" s="1" t="s">
        <v>559</v>
      </c>
      <c r="F15411" s="1" t="s">
        <v>550</v>
      </c>
      <c r="G15411" s="1" t="s">
        <v>551</v>
      </c>
      <c r="H15411" s="1" t="s">
        <v>33</v>
      </c>
      <c r="I15411" s="1" t="s">
        <v>567</v>
      </c>
      <c r="Q15411" s="2" t="s">
        <v>37</v>
      </c>
      <c r="R15411" s="1" t="s">
        <v>547</v>
      </c>
      <c r="S15411" s="1" t="str">
        <f t="shared" si="490"/>
        <v>MDC|CCS|NOM|COMP|GCMC</v>
      </c>
      <c r="T15411" s="2" t="str">
        <f t="shared" si="489"/>
        <v>OK</v>
      </c>
    </row>
    <row r="15412" spans="1:20" x14ac:dyDescent="0.25">
      <c r="A15412" s="1">
        <v>4001010211</v>
      </c>
      <c r="B15412" s="1" t="str">
        <f>VLOOKUP(A15412,[1]Maestra!A$1:C$746,2,0)</f>
        <v>ACCSVCQH8</v>
      </c>
      <c r="C15412" s="1" t="str">
        <f>VLOOKUP(A15412,[1]Maestra!A$1:C$746,3,0)</f>
        <v>CC SWAP VENTA COBERT D/ND USD/PEN PL</v>
      </c>
      <c r="D15412" s="1" t="s">
        <v>543</v>
      </c>
      <c r="E15412" s="1" t="s">
        <v>559</v>
      </c>
      <c r="F15412" s="1" t="s">
        <v>550</v>
      </c>
      <c r="G15412" s="1" t="s">
        <v>551</v>
      </c>
      <c r="H15412" s="1" t="s">
        <v>33</v>
      </c>
      <c r="I15412" s="1" t="s">
        <v>568</v>
      </c>
      <c r="Q15412" s="2" t="s">
        <v>37</v>
      </c>
      <c r="R15412" s="1" t="s">
        <v>547</v>
      </c>
      <c r="S15412" s="1" t="str">
        <f t="shared" si="490"/>
        <v>MDC|CCS|NOM|COMP|GCMV</v>
      </c>
      <c r="T15412" s="2" t="str">
        <f t="shared" si="489"/>
        <v>OK</v>
      </c>
    </row>
    <row r="15413" spans="1:20" x14ac:dyDescent="0.25">
      <c r="A15413" s="1">
        <v>4001020112</v>
      </c>
      <c r="B15413" s="1" t="str">
        <f>VLOOKUP(A15413,[1]Maestra!A$1:C$746,2,0)</f>
        <v>ACCSNCX08</v>
      </c>
      <c r="C15413" s="1" t="str">
        <f>VLOOKUP(A15413,[1]Maestra!A$1:C$746,3,0)</f>
        <v>CC SWAP NEG. COMPRA USD/PEN CRUZADO RECIB FLOT PL</v>
      </c>
      <c r="D15413" s="1" t="s">
        <v>543</v>
      </c>
      <c r="E15413" s="1" t="s">
        <v>559</v>
      </c>
      <c r="F15413" s="1" t="s">
        <v>550</v>
      </c>
      <c r="G15413" s="1" t="s">
        <v>551</v>
      </c>
      <c r="H15413" s="1" t="s">
        <v>33</v>
      </c>
      <c r="I15413" s="1" t="s">
        <v>569</v>
      </c>
      <c r="Q15413" s="2" t="s">
        <v>37</v>
      </c>
      <c r="R15413" s="1" t="s">
        <v>547</v>
      </c>
      <c r="S15413" s="1" t="str">
        <f t="shared" si="490"/>
        <v>MDC|CCS|NOM|COMP|TCAC</v>
      </c>
      <c r="T15413" s="2" t="str">
        <f t="shared" si="489"/>
        <v>OK</v>
      </c>
    </row>
    <row r="15414" spans="1:20" x14ac:dyDescent="0.25">
      <c r="A15414" s="1">
        <v>4001020217</v>
      </c>
      <c r="B15414" s="1" t="str">
        <f>VLOOKUP(A15414,[1]Maestra!A$1:C$746,2,0)</f>
        <v>FBCSVNH88</v>
      </c>
      <c r="C15414" s="1" t="str">
        <f>VLOOKUP(A15414,[1]Maestra!A$1:C$746,3,0)</f>
        <v>CC SWAP VENTA NEG USD/PEN PL</v>
      </c>
      <c r="D15414" s="1" t="s">
        <v>543</v>
      </c>
      <c r="E15414" s="1" t="s">
        <v>559</v>
      </c>
      <c r="F15414" s="1" t="s">
        <v>550</v>
      </c>
      <c r="G15414" s="1" t="s">
        <v>551</v>
      </c>
      <c r="H15414" s="1" t="s">
        <v>33</v>
      </c>
      <c r="I15414" s="1" t="s">
        <v>570</v>
      </c>
      <c r="Q15414" s="2" t="s">
        <v>37</v>
      </c>
      <c r="R15414" s="1" t="s">
        <v>547</v>
      </c>
      <c r="S15414" s="1" t="str">
        <f t="shared" si="490"/>
        <v>MDC|CCS|NOM|COMP|TCAV</v>
      </c>
      <c r="T15414" s="2" t="str">
        <f t="shared" si="489"/>
        <v>OK</v>
      </c>
    </row>
    <row r="15415" spans="1:20" x14ac:dyDescent="0.25">
      <c r="A15415" s="1">
        <v>4001020112</v>
      </c>
      <c r="B15415" s="1" t="str">
        <f>VLOOKUP(A15415,[1]Maestra!A$1:C$746,2,0)</f>
        <v>ACCSNCX08</v>
      </c>
      <c r="C15415" s="1" t="str">
        <f>VLOOKUP(A15415,[1]Maestra!A$1:C$746,3,0)</f>
        <v>CC SWAP NEG. COMPRA USD/PEN CRUZADO RECIB FLOT PL</v>
      </c>
      <c r="D15415" s="1" t="s">
        <v>543</v>
      </c>
      <c r="E15415" s="1" t="s">
        <v>559</v>
      </c>
      <c r="F15415" s="1" t="s">
        <v>550</v>
      </c>
      <c r="G15415" s="1" t="s">
        <v>551</v>
      </c>
      <c r="H15415" s="1" t="s">
        <v>33</v>
      </c>
      <c r="I15415" s="1" t="s">
        <v>571</v>
      </c>
      <c r="Q15415" s="2" t="s">
        <v>37</v>
      </c>
      <c r="R15415" s="1" t="s">
        <v>547</v>
      </c>
      <c r="S15415" s="1" t="str">
        <f t="shared" si="490"/>
        <v>MDC|CCS|NOM|COMP|TCMC</v>
      </c>
      <c r="T15415" s="2" t="str">
        <f t="shared" si="489"/>
        <v>OK</v>
      </c>
    </row>
    <row r="15416" spans="1:20" x14ac:dyDescent="0.25">
      <c r="A15416" s="1">
        <v>4001020212</v>
      </c>
      <c r="B15416" s="1" t="str">
        <f>VLOOKUP(A15416,[1]Maestra!A$1:C$746,2,0)</f>
        <v>ACCSNVKE8</v>
      </c>
      <c r="C15416" s="1" t="str">
        <f>VLOOKUP(A15416,[1]Maestra!A$1:C$746,3,0)</f>
        <v>CC SWAP NEG. VENTA USD/PEN CRUZADO RECIB FLOT PL</v>
      </c>
      <c r="D15416" s="1" t="s">
        <v>543</v>
      </c>
      <c r="E15416" s="1" t="s">
        <v>559</v>
      </c>
      <c r="F15416" s="1" t="s">
        <v>550</v>
      </c>
      <c r="G15416" s="1" t="s">
        <v>551</v>
      </c>
      <c r="H15416" s="1" t="s">
        <v>33</v>
      </c>
      <c r="I15416" s="1" t="s">
        <v>572</v>
      </c>
      <c r="Q15416" s="2" t="s">
        <v>37</v>
      </c>
      <c r="R15416" s="1" t="s">
        <v>547</v>
      </c>
      <c r="S15416" s="1" t="str">
        <f t="shared" si="490"/>
        <v>MDC|CCS|NOM|COMP|TCMV</v>
      </c>
      <c r="T15416" s="2" t="str">
        <f t="shared" si="489"/>
        <v>OK</v>
      </c>
    </row>
    <row r="15417" spans="1:20" x14ac:dyDescent="0.25">
      <c r="A15417" s="1">
        <v>4001020112</v>
      </c>
      <c r="B15417" s="1" t="str">
        <f>VLOOKUP(A15417,[1]Maestra!A$1:C$746,2,0)</f>
        <v>ACCSNCX08</v>
      </c>
      <c r="C15417" s="1" t="str">
        <f>VLOOKUP(A15417,[1]Maestra!A$1:C$746,3,0)</f>
        <v>CC SWAP NEG. COMPRA USD/PEN CRUZADO RECIB FLOT PL</v>
      </c>
      <c r="D15417" s="1" t="s">
        <v>543</v>
      </c>
      <c r="E15417" s="1" t="s">
        <v>559</v>
      </c>
      <c r="F15417" s="1" t="s">
        <v>550</v>
      </c>
      <c r="G15417" s="1" t="s">
        <v>551</v>
      </c>
      <c r="H15417" s="1" t="s">
        <v>33</v>
      </c>
      <c r="I15417" s="1" t="s">
        <v>573</v>
      </c>
      <c r="Q15417" s="2" t="s">
        <v>37</v>
      </c>
      <c r="R15417" s="1" t="s">
        <v>547</v>
      </c>
      <c r="S15417" s="1" t="str">
        <f t="shared" si="490"/>
        <v>MDC|CCS|NOM|COMP|TSMC</v>
      </c>
      <c r="T15417" s="2" t="str">
        <f t="shared" si="489"/>
        <v>OK</v>
      </c>
    </row>
    <row r="15418" spans="1:20" x14ac:dyDescent="0.25">
      <c r="A15418" s="1">
        <v>4001020212</v>
      </c>
      <c r="B15418" s="1" t="str">
        <f>VLOOKUP(A15418,[1]Maestra!A$1:C$746,2,0)</f>
        <v>ACCSNVKE8</v>
      </c>
      <c r="C15418" s="1" t="str">
        <f>VLOOKUP(A15418,[1]Maestra!A$1:C$746,3,0)</f>
        <v>CC SWAP NEG. VENTA USD/PEN CRUZADO RECIB FLOT PL</v>
      </c>
      <c r="D15418" s="1" t="s">
        <v>543</v>
      </c>
      <c r="E15418" s="1" t="s">
        <v>559</v>
      </c>
      <c r="F15418" s="1" t="s">
        <v>550</v>
      </c>
      <c r="G15418" s="1" t="s">
        <v>551</v>
      </c>
      <c r="H15418" s="1" t="s">
        <v>33</v>
      </c>
      <c r="I15418" s="1" t="s">
        <v>574</v>
      </c>
      <c r="Q15418" s="2" t="s">
        <v>37</v>
      </c>
      <c r="R15418" s="1" t="s">
        <v>547</v>
      </c>
      <c r="S15418" s="1" t="str">
        <f t="shared" si="490"/>
        <v>MDC|CCS|NOM|COMP|TSMV</v>
      </c>
      <c r="T15418" s="2" t="str">
        <f t="shared" si="489"/>
        <v>OK</v>
      </c>
    </row>
    <row r="15419" spans="1:20" x14ac:dyDescent="0.25">
      <c r="A15419" s="1">
        <v>801099999</v>
      </c>
      <c r="B15419" s="1" t="str">
        <f>VLOOKUP(A15419,[1]Maestra!A$1:C$746,2,0)</f>
        <v>FBCADEGE6</v>
      </c>
      <c r="C15419" s="1" t="str">
        <f>VLOOKUP(A15419,[1]Maestra!A$1:C$746,3,0)</f>
        <v>Cambios y Derivados genérico</v>
      </c>
      <c r="D15419" s="1" t="s">
        <v>543</v>
      </c>
      <c r="E15419" s="1" t="s">
        <v>559</v>
      </c>
      <c r="F15419" s="1" t="s">
        <v>550</v>
      </c>
      <c r="G15419" s="1" t="s">
        <v>551</v>
      </c>
      <c r="H15419" s="1" t="s">
        <v>556</v>
      </c>
      <c r="Q15419" s="2" t="s">
        <v>37</v>
      </c>
      <c r="R15419" s="1" t="s">
        <v>547</v>
      </c>
      <c r="S15419" s="1" t="str">
        <f t="shared" si="490"/>
        <v>MDC|CCS|NOM|MERN|</v>
      </c>
      <c r="T15419" s="2" t="str">
        <f t="shared" si="489"/>
        <v>OK</v>
      </c>
    </row>
    <row r="15420" spans="1:20" x14ac:dyDescent="0.25">
      <c r="A15420" s="1">
        <v>4001040123</v>
      </c>
      <c r="B15420" s="1" t="str">
        <f>VLOOKUP(A15420,[1]Maestra!A$1:C$746,2,0)</f>
        <v>PSCSCNZO8</v>
      </c>
      <c r="C15420" s="1" t="str">
        <f>VLOOKUP(A15420,[1]Maestra!A$1:C$746,3,0)</f>
        <v>CC SWAP COB. ND COMPRA USD/PEN FIJO FIJO VMN</v>
      </c>
      <c r="D15420" s="1" t="s">
        <v>543</v>
      </c>
      <c r="E15420" s="1" t="s">
        <v>559</v>
      </c>
      <c r="F15420" s="1" t="s">
        <v>550</v>
      </c>
      <c r="G15420" s="1" t="s">
        <v>551</v>
      </c>
      <c r="H15420" s="1" t="s">
        <v>556</v>
      </c>
      <c r="I15420" s="1" t="s">
        <v>560</v>
      </c>
      <c r="Q15420" s="2" t="s">
        <v>37</v>
      </c>
      <c r="R15420" s="1" t="s">
        <v>547</v>
      </c>
      <c r="S15420" s="1" t="str">
        <f t="shared" si="490"/>
        <v>MDC|CCS|NOM|MERN|FCAC</v>
      </c>
      <c r="T15420" s="2" t="str">
        <f t="shared" si="489"/>
        <v>OK</v>
      </c>
    </row>
    <row r="15421" spans="1:20" x14ac:dyDescent="0.25">
      <c r="A15421" s="1">
        <v>4001030223</v>
      </c>
      <c r="B15421" s="1" t="str">
        <f>VLOOKUP(A15421,[1]Maestra!A$1:C$746,2,0)</f>
        <v>PSCSNN118</v>
      </c>
      <c r="C15421" s="1" t="str">
        <f>VLOOKUP(A15421,[1]Maestra!A$1:C$746,3,0)</f>
        <v>CC SWAP NEG. ND VENTA USD/PEN FIJO FIJO VMN</v>
      </c>
      <c r="D15421" s="1" t="s">
        <v>543</v>
      </c>
      <c r="E15421" s="1" t="s">
        <v>559</v>
      </c>
      <c r="F15421" s="1" t="s">
        <v>550</v>
      </c>
      <c r="G15421" s="1" t="s">
        <v>551</v>
      </c>
      <c r="H15421" s="1" t="s">
        <v>556</v>
      </c>
      <c r="I15421" s="1" t="s">
        <v>561</v>
      </c>
      <c r="Q15421" s="2" t="s">
        <v>37</v>
      </c>
      <c r="R15421" s="1" t="s">
        <v>547</v>
      </c>
      <c r="S15421" s="1" t="str">
        <f t="shared" si="490"/>
        <v>MDC|CCS|NOM|MERN|FCAV</v>
      </c>
      <c r="T15421" s="2" t="str">
        <f t="shared" si="489"/>
        <v>OK</v>
      </c>
    </row>
    <row r="15422" spans="1:20" x14ac:dyDescent="0.25">
      <c r="A15422" s="1">
        <v>4001040123</v>
      </c>
      <c r="B15422" s="1" t="str">
        <f>VLOOKUP(A15422,[1]Maestra!A$1:C$746,2,0)</f>
        <v>PSCSCNZO8</v>
      </c>
      <c r="C15422" s="1" t="str">
        <f>VLOOKUP(A15422,[1]Maestra!A$1:C$746,3,0)</f>
        <v>CC SWAP COB. ND COMPRA USD/PEN FIJO FIJO VMN</v>
      </c>
      <c r="D15422" s="1" t="s">
        <v>543</v>
      </c>
      <c r="E15422" s="1" t="s">
        <v>559</v>
      </c>
      <c r="F15422" s="1" t="s">
        <v>550</v>
      </c>
      <c r="G15422" s="1" t="s">
        <v>551</v>
      </c>
      <c r="H15422" s="1" t="s">
        <v>556</v>
      </c>
      <c r="I15422" s="1" t="s">
        <v>562</v>
      </c>
      <c r="Q15422" s="2" t="s">
        <v>37</v>
      </c>
      <c r="R15422" s="1" t="s">
        <v>547</v>
      </c>
      <c r="S15422" s="1" t="str">
        <f t="shared" si="490"/>
        <v>MDC|CCS|NOM|MERN|FCMC</v>
      </c>
      <c r="T15422" s="2" t="str">
        <f t="shared" si="489"/>
        <v>OK</v>
      </c>
    </row>
    <row r="15423" spans="1:20" x14ac:dyDescent="0.25">
      <c r="A15423" s="1">
        <v>4001010221</v>
      </c>
      <c r="B15423" s="1" t="str">
        <f>VLOOKUP(A15423,[1]Maestra!A$1:C$746,2,0)</f>
        <v>PSCSVC2J8</v>
      </c>
      <c r="C15423" s="1" t="str">
        <f>VLOOKUP(A15423,[1]Maestra!A$1:C$746,3,0)</f>
        <v>CC SWAP VENTA COBERT D/ND USD/PEN VMN</v>
      </c>
      <c r="D15423" s="1" t="s">
        <v>543</v>
      </c>
      <c r="E15423" s="1" t="s">
        <v>559</v>
      </c>
      <c r="F15423" s="1" t="s">
        <v>550</v>
      </c>
      <c r="G15423" s="1" t="s">
        <v>551</v>
      </c>
      <c r="H15423" s="1" t="s">
        <v>556</v>
      </c>
      <c r="I15423" s="1" t="s">
        <v>563</v>
      </c>
      <c r="Q15423" s="2" t="s">
        <v>37</v>
      </c>
      <c r="R15423" s="1" t="s">
        <v>547</v>
      </c>
      <c r="S15423" s="1" t="str">
        <f t="shared" si="490"/>
        <v>MDC|CCS|NOM|MERN|FCMV</v>
      </c>
      <c r="T15423" s="2" t="str">
        <f t="shared" si="489"/>
        <v>OK</v>
      </c>
    </row>
    <row r="15424" spans="1:20" x14ac:dyDescent="0.25">
      <c r="A15424" s="1">
        <v>4001020127</v>
      </c>
      <c r="B15424" s="1" t="str">
        <f>VLOOKUP(A15424,[1]Maestra!A$1:C$746,2,0)</f>
        <v>PSCSCNR28</v>
      </c>
      <c r="C15424" s="1" t="str">
        <f>VLOOKUP(A15424,[1]Maestra!A$1:C$746,3,0)</f>
        <v>CC SWAP COMPRA NEG USD/PEN VMN</v>
      </c>
      <c r="D15424" s="1" t="s">
        <v>543</v>
      </c>
      <c r="E15424" s="1" t="s">
        <v>559</v>
      </c>
      <c r="F15424" s="1" t="s">
        <v>550</v>
      </c>
      <c r="G15424" s="1" t="s">
        <v>551</v>
      </c>
      <c r="H15424" s="1" t="s">
        <v>556</v>
      </c>
      <c r="I15424" s="1" t="s">
        <v>564</v>
      </c>
      <c r="Q15424" s="2" t="s">
        <v>37</v>
      </c>
      <c r="R15424" s="1" t="s">
        <v>547</v>
      </c>
      <c r="S15424" s="1" t="str">
        <f t="shared" si="490"/>
        <v>MDC|CCS|NOM|MERN|FTAC</v>
      </c>
      <c r="T15424" s="2" t="str">
        <f t="shared" si="489"/>
        <v>OK</v>
      </c>
    </row>
    <row r="15425" spans="1:20" x14ac:dyDescent="0.25">
      <c r="A15425" s="1">
        <v>4001020127</v>
      </c>
      <c r="B15425" s="1" t="str">
        <f>VLOOKUP(A15425,[1]Maestra!A$1:C$746,2,0)</f>
        <v>PSCSCNR28</v>
      </c>
      <c r="C15425" s="1" t="str">
        <f>VLOOKUP(A15425,[1]Maestra!A$1:C$746,3,0)</f>
        <v>CC SWAP COMPRA NEG USD/PEN VMN</v>
      </c>
      <c r="D15425" s="1" t="s">
        <v>543</v>
      </c>
      <c r="E15425" s="1" t="s">
        <v>559</v>
      </c>
      <c r="F15425" s="1" t="s">
        <v>550</v>
      </c>
      <c r="G15425" s="1" t="s">
        <v>551</v>
      </c>
      <c r="H15425" s="1" t="s">
        <v>556</v>
      </c>
      <c r="I15425" s="1" t="s">
        <v>565</v>
      </c>
      <c r="Q15425" s="2" t="s">
        <v>37</v>
      </c>
      <c r="R15425" s="1" t="s">
        <v>547</v>
      </c>
      <c r="S15425" s="1" t="str">
        <f t="shared" si="490"/>
        <v>MDC|CCS|NOM|MERN|FTMC</v>
      </c>
      <c r="T15425" s="2" t="str">
        <f t="shared" si="489"/>
        <v>OK</v>
      </c>
    </row>
    <row r="15426" spans="1:20" x14ac:dyDescent="0.25">
      <c r="A15426" s="1">
        <v>4001030223</v>
      </c>
      <c r="B15426" s="1" t="str">
        <f>VLOOKUP(A15426,[1]Maestra!A$1:C$746,2,0)</f>
        <v>PSCSNN118</v>
      </c>
      <c r="C15426" s="1" t="str">
        <f>VLOOKUP(A15426,[1]Maestra!A$1:C$746,3,0)</f>
        <v>CC SWAP NEG. ND VENTA USD/PEN FIJO FIJO VMN</v>
      </c>
      <c r="D15426" s="1" t="s">
        <v>543</v>
      </c>
      <c r="E15426" s="1" t="s">
        <v>559</v>
      </c>
      <c r="F15426" s="1" t="s">
        <v>550</v>
      </c>
      <c r="G15426" s="1" t="s">
        <v>551</v>
      </c>
      <c r="H15426" s="1" t="s">
        <v>556</v>
      </c>
      <c r="I15426" s="1" t="s">
        <v>566</v>
      </c>
      <c r="Q15426" s="2" t="s">
        <v>37</v>
      </c>
      <c r="R15426" s="1" t="s">
        <v>547</v>
      </c>
      <c r="S15426" s="1" t="str">
        <f t="shared" si="490"/>
        <v>MDC|CCS|NOM|MERN|FTMV</v>
      </c>
      <c r="T15426" s="2" t="str">
        <f t="shared" si="489"/>
        <v>OK</v>
      </c>
    </row>
    <row r="15427" spans="1:20" x14ac:dyDescent="0.25">
      <c r="A15427" s="1">
        <v>4001010121</v>
      </c>
      <c r="B15427" s="1" t="str">
        <f>VLOOKUP(A15427,[1]Maestra!A$1:C$746,2,0)</f>
        <v>PSCSCCU18</v>
      </c>
      <c r="C15427" s="1" t="str">
        <f>VLOOKUP(A15427,[1]Maestra!A$1:C$746,3,0)</f>
        <v>CC SWAP COMPRA COBERT D/ND USD/PEN VMN</v>
      </c>
      <c r="D15427" s="1" t="s">
        <v>543</v>
      </c>
      <c r="E15427" s="1" t="s">
        <v>559</v>
      </c>
      <c r="F15427" s="1" t="s">
        <v>550</v>
      </c>
      <c r="G15427" s="1" t="s">
        <v>551</v>
      </c>
      <c r="H15427" s="1" t="s">
        <v>556</v>
      </c>
      <c r="I15427" s="1" t="s">
        <v>567</v>
      </c>
      <c r="Q15427" s="2" t="s">
        <v>37</v>
      </c>
      <c r="R15427" s="1" t="s">
        <v>547</v>
      </c>
      <c r="S15427" s="1" t="str">
        <f t="shared" si="490"/>
        <v>MDC|CCS|NOM|MERN|GCMC</v>
      </c>
      <c r="T15427" s="2" t="str">
        <f t="shared" ref="T15427:T15490" si="491">IF(COUNTIFS($D$2:$D$20413,D15427,$S$2:$S$20413,S15427,$A$2:$A$20413,"&lt;&gt;"&amp;A15427)&gt;0,"Conflicto","OK")</f>
        <v>OK</v>
      </c>
    </row>
    <row r="15428" spans="1:20" x14ac:dyDescent="0.25">
      <c r="A15428" s="1">
        <v>4001010221</v>
      </c>
      <c r="B15428" s="1" t="str">
        <f>VLOOKUP(A15428,[1]Maestra!A$1:C$746,2,0)</f>
        <v>PSCSVC2J8</v>
      </c>
      <c r="C15428" s="1" t="str">
        <f>VLOOKUP(A15428,[1]Maestra!A$1:C$746,3,0)</f>
        <v>CC SWAP VENTA COBERT D/ND USD/PEN VMN</v>
      </c>
      <c r="D15428" s="1" t="s">
        <v>543</v>
      </c>
      <c r="E15428" s="1" t="s">
        <v>559</v>
      </c>
      <c r="F15428" s="1" t="s">
        <v>550</v>
      </c>
      <c r="G15428" s="1" t="s">
        <v>551</v>
      </c>
      <c r="H15428" s="1" t="s">
        <v>556</v>
      </c>
      <c r="I15428" s="1" t="s">
        <v>568</v>
      </c>
      <c r="Q15428" s="2" t="s">
        <v>37</v>
      </c>
      <c r="R15428" s="1" t="s">
        <v>547</v>
      </c>
      <c r="S15428" s="1" t="str">
        <f t="shared" si="490"/>
        <v>MDC|CCS|NOM|MERN|GCMV</v>
      </c>
      <c r="T15428" s="2" t="str">
        <f t="shared" si="491"/>
        <v>OK</v>
      </c>
    </row>
    <row r="15429" spans="1:20" x14ac:dyDescent="0.25">
      <c r="A15429" s="1">
        <v>4001020122</v>
      </c>
      <c r="B15429" s="1" t="str">
        <f>VLOOKUP(A15429,[1]Maestra!A$1:C$746,2,0)</f>
        <v>PSCSNCF58</v>
      </c>
      <c r="C15429" s="1" t="str">
        <f>VLOOKUP(A15429,[1]Maestra!A$1:C$746,3,0)</f>
        <v>CC SWAP NEG. COMPRA USD/PEN CRUZADO PAGA FLOT VMN</v>
      </c>
      <c r="D15429" s="1" t="s">
        <v>543</v>
      </c>
      <c r="E15429" s="1" t="s">
        <v>559</v>
      </c>
      <c r="F15429" s="1" t="s">
        <v>550</v>
      </c>
      <c r="G15429" s="1" t="s">
        <v>551</v>
      </c>
      <c r="H15429" s="1" t="s">
        <v>556</v>
      </c>
      <c r="I15429" s="1" t="s">
        <v>569</v>
      </c>
      <c r="Q15429" s="2" t="s">
        <v>37</v>
      </c>
      <c r="R15429" s="1" t="s">
        <v>547</v>
      </c>
      <c r="S15429" s="1" t="str">
        <f t="shared" si="490"/>
        <v>MDC|CCS|NOM|MERN|TCAC</v>
      </c>
      <c r="T15429" s="2" t="str">
        <f t="shared" si="491"/>
        <v>OK</v>
      </c>
    </row>
    <row r="15430" spans="1:20" x14ac:dyDescent="0.25">
      <c r="A15430" s="1">
        <v>4001020227</v>
      </c>
      <c r="B15430" s="1" t="str">
        <f>VLOOKUP(A15430,[1]Maestra!A$1:C$746,2,0)</f>
        <v>PSCSVNCR8</v>
      </c>
      <c r="C15430" s="1" t="str">
        <f>VLOOKUP(A15430,[1]Maestra!A$1:C$746,3,0)</f>
        <v>CC SWAP VENTA NEG USD/PEN VMN</v>
      </c>
      <c r="D15430" s="1" t="s">
        <v>543</v>
      </c>
      <c r="E15430" s="1" t="s">
        <v>559</v>
      </c>
      <c r="F15430" s="1" t="s">
        <v>550</v>
      </c>
      <c r="G15430" s="1" t="s">
        <v>551</v>
      </c>
      <c r="H15430" s="1" t="s">
        <v>556</v>
      </c>
      <c r="I15430" s="1" t="s">
        <v>570</v>
      </c>
      <c r="Q15430" s="2" t="s">
        <v>37</v>
      </c>
      <c r="R15430" s="1" t="s">
        <v>547</v>
      </c>
      <c r="S15430" s="1" t="str">
        <f t="shared" si="490"/>
        <v>MDC|CCS|NOM|MERN|TCAV</v>
      </c>
      <c r="T15430" s="2" t="str">
        <f t="shared" si="491"/>
        <v>OK</v>
      </c>
    </row>
    <row r="15431" spans="1:20" x14ac:dyDescent="0.25">
      <c r="A15431" s="1">
        <v>4001020122</v>
      </c>
      <c r="B15431" s="1" t="str">
        <f>VLOOKUP(A15431,[1]Maestra!A$1:C$746,2,0)</f>
        <v>PSCSNCF58</v>
      </c>
      <c r="C15431" s="1" t="str">
        <f>VLOOKUP(A15431,[1]Maestra!A$1:C$746,3,0)</f>
        <v>CC SWAP NEG. COMPRA USD/PEN CRUZADO PAGA FLOT VMN</v>
      </c>
      <c r="D15431" s="1" t="s">
        <v>543</v>
      </c>
      <c r="E15431" s="1" t="s">
        <v>559</v>
      </c>
      <c r="F15431" s="1" t="s">
        <v>550</v>
      </c>
      <c r="G15431" s="1" t="s">
        <v>551</v>
      </c>
      <c r="H15431" s="1" t="s">
        <v>556</v>
      </c>
      <c r="I15431" s="1" t="s">
        <v>571</v>
      </c>
      <c r="Q15431" s="2" t="s">
        <v>37</v>
      </c>
      <c r="R15431" s="1" t="s">
        <v>547</v>
      </c>
      <c r="S15431" s="1" t="str">
        <f t="shared" si="490"/>
        <v>MDC|CCS|NOM|MERN|TCMC</v>
      </c>
      <c r="T15431" s="2" t="str">
        <f t="shared" si="491"/>
        <v>OK</v>
      </c>
    </row>
    <row r="15432" spans="1:20" x14ac:dyDescent="0.25">
      <c r="A15432" s="1">
        <v>4001020222</v>
      </c>
      <c r="B15432" s="1" t="str">
        <f>VLOOKUP(A15432,[1]Maestra!A$1:C$746,2,0)</f>
        <v>PSCSNVOS8</v>
      </c>
      <c r="C15432" s="1" t="str">
        <f>VLOOKUP(A15432,[1]Maestra!A$1:C$746,3,0)</f>
        <v>CC SWAP NEG. VENTA USD/PEN CRUZADO RECIB FLOT VMN</v>
      </c>
      <c r="D15432" s="1" t="s">
        <v>543</v>
      </c>
      <c r="E15432" s="1" t="s">
        <v>559</v>
      </c>
      <c r="F15432" s="1" t="s">
        <v>550</v>
      </c>
      <c r="G15432" s="1" t="s">
        <v>551</v>
      </c>
      <c r="H15432" s="1" t="s">
        <v>556</v>
      </c>
      <c r="I15432" s="1" t="s">
        <v>572</v>
      </c>
      <c r="Q15432" s="2" t="s">
        <v>37</v>
      </c>
      <c r="R15432" s="1" t="s">
        <v>547</v>
      </c>
      <c r="S15432" s="1" t="str">
        <f t="shared" si="490"/>
        <v>MDC|CCS|NOM|MERN|TCMV</v>
      </c>
      <c r="T15432" s="2" t="str">
        <f t="shared" si="491"/>
        <v>OK</v>
      </c>
    </row>
    <row r="15433" spans="1:20" x14ac:dyDescent="0.25">
      <c r="A15433" s="1">
        <v>4001020122</v>
      </c>
      <c r="B15433" s="1" t="str">
        <f>VLOOKUP(A15433,[1]Maestra!A$1:C$746,2,0)</f>
        <v>PSCSNCF58</v>
      </c>
      <c r="C15433" s="1" t="str">
        <f>VLOOKUP(A15433,[1]Maestra!A$1:C$746,3,0)</f>
        <v>CC SWAP NEG. COMPRA USD/PEN CRUZADO PAGA FLOT VMN</v>
      </c>
      <c r="D15433" s="1" t="s">
        <v>543</v>
      </c>
      <c r="E15433" s="1" t="s">
        <v>559</v>
      </c>
      <c r="F15433" s="1" t="s">
        <v>550</v>
      </c>
      <c r="G15433" s="1" t="s">
        <v>551</v>
      </c>
      <c r="H15433" s="1" t="s">
        <v>556</v>
      </c>
      <c r="I15433" s="1" t="s">
        <v>573</v>
      </c>
      <c r="Q15433" s="2" t="s">
        <v>37</v>
      </c>
      <c r="R15433" s="1" t="s">
        <v>547</v>
      </c>
      <c r="S15433" s="1" t="str">
        <f t="shared" si="490"/>
        <v>MDC|CCS|NOM|MERN|TSMC</v>
      </c>
      <c r="T15433" s="2" t="str">
        <f t="shared" si="491"/>
        <v>OK</v>
      </c>
    </row>
    <row r="15434" spans="1:20" x14ac:dyDescent="0.25">
      <c r="A15434" s="1">
        <v>4001020222</v>
      </c>
      <c r="B15434" s="1" t="str">
        <f>VLOOKUP(A15434,[1]Maestra!A$1:C$746,2,0)</f>
        <v>PSCSNVOS8</v>
      </c>
      <c r="C15434" s="1" t="str">
        <f>VLOOKUP(A15434,[1]Maestra!A$1:C$746,3,0)</f>
        <v>CC SWAP NEG. VENTA USD/PEN CRUZADO RECIB FLOT VMN</v>
      </c>
      <c r="D15434" s="1" t="s">
        <v>543</v>
      </c>
      <c r="E15434" s="1" t="s">
        <v>559</v>
      </c>
      <c r="F15434" s="1" t="s">
        <v>550</v>
      </c>
      <c r="G15434" s="1" t="s">
        <v>551</v>
      </c>
      <c r="H15434" s="1" t="s">
        <v>556</v>
      </c>
      <c r="I15434" s="1" t="s">
        <v>574</v>
      </c>
      <c r="Q15434" s="2" t="s">
        <v>37</v>
      </c>
      <c r="R15434" s="1" t="s">
        <v>547</v>
      </c>
      <c r="S15434" s="1" t="str">
        <f t="shared" si="490"/>
        <v>MDC|CCS|NOM|MERN|TSMV</v>
      </c>
      <c r="T15434" s="2" t="str">
        <f t="shared" si="491"/>
        <v>OK</v>
      </c>
    </row>
    <row r="15435" spans="1:20" x14ac:dyDescent="0.25">
      <c r="A15435" s="1">
        <v>4001040133</v>
      </c>
      <c r="B15435" s="1" t="str">
        <f>VLOOKUP(A15435,[1]Maestra!A$1:C$746,2,0)</f>
        <v>ACCSCN2W8</v>
      </c>
      <c r="C15435" s="1" t="str">
        <f>VLOOKUP(A15435,[1]Maestra!A$1:C$746,3,0)</f>
        <v>CC SWAP COB. ND COMPRA USD/PEN FIJO FIJO VMP</v>
      </c>
      <c r="D15435" s="1" t="s">
        <v>543</v>
      </c>
      <c r="E15435" s="1" t="s">
        <v>559</v>
      </c>
      <c r="F15435" s="1" t="s">
        <v>550</v>
      </c>
      <c r="G15435" s="1" t="s">
        <v>551</v>
      </c>
      <c r="H15435" s="1" t="s">
        <v>557</v>
      </c>
      <c r="I15435" s="1" t="s">
        <v>560</v>
      </c>
      <c r="Q15435" s="2" t="s">
        <v>37</v>
      </c>
      <c r="R15435" s="1" t="s">
        <v>547</v>
      </c>
      <c r="S15435" s="1" t="str">
        <f t="shared" si="490"/>
        <v>MDC|CCS|NOM|MERP|FCAC</v>
      </c>
      <c r="T15435" s="2" t="str">
        <f t="shared" si="491"/>
        <v>OK</v>
      </c>
    </row>
    <row r="15436" spans="1:20" x14ac:dyDescent="0.25">
      <c r="A15436" s="1">
        <v>4001030233</v>
      </c>
      <c r="B15436" s="1" t="str">
        <f>VLOOKUP(A15436,[1]Maestra!A$1:C$746,2,0)</f>
        <v>ACCSNN478</v>
      </c>
      <c r="C15436" s="1" t="str">
        <f>VLOOKUP(A15436,[1]Maestra!A$1:C$746,3,0)</f>
        <v>CC SWAP NEG. ND VENTA USD/PEN FIJO FIJO VMP</v>
      </c>
      <c r="D15436" s="1" t="s">
        <v>543</v>
      </c>
      <c r="E15436" s="1" t="s">
        <v>559</v>
      </c>
      <c r="F15436" s="1" t="s">
        <v>550</v>
      </c>
      <c r="G15436" s="1" t="s">
        <v>551</v>
      </c>
      <c r="H15436" s="1" t="s">
        <v>557</v>
      </c>
      <c r="I15436" s="1" t="s">
        <v>561</v>
      </c>
      <c r="Q15436" s="2" t="s">
        <v>37</v>
      </c>
      <c r="R15436" s="1" t="s">
        <v>547</v>
      </c>
      <c r="S15436" s="1" t="str">
        <f t="shared" si="490"/>
        <v>MDC|CCS|NOM|MERP|FCAV</v>
      </c>
      <c r="T15436" s="2" t="str">
        <f t="shared" si="491"/>
        <v>OK</v>
      </c>
    </row>
    <row r="15437" spans="1:20" x14ac:dyDescent="0.25">
      <c r="A15437" s="1">
        <v>4001040133</v>
      </c>
      <c r="B15437" s="1" t="str">
        <f>VLOOKUP(A15437,[1]Maestra!A$1:C$746,2,0)</f>
        <v>ACCSCN2W8</v>
      </c>
      <c r="C15437" s="1" t="str">
        <f>VLOOKUP(A15437,[1]Maestra!A$1:C$746,3,0)</f>
        <v>CC SWAP COB. ND COMPRA USD/PEN FIJO FIJO VMP</v>
      </c>
      <c r="D15437" s="1" t="s">
        <v>543</v>
      </c>
      <c r="E15437" s="1" t="s">
        <v>559</v>
      </c>
      <c r="F15437" s="1" t="s">
        <v>550</v>
      </c>
      <c r="G15437" s="1" t="s">
        <v>551</v>
      </c>
      <c r="H15437" s="1" t="s">
        <v>557</v>
      </c>
      <c r="I15437" s="1" t="s">
        <v>562</v>
      </c>
      <c r="Q15437" s="2" t="s">
        <v>37</v>
      </c>
      <c r="R15437" s="1" t="s">
        <v>547</v>
      </c>
      <c r="S15437" s="1" t="str">
        <f t="shared" si="490"/>
        <v>MDC|CCS|NOM|MERP|FCMC</v>
      </c>
      <c r="T15437" s="2" t="str">
        <f t="shared" si="491"/>
        <v>OK</v>
      </c>
    </row>
    <row r="15438" spans="1:20" x14ac:dyDescent="0.25">
      <c r="A15438" s="1">
        <v>4001010231</v>
      </c>
      <c r="B15438" s="1" t="str">
        <f>VLOOKUP(A15438,[1]Maestra!A$1:C$746,2,0)</f>
        <v>ACCSCCWX8</v>
      </c>
      <c r="C15438" s="1" t="str">
        <f>VLOOKUP(A15438,[1]Maestra!A$1:C$746,3,0)</f>
        <v>CC SWAP COMPRA COBERT D/ND USD/PEN VMP</v>
      </c>
      <c r="D15438" s="1" t="s">
        <v>543</v>
      </c>
      <c r="E15438" s="1" t="s">
        <v>559</v>
      </c>
      <c r="F15438" s="1" t="s">
        <v>550</v>
      </c>
      <c r="G15438" s="1" t="s">
        <v>551</v>
      </c>
      <c r="H15438" s="1" t="s">
        <v>557</v>
      </c>
      <c r="I15438" s="1" t="s">
        <v>563</v>
      </c>
      <c r="Q15438" s="2" t="s">
        <v>37</v>
      </c>
      <c r="R15438" s="1" t="s">
        <v>547</v>
      </c>
      <c r="S15438" s="1" t="str">
        <f t="shared" si="490"/>
        <v>MDC|CCS|NOM|MERP|FCMV</v>
      </c>
      <c r="T15438" s="2" t="str">
        <f t="shared" si="491"/>
        <v>OK</v>
      </c>
    </row>
    <row r="15439" spans="1:20" x14ac:dyDescent="0.25">
      <c r="A15439" s="1">
        <v>4001020137</v>
      </c>
      <c r="B15439" s="1" t="str">
        <f>VLOOKUP(A15439,[1]Maestra!A$1:C$746,2,0)</f>
        <v>ACCSCNTK8</v>
      </c>
      <c r="C15439" s="1" t="str">
        <f>VLOOKUP(A15439,[1]Maestra!A$1:C$746,3,0)</f>
        <v>CC SWAP COMPRA NEG USD/PEN VMP</v>
      </c>
      <c r="D15439" s="1" t="s">
        <v>543</v>
      </c>
      <c r="E15439" s="1" t="s">
        <v>559</v>
      </c>
      <c r="F15439" s="1" t="s">
        <v>550</v>
      </c>
      <c r="G15439" s="1" t="s">
        <v>551</v>
      </c>
      <c r="H15439" s="1" t="s">
        <v>557</v>
      </c>
      <c r="I15439" s="1" t="s">
        <v>564</v>
      </c>
      <c r="Q15439" s="2" t="s">
        <v>37</v>
      </c>
      <c r="R15439" s="1" t="s">
        <v>547</v>
      </c>
      <c r="S15439" s="1" t="str">
        <f t="shared" si="490"/>
        <v>MDC|CCS|NOM|MERP|FTAC</v>
      </c>
      <c r="T15439" s="2" t="str">
        <f t="shared" si="491"/>
        <v>OK</v>
      </c>
    </row>
    <row r="15440" spans="1:20" x14ac:dyDescent="0.25">
      <c r="A15440" s="1">
        <v>4001020137</v>
      </c>
      <c r="B15440" s="1" t="str">
        <f>VLOOKUP(A15440,[1]Maestra!A$1:C$746,2,0)</f>
        <v>ACCSCNTK8</v>
      </c>
      <c r="C15440" s="1" t="str">
        <f>VLOOKUP(A15440,[1]Maestra!A$1:C$746,3,0)</f>
        <v>CC SWAP COMPRA NEG USD/PEN VMP</v>
      </c>
      <c r="D15440" s="1" t="s">
        <v>543</v>
      </c>
      <c r="E15440" s="1" t="s">
        <v>559</v>
      </c>
      <c r="F15440" s="1" t="s">
        <v>550</v>
      </c>
      <c r="G15440" s="1" t="s">
        <v>551</v>
      </c>
      <c r="H15440" s="1" t="s">
        <v>557</v>
      </c>
      <c r="I15440" s="1" t="s">
        <v>565</v>
      </c>
      <c r="Q15440" s="2" t="s">
        <v>37</v>
      </c>
      <c r="R15440" s="1" t="s">
        <v>547</v>
      </c>
      <c r="S15440" s="1" t="str">
        <f t="shared" si="490"/>
        <v>MDC|CCS|NOM|MERP|FTMC</v>
      </c>
      <c r="T15440" s="2" t="str">
        <f t="shared" si="491"/>
        <v>OK</v>
      </c>
    </row>
    <row r="15441" spans="1:20" x14ac:dyDescent="0.25">
      <c r="A15441" s="1">
        <v>4001030233</v>
      </c>
      <c r="B15441" s="1" t="str">
        <f>VLOOKUP(A15441,[1]Maestra!A$1:C$746,2,0)</f>
        <v>ACCSNN478</v>
      </c>
      <c r="C15441" s="1" t="str">
        <f>VLOOKUP(A15441,[1]Maestra!A$1:C$746,3,0)</f>
        <v>CC SWAP NEG. ND VENTA USD/PEN FIJO FIJO VMP</v>
      </c>
      <c r="D15441" s="1" t="s">
        <v>543</v>
      </c>
      <c r="E15441" s="1" t="s">
        <v>559</v>
      </c>
      <c r="F15441" s="1" t="s">
        <v>550</v>
      </c>
      <c r="G15441" s="1" t="s">
        <v>551</v>
      </c>
      <c r="H15441" s="1" t="s">
        <v>557</v>
      </c>
      <c r="I15441" s="1" t="s">
        <v>566</v>
      </c>
      <c r="Q15441" s="2" t="s">
        <v>37</v>
      </c>
      <c r="R15441" s="1" t="s">
        <v>547</v>
      </c>
      <c r="S15441" s="1" t="str">
        <f t="shared" si="490"/>
        <v>MDC|CCS|NOM|MERP|FTMV</v>
      </c>
      <c r="T15441" s="2" t="str">
        <f t="shared" si="491"/>
        <v>OK</v>
      </c>
    </row>
    <row r="15442" spans="1:20" x14ac:dyDescent="0.25">
      <c r="A15442" s="1">
        <v>4001010131</v>
      </c>
      <c r="B15442" s="1" t="e">
        <f>VLOOKUP(A15442,[1]Maestra!A$1:C$746,2,0)</f>
        <v>#N/A</v>
      </c>
      <c r="C15442" s="1" t="e">
        <f>VLOOKUP(A15442,[1]Maestra!A$1:C$746,3,0)</f>
        <v>#N/A</v>
      </c>
      <c r="D15442" s="1" t="s">
        <v>543</v>
      </c>
      <c r="E15442" s="1" t="s">
        <v>559</v>
      </c>
      <c r="F15442" s="1" t="s">
        <v>550</v>
      </c>
      <c r="G15442" s="1" t="s">
        <v>551</v>
      </c>
      <c r="H15442" s="1" t="s">
        <v>557</v>
      </c>
      <c r="I15442" s="1" t="s">
        <v>567</v>
      </c>
      <c r="Q15442" s="2" t="s">
        <v>37</v>
      </c>
      <c r="R15442" s="1" t="s">
        <v>547</v>
      </c>
      <c r="S15442" s="1" t="str">
        <f t="shared" si="490"/>
        <v>MDC|CCS|NOM|MERP|GCMC</v>
      </c>
      <c r="T15442" s="2" t="str">
        <f t="shared" si="491"/>
        <v>OK</v>
      </c>
    </row>
    <row r="15443" spans="1:20" x14ac:dyDescent="0.25">
      <c r="A15443" s="1">
        <v>4001010231</v>
      </c>
      <c r="B15443" s="1" t="str">
        <f>VLOOKUP(A15443,[1]Maestra!A$1:C$746,2,0)</f>
        <v>ACCSCCWX8</v>
      </c>
      <c r="C15443" s="1" t="str">
        <f>VLOOKUP(A15443,[1]Maestra!A$1:C$746,3,0)</f>
        <v>CC SWAP COMPRA COBERT D/ND USD/PEN VMP</v>
      </c>
      <c r="D15443" s="1" t="s">
        <v>543</v>
      </c>
      <c r="E15443" s="1" t="s">
        <v>559</v>
      </c>
      <c r="F15443" s="1" t="s">
        <v>550</v>
      </c>
      <c r="G15443" s="1" t="s">
        <v>551</v>
      </c>
      <c r="H15443" s="1" t="s">
        <v>557</v>
      </c>
      <c r="I15443" s="1" t="s">
        <v>568</v>
      </c>
      <c r="Q15443" s="2" t="s">
        <v>37</v>
      </c>
      <c r="R15443" s="1" t="s">
        <v>547</v>
      </c>
      <c r="S15443" s="1" t="str">
        <f t="shared" si="490"/>
        <v>MDC|CCS|NOM|MERP|GCMV</v>
      </c>
      <c r="T15443" s="2" t="str">
        <f t="shared" si="491"/>
        <v>OK</v>
      </c>
    </row>
    <row r="15444" spans="1:20" x14ac:dyDescent="0.25">
      <c r="A15444" s="1">
        <v>4001020132</v>
      </c>
      <c r="B15444" s="1" t="str">
        <f>VLOOKUP(A15444,[1]Maestra!A$1:C$746,2,0)</f>
        <v>ACCSNCIN8</v>
      </c>
      <c r="C15444" s="1" t="str">
        <f>VLOOKUP(A15444,[1]Maestra!A$1:C$746,3,0)</f>
        <v>CC SWAP NEG. COMPRA USD/PEN CRUZADO PAGA FLOT VMP</v>
      </c>
      <c r="D15444" s="1" t="s">
        <v>543</v>
      </c>
      <c r="E15444" s="1" t="s">
        <v>559</v>
      </c>
      <c r="F15444" s="1" t="s">
        <v>550</v>
      </c>
      <c r="G15444" s="1" t="s">
        <v>551</v>
      </c>
      <c r="H15444" s="1" t="s">
        <v>557</v>
      </c>
      <c r="I15444" s="1" t="s">
        <v>569</v>
      </c>
      <c r="Q15444" s="2" t="s">
        <v>37</v>
      </c>
      <c r="R15444" s="1" t="s">
        <v>547</v>
      </c>
      <c r="S15444" s="1" t="str">
        <f t="shared" si="490"/>
        <v>MDC|CCS|NOM|MERP|TCAC</v>
      </c>
      <c r="T15444" s="2" t="str">
        <f t="shared" si="491"/>
        <v>OK</v>
      </c>
    </row>
    <row r="15445" spans="1:20" x14ac:dyDescent="0.25">
      <c r="A15445" s="1">
        <v>4001020237</v>
      </c>
      <c r="B15445" s="1" t="str">
        <f>VLOOKUP(A15445,[1]Maestra!A$1:C$746,2,0)</f>
        <v>ACCSVNF78</v>
      </c>
      <c r="C15445" s="1" t="str">
        <f>VLOOKUP(A15445,[1]Maestra!A$1:C$746,3,0)</f>
        <v>CC SWAP VENTA NEG USD/PEN VMP</v>
      </c>
      <c r="D15445" s="1" t="s">
        <v>543</v>
      </c>
      <c r="E15445" s="1" t="s">
        <v>559</v>
      </c>
      <c r="F15445" s="1" t="s">
        <v>550</v>
      </c>
      <c r="G15445" s="1" t="s">
        <v>551</v>
      </c>
      <c r="H15445" s="1" t="s">
        <v>557</v>
      </c>
      <c r="I15445" s="1" t="s">
        <v>570</v>
      </c>
      <c r="Q15445" s="2" t="s">
        <v>37</v>
      </c>
      <c r="R15445" s="1" t="s">
        <v>547</v>
      </c>
      <c r="S15445" s="1" t="str">
        <f t="shared" si="490"/>
        <v>MDC|CCS|NOM|MERP|TCAV</v>
      </c>
      <c r="T15445" s="2" t="str">
        <f t="shared" si="491"/>
        <v>OK</v>
      </c>
    </row>
    <row r="15446" spans="1:20" x14ac:dyDescent="0.25">
      <c r="A15446" s="1">
        <v>4001020132</v>
      </c>
      <c r="B15446" s="1" t="str">
        <f>VLOOKUP(A15446,[1]Maestra!A$1:C$746,2,0)</f>
        <v>ACCSNCIN8</v>
      </c>
      <c r="C15446" s="1" t="str">
        <f>VLOOKUP(A15446,[1]Maestra!A$1:C$746,3,0)</f>
        <v>CC SWAP NEG. COMPRA USD/PEN CRUZADO PAGA FLOT VMP</v>
      </c>
      <c r="D15446" s="1" t="s">
        <v>543</v>
      </c>
      <c r="E15446" s="1" t="s">
        <v>559</v>
      </c>
      <c r="F15446" s="1" t="s">
        <v>550</v>
      </c>
      <c r="G15446" s="1" t="s">
        <v>551</v>
      </c>
      <c r="H15446" s="1" t="s">
        <v>557</v>
      </c>
      <c r="I15446" s="1" t="s">
        <v>571</v>
      </c>
      <c r="Q15446" s="2" t="s">
        <v>37</v>
      </c>
      <c r="R15446" s="1" t="s">
        <v>547</v>
      </c>
      <c r="S15446" s="1" t="str">
        <f t="shared" ref="S15446:S15509" si="492">_xlfn.CONCAT(D15446,"|",E15446,"|",G15446,"|",H15446,"|",I15446)</f>
        <v>MDC|CCS|NOM|MERP|TCMC</v>
      </c>
      <c r="T15446" s="2" t="str">
        <f t="shared" si="491"/>
        <v>OK</v>
      </c>
    </row>
    <row r="15447" spans="1:20" x14ac:dyDescent="0.25">
      <c r="A15447" s="1">
        <v>4001020232</v>
      </c>
      <c r="B15447" s="1" t="str">
        <f>VLOOKUP(A15447,[1]Maestra!A$1:C$746,2,0)</f>
        <v>ACCSNVSA8</v>
      </c>
      <c r="C15447" s="1" t="str">
        <f>VLOOKUP(A15447,[1]Maestra!A$1:C$746,3,0)</f>
        <v>CC SWAP NEG. VENTA USD/PEN CRUZADO RECIB FLOT VMP</v>
      </c>
      <c r="D15447" s="1" t="s">
        <v>543</v>
      </c>
      <c r="E15447" s="1" t="s">
        <v>559</v>
      </c>
      <c r="F15447" s="1" t="s">
        <v>550</v>
      </c>
      <c r="G15447" s="1" t="s">
        <v>551</v>
      </c>
      <c r="H15447" s="1" t="s">
        <v>557</v>
      </c>
      <c r="I15447" s="1" t="s">
        <v>572</v>
      </c>
      <c r="Q15447" s="2" t="s">
        <v>37</v>
      </c>
      <c r="R15447" s="1" t="s">
        <v>547</v>
      </c>
      <c r="S15447" s="1" t="str">
        <f t="shared" si="492"/>
        <v>MDC|CCS|NOM|MERP|TCMV</v>
      </c>
      <c r="T15447" s="2" t="str">
        <f t="shared" si="491"/>
        <v>OK</v>
      </c>
    </row>
    <row r="15448" spans="1:20" x14ac:dyDescent="0.25">
      <c r="A15448" s="1">
        <v>4001020132</v>
      </c>
      <c r="B15448" s="1" t="str">
        <f>VLOOKUP(A15448,[1]Maestra!A$1:C$746,2,0)</f>
        <v>ACCSNCIN8</v>
      </c>
      <c r="C15448" s="1" t="str">
        <f>VLOOKUP(A15448,[1]Maestra!A$1:C$746,3,0)</f>
        <v>CC SWAP NEG. COMPRA USD/PEN CRUZADO PAGA FLOT VMP</v>
      </c>
      <c r="D15448" s="1" t="s">
        <v>543</v>
      </c>
      <c r="E15448" s="1" t="s">
        <v>559</v>
      </c>
      <c r="F15448" s="1" t="s">
        <v>550</v>
      </c>
      <c r="G15448" s="1" t="s">
        <v>551</v>
      </c>
      <c r="H15448" s="1" t="s">
        <v>557</v>
      </c>
      <c r="I15448" s="1" t="s">
        <v>573</v>
      </c>
      <c r="Q15448" s="2" t="s">
        <v>37</v>
      </c>
      <c r="R15448" s="1" t="s">
        <v>547</v>
      </c>
      <c r="S15448" s="1" t="str">
        <f t="shared" si="492"/>
        <v>MDC|CCS|NOM|MERP|TSMC</v>
      </c>
      <c r="T15448" s="2" t="str">
        <f t="shared" si="491"/>
        <v>OK</v>
      </c>
    </row>
    <row r="15449" spans="1:20" x14ac:dyDescent="0.25">
      <c r="A15449" s="1">
        <v>4001020232</v>
      </c>
      <c r="B15449" s="1" t="str">
        <f>VLOOKUP(A15449,[1]Maestra!A$1:C$746,2,0)</f>
        <v>ACCSNVSA8</v>
      </c>
      <c r="C15449" s="1" t="str">
        <f>VLOOKUP(A15449,[1]Maestra!A$1:C$746,3,0)</f>
        <v>CC SWAP NEG. VENTA USD/PEN CRUZADO RECIB FLOT VMP</v>
      </c>
      <c r="D15449" s="1" t="s">
        <v>543</v>
      </c>
      <c r="E15449" s="1" t="s">
        <v>559</v>
      </c>
      <c r="F15449" s="1" t="s">
        <v>550</v>
      </c>
      <c r="G15449" s="1" t="s">
        <v>551</v>
      </c>
      <c r="H15449" s="1" t="s">
        <v>557</v>
      </c>
      <c r="I15449" s="1" t="s">
        <v>574</v>
      </c>
      <c r="Q15449" s="2" t="s">
        <v>37</v>
      </c>
      <c r="R15449" s="1" t="s">
        <v>547</v>
      </c>
      <c r="S15449" s="1" t="str">
        <f t="shared" si="492"/>
        <v>MDC|CCS|NOM|MERP|TSMV</v>
      </c>
      <c r="T15449" s="2" t="str">
        <f t="shared" si="491"/>
        <v>OK</v>
      </c>
    </row>
    <row r="15450" spans="1:20" x14ac:dyDescent="0.25">
      <c r="A15450" s="1">
        <v>4001040103</v>
      </c>
      <c r="B15450" s="1" t="str">
        <f>VLOOKUP(A15450,[1]Maestra!A$1:C$746,2,0)</f>
        <v>ACCSCNSU8</v>
      </c>
      <c r="C15450" s="1" t="str">
        <f>VLOOKUP(A15450,[1]Maestra!A$1:C$746,3,0)</f>
        <v>CC SWAP COB. ND COMPRA USD/PEN FIJO FIJO PC</v>
      </c>
      <c r="D15450" s="1" t="s">
        <v>543</v>
      </c>
      <c r="E15450" s="1" t="s">
        <v>559</v>
      </c>
      <c r="F15450" s="1" t="s">
        <v>550</v>
      </c>
      <c r="G15450" s="1" t="s">
        <v>551</v>
      </c>
      <c r="H15450" s="1" t="s">
        <v>558</v>
      </c>
      <c r="I15450" s="1" t="s">
        <v>560</v>
      </c>
      <c r="Q15450" s="2" t="s">
        <v>37</v>
      </c>
      <c r="R15450" s="1" t="s">
        <v>547</v>
      </c>
      <c r="S15450" s="1" t="str">
        <f t="shared" si="492"/>
        <v>MDC|CCS|NOM|VENT|FCAC</v>
      </c>
      <c r="T15450" s="2" t="str">
        <f t="shared" si="491"/>
        <v>OK</v>
      </c>
    </row>
    <row r="15451" spans="1:20" x14ac:dyDescent="0.25">
      <c r="A15451" s="1">
        <v>4001030203</v>
      </c>
      <c r="B15451" s="1" t="str">
        <f>VLOOKUP(A15451,[1]Maestra!A$1:C$746,2,0)</f>
        <v>ACCSNNWT8</v>
      </c>
      <c r="C15451" s="1" t="str">
        <f>VLOOKUP(A15451,[1]Maestra!A$1:C$746,3,0)</f>
        <v>CC SWAP NEG. ND VENTA USD/PEN FIJO FIJO PC</v>
      </c>
      <c r="D15451" s="1" t="s">
        <v>543</v>
      </c>
      <c r="E15451" s="1" t="s">
        <v>559</v>
      </c>
      <c r="F15451" s="1" t="s">
        <v>550</v>
      </c>
      <c r="G15451" s="1" t="s">
        <v>551</v>
      </c>
      <c r="H15451" s="1" t="s">
        <v>558</v>
      </c>
      <c r="I15451" s="1" t="s">
        <v>561</v>
      </c>
      <c r="Q15451" s="2" t="s">
        <v>37</v>
      </c>
      <c r="R15451" s="1" t="s">
        <v>547</v>
      </c>
      <c r="S15451" s="1" t="str">
        <f t="shared" si="492"/>
        <v>MDC|CCS|NOM|VENT|FCAV</v>
      </c>
      <c r="T15451" s="2" t="str">
        <f t="shared" si="491"/>
        <v>OK</v>
      </c>
    </row>
    <row r="15452" spans="1:20" x14ac:dyDescent="0.25">
      <c r="A15452" s="1">
        <v>4001040103</v>
      </c>
      <c r="B15452" s="1" t="str">
        <f>VLOOKUP(A15452,[1]Maestra!A$1:C$746,2,0)</f>
        <v>ACCSCNSU8</v>
      </c>
      <c r="C15452" s="1" t="str">
        <f>VLOOKUP(A15452,[1]Maestra!A$1:C$746,3,0)</f>
        <v>CC SWAP COB. ND COMPRA USD/PEN FIJO FIJO PC</v>
      </c>
      <c r="D15452" s="1" t="s">
        <v>543</v>
      </c>
      <c r="E15452" s="1" t="s">
        <v>559</v>
      </c>
      <c r="F15452" s="1" t="s">
        <v>550</v>
      </c>
      <c r="G15452" s="1" t="s">
        <v>551</v>
      </c>
      <c r="H15452" s="1" t="s">
        <v>558</v>
      </c>
      <c r="I15452" s="1" t="s">
        <v>562</v>
      </c>
      <c r="Q15452" s="2" t="s">
        <v>37</v>
      </c>
      <c r="R15452" s="1" t="s">
        <v>547</v>
      </c>
      <c r="S15452" s="1" t="str">
        <f t="shared" si="492"/>
        <v>MDC|CCS|NOM|VENT|FCMC</v>
      </c>
      <c r="T15452" s="2" t="str">
        <f t="shared" si="491"/>
        <v>OK</v>
      </c>
    </row>
    <row r="15453" spans="1:20" x14ac:dyDescent="0.25">
      <c r="A15453" s="1">
        <v>4001020107</v>
      </c>
      <c r="B15453" s="1" t="str">
        <f>VLOOKUP(A15453,[1]Maestra!A$1:C$746,2,0)</f>
        <v>FBCSCNI68</v>
      </c>
      <c r="C15453" s="1" t="str">
        <f>VLOOKUP(A15453,[1]Maestra!A$1:C$746,3,0)</f>
        <v>CC SWAP COMPRA NEG USD/PEN PC</v>
      </c>
      <c r="D15453" s="1" t="s">
        <v>543</v>
      </c>
      <c r="E15453" s="1" t="s">
        <v>559</v>
      </c>
      <c r="F15453" s="1" t="s">
        <v>550</v>
      </c>
      <c r="G15453" s="1" t="s">
        <v>551</v>
      </c>
      <c r="H15453" s="1" t="s">
        <v>558</v>
      </c>
      <c r="I15453" s="1" t="s">
        <v>564</v>
      </c>
      <c r="Q15453" s="2" t="s">
        <v>37</v>
      </c>
      <c r="R15453" s="1" t="s">
        <v>547</v>
      </c>
      <c r="S15453" s="1" t="str">
        <f t="shared" si="492"/>
        <v>MDC|CCS|NOM|VENT|FTAC</v>
      </c>
      <c r="T15453" s="2" t="str">
        <f t="shared" si="491"/>
        <v>OK</v>
      </c>
    </row>
    <row r="15454" spans="1:20" x14ac:dyDescent="0.25">
      <c r="A15454" s="1">
        <v>4001020107</v>
      </c>
      <c r="B15454" s="1" t="str">
        <f>VLOOKUP(A15454,[1]Maestra!A$1:C$746,2,0)</f>
        <v>FBCSCNI68</v>
      </c>
      <c r="C15454" s="1" t="str">
        <f>VLOOKUP(A15454,[1]Maestra!A$1:C$746,3,0)</f>
        <v>CC SWAP COMPRA NEG USD/PEN PC</v>
      </c>
      <c r="D15454" s="1" t="s">
        <v>543</v>
      </c>
      <c r="E15454" s="1" t="s">
        <v>559</v>
      </c>
      <c r="F15454" s="1" t="s">
        <v>550</v>
      </c>
      <c r="G15454" s="1" t="s">
        <v>551</v>
      </c>
      <c r="H15454" s="1" t="s">
        <v>558</v>
      </c>
      <c r="I15454" s="1" t="s">
        <v>565</v>
      </c>
      <c r="Q15454" s="2" t="s">
        <v>37</v>
      </c>
      <c r="R15454" s="1" t="s">
        <v>547</v>
      </c>
      <c r="S15454" s="1" t="str">
        <f t="shared" si="492"/>
        <v>MDC|CCS|NOM|VENT|FTMC</v>
      </c>
      <c r="T15454" s="2" t="str">
        <f t="shared" si="491"/>
        <v>OK</v>
      </c>
    </row>
    <row r="15455" spans="1:20" x14ac:dyDescent="0.25">
      <c r="A15455" s="1">
        <v>4001030203</v>
      </c>
      <c r="B15455" s="1" t="str">
        <f>VLOOKUP(A15455,[1]Maestra!A$1:C$746,2,0)</f>
        <v>ACCSNNWT8</v>
      </c>
      <c r="C15455" s="1" t="str">
        <f>VLOOKUP(A15455,[1]Maestra!A$1:C$746,3,0)</f>
        <v>CC SWAP NEG. ND VENTA USD/PEN FIJO FIJO PC</v>
      </c>
      <c r="D15455" s="1" t="s">
        <v>543</v>
      </c>
      <c r="E15455" s="1" t="s">
        <v>559</v>
      </c>
      <c r="F15455" s="1" t="s">
        <v>550</v>
      </c>
      <c r="G15455" s="1" t="s">
        <v>551</v>
      </c>
      <c r="H15455" s="1" t="s">
        <v>558</v>
      </c>
      <c r="I15455" s="1" t="s">
        <v>566</v>
      </c>
      <c r="Q15455" s="2" t="s">
        <v>37</v>
      </c>
      <c r="R15455" s="1" t="s">
        <v>547</v>
      </c>
      <c r="S15455" s="1" t="str">
        <f t="shared" si="492"/>
        <v>MDC|CCS|NOM|VENT|FTMV</v>
      </c>
      <c r="T15455" s="2" t="str">
        <f t="shared" si="491"/>
        <v>OK</v>
      </c>
    </row>
    <row r="15456" spans="1:20" x14ac:dyDescent="0.25">
      <c r="A15456" s="1">
        <v>4001010101</v>
      </c>
      <c r="B15456" s="1" t="str">
        <f>VLOOKUP(A15456,[1]Maestra!A$1:C$746,2,0)</f>
        <v>ACCSCC2V8</v>
      </c>
      <c r="C15456" s="1" t="str">
        <f>VLOOKUP(A15456,[1]Maestra!A$1:C$746,3,0)</f>
        <v>CC SWAP COMPRA COBERT D/ND USD/PEN PC</v>
      </c>
      <c r="D15456" s="1" t="s">
        <v>543</v>
      </c>
      <c r="E15456" s="1" t="s">
        <v>559</v>
      </c>
      <c r="F15456" s="1" t="s">
        <v>550</v>
      </c>
      <c r="G15456" s="1" t="s">
        <v>551</v>
      </c>
      <c r="H15456" s="1" t="s">
        <v>558</v>
      </c>
      <c r="I15456" s="1" t="s">
        <v>567</v>
      </c>
      <c r="Q15456" s="2" t="s">
        <v>37</v>
      </c>
      <c r="R15456" s="1" t="s">
        <v>547</v>
      </c>
      <c r="S15456" s="1" t="str">
        <f t="shared" si="492"/>
        <v>MDC|CCS|NOM|VENT|GCMC</v>
      </c>
      <c r="T15456" s="2" t="str">
        <f t="shared" si="491"/>
        <v>OK</v>
      </c>
    </row>
    <row r="15457" spans="1:20" x14ac:dyDescent="0.25">
      <c r="A15457" s="1">
        <v>4001010201</v>
      </c>
      <c r="B15457" s="1" t="str">
        <f>VLOOKUP(A15457,[1]Maestra!A$1:C$746,2,0)</f>
        <v>ACCSVCDZ8</v>
      </c>
      <c r="C15457" s="1" t="str">
        <f>VLOOKUP(A15457,[1]Maestra!A$1:C$746,3,0)</f>
        <v>CC SWAP VENTA COBERT D/ND USD/PEN PC</v>
      </c>
      <c r="D15457" s="1" t="s">
        <v>543</v>
      </c>
      <c r="E15457" s="1" t="s">
        <v>559</v>
      </c>
      <c r="F15457" s="1" t="s">
        <v>550</v>
      </c>
      <c r="G15457" s="1" t="s">
        <v>551</v>
      </c>
      <c r="H15457" s="1" t="s">
        <v>558</v>
      </c>
      <c r="I15457" s="1" t="s">
        <v>568</v>
      </c>
      <c r="Q15457" s="2" t="s">
        <v>37</v>
      </c>
      <c r="R15457" s="1" t="s">
        <v>547</v>
      </c>
      <c r="S15457" s="1" t="str">
        <f t="shared" si="492"/>
        <v>MDC|CCS|NOM|VENT|GCMV</v>
      </c>
      <c r="T15457" s="2" t="str">
        <f t="shared" si="491"/>
        <v>OK</v>
      </c>
    </row>
    <row r="15458" spans="1:20" x14ac:dyDescent="0.25">
      <c r="A15458" s="1">
        <v>4001020102</v>
      </c>
      <c r="B15458" s="1" t="str">
        <f>VLOOKUP(A15458,[1]Maestra!A$1:C$746,2,0)</f>
        <v>ACCSNCH98</v>
      </c>
      <c r="C15458" s="1" t="str">
        <f>VLOOKUP(A15458,[1]Maestra!A$1:C$746,3,0)</f>
        <v>CC SWAP NEG. COMPRA USD/PEN CRUZADO RECIB FLOT PC</v>
      </c>
      <c r="D15458" s="1" t="s">
        <v>543</v>
      </c>
      <c r="E15458" s="1" t="s">
        <v>559</v>
      </c>
      <c r="F15458" s="1" t="s">
        <v>550</v>
      </c>
      <c r="G15458" s="1" t="s">
        <v>551</v>
      </c>
      <c r="H15458" s="1" t="s">
        <v>558</v>
      </c>
      <c r="I15458" s="1" t="s">
        <v>569</v>
      </c>
      <c r="Q15458" s="2" t="s">
        <v>37</v>
      </c>
      <c r="R15458" s="1" t="s">
        <v>547</v>
      </c>
      <c r="S15458" s="1" t="str">
        <f t="shared" si="492"/>
        <v>MDC|CCS|NOM|VENT|TCAC</v>
      </c>
      <c r="T15458" s="2" t="str">
        <f t="shared" si="491"/>
        <v>OK</v>
      </c>
    </row>
    <row r="15459" spans="1:20" x14ac:dyDescent="0.25">
      <c r="A15459" s="1">
        <v>4001020207</v>
      </c>
      <c r="B15459" s="1" t="str">
        <f>VLOOKUP(A15459,[1]Maestra!A$1:C$746,2,0)</f>
        <v>FBCSVN6H8</v>
      </c>
      <c r="C15459" s="1" t="str">
        <f>VLOOKUP(A15459,[1]Maestra!A$1:C$746,3,0)</f>
        <v>CC SWAP VENTA NEG USD/PEN PC</v>
      </c>
      <c r="D15459" s="1" t="s">
        <v>543</v>
      </c>
      <c r="E15459" s="1" t="s">
        <v>559</v>
      </c>
      <c r="F15459" s="1" t="s">
        <v>550</v>
      </c>
      <c r="G15459" s="1" t="s">
        <v>551</v>
      </c>
      <c r="H15459" s="1" t="s">
        <v>558</v>
      </c>
      <c r="I15459" s="1" t="s">
        <v>570</v>
      </c>
      <c r="Q15459" s="2" t="s">
        <v>37</v>
      </c>
      <c r="R15459" s="1" t="s">
        <v>547</v>
      </c>
      <c r="S15459" s="1" t="str">
        <f t="shared" si="492"/>
        <v>MDC|CCS|NOM|VENT|TCAV</v>
      </c>
      <c r="T15459" s="2" t="str">
        <f t="shared" si="491"/>
        <v>OK</v>
      </c>
    </row>
    <row r="15460" spans="1:20" x14ac:dyDescent="0.25">
      <c r="A15460" s="1">
        <v>4001020102</v>
      </c>
      <c r="B15460" s="1" t="str">
        <f>VLOOKUP(A15460,[1]Maestra!A$1:C$746,2,0)</f>
        <v>ACCSNCH98</v>
      </c>
      <c r="C15460" s="1" t="str">
        <f>VLOOKUP(A15460,[1]Maestra!A$1:C$746,3,0)</f>
        <v>CC SWAP NEG. COMPRA USD/PEN CRUZADO RECIB FLOT PC</v>
      </c>
      <c r="D15460" s="1" t="s">
        <v>543</v>
      </c>
      <c r="E15460" s="1" t="s">
        <v>559</v>
      </c>
      <c r="F15460" s="1" t="s">
        <v>550</v>
      </c>
      <c r="G15460" s="1" t="s">
        <v>551</v>
      </c>
      <c r="H15460" s="1" t="s">
        <v>558</v>
      </c>
      <c r="I15460" s="1" t="s">
        <v>571</v>
      </c>
      <c r="Q15460" s="2" t="s">
        <v>37</v>
      </c>
      <c r="R15460" s="1" t="s">
        <v>547</v>
      </c>
      <c r="S15460" s="1" t="str">
        <f t="shared" si="492"/>
        <v>MDC|CCS|NOM|VENT|TCMC</v>
      </c>
      <c r="T15460" s="2" t="str">
        <f t="shared" si="491"/>
        <v>OK</v>
      </c>
    </row>
    <row r="15461" spans="1:20" x14ac:dyDescent="0.25">
      <c r="A15461" s="1">
        <v>4001020202</v>
      </c>
      <c r="B15461" s="1" t="str">
        <f>VLOOKUP(A15461,[1]Maestra!A$1:C$746,2,0)</f>
        <v>ACCSNV4W8</v>
      </c>
      <c r="C15461" s="1" t="str">
        <f>VLOOKUP(A15461,[1]Maestra!A$1:C$746,3,0)</f>
        <v>CC SWAP NEG. VENTA USD/PEN CRUZADO RECIB FLOT PC</v>
      </c>
      <c r="D15461" s="1" t="s">
        <v>543</v>
      </c>
      <c r="E15461" s="1" t="s">
        <v>559</v>
      </c>
      <c r="F15461" s="1" t="s">
        <v>550</v>
      </c>
      <c r="G15461" s="1" t="s">
        <v>551</v>
      </c>
      <c r="H15461" s="1" t="s">
        <v>558</v>
      </c>
      <c r="I15461" s="1" t="s">
        <v>572</v>
      </c>
      <c r="Q15461" s="2" t="s">
        <v>37</v>
      </c>
      <c r="R15461" s="1" t="s">
        <v>547</v>
      </c>
      <c r="S15461" s="1" t="str">
        <f t="shared" si="492"/>
        <v>MDC|CCS|NOM|VENT|TCMV</v>
      </c>
      <c r="T15461" s="2" t="str">
        <f t="shared" si="491"/>
        <v>OK</v>
      </c>
    </row>
    <row r="15462" spans="1:20" x14ac:dyDescent="0.25">
      <c r="A15462" s="1">
        <v>4001020102</v>
      </c>
      <c r="B15462" s="1" t="str">
        <f>VLOOKUP(A15462,[1]Maestra!A$1:C$746,2,0)</f>
        <v>ACCSNCH98</v>
      </c>
      <c r="C15462" s="1" t="str">
        <f>VLOOKUP(A15462,[1]Maestra!A$1:C$746,3,0)</f>
        <v>CC SWAP NEG. COMPRA USD/PEN CRUZADO RECIB FLOT PC</v>
      </c>
      <c r="D15462" s="1" t="s">
        <v>543</v>
      </c>
      <c r="E15462" s="1" t="s">
        <v>559</v>
      </c>
      <c r="F15462" s="1" t="s">
        <v>550</v>
      </c>
      <c r="G15462" s="1" t="s">
        <v>551</v>
      </c>
      <c r="H15462" s="1" t="s">
        <v>558</v>
      </c>
      <c r="I15462" s="1" t="s">
        <v>573</v>
      </c>
      <c r="Q15462" s="2" t="s">
        <v>37</v>
      </c>
      <c r="R15462" s="1" t="s">
        <v>547</v>
      </c>
      <c r="S15462" s="1" t="str">
        <f t="shared" si="492"/>
        <v>MDC|CCS|NOM|VENT|TSMC</v>
      </c>
      <c r="T15462" s="2" t="str">
        <f t="shared" si="491"/>
        <v>OK</v>
      </c>
    </row>
    <row r="15463" spans="1:20" x14ac:dyDescent="0.25">
      <c r="A15463" s="1">
        <v>4001020202</v>
      </c>
      <c r="B15463" s="1" t="str">
        <f>VLOOKUP(A15463,[1]Maestra!A$1:C$746,2,0)</f>
        <v>ACCSNV4W8</v>
      </c>
      <c r="C15463" s="1" t="str">
        <f>VLOOKUP(A15463,[1]Maestra!A$1:C$746,3,0)</f>
        <v>CC SWAP NEG. VENTA USD/PEN CRUZADO RECIB FLOT PC</v>
      </c>
      <c r="D15463" s="1" t="s">
        <v>543</v>
      </c>
      <c r="E15463" s="1" t="s">
        <v>559</v>
      </c>
      <c r="F15463" s="1" t="s">
        <v>550</v>
      </c>
      <c r="G15463" s="1" t="s">
        <v>551</v>
      </c>
      <c r="H15463" s="1" t="s">
        <v>558</v>
      </c>
      <c r="I15463" s="1" t="s">
        <v>574</v>
      </c>
      <c r="Q15463" s="2" t="s">
        <v>37</v>
      </c>
      <c r="R15463" s="1" t="s">
        <v>547</v>
      </c>
      <c r="S15463" s="1" t="str">
        <f t="shared" si="492"/>
        <v>MDC|CCS|NOM|VENT|TSMV</v>
      </c>
      <c r="T15463" s="2" t="str">
        <f t="shared" si="491"/>
        <v>OK</v>
      </c>
    </row>
    <row r="15464" spans="1:20" x14ac:dyDescent="0.25">
      <c r="A15464" s="1">
        <v>703029999</v>
      </c>
      <c r="B15464" s="1" t="str">
        <f>VLOOKUP(A15464,[1]Maestra!A$1:C$746,2,0)</f>
        <v>PSDEPLME7</v>
      </c>
      <c r="C15464" s="1" t="str">
        <f>VLOOKUP(A15464,[1]Maestra!A$1:C$746,3,0)</f>
        <v>Depósito Plazo Mesa</v>
      </c>
      <c r="D15464" s="1" t="s">
        <v>543</v>
      </c>
      <c r="E15464" s="1" t="s">
        <v>575</v>
      </c>
      <c r="F15464" s="1" t="s">
        <v>545</v>
      </c>
      <c r="G15464" s="1" t="s">
        <v>546</v>
      </c>
      <c r="H15464" s="1">
        <v>51</v>
      </c>
      <c r="I15464" s="1">
        <v>9999</v>
      </c>
      <c r="Q15464" s="2" t="s">
        <v>37</v>
      </c>
      <c r="R15464" s="1" t="s">
        <v>547</v>
      </c>
      <c r="S15464" s="1" t="str">
        <f t="shared" si="492"/>
        <v>MDC|DAPB|DEP|51|9999</v>
      </c>
      <c r="T15464" s="2" t="str">
        <f t="shared" si="491"/>
        <v>OK</v>
      </c>
    </row>
    <row r="15465" spans="1:20" x14ac:dyDescent="0.25">
      <c r="A15465" s="1">
        <v>703029999</v>
      </c>
      <c r="B15465" s="1" t="str">
        <f>VLOOKUP(A15465,[1]Maestra!A$1:C$746,2,0)</f>
        <v>PSDEPLME7</v>
      </c>
      <c r="C15465" s="1" t="str">
        <f>VLOOKUP(A15465,[1]Maestra!A$1:C$746,3,0)</f>
        <v>Depósito Plazo Mesa</v>
      </c>
      <c r="D15465" s="1" t="s">
        <v>543</v>
      </c>
      <c r="E15465" s="1" t="s">
        <v>575</v>
      </c>
      <c r="F15465" s="1" t="s">
        <v>545</v>
      </c>
      <c r="G15465" s="1" t="s">
        <v>546</v>
      </c>
      <c r="H15465" s="1">
        <v>71</v>
      </c>
      <c r="I15465" s="1">
        <v>9999</v>
      </c>
      <c r="Q15465" s="2" t="s">
        <v>37</v>
      </c>
      <c r="R15465" s="1" t="s">
        <v>547</v>
      </c>
      <c r="S15465" s="1" t="str">
        <f t="shared" si="492"/>
        <v>MDC|DAPB|DEP|71|9999</v>
      </c>
      <c r="T15465" s="2" t="str">
        <f t="shared" si="491"/>
        <v>OK</v>
      </c>
    </row>
    <row r="15466" spans="1:20" x14ac:dyDescent="0.25">
      <c r="A15466" s="1">
        <v>703029999</v>
      </c>
      <c r="B15466" s="1" t="str">
        <f>VLOOKUP(A15466,[1]Maestra!A$1:C$746,2,0)</f>
        <v>PSDEPLME7</v>
      </c>
      <c r="C15466" s="1" t="str">
        <f>VLOOKUP(A15466,[1]Maestra!A$1:C$746,3,0)</f>
        <v>Depósito Plazo Mesa</v>
      </c>
      <c r="D15466" s="1" t="s">
        <v>543</v>
      </c>
      <c r="E15466" s="1" t="s">
        <v>575</v>
      </c>
      <c r="F15466" s="1" t="s">
        <v>545</v>
      </c>
      <c r="G15466" s="1" t="s">
        <v>546</v>
      </c>
      <c r="H15466" s="1">
        <v>73</v>
      </c>
      <c r="I15466" s="1">
        <v>9999</v>
      </c>
      <c r="Q15466" s="2" t="s">
        <v>37</v>
      </c>
      <c r="R15466" s="1" t="s">
        <v>547</v>
      </c>
      <c r="S15466" s="1" t="str">
        <f t="shared" si="492"/>
        <v>MDC|DAPB|DEP|73|9999</v>
      </c>
      <c r="T15466" s="2" t="str">
        <f t="shared" si="491"/>
        <v>OK</v>
      </c>
    </row>
    <row r="15467" spans="1:20" x14ac:dyDescent="0.25">
      <c r="A15467" s="1">
        <v>703029999</v>
      </c>
      <c r="B15467" s="1" t="str">
        <f>VLOOKUP(A15467,[1]Maestra!A$1:C$746,2,0)</f>
        <v>PSDEPLME7</v>
      </c>
      <c r="C15467" s="1" t="str">
        <f>VLOOKUP(A15467,[1]Maestra!A$1:C$746,3,0)</f>
        <v>Depósito Plazo Mesa</v>
      </c>
      <c r="D15467" s="1" t="s">
        <v>543</v>
      </c>
      <c r="E15467" s="1" t="s">
        <v>575</v>
      </c>
      <c r="F15467" s="1" t="s">
        <v>545</v>
      </c>
      <c r="G15467" s="1" t="s">
        <v>546</v>
      </c>
      <c r="H15467" s="1">
        <v>80</v>
      </c>
      <c r="I15467" s="1">
        <v>9999</v>
      </c>
      <c r="Q15467" s="2" t="s">
        <v>37</v>
      </c>
      <c r="R15467" s="1" t="s">
        <v>547</v>
      </c>
      <c r="S15467" s="1" t="str">
        <f t="shared" si="492"/>
        <v>MDC|DAPB|DEP|80|9999</v>
      </c>
      <c r="T15467" s="2" t="str">
        <f t="shared" si="491"/>
        <v>OK</v>
      </c>
    </row>
    <row r="15468" spans="1:20" x14ac:dyDescent="0.25">
      <c r="A15468" s="1">
        <v>703029999</v>
      </c>
      <c r="B15468" s="1" t="str">
        <f>VLOOKUP(A15468,[1]Maestra!A$1:C$746,2,0)</f>
        <v>PSDEPLME7</v>
      </c>
      <c r="C15468" s="1" t="str">
        <f>VLOOKUP(A15468,[1]Maestra!A$1:C$746,3,0)</f>
        <v>Depósito Plazo Mesa</v>
      </c>
      <c r="D15468" s="1" t="s">
        <v>543</v>
      </c>
      <c r="E15468" s="1" t="s">
        <v>575</v>
      </c>
      <c r="F15468" s="1" t="s">
        <v>545</v>
      </c>
      <c r="G15468" s="1" t="s">
        <v>546</v>
      </c>
      <c r="H15468" s="1">
        <v>91</v>
      </c>
      <c r="I15468" s="1">
        <v>9999</v>
      </c>
      <c r="Q15468" s="2" t="s">
        <v>37</v>
      </c>
      <c r="R15468" s="1" t="s">
        <v>547</v>
      </c>
      <c r="S15468" s="1" t="str">
        <f t="shared" si="492"/>
        <v>MDC|DAPB|DEP|91|9999</v>
      </c>
      <c r="T15468" s="2" t="str">
        <f t="shared" si="491"/>
        <v>OK</v>
      </c>
    </row>
    <row r="15469" spans="1:20" x14ac:dyDescent="0.25">
      <c r="A15469" s="1">
        <v>703029999</v>
      </c>
      <c r="B15469" s="1" t="str">
        <f>VLOOKUP(A15469,[1]Maestra!A$1:C$746,2,0)</f>
        <v>PSDEPLME7</v>
      </c>
      <c r="C15469" s="1" t="str">
        <f>VLOOKUP(A15469,[1]Maestra!A$1:C$746,3,0)</f>
        <v>Depósito Plazo Mesa</v>
      </c>
      <c r="D15469" s="1" t="s">
        <v>543</v>
      </c>
      <c r="E15469" s="1" t="s">
        <v>575</v>
      </c>
      <c r="F15469" s="1" t="s">
        <v>545</v>
      </c>
      <c r="G15469" s="1" t="s">
        <v>546</v>
      </c>
      <c r="H15469" s="1">
        <v>93</v>
      </c>
      <c r="I15469" s="1">
        <v>9999</v>
      </c>
      <c r="Q15469" s="2" t="s">
        <v>37</v>
      </c>
      <c r="R15469" s="1" t="s">
        <v>547</v>
      </c>
      <c r="S15469" s="1" t="str">
        <f t="shared" si="492"/>
        <v>MDC|DAPB|DEP|93|9999</v>
      </c>
      <c r="T15469" s="2" t="str">
        <f t="shared" si="491"/>
        <v>OK</v>
      </c>
    </row>
    <row r="15470" spans="1:20" x14ac:dyDescent="0.25">
      <c r="A15470" s="1">
        <v>703029999</v>
      </c>
      <c r="B15470" s="1" t="str">
        <f>VLOOKUP(A15470,[1]Maestra!A$1:C$746,2,0)</f>
        <v>PSDEPLME7</v>
      </c>
      <c r="C15470" s="1" t="str">
        <f>VLOOKUP(A15470,[1]Maestra!A$1:C$746,3,0)</f>
        <v>Depósito Plazo Mesa</v>
      </c>
      <c r="D15470" s="1" t="s">
        <v>543</v>
      </c>
      <c r="E15470" s="1" t="s">
        <v>575</v>
      </c>
      <c r="F15470" s="1" t="s">
        <v>545</v>
      </c>
      <c r="G15470" s="1" t="s">
        <v>546</v>
      </c>
      <c r="H15470" s="1">
        <v>94</v>
      </c>
      <c r="I15470" s="1">
        <v>9999</v>
      </c>
      <c r="Q15470" s="2" t="s">
        <v>37</v>
      </c>
      <c r="R15470" s="1" t="s">
        <v>547</v>
      </c>
      <c r="S15470" s="1" t="str">
        <f t="shared" si="492"/>
        <v>MDC|DAPB|DEP|94|9999</v>
      </c>
      <c r="T15470" s="2" t="str">
        <f t="shared" si="491"/>
        <v>OK</v>
      </c>
    </row>
    <row r="15471" spans="1:20" x14ac:dyDescent="0.25">
      <c r="A15471" s="1">
        <v>703029999</v>
      </c>
      <c r="B15471" s="1" t="str">
        <f>VLOOKUP(A15471,[1]Maestra!A$1:C$746,2,0)</f>
        <v>PSDEPLME7</v>
      </c>
      <c r="C15471" s="1" t="str">
        <f>VLOOKUP(A15471,[1]Maestra!A$1:C$746,3,0)</f>
        <v>Depósito Plazo Mesa</v>
      </c>
      <c r="D15471" s="1" t="s">
        <v>543</v>
      </c>
      <c r="E15471" s="1" t="s">
        <v>575</v>
      </c>
      <c r="F15471" s="1" t="s">
        <v>545</v>
      </c>
      <c r="G15471" s="1" t="s">
        <v>546</v>
      </c>
      <c r="H15471" s="1">
        <v>96</v>
      </c>
      <c r="I15471" s="1">
        <v>9999</v>
      </c>
      <c r="Q15471" s="2" t="s">
        <v>37</v>
      </c>
      <c r="R15471" s="1" t="s">
        <v>547</v>
      </c>
      <c r="S15471" s="1" t="str">
        <f t="shared" si="492"/>
        <v>MDC|DAPB|DEP|96|9999</v>
      </c>
      <c r="T15471" s="2" t="str">
        <f t="shared" si="491"/>
        <v>OK</v>
      </c>
    </row>
    <row r="15472" spans="1:20" x14ac:dyDescent="0.25">
      <c r="A15472" s="1">
        <v>703029999</v>
      </c>
      <c r="B15472" s="1" t="str">
        <f>VLOOKUP(A15472,[1]Maestra!A$1:C$746,2,0)</f>
        <v>PSDEPLME7</v>
      </c>
      <c r="C15472" s="1" t="str">
        <f>VLOOKUP(A15472,[1]Maestra!A$1:C$746,3,0)</f>
        <v>Depósito Plazo Mesa</v>
      </c>
      <c r="D15472" s="1" t="s">
        <v>543</v>
      </c>
      <c r="E15472" s="1" t="s">
        <v>575</v>
      </c>
      <c r="F15472" s="1" t="s">
        <v>545</v>
      </c>
      <c r="G15472" s="1" t="s">
        <v>546</v>
      </c>
      <c r="H15472" s="1">
        <v>97</v>
      </c>
      <c r="I15472" s="1">
        <v>9999</v>
      </c>
      <c r="Q15472" s="2" t="s">
        <v>37</v>
      </c>
      <c r="R15472" s="1" t="s">
        <v>547</v>
      </c>
      <c r="S15472" s="1" t="str">
        <f t="shared" si="492"/>
        <v>MDC|DAPB|DEP|97|9999</v>
      </c>
      <c r="T15472" s="2" t="str">
        <f t="shared" si="491"/>
        <v>OK</v>
      </c>
    </row>
    <row r="15473" spans="1:20" x14ac:dyDescent="0.25">
      <c r="A15473" s="1">
        <v>703029999</v>
      </c>
      <c r="B15473" s="1" t="str">
        <f>VLOOKUP(A15473,[1]Maestra!A$1:C$746,2,0)</f>
        <v>PSDEPLME7</v>
      </c>
      <c r="C15473" s="1" t="str">
        <f>VLOOKUP(A15473,[1]Maestra!A$1:C$746,3,0)</f>
        <v>Depósito Plazo Mesa</v>
      </c>
      <c r="D15473" s="1" t="s">
        <v>543</v>
      </c>
      <c r="E15473" s="1" t="s">
        <v>575</v>
      </c>
      <c r="F15473" s="1" t="s">
        <v>545</v>
      </c>
      <c r="G15473" s="1" t="s">
        <v>546</v>
      </c>
      <c r="H15473" s="1">
        <v>98</v>
      </c>
      <c r="I15473" s="1">
        <v>9999</v>
      </c>
      <c r="Q15473" s="2" t="s">
        <v>37</v>
      </c>
      <c r="R15473" s="1" t="s">
        <v>547</v>
      </c>
      <c r="S15473" s="1" t="str">
        <f t="shared" si="492"/>
        <v>MDC|DAPB|DEP|98|9999</v>
      </c>
      <c r="T15473" s="2" t="str">
        <f t="shared" si="491"/>
        <v>OK</v>
      </c>
    </row>
    <row r="15474" spans="1:20" x14ac:dyDescent="0.25">
      <c r="A15474" s="1">
        <v>703029999</v>
      </c>
      <c r="B15474" s="1" t="str">
        <f>VLOOKUP(A15474,[1]Maestra!A$1:C$746,2,0)</f>
        <v>PSDEPLME7</v>
      </c>
      <c r="C15474" s="1" t="str">
        <f>VLOOKUP(A15474,[1]Maestra!A$1:C$746,3,0)</f>
        <v>Depósito Plazo Mesa</v>
      </c>
      <c r="D15474" s="1" t="s">
        <v>543</v>
      </c>
      <c r="E15474" s="1" t="s">
        <v>575</v>
      </c>
      <c r="F15474" s="1" t="s">
        <v>545</v>
      </c>
      <c r="G15474" s="1" t="s">
        <v>546</v>
      </c>
      <c r="H15474" s="1">
        <v>800</v>
      </c>
      <c r="I15474" s="1">
        <v>9999</v>
      </c>
      <c r="Q15474" s="2" t="s">
        <v>37</v>
      </c>
      <c r="R15474" s="1" t="s">
        <v>547</v>
      </c>
      <c r="S15474" s="1" t="str">
        <f t="shared" si="492"/>
        <v>MDC|DAPB|DEP|800|9999</v>
      </c>
      <c r="T15474" s="2" t="str">
        <f t="shared" si="491"/>
        <v>OK</v>
      </c>
    </row>
    <row r="15475" spans="1:20" x14ac:dyDescent="0.25">
      <c r="A15475" s="1">
        <v>703029999</v>
      </c>
      <c r="B15475" s="1" t="str">
        <f>VLOOKUP(A15475,[1]Maestra!A$1:C$746,2,0)</f>
        <v>PSDEPLME7</v>
      </c>
      <c r="C15475" s="1" t="str">
        <f>VLOOKUP(A15475,[1]Maestra!A$1:C$746,3,0)</f>
        <v>Depósito Plazo Mesa</v>
      </c>
      <c r="D15475" s="1" t="s">
        <v>543</v>
      </c>
      <c r="E15475" s="1" t="s">
        <v>575</v>
      </c>
      <c r="F15475" s="1" t="s">
        <v>545</v>
      </c>
      <c r="G15475" s="1" t="s">
        <v>546</v>
      </c>
      <c r="H15475" s="1">
        <v>801</v>
      </c>
      <c r="I15475" s="1">
        <v>9999</v>
      </c>
      <c r="Q15475" s="2" t="s">
        <v>37</v>
      </c>
      <c r="R15475" s="1" t="s">
        <v>547</v>
      </c>
      <c r="S15475" s="1" t="str">
        <f t="shared" si="492"/>
        <v>MDC|DAPB|DEP|801|9999</v>
      </c>
      <c r="T15475" s="2" t="str">
        <f t="shared" si="491"/>
        <v>OK</v>
      </c>
    </row>
    <row r="15476" spans="1:20" x14ac:dyDescent="0.25">
      <c r="A15476" s="1">
        <v>703029999</v>
      </c>
      <c r="B15476" s="1" t="str">
        <f>VLOOKUP(A15476,[1]Maestra!A$1:C$746,2,0)</f>
        <v>PSDEPLME7</v>
      </c>
      <c r="C15476" s="1" t="str">
        <f>VLOOKUP(A15476,[1]Maestra!A$1:C$746,3,0)</f>
        <v>Depósito Plazo Mesa</v>
      </c>
      <c r="D15476" s="1" t="s">
        <v>543</v>
      </c>
      <c r="E15476" s="1" t="s">
        <v>575</v>
      </c>
      <c r="F15476" s="1" t="s">
        <v>545</v>
      </c>
      <c r="G15476" s="1" t="s">
        <v>546</v>
      </c>
      <c r="H15476" s="1">
        <v>802</v>
      </c>
      <c r="I15476" s="1">
        <v>9999</v>
      </c>
      <c r="Q15476" s="2" t="s">
        <v>37</v>
      </c>
      <c r="R15476" s="1" t="s">
        <v>547</v>
      </c>
      <c r="S15476" s="1" t="str">
        <f t="shared" si="492"/>
        <v>MDC|DAPB|DEP|802|9999</v>
      </c>
      <c r="T15476" s="2" t="str">
        <f t="shared" si="491"/>
        <v>OK</v>
      </c>
    </row>
    <row r="15477" spans="1:20" x14ac:dyDescent="0.25">
      <c r="A15477" s="1">
        <v>703029999</v>
      </c>
      <c r="B15477" s="1" t="str">
        <f>VLOOKUP(A15477,[1]Maestra!A$1:C$746,2,0)</f>
        <v>PSDEPLME7</v>
      </c>
      <c r="C15477" s="1" t="str">
        <f>VLOOKUP(A15477,[1]Maestra!A$1:C$746,3,0)</f>
        <v>Depósito Plazo Mesa</v>
      </c>
      <c r="D15477" s="1" t="s">
        <v>543</v>
      </c>
      <c r="E15477" s="1" t="s">
        <v>575</v>
      </c>
      <c r="F15477" s="1" t="s">
        <v>545</v>
      </c>
      <c r="G15477" s="1" t="s">
        <v>546</v>
      </c>
      <c r="H15477" s="1">
        <v>803</v>
      </c>
      <c r="I15477" s="1">
        <v>9999</v>
      </c>
      <c r="Q15477" s="2" t="s">
        <v>37</v>
      </c>
      <c r="R15477" s="1" t="s">
        <v>547</v>
      </c>
      <c r="S15477" s="1" t="str">
        <f t="shared" si="492"/>
        <v>MDC|DAPB|DEP|803|9999</v>
      </c>
      <c r="T15477" s="2" t="str">
        <f t="shared" si="491"/>
        <v>OK</v>
      </c>
    </row>
    <row r="15478" spans="1:20" x14ac:dyDescent="0.25">
      <c r="A15478" s="1">
        <v>703029999</v>
      </c>
      <c r="B15478" s="1" t="str">
        <f>VLOOKUP(A15478,[1]Maestra!A$1:C$746,2,0)</f>
        <v>PSDEPLME7</v>
      </c>
      <c r="C15478" s="1" t="str">
        <f>VLOOKUP(A15478,[1]Maestra!A$1:C$746,3,0)</f>
        <v>Depósito Plazo Mesa</v>
      </c>
      <c r="D15478" s="1" t="s">
        <v>543</v>
      </c>
      <c r="E15478" s="1" t="s">
        <v>575</v>
      </c>
      <c r="F15478" s="1" t="s">
        <v>545</v>
      </c>
      <c r="G15478" s="1" t="s">
        <v>546</v>
      </c>
      <c r="H15478" s="1">
        <v>805</v>
      </c>
      <c r="I15478" s="1">
        <v>9999</v>
      </c>
      <c r="Q15478" s="2" t="s">
        <v>37</v>
      </c>
      <c r="R15478" s="1" t="s">
        <v>547</v>
      </c>
      <c r="S15478" s="1" t="str">
        <f t="shared" si="492"/>
        <v>MDC|DAPB|DEP|805|9999</v>
      </c>
      <c r="T15478" s="2" t="str">
        <f t="shared" si="491"/>
        <v>OK</v>
      </c>
    </row>
    <row r="15479" spans="1:20" x14ac:dyDescent="0.25">
      <c r="A15479" s="1">
        <v>703029999</v>
      </c>
      <c r="B15479" s="1" t="str">
        <f>VLOOKUP(A15479,[1]Maestra!A$1:C$746,2,0)</f>
        <v>PSDEPLME7</v>
      </c>
      <c r="C15479" s="1" t="str">
        <f>VLOOKUP(A15479,[1]Maestra!A$1:C$746,3,0)</f>
        <v>Depósito Plazo Mesa</v>
      </c>
      <c r="D15479" s="1" t="s">
        <v>543</v>
      </c>
      <c r="E15479" s="1" t="s">
        <v>575</v>
      </c>
      <c r="F15479" s="1" t="s">
        <v>545</v>
      </c>
      <c r="G15479" s="1" t="s">
        <v>546</v>
      </c>
      <c r="H15479" s="1">
        <v>806</v>
      </c>
      <c r="I15479" s="1">
        <v>9999</v>
      </c>
      <c r="Q15479" s="2" t="s">
        <v>37</v>
      </c>
      <c r="R15479" s="1" t="s">
        <v>547</v>
      </c>
      <c r="S15479" s="1" t="str">
        <f t="shared" si="492"/>
        <v>MDC|DAPB|DEP|806|9999</v>
      </c>
      <c r="T15479" s="2" t="str">
        <f t="shared" si="491"/>
        <v>OK</v>
      </c>
    </row>
    <row r="15480" spans="1:20" x14ac:dyDescent="0.25">
      <c r="A15480" s="1">
        <v>703029999</v>
      </c>
      <c r="B15480" s="1" t="str">
        <f>VLOOKUP(A15480,[1]Maestra!A$1:C$746,2,0)</f>
        <v>PSDEPLME7</v>
      </c>
      <c r="C15480" s="1" t="str">
        <f>VLOOKUP(A15480,[1]Maestra!A$1:C$746,3,0)</f>
        <v>Depósito Plazo Mesa</v>
      </c>
      <c r="D15480" s="1" t="s">
        <v>543</v>
      </c>
      <c r="E15480" s="1" t="s">
        <v>575</v>
      </c>
      <c r="F15480" s="1" t="s">
        <v>545</v>
      </c>
      <c r="G15480" s="1" t="s">
        <v>546</v>
      </c>
      <c r="H15480" s="1">
        <v>807</v>
      </c>
      <c r="I15480" s="1">
        <v>9999</v>
      </c>
      <c r="Q15480" s="2" t="s">
        <v>37</v>
      </c>
      <c r="R15480" s="1" t="s">
        <v>547</v>
      </c>
      <c r="S15480" s="1" t="str">
        <f t="shared" si="492"/>
        <v>MDC|DAPB|DEP|807|9999</v>
      </c>
      <c r="T15480" s="2" t="str">
        <f t="shared" si="491"/>
        <v>OK</v>
      </c>
    </row>
    <row r="15481" spans="1:20" x14ac:dyDescent="0.25">
      <c r="A15481" s="1">
        <v>703029999</v>
      </c>
      <c r="B15481" s="1" t="str">
        <f>VLOOKUP(A15481,[1]Maestra!A$1:C$746,2,0)</f>
        <v>PSDEPLME7</v>
      </c>
      <c r="C15481" s="1" t="str">
        <f>VLOOKUP(A15481,[1]Maestra!A$1:C$746,3,0)</f>
        <v>Depósito Plazo Mesa</v>
      </c>
      <c r="D15481" s="1" t="s">
        <v>543</v>
      </c>
      <c r="E15481" s="1" t="s">
        <v>575</v>
      </c>
      <c r="F15481" s="1" t="s">
        <v>545</v>
      </c>
      <c r="G15481" s="1" t="s">
        <v>546</v>
      </c>
      <c r="H15481" s="1">
        <v>808</v>
      </c>
      <c r="I15481" s="1">
        <v>9999</v>
      </c>
      <c r="Q15481" s="2" t="s">
        <v>37</v>
      </c>
      <c r="R15481" s="1" t="s">
        <v>547</v>
      </c>
      <c r="S15481" s="1" t="str">
        <f t="shared" si="492"/>
        <v>MDC|DAPB|DEP|808|9999</v>
      </c>
      <c r="T15481" s="2" t="str">
        <f t="shared" si="491"/>
        <v>OK</v>
      </c>
    </row>
    <row r="15482" spans="1:20" x14ac:dyDescent="0.25">
      <c r="A15482" s="1">
        <v>703029999</v>
      </c>
      <c r="B15482" s="1" t="str">
        <f>VLOOKUP(A15482,[1]Maestra!A$1:C$746,2,0)</f>
        <v>PSDEPLME7</v>
      </c>
      <c r="C15482" s="1" t="str">
        <f>VLOOKUP(A15482,[1]Maestra!A$1:C$746,3,0)</f>
        <v>Depósito Plazo Mesa</v>
      </c>
      <c r="D15482" s="1" t="s">
        <v>543</v>
      </c>
      <c r="E15482" s="1" t="s">
        <v>575</v>
      </c>
      <c r="F15482" s="1" t="s">
        <v>545</v>
      </c>
      <c r="G15482" s="1" t="s">
        <v>546</v>
      </c>
      <c r="H15482" s="1">
        <v>809</v>
      </c>
      <c r="I15482" s="1">
        <v>9999</v>
      </c>
      <c r="Q15482" s="2" t="s">
        <v>37</v>
      </c>
      <c r="R15482" s="1" t="s">
        <v>547</v>
      </c>
      <c r="S15482" s="1" t="str">
        <f t="shared" si="492"/>
        <v>MDC|DAPB|DEP|809|9999</v>
      </c>
      <c r="T15482" s="2" t="str">
        <f t="shared" si="491"/>
        <v>OK</v>
      </c>
    </row>
    <row r="15483" spans="1:20" x14ac:dyDescent="0.25">
      <c r="A15483" s="1">
        <v>703029999</v>
      </c>
      <c r="B15483" s="1" t="str">
        <f>VLOOKUP(A15483,[1]Maestra!A$1:C$746,2,0)</f>
        <v>PSDEPLME7</v>
      </c>
      <c r="C15483" s="1" t="str">
        <f>VLOOKUP(A15483,[1]Maestra!A$1:C$746,3,0)</f>
        <v>Depósito Plazo Mesa</v>
      </c>
      <c r="D15483" s="1" t="s">
        <v>543</v>
      </c>
      <c r="E15483" s="1" t="s">
        <v>575</v>
      </c>
      <c r="F15483" s="1" t="s">
        <v>545</v>
      </c>
      <c r="G15483" s="1" t="s">
        <v>546</v>
      </c>
      <c r="H15483" s="1">
        <v>810</v>
      </c>
      <c r="I15483" s="1">
        <v>9999</v>
      </c>
      <c r="Q15483" s="2" t="s">
        <v>37</v>
      </c>
      <c r="R15483" s="1" t="s">
        <v>547</v>
      </c>
      <c r="S15483" s="1" t="str">
        <f t="shared" si="492"/>
        <v>MDC|DAPB|DEP|810|9999</v>
      </c>
      <c r="T15483" s="2" t="str">
        <f t="shared" si="491"/>
        <v>OK</v>
      </c>
    </row>
    <row r="15484" spans="1:20" x14ac:dyDescent="0.25">
      <c r="A15484" s="1">
        <v>703029999</v>
      </c>
      <c r="B15484" s="1" t="str">
        <f>VLOOKUP(A15484,[1]Maestra!A$1:C$746,2,0)</f>
        <v>PSDEPLME7</v>
      </c>
      <c r="C15484" s="1" t="str">
        <f>VLOOKUP(A15484,[1]Maestra!A$1:C$746,3,0)</f>
        <v>Depósito Plazo Mesa</v>
      </c>
      <c r="D15484" s="1" t="s">
        <v>543</v>
      </c>
      <c r="E15484" s="1" t="s">
        <v>575</v>
      </c>
      <c r="F15484" s="1" t="s">
        <v>545</v>
      </c>
      <c r="G15484" s="1" t="s">
        <v>546</v>
      </c>
      <c r="H15484" s="1">
        <v>811</v>
      </c>
      <c r="I15484" s="1">
        <v>9999</v>
      </c>
      <c r="Q15484" s="2" t="s">
        <v>37</v>
      </c>
      <c r="R15484" s="1" t="s">
        <v>547</v>
      </c>
      <c r="S15484" s="1" t="str">
        <f t="shared" si="492"/>
        <v>MDC|DAPB|DEP|811|9999</v>
      </c>
      <c r="T15484" s="2" t="str">
        <f t="shared" si="491"/>
        <v>OK</v>
      </c>
    </row>
    <row r="15485" spans="1:20" x14ac:dyDescent="0.25">
      <c r="A15485" s="1">
        <v>703029999</v>
      </c>
      <c r="B15485" s="1" t="str">
        <f>VLOOKUP(A15485,[1]Maestra!A$1:C$746,2,0)</f>
        <v>PSDEPLME7</v>
      </c>
      <c r="C15485" s="1" t="str">
        <f>VLOOKUP(A15485,[1]Maestra!A$1:C$746,3,0)</f>
        <v>Depósito Plazo Mesa</v>
      </c>
      <c r="D15485" s="1" t="s">
        <v>543</v>
      </c>
      <c r="E15485" s="1" t="s">
        <v>575</v>
      </c>
      <c r="F15485" s="1" t="s">
        <v>545</v>
      </c>
      <c r="G15485" s="1" t="s">
        <v>546</v>
      </c>
      <c r="H15485" s="1">
        <v>813</v>
      </c>
      <c r="I15485" s="1">
        <v>9999</v>
      </c>
      <c r="Q15485" s="2" t="s">
        <v>37</v>
      </c>
      <c r="R15485" s="1" t="s">
        <v>547</v>
      </c>
      <c r="S15485" s="1" t="str">
        <f t="shared" si="492"/>
        <v>MDC|DAPB|DEP|813|9999</v>
      </c>
      <c r="T15485" s="2" t="str">
        <f t="shared" si="491"/>
        <v>OK</v>
      </c>
    </row>
    <row r="15486" spans="1:20" x14ac:dyDescent="0.25">
      <c r="A15486" s="1">
        <v>703029999</v>
      </c>
      <c r="B15486" s="1" t="str">
        <f>VLOOKUP(A15486,[1]Maestra!A$1:C$746,2,0)</f>
        <v>PSDEPLME7</v>
      </c>
      <c r="C15486" s="1" t="str">
        <f>VLOOKUP(A15486,[1]Maestra!A$1:C$746,3,0)</f>
        <v>Depósito Plazo Mesa</v>
      </c>
      <c r="D15486" s="1" t="s">
        <v>543</v>
      </c>
      <c r="E15486" s="1" t="s">
        <v>575</v>
      </c>
      <c r="F15486" s="1" t="s">
        <v>545</v>
      </c>
      <c r="G15486" s="1" t="s">
        <v>546</v>
      </c>
      <c r="H15486" s="1">
        <v>836</v>
      </c>
      <c r="I15486" s="1">
        <v>9999</v>
      </c>
      <c r="Q15486" s="2" t="s">
        <v>37</v>
      </c>
      <c r="R15486" s="1" t="s">
        <v>547</v>
      </c>
      <c r="S15486" s="1" t="str">
        <f t="shared" si="492"/>
        <v>MDC|DAPB|DEP|836|9999</v>
      </c>
      <c r="T15486" s="2" t="str">
        <f t="shared" si="491"/>
        <v>OK</v>
      </c>
    </row>
    <row r="15487" spans="1:20" x14ac:dyDescent="0.25">
      <c r="A15487" s="1">
        <v>703029999</v>
      </c>
      <c r="B15487" s="1" t="str">
        <f>VLOOKUP(A15487,[1]Maestra!A$1:C$746,2,0)</f>
        <v>PSDEPLME7</v>
      </c>
      <c r="C15487" s="1" t="str">
        <f>VLOOKUP(A15487,[1]Maestra!A$1:C$746,3,0)</f>
        <v>Depósito Plazo Mesa</v>
      </c>
      <c r="D15487" s="1" t="s">
        <v>543</v>
      </c>
      <c r="E15487" s="1" t="s">
        <v>575</v>
      </c>
      <c r="F15487" s="1" t="s">
        <v>545</v>
      </c>
      <c r="G15487" s="1" t="s">
        <v>546</v>
      </c>
      <c r="H15487" s="1">
        <v>839</v>
      </c>
      <c r="I15487" s="1">
        <v>9999</v>
      </c>
      <c r="Q15487" s="2" t="s">
        <v>37</v>
      </c>
      <c r="R15487" s="1" t="s">
        <v>547</v>
      </c>
      <c r="S15487" s="1" t="str">
        <f t="shared" si="492"/>
        <v>MDC|DAPB|DEP|839|9999</v>
      </c>
      <c r="T15487" s="2" t="str">
        <f t="shared" si="491"/>
        <v>OK</v>
      </c>
    </row>
    <row r="15488" spans="1:20" x14ac:dyDescent="0.25">
      <c r="A15488" s="1">
        <v>703029999</v>
      </c>
      <c r="B15488" s="1" t="str">
        <f>VLOOKUP(A15488,[1]Maestra!A$1:C$746,2,0)</f>
        <v>PSDEPLME7</v>
      </c>
      <c r="C15488" s="1" t="str">
        <f>VLOOKUP(A15488,[1]Maestra!A$1:C$746,3,0)</f>
        <v>Depósito Plazo Mesa</v>
      </c>
      <c r="D15488" s="1" t="s">
        <v>543</v>
      </c>
      <c r="E15488" s="1" t="s">
        <v>575</v>
      </c>
      <c r="F15488" s="1" t="s">
        <v>545</v>
      </c>
      <c r="G15488" s="1" t="s">
        <v>546</v>
      </c>
      <c r="H15488" s="1">
        <v>841</v>
      </c>
      <c r="I15488" s="1">
        <v>9999</v>
      </c>
      <c r="Q15488" s="2" t="s">
        <v>37</v>
      </c>
      <c r="R15488" s="1" t="s">
        <v>547</v>
      </c>
      <c r="S15488" s="1" t="str">
        <f t="shared" si="492"/>
        <v>MDC|DAPB|DEP|841|9999</v>
      </c>
      <c r="T15488" s="2" t="str">
        <f t="shared" si="491"/>
        <v>OK</v>
      </c>
    </row>
    <row r="15489" spans="1:20" x14ac:dyDescent="0.25">
      <c r="A15489" s="1">
        <v>703029999</v>
      </c>
      <c r="B15489" s="1" t="str">
        <f>VLOOKUP(A15489,[1]Maestra!A$1:C$746,2,0)</f>
        <v>PSDEPLME7</v>
      </c>
      <c r="C15489" s="1" t="str">
        <f>VLOOKUP(A15489,[1]Maestra!A$1:C$746,3,0)</f>
        <v>Depósito Plazo Mesa</v>
      </c>
      <c r="D15489" s="1" t="s">
        <v>543</v>
      </c>
      <c r="E15489" s="1" t="s">
        <v>575</v>
      </c>
      <c r="F15489" s="1" t="s">
        <v>545</v>
      </c>
      <c r="G15489" s="1" t="s">
        <v>546</v>
      </c>
      <c r="H15489" s="1">
        <v>842</v>
      </c>
      <c r="I15489" s="1">
        <v>9999</v>
      </c>
      <c r="Q15489" s="2" t="s">
        <v>37</v>
      </c>
      <c r="R15489" s="1" t="s">
        <v>547</v>
      </c>
      <c r="S15489" s="1" t="str">
        <f t="shared" si="492"/>
        <v>MDC|DAPB|DEP|842|9999</v>
      </c>
      <c r="T15489" s="2" t="str">
        <f t="shared" si="491"/>
        <v>OK</v>
      </c>
    </row>
    <row r="15490" spans="1:20" x14ac:dyDescent="0.25">
      <c r="A15490" s="1">
        <v>703029999</v>
      </c>
      <c r="B15490" s="1" t="str">
        <f>VLOOKUP(A15490,[1]Maestra!A$1:C$746,2,0)</f>
        <v>PSDEPLME7</v>
      </c>
      <c r="C15490" s="1" t="str">
        <f>VLOOKUP(A15490,[1]Maestra!A$1:C$746,3,0)</f>
        <v>Depósito Plazo Mesa</v>
      </c>
      <c r="D15490" s="1" t="s">
        <v>543</v>
      </c>
      <c r="E15490" s="1" t="s">
        <v>575</v>
      </c>
      <c r="F15490" s="1" t="s">
        <v>545</v>
      </c>
      <c r="G15490" s="1" t="s">
        <v>546</v>
      </c>
      <c r="H15490" s="1">
        <v>844</v>
      </c>
      <c r="I15490" s="1">
        <v>9999</v>
      </c>
      <c r="Q15490" s="2" t="s">
        <v>37</v>
      </c>
      <c r="R15490" s="1" t="s">
        <v>547</v>
      </c>
      <c r="S15490" s="1" t="str">
        <f t="shared" si="492"/>
        <v>MDC|DAPB|DEP|844|9999</v>
      </c>
      <c r="T15490" s="2" t="str">
        <f t="shared" si="491"/>
        <v>OK</v>
      </c>
    </row>
    <row r="15491" spans="1:20" x14ac:dyDescent="0.25">
      <c r="A15491" s="1">
        <v>703029999</v>
      </c>
      <c r="B15491" s="1" t="str">
        <f>VLOOKUP(A15491,[1]Maestra!A$1:C$746,2,0)</f>
        <v>PSDEPLME7</v>
      </c>
      <c r="C15491" s="1" t="str">
        <f>VLOOKUP(A15491,[1]Maestra!A$1:C$746,3,0)</f>
        <v>Depósito Plazo Mesa</v>
      </c>
      <c r="D15491" s="1" t="s">
        <v>543</v>
      </c>
      <c r="E15491" s="1" t="s">
        <v>575</v>
      </c>
      <c r="F15491" s="1" t="s">
        <v>545</v>
      </c>
      <c r="G15491" s="1" t="s">
        <v>546</v>
      </c>
      <c r="H15491" s="1">
        <v>849</v>
      </c>
      <c r="I15491" s="1">
        <v>9999</v>
      </c>
      <c r="Q15491" s="2" t="s">
        <v>37</v>
      </c>
      <c r="R15491" s="1" t="s">
        <v>547</v>
      </c>
      <c r="S15491" s="1" t="str">
        <f t="shared" si="492"/>
        <v>MDC|DAPB|DEP|849|9999</v>
      </c>
      <c r="T15491" s="2" t="str">
        <f t="shared" ref="T15491:T15554" si="493">IF(COUNTIFS($D$2:$D$20413,D15491,$S$2:$S$20413,S15491,$A$2:$A$20413,"&lt;&gt;"&amp;A15491)&gt;0,"Conflicto","OK")</f>
        <v>OK</v>
      </c>
    </row>
    <row r="15492" spans="1:20" x14ac:dyDescent="0.25">
      <c r="A15492" s="1">
        <v>703029999</v>
      </c>
      <c r="B15492" s="1" t="str">
        <f>VLOOKUP(A15492,[1]Maestra!A$1:C$746,2,0)</f>
        <v>PSDEPLME7</v>
      </c>
      <c r="C15492" s="1" t="str">
        <f>VLOOKUP(A15492,[1]Maestra!A$1:C$746,3,0)</f>
        <v>Depósito Plazo Mesa</v>
      </c>
      <c r="D15492" s="1" t="s">
        <v>543</v>
      </c>
      <c r="E15492" s="1" t="s">
        <v>575</v>
      </c>
      <c r="F15492" s="1" t="s">
        <v>545</v>
      </c>
      <c r="G15492" s="1" t="s">
        <v>546</v>
      </c>
      <c r="H15492" s="1">
        <v>850</v>
      </c>
      <c r="I15492" s="1">
        <v>9999</v>
      </c>
      <c r="Q15492" s="2" t="s">
        <v>37</v>
      </c>
      <c r="R15492" s="1" t="s">
        <v>547</v>
      </c>
      <c r="S15492" s="1" t="str">
        <f t="shared" si="492"/>
        <v>MDC|DAPB|DEP|850|9999</v>
      </c>
      <c r="T15492" s="2" t="str">
        <f t="shared" si="493"/>
        <v>OK</v>
      </c>
    </row>
    <row r="15493" spans="1:20" x14ac:dyDescent="0.25">
      <c r="A15493" s="1">
        <v>703029999</v>
      </c>
      <c r="B15493" s="1" t="str">
        <f>VLOOKUP(A15493,[1]Maestra!A$1:C$746,2,0)</f>
        <v>PSDEPLME7</v>
      </c>
      <c r="C15493" s="1" t="str">
        <f>VLOOKUP(A15493,[1]Maestra!A$1:C$746,3,0)</f>
        <v>Depósito Plazo Mesa</v>
      </c>
      <c r="D15493" s="1" t="s">
        <v>543</v>
      </c>
      <c r="E15493" s="1" t="s">
        <v>575</v>
      </c>
      <c r="F15493" s="1" t="s">
        <v>545</v>
      </c>
      <c r="G15493" s="1" t="s">
        <v>546</v>
      </c>
      <c r="H15493" s="1">
        <v>852</v>
      </c>
      <c r="I15493" s="1">
        <v>9999</v>
      </c>
      <c r="Q15493" s="2" t="s">
        <v>37</v>
      </c>
      <c r="R15493" s="1" t="s">
        <v>547</v>
      </c>
      <c r="S15493" s="1" t="str">
        <f t="shared" si="492"/>
        <v>MDC|DAPB|DEP|852|9999</v>
      </c>
      <c r="T15493" s="2" t="str">
        <f t="shared" si="493"/>
        <v>OK</v>
      </c>
    </row>
    <row r="15494" spans="1:20" x14ac:dyDescent="0.25">
      <c r="A15494" s="1">
        <v>805030599</v>
      </c>
      <c r="B15494" s="1" t="str">
        <f>VLOOKUP(A15494,[1]Maestra!A$1:C$746,2,0)</f>
        <v>ACDEPLBC8</v>
      </c>
      <c r="C15494" s="1" t="str">
        <f>VLOOKUP(A15494,[1]Maestra!A$1:C$746,3,0)</f>
        <v>Depósitos a plazo en BCR</v>
      </c>
      <c r="D15494" s="1" t="s">
        <v>543</v>
      </c>
      <c r="E15494" s="1" t="s">
        <v>576</v>
      </c>
      <c r="F15494" s="1" t="s">
        <v>545</v>
      </c>
      <c r="G15494" s="1" t="s">
        <v>546</v>
      </c>
      <c r="H15494" s="1">
        <v>1</v>
      </c>
      <c r="I15494" s="1">
        <v>9999</v>
      </c>
      <c r="Q15494" s="2" t="s">
        <v>37</v>
      </c>
      <c r="R15494" s="1" t="s">
        <v>547</v>
      </c>
      <c r="S15494" s="1" t="str">
        <f t="shared" si="492"/>
        <v>MDC|DAPL|DEP|1|9999</v>
      </c>
      <c r="T15494" s="2" t="str">
        <f t="shared" si="493"/>
        <v>OK</v>
      </c>
    </row>
    <row r="15495" spans="1:20" x14ac:dyDescent="0.25">
      <c r="A15495" s="1">
        <v>805050199</v>
      </c>
      <c r="B15495" s="1" t="e">
        <f>VLOOKUP(A15495,[1]Maestra!A$1:C$746,2,0)</f>
        <v>#N/A</v>
      </c>
      <c r="C15495" s="1" t="e">
        <f>VLOOKUP(A15495,[1]Maestra!A$1:C$746,3,0)</f>
        <v>#N/A</v>
      </c>
      <c r="D15495" s="1" t="s">
        <v>543</v>
      </c>
      <c r="E15495" s="1" t="s">
        <v>576</v>
      </c>
      <c r="F15495" s="1" t="s">
        <v>545</v>
      </c>
      <c r="G15495" s="1" t="s">
        <v>546</v>
      </c>
      <c r="H15495" s="1">
        <v>2001</v>
      </c>
      <c r="I15495" s="1">
        <v>9999</v>
      </c>
      <c r="Q15495" s="2" t="s">
        <v>37</v>
      </c>
      <c r="R15495" s="1" t="s">
        <v>547</v>
      </c>
      <c r="S15495" s="1" t="str">
        <f t="shared" si="492"/>
        <v>MDC|DAPL|DEP|2001|9999</v>
      </c>
      <c r="T15495" s="2" t="str">
        <f t="shared" si="493"/>
        <v>OK</v>
      </c>
    </row>
    <row r="15496" spans="1:20" x14ac:dyDescent="0.25">
      <c r="A15496" s="1">
        <v>805050199</v>
      </c>
      <c r="B15496" s="1" t="e">
        <f>VLOOKUP(A15496,[1]Maestra!A$1:C$746,2,0)</f>
        <v>#N/A</v>
      </c>
      <c r="C15496" s="1" t="e">
        <f>VLOOKUP(A15496,[1]Maestra!A$1:C$746,3,0)</f>
        <v>#N/A</v>
      </c>
      <c r="D15496" s="1" t="s">
        <v>543</v>
      </c>
      <c r="E15496" s="1" t="s">
        <v>576</v>
      </c>
      <c r="F15496" s="1" t="s">
        <v>545</v>
      </c>
      <c r="G15496" s="1" t="s">
        <v>546</v>
      </c>
      <c r="H15496" s="1">
        <v>2002</v>
      </c>
      <c r="I15496" s="1">
        <v>9999</v>
      </c>
      <c r="Q15496" s="2" t="s">
        <v>37</v>
      </c>
      <c r="R15496" s="1" t="s">
        <v>547</v>
      </c>
      <c r="S15496" s="1" t="str">
        <f t="shared" si="492"/>
        <v>MDC|DAPL|DEP|2002|9999</v>
      </c>
      <c r="T15496" s="2" t="str">
        <f t="shared" si="493"/>
        <v>OK</v>
      </c>
    </row>
    <row r="15497" spans="1:20" x14ac:dyDescent="0.25">
      <c r="A15497" s="1">
        <v>805050199</v>
      </c>
      <c r="B15497" s="1" t="e">
        <f>VLOOKUP(A15497,[1]Maestra!A$1:C$746,2,0)</f>
        <v>#N/A</v>
      </c>
      <c r="C15497" s="1" t="e">
        <f>VLOOKUP(A15497,[1]Maestra!A$1:C$746,3,0)</f>
        <v>#N/A</v>
      </c>
      <c r="D15497" s="1" t="s">
        <v>543</v>
      </c>
      <c r="E15497" s="1" t="s">
        <v>576</v>
      </c>
      <c r="F15497" s="1" t="s">
        <v>545</v>
      </c>
      <c r="G15497" s="1" t="s">
        <v>546</v>
      </c>
      <c r="H15497" s="1">
        <v>2014</v>
      </c>
      <c r="I15497" s="1">
        <v>9999</v>
      </c>
      <c r="Q15497" s="2" t="s">
        <v>37</v>
      </c>
      <c r="R15497" s="1" t="s">
        <v>547</v>
      </c>
      <c r="S15497" s="1" t="str">
        <f t="shared" si="492"/>
        <v>MDC|DAPL|DEP|2014|9999</v>
      </c>
      <c r="T15497" s="2" t="str">
        <f t="shared" si="493"/>
        <v>OK</v>
      </c>
    </row>
    <row r="15498" spans="1:20" x14ac:dyDescent="0.25">
      <c r="A15498" s="1">
        <v>805050199</v>
      </c>
      <c r="B15498" s="1" t="e">
        <f>VLOOKUP(A15498,[1]Maestra!A$1:C$746,2,0)</f>
        <v>#N/A</v>
      </c>
      <c r="C15498" s="1" t="e">
        <f>VLOOKUP(A15498,[1]Maestra!A$1:C$746,3,0)</f>
        <v>#N/A</v>
      </c>
      <c r="D15498" s="1" t="s">
        <v>543</v>
      </c>
      <c r="E15498" s="1" t="s">
        <v>576</v>
      </c>
      <c r="F15498" s="1" t="s">
        <v>545</v>
      </c>
      <c r="G15498" s="1" t="s">
        <v>546</v>
      </c>
      <c r="H15498" s="1">
        <v>2015</v>
      </c>
      <c r="I15498" s="1">
        <v>9999</v>
      </c>
      <c r="Q15498" s="2" t="s">
        <v>37</v>
      </c>
      <c r="R15498" s="1" t="s">
        <v>547</v>
      </c>
      <c r="S15498" s="1" t="str">
        <f t="shared" si="492"/>
        <v>MDC|DAPL|DEP|2015|9999</v>
      </c>
      <c r="T15498" s="2" t="str">
        <f t="shared" si="493"/>
        <v>OK</v>
      </c>
    </row>
    <row r="15499" spans="1:20" x14ac:dyDescent="0.25">
      <c r="A15499" s="1">
        <v>805050199</v>
      </c>
      <c r="B15499" s="1" t="e">
        <f>VLOOKUP(A15499,[1]Maestra!A$1:C$746,2,0)</f>
        <v>#N/A</v>
      </c>
      <c r="C15499" s="1" t="e">
        <f>VLOOKUP(A15499,[1]Maestra!A$1:C$746,3,0)</f>
        <v>#N/A</v>
      </c>
      <c r="D15499" s="1" t="s">
        <v>543</v>
      </c>
      <c r="E15499" s="1" t="s">
        <v>576</v>
      </c>
      <c r="F15499" s="1" t="s">
        <v>545</v>
      </c>
      <c r="G15499" s="1" t="s">
        <v>546</v>
      </c>
      <c r="H15499" s="1">
        <v>2018</v>
      </c>
      <c r="I15499" s="1">
        <v>9999</v>
      </c>
      <c r="Q15499" s="2" t="s">
        <v>37</v>
      </c>
      <c r="R15499" s="1" t="s">
        <v>547</v>
      </c>
      <c r="S15499" s="1" t="str">
        <f t="shared" si="492"/>
        <v>MDC|DAPL|DEP|2018|9999</v>
      </c>
      <c r="T15499" s="2" t="str">
        <f t="shared" si="493"/>
        <v>OK</v>
      </c>
    </row>
    <row r="15500" spans="1:20" x14ac:dyDescent="0.25">
      <c r="A15500" s="1">
        <v>703029999</v>
      </c>
      <c r="B15500" s="1" t="str">
        <f>VLOOKUP(A15500,[1]Maestra!A$1:C$746,2,0)</f>
        <v>PSDEPLME7</v>
      </c>
      <c r="C15500" s="1" t="str">
        <f>VLOOKUP(A15500,[1]Maestra!A$1:C$746,3,0)</f>
        <v>Depósito Plazo Mesa</v>
      </c>
      <c r="D15500" s="1" t="s">
        <v>543</v>
      </c>
      <c r="E15500" s="1" t="s">
        <v>577</v>
      </c>
      <c r="F15500" s="1" t="s">
        <v>545</v>
      </c>
      <c r="G15500" s="1" t="s">
        <v>546</v>
      </c>
      <c r="H15500" s="1" t="s">
        <v>336</v>
      </c>
      <c r="I15500" s="1">
        <v>9999</v>
      </c>
      <c r="Q15500" s="2" t="s">
        <v>37</v>
      </c>
      <c r="R15500" s="1" t="s">
        <v>547</v>
      </c>
      <c r="S15500" s="1" t="str">
        <f t="shared" si="492"/>
        <v>MDC|DPCM|DEP|PJFL|9999</v>
      </c>
      <c r="T15500" s="2" t="str">
        <f t="shared" si="493"/>
        <v>OK</v>
      </c>
    </row>
    <row r="15501" spans="1:20" x14ac:dyDescent="0.25">
      <c r="A15501" s="1">
        <v>703029999</v>
      </c>
      <c r="B15501" s="1" t="str">
        <f>VLOOKUP(A15501,[1]Maestra!A$1:C$746,2,0)</f>
        <v>PSDEPLME7</v>
      </c>
      <c r="C15501" s="1" t="str">
        <f>VLOOKUP(A15501,[1]Maestra!A$1:C$746,3,0)</f>
        <v>Depósito Plazo Mesa</v>
      </c>
      <c r="D15501" s="1" t="s">
        <v>543</v>
      </c>
      <c r="E15501" s="1" t="s">
        <v>577</v>
      </c>
      <c r="F15501" s="1" t="s">
        <v>545</v>
      </c>
      <c r="G15501" s="1" t="s">
        <v>546</v>
      </c>
      <c r="H15501" s="1" t="s">
        <v>337</v>
      </c>
      <c r="I15501" s="1">
        <v>9999</v>
      </c>
      <c r="Q15501" s="2" t="s">
        <v>37</v>
      </c>
      <c r="R15501" s="1" t="s">
        <v>547</v>
      </c>
      <c r="S15501" s="1" t="str">
        <f t="shared" si="492"/>
        <v>MDC|DPCM|DEP|PJSL|9999</v>
      </c>
      <c r="T15501" s="2" t="str">
        <f t="shared" si="493"/>
        <v>OK</v>
      </c>
    </row>
    <row r="15502" spans="1:20" x14ac:dyDescent="0.25">
      <c r="A15502" s="1">
        <v>703029999</v>
      </c>
      <c r="B15502" s="1" t="str">
        <f>VLOOKUP(A15502,[1]Maestra!A$1:C$746,2,0)</f>
        <v>PSDEPLME7</v>
      </c>
      <c r="C15502" s="1" t="str">
        <f>VLOOKUP(A15502,[1]Maestra!A$1:C$746,3,0)</f>
        <v>Depósito Plazo Mesa</v>
      </c>
      <c r="D15502" s="1" t="s">
        <v>543</v>
      </c>
      <c r="E15502" s="1" t="s">
        <v>577</v>
      </c>
      <c r="F15502" s="1" t="s">
        <v>545</v>
      </c>
      <c r="G15502" s="1" t="s">
        <v>546</v>
      </c>
      <c r="H15502" s="1">
        <v>9999</v>
      </c>
      <c r="I15502" s="1">
        <v>9999</v>
      </c>
      <c r="Q15502" s="2" t="s">
        <v>37</v>
      </c>
      <c r="R15502" s="1" t="s">
        <v>547</v>
      </c>
      <c r="S15502" s="1" t="str">
        <f t="shared" si="492"/>
        <v>MDC|DPCM|DEP|9999|9999</v>
      </c>
      <c r="T15502" s="2" t="str">
        <f t="shared" si="493"/>
        <v>OK</v>
      </c>
    </row>
    <row r="15503" spans="1:20" x14ac:dyDescent="0.25">
      <c r="A15503" s="1">
        <v>805030299</v>
      </c>
      <c r="B15503" s="1" t="str">
        <f>VLOOKUP(A15503,[1]Maestra!A$1:C$746,2,0)</f>
        <v>ACDEOVBC8</v>
      </c>
      <c r="C15503" s="1" t="str">
        <f>VLOOKUP(A15503,[1]Maestra!A$1:C$746,3,0)</f>
        <v>Depósitos overnight en BCR</v>
      </c>
      <c r="D15503" s="1" t="s">
        <v>543</v>
      </c>
      <c r="E15503" s="1" t="s">
        <v>578</v>
      </c>
      <c r="F15503" s="1" t="s">
        <v>545</v>
      </c>
      <c r="G15503" s="1" t="s">
        <v>546</v>
      </c>
      <c r="H15503" s="1" t="s">
        <v>336</v>
      </c>
      <c r="I15503" s="1">
        <v>1</v>
      </c>
      <c r="Q15503" s="2" t="s">
        <v>37</v>
      </c>
      <c r="R15503" s="1" t="s">
        <v>547</v>
      </c>
      <c r="S15503" s="1" t="str">
        <f t="shared" si="492"/>
        <v>MDC|DPON|DEP|PJFL|1</v>
      </c>
      <c r="T15503" s="2" t="str">
        <f t="shared" si="493"/>
        <v>OK</v>
      </c>
    </row>
    <row r="15504" spans="1:20" x14ac:dyDescent="0.25">
      <c r="A15504" s="1">
        <v>805030299</v>
      </c>
      <c r="B15504" s="1" t="str">
        <f>VLOOKUP(A15504,[1]Maestra!A$1:C$746,2,0)</f>
        <v>ACDEOVBC8</v>
      </c>
      <c r="C15504" s="1" t="str">
        <f>VLOOKUP(A15504,[1]Maestra!A$1:C$746,3,0)</f>
        <v>Depósitos overnight en BCR</v>
      </c>
      <c r="D15504" s="1" t="s">
        <v>543</v>
      </c>
      <c r="E15504" s="1" t="s">
        <v>578</v>
      </c>
      <c r="F15504" s="1" t="s">
        <v>545</v>
      </c>
      <c r="G15504" s="1" t="s">
        <v>546</v>
      </c>
      <c r="H15504" s="1" t="s">
        <v>336</v>
      </c>
      <c r="I15504" s="1">
        <v>10</v>
      </c>
      <c r="Q15504" s="2" t="s">
        <v>37</v>
      </c>
      <c r="R15504" s="1" t="s">
        <v>547</v>
      </c>
      <c r="S15504" s="1" t="str">
        <f t="shared" si="492"/>
        <v>MDC|DPON|DEP|PJFL|10</v>
      </c>
      <c r="T15504" s="2" t="str">
        <f t="shared" si="493"/>
        <v>OK</v>
      </c>
    </row>
    <row r="15505" spans="1:20" x14ac:dyDescent="0.25">
      <c r="A15505" s="1">
        <v>703029999</v>
      </c>
      <c r="B15505" s="1" t="str">
        <f>VLOOKUP(A15505,[1]Maestra!A$1:C$746,2,0)</f>
        <v>PSDEPLME7</v>
      </c>
      <c r="C15505" s="1" t="str">
        <f>VLOOKUP(A15505,[1]Maestra!A$1:C$746,3,0)</f>
        <v>Depósito Plazo Mesa</v>
      </c>
      <c r="D15505" s="1" t="s">
        <v>543</v>
      </c>
      <c r="E15505" s="1" t="s">
        <v>544</v>
      </c>
      <c r="F15505" s="1" t="s">
        <v>545</v>
      </c>
      <c r="G15505" s="1" t="s">
        <v>546</v>
      </c>
      <c r="H15505" s="1" t="s">
        <v>336</v>
      </c>
      <c r="I15505" s="1">
        <v>9999</v>
      </c>
      <c r="Q15505" s="2" t="s">
        <v>37</v>
      </c>
      <c r="R15505" s="1" t="s">
        <v>547</v>
      </c>
      <c r="S15505" s="1" t="str">
        <f t="shared" si="492"/>
        <v>MDC|DVAC|DEP|PJFL|9999</v>
      </c>
      <c r="T15505" s="2" t="str">
        <f t="shared" si="493"/>
        <v>OK</v>
      </c>
    </row>
    <row r="15506" spans="1:20" x14ac:dyDescent="0.25">
      <c r="A15506" s="1">
        <v>703029999</v>
      </c>
      <c r="B15506" s="1" t="str">
        <f>VLOOKUP(A15506,[1]Maestra!A$1:C$746,2,0)</f>
        <v>PSDEPLME7</v>
      </c>
      <c r="C15506" s="1" t="str">
        <f>VLOOKUP(A15506,[1]Maestra!A$1:C$746,3,0)</f>
        <v>Depósito Plazo Mesa</v>
      </c>
      <c r="D15506" s="1" t="s">
        <v>543</v>
      </c>
      <c r="E15506" s="1" t="s">
        <v>544</v>
      </c>
      <c r="F15506" s="1" t="s">
        <v>545</v>
      </c>
      <c r="G15506" s="1" t="s">
        <v>546</v>
      </c>
      <c r="H15506" s="1" t="s">
        <v>337</v>
      </c>
      <c r="I15506" s="1">
        <v>13</v>
      </c>
      <c r="Q15506" s="2" t="s">
        <v>37</v>
      </c>
      <c r="R15506" s="1" t="s">
        <v>547</v>
      </c>
      <c r="S15506" s="1" t="str">
        <f t="shared" si="492"/>
        <v>MDC|DVAC|DEP|PJSL|13</v>
      </c>
      <c r="T15506" s="2" t="str">
        <f t="shared" si="493"/>
        <v>OK</v>
      </c>
    </row>
    <row r="15507" spans="1:20" x14ac:dyDescent="0.25">
      <c r="A15507" s="1">
        <v>703029999</v>
      </c>
      <c r="B15507" s="1" t="str">
        <f>VLOOKUP(A15507,[1]Maestra!A$1:C$746,2,0)</f>
        <v>PSDEPLME7</v>
      </c>
      <c r="C15507" s="1" t="str">
        <f>VLOOKUP(A15507,[1]Maestra!A$1:C$746,3,0)</f>
        <v>Depósito Plazo Mesa</v>
      </c>
      <c r="D15507" s="1" t="s">
        <v>543</v>
      </c>
      <c r="E15507" s="1" t="s">
        <v>544</v>
      </c>
      <c r="F15507" s="1" t="s">
        <v>545</v>
      </c>
      <c r="G15507" s="1" t="s">
        <v>546</v>
      </c>
      <c r="H15507" s="1" t="s">
        <v>337</v>
      </c>
      <c r="I15507" s="1">
        <v>9999</v>
      </c>
      <c r="Q15507" s="2" t="s">
        <v>37</v>
      </c>
      <c r="R15507" s="1" t="s">
        <v>547</v>
      </c>
      <c r="S15507" s="1" t="str">
        <f t="shared" si="492"/>
        <v>MDC|DVAC|DEP|PJSL|9999</v>
      </c>
      <c r="T15507" s="2" t="str">
        <f t="shared" si="493"/>
        <v>OK</v>
      </c>
    </row>
    <row r="15508" spans="1:20" x14ac:dyDescent="0.25">
      <c r="A15508" s="1">
        <v>803020199</v>
      </c>
      <c r="B15508" s="1" t="str">
        <f>VLOOKUP(A15508,[1]Maestra!A$1:C$746,2,0)</f>
        <v>PSBOSUEM4</v>
      </c>
      <c r="C15508" s="1" t="str">
        <f>VLOOKUP(A15508,[1]Maestra!A$1:C$746,3,0)</f>
        <v>Bonos Subordinados Emitidos</v>
      </c>
      <c r="D15508" s="1" t="s">
        <v>543</v>
      </c>
      <c r="E15508" s="1" t="s">
        <v>579</v>
      </c>
      <c r="F15508" s="1" t="s">
        <v>580</v>
      </c>
      <c r="G15508" s="1" t="s">
        <v>581</v>
      </c>
      <c r="H15508" s="1" t="s">
        <v>579</v>
      </c>
      <c r="I15508" s="1">
        <v>9999</v>
      </c>
      <c r="Q15508" s="2" t="s">
        <v>37</v>
      </c>
      <c r="R15508" s="1" t="s">
        <v>547</v>
      </c>
      <c r="S15508" s="1" t="str">
        <f t="shared" si="492"/>
        <v>MDC|EMIS|AA33|EMIS|9999</v>
      </c>
      <c r="T15508" s="2" t="str">
        <f t="shared" si="493"/>
        <v>OK</v>
      </c>
    </row>
    <row r="15509" spans="1:20" x14ac:dyDescent="0.25">
      <c r="A15509" s="1">
        <v>803999901</v>
      </c>
      <c r="B15509" s="1" t="e">
        <f>VLOOKUP(A15509,[1]Maestra!A$1:C$746,2,0)</f>
        <v>#N/A</v>
      </c>
      <c r="C15509" s="1" t="e">
        <f>VLOOKUP(A15509,[1]Maestra!A$1:C$746,3,0)</f>
        <v>#N/A</v>
      </c>
      <c r="D15509" s="1" t="s">
        <v>543</v>
      </c>
      <c r="E15509" s="1" t="s">
        <v>579</v>
      </c>
      <c r="F15509" s="1" t="s">
        <v>580</v>
      </c>
      <c r="G15509" s="1" t="s">
        <v>582</v>
      </c>
      <c r="H15509" s="1" t="s">
        <v>579</v>
      </c>
      <c r="I15509" s="1">
        <v>9999</v>
      </c>
      <c r="Q15509" s="2" t="s">
        <v>37</v>
      </c>
      <c r="R15509" s="1" t="s">
        <v>547</v>
      </c>
      <c r="S15509" s="1" t="str">
        <f t="shared" si="492"/>
        <v>MDC|EMIS|AC48|EMIS|9999</v>
      </c>
      <c r="T15509" s="2" t="str">
        <f t="shared" si="493"/>
        <v>OK</v>
      </c>
    </row>
    <row r="15510" spans="1:20" x14ac:dyDescent="0.25">
      <c r="A15510" s="1">
        <v>803020199</v>
      </c>
      <c r="B15510" s="1" t="str">
        <f>VLOOKUP(A15510,[1]Maestra!A$1:C$746,2,0)</f>
        <v>PSBOSUEM4</v>
      </c>
      <c r="C15510" s="1" t="str">
        <f>VLOOKUP(A15510,[1]Maestra!A$1:C$746,3,0)</f>
        <v>Bonos Subordinados Emitidos</v>
      </c>
      <c r="D15510" s="1" t="s">
        <v>543</v>
      </c>
      <c r="E15510" s="1" t="s">
        <v>579</v>
      </c>
      <c r="F15510" s="1" t="s">
        <v>580</v>
      </c>
      <c r="G15510" s="1" t="s">
        <v>583</v>
      </c>
      <c r="H15510" s="1" t="s">
        <v>579</v>
      </c>
      <c r="I15510" s="1">
        <v>9999</v>
      </c>
      <c r="Q15510" s="2" t="s">
        <v>37</v>
      </c>
      <c r="R15510" s="1" t="s">
        <v>547</v>
      </c>
      <c r="S15510" s="1" t="str">
        <f t="shared" ref="S15510:S15573" si="494">_xlfn.CONCAT(D15510,"|",E15510,"|",G15510,"|",H15510,"|",I15510)</f>
        <v>MDC|EMIS|AD71|EMIS|9999</v>
      </c>
      <c r="T15510" s="2" t="str">
        <f t="shared" si="493"/>
        <v>OK</v>
      </c>
    </row>
    <row r="15511" spans="1:20" x14ac:dyDescent="0.25">
      <c r="A15511" s="1">
        <v>803020199</v>
      </c>
      <c r="B15511" s="1" t="str">
        <f>VLOOKUP(A15511,[1]Maestra!A$1:C$746,2,0)</f>
        <v>PSBOSUEM4</v>
      </c>
      <c r="C15511" s="1" t="str">
        <f>VLOOKUP(A15511,[1]Maestra!A$1:C$746,3,0)</f>
        <v>Bonos Subordinados Emitidos</v>
      </c>
      <c r="D15511" s="1" t="s">
        <v>543</v>
      </c>
      <c r="E15511" s="1" t="s">
        <v>579</v>
      </c>
      <c r="F15511" s="1" t="s">
        <v>580</v>
      </c>
      <c r="G15511" s="1" t="s">
        <v>584</v>
      </c>
      <c r="H15511" s="1" t="s">
        <v>579</v>
      </c>
      <c r="I15511" s="1">
        <v>9999</v>
      </c>
      <c r="Q15511" s="2" t="s">
        <v>37</v>
      </c>
      <c r="R15511" s="1" t="s">
        <v>547</v>
      </c>
      <c r="S15511" s="1" t="str">
        <f t="shared" si="494"/>
        <v>MDC|EMIS|AF20|EMIS|9999</v>
      </c>
      <c r="T15511" s="2" t="str">
        <f t="shared" si="493"/>
        <v>OK</v>
      </c>
    </row>
    <row r="15512" spans="1:20" x14ac:dyDescent="0.25">
      <c r="A15512" s="1">
        <v>803020199</v>
      </c>
      <c r="B15512" s="1" t="str">
        <f>VLOOKUP(A15512,[1]Maestra!A$1:C$746,2,0)</f>
        <v>PSBOSUEM4</v>
      </c>
      <c r="C15512" s="1" t="str">
        <f>VLOOKUP(A15512,[1]Maestra!A$1:C$746,3,0)</f>
        <v>Bonos Subordinados Emitidos</v>
      </c>
      <c r="D15512" s="1" t="s">
        <v>543</v>
      </c>
      <c r="E15512" s="1" t="s">
        <v>579</v>
      </c>
      <c r="F15512" s="1" t="s">
        <v>580</v>
      </c>
      <c r="G15512" s="1" t="s">
        <v>585</v>
      </c>
      <c r="H15512" s="1" t="s">
        <v>579</v>
      </c>
      <c r="I15512" s="1">
        <v>9999</v>
      </c>
      <c r="Q15512" s="2" t="s">
        <v>37</v>
      </c>
      <c r="R15512" s="1" t="s">
        <v>547</v>
      </c>
      <c r="S15512" s="1" t="str">
        <f t="shared" si="494"/>
        <v>MDC|EMIS|AG03|EMIS|9999</v>
      </c>
      <c r="T15512" s="2" t="str">
        <f t="shared" si="493"/>
        <v>OK</v>
      </c>
    </row>
    <row r="15513" spans="1:20" x14ac:dyDescent="0.25">
      <c r="A15513" s="1">
        <v>803999901</v>
      </c>
      <c r="B15513" s="1" t="e">
        <f>VLOOKUP(A15513,[1]Maestra!A$1:C$746,2,0)</f>
        <v>#N/A</v>
      </c>
      <c r="C15513" s="1" t="e">
        <f>VLOOKUP(A15513,[1]Maestra!A$1:C$746,3,0)</f>
        <v>#N/A</v>
      </c>
      <c r="D15513" s="1" t="s">
        <v>543</v>
      </c>
      <c r="E15513" s="1" t="s">
        <v>579</v>
      </c>
      <c r="F15513" s="1" t="s">
        <v>580</v>
      </c>
      <c r="G15513" s="1" t="s">
        <v>586</v>
      </c>
      <c r="H15513" s="1" t="s">
        <v>579</v>
      </c>
      <c r="I15513" s="1">
        <v>9999</v>
      </c>
      <c r="Q15513" s="2" t="s">
        <v>37</v>
      </c>
      <c r="R15513" s="1" t="s">
        <v>547</v>
      </c>
      <c r="S15513" s="1" t="str">
        <f t="shared" si="494"/>
        <v>MDC|EMIS|AH85|EMIS|9999</v>
      </c>
      <c r="T15513" s="2" t="str">
        <f t="shared" si="493"/>
        <v>OK</v>
      </c>
    </row>
    <row r="15514" spans="1:20" x14ac:dyDescent="0.25">
      <c r="A15514" s="1">
        <v>803999901</v>
      </c>
      <c r="B15514" s="1" t="e">
        <f>VLOOKUP(A15514,[1]Maestra!A$1:C$746,2,0)</f>
        <v>#N/A</v>
      </c>
      <c r="C15514" s="1" t="e">
        <f>VLOOKUP(A15514,[1]Maestra!A$1:C$746,3,0)</f>
        <v>#N/A</v>
      </c>
      <c r="D15514" s="1" t="s">
        <v>543</v>
      </c>
      <c r="E15514" s="1" t="s">
        <v>579</v>
      </c>
      <c r="F15514" s="1" t="s">
        <v>580</v>
      </c>
      <c r="G15514" s="1" t="s">
        <v>587</v>
      </c>
      <c r="H15514" s="1" t="s">
        <v>579</v>
      </c>
      <c r="I15514" s="1">
        <v>9999</v>
      </c>
      <c r="Q15514" s="2" t="s">
        <v>37</v>
      </c>
      <c r="R15514" s="1" t="s">
        <v>547</v>
      </c>
      <c r="S15514" s="1" t="str">
        <f t="shared" si="494"/>
        <v>MDC|EMIS|A109|EMIS|9999</v>
      </c>
      <c r="T15514" s="2" t="str">
        <f t="shared" si="493"/>
        <v>OK</v>
      </c>
    </row>
    <row r="15515" spans="1:20" x14ac:dyDescent="0.25">
      <c r="A15515" s="1">
        <v>803020199</v>
      </c>
      <c r="B15515" s="1" t="str">
        <f>VLOOKUP(A15515,[1]Maestra!A$1:C$746,2,0)</f>
        <v>PSBOSUEM4</v>
      </c>
      <c r="C15515" s="1" t="str">
        <f>VLOOKUP(A15515,[1]Maestra!A$1:C$746,3,0)</f>
        <v>Bonos Subordinados Emitidos</v>
      </c>
      <c r="D15515" s="1" t="s">
        <v>543</v>
      </c>
      <c r="E15515" s="1" t="s">
        <v>579</v>
      </c>
      <c r="F15515" s="1" t="s">
        <v>580</v>
      </c>
      <c r="G15515" s="1" t="s">
        <v>588</v>
      </c>
      <c r="H15515" s="1" t="s">
        <v>579</v>
      </c>
      <c r="I15515" s="1">
        <v>9999</v>
      </c>
      <c r="Q15515" s="2" t="s">
        <v>37</v>
      </c>
      <c r="R15515" s="1" t="s">
        <v>547</v>
      </c>
      <c r="S15515" s="1" t="str">
        <f t="shared" si="494"/>
        <v>MDC|EMIS|D162|EMIS|9999</v>
      </c>
      <c r="T15515" s="2" t="str">
        <f t="shared" si="493"/>
        <v>OK</v>
      </c>
    </row>
    <row r="15516" spans="1:20" x14ac:dyDescent="0.25">
      <c r="A15516" s="1">
        <v>803999901</v>
      </c>
      <c r="B15516" s="1" t="e">
        <f>VLOOKUP(A15516,[1]Maestra!A$1:C$746,2,0)</f>
        <v>#N/A</v>
      </c>
      <c r="C15516" s="1" t="e">
        <f>VLOOKUP(A15516,[1]Maestra!A$1:C$746,3,0)</f>
        <v>#N/A</v>
      </c>
      <c r="D15516" s="1" t="s">
        <v>543</v>
      </c>
      <c r="E15516" s="1" t="s">
        <v>579</v>
      </c>
      <c r="F15516" s="1" t="s">
        <v>580</v>
      </c>
      <c r="G15516" s="1" t="s">
        <v>589</v>
      </c>
      <c r="H15516" s="1" t="s">
        <v>579</v>
      </c>
      <c r="I15516" s="1">
        <v>13</v>
      </c>
      <c r="Q15516" s="2" t="s">
        <v>37</v>
      </c>
      <c r="R15516" s="1" t="s">
        <v>547</v>
      </c>
      <c r="S15516" s="1" t="str">
        <f t="shared" si="494"/>
        <v>MDC|EMIS|M015|EMIS|13</v>
      </c>
      <c r="T15516" s="2" t="str">
        <f t="shared" si="493"/>
        <v>OK</v>
      </c>
    </row>
    <row r="15517" spans="1:20" x14ac:dyDescent="0.25">
      <c r="A15517" s="1">
        <v>803999901</v>
      </c>
      <c r="B15517" s="1" t="e">
        <f>VLOOKUP(A15517,[1]Maestra!A$1:C$746,2,0)</f>
        <v>#N/A</v>
      </c>
      <c r="C15517" s="1" t="e">
        <f>VLOOKUP(A15517,[1]Maestra!A$1:C$746,3,0)</f>
        <v>#N/A</v>
      </c>
      <c r="D15517" s="1" t="s">
        <v>543</v>
      </c>
      <c r="E15517" s="1" t="s">
        <v>579</v>
      </c>
      <c r="F15517" s="1" t="s">
        <v>580</v>
      </c>
      <c r="G15517" s="1" t="s">
        <v>589</v>
      </c>
      <c r="H15517" s="1" t="s">
        <v>579</v>
      </c>
      <c r="I15517" s="1">
        <v>9999</v>
      </c>
      <c r="Q15517" s="2" t="s">
        <v>37</v>
      </c>
      <c r="R15517" s="1" t="s">
        <v>547</v>
      </c>
      <c r="S15517" s="1" t="str">
        <f t="shared" si="494"/>
        <v>MDC|EMIS|M015|EMIS|9999</v>
      </c>
      <c r="T15517" s="2" t="str">
        <f t="shared" si="493"/>
        <v>OK</v>
      </c>
    </row>
    <row r="15518" spans="1:20" x14ac:dyDescent="0.25">
      <c r="A15518" s="1">
        <v>4002010102</v>
      </c>
      <c r="B15518" s="1" t="str">
        <f>VLOOKUP(A15518,[1]Maestra!A$1:C$746,2,0)</f>
        <v>FBFCPALA8</v>
      </c>
      <c r="C15518" s="1" t="str">
        <f>VLOOKUP(A15518,[1]Maestra!A$1:C$746,3,0)</f>
        <v>FORWARD COMPRA PATA LARGA</v>
      </c>
      <c r="D15518" s="1" t="s">
        <v>543</v>
      </c>
      <c r="E15518" s="1" t="s">
        <v>590</v>
      </c>
      <c r="F15518" s="1" t="s">
        <v>591</v>
      </c>
      <c r="G15518" s="1" t="s">
        <v>551</v>
      </c>
      <c r="H15518" s="1" t="s">
        <v>33</v>
      </c>
      <c r="I15518" s="1" t="s">
        <v>360</v>
      </c>
      <c r="Q15518" s="2" t="s">
        <v>37</v>
      </c>
      <c r="R15518" s="1" t="s">
        <v>547</v>
      </c>
      <c r="S15518" s="1" t="str">
        <f t="shared" si="494"/>
        <v>MDC|FWD|NOM|COMP|FWDC</v>
      </c>
      <c r="T15518" s="2" t="str">
        <f t="shared" si="493"/>
        <v>OK</v>
      </c>
    </row>
    <row r="15519" spans="1:20" x14ac:dyDescent="0.25">
      <c r="A15519" s="1">
        <v>4002010202</v>
      </c>
      <c r="B15519" s="1" t="str">
        <f>VLOOKUP(A15519,[1]Maestra!A$1:C$746,2,0)</f>
        <v>FBFVPALA8</v>
      </c>
      <c r="C15519" s="1" t="str">
        <f>VLOOKUP(A15519,[1]Maestra!A$1:C$746,3,0)</f>
        <v>FORWARD VENTA PATA LARGA</v>
      </c>
      <c r="D15519" s="1" t="s">
        <v>543</v>
      </c>
      <c r="E15519" s="1" t="s">
        <v>590</v>
      </c>
      <c r="F15519" s="1" t="s">
        <v>591</v>
      </c>
      <c r="G15519" s="1" t="s">
        <v>551</v>
      </c>
      <c r="H15519" s="1" t="s">
        <v>33</v>
      </c>
      <c r="I15519" s="1" t="s">
        <v>362</v>
      </c>
      <c r="Q15519" s="2" t="s">
        <v>37</v>
      </c>
      <c r="R15519" s="1" t="s">
        <v>547</v>
      </c>
      <c r="S15519" s="1" t="str">
        <f t="shared" si="494"/>
        <v>MDC|FWD|NOM|COMP|FWDV</v>
      </c>
      <c r="T15519" s="2" t="str">
        <f t="shared" si="493"/>
        <v>OK</v>
      </c>
    </row>
    <row r="15520" spans="1:20" x14ac:dyDescent="0.25">
      <c r="A15520" s="1">
        <v>4002010102</v>
      </c>
      <c r="B15520" s="1" t="str">
        <f>VLOOKUP(A15520,[1]Maestra!A$1:C$746,2,0)</f>
        <v>FBFCPALA8</v>
      </c>
      <c r="C15520" s="1" t="str">
        <f>VLOOKUP(A15520,[1]Maestra!A$1:C$746,3,0)</f>
        <v>FORWARD COMPRA PATA LARGA</v>
      </c>
      <c r="D15520" s="1" t="s">
        <v>543</v>
      </c>
      <c r="E15520" s="1" t="s">
        <v>590</v>
      </c>
      <c r="F15520" s="1" t="s">
        <v>591</v>
      </c>
      <c r="G15520" s="1" t="s">
        <v>551</v>
      </c>
      <c r="H15520" s="1" t="s">
        <v>33</v>
      </c>
      <c r="I15520" s="1" t="s">
        <v>592</v>
      </c>
      <c r="Q15520" s="2" t="s">
        <v>37</v>
      </c>
      <c r="R15520" s="1" t="s">
        <v>547</v>
      </c>
      <c r="S15520" s="1" t="str">
        <f t="shared" si="494"/>
        <v>MDC|FWD|NOM|COMP|FWFC</v>
      </c>
      <c r="T15520" s="2" t="str">
        <f t="shared" si="493"/>
        <v>OK</v>
      </c>
    </row>
    <row r="15521" spans="1:20" x14ac:dyDescent="0.25">
      <c r="A15521" s="1">
        <v>4002010202</v>
      </c>
      <c r="B15521" s="1" t="str">
        <f>VLOOKUP(A15521,[1]Maestra!A$1:C$746,2,0)</f>
        <v>FBFVPALA8</v>
      </c>
      <c r="C15521" s="1" t="str">
        <f>VLOOKUP(A15521,[1]Maestra!A$1:C$746,3,0)</f>
        <v>FORWARD VENTA PATA LARGA</v>
      </c>
      <c r="D15521" s="1" t="s">
        <v>543</v>
      </c>
      <c r="E15521" s="1" t="s">
        <v>590</v>
      </c>
      <c r="F15521" s="1" t="s">
        <v>591</v>
      </c>
      <c r="G15521" s="1" t="s">
        <v>551</v>
      </c>
      <c r="H15521" s="1" t="s">
        <v>33</v>
      </c>
      <c r="I15521" s="1" t="s">
        <v>593</v>
      </c>
      <c r="Q15521" s="2" t="s">
        <v>37</v>
      </c>
      <c r="R15521" s="1" t="s">
        <v>547</v>
      </c>
      <c r="S15521" s="1" t="str">
        <f t="shared" si="494"/>
        <v>MDC|FWD|NOM|COMP|FWFV</v>
      </c>
      <c r="T15521" s="2" t="str">
        <f t="shared" si="493"/>
        <v>OK</v>
      </c>
    </row>
    <row r="15522" spans="1:20" x14ac:dyDescent="0.25">
      <c r="A15522" s="1">
        <v>4002010102</v>
      </c>
      <c r="B15522" s="1" t="str">
        <f>VLOOKUP(A15522,[1]Maestra!A$1:C$746,2,0)</f>
        <v>FBFCPALA8</v>
      </c>
      <c r="C15522" s="1" t="str">
        <f>VLOOKUP(A15522,[1]Maestra!A$1:C$746,3,0)</f>
        <v>FORWARD COMPRA PATA LARGA</v>
      </c>
      <c r="D15522" s="1" t="s">
        <v>543</v>
      </c>
      <c r="E15522" s="1" t="s">
        <v>590</v>
      </c>
      <c r="F15522" s="1" t="s">
        <v>591</v>
      </c>
      <c r="G15522" s="1" t="s">
        <v>551</v>
      </c>
      <c r="H15522" s="1" t="s">
        <v>33</v>
      </c>
      <c r="I15522" s="1" t="s">
        <v>594</v>
      </c>
      <c r="Q15522" s="2" t="s">
        <v>37</v>
      </c>
      <c r="R15522" s="1" t="s">
        <v>547</v>
      </c>
      <c r="S15522" s="1" t="str">
        <f t="shared" si="494"/>
        <v>MDC|FWD|NOM|COMP|FWTC</v>
      </c>
      <c r="T15522" s="2" t="str">
        <f t="shared" si="493"/>
        <v>OK</v>
      </c>
    </row>
    <row r="15523" spans="1:20" x14ac:dyDescent="0.25">
      <c r="A15523" s="1">
        <v>4002010202</v>
      </c>
      <c r="B15523" s="1" t="str">
        <f>VLOOKUP(A15523,[1]Maestra!A$1:C$746,2,0)</f>
        <v>FBFVPALA8</v>
      </c>
      <c r="C15523" s="1" t="str">
        <f>VLOOKUP(A15523,[1]Maestra!A$1:C$746,3,0)</f>
        <v>FORWARD VENTA PATA LARGA</v>
      </c>
      <c r="D15523" s="1" t="s">
        <v>543</v>
      </c>
      <c r="E15523" s="1" t="s">
        <v>590</v>
      </c>
      <c r="F15523" s="1" t="s">
        <v>591</v>
      </c>
      <c r="G15523" s="1" t="s">
        <v>551</v>
      </c>
      <c r="H15523" s="1" t="s">
        <v>33</v>
      </c>
      <c r="I15523" s="1" t="s">
        <v>595</v>
      </c>
      <c r="Q15523" s="2" t="s">
        <v>37</v>
      </c>
      <c r="R15523" s="1" t="s">
        <v>547</v>
      </c>
      <c r="S15523" s="1" t="str">
        <f t="shared" si="494"/>
        <v>MDC|FWD|NOM|COMP|FWTV</v>
      </c>
      <c r="T15523" s="2" t="str">
        <f t="shared" si="493"/>
        <v>OK</v>
      </c>
    </row>
    <row r="15524" spans="1:20" x14ac:dyDescent="0.25">
      <c r="A15524" s="1">
        <v>4002010102</v>
      </c>
      <c r="B15524" s="1" t="str">
        <f>VLOOKUP(A15524,[1]Maestra!A$1:C$746,2,0)</f>
        <v>FBFCPALA8</v>
      </c>
      <c r="C15524" s="1" t="str">
        <f>VLOOKUP(A15524,[1]Maestra!A$1:C$746,3,0)</f>
        <v>FORWARD COMPRA PATA LARGA</v>
      </c>
      <c r="D15524" s="1" t="s">
        <v>543</v>
      </c>
      <c r="E15524" s="1" t="s">
        <v>590</v>
      </c>
      <c r="F15524" s="1" t="s">
        <v>591</v>
      </c>
      <c r="G15524" s="1" t="s">
        <v>551</v>
      </c>
      <c r="H15524" s="1" t="s">
        <v>33</v>
      </c>
      <c r="I15524" s="1" t="s">
        <v>596</v>
      </c>
      <c r="Q15524" s="2" t="s">
        <v>37</v>
      </c>
      <c r="R15524" s="1" t="s">
        <v>547</v>
      </c>
      <c r="S15524" s="1" t="str">
        <f t="shared" si="494"/>
        <v>MDC|FWD|NOM|COMP|FWXC</v>
      </c>
      <c r="T15524" s="2" t="str">
        <f t="shared" si="493"/>
        <v>OK</v>
      </c>
    </row>
    <row r="15525" spans="1:20" x14ac:dyDescent="0.25">
      <c r="A15525" s="1">
        <v>4002010202</v>
      </c>
      <c r="B15525" s="1" t="str">
        <f>VLOOKUP(A15525,[1]Maestra!A$1:C$746,2,0)</f>
        <v>FBFVPALA8</v>
      </c>
      <c r="C15525" s="1" t="str">
        <f>VLOOKUP(A15525,[1]Maestra!A$1:C$746,3,0)</f>
        <v>FORWARD VENTA PATA LARGA</v>
      </c>
      <c r="D15525" s="1" t="s">
        <v>543</v>
      </c>
      <c r="E15525" s="1" t="s">
        <v>590</v>
      </c>
      <c r="F15525" s="1" t="s">
        <v>591</v>
      </c>
      <c r="G15525" s="1" t="s">
        <v>551</v>
      </c>
      <c r="H15525" s="1" t="s">
        <v>33</v>
      </c>
      <c r="I15525" s="1" t="s">
        <v>597</v>
      </c>
      <c r="Q15525" s="2" t="s">
        <v>37</v>
      </c>
      <c r="R15525" s="1" t="s">
        <v>547</v>
      </c>
      <c r="S15525" s="1" t="str">
        <f t="shared" si="494"/>
        <v>MDC|FWD|NOM|COMP|FWXV</v>
      </c>
      <c r="T15525" s="2" t="str">
        <f t="shared" si="493"/>
        <v>OK</v>
      </c>
    </row>
    <row r="15526" spans="1:20" x14ac:dyDescent="0.25">
      <c r="A15526" s="1">
        <v>4002010103</v>
      </c>
      <c r="B15526" s="1" t="str">
        <f>VLOOKUP(A15526,[1]Maestra!A$1:C$746,2,0)</f>
        <v>PSFCVMNE8</v>
      </c>
      <c r="C15526" s="1" t="str">
        <f>VLOOKUP(A15526,[1]Maestra!A$1:C$746,3,0)</f>
        <v>FORWARD COMPRA V.MERCADO NEGATIVO</v>
      </c>
      <c r="D15526" s="1" t="s">
        <v>543</v>
      </c>
      <c r="E15526" s="1" t="s">
        <v>590</v>
      </c>
      <c r="F15526" s="1" t="s">
        <v>591</v>
      </c>
      <c r="G15526" s="1" t="s">
        <v>551</v>
      </c>
      <c r="H15526" s="1" t="s">
        <v>556</v>
      </c>
      <c r="I15526" s="1" t="s">
        <v>360</v>
      </c>
      <c r="Q15526" s="2" t="s">
        <v>37</v>
      </c>
      <c r="R15526" s="1" t="s">
        <v>547</v>
      </c>
      <c r="S15526" s="1" t="str">
        <f t="shared" si="494"/>
        <v>MDC|FWD|NOM|MERN|FWDC</v>
      </c>
      <c r="T15526" s="2" t="str">
        <f t="shared" si="493"/>
        <v>OK</v>
      </c>
    </row>
    <row r="15527" spans="1:20" x14ac:dyDescent="0.25">
      <c r="A15527" s="1">
        <v>4002010203</v>
      </c>
      <c r="B15527" s="1" t="str">
        <f>VLOOKUP(A15527,[1]Maestra!A$1:C$746,2,0)</f>
        <v>PSFVVMNE8</v>
      </c>
      <c r="C15527" s="1" t="str">
        <f>VLOOKUP(A15527,[1]Maestra!A$1:C$746,3,0)</f>
        <v>FORWARD VENTA V.MERCADO NEGATIVO</v>
      </c>
      <c r="D15527" s="1" t="s">
        <v>543</v>
      </c>
      <c r="E15527" s="1" t="s">
        <v>590</v>
      </c>
      <c r="F15527" s="1" t="s">
        <v>591</v>
      </c>
      <c r="G15527" s="1" t="s">
        <v>551</v>
      </c>
      <c r="H15527" s="1" t="s">
        <v>556</v>
      </c>
      <c r="I15527" s="1" t="s">
        <v>362</v>
      </c>
      <c r="Q15527" s="2" t="s">
        <v>37</v>
      </c>
      <c r="R15527" s="1" t="s">
        <v>547</v>
      </c>
      <c r="S15527" s="1" t="str">
        <f t="shared" si="494"/>
        <v>MDC|FWD|NOM|MERN|FWDV</v>
      </c>
      <c r="T15527" s="2" t="str">
        <f t="shared" si="493"/>
        <v>OK</v>
      </c>
    </row>
    <row r="15528" spans="1:20" x14ac:dyDescent="0.25">
      <c r="A15528" s="1">
        <v>4002010103</v>
      </c>
      <c r="B15528" s="1" t="str">
        <f>VLOOKUP(A15528,[1]Maestra!A$1:C$746,2,0)</f>
        <v>PSFCVMNE8</v>
      </c>
      <c r="C15528" s="1" t="str">
        <f>VLOOKUP(A15528,[1]Maestra!A$1:C$746,3,0)</f>
        <v>FORWARD COMPRA V.MERCADO NEGATIVO</v>
      </c>
      <c r="D15528" s="1" t="s">
        <v>543</v>
      </c>
      <c r="E15528" s="1" t="s">
        <v>590</v>
      </c>
      <c r="F15528" s="1" t="s">
        <v>591</v>
      </c>
      <c r="G15528" s="1" t="s">
        <v>551</v>
      </c>
      <c r="H15528" s="1" t="s">
        <v>556</v>
      </c>
      <c r="I15528" s="1" t="s">
        <v>592</v>
      </c>
      <c r="Q15528" s="2" t="s">
        <v>37</v>
      </c>
      <c r="R15528" s="1" t="s">
        <v>547</v>
      </c>
      <c r="S15528" s="1" t="str">
        <f t="shared" si="494"/>
        <v>MDC|FWD|NOM|MERN|FWFC</v>
      </c>
      <c r="T15528" s="2" t="str">
        <f t="shared" si="493"/>
        <v>OK</v>
      </c>
    </row>
    <row r="15529" spans="1:20" x14ac:dyDescent="0.25">
      <c r="A15529" s="1">
        <v>4002010203</v>
      </c>
      <c r="B15529" s="1" t="str">
        <f>VLOOKUP(A15529,[1]Maestra!A$1:C$746,2,0)</f>
        <v>PSFVVMNE8</v>
      </c>
      <c r="C15529" s="1" t="str">
        <f>VLOOKUP(A15529,[1]Maestra!A$1:C$746,3,0)</f>
        <v>FORWARD VENTA V.MERCADO NEGATIVO</v>
      </c>
      <c r="D15529" s="1" t="s">
        <v>543</v>
      </c>
      <c r="E15529" s="1" t="s">
        <v>590</v>
      </c>
      <c r="F15529" s="1" t="s">
        <v>591</v>
      </c>
      <c r="G15529" s="1" t="s">
        <v>551</v>
      </c>
      <c r="H15529" s="1" t="s">
        <v>556</v>
      </c>
      <c r="I15529" s="1" t="s">
        <v>593</v>
      </c>
      <c r="Q15529" s="2" t="s">
        <v>37</v>
      </c>
      <c r="R15529" s="1" t="s">
        <v>547</v>
      </c>
      <c r="S15529" s="1" t="str">
        <f t="shared" si="494"/>
        <v>MDC|FWD|NOM|MERN|FWFV</v>
      </c>
      <c r="T15529" s="2" t="str">
        <f t="shared" si="493"/>
        <v>OK</v>
      </c>
    </row>
    <row r="15530" spans="1:20" x14ac:dyDescent="0.25">
      <c r="A15530" s="1">
        <v>4002010103</v>
      </c>
      <c r="B15530" s="1" t="str">
        <f>VLOOKUP(A15530,[1]Maestra!A$1:C$746,2,0)</f>
        <v>PSFCVMNE8</v>
      </c>
      <c r="C15530" s="1" t="str">
        <f>VLOOKUP(A15530,[1]Maestra!A$1:C$746,3,0)</f>
        <v>FORWARD COMPRA V.MERCADO NEGATIVO</v>
      </c>
      <c r="D15530" s="1" t="s">
        <v>543</v>
      </c>
      <c r="E15530" s="1" t="s">
        <v>590</v>
      </c>
      <c r="F15530" s="1" t="s">
        <v>591</v>
      </c>
      <c r="G15530" s="1" t="s">
        <v>551</v>
      </c>
      <c r="H15530" s="1" t="s">
        <v>556</v>
      </c>
      <c r="I15530" s="1" t="s">
        <v>594</v>
      </c>
      <c r="Q15530" s="2" t="s">
        <v>37</v>
      </c>
      <c r="R15530" s="1" t="s">
        <v>547</v>
      </c>
      <c r="S15530" s="1" t="str">
        <f t="shared" si="494"/>
        <v>MDC|FWD|NOM|MERN|FWTC</v>
      </c>
      <c r="T15530" s="2" t="str">
        <f t="shared" si="493"/>
        <v>OK</v>
      </c>
    </row>
    <row r="15531" spans="1:20" x14ac:dyDescent="0.25">
      <c r="A15531" s="1">
        <v>4002010203</v>
      </c>
      <c r="B15531" s="1" t="str">
        <f>VLOOKUP(A15531,[1]Maestra!A$1:C$746,2,0)</f>
        <v>PSFVVMNE8</v>
      </c>
      <c r="C15531" s="1" t="str">
        <f>VLOOKUP(A15531,[1]Maestra!A$1:C$746,3,0)</f>
        <v>FORWARD VENTA V.MERCADO NEGATIVO</v>
      </c>
      <c r="D15531" s="1" t="s">
        <v>543</v>
      </c>
      <c r="E15531" s="1" t="s">
        <v>590</v>
      </c>
      <c r="F15531" s="1" t="s">
        <v>591</v>
      </c>
      <c r="G15531" s="1" t="s">
        <v>551</v>
      </c>
      <c r="H15531" s="1" t="s">
        <v>556</v>
      </c>
      <c r="I15531" s="1" t="s">
        <v>595</v>
      </c>
      <c r="Q15531" s="2" t="s">
        <v>37</v>
      </c>
      <c r="R15531" s="1" t="s">
        <v>547</v>
      </c>
      <c r="S15531" s="1" t="str">
        <f t="shared" si="494"/>
        <v>MDC|FWD|NOM|MERN|FWTV</v>
      </c>
      <c r="T15531" s="2" t="str">
        <f t="shared" si="493"/>
        <v>OK</v>
      </c>
    </row>
    <row r="15532" spans="1:20" x14ac:dyDescent="0.25">
      <c r="A15532" s="1">
        <v>4002010103</v>
      </c>
      <c r="B15532" s="1" t="str">
        <f>VLOOKUP(A15532,[1]Maestra!A$1:C$746,2,0)</f>
        <v>PSFCVMNE8</v>
      </c>
      <c r="C15532" s="1" t="str">
        <f>VLOOKUP(A15532,[1]Maestra!A$1:C$746,3,0)</f>
        <v>FORWARD COMPRA V.MERCADO NEGATIVO</v>
      </c>
      <c r="D15532" s="1" t="s">
        <v>543</v>
      </c>
      <c r="E15532" s="1" t="s">
        <v>590</v>
      </c>
      <c r="F15532" s="1" t="s">
        <v>591</v>
      </c>
      <c r="G15532" s="1" t="s">
        <v>551</v>
      </c>
      <c r="H15532" s="1" t="s">
        <v>556</v>
      </c>
      <c r="I15532" s="1" t="s">
        <v>596</v>
      </c>
      <c r="Q15532" s="2" t="s">
        <v>37</v>
      </c>
      <c r="R15532" s="1" t="s">
        <v>547</v>
      </c>
      <c r="S15532" s="1" t="str">
        <f t="shared" si="494"/>
        <v>MDC|FWD|NOM|MERN|FWXC</v>
      </c>
      <c r="T15532" s="2" t="str">
        <f t="shared" si="493"/>
        <v>OK</v>
      </c>
    </row>
    <row r="15533" spans="1:20" x14ac:dyDescent="0.25">
      <c r="A15533" s="1">
        <v>4002010203</v>
      </c>
      <c r="B15533" s="1" t="str">
        <f>VLOOKUP(A15533,[1]Maestra!A$1:C$746,2,0)</f>
        <v>PSFVVMNE8</v>
      </c>
      <c r="C15533" s="1" t="str">
        <f>VLOOKUP(A15533,[1]Maestra!A$1:C$746,3,0)</f>
        <v>FORWARD VENTA V.MERCADO NEGATIVO</v>
      </c>
      <c r="D15533" s="1" t="s">
        <v>543</v>
      </c>
      <c r="E15533" s="1" t="s">
        <v>590</v>
      </c>
      <c r="F15533" s="1" t="s">
        <v>591</v>
      </c>
      <c r="G15533" s="1" t="s">
        <v>551</v>
      </c>
      <c r="H15533" s="1" t="s">
        <v>556</v>
      </c>
      <c r="I15533" s="1" t="s">
        <v>597</v>
      </c>
      <c r="Q15533" s="2" t="s">
        <v>37</v>
      </c>
      <c r="R15533" s="1" t="s">
        <v>547</v>
      </c>
      <c r="S15533" s="1" t="str">
        <f t="shared" si="494"/>
        <v>MDC|FWD|NOM|MERN|FWXV</v>
      </c>
      <c r="T15533" s="2" t="str">
        <f t="shared" si="493"/>
        <v>OK</v>
      </c>
    </row>
    <row r="15534" spans="1:20" x14ac:dyDescent="0.25">
      <c r="A15534" s="1">
        <v>4002010104</v>
      </c>
      <c r="B15534" s="1" t="str">
        <f>VLOOKUP(A15534,[1]Maestra!A$1:C$746,2,0)</f>
        <v>ACFCVMPO8</v>
      </c>
      <c r="C15534" s="1" t="str">
        <f>VLOOKUP(A15534,[1]Maestra!A$1:C$746,3,0)</f>
        <v>FORWARD COMPRA V.MERCADO POSITIVO</v>
      </c>
      <c r="D15534" s="1" t="s">
        <v>543</v>
      </c>
      <c r="E15534" s="1" t="s">
        <v>590</v>
      </c>
      <c r="F15534" s="1" t="s">
        <v>591</v>
      </c>
      <c r="G15534" s="1" t="s">
        <v>551</v>
      </c>
      <c r="H15534" s="1" t="s">
        <v>557</v>
      </c>
      <c r="I15534" s="1" t="s">
        <v>360</v>
      </c>
      <c r="Q15534" s="2" t="s">
        <v>37</v>
      </c>
      <c r="R15534" s="1" t="s">
        <v>547</v>
      </c>
      <c r="S15534" s="1" t="str">
        <f t="shared" si="494"/>
        <v>MDC|FWD|NOM|MERP|FWDC</v>
      </c>
      <c r="T15534" s="2" t="str">
        <f t="shared" si="493"/>
        <v>OK</v>
      </c>
    </row>
    <row r="15535" spans="1:20" x14ac:dyDescent="0.25">
      <c r="A15535" s="1">
        <v>4002010204</v>
      </c>
      <c r="B15535" s="1" t="str">
        <f>VLOOKUP(A15535,[1]Maestra!A$1:C$746,2,0)</f>
        <v>ACFVVMPO8</v>
      </c>
      <c r="C15535" s="1" t="str">
        <f>VLOOKUP(A15535,[1]Maestra!A$1:C$746,3,0)</f>
        <v>FORWARD VENTA V.MERCADO POSITIVO</v>
      </c>
      <c r="D15535" s="1" t="s">
        <v>543</v>
      </c>
      <c r="E15535" s="1" t="s">
        <v>590</v>
      </c>
      <c r="F15535" s="1" t="s">
        <v>591</v>
      </c>
      <c r="G15535" s="1" t="s">
        <v>551</v>
      </c>
      <c r="H15535" s="1" t="s">
        <v>557</v>
      </c>
      <c r="I15535" s="1" t="s">
        <v>362</v>
      </c>
      <c r="Q15535" s="2" t="s">
        <v>37</v>
      </c>
      <c r="R15535" s="1" t="s">
        <v>547</v>
      </c>
      <c r="S15535" s="1" t="str">
        <f t="shared" si="494"/>
        <v>MDC|FWD|NOM|MERP|FWDV</v>
      </c>
      <c r="T15535" s="2" t="str">
        <f t="shared" si="493"/>
        <v>OK</v>
      </c>
    </row>
    <row r="15536" spans="1:20" x14ac:dyDescent="0.25">
      <c r="A15536" s="1">
        <v>4002010104</v>
      </c>
      <c r="B15536" s="1" t="str">
        <f>VLOOKUP(A15536,[1]Maestra!A$1:C$746,2,0)</f>
        <v>ACFCVMPO8</v>
      </c>
      <c r="C15536" s="1" t="str">
        <f>VLOOKUP(A15536,[1]Maestra!A$1:C$746,3,0)</f>
        <v>FORWARD COMPRA V.MERCADO POSITIVO</v>
      </c>
      <c r="D15536" s="1" t="s">
        <v>543</v>
      </c>
      <c r="E15536" s="1" t="s">
        <v>590</v>
      </c>
      <c r="F15536" s="1" t="s">
        <v>591</v>
      </c>
      <c r="G15536" s="1" t="s">
        <v>551</v>
      </c>
      <c r="H15536" s="1" t="s">
        <v>557</v>
      </c>
      <c r="I15536" s="1" t="s">
        <v>592</v>
      </c>
      <c r="Q15536" s="2" t="s">
        <v>37</v>
      </c>
      <c r="R15536" s="1" t="s">
        <v>547</v>
      </c>
      <c r="S15536" s="1" t="str">
        <f t="shared" si="494"/>
        <v>MDC|FWD|NOM|MERP|FWFC</v>
      </c>
      <c r="T15536" s="2" t="str">
        <f t="shared" si="493"/>
        <v>OK</v>
      </c>
    </row>
    <row r="15537" spans="1:20" x14ac:dyDescent="0.25">
      <c r="A15537" s="1">
        <v>4002010204</v>
      </c>
      <c r="B15537" s="1" t="str">
        <f>VLOOKUP(A15537,[1]Maestra!A$1:C$746,2,0)</f>
        <v>ACFVVMPO8</v>
      </c>
      <c r="C15537" s="1" t="str">
        <f>VLOOKUP(A15537,[1]Maestra!A$1:C$746,3,0)</f>
        <v>FORWARD VENTA V.MERCADO POSITIVO</v>
      </c>
      <c r="D15537" s="1" t="s">
        <v>543</v>
      </c>
      <c r="E15537" s="1" t="s">
        <v>590</v>
      </c>
      <c r="F15537" s="1" t="s">
        <v>591</v>
      </c>
      <c r="G15537" s="1" t="s">
        <v>551</v>
      </c>
      <c r="H15537" s="1" t="s">
        <v>557</v>
      </c>
      <c r="I15537" s="1" t="s">
        <v>593</v>
      </c>
      <c r="Q15537" s="2" t="s">
        <v>37</v>
      </c>
      <c r="R15537" s="1" t="s">
        <v>547</v>
      </c>
      <c r="S15537" s="1" t="str">
        <f t="shared" si="494"/>
        <v>MDC|FWD|NOM|MERP|FWFV</v>
      </c>
      <c r="T15537" s="2" t="str">
        <f t="shared" si="493"/>
        <v>OK</v>
      </c>
    </row>
    <row r="15538" spans="1:20" x14ac:dyDescent="0.25">
      <c r="A15538" s="1">
        <v>4002010104</v>
      </c>
      <c r="B15538" s="1" t="str">
        <f>VLOOKUP(A15538,[1]Maestra!A$1:C$746,2,0)</f>
        <v>ACFCVMPO8</v>
      </c>
      <c r="C15538" s="1" t="str">
        <f>VLOOKUP(A15538,[1]Maestra!A$1:C$746,3,0)</f>
        <v>FORWARD COMPRA V.MERCADO POSITIVO</v>
      </c>
      <c r="D15538" s="1" t="s">
        <v>543</v>
      </c>
      <c r="E15538" s="1" t="s">
        <v>590</v>
      </c>
      <c r="F15538" s="1" t="s">
        <v>591</v>
      </c>
      <c r="G15538" s="1" t="s">
        <v>551</v>
      </c>
      <c r="H15538" s="1" t="s">
        <v>557</v>
      </c>
      <c r="I15538" s="1" t="s">
        <v>594</v>
      </c>
      <c r="Q15538" s="2" t="s">
        <v>37</v>
      </c>
      <c r="R15538" s="1" t="s">
        <v>547</v>
      </c>
      <c r="S15538" s="1" t="str">
        <f t="shared" si="494"/>
        <v>MDC|FWD|NOM|MERP|FWTC</v>
      </c>
      <c r="T15538" s="2" t="str">
        <f t="shared" si="493"/>
        <v>OK</v>
      </c>
    </row>
    <row r="15539" spans="1:20" x14ac:dyDescent="0.25">
      <c r="A15539" s="1">
        <v>4002010204</v>
      </c>
      <c r="B15539" s="1" t="str">
        <f>VLOOKUP(A15539,[1]Maestra!A$1:C$746,2,0)</f>
        <v>ACFVVMPO8</v>
      </c>
      <c r="C15539" s="1" t="str">
        <f>VLOOKUP(A15539,[1]Maestra!A$1:C$746,3,0)</f>
        <v>FORWARD VENTA V.MERCADO POSITIVO</v>
      </c>
      <c r="D15539" s="1" t="s">
        <v>543</v>
      </c>
      <c r="E15539" s="1" t="s">
        <v>590</v>
      </c>
      <c r="F15539" s="1" t="s">
        <v>591</v>
      </c>
      <c r="G15539" s="1" t="s">
        <v>551</v>
      </c>
      <c r="H15539" s="1" t="s">
        <v>557</v>
      </c>
      <c r="I15539" s="1" t="s">
        <v>595</v>
      </c>
      <c r="Q15539" s="2" t="s">
        <v>37</v>
      </c>
      <c r="R15539" s="1" t="s">
        <v>547</v>
      </c>
      <c r="S15539" s="1" t="str">
        <f t="shared" si="494"/>
        <v>MDC|FWD|NOM|MERP|FWTV</v>
      </c>
      <c r="T15539" s="2" t="str">
        <f t="shared" si="493"/>
        <v>OK</v>
      </c>
    </row>
    <row r="15540" spans="1:20" x14ac:dyDescent="0.25">
      <c r="A15540" s="1">
        <v>4002010104</v>
      </c>
      <c r="B15540" s="1" t="str">
        <f>VLOOKUP(A15540,[1]Maestra!A$1:C$746,2,0)</f>
        <v>ACFCVMPO8</v>
      </c>
      <c r="C15540" s="1" t="str">
        <f>VLOOKUP(A15540,[1]Maestra!A$1:C$746,3,0)</f>
        <v>FORWARD COMPRA V.MERCADO POSITIVO</v>
      </c>
      <c r="D15540" s="1" t="s">
        <v>543</v>
      </c>
      <c r="E15540" s="1" t="s">
        <v>590</v>
      </c>
      <c r="F15540" s="1" t="s">
        <v>591</v>
      </c>
      <c r="G15540" s="1" t="s">
        <v>551</v>
      </c>
      <c r="H15540" s="1" t="s">
        <v>557</v>
      </c>
      <c r="I15540" s="1" t="s">
        <v>596</v>
      </c>
      <c r="Q15540" s="2" t="s">
        <v>37</v>
      </c>
      <c r="R15540" s="1" t="s">
        <v>547</v>
      </c>
      <c r="S15540" s="1" t="str">
        <f t="shared" si="494"/>
        <v>MDC|FWD|NOM|MERP|FWXC</v>
      </c>
      <c r="T15540" s="2" t="str">
        <f t="shared" si="493"/>
        <v>OK</v>
      </c>
    </row>
    <row r="15541" spans="1:20" x14ac:dyDescent="0.25">
      <c r="A15541" s="1">
        <v>4002010204</v>
      </c>
      <c r="B15541" s="1" t="str">
        <f>VLOOKUP(A15541,[1]Maestra!A$1:C$746,2,0)</f>
        <v>ACFVVMPO8</v>
      </c>
      <c r="C15541" s="1" t="str">
        <f>VLOOKUP(A15541,[1]Maestra!A$1:C$746,3,0)</f>
        <v>FORWARD VENTA V.MERCADO POSITIVO</v>
      </c>
      <c r="D15541" s="1" t="s">
        <v>543</v>
      </c>
      <c r="E15541" s="1" t="s">
        <v>590</v>
      </c>
      <c r="F15541" s="1" t="s">
        <v>591</v>
      </c>
      <c r="G15541" s="1" t="s">
        <v>551</v>
      </c>
      <c r="H15541" s="1" t="s">
        <v>557</v>
      </c>
      <c r="I15541" s="1" t="s">
        <v>597</v>
      </c>
      <c r="Q15541" s="2" t="s">
        <v>37</v>
      </c>
      <c r="R15541" s="1" t="s">
        <v>547</v>
      </c>
      <c r="S15541" s="1" t="str">
        <f t="shared" si="494"/>
        <v>MDC|FWD|NOM|MERP|FWXV</v>
      </c>
      <c r="T15541" s="2" t="str">
        <f t="shared" si="493"/>
        <v>OK</v>
      </c>
    </row>
    <row r="15542" spans="1:20" x14ac:dyDescent="0.25">
      <c r="A15542" s="1">
        <v>4002010101</v>
      </c>
      <c r="B15542" s="1" t="str">
        <f>VLOOKUP(A15542,[1]Maestra!A$1:C$746,2,0)</f>
        <v>FBFCPACO8</v>
      </c>
      <c r="C15542" s="1" t="str">
        <f>VLOOKUP(A15542,[1]Maestra!A$1:C$746,3,0)</f>
        <v>FORWARD COMPRA PATA CORTA</v>
      </c>
      <c r="D15542" s="1" t="s">
        <v>543</v>
      </c>
      <c r="E15542" s="1" t="s">
        <v>590</v>
      </c>
      <c r="F15542" s="1" t="s">
        <v>591</v>
      </c>
      <c r="G15542" s="1" t="s">
        <v>551</v>
      </c>
      <c r="H15542" s="1" t="s">
        <v>558</v>
      </c>
      <c r="I15542" s="1" t="s">
        <v>360</v>
      </c>
      <c r="Q15542" s="2" t="s">
        <v>37</v>
      </c>
      <c r="R15542" s="1" t="s">
        <v>547</v>
      </c>
      <c r="S15542" s="1" t="str">
        <f t="shared" si="494"/>
        <v>MDC|FWD|NOM|VENT|FWDC</v>
      </c>
      <c r="T15542" s="2" t="str">
        <f t="shared" si="493"/>
        <v>OK</v>
      </c>
    </row>
    <row r="15543" spans="1:20" x14ac:dyDescent="0.25">
      <c r="A15543" s="1">
        <v>4002010201</v>
      </c>
      <c r="B15543" s="1" t="str">
        <f>VLOOKUP(A15543,[1]Maestra!A$1:C$746,2,0)</f>
        <v>FBFVPACO8</v>
      </c>
      <c r="C15543" s="1" t="str">
        <f>VLOOKUP(A15543,[1]Maestra!A$1:C$746,3,0)</f>
        <v>FORWARD VENTA PATA CORTA</v>
      </c>
      <c r="D15543" s="1" t="s">
        <v>543</v>
      </c>
      <c r="E15543" s="1" t="s">
        <v>590</v>
      </c>
      <c r="F15543" s="1" t="s">
        <v>591</v>
      </c>
      <c r="G15543" s="1" t="s">
        <v>551</v>
      </c>
      <c r="H15543" s="1" t="s">
        <v>558</v>
      </c>
      <c r="I15543" s="1" t="s">
        <v>362</v>
      </c>
      <c r="Q15543" s="2" t="s">
        <v>37</v>
      </c>
      <c r="R15543" s="1" t="s">
        <v>547</v>
      </c>
      <c r="S15543" s="1" t="str">
        <f t="shared" si="494"/>
        <v>MDC|FWD|NOM|VENT|FWDV</v>
      </c>
      <c r="T15543" s="2" t="str">
        <f t="shared" si="493"/>
        <v>OK</v>
      </c>
    </row>
    <row r="15544" spans="1:20" x14ac:dyDescent="0.25">
      <c r="A15544" s="1">
        <v>4002010101</v>
      </c>
      <c r="B15544" s="1" t="str">
        <f>VLOOKUP(A15544,[1]Maestra!A$1:C$746,2,0)</f>
        <v>FBFCPACO8</v>
      </c>
      <c r="C15544" s="1" t="str">
        <f>VLOOKUP(A15544,[1]Maestra!A$1:C$746,3,0)</f>
        <v>FORWARD COMPRA PATA CORTA</v>
      </c>
      <c r="D15544" s="1" t="s">
        <v>543</v>
      </c>
      <c r="E15544" s="1" t="s">
        <v>590</v>
      </c>
      <c r="F15544" s="1" t="s">
        <v>591</v>
      </c>
      <c r="G15544" s="1" t="s">
        <v>551</v>
      </c>
      <c r="H15544" s="1" t="s">
        <v>558</v>
      </c>
      <c r="I15544" s="1" t="s">
        <v>592</v>
      </c>
      <c r="Q15544" s="2" t="s">
        <v>37</v>
      </c>
      <c r="R15544" s="1" t="s">
        <v>547</v>
      </c>
      <c r="S15544" s="1" t="str">
        <f t="shared" si="494"/>
        <v>MDC|FWD|NOM|VENT|FWFC</v>
      </c>
      <c r="T15544" s="2" t="str">
        <f t="shared" si="493"/>
        <v>OK</v>
      </c>
    </row>
    <row r="15545" spans="1:20" x14ac:dyDescent="0.25">
      <c r="A15545" s="1">
        <v>4002010201</v>
      </c>
      <c r="B15545" s="1" t="str">
        <f>VLOOKUP(A15545,[1]Maestra!A$1:C$746,2,0)</f>
        <v>FBFVPACO8</v>
      </c>
      <c r="C15545" s="1" t="str">
        <f>VLOOKUP(A15545,[1]Maestra!A$1:C$746,3,0)</f>
        <v>FORWARD VENTA PATA CORTA</v>
      </c>
      <c r="D15545" s="1" t="s">
        <v>543</v>
      </c>
      <c r="E15545" s="1" t="s">
        <v>590</v>
      </c>
      <c r="F15545" s="1" t="s">
        <v>591</v>
      </c>
      <c r="G15545" s="1" t="s">
        <v>551</v>
      </c>
      <c r="H15545" s="1" t="s">
        <v>558</v>
      </c>
      <c r="I15545" s="1" t="s">
        <v>593</v>
      </c>
      <c r="Q15545" s="2" t="s">
        <v>37</v>
      </c>
      <c r="R15545" s="1" t="s">
        <v>547</v>
      </c>
      <c r="S15545" s="1" t="str">
        <f t="shared" si="494"/>
        <v>MDC|FWD|NOM|VENT|FWFV</v>
      </c>
      <c r="T15545" s="2" t="str">
        <f t="shared" si="493"/>
        <v>OK</v>
      </c>
    </row>
    <row r="15546" spans="1:20" x14ac:dyDescent="0.25">
      <c r="A15546" s="1">
        <v>4002010101</v>
      </c>
      <c r="B15546" s="1" t="str">
        <f>VLOOKUP(A15546,[1]Maestra!A$1:C$746,2,0)</f>
        <v>FBFCPACO8</v>
      </c>
      <c r="C15546" s="1" t="str">
        <f>VLOOKUP(A15546,[1]Maestra!A$1:C$746,3,0)</f>
        <v>FORWARD COMPRA PATA CORTA</v>
      </c>
      <c r="D15546" s="1" t="s">
        <v>543</v>
      </c>
      <c r="E15546" s="1" t="s">
        <v>590</v>
      </c>
      <c r="F15546" s="1" t="s">
        <v>591</v>
      </c>
      <c r="G15546" s="1" t="s">
        <v>551</v>
      </c>
      <c r="H15546" s="1" t="s">
        <v>558</v>
      </c>
      <c r="I15546" s="1" t="s">
        <v>594</v>
      </c>
      <c r="Q15546" s="2" t="s">
        <v>37</v>
      </c>
      <c r="R15546" s="1" t="s">
        <v>547</v>
      </c>
      <c r="S15546" s="1" t="str">
        <f t="shared" si="494"/>
        <v>MDC|FWD|NOM|VENT|FWTC</v>
      </c>
      <c r="T15546" s="2" t="str">
        <f t="shared" si="493"/>
        <v>OK</v>
      </c>
    </row>
    <row r="15547" spans="1:20" x14ac:dyDescent="0.25">
      <c r="A15547" s="1">
        <v>4002010201</v>
      </c>
      <c r="B15547" s="1" t="str">
        <f>VLOOKUP(A15547,[1]Maestra!A$1:C$746,2,0)</f>
        <v>FBFVPACO8</v>
      </c>
      <c r="C15547" s="1" t="str">
        <f>VLOOKUP(A15547,[1]Maestra!A$1:C$746,3,0)</f>
        <v>FORWARD VENTA PATA CORTA</v>
      </c>
      <c r="D15547" s="1" t="s">
        <v>543</v>
      </c>
      <c r="E15547" s="1" t="s">
        <v>590</v>
      </c>
      <c r="F15547" s="1" t="s">
        <v>591</v>
      </c>
      <c r="G15547" s="1" t="s">
        <v>551</v>
      </c>
      <c r="H15547" s="1" t="s">
        <v>558</v>
      </c>
      <c r="I15547" s="1" t="s">
        <v>595</v>
      </c>
      <c r="Q15547" s="2" t="s">
        <v>37</v>
      </c>
      <c r="R15547" s="1" t="s">
        <v>547</v>
      </c>
      <c r="S15547" s="1" t="str">
        <f t="shared" si="494"/>
        <v>MDC|FWD|NOM|VENT|FWTV</v>
      </c>
      <c r="T15547" s="2" t="str">
        <f t="shared" si="493"/>
        <v>OK</v>
      </c>
    </row>
    <row r="15548" spans="1:20" x14ac:dyDescent="0.25">
      <c r="A15548" s="1">
        <v>4002010101</v>
      </c>
      <c r="B15548" s="1" t="str">
        <f>VLOOKUP(A15548,[1]Maestra!A$1:C$746,2,0)</f>
        <v>FBFCPACO8</v>
      </c>
      <c r="C15548" s="1" t="str">
        <f>VLOOKUP(A15548,[1]Maestra!A$1:C$746,3,0)</f>
        <v>FORWARD COMPRA PATA CORTA</v>
      </c>
      <c r="D15548" s="1" t="s">
        <v>543</v>
      </c>
      <c r="E15548" s="1" t="s">
        <v>590</v>
      </c>
      <c r="F15548" s="1" t="s">
        <v>591</v>
      </c>
      <c r="G15548" s="1" t="s">
        <v>551</v>
      </c>
      <c r="H15548" s="1" t="s">
        <v>558</v>
      </c>
      <c r="I15548" s="1" t="s">
        <v>596</v>
      </c>
      <c r="Q15548" s="2" t="s">
        <v>37</v>
      </c>
      <c r="R15548" s="1" t="s">
        <v>547</v>
      </c>
      <c r="S15548" s="1" t="str">
        <f t="shared" si="494"/>
        <v>MDC|FWD|NOM|VENT|FWXC</v>
      </c>
      <c r="T15548" s="2" t="str">
        <f t="shared" si="493"/>
        <v>OK</v>
      </c>
    </row>
    <row r="15549" spans="1:20" x14ac:dyDescent="0.25">
      <c r="A15549" s="1">
        <v>4002010201</v>
      </c>
      <c r="B15549" s="1" t="str">
        <f>VLOOKUP(A15549,[1]Maestra!A$1:C$746,2,0)</f>
        <v>FBFVPACO8</v>
      </c>
      <c r="C15549" s="1" t="str">
        <f>VLOOKUP(A15549,[1]Maestra!A$1:C$746,3,0)</f>
        <v>FORWARD VENTA PATA CORTA</v>
      </c>
      <c r="D15549" s="1" t="s">
        <v>543</v>
      </c>
      <c r="E15549" s="1" t="s">
        <v>590</v>
      </c>
      <c r="F15549" s="1" t="s">
        <v>591</v>
      </c>
      <c r="G15549" s="1" t="s">
        <v>551</v>
      </c>
      <c r="H15549" s="1" t="s">
        <v>558</v>
      </c>
      <c r="I15549" s="1" t="s">
        <v>597</v>
      </c>
      <c r="Q15549" s="2" t="s">
        <v>37</v>
      </c>
      <c r="R15549" s="1" t="s">
        <v>547</v>
      </c>
      <c r="S15549" s="1" t="str">
        <f t="shared" si="494"/>
        <v>MDC|FWD|NOM|VENT|FWXV</v>
      </c>
      <c r="T15549" s="2" t="str">
        <f t="shared" si="493"/>
        <v>OK</v>
      </c>
    </row>
    <row r="15550" spans="1:20" x14ac:dyDescent="0.25">
      <c r="A15550" s="1">
        <v>805019999</v>
      </c>
      <c r="B15550" s="1" t="str">
        <f>VLOOKUP(A15550,[1]Maestra!A$1:C$746,2,0)</f>
        <v>ACFOINOT4</v>
      </c>
      <c r="C15550" s="1" t="str">
        <f>VLOOKUP(A15550,[1]Maestra!A$1:C$746,3,0)</f>
        <v>Fondos interbancarios otorgados</v>
      </c>
      <c r="D15550" s="1" t="s">
        <v>543</v>
      </c>
      <c r="E15550" s="1" t="s">
        <v>598</v>
      </c>
      <c r="F15550" s="1" t="s">
        <v>545</v>
      </c>
      <c r="G15550" s="1" t="s">
        <v>546</v>
      </c>
      <c r="H15550" s="1">
        <v>2</v>
      </c>
      <c r="I15550" s="1">
        <v>9999</v>
      </c>
      <c r="Q15550" s="2" t="s">
        <v>37</v>
      </c>
      <c r="R15550" s="1" t="s">
        <v>547</v>
      </c>
      <c r="S15550" s="1" t="str">
        <f t="shared" si="494"/>
        <v>MDC|IBOT|DEP|2|9999</v>
      </c>
      <c r="T15550" s="2" t="str">
        <f t="shared" si="493"/>
        <v>OK</v>
      </c>
    </row>
    <row r="15551" spans="1:20" x14ac:dyDescent="0.25">
      <c r="A15551" s="1">
        <v>805019999</v>
      </c>
      <c r="B15551" s="1" t="str">
        <f>VLOOKUP(A15551,[1]Maestra!A$1:C$746,2,0)</f>
        <v>ACFOINOT4</v>
      </c>
      <c r="C15551" s="1" t="str">
        <f>VLOOKUP(A15551,[1]Maestra!A$1:C$746,3,0)</f>
        <v>Fondos interbancarios otorgados</v>
      </c>
      <c r="D15551" s="1" t="s">
        <v>543</v>
      </c>
      <c r="E15551" s="1" t="s">
        <v>598</v>
      </c>
      <c r="F15551" s="1" t="s">
        <v>545</v>
      </c>
      <c r="G15551" s="1" t="s">
        <v>546</v>
      </c>
      <c r="H15551" s="1">
        <v>7</v>
      </c>
      <c r="I15551" s="1">
        <v>9999</v>
      </c>
      <c r="Q15551" s="2" t="s">
        <v>37</v>
      </c>
      <c r="R15551" s="1" t="s">
        <v>547</v>
      </c>
      <c r="S15551" s="1" t="str">
        <f t="shared" si="494"/>
        <v>MDC|IBOT|DEP|7|9999</v>
      </c>
      <c r="T15551" s="2" t="str">
        <f t="shared" si="493"/>
        <v>OK</v>
      </c>
    </row>
    <row r="15552" spans="1:20" x14ac:dyDescent="0.25">
      <c r="A15552" s="1">
        <v>805019999</v>
      </c>
      <c r="B15552" s="1" t="str">
        <f>VLOOKUP(A15552,[1]Maestra!A$1:C$746,2,0)</f>
        <v>ACFOINOT4</v>
      </c>
      <c r="C15552" s="1" t="str">
        <f>VLOOKUP(A15552,[1]Maestra!A$1:C$746,3,0)</f>
        <v>Fondos interbancarios otorgados</v>
      </c>
      <c r="D15552" s="1" t="s">
        <v>543</v>
      </c>
      <c r="E15552" s="1" t="s">
        <v>598</v>
      </c>
      <c r="F15552" s="1" t="s">
        <v>545</v>
      </c>
      <c r="G15552" s="1" t="s">
        <v>546</v>
      </c>
      <c r="H15552" s="1">
        <v>9</v>
      </c>
      <c r="I15552" s="1">
        <v>9999</v>
      </c>
      <c r="Q15552" s="2" t="s">
        <v>37</v>
      </c>
      <c r="R15552" s="1" t="s">
        <v>547</v>
      </c>
      <c r="S15552" s="1" t="str">
        <f t="shared" si="494"/>
        <v>MDC|IBOT|DEP|9|9999</v>
      </c>
      <c r="T15552" s="2" t="str">
        <f t="shared" si="493"/>
        <v>OK</v>
      </c>
    </row>
    <row r="15553" spans="1:20" x14ac:dyDescent="0.25">
      <c r="A15553" s="1">
        <v>805019999</v>
      </c>
      <c r="B15553" s="1" t="str">
        <f>VLOOKUP(A15553,[1]Maestra!A$1:C$746,2,0)</f>
        <v>ACFOINOT4</v>
      </c>
      <c r="C15553" s="1" t="str">
        <f>VLOOKUP(A15553,[1]Maestra!A$1:C$746,3,0)</f>
        <v>Fondos interbancarios otorgados</v>
      </c>
      <c r="D15553" s="1" t="s">
        <v>543</v>
      </c>
      <c r="E15553" s="1" t="s">
        <v>598</v>
      </c>
      <c r="F15553" s="1" t="s">
        <v>545</v>
      </c>
      <c r="G15553" s="1" t="s">
        <v>546</v>
      </c>
      <c r="H15553" s="1">
        <v>11</v>
      </c>
      <c r="I15553" s="1">
        <v>9999</v>
      </c>
      <c r="Q15553" s="2" t="s">
        <v>37</v>
      </c>
      <c r="R15553" s="1" t="s">
        <v>547</v>
      </c>
      <c r="S15553" s="1" t="str">
        <f t="shared" si="494"/>
        <v>MDC|IBOT|DEP|11|9999</v>
      </c>
      <c r="T15553" s="2" t="str">
        <f t="shared" si="493"/>
        <v>OK</v>
      </c>
    </row>
    <row r="15554" spans="1:20" x14ac:dyDescent="0.25">
      <c r="A15554" s="1">
        <v>805019999</v>
      </c>
      <c r="B15554" s="1" t="str">
        <f>VLOOKUP(A15554,[1]Maestra!A$1:C$746,2,0)</f>
        <v>ACFOINOT4</v>
      </c>
      <c r="C15554" s="1" t="str">
        <f>VLOOKUP(A15554,[1]Maestra!A$1:C$746,3,0)</f>
        <v>Fondos interbancarios otorgados</v>
      </c>
      <c r="D15554" s="1" t="s">
        <v>543</v>
      </c>
      <c r="E15554" s="1" t="s">
        <v>598</v>
      </c>
      <c r="F15554" s="1" t="s">
        <v>545</v>
      </c>
      <c r="G15554" s="1" t="s">
        <v>546</v>
      </c>
      <c r="H15554" s="1">
        <v>18</v>
      </c>
      <c r="I15554" s="1">
        <v>9999</v>
      </c>
      <c r="Q15554" s="2" t="s">
        <v>37</v>
      </c>
      <c r="R15554" s="1" t="s">
        <v>547</v>
      </c>
      <c r="S15554" s="1" t="str">
        <f t="shared" si="494"/>
        <v>MDC|IBOT|DEP|18|9999</v>
      </c>
      <c r="T15554" s="2" t="str">
        <f t="shared" si="493"/>
        <v>OK</v>
      </c>
    </row>
    <row r="15555" spans="1:20" x14ac:dyDescent="0.25">
      <c r="A15555" s="1">
        <v>805019999</v>
      </c>
      <c r="B15555" s="1" t="str">
        <f>VLOOKUP(A15555,[1]Maestra!A$1:C$746,2,0)</f>
        <v>ACFOINOT4</v>
      </c>
      <c r="C15555" s="1" t="str">
        <f>VLOOKUP(A15555,[1]Maestra!A$1:C$746,3,0)</f>
        <v>Fondos interbancarios otorgados</v>
      </c>
      <c r="D15555" s="1" t="s">
        <v>543</v>
      </c>
      <c r="E15555" s="1" t="s">
        <v>598</v>
      </c>
      <c r="F15555" s="1" t="s">
        <v>545</v>
      </c>
      <c r="G15555" s="1" t="s">
        <v>546</v>
      </c>
      <c r="H15555" s="1">
        <v>23</v>
      </c>
      <c r="I15555" s="1">
        <v>9999</v>
      </c>
      <c r="Q15555" s="2" t="s">
        <v>37</v>
      </c>
      <c r="R15555" s="1" t="s">
        <v>547</v>
      </c>
      <c r="S15555" s="1" t="str">
        <f t="shared" si="494"/>
        <v>MDC|IBOT|DEP|23|9999</v>
      </c>
      <c r="T15555" s="2" t="str">
        <f t="shared" ref="T15555:T15618" si="495">IF(COUNTIFS($D$2:$D$20413,D15555,$S$2:$S$20413,S15555,$A$2:$A$20413,"&lt;&gt;"&amp;A15555)&gt;0,"Conflicto","OK")</f>
        <v>OK</v>
      </c>
    </row>
    <row r="15556" spans="1:20" x14ac:dyDescent="0.25">
      <c r="A15556" s="1">
        <v>805019999</v>
      </c>
      <c r="B15556" s="1" t="str">
        <f>VLOOKUP(A15556,[1]Maestra!A$1:C$746,2,0)</f>
        <v>ACFOINOT4</v>
      </c>
      <c r="C15556" s="1" t="str">
        <f>VLOOKUP(A15556,[1]Maestra!A$1:C$746,3,0)</f>
        <v>Fondos interbancarios otorgados</v>
      </c>
      <c r="D15556" s="1" t="s">
        <v>543</v>
      </c>
      <c r="E15556" s="1" t="s">
        <v>598</v>
      </c>
      <c r="F15556" s="1" t="s">
        <v>545</v>
      </c>
      <c r="G15556" s="1" t="s">
        <v>546</v>
      </c>
      <c r="H15556" s="1">
        <v>35</v>
      </c>
      <c r="I15556" s="1">
        <v>9999</v>
      </c>
      <c r="Q15556" s="2" t="s">
        <v>37</v>
      </c>
      <c r="R15556" s="1" t="s">
        <v>547</v>
      </c>
      <c r="S15556" s="1" t="str">
        <f t="shared" si="494"/>
        <v>MDC|IBOT|DEP|35|9999</v>
      </c>
      <c r="T15556" s="2" t="str">
        <f t="shared" si="495"/>
        <v>OK</v>
      </c>
    </row>
    <row r="15557" spans="1:20" x14ac:dyDescent="0.25">
      <c r="A15557" s="1">
        <v>805019999</v>
      </c>
      <c r="B15557" s="1" t="str">
        <f>VLOOKUP(A15557,[1]Maestra!A$1:C$746,2,0)</f>
        <v>ACFOINOT4</v>
      </c>
      <c r="C15557" s="1" t="str">
        <f>VLOOKUP(A15557,[1]Maestra!A$1:C$746,3,0)</f>
        <v>Fondos interbancarios otorgados</v>
      </c>
      <c r="D15557" s="1" t="s">
        <v>543</v>
      </c>
      <c r="E15557" s="1" t="s">
        <v>598</v>
      </c>
      <c r="F15557" s="1" t="s">
        <v>545</v>
      </c>
      <c r="G15557" s="1" t="s">
        <v>546</v>
      </c>
      <c r="H15557" s="1">
        <v>38</v>
      </c>
      <c r="I15557" s="1">
        <v>9999</v>
      </c>
      <c r="Q15557" s="2" t="s">
        <v>37</v>
      </c>
      <c r="R15557" s="1" t="s">
        <v>547</v>
      </c>
      <c r="S15557" s="1" t="str">
        <f t="shared" si="494"/>
        <v>MDC|IBOT|DEP|38|9999</v>
      </c>
      <c r="T15557" s="2" t="str">
        <f t="shared" si="495"/>
        <v>OK</v>
      </c>
    </row>
    <row r="15558" spans="1:20" x14ac:dyDescent="0.25">
      <c r="A15558" s="1">
        <v>805019999</v>
      </c>
      <c r="B15558" s="1" t="str">
        <f>VLOOKUP(A15558,[1]Maestra!A$1:C$746,2,0)</f>
        <v>ACFOINOT4</v>
      </c>
      <c r="C15558" s="1" t="str">
        <f>VLOOKUP(A15558,[1]Maestra!A$1:C$746,3,0)</f>
        <v>Fondos interbancarios otorgados</v>
      </c>
      <c r="D15558" s="1" t="s">
        <v>543</v>
      </c>
      <c r="E15558" s="1" t="s">
        <v>598</v>
      </c>
      <c r="F15558" s="1" t="s">
        <v>545</v>
      </c>
      <c r="G15558" s="1" t="s">
        <v>546</v>
      </c>
      <c r="H15558" s="1">
        <v>43</v>
      </c>
      <c r="I15558" s="1">
        <v>9999</v>
      </c>
      <c r="Q15558" s="2" t="s">
        <v>37</v>
      </c>
      <c r="R15558" s="1" t="s">
        <v>547</v>
      </c>
      <c r="S15558" s="1" t="str">
        <f t="shared" si="494"/>
        <v>MDC|IBOT|DEP|43|9999</v>
      </c>
      <c r="T15558" s="2" t="str">
        <f t="shared" si="495"/>
        <v>OK</v>
      </c>
    </row>
    <row r="15559" spans="1:20" x14ac:dyDescent="0.25">
      <c r="A15559" s="1">
        <v>805019999</v>
      </c>
      <c r="B15559" s="1" t="str">
        <f>VLOOKUP(A15559,[1]Maestra!A$1:C$746,2,0)</f>
        <v>ACFOINOT4</v>
      </c>
      <c r="C15559" s="1" t="str">
        <f>VLOOKUP(A15559,[1]Maestra!A$1:C$746,3,0)</f>
        <v>Fondos interbancarios otorgados</v>
      </c>
      <c r="D15559" s="1" t="s">
        <v>543</v>
      </c>
      <c r="E15559" s="1" t="s">
        <v>598</v>
      </c>
      <c r="F15559" s="1" t="s">
        <v>545</v>
      </c>
      <c r="G15559" s="1" t="s">
        <v>546</v>
      </c>
      <c r="H15559" s="1">
        <v>49</v>
      </c>
      <c r="I15559" s="1">
        <v>9999</v>
      </c>
      <c r="Q15559" s="2" t="s">
        <v>37</v>
      </c>
      <c r="R15559" s="1" t="s">
        <v>547</v>
      </c>
      <c r="S15559" s="1" t="str">
        <f t="shared" si="494"/>
        <v>MDC|IBOT|DEP|49|9999</v>
      </c>
      <c r="T15559" s="2" t="str">
        <f t="shared" si="495"/>
        <v>OK</v>
      </c>
    </row>
    <row r="15560" spans="1:20" x14ac:dyDescent="0.25">
      <c r="A15560" s="1">
        <v>805019999</v>
      </c>
      <c r="B15560" s="1" t="str">
        <f>VLOOKUP(A15560,[1]Maestra!A$1:C$746,2,0)</f>
        <v>ACFOINOT4</v>
      </c>
      <c r="C15560" s="1" t="str">
        <f>VLOOKUP(A15560,[1]Maestra!A$1:C$746,3,0)</f>
        <v>Fondos interbancarios otorgados</v>
      </c>
      <c r="D15560" s="1" t="s">
        <v>543</v>
      </c>
      <c r="E15560" s="1" t="s">
        <v>598</v>
      </c>
      <c r="F15560" s="1" t="s">
        <v>545</v>
      </c>
      <c r="G15560" s="1" t="s">
        <v>546</v>
      </c>
      <c r="H15560" s="1">
        <v>53</v>
      </c>
      <c r="I15560" s="1">
        <v>9999</v>
      </c>
      <c r="Q15560" s="2" t="s">
        <v>37</v>
      </c>
      <c r="R15560" s="1" t="s">
        <v>547</v>
      </c>
      <c r="S15560" s="1" t="str">
        <f t="shared" si="494"/>
        <v>MDC|IBOT|DEP|53|9999</v>
      </c>
      <c r="T15560" s="2" t="str">
        <f t="shared" si="495"/>
        <v>OK</v>
      </c>
    </row>
    <row r="15561" spans="1:20" x14ac:dyDescent="0.25">
      <c r="A15561" s="1">
        <v>805019999</v>
      </c>
      <c r="B15561" s="1" t="str">
        <f>VLOOKUP(A15561,[1]Maestra!A$1:C$746,2,0)</f>
        <v>ACFOINOT4</v>
      </c>
      <c r="C15561" s="1" t="str">
        <f>VLOOKUP(A15561,[1]Maestra!A$1:C$746,3,0)</f>
        <v>Fondos interbancarios otorgados</v>
      </c>
      <c r="D15561" s="1" t="s">
        <v>543</v>
      </c>
      <c r="E15561" s="1" t="s">
        <v>598</v>
      </c>
      <c r="F15561" s="1" t="s">
        <v>545</v>
      </c>
      <c r="G15561" s="1" t="s">
        <v>546</v>
      </c>
      <c r="H15561" s="1">
        <v>54</v>
      </c>
      <c r="I15561" s="1">
        <v>9999</v>
      </c>
      <c r="Q15561" s="2" t="s">
        <v>37</v>
      </c>
      <c r="R15561" s="1" t="s">
        <v>547</v>
      </c>
      <c r="S15561" s="1" t="str">
        <f t="shared" si="494"/>
        <v>MDC|IBOT|DEP|54|9999</v>
      </c>
      <c r="T15561" s="2" t="str">
        <f t="shared" si="495"/>
        <v>OK</v>
      </c>
    </row>
    <row r="15562" spans="1:20" x14ac:dyDescent="0.25">
      <c r="A15562" s="1">
        <v>805019999</v>
      </c>
      <c r="B15562" s="1" t="str">
        <f>VLOOKUP(A15562,[1]Maestra!A$1:C$746,2,0)</f>
        <v>ACFOINOT4</v>
      </c>
      <c r="C15562" s="1" t="str">
        <f>VLOOKUP(A15562,[1]Maestra!A$1:C$746,3,0)</f>
        <v>Fondos interbancarios otorgados</v>
      </c>
      <c r="D15562" s="1" t="s">
        <v>543</v>
      </c>
      <c r="E15562" s="1" t="s">
        <v>598</v>
      </c>
      <c r="F15562" s="1" t="s">
        <v>545</v>
      </c>
      <c r="G15562" s="1" t="s">
        <v>546</v>
      </c>
      <c r="H15562" s="1">
        <v>55</v>
      </c>
      <c r="I15562" s="1">
        <v>9999</v>
      </c>
      <c r="Q15562" s="2" t="s">
        <v>37</v>
      </c>
      <c r="R15562" s="1" t="s">
        <v>547</v>
      </c>
      <c r="S15562" s="1" t="str">
        <f t="shared" si="494"/>
        <v>MDC|IBOT|DEP|55|9999</v>
      </c>
      <c r="T15562" s="2" t="str">
        <f t="shared" si="495"/>
        <v>OK</v>
      </c>
    </row>
    <row r="15563" spans="1:20" x14ac:dyDescent="0.25">
      <c r="A15563" s="1">
        <v>805019999</v>
      </c>
      <c r="B15563" s="1" t="str">
        <f>VLOOKUP(A15563,[1]Maestra!A$1:C$746,2,0)</f>
        <v>ACFOINOT4</v>
      </c>
      <c r="C15563" s="1" t="str">
        <f>VLOOKUP(A15563,[1]Maestra!A$1:C$746,3,0)</f>
        <v>Fondos interbancarios otorgados</v>
      </c>
      <c r="D15563" s="1" t="s">
        <v>543</v>
      </c>
      <c r="E15563" s="1" t="s">
        <v>598</v>
      </c>
      <c r="F15563" s="1" t="s">
        <v>545</v>
      </c>
      <c r="G15563" s="1" t="s">
        <v>546</v>
      </c>
      <c r="H15563" s="1">
        <v>56</v>
      </c>
      <c r="I15563" s="1">
        <v>9999</v>
      </c>
      <c r="Q15563" s="2" t="s">
        <v>37</v>
      </c>
      <c r="R15563" s="1" t="s">
        <v>547</v>
      </c>
      <c r="S15563" s="1" t="str">
        <f t="shared" si="494"/>
        <v>MDC|IBOT|DEP|56|9999</v>
      </c>
      <c r="T15563" s="2" t="str">
        <f t="shared" si="495"/>
        <v>OK</v>
      </c>
    </row>
    <row r="15564" spans="1:20" x14ac:dyDescent="0.25">
      <c r="A15564" s="1">
        <v>805019999</v>
      </c>
      <c r="B15564" s="1" t="str">
        <f>VLOOKUP(A15564,[1]Maestra!A$1:C$746,2,0)</f>
        <v>ACFOINOT4</v>
      </c>
      <c r="C15564" s="1" t="str">
        <f>VLOOKUP(A15564,[1]Maestra!A$1:C$746,3,0)</f>
        <v>Fondos interbancarios otorgados</v>
      </c>
      <c r="D15564" s="1" t="s">
        <v>543</v>
      </c>
      <c r="E15564" s="1" t="s">
        <v>598</v>
      </c>
      <c r="F15564" s="1" t="s">
        <v>545</v>
      </c>
      <c r="G15564" s="1" t="s">
        <v>546</v>
      </c>
      <c r="H15564" s="1">
        <v>58</v>
      </c>
      <c r="I15564" s="1">
        <v>9999</v>
      </c>
      <c r="Q15564" s="2" t="s">
        <v>37</v>
      </c>
      <c r="R15564" s="1" t="s">
        <v>547</v>
      </c>
      <c r="S15564" s="1" t="str">
        <f t="shared" si="494"/>
        <v>MDC|IBOT|DEP|58|9999</v>
      </c>
      <c r="T15564" s="2" t="str">
        <f t="shared" si="495"/>
        <v>OK</v>
      </c>
    </row>
    <row r="15565" spans="1:20" x14ac:dyDescent="0.25">
      <c r="A15565" s="1">
        <v>805019999</v>
      </c>
      <c r="B15565" s="1" t="str">
        <f>VLOOKUP(A15565,[1]Maestra!A$1:C$746,2,0)</f>
        <v>ACFOINOT4</v>
      </c>
      <c r="C15565" s="1" t="str">
        <f>VLOOKUP(A15565,[1]Maestra!A$1:C$746,3,0)</f>
        <v>Fondos interbancarios otorgados</v>
      </c>
      <c r="D15565" s="1" t="s">
        <v>543</v>
      </c>
      <c r="E15565" s="1" t="s">
        <v>598</v>
      </c>
      <c r="F15565" s="1" t="s">
        <v>545</v>
      </c>
      <c r="G15565" s="1" t="s">
        <v>546</v>
      </c>
      <c r="H15565" s="1">
        <v>59</v>
      </c>
      <c r="I15565" s="1">
        <v>9999</v>
      </c>
      <c r="Q15565" s="2" t="s">
        <v>37</v>
      </c>
      <c r="R15565" s="1" t="s">
        <v>547</v>
      </c>
      <c r="S15565" s="1" t="str">
        <f t="shared" si="494"/>
        <v>MDC|IBOT|DEP|59|9999</v>
      </c>
      <c r="T15565" s="2" t="str">
        <f t="shared" si="495"/>
        <v>OK</v>
      </c>
    </row>
    <row r="15566" spans="1:20" x14ac:dyDescent="0.25">
      <c r="A15566" s="1">
        <v>805019999</v>
      </c>
      <c r="B15566" s="1" t="str">
        <f>VLOOKUP(A15566,[1]Maestra!A$1:C$746,2,0)</f>
        <v>ACFOINOT4</v>
      </c>
      <c r="C15566" s="1" t="str">
        <f>VLOOKUP(A15566,[1]Maestra!A$1:C$746,3,0)</f>
        <v>Fondos interbancarios otorgados</v>
      </c>
      <c r="D15566" s="1" t="s">
        <v>543</v>
      </c>
      <c r="E15566" s="1" t="s">
        <v>598</v>
      </c>
      <c r="F15566" s="1" t="s">
        <v>545</v>
      </c>
      <c r="G15566" s="1" t="s">
        <v>546</v>
      </c>
      <c r="H15566" s="1">
        <v>60</v>
      </c>
      <c r="I15566" s="1">
        <v>9999</v>
      </c>
      <c r="Q15566" s="2" t="s">
        <v>37</v>
      </c>
      <c r="R15566" s="1" t="s">
        <v>547</v>
      </c>
      <c r="S15566" s="1" t="str">
        <f t="shared" si="494"/>
        <v>MDC|IBOT|DEP|60|9999</v>
      </c>
      <c r="T15566" s="2" t="str">
        <f t="shared" si="495"/>
        <v>OK</v>
      </c>
    </row>
    <row r="15567" spans="1:20" x14ac:dyDescent="0.25">
      <c r="A15567" s="1">
        <v>805019999</v>
      </c>
      <c r="B15567" s="1" t="str">
        <f>VLOOKUP(A15567,[1]Maestra!A$1:C$746,2,0)</f>
        <v>ACFOINOT4</v>
      </c>
      <c r="C15567" s="1" t="str">
        <f>VLOOKUP(A15567,[1]Maestra!A$1:C$746,3,0)</f>
        <v>Fondos interbancarios otorgados</v>
      </c>
      <c r="D15567" s="1" t="s">
        <v>543</v>
      </c>
      <c r="E15567" s="1" t="s">
        <v>598</v>
      </c>
      <c r="F15567" s="1" t="s">
        <v>545</v>
      </c>
      <c r="G15567" s="1" t="s">
        <v>546</v>
      </c>
      <c r="H15567" s="1">
        <v>61</v>
      </c>
      <c r="I15567" s="1">
        <v>9999</v>
      </c>
      <c r="Q15567" s="2" t="s">
        <v>37</v>
      </c>
      <c r="R15567" s="1" t="s">
        <v>547</v>
      </c>
      <c r="S15567" s="1" t="str">
        <f t="shared" si="494"/>
        <v>MDC|IBOT|DEP|61|9999</v>
      </c>
      <c r="T15567" s="2" t="str">
        <f t="shared" si="495"/>
        <v>OK</v>
      </c>
    </row>
    <row r="15568" spans="1:20" x14ac:dyDescent="0.25">
      <c r="A15568" s="1">
        <v>805019999</v>
      </c>
      <c r="B15568" s="1" t="str">
        <f>VLOOKUP(A15568,[1]Maestra!A$1:C$746,2,0)</f>
        <v>ACFOINOT4</v>
      </c>
      <c r="C15568" s="1" t="str">
        <f>VLOOKUP(A15568,[1]Maestra!A$1:C$746,3,0)</f>
        <v>Fondos interbancarios otorgados</v>
      </c>
      <c r="D15568" s="1" t="s">
        <v>543</v>
      </c>
      <c r="E15568" s="1" t="s">
        <v>598</v>
      </c>
      <c r="F15568" s="1" t="s">
        <v>545</v>
      </c>
      <c r="G15568" s="1" t="s">
        <v>546</v>
      </c>
      <c r="H15568" s="1">
        <v>62</v>
      </c>
      <c r="I15568" s="1">
        <v>9999</v>
      </c>
      <c r="Q15568" s="2" t="s">
        <v>37</v>
      </c>
      <c r="R15568" s="1" t="s">
        <v>547</v>
      </c>
      <c r="S15568" s="1" t="str">
        <f t="shared" si="494"/>
        <v>MDC|IBOT|DEP|62|9999</v>
      </c>
      <c r="T15568" s="2" t="str">
        <f t="shared" si="495"/>
        <v>OK</v>
      </c>
    </row>
    <row r="15569" spans="1:20" x14ac:dyDescent="0.25">
      <c r="A15569" s="1">
        <v>805019999</v>
      </c>
      <c r="B15569" s="1" t="str">
        <f>VLOOKUP(A15569,[1]Maestra!A$1:C$746,2,0)</f>
        <v>ACFOINOT4</v>
      </c>
      <c r="C15569" s="1" t="str">
        <f>VLOOKUP(A15569,[1]Maestra!A$1:C$746,3,0)</f>
        <v>Fondos interbancarios otorgados</v>
      </c>
      <c r="D15569" s="1" t="s">
        <v>543</v>
      </c>
      <c r="E15569" s="1" t="s">
        <v>598</v>
      </c>
      <c r="F15569" s="1" t="s">
        <v>545</v>
      </c>
      <c r="G15569" s="1" t="s">
        <v>546</v>
      </c>
      <c r="H15569" s="1">
        <v>63</v>
      </c>
      <c r="I15569" s="1">
        <v>9999</v>
      </c>
      <c r="Q15569" s="2" t="s">
        <v>37</v>
      </c>
      <c r="R15569" s="1" t="s">
        <v>547</v>
      </c>
      <c r="S15569" s="1" t="str">
        <f t="shared" si="494"/>
        <v>MDC|IBOT|DEP|63|9999</v>
      </c>
      <c r="T15569" s="2" t="str">
        <f t="shared" si="495"/>
        <v>OK</v>
      </c>
    </row>
    <row r="15570" spans="1:20" x14ac:dyDescent="0.25">
      <c r="A15570" s="1">
        <v>805019999</v>
      </c>
      <c r="B15570" s="1" t="str">
        <f>VLOOKUP(A15570,[1]Maestra!A$1:C$746,2,0)</f>
        <v>ACFOINOT4</v>
      </c>
      <c r="C15570" s="1" t="str">
        <f>VLOOKUP(A15570,[1]Maestra!A$1:C$746,3,0)</f>
        <v>Fondos interbancarios otorgados</v>
      </c>
      <c r="D15570" s="1" t="s">
        <v>543</v>
      </c>
      <c r="E15570" s="1" t="s">
        <v>598</v>
      </c>
      <c r="F15570" s="1" t="s">
        <v>545</v>
      </c>
      <c r="G15570" s="1" t="s">
        <v>546</v>
      </c>
      <c r="H15570" s="1">
        <v>73</v>
      </c>
      <c r="I15570" s="1">
        <v>9999</v>
      </c>
      <c r="Q15570" s="2" t="s">
        <v>37</v>
      </c>
      <c r="R15570" s="1" t="s">
        <v>547</v>
      </c>
      <c r="S15570" s="1" t="str">
        <f t="shared" si="494"/>
        <v>MDC|IBOT|DEP|73|9999</v>
      </c>
      <c r="T15570" s="2" t="str">
        <f t="shared" si="495"/>
        <v>OK</v>
      </c>
    </row>
    <row r="15571" spans="1:20" x14ac:dyDescent="0.25">
      <c r="A15571" s="1">
        <v>805019999</v>
      </c>
      <c r="B15571" s="1" t="str">
        <f>VLOOKUP(A15571,[1]Maestra!A$1:C$746,2,0)</f>
        <v>ACFOINOT4</v>
      </c>
      <c r="C15571" s="1" t="str">
        <f>VLOOKUP(A15571,[1]Maestra!A$1:C$746,3,0)</f>
        <v>Fondos interbancarios otorgados</v>
      </c>
      <c r="D15571" s="1" t="s">
        <v>543</v>
      </c>
      <c r="E15571" s="1" t="s">
        <v>598</v>
      </c>
      <c r="F15571" s="1" t="s">
        <v>545</v>
      </c>
      <c r="G15571" s="1" t="s">
        <v>546</v>
      </c>
      <c r="H15571" s="1">
        <v>74</v>
      </c>
      <c r="I15571" s="1">
        <v>9999</v>
      </c>
      <c r="Q15571" s="2" t="s">
        <v>37</v>
      </c>
      <c r="R15571" s="1" t="s">
        <v>547</v>
      </c>
      <c r="S15571" s="1" t="str">
        <f t="shared" si="494"/>
        <v>MDC|IBOT|DEP|74|9999</v>
      </c>
      <c r="T15571" s="2" t="str">
        <f t="shared" si="495"/>
        <v>OK</v>
      </c>
    </row>
    <row r="15572" spans="1:20" x14ac:dyDescent="0.25">
      <c r="A15572" s="1">
        <v>805019999</v>
      </c>
      <c r="B15572" s="1" t="str">
        <f>VLOOKUP(A15572,[1]Maestra!A$1:C$746,2,0)</f>
        <v>ACFOINOT4</v>
      </c>
      <c r="C15572" s="1" t="str">
        <f>VLOOKUP(A15572,[1]Maestra!A$1:C$746,3,0)</f>
        <v>Fondos interbancarios otorgados</v>
      </c>
      <c r="D15572" s="1" t="s">
        <v>543</v>
      </c>
      <c r="E15572" s="1" t="s">
        <v>598</v>
      </c>
      <c r="F15572" s="1" t="s">
        <v>545</v>
      </c>
      <c r="G15572" s="1" t="s">
        <v>546</v>
      </c>
      <c r="H15572" s="1">
        <v>2017</v>
      </c>
      <c r="I15572" s="1">
        <v>9999</v>
      </c>
      <c r="Q15572" s="2" t="s">
        <v>37</v>
      </c>
      <c r="R15572" s="1" t="s">
        <v>547</v>
      </c>
      <c r="S15572" s="1" t="str">
        <f t="shared" si="494"/>
        <v>MDC|IBOT|DEP|2017|9999</v>
      </c>
      <c r="T15572" s="2" t="str">
        <f t="shared" si="495"/>
        <v>OK</v>
      </c>
    </row>
    <row r="15573" spans="1:20" x14ac:dyDescent="0.25">
      <c r="A15573" s="1">
        <v>805029999</v>
      </c>
      <c r="B15573" s="1" t="str">
        <f>VLOOKUP(A15573,[1]Maestra!A$1:C$746,2,0)</f>
        <v>PSFOINRE4</v>
      </c>
      <c r="C15573" s="1" t="str">
        <f>VLOOKUP(A15573,[1]Maestra!A$1:C$746,3,0)</f>
        <v>Fondos interbancarios recibidos</v>
      </c>
      <c r="D15573" s="1" t="s">
        <v>543</v>
      </c>
      <c r="E15573" s="1" t="s">
        <v>599</v>
      </c>
      <c r="F15573" s="1" t="s">
        <v>545</v>
      </c>
      <c r="G15573" s="1" t="s">
        <v>546</v>
      </c>
      <c r="H15573" s="1">
        <v>2</v>
      </c>
      <c r="I15573" s="1">
        <v>9999</v>
      </c>
      <c r="Q15573" s="2" t="s">
        <v>37</v>
      </c>
      <c r="R15573" s="1" t="s">
        <v>547</v>
      </c>
      <c r="S15573" s="1" t="str">
        <f t="shared" si="494"/>
        <v>MDC|IBRD|DEP|2|9999</v>
      </c>
      <c r="T15573" s="2" t="str">
        <f t="shared" si="495"/>
        <v>OK</v>
      </c>
    </row>
    <row r="15574" spans="1:20" x14ac:dyDescent="0.25">
      <c r="A15574" s="1">
        <v>805029999</v>
      </c>
      <c r="B15574" s="1" t="str">
        <f>VLOOKUP(A15574,[1]Maestra!A$1:C$746,2,0)</f>
        <v>PSFOINRE4</v>
      </c>
      <c r="C15574" s="1" t="str">
        <f>VLOOKUP(A15574,[1]Maestra!A$1:C$746,3,0)</f>
        <v>Fondos interbancarios recibidos</v>
      </c>
      <c r="D15574" s="1" t="s">
        <v>543</v>
      </c>
      <c r="E15574" s="1" t="s">
        <v>599</v>
      </c>
      <c r="F15574" s="1" t="s">
        <v>545</v>
      </c>
      <c r="G15574" s="1" t="s">
        <v>546</v>
      </c>
      <c r="H15574" s="1">
        <v>7</v>
      </c>
      <c r="I15574" s="1">
        <v>9999</v>
      </c>
      <c r="Q15574" s="2" t="s">
        <v>37</v>
      </c>
      <c r="R15574" s="1" t="s">
        <v>547</v>
      </c>
      <c r="S15574" s="1" t="str">
        <f t="shared" ref="S15574:S15637" si="496">_xlfn.CONCAT(D15574,"|",E15574,"|",G15574,"|",H15574,"|",I15574)</f>
        <v>MDC|IBRD|DEP|7|9999</v>
      </c>
      <c r="T15574" s="2" t="str">
        <f t="shared" si="495"/>
        <v>OK</v>
      </c>
    </row>
    <row r="15575" spans="1:20" x14ac:dyDescent="0.25">
      <c r="A15575" s="1">
        <v>805029999</v>
      </c>
      <c r="B15575" s="1" t="str">
        <f>VLOOKUP(A15575,[1]Maestra!A$1:C$746,2,0)</f>
        <v>PSFOINRE4</v>
      </c>
      <c r="C15575" s="1" t="str">
        <f>VLOOKUP(A15575,[1]Maestra!A$1:C$746,3,0)</f>
        <v>Fondos interbancarios recibidos</v>
      </c>
      <c r="D15575" s="1" t="s">
        <v>543</v>
      </c>
      <c r="E15575" s="1" t="s">
        <v>599</v>
      </c>
      <c r="F15575" s="1" t="s">
        <v>545</v>
      </c>
      <c r="G15575" s="1" t="s">
        <v>546</v>
      </c>
      <c r="H15575" s="1">
        <v>9</v>
      </c>
      <c r="I15575" s="1">
        <v>9999</v>
      </c>
      <c r="Q15575" s="2" t="s">
        <v>37</v>
      </c>
      <c r="R15575" s="1" t="s">
        <v>547</v>
      </c>
      <c r="S15575" s="1" t="str">
        <f t="shared" si="496"/>
        <v>MDC|IBRD|DEP|9|9999</v>
      </c>
      <c r="T15575" s="2" t="str">
        <f t="shared" si="495"/>
        <v>OK</v>
      </c>
    </row>
    <row r="15576" spans="1:20" x14ac:dyDescent="0.25">
      <c r="A15576" s="1">
        <v>805029999</v>
      </c>
      <c r="B15576" s="1" t="str">
        <f>VLOOKUP(A15576,[1]Maestra!A$1:C$746,2,0)</f>
        <v>PSFOINRE4</v>
      </c>
      <c r="C15576" s="1" t="str">
        <f>VLOOKUP(A15576,[1]Maestra!A$1:C$746,3,0)</f>
        <v>Fondos interbancarios recibidos</v>
      </c>
      <c r="D15576" s="1" t="s">
        <v>543</v>
      </c>
      <c r="E15576" s="1" t="s">
        <v>599</v>
      </c>
      <c r="F15576" s="1" t="s">
        <v>545</v>
      </c>
      <c r="G15576" s="1" t="s">
        <v>546</v>
      </c>
      <c r="H15576" s="1">
        <v>11</v>
      </c>
      <c r="I15576" s="1">
        <v>9999</v>
      </c>
      <c r="Q15576" s="2" t="s">
        <v>37</v>
      </c>
      <c r="R15576" s="1" t="s">
        <v>547</v>
      </c>
      <c r="S15576" s="1" t="str">
        <f t="shared" si="496"/>
        <v>MDC|IBRD|DEP|11|9999</v>
      </c>
      <c r="T15576" s="2" t="str">
        <f t="shared" si="495"/>
        <v>OK</v>
      </c>
    </row>
    <row r="15577" spans="1:20" x14ac:dyDescent="0.25">
      <c r="A15577" s="1">
        <v>805029999</v>
      </c>
      <c r="B15577" s="1" t="str">
        <f>VLOOKUP(A15577,[1]Maestra!A$1:C$746,2,0)</f>
        <v>PSFOINRE4</v>
      </c>
      <c r="C15577" s="1" t="str">
        <f>VLOOKUP(A15577,[1]Maestra!A$1:C$746,3,0)</f>
        <v>Fondos interbancarios recibidos</v>
      </c>
      <c r="D15577" s="1" t="s">
        <v>543</v>
      </c>
      <c r="E15577" s="1" t="s">
        <v>599</v>
      </c>
      <c r="F15577" s="1" t="s">
        <v>545</v>
      </c>
      <c r="G15577" s="1" t="s">
        <v>546</v>
      </c>
      <c r="H15577" s="1">
        <v>18</v>
      </c>
      <c r="I15577" s="1">
        <v>9999</v>
      </c>
      <c r="Q15577" s="2" t="s">
        <v>37</v>
      </c>
      <c r="R15577" s="1" t="s">
        <v>547</v>
      </c>
      <c r="S15577" s="1" t="str">
        <f t="shared" si="496"/>
        <v>MDC|IBRD|DEP|18|9999</v>
      </c>
      <c r="T15577" s="2" t="str">
        <f t="shared" si="495"/>
        <v>OK</v>
      </c>
    </row>
    <row r="15578" spans="1:20" x14ac:dyDescent="0.25">
      <c r="A15578" s="1">
        <v>805029999</v>
      </c>
      <c r="B15578" s="1" t="str">
        <f>VLOOKUP(A15578,[1]Maestra!A$1:C$746,2,0)</f>
        <v>PSFOINRE4</v>
      </c>
      <c r="C15578" s="1" t="str">
        <f>VLOOKUP(A15578,[1]Maestra!A$1:C$746,3,0)</f>
        <v>Fondos interbancarios recibidos</v>
      </c>
      <c r="D15578" s="1" t="s">
        <v>543</v>
      </c>
      <c r="E15578" s="1" t="s">
        <v>599</v>
      </c>
      <c r="F15578" s="1" t="s">
        <v>545</v>
      </c>
      <c r="G15578" s="1" t="s">
        <v>546</v>
      </c>
      <c r="H15578" s="1">
        <v>23</v>
      </c>
      <c r="I15578" s="1">
        <v>9999</v>
      </c>
      <c r="Q15578" s="2" t="s">
        <v>37</v>
      </c>
      <c r="R15578" s="1" t="s">
        <v>547</v>
      </c>
      <c r="S15578" s="1" t="str">
        <f t="shared" si="496"/>
        <v>MDC|IBRD|DEP|23|9999</v>
      </c>
      <c r="T15578" s="2" t="str">
        <f t="shared" si="495"/>
        <v>OK</v>
      </c>
    </row>
    <row r="15579" spans="1:20" x14ac:dyDescent="0.25">
      <c r="A15579" s="1">
        <v>805029999</v>
      </c>
      <c r="B15579" s="1" t="str">
        <f>VLOOKUP(A15579,[1]Maestra!A$1:C$746,2,0)</f>
        <v>PSFOINRE4</v>
      </c>
      <c r="C15579" s="1" t="str">
        <f>VLOOKUP(A15579,[1]Maestra!A$1:C$746,3,0)</f>
        <v>Fondos interbancarios recibidos</v>
      </c>
      <c r="D15579" s="1" t="s">
        <v>543</v>
      </c>
      <c r="E15579" s="1" t="s">
        <v>599</v>
      </c>
      <c r="F15579" s="1" t="s">
        <v>545</v>
      </c>
      <c r="G15579" s="1" t="s">
        <v>546</v>
      </c>
      <c r="H15579" s="1">
        <v>35</v>
      </c>
      <c r="I15579" s="1">
        <v>9999</v>
      </c>
      <c r="Q15579" s="2" t="s">
        <v>37</v>
      </c>
      <c r="R15579" s="1" t="s">
        <v>547</v>
      </c>
      <c r="S15579" s="1" t="str">
        <f t="shared" si="496"/>
        <v>MDC|IBRD|DEP|35|9999</v>
      </c>
      <c r="T15579" s="2" t="str">
        <f t="shared" si="495"/>
        <v>OK</v>
      </c>
    </row>
    <row r="15580" spans="1:20" x14ac:dyDescent="0.25">
      <c r="A15580" s="1">
        <v>805029999</v>
      </c>
      <c r="B15580" s="1" t="str">
        <f>VLOOKUP(A15580,[1]Maestra!A$1:C$746,2,0)</f>
        <v>PSFOINRE4</v>
      </c>
      <c r="C15580" s="1" t="str">
        <f>VLOOKUP(A15580,[1]Maestra!A$1:C$746,3,0)</f>
        <v>Fondos interbancarios recibidos</v>
      </c>
      <c r="D15580" s="1" t="s">
        <v>543</v>
      </c>
      <c r="E15580" s="1" t="s">
        <v>599</v>
      </c>
      <c r="F15580" s="1" t="s">
        <v>545</v>
      </c>
      <c r="G15580" s="1" t="s">
        <v>546</v>
      </c>
      <c r="H15580" s="1">
        <v>38</v>
      </c>
      <c r="I15580" s="1">
        <v>9999</v>
      </c>
      <c r="Q15580" s="2" t="s">
        <v>37</v>
      </c>
      <c r="R15580" s="1" t="s">
        <v>547</v>
      </c>
      <c r="S15580" s="1" t="str">
        <f t="shared" si="496"/>
        <v>MDC|IBRD|DEP|38|9999</v>
      </c>
      <c r="T15580" s="2" t="str">
        <f t="shared" si="495"/>
        <v>OK</v>
      </c>
    </row>
    <row r="15581" spans="1:20" x14ac:dyDescent="0.25">
      <c r="A15581" s="1">
        <v>805029999</v>
      </c>
      <c r="B15581" s="1" t="str">
        <f>VLOOKUP(A15581,[1]Maestra!A$1:C$746,2,0)</f>
        <v>PSFOINRE4</v>
      </c>
      <c r="C15581" s="1" t="str">
        <f>VLOOKUP(A15581,[1]Maestra!A$1:C$746,3,0)</f>
        <v>Fondos interbancarios recibidos</v>
      </c>
      <c r="D15581" s="1" t="s">
        <v>543</v>
      </c>
      <c r="E15581" s="1" t="s">
        <v>599</v>
      </c>
      <c r="F15581" s="1" t="s">
        <v>545</v>
      </c>
      <c r="G15581" s="1" t="s">
        <v>546</v>
      </c>
      <c r="H15581" s="1">
        <v>43</v>
      </c>
      <c r="I15581" s="1">
        <v>9999</v>
      </c>
      <c r="Q15581" s="2" t="s">
        <v>37</v>
      </c>
      <c r="R15581" s="1" t="s">
        <v>547</v>
      </c>
      <c r="S15581" s="1" t="str">
        <f t="shared" si="496"/>
        <v>MDC|IBRD|DEP|43|9999</v>
      </c>
      <c r="T15581" s="2" t="str">
        <f t="shared" si="495"/>
        <v>OK</v>
      </c>
    </row>
    <row r="15582" spans="1:20" x14ac:dyDescent="0.25">
      <c r="A15582" s="1">
        <v>805029999</v>
      </c>
      <c r="B15582" s="1" t="str">
        <f>VLOOKUP(A15582,[1]Maestra!A$1:C$746,2,0)</f>
        <v>PSFOINRE4</v>
      </c>
      <c r="C15582" s="1" t="str">
        <f>VLOOKUP(A15582,[1]Maestra!A$1:C$746,3,0)</f>
        <v>Fondos interbancarios recibidos</v>
      </c>
      <c r="D15582" s="1" t="s">
        <v>543</v>
      </c>
      <c r="E15582" s="1" t="s">
        <v>599</v>
      </c>
      <c r="F15582" s="1" t="s">
        <v>545</v>
      </c>
      <c r="G15582" s="1" t="s">
        <v>546</v>
      </c>
      <c r="H15582" s="1">
        <v>49</v>
      </c>
      <c r="I15582" s="1">
        <v>9999</v>
      </c>
      <c r="Q15582" s="2" t="s">
        <v>37</v>
      </c>
      <c r="R15582" s="1" t="s">
        <v>547</v>
      </c>
      <c r="S15582" s="1" t="str">
        <f t="shared" si="496"/>
        <v>MDC|IBRD|DEP|49|9999</v>
      </c>
      <c r="T15582" s="2" t="str">
        <f t="shared" si="495"/>
        <v>OK</v>
      </c>
    </row>
    <row r="15583" spans="1:20" x14ac:dyDescent="0.25">
      <c r="A15583" s="1">
        <v>805029999</v>
      </c>
      <c r="B15583" s="1" t="str">
        <f>VLOOKUP(A15583,[1]Maestra!A$1:C$746,2,0)</f>
        <v>PSFOINRE4</v>
      </c>
      <c r="C15583" s="1" t="str">
        <f>VLOOKUP(A15583,[1]Maestra!A$1:C$746,3,0)</f>
        <v>Fondos interbancarios recibidos</v>
      </c>
      <c r="D15583" s="1" t="s">
        <v>543</v>
      </c>
      <c r="E15583" s="1" t="s">
        <v>599</v>
      </c>
      <c r="F15583" s="1" t="s">
        <v>545</v>
      </c>
      <c r="G15583" s="1" t="s">
        <v>546</v>
      </c>
      <c r="H15583" s="1">
        <v>53</v>
      </c>
      <c r="I15583" s="1">
        <v>9999</v>
      </c>
      <c r="Q15583" s="2" t="s">
        <v>37</v>
      </c>
      <c r="R15583" s="1" t="s">
        <v>547</v>
      </c>
      <c r="S15583" s="1" t="str">
        <f t="shared" si="496"/>
        <v>MDC|IBRD|DEP|53|9999</v>
      </c>
      <c r="T15583" s="2" t="str">
        <f t="shared" si="495"/>
        <v>OK</v>
      </c>
    </row>
    <row r="15584" spans="1:20" x14ac:dyDescent="0.25">
      <c r="A15584" s="1">
        <v>805029999</v>
      </c>
      <c r="B15584" s="1" t="str">
        <f>VLOOKUP(A15584,[1]Maestra!A$1:C$746,2,0)</f>
        <v>PSFOINRE4</v>
      </c>
      <c r="C15584" s="1" t="str">
        <f>VLOOKUP(A15584,[1]Maestra!A$1:C$746,3,0)</f>
        <v>Fondos interbancarios recibidos</v>
      </c>
      <c r="D15584" s="1" t="s">
        <v>543</v>
      </c>
      <c r="E15584" s="1" t="s">
        <v>599</v>
      </c>
      <c r="F15584" s="1" t="s">
        <v>545</v>
      </c>
      <c r="G15584" s="1" t="s">
        <v>546</v>
      </c>
      <c r="H15584" s="1">
        <v>54</v>
      </c>
      <c r="I15584" s="1">
        <v>9999</v>
      </c>
      <c r="Q15584" s="2" t="s">
        <v>37</v>
      </c>
      <c r="R15584" s="1" t="s">
        <v>547</v>
      </c>
      <c r="S15584" s="1" t="str">
        <f t="shared" si="496"/>
        <v>MDC|IBRD|DEP|54|9999</v>
      </c>
      <c r="T15584" s="2" t="str">
        <f t="shared" si="495"/>
        <v>OK</v>
      </c>
    </row>
    <row r="15585" spans="1:20" x14ac:dyDescent="0.25">
      <c r="A15585" s="1">
        <v>805029999</v>
      </c>
      <c r="B15585" s="1" t="str">
        <f>VLOOKUP(A15585,[1]Maestra!A$1:C$746,2,0)</f>
        <v>PSFOINRE4</v>
      </c>
      <c r="C15585" s="1" t="str">
        <f>VLOOKUP(A15585,[1]Maestra!A$1:C$746,3,0)</f>
        <v>Fondos interbancarios recibidos</v>
      </c>
      <c r="D15585" s="1" t="s">
        <v>543</v>
      </c>
      <c r="E15585" s="1" t="s">
        <v>599</v>
      </c>
      <c r="F15585" s="1" t="s">
        <v>545</v>
      </c>
      <c r="G15585" s="1" t="s">
        <v>546</v>
      </c>
      <c r="H15585" s="1">
        <v>55</v>
      </c>
      <c r="I15585" s="1">
        <v>9999</v>
      </c>
      <c r="Q15585" s="2" t="s">
        <v>37</v>
      </c>
      <c r="R15585" s="1" t="s">
        <v>547</v>
      </c>
      <c r="S15585" s="1" t="str">
        <f t="shared" si="496"/>
        <v>MDC|IBRD|DEP|55|9999</v>
      </c>
      <c r="T15585" s="2" t="str">
        <f t="shared" si="495"/>
        <v>OK</v>
      </c>
    </row>
    <row r="15586" spans="1:20" x14ac:dyDescent="0.25">
      <c r="A15586" s="1">
        <v>805029999</v>
      </c>
      <c r="B15586" s="1" t="str">
        <f>VLOOKUP(A15586,[1]Maestra!A$1:C$746,2,0)</f>
        <v>PSFOINRE4</v>
      </c>
      <c r="C15586" s="1" t="str">
        <f>VLOOKUP(A15586,[1]Maestra!A$1:C$746,3,0)</f>
        <v>Fondos interbancarios recibidos</v>
      </c>
      <c r="D15586" s="1" t="s">
        <v>543</v>
      </c>
      <c r="E15586" s="1" t="s">
        <v>599</v>
      </c>
      <c r="F15586" s="1" t="s">
        <v>545</v>
      </c>
      <c r="G15586" s="1" t="s">
        <v>546</v>
      </c>
      <c r="H15586" s="1">
        <v>56</v>
      </c>
      <c r="I15586" s="1">
        <v>9999</v>
      </c>
      <c r="Q15586" s="2" t="s">
        <v>37</v>
      </c>
      <c r="R15586" s="1" t="s">
        <v>547</v>
      </c>
      <c r="S15586" s="1" t="str">
        <f t="shared" si="496"/>
        <v>MDC|IBRD|DEP|56|9999</v>
      </c>
      <c r="T15586" s="2" t="str">
        <f t="shared" si="495"/>
        <v>OK</v>
      </c>
    </row>
    <row r="15587" spans="1:20" x14ac:dyDescent="0.25">
      <c r="A15587" s="1">
        <v>805029999</v>
      </c>
      <c r="B15587" s="1" t="str">
        <f>VLOOKUP(A15587,[1]Maestra!A$1:C$746,2,0)</f>
        <v>PSFOINRE4</v>
      </c>
      <c r="C15587" s="1" t="str">
        <f>VLOOKUP(A15587,[1]Maestra!A$1:C$746,3,0)</f>
        <v>Fondos interbancarios recibidos</v>
      </c>
      <c r="D15587" s="1" t="s">
        <v>543</v>
      </c>
      <c r="E15587" s="1" t="s">
        <v>599</v>
      </c>
      <c r="F15587" s="1" t="s">
        <v>545</v>
      </c>
      <c r="G15587" s="1" t="s">
        <v>546</v>
      </c>
      <c r="H15587" s="1">
        <v>58</v>
      </c>
      <c r="I15587" s="1">
        <v>9999</v>
      </c>
      <c r="Q15587" s="2" t="s">
        <v>37</v>
      </c>
      <c r="R15587" s="1" t="s">
        <v>547</v>
      </c>
      <c r="S15587" s="1" t="str">
        <f t="shared" si="496"/>
        <v>MDC|IBRD|DEP|58|9999</v>
      </c>
      <c r="T15587" s="2" t="str">
        <f t="shared" si="495"/>
        <v>OK</v>
      </c>
    </row>
    <row r="15588" spans="1:20" x14ac:dyDescent="0.25">
      <c r="A15588" s="1">
        <v>805029999</v>
      </c>
      <c r="B15588" s="1" t="str">
        <f>VLOOKUP(A15588,[1]Maestra!A$1:C$746,2,0)</f>
        <v>PSFOINRE4</v>
      </c>
      <c r="C15588" s="1" t="str">
        <f>VLOOKUP(A15588,[1]Maestra!A$1:C$746,3,0)</f>
        <v>Fondos interbancarios recibidos</v>
      </c>
      <c r="D15588" s="1" t="s">
        <v>543</v>
      </c>
      <c r="E15588" s="1" t="s">
        <v>599</v>
      </c>
      <c r="F15588" s="1" t="s">
        <v>545</v>
      </c>
      <c r="G15588" s="1" t="s">
        <v>546</v>
      </c>
      <c r="H15588" s="1">
        <v>59</v>
      </c>
      <c r="I15588" s="1">
        <v>9999</v>
      </c>
      <c r="Q15588" s="2" t="s">
        <v>37</v>
      </c>
      <c r="R15588" s="1" t="s">
        <v>547</v>
      </c>
      <c r="S15588" s="1" t="str">
        <f t="shared" si="496"/>
        <v>MDC|IBRD|DEP|59|9999</v>
      </c>
      <c r="T15588" s="2" t="str">
        <f t="shared" si="495"/>
        <v>OK</v>
      </c>
    </row>
    <row r="15589" spans="1:20" x14ac:dyDescent="0.25">
      <c r="A15589" s="1">
        <v>805029999</v>
      </c>
      <c r="B15589" s="1" t="str">
        <f>VLOOKUP(A15589,[1]Maestra!A$1:C$746,2,0)</f>
        <v>PSFOINRE4</v>
      </c>
      <c r="C15589" s="1" t="str">
        <f>VLOOKUP(A15589,[1]Maestra!A$1:C$746,3,0)</f>
        <v>Fondos interbancarios recibidos</v>
      </c>
      <c r="D15589" s="1" t="s">
        <v>543</v>
      </c>
      <c r="E15589" s="1" t="s">
        <v>599</v>
      </c>
      <c r="F15589" s="1" t="s">
        <v>545</v>
      </c>
      <c r="G15589" s="1" t="s">
        <v>546</v>
      </c>
      <c r="H15589" s="1">
        <v>60</v>
      </c>
      <c r="I15589" s="1">
        <v>9999</v>
      </c>
      <c r="Q15589" s="2" t="s">
        <v>37</v>
      </c>
      <c r="R15589" s="1" t="s">
        <v>547</v>
      </c>
      <c r="S15589" s="1" t="str">
        <f t="shared" si="496"/>
        <v>MDC|IBRD|DEP|60|9999</v>
      </c>
      <c r="T15589" s="2" t="str">
        <f t="shared" si="495"/>
        <v>OK</v>
      </c>
    </row>
    <row r="15590" spans="1:20" x14ac:dyDescent="0.25">
      <c r="A15590" s="1">
        <v>805029999</v>
      </c>
      <c r="B15590" s="1" t="str">
        <f>VLOOKUP(A15590,[1]Maestra!A$1:C$746,2,0)</f>
        <v>PSFOINRE4</v>
      </c>
      <c r="C15590" s="1" t="str">
        <f>VLOOKUP(A15590,[1]Maestra!A$1:C$746,3,0)</f>
        <v>Fondos interbancarios recibidos</v>
      </c>
      <c r="D15590" s="1" t="s">
        <v>543</v>
      </c>
      <c r="E15590" s="1" t="s">
        <v>599</v>
      </c>
      <c r="F15590" s="1" t="s">
        <v>545</v>
      </c>
      <c r="G15590" s="1" t="s">
        <v>546</v>
      </c>
      <c r="H15590" s="1">
        <v>61</v>
      </c>
      <c r="I15590" s="1">
        <v>9999</v>
      </c>
      <c r="Q15590" s="2" t="s">
        <v>37</v>
      </c>
      <c r="R15590" s="1" t="s">
        <v>547</v>
      </c>
      <c r="S15590" s="1" t="str">
        <f t="shared" si="496"/>
        <v>MDC|IBRD|DEP|61|9999</v>
      </c>
      <c r="T15590" s="2" t="str">
        <f t="shared" si="495"/>
        <v>OK</v>
      </c>
    </row>
    <row r="15591" spans="1:20" x14ac:dyDescent="0.25">
      <c r="A15591" s="1">
        <v>805029999</v>
      </c>
      <c r="B15591" s="1" t="str">
        <f>VLOOKUP(A15591,[1]Maestra!A$1:C$746,2,0)</f>
        <v>PSFOINRE4</v>
      </c>
      <c r="C15591" s="1" t="str">
        <f>VLOOKUP(A15591,[1]Maestra!A$1:C$746,3,0)</f>
        <v>Fondos interbancarios recibidos</v>
      </c>
      <c r="D15591" s="1" t="s">
        <v>543</v>
      </c>
      <c r="E15591" s="1" t="s">
        <v>599</v>
      </c>
      <c r="F15591" s="1" t="s">
        <v>545</v>
      </c>
      <c r="G15591" s="1" t="s">
        <v>546</v>
      </c>
      <c r="H15591" s="1">
        <v>62</v>
      </c>
      <c r="I15591" s="1">
        <v>9999</v>
      </c>
      <c r="Q15591" s="2" t="s">
        <v>37</v>
      </c>
      <c r="R15591" s="1" t="s">
        <v>547</v>
      </c>
      <c r="S15591" s="1" t="str">
        <f t="shared" si="496"/>
        <v>MDC|IBRD|DEP|62|9999</v>
      </c>
      <c r="T15591" s="2" t="str">
        <f t="shared" si="495"/>
        <v>OK</v>
      </c>
    </row>
    <row r="15592" spans="1:20" x14ac:dyDescent="0.25">
      <c r="A15592" s="1">
        <v>805029999</v>
      </c>
      <c r="B15592" s="1" t="str">
        <f>VLOOKUP(A15592,[1]Maestra!A$1:C$746,2,0)</f>
        <v>PSFOINRE4</v>
      </c>
      <c r="C15592" s="1" t="str">
        <f>VLOOKUP(A15592,[1]Maestra!A$1:C$746,3,0)</f>
        <v>Fondos interbancarios recibidos</v>
      </c>
      <c r="D15592" s="1" t="s">
        <v>543</v>
      </c>
      <c r="E15592" s="1" t="s">
        <v>599</v>
      </c>
      <c r="F15592" s="1" t="s">
        <v>545</v>
      </c>
      <c r="G15592" s="1" t="s">
        <v>546</v>
      </c>
      <c r="H15592" s="1">
        <v>63</v>
      </c>
      <c r="I15592" s="1">
        <v>9999</v>
      </c>
      <c r="Q15592" s="2" t="s">
        <v>37</v>
      </c>
      <c r="R15592" s="1" t="s">
        <v>547</v>
      </c>
      <c r="S15592" s="1" t="str">
        <f t="shared" si="496"/>
        <v>MDC|IBRD|DEP|63|9999</v>
      </c>
      <c r="T15592" s="2" t="str">
        <f t="shared" si="495"/>
        <v>OK</v>
      </c>
    </row>
    <row r="15593" spans="1:20" x14ac:dyDescent="0.25">
      <c r="A15593" s="1">
        <v>805029999</v>
      </c>
      <c r="B15593" s="1" t="str">
        <f>VLOOKUP(A15593,[1]Maestra!A$1:C$746,2,0)</f>
        <v>PSFOINRE4</v>
      </c>
      <c r="C15593" s="1" t="str">
        <f>VLOOKUP(A15593,[1]Maestra!A$1:C$746,3,0)</f>
        <v>Fondos interbancarios recibidos</v>
      </c>
      <c r="D15593" s="1" t="s">
        <v>543</v>
      </c>
      <c r="E15593" s="1" t="s">
        <v>599</v>
      </c>
      <c r="F15593" s="1" t="s">
        <v>545</v>
      </c>
      <c r="G15593" s="1" t="s">
        <v>546</v>
      </c>
      <c r="H15593" s="1">
        <v>73</v>
      </c>
      <c r="I15593" s="1">
        <v>9999</v>
      </c>
      <c r="Q15593" s="2" t="s">
        <v>37</v>
      </c>
      <c r="R15593" s="1" t="s">
        <v>547</v>
      </c>
      <c r="S15593" s="1" t="str">
        <f t="shared" si="496"/>
        <v>MDC|IBRD|DEP|73|9999</v>
      </c>
      <c r="T15593" s="2" t="str">
        <f t="shared" si="495"/>
        <v>OK</v>
      </c>
    </row>
    <row r="15594" spans="1:20" x14ac:dyDescent="0.25">
      <c r="A15594" s="1">
        <v>805029999</v>
      </c>
      <c r="B15594" s="1" t="str">
        <f>VLOOKUP(A15594,[1]Maestra!A$1:C$746,2,0)</f>
        <v>PSFOINRE4</v>
      </c>
      <c r="C15594" s="1" t="str">
        <f>VLOOKUP(A15594,[1]Maestra!A$1:C$746,3,0)</f>
        <v>Fondos interbancarios recibidos</v>
      </c>
      <c r="D15594" s="1" t="s">
        <v>543</v>
      </c>
      <c r="E15594" s="1" t="s">
        <v>599</v>
      </c>
      <c r="F15594" s="1" t="s">
        <v>545</v>
      </c>
      <c r="G15594" s="1" t="s">
        <v>546</v>
      </c>
      <c r="H15594" s="1">
        <v>74</v>
      </c>
      <c r="I15594" s="1">
        <v>9999</v>
      </c>
      <c r="Q15594" s="2" t="s">
        <v>37</v>
      </c>
      <c r="R15594" s="1" t="s">
        <v>547</v>
      </c>
      <c r="S15594" s="1" t="str">
        <f t="shared" si="496"/>
        <v>MDC|IBRD|DEP|74|9999</v>
      </c>
      <c r="T15594" s="2" t="str">
        <f t="shared" si="495"/>
        <v>OK</v>
      </c>
    </row>
    <row r="15595" spans="1:20" x14ac:dyDescent="0.25">
      <c r="A15595" s="1">
        <v>805029999</v>
      </c>
      <c r="B15595" s="1" t="str">
        <f>VLOOKUP(A15595,[1]Maestra!A$1:C$746,2,0)</f>
        <v>PSFOINRE4</v>
      </c>
      <c r="C15595" s="1" t="str">
        <f>VLOOKUP(A15595,[1]Maestra!A$1:C$746,3,0)</f>
        <v>Fondos interbancarios recibidos</v>
      </c>
      <c r="D15595" s="1" t="s">
        <v>543</v>
      </c>
      <c r="E15595" s="1" t="s">
        <v>599</v>
      </c>
      <c r="F15595" s="1" t="s">
        <v>545</v>
      </c>
      <c r="G15595" s="1" t="s">
        <v>546</v>
      </c>
      <c r="H15595" s="1">
        <v>91</v>
      </c>
      <c r="I15595" s="1">
        <v>9999</v>
      </c>
      <c r="Q15595" s="2" t="s">
        <v>37</v>
      </c>
      <c r="R15595" s="1" t="s">
        <v>547</v>
      </c>
      <c r="S15595" s="1" t="str">
        <f t="shared" si="496"/>
        <v>MDC|IBRD|DEP|91|9999</v>
      </c>
      <c r="T15595" s="2" t="str">
        <f t="shared" si="495"/>
        <v>OK</v>
      </c>
    </row>
    <row r="15596" spans="1:20" x14ac:dyDescent="0.25">
      <c r="A15596" s="1">
        <v>805029999</v>
      </c>
      <c r="B15596" s="1" t="str">
        <f>VLOOKUP(A15596,[1]Maestra!A$1:C$746,2,0)</f>
        <v>PSFOINRE4</v>
      </c>
      <c r="C15596" s="1" t="str">
        <f>VLOOKUP(A15596,[1]Maestra!A$1:C$746,3,0)</f>
        <v>Fondos interbancarios recibidos</v>
      </c>
      <c r="D15596" s="1" t="s">
        <v>543</v>
      </c>
      <c r="E15596" s="1" t="s">
        <v>599</v>
      </c>
      <c r="F15596" s="1" t="s">
        <v>545</v>
      </c>
      <c r="G15596" s="1" t="s">
        <v>546</v>
      </c>
      <c r="H15596" s="1">
        <v>99</v>
      </c>
      <c r="I15596" s="1">
        <v>9999</v>
      </c>
      <c r="Q15596" s="2" t="s">
        <v>37</v>
      </c>
      <c r="R15596" s="1" t="s">
        <v>547</v>
      </c>
      <c r="S15596" s="1" t="str">
        <f t="shared" si="496"/>
        <v>MDC|IBRD|DEP|99|9999</v>
      </c>
      <c r="T15596" s="2" t="str">
        <f t="shared" si="495"/>
        <v>OK</v>
      </c>
    </row>
    <row r="15597" spans="1:20" x14ac:dyDescent="0.25">
      <c r="A15597" s="1">
        <v>805029999</v>
      </c>
      <c r="B15597" s="1" t="str">
        <f>VLOOKUP(A15597,[1]Maestra!A$1:C$746,2,0)</f>
        <v>PSFOINRE4</v>
      </c>
      <c r="C15597" s="1" t="str">
        <f>VLOOKUP(A15597,[1]Maestra!A$1:C$746,3,0)</f>
        <v>Fondos interbancarios recibidos</v>
      </c>
      <c r="D15597" s="1" t="s">
        <v>543</v>
      </c>
      <c r="E15597" s="1" t="s">
        <v>599</v>
      </c>
      <c r="F15597" s="1" t="s">
        <v>545</v>
      </c>
      <c r="G15597" s="1" t="s">
        <v>546</v>
      </c>
      <c r="H15597" s="1">
        <v>803</v>
      </c>
      <c r="I15597" s="1">
        <v>9999</v>
      </c>
      <c r="Q15597" s="2" t="s">
        <v>37</v>
      </c>
      <c r="R15597" s="1" t="s">
        <v>547</v>
      </c>
      <c r="S15597" s="1" t="str">
        <f t="shared" si="496"/>
        <v>MDC|IBRD|DEP|803|9999</v>
      </c>
      <c r="T15597" s="2" t="str">
        <f t="shared" si="495"/>
        <v>OK</v>
      </c>
    </row>
    <row r="15598" spans="1:20" x14ac:dyDescent="0.25">
      <c r="A15598" s="1">
        <v>805029999</v>
      </c>
      <c r="B15598" s="1" t="str">
        <f>VLOOKUP(A15598,[1]Maestra!A$1:C$746,2,0)</f>
        <v>PSFOINRE4</v>
      </c>
      <c r="C15598" s="1" t="str">
        <f>VLOOKUP(A15598,[1]Maestra!A$1:C$746,3,0)</f>
        <v>Fondos interbancarios recibidos</v>
      </c>
      <c r="D15598" s="1" t="s">
        <v>543</v>
      </c>
      <c r="E15598" s="1" t="s">
        <v>599</v>
      </c>
      <c r="F15598" s="1" t="s">
        <v>545</v>
      </c>
      <c r="G15598" s="1" t="s">
        <v>546</v>
      </c>
      <c r="H15598" s="1">
        <v>2017</v>
      </c>
      <c r="I15598" s="1">
        <v>9999</v>
      </c>
      <c r="Q15598" s="2" t="s">
        <v>37</v>
      </c>
      <c r="R15598" s="1" t="s">
        <v>547</v>
      </c>
      <c r="S15598" s="1" t="str">
        <f t="shared" si="496"/>
        <v>MDC|IBRD|DEP|2017|9999</v>
      </c>
      <c r="T15598" s="2" t="str">
        <f t="shared" si="495"/>
        <v>OK</v>
      </c>
    </row>
    <row r="15599" spans="1:20" x14ac:dyDescent="0.25">
      <c r="A15599" s="1">
        <v>4003040211</v>
      </c>
      <c r="B15599" s="1" t="str">
        <f>VLOOKUP(A15599,[1]Maestra!A$1:C$746,2,0)</f>
        <v>ACISCNBJ8</v>
      </c>
      <c r="C15599" s="1" t="str">
        <f>VLOOKUP(A15599,[1]Maestra!A$1:C$746,3,0)</f>
        <v>IR SWAP COB. ND VENTA USD/PEN PL</v>
      </c>
      <c r="D15599" s="1" t="s">
        <v>543</v>
      </c>
      <c r="E15599" s="1" t="s">
        <v>600</v>
      </c>
      <c r="F15599" s="1" t="s">
        <v>550</v>
      </c>
      <c r="G15599" s="1" t="s">
        <v>551</v>
      </c>
      <c r="H15599" s="1" t="s">
        <v>33</v>
      </c>
      <c r="I15599" s="1" t="s">
        <v>601</v>
      </c>
      <c r="Q15599" s="2" t="s">
        <v>37</v>
      </c>
      <c r="R15599" s="1" t="s">
        <v>547</v>
      </c>
      <c r="S15599" s="1" t="str">
        <f t="shared" si="496"/>
        <v>MDC|IRS|NOM|COMP|FIRS</v>
      </c>
      <c r="T15599" s="2" t="str">
        <f t="shared" si="495"/>
        <v>OK</v>
      </c>
    </row>
    <row r="15600" spans="1:20" x14ac:dyDescent="0.25">
      <c r="A15600" s="1">
        <v>4003040211</v>
      </c>
      <c r="B15600" s="1" t="str">
        <f>VLOOKUP(A15600,[1]Maestra!A$1:C$746,2,0)</f>
        <v>ACISCNBJ8</v>
      </c>
      <c r="C15600" s="1" t="str">
        <f>VLOOKUP(A15600,[1]Maestra!A$1:C$746,3,0)</f>
        <v>IR SWAP COB. ND VENTA USD/PEN PL</v>
      </c>
      <c r="D15600" s="1" t="s">
        <v>543</v>
      </c>
      <c r="E15600" s="1" t="s">
        <v>600</v>
      </c>
      <c r="F15600" s="1" t="s">
        <v>550</v>
      </c>
      <c r="G15600" s="1" t="s">
        <v>551</v>
      </c>
      <c r="H15600" s="1" t="s">
        <v>33</v>
      </c>
      <c r="I15600" s="1" t="s">
        <v>602</v>
      </c>
      <c r="Q15600" s="2" t="s">
        <v>37</v>
      </c>
      <c r="R15600" s="1" t="s">
        <v>547</v>
      </c>
      <c r="S15600" s="1" t="str">
        <f t="shared" si="496"/>
        <v>MDC|IRS|NOM|COMP|TIRS</v>
      </c>
      <c r="T15600" s="2" t="str">
        <f t="shared" si="495"/>
        <v>OK</v>
      </c>
    </row>
    <row r="15601" spans="1:20" x14ac:dyDescent="0.25">
      <c r="A15601" s="1">
        <v>4003040221</v>
      </c>
      <c r="B15601" s="1" t="str">
        <f>VLOOKUP(A15601,[1]Maestra!A$1:C$746,2,0)</f>
        <v>PSISCNE58</v>
      </c>
      <c r="C15601" s="1" t="str">
        <f>VLOOKUP(A15601,[1]Maestra!A$1:C$746,3,0)</f>
        <v>IR SWAP COB. ND VENTA USD/PEN VMN</v>
      </c>
      <c r="D15601" s="1" t="s">
        <v>543</v>
      </c>
      <c r="E15601" s="1" t="s">
        <v>600</v>
      </c>
      <c r="F15601" s="1" t="s">
        <v>550</v>
      </c>
      <c r="G15601" s="1" t="s">
        <v>551</v>
      </c>
      <c r="H15601" s="1" t="s">
        <v>556</v>
      </c>
      <c r="I15601" s="1" t="s">
        <v>601</v>
      </c>
      <c r="Q15601" s="2" t="s">
        <v>37</v>
      </c>
      <c r="R15601" s="1" t="s">
        <v>547</v>
      </c>
      <c r="S15601" s="1" t="str">
        <f t="shared" si="496"/>
        <v>MDC|IRS|NOM|MERN|FIRS</v>
      </c>
      <c r="T15601" s="2" t="str">
        <f t="shared" si="495"/>
        <v>OK</v>
      </c>
    </row>
    <row r="15602" spans="1:20" x14ac:dyDescent="0.25">
      <c r="A15602" s="1">
        <v>4003040221</v>
      </c>
      <c r="B15602" s="1" t="str">
        <f>VLOOKUP(A15602,[1]Maestra!A$1:C$746,2,0)</f>
        <v>PSISCNE58</v>
      </c>
      <c r="C15602" s="1" t="str">
        <f>VLOOKUP(A15602,[1]Maestra!A$1:C$746,3,0)</f>
        <v>IR SWAP COB. ND VENTA USD/PEN VMN</v>
      </c>
      <c r="D15602" s="1" t="s">
        <v>543</v>
      </c>
      <c r="E15602" s="1" t="s">
        <v>600</v>
      </c>
      <c r="F15602" s="1" t="s">
        <v>550</v>
      </c>
      <c r="G15602" s="1" t="s">
        <v>551</v>
      </c>
      <c r="H15602" s="1" t="s">
        <v>556</v>
      </c>
      <c r="I15602" s="1" t="s">
        <v>602</v>
      </c>
      <c r="Q15602" s="2" t="s">
        <v>37</v>
      </c>
      <c r="R15602" s="1" t="s">
        <v>547</v>
      </c>
      <c r="S15602" s="1" t="str">
        <f t="shared" si="496"/>
        <v>MDC|IRS|NOM|MERN|TIRS</v>
      </c>
      <c r="T15602" s="2" t="str">
        <f t="shared" si="495"/>
        <v>OK</v>
      </c>
    </row>
    <row r="15603" spans="1:20" x14ac:dyDescent="0.25">
      <c r="A15603" s="1">
        <v>4003040231</v>
      </c>
      <c r="B15603" s="1" t="str">
        <f>VLOOKUP(A15603,[1]Maestra!A$1:C$746,2,0)</f>
        <v>ACISCNGR8</v>
      </c>
      <c r="C15603" s="1" t="str">
        <f>VLOOKUP(A15603,[1]Maestra!A$1:C$746,3,0)</f>
        <v>IR SWAP COB. ND VENTA USD/PEN VMP</v>
      </c>
      <c r="D15603" s="1" t="s">
        <v>543</v>
      </c>
      <c r="E15603" s="1" t="s">
        <v>600</v>
      </c>
      <c r="F15603" s="1" t="s">
        <v>550</v>
      </c>
      <c r="G15603" s="1" t="s">
        <v>551</v>
      </c>
      <c r="H15603" s="1" t="s">
        <v>557</v>
      </c>
      <c r="I15603" s="1" t="s">
        <v>601</v>
      </c>
      <c r="Q15603" s="2" t="s">
        <v>37</v>
      </c>
      <c r="R15603" s="1" t="s">
        <v>547</v>
      </c>
      <c r="S15603" s="1" t="str">
        <f t="shared" si="496"/>
        <v>MDC|IRS|NOM|MERP|FIRS</v>
      </c>
      <c r="T15603" s="2" t="str">
        <f t="shared" si="495"/>
        <v>OK</v>
      </c>
    </row>
    <row r="15604" spans="1:20" x14ac:dyDescent="0.25">
      <c r="A15604" s="1">
        <v>4003040231</v>
      </c>
      <c r="B15604" s="1" t="str">
        <f>VLOOKUP(A15604,[1]Maestra!A$1:C$746,2,0)</f>
        <v>ACISCNGR8</v>
      </c>
      <c r="C15604" s="1" t="str">
        <f>VLOOKUP(A15604,[1]Maestra!A$1:C$746,3,0)</f>
        <v>IR SWAP COB. ND VENTA USD/PEN VMP</v>
      </c>
      <c r="D15604" s="1" t="s">
        <v>543</v>
      </c>
      <c r="E15604" s="1" t="s">
        <v>600</v>
      </c>
      <c r="F15604" s="1" t="s">
        <v>550</v>
      </c>
      <c r="G15604" s="1" t="s">
        <v>551</v>
      </c>
      <c r="H15604" s="1" t="s">
        <v>557</v>
      </c>
      <c r="I15604" s="1" t="s">
        <v>602</v>
      </c>
      <c r="Q15604" s="2" t="s">
        <v>37</v>
      </c>
      <c r="R15604" s="1" t="s">
        <v>547</v>
      </c>
      <c r="S15604" s="1" t="str">
        <f t="shared" si="496"/>
        <v>MDC|IRS|NOM|MERP|TIRS</v>
      </c>
      <c r="T15604" s="2" t="str">
        <f t="shared" si="495"/>
        <v>OK</v>
      </c>
    </row>
    <row r="15605" spans="1:20" x14ac:dyDescent="0.25">
      <c r="A15605" s="1">
        <v>4003040201</v>
      </c>
      <c r="B15605" s="1" t="str">
        <f>VLOOKUP(A15605,[1]Maestra!A$1:C$746,2,0)</f>
        <v>ACISCN018</v>
      </c>
      <c r="C15605" s="1" t="str">
        <f>VLOOKUP(A15605,[1]Maestra!A$1:C$746,3,0)</f>
        <v>IR SWAP COB. ND VENTA USD/PEN PC</v>
      </c>
      <c r="D15605" s="1" t="s">
        <v>543</v>
      </c>
      <c r="E15605" s="1" t="s">
        <v>600</v>
      </c>
      <c r="F15605" s="1" t="s">
        <v>550</v>
      </c>
      <c r="G15605" s="1" t="s">
        <v>551</v>
      </c>
      <c r="H15605" s="1" t="s">
        <v>558</v>
      </c>
      <c r="I15605" s="1" t="s">
        <v>601</v>
      </c>
      <c r="Q15605" s="2" t="s">
        <v>37</v>
      </c>
      <c r="R15605" s="1" t="s">
        <v>547</v>
      </c>
      <c r="S15605" s="1" t="str">
        <f t="shared" si="496"/>
        <v>MDC|IRS|NOM|VENT|FIRS</v>
      </c>
      <c r="T15605" s="2" t="str">
        <f t="shared" si="495"/>
        <v>OK</v>
      </c>
    </row>
    <row r="15606" spans="1:20" x14ac:dyDescent="0.25">
      <c r="A15606" s="1">
        <v>4003040201</v>
      </c>
      <c r="B15606" s="1" t="str">
        <f>VLOOKUP(A15606,[1]Maestra!A$1:C$746,2,0)</f>
        <v>ACISCN018</v>
      </c>
      <c r="C15606" s="1" t="str">
        <f>VLOOKUP(A15606,[1]Maestra!A$1:C$746,3,0)</f>
        <v>IR SWAP COB. ND VENTA USD/PEN PC</v>
      </c>
      <c r="D15606" s="1" t="s">
        <v>543</v>
      </c>
      <c r="E15606" s="1" t="s">
        <v>600</v>
      </c>
      <c r="F15606" s="1" t="s">
        <v>550</v>
      </c>
      <c r="G15606" s="1" t="s">
        <v>551</v>
      </c>
      <c r="H15606" s="1" t="s">
        <v>558</v>
      </c>
      <c r="I15606" s="1" t="s">
        <v>602</v>
      </c>
      <c r="Q15606" s="2" t="s">
        <v>37</v>
      </c>
      <c r="R15606" s="1" t="s">
        <v>547</v>
      </c>
      <c r="S15606" s="1" t="str">
        <f t="shared" si="496"/>
        <v>MDC|IRS|NOM|VENT|TIRS</v>
      </c>
      <c r="T15606" s="2" t="str">
        <f t="shared" si="495"/>
        <v>OK</v>
      </c>
    </row>
    <row r="15607" spans="1:20" x14ac:dyDescent="0.25">
      <c r="A15607" s="1">
        <v>801099999</v>
      </c>
      <c r="B15607" s="1" t="str">
        <f>VLOOKUP(A15607,[1]Maestra!A$1:C$746,2,0)</f>
        <v>FBCADEGE6</v>
      </c>
      <c r="C15607" s="1" t="str">
        <f>VLOOKUP(A15607,[1]Maestra!A$1:C$746,3,0)</f>
        <v>Cambios y Derivados genérico</v>
      </c>
      <c r="D15607" s="1" t="s">
        <v>543</v>
      </c>
      <c r="E15607" s="1" t="s">
        <v>603</v>
      </c>
      <c r="F15607" s="1" t="s">
        <v>545</v>
      </c>
      <c r="G15607" s="1" t="s">
        <v>603</v>
      </c>
      <c r="H15607" s="1" t="s">
        <v>603</v>
      </c>
      <c r="I15607" s="1">
        <v>9999</v>
      </c>
      <c r="Q15607" s="2" t="s">
        <v>37</v>
      </c>
      <c r="R15607" s="1" t="s">
        <v>547</v>
      </c>
      <c r="S15607" s="1" t="str">
        <f t="shared" si="496"/>
        <v>MDC|MGCP|MGCP|MGCP|9999</v>
      </c>
      <c r="T15607" s="2" t="str">
        <f t="shared" si="495"/>
        <v>OK</v>
      </c>
    </row>
    <row r="15608" spans="1:20" x14ac:dyDescent="0.25">
      <c r="A15608" s="1">
        <v>4004030102</v>
      </c>
      <c r="B15608" s="1" t="str">
        <f>VLOOKUP(A15608,[1]Maestra!A$1:C$746,2,0)</f>
        <v>FBINNC218</v>
      </c>
      <c r="C15608" s="1" t="str">
        <f>VLOOKUP(A15608,[1]Maestra!A$1:C$746,3,0)</f>
        <v>IRS NEG. ND COMPRA PEN PL</v>
      </c>
      <c r="D15608" s="1" t="s">
        <v>543</v>
      </c>
      <c r="E15608" s="1" t="s">
        <v>604</v>
      </c>
      <c r="F15608" s="1" t="s">
        <v>550</v>
      </c>
      <c r="G15608" s="1" t="s">
        <v>551</v>
      </c>
      <c r="H15608" s="1" t="s">
        <v>33</v>
      </c>
      <c r="I15608" s="1" t="s">
        <v>605</v>
      </c>
      <c r="Q15608" s="2" t="s">
        <v>37</v>
      </c>
      <c r="R15608" s="1" t="s">
        <v>547</v>
      </c>
      <c r="S15608" s="1" t="str">
        <f t="shared" si="496"/>
        <v>MDC|OIS|NOM|COMP|DOIS</v>
      </c>
      <c r="T15608" s="2" t="str">
        <f t="shared" si="495"/>
        <v>OK</v>
      </c>
    </row>
    <row r="15609" spans="1:20" x14ac:dyDescent="0.25">
      <c r="A15609" s="1">
        <v>4003040211</v>
      </c>
      <c r="B15609" s="1" t="str">
        <f>VLOOKUP(A15609,[1]Maestra!A$1:C$746,2,0)</f>
        <v>ACISCNBJ8</v>
      </c>
      <c r="C15609" s="1" t="str">
        <f>VLOOKUP(A15609,[1]Maestra!A$1:C$746,3,0)</f>
        <v>IR SWAP COB. ND VENTA USD/PEN PL</v>
      </c>
      <c r="D15609" s="1" t="s">
        <v>543</v>
      </c>
      <c r="E15609" s="1" t="s">
        <v>604</v>
      </c>
      <c r="F15609" s="1" t="s">
        <v>550</v>
      </c>
      <c r="G15609" s="1" t="s">
        <v>551</v>
      </c>
      <c r="H15609" s="1" t="s">
        <v>33</v>
      </c>
      <c r="I15609" s="1" t="s">
        <v>601</v>
      </c>
      <c r="Q15609" s="2" t="s">
        <v>37</v>
      </c>
      <c r="R15609" s="1" t="s">
        <v>547</v>
      </c>
      <c r="S15609" s="1" t="str">
        <f t="shared" si="496"/>
        <v>MDC|OIS|NOM|COMP|FIRS</v>
      </c>
      <c r="T15609" s="2" t="str">
        <f t="shared" si="495"/>
        <v>OK</v>
      </c>
    </row>
    <row r="15610" spans="1:20" x14ac:dyDescent="0.25">
      <c r="A15610" s="1">
        <v>4004030102</v>
      </c>
      <c r="B15610" s="1" t="str">
        <f>VLOOKUP(A15610,[1]Maestra!A$1:C$746,2,0)</f>
        <v>FBINNC218</v>
      </c>
      <c r="C15610" s="1" t="str">
        <f>VLOOKUP(A15610,[1]Maestra!A$1:C$746,3,0)</f>
        <v>IRS NEG. ND COMPRA PEN PL</v>
      </c>
      <c r="D15610" s="1" t="s">
        <v>543</v>
      </c>
      <c r="E15610" s="1" t="s">
        <v>604</v>
      </c>
      <c r="F15610" s="1" t="s">
        <v>550</v>
      </c>
      <c r="G15610" s="1" t="s">
        <v>551</v>
      </c>
      <c r="H15610" s="1" t="s">
        <v>33</v>
      </c>
      <c r="I15610" s="1" t="s">
        <v>606</v>
      </c>
      <c r="Q15610" s="2" t="s">
        <v>37</v>
      </c>
      <c r="R15610" s="1" t="s">
        <v>547</v>
      </c>
      <c r="S15610" s="1" t="str">
        <f t="shared" si="496"/>
        <v>MDC|OIS|NOM|COMP|FOIS</v>
      </c>
      <c r="T15610" s="2" t="str">
        <f t="shared" si="495"/>
        <v>OK</v>
      </c>
    </row>
    <row r="15611" spans="1:20" x14ac:dyDescent="0.25">
      <c r="A15611" s="1">
        <v>4004030102</v>
      </c>
      <c r="B15611" s="1" t="str">
        <f>VLOOKUP(A15611,[1]Maestra!A$1:C$746,2,0)</f>
        <v>FBINNC218</v>
      </c>
      <c r="C15611" s="1" t="str">
        <f>VLOOKUP(A15611,[1]Maestra!A$1:C$746,3,0)</f>
        <v>IRS NEG. ND COMPRA PEN PL</v>
      </c>
      <c r="D15611" s="1" t="s">
        <v>543</v>
      </c>
      <c r="E15611" s="1" t="s">
        <v>604</v>
      </c>
      <c r="F15611" s="1" t="s">
        <v>550</v>
      </c>
      <c r="G15611" s="1" t="s">
        <v>551</v>
      </c>
      <c r="H15611" s="1" t="s">
        <v>33</v>
      </c>
      <c r="I15611" s="1" t="s">
        <v>607</v>
      </c>
      <c r="Q15611" s="2" t="s">
        <v>37</v>
      </c>
      <c r="R15611" s="1" t="s">
        <v>547</v>
      </c>
      <c r="S15611" s="1" t="str">
        <f t="shared" si="496"/>
        <v>MDC|OIS|NOM|COMP|GOIS</v>
      </c>
      <c r="T15611" s="2" t="str">
        <f t="shared" si="495"/>
        <v>OK</v>
      </c>
    </row>
    <row r="15612" spans="1:20" x14ac:dyDescent="0.25">
      <c r="A15612" s="1">
        <v>4004030102</v>
      </c>
      <c r="B15612" s="1" t="str">
        <f>VLOOKUP(A15612,[1]Maestra!A$1:C$746,2,0)</f>
        <v>FBINNC218</v>
      </c>
      <c r="C15612" s="1" t="str">
        <f>VLOOKUP(A15612,[1]Maestra!A$1:C$746,3,0)</f>
        <v>IRS NEG. ND COMPRA PEN PL</v>
      </c>
      <c r="D15612" s="1" t="s">
        <v>543</v>
      </c>
      <c r="E15612" s="1" t="s">
        <v>604</v>
      </c>
      <c r="F15612" s="1" t="s">
        <v>550</v>
      </c>
      <c r="G15612" s="1" t="s">
        <v>551</v>
      </c>
      <c r="H15612" s="1" t="s">
        <v>33</v>
      </c>
      <c r="I15612" s="1" t="s">
        <v>608</v>
      </c>
      <c r="Q15612" s="2" t="s">
        <v>37</v>
      </c>
      <c r="R15612" s="1" t="s">
        <v>547</v>
      </c>
      <c r="S15612" s="1" t="str">
        <f t="shared" si="496"/>
        <v>MDC|OIS|NOM|COMP|IOIS</v>
      </c>
      <c r="T15612" s="2" t="str">
        <f t="shared" si="495"/>
        <v>OK</v>
      </c>
    </row>
    <row r="15613" spans="1:20" x14ac:dyDescent="0.25">
      <c r="A15613" s="1">
        <v>4004030102</v>
      </c>
      <c r="B15613" s="1" t="str">
        <f>VLOOKUP(A15613,[1]Maestra!A$1:C$746,2,0)</f>
        <v>FBINNC218</v>
      </c>
      <c r="C15613" s="1" t="str">
        <f>VLOOKUP(A15613,[1]Maestra!A$1:C$746,3,0)</f>
        <v>IRS NEG. ND COMPRA PEN PL</v>
      </c>
      <c r="D15613" s="1" t="s">
        <v>543</v>
      </c>
      <c r="E15613" s="1" t="s">
        <v>604</v>
      </c>
      <c r="F15613" s="1" t="s">
        <v>550</v>
      </c>
      <c r="G15613" s="1" t="s">
        <v>551</v>
      </c>
      <c r="H15613" s="1" t="s">
        <v>33</v>
      </c>
      <c r="I15613" s="1" t="s">
        <v>609</v>
      </c>
      <c r="Q15613" s="2" t="s">
        <v>37</v>
      </c>
      <c r="R15613" s="1" t="s">
        <v>547</v>
      </c>
      <c r="S15613" s="1" t="str">
        <f t="shared" si="496"/>
        <v>MDC|OIS|NOM|COMP|SOIS</v>
      </c>
      <c r="T15613" s="2" t="str">
        <f t="shared" si="495"/>
        <v>OK</v>
      </c>
    </row>
    <row r="15614" spans="1:20" x14ac:dyDescent="0.25">
      <c r="A15614" s="1">
        <v>4003040211</v>
      </c>
      <c r="B15614" s="1" t="str">
        <f>VLOOKUP(A15614,[1]Maestra!A$1:C$746,2,0)</f>
        <v>ACISCNBJ8</v>
      </c>
      <c r="C15614" s="1" t="str">
        <f>VLOOKUP(A15614,[1]Maestra!A$1:C$746,3,0)</f>
        <v>IR SWAP COB. ND VENTA USD/PEN PL</v>
      </c>
      <c r="D15614" s="1" t="s">
        <v>543</v>
      </c>
      <c r="E15614" s="1" t="s">
        <v>604</v>
      </c>
      <c r="F15614" s="1" t="s">
        <v>550</v>
      </c>
      <c r="G15614" s="1" t="s">
        <v>551</v>
      </c>
      <c r="H15614" s="1" t="s">
        <v>33</v>
      </c>
      <c r="I15614" s="1" t="s">
        <v>602</v>
      </c>
      <c r="Q15614" s="2" t="s">
        <v>37</v>
      </c>
      <c r="R15614" s="1" t="s">
        <v>547</v>
      </c>
      <c r="S15614" s="1" t="str">
        <f t="shared" si="496"/>
        <v>MDC|OIS|NOM|COMP|TIRS</v>
      </c>
      <c r="T15614" s="2" t="str">
        <f t="shared" si="495"/>
        <v>OK</v>
      </c>
    </row>
    <row r="15615" spans="1:20" x14ac:dyDescent="0.25">
      <c r="A15615" s="1">
        <v>4004030103</v>
      </c>
      <c r="B15615" s="1" t="str">
        <f>VLOOKUP(A15615,[1]Maestra!A$1:C$746,2,0)</f>
        <v>PSINNCQH8</v>
      </c>
      <c r="C15615" s="1" t="str">
        <f>VLOOKUP(A15615,[1]Maestra!A$1:C$746,3,0)</f>
        <v>IRS NEG. ND COMPRA PEN VMN</v>
      </c>
      <c r="D15615" s="1" t="s">
        <v>543</v>
      </c>
      <c r="E15615" s="1" t="s">
        <v>604</v>
      </c>
      <c r="F15615" s="1" t="s">
        <v>550</v>
      </c>
      <c r="G15615" s="1" t="s">
        <v>551</v>
      </c>
      <c r="H15615" s="1" t="s">
        <v>556</v>
      </c>
      <c r="I15615" s="1" t="s">
        <v>605</v>
      </c>
      <c r="Q15615" s="2" t="s">
        <v>37</v>
      </c>
      <c r="R15615" s="1" t="s">
        <v>547</v>
      </c>
      <c r="S15615" s="1" t="str">
        <f t="shared" si="496"/>
        <v>MDC|OIS|NOM|MERN|DOIS</v>
      </c>
      <c r="T15615" s="2" t="str">
        <f t="shared" si="495"/>
        <v>OK</v>
      </c>
    </row>
    <row r="15616" spans="1:20" x14ac:dyDescent="0.25">
      <c r="A15616" s="1">
        <v>4003040221</v>
      </c>
      <c r="B15616" s="1" t="str">
        <f>VLOOKUP(A15616,[1]Maestra!A$1:C$746,2,0)</f>
        <v>PSISCNE58</v>
      </c>
      <c r="C15616" s="1" t="str">
        <f>VLOOKUP(A15616,[1]Maestra!A$1:C$746,3,0)</f>
        <v>IR SWAP COB. ND VENTA USD/PEN VMN</v>
      </c>
      <c r="D15616" s="1" t="s">
        <v>543</v>
      </c>
      <c r="E15616" s="1" t="s">
        <v>604</v>
      </c>
      <c r="F15616" s="1" t="s">
        <v>550</v>
      </c>
      <c r="G15616" s="1" t="s">
        <v>551</v>
      </c>
      <c r="H15616" s="1" t="s">
        <v>556</v>
      </c>
      <c r="I15616" s="1" t="s">
        <v>601</v>
      </c>
      <c r="Q15616" s="2" t="s">
        <v>37</v>
      </c>
      <c r="R15616" s="1" t="s">
        <v>547</v>
      </c>
      <c r="S15616" s="1" t="str">
        <f t="shared" si="496"/>
        <v>MDC|OIS|NOM|MERN|FIRS</v>
      </c>
      <c r="T15616" s="2" t="str">
        <f t="shared" si="495"/>
        <v>OK</v>
      </c>
    </row>
    <row r="15617" spans="1:20" x14ac:dyDescent="0.25">
      <c r="A15617" s="1">
        <v>4004030103</v>
      </c>
      <c r="B15617" s="1" t="str">
        <f>VLOOKUP(A15617,[1]Maestra!A$1:C$746,2,0)</f>
        <v>PSINNCQH8</v>
      </c>
      <c r="C15617" s="1" t="str">
        <f>VLOOKUP(A15617,[1]Maestra!A$1:C$746,3,0)</f>
        <v>IRS NEG. ND COMPRA PEN VMN</v>
      </c>
      <c r="D15617" s="1" t="s">
        <v>543</v>
      </c>
      <c r="E15617" s="1" t="s">
        <v>604</v>
      </c>
      <c r="F15617" s="1" t="s">
        <v>550</v>
      </c>
      <c r="G15617" s="1" t="s">
        <v>551</v>
      </c>
      <c r="H15617" s="1" t="s">
        <v>556</v>
      </c>
      <c r="I15617" s="1" t="s">
        <v>606</v>
      </c>
      <c r="Q15617" s="2" t="s">
        <v>37</v>
      </c>
      <c r="R15617" s="1" t="s">
        <v>547</v>
      </c>
      <c r="S15617" s="1" t="str">
        <f t="shared" si="496"/>
        <v>MDC|OIS|NOM|MERN|FOIS</v>
      </c>
      <c r="T15617" s="2" t="str">
        <f t="shared" si="495"/>
        <v>OK</v>
      </c>
    </row>
    <row r="15618" spans="1:20" x14ac:dyDescent="0.25">
      <c r="A15618" s="1">
        <v>4004030103</v>
      </c>
      <c r="B15618" s="1" t="str">
        <f>VLOOKUP(A15618,[1]Maestra!A$1:C$746,2,0)</f>
        <v>PSINNCQH8</v>
      </c>
      <c r="C15618" s="1" t="str">
        <f>VLOOKUP(A15618,[1]Maestra!A$1:C$746,3,0)</f>
        <v>IRS NEG. ND COMPRA PEN VMN</v>
      </c>
      <c r="D15618" s="1" t="s">
        <v>543</v>
      </c>
      <c r="E15618" s="1" t="s">
        <v>604</v>
      </c>
      <c r="F15618" s="1" t="s">
        <v>550</v>
      </c>
      <c r="G15618" s="1" t="s">
        <v>551</v>
      </c>
      <c r="H15618" s="1" t="s">
        <v>556</v>
      </c>
      <c r="I15618" s="1" t="s">
        <v>607</v>
      </c>
      <c r="Q15618" s="2" t="s">
        <v>37</v>
      </c>
      <c r="R15618" s="1" t="s">
        <v>547</v>
      </c>
      <c r="S15618" s="1" t="str">
        <f t="shared" si="496"/>
        <v>MDC|OIS|NOM|MERN|GOIS</v>
      </c>
      <c r="T15618" s="2" t="str">
        <f t="shared" si="495"/>
        <v>OK</v>
      </c>
    </row>
    <row r="15619" spans="1:20" x14ac:dyDescent="0.25">
      <c r="A15619" s="1">
        <v>4004030103</v>
      </c>
      <c r="B15619" s="1" t="str">
        <f>VLOOKUP(A15619,[1]Maestra!A$1:C$746,2,0)</f>
        <v>PSINNCQH8</v>
      </c>
      <c r="C15619" s="1" t="str">
        <f>VLOOKUP(A15619,[1]Maestra!A$1:C$746,3,0)</f>
        <v>IRS NEG. ND COMPRA PEN VMN</v>
      </c>
      <c r="D15619" s="1" t="s">
        <v>543</v>
      </c>
      <c r="E15619" s="1" t="s">
        <v>604</v>
      </c>
      <c r="F15619" s="1" t="s">
        <v>550</v>
      </c>
      <c r="G15619" s="1" t="s">
        <v>551</v>
      </c>
      <c r="H15619" s="1" t="s">
        <v>556</v>
      </c>
      <c r="I15619" s="1" t="s">
        <v>608</v>
      </c>
      <c r="Q15619" s="2" t="s">
        <v>37</v>
      </c>
      <c r="R15619" s="1" t="s">
        <v>547</v>
      </c>
      <c r="S15619" s="1" t="str">
        <f t="shared" si="496"/>
        <v>MDC|OIS|NOM|MERN|IOIS</v>
      </c>
      <c r="T15619" s="2" t="str">
        <f t="shared" ref="T15619:T15682" si="497">IF(COUNTIFS($D$2:$D$20413,D15619,$S$2:$S$20413,S15619,$A$2:$A$20413,"&lt;&gt;"&amp;A15619)&gt;0,"Conflicto","OK")</f>
        <v>OK</v>
      </c>
    </row>
    <row r="15620" spans="1:20" x14ac:dyDescent="0.25">
      <c r="A15620" s="1">
        <v>4004030103</v>
      </c>
      <c r="B15620" s="1" t="str">
        <f>VLOOKUP(A15620,[1]Maestra!A$1:C$746,2,0)</f>
        <v>PSINNCQH8</v>
      </c>
      <c r="C15620" s="1" t="str">
        <f>VLOOKUP(A15620,[1]Maestra!A$1:C$746,3,0)</f>
        <v>IRS NEG. ND COMPRA PEN VMN</v>
      </c>
      <c r="D15620" s="1" t="s">
        <v>543</v>
      </c>
      <c r="E15620" s="1" t="s">
        <v>604</v>
      </c>
      <c r="F15620" s="1" t="s">
        <v>550</v>
      </c>
      <c r="G15620" s="1" t="s">
        <v>551</v>
      </c>
      <c r="H15620" s="1" t="s">
        <v>556</v>
      </c>
      <c r="I15620" s="1" t="s">
        <v>609</v>
      </c>
      <c r="Q15620" s="2" t="s">
        <v>37</v>
      </c>
      <c r="R15620" s="1" t="s">
        <v>547</v>
      </c>
      <c r="S15620" s="1" t="str">
        <f t="shared" si="496"/>
        <v>MDC|OIS|NOM|MERN|SOIS</v>
      </c>
      <c r="T15620" s="2" t="str">
        <f t="shared" si="497"/>
        <v>OK</v>
      </c>
    </row>
    <row r="15621" spans="1:20" x14ac:dyDescent="0.25">
      <c r="A15621" s="1">
        <v>4003040221</v>
      </c>
      <c r="B15621" s="1" t="str">
        <f>VLOOKUP(A15621,[1]Maestra!A$1:C$746,2,0)</f>
        <v>PSISCNE58</v>
      </c>
      <c r="C15621" s="1" t="str">
        <f>VLOOKUP(A15621,[1]Maestra!A$1:C$746,3,0)</f>
        <v>IR SWAP COB. ND VENTA USD/PEN VMN</v>
      </c>
      <c r="D15621" s="1" t="s">
        <v>543</v>
      </c>
      <c r="E15621" s="1" t="s">
        <v>604</v>
      </c>
      <c r="F15621" s="1" t="s">
        <v>550</v>
      </c>
      <c r="G15621" s="1" t="s">
        <v>551</v>
      </c>
      <c r="H15621" s="1" t="s">
        <v>556</v>
      </c>
      <c r="I15621" s="1" t="s">
        <v>602</v>
      </c>
      <c r="Q15621" s="2" t="s">
        <v>37</v>
      </c>
      <c r="R15621" s="1" t="s">
        <v>547</v>
      </c>
      <c r="S15621" s="1" t="str">
        <f t="shared" si="496"/>
        <v>MDC|OIS|NOM|MERN|TIRS</v>
      </c>
      <c r="T15621" s="2" t="str">
        <f t="shared" si="497"/>
        <v>OK</v>
      </c>
    </row>
    <row r="15622" spans="1:20" x14ac:dyDescent="0.25">
      <c r="A15622" s="1">
        <v>4004030104</v>
      </c>
      <c r="B15622" s="1" t="str">
        <f>VLOOKUP(A15622,[1]Maestra!A$1:C$746,2,0)</f>
        <v>ACINNCSR8</v>
      </c>
      <c r="C15622" s="1" t="str">
        <f>VLOOKUP(A15622,[1]Maestra!A$1:C$746,3,0)</f>
        <v>IRS NEG. ND COMPRA PEN VMP</v>
      </c>
      <c r="D15622" s="1" t="s">
        <v>543</v>
      </c>
      <c r="E15622" s="1" t="s">
        <v>604</v>
      </c>
      <c r="F15622" s="1" t="s">
        <v>550</v>
      </c>
      <c r="G15622" s="1" t="s">
        <v>551</v>
      </c>
      <c r="H15622" s="1" t="s">
        <v>557</v>
      </c>
      <c r="I15622" s="1" t="s">
        <v>605</v>
      </c>
      <c r="Q15622" s="2" t="s">
        <v>37</v>
      </c>
      <c r="R15622" s="1" t="s">
        <v>547</v>
      </c>
      <c r="S15622" s="1" t="str">
        <f t="shared" si="496"/>
        <v>MDC|OIS|NOM|MERP|DOIS</v>
      </c>
      <c r="T15622" s="2" t="str">
        <f t="shared" si="497"/>
        <v>OK</v>
      </c>
    </row>
    <row r="15623" spans="1:20" x14ac:dyDescent="0.25">
      <c r="A15623" s="1">
        <v>4003040231</v>
      </c>
      <c r="B15623" s="1" t="str">
        <f>VLOOKUP(A15623,[1]Maestra!A$1:C$746,2,0)</f>
        <v>ACISCNGR8</v>
      </c>
      <c r="C15623" s="1" t="str">
        <f>VLOOKUP(A15623,[1]Maestra!A$1:C$746,3,0)</f>
        <v>IR SWAP COB. ND VENTA USD/PEN VMP</v>
      </c>
      <c r="D15623" s="1" t="s">
        <v>543</v>
      </c>
      <c r="E15623" s="1" t="s">
        <v>604</v>
      </c>
      <c r="F15623" s="1" t="s">
        <v>550</v>
      </c>
      <c r="G15623" s="1" t="s">
        <v>551</v>
      </c>
      <c r="H15623" s="1" t="s">
        <v>557</v>
      </c>
      <c r="I15623" s="1" t="s">
        <v>601</v>
      </c>
      <c r="Q15623" s="2" t="s">
        <v>37</v>
      </c>
      <c r="R15623" s="1" t="s">
        <v>547</v>
      </c>
      <c r="S15623" s="1" t="str">
        <f t="shared" si="496"/>
        <v>MDC|OIS|NOM|MERP|FIRS</v>
      </c>
      <c r="T15623" s="2" t="str">
        <f t="shared" si="497"/>
        <v>OK</v>
      </c>
    </row>
    <row r="15624" spans="1:20" x14ac:dyDescent="0.25">
      <c r="A15624" s="1">
        <v>4004030104</v>
      </c>
      <c r="B15624" s="1" t="str">
        <f>VLOOKUP(A15624,[1]Maestra!A$1:C$746,2,0)</f>
        <v>ACINNCSR8</v>
      </c>
      <c r="C15624" s="1" t="str">
        <f>VLOOKUP(A15624,[1]Maestra!A$1:C$746,3,0)</f>
        <v>IRS NEG. ND COMPRA PEN VMP</v>
      </c>
      <c r="D15624" s="1" t="s">
        <v>543</v>
      </c>
      <c r="E15624" s="1" t="s">
        <v>604</v>
      </c>
      <c r="F15624" s="1" t="s">
        <v>550</v>
      </c>
      <c r="G15624" s="1" t="s">
        <v>551</v>
      </c>
      <c r="H15624" s="1" t="s">
        <v>557</v>
      </c>
      <c r="I15624" s="1" t="s">
        <v>606</v>
      </c>
      <c r="Q15624" s="2" t="s">
        <v>37</v>
      </c>
      <c r="R15624" s="1" t="s">
        <v>547</v>
      </c>
      <c r="S15624" s="1" t="str">
        <f t="shared" si="496"/>
        <v>MDC|OIS|NOM|MERP|FOIS</v>
      </c>
      <c r="T15624" s="2" t="str">
        <f t="shared" si="497"/>
        <v>OK</v>
      </c>
    </row>
    <row r="15625" spans="1:20" x14ac:dyDescent="0.25">
      <c r="A15625" s="1">
        <v>4004030104</v>
      </c>
      <c r="B15625" s="1" t="str">
        <f>VLOOKUP(A15625,[1]Maestra!A$1:C$746,2,0)</f>
        <v>ACINNCSR8</v>
      </c>
      <c r="C15625" s="1" t="str">
        <f>VLOOKUP(A15625,[1]Maestra!A$1:C$746,3,0)</f>
        <v>IRS NEG. ND COMPRA PEN VMP</v>
      </c>
      <c r="D15625" s="1" t="s">
        <v>543</v>
      </c>
      <c r="E15625" s="1" t="s">
        <v>604</v>
      </c>
      <c r="F15625" s="1" t="s">
        <v>550</v>
      </c>
      <c r="G15625" s="1" t="s">
        <v>551</v>
      </c>
      <c r="H15625" s="1" t="s">
        <v>557</v>
      </c>
      <c r="I15625" s="1" t="s">
        <v>607</v>
      </c>
      <c r="Q15625" s="2" t="s">
        <v>37</v>
      </c>
      <c r="R15625" s="1" t="s">
        <v>547</v>
      </c>
      <c r="S15625" s="1" t="str">
        <f t="shared" si="496"/>
        <v>MDC|OIS|NOM|MERP|GOIS</v>
      </c>
      <c r="T15625" s="2" t="str">
        <f t="shared" si="497"/>
        <v>OK</v>
      </c>
    </row>
    <row r="15626" spans="1:20" x14ac:dyDescent="0.25">
      <c r="A15626" s="1">
        <v>4004030104</v>
      </c>
      <c r="B15626" s="1" t="str">
        <f>VLOOKUP(A15626,[1]Maestra!A$1:C$746,2,0)</f>
        <v>ACINNCSR8</v>
      </c>
      <c r="C15626" s="1" t="str">
        <f>VLOOKUP(A15626,[1]Maestra!A$1:C$746,3,0)</f>
        <v>IRS NEG. ND COMPRA PEN VMP</v>
      </c>
      <c r="D15626" s="1" t="s">
        <v>543</v>
      </c>
      <c r="E15626" s="1" t="s">
        <v>604</v>
      </c>
      <c r="F15626" s="1" t="s">
        <v>550</v>
      </c>
      <c r="G15626" s="1" t="s">
        <v>551</v>
      </c>
      <c r="H15626" s="1" t="s">
        <v>557</v>
      </c>
      <c r="I15626" s="1" t="s">
        <v>608</v>
      </c>
      <c r="Q15626" s="2" t="s">
        <v>37</v>
      </c>
      <c r="R15626" s="1" t="s">
        <v>547</v>
      </c>
      <c r="S15626" s="1" t="str">
        <f t="shared" si="496"/>
        <v>MDC|OIS|NOM|MERP|IOIS</v>
      </c>
      <c r="T15626" s="2" t="str">
        <f t="shared" si="497"/>
        <v>OK</v>
      </c>
    </row>
    <row r="15627" spans="1:20" x14ac:dyDescent="0.25">
      <c r="A15627" s="1">
        <v>4004030104</v>
      </c>
      <c r="B15627" s="1" t="str">
        <f>VLOOKUP(A15627,[1]Maestra!A$1:C$746,2,0)</f>
        <v>ACINNCSR8</v>
      </c>
      <c r="C15627" s="1" t="str">
        <f>VLOOKUP(A15627,[1]Maestra!A$1:C$746,3,0)</f>
        <v>IRS NEG. ND COMPRA PEN VMP</v>
      </c>
      <c r="D15627" s="1" t="s">
        <v>543</v>
      </c>
      <c r="E15627" s="1" t="s">
        <v>604</v>
      </c>
      <c r="F15627" s="1" t="s">
        <v>550</v>
      </c>
      <c r="G15627" s="1" t="s">
        <v>551</v>
      </c>
      <c r="H15627" s="1" t="s">
        <v>557</v>
      </c>
      <c r="I15627" s="1" t="s">
        <v>609</v>
      </c>
      <c r="Q15627" s="2" t="s">
        <v>37</v>
      </c>
      <c r="R15627" s="1" t="s">
        <v>547</v>
      </c>
      <c r="S15627" s="1" t="str">
        <f t="shared" si="496"/>
        <v>MDC|OIS|NOM|MERP|SOIS</v>
      </c>
      <c r="T15627" s="2" t="str">
        <f t="shared" si="497"/>
        <v>OK</v>
      </c>
    </row>
    <row r="15628" spans="1:20" x14ac:dyDescent="0.25">
      <c r="A15628" s="1">
        <v>4003040231</v>
      </c>
      <c r="B15628" s="1" t="str">
        <f>VLOOKUP(A15628,[1]Maestra!A$1:C$746,2,0)</f>
        <v>ACISCNGR8</v>
      </c>
      <c r="C15628" s="1" t="str">
        <f>VLOOKUP(A15628,[1]Maestra!A$1:C$746,3,0)</f>
        <v>IR SWAP COB. ND VENTA USD/PEN VMP</v>
      </c>
      <c r="D15628" s="1" t="s">
        <v>543</v>
      </c>
      <c r="E15628" s="1" t="s">
        <v>604</v>
      </c>
      <c r="F15628" s="1" t="s">
        <v>550</v>
      </c>
      <c r="G15628" s="1" t="s">
        <v>551</v>
      </c>
      <c r="H15628" s="1" t="s">
        <v>557</v>
      </c>
      <c r="I15628" s="1" t="s">
        <v>602</v>
      </c>
      <c r="Q15628" s="2" t="s">
        <v>37</v>
      </c>
      <c r="R15628" s="1" t="s">
        <v>547</v>
      </c>
      <c r="S15628" s="1" t="str">
        <f t="shared" si="496"/>
        <v>MDC|OIS|NOM|MERP|TIRS</v>
      </c>
      <c r="T15628" s="2" t="str">
        <f t="shared" si="497"/>
        <v>OK</v>
      </c>
    </row>
    <row r="15629" spans="1:20" x14ac:dyDescent="0.25">
      <c r="A15629" s="1">
        <v>4004030101</v>
      </c>
      <c r="B15629" s="1" t="str">
        <f>VLOOKUP(A15629,[1]Maestra!A$1:C$746,2,0)</f>
        <v>FBINNCS18</v>
      </c>
      <c r="C15629" s="1" t="str">
        <f>VLOOKUP(A15629,[1]Maestra!A$1:C$746,3,0)</f>
        <v>IRS NEG. ND COMPRA PEN PC</v>
      </c>
      <c r="D15629" s="1" t="s">
        <v>543</v>
      </c>
      <c r="E15629" s="1" t="s">
        <v>604</v>
      </c>
      <c r="F15629" s="1" t="s">
        <v>550</v>
      </c>
      <c r="G15629" s="1" t="s">
        <v>551</v>
      </c>
      <c r="H15629" s="1" t="s">
        <v>558</v>
      </c>
      <c r="I15629" s="1" t="s">
        <v>605</v>
      </c>
      <c r="Q15629" s="2" t="s">
        <v>37</v>
      </c>
      <c r="R15629" s="1" t="s">
        <v>547</v>
      </c>
      <c r="S15629" s="1" t="str">
        <f t="shared" si="496"/>
        <v>MDC|OIS|NOM|VENT|DOIS</v>
      </c>
      <c r="T15629" s="2" t="str">
        <f t="shared" si="497"/>
        <v>OK</v>
      </c>
    </row>
    <row r="15630" spans="1:20" x14ac:dyDescent="0.25">
      <c r="A15630" s="1">
        <v>4003040201</v>
      </c>
      <c r="B15630" s="1" t="str">
        <f>VLOOKUP(A15630,[1]Maestra!A$1:C$746,2,0)</f>
        <v>ACISCN018</v>
      </c>
      <c r="C15630" s="1" t="str">
        <f>VLOOKUP(A15630,[1]Maestra!A$1:C$746,3,0)</f>
        <v>IR SWAP COB. ND VENTA USD/PEN PC</v>
      </c>
      <c r="D15630" s="1" t="s">
        <v>543</v>
      </c>
      <c r="E15630" s="1" t="s">
        <v>604</v>
      </c>
      <c r="F15630" s="1" t="s">
        <v>550</v>
      </c>
      <c r="G15630" s="1" t="s">
        <v>551</v>
      </c>
      <c r="H15630" s="1" t="s">
        <v>558</v>
      </c>
      <c r="I15630" s="1" t="s">
        <v>601</v>
      </c>
      <c r="Q15630" s="2" t="s">
        <v>37</v>
      </c>
      <c r="R15630" s="1" t="s">
        <v>547</v>
      </c>
      <c r="S15630" s="1" t="str">
        <f t="shared" si="496"/>
        <v>MDC|OIS|NOM|VENT|FIRS</v>
      </c>
      <c r="T15630" s="2" t="str">
        <f t="shared" si="497"/>
        <v>OK</v>
      </c>
    </row>
    <row r="15631" spans="1:20" x14ac:dyDescent="0.25">
      <c r="A15631" s="1">
        <v>4004030101</v>
      </c>
      <c r="B15631" s="1" t="str">
        <f>VLOOKUP(A15631,[1]Maestra!A$1:C$746,2,0)</f>
        <v>FBINNCS18</v>
      </c>
      <c r="C15631" s="1" t="str">
        <f>VLOOKUP(A15631,[1]Maestra!A$1:C$746,3,0)</f>
        <v>IRS NEG. ND COMPRA PEN PC</v>
      </c>
      <c r="D15631" s="1" t="s">
        <v>543</v>
      </c>
      <c r="E15631" s="1" t="s">
        <v>604</v>
      </c>
      <c r="F15631" s="1" t="s">
        <v>550</v>
      </c>
      <c r="G15631" s="1" t="s">
        <v>551</v>
      </c>
      <c r="H15631" s="1" t="s">
        <v>558</v>
      </c>
      <c r="I15631" s="1" t="s">
        <v>606</v>
      </c>
      <c r="Q15631" s="2" t="s">
        <v>37</v>
      </c>
      <c r="R15631" s="1" t="s">
        <v>547</v>
      </c>
      <c r="S15631" s="1" t="str">
        <f t="shared" si="496"/>
        <v>MDC|OIS|NOM|VENT|FOIS</v>
      </c>
      <c r="T15631" s="2" t="str">
        <f t="shared" si="497"/>
        <v>OK</v>
      </c>
    </row>
    <row r="15632" spans="1:20" x14ac:dyDescent="0.25">
      <c r="A15632" s="1">
        <v>4004030101</v>
      </c>
      <c r="B15632" s="1" t="str">
        <f>VLOOKUP(A15632,[1]Maestra!A$1:C$746,2,0)</f>
        <v>FBINNCS18</v>
      </c>
      <c r="C15632" s="1" t="str">
        <f>VLOOKUP(A15632,[1]Maestra!A$1:C$746,3,0)</f>
        <v>IRS NEG. ND COMPRA PEN PC</v>
      </c>
      <c r="D15632" s="1" t="s">
        <v>543</v>
      </c>
      <c r="E15632" s="1" t="s">
        <v>604</v>
      </c>
      <c r="F15632" s="1" t="s">
        <v>550</v>
      </c>
      <c r="G15632" s="1" t="s">
        <v>551</v>
      </c>
      <c r="H15632" s="1" t="s">
        <v>558</v>
      </c>
      <c r="I15632" s="1" t="s">
        <v>607</v>
      </c>
      <c r="Q15632" s="2" t="s">
        <v>37</v>
      </c>
      <c r="R15632" s="1" t="s">
        <v>547</v>
      </c>
      <c r="S15632" s="1" t="str">
        <f t="shared" si="496"/>
        <v>MDC|OIS|NOM|VENT|GOIS</v>
      </c>
      <c r="T15632" s="2" t="str">
        <f t="shared" si="497"/>
        <v>OK</v>
      </c>
    </row>
    <row r="15633" spans="1:20" x14ac:dyDescent="0.25">
      <c r="A15633" s="1">
        <v>4004030101</v>
      </c>
      <c r="B15633" s="1" t="str">
        <f>VLOOKUP(A15633,[1]Maestra!A$1:C$746,2,0)</f>
        <v>FBINNCS18</v>
      </c>
      <c r="C15633" s="1" t="str">
        <f>VLOOKUP(A15633,[1]Maestra!A$1:C$746,3,0)</f>
        <v>IRS NEG. ND COMPRA PEN PC</v>
      </c>
      <c r="D15633" s="1" t="s">
        <v>543</v>
      </c>
      <c r="E15633" s="1" t="s">
        <v>604</v>
      </c>
      <c r="F15633" s="1" t="s">
        <v>550</v>
      </c>
      <c r="G15633" s="1" t="s">
        <v>551</v>
      </c>
      <c r="H15633" s="1" t="s">
        <v>558</v>
      </c>
      <c r="I15633" s="1" t="s">
        <v>608</v>
      </c>
      <c r="Q15633" s="2" t="s">
        <v>37</v>
      </c>
      <c r="R15633" s="1" t="s">
        <v>547</v>
      </c>
      <c r="S15633" s="1" t="str">
        <f t="shared" si="496"/>
        <v>MDC|OIS|NOM|VENT|IOIS</v>
      </c>
      <c r="T15633" s="2" t="str">
        <f t="shared" si="497"/>
        <v>OK</v>
      </c>
    </row>
    <row r="15634" spans="1:20" x14ac:dyDescent="0.25">
      <c r="A15634" s="1">
        <v>4004030101</v>
      </c>
      <c r="B15634" s="1" t="str">
        <f>VLOOKUP(A15634,[1]Maestra!A$1:C$746,2,0)</f>
        <v>FBINNCS18</v>
      </c>
      <c r="C15634" s="1" t="str">
        <f>VLOOKUP(A15634,[1]Maestra!A$1:C$746,3,0)</f>
        <v>IRS NEG. ND COMPRA PEN PC</v>
      </c>
      <c r="D15634" s="1" t="s">
        <v>543</v>
      </c>
      <c r="E15634" s="1" t="s">
        <v>604</v>
      </c>
      <c r="F15634" s="1" t="s">
        <v>550</v>
      </c>
      <c r="G15634" s="1" t="s">
        <v>551</v>
      </c>
      <c r="H15634" s="1" t="s">
        <v>558</v>
      </c>
      <c r="I15634" s="1" t="s">
        <v>609</v>
      </c>
      <c r="Q15634" s="2" t="s">
        <v>37</v>
      </c>
      <c r="R15634" s="1" t="s">
        <v>547</v>
      </c>
      <c r="S15634" s="1" t="str">
        <f t="shared" si="496"/>
        <v>MDC|OIS|NOM|VENT|SOIS</v>
      </c>
      <c r="T15634" s="2" t="str">
        <f t="shared" si="497"/>
        <v>OK</v>
      </c>
    </row>
    <row r="15635" spans="1:20" x14ac:dyDescent="0.25">
      <c r="A15635" s="1">
        <v>4003040201</v>
      </c>
      <c r="B15635" s="1" t="str">
        <f>VLOOKUP(A15635,[1]Maestra!A$1:C$746,2,0)</f>
        <v>ACISCN018</v>
      </c>
      <c r="C15635" s="1" t="str">
        <f>VLOOKUP(A15635,[1]Maestra!A$1:C$746,3,0)</f>
        <v>IR SWAP COB. ND VENTA USD/PEN PC</v>
      </c>
      <c r="D15635" s="1" t="s">
        <v>543</v>
      </c>
      <c r="E15635" s="1" t="s">
        <v>604</v>
      </c>
      <c r="F15635" s="1" t="s">
        <v>550</v>
      </c>
      <c r="G15635" s="1" t="s">
        <v>551</v>
      </c>
      <c r="H15635" s="1" t="s">
        <v>558</v>
      </c>
      <c r="I15635" s="1" t="s">
        <v>602</v>
      </c>
      <c r="Q15635" s="2" t="s">
        <v>37</v>
      </c>
      <c r="R15635" s="1" t="s">
        <v>547</v>
      </c>
      <c r="S15635" s="1" t="str">
        <f t="shared" si="496"/>
        <v>MDC|OIS|NOM|VENT|TIRS</v>
      </c>
      <c r="T15635" s="2" t="str">
        <f t="shared" si="497"/>
        <v>OK</v>
      </c>
    </row>
    <row r="15636" spans="1:20" x14ac:dyDescent="0.25">
      <c r="A15636" s="1">
        <v>4005030112</v>
      </c>
      <c r="B15636" s="1" t="e">
        <f>VLOOKUP(A15636,[1]Maestra!A$1:C$746,2,0)</f>
        <v>#N/A</v>
      </c>
      <c r="C15636" s="1" t="e">
        <f>VLOOKUP(A15636,[1]Maestra!A$1:C$746,3,0)</f>
        <v>#N/A</v>
      </c>
      <c r="D15636" s="1" t="s">
        <v>543</v>
      </c>
      <c r="E15636" s="1" t="s">
        <v>610</v>
      </c>
      <c r="F15636" s="1" t="s">
        <v>550</v>
      </c>
      <c r="G15636" s="1" t="s">
        <v>551</v>
      </c>
      <c r="H15636" s="1" t="s">
        <v>611</v>
      </c>
      <c r="I15636" s="1" t="s">
        <v>612</v>
      </c>
      <c r="Q15636" s="2" t="s">
        <v>37</v>
      </c>
      <c r="R15636" s="1" t="s">
        <v>547</v>
      </c>
      <c r="S15636" s="1" t="str">
        <f t="shared" si="496"/>
        <v>MDC|OPCA|NOM|CONT|OPMC</v>
      </c>
      <c r="T15636" s="2" t="str">
        <f t="shared" si="497"/>
        <v>OK</v>
      </c>
    </row>
    <row r="15637" spans="1:20" x14ac:dyDescent="0.25">
      <c r="A15637" s="1">
        <v>4005030212</v>
      </c>
      <c r="B15637" s="1" t="e">
        <f>VLOOKUP(A15637,[1]Maestra!A$1:C$746,2,0)</f>
        <v>#N/A</v>
      </c>
      <c r="C15637" s="1" t="e">
        <f>VLOOKUP(A15637,[1]Maestra!A$1:C$746,3,0)</f>
        <v>#N/A</v>
      </c>
      <c r="D15637" s="1" t="s">
        <v>543</v>
      </c>
      <c r="E15637" s="1" t="s">
        <v>610</v>
      </c>
      <c r="F15637" s="1" t="s">
        <v>550</v>
      </c>
      <c r="G15637" s="1" t="s">
        <v>551</v>
      </c>
      <c r="H15637" s="1" t="s">
        <v>611</v>
      </c>
      <c r="I15637" s="1" t="s">
        <v>613</v>
      </c>
      <c r="Q15637" s="2" t="s">
        <v>37</v>
      </c>
      <c r="R15637" s="1" t="s">
        <v>547</v>
      </c>
      <c r="S15637" s="1" t="str">
        <f t="shared" si="496"/>
        <v>MDC|OPCA|NOM|CONT|OPMV</v>
      </c>
      <c r="T15637" s="2" t="str">
        <f t="shared" si="497"/>
        <v>OK</v>
      </c>
    </row>
    <row r="15638" spans="1:20" x14ac:dyDescent="0.25">
      <c r="A15638" s="1">
        <v>4005030102</v>
      </c>
      <c r="B15638" s="1" t="str">
        <f>VLOOKUP(A15638,[1]Maestra!A$1:C$746,2,0)</f>
        <v>FBOCNNCA8</v>
      </c>
      <c r="C15638" s="1" t="str">
        <f>VLOOKUP(A15638,[1]Maestra!A$1:C$746,3,0)</f>
        <v>OPCION CALL NEG. ND COMPRA AMERICANO USD/PEN DELTA</v>
      </c>
      <c r="D15638" s="1" t="s">
        <v>543</v>
      </c>
      <c r="E15638" s="1" t="s">
        <v>610</v>
      </c>
      <c r="F15638" s="1" t="s">
        <v>550</v>
      </c>
      <c r="G15638" s="1" t="s">
        <v>551</v>
      </c>
      <c r="H15638" s="1" t="s">
        <v>614</v>
      </c>
      <c r="I15638" s="1" t="s">
        <v>612</v>
      </c>
      <c r="Q15638" s="2" t="s">
        <v>37</v>
      </c>
      <c r="R15638" s="1" t="s">
        <v>547</v>
      </c>
      <c r="S15638" s="1" t="str">
        <f t="shared" ref="S15638:S15701" si="498">_xlfn.CONCAT(D15638,"|",E15638,"|",G15638,"|",H15638,"|",I15638)</f>
        <v>MDC|OPCA|NOM|DELT|OPMC</v>
      </c>
      <c r="T15638" s="2" t="str">
        <f t="shared" si="497"/>
        <v>OK</v>
      </c>
    </row>
    <row r="15639" spans="1:20" x14ac:dyDescent="0.25">
      <c r="A15639" s="1">
        <v>4005030202</v>
      </c>
      <c r="B15639" s="1" t="str">
        <f>VLOOKUP(A15639,[1]Maestra!A$1:C$746,2,0)</f>
        <v>FBOCNNVA8</v>
      </c>
      <c r="C15639" s="1" t="str">
        <f>VLOOKUP(A15639,[1]Maestra!A$1:C$746,3,0)</f>
        <v>OPCION CALL NEG. ND VENTA AMERICANO USD/PEN DELTA</v>
      </c>
      <c r="D15639" s="1" t="s">
        <v>543</v>
      </c>
      <c r="E15639" s="1" t="s">
        <v>610</v>
      </c>
      <c r="F15639" s="1" t="s">
        <v>550</v>
      </c>
      <c r="G15639" s="1" t="s">
        <v>551</v>
      </c>
      <c r="H15639" s="1" t="s">
        <v>614</v>
      </c>
      <c r="I15639" s="1" t="s">
        <v>613</v>
      </c>
      <c r="Q15639" s="2" t="s">
        <v>37</v>
      </c>
      <c r="R15639" s="1" t="s">
        <v>547</v>
      </c>
      <c r="S15639" s="1" t="str">
        <f t="shared" si="498"/>
        <v>MDC|OPCA|NOM|DELT|OPMV</v>
      </c>
      <c r="T15639" s="2" t="str">
        <f t="shared" si="497"/>
        <v>OK</v>
      </c>
    </row>
    <row r="15640" spans="1:20" x14ac:dyDescent="0.25">
      <c r="A15640" s="1">
        <v>4005030122</v>
      </c>
      <c r="B15640" s="1" t="e">
        <f>VLOOKUP(A15640,[1]Maestra!A$1:C$746,2,0)</f>
        <v>#N/A</v>
      </c>
      <c r="C15640" s="1" t="e">
        <f>VLOOKUP(A15640,[1]Maestra!A$1:C$746,3,0)</f>
        <v>#N/A</v>
      </c>
      <c r="D15640" s="1" t="s">
        <v>543</v>
      </c>
      <c r="E15640" s="1" t="s">
        <v>610</v>
      </c>
      <c r="F15640" s="1" t="s">
        <v>550</v>
      </c>
      <c r="G15640" s="1" t="s">
        <v>551</v>
      </c>
      <c r="H15640" s="1" t="s">
        <v>556</v>
      </c>
      <c r="I15640" s="1" t="s">
        <v>612</v>
      </c>
      <c r="Q15640" s="2" t="s">
        <v>37</v>
      </c>
      <c r="R15640" s="1" t="s">
        <v>547</v>
      </c>
      <c r="S15640" s="1" t="str">
        <f t="shared" si="498"/>
        <v>MDC|OPCA|NOM|MERN|OPMC</v>
      </c>
      <c r="T15640" s="2" t="str">
        <f t="shared" si="497"/>
        <v>OK</v>
      </c>
    </row>
    <row r="15641" spans="1:20" x14ac:dyDescent="0.25">
      <c r="A15641" s="1">
        <v>4005030222</v>
      </c>
      <c r="B15641" s="1" t="e">
        <f>VLOOKUP(A15641,[1]Maestra!A$1:C$746,2,0)</f>
        <v>#N/A</v>
      </c>
      <c r="C15641" s="1" t="e">
        <f>VLOOKUP(A15641,[1]Maestra!A$1:C$746,3,0)</f>
        <v>#N/A</v>
      </c>
      <c r="D15641" s="1" t="s">
        <v>543</v>
      </c>
      <c r="E15641" s="1" t="s">
        <v>610</v>
      </c>
      <c r="F15641" s="1" t="s">
        <v>550</v>
      </c>
      <c r="G15641" s="1" t="s">
        <v>551</v>
      </c>
      <c r="H15641" s="1" t="s">
        <v>556</v>
      </c>
      <c r="I15641" s="1" t="s">
        <v>613</v>
      </c>
      <c r="Q15641" s="2" t="s">
        <v>37</v>
      </c>
      <c r="R15641" s="1" t="s">
        <v>547</v>
      </c>
      <c r="S15641" s="1" t="str">
        <f t="shared" si="498"/>
        <v>MDC|OPCA|NOM|MERN|OPMV</v>
      </c>
      <c r="T15641" s="2" t="str">
        <f t="shared" si="497"/>
        <v>OK</v>
      </c>
    </row>
    <row r="15642" spans="1:20" x14ac:dyDescent="0.25">
      <c r="A15642" s="1">
        <v>4005030132</v>
      </c>
      <c r="B15642" s="1" t="e">
        <f>VLOOKUP(A15642,[1]Maestra!A$1:C$746,2,0)</f>
        <v>#N/A</v>
      </c>
      <c r="C15642" s="1" t="e">
        <f>VLOOKUP(A15642,[1]Maestra!A$1:C$746,3,0)</f>
        <v>#N/A</v>
      </c>
      <c r="D15642" s="1" t="s">
        <v>543</v>
      </c>
      <c r="E15642" s="1" t="s">
        <v>610</v>
      </c>
      <c r="F15642" s="1" t="s">
        <v>550</v>
      </c>
      <c r="G15642" s="1" t="s">
        <v>551</v>
      </c>
      <c r="H15642" s="1" t="s">
        <v>557</v>
      </c>
      <c r="I15642" s="1" t="s">
        <v>612</v>
      </c>
      <c r="Q15642" s="2" t="s">
        <v>37</v>
      </c>
      <c r="R15642" s="1" t="s">
        <v>547</v>
      </c>
      <c r="S15642" s="1" t="str">
        <f t="shared" si="498"/>
        <v>MDC|OPCA|NOM|MERP|OPMC</v>
      </c>
      <c r="T15642" s="2" t="str">
        <f t="shared" si="497"/>
        <v>OK</v>
      </c>
    </row>
    <row r="15643" spans="1:20" x14ac:dyDescent="0.25">
      <c r="A15643" s="1">
        <v>4005030232</v>
      </c>
      <c r="B15643" s="1" t="e">
        <f>VLOOKUP(A15643,[1]Maestra!A$1:C$746,2,0)</f>
        <v>#N/A</v>
      </c>
      <c r="C15643" s="1" t="e">
        <f>VLOOKUP(A15643,[1]Maestra!A$1:C$746,3,0)</f>
        <v>#N/A</v>
      </c>
      <c r="D15643" s="1" t="s">
        <v>543</v>
      </c>
      <c r="E15643" s="1" t="s">
        <v>610</v>
      </c>
      <c r="F15643" s="1" t="s">
        <v>550</v>
      </c>
      <c r="G15643" s="1" t="s">
        <v>551</v>
      </c>
      <c r="H15643" s="1" t="s">
        <v>557</v>
      </c>
      <c r="I15643" s="1" t="s">
        <v>613</v>
      </c>
      <c r="Q15643" s="2" t="s">
        <v>37</v>
      </c>
      <c r="R15643" s="1" t="s">
        <v>547</v>
      </c>
      <c r="S15643" s="1" t="str">
        <f t="shared" si="498"/>
        <v>MDC|OPCA|NOM|MERP|OPMV</v>
      </c>
      <c r="T15643" s="2" t="str">
        <f t="shared" si="497"/>
        <v>OK</v>
      </c>
    </row>
    <row r="15644" spans="1:20" x14ac:dyDescent="0.25">
      <c r="A15644" s="1">
        <v>4005030313</v>
      </c>
      <c r="B15644" s="1" t="e">
        <f>VLOOKUP(A15644,[1]Maestra!A$1:C$746,2,0)</f>
        <v>#N/A</v>
      </c>
      <c r="C15644" s="1" t="e">
        <f>VLOOKUP(A15644,[1]Maestra!A$1:C$746,3,0)</f>
        <v>#N/A</v>
      </c>
      <c r="D15644" s="1" t="s">
        <v>543</v>
      </c>
      <c r="E15644" s="1" t="s">
        <v>615</v>
      </c>
      <c r="F15644" s="1" t="s">
        <v>550</v>
      </c>
      <c r="G15644" s="1" t="s">
        <v>551</v>
      </c>
      <c r="H15644" s="1" t="s">
        <v>611</v>
      </c>
      <c r="I15644" s="1" t="s">
        <v>616</v>
      </c>
      <c r="Q15644" s="2" t="s">
        <v>37</v>
      </c>
      <c r="R15644" s="1" t="s">
        <v>547</v>
      </c>
      <c r="S15644" s="1" t="str">
        <f t="shared" si="498"/>
        <v>MDC|OPCE|NOM|CONT|OPAC</v>
      </c>
      <c r="T15644" s="2" t="str">
        <f t="shared" si="497"/>
        <v>OK</v>
      </c>
    </row>
    <row r="15645" spans="1:20" x14ac:dyDescent="0.25">
      <c r="A15645" s="1">
        <v>4005030413</v>
      </c>
      <c r="B15645" s="1" t="e">
        <f>VLOOKUP(A15645,[1]Maestra!A$1:C$746,2,0)</f>
        <v>#N/A</v>
      </c>
      <c r="C15645" s="1" t="e">
        <f>VLOOKUP(A15645,[1]Maestra!A$1:C$746,3,0)</f>
        <v>#N/A</v>
      </c>
      <c r="D15645" s="1" t="s">
        <v>543</v>
      </c>
      <c r="E15645" s="1" t="s">
        <v>615</v>
      </c>
      <c r="F15645" s="1" t="s">
        <v>550</v>
      </c>
      <c r="G15645" s="1" t="s">
        <v>551</v>
      </c>
      <c r="H15645" s="1" t="s">
        <v>611</v>
      </c>
      <c r="I15645" s="1" t="s">
        <v>617</v>
      </c>
      <c r="Q15645" s="2" t="s">
        <v>37</v>
      </c>
      <c r="R15645" s="1" t="s">
        <v>547</v>
      </c>
      <c r="S15645" s="1" t="str">
        <f t="shared" si="498"/>
        <v>MDC|OPCE|NOM|CONT|OPAV</v>
      </c>
      <c r="T15645" s="2" t="str">
        <f t="shared" si="497"/>
        <v>OK</v>
      </c>
    </row>
    <row r="15646" spans="1:20" x14ac:dyDescent="0.25">
      <c r="A15646" s="1">
        <v>4005030113</v>
      </c>
      <c r="B15646" s="1" t="e">
        <f>VLOOKUP(A15646,[1]Maestra!A$1:C$746,2,0)</f>
        <v>#N/A</v>
      </c>
      <c r="C15646" s="1" t="e">
        <f>VLOOKUP(A15646,[1]Maestra!A$1:C$746,3,0)</f>
        <v>#N/A</v>
      </c>
      <c r="D15646" s="1" t="s">
        <v>543</v>
      </c>
      <c r="E15646" s="1" t="s">
        <v>615</v>
      </c>
      <c r="F15646" s="1" t="s">
        <v>550</v>
      </c>
      <c r="G15646" s="1" t="s">
        <v>551</v>
      </c>
      <c r="H15646" s="1" t="s">
        <v>611</v>
      </c>
      <c r="I15646" s="1" t="s">
        <v>612</v>
      </c>
      <c r="Q15646" s="2" t="s">
        <v>37</v>
      </c>
      <c r="R15646" s="1" t="s">
        <v>547</v>
      </c>
      <c r="S15646" s="1" t="str">
        <f t="shared" si="498"/>
        <v>MDC|OPCE|NOM|CONT|OPMC</v>
      </c>
      <c r="T15646" s="2" t="str">
        <f t="shared" si="497"/>
        <v>OK</v>
      </c>
    </row>
    <row r="15647" spans="1:20" x14ac:dyDescent="0.25">
      <c r="A15647" s="1">
        <v>4005030213</v>
      </c>
      <c r="B15647" s="1">
        <f>VLOOKUP(A15647,[1]Maestra!A$1:C$746,2,0)</f>
        <v>0</v>
      </c>
      <c r="C15647" s="1" t="str">
        <f>VLOOKUP(A15647,[1]Maestra!A$1:C$746,3,0)</f>
        <v>OPCION CALL NEG. ND VENTA EUROPEA USD/PEN VN</v>
      </c>
      <c r="D15647" s="1" t="s">
        <v>543</v>
      </c>
      <c r="E15647" s="1" t="s">
        <v>615</v>
      </c>
      <c r="F15647" s="1" t="s">
        <v>550</v>
      </c>
      <c r="G15647" s="1" t="s">
        <v>551</v>
      </c>
      <c r="H15647" s="1" t="s">
        <v>611</v>
      </c>
      <c r="I15647" s="1" t="s">
        <v>613</v>
      </c>
      <c r="Q15647" s="2" t="s">
        <v>37</v>
      </c>
      <c r="R15647" s="1" t="s">
        <v>547</v>
      </c>
      <c r="S15647" s="1" t="str">
        <f t="shared" si="498"/>
        <v>MDC|OPCE|NOM|CONT|OPMV</v>
      </c>
      <c r="T15647" s="2" t="str">
        <f t="shared" si="497"/>
        <v>OK</v>
      </c>
    </row>
    <row r="15648" spans="1:20" x14ac:dyDescent="0.25">
      <c r="A15648" s="1">
        <v>4005030303</v>
      </c>
      <c r="B15648" s="1" t="str">
        <f>VLOOKUP(A15648,[1]Maestra!A$1:C$746,2,0)</f>
        <v>FBOCNNBA8</v>
      </c>
      <c r="C15648" s="1" t="str">
        <f>VLOOKUP(A15648,[1]Maestra!A$1:C$746,3,0)</f>
        <v>OPCION CALL NEG. ND COMPRA EUROPEA OTRAS MON. DELT</v>
      </c>
      <c r="D15648" s="1" t="s">
        <v>543</v>
      </c>
      <c r="E15648" s="1" t="s">
        <v>615</v>
      </c>
      <c r="F15648" s="1" t="s">
        <v>550</v>
      </c>
      <c r="G15648" s="1" t="s">
        <v>551</v>
      </c>
      <c r="H15648" s="1" t="s">
        <v>614</v>
      </c>
      <c r="I15648" s="1" t="s">
        <v>616</v>
      </c>
      <c r="Q15648" s="2" t="s">
        <v>37</v>
      </c>
      <c r="R15648" s="1" t="s">
        <v>547</v>
      </c>
      <c r="S15648" s="1" t="str">
        <f t="shared" si="498"/>
        <v>MDC|OPCE|NOM|DELT|OPAC</v>
      </c>
      <c r="T15648" s="2" t="str">
        <f t="shared" si="497"/>
        <v>OK</v>
      </c>
    </row>
    <row r="15649" spans="1:20" x14ac:dyDescent="0.25">
      <c r="A15649" s="1">
        <v>4005030403</v>
      </c>
      <c r="B15649" s="1" t="str">
        <f>VLOOKUP(A15649,[1]Maestra!A$1:C$746,2,0)</f>
        <v>FBOCNN448</v>
      </c>
      <c r="C15649" s="1" t="str">
        <f>VLOOKUP(A15649,[1]Maestra!A$1:C$746,3,0)</f>
        <v>OPCION CALL NEG. ND VENTA EUROPEA OTRAS MON. DELTA</v>
      </c>
      <c r="D15649" s="1" t="s">
        <v>543</v>
      </c>
      <c r="E15649" s="1" t="s">
        <v>615</v>
      </c>
      <c r="F15649" s="1" t="s">
        <v>550</v>
      </c>
      <c r="G15649" s="1" t="s">
        <v>551</v>
      </c>
      <c r="H15649" s="1" t="s">
        <v>614</v>
      </c>
      <c r="I15649" s="1" t="s">
        <v>617</v>
      </c>
      <c r="Q15649" s="2" t="s">
        <v>37</v>
      </c>
      <c r="R15649" s="1" t="s">
        <v>547</v>
      </c>
      <c r="S15649" s="1" t="str">
        <f t="shared" si="498"/>
        <v>MDC|OPCE|NOM|DELT|OPAV</v>
      </c>
      <c r="T15649" s="2" t="str">
        <f t="shared" si="497"/>
        <v>OK</v>
      </c>
    </row>
    <row r="15650" spans="1:20" x14ac:dyDescent="0.25">
      <c r="A15650" s="1">
        <v>4005030103</v>
      </c>
      <c r="B15650" s="1" t="str">
        <f>VLOOKUP(A15650,[1]Maestra!A$1:C$746,2,0)</f>
        <v>FBOCNNTW8</v>
      </c>
      <c r="C15650" s="1" t="str">
        <f>VLOOKUP(A15650,[1]Maestra!A$1:C$746,3,0)</f>
        <v>OPCION CALL NEG. ND COMPRA EUROPEA USD/PEN DELTA</v>
      </c>
      <c r="D15650" s="1" t="s">
        <v>543</v>
      </c>
      <c r="E15650" s="1" t="s">
        <v>615</v>
      </c>
      <c r="F15650" s="1" t="s">
        <v>550</v>
      </c>
      <c r="G15650" s="1" t="s">
        <v>551</v>
      </c>
      <c r="H15650" s="1" t="s">
        <v>614</v>
      </c>
      <c r="I15650" s="1" t="s">
        <v>612</v>
      </c>
      <c r="Q15650" s="2" t="s">
        <v>37</v>
      </c>
      <c r="R15650" s="1" t="s">
        <v>547</v>
      </c>
      <c r="S15650" s="1" t="str">
        <f t="shared" si="498"/>
        <v>MDC|OPCE|NOM|DELT|OPMC</v>
      </c>
      <c r="T15650" s="2" t="str">
        <f t="shared" si="497"/>
        <v>OK</v>
      </c>
    </row>
    <row r="15651" spans="1:20" x14ac:dyDescent="0.25">
      <c r="A15651" s="1">
        <v>4005030203</v>
      </c>
      <c r="B15651" s="1" t="str">
        <f>VLOOKUP(A15651,[1]Maestra!A$1:C$746,2,0)</f>
        <v>FBOCNNIT8</v>
      </c>
      <c r="C15651" s="1" t="str">
        <f>VLOOKUP(A15651,[1]Maestra!A$1:C$746,3,0)</f>
        <v>OPCION CALL NEG. ND VENTA EUROPEA USD/PEN DELTA</v>
      </c>
      <c r="D15651" s="1" t="s">
        <v>543</v>
      </c>
      <c r="E15651" s="1" t="s">
        <v>615</v>
      </c>
      <c r="F15651" s="1" t="s">
        <v>550</v>
      </c>
      <c r="G15651" s="1" t="s">
        <v>551</v>
      </c>
      <c r="H15651" s="1" t="s">
        <v>614</v>
      </c>
      <c r="I15651" s="1" t="s">
        <v>613</v>
      </c>
      <c r="Q15651" s="2" t="s">
        <v>37</v>
      </c>
      <c r="R15651" s="1" t="s">
        <v>547</v>
      </c>
      <c r="S15651" s="1" t="str">
        <f t="shared" si="498"/>
        <v>MDC|OPCE|NOM|DELT|OPMV</v>
      </c>
      <c r="T15651" s="2" t="str">
        <f t="shared" si="497"/>
        <v>OK</v>
      </c>
    </row>
    <row r="15652" spans="1:20" x14ac:dyDescent="0.25">
      <c r="A15652" s="1">
        <v>4005030323</v>
      </c>
      <c r="B15652" s="1" t="e">
        <f>VLOOKUP(A15652,[1]Maestra!A$1:C$746,2,0)</f>
        <v>#N/A</v>
      </c>
      <c r="C15652" s="1" t="e">
        <f>VLOOKUP(A15652,[1]Maestra!A$1:C$746,3,0)</f>
        <v>#N/A</v>
      </c>
      <c r="D15652" s="1" t="s">
        <v>543</v>
      </c>
      <c r="E15652" s="1" t="s">
        <v>615</v>
      </c>
      <c r="F15652" s="1" t="s">
        <v>550</v>
      </c>
      <c r="G15652" s="1" t="s">
        <v>551</v>
      </c>
      <c r="H15652" s="1" t="s">
        <v>556</v>
      </c>
      <c r="I15652" s="1" t="s">
        <v>616</v>
      </c>
      <c r="Q15652" s="2" t="s">
        <v>37</v>
      </c>
      <c r="R15652" s="1" t="s">
        <v>547</v>
      </c>
      <c r="S15652" s="1" t="str">
        <f t="shared" si="498"/>
        <v>MDC|OPCE|NOM|MERN|OPAC</v>
      </c>
      <c r="T15652" s="2" t="str">
        <f t="shared" si="497"/>
        <v>OK</v>
      </c>
    </row>
    <row r="15653" spans="1:20" x14ac:dyDescent="0.25">
      <c r="A15653" s="1">
        <v>4005030423</v>
      </c>
      <c r="B15653" s="1" t="e">
        <f>VLOOKUP(A15653,[1]Maestra!A$1:C$746,2,0)</f>
        <v>#N/A</v>
      </c>
      <c r="C15653" s="1" t="e">
        <f>VLOOKUP(A15653,[1]Maestra!A$1:C$746,3,0)</f>
        <v>#N/A</v>
      </c>
      <c r="D15653" s="1" t="s">
        <v>543</v>
      </c>
      <c r="E15653" s="1" t="s">
        <v>615</v>
      </c>
      <c r="F15653" s="1" t="s">
        <v>550</v>
      </c>
      <c r="G15653" s="1" t="s">
        <v>551</v>
      </c>
      <c r="H15653" s="1" t="s">
        <v>556</v>
      </c>
      <c r="I15653" s="1" t="s">
        <v>617</v>
      </c>
      <c r="Q15653" s="2" t="s">
        <v>37</v>
      </c>
      <c r="R15653" s="1" t="s">
        <v>547</v>
      </c>
      <c r="S15653" s="1" t="str">
        <f t="shared" si="498"/>
        <v>MDC|OPCE|NOM|MERN|OPAV</v>
      </c>
      <c r="T15653" s="2" t="str">
        <f t="shared" si="497"/>
        <v>OK</v>
      </c>
    </row>
    <row r="15654" spans="1:20" x14ac:dyDescent="0.25">
      <c r="A15654" s="1">
        <v>4005030123</v>
      </c>
      <c r="B15654" s="1" t="e">
        <f>VLOOKUP(A15654,[1]Maestra!A$1:C$746,2,0)</f>
        <v>#N/A</v>
      </c>
      <c r="C15654" s="1" t="e">
        <f>VLOOKUP(A15654,[1]Maestra!A$1:C$746,3,0)</f>
        <v>#N/A</v>
      </c>
      <c r="D15654" s="1" t="s">
        <v>543</v>
      </c>
      <c r="E15654" s="1" t="s">
        <v>615</v>
      </c>
      <c r="F15654" s="1" t="s">
        <v>550</v>
      </c>
      <c r="G15654" s="1" t="s">
        <v>551</v>
      </c>
      <c r="H15654" s="1" t="s">
        <v>556</v>
      </c>
      <c r="I15654" s="1" t="s">
        <v>612</v>
      </c>
      <c r="Q15654" s="2" t="s">
        <v>37</v>
      </c>
      <c r="R15654" s="1" t="s">
        <v>547</v>
      </c>
      <c r="S15654" s="1" t="str">
        <f t="shared" si="498"/>
        <v>MDC|OPCE|NOM|MERN|OPMC</v>
      </c>
      <c r="T15654" s="2" t="str">
        <f t="shared" si="497"/>
        <v>OK</v>
      </c>
    </row>
    <row r="15655" spans="1:20" x14ac:dyDescent="0.25">
      <c r="A15655" s="1">
        <v>4005030223</v>
      </c>
      <c r="B15655" s="1" t="e">
        <f>VLOOKUP(A15655,[1]Maestra!A$1:C$746,2,0)</f>
        <v>#N/A</v>
      </c>
      <c r="C15655" s="1" t="e">
        <f>VLOOKUP(A15655,[1]Maestra!A$1:C$746,3,0)</f>
        <v>#N/A</v>
      </c>
      <c r="D15655" s="1" t="s">
        <v>543</v>
      </c>
      <c r="E15655" s="1" t="s">
        <v>615</v>
      </c>
      <c r="F15655" s="1" t="s">
        <v>550</v>
      </c>
      <c r="G15655" s="1" t="s">
        <v>551</v>
      </c>
      <c r="H15655" s="1" t="s">
        <v>556</v>
      </c>
      <c r="I15655" s="1" t="s">
        <v>613</v>
      </c>
      <c r="Q15655" s="2" t="s">
        <v>37</v>
      </c>
      <c r="R15655" s="1" t="s">
        <v>547</v>
      </c>
      <c r="S15655" s="1" t="str">
        <f t="shared" si="498"/>
        <v>MDC|OPCE|NOM|MERN|OPMV</v>
      </c>
      <c r="T15655" s="2" t="str">
        <f t="shared" si="497"/>
        <v>OK</v>
      </c>
    </row>
    <row r="15656" spans="1:20" x14ac:dyDescent="0.25">
      <c r="A15656" s="1">
        <v>4005030333</v>
      </c>
      <c r="B15656" s="1" t="e">
        <f>VLOOKUP(A15656,[1]Maestra!A$1:C$746,2,0)</f>
        <v>#N/A</v>
      </c>
      <c r="C15656" s="1" t="e">
        <f>VLOOKUP(A15656,[1]Maestra!A$1:C$746,3,0)</f>
        <v>#N/A</v>
      </c>
      <c r="D15656" s="1" t="s">
        <v>543</v>
      </c>
      <c r="E15656" s="1" t="s">
        <v>615</v>
      </c>
      <c r="F15656" s="1" t="s">
        <v>550</v>
      </c>
      <c r="G15656" s="1" t="s">
        <v>551</v>
      </c>
      <c r="H15656" s="1" t="s">
        <v>557</v>
      </c>
      <c r="I15656" s="1" t="s">
        <v>616</v>
      </c>
      <c r="Q15656" s="2" t="s">
        <v>37</v>
      </c>
      <c r="R15656" s="1" t="s">
        <v>547</v>
      </c>
      <c r="S15656" s="1" t="str">
        <f t="shared" si="498"/>
        <v>MDC|OPCE|NOM|MERP|OPAC</v>
      </c>
      <c r="T15656" s="2" t="str">
        <f t="shared" si="497"/>
        <v>OK</v>
      </c>
    </row>
    <row r="15657" spans="1:20" x14ac:dyDescent="0.25">
      <c r="A15657" s="1">
        <v>4005030433</v>
      </c>
      <c r="B15657" s="1" t="e">
        <f>VLOOKUP(A15657,[1]Maestra!A$1:C$746,2,0)</f>
        <v>#N/A</v>
      </c>
      <c r="C15657" s="1" t="e">
        <f>VLOOKUP(A15657,[1]Maestra!A$1:C$746,3,0)</f>
        <v>#N/A</v>
      </c>
      <c r="D15657" s="1" t="s">
        <v>543</v>
      </c>
      <c r="E15657" s="1" t="s">
        <v>615</v>
      </c>
      <c r="F15657" s="1" t="s">
        <v>550</v>
      </c>
      <c r="G15657" s="1" t="s">
        <v>551</v>
      </c>
      <c r="H15657" s="1" t="s">
        <v>557</v>
      </c>
      <c r="I15657" s="1" t="s">
        <v>617</v>
      </c>
      <c r="Q15657" s="2" t="s">
        <v>37</v>
      </c>
      <c r="R15657" s="1" t="s">
        <v>547</v>
      </c>
      <c r="S15657" s="1" t="str">
        <f t="shared" si="498"/>
        <v>MDC|OPCE|NOM|MERP|OPAV</v>
      </c>
      <c r="T15657" s="2" t="str">
        <f t="shared" si="497"/>
        <v>OK</v>
      </c>
    </row>
    <row r="15658" spans="1:20" x14ac:dyDescent="0.25">
      <c r="A15658" s="1">
        <v>4005030133</v>
      </c>
      <c r="B15658" s="1" t="e">
        <f>VLOOKUP(A15658,[1]Maestra!A$1:C$746,2,0)</f>
        <v>#N/A</v>
      </c>
      <c r="C15658" s="1" t="e">
        <f>VLOOKUP(A15658,[1]Maestra!A$1:C$746,3,0)</f>
        <v>#N/A</v>
      </c>
      <c r="D15658" s="1" t="s">
        <v>543</v>
      </c>
      <c r="E15658" s="1" t="s">
        <v>615</v>
      </c>
      <c r="F15658" s="1" t="s">
        <v>550</v>
      </c>
      <c r="G15658" s="1" t="s">
        <v>551</v>
      </c>
      <c r="H15658" s="1" t="s">
        <v>557</v>
      </c>
      <c r="I15658" s="1" t="s">
        <v>612</v>
      </c>
      <c r="Q15658" s="2" t="s">
        <v>37</v>
      </c>
      <c r="R15658" s="1" t="s">
        <v>547</v>
      </c>
      <c r="S15658" s="1" t="str">
        <f t="shared" si="498"/>
        <v>MDC|OPCE|NOM|MERP|OPMC</v>
      </c>
      <c r="T15658" s="2" t="str">
        <f t="shared" si="497"/>
        <v>OK</v>
      </c>
    </row>
    <row r="15659" spans="1:20" x14ac:dyDescent="0.25">
      <c r="A15659" s="1">
        <v>4005030233</v>
      </c>
      <c r="B15659" s="1" t="e">
        <f>VLOOKUP(A15659,[1]Maestra!A$1:C$746,2,0)</f>
        <v>#N/A</v>
      </c>
      <c r="C15659" s="1" t="e">
        <f>VLOOKUP(A15659,[1]Maestra!A$1:C$746,3,0)</f>
        <v>#N/A</v>
      </c>
      <c r="D15659" s="1" t="s">
        <v>543</v>
      </c>
      <c r="E15659" s="1" t="s">
        <v>615</v>
      </c>
      <c r="F15659" s="1" t="s">
        <v>550</v>
      </c>
      <c r="G15659" s="1" t="s">
        <v>551</v>
      </c>
      <c r="H15659" s="1" t="s">
        <v>557</v>
      </c>
      <c r="I15659" s="1" t="s">
        <v>613</v>
      </c>
      <c r="Q15659" s="2" t="s">
        <v>37</v>
      </c>
      <c r="R15659" s="1" t="s">
        <v>547</v>
      </c>
      <c r="S15659" s="1" t="str">
        <f t="shared" si="498"/>
        <v>MDC|OPCE|NOM|MERP|OPMV</v>
      </c>
      <c r="T15659" s="2" t="str">
        <f t="shared" si="497"/>
        <v>OK</v>
      </c>
    </row>
    <row r="15660" spans="1:20" x14ac:dyDescent="0.25">
      <c r="A15660" s="1">
        <v>4007030112</v>
      </c>
      <c r="B15660" s="1" t="e">
        <f>VLOOKUP(A15660,[1]Maestra!A$1:C$746,2,0)</f>
        <v>#N/A</v>
      </c>
      <c r="C15660" s="1" t="e">
        <f>VLOOKUP(A15660,[1]Maestra!A$1:C$746,3,0)</f>
        <v>#N/A</v>
      </c>
      <c r="D15660" s="1" t="s">
        <v>543</v>
      </c>
      <c r="E15660" s="1" t="s">
        <v>618</v>
      </c>
      <c r="F15660" s="1" t="s">
        <v>550</v>
      </c>
      <c r="G15660" s="1" t="s">
        <v>551</v>
      </c>
      <c r="H15660" s="1" t="s">
        <v>611</v>
      </c>
      <c r="I15660" s="1" t="s">
        <v>612</v>
      </c>
      <c r="Q15660" s="2" t="s">
        <v>37</v>
      </c>
      <c r="R15660" s="1" t="s">
        <v>547</v>
      </c>
      <c r="S15660" s="1" t="str">
        <f t="shared" si="498"/>
        <v>MDC|OPPA|NOM|CONT|OPMC</v>
      </c>
      <c r="T15660" s="2" t="str">
        <f t="shared" si="497"/>
        <v>OK</v>
      </c>
    </row>
    <row r="15661" spans="1:20" x14ac:dyDescent="0.25">
      <c r="A15661" s="1">
        <v>4007030212</v>
      </c>
      <c r="B15661" s="1" t="e">
        <f>VLOOKUP(A15661,[1]Maestra!A$1:C$746,2,0)</f>
        <v>#N/A</v>
      </c>
      <c r="C15661" s="1" t="e">
        <f>VLOOKUP(A15661,[1]Maestra!A$1:C$746,3,0)</f>
        <v>#N/A</v>
      </c>
      <c r="D15661" s="1" t="s">
        <v>543</v>
      </c>
      <c r="E15661" s="1" t="s">
        <v>618</v>
      </c>
      <c r="F15661" s="1" t="s">
        <v>550</v>
      </c>
      <c r="G15661" s="1" t="s">
        <v>551</v>
      </c>
      <c r="H15661" s="1" t="s">
        <v>611</v>
      </c>
      <c r="I15661" s="1" t="s">
        <v>613</v>
      </c>
      <c r="Q15661" s="2" t="s">
        <v>37</v>
      </c>
      <c r="R15661" s="1" t="s">
        <v>547</v>
      </c>
      <c r="S15661" s="1" t="str">
        <f t="shared" si="498"/>
        <v>MDC|OPPA|NOM|CONT|OPMV</v>
      </c>
      <c r="T15661" s="2" t="str">
        <f t="shared" si="497"/>
        <v>OK</v>
      </c>
    </row>
    <row r="15662" spans="1:20" x14ac:dyDescent="0.25">
      <c r="A15662" s="1">
        <v>4007030102</v>
      </c>
      <c r="B15662" s="1" t="str">
        <f>VLOOKUP(A15662,[1]Maestra!A$1:C$746,2,0)</f>
        <v>FBOPNNCA8</v>
      </c>
      <c r="C15662" s="1" t="str">
        <f>VLOOKUP(A15662,[1]Maestra!A$1:C$746,3,0)</f>
        <v>OPCION PUT NEG. ND COMPRA AMERICANO USD/PEN DELTA</v>
      </c>
      <c r="D15662" s="1" t="s">
        <v>543</v>
      </c>
      <c r="E15662" s="1" t="s">
        <v>618</v>
      </c>
      <c r="F15662" s="1" t="s">
        <v>550</v>
      </c>
      <c r="G15662" s="1" t="s">
        <v>551</v>
      </c>
      <c r="H15662" s="1" t="s">
        <v>614</v>
      </c>
      <c r="I15662" s="1" t="s">
        <v>612</v>
      </c>
      <c r="Q15662" s="2" t="s">
        <v>37</v>
      </c>
      <c r="R15662" s="1" t="s">
        <v>547</v>
      </c>
      <c r="S15662" s="1" t="str">
        <f t="shared" si="498"/>
        <v>MDC|OPPA|NOM|DELT|OPMC</v>
      </c>
      <c r="T15662" s="2" t="str">
        <f t="shared" si="497"/>
        <v>OK</v>
      </c>
    </row>
    <row r="15663" spans="1:20" x14ac:dyDescent="0.25">
      <c r="A15663" s="1">
        <v>4007030202</v>
      </c>
      <c r="B15663" s="1" t="str">
        <f>VLOOKUP(A15663,[1]Maestra!A$1:C$746,2,0)</f>
        <v>FBOPNNVA8</v>
      </c>
      <c r="C15663" s="1" t="str">
        <f>VLOOKUP(A15663,[1]Maestra!A$1:C$746,3,0)</f>
        <v>OPCION PUT NEG. ND VENTA AMERICANO USD/PEN DELTA</v>
      </c>
      <c r="D15663" s="1" t="s">
        <v>543</v>
      </c>
      <c r="E15663" s="1" t="s">
        <v>618</v>
      </c>
      <c r="F15663" s="1" t="s">
        <v>550</v>
      </c>
      <c r="G15663" s="1" t="s">
        <v>551</v>
      </c>
      <c r="H15663" s="1" t="s">
        <v>614</v>
      </c>
      <c r="I15663" s="1" t="s">
        <v>613</v>
      </c>
      <c r="Q15663" s="2" t="s">
        <v>37</v>
      </c>
      <c r="R15663" s="1" t="s">
        <v>547</v>
      </c>
      <c r="S15663" s="1" t="str">
        <f t="shared" si="498"/>
        <v>MDC|OPPA|NOM|DELT|OPMV</v>
      </c>
      <c r="T15663" s="2" t="str">
        <f t="shared" si="497"/>
        <v>OK</v>
      </c>
    </row>
    <row r="15664" spans="1:20" x14ac:dyDescent="0.25">
      <c r="A15664" s="1">
        <v>4007030122</v>
      </c>
      <c r="B15664" s="1" t="e">
        <f>VLOOKUP(A15664,[1]Maestra!A$1:C$746,2,0)</f>
        <v>#N/A</v>
      </c>
      <c r="C15664" s="1" t="e">
        <f>VLOOKUP(A15664,[1]Maestra!A$1:C$746,3,0)</f>
        <v>#N/A</v>
      </c>
      <c r="D15664" s="1" t="s">
        <v>543</v>
      </c>
      <c r="E15664" s="1" t="s">
        <v>618</v>
      </c>
      <c r="F15664" s="1" t="s">
        <v>550</v>
      </c>
      <c r="G15664" s="1" t="s">
        <v>551</v>
      </c>
      <c r="H15664" s="1" t="s">
        <v>556</v>
      </c>
      <c r="I15664" s="1" t="s">
        <v>612</v>
      </c>
      <c r="Q15664" s="2" t="s">
        <v>37</v>
      </c>
      <c r="R15664" s="1" t="s">
        <v>547</v>
      </c>
      <c r="S15664" s="1" t="str">
        <f t="shared" si="498"/>
        <v>MDC|OPPA|NOM|MERN|OPMC</v>
      </c>
      <c r="T15664" s="2" t="str">
        <f t="shared" si="497"/>
        <v>OK</v>
      </c>
    </row>
    <row r="15665" spans="1:20" x14ac:dyDescent="0.25">
      <c r="A15665" s="1">
        <v>4007030222</v>
      </c>
      <c r="B15665" s="1" t="e">
        <f>VLOOKUP(A15665,[1]Maestra!A$1:C$746,2,0)</f>
        <v>#N/A</v>
      </c>
      <c r="C15665" s="1" t="e">
        <f>VLOOKUP(A15665,[1]Maestra!A$1:C$746,3,0)</f>
        <v>#N/A</v>
      </c>
      <c r="D15665" s="1" t="s">
        <v>543</v>
      </c>
      <c r="E15665" s="1" t="s">
        <v>618</v>
      </c>
      <c r="F15665" s="1" t="s">
        <v>550</v>
      </c>
      <c r="G15665" s="1" t="s">
        <v>551</v>
      </c>
      <c r="H15665" s="1" t="s">
        <v>556</v>
      </c>
      <c r="I15665" s="1" t="s">
        <v>613</v>
      </c>
      <c r="Q15665" s="2" t="s">
        <v>37</v>
      </c>
      <c r="R15665" s="1" t="s">
        <v>547</v>
      </c>
      <c r="S15665" s="1" t="str">
        <f t="shared" si="498"/>
        <v>MDC|OPPA|NOM|MERN|OPMV</v>
      </c>
      <c r="T15665" s="2" t="str">
        <f t="shared" si="497"/>
        <v>OK</v>
      </c>
    </row>
    <row r="15666" spans="1:20" x14ac:dyDescent="0.25">
      <c r="A15666" s="1">
        <v>4007030132</v>
      </c>
      <c r="B15666" s="1" t="e">
        <f>VLOOKUP(A15666,[1]Maestra!A$1:C$746,2,0)</f>
        <v>#N/A</v>
      </c>
      <c r="C15666" s="1" t="e">
        <f>VLOOKUP(A15666,[1]Maestra!A$1:C$746,3,0)</f>
        <v>#N/A</v>
      </c>
      <c r="D15666" s="1" t="s">
        <v>543</v>
      </c>
      <c r="E15666" s="1" t="s">
        <v>618</v>
      </c>
      <c r="F15666" s="1" t="s">
        <v>550</v>
      </c>
      <c r="G15666" s="1" t="s">
        <v>551</v>
      </c>
      <c r="H15666" s="1" t="s">
        <v>557</v>
      </c>
      <c r="I15666" s="1" t="s">
        <v>612</v>
      </c>
      <c r="Q15666" s="2" t="s">
        <v>37</v>
      </c>
      <c r="R15666" s="1" t="s">
        <v>547</v>
      </c>
      <c r="S15666" s="1" t="str">
        <f t="shared" si="498"/>
        <v>MDC|OPPA|NOM|MERP|OPMC</v>
      </c>
      <c r="T15666" s="2" t="str">
        <f t="shared" si="497"/>
        <v>OK</v>
      </c>
    </row>
    <row r="15667" spans="1:20" x14ac:dyDescent="0.25">
      <c r="A15667" s="1">
        <v>4007030232</v>
      </c>
      <c r="B15667" s="1" t="e">
        <f>VLOOKUP(A15667,[1]Maestra!A$1:C$746,2,0)</f>
        <v>#N/A</v>
      </c>
      <c r="C15667" s="1" t="e">
        <f>VLOOKUP(A15667,[1]Maestra!A$1:C$746,3,0)</f>
        <v>#N/A</v>
      </c>
      <c r="D15667" s="1" t="s">
        <v>543</v>
      </c>
      <c r="E15667" s="1" t="s">
        <v>618</v>
      </c>
      <c r="F15667" s="1" t="s">
        <v>550</v>
      </c>
      <c r="G15667" s="1" t="s">
        <v>551</v>
      </c>
      <c r="H15667" s="1" t="s">
        <v>557</v>
      </c>
      <c r="I15667" s="1" t="s">
        <v>613</v>
      </c>
      <c r="Q15667" s="2" t="s">
        <v>37</v>
      </c>
      <c r="R15667" s="1" t="s">
        <v>547</v>
      </c>
      <c r="S15667" s="1" t="str">
        <f t="shared" si="498"/>
        <v>MDC|OPPA|NOM|MERP|OPMV</v>
      </c>
      <c r="T15667" s="2" t="str">
        <f t="shared" si="497"/>
        <v>OK</v>
      </c>
    </row>
    <row r="15668" spans="1:20" x14ac:dyDescent="0.25">
      <c r="A15668" s="1">
        <v>4007030313</v>
      </c>
      <c r="B15668" s="1" t="e">
        <f>VLOOKUP(A15668,[1]Maestra!A$1:C$746,2,0)</f>
        <v>#N/A</v>
      </c>
      <c r="C15668" s="1" t="e">
        <f>VLOOKUP(A15668,[1]Maestra!A$1:C$746,3,0)</f>
        <v>#N/A</v>
      </c>
      <c r="D15668" s="1" t="s">
        <v>543</v>
      </c>
      <c r="E15668" s="1" t="s">
        <v>619</v>
      </c>
      <c r="F15668" s="1" t="s">
        <v>550</v>
      </c>
      <c r="G15668" s="1" t="s">
        <v>551</v>
      </c>
      <c r="H15668" s="1" t="s">
        <v>611</v>
      </c>
      <c r="I15668" s="1" t="s">
        <v>616</v>
      </c>
      <c r="Q15668" s="2" t="s">
        <v>37</v>
      </c>
      <c r="R15668" s="1" t="s">
        <v>547</v>
      </c>
      <c r="S15668" s="1" t="str">
        <f t="shared" si="498"/>
        <v>MDC|OPPE|NOM|CONT|OPAC</v>
      </c>
      <c r="T15668" s="2" t="str">
        <f t="shared" si="497"/>
        <v>OK</v>
      </c>
    </row>
    <row r="15669" spans="1:20" x14ac:dyDescent="0.25">
      <c r="A15669" s="1">
        <v>4007030413</v>
      </c>
      <c r="B15669" s="1" t="e">
        <f>VLOOKUP(A15669,[1]Maestra!A$1:C$746,2,0)</f>
        <v>#N/A</v>
      </c>
      <c r="C15669" s="1" t="e">
        <f>VLOOKUP(A15669,[1]Maestra!A$1:C$746,3,0)</f>
        <v>#N/A</v>
      </c>
      <c r="D15669" s="1" t="s">
        <v>543</v>
      </c>
      <c r="E15669" s="1" t="s">
        <v>619</v>
      </c>
      <c r="F15669" s="1" t="s">
        <v>550</v>
      </c>
      <c r="G15669" s="1" t="s">
        <v>551</v>
      </c>
      <c r="H15669" s="1" t="s">
        <v>611</v>
      </c>
      <c r="I15669" s="1" t="s">
        <v>617</v>
      </c>
      <c r="Q15669" s="2" t="s">
        <v>37</v>
      </c>
      <c r="R15669" s="1" t="s">
        <v>547</v>
      </c>
      <c r="S15669" s="1" t="str">
        <f t="shared" si="498"/>
        <v>MDC|OPPE|NOM|CONT|OPAV</v>
      </c>
      <c r="T15669" s="2" t="str">
        <f t="shared" si="497"/>
        <v>OK</v>
      </c>
    </row>
    <row r="15670" spans="1:20" x14ac:dyDescent="0.25">
      <c r="A15670" s="1">
        <v>4007030113</v>
      </c>
      <c r="B15670" s="1" t="e">
        <f>VLOOKUP(A15670,[1]Maestra!A$1:C$746,2,0)</f>
        <v>#N/A</v>
      </c>
      <c r="C15670" s="1" t="e">
        <f>VLOOKUP(A15670,[1]Maestra!A$1:C$746,3,0)</f>
        <v>#N/A</v>
      </c>
      <c r="D15670" s="1" t="s">
        <v>543</v>
      </c>
      <c r="E15670" s="1" t="s">
        <v>619</v>
      </c>
      <c r="F15670" s="1" t="s">
        <v>550</v>
      </c>
      <c r="G15670" s="1" t="s">
        <v>551</v>
      </c>
      <c r="H15670" s="1" t="s">
        <v>611</v>
      </c>
      <c r="I15670" s="1" t="s">
        <v>612</v>
      </c>
      <c r="Q15670" s="2" t="s">
        <v>37</v>
      </c>
      <c r="R15670" s="1" t="s">
        <v>547</v>
      </c>
      <c r="S15670" s="1" t="str">
        <f t="shared" si="498"/>
        <v>MDC|OPPE|NOM|CONT|OPMC</v>
      </c>
      <c r="T15670" s="2" t="str">
        <f t="shared" si="497"/>
        <v>OK</v>
      </c>
    </row>
    <row r="15671" spans="1:20" x14ac:dyDescent="0.25">
      <c r="A15671" s="1">
        <v>4007030213</v>
      </c>
      <c r="B15671" s="1" t="e">
        <f>VLOOKUP(A15671,[1]Maestra!A$1:C$746,2,0)</f>
        <v>#N/A</v>
      </c>
      <c r="C15671" s="1" t="e">
        <f>VLOOKUP(A15671,[1]Maestra!A$1:C$746,3,0)</f>
        <v>#N/A</v>
      </c>
      <c r="D15671" s="1" t="s">
        <v>543</v>
      </c>
      <c r="E15671" s="1" t="s">
        <v>619</v>
      </c>
      <c r="F15671" s="1" t="s">
        <v>550</v>
      </c>
      <c r="G15671" s="1" t="s">
        <v>551</v>
      </c>
      <c r="H15671" s="1" t="s">
        <v>611</v>
      </c>
      <c r="I15671" s="1" t="s">
        <v>613</v>
      </c>
      <c r="Q15671" s="2" t="s">
        <v>37</v>
      </c>
      <c r="R15671" s="1" t="s">
        <v>547</v>
      </c>
      <c r="S15671" s="1" t="str">
        <f t="shared" si="498"/>
        <v>MDC|OPPE|NOM|CONT|OPMV</v>
      </c>
      <c r="T15671" s="2" t="str">
        <f t="shared" si="497"/>
        <v>OK</v>
      </c>
    </row>
    <row r="15672" spans="1:20" x14ac:dyDescent="0.25">
      <c r="A15672" s="1">
        <v>4007030303</v>
      </c>
      <c r="B15672" s="1" t="str">
        <f>VLOOKUP(A15672,[1]Maestra!A$1:C$746,2,0)</f>
        <v>FBOPNNSZ8</v>
      </c>
      <c r="C15672" s="1" t="str">
        <f>VLOOKUP(A15672,[1]Maestra!A$1:C$746,3,0)</f>
        <v>OPCION PUT NEG. ND COMPRA EUROPEA OTRAS MON. DELTA</v>
      </c>
      <c r="D15672" s="1" t="s">
        <v>543</v>
      </c>
      <c r="E15672" s="1" t="s">
        <v>619</v>
      </c>
      <c r="F15672" s="1" t="s">
        <v>550</v>
      </c>
      <c r="G15672" s="1" t="s">
        <v>551</v>
      </c>
      <c r="H15672" s="1" t="s">
        <v>614</v>
      </c>
      <c r="I15672" s="1" t="s">
        <v>616</v>
      </c>
      <c r="Q15672" s="2" t="s">
        <v>37</v>
      </c>
      <c r="R15672" s="1" t="s">
        <v>547</v>
      </c>
      <c r="S15672" s="1" t="str">
        <f t="shared" si="498"/>
        <v>MDC|OPPE|NOM|DELT|OPAC</v>
      </c>
      <c r="T15672" s="2" t="str">
        <f t="shared" si="497"/>
        <v>OK</v>
      </c>
    </row>
    <row r="15673" spans="1:20" x14ac:dyDescent="0.25">
      <c r="A15673" s="1">
        <v>4007030403</v>
      </c>
      <c r="B15673" s="1" t="str">
        <f>VLOOKUP(A15673,[1]Maestra!A$1:C$746,2,0)</f>
        <v>FBOPNNEC8</v>
      </c>
      <c r="C15673" s="1" t="str">
        <f>VLOOKUP(A15673,[1]Maestra!A$1:C$746,3,0)</f>
        <v>OPCION PUT NEG. ND VENTA EUROPEA OTRAS MON. DELTA</v>
      </c>
      <c r="D15673" s="1" t="s">
        <v>543</v>
      </c>
      <c r="E15673" s="1" t="s">
        <v>619</v>
      </c>
      <c r="F15673" s="1" t="s">
        <v>550</v>
      </c>
      <c r="G15673" s="1" t="s">
        <v>551</v>
      </c>
      <c r="H15673" s="1" t="s">
        <v>614</v>
      </c>
      <c r="I15673" s="1" t="s">
        <v>617</v>
      </c>
      <c r="Q15673" s="2" t="s">
        <v>37</v>
      </c>
      <c r="R15673" s="1" t="s">
        <v>547</v>
      </c>
      <c r="S15673" s="1" t="str">
        <f t="shared" si="498"/>
        <v>MDC|OPPE|NOM|DELT|OPAV</v>
      </c>
      <c r="T15673" s="2" t="str">
        <f t="shared" si="497"/>
        <v>OK</v>
      </c>
    </row>
    <row r="15674" spans="1:20" x14ac:dyDescent="0.25">
      <c r="A15674" s="1">
        <v>4007030103</v>
      </c>
      <c r="B15674" s="1" t="str">
        <f>VLOOKUP(A15674,[1]Maestra!A$1:C$746,2,0)</f>
        <v>FBOPNN7O8</v>
      </c>
      <c r="C15674" s="1" t="str">
        <f>VLOOKUP(A15674,[1]Maestra!A$1:C$746,3,0)</f>
        <v>OPCION PUT NEG. ND COMPRA EUROPEA USD/PEN DELTA</v>
      </c>
      <c r="D15674" s="1" t="s">
        <v>543</v>
      </c>
      <c r="E15674" s="1" t="s">
        <v>619</v>
      </c>
      <c r="F15674" s="1" t="s">
        <v>550</v>
      </c>
      <c r="G15674" s="1" t="s">
        <v>551</v>
      </c>
      <c r="H15674" s="1" t="s">
        <v>614</v>
      </c>
      <c r="I15674" s="1" t="s">
        <v>612</v>
      </c>
      <c r="Q15674" s="2" t="s">
        <v>37</v>
      </c>
      <c r="R15674" s="1" t="s">
        <v>547</v>
      </c>
      <c r="S15674" s="1" t="str">
        <f t="shared" si="498"/>
        <v>MDC|OPPE|NOM|DELT|OPMC</v>
      </c>
      <c r="T15674" s="2" t="str">
        <f t="shared" si="497"/>
        <v>OK</v>
      </c>
    </row>
    <row r="15675" spans="1:20" x14ac:dyDescent="0.25">
      <c r="A15675" s="1">
        <v>4007030203</v>
      </c>
      <c r="B15675" s="1" t="str">
        <f>VLOOKUP(A15675,[1]Maestra!A$1:C$746,2,0)</f>
        <v>FBOPNNYH8</v>
      </c>
      <c r="C15675" s="1" t="str">
        <f>VLOOKUP(A15675,[1]Maestra!A$1:C$746,3,0)</f>
        <v>OPCION PUT NEG. ND VENTA EUROPEA USD/PEN DELTA</v>
      </c>
      <c r="D15675" s="1" t="s">
        <v>543</v>
      </c>
      <c r="E15675" s="1" t="s">
        <v>619</v>
      </c>
      <c r="F15675" s="1" t="s">
        <v>550</v>
      </c>
      <c r="G15675" s="1" t="s">
        <v>551</v>
      </c>
      <c r="H15675" s="1" t="s">
        <v>614</v>
      </c>
      <c r="I15675" s="1" t="s">
        <v>613</v>
      </c>
      <c r="Q15675" s="2" t="s">
        <v>37</v>
      </c>
      <c r="R15675" s="1" t="s">
        <v>547</v>
      </c>
      <c r="S15675" s="1" t="str">
        <f t="shared" si="498"/>
        <v>MDC|OPPE|NOM|DELT|OPMV</v>
      </c>
      <c r="T15675" s="2" t="str">
        <f t="shared" si="497"/>
        <v>OK</v>
      </c>
    </row>
    <row r="15676" spans="1:20" x14ac:dyDescent="0.25">
      <c r="A15676" s="1">
        <v>4007030323</v>
      </c>
      <c r="B15676" s="1" t="e">
        <f>VLOOKUP(A15676,[1]Maestra!A$1:C$746,2,0)</f>
        <v>#N/A</v>
      </c>
      <c r="C15676" s="1" t="e">
        <f>VLOOKUP(A15676,[1]Maestra!A$1:C$746,3,0)</f>
        <v>#N/A</v>
      </c>
      <c r="D15676" s="1" t="s">
        <v>543</v>
      </c>
      <c r="E15676" s="1" t="s">
        <v>619</v>
      </c>
      <c r="F15676" s="1" t="s">
        <v>550</v>
      </c>
      <c r="G15676" s="1" t="s">
        <v>551</v>
      </c>
      <c r="H15676" s="1" t="s">
        <v>556</v>
      </c>
      <c r="I15676" s="1" t="s">
        <v>616</v>
      </c>
      <c r="Q15676" s="2" t="s">
        <v>37</v>
      </c>
      <c r="R15676" s="1" t="s">
        <v>547</v>
      </c>
      <c r="S15676" s="1" t="str">
        <f t="shared" si="498"/>
        <v>MDC|OPPE|NOM|MERN|OPAC</v>
      </c>
      <c r="T15676" s="2" t="str">
        <f t="shared" si="497"/>
        <v>OK</v>
      </c>
    </row>
    <row r="15677" spans="1:20" x14ac:dyDescent="0.25">
      <c r="A15677" s="1">
        <v>4007030423</v>
      </c>
      <c r="B15677" s="1" t="e">
        <f>VLOOKUP(A15677,[1]Maestra!A$1:C$746,2,0)</f>
        <v>#N/A</v>
      </c>
      <c r="C15677" s="1" t="e">
        <f>VLOOKUP(A15677,[1]Maestra!A$1:C$746,3,0)</f>
        <v>#N/A</v>
      </c>
      <c r="D15677" s="1" t="s">
        <v>543</v>
      </c>
      <c r="E15677" s="1" t="s">
        <v>619</v>
      </c>
      <c r="F15677" s="1" t="s">
        <v>550</v>
      </c>
      <c r="G15677" s="1" t="s">
        <v>551</v>
      </c>
      <c r="H15677" s="1" t="s">
        <v>556</v>
      </c>
      <c r="I15677" s="1" t="s">
        <v>617</v>
      </c>
      <c r="Q15677" s="2" t="s">
        <v>37</v>
      </c>
      <c r="R15677" s="1" t="s">
        <v>547</v>
      </c>
      <c r="S15677" s="1" t="str">
        <f t="shared" si="498"/>
        <v>MDC|OPPE|NOM|MERN|OPAV</v>
      </c>
      <c r="T15677" s="2" t="str">
        <f t="shared" si="497"/>
        <v>OK</v>
      </c>
    </row>
    <row r="15678" spans="1:20" x14ac:dyDescent="0.25">
      <c r="A15678" s="1">
        <v>4007030123</v>
      </c>
      <c r="B15678" s="1" t="e">
        <f>VLOOKUP(A15678,[1]Maestra!A$1:C$746,2,0)</f>
        <v>#N/A</v>
      </c>
      <c r="C15678" s="1" t="e">
        <f>VLOOKUP(A15678,[1]Maestra!A$1:C$746,3,0)</f>
        <v>#N/A</v>
      </c>
      <c r="D15678" s="1" t="s">
        <v>543</v>
      </c>
      <c r="E15678" s="1" t="s">
        <v>619</v>
      </c>
      <c r="F15678" s="1" t="s">
        <v>550</v>
      </c>
      <c r="G15678" s="1" t="s">
        <v>551</v>
      </c>
      <c r="H15678" s="1" t="s">
        <v>556</v>
      </c>
      <c r="I15678" s="1" t="s">
        <v>612</v>
      </c>
      <c r="Q15678" s="2" t="s">
        <v>37</v>
      </c>
      <c r="R15678" s="1" t="s">
        <v>547</v>
      </c>
      <c r="S15678" s="1" t="str">
        <f t="shared" si="498"/>
        <v>MDC|OPPE|NOM|MERN|OPMC</v>
      </c>
      <c r="T15678" s="2" t="str">
        <f t="shared" si="497"/>
        <v>OK</v>
      </c>
    </row>
    <row r="15679" spans="1:20" x14ac:dyDescent="0.25">
      <c r="A15679" s="1">
        <v>4007030223</v>
      </c>
      <c r="B15679" s="1" t="e">
        <f>VLOOKUP(A15679,[1]Maestra!A$1:C$746,2,0)</f>
        <v>#N/A</v>
      </c>
      <c r="C15679" s="1" t="e">
        <f>VLOOKUP(A15679,[1]Maestra!A$1:C$746,3,0)</f>
        <v>#N/A</v>
      </c>
      <c r="D15679" s="1" t="s">
        <v>543</v>
      </c>
      <c r="E15679" s="1" t="s">
        <v>619</v>
      </c>
      <c r="F15679" s="1" t="s">
        <v>550</v>
      </c>
      <c r="G15679" s="1" t="s">
        <v>551</v>
      </c>
      <c r="H15679" s="1" t="s">
        <v>556</v>
      </c>
      <c r="I15679" s="1" t="s">
        <v>613</v>
      </c>
      <c r="Q15679" s="2" t="s">
        <v>37</v>
      </c>
      <c r="R15679" s="1" t="s">
        <v>547</v>
      </c>
      <c r="S15679" s="1" t="str">
        <f t="shared" si="498"/>
        <v>MDC|OPPE|NOM|MERN|OPMV</v>
      </c>
      <c r="T15679" s="2" t="str">
        <f t="shared" si="497"/>
        <v>OK</v>
      </c>
    </row>
    <row r="15680" spans="1:20" x14ac:dyDescent="0.25">
      <c r="A15680" s="1">
        <v>4007030333</v>
      </c>
      <c r="B15680" s="1" t="e">
        <f>VLOOKUP(A15680,[1]Maestra!A$1:C$746,2,0)</f>
        <v>#N/A</v>
      </c>
      <c r="C15680" s="1" t="e">
        <f>VLOOKUP(A15680,[1]Maestra!A$1:C$746,3,0)</f>
        <v>#N/A</v>
      </c>
      <c r="D15680" s="1" t="s">
        <v>543</v>
      </c>
      <c r="E15680" s="1" t="s">
        <v>619</v>
      </c>
      <c r="F15680" s="1" t="s">
        <v>550</v>
      </c>
      <c r="G15680" s="1" t="s">
        <v>551</v>
      </c>
      <c r="H15680" s="1" t="s">
        <v>557</v>
      </c>
      <c r="I15680" s="1" t="s">
        <v>616</v>
      </c>
      <c r="Q15680" s="2" t="s">
        <v>37</v>
      </c>
      <c r="R15680" s="1" t="s">
        <v>547</v>
      </c>
      <c r="S15680" s="1" t="str">
        <f t="shared" si="498"/>
        <v>MDC|OPPE|NOM|MERP|OPAC</v>
      </c>
      <c r="T15680" s="2" t="str">
        <f t="shared" si="497"/>
        <v>OK</v>
      </c>
    </row>
    <row r="15681" spans="1:20" x14ac:dyDescent="0.25">
      <c r="A15681" s="1">
        <v>4007030433</v>
      </c>
      <c r="B15681" s="1" t="e">
        <f>VLOOKUP(A15681,[1]Maestra!A$1:C$746,2,0)</f>
        <v>#N/A</v>
      </c>
      <c r="C15681" s="1" t="e">
        <f>VLOOKUP(A15681,[1]Maestra!A$1:C$746,3,0)</f>
        <v>#N/A</v>
      </c>
      <c r="D15681" s="1" t="s">
        <v>543</v>
      </c>
      <c r="E15681" s="1" t="s">
        <v>619</v>
      </c>
      <c r="F15681" s="1" t="s">
        <v>550</v>
      </c>
      <c r="G15681" s="1" t="s">
        <v>551</v>
      </c>
      <c r="H15681" s="1" t="s">
        <v>557</v>
      </c>
      <c r="I15681" s="1" t="s">
        <v>617</v>
      </c>
      <c r="Q15681" s="2" t="s">
        <v>37</v>
      </c>
      <c r="R15681" s="1" t="s">
        <v>547</v>
      </c>
      <c r="S15681" s="1" t="str">
        <f t="shared" si="498"/>
        <v>MDC|OPPE|NOM|MERP|OPAV</v>
      </c>
      <c r="T15681" s="2" t="str">
        <f t="shared" si="497"/>
        <v>OK</v>
      </c>
    </row>
    <row r="15682" spans="1:20" x14ac:dyDescent="0.25">
      <c r="A15682" s="1">
        <v>4007030133</v>
      </c>
      <c r="B15682" s="1" t="e">
        <f>VLOOKUP(A15682,[1]Maestra!A$1:C$746,2,0)</f>
        <v>#N/A</v>
      </c>
      <c r="C15682" s="1" t="e">
        <f>VLOOKUP(A15682,[1]Maestra!A$1:C$746,3,0)</f>
        <v>#N/A</v>
      </c>
      <c r="D15682" s="1" t="s">
        <v>543</v>
      </c>
      <c r="E15682" s="1" t="s">
        <v>619</v>
      </c>
      <c r="F15682" s="1" t="s">
        <v>550</v>
      </c>
      <c r="G15682" s="1" t="s">
        <v>551</v>
      </c>
      <c r="H15682" s="1" t="s">
        <v>557</v>
      </c>
      <c r="I15682" s="1" t="s">
        <v>612</v>
      </c>
      <c r="Q15682" s="2" t="s">
        <v>37</v>
      </c>
      <c r="R15682" s="1" t="s">
        <v>547</v>
      </c>
      <c r="S15682" s="1" t="str">
        <f t="shared" si="498"/>
        <v>MDC|OPPE|NOM|MERP|OPMC</v>
      </c>
      <c r="T15682" s="2" t="str">
        <f t="shared" si="497"/>
        <v>OK</v>
      </c>
    </row>
    <row r="15683" spans="1:20" x14ac:dyDescent="0.25">
      <c r="A15683" s="1">
        <v>4007030233</v>
      </c>
      <c r="B15683" s="1" t="e">
        <f>VLOOKUP(A15683,[1]Maestra!A$1:C$746,2,0)</f>
        <v>#N/A</v>
      </c>
      <c r="C15683" s="1" t="e">
        <f>VLOOKUP(A15683,[1]Maestra!A$1:C$746,3,0)</f>
        <v>#N/A</v>
      </c>
      <c r="D15683" s="1" t="s">
        <v>543</v>
      </c>
      <c r="E15683" s="1" t="s">
        <v>619</v>
      </c>
      <c r="F15683" s="1" t="s">
        <v>550</v>
      </c>
      <c r="G15683" s="1" t="s">
        <v>551</v>
      </c>
      <c r="H15683" s="1" t="s">
        <v>557</v>
      </c>
      <c r="I15683" s="1" t="s">
        <v>613</v>
      </c>
      <c r="Q15683" s="2" t="s">
        <v>37</v>
      </c>
      <c r="R15683" s="1" t="s">
        <v>547</v>
      </c>
      <c r="S15683" s="1" t="str">
        <f t="shared" si="498"/>
        <v>MDC|OPPE|NOM|MERP|OPMV</v>
      </c>
      <c r="T15683" s="2" t="str">
        <f t="shared" ref="T15683:T15746" si="499">IF(COUNTIFS($D$2:$D$20413,D15683,$S$2:$S$20413,S15683,$A$2:$A$20413,"&lt;&gt;"&amp;A15683)&gt;0,"Conflicto","OK")</f>
        <v>OK</v>
      </c>
    </row>
    <row r="15684" spans="1:20" x14ac:dyDescent="0.25">
      <c r="A15684" s="1">
        <v>802030701</v>
      </c>
      <c r="B15684" s="1" t="str">
        <f>VLOOKUP(A15684,[1]Maestra!A$1:C$746,2,0)</f>
        <v>PSRECABC8</v>
      </c>
      <c r="C15684" s="1" t="str">
        <f>VLOOKUP(A15684,[1]Maestra!A$1:C$746,3,0)</f>
        <v>Repos Cartera BCRP</v>
      </c>
      <c r="D15684" s="1" t="s">
        <v>543</v>
      </c>
      <c r="E15684" s="1" t="s">
        <v>620</v>
      </c>
      <c r="F15684" s="1" t="s">
        <v>545</v>
      </c>
      <c r="G15684" s="1" t="s">
        <v>620</v>
      </c>
      <c r="H15684" s="1" t="s">
        <v>620</v>
      </c>
      <c r="I15684" s="1">
        <v>9999</v>
      </c>
      <c r="Q15684" s="2" t="s">
        <v>37</v>
      </c>
      <c r="R15684" s="1" t="s">
        <v>547</v>
      </c>
      <c r="S15684" s="1" t="str">
        <f t="shared" si="498"/>
        <v>MDC|RACT|RACT|RACT|9999</v>
      </c>
      <c r="T15684" s="2" t="str">
        <f t="shared" si="499"/>
        <v>OK</v>
      </c>
    </row>
    <row r="15685" spans="1:20" x14ac:dyDescent="0.25">
      <c r="A15685" s="1">
        <v>802030601</v>
      </c>
      <c r="B15685" s="1" t="str">
        <f>VLOOKUP(A15685,[1]Maestra!A$1:C$746,2,0)</f>
        <v>PSREMOBC8</v>
      </c>
      <c r="C15685" s="1" t="str">
        <f>VLOOKUP(A15685,[1]Maestra!A$1:C$746,3,0)</f>
        <v>Repos Moneda BCRP</v>
      </c>
      <c r="D15685" s="1" t="s">
        <v>543</v>
      </c>
      <c r="E15685" s="1" t="s">
        <v>621</v>
      </c>
      <c r="F15685" s="1" t="s">
        <v>545</v>
      </c>
      <c r="G15685" s="1" t="s">
        <v>621</v>
      </c>
      <c r="H15685" s="1" t="s">
        <v>621</v>
      </c>
      <c r="I15685" s="1">
        <v>9999</v>
      </c>
      <c r="Q15685" s="2" t="s">
        <v>37</v>
      </c>
      <c r="R15685" s="1" t="s">
        <v>547</v>
      </c>
      <c r="S15685" s="1" t="str">
        <f t="shared" si="498"/>
        <v>MDC|RME|RME|RME|9999</v>
      </c>
      <c r="T15685" s="2" t="str">
        <f t="shared" si="499"/>
        <v>OK</v>
      </c>
    </row>
    <row r="15686" spans="1:20" x14ac:dyDescent="0.25">
      <c r="A15686" s="1">
        <v>802030601</v>
      </c>
      <c r="B15686" s="1" t="str">
        <f>VLOOKUP(A15686,[1]Maestra!A$1:C$746,2,0)</f>
        <v>PSREMOBC8</v>
      </c>
      <c r="C15686" s="1" t="str">
        <f>VLOOKUP(A15686,[1]Maestra!A$1:C$746,3,0)</f>
        <v>Repos Moneda BCRP</v>
      </c>
      <c r="D15686" s="1" t="s">
        <v>543</v>
      </c>
      <c r="E15686" s="1" t="s">
        <v>622</v>
      </c>
      <c r="F15686" s="1" t="s">
        <v>545</v>
      </c>
      <c r="G15686" s="1" t="s">
        <v>622</v>
      </c>
      <c r="H15686" s="1" t="s">
        <v>622</v>
      </c>
      <c r="I15686" s="1">
        <v>9999</v>
      </c>
      <c r="Q15686" s="2" t="s">
        <v>37</v>
      </c>
      <c r="R15686" s="1" t="s">
        <v>547</v>
      </c>
      <c r="S15686" s="1" t="str">
        <f t="shared" si="498"/>
        <v>MDC|RMR|RMR|RMR|9999</v>
      </c>
      <c r="T15686" s="2" t="str">
        <f t="shared" si="499"/>
        <v>OK</v>
      </c>
    </row>
    <row r="15687" spans="1:20" x14ac:dyDescent="0.25">
      <c r="A15687" s="1">
        <v>802030601</v>
      </c>
      <c r="B15687" s="1" t="str">
        <f>VLOOKUP(A15687,[1]Maestra!A$1:C$746,2,0)</f>
        <v>PSREMOBC8</v>
      </c>
      <c r="C15687" s="1" t="str">
        <f>VLOOKUP(A15687,[1]Maestra!A$1:C$746,3,0)</f>
        <v>Repos Moneda BCRP</v>
      </c>
      <c r="D15687" s="1" t="s">
        <v>543</v>
      </c>
      <c r="E15687" s="1" t="s">
        <v>623</v>
      </c>
      <c r="F15687" s="1" t="s">
        <v>545</v>
      </c>
      <c r="G15687" s="1" t="s">
        <v>623</v>
      </c>
      <c r="H15687" s="1" t="s">
        <v>623</v>
      </c>
      <c r="I15687" s="1">
        <v>9999</v>
      </c>
      <c r="Q15687" s="2" t="s">
        <v>37</v>
      </c>
      <c r="R15687" s="1" t="s">
        <v>547</v>
      </c>
      <c r="S15687" s="1" t="str">
        <f t="shared" si="498"/>
        <v>MDC|RMS|RMS|RMS|9999</v>
      </c>
      <c r="T15687" s="2" t="str">
        <f t="shared" si="499"/>
        <v>OK</v>
      </c>
    </row>
    <row r="15688" spans="1:20" x14ac:dyDescent="0.25">
      <c r="A15688" s="1">
        <v>802030501</v>
      </c>
      <c r="B15688" s="1" t="str">
        <f>VLOOKUP(A15688,[1]Maestra!A$1:C$746,2,0)</f>
        <v>PSREPINT4</v>
      </c>
      <c r="C15688" s="1" t="str">
        <f>VLOOKUP(A15688,[1]Maestra!A$1:C$746,3,0)</f>
        <v>Repos interbancarios</v>
      </c>
      <c r="D15688" s="1" t="s">
        <v>543</v>
      </c>
      <c r="E15688" s="1" t="s">
        <v>624</v>
      </c>
      <c r="F15688" s="1" t="s">
        <v>545</v>
      </c>
      <c r="G15688" s="1" t="s">
        <v>624</v>
      </c>
      <c r="H15688" s="1" t="s">
        <v>624</v>
      </c>
      <c r="I15688" s="1">
        <v>9999</v>
      </c>
      <c r="Q15688" s="2" t="s">
        <v>37</v>
      </c>
      <c r="R15688" s="1" t="s">
        <v>547</v>
      </c>
      <c r="S15688" s="1" t="str">
        <f t="shared" si="498"/>
        <v>MDC|RVE|RVE|RVE|9999</v>
      </c>
      <c r="T15688" s="2" t="str">
        <f t="shared" si="499"/>
        <v>OK</v>
      </c>
    </row>
    <row r="15689" spans="1:20" x14ac:dyDescent="0.25">
      <c r="A15689" s="1">
        <v>802030502</v>
      </c>
      <c r="B15689" s="1" t="str">
        <f>VLOOKUP(A15689,[1]Maestra!A$1:C$746,2,0)</f>
        <v>PSREVABC8</v>
      </c>
      <c r="C15689" s="1" t="str">
        <f>VLOOKUP(A15689,[1]Maestra!A$1:C$746,3,0)</f>
        <v>Repos Valores BCRP</v>
      </c>
      <c r="D15689" s="1" t="s">
        <v>543</v>
      </c>
      <c r="E15689" s="1" t="s">
        <v>625</v>
      </c>
      <c r="F15689" s="1" t="s">
        <v>545</v>
      </c>
      <c r="G15689" s="1" t="s">
        <v>625</v>
      </c>
      <c r="H15689" s="1" t="s">
        <v>625</v>
      </c>
      <c r="I15689" s="1">
        <v>9999</v>
      </c>
      <c r="Q15689" s="2" t="s">
        <v>37</v>
      </c>
      <c r="R15689" s="1" t="s">
        <v>547</v>
      </c>
      <c r="S15689" s="1" t="str">
        <f t="shared" si="498"/>
        <v>MDC|RVEB|RVEB|RVEB|9999</v>
      </c>
      <c r="T15689" s="2" t="str">
        <f t="shared" si="499"/>
        <v>OK</v>
      </c>
    </row>
    <row r="15690" spans="1:20" x14ac:dyDescent="0.25">
      <c r="A15690" s="1">
        <v>2102039999</v>
      </c>
      <c r="B15690" s="1">
        <f>VLOOKUP(A15690,[1]Maestra!A$1:C$746,2,0)</f>
        <v>0</v>
      </c>
      <c r="C15690" s="1" t="str">
        <f>VLOOKUP(A15690,[1]Maestra!A$1:C$746,3,0)</f>
        <v>Inversiones</v>
      </c>
      <c r="D15690" s="1" t="s">
        <v>543</v>
      </c>
      <c r="E15690" s="1" t="s">
        <v>626</v>
      </c>
      <c r="F15690" s="1" t="s">
        <v>627</v>
      </c>
      <c r="G15690" s="1" t="s">
        <v>628</v>
      </c>
      <c r="H15690" s="1" t="s">
        <v>629</v>
      </c>
      <c r="I15690" s="1" t="s">
        <v>504</v>
      </c>
      <c r="Q15690" s="2" t="s">
        <v>37</v>
      </c>
      <c r="R15690" s="1" t="s">
        <v>547</v>
      </c>
      <c r="S15690" s="1" t="str">
        <f t="shared" si="498"/>
        <v>MDC|ZPOS|MESF|IN|PROV</v>
      </c>
      <c r="T15690" s="2" t="str">
        <f t="shared" si="499"/>
        <v>OK</v>
      </c>
    </row>
    <row r="15691" spans="1:20" x14ac:dyDescent="0.25">
      <c r="A15691" s="1">
        <v>2102039999</v>
      </c>
      <c r="B15691" s="1">
        <f>VLOOKUP(A15691,[1]Maestra!A$1:C$746,2,0)</f>
        <v>0</v>
      </c>
      <c r="C15691" s="1" t="str">
        <f>VLOOKUP(A15691,[1]Maestra!A$1:C$746,3,0)</f>
        <v>Inversiones</v>
      </c>
      <c r="D15691" s="1" t="s">
        <v>543</v>
      </c>
      <c r="E15691" s="1" t="s">
        <v>626</v>
      </c>
      <c r="F15691" s="1" t="s">
        <v>627</v>
      </c>
      <c r="G15691" s="1" t="s">
        <v>630</v>
      </c>
      <c r="H15691" s="1" t="s">
        <v>631</v>
      </c>
      <c r="I15691" s="1" t="s">
        <v>504</v>
      </c>
      <c r="Q15691" s="2" t="s">
        <v>37</v>
      </c>
      <c r="R15691" s="1" t="s">
        <v>547</v>
      </c>
      <c r="S15691" s="1" t="str">
        <f t="shared" si="498"/>
        <v>MDC|ZPOS|MESS|EG|PROV</v>
      </c>
      <c r="T15691" s="2" t="str">
        <f t="shared" si="499"/>
        <v>OK</v>
      </c>
    </row>
    <row r="15692" spans="1:20" x14ac:dyDescent="0.25">
      <c r="A15692" s="1">
        <v>804059999</v>
      </c>
      <c r="B15692" s="1" t="str">
        <f>VLOOKUP(A15692,[1]Maestra!A$1:C$746,2,0)</f>
        <v>ACACCION4</v>
      </c>
      <c r="C15692" s="1" t="str">
        <f>VLOOKUP(A15692,[1]Maestra!A$1:C$746,3,0)</f>
        <v>Acciones</v>
      </c>
      <c r="D15692" s="1" t="s">
        <v>543</v>
      </c>
      <c r="E15692" s="1" t="s">
        <v>626</v>
      </c>
      <c r="F15692" s="1" t="s">
        <v>627</v>
      </c>
      <c r="G15692" s="1" t="s">
        <v>632</v>
      </c>
      <c r="H15692" s="1" t="s">
        <v>633</v>
      </c>
      <c r="Q15692" s="2" t="s">
        <v>37</v>
      </c>
      <c r="R15692" s="1" t="s">
        <v>547</v>
      </c>
      <c r="S15692" s="1" t="str">
        <f t="shared" si="498"/>
        <v>MDC|ZPOS|MOTS|OC|</v>
      </c>
      <c r="T15692" s="2" t="str">
        <f t="shared" si="499"/>
        <v>OK</v>
      </c>
    </row>
    <row r="15693" spans="1:20" x14ac:dyDescent="0.25">
      <c r="A15693" s="1">
        <v>2102039999</v>
      </c>
      <c r="B15693" s="1">
        <f>VLOOKUP(A15693,[1]Maestra!A$1:C$746,2,0)</f>
        <v>0</v>
      </c>
      <c r="C15693" s="1" t="str">
        <f>VLOOKUP(A15693,[1]Maestra!A$1:C$746,3,0)</f>
        <v>Inversiones</v>
      </c>
      <c r="D15693" s="1" t="s">
        <v>543</v>
      </c>
      <c r="E15693" s="1" t="s">
        <v>626</v>
      </c>
      <c r="F15693" s="1" t="s">
        <v>627</v>
      </c>
      <c r="G15693" s="1" t="s">
        <v>632</v>
      </c>
      <c r="H15693" s="1" t="s">
        <v>633</v>
      </c>
      <c r="I15693" s="1" t="s">
        <v>504</v>
      </c>
      <c r="Q15693" s="2" t="s">
        <v>37</v>
      </c>
      <c r="R15693" s="1" t="s">
        <v>547</v>
      </c>
      <c r="S15693" s="1" t="str">
        <f t="shared" si="498"/>
        <v>MDC|ZPOS|MOTS|OC|PROV</v>
      </c>
      <c r="T15693" s="2" t="str">
        <f t="shared" si="499"/>
        <v>OK</v>
      </c>
    </row>
    <row r="15694" spans="1:20" x14ac:dyDescent="0.25">
      <c r="A15694" s="1">
        <v>804059999</v>
      </c>
      <c r="B15694" s="1" t="str">
        <f>VLOOKUP(A15694,[1]Maestra!A$1:C$746,2,0)</f>
        <v>ACACCION4</v>
      </c>
      <c r="C15694" s="1" t="str">
        <f>VLOOKUP(A15694,[1]Maestra!A$1:C$746,3,0)</f>
        <v>Acciones</v>
      </c>
      <c r="D15694" s="1" t="s">
        <v>543</v>
      </c>
      <c r="E15694" s="1" t="s">
        <v>626</v>
      </c>
      <c r="F15694" s="1" t="s">
        <v>634</v>
      </c>
      <c r="G15694" s="1" t="s">
        <v>635</v>
      </c>
      <c r="H15694" s="1" t="s">
        <v>636</v>
      </c>
      <c r="Q15694" s="2" t="s">
        <v>37</v>
      </c>
      <c r="R15694" s="1" t="s">
        <v>547</v>
      </c>
      <c r="S15694" s="1" t="str">
        <f t="shared" si="498"/>
        <v>MDC|ZPOS|VPJE|XT|</v>
      </c>
      <c r="T15694" s="2" t="str">
        <f t="shared" si="499"/>
        <v>OK</v>
      </c>
    </row>
    <row r="15695" spans="1:20" x14ac:dyDescent="0.25">
      <c r="A15695" s="1">
        <v>804059999</v>
      </c>
      <c r="B15695" s="1" t="str">
        <f>VLOOKUP(A15695,[1]Maestra!A$1:C$746,2,0)</f>
        <v>ACACCION4</v>
      </c>
      <c r="C15695" s="1" t="str">
        <f>VLOOKUP(A15695,[1]Maestra!A$1:C$746,3,0)</f>
        <v>Acciones</v>
      </c>
      <c r="D15695" s="1" t="s">
        <v>543</v>
      </c>
      <c r="E15695" s="1" t="s">
        <v>626</v>
      </c>
      <c r="F15695" s="1" t="s">
        <v>637</v>
      </c>
      <c r="G15695" s="1" t="s">
        <v>638</v>
      </c>
      <c r="H15695" s="1" t="s">
        <v>639</v>
      </c>
      <c r="Q15695" s="2" t="s">
        <v>37</v>
      </c>
      <c r="R15695" s="1" t="s">
        <v>547</v>
      </c>
      <c r="S15695" s="1" t="str">
        <f t="shared" si="498"/>
        <v>MDC|ZPOS|TNBS|MA|</v>
      </c>
      <c r="T15695" s="2" t="str">
        <f t="shared" si="499"/>
        <v>OK</v>
      </c>
    </row>
    <row r="15696" spans="1:20" x14ac:dyDescent="0.25">
      <c r="A15696" s="1">
        <v>804059999</v>
      </c>
      <c r="B15696" s="1" t="str">
        <f>VLOOKUP(A15696,[1]Maestra!A$1:C$746,2,0)</f>
        <v>ACACCION4</v>
      </c>
      <c r="C15696" s="1" t="str">
        <f>VLOOKUP(A15696,[1]Maestra!A$1:C$746,3,0)</f>
        <v>Acciones</v>
      </c>
      <c r="D15696" s="1" t="s">
        <v>543</v>
      </c>
      <c r="E15696" s="1" t="s">
        <v>626</v>
      </c>
      <c r="F15696" s="1" t="s">
        <v>637</v>
      </c>
      <c r="G15696" s="1" t="s">
        <v>638</v>
      </c>
      <c r="H15696" s="1" t="s">
        <v>639</v>
      </c>
      <c r="I15696" s="1" t="s">
        <v>504</v>
      </c>
      <c r="Q15696" s="2" t="s">
        <v>37</v>
      </c>
      <c r="R15696" s="1" t="s">
        <v>547</v>
      </c>
      <c r="S15696" s="1" t="str">
        <f t="shared" si="498"/>
        <v>MDC|ZPOS|TNBS|MA|PROV</v>
      </c>
      <c r="T15696" s="2" t="str">
        <f t="shared" si="499"/>
        <v>OK</v>
      </c>
    </row>
    <row r="15697" spans="1:20" x14ac:dyDescent="0.25">
      <c r="A15697" s="1">
        <v>804059999</v>
      </c>
      <c r="B15697" s="1" t="str">
        <f>VLOOKUP(A15697,[1]Maestra!A$1:C$746,2,0)</f>
        <v>ACACCION4</v>
      </c>
      <c r="C15697" s="1" t="str">
        <f>VLOOKUP(A15697,[1]Maestra!A$1:C$746,3,0)</f>
        <v>Acciones</v>
      </c>
      <c r="D15697" s="1" t="s">
        <v>543</v>
      </c>
      <c r="E15697" s="1" t="s">
        <v>626</v>
      </c>
      <c r="F15697" s="1" t="s">
        <v>637</v>
      </c>
      <c r="G15697" s="1" t="s">
        <v>640</v>
      </c>
      <c r="H15697" s="1" t="s">
        <v>641</v>
      </c>
      <c r="Q15697" s="2" t="s">
        <v>37</v>
      </c>
      <c r="R15697" s="1" t="s">
        <v>547</v>
      </c>
      <c r="S15697" s="1" t="str">
        <f t="shared" si="498"/>
        <v>MDC|ZPOS|TNBT|SC|</v>
      </c>
      <c r="T15697" s="2" t="str">
        <f t="shared" si="499"/>
        <v>OK</v>
      </c>
    </row>
    <row r="15698" spans="1:20" x14ac:dyDescent="0.25">
      <c r="A15698" s="1">
        <v>804059999</v>
      </c>
      <c r="B15698" s="1" t="str">
        <f>VLOOKUP(A15698,[1]Maestra!A$1:C$746,2,0)</f>
        <v>ACACCION4</v>
      </c>
      <c r="C15698" s="1" t="str">
        <f>VLOOKUP(A15698,[1]Maestra!A$1:C$746,3,0)</f>
        <v>Acciones</v>
      </c>
      <c r="D15698" s="1" t="s">
        <v>543</v>
      </c>
      <c r="E15698" s="1" t="s">
        <v>626</v>
      </c>
      <c r="F15698" s="1" t="s">
        <v>637</v>
      </c>
      <c r="G15698" s="1" t="s">
        <v>640</v>
      </c>
      <c r="H15698" s="1" t="s">
        <v>641</v>
      </c>
      <c r="I15698" s="1" t="s">
        <v>504</v>
      </c>
      <c r="Q15698" s="2" t="s">
        <v>37</v>
      </c>
      <c r="R15698" s="1" t="s">
        <v>547</v>
      </c>
      <c r="S15698" s="1" t="str">
        <f t="shared" si="498"/>
        <v>MDC|ZPOS|TNBT|SC|PROV</v>
      </c>
      <c r="T15698" s="2" t="str">
        <f t="shared" si="499"/>
        <v>OK</v>
      </c>
    </row>
    <row r="15699" spans="1:20" x14ac:dyDescent="0.25">
      <c r="A15699" s="1">
        <v>804059999</v>
      </c>
      <c r="B15699" s="1" t="str">
        <f>VLOOKUP(A15699,[1]Maestra!A$1:C$746,2,0)</f>
        <v>ACACCION4</v>
      </c>
      <c r="C15699" s="1" t="str">
        <f>VLOOKUP(A15699,[1]Maestra!A$1:C$746,3,0)</f>
        <v>Acciones</v>
      </c>
      <c r="D15699" s="1" t="s">
        <v>543</v>
      </c>
      <c r="E15699" s="1" t="s">
        <v>626</v>
      </c>
      <c r="F15699" s="1" t="s">
        <v>642</v>
      </c>
      <c r="G15699" s="1" t="s">
        <v>643</v>
      </c>
      <c r="H15699" s="1" t="s">
        <v>633</v>
      </c>
      <c r="Q15699" s="2" t="s">
        <v>37</v>
      </c>
      <c r="R15699" s="1" t="s">
        <v>547</v>
      </c>
      <c r="S15699" s="1" t="str">
        <f t="shared" si="498"/>
        <v>MDC|ZPOS|VOTS|OC|</v>
      </c>
      <c r="T15699" s="2" t="str">
        <f t="shared" si="499"/>
        <v>OK</v>
      </c>
    </row>
    <row r="15700" spans="1:20" x14ac:dyDescent="0.25">
      <c r="A15700" s="1">
        <v>804059999</v>
      </c>
      <c r="B15700" s="1" t="str">
        <f>VLOOKUP(A15700,[1]Maestra!A$1:C$746,2,0)</f>
        <v>ACACCION4</v>
      </c>
      <c r="C15700" s="1" t="str">
        <f>VLOOKUP(A15700,[1]Maestra!A$1:C$746,3,0)</f>
        <v>Acciones</v>
      </c>
      <c r="D15700" s="1" t="s">
        <v>543</v>
      </c>
      <c r="E15700" s="1" t="s">
        <v>626</v>
      </c>
      <c r="F15700" s="1" t="s">
        <v>642</v>
      </c>
      <c r="G15700" s="1" t="s">
        <v>643</v>
      </c>
      <c r="H15700" s="1" t="s">
        <v>633</v>
      </c>
      <c r="I15700" s="1" t="s">
        <v>504</v>
      </c>
      <c r="Q15700" s="2" t="s">
        <v>37</v>
      </c>
      <c r="R15700" s="1" t="s">
        <v>547</v>
      </c>
      <c r="S15700" s="1" t="str">
        <f t="shared" si="498"/>
        <v>MDC|ZPOS|VOTS|OC|PROV</v>
      </c>
      <c r="T15700" s="2" t="str">
        <f t="shared" si="499"/>
        <v>OK</v>
      </c>
    </row>
    <row r="15701" spans="1:20" x14ac:dyDescent="0.25">
      <c r="A15701" s="1">
        <v>804059999</v>
      </c>
      <c r="B15701" s="1" t="str">
        <f>VLOOKUP(A15701,[1]Maestra!A$1:C$746,2,0)</f>
        <v>ACACCION4</v>
      </c>
      <c r="C15701" s="1" t="str">
        <f>VLOOKUP(A15701,[1]Maestra!A$1:C$746,3,0)</f>
        <v>Acciones</v>
      </c>
      <c r="D15701" s="1" t="s">
        <v>543</v>
      </c>
      <c r="E15701" s="1" t="s">
        <v>626</v>
      </c>
      <c r="F15701" s="1" t="s">
        <v>644</v>
      </c>
      <c r="G15701" s="1" t="s">
        <v>645</v>
      </c>
      <c r="H15701" s="1" t="s">
        <v>646</v>
      </c>
      <c r="I15701" s="1" t="s">
        <v>504</v>
      </c>
      <c r="Q15701" s="2" t="s">
        <v>37</v>
      </c>
      <c r="R15701" s="1" t="s">
        <v>547</v>
      </c>
      <c r="S15701" s="1" t="str">
        <f t="shared" si="498"/>
        <v>MDC|ZPOS|BANL|AT|PROV</v>
      </c>
      <c r="T15701" s="2" t="str">
        <f t="shared" si="499"/>
        <v>OK</v>
      </c>
    </row>
    <row r="15702" spans="1:20" x14ac:dyDescent="0.25">
      <c r="A15702" s="1">
        <v>804079999</v>
      </c>
      <c r="B15702" s="1">
        <f>VLOOKUP(A15702,[1]Maestra!A$1:C$746,2,0)</f>
        <v>0</v>
      </c>
      <c r="C15702" s="1" t="str">
        <f>VLOOKUP(A15702,[1]Maestra!A$1:C$746,3,0)</f>
        <v>Inversiones en Subsidiarias Genérico</v>
      </c>
      <c r="D15702" s="1" t="s">
        <v>543</v>
      </c>
      <c r="E15702" s="1" t="s">
        <v>626</v>
      </c>
      <c r="F15702" s="1" t="s">
        <v>647</v>
      </c>
      <c r="G15702" s="1" t="s">
        <v>648</v>
      </c>
      <c r="H15702" s="1" t="s">
        <v>649</v>
      </c>
      <c r="Q15702" s="2" t="s">
        <v>37</v>
      </c>
      <c r="R15702" s="1" t="s">
        <v>547</v>
      </c>
      <c r="S15702" s="1" t="str">
        <f t="shared" ref="S15702:S15732" si="500">_xlfn.CONCAT(D15702,"|",E15702,"|",G15702,"|",H15702,"|",I15702)</f>
        <v>MDC|ZPOS|OTPC|EN|</v>
      </c>
      <c r="T15702" s="2" t="str">
        <f t="shared" si="499"/>
        <v>OK</v>
      </c>
    </row>
    <row r="15703" spans="1:20" x14ac:dyDescent="0.25">
      <c r="A15703" s="1">
        <v>804079999</v>
      </c>
      <c r="B15703" s="1">
        <f>VLOOKUP(A15703,[1]Maestra!A$1:C$746,2,0)</f>
        <v>0</v>
      </c>
      <c r="C15703" s="1" t="str">
        <f>VLOOKUP(A15703,[1]Maestra!A$1:C$746,3,0)</f>
        <v>Inversiones en Subsidiarias Genérico</v>
      </c>
      <c r="D15703" s="1" t="s">
        <v>543</v>
      </c>
      <c r="E15703" s="1" t="s">
        <v>626</v>
      </c>
      <c r="F15703" s="1" t="s">
        <v>647</v>
      </c>
      <c r="G15703" s="1" t="s">
        <v>650</v>
      </c>
      <c r="H15703" s="1" t="s">
        <v>651</v>
      </c>
      <c r="Q15703" s="2" t="s">
        <v>37</v>
      </c>
      <c r="R15703" s="1" t="s">
        <v>547</v>
      </c>
      <c r="S15703" s="1" t="str">
        <f t="shared" si="500"/>
        <v>MDC|ZPOS|SBPC|ON|</v>
      </c>
      <c r="T15703" s="2" t="str">
        <f t="shared" si="499"/>
        <v>OK</v>
      </c>
    </row>
    <row r="15704" spans="1:20" x14ac:dyDescent="0.25">
      <c r="A15704" s="1">
        <v>804079999</v>
      </c>
      <c r="B15704" s="1">
        <f>VLOOKUP(A15704,[1]Maestra!A$1:C$746,2,0)</f>
        <v>0</v>
      </c>
      <c r="C15704" s="1" t="str">
        <f>VLOOKUP(A15704,[1]Maestra!A$1:C$746,3,0)</f>
        <v>Inversiones en Subsidiarias Genérico</v>
      </c>
      <c r="D15704" s="1" t="s">
        <v>543</v>
      </c>
      <c r="E15704" s="1" t="s">
        <v>626</v>
      </c>
      <c r="F15704" s="1" t="s">
        <v>647</v>
      </c>
      <c r="G15704" s="1" t="s">
        <v>652</v>
      </c>
      <c r="H15704" s="1" t="s">
        <v>500</v>
      </c>
      <c r="Q15704" s="2" t="s">
        <v>37</v>
      </c>
      <c r="R15704" s="1" t="s">
        <v>547</v>
      </c>
      <c r="S15704" s="1" t="str">
        <f t="shared" si="500"/>
        <v>MDC|ZPOS|SBPH|CV|</v>
      </c>
      <c r="T15704" s="2" t="str">
        <f t="shared" si="499"/>
        <v>OK</v>
      </c>
    </row>
    <row r="15705" spans="1:20" x14ac:dyDescent="0.25">
      <c r="A15705" s="1">
        <v>804079999</v>
      </c>
      <c r="B15705" s="1">
        <f>VLOOKUP(A15705,[1]Maestra!A$1:C$746,2,0)</f>
        <v>0</v>
      </c>
      <c r="C15705" s="1" t="str">
        <f>VLOOKUP(A15705,[1]Maestra!A$1:C$746,3,0)</f>
        <v>Inversiones en Subsidiarias Genérico</v>
      </c>
      <c r="D15705" s="1" t="s">
        <v>543</v>
      </c>
      <c r="E15705" s="1" t="s">
        <v>626</v>
      </c>
      <c r="F15705" s="1" t="s">
        <v>647</v>
      </c>
      <c r="G15705" s="1" t="s">
        <v>653</v>
      </c>
      <c r="H15705" s="1" t="s">
        <v>654</v>
      </c>
      <c r="Q15705" s="2" t="s">
        <v>37</v>
      </c>
      <c r="R15705" s="1" t="s">
        <v>547</v>
      </c>
      <c r="S15705" s="1" t="str">
        <f t="shared" si="500"/>
        <v>MDC|ZPOS|SBPI|FM|</v>
      </c>
      <c r="T15705" s="2" t="str">
        <f t="shared" si="499"/>
        <v>OK</v>
      </c>
    </row>
    <row r="15706" spans="1:20" x14ac:dyDescent="0.25">
      <c r="A15706" s="1">
        <v>804079999</v>
      </c>
      <c r="B15706" s="1">
        <f>VLOOKUP(A15706,[1]Maestra!A$1:C$746,2,0)</f>
        <v>0</v>
      </c>
      <c r="C15706" s="1" t="str">
        <f>VLOOKUP(A15706,[1]Maestra!A$1:C$746,3,0)</f>
        <v>Inversiones en Subsidiarias Genérico</v>
      </c>
      <c r="D15706" s="1" t="s">
        <v>543</v>
      </c>
      <c r="E15706" s="1" t="s">
        <v>626</v>
      </c>
      <c r="F15706" s="1" t="s">
        <v>647</v>
      </c>
      <c r="G15706" s="1" t="s">
        <v>653</v>
      </c>
      <c r="H15706" s="1" t="s">
        <v>655</v>
      </c>
      <c r="Q15706" s="2" t="s">
        <v>37</v>
      </c>
      <c r="R15706" s="1" t="s">
        <v>547</v>
      </c>
      <c r="S15706" s="1" t="str">
        <f t="shared" si="500"/>
        <v>MDC|ZPOS|SBPI|TT|</v>
      </c>
      <c r="T15706" s="2" t="str">
        <f t="shared" si="499"/>
        <v>OK</v>
      </c>
    </row>
    <row r="15707" spans="1:20" x14ac:dyDescent="0.25">
      <c r="A15707" s="1">
        <v>804079999</v>
      </c>
      <c r="B15707" s="1">
        <f>VLOOKUP(A15707,[1]Maestra!A$1:C$746,2,0)</f>
        <v>0</v>
      </c>
      <c r="C15707" s="1" t="str">
        <f>VLOOKUP(A15707,[1]Maestra!A$1:C$746,3,0)</f>
        <v>Inversiones en Subsidiarias Genérico</v>
      </c>
      <c r="D15707" s="1" t="s">
        <v>543</v>
      </c>
      <c r="E15707" s="1" t="s">
        <v>626</v>
      </c>
      <c r="F15707" s="1" t="s">
        <v>647</v>
      </c>
      <c r="G15707" s="1" t="s">
        <v>656</v>
      </c>
      <c r="H15707" s="1" t="s">
        <v>657</v>
      </c>
      <c r="Q15707" s="2" t="s">
        <v>37</v>
      </c>
      <c r="R15707" s="1" t="s">
        <v>547</v>
      </c>
      <c r="S15707" s="1" t="str">
        <f t="shared" si="500"/>
        <v>MDC|ZPOS|SBPU|NI|</v>
      </c>
      <c r="T15707" s="2" t="str">
        <f t="shared" si="499"/>
        <v>OK</v>
      </c>
    </row>
    <row r="15708" spans="1:20" x14ac:dyDescent="0.25">
      <c r="A15708" s="1">
        <v>804030799</v>
      </c>
      <c r="B15708" s="1" t="str">
        <f>VLOOKUP(A15708,[1]Maestra!A$1:C$746,2,0)</f>
        <v>ACBGLIDP8</v>
      </c>
      <c r="C15708" s="1" t="str">
        <f>VLOOKUP(A15708,[1]Maestra!A$1:C$746,3,0)</f>
        <v>Bonos Globales Libres DPV</v>
      </c>
      <c r="D15708" s="1" t="s">
        <v>543</v>
      </c>
      <c r="E15708" s="1" t="s">
        <v>626</v>
      </c>
      <c r="F15708" s="1" t="s">
        <v>658</v>
      </c>
      <c r="G15708" s="1" t="s">
        <v>33</v>
      </c>
      <c r="H15708" s="1" t="s">
        <v>659</v>
      </c>
      <c r="I15708" s="1" t="s">
        <v>504</v>
      </c>
      <c r="Q15708" s="2" t="s">
        <v>37</v>
      </c>
      <c r="R15708" s="1" t="s">
        <v>547</v>
      </c>
      <c r="S15708" s="1" t="str">
        <f t="shared" si="500"/>
        <v>MDC|ZPOS|COMP|AS|PROV</v>
      </c>
      <c r="T15708" s="2" t="str">
        <f t="shared" si="499"/>
        <v>OK</v>
      </c>
    </row>
    <row r="15709" spans="1:20" x14ac:dyDescent="0.25">
      <c r="A15709" s="1">
        <v>804059999</v>
      </c>
      <c r="B15709" s="1" t="str">
        <f>VLOOKUP(A15709,[1]Maestra!A$1:C$746,2,0)</f>
        <v>ACACCION4</v>
      </c>
      <c r="C15709" s="1" t="str">
        <f>VLOOKUP(A15709,[1]Maestra!A$1:C$746,3,0)</f>
        <v>Acciones</v>
      </c>
      <c r="D15709" s="1" t="s">
        <v>543</v>
      </c>
      <c r="E15709" s="1" t="s">
        <v>626</v>
      </c>
      <c r="F15709" s="1" t="s">
        <v>660</v>
      </c>
      <c r="G15709" s="1" t="s">
        <v>661</v>
      </c>
      <c r="H15709" s="1" t="s">
        <v>662</v>
      </c>
      <c r="Q15709" s="2" t="s">
        <v>37</v>
      </c>
      <c r="R15709" s="1" t="s">
        <v>547</v>
      </c>
      <c r="S15709" s="1" t="str">
        <f t="shared" si="500"/>
        <v>MDC|ZPOS|NTAM|NT|</v>
      </c>
      <c r="T15709" s="2" t="str">
        <f t="shared" si="499"/>
        <v>OK</v>
      </c>
    </row>
    <row r="15710" spans="1:20" x14ac:dyDescent="0.25">
      <c r="A15710" s="1">
        <v>804059999</v>
      </c>
      <c r="B15710" s="1" t="str">
        <f>VLOOKUP(A15710,[1]Maestra!A$1:C$746,2,0)</f>
        <v>ACACCION4</v>
      </c>
      <c r="C15710" s="1" t="str">
        <f>VLOOKUP(A15710,[1]Maestra!A$1:C$746,3,0)</f>
        <v>Acciones</v>
      </c>
      <c r="D15710" s="1" t="s">
        <v>543</v>
      </c>
      <c r="E15710" s="1" t="s">
        <v>626</v>
      </c>
      <c r="F15710" s="1" t="s">
        <v>660</v>
      </c>
      <c r="G15710" s="1" t="s">
        <v>663</v>
      </c>
      <c r="H15710" s="1" t="s">
        <v>664</v>
      </c>
      <c r="Q15710" s="2" t="s">
        <v>37</v>
      </c>
      <c r="R15710" s="1" t="s">
        <v>547</v>
      </c>
      <c r="S15710" s="1" t="str">
        <f t="shared" si="500"/>
        <v>MDC|ZPOS|NTCC|EL|</v>
      </c>
      <c r="T15710" s="2" t="str">
        <f t="shared" si="499"/>
        <v>OK</v>
      </c>
    </row>
    <row r="15711" spans="1:20" x14ac:dyDescent="0.25">
      <c r="A15711" s="1">
        <v>804089999</v>
      </c>
      <c r="B15711" s="1">
        <f>VLOOKUP(A15711,[1]Maestra!A$1:C$746,2,0)</f>
        <v>0</v>
      </c>
      <c r="C15711" s="1" t="str">
        <f>VLOOKUP(A15711,[1]Maestra!A$1:C$746,3,0)</f>
        <v>Inversiones Permanentes</v>
      </c>
      <c r="D15711" s="1" t="s">
        <v>543</v>
      </c>
      <c r="E15711" s="1" t="s">
        <v>626</v>
      </c>
      <c r="F15711" s="1" t="s">
        <v>660</v>
      </c>
      <c r="G15711" s="1" t="s">
        <v>665</v>
      </c>
      <c r="H15711" s="1" t="s">
        <v>522</v>
      </c>
      <c r="Q15711" s="2" t="s">
        <v>37</v>
      </c>
      <c r="R15711" s="1" t="s">
        <v>547</v>
      </c>
      <c r="S15711" s="1" t="str">
        <f t="shared" si="500"/>
        <v>MDC|ZPOS|NTCO|MP|</v>
      </c>
      <c r="T15711" s="2" t="str">
        <f t="shared" si="499"/>
        <v>OK</v>
      </c>
    </row>
    <row r="15712" spans="1:20" x14ac:dyDescent="0.25">
      <c r="A15712" s="1">
        <v>804089999</v>
      </c>
      <c r="B15712" s="1">
        <f>VLOOKUP(A15712,[1]Maestra!A$1:C$746,2,0)</f>
        <v>0</v>
      </c>
      <c r="C15712" s="1" t="str">
        <f>VLOOKUP(A15712,[1]Maestra!A$1:C$746,3,0)</f>
        <v>Inversiones Permanentes</v>
      </c>
      <c r="D15712" s="1" t="s">
        <v>543</v>
      </c>
      <c r="E15712" s="1" t="s">
        <v>626</v>
      </c>
      <c r="F15712" s="1" t="s">
        <v>660</v>
      </c>
      <c r="G15712" s="1" t="s">
        <v>666</v>
      </c>
      <c r="H15712" s="1" t="s">
        <v>667</v>
      </c>
      <c r="Q15712" s="2" t="s">
        <v>37</v>
      </c>
      <c r="R15712" s="1" t="s">
        <v>547</v>
      </c>
      <c r="S15712" s="1" t="str">
        <f t="shared" si="500"/>
        <v>MDC|ZPOS|NTFI|DU|</v>
      </c>
      <c r="T15712" s="2" t="str">
        <f t="shared" si="499"/>
        <v>OK</v>
      </c>
    </row>
    <row r="15713" spans="1:20" x14ac:dyDescent="0.25">
      <c r="A15713" s="1">
        <v>804089999</v>
      </c>
      <c r="B15713" s="1">
        <f>VLOOKUP(A15713,[1]Maestra!A$1:C$746,2,0)</f>
        <v>0</v>
      </c>
      <c r="C15713" s="1" t="str">
        <f>VLOOKUP(A15713,[1]Maestra!A$1:C$746,3,0)</f>
        <v>Inversiones Permanentes</v>
      </c>
      <c r="D15713" s="1" t="s">
        <v>543</v>
      </c>
      <c r="E15713" s="1" t="s">
        <v>626</v>
      </c>
      <c r="F15713" s="1" t="s">
        <v>660</v>
      </c>
      <c r="G15713" s="1" t="s">
        <v>668</v>
      </c>
      <c r="H15713" s="1" t="s">
        <v>444</v>
      </c>
      <c r="Q15713" s="2" t="s">
        <v>37</v>
      </c>
      <c r="R15713" s="1" t="s">
        <v>547</v>
      </c>
      <c r="S15713" s="1" t="str">
        <f t="shared" si="500"/>
        <v>MDC|ZPOS|NTIT|PE|</v>
      </c>
      <c r="T15713" s="2" t="str">
        <f t="shared" si="499"/>
        <v>OK</v>
      </c>
    </row>
    <row r="15714" spans="1:20" x14ac:dyDescent="0.25">
      <c r="A15714" s="1">
        <v>804089999</v>
      </c>
      <c r="B15714" s="1">
        <f>VLOOKUP(A15714,[1]Maestra!A$1:C$746,2,0)</f>
        <v>0</v>
      </c>
      <c r="C15714" s="1" t="str">
        <f>VLOOKUP(A15714,[1]Maestra!A$1:C$746,3,0)</f>
        <v>Inversiones Permanentes</v>
      </c>
      <c r="D15714" s="1" t="s">
        <v>543</v>
      </c>
      <c r="E15714" s="1" t="s">
        <v>626</v>
      </c>
      <c r="F15714" s="1" t="s">
        <v>660</v>
      </c>
      <c r="G15714" s="1" t="s">
        <v>669</v>
      </c>
      <c r="H15714" s="1" t="s">
        <v>670</v>
      </c>
      <c r="Q15714" s="2" t="s">
        <v>37</v>
      </c>
      <c r="R15714" s="1" t="s">
        <v>547</v>
      </c>
      <c r="S15714" s="1" t="str">
        <f t="shared" si="500"/>
        <v>MDC|ZPOS|NTMC|PR|</v>
      </c>
      <c r="T15714" s="2" t="str">
        <f t="shared" si="499"/>
        <v>OK</v>
      </c>
    </row>
    <row r="15715" spans="1:20" x14ac:dyDescent="0.25">
      <c r="A15715" s="1">
        <v>804059999</v>
      </c>
      <c r="B15715" s="1" t="str">
        <f>VLOOKUP(A15715,[1]Maestra!A$1:C$746,2,0)</f>
        <v>ACACCION4</v>
      </c>
      <c r="C15715" s="1" t="str">
        <f>VLOOKUP(A15715,[1]Maestra!A$1:C$746,3,0)</f>
        <v>Acciones</v>
      </c>
      <c r="D15715" s="1" t="s">
        <v>543</v>
      </c>
      <c r="E15715" s="1" t="s">
        <v>626</v>
      </c>
      <c r="F15715" s="1" t="s">
        <v>660</v>
      </c>
      <c r="G15715" s="1" t="s">
        <v>671</v>
      </c>
      <c r="H15715" s="1" t="s">
        <v>672</v>
      </c>
      <c r="Q15715" s="2" t="s">
        <v>37</v>
      </c>
      <c r="R15715" s="1" t="s">
        <v>547</v>
      </c>
      <c r="S15715" s="1" t="str">
        <f t="shared" si="500"/>
        <v>MDC|ZPOS|NTVI|ST|</v>
      </c>
      <c r="T15715" s="2" t="str">
        <f t="shared" si="499"/>
        <v>OK</v>
      </c>
    </row>
    <row r="15716" spans="1:20" x14ac:dyDescent="0.25">
      <c r="A15716" s="1">
        <v>804059999</v>
      </c>
      <c r="B15716" s="1" t="str">
        <f>VLOOKUP(A15716,[1]Maestra!A$1:C$746,2,0)</f>
        <v>ACACCION4</v>
      </c>
      <c r="C15716" s="1" t="str">
        <f>VLOOKUP(A15716,[1]Maestra!A$1:C$746,3,0)</f>
        <v>Acciones</v>
      </c>
      <c r="D15716" s="1" t="s">
        <v>543</v>
      </c>
      <c r="E15716" s="1" t="s">
        <v>626</v>
      </c>
      <c r="F15716" s="1" t="s">
        <v>660</v>
      </c>
      <c r="G15716" s="1" t="s">
        <v>673</v>
      </c>
      <c r="H15716" s="1" t="s">
        <v>659</v>
      </c>
      <c r="Q15716" s="2" t="s">
        <v>37</v>
      </c>
      <c r="R15716" s="1" t="s">
        <v>547</v>
      </c>
      <c r="S15716" s="1" t="str">
        <f t="shared" si="500"/>
        <v>MDC|ZPOS|VARI|AS|</v>
      </c>
      <c r="T15716" s="2" t="str">
        <f t="shared" si="499"/>
        <v>OK</v>
      </c>
    </row>
    <row r="15717" spans="1:20" x14ac:dyDescent="0.25">
      <c r="A15717" s="1">
        <v>804059999</v>
      </c>
      <c r="B15717" s="1" t="str">
        <f>VLOOKUP(A15717,[1]Maestra!A$1:C$746,2,0)</f>
        <v>ACACCION4</v>
      </c>
      <c r="C15717" s="1" t="str">
        <f>VLOOKUP(A15717,[1]Maestra!A$1:C$746,3,0)</f>
        <v>Acciones</v>
      </c>
      <c r="D15717" s="1" t="s">
        <v>543</v>
      </c>
      <c r="E15717" s="1" t="s">
        <v>626</v>
      </c>
      <c r="F15717" s="1" t="s">
        <v>674</v>
      </c>
      <c r="G15717" s="1" t="s">
        <v>675</v>
      </c>
      <c r="H15717" s="1" t="s">
        <v>676</v>
      </c>
      <c r="Q15717" s="2" t="s">
        <v>37</v>
      </c>
      <c r="R15717" s="1" t="s">
        <v>547</v>
      </c>
      <c r="S15717" s="1" t="str">
        <f t="shared" si="500"/>
        <v>MDC|ZPOS|DPVC|AF|</v>
      </c>
      <c r="T15717" s="2" t="str">
        <f t="shared" si="499"/>
        <v>OK</v>
      </c>
    </row>
    <row r="15718" spans="1:20" x14ac:dyDescent="0.25">
      <c r="A15718" s="1">
        <v>804049999</v>
      </c>
      <c r="B15718" s="1">
        <f>VLOOKUP(A15718,[1]Maestra!A$1:C$746,2,0)</f>
        <v>0</v>
      </c>
      <c r="C15718" s="1" t="str">
        <f>VLOOKUP(A15718,[1]Maestra!A$1:C$746,3,0)</f>
        <v>Bonos Ordinarios Genérico</v>
      </c>
      <c r="D15718" s="1" t="s">
        <v>543</v>
      </c>
      <c r="E15718" s="1" t="s">
        <v>626</v>
      </c>
      <c r="F15718" s="1" t="s">
        <v>677</v>
      </c>
      <c r="G15718" s="1" t="s">
        <v>678</v>
      </c>
      <c r="H15718" s="1" t="s">
        <v>679</v>
      </c>
      <c r="I15718" s="1" t="s">
        <v>504</v>
      </c>
      <c r="Q15718" s="2" t="s">
        <v>37</v>
      </c>
      <c r="R15718" s="1" t="s">
        <v>547</v>
      </c>
      <c r="S15718" s="1" t="str">
        <f t="shared" si="500"/>
        <v>MDC|ZPOS|SFID|PV|PROV</v>
      </c>
      <c r="T15718" s="2" t="str">
        <f t="shared" si="499"/>
        <v>OK</v>
      </c>
    </row>
    <row r="15719" spans="1:20" x14ac:dyDescent="0.25">
      <c r="A15719" s="1">
        <v>804030799</v>
      </c>
      <c r="B15719" s="1" t="str">
        <f>VLOOKUP(A15719,[1]Maestra!A$1:C$746,2,0)</f>
        <v>ACBGLIDP8</v>
      </c>
      <c r="C15719" s="1" t="str">
        <f>VLOOKUP(A15719,[1]Maestra!A$1:C$746,3,0)</f>
        <v>Bonos Globales Libres DPV</v>
      </c>
      <c r="D15719" s="1" t="s">
        <v>543</v>
      </c>
      <c r="E15719" s="1" t="s">
        <v>626</v>
      </c>
      <c r="F15719" s="1" t="s">
        <v>680</v>
      </c>
      <c r="G15719" s="1" t="s">
        <v>681</v>
      </c>
      <c r="H15719" s="1" t="s">
        <v>682</v>
      </c>
      <c r="Q15719" s="2" t="s">
        <v>37</v>
      </c>
      <c r="R15719" s="1" t="s">
        <v>547</v>
      </c>
      <c r="S15719" s="1" t="str">
        <f t="shared" si="500"/>
        <v>MDC|ZPOS|BDPV|ES|</v>
      </c>
      <c r="T15719" s="2" t="str">
        <f t="shared" si="499"/>
        <v>OK</v>
      </c>
    </row>
    <row r="15720" spans="1:20" x14ac:dyDescent="0.25">
      <c r="A15720" s="1">
        <v>804030799</v>
      </c>
      <c r="B15720" s="1" t="str">
        <f>VLOOKUP(A15720,[1]Maestra!A$1:C$746,2,0)</f>
        <v>ACBGLIDP8</v>
      </c>
      <c r="C15720" s="1" t="str">
        <f>VLOOKUP(A15720,[1]Maestra!A$1:C$746,3,0)</f>
        <v>Bonos Globales Libres DPV</v>
      </c>
      <c r="D15720" s="1" t="s">
        <v>543</v>
      </c>
      <c r="E15720" s="1" t="s">
        <v>626</v>
      </c>
      <c r="F15720" s="1" t="s">
        <v>680</v>
      </c>
      <c r="G15720" s="1" t="s">
        <v>681</v>
      </c>
      <c r="H15720" s="1" t="s">
        <v>683</v>
      </c>
      <c r="I15720" s="1" t="s">
        <v>504</v>
      </c>
      <c r="Q15720" s="2" t="s">
        <v>37</v>
      </c>
      <c r="R15720" s="1" t="s">
        <v>547</v>
      </c>
      <c r="S15720" s="1" t="str">
        <f t="shared" si="500"/>
        <v>MDC|ZPOS|BDPV|TA|PROV</v>
      </c>
      <c r="T15720" s="2" t="str">
        <f t="shared" si="499"/>
        <v>OK</v>
      </c>
    </row>
    <row r="15721" spans="1:20" x14ac:dyDescent="0.25">
      <c r="A15721" s="1">
        <v>804030799</v>
      </c>
      <c r="B15721" s="1" t="str">
        <f>VLOOKUP(A15721,[1]Maestra!A$1:C$746,2,0)</f>
        <v>ACBGLIDP8</v>
      </c>
      <c r="C15721" s="1" t="str">
        <f>VLOOKUP(A15721,[1]Maestra!A$1:C$746,3,0)</f>
        <v>Bonos Globales Libres DPV</v>
      </c>
      <c r="D15721" s="1" t="s">
        <v>543</v>
      </c>
      <c r="E15721" s="1" t="s">
        <v>626</v>
      </c>
      <c r="F15721" s="1" t="s">
        <v>684</v>
      </c>
      <c r="G15721" s="1" t="s">
        <v>685</v>
      </c>
      <c r="H15721" s="1" t="s">
        <v>683</v>
      </c>
      <c r="I15721" s="1" t="s">
        <v>504</v>
      </c>
      <c r="Q15721" s="2" t="s">
        <v>37</v>
      </c>
      <c r="R15721" s="1" t="s">
        <v>547</v>
      </c>
      <c r="S15721" s="1" t="str">
        <f t="shared" si="500"/>
        <v>MDC|ZPOS|EDPV|TA|PROV</v>
      </c>
      <c r="T15721" s="2" t="str">
        <f t="shared" si="499"/>
        <v>OK</v>
      </c>
    </row>
    <row r="15722" spans="1:20" x14ac:dyDescent="0.25">
      <c r="A15722" s="1">
        <v>804049999</v>
      </c>
      <c r="B15722" s="1">
        <f>VLOOKUP(A15722,[1]Maestra!A$1:C$746,2,0)</f>
        <v>0</v>
      </c>
      <c r="C15722" s="1" t="str">
        <f>VLOOKUP(A15722,[1]Maestra!A$1:C$746,3,0)</f>
        <v>Bonos Ordinarios Genérico</v>
      </c>
      <c r="D15722" s="1" t="s">
        <v>543</v>
      </c>
      <c r="E15722" s="1" t="s">
        <v>626</v>
      </c>
      <c r="F15722" s="1" t="s">
        <v>686</v>
      </c>
      <c r="G15722" s="1" t="s">
        <v>687</v>
      </c>
      <c r="H15722" s="1" t="s">
        <v>683</v>
      </c>
      <c r="I15722" s="1" t="s">
        <v>504</v>
      </c>
      <c r="Q15722" s="2" t="s">
        <v>37</v>
      </c>
      <c r="R15722" s="1" t="s">
        <v>547</v>
      </c>
      <c r="S15722" s="1" t="str">
        <f t="shared" si="500"/>
        <v>MDC|ZPOS|RDPV|TA|PROV</v>
      </c>
      <c r="T15722" s="2" t="str">
        <f t="shared" si="499"/>
        <v>OK</v>
      </c>
    </row>
    <row r="15723" spans="1:20" x14ac:dyDescent="0.25">
      <c r="A15723" s="1">
        <v>804040201</v>
      </c>
      <c r="B15723" s="1" t="str">
        <f>VLOOKUP(A15723,[1]Maestra!A$1:C$746,2,0)</f>
        <v>ACBCLIDP8</v>
      </c>
      <c r="C15723" s="1" t="str">
        <f>VLOOKUP(A15723,[1]Maestra!A$1:C$746,3,0)</f>
        <v>Bonos Corporativos Libres DPV</v>
      </c>
      <c r="D15723" s="1" t="s">
        <v>543</v>
      </c>
      <c r="E15723" s="1" t="s">
        <v>626</v>
      </c>
      <c r="F15723" s="1" t="s">
        <v>688</v>
      </c>
      <c r="G15723" s="1" t="s">
        <v>689</v>
      </c>
      <c r="H15723" s="1" t="s">
        <v>676</v>
      </c>
      <c r="Q15723" s="2" t="s">
        <v>37</v>
      </c>
      <c r="R15723" s="1" t="s">
        <v>547</v>
      </c>
      <c r="S15723" s="1" t="str">
        <f t="shared" si="500"/>
        <v>MDC|ZPOS|OFIC|AF|</v>
      </c>
      <c r="T15723" s="2" t="str">
        <f t="shared" si="499"/>
        <v>OK</v>
      </c>
    </row>
    <row r="15724" spans="1:20" x14ac:dyDescent="0.25">
      <c r="A15724" s="1">
        <v>804049999</v>
      </c>
      <c r="B15724" s="1">
        <f>VLOOKUP(A15724,[1]Maestra!A$1:C$746,2,0)</f>
        <v>0</v>
      </c>
      <c r="C15724" s="1" t="str">
        <f>VLOOKUP(A15724,[1]Maestra!A$1:C$746,3,0)</f>
        <v>Bonos Ordinarios Genérico</v>
      </c>
      <c r="D15724" s="1" t="s">
        <v>543</v>
      </c>
      <c r="E15724" s="1" t="s">
        <v>626</v>
      </c>
      <c r="F15724" s="1" t="s">
        <v>688</v>
      </c>
      <c r="G15724" s="1" t="s">
        <v>689</v>
      </c>
      <c r="H15724" s="1" t="s">
        <v>676</v>
      </c>
      <c r="I15724" s="1" t="s">
        <v>504</v>
      </c>
      <c r="Q15724" s="2" t="s">
        <v>37</v>
      </c>
      <c r="R15724" s="1" t="s">
        <v>547</v>
      </c>
      <c r="S15724" s="1" t="str">
        <f t="shared" si="500"/>
        <v>MDC|ZPOS|OFIC|AF|PROV</v>
      </c>
      <c r="T15724" s="2" t="str">
        <f t="shared" si="499"/>
        <v>OK</v>
      </c>
    </row>
    <row r="15725" spans="1:20" x14ac:dyDescent="0.25">
      <c r="A15725" s="1">
        <v>804049999</v>
      </c>
      <c r="B15725" s="1">
        <f>VLOOKUP(A15725,[1]Maestra!A$1:C$746,2,0)</f>
        <v>0</v>
      </c>
      <c r="C15725" s="1" t="str">
        <f>VLOOKUP(A15725,[1]Maestra!A$1:C$746,3,0)</f>
        <v>Bonos Ordinarios Genérico</v>
      </c>
      <c r="D15725" s="1" t="s">
        <v>543</v>
      </c>
      <c r="E15725" s="1" t="s">
        <v>626</v>
      </c>
      <c r="F15725" s="1" t="s">
        <v>688</v>
      </c>
      <c r="G15725" s="1" t="s">
        <v>689</v>
      </c>
      <c r="H15725" s="1" t="s">
        <v>690</v>
      </c>
      <c r="I15725" s="1" t="s">
        <v>504</v>
      </c>
      <c r="Q15725" s="2" t="s">
        <v>37</v>
      </c>
      <c r="R15725" s="1" t="s">
        <v>547</v>
      </c>
      <c r="S15725" s="1" t="str">
        <f t="shared" si="500"/>
        <v>MDC|ZPOS|OFIC|OF|PROV</v>
      </c>
      <c r="T15725" s="2" t="str">
        <f t="shared" si="499"/>
        <v>OK</v>
      </c>
    </row>
    <row r="15726" spans="1:20" x14ac:dyDescent="0.25">
      <c r="A15726" s="1">
        <v>804089999</v>
      </c>
      <c r="B15726" s="1">
        <f>VLOOKUP(A15726,[1]Maestra!A$1:C$746,2,0)</f>
        <v>0</v>
      </c>
      <c r="C15726" s="1" t="str">
        <f>VLOOKUP(A15726,[1]Maestra!A$1:C$746,3,0)</f>
        <v>Inversiones Permanentes</v>
      </c>
      <c r="D15726" s="1" t="s">
        <v>543</v>
      </c>
      <c r="E15726" s="1" t="s">
        <v>626</v>
      </c>
      <c r="F15726" s="1" t="s">
        <v>691</v>
      </c>
      <c r="G15726" s="1" t="s">
        <v>692</v>
      </c>
      <c r="H15726" s="1" t="s">
        <v>639</v>
      </c>
      <c r="Q15726" s="2" t="s">
        <v>37</v>
      </c>
      <c r="R15726" s="1" t="s">
        <v>547</v>
      </c>
      <c r="S15726" s="1" t="str">
        <f t="shared" si="500"/>
        <v>MDC|ZPOS|PANA|MA|</v>
      </c>
      <c r="T15726" s="2" t="str">
        <f t="shared" si="499"/>
        <v>OK</v>
      </c>
    </row>
    <row r="15727" spans="1:20" x14ac:dyDescent="0.25">
      <c r="A15727" s="1">
        <v>804049999</v>
      </c>
      <c r="B15727" s="1">
        <f>VLOOKUP(A15727,[1]Maestra!A$1:C$746,2,0)</f>
        <v>0</v>
      </c>
      <c r="C15727" s="1" t="str">
        <f>VLOOKUP(A15727,[1]Maestra!A$1:C$746,3,0)</f>
        <v>Bonos Ordinarios Genérico</v>
      </c>
      <c r="D15727" s="1" t="s">
        <v>543</v>
      </c>
      <c r="E15727" s="1" t="s">
        <v>626</v>
      </c>
      <c r="F15727" s="1" t="s">
        <v>693</v>
      </c>
      <c r="G15727" s="1" t="s">
        <v>694</v>
      </c>
      <c r="H15727" s="1" t="s">
        <v>550</v>
      </c>
      <c r="I15727" s="1" t="s">
        <v>504</v>
      </c>
      <c r="Q15727" s="2" t="s">
        <v>37</v>
      </c>
      <c r="R15727" s="1" t="s">
        <v>547</v>
      </c>
      <c r="S15727" s="1" t="str">
        <f t="shared" si="500"/>
        <v>MDC|ZPOS|SFIB|DV|PROV</v>
      </c>
      <c r="T15727" s="2" t="str">
        <f t="shared" si="499"/>
        <v>OK</v>
      </c>
    </row>
    <row r="15728" spans="1:20" x14ac:dyDescent="0.25">
      <c r="A15728" s="1">
        <v>804049999</v>
      </c>
      <c r="B15728" s="1">
        <f>VLOOKUP(A15728,[1]Maestra!A$1:C$746,2,0)</f>
        <v>0</v>
      </c>
      <c r="C15728" s="1" t="str">
        <f>VLOOKUP(A15728,[1]Maestra!A$1:C$746,3,0)</f>
        <v>Bonos Ordinarios Genérico</v>
      </c>
      <c r="D15728" s="1" t="s">
        <v>543</v>
      </c>
      <c r="E15728" s="1" t="s">
        <v>626</v>
      </c>
      <c r="F15728" s="1" t="s">
        <v>695</v>
      </c>
      <c r="G15728" s="1" t="s">
        <v>696</v>
      </c>
      <c r="H15728" s="1" t="s">
        <v>679</v>
      </c>
      <c r="I15728" s="1" t="s">
        <v>504</v>
      </c>
      <c r="Q15728" s="2" t="s">
        <v>37</v>
      </c>
      <c r="R15728" s="1" t="s">
        <v>547</v>
      </c>
      <c r="S15728" s="1" t="str">
        <f t="shared" si="500"/>
        <v>MDC|ZPOS|ESFD|PV|PROV</v>
      </c>
      <c r="T15728" s="2" t="str">
        <f t="shared" si="499"/>
        <v>OK</v>
      </c>
    </row>
    <row r="15729" spans="1:20" x14ac:dyDescent="0.25">
      <c r="A15729" s="1">
        <v>804049999</v>
      </c>
      <c r="B15729" s="1">
        <f>VLOOKUP(A15729,[1]Maestra!A$1:C$746,2,0)</f>
        <v>0</v>
      </c>
      <c r="C15729" s="1" t="str">
        <f>VLOOKUP(A15729,[1]Maestra!A$1:C$746,3,0)</f>
        <v>Bonos Ordinarios Genérico</v>
      </c>
      <c r="D15729" s="1" t="s">
        <v>543</v>
      </c>
      <c r="E15729" s="1" t="s">
        <v>626</v>
      </c>
      <c r="F15729" s="1" t="s">
        <v>695</v>
      </c>
      <c r="G15729" s="1" t="s">
        <v>697</v>
      </c>
      <c r="H15729" s="1" t="s">
        <v>679</v>
      </c>
      <c r="I15729" s="1" t="s">
        <v>504</v>
      </c>
      <c r="Q15729" s="2" t="s">
        <v>37</v>
      </c>
      <c r="R15729" s="1" t="s">
        <v>547</v>
      </c>
      <c r="S15729" s="1" t="str">
        <f t="shared" si="500"/>
        <v>MDC|ZPOS|OSCD|PV|PROV</v>
      </c>
      <c r="T15729" s="2" t="str">
        <f t="shared" si="499"/>
        <v>OK</v>
      </c>
    </row>
    <row r="15730" spans="1:20" x14ac:dyDescent="0.25">
      <c r="A15730" s="1">
        <v>804089999</v>
      </c>
      <c r="B15730" s="1">
        <f>VLOOKUP(A15730,[1]Maestra!A$1:C$746,2,0)</f>
        <v>0</v>
      </c>
      <c r="C15730" s="1" t="str">
        <f>VLOOKUP(A15730,[1]Maestra!A$1:C$746,3,0)</f>
        <v>Inversiones Permanentes</v>
      </c>
      <c r="D15730" s="1" t="s">
        <v>543</v>
      </c>
      <c r="E15730" s="1" t="s">
        <v>626</v>
      </c>
      <c r="F15730" s="1" t="s">
        <v>698</v>
      </c>
      <c r="G15730" s="1" t="s">
        <v>699</v>
      </c>
      <c r="H15730" s="1" t="s">
        <v>700</v>
      </c>
      <c r="Q15730" s="2" t="s">
        <v>37</v>
      </c>
      <c r="R15730" s="1" t="s">
        <v>547</v>
      </c>
      <c r="S15730" s="1" t="str">
        <f t="shared" si="500"/>
        <v>MDC|ZPOS|BRAS|AC|</v>
      </c>
      <c r="T15730" s="2" t="str">
        <f t="shared" si="499"/>
        <v>OK</v>
      </c>
    </row>
    <row r="15731" spans="1:20" x14ac:dyDescent="0.25">
      <c r="A15731" s="1">
        <v>804030402</v>
      </c>
      <c r="B15731" s="1" t="e">
        <f>VLOOKUP(A15731,[1]Maestra!A$1:C$746,2,0)</f>
        <v>#N/A</v>
      </c>
      <c r="C15731" s="1" t="e">
        <f>VLOOKUP(A15731,[1]Maestra!A$1:C$746,3,0)</f>
        <v>#N/A</v>
      </c>
      <c r="D15731" s="1" t="s">
        <v>543</v>
      </c>
      <c r="E15731" s="1" t="s">
        <v>626</v>
      </c>
      <c r="F15731" s="1" t="s">
        <v>701</v>
      </c>
      <c r="G15731" s="1" t="s">
        <v>702</v>
      </c>
      <c r="H15731" s="1" t="s">
        <v>703</v>
      </c>
      <c r="I15731" s="1" t="s">
        <v>504</v>
      </c>
      <c r="Q15731" s="2" t="s">
        <v>37</v>
      </c>
      <c r="R15731" s="1" t="s">
        <v>547</v>
      </c>
      <c r="S15731" s="1" t="str">
        <f t="shared" si="500"/>
        <v>MDC|ZPOS|GOBF|OP|PROV</v>
      </c>
      <c r="T15731" s="2" t="str">
        <f t="shared" si="499"/>
        <v>OK</v>
      </c>
    </row>
    <row r="15732" spans="1:20" x14ac:dyDescent="0.25">
      <c r="A15732" s="1">
        <v>804030502</v>
      </c>
      <c r="B15732" s="1" t="e">
        <f>VLOOKUP(A15732,[1]Maestra!A$1:C$746,2,0)</f>
        <v>#N/A</v>
      </c>
      <c r="C15732" s="1" t="e">
        <f>VLOOKUP(A15732,[1]Maestra!A$1:C$746,3,0)</f>
        <v>#N/A</v>
      </c>
      <c r="D15732" s="1" t="s">
        <v>543</v>
      </c>
      <c r="E15732" s="1" t="s">
        <v>626</v>
      </c>
      <c r="F15732" s="1" t="s">
        <v>701</v>
      </c>
      <c r="G15732" s="1" t="s">
        <v>704</v>
      </c>
      <c r="H15732" s="1" t="s">
        <v>705</v>
      </c>
      <c r="I15732" s="1" t="s">
        <v>504</v>
      </c>
      <c r="Q15732" s="2" t="s">
        <v>37</v>
      </c>
      <c r="R15732" s="1" t="s">
        <v>547</v>
      </c>
      <c r="S15732" s="1" t="str">
        <f t="shared" si="500"/>
        <v>MDC|ZPOS|GOBR|FA|PROV</v>
      </c>
      <c r="T15732" s="2" t="str">
        <f t="shared" si="499"/>
        <v>OK</v>
      </c>
    </row>
    <row r="15733" spans="1:20" x14ac:dyDescent="0.25">
      <c r="A15733" s="1">
        <v>103040199</v>
      </c>
      <c r="B15733" s="1" t="str">
        <f>VLOOKUP(A15733,[1]Maestra!A$1:C$746,2,0)</f>
        <v>ACPTVPEM8</v>
      </c>
      <c r="C15733" s="1" t="str">
        <f>VLOOKUP(A15733,[1]Maestra!A$1:C$746,3,0)</f>
        <v>Pagare Tasa Vencida Pequeña Empresa</v>
      </c>
      <c r="D15733" s="1" t="s">
        <v>516</v>
      </c>
      <c r="E15733" s="1" t="s">
        <v>706</v>
      </c>
      <c r="F15733" s="1">
        <v>111</v>
      </c>
      <c r="G15733" s="1">
        <v>113</v>
      </c>
      <c r="H15733" s="1">
        <v>105</v>
      </c>
      <c r="I15733" s="1">
        <v>9999</v>
      </c>
      <c r="J15733" s="1" t="s">
        <v>328</v>
      </c>
      <c r="K15733" s="1">
        <v>9999</v>
      </c>
      <c r="Q15733" s="2" t="s">
        <v>37</v>
      </c>
      <c r="R15733" s="1" t="s">
        <v>707</v>
      </c>
      <c r="S15733" s="1" t="str">
        <f>_xlfn.CONCAT(D15733,"|",G15733,"|",H15733,"|",I15733,"|",J15733,"|",K15733)</f>
        <v>MYP|113|105|9999|CGEM|9999</v>
      </c>
      <c r="T15733" s="2" t="str">
        <f t="shared" si="499"/>
        <v>OK</v>
      </c>
    </row>
    <row r="15734" spans="1:20" x14ac:dyDescent="0.25">
      <c r="A15734" s="1">
        <v>103040199</v>
      </c>
      <c r="B15734" s="1" t="str">
        <f>VLOOKUP(A15734,[1]Maestra!A$1:C$746,2,0)</f>
        <v>ACPTVPEM8</v>
      </c>
      <c r="C15734" s="1" t="str">
        <f>VLOOKUP(A15734,[1]Maestra!A$1:C$746,3,0)</f>
        <v>Pagare Tasa Vencida Pequeña Empresa</v>
      </c>
      <c r="D15734" s="1" t="s">
        <v>516</v>
      </c>
      <c r="E15734" s="1" t="s">
        <v>706</v>
      </c>
      <c r="F15734" s="1">
        <v>111</v>
      </c>
      <c r="G15734" s="1">
        <v>113</v>
      </c>
      <c r="H15734" s="1">
        <v>105</v>
      </c>
      <c r="I15734" s="1">
        <v>9999</v>
      </c>
      <c r="J15734" s="1" t="s">
        <v>325</v>
      </c>
      <c r="K15734" s="1">
        <v>9999</v>
      </c>
      <c r="Q15734" s="2" t="s">
        <v>37</v>
      </c>
      <c r="R15734" s="1" t="s">
        <v>707</v>
      </c>
      <c r="S15734" s="1" t="str">
        <f t="shared" ref="S15734:S15797" si="501">_xlfn.CONCAT(D15734,"|",G15734,"|",H15734,"|",I15734,"|",J15734,"|",K15734)</f>
        <v>MYP|113|105|9999|CMED|9999</v>
      </c>
      <c r="T15734" s="2" t="str">
        <f t="shared" si="499"/>
        <v>OK</v>
      </c>
    </row>
    <row r="15735" spans="1:20" x14ac:dyDescent="0.25">
      <c r="A15735" s="1">
        <v>103040199</v>
      </c>
      <c r="B15735" s="1" t="str">
        <f>VLOOKUP(A15735,[1]Maestra!A$1:C$746,2,0)</f>
        <v>ACPTVPEM8</v>
      </c>
      <c r="C15735" s="1" t="str">
        <f>VLOOKUP(A15735,[1]Maestra!A$1:C$746,3,0)</f>
        <v>Pagare Tasa Vencida Pequeña Empresa</v>
      </c>
      <c r="D15735" s="1" t="s">
        <v>516</v>
      </c>
      <c r="E15735" s="1" t="s">
        <v>706</v>
      </c>
      <c r="F15735" s="1">
        <v>111</v>
      </c>
      <c r="G15735" s="1">
        <v>113</v>
      </c>
      <c r="H15735" s="1">
        <v>105</v>
      </c>
      <c r="I15735" s="1">
        <v>9999</v>
      </c>
      <c r="J15735" s="1" t="s">
        <v>330</v>
      </c>
      <c r="K15735" s="1">
        <v>9999</v>
      </c>
      <c r="Q15735" s="2" t="s">
        <v>37</v>
      </c>
      <c r="R15735" s="1" t="s">
        <v>707</v>
      </c>
      <c r="S15735" s="1" t="str">
        <f t="shared" si="501"/>
        <v>MYP|113|105|9999|CMIE|9999</v>
      </c>
      <c r="T15735" s="2" t="str">
        <f t="shared" si="499"/>
        <v>OK</v>
      </c>
    </row>
    <row r="15736" spans="1:20" x14ac:dyDescent="0.25">
      <c r="A15736" s="1">
        <v>103040199</v>
      </c>
      <c r="B15736" s="1" t="str">
        <f>VLOOKUP(A15736,[1]Maestra!A$1:C$746,2,0)</f>
        <v>ACPTVPEM8</v>
      </c>
      <c r="C15736" s="1" t="str">
        <f>VLOOKUP(A15736,[1]Maestra!A$1:C$746,3,0)</f>
        <v>Pagare Tasa Vencida Pequeña Empresa</v>
      </c>
      <c r="D15736" s="1" t="s">
        <v>516</v>
      </c>
      <c r="E15736" s="1" t="s">
        <v>706</v>
      </c>
      <c r="F15736" s="1">
        <v>111</v>
      </c>
      <c r="G15736" s="1">
        <v>113</v>
      </c>
      <c r="H15736" s="1">
        <v>105</v>
      </c>
      <c r="I15736" s="1">
        <v>9999</v>
      </c>
      <c r="J15736" s="1" t="s">
        <v>331</v>
      </c>
      <c r="K15736" s="1">
        <v>9999</v>
      </c>
      <c r="Q15736" s="2" t="s">
        <v>37</v>
      </c>
      <c r="R15736" s="1" t="s">
        <v>707</v>
      </c>
      <c r="S15736" s="1" t="str">
        <f t="shared" si="501"/>
        <v>MYP|113|105|9999|CPEM|9999</v>
      </c>
      <c r="T15736" s="2" t="str">
        <f t="shared" si="499"/>
        <v>OK</v>
      </c>
    </row>
    <row r="15737" spans="1:20" x14ac:dyDescent="0.25">
      <c r="A15737" s="1">
        <v>103040299</v>
      </c>
      <c r="B15737" s="1" t="str">
        <f>VLOOKUP(A15737,[1]Maestra!A$1:C$746,2,0)</f>
        <v>ACPBECPL8</v>
      </c>
      <c r="C15737" s="1" t="str">
        <f>VLOOKUP(A15737,[1]Maestra!A$1:C$746,3,0)</f>
        <v>P.T.V. Banca Empresa Corto Plazo</v>
      </c>
      <c r="D15737" s="1" t="s">
        <v>516</v>
      </c>
      <c r="E15737" s="1" t="s">
        <v>706</v>
      </c>
      <c r="F15737" s="1">
        <v>111</v>
      </c>
      <c r="G15737" s="1">
        <v>113</v>
      </c>
      <c r="H15737" s="1">
        <v>305</v>
      </c>
      <c r="I15737" s="1">
        <v>9999</v>
      </c>
      <c r="J15737" s="1" t="s">
        <v>325</v>
      </c>
      <c r="K15737" s="1">
        <v>9999</v>
      </c>
      <c r="Q15737" s="2" t="s">
        <v>37</v>
      </c>
      <c r="R15737" s="1" t="s">
        <v>707</v>
      </c>
      <c r="S15737" s="1" t="str">
        <f t="shared" si="501"/>
        <v>MYP|113|305|9999|CMED|9999</v>
      </c>
      <c r="T15737" s="2" t="str">
        <f t="shared" si="499"/>
        <v>OK</v>
      </c>
    </row>
    <row r="15738" spans="1:20" x14ac:dyDescent="0.25">
      <c r="A15738" s="1">
        <v>103040299</v>
      </c>
      <c r="B15738" s="1" t="str">
        <f>VLOOKUP(A15738,[1]Maestra!A$1:C$746,2,0)</f>
        <v>ACPBECPL8</v>
      </c>
      <c r="C15738" s="1" t="str">
        <f>VLOOKUP(A15738,[1]Maestra!A$1:C$746,3,0)</f>
        <v>P.T.V. Banca Empresa Corto Plazo</v>
      </c>
      <c r="D15738" s="1" t="s">
        <v>516</v>
      </c>
      <c r="E15738" s="1" t="s">
        <v>706</v>
      </c>
      <c r="F15738" s="1">
        <v>111</v>
      </c>
      <c r="G15738" s="1">
        <v>113</v>
      </c>
      <c r="H15738" s="1">
        <v>305</v>
      </c>
      <c r="I15738" s="1">
        <v>9999</v>
      </c>
      <c r="J15738" s="1" t="s">
        <v>331</v>
      </c>
      <c r="K15738" s="1">
        <v>9999</v>
      </c>
      <c r="Q15738" s="2" t="s">
        <v>37</v>
      </c>
      <c r="R15738" s="1" t="s">
        <v>707</v>
      </c>
      <c r="S15738" s="1" t="str">
        <f t="shared" si="501"/>
        <v>MYP|113|305|9999|CPEM|9999</v>
      </c>
      <c r="T15738" s="2" t="str">
        <f t="shared" si="499"/>
        <v>OK</v>
      </c>
    </row>
    <row r="15739" spans="1:20" x14ac:dyDescent="0.25">
      <c r="A15739" s="1">
        <v>103040199</v>
      </c>
      <c r="B15739" s="1" t="str">
        <f>VLOOKUP(A15739,[1]Maestra!A$1:C$746,2,0)</f>
        <v>ACPTVPEM8</v>
      </c>
      <c r="C15739" s="1" t="str">
        <f>VLOOKUP(A15739,[1]Maestra!A$1:C$746,3,0)</f>
        <v>Pagare Tasa Vencida Pequeña Empresa</v>
      </c>
      <c r="D15739" s="1" t="s">
        <v>516</v>
      </c>
      <c r="E15739" s="1" t="s">
        <v>706</v>
      </c>
      <c r="F15739" s="1">
        <v>111</v>
      </c>
      <c r="G15739" s="1">
        <v>113</v>
      </c>
      <c r="H15739" s="1">
        <v>406</v>
      </c>
      <c r="I15739" s="1">
        <v>9999</v>
      </c>
      <c r="J15739" s="1" t="s">
        <v>325</v>
      </c>
      <c r="K15739" s="1">
        <v>9999</v>
      </c>
      <c r="Q15739" s="2" t="s">
        <v>37</v>
      </c>
      <c r="R15739" s="1" t="s">
        <v>707</v>
      </c>
      <c r="S15739" s="1" t="str">
        <f t="shared" si="501"/>
        <v>MYP|113|406|9999|CMED|9999</v>
      </c>
      <c r="T15739" s="2" t="str">
        <f t="shared" si="499"/>
        <v>OK</v>
      </c>
    </row>
    <row r="15740" spans="1:20" x14ac:dyDescent="0.25">
      <c r="A15740" s="1">
        <v>103040199</v>
      </c>
      <c r="B15740" s="1" t="str">
        <f>VLOOKUP(A15740,[1]Maestra!A$1:C$746,2,0)</f>
        <v>ACPTVPEM8</v>
      </c>
      <c r="C15740" s="1" t="str">
        <f>VLOOKUP(A15740,[1]Maestra!A$1:C$746,3,0)</f>
        <v>Pagare Tasa Vencida Pequeña Empresa</v>
      </c>
      <c r="D15740" s="1" t="s">
        <v>516</v>
      </c>
      <c r="E15740" s="1" t="s">
        <v>706</v>
      </c>
      <c r="F15740" s="1">
        <v>111</v>
      </c>
      <c r="G15740" s="1">
        <v>113</v>
      </c>
      <c r="H15740" s="1">
        <v>406</v>
      </c>
      <c r="I15740" s="1">
        <v>9999</v>
      </c>
      <c r="J15740" s="1" t="s">
        <v>330</v>
      </c>
      <c r="K15740" s="1">
        <v>9999</v>
      </c>
      <c r="Q15740" s="2" t="s">
        <v>37</v>
      </c>
      <c r="R15740" s="1" t="s">
        <v>707</v>
      </c>
      <c r="S15740" s="1" t="str">
        <f t="shared" si="501"/>
        <v>MYP|113|406|9999|CMIE|9999</v>
      </c>
      <c r="T15740" s="2" t="str">
        <f t="shared" si="499"/>
        <v>OK</v>
      </c>
    </row>
    <row r="15741" spans="1:20" x14ac:dyDescent="0.25">
      <c r="A15741" s="1">
        <v>103040199</v>
      </c>
      <c r="B15741" s="1" t="str">
        <f>VLOOKUP(A15741,[1]Maestra!A$1:C$746,2,0)</f>
        <v>ACPTVPEM8</v>
      </c>
      <c r="C15741" s="1" t="str">
        <f>VLOOKUP(A15741,[1]Maestra!A$1:C$746,3,0)</f>
        <v>Pagare Tasa Vencida Pequeña Empresa</v>
      </c>
      <c r="D15741" s="1" t="s">
        <v>516</v>
      </c>
      <c r="E15741" s="1" t="s">
        <v>706</v>
      </c>
      <c r="F15741" s="1">
        <v>111</v>
      </c>
      <c r="G15741" s="1">
        <v>113</v>
      </c>
      <c r="H15741" s="1">
        <v>406</v>
      </c>
      <c r="I15741" s="1">
        <v>9999</v>
      </c>
      <c r="J15741" s="1" t="s">
        <v>331</v>
      </c>
      <c r="K15741" s="1">
        <v>9999</v>
      </c>
      <c r="Q15741" s="2" t="s">
        <v>37</v>
      </c>
      <c r="R15741" s="1" t="s">
        <v>707</v>
      </c>
      <c r="S15741" s="1" t="str">
        <f t="shared" si="501"/>
        <v>MYP|113|406|9999|CPEM|9999</v>
      </c>
      <c r="T15741" s="2" t="str">
        <f t="shared" si="499"/>
        <v>OK</v>
      </c>
    </row>
    <row r="15742" spans="1:20" x14ac:dyDescent="0.25">
      <c r="A15742" s="1">
        <v>103040199</v>
      </c>
      <c r="B15742" s="1" t="str">
        <f>VLOOKUP(A15742,[1]Maestra!A$1:C$746,2,0)</f>
        <v>ACPTVPEM8</v>
      </c>
      <c r="C15742" s="1" t="str">
        <f>VLOOKUP(A15742,[1]Maestra!A$1:C$746,3,0)</f>
        <v>Pagare Tasa Vencida Pequeña Empresa</v>
      </c>
      <c r="D15742" s="1" t="s">
        <v>516</v>
      </c>
      <c r="E15742" s="1" t="s">
        <v>706</v>
      </c>
      <c r="F15742" s="1">
        <v>111</v>
      </c>
      <c r="G15742" s="1">
        <v>113</v>
      </c>
      <c r="H15742" s="1">
        <v>505</v>
      </c>
      <c r="I15742" s="1">
        <v>9999</v>
      </c>
      <c r="J15742" s="1" t="s">
        <v>325</v>
      </c>
      <c r="K15742" s="1">
        <v>9999</v>
      </c>
      <c r="Q15742" s="2" t="s">
        <v>37</v>
      </c>
      <c r="R15742" s="1" t="s">
        <v>707</v>
      </c>
      <c r="S15742" s="1" t="str">
        <f t="shared" si="501"/>
        <v>MYP|113|505|9999|CMED|9999</v>
      </c>
      <c r="T15742" s="2" t="str">
        <f t="shared" si="499"/>
        <v>OK</v>
      </c>
    </row>
    <row r="15743" spans="1:20" x14ac:dyDescent="0.25">
      <c r="A15743" s="1">
        <v>103040199</v>
      </c>
      <c r="B15743" s="1" t="str">
        <f>VLOOKUP(A15743,[1]Maestra!A$1:C$746,2,0)</f>
        <v>ACPTVPEM8</v>
      </c>
      <c r="C15743" s="1" t="str">
        <f>VLOOKUP(A15743,[1]Maestra!A$1:C$746,3,0)</f>
        <v>Pagare Tasa Vencida Pequeña Empresa</v>
      </c>
      <c r="D15743" s="1" t="s">
        <v>516</v>
      </c>
      <c r="E15743" s="1" t="s">
        <v>706</v>
      </c>
      <c r="F15743" s="1">
        <v>111</v>
      </c>
      <c r="G15743" s="1">
        <v>113</v>
      </c>
      <c r="H15743" s="1">
        <v>505</v>
      </c>
      <c r="I15743" s="1">
        <v>9999</v>
      </c>
      <c r="J15743" s="1" t="s">
        <v>330</v>
      </c>
      <c r="K15743" s="1">
        <v>9999</v>
      </c>
      <c r="Q15743" s="2" t="s">
        <v>37</v>
      </c>
      <c r="R15743" s="1" t="s">
        <v>707</v>
      </c>
      <c r="S15743" s="1" t="str">
        <f t="shared" si="501"/>
        <v>MYP|113|505|9999|CMIE|9999</v>
      </c>
      <c r="T15743" s="2" t="str">
        <f t="shared" si="499"/>
        <v>OK</v>
      </c>
    </row>
    <row r="15744" spans="1:20" x14ac:dyDescent="0.25">
      <c r="A15744" s="1">
        <v>103040199</v>
      </c>
      <c r="B15744" s="1" t="str">
        <f>VLOOKUP(A15744,[1]Maestra!A$1:C$746,2,0)</f>
        <v>ACPTVPEM8</v>
      </c>
      <c r="C15744" s="1" t="str">
        <f>VLOOKUP(A15744,[1]Maestra!A$1:C$746,3,0)</f>
        <v>Pagare Tasa Vencida Pequeña Empresa</v>
      </c>
      <c r="D15744" s="1" t="s">
        <v>516</v>
      </c>
      <c r="E15744" s="1" t="s">
        <v>706</v>
      </c>
      <c r="F15744" s="1">
        <v>111</v>
      </c>
      <c r="G15744" s="1">
        <v>113</v>
      </c>
      <c r="H15744" s="1">
        <v>505</v>
      </c>
      <c r="I15744" s="1">
        <v>9999</v>
      </c>
      <c r="J15744" s="1" t="s">
        <v>331</v>
      </c>
      <c r="K15744" s="1">
        <v>9999</v>
      </c>
      <c r="Q15744" s="2" t="s">
        <v>37</v>
      </c>
      <c r="R15744" s="1" t="s">
        <v>707</v>
      </c>
      <c r="S15744" s="1" t="str">
        <f t="shared" si="501"/>
        <v>MYP|113|505|9999|CPEM|9999</v>
      </c>
      <c r="T15744" s="2" t="str">
        <f t="shared" si="499"/>
        <v>OK</v>
      </c>
    </row>
    <row r="15745" spans="1:20" x14ac:dyDescent="0.25">
      <c r="A15745" s="1">
        <v>103040199</v>
      </c>
      <c r="B15745" s="1" t="str">
        <f>VLOOKUP(A15745,[1]Maestra!A$1:C$746,2,0)</f>
        <v>ACPTVPEM8</v>
      </c>
      <c r="C15745" s="1" t="str">
        <f>VLOOKUP(A15745,[1]Maestra!A$1:C$746,3,0)</f>
        <v>Pagare Tasa Vencida Pequeña Empresa</v>
      </c>
      <c r="D15745" s="1" t="s">
        <v>516</v>
      </c>
      <c r="E15745" s="1" t="s">
        <v>706</v>
      </c>
      <c r="F15745" s="1">
        <v>111</v>
      </c>
      <c r="G15745" s="1">
        <v>500</v>
      </c>
      <c r="H15745" s="1">
        <v>101</v>
      </c>
      <c r="I15745" s="1">
        <v>9999</v>
      </c>
      <c r="J15745" s="1" t="s">
        <v>325</v>
      </c>
      <c r="K15745" s="1">
        <v>9999</v>
      </c>
      <c r="Q15745" s="2" t="s">
        <v>37</v>
      </c>
      <c r="R15745" s="1" t="s">
        <v>707</v>
      </c>
      <c r="S15745" s="1" t="str">
        <f t="shared" si="501"/>
        <v>MYP|500|101|9999|CMED|9999</v>
      </c>
      <c r="T15745" s="2" t="str">
        <f t="shared" si="499"/>
        <v>OK</v>
      </c>
    </row>
    <row r="15746" spans="1:20" x14ac:dyDescent="0.25">
      <c r="A15746" s="1">
        <v>103040199</v>
      </c>
      <c r="B15746" s="1" t="str">
        <f>VLOOKUP(A15746,[1]Maestra!A$1:C$746,2,0)</f>
        <v>ACPTVPEM8</v>
      </c>
      <c r="C15746" s="1" t="str">
        <f>VLOOKUP(A15746,[1]Maestra!A$1:C$746,3,0)</f>
        <v>Pagare Tasa Vencida Pequeña Empresa</v>
      </c>
      <c r="D15746" s="1" t="s">
        <v>516</v>
      </c>
      <c r="E15746" s="1" t="s">
        <v>706</v>
      </c>
      <c r="F15746" s="1">
        <v>111</v>
      </c>
      <c r="G15746" s="1">
        <v>500</v>
      </c>
      <c r="H15746" s="1">
        <v>101</v>
      </c>
      <c r="I15746" s="1">
        <v>9999</v>
      </c>
      <c r="J15746" s="1" t="s">
        <v>330</v>
      </c>
      <c r="K15746" s="1">
        <v>9999</v>
      </c>
      <c r="Q15746" s="2" t="s">
        <v>37</v>
      </c>
      <c r="R15746" s="1" t="s">
        <v>707</v>
      </c>
      <c r="S15746" s="1" t="str">
        <f t="shared" si="501"/>
        <v>MYP|500|101|9999|CMIE|9999</v>
      </c>
      <c r="T15746" s="2" t="str">
        <f t="shared" si="499"/>
        <v>OK</v>
      </c>
    </row>
    <row r="15747" spans="1:20" x14ac:dyDescent="0.25">
      <c r="A15747" s="1">
        <v>103040199</v>
      </c>
      <c r="B15747" s="1" t="str">
        <f>VLOOKUP(A15747,[1]Maestra!A$1:C$746,2,0)</f>
        <v>ACPTVPEM8</v>
      </c>
      <c r="C15747" s="1" t="str">
        <f>VLOOKUP(A15747,[1]Maestra!A$1:C$746,3,0)</f>
        <v>Pagare Tasa Vencida Pequeña Empresa</v>
      </c>
      <c r="D15747" s="1" t="s">
        <v>516</v>
      </c>
      <c r="E15747" s="1" t="s">
        <v>706</v>
      </c>
      <c r="F15747" s="1">
        <v>111</v>
      </c>
      <c r="G15747" s="1">
        <v>500</v>
      </c>
      <c r="H15747" s="1">
        <v>101</v>
      </c>
      <c r="I15747" s="1">
        <v>9999</v>
      </c>
      <c r="J15747" s="1" t="s">
        <v>331</v>
      </c>
      <c r="K15747" s="1">
        <v>9999</v>
      </c>
      <c r="Q15747" s="2" t="s">
        <v>37</v>
      </c>
      <c r="R15747" s="1" t="s">
        <v>707</v>
      </c>
      <c r="S15747" s="1" t="str">
        <f t="shared" si="501"/>
        <v>MYP|500|101|9999|CPEM|9999</v>
      </c>
      <c r="T15747" s="2" t="str">
        <f t="shared" ref="T15747:T15810" si="502">IF(COUNTIFS($D$2:$D$20413,D15747,$S$2:$S$20413,S15747,$A$2:$A$20413,"&lt;&gt;"&amp;A15747)&gt;0,"Conflicto","OK")</f>
        <v>OK</v>
      </c>
    </row>
    <row r="15748" spans="1:20" x14ac:dyDescent="0.25">
      <c r="A15748" s="1">
        <v>103040199</v>
      </c>
      <c r="B15748" s="1" t="str">
        <f>VLOOKUP(A15748,[1]Maestra!A$1:C$746,2,0)</f>
        <v>ACPTVPEM8</v>
      </c>
      <c r="C15748" s="1" t="str">
        <f>VLOOKUP(A15748,[1]Maestra!A$1:C$746,3,0)</f>
        <v>Pagare Tasa Vencida Pequeña Empresa</v>
      </c>
      <c r="D15748" s="1" t="s">
        <v>516</v>
      </c>
      <c r="E15748" s="1" t="s">
        <v>706</v>
      </c>
      <c r="F15748" s="1">
        <v>111</v>
      </c>
      <c r="G15748" s="1">
        <v>500</v>
      </c>
      <c r="H15748" s="1">
        <v>102</v>
      </c>
      <c r="I15748" s="1">
        <v>9999</v>
      </c>
      <c r="J15748" s="1" t="s">
        <v>325</v>
      </c>
      <c r="K15748" s="1">
        <v>9999</v>
      </c>
      <c r="Q15748" s="2" t="s">
        <v>37</v>
      </c>
      <c r="R15748" s="1" t="s">
        <v>707</v>
      </c>
      <c r="S15748" s="1" t="str">
        <f t="shared" si="501"/>
        <v>MYP|500|102|9999|CMED|9999</v>
      </c>
      <c r="T15748" s="2" t="str">
        <f t="shared" si="502"/>
        <v>OK</v>
      </c>
    </row>
    <row r="15749" spans="1:20" x14ac:dyDescent="0.25">
      <c r="A15749" s="1">
        <v>103040199</v>
      </c>
      <c r="B15749" s="1" t="str">
        <f>VLOOKUP(A15749,[1]Maestra!A$1:C$746,2,0)</f>
        <v>ACPTVPEM8</v>
      </c>
      <c r="C15749" s="1" t="str">
        <f>VLOOKUP(A15749,[1]Maestra!A$1:C$746,3,0)</f>
        <v>Pagare Tasa Vencida Pequeña Empresa</v>
      </c>
      <c r="D15749" s="1" t="s">
        <v>516</v>
      </c>
      <c r="E15749" s="1" t="s">
        <v>706</v>
      </c>
      <c r="F15749" s="1">
        <v>111</v>
      </c>
      <c r="G15749" s="1">
        <v>500</v>
      </c>
      <c r="H15749" s="1">
        <v>102</v>
      </c>
      <c r="I15749" s="1">
        <v>9999</v>
      </c>
      <c r="J15749" s="1" t="s">
        <v>330</v>
      </c>
      <c r="K15749" s="1">
        <v>9999</v>
      </c>
      <c r="Q15749" s="2" t="s">
        <v>37</v>
      </c>
      <c r="R15749" s="1" t="s">
        <v>707</v>
      </c>
      <c r="S15749" s="1" t="str">
        <f t="shared" si="501"/>
        <v>MYP|500|102|9999|CMIE|9999</v>
      </c>
      <c r="T15749" s="2" t="str">
        <f t="shared" si="502"/>
        <v>OK</v>
      </c>
    </row>
    <row r="15750" spans="1:20" x14ac:dyDescent="0.25">
      <c r="A15750" s="1">
        <v>103040199</v>
      </c>
      <c r="B15750" s="1" t="str">
        <f>VLOOKUP(A15750,[1]Maestra!A$1:C$746,2,0)</f>
        <v>ACPTVPEM8</v>
      </c>
      <c r="C15750" s="1" t="str">
        <f>VLOOKUP(A15750,[1]Maestra!A$1:C$746,3,0)</f>
        <v>Pagare Tasa Vencida Pequeña Empresa</v>
      </c>
      <c r="D15750" s="1" t="s">
        <v>516</v>
      </c>
      <c r="E15750" s="1" t="s">
        <v>706</v>
      </c>
      <c r="F15750" s="1">
        <v>111</v>
      </c>
      <c r="G15750" s="1">
        <v>500</v>
      </c>
      <c r="H15750" s="1">
        <v>102</v>
      </c>
      <c r="I15750" s="1">
        <v>9999</v>
      </c>
      <c r="J15750" s="1" t="s">
        <v>331</v>
      </c>
      <c r="K15750" s="1">
        <v>9999</v>
      </c>
      <c r="Q15750" s="2" t="s">
        <v>37</v>
      </c>
      <c r="R15750" s="1" t="s">
        <v>707</v>
      </c>
      <c r="S15750" s="1" t="str">
        <f t="shared" si="501"/>
        <v>MYP|500|102|9999|CPEM|9999</v>
      </c>
      <c r="T15750" s="2" t="str">
        <f t="shared" si="502"/>
        <v>OK</v>
      </c>
    </row>
    <row r="15751" spans="1:20" x14ac:dyDescent="0.25">
      <c r="A15751" s="1">
        <v>103040199</v>
      </c>
      <c r="B15751" s="1" t="str">
        <f>VLOOKUP(A15751,[1]Maestra!A$1:C$746,2,0)</f>
        <v>ACPTVPEM8</v>
      </c>
      <c r="C15751" s="1" t="str">
        <f>VLOOKUP(A15751,[1]Maestra!A$1:C$746,3,0)</f>
        <v>Pagare Tasa Vencida Pequeña Empresa</v>
      </c>
      <c r="D15751" s="1" t="s">
        <v>516</v>
      </c>
      <c r="E15751" s="1" t="s">
        <v>537</v>
      </c>
      <c r="F15751" s="1">
        <v>111</v>
      </c>
      <c r="G15751" s="1">
        <v>111</v>
      </c>
      <c r="H15751" s="1">
        <v>101</v>
      </c>
      <c r="I15751" s="1" t="s">
        <v>415</v>
      </c>
      <c r="J15751" s="1" t="s">
        <v>328</v>
      </c>
      <c r="K15751" s="1" t="s">
        <v>445</v>
      </c>
      <c r="Q15751" s="2" t="s">
        <v>37</v>
      </c>
      <c r="R15751" s="1" t="s">
        <v>707</v>
      </c>
      <c r="S15751" s="1" t="str">
        <f t="shared" si="501"/>
        <v>MYP|111|101|S|CGEM|DUPE</v>
      </c>
      <c r="T15751" s="2" t="str">
        <f t="shared" si="502"/>
        <v>OK</v>
      </c>
    </row>
    <row r="15752" spans="1:20" x14ac:dyDescent="0.25">
      <c r="A15752" s="1">
        <v>103040199</v>
      </c>
      <c r="B15752" s="1" t="str">
        <f>VLOOKUP(A15752,[1]Maestra!A$1:C$746,2,0)</f>
        <v>ACPTVPEM8</v>
      </c>
      <c r="C15752" s="1" t="str">
        <f>VLOOKUP(A15752,[1]Maestra!A$1:C$746,3,0)</f>
        <v>Pagare Tasa Vencida Pequeña Empresa</v>
      </c>
      <c r="D15752" s="1" t="s">
        <v>516</v>
      </c>
      <c r="E15752" s="1" t="s">
        <v>537</v>
      </c>
      <c r="F15752" s="1">
        <v>111</v>
      </c>
      <c r="G15752" s="1">
        <v>111</v>
      </c>
      <c r="H15752" s="1">
        <v>101</v>
      </c>
      <c r="I15752" s="1" t="s">
        <v>415</v>
      </c>
      <c r="J15752" s="1" t="s">
        <v>328</v>
      </c>
      <c r="K15752" s="1" t="s">
        <v>447</v>
      </c>
      <c r="Q15752" s="2" t="s">
        <v>37</v>
      </c>
      <c r="R15752" s="1" t="s">
        <v>707</v>
      </c>
      <c r="S15752" s="1" t="str">
        <f t="shared" si="501"/>
        <v>MYP|111|101|S|CGEM|NORM</v>
      </c>
      <c r="T15752" s="2" t="str">
        <f t="shared" si="502"/>
        <v>OK</v>
      </c>
    </row>
    <row r="15753" spans="1:20" x14ac:dyDescent="0.25">
      <c r="A15753" s="1">
        <v>103040199</v>
      </c>
      <c r="B15753" s="1" t="str">
        <f>VLOOKUP(A15753,[1]Maestra!A$1:C$746,2,0)</f>
        <v>ACPTVPEM8</v>
      </c>
      <c r="C15753" s="1" t="str">
        <f>VLOOKUP(A15753,[1]Maestra!A$1:C$746,3,0)</f>
        <v>Pagare Tasa Vencida Pequeña Empresa</v>
      </c>
      <c r="D15753" s="1" t="s">
        <v>516</v>
      </c>
      <c r="E15753" s="1" t="s">
        <v>537</v>
      </c>
      <c r="F15753" s="1">
        <v>111</v>
      </c>
      <c r="G15753" s="1">
        <v>111</v>
      </c>
      <c r="H15753" s="1">
        <v>101</v>
      </c>
      <c r="I15753" s="1" t="s">
        <v>415</v>
      </c>
      <c r="J15753" s="1" t="s">
        <v>325</v>
      </c>
      <c r="K15753" s="1" t="s">
        <v>445</v>
      </c>
      <c r="Q15753" s="2" t="s">
        <v>37</v>
      </c>
      <c r="R15753" s="1" t="s">
        <v>707</v>
      </c>
      <c r="S15753" s="1" t="str">
        <f t="shared" si="501"/>
        <v>MYP|111|101|S|CMED|DUPE</v>
      </c>
      <c r="T15753" s="2" t="str">
        <f t="shared" si="502"/>
        <v>OK</v>
      </c>
    </row>
    <row r="15754" spans="1:20" x14ac:dyDescent="0.25">
      <c r="A15754" s="1">
        <v>103040199</v>
      </c>
      <c r="B15754" s="1" t="str">
        <f>VLOOKUP(A15754,[1]Maestra!A$1:C$746,2,0)</f>
        <v>ACPTVPEM8</v>
      </c>
      <c r="C15754" s="1" t="str">
        <f>VLOOKUP(A15754,[1]Maestra!A$1:C$746,3,0)</f>
        <v>Pagare Tasa Vencida Pequeña Empresa</v>
      </c>
      <c r="D15754" s="1" t="s">
        <v>516</v>
      </c>
      <c r="E15754" s="1" t="s">
        <v>537</v>
      </c>
      <c r="F15754" s="1">
        <v>111</v>
      </c>
      <c r="G15754" s="1">
        <v>111</v>
      </c>
      <c r="H15754" s="1">
        <v>101</v>
      </c>
      <c r="I15754" s="1" t="s">
        <v>415</v>
      </c>
      <c r="J15754" s="1" t="s">
        <v>325</v>
      </c>
      <c r="K15754" s="1" t="s">
        <v>447</v>
      </c>
      <c r="Q15754" s="2" t="s">
        <v>37</v>
      </c>
      <c r="R15754" s="1" t="s">
        <v>707</v>
      </c>
      <c r="S15754" s="1" t="str">
        <f t="shared" si="501"/>
        <v>MYP|111|101|S|CMED|NORM</v>
      </c>
      <c r="T15754" s="2" t="str">
        <f t="shared" si="502"/>
        <v>OK</v>
      </c>
    </row>
    <row r="15755" spans="1:20" x14ac:dyDescent="0.25">
      <c r="A15755" s="1">
        <v>103040199</v>
      </c>
      <c r="B15755" s="1" t="str">
        <f>VLOOKUP(A15755,[1]Maestra!A$1:C$746,2,0)</f>
        <v>ACPTVPEM8</v>
      </c>
      <c r="C15755" s="1" t="str">
        <f>VLOOKUP(A15755,[1]Maestra!A$1:C$746,3,0)</f>
        <v>Pagare Tasa Vencida Pequeña Empresa</v>
      </c>
      <c r="D15755" s="1" t="s">
        <v>516</v>
      </c>
      <c r="E15755" s="1" t="s">
        <v>537</v>
      </c>
      <c r="F15755" s="1">
        <v>111</v>
      </c>
      <c r="G15755" s="1">
        <v>111</v>
      </c>
      <c r="H15755" s="1">
        <v>101</v>
      </c>
      <c r="I15755" s="1" t="s">
        <v>415</v>
      </c>
      <c r="J15755" s="1" t="s">
        <v>330</v>
      </c>
      <c r="K15755" s="1" t="s">
        <v>445</v>
      </c>
      <c r="Q15755" s="2" t="s">
        <v>37</v>
      </c>
      <c r="R15755" s="1" t="s">
        <v>707</v>
      </c>
      <c r="S15755" s="1" t="str">
        <f t="shared" si="501"/>
        <v>MYP|111|101|S|CMIE|DUPE</v>
      </c>
      <c r="T15755" s="2" t="str">
        <f t="shared" si="502"/>
        <v>OK</v>
      </c>
    </row>
    <row r="15756" spans="1:20" x14ac:dyDescent="0.25">
      <c r="A15756" s="1">
        <v>103040199</v>
      </c>
      <c r="B15756" s="1" t="str">
        <f>VLOOKUP(A15756,[1]Maestra!A$1:C$746,2,0)</f>
        <v>ACPTVPEM8</v>
      </c>
      <c r="C15756" s="1" t="str">
        <f>VLOOKUP(A15756,[1]Maestra!A$1:C$746,3,0)</f>
        <v>Pagare Tasa Vencida Pequeña Empresa</v>
      </c>
      <c r="D15756" s="1" t="s">
        <v>516</v>
      </c>
      <c r="E15756" s="1" t="s">
        <v>537</v>
      </c>
      <c r="F15756" s="1">
        <v>111</v>
      </c>
      <c r="G15756" s="1">
        <v>111</v>
      </c>
      <c r="H15756" s="1">
        <v>101</v>
      </c>
      <c r="I15756" s="1" t="s">
        <v>415</v>
      </c>
      <c r="J15756" s="1" t="s">
        <v>330</v>
      </c>
      <c r="K15756" s="1" t="s">
        <v>447</v>
      </c>
      <c r="Q15756" s="2" t="s">
        <v>37</v>
      </c>
      <c r="R15756" s="1" t="s">
        <v>707</v>
      </c>
      <c r="S15756" s="1" t="str">
        <f t="shared" si="501"/>
        <v>MYP|111|101|S|CMIE|NORM</v>
      </c>
      <c r="T15756" s="2" t="str">
        <f t="shared" si="502"/>
        <v>OK</v>
      </c>
    </row>
    <row r="15757" spans="1:20" x14ac:dyDescent="0.25">
      <c r="A15757" s="1">
        <v>103040199</v>
      </c>
      <c r="B15757" s="1" t="str">
        <f>VLOOKUP(A15757,[1]Maestra!A$1:C$746,2,0)</f>
        <v>ACPTVPEM8</v>
      </c>
      <c r="C15757" s="1" t="str">
        <f>VLOOKUP(A15757,[1]Maestra!A$1:C$746,3,0)</f>
        <v>Pagare Tasa Vencida Pequeña Empresa</v>
      </c>
      <c r="D15757" s="1" t="s">
        <v>516</v>
      </c>
      <c r="E15757" s="1" t="s">
        <v>537</v>
      </c>
      <c r="F15757" s="1">
        <v>111</v>
      </c>
      <c r="G15757" s="1">
        <v>111</v>
      </c>
      <c r="H15757" s="1">
        <v>101</v>
      </c>
      <c r="I15757" s="1" t="s">
        <v>415</v>
      </c>
      <c r="J15757" s="1" t="s">
        <v>331</v>
      </c>
      <c r="K15757" s="1" t="s">
        <v>445</v>
      </c>
      <c r="Q15757" s="2" t="s">
        <v>37</v>
      </c>
      <c r="R15757" s="1" t="s">
        <v>707</v>
      </c>
      <c r="S15757" s="1" t="str">
        <f t="shared" si="501"/>
        <v>MYP|111|101|S|CPEM|DUPE</v>
      </c>
      <c r="T15757" s="2" t="str">
        <f t="shared" si="502"/>
        <v>OK</v>
      </c>
    </row>
    <row r="15758" spans="1:20" x14ac:dyDescent="0.25">
      <c r="A15758" s="1">
        <v>103040199</v>
      </c>
      <c r="B15758" s="1" t="str">
        <f>VLOOKUP(A15758,[1]Maestra!A$1:C$746,2,0)</f>
        <v>ACPTVPEM8</v>
      </c>
      <c r="C15758" s="1" t="str">
        <f>VLOOKUP(A15758,[1]Maestra!A$1:C$746,3,0)</f>
        <v>Pagare Tasa Vencida Pequeña Empresa</v>
      </c>
      <c r="D15758" s="1" t="s">
        <v>516</v>
      </c>
      <c r="E15758" s="1" t="s">
        <v>537</v>
      </c>
      <c r="F15758" s="1">
        <v>111</v>
      </c>
      <c r="G15758" s="1">
        <v>111</v>
      </c>
      <c r="H15758" s="1">
        <v>101</v>
      </c>
      <c r="I15758" s="1" t="s">
        <v>415</v>
      </c>
      <c r="J15758" s="1" t="s">
        <v>331</v>
      </c>
      <c r="K15758" s="1" t="s">
        <v>447</v>
      </c>
      <c r="Q15758" s="2" t="s">
        <v>37</v>
      </c>
      <c r="R15758" s="1" t="s">
        <v>707</v>
      </c>
      <c r="S15758" s="1" t="str">
        <f t="shared" si="501"/>
        <v>MYP|111|101|S|CPEM|NORM</v>
      </c>
      <c r="T15758" s="2" t="str">
        <f t="shared" si="502"/>
        <v>OK</v>
      </c>
    </row>
    <row r="15759" spans="1:20" x14ac:dyDescent="0.25">
      <c r="A15759" s="1">
        <v>103040199</v>
      </c>
      <c r="B15759" s="1" t="str">
        <f>VLOOKUP(A15759,[1]Maestra!A$1:C$746,2,0)</f>
        <v>ACPTVPEM8</v>
      </c>
      <c r="C15759" s="1" t="str">
        <f>VLOOKUP(A15759,[1]Maestra!A$1:C$746,3,0)</f>
        <v>Pagare Tasa Vencida Pequeña Empresa</v>
      </c>
      <c r="D15759" s="1" t="s">
        <v>516</v>
      </c>
      <c r="E15759" s="1" t="s">
        <v>537</v>
      </c>
      <c r="F15759" s="1">
        <v>111</v>
      </c>
      <c r="G15759" s="1">
        <v>111</v>
      </c>
      <c r="H15759" s="1">
        <v>101</v>
      </c>
      <c r="I15759" s="1" t="s">
        <v>448</v>
      </c>
      <c r="J15759" s="1" t="s">
        <v>328</v>
      </c>
      <c r="K15759" s="1" t="s">
        <v>445</v>
      </c>
      <c r="Q15759" s="2" t="s">
        <v>37</v>
      </c>
      <c r="R15759" s="1" t="s">
        <v>707</v>
      </c>
      <c r="S15759" s="1" t="str">
        <f t="shared" si="501"/>
        <v>MYP|111|101|V|CGEM|DUPE</v>
      </c>
      <c r="T15759" s="2" t="str">
        <f t="shared" si="502"/>
        <v>OK</v>
      </c>
    </row>
    <row r="15760" spans="1:20" x14ac:dyDescent="0.25">
      <c r="A15760" s="1">
        <v>103040199</v>
      </c>
      <c r="B15760" s="1" t="str">
        <f>VLOOKUP(A15760,[1]Maestra!A$1:C$746,2,0)</f>
        <v>ACPTVPEM8</v>
      </c>
      <c r="C15760" s="1" t="str">
        <f>VLOOKUP(A15760,[1]Maestra!A$1:C$746,3,0)</f>
        <v>Pagare Tasa Vencida Pequeña Empresa</v>
      </c>
      <c r="D15760" s="1" t="s">
        <v>516</v>
      </c>
      <c r="E15760" s="1" t="s">
        <v>537</v>
      </c>
      <c r="F15760" s="1">
        <v>111</v>
      </c>
      <c r="G15760" s="1">
        <v>111</v>
      </c>
      <c r="H15760" s="1">
        <v>101</v>
      </c>
      <c r="I15760" s="1" t="s">
        <v>448</v>
      </c>
      <c r="J15760" s="1" t="s">
        <v>328</v>
      </c>
      <c r="K15760" s="1" t="s">
        <v>447</v>
      </c>
      <c r="Q15760" s="2" t="s">
        <v>37</v>
      </c>
      <c r="R15760" s="1" t="s">
        <v>707</v>
      </c>
      <c r="S15760" s="1" t="str">
        <f t="shared" si="501"/>
        <v>MYP|111|101|V|CGEM|NORM</v>
      </c>
      <c r="T15760" s="2" t="str">
        <f t="shared" si="502"/>
        <v>OK</v>
      </c>
    </row>
    <row r="15761" spans="1:20" x14ac:dyDescent="0.25">
      <c r="A15761" s="1">
        <v>103040199</v>
      </c>
      <c r="B15761" s="1" t="str">
        <f>VLOOKUP(A15761,[1]Maestra!A$1:C$746,2,0)</f>
        <v>ACPTVPEM8</v>
      </c>
      <c r="C15761" s="1" t="str">
        <f>VLOOKUP(A15761,[1]Maestra!A$1:C$746,3,0)</f>
        <v>Pagare Tasa Vencida Pequeña Empresa</v>
      </c>
      <c r="D15761" s="1" t="s">
        <v>516</v>
      </c>
      <c r="E15761" s="1" t="s">
        <v>537</v>
      </c>
      <c r="F15761" s="1">
        <v>111</v>
      </c>
      <c r="G15761" s="1">
        <v>111</v>
      </c>
      <c r="H15761" s="1">
        <v>101</v>
      </c>
      <c r="I15761" s="1" t="s">
        <v>448</v>
      </c>
      <c r="J15761" s="1" t="s">
        <v>325</v>
      </c>
      <c r="K15761" s="1" t="s">
        <v>445</v>
      </c>
      <c r="Q15761" s="2" t="s">
        <v>37</v>
      </c>
      <c r="R15761" s="1" t="s">
        <v>707</v>
      </c>
      <c r="S15761" s="1" t="str">
        <f t="shared" si="501"/>
        <v>MYP|111|101|V|CMED|DUPE</v>
      </c>
      <c r="T15761" s="2" t="str">
        <f t="shared" si="502"/>
        <v>OK</v>
      </c>
    </row>
    <row r="15762" spans="1:20" x14ac:dyDescent="0.25">
      <c r="A15762" s="1">
        <v>103040199</v>
      </c>
      <c r="B15762" s="1" t="str">
        <f>VLOOKUP(A15762,[1]Maestra!A$1:C$746,2,0)</f>
        <v>ACPTVPEM8</v>
      </c>
      <c r="C15762" s="1" t="str">
        <f>VLOOKUP(A15762,[1]Maestra!A$1:C$746,3,0)</f>
        <v>Pagare Tasa Vencida Pequeña Empresa</v>
      </c>
      <c r="D15762" s="1" t="s">
        <v>516</v>
      </c>
      <c r="E15762" s="1" t="s">
        <v>537</v>
      </c>
      <c r="F15762" s="1">
        <v>111</v>
      </c>
      <c r="G15762" s="1">
        <v>111</v>
      </c>
      <c r="H15762" s="1">
        <v>101</v>
      </c>
      <c r="I15762" s="1" t="s">
        <v>448</v>
      </c>
      <c r="J15762" s="1" t="s">
        <v>325</v>
      </c>
      <c r="K15762" s="1" t="s">
        <v>447</v>
      </c>
      <c r="Q15762" s="2" t="s">
        <v>37</v>
      </c>
      <c r="R15762" s="1" t="s">
        <v>707</v>
      </c>
      <c r="S15762" s="1" t="str">
        <f t="shared" si="501"/>
        <v>MYP|111|101|V|CMED|NORM</v>
      </c>
      <c r="T15762" s="2" t="str">
        <f t="shared" si="502"/>
        <v>OK</v>
      </c>
    </row>
    <row r="15763" spans="1:20" x14ac:dyDescent="0.25">
      <c r="A15763" s="1">
        <v>103040199</v>
      </c>
      <c r="B15763" s="1" t="str">
        <f>VLOOKUP(A15763,[1]Maestra!A$1:C$746,2,0)</f>
        <v>ACPTVPEM8</v>
      </c>
      <c r="C15763" s="1" t="str">
        <f>VLOOKUP(A15763,[1]Maestra!A$1:C$746,3,0)</f>
        <v>Pagare Tasa Vencida Pequeña Empresa</v>
      </c>
      <c r="D15763" s="1" t="s">
        <v>516</v>
      </c>
      <c r="E15763" s="1" t="s">
        <v>537</v>
      </c>
      <c r="F15763" s="1">
        <v>111</v>
      </c>
      <c r="G15763" s="1">
        <v>111</v>
      </c>
      <c r="H15763" s="1">
        <v>101</v>
      </c>
      <c r="I15763" s="1" t="s">
        <v>448</v>
      </c>
      <c r="J15763" s="1" t="s">
        <v>330</v>
      </c>
      <c r="K15763" s="1" t="s">
        <v>445</v>
      </c>
      <c r="Q15763" s="2" t="s">
        <v>37</v>
      </c>
      <c r="R15763" s="1" t="s">
        <v>707</v>
      </c>
      <c r="S15763" s="1" t="str">
        <f t="shared" si="501"/>
        <v>MYP|111|101|V|CMIE|DUPE</v>
      </c>
      <c r="T15763" s="2" t="str">
        <f t="shared" si="502"/>
        <v>OK</v>
      </c>
    </row>
    <row r="15764" spans="1:20" x14ac:dyDescent="0.25">
      <c r="A15764" s="1">
        <v>103040199</v>
      </c>
      <c r="B15764" s="1" t="str">
        <f>VLOOKUP(A15764,[1]Maestra!A$1:C$746,2,0)</f>
        <v>ACPTVPEM8</v>
      </c>
      <c r="C15764" s="1" t="str">
        <f>VLOOKUP(A15764,[1]Maestra!A$1:C$746,3,0)</f>
        <v>Pagare Tasa Vencida Pequeña Empresa</v>
      </c>
      <c r="D15764" s="1" t="s">
        <v>516</v>
      </c>
      <c r="E15764" s="1" t="s">
        <v>537</v>
      </c>
      <c r="F15764" s="1">
        <v>111</v>
      </c>
      <c r="G15764" s="1">
        <v>111</v>
      </c>
      <c r="H15764" s="1">
        <v>101</v>
      </c>
      <c r="I15764" s="1" t="s">
        <v>448</v>
      </c>
      <c r="J15764" s="1" t="s">
        <v>330</v>
      </c>
      <c r="K15764" s="1" t="s">
        <v>447</v>
      </c>
      <c r="Q15764" s="2" t="s">
        <v>37</v>
      </c>
      <c r="R15764" s="1" t="s">
        <v>707</v>
      </c>
      <c r="S15764" s="1" t="str">
        <f t="shared" si="501"/>
        <v>MYP|111|101|V|CMIE|NORM</v>
      </c>
      <c r="T15764" s="2" t="str">
        <f t="shared" si="502"/>
        <v>OK</v>
      </c>
    </row>
    <row r="15765" spans="1:20" x14ac:dyDescent="0.25">
      <c r="A15765" s="1">
        <v>103040199</v>
      </c>
      <c r="B15765" s="1" t="str">
        <f>VLOOKUP(A15765,[1]Maestra!A$1:C$746,2,0)</f>
        <v>ACPTVPEM8</v>
      </c>
      <c r="C15765" s="1" t="str">
        <f>VLOOKUP(A15765,[1]Maestra!A$1:C$746,3,0)</f>
        <v>Pagare Tasa Vencida Pequeña Empresa</v>
      </c>
      <c r="D15765" s="1" t="s">
        <v>516</v>
      </c>
      <c r="E15765" s="1" t="s">
        <v>537</v>
      </c>
      <c r="F15765" s="1">
        <v>111</v>
      </c>
      <c r="G15765" s="1">
        <v>111</v>
      </c>
      <c r="H15765" s="1">
        <v>101</v>
      </c>
      <c r="I15765" s="1" t="s">
        <v>448</v>
      </c>
      <c r="J15765" s="1" t="s">
        <v>331</v>
      </c>
      <c r="K15765" s="1" t="s">
        <v>445</v>
      </c>
      <c r="Q15765" s="2" t="s">
        <v>37</v>
      </c>
      <c r="R15765" s="1" t="s">
        <v>707</v>
      </c>
      <c r="S15765" s="1" t="str">
        <f t="shared" si="501"/>
        <v>MYP|111|101|V|CPEM|DUPE</v>
      </c>
      <c r="T15765" s="2" t="str">
        <f t="shared" si="502"/>
        <v>OK</v>
      </c>
    </row>
    <row r="15766" spans="1:20" x14ac:dyDescent="0.25">
      <c r="A15766" s="1">
        <v>103040199</v>
      </c>
      <c r="B15766" s="1" t="str">
        <f>VLOOKUP(A15766,[1]Maestra!A$1:C$746,2,0)</f>
        <v>ACPTVPEM8</v>
      </c>
      <c r="C15766" s="1" t="str">
        <f>VLOOKUP(A15766,[1]Maestra!A$1:C$746,3,0)</f>
        <v>Pagare Tasa Vencida Pequeña Empresa</v>
      </c>
      <c r="D15766" s="1" t="s">
        <v>516</v>
      </c>
      <c r="E15766" s="1" t="s">
        <v>537</v>
      </c>
      <c r="F15766" s="1">
        <v>111</v>
      </c>
      <c r="G15766" s="1">
        <v>111</v>
      </c>
      <c r="H15766" s="1">
        <v>101</v>
      </c>
      <c r="I15766" s="1" t="s">
        <v>448</v>
      </c>
      <c r="J15766" s="1" t="s">
        <v>331</v>
      </c>
      <c r="K15766" s="1" t="s">
        <v>447</v>
      </c>
      <c r="Q15766" s="2" t="s">
        <v>37</v>
      </c>
      <c r="R15766" s="1" t="s">
        <v>707</v>
      </c>
      <c r="S15766" s="1" t="str">
        <f t="shared" si="501"/>
        <v>MYP|111|101|V|CPEM|NORM</v>
      </c>
      <c r="T15766" s="2" t="str">
        <f t="shared" si="502"/>
        <v>OK</v>
      </c>
    </row>
    <row r="15767" spans="1:20" x14ac:dyDescent="0.25">
      <c r="A15767" s="1">
        <v>103040199</v>
      </c>
      <c r="B15767" s="1" t="str">
        <f>VLOOKUP(A15767,[1]Maestra!A$1:C$746,2,0)</f>
        <v>ACPTVPEM8</v>
      </c>
      <c r="C15767" s="1" t="str">
        <f>VLOOKUP(A15767,[1]Maestra!A$1:C$746,3,0)</f>
        <v>Pagare Tasa Vencida Pequeña Empresa</v>
      </c>
      <c r="D15767" s="1" t="s">
        <v>516</v>
      </c>
      <c r="E15767" s="1" t="s">
        <v>537</v>
      </c>
      <c r="F15767" s="1">
        <v>111</v>
      </c>
      <c r="G15767" s="1">
        <v>111</v>
      </c>
      <c r="H15767" s="1">
        <v>102</v>
      </c>
      <c r="I15767" s="1" t="s">
        <v>415</v>
      </c>
      <c r="J15767" s="1" t="s">
        <v>328</v>
      </c>
      <c r="K15767" s="1" t="s">
        <v>445</v>
      </c>
      <c r="Q15767" s="2" t="s">
        <v>37</v>
      </c>
      <c r="R15767" s="1" t="s">
        <v>707</v>
      </c>
      <c r="S15767" s="1" t="str">
        <f t="shared" si="501"/>
        <v>MYP|111|102|S|CGEM|DUPE</v>
      </c>
      <c r="T15767" s="2" t="str">
        <f t="shared" si="502"/>
        <v>OK</v>
      </c>
    </row>
    <row r="15768" spans="1:20" x14ac:dyDescent="0.25">
      <c r="A15768" s="1">
        <v>103040199</v>
      </c>
      <c r="B15768" s="1" t="str">
        <f>VLOOKUP(A15768,[1]Maestra!A$1:C$746,2,0)</f>
        <v>ACPTVPEM8</v>
      </c>
      <c r="C15768" s="1" t="str">
        <f>VLOOKUP(A15768,[1]Maestra!A$1:C$746,3,0)</f>
        <v>Pagare Tasa Vencida Pequeña Empresa</v>
      </c>
      <c r="D15768" s="1" t="s">
        <v>516</v>
      </c>
      <c r="E15768" s="1" t="s">
        <v>537</v>
      </c>
      <c r="F15768" s="1">
        <v>111</v>
      </c>
      <c r="G15768" s="1">
        <v>111</v>
      </c>
      <c r="H15768" s="1">
        <v>102</v>
      </c>
      <c r="I15768" s="1" t="s">
        <v>415</v>
      </c>
      <c r="J15768" s="1" t="s">
        <v>328</v>
      </c>
      <c r="K15768" s="1" t="s">
        <v>447</v>
      </c>
      <c r="Q15768" s="2" t="s">
        <v>37</v>
      </c>
      <c r="R15768" s="1" t="s">
        <v>707</v>
      </c>
      <c r="S15768" s="1" t="str">
        <f t="shared" si="501"/>
        <v>MYP|111|102|S|CGEM|NORM</v>
      </c>
      <c r="T15768" s="2" t="str">
        <f t="shared" si="502"/>
        <v>OK</v>
      </c>
    </row>
    <row r="15769" spans="1:20" x14ac:dyDescent="0.25">
      <c r="A15769" s="1">
        <v>103040199</v>
      </c>
      <c r="B15769" s="1" t="str">
        <f>VLOOKUP(A15769,[1]Maestra!A$1:C$746,2,0)</f>
        <v>ACPTVPEM8</v>
      </c>
      <c r="C15769" s="1" t="str">
        <f>VLOOKUP(A15769,[1]Maestra!A$1:C$746,3,0)</f>
        <v>Pagare Tasa Vencida Pequeña Empresa</v>
      </c>
      <c r="D15769" s="1" t="s">
        <v>516</v>
      </c>
      <c r="E15769" s="1" t="s">
        <v>537</v>
      </c>
      <c r="F15769" s="1">
        <v>111</v>
      </c>
      <c r="G15769" s="1">
        <v>111</v>
      </c>
      <c r="H15769" s="1">
        <v>102</v>
      </c>
      <c r="I15769" s="1" t="s">
        <v>415</v>
      </c>
      <c r="J15769" s="1" t="s">
        <v>325</v>
      </c>
      <c r="K15769" s="1" t="s">
        <v>445</v>
      </c>
      <c r="Q15769" s="2" t="s">
        <v>37</v>
      </c>
      <c r="R15769" s="1" t="s">
        <v>707</v>
      </c>
      <c r="S15769" s="1" t="str">
        <f t="shared" si="501"/>
        <v>MYP|111|102|S|CMED|DUPE</v>
      </c>
      <c r="T15769" s="2" t="str">
        <f t="shared" si="502"/>
        <v>OK</v>
      </c>
    </row>
    <row r="15770" spans="1:20" x14ac:dyDescent="0.25">
      <c r="A15770" s="1">
        <v>103040199</v>
      </c>
      <c r="B15770" s="1" t="str">
        <f>VLOOKUP(A15770,[1]Maestra!A$1:C$746,2,0)</f>
        <v>ACPTVPEM8</v>
      </c>
      <c r="C15770" s="1" t="str">
        <f>VLOOKUP(A15770,[1]Maestra!A$1:C$746,3,0)</f>
        <v>Pagare Tasa Vencida Pequeña Empresa</v>
      </c>
      <c r="D15770" s="1" t="s">
        <v>516</v>
      </c>
      <c r="E15770" s="1" t="s">
        <v>537</v>
      </c>
      <c r="F15770" s="1">
        <v>111</v>
      </c>
      <c r="G15770" s="1">
        <v>111</v>
      </c>
      <c r="H15770" s="1">
        <v>102</v>
      </c>
      <c r="I15770" s="1" t="s">
        <v>415</v>
      </c>
      <c r="J15770" s="1" t="s">
        <v>325</v>
      </c>
      <c r="K15770" s="1" t="s">
        <v>447</v>
      </c>
      <c r="Q15770" s="2" t="s">
        <v>37</v>
      </c>
      <c r="R15770" s="1" t="s">
        <v>707</v>
      </c>
      <c r="S15770" s="1" t="str">
        <f t="shared" si="501"/>
        <v>MYP|111|102|S|CMED|NORM</v>
      </c>
      <c r="T15770" s="2" t="str">
        <f t="shared" si="502"/>
        <v>OK</v>
      </c>
    </row>
    <row r="15771" spans="1:20" x14ac:dyDescent="0.25">
      <c r="A15771" s="1">
        <v>103040199</v>
      </c>
      <c r="B15771" s="1" t="str">
        <f>VLOOKUP(A15771,[1]Maestra!A$1:C$746,2,0)</f>
        <v>ACPTVPEM8</v>
      </c>
      <c r="C15771" s="1" t="str">
        <f>VLOOKUP(A15771,[1]Maestra!A$1:C$746,3,0)</f>
        <v>Pagare Tasa Vencida Pequeña Empresa</v>
      </c>
      <c r="D15771" s="1" t="s">
        <v>516</v>
      </c>
      <c r="E15771" s="1" t="s">
        <v>537</v>
      </c>
      <c r="F15771" s="1">
        <v>111</v>
      </c>
      <c r="G15771" s="1">
        <v>111</v>
      </c>
      <c r="H15771" s="1">
        <v>102</v>
      </c>
      <c r="I15771" s="1" t="s">
        <v>415</v>
      </c>
      <c r="J15771" s="1" t="s">
        <v>330</v>
      </c>
      <c r="K15771" s="1" t="s">
        <v>445</v>
      </c>
      <c r="Q15771" s="2" t="s">
        <v>37</v>
      </c>
      <c r="R15771" s="1" t="s">
        <v>707</v>
      </c>
      <c r="S15771" s="1" t="str">
        <f t="shared" si="501"/>
        <v>MYP|111|102|S|CMIE|DUPE</v>
      </c>
      <c r="T15771" s="2" t="str">
        <f t="shared" si="502"/>
        <v>OK</v>
      </c>
    </row>
    <row r="15772" spans="1:20" x14ac:dyDescent="0.25">
      <c r="A15772" s="1">
        <v>103040199</v>
      </c>
      <c r="B15772" s="1" t="str">
        <f>VLOOKUP(A15772,[1]Maestra!A$1:C$746,2,0)</f>
        <v>ACPTVPEM8</v>
      </c>
      <c r="C15772" s="1" t="str">
        <f>VLOOKUP(A15772,[1]Maestra!A$1:C$746,3,0)</f>
        <v>Pagare Tasa Vencida Pequeña Empresa</v>
      </c>
      <c r="D15772" s="1" t="s">
        <v>516</v>
      </c>
      <c r="E15772" s="1" t="s">
        <v>537</v>
      </c>
      <c r="F15772" s="1">
        <v>111</v>
      </c>
      <c r="G15772" s="1">
        <v>111</v>
      </c>
      <c r="H15772" s="1">
        <v>102</v>
      </c>
      <c r="I15772" s="1" t="s">
        <v>415</v>
      </c>
      <c r="J15772" s="1" t="s">
        <v>330</v>
      </c>
      <c r="K15772" s="1" t="s">
        <v>447</v>
      </c>
      <c r="Q15772" s="2" t="s">
        <v>37</v>
      </c>
      <c r="R15772" s="1" t="s">
        <v>707</v>
      </c>
      <c r="S15772" s="1" t="str">
        <f t="shared" si="501"/>
        <v>MYP|111|102|S|CMIE|NORM</v>
      </c>
      <c r="T15772" s="2" t="str">
        <f t="shared" si="502"/>
        <v>OK</v>
      </c>
    </row>
    <row r="15773" spans="1:20" x14ac:dyDescent="0.25">
      <c r="A15773" s="1">
        <v>103040199</v>
      </c>
      <c r="B15773" s="1" t="str">
        <f>VLOOKUP(A15773,[1]Maestra!A$1:C$746,2,0)</f>
        <v>ACPTVPEM8</v>
      </c>
      <c r="C15773" s="1" t="str">
        <f>VLOOKUP(A15773,[1]Maestra!A$1:C$746,3,0)</f>
        <v>Pagare Tasa Vencida Pequeña Empresa</v>
      </c>
      <c r="D15773" s="1" t="s">
        <v>516</v>
      </c>
      <c r="E15773" s="1" t="s">
        <v>537</v>
      </c>
      <c r="F15773" s="1">
        <v>111</v>
      </c>
      <c r="G15773" s="1">
        <v>111</v>
      </c>
      <c r="H15773" s="1">
        <v>102</v>
      </c>
      <c r="I15773" s="1" t="s">
        <v>415</v>
      </c>
      <c r="J15773" s="1" t="s">
        <v>331</v>
      </c>
      <c r="K15773" s="1" t="s">
        <v>445</v>
      </c>
      <c r="Q15773" s="2" t="s">
        <v>37</v>
      </c>
      <c r="R15773" s="1" t="s">
        <v>707</v>
      </c>
      <c r="S15773" s="1" t="str">
        <f t="shared" si="501"/>
        <v>MYP|111|102|S|CPEM|DUPE</v>
      </c>
      <c r="T15773" s="2" t="str">
        <f t="shared" si="502"/>
        <v>OK</v>
      </c>
    </row>
    <row r="15774" spans="1:20" x14ac:dyDescent="0.25">
      <c r="A15774" s="1">
        <v>103040199</v>
      </c>
      <c r="B15774" s="1" t="str">
        <f>VLOOKUP(A15774,[1]Maestra!A$1:C$746,2,0)</f>
        <v>ACPTVPEM8</v>
      </c>
      <c r="C15774" s="1" t="str">
        <f>VLOOKUP(A15774,[1]Maestra!A$1:C$746,3,0)</f>
        <v>Pagare Tasa Vencida Pequeña Empresa</v>
      </c>
      <c r="D15774" s="1" t="s">
        <v>516</v>
      </c>
      <c r="E15774" s="1" t="s">
        <v>537</v>
      </c>
      <c r="F15774" s="1">
        <v>111</v>
      </c>
      <c r="G15774" s="1">
        <v>111</v>
      </c>
      <c r="H15774" s="1">
        <v>102</v>
      </c>
      <c r="I15774" s="1" t="s">
        <v>415</v>
      </c>
      <c r="J15774" s="1" t="s">
        <v>331</v>
      </c>
      <c r="K15774" s="1" t="s">
        <v>447</v>
      </c>
      <c r="Q15774" s="2" t="s">
        <v>37</v>
      </c>
      <c r="R15774" s="1" t="s">
        <v>707</v>
      </c>
      <c r="S15774" s="1" t="str">
        <f t="shared" si="501"/>
        <v>MYP|111|102|S|CPEM|NORM</v>
      </c>
      <c r="T15774" s="2" t="str">
        <f t="shared" si="502"/>
        <v>OK</v>
      </c>
    </row>
    <row r="15775" spans="1:20" x14ac:dyDescent="0.25">
      <c r="A15775" s="1">
        <v>103040199</v>
      </c>
      <c r="B15775" s="1" t="str">
        <f>VLOOKUP(A15775,[1]Maestra!A$1:C$746,2,0)</f>
        <v>ACPTVPEM8</v>
      </c>
      <c r="C15775" s="1" t="str">
        <f>VLOOKUP(A15775,[1]Maestra!A$1:C$746,3,0)</f>
        <v>Pagare Tasa Vencida Pequeña Empresa</v>
      </c>
      <c r="D15775" s="1" t="s">
        <v>516</v>
      </c>
      <c r="E15775" s="1" t="s">
        <v>537</v>
      </c>
      <c r="F15775" s="1">
        <v>111</v>
      </c>
      <c r="G15775" s="1">
        <v>111</v>
      </c>
      <c r="H15775" s="1">
        <v>102</v>
      </c>
      <c r="I15775" s="1" t="s">
        <v>448</v>
      </c>
      <c r="J15775" s="1" t="s">
        <v>328</v>
      </c>
      <c r="K15775" s="1" t="s">
        <v>445</v>
      </c>
      <c r="Q15775" s="2" t="s">
        <v>37</v>
      </c>
      <c r="R15775" s="1" t="s">
        <v>707</v>
      </c>
      <c r="S15775" s="1" t="str">
        <f t="shared" si="501"/>
        <v>MYP|111|102|V|CGEM|DUPE</v>
      </c>
      <c r="T15775" s="2" t="str">
        <f t="shared" si="502"/>
        <v>OK</v>
      </c>
    </row>
    <row r="15776" spans="1:20" x14ac:dyDescent="0.25">
      <c r="A15776" s="1">
        <v>103040199</v>
      </c>
      <c r="B15776" s="1" t="str">
        <f>VLOOKUP(A15776,[1]Maestra!A$1:C$746,2,0)</f>
        <v>ACPTVPEM8</v>
      </c>
      <c r="C15776" s="1" t="str">
        <f>VLOOKUP(A15776,[1]Maestra!A$1:C$746,3,0)</f>
        <v>Pagare Tasa Vencida Pequeña Empresa</v>
      </c>
      <c r="D15776" s="1" t="s">
        <v>516</v>
      </c>
      <c r="E15776" s="1" t="s">
        <v>537</v>
      </c>
      <c r="F15776" s="1">
        <v>111</v>
      </c>
      <c r="G15776" s="1">
        <v>111</v>
      </c>
      <c r="H15776" s="1">
        <v>102</v>
      </c>
      <c r="I15776" s="1" t="s">
        <v>448</v>
      </c>
      <c r="J15776" s="1" t="s">
        <v>328</v>
      </c>
      <c r="K15776" s="1" t="s">
        <v>447</v>
      </c>
      <c r="Q15776" s="2" t="s">
        <v>37</v>
      </c>
      <c r="R15776" s="1" t="s">
        <v>707</v>
      </c>
      <c r="S15776" s="1" t="str">
        <f t="shared" si="501"/>
        <v>MYP|111|102|V|CGEM|NORM</v>
      </c>
      <c r="T15776" s="2" t="str">
        <f t="shared" si="502"/>
        <v>OK</v>
      </c>
    </row>
    <row r="15777" spans="1:20" x14ac:dyDescent="0.25">
      <c r="A15777" s="1">
        <v>103040199</v>
      </c>
      <c r="B15777" s="1" t="str">
        <f>VLOOKUP(A15777,[1]Maestra!A$1:C$746,2,0)</f>
        <v>ACPTVPEM8</v>
      </c>
      <c r="C15777" s="1" t="str">
        <f>VLOOKUP(A15777,[1]Maestra!A$1:C$746,3,0)</f>
        <v>Pagare Tasa Vencida Pequeña Empresa</v>
      </c>
      <c r="D15777" s="1" t="s">
        <v>516</v>
      </c>
      <c r="E15777" s="1" t="s">
        <v>537</v>
      </c>
      <c r="F15777" s="1">
        <v>111</v>
      </c>
      <c r="G15777" s="1">
        <v>111</v>
      </c>
      <c r="H15777" s="1">
        <v>102</v>
      </c>
      <c r="I15777" s="1" t="s">
        <v>448</v>
      </c>
      <c r="J15777" s="1" t="s">
        <v>325</v>
      </c>
      <c r="K15777" s="1" t="s">
        <v>445</v>
      </c>
      <c r="Q15777" s="2" t="s">
        <v>37</v>
      </c>
      <c r="R15777" s="1" t="s">
        <v>707</v>
      </c>
      <c r="S15777" s="1" t="str">
        <f t="shared" si="501"/>
        <v>MYP|111|102|V|CMED|DUPE</v>
      </c>
      <c r="T15777" s="2" t="str">
        <f t="shared" si="502"/>
        <v>OK</v>
      </c>
    </row>
    <row r="15778" spans="1:20" x14ac:dyDescent="0.25">
      <c r="A15778" s="1">
        <v>103040199</v>
      </c>
      <c r="B15778" s="1" t="str">
        <f>VLOOKUP(A15778,[1]Maestra!A$1:C$746,2,0)</f>
        <v>ACPTVPEM8</v>
      </c>
      <c r="C15778" s="1" t="str">
        <f>VLOOKUP(A15778,[1]Maestra!A$1:C$746,3,0)</f>
        <v>Pagare Tasa Vencida Pequeña Empresa</v>
      </c>
      <c r="D15778" s="1" t="s">
        <v>516</v>
      </c>
      <c r="E15778" s="1" t="s">
        <v>537</v>
      </c>
      <c r="F15778" s="1">
        <v>111</v>
      </c>
      <c r="G15778" s="1">
        <v>111</v>
      </c>
      <c r="H15778" s="1">
        <v>102</v>
      </c>
      <c r="I15778" s="1" t="s">
        <v>448</v>
      </c>
      <c r="J15778" s="1" t="s">
        <v>325</v>
      </c>
      <c r="K15778" s="1" t="s">
        <v>447</v>
      </c>
      <c r="Q15778" s="2" t="s">
        <v>37</v>
      </c>
      <c r="R15778" s="1" t="s">
        <v>707</v>
      </c>
      <c r="S15778" s="1" t="str">
        <f t="shared" si="501"/>
        <v>MYP|111|102|V|CMED|NORM</v>
      </c>
      <c r="T15778" s="2" t="str">
        <f t="shared" si="502"/>
        <v>OK</v>
      </c>
    </row>
    <row r="15779" spans="1:20" x14ac:dyDescent="0.25">
      <c r="A15779" s="1">
        <v>103040199</v>
      </c>
      <c r="B15779" s="1" t="str">
        <f>VLOOKUP(A15779,[1]Maestra!A$1:C$746,2,0)</f>
        <v>ACPTVPEM8</v>
      </c>
      <c r="C15779" s="1" t="str">
        <f>VLOOKUP(A15779,[1]Maestra!A$1:C$746,3,0)</f>
        <v>Pagare Tasa Vencida Pequeña Empresa</v>
      </c>
      <c r="D15779" s="1" t="s">
        <v>516</v>
      </c>
      <c r="E15779" s="1" t="s">
        <v>537</v>
      </c>
      <c r="F15779" s="1">
        <v>111</v>
      </c>
      <c r="G15779" s="1">
        <v>111</v>
      </c>
      <c r="H15779" s="1">
        <v>102</v>
      </c>
      <c r="I15779" s="1" t="s">
        <v>448</v>
      </c>
      <c r="J15779" s="1" t="s">
        <v>330</v>
      </c>
      <c r="K15779" s="1" t="s">
        <v>445</v>
      </c>
      <c r="Q15779" s="2" t="s">
        <v>37</v>
      </c>
      <c r="R15779" s="1" t="s">
        <v>707</v>
      </c>
      <c r="S15779" s="1" t="str">
        <f t="shared" si="501"/>
        <v>MYP|111|102|V|CMIE|DUPE</v>
      </c>
      <c r="T15779" s="2" t="str">
        <f t="shared" si="502"/>
        <v>OK</v>
      </c>
    </row>
    <row r="15780" spans="1:20" x14ac:dyDescent="0.25">
      <c r="A15780" s="1">
        <v>103040199</v>
      </c>
      <c r="B15780" s="1" t="str">
        <f>VLOOKUP(A15780,[1]Maestra!A$1:C$746,2,0)</f>
        <v>ACPTVPEM8</v>
      </c>
      <c r="C15780" s="1" t="str">
        <f>VLOOKUP(A15780,[1]Maestra!A$1:C$746,3,0)</f>
        <v>Pagare Tasa Vencida Pequeña Empresa</v>
      </c>
      <c r="D15780" s="1" t="s">
        <v>516</v>
      </c>
      <c r="E15780" s="1" t="s">
        <v>537</v>
      </c>
      <c r="F15780" s="1">
        <v>111</v>
      </c>
      <c r="G15780" s="1">
        <v>111</v>
      </c>
      <c r="H15780" s="1">
        <v>102</v>
      </c>
      <c r="I15780" s="1" t="s">
        <v>448</v>
      </c>
      <c r="J15780" s="1" t="s">
        <v>330</v>
      </c>
      <c r="K15780" s="1" t="s">
        <v>447</v>
      </c>
      <c r="Q15780" s="2" t="s">
        <v>37</v>
      </c>
      <c r="R15780" s="1" t="s">
        <v>707</v>
      </c>
      <c r="S15780" s="1" t="str">
        <f t="shared" si="501"/>
        <v>MYP|111|102|V|CMIE|NORM</v>
      </c>
      <c r="T15780" s="2" t="str">
        <f t="shared" si="502"/>
        <v>OK</v>
      </c>
    </row>
    <row r="15781" spans="1:20" x14ac:dyDescent="0.25">
      <c r="A15781" s="1">
        <v>103040199</v>
      </c>
      <c r="B15781" s="1" t="str">
        <f>VLOOKUP(A15781,[1]Maestra!A$1:C$746,2,0)</f>
        <v>ACPTVPEM8</v>
      </c>
      <c r="C15781" s="1" t="str">
        <f>VLOOKUP(A15781,[1]Maestra!A$1:C$746,3,0)</f>
        <v>Pagare Tasa Vencida Pequeña Empresa</v>
      </c>
      <c r="D15781" s="1" t="s">
        <v>516</v>
      </c>
      <c r="E15781" s="1" t="s">
        <v>537</v>
      </c>
      <c r="F15781" s="1">
        <v>111</v>
      </c>
      <c r="G15781" s="1">
        <v>111</v>
      </c>
      <c r="H15781" s="1">
        <v>102</v>
      </c>
      <c r="I15781" s="1" t="s">
        <v>448</v>
      </c>
      <c r="J15781" s="1" t="s">
        <v>331</v>
      </c>
      <c r="K15781" s="1" t="s">
        <v>445</v>
      </c>
      <c r="Q15781" s="2" t="s">
        <v>37</v>
      </c>
      <c r="R15781" s="1" t="s">
        <v>707</v>
      </c>
      <c r="S15781" s="1" t="str">
        <f t="shared" si="501"/>
        <v>MYP|111|102|V|CPEM|DUPE</v>
      </c>
      <c r="T15781" s="2" t="str">
        <f t="shared" si="502"/>
        <v>OK</v>
      </c>
    </row>
    <row r="15782" spans="1:20" x14ac:dyDescent="0.25">
      <c r="A15782" s="1">
        <v>103040199</v>
      </c>
      <c r="B15782" s="1" t="str">
        <f>VLOOKUP(A15782,[1]Maestra!A$1:C$746,2,0)</f>
        <v>ACPTVPEM8</v>
      </c>
      <c r="C15782" s="1" t="str">
        <f>VLOOKUP(A15782,[1]Maestra!A$1:C$746,3,0)</f>
        <v>Pagare Tasa Vencida Pequeña Empresa</v>
      </c>
      <c r="D15782" s="1" t="s">
        <v>516</v>
      </c>
      <c r="E15782" s="1" t="s">
        <v>537</v>
      </c>
      <c r="F15782" s="1">
        <v>111</v>
      </c>
      <c r="G15782" s="1">
        <v>111</v>
      </c>
      <c r="H15782" s="1">
        <v>102</v>
      </c>
      <c r="I15782" s="1" t="s">
        <v>448</v>
      </c>
      <c r="J15782" s="1" t="s">
        <v>331</v>
      </c>
      <c r="K15782" s="1" t="s">
        <v>447</v>
      </c>
      <c r="Q15782" s="2" t="s">
        <v>37</v>
      </c>
      <c r="R15782" s="1" t="s">
        <v>707</v>
      </c>
      <c r="S15782" s="1" t="str">
        <f t="shared" si="501"/>
        <v>MYP|111|102|V|CPEM|NORM</v>
      </c>
      <c r="T15782" s="2" t="str">
        <f t="shared" si="502"/>
        <v>OK</v>
      </c>
    </row>
    <row r="15783" spans="1:20" x14ac:dyDescent="0.25">
      <c r="A15783" s="1">
        <v>103040199</v>
      </c>
      <c r="B15783" s="1" t="str">
        <f>VLOOKUP(A15783,[1]Maestra!A$1:C$746,2,0)</f>
        <v>ACPTVPEM8</v>
      </c>
      <c r="C15783" s="1" t="str">
        <f>VLOOKUP(A15783,[1]Maestra!A$1:C$746,3,0)</f>
        <v>Pagare Tasa Vencida Pequeña Empresa</v>
      </c>
      <c r="D15783" s="1" t="s">
        <v>516</v>
      </c>
      <c r="E15783" s="1" t="s">
        <v>537</v>
      </c>
      <c r="F15783" s="1">
        <v>111</v>
      </c>
      <c r="G15783" s="1">
        <v>111</v>
      </c>
      <c r="H15783" s="1">
        <v>106</v>
      </c>
      <c r="I15783" s="1" t="s">
        <v>448</v>
      </c>
      <c r="J15783" s="1" t="s">
        <v>325</v>
      </c>
      <c r="K15783" s="1" t="s">
        <v>447</v>
      </c>
      <c r="Q15783" s="2" t="s">
        <v>37</v>
      </c>
      <c r="R15783" s="1" t="s">
        <v>707</v>
      </c>
      <c r="S15783" s="1" t="str">
        <f t="shared" si="501"/>
        <v>MYP|111|106|V|CMED|NORM</v>
      </c>
      <c r="T15783" s="2" t="str">
        <f t="shared" si="502"/>
        <v>OK</v>
      </c>
    </row>
    <row r="15784" spans="1:20" x14ac:dyDescent="0.25">
      <c r="A15784" s="1">
        <v>103040199</v>
      </c>
      <c r="B15784" s="1" t="str">
        <f>VLOOKUP(A15784,[1]Maestra!A$1:C$746,2,0)</f>
        <v>ACPTVPEM8</v>
      </c>
      <c r="C15784" s="1" t="str">
        <f>VLOOKUP(A15784,[1]Maestra!A$1:C$746,3,0)</f>
        <v>Pagare Tasa Vencida Pequeña Empresa</v>
      </c>
      <c r="D15784" s="1" t="s">
        <v>516</v>
      </c>
      <c r="E15784" s="1" t="s">
        <v>537</v>
      </c>
      <c r="F15784" s="1">
        <v>111</v>
      </c>
      <c r="G15784" s="1">
        <v>111</v>
      </c>
      <c r="H15784" s="1">
        <v>106</v>
      </c>
      <c r="I15784" s="1" t="s">
        <v>448</v>
      </c>
      <c r="J15784" s="1" t="s">
        <v>330</v>
      </c>
      <c r="K15784" s="1" t="s">
        <v>447</v>
      </c>
      <c r="Q15784" s="2" t="s">
        <v>37</v>
      </c>
      <c r="R15784" s="1" t="s">
        <v>707</v>
      </c>
      <c r="S15784" s="1" t="str">
        <f t="shared" si="501"/>
        <v>MYP|111|106|V|CMIE|NORM</v>
      </c>
      <c r="T15784" s="2" t="str">
        <f t="shared" si="502"/>
        <v>OK</v>
      </c>
    </row>
    <row r="15785" spans="1:20" x14ac:dyDescent="0.25">
      <c r="A15785" s="1">
        <v>103040199</v>
      </c>
      <c r="B15785" s="1" t="str">
        <f>VLOOKUP(A15785,[1]Maestra!A$1:C$746,2,0)</f>
        <v>ACPTVPEM8</v>
      </c>
      <c r="C15785" s="1" t="str">
        <f>VLOOKUP(A15785,[1]Maestra!A$1:C$746,3,0)</f>
        <v>Pagare Tasa Vencida Pequeña Empresa</v>
      </c>
      <c r="D15785" s="1" t="s">
        <v>516</v>
      </c>
      <c r="E15785" s="1" t="s">
        <v>537</v>
      </c>
      <c r="F15785" s="1">
        <v>111</v>
      </c>
      <c r="G15785" s="1">
        <v>111</v>
      </c>
      <c r="H15785" s="1">
        <v>106</v>
      </c>
      <c r="I15785" s="1" t="s">
        <v>448</v>
      </c>
      <c r="J15785" s="1" t="s">
        <v>331</v>
      </c>
      <c r="K15785" s="1" t="s">
        <v>447</v>
      </c>
      <c r="Q15785" s="2" t="s">
        <v>37</v>
      </c>
      <c r="R15785" s="1" t="s">
        <v>707</v>
      </c>
      <c r="S15785" s="1" t="str">
        <f t="shared" si="501"/>
        <v>MYP|111|106|V|CPEM|NORM</v>
      </c>
      <c r="T15785" s="2" t="str">
        <f t="shared" si="502"/>
        <v>OK</v>
      </c>
    </row>
    <row r="15786" spans="1:20" x14ac:dyDescent="0.25">
      <c r="A15786" s="1">
        <v>103040199</v>
      </c>
      <c r="B15786" s="1" t="str">
        <f>VLOOKUP(A15786,[1]Maestra!A$1:C$746,2,0)</f>
        <v>ACPTVPEM8</v>
      </c>
      <c r="C15786" s="1" t="str">
        <f>VLOOKUP(A15786,[1]Maestra!A$1:C$746,3,0)</f>
        <v>Pagare Tasa Vencida Pequeña Empresa</v>
      </c>
      <c r="D15786" s="1" t="s">
        <v>516</v>
      </c>
      <c r="E15786" s="1" t="s">
        <v>537</v>
      </c>
      <c r="F15786" s="1">
        <v>111</v>
      </c>
      <c r="G15786" s="1">
        <v>111</v>
      </c>
      <c r="H15786" s="1">
        <v>112</v>
      </c>
      <c r="I15786" s="1" t="s">
        <v>415</v>
      </c>
      <c r="J15786" s="1" t="s">
        <v>325</v>
      </c>
      <c r="K15786" s="1" t="s">
        <v>445</v>
      </c>
      <c r="Q15786" s="2" t="s">
        <v>37</v>
      </c>
      <c r="R15786" s="1" t="s">
        <v>707</v>
      </c>
      <c r="S15786" s="1" t="str">
        <f t="shared" si="501"/>
        <v>MYP|111|112|S|CMED|DUPE</v>
      </c>
      <c r="T15786" s="2" t="str">
        <f t="shared" si="502"/>
        <v>OK</v>
      </c>
    </row>
    <row r="15787" spans="1:20" x14ac:dyDescent="0.25">
      <c r="A15787" s="1">
        <v>103040199</v>
      </c>
      <c r="B15787" s="1" t="str">
        <f>VLOOKUP(A15787,[1]Maestra!A$1:C$746,2,0)</f>
        <v>ACPTVPEM8</v>
      </c>
      <c r="C15787" s="1" t="str">
        <f>VLOOKUP(A15787,[1]Maestra!A$1:C$746,3,0)</f>
        <v>Pagare Tasa Vencida Pequeña Empresa</v>
      </c>
      <c r="D15787" s="1" t="s">
        <v>516</v>
      </c>
      <c r="E15787" s="1" t="s">
        <v>537</v>
      </c>
      <c r="F15787" s="1">
        <v>111</v>
      </c>
      <c r="G15787" s="1">
        <v>111</v>
      </c>
      <c r="H15787" s="1">
        <v>112</v>
      </c>
      <c r="I15787" s="1" t="s">
        <v>415</v>
      </c>
      <c r="J15787" s="1" t="s">
        <v>325</v>
      </c>
      <c r="K15787" s="1" t="s">
        <v>447</v>
      </c>
      <c r="Q15787" s="2" t="s">
        <v>37</v>
      </c>
      <c r="R15787" s="1" t="s">
        <v>707</v>
      </c>
      <c r="S15787" s="1" t="str">
        <f t="shared" si="501"/>
        <v>MYP|111|112|S|CMED|NORM</v>
      </c>
      <c r="T15787" s="2" t="str">
        <f t="shared" si="502"/>
        <v>OK</v>
      </c>
    </row>
    <row r="15788" spans="1:20" x14ac:dyDescent="0.25">
      <c r="A15788" s="1">
        <v>103040199</v>
      </c>
      <c r="B15788" s="1" t="str">
        <f>VLOOKUP(A15788,[1]Maestra!A$1:C$746,2,0)</f>
        <v>ACPTVPEM8</v>
      </c>
      <c r="C15788" s="1" t="str">
        <f>VLOOKUP(A15788,[1]Maestra!A$1:C$746,3,0)</f>
        <v>Pagare Tasa Vencida Pequeña Empresa</v>
      </c>
      <c r="D15788" s="1" t="s">
        <v>516</v>
      </c>
      <c r="E15788" s="1" t="s">
        <v>537</v>
      </c>
      <c r="F15788" s="1">
        <v>111</v>
      </c>
      <c r="G15788" s="1">
        <v>111</v>
      </c>
      <c r="H15788" s="1">
        <v>112</v>
      </c>
      <c r="I15788" s="1" t="s">
        <v>415</v>
      </c>
      <c r="J15788" s="1" t="s">
        <v>330</v>
      </c>
      <c r="K15788" s="1" t="s">
        <v>445</v>
      </c>
      <c r="Q15788" s="2" t="s">
        <v>37</v>
      </c>
      <c r="R15788" s="1" t="s">
        <v>707</v>
      </c>
      <c r="S15788" s="1" t="str">
        <f t="shared" si="501"/>
        <v>MYP|111|112|S|CMIE|DUPE</v>
      </c>
      <c r="T15788" s="2" t="str">
        <f t="shared" si="502"/>
        <v>OK</v>
      </c>
    </row>
    <row r="15789" spans="1:20" x14ac:dyDescent="0.25">
      <c r="A15789" s="1">
        <v>103040199</v>
      </c>
      <c r="B15789" s="1" t="str">
        <f>VLOOKUP(A15789,[1]Maestra!A$1:C$746,2,0)</f>
        <v>ACPTVPEM8</v>
      </c>
      <c r="C15789" s="1" t="str">
        <f>VLOOKUP(A15789,[1]Maestra!A$1:C$746,3,0)</f>
        <v>Pagare Tasa Vencida Pequeña Empresa</v>
      </c>
      <c r="D15789" s="1" t="s">
        <v>516</v>
      </c>
      <c r="E15789" s="1" t="s">
        <v>537</v>
      </c>
      <c r="F15789" s="1">
        <v>111</v>
      </c>
      <c r="G15789" s="1">
        <v>111</v>
      </c>
      <c r="H15789" s="1">
        <v>112</v>
      </c>
      <c r="I15789" s="1" t="s">
        <v>415</v>
      </c>
      <c r="J15789" s="1" t="s">
        <v>330</v>
      </c>
      <c r="K15789" s="1" t="s">
        <v>447</v>
      </c>
      <c r="Q15789" s="2" t="s">
        <v>37</v>
      </c>
      <c r="R15789" s="1" t="s">
        <v>707</v>
      </c>
      <c r="S15789" s="1" t="str">
        <f t="shared" si="501"/>
        <v>MYP|111|112|S|CMIE|NORM</v>
      </c>
      <c r="T15789" s="2" t="str">
        <f t="shared" si="502"/>
        <v>OK</v>
      </c>
    </row>
    <row r="15790" spans="1:20" x14ac:dyDescent="0.25">
      <c r="A15790" s="1">
        <v>103040199</v>
      </c>
      <c r="B15790" s="1" t="str">
        <f>VLOOKUP(A15790,[1]Maestra!A$1:C$746,2,0)</f>
        <v>ACPTVPEM8</v>
      </c>
      <c r="C15790" s="1" t="str">
        <f>VLOOKUP(A15790,[1]Maestra!A$1:C$746,3,0)</f>
        <v>Pagare Tasa Vencida Pequeña Empresa</v>
      </c>
      <c r="D15790" s="1" t="s">
        <v>516</v>
      </c>
      <c r="E15790" s="1" t="s">
        <v>537</v>
      </c>
      <c r="F15790" s="1">
        <v>111</v>
      </c>
      <c r="G15790" s="1">
        <v>111</v>
      </c>
      <c r="H15790" s="1">
        <v>112</v>
      </c>
      <c r="I15790" s="1" t="s">
        <v>415</v>
      </c>
      <c r="J15790" s="1" t="s">
        <v>331</v>
      </c>
      <c r="K15790" s="1" t="s">
        <v>445</v>
      </c>
      <c r="Q15790" s="2" t="s">
        <v>37</v>
      </c>
      <c r="R15790" s="1" t="s">
        <v>707</v>
      </c>
      <c r="S15790" s="1" t="str">
        <f t="shared" si="501"/>
        <v>MYP|111|112|S|CPEM|DUPE</v>
      </c>
      <c r="T15790" s="2" t="str">
        <f t="shared" si="502"/>
        <v>OK</v>
      </c>
    </row>
    <row r="15791" spans="1:20" x14ac:dyDescent="0.25">
      <c r="A15791" s="1">
        <v>103040199</v>
      </c>
      <c r="B15791" s="1" t="str">
        <f>VLOOKUP(A15791,[1]Maestra!A$1:C$746,2,0)</f>
        <v>ACPTVPEM8</v>
      </c>
      <c r="C15791" s="1" t="str">
        <f>VLOOKUP(A15791,[1]Maestra!A$1:C$746,3,0)</f>
        <v>Pagare Tasa Vencida Pequeña Empresa</v>
      </c>
      <c r="D15791" s="1" t="s">
        <v>516</v>
      </c>
      <c r="E15791" s="1" t="s">
        <v>537</v>
      </c>
      <c r="F15791" s="1">
        <v>111</v>
      </c>
      <c r="G15791" s="1">
        <v>111</v>
      </c>
      <c r="H15791" s="1">
        <v>112</v>
      </c>
      <c r="I15791" s="1" t="s">
        <v>415</v>
      </c>
      <c r="J15791" s="1" t="s">
        <v>331</v>
      </c>
      <c r="K15791" s="1" t="s">
        <v>447</v>
      </c>
      <c r="Q15791" s="2" t="s">
        <v>37</v>
      </c>
      <c r="R15791" s="1" t="s">
        <v>707</v>
      </c>
      <c r="S15791" s="1" t="str">
        <f t="shared" si="501"/>
        <v>MYP|111|112|S|CPEM|NORM</v>
      </c>
      <c r="T15791" s="2" t="str">
        <f t="shared" si="502"/>
        <v>OK</v>
      </c>
    </row>
    <row r="15792" spans="1:20" x14ac:dyDescent="0.25">
      <c r="A15792" s="1">
        <v>103040199</v>
      </c>
      <c r="B15792" s="1" t="str">
        <f>VLOOKUP(A15792,[1]Maestra!A$1:C$746,2,0)</f>
        <v>ACPTVPEM8</v>
      </c>
      <c r="C15792" s="1" t="str">
        <f>VLOOKUP(A15792,[1]Maestra!A$1:C$746,3,0)</f>
        <v>Pagare Tasa Vencida Pequeña Empresa</v>
      </c>
      <c r="D15792" s="1" t="s">
        <v>516</v>
      </c>
      <c r="E15792" s="1" t="s">
        <v>537</v>
      </c>
      <c r="F15792" s="1">
        <v>111</v>
      </c>
      <c r="G15792" s="1">
        <v>111</v>
      </c>
      <c r="H15792" s="1">
        <v>112</v>
      </c>
      <c r="I15792" s="1" t="s">
        <v>448</v>
      </c>
      <c r="J15792" s="1" t="s">
        <v>325</v>
      </c>
      <c r="K15792" s="1" t="s">
        <v>445</v>
      </c>
      <c r="Q15792" s="2" t="s">
        <v>37</v>
      </c>
      <c r="R15792" s="1" t="s">
        <v>707</v>
      </c>
      <c r="S15792" s="1" t="str">
        <f t="shared" si="501"/>
        <v>MYP|111|112|V|CMED|DUPE</v>
      </c>
      <c r="T15792" s="2" t="str">
        <f t="shared" si="502"/>
        <v>OK</v>
      </c>
    </row>
    <row r="15793" spans="1:20" x14ac:dyDescent="0.25">
      <c r="A15793" s="1">
        <v>103040199</v>
      </c>
      <c r="B15793" s="1" t="str">
        <f>VLOOKUP(A15793,[1]Maestra!A$1:C$746,2,0)</f>
        <v>ACPTVPEM8</v>
      </c>
      <c r="C15793" s="1" t="str">
        <f>VLOOKUP(A15793,[1]Maestra!A$1:C$746,3,0)</f>
        <v>Pagare Tasa Vencida Pequeña Empresa</v>
      </c>
      <c r="D15793" s="1" t="s">
        <v>516</v>
      </c>
      <c r="E15793" s="1" t="s">
        <v>537</v>
      </c>
      <c r="F15793" s="1">
        <v>111</v>
      </c>
      <c r="G15793" s="1">
        <v>111</v>
      </c>
      <c r="H15793" s="1">
        <v>112</v>
      </c>
      <c r="I15793" s="1" t="s">
        <v>448</v>
      </c>
      <c r="J15793" s="1" t="s">
        <v>325</v>
      </c>
      <c r="K15793" s="1" t="s">
        <v>447</v>
      </c>
      <c r="Q15793" s="2" t="s">
        <v>37</v>
      </c>
      <c r="R15793" s="1" t="s">
        <v>707</v>
      </c>
      <c r="S15793" s="1" t="str">
        <f t="shared" si="501"/>
        <v>MYP|111|112|V|CMED|NORM</v>
      </c>
      <c r="T15793" s="2" t="str">
        <f t="shared" si="502"/>
        <v>OK</v>
      </c>
    </row>
    <row r="15794" spans="1:20" x14ac:dyDescent="0.25">
      <c r="A15794" s="1">
        <v>103040199</v>
      </c>
      <c r="B15794" s="1" t="str">
        <f>VLOOKUP(A15794,[1]Maestra!A$1:C$746,2,0)</f>
        <v>ACPTVPEM8</v>
      </c>
      <c r="C15794" s="1" t="str">
        <f>VLOOKUP(A15794,[1]Maestra!A$1:C$746,3,0)</f>
        <v>Pagare Tasa Vencida Pequeña Empresa</v>
      </c>
      <c r="D15794" s="1" t="s">
        <v>516</v>
      </c>
      <c r="E15794" s="1" t="s">
        <v>537</v>
      </c>
      <c r="F15794" s="1">
        <v>111</v>
      </c>
      <c r="G15794" s="1">
        <v>111</v>
      </c>
      <c r="H15794" s="1">
        <v>112</v>
      </c>
      <c r="I15794" s="1" t="s">
        <v>448</v>
      </c>
      <c r="J15794" s="1" t="s">
        <v>330</v>
      </c>
      <c r="K15794" s="1" t="s">
        <v>445</v>
      </c>
      <c r="Q15794" s="2" t="s">
        <v>37</v>
      </c>
      <c r="R15794" s="1" t="s">
        <v>707</v>
      </c>
      <c r="S15794" s="1" t="str">
        <f t="shared" si="501"/>
        <v>MYP|111|112|V|CMIE|DUPE</v>
      </c>
      <c r="T15794" s="2" t="str">
        <f t="shared" si="502"/>
        <v>OK</v>
      </c>
    </row>
    <row r="15795" spans="1:20" x14ac:dyDescent="0.25">
      <c r="A15795" s="1">
        <v>103040199</v>
      </c>
      <c r="B15795" s="1" t="str">
        <f>VLOOKUP(A15795,[1]Maestra!A$1:C$746,2,0)</f>
        <v>ACPTVPEM8</v>
      </c>
      <c r="C15795" s="1" t="str">
        <f>VLOOKUP(A15795,[1]Maestra!A$1:C$746,3,0)</f>
        <v>Pagare Tasa Vencida Pequeña Empresa</v>
      </c>
      <c r="D15795" s="1" t="s">
        <v>516</v>
      </c>
      <c r="E15795" s="1" t="s">
        <v>537</v>
      </c>
      <c r="F15795" s="1">
        <v>111</v>
      </c>
      <c r="G15795" s="1">
        <v>111</v>
      </c>
      <c r="H15795" s="1">
        <v>112</v>
      </c>
      <c r="I15795" s="1" t="s">
        <v>448</v>
      </c>
      <c r="J15795" s="1" t="s">
        <v>330</v>
      </c>
      <c r="K15795" s="1" t="s">
        <v>447</v>
      </c>
      <c r="Q15795" s="2" t="s">
        <v>37</v>
      </c>
      <c r="R15795" s="1" t="s">
        <v>707</v>
      </c>
      <c r="S15795" s="1" t="str">
        <f t="shared" si="501"/>
        <v>MYP|111|112|V|CMIE|NORM</v>
      </c>
      <c r="T15795" s="2" t="str">
        <f t="shared" si="502"/>
        <v>OK</v>
      </c>
    </row>
    <row r="15796" spans="1:20" x14ac:dyDescent="0.25">
      <c r="A15796" s="1">
        <v>103040199</v>
      </c>
      <c r="B15796" s="1" t="str">
        <f>VLOOKUP(A15796,[1]Maestra!A$1:C$746,2,0)</f>
        <v>ACPTVPEM8</v>
      </c>
      <c r="C15796" s="1" t="str">
        <f>VLOOKUP(A15796,[1]Maestra!A$1:C$746,3,0)</f>
        <v>Pagare Tasa Vencida Pequeña Empresa</v>
      </c>
      <c r="D15796" s="1" t="s">
        <v>516</v>
      </c>
      <c r="E15796" s="1" t="s">
        <v>537</v>
      </c>
      <c r="F15796" s="1">
        <v>111</v>
      </c>
      <c r="G15796" s="1">
        <v>111</v>
      </c>
      <c r="H15796" s="1">
        <v>112</v>
      </c>
      <c r="I15796" s="1" t="s">
        <v>448</v>
      </c>
      <c r="J15796" s="1" t="s">
        <v>331</v>
      </c>
      <c r="K15796" s="1" t="s">
        <v>445</v>
      </c>
      <c r="Q15796" s="2" t="s">
        <v>37</v>
      </c>
      <c r="R15796" s="1" t="s">
        <v>707</v>
      </c>
      <c r="S15796" s="1" t="str">
        <f t="shared" si="501"/>
        <v>MYP|111|112|V|CPEM|DUPE</v>
      </c>
      <c r="T15796" s="2" t="str">
        <f t="shared" si="502"/>
        <v>OK</v>
      </c>
    </row>
    <row r="15797" spans="1:20" x14ac:dyDescent="0.25">
      <c r="A15797" s="1">
        <v>103040199</v>
      </c>
      <c r="B15797" s="1" t="str">
        <f>VLOOKUP(A15797,[1]Maestra!A$1:C$746,2,0)</f>
        <v>ACPTVPEM8</v>
      </c>
      <c r="C15797" s="1" t="str">
        <f>VLOOKUP(A15797,[1]Maestra!A$1:C$746,3,0)</f>
        <v>Pagare Tasa Vencida Pequeña Empresa</v>
      </c>
      <c r="D15797" s="1" t="s">
        <v>516</v>
      </c>
      <c r="E15797" s="1" t="s">
        <v>537</v>
      </c>
      <c r="F15797" s="1">
        <v>111</v>
      </c>
      <c r="G15797" s="1">
        <v>111</v>
      </c>
      <c r="H15797" s="1">
        <v>112</v>
      </c>
      <c r="I15797" s="1" t="s">
        <v>448</v>
      </c>
      <c r="J15797" s="1" t="s">
        <v>331</v>
      </c>
      <c r="K15797" s="1" t="s">
        <v>447</v>
      </c>
      <c r="Q15797" s="2" t="s">
        <v>37</v>
      </c>
      <c r="R15797" s="1" t="s">
        <v>707</v>
      </c>
      <c r="S15797" s="1" t="str">
        <f t="shared" si="501"/>
        <v>MYP|111|112|V|CPEM|NORM</v>
      </c>
      <c r="T15797" s="2" t="str">
        <f t="shared" si="502"/>
        <v>OK</v>
      </c>
    </row>
    <row r="15798" spans="1:20" x14ac:dyDescent="0.25">
      <c r="A15798" s="1">
        <v>103040199</v>
      </c>
      <c r="B15798" s="1" t="str">
        <f>VLOOKUP(A15798,[1]Maestra!A$1:C$746,2,0)</f>
        <v>ACPTVPEM8</v>
      </c>
      <c r="C15798" s="1" t="str">
        <f>VLOOKUP(A15798,[1]Maestra!A$1:C$746,3,0)</f>
        <v>Pagare Tasa Vencida Pequeña Empresa</v>
      </c>
      <c r="D15798" s="1" t="s">
        <v>516</v>
      </c>
      <c r="E15798" s="1" t="s">
        <v>537</v>
      </c>
      <c r="F15798" s="1">
        <v>111</v>
      </c>
      <c r="G15798" s="1">
        <v>111</v>
      </c>
      <c r="H15798" s="1">
        <v>122</v>
      </c>
      <c r="I15798" s="1" t="s">
        <v>415</v>
      </c>
      <c r="J15798" s="1" t="s">
        <v>325</v>
      </c>
      <c r="K15798" s="1" t="s">
        <v>445</v>
      </c>
      <c r="Q15798" s="2" t="s">
        <v>37</v>
      </c>
      <c r="R15798" s="1" t="s">
        <v>707</v>
      </c>
      <c r="S15798" s="1" t="str">
        <f t="shared" ref="S15798:S15861" si="503">_xlfn.CONCAT(D15798,"|",G15798,"|",H15798,"|",I15798,"|",J15798,"|",K15798)</f>
        <v>MYP|111|122|S|CMED|DUPE</v>
      </c>
      <c r="T15798" s="2" t="str">
        <f t="shared" si="502"/>
        <v>OK</v>
      </c>
    </row>
    <row r="15799" spans="1:20" x14ac:dyDescent="0.25">
      <c r="A15799" s="1">
        <v>103040199</v>
      </c>
      <c r="B15799" s="1" t="str">
        <f>VLOOKUP(A15799,[1]Maestra!A$1:C$746,2,0)</f>
        <v>ACPTVPEM8</v>
      </c>
      <c r="C15799" s="1" t="str">
        <f>VLOOKUP(A15799,[1]Maestra!A$1:C$746,3,0)</f>
        <v>Pagare Tasa Vencida Pequeña Empresa</v>
      </c>
      <c r="D15799" s="1" t="s">
        <v>516</v>
      </c>
      <c r="E15799" s="1" t="s">
        <v>537</v>
      </c>
      <c r="F15799" s="1">
        <v>111</v>
      </c>
      <c r="G15799" s="1">
        <v>111</v>
      </c>
      <c r="H15799" s="1">
        <v>122</v>
      </c>
      <c r="I15799" s="1" t="s">
        <v>415</v>
      </c>
      <c r="J15799" s="1" t="s">
        <v>325</v>
      </c>
      <c r="K15799" s="1" t="s">
        <v>447</v>
      </c>
      <c r="Q15799" s="2" t="s">
        <v>37</v>
      </c>
      <c r="R15799" s="1" t="s">
        <v>707</v>
      </c>
      <c r="S15799" s="1" t="str">
        <f t="shared" si="503"/>
        <v>MYP|111|122|S|CMED|NORM</v>
      </c>
      <c r="T15799" s="2" t="str">
        <f t="shared" si="502"/>
        <v>OK</v>
      </c>
    </row>
    <row r="15800" spans="1:20" x14ac:dyDescent="0.25">
      <c r="A15800" s="1">
        <v>103040199</v>
      </c>
      <c r="B15800" s="1" t="str">
        <f>VLOOKUP(A15800,[1]Maestra!A$1:C$746,2,0)</f>
        <v>ACPTVPEM8</v>
      </c>
      <c r="C15800" s="1" t="str">
        <f>VLOOKUP(A15800,[1]Maestra!A$1:C$746,3,0)</f>
        <v>Pagare Tasa Vencida Pequeña Empresa</v>
      </c>
      <c r="D15800" s="1" t="s">
        <v>516</v>
      </c>
      <c r="E15800" s="1" t="s">
        <v>537</v>
      </c>
      <c r="F15800" s="1">
        <v>111</v>
      </c>
      <c r="G15800" s="1">
        <v>111</v>
      </c>
      <c r="H15800" s="1">
        <v>122</v>
      </c>
      <c r="I15800" s="1" t="s">
        <v>415</v>
      </c>
      <c r="J15800" s="1" t="s">
        <v>330</v>
      </c>
      <c r="K15800" s="1" t="s">
        <v>445</v>
      </c>
      <c r="Q15800" s="2" t="s">
        <v>37</v>
      </c>
      <c r="R15800" s="1" t="s">
        <v>707</v>
      </c>
      <c r="S15800" s="1" t="str">
        <f t="shared" si="503"/>
        <v>MYP|111|122|S|CMIE|DUPE</v>
      </c>
      <c r="T15800" s="2" t="str">
        <f t="shared" si="502"/>
        <v>OK</v>
      </c>
    </row>
    <row r="15801" spans="1:20" x14ac:dyDescent="0.25">
      <c r="A15801" s="1">
        <v>103040199</v>
      </c>
      <c r="B15801" s="1" t="str">
        <f>VLOOKUP(A15801,[1]Maestra!A$1:C$746,2,0)</f>
        <v>ACPTVPEM8</v>
      </c>
      <c r="C15801" s="1" t="str">
        <f>VLOOKUP(A15801,[1]Maestra!A$1:C$746,3,0)</f>
        <v>Pagare Tasa Vencida Pequeña Empresa</v>
      </c>
      <c r="D15801" s="1" t="s">
        <v>516</v>
      </c>
      <c r="E15801" s="1" t="s">
        <v>537</v>
      </c>
      <c r="F15801" s="1">
        <v>111</v>
      </c>
      <c r="G15801" s="1">
        <v>111</v>
      </c>
      <c r="H15801" s="1">
        <v>122</v>
      </c>
      <c r="I15801" s="1" t="s">
        <v>415</v>
      </c>
      <c r="J15801" s="1" t="s">
        <v>330</v>
      </c>
      <c r="K15801" s="1" t="s">
        <v>447</v>
      </c>
      <c r="Q15801" s="2" t="s">
        <v>37</v>
      </c>
      <c r="R15801" s="1" t="s">
        <v>707</v>
      </c>
      <c r="S15801" s="1" t="str">
        <f t="shared" si="503"/>
        <v>MYP|111|122|S|CMIE|NORM</v>
      </c>
      <c r="T15801" s="2" t="str">
        <f t="shared" si="502"/>
        <v>OK</v>
      </c>
    </row>
    <row r="15802" spans="1:20" x14ac:dyDescent="0.25">
      <c r="A15802" s="1">
        <v>103040199</v>
      </c>
      <c r="B15802" s="1" t="str">
        <f>VLOOKUP(A15802,[1]Maestra!A$1:C$746,2,0)</f>
        <v>ACPTVPEM8</v>
      </c>
      <c r="C15802" s="1" t="str">
        <f>VLOOKUP(A15802,[1]Maestra!A$1:C$746,3,0)</f>
        <v>Pagare Tasa Vencida Pequeña Empresa</v>
      </c>
      <c r="D15802" s="1" t="s">
        <v>516</v>
      </c>
      <c r="E15802" s="1" t="s">
        <v>537</v>
      </c>
      <c r="F15802" s="1">
        <v>111</v>
      </c>
      <c r="G15802" s="1">
        <v>111</v>
      </c>
      <c r="H15802" s="1">
        <v>122</v>
      </c>
      <c r="I15802" s="1" t="s">
        <v>415</v>
      </c>
      <c r="J15802" s="1" t="s">
        <v>331</v>
      </c>
      <c r="K15802" s="1" t="s">
        <v>445</v>
      </c>
      <c r="Q15802" s="2" t="s">
        <v>37</v>
      </c>
      <c r="R15802" s="1" t="s">
        <v>707</v>
      </c>
      <c r="S15802" s="1" t="str">
        <f t="shared" si="503"/>
        <v>MYP|111|122|S|CPEM|DUPE</v>
      </c>
      <c r="T15802" s="2" t="str">
        <f t="shared" si="502"/>
        <v>OK</v>
      </c>
    </row>
    <row r="15803" spans="1:20" x14ac:dyDescent="0.25">
      <c r="A15803" s="1">
        <v>103040199</v>
      </c>
      <c r="B15803" s="1" t="str">
        <f>VLOOKUP(A15803,[1]Maestra!A$1:C$746,2,0)</f>
        <v>ACPTVPEM8</v>
      </c>
      <c r="C15803" s="1" t="str">
        <f>VLOOKUP(A15803,[1]Maestra!A$1:C$746,3,0)</f>
        <v>Pagare Tasa Vencida Pequeña Empresa</v>
      </c>
      <c r="D15803" s="1" t="s">
        <v>516</v>
      </c>
      <c r="E15803" s="1" t="s">
        <v>537</v>
      </c>
      <c r="F15803" s="1">
        <v>111</v>
      </c>
      <c r="G15803" s="1">
        <v>111</v>
      </c>
      <c r="H15803" s="1">
        <v>122</v>
      </c>
      <c r="I15803" s="1" t="s">
        <v>415</v>
      </c>
      <c r="J15803" s="1" t="s">
        <v>331</v>
      </c>
      <c r="K15803" s="1" t="s">
        <v>447</v>
      </c>
      <c r="Q15803" s="2" t="s">
        <v>37</v>
      </c>
      <c r="R15803" s="1" t="s">
        <v>707</v>
      </c>
      <c r="S15803" s="1" t="str">
        <f t="shared" si="503"/>
        <v>MYP|111|122|S|CPEM|NORM</v>
      </c>
      <c r="T15803" s="2" t="str">
        <f t="shared" si="502"/>
        <v>OK</v>
      </c>
    </row>
    <row r="15804" spans="1:20" x14ac:dyDescent="0.25">
      <c r="A15804" s="1">
        <v>103040199</v>
      </c>
      <c r="B15804" s="1" t="str">
        <f>VLOOKUP(A15804,[1]Maestra!A$1:C$746,2,0)</f>
        <v>ACPTVPEM8</v>
      </c>
      <c r="C15804" s="1" t="str">
        <f>VLOOKUP(A15804,[1]Maestra!A$1:C$746,3,0)</f>
        <v>Pagare Tasa Vencida Pequeña Empresa</v>
      </c>
      <c r="D15804" s="1" t="s">
        <v>516</v>
      </c>
      <c r="E15804" s="1" t="s">
        <v>537</v>
      </c>
      <c r="F15804" s="1">
        <v>111</v>
      </c>
      <c r="G15804" s="1">
        <v>111</v>
      </c>
      <c r="H15804" s="1">
        <v>122</v>
      </c>
      <c r="I15804" s="1" t="s">
        <v>448</v>
      </c>
      <c r="J15804" s="1" t="s">
        <v>325</v>
      </c>
      <c r="K15804" s="1" t="s">
        <v>445</v>
      </c>
      <c r="Q15804" s="2" t="s">
        <v>37</v>
      </c>
      <c r="R15804" s="1" t="s">
        <v>707</v>
      </c>
      <c r="S15804" s="1" t="str">
        <f t="shared" si="503"/>
        <v>MYP|111|122|V|CMED|DUPE</v>
      </c>
      <c r="T15804" s="2" t="str">
        <f t="shared" si="502"/>
        <v>OK</v>
      </c>
    </row>
    <row r="15805" spans="1:20" x14ac:dyDescent="0.25">
      <c r="A15805" s="1">
        <v>103040199</v>
      </c>
      <c r="B15805" s="1" t="str">
        <f>VLOOKUP(A15805,[1]Maestra!A$1:C$746,2,0)</f>
        <v>ACPTVPEM8</v>
      </c>
      <c r="C15805" s="1" t="str">
        <f>VLOOKUP(A15805,[1]Maestra!A$1:C$746,3,0)</f>
        <v>Pagare Tasa Vencida Pequeña Empresa</v>
      </c>
      <c r="D15805" s="1" t="s">
        <v>516</v>
      </c>
      <c r="E15805" s="1" t="s">
        <v>537</v>
      </c>
      <c r="F15805" s="1">
        <v>111</v>
      </c>
      <c r="G15805" s="1">
        <v>111</v>
      </c>
      <c r="H15805" s="1">
        <v>122</v>
      </c>
      <c r="I15805" s="1" t="s">
        <v>448</v>
      </c>
      <c r="J15805" s="1" t="s">
        <v>325</v>
      </c>
      <c r="K15805" s="1" t="s">
        <v>447</v>
      </c>
      <c r="Q15805" s="2" t="s">
        <v>37</v>
      </c>
      <c r="R15805" s="1" t="s">
        <v>707</v>
      </c>
      <c r="S15805" s="1" t="str">
        <f t="shared" si="503"/>
        <v>MYP|111|122|V|CMED|NORM</v>
      </c>
      <c r="T15805" s="2" t="str">
        <f t="shared" si="502"/>
        <v>OK</v>
      </c>
    </row>
    <row r="15806" spans="1:20" x14ac:dyDescent="0.25">
      <c r="A15806" s="1">
        <v>103040199</v>
      </c>
      <c r="B15806" s="1" t="str">
        <f>VLOOKUP(A15806,[1]Maestra!A$1:C$746,2,0)</f>
        <v>ACPTVPEM8</v>
      </c>
      <c r="C15806" s="1" t="str">
        <f>VLOOKUP(A15806,[1]Maestra!A$1:C$746,3,0)</f>
        <v>Pagare Tasa Vencida Pequeña Empresa</v>
      </c>
      <c r="D15806" s="1" t="s">
        <v>516</v>
      </c>
      <c r="E15806" s="1" t="s">
        <v>537</v>
      </c>
      <c r="F15806" s="1">
        <v>111</v>
      </c>
      <c r="G15806" s="1">
        <v>111</v>
      </c>
      <c r="H15806" s="1">
        <v>122</v>
      </c>
      <c r="I15806" s="1" t="s">
        <v>448</v>
      </c>
      <c r="J15806" s="1" t="s">
        <v>330</v>
      </c>
      <c r="K15806" s="1" t="s">
        <v>445</v>
      </c>
      <c r="Q15806" s="2" t="s">
        <v>37</v>
      </c>
      <c r="R15806" s="1" t="s">
        <v>707</v>
      </c>
      <c r="S15806" s="1" t="str">
        <f t="shared" si="503"/>
        <v>MYP|111|122|V|CMIE|DUPE</v>
      </c>
      <c r="T15806" s="2" t="str">
        <f t="shared" si="502"/>
        <v>OK</v>
      </c>
    </row>
    <row r="15807" spans="1:20" x14ac:dyDescent="0.25">
      <c r="A15807" s="1">
        <v>103040199</v>
      </c>
      <c r="B15807" s="1" t="str">
        <f>VLOOKUP(A15807,[1]Maestra!A$1:C$746,2,0)</f>
        <v>ACPTVPEM8</v>
      </c>
      <c r="C15807" s="1" t="str">
        <f>VLOOKUP(A15807,[1]Maestra!A$1:C$746,3,0)</f>
        <v>Pagare Tasa Vencida Pequeña Empresa</v>
      </c>
      <c r="D15807" s="1" t="s">
        <v>516</v>
      </c>
      <c r="E15807" s="1" t="s">
        <v>537</v>
      </c>
      <c r="F15807" s="1">
        <v>111</v>
      </c>
      <c r="G15807" s="1">
        <v>111</v>
      </c>
      <c r="H15807" s="1">
        <v>122</v>
      </c>
      <c r="I15807" s="1" t="s">
        <v>448</v>
      </c>
      <c r="J15807" s="1" t="s">
        <v>330</v>
      </c>
      <c r="K15807" s="1" t="s">
        <v>447</v>
      </c>
      <c r="Q15807" s="2" t="s">
        <v>37</v>
      </c>
      <c r="R15807" s="1" t="s">
        <v>707</v>
      </c>
      <c r="S15807" s="1" t="str">
        <f t="shared" si="503"/>
        <v>MYP|111|122|V|CMIE|NORM</v>
      </c>
      <c r="T15807" s="2" t="str">
        <f t="shared" si="502"/>
        <v>OK</v>
      </c>
    </row>
    <row r="15808" spans="1:20" x14ac:dyDescent="0.25">
      <c r="A15808" s="1">
        <v>103040199</v>
      </c>
      <c r="B15808" s="1" t="str">
        <f>VLOOKUP(A15808,[1]Maestra!A$1:C$746,2,0)</f>
        <v>ACPTVPEM8</v>
      </c>
      <c r="C15808" s="1" t="str">
        <f>VLOOKUP(A15808,[1]Maestra!A$1:C$746,3,0)</f>
        <v>Pagare Tasa Vencida Pequeña Empresa</v>
      </c>
      <c r="D15808" s="1" t="s">
        <v>516</v>
      </c>
      <c r="E15808" s="1" t="s">
        <v>537</v>
      </c>
      <c r="F15808" s="1">
        <v>111</v>
      </c>
      <c r="G15808" s="1">
        <v>111</v>
      </c>
      <c r="H15808" s="1">
        <v>122</v>
      </c>
      <c r="I15808" s="1" t="s">
        <v>448</v>
      </c>
      <c r="J15808" s="1" t="s">
        <v>331</v>
      </c>
      <c r="K15808" s="1" t="s">
        <v>445</v>
      </c>
      <c r="Q15808" s="2" t="s">
        <v>37</v>
      </c>
      <c r="R15808" s="1" t="s">
        <v>707</v>
      </c>
      <c r="S15808" s="1" t="str">
        <f t="shared" si="503"/>
        <v>MYP|111|122|V|CPEM|DUPE</v>
      </c>
      <c r="T15808" s="2" t="str">
        <f t="shared" si="502"/>
        <v>OK</v>
      </c>
    </row>
    <row r="15809" spans="1:20" x14ac:dyDescent="0.25">
      <c r="A15809" s="1">
        <v>103040199</v>
      </c>
      <c r="B15809" s="1" t="str">
        <f>VLOOKUP(A15809,[1]Maestra!A$1:C$746,2,0)</f>
        <v>ACPTVPEM8</v>
      </c>
      <c r="C15809" s="1" t="str">
        <f>VLOOKUP(A15809,[1]Maestra!A$1:C$746,3,0)</f>
        <v>Pagare Tasa Vencida Pequeña Empresa</v>
      </c>
      <c r="D15809" s="1" t="s">
        <v>516</v>
      </c>
      <c r="E15809" s="1" t="s">
        <v>537</v>
      </c>
      <c r="F15809" s="1">
        <v>111</v>
      </c>
      <c r="G15809" s="1">
        <v>111</v>
      </c>
      <c r="H15809" s="1">
        <v>122</v>
      </c>
      <c r="I15809" s="1" t="s">
        <v>448</v>
      </c>
      <c r="J15809" s="1" t="s">
        <v>331</v>
      </c>
      <c r="K15809" s="1" t="s">
        <v>447</v>
      </c>
      <c r="Q15809" s="2" t="s">
        <v>37</v>
      </c>
      <c r="R15809" s="1" t="s">
        <v>707</v>
      </c>
      <c r="S15809" s="1" t="str">
        <f t="shared" si="503"/>
        <v>MYP|111|122|V|CPEM|NORM</v>
      </c>
      <c r="T15809" s="2" t="str">
        <f t="shared" si="502"/>
        <v>OK</v>
      </c>
    </row>
    <row r="15810" spans="1:20" x14ac:dyDescent="0.25">
      <c r="A15810" s="1">
        <v>103040299</v>
      </c>
      <c r="B15810" s="1" t="str">
        <f>VLOOKUP(A15810,[1]Maestra!A$1:C$746,2,0)</f>
        <v>ACPBECPL8</v>
      </c>
      <c r="C15810" s="1" t="str">
        <f>VLOOKUP(A15810,[1]Maestra!A$1:C$746,3,0)</f>
        <v>P.T.V. Banca Empresa Corto Plazo</v>
      </c>
      <c r="D15810" s="1" t="s">
        <v>516</v>
      </c>
      <c r="E15810" s="1" t="s">
        <v>537</v>
      </c>
      <c r="F15810" s="1">
        <v>111</v>
      </c>
      <c r="G15810" s="1">
        <v>111</v>
      </c>
      <c r="H15810" s="1">
        <v>301</v>
      </c>
      <c r="I15810" s="1" t="s">
        <v>415</v>
      </c>
      <c r="J15810" s="1" t="s">
        <v>328</v>
      </c>
      <c r="K15810" s="1" t="s">
        <v>445</v>
      </c>
      <c r="Q15810" s="2" t="s">
        <v>37</v>
      </c>
      <c r="R15810" s="1" t="s">
        <v>707</v>
      </c>
      <c r="S15810" s="1" t="str">
        <f t="shared" si="503"/>
        <v>MYP|111|301|S|CGEM|DUPE</v>
      </c>
      <c r="T15810" s="2" t="str">
        <f t="shared" si="502"/>
        <v>OK</v>
      </c>
    </row>
    <row r="15811" spans="1:20" x14ac:dyDescent="0.25">
      <c r="A15811" s="1">
        <v>103040299</v>
      </c>
      <c r="B15811" s="1" t="str">
        <f>VLOOKUP(A15811,[1]Maestra!A$1:C$746,2,0)</f>
        <v>ACPBECPL8</v>
      </c>
      <c r="C15811" s="1" t="str">
        <f>VLOOKUP(A15811,[1]Maestra!A$1:C$746,3,0)</f>
        <v>P.T.V. Banca Empresa Corto Plazo</v>
      </c>
      <c r="D15811" s="1" t="s">
        <v>516</v>
      </c>
      <c r="E15811" s="1" t="s">
        <v>537</v>
      </c>
      <c r="F15811" s="1">
        <v>111</v>
      </c>
      <c r="G15811" s="1">
        <v>111</v>
      </c>
      <c r="H15811" s="1">
        <v>301</v>
      </c>
      <c r="I15811" s="1" t="s">
        <v>415</v>
      </c>
      <c r="J15811" s="1" t="s">
        <v>328</v>
      </c>
      <c r="K15811" s="1" t="s">
        <v>447</v>
      </c>
      <c r="Q15811" s="2" t="s">
        <v>37</v>
      </c>
      <c r="R15811" s="1" t="s">
        <v>707</v>
      </c>
      <c r="S15811" s="1" t="str">
        <f t="shared" si="503"/>
        <v>MYP|111|301|S|CGEM|NORM</v>
      </c>
      <c r="T15811" s="2" t="str">
        <f t="shared" ref="T15811:T15874" si="504">IF(COUNTIFS($D$2:$D$20413,D15811,$S$2:$S$20413,S15811,$A$2:$A$20413,"&lt;&gt;"&amp;A15811)&gt;0,"Conflicto","OK")</f>
        <v>OK</v>
      </c>
    </row>
    <row r="15812" spans="1:20" x14ac:dyDescent="0.25">
      <c r="A15812" s="1">
        <v>103040299</v>
      </c>
      <c r="B15812" s="1" t="str">
        <f>VLOOKUP(A15812,[1]Maestra!A$1:C$746,2,0)</f>
        <v>ACPBECPL8</v>
      </c>
      <c r="C15812" s="1" t="str">
        <f>VLOOKUP(A15812,[1]Maestra!A$1:C$746,3,0)</f>
        <v>P.T.V. Banca Empresa Corto Plazo</v>
      </c>
      <c r="D15812" s="1" t="s">
        <v>516</v>
      </c>
      <c r="E15812" s="1" t="s">
        <v>537</v>
      </c>
      <c r="F15812" s="1">
        <v>111</v>
      </c>
      <c r="G15812" s="1">
        <v>111</v>
      </c>
      <c r="H15812" s="1">
        <v>301</v>
      </c>
      <c r="I15812" s="1" t="s">
        <v>415</v>
      </c>
      <c r="J15812" s="1" t="s">
        <v>325</v>
      </c>
      <c r="K15812" s="1" t="s">
        <v>445</v>
      </c>
      <c r="Q15812" s="2" t="s">
        <v>37</v>
      </c>
      <c r="R15812" s="1" t="s">
        <v>707</v>
      </c>
      <c r="S15812" s="1" t="str">
        <f t="shared" si="503"/>
        <v>MYP|111|301|S|CMED|DUPE</v>
      </c>
      <c r="T15812" s="2" t="str">
        <f t="shared" si="504"/>
        <v>OK</v>
      </c>
    </row>
    <row r="15813" spans="1:20" x14ac:dyDescent="0.25">
      <c r="A15813" s="1">
        <v>103040299</v>
      </c>
      <c r="B15813" s="1" t="str">
        <f>VLOOKUP(A15813,[1]Maestra!A$1:C$746,2,0)</f>
        <v>ACPBECPL8</v>
      </c>
      <c r="C15813" s="1" t="str">
        <f>VLOOKUP(A15813,[1]Maestra!A$1:C$746,3,0)</f>
        <v>P.T.V. Banca Empresa Corto Plazo</v>
      </c>
      <c r="D15813" s="1" t="s">
        <v>516</v>
      </c>
      <c r="E15813" s="1" t="s">
        <v>537</v>
      </c>
      <c r="F15813" s="1">
        <v>111</v>
      </c>
      <c r="G15813" s="1">
        <v>111</v>
      </c>
      <c r="H15813" s="1">
        <v>301</v>
      </c>
      <c r="I15813" s="1" t="s">
        <v>415</v>
      </c>
      <c r="J15813" s="1" t="s">
        <v>325</v>
      </c>
      <c r="K15813" s="1" t="s">
        <v>447</v>
      </c>
      <c r="Q15813" s="2" t="s">
        <v>37</v>
      </c>
      <c r="R15813" s="1" t="s">
        <v>707</v>
      </c>
      <c r="S15813" s="1" t="str">
        <f t="shared" si="503"/>
        <v>MYP|111|301|S|CMED|NORM</v>
      </c>
      <c r="T15813" s="2" t="str">
        <f t="shared" si="504"/>
        <v>OK</v>
      </c>
    </row>
    <row r="15814" spans="1:20" x14ac:dyDescent="0.25">
      <c r="A15814" s="1">
        <v>103040299</v>
      </c>
      <c r="B15814" s="1" t="str">
        <f>VLOOKUP(A15814,[1]Maestra!A$1:C$746,2,0)</f>
        <v>ACPBECPL8</v>
      </c>
      <c r="C15814" s="1" t="str">
        <f>VLOOKUP(A15814,[1]Maestra!A$1:C$746,3,0)</f>
        <v>P.T.V. Banca Empresa Corto Plazo</v>
      </c>
      <c r="D15814" s="1" t="s">
        <v>516</v>
      </c>
      <c r="E15814" s="1" t="s">
        <v>537</v>
      </c>
      <c r="F15814" s="1">
        <v>111</v>
      </c>
      <c r="G15814" s="1">
        <v>111</v>
      </c>
      <c r="H15814" s="1">
        <v>301</v>
      </c>
      <c r="I15814" s="1" t="s">
        <v>415</v>
      </c>
      <c r="J15814" s="1" t="s">
        <v>331</v>
      </c>
      <c r="K15814" s="1" t="s">
        <v>445</v>
      </c>
      <c r="Q15814" s="2" t="s">
        <v>37</v>
      </c>
      <c r="R15814" s="1" t="s">
        <v>707</v>
      </c>
      <c r="S15814" s="1" t="str">
        <f t="shared" si="503"/>
        <v>MYP|111|301|S|CPEM|DUPE</v>
      </c>
      <c r="T15814" s="2" t="str">
        <f t="shared" si="504"/>
        <v>OK</v>
      </c>
    </row>
    <row r="15815" spans="1:20" x14ac:dyDescent="0.25">
      <c r="A15815" s="1">
        <v>103040299</v>
      </c>
      <c r="B15815" s="1" t="str">
        <f>VLOOKUP(A15815,[1]Maestra!A$1:C$746,2,0)</f>
        <v>ACPBECPL8</v>
      </c>
      <c r="C15815" s="1" t="str">
        <f>VLOOKUP(A15815,[1]Maestra!A$1:C$746,3,0)</f>
        <v>P.T.V. Banca Empresa Corto Plazo</v>
      </c>
      <c r="D15815" s="1" t="s">
        <v>516</v>
      </c>
      <c r="E15815" s="1" t="s">
        <v>537</v>
      </c>
      <c r="F15815" s="1">
        <v>111</v>
      </c>
      <c r="G15815" s="1">
        <v>111</v>
      </c>
      <c r="H15815" s="1">
        <v>301</v>
      </c>
      <c r="I15815" s="1" t="s">
        <v>415</v>
      </c>
      <c r="J15815" s="1" t="s">
        <v>331</v>
      </c>
      <c r="K15815" s="1" t="s">
        <v>447</v>
      </c>
      <c r="Q15815" s="2" t="s">
        <v>37</v>
      </c>
      <c r="R15815" s="1" t="s">
        <v>707</v>
      </c>
      <c r="S15815" s="1" t="str">
        <f t="shared" si="503"/>
        <v>MYP|111|301|S|CPEM|NORM</v>
      </c>
      <c r="T15815" s="2" t="str">
        <f t="shared" si="504"/>
        <v>OK</v>
      </c>
    </row>
    <row r="15816" spans="1:20" x14ac:dyDescent="0.25">
      <c r="A15816" s="1">
        <v>103040299</v>
      </c>
      <c r="B15816" s="1" t="str">
        <f>VLOOKUP(A15816,[1]Maestra!A$1:C$746,2,0)</f>
        <v>ACPBECPL8</v>
      </c>
      <c r="C15816" s="1" t="str">
        <f>VLOOKUP(A15816,[1]Maestra!A$1:C$746,3,0)</f>
        <v>P.T.V. Banca Empresa Corto Plazo</v>
      </c>
      <c r="D15816" s="1" t="s">
        <v>516</v>
      </c>
      <c r="E15816" s="1" t="s">
        <v>537</v>
      </c>
      <c r="F15816" s="1">
        <v>111</v>
      </c>
      <c r="G15816" s="1">
        <v>111</v>
      </c>
      <c r="H15816" s="1">
        <v>301</v>
      </c>
      <c r="I15816" s="1" t="s">
        <v>448</v>
      </c>
      <c r="J15816" s="1" t="s">
        <v>328</v>
      </c>
      <c r="K15816" s="1" t="s">
        <v>445</v>
      </c>
      <c r="Q15816" s="2" t="s">
        <v>37</v>
      </c>
      <c r="R15816" s="1" t="s">
        <v>707</v>
      </c>
      <c r="S15816" s="1" t="str">
        <f t="shared" si="503"/>
        <v>MYP|111|301|V|CGEM|DUPE</v>
      </c>
      <c r="T15816" s="2" t="str">
        <f t="shared" si="504"/>
        <v>OK</v>
      </c>
    </row>
    <row r="15817" spans="1:20" x14ac:dyDescent="0.25">
      <c r="A15817" s="1">
        <v>103040299</v>
      </c>
      <c r="B15817" s="1" t="str">
        <f>VLOOKUP(A15817,[1]Maestra!A$1:C$746,2,0)</f>
        <v>ACPBECPL8</v>
      </c>
      <c r="C15817" s="1" t="str">
        <f>VLOOKUP(A15817,[1]Maestra!A$1:C$746,3,0)</f>
        <v>P.T.V. Banca Empresa Corto Plazo</v>
      </c>
      <c r="D15817" s="1" t="s">
        <v>516</v>
      </c>
      <c r="E15817" s="1" t="s">
        <v>537</v>
      </c>
      <c r="F15817" s="1">
        <v>111</v>
      </c>
      <c r="G15817" s="1">
        <v>111</v>
      </c>
      <c r="H15817" s="1">
        <v>301</v>
      </c>
      <c r="I15817" s="1" t="s">
        <v>448</v>
      </c>
      <c r="J15817" s="1" t="s">
        <v>328</v>
      </c>
      <c r="K15817" s="1" t="s">
        <v>447</v>
      </c>
      <c r="Q15817" s="2" t="s">
        <v>37</v>
      </c>
      <c r="R15817" s="1" t="s">
        <v>707</v>
      </c>
      <c r="S15817" s="1" t="str">
        <f t="shared" si="503"/>
        <v>MYP|111|301|V|CGEM|NORM</v>
      </c>
      <c r="T15817" s="2" t="str">
        <f t="shared" si="504"/>
        <v>OK</v>
      </c>
    </row>
    <row r="15818" spans="1:20" x14ac:dyDescent="0.25">
      <c r="A15818" s="1">
        <v>103040299</v>
      </c>
      <c r="B15818" s="1" t="str">
        <f>VLOOKUP(A15818,[1]Maestra!A$1:C$746,2,0)</f>
        <v>ACPBECPL8</v>
      </c>
      <c r="C15818" s="1" t="str">
        <f>VLOOKUP(A15818,[1]Maestra!A$1:C$746,3,0)</f>
        <v>P.T.V. Banca Empresa Corto Plazo</v>
      </c>
      <c r="D15818" s="1" t="s">
        <v>516</v>
      </c>
      <c r="E15818" s="1" t="s">
        <v>537</v>
      </c>
      <c r="F15818" s="1">
        <v>111</v>
      </c>
      <c r="G15818" s="1">
        <v>111</v>
      </c>
      <c r="H15818" s="1">
        <v>301</v>
      </c>
      <c r="I15818" s="1" t="s">
        <v>448</v>
      </c>
      <c r="J15818" s="1" t="s">
        <v>325</v>
      </c>
      <c r="K15818" s="1" t="s">
        <v>445</v>
      </c>
      <c r="Q15818" s="2" t="s">
        <v>37</v>
      </c>
      <c r="R15818" s="1" t="s">
        <v>707</v>
      </c>
      <c r="S15818" s="1" t="str">
        <f t="shared" si="503"/>
        <v>MYP|111|301|V|CMED|DUPE</v>
      </c>
      <c r="T15818" s="2" t="str">
        <f t="shared" si="504"/>
        <v>OK</v>
      </c>
    </row>
    <row r="15819" spans="1:20" x14ac:dyDescent="0.25">
      <c r="A15819" s="1">
        <v>103040299</v>
      </c>
      <c r="B15819" s="1" t="str">
        <f>VLOOKUP(A15819,[1]Maestra!A$1:C$746,2,0)</f>
        <v>ACPBECPL8</v>
      </c>
      <c r="C15819" s="1" t="str">
        <f>VLOOKUP(A15819,[1]Maestra!A$1:C$746,3,0)</f>
        <v>P.T.V. Banca Empresa Corto Plazo</v>
      </c>
      <c r="D15819" s="1" t="s">
        <v>516</v>
      </c>
      <c r="E15819" s="1" t="s">
        <v>537</v>
      </c>
      <c r="F15819" s="1">
        <v>111</v>
      </c>
      <c r="G15819" s="1">
        <v>111</v>
      </c>
      <c r="H15819" s="1">
        <v>301</v>
      </c>
      <c r="I15819" s="1" t="s">
        <v>448</v>
      </c>
      <c r="J15819" s="1" t="s">
        <v>325</v>
      </c>
      <c r="K15819" s="1" t="s">
        <v>447</v>
      </c>
      <c r="Q15819" s="2" t="s">
        <v>37</v>
      </c>
      <c r="R15819" s="1" t="s">
        <v>707</v>
      </c>
      <c r="S15819" s="1" t="str">
        <f t="shared" si="503"/>
        <v>MYP|111|301|V|CMED|NORM</v>
      </c>
      <c r="T15819" s="2" t="str">
        <f t="shared" si="504"/>
        <v>OK</v>
      </c>
    </row>
    <row r="15820" spans="1:20" x14ac:dyDescent="0.25">
      <c r="A15820" s="1">
        <v>103040299</v>
      </c>
      <c r="B15820" s="1" t="str">
        <f>VLOOKUP(A15820,[1]Maestra!A$1:C$746,2,0)</f>
        <v>ACPBECPL8</v>
      </c>
      <c r="C15820" s="1" t="str">
        <f>VLOOKUP(A15820,[1]Maestra!A$1:C$746,3,0)</f>
        <v>P.T.V. Banca Empresa Corto Plazo</v>
      </c>
      <c r="D15820" s="1" t="s">
        <v>516</v>
      </c>
      <c r="E15820" s="1" t="s">
        <v>537</v>
      </c>
      <c r="F15820" s="1">
        <v>111</v>
      </c>
      <c r="G15820" s="1">
        <v>111</v>
      </c>
      <c r="H15820" s="1">
        <v>301</v>
      </c>
      <c r="I15820" s="1" t="s">
        <v>448</v>
      </c>
      <c r="J15820" s="1" t="s">
        <v>331</v>
      </c>
      <c r="K15820" s="1" t="s">
        <v>445</v>
      </c>
      <c r="Q15820" s="2" t="s">
        <v>37</v>
      </c>
      <c r="R15820" s="1" t="s">
        <v>707</v>
      </c>
      <c r="S15820" s="1" t="str">
        <f t="shared" si="503"/>
        <v>MYP|111|301|V|CPEM|DUPE</v>
      </c>
      <c r="T15820" s="2" t="str">
        <f t="shared" si="504"/>
        <v>OK</v>
      </c>
    </row>
    <row r="15821" spans="1:20" x14ac:dyDescent="0.25">
      <c r="A15821" s="1">
        <v>103040299</v>
      </c>
      <c r="B15821" s="1" t="str">
        <f>VLOOKUP(A15821,[1]Maestra!A$1:C$746,2,0)</f>
        <v>ACPBECPL8</v>
      </c>
      <c r="C15821" s="1" t="str">
        <f>VLOOKUP(A15821,[1]Maestra!A$1:C$746,3,0)</f>
        <v>P.T.V. Banca Empresa Corto Plazo</v>
      </c>
      <c r="D15821" s="1" t="s">
        <v>516</v>
      </c>
      <c r="E15821" s="1" t="s">
        <v>537</v>
      </c>
      <c r="F15821" s="1">
        <v>111</v>
      </c>
      <c r="G15821" s="1">
        <v>111</v>
      </c>
      <c r="H15821" s="1">
        <v>301</v>
      </c>
      <c r="I15821" s="1" t="s">
        <v>448</v>
      </c>
      <c r="J15821" s="1" t="s">
        <v>331</v>
      </c>
      <c r="K15821" s="1" t="s">
        <v>447</v>
      </c>
      <c r="Q15821" s="2" t="s">
        <v>37</v>
      </c>
      <c r="R15821" s="1" t="s">
        <v>707</v>
      </c>
      <c r="S15821" s="1" t="str">
        <f t="shared" si="503"/>
        <v>MYP|111|301|V|CPEM|NORM</v>
      </c>
      <c r="T15821" s="2" t="str">
        <f t="shared" si="504"/>
        <v>OK</v>
      </c>
    </row>
    <row r="15822" spans="1:20" x14ac:dyDescent="0.25">
      <c r="A15822" s="1">
        <v>103040199</v>
      </c>
      <c r="B15822" s="1" t="str">
        <f>VLOOKUP(A15822,[1]Maestra!A$1:C$746,2,0)</f>
        <v>ACPTVPEM8</v>
      </c>
      <c r="C15822" s="1" t="str">
        <f>VLOOKUP(A15822,[1]Maestra!A$1:C$746,3,0)</f>
        <v>Pagare Tasa Vencida Pequeña Empresa</v>
      </c>
      <c r="D15822" s="1" t="s">
        <v>516</v>
      </c>
      <c r="E15822" s="1" t="s">
        <v>537</v>
      </c>
      <c r="F15822" s="1">
        <v>111</v>
      </c>
      <c r="G15822" s="1">
        <v>111</v>
      </c>
      <c r="H15822" s="1">
        <v>424</v>
      </c>
      <c r="I15822" s="1" t="s">
        <v>415</v>
      </c>
      <c r="J15822" s="1" t="s">
        <v>325</v>
      </c>
      <c r="K15822" s="1" t="s">
        <v>445</v>
      </c>
      <c r="Q15822" s="2" t="s">
        <v>37</v>
      </c>
      <c r="R15822" s="1" t="s">
        <v>707</v>
      </c>
      <c r="S15822" s="1" t="str">
        <f t="shared" si="503"/>
        <v>MYP|111|424|S|CMED|DUPE</v>
      </c>
      <c r="T15822" s="2" t="str">
        <f t="shared" si="504"/>
        <v>OK</v>
      </c>
    </row>
    <row r="15823" spans="1:20" x14ac:dyDescent="0.25">
      <c r="A15823" s="1">
        <v>103040199</v>
      </c>
      <c r="B15823" s="1" t="str">
        <f>VLOOKUP(A15823,[1]Maestra!A$1:C$746,2,0)</f>
        <v>ACPTVPEM8</v>
      </c>
      <c r="C15823" s="1" t="str">
        <f>VLOOKUP(A15823,[1]Maestra!A$1:C$746,3,0)</f>
        <v>Pagare Tasa Vencida Pequeña Empresa</v>
      </c>
      <c r="D15823" s="1" t="s">
        <v>516</v>
      </c>
      <c r="E15823" s="1" t="s">
        <v>537</v>
      </c>
      <c r="F15823" s="1">
        <v>111</v>
      </c>
      <c r="G15823" s="1">
        <v>111</v>
      </c>
      <c r="H15823" s="1">
        <v>424</v>
      </c>
      <c r="I15823" s="1" t="s">
        <v>415</v>
      </c>
      <c r="J15823" s="1" t="s">
        <v>325</v>
      </c>
      <c r="K15823" s="1" t="s">
        <v>447</v>
      </c>
      <c r="Q15823" s="2" t="s">
        <v>37</v>
      </c>
      <c r="R15823" s="1" t="s">
        <v>707</v>
      </c>
      <c r="S15823" s="1" t="str">
        <f t="shared" si="503"/>
        <v>MYP|111|424|S|CMED|NORM</v>
      </c>
      <c r="T15823" s="2" t="str">
        <f t="shared" si="504"/>
        <v>OK</v>
      </c>
    </row>
    <row r="15824" spans="1:20" x14ac:dyDescent="0.25">
      <c r="A15824" s="1">
        <v>103040199</v>
      </c>
      <c r="B15824" s="1" t="str">
        <f>VLOOKUP(A15824,[1]Maestra!A$1:C$746,2,0)</f>
        <v>ACPTVPEM8</v>
      </c>
      <c r="C15824" s="1" t="str">
        <f>VLOOKUP(A15824,[1]Maestra!A$1:C$746,3,0)</f>
        <v>Pagare Tasa Vencida Pequeña Empresa</v>
      </c>
      <c r="D15824" s="1" t="s">
        <v>516</v>
      </c>
      <c r="E15824" s="1" t="s">
        <v>537</v>
      </c>
      <c r="F15824" s="1">
        <v>111</v>
      </c>
      <c r="G15824" s="1">
        <v>111</v>
      </c>
      <c r="H15824" s="1">
        <v>424</v>
      </c>
      <c r="I15824" s="1" t="s">
        <v>415</v>
      </c>
      <c r="J15824" s="1" t="s">
        <v>330</v>
      </c>
      <c r="K15824" s="1" t="s">
        <v>445</v>
      </c>
      <c r="Q15824" s="2" t="s">
        <v>37</v>
      </c>
      <c r="R15824" s="1" t="s">
        <v>707</v>
      </c>
      <c r="S15824" s="1" t="str">
        <f t="shared" si="503"/>
        <v>MYP|111|424|S|CMIE|DUPE</v>
      </c>
      <c r="T15824" s="2" t="str">
        <f t="shared" si="504"/>
        <v>OK</v>
      </c>
    </row>
    <row r="15825" spans="1:20" x14ac:dyDescent="0.25">
      <c r="A15825" s="1">
        <v>103040199</v>
      </c>
      <c r="B15825" s="1" t="str">
        <f>VLOOKUP(A15825,[1]Maestra!A$1:C$746,2,0)</f>
        <v>ACPTVPEM8</v>
      </c>
      <c r="C15825" s="1" t="str">
        <f>VLOOKUP(A15825,[1]Maestra!A$1:C$746,3,0)</f>
        <v>Pagare Tasa Vencida Pequeña Empresa</v>
      </c>
      <c r="D15825" s="1" t="s">
        <v>516</v>
      </c>
      <c r="E15825" s="1" t="s">
        <v>537</v>
      </c>
      <c r="F15825" s="1">
        <v>111</v>
      </c>
      <c r="G15825" s="1">
        <v>111</v>
      </c>
      <c r="H15825" s="1">
        <v>424</v>
      </c>
      <c r="I15825" s="1" t="s">
        <v>415</v>
      </c>
      <c r="J15825" s="1" t="s">
        <v>330</v>
      </c>
      <c r="K15825" s="1" t="s">
        <v>447</v>
      </c>
      <c r="Q15825" s="2" t="s">
        <v>37</v>
      </c>
      <c r="R15825" s="1" t="s">
        <v>707</v>
      </c>
      <c r="S15825" s="1" t="str">
        <f t="shared" si="503"/>
        <v>MYP|111|424|S|CMIE|NORM</v>
      </c>
      <c r="T15825" s="2" t="str">
        <f t="shared" si="504"/>
        <v>OK</v>
      </c>
    </row>
    <row r="15826" spans="1:20" x14ac:dyDescent="0.25">
      <c r="A15826" s="1">
        <v>103040199</v>
      </c>
      <c r="B15826" s="1" t="str">
        <f>VLOOKUP(A15826,[1]Maestra!A$1:C$746,2,0)</f>
        <v>ACPTVPEM8</v>
      </c>
      <c r="C15826" s="1" t="str">
        <f>VLOOKUP(A15826,[1]Maestra!A$1:C$746,3,0)</f>
        <v>Pagare Tasa Vencida Pequeña Empresa</v>
      </c>
      <c r="D15826" s="1" t="s">
        <v>516</v>
      </c>
      <c r="E15826" s="1" t="s">
        <v>537</v>
      </c>
      <c r="F15826" s="1">
        <v>111</v>
      </c>
      <c r="G15826" s="1">
        <v>111</v>
      </c>
      <c r="H15826" s="1">
        <v>424</v>
      </c>
      <c r="I15826" s="1" t="s">
        <v>415</v>
      </c>
      <c r="J15826" s="1" t="s">
        <v>331</v>
      </c>
      <c r="K15826" s="1" t="s">
        <v>445</v>
      </c>
      <c r="Q15826" s="2" t="s">
        <v>37</v>
      </c>
      <c r="R15826" s="1" t="s">
        <v>707</v>
      </c>
      <c r="S15826" s="1" t="str">
        <f t="shared" si="503"/>
        <v>MYP|111|424|S|CPEM|DUPE</v>
      </c>
      <c r="T15826" s="2" t="str">
        <f t="shared" si="504"/>
        <v>OK</v>
      </c>
    </row>
    <row r="15827" spans="1:20" x14ac:dyDescent="0.25">
      <c r="A15827" s="1">
        <v>103040199</v>
      </c>
      <c r="B15827" s="1" t="str">
        <f>VLOOKUP(A15827,[1]Maestra!A$1:C$746,2,0)</f>
        <v>ACPTVPEM8</v>
      </c>
      <c r="C15827" s="1" t="str">
        <f>VLOOKUP(A15827,[1]Maestra!A$1:C$746,3,0)</f>
        <v>Pagare Tasa Vencida Pequeña Empresa</v>
      </c>
      <c r="D15827" s="1" t="s">
        <v>516</v>
      </c>
      <c r="E15827" s="1" t="s">
        <v>537</v>
      </c>
      <c r="F15827" s="1">
        <v>111</v>
      </c>
      <c r="G15827" s="1">
        <v>111</v>
      </c>
      <c r="H15827" s="1">
        <v>424</v>
      </c>
      <c r="I15827" s="1" t="s">
        <v>415</v>
      </c>
      <c r="J15827" s="1" t="s">
        <v>331</v>
      </c>
      <c r="K15827" s="1" t="s">
        <v>447</v>
      </c>
      <c r="Q15827" s="2" t="s">
        <v>37</v>
      </c>
      <c r="R15827" s="1" t="s">
        <v>707</v>
      </c>
      <c r="S15827" s="1" t="str">
        <f t="shared" si="503"/>
        <v>MYP|111|424|S|CPEM|NORM</v>
      </c>
      <c r="T15827" s="2" t="str">
        <f t="shared" si="504"/>
        <v>OK</v>
      </c>
    </row>
    <row r="15828" spans="1:20" x14ac:dyDescent="0.25">
      <c r="A15828" s="1">
        <v>103040199</v>
      </c>
      <c r="B15828" s="1" t="str">
        <f>VLOOKUP(A15828,[1]Maestra!A$1:C$746,2,0)</f>
        <v>ACPTVPEM8</v>
      </c>
      <c r="C15828" s="1" t="str">
        <f>VLOOKUP(A15828,[1]Maestra!A$1:C$746,3,0)</f>
        <v>Pagare Tasa Vencida Pequeña Empresa</v>
      </c>
      <c r="D15828" s="1" t="s">
        <v>516</v>
      </c>
      <c r="E15828" s="1" t="s">
        <v>537</v>
      </c>
      <c r="F15828" s="1">
        <v>111</v>
      </c>
      <c r="G15828" s="1">
        <v>111</v>
      </c>
      <c r="H15828" s="1">
        <v>424</v>
      </c>
      <c r="I15828" s="1" t="s">
        <v>448</v>
      </c>
      <c r="J15828" s="1" t="s">
        <v>325</v>
      </c>
      <c r="K15828" s="1" t="s">
        <v>445</v>
      </c>
      <c r="Q15828" s="2" t="s">
        <v>37</v>
      </c>
      <c r="R15828" s="1" t="s">
        <v>707</v>
      </c>
      <c r="S15828" s="1" t="str">
        <f t="shared" si="503"/>
        <v>MYP|111|424|V|CMED|DUPE</v>
      </c>
      <c r="T15828" s="2" t="str">
        <f t="shared" si="504"/>
        <v>OK</v>
      </c>
    </row>
    <row r="15829" spans="1:20" x14ac:dyDescent="0.25">
      <c r="A15829" s="1">
        <v>103040199</v>
      </c>
      <c r="B15829" s="1" t="str">
        <f>VLOOKUP(A15829,[1]Maestra!A$1:C$746,2,0)</f>
        <v>ACPTVPEM8</v>
      </c>
      <c r="C15829" s="1" t="str">
        <f>VLOOKUP(A15829,[1]Maestra!A$1:C$746,3,0)</f>
        <v>Pagare Tasa Vencida Pequeña Empresa</v>
      </c>
      <c r="D15829" s="1" t="s">
        <v>516</v>
      </c>
      <c r="E15829" s="1" t="s">
        <v>537</v>
      </c>
      <c r="F15829" s="1">
        <v>111</v>
      </c>
      <c r="G15829" s="1">
        <v>111</v>
      </c>
      <c r="H15829" s="1">
        <v>424</v>
      </c>
      <c r="I15829" s="1" t="s">
        <v>448</v>
      </c>
      <c r="J15829" s="1" t="s">
        <v>325</v>
      </c>
      <c r="K15829" s="1" t="s">
        <v>447</v>
      </c>
      <c r="Q15829" s="2" t="s">
        <v>37</v>
      </c>
      <c r="R15829" s="1" t="s">
        <v>707</v>
      </c>
      <c r="S15829" s="1" t="str">
        <f t="shared" si="503"/>
        <v>MYP|111|424|V|CMED|NORM</v>
      </c>
      <c r="T15829" s="2" t="str">
        <f t="shared" si="504"/>
        <v>OK</v>
      </c>
    </row>
    <row r="15830" spans="1:20" x14ac:dyDescent="0.25">
      <c r="A15830" s="1">
        <v>103040199</v>
      </c>
      <c r="B15830" s="1" t="str">
        <f>VLOOKUP(A15830,[1]Maestra!A$1:C$746,2,0)</f>
        <v>ACPTVPEM8</v>
      </c>
      <c r="C15830" s="1" t="str">
        <f>VLOOKUP(A15830,[1]Maestra!A$1:C$746,3,0)</f>
        <v>Pagare Tasa Vencida Pequeña Empresa</v>
      </c>
      <c r="D15830" s="1" t="s">
        <v>516</v>
      </c>
      <c r="E15830" s="1" t="s">
        <v>537</v>
      </c>
      <c r="F15830" s="1">
        <v>111</v>
      </c>
      <c r="G15830" s="1">
        <v>111</v>
      </c>
      <c r="H15830" s="1">
        <v>424</v>
      </c>
      <c r="I15830" s="1" t="s">
        <v>448</v>
      </c>
      <c r="J15830" s="1" t="s">
        <v>330</v>
      </c>
      <c r="K15830" s="1" t="s">
        <v>445</v>
      </c>
      <c r="Q15830" s="2" t="s">
        <v>37</v>
      </c>
      <c r="R15830" s="1" t="s">
        <v>707</v>
      </c>
      <c r="S15830" s="1" t="str">
        <f t="shared" si="503"/>
        <v>MYP|111|424|V|CMIE|DUPE</v>
      </c>
      <c r="T15830" s="2" t="str">
        <f t="shared" si="504"/>
        <v>OK</v>
      </c>
    </row>
    <row r="15831" spans="1:20" x14ac:dyDescent="0.25">
      <c r="A15831" s="1">
        <v>103040199</v>
      </c>
      <c r="B15831" s="1" t="str">
        <f>VLOOKUP(A15831,[1]Maestra!A$1:C$746,2,0)</f>
        <v>ACPTVPEM8</v>
      </c>
      <c r="C15831" s="1" t="str">
        <f>VLOOKUP(A15831,[1]Maestra!A$1:C$746,3,0)</f>
        <v>Pagare Tasa Vencida Pequeña Empresa</v>
      </c>
      <c r="D15831" s="1" t="s">
        <v>516</v>
      </c>
      <c r="E15831" s="1" t="s">
        <v>537</v>
      </c>
      <c r="F15831" s="1">
        <v>111</v>
      </c>
      <c r="G15831" s="1">
        <v>111</v>
      </c>
      <c r="H15831" s="1">
        <v>424</v>
      </c>
      <c r="I15831" s="1" t="s">
        <v>448</v>
      </c>
      <c r="J15831" s="1" t="s">
        <v>330</v>
      </c>
      <c r="K15831" s="1" t="s">
        <v>447</v>
      </c>
      <c r="Q15831" s="2" t="s">
        <v>37</v>
      </c>
      <c r="R15831" s="1" t="s">
        <v>707</v>
      </c>
      <c r="S15831" s="1" t="str">
        <f t="shared" si="503"/>
        <v>MYP|111|424|V|CMIE|NORM</v>
      </c>
      <c r="T15831" s="2" t="str">
        <f t="shared" si="504"/>
        <v>OK</v>
      </c>
    </row>
    <row r="15832" spans="1:20" x14ac:dyDescent="0.25">
      <c r="A15832" s="1">
        <v>103040199</v>
      </c>
      <c r="B15832" s="1" t="str">
        <f>VLOOKUP(A15832,[1]Maestra!A$1:C$746,2,0)</f>
        <v>ACPTVPEM8</v>
      </c>
      <c r="C15832" s="1" t="str">
        <f>VLOOKUP(A15832,[1]Maestra!A$1:C$746,3,0)</f>
        <v>Pagare Tasa Vencida Pequeña Empresa</v>
      </c>
      <c r="D15832" s="1" t="s">
        <v>516</v>
      </c>
      <c r="E15832" s="1" t="s">
        <v>537</v>
      </c>
      <c r="F15832" s="1">
        <v>111</v>
      </c>
      <c r="G15832" s="1">
        <v>111</v>
      </c>
      <c r="H15832" s="1">
        <v>424</v>
      </c>
      <c r="I15832" s="1" t="s">
        <v>448</v>
      </c>
      <c r="J15832" s="1" t="s">
        <v>331</v>
      </c>
      <c r="K15832" s="1" t="s">
        <v>445</v>
      </c>
      <c r="Q15832" s="2" t="s">
        <v>37</v>
      </c>
      <c r="R15832" s="1" t="s">
        <v>707</v>
      </c>
      <c r="S15832" s="1" t="str">
        <f t="shared" si="503"/>
        <v>MYP|111|424|V|CPEM|DUPE</v>
      </c>
      <c r="T15832" s="2" t="str">
        <f t="shared" si="504"/>
        <v>OK</v>
      </c>
    </row>
    <row r="15833" spans="1:20" x14ac:dyDescent="0.25">
      <c r="A15833" s="1">
        <v>103040199</v>
      </c>
      <c r="B15833" s="1" t="str">
        <f>VLOOKUP(A15833,[1]Maestra!A$1:C$746,2,0)</f>
        <v>ACPTVPEM8</v>
      </c>
      <c r="C15833" s="1" t="str">
        <f>VLOOKUP(A15833,[1]Maestra!A$1:C$746,3,0)</f>
        <v>Pagare Tasa Vencida Pequeña Empresa</v>
      </c>
      <c r="D15833" s="1" t="s">
        <v>516</v>
      </c>
      <c r="E15833" s="1" t="s">
        <v>537</v>
      </c>
      <c r="F15833" s="1">
        <v>111</v>
      </c>
      <c r="G15833" s="1">
        <v>111</v>
      </c>
      <c r="H15833" s="1">
        <v>424</v>
      </c>
      <c r="I15833" s="1" t="s">
        <v>448</v>
      </c>
      <c r="J15833" s="1" t="s">
        <v>331</v>
      </c>
      <c r="K15833" s="1" t="s">
        <v>447</v>
      </c>
      <c r="Q15833" s="2" t="s">
        <v>37</v>
      </c>
      <c r="R15833" s="1" t="s">
        <v>707</v>
      </c>
      <c r="S15833" s="1" t="str">
        <f t="shared" si="503"/>
        <v>MYP|111|424|V|CPEM|NORM</v>
      </c>
      <c r="T15833" s="2" t="str">
        <f t="shared" si="504"/>
        <v>OK</v>
      </c>
    </row>
    <row r="15834" spans="1:20" x14ac:dyDescent="0.25">
      <c r="A15834" s="1">
        <v>103040199</v>
      </c>
      <c r="B15834" s="1" t="str">
        <f>VLOOKUP(A15834,[1]Maestra!A$1:C$746,2,0)</f>
        <v>ACPTVPEM8</v>
      </c>
      <c r="C15834" s="1" t="str">
        <f>VLOOKUP(A15834,[1]Maestra!A$1:C$746,3,0)</f>
        <v>Pagare Tasa Vencida Pequeña Empresa</v>
      </c>
      <c r="D15834" s="1" t="s">
        <v>516</v>
      </c>
      <c r="E15834" s="1" t="s">
        <v>537</v>
      </c>
      <c r="F15834" s="1">
        <v>111</v>
      </c>
      <c r="G15834" s="1">
        <v>111</v>
      </c>
      <c r="H15834" s="1">
        <v>501</v>
      </c>
      <c r="I15834" s="1" t="s">
        <v>415</v>
      </c>
      <c r="J15834" s="1" t="s">
        <v>325</v>
      </c>
      <c r="K15834" s="1" t="s">
        <v>447</v>
      </c>
      <c r="Q15834" s="2" t="s">
        <v>37</v>
      </c>
      <c r="R15834" s="1" t="s">
        <v>707</v>
      </c>
      <c r="S15834" s="1" t="str">
        <f t="shared" si="503"/>
        <v>MYP|111|501|S|CMED|NORM</v>
      </c>
      <c r="T15834" s="2" t="str">
        <f t="shared" si="504"/>
        <v>OK</v>
      </c>
    </row>
    <row r="15835" spans="1:20" x14ac:dyDescent="0.25">
      <c r="A15835" s="1">
        <v>103040199</v>
      </c>
      <c r="B15835" s="1" t="str">
        <f>VLOOKUP(A15835,[1]Maestra!A$1:C$746,2,0)</f>
        <v>ACPTVPEM8</v>
      </c>
      <c r="C15835" s="1" t="str">
        <f>VLOOKUP(A15835,[1]Maestra!A$1:C$746,3,0)</f>
        <v>Pagare Tasa Vencida Pequeña Empresa</v>
      </c>
      <c r="D15835" s="1" t="s">
        <v>516</v>
      </c>
      <c r="E15835" s="1" t="s">
        <v>537</v>
      </c>
      <c r="F15835" s="1">
        <v>111</v>
      </c>
      <c r="G15835" s="1">
        <v>111</v>
      </c>
      <c r="H15835" s="1">
        <v>501</v>
      </c>
      <c r="I15835" s="1" t="s">
        <v>415</v>
      </c>
      <c r="J15835" s="1" t="s">
        <v>330</v>
      </c>
      <c r="K15835" s="1" t="s">
        <v>445</v>
      </c>
      <c r="Q15835" s="2" t="s">
        <v>37</v>
      </c>
      <c r="R15835" s="1" t="s">
        <v>707</v>
      </c>
      <c r="S15835" s="1" t="str">
        <f t="shared" si="503"/>
        <v>MYP|111|501|S|CMIE|DUPE</v>
      </c>
      <c r="T15835" s="2" t="str">
        <f t="shared" si="504"/>
        <v>OK</v>
      </c>
    </row>
    <row r="15836" spans="1:20" x14ac:dyDescent="0.25">
      <c r="A15836" s="1">
        <v>103040199</v>
      </c>
      <c r="B15836" s="1" t="str">
        <f>VLOOKUP(A15836,[1]Maestra!A$1:C$746,2,0)</f>
        <v>ACPTVPEM8</v>
      </c>
      <c r="C15836" s="1" t="str">
        <f>VLOOKUP(A15836,[1]Maestra!A$1:C$746,3,0)</f>
        <v>Pagare Tasa Vencida Pequeña Empresa</v>
      </c>
      <c r="D15836" s="1" t="s">
        <v>516</v>
      </c>
      <c r="E15836" s="1" t="s">
        <v>537</v>
      </c>
      <c r="F15836" s="1">
        <v>111</v>
      </c>
      <c r="G15836" s="1">
        <v>111</v>
      </c>
      <c r="H15836" s="1">
        <v>501</v>
      </c>
      <c r="I15836" s="1" t="s">
        <v>415</v>
      </c>
      <c r="J15836" s="1" t="s">
        <v>330</v>
      </c>
      <c r="K15836" s="1" t="s">
        <v>447</v>
      </c>
      <c r="Q15836" s="2" t="s">
        <v>37</v>
      </c>
      <c r="R15836" s="1" t="s">
        <v>707</v>
      </c>
      <c r="S15836" s="1" t="str">
        <f t="shared" si="503"/>
        <v>MYP|111|501|S|CMIE|NORM</v>
      </c>
      <c r="T15836" s="2" t="str">
        <f t="shared" si="504"/>
        <v>OK</v>
      </c>
    </row>
    <row r="15837" spans="1:20" x14ac:dyDescent="0.25">
      <c r="A15837" s="1">
        <v>103040199</v>
      </c>
      <c r="B15837" s="1" t="str">
        <f>VLOOKUP(A15837,[1]Maestra!A$1:C$746,2,0)</f>
        <v>ACPTVPEM8</v>
      </c>
      <c r="C15837" s="1" t="str">
        <f>VLOOKUP(A15837,[1]Maestra!A$1:C$746,3,0)</f>
        <v>Pagare Tasa Vencida Pequeña Empresa</v>
      </c>
      <c r="D15837" s="1" t="s">
        <v>516</v>
      </c>
      <c r="E15837" s="1" t="s">
        <v>537</v>
      </c>
      <c r="F15837" s="1">
        <v>111</v>
      </c>
      <c r="G15837" s="1">
        <v>111</v>
      </c>
      <c r="H15837" s="1">
        <v>501</v>
      </c>
      <c r="I15837" s="1" t="s">
        <v>415</v>
      </c>
      <c r="J15837" s="1" t="s">
        <v>331</v>
      </c>
      <c r="K15837" s="1" t="s">
        <v>445</v>
      </c>
      <c r="Q15837" s="2" t="s">
        <v>37</v>
      </c>
      <c r="R15837" s="1" t="s">
        <v>707</v>
      </c>
      <c r="S15837" s="1" t="str">
        <f t="shared" si="503"/>
        <v>MYP|111|501|S|CPEM|DUPE</v>
      </c>
      <c r="T15837" s="2" t="str">
        <f t="shared" si="504"/>
        <v>OK</v>
      </c>
    </row>
    <row r="15838" spans="1:20" x14ac:dyDescent="0.25">
      <c r="A15838" s="1">
        <v>103040199</v>
      </c>
      <c r="B15838" s="1" t="str">
        <f>VLOOKUP(A15838,[1]Maestra!A$1:C$746,2,0)</f>
        <v>ACPTVPEM8</v>
      </c>
      <c r="C15838" s="1" t="str">
        <f>VLOOKUP(A15838,[1]Maestra!A$1:C$746,3,0)</f>
        <v>Pagare Tasa Vencida Pequeña Empresa</v>
      </c>
      <c r="D15838" s="1" t="s">
        <v>516</v>
      </c>
      <c r="E15838" s="1" t="s">
        <v>537</v>
      </c>
      <c r="F15838" s="1">
        <v>111</v>
      </c>
      <c r="G15838" s="1">
        <v>111</v>
      </c>
      <c r="H15838" s="1">
        <v>501</v>
      </c>
      <c r="I15838" s="1" t="s">
        <v>415</v>
      </c>
      <c r="J15838" s="1" t="s">
        <v>331</v>
      </c>
      <c r="K15838" s="1" t="s">
        <v>447</v>
      </c>
      <c r="Q15838" s="2" t="s">
        <v>37</v>
      </c>
      <c r="R15838" s="1" t="s">
        <v>707</v>
      </c>
      <c r="S15838" s="1" t="str">
        <f t="shared" si="503"/>
        <v>MYP|111|501|S|CPEM|NORM</v>
      </c>
      <c r="T15838" s="2" t="str">
        <f t="shared" si="504"/>
        <v>OK</v>
      </c>
    </row>
    <row r="15839" spans="1:20" x14ac:dyDescent="0.25">
      <c r="A15839" s="1">
        <v>103040199</v>
      </c>
      <c r="B15839" s="1" t="str">
        <f>VLOOKUP(A15839,[1]Maestra!A$1:C$746,2,0)</f>
        <v>ACPTVPEM8</v>
      </c>
      <c r="C15839" s="1" t="str">
        <f>VLOOKUP(A15839,[1]Maestra!A$1:C$746,3,0)</f>
        <v>Pagare Tasa Vencida Pequeña Empresa</v>
      </c>
      <c r="D15839" s="1" t="s">
        <v>516</v>
      </c>
      <c r="E15839" s="1" t="s">
        <v>537</v>
      </c>
      <c r="F15839" s="1">
        <v>111</v>
      </c>
      <c r="G15839" s="1">
        <v>111</v>
      </c>
      <c r="H15839" s="1">
        <v>501</v>
      </c>
      <c r="I15839" s="1" t="s">
        <v>448</v>
      </c>
      <c r="J15839" s="1" t="s">
        <v>325</v>
      </c>
      <c r="K15839" s="1" t="s">
        <v>447</v>
      </c>
      <c r="Q15839" s="2" t="s">
        <v>37</v>
      </c>
      <c r="R15839" s="1" t="s">
        <v>707</v>
      </c>
      <c r="S15839" s="1" t="str">
        <f t="shared" si="503"/>
        <v>MYP|111|501|V|CMED|NORM</v>
      </c>
      <c r="T15839" s="2" t="str">
        <f t="shared" si="504"/>
        <v>OK</v>
      </c>
    </row>
    <row r="15840" spans="1:20" x14ac:dyDescent="0.25">
      <c r="A15840" s="1">
        <v>103040199</v>
      </c>
      <c r="B15840" s="1" t="str">
        <f>VLOOKUP(A15840,[1]Maestra!A$1:C$746,2,0)</f>
        <v>ACPTVPEM8</v>
      </c>
      <c r="C15840" s="1" t="str">
        <f>VLOOKUP(A15840,[1]Maestra!A$1:C$746,3,0)</f>
        <v>Pagare Tasa Vencida Pequeña Empresa</v>
      </c>
      <c r="D15840" s="1" t="s">
        <v>516</v>
      </c>
      <c r="E15840" s="1" t="s">
        <v>537</v>
      </c>
      <c r="F15840" s="1">
        <v>111</v>
      </c>
      <c r="G15840" s="1">
        <v>111</v>
      </c>
      <c r="H15840" s="1">
        <v>501</v>
      </c>
      <c r="I15840" s="1" t="s">
        <v>448</v>
      </c>
      <c r="J15840" s="1" t="s">
        <v>330</v>
      </c>
      <c r="K15840" s="1" t="s">
        <v>447</v>
      </c>
      <c r="Q15840" s="2" t="s">
        <v>37</v>
      </c>
      <c r="R15840" s="1" t="s">
        <v>707</v>
      </c>
      <c r="S15840" s="1" t="str">
        <f t="shared" si="503"/>
        <v>MYP|111|501|V|CMIE|NORM</v>
      </c>
      <c r="T15840" s="2" t="str">
        <f t="shared" si="504"/>
        <v>OK</v>
      </c>
    </row>
    <row r="15841" spans="1:20" x14ac:dyDescent="0.25">
      <c r="A15841" s="1">
        <v>103040199</v>
      </c>
      <c r="B15841" s="1" t="str">
        <f>VLOOKUP(A15841,[1]Maestra!A$1:C$746,2,0)</f>
        <v>ACPTVPEM8</v>
      </c>
      <c r="C15841" s="1" t="str">
        <f>VLOOKUP(A15841,[1]Maestra!A$1:C$746,3,0)</f>
        <v>Pagare Tasa Vencida Pequeña Empresa</v>
      </c>
      <c r="D15841" s="1" t="s">
        <v>516</v>
      </c>
      <c r="E15841" s="1" t="s">
        <v>537</v>
      </c>
      <c r="F15841" s="1">
        <v>111</v>
      </c>
      <c r="G15841" s="1">
        <v>111</v>
      </c>
      <c r="H15841" s="1">
        <v>501</v>
      </c>
      <c r="I15841" s="1" t="s">
        <v>448</v>
      </c>
      <c r="J15841" s="1" t="s">
        <v>331</v>
      </c>
      <c r="K15841" s="1" t="s">
        <v>445</v>
      </c>
      <c r="Q15841" s="2" t="s">
        <v>37</v>
      </c>
      <c r="R15841" s="1" t="s">
        <v>707</v>
      </c>
      <c r="S15841" s="1" t="str">
        <f t="shared" si="503"/>
        <v>MYP|111|501|V|CPEM|DUPE</v>
      </c>
      <c r="T15841" s="2" t="str">
        <f t="shared" si="504"/>
        <v>OK</v>
      </c>
    </row>
    <row r="15842" spans="1:20" x14ac:dyDescent="0.25">
      <c r="A15842" s="1">
        <v>103040199</v>
      </c>
      <c r="B15842" s="1" t="str">
        <f>VLOOKUP(A15842,[1]Maestra!A$1:C$746,2,0)</f>
        <v>ACPTVPEM8</v>
      </c>
      <c r="C15842" s="1" t="str">
        <f>VLOOKUP(A15842,[1]Maestra!A$1:C$746,3,0)</f>
        <v>Pagare Tasa Vencida Pequeña Empresa</v>
      </c>
      <c r="D15842" s="1" t="s">
        <v>516</v>
      </c>
      <c r="E15842" s="1" t="s">
        <v>537</v>
      </c>
      <c r="F15842" s="1">
        <v>111</v>
      </c>
      <c r="G15842" s="1">
        <v>111</v>
      </c>
      <c r="H15842" s="1">
        <v>501</v>
      </c>
      <c r="I15842" s="1" t="s">
        <v>448</v>
      </c>
      <c r="J15842" s="1" t="s">
        <v>331</v>
      </c>
      <c r="K15842" s="1" t="s">
        <v>447</v>
      </c>
      <c r="Q15842" s="2" t="s">
        <v>37</v>
      </c>
      <c r="R15842" s="1" t="s">
        <v>707</v>
      </c>
      <c r="S15842" s="1" t="str">
        <f t="shared" si="503"/>
        <v>MYP|111|501|V|CPEM|NORM</v>
      </c>
      <c r="T15842" s="2" t="str">
        <f t="shared" si="504"/>
        <v>OK</v>
      </c>
    </row>
    <row r="15843" spans="1:20" x14ac:dyDescent="0.25">
      <c r="A15843" s="1">
        <v>103040499</v>
      </c>
      <c r="B15843" s="1" t="str">
        <f>VLOOKUP(A15843,[1]Maestra!A$1:C$746,2,0)</f>
        <v>ACPTVPEC8</v>
      </c>
      <c r="C15843" s="1" t="str">
        <f>VLOOKUP(A15843,[1]Maestra!A$1:C$746,3,0)</f>
        <v>Pagare Tasa Vencida Pequeña Empresa Crecer</v>
      </c>
      <c r="D15843" s="1" t="s">
        <v>516</v>
      </c>
      <c r="E15843" s="1" t="s">
        <v>537</v>
      </c>
      <c r="F15843" s="1">
        <v>111</v>
      </c>
      <c r="G15843" s="1">
        <v>111</v>
      </c>
      <c r="H15843" s="1">
        <v>502</v>
      </c>
      <c r="I15843" s="1" t="s">
        <v>415</v>
      </c>
      <c r="J15843" s="1" t="s">
        <v>325</v>
      </c>
      <c r="K15843" s="1" t="s">
        <v>445</v>
      </c>
      <c r="Q15843" s="2" t="s">
        <v>37</v>
      </c>
      <c r="R15843" s="1" t="s">
        <v>707</v>
      </c>
      <c r="S15843" s="1" t="str">
        <f t="shared" si="503"/>
        <v>MYP|111|502|S|CMED|DUPE</v>
      </c>
      <c r="T15843" s="2" t="str">
        <f t="shared" si="504"/>
        <v>OK</v>
      </c>
    </row>
    <row r="15844" spans="1:20" x14ac:dyDescent="0.25">
      <c r="A15844" s="1">
        <v>103040499</v>
      </c>
      <c r="B15844" s="1" t="str">
        <f>VLOOKUP(A15844,[1]Maestra!A$1:C$746,2,0)</f>
        <v>ACPTVPEC8</v>
      </c>
      <c r="C15844" s="1" t="str">
        <f>VLOOKUP(A15844,[1]Maestra!A$1:C$746,3,0)</f>
        <v>Pagare Tasa Vencida Pequeña Empresa Crecer</v>
      </c>
      <c r="D15844" s="1" t="s">
        <v>516</v>
      </c>
      <c r="E15844" s="1" t="s">
        <v>537</v>
      </c>
      <c r="F15844" s="1">
        <v>111</v>
      </c>
      <c r="G15844" s="1">
        <v>111</v>
      </c>
      <c r="H15844" s="1">
        <v>502</v>
      </c>
      <c r="I15844" s="1" t="s">
        <v>415</v>
      </c>
      <c r="J15844" s="1" t="s">
        <v>325</v>
      </c>
      <c r="K15844" s="1" t="s">
        <v>447</v>
      </c>
      <c r="Q15844" s="2" t="s">
        <v>37</v>
      </c>
      <c r="R15844" s="1" t="s">
        <v>707</v>
      </c>
      <c r="S15844" s="1" t="str">
        <f t="shared" si="503"/>
        <v>MYP|111|502|S|CMED|NORM</v>
      </c>
      <c r="T15844" s="2" t="str">
        <f t="shared" si="504"/>
        <v>OK</v>
      </c>
    </row>
    <row r="15845" spans="1:20" x14ac:dyDescent="0.25">
      <c r="A15845" s="1">
        <v>103040499</v>
      </c>
      <c r="B15845" s="1" t="str">
        <f>VLOOKUP(A15845,[1]Maestra!A$1:C$746,2,0)</f>
        <v>ACPTVPEC8</v>
      </c>
      <c r="C15845" s="1" t="str">
        <f>VLOOKUP(A15845,[1]Maestra!A$1:C$746,3,0)</f>
        <v>Pagare Tasa Vencida Pequeña Empresa Crecer</v>
      </c>
      <c r="D15845" s="1" t="s">
        <v>516</v>
      </c>
      <c r="E15845" s="1" t="s">
        <v>537</v>
      </c>
      <c r="F15845" s="1">
        <v>111</v>
      </c>
      <c r="G15845" s="1">
        <v>111</v>
      </c>
      <c r="H15845" s="1">
        <v>502</v>
      </c>
      <c r="I15845" s="1" t="s">
        <v>415</v>
      </c>
      <c r="J15845" s="1" t="s">
        <v>330</v>
      </c>
      <c r="K15845" s="1" t="s">
        <v>445</v>
      </c>
      <c r="Q15845" s="2" t="s">
        <v>37</v>
      </c>
      <c r="R15845" s="1" t="s">
        <v>707</v>
      </c>
      <c r="S15845" s="1" t="str">
        <f t="shared" si="503"/>
        <v>MYP|111|502|S|CMIE|DUPE</v>
      </c>
      <c r="T15845" s="2" t="str">
        <f t="shared" si="504"/>
        <v>OK</v>
      </c>
    </row>
    <row r="15846" spans="1:20" x14ac:dyDescent="0.25">
      <c r="A15846" s="1">
        <v>103040499</v>
      </c>
      <c r="B15846" s="1" t="str">
        <f>VLOOKUP(A15846,[1]Maestra!A$1:C$746,2,0)</f>
        <v>ACPTVPEC8</v>
      </c>
      <c r="C15846" s="1" t="str">
        <f>VLOOKUP(A15846,[1]Maestra!A$1:C$746,3,0)</f>
        <v>Pagare Tasa Vencida Pequeña Empresa Crecer</v>
      </c>
      <c r="D15846" s="1" t="s">
        <v>516</v>
      </c>
      <c r="E15846" s="1" t="s">
        <v>537</v>
      </c>
      <c r="F15846" s="1">
        <v>111</v>
      </c>
      <c r="G15846" s="1">
        <v>111</v>
      </c>
      <c r="H15846" s="1">
        <v>502</v>
      </c>
      <c r="I15846" s="1" t="s">
        <v>415</v>
      </c>
      <c r="J15846" s="1" t="s">
        <v>330</v>
      </c>
      <c r="K15846" s="1" t="s">
        <v>447</v>
      </c>
      <c r="Q15846" s="2" t="s">
        <v>37</v>
      </c>
      <c r="R15846" s="1" t="s">
        <v>707</v>
      </c>
      <c r="S15846" s="1" t="str">
        <f t="shared" si="503"/>
        <v>MYP|111|502|S|CMIE|NORM</v>
      </c>
      <c r="T15846" s="2" t="str">
        <f t="shared" si="504"/>
        <v>OK</v>
      </c>
    </row>
    <row r="15847" spans="1:20" x14ac:dyDescent="0.25">
      <c r="A15847" s="1">
        <v>103040499</v>
      </c>
      <c r="B15847" s="1" t="str">
        <f>VLOOKUP(A15847,[1]Maestra!A$1:C$746,2,0)</f>
        <v>ACPTVPEC8</v>
      </c>
      <c r="C15847" s="1" t="str">
        <f>VLOOKUP(A15847,[1]Maestra!A$1:C$746,3,0)</f>
        <v>Pagare Tasa Vencida Pequeña Empresa Crecer</v>
      </c>
      <c r="D15847" s="1" t="s">
        <v>516</v>
      </c>
      <c r="E15847" s="1" t="s">
        <v>537</v>
      </c>
      <c r="F15847" s="1">
        <v>111</v>
      </c>
      <c r="G15847" s="1">
        <v>111</v>
      </c>
      <c r="H15847" s="1">
        <v>502</v>
      </c>
      <c r="I15847" s="1" t="s">
        <v>415</v>
      </c>
      <c r="J15847" s="1" t="s">
        <v>331</v>
      </c>
      <c r="K15847" s="1" t="s">
        <v>445</v>
      </c>
      <c r="Q15847" s="2" t="s">
        <v>37</v>
      </c>
      <c r="R15847" s="1" t="s">
        <v>707</v>
      </c>
      <c r="S15847" s="1" t="str">
        <f t="shared" si="503"/>
        <v>MYP|111|502|S|CPEM|DUPE</v>
      </c>
      <c r="T15847" s="2" t="str">
        <f t="shared" si="504"/>
        <v>OK</v>
      </c>
    </row>
    <row r="15848" spans="1:20" x14ac:dyDescent="0.25">
      <c r="A15848" s="1">
        <v>103040499</v>
      </c>
      <c r="B15848" s="1" t="str">
        <f>VLOOKUP(A15848,[1]Maestra!A$1:C$746,2,0)</f>
        <v>ACPTVPEC8</v>
      </c>
      <c r="C15848" s="1" t="str">
        <f>VLOOKUP(A15848,[1]Maestra!A$1:C$746,3,0)</f>
        <v>Pagare Tasa Vencida Pequeña Empresa Crecer</v>
      </c>
      <c r="D15848" s="1" t="s">
        <v>516</v>
      </c>
      <c r="E15848" s="1" t="s">
        <v>537</v>
      </c>
      <c r="F15848" s="1">
        <v>111</v>
      </c>
      <c r="G15848" s="1">
        <v>111</v>
      </c>
      <c r="H15848" s="1">
        <v>502</v>
      </c>
      <c r="I15848" s="1" t="s">
        <v>415</v>
      </c>
      <c r="J15848" s="1" t="s">
        <v>331</v>
      </c>
      <c r="K15848" s="1" t="s">
        <v>447</v>
      </c>
      <c r="Q15848" s="2" t="s">
        <v>37</v>
      </c>
      <c r="R15848" s="1" t="s">
        <v>707</v>
      </c>
      <c r="S15848" s="1" t="str">
        <f t="shared" si="503"/>
        <v>MYP|111|502|S|CPEM|NORM</v>
      </c>
      <c r="T15848" s="2" t="str">
        <f t="shared" si="504"/>
        <v>OK</v>
      </c>
    </row>
    <row r="15849" spans="1:20" x14ac:dyDescent="0.25">
      <c r="A15849" s="1">
        <v>103040499</v>
      </c>
      <c r="B15849" s="1" t="str">
        <f>VLOOKUP(A15849,[1]Maestra!A$1:C$746,2,0)</f>
        <v>ACPTVPEC8</v>
      </c>
      <c r="C15849" s="1" t="str">
        <f>VLOOKUP(A15849,[1]Maestra!A$1:C$746,3,0)</f>
        <v>Pagare Tasa Vencida Pequeña Empresa Crecer</v>
      </c>
      <c r="D15849" s="1" t="s">
        <v>516</v>
      </c>
      <c r="E15849" s="1" t="s">
        <v>537</v>
      </c>
      <c r="F15849" s="1">
        <v>111</v>
      </c>
      <c r="G15849" s="1">
        <v>111</v>
      </c>
      <c r="H15849" s="1">
        <v>502</v>
      </c>
      <c r="I15849" s="1" t="s">
        <v>448</v>
      </c>
      <c r="J15849" s="1" t="s">
        <v>325</v>
      </c>
      <c r="K15849" s="1" t="s">
        <v>445</v>
      </c>
      <c r="Q15849" s="2" t="s">
        <v>37</v>
      </c>
      <c r="R15849" s="1" t="s">
        <v>707</v>
      </c>
      <c r="S15849" s="1" t="str">
        <f t="shared" si="503"/>
        <v>MYP|111|502|V|CMED|DUPE</v>
      </c>
      <c r="T15849" s="2" t="str">
        <f t="shared" si="504"/>
        <v>OK</v>
      </c>
    </row>
    <row r="15850" spans="1:20" x14ac:dyDescent="0.25">
      <c r="A15850" s="1">
        <v>103040499</v>
      </c>
      <c r="B15850" s="1" t="str">
        <f>VLOOKUP(A15850,[1]Maestra!A$1:C$746,2,0)</f>
        <v>ACPTVPEC8</v>
      </c>
      <c r="C15850" s="1" t="str">
        <f>VLOOKUP(A15850,[1]Maestra!A$1:C$746,3,0)</f>
        <v>Pagare Tasa Vencida Pequeña Empresa Crecer</v>
      </c>
      <c r="D15850" s="1" t="s">
        <v>516</v>
      </c>
      <c r="E15850" s="1" t="s">
        <v>537</v>
      </c>
      <c r="F15850" s="1">
        <v>111</v>
      </c>
      <c r="G15850" s="1">
        <v>111</v>
      </c>
      <c r="H15850" s="1">
        <v>502</v>
      </c>
      <c r="I15850" s="1" t="s">
        <v>448</v>
      </c>
      <c r="J15850" s="1" t="s">
        <v>325</v>
      </c>
      <c r="K15850" s="1" t="s">
        <v>447</v>
      </c>
      <c r="Q15850" s="2" t="s">
        <v>37</v>
      </c>
      <c r="R15850" s="1" t="s">
        <v>707</v>
      </c>
      <c r="S15850" s="1" t="str">
        <f t="shared" si="503"/>
        <v>MYP|111|502|V|CMED|NORM</v>
      </c>
      <c r="T15850" s="2" t="str">
        <f t="shared" si="504"/>
        <v>OK</v>
      </c>
    </row>
    <row r="15851" spans="1:20" x14ac:dyDescent="0.25">
      <c r="A15851" s="1">
        <v>103040499</v>
      </c>
      <c r="B15851" s="1" t="str">
        <f>VLOOKUP(A15851,[1]Maestra!A$1:C$746,2,0)</f>
        <v>ACPTVPEC8</v>
      </c>
      <c r="C15851" s="1" t="str">
        <f>VLOOKUP(A15851,[1]Maestra!A$1:C$746,3,0)</f>
        <v>Pagare Tasa Vencida Pequeña Empresa Crecer</v>
      </c>
      <c r="D15851" s="1" t="s">
        <v>516</v>
      </c>
      <c r="E15851" s="1" t="s">
        <v>537</v>
      </c>
      <c r="F15851" s="1">
        <v>111</v>
      </c>
      <c r="G15851" s="1">
        <v>111</v>
      </c>
      <c r="H15851" s="1">
        <v>502</v>
      </c>
      <c r="I15851" s="1" t="s">
        <v>448</v>
      </c>
      <c r="J15851" s="1" t="s">
        <v>330</v>
      </c>
      <c r="K15851" s="1" t="s">
        <v>445</v>
      </c>
      <c r="Q15851" s="2" t="s">
        <v>37</v>
      </c>
      <c r="R15851" s="1" t="s">
        <v>707</v>
      </c>
      <c r="S15851" s="1" t="str">
        <f t="shared" si="503"/>
        <v>MYP|111|502|V|CMIE|DUPE</v>
      </c>
      <c r="T15851" s="2" t="str">
        <f t="shared" si="504"/>
        <v>OK</v>
      </c>
    </row>
    <row r="15852" spans="1:20" x14ac:dyDescent="0.25">
      <c r="A15852" s="1">
        <v>103040499</v>
      </c>
      <c r="B15852" s="1" t="str">
        <f>VLOOKUP(A15852,[1]Maestra!A$1:C$746,2,0)</f>
        <v>ACPTVPEC8</v>
      </c>
      <c r="C15852" s="1" t="str">
        <f>VLOOKUP(A15852,[1]Maestra!A$1:C$746,3,0)</f>
        <v>Pagare Tasa Vencida Pequeña Empresa Crecer</v>
      </c>
      <c r="D15852" s="1" t="s">
        <v>516</v>
      </c>
      <c r="E15852" s="1" t="s">
        <v>537</v>
      </c>
      <c r="F15852" s="1">
        <v>111</v>
      </c>
      <c r="G15852" s="1">
        <v>111</v>
      </c>
      <c r="H15852" s="1">
        <v>502</v>
      </c>
      <c r="I15852" s="1" t="s">
        <v>448</v>
      </c>
      <c r="J15852" s="1" t="s">
        <v>330</v>
      </c>
      <c r="K15852" s="1" t="s">
        <v>447</v>
      </c>
      <c r="Q15852" s="2" t="s">
        <v>37</v>
      </c>
      <c r="R15852" s="1" t="s">
        <v>707</v>
      </c>
      <c r="S15852" s="1" t="str">
        <f t="shared" si="503"/>
        <v>MYP|111|502|V|CMIE|NORM</v>
      </c>
      <c r="T15852" s="2" t="str">
        <f t="shared" si="504"/>
        <v>OK</v>
      </c>
    </row>
    <row r="15853" spans="1:20" x14ac:dyDescent="0.25">
      <c r="A15853" s="1">
        <v>103040499</v>
      </c>
      <c r="B15853" s="1" t="str">
        <f>VLOOKUP(A15853,[1]Maestra!A$1:C$746,2,0)</f>
        <v>ACPTVPEC8</v>
      </c>
      <c r="C15853" s="1" t="str">
        <f>VLOOKUP(A15853,[1]Maestra!A$1:C$746,3,0)</f>
        <v>Pagare Tasa Vencida Pequeña Empresa Crecer</v>
      </c>
      <c r="D15853" s="1" t="s">
        <v>516</v>
      </c>
      <c r="E15853" s="1" t="s">
        <v>537</v>
      </c>
      <c r="F15853" s="1">
        <v>111</v>
      </c>
      <c r="G15853" s="1">
        <v>111</v>
      </c>
      <c r="H15853" s="1">
        <v>502</v>
      </c>
      <c r="I15853" s="1" t="s">
        <v>448</v>
      </c>
      <c r="J15853" s="1" t="s">
        <v>331</v>
      </c>
      <c r="K15853" s="1" t="s">
        <v>445</v>
      </c>
      <c r="Q15853" s="2" t="s">
        <v>37</v>
      </c>
      <c r="R15853" s="1" t="s">
        <v>707</v>
      </c>
      <c r="S15853" s="1" t="str">
        <f t="shared" si="503"/>
        <v>MYP|111|502|V|CPEM|DUPE</v>
      </c>
      <c r="T15853" s="2" t="str">
        <f t="shared" si="504"/>
        <v>OK</v>
      </c>
    </row>
    <row r="15854" spans="1:20" x14ac:dyDescent="0.25">
      <c r="A15854" s="1">
        <v>103040499</v>
      </c>
      <c r="B15854" s="1" t="str">
        <f>VLOOKUP(A15854,[1]Maestra!A$1:C$746,2,0)</f>
        <v>ACPTVPEC8</v>
      </c>
      <c r="C15854" s="1" t="str">
        <f>VLOOKUP(A15854,[1]Maestra!A$1:C$746,3,0)</f>
        <v>Pagare Tasa Vencida Pequeña Empresa Crecer</v>
      </c>
      <c r="D15854" s="1" t="s">
        <v>516</v>
      </c>
      <c r="E15854" s="1" t="s">
        <v>537</v>
      </c>
      <c r="F15854" s="1">
        <v>111</v>
      </c>
      <c r="G15854" s="1">
        <v>111</v>
      </c>
      <c r="H15854" s="1">
        <v>502</v>
      </c>
      <c r="I15854" s="1" t="s">
        <v>448</v>
      </c>
      <c r="J15854" s="1" t="s">
        <v>331</v>
      </c>
      <c r="K15854" s="1" t="s">
        <v>447</v>
      </c>
      <c r="Q15854" s="2" t="s">
        <v>37</v>
      </c>
      <c r="R15854" s="1" t="s">
        <v>707</v>
      </c>
      <c r="S15854" s="1" t="str">
        <f t="shared" si="503"/>
        <v>MYP|111|502|V|CPEM|NORM</v>
      </c>
      <c r="T15854" s="2" t="str">
        <f t="shared" si="504"/>
        <v>OK</v>
      </c>
    </row>
    <row r="15855" spans="1:20" x14ac:dyDescent="0.25">
      <c r="A15855" s="1">
        <v>103040599</v>
      </c>
      <c r="B15855" s="1" t="str">
        <f>VLOOKUP(A15855,[1]Maestra!A$1:C$746,2,0)</f>
        <v>ACPTVPAA8</v>
      </c>
      <c r="C15855" s="1" t="str">
        <f>VLOOKUP(A15855,[1]Maestra!A$1:C$746,3,0)</f>
        <v>Pagare Tasa Vencida Pequeña Empresa Reactiva</v>
      </c>
      <c r="D15855" s="1" t="s">
        <v>516</v>
      </c>
      <c r="E15855" s="1" t="s">
        <v>537</v>
      </c>
      <c r="F15855" s="1">
        <v>111</v>
      </c>
      <c r="G15855" s="1">
        <v>111</v>
      </c>
      <c r="H15855" s="1">
        <v>503</v>
      </c>
      <c r="I15855" s="1" t="s">
        <v>415</v>
      </c>
      <c r="J15855" s="1" t="s">
        <v>325</v>
      </c>
      <c r="K15855" s="1" t="s">
        <v>445</v>
      </c>
      <c r="Q15855" s="2" t="s">
        <v>37</v>
      </c>
      <c r="R15855" s="1" t="s">
        <v>707</v>
      </c>
      <c r="S15855" s="1" t="str">
        <f t="shared" si="503"/>
        <v>MYP|111|503|S|CMED|DUPE</v>
      </c>
      <c r="T15855" s="2" t="str">
        <f t="shared" si="504"/>
        <v>OK</v>
      </c>
    </row>
    <row r="15856" spans="1:20" x14ac:dyDescent="0.25">
      <c r="A15856" s="1">
        <v>103040599</v>
      </c>
      <c r="B15856" s="1" t="str">
        <f>VLOOKUP(A15856,[1]Maestra!A$1:C$746,2,0)</f>
        <v>ACPTVPAA8</v>
      </c>
      <c r="C15856" s="1" t="str">
        <f>VLOOKUP(A15856,[1]Maestra!A$1:C$746,3,0)</f>
        <v>Pagare Tasa Vencida Pequeña Empresa Reactiva</v>
      </c>
      <c r="D15856" s="1" t="s">
        <v>516</v>
      </c>
      <c r="E15856" s="1" t="s">
        <v>537</v>
      </c>
      <c r="F15856" s="1">
        <v>111</v>
      </c>
      <c r="G15856" s="1">
        <v>111</v>
      </c>
      <c r="H15856" s="1">
        <v>503</v>
      </c>
      <c r="I15856" s="1" t="s">
        <v>415</v>
      </c>
      <c r="J15856" s="1" t="s">
        <v>325</v>
      </c>
      <c r="K15856" s="1" t="s">
        <v>447</v>
      </c>
      <c r="Q15856" s="2" t="s">
        <v>37</v>
      </c>
      <c r="R15856" s="1" t="s">
        <v>707</v>
      </c>
      <c r="S15856" s="1" t="str">
        <f t="shared" si="503"/>
        <v>MYP|111|503|S|CMED|NORM</v>
      </c>
      <c r="T15856" s="2" t="str">
        <f t="shared" si="504"/>
        <v>OK</v>
      </c>
    </row>
    <row r="15857" spans="1:20" x14ac:dyDescent="0.25">
      <c r="A15857" s="1">
        <v>103040599</v>
      </c>
      <c r="B15857" s="1" t="str">
        <f>VLOOKUP(A15857,[1]Maestra!A$1:C$746,2,0)</f>
        <v>ACPTVPAA8</v>
      </c>
      <c r="C15857" s="1" t="str">
        <f>VLOOKUP(A15857,[1]Maestra!A$1:C$746,3,0)</f>
        <v>Pagare Tasa Vencida Pequeña Empresa Reactiva</v>
      </c>
      <c r="D15857" s="1" t="s">
        <v>516</v>
      </c>
      <c r="E15857" s="1" t="s">
        <v>537</v>
      </c>
      <c r="F15857" s="1">
        <v>111</v>
      </c>
      <c r="G15857" s="1">
        <v>111</v>
      </c>
      <c r="H15857" s="1">
        <v>503</v>
      </c>
      <c r="I15857" s="1" t="s">
        <v>415</v>
      </c>
      <c r="J15857" s="1" t="s">
        <v>330</v>
      </c>
      <c r="K15857" s="1" t="s">
        <v>445</v>
      </c>
      <c r="Q15857" s="2" t="s">
        <v>37</v>
      </c>
      <c r="R15857" s="1" t="s">
        <v>707</v>
      </c>
      <c r="S15857" s="1" t="str">
        <f t="shared" si="503"/>
        <v>MYP|111|503|S|CMIE|DUPE</v>
      </c>
      <c r="T15857" s="2" t="str">
        <f t="shared" si="504"/>
        <v>OK</v>
      </c>
    </row>
    <row r="15858" spans="1:20" x14ac:dyDescent="0.25">
      <c r="A15858" s="1">
        <v>103040599</v>
      </c>
      <c r="B15858" s="1" t="str">
        <f>VLOOKUP(A15858,[1]Maestra!A$1:C$746,2,0)</f>
        <v>ACPTVPAA8</v>
      </c>
      <c r="C15858" s="1" t="str">
        <f>VLOOKUP(A15858,[1]Maestra!A$1:C$746,3,0)</f>
        <v>Pagare Tasa Vencida Pequeña Empresa Reactiva</v>
      </c>
      <c r="D15858" s="1" t="s">
        <v>516</v>
      </c>
      <c r="E15858" s="1" t="s">
        <v>537</v>
      </c>
      <c r="F15858" s="1">
        <v>111</v>
      </c>
      <c r="G15858" s="1">
        <v>111</v>
      </c>
      <c r="H15858" s="1">
        <v>503</v>
      </c>
      <c r="I15858" s="1" t="s">
        <v>415</v>
      </c>
      <c r="J15858" s="1" t="s">
        <v>330</v>
      </c>
      <c r="K15858" s="1" t="s">
        <v>447</v>
      </c>
      <c r="Q15858" s="2" t="s">
        <v>37</v>
      </c>
      <c r="R15858" s="1" t="s">
        <v>707</v>
      </c>
      <c r="S15858" s="1" t="str">
        <f t="shared" si="503"/>
        <v>MYP|111|503|S|CMIE|NORM</v>
      </c>
      <c r="T15858" s="2" t="str">
        <f t="shared" si="504"/>
        <v>OK</v>
      </c>
    </row>
    <row r="15859" spans="1:20" x14ac:dyDescent="0.25">
      <c r="A15859" s="1">
        <v>103040599</v>
      </c>
      <c r="B15859" s="1" t="str">
        <f>VLOOKUP(A15859,[1]Maestra!A$1:C$746,2,0)</f>
        <v>ACPTVPAA8</v>
      </c>
      <c r="C15859" s="1" t="str">
        <f>VLOOKUP(A15859,[1]Maestra!A$1:C$746,3,0)</f>
        <v>Pagare Tasa Vencida Pequeña Empresa Reactiva</v>
      </c>
      <c r="D15859" s="1" t="s">
        <v>516</v>
      </c>
      <c r="E15859" s="1" t="s">
        <v>537</v>
      </c>
      <c r="F15859" s="1">
        <v>111</v>
      </c>
      <c r="G15859" s="1">
        <v>111</v>
      </c>
      <c r="H15859" s="1">
        <v>503</v>
      </c>
      <c r="I15859" s="1" t="s">
        <v>415</v>
      </c>
      <c r="J15859" s="1" t="s">
        <v>331</v>
      </c>
      <c r="K15859" s="1" t="s">
        <v>445</v>
      </c>
      <c r="Q15859" s="2" t="s">
        <v>37</v>
      </c>
      <c r="R15859" s="1" t="s">
        <v>707</v>
      </c>
      <c r="S15859" s="1" t="str">
        <f t="shared" si="503"/>
        <v>MYP|111|503|S|CPEM|DUPE</v>
      </c>
      <c r="T15859" s="2" t="str">
        <f t="shared" si="504"/>
        <v>OK</v>
      </c>
    </row>
    <row r="15860" spans="1:20" x14ac:dyDescent="0.25">
      <c r="A15860" s="1">
        <v>103040599</v>
      </c>
      <c r="B15860" s="1" t="str">
        <f>VLOOKUP(A15860,[1]Maestra!A$1:C$746,2,0)</f>
        <v>ACPTVPAA8</v>
      </c>
      <c r="C15860" s="1" t="str">
        <f>VLOOKUP(A15860,[1]Maestra!A$1:C$746,3,0)</f>
        <v>Pagare Tasa Vencida Pequeña Empresa Reactiva</v>
      </c>
      <c r="D15860" s="1" t="s">
        <v>516</v>
      </c>
      <c r="E15860" s="1" t="s">
        <v>537</v>
      </c>
      <c r="F15860" s="1">
        <v>111</v>
      </c>
      <c r="G15860" s="1">
        <v>111</v>
      </c>
      <c r="H15860" s="1">
        <v>503</v>
      </c>
      <c r="I15860" s="1" t="s">
        <v>415</v>
      </c>
      <c r="J15860" s="1" t="s">
        <v>331</v>
      </c>
      <c r="K15860" s="1" t="s">
        <v>447</v>
      </c>
      <c r="Q15860" s="2" t="s">
        <v>37</v>
      </c>
      <c r="R15860" s="1" t="s">
        <v>707</v>
      </c>
      <c r="S15860" s="1" t="str">
        <f t="shared" si="503"/>
        <v>MYP|111|503|S|CPEM|NORM</v>
      </c>
      <c r="T15860" s="2" t="str">
        <f t="shared" si="504"/>
        <v>OK</v>
      </c>
    </row>
    <row r="15861" spans="1:20" x14ac:dyDescent="0.25">
      <c r="A15861" s="1">
        <v>103040599</v>
      </c>
      <c r="B15861" s="1" t="str">
        <f>VLOOKUP(A15861,[1]Maestra!A$1:C$746,2,0)</f>
        <v>ACPTVPAA8</v>
      </c>
      <c r="C15861" s="1" t="str">
        <f>VLOOKUP(A15861,[1]Maestra!A$1:C$746,3,0)</f>
        <v>Pagare Tasa Vencida Pequeña Empresa Reactiva</v>
      </c>
      <c r="D15861" s="1" t="s">
        <v>516</v>
      </c>
      <c r="E15861" s="1" t="s">
        <v>537</v>
      </c>
      <c r="F15861" s="1">
        <v>111</v>
      </c>
      <c r="G15861" s="1">
        <v>111</v>
      </c>
      <c r="H15861" s="1">
        <v>503</v>
      </c>
      <c r="I15861" s="1" t="s">
        <v>448</v>
      </c>
      <c r="J15861" s="1" t="s">
        <v>325</v>
      </c>
      <c r="K15861" s="1" t="s">
        <v>445</v>
      </c>
      <c r="Q15861" s="2" t="s">
        <v>37</v>
      </c>
      <c r="R15861" s="1" t="s">
        <v>707</v>
      </c>
      <c r="S15861" s="1" t="str">
        <f t="shared" si="503"/>
        <v>MYP|111|503|V|CMED|DUPE</v>
      </c>
      <c r="T15861" s="2" t="str">
        <f t="shared" si="504"/>
        <v>OK</v>
      </c>
    </row>
    <row r="15862" spans="1:20" x14ac:dyDescent="0.25">
      <c r="A15862" s="1">
        <v>103040599</v>
      </c>
      <c r="B15862" s="1" t="str">
        <f>VLOOKUP(A15862,[1]Maestra!A$1:C$746,2,0)</f>
        <v>ACPTVPAA8</v>
      </c>
      <c r="C15862" s="1" t="str">
        <f>VLOOKUP(A15862,[1]Maestra!A$1:C$746,3,0)</f>
        <v>Pagare Tasa Vencida Pequeña Empresa Reactiva</v>
      </c>
      <c r="D15862" s="1" t="s">
        <v>516</v>
      </c>
      <c r="E15862" s="1" t="s">
        <v>537</v>
      </c>
      <c r="F15862" s="1">
        <v>111</v>
      </c>
      <c r="G15862" s="1">
        <v>111</v>
      </c>
      <c r="H15862" s="1">
        <v>503</v>
      </c>
      <c r="I15862" s="1" t="s">
        <v>448</v>
      </c>
      <c r="J15862" s="1" t="s">
        <v>325</v>
      </c>
      <c r="K15862" s="1" t="s">
        <v>447</v>
      </c>
      <c r="Q15862" s="2" t="s">
        <v>37</v>
      </c>
      <c r="R15862" s="1" t="s">
        <v>707</v>
      </c>
      <c r="S15862" s="1" t="str">
        <f t="shared" ref="S15862:S15925" si="505">_xlfn.CONCAT(D15862,"|",G15862,"|",H15862,"|",I15862,"|",J15862,"|",K15862)</f>
        <v>MYP|111|503|V|CMED|NORM</v>
      </c>
      <c r="T15862" s="2" t="str">
        <f t="shared" si="504"/>
        <v>OK</v>
      </c>
    </row>
    <row r="15863" spans="1:20" x14ac:dyDescent="0.25">
      <c r="A15863" s="1">
        <v>103040599</v>
      </c>
      <c r="B15863" s="1" t="str">
        <f>VLOOKUP(A15863,[1]Maestra!A$1:C$746,2,0)</f>
        <v>ACPTVPAA8</v>
      </c>
      <c r="C15863" s="1" t="str">
        <f>VLOOKUP(A15863,[1]Maestra!A$1:C$746,3,0)</f>
        <v>Pagare Tasa Vencida Pequeña Empresa Reactiva</v>
      </c>
      <c r="D15863" s="1" t="s">
        <v>516</v>
      </c>
      <c r="E15863" s="1" t="s">
        <v>537</v>
      </c>
      <c r="F15863" s="1">
        <v>111</v>
      </c>
      <c r="G15863" s="1">
        <v>111</v>
      </c>
      <c r="H15863" s="1">
        <v>503</v>
      </c>
      <c r="I15863" s="1" t="s">
        <v>448</v>
      </c>
      <c r="J15863" s="1" t="s">
        <v>330</v>
      </c>
      <c r="K15863" s="1" t="s">
        <v>445</v>
      </c>
      <c r="Q15863" s="2" t="s">
        <v>37</v>
      </c>
      <c r="R15863" s="1" t="s">
        <v>707</v>
      </c>
      <c r="S15863" s="1" t="str">
        <f t="shared" si="505"/>
        <v>MYP|111|503|V|CMIE|DUPE</v>
      </c>
      <c r="T15863" s="2" t="str">
        <f t="shared" si="504"/>
        <v>OK</v>
      </c>
    </row>
    <row r="15864" spans="1:20" x14ac:dyDescent="0.25">
      <c r="A15864" s="1">
        <v>103040599</v>
      </c>
      <c r="B15864" s="1" t="str">
        <f>VLOOKUP(A15864,[1]Maestra!A$1:C$746,2,0)</f>
        <v>ACPTVPAA8</v>
      </c>
      <c r="C15864" s="1" t="str">
        <f>VLOOKUP(A15864,[1]Maestra!A$1:C$746,3,0)</f>
        <v>Pagare Tasa Vencida Pequeña Empresa Reactiva</v>
      </c>
      <c r="D15864" s="1" t="s">
        <v>516</v>
      </c>
      <c r="E15864" s="1" t="s">
        <v>537</v>
      </c>
      <c r="F15864" s="1">
        <v>111</v>
      </c>
      <c r="G15864" s="1">
        <v>111</v>
      </c>
      <c r="H15864" s="1">
        <v>503</v>
      </c>
      <c r="I15864" s="1" t="s">
        <v>448</v>
      </c>
      <c r="J15864" s="1" t="s">
        <v>330</v>
      </c>
      <c r="K15864" s="1" t="s">
        <v>447</v>
      </c>
      <c r="Q15864" s="2" t="s">
        <v>37</v>
      </c>
      <c r="R15864" s="1" t="s">
        <v>707</v>
      </c>
      <c r="S15864" s="1" t="str">
        <f t="shared" si="505"/>
        <v>MYP|111|503|V|CMIE|NORM</v>
      </c>
      <c r="T15864" s="2" t="str">
        <f t="shared" si="504"/>
        <v>OK</v>
      </c>
    </row>
    <row r="15865" spans="1:20" x14ac:dyDescent="0.25">
      <c r="A15865" s="1">
        <v>103040599</v>
      </c>
      <c r="B15865" s="1" t="str">
        <f>VLOOKUP(A15865,[1]Maestra!A$1:C$746,2,0)</f>
        <v>ACPTVPAA8</v>
      </c>
      <c r="C15865" s="1" t="str">
        <f>VLOOKUP(A15865,[1]Maestra!A$1:C$746,3,0)</f>
        <v>Pagare Tasa Vencida Pequeña Empresa Reactiva</v>
      </c>
      <c r="D15865" s="1" t="s">
        <v>516</v>
      </c>
      <c r="E15865" s="1" t="s">
        <v>537</v>
      </c>
      <c r="F15865" s="1">
        <v>111</v>
      </c>
      <c r="G15865" s="1">
        <v>111</v>
      </c>
      <c r="H15865" s="1">
        <v>503</v>
      </c>
      <c r="I15865" s="1" t="s">
        <v>448</v>
      </c>
      <c r="J15865" s="1" t="s">
        <v>331</v>
      </c>
      <c r="K15865" s="1" t="s">
        <v>445</v>
      </c>
      <c r="Q15865" s="2" t="s">
        <v>37</v>
      </c>
      <c r="R15865" s="1" t="s">
        <v>707</v>
      </c>
      <c r="S15865" s="1" t="str">
        <f t="shared" si="505"/>
        <v>MYP|111|503|V|CPEM|DUPE</v>
      </c>
      <c r="T15865" s="2" t="str">
        <f t="shared" si="504"/>
        <v>OK</v>
      </c>
    </row>
    <row r="15866" spans="1:20" x14ac:dyDescent="0.25">
      <c r="A15866" s="1">
        <v>103040599</v>
      </c>
      <c r="B15866" s="1" t="str">
        <f>VLOOKUP(A15866,[1]Maestra!A$1:C$746,2,0)</f>
        <v>ACPTVPAA8</v>
      </c>
      <c r="C15866" s="1" t="str">
        <f>VLOOKUP(A15866,[1]Maestra!A$1:C$746,3,0)</f>
        <v>Pagare Tasa Vencida Pequeña Empresa Reactiva</v>
      </c>
      <c r="D15866" s="1" t="s">
        <v>516</v>
      </c>
      <c r="E15866" s="1" t="s">
        <v>537</v>
      </c>
      <c r="F15866" s="1">
        <v>111</v>
      </c>
      <c r="G15866" s="1">
        <v>111</v>
      </c>
      <c r="H15866" s="1">
        <v>503</v>
      </c>
      <c r="I15866" s="1" t="s">
        <v>448</v>
      </c>
      <c r="J15866" s="1" t="s">
        <v>331</v>
      </c>
      <c r="K15866" s="1" t="s">
        <v>447</v>
      </c>
      <c r="Q15866" s="2" t="s">
        <v>37</v>
      </c>
      <c r="R15866" s="1" t="s">
        <v>707</v>
      </c>
      <c r="S15866" s="1" t="str">
        <f t="shared" si="505"/>
        <v>MYP|111|503|V|CPEM|NORM</v>
      </c>
      <c r="T15866" s="2" t="str">
        <f t="shared" si="504"/>
        <v>OK</v>
      </c>
    </row>
    <row r="15867" spans="1:20" x14ac:dyDescent="0.25">
      <c r="A15867" s="1">
        <v>103040501</v>
      </c>
      <c r="B15867" s="1" t="str">
        <f>VLOOKUP(A15867,[1]Maestra!A$1:C$746,2,0)</f>
        <v>ACPTVPHD8</v>
      </c>
      <c r="C15867" s="1" t="str">
        <f>VLOOKUP(A15867,[1]Maestra!A$1:C$746,3,0)</f>
        <v>Pagare Tasa Vencida Pequeña Empresa Reactiva Repro</v>
      </c>
      <c r="D15867" s="1" t="s">
        <v>516</v>
      </c>
      <c r="E15867" s="1" t="s">
        <v>537</v>
      </c>
      <c r="F15867" s="1">
        <v>111</v>
      </c>
      <c r="G15867" s="1">
        <v>111</v>
      </c>
      <c r="H15867" s="1">
        <v>504</v>
      </c>
      <c r="I15867" s="1" t="s">
        <v>415</v>
      </c>
      <c r="J15867" s="1" t="s">
        <v>328</v>
      </c>
      <c r="K15867" s="1" t="s">
        <v>445</v>
      </c>
      <c r="Q15867" s="2" t="s">
        <v>37</v>
      </c>
      <c r="R15867" s="1" t="s">
        <v>707</v>
      </c>
      <c r="S15867" s="1" t="str">
        <f t="shared" si="505"/>
        <v>MYP|111|504|S|CGEM|DUPE</v>
      </c>
      <c r="T15867" s="2" t="str">
        <f t="shared" si="504"/>
        <v>OK</v>
      </c>
    </row>
    <row r="15868" spans="1:20" x14ac:dyDescent="0.25">
      <c r="A15868" s="1">
        <v>103040501</v>
      </c>
      <c r="B15868" s="1" t="str">
        <f>VLOOKUP(A15868,[1]Maestra!A$1:C$746,2,0)</f>
        <v>ACPTVPHD8</v>
      </c>
      <c r="C15868" s="1" t="str">
        <f>VLOOKUP(A15868,[1]Maestra!A$1:C$746,3,0)</f>
        <v>Pagare Tasa Vencida Pequeña Empresa Reactiva Repro</v>
      </c>
      <c r="D15868" s="1" t="s">
        <v>516</v>
      </c>
      <c r="E15868" s="1" t="s">
        <v>537</v>
      </c>
      <c r="F15868" s="1">
        <v>111</v>
      </c>
      <c r="G15868" s="1">
        <v>111</v>
      </c>
      <c r="H15868" s="1">
        <v>504</v>
      </c>
      <c r="I15868" s="1" t="s">
        <v>415</v>
      </c>
      <c r="J15868" s="1" t="s">
        <v>328</v>
      </c>
      <c r="K15868" s="1" t="s">
        <v>447</v>
      </c>
      <c r="Q15868" s="2" t="s">
        <v>37</v>
      </c>
      <c r="R15868" s="1" t="s">
        <v>707</v>
      </c>
      <c r="S15868" s="1" t="str">
        <f t="shared" si="505"/>
        <v>MYP|111|504|S|CGEM|NORM</v>
      </c>
      <c r="T15868" s="2" t="str">
        <f t="shared" si="504"/>
        <v>OK</v>
      </c>
    </row>
    <row r="15869" spans="1:20" x14ac:dyDescent="0.25">
      <c r="A15869" s="1">
        <v>103040501</v>
      </c>
      <c r="B15869" s="1" t="str">
        <f>VLOOKUP(A15869,[1]Maestra!A$1:C$746,2,0)</f>
        <v>ACPTVPHD8</v>
      </c>
      <c r="C15869" s="1" t="str">
        <f>VLOOKUP(A15869,[1]Maestra!A$1:C$746,3,0)</f>
        <v>Pagare Tasa Vencida Pequeña Empresa Reactiva Repro</v>
      </c>
      <c r="D15869" s="1" t="s">
        <v>516</v>
      </c>
      <c r="E15869" s="1" t="s">
        <v>537</v>
      </c>
      <c r="F15869" s="1">
        <v>111</v>
      </c>
      <c r="G15869" s="1">
        <v>111</v>
      </c>
      <c r="H15869" s="1">
        <v>504</v>
      </c>
      <c r="I15869" s="1" t="s">
        <v>415</v>
      </c>
      <c r="J15869" s="1" t="s">
        <v>325</v>
      </c>
      <c r="K15869" s="1" t="s">
        <v>445</v>
      </c>
      <c r="Q15869" s="2" t="s">
        <v>37</v>
      </c>
      <c r="R15869" s="1" t="s">
        <v>707</v>
      </c>
      <c r="S15869" s="1" t="str">
        <f t="shared" si="505"/>
        <v>MYP|111|504|S|CMED|DUPE</v>
      </c>
      <c r="T15869" s="2" t="str">
        <f t="shared" si="504"/>
        <v>OK</v>
      </c>
    </row>
    <row r="15870" spans="1:20" x14ac:dyDescent="0.25">
      <c r="A15870" s="1">
        <v>103040501</v>
      </c>
      <c r="B15870" s="1" t="str">
        <f>VLOOKUP(A15870,[1]Maestra!A$1:C$746,2,0)</f>
        <v>ACPTVPHD8</v>
      </c>
      <c r="C15870" s="1" t="str">
        <f>VLOOKUP(A15870,[1]Maestra!A$1:C$746,3,0)</f>
        <v>Pagare Tasa Vencida Pequeña Empresa Reactiva Repro</v>
      </c>
      <c r="D15870" s="1" t="s">
        <v>516</v>
      </c>
      <c r="E15870" s="1" t="s">
        <v>537</v>
      </c>
      <c r="F15870" s="1">
        <v>111</v>
      </c>
      <c r="G15870" s="1">
        <v>111</v>
      </c>
      <c r="H15870" s="1">
        <v>504</v>
      </c>
      <c r="I15870" s="1" t="s">
        <v>415</v>
      </c>
      <c r="J15870" s="1" t="s">
        <v>325</v>
      </c>
      <c r="K15870" s="1" t="s">
        <v>447</v>
      </c>
      <c r="Q15870" s="2" t="s">
        <v>37</v>
      </c>
      <c r="R15870" s="1" t="s">
        <v>707</v>
      </c>
      <c r="S15870" s="1" t="str">
        <f t="shared" si="505"/>
        <v>MYP|111|504|S|CMED|NORM</v>
      </c>
      <c r="T15870" s="2" t="str">
        <f t="shared" si="504"/>
        <v>OK</v>
      </c>
    </row>
    <row r="15871" spans="1:20" x14ac:dyDescent="0.25">
      <c r="A15871" s="1">
        <v>103040501</v>
      </c>
      <c r="B15871" s="1" t="str">
        <f>VLOOKUP(A15871,[1]Maestra!A$1:C$746,2,0)</f>
        <v>ACPTVPHD8</v>
      </c>
      <c r="C15871" s="1" t="str">
        <f>VLOOKUP(A15871,[1]Maestra!A$1:C$746,3,0)</f>
        <v>Pagare Tasa Vencida Pequeña Empresa Reactiva Repro</v>
      </c>
      <c r="D15871" s="1" t="s">
        <v>516</v>
      </c>
      <c r="E15871" s="1" t="s">
        <v>537</v>
      </c>
      <c r="F15871" s="1">
        <v>111</v>
      </c>
      <c r="G15871" s="1">
        <v>111</v>
      </c>
      <c r="H15871" s="1">
        <v>504</v>
      </c>
      <c r="I15871" s="1" t="s">
        <v>415</v>
      </c>
      <c r="J15871" s="1" t="s">
        <v>330</v>
      </c>
      <c r="K15871" s="1" t="s">
        <v>445</v>
      </c>
      <c r="Q15871" s="2" t="s">
        <v>37</v>
      </c>
      <c r="R15871" s="1" t="s">
        <v>707</v>
      </c>
      <c r="S15871" s="1" t="str">
        <f t="shared" si="505"/>
        <v>MYP|111|504|S|CMIE|DUPE</v>
      </c>
      <c r="T15871" s="2" t="str">
        <f t="shared" si="504"/>
        <v>OK</v>
      </c>
    </row>
    <row r="15872" spans="1:20" x14ac:dyDescent="0.25">
      <c r="A15872" s="1">
        <v>103040501</v>
      </c>
      <c r="B15872" s="1" t="str">
        <f>VLOOKUP(A15872,[1]Maestra!A$1:C$746,2,0)</f>
        <v>ACPTVPHD8</v>
      </c>
      <c r="C15872" s="1" t="str">
        <f>VLOOKUP(A15872,[1]Maestra!A$1:C$746,3,0)</f>
        <v>Pagare Tasa Vencida Pequeña Empresa Reactiva Repro</v>
      </c>
      <c r="D15872" s="1" t="s">
        <v>516</v>
      </c>
      <c r="E15872" s="1" t="s">
        <v>537</v>
      </c>
      <c r="F15872" s="1">
        <v>111</v>
      </c>
      <c r="G15872" s="1">
        <v>111</v>
      </c>
      <c r="H15872" s="1">
        <v>504</v>
      </c>
      <c r="I15872" s="1" t="s">
        <v>415</v>
      </c>
      <c r="J15872" s="1" t="s">
        <v>330</v>
      </c>
      <c r="K15872" s="1" t="s">
        <v>447</v>
      </c>
      <c r="Q15872" s="2" t="s">
        <v>37</v>
      </c>
      <c r="R15872" s="1" t="s">
        <v>707</v>
      </c>
      <c r="S15872" s="1" t="str">
        <f t="shared" si="505"/>
        <v>MYP|111|504|S|CMIE|NORM</v>
      </c>
      <c r="T15872" s="2" t="str">
        <f t="shared" si="504"/>
        <v>OK</v>
      </c>
    </row>
    <row r="15873" spans="1:20" x14ac:dyDescent="0.25">
      <c r="A15873" s="1">
        <v>103040501</v>
      </c>
      <c r="B15873" s="1" t="str">
        <f>VLOOKUP(A15873,[1]Maestra!A$1:C$746,2,0)</f>
        <v>ACPTVPHD8</v>
      </c>
      <c r="C15873" s="1" t="str">
        <f>VLOOKUP(A15873,[1]Maestra!A$1:C$746,3,0)</f>
        <v>Pagare Tasa Vencida Pequeña Empresa Reactiva Repro</v>
      </c>
      <c r="D15873" s="1" t="s">
        <v>516</v>
      </c>
      <c r="E15873" s="1" t="s">
        <v>537</v>
      </c>
      <c r="F15873" s="1">
        <v>111</v>
      </c>
      <c r="G15873" s="1">
        <v>111</v>
      </c>
      <c r="H15873" s="1">
        <v>504</v>
      </c>
      <c r="I15873" s="1" t="s">
        <v>415</v>
      </c>
      <c r="J15873" s="1" t="s">
        <v>331</v>
      </c>
      <c r="K15873" s="1" t="s">
        <v>445</v>
      </c>
      <c r="Q15873" s="2" t="s">
        <v>37</v>
      </c>
      <c r="R15873" s="1" t="s">
        <v>707</v>
      </c>
      <c r="S15873" s="1" t="str">
        <f t="shared" si="505"/>
        <v>MYP|111|504|S|CPEM|DUPE</v>
      </c>
      <c r="T15873" s="2" t="str">
        <f t="shared" si="504"/>
        <v>OK</v>
      </c>
    </row>
    <row r="15874" spans="1:20" x14ac:dyDescent="0.25">
      <c r="A15874" s="1">
        <v>103040501</v>
      </c>
      <c r="B15874" s="1" t="str">
        <f>VLOOKUP(A15874,[1]Maestra!A$1:C$746,2,0)</f>
        <v>ACPTVPHD8</v>
      </c>
      <c r="C15874" s="1" t="str">
        <f>VLOOKUP(A15874,[1]Maestra!A$1:C$746,3,0)</f>
        <v>Pagare Tasa Vencida Pequeña Empresa Reactiva Repro</v>
      </c>
      <c r="D15874" s="1" t="s">
        <v>516</v>
      </c>
      <c r="E15874" s="1" t="s">
        <v>537</v>
      </c>
      <c r="F15874" s="1">
        <v>111</v>
      </c>
      <c r="G15874" s="1">
        <v>111</v>
      </c>
      <c r="H15874" s="1">
        <v>504</v>
      </c>
      <c r="I15874" s="1" t="s">
        <v>415</v>
      </c>
      <c r="J15874" s="1" t="s">
        <v>331</v>
      </c>
      <c r="K15874" s="1" t="s">
        <v>447</v>
      </c>
      <c r="Q15874" s="2" t="s">
        <v>37</v>
      </c>
      <c r="R15874" s="1" t="s">
        <v>707</v>
      </c>
      <c r="S15874" s="1" t="str">
        <f t="shared" si="505"/>
        <v>MYP|111|504|S|CPEM|NORM</v>
      </c>
      <c r="T15874" s="2" t="str">
        <f t="shared" si="504"/>
        <v>OK</v>
      </c>
    </row>
    <row r="15875" spans="1:20" x14ac:dyDescent="0.25">
      <c r="A15875" s="1">
        <v>103040501</v>
      </c>
      <c r="B15875" s="1" t="str">
        <f>VLOOKUP(A15875,[1]Maestra!A$1:C$746,2,0)</f>
        <v>ACPTVPHD8</v>
      </c>
      <c r="C15875" s="1" t="str">
        <f>VLOOKUP(A15875,[1]Maestra!A$1:C$746,3,0)</f>
        <v>Pagare Tasa Vencida Pequeña Empresa Reactiva Repro</v>
      </c>
      <c r="D15875" s="1" t="s">
        <v>516</v>
      </c>
      <c r="E15875" s="1" t="s">
        <v>537</v>
      </c>
      <c r="F15875" s="1">
        <v>111</v>
      </c>
      <c r="G15875" s="1">
        <v>111</v>
      </c>
      <c r="H15875" s="1">
        <v>504</v>
      </c>
      <c r="I15875" s="1" t="s">
        <v>448</v>
      </c>
      <c r="J15875" s="1" t="s">
        <v>328</v>
      </c>
      <c r="K15875" s="1" t="s">
        <v>445</v>
      </c>
      <c r="Q15875" s="2" t="s">
        <v>37</v>
      </c>
      <c r="R15875" s="1" t="s">
        <v>707</v>
      </c>
      <c r="S15875" s="1" t="str">
        <f t="shared" si="505"/>
        <v>MYP|111|504|V|CGEM|DUPE</v>
      </c>
      <c r="T15875" s="2" t="str">
        <f t="shared" ref="T15875:T15938" si="506">IF(COUNTIFS($D$2:$D$20413,D15875,$S$2:$S$20413,S15875,$A$2:$A$20413,"&lt;&gt;"&amp;A15875)&gt;0,"Conflicto","OK")</f>
        <v>OK</v>
      </c>
    </row>
    <row r="15876" spans="1:20" x14ac:dyDescent="0.25">
      <c r="A15876" s="1">
        <v>103040501</v>
      </c>
      <c r="B15876" s="1" t="str">
        <f>VLOOKUP(A15876,[1]Maestra!A$1:C$746,2,0)</f>
        <v>ACPTVPHD8</v>
      </c>
      <c r="C15876" s="1" t="str">
        <f>VLOOKUP(A15876,[1]Maestra!A$1:C$746,3,0)</f>
        <v>Pagare Tasa Vencida Pequeña Empresa Reactiva Repro</v>
      </c>
      <c r="D15876" s="1" t="s">
        <v>516</v>
      </c>
      <c r="E15876" s="1" t="s">
        <v>537</v>
      </c>
      <c r="F15876" s="1">
        <v>111</v>
      </c>
      <c r="G15876" s="1">
        <v>111</v>
      </c>
      <c r="H15876" s="1">
        <v>504</v>
      </c>
      <c r="I15876" s="1" t="s">
        <v>448</v>
      </c>
      <c r="J15876" s="1" t="s">
        <v>328</v>
      </c>
      <c r="K15876" s="1" t="s">
        <v>447</v>
      </c>
      <c r="Q15876" s="2" t="s">
        <v>37</v>
      </c>
      <c r="R15876" s="1" t="s">
        <v>707</v>
      </c>
      <c r="S15876" s="1" t="str">
        <f t="shared" si="505"/>
        <v>MYP|111|504|V|CGEM|NORM</v>
      </c>
      <c r="T15876" s="2" t="str">
        <f t="shared" si="506"/>
        <v>OK</v>
      </c>
    </row>
    <row r="15877" spans="1:20" x14ac:dyDescent="0.25">
      <c r="A15877" s="1">
        <v>103040501</v>
      </c>
      <c r="B15877" s="1" t="str">
        <f>VLOOKUP(A15877,[1]Maestra!A$1:C$746,2,0)</f>
        <v>ACPTVPHD8</v>
      </c>
      <c r="C15877" s="1" t="str">
        <f>VLOOKUP(A15877,[1]Maestra!A$1:C$746,3,0)</f>
        <v>Pagare Tasa Vencida Pequeña Empresa Reactiva Repro</v>
      </c>
      <c r="D15877" s="1" t="s">
        <v>516</v>
      </c>
      <c r="E15877" s="1" t="s">
        <v>537</v>
      </c>
      <c r="F15877" s="1">
        <v>111</v>
      </c>
      <c r="G15877" s="1">
        <v>111</v>
      </c>
      <c r="H15877" s="1">
        <v>504</v>
      </c>
      <c r="I15877" s="1" t="s">
        <v>448</v>
      </c>
      <c r="J15877" s="1" t="s">
        <v>325</v>
      </c>
      <c r="K15877" s="1" t="s">
        <v>445</v>
      </c>
      <c r="Q15877" s="2" t="s">
        <v>37</v>
      </c>
      <c r="R15877" s="1" t="s">
        <v>707</v>
      </c>
      <c r="S15877" s="1" t="str">
        <f t="shared" si="505"/>
        <v>MYP|111|504|V|CMED|DUPE</v>
      </c>
      <c r="T15877" s="2" t="str">
        <f t="shared" si="506"/>
        <v>OK</v>
      </c>
    </row>
    <row r="15878" spans="1:20" x14ac:dyDescent="0.25">
      <c r="A15878" s="1">
        <v>103040501</v>
      </c>
      <c r="B15878" s="1" t="str">
        <f>VLOOKUP(A15878,[1]Maestra!A$1:C$746,2,0)</f>
        <v>ACPTVPHD8</v>
      </c>
      <c r="C15878" s="1" t="str">
        <f>VLOOKUP(A15878,[1]Maestra!A$1:C$746,3,0)</f>
        <v>Pagare Tasa Vencida Pequeña Empresa Reactiva Repro</v>
      </c>
      <c r="D15878" s="1" t="s">
        <v>516</v>
      </c>
      <c r="E15878" s="1" t="s">
        <v>537</v>
      </c>
      <c r="F15878" s="1">
        <v>111</v>
      </c>
      <c r="G15878" s="1">
        <v>111</v>
      </c>
      <c r="H15878" s="1">
        <v>504</v>
      </c>
      <c r="I15878" s="1" t="s">
        <v>448</v>
      </c>
      <c r="J15878" s="1" t="s">
        <v>325</v>
      </c>
      <c r="K15878" s="1" t="s">
        <v>447</v>
      </c>
      <c r="Q15878" s="2" t="s">
        <v>37</v>
      </c>
      <c r="R15878" s="1" t="s">
        <v>707</v>
      </c>
      <c r="S15878" s="1" t="str">
        <f t="shared" si="505"/>
        <v>MYP|111|504|V|CMED|NORM</v>
      </c>
      <c r="T15878" s="2" t="str">
        <f t="shared" si="506"/>
        <v>OK</v>
      </c>
    </row>
    <row r="15879" spans="1:20" x14ac:dyDescent="0.25">
      <c r="A15879" s="1">
        <v>103040501</v>
      </c>
      <c r="B15879" s="1" t="str">
        <f>VLOOKUP(A15879,[1]Maestra!A$1:C$746,2,0)</f>
        <v>ACPTVPHD8</v>
      </c>
      <c r="C15879" s="1" t="str">
        <f>VLOOKUP(A15879,[1]Maestra!A$1:C$746,3,0)</f>
        <v>Pagare Tasa Vencida Pequeña Empresa Reactiva Repro</v>
      </c>
      <c r="D15879" s="1" t="s">
        <v>516</v>
      </c>
      <c r="E15879" s="1" t="s">
        <v>537</v>
      </c>
      <c r="F15879" s="1">
        <v>111</v>
      </c>
      <c r="G15879" s="1">
        <v>111</v>
      </c>
      <c r="H15879" s="1">
        <v>504</v>
      </c>
      <c r="I15879" s="1" t="s">
        <v>448</v>
      </c>
      <c r="J15879" s="1" t="s">
        <v>330</v>
      </c>
      <c r="K15879" s="1" t="s">
        <v>445</v>
      </c>
      <c r="Q15879" s="2" t="s">
        <v>37</v>
      </c>
      <c r="R15879" s="1" t="s">
        <v>707</v>
      </c>
      <c r="S15879" s="1" t="str">
        <f t="shared" si="505"/>
        <v>MYP|111|504|V|CMIE|DUPE</v>
      </c>
      <c r="T15879" s="2" t="str">
        <f t="shared" si="506"/>
        <v>OK</v>
      </c>
    </row>
    <row r="15880" spans="1:20" x14ac:dyDescent="0.25">
      <c r="A15880" s="1">
        <v>103040501</v>
      </c>
      <c r="B15880" s="1" t="str">
        <f>VLOOKUP(A15880,[1]Maestra!A$1:C$746,2,0)</f>
        <v>ACPTVPHD8</v>
      </c>
      <c r="C15880" s="1" t="str">
        <f>VLOOKUP(A15880,[1]Maestra!A$1:C$746,3,0)</f>
        <v>Pagare Tasa Vencida Pequeña Empresa Reactiva Repro</v>
      </c>
      <c r="D15880" s="1" t="s">
        <v>516</v>
      </c>
      <c r="E15880" s="1" t="s">
        <v>537</v>
      </c>
      <c r="F15880" s="1">
        <v>111</v>
      </c>
      <c r="G15880" s="1">
        <v>111</v>
      </c>
      <c r="H15880" s="1">
        <v>504</v>
      </c>
      <c r="I15880" s="1" t="s">
        <v>448</v>
      </c>
      <c r="J15880" s="1" t="s">
        <v>330</v>
      </c>
      <c r="K15880" s="1" t="s">
        <v>447</v>
      </c>
      <c r="Q15880" s="2" t="s">
        <v>37</v>
      </c>
      <c r="R15880" s="1" t="s">
        <v>707</v>
      </c>
      <c r="S15880" s="1" t="str">
        <f t="shared" si="505"/>
        <v>MYP|111|504|V|CMIE|NORM</v>
      </c>
      <c r="T15880" s="2" t="str">
        <f t="shared" si="506"/>
        <v>OK</v>
      </c>
    </row>
    <row r="15881" spans="1:20" x14ac:dyDescent="0.25">
      <c r="A15881" s="1">
        <v>103040501</v>
      </c>
      <c r="B15881" s="1" t="str">
        <f>VLOOKUP(A15881,[1]Maestra!A$1:C$746,2,0)</f>
        <v>ACPTVPHD8</v>
      </c>
      <c r="C15881" s="1" t="str">
        <f>VLOOKUP(A15881,[1]Maestra!A$1:C$746,3,0)</f>
        <v>Pagare Tasa Vencida Pequeña Empresa Reactiva Repro</v>
      </c>
      <c r="D15881" s="1" t="s">
        <v>516</v>
      </c>
      <c r="E15881" s="1" t="s">
        <v>537</v>
      </c>
      <c r="F15881" s="1">
        <v>111</v>
      </c>
      <c r="G15881" s="1">
        <v>111</v>
      </c>
      <c r="H15881" s="1">
        <v>504</v>
      </c>
      <c r="I15881" s="1" t="s">
        <v>448</v>
      </c>
      <c r="J15881" s="1" t="s">
        <v>331</v>
      </c>
      <c r="K15881" s="1" t="s">
        <v>445</v>
      </c>
      <c r="Q15881" s="2" t="s">
        <v>37</v>
      </c>
      <c r="R15881" s="1" t="s">
        <v>707</v>
      </c>
      <c r="S15881" s="1" t="str">
        <f t="shared" si="505"/>
        <v>MYP|111|504|V|CPEM|DUPE</v>
      </c>
      <c r="T15881" s="2" t="str">
        <f t="shared" si="506"/>
        <v>OK</v>
      </c>
    </row>
    <row r="15882" spans="1:20" x14ac:dyDescent="0.25">
      <c r="A15882" s="1">
        <v>103040501</v>
      </c>
      <c r="B15882" s="1" t="str">
        <f>VLOOKUP(A15882,[1]Maestra!A$1:C$746,2,0)</f>
        <v>ACPTVPHD8</v>
      </c>
      <c r="C15882" s="1" t="str">
        <f>VLOOKUP(A15882,[1]Maestra!A$1:C$746,3,0)</f>
        <v>Pagare Tasa Vencida Pequeña Empresa Reactiva Repro</v>
      </c>
      <c r="D15882" s="1" t="s">
        <v>516</v>
      </c>
      <c r="E15882" s="1" t="s">
        <v>537</v>
      </c>
      <c r="F15882" s="1">
        <v>111</v>
      </c>
      <c r="G15882" s="1">
        <v>111</v>
      </c>
      <c r="H15882" s="1">
        <v>504</v>
      </c>
      <c r="I15882" s="1" t="s">
        <v>448</v>
      </c>
      <c r="J15882" s="1" t="s">
        <v>331</v>
      </c>
      <c r="K15882" s="1" t="s">
        <v>447</v>
      </c>
      <c r="Q15882" s="2" t="s">
        <v>37</v>
      </c>
      <c r="R15882" s="1" t="s">
        <v>707</v>
      </c>
      <c r="S15882" s="1" t="str">
        <f t="shared" si="505"/>
        <v>MYP|111|504|V|CPEM|NORM</v>
      </c>
      <c r="T15882" s="2" t="str">
        <f t="shared" si="506"/>
        <v>OK</v>
      </c>
    </row>
    <row r="15883" spans="1:20" x14ac:dyDescent="0.25">
      <c r="A15883" s="1">
        <v>103040501</v>
      </c>
      <c r="B15883" s="1" t="str">
        <f>VLOOKUP(A15883,[1]Maestra!A$1:C$746,2,0)</f>
        <v>ACPTVPHD8</v>
      </c>
      <c r="C15883" s="1" t="str">
        <f>VLOOKUP(A15883,[1]Maestra!A$1:C$746,3,0)</f>
        <v>Pagare Tasa Vencida Pequeña Empresa Reactiva Repro</v>
      </c>
      <c r="D15883" s="1" t="s">
        <v>516</v>
      </c>
      <c r="E15883" s="1" t="s">
        <v>537</v>
      </c>
      <c r="F15883" s="1">
        <v>111</v>
      </c>
      <c r="G15883" s="1">
        <v>111</v>
      </c>
      <c r="H15883" s="1">
        <v>506</v>
      </c>
      <c r="I15883" s="1" t="s">
        <v>415</v>
      </c>
      <c r="J15883" s="1" t="s">
        <v>328</v>
      </c>
      <c r="K15883" s="1" t="s">
        <v>445</v>
      </c>
      <c r="Q15883" s="2" t="s">
        <v>37</v>
      </c>
      <c r="R15883" s="1" t="s">
        <v>707</v>
      </c>
      <c r="S15883" s="1" t="str">
        <f t="shared" si="505"/>
        <v>MYP|111|506|S|CGEM|DUPE</v>
      </c>
      <c r="T15883" s="2" t="str">
        <f t="shared" si="506"/>
        <v>OK</v>
      </c>
    </row>
    <row r="15884" spans="1:20" x14ac:dyDescent="0.25">
      <c r="A15884" s="1">
        <v>103040501</v>
      </c>
      <c r="B15884" s="1" t="str">
        <f>VLOOKUP(A15884,[1]Maestra!A$1:C$746,2,0)</f>
        <v>ACPTVPHD8</v>
      </c>
      <c r="C15884" s="1" t="str">
        <f>VLOOKUP(A15884,[1]Maestra!A$1:C$746,3,0)</f>
        <v>Pagare Tasa Vencida Pequeña Empresa Reactiva Repro</v>
      </c>
      <c r="D15884" s="1" t="s">
        <v>516</v>
      </c>
      <c r="E15884" s="1" t="s">
        <v>537</v>
      </c>
      <c r="F15884" s="1">
        <v>111</v>
      </c>
      <c r="G15884" s="1">
        <v>111</v>
      </c>
      <c r="H15884" s="1">
        <v>506</v>
      </c>
      <c r="I15884" s="1" t="s">
        <v>415</v>
      </c>
      <c r="J15884" s="1" t="s">
        <v>328</v>
      </c>
      <c r="K15884" s="1" t="s">
        <v>447</v>
      </c>
      <c r="Q15884" s="2" t="s">
        <v>37</v>
      </c>
      <c r="R15884" s="1" t="s">
        <v>707</v>
      </c>
      <c r="S15884" s="1" t="str">
        <f t="shared" si="505"/>
        <v>MYP|111|506|S|CGEM|NORM</v>
      </c>
      <c r="T15884" s="2" t="str">
        <f t="shared" si="506"/>
        <v>OK</v>
      </c>
    </row>
    <row r="15885" spans="1:20" x14ac:dyDescent="0.25">
      <c r="A15885" s="1">
        <v>103040501</v>
      </c>
      <c r="B15885" s="1" t="str">
        <f>VLOOKUP(A15885,[1]Maestra!A$1:C$746,2,0)</f>
        <v>ACPTVPHD8</v>
      </c>
      <c r="C15885" s="1" t="str">
        <f>VLOOKUP(A15885,[1]Maestra!A$1:C$746,3,0)</f>
        <v>Pagare Tasa Vencida Pequeña Empresa Reactiva Repro</v>
      </c>
      <c r="D15885" s="1" t="s">
        <v>516</v>
      </c>
      <c r="E15885" s="1" t="s">
        <v>537</v>
      </c>
      <c r="F15885" s="1">
        <v>111</v>
      </c>
      <c r="G15885" s="1">
        <v>111</v>
      </c>
      <c r="H15885" s="1">
        <v>506</v>
      </c>
      <c r="I15885" s="1" t="s">
        <v>415</v>
      </c>
      <c r="J15885" s="1" t="s">
        <v>325</v>
      </c>
      <c r="K15885" s="1" t="s">
        <v>445</v>
      </c>
      <c r="Q15885" s="2" t="s">
        <v>37</v>
      </c>
      <c r="R15885" s="1" t="s">
        <v>707</v>
      </c>
      <c r="S15885" s="1" t="str">
        <f t="shared" si="505"/>
        <v>MYP|111|506|S|CMED|DUPE</v>
      </c>
      <c r="T15885" s="2" t="str">
        <f t="shared" si="506"/>
        <v>OK</v>
      </c>
    </row>
    <row r="15886" spans="1:20" x14ac:dyDescent="0.25">
      <c r="A15886" s="1">
        <v>103040501</v>
      </c>
      <c r="B15886" s="1" t="str">
        <f>VLOOKUP(A15886,[1]Maestra!A$1:C$746,2,0)</f>
        <v>ACPTVPHD8</v>
      </c>
      <c r="C15886" s="1" t="str">
        <f>VLOOKUP(A15886,[1]Maestra!A$1:C$746,3,0)</f>
        <v>Pagare Tasa Vencida Pequeña Empresa Reactiva Repro</v>
      </c>
      <c r="D15886" s="1" t="s">
        <v>516</v>
      </c>
      <c r="E15886" s="1" t="s">
        <v>537</v>
      </c>
      <c r="F15886" s="1">
        <v>111</v>
      </c>
      <c r="G15886" s="1">
        <v>111</v>
      </c>
      <c r="H15886" s="1">
        <v>506</v>
      </c>
      <c r="I15886" s="1" t="s">
        <v>415</v>
      </c>
      <c r="J15886" s="1" t="s">
        <v>325</v>
      </c>
      <c r="K15886" s="1" t="s">
        <v>447</v>
      </c>
      <c r="Q15886" s="2" t="s">
        <v>37</v>
      </c>
      <c r="R15886" s="1" t="s">
        <v>707</v>
      </c>
      <c r="S15886" s="1" t="str">
        <f t="shared" si="505"/>
        <v>MYP|111|506|S|CMED|NORM</v>
      </c>
      <c r="T15886" s="2" t="str">
        <f t="shared" si="506"/>
        <v>OK</v>
      </c>
    </row>
    <row r="15887" spans="1:20" x14ac:dyDescent="0.25">
      <c r="A15887" s="1">
        <v>103040501</v>
      </c>
      <c r="B15887" s="1" t="str">
        <f>VLOOKUP(A15887,[1]Maestra!A$1:C$746,2,0)</f>
        <v>ACPTVPHD8</v>
      </c>
      <c r="C15887" s="1" t="str">
        <f>VLOOKUP(A15887,[1]Maestra!A$1:C$746,3,0)</f>
        <v>Pagare Tasa Vencida Pequeña Empresa Reactiva Repro</v>
      </c>
      <c r="D15887" s="1" t="s">
        <v>516</v>
      </c>
      <c r="E15887" s="1" t="s">
        <v>537</v>
      </c>
      <c r="F15887" s="1">
        <v>111</v>
      </c>
      <c r="G15887" s="1">
        <v>111</v>
      </c>
      <c r="H15887" s="1">
        <v>506</v>
      </c>
      <c r="I15887" s="1" t="s">
        <v>415</v>
      </c>
      <c r="J15887" s="1" t="s">
        <v>330</v>
      </c>
      <c r="K15887" s="1" t="s">
        <v>445</v>
      </c>
      <c r="Q15887" s="2" t="s">
        <v>37</v>
      </c>
      <c r="R15887" s="1" t="s">
        <v>707</v>
      </c>
      <c r="S15887" s="1" t="str">
        <f t="shared" si="505"/>
        <v>MYP|111|506|S|CMIE|DUPE</v>
      </c>
      <c r="T15887" s="2" t="str">
        <f t="shared" si="506"/>
        <v>OK</v>
      </c>
    </row>
    <row r="15888" spans="1:20" x14ac:dyDescent="0.25">
      <c r="A15888" s="1">
        <v>103040501</v>
      </c>
      <c r="B15888" s="1" t="str">
        <f>VLOOKUP(A15888,[1]Maestra!A$1:C$746,2,0)</f>
        <v>ACPTVPHD8</v>
      </c>
      <c r="C15888" s="1" t="str">
        <f>VLOOKUP(A15888,[1]Maestra!A$1:C$746,3,0)</f>
        <v>Pagare Tasa Vencida Pequeña Empresa Reactiva Repro</v>
      </c>
      <c r="D15888" s="1" t="s">
        <v>516</v>
      </c>
      <c r="E15888" s="1" t="s">
        <v>537</v>
      </c>
      <c r="F15888" s="1">
        <v>111</v>
      </c>
      <c r="G15888" s="1">
        <v>111</v>
      </c>
      <c r="H15888" s="1">
        <v>506</v>
      </c>
      <c r="I15888" s="1" t="s">
        <v>415</v>
      </c>
      <c r="J15888" s="1" t="s">
        <v>330</v>
      </c>
      <c r="K15888" s="1" t="s">
        <v>447</v>
      </c>
      <c r="Q15888" s="2" t="s">
        <v>37</v>
      </c>
      <c r="R15888" s="1" t="s">
        <v>707</v>
      </c>
      <c r="S15888" s="1" t="str">
        <f t="shared" si="505"/>
        <v>MYP|111|506|S|CMIE|NORM</v>
      </c>
      <c r="T15888" s="2" t="str">
        <f t="shared" si="506"/>
        <v>OK</v>
      </c>
    </row>
    <row r="15889" spans="1:20" x14ac:dyDescent="0.25">
      <c r="A15889" s="1">
        <v>103040501</v>
      </c>
      <c r="B15889" s="1" t="str">
        <f>VLOOKUP(A15889,[1]Maestra!A$1:C$746,2,0)</f>
        <v>ACPTVPHD8</v>
      </c>
      <c r="C15889" s="1" t="str">
        <f>VLOOKUP(A15889,[1]Maestra!A$1:C$746,3,0)</f>
        <v>Pagare Tasa Vencida Pequeña Empresa Reactiva Repro</v>
      </c>
      <c r="D15889" s="1" t="s">
        <v>516</v>
      </c>
      <c r="E15889" s="1" t="s">
        <v>537</v>
      </c>
      <c r="F15889" s="1">
        <v>111</v>
      </c>
      <c r="G15889" s="1">
        <v>111</v>
      </c>
      <c r="H15889" s="1">
        <v>506</v>
      </c>
      <c r="I15889" s="1" t="s">
        <v>415</v>
      </c>
      <c r="J15889" s="1" t="s">
        <v>331</v>
      </c>
      <c r="K15889" s="1" t="s">
        <v>445</v>
      </c>
      <c r="Q15889" s="2" t="s">
        <v>37</v>
      </c>
      <c r="R15889" s="1" t="s">
        <v>707</v>
      </c>
      <c r="S15889" s="1" t="str">
        <f t="shared" si="505"/>
        <v>MYP|111|506|S|CPEM|DUPE</v>
      </c>
      <c r="T15889" s="2" t="str">
        <f t="shared" si="506"/>
        <v>OK</v>
      </c>
    </row>
    <row r="15890" spans="1:20" x14ac:dyDescent="0.25">
      <c r="A15890" s="1">
        <v>103040501</v>
      </c>
      <c r="B15890" s="1" t="str">
        <f>VLOOKUP(A15890,[1]Maestra!A$1:C$746,2,0)</f>
        <v>ACPTVPHD8</v>
      </c>
      <c r="C15890" s="1" t="str">
        <f>VLOOKUP(A15890,[1]Maestra!A$1:C$746,3,0)</f>
        <v>Pagare Tasa Vencida Pequeña Empresa Reactiva Repro</v>
      </c>
      <c r="D15890" s="1" t="s">
        <v>516</v>
      </c>
      <c r="E15890" s="1" t="s">
        <v>537</v>
      </c>
      <c r="F15890" s="1">
        <v>111</v>
      </c>
      <c r="G15890" s="1">
        <v>111</v>
      </c>
      <c r="H15890" s="1">
        <v>506</v>
      </c>
      <c r="I15890" s="1" t="s">
        <v>415</v>
      </c>
      <c r="J15890" s="1" t="s">
        <v>331</v>
      </c>
      <c r="K15890" s="1" t="s">
        <v>447</v>
      </c>
      <c r="Q15890" s="2" t="s">
        <v>37</v>
      </c>
      <c r="R15890" s="1" t="s">
        <v>707</v>
      </c>
      <c r="S15890" s="1" t="str">
        <f t="shared" si="505"/>
        <v>MYP|111|506|S|CPEM|NORM</v>
      </c>
      <c r="T15890" s="2" t="str">
        <f t="shared" si="506"/>
        <v>OK</v>
      </c>
    </row>
    <row r="15891" spans="1:20" x14ac:dyDescent="0.25">
      <c r="A15891" s="1">
        <v>103040501</v>
      </c>
      <c r="B15891" s="1" t="str">
        <f>VLOOKUP(A15891,[1]Maestra!A$1:C$746,2,0)</f>
        <v>ACPTVPHD8</v>
      </c>
      <c r="C15891" s="1" t="str">
        <f>VLOOKUP(A15891,[1]Maestra!A$1:C$746,3,0)</f>
        <v>Pagare Tasa Vencida Pequeña Empresa Reactiva Repro</v>
      </c>
      <c r="D15891" s="1" t="s">
        <v>516</v>
      </c>
      <c r="E15891" s="1" t="s">
        <v>537</v>
      </c>
      <c r="F15891" s="1">
        <v>111</v>
      </c>
      <c r="G15891" s="1">
        <v>111</v>
      </c>
      <c r="H15891" s="1">
        <v>506</v>
      </c>
      <c r="I15891" s="1" t="s">
        <v>448</v>
      </c>
      <c r="J15891" s="1" t="s">
        <v>328</v>
      </c>
      <c r="K15891" s="1" t="s">
        <v>445</v>
      </c>
      <c r="Q15891" s="2" t="s">
        <v>37</v>
      </c>
      <c r="R15891" s="1" t="s">
        <v>707</v>
      </c>
      <c r="S15891" s="1" t="str">
        <f t="shared" si="505"/>
        <v>MYP|111|506|V|CGEM|DUPE</v>
      </c>
      <c r="T15891" s="2" t="str">
        <f t="shared" si="506"/>
        <v>OK</v>
      </c>
    </row>
    <row r="15892" spans="1:20" x14ac:dyDescent="0.25">
      <c r="A15892" s="1">
        <v>103040501</v>
      </c>
      <c r="B15892" s="1" t="str">
        <f>VLOOKUP(A15892,[1]Maestra!A$1:C$746,2,0)</f>
        <v>ACPTVPHD8</v>
      </c>
      <c r="C15892" s="1" t="str">
        <f>VLOOKUP(A15892,[1]Maestra!A$1:C$746,3,0)</f>
        <v>Pagare Tasa Vencida Pequeña Empresa Reactiva Repro</v>
      </c>
      <c r="D15892" s="1" t="s">
        <v>516</v>
      </c>
      <c r="E15892" s="1" t="s">
        <v>537</v>
      </c>
      <c r="F15892" s="1">
        <v>111</v>
      </c>
      <c r="G15892" s="1">
        <v>111</v>
      </c>
      <c r="H15892" s="1">
        <v>506</v>
      </c>
      <c r="I15892" s="1" t="s">
        <v>448</v>
      </c>
      <c r="J15892" s="1" t="s">
        <v>328</v>
      </c>
      <c r="K15892" s="1" t="s">
        <v>447</v>
      </c>
      <c r="Q15892" s="2" t="s">
        <v>37</v>
      </c>
      <c r="R15892" s="1" t="s">
        <v>707</v>
      </c>
      <c r="S15892" s="1" t="str">
        <f t="shared" si="505"/>
        <v>MYP|111|506|V|CGEM|NORM</v>
      </c>
      <c r="T15892" s="2" t="str">
        <f t="shared" si="506"/>
        <v>OK</v>
      </c>
    </row>
    <row r="15893" spans="1:20" x14ac:dyDescent="0.25">
      <c r="A15893" s="1">
        <v>103040501</v>
      </c>
      <c r="B15893" s="1" t="str">
        <f>VLOOKUP(A15893,[1]Maestra!A$1:C$746,2,0)</f>
        <v>ACPTVPHD8</v>
      </c>
      <c r="C15893" s="1" t="str">
        <f>VLOOKUP(A15893,[1]Maestra!A$1:C$746,3,0)</f>
        <v>Pagare Tasa Vencida Pequeña Empresa Reactiva Repro</v>
      </c>
      <c r="D15893" s="1" t="s">
        <v>516</v>
      </c>
      <c r="E15893" s="1" t="s">
        <v>537</v>
      </c>
      <c r="F15893" s="1">
        <v>111</v>
      </c>
      <c r="G15893" s="1">
        <v>111</v>
      </c>
      <c r="H15893" s="1">
        <v>506</v>
      </c>
      <c r="I15893" s="1" t="s">
        <v>448</v>
      </c>
      <c r="J15893" s="1" t="s">
        <v>325</v>
      </c>
      <c r="K15893" s="1" t="s">
        <v>445</v>
      </c>
      <c r="Q15893" s="2" t="s">
        <v>37</v>
      </c>
      <c r="R15893" s="1" t="s">
        <v>707</v>
      </c>
      <c r="S15893" s="1" t="str">
        <f t="shared" si="505"/>
        <v>MYP|111|506|V|CMED|DUPE</v>
      </c>
      <c r="T15893" s="2" t="str">
        <f t="shared" si="506"/>
        <v>OK</v>
      </c>
    </row>
    <row r="15894" spans="1:20" x14ac:dyDescent="0.25">
      <c r="A15894" s="1">
        <v>103040501</v>
      </c>
      <c r="B15894" s="1" t="str">
        <f>VLOOKUP(A15894,[1]Maestra!A$1:C$746,2,0)</f>
        <v>ACPTVPHD8</v>
      </c>
      <c r="C15894" s="1" t="str">
        <f>VLOOKUP(A15894,[1]Maestra!A$1:C$746,3,0)</f>
        <v>Pagare Tasa Vencida Pequeña Empresa Reactiva Repro</v>
      </c>
      <c r="D15894" s="1" t="s">
        <v>516</v>
      </c>
      <c r="E15894" s="1" t="s">
        <v>537</v>
      </c>
      <c r="F15894" s="1">
        <v>111</v>
      </c>
      <c r="G15894" s="1">
        <v>111</v>
      </c>
      <c r="H15894" s="1">
        <v>506</v>
      </c>
      <c r="I15894" s="1" t="s">
        <v>448</v>
      </c>
      <c r="J15894" s="1" t="s">
        <v>325</v>
      </c>
      <c r="K15894" s="1" t="s">
        <v>447</v>
      </c>
      <c r="Q15894" s="2" t="s">
        <v>37</v>
      </c>
      <c r="R15894" s="1" t="s">
        <v>707</v>
      </c>
      <c r="S15894" s="1" t="str">
        <f t="shared" si="505"/>
        <v>MYP|111|506|V|CMED|NORM</v>
      </c>
      <c r="T15894" s="2" t="str">
        <f t="shared" si="506"/>
        <v>OK</v>
      </c>
    </row>
    <row r="15895" spans="1:20" x14ac:dyDescent="0.25">
      <c r="A15895" s="1">
        <v>103040501</v>
      </c>
      <c r="B15895" s="1" t="str">
        <f>VLOOKUP(A15895,[1]Maestra!A$1:C$746,2,0)</f>
        <v>ACPTVPHD8</v>
      </c>
      <c r="C15895" s="1" t="str">
        <f>VLOOKUP(A15895,[1]Maestra!A$1:C$746,3,0)</f>
        <v>Pagare Tasa Vencida Pequeña Empresa Reactiva Repro</v>
      </c>
      <c r="D15895" s="1" t="s">
        <v>516</v>
      </c>
      <c r="E15895" s="1" t="s">
        <v>537</v>
      </c>
      <c r="F15895" s="1">
        <v>111</v>
      </c>
      <c r="G15895" s="1">
        <v>111</v>
      </c>
      <c r="H15895" s="1">
        <v>506</v>
      </c>
      <c r="I15895" s="1" t="s">
        <v>448</v>
      </c>
      <c r="J15895" s="1" t="s">
        <v>330</v>
      </c>
      <c r="K15895" s="1" t="s">
        <v>445</v>
      </c>
      <c r="Q15895" s="2" t="s">
        <v>37</v>
      </c>
      <c r="R15895" s="1" t="s">
        <v>707</v>
      </c>
      <c r="S15895" s="1" t="str">
        <f t="shared" si="505"/>
        <v>MYP|111|506|V|CMIE|DUPE</v>
      </c>
      <c r="T15895" s="2" t="str">
        <f t="shared" si="506"/>
        <v>OK</v>
      </c>
    </row>
    <row r="15896" spans="1:20" x14ac:dyDescent="0.25">
      <c r="A15896" s="1">
        <v>103040501</v>
      </c>
      <c r="B15896" s="1" t="str">
        <f>VLOOKUP(A15896,[1]Maestra!A$1:C$746,2,0)</f>
        <v>ACPTVPHD8</v>
      </c>
      <c r="C15896" s="1" t="str">
        <f>VLOOKUP(A15896,[1]Maestra!A$1:C$746,3,0)</f>
        <v>Pagare Tasa Vencida Pequeña Empresa Reactiva Repro</v>
      </c>
      <c r="D15896" s="1" t="s">
        <v>516</v>
      </c>
      <c r="E15896" s="1" t="s">
        <v>537</v>
      </c>
      <c r="F15896" s="1">
        <v>111</v>
      </c>
      <c r="G15896" s="1">
        <v>111</v>
      </c>
      <c r="H15896" s="1">
        <v>506</v>
      </c>
      <c r="I15896" s="1" t="s">
        <v>448</v>
      </c>
      <c r="J15896" s="1" t="s">
        <v>330</v>
      </c>
      <c r="K15896" s="1" t="s">
        <v>447</v>
      </c>
      <c r="Q15896" s="2" t="s">
        <v>37</v>
      </c>
      <c r="R15896" s="1" t="s">
        <v>707</v>
      </c>
      <c r="S15896" s="1" t="str">
        <f t="shared" si="505"/>
        <v>MYP|111|506|V|CMIE|NORM</v>
      </c>
      <c r="T15896" s="2" t="str">
        <f t="shared" si="506"/>
        <v>OK</v>
      </c>
    </row>
    <row r="15897" spans="1:20" x14ac:dyDescent="0.25">
      <c r="A15897" s="1">
        <v>103040501</v>
      </c>
      <c r="B15897" s="1" t="str">
        <f>VLOOKUP(A15897,[1]Maestra!A$1:C$746,2,0)</f>
        <v>ACPTVPHD8</v>
      </c>
      <c r="C15897" s="1" t="str">
        <f>VLOOKUP(A15897,[1]Maestra!A$1:C$746,3,0)</f>
        <v>Pagare Tasa Vencida Pequeña Empresa Reactiva Repro</v>
      </c>
      <c r="D15897" s="1" t="s">
        <v>516</v>
      </c>
      <c r="E15897" s="1" t="s">
        <v>537</v>
      </c>
      <c r="F15897" s="1">
        <v>111</v>
      </c>
      <c r="G15897" s="1">
        <v>111</v>
      </c>
      <c r="H15897" s="1">
        <v>506</v>
      </c>
      <c r="I15897" s="1" t="s">
        <v>448</v>
      </c>
      <c r="J15897" s="1" t="s">
        <v>331</v>
      </c>
      <c r="K15897" s="1" t="s">
        <v>445</v>
      </c>
      <c r="Q15897" s="2" t="s">
        <v>37</v>
      </c>
      <c r="R15897" s="1" t="s">
        <v>707</v>
      </c>
      <c r="S15897" s="1" t="str">
        <f t="shared" si="505"/>
        <v>MYP|111|506|V|CPEM|DUPE</v>
      </c>
      <c r="T15897" s="2" t="str">
        <f t="shared" si="506"/>
        <v>OK</v>
      </c>
    </row>
    <row r="15898" spans="1:20" x14ac:dyDescent="0.25">
      <c r="A15898" s="1">
        <v>103040501</v>
      </c>
      <c r="B15898" s="1" t="str">
        <f>VLOOKUP(A15898,[1]Maestra!A$1:C$746,2,0)</f>
        <v>ACPTVPHD8</v>
      </c>
      <c r="C15898" s="1" t="str">
        <f>VLOOKUP(A15898,[1]Maestra!A$1:C$746,3,0)</f>
        <v>Pagare Tasa Vencida Pequeña Empresa Reactiva Repro</v>
      </c>
      <c r="D15898" s="1" t="s">
        <v>516</v>
      </c>
      <c r="E15898" s="1" t="s">
        <v>537</v>
      </c>
      <c r="F15898" s="1">
        <v>111</v>
      </c>
      <c r="G15898" s="1">
        <v>111</v>
      </c>
      <c r="H15898" s="1">
        <v>506</v>
      </c>
      <c r="I15898" s="1" t="s">
        <v>448</v>
      </c>
      <c r="J15898" s="1" t="s">
        <v>331</v>
      </c>
      <c r="K15898" s="1" t="s">
        <v>447</v>
      </c>
      <c r="Q15898" s="2" t="s">
        <v>37</v>
      </c>
      <c r="R15898" s="1" t="s">
        <v>707</v>
      </c>
      <c r="S15898" s="1" t="str">
        <f t="shared" si="505"/>
        <v>MYP|111|506|V|CPEM|NORM</v>
      </c>
      <c r="T15898" s="2" t="str">
        <f t="shared" si="506"/>
        <v>OK</v>
      </c>
    </row>
    <row r="15899" spans="1:20" x14ac:dyDescent="0.25">
      <c r="A15899" s="1">
        <v>103040501</v>
      </c>
      <c r="B15899" s="1" t="str">
        <f>VLOOKUP(A15899,[1]Maestra!A$1:C$746,2,0)</f>
        <v>ACPTVPHD8</v>
      </c>
      <c r="C15899" s="1" t="str">
        <f>VLOOKUP(A15899,[1]Maestra!A$1:C$746,3,0)</f>
        <v>Pagare Tasa Vencida Pequeña Empresa Reactiva Repro</v>
      </c>
      <c r="D15899" s="1" t="s">
        <v>516</v>
      </c>
      <c r="E15899" s="1" t="s">
        <v>537</v>
      </c>
      <c r="F15899" s="1">
        <v>111</v>
      </c>
      <c r="G15899" s="1">
        <v>111</v>
      </c>
      <c r="H15899" s="1">
        <v>507</v>
      </c>
      <c r="I15899" s="1" t="s">
        <v>415</v>
      </c>
      <c r="J15899" s="1" t="s">
        <v>325</v>
      </c>
      <c r="K15899" s="1" t="s">
        <v>445</v>
      </c>
      <c r="Q15899" s="2" t="s">
        <v>37</v>
      </c>
      <c r="R15899" s="1" t="s">
        <v>707</v>
      </c>
      <c r="S15899" s="1" t="str">
        <f t="shared" si="505"/>
        <v>MYP|111|507|S|CMED|DUPE</v>
      </c>
      <c r="T15899" s="2" t="str">
        <f t="shared" si="506"/>
        <v>OK</v>
      </c>
    </row>
    <row r="15900" spans="1:20" x14ac:dyDescent="0.25">
      <c r="A15900" s="1">
        <v>103040501</v>
      </c>
      <c r="B15900" s="1" t="str">
        <f>VLOOKUP(A15900,[1]Maestra!A$1:C$746,2,0)</f>
        <v>ACPTVPHD8</v>
      </c>
      <c r="C15900" s="1" t="str">
        <f>VLOOKUP(A15900,[1]Maestra!A$1:C$746,3,0)</f>
        <v>Pagare Tasa Vencida Pequeña Empresa Reactiva Repro</v>
      </c>
      <c r="D15900" s="1" t="s">
        <v>516</v>
      </c>
      <c r="E15900" s="1" t="s">
        <v>537</v>
      </c>
      <c r="F15900" s="1">
        <v>111</v>
      </c>
      <c r="G15900" s="1">
        <v>111</v>
      </c>
      <c r="H15900" s="1">
        <v>507</v>
      </c>
      <c r="I15900" s="1" t="s">
        <v>415</v>
      </c>
      <c r="J15900" s="1" t="s">
        <v>325</v>
      </c>
      <c r="K15900" s="1" t="s">
        <v>447</v>
      </c>
      <c r="Q15900" s="2" t="s">
        <v>37</v>
      </c>
      <c r="R15900" s="1" t="s">
        <v>707</v>
      </c>
      <c r="S15900" s="1" t="str">
        <f t="shared" si="505"/>
        <v>MYP|111|507|S|CMED|NORM</v>
      </c>
      <c r="T15900" s="2" t="str">
        <f t="shared" si="506"/>
        <v>OK</v>
      </c>
    </row>
    <row r="15901" spans="1:20" x14ac:dyDescent="0.25">
      <c r="A15901" s="1">
        <v>103040501</v>
      </c>
      <c r="B15901" s="1" t="str">
        <f>VLOOKUP(A15901,[1]Maestra!A$1:C$746,2,0)</f>
        <v>ACPTVPHD8</v>
      </c>
      <c r="C15901" s="1" t="str">
        <f>VLOOKUP(A15901,[1]Maestra!A$1:C$746,3,0)</f>
        <v>Pagare Tasa Vencida Pequeña Empresa Reactiva Repro</v>
      </c>
      <c r="D15901" s="1" t="s">
        <v>516</v>
      </c>
      <c r="E15901" s="1" t="s">
        <v>537</v>
      </c>
      <c r="F15901" s="1">
        <v>111</v>
      </c>
      <c r="G15901" s="1">
        <v>111</v>
      </c>
      <c r="H15901" s="1">
        <v>507</v>
      </c>
      <c r="I15901" s="1" t="s">
        <v>415</v>
      </c>
      <c r="J15901" s="1" t="s">
        <v>330</v>
      </c>
      <c r="K15901" s="1" t="s">
        <v>445</v>
      </c>
      <c r="Q15901" s="2" t="s">
        <v>37</v>
      </c>
      <c r="R15901" s="1" t="s">
        <v>707</v>
      </c>
      <c r="S15901" s="1" t="str">
        <f t="shared" si="505"/>
        <v>MYP|111|507|S|CMIE|DUPE</v>
      </c>
      <c r="T15901" s="2" t="str">
        <f t="shared" si="506"/>
        <v>OK</v>
      </c>
    </row>
    <row r="15902" spans="1:20" x14ac:dyDescent="0.25">
      <c r="A15902" s="1">
        <v>103040501</v>
      </c>
      <c r="B15902" s="1" t="str">
        <f>VLOOKUP(A15902,[1]Maestra!A$1:C$746,2,0)</f>
        <v>ACPTVPHD8</v>
      </c>
      <c r="C15902" s="1" t="str">
        <f>VLOOKUP(A15902,[1]Maestra!A$1:C$746,3,0)</f>
        <v>Pagare Tasa Vencida Pequeña Empresa Reactiva Repro</v>
      </c>
      <c r="D15902" s="1" t="s">
        <v>516</v>
      </c>
      <c r="E15902" s="1" t="s">
        <v>537</v>
      </c>
      <c r="F15902" s="1">
        <v>111</v>
      </c>
      <c r="G15902" s="1">
        <v>111</v>
      </c>
      <c r="H15902" s="1">
        <v>507</v>
      </c>
      <c r="I15902" s="1" t="s">
        <v>415</v>
      </c>
      <c r="J15902" s="1" t="s">
        <v>330</v>
      </c>
      <c r="K15902" s="1" t="s">
        <v>447</v>
      </c>
      <c r="Q15902" s="2" t="s">
        <v>37</v>
      </c>
      <c r="R15902" s="1" t="s">
        <v>707</v>
      </c>
      <c r="S15902" s="1" t="str">
        <f t="shared" si="505"/>
        <v>MYP|111|507|S|CMIE|NORM</v>
      </c>
      <c r="T15902" s="2" t="str">
        <f t="shared" si="506"/>
        <v>OK</v>
      </c>
    </row>
    <row r="15903" spans="1:20" x14ac:dyDescent="0.25">
      <c r="A15903" s="1">
        <v>103040501</v>
      </c>
      <c r="B15903" s="1" t="str">
        <f>VLOOKUP(A15903,[1]Maestra!A$1:C$746,2,0)</f>
        <v>ACPTVPHD8</v>
      </c>
      <c r="C15903" s="1" t="str">
        <f>VLOOKUP(A15903,[1]Maestra!A$1:C$746,3,0)</f>
        <v>Pagare Tasa Vencida Pequeña Empresa Reactiva Repro</v>
      </c>
      <c r="D15903" s="1" t="s">
        <v>516</v>
      </c>
      <c r="E15903" s="1" t="s">
        <v>537</v>
      </c>
      <c r="F15903" s="1">
        <v>111</v>
      </c>
      <c r="G15903" s="1">
        <v>111</v>
      </c>
      <c r="H15903" s="1">
        <v>507</v>
      </c>
      <c r="I15903" s="1" t="s">
        <v>415</v>
      </c>
      <c r="J15903" s="1" t="s">
        <v>331</v>
      </c>
      <c r="K15903" s="1" t="s">
        <v>445</v>
      </c>
      <c r="Q15903" s="2" t="s">
        <v>37</v>
      </c>
      <c r="R15903" s="1" t="s">
        <v>707</v>
      </c>
      <c r="S15903" s="1" t="str">
        <f t="shared" si="505"/>
        <v>MYP|111|507|S|CPEM|DUPE</v>
      </c>
      <c r="T15903" s="2" t="str">
        <f t="shared" si="506"/>
        <v>OK</v>
      </c>
    </row>
    <row r="15904" spans="1:20" x14ac:dyDescent="0.25">
      <c r="A15904" s="1">
        <v>103040501</v>
      </c>
      <c r="B15904" s="1" t="str">
        <f>VLOOKUP(A15904,[1]Maestra!A$1:C$746,2,0)</f>
        <v>ACPTVPHD8</v>
      </c>
      <c r="C15904" s="1" t="str">
        <f>VLOOKUP(A15904,[1]Maestra!A$1:C$746,3,0)</f>
        <v>Pagare Tasa Vencida Pequeña Empresa Reactiva Repro</v>
      </c>
      <c r="D15904" s="1" t="s">
        <v>516</v>
      </c>
      <c r="E15904" s="1" t="s">
        <v>537</v>
      </c>
      <c r="F15904" s="1">
        <v>111</v>
      </c>
      <c r="G15904" s="1">
        <v>111</v>
      </c>
      <c r="H15904" s="1">
        <v>507</v>
      </c>
      <c r="I15904" s="1" t="s">
        <v>415</v>
      </c>
      <c r="J15904" s="1" t="s">
        <v>331</v>
      </c>
      <c r="K15904" s="1" t="s">
        <v>447</v>
      </c>
      <c r="Q15904" s="2" t="s">
        <v>37</v>
      </c>
      <c r="R15904" s="1" t="s">
        <v>707</v>
      </c>
      <c r="S15904" s="1" t="str">
        <f t="shared" si="505"/>
        <v>MYP|111|507|S|CPEM|NORM</v>
      </c>
      <c r="T15904" s="2" t="str">
        <f t="shared" si="506"/>
        <v>OK</v>
      </c>
    </row>
    <row r="15905" spans="1:20" x14ac:dyDescent="0.25">
      <c r="A15905" s="1">
        <v>103040501</v>
      </c>
      <c r="B15905" s="1" t="str">
        <f>VLOOKUP(A15905,[1]Maestra!A$1:C$746,2,0)</f>
        <v>ACPTVPHD8</v>
      </c>
      <c r="C15905" s="1" t="str">
        <f>VLOOKUP(A15905,[1]Maestra!A$1:C$746,3,0)</f>
        <v>Pagare Tasa Vencida Pequeña Empresa Reactiva Repro</v>
      </c>
      <c r="D15905" s="1" t="s">
        <v>516</v>
      </c>
      <c r="E15905" s="1" t="s">
        <v>537</v>
      </c>
      <c r="F15905" s="1">
        <v>111</v>
      </c>
      <c r="G15905" s="1">
        <v>111</v>
      </c>
      <c r="H15905" s="1">
        <v>507</v>
      </c>
      <c r="I15905" s="1" t="s">
        <v>448</v>
      </c>
      <c r="J15905" s="1" t="s">
        <v>325</v>
      </c>
      <c r="K15905" s="1" t="s">
        <v>445</v>
      </c>
      <c r="Q15905" s="2" t="s">
        <v>37</v>
      </c>
      <c r="R15905" s="1" t="s">
        <v>707</v>
      </c>
      <c r="S15905" s="1" t="str">
        <f t="shared" si="505"/>
        <v>MYP|111|507|V|CMED|DUPE</v>
      </c>
      <c r="T15905" s="2" t="str">
        <f t="shared" si="506"/>
        <v>OK</v>
      </c>
    </row>
    <row r="15906" spans="1:20" x14ac:dyDescent="0.25">
      <c r="A15906" s="1">
        <v>103040501</v>
      </c>
      <c r="B15906" s="1" t="str">
        <f>VLOOKUP(A15906,[1]Maestra!A$1:C$746,2,0)</f>
        <v>ACPTVPHD8</v>
      </c>
      <c r="C15906" s="1" t="str">
        <f>VLOOKUP(A15906,[1]Maestra!A$1:C$746,3,0)</f>
        <v>Pagare Tasa Vencida Pequeña Empresa Reactiva Repro</v>
      </c>
      <c r="D15906" s="1" t="s">
        <v>516</v>
      </c>
      <c r="E15906" s="1" t="s">
        <v>537</v>
      </c>
      <c r="F15906" s="1">
        <v>111</v>
      </c>
      <c r="G15906" s="1">
        <v>111</v>
      </c>
      <c r="H15906" s="1">
        <v>507</v>
      </c>
      <c r="I15906" s="1" t="s">
        <v>448</v>
      </c>
      <c r="J15906" s="1" t="s">
        <v>325</v>
      </c>
      <c r="K15906" s="1" t="s">
        <v>447</v>
      </c>
      <c r="Q15906" s="2" t="s">
        <v>37</v>
      </c>
      <c r="R15906" s="1" t="s">
        <v>707</v>
      </c>
      <c r="S15906" s="1" t="str">
        <f t="shared" si="505"/>
        <v>MYP|111|507|V|CMED|NORM</v>
      </c>
      <c r="T15906" s="2" t="str">
        <f t="shared" si="506"/>
        <v>OK</v>
      </c>
    </row>
    <row r="15907" spans="1:20" x14ac:dyDescent="0.25">
      <c r="A15907" s="1">
        <v>103040501</v>
      </c>
      <c r="B15907" s="1" t="str">
        <f>VLOOKUP(A15907,[1]Maestra!A$1:C$746,2,0)</f>
        <v>ACPTVPHD8</v>
      </c>
      <c r="C15907" s="1" t="str">
        <f>VLOOKUP(A15907,[1]Maestra!A$1:C$746,3,0)</f>
        <v>Pagare Tasa Vencida Pequeña Empresa Reactiva Repro</v>
      </c>
      <c r="D15907" s="1" t="s">
        <v>516</v>
      </c>
      <c r="E15907" s="1" t="s">
        <v>537</v>
      </c>
      <c r="F15907" s="1">
        <v>111</v>
      </c>
      <c r="G15907" s="1">
        <v>111</v>
      </c>
      <c r="H15907" s="1">
        <v>507</v>
      </c>
      <c r="I15907" s="1" t="s">
        <v>448</v>
      </c>
      <c r="J15907" s="1" t="s">
        <v>330</v>
      </c>
      <c r="K15907" s="1" t="s">
        <v>445</v>
      </c>
      <c r="Q15907" s="2" t="s">
        <v>37</v>
      </c>
      <c r="R15907" s="1" t="s">
        <v>707</v>
      </c>
      <c r="S15907" s="1" t="str">
        <f t="shared" si="505"/>
        <v>MYP|111|507|V|CMIE|DUPE</v>
      </c>
      <c r="T15907" s="2" t="str">
        <f t="shared" si="506"/>
        <v>OK</v>
      </c>
    </row>
    <row r="15908" spans="1:20" x14ac:dyDescent="0.25">
      <c r="A15908" s="1">
        <v>103040501</v>
      </c>
      <c r="B15908" s="1" t="str">
        <f>VLOOKUP(A15908,[1]Maestra!A$1:C$746,2,0)</f>
        <v>ACPTVPHD8</v>
      </c>
      <c r="C15908" s="1" t="str">
        <f>VLOOKUP(A15908,[1]Maestra!A$1:C$746,3,0)</f>
        <v>Pagare Tasa Vencida Pequeña Empresa Reactiva Repro</v>
      </c>
      <c r="D15908" s="1" t="s">
        <v>516</v>
      </c>
      <c r="E15908" s="1" t="s">
        <v>537</v>
      </c>
      <c r="F15908" s="1">
        <v>111</v>
      </c>
      <c r="G15908" s="1">
        <v>111</v>
      </c>
      <c r="H15908" s="1">
        <v>507</v>
      </c>
      <c r="I15908" s="1" t="s">
        <v>448</v>
      </c>
      <c r="J15908" s="1" t="s">
        <v>330</v>
      </c>
      <c r="K15908" s="1" t="s">
        <v>447</v>
      </c>
      <c r="Q15908" s="2" t="s">
        <v>37</v>
      </c>
      <c r="R15908" s="1" t="s">
        <v>707</v>
      </c>
      <c r="S15908" s="1" t="str">
        <f t="shared" si="505"/>
        <v>MYP|111|507|V|CMIE|NORM</v>
      </c>
      <c r="T15908" s="2" t="str">
        <f t="shared" si="506"/>
        <v>OK</v>
      </c>
    </row>
    <row r="15909" spans="1:20" x14ac:dyDescent="0.25">
      <c r="A15909" s="1">
        <v>103040501</v>
      </c>
      <c r="B15909" s="1" t="str">
        <f>VLOOKUP(A15909,[1]Maestra!A$1:C$746,2,0)</f>
        <v>ACPTVPHD8</v>
      </c>
      <c r="C15909" s="1" t="str">
        <f>VLOOKUP(A15909,[1]Maestra!A$1:C$746,3,0)</f>
        <v>Pagare Tasa Vencida Pequeña Empresa Reactiva Repro</v>
      </c>
      <c r="D15909" s="1" t="s">
        <v>516</v>
      </c>
      <c r="E15909" s="1" t="s">
        <v>537</v>
      </c>
      <c r="F15909" s="1">
        <v>111</v>
      </c>
      <c r="G15909" s="1">
        <v>111</v>
      </c>
      <c r="H15909" s="1">
        <v>507</v>
      </c>
      <c r="I15909" s="1" t="s">
        <v>448</v>
      </c>
      <c r="J15909" s="1" t="s">
        <v>331</v>
      </c>
      <c r="K15909" s="1" t="s">
        <v>445</v>
      </c>
      <c r="Q15909" s="2" t="s">
        <v>37</v>
      </c>
      <c r="R15909" s="1" t="s">
        <v>707</v>
      </c>
      <c r="S15909" s="1" t="str">
        <f t="shared" si="505"/>
        <v>MYP|111|507|V|CPEM|DUPE</v>
      </c>
      <c r="T15909" s="2" t="str">
        <f t="shared" si="506"/>
        <v>OK</v>
      </c>
    </row>
    <row r="15910" spans="1:20" x14ac:dyDescent="0.25">
      <c r="A15910" s="1">
        <v>103040501</v>
      </c>
      <c r="B15910" s="1" t="str">
        <f>VLOOKUP(A15910,[1]Maestra!A$1:C$746,2,0)</f>
        <v>ACPTVPHD8</v>
      </c>
      <c r="C15910" s="1" t="str">
        <f>VLOOKUP(A15910,[1]Maestra!A$1:C$746,3,0)</f>
        <v>Pagare Tasa Vencida Pequeña Empresa Reactiva Repro</v>
      </c>
      <c r="D15910" s="1" t="s">
        <v>516</v>
      </c>
      <c r="E15910" s="1" t="s">
        <v>537</v>
      </c>
      <c r="F15910" s="1">
        <v>111</v>
      </c>
      <c r="G15910" s="1">
        <v>111</v>
      </c>
      <c r="H15910" s="1">
        <v>507</v>
      </c>
      <c r="I15910" s="1" t="s">
        <v>448</v>
      </c>
      <c r="J15910" s="1" t="s">
        <v>331</v>
      </c>
      <c r="K15910" s="1" t="s">
        <v>447</v>
      </c>
      <c r="Q15910" s="2" t="s">
        <v>37</v>
      </c>
      <c r="R15910" s="1" t="s">
        <v>707</v>
      </c>
      <c r="S15910" s="1" t="str">
        <f t="shared" si="505"/>
        <v>MYP|111|507|V|CPEM|NORM</v>
      </c>
      <c r="T15910" s="2" t="str">
        <f t="shared" si="506"/>
        <v>OK</v>
      </c>
    </row>
    <row r="15911" spans="1:20" x14ac:dyDescent="0.25">
      <c r="A15911" s="1">
        <v>103040399</v>
      </c>
      <c r="B15911" s="1" t="str">
        <f>VLOOKUP(A15911,[1]Maestra!A$1:C$746,2,0)</f>
        <v>ACCATRCI8</v>
      </c>
      <c r="C15911" s="1" t="str">
        <f>VLOOKUP(A15911,[1]Maestra!A$1:C$746,3,0)</f>
        <v>Capital de Trabajo CIMA</v>
      </c>
      <c r="D15911" s="1" t="s">
        <v>516</v>
      </c>
      <c r="E15911" s="1" t="s">
        <v>537</v>
      </c>
      <c r="F15911" s="1">
        <v>111</v>
      </c>
      <c r="G15911" s="1">
        <v>111</v>
      </c>
      <c r="H15911" s="1">
        <v>508</v>
      </c>
      <c r="I15911" s="1" t="s">
        <v>415</v>
      </c>
      <c r="J15911" s="1" t="s">
        <v>325</v>
      </c>
      <c r="K15911" s="1" t="s">
        <v>445</v>
      </c>
      <c r="Q15911" s="2" t="s">
        <v>37</v>
      </c>
      <c r="R15911" s="1" t="s">
        <v>707</v>
      </c>
      <c r="S15911" s="1" t="str">
        <f t="shared" si="505"/>
        <v>MYP|111|508|S|CMED|DUPE</v>
      </c>
      <c r="T15911" s="2" t="str">
        <f t="shared" si="506"/>
        <v>OK</v>
      </c>
    </row>
    <row r="15912" spans="1:20" x14ac:dyDescent="0.25">
      <c r="A15912" s="1">
        <v>103040399</v>
      </c>
      <c r="B15912" s="1" t="str">
        <f>VLOOKUP(A15912,[1]Maestra!A$1:C$746,2,0)</f>
        <v>ACCATRCI8</v>
      </c>
      <c r="C15912" s="1" t="str">
        <f>VLOOKUP(A15912,[1]Maestra!A$1:C$746,3,0)</f>
        <v>Capital de Trabajo CIMA</v>
      </c>
      <c r="D15912" s="1" t="s">
        <v>516</v>
      </c>
      <c r="E15912" s="1" t="s">
        <v>537</v>
      </c>
      <c r="F15912" s="1">
        <v>111</v>
      </c>
      <c r="G15912" s="1">
        <v>111</v>
      </c>
      <c r="H15912" s="1">
        <v>508</v>
      </c>
      <c r="I15912" s="1" t="s">
        <v>415</v>
      </c>
      <c r="J15912" s="1" t="s">
        <v>325</v>
      </c>
      <c r="K15912" s="1" t="s">
        <v>447</v>
      </c>
      <c r="Q15912" s="2" t="s">
        <v>37</v>
      </c>
      <c r="R15912" s="1" t="s">
        <v>707</v>
      </c>
      <c r="S15912" s="1" t="str">
        <f t="shared" si="505"/>
        <v>MYP|111|508|S|CMED|NORM</v>
      </c>
      <c r="T15912" s="2" t="str">
        <f t="shared" si="506"/>
        <v>OK</v>
      </c>
    </row>
    <row r="15913" spans="1:20" x14ac:dyDescent="0.25">
      <c r="A15913" s="1">
        <v>103040399</v>
      </c>
      <c r="B15913" s="1" t="str">
        <f>VLOOKUP(A15913,[1]Maestra!A$1:C$746,2,0)</f>
        <v>ACCATRCI8</v>
      </c>
      <c r="C15913" s="1" t="str">
        <f>VLOOKUP(A15913,[1]Maestra!A$1:C$746,3,0)</f>
        <v>Capital de Trabajo CIMA</v>
      </c>
      <c r="D15913" s="1" t="s">
        <v>516</v>
      </c>
      <c r="E15913" s="1" t="s">
        <v>537</v>
      </c>
      <c r="F15913" s="1">
        <v>111</v>
      </c>
      <c r="G15913" s="1">
        <v>111</v>
      </c>
      <c r="H15913" s="1">
        <v>508</v>
      </c>
      <c r="I15913" s="1" t="s">
        <v>415</v>
      </c>
      <c r="J15913" s="1" t="s">
        <v>330</v>
      </c>
      <c r="K15913" s="1" t="s">
        <v>445</v>
      </c>
      <c r="Q15913" s="2" t="s">
        <v>37</v>
      </c>
      <c r="R15913" s="1" t="s">
        <v>707</v>
      </c>
      <c r="S15913" s="1" t="str">
        <f t="shared" si="505"/>
        <v>MYP|111|508|S|CMIE|DUPE</v>
      </c>
      <c r="T15913" s="2" t="str">
        <f t="shared" si="506"/>
        <v>OK</v>
      </c>
    </row>
    <row r="15914" spans="1:20" x14ac:dyDescent="0.25">
      <c r="A15914" s="1">
        <v>103040399</v>
      </c>
      <c r="B15914" s="1" t="str">
        <f>VLOOKUP(A15914,[1]Maestra!A$1:C$746,2,0)</f>
        <v>ACCATRCI8</v>
      </c>
      <c r="C15914" s="1" t="str">
        <f>VLOOKUP(A15914,[1]Maestra!A$1:C$746,3,0)</f>
        <v>Capital de Trabajo CIMA</v>
      </c>
      <c r="D15914" s="1" t="s">
        <v>516</v>
      </c>
      <c r="E15914" s="1" t="s">
        <v>537</v>
      </c>
      <c r="F15914" s="1">
        <v>111</v>
      </c>
      <c r="G15914" s="1">
        <v>111</v>
      </c>
      <c r="H15914" s="1">
        <v>508</v>
      </c>
      <c r="I15914" s="1" t="s">
        <v>415</v>
      </c>
      <c r="J15914" s="1" t="s">
        <v>330</v>
      </c>
      <c r="K15914" s="1" t="s">
        <v>447</v>
      </c>
      <c r="Q15914" s="2" t="s">
        <v>37</v>
      </c>
      <c r="R15914" s="1" t="s">
        <v>707</v>
      </c>
      <c r="S15914" s="1" t="str">
        <f t="shared" si="505"/>
        <v>MYP|111|508|S|CMIE|NORM</v>
      </c>
      <c r="T15914" s="2" t="str">
        <f t="shared" si="506"/>
        <v>OK</v>
      </c>
    </row>
    <row r="15915" spans="1:20" x14ac:dyDescent="0.25">
      <c r="A15915" s="1">
        <v>103040399</v>
      </c>
      <c r="B15915" s="1" t="str">
        <f>VLOOKUP(A15915,[1]Maestra!A$1:C$746,2,0)</f>
        <v>ACCATRCI8</v>
      </c>
      <c r="C15915" s="1" t="str">
        <f>VLOOKUP(A15915,[1]Maestra!A$1:C$746,3,0)</f>
        <v>Capital de Trabajo CIMA</v>
      </c>
      <c r="D15915" s="1" t="s">
        <v>516</v>
      </c>
      <c r="E15915" s="1" t="s">
        <v>537</v>
      </c>
      <c r="F15915" s="1">
        <v>111</v>
      </c>
      <c r="G15915" s="1">
        <v>111</v>
      </c>
      <c r="H15915" s="1">
        <v>508</v>
      </c>
      <c r="I15915" s="1" t="s">
        <v>415</v>
      </c>
      <c r="J15915" s="1" t="s">
        <v>331</v>
      </c>
      <c r="K15915" s="1" t="s">
        <v>445</v>
      </c>
      <c r="Q15915" s="2" t="s">
        <v>37</v>
      </c>
      <c r="R15915" s="1" t="s">
        <v>707</v>
      </c>
      <c r="S15915" s="1" t="str">
        <f t="shared" si="505"/>
        <v>MYP|111|508|S|CPEM|DUPE</v>
      </c>
      <c r="T15915" s="2" t="str">
        <f t="shared" si="506"/>
        <v>OK</v>
      </c>
    </row>
    <row r="15916" spans="1:20" x14ac:dyDescent="0.25">
      <c r="A15916" s="1">
        <v>103040399</v>
      </c>
      <c r="B15916" s="1" t="str">
        <f>VLOOKUP(A15916,[1]Maestra!A$1:C$746,2,0)</f>
        <v>ACCATRCI8</v>
      </c>
      <c r="C15916" s="1" t="str">
        <f>VLOOKUP(A15916,[1]Maestra!A$1:C$746,3,0)</f>
        <v>Capital de Trabajo CIMA</v>
      </c>
      <c r="D15916" s="1" t="s">
        <v>516</v>
      </c>
      <c r="E15916" s="1" t="s">
        <v>537</v>
      </c>
      <c r="F15916" s="1">
        <v>111</v>
      </c>
      <c r="G15916" s="1">
        <v>111</v>
      </c>
      <c r="H15916" s="1">
        <v>508</v>
      </c>
      <c r="I15916" s="1" t="s">
        <v>415</v>
      </c>
      <c r="J15916" s="1" t="s">
        <v>331</v>
      </c>
      <c r="K15916" s="1" t="s">
        <v>447</v>
      </c>
      <c r="Q15916" s="2" t="s">
        <v>37</v>
      </c>
      <c r="R15916" s="1" t="s">
        <v>707</v>
      </c>
      <c r="S15916" s="1" t="str">
        <f t="shared" si="505"/>
        <v>MYP|111|508|S|CPEM|NORM</v>
      </c>
      <c r="T15916" s="2" t="str">
        <f t="shared" si="506"/>
        <v>OK</v>
      </c>
    </row>
    <row r="15917" spans="1:20" x14ac:dyDescent="0.25">
      <c r="A15917" s="1">
        <v>103040399</v>
      </c>
      <c r="B15917" s="1" t="str">
        <f>VLOOKUP(A15917,[1]Maestra!A$1:C$746,2,0)</f>
        <v>ACCATRCI8</v>
      </c>
      <c r="C15917" s="1" t="str">
        <f>VLOOKUP(A15917,[1]Maestra!A$1:C$746,3,0)</f>
        <v>Capital de Trabajo CIMA</v>
      </c>
      <c r="D15917" s="1" t="s">
        <v>516</v>
      </c>
      <c r="E15917" s="1" t="s">
        <v>537</v>
      </c>
      <c r="F15917" s="1">
        <v>111</v>
      </c>
      <c r="G15917" s="1">
        <v>111</v>
      </c>
      <c r="H15917" s="1">
        <v>508</v>
      </c>
      <c r="I15917" s="1" t="s">
        <v>448</v>
      </c>
      <c r="J15917" s="1" t="s">
        <v>325</v>
      </c>
      <c r="K15917" s="1" t="s">
        <v>445</v>
      </c>
      <c r="Q15917" s="2" t="s">
        <v>37</v>
      </c>
      <c r="R15917" s="1" t="s">
        <v>707</v>
      </c>
      <c r="S15917" s="1" t="str">
        <f t="shared" si="505"/>
        <v>MYP|111|508|V|CMED|DUPE</v>
      </c>
      <c r="T15917" s="2" t="str">
        <f t="shared" si="506"/>
        <v>OK</v>
      </c>
    </row>
    <row r="15918" spans="1:20" x14ac:dyDescent="0.25">
      <c r="A15918" s="1">
        <v>103040399</v>
      </c>
      <c r="B15918" s="1" t="str">
        <f>VLOOKUP(A15918,[1]Maestra!A$1:C$746,2,0)</f>
        <v>ACCATRCI8</v>
      </c>
      <c r="C15918" s="1" t="str">
        <f>VLOOKUP(A15918,[1]Maestra!A$1:C$746,3,0)</f>
        <v>Capital de Trabajo CIMA</v>
      </c>
      <c r="D15918" s="1" t="s">
        <v>516</v>
      </c>
      <c r="E15918" s="1" t="s">
        <v>537</v>
      </c>
      <c r="F15918" s="1">
        <v>111</v>
      </c>
      <c r="G15918" s="1">
        <v>111</v>
      </c>
      <c r="H15918" s="1">
        <v>508</v>
      </c>
      <c r="I15918" s="1" t="s">
        <v>448</v>
      </c>
      <c r="J15918" s="1" t="s">
        <v>325</v>
      </c>
      <c r="K15918" s="1" t="s">
        <v>447</v>
      </c>
      <c r="Q15918" s="2" t="s">
        <v>37</v>
      </c>
      <c r="R15918" s="1" t="s">
        <v>707</v>
      </c>
      <c r="S15918" s="1" t="str">
        <f t="shared" si="505"/>
        <v>MYP|111|508|V|CMED|NORM</v>
      </c>
      <c r="T15918" s="2" t="str">
        <f t="shared" si="506"/>
        <v>OK</v>
      </c>
    </row>
    <row r="15919" spans="1:20" x14ac:dyDescent="0.25">
      <c r="A15919" s="1">
        <v>103040399</v>
      </c>
      <c r="B15919" s="1" t="str">
        <f>VLOOKUP(A15919,[1]Maestra!A$1:C$746,2,0)</f>
        <v>ACCATRCI8</v>
      </c>
      <c r="C15919" s="1" t="str">
        <f>VLOOKUP(A15919,[1]Maestra!A$1:C$746,3,0)</f>
        <v>Capital de Trabajo CIMA</v>
      </c>
      <c r="D15919" s="1" t="s">
        <v>516</v>
      </c>
      <c r="E15919" s="1" t="s">
        <v>537</v>
      </c>
      <c r="F15919" s="1">
        <v>111</v>
      </c>
      <c r="G15919" s="1">
        <v>111</v>
      </c>
      <c r="H15919" s="1">
        <v>508</v>
      </c>
      <c r="I15919" s="1" t="s">
        <v>448</v>
      </c>
      <c r="J15919" s="1" t="s">
        <v>330</v>
      </c>
      <c r="K15919" s="1" t="s">
        <v>445</v>
      </c>
      <c r="Q15919" s="2" t="s">
        <v>37</v>
      </c>
      <c r="R15919" s="1" t="s">
        <v>707</v>
      </c>
      <c r="S15919" s="1" t="str">
        <f t="shared" si="505"/>
        <v>MYP|111|508|V|CMIE|DUPE</v>
      </c>
      <c r="T15919" s="2" t="str">
        <f t="shared" si="506"/>
        <v>OK</v>
      </c>
    </row>
    <row r="15920" spans="1:20" x14ac:dyDescent="0.25">
      <c r="A15920" s="1">
        <v>103040399</v>
      </c>
      <c r="B15920" s="1" t="str">
        <f>VLOOKUP(A15920,[1]Maestra!A$1:C$746,2,0)</f>
        <v>ACCATRCI8</v>
      </c>
      <c r="C15920" s="1" t="str">
        <f>VLOOKUP(A15920,[1]Maestra!A$1:C$746,3,0)</f>
        <v>Capital de Trabajo CIMA</v>
      </c>
      <c r="D15920" s="1" t="s">
        <v>516</v>
      </c>
      <c r="E15920" s="1" t="s">
        <v>537</v>
      </c>
      <c r="F15920" s="1">
        <v>111</v>
      </c>
      <c r="G15920" s="1">
        <v>111</v>
      </c>
      <c r="H15920" s="1">
        <v>508</v>
      </c>
      <c r="I15920" s="1" t="s">
        <v>448</v>
      </c>
      <c r="J15920" s="1" t="s">
        <v>330</v>
      </c>
      <c r="K15920" s="1" t="s">
        <v>447</v>
      </c>
      <c r="Q15920" s="2" t="s">
        <v>37</v>
      </c>
      <c r="R15920" s="1" t="s">
        <v>707</v>
      </c>
      <c r="S15920" s="1" t="str">
        <f t="shared" si="505"/>
        <v>MYP|111|508|V|CMIE|NORM</v>
      </c>
      <c r="T15920" s="2" t="str">
        <f t="shared" si="506"/>
        <v>OK</v>
      </c>
    </row>
    <row r="15921" spans="1:20" x14ac:dyDescent="0.25">
      <c r="A15921" s="1">
        <v>103040399</v>
      </c>
      <c r="B15921" s="1" t="str">
        <f>VLOOKUP(A15921,[1]Maestra!A$1:C$746,2,0)</f>
        <v>ACCATRCI8</v>
      </c>
      <c r="C15921" s="1" t="str">
        <f>VLOOKUP(A15921,[1]Maestra!A$1:C$746,3,0)</f>
        <v>Capital de Trabajo CIMA</v>
      </c>
      <c r="D15921" s="1" t="s">
        <v>516</v>
      </c>
      <c r="E15921" s="1" t="s">
        <v>537</v>
      </c>
      <c r="F15921" s="1">
        <v>111</v>
      </c>
      <c r="G15921" s="1">
        <v>111</v>
      </c>
      <c r="H15921" s="1">
        <v>508</v>
      </c>
      <c r="I15921" s="1" t="s">
        <v>448</v>
      </c>
      <c r="J15921" s="1" t="s">
        <v>331</v>
      </c>
      <c r="K15921" s="1" t="s">
        <v>445</v>
      </c>
      <c r="Q15921" s="2" t="s">
        <v>37</v>
      </c>
      <c r="R15921" s="1" t="s">
        <v>707</v>
      </c>
      <c r="S15921" s="1" t="str">
        <f t="shared" si="505"/>
        <v>MYP|111|508|V|CPEM|DUPE</v>
      </c>
      <c r="T15921" s="2" t="str">
        <f t="shared" si="506"/>
        <v>OK</v>
      </c>
    </row>
    <row r="15922" spans="1:20" x14ac:dyDescent="0.25">
      <c r="A15922" s="1">
        <v>103040399</v>
      </c>
      <c r="B15922" s="1" t="str">
        <f>VLOOKUP(A15922,[1]Maestra!A$1:C$746,2,0)</f>
        <v>ACCATRCI8</v>
      </c>
      <c r="C15922" s="1" t="str">
        <f>VLOOKUP(A15922,[1]Maestra!A$1:C$746,3,0)</f>
        <v>Capital de Trabajo CIMA</v>
      </c>
      <c r="D15922" s="1" t="s">
        <v>516</v>
      </c>
      <c r="E15922" s="1" t="s">
        <v>537</v>
      </c>
      <c r="F15922" s="1">
        <v>111</v>
      </c>
      <c r="G15922" s="1">
        <v>111</v>
      </c>
      <c r="H15922" s="1">
        <v>508</v>
      </c>
      <c r="I15922" s="1" t="s">
        <v>448</v>
      </c>
      <c r="J15922" s="1" t="s">
        <v>331</v>
      </c>
      <c r="K15922" s="1" t="s">
        <v>447</v>
      </c>
      <c r="Q15922" s="2" t="s">
        <v>37</v>
      </c>
      <c r="R15922" s="1" t="s">
        <v>707</v>
      </c>
      <c r="S15922" s="1" t="str">
        <f t="shared" si="505"/>
        <v>MYP|111|508|V|CPEM|NORM</v>
      </c>
      <c r="T15922" s="2" t="str">
        <f t="shared" si="506"/>
        <v>OK</v>
      </c>
    </row>
    <row r="15923" spans="1:20" x14ac:dyDescent="0.25">
      <c r="A15923" s="1">
        <v>103040399</v>
      </c>
      <c r="B15923" s="1" t="str">
        <f>VLOOKUP(A15923,[1]Maestra!A$1:C$746,2,0)</f>
        <v>ACCATRCI8</v>
      </c>
      <c r="C15923" s="1" t="str">
        <f>VLOOKUP(A15923,[1]Maestra!A$1:C$746,3,0)</f>
        <v>Capital de Trabajo CIMA</v>
      </c>
      <c r="D15923" s="1" t="s">
        <v>516</v>
      </c>
      <c r="E15923" s="1" t="s">
        <v>537</v>
      </c>
      <c r="F15923" s="1">
        <v>111</v>
      </c>
      <c r="G15923" s="1">
        <v>111</v>
      </c>
      <c r="H15923" s="1">
        <v>509</v>
      </c>
      <c r="I15923" s="1" t="s">
        <v>415</v>
      </c>
      <c r="J15923" s="1" t="s">
        <v>325</v>
      </c>
      <c r="K15923" s="1" t="s">
        <v>445</v>
      </c>
      <c r="Q15923" s="2" t="s">
        <v>37</v>
      </c>
      <c r="R15923" s="1" t="s">
        <v>707</v>
      </c>
      <c r="S15923" s="1" t="str">
        <f t="shared" si="505"/>
        <v>MYP|111|509|S|CMED|DUPE</v>
      </c>
      <c r="T15923" s="2" t="str">
        <f t="shared" si="506"/>
        <v>OK</v>
      </c>
    </row>
    <row r="15924" spans="1:20" x14ac:dyDescent="0.25">
      <c r="A15924" s="1">
        <v>103040399</v>
      </c>
      <c r="B15924" s="1" t="str">
        <f>VLOOKUP(A15924,[1]Maestra!A$1:C$746,2,0)</f>
        <v>ACCATRCI8</v>
      </c>
      <c r="C15924" s="1" t="str">
        <f>VLOOKUP(A15924,[1]Maestra!A$1:C$746,3,0)</f>
        <v>Capital de Trabajo CIMA</v>
      </c>
      <c r="D15924" s="1" t="s">
        <v>516</v>
      </c>
      <c r="E15924" s="1" t="s">
        <v>537</v>
      </c>
      <c r="F15924" s="1">
        <v>111</v>
      </c>
      <c r="G15924" s="1">
        <v>111</v>
      </c>
      <c r="H15924" s="1">
        <v>509</v>
      </c>
      <c r="I15924" s="1" t="s">
        <v>415</v>
      </c>
      <c r="J15924" s="1" t="s">
        <v>325</v>
      </c>
      <c r="K15924" s="1" t="s">
        <v>447</v>
      </c>
      <c r="Q15924" s="2" t="s">
        <v>37</v>
      </c>
      <c r="R15924" s="1" t="s">
        <v>707</v>
      </c>
      <c r="S15924" s="1" t="str">
        <f t="shared" si="505"/>
        <v>MYP|111|509|S|CMED|NORM</v>
      </c>
      <c r="T15924" s="2" t="str">
        <f t="shared" si="506"/>
        <v>OK</v>
      </c>
    </row>
    <row r="15925" spans="1:20" x14ac:dyDescent="0.25">
      <c r="A15925" s="1">
        <v>103040399</v>
      </c>
      <c r="B15925" s="1" t="str">
        <f>VLOOKUP(A15925,[1]Maestra!A$1:C$746,2,0)</f>
        <v>ACCATRCI8</v>
      </c>
      <c r="C15925" s="1" t="str">
        <f>VLOOKUP(A15925,[1]Maestra!A$1:C$746,3,0)</f>
        <v>Capital de Trabajo CIMA</v>
      </c>
      <c r="D15925" s="1" t="s">
        <v>516</v>
      </c>
      <c r="E15925" s="1" t="s">
        <v>537</v>
      </c>
      <c r="F15925" s="1">
        <v>111</v>
      </c>
      <c r="G15925" s="1">
        <v>111</v>
      </c>
      <c r="H15925" s="1">
        <v>509</v>
      </c>
      <c r="I15925" s="1" t="s">
        <v>415</v>
      </c>
      <c r="J15925" s="1" t="s">
        <v>330</v>
      </c>
      <c r="K15925" s="1" t="s">
        <v>445</v>
      </c>
      <c r="Q15925" s="2" t="s">
        <v>37</v>
      </c>
      <c r="R15925" s="1" t="s">
        <v>707</v>
      </c>
      <c r="S15925" s="1" t="str">
        <f t="shared" si="505"/>
        <v>MYP|111|509|S|CMIE|DUPE</v>
      </c>
      <c r="T15925" s="2" t="str">
        <f t="shared" si="506"/>
        <v>OK</v>
      </c>
    </row>
    <row r="15926" spans="1:20" x14ac:dyDescent="0.25">
      <c r="A15926" s="1">
        <v>103040399</v>
      </c>
      <c r="B15926" s="1" t="str">
        <f>VLOOKUP(A15926,[1]Maestra!A$1:C$746,2,0)</f>
        <v>ACCATRCI8</v>
      </c>
      <c r="C15926" s="1" t="str">
        <f>VLOOKUP(A15926,[1]Maestra!A$1:C$746,3,0)</f>
        <v>Capital de Trabajo CIMA</v>
      </c>
      <c r="D15926" s="1" t="s">
        <v>516</v>
      </c>
      <c r="E15926" s="1" t="s">
        <v>537</v>
      </c>
      <c r="F15926" s="1">
        <v>111</v>
      </c>
      <c r="G15926" s="1">
        <v>111</v>
      </c>
      <c r="H15926" s="1">
        <v>509</v>
      </c>
      <c r="I15926" s="1" t="s">
        <v>415</v>
      </c>
      <c r="J15926" s="1" t="s">
        <v>330</v>
      </c>
      <c r="K15926" s="1" t="s">
        <v>447</v>
      </c>
      <c r="Q15926" s="2" t="s">
        <v>37</v>
      </c>
      <c r="R15926" s="1" t="s">
        <v>707</v>
      </c>
      <c r="S15926" s="1" t="str">
        <f t="shared" ref="S15926:S15989" si="507">_xlfn.CONCAT(D15926,"|",G15926,"|",H15926,"|",I15926,"|",J15926,"|",K15926)</f>
        <v>MYP|111|509|S|CMIE|NORM</v>
      </c>
      <c r="T15926" s="2" t="str">
        <f t="shared" si="506"/>
        <v>OK</v>
      </c>
    </row>
    <row r="15927" spans="1:20" x14ac:dyDescent="0.25">
      <c r="A15927" s="1">
        <v>103040399</v>
      </c>
      <c r="B15927" s="1" t="str">
        <f>VLOOKUP(A15927,[1]Maestra!A$1:C$746,2,0)</f>
        <v>ACCATRCI8</v>
      </c>
      <c r="C15927" s="1" t="str">
        <f>VLOOKUP(A15927,[1]Maestra!A$1:C$746,3,0)</f>
        <v>Capital de Trabajo CIMA</v>
      </c>
      <c r="D15927" s="1" t="s">
        <v>516</v>
      </c>
      <c r="E15927" s="1" t="s">
        <v>537</v>
      </c>
      <c r="F15927" s="1">
        <v>111</v>
      </c>
      <c r="G15927" s="1">
        <v>111</v>
      </c>
      <c r="H15927" s="1">
        <v>509</v>
      </c>
      <c r="I15927" s="1" t="s">
        <v>415</v>
      </c>
      <c r="J15927" s="1" t="s">
        <v>331</v>
      </c>
      <c r="K15927" s="1" t="s">
        <v>445</v>
      </c>
      <c r="Q15927" s="2" t="s">
        <v>37</v>
      </c>
      <c r="R15927" s="1" t="s">
        <v>707</v>
      </c>
      <c r="S15927" s="1" t="str">
        <f t="shared" si="507"/>
        <v>MYP|111|509|S|CPEM|DUPE</v>
      </c>
      <c r="T15927" s="2" t="str">
        <f t="shared" si="506"/>
        <v>OK</v>
      </c>
    </row>
    <row r="15928" spans="1:20" x14ac:dyDescent="0.25">
      <c r="A15928" s="1">
        <v>103040399</v>
      </c>
      <c r="B15928" s="1" t="str">
        <f>VLOOKUP(A15928,[1]Maestra!A$1:C$746,2,0)</f>
        <v>ACCATRCI8</v>
      </c>
      <c r="C15928" s="1" t="str">
        <f>VLOOKUP(A15928,[1]Maestra!A$1:C$746,3,0)</f>
        <v>Capital de Trabajo CIMA</v>
      </c>
      <c r="D15928" s="1" t="s">
        <v>516</v>
      </c>
      <c r="E15928" s="1" t="s">
        <v>537</v>
      </c>
      <c r="F15928" s="1">
        <v>111</v>
      </c>
      <c r="G15928" s="1">
        <v>111</v>
      </c>
      <c r="H15928" s="1">
        <v>509</v>
      </c>
      <c r="I15928" s="1" t="s">
        <v>415</v>
      </c>
      <c r="J15928" s="1" t="s">
        <v>331</v>
      </c>
      <c r="K15928" s="1" t="s">
        <v>447</v>
      </c>
      <c r="Q15928" s="2" t="s">
        <v>37</v>
      </c>
      <c r="R15928" s="1" t="s">
        <v>707</v>
      </c>
      <c r="S15928" s="1" t="str">
        <f t="shared" si="507"/>
        <v>MYP|111|509|S|CPEM|NORM</v>
      </c>
      <c r="T15928" s="2" t="str">
        <f t="shared" si="506"/>
        <v>OK</v>
      </c>
    </row>
    <row r="15929" spans="1:20" x14ac:dyDescent="0.25">
      <c r="A15929" s="1">
        <v>103040399</v>
      </c>
      <c r="B15929" s="1" t="str">
        <f>VLOOKUP(A15929,[1]Maestra!A$1:C$746,2,0)</f>
        <v>ACCATRCI8</v>
      </c>
      <c r="C15929" s="1" t="str">
        <f>VLOOKUP(A15929,[1]Maestra!A$1:C$746,3,0)</f>
        <v>Capital de Trabajo CIMA</v>
      </c>
      <c r="D15929" s="1" t="s">
        <v>516</v>
      </c>
      <c r="E15929" s="1" t="s">
        <v>537</v>
      </c>
      <c r="F15929" s="1">
        <v>111</v>
      </c>
      <c r="G15929" s="1">
        <v>111</v>
      </c>
      <c r="H15929" s="1">
        <v>509</v>
      </c>
      <c r="I15929" s="1" t="s">
        <v>448</v>
      </c>
      <c r="J15929" s="1" t="s">
        <v>325</v>
      </c>
      <c r="K15929" s="1" t="s">
        <v>445</v>
      </c>
      <c r="Q15929" s="2" t="s">
        <v>37</v>
      </c>
      <c r="R15929" s="1" t="s">
        <v>707</v>
      </c>
      <c r="S15929" s="1" t="str">
        <f t="shared" si="507"/>
        <v>MYP|111|509|V|CMED|DUPE</v>
      </c>
      <c r="T15929" s="2" t="str">
        <f t="shared" si="506"/>
        <v>OK</v>
      </c>
    </row>
    <row r="15930" spans="1:20" x14ac:dyDescent="0.25">
      <c r="A15930" s="1">
        <v>103040399</v>
      </c>
      <c r="B15930" s="1" t="str">
        <f>VLOOKUP(A15930,[1]Maestra!A$1:C$746,2,0)</f>
        <v>ACCATRCI8</v>
      </c>
      <c r="C15930" s="1" t="str">
        <f>VLOOKUP(A15930,[1]Maestra!A$1:C$746,3,0)</f>
        <v>Capital de Trabajo CIMA</v>
      </c>
      <c r="D15930" s="1" t="s">
        <v>516</v>
      </c>
      <c r="E15930" s="1" t="s">
        <v>537</v>
      </c>
      <c r="F15930" s="1">
        <v>111</v>
      </c>
      <c r="G15930" s="1">
        <v>111</v>
      </c>
      <c r="H15930" s="1">
        <v>509</v>
      </c>
      <c r="I15930" s="1" t="s">
        <v>448</v>
      </c>
      <c r="J15930" s="1" t="s">
        <v>325</v>
      </c>
      <c r="K15930" s="1" t="s">
        <v>447</v>
      </c>
      <c r="Q15930" s="2" t="s">
        <v>37</v>
      </c>
      <c r="R15930" s="1" t="s">
        <v>707</v>
      </c>
      <c r="S15930" s="1" t="str">
        <f t="shared" si="507"/>
        <v>MYP|111|509|V|CMED|NORM</v>
      </c>
      <c r="T15930" s="2" t="str">
        <f t="shared" si="506"/>
        <v>OK</v>
      </c>
    </row>
    <row r="15931" spans="1:20" x14ac:dyDescent="0.25">
      <c r="A15931" s="1">
        <v>103040399</v>
      </c>
      <c r="B15931" s="1" t="str">
        <f>VLOOKUP(A15931,[1]Maestra!A$1:C$746,2,0)</f>
        <v>ACCATRCI8</v>
      </c>
      <c r="C15931" s="1" t="str">
        <f>VLOOKUP(A15931,[1]Maestra!A$1:C$746,3,0)</f>
        <v>Capital de Trabajo CIMA</v>
      </c>
      <c r="D15931" s="1" t="s">
        <v>516</v>
      </c>
      <c r="E15931" s="1" t="s">
        <v>537</v>
      </c>
      <c r="F15931" s="1">
        <v>111</v>
      </c>
      <c r="G15931" s="1">
        <v>111</v>
      </c>
      <c r="H15931" s="1">
        <v>509</v>
      </c>
      <c r="I15931" s="1" t="s">
        <v>448</v>
      </c>
      <c r="J15931" s="1" t="s">
        <v>330</v>
      </c>
      <c r="K15931" s="1" t="s">
        <v>445</v>
      </c>
      <c r="Q15931" s="2" t="s">
        <v>37</v>
      </c>
      <c r="R15931" s="1" t="s">
        <v>707</v>
      </c>
      <c r="S15931" s="1" t="str">
        <f t="shared" si="507"/>
        <v>MYP|111|509|V|CMIE|DUPE</v>
      </c>
      <c r="T15931" s="2" t="str">
        <f t="shared" si="506"/>
        <v>OK</v>
      </c>
    </row>
    <row r="15932" spans="1:20" x14ac:dyDescent="0.25">
      <c r="A15932" s="1">
        <v>103040399</v>
      </c>
      <c r="B15932" s="1" t="str">
        <f>VLOOKUP(A15932,[1]Maestra!A$1:C$746,2,0)</f>
        <v>ACCATRCI8</v>
      </c>
      <c r="C15932" s="1" t="str">
        <f>VLOOKUP(A15932,[1]Maestra!A$1:C$746,3,0)</f>
        <v>Capital de Trabajo CIMA</v>
      </c>
      <c r="D15932" s="1" t="s">
        <v>516</v>
      </c>
      <c r="E15932" s="1" t="s">
        <v>537</v>
      </c>
      <c r="F15932" s="1">
        <v>111</v>
      </c>
      <c r="G15932" s="1">
        <v>111</v>
      </c>
      <c r="H15932" s="1">
        <v>509</v>
      </c>
      <c r="I15932" s="1" t="s">
        <v>448</v>
      </c>
      <c r="J15932" s="1" t="s">
        <v>330</v>
      </c>
      <c r="K15932" s="1" t="s">
        <v>447</v>
      </c>
      <c r="Q15932" s="2" t="s">
        <v>37</v>
      </c>
      <c r="R15932" s="1" t="s">
        <v>707</v>
      </c>
      <c r="S15932" s="1" t="str">
        <f t="shared" si="507"/>
        <v>MYP|111|509|V|CMIE|NORM</v>
      </c>
      <c r="T15932" s="2" t="str">
        <f t="shared" si="506"/>
        <v>OK</v>
      </c>
    </row>
    <row r="15933" spans="1:20" x14ac:dyDescent="0.25">
      <c r="A15933" s="1">
        <v>103040399</v>
      </c>
      <c r="B15933" s="1" t="str">
        <f>VLOOKUP(A15933,[1]Maestra!A$1:C$746,2,0)</f>
        <v>ACCATRCI8</v>
      </c>
      <c r="C15933" s="1" t="str">
        <f>VLOOKUP(A15933,[1]Maestra!A$1:C$746,3,0)</f>
        <v>Capital de Trabajo CIMA</v>
      </c>
      <c r="D15933" s="1" t="s">
        <v>516</v>
      </c>
      <c r="E15933" s="1" t="s">
        <v>537</v>
      </c>
      <c r="F15933" s="1">
        <v>111</v>
      </c>
      <c r="G15933" s="1">
        <v>111</v>
      </c>
      <c r="H15933" s="1">
        <v>509</v>
      </c>
      <c r="I15933" s="1" t="s">
        <v>448</v>
      </c>
      <c r="J15933" s="1" t="s">
        <v>331</v>
      </c>
      <c r="K15933" s="1" t="s">
        <v>445</v>
      </c>
      <c r="Q15933" s="2" t="s">
        <v>37</v>
      </c>
      <c r="R15933" s="1" t="s">
        <v>707</v>
      </c>
      <c r="S15933" s="1" t="str">
        <f t="shared" si="507"/>
        <v>MYP|111|509|V|CPEM|DUPE</v>
      </c>
      <c r="T15933" s="2" t="str">
        <f t="shared" si="506"/>
        <v>OK</v>
      </c>
    </row>
    <row r="15934" spans="1:20" x14ac:dyDescent="0.25">
      <c r="A15934" s="1">
        <v>103040399</v>
      </c>
      <c r="B15934" s="1" t="str">
        <f>VLOOKUP(A15934,[1]Maestra!A$1:C$746,2,0)</f>
        <v>ACCATRCI8</v>
      </c>
      <c r="C15934" s="1" t="str">
        <f>VLOOKUP(A15934,[1]Maestra!A$1:C$746,3,0)</f>
        <v>Capital de Trabajo CIMA</v>
      </c>
      <c r="D15934" s="1" t="s">
        <v>516</v>
      </c>
      <c r="E15934" s="1" t="s">
        <v>537</v>
      </c>
      <c r="F15934" s="1">
        <v>111</v>
      </c>
      <c r="G15934" s="1">
        <v>111</v>
      </c>
      <c r="H15934" s="1">
        <v>509</v>
      </c>
      <c r="I15934" s="1" t="s">
        <v>448</v>
      </c>
      <c r="J15934" s="1" t="s">
        <v>331</v>
      </c>
      <c r="K15934" s="1" t="s">
        <v>447</v>
      </c>
      <c r="Q15934" s="2" t="s">
        <v>37</v>
      </c>
      <c r="R15934" s="1" t="s">
        <v>707</v>
      </c>
      <c r="S15934" s="1" t="str">
        <f t="shared" si="507"/>
        <v>MYP|111|509|V|CPEM|NORM</v>
      </c>
      <c r="T15934" s="2" t="str">
        <f t="shared" si="506"/>
        <v>OK</v>
      </c>
    </row>
    <row r="15935" spans="1:20" x14ac:dyDescent="0.25">
      <c r="A15935" s="1">
        <v>103040899</v>
      </c>
      <c r="B15935" s="1" t="str">
        <f>VLOOKUP(A15935,[1]Maestra!A$1:C$746,2,0)</f>
        <v>ACPAGDIG7</v>
      </c>
      <c r="C15935" s="1" t="str">
        <f>VLOOKUP(A15935,[1]Maestra!A$1:C$746,3,0)</f>
        <v>Pagaré Digital</v>
      </c>
      <c r="D15935" s="1" t="s">
        <v>516</v>
      </c>
      <c r="E15935" s="1" t="s">
        <v>537</v>
      </c>
      <c r="F15935" s="1">
        <v>111</v>
      </c>
      <c r="G15935" s="1">
        <v>111</v>
      </c>
      <c r="H15935" s="1">
        <v>510</v>
      </c>
      <c r="I15935" s="1" t="s">
        <v>415</v>
      </c>
      <c r="J15935" s="1" t="s">
        <v>328</v>
      </c>
      <c r="K15935" s="1" t="s">
        <v>445</v>
      </c>
      <c r="Q15935" s="2" t="s">
        <v>37</v>
      </c>
      <c r="R15935" s="1" t="s">
        <v>707</v>
      </c>
      <c r="S15935" s="1" t="str">
        <f t="shared" si="507"/>
        <v>MYP|111|510|S|CGEM|DUPE</v>
      </c>
      <c r="T15935" s="2" t="str">
        <f t="shared" si="506"/>
        <v>OK</v>
      </c>
    </row>
    <row r="15936" spans="1:20" x14ac:dyDescent="0.25">
      <c r="A15936" s="1">
        <v>103040899</v>
      </c>
      <c r="B15936" s="1" t="str">
        <f>VLOOKUP(A15936,[1]Maestra!A$1:C$746,2,0)</f>
        <v>ACPAGDIG7</v>
      </c>
      <c r="C15936" s="1" t="str">
        <f>VLOOKUP(A15936,[1]Maestra!A$1:C$746,3,0)</f>
        <v>Pagaré Digital</v>
      </c>
      <c r="D15936" s="1" t="s">
        <v>516</v>
      </c>
      <c r="E15936" s="1" t="s">
        <v>537</v>
      </c>
      <c r="F15936" s="1">
        <v>111</v>
      </c>
      <c r="G15936" s="1">
        <v>111</v>
      </c>
      <c r="H15936" s="1">
        <v>510</v>
      </c>
      <c r="I15936" s="1" t="s">
        <v>415</v>
      </c>
      <c r="J15936" s="1" t="s">
        <v>328</v>
      </c>
      <c r="K15936" s="1" t="s">
        <v>447</v>
      </c>
      <c r="Q15936" s="2" t="s">
        <v>37</v>
      </c>
      <c r="R15936" s="1" t="s">
        <v>707</v>
      </c>
      <c r="S15936" s="1" t="str">
        <f t="shared" si="507"/>
        <v>MYP|111|510|S|CGEM|NORM</v>
      </c>
      <c r="T15936" s="2" t="str">
        <f t="shared" si="506"/>
        <v>OK</v>
      </c>
    </row>
    <row r="15937" spans="1:20" x14ac:dyDescent="0.25">
      <c r="A15937" s="1">
        <v>103040899</v>
      </c>
      <c r="B15937" s="1" t="str">
        <f>VLOOKUP(A15937,[1]Maestra!A$1:C$746,2,0)</f>
        <v>ACPAGDIG7</v>
      </c>
      <c r="C15937" s="1" t="str">
        <f>VLOOKUP(A15937,[1]Maestra!A$1:C$746,3,0)</f>
        <v>Pagaré Digital</v>
      </c>
      <c r="D15937" s="1" t="s">
        <v>516</v>
      </c>
      <c r="E15937" s="1" t="s">
        <v>537</v>
      </c>
      <c r="F15937" s="1">
        <v>111</v>
      </c>
      <c r="G15937" s="1">
        <v>111</v>
      </c>
      <c r="H15937" s="1">
        <v>510</v>
      </c>
      <c r="I15937" s="1" t="s">
        <v>415</v>
      </c>
      <c r="J15937" s="1" t="s">
        <v>325</v>
      </c>
      <c r="K15937" s="1" t="s">
        <v>445</v>
      </c>
      <c r="Q15937" s="2" t="s">
        <v>37</v>
      </c>
      <c r="R15937" s="1" t="s">
        <v>707</v>
      </c>
      <c r="S15937" s="1" t="str">
        <f t="shared" si="507"/>
        <v>MYP|111|510|S|CMED|DUPE</v>
      </c>
      <c r="T15937" s="2" t="str">
        <f t="shared" si="506"/>
        <v>OK</v>
      </c>
    </row>
    <row r="15938" spans="1:20" x14ac:dyDescent="0.25">
      <c r="A15938" s="1">
        <v>103040899</v>
      </c>
      <c r="B15938" s="1" t="str">
        <f>VLOOKUP(A15938,[1]Maestra!A$1:C$746,2,0)</f>
        <v>ACPAGDIG7</v>
      </c>
      <c r="C15938" s="1" t="str">
        <f>VLOOKUP(A15938,[1]Maestra!A$1:C$746,3,0)</f>
        <v>Pagaré Digital</v>
      </c>
      <c r="D15938" s="1" t="s">
        <v>516</v>
      </c>
      <c r="E15938" s="1" t="s">
        <v>537</v>
      </c>
      <c r="F15938" s="1">
        <v>111</v>
      </c>
      <c r="G15938" s="1">
        <v>111</v>
      </c>
      <c r="H15938" s="1">
        <v>510</v>
      </c>
      <c r="I15938" s="1" t="s">
        <v>415</v>
      </c>
      <c r="J15938" s="1" t="s">
        <v>325</v>
      </c>
      <c r="K15938" s="1" t="s">
        <v>447</v>
      </c>
      <c r="Q15938" s="2" t="s">
        <v>37</v>
      </c>
      <c r="R15938" s="1" t="s">
        <v>707</v>
      </c>
      <c r="S15938" s="1" t="str">
        <f t="shared" si="507"/>
        <v>MYP|111|510|S|CMED|NORM</v>
      </c>
      <c r="T15938" s="2" t="str">
        <f t="shared" si="506"/>
        <v>OK</v>
      </c>
    </row>
    <row r="15939" spans="1:20" x14ac:dyDescent="0.25">
      <c r="A15939" s="1">
        <v>103040899</v>
      </c>
      <c r="B15939" s="1" t="str">
        <f>VLOOKUP(A15939,[1]Maestra!A$1:C$746,2,0)</f>
        <v>ACPAGDIG7</v>
      </c>
      <c r="C15939" s="1" t="str">
        <f>VLOOKUP(A15939,[1]Maestra!A$1:C$746,3,0)</f>
        <v>Pagaré Digital</v>
      </c>
      <c r="D15939" s="1" t="s">
        <v>516</v>
      </c>
      <c r="E15939" s="1" t="s">
        <v>537</v>
      </c>
      <c r="F15939" s="1">
        <v>111</v>
      </c>
      <c r="G15939" s="1">
        <v>111</v>
      </c>
      <c r="H15939" s="1">
        <v>510</v>
      </c>
      <c r="I15939" s="1" t="s">
        <v>415</v>
      </c>
      <c r="J15939" s="1" t="s">
        <v>330</v>
      </c>
      <c r="K15939" s="1" t="s">
        <v>445</v>
      </c>
      <c r="Q15939" s="2" t="s">
        <v>37</v>
      </c>
      <c r="R15939" s="1" t="s">
        <v>707</v>
      </c>
      <c r="S15939" s="1" t="str">
        <f t="shared" si="507"/>
        <v>MYP|111|510|S|CMIE|DUPE</v>
      </c>
      <c r="T15939" s="2" t="str">
        <f t="shared" ref="T15939:T16002" si="508">IF(COUNTIFS($D$2:$D$20413,D15939,$S$2:$S$20413,S15939,$A$2:$A$20413,"&lt;&gt;"&amp;A15939)&gt;0,"Conflicto","OK")</f>
        <v>OK</v>
      </c>
    </row>
    <row r="15940" spans="1:20" x14ac:dyDescent="0.25">
      <c r="A15940" s="1">
        <v>103040899</v>
      </c>
      <c r="B15940" s="1" t="str">
        <f>VLOOKUP(A15940,[1]Maestra!A$1:C$746,2,0)</f>
        <v>ACPAGDIG7</v>
      </c>
      <c r="C15940" s="1" t="str">
        <f>VLOOKUP(A15940,[1]Maestra!A$1:C$746,3,0)</f>
        <v>Pagaré Digital</v>
      </c>
      <c r="D15940" s="1" t="s">
        <v>516</v>
      </c>
      <c r="E15940" s="1" t="s">
        <v>537</v>
      </c>
      <c r="F15940" s="1">
        <v>111</v>
      </c>
      <c r="G15940" s="1">
        <v>111</v>
      </c>
      <c r="H15940" s="1">
        <v>510</v>
      </c>
      <c r="I15940" s="1" t="s">
        <v>415</v>
      </c>
      <c r="J15940" s="1" t="s">
        <v>330</v>
      </c>
      <c r="K15940" s="1" t="s">
        <v>447</v>
      </c>
      <c r="Q15940" s="2" t="s">
        <v>37</v>
      </c>
      <c r="R15940" s="1" t="s">
        <v>707</v>
      </c>
      <c r="S15940" s="1" t="str">
        <f t="shared" si="507"/>
        <v>MYP|111|510|S|CMIE|NORM</v>
      </c>
      <c r="T15940" s="2" t="str">
        <f t="shared" si="508"/>
        <v>OK</v>
      </c>
    </row>
    <row r="15941" spans="1:20" x14ac:dyDescent="0.25">
      <c r="A15941" s="1">
        <v>103040899</v>
      </c>
      <c r="B15941" s="1" t="str">
        <f>VLOOKUP(A15941,[1]Maestra!A$1:C$746,2,0)</f>
        <v>ACPAGDIG7</v>
      </c>
      <c r="C15941" s="1" t="str">
        <f>VLOOKUP(A15941,[1]Maestra!A$1:C$746,3,0)</f>
        <v>Pagaré Digital</v>
      </c>
      <c r="D15941" s="1" t="s">
        <v>516</v>
      </c>
      <c r="E15941" s="1" t="s">
        <v>537</v>
      </c>
      <c r="F15941" s="1">
        <v>111</v>
      </c>
      <c r="G15941" s="1">
        <v>111</v>
      </c>
      <c r="H15941" s="1">
        <v>510</v>
      </c>
      <c r="I15941" s="1" t="s">
        <v>415</v>
      </c>
      <c r="J15941" s="1" t="s">
        <v>331</v>
      </c>
      <c r="K15941" s="1" t="s">
        <v>445</v>
      </c>
      <c r="Q15941" s="2" t="s">
        <v>37</v>
      </c>
      <c r="R15941" s="1" t="s">
        <v>707</v>
      </c>
      <c r="S15941" s="1" t="str">
        <f t="shared" si="507"/>
        <v>MYP|111|510|S|CPEM|DUPE</v>
      </c>
      <c r="T15941" s="2" t="str">
        <f t="shared" si="508"/>
        <v>OK</v>
      </c>
    </row>
    <row r="15942" spans="1:20" x14ac:dyDescent="0.25">
      <c r="A15942" s="1">
        <v>103040899</v>
      </c>
      <c r="B15942" s="1" t="str">
        <f>VLOOKUP(A15942,[1]Maestra!A$1:C$746,2,0)</f>
        <v>ACPAGDIG7</v>
      </c>
      <c r="C15942" s="1" t="str">
        <f>VLOOKUP(A15942,[1]Maestra!A$1:C$746,3,0)</f>
        <v>Pagaré Digital</v>
      </c>
      <c r="D15942" s="1" t="s">
        <v>516</v>
      </c>
      <c r="E15942" s="1" t="s">
        <v>537</v>
      </c>
      <c r="F15942" s="1">
        <v>111</v>
      </c>
      <c r="G15942" s="1">
        <v>111</v>
      </c>
      <c r="H15942" s="1">
        <v>510</v>
      </c>
      <c r="I15942" s="1" t="s">
        <v>415</v>
      </c>
      <c r="J15942" s="1" t="s">
        <v>331</v>
      </c>
      <c r="K15942" s="1" t="s">
        <v>447</v>
      </c>
      <c r="Q15942" s="2" t="s">
        <v>37</v>
      </c>
      <c r="R15942" s="1" t="s">
        <v>707</v>
      </c>
      <c r="S15942" s="1" t="str">
        <f t="shared" si="507"/>
        <v>MYP|111|510|S|CPEM|NORM</v>
      </c>
      <c r="T15942" s="2" t="str">
        <f t="shared" si="508"/>
        <v>OK</v>
      </c>
    </row>
    <row r="15943" spans="1:20" x14ac:dyDescent="0.25">
      <c r="A15943" s="1">
        <v>103040899</v>
      </c>
      <c r="B15943" s="1" t="str">
        <f>VLOOKUP(A15943,[1]Maestra!A$1:C$746,2,0)</f>
        <v>ACPAGDIG7</v>
      </c>
      <c r="C15943" s="1" t="str">
        <f>VLOOKUP(A15943,[1]Maestra!A$1:C$746,3,0)</f>
        <v>Pagaré Digital</v>
      </c>
      <c r="D15943" s="1" t="s">
        <v>516</v>
      </c>
      <c r="E15943" s="1" t="s">
        <v>537</v>
      </c>
      <c r="F15943" s="1">
        <v>111</v>
      </c>
      <c r="G15943" s="1">
        <v>111</v>
      </c>
      <c r="H15943" s="1">
        <v>510</v>
      </c>
      <c r="I15943" s="1" t="s">
        <v>448</v>
      </c>
      <c r="J15943" s="1" t="s">
        <v>328</v>
      </c>
      <c r="K15943" s="1" t="s">
        <v>445</v>
      </c>
      <c r="Q15943" s="2" t="s">
        <v>37</v>
      </c>
      <c r="R15943" s="1" t="s">
        <v>707</v>
      </c>
      <c r="S15943" s="1" t="str">
        <f t="shared" si="507"/>
        <v>MYP|111|510|V|CGEM|DUPE</v>
      </c>
      <c r="T15943" s="2" t="str">
        <f t="shared" si="508"/>
        <v>OK</v>
      </c>
    </row>
    <row r="15944" spans="1:20" x14ac:dyDescent="0.25">
      <c r="A15944" s="1">
        <v>103040899</v>
      </c>
      <c r="B15944" s="1" t="str">
        <f>VLOOKUP(A15944,[1]Maestra!A$1:C$746,2,0)</f>
        <v>ACPAGDIG7</v>
      </c>
      <c r="C15944" s="1" t="str">
        <f>VLOOKUP(A15944,[1]Maestra!A$1:C$746,3,0)</f>
        <v>Pagaré Digital</v>
      </c>
      <c r="D15944" s="1" t="s">
        <v>516</v>
      </c>
      <c r="E15944" s="1" t="s">
        <v>537</v>
      </c>
      <c r="F15944" s="1">
        <v>111</v>
      </c>
      <c r="G15944" s="1">
        <v>111</v>
      </c>
      <c r="H15944" s="1">
        <v>510</v>
      </c>
      <c r="I15944" s="1" t="s">
        <v>448</v>
      </c>
      <c r="J15944" s="1" t="s">
        <v>328</v>
      </c>
      <c r="K15944" s="1" t="s">
        <v>447</v>
      </c>
      <c r="Q15944" s="2" t="s">
        <v>37</v>
      </c>
      <c r="R15944" s="1" t="s">
        <v>707</v>
      </c>
      <c r="S15944" s="1" t="str">
        <f t="shared" si="507"/>
        <v>MYP|111|510|V|CGEM|NORM</v>
      </c>
      <c r="T15944" s="2" t="str">
        <f t="shared" si="508"/>
        <v>OK</v>
      </c>
    </row>
    <row r="15945" spans="1:20" x14ac:dyDescent="0.25">
      <c r="A15945" s="1">
        <v>103040899</v>
      </c>
      <c r="B15945" s="1" t="str">
        <f>VLOOKUP(A15945,[1]Maestra!A$1:C$746,2,0)</f>
        <v>ACPAGDIG7</v>
      </c>
      <c r="C15945" s="1" t="str">
        <f>VLOOKUP(A15945,[1]Maestra!A$1:C$746,3,0)</f>
        <v>Pagaré Digital</v>
      </c>
      <c r="D15945" s="1" t="s">
        <v>516</v>
      </c>
      <c r="E15945" s="1" t="s">
        <v>537</v>
      </c>
      <c r="F15945" s="1">
        <v>111</v>
      </c>
      <c r="G15945" s="1">
        <v>111</v>
      </c>
      <c r="H15945" s="1">
        <v>510</v>
      </c>
      <c r="I15945" s="1" t="s">
        <v>448</v>
      </c>
      <c r="J15945" s="1" t="s">
        <v>325</v>
      </c>
      <c r="K15945" s="1" t="s">
        <v>445</v>
      </c>
      <c r="Q15945" s="2" t="s">
        <v>37</v>
      </c>
      <c r="R15945" s="1" t="s">
        <v>707</v>
      </c>
      <c r="S15945" s="1" t="str">
        <f t="shared" si="507"/>
        <v>MYP|111|510|V|CMED|DUPE</v>
      </c>
      <c r="T15945" s="2" t="str">
        <f t="shared" si="508"/>
        <v>OK</v>
      </c>
    </row>
    <row r="15946" spans="1:20" x14ac:dyDescent="0.25">
      <c r="A15946" s="1">
        <v>103040899</v>
      </c>
      <c r="B15946" s="1" t="str">
        <f>VLOOKUP(A15946,[1]Maestra!A$1:C$746,2,0)</f>
        <v>ACPAGDIG7</v>
      </c>
      <c r="C15946" s="1" t="str">
        <f>VLOOKUP(A15946,[1]Maestra!A$1:C$746,3,0)</f>
        <v>Pagaré Digital</v>
      </c>
      <c r="D15946" s="1" t="s">
        <v>516</v>
      </c>
      <c r="E15946" s="1" t="s">
        <v>537</v>
      </c>
      <c r="F15946" s="1">
        <v>111</v>
      </c>
      <c r="G15946" s="1">
        <v>111</v>
      </c>
      <c r="H15946" s="1">
        <v>510</v>
      </c>
      <c r="I15946" s="1" t="s">
        <v>448</v>
      </c>
      <c r="J15946" s="1" t="s">
        <v>325</v>
      </c>
      <c r="K15946" s="1" t="s">
        <v>447</v>
      </c>
      <c r="Q15946" s="2" t="s">
        <v>37</v>
      </c>
      <c r="R15946" s="1" t="s">
        <v>707</v>
      </c>
      <c r="S15946" s="1" t="str">
        <f t="shared" si="507"/>
        <v>MYP|111|510|V|CMED|NORM</v>
      </c>
      <c r="T15946" s="2" t="str">
        <f t="shared" si="508"/>
        <v>OK</v>
      </c>
    </row>
    <row r="15947" spans="1:20" x14ac:dyDescent="0.25">
      <c r="A15947" s="1">
        <v>103040899</v>
      </c>
      <c r="B15947" s="1" t="str">
        <f>VLOOKUP(A15947,[1]Maestra!A$1:C$746,2,0)</f>
        <v>ACPAGDIG7</v>
      </c>
      <c r="C15947" s="1" t="str">
        <f>VLOOKUP(A15947,[1]Maestra!A$1:C$746,3,0)</f>
        <v>Pagaré Digital</v>
      </c>
      <c r="D15947" s="1" t="s">
        <v>516</v>
      </c>
      <c r="E15947" s="1" t="s">
        <v>537</v>
      </c>
      <c r="F15947" s="1">
        <v>111</v>
      </c>
      <c r="G15947" s="1">
        <v>111</v>
      </c>
      <c r="H15947" s="1">
        <v>510</v>
      </c>
      <c r="I15947" s="1" t="s">
        <v>448</v>
      </c>
      <c r="J15947" s="1" t="s">
        <v>330</v>
      </c>
      <c r="K15947" s="1" t="s">
        <v>445</v>
      </c>
      <c r="Q15947" s="2" t="s">
        <v>37</v>
      </c>
      <c r="R15947" s="1" t="s">
        <v>707</v>
      </c>
      <c r="S15947" s="1" t="str">
        <f t="shared" si="507"/>
        <v>MYP|111|510|V|CMIE|DUPE</v>
      </c>
      <c r="T15947" s="2" t="str">
        <f t="shared" si="508"/>
        <v>OK</v>
      </c>
    </row>
    <row r="15948" spans="1:20" x14ac:dyDescent="0.25">
      <c r="A15948" s="1">
        <v>103040899</v>
      </c>
      <c r="B15948" s="1" t="str">
        <f>VLOOKUP(A15948,[1]Maestra!A$1:C$746,2,0)</f>
        <v>ACPAGDIG7</v>
      </c>
      <c r="C15948" s="1" t="str">
        <f>VLOOKUP(A15948,[1]Maestra!A$1:C$746,3,0)</f>
        <v>Pagaré Digital</v>
      </c>
      <c r="D15948" s="1" t="s">
        <v>516</v>
      </c>
      <c r="E15948" s="1" t="s">
        <v>537</v>
      </c>
      <c r="F15948" s="1">
        <v>111</v>
      </c>
      <c r="G15948" s="1">
        <v>111</v>
      </c>
      <c r="H15948" s="1">
        <v>510</v>
      </c>
      <c r="I15948" s="1" t="s">
        <v>448</v>
      </c>
      <c r="J15948" s="1" t="s">
        <v>330</v>
      </c>
      <c r="K15948" s="1" t="s">
        <v>447</v>
      </c>
      <c r="Q15948" s="2" t="s">
        <v>37</v>
      </c>
      <c r="R15948" s="1" t="s">
        <v>707</v>
      </c>
      <c r="S15948" s="1" t="str">
        <f t="shared" si="507"/>
        <v>MYP|111|510|V|CMIE|NORM</v>
      </c>
      <c r="T15948" s="2" t="str">
        <f t="shared" si="508"/>
        <v>OK</v>
      </c>
    </row>
    <row r="15949" spans="1:20" x14ac:dyDescent="0.25">
      <c r="A15949" s="1">
        <v>103040899</v>
      </c>
      <c r="B15949" s="1" t="str">
        <f>VLOOKUP(A15949,[1]Maestra!A$1:C$746,2,0)</f>
        <v>ACPAGDIG7</v>
      </c>
      <c r="C15949" s="1" t="str">
        <f>VLOOKUP(A15949,[1]Maestra!A$1:C$746,3,0)</f>
        <v>Pagaré Digital</v>
      </c>
      <c r="D15949" s="1" t="s">
        <v>516</v>
      </c>
      <c r="E15949" s="1" t="s">
        <v>537</v>
      </c>
      <c r="F15949" s="1">
        <v>111</v>
      </c>
      <c r="G15949" s="1">
        <v>111</v>
      </c>
      <c r="H15949" s="1">
        <v>510</v>
      </c>
      <c r="I15949" s="1" t="s">
        <v>448</v>
      </c>
      <c r="J15949" s="1" t="s">
        <v>331</v>
      </c>
      <c r="K15949" s="1" t="s">
        <v>445</v>
      </c>
      <c r="Q15949" s="2" t="s">
        <v>37</v>
      </c>
      <c r="R15949" s="1" t="s">
        <v>707</v>
      </c>
      <c r="S15949" s="1" t="str">
        <f t="shared" si="507"/>
        <v>MYP|111|510|V|CPEM|DUPE</v>
      </c>
      <c r="T15949" s="2" t="str">
        <f t="shared" si="508"/>
        <v>OK</v>
      </c>
    </row>
    <row r="15950" spans="1:20" x14ac:dyDescent="0.25">
      <c r="A15950" s="1">
        <v>103040899</v>
      </c>
      <c r="B15950" s="1" t="str">
        <f>VLOOKUP(A15950,[1]Maestra!A$1:C$746,2,0)</f>
        <v>ACPAGDIG7</v>
      </c>
      <c r="C15950" s="1" t="str">
        <f>VLOOKUP(A15950,[1]Maestra!A$1:C$746,3,0)</f>
        <v>Pagaré Digital</v>
      </c>
      <c r="D15950" s="1" t="s">
        <v>516</v>
      </c>
      <c r="E15950" s="1" t="s">
        <v>537</v>
      </c>
      <c r="F15950" s="1">
        <v>111</v>
      </c>
      <c r="G15950" s="1">
        <v>111</v>
      </c>
      <c r="H15950" s="1">
        <v>510</v>
      </c>
      <c r="I15950" s="1" t="s">
        <v>448</v>
      </c>
      <c r="J15950" s="1" t="s">
        <v>331</v>
      </c>
      <c r="K15950" s="1" t="s">
        <v>447</v>
      </c>
      <c r="Q15950" s="2" t="s">
        <v>37</v>
      </c>
      <c r="R15950" s="1" t="s">
        <v>707</v>
      </c>
      <c r="S15950" s="1" t="str">
        <f t="shared" si="507"/>
        <v>MYP|111|510|V|CPEM|NORM</v>
      </c>
      <c r="T15950" s="2" t="str">
        <f t="shared" si="508"/>
        <v>OK</v>
      </c>
    </row>
    <row r="15951" spans="1:20" x14ac:dyDescent="0.25">
      <c r="A15951" s="1">
        <v>103040799</v>
      </c>
      <c r="B15951" s="1" t="str">
        <f>VLOOKUP(A15951,[1]Maestra!A$1:C$746,2,0)</f>
        <v>ACPBIMMY7</v>
      </c>
      <c r="C15951" s="1" t="str">
        <f>VLOOKUP(A15951,[1]Maestra!A$1:C$746,3,0)</f>
        <v>Pagaré BPE Impulso MyPerú</v>
      </c>
      <c r="D15951" s="1" t="s">
        <v>516</v>
      </c>
      <c r="E15951" s="1" t="s">
        <v>537</v>
      </c>
      <c r="F15951" s="1">
        <v>111</v>
      </c>
      <c r="G15951" s="1">
        <v>111</v>
      </c>
      <c r="H15951" s="1">
        <v>511</v>
      </c>
      <c r="I15951" s="1" t="s">
        <v>415</v>
      </c>
      <c r="J15951" s="1" t="s">
        <v>328</v>
      </c>
      <c r="K15951" s="1" t="s">
        <v>445</v>
      </c>
      <c r="Q15951" s="2" t="s">
        <v>37</v>
      </c>
      <c r="R15951" s="1" t="s">
        <v>707</v>
      </c>
      <c r="S15951" s="1" t="str">
        <f t="shared" si="507"/>
        <v>MYP|111|511|S|CGEM|DUPE</v>
      </c>
      <c r="T15951" s="2" t="str">
        <f t="shared" si="508"/>
        <v>OK</v>
      </c>
    </row>
    <row r="15952" spans="1:20" x14ac:dyDescent="0.25">
      <c r="A15952" s="1">
        <v>103040799</v>
      </c>
      <c r="B15952" s="1" t="str">
        <f>VLOOKUP(A15952,[1]Maestra!A$1:C$746,2,0)</f>
        <v>ACPBIMMY7</v>
      </c>
      <c r="C15952" s="1" t="str">
        <f>VLOOKUP(A15952,[1]Maestra!A$1:C$746,3,0)</f>
        <v>Pagaré BPE Impulso MyPerú</v>
      </c>
      <c r="D15952" s="1" t="s">
        <v>516</v>
      </c>
      <c r="E15952" s="1" t="s">
        <v>537</v>
      </c>
      <c r="F15952" s="1">
        <v>111</v>
      </c>
      <c r="G15952" s="1">
        <v>111</v>
      </c>
      <c r="H15952" s="1">
        <v>511</v>
      </c>
      <c r="I15952" s="1" t="s">
        <v>415</v>
      </c>
      <c r="J15952" s="1" t="s">
        <v>328</v>
      </c>
      <c r="K15952" s="1" t="s">
        <v>447</v>
      </c>
      <c r="Q15952" s="2" t="s">
        <v>37</v>
      </c>
      <c r="R15952" s="1" t="s">
        <v>707</v>
      </c>
      <c r="S15952" s="1" t="str">
        <f t="shared" si="507"/>
        <v>MYP|111|511|S|CGEM|NORM</v>
      </c>
      <c r="T15952" s="2" t="str">
        <f t="shared" si="508"/>
        <v>OK</v>
      </c>
    </row>
    <row r="15953" spans="1:20" x14ac:dyDescent="0.25">
      <c r="A15953" s="1">
        <v>103040799</v>
      </c>
      <c r="B15953" s="1" t="str">
        <f>VLOOKUP(A15953,[1]Maestra!A$1:C$746,2,0)</f>
        <v>ACPBIMMY7</v>
      </c>
      <c r="C15953" s="1" t="str">
        <f>VLOOKUP(A15953,[1]Maestra!A$1:C$746,3,0)</f>
        <v>Pagaré BPE Impulso MyPerú</v>
      </c>
      <c r="D15953" s="1" t="s">
        <v>516</v>
      </c>
      <c r="E15953" s="1" t="s">
        <v>537</v>
      </c>
      <c r="F15953" s="1">
        <v>111</v>
      </c>
      <c r="G15953" s="1">
        <v>111</v>
      </c>
      <c r="H15953" s="1">
        <v>511</v>
      </c>
      <c r="I15953" s="1" t="s">
        <v>415</v>
      </c>
      <c r="J15953" s="1" t="s">
        <v>325</v>
      </c>
      <c r="K15953" s="1" t="s">
        <v>445</v>
      </c>
      <c r="Q15953" s="2" t="s">
        <v>37</v>
      </c>
      <c r="R15953" s="1" t="s">
        <v>707</v>
      </c>
      <c r="S15953" s="1" t="str">
        <f t="shared" si="507"/>
        <v>MYP|111|511|S|CMED|DUPE</v>
      </c>
      <c r="T15953" s="2" t="str">
        <f t="shared" si="508"/>
        <v>OK</v>
      </c>
    </row>
    <row r="15954" spans="1:20" x14ac:dyDescent="0.25">
      <c r="A15954" s="1">
        <v>103040799</v>
      </c>
      <c r="B15954" s="1" t="str">
        <f>VLOOKUP(A15954,[1]Maestra!A$1:C$746,2,0)</f>
        <v>ACPBIMMY7</v>
      </c>
      <c r="C15954" s="1" t="str">
        <f>VLOOKUP(A15954,[1]Maestra!A$1:C$746,3,0)</f>
        <v>Pagaré BPE Impulso MyPerú</v>
      </c>
      <c r="D15954" s="1" t="s">
        <v>516</v>
      </c>
      <c r="E15954" s="1" t="s">
        <v>537</v>
      </c>
      <c r="F15954" s="1">
        <v>111</v>
      </c>
      <c r="G15954" s="1">
        <v>111</v>
      </c>
      <c r="H15954" s="1">
        <v>511</v>
      </c>
      <c r="I15954" s="1" t="s">
        <v>415</v>
      </c>
      <c r="J15954" s="1" t="s">
        <v>325</v>
      </c>
      <c r="K15954" s="1" t="s">
        <v>447</v>
      </c>
      <c r="Q15954" s="2" t="s">
        <v>37</v>
      </c>
      <c r="R15954" s="1" t="s">
        <v>707</v>
      </c>
      <c r="S15954" s="1" t="str">
        <f t="shared" si="507"/>
        <v>MYP|111|511|S|CMED|NORM</v>
      </c>
      <c r="T15954" s="2" t="str">
        <f t="shared" si="508"/>
        <v>OK</v>
      </c>
    </row>
    <row r="15955" spans="1:20" x14ac:dyDescent="0.25">
      <c r="A15955" s="1">
        <v>103040799</v>
      </c>
      <c r="B15955" s="1" t="str">
        <f>VLOOKUP(A15955,[1]Maestra!A$1:C$746,2,0)</f>
        <v>ACPBIMMY7</v>
      </c>
      <c r="C15955" s="1" t="str">
        <f>VLOOKUP(A15955,[1]Maestra!A$1:C$746,3,0)</f>
        <v>Pagaré BPE Impulso MyPerú</v>
      </c>
      <c r="D15955" s="1" t="s">
        <v>516</v>
      </c>
      <c r="E15955" s="1" t="s">
        <v>537</v>
      </c>
      <c r="F15955" s="1">
        <v>111</v>
      </c>
      <c r="G15955" s="1">
        <v>111</v>
      </c>
      <c r="H15955" s="1">
        <v>511</v>
      </c>
      <c r="I15955" s="1" t="s">
        <v>415</v>
      </c>
      <c r="J15955" s="1" t="s">
        <v>330</v>
      </c>
      <c r="K15955" s="1" t="s">
        <v>445</v>
      </c>
      <c r="Q15955" s="2" t="s">
        <v>37</v>
      </c>
      <c r="R15955" s="1" t="s">
        <v>707</v>
      </c>
      <c r="S15955" s="1" t="str">
        <f t="shared" si="507"/>
        <v>MYP|111|511|S|CMIE|DUPE</v>
      </c>
      <c r="T15955" s="2" t="str">
        <f t="shared" si="508"/>
        <v>OK</v>
      </c>
    </row>
    <row r="15956" spans="1:20" x14ac:dyDescent="0.25">
      <c r="A15956" s="1">
        <v>103040799</v>
      </c>
      <c r="B15956" s="1" t="str">
        <f>VLOOKUP(A15956,[1]Maestra!A$1:C$746,2,0)</f>
        <v>ACPBIMMY7</v>
      </c>
      <c r="C15956" s="1" t="str">
        <f>VLOOKUP(A15956,[1]Maestra!A$1:C$746,3,0)</f>
        <v>Pagaré BPE Impulso MyPerú</v>
      </c>
      <c r="D15956" s="1" t="s">
        <v>516</v>
      </c>
      <c r="E15956" s="1" t="s">
        <v>537</v>
      </c>
      <c r="F15956" s="1">
        <v>111</v>
      </c>
      <c r="G15956" s="1">
        <v>111</v>
      </c>
      <c r="H15956" s="1">
        <v>511</v>
      </c>
      <c r="I15956" s="1" t="s">
        <v>415</v>
      </c>
      <c r="J15956" s="1" t="s">
        <v>330</v>
      </c>
      <c r="K15956" s="1" t="s">
        <v>447</v>
      </c>
      <c r="Q15956" s="2" t="s">
        <v>37</v>
      </c>
      <c r="R15956" s="1" t="s">
        <v>707</v>
      </c>
      <c r="S15956" s="1" t="str">
        <f t="shared" si="507"/>
        <v>MYP|111|511|S|CMIE|NORM</v>
      </c>
      <c r="T15956" s="2" t="str">
        <f t="shared" si="508"/>
        <v>OK</v>
      </c>
    </row>
    <row r="15957" spans="1:20" x14ac:dyDescent="0.25">
      <c r="A15957" s="1">
        <v>103040799</v>
      </c>
      <c r="B15957" s="1" t="str">
        <f>VLOOKUP(A15957,[1]Maestra!A$1:C$746,2,0)</f>
        <v>ACPBIMMY7</v>
      </c>
      <c r="C15957" s="1" t="str">
        <f>VLOOKUP(A15957,[1]Maestra!A$1:C$746,3,0)</f>
        <v>Pagaré BPE Impulso MyPerú</v>
      </c>
      <c r="D15957" s="1" t="s">
        <v>516</v>
      </c>
      <c r="E15957" s="1" t="s">
        <v>537</v>
      </c>
      <c r="F15957" s="1">
        <v>111</v>
      </c>
      <c r="G15957" s="1">
        <v>111</v>
      </c>
      <c r="H15957" s="1">
        <v>511</v>
      </c>
      <c r="I15957" s="1" t="s">
        <v>415</v>
      </c>
      <c r="J15957" s="1" t="s">
        <v>331</v>
      </c>
      <c r="K15957" s="1" t="s">
        <v>445</v>
      </c>
      <c r="Q15957" s="2" t="s">
        <v>37</v>
      </c>
      <c r="R15957" s="1" t="s">
        <v>707</v>
      </c>
      <c r="S15957" s="1" t="str">
        <f t="shared" si="507"/>
        <v>MYP|111|511|S|CPEM|DUPE</v>
      </c>
      <c r="T15957" s="2" t="str">
        <f t="shared" si="508"/>
        <v>OK</v>
      </c>
    </row>
    <row r="15958" spans="1:20" x14ac:dyDescent="0.25">
      <c r="A15958" s="1">
        <v>103040799</v>
      </c>
      <c r="B15958" s="1" t="str">
        <f>VLOOKUP(A15958,[1]Maestra!A$1:C$746,2,0)</f>
        <v>ACPBIMMY7</v>
      </c>
      <c r="C15958" s="1" t="str">
        <f>VLOOKUP(A15958,[1]Maestra!A$1:C$746,3,0)</f>
        <v>Pagaré BPE Impulso MyPerú</v>
      </c>
      <c r="D15958" s="1" t="s">
        <v>516</v>
      </c>
      <c r="E15958" s="1" t="s">
        <v>537</v>
      </c>
      <c r="F15958" s="1">
        <v>111</v>
      </c>
      <c r="G15958" s="1">
        <v>111</v>
      </c>
      <c r="H15958" s="1">
        <v>511</v>
      </c>
      <c r="I15958" s="1" t="s">
        <v>415</v>
      </c>
      <c r="J15958" s="1" t="s">
        <v>331</v>
      </c>
      <c r="K15958" s="1" t="s">
        <v>447</v>
      </c>
      <c r="Q15958" s="2" t="s">
        <v>37</v>
      </c>
      <c r="R15958" s="1" t="s">
        <v>707</v>
      </c>
      <c r="S15958" s="1" t="str">
        <f t="shared" si="507"/>
        <v>MYP|111|511|S|CPEM|NORM</v>
      </c>
      <c r="T15958" s="2" t="str">
        <f t="shared" si="508"/>
        <v>OK</v>
      </c>
    </row>
    <row r="15959" spans="1:20" x14ac:dyDescent="0.25">
      <c r="A15959" s="1">
        <v>103040799</v>
      </c>
      <c r="B15959" s="1" t="str">
        <f>VLOOKUP(A15959,[1]Maestra!A$1:C$746,2,0)</f>
        <v>ACPBIMMY7</v>
      </c>
      <c r="C15959" s="1" t="str">
        <f>VLOOKUP(A15959,[1]Maestra!A$1:C$746,3,0)</f>
        <v>Pagaré BPE Impulso MyPerú</v>
      </c>
      <c r="D15959" s="1" t="s">
        <v>516</v>
      </c>
      <c r="E15959" s="1" t="s">
        <v>537</v>
      </c>
      <c r="F15959" s="1">
        <v>111</v>
      </c>
      <c r="G15959" s="1">
        <v>111</v>
      </c>
      <c r="H15959" s="1">
        <v>511</v>
      </c>
      <c r="I15959" s="1" t="s">
        <v>448</v>
      </c>
      <c r="J15959" s="1" t="s">
        <v>328</v>
      </c>
      <c r="K15959" s="1" t="s">
        <v>445</v>
      </c>
      <c r="Q15959" s="2" t="s">
        <v>37</v>
      </c>
      <c r="R15959" s="1" t="s">
        <v>707</v>
      </c>
      <c r="S15959" s="1" t="str">
        <f t="shared" si="507"/>
        <v>MYP|111|511|V|CGEM|DUPE</v>
      </c>
      <c r="T15959" s="2" t="str">
        <f t="shared" si="508"/>
        <v>OK</v>
      </c>
    </row>
    <row r="15960" spans="1:20" x14ac:dyDescent="0.25">
      <c r="A15960" s="1">
        <v>103040799</v>
      </c>
      <c r="B15960" s="1" t="str">
        <f>VLOOKUP(A15960,[1]Maestra!A$1:C$746,2,0)</f>
        <v>ACPBIMMY7</v>
      </c>
      <c r="C15960" s="1" t="str">
        <f>VLOOKUP(A15960,[1]Maestra!A$1:C$746,3,0)</f>
        <v>Pagaré BPE Impulso MyPerú</v>
      </c>
      <c r="D15960" s="1" t="s">
        <v>516</v>
      </c>
      <c r="E15960" s="1" t="s">
        <v>537</v>
      </c>
      <c r="F15960" s="1">
        <v>111</v>
      </c>
      <c r="G15960" s="1">
        <v>111</v>
      </c>
      <c r="H15960" s="1">
        <v>511</v>
      </c>
      <c r="I15960" s="1" t="s">
        <v>448</v>
      </c>
      <c r="J15960" s="1" t="s">
        <v>328</v>
      </c>
      <c r="K15960" s="1" t="s">
        <v>447</v>
      </c>
      <c r="Q15960" s="2" t="s">
        <v>37</v>
      </c>
      <c r="R15960" s="1" t="s">
        <v>707</v>
      </c>
      <c r="S15960" s="1" t="str">
        <f t="shared" si="507"/>
        <v>MYP|111|511|V|CGEM|NORM</v>
      </c>
      <c r="T15960" s="2" t="str">
        <f t="shared" si="508"/>
        <v>OK</v>
      </c>
    </row>
    <row r="15961" spans="1:20" x14ac:dyDescent="0.25">
      <c r="A15961" s="1">
        <v>103040799</v>
      </c>
      <c r="B15961" s="1" t="str">
        <f>VLOOKUP(A15961,[1]Maestra!A$1:C$746,2,0)</f>
        <v>ACPBIMMY7</v>
      </c>
      <c r="C15961" s="1" t="str">
        <f>VLOOKUP(A15961,[1]Maestra!A$1:C$746,3,0)</f>
        <v>Pagaré BPE Impulso MyPerú</v>
      </c>
      <c r="D15961" s="1" t="s">
        <v>516</v>
      </c>
      <c r="E15961" s="1" t="s">
        <v>537</v>
      </c>
      <c r="F15961" s="1">
        <v>111</v>
      </c>
      <c r="G15961" s="1">
        <v>111</v>
      </c>
      <c r="H15961" s="1">
        <v>511</v>
      </c>
      <c r="I15961" s="1" t="s">
        <v>448</v>
      </c>
      <c r="J15961" s="1" t="s">
        <v>325</v>
      </c>
      <c r="K15961" s="1" t="s">
        <v>445</v>
      </c>
      <c r="Q15961" s="2" t="s">
        <v>37</v>
      </c>
      <c r="R15961" s="1" t="s">
        <v>707</v>
      </c>
      <c r="S15961" s="1" t="str">
        <f t="shared" si="507"/>
        <v>MYP|111|511|V|CMED|DUPE</v>
      </c>
      <c r="T15961" s="2" t="str">
        <f t="shared" si="508"/>
        <v>OK</v>
      </c>
    </row>
    <row r="15962" spans="1:20" x14ac:dyDescent="0.25">
      <c r="A15962" s="1">
        <v>103040799</v>
      </c>
      <c r="B15962" s="1" t="str">
        <f>VLOOKUP(A15962,[1]Maestra!A$1:C$746,2,0)</f>
        <v>ACPBIMMY7</v>
      </c>
      <c r="C15962" s="1" t="str">
        <f>VLOOKUP(A15962,[1]Maestra!A$1:C$746,3,0)</f>
        <v>Pagaré BPE Impulso MyPerú</v>
      </c>
      <c r="D15962" s="1" t="s">
        <v>516</v>
      </c>
      <c r="E15962" s="1" t="s">
        <v>537</v>
      </c>
      <c r="F15962" s="1">
        <v>111</v>
      </c>
      <c r="G15962" s="1">
        <v>111</v>
      </c>
      <c r="H15962" s="1">
        <v>511</v>
      </c>
      <c r="I15962" s="1" t="s">
        <v>448</v>
      </c>
      <c r="J15962" s="1" t="s">
        <v>325</v>
      </c>
      <c r="K15962" s="1" t="s">
        <v>447</v>
      </c>
      <c r="Q15962" s="2" t="s">
        <v>37</v>
      </c>
      <c r="R15962" s="1" t="s">
        <v>707</v>
      </c>
      <c r="S15962" s="1" t="str">
        <f t="shared" si="507"/>
        <v>MYP|111|511|V|CMED|NORM</v>
      </c>
      <c r="T15962" s="2" t="str">
        <f t="shared" si="508"/>
        <v>OK</v>
      </c>
    </row>
    <row r="15963" spans="1:20" x14ac:dyDescent="0.25">
      <c r="A15963" s="1">
        <v>103040799</v>
      </c>
      <c r="B15963" s="1" t="str">
        <f>VLOOKUP(A15963,[1]Maestra!A$1:C$746,2,0)</f>
        <v>ACPBIMMY7</v>
      </c>
      <c r="C15963" s="1" t="str">
        <f>VLOOKUP(A15963,[1]Maestra!A$1:C$746,3,0)</f>
        <v>Pagaré BPE Impulso MyPerú</v>
      </c>
      <c r="D15963" s="1" t="s">
        <v>516</v>
      </c>
      <c r="E15963" s="1" t="s">
        <v>537</v>
      </c>
      <c r="F15963" s="1">
        <v>111</v>
      </c>
      <c r="G15963" s="1">
        <v>111</v>
      </c>
      <c r="H15963" s="1">
        <v>511</v>
      </c>
      <c r="I15963" s="1" t="s">
        <v>448</v>
      </c>
      <c r="J15963" s="1" t="s">
        <v>330</v>
      </c>
      <c r="K15963" s="1" t="s">
        <v>445</v>
      </c>
      <c r="Q15963" s="2" t="s">
        <v>37</v>
      </c>
      <c r="R15963" s="1" t="s">
        <v>707</v>
      </c>
      <c r="S15963" s="1" t="str">
        <f t="shared" si="507"/>
        <v>MYP|111|511|V|CMIE|DUPE</v>
      </c>
      <c r="T15963" s="2" t="str">
        <f t="shared" si="508"/>
        <v>OK</v>
      </c>
    </row>
    <row r="15964" spans="1:20" x14ac:dyDescent="0.25">
      <c r="A15964" s="1">
        <v>103040799</v>
      </c>
      <c r="B15964" s="1" t="str">
        <f>VLOOKUP(A15964,[1]Maestra!A$1:C$746,2,0)</f>
        <v>ACPBIMMY7</v>
      </c>
      <c r="C15964" s="1" t="str">
        <f>VLOOKUP(A15964,[1]Maestra!A$1:C$746,3,0)</f>
        <v>Pagaré BPE Impulso MyPerú</v>
      </c>
      <c r="D15964" s="1" t="s">
        <v>516</v>
      </c>
      <c r="E15964" s="1" t="s">
        <v>537</v>
      </c>
      <c r="F15964" s="1">
        <v>111</v>
      </c>
      <c r="G15964" s="1">
        <v>111</v>
      </c>
      <c r="H15964" s="1">
        <v>511</v>
      </c>
      <c r="I15964" s="1" t="s">
        <v>448</v>
      </c>
      <c r="J15964" s="1" t="s">
        <v>330</v>
      </c>
      <c r="K15964" s="1" t="s">
        <v>447</v>
      </c>
      <c r="Q15964" s="2" t="s">
        <v>37</v>
      </c>
      <c r="R15964" s="1" t="s">
        <v>707</v>
      </c>
      <c r="S15964" s="1" t="str">
        <f t="shared" si="507"/>
        <v>MYP|111|511|V|CMIE|NORM</v>
      </c>
      <c r="T15964" s="2" t="str">
        <f t="shared" si="508"/>
        <v>OK</v>
      </c>
    </row>
    <row r="15965" spans="1:20" x14ac:dyDescent="0.25">
      <c r="A15965" s="1">
        <v>103040799</v>
      </c>
      <c r="B15965" s="1" t="str">
        <f>VLOOKUP(A15965,[1]Maestra!A$1:C$746,2,0)</f>
        <v>ACPBIMMY7</v>
      </c>
      <c r="C15965" s="1" t="str">
        <f>VLOOKUP(A15965,[1]Maestra!A$1:C$746,3,0)</f>
        <v>Pagaré BPE Impulso MyPerú</v>
      </c>
      <c r="D15965" s="1" t="s">
        <v>516</v>
      </c>
      <c r="E15965" s="1" t="s">
        <v>537</v>
      </c>
      <c r="F15965" s="1">
        <v>111</v>
      </c>
      <c r="G15965" s="1">
        <v>111</v>
      </c>
      <c r="H15965" s="1">
        <v>511</v>
      </c>
      <c r="I15965" s="1" t="s">
        <v>448</v>
      </c>
      <c r="J15965" s="1" t="s">
        <v>331</v>
      </c>
      <c r="K15965" s="1" t="s">
        <v>445</v>
      </c>
      <c r="Q15965" s="2" t="s">
        <v>37</v>
      </c>
      <c r="R15965" s="1" t="s">
        <v>707</v>
      </c>
      <c r="S15965" s="1" t="str">
        <f t="shared" si="507"/>
        <v>MYP|111|511|V|CPEM|DUPE</v>
      </c>
      <c r="T15965" s="2" t="str">
        <f t="shared" si="508"/>
        <v>OK</v>
      </c>
    </row>
    <row r="15966" spans="1:20" x14ac:dyDescent="0.25">
      <c r="A15966" s="1">
        <v>103040799</v>
      </c>
      <c r="B15966" s="1" t="str">
        <f>VLOOKUP(A15966,[1]Maestra!A$1:C$746,2,0)</f>
        <v>ACPBIMMY7</v>
      </c>
      <c r="C15966" s="1" t="str">
        <f>VLOOKUP(A15966,[1]Maestra!A$1:C$746,3,0)</f>
        <v>Pagaré BPE Impulso MyPerú</v>
      </c>
      <c r="D15966" s="1" t="s">
        <v>516</v>
      </c>
      <c r="E15966" s="1" t="s">
        <v>537</v>
      </c>
      <c r="F15966" s="1">
        <v>111</v>
      </c>
      <c r="G15966" s="1">
        <v>111</v>
      </c>
      <c r="H15966" s="1">
        <v>511</v>
      </c>
      <c r="I15966" s="1" t="s">
        <v>448</v>
      </c>
      <c r="J15966" s="1" t="s">
        <v>331</v>
      </c>
      <c r="K15966" s="1" t="s">
        <v>447</v>
      </c>
      <c r="Q15966" s="2" t="s">
        <v>37</v>
      </c>
      <c r="R15966" s="1" t="s">
        <v>707</v>
      </c>
      <c r="S15966" s="1" t="str">
        <f t="shared" si="507"/>
        <v>MYP|111|511|V|CPEM|NORM</v>
      </c>
      <c r="T15966" s="2" t="str">
        <f t="shared" si="508"/>
        <v>OK</v>
      </c>
    </row>
    <row r="15967" spans="1:20" x14ac:dyDescent="0.25">
      <c r="A15967" s="1">
        <v>103040701</v>
      </c>
      <c r="B15967" s="1" t="str">
        <f>VLOOKUP(A15967,[1]Maestra!A$1:C$746,2,0)</f>
        <v>ACPBIMIB8</v>
      </c>
      <c r="C15967" s="1" t="str">
        <f>VLOOKUP(A15967,[1]Maestra!A$1:C$746,3,0)</f>
        <v>Pagaré BPE Impulso IBK</v>
      </c>
      <c r="D15967" s="1" t="s">
        <v>516</v>
      </c>
      <c r="E15967" s="1" t="s">
        <v>537</v>
      </c>
      <c r="F15967" s="1">
        <v>111</v>
      </c>
      <c r="G15967" s="1">
        <v>111</v>
      </c>
      <c r="H15967" s="1">
        <v>513</v>
      </c>
      <c r="I15967" s="1" t="s">
        <v>415</v>
      </c>
      <c r="J15967" s="1" t="s">
        <v>325</v>
      </c>
      <c r="K15967" s="1" t="s">
        <v>445</v>
      </c>
      <c r="Q15967" s="2" t="s">
        <v>37</v>
      </c>
      <c r="R15967" s="1" t="s">
        <v>707</v>
      </c>
      <c r="S15967" s="1" t="str">
        <f t="shared" si="507"/>
        <v>MYP|111|513|S|CMED|DUPE</v>
      </c>
      <c r="T15967" s="2" t="str">
        <f t="shared" si="508"/>
        <v>OK</v>
      </c>
    </row>
    <row r="15968" spans="1:20" x14ac:dyDescent="0.25">
      <c r="A15968" s="1">
        <v>103040701</v>
      </c>
      <c r="B15968" s="1" t="str">
        <f>VLOOKUP(A15968,[1]Maestra!A$1:C$746,2,0)</f>
        <v>ACPBIMIB8</v>
      </c>
      <c r="C15968" s="1" t="str">
        <f>VLOOKUP(A15968,[1]Maestra!A$1:C$746,3,0)</f>
        <v>Pagaré BPE Impulso IBK</v>
      </c>
      <c r="D15968" s="1" t="s">
        <v>516</v>
      </c>
      <c r="E15968" s="1" t="s">
        <v>537</v>
      </c>
      <c r="F15968" s="1">
        <v>111</v>
      </c>
      <c r="G15968" s="1">
        <v>111</v>
      </c>
      <c r="H15968" s="1">
        <v>513</v>
      </c>
      <c r="I15968" s="1" t="s">
        <v>415</v>
      </c>
      <c r="J15968" s="1" t="s">
        <v>325</v>
      </c>
      <c r="K15968" s="1" t="s">
        <v>447</v>
      </c>
      <c r="Q15968" s="2" t="s">
        <v>37</v>
      </c>
      <c r="R15968" s="1" t="s">
        <v>707</v>
      </c>
      <c r="S15968" s="1" t="str">
        <f t="shared" si="507"/>
        <v>MYP|111|513|S|CMED|NORM</v>
      </c>
      <c r="T15968" s="2" t="str">
        <f t="shared" si="508"/>
        <v>OK</v>
      </c>
    </row>
    <row r="15969" spans="1:20" x14ac:dyDescent="0.25">
      <c r="A15969" s="1">
        <v>103040701</v>
      </c>
      <c r="B15969" s="1" t="str">
        <f>VLOOKUP(A15969,[1]Maestra!A$1:C$746,2,0)</f>
        <v>ACPBIMIB8</v>
      </c>
      <c r="C15969" s="1" t="str">
        <f>VLOOKUP(A15969,[1]Maestra!A$1:C$746,3,0)</f>
        <v>Pagaré BPE Impulso IBK</v>
      </c>
      <c r="D15969" s="1" t="s">
        <v>516</v>
      </c>
      <c r="E15969" s="1" t="s">
        <v>537</v>
      </c>
      <c r="F15969" s="1">
        <v>111</v>
      </c>
      <c r="G15969" s="1">
        <v>111</v>
      </c>
      <c r="H15969" s="1">
        <v>513</v>
      </c>
      <c r="I15969" s="1" t="s">
        <v>415</v>
      </c>
      <c r="J15969" s="1" t="s">
        <v>330</v>
      </c>
      <c r="K15969" s="1" t="s">
        <v>445</v>
      </c>
      <c r="Q15969" s="2" t="s">
        <v>37</v>
      </c>
      <c r="R15969" s="1" t="s">
        <v>707</v>
      </c>
      <c r="S15969" s="1" t="str">
        <f t="shared" si="507"/>
        <v>MYP|111|513|S|CMIE|DUPE</v>
      </c>
      <c r="T15969" s="2" t="str">
        <f t="shared" si="508"/>
        <v>OK</v>
      </c>
    </row>
    <row r="15970" spans="1:20" x14ac:dyDescent="0.25">
      <c r="A15970" s="1">
        <v>103040701</v>
      </c>
      <c r="B15970" s="1" t="str">
        <f>VLOOKUP(A15970,[1]Maestra!A$1:C$746,2,0)</f>
        <v>ACPBIMIB8</v>
      </c>
      <c r="C15970" s="1" t="str">
        <f>VLOOKUP(A15970,[1]Maestra!A$1:C$746,3,0)</f>
        <v>Pagaré BPE Impulso IBK</v>
      </c>
      <c r="D15970" s="1" t="s">
        <v>516</v>
      </c>
      <c r="E15970" s="1" t="s">
        <v>537</v>
      </c>
      <c r="F15970" s="1">
        <v>111</v>
      </c>
      <c r="G15970" s="1">
        <v>111</v>
      </c>
      <c r="H15970" s="1">
        <v>513</v>
      </c>
      <c r="I15970" s="1" t="s">
        <v>415</v>
      </c>
      <c r="J15970" s="1" t="s">
        <v>330</v>
      </c>
      <c r="K15970" s="1" t="s">
        <v>447</v>
      </c>
      <c r="Q15970" s="2" t="s">
        <v>37</v>
      </c>
      <c r="R15970" s="1" t="s">
        <v>707</v>
      </c>
      <c r="S15970" s="1" t="str">
        <f t="shared" si="507"/>
        <v>MYP|111|513|S|CMIE|NORM</v>
      </c>
      <c r="T15970" s="2" t="str">
        <f t="shared" si="508"/>
        <v>OK</v>
      </c>
    </row>
    <row r="15971" spans="1:20" x14ac:dyDescent="0.25">
      <c r="A15971" s="1">
        <v>103040701</v>
      </c>
      <c r="B15971" s="1" t="str">
        <f>VLOOKUP(A15971,[1]Maestra!A$1:C$746,2,0)</f>
        <v>ACPBIMIB8</v>
      </c>
      <c r="C15971" s="1" t="str">
        <f>VLOOKUP(A15971,[1]Maestra!A$1:C$746,3,0)</f>
        <v>Pagaré BPE Impulso IBK</v>
      </c>
      <c r="D15971" s="1" t="s">
        <v>516</v>
      </c>
      <c r="E15971" s="1" t="s">
        <v>537</v>
      </c>
      <c r="F15971" s="1">
        <v>111</v>
      </c>
      <c r="G15971" s="1">
        <v>111</v>
      </c>
      <c r="H15971" s="1">
        <v>513</v>
      </c>
      <c r="I15971" s="1" t="s">
        <v>415</v>
      </c>
      <c r="J15971" s="1" t="s">
        <v>331</v>
      </c>
      <c r="K15971" s="1" t="s">
        <v>445</v>
      </c>
      <c r="Q15971" s="2" t="s">
        <v>37</v>
      </c>
      <c r="R15971" s="1" t="s">
        <v>707</v>
      </c>
      <c r="S15971" s="1" t="str">
        <f t="shared" si="507"/>
        <v>MYP|111|513|S|CPEM|DUPE</v>
      </c>
      <c r="T15971" s="2" t="str">
        <f t="shared" si="508"/>
        <v>OK</v>
      </c>
    </row>
    <row r="15972" spans="1:20" x14ac:dyDescent="0.25">
      <c r="A15972" s="1">
        <v>103040701</v>
      </c>
      <c r="B15972" s="1" t="str">
        <f>VLOOKUP(A15972,[1]Maestra!A$1:C$746,2,0)</f>
        <v>ACPBIMIB8</v>
      </c>
      <c r="C15972" s="1" t="str">
        <f>VLOOKUP(A15972,[1]Maestra!A$1:C$746,3,0)</f>
        <v>Pagaré BPE Impulso IBK</v>
      </c>
      <c r="D15972" s="1" t="s">
        <v>516</v>
      </c>
      <c r="E15972" s="1" t="s">
        <v>537</v>
      </c>
      <c r="F15972" s="1">
        <v>111</v>
      </c>
      <c r="G15972" s="1">
        <v>111</v>
      </c>
      <c r="H15972" s="1">
        <v>513</v>
      </c>
      <c r="I15972" s="1" t="s">
        <v>415</v>
      </c>
      <c r="J15972" s="1" t="s">
        <v>331</v>
      </c>
      <c r="K15972" s="1" t="s">
        <v>447</v>
      </c>
      <c r="Q15972" s="2" t="s">
        <v>37</v>
      </c>
      <c r="R15972" s="1" t="s">
        <v>707</v>
      </c>
      <c r="S15972" s="1" t="str">
        <f t="shared" si="507"/>
        <v>MYP|111|513|S|CPEM|NORM</v>
      </c>
      <c r="T15972" s="2" t="str">
        <f t="shared" si="508"/>
        <v>OK</v>
      </c>
    </row>
    <row r="15973" spans="1:20" x14ac:dyDescent="0.25">
      <c r="A15973" s="1">
        <v>103040701</v>
      </c>
      <c r="B15973" s="1" t="str">
        <f>VLOOKUP(A15973,[1]Maestra!A$1:C$746,2,0)</f>
        <v>ACPBIMIB8</v>
      </c>
      <c r="C15973" s="1" t="str">
        <f>VLOOKUP(A15973,[1]Maestra!A$1:C$746,3,0)</f>
        <v>Pagaré BPE Impulso IBK</v>
      </c>
      <c r="D15973" s="1" t="s">
        <v>516</v>
      </c>
      <c r="E15973" s="1" t="s">
        <v>537</v>
      </c>
      <c r="F15973" s="1">
        <v>111</v>
      </c>
      <c r="G15973" s="1">
        <v>111</v>
      </c>
      <c r="H15973" s="1">
        <v>513</v>
      </c>
      <c r="I15973" s="1" t="s">
        <v>448</v>
      </c>
      <c r="J15973" s="1" t="s">
        <v>325</v>
      </c>
      <c r="K15973" s="1" t="s">
        <v>445</v>
      </c>
      <c r="Q15973" s="2" t="s">
        <v>37</v>
      </c>
      <c r="R15973" s="1" t="s">
        <v>707</v>
      </c>
      <c r="S15973" s="1" t="str">
        <f t="shared" si="507"/>
        <v>MYP|111|513|V|CMED|DUPE</v>
      </c>
      <c r="T15973" s="2" t="str">
        <f t="shared" si="508"/>
        <v>OK</v>
      </c>
    </row>
    <row r="15974" spans="1:20" x14ac:dyDescent="0.25">
      <c r="A15974" s="1">
        <v>103040701</v>
      </c>
      <c r="B15974" s="1" t="str">
        <f>VLOOKUP(A15974,[1]Maestra!A$1:C$746,2,0)</f>
        <v>ACPBIMIB8</v>
      </c>
      <c r="C15974" s="1" t="str">
        <f>VLOOKUP(A15974,[1]Maestra!A$1:C$746,3,0)</f>
        <v>Pagaré BPE Impulso IBK</v>
      </c>
      <c r="D15974" s="1" t="s">
        <v>516</v>
      </c>
      <c r="E15974" s="1" t="s">
        <v>537</v>
      </c>
      <c r="F15974" s="1">
        <v>111</v>
      </c>
      <c r="G15974" s="1">
        <v>111</v>
      </c>
      <c r="H15974" s="1">
        <v>513</v>
      </c>
      <c r="I15974" s="1" t="s">
        <v>448</v>
      </c>
      <c r="J15974" s="1" t="s">
        <v>325</v>
      </c>
      <c r="K15974" s="1" t="s">
        <v>447</v>
      </c>
      <c r="Q15974" s="2" t="s">
        <v>37</v>
      </c>
      <c r="R15974" s="1" t="s">
        <v>707</v>
      </c>
      <c r="S15974" s="1" t="str">
        <f t="shared" si="507"/>
        <v>MYP|111|513|V|CMED|NORM</v>
      </c>
      <c r="T15974" s="2" t="str">
        <f t="shared" si="508"/>
        <v>OK</v>
      </c>
    </row>
    <row r="15975" spans="1:20" x14ac:dyDescent="0.25">
      <c r="A15975" s="1">
        <v>103040701</v>
      </c>
      <c r="B15975" s="1" t="str">
        <f>VLOOKUP(A15975,[1]Maestra!A$1:C$746,2,0)</f>
        <v>ACPBIMIB8</v>
      </c>
      <c r="C15975" s="1" t="str">
        <f>VLOOKUP(A15975,[1]Maestra!A$1:C$746,3,0)</f>
        <v>Pagaré BPE Impulso IBK</v>
      </c>
      <c r="D15975" s="1" t="s">
        <v>516</v>
      </c>
      <c r="E15975" s="1" t="s">
        <v>537</v>
      </c>
      <c r="F15975" s="1">
        <v>111</v>
      </c>
      <c r="G15975" s="1">
        <v>111</v>
      </c>
      <c r="H15975" s="1">
        <v>513</v>
      </c>
      <c r="I15975" s="1" t="s">
        <v>448</v>
      </c>
      <c r="J15975" s="1" t="s">
        <v>330</v>
      </c>
      <c r="K15975" s="1" t="s">
        <v>445</v>
      </c>
      <c r="Q15975" s="2" t="s">
        <v>37</v>
      </c>
      <c r="R15975" s="1" t="s">
        <v>707</v>
      </c>
      <c r="S15975" s="1" t="str">
        <f t="shared" si="507"/>
        <v>MYP|111|513|V|CMIE|DUPE</v>
      </c>
      <c r="T15975" s="2" t="str">
        <f t="shared" si="508"/>
        <v>OK</v>
      </c>
    </row>
    <row r="15976" spans="1:20" x14ac:dyDescent="0.25">
      <c r="A15976" s="1">
        <v>103040701</v>
      </c>
      <c r="B15976" s="1" t="str">
        <f>VLOOKUP(A15976,[1]Maestra!A$1:C$746,2,0)</f>
        <v>ACPBIMIB8</v>
      </c>
      <c r="C15976" s="1" t="str">
        <f>VLOOKUP(A15976,[1]Maestra!A$1:C$746,3,0)</f>
        <v>Pagaré BPE Impulso IBK</v>
      </c>
      <c r="D15976" s="1" t="s">
        <v>516</v>
      </c>
      <c r="E15976" s="1" t="s">
        <v>537</v>
      </c>
      <c r="F15976" s="1">
        <v>111</v>
      </c>
      <c r="G15976" s="1">
        <v>111</v>
      </c>
      <c r="H15976" s="1">
        <v>513</v>
      </c>
      <c r="I15976" s="1" t="s">
        <v>448</v>
      </c>
      <c r="J15976" s="1" t="s">
        <v>330</v>
      </c>
      <c r="K15976" s="1" t="s">
        <v>447</v>
      </c>
      <c r="Q15976" s="2" t="s">
        <v>37</v>
      </c>
      <c r="R15976" s="1" t="s">
        <v>707</v>
      </c>
      <c r="S15976" s="1" t="str">
        <f t="shared" si="507"/>
        <v>MYP|111|513|V|CMIE|NORM</v>
      </c>
      <c r="T15976" s="2" t="str">
        <f t="shared" si="508"/>
        <v>OK</v>
      </c>
    </row>
    <row r="15977" spans="1:20" x14ac:dyDescent="0.25">
      <c r="A15977" s="1">
        <v>103040701</v>
      </c>
      <c r="B15977" s="1" t="str">
        <f>VLOOKUP(A15977,[1]Maestra!A$1:C$746,2,0)</f>
        <v>ACPBIMIB8</v>
      </c>
      <c r="C15977" s="1" t="str">
        <f>VLOOKUP(A15977,[1]Maestra!A$1:C$746,3,0)</f>
        <v>Pagaré BPE Impulso IBK</v>
      </c>
      <c r="D15977" s="1" t="s">
        <v>516</v>
      </c>
      <c r="E15977" s="1" t="s">
        <v>537</v>
      </c>
      <c r="F15977" s="1">
        <v>111</v>
      </c>
      <c r="G15977" s="1">
        <v>111</v>
      </c>
      <c r="H15977" s="1">
        <v>513</v>
      </c>
      <c r="I15977" s="1" t="s">
        <v>448</v>
      </c>
      <c r="J15977" s="1" t="s">
        <v>331</v>
      </c>
      <c r="K15977" s="1" t="s">
        <v>445</v>
      </c>
      <c r="Q15977" s="2" t="s">
        <v>37</v>
      </c>
      <c r="R15977" s="1" t="s">
        <v>707</v>
      </c>
      <c r="S15977" s="1" t="str">
        <f t="shared" si="507"/>
        <v>MYP|111|513|V|CPEM|DUPE</v>
      </c>
      <c r="T15977" s="2" t="str">
        <f t="shared" si="508"/>
        <v>OK</v>
      </c>
    </row>
    <row r="15978" spans="1:20" x14ac:dyDescent="0.25">
      <c r="A15978" s="1">
        <v>103040701</v>
      </c>
      <c r="B15978" s="1" t="str">
        <f>VLOOKUP(A15978,[1]Maestra!A$1:C$746,2,0)</f>
        <v>ACPBIMIB8</v>
      </c>
      <c r="C15978" s="1" t="str">
        <f>VLOOKUP(A15978,[1]Maestra!A$1:C$746,3,0)</f>
        <v>Pagaré BPE Impulso IBK</v>
      </c>
      <c r="D15978" s="1" t="s">
        <v>516</v>
      </c>
      <c r="E15978" s="1" t="s">
        <v>537</v>
      </c>
      <c r="F15978" s="1">
        <v>111</v>
      </c>
      <c r="G15978" s="1">
        <v>111</v>
      </c>
      <c r="H15978" s="1">
        <v>513</v>
      </c>
      <c r="I15978" s="1" t="s">
        <v>448</v>
      </c>
      <c r="J15978" s="1" t="s">
        <v>331</v>
      </c>
      <c r="K15978" s="1" t="s">
        <v>447</v>
      </c>
      <c r="Q15978" s="2" t="s">
        <v>37</v>
      </c>
      <c r="R15978" s="1" t="s">
        <v>707</v>
      </c>
      <c r="S15978" s="1" t="str">
        <f t="shared" si="507"/>
        <v>MYP|111|513|V|CPEM|NORM</v>
      </c>
      <c r="T15978" s="2" t="str">
        <f t="shared" si="508"/>
        <v>OK</v>
      </c>
    </row>
    <row r="15979" spans="1:20" x14ac:dyDescent="0.25">
      <c r="A15979" s="1">
        <v>103040199</v>
      </c>
      <c r="B15979" s="1" t="str">
        <f>VLOOKUP(A15979,[1]Maestra!A$1:C$746,2,0)</f>
        <v>ACPTVPEM8</v>
      </c>
      <c r="C15979" s="1" t="str">
        <f>VLOOKUP(A15979,[1]Maestra!A$1:C$746,3,0)</f>
        <v>Pagare Tasa Vencida Pequeña Empresa</v>
      </c>
      <c r="D15979" s="1" t="s">
        <v>516</v>
      </c>
      <c r="E15979" s="1" t="s">
        <v>537</v>
      </c>
      <c r="F15979" s="1">
        <v>111</v>
      </c>
      <c r="G15979" s="1">
        <v>112</v>
      </c>
      <c r="H15979" s="1">
        <v>104</v>
      </c>
      <c r="I15979" s="1" t="s">
        <v>415</v>
      </c>
      <c r="J15979" s="1" t="s">
        <v>325</v>
      </c>
      <c r="K15979" s="1" t="s">
        <v>445</v>
      </c>
      <c r="Q15979" s="2" t="s">
        <v>37</v>
      </c>
      <c r="R15979" s="1" t="s">
        <v>707</v>
      </c>
      <c r="S15979" s="1" t="str">
        <f t="shared" si="507"/>
        <v>MYP|112|104|S|CMED|DUPE</v>
      </c>
      <c r="T15979" s="2" t="str">
        <f t="shared" si="508"/>
        <v>OK</v>
      </c>
    </row>
    <row r="15980" spans="1:20" x14ac:dyDescent="0.25">
      <c r="A15980" s="1">
        <v>103040199</v>
      </c>
      <c r="B15980" s="1" t="str">
        <f>VLOOKUP(A15980,[1]Maestra!A$1:C$746,2,0)</f>
        <v>ACPTVPEM8</v>
      </c>
      <c r="C15980" s="1" t="str">
        <f>VLOOKUP(A15980,[1]Maestra!A$1:C$746,3,0)</f>
        <v>Pagare Tasa Vencida Pequeña Empresa</v>
      </c>
      <c r="D15980" s="1" t="s">
        <v>516</v>
      </c>
      <c r="E15980" s="1" t="s">
        <v>537</v>
      </c>
      <c r="F15980" s="1">
        <v>111</v>
      </c>
      <c r="G15980" s="1">
        <v>112</v>
      </c>
      <c r="H15980" s="1">
        <v>104</v>
      </c>
      <c r="I15980" s="1" t="s">
        <v>415</v>
      </c>
      <c r="J15980" s="1" t="s">
        <v>325</v>
      </c>
      <c r="K15980" s="1" t="s">
        <v>447</v>
      </c>
      <c r="Q15980" s="2" t="s">
        <v>37</v>
      </c>
      <c r="R15980" s="1" t="s">
        <v>707</v>
      </c>
      <c r="S15980" s="1" t="str">
        <f t="shared" si="507"/>
        <v>MYP|112|104|S|CMED|NORM</v>
      </c>
      <c r="T15980" s="2" t="str">
        <f t="shared" si="508"/>
        <v>OK</v>
      </c>
    </row>
    <row r="15981" spans="1:20" x14ac:dyDescent="0.25">
      <c r="A15981" s="1">
        <v>103040199</v>
      </c>
      <c r="B15981" s="1" t="str">
        <f>VLOOKUP(A15981,[1]Maestra!A$1:C$746,2,0)</f>
        <v>ACPTVPEM8</v>
      </c>
      <c r="C15981" s="1" t="str">
        <f>VLOOKUP(A15981,[1]Maestra!A$1:C$746,3,0)</f>
        <v>Pagare Tasa Vencida Pequeña Empresa</v>
      </c>
      <c r="D15981" s="1" t="s">
        <v>516</v>
      </c>
      <c r="E15981" s="1" t="s">
        <v>537</v>
      </c>
      <c r="F15981" s="1">
        <v>111</v>
      </c>
      <c r="G15981" s="1">
        <v>112</v>
      </c>
      <c r="H15981" s="1">
        <v>104</v>
      </c>
      <c r="I15981" s="1" t="s">
        <v>415</v>
      </c>
      <c r="J15981" s="1" t="s">
        <v>330</v>
      </c>
      <c r="K15981" s="1" t="s">
        <v>445</v>
      </c>
      <c r="Q15981" s="2" t="s">
        <v>37</v>
      </c>
      <c r="R15981" s="1" t="s">
        <v>707</v>
      </c>
      <c r="S15981" s="1" t="str">
        <f t="shared" si="507"/>
        <v>MYP|112|104|S|CMIE|DUPE</v>
      </c>
      <c r="T15981" s="2" t="str">
        <f t="shared" si="508"/>
        <v>OK</v>
      </c>
    </row>
    <row r="15982" spans="1:20" x14ac:dyDescent="0.25">
      <c r="A15982" s="1">
        <v>103040199</v>
      </c>
      <c r="B15982" s="1" t="str">
        <f>VLOOKUP(A15982,[1]Maestra!A$1:C$746,2,0)</f>
        <v>ACPTVPEM8</v>
      </c>
      <c r="C15982" s="1" t="str">
        <f>VLOOKUP(A15982,[1]Maestra!A$1:C$746,3,0)</f>
        <v>Pagare Tasa Vencida Pequeña Empresa</v>
      </c>
      <c r="D15982" s="1" t="s">
        <v>516</v>
      </c>
      <c r="E15982" s="1" t="s">
        <v>537</v>
      </c>
      <c r="F15982" s="1">
        <v>111</v>
      </c>
      <c r="G15982" s="1">
        <v>112</v>
      </c>
      <c r="H15982" s="1">
        <v>104</v>
      </c>
      <c r="I15982" s="1" t="s">
        <v>415</v>
      </c>
      <c r="J15982" s="1" t="s">
        <v>330</v>
      </c>
      <c r="K15982" s="1" t="s">
        <v>447</v>
      </c>
      <c r="Q15982" s="2" t="s">
        <v>37</v>
      </c>
      <c r="R15982" s="1" t="s">
        <v>707</v>
      </c>
      <c r="S15982" s="1" t="str">
        <f t="shared" si="507"/>
        <v>MYP|112|104|S|CMIE|NORM</v>
      </c>
      <c r="T15982" s="2" t="str">
        <f t="shared" si="508"/>
        <v>OK</v>
      </c>
    </row>
    <row r="15983" spans="1:20" x14ac:dyDescent="0.25">
      <c r="A15983" s="1">
        <v>103040199</v>
      </c>
      <c r="B15983" s="1" t="str">
        <f>VLOOKUP(A15983,[1]Maestra!A$1:C$746,2,0)</f>
        <v>ACPTVPEM8</v>
      </c>
      <c r="C15983" s="1" t="str">
        <f>VLOOKUP(A15983,[1]Maestra!A$1:C$746,3,0)</f>
        <v>Pagare Tasa Vencida Pequeña Empresa</v>
      </c>
      <c r="D15983" s="1" t="s">
        <v>516</v>
      </c>
      <c r="E15983" s="1" t="s">
        <v>537</v>
      </c>
      <c r="F15983" s="1">
        <v>111</v>
      </c>
      <c r="G15983" s="1">
        <v>112</v>
      </c>
      <c r="H15983" s="1">
        <v>104</v>
      </c>
      <c r="I15983" s="1" t="s">
        <v>415</v>
      </c>
      <c r="J15983" s="1" t="s">
        <v>331</v>
      </c>
      <c r="K15983" s="1" t="s">
        <v>445</v>
      </c>
      <c r="Q15983" s="2" t="s">
        <v>37</v>
      </c>
      <c r="R15983" s="1" t="s">
        <v>707</v>
      </c>
      <c r="S15983" s="1" t="str">
        <f t="shared" si="507"/>
        <v>MYP|112|104|S|CPEM|DUPE</v>
      </c>
      <c r="T15983" s="2" t="str">
        <f t="shared" si="508"/>
        <v>OK</v>
      </c>
    </row>
    <row r="15984" spans="1:20" x14ac:dyDescent="0.25">
      <c r="A15984" s="1">
        <v>103040199</v>
      </c>
      <c r="B15984" s="1" t="str">
        <f>VLOOKUP(A15984,[1]Maestra!A$1:C$746,2,0)</f>
        <v>ACPTVPEM8</v>
      </c>
      <c r="C15984" s="1" t="str">
        <f>VLOOKUP(A15984,[1]Maestra!A$1:C$746,3,0)</f>
        <v>Pagare Tasa Vencida Pequeña Empresa</v>
      </c>
      <c r="D15984" s="1" t="s">
        <v>516</v>
      </c>
      <c r="E15984" s="1" t="s">
        <v>537</v>
      </c>
      <c r="F15984" s="1">
        <v>111</v>
      </c>
      <c r="G15984" s="1">
        <v>112</v>
      </c>
      <c r="H15984" s="1">
        <v>104</v>
      </c>
      <c r="I15984" s="1" t="s">
        <v>415</v>
      </c>
      <c r="J15984" s="1" t="s">
        <v>331</v>
      </c>
      <c r="K15984" s="1" t="s">
        <v>447</v>
      </c>
      <c r="Q15984" s="2" t="s">
        <v>37</v>
      </c>
      <c r="R15984" s="1" t="s">
        <v>707</v>
      </c>
      <c r="S15984" s="1" t="str">
        <f t="shared" si="507"/>
        <v>MYP|112|104|S|CPEM|NORM</v>
      </c>
      <c r="T15984" s="2" t="str">
        <f t="shared" si="508"/>
        <v>OK</v>
      </c>
    </row>
    <row r="15985" spans="1:20" x14ac:dyDescent="0.25">
      <c r="A15985" s="1">
        <v>103040199</v>
      </c>
      <c r="B15985" s="1" t="str">
        <f>VLOOKUP(A15985,[1]Maestra!A$1:C$746,2,0)</f>
        <v>ACPTVPEM8</v>
      </c>
      <c r="C15985" s="1" t="str">
        <f>VLOOKUP(A15985,[1]Maestra!A$1:C$746,3,0)</f>
        <v>Pagare Tasa Vencida Pequeña Empresa</v>
      </c>
      <c r="D15985" s="1" t="s">
        <v>516</v>
      </c>
      <c r="E15985" s="1" t="s">
        <v>537</v>
      </c>
      <c r="F15985" s="1">
        <v>111</v>
      </c>
      <c r="G15985" s="1">
        <v>112</v>
      </c>
      <c r="H15985" s="1">
        <v>104</v>
      </c>
      <c r="I15985" s="1" t="s">
        <v>448</v>
      </c>
      <c r="J15985" s="1" t="s">
        <v>325</v>
      </c>
      <c r="K15985" s="1" t="s">
        <v>445</v>
      </c>
      <c r="Q15985" s="2" t="s">
        <v>37</v>
      </c>
      <c r="R15985" s="1" t="s">
        <v>707</v>
      </c>
      <c r="S15985" s="1" t="str">
        <f t="shared" si="507"/>
        <v>MYP|112|104|V|CMED|DUPE</v>
      </c>
      <c r="T15985" s="2" t="str">
        <f t="shared" si="508"/>
        <v>OK</v>
      </c>
    </row>
    <row r="15986" spans="1:20" x14ac:dyDescent="0.25">
      <c r="A15986" s="1">
        <v>103040199</v>
      </c>
      <c r="B15986" s="1" t="str">
        <f>VLOOKUP(A15986,[1]Maestra!A$1:C$746,2,0)</f>
        <v>ACPTVPEM8</v>
      </c>
      <c r="C15986" s="1" t="str">
        <f>VLOOKUP(A15986,[1]Maestra!A$1:C$746,3,0)</f>
        <v>Pagare Tasa Vencida Pequeña Empresa</v>
      </c>
      <c r="D15986" s="1" t="s">
        <v>516</v>
      </c>
      <c r="E15986" s="1" t="s">
        <v>537</v>
      </c>
      <c r="F15986" s="1">
        <v>111</v>
      </c>
      <c r="G15986" s="1">
        <v>112</v>
      </c>
      <c r="H15986" s="1">
        <v>104</v>
      </c>
      <c r="I15986" s="1" t="s">
        <v>448</v>
      </c>
      <c r="J15986" s="1" t="s">
        <v>325</v>
      </c>
      <c r="K15986" s="1" t="s">
        <v>447</v>
      </c>
      <c r="Q15986" s="2" t="s">
        <v>37</v>
      </c>
      <c r="R15986" s="1" t="s">
        <v>707</v>
      </c>
      <c r="S15986" s="1" t="str">
        <f t="shared" si="507"/>
        <v>MYP|112|104|V|CMED|NORM</v>
      </c>
      <c r="T15986" s="2" t="str">
        <f t="shared" si="508"/>
        <v>OK</v>
      </c>
    </row>
    <row r="15987" spans="1:20" x14ac:dyDescent="0.25">
      <c r="A15987" s="1">
        <v>103040199</v>
      </c>
      <c r="B15987" s="1" t="str">
        <f>VLOOKUP(A15987,[1]Maestra!A$1:C$746,2,0)</f>
        <v>ACPTVPEM8</v>
      </c>
      <c r="C15987" s="1" t="str">
        <f>VLOOKUP(A15987,[1]Maestra!A$1:C$746,3,0)</f>
        <v>Pagare Tasa Vencida Pequeña Empresa</v>
      </c>
      <c r="D15987" s="1" t="s">
        <v>516</v>
      </c>
      <c r="E15987" s="1" t="s">
        <v>537</v>
      </c>
      <c r="F15987" s="1">
        <v>111</v>
      </c>
      <c r="G15987" s="1">
        <v>112</v>
      </c>
      <c r="H15987" s="1">
        <v>104</v>
      </c>
      <c r="I15987" s="1" t="s">
        <v>448</v>
      </c>
      <c r="J15987" s="1" t="s">
        <v>330</v>
      </c>
      <c r="K15987" s="1" t="s">
        <v>445</v>
      </c>
      <c r="Q15987" s="2" t="s">
        <v>37</v>
      </c>
      <c r="R15987" s="1" t="s">
        <v>707</v>
      </c>
      <c r="S15987" s="1" t="str">
        <f t="shared" si="507"/>
        <v>MYP|112|104|V|CMIE|DUPE</v>
      </c>
      <c r="T15987" s="2" t="str">
        <f t="shared" si="508"/>
        <v>OK</v>
      </c>
    </row>
    <row r="15988" spans="1:20" x14ac:dyDescent="0.25">
      <c r="A15988" s="1">
        <v>103040199</v>
      </c>
      <c r="B15988" s="1" t="str">
        <f>VLOOKUP(A15988,[1]Maestra!A$1:C$746,2,0)</f>
        <v>ACPTVPEM8</v>
      </c>
      <c r="C15988" s="1" t="str">
        <f>VLOOKUP(A15988,[1]Maestra!A$1:C$746,3,0)</f>
        <v>Pagare Tasa Vencida Pequeña Empresa</v>
      </c>
      <c r="D15988" s="1" t="s">
        <v>516</v>
      </c>
      <c r="E15988" s="1" t="s">
        <v>537</v>
      </c>
      <c r="F15988" s="1">
        <v>111</v>
      </c>
      <c r="G15988" s="1">
        <v>112</v>
      </c>
      <c r="H15988" s="1">
        <v>104</v>
      </c>
      <c r="I15988" s="1" t="s">
        <v>448</v>
      </c>
      <c r="J15988" s="1" t="s">
        <v>330</v>
      </c>
      <c r="K15988" s="1" t="s">
        <v>447</v>
      </c>
      <c r="Q15988" s="2" t="s">
        <v>37</v>
      </c>
      <c r="R15988" s="1" t="s">
        <v>707</v>
      </c>
      <c r="S15988" s="1" t="str">
        <f t="shared" si="507"/>
        <v>MYP|112|104|V|CMIE|NORM</v>
      </c>
      <c r="T15988" s="2" t="str">
        <f t="shared" si="508"/>
        <v>OK</v>
      </c>
    </row>
    <row r="15989" spans="1:20" x14ac:dyDescent="0.25">
      <c r="A15989" s="1">
        <v>103040199</v>
      </c>
      <c r="B15989" s="1" t="str">
        <f>VLOOKUP(A15989,[1]Maestra!A$1:C$746,2,0)</f>
        <v>ACPTVPEM8</v>
      </c>
      <c r="C15989" s="1" t="str">
        <f>VLOOKUP(A15989,[1]Maestra!A$1:C$746,3,0)</f>
        <v>Pagare Tasa Vencida Pequeña Empresa</v>
      </c>
      <c r="D15989" s="1" t="s">
        <v>516</v>
      </c>
      <c r="E15989" s="1" t="s">
        <v>537</v>
      </c>
      <c r="F15989" s="1">
        <v>111</v>
      </c>
      <c r="G15989" s="1">
        <v>112</v>
      </c>
      <c r="H15989" s="1">
        <v>104</v>
      </c>
      <c r="I15989" s="1" t="s">
        <v>448</v>
      </c>
      <c r="J15989" s="1" t="s">
        <v>331</v>
      </c>
      <c r="K15989" s="1" t="s">
        <v>445</v>
      </c>
      <c r="Q15989" s="2" t="s">
        <v>37</v>
      </c>
      <c r="R15989" s="1" t="s">
        <v>707</v>
      </c>
      <c r="S15989" s="1" t="str">
        <f t="shared" si="507"/>
        <v>MYP|112|104|V|CPEM|DUPE</v>
      </c>
      <c r="T15989" s="2" t="str">
        <f t="shared" si="508"/>
        <v>OK</v>
      </c>
    </row>
    <row r="15990" spans="1:20" x14ac:dyDescent="0.25">
      <c r="A15990" s="1">
        <v>103040199</v>
      </c>
      <c r="B15990" s="1" t="str">
        <f>VLOOKUP(A15990,[1]Maestra!A$1:C$746,2,0)</f>
        <v>ACPTVPEM8</v>
      </c>
      <c r="C15990" s="1" t="str">
        <f>VLOOKUP(A15990,[1]Maestra!A$1:C$746,3,0)</f>
        <v>Pagare Tasa Vencida Pequeña Empresa</v>
      </c>
      <c r="D15990" s="1" t="s">
        <v>516</v>
      </c>
      <c r="E15990" s="1" t="s">
        <v>537</v>
      </c>
      <c r="F15990" s="1">
        <v>111</v>
      </c>
      <c r="G15990" s="1">
        <v>112</v>
      </c>
      <c r="H15990" s="1">
        <v>104</v>
      </c>
      <c r="I15990" s="1" t="s">
        <v>448</v>
      </c>
      <c r="J15990" s="1" t="s">
        <v>331</v>
      </c>
      <c r="K15990" s="1" t="s">
        <v>447</v>
      </c>
      <c r="Q15990" s="2" t="s">
        <v>37</v>
      </c>
      <c r="R15990" s="1" t="s">
        <v>707</v>
      </c>
      <c r="S15990" s="1" t="str">
        <f t="shared" ref="S15990:S16053" si="509">_xlfn.CONCAT(D15990,"|",G15990,"|",H15990,"|",I15990,"|",J15990,"|",K15990)</f>
        <v>MYP|112|104|V|CPEM|NORM</v>
      </c>
      <c r="T15990" s="2" t="str">
        <f t="shared" si="508"/>
        <v>OK</v>
      </c>
    </row>
    <row r="15991" spans="1:20" x14ac:dyDescent="0.25">
      <c r="A15991" s="1">
        <v>103040199</v>
      </c>
      <c r="B15991" s="1" t="str">
        <f>VLOOKUP(A15991,[1]Maestra!A$1:C$746,2,0)</f>
        <v>ACPTVPEM8</v>
      </c>
      <c r="C15991" s="1" t="str">
        <f>VLOOKUP(A15991,[1]Maestra!A$1:C$746,3,0)</f>
        <v>Pagare Tasa Vencida Pequeña Empresa</v>
      </c>
      <c r="D15991" s="1" t="s">
        <v>516</v>
      </c>
      <c r="E15991" s="1" t="s">
        <v>537</v>
      </c>
      <c r="F15991" s="1">
        <v>111</v>
      </c>
      <c r="G15991" s="1">
        <v>112</v>
      </c>
      <c r="H15991" s="1">
        <v>114</v>
      </c>
      <c r="I15991" s="1" t="s">
        <v>415</v>
      </c>
      <c r="J15991" s="1" t="s">
        <v>325</v>
      </c>
      <c r="K15991" s="1" t="s">
        <v>445</v>
      </c>
      <c r="Q15991" s="2" t="s">
        <v>37</v>
      </c>
      <c r="R15991" s="1" t="s">
        <v>707</v>
      </c>
      <c r="S15991" s="1" t="str">
        <f t="shared" si="509"/>
        <v>MYP|112|114|S|CMED|DUPE</v>
      </c>
      <c r="T15991" s="2" t="str">
        <f t="shared" si="508"/>
        <v>OK</v>
      </c>
    </row>
    <row r="15992" spans="1:20" x14ac:dyDescent="0.25">
      <c r="A15992" s="1">
        <v>103040199</v>
      </c>
      <c r="B15992" s="1" t="str">
        <f>VLOOKUP(A15992,[1]Maestra!A$1:C$746,2,0)</f>
        <v>ACPTVPEM8</v>
      </c>
      <c r="C15992" s="1" t="str">
        <f>VLOOKUP(A15992,[1]Maestra!A$1:C$746,3,0)</f>
        <v>Pagare Tasa Vencida Pequeña Empresa</v>
      </c>
      <c r="D15992" s="1" t="s">
        <v>516</v>
      </c>
      <c r="E15992" s="1" t="s">
        <v>537</v>
      </c>
      <c r="F15992" s="1">
        <v>111</v>
      </c>
      <c r="G15992" s="1">
        <v>112</v>
      </c>
      <c r="H15992" s="1">
        <v>114</v>
      </c>
      <c r="I15992" s="1" t="s">
        <v>415</v>
      </c>
      <c r="J15992" s="1" t="s">
        <v>325</v>
      </c>
      <c r="K15992" s="1" t="s">
        <v>447</v>
      </c>
      <c r="Q15992" s="2" t="s">
        <v>37</v>
      </c>
      <c r="R15992" s="1" t="s">
        <v>707</v>
      </c>
      <c r="S15992" s="1" t="str">
        <f t="shared" si="509"/>
        <v>MYP|112|114|S|CMED|NORM</v>
      </c>
      <c r="T15992" s="2" t="str">
        <f t="shared" si="508"/>
        <v>OK</v>
      </c>
    </row>
    <row r="15993" spans="1:20" x14ac:dyDescent="0.25">
      <c r="A15993" s="1">
        <v>103040199</v>
      </c>
      <c r="B15993" s="1" t="str">
        <f>VLOOKUP(A15993,[1]Maestra!A$1:C$746,2,0)</f>
        <v>ACPTVPEM8</v>
      </c>
      <c r="C15993" s="1" t="str">
        <f>VLOOKUP(A15993,[1]Maestra!A$1:C$746,3,0)</f>
        <v>Pagare Tasa Vencida Pequeña Empresa</v>
      </c>
      <c r="D15993" s="1" t="s">
        <v>516</v>
      </c>
      <c r="E15993" s="1" t="s">
        <v>537</v>
      </c>
      <c r="F15993" s="1">
        <v>111</v>
      </c>
      <c r="G15993" s="1">
        <v>112</v>
      </c>
      <c r="H15993" s="1">
        <v>114</v>
      </c>
      <c r="I15993" s="1" t="s">
        <v>415</v>
      </c>
      <c r="J15993" s="1" t="s">
        <v>330</v>
      </c>
      <c r="K15993" s="1" t="s">
        <v>445</v>
      </c>
      <c r="Q15993" s="2" t="s">
        <v>37</v>
      </c>
      <c r="R15993" s="1" t="s">
        <v>707</v>
      </c>
      <c r="S15993" s="1" t="str">
        <f t="shared" si="509"/>
        <v>MYP|112|114|S|CMIE|DUPE</v>
      </c>
      <c r="T15993" s="2" t="str">
        <f t="shared" si="508"/>
        <v>OK</v>
      </c>
    </row>
    <row r="15994" spans="1:20" x14ac:dyDescent="0.25">
      <c r="A15994" s="1">
        <v>103040199</v>
      </c>
      <c r="B15994" s="1" t="str">
        <f>VLOOKUP(A15994,[1]Maestra!A$1:C$746,2,0)</f>
        <v>ACPTVPEM8</v>
      </c>
      <c r="C15994" s="1" t="str">
        <f>VLOOKUP(A15994,[1]Maestra!A$1:C$746,3,0)</f>
        <v>Pagare Tasa Vencida Pequeña Empresa</v>
      </c>
      <c r="D15994" s="1" t="s">
        <v>516</v>
      </c>
      <c r="E15994" s="1" t="s">
        <v>537</v>
      </c>
      <c r="F15994" s="1">
        <v>111</v>
      </c>
      <c r="G15994" s="1">
        <v>112</v>
      </c>
      <c r="H15994" s="1">
        <v>114</v>
      </c>
      <c r="I15994" s="1" t="s">
        <v>415</v>
      </c>
      <c r="J15994" s="1" t="s">
        <v>330</v>
      </c>
      <c r="K15994" s="1" t="s">
        <v>447</v>
      </c>
      <c r="Q15994" s="2" t="s">
        <v>37</v>
      </c>
      <c r="R15994" s="1" t="s">
        <v>707</v>
      </c>
      <c r="S15994" s="1" t="str">
        <f t="shared" si="509"/>
        <v>MYP|112|114|S|CMIE|NORM</v>
      </c>
      <c r="T15994" s="2" t="str">
        <f t="shared" si="508"/>
        <v>OK</v>
      </c>
    </row>
    <row r="15995" spans="1:20" x14ac:dyDescent="0.25">
      <c r="A15995" s="1">
        <v>103040199</v>
      </c>
      <c r="B15995" s="1" t="str">
        <f>VLOOKUP(A15995,[1]Maestra!A$1:C$746,2,0)</f>
        <v>ACPTVPEM8</v>
      </c>
      <c r="C15995" s="1" t="str">
        <f>VLOOKUP(A15995,[1]Maestra!A$1:C$746,3,0)</f>
        <v>Pagare Tasa Vencida Pequeña Empresa</v>
      </c>
      <c r="D15995" s="1" t="s">
        <v>516</v>
      </c>
      <c r="E15995" s="1" t="s">
        <v>537</v>
      </c>
      <c r="F15995" s="1">
        <v>111</v>
      </c>
      <c r="G15995" s="1">
        <v>112</v>
      </c>
      <c r="H15995" s="1">
        <v>114</v>
      </c>
      <c r="I15995" s="1" t="s">
        <v>415</v>
      </c>
      <c r="J15995" s="1" t="s">
        <v>331</v>
      </c>
      <c r="K15995" s="1" t="s">
        <v>445</v>
      </c>
      <c r="Q15995" s="2" t="s">
        <v>37</v>
      </c>
      <c r="R15995" s="1" t="s">
        <v>707</v>
      </c>
      <c r="S15995" s="1" t="str">
        <f t="shared" si="509"/>
        <v>MYP|112|114|S|CPEM|DUPE</v>
      </c>
      <c r="T15995" s="2" t="str">
        <f t="shared" si="508"/>
        <v>OK</v>
      </c>
    </row>
    <row r="15996" spans="1:20" x14ac:dyDescent="0.25">
      <c r="A15996" s="1">
        <v>103040199</v>
      </c>
      <c r="B15996" s="1" t="str">
        <f>VLOOKUP(A15996,[1]Maestra!A$1:C$746,2,0)</f>
        <v>ACPTVPEM8</v>
      </c>
      <c r="C15996" s="1" t="str">
        <f>VLOOKUP(A15996,[1]Maestra!A$1:C$746,3,0)</f>
        <v>Pagare Tasa Vencida Pequeña Empresa</v>
      </c>
      <c r="D15996" s="1" t="s">
        <v>516</v>
      </c>
      <c r="E15996" s="1" t="s">
        <v>537</v>
      </c>
      <c r="F15996" s="1">
        <v>111</v>
      </c>
      <c r="G15996" s="1">
        <v>112</v>
      </c>
      <c r="H15996" s="1">
        <v>114</v>
      </c>
      <c r="I15996" s="1" t="s">
        <v>415</v>
      </c>
      <c r="J15996" s="1" t="s">
        <v>331</v>
      </c>
      <c r="K15996" s="1" t="s">
        <v>447</v>
      </c>
      <c r="Q15996" s="2" t="s">
        <v>37</v>
      </c>
      <c r="R15996" s="1" t="s">
        <v>707</v>
      </c>
      <c r="S15996" s="1" t="str">
        <f t="shared" si="509"/>
        <v>MYP|112|114|S|CPEM|NORM</v>
      </c>
      <c r="T15996" s="2" t="str">
        <f t="shared" si="508"/>
        <v>OK</v>
      </c>
    </row>
    <row r="15997" spans="1:20" x14ac:dyDescent="0.25">
      <c r="A15997" s="1">
        <v>103040199</v>
      </c>
      <c r="B15997" s="1" t="str">
        <f>VLOOKUP(A15997,[1]Maestra!A$1:C$746,2,0)</f>
        <v>ACPTVPEM8</v>
      </c>
      <c r="C15997" s="1" t="str">
        <f>VLOOKUP(A15997,[1]Maestra!A$1:C$746,3,0)</f>
        <v>Pagare Tasa Vencida Pequeña Empresa</v>
      </c>
      <c r="D15997" s="1" t="s">
        <v>516</v>
      </c>
      <c r="E15997" s="1" t="s">
        <v>537</v>
      </c>
      <c r="F15997" s="1">
        <v>111</v>
      </c>
      <c r="G15997" s="1">
        <v>112</v>
      </c>
      <c r="H15997" s="1">
        <v>114</v>
      </c>
      <c r="I15997" s="1" t="s">
        <v>448</v>
      </c>
      <c r="J15997" s="1" t="s">
        <v>325</v>
      </c>
      <c r="K15997" s="1" t="s">
        <v>445</v>
      </c>
      <c r="Q15997" s="2" t="s">
        <v>37</v>
      </c>
      <c r="R15997" s="1" t="s">
        <v>707</v>
      </c>
      <c r="S15997" s="1" t="str">
        <f t="shared" si="509"/>
        <v>MYP|112|114|V|CMED|DUPE</v>
      </c>
      <c r="T15997" s="2" t="str">
        <f t="shared" si="508"/>
        <v>OK</v>
      </c>
    </row>
    <row r="15998" spans="1:20" x14ac:dyDescent="0.25">
      <c r="A15998" s="1">
        <v>103040199</v>
      </c>
      <c r="B15998" s="1" t="str">
        <f>VLOOKUP(A15998,[1]Maestra!A$1:C$746,2,0)</f>
        <v>ACPTVPEM8</v>
      </c>
      <c r="C15998" s="1" t="str">
        <f>VLOOKUP(A15998,[1]Maestra!A$1:C$746,3,0)</f>
        <v>Pagare Tasa Vencida Pequeña Empresa</v>
      </c>
      <c r="D15998" s="1" t="s">
        <v>516</v>
      </c>
      <c r="E15998" s="1" t="s">
        <v>537</v>
      </c>
      <c r="F15998" s="1">
        <v>111</v>
      </c>
      <c r="G15998" s="1">
        <v>112</v>
      </c>
      <c r="H15998" s="1">
        <v>114</v>
      </c>
      <c r="I15998" s="1" t="s">
        <v>448</v>
      </c>
      <c r="J15998" s="1" t="s">
        <v>325</v>
      </c>
      <c r="K15998" s="1" t="s">
        <v>447</v>
      </c>
      <c r="Q15998" s="2" t="s">
        <v>37</v>
      </c>
      <c r="R15998" s="1" t="s">
        <v>707</v>
      </c>
      <c r="S15998" s="1" t="str">
        <f t="shared" si="509"/>
        <v>MYP|112|114|V|CMED|NORM</v>
      </c>
      <c r="T15998" s="2" t="str">
        <f t="shared" si="508"/>
        <v>OK</v>
      </c>
    </row>
    <row r="15999" spans="1:20" x14ac:dyDescent="0.25">
      <c r="A15999" s="1">
        <v>103040199</v>
      </c>
      <c r="B15999" s="1" t="str">
        <f>VLOOKUP(A15999,[1]Maestra!A$1:C$746,2,0)</f>
        <v>ACPTVPEM8</v>
      </c>
      <c r="C15999" s="1" t="str">
        <f>VLOOKUP(A15999,[1]Maestra!A$1:C$746,3,0)</f>
        <v>Pagare Tasa Vencida Pequeña Empresa</v>
      </c>
      <c r="D15999" s="1" t="s">
        <v>516</v>
      </c>
      <c r="E15999" s="1" t="s">
        <v>537</v>
      </c>
      <c r="F15999" s="1">
        <v>111</v>
      </c>
      <c r="G15999" s="1">
        <v>112</v>
      </c>
      <c r="H15999" s="1">
        <v>114</v>
      </c>
      <c r="I15999" s="1" t="s">
        <v>448</v>
      </c>
      <c r="J15999" s="1" t="s">
        <v>330</v>
      </c>
      <c r="K15999" s="1" t="s">
        <v>445</v>
      </c>
      <c r="Q15999" s="2" t="s">
        <v>37</v>
      </c>
      <c r="R15999" s="1" t="s">
        <v>707</v>
      </c>
      <c r="S15999" s="1" t="str">
        <f t="shared" si="509"/>
        <v>MYP|112|114|V|CMIE|DUPE</v>
      </c>
      <c r="T15999" s="2" t="str">
        <f t="shared" si="508"/>
        <v>OK</v>
      </c>
    </row>
    <row r="16000" spans="1:20" x14ac:dyDescent="0.25">
      <c r="A16000" s="1">
        <v>103040199</v>
      </c>
      <c r="B16000" s="1" t="str">
        <f>VLOOKUP(A16000,[1]Maestra!A$1:C$746,2,0)</f>
        <v>ACPTVPEM8</v>
      </c>
      <c r="C16000" s="1" t="str">
        <f>VLOOKUP(A16000,[1]Maestra!A$1:C$746,3,0)</f>
        <v>Pagare Tasa Vencida Pequeña Empresa</v>
      </c>
      <c r="D16000" s="1" t="s">
        <v>516</v>
      </c>
      <c r="E16000" s="1" t="s">
        <v>537</v>
      </c>
      <c r="F16000" s="1">
        <v>111</v>
      </c>
      <c r="G16000" s="1">
        <v>112</v>
      </c>
      <c r="H16000" s="1">
        <v>114</v>
      </c>
      <c r="I16000" s="1" t="s">
        <v>448</v>
      </c>
      <c r="J16000" s="1" t="s">
        <v>330</v>
      </c>
      <c r="K16000" s="1" t="s">
        <v>447</v>
      </c>
      <c r="Q16000" s="2" t="s">
        <v>37</v>
      </c>
      <c r="R16000" s="1" t="s">
        <v>707</v>
      </c>
      <c r="S16000" s="1" t="str">
        <f t="shared" si="509"/>
        <v>MYP|112|114|V|CMIE|NORM</v>
      </c>
      <c r="T16000" s="2" t="str">
        <f t="shared" si="508"/>
        <v>OK</v>
      </c>
    </row>
    <row r="16001" spans="1:20" x14ac:dyDescent="0.25">
      <c r="A16001" s="1">
        <v>103040199</v>
      </c>
      <c r="B16001" s="1" t="str">
        <f>VLOOKUP(A16001,[1]Maestra!A$1:C$746,2,0)</f>
        <v>ACPTVPEM8</v>
      </c>
      <c r="C16001" s="1" t="str">
        <f>VLOOKUP(A16001,[1]Maestra!A$1:C$746,3,0)</f>
        <v>Pagare Tasa Vencida Pequeña Empresa</v>
      </c>
      <c r="D16001" s="1" t="s">
        <v>516</v>
      </c>
      <c r="E16001" s="1" t="s">
        <v>537</v>
      </c>
      <c r="F16001" s="1">
        <v>111</v>
      </c>
      <c r="G16001" s="1">
        <v>112</v>
      </c>
      <c r="H16001" s="1">
        <v>114</v>
      </c>
      <c r="I16001" s="1" t="s">
        <v>448</v>
      </c>
      <c r="J16001" s="1" t="s">
        <v>331</v>
      </c>
      <c r="K16001" s="1" t="s">
        <v>445</v>
      </c>
      <c r="Q16001" s="2" t="s">
        <v>37</v>
      </c>
      <c r="R16001" s="1" t="s">
        <v>707</v>
      </c>
      <c r="S16001" s="1" t="str">
        <f t="shared" si="509"/>
        <v>MYP|112|114|V|CPEM|DUPE</v>
      </c>
      <c r="T16001" s="2" t="str">
        <f t="shared" si="508"/>
        <v>OK</v>
      </c>
    </row>
    <row r="16002" spans="1:20" x14ac:dyDescent="0.25">
      <c r="A16002" s="1">
        <v>103040199</v>
      </c>
      <c r="B16002" s="1" t="str">
        <f>VLOOKUP(A16002,[1]Maestra!A$1:C$746,2,0)</f>
        <v>ACPTVPEM8</v>
      </c>
      <c r="C16002" s="1" t="str">
        <f>VLOOKUP(A16002,[1]Maestra!A$1:C$746,3,0)</f>
        <v>Pagare Tasa Vencida Pequeña Empresa</v>
      </c>
      <c r="D16002" s="1" t="s">
        <v>516</v>
      </c>
      <c r="E16002" s="1" t="s">
        <v>537</v>
      </c>
      <c r="F16002" s="1">
        <v>111</v>
      </c>
      <c r="G16002" s="1">
        <v>112</v>
      </c>
      <c r="H16002" s="1">
        <v>114</v>
      </c>
      <c r="I16002" s="1" t="s">
        <v>448</v>
      </c>
      <c r="J16002" s="1" t="s">
        <v>331</v>
      </c>
      <c r="K16002" s="1" t="s">
        <v>447</v>
      </c>
      <c r="Q16002" s="2" t="s">
        <v>37</v>
      </c>
      <c r="R16002" s="1" t="s">
        <v>707</v>
      </c>
      <c r="S16002" s="1" t="str">
        <f t="shared" si="509"/>
        <v>MYP|112|114|V|CPEM|NORM</v>
      </c>
      <c r="T16002" s="2" t="str">
        <f t="shared" si="508"/>
        <v>OK</v>
      </c>
    </row>
    <row r="16003" spans="1:20" x14ac:dyDescent="0.25">
      <c r="A16003" s="1">
        <v>103040199</v>
      </c>
      <c r="B16003" s="1" t="str">
        <f>VLOOKUP(A16003,[1]Maestra!A$1:C$746,2,0)</f>
        <v>ACPTVPEM8</v>
      </c>
      <c r="C16003" s="1" t="str">
        <f>VLOOKUP(A16003,[1]Maestra!A$1:C$746,3,0)</f>
        <v>Pagare Tasa Vencida Pequeña Empresa</v>
      </c>
      <c r="D16003" s="1" t="s">
        <v>516</v>
      </c>
      <c r="E16003" s="1" t="s">
        <v>537</v>
      </c>
      <c r="F16003" s="1">
        <v>111</v>
      </c>
      <c r="G16003" s="1">
        <v>112</v>
      </c>
      <c r="H16003" s="1">
        <v>124</v>
      </c>
      <c r="I16003" s="1" t="s">
        <v>415</v>
      </c>
      <c r="J16003" s="1" t="s">
        <v>325</v>
      </c>
      <c r="K16003" s="1" t="s">
        <v>445</v>
      </c>
      <c r="Q16003" s="2" t="s">
        <v>37</v>
      </c>
      <c r="R16003" s="1" t="s">
        <v>707</v>
      </c>
      <c r="S16003" s="1" t="str">
        <f t="shared" si="509"/>
        <v>MYP|112|124|S|CMED|DUPE</v>
      </c>
      <c r="T16003" s="2" t="str">
        <f t="shared" ref="T16003:T16066" si="510">IF(COUNTIFS($D$2:$D$20413,D16003,$S$2:$S$20413,S16003,$A$2:$A$20413,"&lt;&gt;"&amp;A16003)&gt;0,"Conflicto","OK")</f>
        <v>OK</v>
      </c>
    </row>
    <row r="16004" spans="1:20" x14ac:dyDescent="0.25">
      <c r="A16004" s="1">
        <v>103040199</v>
      </c>
      <c r="B16004" s="1" t="str">
        <f>VLOOKUP(A16004,[1]Maestra!A$1:C$746,2,0)</f>
        <v>ACPTVPEM8</v>
      </c>
      <c r="C16004" s="1" t="str">
        <f>VLOOKUP(A16004,[1]Maestra!A$1:C$746,3,0)</f>
        <v>Pagare Tasa Vencida Pequeña Empresa</v>
      </c>
      <c r="D16004" s="1" t="s">
        <v>516</v>
      </c>
      <c r="E16004" s="1" t="s">
        <v>537</v>
      </c>
      <c r="F16004" s="1">
        <v>111</v>
      </c>
      <c r="G16004" s="1">
        <v>112</v>
      </c>
      <c r="H16004" s="1">
        <v>124</v>
      </c>
      <c r="I16004" s="1" t="s">
        <v>415</v>
      </c>
      <c r="J16004" s="1" t="s">
        <v>325</v>
      </c>
      <c r="K16004" s="1" t="s">
        <v>447</v>
      </c>
      <c r="Q16004" s="2" t="s">
        <v>37</v>
      </c>
      <c r="R16004" s="1" t="s">
        <v>707</v>
      </c>
      <c r="S16004" s="1" t="str">
        <f t="shared" si="509"/>
        <v>MYP|112|124|S|CMED|NORM</v>
      </c>
      <c r="T16004" s="2" t="str">
        <f t="shared" si="510"/>
        <v>OK</v>
      </c>
    </row>
    <row r="16005" spans="1:20" x14ac:dyDescent="0.25">
      <c r="A16005" s="1">
        <v>103040199</v>
      </c>
      <c r="B16005" s="1" t="str">
        <f>VLOOKUP(A16005,[1]Maestra!A$1:C$746,2,0)</f>
        <v>ACPTVPEM8</v>
      </c>
      <c r="C16005" s="1" t="str">
        <f>VLOOKUP(A16005,[1]Maestra!A$1:C$746,3,0)</f>
        <v>Pagare Tasa Vencida Pequeña Empresa</v>
      </c>
      <c r="D16005" s="1" t="s">
        <v>516</v>
      </c>
      <c r="E16005" s="1" t="s">
        <v>537</v>
      </c>
      <c r="F16005" s="1">
        <v>111</v>
      </c>
      <c r="G16005" s="1">
        <v>112</v>
      </c>
      <c r="H16005" s="1">
        <v>124</v>
      </c>
      <c r="I16005" s="1" t="s">
        <v>415</v>
      </c>
      <c r="J16005" s="1" t="s">
        <v>331</v>
      </c>
      <c r="K16005" s="1" t="s">
        <v>445</v>
      </c>
      <c r="Q16005" s="2" t="s">
        <v>37</v>
      </c>
      <c r="R16005" s="1" t="s">
        <v>707</v>
      </c>
      <c r="S16005" s="1" t="str">
        <f t="shared" si="509"/>
        <v>MYP|112|124|S|CPEM|DUPE</v>
      </c>
      <c r="T16005" s="2" t="str">
        <f t="shared" si="510"/>
        <v>OK</v>
      </c>
    </row>
    <row r="16006" spans="1:20" x14ac:dyDescent="0.25">
      <c r="A16006" s="1">
        <v>103040199</v>
      </c>
      <c r="B16006" s="1" t="str">
        <f>VLOOKUP(A16006,[1]Maestra!A$1:C$746,2,0)</f>
        <v>ACPTVPEM8</v>
      </c>
      <c r="C16006" s="1" t="str">
        <f>VLOOKUP(A16006,[1]Maestra!A$1:C$746,3,0)</f>
        <v>Pagare Tasa Vencida Pequeña Empresa</v>
      </c>
      <c r="D16006" s="1" t="s">
        <v>516</v>
      </c>
      <c r="E16006" s="1" t="s">
        <v>537</v>
      </c>
      <c r="F16006" s="1">
        <v>111</v>
      </c>
      <c r="G16006" s="1">
        <v>112</v>
      </c>
      <c r="H16006" s="1">
        <v>124</v>
      </c>
      <c r="I16006" s="1" t="s">
        <v>415</v>
      </c>
      <c r="J16006" s="1" t="s">
        <v>331</v>
      </c>
      <c r="K16006" s="1" t="s">
        <v>447</v>
      </c>
      <c r="Q16006" s="2" t="s">
        <v>37</v>
      </c>
      <c r="R16006" s="1" t="s">
        <v>707</v>
      </c>
      <c r="S16006" s="1" t="str">
        <f t="shared" si="509"/>
        <v>MYP|112|124|S|CPEM|NORM</v>
      </c>
      <c r="T16006" s="2" t="str">
        <f t="shared" si="510"/>
        <v>OK</v>
      </c>
    </row>
    <row r="16007" spans="1:20" x14ac:dyDescent="0.25">
      <c r="A16007" s="1">
        <v>103040199</v>
      </c>
      <c r="B16007" s="1" t="str">
        <f>VLOOKUP(A16007,[1]Maestra!A$1:C$746,2,0)</f>
        <v>ACPTVPEM8</v>
      </c>
      <c r="C16007" s="1" t="str">
        <f>VLOOKUP(A16007,[1]Maestra!A$1:C$746,3,0)</f>
        <v>Pagare Tasa Vencida Pequeña Empresa</v>
      </c>
      <c r="D16007" s="1" t="s">
        <v>516</v>
      </c>
      <c r="E16007" s="1" t="s">
        <v>537</v>
      </c>
      <c r="F16007" s="1">
        <v>111</v>
      </c>
      <c r="G16007" s="1">
        <v>112</v>
      </c>
      <c r="H16007" s="1">
        <v>124</v>
      </c>
      <c r="I16007" s="1" t="s">
        <v>448</v>
      </c>
      <c r="J16007" s="1" t="s">
        <v>325</v>
      </c>
      <c r="K16007" s="1" t="s">
        <v>445</v>
      </c>
      <c r="Q16007" s="2" t="s">
        <v>37</v>
      </c>
      <c r="R16007" s="1" t="s">
        <v>707</v>
      </c>
      <c r="S16007" s="1" t="str">
        <f t="shared" si="509"/>
        <v>MYP|112|124|V|CMED|DUPE</v>
      </c>
      <c r="T16007" s="2" t="str">
        <f t="shared" si="510"/>
        <v>OK</v>
      </c>
    </row>
    <row r="16008" spans="1:20" x14ac:dyDescent="0.25">
      <c r="A16008" s="1">
        <v>103040199</v>
      </c>
      <c r="B16008" s="1" t="str">
        <f>VLOOKUP(A16008,[1]Maestra!A$1:C$746,2,0)</f>
        <v>ACPTVPEM8</v>
      </c>
      <c r="C16008" s="1" t="str">
        <f>VLOOKUP(A16008,[1]Maestra!A$1:C$746,3,0)</f>
        <v>Pagare Tasa Vencida Pequeña Empresa</v>
      </c>
      <c r="D16008" s="1" t="s">
        <v>516</v>
      </c>
      <c r="E16008" s="1" t="s">
        <v>537</v>
      </c>
      <c r="F16008" s="1">
        <v>111</v>
      </c>
      <c r="G16008" s="1">
        <v>112</v>
      </c>
      <c r="H16008" s="1">
        <v>124</v>
      </c>
      <c r="I16008" s="1" t="s">
        <v>448</v>
      </c>
      <c r="J16008" s="1" t="s">
        <v>325</v>
      </c>
      <c r="K16008" s="1" t="s">
        <v>447</v>
      </c>
      <c r="Q16008" s="2" t="s">
        <v>37</v>
      </c>
      <c r="R16008" s="1" t="s">
        <v>707</v>
      </c>
      <c r="S16008" s="1" t="str">
        <f t="shared" si="509"/>
        <v>MYP|112|124|V|CMED|NORM</v>
      </c>
      <c r="T16008" s="2" t="str">
        <f t="shared" si="510"/>
        <v>OK</v>
      </c>
    </row>
    <row r="16009" spans="1:20" x14ac:dyDescent="0.25">
      <c r="A16009" s="1">
        <v>103040199</v>
      </c>
      <c r="B16009" s="1" t="str">
        <f>VLOOKUP(A16009,[1]Maestra!A$1:C$746,2,0)</f>
        <v>ACPTVPEM8</v>
      </c>
      <c r="C16009" s="1" t="str">
        <f>VLOOKUP(A16009,[1]Maestra!A$1:C$746,3,0)</f>
        <v>Pagare Tasa Vencida Pequeña Empresa</v>
      </c>
      <c r="D16009" s="1" t="s">
        <v>516</v>
      </c>
      <c r="E16009" s="1" t="s">
        <v>537</v>
      </c>
      <c r="F16009" s="1">
        <v>111</v>
      </c>
      <c r="G16009" s="1">
        <v>112</v>
      </c>
      <c r="H16009" s="1">
        <v>124</v>
      </c>
      <c r="I16009" s="1" t="s">
        <v>448</v>
      </c>
      <c r="J16009" s="1" t="s">
        <v>331</v>
      </c>
      <c r="K16009" s="1" t="s">
        <v>445</v>
      </c>
      <c r="Q16009" s="2" t="s">
        <v>37</v>
      </c>
      <c r="R16009" s="1" t="s">
        <v>707</v>
      </c>
      <c r="S16009" s="1" t="str">
        <f t="shared" si="509"/>
        <v>MYP|112|124|V|CPEM|DUPE</v>
      </c>
      <c r="T16009" s="2" t="str">
        <f t="shared" si="510"/>
        <v>OK</v>
      </c>
    </row>
    <row r="16010" spans="1:20" x14ac:dyDescent="0.25">
      <c r="A16010" s="1">
        <v>103040199</v>
      </c>
      <c r="B16010" s="1" t="str">
        <f>VLOOKUP(A16010,[1]Maestra!A$1:C$746,2,0)</f>
        <v>ACPTVPEM8</v>
      </c>
      <c r="C16010" s="1" t="str">
        <f>VLOOKUP(A16010,[1]Maestra!A$1:C$746,3,0)</f>
        <v>Pagare Tasa Vencida Pequeña Empresa</v>
      </c>
      <c r="D16010" s="1" t="s">
        <v>516</v>
      </c>
      <c r="E16010" s="1" t="s">
        <v>537</v>
      </c>
      <c r="F16010" s="1">
        <v>111</v>
      </c>
      <c r="G16010" s="1">
        <v>112</v>
      </c>
      <c r="H16010" s="1">
        <v>124</v>
      </c>
      <c r="I16010" s="1" t="s">
        <v>448</v>
      </c>
      <c r="J16010" s="1" t="s">
        <v>331</v>
      </c>
      <c r="K16010" s="1" t="s">
        <v>447</v>
      </c>
      <c r="Q16010" s="2" t="s">
        <v>37</v>
      </c>
      <c r="R16010" s="1" t="s">
        <v>707</v>
      </c>
      <c r="S16010" s="1" t="str">
        <f t="shared" si="509"/>
        <v>MYP|112|124|V|CPEM|NORM</v>
      </c>
      <c r="T16010" s="2" t="str">
        <f t="shared" si="510"/>
        <v>OK</v>
      </c>
    </row>
    <row r="16011" spans="1:20" x14ac:dyDescent="0.25">
      <c r="A16011" s="1">
        <v>103040199</v>
      </c>
      <c r="B16011" s="1" t="str">
        <f>VLOOKUP(A16011,[1]Maestra!A$1:C$746,2,0)</f>
        <v>ACPTVPEM8</v>
      </c>
      <c r="C16011" s="1" t="str">
        <f>VLOOKUP(A16011,[1]Maestra!A$1:C$746,3,0)</f>
        <v>Pagare Tasa Vencida Pequeña Empresa</v>
      </c>
      <c r="D16011" s="1" t="s">
        <v>516</v>
      </c>
      <c r="E16011" s="1" t="s">
        <v>537</v>
      </c>
      <c r="F16011" s="1">
        <v>111</v>
      </c>
      <c r="G16011" s="1">
        <v>113</v>
      </c>
      <c r="H16011" s="1">
        <v>105</v>
      </c>
      <c r="I16011" s="1" t="s">
        <v>415</v>
      </c>
      <c r="J16011" s="1" t="s">
        <v>328</v>
      </c>
      <c r="K16011" s="1" t="s">
        <v>445</v>
      </c>
      <c r="Q16011" s="2" t="s">
        <v>37</v>
      </c>
      <c r="R16011" s="1" t="s">
        <v>707</v>
      </c>
      <c r="S16011" s="1" t="str">
        <f t="shared" si="509"/>
        <v>MYP|113|105|S|CGEM|DUPE</v>
      </c>
      <c r="T16011" s="2" t="str">
        <f t="shared" si="510"/>
        <v>OK</v>
      </c>
    </row>
    <row r="16012" spans="1:20" x14ac:dyDescent="0.25">
      <c r="A16012" s="1">
        <v>103040199</v>
      </c>
      <c r="B16012" s="1" t="str">
        <f>VLOOKUP(A16012,[1]Maestra!A$1:C$746,2,0)</f>
        <v>ACPTVPEM8</v>
      </c>
      <c r="C16012" s="1" t="str">
        <f>VLOOKUP(A16012,[1]Maestra!A$1:C$746,3,0)</f>
        <v>Pagare Tasa Vencida Pequeña Empresa</v>
      </c>
      <c r="D16012" s="1" t="s">
        <v>516</v>
      </c>
      <c r="E16012" s="1" t="s">
        <v>537</v>
      </c>
      <c r="F16012" s="1">
        <v>111</v>
      </c>
      <c r="G16012" s="1">
        <v>113</v>
      </c>
      <c r="H16012" s="1">
        <v>105</v>
      </c>
      <c r="I16012" s="1" t="s">
        <v>415</v>
      </c>
      <c r="J16012" s="1" t="s">
        <v>328</v>
      </c>
      <c r="K16012" s="1" t="s">
        <v>447</v>
      </c>
      <c r="Q16012" s="2" t="s">
        <v>37</v>
      </c>
      <c r="R16012" s="1" t="s">
        <v>707</v>
      </c>
      <c r="S16012" s="1" t="str">
        <f t="shared" si="509"/>
        <v>MYP|113|105|S|CGEM|NORM</v>
      </c>
      <c r="T16012" s="2" t="str">
        <f t="shared" si="510"/>
        <v>OK</v>
      </c>
    </row>
    <row r="16013" spans="1:20" x14ac:dyDescent="0.25">
      <c r="A16013" s="1">
        <v>103040199</v>
      </c>
      <c r="B16013" s="1" t="str">
        <f>VLOOKUP(A16013,[1]Maestra!A$1:C$746,2,0)</f>
        <v>ACPTVPEM8</v>
      </c>
      <c r="C16013" s="1" t="str">
        <f>VLOOKUP(A16013,[1]Maestra!A$1:C$746,3,0)</f>
        <v>Pagare Tasa Vencida Pequeña Empresa</v>
      </c>
      <c r="D16013" s="1" t="s">
        <v>516</v>
      </c>
      <c r="E16013" s="1" t="s">
        <v>537</v>
      </c>
      <c r="F16013" s="1">
        <v>111</v>
      </c>
      <c r="G16013" s="1">
        <v>113</v>
      </c>
      <c r="H16013" s="1">
        <v>105</v>
      </c>
      <c r="I16013" s="1" t="s">
        <v>415</v>
      </c>
      <c r="J16013" s="1" t="s">
        <v>325</v>
      </c>
      <c r="K16013" s="1" t="s">
        <v>445</v>
      </c>
      <c r="Q16013" s="2" t="s">
        <v>37</v>
      </c>
      <c r="R16013" s="1" t="s">
        <v>707</v>
      </c>
      <c r="S16013" s="1" t="str">
        <f t="shared" si="509"/>
        <v>MYP|113|105|S|CMED|DUPE</v>
      </c>
      <c r="T16013" s="2" t="str">
        <f t="shared" si="510"/>
        <v>OK</v>
      </c>
    </row>
    <row r="16014" spans="1:20" x14ac:dyDescent="0.25">
      <c r="A16014" s="1">
        <v>103040199</v>
      </c>
      <c r="B16014" s="1" t="str">
        <f>VLOOKUP(A16014,[1]Maestra!A$1:C$746,2,0)</f>
        <v>ACPTVPEM8</v>
      </c>
      <c r="C16014" s="1" t="str">
        <f>VLOOKUP(A16014,[1]Maestra!A$1:C$746,3,0)</f>
        <v>Pagare Tasa Vencida Pequeña Empresa</v>
      </c>
      <c r="D16014" s="1" t="s">
        <v>516</v>
      </c>
      <c r="E16014" s="1" t="s">
        <v>537</v>
      </c>
      <c r="F16014" s="1">
        <v>111</v>
      </c>
      <c r="G16014" s="1">
        <v>113</v>
      </c>
      <c r="H16014" s="1">
        <v>105</v>
      </c>
      <c r="I16014" s="1" t="s">
        <v>415</v>
      </c>
      <c r="J16014" s="1" t="s">
        <v>325</v>
      </c>
      <c r="K16014" s="1" t="s">
        <v>447</v>
      </c>
      <c r="Q16014" s="2" t="s">
        <v>37</v>
      </c>
      <c r="R16014" s="1" t="s">
        <v>707</v>
      </c>
      <c r="S16014" s="1" t="str">
        <f t="shared" si="509"/>
        <v>MYP|113|105|S|CMED|NORM</v>
      </c>
      <c r="T16014" s="2" t="str">
        <f t="shared" si="510"/>
        <v>OK</v>
      </c>
    </row>
    <row r="16015" spans="1:20" x14ac:dyDescent="0.25">
      <c r="A16015" s="1">
        <v>103040199</v>
      </c>
      <c r="B16015" s="1" t="str">
        <f>VLOOKUP(A16015,[1]Maestra!A$1:C$746,2,0)</f>
        <v>ACPTVPEM8</v>
      </c>
      <c r="C16015" s="1" t="str">
        <f>VLOOKUP(A16015,[1]Maestra!A$1:C$746,3,0)</f>
        <v>Pagare Tasa Vencida Pequeña Empresa</v>
      </c>
      <c r="D16015" s="1" t="s">
        <v>516</v>
      </c>
      <c r="E16015" s="1" t="s">
        <v>537</v>
      </c>
      <c r="F16015" s="1">
        <v>111</v>
      </c>
      <c r="G16015" s="1">
        <v>113</v>
      </c>
      <c r="H16015" s="1">
        <v>105</v>
      </c>
      <c r="I16015" s="1" t="s">
        <v>415</v>
      </c>
      <c r="J16015" s="1" t="s">
        <v>330</v>
      </c>
      <c r="K16015" s="1" t="s">
        <v>445</v>
      </c>
      <c r="Q16015" s="2" t="s">
        <v>37</v>
      </c>
      <c r="R16015" s="1" t="s">
        <v>707</v>
      </c>
      <c r="S16015" s="1" t="str">
        <f t="shared" si="509"/>
        <v>MYP|113|105|S|CMIE|DUPE</v>
      </c>
      <c r="T16015" s="2" t="str">
        <f t="shared" si="510"/>
        <v>OK</v>
      </c>
    </row>
    <row r="16016" spans="1:20" x14ac:dyDescent="0.25">
      <c r="A16016" s="1">
        <v>103040199</v>
      </c>
      <c r="B16016" s="1" t="str">
        <f>VLOOKUP(A16016,[1]Maestra!A$1:C$746,2,0)</f>
        <v>ACPTVPEM8</v>
      </c>
      <c r="C16016" s="1" t="str">
        <f>VLOOKUP(A16016,[1]Maestra!A$1:C$746,3,0)</f>
        <v>Pagare Tasa Vencida Pequeña Empresa</v>
      </c>
      <c r="D16016" s="1" t="s">
        <v>516</v>
      </c>
      <c r="E16016" s="1" t="s">
        <v>537</v>
      </c>
      <c r="F16016" s="1">
        <v>111</v>
      </c>
      <c r="G16016" s="1">
        <v>113</v>
      </c>
      <c r="H16016" s="1">
        <v>105</v>
      </c>
      <c r="I16016" s="1" t="s">
        <v>415</v>
      </c>
      <c r="J16016" s="1" t="s">
        <v>330</v>
      </c>
      <c r="K16016" s="1" t="s">
        <v>447</v>
      </c>
      <c r="Q16016" s="2" t="s">
        <v>37</v>
      </c>
      <c r="R16016" s="1" t="s">
        <v>707</v>
      </c>
      <c r="S16016" s="1" t="str">
        <f t="shared" si="509"/>
        <v>MYP|113|105|S|CMIE|NORM</v>
      </c>
      <c r="T16016" s="2" t="str">
        <f t="shared" si="510"/>
        <v>OK</v>
      </c>
    </row>
    <row r="16017" spans="1:20" x14ac:dyDescent="0.25">
      <c r="A16017" s="1">
        <v>103040199</v>
      </c>
      <c r="B16017" s="1" t="str">
        <f>VLOOKUP(A16017,[1]Maestra!A$1:C$746,2,0)</f>
        <v>ACPTVPEM8</v>
      </c>
      <c r="C16017" s="1" t="str">
        <f>VLOOKUP(A16017,[1]Maestra!A$1:C$746,3,0)</f>
        <v>Pagare Tasa Vencida Pequeña Empresa</v>
      </c>
      <c r="D16017" s="1" t="s">
        <v>516</v>
      </c>
      <c r="E16017" s="1" t="s">
        <v>537</v>
      </c>
      <c r="F16017" s="1">
        <v>111</v>
      </c>
      <c r="G16017" s="1">
        <v>113</v>
      </c>
      <c r="H16017" s="1">
        <v>105</v>
      </c>
      <c r="I16017" s="1" t="s">
        <v>415</v>
      </c>
      <c r="J16017" s="1" t="s">
        <v>331</v>
      </c>
      <c r="K16017" s="1" t="s">
        <v>445</v>
      </c>
      <c r="Q16017" s="2" t="s">
        <v>37</v>
      </c>
      <c r="R16017" s="1" t="s">
        <v>707</v>
      </c>
      <c r="S16017" s="1" t="str">
        <f t="shared" si="509"/>
        <v>MYP|113|105|S|CPEM|DUPE</v>
      </c>
      <c r="T16017" s="2" t="str">
        <f t="shared" si="510"/>
        <v>OK</v>
      </c>
    </row>
    <row r="16018" spans="1:20" x14ac:dyDescent="0.25">
      <c r="A16018" s="1">
        <v>103040199</v>
      </c>
      <c r="B16018" s="1" t="str">
        <f>VLOOKUP(A16018,[1]Maestra!A$1:C$746,2,0)</f>
        <v>ACPTVPEM8</v>
      </c>
      <c r="C16018" s="1" t="str">
        <f>VLOOKUP(A16018,[1]Maestra!A$1:C$746,3,0)</f>
        <v>Pagare Tasa Vencida Pequeña Empresa</v>
      </c>
      <c r="D16018" s="1" t="s">
        <v>516</v>
      </c>
      <c r="E16018" s="1" t="s">
        <v>537</v>
      </c>
      <c r="F16018" s="1">
        <v>111</v>
      </c>
      <c r="G16018" s="1">
        <v>113</v>
      </c>
      <c r="H16018" s="1">
        <v>105</v>
      </c>
      <c r="I16018" s="1" t="s">
        <v>415</v>
      </c>
      <c r="J16018" s="1" t="s">
        <v>331</v>
      </c>
      <c r="K16018" s="1" t="s">
        <v>447</v>
      </c>
      <c r="Q16018" s="2" t="s">
        <v>37</v>
      </c>
      <c r="R16018" s="1" t="s">
        <v>707</v>
      </c>
      <c r="S16018" s="1" t="str">
        <f t="shared" si="509"/>
        <v>MYP|113|105|S|CPEM|NORM</v>
      </c>
      <c r="T16018" s="2" t="str">
        <f t="shared" si="510"/>
        <v>OK</v>
      </c>
    </row>
    <row r="16019" spans="1:20" x14ac:dyDescent="0.25">
      <c r="A16019" s="1">
        <v>103040199</v>
      </c>
      <c r="B16019" s="1" t="str">
        <f>VLOOKUP(A16019,[1]Maestra!A$1:C$746,2,0)</f>
        <v>ACPTVPEM8</v>
      </c>
      <c r="C16019" s="1" t="str">
        <f>VLOOKUP(A16019,[1]Maestra!A$1:C$746,3,0)</f>
        <v>Pagare Tasa Vencida Pequeña Empresa</v>
      </c>
      <c r="D16019" s="1" t="s">
        <v>516</v>
      </c>
      <c r="E16019" s="1" t="s">
        <v>537</v>
      </c>
      <c r="F16019" s="1">
        <v>111</v>
      </c>
      <c r="G16019" s="1">
        <v>113</v>
      </c>
      <c r="H16019" s="1">
        <v>105</v>
      </c>
      <c r="I16019" s="1" t="s">
        <v>448</v>
      </c>
      <c r="J16019" s="1" t="s">
        <v>328</v>
      </c>
      <c r="K16019" s="1" t="s">
        <v>445</v>
      </c>
      <c r="Q16019" s="2" t="s">
        <v>37</v>
      </c>
      <c r="R16019" s="1" t="s">
        <v>707</v>
      </c>
      <c r="S16019" s="1" t="str">
        <f t="shared" si="509"/>
        <v>MYP|113|105|V|CGEM|DUPE</v>
      </c>
      <c r="T16019" s="2" t="str">
        <f t="shared" si="510"/>
        <v>OK</v>
      </c>
    </row>
    <row r="16020" spans="1:20" x14ac:dyDescent="0.25">
      <c r="A16020" s="1">
        <v>103040199</v>
      </c>
      <c r="B16020" s="1" t="str">
        <f>VLOOKUP(A16020,[1]Maestra!A$1:C$746,2,0)</f>
        <v>ACPTVPEM8</v>
      </c>
      <c r="C16020" s="1" t="str">
        <f>VLOOKUP(A16020,[1]Maestra!A$1:C$746,3,0)</f>
        <v>Pagare Tasa Vencida Pequeña Empresa</v>
      </c>
      <c r="D16020" s="1" t="s">
        <v>516</v>
      </c>
      <c r="E16020" s="1" t="s">
        <v>537</v>
      </c>
      <c r="F16020" s="1">
        <v>111</v>
      </c>
      <c r="G16020" s="1">
        <v>113</v>
      </c>
      <c r="H16020" s="1">
        <v>105</v>
      </c>
      <c r="I16020" s="1" t="s">
        <v>448</v>
      </c>
      <c r="J16020" s="1" t="s">
        <v>328</v>
      </c>
      <c r="K16020" s="1" t="s">
        <v>447</v>
      </c>
      <c r="Q16020" s="2" t="s">
        <v>37</v>
      </c>
      <c r="R16020" s="1" t="s">
        <v>707</v>
      </c>
      <c r="S16020" s="1" t="str">
        <f t="shared" si="509"/>
        <v>MYP|113|105|V|CGEM|NORM</v>
      </c>
      <c r="T16020" s="2" t="str">
        <f t="shared" si="510"/>
        <v>OK</v>
      </c>
    </row>
    <row r="16021" spans="1:20" x14ac:dyDescent="0.25">
      <c r="A16021" s="1">
        <v>103040199</v>
      </c>
      <c r="B16021" s="1" t="str">
        <f>VLOOKUP(A16021,[1]Maestra!A$1:C$746,2,0)</f>
        <v>ACPTVPEM8</v>
      </c>
      <c r="C16021" s="1" t="str">
        <f>VLOOKUP(A16021,[1]Maestra!A$1:C$746,3,0)</f>
        <v>Pagare Tasa Vencida Pequeña Empresa</v>
      </c>
      <c r="D16021" s="1" t="s">
        <v>516</v>
      </c>
      <c r="E16021" s="1" t="s">
        <v>537</v>
      </c>
      <c r="F16021" s="1">
        <v>111</v>
      </c>
      <c r="G16021" s="1">
        <v>113</v>
      </c>
      <c r="H16021" s="1">
        <v>105</v>
      </c>
      <c r="I16021" s="1" t="s">
        <v>448</v>
      </c>
      <c r="J16021" s="1" t="s">
        <v>325</v>
      </c>
      <c r="K16021" s="1" t="s">
        <v>445</v>
      </c>
      <c r="Q16021" s="2" t="s">
        <v>37</v>
      </c>
      <c r="R16021" s="1" t="s">
        <v>707</v>
      </c>
      <c r="S16021" s="1" t="str">
        <f t="shared" si="509"/>
        <v>MYP|113|105|V|CMED|DUPE</v>
      </c>
      <c r="T16021" s="2" t="str">
        <f t="shared" si="510"/>
        <v>OK</v>
      </c>
    </row>
    <row r="16022" spans="1:20" x14ac:dyDescent="0.25">
      <c r="A16022" s="1">
        <v>103040199</v>
      </c>
      <c r="B16022" s="1" t="str">
        <f>VLOOKUP(A16022,[1]Maestra!A$1:C$746,2,0)</f>
        <v>ACPTVPEM8</v>
      </c>
      <c r="C16022" s="1" t="str">
        <f>VLOOKUP(A16022,[1]Maestra!A$1:C$746,3,0)</f>
        <v>Pagare Tasa Vencida Pequeña Empresa</v>
      </c>
      <c r="D16022" s="1" t="s">
        <v>516</v>
      </c>
      <c r="E16022" s="1" t="s">
        <v>537</v>
      </c>
      <c r="F16022" s="1">
        <v>111</v>
      </c>
      <c r="G16022" s="1">
        <v>113</v>
      </c>
      <c r="H16022" s="1">
        <v>105</v>
      </c>
      <c r="I16022" s="1" t="s">
        <v>448</v>
      </c>
      <c r="J16022" s="1" t="s">
        <v>325</v>
      </c>
      <c r="K16022" s="1" t="s">
        <v>447</v>
      </c>
      <c r="Q16022" s="2" t="s">
        <v>37</v>
      </c>
      <c r="R16022" s="1" t="s">
        <v>707</v>
      </c>
      <c r="S16022" s="1" t="str">
        <f t="shared" si="509"/>
        <v>MYP|113|105|V|CMED|NORM</v>
      </c>
      <c r="T16022" s="2" t="str">
        <f t="shared" si="510"/>
        <v>OK</v>
      </c>
    </row>
    <row r="16023" spans="1:20" x14ac:dyDescent="0.25">
      <c r="A16023" s="1">
        <v>103040199</v>
      </c>
      <c r="B16023" s="1" t="str">
        <f>VLOOKUP(A16023,[1]Maestra!A$1:C$746,2,0)</f>
        <v>ACPTVPEM8</v>
      </c>
      <c r="C16023" s="1" t="str">
        <f>VLOOKUP(A16023,[1]Maestra!A$1:C$746,3,0)</f>
        <v>Pagare Tasa Vencida Pequeña Empresa</v>
      </c>
      <c r="D16023" s="1" t="s">
        <v>516</v>
      </c>
      <c r="E16023" s="1" t="s">
        <v>537</v>
      </c>
      <c r="F16023" s="1">
        <v>111</v>
      </c>
      <c r="G16023" s="1">
        <v>113</v>
      </c>
      <c r="H16023" s="1">
        <v>105</v>
      </c>
      <c r="I16023" s="1" t="s">
        <v>448</v>
      </c>
      <c r="J16023" s="1" t="s">
        <v>330</v>
      </c>
      <c r="K16023" s="1" t="s">
        <v>445</v>
      </c>
      <c r="Q16023" s="2" t="s">
        <v>37</v>
      </c>
      <c r="R16023" s="1" t="s">
        <v>707</v>
      </c>
      <c r="S16023" s="1" t="str">
        <f t="shared" si="509"/>
        <v>MYP|113|105|V|CMIE|DUPE</v>
      </c>
      <c r="T16023" s="2" t="str">
        <f t="shared" si="510"/>
        <v>OK</v>
      </c>
    </row>
    <row r="16024" spans="1:20" x14ac:dyDescent="0.25">
      <c r="A16024" s="1">
        <v>103040199</v>
      </c>
      <c r="B16024" s="1" t="str">
        <f>VLOOKUP(A16024,[1]Maestra!A$1:C$746,2,0)</f>
        <v>ACPTVPEM8</v>
      </c>
      <c r="C16024" s="1" t="str">
        <f>VLOOKUP(A16024,[1]Maestra!A$1:C$746,3,0)</f>
        <v>Pagare Tasa Vencida Pequeña Empresa</v>
      </c>
      <c r="D16024" s="1" t="s">
        <v>516</v>
      </c>
      <c r="E16024" s="1" t="s">
        <v>537</v>
      </c>
      <c r="F16024" s="1">
        <v>111</v>
      </c>
      <c r="G16024" s="1">
        <v>113</v>
      </c>
      <c r="H16024" s="1">
        <v>105</v>
      </c>
      <c r="I16024" s="1" t="s">
        <v>448</v>
      </c>
      <c r="J16024" s="1" t="s">
        <v>330</v>
      </c>
      <c r="K16024" s="1" t="s">
        <v>447</v>
      </c>
      <c r="Q16024" s="2" t="s">
        <v>37</v>
      </c>
      <c r="R16024" s="1" t="s">
        <v>707</v>
      </c>
      <c r="S16024" s="1" t="str">
        <f t="shared" si="509"/>
        <v>MYP|113|105|V|CMIE|NORM</v>
      </c>
      <c r="T16024" s="2" t="str">
        <f t="shared" si="510"/>
        <v>OK</v>
      </c>
    </row>
    <row r="16025" spans="1:20" x14ac:dyDescent="0.25">
      <c r="A16025" s="1">
        <v>103040199</v>
      </c>
      <c r="B16025" s="1" t="str">
        <f>VLOOKUP(A16025,[1]Maestra!A$1:C$746,2,0)</f>
        <v>ACPTVPEM8</v>
      </c>
      <c r="C16025" s="1" t="str">
        <f>VLOOKUP(A16025,[1]Maestra!A$1:C$746,3,0)</f>
        <v>Pagare Tasa Vencida Pequeña Empresa</v>
      </c>
      <c r="D16025" s="1" t="s">
        <v>516</v>
      </c>
      <c r="E16025" s="1" t="s">
        <v>537</v>
      </c>
      <c r="F16025" s="1">
        <v>111</v>
      </c>
      <c r="G16025" s="1">
        <v>113</v>
      </c>
      <c r="H16025" s="1">
        <v>105</v>
      </c>
      <c r="I16025" s="1" t="s">
        <v>448</v>
      </c>
      <c r="J16025" s="1" t="s">
        <v>331</v>
      </c>
      <c r="K16025" s="1" t="s">
        <v>445</v>
      </c>
      <c r="Q16025" s="2" t="s">
        <v>37</v>
      </c>
      <c r="R16025" s="1" t="s">
        <v>707</v>
      </c>
      <c r="S16025" s="1" t="str">
        <f t="shared" si="509"/>
        <v>MYP|113|105|V|CPEM|DUPE</v>
      </c>
      <c r="T16025" s="2" t="str">
        <f t="shared" si="510"/>
        <v>OK</v>
      </c>
    </row>
    <row r="16026" spans="1:20" x14ac:dyDescent="0.25">
      <c r="A16026" s="1">
        <v>103040199</v>
      </c>
      <c r="B16026" s="1" t="str">
        <f>VLOOKUP(A16026,[1]Maestra!A$1:C$746,2,0)</f>
        <v>ACPTVPEM8</v>
      </c>
      <c r="C16026" s="1" t="str">
        <f>VLOOKUP(A16026,[1]Maestra!A$1:C$746,3,0)</f>
        <v>Pagare Tasa Vencida Pequeña Empresa</v>
      </c>
      <c r="D16026" s="1" t="s">
        <v>516</v>
      </c>
      <c r="E16026" s="1" t="s">
        <v>537</v>
      </c>
      <c r="F16026" s="1">
        <v>111</v>
      </c>
      <c r="G16026" s="1">
        <v>113</v>
      </c>
      <c r="H16026" s="1">
        <v>105</v>
      </c>
      <c r="I16026" s="1" t="s">
        <v>448</v>
      </c>
      <c r="J16026" s="1" t="s">
        <v>331</v>
      </c>
      <c r="K16026" s="1" t="s">
        <v>447</v>
      </c>
      <c r="Q16026" s="2" t="s">
        <v>37</v>
      </c>
      <c r="R16026" s="1" t="s">
        <v>707</v>
      </c>
      <c r="S16026" s="1" t="str">
        <f t="shared" si="509"/>
        <v>MYP|113|105|V|CPEM|NORM</v>
      </c>
      <c r="T16026" s="2" t="str">
        <f t="shared" si="510"/>
        <v>OK</v>
      </c>
    </row>
    <row r="16027" spans="1:20" x14ac:dyDescent="0.25">
      <c r="A16027" s="1">
        <v>103040299</v>
      </c>
      <c r="B16027" s="1" t="str">
        <f>VLOOKUP(A16027,[1]Maestra!A$1:C$746,2,0)</f>
        <v>ACPBECPL8</v>
      </c>
      <c r="C16027" s="1" t="str">
        <f>VLOOKUP(A16027,[1]Maestra!A$1:C$746,3,0)</f>
        <v>P.T.V. Banca Empresa Corto Plazo</v>
      </c>
      <c r="D16027" s="1" t="s">
        <v>516</v>
      </c>
      <c r="E16027" s="1" t="s">
        <v>537</v>
      </c>
      <c r="F16027" s="1">
        <v>111</v>
      </c>
      <c r="G16027" s="1">
        <v>113</v>
      </c>
      <c r="H16027" s="1">
        <v>305</v>
      </c>
      <c r="I16027" s="1" t="s">
        <v>415</v>
      </c>
      <c r="J16027" s="1" t="s">
        <v>328</v>
      </c>
      <c r="K16027" s="1" t="s">
        <v>445</v>
      </c>
      <c r="Q16027" s="2" t="s">
        <v>37</v>
      </c>
      <c r="R16027" s="1" t="s">
        <v>707</v>
      </c>
      <c r="S16027" s="1" t="str">
        <f t="shared" si="509"/>
        <v>MYP|113|305|S|CGEM|DUPE</v>
      </c>
      <c r="T16027" s="2" t="str">
        <f t="shared" si="510"/>
        <v>OK</v>
      </c>
    </row>
    <row r="16028" spans="1:20" x14ac:dyDescent="0.25">
      <c r="A16028" s="1">
        <v>103040299</v>
      </c>
      <c r="B16028" s="1" t="str">
        <f>VLOOKUP(A16028,[1]Maestra!A$1:C$746,2,0)</f>
        <v>ACPBECPL8</v>
      </c>
      <c r="C16028" s="1" t="str">
        <f>VLOOKUP(A16028,[1]Maestra!A$1:C$746,3,0)</f>
        <v>P.T.V. Banca Empresa Corto Plazo</v>
      </c>
      <c r="D16028" s="1" t="s">
        <v>516</v>
      </c>
      <c r="E16028" s="1" t="s">
        <v>537</v>
      </c>
      <c r="F16028" s="1">
        <v>111</v>
      </c>
      <c r="G16028" s="1">
        <v>113</v>
      </c>
      <c r="H16028" s="1">
        <v>305</v>
      </c>
      <c r="I16028" s="1" t="s">
        <v>415</v>
      </c>
      <c r="J16028" s="1" t="s">
        <v>328</v>
      </c>
      <c r="K16028" s="1" t="s">
        <v>447</v>
      </c>
      <c r="Q16028" s="2" t="s">
        <v>37</v>
      </c>
      <c r="R16028" s="1" t="s">
        <v>707</v>
      </c>
      <c r="S16028" s="1" t="str">
        <f t="shared" si="509"/>
        <v>MYP|113|305|S|CGEM|NORM</v>
      </c>
      <c r="T16028" s="2" t="str">
        <f t="shared" si="510"/>
        <v>OK</v>
      </c>
    </row>
    <row r="16029" spans="1:20" x14ac:dyDescent="0.25">
      <c r="A16029" s="1">
        <v>103040299</v>
      </c>
      <c r="B16029" s="1" t="str">
        <f>VLOOKUP(A16029,[1]Maestra!A$1:C$746,2,0)</f>
        <v>ACPBECPL8</v>
      </c>
      <c r="C16029" s="1" t="str">
        <f>VLOOKUP(A16029,[1]Maestra!A$1:C$746,3,0)</f>
        <v>P.T.V. Banca Empresa Corto Plazo</v>
      </c>
      <c r="D16029" s="1" t="s">
        <v>516</v>
      </c>
      <c r="E16029" s="1" t="s">
        <v>537</v>
      </c>
      <c r="F16029" s="1">
        <v>111</v>
      </c>
      <c r="G16029" s="1">
        <v>113</v>
      </c>
      <c r="H16029" s="1">
        <v>305</v>
      </c>
      <c r="I16029" s="1" t="s">
        <v>415</v>
      </c>
      <c r="J16029" s="1" t="s">
        <v>325</v>
      </c>
      <c r="K16029" s="1" t="s">
        <v>445</v>
      </c>
      <c r="Q16029" s="2" t="s">
        <v>37</v>
      </c>
      <c r="R16029" s="1" t="s">
        <v>707</v>
      </c>
      <c r="S16029" s="1" t="str">
        <f t="shared" si="509"/>
        <v>MYP|113|305|S|CMED|DUPE</v>
      </c>
      <c r="T16029" s="2" t="str">
        <f t="shared" si="510"/>
        <v>OK</v>
      </c>
    </row>
    <row r="16030" spans="1:20" x14ac:dyDescent="0.25">
      <c r="A16030" s="1">
        <v>103040299</v>
      </c>
      <c r="B16030" s="1" t="str">
        <f>VLOOKUP(A16030,[1]Maestra!A$1:C$746,2,0)</f>
        <v>ACPBECPL8</v>
      </c>
      <c r="C16030" s="1" t="str">
        <f>VLOOKUP(A16030,[1]Maestra!A$1:C$746,3,0)</f>
        <v>P.T.V. Banca Empresa Corto Plazo</v>
      </c>
      <c r="D16030" s="1" t="s">
        <v>516</v>
      </c>
      <c r="E16030" s="1" t="s">
        <v>537</v>
      </c>
      <c r="F16030" s="1">
        <v>111</v>
      </c>
      <c r="G16030" s="1">
        <v>113</v>
      </c>
      <c r="H16030" s="1">
        <v>305</v>
      </c>
      <c r="I16030" s="1" t="s">
        <v>415</v>
      </c>
      <c r="J16030" s="1" t="s">
        <v>325</v>
      </c>
      <c r="K16030" s="1" t="s">
        <v>447</v>
      </c>
      <c r="Q16030" s="2" t="s">
        <v>37</v>
      </c>
      <c r="R16030" s="1" t="s">
        <v>707</v>
      </c>
      <c r="S16030" s="1" t="str">
        <f t="shared" si="509"/>
        <v>MYP|113|305|S|CMED|NORM</v>
      </c>
      <c r="T16030" s="2" t="str">
        <f t="shared" si="510"/>
        <v>OK</v>
      </c>
    </row>
    <row r="16031" spans="1:20" x14ac:dyDescent="0.25">
      <c r="A16031" s="1">
        <v>103040299</v>
      </c>
      <c r="B16031" s="1" t="str">
        <f>VLOOKUP(A16031,[1]Maestra!A$1:C$746,2,0)</f>
        <v>ACPBECPL8</v>
      </c>
      <c r="C16031" s="1" t="str">
        <f>VLOOKUP(A16031,[1]Maestra!A$1:C$746,3,0)</f>
        <v>P.T.V. Banca Empresa Corto Plazo</v>
      </c>
      <c r="D16031" s="1" t="s">
        <v>516</v>
      </c>
      <c r="E16031" s="1" t="s">
        <v>537</v>
      </c>
      <c r="F16031" s="1">
        <v>111</v>
      </c>
      <c r="G16031" s="1">
        <v>113</v>
      </c>
      <c r="H16031" s="1">
        <v>305</v>
      </c>
      <c r="I16031" s="1" t="s">
        <v>415</v>
      </c>
      <c r="J16031" s="1" t="s">
        <v>331</v>
      </c>
      <c r="K16031" s="1" t="s">
        <v>445</v>
      </c>
      <c r="Q16031" s="2" t="s">
        <v>37</v>
      </c>
      <c r="R16031" s="1" t="s">
        <v>707</v>
      </c>
      <c r="S16031" s="1" t="str">
        <f t="shared" si="509"/>
        <v>MYP|113|305|S|CPEM|DUPE</v>
      </c>
      <c r="T16031" s="2" t="str">
        <f t="shared" si="510"/>
        <v>OK</v>
      </c>
    </row>
    <row r="16032" spans="1:20" x14ac:dyDescent="0.25">
      <c r="A16032" s="1">
        <v>103040299</v>
      </c>
      <c r="B16032" s="1" t="str">
        <f>VLOOKUP(A16032,[1]Maestra!A$1:C$746,2,0)</f>
        <v>ACPBECPL8</v>
      </c>
      <c r="C16032" s="1" t="str">
        <f>VLOOKUP(A16032,[1]Maestra!A$1:C$746,3,0)</f>
        <v>P.T.V. Banca Empresa Corto Plazo</v>
      </c>
      <c r="D16032" s="1" t="s">
        <v>516</v>
      </c>
      <c r="E16032" s="1" t="s">
        <v>537</v>
      </c>
      <c r="F16032" s="1">
        <v>111</v>
      </c>
      <c r="G16032" s="1">
        <v>113</v>
      </c>
      <c r="H16032" s="1">
        <v>305</v>
      </c>
      <c r="I16032" s="1" t="s">
        <v>415</v>
      </c>
      <c r="J16032" s="1" t="s">
        <v>331</v>
      </c>
      <c r="K16032" s="1" t="s">
        <v>447</v>
      </c>
      <c r="Q16032" s="2" t="s">
        <v>37</v>
      </c>
      <c r="R16032" s="1" t="s">
        <v>707</v>
      </c>
      <c r="S16032" s="1" t="str">
        <f t="shared" si="509"/>
        <v>MYP|113|305|S|CPEM|NORM</v>
      </c>
      <c r="T16032" s="2" t="str">
        <f t="shared" si="510"/>
        <v>OK</v>
      </c>
    </row>
    <row r="16033" spans="1:20" x14ac:dyDescent="0.25">
      <c r="A16033" s="1">
        <v>103040299</v>
      </c>
      <c r="B16033" s="1" t="str">
        <f>VLOOKUP(A16033,[1]Maestra!A$1:C$746,2,0)</f>
        <v>ACPBECPL8</v>
      </c>
      <c r="C16033" s="1" t="str">
        <f>VLOOKUP(A16033,[1]Maestra!A$1:C$746,3,0)</f>
        <v>P.T.V. Banca Empresa Corto Plazo</v>
      </c>
      <c r="D16033" s="1" t="s">
        <v>516</v>
      </c>
      <c r="E16033" s="1" t="s">
        <v>537</v>
      </c>
      <c r="F16033" s="1">
        <v>111</v>
      </c>
      <c r="G16033" s="1">
        <v>113</v>
      </c>
      <c r="H16033" s="1">
        <v>305</v>
      </c>
      <c r="I16033" s="1" t="s">
        <v>448</v>
      </c>
      <c r="J16033" s="1" t="s">
        <v>328</v>
      </c>
      <c r="K16033" s="1" t="s">
        <v>445</v>
      </c>
      <c r="Q16033" s="2" t="s">
        <v>37</v>
      </c>
      <c r="R16033" s="1" t="s">
        <v>707</v>
      </c>
      <c r="S16033" s="1" t="str">
        <f t="shared" si="509"/>
        <v>MYP|113|305|V|CGEM|DUPE</v>
      </c>
      <c r="T16033" s="2" t="str">
        <f t="shared" si="510"/>
        <v>OK</v>
      </c>
    </row>
    <row r="16034" spans="1:20" x14ac:dyDescent="0.25">
      <c r="A16034" s="1">
        <v>103040299</v>
      </c>
      <c r="B16034" s="1" t="str">
        <f>VLOOKUP(A16034,[1]Maestra!A$1:C$746,2,0)</f>
        <v>ACPBECPL8</v>
      </c>
      <c r="C16034" s="1" t="str">
        <f>VLOOKUP(A16034,[1]Maestra!A$1:C$746,3,0)</f>
        <v>P.T.V. Banca Empresa Corto Plazo</v>
      </c>
      <c r="D16034" s="1" t="s">
        <v>516</v>
      </c>
      <c r="E16034" s="1" t="s">
        <v>537</v>
      </c>
      <c r="F16034" s="1">
        <v>111</v>
      </c>
      <c r="G16034" s="1">
        <v>113</v>
      </c>
      <c r="H16034" s="1">
        <v>305</v>
      </c>
      <c r="I16034" s="1" t="s">
        <v>448</v>
      </c>
      <c r="J16034" s="1" t="s">
        <v>328</v>
      </c>
      <c r="K16034" s="1" t="s">
        <v>447</v>
      </c>
      <c r="Q16034" s="2" t="s">
        <v>37</v>
      </c>
      <c r="R16034" s="1" t="s">
        <v>707</v>
      </c>
      <c r="S16034" s="1" t="str">
        <f t="shared" si="509"/>
        <v>MYP|113|305|V|CGEM|NORM</v>
      </c>
      <c r="T16034" s="2" t="str">
        <f t="shared" si="510"/>
        <v>OK</v>
      </c>
    </row>
    <row r="16035" spans="1:20" x14ac:dyDescent="0.25">
      <c r="A16035" s="1">
        <v>103040299</v>
      </c>
      <c r="B16035" s="1" t="str">
        <f>VLOOKUP(A16035,[1]Maestra!A$1:C$746,2,0)</f>
        <v>ACPBECPL8</v>
      </c>
      <c r="C16035" s="1" t="str">
        <f>VLOOKUP(A16035,[1]Maestra!A$1:C$746,3,0)</f>
        <v>P.T.V. Banca Empresa Corto Plazo</v>
      </c>
      <c r="D16035" s="1" t="s">
        <v>516</v>
      </c>
      <c r="E16035" s="1" t="s">
        <v>537</v>
      </c>
      <c r="F16035" s="1">
        <v>111</v>
      </c>
      <c r="G16035" s="1">
        <v>113</v>
      </c>
      <c r="H16035" s="1">
        <v>305</v>
      </c>
      <c r="I16035" s="1" t="s">
        <v>448</v>
      </c>
      <c r="J16035" s="1" t="s">
        <v>325</v>
      </c>
      <c r="K16035" s="1" t="s">
        <v>445</v>
      </c>
      <c r="Q16035" s="2" t="s">
        <v>37</v>
      </c>
      <c r="R16035" s="1" t="s">
        <v>707</v>
      </c>
      <c r="S16035" s="1" t="str">
        <f t="shared" si="509"/>
        <v>MYP|113|305|V|CMED|DUPE</v>
      </c>
      <c r="T16035" s="2" t="str">
        <f t="shared" si="510"/>
        <v>OK</v>
      </c>
    </row>
    <row r="16036" spans="1:20" x14ac:dyDescent="0.25">
      <c r="A16036" s="1">
        <v>103040299</v>
      </c>
      <c r="B16036" s="1" t="str">
        <f>VLOOKUP(A16036,[1]Maestra!A$1:C$746,2,0)</f>
        <v>ACPBECPL8</v>
      </c>
      <c r="C16036" s="1" t="str">
        <f>VLOOKUP(A16036,[1]Maestra!A$1:C$746,3,0)</f>
        <v>P.T.V. Banca Empresa Corto Plazo</v>
      </c>
      <c r="D16036" s="1" t="s">
        <v>516</v>
      </c>
      <c r="E16036" s="1" t="s">
        <v>537</v>
      </c>
      <c r="F16036" s="1">
        <v>111</v>
      </c>
      <c r="G16036" s="1">
        <v>113</v>
      </c>
      <c r="H16036" s="1">
        <v>305</v>
      </c>
      <c r="I16036" s="1" t="s">
        <v>448</v>
      </c>
      <c r="J16036" s="1" t="s">
        <v>325</v>
      </c>
      <c r="K16036" s="1" t="s">
        <v>447</v>
      </c>
      <c r="Q16036" s="2" t="s">
        <v>37</v>
      </c>
      <c r="R16036" s="1" t="s">
        <v>707</v>
      </c>
      <c r="S16036" s="1" t="str">
        <f t="shared" si="509"/>
        <v>MYP|113|305|V|CMED|NORM</v>
      </c>
      <c r="T16036" s="2" t="str">
        <f t="shared" si="510"/>
        <v>OK</v>
      </c>
    </row>
    <row r="16037" spans="1:20" x14ac:dyDescent="0.25">
      <c r="A16037" s="1">
        <v>103040299</v>
      </c>
      <c r="B16037" s="1" t="str">
        <f>VLOOKUP(A16037,[1]Maestra!A$1:C$746,2,0)</f>
        <v>ACPBECPL8</v>
      </c>
      <c r="C16037" s="1" t="str">
        <f>VLOOKUP(A16037,[1]Maestra!A$1:C$746,3,0)</f>
        <v>P.T.V. Banca Empresa Corto Plazo</v>
      </c>
      <c r="D16037" s="1" t="s">
        <v>516</v>
      </c>
      <c r="E16037" s="1" t="s">
        <v>537</v>
      </c>
      <c r="F16037" s="1">
        <v>111</v>
      </c>
      <c r="G16037" s="1">
        <v>113</v>
      </c>
      <c r="H16037" s="1">
        <v>305</v>
      </c>
      <c r="I16037" s="1" t="s">
        <v>448</v>
      </c>
      <c r="J16037" s="1" t="s">
        <v>331</v>
      </c>
      <c r="K16037" s="1" t="s">
        <v>445</v>
      </c>
      <c r="Q16037" s="2" t="s">
        <v>37</v>
      </c>
      <c r="R16037" s="1" t="s">
        <v>707</v>
      </c>
      <c r="S16037" s="1" t="str">
        <f t="shared" si="509"/>
        <v>MYP|113|305|V|CPEM|DUPE</v>
      </c>
      <c r="T16037" s="2" t="str">
        <f t="shared" si="510"/>
        <v>OK</v>
      </c>
    </row>
    <row r="16038" spans="1:20" x14ac:dyDescent="0.25">
      <c r="A16038" s="1">
        <v>103040299</v>
      </c>
      <c r="B16038" s="1" t="str">
        <f>VLOOKUP(A16038,[1]Maestra!A$1:C$746,2,0)</f>
        <v>ACPBECPL8</v>
      </c>
      <c r="C16038" s="1" t="str">
        <f>VLOOKUP(A16038,[1]Maestra!A$1:C$746,3,0)</f>
        <v>P.T.V. Banca Empresa Corto Plazo</v>
      </c>
      <c r="D16038" s="1" t="s">
        <v>516</v>
      </c>
      <c r="E16038" s="1" t="s">
        <v>537</v>
      </c>
      <c r="F16038" s="1">
        <v>111</v>
      </c>
      <c r="G16038" s="1">
        <v>113</v>
      </c>
      <c r="H16038" s="1">
        <v>305</v>
      </c>
      <c r="I16038" s="1" t="s">
        <v>448</v>
      </c>
      <c r="J16038" s="1" t="s">
        <v>331</v>
      </c>
      <c r="K16038" s="1" t="s">
        <v>447</v>
      </c>
      <c r="Q16038" s="2" t="s">
        <v>37</v>
      </c>
      <c r="R16038" s="1" t="s">
        <v>707</v>
      </c>
      <c r="S16038" s="1" t="str">
        <f t="shared" si="509"/>
        <v>MYP|113|305|V|CPEM|NORM</v>
      </c>
      <c r="T16038" s="2" t="str">
        <f t="shared" si="510"/>
        <v>OK</v>
      </c>
    </row>
    <row r="16039" spans="1:20" x14ac:dyDescent="0.25">
      <c r="A16039" s="1">
        <v>103040199</v>
      </c>
      <c r="B16039" s="1" t="str">
        <f>VLOOKUP(A16039,[1]Maestra!A$1:C$746,2,0)</f>
        <v>ACPTVPEM8</v>
      </c>
      <c r="C16039" s="1" t="str">
        <f>VLOOKUP(A16039,[1]Maestra!A$1:C$746,3,0)</f>
        <v>Pagare Tasa Vencida Pequeña Empresa</v>
      </c>
      <c r="D16039" s="1" t="s">
        <v>516</v>
      </c>
      <c r="E16039" s="1" t="s">
        <v>537</v>
      </c>
      <c r="F16039" s="1">
        <v>111</v>
      </c>
      <c r="G16039" s="1">
        <v>113</v>
      </c>
      <c r="H16039" s="1">
        <v>406</v>
      </c>
      <c r="I16039" s="1" t="s">
        <v>415</v>
      </c>
      <c r="J16039" s="1" t="s">
        <v>325</v>
      </c>
      <c r="K16039" s="1" t="s">
        <v>445</v>
      </c>
      <c r="Q16039" s="2" t="s">
        <v>37</v>
      </c>
      <c r="R16039" s="1" t="s">
        <v>707</v>
      </c>
      <c r="S16039" s="1" t="str">
        <f t="shared" si="509"/>
        <v>MYP|113|406|S|CMED|DUPE</v>
      </c>
      <c r="T16039" s="2" t="str">
        <f t="shared" si="510"/>
        <v>OK</v>
      </c>
    </row>
    <row r="16040" spans="1:20" x14ac:dyDescent="0.25">
      <c r="A16040" s="1">
        <v>103040199</v>
      </c>
      <c r="B16040" s="1" t="str">
        <f>VLOOKUP(A16040,[1]Maestra!A$1:C$746,2,0)</f>
        <v>ACPTVPEM8</v>
      </c>
      <c r="C16040" s="1" t="str">
        <f>VLOOKUP(A16040,[1]Maestra!A$1:C$746,3,0)</f>
        <v>Pagare Tasa Vencida Pequeña Empresa</v>
      </c>
      <c r="D16040" s="1" t="s">
        <v>516</v>
      </c>
      <c r="E16040" s="1" t="s">
        <v>537</v>
      </c>
      <c r="F16040" s="1">
        <v>111</v>
      </c>
      <c r="G16040" s="1">
        <v>113</v>
      </c>
      <c r="H16040" s="1">
        <v>406</v>
      </c>
      <c r="I16040" s="1" t="s">
        <v>415</v>
      </c>
      <c r="J16040" s="1" t="s">
        <v>325</v>
      </c>
      <c r="K16040" s="1" t="s">
        <v>447</v>
      </c>
      <c r="Q16040" s="2" t="s">
        <v>37</v>
      </c>
      <c r="R16040" s="1" t="s">
        <v>707</v>
      </c>
      <c r="S16040" s="1" t="str">
        <f t="shared" si="509"/>
        <v>MYP|113|406|S|CMED|NORM</v>
      </c>
      <c r="T16040" s="2" t="str">
        <f t="shared" si="510"/>
        <v>OK</v>
      </c>
    </row>
    <row r="16041" spans="1:20" x14ac:dyDescent="0.25">
      <c r="A16041" s="1">
        <v>103040199</v>
      </c>
      <c r="B16041" s="1" t="str">
        <f>VLOOKUP(A16041,[1]Maestra!A$1:C$746,2,0)</f>
        <v>ACPTVPEM8</v>
      </c>
      <c r="C16041" s="1" t="str">
        <f>VLOOKUP(A16041,[1]Maestra!A$1:C$746,3,0)</f>
        <v>Pagare Tasa Vencida Pequeña Empresa</v>
      </c>
      <c r="D16041" s="1" t="s">
        <v>516</v>
      </c>
      <c r="E16041" s="1" t="s">
        <v>537</v>
      </c>
      <c r="F16041" s="1">
        <v>111</v>
      </c>
      <c r="G16041" s="1">
        <v>113</v>
      </c>
      <c r="H16041" s="1">
        <v>406</v>
      </c>
      <c r="I16041" s="1" t="s">
        <v>415</v>
      </c>
      <c r="J16041" s="1" t="s">
        <v>330</v>
      </c>
      <c r="K16041" s="1" t="s">
        <v>445</v>
      </c>
      <c r="Q16041" s="2" t="s">
        <v>37</v>
      </c>
      <c r="R16041" s="1" t="s">
        <v>707</v>
      </c>
      <c r="S16041" s="1" t="str">
        <f t="shared" si="509"/>
        <v>MYP|113|406|S|CMIE|DUPE</v>
      </c>
      <c r="T16041" s="2" t="str">
        <f t="shared" si="510"/>
        <v>OK</v>
      </c>
    </row>
    <row r="16042" spans="1:20" x14ac:dyDescent="0.25">
      <c r="A16042" s="1">
        <v>103040199</v>
      </c>
      <c r="B16042" s="1" t="str">
        <f>VLOOKUP(A16042,[1]Maestra!A$1:C$746,2,0)</f>
        <v>ACPTVPEM8</v>
      </c>
      <c r="C16042" s="1" t="str">
        <f>VLOOKUP(A16042,[1]Maestra!A$1:C$746,3,0)</f>
        <v>Pagare Tasa Vencida Pequeña Empresa</v>
      </c>
      <c r="D16042" s="1" t="s">
        <v>516</v>
      </c>
      <c r="E16042" s="1" t="s">
        <v>537</v>
      </c>
      <c r="F16042" s="1">
        <v>111</v>
      </c>
      <c r="G16042" s="1">
        <v>113</v>
      </c>
      <c r="H16042" s="1">
        <v>406</v>
      </c>
      <c r="I16042" s="1" t="s">
        <v>415</v>
      </c>
      <c r="J16042" s="1" t="s">
        <v>330</v>
      </c>
      <c r="K16042" s="1" t="s">
        <v>447</v>
      </c>
      <c r="Q16042" s="2" t="s">
        <v>37</v>
      </c>
      <c r="R16042" s="1" t="s">
        <v>707</v>
      </c>
      <c r="S16042" s="1" t="str">
        <f t="shared" si="509"/>
        <v>MYP|113|406|S|CMIE|NORM</v>
      </c>
      <c r="T16042" s="2" t="str">
        <f t="shared" si="510"/>
        <v>OK</v>
      </c>
    </row>
    <row r="16043" spans="1:20" x14ac:dyDescent="0.25">
      <c r="A16043" s="1">
        <v>103040199</v>
      </c>
      <c r="B16043" s="1" t="str">
        <f>VLOOKUP(A16043,[1]Maestra!A$1:C$746,2,0)</f>
        <v>ACPTVPEM8</v>
      </c>
      <c r="C16043" s="1" t="str">
        <f>VLOOKUP(A16043,[1]Maestra!A$1:C$746,3,0)</f>
        <v>Pagare Tasa Vencida Pequeña Empresa</v>
      </c>
      <c r="D16043" s="1" t="s">
        <v>516</v>
      </c>
      <c r="E16043" s="1" t="s">
        <v>537</v>
      </c>
      <c r="F16043" s="1">
        <v>111</v>
      </c>
      <c r="G16043" s="1">
        <v>113</v>
      </c>
      <c r="H16043" s="1">
        <v>406</v>
      </c>
      <c r="I16043" s="1" t="s">
        <v>415</v>
      </c>
      <c r="J16043" s="1" t="s">
        <v>331</v>
      </c>
      <c r="K16043" s="1" t="s">
        <v>445</v>
      </c>
      <c r="Q16043" s="2" t="s">
        <v>37</v>
      </c>
      <c r="R16043" s="1" t="s">
        <v>707</v>
      </c>
      <c r="S16043" s="1" t="str">
        <f t="shared" si="509"/>
        <v>MYP|113|406|S|CPEM|DUPE</v>
      </c>
      <c r="T16043" s="2" t="str">
        <f t="shared" si="510"/>
        <v>OK</v>
      </c>
    </row>
    <row r="16044" spans="1:20" x14ac:dyDescent="0.25">
      <c r="A16044" s="1">
        <v>103040199</v>
      </c>
      <c r="B16044" s="1" t="str">
        <f>VLOOKUP(A16044,[1]Maestra!A$1:C$746,2,0)</f>
        <v>ACPTVPEM8</v>
      </c>
      <c r="C16044" s="1" t="str">
        <f>VLOOKUP(A16044,[1]Maestra!A$1:C$746,3,0)</f>
        <v>Pagare Tasa Vencida Pequeña Empresa</v>
      </c>
      <c r="D16044" s="1" t="s">
        <v>516</v>
      </c>
      <c r="E16044" s="1" t="s">
        <v>537</v>
      </c>
      <c r="F16044" s="1">
        <v>111</v>
      </c>
      <c r="G16044" s="1">
        <v>113</v>
      </c>
      <c r="H16044" s="1">
        <v>406</v>
      </c>
      <c r="I16044" s="1" t="s">
        <v>415</v>
      </c>
      <c r="J16044" s="1" t="s">
        <v>331</v>
      </c>
      <c r="K16044" s="1" t="s">
        <v>447</v>
      </c>
      <c r="Q16044" s="2" t="s">
        <v>37</v>
      </c>
      <c r="R16044" s="1" t="s">
        <v>707</v>
      </c>
      <c r="S16044" s="1" t="str">
        <f t="shared" si="509"/>
        <v>MYP|113|406|S|CPEM|NORM</v>
      </c>
      <c r="T16044" s="2" t="str">
        <f t="shared" si="510"/>
        <v>OK</v>
      </c>
    </row>
    <row r="16045" spans="1:20" x14ac:dyDescent="0.25">
      <c r="A16045" s="1">
        <v>103040199</v>
      </c>
      <c r="B16045" s="1" t="str">
        <f>VLOOKUP(A16045,[1]Maestra!A$1:C$746,2,0)</f>
        <v>ACPTVPEM8</v>
      </c>
      <c r="C16045" s="1" t="str">
        <f>VLOOKUP(A16045,[1]Maestra!A$1:C$746,3,0)</f>
        <v>Pagare Tasa Vencida Pequeña Empresa</v>
      </c>
      <c r="D16045" s="1" t="s">
        <v>516</v>
      </c>
      <c r="E16045" s="1" t="s">
        <v>537</v>
      </c>
      <c r="F16045" s="1">
        <v>111</v>
      </c>
      <c r="G16045" s="1">
        <v>113</v>
      </c>
      <c r="H16045" s="1">
        <v>406</v>
      </c>
      <c r="I16045" s="1" t="s">
        <v>448</v>
      </c>
      <c r="J16045" s="1" t="s">
        <v>325</v>
      </c>
      <c r="K16045" s="1" t="s">
        <v>445</v>
      </c>
      <c r="Q16045" s="2" t="s">
        <v>37</v>
      </c>
      <c r="R16045" s="1" t="s">
        <v>707</v>
      </c>
      <c r="S16045" s="1" t="str">
        <f t="shared" si="509"/>
        <v>MYP|113|406|V|CMED|DUPE</v>
      </c>
      <c r="T16045" s="2" t="str">
        <f t="shared" si="510"/>
        <v>OK</v>
      </c>
    </row>
    <row r="16046" spans="1:20" x14ac:dyDescent="0.25">
      <c r="A16046" s="1">
        <v>103040199</v>
      </c>
      <c r="B16046" s="1" t="str">
        <f>VLOOKUP(A16046,[1]Maestra!A$1:C$746,2,0)</f>
        <v>ACPTVPEM8</v>
      </c>
      <c r="C16046" s="1" t="str">
        <f>VLOOKUP(A16046,[1]Maestra!A$1:C$746,3,0)</f>
        <v>Pagare Tasa Vencida Pequeña Empresa</v>
      </c>
      <c r="D16046" s="1" t="s">
        <v>516</v>
      </c>
      <c r="E16046" s="1" t="s">
        <v>537</v>
      </c>
      <c r="F16046" s="1">
        <v>111</v>
      </c>
      <c r="G16046" s="1">
        <v>113</v>
      </c>
      <c r="H16046" s="1">
        <v>406</v>
      </c>
      <c r="I16046" s="1" t="s">
        <v>448</v>
      </c>
      <c r="J16046" s="1" t="s">
        <v>325</v>
      </c>
      <c r="K16046" s="1" t="s">
        <v>447</v>
      </c>
      <c r="Q16046" s="2" t="s">
        <v>37</v>
      </c>
      <c r="R16046" s="1" t="s">
        <v>707</v>
      </c>
      <c r="S16046" s="1" t="str">
        <f t="shared" si="509"/>
        <v>MYP|113|406|V|CMED|NORM</v>
      </c>
      <c r="T16046" s="2" t="str">
        <f t="shared" si="510"/>
        <v>OK</v>
      </c>
    </row>
    <row r="16047" spans="1:20" x14ac:dyDescent="0.25">
      <c r="A16047" s="1">
        <v>103040199</v>
      </c>
      <c r="B16047" s="1" t="str">
        <f>VLOOKUP(A16047,[1]Maestra!A$1:C$746,2,0)</f>
        <v>ACPTVPEM8</v>
      </c>
      <c r="C16047" s="1" t="str">
        <f>VLOOKUP(A16047,[1]Maestra!A$1:C$746,3,0)</f>
        <v>Pagare Tasa Vencida Pequeña Empresa</v>
      </c>
      <c r="D16047" s="1" t="s">
        <v>516</v>
      </c>
      <c r="E16047" s="1" t="s">
        <v>537</v>
      </c>
      <c r="F16047" s="1">
        <v>111</v>
      </c>
      <c r="G16047" s="1">
        <v>113</v>
      </c>
      <c r="H16047" s="1">
        <v>406</v>
      </c>
      <c r="I16047" s="1" t="s">
        <v>448</v>
      </c>
      <c r="J16047" s="1" t="s">
        <v>330</v>
      </c>
      <c r="K16047" s="1" t="s">
        <v>445</v>
      </c>
      <c r="Q16047" s="2" t="s">
        <v>37</v>
      </c>
      <c r="R16047" s="1" t="s">
        <v>707</v>
      </c>
      <c r="S16047" s="1" t="str">
        <f t="shared" si="509"/>
        <v>MYP|113|406|V|CMIE|DUPE</v>
      </c>
      <c r="T16047" s="2" t="str">
        <f t="shared" si="510"/>
        <v>OK</v>
      </c>
    </row>
    <row r="16048" spans="1:20" x14ac:dyDescent="0.25">
      <c r="A16048" s="1">
        <v>103040199</v>
      </c>
      <c r="B16048" s="1" t="str">
        <f>VLOOKUP(A16048,[1]Maestra!A$1:C$746,2,0)</f>
        <v>ACPTVPEM8</v>
      </c>
      <c r="C16048" s="1" t="str">
        <f>VLOOKUP(A16048,[1]Maestra!A$1:C$746,3,0)</f>
        <v>Pagare Tasa Vencida Pequeña Empresa</v>
      </c>
      <c r="D16048" s="1" t="s">
        <v>516</v>
      </c>
      <c r="E16048" s="1" t="s">
        <v>537</v>
      </c>
      <c r="F16048" s="1">
        <v>111</v>
      </c>
      <c r="G16048" s="1">
        <v>113</v>
      </c>
      <c r="H16048" s="1">
        <v>406</v>
      </c>
      <c r="I16048" s="1" t="s">
        <v>448</v>
      </c>
      <c r="J16048" s="1" t="s">
        <v>330</v>
      </c>
      <c r="K16048" s="1" t="s">
        <v>447</v>
      </c>
      <c r="Q16048" s="2" t="s">
        <v>37</v>
      </c>
      <c r="R16048" s="1" t="s">
        <v>707</v>
      </c>
      <c r="S16048" s="1" t="str">
        <f t="shared" si="509"/>
        <v>MYP|113|406|V|CMIE|NORM</v>
      </c>
      <c r="T16048" s="2" t="str">
        <f t="shared" si="510"/>
        <v>OK</v>
      </c>
    </row>
    <row r="16049" spans="1:20" x14ac:dyDescent="0.25">
      <c r="A16049" s="1">
        <v>103040199</v>
      </c>
      <c r="B16049" s="1" t="str">
        <f>VLOOKUP(A16049,[1]Maestra!A$1:C$746,2,0)</f>
        <v>ACPTVPEM8</v>
      </c>
      <c r="C16049" s="1" t="str">
        <f>VLOOKUP(A16049,[1]Maestra!A$1:C$746,3,0)</f>
        <v>Pagare Tasa Vencida Pequeña Empresa</v>
      </c>
      <c r="D16049" s="1" t="s">
        <v>516</v>
      </c>
      <c r="E16049" s="1" t="s">
        <v>537</v>
      </c>
      <c r="F16049" s="1">
        <v>111</v>
      </c>
      <c r="G16049" s="1">
        <v>113</v>
      </c>
      <c r="H16049" s="1">
        <v>406</v>
      </c>
      <c r="I16049" s="1" t="s">
        <v>448</v>
      </c>
      <c r="J16049" s="1" t="s">
        <v>331</v>
      </c>
      <c r="K16049" s="1" t="s">
        <v>445</v>
      </c>
      <c r="Q16049" s="2" t="s">
        <v>37</v>
      </c>
      <c r="R16049" s="1" t="s">
        <v>707</v>
      </c>
      <c r="S16049" s="1" t="str">
        <f t="shared" si="509"/>
        <v>MYP|113|406|V|CPEM|DUPE</v>
      </c>
      <c r="T16049" s="2" t="str">
        <f t="shared" si="510"/>
        <v>OK</v>
      </c>
    </row>
    <row r="16050" spans="1:20" x14ac:dyDescent="0.25">
      <c r="A16050" s="1">
        <v>103040199</v>
      </c>
      <c r="B16050" s="1" t="str">
        <f>VLOOKUP(A16050,[1]Maestra!A$1:C$746,2,0)</f>
        <v>ACPTVPEM8</v>
      </c>
      <c r="C16050" s="1" t="str">
        <f>VLOOKUP(A16050,[1]Maestra!A$1:C$746,3,0)</f>
        <v>Pagare Tasa Vencida Pequeña Empresa</v>
      </c>
      <c r="D16050" s="1" t="s">
        <v>516</v>
      </c>
      <c r="E16050" s="1" t="s">
        <v>537</v>
      </c>
      <c r="F16050" s="1">
        <v>111</v>
      </c>
      <c r="G16050" s="1">
        <v>113</v>
      </c>
      <c r="H16050" s="1">
        <v>406</v>
      </c>
      <c r="I16050" s="1" t="s">
        <v>448</v>
      </c>
      <c r="J16050" s="1" t="s">
        <v>331</v>
      </c>
      <c r="K16050" s="1" t="s">
        <v>447</v>
      </c>
      <c r="Q16050" s="2" t="s">
        <v>37</v>
      </c>
      <c r="R16050" s="1" t="s">
        <v>707</v>
      </c>
      <c r="S16050" s="1" t="str">
        <f t="shared" si="509"/>
        <v>MYP|113|406|V|CPEM|NORM</v>
      </c>
      <c r="T16050" s="2" t="str">
        <f t="shared" si="510"/>
        <v>OK</v>
      </c>
    </row>
    <row r="16051" spans="1:20" x14ac:dyDescent="0.25">
      <c r="A16051" s="1">
        <v>103040199</v>
      </c>
      <c r="B16051" s="1" t="str">
        <f>VLOOKUP(A16051,[1]Maestra!A$1:C$746,2,0)</f>
        <v>ACPTVPEM8</v>
      </c>
      <c r="C16051" s="1" t="str">
        <f>VLOOKUP(A16051,[1]Maestra!A$1:C$746,3,0)</f>
        <v>Pagare Tasa Vencida Pequeña Empresa</v>
      </c>
      <c r="D16051" s="1" t="s">
        <v>516</v>
      </c>
      <c r="E16051" s="1" t="s">
        <v>537</v>
      </c>
      <c r="F16051" s="1">
        <v>111</v>
      </c>
      <c r="G16051" s="1">
        <v>113</v>
      </c>
      <c r="H16051" s="1">
        <v>505</v>
      </c>
      <c r="I16051" s="1" t="s">
        <v>415</v>
      </c>
      <c r="J16051" s="1" t="s">
        <v>325</v>
      </c>
      <c r="K16051" s="1" t="s">
        <v>445</v>
      </c>
      <c r="Q16051" s="2" t="s">
        <v>37</v>
      </c>
      <c r="R16051" s="1" t="s">
        <v>707</v>
      </c>
      <c r="S16051" s="1" t="str">
        <f t="shared" si="509"/>
        <v>MYP|113|505|S|CMED|DUPE</v>
      </c>
      <c r="T16051" s="2" t="str">
        <f t="shared" si="510"/>
        <v>OK</v>
      </c>
    </row>
    <row r="16052" spans="1:20" x14ac:dyDescent="0.25">
      <c r="A16052" s="1">
        <v>103040199</v>
      </c>
      <c r="B16052" s="1" t="str">
        <f>VLOOKUP(A16052,[1]Maestra!A$1:C$746,2,0)</f>
        <v>ACPTVPEM8</v>
      </c>
      <c r="C16052" s="1" t="str">
        <f>VLOOKUP(A16052,[1]Maestra!A$1:C$746,3,0)</f>
        <v>Pagare Tasa Vencida Pequeña Empresa</v>
      </c>
      <c r="D16052" s="1" t="s">
        <v>516</v>
      </c>
      <c r="E16052" s="1" t="s">
        <v>537</v>
      </c>
      <c r="F16052" s="1">
        <v>111</v>
      </c>
      <c r="G16052" s="1">
        <v>113</v>
      </c>
      <c r="H16052" s="1">
        <v>505</v>
      </c>
      <c r="I16052" s="1" t="s">
        <v>415</v>
      </c>
      <c r="J16052" s="1" t="s">
        <v>325</v>
      </c>
      <c r="K16052" s="1" t="s">
        <v>447</v>
      </c>
      <c r="Q16052" s="2" t="s">
        <v>37</v>
      </c>
      <c r="R16052" s="1" t="s">
        <v>707</v>
      </c>
      <c r="S16052" s="1" t="str">
        <f t="shared" si="509"/>
        <v>MYP|113|505|S|CMED|NORM</v>
      </c>
      <c r="T16052" s="2" t="str">
        <f t="shared" si="510"/>
        <v>OK</v>
      </c>
    </row>
    <row r="16053" spans="1:20" x14ac:dyDescent="0.25">
      <c r="A16053" s="1">
        <v>103040199</v>
      </c>
      <c r="B16053" s="1" t="str">
        <f>VLOOKUP(A16053,[1]Maestra!A$1:C$746,2,0)</f>
        <v>ACPTVPEM8</v>
      </c>
      <c r="C16053" s="1" t="str">
        <f>VLOOKUP(A16053,[1]Maestra!A$1:C$746,3,0)</f>
        <v>Pagare Tasa Vencida Pequeña Empresa</v>
      </c>
      <c r="D16053" s="1" t="s">
        <v>516</v>
      </c>
      <c r="E16053" s="1" t="s">
        <v>537</v>
      </c>
      <c r="F16053" s="1">
        <v>111</v>
      </c>
      <c r="G16053" s="1">
        <v>113</v>
      </c>
      <c r="H16053" s="1">
        <v>505</v>
      </c>
      <c r="I16053" s="1" t="s">
        <v>415</v>
      </c>
      <c r="J16053" s="1" t="s">
        <v>330</v>
      </c>
      <c r="K16053" s="1" t="s">
        <v>445</v>
      </c>
      <c r="Q16053" s="2" t="s">
        <v>37</v>
      </c>
      <c r="R16053" s="1" t="s">
        <v>707</v>
      </c>
      <c r="S16053" s="1" t="str">
        <f t="shared" si="509"/>
        <v>MYP|113|505|S|CMIE|DUPE</v>
      </c>
      <c r="T16053" s="2" t="str">
        <f t="shared" si="510"/>
        <v>OK</v>
      </c>
    </row>
    <row r="16054" spans="1:20" x14ac:dyDescent="0.25">
      <c r="A16054" s="1">
        <v>103040199</v>
      </c>
      <c r="B16054" s="1" t="str">
        <f>VLOOKUP(A16054,[1]Maestra!A$1:C$746,2,0)</f>
        <v>ACPTVPEM8</v>
      </c>
      <c r="C16054" s="1" t="str">
        <f>VLOOKUP(A16054,[1]Maestra!A$1:C$746,3,0)</f>
        <v>Pagare Tasa Vencida Pequeña Empresa</v>
      </c>
      <c r="D16054" s="1" t="s">
        <v>516</v>
      </c>
      <c r="E16054" s="1" t="s">
        <v>537</v>
      </c>
      <c r="F16054" s="1">
        <v>111</v>
      </c>
      <c r="G16054" s="1">
        <v>113</v>
      </c>
      <c r="H16054" s="1">
        <v>505</v>
      </c>
      <c r="I16054" s="1" t="s">
        <v>415</v>
      </c>
      <c r="J16054" s="1" t="s">
        <v>330</v>
      </c>
      <c r="K16054" s="1" t="s">
        <v>447</v>
      </c>
      <c r="Q16054" s="2" t="s">
        <v>37</v>
      </c>
      <c r="R16054" s="1" t="s">
        <v>707</v>
      </c>
      <c r="S16054" s="1" t="str">
        <f t="shared" ref="S16054:S16117" si="511">_xlfn.CONCAT(D16054,"|",G16054,"|",H16054,"|",I16054,"|",J16054,"|",K16054)</f>
        <v>MYP|113|505|S|CMIE|NORM</v>
      </c>
      <c r="T16054" s="2" t="str">
        <f t="shared" si="510"/>
        <v>OK</v>
      </c>
    </row>
    <row r="16055" spans="1:20" x14ac:dyDescent="0.25">
      <c r="A16055" s="1">
        <v>103040199</v>
      </c>
      <c r="B16055" s="1" t="str">
        <f>VLOOKUP(A16055,[1]Maestra!A$1:C$746,2,0)</f>
        <v>ACPTVPEM8</v>
      </c>
      <c r="C16055" s="1" t="str">
        <f>VLOOKUP(A16055,[1]Maestra!A$1:C$746,3,0)</f>
        <v>Pagare Tasa Vencida Pequeña Empresa</v>
      </c>
      <c r="D16055" s="1" t="s">
        <v>516</v>
      </c>
      <c r="E16055" s="1" t="s">
        <v>537</v>
      </c>
      <c r="F16055" s="1">
        <v>111</v>
      </c>
      <c r="G16055" s="1">
        <v>113</v>
      </c>
      <c r="H16055" s="1">
        <v>505</v>
      </c>
      <c r="I16055" s="1" t="s">
        <v>415</v>
      </c>
      <c r="J16055" s="1" t="s">
        <v>331</v>
      </c>
      <c r="K16055" s="1" t="s">
        <v>445</v>
      </c>
      <c r="Q16055" s="2" t="s">
        <v>37</v>
      </c>
      <c r="R16055" s="1" t="s">
        <v>707</v>
      </c>
      <c r="S16055" s="1" t="str">
        <f t="shared" si="511"/>
        <v>MYP|113|505|S|CPEM|DUPE</v>
      </c>
      <c r="T16055" s="2" t="str">
        <f t="shared" si="510"/>
        <v>OK</v>
      </c>
    </row>
    <row r="16056" spans="1:20" x14ac:dyDescent="0.25">
      <c r="A16056" s="1">
        <v>103040199</v>
      </c>
      <c r="B16056" s="1" t="str">
        <f>VLOOKUP(A16056,[1]Maestra!A$1:C$746,2,0)</f>
        <v>ACPTVPEM8</v>
      </c>
      <c r="C16056" s="1" t="str">
        <f>VLOOKUP(A16056,[1]Maestra!A$1:C$746,3,0)</f>
        <v>Pagare Tasa Vencida Pequeña Empresa</v>
      </c>
      <c r="D16056" s="1" t="s">
        <v>516</v>
      </c>
      <c r="E16056" s="1" t="s">
        <v>537</v>
      </c>
      <c r="F16056" s="1">
        <v>111</v>
      </c>
      <c r="G16056" s="1">
        <v>113</v>
      </c>
      <c r="H16056" s="1">
        <v>505</v>
      </c>
      <c r="I16056" s="1" t="s">
        <v>415</v>
      </c>
      <c r="J16056" s="1" t="s">
        <v>331</v>
      </c>
      <c r="K16056" s="1" t="s">
        <v>447</v>
      </c>
      <c r="Q16056" s="2" t="s">
        <v>37</v>
      </c>
      <c r="R16056" s="1" t="s">
        <v>707</v>
      </c>
      <c r="S16056" s="1" t="str">
        <f t="shared" si="511"/>
        <v>MYP|113|505|S|CPEM|NORM</v>
      </c>
      <c r="T16056" s="2" t="str">
        <f t="shared" si="510"/>
        <v>OK</v>
      </c>
    </row>
    <row r="16057" spans="1:20" x14ac:dyDescent="0.25">
      <c r="A16057" s="1">
        <v>103040199</v>
      </c>
      <c r="B16057" s="1" t="str">
        <f>VLOOKUP(A16057,[1]Maestra!A$1:C$746,2,0)</f>
        <v>ACPTVPEM8</v>
      </c>
      <c r="C16057" s="1" t="str">
        <f>VLOOKUP(A16057,[1]Maestra!A$1:C$746,3,0)</f>
        <v>Pagare Tasa Vencida Pequeña Empresa</v>
      </c>
      <c r="D16057" s="1" t="s">
        <v>516</v>
      </c>
      <c r="E16057" s="1" t="s">
        <v>537</v>
      </c>
      <c r="F16057" s="1">
        <v>111</v>
      </c>
      <c r="G16057" s="1">
        <v>113</v>
      </c>
      <c r="H16057" s="1">
        <v>505</v>
      </c>
      <c r="I16057" s="1" t="s">
        <v>448</v>
      </c>
      <c r="J16057" s="1" t="s">
        <v>325</v>
      </c>
      <c r="K16057" s="1" t="s">
        <v>445</v>
      </c>
      <c r="Q16057" s="2" t="s">
        <v>37</v>
      </c>
      <c r="R16057" s="1" t="s">
        <v>707</v>
      </c>
      <c r="S16057" s="1" t="str">
        <f t="shared" si="511"/>
        <v>MYP|113|505|V|CMED|DUPE</v>
      </c>
      <c r="T16057" s="2" t="str">
        <f t="shared" si="510"/>
        <v>OK</v>
      </c>
    </row>
    <row r="16058" spans="1:20" x14ac:dyDescent="0.25">
      <c r="A16058" s="1">
        <v>103040199</v>
      </c>
      <c r="B16058" s="1" t="str">
        <f>VLOOKUP(A16058,[1]Maestra!A$1:C$746,2,0)</f>
        <v>ACPTVPEM8</v>
      </c>
      <c r="C16058" s="1" t="str">
        <f>VLOOKUP(A16058,[1]Maestra!A$1:C$746,3,0)</f>
        <v>Pagare Tasa Vencida Pequeña Empresa</v>
      </c>
      <c r="D16058" s="1" t="s">
        <v>516</v>
      </c>
      <c r="E16058" s="1" t="s">
        <v>537</v>
      </c>
      <c r="F16058" s="1">
        <v>111</v>
      </c>
      <c r="G16058" s="1">
        <v>113</v>
      </c>
      <c r="H16058" s="1">
        <v>505</v>
      </c>
      <c r="I16058" s="1" t="s">
        <v>448</v>
      </c>
      <c r="J16058" s="1" t="s">
        <v>325</v>
      </c>
      <c r="K16058" s="1" t="s">
        <v>447</v>
      </c>
      <c r="Q16058" s="2" t="s">
        <v>37</v>
      </c>
      <c r="R16058" s="1" t="s">
        <v>707</v>
      </c>
      <c r="S16058" s="1" t="str">
        <f t="shared" si="511"/>
        <v>MYP|113|505|V|CMED|NORM</v>
      </c>
      <c r="T16058" s="2" t="str">
        <f t="shared" si="510"/>
        <v>OK</v>
      </c>
    </row>
    <row r="16059" spans="1:20" x14ac:dyDescent="0.25">
      <c r="A16059" s="1">
        <v>103040199</v>
      </c>
      <c r="B16059" s="1" t="str">
        <f>VLOOKUP(A16059,[1]Maestra!A$1:C$746,2,0)</f>
        <v>ACPTVPEM8</v>
      </c>
      <c r="C16059" s="1" t="str">
        <f>VLOOKUP(A16059,[1]Maestra!A$1:C$746,3,0)</f>
        <v>Pagare Tasa Vencida Pequeña Empresa</v>
      </c>
      <c r="D16059" s="1" t="s">
        <v>516</v>
      </c>
      <c r="E16059" s="1" t="s">
        <v>537</v>
      </c>
      <c r="F16059" s="1">
        <v>111</v>
      </c>
      <c r="G16059" s="1">
        <v>113</v>
      </c>
      <c r="H16059" s="1">
        <v>505</v>
      </c>
      <c r="I16059" s="1" t="s">
        <v>448</v>
      </c>
      <c r="J16059" s="1" t="s">
        <v>330</v>
      </c>
      <c r="K16059" s="1" t="s">
        <v>445</v>
      </c>
      <c r="Q16059" s="2" t="s">
        <v>37</v>
      </c>
      <c r="R16059" s="1" t="s">
        <v>707</v>
      </c>
      <c r="S16059" s="1" t="str">
        <f t="shared" si="511"/>
        <v>MYP|113|505|V|CMIE|DUPE</v>
      </c>
      <c r="T16059" s="2" t="str">
        <f t="shared" si="510"/>
        <v>OK</v>
      </c>
    </row>
    <row r="16060" spans="1:20" x14ac:dyDescent="0.25">
      <c r="A16060" s="1">
        <v>103040199</v>
      </c>
      <c r="B16060" s="1" t="str">
        <f>VLOOKUP(A16060,[1]Maestra!A$1:C$746,2,0)</f>
        <v>ACPTVPEM8</v>
      </c>
      <c r="C16060" s="1" t="str">
        <f>VLOOKUP(A16060,[1]Maestra!A$1:C$746,3,0)</f>
        <v>Pagare Tasa Vencida Pequeña Empresa</v>
      </c>
      <c r="D16060" s="1" t="s">
        <v>516</v>
      </c>
      <c r="E16060" s="1" t="s">
        <v>537</v>
      </c>
      <c r="F16060" s="1">
        <v>111</v>
      </c>
      <c r="G16060" s="1">
        <v>113</v>
      </c>
      <c r="H16060" s="1">
        <v>505</v>
      </c>
      <c r="I16060" s="1" t="s">
        <v>448</v>
      </c>
      <c r="J16060" s="1" t="s">
        <v>330</v>
      </c>
      <c r="K16060" s="1" t="s">
        <v>447</v>
      </c>
      <c r="Q16060" s="2" t="s">
        <v>37</v>
      </c>
      <c r="R16060" s="1" t="s">
        <v>707</v>
      </c>
      <c r="S16060" s="1" t="str">
        <f t="shared" si="511"/>
        <v>MYP|113|505|V|CMIE|NORM</v>
      </c>
      <c r="T16060" s="2" t="str">
        <f t="shared" si="510"/>
        <v>OK</v>
      </c>
    </row>
    <row r="16061" spans="1:20" x14ac:dyDescent="0.25">
      <c r="A16061" s="1">
        <v>103040199</v>
      </c>
      <c r="B16061" s="1" t="str">
        <f>VLOOKUP(A16061,[1]Maestra!A$1:C$746,2,0)</f>
        <v>ACPTVPEM8</v>
      </c>
      <c r="C16061" s="1" t="str">
        <f>VLOOKUP(A16061,[1]Maestra!A$1:C$746,3,0)</f>
        <v>Pagare Tasa Vencida Pequeña Empresa</v>
      </c>
      <c r="D16061" s="1" t="s">
        <v>516</v>
      </c>
      <c r="E16061" s="1" t="s">
        <v>537</v>
      </c>
      <c r="F16061" s="1">
        <v>111</v>
      </c>
      <c r="G16061" s="1">
        <v>113</v>
      </c>
      <c r="H16061" s="1">
        <v>505</v>
      </c>
      <c r="I16061" s="1" t="s">
        <v>448</v>
      </c>
      <c r="J16061" s="1" t="s">
        <v>331</v>
      </c>
      <c r="K16061" s="1" t="s">
        <v>445</v>
      </c>
      <c r="Q16061" s="2" t="s">
        <v>37</v>
      </c>
      <c r="R16061" s="1" t="s">
        <v>707</v>
      </c>
      <c r="S16061" s="1" t="str">
        <f t="shared" si="511"/>
        <v>MYP|113|505|V|CPEM|DUPE</v>
      </c>
      <c r="T16061" s="2" t="str">
        <f t="shared" si="510"/>
        <v>OK</v>
      </c>
    </row>
    <row r="16062" spans="1:20" x14ac:dyDescent="0.25">
      <c r="A16062" s="1">
        <v>103040199</v>
      </c>
      <c r="B16062" s="1" t="str">
        <f>VLOOKUP(A16062,[1]Maestra!A$1:C$746,2,0)</f>
        <v>ACPTVPEM8</v>
      </c>
      <c r="C16062" s="1" t="str">
        <f>VLOOKUP(A16062,[1]Maestra!A$1:C$746,3,0)</f>
        <v>Pagare Tasa Vencida Pequeña Empresa</v>
      </c>
      <c r="D16062" s="1" t="s">
        <v>516</v>
      </c>
      <c r="E16062" s="1" t="s">
        <v>537</v>
      </c>
      <c r="F16062" s="1">
        <v>111</v>
      </c>
      <c r="G16062" s="1">
        <v>113</v>
      </c>
      <c r="H16062" s="1">
        <v>505</v>
      </c>
      <c r="I16062" s="1" t="s">
        <v>448</v>
      </c>
      <c r="J16062" s="1" t="s">
        <v>331</v>
      </c>
      <c r="K16062" s="1" t="s">
        <v>447</v>
      </c>
      <c r="Q16062" s="2" t="s">
        <v>37</v>
      </c>
      <c r="R16062" s="1" t="s">
        <v>707</v>
      </c>
      <c r="S16062" s="1" t="str">
        <f t="shared" si="511"/>
        <v>MYP|113|505|V|CPEM|NORM</v>
      </c>
      <c r="T16062" s="2" t="str">
        <f t="shared" si="510"/>
        <v>OK</v>
      </c>
    </row>
    <row r="16063" spans="1:20" x14ac:dyDescent="0.25">
      <c r="A16063" s="1">
        <v>103040199</v>
      </c>
      <c r="B16063" s="1" t="str">
        <f>VLOOKUP(A16063,[1]Maestra!A$1:C$746,2,0)</f>
        <v>ACPTVPEM8</v>
      </c>
      <c r="C16063" s="1" t="str">
        <f>VLOOKUP(A16063,[1]Maestra!A$1:C$746,3,0)</f>
        <v>Pagare Tasa Vencida Pequeña Empresa</v>
      </c>
      <c r="D16063" s="1" t="s">
        <v>516</v>
      </c>
      <c r="E16063" s="1" t="s">
        <v>537</v>
      </c>
      <c r="F16063" s="1">
        <v>111</v>
      </c>
      <c r="G16063" s="1">
        <v>114</v>
      </c>
      <c r="H16063" s="1">
        <v>101</v>
      </c>
      <c r="I16063" s="1" t="s">
        <v>415</v>
      </c>
      <c r="J16063" s="1" t="s">
        <v>325</v>
      </c>
      <c r="K16063" s="1" t="s">
        <v>445</v>
      </c>
      <c r="Q16063" s="2" t="s">
        <v>37</v>
      </c>
      <c r="R16063" s="1" t="s">
        <v>707</v>
      </c>
      <c r="S16063" s="1" t="str">
        <f t="shared" si="511"/>
        <v>MYP|114|101|S|CMED|DUPE</v>
      </c>
      <c r="T16063" s="2" t="str">
        <f t="shared" si="510"/>
        <v>OK</v>
      </c>
    </row>
    <row r="16064" spans="1:20" x14ac:dyDescent="0.25">
      <c r="A16064" s="1">
        <v>103040199</v>
      </c>
      <c r="B16064" s="1" t="str">
        <f>VLOOKUP(A16064,[1]Maestra!A$1:C$746,2,0)</f>
        <v>ACPTVPEM8</v>
      </c>
      <c r="C16064" s="1" t="str">
        <f>VLOOKUP(A16064,[1]Maestra!A$1:C$746,3,0)</f>
        <v>Pagare Tasa Vencida Pequeña Empresa</v>
      </c>
      <c r="D16064" s="1" t="s">
        <v>516</v>
      </c>
      <c r="E16064" s="1" t="s">
        <v>537</v>
      </c>
      <c r="F16064" s="1">
        <v>111</v>
      </c>
      <c r="G16064" s="1">
        <v>114</v>
      </c>
      <c r="H16064" s="1">
        <v>101</v>
      </c>
      <c r="I16064" s="1" t="s">
        <v>415</v>
      </c>
      <c r="J16064" s="1" t="s">
        <v>325</v>
      </c>
      <c r="K16064" s="1" t="s">
        <v>447</v>
      </c>
      <c r="Q16064" s="2" t="s">
        <v>37</v>
      </c>
      <c r="R16064" s="1" t="s">
        <v>707</v>
      </c>
      <c r="S16064" s="1" t="str">
        <f t="shared" si="511"/>
        <v>MYP|114|101|S|CMED|NORM</v>
      </c>
      <c r="T16064" s="2" t="str">
        <f t="shared" si="510"/>
        <v>OK</v>
      </c>
    </row>
    <row r="16065" spans="1:20" x14ac:dyDescent="0.25">
      <c r="A16065" s="1">
        <v>103040199</v>
      </c>
      <c r="B16065" s="1" t="str">
        <f>VLOOKUP(A16065,[1]Maestra!A$1:C$746,2,0)</f>
        <v>ACPTVPEM8</v>
      </c>
      <c r="C16065" s="1" t="str">
        <f>VLOOKUP(A16065,[1]Maestra!A$1:C$746,3,0)</f>
        <v>Pagare Tasa Vencida Pequeña Empresa</v>
      </c>
      <c r="D16065" s="1" t="s">
        <v>516</v>
      </c>
      <c r="E16065" s="1" t="s">
        <v>537</v>
      </c>
      <c r="F16065" s="1">
        <v>111</v>
      </c>
      <c r="G16065" s="1">
        <v>114</v>
      </c>
      <c r="H16065" s="1">
        <v>101</v>
      </c>
      <c r="I16065" s="1" t="s">
        <v>415</v>
      </c>
      <c r="J16065" s="1" t="s">
        <v>330</v>
      </c>
      <c r="K16065" s="1" t="s">
        <v>445</v>
      </c>
      <c r="Q16065" s="2" t="s">
        <v>37</v>
      </c>
      <c r="R16065" s="1" t="s">
        <v>707</v>
      </c>
      <c r="S16065" s="1" t="str">
        <f t="shared" si="511"/>
        <v>MYP|114|101|S|CMIE|DUPE</v>
      </c>
      <c r="T16065" s="2" t="str">
        <f t="shared" si="510"/>
        <v>OK</v>
      </c>
    </row>
    <row r="16066" spans="1:20" x14ac:dyDescent="0.25">
      <c r="A16066" s="1">
        <v>103040199</v>
      </c>
      <c r="B16066" s="1" t="str">
        <f>VLOOKUP(A16066,[1]Maestra!A$1:C$746,2,0)</f>
        <v>ACPTVPEM8</v>
      </c>
      <c r="C16066" s="1" t="str">
        <f>VLOOKUP(A16066,[1]Maestra!A$1:C$746,3,0)</f>
        <v>Pagare Tasa Vencida Pequeña Empresa</v>
      </c>
      <c r="D16066" s="1" t="s">
        <v>516</v>
      </c>
      <c r="E16066" s="1" t="s">
        <v>537</v>
      </c>
      <c r="F16066" s="1">
        <v>111</v>
      </c>
      <c r="G16066" s="1">
        <v>114</v>
      </c>
      <c r="H16066" s="1">
        <v>101</v>
      </c>
      <c r="I16066" s="1" t="s">
        <v>415</v>
      </c>
      <c r="J16066" s="1" t="s">
        <v>330</v>
      </c>
      <c r="K16066" s="1" t="s">
        <v>447</v>
      </c>
      <c r="Q16066" s="2" t="s">
        <v>37</v>
      </c>
      <c r="R16066" s="1" t="s">
        <v>707</v>
      </c>
      <c r="S16066" s="1" t="str">
        <f t="shared" si="511"/>
        <v>MYP|114|101|S|CMIE|NORM</v>
      </c>
      <c r="T16066" s="2" t="str">
        <f t="shared" si="510"/>
        <v>OK</v>
      </c>
    </row>
    <row r="16067" spans="1:20" x14ac:dyDescent="0.25">
      <c r="A16067" s="1">
        <v>103040199</v>
      </c>
      <c r="B16067" s="1" t="str">
        <f>VLOOKUP(A16067,[1]Maestra!A$1:C$746,2,0)</f>
        <v>ACPTVPEM8</v>
      </c>
      <c r="C16067" s="1" t="str">
        <f>VLOOKUP(A16067,[1]Maestra!A$1:C$746,3,0)</f>
        <v>Pagare Tasa Vencida Pequeña Empresa</v>
      </c>
      <c r="D16067" s="1" t="s">
        <v>516</v>
      </c>
      <c r="E16067" s="1" t="s">
        <v>537</v>
      </c>
      <c r="F16067" s="1">
        <v>111</v>
      </c>
      <c r="G16067" s="1">
        <v>114</v>
      </c>
      <c r="H16067" s="1">
        <v>101</v>
      </c>
      <c r="I16067" s="1" t="s">
        <v>415</v>
      </c>
      <c r="J16067" s="1" t="s">
        <v>331</v>
      </c>
      <c r="K16067" s="1" t="s">
        <v>445</v>
      </c>
      <c r="Q16067" s="2" t="s">
        <v>37</v>
      </c>
      <c r="R16067" s="1" t="s">
        <v>707</v>
      </c>
      <c r="S16067" s="1" t="str">
        <f t="shared" si="511"/>
        <v>MYP|114|101|S|CPEM|DUPE</v>
      </c>
      <c r="T16067" s="2" t="str">
        <f t="shared" ref="T16067:T16130" si="512">IF(COUNTIFS($D$2:$D$20413,D16067,$S$2:$S$20413,S16067,$A$2:$A$20413,"&lt;&gt;"&amp;A16067)&gt;0,"Conflicto","OK")</f>
        <v>OK</v>
      </c>
    </row>
    <row r="16068" spans="1:20" x14ac:dyDescent="0.25">
      <c r="A16068" s="1">
        <v>103040199</v>
      </c>
      <c r="B16068" s="1" t="str">
        <f>VLOOKUP(A16068,[1]Maestra!A$1:C$746,2,0)</f>
        <v>ACPTVPEM8</v>
      </c>
      <c r="C16068" s="1" t="str">
        <f>VLOOKUP(A16068,[1]Maestra!A$1:C$746,3,0)</f>
        <v>Pagare Tasa Vencida Pequeña Empresa</v>
      </c>
      <c r="D16068" s="1" t="s">
        <v>516</v>
      </c>
      <c r="E16068" s="1" t="s">
        <v>537</v>
      </c>
      <c r="F16068" s="1">
        <v>111</v>
      </c>
      <c r="G16068" s="1">
        <v>114</v>
      </c>
      <c r="H16068" s="1">
        <v>101</v>
      </c>
      <c r="I16068" s="1" t="s">
        <v>415</v>
      </c>
      <c r="J16068" s="1" t="s">
        <v>331</v>
      </c>
      <c r="K16068" s="1" t="s">
        <v>447</v>
      </c>
      <c r="Q16068" s="2" t="s">
        <v>37</v>
      </c>
      <c r="R16068" s="1" t="s">
        <v>707</v>
      </c>
      <c r="S16068" s="1" t="str">
        <f t="shared" si="511"/>
        <v>MYP|114|101|S|CPEM|NORM</v>
      </c>
      <c r="T16068" s="2" t="str">
        <f t="shared" si="512"/>
        <v>OK</v>
      </c>
    </row>
    <row r="16069" spans="1:20" x14ac:dyDescent="0.25">
      <c r="A16069" s="1">
        <v>103040199</v>
      </c>
      <c r="B16069" s="1" t="str">
        <f>VLOOKUP(A16069,[1]Maestra!A$1:C$746,2,0)</f>
        <v>ACPTVPEM8</v>
      </c>
      <c r="C16069" s="1" t="str">
        <f>VLOOKUP(A16069,[1]Maestra!A$1:C$746,3,0)</f>
        <v>Pagare Tasa Vencida Pequeña Empresa</v>
      </c>
      <c r="D16069" s="1" t="s">
        <v>516</v>
      </c>
      <c r="E16069" s="1" t="s">
        <v>537</v>
      </c>
      <c r="F16069" s="1">
        <v>111</v>
      </c>
      <c r="G16069" s="1">
        <v>114</v>
      </c>
      <c r="H16069" s="1">
        <v>101</v>
      </c>
      <c r="I16069" s="1" t="s">
        <v>448</v>
      </c>
      <c r="J16069" s="1" t="s">
        <v>325</v>
      </c>
      <c r="K16069" s="1" t="s">
        <v>445</v>
      </c>
      <c r="Q16069" s="2" t="s">
        <v>37</v>
      </c>
      <c r="R16069" s="1" t="s">
        <v>707</v>
      </c>
      <c r="S16069" s="1" t="str">
        <f t="shared" si="511"/>
        <v>MYP|114|101|V|CMED|DUPE</v>
      </c>
      <c r="T16069" s="2" t="str">
        <f t="shared" si="512"/>
        <v>OK</v>
      </c>
    </row>
    <row r="16070" spans="1:20" x14ac:dyDescent="0.25">
      <c r="A16070" s="1">
        <v>103040199</v>
      </c>
      <c r="B16070" s="1" t="str">
        <f>VLOOKUP(A16070,[1]Maestra!A$1:C$746,2,0)</f>
        <v>ACPTVPEM8</v>
      </c>
      <c r="C16070" s="1" t="str">
        <f>VLOOKUP(A16070,[1]Maestra!A$1:C$746,3,0)</f>
        <v>Pagare Tasa Vencida Pequeña Empresa</v>
      </c>
      <c r="D16070" s="1" t="s">
        <v>516</v>
      </c>
      <c r="E16070" s="1" t="s">
        <v>537</v>
      </c>
      <c r="F16070" s="1">
        <v>111</v>
      </c>
      <c r="G16070" s="1">
        <v>114</v>
      </c>
      <c r="H16070" s="1">
        <v>101</v>
      </c>
      <c r="I16070" s="1" t="s">
        <v>448</v>
      </c>
      <c r="J16070" s="1" t="s">
        <v>325</v>
      </c>
      <c r="K16070" s="1" t="s">
        <v>447</v>
      </c>
      <c r="Q16070" s="2" t="s">
        <v>37</v>
      </c>
      <c r="R16070" s="1" t="s">
        <v>707</v>
      </c>
      <c r="S16070" s="1" t="str">
        <f t="shared" si="511"/>
        <v>MYP|114|101|V|CMED|NORM</v>
      </c>
      <c r="T16070" s="2" t="str">
        <f t="shared" si="512"/>
        <v>OK</v>
      </c>
    </row>
    <row r="16071" spans="1:20" x14ac:dyDescent="0.25">
      <c r="A16071" s="1">
        <v>103040199</v>
      </c>
      <c r="B16071" s="1" t="str">
        <f>VLOOKUP(A16071,[1]Maestra!A$1:C$746,2,0)</f>
        <v>ACPTVPEM8</v>
      </c>
      <c r="C16071" s="1" t="str">
        <f>VLOOKUP(A16071,[1]Maestra!A$1:C$746,3,0)</f>
        <v>Pagare Tasa Vencida Pequeña Empresa</v>
      </c>
      <c r="D16071" s="1" t="s">
        <v>516</v>
      </c>
      <c r="E16071" s="1" t="s">
        <v>537</v>
      </c>
      <c r="F16071" s="1">
        <v>111</v>
      </c>
      <c r="G16071" s="1">
        <v>114</v>
      </c>
      <c r="H16071" s="1">
        <v>101</v>
      </c>
      <c r="I16071" s="1" t="s">
        <v>448</v>
      </c>
      <c r="J16071" s="1" t="s">
        <v>330</v>
      </c>
      <c r="K16071" s="1" t="s">
        <v>445</v>
      </c>
      <c r="Q16071" s="2" t="s">
        <v>37</v>
      </c>
      <c r="R16071" s="1" t="s">
        <v>707</v>
      </c>
      <c r="S16071" s="1" t="str">
        <f t="shared" si="511"/>
        <v>MYP|114|101|V|CMIE|DUPE</v>
      </c>
      <c r="T16071" s="2" t="str">
        <f t="shared" si="512"/>
        <v>OK</v>
      </c>
    </row>
    <row r="16072" spans="1:20" x14ac:dyDescent="0.25">
      <c r="A16072" s="1">
        <v>103040199</v>
      </c>
      <c r="B16072" s="1" t="str">
        <f>VLOOKUP(A16072,[1]Maestra!A$1:C$746,2,0)</f>
        <v>ACPTVPEM8</v>
      </c>
      <c r="C16072" s="1" t="str">
        <f>VLOOKUP(A16072,[1]Maestra!A$1:C$746,3,0)</f>
        <v>Pagare Tasa Vencida Pequeña Empresa</v>
      </c>
      <c r="D16072" s="1" t="s">
        <v>516</v>
      </c>
      <c r="E16072" s="1" t="s">
        <v>537</v>
      </c>
      <c r="F16072" s="1">
        <v>111</v>
      </c>
      <c r="G16072" s="1">
        <v>114</v>
      </c>
      <c r="H16072" s="1">
        <v>101</v>
      </c>
      <c r="I16072" s="1" t="s">
        <v>448</v>
      </c>
      <c r="J16072" s="1" t="s">
        <v>330</v>
      </c>
      <c r="K16072" s="1" t="s">
        <v>447</v>
      </c>
      <c r="Q16072" s="2" t="s">
        <v>37</v>
      </c>
      <c r="R16072" s="1" t="s">
        <v>707</v>
      </c>
      <c r="S16072" s="1" t="str">
        <f t="shared" si="511"/>
        <v>MYP|114|101|V|CMIE|NORM</v>
      </c>
      <c r="T16072" s="2" t="str">
        <f t="shared" si="512"/>
        <v>OK</v>
      </c>
    </row>
    <row r="16073" spans="1:20" x14ac:dyDescent="0.25">
      <c r="A16073" s="1">
        <v>103040199</v>
      </c>
      <c r="B16073" s="1" t="str">
        <f>VLOOKUP(A16073,[1]Maestra!A$1:C$746,2,0)</f>
        <v>ACPTVPEM8</v>
      </c>
      <c r="C16073" s="1" t="str">
        <f>VLOOKUP(A16073,[1]Maestra!A$1:C$746,3,0)</f>
        <v>Pagare Tasa Vencida Pequeña Empresa</v>
      </c>
      <c r="D16073" s="1" t="s">
        <v>516</v>
      </c>
      <c r="E16073" s="1" t="s">
        <v>537</v>
      </c>
      <c r="F16073" s="1">
        <v>111</v>
      </c>
      <c r="G16073" s="1">
        <v>114</v>
      </c>
      <c r="H16073" s="1">
        <v>101</v>
      </c>
      <c r="I16073" s="1" t="s">
        <v>448</v>
      </c>
      <c r="J16073" s="1" t="s">
        <v>331</v>
      </c>
      <c r="K16073" s="1" t="s">
        <v>445</v>
      </c>
      <c r="Q16073" s="2" t="s">
        <v>37</v>
      </c>
      <c r="R16073" s="1" t="s">
        <v>707</v>
      </c>
      <c r="S16073" s="1" t="str">
        <f t="shared" si="511"/>
        <v>MYP|114|101|V|CPEM|DUPE</v>
      </c>
      <c r="T16073" s="2" t="str">
        <f t="shared" si="512"/>
        <v>OK</v>
      </c>
    </row>
    <row r="16074" spans="1:20" x14ac:dyDescent="0.25">
      <c r="A16074" s="1">
        <v>103040199</v>
      </c>
      <c r="B16074" s="1" t="str">
        <f>VLOOKUP(A16074,[1]Maestra!A$1:C$746,2,0)</f>
        <v>ACPTVPEM8</v>
      </c>
      <c r="C16074" s="1" t="str">
        <f>VLOOKUP(A16074,[1]Maestra!A$1:C$746,3,0)</f>
        <v>Pagare Tasa Vencida Pequeña Empresa</v>
      </c>
      <c r="D16074" s="1" t="s">
        <v>516</v>
      </c>
      <c r="E16074" s="1" t="s">
        <v>537</v>
      </c>
      <c r="F16074" s="1">
        <v>111</v>
      </c>
      <c r="G16074" s="1">
        <v>114</v>
      </c>
      <c r="H16074" s="1">
        <v>101</v>
      </c>
      <c r="I16074" s="1" t="s">
        <v>448</v>
      </c>
      <c r="J16074" s="1" t="s">
        <v>331</v>
      </c>
      <c r="K16074" s="1" t="s">
        <v>447</v>
      </c>
      <c r="Q16074" s="2" t="s">
        <v>37</v>
      </c>
      <c r="R16074" s="1" t="s">
        <v>707</v>
      </c>
      <c r="S16074" s="1" t="str">
        <f t="shared" si="511"/>
        <v>MYP|114|101|V|CPEM|NORM</v>
      </c>
      <c r="T16074" s="2" t="str">
        <f t="shared" si="512"/>
        <v>OK</v>
      </c>
    </row>
    <row r="16075" spans="1:20" x14ac:dyDescent="0.25">
      <c r="A16075" s="1">
        <v>103040199</v>
      </c>
      <c r="B16075" s="1" t="str">
        <f>VLOOKUP(A16075,[1]Maestra!A$1:C$746,2,0)</f>
        <v>ACPTVPEM8</v>
      </c>
      <c r="C16075" s="1" t="str">
        <f>VLOOKUP(A16075,[1]Maestra!A$1:C$746,3,0)</f>
        <v>Pagare Tasa Vencida Pequeña Empresa</v>
      </c>
      <c r="D16075" s="1" t="s">
        <v>516</v>
      </c>
      <c r="E16075" s="1" t="s">
        <v>537</v>
      </c>
      <c r="F16075" s="1">
        <v>111</v>
      </c>
      <c r="G16075" s="1">
        <v>115</v>
      </c>
      <c r="H16075" s="1">
        <v>103</v>
      </c>
      <c r="I16075" s="1" t="s">
        <v>415</v>
      </c>
      <c r="J16075" s="1" t="s">
        <v>328</v>
      </c>
      <c r="K16075" s="1" t="s">
        <v>445</v>
      </c>
      <c r="Q16075" s="2" t="s">
        <v>37</v>
      </c>
      <c r="R16075" s="1" t="s">
        <v>707</v>
      </c>
      <c r="S16075" s="1" t="str">
        <f t="shared" si="511"/>
        <v>MYP|115|103|S|CGEM|DUPE</v>
      </c>
      <c r="T16075" s="2" t="str">
        <f t="shared" si="512"/>
        <v>OK</v>
      </c>
    </row>
    <row r="16076" spans="1:20" x14ac:dyDescent="0.25">
      <c r="A16076" s="1">
        <v>103040199</v>
      </c>
      <c r="B16076" s="1" t="str">
        <f>VLOOKUP(A16076,[1]Maestra!A$1:C$746,2,0)</f>
        <v>ACPTVPEM8</v>
      </c>
      <c r="C16076" s="1" t="str">
        <f>VLOOKUP(A16076,[1]Maestra!A$1:C$746,3,0)</f>
        <v>Pagare Tasa Vencida Pequeña Empresa</v>
      </c>
      <c r="D16076" s="1" t="s">
        <v>516</v>
      </c>
      <c r="E16076" s="1" t="s">
        <v>537</v>
      </c>
      <c r="F16076" s="1">
        <v>111</v>
      </c>
      <c r="G16076" s="1">
        <v>115</v>
      </c>
      <c r="H16076" s="1">
        <v>103</v>
      </c>
      <c r="I16076" s="1" t="s">
        <v>415</v>
      </c>
      <c r="J16076" s="1" t="s">
        <v>328</v>
      </c>
      <c r="K16076" s="1" t="s">
        <v>447</v>
      </c>
      <c r="Q16076" s="2" t="s">
        <v>37</v>
      </c>
      <c r="R16076" s="1" t="s">
        <v>707</v>
      </c>
      <c r="S16076" s="1" t="str">
        <f t="shared" si="511"/>
        <v>MYP|115|103|S|CGEM|NORM</v>
      </c>
      <c r="T16076" s="2" t="str">
        <f t="shared" si="512"/>
        <v>OK</v>
      </c>
    </row>
    <row r="16077" spans="1:20" x14ac:dyDescent="0.25">
      <c r="A16077" s="1">
        <v>103040199</v>
      </c>
      <c r="B16077" s="1" t="str">
        <f>VLOOKUP(A16077,[1]Maestra!A$1:C$746,2,0)</f>
        <v>ACPTVPEM8</v>
      </c>
      <c r="C16077" s="1" t="str">
        <f>VLOOKUP(A16077,[1]Maestra!A$1:C$746,3,0)</f>
        <v>Pagare Tasa Vencida Pequeña Empresa</v>
      </c>
      <c r="D16077" s="1" t="s">
        <v>516</v>
      </c>
      <c r="E16077" s="1" t="s">
        <v>537</v>
      </c>
      <c r="F16077" s="1">
        <v>111</v>
      </c>
      <c r="G16077" s="1">
        <v>115</v>
      </c>
      <c r="H16077" s="1">
        <v>103</v>
      </c>
      <c r="I16077" s="1" t="s">
        <v>415</v>
      </c>
      <c r="J16077" s="1" t="s">
        <v>325</v>
      </c>
      <c r="K16077" s="1" t="s">
        <v>445</v>
      </c>
      <c r="Q16077" s="2" t="s">
        <v>37</v>
      </c>
      <c r="R16077" s="1" t="s">
        <v>707</v>
      </c>
      <c r="S16077" s="1" t="str">
        <f t="shared" si="511"/>
        <v>MYP|115|103|S|CMED|DUPE</v>
      </c>
      <c r="T16077" s="2" t="str">
        <f t="shared" si="512"/>
        <v>OK</v>
      </c>
    </row>
    <row r="16078" spans="1:20" x14ac:dyDescent="0.25">
      <c r="A16078" s="1">
        <v>103040199</v>
      </c>
      <c r="B16078" s="1" t="str">
        <f>VLOOKUP(A16078,[1]Maestra!A$1:C$746,2,0)</f>
        <v>ACPTVPEM8</v>
      </c>
      <c r="C16078" s="1" t="str">
        <f>VLOOKUP(A16078,[1]Maestra!A$1:C$746,3,0)</f>
        <v>Pagare Tasa Vencida Pequeña Empresa</v>
      </c>
      <c r="D16078" s="1" t="s">
        <v>516</v>
      </c>
      <c r="E16078" s="1" t="s">
        <v>537</v>
      </c>
      <c r="F16078" s="1">
        <v>111</v>
      </c>
      <c r="G16078" s="1">
        <v>115</v>
      </c>
      <c r="H16078" s="1">
        <v>103</v>
      </c>
      <c r="I16078" s="1" t="s">
        <v>415</v>
      </c>
      <c r="J16078" s="1" t="s">
        <v>325</v>
      </c>
      <c r="K16078" s="1" t="s">
        <v>447</v>
      </c>
      <c r="Q16078" s="2" t="s">
        <v>37</v>
      </c>
      <c r="R16078" s="1" t="s">
        <v>707</v>
      </c>
      <c r="S16078" s="1" t="str">
        <f t="shared" si="511"/>
        <v>MYP|115|103|S|CMED|NORM</v>
      </c>
      <c r="T16078" s="2" t="str">
        <f t="shared" si="512"/>
        <v>OK</v>
      </c>
    </row>
    <row r="16079" spans="1:20" x14ac:dyDescent="0.25">
      <c r="A16079" s="1">
        <v>103040199</v>
      </c>
      <c r="B16079" s="1" t="str">
        <f>VLOOKUP(A16079,[1]Maestra!A$1:C$746,2,0)</f>
        <v>ACPTVPEM8</v>
      </c>
      <c r="C16079" s="1" t="str">
        <f>VLOOKUP(A16079,[1]Maestra!A$1:C$746,3,0)</f>
        <v>Pagare Tasa Vencida Pequeña Empresa</v>
      </c>
      <c r="D16079" s="1" t="s">
        <v>516</v>
      </c>
      <c r="E16079" s="1" t="s">
        <v>537</v>
      </c>
      <c r="F16079" s="1">
        <v>111</v>
      </c>
      <c r="G16079" s="1">
        <v>115</v>
      </c>
      <c r="H16079" s="1">
        <v>103</v>
      </c>
      <c r="I16079" s="1" t="s">
        <v>415</v>
      </c>
      <c r="J16079" s="1" t="s">
        <v>330</v>
      </c>
      <c r="K16079" s="1" t="s">
        <v>445</v>
      </c>
      <c r="Q16079" s="2" t="s">
        <v>37</v>
      </c>
      <c r="R16079" s="1" t="s">
        <v>707</v>
      </c>
      <c r="S16079" s="1" t="str">
        <f t="shared" si="511"/>
        <v>MYP|115|103|S|CMIE|DUPE</v>
      </c>
      <c r="T16079" s="2" t="str">
        <f t="shared" si="512"/>
        <v>OK</v>
      </c>
    </row>
    <row r="16080" spans="1:20" x14ac:dyDescent="0.25">
      <c r="A16080" s="1">
        <v>103040199</v>
      </c>
      <c r="B16080" s="1" t="str">
        <f>VLOOKUP(A16080,[1]Maestra!A$1:C$746,2,0)</f>
        <v>ACPTVPEM8</v>
      </c>
      <c r="C16080" s="1" t="str">
        <f>VLOOKUP(A16080,[1]Maestra!A$1:C$746,3,0)</f>
        <v>Pagare Tasa Vencida Pequeña Empresa</v>
      </c>
      <c r="D16080" s="1" t="s">
        <v>516</v>
      </c>
      <c r="E16080" s="1" t="s">
        <v>537</v>
      </c>
      <c r="F16080" s="1">
        <v>111</v>
      </c>
      <c r="G16080" s="1">
        <v>115</v>
      </c>
      <c r="H16080" s="1">
        <v>103</v>
      </c>
      <c r="I16080" s="1" t="s">
        <v>415</v>
      </c>
      <c r="J16080" s="1" t="s">
        <v>330</v>
      </c>
      <c r="K16080" s="1" t="s">
        <v>447</v>
      </c>
      <c r="Q16080" s="2" t="s">
        <v>37</v>
      </c>
      <c r="R16080" s="1" t="s">
        <v>707</v>
      </c>
      <c r="S16080" s="1" t="str">
        <f t="shared" si="511"/>
        <v>MYP|115|103|S|CMIE|NORM</v>
      </c>
      <c r="T16080" s="2" t="str">
        <f t="shared" si="512"/>
        <v>OK</v>
      </c>
    </row>
    <row r="16081" spans="1:20" x14ac:dyDescent="0.25">
      <c r="A16081" s="1">
        <v>103040199</v>
      </c>
      <c r="B16081" s="1" t="str">
        <f>VLOOKUP(A16081,[1]Maestra!A$1:C$746,2,0)</f>
        <v>ACPTVPEM8</v>
      </c>
      <c r="C16081" s="1" t="str">
        <f>VLOOKUP(A16081,[1]Maestra!A$1:C$746,3,0)</f>
        <v>Pagare Tasa Vencida Pequeña Empresa</v>
      </c>
      <c r="D16081" s="1" t="s">
        <v>516</v>
      </c>
      <c r="E16081" s="1" t="s">
        <v>537</v>
      </c>
      <c r="F16081" s="1">
        <v>111</v>
      </c>
      <c r="G16081" s="1">
        <v>115</v>
      </c>
      <c r="H16081" s="1">
        <v>103</v>
      </c>
      <c r="I16081" s="1" t="s">
        <v>415</v>
      </c>
      <c r="J16081" s="1" t="s">
        <v>331</v>
      </c>
      <c r="K16081" s="1" t="s">
        <v>445</v>
      </c>
      <c r="Q16081" s="2" t="s">
        <v>37</v>
      </c>
      <c r="R16081" s="1" t="s">
        <v>707</v>
      </c>
      <c r="S16081" s="1" t="str">
        <f t="shared" si="511"/>
        <v>MYP|115|103|S|CPEM|DUPE</v>
      </c>
      <c r="T16081" s="2" t="str">
        <f t="shared" si="512"/>
        <v>OK</v>
      </c>
    </row>
    <row r="16082" spans="1:20" x14ac:dyDescent="0.25">
      <c r="A16082" s="1">
        <v>103040199</v>
      </c>
      <c r="B16082" s="1" t="str">
        <f>VLOOKUP(A16082,[1]Maestra!A$1:C$746,2,0)</f>
        <v>ACPTVPEM8</v>
      </c>
      <c r="C16082" s="1" t="str">
        <f>VLOOKUP(A16082,[1]Maestra!A$1:C$746,3,0)</f>
        <v>Pagare Tasa Vencida Pequeña Empresa</v>
      </c>
      <c r="D16082" s="1" t="s">
        <v>516</v>
      </c>
      <c r="E16082" s="1" t="s">
        <v>537</v>
      </c>
      <c r="F16082" s="1">
        <v>111</v>
      </c>
      <c r="G16082" s="1">
        <v>115</v>
      </c>
      <c r="H16082" s="1">
        <v>103</v>
      </c>
      <c r="I16082" s="1" t="s">
        <v>415</v>
      </c>
      <c r="J16082" s="1" t="s">
        <v>331</v>
      </c>
      <c r="K16082" s="1" t="s">
        <v>447</v>
      </c>
      <c r="Q16082" s="2" t="s">
        <v>37</v>
      </c>
      <c r="R16082" s="1" t="s">
        <v>707</v>
      </c>
      <c r="S16082" s="1" t="str">
        <f t="shared" si="511"/>
        <v>MYP|115|103|S|CPEM|NORM</v>
      </c>
      <c r="T16082" s="2" t="str">
        <f t="shared" si="512"/>
        <v>OK</v>
      </c>
    </row>
    <row r="16083" spans="1:20" x14ac:dyDescent="0.25">
      <c r="A16083" s="1">
        <v>103040199</v>
      </c>
      <c r="B16083" s="1" t="str">
        <f>VLOOKUP(A16083,[1]Maestra!A$1:C$746,2,0)</f>
        <v>ACPTVPEM8</v>
      </c>
      <c r="C16083" s="1" t="str">
        <f>VLOOKUP(A16083,[1]Maestra!A$1:C$746,3,0)</f>
        <v>Pagare Tasa Vencida Pequeña Empresa</v>
      </c>
      <c r="D16083" s="1" t="s">
        <v>516</v>
      </c>
      <c r="E16083" s="1" t="s">
        <v>537</v>
      </c>
      <c r="F16083" s="1">
        <v>111</v>
      </c>
      <c r="G16083" s="1">
        <v>115</v>
      </c>
      <c r="H16083" s="1">
        <v>103</v>
      </c>
      <c r="I16083" s="1" t="s">
        <v>448</v>
      </c>
      <c r="J16083" s="1" t="s">
        <v>328</v>
      </c>
      <c r="K16083" s="1" t="s">
        <v>445</v>
      </c>
      <c r="Q16083" s="2" t="s">
        <v>37</v>
      </c>
      <c r="R16083" s="1" t="s">
        <v>707</v>
      </c>
      <c r="S16083" s="1" t="str">
        <f t="shared" si="511"/>
        <v>MYP|115|103|V|CGEM|DUPE</v>
      </c>
      <c r="T16083" s="2" t="str">
        <f t="shared" si="512"/>
        <v>OK</v>
      </c>
    </row>
    <row r="16084" spans="1:20" x14ac:dyDescent="0.25">
      <c r="A16084" s="1">
        <v>103040199</v>
      </c>
      <c r="B16084" s="1" t="str">
        <f>VLOOKUP(A16084,[1]Maestra!A$1:C$746,2,0)</f>
        <v>ACPTVPEM8</v>
      </c>
      <c r="C16084" s="1" t="str">
        <f>VLOOKUP(A16084,[1]Maestra!A$1:C$746,3,0)</f>
        <v>Pagare Tasa Vencida Pequeña Empresa</v>
      </c>
      <c r="D16084" s="1" t="s">
        <v>516</v>
      </c>
      <c r="E16084" s="1" t="s">
        <v>537</v>
      </c>
      <c r="F16084" s="1">
        <v>111</v>
      </c>
      <c r="G16084" s="1">
        <v>115</v>
      </c>
      <c r="H16084" s="1">
        <v>103</v>
      </c>
      <c r="I16084" s="1" t="s">
        <v>448</v>
      </c>
      <c r="J16084" s="1" t="s">
        <v>328</v>
      </c>
      <c r="K16084" s="1" t="s">
        <v>447</v>
      </c>
      <c r="Q16084" s="2" t="s">
        <v>37</v>
      </c>
      <c r="R16084" s="1" t="s">
        <v>707</v>
      </c>
      <c r="S16084" s="1" t="str">
        <f t="shared" si="511"/>
        <v>MYP|115|103|V|CGEM|NORM</v>
      </c>
      <c r="T16084" s="2" t="str">
        <f t="shared" si="512"/>
        <v>OK</v>
      </c>
    </row>
    <row r="16085" spans="1:20" x14ac:dyDescent="0.25">
      <c r="A16085" s="1">
        <v>103040199</v>
      </c>
      <c r="B16085" s="1" t="str">
        <f>VLOOKUP(A16085,[1]Maestra!A$1:C$746,2,0)</f>
        <v>ACPTVPEM8</v>
      </c>
      <c r="C16085" s="1" t="str">
        <f>VLOOKUP(A16085,[1]Maestra!A$1:C$746,3,0)</f>
        <v>Pagare Tasa Vencida Pequeña Empresa</v>
      </c>
      <c r="D16085" s="1" t="s">
        <v>516</v>
      </c>
      <c r="E16085" s="1" t="s">
        <v>537</v>
      </c>
      <c r="F16085" s="1">
        <v>111</v>
      </c>
      <c r="G16085" s="1">
        <v>115</v>
      </c>
      <c r="H16085" s="1">
        <v>103</v>
      </c>
      <c r="I16085" s="1" t="s">
        <v>448</v>
      </c>
      <c r="J16085" s="1" t="s">
        <v>325</v>
      </c>
      <c r="K16085" s="1" t="s">
        <v>445</v>
      </c>
      <c r="Q16085" s="2" t="s">
        <v>37</v>
      </c>
      <c r="R16085" s="1" t="s">
        <v>707</v>
      </c>
      <c r="S16085" s="1" t="str">
        <f t="shared" si="511"/>
        <v>MYP|115|103|V|CMED|DUPE</v>
      </c>
      <c r="T16085" s="2" t="str">
        <f t="shared" si="512"/>
        <v>OK</v>
      </c>
    </row>
    <row r="16086" spans="1:20" x14ac:dyDescent="0.25">
      <c r="A16086" s="1">
        <v>103040199</v>
      </c>
      <c r="B16086" s="1" t="str">
        <f>VLOOKUP(A16086,[1]Maestra!A$1:C$746,2,0)</f>
        <v>ACPTVPEM8</v>
      </c>
      <c r="C16086" s="1" t="str">
        <f>VLOOKUP(A16086,[1]Maestra!A$1:C$746,3,0)</f>
        <v>Pagare Tasa Vencida Pequeña Empresa</v>
      </c>
      <c r="D16086" s="1" t="s">
        <v>516</v>
      </c>
      <c r="E16086" s="1" t="s">
        <v>537</v>
      </c>
      <c r="F16086" s="1">
        <v>111</v>
      </c>
      <c r="G16086" s="1">
        <v>115</v>
      </c>
      <c r="H16086" s="1">
        <v>103</v>
      </c>
      <c r="I16086" s="1" t="s">
        <v>448</v>
      </c>
      <c r="J16086" s="1" t="s">
        <v>325</v>
      </c>
      <c r="K16086" s="1" t="s">
        <v>447</v>
      </c>
      <c r="Q16086" s="2" t="s">
        <v>37</v>
      </c>
      <c r="R16086" s="1" t="s">
        <v>707</v>
      </c>
      <c r="S16086" s="1" t="str">
        <f t="shared" si="511"/>
        <v>MYP|115|103|V|CMED|NORM</v>
      </c>
      <c r="T16086" s="2" t="str">
        <f t="shared" si="512"/>
        <v>OK</v>
      </c>
    </row>
    <row r="16087" spans="1:20" x14ac:dyDescent="0.25">
      <c r="A16087" s="1">
        <v>103040199</v>
      </c>
      <c r="B16087" s="1" t="str">
        <f>VLOOKUP(A16087,[1]Maestra!A$1:C$746,2,0)</f>
        <v>ACPTVPEM8</v>
      </c>
      <c r="C16087" s="1" t="str">
        <f>VLOOKUP(A16087,[1]Maestra!A$1:C$746,3,0)</f>
        <v>Pagare Tasa Vencida Pequeña Empresa</v>
      </c>
      <c r="D16087" s="1" t="s">
        <v>516</v>
      </c>
      <c r="E16087" s="1" t="s">
        <v>537</v>
      </c>
      <c r="F16087" s="1">
        <v>111</v>
      </c>
      <c r="G16087" s="1">
        <v>115</v>
      </c>
      <c r="H16087" s="1">
        <v>103</v>
      </c>
      <c r="I16087" s="1" t="s">
        <v>448</v>
      </c>
      <c r="J16087" s="1" t="s">
        <v>330</v>
      </c>
      <c r="K16087" s="1" t="s">
        <v>445</v>
      </c>
      <c r="Q16087" s="2" t="s">
        <v>37</v>
      </c>
      <c r="R16087" s="1" t="s">
        <v>707</v>
      </c>
      <c r="S16087" s="1" t="str">
        <f t="shared" si="511"/>
        <v>MYP|115|103|V|CMIE|DUPE</v>
      </c>
      <c r="T16087" s="2" t="str">
        <f t="shared" si="512"/>
        <v>OK</v>
      </c>
    </row>
    <row r="16088" spans="1:20" x14ac:dyDescent="0.25">
      <c r="A16088" s="1">
        <v>103040199</v>
      </c>
      <c r="B16088" s="1" t="str">
        <f>VLOOKUP(A16088,[1]Maestra!A$1:C$746,2,0)</f>
        <v>ACPTVPEM8</v>
      </c>
      <c r="C16088" s="1" t="str">
        <f>VLOOKUP(A16088,[1]Maestra!A$1:C$746,3,0)</f>
        <v>Pagare Tasa Vencida Pequeña Empresa</v>
      </c>
      <c r="D16088" s="1" t="s">
        <v>516</v>
      </c>
      <c r="E16088" s="1" t="s">
        <v>537</v>
      </c>
      <c r="F16088" s="1">
        <v>111</v>
      </c>
      <c r="G16088" s="1">
        <v>115</v>
      </c>
      <c r="H16088" s="1">
        <v>103</v>
      </c>
      <c r="I16088" s="1" t="s">
        <v>448</v>
      </c>
      <c r="J16088" s="1" t="s">
        <v>330</v>
      </c>
      <c r="K16088" s="1" t="s">
        <v>447</v>
      </c>
      <c r="Q16088" s="2" t="s">
        <v>37</v>
      </c>
      <c r="R16088" s="1" t="s">
        <v>707</v>
      </c>
      <c r="S16088" s="1" t="str">
        <f t="shared" si="511"/>
        <v>MYP|115|103|V|CMIE|NORM</v>
      </c>
      <c r="T16088" s="2" t="str">
        <f t="shared" si="512"/>
        <v>OK</v>
      </c>
    </row>
    <row r="16089" spans="1:20" x14ac:dyDescent="0.25">
      <c r="A16089" s="1">
        <v>103040199</v>
      </c>
      <c r="B16089" s="1" t="str">
        <f>VLOOKUP(A16089,[1]Maestra!A$1:C$746,2,0)</f>
        <v>ACPTVPEM8</v>
      </c>
      <c r="C16089" s="1" t="str">
        <f>VLOOKUP(A16089,[1]Maestra!A$1:C$746,3,0)</f>
        <v>Pagare Tasa Vencida Pequeña Empresa</v>
      </c>
      <c r="D16089" s="1" t="s">
        <v>516</v>
      </c>
      <c r="E16089" s="1" t="s">
        <v>537</v>
      </c>
      <c r="F16089" s="1">
        <v>111</v>
      </c>
      <c r="G16089" s="1">
        <v>115</v>
      </c>
      <c r="H16089" s="1">
        <v>103</v>
      </c>
      <c r="I16089" s="1" t="s">
        <v>448</v>
      </c>
      <c r="J16089" s="1" t="s">
        <v>331</v>
      </c>
      <c r="K16089" s="1" t="s">
        <v>445</v>
      </c>
      <c r="Q16089" s="2" t="s">
        <v>37</v>
      </c>
      <c r="R16089" s="1" t="s">
        <v>707</v>
      </c>
      <c r="S16089" s="1" t="str">
        <f t="shared" si="511"/>
        <v>MYP|115|103|V|CPEM|DUPE</v>
      </c>
      <c r="T16089" s="2" t="str">
        <f t="shared" si="512"/>
        <v>OK</v>
      </c>
    </row>
    <row r="16090" spans="1:20" x14ac:dyDescent="0.25">
      <c r="A16090" s="1">
        <v>103040199</v>
      </c>
      <c r="B16090" s="1" t="str">
        <f>VLOOKUP(A16090,[1]Maestra!A$1:C$746,2,0)</f>
        <v>ACPTVPEM8</v>
      </c>
      <c r="C16090" s="1" t="str">
        <f>VLOOKUP(A16090,[1]Maestra!A$1:C$746,3,0)</f>
        <v>Pagare Tasa Vencida Pequeña Empresa</v>
      </c>
      <c r="D16090" s="1" t="s">
        <v>516</v>
      </c>
      <c r="E16090" s="1" t="s">
        <v>537</v>
      </c>
      <c r="F16090" s="1">
        <v>111</v>
      </c>
      <c r="G16090" s="1">
        <v>115</v>
      </c>
      <c r="H16090" s="1">
        <v>103</v>
      </c>
      <c r="I16090" s="1" t="s">
        <v>448</v>
      </c>
      <c r="J16090" s="1" t="s">
        <v>331</v>
      </c>
      <c r="K16090" s="1" t="s">
        <v>447</v>
      </c>
      <c r="Q16090" s="2" t="s">
        <v>37</v>
      </c>
      <c r="R16090" s="1" t="s">
        <v>707</v>
      </c>
      <c r="S16090" s="1" t="str">
        <f t="shared" si="511"/>
        <v>MYP|115|103|V|CPEM|NORM</v>
      </c>
      <c r="T16090" s="2" t="str">
        <f t="shared" si="512"/>
        <v>OK</v>
      </c>
    </row>
    <row r="16091" spans="1:20" x14ac:dyDescent="0.25">
      <c r="A16091" s="1">
        <v>103040199</v>
      </c>
      <c r="B16091" s="1" t="str">
        <f>VLOOKUP(A16091,[1]Maestra!A$1:C$746,2,0)</f>
        <v>ACPTVPEM8</v>
      </c>
      <c r="C16091" s="1" t="str">
        <f>VLOOKUP(A16091,[1]Maestra!A$1:C$746,3,0)</f>
        <v>Pagare Tasa Vencida Pequeña Empresa</v>
      </c>
      <c r="D16091" s="1" t="s">
        <v>516</v>
      </c>
      <c r="E16091" s="1" t="s">
        <v>537</v>
      </c>
      <c r="F16091" s="1">
        <v>111</v>
      </c>
      <c r="G16091" s="1">
        <v>116</v>
      </c>
      <c r="H16091" s="1">
        <v>141</v>
      </c>
      <c r="I16091" s="1" t="s">
        <v>415</v>
      </c>
      <c r="J16091" s="1" t="s">
        <v>325</v>
      </c>
      <c r="K16091" s="1" t="s">
        <v>445</v>
      </c>
      <c r="Q16091" s="2" t="s">
        <v>37</v>
      </c>
      <c r="R16091" s="1" t="s">
        <v>707</v>
      </c>
      <c r="S16091" s="1" t="str">
        <f t="shared" si="511"/>
        <v>MYP|116|141|S|CMED|DUPE</v>
      </c>
      <c r="T16091" s="2" t="str">
        <f t="shared" si="512"/>
        <v>OK</v>
      </c>
    </row>
    <row r="16092" spans="1:20" x14ac:dyDescent="0.25">
      <c r="A16092" s="1">
        <v>103040199</v>
      </c>
      <c r="B16092" s="1" t="str">
        <f>VLOOKUP(A16092,[1]Maestra!A$1:C$746,2,0)</f>
        <v>ACPTVPEM8</v>
      </c>
      <c r="C16092" s="1" t="str">
        <f>VLOOKUP(A16092,[1]Maestra!A$1:C$746,3,0)</f>
        <v>Pagare Tasa Vencida Pequeña Empresa</v>
      </c>
      <c r="D16092" s="1" t="s">
        <v>516</v>
      </c>
      <c r="E16092" s="1" t="s">
        <v>537</v>
      </c>
      <c r="F16092" s="1">
        <v>111</v>
      </c>
      <c r="G16092" s="1">
        <v>116</v>
      </c>
      <c r="H16092" s="1">
        <v>141</v>
      </c>
      <c r="I16092" s="1" t="s">
        <v>415</v>
      </c>
      <c r="J16092" s="1" t="s">
        <v>331</v>
      </c>
      <c r="K16092" s="1">
        <v>9999</v>
      </c>
      <c r="Q16092" s="2" t="s">
        <v>37</v>
      </c>
      <c r="R16092" s="1" t="s">
        <v>707</v>
      </c>
      <c r="S16092" s="1" t="str">
        <f t="shared" si="511"/>
        <v>MYP|116|141|S|CPEM|9999</v>
      </c>
      <c r="T16092" s="2" t="str">
        <f t="shared" si="512"/>
        <v>OK</v>
      </c>
    </row>
    <row r="16093" spans="1:20" x14ac:dyDescent="0.25">
      <c r="A16093" s="1">
        <v>103040199</v>
      </c>
      <c r="B16093" s="1" t="str">
        <f>VLOOKUP(A16093,[1]Maestra!A$1:C$746,2,0)</f>
        <v>ACPTVPEM8</v>
      </c>
      <c r="C16093" s="1" t="str">
        <f>VLOOKUP(A16093,[1]Maestra!A$1:C$746,3,0)</f>
        <v>Pagare Tasa Vencida Pequeña Empresa</v>
      </c>
      <c r="D16093" s="1" t="s">
        <v>516</v>
      </c>
      <c r="E16093" s="1" t="s">
        <v>537</v>
      </c>
      <c r="F16093" s="1">
        <v>111</v>
      </c>
      <c r="G16093" s="1">
        <v>116</v>
      </c>
      <c r="H16093" s="1">
        <v>141</v>
      </c>
      <c r="I16093" s="1" t="s">
        <v>448</v>
      </c>
      <c r="J16093" s="1" t="s">
        <v>325</v>
      </c>
      <c r="K16093" s="1">
        <v>9999</v>
      </c>
      <c r="Q16093" s="2" t="s">
        <v>37</v>
      </c>
      <c r="R16093" s="1" t="s">
        <v>707</v>
      </c>
      <c r="S16093" s="1" t="str">
        <f t="shared" si="511"/>
        <v>MYP|116|141|V|CMED|9999</v>
      </c>
      <c r="T16093" s="2" t="str">
        <f t="shared" si="512"/>
        <v>OK</v>
      </c>
    </row>
    <row r="16094" spans="1:20" x14ac:dyDescent="0.25">
      <c r="A16094" s="1">
        <v>103040199</v>
      </c>
      <c r="B16094" s="1" t="str">
        <f>VLOOKUP(A16094,[1]Maestra!A$1:C$746,2,0)</f>
        <v>ACPTVPEM8</v>
      </c>
      <c r="C16094" s="1" t="str">
        <f>VLOOKUP(A16094,[1]Maestra!A$1:C$746,3,0)</f>
        <v>Pagare Tasa Vencida Pequeña Empresa</v>
      </c>
      <c r="D16094" s="1" t="s">
        <v>516</v>
      </c>
      <c r="E16094" s="1" t="s">
        <v>537</v>
      </c>
      <c r="F16094" s="1">
        <v>111</v>
      </c>
      <c r="G16094" s="1">
        <v>116</v>
      </c>
      <c r="H16094" s="1">
        <v>141</v>
      </c>
      <c r="I16094" s="1" t="s">
        <v>448</v>
      </c>
      <c r="J16094" s="1" t="s">
        <v>331</v>
      </c>
      <c r="K16094" s="1">
        <v>9999</v>
      </c>
      <c r="Q16094" s="2" t="s">
        <v>37</v>
      </c>
      <c r="R16094" s="1" t="s">
        <v>707</v>
      </c>
      <c r="S16094" s="1" t="str">
        <f t="shared" si="511"/>
        <v>MYP|116|141|V|CPEM|9999</v>
      </c>
      <c r="T16094" s="2" t="str">
        <f t="shared" si="512"/>
        <v>OK</v>
      </c>
    </row>
    <row r="16095" spans="1:20" x14ac:dyDescent="0.25">
      <c r="A16095" s="1">
        <v>601020299</v>
      </c>
      <c r="B16095" s="1" t="str">
        <f>VLOOKUP(A16095,[1]Maestra!A$1:C$746,2,0)</f>
        <v>ACFEPOEM7</v>
      </c>
      <c r="C16095" s="1" t="str">
        <f>VLOOKUP(A16095,[1]Maestra!A$1:C$746,3,0)</f>
        <v>Financiamiento Exportacion Post Embarque</v>
      </c>
      <c r="D16095" s="1" t="s">
        <v>516</v>
      </c>
      <c r="E16095" s="1" t="s">
        <v>537</v>
      </c>
      <c r="F16095" s="1">
        <v>111</v>
      </c>
      <c r="G16095" s="1">
        <v>116</v>
      </c>
      <c r="H16095" s="1">
        <v>142</v>
      </c>
      <c r="I16095" s="1" t="s">
        <v>415</v>
      </c>
      <c r="J16095" s="1" t="s">
        <v>325</v>
      </c>
      <c r="K16095" s="1" t="s">
        <v>445</v>
      </c>
      <c r="Q16095" s="2" t="s">
        <v>37</v>
      </c>
      <c r="R16095" s="1" t="s">
        <v>707</v>
      </c>
      <c r="S16095" s="1" t="str">
        <f t="shared" si="511"/>
        <v>MYP|116|142|S|CMED|DUPE</v>
      </c>
      <c r="T16095" s="2" t="str">
        <f t="shared" si="512"/>
        <v>OK</v>
      </c>
    </row>
    <row r="16096" spans="1:20" x14ac:dyDescent="0.25">
      <c r="A16096" s="1">
        <v>601020299</v>
      </c>
      <c r="B16096" s="1" t="str">
        <f>VLOOKUP(A16096,[1]Maestra!A$1:C$746,2,0)</f>
        <v>ACFEPOEM7</v>
      </c>
      <c r="C16096" s="1" t="str">
        <f>VLOOKUP(A16096,[1]Maestra!A$1:C$746,3,0)</f>
        <v>Financiamiento Exportacion Post Embarque</v>
      </c>
      <c r="D16096" s="1" t="s">
        <v>516</v>
      </c>
      <c r="E16096" s="1" t="s">
        <v>537</v>
      </c>
      <c r="F16096" s="1">
        <v>111</v>
      </c>
      <c r="G16096" s="1">
        <v>116</v>
      </c>
      <c r="H16096" s="1">
        <v>142</v>
      </c>
      <c r="I16096" s="1" t="s">
        <v>415</v>
      </c>
      <c r="J16096" s="1" t="s">
        <v>325</v>
      </c>
      <c r="K16096" s="1" t="s">
        <v>447</v>
      </c>
      <c r="Q16096" s="2" t="s">
        <v>37</v>
      </c>
      <c r="R16096" s="1" t="s">
        <v>707</v>
      </c>
      <c r="S16096" s="1" t="str">
        <f t="shared" si="511"/>
        <v>MYP|116|142|S|CMED|NORM</v>
      </c>
      <c r="T16096" s="2" t="str">
        <f t="shared" si="512"/>
        <v>OK</v>
      </c>
    </row>
    <row r="16097" spans="1:20" x14ac:dyDescent="0.25">
      <c r="A16097" s="1">
        <v>601020299</v>
      </c>
      <c r="B16097" s="1" t="str">
        <f>VLOOKUP(A16097,[1]Maestra!A$1:C$746,2,0)</f>
        <v>ACFEPOEM7</v>
      </c>
      <c r="C16097" s="1" t="str">
        <f>VLOOKUP(A16097,[1]Maestra!A$1:C$746,3,0)</f>
        <v>Financiamiento Exportacion Post Embarque</v>
      </c>
      <c r="D16097" s="1" t="s">
        <v>516</v>
      </c>
      <c r="E16097" s="1" t="s">
        <v>537</v>
      </c>
      <c r="F16097" s="1">
        <v>111</v>
      </c>
      <c r="G16097" s="1">
        <v>116</v>
      </c>
      <c r="H16097" s="1">
        <v>142</v>
      </c>
      <c r="I16097" s="1" t="s">
        <v>415</v>
      </c>
      <c r="J16097" s="1" t="s">
        <v>330</v>
      </c>
      <c r="K16097" s="1" t="s">
        <v>445</v>
      </c>
      <c r="Q16097" s="2" t="s">
        <v>37</v>
      </c>
      <c r="R16097" s="1" t="s">
        <v>707</v>
      </c>
      <c r="S16097" s="1" t="str">
        <f t="shared" si="511"/>
        <v>MYP|116|142|S|CMIE|DUPE</v>
      </c>
      <c r="T16097" s="2" t="str">
        <f t="shared" si="512"/>
        <v>OK</v>
      </c>
    </row>
    <row r="16098" spans="1:20" x14ac:dyDescent="0.25">
      <c r="A16098" s="1">
        <v>601020299</v>
      </c>
      <c r="B16098" s="1" t="str">
        <f>VLOOKUP(A16098,[1]Maestra!A$1:C$746,2,0)</f>
        <v>ACFEPOEM7</v>
      </c>
      <c r="C16098" s="1" t="str">
        <f>VLOOKUP(A16098,[1]Maestra!A$1:C$746,3,0)</f>
        <v>Financiamiento Exportacion Post Embarque</v>
      </c>
      <c r="D16098" s="1" t="s">
        <v>516</v>
      </c>
      <c r="E16098" s="1" t="s">
        <v>537</v>
      </c>
      <c r="F16098" s="1">
        <v>111</v>
      </c>
      <c r="G16098" s="1">
        <v>116</v>
      </c>
      <c r="H16098" s="1">
        <v>142</v>
      </c>
      <c r="I16098" s="1" t="s">
        <v>415</v>
      </c>
      <c r="J16098" s="1" t="s">
        <v>330</v>
      </c>
      <c r="K16098" s="1" t="s">
        <v>447</v>
      </c>
      <c r="Q16098" s="2" t="s">
        <v>37</v>
      </c>
      <c r="R16098" s="1" t="s">
        <v>707</v>
      </c>
      <c r="S16098" s="1" t="str">
        <f t="shared" si="511"/>
        <v>MYP|116|142|S|CMIE|NORM</v>
      </c>
      <c r="T16098" s="2" t="str">
        <f t="shared" si="512"/>
        <v>OK</v>
      </c>
    </row>
    <row r="16099" spans="1:20" x14ac:dyDescent="0.25">
      <c r="A16099" s="1">
        <v>601020299</v>
      </c>
      <c r="B16099" s="1" t="str">
        <f>VLOOKUP(A16099,[1]Maestra!A$1:C$746,2,0)</f>
        <v>ACFEPOEM7</v>
      </c>
      <c r="C16099" s="1" t="str">
        <f>VLOOKUP(A16099,[1]Maestra!A$1:C$746,3,0)</f>
        <v>Financiamiento Exportacion Post Embarque</v>
      </c>
      <c r="D16099" s="1" t="s">
        <v>516</v>
      </c>
      <c r="E16099" s="1" t="s">
        <v>537</v>
      </c>
      <c r="F16099" s="1">
        <v>111</v>
      </c>
      <c r="G16099" s="1">
        <v>116</v>
      </c>
      <c r="H16099" s="1">
        <v>142</v>
      </c>
      <c r="I16099" s="1" t="s">
        <v>415</v>
      </c>
      <c r="J16099" s="1" t="s">
        <v>331</v>
      </c>
      <c r="K16099" s="1" t="s">
        <v>445</v>
      </c>
      <c r="Q16099" s="2" t="s">
        <v>37</v>
      </c>
      <c r="R16099" s="1" t="s">
        <v>707</v>
      </c>
      <c r="S16099" s="1" t="str">
        <f t="shared" si="511"/>
        <v>MYP|116|142|S|CPEM|DUPE</v>
      </c>
      <c r="T16099" s="2" t="str">
        <f t="shared" si="512"/>
        <v>OK</v>
      </c>
    </row>
    <row r="16100" spans="1:20" x14ac:dyDescent="0.25">
      <c r="A16100" s="1">
        <v>601020299</v>
      </c>
      <c r="B16100" s="1" t="str">
        <f>VLOOKUP(A16100,[1]Maestra!A$1:C$746,2,0)</f>
        <v>ACFEPOEM7</v>
      </c>
      <c r="C16100" s="1" t="str">
        <f>VLOOKUP(A16100,[1]Maestra!A$1:C$746,3,0)</f>
        <v>Financiamiento Exportacion Post Embarque</v>
      </c>
      <c r="D16100" s="1" t="s">
        <v>516</v>
      </c>
      <c r="E16100" s="1" t="s">
        <v>537</v>
      </c>
      <c r="F16100" s="1">
        <v>111</v>
      </c>
      <c r="G16100" s="1">
        <v>116</v>
      </c>
      <c r="H16100" s="1">
        <v>142</v>
      </c>
      <c r="I16100" s="1" t="s">
        <v>415</v>
      </c>
      <c r="J16100" s="1" t="s">
        <v>331</v>
      </c>
      <c r="K16100" s="1" t="s">
        <v>447</v>
      </c>
      <c r="Q16100" s="2" t="s">
        <v>37</v>
      </c>
      <c r="R16100" s="1" t="s">
        <v>707</v>
      </c>
      <c r="S16100" s="1" t="str">
        <f t="shared" si="511"/>
        <v>MYP|116|142|S|CPEM|NORM</v>
      </c>
      <c r="T16100" s="2" t="str">
        <f t="shared" si="512"/>
        <v>OK</v>
      </c>
    </row>
    <row r="16101" spans="1:20" x14ac:dyDescent="0.25">
      <c r="A16101" s="1">
        <v>601020299</v>
      </c>
      <c r="B16101" s="1" t="str">
        <f>VLOOKUP(A16101,[1]Maestra!A$1:C$746,2,0)</f>
        <v>ACFEPOEM7</v>
      </c>
      <c r="C16101" s="1" t="str">
        <f>VLOOKUP(A16101,[1]Maestra!A$1:C$746,3,0)</f>
        <v>Financiamiento Exportacion Post Embarque</v>
      </c>
      <c r="D16101" s="1" t="s">
        <v>516</v>
      </c>
      <c r="E16101" s="1" t="s">
        <v>537</v>
      </c>
      <c r="F16101" s="1">
        <v>111</v>
      </c>
      <c r="G16101" s="1">
        <v>116</v>
      </c>
      <c r="H16101" s="1">
        <v>142</v>
      </c>
      <c r="I16101" s="1" t="s">
        <v>448</v>
      </c>
      <c r="J16101" s="1" t="s">
        <v>325</v>
      </c>
      <c r="K16101" s="1" t="s">
        <v>445</v>
      </c>
      <c r="Q16101" s="2" t="s">
        <v>37</v>
      </c>
      <c r="R16101" s="1" t="s">
        <v>707</v>
      </c>
      <c r="S16101" s="1" t="str">
        <f t="shared" si="511"/>
        <v>MYP|116|142|V|CMED|DUPE</v>
      </c>
      <c r="T16101" s="2" t="str">
        <f t="shared" si="512"/>
        <v>OK</v>
      </c>
    </row>
    <row r="16102" spans="1:20" x14ac:dyDescent="0.25">
      <c r="A16102" s="1">
        <v>601020299</v>
      </c>
      <c r="B16102" s="1" t="str">
        <f>VLOOKUP(A16102,[1]Maestra!A$1:C$746,2,0)</f>
        <v>ACFEPOEM7</v>
      </c>
      <c r="C16102" s="1" t="str">
        <f>VLOOKUP(A16102,[1]Maestra!A$1:C$746,3,0)</f>
        <v>Financiamiento Exportacion Post Embarque</v>
      </c>
      <c r="D16102" s="1" t="s">
        <v>516</v>
      </c>
      <c r="E16102" s="1" t="s">
        <v>537</v>
      </c>
      <c r="F16102" s="1">
        <v>111</v>
      </c>
      <c r="G16102" s="1">
        <v>116</v>
      </c>
      <c r="H16102" s="1">
        <v>142</v>
      </c>
      <c r="I16102" s="1" t="s">
        <v>448</v>
      </c>
      <c r="J16102" s="1" t="s">
        <v>325</v>
      </c>
      <c r="K16102" s="1" t="s">
        <v>447</v>
      </c>
      <c r="Q16102" s="2" t="s">
        <v>37</v>
      </c>
      <c r="R16102" s="1" t="s">
        <v>707</v>
      </c>
      <c r="S16102" s="1" t="str">
        <f t="shared" si="511"/>
        <v>MYP|116|142|V|CMED|NORM</v>
      </c>
      <c r="T16102" s="2" t="str">
        <f t="shared" si="512"/>
        <v>OK</v>
      </c>
    </row>
    <row r="16103" spans="1:20" x14ac:dyDescent="0.25">
      <c r="A16103" s="1">
        <v>601020299</v>
      </c>
      <c r="B16103" s="1" t="str">
        <f>VLOOKUP(A16103,[1]Maestra!A$1:C$746,2,0)</f>
        <v>ACFEPOEM7</v>
      </c>
      <c r="C16103" s="1" t="str">
        <f>VLOOKUP(A16103,[1]Maestra!A$1:C$746,3,0)</f>
        <v>Financiamiento Exportacion Post Embarque</v>
      </c>
      <c r="D16103" s="1" t="s">
        <v>516</v>
      </c>
      <c r="E16103" s="1" t="s">
        <v>537</v>
      </c>
      <c r="F16103" s="1">
        <v>111</v>
      </c>
      <c r="G16103" s="1">
        <v>116</v>
      </c>
      <c r="H16103" s="1">
        <v>142</v>
      </c>
      <c r="I16103" s="1" t="s">
        <v>448</v>
      </c>
      <c r="J16103" s="1" t="s">
        <v>330</v>
      </c>
      <c r="K16103" s="1" t="s">
        <v>445</v>
      </c>
      <c r="Q16103" s="2" t="s">
        <v>37</v>
      </c>
      <c r="R16103" s="1" t="s">
        <v>707</v>
      </c>
      <c r="S16103" s="1" t="str">
        <f t="shared" si="511"/>
        <v>MYP|116|142|V|CMIE|DUPE</v>
      </c>
      <c r="T16103" s="2" t="str">
        <f t="shared" si="512"/>
        <v>OK</v>
      </c>
    </row>
    <row r="16104" spans="1:20" x14ac:dyDescent="0.25">
      <c r="A16104" s="1">
        <v>601020299</v>
      </c>
      <c r="B16104" s="1" t="str">
        <f>VLOOKUP(A16104,[1]Maestra!A$1:C$746,2,0)</f>
        <v>ACFEPOEM7</v>
      </c>
      <c r="C16104" s="1" t="str">
        <f>VLOOKUP(A16104,[1]Maestra!A$1:C$746,3,0)</f>
        <v>Financiamiento Exportacion Post Embarque</v>
      </c>
      <c r="D16104" s="1" t="s">
        <v>516</v>
      </c>
      <c r="E16104" s="1" t="s">
        <v>537</v>
      </c>
      <c r="F16104" s="1">
        <v>111</v>
      </c>
      <c r="G16104" s="1">
        <v>116</v>
      </c>
      <c r="H16104" s="1">
        <v>142</v>
      </c>
      <c r="I16104" s="1" t="s">
        <v>448</v>
      </c>
      <c r="J16104" s="1" t="s">
        <v>330</v>
      </c>
      <c r="K16104" s="1" t="s">
        <v>447</v>
      </c>
      <c r="Q16104" s="2" t="s">
        <v>37</v>
      </c>
      <c r="R16104" s="1" t="s">
        <v>707</v>
      </c>
      <c r="S16104" s="1" t="str">
        <f t="shared" si="511"/>
        <v>MYP|116|142|V|CMIE|NORM</v>
      </c>
      <c r="T16104" s="2" t="str">
        <f t="shared" si="512"/>
        <v>OK</v>
      </c>
    </row>
    <row r="16105" spans="1:20" x14ac:dyDescent="0.25">
      <c r="A16105" s="1">
        <v>601020299</v>
      </c>
      <c r="B16105" s="1" t="str">
        <f>VLOOKUP(A16105,[1]Maestra!A$1:C$746,2,0)</f>
        <v>ACFEPOEM7</v>
      </c>
      <c r="C16105" s="1" t="str">
        <f>VLOOKUP(A16105,[1]Maestra!A$1:C$746,3,0)</f>
        <v>Financiamiento Exportacion Post Embarque</v>
      </c>
      <c r="D16105" s="1" t="s">
        <v>516</v>
      </c>
      <c r="E16105" s="1" t="s">
        <v>537</v>
      </c>
      <c r="F16105" s="1">
        <v>111</v>
      </c>
      <c r="G16105" s="1">
        <v>116</v>
      </c>
      <c r="H16105" s="1">
        <v>142</v>
      </c>
      <c r="I16105" s="1" t="s">
        <v>448</v>
      </c>
      <c r="J16105" s="1" t="s">
        <v>331</v>
      </c>
      <c r="K16105" s="1" t="s">
        <v>445</v>
      </c>
      <c r="Q16105" s="2" t="s">
        <v>37</v>
      </c>
      <c r="R16105" s="1" t="s">
        <v>707</v>
      </c>
      <c r="S16105" s="1" t="str">
        <f t="shared" si="511"/>
        <v>MYP|116|142|V|CPEM|DUPE</v>
      </c>
      <c r="T16105" s="2" t="str">
        <f t="shared" si="512"/>
        <v>OK</v>
      </c>
    </row>
    <row r="16106" spans="1:20" x14ac:dyDescent="0.25">
      <c r="A16106" s="1">
        <v>601020299</v>
      </c>
      <c r="B16106" s="1" t="str">
        <f>VLOOKUP(A16106,[1]Maestra!A$1:C$746,2,0)</f>
        <v>ACFEPOEM7</v>
      </c>
      <c r="C16106" s="1" t="str">
        <f>VLOOKUP(A16106,[1]Maestra!A$1:C$746,3,0)</f>
        <v>Financiamiento Exportacion Post Embarque</v>
      </c>
      <c r="D16106" s="1" t="s">
        <v>516</v>
      </c>
      <c r="E16106" s="1" t="s">
        <v>537</v>
      </c>
      <c r="F16106" s="1">
        <v>111</v>
      </c>
      <c r="G16106" s="1">
        <v>116</v>
      </c>
      <c r="H16106" s="1">
        <v>142</v>
      </c>
      <c r="I16106" s="1" t="s">
        <v>448</v>
      </c>
      <c r="J16106" s="1" t="s">
        <v>331</v>
      </c>
      <c r="K16106" s="1" t="s">
        <v>447</v>
      </c>
      <c r="Q16106" s="2" t="s">
        <v>37</v>
      </c>
      <c r="R16106" s="1" t="s">
        <v>707</v>
      </c>
      <c r="S16106" s="1" t="str">
        <f t="shared" si="511"/>
        <v>MYP|116|142|V|CPEM|NORM</v>
      </c>
      <c r="T16106" s="2" t="str">
        <f t="shared" si="512"/>
        <v>OK</v>
      </c>
    </row>
    <row r="16107" spans="1:20" x14ac:dyDescent="0.25">
      <c r="A16107" s="1">
        <v>601020199</v>
      </c>
      <c r="B16107" s="1" t="str">
        <f>VLOOKUP(A16107,[1]Maestra!A$1:C$746,2,0)</f>
        <v>ACFEPREM7</v>
      </c>
      <c r="C16107" s="1" t="str">
        <f>VLOOKUP(A16107,[1]Maestra!A$1:C$746,3,0)</f>
        <v>Financiamiento Exportacion Pre Embarque</v>
      </c>
      <c r="D16107" s="1" t="s">
        <v>516</v>
      </c>
      <c r="E16107" s="1" t="s">
        <v>537</v>
      </c>
      <c r="F16107" s="1">
        <v>111</v>
      </c>
      <c r="G16107" s="1">
        <v>116</v>
      </c>
      <c r="H16107" s="1">
        <v>143</v>
      </c>
      <c r="I16107" s="1" t="s">
        <v>415</v>
      </c>
      <c r="J16107" s="1" t="s">
        <v>325</v>
      </c>
      <c r="K16107" s="1" t="s">
        <v>445</v>
      </c>
      <c r="Q16107" s="2" t="s">
        <v>37</v>
      </c>
      <c r="R16107" s="1" t="s">
        <v>707</v>
      </c>
      <c r="S16107" s="1" t="str">
        <f t="shared" si="511"/>
        <v>MYP|116|143|S|CMED|DUPE</v>
      </c>
      <c r="T16107" s="2" t="str">
        <f t="shared" si="512"/>
        <v>OK</v>
      </c>
    </row>
    <row r="16108" spans="1:20" x14ac:dyDescent="0.25">
      <c r="A16108" s="1">
        <v>601020199</v>
      </c>
      <c r="B16108" s="1" t="str">
        <f>VLOOKUP(A16108,[1]Maestra!A$1:C$746,2,0)</f>
        <v>ACFEPREM7</v>
      </c>
      <c r="C16108" s="1" t="str">
        <f>VLOOKUP(A16108,[1]Maestra!A$1:C$746,3,0)</f>
        <v>Financiamiento Exportacion Pre Embarque</v>
      </c>
      <c r="D16108" s="1" t="s">
        <v>516</v>
      </c>
      <c r="E16108" s="1" t="s">
        <v>537</v>
      </c>
      <c r="F16108" s="1">
        <v>111</v>
      </c>
      <c r="G16108" s="1">
        <v>116</v>
      </c>
      <c r="H16108" s="1">
        <v>143</v>
      </c>
      <c r="I16108" s="1" t="s">
        <v>415</v>
      </c>
      <c r="J16108" s="1" t="s">
        <v>325</v>
      </c>
      <c r="K16108" s="1" t="s">
        <v>447</v>
      </c>
      <c r="Q16108" s="2" t="s">
        <v>37</v>
      </c>
      <c r="R16108" s="1" t="s">
        <v>707</v>
      </c>
      <c r="S16108" s="1" t="str">
        <f t="shared" si="511"/>
        <v>MYP|116|143|S|CMED|NORM</v>
      </c>
      <c r="T16108" s="2" t="str">
        <f t="shared" si="512"/>
        <v>OK</v>
      </c>
    </row>
    <row r="16109" spans="1:20" x14ac:dyDescent="0.25">
      <c r="A16109" s="1">
        <v>601020199</v>
      </c>
      <c r="B16109" s="1" t="str">
        <f>VLOOKUP(A16109,[1]Maestra!A$1:C$746,2,0)</f>
        <v>ACFEPREM7</v>
      </c>
      <c r="C16109" s="1" t="str">
        <f>VLOOKUP(A16109,[1]Maestra!A$1:C$746,3,0)</f>
        <v>Financiamiento Exportacion Pre Embarque</v>
      </c>
      <c r="D16109" s="1" t="s">
        <v>516</v>
      </c>
      <c r="E16109" s="1" t="s">
        <v>537</v>
      </c>
      <c r="F16109" s="1">
        <v>111</v>
      </c>
      <c r="G16109" s="1">
        <v>116</v>
      </c>
      <c r="H16109" s="1">
        <v>143</v>
      </c>
      <c r="I16109" s="1" t="s">
        <v>415</v>
      </c>
      <c r="J16109" s="1" t="s">
        <v>330</v>
      </c>
      <c r="K16109" s="1" t="s">
        <v>445</v>
      </c>
      <c r="Q16109" s="2" t="s">
        <v>37</v>
      </c>
      <c r="R16109" s="1" t="s">
        <v>707</v>
      </c>
      <c r="S16109" s="1" t="str">
        <f t="shared" si="511"/>
        <v>MYP|116|143|S|CMIE|DUPE</v>
      </c>
      <c r="T16109" s="2" t="str">
        <f t="shared" si="512"/>
        <v>OK</v>
      </c>
    </row>
    <row r="16110" spans="1:20" x14ac:dyDescent="0.25">
      <c r="A16110" s="1">
        <v>601020199</v>
      </c>
      <c r="B16110" s="1" t="str">
        <f>VLOOKUP(A16110,[1]Maestra!A$1:C$746,2,0)</f>
        <v>ACFEPREM7</v>
      </c>
      <c r="C16110" s="1" t="str">
        <f>VLOOKUP(A16110,[1]Maestra!A$1:C$746,3,0)</f>
        <v>Financiamiento Exportacion Pre Embarque</v>
      </c>
      <c r="D16110" s="1" t="s">
        <v>516</v>
      </c>
      <c r="E16110" s="1" t="s">
        <v>537</v>
      </c>
      <c r="F16110" s="1">
        <v>111</v>
      </c>
      <c r="G16110" s="1">
        <v>116</v>
      </c>
      <c r="H16110" s="1">
        <v>143</v>
      </c>
      <c r="I16110" s="1" t="s">
        <v>415</v>
      </c>
      <c r="J16110" s="1" t="s">
        <v>330</v>
      </c>
      <c r="K16110" s="1" t="s">
        <v>447</v>
      </c>
      <c r="Q16110" s="2" t="s">
        <v>37</v>
      </c>
      <c r="R16110" s="1" t="s">
        <v>707</v>
      </c>
      <c r="S16110" s="1" t="str">
        <f t="shared" si="511"/>
        <v>MYP|116|143|S|CMIE|NORM</v>
      </c>
      <c r="T16110" s="2" t="str">
        <f t="shared" si="512"/>
        <v>OK</v>
      </c>
    </row>
    <row r="16111" spans="1:20" x14ac:dyDescent="0.25">
      <c r="A16111" s="1">
        <v>601020199</v>
      </c>
      <c r="B16111" s="1" t="str">
        <f>VLOOKUP(A16111,[1]Maestra!A$1:C$746,2,0)</f>
        <v>ACFEPREM7</v>
      </c>
      <c r="C16111" s="1" t="str">
        <f>VLOOKUP(A16111,[1]Maestra!A$1:C$746,3,0)</f>
        <v>Financiamiento Exportacion Pre Embarque</v>
      </c>
      <c r="D16111" s="1" t="s">
        <v>516</v>
      </c>
      <c r="E16111" s="1" t="s">
        <v>537</v>
      </c>
      <c r="F16111" s="1">
        <v>111</v>
      </c>
      <c r="G16111" s="1">
        <v>116</v>
      </c>
      <c r="H16111" s="1">
        <v>143</v>
      </c>
      <c r="I16111" s="1" t="s">
        <v>415</v>
      </c>
      <c r="J16111" s="1" t="s">
        <v>331</v>
      </c>
      <c r="K16111" s="1" t="s">
        <v>445</v>
      </c>
      <c r="Q16111" s="2" t="s">
        <v>37</v>
      </c>
      <c r="R16111" s="1" t="s">
        <v>707</v>
      </c>
      <c r="S16111" s="1" t="str">
        <f t="shared" si="511"/>
        <v>MYP|116|143|S|CPEM|DUPE</v>
      </c>
      <c r="T16111" s="2" t="str">
        <f t="shared" si="512"/>
        <v>OK</v>
      </c>
    </row>
    <row r="16112" spans="1:20" x14ac:dyDescent="0.25">
      <c r="A16112" s="1">
        <v>601020199</v>
      </c>
      <c r="B16112" s="1" t="str">
        <f>VLOOKUP(A16112,[1]Maestra!A$1:C$746,2,0)</f>
        <v>ACFEPREM7</v>
      </c>
      <c r="C16112" s="1" t="str">
        <f>VLOOKUP(A16112,[1]Maestra!A$1:C$746,3,0)</f>
        <v>Financiamiento Exportacion Pre Embarque</v>
      </c>
      <c r="D16112" s="1" t="s">
        <v>516</v>
      </c>
      <c r="E16112" s="1" t="s">
        <v>537</v>
      </c>
      <c r="F16112" s="1">
        <v>111</v>
      </c>
      <c r="G16112" s="1">
        <v>116</v>
      </c>
      <c r="H16112" s="1">
        <v>143</v>
      </c>
      <c r="I16112" s="1" t="s">
        <v>415</v>
      </c>
      <c r="J16112" s="1" t="s">
        <v>331</v>
      </c>
      <c r="K16112" s="1" t="s">
        <v>447</v>
      </c>
      <c r="Q16112" s="2" t="s">
        <v>37</v>
      </c>
      <c r="R16112" s="1" t="s">
        <v>707</v>
      </c>
      <c r="S16112" s="1" t="str">
        <f t="shared" si="511"/>
        <v>MYP|116|143|S|CPEM|NORM</v>
      </c>
      <c r="T16112" s="2" t="str">
        <f t="shared" si="512"/>
        <v>OK</v>
      </c>
    </row>
    <row r="16113" spans="1:20" x14ac:dyDescent="0.25">
      <c r="A16113" s="1">
        <v>601020199</v>
      </c>
      <c r="B16113" s="1" t="str">
        <f>VLOOKUP(A16113,[1]Maestra!A$1:C$746,2,0)</f>
        <v>ACFEPREM7</v>
      </c>
      <c r="C16113" s="1" t="str">
        <f>VLOOKUP(A16113,[1]Maestra!A$1:C$746,3,0)</f>
        <v>Financiamiento Exportacion Pre Embarque</v>
      </c>
      <c r="D16113" s="1" t="s">
        <v>516</v>
      </c>
      <c r="E16113" s="1" t="s">
        <v>537</v>
      </c>
      <c r="F16113" s="1">
        <v>111</v>
      </c>
      <c r="G16113" s="1">
        <v>116</v>
      </c>
      <c r="H16113" s="1">
        <v>143</v>
      </c>
      <c r="I16113" s="1" t="s">
        <v>448</v>
      </c>
      <c r="J16113" s="1" t="s">
        <v>325</v>
      </c>
      <c r="K16113" s="1" t="s">
        <v>445</v>
      </c>
      <c r="Q16113" s="2" t="s">
        <v>37</v>
      </c>
      <c r="R16113" s="1" t="s">
        <v>707</v>
      </c>
      <c r="S16113" s="1" t="str">
        <f t="shared" si="511"/>
        <v>MYP|116|143|V|CMED|DUPE</v>
      </c>
      <c r="T16113" s="2" t="str">
        <f t="shared" si="512"/>
        <v>OK</v>
      </c>
    </row>
    <row r="16114" spans="1:20" x14ac:dyDescent="0.25">
      <c r="A16114" s="1">
        <v>601010299</v>
      </c>
      <c r="B16114" s="1">
        <f>VLOOKUP(A16114,[1]Maestra!A$1:C$746,2,0)</f>
        <v>0</v>
      </c>
      <c r="C16114" s="1" t="str">
        <f>VLOOKUP(A16114,[1]Maestra!A$1:C$746,3,0)</f>
        <v>Financiamiento Importacion BPE</v>
      </c>
      <c r="D16114" s="1" t="s">
        <v>516</v>
      </c>
      <c r="E16114" s="1" t="s">
        <v>537</v>
      </c>
      <c r="F16114" s="1">
        <v>111</v>
      </c>
      <c r="G16114" s="1">
        <v>116</v>
      </c>
      <c r="H16114" s="1">
        <v>143</v>
      </c>
      <c r="I16114" s="1" t="s">
        <v>448</v>
      </c>
      <c r="J16114" s="1" t="s">
        <v>325</v>
      </c>
      <c r="K16114" s="1" t="s">
        <v>447</v>
      </c>
      <c r="Q16114" s="2" t="s">
        <v>37</v>
      </c>
      <c r="R16114" s="1" t="s">
        <v>707</v>
      </c>
      <c r="S16114" s="1" t="str">
        <f t="shared" si="511"/>
        <v>MYP|116|143|V|CMED|NORM</v>
      </c>
      <c r="T16114" s="2" t="str">
        <f t="shared" si="512"/>
        <v>OK</v>
      </c>
    </row>
    <row r="16115" spans="1:20" x14ac:dyDescent="0.25">
      <c r="A16115" s="1">
        <v>601020199</v>
      </c>
      <c r="B16115" s="1" t="str">
        <f>VLOOKUP(A16115,[1]Maestra!A$1:C$746,2,0)</f>
        <v>ACFEPREM7</v>
      </c>
      <c r="C16115" s="1" t="str">
        <f>VLOOKUP(A16115,[1]Maestra!A$1:C$746,3,0)</f>
        <v>Financiamiento Exportacion Pre Embarque</v>
      </c>
      <c r="D16115" s="1" t="s">
        <v>516</v>
      </c>
      <c r="E16115" s="1" t="s">
        <v>537</v>
      </c>
      <c r="F16115" s="1">
        <v>111</v>
      </c>
      <c r="G16115" s="1">
        <v>116</v>
      </c>
      <c r="H16115" s="1">
        <v>143</v>
      </c>
      <c r="I16115" s="1" t="s">
        <v>448</v>
      </c>
      <c r="J16115" s="1" t="s">
        <v>330</v>
      </c>
      <c r="K16115" s="1" t="s">
        <v>445</v>
      </c>
      <c r="Q16115" s="2" t="s">
        <v>37</v>
      </c>
      <c r="R16115" s="1" t="s">
        <v>707</v>
      </c>
      <c r="S16115" s="1" t="str">
        <f t="shared" si="511"/>
        <v>MYP|116|143|V|CMIE|DUPE</v>
      </c>
      <c r="T16115" s="2" t="str">
        <f t="shared" si="512"/>
        <v>OK</v>
      </c>
    </row>
    <row r="16116" spans="1:20" x14ac:dyDescent="0.25">
      <c r="A16116" s="1">
        <v>601020199</v>
      </c>
      <c r="B16116" s="1" t="str">
        <f>VLOOKUP(A16116,[1]Maestra!A$1:C$746,2,0)</f>
        <v>ACFEPREM7</v>
      </c>
      <c r="C16116" s="1" t="str">
        <f>VLOOKUP(A16116,[1]Maestra!A$1:C$746,3,0)</f>
        <v>Financiamiento Exportacion Pre Embarque</v>
      </c>
      <c r="D16116" s="1" t="s">
        <v>516</v>
      </c>
      <c r="E16116" s="1" t="s">
        <v>537</v>
      </c>
      <c r="F16116" s="1">
        <v>111</v>
      </c>
      <c r="G16116" s="1">
        <v>116</v>
      </c>
      <c r="H16116" s="1">
        <v>143</v>
      </c>
      <c r="I16116" s="1" t="s">
        <v>448</v>
      </c>
      <c r="J16116" s="1" t="s">
        <v>330</v>
      </c>
      <c r="K16116" s="1" t="s">
        <v>447</v>
      </c>
      <c r="Q16116" s="2" t="s">
        <v>37</v>
      </c>
      <c r="R16116" s="1" t="s">
        <v>707</v>
      </c>
      <c r="S16116" s="1" t="str">
        <f t="shared" si="511"/>
        <v>MYP|116|143|V|CMIE|NORM</v>
      </c>
      <c r="T16116" s="2" t="str">
        <f t="shared" si="512"/>
        <v>OK</v>
      </c>
    </row>
    <row r="16117" spans="1:20" x14ac:dyDescent="0.25">
      <c r="A16117" s="1">
        <v>601020199</v>
      </c>
      <c r="B16117" s="1" t="str">
        <f>VLOOKUP(A16117,[1]Maestra!A$1:C$746,2,0)</f>
        <v>ACFEPREM7</v>
      </c>
      <c r="C16117" s="1" t="str">
        <f>VLOOKUP(A16117,[1]Maestra!A$1:C$746,3,0)</f>
        <v>Financiamiento Exportacion Pre Embarque</v>
      </c>
      <c r="D16117" s="1" t="s">
        <v>516</v>
      </c>
      <c r="E16117" s="1" t="s">
        <v>537</v>
      </c>
      <c r="F16117" s="1">
        <v>111</v>
      </c>
      <c r="G16117" s="1">
        <v>116</v>
      </c>
      <c r="H16117" s="1">
        <v>143</v>
      </c>
      <c r="I16117" s="1" t="s">
        <v>448</v>
      </c>
      <c r="J16117" s="1" t="s">
        <v>331</v>
      </c>
      <c r="K16117" s="1" t="s">
        <v>445</v>
      </c>
      <c r="Q16117" s="2" t="s">
        <v>37</v>
      </c>
      <c r="R16117" s="1" t="s">
        <v>707</v>
      </c>
      <c r="S16117" s="1" t="str">
        <f t="shared" si="511"/>
        <v>MYP|116|143|V|CPEM|DUPE</v>
      </c>
      <c r="T16117" s="2" t="str">
        <f t="shared" si="512"/>
        <v>OK</v>
      </c>
    </row>
    <row r="16118" spans="1:20" x14ac:dyDescent="0.25">
      <c r="A16118" s="1">
        <v>601010299</v>
      </c>
      <c r="B16118" s="1">
        <f>VLOOKUP(A16118,[1]Maestra!A$1:C$746,2,0)</f>
        <v>0</v>
      </c>
      <c r="C16118" s="1" t="str">
        <f>VLOOKUP(A16118,[1]Maestra!A$1:C$746,3,0)</f>
        <v>Financiamiento Importacion BPE</v>
      </c>
      <c r="D16118" s="1" t="s">
        <v>516</v>
      </c>
      <c r="E16118" s="1" t="s">
        <v>537</v>
      </c>
      <c r="F16118" s="1">
        <v>111</v>
      </c>
      <c r="G16118" s="1">
        <v>116</v>
      </c>
      <c r="H16118" s="1">
        <v>143</v>
      </c>
      <c r="I16118" s="1" t="s">
        <v>448</v>
      </c>
      <c r="J16118" s="1" t="s">
        <v>331</v>
      </c>
      <c r="K16118" s="1" t="s">
        <v>447</v>
      </c>
      <c r="Q16118" s="2" t="s">
        <v>37</v>
      </c>
      <c r="R16118" s="1" t="s">
        <v>707</v>
      </c>
      <c r="S16118" s="1" t="str">
        <f t="shared" ref="S16118:S16181" si="513">_xlfn.CONCAT(D16118,"|",G16118,"|",H16118,"|",I16118,"|",J16118,"|",K16118)</f>
        <v>MYP|116|143|V|CPEM|NORM</v>
      </c>
      <c r="T16118" s="2" t="str">
        <f t="shared" si="512"/>
        <v>OK</v>
      </c>
    </row>
    <row r="16119" spans="1:20" x14ac:dyDescent="0.25">
      <c r="A16119" s="1">
        <v>103040199</v>
      </c>
      <c r="B16119" s="1" t="str">
        <f>VLOOKUP(A16119,[1]Maestra!A$1:C$746,2,0)</f>
        <v>ACPTVPEM8</v>
      </c>
      <c r="C16119" s="1" t="str">
        <f>VLOOKUP(A16119,[1]Maestra!A$1:C$746,3,0)</f>
        <v>Pagare Tasa Vencida Pequeña Empresa</v>
      </c>
      <c r="D16119" s="1" t="s">
        <v>516</v>
      </c>
      <c r="E16119" s="1" t="s">
        <v>537</v>
      </c>
      <c r="F16119" s="1">
        <v>111</v>
      </c>
      <c r="G16119" s="1">
        <v>117</v>
      </c>
      <c r="H16119" s="1">
        <v>132</v>
      </c>
      <c r="I16119" s="1" t="s">
        <v>415</v>
      </c>
      <c r="J16119" s="1" t="s">
        <v>325</v>
      </c>
      <c r="K16119" s="1" t="s">
        <v>445</v>
      </c>
      <c r="Q16119" s="2" t="s">
        <v>37</v>
      </c>
      <c r="R16119" s="1" t="s">
        <v>707</v>
      </c>
      <c r="S16119" s="1" t="str">
        <f t="shared" si="513"/>
        <v>MYP|117|132|S|CMED|DUPE</v>
      </c>
      <c r="T16119" s="2" t="str">
        <f t="shared" si="512"/>
        <v>OK</v>
      </c>
    </row>
    <row r="16120" spans="1:20" x14ac:dyDescent="0.25">
      <c r="A16120" s="1">
        <v>103040199</v>
      </c>
      <c r="B16120" s="1" t="str">
        <f>VLOOKUP(A16120,[1]Maestra!A$1:C$746,2,0)</f>
        <v>ACPTVPEM8</v>
      </c>
      <c r="C16120" s="1" t="str">
        <f>VLOOKUP(A16120,[1]Maestra!A$1:C$746,3,0)</f>
        <v>Pagare Tasa Vencida Pequeña Empresa</v>
      </c>
      <c r="D16120" s="1" t="s">
        <v>516</v>
      </c>
      <c r="E16120" s="1" t="s">
        <v>537</v>
      </c>
      <c r="F16120" s="1">
        <v>111</v>
      </c>
      <c r="G16120" s="1">
        <v>117</v>
      </c>
      <c r="H16120" s="1">
        <v>132</v>
      </c>
      <c r="I16120" s="1" t="s">
        <v>415</v>
      </c>
      <c r="J16120" s="1" t="s">
        <v>325</v>
      </c>
      <c r="K16120" s="1" t="s">
        <v>447</v>
      </c>
      <c r="Q16120" s="2" t="s">
        <v>37</v>
      </c>
      <c r="R16120" s="1" t="s">
        <v>707</v>
      </c>
      <c r="S16120" s="1" t="str">
        <f t="shared" si="513"/>
        <v>MYP|117|132|S|CMED|NORM</v>
      </c>
      <c r="T16120" s="2" t="str">
        <f t="shared" si="512"/>
        <v>OK</v>
      </c>
    </row>
    <row r="16121" spans="1:20" x14ac:dyDescent="0.25">
      <c r="A16121" s="1">
        <v>103040199</v>
      </c>
      <c r="B16121" s="1" t="str">
        <f>VLOOKUP(A16121,[1]Maestra!A$1:C$746,2,0)</f>
        <v>ACPTVPEM8</v>
      </c>
      <c r="C16121" s="1" t="str">
        <f>VLOOKUP(A16121,[1]Maestra!A$1:C$746,3,0)</f>
        <v>Pagare Tasa Vencida Pequeña Empresa</v>
      </c>
      <c r="D16121" s="1" t="s">
        <v>516</v>
      </c>
      <c r="E16121" s="1" t="s">
        <v>537</v>
      </c>
      <c r="F16121" s="1">
        <v>111</v>
      </c>
      <c r="G16121" s="1">
        <v>117</v>
      </c>
      <c r="H16121" s="1">
        <v>132</v>
      </c>
      <c r="I16121" s="1" t="s">
        <v>415</v>
      </c>
      <c r="J16121" s="1" t="s">
        <v>330</v>
      </c>
      <c r="K16121" s="1" t="s">
        <v>445</v>
      </c>
      <c r="Q16121" s="2" t="s">
        <v>37</v>
      </c>
      <c r="R16121" s="1" t="s">
        <v>707</v>
      </c>
      <c r="S16121" s="1" t="str">
        <f t="shared" si="513"/>
        <v>MYP|117|132|S|CMIE|DUPE</v>
      </c>
      <c r="T16121" s="2" t="str">
        <f t="shared" si="512"/>
        <v>OK</v>
      </c>
    </row>
    <row r="16122" spans="1:20" x14ac:dyDescent="0.25">
      <c r="A16122" s="1">
        <v>103040199</v>
      </c>
      <c r="B16122" s="1" t="str">
        <f>VLOOKUP(A16122,[1]Maestra!A$1:C$746,2,0)</f>
        <v>ACPTVPEM8</v>
      </c>
      <c r="C16122" s="1" t="str">
        <f>VLOOKUP(A16122,[1]Maestra!A$1:C$746,3,0)</f>
        <v>Pagare Tasa Vencida Pequeña Empresa</v>
      </c>
      <c r="D16122" s="1" t="s">
        <v>516</v>
      </c>
      <c r="E16122" s="1" t="s">
        <v>537</v>
      </c>
      <c r="F16122" s="1">
        <v>111</v>
      </c>
      <c r="G16122" s="1">
        <v>117</v>
      </c>
      <c r="H16122" s="1">
        <v>132</v>
      </c>
      <c r="I16122" s="1" t="s">
        <v>415</v>
      </c>
      <c r="J16122" s="1" t="s">
        <v>330</v>
      </c>
      <c r="K16122" s="1" t="s">
        <v>447</v>
      </c>
      <c r="Q16122" s="2" t="s">
        <v>37</v>
      </c>
      <c r="R16122" s="1" t="s">
        <v>707</v>
      </c>
      <c r="S16122" s="1" t="str">
        <f t="shared" si="513"/>
        <v>MYP|117|132|S|CMIE|NORM</v>
      </c>
      <c r="T16122" s="2" t="str">
        <f t="shared" si="512"/>
        <v>OK</v>
      </c>
    </row>
    <row r="16123" spans="1:20" x14ac:dyDescent="0.25">
      <c r="A16123" s="1">
        <v>103040199</v>
      </c>
      <c r="B16123" s="1" t="str">
        <f>VLOOKUP(A16123,[1]Maestra!A$1:C$746,2,0)</f>
        <v>ACPTVPEM8</v>
      </c>
      <c r="C16123" s="1" t="str">
        <f>VLOOKUP(A16123,[1]Maestra!A$1:C$746,3,0)</f>
        <v>Pagare Tasa Vencida Pequeña Empresa</v>
      </c>
      <c r="D16123" s="1" t="s">
        <v>516</v>
      </c>
      <c r="E16123" s="1" t="s">
        <v>537</v>
      </c>
      <c r="F16123" s="1">
        <v>111</v>
      </c>
      <c r="G16123" s="1">
        <v>117</v>
      </c>
      <c r="H16123" s="1">
        <v>132</v>
      </c>
      <c r="I16123" s="1" t="s">
        <v>415</v>
      </c>
      <c r="J16123" s="1" t="s">
        <v>331</v>
      </c>
      <c r="K16123" s="1" t="s">
        <v>445</v>
      </c>
      <c r="Q16123" s="2" t="s">
        <v>37</v>
      </c>
      <c r="R16123" s="1" t="s">
        <v>707</v>
      </c>
      <c r="S16123" s="1" t="str">
        <f t="shared" si="513"/>
        <v>MYP|117|132|S|CPEM|DUPE</v>
      </c>
      <c r="T16123" s="2" t="str">
        <f t="shared" si="512"/>
        <v>OK</v>
      </c>
    </row>
    <row r="16124" spans="1:20" x14ac:dyDescent="0.25">
      <c r="A16124" s="1">
        <v>103040199</v>
      </c>
      <c r="B16124" s="1" t="str">
        <f>VLOOKUP(A16124,[1]Maestra!A$1:C$746,2,0)</f>
        <v>ACPTVPEM8</v>
      </c>
      <c r="C16124" s="1" t="str">
        <f>VLOOKUP(A16124,[1]Maestra!A$1:C$746,3,0)</f>
        <v>Pagare Tasa Vencida Pequeña Empresa</v>
      </c>
      <c r="D16124" s="1" t="s">
        <v>516</v>
      </c>
      <c r="E16124" s="1" t="s">
        <v>537</v>
      </c>
      <c r="F16124" s="1">
        <v>111</v>
      </c>
      <c r="G16124" s="1">
        <v>117</v>
      </c>
      <c r="H16124" s="1">
        <v>132</v>
      </c>
      <c r="I16124" s="1" t="s">
        <v>415</v>
      </c>
      <c r="J16124" s="1" t="s">
        <v>331</v>
      </c>
      <c r="K16124" s="1" t="s">
        <v>447</v>
      </c>
      <c r="Q16124" s="2" t="s">
        <v>37</v>
      </c>
      <c r="R16124" s="1" t="s">
        <v>707</v>
      </c>
      <c r="S16124" s="1" t="str">
        <f t="shared" si="513"/>
        <v>MYP|117|132|S|CPEM|NORM</v>
      </c>
      <c r="T16124" s="2" t="str">
        <f t="shared" si="512"/>
        <v>OK</v>
      </c>
    </row>
    <row r="16125" spans="1:20" x14ac:dyDescent="0.25">
      <c r="A16125" s="1">
        <v>103040199</v>
      </c>
      <c r="B16125" s="1" t="str">
        <f>VLOOKUP(A16125,[1]Maestra!A$1:C$746,2,0)</f>
        <v>ACPTVPEM8</v>
      </c>
      <c r="C16125" s="1" t="str">
        <f>VLOOKUP(A16125,[1]Maestra!A$1:C$746,3,0)</f>
        <v>Pagare Tasa Vencida Pequeña Empresa</v>
      </c>
      <c r="D16125" s="1" t="s">
        <v>516</v>
      </c>
      <c r="E16125" s="1" t="s">
        <v>537</v>
      </c>
      <c r="F16125" s="1">
        <v>111</v>
      </c>
      <c r="G16125" s="1">
        <v>117</v>
      </c>
      <c r="H16125" s="1">
        <v>132</v>
      </c>
      <c r="I16125" s="1" t="s">
        <v>448</v>
      </c>
      <c r="J16125" s="1" t="s">
        <v>325</v>
      </c>
      <c r="K16125" s="1" t="s">
        <v>445</v>
      </c>
      <c r="Q16125" s="2" t="s">
        <v>37</v>
      </c>
      <c r="R16125" s="1" t="s">
        <v>707</v>
      </c>
      <c r="S16125" s="1" t="str">
        <f t="shared" si="513"/>
        <v>MYP|117|132|V|CMED|DUPE</v>
      </c>
      <c r="T16125" s="2" t="str">
        <f t="shared" si="512"/>
        <v>OK</v>
      </c>
    </row>
    <row r="16126" spans="1:20" x14ac:dyDescent="0.25">
      <c r="A16126" s="1">
        <v>103040199</v>
      </c>
      <c r="B16126" s="1" t="str">
        <f>VLOOKUP(A16126,[1]Maestra!A$1:C$746,2,0)</f>
        <v>ACPTVPEM8</v>
      </c>
      <c r="C16126" s="1" t="str">
        <f>VLOOKUP(A16126,[1]Maestra!A$1:C$746,3,0)</f>
        <v>Pagare Tasa Vencida Pequeña Empresa</v>
      </c>
      <c r="D16126" s="1" t="s">
        <v>516</v>
      </c>
      <c r="E16126" s="1" t="s">
        <v>537</v>
      </c>
      <c r="F16126" s="1">
        <v>111</v>
      </c>
      <c r="G16126" s="1">
        <v>117</v>
      </c>
      <c r="H16126" s="1">
        <v>132</v>
      </c>
      <c r="I16126" s="1" t="s">
        <v>448</v>
      </c>
      <c r="J16126" s="1" t="s">
        <v>325</v>
      </c>
      <c r="K16126" s="1" t="s">
        <v>447</v>
      </c>
      <c r="Q16126" s="2" t="s">
        <v>37</v>
      </c>
      <c r="R16126" s="1" t="s">
        <v>707</v>
      </c>
      <c r="S16126" s="1" t="str">
        <f t="shared" si="513"/>
        <v>MYP|117|132|V|CMED|NORM</v>
      </c>
      <c r="T16126" s="2" t="str">
        <f t="shared" si="512"/>
        <v>OK</v>
      </c>
    </row>
    <row r="16127" spans="1:20" x14ac:dyDescent="0.25">
      <c r="A16127" s="1">
        <v>103040199</v>
      </c>
      <c r="B16127" s="1" t="str">
        <f>VLOOKUP(A16127,[1]Maestra!A$1:C$746,2,0)</f>
        <v>ACPTVPEM8</v>
      </c>
      <c r="C16127" s="1" t="str">
        <f>VLOOKUP(A16127,[1]Maestra!A$1:C$746,3,0)</f>
        <v>Pagare Tasa Vencida Pequeña Empresa</v>
      </c>
      <c r="D16127" s="1" t="s">
        <v>516</v>
      </c>
      <c r="E16127" s="1" t="s">
        <v>537</v>
      </c>
      <c r="F16127" s="1">
        <v>111</v>
      </c>
      <c r="G16127" s="1">
        <v>117</v>
      </c>
      <c r="H16127" s="1">
        <v>132</v>
      </c>
      <c r="I16127" s="1" t="s">
        <v>448</v>
      </c>
      <c r="J16127" s="1" t="s">
        <v>330</v>
      </c>
      <c r="K16127" s="1" t="s">
        <v>445</v>
      </c>
      <c r="Q16127" s="2" t="s">
        <v>37</v>
      </c>
      <c r="R16127" s="1" t="s">
        <v>707</v>
      </c>
      <c r="S16127" s="1" t="str">
        <f t="shared" si="513"/>
        <v>MYP|117|132|V|CMIE|DUPE</v>
      </c>
      <c r="T16127" s="2" t="str">
        <f t="shared" si="512"/>
        <v>OK</v>
      </c>
    </row>
    <row r="16128" spans="1:20" x14ac:dyDescent="0.25">
      <c r="A16128" s="1">
        <v>103040199</v>
      </c>
      <c r="B16128" s="1" t="str">
        <f>VLOOKUP(A16128,[1]Maestra!A$1:C$746,2,0)</f>
        <v>ACPTVPEM8</v>
      </c>
      <c r="C16128" s="1" t="str">
        <f>VLOOKUP(A16128,[1]Maestra!A$1:C$746,3,0)</f>
        <v>Pagare Tasa Vencida Pequeña Empresa</v>
      </c>
      <c r="D16128" s="1" t="s">
        <v>516</v>
      </c>
      <c r="E16128" s="1" t="s">
        <v>537</v>
      </c>
      <c r="F16128" s="1">
        <v>111</v>
      </c>
      <c r="G16128" s="1">
        <v>117</v>
      </c>
      <c r="H16128" s="1">
        <v>132</v>
      </c>
      <c r="I16128" s="1" t="s">
        <v>448</v>
      </c>
      <c r="J16128" s="1" t="s">
        <v>330</v>
      </c>
      <c r="K16128" s="1" t="s">
        <v>447</v>
      </c>
      <c r="Q16128" s="2" t="s">
        <v>37</v>
      </c>
      <c r="R16128" s="1" t="s">
        <v>707</v>
      </c>
      <c r="S16128" s="1" t="str">
        <f t="shared" si="513"/>
        <v>MYP|117|132|V|CMIE|NORM</v>
      </c>
      <c r="T16128" s="2" t="str">
        <f t="shared" si="512"/>
        <v>OK</v>
      </c>
    </row>
    <row r="16129" spans="1:20" x14ac:dyDescent="0.25">
      <c r="A16129" s="1">
        <v>103040199</v>
      </c>
      <c r="B16129" s="1" t="str">
        <f>VLOOKUP(A16129,[1]Maestra!A$1:C$746,2,0)</f>
        <v>ACPTVPEM8</v>
      </c>
      <c r="C16129" s="1" t="str">
        <f>VLOOKUP(A16129,[1]Maestra!A$1:C$746,3,0)</f>
        <v>Pagare Tasa Vencida Pequeña Empresa</v>
      </c>
      <c r="D16129" s="1" t="s">
        <v>516</v>
      </c>
      <c r="E16129" s="1" t="s">
        <v>537</v>
      </c>
      <c r="F16129" s="1">
        <v>111</v>
      </c>
      <c r="G16129" s="1">
        <v>117</v>
      </c>
      <c r="H16129" s="1">
        <v>132</v>
      </c>
      <c r="I16129" s="1" t="s">
        <v>448</v>
      </c>
      <c r="J16129" s="1" t="s">
        <v>331</v>
      </c>
      <c r="K16129" s="1" t="s">
        <v>445</v>
      </c>
      <c r="Q16129" s="2" t="s">
        <v>37</v>
      </c>
      <c r="R16129" s="1" t="s">
        <v>707</v>
      </c>
      <c r="S16129" s="1" t="str">
        <f t="shared" si="513"/>
        <v>MYP|117|132|V|CPEM|DUPE</v>
      </c>
      <c r="T16129" s="2" t="str">
        <f t="shared" si="512"/>
        <v>OK</v>
      </c>
    </row>
    <row r="16130" spans="1:20" x14ac:dyDescent="0.25">
      <c r="A16130" s="1">
        <v>103040199</v>
      </c>
      <c r="B16130" s="1" t="str">
        <f>VLOOKUP(A16130,[1]Maestra!A$1:C$746,2,0)</f>
        <v>ACPTVPEM8</v>
      </c>
      <c r="C16130" s="1" t="str">
        <f>VLOOKUP(A16130,[1]Maestra!A$1:C$746,3,0)</f>
        <v>Pagare Tasa Vencida Pequeña Empresa</v>
      </c>
      <c r="D16130" s="1" t="s">
        <v>516</v>
      </c>
      <c r="E16130" s="1" t="s">
        <v>537</v>
      </c>
      <c r="F16130" s="1">
        <v>111</v>
      </c>
      <c r="G16130" s="1">
        <v>117</v>
      </c>
      <c r="H16130" s="1">
        <v>132</v>
      </c>
      <c r="I16130" s="1" t="s">
        <v>448</v>
      </c>
      <c r="J16130" s="1" t="s">
        <v>331</v>
      </c>
      <c r="K16130" s="1" t="s">
        <v>447</v>
      </c>
      <c r="Q16130" s="2" t="s">
        <v>37</v>
      </c>
      <c r="R16130" s="1" t="s">
        <v>707</v>
      </c>
      <c r="S16130" s="1" t="str">
        <f t="shared" si="513"/>
        <v>MYP|117|132|V|CPEM|NORM</v>
      </c>
      <c r="T16130" s="2" t="str">
        <f t="shared" si="512"/>
        <v>OK</v>
      </c>
    </row>
    <row r="16131" spans="1:20" x14ac:dyDescent="0.25">
      <c r="A16131" s="1">
        <v>103040199</v>
      </c>
      <c r="B16131" s="1" t="str">
        <f>VLOOKUP(A16131,[1]Maestra!A$1:C$746,2,0)</f>
        <v>ACPTVPEM8</v>
      </c>
      <c r="C16131" s="1" t="str">
        <f>VLOOKUP(A16131,[1]Maestra!A$1:C$746,3,0)</f>
        <v>Pagare Tasa Vencida Pequeña Empresa</v>
      </c>
      <c r="D16131" s="1" t="s">
        <v>516</v>
      </c>
      <c r="E16131" s="1" t="s">
        <v>537</v>
      </c>
      <c r="F16131" s="1">
        <v>111</v>
      </c>
      <c r="G16131" s="1">
        <v>117</v>
      </c>
      <c r="H16131" s="1">
        <v>142</v>
      </c>
      <c r="I16131" s="1" t="s">
        <v>415</v>
      </c>
      <c r="J16131" s="1" t="s">
        <v>325</v>
      </c>
      <c r="K16131" s="1" t="s">
        <v>445</v>
      </c>
      <c r="Q16131" s="2" t="s">
        <v>37</v>
      </c>
      <c r="R16131" s="1" t="s">
        <v>707</v>
      </c>
      <c r="S16131" s="1" t="str">
        <f t="shared" si="513"/>
        <v>MYP|117|142|S|CMED|DUPE</v>
      </c>
      <c r="T16131" s="2" t="str">
        <f t="shared" ref="T16131:T16194" si="514">IF(COUNTIFS($D$2:$D$20413,D16131,$S$2:$S$20413,S16131,$A$2:$A$20413,"&lt;&gt;"&amp;A16131)&gt;0,"Conflicto","OK")</f>
        <v>OK</v>
      </c>
    </row>
    <row r="16132" spans="1:20" x14ac:dyDescent="0.25">
      <c r="A16132" s="1">
        <v>103040199</v>
      </c>
      <c r="B16132" s="1" t="str">
        <f>VLOOKUP(A16132,[1]Maestra!A$1:C$746,2,0)</f>
        <v>ACPTVPEM8</v>
      </c>
      <c r="C16132" s="1" t="str">
        <f>VLOOKUP(A16132,[1]Maestra!A$1:C$746,3,0)</f>
        <v>Pagare Tasa Vencida Pequeña Empresa</v>
      </c>
      <c r="D16132" s="1" t="s">
        <v>516</v>
      </c>
      <c r="E16132" s="1" t="s">
        <v>537</v>
      </c>
      <c r="F16132" s="1">
        <v>111</v>
      </c>
      <c r="G16132" s="1">
        <v>117</v>
      </c>
      <c r="H16132" s="1">
        <v>142</v>
      </c>
      <c r="I16132" s="1" t="s">
        <v>415</v>
      </c>
      <c r="J16132" s="1" t="s">
        <v>325</v>
      </c>
      <c r="K16132" s="1" t="s">
        <v>447</v>
      </c>
      <c r="Q16132" s="2" t="s">
        <v>37</v>
      </c>
      <c r="R16132" s="1" t="s">
        <v>707</v>
      </c>
      <c r="S16132" s="1" t="str">
        <f t="shared" si="513"/>
        <v>MYP|117|142|S|CMED|NORM</v>
      </c>
      <c r="T16132" s="2" t="str">
        <f t="shared" si="514"/>
        <v>OK</v>
      </c>
    </row>
    <row r="16133" spans="1:20" x14ac:dyDescent="0.25">
      <c r="A16133" s="1">
        <v>103040199</v>
      </c>
      <c r="B16133" s="1" t="str">
        <f>VLOOKUP(A16133,[1]Maestra!A$1:C$746,2,0)</f>
        <v>ACPTVPEM8</v>
      </c>
      <c r="C16133" s="1" t="str">
        <f>VLOOKUP(A16133,[1]Maestra!A$1:C$746,3,0)</f>
        <v>Pagare Tasa Vencida Pequeña Empresa</v>
      </c>
      <c r="D16133" s="1" t="s">
        <v>516</v>
      </c>
      <c r="E16133" s="1" t="s">
        <v>537</v>
      </c>
      <c r="F16133" s="1">
        <v>111</v>
      </c>
      <c r="G16133" s="1">
        <v>117</v>
      </c>
      <c r="H16133" s="1">
        <v>142</v>
      </c>
      <c r="I16133" s="1" t="s">
        <v>415</v>
      </c>
      <c r="J16133" s="1" t="s">
        <v>330</v>
      </c>
      <c r="K16133" s="1" t="s">
        <v>445</v>
      </c>
      <c r="Q16133" s="2" t="s">
        <v>37</v>
      </c>
      <c r="R16133" s="1" t="s">
        <v>707</v>
      </c>
      <c r="S16133" s="1" t="str">
        <f t="shared" si="513"/>
        <v>MYP|117|142|S|CMIE|DUPE</v>
      </c>
      <c r="T16133" s="2" t="str">
        <f t="shared" si="514"/>
        <v>OK</v>
      </c>
    </row>
    <row r="16134" spans="1:20" x14ac:dyDescent="0.25">
      <c r="A16134" s="1">
        <v>103040199</v>
      </c>
      <c r="B16134" s="1" t="str">
        <f>VLOOKUP(A16134,[1]Maestra!A$1:C$746,2,0)</f>
        <v>ACPTVPEM8</v>
      </c>
      <c r="C16134" s="1" t="str">
        <f>VLOOKUP(A16134,[1]Maestra!A$1:C$746,3,0)</f>
        <v>Pagare Tasa Vencida Pequeña Empresa</v>
      </c>
      <c r="D16134" s="1" t="s">
        <v>516</v>
      </c>
      <c r="E16134" s="1" t="s">
        <v>537</v>
      </c>
      <c r="F16134" s="1">
        <v>111</v>
      </c>
      <c r="G16134" s="1">
        <v>117</v>
      </c>
      <c r="H16134" s="1">
        <v>142</v>
      </c>
      <c r="I16134" s="1" t="s">
        <v>415</v>
      </c>
      <c r="J16134" s="1" t="s">
        <v>330</v>
      </c>
      <c r="K16134" s="1" t="s">
        <v>447</v>
      </c>
      <c r="Q16134" s="2" t="s">
        <v>37</v>
      </c>
      <c r="R16134" s="1" t="s">
        <v>707</v>
      </c>
      <c r="S16134" s="1" t="str">
        <f t="shared" si="513"/>
        <v>MYP|117|142|S|CMIE|NORM</v>
      </c>
      <c r="T16134" s="2" t="str">
        <f t="shared" si="514"/>
        <v>OK</v>
      </c>
    </row>
    <row r="16135" spans="1:20" x14ac:dyDescent="0.25">
      <c r="A16135" s="1">
        <v>103040199</v>
      </c>
      <c r="B16135" s="1" t="str">
        <f>VLOOKUP(A16135,[1]Maestra!A$1:C$746,2,0)</f>
        <v>ACPTVPEM8</v>
      </c>
      <c r="C16135" s="1" t="str">
        <f>VLOOKUP(A16135,[1]Maestra!A$1:C$746,3,0)</f>
        <v>Pagare Tasa Vencida Pequeña Empresa</v>
      </c>
      <c r="D16135" s="1" t="s">
        <v>516</v>
      </c>
      <c r="E16135" s="1" t="s">
        <v>537</v>
      </c>
      <c r="F16135" s="1">
        <v>111</v>
      </c>
      <c r="G16135" s="1">
        <v>117</v>
      </c>
      <c r="H16135" s="1">
        <v>142</v>
      </c>
      <c r="I16135" s="1" t="s">
        <v>415</v>
      </c>
      <c r="J16135" s="1" t="s">
        <v>331</v>
      </c>
      <c r="K16135" s="1" t="s">
        <v>445</v>
      </c>
      <c r="Q16135" s="2" t="s">
        <v>37</v>
      </c>
      <c r="R16135" s="1" t="s">
        <v>707</v>
      </c>
      <c r="S16135" s="1" t="str">
        <f t="shared" si="513"/>
        <v>MYP|117|142|S|CPEM|DUPE</v>
      </c>
      <c r="T16135" s="2" t="str">
        <f t="shared" si="514"/>
        <v>OK</v>
      </c>
    </row>
    <row r="16136" spans="1:20" x14ac:dyDescent="0.25">
      <c r="A16136" s="1">
        <v>103040199</v>
      </c>
      <c r="B16136" s="1" t="str">
        <f>VLOOKUP(A16136,[1]Maestra!A$1:C$746,2,0)</f>
        <v>ACPTVPEM8</v>
      </c>
      <c r="C16136" s="1" t="str">
        <f>VLOOKUP(A16136,[1]Maestra!A$1:C$746,3,0)</f>
        <v>Pagare Tasa Vencida Pequeña Empresa</v>
      </c>
      <c r="D16136" s="1" t="s">
        <v>516</v>
      </c>
      <c r="E16136" s="1" t="s">
        <v>537</v>
      </c>
      <c r="F16136" s="1">
        <v>111</v>
      </c>
      <c r="G16136" s="1">
        <v>117</v>
      </c>
      <c r="H16136" s="1">
        <v>142</v>
      </c>
      <c r="I16136" s="1" t="s">
        <v>415</v>
      </c>
      <c r="J16136" s="1" t="s">
        <v>331</v>
      </c>
      <c r="K16136" s="1" t="s">
        <v>447</v>
      </c>
      <c r="Q16136" s="2" t="s">
        <v>37</v>
      </c>
      <c r="R16136" s="1" t="s">
        <v>707</v>
      </c>
      <c r="S16136" s="1" t="str">
        <f t="shared" si="513"/>
        <v>MYP|117|142|S|CPEM|NORM</v>
      </c>
      <c r="T16136" s="2" t="str">
        <f t="shared" si="514"/>
        <v>OK</v>
      </c>
    </row>
    <row r="16137" spans="1:20" x14ac:dyDescent="0.25">
      <c r="A16137" s="1">
        <v>103040199</v>
      </c>
      <c r="B16137" s="1" t="str">
        <f>VLOOKUP(A16137,[1]Maestra!A$1:C$746,2,0)</f>
        <v>ACPTVPEM8</v>
      </c>
      <c r="C16137" s="1" t="str">
        <f>VLOOKUP(A16137,[1]Maestra!A$1:C$746,3,0)</f>
        <v>Pagare Tasa Vencida Pequeña Empresa</v>
      </c>
      <c r="D16137" s="1" t="s">
        <v>516</v>
      </c>
      <c r="E16137" s="1" t="s">
        <v>537</v>
      </c>
      <c r="F16137" s="1">
        <v>111</v>
      </c>
      <c r="G16137" s="1">
        <v>117</v>
      </c>
      <c r="H16137" s="1">
        <v>142</v>
      </c>
      <c r="I16137" s="1" t="s">
        <v>448</v>
      </c>
      <c r="J16137" s="1" t="s">
        <v>325</v>
      </c>
      <c r="K16137" s="1" t="s">
        <v>445</v>
      </c>
      <c r="Q16137" s="2" t="s">
        <v>37</v>
      </c>
      <c r="R16137" s="1" t="s">
        <v>707</v>
      </c>
      <c r="S16137" s="1" t="str">
        <f t="shared" si="513"/>
        <v>MYP|117|142|V|CMED|DUPE</v>
      </c>
      <c r="T16137" s="2" t="str">
        <f t="shared" si="514"/>
        <v>OK</v>
      </c>
    </row>
    <row r="16138" spans="1:20" x14ac:dyDescent="0.25">
      <c r="A16138" s="1">
        <v>103040199</v>
      </c>
      <c r="B16138" s="1" t="str">
        <f>VLOOKUP(A16138,[1]Maestra!A$1:C$746,2,0)</f>
        <v>ACPTVPEM8</v>
      </c>
      <c r="C16138" s="1" t="str">
        <f>VLOOKUP(A16138,[1]Maestra!A$1:C$746,3,0)</f>
        <v>Pagare Tasa Vencida Pequeña Empresa</v>
      </c>
      <c r="D16138" s="1" t="s">
        <v>516</v>
      </c>
      <c r="E16138" s="1" t="s">
        <v>537</v>
      </c>
      <c r="F16138" s="1">
        <v>111</v>
      </c>
      <c r="G16138" s="1">
        <v>117</v>
      </c>
      <c r="H16138" s="1">
        <v>142</v>
      </c>
      <c r="I16138" s="1" t="s">
        <v>448</v>
      </c>
      <c r="J16138" s="1" t="s">
        <v>325</v>
      </c>
      <c r="K16138" s="1" t="s">
        <v>447</v>
      </c>
      <c r="Q16138" s="2" t="s">
        <v>37</v>
      </c>
      <c r="R16138" s="1" t="s">
        <v>707</v>
      </c>
      <c r="S16138" s="1" t="str">
        <f t="shared" si="513"/>
        <v>MYP|117|142|V|CMED|NORM</v>
      </c>
      <c r="T16138" s="2" t="str">
        <f t="shared" si="514"/>
        <v>OK</v>
      </c>
    </row>
    <row r="16139" spans="1:20" x14ac:dyDescent="0.25">
      <c r="A16139" s="1">
        <v>103040199</v>
      </c>
      <c r="B16139" s="1" t="str">
        <f>VLOOKUP(A16139,[1]Maestra!A$1:C$746,2,0)</f>
        <v>ACPTVPEM8</v>
      </c>
      <c r="C16139" s="1" t="str">
        <f>VLOOKUP(A16139,[1]Maestra!A$1:C$746,3,0)</f>
        <v>Pagare Tasa Vencida Pequeña Empresa</v>
      </c>
      <c r="D16139" s="1" t="s">
        <v>516</v>
      </c>
      <c r="E16139" s="1" t="s">
        <v>537</v>
      </c>
      <c r="F16139" s="1">
        <v>111</v>
      </c>
      <c r="G16139" s="1">
        <v>117</v>
      </c>
      <c r="H16139" s="1">
        <v>142</v>
      </c>
      <c r="I16139" s="1" t="s">
        <v>448</v>
      </c>
      <c r="J16139" s="1" t="s">
        <v>330</v>
      </c>
      <c r="K16139" s="1" t="s">
        <v>445</v>
      </c>
      <c r="Q16139" s="2" t="s">
        <v>37</v>
      </c>
      <c r="R16139" s="1" t="s">
        <v>707</v>
      </c>
      <c r="S16139" s="1" t="str">
        <f t="shared" si="513"/>
        <v>MYP|117|142|V|CMIE|DUPE</v>
      </c>
      <c r="T16139" s="2" t="str">
        <f t="shared" si="514"/>
        <v>OK</v>
      </c>
    </row>
    <row r="16140" spans="1:20" x14ac:dyDescent="0.25">
      <c r="A16140" s="1">
        <v>103040199</v>
      </c>
      <c r="B16140" s="1" t="str">
        <f>VLOOKUP(A16140,[1]Maestra!A$1:C$746,2,0)</f>
        <v>ACPTVPEM8</v>
      </c>
      <c r="C16140" s="1" t="str">
        <f>VLOOKUP(A16140,[1]Maestra!A$1:C$746,3,0)</f>
        <v>Pagare Tasa Vencida Pequeña Empresa</v>
      </c>
      <c r="D16140" s="1" t="s">
        <v>516</v>
      </c>
      <c r="E16140" s="1" t="s">
        <v>537</v>
      </c>
      <c r="F16140" s="1">
        <v>111</v>
      </c>
      <c r="G16140" s="1">
        <v>117</v>
      </c>
      <c r="H16140" s="1">
        <v>142</v>
      </c>
      <c r="I16140" s="1" t="s">
        <v>448</v>
      </c>
      <c r="J16140" s="1" t="s">
        <v>330</v>
      </c>
      <c r="K16140" s="1" t="s">
        <v>447</v>
      </c>
      <c r="Q16140" s="2" t="s">
        <v>37</v>
      </c>
      <c r="R16140" s="1" t="s">
        <v>707</v>
      </c>
      <c r="S16140" s="1" t="str">
        <f t="shared" si="513"/>
        <v>MYP|117|142|V|CMIE|NORM</v>
      </c>
      <c r="T16140" s="2" t="str">
        <f t="shared" si="514"/>
        <v>OK</v>
      </c>
    </row>
    <row r="16141" spans="1:20" x14ac:dyDescent="0.25">
      <c r="A16141" s="1">
        <v>103040199</v>
      </c>
      <c r="B16141" s="1" t="str">
        <f>VLOOKUP(A16141,[1]Maestra!A$1:C$746,2,0)</f>
        <v>ACPTVPEM8</v>
      </c>
      <c r="C16141" s="1" t="str">
        <f>VLOOKUP(A16141,[1]Maestra!A$1:C$746,3,0)</f>
        <v>Pagare Tasa Vencida Pequeña Empresa</v>
      </c>
      <c r="D16141" s="1" t="s">
        <v>516</v>
      </c>
      <c r="E16141" s="1" t="s">
        <v>537</v>
      </c>
      <c r="F16141" s="1">
        <v>111</v>
      </c>
      <c r="G16141" s="1">
        <v>117</v>
      </c>
      <c r="H16141" s="1">
        <v>142</v>
      </c>
      <c r="I16141" s="1" t="s">
        <v>448</v>
      </c>
      <c r="J16141" s="1" t="s">
        <v>331</v>
      </c>
      <c r="K16141" s="1" t="s">
        <v>445</v>
      </c>
      <c r="Q16141" s="2" t="s">
        <v>37</v>
      </c>
      <c r="R16141" s="1" t="s">
        <v>707</v>
      </c>
      <c r="S16141" s="1" t="str">
        <f t="shared" si="513"/>
        <v>MYP|117|142|V|CPEM|DUPE</v>
      </c>
      <c r="T16141" s="2" t="str">
        <f t="shared" si="514"/>
        <v>OK</v>
      </c>
    </row>
    <row r="16142" spans="1:20" x14ac:dyDescent="0.25">
      <c r="A16142" s="1">
        <v>103040199</v>
      </c>
      <c r="B16142" s="1" t="str">
        <f>VLOOKUP(A16142,[1]Maestra!A$1:C$746,2,0)</f>
        <v>ACPTVPEM8</v>
      </c>
      <c r="C16142" s="1" t="str">
        <f>VLOOKUP(A16142,[1]Maestra!A$1:C$746,3,0)</f>
        <v>Pagare Tasa Vencida Pequeña Empresa</v>
      </c>
      <c r="D16142" s="1" t="s">
        <v>516</v>
      </c>
      <c r="E16142" s="1" t="s">
        <v>537</v>
      </c>
      <c r="F16142" s="1">
        <v>111</v>
      </c>
      <c r="G16142" s="1">
        <v>117</v>
      </c>
      <c r="H16142" s="1">
        <v>142</v>
      </c>
      <c r="I16142" s="1" t="s">
        <v>448</v>
      </c>
      <c r="J16142" s="1" t="s">
        <v>331</v>
      </c>
      <c r="K16142" s="1" t="s">
        <v>447</v>
      </c>
      <c r="Q16142" s="2" t="s">
        <v>37</v>
      </c>
      <c r="R16142" s="1" t="s">
        <v>707</v>
      </c>
      <c r="S16142" s="1" t="str">
        <f t="shared" si="513"/>
        <v>MYP|117|142|V|CPEM|NORM</v>
      </c>
      <c r="T16142" s="2" t="str">
        <f t="shared" si="514"/>
        <v>OK</v>
      </c>
    </row>
    <row r="16143" spans="1:20" x14ac:dyDescent="0.25">
      <c r="A16143" s="1">
        <v>103040199</v>
      </c>
      <c r="B16143" s="1" t="str">
        <f>VLOOKUP(A16143,[1]Maestra!A$1:C$746,2,0)</f>
        <v>ACPTVPEM8</v>
      </c>
      <c r="C16143" s="1" t="str">
        <f>VLOOKUP(A16143,[1]Maestra!A$1:C$746,3,0)</f>
        <v>Pagare Tasa Vencida Pequeña Empresa</v>
      </c>
      <c r="D16143" s="1" t="s">
        <v>516</v>
      </c>
      <c r="E16143" s="1" t="s">
        <v>537</v>
      </c>
      <c r="F16143" s="1">
        <v>111</v>
      </c>
      <c r="G16143" s="1">
        <v>117</v>
      </c>
      <c r="H16143" s="1">
        <v>152</v>
      </c>
      <c r="I16143" s="1" t="s">
        <v>415</v>
      </c>
      <c r="J16143" s="1" t="s">
        <v>325</v>
      </c>
      <c r="K16143" s="1" t="s">
        <v>445</v>
      </c>
      <c r="Q16143" s="2" t="s">
        <v>37</v>
      </c>
      <c r="R16143" s="1" t="s">
        <v>707</v>
      </c>
      <c r="S16143" s="1" t="str">
        <f t="shared" si="513"/>
        <v>MYP|117|152|S|CMED|DUPE</v>
      </c>
      <c r="T16143" s="2" t="str">
        <f t="shared" si="514"/>
        <v>OK</v>
      </c>
    </row>
    <row r="16144" spans="1:20" x14ac:dyDescent="0.25">
      <c r="A16144" s="1">
        <v>103040199</v>
      </c>
      <c r="B16144" s="1" t="str">
        <f>VLOOKUP(A16144,[1]Maestra!A$1:C$746,2,0)</f>
        <v>ACPTVPEM8</v>
      </c>
      <c r="C16144" s="1" t="str">
        <f>VLOOKUP(A16144,[1]Maestra!A$1:C$746,3,0)</f>
        <v>Pagare Tasa Vencida Pequeña Empresa</v>
      </c>
      <c r="D16144" s="1" t="s">
        <v>516</v>
      </c>
      <c r="E16144" s="1" t="s">
        <v>537</v>
      </c>
      <c r="F16144" s="1">
        <v>111</v>
      </c>
      <c r="G16144" s="1">
        <v>117</v>
      </c>
      <c r="H16144" s="1">
        <v>152</v>
      </c>
      <c r="I16144" s="1" t="s">
        <v>415</v>
      </c>
      <c r="J16144" s="1" t="s">
        <v>325</v>
      </c>
      <c r="K16144" s="1" t="s">
        <v>447</v>
      </c>
      <c r="Q16144" s="2" t="s">
        <v>37</v>
      </c>
      <c r="R16144" s="1" t="s">
        <v>707</v>
      </c>
      <c r="S16144" s="1" t="str">
        <f t="shared" si="513"/>
        <v>MYP|117|152|S|CMED|NORM</v>
      </c>
      <c r="T16144" s="2" t="str">
        <f t="shared" si="514"/>
        <v>OK</v>
      </c>
    </row>
    <row r="16145" spans="1:20" x14ac:dyDescent="0.25">
      <c r="A16145" s="1">
        <v>103040199</v>
      </c>
      <c r="B16145" s="1" t="str">
        <f>VLOOKUP(A16145,[1]Maestra!A$1:C$746,2,0)</f>
        <v>ACPTVPEM8</v>
      </c>
      <c r="C16145" s="1" t="str">
        <f>VLOOKUP(A16145,[1]Maestra!A$1:C$746,3,0)</f>
        <v>Pagare Tasa Vencida Pequeña Empresa</v>
      </c>
      <c r="D16145" s="1" t="s">
        <v>516</v>
      </c>
      <c r="E16145" s="1" t="s">
        <v>537</v>
      </c>
      <c r="F16145" s="1">
        <v>111</v>
      </c>
      <c r="G16145" s="1">
        <v>117</v>
      </c>
      <c r="H16145" s="1">
        <v>152</v>
      </c>
      <c r="I16145" s="1" t="s">
        <v>415</v>
      </c>
      <c r="J16145" s="1" t="s">
        <v>330</v>
      </c>
      <c r="K16145" s="1" t="s">
        <v>445</v>
      </c>
      <c r="Q16145" s="2" t="s">
        <v>37</v>
      </c>
      <c r="R16145" s="1" t="s">
        <v>707</v>
      </c>
      <c r="S16145" s="1" t="str">
        <f t="shared" si="513"/>
        <v>MYP|117|152|S|CMIE|DUPE</v>
      </c>
      <c r="T16145" s="2" t="str">
        <f t="shared" si="514"/>
        <v>OK</v>
      </c>
    </row>
    <row r="16146" spans="1:20" x14ac:dyDescent="0.25">
      <c r="A16146" s="1">
        <v>103040199</v>
      </c>
      <c r="B16146" s="1" t="str">
        <f>VLOOKUP(A16146,[1]Maestra!A$1:C$746,2,0)</f>
        <v>ACPTVPEM8</v>
      </c>
      <c r="C16146" s="1" t="str">
        <f>VLOOKUP(A16146,[1]Maestra!A$1:C$746,3,0)</f>
        <v>Pagare Tasa Vencida Pequeña Empresa</v>
      </c>
      <c r="D16146" s="1" t="s">
        <v>516</v>
      </c>
      <c r="E16146" s="1" t="s">
        <v>537</v>
      </c>
      <c r="F16146" s="1">
        <v>111</v>
      </c>
      <c r="G16146" s="1">
        <v>117</v>
      </c>
      <c r="H16146" s="1">
        <v>152</v>
      </c>
      <c r="I16146" s="1" t="s">
        <v>415</v>
      </c>
      <c r="J16146" s="1" t="s">
        <v>330</v>
      </c>
      <c r="K16146" s="1" t="s">
        <v>447</v>
      </c>
      <c r="Q16146" s="2" t="s">
        <v>37</v>
      </c>
      <c r="R16146" s="1" t="s">
        <v>707</v>
      </c>
      <c r="S16146" s="1" t="str">
        <f t="shared" si="513"/>
        <v>MYP|117|152|S|CMIE|NORM</v>
      </c>
      <c r="T16146" s="2" t="str">
        <f t="shared" si="514"/>
        <v>OK</v>
      </c>
    </row>
    <row r="16147" spans="1:20" x14ac:dyDescent="0.25">
      <c r="A16147" s="1">
        <v>103040199</v>
      </c>
      <c r="B16147" s="1" t="str">
        <f>VLOOKUP(A16147,[1]Maestra!A$1:C$746,2,0)</f>
        <v>ACPTVPEM8</v>
      </c>
      <c r="C16147" s="1" t="str">
        <f>VLOOKUP(A16147,[1]Maestra!A$1:C$746,3,0)</f>
        <v>Pagare Tasa Vencida Pequeña Empresa</v>
      </c>
      <c r="D16147" s="1" t="s">
        <v>516</v>
      </c>
      <c r="E16147" s="1" t="s">
        <v>537</v>
      </c>
      <c r="F16147" s="1">
        <v>111</v>
      </c>
      <c r="G16147" s="1">
        <v>117</v>
      </c>
      <c r="H16147" s="1">
        <v>152</v>
      </c>
      <c r="I16147" s="1" t="s">
        <v>415</v>
      </c>
      <c r="J16147" s="1" t="s">
        <v>331</v>
      </c>
      <c r="K16147" s="1" t="s">
        <v>445</v>
      </c>
      <c r="Q16147" s="2" t="s">
        <v>37</v>
      </c>
      <c r="R16147" s="1" t="s">
        <v>707</v>
      </c>
      <c r="S16147" s="1" t="str">
        <f t="shared" si="513"/>
        <v>MYP|117|152|S|CPEM|DUPE</v>
      </c>
      <c r="T16147" s="2" t="str">
        <f t="shared" si="514"/>
        <v>OK</v>
      </c>
    </row>
    <row r="16148" spans="1:20" x14ac:dyDescent="0.25">
      <c r="A16148" s="1">
        <v>103040199</v>
      </c>
      <c r="B16148" s="1" t="str">
        <f>VLOOKUP(A16148,[1]Maestra!A$1:C$746,2,0)</f>
        <v>ACPTVPEM8</v>
      </c>
      <c r="C16148" s="1" t="str">
        <f>VLOOKUP(A16148,[1]Maestra!A$1:C$746,3,0)</f>
        <v>Pagare Tasa Vencida Pequeña Empresa</v>
      </c>
      <c r="D16148" s="1" t="s">
        <v>516</v>
      </c>
      <c r="E16148" s="1" t="s">
        <v>537</v>
      </c>
      <c r="F16148" s="1">
        <v>111</v>
      </c>
      <c r="G16148" s="1">
        <v>117</v>
      </c>
      <c r="H16148" s="1">
        <v>152</v>
      </c>
      <c r="I16148" s="1" t="s">
        <v>415</v>
      </c>
      <c r="J16148" s="1" t="s">
        <v>331</v>
      </c>
      <c r="K16148" s="1" t="s">
        <v>447</v>
      </c>
      <c r="Q16148" s="2" t="s">
        <v>37</v>
      </c>
      <c r="R16148" s="1" t="s">
        <v>707</v>
      </c>
      <c r="S16148" s="1" t="str">
        <f t="shared" si="513"/>
        <v>MYP|117|152|S|CPEM|NORM</v>
      </c>
      <c r="T16148" s="2" t="str">
        <f t="shared" si="514"/>
        <v>OK</v>
      </c>
    </row>
    <row r="16149" spans="1:20" x14ac:dyDescent="0.25">
      <c r="A16149" s="1">
        <v>103040199</v>
      </c>
      <c r="B16149" s="1" t="str">
        <f>VLOOKUP(A16149,[1]Maestra!A$1:C$746,2,0)</f>
        <v>ACPTVPEM8</v>
      </c>
      <c r="C16149" s="1" t="str">
        <f>VLOOKUP(A16149,[1]Maestra!A$1:C$746,3,0)</f>
        <v>Pagare Tasa Vencida Pequeña Empresa</v>
      </c>
      <c r="D16149" s="1" t="s">
        <v>516</v>
      </c>
      <c r="E16149" s="1" t="s">
        <v>537</v>
      </c>
      <c r="F16149" s="1">
        <v>111</v>
      </c>
      <c r="G16149" s="1">
        <v>117</v>
      </c>
      <c r="H16149" s="1">
        <v>152</v>
      </c>
      <c r="I16149" s="1" t="s">
        <v>448</v>
      </c>
      <c r="J16149" s="1" t="s">
        <v>325</v>
      </c>
      <c r="K16149" s="1" t="s">
        <v>445</v>
      </c>
      <c r="Q16149" s="2" t="s">
        <v>37</v>
      </c>
      <c r="R16149" s="1" t="s">
        <v>707</v>
      </c>
      <c r="S16149" s="1" t="str">
        <f t="shared" si="513"/>
        <v>MYP|117|152|V|CMED|DUPE</v>
      </c>
      <c r="T16149" s="2" t="str">
        <f t="shared" si="514"/>
        <v>OK</v>
      </c>
    </row>
    <row r="16150" spans="1:20" x14ac:dyDescent="0.25">
      <c r="A16150" s="1">
        <v>103040199</v>
      </c>
      <c r="B16150" s="1" t="str">
        <f>VLOOKUP(A16150,[1]Maestra!A$1:C$746,2,0)</f>
        <v>ACPTVPEM8</v>
      </c>
      <c r="C16150" s="1" t="str">
        <f>VLOOKUP(A16150,[1]Maestra!A$1:C$746,3,0)</f>
        <v>Pagare Tasa Vencida Pequeña Empresa</v>
      </c>
      <c r="D16150" s="1" t="s">
        <v>516</v>
      </c>
      <c r="E16150" s="1" t="s">
        <v>537</v>
      </c>
      <c r="F16150" s="1">
        <v>111</v>
      </c>
      <c r="G16150" s="1">
        <v>117</v>
      </c>
      <c r="H16150" s="1">
        <v>152</v>
      </c>
      <c r="I16150" s="1" t="s">
        <v>448</v>
      </c>
      <c r="J16150" s="1" t="s">
        <v>325</v>
      </c>
      <c r="K16150" s="1" t="s">
        <v>447</v>
      </c>
      <c r="Q16150" s="2" t="s">
        <v>37</v>
      </c>
      <c r="R16150" s="1" t="s">
        <v>707</v>
      </c>
      <c r="S16150" s="1" t="str">
        <f t="shared" si="513"/>
        <v>MYP|117|152|V|CMED|NORM</v>
      </c>
      <c r="T16150" s="2" t="str">
        <f t="shared" si="514"/>
        <v>OK</v>
      </c>
    </row>
    <row r="16151" spans="1:20" x14ac:dyDescent="0.25">
      <c r="A16151" s="1">
        <v>103040199</v>
      </c>
      <c r="B16151" s="1" t="str">
        <f>VLOOKUP(A16151,[1]Maestra!A$1:C$746,2,0)</f>
        <v>ACPTVPEM8</v>
      </c>
      <c r="C16151" s="1" t="str">
        <f>VLOOKUP(A16151,[1]Maestra!A$1:C$746,3,0)</f>
        <v>Pagare Tasa Vencida Pequeña Empresa</v>
      </c>
      <c r="D16151" s="1" t="s">
        <v>516</v>
      </c>
      <c r="E16151" s="1" t="s">
        <v>537</v>
      </c>
      <c r="F16151" s="1">
        <v>111</v>
      </c>
      <c r="G16151" s="1">
        <v>117</v>
      </c>
      <c r="H16151" s="1">
        <v>152</v>
      </c>
      <c r="I16151" s="1" t="s">
        <v>448</v>
      </c>
      <c r="J16151" s="1" t="s">
        <v>330</v>
      </c>
      <c r="K16151" s="1" t="s">
        <v>445</v>
      </c>
      <c r="Q16151" s="2" t="s">
        <v>37</v>
      </c>
      <c r="R16151" s="1" t="s">
        <v>707</v>
      </c>
      <c r="S16151" s="1" t="str">
        <f t="shared" si="513"/>
        <v>MYP|117|152|V|CMIE|DUPE</v>
      </c>
      <c r="T16151" s="2" t="str">
        <f t="shared" si="514"/>
        <v>OK</v>
      </c>
    </row>
    <row r="16152" spans="1:20" x14ac:dyDescent="0.25">
      <c r="A16152" s="1">
        <v>103040199</v>
      </c>
      <c r="B16152" s="1" t="str">
        <f>VLOOKUP(A16152,[1]Maestra!A$1:C$746,2,0)</f>
        <v>ACPTVPEM8</v>
      </c>
      <c r="C16152" s="1" t="str">
        <f>VLOOKUP(A16152,[1]Maestra!A$1:C$746,3,0)</f>
        <v>Pagare Tasa Vencida Pequeña Empresa</v>
      </c>
      <c r="D16152" s="1" t="s">
        <v>516</v>
      </c>
      <c r="E16152" s="1" t="s">
        <v>537</v>
      </c>
      <c r="F16152" s="1">
        <v>111</v>
      </c>
      <c r="G16152" s="1">
        <v>117</v>
      </c>
      <c r="H16152" s="1">
        <v>152</v>
      </c>
      <c r="I16152" s="1" t="s">
        <v>448</v>
      </c>
      <c r="J16152" s="1" t="s">
        <v>330</v>
      </c>
      <c r="K16152" s="1" t="s">
        <v>447</v>
      </c>
      <c r="Q16152" s="2" t="s">
        <v>37</v>
      </c>
      <c r="R16152" s="1" t="s">
        <v>707</v>
      </c>
      <c r="S16152" s="1" t="str">
        <f t="shared" si="513"/>
        <v>MYP|117|152|V|CMIE|NORM</v>
      </c>
      <c r="T16152" s="2" t="str">
        <f t="shared" si="514"/>
        <v>OK</v>
      </c>
    </row>
    <row r="16153" spans="1:20" x14ac:dyDescent="0.25">
      <c r="A16153" s="1">
        <v>103040199</v>
      </c>
      <c r="B16153" s="1" t="str">
        <f>VLOOKUP(A16153,[1]Maestra!A$1:C$746,2,0)</f>
        <v>ACPTVPEM8</v>
      </c>
      <c r="C16153" s="1" t="str">
        <f>VLOOKUP(A16153,[1]Maestra!A$1:C$746,3,0)</f>
        <v>Pagare Tasa Vencida Pequeña Empresa</v>
      </c>
      <c r="D16153" s="1" t="s">
        <v>516</v>
      </c>
      <c r="E16153" s="1" t="s">
        <v>537</v>
      </c>
      <c r="F16153" s="1">
        <v>111</v>
      </c>
      <c r="G16153" s="1">
        <v>117</v>
      </c>
      <c r="H16153" s="1">
        <v>152</v>
      </c>
      <c r="I16153" s="1" t="s">
        <v>448</v>
      </c>
      <c r="J16153" s="1" t="s">
        <v>331</v>
      </c>
      <c r="K16153" s="1" t="s">
        <v>445</v>
      </c>
      <c r="Q16153" s="2" t="s">
        <v>37</v>
      </c>
      <c r="R16153" s="1" t="s">
        <v>707</v>
      </c>
      <c r="S16153" s="1" t="str">
        <f t="shared" si="513"/>
        <v>MYP|117|152|V|CPEM|DUPE</v>
      </c>
      <c r="T16153" s="2" t="str">
        <f t="shared" si="514"/>
        <v>OK</v>
      </c>
    </row>
    <row r="16154" spans="1:20" x14ac:dyDescent="0.25">
      <c r="A16154" s="1">
        <v>103040199</v>
      </c>
      <c r="B16154" s="1" t="str">
        <f>VLOOKUP(A16154,[1]Maestra!A$1:C$746,2,0)</f>
        <v>ACPTVPEM8</v>
      </c>
      <c r="C16154" s="1" t="str">
        <f>VLOOKUP(A16154,[1]Maestra!A$1:C$746,3,0)</f>
        <v>Pagare Tasa Vencida Pequeña Empresa</v>
      </c>
      <c r="D16154" s="1" t="s">
        <v>516</v>
      </c>
      <c r="E16154" s="1" t="s">
        <v>537</v>
      </c>
      <c r="F16154" s="1">
        <v>111</v>
      </c>
      <c r="G16154" s="1">
        <v>117</v>
      </c>
      <c r="H16154" s="1">
        <v>152</v>
      </c>
      <c r="I16154" s="1" t="s">
        <v>448</v>
      </c>
      <c r="J16154" s="1" t="s">
        <v>331</v>
      </c>
      <c r="K16154" s="1" t="s">
        <v>447</v>
      </c>
      <c r="Q16154" s="2" t="s">
        <v>37</v>
      </c>
      <c r="R16154" s="1" t="s">
        <v>707</v>
      </c>
      <c r="S16154" s="1" t="str">
        <f t="shared" si="513"/>
        <v>MYP|117|152|V|CPEM|NORM</v>
      </c>
      <c r="T16154" s="2" t="str">
        <f t="shared" si="514"/>
        <v>OK</v>
      </c>
    </row>
    <row r="16155" spans="1:20" x14ac:dyDescent="0.25">
      <c r="A16155" s="1">
        <v>103040199</v>
      </c>
      <c r="B16155" s="1" t="str">
        <f>VLOOKUP(A16155,[1]Maestra!A$1:C$746,2,0)</f>
        <v>ACPTVPEM8</v>
      </c>
      <c r="C16155" s="1" t="str">
        <f>VLOOKUP(A16155,[1]Maestra!A$1:C$746,3,0)</f>
        <v>Pagare Tasa Vencida Pequeña Empresa</v>
      </c>
      <c r="D16155" s="1" t="s">
        <v>516</v>
      </c>
      <c r="E16155" s="1" t="s">
        <v>537</v>
      </c>
      <c r="F16155" s="1">
        <v>111</v>
      </c>
      <c r="G16155" s="1">
        <v>120</v>
      </c>
      <c r="H16155" s="1">
        <v>101</v>
      </c>
      <c r="I16155" s="1" t="s">
        <v>415</v>
      </c>
      <c r="J16155" s="1" t="s">
        <v>325</v>
      </c>
      <c r="K16155" s="1" t="s">
        <v>445</v>
      </c>
      <c r="Q16155" s="2" t="s">
        <v>37</v>
      </c>
      <c r="R16155" s="1" t="s">
        <v>707</v>
      </c>
      <c r="S16155" s="1" t="str">
        <f t="shared" si="513"/>
        <v>MYP|120|101|S|CMED|DUPE</v>
      </c>
      <c r="T16155" s="2" t="str">
        <f t="shared" si="514"/>
        <v>OK</v>
      </c>
    </row>
    <row r="16156" spans="1:20" x14ac:dyDescent="0.25">
      <c r="A16156" s="1">
        <v>103040199</v>
      </c>
      <c r="B16156" s="1" t="str">
        <f>VLOOKUP(A16156,[1]Maestra!A$1:C$746,2,0)</f>
        <v>ACPTVPEM8</v>
      </c>
      <c r="C16156" s="1" t="str">
        <f>VLOOKUP(A16156,[1]Maestra!A$1:C$746,3,0)</f>
        <v>Pagare Tasa Vencida Pequeña Empresa</v>
      </c>
      <c r="D16156" s="1" t="s">
        <v>516</v>
      </c>
      <c r="E16156" s="1" t="s">
        <v>537</v>
      </c>
      <c r="F16156" s="1">
        <v>111</v>
      </c>
      <c r="G16156" s="1">
        <v>120</v>
      </c>
      <c r="H16156" s="1">
        <v>101</v>
      </c>
      <c r="I16156" s="1" t="s">
        <v>415</v>
      </c>
      <c r="J16156" s="1" t="s">
        <v>325</v>
      </c>
      <c r="K16156" s="1" t="s">
        <v>447</v>
      </c>
      <c r="Q16156" s="2" t="s">
        <v>37</v>
      </c>
      <c r="R16156" s="1" t="s">
        <v>707</v>
      </c>
      <c r="S16156" s="1" t="str">
        <f t="shared" si="513"/>
        <v>MYP|120|101|S|CMED|NORM</v>
      </c>
      <c r="T16156" s="2" t="str">
        <f t="shared" si="514"/>
        <v>OK</v>
      </c>
    </row>
    <row r="16157" spans="1:20" x14ac:dyDescent="0.25">
      <c r="A16157" s="1">
        <v>103040199</v>
      </c>
      <c r="B16157" s="1" t="str">
        <f>VLOOKUP(A16157,[1]Maestra!A$1:C$746,2,0)</f>
        <v>ACPTVPEM8</v>
      </c>
      <c r="C16157" s="1" t="str">
        <f>VLOOKUP(A16157,[1]Maestra!A$1:C$746,3,0)</f>
        <v>Pagare Tasa Vencida Pequeña Empresa</v>
      </c>
      <c r="D16157" s="1" t="s">
        <v>516</v>
      </c>
      <c r="E16157" s="1" t="s">
        <v>537</v>
      </c>
      <c r="F16157" s="1">
        <v>111</v>
      </c>
      <c r="G16157" s="1">
        <v>120</v>
      </c>
      <c r="H16157" s="1">
        <v>101</v>
      </c>
      <c r="I16157" s="1" t="s">
        <v>415</v>
      </c>
      <c r="J16157" s="1" t="s">
        <v>330</v>
      </c>
      <c r="K16157" s="1" t="s">
        <v>445</v>
      </c>
      <c r="Q16157" s="2" t="s">
        <v>37</v>
      </c>
      <c r="R16157" s="1" t="s">
        <v>707</v>
      </c>
      <c r="S16157" s="1" t="str">
        <f t="shared" si="513"/>
        <v>MYP|120|101|S|CMIE|DUPE</v>
      </c>
      <c r="T16157" s="2" t="str">
        <f t="shared" si="514"/>
        <v>OK</v>
      </c>
    </row>
    <row r="16158" spans="1:20" x14ac:dyDescent="0.25">
      <c r="A16158" s="1">
        <v>103040199</v>
      </c>
      <c r="B16158" s="1" t="str">
        <f>VLOOKUP(A16158,[1]Maestra!A$1:C$746,2,0)</f>
        <v>ACPTVPEM8</v>
      </c>
      <c r="C16158" s="1" t="str">
        <f>VLOOKUP(A16158,[1]Maestra!A$1:C$746,3,0)</f>
        <v>Pagare Tasa Vencida Pequeña Empresa</v>
      </c>
      <c r="D16158" s="1" t="s">
        <v>516</v>
      </c>
      <c r="E16158" s="1" t="s">
        <v>537</v>
      </c>
      <c r="F16158" s="1">
        <v>111</v>
      </c>
      <c r="G16158" s="1">
        <v>120</v>
      </c>
      <c r="H16158" s="1">
        <v>101</v>
      </c>
      <c r="I16158" s="1" t="s">
        <v>415</v>
      </c>
      <c r="J16158" s="1" t="s">
        <v>330</v>
      </c>
      <c r="K16158" s="1" t="s">
        <v>447</v>
      </c>
      <c r="Q16158" s="2" t="s">
        <v>37</v>
      </c>
      <c r="R16158" s="1" t="s">
        <v>707</v>
      </c>
      <c r="S16158" s="1" t="str">
        <f t="shared" si="513"/>
        <v>MYP|120|101|S|CMIE|NORM</v>
      </c>
      <c r="T16158" s="2" t="str">
        <f t="shared" si="514"/>
        <v>OK</v>
      </c>
    </row>
    <row r="16159" spans="1:20" x14ac:dyDescent="0.25">
      <c r="A16159" s="1">
        <v>103040199</v>
      </c>
      <c r="B16159" s="1" t="str">
        <f>VLOOKUP(A16159,[1]Maestra!A$1:C$746,2,0)</f>
        <v>ACPTVPEM8</v>
      </c>
      <c r="C16159" s="1" t="str">
        <f>VLOOKUP(A16159,[1]Maestra!A$1:C$746,3,0)</f>
        <v>Pagare Tasa Vencida Pequeña Empresa</v>
      </c>
      <c r="D16159" s="1" t="s">
        <v>516</v>
      </c>
      <c r="E16159" s="1" t="s">
        <v>537</v>
      </c>
      <c r="F16159" s="1">
        <v>111</v>
      </c>
      <c r="G16159" s="1">
        <v>120</v>
      </c>
      <c r="H16159" s="1">
        <v>101</v>
      </c>
      <c r="I16159" s="1" t="s">
        <v>415</v>
      </c>
      <c r="J16159" s="1" t="s">
        <v>331</v>
      </c>
      <c r="K16159" s="1" t="s">
        <v>445</v>
      </c>
      <c r="Q16159" s="2" t="s">
        <v>37</v>
      </c>
      <c r="R16159" s="1" t="s">
        <v>707</v>
      </c>
      <c r="S16159" s="1" t="str">
        <f t="shared" si="513"/>
        <v>MYP|120|101|S|CPEM|DUPE</v>
      </c>
      <c r="T16159" s="2" t="str">
        <f t="shared" si="514"/>
        <v>OK</v>
      </c>
    </row>
    <row r="16160" spans="1:20" x14ac:dyDescent="0.25">
      <c r="A16160" s="1">
        <v>103040199</v>
      </c>
      <c r="B16160" s="1" t="str">
        <f>VLOOKUP(A16160,[1]Maestra!A$1:C$746,2,0)</f>
        <v>ACPTVPEM8</v>
      </c>
      <c r="C16160" s="1" t="str">
        <f>VLOOKUP(A16160,[1]Maestra!A$1:C$746,3,0)</f>
        <v>Pagare Tasa Vencida Pequeña Empresa</v>
      </c>
      <c r="D16160" s="1" t="s">
        <v>516</v>
      </c>
      <c r="E16160" s="1" t="s">
        <v>537</v>
      </c>
      <c r="F16160" s="1">
        <v>111</v>
      </c>
      <c r="G16160" s="1">
        <v>120</v>
      </c>
      <c r="H16160" s="1">
        <v>101</v>
      </c>
      <c r="I16160" s="1" t="s">
        <v>415</v>
      </c>
      <c r="J16160" s="1" t="s">
        <v>331</v>
      </c>
      <c r="K16160" s="1" t="s">
        <v>447</v>
      </c>
      <c r="Q16160" s="2" t="s">
        <v>37</v>
      </c>
      <c r="R16160" s="1" t="s">
        <v>707</v>
      </c>
      <c r="S16160" s="1" t="str">
        <f t="shared" si="513"/>
        <v>MYP|120|101|S|CPEM|NORM</v>
      </c>
      <c r="T16160" s="2" t="str">
        <f t="shared" si="514"/>
        <v>OK</v>
      </c>
    </row>
    <row r="16161" spans="1:20" x14ac:dyDescent="0.25">
      <c r="A16161" s="1">
        <v>601010299</v>
      </c>
      <c r="B16161" s="1">
        <f>VLOOKUP(A16161,[1]Maestra!A$1:C$746,2,0)</f>
        <v>0</v>
      </c>
      <c r="C16161" s="1" t="str">
        <f>VLOOKUP(A16161,[1]Maestra!A$1:C$746,3,0)</f>
        <v>Financiamiento Importacion BPE</v>
      </c>
      <c r="D16161" s="1" t="s">
        <v>516</v>
      </c>
      <c r="E16161" s="1" t="s">
        <v>537</v>
      </c>
      <c r="F16161" s="1">
        <v>111</v>
      </c>
      <c r="G16161" s="1">
        <v>120</v>
      </c>
      <c r="H16161" s="1">
        <v>101</v>
      </c>
      <c r="I16161" s="1" t="s">
        <v>448</v>
      </c>
      <c r="J16161" s="1" t="s">
        <v>325</v>
      </c>
      <c r="K16161" s="1" t="s">
        <v>445</v>
      </c>
      <c r="Q16161" s="2" t="s">
        <v>37</v>
      </c>
      <c r="R16161" s="1" t="s">
        <v>707</v>
      </c>
      <c r="S16161" s="1" t="str">
        <f t="shared" si="513"/>
        <v>MYP|120|101|V|CMED|DUPE</v>
      </c>
      <c r="T16161" s="2" t="str">
        <f t="shared" si="514"/>
        <v>OK</v>
      </c>
    </row>
    <row r="16162" spans="1:20" x14ac:dyDescent="0.25">
      <c r="A16162" s="1">
        <v>601010299</v>
      </c>
      <c r="B16162" s="1">
        <f>VLOOKUP(A16162,[1]Maestra!A$1:C$746,2,0)</f>
        <v>0</v>
      </c>
      <c r="C16162" s="1" t="str">
        <f>VLOOKUP(A16162,[1]Maestra!A$1:C$746,3,0)</f>
        <v>Financiamiento Importacion BPE</v>
      </c>
      <c r="D16162" s="1" t="s">
        <v>516</v>
      </c>
      <c r="E16162" s="1" t="s">
        <v>537</v>
      </c>
      <c r="F16162" s="1">
        <v>111</v>
      </c>
      <c r="G16162" s="1">
        <v>120</v>
      </c>
      <c r="H16162" s="1">
        <v>101</v>
      </c>
      <c r="I16162" s="1" t="s">
        <v>448</v>
      </c>
      <c r="J16162" s="1" t="s">
        <v>325</v>
      </c>
      <c r="K16162" s="1" t="s">
        <v>447</v>
      </c>
      <c r="Q16162" s="2" t="s">
        <v>37</v>
      </c>
      <c r="R16162" s="1" t="s">
        <v>707</v>
      </c>
      <c r="S16162" s="1" t="str">
        <f t="shared" si="513"/>
        <v>MYP|120|101|V|CMED|NORM</v>
      </c>
      <c r="T16162" s="2" t="str">
        <f t="shared" si="514"/>
        <v>OK</v>
      </c>
    </row>
    <row r="16163" spans="1:20" x14ac:dyDescent="0.25">
      <c r="A16163" s="1">
        <v>103040199</v>
      </c>
      <c r="B16163" s="1" t="str">
        <f>VLOOKUP(A16163,[1]Maestra!A$1:C$746,2,0)</f>
        <v>ACPTVPEM8</v>
      </c>
      <c r="C16163" s="1" t="str">
        <f>VLOOKUP(A16163,[1]Maestra!A$1:C$746,3,0)</f>
        <v>Pagare Tasa Vencida Pequeña Empresa</v>
      </c>
      <c r="D16163" s="1" t="s">
        <v>516</v>
      </c>
      <c r="E16163" s="1" t="s">
        <v>537</v>
      </c>
      <c r="F16163" s="1">
        <v>111</v>
      </c>
      <c r="G16163" s="1">
        <v>120</v>
      </c>
      <c r="H16163" s="1">
        <v>101</v>
      </c>
      <c r="I16163" s="1" t="s">
        <v>448</v>
      </c>
      <c r="J16163" s="1" t="s">
        <v>330</v>
      </c>
      <c r="K16163" s="1" t="s">
        <v>445</v>
      </c>
      <c r="Q16163" s="2" t="s">
        <v>37</v>
      </c>
      <c r="R16163" s="1" t="s">
        <v>707</v>
      </c>
      <c r="S16163" s="1" t="str">
        <f t="shared" si="513"/>
        <v>MYP|120|101|V|CMIE|DUPE</v>
      </c>
      <c r="T16163" s="2" t="str">
        <f t="shared" si="514"/>
        <v>OK</v>
      </c>
    </row>
    <row r="16164" spans="1:20" x14ac:dyDescent="0.25">
      <c r="A16164" s="1">
        <v>103040199</v>
      </c>
      <c r="B16164" s="1" t="str">
        <f>VLOOKUP(A16164,[1]Maestra!A$1:C$746,2,0)</f>
        <v>ACPTVPEM8</v>
      </c>
      <c r="C16164" s="1" t="str">
        <f>VLOOKUP(A16164,[1]Maestra!A$1:C$746,3,0)</f>
        <v>Pagare Tasa Vencida Pequeña Empresa</v>
      </c>
      <c r="D16164" s="1" t="s">
        <v>516</v>
      </c>
      <c r="E16164" s="1" t="s">
        <v>537</v>
      </c>
      <c r="F16164" s="1">
        <v>111</v>
      </c>
      <c r="G16164" s="1">
        <v>120</v>
      </c>
      <c r="H16164" s="1">
        <v>101</v>
      </c>
      <c r="I16164" s="1" t="s">
        <v>448</v>
      </c>
      <c r="J16164" s="1" t="s">
        <v>330</v>
      </c>
      <c r="K16164" s="1" t="s">
        <v>447</v>
      </c>
      <c r="Q16164" s="2" t="s">
        <v>37</v>
      </c>
      <c r="R16164" s="1" t="s">
        <v>707</v>
      </c>
      <c r="S16164" s="1" t="str">
        <f t="shared" si="513"/>
        <v>MYP|120|101|V|CMIE|NORM</v>
      </c>
      <c r="T16164" s="2" t="str">
        <f t="shared" si="514"/>
        <v>OK</v>
      </c>
    </row>
    <row r="16165" spans="1:20" x14ac:dyDescent="0.25">
      <c r="A16165" s="1">
        <v>601010299</v>
      </c>
      <c r="B16165" s="1">
        <f>VLOOKUP(A16165,[1]Maestra!A$1:C$746,2,0)</f>
        <v>0</v>
      </c>
      <c r="C16165" s="1" t="str">
        <f>VLOOKUP(A16165,[1]Maestra!A$1:C$746,3,0)</f>
        <v>Financiamiento Importacion BPE</v>
      </c>
      <c r="D16165" s="1" t="s">
        <v>516</v>
      </c>
      <c r="E16165" s="1" t="s">
        <v>537</v>
      </c>
      <c r="F16165" s="1">
        <v>111</v>
      </c>
      <c r="G16165" s="1">
        <v>120</v>
      </c>
      <c r="H16165" s="1">
        <v>101</v>
      </c>
      <c r="I16165" s="1" t="s">
        <v>448</v>
      </c>
      <c r="J16165" s="1" t="s">
        <v>331</v>
      </c>
      <c r="K16165" s="1" t="s">
        <v>445</v>
      </c>
      <c r="Q16165" s="2" t="s">
        <v>37</v>
      </c>
      <c r="R16165" s="1" t="s">
        <v>707</v>
      </c>
      <c r="S16165" s="1" t="str">
        <f t="shared" si="513"/>
        <v>MYP|120|101|V|CPEM|DUPE</v>
      </c>
      <c r="T16165" s="2" t="str">
        <f t="shared" si="514"/>
        <v>OK</v>
      </c>
    </row>
    <row r="16166" spans="1:20" x14ac:dyDescent="0.25">
      <c r="A16166" s="1">
        <v>601010299</v>
      </c>
      <c r="B16166" s="1">
        <f>VLOOKUP(A16166,[1]Maestra!A$1:C$746,2,0)</f>
        <v>0</v>
      </c>
      <c r="C16166" s="1" t="str">
        <f>VLOOKUP(A16166,[1]Maestra!A$1:C$746,3,0)</f>
        <v>Financiamiento Importacion BPE</v>
      </c>
      <c r="D16166" s="1" t="s">
        <v>516</v>
      </c>
      <c r="E16166" s="1" t="s">
        <v>537</v>
      </c>
      <c r="F16166" s="1">
        <v>111</v>
      </c>
      <c r="G16166" s="1">
        <v>120</v>
      </c>
      <c r="H16166" s="1">
        <v>101</v>
      </c>
      <c r="I16166" s="1" t="s">
        <v>448</v>
      </c>
      <c r="J16166" s="1" t="s">
        <v>331</v>
      </c>
      <c r="K16166" s="1" t="s">
        <v>447</v>
      </c>
      <c r="Q16166" s="2" t="s">
        <v>37</v>
      </c>
      <c r="R16166" s="1" t="s">
        <v>707</v>
      </c>
      <c r="S16166" s="1" t="str">
        <f t="shared" si="513"/>
        <v>MYP|120|101|V|CPEM|NORM</v>
      </c>
      <c r="T16166" s="2" t="str">
        <f t="shared" si="514"/>
        <v>OK</v>
      </c>
    </row>
    <row r="16167" spans="1:20" x14ac:dyDescent="0.25">
      <c r="A16167" s="1">
        <v>103040199</v>
      </c>
      <c r="B16167" s="1" t="str">
        <f>VLOOKUP(A16167,[1]Maestra!A$1:C$746,2,0)</f>
        <v>ACPTVPEM8</v>
      </c>
      <c r="C16167" s="1" t="str">
        <f>VLOOKUP(A16167,[1]Maestra!A$1:C$746,3,0)</f>
        <v>Pagare Tasa Vencida Pequeña Empresa</v>
      </c>
      <c r="D16167" s="1" t="s">
        <v>516</v>
      </c>
      <c r="E16167" s="1" t="s">
        <v>537</v>
      </c>
      <c r="F16167" s="1">
        <v>111</v>
      </c>
      <c r="G16167" s="1">
        <v>120</v>
      </c>
      <c r="H16167" s="1">
        <v>102</v>
      </c>
      <c r="I16167" s="1" t="s">
        <v>415</v>
      </c>
      <c r="J16167" s="1" t="s">
        <v>325</v>
      </c>
      <c r="K16167" s="1" t="s">
        <v>445</v>
      </c>
      <c r="Q16167" s="2" t="s">
        <v>37</v>
      </c>
      <c r="R16167" s="1" t="s">
        <v>707</v>
      </c>
      <c r="S16167" s="1" t="str">
        <f t="shared" si="513"/>
        <v>MYP|120|102|S|CMED|DUPE</v>
      </c>
      <c r="T16167" s="2" t="str">
        <f t="shared" si="514"/>
        <v>OK</v>
      </c>
    </row>
    <row r="16168" spans="1:20" x14ac:dyDescent="0.25">
      <c r="A16168" s="1">
        <v>103040199</v>
      </c>
      <c r="B16168" s="1" t="str">
        <f>VLOOKUP(A16168,[1]Maestra!A$1:C$746,2,0)</f>
        <v>ACPTVPEM8</v>
      </c>
      <c r="C16168" s="1" t="str">
        <f>VLOOKUP(A16168,[1]Maestra!A$1:C$746,3,0)</f>
        <v>Pagare Tasa Vencida Pequeña Empresa</v>
      </c>
      <c r="D16168" s="1" t="s">
        <v>516</v>
      </c>
      <c r="E16168" s="1" t="s">
        <v>537</v>
      </c>
      <c r="F16168" s="1">
        <v>111</v>
      </c>
      <c r="G16168" s="1">
        <v>120</v>
      </c>
      <c r="H16168" s="1">
        <v>102</v>
      </c>
      <c r="I16168" s="1" t="s">
        <v>415</v>
      </c>
      <c r="J16168" s="1" t="s">
        <v>325</v>
      </c>
      <c r="K16168" s="1" t="s">
        <v>447</v>
      </c>
      <c r="Q16168" s="2" t="s">
        <v>37</v>
      </c>
      <c r="R16168" s="1" t="s">
        <v>707</v>
      </c>
      <c r="S16168" s="1" t="str">
        <f t="shared" si="513"/>
        <v>MYP|120|102|S|CMED|NORM</v>
      </c>
      <c r="T16168" s="2" t="str">
        <f t="shared" si="514"/>
        <v>OK</v>
      </c>
    </row>
    <row r="16169" spans="1:20" x14ac:dyDescent="0.25">
      <c r="A16169" s="1">
        <v>103040199</v>
      </c>
      <c r="B16169" s="1" t="str">
        <f>VLOOKUP(A16169,[1]Maestra!A$1:C$746,2,0)</f>
        <v>ACPTVPEM8</v>
      </c>
      <c r="C16169" s="1" t="str">
        <f>VLOOKUP(A16169,[1]Maestra!A$1:C$746,3,0)</f>
        <v>Pagare Tasa Vencida Pequeña Empresa</v>
      </c>
      <c r="D16169" s="1" t="s">
        <v>516</v>
      </c>
      <c r="E16169" s="1" t="s">
        <v>537</v>
      </c>
      <c r="F16169" s="1">
        <v>111</v>
      </c>
      <c r="G16169" s="1">
        <v>120</v>
      </c>
      <c r="H16169" s="1">
        <v>102</v>
      </c>
      <c r="I16169" s="1" t="s">
        <v>415</v>
      </c>
      <c r="J16169" s="1" t="s">
        <v>330</v>
      </c>
      <c r="K16169" s="1" t="s">
        <v>445</v>
      </c>
      <c r="Q16169" s="2" t="s">
        <v>37</v>
      </c>
      <c r="R16169" s="1" t="s">
        <v>707</v>
      </c>
      <c r="S16169" s="1" t="str">
        <f t="shared" si="513"/>
        <v>MYP|120|102|S|CMIE|DUPE</v>
      </c>
      <c r="T16169" s="2" t="str">
        <f t="shared" si="514"/>
        <v>OK</v>
      </c>
    </row>
    <row r="16170" spans="1:20" x14ac:dyDescent="0.25">
      <c r="A16170" s="1">
        <v>103040199</v>
      </c>
      <c r="B16170" s="1" t="str">
        <f>VLOOKUP(A16170,[1]Maestra!A$1:C$746,2,0)</f>
        <v>ACPTVPEM8</v>
      </c>
      <c r="C16170" s="1" t="str">
        <f>VLOOKUP(A16170,[1]Maestra!A$1:C$746,3,0)</f>
        <v>Pagare Tasa Vencida Pequeña Empresa</v>
      </c>
      <c r="D16170" s="1" t="s">
        <v>516</v>
      </c>
      <c r="E16170" s="1" t="s">
        <v>537</v>
      </c>
      <c r="F16170" s="1">
        <v>111</v>
      </c>
      <c r="G16170" s="1">
        <v>120</v>
      </c>
      <c r="H16170" s="1">
        <v>102</v>
      </c>
      <c r="I16170" s="1" t="s">
        <v>415</v>
      </c>
      <c r="J16170" s="1" t="s">
        <v>330</v>
      </c>
      <c r="K16170" s="1" t="s">
        <v>447</v>
      </c>
      <c r="Q16170" s="2" t="s">
        <v>37</v>
      </c>
      <c r="R16170" s="1" t="s">
        <v>707</v>
      </c>
      <c r="S16170" s="1" t="str">
        <f t="shared" si="513"/>
        <v>MYP|120|102|S|CMIE|NORM</v>
      </c>
      <c r="T16170" s="2" t="str">
        <f t="shared" si="514"/>
        <v>OK</v>
      </c>
    </row>
    <row r="16171" spans="1:20" x14ac:dyDescent="0.25">
      <c r="A16171" s="1">
        <v>103040199</v>
      </c>
      <c r="B16171" s="1" t="str">
        <f>VLOOKUP(A16171,[1]Maestra!A$1:C$746,2,0)</f>
        <v>ACPTVPEM8</v>
      </c>
      <c r="C16171" s="1" t="str">
        <f>VLOOKUP(A16171,[1]Maestra!A$1:C$746,3,0)</f>
        <v>Pagare Tasa Vencida Pequeña Empresa</v>
      </c>
      <c r="D16171" s="1" t="s">
        <v>516</v>
      </c>
      <c r="E16171" s="1" t="s">
        <v>537</v>
      </c>
      <c r="F16171" s="1">
        <v>111</v>
      </c>
      <c r="G16171" s="1">
        <v>120</v>
      </c>
      <c r="H16171" s="1">
        <v>102</v>
      </c>
      <c r="I16171" s="1" t="s">
        <v>415</v>
      </c>
      <c r="J16171" s="1" t="s">
        <v>331</v>
      </c>
      <c r="K16171" s="1" t="s">
        <v>445</v>
      </c>
      <c r="Q16171" s="2" t="s">
        <v>37</v>
      </c>
      <c r="R16171" s="1" t="s">
        <v>707</v>
      </c>
      <c r="S16171" s="1" t="str">
        <f t="shared" si="513"/>
        <v>MYP|120|102|S|CPEM|DUPE</v>
      </c>
      <c r="T16171" s="2" t="str">
        <f t="shared" si="514"/>
        <v>OK</v>
      </c>
    </row>
    <row r="16172" spans="1:20" x14ac:dyDescent="0.25">
      <c r="A16172" s="1">
        <v>103040199</v>
      </c>
      <c r="B16172" s="1" t="str">
        <f>VLOOKUP(A16172,[1]Maestra!A$1:C$746,2,0)</f>
        <v>ACPTVPEM8</v>
      </c>
      <c r="C16172" s="1" t="str">
        <f>VLOOKUP(A16172,[1]Maestra!A$1:C$746,3,0)</f>
        <v>Pagare Tasa Vencida Pequeña Empresa</v>
      </c>
      <c r="D16172" s="1" t="s">
        <v>516</v>
      </c>
      <c r="E16172" s="1" t="s">
        <v>537</v>
      </c>
      <c r="F16172" s="1">
        <v>111</v>
      </c>
      <c r="G16172" s="1">
        <v>120</v>
      </c>
      <c r="H16172" s="1">
        <v>102</v>
      </c>
      <c r="I16172" s="1" t="s">
        <v>415</v>
      </c>
      <c r="J16172" s="1" t="s">
        <v>331</v>
      </c>
      <c r="K16172" s="1" t="s">
        <v>447</v>
      </c>
      <c r="Q16172" s="2" t="s">
        <v>37</v>
      </c>
      <c r="R16172" s="1" t="s">
        <v>707</v>
      </c>
      <c r="S16172" s="1" t="str">
        <f t="shared" si="513"/>
        <v>MYP|120|102|S|CPEM|NORM</v>
      </c>
      <c r="T16172" s="2" t="str">
        <f t="shared" si="514"/>
        <v>OK</v>
      </c>
    </row>
    <row r="16173" spans="1:20" x14ac:dyDescent="0.25">
      <c r="A16173" s="1">
        <v>103040199</v>
      </c>
      <c r="B16173" s="1" t="str">
        <f>VLOOKUP(A16173,[1]Maestra!A$1:C$746,2,0)</f>
        <v>ACPTVPEM8</v>
      </c>
      <c r="C16173" s="1" t="str">
        <f>VLOOKUP(A16173,[1]Maestra!A$1:C$746,3,0)</f>
        <v>Pagare Tasa Vencida Pequeña Empresa</v>
      </c>
      <c r="D16173" s="1" t="s">
        <v>516</v>
      </c>
      <c r="E16173" s="1" t="s">
        <v>537</v>
      </c>
      <c r="F16173" s="1">
        <v>111</v>
      </c>
      <c r="G16173" s="1">
        <v>120</v>
      </c>
      <c r="H16173" s="1">
        <v>102</v>
      </c>
      <c r="I16173" s="1" t="s">
        <v>448</v>
      </c>
      <c r="J16173" s="1" t="s">
        <v>325</v>
      </c>
      <c r="K16173" s="1" t="s">
        <v>445</v>
      </c>
      <c r="Q16173" s="2" t="s">
        <v>37</v>
      </c>
      <c r="R16173" s="1" t="s">
        <v>707</v>
      </c>
      <c r="S16173" s="1" t="str">
        <f t="shared" si="513"/>
        <v>MYP|120|102|V|CMED|DUPE</v>
      </c>
      <c r="T16173" s="2" t="str">
        <f t="shared" si="514"/>
        <v>OK</v>
      </c>
    </row>
    <row r="16174" spans="1:20" x14ac:dyDescent="0.25">
      <c r="A16174" s="1">
        <v>103040199</v>
      </c>
      <c r="B16174" s="1" t="str">
        <f>VLOOKUP(A16174,[1]Maestra!A$1:C$746,2,0)</f>
        <v>ACPTVPEM8</v>
      </c>
      <c r="C16174" s="1" t="str">
        <f>VLOOKUP(A16174,[1]Maestra!A$1:C$746,3,0)</f>
        <v>Pagare Tasa Vencida Pequeña Empresa</v>
      </c>
      <c r="D16174" s="1" t="s">
        <v>516</v>
      </c>
      <c r="E16174" s="1" t="s">
        <v>537</v>
      </c>
      <c r="F16174" s="1">
        <v>111</v>
      </c>
      <c r="G16174" s="1">
        <v>120</v>
      </c>
      <c r="H16174" s="1">
        <v>102</v>
      </c>
      <c r="I16174" s="1" t="s">
        <v>448</v>
      </c>
      <c r="J16174" s="1" t="s">
        <v>325</v>
      </c>
      <c r="K16174" s="1" t="s">
        <v>447</v>
      </c>
      <c r="Q16174" s="2" t="s">
        <v>37</v>
      </c>
      <c r="R16174" s="1" t="s">
        <v>707</v>
      </c>
      <c r="S16174" s="1" t="str">
        <f t="shared" si="513"/>
        <v>MYP|120|102|V|CMED|NORM</v>
      </c>
      <c r="T16174" s="2" t="str">
        <f t="shared" si="514"/>
        <v>OK</v>
      </c>
    </row>
    <row r="16175" spans="1:20" x14ac:dyDescent="0.25">
      <c r="A16175" s="1">
        <v>103040199</v>
      </c>
      <c r="B16175" s="1" t="str">
        <f>VLOOKUP(A16175,[1]Maestra!A$1:C$746,2,0)</f>
        <v>ACPTVPEM8</v>
      </c>
      <c r="C16175" s="1" t="str">
        <f>VLOOKUP(A16175,[1]Maestra!A$1:C$746,3,0)</f>
        <v>Pagare Tasa Vencida Pequeña Empresa</v>
      </c>
      <c r="D16175" s="1" t="s">
        <v>516</v>
      </c>
      <c r="E16175" s="1" t="s">
        <v>537</v>
      </c>
      <c r="F16175" s="1">
        <v>111</v>
      </c>
      <c r="G16175" s="1">
        <v>120</v>
      </c>
      <c r="H16175" s="1">
        <v>102</v>
      </c>
      <c r="I16175" s="1" t="s">
        <v>448</v>
      </c>
      <c r="J16175" s="1" t="s">
        <v>330</v>
      </c>
      <c r="K16175" s="1" t="s">
        <v>445</v>
      </c>
      <c r="Q16175" s="2" t="s">
        <v>37</v>
      </c>
      <c r="R16175" s="1" t="s">
        <v>707</v>
      </c>
      <c r="S16175" s="1" t="str">
        <f t="shared" si="513"/>
        <v>MYP|120|102|V|CMIE|DUPE</v>
      </c>
      <c r="T16175" s="2" t="str">
        <f t="shared" si="514"/>
        <v>OK</v>
      </c>
    </row>
    <row r="16176" spans="1:20" x14ac:dyDescent="0.25">
      <c r="A16176" s="1">
        <v>103040199</v>
      </c>
      <c r="B16176" s="1" t="str">
        <f>VLOOKUP(A16176,[1]Maestra!A$1:C$746,2,0)</f>
        <v>ACPTVPEM8</v>
      </c>
      <c r="C16176" s="1" t="str">
        <f>VLOOKUP(A16176,[1]Maestra!A$1:C$746,3,0)</f>
        <v>Pagare Tasa Vencida Pequeña Empresa</v>
      </c>
      <c r="D16176" s="1" t="s">
        <v>516</v>
      </c>
      <c r="E16176" s="1" t="s">
        <v>537</v>
      </c>
      <c r="F16176" s="1">
        <v>111</v>
      </c>
      <c r="G16176" s="1">
        <v>120</v>
      </c>
      <c r="H16176" s="1">
        <v>102</v>
      </c>
      <c r="I16176" s="1" t="s">
        <v>448</v>
      </c>
      <c r="J16176" s="1" t="s">
        <v>330</v>
      </c>
      <c r="K16176" s="1" t="s">
        <v>447</v>
      </c>
      <c r="Q16176" s="2" t="s">
        <v>37</v>
      </c>
      <c r="R16176" s="1" t="s">
        <v>707</v>
      </c>
      <c r="S16176" s="1" t="str">
        <f t="shared" si="513"/>
        <v>MYP|120|102|V|CMIE|NORM</v>
      </c>
      <c r="T16176" s="2" t="str">
        <f t="shared" si="514"/>
        <v>OK</v>
      </c>
    </row>
    <row r="16177" spans="1:20" x14ac:dyDescent="0.25">
      <c r="A16177" s="1">
        <v>103040199</v>
      </c>
      <c r="B16177" s="1" t="str">
        <f>VLOOKUP(A16177,[1]Maestra!A$1:C$746,2,0)</f>
        <v>ACPTVPEM8</v>
      </c>
      <c r="C16177" s="1" t="str">
        <f>VLOOKUP(A16177,[1]Maestra!A$1:C$746,3,0)</f>
        <v>Pagare Tasa Vencida Pequeña Empresa</v>
      </c>
      <c r="D16177" s="1" t="s">
        <v>516</v>
      </c>
      <c r="E16177" s="1" t="s">
        <v>537</v>
      </c>
      <c r="F16177" s="1">
        <v>111</v>
      </c>
      <c r="G16177" s="1">
        <v>120</v>
      </c>
      <c r="H16177" s="1">
        <v>102</v>
      </c>
      <c r="I16177" s="1" t="s">
        <v>448</v>
      </c>
      <c r="J16177" s="1" t="s">
        <v>331</v>
      </c>
      <c r="K16177" s="1" t="s">
        <v>445</v>
      </c>
      <c r="Q16177" s="2" t="s">
        <v>37</v>
      </c>
      <c r="R16177" s="1" t="s">
        <v>707</v>
      </c>
      <c r="S16177" s="1" t="str">
        <f t="shared" si="513"/>
        <v>MYP|120|102|V|CPEM|DUPE</v>
      </c>
      <c r="T16177" s="2" t="str">
        <f t="shared" si="514"/>
        <v>OK</v>
      </c>
    </row>
    <row r="16178" spans="1:20" x14ac:dyDescent="0.25">
      <c r="A16178" s="1">
        <v>601010299</v>
      </c>
      <c r="B16178" s="1">
        <f>VLOOKUP(A16178,[1]Maestra!A$1:C$746,2,0)</f>
        <v>0</v>
      </c>
      <c r="C16178" s="1" t="str">
        <f>VLOOKUP(A16178,[1]Maestra!A$1:C$746,3,0)</f>
        <v>Financiamiento Importacion BPE</v>
      </c>
      <c r="D16178" s="1" t="s">
        <v>516</v>
      </c>
      <c r="E16178" s="1" t="s">
        <v>537</v>
      </c>
      <c r="F16178" s="1">
        <v>111</v>
      </c>
      <c r="G16178" s="1">
        <v>120</v>
      </c>
      <c r="H16178" s="1">
        <v>102</v>
      </c>
      <c r="I16178" s="1" t="s">
        <v>448</v>
      </c>
      <c r="J16178" s="1" t="s">
        <v>331</v>
      </c>
      <c r="K16178" s="1" t="s">
        <v>447</v>
      </c>
      <c r="Q16178" s="2" t="s">
        <v>37</v>
      </c>
      <c r="R16178" s="1" t="s">
        <v>707</v>
      </c>
      <c r="S16178" s="1" t="str">
        <f t="shared" si="513"/>
        <v>MYP|120|102|V|CPEM|NORM</v>
      </c>
      <c r="T16178" s="2" t="str">
        <f t="shared" si="514"/>
        <v>OK</v>
      </c>
    </row>
    <row r="16179" spans="1:20" x14ac:dyDescent="0.25">
      <c r="A16179" s="1">
        <v>103040199</v>
      </c>
      <c r="B16179" s="1" t="str">
        <f>VLOOKUP(A16179,[1]Maestra!A$1:C$746,2,0)</f>
        <v>ACPTVPEM8</v>
      </c>
      <c r="C16179" s="1" t="str">
        <f>VLOOKUP(A16179,[1]Maestra!A$1:C$746,3,0)</f>
        <v>Pagare Tasa Vencida Pequeña Empresa</v>
      </c>
      <c r="D16179" s="1" t="s">
        <v>516</v>
      </c>
      <c r="E16179" s="1" t="s">
        <v>537</v>
      </c>
      <c r="F16179" s="1">
        <v>111</v>
      </c>
      <c r="G16179" s="1">
        <v>121</v>
      </c>
      <c r="H16179" s="1">
        <v>161</v>
      </c>
      <c r="I16179" s="1" t="s">
        <v>415</v>
      </c>
      <c r="J16179" s="1" t="s">
        <v>325</v>
      </c>
      <c r="K16179" s="1">
        <v>9999</v>
      </c>
      <c r="Q16179" s="2" t="s">
        <v>37</v>
      </c>
      <c r="R16179" s="1" t="s">
        <v>707</v>
      </c>
      <c r="S16179" s="1" t="str">
        <f t="shared" si="513"/>
        <v>MYP|121|161|S|CMED|9999</v>
      </c>
      <c r="T16179" s="2" t="str">
        <f t="shared" si="514"/>
        <v>OK</v>
      </c>
    </row>
    <row r="16180" spans="1:20" x14ac:dyDescent="0.25">
      <c r="A16180" s="1">
        <v>103040199</v>
      </c>
      <c r="B16180" s="1" t="str">
        <f>VLOOKUP(A16180,[1]Maestra!A$1:C$746,2,0)</f>
        <v>ACPTVPEM8</v>
      </c>
      <c r="C16180" s="1" t="str">
        <f>VLOOKUP(A16180,[1]Maestra!A$1:C$746,3,0)</f>
        <v>Pagare Tasa Vencida Pequeña Empresa</v>
      </c>
      <c r="D16180" s="1" t="s">
        <v>516</v>
      </c>
      <c r="E16180" s="1" t="s">
        <v>537</v>
      </c>
      <c r="F16180" s="1">
        <v>111</v>
      </c>
      <c r="G16180" s="1">
        <v>121</v>
      </c>
      <c r="H16180" s="1">
        <v>161</v>
      </c>
      <c r="I16180" s="1" t="s">
        <v>415</v>
      </c>
      <c r="J16180" s="1" t="s">
        <v>330</v>
      </c>
      <c r="K16180" s="1">
        <v>9999</v>
      </c>
      <c r="Q16180" s="2" t="s">
        <v>37</v>
      </c>
      <c r="R16180" s="1" t="s">
        <v>707</v>
      </c>
      <c r="S16180" s="1" t="str">
        <f t="shared" si="513"/>
        <v>MYP|121|161|S|CMIE|9999</v>
      </c>
      <c r="T16180" s="2" t="str">
        <f t="shared" si="514"/>
        <v>OK</v>
      </c>
    </row>
    <row r="16181" spans="1:20" x14ac:dyDescent="0.25">
      <c r="A16181" s="1">
        <v>103040199</v>
      </c>
      <c r="B16181" s="1" t="str">
        <f>VLOOKUP(A16181,[1]Maestra!A$1:C$746,2,0)</f>
        <v>ACPTVPEM8</v>
      </c>
      <c r="C16181" s="1" t="str">
        <f>VLOOKUP(A16181,[1]Maestra!A$1:C$746,3,0)</f>
        <v>Pagare Tasa Vencida Pequeña Empresa</v>
      </c>
      <c r="D16181" s="1" t="s">
        <v>516</v>
      </c>
      <c r="E16181" s="1" t="s">
        <v>537</v>
      </c>
      <c r="F16181" s="1">
        <v>111</v>
      </c>
      <c r="G16181" s="1">
        <v>121</v>
      </c>
      <c r="H16181" s="1">
        <v>161</v>
      </c>
      <c r="I16181" s="1" t="s">
        <v>415</v>
      </c>
      <c r="J16181" s="1" t="s">
        <v>331</v>
      </c>
      <c r="K16181" s="1">
        <v>9999</v>
      </c>
      <c r="Q16181" s="2" t="s">
        <v>37</v>
      </c>
      <c r="R16181" s="1" t="s">
        <v>707</v>
      </c>
      <c r="S16181" s="1" t="str">
        <f t="shared" si="513"/>
        <v>MYP|121|161|S|CPEM|9999</v>
      </c>
      <c r="T16181" s="2" t="str">
        <f t="shared" si="514"/>
        <v>OK</v>
      </c>
    </row>
    <row r="16182" spans="1:20" x14ac:dyDescent="0.25">
      <c r="A16182" s="1">
        <v>103040199</v>
      </c>
      <c r="B16182" s="1" t="str">
        <f>VLOOKUP(A16182,[1]Maestra!A$1:C$746,2,0)</f>
        <v>ACPTVPEM8</v>
      </c>
      <c r="C16182" s="1" t="str">
        <f>VLOOKUP(A16182,[1]Maestra!A$1:C$746,3,0)</f>
        <v>Pagare Tasa Vencida Pequeña Empresa</v>
      </c>
      <c r="D16182" s="1" t="s">
        <v>516</v>
      </c>
      <c r="E16182" s="1" t="s">
        <v>537</v>
      </c>
      <c r="F16182" s="1">
        <v>111</v>
      </c>
      <c r="G16182" s="1">
        <v>121</v>
      </c>
      <c r="H16182" s="1">
        <v>161</v>
      </c>
      <c r="I16182" s="1" t="s">
        <v>448</v>
      </c>
      <c r="J16182" s="1" t="s">
        <v>325</v>
      </c>
      <c r="K16182" s="1">
        <v>9999</v>
      </c>
      <c r="Q16182" s="2" t="s">
        <v>37</v>
      </c>
      <c r="R16182" s="1" t="s">
        <v>707</v>
      </c>
      <c r="S16182" s="1" t="str">
        <f t="shared" ref="S16182:S16245" si="515">_xlfn.CONCAT(D16182,"|",G16182,"|",H16182,"|",I16182,"|",J16182,"|",K16182)</f>
        <v>MYP|121|161|V|CMED|9999</v>
      </c>
      <c r="T16182" s="2" t="str">
        <f t="shared" si="514"/>
        <v>OK</v>
      </c>
    </row>
    <row r="16183" spans="1:20" x14ac:dyDescent="0.25">
      <c r="A16183" s="1">
        <v>103040199</v>
      </c>
      <c r="B16183" s="1" t="str">
        <f>VLOOKUP(A16183,[1]Maestra!A$1:C$746,2,0)</f>
        <v>ACPTVPEM8</v>
      </c>
      <c r="C16183" s="1" t="str">
        <f>VLOOKUP(A16183,[1]Maestra!A$1:C$746,3,0)</f>
        <v>Pagare Tasa Vencida Pequeña Empresa</v>
      </c>
      <c r="D16183" s="1" t="s">
        <v>516</v>
      </c>
      <c r="E16183" s="1" t="s">
        <v>537</v>
      </c>
      <c r="F16183" s="1">
        <v>111</v>
      </c>
      <c r="G16183" s="1">
        <v>121</v>
      </c>
      <c r="H16183" s="1">
        <v>161</v>
      </c>
      <c r="I16183" s="1" t="s">
        <v>448</v>
      </c>
      <c r="J16183" s="1" t="s">
        <v>330</v>
      </c>
      <c r="K16183" s="1">
        <v>9999</v>
      </c>
      <c r="Q16183" s="2" t="s">
        <v>37</v>
      </c>
      <c r="R16183" s="1" t="s">
        <v>707</v>
      </c>
      <c r="S16183" s="1" t="str">
        <f t="shared" si="515"/>
        <v>MYP|121|161|V|CMIE|9999</v>
      </c>
      <c r="T16183" s="2" t="str">
        <f t="shared" si="514"/>
        <v>OK</v>
      </c>
    </row>
    <row r="16184" spans="1:20" x14ac:dyDescent="0.25">
      <c r="A16184" s="1">
        <v>103040199</v>
      </c>
      <c r="B16184" s="1" t="str">
        <f>VLOOKUP(A16184,[1]Maestra!A$1:C$746,2,0)</f>
        <v>ACPTVPEM8</v>
      </c>
      <c r="C16184" s="1" t="str">
        <f>VLOOKUP(A16184,[1]Maestra!A$1:C$746,3,0)</f>
        <v>Pagare Tasa Vencida Pequeña Empresa</v>
      </c>
      <c r="D16184" s="1" t="s">
        <v>516</v>
      </c>
      <c r="E16184" s="1" t="s">
        <v>537</v>
      </c>
      <c r="F16184" s="1">
        <v>111</v>
      </c>
      <c r="G16184" s="1">
        <v>121</v>
      </c>
      <c r="H16184" s="1">
        <v>161</v>
      </c>
      <c r="I16184" s="1" t="s">
        <v>448</v>
      </c>
      <c r="J16184" s="1" t="s">
        <v>331</v>
      </c>
      <c r="K16184" s="1" t="s">
        <v>445</v>
      </c>
      <c r="Q16184" s="2" t="s">
        <v>37</v>
      </c>
      <c r="R16184" s="1" t="s">
        <v>707</v>
      </c>
      <c r="S16184" s="1" t="str">
        <f t="shared" si="515"/>
        <v>MYP|121|161|V|CPEM|DUPE</v>
      </c>
      <c r="T16184" s="2" t="str">
        <f t="shared" si="514"/>
        <v>OK</v>
      </c>
    </row>
    <row r="16185" spans="1:20" x14ac:dyDescent="0.25">
      <c r="A16185" s="1">
        <v>103040199</v>
      </c>
      <c r="B16185" s="1" t="str">
        <f>VLOOKUP(A16185,[1]Maestra!A$1:C$746,2,0)</f>
        <v>ACPTVPEM8</v>
      </c>
      <c r="C16185" s="1" t="str">
        <f>VLOOKUP(A16185,[1]Maestra!A$1:C$746,3,0)</f>
        <v>Pagare Tasa Vencida Pequeña Empresa</v>
      </c>
      <c r="D16185" s="1" t="s">
        <v>516</v>
      </c>
      <c r="E16185" s="1" t="s">
        <v>537</v>
      </c>
      <c r="F16185" s="1">
        <v>111</v>
      </c>
      <c r="G16185" s="1">
        <v>121</v>
      </c>
      <c r="H16185" s="1">
        <v>161</v>
      </c>
      <c r="I16185" s="1" t="s">
        <v>448</v>
      </c>
      <c r="J16185" s="1" t="s">
        <v>331</v>
      </c>
      <c r="K16185" s="1">
        <v>9999</v>
      </c>
      <c r="Q16185" s="2" t="s">
        <v>37</v>
      </c>
      <c r="R16185" s="1" t="s">
        <v>707</v>
      </c>
      <c r="S16185" s="1" t="str">
        <f t="shared" si="515"/>
        <v>MYP|121|161|V|CPEM|9999</v>
      </c>
      <c r="T16185" s="2" t="str">
        <f t="shared" si="514"/>
        <v>OK</v>
      </c>
    </row>
    <row r="16186" spans="1:20" x14ac:dyDescent="0.25">
      <c r="A16186" s="1">
        <v>103040199</v>
      </c>
      <c r="B16186" s="1" t="str">
        <f>VLOOKUP(A16186,[1]Maestra!A$1:C$746,2,0)</f>
        <v>ACPTVPEM8</v>
      </c>
      <c r="C16186" s="1" t="str">
        <f>VLOOKUP(A16186,[1]Maestra!A$1:C$746,3,0)</f>
        <v>Pagare Tasa Vencida Pequeña Empresa</v>
      </c>
      <c r="D16186" s="1" t="s">
        <v>516</v>
      </c>
      <c r="E16186" s="1" t="s">
        <v>537</v>
      </c>
      <c r="F16186" s="1">
        <v>111</v>
      </c>
      <c r="G16186" s="1">
        <v>121</v>
      </c>
      <c r="H16186" s="1">
        <v>162</v>
      </c>
      <c r="I16186" s="1" t="s">
        <v>415</v>
      </c>
      <c r="J16186" s="1" t="s">
        <v>325</v>
      </c>
      <c r="K16186" s="1" t="s">
        <v>445</v>
      </c>
      <c r="Q16186" s="2" t="s">
        <v>37</v>
      </c>
      <c r="R16186" s="1" t="s">
        <v>707</v>
      </c>
      <c r="S16186" s="1" t="str">
        <f t="shared" si="515"/>
        <v>MYP|121|162|S|CMED|DUPE</v>
      </c>
      <c r="T16186" s="2" t="str">
        <f t="shared" si="514"/>
        <v>OK</v>
      </c>
    </row>
    <row r="16187" spans="1:20" x14ac:dyDescent="0.25">
      <c r="A16187" s="1">
        <v>103040199</v>
      </c>
      <c r="B16187" s="1" t="str">
        <f>VLOOKUP(A16187,[1]Maestra!A$1:C$746,2,0)</f>
        <v>ACPTVPEM8</v>
      </c>
      <c r="C16187" s="1" t="str">
        <f>VLOOKUP(A16187,[1]Maestra!A$1:C$746,3,0)</f>
        <v>Pagare Tasa Vencida Pequeña Empresa</v>
      </c>
      <c r="D16187" s="1" t="s">
        <v>516</v>
      </c>
      <c r="E16187" s="1" t="s">
        <v>537</v>
      </c>
      <c r="F16187" s="1">
        <v>111</v>
      </c>
      <c r="G16187" s="1">
        <v>121</v>
      </c>
      <c r="H16187" s="1">
        <v>162</v>
      </c>
      <c r="I16187" s="1" t="s">
        <v>415</v>
      </c>
      <c r="J16187" s="1" t="s">
        <v>325</v>
      </c>
      <c r="K16187" s="1">
        <v>9999</v>
      </c>
      <c r="Q16187" s="2" t="s">
        <v>37</v>
      </c>
      <c r="R16187" s="1" t="s">
        <v>707</v>
      </c>
      <c r="S16187" s="1" t="str">
        <f t="shared" si="515"/>
        <v>MYP|121|162|S|CMED|9999</v>
      </c>
      <c r="T16187" s="2" t="str">
        <f t="shared" si="514"/>
        <v>OK</v>
      </c>
    </row>
    <row r="16188" spans="1:20" x14ac:dyDescent="0.25">
      <c r="A16188" s="1">
        <v>103040199</v>
      </c>
      <c r="B16188" s="1" t="str">
        <f>VLOOKUP(A16188,[1]Maestra!A$1:C$746,2,0)</f>
        <v>ACPTVPEM8</v>
      </c>
      <c r="C16188" s="1" t="str">
        <f>VLOOKUP(A16188,[1]Maestra!A$1:C$746,3,0)</f>
        <v>Pagare Tasa Vencida Pequeña Empresa</v>
      </c>
      <c r="D16188" s="1" t="s">
        <v>516</v>
      </c>
      <c r="E16188" s="1" t="s">
        <v>537</v>
      </c>
      <c r="F16188" s="1">
        <v>111</v>
      </c>
      <c r="G16188" s="1">
        <v>121</v>
      </c>
      <c r="H16188" s="1">
        <v>162</v>
      </c>
      <c r="I16188" s="1" t="s">
        <v>415</v>
      </c>
      <c r="J16188" s="1" t="s">
        <v>330</v>
      </c>
      <c r="K16188" s="1" t="s">
        <v>445</v>
      </c>
      <c r="Q16188" s="2" t="s">
        <v>37</v>
      </c>
      <c r="R16188" s="1" t="s">
        <v>707</v>
      </c>
      <c r="S16188" s="1" t="str">
        <f t="shared" si="515"/>
        <v>MYP|121|162|S|CMIE|DUPE</v>
      </c>
      <c r="T16188" s="2" t="str">
        <f t="shared" si="514"/>
        <v>OK</v>
      </c>
    </row>
    <row r="16189" spans="1:20" x14ac:dyDescent="0.25">
      <c r="A16189" s="1">
        <v>103040199</v>
      </c>
      <c r="B16189" s="1" t="str">
        <f>VLOOKUP(A16189,[1]Maestra!A$1:C$746,2,0)</f>
        <v>ACPTVPEM8</v>
      </c>
      <c r="C16189" s="1" t="str">
        <f>VLOOKUP(A16189,[1]Maestra!A$1:C$746,3,0)</f>
        <v>Pagare Tasa Vencida Pequeña Empresa</v>
      </c>
      <c r="D16189" s="1" t="s">
        <v>516</v>
      </c>
      <c r="E16189" s="1" t="s">
        <v>537</v>
      </c>
      <c r="F16189" s="1">
        <v>111</v>
      </c>
      <c r="G16189" s="1">
        <v>121</v>
      </c>
      <c r="H16189" s="1">
        <v>162</v>
      </c>
      <c r="I16189" s="1" t="s">
        <v>415</v>
      </c>
      <c r="J16189" s="1" t="s">
        <v>330</v>
      </c>
      <c r="K16189" s="1" t="s">
        <v>447</v>
      </c>
      <c r="Q16189" s="2" t="s">
        <v>37</v>
      </c>
      <c r="R16189" s="1" t="s">
        <v>707</v>
      </c>
      <c r="S16189" s="1" t="str">
        <f t="shared" si="515"/>
        <v>MYP|121|162|S|CMIE|NORM</v>
      </c>
      <c r="T16189" s="2" t="str">
        <f t="shared" si="514"/>
        <v>OK</v>
      </c>
    </row>
    <row r="16190" spans="1:20" x14ac:dyDescent="0.25">
      <c r="A16190" s="1">
        <v>103040199</v>
      </c>
      <c r="B16190" s="1" t="str">
        <f>VLOOKUP(A16190,[1]Maestra!A$1:C$746,2,0)</f>
        <v>ACPTVPEM8</v>
      </c>
      <c r="C16190" s="1" t="str">
        <f>VLOOKUP(A16190,[1]Maestra!A$1:C$746,3,0)</f>
        <v>Pagare Tasa Vencida Pequeña Empresa</v>
      </c>
      <c r="D16190" s="1" t="s">
        <v>516</v>
      </c>
      <c r="E16190" s="1" t="s">
        <v>537</v>
      </c>
      <c r="F16190" s="1">
        <v>111</v>
      </c>
      <c r="G16190" s="1">
        <v>121</v>
      </c>
      <c r="H16190" s="1">
        <v>162</v>
      </c>
      <c r="I16190" s="1" t="s">
        <v>415</v>
      </c>
      <c r="J16190" s="1" t="s">
        <v>330</v>
      </c>
      <c r="K16190" s="1">
        <v>9999</v>
      </c>
      <c r="Q16190" s="2" t="s">
        <v>37</v>
      </c>
      <c r="R16190" s="1" t="s">
        <v>707</v>
      </c>
      <c r="S16190" s="1" t="str">
        <f t="shared" si="515"/>
        <v>MYP|121|162|S|CMIE|9999</v>
      </c>
      <c r="T16190" s="2" t="str">
        <f t="shared" si="514"/>
        <v>OK</v>
      </c>
    </row>
    <row r="16191" spans="1:20" x14ac:dyDescent="0.25">
      <c r="A16191" s="1">
        <v>103040199</v>
      </c>
      <c r="B16191" s="1" t="str">
        <f>VLOOKUP(A16191,[1]Maestra!A$1:C$746,2,0)</f>
        <v>ACPTVPEM8</v>
      </c>
      <c r="C16191" s="1" t="str">
        <f>VLOOKUP(A16191,[1]Maestra!A$1:C$746,3,0)</f>
        <v>Pagare Tasa Vencida Pequeña Empresa</v>
      </c>
      <c r="D16191" s="1" t="s">
        <v>516</v>
      </c>
      <c r="E16191" s="1" t="s">
        <v>537</v>
      </c>
      <c r="F16191" s="1">
        <v>111</v>
      </c>
      <c r="G16191" s="1">
        <v>121</v>
      </c>
      <c r="H16191" s="1">
        <v>162</v>
      </c>
      <c r="I16191" s="1" t="s">
        <v>415</v>
      </c>
      <c r="J16191" s="1" t="s">
        <v>331</v>
      </c>
      <c r="K16191" s="1" t="s">
        <v>445</v>
      </c>
      <c r="Q16191" s="2" t="s">
        <v>37</v>
      </c>
      <c r="R16191" s="1" t="s">
        <v>707</v>
      </c>
      <c r="S16191" s="1" t="str">
        <f t="shared" si="515"/>
        <v>MYP|121|162|S|CPEM|DUPE</v>
      </c>
      <c r="T16191" s="2" t="str">
        <f t="shared" si="514"/>
        <v>OK</v>
      </c>
    </row>
    <row r="16192" spans="1:20" x14ac:dyDescent="0.25">
      <c r="A16192" s="1">
        <v>103040199</v>
      </c>
      <c r="B16192" s="1" t="str">
        <f>VLOOKUP(A16192,[1]Maestra!A$1:C$746,2,0)</f>
        <v>ACPTVPEM8</v>
      </c>
      <c r="C16192" s="1" t="str">
        <f>VLOOKUP(A16192,[1]Maestra!A$1:C$746,3,0)</f>
        <v>Pagare Tasa Vencida Pequeña Empresa</v>
      </c>
      <c r="D16192" s="1" t="s">
        <v>516</v>
      </c>
      <c r="E16192" s="1" t="s">
        <v>537</v>
      </c>
      <c r="F16192" s="1">
        <v>111</v>
      </c>
      <c r="G16192" s="1">
        <v>121</v>
      </c>
      <c r="H16192" s="1">
        <v>162</v>
      </c>
      <c r="I16192" s="1" t="s">
        <v>415</v>
      </c>
      <c r="J16192" s="1" t="s">
        <v>331</v>
      </c>
      <c r="K16192" s="1" t="s">
        <v>447</v>
      </c>
      <c r="Q16192" s="2" t="s">
        <v>37</v>
      </c>
      <c r="R16192" s="1" t="s">
        <v>707</v>
      </c>
      <c r="S16192" s="1" t="str">
        <f t="shared" si="515"/>
        <v>MYP|121|162|S|CPEM|NORM</v>
      </c>
      <c r="T16192" s="2" t="str">
        <f t="shared" si="514"/>
        <v>OK</v>
      </c>
    </row>
    <row r="16193" spans="1:20" x14ac:dyDescent="0.25">
      <c r="A16193" s="1">
        <v>103040199</v>
      </c>
      <c r="B16193" s="1" t="str">
        <f>VLOOKUP(A16193,[1]Maestra!A$1:C$746,2,0)</f>
        <v>ACPTVPEM8</v>
      </c>
      <c r="C16193" s="1" t="str">
        <f>VLOOKUP(A16193,[1]Maestra!A$1:C$746,3,0)</f>
        <v>Pagare Tasa Vencida Pequeña Empresa</v>
      </c>
      <c r="D16193" s="1" t="s">
        <v>516</v>
      </c>
      <c r="E16193" s="1" t="s">
        <v>537</v>
      </c>
      <c r="F16193" s="1">
        <v>111</v>
      </c>
      <c r="G16193" s="1">
        <v>121</v>
      </c>
      <c r="H16193" s="1">
        <v>162</v>
      </c>
      <c r="I16193" s="1" t="s">
        <v>448</v>
      </c>
      <c r="J16193" s="1" t="s">
        <v>325</v>
      </c>
      <c r="K16193" s="1" t="s">
        <v>445</v>
      </c>
      <c r="Q16193" s="2" t="s">
        <v>37</v>
      </c>
      <c r="R16193" s="1" t="s">
        <v>707</v>
      </c>
      <c r="S16193" s="1" t="str">
        <f t="shared" si="515"/>
        <v>MYP|121|162|V|CMED|DUPE</v>
      </c>
      <c r="T16193" s="2" t="str">
        <f t="shared" si="514"/>
        <v>OK</v>
      </c>
    </row>
    <row r="16194" spans="1:20" x14ac:dyDescent="0.25">
      <c r="A16194" s="1">
        <v>103040199</v>
      </c>
      <c r="B16194" s="1" t="str">
        <f>VLOOKUP(A16194,[1]Maestra!A$1:C$746,2,0)</f>
        <v>ACPTVPEM8</v>
      </c>
      <c r="C16194" s="1" t="str">
        <f>VLOOKUP(A16194,[1]Maestra!A$1:C$746,3,0)</f>
        <v>Pagare Tasa Vencida Pequeña Empresa</v>
      </c>
      <c r="D16194" s="1" t="s">
        <v>516</v>
      </c>
      <c r="E16194" s="1" t="s">
        <v>537</v>
      </c>
      <c r="F16194" s="1">
        <v>111</v>
      </c>
      <c r="G16194" s="1">
        <v>121</v>
      </c>
      <c r="H16194" s="1">
        <v>162</v>
      </c>
      <c r="I16194" s="1" t="s">
        <v>448</v>
      </c>
      <c r="J16194" s="1" t="s">
        <v>325</v>
      </c>
      <c r="K16194" s="1" t="s">
        <v>447</v>
      </c>
      <c r="Q16194" s="2" t="s">
        <v>37</v>
      </c>
      <c r="R16194" s="1" t="s">
        <v>707</v>
      </c>
      <c r="S16194" s="1" t="str">
        <f t="shared" si="515"/>
        <v>MYP|121|162|V|CMED|NORM</v>
      </c>
      <c r="T16194" s="2" t="str">
        <f t="shared" si="514"/>
        <v>OK</v>
      </c>
    </row>
    <row r="16195" spans="1:20" x14ac:dyDescent="0.25">
      <c r="A16195" s="1">
        <v>103040199</v>
      </c>
      <c r="B16195" s="1" t="str">
        <f>VLOOKUP(A16195,[1]Maestra!A$1:C$746,2,0)</f>
        <v>ACPTVPEM8</v>
      </c>
      <c r="C16195" s="1" t="str">
        <f>VLOOKUP(A16195,[1]Maestra!A$1:C$746,3,0)</f>
        <v>Pagare Tasa Vencida Pequeña Empresa</v>
      </c>
      <c r="D16195" s="1" t="s">
        <v>516</v>
      </c>
      <c r="E16195" s="1" t="s">
        <v>537</v>
      </c>
      <c r="F16195" s="1">
        <v>111</v>
      </c>
      <c r="G16195" s="1">
        <v>121</v>
      </c>
      <c r="H16195" s="1">
        <v>162</v>
      </c>
      <c r="I16195" s="1" t="s">
        <v>448</v>
      </c>
      <c r="J16195" s="1" t="s">
        <v>330</v>
      </c>
      <c r="K16195" s="1" t="s">
        <v>445</v>
      </c>
      <c r="Q16195" s="2" t="s">
        <v>37</v>
      </c>
      <c r="R16195" s="1" t="s">
        <v>707</v>
      </c>
      <c r="S16195" s="1" t="str">
        <f t="shared" si="515"/>
        <v>MYP|121|162|V|CMIE|DUPE</v>
      </c>
      <c r="T16195" s="2" t="str">
        <f t="shared" ref="T16195:T16258" si="516">IF(COUNTIFS($D$2:$D$20413,D16195,$S$2:$S$20413,S16195,$A$2:$A$20413,"&lt;&gt;"&amp;A16195)&gt;0,"Conflicto","OK")</f>
        <v>OK</v>
      </c>
    </row>
    <row r="16196" spans="1:20" x14ac:dyDescent="0.25">
      <c r="A16196" s="1">
        <v>103040199</v>
      </c>
      <c r="B16196" s="1" t="str">
        <f>VLOOKUP(A16196,[1]Maestra!A$1:C$746,2,0)</f>
        <v>ACPTVPEM8</v>
      </c>
      <c r="C16196" s="1" t="str">
        <f>VLOOKUP(A16196,[1]Maestra!A$1:C$746,3,0)</f>
        <v>Pagare Tasa Vencida Pequeña Empresa</v>
      </c>
      <c r="D16196" s="1" t="s">
        <v>516</v>
      </c>
      <c r="E16196" s="1" t="s">
        <v>537</v>
      </c>
      <c r="F16196" s="1">
        <v>111</v>
      </c>
      <c r="G16196" s="1">
        <v>121</v>
      </c>
      <c r="H16196" s="1">
        <v>162</v>
      </c>
      <c r="I16196" s="1" t="s">
        <v>448</v>
      </c>
      <c r="J16196" s="1" t="s">
        <v>330</v>
      </c>
      <c r="K16196" s="1" t="s">
        <v>447</v>
      </c>
      <c r="Q16196" s="2" t="s">
        <v>37</v>
      </c>
      <c r="R16196" s="1" t="s">
        <v>707</v>
      </c>
      <c r="S16196" s="1" t="str">
        <f t="shared" si="515"/>
        <v>MYP|121|162|V|CMIE|NORM</v>
      </c>
      <c r="T16196" s="2" t="str">
        <f t="shared" si="516"/>
        <v>OK</v>
      </c>
    </row>
    <row r="16197" spans="1:20" x14ac:dyDescent="0.25">
      <c r="A16197" s="1">
        <v>103040199</v>
      </c>
      <c r="B16197" s="1" t="str">
        <f>VLOOKUP(A16197,[1]Maestra!A$1:C$746,2,0)</f>
        <v>ACPTVPEM8</v>
      </c>
      <c r="C16197" s="1" t="str">
        <f>VLOOKUP(A16197,[1]Maestra!A$1:C$746,3,0)</f>
        <v>Pagare Tasa Vencida Pequeña Empresa</v>
      </c>
      <c r="D16197" s="1" t="s">
        <v>516</v>
      </c>
      <c r="E16197" s="1" t="s">
        <v>537</v>
      </c>
      <c r="F16197" s="1">
        <v>111</v>
      </c>
      <c r="G16197" s="1">
        <v>121</v>
      </c>
      <c r="H16197" s="1">
        <v>162</v>
      </c>
      <c r="I16197" s="1" t="s">
        <v>448</v>
      </c>
      <c r="J16197" s="1" t="s">
        <v>330</v>
      </c>
      <c r="K16197" s="1">
        <v>9999</v>
      </c>
      <c r="Q16197" s="2" t="s">
        <v>37</v>
      </c>
      <c r="R16197" s="1" t="s">
        <v>707</v>
      </c>
      <c r="S16197" s="1" t="str">
        <f t="shared" si="515"/>
        <v>MYP|121|162|V|CMIE|9999</v>
      </c>
      <c r="T16197" s="2" t="str">
        <f t="shared" si="516"/>
        <v>OK</v>
      </c>
    </row>
    <row r="16198" spans="1:20" x14ac:dyDescent="0.25">
      <c r="A16198" s="1">
        <v>103040199</v>
      </c>
      <c r="B16198" s="1" t="str">
        <f>VLOOKUP(A16198,[1]Maestra!A$1:C$746,2,0)</f>
        <v>ACPTVPEM8</v>
      </c>
      <c r="C16198" s="1" t="str">
        <f>VLOOKUP(A16198,[1]Maestra!A$1:C$746,3,0)</f>
        <v>Pagare Tasa Vencida Pequeña Empresa</v>
      </c>
      <c r="D16198" s="1" t="s">
        <v>516</v>
      </c>
      <c r="E16198" s="1" t="s">
        <v>537</v>
      </c>
      <c r="F16198" s="1">
        <v>111</v>
      </c>
      <c r="G16198" s="1">
        <v>121</v>
      </c>
      <c r="H16198" s="1">
        <v>162</v>
      </c>
      <c r="I16198" s="1" t="s">
        <v>448</v>
      </c>
      <c r="J16198" s="1" t="s">
        <v>331</v>
      </c>
      <c r="K16198" s="1" t="s">
        <v>445</v>
      </c>
      <c r="Q16198" s="2" t="s">
        <v>37</v>
      </c>
      <c r="R16198" s="1" t="s">
        <v>707</v>
      </c>
      <c r="S16198" s="1" t="str">
        <f t="shared" si="515"/>
        <v>MYP|121|162|V|CPEM|DUPE</v>
      </c>
      <c r="T16198" s="2" t="str">
        <f t="shared" si="516"/>
        <v>OK</v>
      </c>
    </row>
    <row r="16199" spans="1:20" x14ac:dyDescent="0.25">
      <c r="A16199" s="1">
        <v>103040199</v>
      </c>
      <c r="B16199" s="1" t="str">
        <f>VLOOKUP(A16199,[1]Maestra!A$1:C$746,2,0)</f>
        <v>ACPTVPEM8</v>
      </c>
      <c r="C16199" s="1" t="str">
        <f>VLOOKUP(A16199,[1]Maestra!A$1:C$746,3,0)</f>
        <v>Pagare Tasa Vencida Pequeña Empresa</v>
      </c>
      <c r="D16199" s="1" t="s">
        <v>516</v>
      </c>
      <c r="E16199" s="1" t="s">
        <v>537</v>
      </c>
      <c r="F16199" s="1">
        <v>111</v>
      </c>
      <c r="G16199" s="1">
        <v>121</v>
      </c>
      <c r="H16199" s="1">
        <v>162</v>
      </c>
      <c r="I16199" s="1" t="s">
        <v>448</v>
      </c>
      <c r="J16199" s="1" t="s">
        <v>331</v>
      </c>
      <c r="K16199" s="1" t="s">
        <v>447</v>
      </c>
      <c r="Q16199" s="2" t="s">
        <v>37</v>
      </c>
      <c r="R16199" s="1" t="s">
        <v>707</v>
      </c>
      <c r="S16199" s="1" t="str">
        <f t="shared" si="515"/>
        <v>MYP|121|162|V|CPEM|NORM</v>
      </c>
      <c r="T16199" s="2" t="str">
        <f t="shared" si="516"/>
        <v>OK</v>
      </c>
    </row>
    <row r="16200" spans="1:20" x14ac:dyDescent="0.25">
      <c r="A16200" s="1">
        <v>103040399</v>
      </c>
      <c r="B16200" s="1" t="str">
        <f>VLOOKUP(A16200,[1]Maestra!A$1:C$746,2,0)</f>
        <v>ACCATRCI8</v>
      </c>
      <c r="C16200" s="1" t="str">
        <f>VLOOKUP(A16200,[1]Maestra!A$1:C$746,3,0)</f>
        <v>Capital de Trabajo CIMA</v>
      </c>
      <c r="D16200" s="1" t="s">
        <v>516</v>
      </c>
      <c r="E16200" s="1" t="s">
        <v>537</v>
      </c>
      <c r="F16200" s="1">
        <v>111</v>
      </c>
      <c r="G16200" s="1">
        <v>121</v>
      </c>
      <c r="H16200" s="1">
        <v>363</v>
      </c>
      <c r="I16200" s="1" t="s">
        <v>415</v>
      </c>
      <c r="J16200" s="1" t="s">
        <v>325</v>
      </c>
      <c r="K16200" s="1" t="s">
        <v>445</v>
      </c>
      <c r="Q16200" s="2" t="s">
        <v>37</v>
      </c>
      <c r="R16200" s="1" t="s">
        <v>707</v>
      </c>
      <c r="S16200" s="1" t="str">
        <f t="shared" si="515"/>
        <v>MYP|121|363|S|CMED|DUPE</v>
      </c>
      <c r="T16200" s="2" t="str">
        <f t="shared" si="516"/>
        <v>OK</v>
      </c>
    </row>
    <row r="16201" spans="1:20" x14ac:dyDescent="0.25">
      <c r="A16201" s="1">
        <v>103040399</v>
      </c>
      <c r="B16201" s="1" t="str">
        <f>VLOOKUP(A16201,[1]Maestra!A$1:C$746,2,0)</f>
        <v>ACCATRCI8</v>
      </c>
      <c r="C16201" s="1" t="str">
        <f>VLOOKUP(A16201,[1]Maestra!A$1:C$746,3,0)</f>
        <v>Capital de Trabajo CIMA</v>
      </c>
      <c r="D16201" s="1" t="s">
        <v>516</v>
      </c>
      <c r="E16201" s="1" t="s">
        <v>537</v>
      </c>
      <c r="F16201" s="1">
        <v>111</v>
      </c>
      <c r="G16201" s="1">
        <v>121</v>
      </c>
      <c r="H16201" s="1">
        <v>363</v>
      </c>
      <c r="I16201" s="1" t="s">
        <v>415</v>
      </c>
      <c r="J16201" s="1" t="s">
        <v>325</v>
      </c>
      <c r="K16201" s="1" t="s">
        <v>447</v>
      </c>
      <c r="Q16201" s="2" t="s">
        <v>37</v>
      </c>
      <c r="R16201" s="1" t="s">
        <v>707</v>
      </c>
      <c r="S16201" s="1" t="str">
        <f t="shared" si="515"/>
        <v>MYP|121|363|S|CMED|NORM</v>
      </c>
      <c r="T16201" s="2" t="str">
        <f t="shared" si="516"/>
        <v>OK</v>
      </c>
    </row>
    <row r="16202" spans="1:20" x14ac:dyDescent="0.25">
      <c r="A16202" s="1">
        <v>103040399</v>
      </c>
      <c r="B16202" s="1" t="str">
        <f>VLOOKUP(A16202,[1]Maestra!A$1:C$746,2,0)</f>
        <v>ACCATRCI8</v>
      </c>
      <c r="C16202" s="1" t="str">
        <f>VLOOKUP(A16202,[1]Maestra!A$1:C$746,3,0)</f>
        <v>Capital de Trabajo CIMA</v>
      </c>
      <c r="D16202" s="1" t="s">
        <v>516</v>
      </c>
      <c r="E16202" s="1" t="s">
        <v>537</v>
      </c>
      <c r="F16202" s="1">
        <v>111</v>
      </c>
      <c r="G16202" s="1">
        <v>121</v>
      </c>
      <c r="H16202" s="1">
        <v>363</v>
      </c>
      <c r="I16202" s="1" t="s">
        <v>415</v>
      </c>
      <c r="J16202" s="1" t="s">
        <v>330</v>
      </c>
      <c r="K16202" s="1" t="s">
        <v>445</v>
      </c>
      <c r="Q16202" s="2" t="s">
        <v>37</v>
      </c>
      <c r="R16202" s="1" t="s">
        <v>707</v>
      </c>
      <c r="S16202" s="1" t="str">
        <f t="shared" si="515"/>
        <v>MYP|121|363|S|CMIE|DUPE</v>
      </c>
      <c r="T16202" s="2" t="str">
        <f t="shared" si="516"/>
        <v>OK</v>
      </c>
    </row>
    <row r="16203" spans="1:20" x14ac:dyDescent="0.25">
      <c r="A16203" s="1">
        <v>103040399</v>
      </c>
      <c r="B16203" s="1" t="str">
        <f>VLOOKUP(A16203,[1]Maestra!A$1:C$746,2,0)</f>
        <v>ACCATRCI8</v>
      </c>
      <c r="C16203" s="1" t="str">
        <f>VLOOKUP(A16203,[1]Maestra!A$1:C$746,3,0)</f>
        <v>Capital de Trabajo CIMA</v>
      </c>
      <c r="D16203" s="1" t="s">
        <v>516</v>
      </c>
      <c r="E16203" s="1" t="s">
        <v>537</v>
      </c>
      <c r="F16203" s="1">
        <v>111</v>
      </c>
      <c r="G16203" s="1">
        <v>121</v>
      </c>
      <c r="H16203" s="1">
        <v>363</v>
      </c>
      <c r="I16203" s="1" t="s">
        <v>415</v>
      </c>
      <c r="J16203" s="1" t="s">
        <v>330</v>
      </c>
      <c r="K16203" s="1" t="s">
        <v>447</v>
      </c>
      <c r="Q16203" s="2" t="s">
        <v>37</v>
      </c>
      <c r="R16203" s="1" t="s">
        <v>707</v>
      </c>
      <c r="S16203" s="1" t="str">
        <f t="shared" si="515"/>
        <v>MYP|121|363|S|CMIE|NORM</v>
      </c>
      <c r="T16203" s="2" t="str">
        <f t="shared" si="516"/>
        <v>OK</v>
      </c>
    </row>
    <row r="16204" spans="1:20" x14ac:dyDescent="0.25">
      <c r="A16204" s="1">
        <v>103040399</v>
      </c>
      <c r="B16204" s="1" t="str">
        <f>VLOOKUP(A16204,[1]Maestra!A$1:C$746,2,0)</f>
        <v>ACCATRCI8</v>
      </c>
      <c r="C16204" s="1" t="str">
        <f>VLOOKUP(A16204,[1]Maestra!A$1:C$746,3,0)</f>
        <v>Capital de Trabajo CIMA</v>
      </c>
      <c r="D16204" s="1" t="s">
        <v>516</v>
      </c>
      <c r="E16204" s="1" t="s">
        <v>537</v>
      </c>
      <c r="F16204" s="1">
        <v>111</v>
      </c>
      <c r="G16204" s="1">
        <v>121</v>
      </c>
      <c r="H16204" s="1">
        <v>363</v>
      </c>
      <c r="I16204" s="1" t="s">
        <v>415</v>
      </c>
      <c r="J16204" s="1" t="s">
        <v>331</v>
      </c>
      <c r="K16204" s="1" t="s">
        <v>445</v>
      </c>
      <c r="Q16204" s="2" t="s">
        <v>37</v>
      </c>
      <c r="R16204" s="1" t="s">
        <v>707</v>
      </c>
      <c r="S16204" s="1" t="str">
        <f t="shared" si="515"/>
        <v>MYP|121|363|S|CPEM|DUPE</v>
      </c>
      <c r="T16204" s="2" t="str">
        <f t="shared" si="516"/>
        <v>OK</v>
      </c>
    </row>
    <row r="16205" spans="1:20" x14ac:dyDescent="0.25">
      <c r="A16205" s="1">
        <v>103040399</v>
      </c>
      <c r="B16205" s="1" t="str">
        <f>VLOOKUP(A16205,[1]Maestra!A$1:C$746,2,0)</f>
        <v>ACCATRCI8</v>
      </c>
      <c r="C16205" s="1" t="str">
        <f>VLOOKUP(A16205,[1]Maestra!A$1:C$746,3,0)</f>
        <v>Capital de Trabajo CIMA</v>
      </c>
      <c r="D16205" s="1" t="s">
        <v>516</v>
      </c>
      <c r="E16205" s="1" t="s">
        <v>537</v>
      </c>
      <c r="F16205" s="1">
        <v>111</v>
      </c>
      <c r="G16205" s="1">
        <v>121</v>
      </c>
      <c r="H16205" s="1">
        <v>363</v>
      </c>
      <c r="I16205" s="1" t="s">
        <v>415</v>
      </c>
      <c r="J16205" s="1" t="s">
        <v>331</v>
      </c>
      <c r="K16205" s="1" t="s">
        <v>447</v>
      </c>
      <c r="Q16205" s="2" t="s">
        <v>37</v>
      </c>
      <c r="R16205" s="1" t="s">
        <v>707</v>
      </c>
      <c r="S16205" s="1" t="str">
        <f t="shared" si="515"/>
        <v>MYP|121|363|S|CPEM|NORM</v>
      </c>
      <c r="T16205" s="2" t="str">
        <f t="shared" si="516"/>
        <v>OK</v>
      </c>
    </row>
    <row r="16206" spans="1:20" x14ac:dyDescent="0.25">
      <c r="A16206" s="1">
        <v>103040399</v>
      </c>
      <c r="B16206" s="1" t="str">
        <f>VLOOKUP(A16206,[1]Maestra!A$1:C$746,2,0)</f>
        <v>ACCATRCI8</v>
      </c>
      <c r="C16206" s="1" t="str">
        <f>VLOOKUP(A16206,[1]Maestra!A$1:C$746,3,0)</f>
        <v>Capital de Trabajo CIMA</v>
      </c>
      <c r="D16206" s="1" t="s">
        <v>516</v>
      </c>
      <c r="E16206" s="1" t="s">
        <v>537</v>
      </c>
      <c r="F16206" s="1">
        <v>111</v>
      </c>
      <c r="G16206" s="1">
        <v>121</v>
      </c>
      <c r="H16206" s="1">
        <v>363</v>
      </c>
      <c r="I16206" s="1" t="s">
        <v>448</v>
      </c>
      <c r="J16206" s="1" t="s">
        <v>325</v>
      </c>
      <c r="K16206" s="1" t="s">
        <v>445</v>
      </c>
      <c r="Q16206" s="2" t="s">
        <v>37</v>
      </c>
      <c r="R16206" s="1" t="s">
        <v>707</v>
      </c>
      <c r="S16206" s="1" t="str">
        <f t="shared" si="515"/>
        <v>MYP|121|363|V|CMED|DUPE</v>
      </c>
      <c r="T16206" s="2" t="str">
        <f t="shared" si="516"/>
        <v>OK</v>
      </c>
    </row>
    <row r="16207" spans="1:20" x14ac:dyDescent="0.25">
      <c r="A16207" s="1">
        <v>103040399</v>
      </c>
      <c r="B16207" s="1" t="str">
        <f>VLOOKUP(A16207,[1]Maestra!A$1:C$746,2,0)</f>
        <v>ACCATRCI8</v>
      </c>
      <c r="C16207" s="1" t="str">
        <f>VLOOKUP(A16207,[1]Maestra!A$1:C$746,3,0)</f>
        <v>Capital de Trabajo CIMA</v>
      </c>
      <c r="D16207" s="1" t="s">
        <v>516</v>
      </c>
      <c r="E16207" s="1" t="s">
        <v>537</v>
      </c>
      <c r="F16207" s="1">
        <v>111</v>
      </c>
      <c r="G16207" s="1">
        <v>121</v>
      </c>
      <c r="H16207" s="1">
        <v>363</v>
      </c>
      <c r="I16207" s="1" t="s">
        <v>448</v>
      </c>
      <c r="J16207" s="1" t="s">
        <v>325</v>
      </c>
      <c r="K16207" s="1" t="s">
        <v>447</v>
      </c>
      <c r="Q16207" s="2" t="s">
        <v>37</v>
      </c>
      <c r="R16207" s="1" t="s">
        <v>707</v>
      </c>
      <c r="S16207" s="1" t="str">
        <f t="shared" si="515"/>
        <v>MYP|121|363|V|CMED|NORM</v>
      </c>
      <c r="T16207" s="2" t="str">
        <f t="shared" si="516"/>
        <v>OK</v>
      </c>
    </row>
    <row r="16208" spans="1:20" x14ac:dyDescent="0.25">
      <c r="A16208" s="1">
        <v>103040399</v>
      </c>
      <c r="B16208" s="1" t="str">
        <f>VLOOKUP(A16208,[1]Maestra!A$1:C$746,2,0)</f>
        <v>ACCATRCI8</v>
      </c>
      <c r="C16208" s="1" t="str">
        <f>VLOOKUP(A16208,[1]Maestra!A$1:C$746,3,0)</f>
        <v>Capital de Trabajo CIMA</v>
      </c>
      <c r="D16208" s="1" t="s">
        <v>516</v>
      </c>
      <c r="E16208" s="1" t="s">
        <v>537</v>
      </c>
      <c r="F16208" s="1">
        <v>111</v>
      </c>
      <c r="G16208" s="1">
        <v>121</v>
      </c>
      <c r="H16208" s="1">
        <v>363</v>
      </c>
      <c r="I16208" s="1" t="s">
        <v>448</v>
      </c>
      <c r="J16208" s="1" t="s">
        <v>330</v>
      </c>
      <c r="K16208" s="1" t="s">
        <v>445</v>
      </c>
      <c r="Q16208" s="2" t="s">
        <v>37</v>
      </c>
      <c r="R16208" s="1" t="s">
        <v>707</v>
      </c>
      <c r="S16208" s="1" t="str">
        <f t="shared" si="515"/>
        <v>MYP|121|363|V|CMIE|DUPE</v>
      </c>
      <c r="T16208" s="2" t="str">
        <f t="shared" si="516"/>
        <v>OK</v>
      </c>
    </row>
    <row r="16209" spans="1:20" x14ac:dyDescent="0.25">
      <c r="A16209" s="1">
        <v>103040399</v>
      </c>
      <c r="B16209" s="1" t="str">
        <f>VLOOKUP(A16209,[1]Maestra!A$1:C$746,2,0)</f>
        <v>ACCATRCI8</v>
      </c>
      <c r="C16209" s="1" t="str">
        <f>VLOOKUP(A16209,[1]Maestra!A$1:C$746,3,0)</f>
        <v>Capital de Trabajo CIMA</v>
      </c>
      <c r="D16209" s="1" t="s">
        <v>516</v>
      </c>
      <c r="E16209" s="1" t="s">
        <v>537</v>
      </c>
      <c r="F16209" s="1">
        <v>111</v>
      </c>
      <c r="G16209" s="1">
        <v>121</v>
      </c>
      <c r="H16209" s="1">
        <v>363</v>
      </c>
      <c r="I16209" s="1" t="s">
        <v>448</v>
      </c>
      <c r="J16209" s="1" t="s">
        <v>330</v>
      </c>
      <c r="K16209" s="1" t="s">
        <v>447</v>
      </c>
      <c r="Q16209" s="2" t="s">
        <v>37</v>
      </c>
      <c r="R16209" s="1" t="s">
        <v>707</v>
      </c>
      <c r="S16209" s="1" t="str">
        <f t="shared" si="515"/>
        <v>MYP|121|363|V|CMIE|NORM</v>
      </c>
      <c r="T16209" s="2" t="str">
        <f t="shared" si="516"/>
        <v>OK</v>
      </c>
    </row>
    <row r="16210" spans="1:20" x14ac:dyDescent="0.25">
      <c r="A16210" s="1">
        <v>103040399</v>
      </c>
      <c r="B16210" s="1" t="str">
        <f>VLOOKUP(A16210,[1]Maestra!A$1:C$746,2,0)</f>
        <v>ACCATRCI8</v>
      </c>
      <c r="C16210" s="1" t="str">
        <f>VLOOKUP(A16210,[1]Maestra!A$1:C$746,3,0)</f>
        <v>Capital de Trabajo CIMA</v>
      </c>
      <c r="D16210" s="1" t="s">
        <v>516</v>
      </c>
      <c r="E16210" s="1" t="s">
        <v>537</v>
      </c>
      <c r="F16210" s="1">
        <v>111</v>
      </c>
      <c r="G16210" s="1">
        <v>121</v>
      </c>
      <c r="H16210" s="1">
        <v>363</v>
      </c>
      <c r="I16210" s="1" t="s">
        <v>448</v>
      </c>
      <c r="J16210" s="1" t="s">
        <v>331</v>
      </c>
      <c r="K16210" s="1" t="s">
        <v>445</v>
      </c>
      <c r="Q16210" s="2" t="s">
        <v>37</v>
      </c>
      <c r="R16210" s="1" t="s">
        <v>707</v>
      </c>
      <c r="S16210" s="1" t="str">
        <f t="shared" si="515"/>
        <v>MYP|121|363|V|CPEM|DUPE</v>
      </c>
      <c r="T16210" s="2" t="str">
        <f t="shared" si="516"/>
        <v>OK</v>
      </c>
    </row>
    <row r="16211" spans="1:20" x14ac:dyDescent="0.25">
      <c r="A16211" s="1">
        <v>103040399</v>
      </c>
      <c r="B16211" s="1" t="str">
        <f>VLOOKUP(A16211,[1]Maestra!A$1:C$746,2,0)</f>
        <v>ACCATRCI8</v>
      </c>
      <c r="C16211" s="1" t="str">
        <f>VLOOKUP(A16211,[1]Maestra!A$1:C$746,3,0)</f>
        <v>Capital de Trabajo CIMA</v>
      </c>
      <c r="D16211" s="1" t="s">
        <v>516</v>
      </c>
      <c r="E16211" s="1" t="s">
        <v>537</v>
      </c>
      <c r="F16211" s="1">
        <v>111</v>
      </c>
      <c r="G16211" s="1">
        <v>121</v>
      </c>
      <c r="H16211" s="1">
        <v>363</v>
      </c>
      <c r="I16211" s="1" t="s">
        <v>448</v>
      </c>
      <c r="J16211" s="1" t="s">
        <v>331</v>
      </c>
      <c r="K16211" s="1" t="s">
        <v>447</v>
      </c>
      <c r="Q16211" s="2" t="s">
        <v>37</v>
      </c>
      <c r="R16211" s="1" t="s">
        <v>707</v>
      </c>
      <c r="S16211" s="1" t="str">
        <f t="shared" si="515"/>
        <v>MYP|121|363|V|CPEM|NORM</v>
      </c>
      <c r="T16211" s="2" t="str">
        <f t="shared" si="516"/>
        <v>OK</v>
      </c>
    </row>
    <row r="16212" spans="1:20" x14ac:dyDescent="0.25">
      <c r="A16212" s="1">
        <v>103040199</v>
      </c>
      <c r="B16212" s="1" t="str">
        <f>VLOOKUP(A16212,[1]Maestra!A$1:C$746,2,0)</f>
        <v>ACPTVPEM8</v>
      </c>
      <c r="C16212" s="1" t="str">
        <f>VLOOKUP(A16212,[1]Maestra!A$1:C$746,3,0)</f>
        <v>Pagare Tasa Vencida Pequeña Empresa</v>
      </c>
      <c r="D16212" s="1" t="s">
        <v>516</v>
      </c>
      <c r="E16212" s="1" t="s">
        <v>537</v>
      </c>
      <c r="F16212" s="1">
        <v>111</v>
      </c>
      <c r="G16212" s="1">
        <v>201</v>
      </c>
      <c r="H16212" s="1">
        <v>180</v>
      </c>
      <c r="I16212" s="1" t="s">
        <v>415</v>
      </c>
      <c r="J16212" s="1" t="s">
        <v>328</v>
      </c>
      <c r="K16212" s="1">
        <v>9999</v>
      </c>
      <c r="Q16212" s="2" t="s">
        <v>37</v>
      </c>
      <c r="R16212" s="1" t="s">
        <v>707</v>
      </c>
      <c r="S16212" s="1" t="str">
        <f t="shared" si="515"/>
        <v>MYP|201|180|S|CGEM|9999</v>
      </c>
      <c r="T16212" s="2" t="str">
        <f t="shared" si="516"/>
        <v>OK</v>
      </c>
    </row>
    <row r="16213" spans="1:20" x14ac:dyDescent="0.25">
      <c r="A16213" s="1">
        <v>103040199</v>
      </c>
      <c r="B16213" s="1" t="str">
        <f>VLOOKUP(A16213,[1]Maestra!A$1:C$746,2,0)</f>
        <v>ACPTVPEM8</v>
      </c>
      <c r="C16213" s="1" t="str">
        <f>VLOOKUP(A16213,[1]Maestra!A$1:C$746,3,0)</f>
        <v>Pagare Tasa Vencida Pequeña Empresa</v>
      </c>
      <c r="D16213" s="1" t="s">
        <v>516</v>
      </c>
      <c r="E16213" s="1" t="s">
        <v>537</v>
      </c>
      <c r="F16213" s="1">
        <v>111</v>
      </c>
      <c r="G16213" s="1">
        <v>201</v>
      </c>
      <c r="H16213" s="1">
        <v>180</v>
      </c>
      <c r="I16213" s="1" t="s">
        <v>415</v>
      </c>
      <c r="J16213" s="1" t="s">
        <v>325</v>
      </c>
      <c r="K16213" s="1">
        <v>9999</v>
      </c>
      <c r="Q16213" s="2" t="s">
        <v>37</v>
      </c>
      <c r="R16213" s="1" t="s">
        <v>707</v>
      </c>
      <c r="S16213" s="1" t="str">
        <f t="shared" si="515"/>
        <v>MYP|201|180|S|CMED|9999</v>
      </c>
      <c r="T16213" s="2" t="str">
        <f t="shared" si="516"/>
        <v>OK</v>
      </c>
    </row>
    <row r="16214" spans="1:20" x14ac:dyDescent="0.25">
      <c r="A16214" s="1">
        <v>103040199</v>
      </c>
      <c r="B16214" s="1" t="str">
        <f>VLOOKUP(A16214,[1]Maestra!A$1:C$746,2,0)</f>
        <v>ACPTVPEM8</v>
      </c>
      <c r="C16214" s="1" t="str">
        <f>VLOOKUP(A16214,[1]Maestra!A$1:C$746,3,0)</f>
        <v>Pagare Tasa Vencida Pequeña Empresa</v>
      </c>
      <c r="D16214" s="1" t="s">
        <v>516</v>
      </c>
      <c r="E16214" s="1" t="s">
        <v>537</v>
      </c>
      <c r="F16214" s="1">
        <v>111</v>
      </c>
      <c r="G16214" s="1">
        <v>201</v>
      </c>
      <c r="H16214" s="1">
        <v>180</v>
      </c>
      <c r="I16214" s="1" t="s">
        <v>415</v>
      </c>
      <c r="J16214" s="1" t="s">
        <v>330</v>
      </c>
      <c r="K16214" s="1">
        <v>9999</v>
      </c>
      <c r="Q16214" s="2" t="s">
        <v>37</v>
      </c>
      <c r="R16214" s="1" t="s">
        <v>707</v>
      </c>
      <c r="S16214" s="1" t="str">
        <f t="shared" si="515"/>
        <v>MYP|201|180|S|CMIE|9999</v>
      </c>
      <c r="T16214" s="2" t="str">
        <f t="shared" si="516"/>
        <v>OK</v>
      </c>
    </row>
    <row r="16215" spans="1:20" x14ac:dyDescent="0.25">
      <c r="A16215" s="1">
        <v>103040199</v>
      </c>
      <c r="B16215" s="1" t="str">
        <f>VLOOKUP(A16215,[1]Maestra!A$1:C$746,2,0)</f>
        <v>ACPTVPEM8</v>
      </c>
      <c r="C16215" s="1" t="str">
        <f>VLOOKUP(A16215,[1]Maestra!A$1:C$746,3,0)</f>
        <v>Pagare Tasa Vencida Pequeña Empresa</v>
      </c>
      <c r="D16215" s="1" t="s">
        <v>516</v>
      </c>
      <c r="E16215" s="1" t="s">
        <v>537</v>
      </c>
      <c r="F16215" s="1">
        <v>111</v>
      </c>
      <c r="G16215" s="1">
        <v>201</v>
      </c>
      <c r="H16215" s="1">
        <v>180</v>
      </c>
      <c r="I16215" s="1" t="s">
        <v>415</v>
      </c>
      <c r="J16215" s="1" t="s">
        <v>331</v>
      </c>
      <c r="K16215" s="1">
        <v>9999</v>
      </c>
      <c r="Q16215" s="2" t="s">
        <v>37</v>
      </c>
      <c r="R16215" s="1" t="s">
        <v>707</v>
      </c>
      <c r="S16215" s="1" t="str">
        <f t="shared" si="515"/>
        <v>MYP|201|180|S|CPEM|9999</v>
      </c>
      <c r="T16215" s="2" t="str">
        <f t="shared" si="516"/>
        <v>OK</v>
      </c>
    </row>
    <row r="16216" spans="1:20" x14ac:dyDescent="0.25">
      <c r="A16216" s="1">
        <v>103040199</v>
      </c>
      <c r="B16216" s="1" t="str">
        <f>VLOOKUP(A16216,[1]Maestra!A$1:C$746,2,0)</f>
        <v>ACPTVPEM8</v>
      </c>
      <c r="C16216" s="1" t="str">
        <f>VLOOKUP(A16216,[1]Maestra!A$1:C$746,3,0)</f>
        <v>Pagare Tasa Vencida Pequeña Empresa</v>
      </c>
      <c r="D16216" s="1" t="s">
        <v>516</v>
      </c>
      <c r="E16216" s="1" t="s">
        <v>537</v>
      </c>
      <c r="F16216" s="1">
        <v>111</v>
      </c>
      <c r="G16216" s="1">
        <v>201</v>
      </c>
      <c r="H16216" s="1">
        <v>180</v>
      </c>
      <c r="I16216" s="1" t="s">
        <v>448</v>
      </c>
      <c r="J16216" s="1" t="s">
        <v>328</v>
      </c>
      <c r="K16216" s="1">
        <v>9999</v>
      </c>
      <c r="Q16216" s="2" t="s">
        <v>37</v>
      </c>
      <c r="R16216" s="1" t="s">
        <v>707</v>
      </c>
      <c r="S16216" s="1" t="str">
        <f t="shared" si="515"/>
        <v>MYP|201|180|V|CGEM|9999</v>
      </c>
      <c r="T16216" s="2" t="str">
        <f t="shared" si="516"/>
        <v>OK</v>
      </c>
    </row>
    <row r="16217" spans="1:20" x14ac:dyDescent="0.25">
      <c r="A16217" s="1">
        <v>103040199</v>
      </c>
      <c r="B16217" s="1" t="str">
        <f>VLOOKUP(A16217,[1]Maestra!A$1:C$746,2,0)</f>
        <v>ACPTVPEM8</v>
      </c>
      <c r="C16217" s="1" t="str">
        <f>VLOOKUP(A16217,[1]Maestra!A$1:C$746,3,0)</f>
        <v>Pagare Tasa Vencida Pequeña Empresa</v>
      </c>
      <c r="D16217" s="1" t="s">
        <v>516</v>
      </c>
      <c r="E16217" s="1" t="s">
        <v>537</v>
      </c>
      <c r="F16217" s="1">
        <v>111</v>
      </c>
      <c r="G16217" s="1">
        <v>201</v>
      </c>
      <c r="H16217" s="1">
        <v>180</v>
      </c>
      <c r="I16217" s="1" t="s">
        <v>448</v>
      </c>
      <c r="J16217" s="1" t="s">
        <v>325</v>
      </c>
      <c r="K16217" s="1">
        <v>9999</v>
      </c>
      <c r="Q16217" s="2" t="s">
        <v>37</v>
      </c>
      <c r="R16217" s="1" t="s">
        <v>707</v>
      </c>
      <c r="S16217" s="1" t="str">
        <f t="shared" si="515"/>
        <v>MYP|201|180|V|CMED|9999</v>
      </c>
      <c r="T16217" s="2" t="str">
        <f t="shared" si="516"/>
        <v>OK</v>
      </c>
    </row>
    <row r="16218" spans="1:20" x14ac:dyDescent="0.25">
      <c r="A16218" s="1">
        <v>103040199</v>
      </c>
      <c r="B16218" s="1" t="str">
        <f>VLOOKUP(A16218,[1]Maestra!A$1:C$746,2,0)</f>
        <v>ACPTVPEM8</v>
      </c>
      <c r="C16218" s="1" t="str">
        <f>VLOOKUP(A16218,[1]Maestra!A$1:C$746,3,0)</f>
        <v>Pagare Tasa Vencida Pequeña Empresa</v>
      </c>
      <c r="D16218" s="1" t="s">
        <v>516</v>
      </c>
      <c r="E16218" s="1" t="s">
        <v>537</v>
      </c>
      <c r="F16218" s="1">
        <v>111</v>
      </c>
      <c r="G16218" s="1">
        <v>201</v>
      </c>
      <c r="H16218" s="1">
        <v>180</v>
      </c>
      <c r="I16218" s="1" t="s">
        <v>448</v>
      </c>
      <c r="J16218" s="1" t="s">
        <v>330</v>
      </c>
      <c r="K16218" s="1">
        <v>9999</v>
      </c>
      <c r="Q16218" s="2" t="s">
        <v>37</v>
      </c>
      <c r="R16218" s="1" t="s">
        <v>707</v>
      </c>
      <c r="S16218" s="1" t="str">
        <f t="shared" si="515"/>
        <v>MYP|201|180|V|CMIE|9999</v>
      </c>
      <c r="T16218" s="2" t="str">
        <f t="shared" si="516"/>
        <v>OK</v>
      </c>
    </row>
    <row r="16219" spans="1:20" x14ac:dyDescent="0.25">
      <c r="A16219" s="1">
        <v>103040199</v>
      </c>
      <c r="B16219" s="1" t="str">
        <f>VLOOKUP(A16219,[1]Maestra!A$1:C$746,2,0)</f>
        <v>ACPTVPEM8</v>
      </c>
      <c r="C16219" s="1" t="str">
        <f>VLOOKUP(A16219,[1]Maestra!A$1:C$746,3,0)</f>
        <v>Pagare Tasa Vencida Pequeña Empresa</v>
      </c>
      <c r="D16219" s="1" t="s">
        <v>516</v>
      </c>
      <c r="E16219" s="1" t="s">
        <v>537</v>
      </c>
      <c r="F16219" s="1">
        <v>111</v>
      </c>
      <c r="G16219" s="1">
        <v>201</v>
      </c>
      <c r="H16219" s="1">
        <v>180</v>
      </c>
      <c r="I16219" s="1" t="s">
        <v>448</v>
      </c>
      <c r="J16219" s="1" t="s">
        <v>331</v>
      </c>
      <c r="K16219" s="1">
        <v>9999</v>
      </c>
      <c r="Q16219" s="2" t="s">
        <v>37</v>
      </c>
      <c r="R16219" s="1" t="s">
        <v>707</v>
      </c>
      <c r="S16219" s="1" t="str">
        <f t="shared" si="515"/>
        <v>MYP|201|180|V|CPEM|9999</v>
      </c>
      <c r="T16219" s="2" t="str">
        <f t="shared" si="516"/>
        <v>OK</v>
      </c>
    </row>
    <row r="16220" spans="1:20" x14ac:dyDescent="0.25">
      <c r="A16220" s="1">
        <v>103040199</v>
      </c>
      <c r="B16220" s="1" t="str">
        <f>VLOOKUP(A16220,[1]Maestra!A$1:C$746,2,0)</f>
        <v>ACPTVPEM8</v>
      </c>
      <c r="C16220" s="1" t="str">
        <f>VLOOKUP(A16220,[1]Maestra!A$1:C$746,3,0)</f>
        <v>Pagare Tasa Vencida Pequeña Empresa</v>
      </c>
      <c r="D16220" s="1" t="s">
        <v>516</v>
      </c>
      <c r="E16220" s="1" t="s">
        <v>537</v>
      </c>
      <c r="F16220" s="1">
        <v>111</v>
      </c>
      <c r="G16220" s="1">
        <v>201</v>
      </c>
      <c r="H16220" s="1">
        <v>181</v>
      </c>
      <c r="I16220" s="1" t="s">
        <v>415</v>
      </c>
      <c r="J16220" s="1" t="s">
        <v>325</v>
      </c>
      <c r="K16220" s="1">
        <v>9999</v>
      </c>
      <c r="Q16220" s="2" t="s">
        <v>37</v>
      </c>
      <c r="R16220" s="1" t="s">
        <v>707</v>
      </c>
      <c r="S16220" s="1" t="str">
        <f t="shared" si="515"/>
        <v>MYP|201|181|S|CMED|9999</v>
      </c>
      <c r="T16220" s="2" t="str">
        <f t="shared" si="516"/>
        <v>OK</v>
      </c>
    </row>
    <row r="16221" spans="1:20" x14ac:dyDescent="0.25">
      <c r="A16221" s="1">
        <v>103040199</v>
      </c>
      <c r="B16221" s="1" t="str">
        <f>VLOOKUP(A16221,[1]Maestra!A$1:C$746,2,0)</f>
        <v>ACPTVPEM8</v>
      </c>
      <c r="C16221" s="1" t="str">
        <f>VLOOKUP(A16221,[1]Maestra!A$1:C$746,3,0)</f>
        <v>Pagare Tasa Vencida Pequeña Empresa</v>
      </c>
      <c r="D16221" s="1" t="s">
        <v>516</v>
      </c>
      <c r="E16221" s="1" t="s">
        <v>537</v>
      </c>
      <c r="F16221" s="1">
        <v>111</v>
      </c>
      <c r="G16221" s="1">
        <v>201</v>
      </c>
      <c r="H16221" s="1">
        <v>181</v>
      </c>
      <c r="I16221" s="1" t="s">
        <v>415</v>
      </c>
      <c r="J16221" s="1" t="s">
        <v>330</v>
      </c>
      <c r="K16221" s="1">
        <v>9999</v>
      </c>
      <c r="Q16221" s="2" t="s">
        <v>37</v>
      </c>
      <c r="R16221" s="1" t="s">
        <v>707</v>
      </c>
      <c r="S16221" s="1" t="str">
        <f t="shared" si="515"/>
        <v>MYP|201|181|S|CMIE|9999</v>
      </c>
      <c r="T16221" s="2" t="str">
        <f t="shared" si="516"/>
        <v>OK</v>
      </c>
    </row>
    <row r="16222" spans="1:20" x14ac:dyDescent="0.25">
      <c r="A16222" s="1">
        <v>103040199</v>
      </c>
      <c r="B16222" s="1" t="str">
        <f>VLOOKUP(A16222,[1]Maestra!A$1:C$746,2,0)</f>
        <v>ACPTVPEM8</v>
      </c>
      <c r="C16222" s="1" t="str">
        <f>VLOOKUP(A16222,[1]Maestra!A$1:C$746,3,0)</f>
        <v>Pagare Tasa Vencida Pequeña Empresa</v>
      </c>
      <c r="D16222" s="1" t="s">
        <v>516</v>
      </c>
      <c r="E16222" s="1" t="s">
        <v>537</v>
      </c>
      <c r="F16222" s="1">
        <v>111</v>
      </c>
      <c r="G16222" s="1">
        <v>201</v>
      </c>
      <c r="H16222" s="1">
        <v>181</v>
      </c>
      <c r="I16222" s="1" t="s">
        <v>415</v>
      </c>
      <c r="J16222" s="1" t="s">
        <v>331</v>
      </c>
      <c r="K16222" s="1">
        <v>9999</v>
      </c>
      <c r="Q16222" s="2" t="s">
        <v>37</v>
      </c>
      <c r="R16222" s="1" t="s">
        <v>707</v>
      </c>
      <c r="S16222" s="1" t="str">
        <f t="shared" si="515"/>
        <v>MYP|201|181|S|CPEM|9999</v>
      </c>
      <c r="T16222" s="2" t="str">
        <f t="shared" si="516"/>
        <v>OK</v>
      </c>
    </row>
    <row r="16223" spans="1:20" x14ac:dyDescent="0.25">
      <c r="A16223" s="1">
        <v>103040199</v>
      </c>
      <c r="B16223" s="1" t="str">
        <f>VLOOKUP(A16223,[1]Maestra!A$1:C$746,2,0)</f>
        <v>ACPTVPEM8</v>
      </c>
      <c r="C16223" s="1" t="str">
        <f>VLOOKUP(A16223,[1]Maestra!A$1:C$746,3,0)</f>
        <v>Pagare Tasa Vencida Pequeña Empresa</v>
      </c>
      <c r="D16223" s="1" t="s">
        <v>516</v>
      </c>
      <c r="E16223" s="1" t="s">
        <v>537</v>
      </c>
      <c r="F16223" s="1">
        <v>111</v>
      </c>
      <c r="G16223" s="1">
        <v>201</v>
      </c>
      <c r="H16223" s="1">
        <v>181</v>
      </c>
      <c r="I16223" s="1" t="s">
        <v>448</v>
      </c>
      <c r="J16223" s="1" t="s">
        <v>325</v>
      </c>
      <c r="K16223" s="1">
        <v>9999</v>
      </c>
      <c r="Q16223" s="2" t="s">
        <v>37</v>
      </c>
      <c r="R16223" s="1" t="s">
        <v>707</v>
      </c>
      <c r="S16223" s="1" t="str">
        <f t="shared" si="515"/>
        <v>MYP|201|181|V|CMED|9999</v>
      </c>
      <c r="T16223" s="2" t="str">
        <f t="shared" si="516"/>
        <v>OK</v>
      </c>
    </row>
    <row r="16224" spans="1:20" x14ac:dyDescent="0.25">
      <c r="A16224" s="1">
        <v>103040199</v>
      </c>
      <c r="B16224" s="1" t="str">
        <f>VLOOKUP(A16224,[1]Maestra!A$1:C$746,2,0)</f>
        <v>ACPTVPEM8</v>
      </c>
      <c r="C16224" s="1" t="str">
        <f>VLOOKUP(A16224,[1]Maestra!A$1:C$746,3,0)</f>
        <v>Pagare Tasa Vencida Pequeña Empresa</v>
      </c>
      <c r="D16224" s="1" t="s">
        <v>516</v>
      </c>
      <c r="E16224" s="1" t="s">
        <v>537</v>
      </c>
      <c r="F16224" s="1">
        <v>111</v>
      </c>
      <c r="G16224" s="1">
        <v>201</v>
      </c>
      <c r="H16224" s="1">
        <v>181</v>
      </c>
      <c r="I16224" s="1" t="s">
        <v>448</v>
      </c>
      <c r="J16224" s="1" t="s">
        <v>330</v>
      </c>
      <c r="K16224" s="1">
        <v>9999</v>
      </c>
      <c r="Q16224" s="2" t="s">
        <v>37</v>
      </c>
      <c r="R16224" s="1" t="s">
        <v>707</v>
      </c>
      <c r="S16224" s="1" t="str">
        <f t="shared" si="515"/>
        <v>MYP|201|181|V|CMIE|9999</v>
      </c>
      <c r="T16224" s="2" t="str">
        <f t="shared" si="516"/>
        <v>OK</v>
      </c>
    </row>
    <row r="16225" spans="1:20" x14ac:dyDescent="0.25">
      <c r="A16225" s="1">
        <v>103040199</v>
      </c>
      <c r="B16225" s="1" t="str">
        <f>VLOOKUP(A16225,[1]Maestra!A$1:C$746,2,0)</f>
        <v>ACPTVPEM8</v>
      </c>
      <c r="C16225" s="1" t="str">
        <f>VLOOKUP(A16225,[1]Maestra!A$1:C$746,3,0)</f>
        <v>Pagare Tasa Vencida Pequeña Empresa</v>
      </c>
      <c r="D16225" s="1" t="s">
        <v>516</v>
      </c>
      <c r="E16225" s="1" t="s">
        <v>537</v>
      </c>
      <c r="F16225" s="1">
        <v>111</v>
      </c>
      <c r="G16225" s="1">
        <v>201</v>
      </c>
      <c r="H16225" s="1">
        <v>181</v>
      </c>
      <c r="I16225" s="1" t="s">
        <v>448</v>
      </c>
      <c r="J16225" s="1" t="s">
        <v>331</v>
      </c>
      <c r="K16225" s="1">
        <v>9999</v>
      </c>
      <c r="Q16225" s="2" t="s">
        <v>37</v>
      </c>
      <c r="R16225" s="1" t="s">
        <v>707</v>
      </c>
      <c r="S16225" s="1" t="str">
        <f t="shared" si="515"/>
        <v>MYP|201|181|V|CPEM|9999</v>
      </c>
      <c r="T16225" s="2" t="str">
        <f t="shared" si="516"/>
        <v>OK</v>
      </c>
    </row>
    <row r="16226" spans="1:20" x14ac:dyDescent="0.25">
      <c r="A16226" s="1">
        <v>106049999</v>
      </c>
      <c r="B16226" s="1" t="str">
        <f>VLOOKUP(A16226,[1]Maestra!A$1:C$746,2,0)</f>
        <v>ACREEREF5</v>
      </c>
      <c r="C16226" s="1" t="str">
        <f>VLOOKUP(A16226,[1]Maestra!A$1:C$746,3,0)</f>
        <v>Reestructurados y Refinanciados</v>
      </c>
      <c r="D16226" s="1" t="s">
        <v>516</v>
      </c>
      <c r="E16226" s="1" t="s">
        <v>537</v>
      </c>
      <c r="F16226" s="1">
        <v>111</v>
      </c>
      <c r="G16226" s="1">
        <v>201</v>
      </c>
      <c r="H16226" s="1">
        <v>190</v>
      </c>
      <c r="I16226" s="1" t="s">
        <v>415</v>
      </c>
      <c r="J16226" s="1" t="s">
        <v>325</v>
      </c>
      <c r="K16226" s="1" t="s">
        <v>447</v>
      </c>
      <c r="Q16226" s="2" t="s">
        <v>37</v>
      </c>
      <c r="R16226" s="1" t="s">
        <v>707</v>
      </c>
      <c r="S16226" s="1" t="str">
        <f t="shared" si="515"/>
        <v>MYP|201|190|S|CMED|NORM</v>
      </c>
      <c r="T16226" s="2" t="str">
        <f t="shared" si="516"/>
        <v>OK</v>
      </c>
    </row>
    <row r="16227" spans="1:20" x14ac:dyDescent="0.25">
      <c r="A16227" s="1">
        <v>106049999</v>
      </c>
      <c r="B16227" s="1" t="str">
        <f>VLOOKUP(A16227,[1]Maestra!A$1:C$746,2,0)</f>
        <v>ACREEREF5</v>
      </c>
      <c r="C16227" s="1" t="str">
        <f>VLOOKUP(A16227,[1]Maestra!A$1:C$746,3,0)</f>
        <v>Reestructurados y Refinanciados</v>
      </c>
      <c r="D16227" s="1" t="s">
        <v>516</v>
      </c>
      <c r="E16227" s="1" t="s">
        <v>537</v>
      </c>
      <c r="F16227" s="1">
        <v>111</v>
      </c>
      <c r="G16227" s="1">
        <v>201</v>
      </c>
      <c r="H16227" s="1">
        <v>190</v>
      </c>
      <c r="I16227" s="1" t="s">
        <v>415</v>
      </c>
      <c r="J16227" s="1" t="s">
        <v>330</v>
      </c>
      <c r="K16227" s="1" t="s">
        <v>447</v>
      </c>
      <c r="Q16227" s="2" t="s">
        <v>37</v>
      </c>
      <c r="R16227" s="1" t="s">
        <v>707</v>
      </c>
      <c r="S16227" s="1" t="str">
        <f t="shared" si="515"/>
        <v>MYP|201|190|S|CMIE|NORM</v>
      </c>
      <c r="T16227" s="2" t="str">
        <f t="shared" si="516"/>
        <v>OK</v>
      </c>
    </row>
    <row r="16228" spans="1:20" x14ac:dyDescent="0.25">
      <c r="A16228" s="1">
        <v>106049999</v>
      </c>
      <c r="B16228" s="1" t="str">
        <f>VLOOKUP(A16228,[1]Maestra!A$1:C$746,2,0)</f>
        <v>ACREEREF5</v>
      </c>
      <c r="C16228" s="1" t="str">
        <f>VLOOKUP(A16228,[1]Maestra!A$1:C$746,3,0)</f>
        <v>Reestructurados y Refinanciados</v>
      </c>
      <c r="D16228" s="1" t="s">
        <v>516</v>
      </c>
      <c r="E16228" s="1" t="s">
        <v>537</v>
      </c>
      <c r="F16228" s="1">
        <v>111</v>
      </c>
      <c r="G16228" s="1">
        <v>201</v>
      </c>
      <c r="H16228" s="1">
        <v>190</v>
      </c>
      <c r="I16228" s="1" t="s">
        <v>415</v>
      </c>
      <c r="J16228" s="1" t="s">
        <v>331</v>
      </c>
      <c r="K16228" s="1" t="s">
        <v>447</v>
      </c>
      <c r="Q16228" s="2" t="s">
        <v>37</v>
      </c>
      <c r="R16228" s="1" t="s">
        <v>707</v>
      </c>
      <c r="S16228" s="1" t="str">
        <f t="shared" si="515"/>
        <v>MYP|201|190|S|CPEM|NORM</v>
      </c>
      <c r="T16228" s="2" t="str">
        <f t="shared" si="516"/>
        <v>OK</v>
      </c>
    </row>
    <row r="16229" spans="1:20" x14ac:dyDescent="0.25">
      <c r="A16229" s="1">
        <v>106049999</v>
      </c>
      <c r="B16229" s="1" t="str">
        <f>VLOOKUP(A16229,[1]Maestra!A$1:C$746,2,0)</f>
        <v>ACREEREF5</v>
      </c>
      <c r="C16229" s="1" t="str">
        <f>VLOOKUP(A16229,[1]Maestra!A$1:C$746,3,0)</f>
        <v>Reestructurados y Refinanciados</v>
      </c>
      <c r="D16229" s="1" t="s">
        <v>516</v>
      </c>
      <c r="E16229" s="1" t="s">
        <v>537</v>
      </c>
      <c r="F16229" s="1">
        <v>111</v>
      </c>
      <c r="G16229" s="1">
        <v>201</v>
      </c>
      <c r="H16229" s="1">
        <v>190</v>
      </c>
      <c r="I16229" s="1" t="s">
        <v>448</v>
      </c>
      <c r="J16229" s="1" t="s">
        <v>325</v>
      </c>
      <c r="K16229" s="1" t="s">
        <v>447</v>
      </c>
      <c r="Q16229" s="2" t="s">
        <v>37</v>
      </c>
      <c r="R16229" s="1" t="s">
        <v>707</v>
      </c>
      <c r="S16229" s="1" t="str">
        <f t="shared" si="515"/>
        <v>MYP|201|190|V|CMED|NORM</v>
      </c>
      <c r="T16229" s="2" t="str">
        <f t="shared" si="516"/>
        <v>OK</v>
      </c>
    </row>
    <row r="16230" spans="1:20" x14ac:dyDescent="0.25">
      <c r="A16230" s="1">
        <v>106049999</v>
      </c>
      <c r="B16230" s="1" t="str">
        <f>VLOOKUP(A16230,[1]Maestra!A$1:C$746,2,0)</f>
        <v>ACREEREF5</v>
      </c>
      <c r="C16230" s="1" t="str">
        <f>VLOOKUP(A16230,[1]Maestra!A$1:C$746,3,0)</f>
        <v>Reestructurados y Refinanciados</v>
      </c>
      <c r="D16230" s="1" t="s">
        <v>516</v>
      </c>
      <c r="E16230" s="1" t="s">
        <v>537</v>
      </c>
      <c r="F16230" s="1">
        <v>111</v>
      </c>
      <c r="G16230" s="1">
        <v>201</v>
      </c>
      <c r="H16230" s="1">
        <v>190</v>
      </c>
      <c r="I16230" s="1" t="s">
        <v>448</v>
      </c>
      <c r="J16230" s="1" t="s">
        <v>330</v>
      </c>
      <c r="K16230" s="1" t="s">
        <v>447</v>
      </c>
      <c r="Q16230" s="2" t="s">
        <v>37</v>
      </c>
      <c r="R16230" s="1" t="s">
        <v>707</v>
      </c>
      <c r="S16230" s="1" t="str">
        <f t="shared" si="515"/>
        <v>MYP|201|190|V|CMIE|NORM</v>
      </c>
      <c r="T16230" s="2" t="str">
        <f t="shared" si="516"/>
        <v>OK</v>
      </c>
    </row>
    <row r="16231" spans="1:20" x14ac:dyDescent="0.25">
      <c r="A16231" s="1">
        <v>106049999</v>
      </c>
      <c r="B16231" s="1" t="str">
        <f>VLOOKUP(A16231,[1]Maestra!A$1:C$746,2,0)</f>
        <v>ACREEREF5</v>
      </c>
      <c r="C16231" s="1" t="str">
        <f>VLOOKUP(A16231,[1]Maestra!A$1:C$746,3,0)</f>
        <v>Reestructurados y Refinanciados</v>
      </c>
      <c r="D16231" s="1" t="s">
        <v>516</v>
      </c>
      <c r="E16231" s="1" t="s">
        <v>537</v>
      </c>
      <c r="F16231" s="1">
        <v>111</v>
      </c>
      <c r="G16231" s="1">
        <v>201</v>
      </c>
      <c r="H16231" s="1">
        <v>190</v>
      </c>
      <c r="I16231" s="1" t="s">
        <v>448</v>
      </c>
      <c r="J16231" s="1" t="s">
        <v>331</v>
      </c>
      <c r="K16231" s="1" t="s">
        <v>447</v>
      </c>
      <c r="Q16231" s="2" t="s">
        <v>37</v>
      </c>
      <c r="R16231" s="1" t="s">
        <v>707</v>
      </c>
      <c r="S16231" s="1" t="str">
        <f t="shared" si="515"/>
        <v>MYP|201|190|V|CPEM|NORM</v>
      </c>
      <c r="T16231" s="2" t="str">
        <f t="shared" si="516"/>
        <v>OK</v>
      </c>
    </row>
    <row r="16232" spans="1:20" x14ac:dyDescent="0.25">
      <c r="A16232" s="1">
        <v>103040699</v>
      </c>
      <c r="B16232" s="1" t="e">
        <f>VLOOKUP(A16232,[1]Maestra!A$1:C$746,2,0)</f>
        <v>#N/A</v>
      </c>
      <c r="C16232" s="1" t="e">
        <f>VLOOKUP(A16232,[1]Maestra!A$1:C$746,3,0)</f>
        <v>#N/A</v>
      </c>
      <c r="D16232" s="1" t="s">
        <v>516</v>
      </c>
      <c r="E16232" s="1" t="s">
        <v>537</v>
      </c>
      <c r="F16232" s="1">
        <v>111</v>
      </c>
      <c r="G16232" s="1">
        <v>201</v>
      </c>
      <c r="H16232" s="1">
        <v>382</v>
      </c>
      <c r="I16232" s="1" t="s">
        <v>415</v>
      </c>
      <c r="J16232" s="1" t="s">
        <v>325</v>
      </c>
      <c r="K16232" s="1">
        <v>9999</v>
      </c>
      <c r="Q16232" s="2" t="s">
        <v>37</v>
      </c>
      <c r="R16232" s="1" t="s">
        <v>707</v>
      </c>
      <c r="S16232" s="1" t="str">
        <f t="shared" si="515"/>
        <v>MYP|201|382|S|CMED|9999</v>
      </c>
      <c r="T16232" s="2" t="str">
        <f t="shared" si="516"/>
        <v>OK</v>
      </c>
    </row>
    <row r="16233" spans="1:20" x14ac:dyDescent="0.25">
      <c r="A16233" s="1">
        <v>103040699</v>
      </c>
      <c r="B16233" s="1" t="e">
        <f>VLOOKUP(A16233,[1]Maestra!A$1:C$746,2,0)</f>
        <v>#N/A</v>
      </c>
      <c r="C16233" s="1" t="e">
        <f>VLOOKUP(A16233,[1]Maestra!A$1:C$746,3,0)</f>
        <v>#N/A</v>
      </c>
      <c r="D16233" s="1" t="s">
        <v>516</v>
      </c>
      <c r="E16233" s="1" t="s">
        <v>537</v>
      </c>
      <c r="F16233" s="1">
        <v>111</v>
      </c>
      <c r="G16233" s="1">
        <v>201</v>
      </c>
      <c r="H16233" s="1">
        <v>382</v>
      </c>
      <c r="I16233" s="1" t="s">
        <v>415</v>
      </c>
      <c r="J16233" s="1" t="s">
        <v>330</v>
      </c>
      <c r="K16233" s="1">
        <v>9999</v>
      </c>
      <c r="Q16233" s="2" t="s">
        <v>37</v>
      </c>
      <c r="R16233" s="1" t="s">
        <v>707</v>
      </c>
      <c r="S16233" s="1" t="str">
        <f t="shared" si="515"/>
        <v>MYP|201|382|S|CMIE|9999</v>
      </c>
      <c r="T16233" s="2" t="str">
        <f t="shared" si="516"/>
        <v>OK</v>
      </c>
    </row>
    <row r="16234" spans="1:20" x14ac:dyDescent="0.25">
      <c r="A16234" s="1">
        <v>103040699</v>
      </c>
      <c r="B16234" s="1" t="e">
        <f>VLOOKUP(A16234,[1]Maestra!A$1:C$746,2,0)</f>
        <v>#N/A</v>
      </c>
      <c r="C16234" s="1" t="e">
        <f>VLOOKUP(A16234,[1]Maestra!A$1:C$746,3,0)</f>
        <v>#N/A</v>
      </c>
      <c r="D16234" s="1" t="s">
        <v>516</v>
      </c>
      <c r="E16234" s="1" t="s">
        <v>537</v>
      </c>
      <c r="F16234" s="1">
        <v>111</v>
      </c>
      <c r="G16234" s="1">
        <v>201</v>
      </c>
      <c r="H16234" s="1">
        <v>382</v>
      </c>
      <c r="I16234" s="1" t="s">
        <v>415</v>
      </c>
      <c r="J16234" s="1" t="s">
        <v>331</v>
      </c>
      <c r="K16234" s="1">
        <v>9999</v>
      </c>
      <c r="Q16234" s="2" t="s">
        <v>37</v>
      </c>
      <c r="R16234" s="1" t="s">
        <v>707</v>
      </c>
      <c r="S16234" s="1" t="str">
        <f t="shared" si="515"/>
        <v>MYP|201|382|S|CPEM|9999</v>
      </c>
      <c r="T16234" s="2" t="str">
        <f t="shared" si="516"/>
        <v>OK</v>
      </c>
    </row>
    <row r="16235" spans="1:20" x14ac:dyDescent="0.25">
      <c r="A16235" s="1">
        <v>103040699</v>
      </c>
      <c r="B16235" s="1" t="e">
        <f>VLOOKUP(A16235,[1]Maestra!A$1:C$746,2,0)</f>
        <v>#N/A</v>
      </c>
      <c r="C16235" s="1" t="e">
        <f>VLOOKUP(A16235,[1]Maestra!A$1:C$746,3,0)</f>
        <v>#N/A</v>
      </c>
      <c r="D16235" s="1" t="s">
        <v>516</v>
      </c>
      <c r="E16235" s="1" t="s">
        <v>537</v>
      </c>
      <c r="F16235" s="1">
        <v>111</v>
      </c>
      <c r="G16235" s="1">
        <v>201</v>
      </c>
      <c r="H16235" s="1">
        <v>382</v>
      </c>
      <c r="I16235" s="1" t="s">
        <v>448</v>
      </c>
      <c r="J16235" s="1" t="s">
        <v>325</v>
      </c>
      <c r="K16235" s="1">
        <v>9999</v>
      </c>
      <c r="Q16235" s="2" t="s">
        <v>37</v>
      </c>
      <c r="R16235" s="1" t="s">
        <v>707</v>
      </c>
      <c r="S16235" s="1" t="str">
        <f t="shared" si="515"/>
        <v>MYP|201|382|V|CMED|9999</v>
      </c>
      <c r="T16235" s="2" t="str">
        <f t="shared" si="516"/>
        <v>OK</v>
      </c>
    </row>
    <row r="16236" spans="1:20" x14ac:dyDescent="0.25">
      <c r="A16236" s="1">
        <v>103040699</v>
      </c>
      <c r="B16236" s="1" t="e">
        <f>VLOOKUP(A16236,[1]Maestra!A$1:C$746,2,0)</f>
        <v>#N/A</v>
      </c>
      <c r="C16236" s="1" t="e">
        <f>VLOOKUP(A16236,[1]Maestra!A$1:C$746,3,0)</f>
        <v>#N/A</v>
      </c>
      <c r="D16236" s="1" t="s">
        <v>516</v>
      </c>
      <c r="E16236" s="1" t="s">
        <v>537</v>
      </c>
      <c r="F16236" s="1">
        <v>111</v>
      </c>
      <c r="G16236" s="1">
        <v>201</v>
      </c>
      <c r="H16236" s="1">
        <v>382</v>
      </c>
      <c r="I16236" s="1" t="s">
        <v>448</v>
      </c>
      <c r="J16236" s="1" t="s">
        <v>330</v>
      </c>
      <c r="K16236" s="1">
        <v>9999</v>
      </c>
      <c r="Q16236" s="2" t="s">
        <v>37</v>
      </c>
      <c r="R16236" s="1" t="s">
        <v>707</v>
      </c>
      <c r="S16236" s="1" t="str">
        <f t="shared" si="515"/>
        <v>MYP|201|382|V|CMIE|9999</v>
      </c>
      <c r="T16236" s="2" t="str">
        <f t="shared" si="516"/>
        <v>OK</v>
      </c>
    </row>
    <row r="16237" spans="1:20" x14ac:dyDescent="0.25">
      <c r="A16237" s="1">
        <v>103040699</v>
      </c>
      <c r="B16237" s="1" t="e">
        <f>VLOOKUP(A16237,[1]Maestra!A$1:C$746,2,0)</f>
        <v>#N/A</v>
      </c>
      <c r="C16237" s="1" t="e">
        <f>VLOOKUP(A16237,[1]Maestra!A$1:C$746,3,0)</f>
        <v>#N/A</v>
      </c>
      <c r="D16237" s="1" t="s">
        <v>516</v>
      </c>
      <c r="E16237" s="1" t="s">
        <v>537</v>
      </c>
      <c r="F16237" s="1">
        <v>111</v>
      </c>
      <c r="G16237" s="1">
        <v>201</v>
      </c>
      <c r="H16237" s="1">
        <v>382</v>
      </c>
      <c r="I16237" s="1" t="s">
        <v>448</v>
      </c>
      <c r="J16237" s="1" t="s">
        <v>331</v>
      </c>
      <c r="K16237" s="1">
        <v>9999</v>
      </c>
      <c r="Q16237" s="2" t="s">
        <v>37</v>
      </c>
      <c r="R16237" s="1" t="s">
        <v>707</v>
      </c>
      <c r="S16237" s="1" t="str">
        <f t="shared" si="515"/>
        <v>MYP|201|382|V|CPEM|9999</v>
      </c>
      <c r="T16237" s="2" t="str">
        <f t="shared" si="516"/>
        <v>OK</v>
      </c>
    </row>
    <row r="16238" spans="1:20" x14ac:dyDescent="0.25">
      <c r="A16238" s="1">
        <v>103040399</v>
      </c>
      <c r="B16238" s="1" t="str">
        <f>VLOOKUP(A16238,[1]Maestra!A$1:C$746,2,0)</f>
        <v>ACCATRCI8</v>
      </c>
      <c r="C16238" s="1" t="str">
        <f>VLOOKUP(A16238,[1]Maestra!A$1:C$746,3,0)</f>
        <v>Capital de Trabajo CIMA</v>
      </c>
      <c r="D16238" s="1" t="s">
        <v>516</v>
      </c>
      <c r="E16238" s="1" t="s">
        <v>537</v>
      </c>
      <c r="F16238" s="1">
        <v>111</v>
      </c>
      <c r="G16238" s="1">
        <v>201</v>
      </c>
      <c r="H16238" s="1">
        <v>383</v>
      </c>
      <c r="I16238" s="1" t="s">
        <v>415</v>
      </c>
      <c r="J16238" s="1" t="s">
        <v>325</v>
      </c>
      <c r="K16238" s="1">
        <v>9999</v>
      </c>
      <c r="Q16238" s="2" t="s">
        <v>37</v>
      </c>
      <c r="R16238" s="1" t="s">
        <v>707</v>
      </c>
      <c r="S16238" s="1" t="str">
        <f t="shared" si="515"/>
        <v>MYP|201|383|S|CMED|9999</v>
      </c>
      <c r="T16238" s="2" t="str">
        <f t="shared" si="516"/>
        <v>OK</v>
      </c>
    </row>
    <row r="16239" spans="1:20" x14ac:dyDescent="0.25">
      <c r="A16239" s="1">
        <v>103040399</v>
      </c>
      <c r="B16239" s="1" t="str">
        <f>VLOOKUP(A16239,[1]Maestra!A$1:C$746,2,0)</f>
        <v>ACCATRCI8</v>
      </c>
      <c r="C16239" s="1" t="str">
        <f>VLOOKUP(A16239,[1]Maestra!A$1:C$746,3,0)</f>
        <v>Capital de Trabajo CIMA</v>
      </c>
      <c r="D16239" s="1" t="s">
        <v>516</v>
      </c>
      <c r="E16239" s="1" t="s">
        <v>537</v>
      </c>
      <c r="F16239" s="1">
        <v>111</v>
      </c>
      <c r="G16239" s="1">
        <v>201</v>
      </c>
      <c r="H16239" s="1">
        <v>383</v>
      </c>
      <c r="I16239" s="1" t="s">
        <v>415</v>
      </c>
      <c r="J16239" s="1" t="s">
        <v>330</v>
      </c>
      <c r="K16239" s="1">
        <v>9999</v>
      </c>
      <c r="Q16239" s="2" t="s">
        <v>37</v>
      </c>
      <c r="R16239" s="1" t="s">
        <v>707</v>
      </c>
      <c r="S16239" s="1" t="str">
        <f t="shared" si="515"/>
        <v>MYP|201|383|S|CMIE|9999</v>
      </c>
      <c r="T16239" s="2" t="str">
        <f t="shared" si="516"/>
        <v>OK</v>
      </c>
    </row>
    <row r="16240" spans="1:20" x14ac:dyDescent="0.25">
      <c r="A16240" s="1">
        <v>103040399</v>
      </c>
      <c r="B16240" s="1" t="str">
        <f>VLOOKUP(A16240,[1]Maestra!A$1:C$746,2,0)</f>
        <v>ACCATRCI8</v>
      </c>
      <c r="C16240" s="1" t="str">
        <f>VLOOKUP(A16240,[1]Maestra!A$1:C$746,3,0)</f>
        <v>Capital de Trabajo CIMA</v>
      </c>
      <c r="D16240" s="1" t="s">
        <v>516</v>
      </c>
      <c r="E16240" s="1" t="s">
        <v>537</v>
      </c>
      <c r="F16240" s="1">
        <v>111</v>
      </c>
      <c r="G16240" s="1">
        <v>201</v>
      </c>
      <c r="H16240" s="1">
        <v>383</v>
      </c>
      <c r="I16240" s="1" t="s">
        <v>415</v>
      </c>
      <c r="J16240" s="1" t="s">
        <v>331</v>
      </c>
      <c r="K16240" s="1">
        <v>9999</v>
      </c>
      <c r="Q16240" s="2" t="s">
        <v>37</v>
      </c>
      <c r="R16240" s="1" t="s">
        <v>707</v>
      </c>
      <c r="S16240" s="1" t="str">
        <f t="shared" si="515"/>
        <v>MYP|201|383|S|CPEM|9999</v>
      </c>
      <c r="T16240" s="2" t="str">
        <f t="shared" si="516"/>
        <v>OK</v>
      </c>
    </row>
    <row r="16241" spans="1:20" x14ac:dyDescent="0.25">
      <c r="A16241" s="1">
        <v>103040399</v>
      </c>
      <c r="B16241" s="1" t="str">
        <f>VLOOKUP(A16241,[1]Maestra!A$1:C$746,2,0)</f>
        <v>ACCATRCI8</v>
      </c>
      <c r="C16241" s="1" t="str">
        <f>VLOOKUP(A16241,[1]Maestra!A$1:C$746,3,0)</f>
        <v>Capital de Trabajo CIMA</v>
      </c>
      <c r="D16241" s="1" t="s">
        <v>516</v>
      </c>
      <c r="E16241" s="1" t="s">
        <v>537</v>
      </c>
      <c r="F16241" s="1">
        <v>111</v>
      </c>
      <c r="G16241" s="1">
        <v>201</v>
      </c>
      <c r="H16241" s="1">
        <v>383</v>
      </c>
      <c r="I16241" s="1" t="s">
        <v>448</v>
      </c>
      <c r="J16241" s="1" t="s">
        <v>325</v>
      </c>
      <c r="K16241" s="1">
        <v>9999</v>
      </c>
      <c r="Q16241" s="2" t="s">
        <v>37</v>
      </c>
      <c r="R16241" s="1" t="s">
        <v>707</v>
      </c>
      <c r="S16241" s="1" t="str">
        <f t="shared" si="515"/>
        <v>MYP|201|383|V|CMED|9999</v>
      </c>
      <c r="T16241" s="2" t="str">
        <f t="shared" si="516"/>
        <v>OK</v>
      </c>
    </row>
    <row r="16242" spans="1:20" x14ac:dyDescent="0.25">
      <c r="A16242" s="1">
        <v>103040399</v>
      </c>
      <c r="B16242" s="1" t="str">
        <f>VLOOKUP(A16242,[1]Maestra!A$1:C$746,2,0)</f>
        <v>ACCATRCI8</v>
      </c>
      <c r="C16242" s="1" t="str">
        <f>VLOOKUP(A16242,[1]Maestra!A$1:C$746,3,0)</f>
        <v>Capital de Trabajo CIMA</v>
      </c>
      <c r="D16242" s="1" t="s">
        <v>516</v>
      </c>
      <c r="E16242" s="1" t="s">
        <v>537</v>
      </c>
      <c r="F16242" s="1">
        <v>111</v>
      </c>
      <c r="G16242" s="1">
        <v>201</v>
      </c>
      <c r="H16242" s="1">
        <v>383</v>
      </c>
      <c r="I16242" s="1" t="s">
        <v>448</v>
      </c>
      <c r="J16242" s="1" t="s">
        <v>330</v>
      </c>
      <c r="K16242" s="1">
        <v>9999</v>
      </c>
      <c r="Q16242" s="2" t="s">
        <v>37</v>
      </c>
      <c r="R16242" s="1" t="s">
        <v>707</v>
      </c>
      <c r="S16242" s="1" t="str">
        <f t="shared" si="515"/>
        <v>MYP|201|383|V|CMIE|9999</v>
      </c>
      <c r="T16242" s="2" t="str">
        <f t="shared" si="516"/>
        <v>OK</v>
      </c>
    </row>
    <row r="16243" spans="1:20" x14ac:dyDescent="0.25">
      <c r="A16243" s="1">
        <v>103040399</v>
      </c>
      <c r="B16243" s="1" t="str">
        <f>VLOOKUP(A16243,[1]Maestra!A$1:C$746,2,0)</f>
        <v>ACCATRCI8</v>
      </c>
      <c r="C16243" s="1" t="str">
        <f>VLOOKUP(A16243,[1]Maestra!A$1:C$746,3,0)</f>
        <v>Capital de Trabajo CIMA</v>
      </c>
      <c r="D16243" s="1" t="s">
        <v>516</v>
      </c>
      <c r="E16243" s="1" t="s">
        <v>537</v>
      </c>
      <c r="F16243" s="1">
        <v>111</v>
      </c>
      <c r="G16243" s="1">
        <v>201</v>
      </c>
      <c r="H16243" s="1">
        <v>383</v>
      </c>
      <c r="I16243" s="1" t="s">
        <v>448</v>
      </c>
      <c r="J16243" s="1" t="s">
        <v>331</v>
      </c>
      <c r="K16243" s="1">
        <v>9999</v>
      </c>
      <c r="Q16243" s="2" t="s">
        <v>37</v>
      </c>
      <c r="R16243" s="1" t="s">
        <v>707</v>
      </c>
      <c r="S16243" s="1" t="str">
        <f t="shared" si="515"/>
        <v>MYP|201|383|V|CPEM|9999</v>
      </c>
      <c r="T16243" s="2" t="str">
        <f t="shared" si="516"/>
        <v>OK</v>
      </c>
    </row>
    <row r="16244" spans="1:20" x14ac:dyDescent="0.25">
      <c r="A16244" s="1">
        <v>103040199</v>
      </c>
      <c r="B16244" s="1" t="str">
        <f>VLOOKUP(A16244,[1]Maestra!A$1:C$746,2,0)</f>
        <v>ACPTVPEM8</v>
      </c>
      <c r="C16244" s="1" t="str">
        <f>VLOOKUP(A16244,[1]Maestra!A$1:C$746,3,0)</f>
        <v>Pagare Tasa Vencida Pequeña Empresa</v>
      </c>
      <c r="D16244" s="1" t="s">
        <v>516</v>
      </c>
      <c r="E16244" s="1" t="s">
        <v>537</v>
      </c>
      <c r="F16244" s="1">
        <v>111</v>
      </c>
      <c r="G16244" s="1">
        <v>202</v>
      </c>
      <c r="H16244" s="1">
        <v>190</v>
      </c>
      <c r="I16244" s="1" t="s">
        <v>415</v>
      </c>
      <c r="J16244" s="1" t="s">
        <v>325</v>
      </c>
      <c r="K16244" s="1" t="s">
        <v>447</v>
      </c>
      <c r="Q16244" s="2" t="s">
        <v>37</v>
      </c>
      <c r="R16244" s="1" t="s">
        <v>707</v>
      </c>
      <c r="S16244" s="1" t="str">
        <f t="shared" si="515"/>
        <v>MYP|202|190|S|CMED|NORM</v>
      </c>
      <c r="T16244" s="2" t="str">
        <f t="shared" si="516"/>
        <v>OK</v>
      </c>
    </row>
    <row r="16245" spans="1:20" x14ac:dyDescent="0.25">
      <c r="A16245" s="1">
        <v>103040199</v>
      </c>
      <c r="B16245" s="1" t="str">
        <f>VLOOKUP(A16245,[1]Maestra!A$1:C$746,2,0)</f>
        <v>ACPTVPEM8</v>
      </c>
      <c r="C16245" s="1" t="str">
        <f>VLOOKUP(A16245,[1]Maestra!A$1:C$746,3,0)</f>
        <v>Pagare Tasa Vencida Pequeña Empresa</v>
      </c>
      <c r="D16245" s="1" t="s">
        <v>516</v>
      </c>
      <c r="E16245" s="1" t="s">
        <v>537</v>
      </c>
      <c r="F16245" s="1">
        <v>111</v>
      </c>
      <c r="G16245" s="1">
        <v>202</v>
      </c>
      <c r="H16245" s="1">
        <v>190</v>
      </c>
      <c r="I16245" s="1" t="s">
        <v>415</v>
      </c>
      <c r="J16245" s="1" t="s">
        <v>331</v>
      </c>
      <c r="K16245" s="1" t="s">
        <v>447</v>
      </c>
      <c r="Q16245" s="2" t="s">
        <v>37</v>
      </c>
      <c r="R16245" s="1" t="s">
        <v>707</v>
      </c>
      <c r="S16245" s="1" t="str">
        <f t="shared" si="515"/>
        <v>MYP|202|190|S|CPEM|NORM</v>
      </c>
      <c r="T16245" s="2" t="str">
        <f t="shared" si="516"/>
        <v>OK</v>
      </c>
    </row>
    <row r="16246" spans="1:20" x14ac:dyDescent="0.25">
      <c r="A16246" s="1">
        <v>103040199</v>
      </c>
      <c r="B16246" s="1" t="str">
        <f>VLOOKUP(A16246,[1]Maestra!A$1:C$746,2,0)</f>
        <v>ACPTVPEM8</v>
      </c>
      <c r="C16246" s="1" t="str">
        <f>VLOOKUP(A16246,[1]Maestra!A$1:C$746,3,0)</f>
        <v>Pagare Tasa Vencida Pequeña Empresa</v>
      </c>
      <c r="D16246" s="1" t="s">
        <v>516</v>
      </c>
      <c r="E16246" s="1" t="s">
        <v>537</v>
      </c>
      <c r="F16246" s="1">
        <v>111</v>
      </c>
      <c r="G16246" s="1">
        <v>202</v>
      </c>
      <c r="H16246" s="1">
        <v>190</v>
      </c>
      <c r="I16246" s="1" t="s">
        <v>448</v>
      </c>
      <c r="J16246" s="1" t="s">
        <v>325</v>
      </c>
      <c r="K16246" s="1" t="s">
        <v>447</v>
      </c>
      <c r="Q16246" s="2" t="s">
        <v>37</v>
      </c>
      <c r="R16246" s="1" t="s">
        <v>707</v>
      </c>
      <c r="S16246" s="1" t="str">
        <f t="shared" ref="S16246:S16267" si="517">_xlfn.CONCAT(D16246,"|",G16246,"|",H16246,"|",I16246,"|",J16246,"|",K16246)</f>
        <v>MYP|202|190|V|CMED|NORM</v>
      </c>
      <c r="T16246" s="2" t="str">
        <f t="shared" si="516"/>
        <v>OK</v>
      </c>
    </row>
    <row r="16247" spans="1:20" x14ac:dyDescent="0.25">
      <c r="A16247" s="1">
        <v>103040199</v>
      </c>
      <c r="B16247" s="1" t="str">
        <f>VLOOKUP(A16247,[1]Maestra!A$1:C$746,2,0)</f>
        <v>ACPTVPEM8</v>
      </c>
      <c r="C16247" s="1" t="str">
        <f>VLOOKUP(A16247,[1]Maestra!A$1:C$746,3,0)</f>
        <v>Pagare Tasa Vencida Pequeña Empresa</v>
      </c>
      <c r="D16247" s="1" t="s">
        <v>516</v>
      </c>
      <c r="E16247" s="1" t="s">
        <v>537</v>
      </c>
      <c r="F16247" s="1">
        <v>111</v>
      </c>
      <c r="G16247" s="1">
        <v>202</v>
      </c>
      <c r="H16247" s="1">
        <v>190</v>
      </c>
      <c r="I16247" s="1" t="s">
        <v>448</v>
      </c>
      <c r="J16247" s="1" t="s">
        <v>331</v>
      </c>
      <c r="K16247" s="1" t="s">
        <v>447</v>
      </c>
      <c r="Q16247" s="2" t="s">
        <v>37</v>
      </c>
      <c r="R16247" s="1" t="s">
        <v>707</v>
      </c>
      <c r="S16247" s="1" t="str">
        <f t="shared" si="517"/>
        <v>MYP|202|190|V|CPEM|NORM</v>
      </c>
      <c r="T16247" s="2" t="str">
        <f t="shared" si="516"/>
        <v>OK</v>
      </c>
    </row>
    <row r="16248" spans="1:20" x14ac:dyDescent="0.25">
      <c r="A16248" s="1">
        <v>103040199</v>
      </c>
      <c r="B16248" s="1" t="str">
        <f>VLOOKUP(A16248,[1]Maestra!A$1:C$746,2,0)</f>
        <v>ACPTVPEM8</v>
      </c>
      <c r="C16248" s="1" t="str">
        <f>VLOOKUP(A16248,[1]Maestra!A$1:C$746,3,0)</f>
        <v>Pagare Tasa Vencida Pequeña Empresa</v>
      </c>
      <c r="D16248" s="1" t="s">
        <v>516</v>
      </c>
      <c r="E16248" s="1" t="s">
        <v>537</v>
      </c>
      <c r="F16248" s="1">
        <v>111</v>
      </c>
      <c r="G16248" s="1">
        <v>202</v>
      </c>
      <c r="H16248" s="1">
        <v>191</v>
      </c>
      <c r="I16248" s="1" t="s">
        <v>415</v>
      </c>
      <c r="J16248" s="1" t="s">
        <v>325</v>
      </c>
      <c r="K16248" s="1" t="s">
        <v>447</v>
      </c>
      <c r="Q16248" s="2" t="s">
        <v>37</v>
      </c>
      <c r="R16248" s="1" t="s">
        <v>707</v>
      </c>
      <c r="S16248" s="1" t="str">
        <f t="shared" si="517"/>
        <v>MYP|202|191|S|CMED|NORM</v>
      </c>
      <c r="T16248" s="2" t="str">
        <f t="shared" si="516"/>
        <v>OK</v>
      </c>
    </row>
    <row r="16249" spans="1:20" x14ac:dyDescent="0.25">
      <c r="A16249" s="1">
        <v>103040199</v>
      </c>
      <c r="B16249" s="1" t="str">
        <f>VLOOKUP(A16249,[1]Maestra!A$1:C$746,2,0)</f>
        <v>ACPTVPEM8</v>
      </c>
      <c r="C16249" s="1" t="str">
        <f>VLOOKUP(A16249,[1]Maestra!A$1:C$746,3,0)</f>
        <v>Pagare Tasa Vencida Pequeña Empresa</v>
      </c>
      <c r="D16249" s="1" t="s">
        <v>516</v>
      </c>
      <c r="E16249" s="1" t="s">
        <v>537</v>
      </c>
      <c r="F16249" s="1">
        <v>111</v>
      </c>
      <c r="G16249" s="1">
        <v>202</v>
      </c>
      <c r="H16249" s="1">
        <v>191</v>
      </c>
      <c r="I16249" s="1" t="s">
        <v>415</v>
      </c>
      <c r="J16249" s="1" t="s">
        <v>331</v>
      </c>
      <c r="K16249" s="1" t="s">
        <v>447</v>
      </c>
      <c r="Q16249" s="2" t="s">
        <v>37</v>
      </c>
      <c r="R16249" s="1" t="s">
        <v>707</v>
      </c>
      <c r="S16249" s="1" t="str">
        <f t="shared" si="517"/>
        <v>MYP|202|191|S|CPEM|NORM</v>
      </c>
      <c r="T16249" s="2" t="str">
        <f t="shared" si="516"/>
        <v>OK</v>
      </c>
    </row>
    <row r="16250" spans="1:20" x14ac:dyDescent="0.25">
      <c r="A16250" s="1">
        <v>103040199</v>
      </c>
      <c r="B16250" s="1" t="str">
        <f>VLOOKUP(A16250,[1]Maestra!A$1:C$746,2,0)</f>
        <v>ACPTVPEM8</v>
      </c>
      <c r="C16250" s="1" t="str">
        <f>VLOOKUP(A16250,[1]Maestra!A$1:C$746,3,0)</f>
        <v>Pagare Tasa Vencida Pequeña Empresa</v>
      </c>
      <c r="D16250" s="1" t="s">
        <v>516</v>
      </c>
      <c r="E16250" s="1" t="s">
        <v>537</v>
      </c>
      <c r="F16250" s="1">
        <v>111</v>
      </c>
      <c r="G16250" s="1">
        <v>202</v>
      </c>
      <c r="H16250" s="1">
        <v>191</v>
      </c>
      <c r="I16250" s="1" t="s">
        <v>448</v>
      </c>
      <c r="J16250" s="1" t="s">
        <v>325</v>
      </c>
      <c r="K16250" s="1" t="s">
        <v>447</v>
      </c>
      <c r="Q16250" s="2" t="s">
        <v>37</v>
      </c>
      <c r="R16250" s="1" t="s">
        <v>707</v>
      </c>
      <c r="S16250" s="1" t="str">
        <f t="shared" si="517"/>
        <v>MYP|202|191|V|CMED|NORM</v>
      </c>
      <c r="T16250" s="2" t="str">
        <f t="shared" si="516"/>
        <v>OK</v>
      </c>
    </row>
    <row r="16251" spans="1:20" x14ac:dyDescent="0.25">
      <c r="A16251" s="1">
        <v>103040199</v>
      </c>
      <c r="B16251" s="1" t="str">
        <f>VLOOKUP(A16251,[1]Maestra!A$1:C$746,2,0)</f>
        <v>ACPTVPEM8</v>
      </c>
      <c r="C16251" s="1" t="str">
        <f>VLOOKUP(A16251,[1]Maestra!A$1:C$746,3,0)</f>
        <v>Pagare Tasa Vencida Pequeña Empresa</v>
      </c>
      <c r="D16251" s="1" t="s">
        <v>516</v>
      </c>
      <c r="E16251" s="1" t="s">
        <v>537</v>
      </c>
      <c r="F16251" s="1">
        <v>111</v>
      </c>
      <c r="G16251" s="1">
        <v>202</v>
      </c>
      <c r="H16251" s="1">
        <v>191</v>
      </c>
      <c r="I16251" s="1" t="s">
        <v>448</v>
      </c>
      <c r="J16251" s="1" t="s">
        <v>331</v>
      </c>
      <c r="K16251" s="1" t="s">
        <v>447</v>
      </c>
      <c r="Q16251" s="2" t="s">
        <v>37</v>
      </c>
      <c r="R16251" s="1" t="s">
        <v>707</v>
      </c>
      <c r="S16251" s="1" t="str">
        <f t="shared" si="517"/>
        <v>MYP|202|191|V|CPEM|NORM</v>
      </c>
      <c r="T16251" s="2" t="str">
        <f t="shared" si="516"/>
        <v>OK</v>
      </c>
    </row>
    <row r="16252" spans="1:20" x14ac:dyDescent="0.25">
      <c r="A16252" s="1">
        <v>103040399</v>
      </c>
      <c r="B16252" s="1" t="str">
        <f>VLOOKUP(A16252,[1]Maestra!A$1:C$746,2,0)</f>
        <v>ACCATRCI8</v>
      </c>
      <c r="C16252" s="1" t="str">
        <f>VLOOKUP(A16252,[1]Maestra!A$1:C$746,3,0)</f>
        <v>Capital de Trabajo CIMA</v>
      </c>
      <c r="D16252" s="1" t="s">
        <v>516</v>
      </c>
      <c r="E16252" s="1" t="s">
        <v>537</v>
      </c>
      <c r="F16252" s="1">
        <v>111</v>
      </c>
      <c r="G16252" s="1">
        <v>705</v>
      </c>
      <c r="H16252" s="1">
        <v>1</v>
      </c>
      <c r="I16252" s="1" t="s">
        <v>415</v>
      </c>
      <c r="J16252" s="1" t="s">
        <v>328</v>
      </c>
      <c r="K16252" s="1" t="s">
        <v>445</v>
      </c>
      <c r="Q16252" s="2" t="s">
        <v>37</v>
      </c>
      <c r="R16252" s="1" t="s">
        <v>707</v>
      </c>
      <c r="S16252" s="1" t="str">
        <f t="shared" si="517"/>
        <v>MYP|705|1|S|CGEM|DUPE</v>
      </c>
      <c r="T16252" s="2" t="str">
        <f t="shared" si="516"/>
        <v>OK</v>
      </c>
    </row>
    <row r="16253" spans="1:20" x14ac:dyDescent="0.25">
      <c r="A16253" s="1">
        <v>103040399</v>
      </c>
      <c r="B16253" s="1" t="str">
        <f>VLOOKUP(A16253,[1]Maestra!A$1:C$746,2,0)</f>
        <v>ACCATRCI8</v>
      </c>
      <c r="C16253" s="1" t="str">
        <f>VLOOKUP(A16253,[1]Maestra!A$1:C$746,3,0)</f>
        <v>Capital de Trabajo CIMA</v>
      </c>
      <c r="D16253" s="1" t="s">
        <v>516</v>
      </c>
      <c r="E16253" s="1" t="s">
        <v>537</v>
      </c>
      <c r="F16253" s="1">
        <v>111</v>
      </c>
      <c r="G16253" s="1">
        <v>705</v>
      </c>
      <c r="H16253" s="1">
        <v>1</v>
      </c>
      <c r="I16253" s="1" t="s">
        <v>415</v>
      </c>
      <c r="J16253" s="1" t="s">
        <v>328</v>
      </c>
      <c r="K16253" s="1" t="s">
        <v>447</v>
      </c>
      <c r="Q16253" s="2" t="s">
        <v>37</v>
      </c>
      <c r="R16253" s="1" t="s">
        <v>707</v>
      </c>
      <c r="S16253" s="1" t="str">
        <f t="shared" si="517"/>
        <v>MYP|705|1|S|CGEM|NORM</v>
      </c>
      <c r="T16253" s="2" t="str">
        <f t="shared" si="516"/>
        <v>OK</v>
      </c>
    </row>
    <row r="16254" spans="1:20" x14ac:dyDescent="0.25">
      <c r="A16254" s="1">
        <v>103040399</v>
      </c>
      <c r="B16254" s="1" t="str">
        <f>VLOOKUP(A16254,[1]Maestra!A$1:C$746,2,0)</f>
        <v>ACCATRCI8</v>
      </c>
      <c r="C16254" s="1" t="str">
        <f>VLOOKUP(A16254,[1]Maestra!A$1:C$746,3,0)</f>
        <v>Capital de Trabajo CIMA</v>
      </c>
      <c r="D16254" s="1" t="s">
        <v>516</v>
      </c>
      <c r="E16254" s="1" t="s">
        <v>537</v>
      </c>
      <c r="F16254" s="1">
        <v>111</v>
      </c>
      <c r="G16254" s="1">
        <v>705</v>
      </c>
      <c r="H16254" s="1">
        <v>1</v>
      </c>
      <c r="I16254" s="1" t="s">
        <v>415</v>
      </c>
      <c r="J16254" s="1" t="s">
        <v>325</v>
      </c>
      <c r="K16254" s="1" t="s">
        <v>445</v>
      </c>
      <c r="Q16254" s="2" t="s">
        <v>37</v>
      </c>
      <c r="R16254" s="1" t="s">
        <v>707</v>
      </c>
      <c r="S16254" s="1" t="str">
        <f t="shared" si="517"/>
        <v>MYP|705|1|S|CMED|DUPE</v>
      </c>
      <c r="T16254" s="2" t="str">
        <f t="shared" si="516"/>
        <v>OK</v>
      </c>
    </row>
    <row r="16255" spans="1:20" x14ac:dyDescent="0.25">
      <c r="A16255" s="1">
        <v>103040399</v>
      </c>
      <c r="B16255" s="1" t="str">
        <f>VLOOKUP(A16255,[1]Maestra!A$1:C$746,2,0)</f>
        <v>ACCATRCI8</v>
      </c>
      <c r="C16255" s="1" t="str">
        <f>VLOOKUP(A16255,[1]Maestra!A$1:C$746,3,0)</f>
        <v>Capital de Trabajo CIMA</v>
      </c>
      <c r="D16255" s="1" t="s">
        <v>516</v>
      </c>
      <c r="E16255" s="1" t="s">
        <v>537</v>
      </c>
      <c r="F16255" s="1">
        <v>111</v>
      </c>
      <c r="G16255" s="1">
        <v>705</v>
      </c>
      <c r="H16255" s="1">
        <v>1</v>
      </c>
      <c r="I16255" s="1" t="s">
        <v>415</v>
      </c>
      <c r="J16255" s="1" t="s">
        <v>325</v>
      </c>
      <c r="K16255" s="1" t="s">
        <v>447</v>
      </c>
      <c r="Q16255" s="2" t="s">
        <v>37</v>
      </c>
      <c r="R16255" s="1" t="s">
        <v>707</v>
      </c>
      <c r="S16255" s="1" t="str">
        <f t="shared" si="517"/>
        <v>MYP|705|1|S|CMED|NORM</v>
      </c>
      <c r="T16255" s="2" t="str">
        <f t="shared" si="516"/>
        <v>OK</v>
      </c>
    </row>
    <row r="16256" spans="1:20" x14ac:dyDescent="0.25">
      <c r="A16256" s="1">
        <v>103040399</v>
      </c>
      <c r="B16256" s="1" t="str">
        <f>VLOOKUP(A16256,[1]Maestra!A$1:C$746,2,0)</f>
        <v>ACCATRCI8</v>
      </c>
      <c r="C16256" s="1" t="str">
        <f>VLOOKUP(A16256,[1]Maestra!A$1:C$746,3,0)</f>
        <v>Capital de Trabajo CIMA</v>
      </c>
      <c r="D16256" s="1" t="s">
        <v>516</v>
      </c>
      <c r="E16256" s="1" t="s">
        <v>537</v>
      </c>
      <c r="F16256" s="1">
        <v>111</v>
      </c>
      <c r="G16256" s="1">
        <v>705</v>
      </c>
      <c r="H16256" s="1">
        <v>1</v>
      </c>
      <c r="I16256" s="1" t="s">
        <v>415</v>
      </c>
      <c r="J16256" s="1" t="s">
        <v>330</v>
      </c>
      <c r="K16256" s="1" t="s">
        <v>445</v>
      </c>
      <c r="Q16256" s="2" t="s">
        <v>37</v>
      </c>
      <c r="R16256" s="1" t="s">
        <v>707</v>
      </c>
      <c r="S16256" s="1" t="str">
        <f t="shared" si="517"/>
        <v>MYP|705|1|S|CMIE|DUPE</v>
      </c>
      <c r="T16256" s="2" t="str">
        <f t="shared" si="516"/>
        <v>OK</v>
      </c>
    </row>
    <row r="16257" spans="1:20" x14ac:dyDescent="0.25">
      <c r="A16257" s="1">
        <v>103040399</v>
      </c>
      <c r="B16257" s="1" t="str">
        <f>VLOOKUP(A16257,[1]Maestra!A$1:C$746,2,0)</f>
        <v>ACCATRCI8</v>
      </c>
      <c r="C16257" s="1" t="str">
        <f>VLOOKUP(A16257,[1]Maestra!A$1:C$746,3,0)</f>
        <v>Capital de Trabajo CIMA</v>
      </c>
      <c r="D16257" s="1" t="s">
        <v>516</v>
      </c>
      <c r="E16257" s="1" t="s">
        <v>537</v>
      </c>
      <c r="F16257" s="1">
        <v>111</v>
      </c>
      <c r="G16257" s="1">
        <v>705</v>
      </c>
      <c r="H16257" s="1">
        <v>1</v>
      </c>
      <c r="I16257" s="1" t="s">
        <v>415</v>
      </c>
      <c r="J16257" s="1" t="s">
        <v>330</v>
      </c>
      <c r="K16257" s="1" t="s">
        <v>447</v>
      </c>
      <c r="Q16257" s="2" t="s">
        <v>37</v>
      </c>
      <c r="R16257" s="1" t="s">
        <v>707</v>
      </c>
      <c r="S16257" s="1" t="str">
        <f t="shared" si="517"/>
        <v>MYP|705|1|S|CMIE|NORM</v>
      </c>
      <c r="T16257" s="2" t="str">
        <f t="shared" si="516"/>
        <v>OK</v>
      </c>
    </row>
    <row r="16258" spans="1:20" x14ac:dyDescent="0.25">
      <c r="A16258" s="1">
        <v>103040399</v>
      </c>
      <c r="B16258" s="1" t="str">
        <f>VLOOKUP(A16258,[1]Maestra!A$1:C$746,2,0)</f>
        <v>ACCATRCI8</v>
      </c>
      <c r="C16258" s="1" t="str">
        <f>VLOOKUP(A16258,[1]Maestra!A$1:C$746,3,0)</f>
        <v>Capital de Trabajo CIMA</v>
      </c>
      <c r="D16258" s="1" t="s">
        <v>516</v>
      </c>
      <c r="E16258" s="1" t="s">
        <v>537</v>
      </c>
      <c r="F16258" s="1">
        <v>111</v>
      </c>
      <c r="G16258" s="1">
        <v>705</v>
      </c>
      <c r="H16258" s="1">
        <v>1</v>
      </c>
      <c r="I16258" s="1" t="s">
        <v>415</v>
      </c>
      <c r="J16258" s="1" t="s">
        <v>331</v>
      </c>
      <c r="K16258" s="1" t="s">
        <v>445</v>
      </c>
      <c r="Q16258" s="2" t="s">
        <v>37</v>
      </c>
      <c r="R16258" s="1" t="s">
        <v>707</v>
      </c>
      <c r="S16258" s="1" t="str">
        <f t="shared" si="517"/>
        <v>MYP|705|1|S|CPEM|DUPE</v>
      </c>
      <c r="T16258" s="2" t="str">
        <f t="shared" si="516"/>
        <v>OK</v>
      </c>
    </row>
    <row r="16259" spans="1:20" x14ac:dyDescent="0.25">
      <c r="A16259" s="1">
        <v>103040399</v>
      </c>
      <c r="B16259" s="1" t="str">
        <f>VLOOKUP(A16259,[1]Maestra!A$1:C$746,2,0)</f>
        <v>ACCATRCI8</v>
      </c>
      <c r="C16259" s="1" t="str">
        <f>VLOOKUP(A16259,[1]Maestra!A$1:C$746,3,0)</f>
        <v>Capital de Trabajo CIMA</v>
      </c>
      <c r="D16259" s="1" t="s">
        <v>516</v>
      </c>
      <c r="E16259" s="1" t="s">
        <v>537</v>
      </c>
      <c r="F16259" s="1">
        <v>111</v>
      </c>
      <c r="G16259" s="1">
        <v>705</v>
      </c>
      <c r="H16259" s="1">
        <v>1</v>
      </c>
      <c r="I16259" s="1" t="s">
        <v>415</v>
      </c>
      <c r="J16259" s="1" t="s">
        <v>331</v>
      </c>
      <c r="K16259" s="1" t="s">
        <v>447</v>
      </c>
      <c r="Q16259" s="2" t="s">
        <v>37</v>
      </c>
      <c r="R16259" s="1" t="s">
        <v>707</v>
      </c>
      <c r="S16259" s="1" t="str">
        <f t="shared" si="517"/>
        <v>MYP|705|1|S|CPEM|NORM</v>
      </c>
      <c r="T16259" s="2" t="str">
        <f t="shared" ref="T16259:T16322" si="518">IF(COUNTIFS($D$2:$D$20413,D16259,$S$2:$S$20413,S16259,$A$2:$A$20413,"&lt;&gt;"&amp;A16259)&gt;0,"Conflicto","OK")</f>
        <v>OK</v>
      </c>
    </row>
    <row r="16260" spans="1:20" x14ac:dyDescent="0.25">
      <c r="A16260" s="1">
        <v>103040399</v>
      </c>
      <c r="B16260" s="1" t="str">
        <f>VLOOKUP(A16260,[1]Maestra!A$1:C$746,2,0)</f>
        <v>ACCATRCI8</v>
      </c>
      <c r="C16260" s="1" t="str">
        <f>VLOOKUP(A16260,[1]Maestra!A$1:C$746,3,0)</f>
        <v>Capital de Trabajo CIMA</v>
      </c>
      <c r="D16260" s="1" t="s">
        <v>516</v>
      </c>
      <c r="E16260" s="1" t="s">
        <v>537</v>
      </c>
      <c r="F16260" s="1">
        <v>111</v>
      </c>
      <c r="G16260" s="1">
        <v>705</v>
      </c>
      <c r="H16260" s="1">
        <v>1</v>
      </c>
      <c r="I16260" s="1" t="s">
        <v>448</v>
      </c>
      <c r="J16260" s="1" t="s">
        <v>328</v>
      </c>
      <c r="K16260" s="1" t="s">
        <v>445</v>
      </c>
      <c r="Q16260" s="2" t="s">
        <v>37</v>
      </c>
      <c r="R16260" s="1" t="s">
        <v>707</v>
      </c>
      <c r="S16260" s="1" t="str">
        <f t="shared" si="517"/>
        <v>MYP|705|1|V|CGEM|DUPE</v>
      </c>
      <c r="T16260" s="2" t="str">
        <f t="shared" si="518"/>
        <v>OK</v>
      </c>
    </row>
    <row r="16261" spans="1:20" x14ac:dyDescent="0.25">
      <c r="A16261" s="1">
        <v>103040399</v>
      </c>
      <c r="B16261" s="1" t="str">
        <f>VLOOKUP(A16261,[1]Maestra!A$1:C$746,2,0)</f>
        <v>ACCATRCI8</v>
      </c>
      <c r="C16261" s="1" t="str">
        <f>VLOOKUP(A16261,[1]Maestra!A$1:C$746,3,0)</f>
        <v>Capital de Trabajo CIMA</v>
      </c>
      <c r="D16261" s="1" t="s">
        <v>516</v>
      </c>
      <c r="E16261" s="1" t="s">
        <v>537</v>
      </c>
      <c r="F16261" s="1">
        <v>111</v>
      </c>
      <c r="G16261" s="1">
        <v>705</v>
      </c>
      <c r="H16261" s="1">
        <v>1</v>
      </c>
      <c r="I16261" s="1" t="s">
        <v>448</v>
      </c>
      <c r="J16261" s="1" t="s">
        <v>328</v>
      </c>
      <c r="K16261" s="1" t="s">
        <v>447</v>
      </c>
      <c r="Q16261" s="2" t="s">
        <v>37</v>
      </c>
      <c r="R16261" s="1" t="s">
        <v>707</v>
      </c>
      <c r="S16261" s="1" t="str">
        <f t="shared" si="517"/>
        <v>MYP|705|1|V|CGEM|NORM</v>
      </c>
      <c r="T16261" s="2" t="str">
        <f t="shared" si="518"/>
        <v>OK</v>
      </c>
    </row>
    <row r="16262" spans="1:20" x14ac:dyDescent="0.25">
      <c r="A16262" s="1">
        <v>103040399</v>
      </c>
      <c r="B16262" s="1" t="str">
        <f>VLOOKUP(A16262,[1]Maestra!A$1:C$746,2,0)</f>
        <v>ACCATRCI8</v>
      </c>
      <c r="C16262" s="1" t="str">
        <f>VLOOKUP(A16262,[1]Maestra!A$1:C$746,3,0)</f>
        <v>Capital de Trabajo CIMA</v>
      </c>
      <c r="D16262" s="1" t="s">
        <v>516</v>
      </c>
      <c r="E16262" s="1" t="s">
        <v>537</v>
      </c>
      <c r="F16262" s="1">
        <v>111</v>
      </c>
      <c r="G16262" s="1">
        <v>705</v>
      </c>
      <c r="H16262" s="1">
        <v>1</v>
      </c>
      <c r="I16262" s="1" t="s">
        <v>448</v>
      </c>
      <c r="J16262" s="1" t="s">
        <v>325</v>
      </c>
      <c r="K16262" s="1" t="s">
        <v>445</v>
      </c>
      <c r="Q16262" s="2" t="s">
        <v>37</v>
      </c>
      <c r="R16262" s="1" t="s">
        <v>707</v>
      </c>
      <c r="S16262" s="1" t="str">
        <f t="shared" si="517"/>
        <v>MYP|705|1|V|CMED|DUPE</v>
      </c>
      <c r="T16262" s="2" t="str">
        <f t="shared" si="518"/>
        <v>OK</v>
      </c>
    </row>
    <row r="16263" spans="1:20" x14ac:dyDescent="0.25">
      <c r="A16263" s="1">
        <v>103040399</v>
      </c>
      <c r="B16263" s="1" t="str">
        <f>VLOOKUP(A16263,[1]Maestra!A$1:C$746,2,0)</f>
        <v>ACCATRCI8</v>
      </c>
      <c r="C16263" s="1" t="str">
        <f>VLOOKUP(A16263,[1]Maestra!A$1:C$746,3,0)</f>
        <v>Capital de Trabajo CIMA</v>
      </c>
      <c r="D16263" s="1" t="s">
        <v>516</v>
      </c>
      <c r="E16263" s="1" t="s">
        <v>537</v>
      </c>
      <c r="F16263" s="1">
        <v>111</v>
      </c>
      <c r="G16263" s="1">
        <v>705</v>
      </c>
      <c r="H16263" s="1">
        <v>1</v>
      </c>
      <c r="I16263" s="1" t="s">
        <v>448</v>
      </c>
      <c r="J16263" s="1" t="s">
        <v>325</v>
      </c>
      <c r="K16263" s="1" t="s">
        <v>447</v>
      </c>
      <c r="Q16263" s="2" t="s">
        <v>37</v>
      </c>
      <c r="R16263" s="1" t="s">
        <v>707</v>
      </c>
      <c r="S16263" s="1" t="str">
        <f t="shared" si="517"/>
        <v>MYP|705|1|V|CMED|NORM</v>
      </c>
      <c r="T16263" s="2" t="str">
        <f t="shared" si="518"/>
        <v>OK</v>
      </c>
    </row>
    <row r="16264" spans="1:20" x14ac:dyDescent="0.25">
      <c r="A16264" s="1">
        <v>103040399</v>
      </c>
      <c r="B16264" s="1" t="str">
        <f>VLOOKUP(A16264,[1]Maestra!A$1:C$746,2,0)</f>
        <v>ACCATRCI8</v>
      </c>
      <c r="C16264" s="1" t="str">
        <f>VLOOKUP(A16264,[1]Maestra!A$1:C$746,3,0)</f>
        <v>Capital de Trabajo CIMA</v>
      </c>
      <c r="D16264" s="1" t="s">
        <v>516</v>
      </c>
      <c r="E16264" s="1" t="s">
        <v>537</v>
      </c>
      <c r="F16264" s="1">
        <v>111</v>
      </c>
      <c r="G16264" s="1">
        <v>705</v>
      </c>
      <c r="H16264" s="1">
        <v>1</v>
      </c>
      <c r="I16264" s="1" t="s">
        <v>448</v>
      </c>
      <c r="J16264" s="1" t="s">
        <v>330</v>
      </c>
      <c r="K16264" s="1" t="s">
        <v>445</v>
      </c>
      <c r="Q16264" s="2" t="s">
        <v>37</v>
      </c>
      <c r="R16264" s="1" t="s">
        <v>707</v>
      </c>
      <c r="S16264" s="1" t="str">
        <f t="shared" si="517"/>
        <v>MYP|705|1|V|CMIE|DUPE</v>
      </c>
      <c r="T16264" s="2" t="str">
        <f t="shared" si="518"/>
        <v>OK</v>
      </c>
    </row>
    <row r="16265" spans="1:20" x14ac:dyDescent="0.25">
      <c r="A16265" s="1">
        <v>103040399</v>
      </c>
      <c r="B16265" s="1" t="str">
        <f>VLOOKUP(A16265,[1]Maestra!A$1:C$746,2,0)</f>
        <v>ACCATRCI8</v>
      </c>
      <c r="C16265" s="1" t="str">
        <f>VLOOKUP(A16265,[1]Maestra!A$1:C$746,3,0)</f>
        <v>Capital de Trabajo CIMA</v>
      </c>
      <c r="D16265" s="1" t="s">
        <v>516</v>
      </c>
      <c r="E16265" s="1" t="s">
        <v>537</v>
      </c>
      <c r="F16265" s="1">
        <v>111</v>
      </c>
      <c r="G16265" s="1">
        <v>705</v>
      </c>
      <c r="H16265" s="1">
        <v>1</v>
      </c>
      <c r="I16265" s="1" t="s">
        <v>448</v>
      </c>
      <c r="J16265" s="1" t="s">
        <v>330</v>
      </c>
      <c r="K16265" s="1" t="s">
        <v>447</v>
      </c>
      <c r="Q16265" s="2" t="s">
        <v>37</v>
      </c>
      <c r="R16265" s="1" t="s">
        <v>707</v>
      </c>
      <c r="S16265" s="1" t="str">
        <f t="shared" si="517"/>
        <v>MYP|705|1|V|CMIE|NORM</v>
      </c>
      <c r="T16265" s="2" t="str">
        <f t="shared" si="518"/>
        <v>OK</v>
      </c>
    </row>
    <row r="16266" spans="1:20" x14ac:dyDescent="0.25">
      <c r="A16266" s="1">
        <v>103040399</v>
      </c>
      <c r="B16266" s="1" t="str">
        <f>VLOOKUP(A16266,[1]Maestra!A$1:C$746,2,0)</f>
        <v>ACCATRCI8</v>
      </c>
      <c r="C16266" s="1" t="str">
        <f>VLOOKUP(A16266,[1]Maestra!A$1:C$746,3,0)</f>
        <v>Capital de Trabajo CIMA</v>
      </c>
      <c r="D16266" s="1" t="s">
        <v>516</v>
      </c>
      <c r="E16266" s="1" t="s">
        <v>537</v>
      </c>
      <c r="F16266" s="1">
        <v>111</v>
      </c>
      <c r="G16266" s="1">
        <v>705</v>
      </c>
      <c r="H16266" s="1">
        <v>1</v>
      </c>
      <c r="I16266" s="1" t="s">
        <v>448</v>
      </c>
      <c r="J16266" s="1" t="s">
        <v>331</v>
      </c>
      <c r="K16266" s="1" t="s">
        <v>445</v>
      </c>
      <c r="Q16266" s="2" t="s">
        <v>37</v>
      </c>
      <c r="R16266" s="1" t="s">
        <v>707</v>
      </c>
      <c r="S16266" s="1" t="str">
        <f t="shared" si="517"/>
        <v>MYP|705|1|V|CPEM|DUPE</v>
      </c>
      <c r="T16266" s="2" t="str">
        <f t="shared" si="518"/>
        <v>OK</v>
      </c>
    </row>
    <row r="16267" spans="1:20" x14ac:dyDescent="0.25">
      <c r="A16267" s="1">
        <v>103040399</v>
      </c>
      <c r="B16267" s="1" t="str">
        <f>VLOOKUP(A16267,[1]Maestra!A$1:C$746,2,0)</f>
        <v>ACCATRCI8</v>
      </c>
      <c r="C16267" s="1" t="str">
        <f>VLOOKUP(A16267,[1]Maestra!A$1:C$746,3,0)</f>
        <v>Capital de Trabajo CIMA</v>
      </c>
      <c r="D16267" s="1" t="s">
        <v>516</v>
      </c>
      <c r="E16267" s="1" t="s">
        <v>537</v>
      </c>
      <c r="F16267" s="1">
        <v>111</v>
      </c>
      <c r="G16267" s="1">
        <v>705</v>
      </c>
      <c r="H16267" s="1">
        <v>1</v>
      </c>
      <c r="I16267" s="1" t="s">
        <v>448</v>
      </c>
      <c r="J16267" s="1" t="s">
        <v>331</v>
      </c>
      <c r="K16267" s="1" t="s">
        <v>447</v>
      </c>
      <c r="Q16267" s="2" t="s">
        <v>37</v>
      </c>
      <c r="R16267" s="1" t="s">
        <v>707</v>
      </c>
      <c r="S16267" s="1" t="str">
        <f t="shared" si="517"/>
        <v>MYP|705|1|V|CPEM|NORM</v>
      </c>
      <c r="T16267" s="2" t="str">
        <f t="shared" si="518"/>
        <v>OK</v>
      </c>
    </row>
    <row r="16268" spans="1:20" x14ac:dyDescent="0.25">
      <c r="A16268" s="1">
        <v>402010999</v>
      </c>
      <c r="B16268" s="1">
        <f>VLOOKUP(A16268,[1]Maestra!A$1:C$746,2,0)</f>
        <v>0</v>
      </c>
      <c r="C16268" s="1" t="str">
        <f>VLOOKUP(A16268,[1]Maestra!A$1:C$746,3,0)</f>
        <v>Otros Encargos de Recaudación</v>
      </c>
      <c r="D16268" s="1" t="s">
        <v>708</v>
      </c>
      <c r="E16268" s="1">
        <v>1</v>
      </c>
      <c r="Q16268" s="2" t="s">
        <v>37</v>
      </c>
      <c r="R16268" s="1" t="s">
        <v>709</v>
      </c>
      <c r="S16268" s="1" t="str">
        <f>_xlfn.CONCAT(D16268,"|",E16268)</f>
        <v>PPA|1</v>
      </c>
      <c r="T16268" s="2" t="str">
        <f t="shared" si="518"/>
        <v>OK</v>
      </c>
    </row>
    <row r="16269" spans="1:20" x14ac:dyDescent="0.25">
      <c r="A16269" s="1">
        <v>301050299</v>
      </c>
      <c r="B16269" s="1" t="str">
        <f>VLOOKUP(A16269,[1]Maestra!A$1:C$746,2,0)</f>
        <v>ACTVVOGE8</v>
      </c>
      <c r="C16269" s="1" t="str">
        <f>VLOOKUP(A16269,[1]Maestra!A$1:C$746,3,0)</f>
        <v>TC Vea Visa Oro Generica</v>
      </c>
      <c r="D16269" s="1" t="s">
        <v>710</v>
      </c>
      <c r="E16269" s="1">
        <v>101</v>
      </c>
      <c r="F16269" s="1">
        <v>9999</v>
      </c>
      <c r="G16269" s="1">
        <v>9</v>
      </c>
      <c r="H16269" s="1" t="s">
        <v>711</v>
      </c>
      <c r="I16269" s="1">
        <v>1</v>
      </c>
      <c r="Q16269" s="2" t="s">
        <v>37</v>
      </c>
      <c r="R16269" s="1" t="s">
        <v>712</v>
      </c>
      <c r="S16269" s="1" t="str">
        <f>_xlfn.CONCAT(D16269,"|",E16269,"|",G16269,"|",I16269)</f>
        <v>PRO|101|9|1</v>
      </c>
      <c r="T16269" s="2" t="str">
        <f t="shared" si="518"/>
        <v>OK</v>
      </c>
    </row>
    <row r="16270" spans="1:20" x14ac:dyDescent="0.25">
      <c r="A16270" s="1">
        <v>301050299</v>
      </c>
      <c r="B16270" s="1" t="str">
        <f>VLOOKUP(A16270,[1]Maestra!A$1:C$746,2,0)</f>
        <v>ACTVVOGE8</v>
      </c>
      <c r="C16270" s="1" t="str">
        <f>VLOOKUP(A16270,[1]Maestra!A$1:C$746,3,0)</f>
        <v>TC Vea Visa Oro Generica</v>
      </c>
      <c r="D16270" s="1" t="s">
        <v>710</v>
      </c>
      <c r="E16270" s="1">
        <v>101</v>
      </c>
      <c r="F16270" s="1">
        <v>9999</v>
      </c>
      <c r="G16270" s="1">
        <v>9</v>
      </c>
      <c r="H16270" s="1" t="s">
        <v>713</v>
      </c>
      <c r="I16270" s="1">
        <v>1</v>
      </c>
      <c r="Q16270" s="2" t="s">
        <v>37</v>
      </c>
      <c r="R16270" s="1" t="s">
        <v>712</v>
      </c>
      <c r="S16270" s="1" t="str">
        <f t="shared" ref="S16270:S16286" si="519">_xlfn.CONCAT(D16270,"|",E16270,"|",G16270,"|",I16270)</f>
        <v>PRO|101|9|1</v>
      </c>
      <c r="T16270" s="2" t="str">
        <f t="shared" si="518"/>
        <v>OK</v>
      </c>
    </row>
    <row r="16271" spans="1:20" x14ac:dyDescent="0.25">
      <c r="A16271" s="1">
        <v>301050299</v>
      </c>
      <c r="B16271" s="1" t="str">
        <f>VLOOKUP(A16271,[1]Maestra!A$1:C$746,2,0)</f>
        <v>ACTVVOGE8</v>
      </c>
      <c r="C16271" s="1" t="str">
        <f>VLOOKUP(A16271,[1]Maestra!A$1:C$746,3,0)</f>
        <v>TC Vea Visa Oro Generica</v>
      </c>
      <c r="D16271" s="1" t="s">
        <v>710</v>
      </c>
      <c r="E16271" s="1">
        <v>101</v>
      </c>
      <c r="F16271" s="1">
        <v>9999</v>
      </c>
      <c r="G16271" s="1">
        <v>9</v>
      </c>
      <c r="H16271" s="1" t="s">
        <v>714</v>
      </c>
      <c r="I16271" s="1">
        <v>1</v>
      </c>
      <c r="Q16271" s="2" t="s">
        <v>37</v>
      </c>
      <c r="R16271" s="1" t="s">
        <v>712</v>
      </c>
      <c r="S16271" s="1" t="str">
        <f t="shared" si="519"/>
        <v>PRO|101|9|1</v>
      </c>
      <c r="T16271" s="2" t="str">
        <f t="shared" si="518"/>
        <v>OK</v>
      </c>
    </row>
    <row r="16272" spans="1:20" x14ac:dyDescent="0.25">
      <c r="A16272" s="1">
        <v>301050299</v>
      </c>
      <c r="B16272" s="1" t="str">
        <f>VLOOKUP(A16272,[1]Maestra!A$1:C$746,2,0)</f>
        <v>ACTVVOGE8</v>
      </c>
      <c r="C16272" s="1" t="str">
        <f>VLOOKUP(A16272,[1]Maestra!A$1:C$746,3,0)</f>
        <v>TC Vea Visa Oro Generica</v>
      </c>
      <c r="D16272" s="1" t="s">
        <v>710</v>
      </c>
      <c r="E16272" s="1">
        <v>101</v>
      </c>
      <c r="F16272" s="1">
        <v>9999</v>
      </c>
      <c r="G16272" s="1">
        <v>9</v>
      </c>
      <c r="H16272" s="1" t="s">
        <v>714</v>
      </c>
      <c r="I16272" s="1">
        <v>2</v>
      </c>
      <c r="Q16272" s="2" t="s">
        <v>37</v>
      </c>
      <c r="R16272" s="1" t="s">
        <v>712</v>
      </c>
      <c r="S16272" s="1" t="str">
        <f t="shared" si="519"/>
        <v>PRO|101|9|2</v>
      </c>
      <c r="T16272" s="2" t="str">
        <f t="shared" si="518"/>
        <v>OK</v>
      </c>
    </row>
    <row r="16273" spans="1:20" x14ac:dyDescent="0.25">
      <c r="A16273" s="1">
        <v>804030899</v>
      </c>
      <c r="B16273" s="1">
        <f>VLOOKUP(A16273,[1]Maestra!A$1:C$746,2,0)</f>
        <v>0</v>
      </c>
      <c r="C16273" s="1" t="str">
        <f>VLOOKUP(A16273,[1]Maestra!A$1:C$746,3,0)</f>
        <v>Bonos Soberanos Genéricos</v>
      </c>
      <c r="D16273" s="1" t="s">
        <v>710</v>
      </c>
      <c r="E16273" s="1">
        <v>101</v>
      </c>
      <c r="F16273" s="1">
        <v>9999</v>
      </c>
      <c r="G16273" s="1">
        <v>10</v>
      </c>
      <c r="H16273" s="1" t="s">
        <v>713</v>
      </c>
      <c r="I16273" s="1">
        <v>2</v>
      </c>
      <c r="Q16273" s="2" t="s">
        <v>37</v>
      </c>
      <c r="R16273" s="1" t="s">
        <v>712</v>
      </c>
      <c r="S16273" s="1" t="str">
        <f t="shared" si="519"/>
        <v>PRO|101|10|2</v>
      </c>
      <c r="T16273" s="2" t="str">
        <f t="shared" si="518"/>
        <v>OK</v>
      </c>
    </row>
    <row r="16274" spans="1:20" x14ac:dyDescent="0.25">
      <c r="A16274" s="1">
        <v>804030899</v>
      </c>
      <c r="B16274" s="1">
        <f>VLOOKUP(A16274,[1]Maestra!A$1:C$746,2,0)</f>
        <v>0</v>
      </c>
      <c r="C16274" s="1" t="str">
        <f>VLOOKUP(A16274,[1]Maestra!A$1:C$746,3,0)</f>
        <v>Bonos Soberanos Genéricos</v>
      </c>
      <c r="D16274" s="1" t="s">
        <v>710</v>
      </c>
      <c r="E16274" s="1">
        <v>101</v>
      </c>
      <c r="F16274" s="1">
        <v>9999</v>
      </c>
      <c r="G16274" s="1">
        <v>10</v>
      </c>
      <c r="H16274" s="1" t="s">
        <v>714</v>
      </c>
      <c r="I16274" s="1">
        <v>1</v>
      </c>
      <c r="Q16274" s="2" t="s">
        <v>37</v>
      </c>
      <c r="R16274" s="1" t="s">
        <v>712</v>
      </c>
      <c r="S16274" s="1" t="str">
        <f t="shared" si="519"/>
        <v>PRO|101|10|1</v>
      </c>
      <c r="T16274" s="2" t="str">
        <f t="shared" si="518"/>
        <v>OK</v>
      </c>
    </row>
    <row r="16275" spans="1:20" x14ac:dyDescent="0.25">
      <c r="A16275" s="1">
        <v>804030899</v>
      </c>
      <c r="B16275" s="1">
        <f>VLOOKUP(A16275,[1]Maestra!A$1:C$746,2,0)</f>
        <v>0</v>
      </c>
      <c r="C16275" s="1" t="str">
        <f>VLOOKUP(A16275,[1]Maestra!A$1:C$746,3,0)</f>
        <v>Bonos Soberanos Genéricos</v>
      </c>
      <c r="D16275" s="1" t="s">
        <v>710</v>
      </c>
      <c r="E16275" s="1">
        <v>101</v>
      </c>
      <c r="F16275" s="1">
        <v>9999</v>
      </c>
      <c r="G16275" s="1">
        <v>10</v>
      </c>
      <c r="H16275" s="1" t="s">
        <v>714</v>
      </c>
      <c r="I16275" s="1">
        <v>2</v>
      </c>
      <c r="Q16275" s="2" t="s">
        <v>37</v>
      </c>
      <c r="R16275" s="1" t="s">
        <v>712</v>
      </c>
      <c r="S16275" s="1" t="str">
        <f t="shared" si="519"/>
        <v>PRO|101|10|2</v>
      </c>
      <c r="T16275" s="2" t="str">
        <f t="shared" si="518"/>
        <v>OK</v>
      </c>
    </row>
    <row r="16276" spans="1:20" x14ac:dyDescent="0.25">
      <c r="A16276" s="1">
        <v>203999999</v>
      </c>
      <c r="B16276" s="1" t="str">
        <f>VLOOKUP(A16276,[1]Maestra!A$1:C$746,2,0)</f>
        <v>ACCRHIGE7</v>
      </c>
      <c r="C16276" s="1" t="str">
        <f>VLOOKUP(A16276,[1]Maestra!A$1:C$746,3,0)</f>
        <v>Crédito Hipotecario Genérico</v>
      </c>
      <c r="D16276" s="1" t="s">
        <v>710</v>
      </c>
      <c r="E16276" s="1">
        <v>102</v>
      </c>
      <c r="F16276" s="1">
        <v>9999</v>
      </c>
      <c r="G16276" s="1">
        <v>2</v>
      </c>
      <c r="H16276" s="1" t="s">
        <v>714</v>
      </c>
      <c r="I16276" s="1">
        <v>1</v>
      </c>
      <c r="Q16276" s="2" t="s">
        <v>37</v>
      </c>
      <c r="R16276" s="1" t="s">
        <v>712</v>
      </c>
      <c r="S16276" s="1" t="str">
        <f t="shared" si="519"/>
        <v>PRO|102|2|1</v>
      </c>
      <c r="T16276" s="2" t="str">
        <f t="shared" si="518"/>
        <v>OK</v>
      </c>
    </row>
    <row r="16277" spans="1:20" x14ac:dyDescent="0.25">
      <c r="A16277" s="1">
        <v>203999999</v>
      </c>
      <c r="B16277" s="1" t="str">
        <f>VLOOKUP(A16277,[1]Maestra!A$1:C$746,2,0)</f>
        <v>ACCRHIGE7</v>
      </c>
      <c r="C16277" s="1" t="str">
        <f>VLOOKUP(A16277,[1]Maestra!A$1:C$746,3,0)</f>
        <v>Crédito Hipotecario Genérico</v>
      </c>
      <c r="D16277" s="1" t="s">
        <v>710</v>
      </c>
      <c r="E16277" s="1">
        <v>102</v>
      </c>
      <c r="F16277" s="1">
        <v>9999</v>
      </c>
      <c r="G16277" s="1">
        <v>4</v>
      </c>
      <c r="H16277" s="1" t="s">
        <v>714</v>
      </c>
      <c r="I16277" s="1">
        <v>1</v>
      </c>
      <c r="Q16277" s="2" t="s">
        <v>37</v>
      </c>
      <c r="R16277" s="1" t="s">
        <v>712</v>
      </c>
      <c r="S16277" s="1" t="str">
        <f t="shared" si="519"/>
        <v>PRO|102|4|1</v>
      </c>
      <c r="T16277" s="2" t="str">
        <f t="shared" si="518"/>
        <v>OK</v>
      </c>
    </row>
    <row r="16278" spans="1:20" x14ac:dyDescent="0.25">
      <c r="A16278" s="1">
        <v>203999999</v>
      </c>
      <c r="B16278" s="1" t="str">
        <f>VLOOKUP(A16278,[1]Maestra!A$1:C$746,2,0)</f>
        <v>ACCRHIGE7</v>
      </c>
      <c r="C16278" s="1" t="str">
        <f>VLOOKUP(A16278,[1]Maestra!A$1:C$746,3,0)</f>
        <v>Crédito Hipotecario Genérico</v>
      </c>
      <c r="D16278" s="1" t="s">
        <v>710</v>
      </c>
      <c r="E16278" s="1">
        <v>102</v>
      </c>
      <c r="F16278" s="1">
        <v>9999</v>
      </c>
      <c r="G16278" s="1">
        <v>5</v>
      </c>
      <c r="H16278" s="1" t="s">
        <v>714</v>
      </c>
      <c r="I16278" s="1">
        <v>1</v>
      </c>
      <c r="Q16278" s="2" t="s">
        <v>37</v>
      </c>
      <c r="R16278" s="1" t="s">
        <v>712</v>
      </c>
      <c r="S16278" s="1" t="str">
        <f t="shared" si="519"/>
        <v>PRO|102|5|1</v>
      </c>
      <c r="T16278" s="2" t="str">
        <f t="shared" si="518"/>
        <v>OK</v>
      </c>
    </row>
    <row r="16279" spans="1:20" x14ac:dyDescent="0.25">
      <c r="A16279" s="1">
        <v>203999999</v>
      </c>
      <c r="B16279" s="1" t="str">
        <f>VLOOKUP(A16279,[1]Maestra!A$1:C$746,2,0)</f>
        <v>ACCRHIGE7</v>
      </c>
      <c r="C16279" s="1" t="str">
        <f>VLOOKUP(A16279,[1]Maestra!A$1:C$746,3,0)</f>
        <v>Crédito Hipotecario Genérico</v>
      </c>
      <c r="D16279" s="1" t="s">
        <v>710</v>
      </c>
      <c r="E16279" s="1">
        <v>102</v>
      </c>
      <c r="F16279" s="1">
        <v>9999</v>
      </c>
      <c r="G16279" s="1">
        <v>6</v>
      </c>
      <c r="H16279" s="1" t="s">
        <v>714</v>
      </c>
      <c r="I16279" s="1">
        <v>1</v>
      </c>
      <c r="Q16279" s="2" t="s">
        <v>37</v>
      </c>
      <c r="R16279" s="1" t="s">
        <v>712</v>
      </c>
      <c r="S16279" s="1" t="str">
        <f t="shared" si="519"/>
        <v>PRO|102|6|1</v>
      </c>
      <c r="T16279" s="2" t="str">
        <f t="shared" si="518"/>
        <v>OK</v>
      </c>
    </row>
    <row r="16280" spans="1:20" x14ac:dyDescent="0.25">
      <c r="A16280" s="1">
        <v>301050299</v>
      </c>
      <c r="B16280" s="1" t="str">
        <f>VLOOKUP(A16280,[1]Maestra!A$1:C$746,2,0)</f>
        <v>ACTVVOGE8</v>
      </c>
      <c r="C16280" s="1" t="str">
        <f>VLOOKUP(A16280,[1]Maestra!A$1:C$746,3,0)</f>
        <v>TC Vea Visa Oro Generica</v>
      </c>
      <c r="D16280" s="1" t="s">
        <v>710</v>
      </c>
      <c r="E16280" s="1">
        <v>102</v>
      </c>
      <c r="F16280" s="1">
        <v>9999</v>
      </c>
      <c r="G16280" s="1">
        <v>6</v>
      </c>
      <c r="H16280" s="1" t="s">
        <v>714</v>
      </c>
      <c r="I16280" s="1">
        <v>2</v>
      </c>
      <c r="Q16280" s="2" t="s">
        <v>37</v>
      </c>
      <c r="R16280" s="1" t="s">
        <v>712</v>
      </c>
      <c r="S16280" s="1" t="str">
        <f t="shared" si="519"/>
        <v>PRO|102|6|2</v>
      </c>
      <c r="T16280" s="2" t="str">
        <f t="shared" si="518"/>
        <v>OK</v>
      </c>
    </row>
    <row r="16281" spans="1:20" x14ac:dyDescent="0.25">
      <c r="A16281" s="1">
        <v>804030899</v>
      </c>
      <c r="B16281" s="1">
        <f>VLOOKUP(A16281,[1]Maestra!A$1:C$746,2,0)</f>
        <v>0</v>
      </c>
      <c r="C16281" s="1" t="str">
        <f>VLOOKUP(A16281,[1]Maestra!A$1:C$746,3,0)</f>
        <v>Bonos Soberanos Genéricos</v>
      </c>
      <c r="D16281" s="1" t="s">
        <v>710</v>
      </c>
      <c r="E16281" s="1">
        <v>102</v>
      </c>
      <c r="F16281" s="1">
        <v>9999</v>
      </c>
      <c r="G16281" s="1">
        <v>7</v>
      </c>
      <c r="H16281" s="1" t="s">
        <v>714</v>
      </c>
      <c r="I16281" s="1">
        <v>1</v>
      </c>
      <c r="Q16281" s="2" t="s">
        <v>37</v>
      </c>
      <c r="R16281" s="1" t="s">
        <v>712</v>
      </c>
      <c r="S16281" s="1" t="str">
        <f t="shared" si="519"/>
        <v>PRO|102|7|1</v>
      </c>
      <c r="T16281" s="2" t="str">
        <f t="shared" si="518"/>
        <v>OK</v>
      </c>
    </row>
    <row r="16282" spans="1:20" x14ac:dyDescent="0.25">
      <c r="A16282" s="1">
        <v>301050299</v>
      </c>
      <c r="B16282" s="1" t="str">
        <f>VLOOKUP(A16282,[1]Maestra!A$1:C$746,2,0)</f>
        <v>ACTVVOGE8</v>
      </c>
      <c r="C16282" s="1" t="str">
        <f>VLOOKUP(A16282,[1]Maestra!A$1:C$746,3,0)</f>
        <v>TC Vea Visa Oro Generica</v>
      </c>
      <c r="D16282" s="1" t="s">
        <v>710</v>
      </c>
      <c r="E16282" s="1">
        <v>102</v>
      </c>
      <c r="F16282" s="1">
        <v>9999</v>
      </c>
      <c r="G16282" s="1">
        <v>7</v>
      </c>
      <c r="H16282" s="1" t="s">
        <v>714</v>
      </c>
      <c r="I16282" s="1">
        <v>2</v>
      </c>
      <c r="Q16282" s="2" t="s">
        <v>37</v>
      </c>
      <c r="R16282" s="1" t="s">
        <v>712</v>
      </c>
      <c r="S16282" s="1" t="str">
        <f t="shared" si="519"/>
        <v>PRO|102|7|2</v>
      </c>
      <c r="T16282" s="2" t="str">
        <f t="shared" si="518"/>
        <v>OK</v>
      </c>
    </row>
    <row r="16283" spans="1:20" x14ac:dyDescent="0.25">
      <c r="A16283" s="1">
        <v>804030899</v>
      </c>
      <c r="B16283" s="1">
        <f>VLOOKUP(A16283,[1]Maestra!A$1:C$746,2,0)</f>
        <v>0</v>
      </c>
      <c r="C16283" s="1" t="str">
        <f>VLOOKUP(A16283,[1]Maestra!A$1:C$746,3,0)</f>
        <v>Bonos Soberanos Genéricos</v>
      </c>
      <c r="D16283" s="1" t="s">
        <v>710</v>
      </c>
      <c r="E16283" s="1">
        <v>102</v>
      </c>
      <c r="F16283" s="1">
        <v>9999</v>
      </c>
      <c r="G16283" s="1">
        <v>8</v>
      </c>
      <c r="H16283" s="1" t="s">
        <v>714</v>
      </c>
      <c r="I16283" s="1">
        <v>1</v>
      </c>
      <c r="Q16283" s="2" t="s">
        <v>37</v>
      </c>
      <c r="R16283" s="1" t="s">
        <v>712</v>
      </c>
      <c r="S16283" s="1" t="str">
        <f t="shared" si="519"/>
        <v>PRO|102|8|1</v>
      </c>
      <c r="T16283" s="2" t="str">
        <f t="shared" si="518"/>
        <v>OK</v>
      </c>
    </row>
    <row r="16284" spans="1:20" x14ac:dyDescent="0.25">
      <c r="A16284" s="1">
        <v>804030899</v>
      </c>
      <c r="B16284" s="1">
        <f>VLOOKUP(A16284,[1]Maestra!A$1:C$746,2,0)</f>
        <v>0</v>
      </c>
      <c r="C16284" s="1" t="str">
        <f>VLOOKUP(A16284,[1]Maestra!A$1:C$746,3,0)</f>
        <v>Bonos Soberanos Genéricos</v>
      </c>
      <c r="D16284" s="1" t="s">
        <v>710</v>
      </c>
      <c r="E16284" s="1">
        <v>102</v>
      </c>
      <c r="F16284" s="1">
        <v>9999</v>
      </c>
      <c r="G16284" s="1">
        <v>9</v>
      </c>
      <c r="H16284" s="1" t="s">
        <v>714</v>
      </c>
      <c r="I16284" s="1">
        <v>1</v>
      </c>
      <c r="Q16284" s="2" t="s">
        <v>37</v>
      </c>
      <c r="R16284" s="1" t="s">
        <v>712</v>
      </c>
      <c r="S16284" s="1" t="str">
        <f t="shared" si="519"/>
        <v>PRO|102|9|1</v>
      </c>
      <c r="T16284" s="2" t="str">
        <f t="shared" si="518"/>
        <v>OK</v>
      </c>
    </row>
    <row r="16285" spans="1:20" x14ac:dyDescent="0.25">
      <c r="A16285" s="1">
        <v>301050299</v>
      </c>
      <c r="B16285" s="1" t="str">
        <f>VLOOKUP(A16285,[1]Maestra!A$1:C$746,2,0)</f>
        <v>ACTVVOGE8</v>
      </c>
      <c r="C16285" s="1" t="str">
        <f>VLOOKUP(A16285,[1]Maestra!A$1:C$746,3,0)</f>
        <v>TC Vea Visa Oro Generica</v>
      </c>
      <c r="D16285" s="1" t="s">
        <v>710</v>
      </c>
      <c r="E16285" s="1">
        <v>102</v>
      </c>
      <c r="F16285" s="1">
        <v>9999</v>
      </c>
      <c r="G16285" s="1">
        <v>10</v>
      </c>
      <c r="H16285" s="1" t="s">
        <v>714</v>
      </c>
      <c r="I16285" s="1">
        <v>1</v>
      </c>
      <c r="Q16285" s="2" t="s">
        <v>37</v>
      </c>
      <c r="R16285" s="1" t="s">
        <v>712</v>
      </c>
      <c r="S16285" s="1" t="str">
        <f t="shared" si="519"/>
        <v>PRO|102|10|1</v>
      </c>
      <c r="T16285" s="2" t="str">
        <f t="shared" si="518"/>
        <v>OK</v>
      </c>
    </row>
    <row r="16286" spans="1:20" x14ac:dyDescent="0.25">
      <c r="A16286" s="1">
        <v>301050299</v>
      </c>
      <c r="B16286" s="1" t="str">
        <f>VLOOKUP(A16286,[1]Maestra!A$1:C$746,2,0)</f>
        <v>ACTVVOGE8</v>
      </c>
      <c r="C16286" s="1" t="str">
        <f>VLOOKUP(A16286,[1]Maestra!A$1:C$746,3,0)</f>
        <v>TC Vea Visa Oro Generica</v>
      </c>
      <c r="D16286" s="1" t="s">
        <v>710</v>
      </c>
      <c r="E16286" s="1">
        <v>102</v>
      </c>
      <c r="F16286" s="1">
        <v>9999</v>
      </c>
      <c r="G16286" s="1">
        <v>10</v>
      </c>
      <c r="H16286" s="1" t="s">
        <v>715</v>
      </c>
      <c r="I16286" s="1">
        <v>1</v>
      </c>
      <c r="Q16286" s="2" t="s">
        <v>37</v>
      </c>
      <c r="R16286" s="1" t="s">
        <v>712</v>
      </c>
      <c r="S16286" s="1" t="str">
        <f t="shared" si="519"/>
        <v>PRO|102|10|1</v>
      </c>
      <c r="T16286" s="2" t="str">
        <f t="shared" si="518"/>
        <v>OK</v>
      </c>
    </row>
    <row r="16287" spans="1:20" x14ac:dyDescent="0.25">
      <c r="A16287" s="1">
        <v>2003099999</v>
      </c>
      <c r="B16287" s="1" t="e">
        <f>VLOOKUP(A16287,[1]Maestra!A$1:C$746,2,0)</f>
        <v>#N/A</v>
      </c>
      <c r="C16287" s="1" t="e">
        <f>VLOOKUP(A16287,[1]Maestra!A$1:C$746,3,0)</f>
        <v>#N/A</v>
      </c>
      <c r="D16287" s="1" t="s">
        <v>716</v>
      </c>
      <c r="E16287" s="1" t="s">
        <v>717</v>
      </c>
      <c r="F16287" s="1">
        <v>1</v>
      </c>
      <c r="Q16287" s="2" t="s">
        <v>37</v>
      </c>
      <c r="R16287" s="1" t="s">
        <v>446</v>
      </c>
      <c r="S16287" s="1" t="str">
        <f>_xlfn.CONCAT(D16287,"|",E16287)</f>
        <v>SAI|CCF</v>
      </c>
      <c r="T16287" s="2" t="str">
        <f t="shared" si="518"/>
        <v>OK</v>
      </c>
    </row>
    <row r="16288" spans="1:20" x14ac:dyDescent="0.25">
      <c r="A16288" s="1">
        <v>2003099999</v>
      </c>
      <c r="B16288" s="1" t="e">
        <f>VLOOKUP(A16288,[1]Maestra!A$1:C$746,2,0)</f>
        <v>#N/A</v>
      </c>
      <c r="C16288" s="1" t="e">
        <f>VLOOKUP(A16288,[1]Maestra!A$1:C$746,3,0)</f>
        <v>#N/A</v>
      </c>
      <c r="D16288" s="1" t="s">
        <v>716</v>
      </c>
      <c r="E16288" s="1" t="s">
        <v>717</v>
      </c>
      <c r="F16288" s="1">
        <v>2</v>
      </c>
      <c r="Q16288" s="2" t="s">
        <v>37</v>
      </c>
      <c r="R16288" s="1" t="s">
        <v>446</v>
      </c>
      <c r="S16288" s="1" t="str">
        <f>_xlfn.CONCAT(D16288,"|",E16288)</f>
        <v>SAI|CCF</v>
      </c>
      <c r="T16288" s="2" t="str">
        <f t="shared" si="518"/>
        <v>OK</v>
      </c>
    </row>
    <row r="16289" spans="1:20" x14ac:dyDescent="0.25">
      <c r="A16289" s="1">
        <v>301010202</v>
      </c>
      <c r="B16289" s="1" t="str">
        <f>VLOOKUP(A16289,[1]Maestra!A$1:C$746,2,0)</f>
        <v>ACTIVCKN8</v>
      </c>
      <c r="C16289" s="1" t="str">
        <f>VLOOKUP(A16289,[1]Maestra!A$1:C$746,3,0)</f>
        <v>TC IB Visa Clas. Int. - Cuotas</v>
      </c>
      <c r="D16289" s="1" t="s">
        <v>20</v>
      </c>
      <c r="E16289" s="1">
        <v>1</v>
      </c>
      <c r="F16289" s="1">
        <v>1</v>
      </c>
      <c r="G16289" s="1" t="s">
        <v>28</v>
      </c>
      <c r="H16289" s="1">
        <v>9999</v>
      </c>
      <c r="I16289" s="1" t="s">
        <v>449</v>
      </c>
      <c r="J16289" s="1" t="s">
        <v>33</v>
      </c>
      <c r="K16289" s="1" t="s">
        <v>324</v>
      </c>
      <c r="Q16289" s="2" t="s">
        <v>37</v>
      </c>
      <c r="R16289" s="1" t="s">
        <v>718</v>
      </c>
      <c r="S16289" s="1" t="str">
        <f>_xlfn.CONCAT(D16289,"|",E16289,"|",F16289,"|",G16289,"|",I16289,"|",J16289,"|",K16289)</f>
        <v>SAT|1|1|CCU|VEN|COMP|CCRV</v>
      </c>
      <c r="T16289" s="2" t="str">
        <f t="shared" si="518"/>
        <v>OK</v>
      </c>
    </row>
    <row r="16290" spans="1:20" x14ac:dyDescent="0.25">
      <c r="A16290" s="1">
        <v>301010202</v>
      </c>
      <c r="B16290" s="1" t="str">
        <f>VLOOKUP(A16290,[1]Maestra!A$1:C$746,2,0)</f>
        <v>ACTIVCKN8</v>
      </c>
      <c r="C16290" s="1" t="str">
        <f>VLOOKUP(A16290,[1]Maestra!A$1:C$746,3,0)</f>
        <v>TC IB Visa Clas. Int. - Cuotas</v>
      </c>
      <c r="D16290" s="1" t="s">
        <v>20</v>
      </c>
      <c r="E16290" s="1">
        <v>1</v>
      </c>
      <c r="F16290" s="1">
        <v>1</v>
      </c>
      <c r="G16290" s="1" t="s">
        <v>28</v>
      </c>
      <c r="H16290" s="1">
        <v>9999</v>
      </c>
      <c r="I16290" s="1" t="s">
        <v>449</v>
      </c>
      <c r="J16290" s="1" t="s">
        <v>33</v>
      </c>
      <c r="K16290" s="1" t="s">
        <v>325</v>
      </c>
      <c r="Q16290" s="2" t="s">
        <v>37</v>
      </c>
      <c r="R16290" s="1" t="s">
        <v>718</v>
      </c>
      <c r="S16290" s="1" t="str">
        <f t="shared" ref="S16290:S16353" si="520">_xlfn.CONCAT(D16290,"|",E16290,"|",F16290,"|",G16290,"|",I16290,"|",J16290,"|",K16290)</f>
        <v>SAT|1|1|CCU|VEN|COMP|CMED</v>
      </c>
      <c r="T16290" s="2" t="str">
        <f t="shared" si="518"/>
        <v>OK</v>
      </c>
    </row>
    <row r="16291" spans="1:20" x14ac:dyDescent="0.25">
      <c r="A16291" s="1">
        <v>301010202</v>
      </c>
      <c r="B16291" s="1" t="str">
        <f>VLOOKUP(A16291,[1]Maestra!A$1:C$746,2,0)</f>
        <v>ACTIVCKN8</v>
      </c>
      <c r="C16291" s="1" t="str">
        <f>VLOOKUP(A16291,[1]Maestra!A$1:C$746,3,0)</f>
        <v>TC IB Visa Clas. Int. - Cuotas</v>
      </c>
      <c r="D16291" s="1" t="s">
        <v>20</v>
      </c>
      <c r="E16291" s="1">
        <v>1</v>
      </c>
      <c r="F16291" s="1">
        <v>1</v>
      </c>
      <c r="G16291" s="1" t="s">
        <v>28</v>
      </c>
      <c r="H16291" s="1">
        <v>9999</v>
      </c>
      <c r="I16291" s="1" t="s">
        <v>449</v>
      </c>
      <c r="J16291" s="1" t="s">
        <v>33</v>
      </c>
      <c r="K16291" s="1" t="s">
        <v>330</v>
      </c>
      <c r="Q16291" s="2" t="s">
        <v>37</v>
      </c>
      <c r="R16291" s="1" t="s">
        <v>718</v>
      </c>
      <c r="S16291" s="1" t="str">
        <f t="shared" si="520"/>
        <v>SAT|1|1|CCU|VEN|COMP|CMIE</v>
      </c>
      <c r="T16291" s="2" t="str">
        <f t="shared" si="518"/>
        <v>OK</v>
      </c>
    </row>
    <row r="16292" spans="1:20" x14ac:dyDescent="0.25">
      <c r="A16292" s="1">
        <v>301010202</v>
      </c>
      <c r="B16292" s="1" t="str">
        <f>VLOOKUP(A16292,[1]Maestra!A$1:C$746,2,0)</f>
        <v>ACTIVCKN8</v>
      </c>
      <c r="C16292" s="1" t="str">
        <f>VLOOKUP(A16292,[1]Maestra!A$1:C$746,3,0)</f>
        <v>TC IB Visa Clas. Int. - Cuotas</v>
      </c>
      <c r="D16292" s="1" t="s">
        <v>20</v>
      </c>
      <c r="E16292" s="1">
        <v>1</v>
      </c>
      <c r="F16292" s="1">
        <v>1</v>
      </c>
      <c r="G16292" s="1" t="s">
        <v>28</v>
      </c>
      <c r="H16292" s="1">
        <v>9999</v>
      </c>
      <c r="I16292" s="1" t="s">
        <v>449</v>
      </c>
      <c r="J16292" s="1" t="s">
        <v>33</v>
      </c>
      <c r="K16292" s="1" t="s">
        <v>331</v>
      </c>
      <c r="Q16292" s="2" t="s">
        <v>37</v>
      </c>
      <c r="R16292" s="1" t="s">
        <v>718</v>
      </c>
      <c r="S16292" s="1" t="str">
        <f t="shared" si="520"/>
        <v>SAT|1|1|CCU|VEN|COMP|CPEM</v>
      </c>
      <c r="T16292" s="2" t="str">
        <f t="shared" si="518"/>
        <v>OK</v>
      </c>
    </row>
    <row r="16293" spans="1:20" x14ac:dyDescent="0.25">
      <c r="A16293" s="1">
        <v>301010206</v>
      </c>
      <c r="B16293" s="1" t="str">
        <f>VLOOKUP(A16293,[1]Maestra!A$1:C$746,2,0)</f>
        <v>ACTIVC4N8</v>
      </c>
      <c r="C16293" s="1" t="str">
        <f>VLOOKUP(A16293,[1]Maestra!A$1:C$746,3,0)</f>
        <v>TC IB Visa Clas. Int. - Cuotas por Disp Efectivo</v>
      </c>
      <c r="D16293" s="1" t="s">
        <v>20</v>
      </c>
      <c r="E16293" s="1">
        <v>1</v>
      </c>
      <c r="F16293" s="1">
        <v>1</v>
      </c>
      <c r="G16293" s="1" t="s">
        <v>28</v>
      </c>
      <c r="H16293" s="1">
        <v>9999</v>
      </c>
      <c r="I16293" s="1" t="s">
        <v>449</v>
      </c>
      <c r="J16293" s="1" t="s">
        <v>29</v>
      </c>
      <c r="K16293" s="1" t="s">
        <v>324</v>
      </c>
      <c r="Q16293" s="2" t="s">
        <v>37</v>
      </c>
      <c r="R16293" s="1" t="s">
        <v>718</v>
      </c>
      <c r="S16293" s="1" t="str">
        <f t="shared" si="520"/>
        <v>SAT|1|1|CCU|VEN|DIEF|CCRV</v>
      </c>
      <c r="T16293" s="2" t="str">
        <f t="shared" si="518"/>
        <v>OK</v>
      </c>
    </row>
    <row r="16294" spans="1:20" x14ac:dyDescent="0.25">
      <c r="A16294" s="1">
        <v>301010206</v>
      </c>
      <c r="B16294" s="1" t="str">
        <f>VLOOKUP(A16294,[1]Maestra!A$1:C$746,2,0)</f>
        <v>ACTIVC4N8</v>
      </c>
      <c r="C16294" s="1" t="str">
        <f>VLOOKUP(A16294,[1]Maestra!A$1:C$746,3,0)</f>
        <v>TC IB Visa Clas. Int. - Cuotas por Disp Efectivo</v>
      </c>
      <c r="D16294" s="1" t="s">
        <v>20</v>
      </c>
      <c r="E16294" s="1">
        <v>1</v>
      </c>
      <c r="F16294" s="1">
        <v>1</v>
      </c>
      <c r="G16294" s="1" t="s">
        <v>28</v>
      </c>
      <c r="H16294" s="1">
        <v>9999</v>
      </c>
      <c r="I16294" s="1" t="s">
        <v>449</v>
      </c>
      <c r="J16294" s="1" t="s">
        <v>29</v>
      </c>
      <c r="K16294" s="1" t="s">
        <v>325</v>
      </c>
      <c r="Q16294" s="2" t="s">
        <v>37</v>
      </c>
      <c r="R16294" s="1" t="s">
        <v>718</v>
      </c>
      <c r="S16294" s="1" t="str">
        <f t="shared" si="520"/>
        <v>SAT|1|1|CCU|VEN|DIEF|CMED</v>
      </c>
      <c r="T16294" s="2" t="str">
        <f t="shared" si="518"/>
        <v>OK</v>
      </c>
    </row>
    <row r="16295" spans="1:20" x14ac:dyDescent="0.25">
      <c r="A16295" s="1">
        <v>301010206</v>
      </c>
      <c r="B16295" s="1" t="str">
        <f>VLOOKUP(A16295,[1]Maestra!A$1:C$746,2,0)</f>
        <v>ACTIVC4N8</v>
      </c>
      <c r="C16295" s="1" t="str">
        <f>VLOOKUP(A16295,[1]Maestra!A$1:C$746,3,0)</f>
        <v>TC IB Visa Clas. Int. - Cuotas por Disp Efectivo</v>
      </c>
      <c r="D16295" s="1" t="s">
        <v>20</v>
      </c>
      <c r="E16295" s="1">
        <v>1</v>
      </c>
      <c r="F16295" s="1">
        <v>1</v>
      </c>
      <c r="G16295" s="1" t="s">
        <v>28</v>
      </c>
      <c r="H16295" s="1">
        <v>9999</v>
      </c>
      <c r="I16295" s="1" t="s">
        <v>449</v>
      </c>
      <c r="J16295" s="1" t="s">
        <v>29</v>
      </c>
      <c r="K16295" s="1" t="s">
        <v>330</v>
      </c>
      <c r="Q16295" s="2" t="s">
        <v>37</v>
      </c>
      <c r="R16295" s="1" t="s">
        <v>718</v>
      </c>
      <c r="S16295" s="1" t="str">
        <f t="shared" si="520"/>
        <v>SAT|1|1|CCU|VEN|DIEF|CMIE</v>
      </c>
      <c r="T16295" s="2" t="str">
        <f t="shared" si="518"/>
        <v>OK</v>
      </c>
    </row>
    <row r="16296" spans="1:20" x14ac:dyDescent="0.25">
      <c r="A16296" s="1">
        <v>301010206</v>
      </c>
      <c r="B16296" s="1" t="str">
        <f>VLOOKUP(A16296,[1]Maestra!A$1:C$746,2,0)</f>
        <v>ACTIVC4N8</v>
      </c>
      <c r="C16296" s="1" t="str">
        <f>VLOOKUP(A16296,[1]Maestra!A$1:C$746,3,0)</f>
        <v>TC IB Visa Clas. Int. - Cuotas por Disp Efectivo</v>
      </c>
      <c r="D16296" s="1" t="s">
        <v>20</v>
      </c>
      <c r="E16296" s="1">
        <v>1</v>
      </c>
      <c r="F16296" s="1">
        <v>1</v>
      </c>
      <c r="G16296" s="1" t="s">
        <v>28</v>
      </c>
      <c r="H16296" s="1">
        <v>9999</v>
      </c>
      <c r="I16296" s="1" t="s">
        <v>449</v>
      </c>
      <c r="J16296" s="1" t="s">
        <v>29</v>
      </c>
      <c r="K16296" s="1" t="s">
        <v>331</v>
      </c>
      <c r="Q16296" s="2" t="s">
        <v>37</v>
      </c>
      <c r="R16296" s="1" t="s">
        <v>718</v>
      </c>
      <c r="S16296" s="1" t="str">
        <f t="shared" si="520"/>
        <v>SAT|1|1|CCU|VEN|DIEF|CPEM</v>
      </c>
      <c r="T16296" s="2" t="str">
        <f t="shared" si="518"/>
        <v>OK</v>
      </c>
    </row>
    <row r="16297" spans="1:20" x14ac:dyDescent="0.25">
      <c r="A16297" s="1">
        <v>301010202</v>
      </c>
      <c r="B16297" s="1" t="str">
        <f>VLOOKUP(A16297,[1]Maestra!A$1:C$746,2,0)</f>
        <v>ACTIVCKN8</v>
      </c>
      <c r="C16297" s="1" t="str">
        <f>VLOOKUP(A16297,[1]Maestra!A$1:C$746,3,0)</f>
        <v>TC IB Visa Clas. Int. - Cuotas</v>
      </c>
      <c r="D16297" s="1" t="s">
        <v>20</v>
      </c>
      <c r="E16297" s="1">
        <v>1</v>
      </c>
      <c r="F16297" s="1">
        <v>1</v>
      </c>
      <c r="G16297" s="1" t="s">
        <v>28</v>
      </c>
      <c r="H16297" s="1">
        <v>9999</v>
      </c>
      <c r="I16297" s="1" t="s">
        <v>452</v>
      </c>
      <c r="J16297" s="1" t="s">
        <v>33</v>
      </c>
      <c r="K16297" s="1" t="s">
        <v>324</v>
      </c>
      <c r="Q16297" s="2" t="s">
        <v>37</v>
      </c>
      <c r="R16297" s="1" t="s">
        <v>718</v>
      </c>
      <c r="S16297" s="1" t="str">
        <f t="shared" si="520"/>
        <v>SAT|1|1|CCU|VIG|COMP|CCRV</v>
      </c>
      <c r="T16297" s="2" t="str">
        <f t="shared" si="518"/>
        <v>OK</v>
      </c>
    </row>
    <row r="16298" spans="1:20" x14ac:dyDescent="0.25">
      <c r="A16298" s="1">
        <v>301010202</v>
      </c>
      <c r="B16298" s="1" t="str">
        <f>VLOOKUP(A16298,[1]Maestra!A$1:C$746,2,0)</f>
        <v>ACTIVCKN8</v>
      </c>
      <c r="C16298" s="1" t="str">
        <f>VLOOKUP(A16298,[1]Maestra!A$1:C$746,3,0)</f>
        <v>TC IB Visa Clas. Int. - Cuotas</v>
      </c>
      <c r="D16298" s="1" t="s">
        <v>20</v>
      </c>
      <c r="E16298" s="1">
        <v>1</v>
      </c>
      <c r="F16298" s="1">
        <v>1</v>
      </c>
      <c r="G16298" s="1" t="s">
        <v>28</v>
      </c>
      <c r="H16298" s="1">
        <v>9999</v>
      </c>
      <c r="I16298" s="1" t="s">
        <v>452</v>
      </c>
      <c r="J16298" s="1" t="s">
        <v>33</v>
      </c>
      <c r="K16298" s="1" t="s">
        <v>325</v>
      </c>
      <c r="Q16298" s="2" t="s">
        <v>37</v>
      </c>
      <c r="R16298" s="1" t="s">
        <v>718</v>
      </c>
      <c r="S16298" s="1" t="str">
        <f t="shared" si="520"/>
        <v>SAT|1|1|CCU|VIG|COMP|CMED</v>
      </c>
      <c r="T16298" s="2" t="str">
        <f t="shared" si="518"/>
        <v>OK</v>
      </c>
    </row>
    <row r="16299" spans="1:20" x14ac:dyDescent="0.25">
      <c r="A16299" s="1">
        <v>301010202</v>
      </c>
      <c r="B16299" s="1" t="str">
        <f>VLOOKUP(A16299,[1]Maestra!A$1:C$746,2,0)</f>
        <v>ACTIVCKN8</v>
      </c>
      <c r="C16299" s="1" t="str">
        <f>VLOOKUP(A16299,[1]Maestra!A$1:C$746,3,0)</f>
        <v>TC IB Visa Clas. Int. - Cuotas</v>
      </c>
      <c r="D16299" s="1" t="s">
        <v>20</v>
      </c>
      <c r="E16299" s="1">
        <v>1</v>
      </c>
      <c r="F16299" s="1">
        <v>1</v>
      </c>
      <c r="G16299" s="1" t="s">
        <v>28</v>
      </c>
      <c r="H16299" s="1">
        <v>9999</v>
      </c>
      <c r="I16299" s="1" t="s">
        <v>452</v>
      </c>
      <c r="J16299" s="1" t="s">
        <v>33</v>
      </c>
      <c r="K16299" s="1" t="s">
        <v>330</v>
      </c>
      <c r="Q16299" s="2" t="s">
        <v>37</v>
      </c>
      <c r="R16299" s="1" t="s">
        <v>718</v>
      </c>
      <c r="S16299" s="1" t="str">
        <f t="shared" si="520"/>
        <v>SAT|1|1|CCU|VIG|COMP|CMIE</v>
      </c>
      <c r="T16299" s="2" t="str">
        <f t="shared" si="518"/>
        <v>OK</v>
      </c>
    </row>
    <row r="16300" spans="1:20" x14ac:dyDescent="0.25">
      <c r="A16300" s="1">
        <v>301010202</v>
      </c>
      <c r="B16300" s="1" t="str">
        <f>VLOOKUP(A16300,[1]Maestra!A$1:C$746,2,0)</f>
        <v>ACTIVCKN8</v>
      </c>
      <c r="C16300" s="1" t="str">
        <f>VLOOKUP(A16300,[1]Maestra!A$1:C$746,3,0)</f>
        <v>TC IB Visa Clas. Int. - Cuotas</v>
      </c>
      <c r="D16300" s="1" t="s">
        <v>20</v>
      </c>
      <c r="E16300" s="1">
        <v>1</v>
      </c>
      <c r="F16300" s="1">
        <v>1</v>
      </c>
      <c r="G16300" s="1" t="s">
        <v>28</v>
      </c>
      <c r="H16300" s="1">
        <v>9999</v>
      </c>
      <c r="I16300" s="1" t="s">
        <v>452</v>
      </c>
      <c r="J16300" s="1" t="s">
        <v>33</v>
      </c>
      <c r="K16300" s="1" t="s">
        <v>331</v>
      </c>
      <c r="Q16300" s="2" t="s">
        <v>37</v>
      </c>
      <c r="R16300" s="1" t="s">
        <v>718</v>
      </c>
      <c r="S16300" s="1" t="str">
        <f t="shared" si="520"/>
        <v>SAT|1|1|CCU|VIG|COMP|CPEM</v>
      </c>
      <c r="T16300" s="2" t="str">
        <f t="shared" si="518"/>
        <v>OK</v>
      </c>
    </row>
    <row r="16301" spans="1:20" x14ac:dyDescent="0.25">
      <c r="A16301" s="1">
        <v>301010206</v>
      </c>
      <c r="B16301" s="1" t="str">
        <f>VLOOKUP(A16301,[1]Maestra!A$1:C$746,2,0)</f>
        <v>ACTIVC4N8</v>
      </c>
      <c r="C16301" s="1" t="str">
        <f>VLOOKUP(A16301,[1]Maestra!A$1:C$746,3,0)</f>
        <v>TC IB Visa Clas. Int. - Cuotas por Disp Efectivo</v>
      </c>
      <c r="D16301" s="1" t="s">
        <v>20</v>
      </c>
      <c r="E16301" s="1">
        <v>1</v>
      </c>
      <c r="F16301" s="1">
        <v>1</v>
      </c>
      <c r="G16301" s="1" t="s">
        <v>28</v>
      </c>
      <c r="H16301" s="1">
        <v>9999</v>
      </c>
      <c r="I16301" s="1" t="s">
        <v>452</v>
      </c>
      <c r="J16301" s="1" t="s">
        <v>29</v>
      </c>
      <c r="K16301" s="1" t="s">
        <v>324</v>
      </c>
      <c r="Q16301" s="2" t="s">
        <v>37</v>
      </c>
      <c r="R16301" s="1" t="s">
        <v>718</v>
      </c>
      <c r="S16301" s="1" t="str">
        <f t="shared" si="520"/>
        <v>SAT|1|1|CCU|VIG|DIEF|CCRV</v>
      </c>
      <c r="T16301" s="2" t="str">
        <f t="shared" si="518"/>
        <v>OK</v>
      </c>
    </row>
    <row r="16302" spans="1:20" x14ac:dyDescent="0.25">
      <c r="A16302" s="1">
        <v>301010206</v>
      </c>
      <c r="B16302" s="1" t="str">
        <f>VLOOKUP(A16302,[1]Maestra!A$1:C$746,2,0)</f>
        <v>ACTIVC4N8</v>
      </c>
      <c r="C16302" s="1" t="str">
        <f>VLOOKUP(A16302,[1]Maestra!A$1:C$746,3,0)</f>
        <v>TC IB Visa Clas. Int. - Cuotas por Disp Efectivo</v>
      </c>
      <c r="D16302" s="1" t="s">
        <v>20</v>
      </c>
      <c r="E16302" s="1">
        <v>1</v>
      </c>
      <c r="F16302" s="1">
        <v>1</v>
      </c>
      <c r="G16302" s="1" t="s">
        <v>28</v>
      </c>
      <c r="H16302" s="1">
        <v>9999</v>
      </c>
      <c r="I16302" s="1" t="s">
        <v>452</v>
      </c>
      <c r="J16302" s="1" t="s">
        <v>29</v>
      </c>
      <c r="K16302" s="1" t="s">
        <v>325</v>
      </c>
      <c r="Q16302" s="2" t="s">
        <v>37</v>
      </c>
      <c r="R16302" s="1" t="s">
        <v>718</v>
      </c>
      <c r="S16302" s="1" t="str">
        <f t="shared" si="520"/>
        <v>SAT|1|1|CCU|VIG|DIEF|CMED</v>
      </c>
      <c r="T16302" s="2" t="str">
        <f t="shared" si="518"/>
        <v>OK</v>
      </c>
    </row>
    <row r="16303" spans="1:20" x14ac:dyDescent="0.25">
      <c r="A16303" s="1">
        <v>301010206</v>
      </c>
      <c r="B16303" s="1" t="str">
        <f>VLOOKUP(A16303,[1]Maestra!A$1:C$746,2,0)</f>
        <v>ACTIVC4N8</v>
      </c>
      <c r="C16303" s="1" t="str">
        <f>VLOOKUP(A16303,[1]Maestra!A$1:C$746,3,0)</f>
        <v>TC IB Visa Clas. Int. - Cuotas por Disp Efectivo</v>
      </c>
      <c r="D16303" s="1" t="s">
        <v>20</v>
      </c>
      <c r="E16303" s="1">
        <v>1</v>
      </c>
      <c r="F16303" s="1">
        <v>1</v>
      </c>
      <c r="G16303" s="1" t="s">
        <v>28</v>
      </c>
      <c r="H16303" s="1">
        <v>9999</v>
      </c>
      <c r="I16303" s="1" t="s">
        <v>452</v>
      </c>
      <c r="J16303" s="1" t="s">
        <v>29</v>
      </c>
      <c r="K16303" s="1" t="s">
        <v>330</v>
      </c>
      <c r="Q16303" s="2" t="s">
        <v>37</v>
      </c>
      <c r="R16303" s="1" t="s">
        <v>718</v>
      </c>
      <c r="S16303" s="1" t="str">
        <f t="shared" si="520"/>
        <v>SAT|1|1|CCU|VIG|DIEF|CMIE</v>
      </c>
      <c r="T16303" s="2" t="str">
        <f t="shared" si="518"/>
        <v>OK</v>
      </c>
    </row>
    <row r="16304" spans="1:20" x14ac:dyDescent="0.25">
      <c r="A16304" s="1">
        <v>301010206</v>
      </c>
      <c r="B16304" s="1" t="str">
        <f>VLOOKUP(A16304,[1]Maestra!A$1:C$746,2,0)</f>
        <v>ACTIVC4N8</v>
      </c>
      <c r="C16304" s="1" t="str">
        <f>VLOOKUP(A16304,[1]Maestra!A$1:C$746,3,0)</f>
        <v>TC IB Visa Clas. Int. - Cuotas por Disp Efectivo</v>
      </c>
      <c r="D16304" s="1" t="s">
        <v>20</v>
      </c>
      <c r="E16304" s="1">
        <v>1</v>
      </c>
      <c r="F16304" s="1">
        <v>1</v>
      </c>
      <c r="G16304" s="1" t="s">
        <v>28</v>
      </c>
      <c r="H16304" s="1">
        <v>9999</v>
      </c>
      <c r="I16304" s="1" t="s">
        <v>452</v>
      </c>
      <c r="J16304" s="1" t="s">
        <v>29</v>
      </c>
      <c r="K16304" s="1" t="s">
        <v>331</v>
      </c>
      <c r="Q16304" s="2" t="s">
        <v>37</v>
      </c>
      <c r="R16304" s="1" t="s">
        <v>718</v>
      </c>
      <c r="S16304" s="1" t="str">
        <f t="shared" si="520"/>
        <v>SAT|1|1|CCU|VIG|DIEF|CPEM</v>
      </c>
      <c r="T16304" s="2" t="str">
        <f t="shared" si="518"/>
        <v>OK</v>
      </c>
    </row>
    <row r="16305" spans="1:20" x14ac:dyDescent="0.25">
      <c r="A16305" s="1">
        <v>301010205</v>
      </c>
      <c r="B16305" s="1" t="e">
        <f>VLOOKUP(A16305,[1]Maestra!A$1:C$746,2,0)</f>
        <v>#N/A</v>
      </c>
      <c r="C16305" s="1" t="e">
        <f>VLOOKUP(A16305,[1]Maestra!A$1:C$746,3,0)</f>
        <v>#N/A</v>
      </c>
      <c r="D16305" s="1" t="s">
        <v>20</v>
      </c>
      <c r="E16305" s="1">
        <v>1</v>
      </c>
      <c r="F16305" s="1">
        <v>1</v>
      </c>
      <c r="G16305" s="1" t="s">
        <v>34</v>
      </c>
      <c r="H16305" s="1">
        <v>9999</v>
      </c>
      <c r="I16305" s="1" t="s">
        <v>449</v>
      </c>
      <c r="J16305" s="1" t="s">
        <v>29</v>
      </c>
      <c r="K16305" s="1" t="s">
        <v>324</v>
      </c>
      <c r="Q16305" s="2" t="s">
        <v>37</v>
      </c>
      <c r="R16305" s="1" t="s">
        <v>718</v>
      </c>
      <c r="S16305" s="1" t="str">
        <f t="shared" si="520"/>
        <v>SAT|1|1|CDI|VEN|DIEF|CCRV</v>
      </c>
      <c r="T16305" s="2" t="str">
        <f t="shared" si="518"/>
        <v>OK</v>
      </c>
    </row>
    <row r="16306" spans="1:20" x14ac:dyDescent="0.25">
      <c r="A16306" s="1">
        <v>301010205</v>
      </c>
      <c r="B16306" s="1" t="e">
        <f>VLOOKUP(A16306,[1]Maestra!A$1:C$746,2,0)</f>
        <v>#N/A</v>
      </c>
      <c r="C16306" s="1" t="e">
        <f>VLOOKUP(A16306,[1]Maestra!A$1:C$746,3,0)</f>
        <v>#N/A</v>
      </c>
      <c r="D16306" s="1" t="s">
        <v>20</v>
      </c>
      <c r="E16306" s="1">
        <v>1</v>
      </c>
      <c r="F16306" s="1">
        <v>1</v>
      </c>
      <c r="G16306" s="1" t="s">
        <v>34</v>
      </c>
      <c r="H16306" s="1">
        <v>9999</v>
      </c>
      <c r="I16306" s="1" t="s">
        <v>449</v>
      </c>
      <c r="J16306" s="1" t="s">
        <v>29</v>
      </c>
      <c r="K16306" s="1" t="s">
        <v>325</v>
      </c>
      <c r="Q16306" s="2" t="s">
        <v>37</v>
      </c>
      <c r="R16306" s="1" t="s">
        <v>718</v>
      </c>
      <c r="S16306" s="1" t="str">
        <f t="shared" si="520"/>
        <v>SAT|1|1|CDI|VEN|DIEF|CMED</v>
      </c>
      <c r="T16306" s="2" t="str">
        <f t="shared" si="518"/>
        <v>OK</v>
      </c>
    </row>
    <row r="16307" spans="1:20" x14ac:dyDescent="0.25">
      <c r="A16307" s="1">
        <v>301010205</v>
      </c>
      <c r="B16307" s="1" t="e">
        <f>VLOOKUP(A16307,[1]Maestra!A$1:C$746,2,0)</f>
        <v>#N/A</v>
      </c>
      <c r="C16307" s="1" t="e">
        <f>VLOOKUP(A16307,[1]Maestra!A$1:C$746,3,0)</f>
        <v>#N/A</v>
      </c>
      <c r="D16307" s="1" t="s">
        <v>20</v>
      </c>
      <c r="E16307" s="1">
        <v>1</v>
      </c>
      <c r="F16307" s="1">
        <v>1</v>
      </c>
      <c r="G16307" s="1" t="s">
        <v>34</v>
      </c>
      <c r="H16307" s="1">
        <v>9999</v>
      </c>
      <c r="I16307" s="1" t="s">
        <v>449</v>
      </c>
      <c r="J16307" s="1" t="s">
        <v>29</v>
      </c>
      <c r="K16307" s="1" t="s">
        <v>330</v>
      </c>
      <c r="Q16307" s="2" t="s">
        <v>37</v>
      </c>
      <c r="R16307" s="1" t="s">
        <v>718</v>
      </c>
      <c r="S16307" s="1" t="str">
        <f t="shared" si="520"/>
        <v>SAT|1|1|CDI|VEN|DIEF|CMIE</v>
      </c>
      <c r="T16307" s="2" t="str">
        <f t="shared" si="518"/>
        <v>OK</v>
      </c>
    </row>
    <row r="16308" spans="1:20" x14ac:dyDescent="0.25">
      <c r="A16308" s="1">
        <v>301010205</v>
      </c>
      <c r="B16308" s="1" t="e">
        <f>VLOOKUP(A16308,[1]Maestra!A$1:C$746,2,0)</f>
        <v>#N/A</v>
      </c>
      <c r="C16308" s="1" t="e">
        <f>VLOOKUP(A16308,[1]Maestra!A$1:C$746,3,0)</f>
        <v>#N/A</v>
      </c>
      <c r="D16308" s="1" t="s">
        <v>20</v>
      </c>
      <c r="E16308" s="1">
        <v>1</v>
      </c>
      <c r="F16308" s="1">
        <v>1</v>
      </c>
      <c r="G16308" s="1" t="s">
        <v>34</v>
      </c>
      <c r="H16308" s="1">
        <v>9999</v>
      </c>
      <c r="I16308" s="1" t="s">
        <v>449</v>
      </c>
      <c r="J16308" s="1" t="s">
        <v>29</v>
      </c>
      <c r="K16308" s="1" t="s">
        <v>331</v>
      </c>
      <c r="Q16308" s="2" t="s">
        <v>37</v>
      </c>
      <c r="R16308" s="1" t="s">
        <v>718</v>
      </c>
      <c r="S16308" s="1" t="str">
        <f t="shared" si="520"/>
        <v>SAT|1|1|CDI|VEN|DIEF|CPEM</v>
      </c>
      <c r="T16308" s="2" t="str">
        <f t="shared" si="518"/>
        <v>OK</v>
      </c>
    </row>
    <row r="16309" spans="1:20" x14ac:dyDescent="0.25">
      <c r="A16309" s="1">
        <v>301010205</v>
      </c>
      <c r="B16309" s="1" t="e">
        <f>VLOOKUP(A16309,[1]Maestra!A$1:C$746,2,0)</f>
        <v>#N/A</v>
      </c>
      <c r="C16309" s="1" t="e">
        <f>VLOOKUP(A16309,[1]Maestra!A$1:C$746,3,0)</f>
        <v>#N/A</v>
      </c>
      <c r="D16309" s="1" t="s">
        <v>20</v>
      </c>
      <c r="E16309" s="1">
        <v>1</v>
      </c>
      <c r="F16309" s="1">
        <v>1</v>
      </c>
      <c r="G16309" s="1" t="s">
        <v>34</v>
      </c>
      <c r="H16309" s="1">
        <v>9999</v>
      </c>
      <c r="I16309" s="1" t="s">
        <v>452</v>
      </c>
      <c r="J16309" s="1" t="s">
        <v>29</v>
      </c>
      <c r="K16309" s="1" t="s">
        <v>324</v>
      </c>
      <c r="Q16309" s="2" t="s">
        <v>37</v>
      </c>
      <c r="R16309" s="1" t="s">
        <v>718</v>
      </c>
      <c r="S16309" s="1" t="str">
        <f t="shared" si="520"/>
        <v>SAT|1|1|CDI|VIG|DIEF|CCRV</v>
      </c>
      <c r="T16309" s="2" t="str">
        <f t="shared" si="518"/>
        <v>OK</v>
      </c>
    </row>
    <row r="16310" spans="1:20" x14ac:dyDescent="0.25">
      <c r="A16310" s="1">
        <v>301010205</v>
      </c>
      <c r="B16310" s="1" t="e">
        <f>VLOOKUP(A16310,[1]Maestra!A$1:C$746,2,0)</f>
        <v>#N/A</v>
      </c>
      <c r="C16310" s="1" t="e">
        <f>VLOOKUP(A16310,[1]Maestra!A$1:C$746,3,0)</f>
        <v>#N/A</v>
      </c>
      <c r="D16310" s="1" t="s">
        <v>20</v>
      </c>
      <c r="E16310" s="1">
        <v>1</v>
      </c>
      <c r="F16310" s="1">
        <v>1</v>
      </c>
      <c r="G16310" s="1" t="s">
        <v>34</v>
      </c>
      <c r="H16310" s="1">
        <v>9999</v>
      </c>
      <c r="I16310" s="1" t="s">
        <v>452</v>
      </c>
      <c r="J16310" s="1" t="s">
        <v>29</v>
      </c>
      <c r="K16310" s="1" t="s">
        <v>325</v>
      </c>
      <c r="Q16310" s="2" t="s">
        <v>37</v>
      </c>
      <c r="R16310" s="1" t="s">
        <v>718</v>
      </c>
      <c r="S16310" s="1" t="str">
        <f t="shared" si="520"/>
        <v>SAT|1|1|CDI|VIG|DIEF|CMED</v>
      </c>
      <c r="T16310" s="2" t="str">
        <f t="shared" si="518"/>
        <v>OK</v>
      </c>
    </row>
    <row r="16311" spans="1:20" x14ac:dyDescent="0.25">
      <c r="A16311" s="1">
        <v>301010205</v>
      </c>
      <c r="B16311" s="1" t="e">
        <f>VLOOKUP(A16311,[1]Maestra!A$1:C$746,2,0)</f>
        <v>#N/A</v>
      </c>
      <c r="C16311" s="1" t="e">
        <f>VLOOKUP(A16311,[1]Maestra!A$1:C$746,3,0)</f>
        <v>#N/A</v>
      </c>
      <c r="D16311" s="1" t="s">
        <v>20</v>
      </c>
      <c r="E16311" s="1">
        <v>1</v>
      </c>
      <c r="F16311" s="1">
        <v>1</v>
      </c>
      <c r="G16311" s="1" t="s">
        <v>34</v>
      </c>
      <c r="H16311" s="1">
        <v>9999</v>
      </c>
      <c r="I16311" s="1" t="s">
        <v>452</v>
      </c>
      <c r="J16311" s="1" t="s">
        <v>29</v>
      </c>
      <c r="K16311" s="1" t="s">
        <v>330</v>
      </c>
      <c r="Q16311" s="2" t="s">
        <v>37</v>
      </c>
      <c r="R16311" s="1" t="s">
        <v>718</v>
      </c>
      <c r="S16311" s="1" t="str">
        <f t="shared" si="520"/>
        <v>SAT|1|1|CDI|VIG|DIEF|CMIE</v>
      </c>
      <c r="T16311" s="2" t="str">
        <f t="shared" si="518"/>
        <v>OK</v>
      </c>
    </row>
    <row r="16312" spans="1:20" x14ac:dyDescent="0.25">
      <c r="A16312" s="1">
        <v>301010205</v>
      </c>
      <c r="B16312" s="1" t="e">
        <f>VLOOKUP(A16312,[1]Maestra!A$1:C$746,2,0)</f>
        <v>#N/A</v>
      </c>
      <c r="C16312" s="1" t="e">
        <f>VLOOKUP(A16312,[1]Maestra!A$1:C$746,3,0)</f>
        <v>#N/A</v>
      </c>
      <c r="D16312" s="1" t="s">
        <v>20</v>
      </c>
      <c r="E16312" s="1">
        <v>1</v>
      </c>
      <c r="F16312" s="1">
        <v>1</v>
      </c>
      <c r="G16312" s="1" t="s">
        <v>34</v>
      </c>
      <c r="H16312" s="1">
        <v>9999</v>
      </c>
      <c r="I16312" s="1" t="s">
        <v>452</v>
      </c>
      <c r="J16312" s="1" t="s">
        <v>29</v>
      </c>
      <c r="K16312" s="1" t="s">
        <v>331</v>
      </c>
      <c r="Q16312" s="2" t="s">
        <v>37</v>
      </c>
      <c r="R16312" s="1" t="s">
        <v>718</v>
      </c>
      <c r="S16312" s="1" t="str">
        <f t="shared" si="520"/>
        <v>SAT|1|1|CDI|VIG|DIEF|CPEM</v>
      </c>
      <c r="T16312" s="2" t="str">
        <f t="shared" si="518"/>
        <v>OK</v>
      </c>
    </row>
    <row r="16313" spans="1:20" x14ac:dyDescent="0.25">
      <c r="A16313" s="1">
        <v>301010204</v>
      </c>
      <c r="B16313" s="1" t="str">
        <f>VLOOKUP(A16313,[1]Maestra!A$1:C$746,2,0)</f>
        <v>ACTIVC438</v>
      </c>
      <c r="C16313" s="1" t="str">
        <f>VLOOKUP(A16313,[1]Maestra!A$1:C$746,3,0)</f>
        <v>TC IB Visa Clas. Int. - Compra Deuda</v>
      </c>
      <c r="D16313" s="1" t="s">
        <v>20</v>
      </c>
      <c r="E16313" s="1">
        <v>1</v>
      </c>
      <c r="F16313" s="1">
        <v>1</v>
      </c>
      <c r="G16313" s="1" t="s">
        <v>22</v>
      </c>
      <c r="H16313" s="1">
        <v>9999</v>
      </c>
      <c r="I16313" s="1" t="s">
        <v>449</v>
      </c>
      <c r="J16313" s="1" t="s">
        <v>29</v>
      </c>
      <c r="K16313" s="1" t="s">
        <v>454</v>
      </c>
      <c r="Q16313" s="2" t="s">
        <v>37</v>
      </c>
      <c r="R16313" s="1" t="s">
        <v>718</v>
      </c>
      <c r="S16313" s="1" t="str">
        <f t="shared" si="520"/>
        <v>SAT|1|1|CDP|VEN|DIEF|CCNR</v>
      </c>
      <c r="T16313" s="2" t="str">
        <f t="shared" si="518"/>
        <v>OK</v>
      </c>
    </row>
    <row r="16314" spans="1:20" x14ac:dyDescent="0.25">
      <c r="A16314" s="1">
        <v>301010204</v>
      </c>
      <c r="B16314" s="1" t="str">
        <f>VLOOKUP(A16314,[1]Maestra!A$1:C$746,2,0)</f>
        <v>ACTIVC438</v>
      </c>
      <c r="C16314" s="1" t="str">
        <f>VLOOKUP(A16314,[1]Maestra!A$1:C$746,3,0)</f>
        <v>TC IB Visa Clas. Int. - Compra Deuda</v>
      </c>
      <c r="D16314" s="1" t="s">
        <v>20</v>
      </c>
      <c r="E16314" s="1">
        <v>1</v>
      </c>
      <c r="F16314" s="1">
        <v>1</v>
      </c>
      <c r="G16314" s="1" t="s">
        <v>22</v>
      </c>
      <c r="H16314" s="1">
        <v>9999</v>
      </c>
      <c r="I16314" s="1" t="s">
        <v>449</v>
      </c>
      <c r="J16314" s="1" t="s">
        <v>29</v>
      </c>
      <c r="K16314" s="1" t="s">
        <v>325</v>
      </c>
      <c r="Q16314" s="2" t="s">
        <v>37</v>
      </c>
      <c r="R16314" s="1" t="s">
        <v>718</v>
      </c>
      <c r="S16314" s="1" t="str">
        <f t="shared" si="520"/>
        <v>SAT|1|1|CDP|VEN|DIEF|CMED</v>
      </c>
      <c r="T16314" s="2" t="str">
        <f t="shared" si="518"/>
        <v>OK</v>
      </c>
    </row>
    <row r="16315" spans="1:20" x14ac:dyDescent="0.25">
      <c r="A16315" s="1">
        <v>301010204</v>
      </c>
      <c r="B16315" s="1" t="str">
        <f>VLOOKUP(A16315,[1]Maestra!A$1:C$746,2,0)</f>
        <v>ACTIVC438</v>
      </c>
      <c r="C16315" s="1" t="str">
        <f>VLOOKUP(A16315,[1]Maestra!A$1:C$746,3,0)</f>
        <v>TC IB Visa Clas. Int. - Compra Deuda</v>
      </c>
      <c r="D16315" s="1" t="s">
        <v>20</v>
      </c>
      <c r="E16315" s="1">
        <v>1</v>
      </c>
      <c r="F16315" s="1">
        <v>1</v>
      </c>
      <c r="G16315" s="1" t="s">
        <v>22</v>
      </c>
      <c r="H16315" s="1">
        <v>9999</v>
      </c>
      <c r="I16315" s="1" t="s">
        <v>449</v>
      </c>
      <c r="J16315" s="1" t="s">
        <v>29</v>
      </c>
      <c r="K16315" s="1" t="s">
        <v>330</v>
      </c>
      <c r="Q16315" s="2" t="s">
        <v>37</v>
      </c>
      <c r="R16315" s="1" t="s">
        <v>718</v>
      </c>
      <c r="S16315" s="1" t="str">
        <f t="shared" si="520"/>
        <v>SAT|1|1|CDP|VEN|DIEF|CMIE</v>
      </c>
      <c r="T16315" s="2" t="str">
        <f t="shared" si="518"/>
        <v>OK</v>
      </c>
    </row>
    <row r="16316" spans="1:20" x14ac:dyDescent="0.25">
      <c r="A16316" s="1">
        <v>301010204</v>
      </c>
      <c r="B16316" s="1" t="str">
        <f>VLOOKUP(A16316,[1]Maestra!A$1:C$746,2,0)</f>
        <v>ACTIVC438</v>
      </c>
      <c r="C16316" s="1" t="str">
        <f>VLOOKUP(A16316,[1]Maestra!A$1:C$746,3,0)</f>
        <v>TC IB Visa Clas. Int. - Compra Deuda</v>
      </c>
      <c r="D16316" s="1" t="s">
        <v>20</v>
      </c>
      <c r="E16316" s="1">
        <v>1</v>
      </c>
      <c r="F16316" s="1">
        <v>1</v>
      </c>
      <c r="G16316" s="1" t="s">
        <v>22</v>
      </c>
      <c r="H16316" s="1">
        <v>9999</v>
      </c>
      <c r="I16316" s="1" t="s">
        <v>449</v>
      </c>
      <c r="J16316" s="1" t="s">
        <v>29</v>
      </c>
      <c r="K16316" s="1" t="s">
        <v>331</v>
      </c>
      <c r="Q16316" s="2" t="s">
        <v>37</v>
      </c>
      <c r="R16316" s="1" t="s">
        <v>718</v>
      </c>
      <c r="S16316" s="1" t="str">
        <f t="shared" si="520"/>
        <v>SAT|1|1|CDP|VEN|DIEF|CPEM</v>
      </c>
      <c r="T16316" s="2" t="str">
        <f t="shared" si="518"/>
        <v>OK</v>
      </c>
    </row>
    <row r="16317" spans="1:20" x14ac:dyDescent="0.25">
      <c r="A16317" s="1">
        <v>301010204</v>
      </c>
      <c r="B16317" s="1" t="str">
        <f>VLOOKUP(A16317,[1]Maestra!A$1:C$746,2,0)</f>
        <v>ACTIVC438</v>
      </c>
      <c r="C16317" s="1" t="str">
        <f>VLOOKUP(A16317,[1]Maestra!A$1:C$746,3,0)</f>
        <v>TC IB Visa Clas. Int. - Compra Deuda</v>
      </c>
      <c r="D16317" s="1" t="s">
        <v>20</v>
      </c>
      <c r="E16317" s="1">
        <v>1</v>
      </c>
      <c r="F16317" s="1">
        <v>1</v>
      </c>
      <c r="G16317" s="1" t="s">
        <v>22</v>
      </c>
      <c r="H16317" s="1">
        <v>9999</v>
      </c>
      <c r="I16317" s="1" t="s">
        <v>452</v>
      </c>
      <c r="J16317" s="1" t="s">
        <v>29</v>
      </c>
      <c r="K16317" s="1" t="s">
        <v>454</v>
      </c>
      <c r="Q16317" s="2" t="s">
        <v>37</v>
      </c>
      <c r="R16317" s="1" t="s">
        <v>718</v>
      </c>
      <c r="S16317" s="1" t="str">
        <f t="shared" si="520"/>
        <v>SAT|1|1|CDP|VIG|DIEF|CCNR</v>
      </c>
      <c r="T16317" s="2" t="str">
        <f t="shared" si="518"/>
        <v>OK</v>
      </c>
    </row>
    <row r="16318" spans="1:20" x14ac:dyDescent="0.25">
      <c r="A16318" s="1">
        <v>301010204</v>
      </c>
      <c r="B16318" s="1" t="str">
        <f>VLOOKUP(A16318,[1]Maestra!A$1:C$746,2,0)</f>
        <v>ACTIVC438</v>
      </c>
      <c r="C16318" s="1" t="str">
        <f>VLOOKUP(A16318,[1]Maestra!A$1:C$746,3,0)</f>
        <v>TC IB Visa Clas. Int. - Compra Deuda</v>
      </c>
      <c r="D16318" s="1" t="s">
        <v>20</v>
      </c>
      <c r="E16318" s="1">
        <v>1</v>
      </c>
      <c r="F16318" s="1">
        <v>1</v>
      </c>
      <c r="G16318" s="1" t="s">
        <v>22</v>
      </c>
      <c r="H16318" s="1">
        <v>9999</v>
      </c>
      <c r="I16318" s="1" t="s">
        <v>452</v>
      </c>
      <c r="J16318" s="1" t="s">
        <v>29</v>
      </c>
      <c r="K16318" s="1" t="s">
        <v>325</v>
      </c>
      <c r="Q16318" s="2" t="s">
        <v>37</v>
      </c>
      <c r="R16318" s="1" t="s">
        <v>718</v>
      </c>
      <c r="S16318" s="1" t="str">
        <f t="shared" si="520"/>
        <v>SAT|1|1|CDP|VIG|DIEF|CMED</v>
      </c>
      <c r="T16318" s="2" t="str">
        <f t="shared" si="518"/>
        <v>OK</v>
      </c>
    </row>
    <row r="16319" spans="1:20" x14ac:dyDescent="0.25">
      <c r="A16319" s="1">
        <v>301010204</v>
      </c>
      <c r="B16319" s="1" t="str">
        <f>VLOOKUP(A16319,[1]Maestra!A$1:C$746,2,0)</f>
        <v>ACTIVC438</v>
      </c>
      <c r="C16319" s="1" t="str">
        <f>VLOOKUP(A16319,[1]Maestra!A$1:C$746,3,0)</f>
        <v>TC IB Visa Clas. Int. - Compra Deuda</v>
      </c>
      <c r="D16319" s="1" t="s">
        <v>20</v>
      </c>
      <c r="E16319" s="1">
        <v>1</v>
      </c>
      <c r="F16319" s="1">
        <v>1</v>
      </c>
      <c r="G16319" s="1" t="s">
        <v>22</v>
      </c>
      <c r="H16319" s="1">
        <v>9999</v>
      </c>
      <c r="I16319" s="1" t="s">
        <v>452</v>
      </c>
      <c r="J16319" s="1" t="s">
        <v>29</v>
      </c>
      <c r="K16319" s="1" t="s">
        <v>330</v>
      </c>
      <c r="Q16319" s="2" t="s">
        <v>37</v>
      </c>
      <c r="R16319" s="1" t="s">
        <v>718</v>
      </c>
      <c r="S16319" s="1" t="str">
        <f t="shared" si="520"/>
        <v>SAT|1|1|CDP|VIG|DIEF|CMIE</v>
      </c>
      <c r="T16319" s="2" t="str">
        <f t="shared" si="518"/>
        <v>OK</v>
      </c>
    </row>
    <row r="16320" spans="1:20" x14ac:dyDescent="0.25">
      <c r="A16320" s="1">
        <v>301010204</v>
      </c>
      <c r="B16320" s="1" t="str">
        <f>VLOOKUP(A16320,[1]Maestra!A$1:C$746,2,0)</f>
        <v>ACTIVC438</v>
      </c>
      <c r="C16320" s="1" t="str">
        <f>VLOOKUP(A16320,[1]Maestra!A$1:C$746,3,0)</f>
        <v>TC IB Visa Clas. Int. - Compra Deuda</v>
      </c>
      <c r="D16320" s="1" t="s">
        <v>20</v>
      </c>
      <c r="E16320" s="1">
        <v>1</v>
      </c>
      <c r="F16320" s="1">
        <v>1</v>
      </c>
      <c r="G16320" s="1" t="s">
        <v>22</v>
      </c>
      <c r="H16320" s="1">
        <v>9999</v>
      </c>
      <c r="I16320" s="1" t="s">
        <v>452</v>
      </c>
      <c r="J16320" s="1" t="s">
        <v>29</v>
      </c>
      <c r="K16320" s="1" t="s">
        <v>331</v>
      </c>
      <c r="Q16320" s="2" t="s">
        <v>37</v>
      </c>
      <c r="R16320" s="1" t="s">
        <v>718</v>
      </c>
      <c r="S16320" s="1" t="str">
        <f t="shared" si="520"/>
        <v>SAT|1|1|CDP|VIG|DIEF|CPEM</v>
      </c>
      <c r="T16320" s="2" t="str">
        <f t="shared" si="518"/>
        <v>OK</v>
      </c>
    </row>
    <row r="16321" spans="1:20" x14ac:dyDescent="0.25">
      <c r="A16321" s="1">
        <v>301010204</v>
      </c>
      <c r="B16321" s="1" t="str">
        <f>VLOOKUP(A16321,[1]Maestra!A$1:C$746,2,0)</f>
        <v>ACTIVC438</v>
      </c>
      <c r="C16321" s="1" t="str">
        <f>VLOOKUP(A16321,[1]Maestra!A$1:C$746,3,0)</f>
        <v>TC IB Visa Clas. Int. - Compra Deuda</v>
      </c>
      <c r="D16321" s="1" t="s">
        <v>20</v>
      </c>
      <c r="E16321" s="1">
        <v>1</v>
      </c>
      <c r="F16321" s="1">
        <v>1</v>
      </c>
      <c r="G16321" s="1" t="s">
        <v>23</v>
      </c>
      <c r="H16321" s="1">
        <v>9999</v>
      </c>
      <c r="I16321" s="1" t="s">
        <v>449</v>
      </c>
      <c r="J16321" s="1" t="s">
        <v>29</v>
      </c>
      <c r="K16321" s="1" t="s">
        <v>324</v>
      </c>
      <c r="Q16321" s="2" t="s">
        <v>37</v>
      </c>
      <c r="R16321" s="1" t="s">
        <v>718</v>
      </c>
      <c r="S16321" s="1" t="str">
        <f t="shared" si="520"/>
        <v>SAT|1|1|CDR|VEN|DIEF|CCRV</v>
      </c>
      <c r="T16321" s="2" t="str">
        <f t="shared" si="518"/>
        <v>OK</v>
      </c>
    </row>
    <row r="16322" spans="1:20" x14ac:dyDescent="0.25">
      <c r="A16322" s="1">
        <v>301010204</v>
      </c>
      <c r="B16322" s="1" t="str">
        <f>VLOOKUP(A16322,[1]Maestra!A$1:C$746,2,0)</f>
        <v>ACTIVC438</v>
      </c>
      <c r="C16322" s="1" t="str">
        <f>VLOOKUP(A16322,[1]Maestra!A$1:C$746,3,0)</f>
        <v>TC IB Visa Clas. Int. - Compra Deuda</v>
      </c>
      <c r="D16322" s="1" t="s">
        <v>20</v>
      </c>
      <c r="E16322" s="1">
        <v>1</v>
      </c>
      <c r="F16322" s="1">
        <v>1</v>
      </c>
      <c r="G16322" s="1" t="s">
        <v>23</v>
      </c>
      <c r="H16322" s="1">
        <v>9999</v>
      </c>
      <c r="I16322" s="1" t="s">
        <v>449</v>
      </c>
      <c r="J16322" s="1" t="s">
        <v>29</v>
      </c>
      <c r="K16322" s="1" t="s">
        <v>325</v>
      </c>
      <c r="Q16322" s="2" t="s">
        <v>37</v>
      </c>
      <c r="R16322" s="1" t="s">
        <v>718</v>
      </c>
      <c r="S16322" s="1" t="str">
        <f t="shared" si="520"/>
        <v>SAT|1|1|CDR|VEN|DIEF|CMED</v>
      </c>
      <c r="T16322" s="2" t="str">
        <f t="shared" si="518"/>
        <v>OK</v>
      </c>
    </row>
    <row r="16323" spans="1:20" x14ac:dyDescent="0.25">
      <c r="A16323" s="1">
        <v>301010204</v>
      </c>
      <c r="B16323" s="1" t="str">
        <f>VLOOKUP(A16323,[1]Maestra!A$1:C$746,2,0)</f>
        <v>ACTIVC438</v>
      </c>
      <c r="C16323" s="1" t="str">
        <f>VLOOKUP(A16323,[1]Maestra!A$1:C$746,3,0)</f>
        <v>TC IB Visa Clas. Int. - Compra Deuda</v>
      </c>
      <c r="D16323" s="1" t="s">
        <v>20</v>
      </c>
      <c r="E16323" s="1">
        <v>1</v>
      </c>
      <c r="F16323" s="1">
        <v>1</v>
      </c>
      <c r="G16323" s="1" t="s">
        <v>23</v>
      </c>
      <c r="H16323" s="1">
        <v>9999</v>
      </c>
      <c r="I16323" s="1" t="s">
        <v>449</v>
      </c>
      <c r="J16323" s="1" t="s">
        <v>29</v>
      </c>
      <c r="K16323" s="1" t="s">
        <v>330</v>
      </c>
      <c r="Q16323" s="2" t="s">
        <v>37</v>
      </c>
      <c r="R16323" s="1" t="s">
        <v>718</v>
      </c>
      <c r="S16323" s="1" t="str">
        <f t="shared" si="520"/>
        <v>SAT|1|1|CDR|VEN|DIEF|CMIE</v>
      </c>
      <c r="T16323" s="2" t="str">
        <f t="shared" ref="T16323:T16386" si="521">IF(COUNTIFS($D$2:$D$20413,D16323,$S$2:$S$20413,S16323,$A$2:$A$20413,"&lt;&gt;"&amp;A16323)&gt;0,"Conflicto","OK")</f>
        <v>OK</v>
      </c>
    </row>
    <row r="16324" spans="1:20" x14ac:dyDescent="0.25">
      <c r="A16324" s="1">
        <v>301010204</v>
      </c>
      <c r="B16324" s="1" t="str">
        <f>VLOOKUP(A16324,[1]Maestra!A$1:C$746,2,0)</f>
        <v>ACTIVC438</v>
      </c>
      <c r="C16324" s="1" t="str">
        <f>VLOOKUP(A16324,[1]Maestra!A$1:C$746,3,0)</f>
        <v>TC IB Visa Clas. Int. - Compra Deuda</v>
      </c>
      <c r="D16324" s="1" t="s">
        <v>20</v>
      </c>
      <c r="E16324" s="1">
        <v>1</v>
      </c>
      <c r="F16324" s="1">
        <v>1</v>
      </c>
      <c r="G16324" s="1" t="s">
        <v>23</v>
      </c>
      <c r="H16324" s="1">
        <v>9999</v>
      </c>
      <c r="I16324" s="1" t="s">
        <v>449</v>
      </c>
      <c r="J16324" s="1" t="s">
        <v>29</v>
      </c>
      <c r="K16324" s="1" t="s">
        <v>331</v>
      </c>
      <c r="Q16324" s="2" t="s">
        <v>37</v>
      </c>
      <c r="R16324" s="1" t="s">
        <v>718</v>
      </c>
      <c r="S16324" s="1" t="str">
        <f t="shared" si="520"/>
        <v>SAT|1|1|CDR|VEN|DIEF|CPEM</v>
      </c>
      <c r="T16324" s="2" t="str">
        <f t="shared" si="521"/>
        <v>OK</v>
      </c>
    </row>
    <row r="16325" spans="1:20" x14ac:dyDescent="0.25">
      <c r="A16325" s="1">
        <v>301010204</v>
      </c>
      <c r="B16325" s="1" t="str">
        <f>VLOOKUP(A16325,[1]Maestra!A$1:C$746,2,0)</f>
        <v>ACTIVC438</v>
      </c>
      <c r="C16325" s="1" t="str">
        <f>VLOOKUP(A16325,[1]Maestra!A$1:C$746,3,0)</f>
        <v>TC IB Visa Clas. Int. - Compra Deuda</v>
      </c>
      <c r="D16325" s="1" t="s">
        <v>20</v>
      </c>
      <c r="E16325" s="1">
        <v>1</v>
      </c>
      <c r="F16325" s="1">
        <v>1</v>
      </c>
      <c r="G16325" s="1" t="s">
        <v>23</v>
      </c>
      <c r="H16325" s="1">
        <v>9999</v>
      </c>
      <c r="I16325" s="1" t="s">
        <v>452</v>
      </c>
      <c r="J16325" s="1" t="s">
        <v>29</v>
      </c>
      <c r="K16325" s="1" t="s">
        <v>324</v>
      </c>
      <c r="Q16325" s="2" t="s">
        <v>37</v>
      </c>
      <c r="R16325" s="1" t="s">
        <v>718</v>
      </c>
      <c r="S16325" s="1" t="str">
        <f t="shared" si="520"/>
        <v>SAT|1|1|CDR|VIG|DIEF|CCRV</v>
      </c>
      <c r="T16325" s="2" t="str">
        <f t="shared" si="521"/>
        <v>OK</v>
      </c>
    </row>
    <row r="16326" spans="1:20" x14ac:dyDescent="0.25">
      <c r="A16326" s="1">
        <v>301010204</v>
      </c>
      <c r="B16326" s="1" t="str">
        <f>VLOOKUP(A16326,[1]Maestra!A$1:C$746,2,0)</f>
        <v>ACTIVC438</v>
      </c>
      <c r="C16326" s="1" t="str">
        <f>VLOOKUP(A16326,[1]Maestra!A$1:C$746,3,0)</f>
        <v>TC IB Visa Clas. Int. - Compra Deuda</v>
      </c>
      <c r="D16326" s="1" t="s">
        <v>20</v>
      </c>
      <c r="E16326" s="1">
        <v>1</v>
      </c>
      <c r="F16326" s="1">
        <v>1</v>
      </c>
      <c r="G16326" s="1" t="s">
        <v>23</v>
      </c>
      <c r="H16326" s="1">
        <v>9999</v>
      </c>
      <c r="I16326" s="1" t="s">
        <v>452</v>
      </c>
      <c r="J16326" s="1" t="s">
        <v>29</v>
      </c>
      <c r="K16326" s="1" t="s">
        <v>325</v>
      </c>
      <c r="Q16326" s="2" t="s">
        <v>37</v>
      </c>
      <c r="R16326" s="1" t="s">
        <v>718</v>
      </c>
      <c r="S16326" s="1" t="str">
        <f t="shared" si="520"/>
        <v>SAT|1|1|CDR|VIG|DIEF|CMED</v>
      </c>
      <c r="T16326" s="2" t="str">
        <f t="shared" si="521"/>
        <v>OK</v>
      </c>
    </row>
    <row r="16327" spans="1:20" x14ac:dyDescent="0.25">
      <c r="A16327" s="1">
        <v>301010204</v>
      </c>
      <c r="B16327" s="1" t="str">
        <f>VLOOKUP(A16327,[1]Maestra!A$1:C$746,2,0)</f>
        <v>ACTIVC438</v>
      </c>
      <c r="C16327" s="1" t="str">
        <f>VLOOKUP(A16327,[1]Maestra!A$1:C$746,3,0)</f>
        <v>TC IB Visa Clas. Int. - Compra Deuda</v>
      </c>
      <c r="D16327" s="1" t="s">
        <v>20</v>
      </c>
      <c r="E16327" s="1">
        <v>1</v>
      </c>
      <c r="F16327" s="1">
        <v>1</v>
      </c>
      <c r="G16327" s="1" t="s">
        <v>23</v>
      </c>
      <c r="H16327" s="1">
        <v>9999</v>
      </c>
      <c r="I16327" s="1" t="s">
        <v>452</v>
      </c>
      <c r="J16327" s="1" t="s">
        <v>29</v>
      </c>
      <c r="K16327" s="1" t="s">
        <v>330</v>
      </c>
      <c r="Q16327" s="2" t="s">
        <v>37</v>
      </c>
      <c r="R16327" s="1" t="s">
        <v>718</v>
      </c>
      <c r="S16327" s="1" t="str">
        <f t="shared" si="520"/>
        <v>SAT|1|1|CDR|VIG|DIEF|CMIE</v>
      </c>
      <c r="T16327" s="2" t="str">
        <f t="shared" si="521"/>
        <v>OK</v>
      </c>
    </row>
    <row r="16328" spans="1:20" x14ac:dyDescent="0.25">
      <c r="A16328" s="1">
        <v>301010204</v>
      </c>
      <c r="B16328" s="1" t="str">
        <f>VLOOKUP(A16328,[1]Maestra!A$1:C$746,2,0)</f>
        <v>ACTIVC438</v>
      </c>
      <c r="C16328" s="1" t="str">
        <f>VLOOKUP(A16328,[1]Maestra!A$1:C$746,3,0)</f>
        <v>TC IB Visa Clas. Int. - Compra Deuda</v>
      </c>
      <c r="D16328" s="1" t="s">
        <v>20</v>
      </c>
      <c r="E16328" s="1">
        <v>1</v>
      </c>
      <c r="F16328" s="1">
        <v>1</v>
      </c>
      <c r="G16328" s="1" t="s">
        <v>23</v>
      </c>
      <c r="H16328" s="1">
        <v>9999</v>
      </c>
      <c r="I16328" s="1" t="s">
        <v>452</v>
      </c>
      <c r="J16328" s="1" t="s">
        <v>29</v>
      </c>
      <c r="K16328" s="1" t="s">
        <v>331</v>
      </c>
      <c r="Q16328" s="2" t="s">
        <v>37</v>
      </c>
      <c r="R16328" s="1" t="s">
        <v>718</v>
      </c>
      <c r="S16328" s="1" t="str">
        <f t="shared" si="520"/>
        <v>SAT|1|1|CDR|VIG|DIEF|CPEM</v>
      </c>
      <c r="T16328" s="2" t="str">
        <f t="shared" si="521"/>
        <v>OK</v>
      </c>
    </row>
    <row r="16329" spans="1:20" x14ac:dyDescent="0.25">
      <c r="A16329" s="1">
        <v>301010201</v>
      </c>
      <c r="B16329" s="1" t="str">
        <f>VLOOKUP(A16329,[1]Maestra!A$1:C$746,2,0)</f>
        <v>ACTIVCIE8</v>
      </c>
      <c r="C16329" s="1" t="str">
        <f>VLOOKUP(A16329,[1]Maestra!A$1:C$746,3,0)</f>
        <v>TC IB Visa Clas. Int. - Linea Rev.</v>
      </c>
      <c r="D16329" s="1" t="s">
        <v>20</v>
      </c>
      <c r="E16329" s="1">
        <v>1</v>
      </c>
      <c r="F16329" s="1">
        <v>1</v>
      </c>
      <c r="G16329" s="1" t="s">
        <v>21</v>
      </c>
      <c r="H16329" s="1">
        <v>9999</v>
      </c>
      <c r="I16329" s="1" t="s">
        <v>21</v>
      </c>
      <c r="J16329" s="1" t="s">
        <v>33</v>
      </c>
      <c r="K16329" s="1" t="s">
        <v>454</v>
      </c>
      <c r="Q16329" s="2" t="s">
        <v>37</v>
      </c>
      <c r="R16329" s="1" t="s">
        <v>718</v>
      </c>
      <c r="S16329" s="1" t="str">
        <f t="shared" si="520"/>
        <v>SAT|1|1|DUD|DUD|COMP|CCNR</v>
      </c>
      <c r="T16329" s="2" t="str">
        <f t="shared" si="521"/>
        <v>OK</v>
      </c>
    </row>
    <row r="16330" spans="1:20" x14ac:dyDescent="0.25">
      <c r="A16330" s="1">
        <v>301010201</v>
      </c>
      <c r="B16330" s="1" t="str">
        <f>VLOOKUP(A16330,[1]Maestra!A$1:C$746,2,0)</f>
        <v>ACTIVCIE8</v>
      </c>
      <c r="C16330" s="1" t="str">
        <f>VLOOKUP(A16330,[1]Maestra!A$1:C$746,3,0)</f>
        <v>TC IB Visa Clas. Int. - Linea Rev.</v>
      </c>
      <c r="D16330" s="1" t="s">
        <v>20</v>
      </c>
      <c r="E16330" s="1">
        <v>1</v>
      </c>
      <c r="F16330" s="1">
        <v>1</v>
      </c>
      <c r="G16330" s="1" t="s">
        <v>21</v>
      </c>
      <c r="H16330" s="1">
        <v>9999</v>
      </c>
      <c r="I16330" s="1" t="s">
        <v>21</v>
      </c>
      <c r="J16330" s="1" t="s">
        <v>33</v>
      </c>
      <c r="K16330" s="1" t="s">
        <v>327</v>
      </c>
      <c r="Q16330" s="2" t="s">
        <v>37</v>
      </c>
      <c r="R16330" s="1" t="s">
        <v>718</v>
      </c>
      <c r="S16330" s="1" t="str">
        <f t="shared" si="520"/>
        <v>SAT|1|1|DUD|DUD|COMP|CCOR</v>
      </c>
      <c r="T16330" s="2" t="str">
        <f t="shared" si="521"/>
        <v>OK</v>
      </c>
    </row>
    <row r="16331" spans="1:20" x14ac:dyDescent="0.25">
      <c r="A16331" s="1">
        <v>301010201</v>
      </c>
      <c r="B16331" s="1" t="str">
        <f>VLOOKUP(A16331,[1]Maestra!A$1:C$746,2,0)</f>
        <v>ACTIVCIE8</v>
      </c>
      <c r="C16331" s="1" t="str">
        <f>VLOOKUP(A16331,[1]Maestra!A$1:C$746,3,0)</f>
        <v>TC IB Visa Clas. Int. - Linea Rev.</v>
      </c>
      <c r="D16331" s="1" t="s">
        <v>20</v>
      </c>
      <c r="E16331" s="1">
        <v>1</v>
      </c>
      <c r="F16331" s="1">
        <v>1</v>
      </c>
      <c r="G16331" s="1" t="s">
        <v>21</v>
      </c>
      <c r="H16331" s="1">
        <v>9999</v>
      </c>
      <c r="I16331" s="1" t="s">
        <v>21</v>
      </c>
      <c r="J16331" s="1" t="s">
        <v>33</v>
      </c>
      <c r="K16331" s="1" t="s">
        <v>324</v>
      </c>
      <c r="Q16331" s="2" t="s">
        <v>37</v>
      </c>
      <c r="R16331" s="1" t="s">
        <v>718</v>
      </c>
      <c r="S16331" s="1" t="str">
        <f t="shared" si="520"/>
        <v>SAT|1|1|DUD|DUD|COMP|CCRV</v>
      </c>
      <c r="T16331" s="2" t="str">
        <f t="shared" si="521"/>
        <v>OK</v>
      </c>
    </row>
    <row r="16332" spans="1:20" x14ac:dyDescent="0.25">
      <c r="A16332" s="1">
        <v>301010201</v>
      </c>
      <c r="B16332" s="1" t="str">
        <f>VLOOKUP(A16332,[1]Maestra!A$1:C$746,2,0)</f>
        <v>ACTIVCIE8</v>
      </c>
      <c r="C16332" s="1" t="str">
        <f>VLOOKUP(A16332,[1]Maestra!A$1:C$746,3,0)</f>
        <v>TC IB Visa Clas. Int. - Linea Rev.</v>
      </c>
      <c r="D16332" s="1" t="s">
        <v>20</v>
      </c>
      <c r="E16332" s="1">
        <v>1</v>
      </c>
      <c r="F16332" s="1">
        <v>1</v>
      </c>
      <c r="G16332" s="1" t="s">
        <v>21</v>
      </c>
      <c r="H16332" s="1">
        <v>9999</v>
      </c>
      <c r="I16332" s="1" t="s">
        <v>21</v>
      </c>
      <c r="J16332" s="1" t="s">
        <v>33</v>
      </c>
      <c r="K16332" s="1" t="s">
        <v>323</v>
      </c>
      <c r="Q16332" s="2" t="s">
        <v>37</v>
      </c>
      <c r="R16332" s="1" t="s">
        <v>718</v>
      </c>
      <c r="S16332" s="1" t="str">
        <f t="shared" si="520"/>
        <v>SAT|1|1|DUD|DUD|COMP|CESP</v>
      </c>
      <c r="T16332" s="2" t="str">
        <f t="shared" si="521"/>
        <v>OK</v>
      </c>
    </row>
    <row r="16333" spans="1:20" x14ac:dyDescent="0.25">
      <c r="A16333" s="1">
        <v>301010201</v>
      </c>
      <c r="B16333" s="1" t="str">
        <f>VLOOKUP(A16333,[1]Maestra!A$1:C$746,2,0)</f>
        <v>ACTIVCIE8</v>
      </c>
      <c r="C16333" s="1" t="str">
        <f>VLOOKUP(A16333,[1]Maestra!A$1:C$746,3,0)</f>
        <v>TC IB Visa Clas. Int. - Linea Rev.</v>
      </c>
      <c r="D16333" s="1" t="s">
        <v>20</v>
      </c>
      <c r="E16333" s="1">
        <v>1</v>
      </c>
      <c r="F16333" s="1">
        <v>1</v>
      </c>
      <c r="G16333" s="1" t="s">
        <v>21</v>
      </c>
      <c r="H16333" s="1">
        <v>9999</v>
      </c>
      <c r="I16333" s="1" t="s">
        <v>21</v>
      </c>
      <c r="J16333" s="1" t="s">
        <v>33</v>
      </c>
      <c r="K16333" s="1" t="s">
        <v>328</v>
      </c>
      <c r="Q16333" s="2" t="s">
        <v>37</v>
      </c>
      <c r="R16333" s="1" t="s">
        <v>718</v>
      </c>
      <c r="S16333" s="1" t="str">
        <f t="shared" si="520"/>
        <v>SAT|1|1|DUD|DUD|COMP|CGEM</v>
      </c>
      <c r="T16333" s="2" t="str">
        <f t="shared" si="521"/>
        <v>OK</v>
      </c>
    </row>
    <row r="16334" spans="1:20" x14ac:dyDescent="0.25">
      <c r="A16334" s="1">
        <v>301010201</v>
      </c>
      <c r="B16334" s="1" t="str">
        <f>VLOOKUP(A16334,[1]Maestra!A$1:C$746,2,0)</f>
        <v>ACTIVCIE8</v>
      </c>
      <c r="C16334" s="1" t="str">
        <f>VLOOKUP(A16334,[1]Maestra!A$1:C$746,3,0)</f>
        <v>TC IB Visa Clas. Int. - Linea Rev.</v>
      </c>
      <c r="D16334" s="1" t="s">
        <v>20</v>
      </c>
      <c r="E16334" s="1">
        <v>1</v>
      </c>
      <c r="F16334" s="1">
        <v>1</v>
      </c>
      <c r="G16334" s="1" t="s">
        <v>21</v>
      </c>
      <c r="H16334" s="1">
        <v>9999</v>
      </c>
      <c r="I16334" s="1" t="s">
        <v>21</v>
      </c>
      <c r="J16334" s="1" t="s">
        <v>33</v>
      </c>
      <c r="K16334" s="1" t="s">
        <v>329</v>
      </c>
      <c r="Q16334" s="2" t="s">
        <v>37</v>
      </c>
      <c r="R16334" s="1" t="s">
        <v>718</v>
      </c>
      <c r="S16334" s="1" t="str">
        <f t="shared" si="520"/>
        <v>SAT|1|1|DUD|DUD|COMP|CIVA</v>
      </c>
      <c r="T16334" s="2" t="str">
        <f t="shared" si="521"/>
        <v>OK</v>
      </c>
    </row>
    <row r="16335" spans="1:20" x14ac:dyDescent="0.25">
      <c r="A16335" s="1">
        <v>301010201</v>
      </c>
      <c r="B16335" s="1" t="str">
        <f>VLOOKUP(A16335,[1]Maestra!A$1:C$746,2,0)</f>
        <v>ACTIVCIE8</v>
      </c>
      <c r="C16335" s="1" t="str">
        <f>VLOOKUP(A16335,[1]Maestra!A$1:C$746,3,0)</f>
        <v>TC IB Visa Clas. Int. - Linea Rev.</v>
      </c>
      <c r="D16335" s="1" t="s">
        <v>20</v>
      </c>
      <c r="E16335" s="1">
        <v>1</v>
      </c>
      <c r="F16335" s="1">
        <v>1</v>
      </c>
      <c r="G16335" s="1" t="s">
        <v>21</v>
      </c>
      <c r="H16335" s="1">
        <v>9999</v>
      </c>
      <c r="I16335" s="1" t="s">
        <v>21</v>
      </c>
      <c r="J16335" s="1" t="s">
        <v>33</v>
      </c>
      <c r="K16335" s="1" t="s">
        <v>325</v>
      </c>
      <c r="Q16335" s="2" t="s">
        <v>37</v>
      </c>
      <c r="R16335" s="1" t="s">
        <v>718</v>
      </c>
      <c r="S16335" s="1" t="str">
        <f t="shared" si="520"/>
        <v>SAT|1|1|DUD|DUD|COMP|CMED</v>
      </c>
      <c r="T16335" s="2" t="str">
        <f t="shared" si="521"/>
        <v>OK</v>
      </c>
    </row>
    <row r="16336" spans="1:20" x14ac:dyDescent="0.25">
      <c r="A16336" s="1">
        <v>301010201</v>
      </c>
      <c r="B16336" s="1" t="str">
        <f>VLOOKUP(A16336,[1]Maestra!A$1:C$746,2,0)</f>
        <v>ACTIVCIE8</v>
      </c>
      <c r="C16336" s="1" t="str">
        <f>VLOOKUP(A16336,[1]Maestra!A$1:C$746,3,0)</f>
        <v>TC IB Visa Clas. Int. - Linea Rev.</v>
      </c>
      <c r="D16336" s="1" t="s">
        <v>20</v>
      </c>
      <c r="E16336" s="1">
        <v>1</v>
      </c>
      <c r="F16336" s="1">
        <v>1</v>
      </c>
      <c r="G16336" s="1" t="s">
        <v>21</v>
      </c>
      <c r="H16336" s="1">
        <v>9999</v>
      </c>
      <c r="I16336" s="1" t="s">
        <v>21</v>
      </c>
      <c r="J16336" s="1" t="s">
        <v>33</v>
      </c>
      <c r="K16336" s="1" t="s">
        <v>330</v>
      </c>
      <c r="Q16336" s="2" t="s">
        <v>37</v>
      </c>
      <c r="R16336" s="1" t="s">
        <v>718</v>
      </c>
      <c r="S16336" s="1" t="str">
        <f t="shared" si="520"/>
        <v>SAT|1|1|DUD|DUD|COMP|CMIE</v>
      </c>
      <c r="T16336" s="2" t="str">
        <f t="shared" si="521"/>
        <v>OK</v>
      </c>
    </row>
    <row r="16337" spans="1:20" x14ac:dyDescent="0.25">
      <c r="A16337" s="1">
        <v>301010201</v>
      </c>
      <c r="B16337" s="1" t="str">
        <f>VLOOKUP(A16337,[1]Maestra!A$1:C$746,2,0)</f>
        <v>ACTIVCIE8</v>
      </c>
      <c r="C16337" s="1" t="str">
        <f>VLOOKUP(A16337,[1]Maestra!A$1:C$746,3,0)</f>
        <v>TC IB Visa Clas. Int. - Linea Rev.</v>
      </c>
      <c r="D16337" s="1" t="s">
        <v>20</v>
      </c>
      <c r="E16337" s="1">
        <v>1</v>
      </c>
      <c r="F16337" s="1">
        <v>1</v>
      </c>
      <c r="G16337" s="1" t="s">
        <v>21</v>
      </c>
      <c r="H16337" s="1">
        <v>9999</v>
      </c>
      <c r="I16337" s="1" t="s">
        <v>21</v>
      </c>
      <c r="J16337" s="1" t="s">
        <v>33</v>
      </c>
      <c r="K16337" s="1" t="s">
        <v>331</v>
      </c>
      <c r="Q16337" s="2" t="s">
        <v>37</v>
      </c>
      <c r="R16337" s="1" t="s">
        <v>718</v>
      </c>
      <c r="S16337" s="1" t="str">
        <f t="shared" si="520"/>
        <v>SAT|1|1|DUD|DUD|COMP|CPEM</v>
      </c>
      <c r="T16337" s="2" t="str">
        <f t="shared" si="521"/>
        <v>OK</v>
      </c>
    </row>
    <row r="16338" spans="1:20" x14ac:dyDescent="0.25">
      <c r="A16338" s="1">
        <v>301010203</v>
      </c>
      <c r="B16338" s="1" t="str">
        <f>VLOOKUP(A16338,[1]Maestra!A$1:C$746,2,0)</f>
        <v>ACTIVCXD8</v>
      </c>
      <c r="C16338" s="1" t="str">
        <f>VLOOKUP(A16338,[1]Maestra!A$1:C$746,3,0)</f>
        <v>TC IB Visa Clas. Int. - Extracash</v>
      </c>
      <c r="D16338" s="1" t="s">
        <v>20</v>
      </c>
      <c r="E16338" s="1">
        <v>1</v>
      </c>
      <c r="F16338" s="1">
        <v>1</v>
      </c>
      <c r="G16338" s="1" t="s">
        <v>32</v>
      </c>
      <c r="H16338" s="1">
        <v>9999</v>
      </c>
      <c r="I16338" s="1" t="s">
        <v>449</v>
      </c>
      <c r="J16338" s="1" t="s">
        <v>29</v>
      </c>
      <c r="K16338" s="1" t="s">
        <v>454</v>
      </c>
      <c r="Q16338" s="2" t="s">
        <v>37</v>
      </c>
      <c r="R16338" s="1" t="s">
        <v>718</v>
      </c>
      <c r="S16338" s="1" t="str">
        <f t="shared" si="520"/>
        <v>SAT|1|1|EXT|VEN|DIEF|CCNR</v>
      </c>
      <c r="T16338" s="2" t="str">
        <f t="shared" si="521"/>
        <v>OK</v>
      </c>
    </row>
    <row r="16339" spans="1:20" x14ac:dyDescent="0.25">
      <c r="A16339" s="1">
        <v>301010203</v>
      </c>
      <c r="B16339" s="1" t="str">
        <f>VLOOKUP(A16339,[1]Maestra!A$1:C$746,2,0)</f>
        <v>ACTIVCXD8</v>
      </c>
      <c r="C16339" s="1" t="str">
        <f>VLOOKUP(A16339,[1]Maestra!A$1:C$746,3,0)</f>
        <v>TC IB Visa Clas. Int. - Extracash</v>
      </c>
      <c r="D16339" s="1" t="s">
        <v>20</v>
      </c>
      <c r="E16339" s="1">
        <v>1</v>
      </c>
      <c r="F16339" s="1">
        <v>1</v>
      </c>
      <c r="G16339" s="1" t="s">
        <v>32</v>
      </c>
      <c r="H16339" s="1">
        <v>9999</v>
      </c>
      <c r="I16339" s="1" t="s">
        <v>449</v>
      </c>
      <c r="J16339" s="1" t="s">
        <v>29</v>
      </c>
      <c r="K16339" s="1" t="s">
        <v>325</v>
      </c>
      <c r="Q16339" s="2" t="s">
        <v>37</v>
      </c>
      <c r="R16339" s="1" t="s">
        <v>718</v>
      </c>
      <c r="S16339" s="1" t="str">
        <f t="shared" si="520"/>
        <v>SAT|1|1|EXT|VEN|DIEF|CMED</v>
      </c>
      <c r="T16339" s="2" t="str">
        <f t="shared" si="521"/>
        <v>OK</v>
      </c>
    </row>
    <row r="16340" spans="1:20" x14ac:dyDescent="0.25">
      <c r="A16340" s="1">
        <v>301010203</v>
      </c>
      <c r="B16340" s="1" t="str">
        <f>VLOOKUP(A16340,[1]Maestra!A$1:C$746,2,0)</f>
        <v>ACTIVCXD8</v>
      </c>
      <c r="C16340" s="1" t="str">
        <f>VLOOKUP(A16340,[1]Maestra!A$1:C$746,3,0)</f>
        <v>TC IB Visa Clas. Int. - Extracash</v>
      </c>
      <c r="D16340" s="1" t="s">
        <v>20</v>
      </c>
      <c r="E16340" s="1">
        <v>1</v>
      </c>
      <c r="F16340" s="1">
        <v>1</v>
      </c>
      <c r="G16340" s="1" t="s">
        <v>32</v>
      </c>
      <c r="H16340" s="1">
        <v>9999</v>
      </c>
      <c r="I16340" s="1" t="s">
        <v>449</v>
      </c>
      <c r="J16340" s="1" t="s">
        <v>29</v>
      </c>
      <c r="K16340" s="1" t="s">
        <v>330</v>
      </c>
      <c r="Q16340" s="2" t="s">
        <v>37</v>
      </c>
      <c r="R16340" s="1" t="s">
        <v>718</v>
      </c>
      <c r="S16340" s="1" t="str">
        <f t="shared" si="520"/>
        <v>SAT|1|1|EXT|VEN|DIEF|CMIE</v>
      </c>
      <c r="T16340" s="2" t="str">
        <f t="shared" si="521"/>
        <v>OK</v>
      </c>
    </row>
    <row r="16341" spans="1:20" x14ac:dyDescent="0.25">
      <c r="A16341" s="1">
        <v>301010203</v>
      </c>
      <c r="B16341" s="1" t="str">
        <f>VLOOKUP(A16341,[1]Maestra!A$1:C$746,2,0)</f>
        <v>ACTIVCXD8</v>
      </c>
      <c r="C16341" s="1" t="str">
        <f>VLOOKUP(A16341,[1]Maestra!A$1:C$746,3,0)</f>
        <v>TC IB Visa Clas. Int. - Extracash</v>
      </c>
      <c r="D16341" s="1" t="s">
        <v>20</v>
      </c>
      <c r="E16341" s="1">
        <v>1</v>
      </c>
      <c r="F16341" s="1">
        <v>1</v>
      </c>
      <c r="G16341" s="1" t="s">
        <v>32</v>
      </c>
      <c r="H16341" s="1">
        <v>9999</v>
      </c>
      <c r="I16341" s="1" t="s">
        <v>449</v>
      </c>
      <c r="J16341" s="1" t="s">
        <v>29</v>
      </c>
      <c r="K16341" s="1" t="s">
        <v>331</v>
      </c>
      <c r="Q16341" s="2" t="s">
        <v>37</v>
      </c>
      <c r="R16341" s="1" t="s">
        <v>718</v>
      </c>
      <c r="S16341" s="1" t="str">
        <f t="shared" si="520"/>
        <v>SAT|1|1|EXT|VEN|DIEF|CPEM</v>
      </c>
      <c r="T16341" s="2" t="str">
        <f t="shared" si="521"/>
        <v>OK</v>
      </c>
    </row>
    <row r="16342" spans="1:20" x14ac:dyDescent="0.25">
      <c r="A16342" s="1">
        <v>301010203</v>
      </c>
      <c r="B16342" s="1" t="str">
        <f>VLOOKUP(A16342,[1]Maestra!A$1:C$746,2,0)</f>
        <v>ACTIVCXD8</v>
      </c>
      <c r="C16342" s="1" t="str">
        <f>VLOOKUP(A16342,[1]Maestra!A$1:C$746,3,0)</f>
        <v>TC IB Visa Clas. Int. - Extracash</v>
      </c>
      <c r="D16342" s="1" t="s">
        <v>20</v>
      </c>
      <c r="E16342" s="1">
        <v>1</v>
      </c>
      <c r="F16342" s="1">
        <v>1</v>
      </c>
      <c r="G16342" s="1" t="s">
        <v>32</v>
      </c>
      <c r="H16342" s="1">
        <v>9999</v>
      </c>
      <c r="I16342" s="1" t="s">
        <v>452</v>
      </c>
      <c r="J16342" s="1" t="s">
        <v>29</v>
      </c>
      <c r="K16342" s="1" t="s">
        <v>454</v>
      </c>
      <c r="Q16342" s="2" t="s">
        <v>37</v>
      </c>
      <c r="R16342" s="1" t="s">
        <v>718</v>
      </c>
      <c r="S16342" s="1" t="str">
        <f t="shared" si="520"/>
        <v>SAT|1|1|EXT|VIG|DIEF|CCNR</v>
      </c>
      <c r="T16342" s="2" t="str">
        <f t="shared" si="521"/>
        <v>OK</v>
      </c>
    </row>
    <row r="16343" spans="1:20" x14ac:dyDescent="0.25">
      <c r="A16343" s="1">
        <v>301010203</v>
      </c>
      <c r="B16343" s="1" t="str">
        <f>VLOOKUP(A16343,[1]Maestra!A$1:C$746,2,0)</f>
        <v>ACTIVCXD8</v>
      </c>
      <c r="C16343" s="1" t="str">
        <f>VLOOKUP(A16343,[1]Maestra!A$1:C$746,3,0)</f>
        <v>TC IB Visa Clas. Int. - Extracash</v>
      </c>
      <c r="D16343" s="1" t="s">
        <v>20</v>
      </c>
      <c r="E16343" s="1">
        <v>1</v>
      </c>
      <c r="F16343" s="1">
        <v>1</v>
      </c>
      <c r="G16343" s="1" t="s">
        <v>32</v>
      </c>
      <c r="H16343" s="1">
        <v>9999</v>
      </c>
      <c r="I16343" s="1" t="s">
        <v>452</v>
      </c>
      <c r="J16343" s="1" t="s">
        <v>29</v>
      </c>
      <c r="K16343" s="1" t="s">
        <v>325</v>
      </c>
      <c r="Q16343" s="2" t="s">
        <v>37</v>
      </c>
      <c r="R16343" s="1" t="s">
        <v>718</v>
      </c>
      <c r="S16343" s="1" t="str">
        <f t="shared" si="520"/>
        <v>SAT|1|1|EXT|VIG|DIEF|CMED</v>
      </c>
      <c r="T16343" s="2" t="str">
        <f t="shared" si="521"/>
        <v>OK</v>
      </c>
    </row>
    <row r="16344" spans="1:20" x14ac:dyDescent="0.25">
      <c r="A16344" s="1">
        <v>301010203</v>
      </c>
      <c r="B16344" s="1" t="str">
        <f>VLOOKUP(A16344,[1]Maestra!A$1:C$746,2,0)</f>
        <v>ACTIVCXD8</v>
      </c>
      <c r="C16344" s="1" t="str">
        <f>VLOOKUP(A16344,[1]Maestra!A$1:C$746,3,0)</f>
        <v>TC IB Visa Clas. Int. - Extracash</v>
      </c>
      <c r="D16344" s="1" t="s">
        <v>20</v>
      </c>
      <c r="E16344" s="1">
        <v>1</v>
      </c>
      <c r="F16344" s="1">
        <v>1</v>
      </c>
      <c r="G16344" s="1" t="s">
        <v>32</v>
      </c>
      <c r="H16344" s="1">
        <v>9999</v>
      </c>
      <c r="I16344" s="1" t="s">
        <v>452</v>
      </c>
      <c r="J16344" s="1" t="s">
        <v>29</v>
      </c>
      <c r="K16344" s="1" t="s">
        <v>330</v>
      </c>
      <c r="Q16344" s="2" t="s">
        <v>37</v>
      </c>
      <c r="R16344" s="1" t="s">
        <v>718</v>
      </c>
      <c r="S16344" s="1" t="str">
        <f t="shared" si="520"/>
        <v>SAT|1|1|EXT|VIG|DIEF|CMIE</v>
      </c>
      <c r="T16344" s="2" t="str">
        <f t="shared" si="521"/>
        <v>OK</v>
      </c>
    </row>
    <row r="16345" spans="1:20" x14ac:dyDescent="0.25">
      <c r="A16345" s="1">
        <v>301010203</v>
      </c>
      <c r="B16345" s="1" t="str">
        <f>VLOOKUP(A16345,[1]Maestra!A$1:C$746,2,0)</f>
        <v>ACTIVCXD8</v>
      </c>
      <c r="C16345" s="1" t="str">
        <f>VLOOKUP(A16345,[1]Maestra!A$1:C$746,3,0)</f>
        <v>TC IB Visa Clas. Int. - Extracash</v>
      </c>
      <c r="D16345" s="1" t="s">
        <v>20</v>
      </c>
      <c r="E16345" s="1">
        <v>1</v>
      </c>
      <c r="F16345" s="1">
        <v>1</v>
      </c>
      <c r="G16345" s="1" t="s">
        <v>32</v>
      </c>
      <c r="H16345" s="1">
        <v>9999</v>
      </c>
      <c r="I16345" s="1" t="s">
        <v>452</v>
      </c>
      <c r="J16345" s="1" t="s">
        <v>29</v>
      </c>
      <c r="K16345" s="1" t="s">
        <v>331</v>
      </c>
      <c r="Q16345" s="2" t="s">
        <v>37</v>
      </c>
      <c r="R16345" s="1" t="s">
        <v>718</v>
      </c>
      <c r="S16345" s="1" t="str">
        <f t="shared" si="520"/>
        <v>SAT|1|1|EXT|VIG|DIEF|CPEM</v>
      </c>
      <c r="T16345" s="2" t="str">
        <f t="shared" si="521"/>
        <v>OK</v>
      </c>
    </row>
    <row r="16346" spans="1:20" x14ac:dyDescent="0.25">
      <c r="A16346" s="1">
        <v>301010201</v>
      </c>
      <c r="B16346" s="1" t="str">
        <f>VLOOKUP(A16346,[1]Maestra!A$1:C$746,2,0)</f>
        <v>ACTIVCIE8</v>
      </c>
      <c r="C16346" s="1" t="str">
        <f>VLOOKUP(A16346,[1]Maestra!A$1:C$746,3,0)</f>
        <v>TC IB Visa Clas. Int. - Linea Rev.</v>
      </c>
      <c r="D16346" s="1" t="s">
        <v>20</v>
      </c>
      <c r="E16346" s="1">
        <v>1</v>
      </c>
      <c r="F16346" s="1">
        <v>1</v>
      </c>
      <c r="G16346" s="1" t="s">
        <v>15</v>
      </c>
      <c r="H16346" s="1">
        <v>9999</v>
      </c>
      <c r="I16346" s="1" t="s">
        <v>452</v>
      </c>
      <c r="J16346" s="1" t="s">
        <v>33</v>
      </c>
      <c r="K16346" s="1" t="s">
        <v>454</v>
      </c>
      <c r="Q16346" s="2" t="s">
        <v>37</v>
      </c>
      <c r="R16346" s="1" t="s">
        <v>718</v>
      </c>
      <c r="S16346" s="1" t="str">
        <f t="shared" si="520"/>
        <v>SAT|1|1|LCA|VIG|COMP|CCNR</v>
      </c>
      <c r="T16346" s="2" t="str">
        <f t="shared" si="521"/>
        <v>OK</v>
      </c>
    </row>
    <row r="16347" spans="1:20" x14ac:dyDescent="0.25">
      <c r="A16347" s="1">
        <v>301010201</v>
      </c>
      <c r="B16347" s="1" t="str">
        <f>VLOOKUP(A16347,[1]Maestra!A$1:C$746,2,0)</f>
        <v>ACTIVCIE8</v>
      </c>
      <c r="C16347" s="1" t="str">
        <f>VLOOKUP(A16347,[1]Maestra!A$1:C$746,3,0)</f>
        <v>TC IB Visa Clas. Int. - Linea Rev.</v>
      </c>
      <c r="D16347" s="1" t="s">
        <v>20</v>
      </c>
      <c r="E16347" s="1">
        <v>1</v>
      </c>
      <c r="F16347" s="1">
        <v>1</v>
      </c>
      <c r="G16347" s="1" t="s">
        <v>15</v>
      </c>
      <c r="H16347" s="1">
        <v>9999</v>
      </c>
      <c r="I16347" s="1" t="s">
        <v>452</v>
      </c>
      <c r="J16347" s="1" t="s">
        <v>33</v>
      </c>
      <c r="K16347" s="1" t="s">
        <v>327</v>
      </c>
      <c r="Q16347" s="2" t="s">
        <v>37</v>
      </c>
      <c r="R16347" s="1" t="s">
        <v>718</v>
      </c>
      <c r="S16347" s="1" t="str">
        <f t="shared" si="520"/>
        <v>SAT|1|1|LCA|VIG|COMP|CCOR</v>
      </c>
      <c r="T16347" s="2" t="str">
        <f t="shared" si="521"/>
        <v>OK</v>
      </c>
    </row>
    <row r="16348" spans="1:20" x14ac:dyDescent="0.25">
      <c r="A16348" s="1">
        <v>301010201</v>
      </c>
      <c r="B16348" s="1" t="str">
        <f>VLOOKUP(A16348,[1]Maestra!A$1:C$746,2,0)</f>
        <v>ACTIVCIE8</v>
      </c>
      <c r="C16348" s="1" t="str">
        <f>VLOOKUP(A16348,[1]Maestra!A$1:C$746,3,0)</f>
        <v>TC IB Visa Clas. Int. - Linea Rev.</v>
      </c>
      <c r="D16348" s="1" t="s">
        <v>20</v>
      </c>
      <c r="E16348" s="1">
        <v>1</v>
      </c>
      <c r="F16348" s="1">
        <v>1</v>
      </c>
      <c r="G16348" s="1" t="s">
        <v>15</v>
      </c>
      <c r="H16348" s="1">
        <v>9999</v>
      </c>
      <c r="I16348" s="1" t="s">
        <v>452</v>
      </c>
      <c r="J16348" s="1" t="s">
        <v>33</v>
      </c>
      <c r="K16348" s="1" t="s">
        <v>324</v>
      </c>
      <c r="Q16348" s="2" t="s">
        <v>37</v>
      </c>
      <c r="R16348" s="1" t="s">
        <v>718</v>
      </c>
      <c r="S16348" s="1" t="str">
        <f t="shared" si="520"/>
        <v>SAT|1|1|LCA|VIG|COMP|CCRV</v>
      </c>
      <c r="T16348" s="2" t="str">
        <f t="shared" si="521"/>
        <v>OK</v>
      </c>
    </row>
    <row r="16349" spans="1:20" x14ac:dyDescent="0.25">
      <c r="A16349" s="1">
        <v>301010201</v>
      </c>
      <c r="B16349" s="1" t="str">
        <f>VLOOKUP(A16349,[1]Maestra!A$1:C$746,2,0)</f>
        <v>ACTIVCIE8</v>
      </c>
      <c r="C16349" s="1" t="str">
        <f>VLOOKUP(A16349,[1]Maestra!A$1:C$746,3,0)</f>
        <v>TC IB Visa Clas. Int. - Linea Rev.</v>
      </c>
      <c r="D16349" s="1" t="s">
        <v>20</v>
      </c>
      <c r="E16349" s="1">
        <v>1</v>
      </c>
      <c r="F16349" s="1">
        <v>1</v>
      </c>
      <c r="G16349" s="1" t="s">
        <v>15</v>
      </c>
      <c r="H16349" s="1">
        <v>9999</v>
      </c>
      <c r="I16349" s="1" t="s">
        <v>452</v>
      </c>
      <c r="J16349" s="1" t="s">
        <v>33</v>
      </c>
      <c r="K16349" s="1" t="s">
        <v>322</v>
      </c>
      <c r="Q16349" s="2" t="s">
        <v>37</v>
      </c>
      <c r="R16349" s="1" t="s">
        <v>718</v>
      </c>
      <c r="S16349" s="1" t="str">
        <f t="shared" si="520"/>
        <v>SAT|1|1|LCA|VIG|COMP|CESF</v>
      </c>
      <c r="T16349" s="2" t="str">
        <f t="shared" si="521"/>
        <v>OK</v>
      </c>
    </row>
    <row r="16350" spans="1:20" x14ac:dyDescent="0.25">
      <c r="A16350" s="1">
        <v>301010201</v>
      </c>
      <c r="B16350" s="1" t="str">
        <f>VLOOKUP(A16350,[1]Maestra!A$1:C$746,2,0)</f>
        <v>ACTIVCIE8</v>
      </c>
      <c r="C16350" s="1" t="str">
        <f>VLOOKUP(A16350,[1]Maestra!A$1:C$746,3,0)</f>
        <v>TC IB Visa Clas. Int. - Linea Rev.</v>
      </c>
      <c r="D16350" s="1" t="s">
        <v>20</v>
      </c>
      <c r="E16350" s="1">
        <v>1</v>
      </c>
      <c r="F16350" s="1">
        <v>1</v>
      </c>
      <c r="G16350" s="1" t="s">
        <v>15</v>
      </c>
      <c r="H16350" s="1">
        <v>9999</v>
      </c>
      <c r="I16350" s="1" t="s">
        <v>452</v>
      </c>
      <c r="J16350" s="1" t="s">
        <v>33</v>
      </c>
      <c r="K16350" s="1" t="s">
        <v>323</v>
      </c>
      <c r="Q16350" s="2" t="s">
        <v>37</v>
      </c>
      <c r="R16350" s="1" t="s">
        <v>718</v>
      </c>
      <c r="S16350" s="1" t="str">
        <f t="shared" si="520"/>
        <v>SAT|1|1|LCA|VIG|COMP|CESP</v>
      </c>
      <c r="T16350" s="2" t="str">
        <f t="shared" si="521"/>
        <v>OK</v>
      </c>
    </row>
    <row r="16351" spans="1:20" x14ac:dyDescent="0.25">
      <c r="A16351" s="1">
        <v>301010201</v>
      </c>
      <c r="B16351" s="1" t="str">
        <f>VLOOKUP(A16351,[1]Maestra!A$1:C$746,2,0)</f>
        <v>ACTIVCIE8</v>
      </c>
      <c r="C16351" s="1" t="str">
        <f>VLOOKUP(A16351,[1]Maestra!A$1:C$746,3,0)</f>
        <v>TC IB Visa Clas. Int. - Linea Rev.</v>
      </c>
      <c r="D16351" s="1" t="s">
        <v>20</v>
      </c>
      <c r="E16351" s="1">
        <v>1</v>
      </c>
      <c r="F16351" s="1">
        <v>1</v>
      </c>
      <c r="G16351" s="1" t="s">
        <v>15</v>
      </c>
      <c r="H16351" s="1">
        <v>9999</v>
      </c>
      <c r="I16351" s="1" t="s">
        <v>452</v>
      </c>
      <c r="J16351" s="1" t="s">
        <v>33</v>
      </c>
      <c r="K16351" s="1" t="s">
        <v>328</v>
      </c>
      <c r="Q16351" s="2" t="s">
        <v>37</v>
      </c>
      <c r="R16351" s="1" t="s">
        <v>718</v>
      </c>
      <c r="S16351" s="1" t="str">
        <f t="shared" si="520"/>
        <v>SAT|1|1|LCA|VIG|COMP|CGEM</v>
      </c>
      <c r="T16351" s="2" t="str">
        <f t="shared" si="521"/>
        <v>OK</v>
      </c>
    </row>
    <row r="16352" spans="1:20" x14ac:dyDescent="0.25">
      <c r="A16352" s="1">
        <v>301010201</v>
      </c>
      <c r="B16352" s="1" t="str">
        <f>VLOOKUP(A16352,[1]Maestra!A$1:C$746,2,0)</f>
        <v>ACTIVCIE8</v>
      </c>
      <c r="C16352" s="1" t="str">
        <f>VLOOKUP(A16352,[1]Maestra!A$1:C$746,3,0)</f>
        <v>TC IB Visa Clas. Int. - Linea Rev.</v>
      </c>
      <c r="D16352" s="1" t="s">
        <v>20</v>
      </c>
      <c r="E16352" s="1">
        <v>1</v>
      </c>
      <c r="F16352" s="1">
        <v>1</v>
      </c>
      <c r="G16352" s="1" t="s">
        <v>15</v>
      </c>
      <c r="H16352" s="1">
        <v>9999</v>
      </c>
      <c r="I16352" s="1" t="s">
        <v>452</v>
      </c>
      <c r="J16352" s="1" t="s">
        <v>33</v>
      </c>
      <c r="K16352" s="1" t="s">
        <v>329</v>
      </c>
      <c r="Q16352" s="2" t="s">
        <v>37</v>
      </c>
      <c r="R16352" s="1" t="s">
        <v>718</v>
      </c>
      <c r="S16352" s="1" t="str">
        <f t="shared" si="520"/>
        <v>SAT|1|1|LCA|VIG|COMP|CIVA</v>
      </c>
      <c r="T16352" s="2" t="str">
        <f t="shared" si="521"/>
        <v>OK</v>
      </c>
    </row>
    <row r="16353" spans="1:20" x14ac:dyDescent="0.25">
      <c r="A16353" s="1">
        <v>301010201</v>
      </c>
      <c r="B16353" s="1" t="str">
        <f>VLOOKUP(A16353,[1]Maestra!A$1:C$746,2,0)</f>
        <v>ACTIVCIE8</v>
      </c>
      <c r="C16353" s="1" t="str">
        <f>VLOOKUP(A16353,[1]Maestra!A$1:C$746,3,0)</f>
        <v>TC IB Visa Clas. Int. - Linea Rev.</v>
      </c>
      <c r="D16353" s="1" t="s">
        <v>20</v>
      </c>
      <c r="E16353" s="1">
        <v>1</v>
      </c>
      <c r="F16353" s="1">
        <v>1</v>
      </c>
      <c r="G16353" s="1" t="s">
        <v>15</v>
      </c>
      <c r="H16353" s="1">
        <v>9999</v>
      </c>
      <c r="I16353" s="1" t="s">
        <v>452</v>
      </c>
      <c r="J16353" s="1" t="s">
        <v>33</v>
      </c>
      <c r="K16353" s="1" t="s">
        <v>325</v>
      </c>
      <c r="Q16353" s="2" t="s">
        <v>37</v>
      </c>
      <c r="R16353" s="1" t="s">
        <v>718</v>
      </c>
      <c r="S16353" s="1" t="str">
        <f t="shared" si="520"/>
        <v>SAT|1|1|LCA|VIG|COMP|CMED</v>
      </c>
      <c r="T16353" s="2" t="str">
        <f t="shared" si="521"/>
        <v>OK</v>
      </c>
    </row>
    <row r="16354" spans="1:20" x14ac:dyDescent="0.25">
      <c r="A16354" s="1">
        <v>301010201</v>
      </c>
      <c r="B16354" s="1" t="str">
        <f>VLOOKUP(A16354,[1]Maestra!A$1:C$746,2,0)</f>
        <v>ACTIVCIE8</v>
      </c>
      <c r="C16354" s="1" t="str">
        <f>VLOOKUP(A16354,[1]Maestra!A$1:C$746,3,0)</f>
        <v>TC IB Visa Clas. Int. - Linea Rev.</v>
      </c>
      <c r="D16354" s="1" t="s">
        <v>20</v>
      </c>
      <c r="E16354" s="1">
        <v>1</v>
      </c>
      <c r="F16354" s="1">
        <v>1</v>
      </c>
      <c r="G16354" s="1" t="s">
        <v>15</v>
      </c>
      <c r="H16354" s="1">
        <v>9999</v>
      </c>
      <c r="I16354" s="1" t="s">
        <v>452</v>
      </c>
      <c r="J16354" s="1" t="s">
        <v>33</v>
      </c>
      <c r="K16354" s="1" t="s">
        <v>330</v>
      </c>
      <c r="Q16354" s="2" t="s">
        <v>37</v>
      </c>
      <c r="R16354" s="1" t="s">
        <v>718</v>
      </c>
      <c r="S16354" s="1" t="str">
        <f t="shared" ref="S16354:S16417" si="522">_xlfn.CONCAT(D16354,"|",E16354,"|",F16354,"|",G16354,"|",I16354,"|",J16354,"|",K16354)</f>
        <v>SAT|1|1|LCA|VIG|COMP|CMIE</v>
      </c>
      <c r="T16354" s="2" t="str">
        <f t="shared" si="521"/>
        <v>OK</v>
      </c>
    </row>
    <row r="16355" spans="1:20" x14ac:dyDescent="0.25">
      <c r="A16355" s="1">
        <v>301010201</v>
      </c>
      <c r="B16355" s="1" t="str">
        <f>VLOOKUP(A16355,[1]Maestra!A$1:C$746,2,0)</f>
        <v>ACTIVCIE8</v>
      </c>
      <c r="C16355" s="1" t="str">
        <f>VLOOKUP(A16355,[1]Maestra!A$1:C$746,3,0)</f>
        <v>TC IB Visa Clas. Int. - Linea Rev.</v>
      </c>
      <c r="D16355" s="1" t="s">
        <v>20</v>
      </c>
      <c r="E16355" s="1">
        <v>1</v>
      </c>
      <c r="F16355" s="1">
        <v>1</v>
      </c>
      <c r="G16355" s="1" t="s">
        <v>15</v>
      </c>
      <c r="H16355" s="1">
        <v>9999</v>
      </c>
      <c r="I16355" s="1" t="s">
        <v>452</v>
      </c>
      <c r="J16355" s="1" t="s">
        <v>33</v>
      </c>
      <c r="K16355" s="1" t="s">
        <v>331</v>
      </c>
      <c r="Q16355" s="2" t="s">
        <v>37</v>
      </c>
      <c r="R16355" s="1" t="s">
        <v>718</v>
      </c>
      <c r="S16355" s="1" t="str">
        <f t="shared" si="522"/>
        <v>SAT|1|1|LCA|VIG|COMP|CPEM</v>
      </c>
      <c r="T16355" s="2" t="str">
        <f t="shared" si="521"/>
        <v>OK</v>
      </c>
    </row>
    <row r="16356" spans="1:20" x14ac:dyDescent="0.25">
      <c r="A16356" s="1">
        <v>301010201</v>
      </c>
      <c r="B16356" s="1" t="str">
        <f>VLOOKUP(A16356,[1]Maestra!A$1:C$746,2,0)</f>
        <v>ACTIVCIE8</v>
      </c>
      <c r="C16356" s="1" t="str">
        <f>VLOOKUP(A16356,[1]Maestra!A$1:C$746,3,0)</f>
        <v>TC IB Visa Clas. Int. - Linea Rev.</v>
      </c>
      <c r="D16356" s="1" t="s">
        <v>20</v>
      </c>
      <c r="E16356" s="1">
        <v>1</v>
      </c>
      <c r="F16356" s="1">
        <v>1</v>
      </c>
      <c r="G16356" s="1" t="s">
        <v>15</v>
      </c>
      <c r="H16356" s="1">
        <v>9999</v>
      </c>
      <c r="I16356" s="1" t="s">
        <v>452</v>
      </c>
      <c r="J16356" s="1" t="s">
        <v>33</v>
      </c>
      <c r="K16356" s="1" t="s">
        <v>332</v>
      </c>
      <c r="Q16356" s="2" t="s">
        <v>37</v>
      </c>
      <c r="R16356" s="1" t="s">
        <v>718</v>
      </c>
      <c r="S16356" s="1" t="str">
        <f t="shared" si="522"/>
        <v>SAT|1|1|LCA|VIG|COMP|CSOB</v>
      </c>
      <c r="T16356" s="2" t="str">
        <f t="shared" si="521"/>
        <v>OK</v>
      </c>
    </row>
    <row r="16357" spans="1:20" x14ac:dyDescent="0.25">
      <c r="A16357" s="1">
        <v>9999999999</v>
      </c>
      <c r="B16357" s="1" t="e">
        <f>VLOOKUP(A16357,[1]Maestra!A$1:C$746,2,0)</f>
        <v>#N/A</v>
      </c>
      <c r="C16357" s="1" t="e">
        <f>VLOOKUP(A16357,[1]Maestra!A$1:C$746,3,0)</f>
        <v>#N/A</v>
      </c>
      <c r="D16357" s="1" t="s">
        <v>20</v>
      </c>
      <c r="E16357" s="1">
        <v>1</v>
      </c>
      <c r="F16357" s="1">
        <v>1</v>
      </c>
      <c r="G16357" s="1" t="s">
        <v>17</v>
      </c>
      <c r="H16357" s="1">
        <v>9999</v>
      </c>
      <c r="I16357" s="1" t="s">
        <v>452</v>
      </c>
      <c r="J16357" s="1" t="s">
        <v>33</v>
      </c>
      <c r="K16357" s="1" t="s">
        <v>454</v>
      </c>
      <c r="Q16357" s="2" t="s">
        <v>37</v>
      </c>
      <c r="R16357" s="1" t="s">
        <v>718</v>
      </c>
      <c r="S16357" s="1" t="str">
        <f t="shared" si="522"/>
        <v>SAT|1|1|LCB|VIG|COMP|CCNR</v>
      </c>
      <c r="T16357" s="2" t="str">
        <f t="shared" si="521"/>
        <v>OK</v>
      </c>
    </row>
    <row r="16358" spans="1:20" x14ac:dyDescent="0.25">
      <c r="A16358" s="1">
        <v>9999999999</v>
      </c>
      <c r="B16358" s="1" t="e">
        <f>VLOOKUP(A16358,[1]Maestra!A$1:C$746,2,0)</f>
        <v>#N/A</v>
      </c>
      <c r="C16358" s="1" t="e">
        <f>VLOOKUP(A16358,[1]Maestra!A$1:C$746,3,0)</f>
        <v>#N/A</v>
      </c>
      <c r="D16358" s="1" t="s">
        <v>20</v>
      </c>
      <c r="E16358" s="1">
        <v>1</v>
      </c>
      <c r="F16358" s="1">
        <v>1</v>
      </c>
      <c r="G16358" s="1" t="s">
        <v>17</v>
      </c>
      <c r="H16358" s="1">
        <v>9999</v>
      </c>
      <c r="I16358" s="1" t="s">
        <v>452</v>
      </c>
      <c r="J16358" s="1" t="s">
        <v>33</v>
      </c>
      <c r="K16358" s="1" t="s">
        <v>327</v>
      </c>
      <c r="Q16358" s="2" t="s">
        <v>37</v>
      </c>
      <c r="R16358" s="1" t="s">
        <v>718</v>
      </c>
      <c r="S16358" s="1" t="str">
        <f t="shared" si="522"/>
        <v>SAT|1|1|LCB|VIG|COMP|CCOR</v>
      </c>
      <c r="T16358" s="2" t="str">
        <f t="shared" si="521"/>
        <v>OK</v>
      </c>
    </row>
    <row r="16359" spans="1:20" x14ac:dyDescent="0.25">
      <c r="A16359" s="1">
        <v>9999999999</v>
      </c>
      <c r="B16359" s="1" t="e">
        <f>VLOOKUP(A16359,[1]Maestra!A$1:C$746,2,0)</f>
        <v>#N/A</v>
      </c>
      <c r="C16359" s="1" t="e">
        <f>VLOOKUP(A16359,[1]Maestra!A$1:C$746,3,0)</f>
        <v>#N/A</v>
      </c>
      <c r="D16359" s="1" t="s">
        <v>20</v>
      </c>
      <c r="E16359" s="1">
        <v>1</v>
      </c>
      <c r="F16359" s="1">
        <v>1</v>
      </c>
      <c r="G16359" s="1" t="s">
        <v>17</v>
      </c>
      <c r="H16359" s="1">
        <v>9999</v>
      </c>
      <c r="I16359" s="1" t="s">
        <v>452</v>
      </c>
      <c r="J16359" s="1" t="s">
        <v>33</v>
      </c>
      <c r="K16359" s="1" t="s">
        <v>324</v>
      </c>
      <c r="Q16359" s="2" t="s">
        <v>37</v>
      </c>
      <c r="R16359" s="1" t="s">
        <v>718</v>
      </c>
      <c r="S16359" s="1" t="str">
        <f t="shared" si="522"/>
        <v>SAT|1|1|LCB|VIG|COMP|CCRV</v>
      </c>
      <c r="T16359" s="2" t="str">
        <f t="shared" si="521"/>
        <v>OK</v>
      </c>
    </row>
    <row r="16360" spans="1:20" x14ac:dyDescent="0.25">
      <c r="A16360" s="1">
        <v>9999999999</v>
      </c>
      <c r="B16360" s="1" t="e">
        <f>VLOOKUP(A16360,[1]Maestra!A$1:C$746,2,0)</f>
        <v>#N/A</v>
      </c>
      <c r="C16360" s="1" t="e">
        <f>VLOOKUP(A16360,[1]Maestra!A$1:C$746,3,0)</f>
        <v>#N/A</v>
      </c>
      <c r="D16360" s="1" t="s">
        <v>20</v>
      </c>
      <c r="E16360" s="1">
        <v>1</v>
      </c>
      <c r="F16360" s="1">
        <v>1</v>
      </c>
      <c r="G16360" s="1" t="s">
        <v>17</v>
      </c>
      <c r="H16360" s="1">
        <v>9999</v>
      </c>
      <c r="I16360" s="1" t="s">
        <v>452</v>
      </c>
      <c r="J16360" s="1" t="s">
        <v>33</v>
      </c>
      <c r="K16360" s="1" t="s">
        <v>322</v>
      </c>
      <c r="Q16360" s="2" t="s">
        <v>37</v>
      </c>
      <c r="R16360" s="1" t="s">
        <v>718</v>
      </c>
      <c r="S16360" s="1" t="str">
        <f t="shared" si="522"/>
        <v>SAT|1|1|LCB|VIG|COMP|CESF</v>
      </c>
      <c r="T16360" s="2" t="str">
        <f t="shared" si="521"/>
        <v>OK</v>
      </c>
    </row>
    <row r="16361" spans="1:20" x14ac:dyDescent="0.25">
      <c r="A16361" s="1">
        <v>9999999999</v>
      </c>
      <c r="B16361" s="1" t="e">
        <f>VLOOKUP(A16361,[1]Maestra!A$1:C$746,2,0)</f>
        <v>#N/A</v>
      </c>
      <c r="C16361" s="1" t="e">
        <f>VLOOKUP(A16361,[1]Maestra!A$1:C$746,3,0)</f>
        <v>#N/A</v>
      </c>
      <c r="D16361" s="1" t="s">
        <v>20</v>
      </c>
      <c r="E16361" s="1">
        <v>1</v>
      </c>
      <c r="F16361" s="1">
        <v>1</v>
      </c>
      <c r="G16361" s="1" t="s">
        <v>17</v>
      </c>
      <c r="H16361" s="1">
        <v>9999</v>
      </c>
      <c r="I16361" s="1" t="s">
        <v>452</v>
      </c>
      <c r="J16361" s="1" t="s">
        <v>33</v>
      </c>
      <c r="K16361" s="1" t="s">
        <v>323</v>
      </c>
      <c r="Q16361" s="2" t="s">
        <v>37</v>
      </c>
      <c r="R16361" s="1" t="s">
        <v>718</v>
      </c>
      <c r="S16361" s="1" t="str">
        <f t="shared" si="522"/>
        <v>SAT|1|1|LCB|VIG|COMP|CESP</v>
      </c>
      <c r="T16361" s="2" t="str">
        <f t="shared" si="521"/>
        <v>OK</v>
      </c>
    </row>
    <row r="16362" spans="1:20" x14ac:dyDescent="0.25">
      <c r="A16362" s="1">
        <v>9999999999</v>
      </c>
      <c r="B16362" s="1" t="e">
        <f>VLOOKUP(A16362,[1]Maestra!A$1:C$746,2,0)</f>
        <v>#N/A</v>
      </c>
      <c r="C16362" s="1" t="e">
        <f>VLOOKUP(A16362,[1]Maestra!A$1:C$746,3,0)</f>
        <v>#N/A</v>
      </c>
      <c r="D16362" s="1" t="s">
        <v>20</v>
      </c>
      <c r="E16362" s="1">
        <v>1</v>
      </c>
      <c r="F16362" s="1">
        <v>1</v>
      </c>
      <c r="G16362" s="1" t="s">
        <v>17</v>
      </c>
      <c r="H16362" s="1">
        <v>9999</v>
      </c>
      <c r="I16362" s="1" t="s">
        <v>452</v>
      </c>
      <c r="J16362" s="1" t="s">
        <v>33</v>
      </c>
      <c r="K16362" s="1" t="s">
        <v>328</v>
      </c>
      <c r="Q16362" s="2" t="s">
        <v>37</v>
      </c>
      <c r="R16362" s="1" t="s">
        <v>718</v>
      </c>
      <c r="S16362" s="1" t="str">
        <f t="shared" si="522"/>
        <v>SAT|1|1|LCB|VIG|COMP|CGEM</v>
      </c>
      <c r="T16362" s="2" t="str">
        <f t="shared" si="521"/>
        <v>OK</v>
      </c>
    </row>
    <row r="16363" spans="1:20" x14ac:dyDescent="0.25">
      <c r="A16363" s="1">
        <v>9999999999</v>
      </c>
      <c r="B16363" s="1" t="e">
        <f>VLOOKUP(A16363,[1]Maestra!A$1:C$746,2,0)</f>
        <v>#N/A</v>
      </c>
      <c r="C16363" s="1" t="e">
        <f>VLOOKUP(A16363,[1]Maestra!A$1:C$746,3,0)</f>
        <v>#N/A</v>
      </c>
      <c r="D16363" s="1" t="s">
        <v>20</v>
      </c>
      <c r="E16363" s="1">
        <v>1</v>
      </c>
      <c r="F16363" s="1">
        <v>1</v>
      </c>
      <c r="G16363" s="1" t="s">
        <v>17</v>
      </c>
      <c r="H16363" s="1">
        <v>9999</v>
      </c>
      <c r="I16363" s="1" t="s">
        <v>452</v>
      </c>
      <c r="J16363" s="1" t="s">
        <v>33</v>
      </c>
      <c r="K16363" s="1" t="s">
        <v>329</v>
      </c>
      <c r="Q16363" s="2" t="s">
        <v>37</v>
      </c>
      <c r="R16363" s="1" t="s">
        <v>718</v>
      </c>
      <c r="S16363" s="1" t="str">
        <f t="shared" si="522"/>
        <v>SAT|1|1|LCB|VIG|COMP|CIVA</v>
      </c>
      <c r="T16363" s="2" t="str">
        <f t="shared" si="521"/>
        <v>OK</v>
      </c>
    </row>
    <row r="16364" spans="1:20" x14ac:dyDescent="0.25">
      <c r="A16364" s="1">
        <v>9999999999</v>
      </c>
      <c r="B16364" s="1" t="e">
        <f>VLOOKUP(A16364,[1]Maestra!A$1:C$746,2,0)</f>
        <v>#N/A</v>
      </c>
      <c r="C16364" s="1" t="e">
        <f>VLOOKUP(A16364,[1]Maestra!A$1:C$746,3,0)</f>
        <v>#N/A</v>
      </c>
      <c r="D16364" s="1" t="s">
        <v>20</v>
      </c>
      <c r="E16364" s="1">
        <v>1</v>
      </c>
      <c r="F16364" s="1">
        <v>1</v>
      </c>
      <c r="G16364" s="1" t="s">
        <v>17</v>
      </c>
      <c r="H16364" s="1">
        <v>9999</v>
      </c>
      <c r="I16364" s="1" t="s">
        <v>452</v>
      </c>
      <c r="J16364" s="1" t="s">
        <v>33</v>
      </c>
      <c r="K16364" s="1" t="s">
        <v>325</v>
      </c>
      <c r="Q16364" s="2" t="s">
        <v>37</v>
      </c>
      <c r="R16364" s="1" t="s">
        <v>718</v>
      </c>
      <c r="S16364" s="1" t="str">
        <f t="shared" si="522"/>
        <v>SAT|1|1|LCB|VIG|COMP|CMED</v>
      </c>
      <c r="T16364" s="2" t="str">
        <f t="shared" si="521"/>
        <v>OK</v>
      </c>
    </row>
    <row r="16365" spans="1:20" x14ac:dyDescent="0.25">
      <c r="A16365" s="1">
        <v>9999999999</v>
      </c>
      <c r="B16365" s="1" t="e">
        <f>VLOOKUP(A16365,[1]Maestra!A$1:C$746,2,0)</f>
        <v>#N/A</v>
      </c>
      <c r="C16365" s="1" t="e">
        <f>VLOOKUP(A16365,[1]Maestra!A$1:C$746,3,0)</f>
        <v>#N/A</v>
      </c>
      <c r="D16365" s="1" t="s">
        <v>20</v>
      </c>
      <c r="E16365" s="1">
        <v>1</v>
      </c>
      <c r="F16365" s="1">
        <v>1</v>
      </c>
      <c r="G16365" s="1" t="s">
        <v>17</v>
      </c>
      <c r="H16365" s="1">
        <v>9999</v>
      </c>
      <c r="I16365" s="1" t="s">
        <v>452</v>
      </c>
      <c r="J16365" s="1" t="s">
        <v>33</v>
      </c>
      <c r="K16365" s="1" t="s">
        <v>330</v>
      </c>
      <c r="Q16365" s="2" t="s">
        <v>37</v>
      </c>
      <c r="R16365" s="1" t="s">
        <v>718</v>
      </c>
      <c r="S16365" s="1" t="str">
        <f t="shared" si="522"/>
        <v>SAT|1|1|LCB|VIG|COMP|CMIE</v>
      </c>
      <c r="T16365" s="2" t="str">
        <f t="shared" si="521"/>
        <v>OK</v>
      </c>
    </row>
    <row r="16366" spans="1:20" x14ac:dyDescent="0.25">
      <c r="A16366" s="1">
        <v>9999999999</v>
      </c>
      <c r="B16366" s="1" t="e">
        <f>VLOOKUP(A16366,[1]Maestra!A$1:C$746,2,0)</f>
        <v>#N/A</v>
      </c>
      <c r="C16366" s="1" t="e">
        <f>VLOOKUP(A16366,[1]Maestra!A$1:C$746,3,0)</f>
        <v>#N/A</v>
      </c>
      <c r="D16366" s="1" t="s">
        <v>20</v>
      </c>
      <c r="E16366" s="1">
        <v>1</v>
      </c>
      <c r="F16366" s="1">
        <v>1</v>
      </c>
      <c r="G16366" s="1" t="s">
        <v>17</v>
      </c>
      <c r="H16366" s="1">
        <v>9999</v>
      </c>
      <c r="I16366" s="1" t="s">
        <v>452</v>
      </c>
      <c r="J16366" s="1" t="s">
        <v>33</v>
      </c>
      <c r="K16366" s="1" t="s">
        <v>331</v>
      </c>
      <c r="Q16366" s="2" t="s">
        <v>37</v>
      </c>
      <c r="R16366" s="1" t="s">
        <v>718</v>
      </c>
      <c r="S16366" s="1" t="str">
        <f t="shared" si="522"/>
        <v>SAT|1|1|LCB|VIG|COMP|CPEM</v>
      </c>
      <c r="T16366" s="2" t="str">
        <f t="shared" si="521"/>
        <v>OK</v>
      </c>
    </row>
    <row r="16367" spans="1:20" x14ac:dyDescent="0.25">
      <c r="A16367" s="1">
        <v>9999999999</v>
      </c>
      <c r="B16367" s="1" t="e">
        <f>VLOOKUP(A16367,[1]Maestra!A$1:C$746,2,0)</f>
        <v>#N/A</v>
      </c>
      <c r="C16367" s="1" t="e">
        <f>VLOOKUP(A16367,[1]Maestra!A$1:C$746,3,0)</f>
        <v>#N/A</v>
      </c>
      <c r="D16367" s="1" t="s">
        <v>20</v>
      </c>
      <c r="E16367" s="1">
        <v>1</v>
      </c>
      <c r="F16367" s="1">
        <v>1</v>
      </c>
      <c r="G16367" s="1" t="s">
        <v>17</v>
      </c>
      <c r="H16367" s="1">
        <v>9999</v>
      </c>
      <c r="I16367" s="1" t="s">
        <v>452</v>
      </c>
      <c r="J16367" s="1" t="s">
        <v>33</v>
      </c>
      <c r="K16367" s="1" t="s">
        <v>332</v>
      </c>
      <c r="Q16367" s="2" t="s">
        <v>37</v>
      </c>
      <c r="R16367" s="1" t="s">
        <v>718</v>
      </c>
      <c r="S16367" s="1" t="str">
        <f t="shared" si="522"/>
        <v>SAT|1|1|LCB|VIG|COMP|CSOB</v>
      </c>
      <c r="T16367" s="2" t="str">
        <f t="shared" si="521"/>
        <v>OK</v>
      </c>
    </row>
    <row r="16368" spans="1:20" x14ac:dyDescent="0.25">
      <c r="A16368" s="1">
        <v>301010201</v>
      </c>
      <c r="B16368" s="1" t="str">
        <f>VLOOKUP(A16368,[1]Maestra!A$1:C$746,2,0)</f>
        <v>ACTIVCIE8</v>
      </c>
      <c r="C16368" s="1" t="str">
        <f>VLOOKUP(A16368,[1]Maestra!A$1:C$746,3,0)</f>
        <v>TC IB Visa Clas. Int. - Linea Rev.</v>
      </c>
      <c r="D16368" s="1" t="s">
        <v>20</v>
      </c>
      <c r="E16368" s="1">
        <v>1</v>
      </c>
      <c r="F16368" s="1">
        <v>1</v>
      </c>
      <c r="G16368" s="1" t="s">
        <v>24</v>
      </c>
      <c r="H16368" s="1">
        <v>9999</v>
      </c>
      <c r="I16368" s="1" t="s">
        <v>452</v>
      </c>
      <c r="J16368" s="1" t="s">
        <v>33</v>
      </c>
      <c r="K16368" s="1" t="s">
        <v>454</v>
      </c>
      <c r="Q16368" s="2" t="s">
        <v>37</v>
      </c>
      <c r="R16368" s="1" t="s">
        <v>718</v>
      </c>
      <c r="S16368" s="1" t="str">
        <f t="shared" si="522"/>
        <v>SAT|1|1|LCN|VIG|COMP|CCNR</v>
      </c>
      <c r="T16368" s="2" t="str">
        <f t="shared" si="521"/>
        <v>OK</v>
      </c>
    </row>
    <row r="16369" spans="1:20" x14ac:dyDescent="0.25">
      <c r="A16369" s="1">
        <v>301010201</v>
      </c>
      <c r="B16369" s="1" t="str">
        <f>VLOOKUP(A16369,[1]Maestra!A$1:C$746,2,0)</f>
        <v>ACTIVCIE8</v>
      </c>
      <c r="C16369" s="1" t="str">
        <f>VLOOKUP(A16369,[1]Maestra!A$1:C$746,3,0)</f>
        <v>TC IB Visa Clas. Int. - Linea Rev.</v>
      </c>
      <c r="D16369" s="1" t="s">
        <v>20</v>
      </c>
      <c r="E16369" s="1">
        <v>1</v>
      </c>
      <c r="F16369" s="1">
        <v>1</v>
      </c>
      <c r="G16369" s="1" t="s">
        <v>24</v>
      </c>
      <c r="H16369" s="1">
        <v>9999</v>
      </c>
      <c r="I16369" s="1" t="s">
        <v>452</v>
      </c>
      <c r="J16369" s="1" t="s">
        <v>33</v>
      </c>
      <c r="K16369" s="1" t="s">
        <v>327</v>
      </c>
      <c r="Q16369" s="2" t="s">
        <v>37</v>
      </c>
      <c r="R16369" s="1" t="s">
        <v>718</v>
      </c>
      <c r="S16369" s="1" t="str">
        <f t="shared" si="522"/>
        <v>SAT|1|1|LCN|VIG|COMP|CCOR</v>
      </c>
      <c r="T16369" s="2" t="str">
        <f t="shared" si="521"/>
        <v>OK</v>
      </c>
    </row>
    <row r="16370" spans="1:20" x14ac:dyDescent="0.25">
      <c r="A16370" s="1">
        <v>301010201</v>
      </c>
      <c r="B16370" s="1" t="str">
        <f>VLOOKUP(A16370,[1]Maestra!A$1:C$746,2,0)</f>
        <v>ACTIVCIE8</v>
      </c>
      <c r="C16370" s="1" t="str">
        <f>VLOOKUP(A16370,[1]Maestra!A$1:C$746,3,0)</f>
        <v>TC IB Visa Clas. Int. - Linea Rev.</v>
      </c>
      <c r="D16370" s="1" t="s">
        <v>20</v>
      </c>
      <c r="E16370" s="1">
        <v>1</v>
      </c>
      <c r="F16370" s="1">
        <v>1</v>
      </c>
      <c r="G16370" s="1" t="s">
        <v>24</v>
      </c>
      <c r="H16370" s="1">
        <v>9999</v>
      </c>
      <c r="I16370" s="1" t="s">
        <v>452</v>
      </c>
      <c r="J16370" s="1" t="s">
        <v>33</v>
      </c>
      <c r="K16370" s="1" t="s">
        <v>324</v>
      </c>
      <c r="Q16370" s="2" t="s">
        <v>37</v>
      </c>
      <c r="R16370" s="1" t="s">
        <v>718</v>
      </c>
      <c r="S16370" s="1" t="str">
        <f t="shared" si="522"/>
        <v>SAT|1|1|LCN|VIG|COMP|CCRV</v>
      </c>
      <c r="T16370" s="2" t="str">
        <f t="shared" si="521"/>
        <v>OK</v>
      </c>
    </row>
    <row r="16371" spans="1:20" x14ac:dyDescent="0.25">
      <c r="A16371" s="1">
        <v>301010201</v>
      </c>
      <c r="B16371" s="1" t="str">
        <f>VLOOKUP(A16371,[1]Maestra!A$1:C$746,2,0)</f>
        <v>ACTIVCIE8</v>
      </c>
      <c r="C16371" s="1" t="str">
        <f>VLOOKUP(A16371,[1]Maestra!A$1:C$746,3,0)</f>
        <v>TC IB Visa Clas. Int. - Linea Rev.</v>
      </c>
      <c r="D16371" s="1" t="s">
        <v>20</v>
      </c>
      <c r="E16371" s="1">
        <v>1</v>
      </c>
      <c r="F16371" s="1">
        <v>1</v>
      </c>
      <c r="G16371" s="1" t="s">
        <v>24</v>
      </c>
      <c r="H16371" s="1">
        <v>9999</v>
      </c>
      <c r="I16371" s="1" t="s">
        <v>452</v>
      </c>
      <c r="J16371" s="1" t="s">
        <v>33</v>
      </c>
      <c r="K16371" s="1" t="s">
        <v>322</v>
      </c>
      <c r="Q16371" s="2" t="s">
        <v>37</v>
      </c>
      <c r="R16371" s="1" t="s">
        <v>718</v>
      </c>
      <c r="S16371" s="1" t="str">
        <f t="shared" si="522"/>
        <v>SAT|1|1|LCN|VIG|COMP|CESF</v>
      </c>
      <c r="T16371" s="2" t="str">
        <f t="shared" si="521"/>
        <v>OK</v>
      </c>
    </row>
    <row r="16372" spans="1:20" x14ac:dyDescent="0.25">
      <c r="A16372" s="1">
        <v>301010201</v>
      </c>
      <c r="B16372" s="1" t="str">
        <f>VLOOKUP(A16372,[1]Maestra!A$1:C$746,2,0)</f>
        <v>ACTIVCIE8</v>
      </c>
      <c r="C16372" s="1" t="str">
        <f>VLOOKUP(A16372,[1]Maestra!A$1:C$746,3,0)</f>
        <v>TC IB Visa Clas. Int. - Linea Rev.</v>
      </c>
      <c r="D16372" s="1" t="s">
        <v>20</v>
      </c>
      <c r="E16372" s="1">
        <v>1</v>
      </c>
      <c r="F16372" s="1">
        <v>1</v>
      </c>
      <c r="G16372" s="1" t="s">
        <v>24</v>
      </c>
      <c r="H16372" s="1">
        <v>9999</v>
      </c>
      <c r="I16372" s="1" t="s">
        <v>452</v>
      </c>
      <c r="J16372" s="1" t="s">
        <v>33</v>
      </c>
      <c r="K16372" s="1" t="s">
        <v>323</v>
      </c>
      <c r="Q16372" s="2" t="s">
        <v>37</v>
      </c>
      <c r="R16372" s="1" t="s">
        <v>718</v>
      </c>
      <c r="S16372" s="1" t="str">
        <f t="shared" si="522"/>
        <v>SAT|1|1|LCN|VIG|COMP|CESP</v>
      </c>
      <c r="T16372" s="2" t="str">
        <f t="shared" si="521"/>
        <v>OK</v>
      </c>
    </row>
    <row r="16373" spans="1:20" x14ac:dyDescent="0.25">
      <c r="A16373" s="1">
        <v>301010201</v>
      </c>
      <c r="B16373" s="1" t="str">
        <f>VLOOKUP(A16373,[1]Maestra!A$1:C$746,2,0)</f>
        <v>ACTIVCIE8</v>
      </c>
      <c r="C16373" s="1" t="str">
        <f>VLOOKUP(A16373,[1]Maestra!A$1:C$746,3,0)</f>
        <v>TC IB Visa Clas. Int. - Linea Rev.</v>
      </c>
      <c r="D16373" s="1" t="s">
        <v>20</v>
      </c>
      <c r="E16373" s="1">
        <v>1</v>
      </c>
      <c r="F16373" s="1">
        <v>1</v>
      </c>
      <c r="G16373" s="1" t="s">
        <v>24</v>
      </c>
      <c r="H16373" s="1">
        <v>9999</v>
      </c>
      <c r="I16373" s="1" t="s">
        <v>452</v>
      </c>
      <c r="J16373" s="1" t="s">
        <v>33</v>
      </c>
      <c r="K16373" s="1" t="s">
        <v>328</v>
      </c>
      <c r="Q16373" s="2" t="s">
        <v>37</v>
      </c>
      <c r="R16373" s="1" t="s">
        <v>718</v>
      </c>
      <c r="S16373" s="1" t="str">
        <f t="shared" si="522"/>
        <v>SAT|1|1|LCN|VIG|COMP|CGEM</v>
      </c>
      <c r="T16373" s="2" t="str">
        <f t="shared" si="521"/>
        <v>OK</v>
      </c>
    </row>
    <row r="16374" spans="1:20" x14ac:dyDescent="0.25">
      <c r="A16374" s="1">
        <v>301010201</v>
      </c>
      <c r="B16374" s="1" t="str">
        <f>VLOOKUP(A16374,[1]Maestra!A$1:C$746,2,0)</f>
        <v>ACTIVCIE8</v>
      </c>
      <c r="C16374" s="1" t="str">
        <f>VLOOKUP(A16374,[1]Maestra!A$1:C$746,3,0)</f>
        <v>TC IB Visa Clas. Int. - Linea Rev.</v>
      </c>
      <c r="D16374" s="1" t="s">
        <v>20</v>
      </c>
      <c r="E16374" s="1">
        <v>1</v>
      </c>
      <c r="F16374" s="1">
        <v>1</v>
      </c>
      <c r="G16374" s="1" t="s">
        <v>24</v>
      </c>
      <c r="H16374" s="1">
        <v>9999</v>
      </c>
      <c r="I16374" s="1" t="s">
        <v>452</v>
      </c>
      <c r="J16374" s="1" t="s">
        <v>33</v>
      </c>
      <c r="K16374" s="1" t="s">
        <v>329</v>
      </c>
      <c r="Q16374" s="2" t="s">
        <v>37</v>
      </c>
      <c r="R16374" s="1" t="s">
        <v>718</v>
      </c>
      <c r="S16374" s="1" t="str">
        <f t="shared" si="522"/>
        <v>SAT|1|1|LCN|VIG|COMP|CIVA</v>
      </c>
      <c r="T16374" s="2" t="str">
        <f t="shared" si="521"/>
        <v>OK</v>
      </c>
    </row>
    <row r="16375" spans="1:20" x14ac:dyDescent="0.25">
      <c r="A16375" s="1">
        <v>301010201</v>
      </c>
      <c r="B16375" s="1" t="str">
        <f>VLOOKUP(A16375,[1]Maestra!A$1:C$746,2,0)</f>
        <v>ACTIVCIE8</v>
      </c>
      <c r="C16375" s="1" t="str">
        <f>VLOOKUP(A16375,[1]Maestra!A$1:C$746,3,0)</f>
        <v>TC IB Visa Clas. Int. - Linea Rev.</v>
      </c>
      <c r="D16375" s="1" t="s">
        <v>20</v>
      </c>
      <c r="E16375" s="1">
        <v>1</v>
      </c>
      <c r="F16375" s="1">
        <v>1</v>
      </c>
      <c r="G16375" s="1" t="s">
        <v>24</v>
      </c>
      <c r="H16375" s="1">
        <v>9999</v>
      </c>
      <c r="I16375" s="1" t="s">
        <v>452</v>
      </c>
      <c r="J16375" s="1" t="s">
        <v>33</v>
      </c>
      <c r="K16375" s="1" t="s">
        <v>325</v>
      </c>
      <c r="Q16375" s="2" t="s">
        <v>37</v>
      </c>
      <c r="R16375" s="1" t="s">
        <v>718</v>
      </c>
      <c r="S16375" s="1" t="str">
        <f t="shared" si="522"/>
        <v>SAT|1|1|LCN|VIG|COMP|CMED</v>
      </c>
      <c r="T16375" s="2" t="str">
        <f t="shared" si="521"/>
        <v>OK</v>
      </c>
    </row>
    <row r="16376" spans="1:20" x14ac:dyDescent="0.25">
      <c r="A16376" s="1">
        <v>301010201</v>
      </c>
      <c r="B16376" s="1" t="str">
        <f>VLOOKUP(A16376,[1]Maestra!A$1:C$746,2,0)</f>
        <v>ACTIVCIE8</v>
      </c>
      <c r="C16376" s="1" t="str">
        <f>VLOOKUP(A16376,[1]Maestra!A$1:C$746,3,0)</f>
        <v>TC IB Visa Clas. Int. - Linea Rev.</v>
      </c>
      <c r="D16376" s="1" t="s">
        <v>20</v>
      </c>
      <c r="E16376" s="1">
        <v>1</v>
      </c>
      <c r="F16376" s="1">
        <v>1</v>
      </c>
      <c r="G16376" s="1" t="s">
        <v>24</v>
      </c>
      <c r="H16376" s="1">
        <v>9999</v>
      </c>
      <c r="I16376" s="1" t="s">
        <v>452</v>
      </c>
      <c r="J16376" s="1" t="s">
        <v>33</v>
      </c>
      <c r="K16376" s="1" t="s">
        <v>330</v>
      </c>
      <c r="Q16376" s="2" t="s">
        <v>37</v>
      </c>
      <c r="R16376" s="1" t="s">
        <v>718</v>
      </c>
      <c r="S16376" s="1" t="str">
        <f t="shared" si="522"/>
        <v>SAT|1|1|LCN|VIG|COMP|CMIE</v>
      </c>
      <c r="T16376" s="2" t="str">
        <f t="shared" si="521"/>
        <v>OK</v>
      </c>
    </row>
    <row r="16377" spans="1:20" x14ac:dyDescent="0.25">
      <c r="A16377" s="1">
        <v>301010201</v>
      </c>
      <c r="B16377" s="1" t="str">
        <f>VLOOKUP(A16377,[1]Maestra!A$1:C$746,2,0)</f>
        <v>ACTIVCIE8</v>
      </c>
      <c r="C16377" s="1" t="str">
        <f>VLOOKUP(A16377,[1]Maestra!A$1:C$746,3,0)</f>
        <v>TC IB Visa Clas. Int. - Linea Rev.</v>
      </c>
      <c r="D16377" s="1" t="s">
        <v>20</v>
      </c>
      <c r="E16377" s="1">
        <v>1</v>
      </c>
      <c r="F16377" s="1">
        <v>1</v>
      </c>
      <c r="G16377" s="1" t="s">
        <v>24</v>
      </c>
      <c r="H16377" s="1">
        <v>9999</v>
      </c>
      <c r="I16377" s="1" t="s">
        <v>452</v>
      </c>
      <c r="J16377" s="1" t="s">
        <v>33</v>
      </c>
      <c r="K16377" s="1" t="s">
        <v>331</v>
      </c>
      <c r="Q16377" s="2" t="s">
        <v>37</v>
      </c>
      <c r="R16377" s="1" t="s">
        <v>718</v>
      </c>
      <c r="S16377" s="1" t="str">
        <f t="shared" si="522"/>
        <v>SAT|1|1|LCN|VIG|COMP|CPEM</v>
      </c>
      <c r="T16377" s="2" t="str">
        <f t="shared" si="521"/>
        <v>OK</v>
      </c>
    </row>
    <row r="16378" spans="1:20" x14ac:dyDescent="0.25">
      <c r="A16378" s="1">
        <v>301010201</v>
      </c>
      <c r="B16378" s="1" t="str">
        <f>VLOOKUP(A16378,[1]Maestra!A$1:C$746,2,0)</f>
        <v>ACTIVCIE8</v>
      </c>
      <c r="C16378" s="1" t="str">
        <f>VLOOKUP(A16378,[1]Maestra!A$1:C$746,3,0)</f>
        <v>TC IB Visa Clas. Int. - Linea Rev.</v>
      </c>
      <c r="D16378" s="1" t="s">
        <v>20</v>
      </c>
      <c r="E16378" s="1">
        <v>1</v>
      </c>
      <c r="F16378" s="1">
        <v>1</v>
      </c>
      <c r="G16378" s="1" t="s">
        <v>24</v>
      </c>
      <c r="H16378" s="1">
        <v>9999</v>
      </c>
      <c r="I16378" s="1" t="s">
        <v>452</v>
      </c>
      <c r="J16378" s="1" t="s">
        <v>33</v>
      </c>
      <c r="K16378" s="1" t="s">
        <v>332</v>
      </c>
      <c r="Q16378" s="2" t="s">
        <v>37</v>
      </c>
      <c r="R16378" s="1" t="s">
        <v>718</v>
      </c>
      <c r="S16378" s="1" t="str">
        <f t="shared" si="522"/>
        <v>SAT|1|1|LCN|VIG|COMP|CSOB</v>
      </c>
      <c r="T16378" s="2" t="str">
        <f t="shared" si="521"/>
        <v>OK</v>
      </c>
    </row>
    <row r="16379" spans="1:20" x14ac:dyDescent="0.25">
      <c r="A16379" s="1">
        <v>301010201</v>
      </c>
      <c r="B16379" s="1" t="str">
        <f>VLOOKUP(A16379,[1]Maestra!A$1:C$746,2,0)</f>
        <v>ACTIVCIE8</v>
      </c>
      <c r="C16379" s="1" t="str">
        <f>VLOOKUP(A16379,[1]Maestra!A$1:C$746,3,0)</f>
        <v>TC IB Visa Clas. Int. - Linea Rev.</v>
      </c>
      <c r="D16379" s="1" t="s">
        <v>20</v>
      </c>
      <c r="E16379" s="1">
        <v>1</v>
      </c>
      <c r="F16379" s="1">
        <v>1</v>
      </c>
      <c r="G16379" s="1" t="s">
        <v>25</v>
      </c>
      <c r="H16379" s="1">
        <v>9999</v>
      </c>
      <c r="I16379" s="1" t="s">
        <v>449</v>
      </c>
      <c r="J16379" s="1">
        <v>9999</v>
      </c>
      <c r="K16379" s="1" t="s">
        <v>454</v>
      </c>
      <c r="Q16379" s="2" t="s">
        <v>37</v>
      </c>
      <c r="R16379" s="1" t="s">
        <v>718</v>
      </c>
      <c r="S16379" s="1" t="str">
        <f t="shared" si="522"/>
        <v>SAT|1|1|REP|VEN|9999|CCNR</v>
      </c>
      <c r="T16379" s="2" t="str">
        <f t="shared" si="521"/>
        <v>OK</v>
      </c>
    </row>
    <row r="16380" spans="1:20" x14ac:dyDescent="0.25">
      <c r="A16380" s="1">
        <v>301010201</v>
      </c>
      <c r="B16380" s="1" t="str">
        <f>VLOOKUP(A16380,[1]Maestra!A$1:C$746,2,0)</f>
        <v>ACTIVCIE8</v>
      </c>
      <c r="C16380" s="1" t="str">
        <f>VLOOKUP(A16380,[1]Maestra!A$1:C$746,3,0)</f>
        <v>TC IB Visa Clas. Int. - Linea Rev.</v>
      </c>
      <c r="D16380" s="1" t="s">
        <v>20</v>
      </c>
      <c r="E16380" s="1">
        <v>1</v>
      </c>
      <c r="F16380" s="1">
        <v>1</v>
      </c>
      <c r="G16380" s="1" t="s">
        <v>25</v>
      </c>
      <c r="H16380" s="1">
        <v>9999</v>
      </c>
      <c r="I16380" s="1" t="s">
        <v>449</v>
      </c>
      <c r="J16380" s="1">
        <v>9999</v>
      </c>
      <c r="K16380" s="1" t="s">
        <v>324</v>
      </c>
      <c r="Q16380" s="2" t="s">
        <v>37</v>
      </c>
      <c r="R16380" s="1" t="s">
        <v>718</v>
      </c>
      <c r="S16380" s="1" t="str">
        <f t="shared" si="522"/>
        <v>SAT|1|1|REP|VEN|9999|CCRV</v>
      </c>
      <c r="T16380" s="2" t="str">
        <f t="shared" si="521"/>
        <v>OK</v>
      </c>
    </row>
    <row r="16381" spans="1:20" x14ac:dyDescent="0.25">
      <c r="A16381" s="1">
        <v>301010201</v>
      </c>
      <c r="B16381" s="1" t="str">
        <f>VLOOKUP(A16381,[1]Maestra!A$1:C$746,2,0)</f>
        <v>ACTIVCIE8</v>
      </c>
      <c r="C16381" s="1" t="str">
        <f>VLOOKUP(A16381,[1]Maestra!A$1:C$746,3,0)</f>
        <v>TC IB Visa Clas. Int. - Linea Rev.</v>
      </c>
      <c r="D16381" s="1" t="s">
        <v>20</v>
      </c>
      <c r="E16381" s="1">
        <v>1</v>
      </c>
      <c r="F16381" s="1">
        <v>1</v>
      </c>
      <c r="G16381" s="1" t="s">
        <v>25</v>
      </c>
      <c r="H16381" s="1">
        <v>9999</v>
      </c>
      <c r="I16381" s="1" t="s">
        <v>449</v>
      </c>
      <c r="J16381" s="1">
        <v>9999</v>
      </c>
      <c r="K16381" s="1" t="s">
        <v>325</v>
      </c>
      <c r="Q16381" s="2" t="s">
        <v>37</v>
      </c>
      <c r="R16381" s="1" t="s">
        <v>718</v>
      </c>
      <c r="S16381" s="1" t="str">
        <f t="shared" si="522"/>
        <v>SAT|1|1|REP|VEN|9999|CMED</v>
      </c>
      <c r="T16381" s="2" t="str">
        <f t="shared" si="521"/>
        <v>OK</v>
      </c>
    </row>
    <row r="16382" spans="1:20" x14ac:dyDescent="0.25">
      <c r="A16382" s="1">
        <v>301010201</v>
      </c>
      <c r="B16382" s="1" t="str">
        <f>VLOOKUP(A16382,[1]Maestra!A$1:C$746,2,0)</f>
        <v>ACTIVCIE8</v>
      </c>
      <c r="C16382" s="1" t="str">
        <f>VLOOKUP(A16382,[1]Maestra!A$1:C$746,3,0)</f>
        <v>TC IB Visa Clas. Int. - Linea Rev.</v>
      </c>
      <c r="D16382" s="1" t="s">
        <v>20</v>
      </c>
      <c r="E16382" s="1">
        <v>1</v>
      </c>
      <c r="F16382" s="1">
        <v>1</v>
      </c>
      <c r="G16382" s="1" t="s">
        <v>25</v>
      </c>
      <c r="H16382" s="1">
        <v>9999</v>
      </c>
      <c r="I16382" s="1" t="s">
        <v>449</v>
      </c>
      <c r="J16382" s="1">
        <v>9999</v>
      </c>
      <c r="K16382" s="1" t="s">
        <v>330</v>
      </c>
      <c r="Q16382" s="2" t="s">
        <v>37</v>
      </c>
      <c r="R16382" s="1" t="s">
        <v>718</v>
      </c>
      <c r="S16382" s="1" t="str">
        <f t="shared" si="522"/>
        <v>SAT|1|1|REP|VEN|9999|CMIE</v>
      </c>
      <c r="T16382" s="2" t="str">
        <f t="shared" si="521"/>
        <v>OK</v>
      </c>
    </row>
    <row r="16383" spans="1:20" x14ac:dyDescent="0.25">
      <c r="A16383" s="1">
        <v>301010201</v>
      </c>
      <c r="B16383" s="1" t="str">
        <f>VLOOKUP(A16383,[1]Maestra!A$1:C$746,2,0)</f>
        <v>ACTIVCIE8</v>
      </c>
      <c r="C16383" s="1" t="str">
        <f>VLOOKUP(A16383,[1]Maestra!A$1:C$746,3,0)</f>
        <v>TC IB Visa Clas. Int. - Linea Rev.</v>
      </c>
      <c r="D16383" s="1" t="s">
        <v>20</v>
      </c>
      <c r="E16383" s="1">
        <v>1</v>
      </c>
      <c r="F16383" s="1">
        <v>1</v>
      </c>
      <c r="G16383" s="1" t="s">
        <v>25</v>
      </c>
      <c r="H16383" s="1">
        <v>9999</v>
      </c>
      <c r="I16383" s="1" t="s">
        <v>449</v>
      </c>
      <c r="J16383" s="1">
        <v>9999</v>
      </c>
      <c r="K16383" s="1" t="s">
        <v>331</v>
      </c>
      <c r="Q16383" s="2" t="s">
        <v>37</v>
      </c>
      <c r="R16383" s="1" t="s">
        <v>718</v>
      </c>
      <c r="S16383" s="1" t="str">
        <f t="shared" si="522"/>
        <v>SAT|1|1|REP|VEN|9999|CPEM</v>
      </c>
      <c r="T16383" s="2" t="str">
        <f t="shared" si="521"/>
        <v>OK</v>
      </c>
    </row>
    <row r="16384" spans="1:20" x14ac:dyDescent="0.25">
      <c r="A16384" s="1">
        <v>301010201</v>
      </c>
      <c r="B16384" s="1" t="str">
        <f>VLOOKUP(A16384,[1]Maestra!A$1:C$746,2,0)</f>
        <v>ACTIVCIE8</v>
      </c>
      <c r="C16384" s="1" t="str">
        <f>VLOOKUP(A16384,[1]Maestra!A$1:C$746,3,0)</f>
        <v>TC IB Visa Clas. Int. - Linea Rev.</v>
      </c>
      <c r="D16384" s="1" t="s">
        <v>20</v>
      </c>
      <c r="E16384" s="1">
        <v>1</v>
      </c>
      <c r="F16384" s="1">
        <v>1</v>
      </c>
      <c r="G16384" s="1" t="s">
        <v>25</v>
      </c>
      <c r="H16384" s="1">
        <v>9999</v>
      </c>
      <c r="I16384" s="1" t="s">
        <v>452</v>
      </c>
      <c r="J16384" s="1">
        <v>9999</v>
      </c>
      <c r="K16384" s="1" t="s">
        <v>454</v>
      </c>
      <c r="Q16384" s="2" t="s">
        <v>37</v>
      </c>
      <c r="R16384" s="1" t="s">
        <v>718</v>
      </c>
      <c r="S16384" s="1" t="str">
        <f t="shared" si="522"/>
        <v>SAT|1|1|REP|VIG|9999|CCNR</v>
      </c>
      <c r="T16384" s="2" t="str">
        <f t="shared" si="521"/>
        <v>OK</v>
      </c>
    </row>
    <row r="16385" spans="1:20" x14ac:dyDescent="0.25">
      <c r="A16385" s="1">
        <v>301010201</v>
      </c>
      <c r="B16385" s="1" t="str">
        <f>VLOOKUP(A16385,[1]Maestra!A$1:C$746,2,0)</f>
        <v>ACTIVCIE8</v>
      </c>
      <c r="C16385" s="1" t="str">
        <f>VLOOKUP(A16385,[1]Maestra!A$1:C$746,3,0)</f>
        <v>TC IB Visa Clas. Int. - Linea Rev.</v>
      </c>
      <c r="D16385" s="1" t="s">
        <v>20</v>
      </c>
      <c r="E16385" s="1">
        <v>1</v>
      </c>
      <c r="F16385" s="1">
        <v>1</v>
      </c>
      <c r="G16385" s="1" t="s">
        <v>25</v>
      </c>
      <c r="H16385" s="1">
        <v>9999</v>
      </c>
      <c r="I16385" s="1" t="s">
        <v>452</v>
      </c>
      <c r="J16385" s="1">
        <v>9999</v>
      </c>
      <c r="K16385" s="1" t="s">
        <v>324</v>
      </c>
      <c r="Q16385" s="2" t="s">
        <v>37</v>
      </c>
      <c r="R16385" s="1" t="s">
        <v>718</v>
      </c>
      <c r="S16385" s="1" t="str">
        <f t="shared" si="522"/>
        <v>SAT|1|1|REP|VIG|9999|CCRV</v>
      </c>
      <c r="T16385" s="2" t="str">
        <f t="shared" si="521"/>
        <v>OK</v>
      </c>
    </row>
    <row r="16386" spans="1:20" x14ac:dyDescent="0.25">
      <c r="A16386" s="1">
        <v>301010201</v>
      </c>
      <c r="B16386" s="1" t="str">
        <f>VLOOKUP(A16386,[1]Maestra!A$1:C$746,2,0)</f>
        <v>ACTIVCIE8</v>
      </c>
      <c r="C16386" s="1" t="str">
        <f>VLOOKUP(A16386,[1]Maestra!A$1:C$746,3,0)</f>
        <v>TC IB Visa Clas. Int. - Linea Rev.</v>
      </c>
      <c r="D16386" s="1" t="s">
        <v>20</v>
      </c>
      <c r="E16386" s="1">
        <v>1</v>
      </c>
      <c r="F16386" s="1">
        <v>1</v>
      </c>
      <c r="G16386" s="1" t="s">
        <v>25</v>
      </c>
      <c r="H16386" s="1">
        <v>9999</v>
      </c>
      <c r="I16386" s="1" t="s">
        <v>452</v>
      </c>
      <c r="J16386" s="1">
        <v>9999</v>
      </c>
      <c r="K16386" s="1" t="s">
        <v>325</v>
      </c>
      <c r="Q16386" s="2" t="s">
        <v>37</v>
      </c>
      <c r="R16386" s="1" t="s">
        <v>718</v>
      </c>
      <c r="S16386" s="1" t="str">
        <f t="shared" si="522"/>
        <v>SAT|1|1|REP|VIG|9999|CMED</v>
      </c>
      <c r="T16386" s="2" t="str">
        <f t="shared" si="521"/>
        <v>OK</v>
      </c>
    </row>
    <row r="16387" spans="1:20" x14ac:dyDescent="0.25">
      <c r="A16387" s="1">
        <v>301010201</v>
      </c>
      <c r="B16387" s="1" t="str">
        <f>VLOOKUP(A16387,[1]Maestra!A$1:C$746,2,0)</f>
        <v>ACTIVCIE8</v>
      </c>
      <c r="C16387" s="1" t="str">
        <f>VLOOKUP(A16387,[1]Maestra!A$1:C$746,3,0)</f>
        <v>TC IB Visa Clas. Int. - Linea Rev.</v>
      </c>
      <c r="D16387" s="1" t="s">
        <v>20</v>
      </c>
      <c r="E16387" s="1">
        <v>1</v>
      </c>
      <c r="F16387" s="1">
        <v>1</v>
      </c>
      <c r="G16387" s="1" t="s">
        <v>25</v>
      </c>
      <c r="H16387" s="1">
        <v>9999</v>
      </c>
      <c r="I16387" s="1" t="s">
        <v>452</v>
      </c>
      <c r="J16387" s="1">
        <v>9999</v>
      </c>
      <c r="K16387" s="1" t="s">
        <v>330</v>
      </c>
      <c r="Q16387" s="2" t="s">
        <v>37</v>
      </c>
      <c r="R16387" s="1" t="s">
        <v>718</v>
      </c>
      <c r="S16387" s="1" t="str">
        <f t="shared" si="522"/>
        <v>SAT|1|1|REP|VIG|9999|CMIE</v>
      </c>
      <c r="T16387" s="2" t="str">
        <f t="shared" ref="T16387:T16450" si="523">IF(COUNTIFS($D$2:$D$20413,D16387,$S$2:$S$20413,S16387,$A$2:$A$20413,"&lt;&gt;"&amp;A16387)&gt;0,"Conflicto","OK")</f>
        <v>OK</v>
      </c>
    </row>
    <row r="16388" spans="1:20" x14ac:dyDescent="0.25">
      <c r="A16388" s="1">
        <v>301010201</v>
      </c>
      <c r="B16388" s="1" t="str">
        <f>VLOOKUP(A16388,[1]Maestra!A$1:C$746,2,0)</f>
        <v>ACTIVCIE8</v>
      </c>
      <c r="C16388" s="1" t="str">
        <f>VLOOKUP(A16388,[1]Maestra!A$1:C$746,3,0)</f>
        <v>TC IB Visa Clas. Int. - Linea Rev.</v>
      </c>
      <c r="D16388" s="1" t="s">
        <v>20</v>
      </c>
      <c r="E16388" s="1">
        <v>1</v>
      </c>
      <c r="F16388" s="1">
        <v>1</v>
      </c>
      <c r="G16388" s="1" t="s">
        <v>25</v>
      </c>
      <c r="H16388" s="1">
        <v>9999</v>
      </c>
      <c r="I16388" s="1" t="s">
        <v>452</v>
      </c>
      <c r="J16388" s="1">
        <v>9999</v>
      </c>
      <c r="K16388" s="1" t="s">
        <v>331</v>
      </c>
      <c r="Q16388" s="2" t="s">
        <v>37</v>
      </c>
      <c r="R16388" s="1" t="s">
        <v>718</v>
      </c>
      <c r="S16388" s="1" t="str">
        <f t="shared" si="522"/>
        <v>SAT|1|1|REP|VIG|9999|CPEM</v>
      </c>
      <c r="T16388" s="2" t="str">
        <f t="shared" si="523"/>
        <v>OK</v>
      </c>
    </row>
    <row r="16389" spans="1:20" x14ac:dyDescent="0.25">
      <c r="A16389" s="1">
        <v>2101049901</v>
      </c>
      <c r="B16389" s="1">
        <f>VLOOKUP(A16389,[1]Maestra!A$1:C$746,2,0)</f>
        <v>0</v>
      </c>
      <c r="C16389" s="1" t="str">
        <f>VLOOKUP(A16389,[1]Maestra!A$1:C$746,3,0)</f>
        <v>Visa Acreedores</v>
      </c>
      <c r="D16389" s="1" t="s">
        <v>20</v>
      </c>
      <c r="E16389" s="1">
        <v>1</v>
      </c>
      <c r="F16389" s="1">
        <v>1</v>
      </c>
      <c r="G16389" s="1" t="s">
        <v>19</v>
      </c>
      <c r="H16389" s="1">
        <v>9999</v>
      </c>
      <c r="I16389" s="1" t="s">
        <v>453</v>
      </c>
      <c r="J16389" s="1" t="s">
        <v>33</v>
      </c>
      <c r="K16389" s="1" t="s">
        <v>327</v>
      </c>
      <c r="Q16389" s="2" t="s">
        <v>37</v>
      </c>
      <c r="R16389" s="1" t="s">
        <v>718</v>
      </c>
      <c r="S16389" s="1" t="str">
        <f t="shared" si="522"/>
        <v>SAT|1|1|REV|ACR|COMP|CCOR</v>
      </c>
      <c r="T16389" s="2" t="str">
        <f t="shared" si="523"/>
        <v>OK</v>
      </c>
    </row>
    <row r="16390" spans="1:20" x14ac:dyDescent="0.25">
      <c r="A16390" s="1">
        <v>2101049901</v>
      </c>
      <c r="B16390" s="1">
        <f>VLOOKUP(A16390,[1]Maestra!A$1:C$746,2,0)</f>
        <v>0</v>
      </c>
      <c r="C16390" s="1" t="str">
        <f>VLOOKUP(A16390,[1]Maestra!A$1:C$746,3,0)</f>
        <v>Visa Acreedores</v>
      </c>
      <c r="D16390" s="1" t="s">
        <v>20</v>
      </c>
      <c r="E16390" s="1">
        <v>1</v>
      </c>
      <c r="F16390" s="1">
        <v>1</v>
      </c>
      <c r="G16390" s="1" t="s">
        <v>19</v>
      </c>
      <c r="H16390" s="1">
        <v>9999</v>
      </c>
      <c r="I16390" s="1" t="s">
        <v>453</v>
      </c>
      <c r="J16390" s="1" t="s">
        <v>33</v>
      </c>
      <c r="K16390" s="1" t="s">
        <v>324</v>
      </c>
      <c r="Q16390" s="2" t="s">
        <v>37</v>
      </c>
      <c r="R16390" s="1" t="s">
        <v>718</v>
      </c>
      <c r="S16390" s="1" t="str">
        <f t="shared" si="522"/>
        <v>SAT|1|1|REV|ACR|COMP|CCRV</v>
      </c>
      <c r="T16390" s="2" t="str">
        <f t="shared" si="523"/>
        <v>OK</v>
      </c>
    </row>
    <row r="16391" spans="1:20" x14ac:dyDescent="0.25">
      <c r="A16391" s="1">
        <v>2101049901</v>
      </c>
      <c r="B16391" s="1">
        <f>VLOOKUP(A16391,[1]Maestra!A$1:C$746,2,0)</f>
        <v>0</v>
      </c>
      <c r="C16391" s="1" t="str">
        <f>VLOOKUP(A16391,[1]Maestra!A$1:C$746,3,0)</f>
        <v>Visa Acreedores</v>
      </c>
      <c r="D16391" s="1" t="s">
        <v>20</v>
      </c>
      <c r="E16391" s="1">
        <v>1</v>
      </c>
      <c r="F16391" s="1">
        <v>1</v>
      </c>
      <c r="G16391" s="1" t="s">
        <v>19</v>
      </c>
      <c r="H16391" s="1">
        <v>9999</v>
      </c>
      <c r="I16391" s="1" t="s">
        <v>453</v>
      </c>
      <c r="J16391" s="1" t="s">
        <v>33</v>
      </c>
      <c r="K16391" s="1" t="s">
        <v>323</v>
      </c>
      <c r="Q16391" s="2" t="s">
        <v>37</v>
      </c>
      <c r="R16391" s="1" t="s">
        <v>718</v>
      </c>
      <c r="S16391" s="1" t="str">
        <f t="shared" si="522"/>
        <v>SAT|1|1|REV|ACR|COMP|CESP</v>
      </c>
      <c r="T16391" s="2" t="str">
        <f t="shared" si="523"/>
        <v>OK</v>
      </c>
    </row>
    <row r="16392" spans="1:20" x14ac:dyDescent="0.25">
      <c r="A16392" s="1">
        <v>2101049901</v>
      </c>
      <c r="B16392" s="1">
        <f>VLOOKUP(A16392,[1]Maestra!A$1:C$746,2,0)</f>
        <v>0</v>
      </c>
      <c r="C16392" s="1" t="str">
        <f>VLOOKUP(A16392,[1]Maestra!A$1:C$746,3,0)</f>
        <v>Visa Acreedores</v>
      </c>
      <c r="D16392" s="1" t="s">
        <v>20</v>
      </c>
      <c r="E16392" s="1">
        <v>1</v>
      </c>
      <c r="F16392" s="1">
        <v>1</v>
      </c>
      <c r="G16392" s="1" t="s">
        <v>19</v>
      </c>
      <c r="H16392" s="1">
        <v>9999</v>
      </c>
      <c r="I16392" s="1" t="s">
        <v>453</v>
      </c>
      <c r="J16392" s="1" t="s">
        <v>33</v>
      </c>
      <c r="K16392" s="1" t="s">
        <v>328</v>
      </c>
      <c r="Q16392" s="2" t="s">
        <v>37</v>
      </c>
      <c r="R16392" s="1" t="s">
        <v>718</v>
      </c>
      <c r="S16392" s="1" t="str">
        <f t="shared" si="522"/>
        <v>SAT|1|1|REV|ACR|COMP|CGEM</v>
      </c>
      <c r="T16392" s="2" t="str">
        <f t="shared" si="523"/>
        <v>OK</v>
      </c>
    </row>
    <row r="16393" spans="1:20" x14ac:dyDescent="0.25">
      <c r="A16393" s="1">
        <v>2101049901</v>
      </c>
      <c r="B16393" s="1">
        <f>VLOOKUP(A16393,[1]Maestra!A$1:C$746,2,0)</f>
        <v>0</v>
      </c>
      <c r="C16393" s="1" t="str">
        <f>VLOOKUP(A16393,[1]Maestra!A$1:C$746,3,0)</f>
        <v>Visa Acreedores</v>
      </c>
      <c r="D16393" s="1" t="s">
        <v>20</v>
      </c>
      <c r="E16393" s="1">
        <v>1</v>
      </c>
      <c r="F16393" s="1">
        <v>1</v>
      </c>
      <c r="G16393" s="1" t="s">
        <v>19</v>
      </c>
      <c r="H16393" s="1">
        <v>9999</v>
      </c>
      <c r="I16393" s="1" t="s">
        <v>453</v>
      </c>
      <c r="J16393" s="1" t="s">
        <v>33</v>
      </c>
      <c r="K16393" s="1" t="s">
        <v>329</v>
      </c>
      <c r="Q16393" s="2" t="s">
        <v>37</v>
      </c>
      <c r="R16393" s="1" t="s">
        <v>718</v>
      </c>
      <c r="S16393" s="1" t="str">
        <f t="shared" si="522"/>
        <v>SAT|1|1|REV|ACR|COMP|CIVA</v>
      </c>
      <c r="T16393" s="2" t="str">
        <f t="shared" si="523"/>
        <v>OK</v>
      </c>
    </row>
    <row r="16394" spans="1:20" x14ac:dyDescent="0.25">
      <c r="A16394" s="1">
        <v>2101049901</v>
      </c>
      <c r="B16394" s="1">
        <f>VLOOKUP(A16394,[1]Maestra!A$1:C$746,2,0)</f>
        <v>0</v>
      </c>
      <c r="C16394" s="1" t="str">
        <f>VLOOKUP(A16394,[1]Maestra!A$1:C$746,3,0)</f>
        <v>Visa Acreedores</v>
      </c>
      <c r="D16394" s="1" t="s">
        <v>20</v>
      </c>
      <c r="E16394" s="1">
        <v>1</v>
      </c>
      <c r="F16394" s="1">
        <v>1</v>
      </c>
      <c r="G16394" s="1" t="s">
        <v>19</v>
      </c>
      <c r="H16394" s="1">
        <v>9999</v>
      </c>
      <c r="I16394" s="1" t="s">
        <v>453</v>
      </c>
      <c r="J16394" s="1" t="s">
        <v>33</v>
      </c>
      <c r="K16394" s="1" t="s">
        <v>325</v>
      </c>
      <c r="Q16394" s="2" t="s">
        <v>37</v>
      </c>
      <c r="R16394" s="1" t="s">
        <v>718</v>
      </c>
      <c r="S16394" s="1" t="str">
        <f t="shared" si="522"/>
        <v>SAT|1|1|REV|ACR|COMP|CMED</v>
      </c>
      <c r="T16394" s="2" t="str">
        <f t="shared" si="523"/>
        <v>OK</v>
      </c>
    </row>
    <row r="16395" spans="1:20" x14ac:dyDescent="0.25">
      <c r="A16395" s="1">
        <v>2101049901</v>
      </c>
      <c r="B16395" s="1">
        <f>VLOOKUP(A16395,[1]Maestra!A$1:C$746,2,0)</f>
        <v>0</v>
      </c>
      <c r="C16395" s="1" t="str">
        <f>VLOOKUP(A16395,[1]Maestra!A$1:C$746,3,0)</f>
        <v>Visa Acreedores</v>
      </c>
      <c r="D16395" s="1" t="s">
        <v>20</v>
      </c>
      <c r="E16395" s="1">
        <v>1</v>
      </c>
      <c r="F16395" s="1">
        <v>1</v>
      </c>
      <c r="G16395" s="1" t="s">
        <v>19</v>
      </c>
      <c r="H16395" s="1">
        <v>9999</v>
      </c>
      <c r="I16395" s="1" t="s">
        <v>453</v>
      </c>
      <c r="J16395" s="1" t="s">
        <v>33</v>
      </c>
      <c r="K16395" s="1" t="s">
        <v>330</v>
      </c>
      <c r="Q16395" s="2" t="s">
        <v>37</v>
      </c>
      <c r="R16395" s="1" t="s">
        <v>718</v>
      </c>
      <c r="S16395" s="1" t="str">
        <f t="shared" si="522"/>
        <v>SAT|1|1|REV|ACR|COMP|CMIE</v>
      </c>
      <c r="T16395" s="2" t="str">
        <f t="shared" si="523"/>
        <v>OK</v>
      </c>
    </row>
    <row r="16396" spans="1:20" x14ac:dyDescent="0.25">
      <c r="A16396" s="1">
        <v>2101049901</v>
      </c>
      <c r="B16396" s="1">
        <f>VLOOKUP(A16396,[1]Maestra!A$1:C$746,2,0)</f>
        <v>0</v>
      </c>
      <c r="C16396" s="1" t="str">
        <f>VLOOKUP(A16396,[1]Maestra!A$1:C$746,3,0)</f>
        <v>Visa Acreedores</v>
      </c>
      <c r="D16396" s="1" t="s">
        <v>20</v>
      </c>
      <c r="E16396" s="1">
        <v>1</v>
      </c>
      <c r="F16396" s="1">
        <v>1</v>
      </c>
      <c r="G16396" s="1" t="s">
        <v>19</v>
      </c>
      <c r="H16396" s="1">
        <v>9999</v>
      </c>
      <c r="I16396" s="1" t="s">
        <v>453</v>
      </c>
      <c r="J16396" s="1" t="s">
        <v>33</v>
      </c>
      <c r="K16396" s="1" t="s">
        <v>331</v>
      </c>
      <c r="Q16396" s="2" t="s">
        <v>37</v>
      </c>
      <c r="R16396" s="1" t="s">
        <v>718</v>
      </c>
      <c r="S16396" s="1" t="str">
        <f t="shared" si="522"/>
        <v>SAT|1|1|REV|ACR|COMP|CPEM</v>
      </c>
      <c r="T16396" s="2" t="str">
        <f t="shared" si="523"/>
        <v>OK</v>
      </c>
    </row>
    <row r="16397" spans="1:20" x14ac:dyDescent="0.25">
      <c r="A16397" s="1">
        <v>2101049901</v>
      </c>
      <c r="B16397" s="1">
        <f>VLOOKUP(A16397,[1]Maestra!A$1:C$746,2,0)</f>
        <v>0</v>
      </c>
      <c r="C16397" s="1" t="str">
        <f>VLOOKUP(A16397,[1]Maestra!A$1:C$746,3,0)</f>
        <v>Visa Acreedores</v>
      </c>
      <c r="D16397" s="1" t="s">
        <v>20</v>
      </c>
      <c r="E16397" s="1">
        <v>1</v>
      </c>
      <c r="F16397" s="1">
        <v>1</v>
      </c>
      <c r="G16397" s="1" t="s">
        <v>19</v>
      </c>
      <c r="H16397" s="1">
        <v>9999</v>
      </c>
      <c r="I16397" s="1" t="s">
        <v>453</v>
      </c>
      <c r="J16397" s="1" t="s">
        <v>29</v>
      </c>
      <c r="K16397" s="1" t="s">
        <v>327</v>
      </c>
      <c r="Q16397" s="2" t="s">
        <v>37</v>
      </c>
      <c r="R16397" s="1" t="s">
        <v>718</v>
      </c>
      <c r="S16397" s="1" t="str">
        <f t="shared" si="522"/>
        <v>SAT|1|1|REV|ACR|DIEF|CCOR</v>
      </c>
      <c r="T16397" s="2" t="str">
        <f t="shared" si="523"/>
        <v>OK</v>
      </c>
    </row>
    <row r="16398" spans="1:20" x14ac:dyDescent="0.25">
      <c r="A16398" s="1">
        <v>2101049901</v>
      </c>
      <c r="B16398" s="1">
        <f>VLOOKUP(A16398,[1]Maestra!A$1:C$746,2,0)</f>
        <v>0</v>
      </c>
      <c r="C16398" s="1" t="str">
        <f>VLOOKUP(A16398,[1]Maestra!A$1:C$746,3,0)</f>
        <v>Visa Acreedores</v>
      </c>
      <c r="D16398" s="1" t="s">
        <v>20</v>
      </c>
      <c r="E16398" s="1">
        <v>1</v>
      </c>
      <c r="F16398" s="1">
        <v>1</v>
      </c>
      <c r="G16398" s="1" t="s">
        <v>19</v>
      </c>
      <c r="H16398" s="1">
        <v>9999</v>
      </c>
      <c r="I16398" s="1" t="s">
        <v>453</v>
      </c>
      <c r="J16398" s="1" t="s">
        <v>29</v>
      </c>
      <c r="K16398" s="1" t="s">
        <v>324</v>
      </c>
      <c r="Q16398" s="2" t="s">
        <v>37</v>
      </c>
      <c r="R16398" s="1" t="s">
        <v>718</v>
      </c>
      <c r="S16398" s="1" t="str">
        <f t="shared" si="522"/>
        <v>SAT|1|1|REV|ACR|DIEF|CCRV</v>
      </c>
      <c r="T16398" s="2" t="str">
        <f t="shared" si="523"/>
        <v>OK</v>
      </c>
    </row>
    <row r="16399" spans="1:20" x14ac:dyDescent="0.25">
      <c r="A16399" s="1">
        <v>2101049901</v>
      </c>
      <c r="B16399" s="1">
        <f>VLOOKUP(A16399,[1]Maestra!A$1:C$746,2,0)</f>
        <v>0</v>
      </c>
      <c r="C16399" s="1" t="str">
        <f>VLOOKUP(A16399,[1]Maestra!A$1:C$746,3,0)</f>
        <v>Visa Acreedores</v>
      </c>
      <c r="D16399" s="1" t="s">
        <v>20</v>
      </c>
      <c r="E16399" s="1">
        <v>1</v>
      </c>
      <c r="F16399" s="1">
        <v>1</v>
      </c>
      <c r="G16399" s="1" t="s">
        <v>19</v>
      </c>
      <c r="H16399" s="1">
        <v>9999</v>
      </c>
      <c r="I16399" s="1" t="s">
        <v>453</v>
      </c>
      <c r="J16399" s="1" t="s">
        <v>29</v>
      </c>
      <c r="K16399" s="1" t="s">
        <v>323</v>
      </c>
      <c r="Q16399" s="2" t="s">
        <v>37</v>
      </c>
      <c r="R16399" s="1" t="s">
        <v>718</v>
      </c>
      <c r="S16399" s="1" t="str">
        <f t="shared" si="522"/>
        <v>SAT|1|1|REV|ACR|DIEF|CESP</v>
      </c>
      <c r="T16399" s="2" t="str">
        <f t="shared" si="523"/>
        <v>OK</v>
      </c>
    </row>
    <row r="16400" spans="1:20" x14ac:dyDescent="0.25">
      <c r="A16400" s="1">
        <v>2101049901</v>
      </c>
      <c r="B16400" s="1">
        <f>VLOOKUP(A16400,[1]Maestra!A$1:C$746,2,0)</f>
        <v>0</v>
      </c>
      <c r="C16400" s="1" t="str">
        <f>VLOOKUP(A16400,[1]Maestra!A$1:C$746,3,0)</f>
        <v>Visa Acreedores</v>
      </c>
      <c r="D16400" s="1" t="s">
        <v>20</v>
      </c>
      <c r="E16400" s="1">
        <v>1</v>
      </c>
      <c r="F16400" s="1">
        <v>1</v>
      </c>
      <c r="G16400" s="1" t="s">
        <v>19</v>
      </c>
      <c r="H16400" s="1">
        <v>9999</v>
      </c>
      <c r="I16400" s="1" t="s">
        <v>453</v>
      </c>
      <c r="J16400" s="1" t="s">
        <v>29</v>
      </c>
      <c r="K16400" s="1" t="s">
        <v>328</v>
      </c>
      <c r="Q16400" s="2" t="s">
        <v>37</v>
      </c>
      <c r="R16400" s="1" t="s">
        <v>718</v>
      </c>
      <c r="S16400" s="1" t="str">
        <f t="shared" si="522"/>
        <v>SAT|1|1|REV|ACR|DIEF|CGEM</v>
      </c>
      <c r="T16400" s="2" t="str">
        <f t="shared" si="523"/>
        <v>OK</v>
      </c>
    </row>
    <row r="16401" spans="1:20" x14ac:dyDescent="0.25">
      <c r="A16401" s="1">
        <v>2101049901</v>
      </c>
      <c r="B16401" s="1">
        <f>VLOOKUP(A16401,[1]Maestra!A$1:C$746,2,0)</f>
        <v>0</v>
      </c>
      <c r="C16401" s="1" t="str">
        <f>VLOOKUP(A16401,[1]Maestra!A$1:C$746,3,0)</f>
        <v>Visa Acreedores</v>
      </c>
      <c r="D16401" s="1" t="s">
        <v>20</v>
      </c>
      <c r="E16401" s="1">
        <v>1</v>
      </c>
      <c r="F16401" s="1">
        <v>1</v>
      </c>
      <c r="G16401" s="1" t="s">
        <v>19</v>
      </c>
      <c r="H16401" s="1">
        <v>9999</v>
      </c>
      <c r="I16401" s="1" t="s">
        <v>453</v>
      </c>
      <c r="J16401" s="1" t="s">
        <v>29</v>
      </c>
      <c r="K16401" s="1" t="s">
        <v>329</v>
      </c>
      <c r="Q16401" s="2" t="s">
        <v>37</v>
      </c>
      <c r="R16401" s="1" t="s">
        <v>718</v>
      </c>
      <c r="S16401" s="1" t="str">
        <f t="shared" si="522"/>
        <v>SAT|1|1|REV|ACR|DIEF|CIVA</v>
      </c>
      <c r="T16401" s="2" t="str">
        <f t="shared" si="523"/>
        <v>OK</v>
      </c>
    </row>
    <row r="16402" spans="1:20" x14ac:dyDescent="0.25">
      <c r="A16402" s="1">
        <v>2101049901</v>
      </c>
      <c r="B16402" s="1">
        <f>VLOOKUP(A16402,[1]Maestra!A$1:C$746,2,0)</f>
        <v>0</v>
      </c>
      <c r="C16402" s="1" t="str">
        <f>VLOOKUP(A16402,[1]Maestra!A$1:C$746,3,0)</f>
        <v>Visa Acreedores</v>
      </c>
      <c r="D16402" s="1" t="s">
        <v>20</v>
      </c>
      <c r="E16402" s="1">
        <v>1</v>
      </c>
      <c r="F16402" s="1">
        <v>1</v>
      </c>
      <c r="G16402" s="1" t="s">
        <v>19</v>
      </c>
      <c r="H16402" s="1">
        <v>9999</v>
      </c>
      <c r="I16402" s="1" t="s">
        <v>453</v>
      </c>
      <c r="J16402" s="1" t="s">
        <v>29</v>
      </c>
      <c r="K16402" s="1" t="s">
        <v>325</v>
      </c>
      <c r="Q16402" s="2" t="s">
        <v>37</v>
      </c>
      <c r="R16402" s="1" t="s">
        <v>718</v>
      </c>
      <c r="S16402" s="1" t="str">
        <f t="shared" si="522"/>
        <v>SAT|1|1|REV|ACR|DIEF|CMED</v>
      </c>
      <c r="T16402" s="2" t="str">
        <f t="shared" si="523"/>
        <v>OK</v>
      </c>
    </row>
    <row r="16403" spans="1:20" x14ac:dyDescent="0.25">
      <c r="A16403" s="1">
        <v>2101049901</v>
      </c>
      <c r="B16403" s="1">
        <f>VLOOKUP(A16403,[1]Maestra!A$1:C$746,2,0)</f>
        <v>0</v>
      </c>
      <c r="C16403" s="1" t="str">
        <f>VLOOKUP(A16403,[1]Maestra!A$1:C$746,3,0)</f>
        <v>Visa Acreedores</v>
      </c>
      <c r="D16403" s="1" t="s">
        <v>20</v>
      </c>
      <c r="E16403" s="1">
        <v>1</v>
      </c>
      <c r="F16403" s="1">
        <v>1</v>
      </c>
      <c r="G16403" s="1" t="s">
        <v>19</v>
      </c>
      <c r="H16403" s="1">
        <v>9999</v>
      </c>
      <c r="I16403" s="1" t="s">
        <v>453</v>
      </c>
      <c r="J16403" s="1" t="s">
        <v>29</v>
      </c>
      <c r="K16403" s="1" t="s">
        <v>330</v>
      </c>
      <c r="Q16403" s="2" t="s">
        <v>37</v>
      </c>
      <c r="R16403" s="1" t="s">
        <v>718</v>
      </c>
      <c r="S16403" s="1" t="str">
        <f t="shared" si="522"/>
        <v>SAT|1|1|REV|ACR|DIEF|CMIE</v>
      </c>
      <c r="T16403" s="2" t="str">
        <f t="shared" si="523"/>
        <v>OK</v>
      </c>
    </row>
    <row r="16404" spans="1:20" x14ac:dyDescent="0.25">
      <c r="A16404" s="1">
        <v>2101049901</v>
      </c>
      <c r="B16404" s="1">
        <f>VLOOKUP(A16404,[1]Maestra!A$1:C$746,2,0)</f>
        <v>0</v>
      </c>
      <c r="C16404" s="1" t="str">
        <f>VLOOKUP(A16404,[1]Maestra!A$1:C$746,3,0)</f>
        <v>Visa Acreedores</v>
      </c>
      <c r="D16404" s="1" t="s">
        <v>20</v>
      </c>
      <c r="E16404" s="1">
        <v>1</v>
      </c>
      <c r="F16404" s="1">
        <v>1</v>
      </c>
      <c r="G16404" s="1" t="s">
        <v>19</v>
      </c>
      <c r="H16404" s="1">
        <v>9999</v>
      </c>
      <c r="I16404" s="1" t="s">
        <v>453</v>
      </c>
      <c r="J16404" s="1" t="s">
        <v>29</v>
      </c>
      <c r="K16404" s="1" t="s">
        <v>331</v>
      </c>
      <c r="Q16404" s="2" t="s">
        <v>37</v>
      </c>
      <c r="R16404" s="1" t="s">
        <v>718</v>
      </c>
      <c r="S16404" s="1" t="str">
        <f t="shared" si="522"/>
        <v>SAT|1|1|REV|ACR|DIEF|CPEM</v>
      </c>
      <c r="T16404" s="2" t="str">
        <f t="shared" si="523"/>
        <v>OK</v>
      </c>
    </row>
    <row r="16405" spans="1:20" x14ac:dyDescent="0.25">
      <c r="A16405" s="1">
        <v>301010201</v>
      </c>
      <c r="B16405" s="1" t="str">
        <f>VLOOKUP(A16405,[1]Maestra!A$1:C$746,2,0)</f>
        <v>ACTIVCIE8</v>
      </c>
      <c r="C16405" s="1" t="str">
        <f>VLOOKUP(A16405,[1]Maestra!A$1:C$746,3,0)</f>
        <v>TC IB Visa Clas. Int. - Linea Rev.</v>
      </c>
      <c r="D16405" s="1" t="s">
        <v>20</v>
      </c>
      <c r="E16405" s="1">
        <v>1</v>
      </c>
      <c r="F16405" s="1">
        <v>1</v>
      </c>
      <c r="G16405" s="1" t="s">
        <v>19</v>
      </c>
      <c r="H16405" s="1">
        <v>9999</v>
      </c>
      <c r="I16405" s="1" t="s">
        <v>449</v>
      </c>
      <c r="J16405" s="1" t="s">
        <v>33</v>
      </c>
      <c r="K16405" s="1" t="s">
        <v>327</v>
      </c>
      <c r="Q16405" s="2" t="s">
        <v>37</v>
      </c>
      <c r="R16405" s="1" t="s">
        <v>718</v>
      </c>
      <c r="S16405" s="1" t="str">
        <f t="shared" si="522"/>
        <v>SAT|1|1|REV|VEN|COMP|CCOR</v>
      </c>
      <c r="T16405" s="2" t="str">
        <f t="shared" si="523"/>
        <v>OK</v>
      </c>
    </row>
    <row r="16406" spans="1:20" x14ac:dyDescent="0.25">
      <c r="A16406" s="1">
        <v>301010201</v>
      </c>
      <c r="B16406" s="1" t="str">
        <f>VLOOKUP(A16406,[1]Maestra!A$1:C$746,2,0)</f>
        <v>ACTIVCIE8</v>
      </c>
      <c r="C16406" s="1" t="str">
        <f>VLOOKUP(A16406,[1]Maestra!A$1:C$746,3,0)</f>
        <v>TC IB Visa Clas. Int. - Linea Rev.</v>
      </c>
      <c r="D16406" s="1" t="s">
        <v>20</v>
      </c>
      <c r="E16406" s="1">
        <v>1</v>
      </c>
      <c r="F16406" s="1">
        <v>1</v>
      </c>
      <c r="G16406" s="1" t="s">
        <v>19</v>
      </c>
      <c r="H16406" s="1">
        <v>9999</v>
      </c>
      <c r="I16406" s="1" t="s">
        <v>449</v>
      </c>
      <c r="J16406" s="1" t="s">
        <v>33</v>
      </c>
      <c r="K16406" s="1" t="s">
        <v>324</v>
      </c>
      <c r="Q16406" s="2" t="s">
        <v>37</v>
      </c>
      <c r="R16406" s="1" t="s">
        <v>718</v>
      </c>
      <c r="S16406" s="1" t="str">
        <f t="shared" si="522"/>
        <v>SAT|1|1|REV|VEN|COMP|CCRV</v>
      </c>
      <c r="T16406" s="2" t="str">
        <f t="shared" si="523"/>
        <v>OK</v>
      </c>
    </row>
    <row r="16407" spans="1:20" x14ac:dyDescent="0.25">
      <c r="A16407" s="1">
        <v>301010201</v>
      </c>
      <c r="B16407" s="1" t="str">
        <f>VLOOKUP(A16407,[1]Maestra!A$1:C$746,2,0)</f>
        <v>ACTIVCIE8</v>
      </c>
      <c r="C16407" s="1" t="str">
        <f>VLOOKUP(A16407,[1]Maestra!A$1:C$746,3,0)</f>
        <v>TC IB Visa Clas. Int. - Linea Rev.</v>
      </c>
      <c r="D16407" s="1" t="s">
        <v>20</v>
      </c>
      <c r="E16407" s="1">
        <v>1</v>
      </c>
      <c r="F16407" s="1">
        <v>1</v>
      </c>
      <c r="G16407" s="1" t="s">
        <v>19</v>
      </c>
      <c r="H16407" s="1">
        <v>9999</v>
      </c>
      <c r="I16407" s="1" t="s">
        <v>449</v>
      </c>
      <c r="J16407" s="1" t="s">
        <v>33</v>
      </c>
      <c r="K16407" s="1" t="s">
        <v>323</v>
      </c>
      <c r="Q16407" s="2" t="s">
        <v>37</v>
      </c>
      <c r="R16407" s="1" t="s">
        <v>718</v>
      </c>
      <c r="S16407" s="1" t="str">
        <f t="shared" si="522"/>
        <v>SAT|1|1|REV|VEN|COMP|CESP</v>
      </c>
      <c r="T16407" s="2" t="str">
        <f t="shared" si="523"/>
        <v>OK</v>
      </c>
    </row>
    <row r="16408" spans="1:20" x14ac:dyDescent="0.25">
      <c r="A16408" s="1">
        <v>301010201</v>
      </c>
      <c r="B16408" s="1" t="str">
        <f>VLOOKUP(A16408,[1]Maestra!A$1:C$746,2,0)</f>
        <v>ACTIVCIE8</v>
      </c>
      <c r="C16408" s="1" t="str">
        <f>VLOOKUP(A16408,[1]Maestra!A$1:C$746,3,0)</f>
        <v>TC IB Visa Clas. Int. - Linea Rev.</v>
      </c>
      <c r="D16408" s="1" t="s">
        <v>20</v>
      </c>
      <c r="E16408" s="1">
        <v>1</v>
      </c>
      <c r="F16408" s="1">
        <v>1</v>
      </c>
      <c r="G16408" s="1" t="s">
        <v>19</v>
      </c>
      <c r="H16408" s="1">
        <v>9999</v>
      </c>
      <c r="I16408" s="1" t="s">
        <v>449</v>
      </c>
      <c r="J16408" s="1" t="s">
        <v>33</v>
      </c>
      <c r="K16408" s="1" t="s">
        <v>328</v>
      </c>
      <c r="Q16408" s="2" t="s">
        <v>37</v>
      </c>
      <c r="R16408" s="1" t="s">
        <v>718</v>
      </c>
      <c r="S16408" s="1" t="str">
        <f t="shared" si="522"/>
        <v>SAT|1|1|REV|VEN|COMP|CGEM</v>
      </c>
      <c r="T16408" s="2" t="str">
        <f t="shared" si="523"/>
        <v>OK</v>
      </c>
    </row>
    <row r="16409" spans="1:20" x14ac:dyDescent="0.25">
      <c r="A16409" s="1">
        <v>301010201</v>
      </c>
      <c r="B16409" s="1" t="str">
        <f>VLOOKUP(A16409,[1]Maestra!A$1:C$746,2,0)</f>
        <v>ACTIVCIE8</v>
      </c>
      <c r="C16409" s="1" t="str">
        <f>VLOOKUP(A16409,[1]Maestra!A$1:C$746,3,0)</f>
        <v>TC IB Visa Clas. Int. - Linea Rev.</v>
      </c>
      <c r="D16409" s="1" t="s">
        <v>20</v>
      </c>
      <c r="E16409" s="1">
        <v>1</v>
      </c>
      <c r="F16409" s="1">
        <v>1</v>
      </c>
      <c r="G16409" s="1" t="s">
        <v>19</v>
      </c>
      <c r="H16409" s="1">
        <v>9999</v>
      </c>
      <c r="I16409" s="1" t="s">
        <v>449</v>
      </c>
      <c r="J16409" s="1" t="s">
        <v>33</v>
      </c>
      <c r="K16409" s="1" t="s">
        <v>329</v>
      </c>
      <c r="Q16409" s="2" t="s">
        <v>37</v>
      </c>
      <c r="R16409" s="1" t="s">
        <v>718</v>
      </c>
      <c r="S16409" s="1" t="str">
        <f t="shared" si="522"/>
        <v>SAT|1|1|REV|VEN|COMP|CIVA</v>
      </c>
      <c r="T16409" s="2" t="str">
        <f t="shared" si="523"/>
        <v>OK</v>
      </c>
    </row>
    <row r="16410" spans="1:20" x14ac:dyDescent="0.25">
      <c r="A16410" s="1">
        <v>301010201</v>
      </c>
      <c r="B16410" s="1" t="str">
        <f>VLOOKUP(A16410,[1]Maestra!A$1:C$746,2,0)</f>
        <v>ACTIVCIE8</v>
      </c>
      <c r="C16410" s="1" t="str">
        <f>VLOOKUP(A16410,[1]Maestra!A$1:C$746,3,0)</f>
        <v>TC IB Visa Clas. Int. - Linea Rev.</v>
      </c>
      <c r="D16410" s="1" t="s">
        <v>20</v>
      </c>
      <c r="E16410" s="1">
        <v>1</v>
      </c>
      <c r="F16410" s="1">
        <v>1</v>
      </c>
      <c r="G16410" s="1" t="s">
        <v>19</v>
      </c>
      <c r="H16410" s="1">
        <v>9999</v>
      </c>
      <c r="I16410" s="1" t="s">
        <v>449</v>
      </c>
      <c r="J16410" s="1" t="s">
        <v>33</v>
      </c>
      <c r="K16410" s="1" t="s">
        <v>325</v>
      </c>
      <c r="Q16410" s="2" t="s">
        <v>37</v>
      </c>
      <c r="R16410" s="1" t="s">
        <v>718</v>
      </c>
      <c r="S16410" s="1" t="str">
        <f t="shared" si="522"/>
        <v>SAT|1|1|REV|VEN|COMP|CMED</v>
      </c>
      <c r="T16410" s="2" t="str">
        <f t="shared" si="523"/>
        <v>OK</v>
      </c>
    </row>
    <row r="16411" spans="1:20" x14ac:dyDescent="0.25">
      <c r="A16411" s="1">
        <v>301010201</v>
      </c>
      <c r="B16411" s="1" t="str">
        <f>VLOOKUP(A16411,[1]Maestra!A$1:C$746,2,0)</f>
        <v>ACTIVCIE8</v>
      </c>
      <c r="C16411" s="1" t="str">
        <f>VLOOKUP(A16411,[1]Maestra!A$1:C$746,3,0)</f>
        <v>TC IB Visa Clas. Int. - Linea Rev.</v>
      </c>
      <c r="D16411" s="1" t="s">
        <v>20</v>
      </c>
      <c r="E16411" s="1">
        <v>1</v>
      </c>
      <c r="F16411" s="1">
        <v>1</v>
      </c>
      <c r="G16411" s="1" t="s">
        <v>19</v>
      </c>
      <c r="H16411" s="1">
        <v>9999</v>
      </c>
      <c r="I16411" s="1" t="s">
        <v>449</v>
      </c>
      <c r="J16411" s="1" t="s">
        <v>33</v>
      </c>
      <c r="K16411" s="1" t="s">
        <v>330</v>
      </c>
      <c r="Q16411" s="2" t="s">
        <v>37</v>
      </c>
      <c r="R16411" s="1" t="s">
        <v>718</v>
      </c>
      <c r="S16411" s="1" t="str">
        <f t="shared" si="522"/>
        <v>SAT|1|1|REV|VEN|COMP|CMIE</v>
      </c>
      <c r="T16411" s="2" t="str">
        <f t="shared" si="523"/>
        <v>OK</v>
      </c>
    </row>
    <row r="16412" spans="1:20" x14ac:dyDescent="0.25">
      <c r="A16412" s="1">
        <v>301010201</v>
      </c>
      <c r="B16412" s="1" t="str">
        <f>VLOOKUP(A16412,[1]Maestra!A$1:C$746,2,0)</f>
        <v>ACTIVCIE8</v>
      </c>
      <c r="C16412" s="1" t="str">
        <f>VLOOKUP(A16412,[1]Maestra!A$1:C$746,3,0)</f>
        <v>TC IB Visa Clas. Int. - Linea Rev.</v>
      </c>
      <c r="D16412" s="1" t="s">
        <v>20</v>
      </c>
      <c r="E16412" s="1">
        <v>1</v>
      </c>
      <c r="F16412" s="1">
        <v>1</v>
      </c>
      <c r="G16412" s="1" t="s">
        <v>19</v>
      </c>
      <c r="H16412" s="1">
        <v>9999</v>
      </c>
      <c r="I16412" s="1" t="s">
        <v>449</v>
      </c>
      <c r="J16412" s="1" t="s">
        <v>33</v>
      </c>
      <c r="K16412" s="1" t="s">
        <v>331</v>
      </c>
      <c r="Q16412" s="2" t="s">
        <v>37</v>
      </c>
      <c r="R16412" s="1" t="s">
        <v>718</v>
      </c>
      <c r="S16412" s="1" t="str">
        <f t="shared" si="522"/>
        <v>SAT|1|1|REV|VEN|COMP|CPEM</v>
      </c>
      <c r="T16412" s="2" t="str">
        <f t="shared" si="523"/>
        <v>OK</v>
      </c>
    </row>
    <row r="16413" spans="1:20" x14ac:dyDescent="0.25">
      <c r="A16413" s="1">
        <v>301010207</v>
      </c>
      <c r="B16413" s="1" t="str">
        <f>VLOOKUP(A16413,[1]Maestra!A$1:C$746,2,0)</f>
        <v>ACTIVCXK8</v>
      </c>
      <c r="C16413" s="1" t="str">
        <f>VLOOKUP(A16413,[1]Maestra!A$1:C$746,3,0)</f>
        <v>TC IB Visa Clas. Int. - Linea Rev. por Disp Efectivo</v>
      </c>
      <c r="D16413" s="1" t="s">
        <v>20</v>
      </c>
      <c r="E16413" s="1">
        <v>1</v>
      </c>
      <c r="F16413" s="1">
        <v>1</v>
      </c>
      <c r="G16413" s="1" t="s">
        <v>19</v>
      </c>
      <c r="H16413" s="1">
        <v>9999</v>
      </c>
      <c r="I16413" s="1" t="s">
        <v>449</v>
      </c>
      <c r="J16413" s="1" t="s">
        <v>29</v>
      </c>
      <c r="K16413" s="1" t="s">
        <v>327</v>
      </c>
      <c r="Q16413" s="2" t="s">
        <v>37</v>
      </c>
      <c r="R16413" s="1" t="s">
        <v>718</v>
      </c>
      <c r="S16413" s="1" t="str">
        <f t="shared" si="522"/>
        <v>SAT|1|1|REV|VEN|DIEF|CCOR</v>
      </c>
      <c r="T16413" s="2" t="str">
        <f t="shared" si="523"/>
        <v>OK</v>
      </c>
    </row>
    <row r="16414" spans="1:20" x14ac:dyDescent="0.25">
      <c r="A16414" s="1">
        <v>301010207</v>
      </c>
      <c r="B16414" s="1" t="str">
        <f>VLOOKUP(A16414,[1]Maestra!A$1:C$746,2,0)</f>
        <v>ACTIVCXK8</v>
      </c>
      <c r="C16414" s="1" t="str">
        <f>VLOOKUP(A16414,[1]Maestra!A$1:C$746,3,0)</f>
        <v>TC IB Visa Clas. Int. - Linea Rev. por Disp Efectivo</v>
      </c>
      <c r="D16414" s="1" t="s">
        <v>20</v>
      </c>
      <c r="E16414" s="1">
        <v>1</v>
      </c>
      <c r="F16414" s="1">
        <v>1</v>
      </c>
      <c r="G16414" s="1" t="s">
        <v>19</v>
      </c>
      <c r="H16414" s="1">
        <v>9999</v>
      </c>
      <c r="I16414" s="1" t="s">
        <v>449</v>
      </c>
      <c r="J16414" s="1" t="s">
        <v>29</v>
      </c>
      <c r="K16414" s="1" t="s">
        <v>324</v>
      </c>
      <c r="Q16414" s="2" t="s">
        <v>37</v>
      </c>
      <c r="R16414" s="1" t="s">
        <v>718</v>
      </c>
      <c r="S16414" s="1" t="str">
        <f t="shared" si="522"/>
        <v>SAT|1|1|REV|VEN|DIEF|CCRV</v>
      </c>
      <c r="T16414" s="2" t="str">
        <f t="shared" si="523"/>
        <v>OK</v>
      </c>
    </row>
    <row r="16415" spans="1:20" x14ac:dyDescent="0.25">
      <c r="A16415" s="1">
        <v>301010207</v>
      </c>
      <c r="B16415" s="1" t="str">
        <f>VLOOKUP(A16415,[1]Maestra!A$1:C$746,2,0)</f>
        <v>ACTIVCXK8</v>
      </c>
      <c r="C16415" s="1" t="str">
        <f>VLOOKUP(A16415,[1]Maestra!A$1:C$746,3,0)</f>
        <v>TC IB Visa Clas. Int. - Linea Rev. por Disp Efectivo</v>
      </c>
      <c r="D16415" s="1" t="s">
        <v>20</v>
      </c>
      <c r="E16415" s="1">
        <v>1</v>
      </c>
      <c r="F16415" s="1">
        <v>1</v>
      </c>
      <c r="G16415" s="1" t="s">
        <v>19</v>
      </c>
      <c r="H16415" s="1">
        <v>9999</v>
      </c>
      <c r="I16415" s="1" t="s">
        <v>449</v>
      </c>
      <c r="J16415" s="1" t="s">
        <v>29</v>
      </c>
      <c r="K16415" s="1" t="s">
        <v>323</v>
      </c>
      <c r="Q16415" s="2" t="s">
        <v>37</v>
      </c>
      <c r="R16415" s="1" t="s">
        <v>718</v>
      </c>
      <c r="S16415" s="1" t="str">
        <f t="shared" si="522"/>
        <v>SAT|1|1|REV|VEN|DIEF|CESP</v>
      </c>
      <c r="T16415" s="2" t="str">
        <f t="shared" si="523"/>
        <v>OK</v>
      </c>
    </row>
    <row r="16416" spans="1:20" x14ac:dyDescent="0.25">
      <c r="A16416" s="1">
        <v>301010207</v>
      </c>
      <c r="B16416" s="1" t="str">
        <f>VLOOKUP(A16416,[1]Maestra!A$1:C$746,2,0)</f>
        <v>ACTIVCXK8</v>
      </c>
      <c r="C16416" s="1" t="str">
        <f>VLOOKUP(A16416,[1]Maestra!A$1:C$746,3,0)</f>
        <v>TC IB Visa Clas. Int. - Linea Rev. por Disp Efectivo</v>
      </c>
      <c r="D16416" s="1" t="s">
        <v>20</v>
      </c>
      <c r="E16416" s="1">
        <v>1</v>
      </c>
      <c r="F16416" s="1">
        <v>1</v>
      </c>
      <c r="G16416" s="1" t="s">
        <v>19</v>
      </c>
      <c r="H16416" s="1">
        <v>9999</v>
      </c>
      <c r="I16416" s="1" t="s">
        <v>449</v>
      </c>
      <c r="J16416" s="1" t="s">
        <v>29</v>
      </c>
      <c r="K16416" s="1" t="s">
        <v>328</v>
      </c>
      <c r="Q16416" s="2" t="s">
        <v>37</v>
      </c>
      <c r="R16416" s="1" t="s">
        <v>718</v>
      </c>
      <c r="S16416" s="1" t="str">
        <f t="shared" si="522"/>
        <v>SAT|1|1|REV|VEN|DIEF|CGEM</v>
      </c>
      <c r="T16416" s="2" t="str">
        <f t="shared" si="523"/>
        <v>OK</v>
      </c>
    </row>
    <row r="16417" spans="1:20" x14ac:dyDescent="0.25">
      <c r="A16417" s="1">
        <v>301010207</v>
      </c>
      <c r="B16417" s="1" t="str">
        <f>VLOOKUP(A16417,[1]Maestra!A$1:C$746,2,0)</f>
        <v>ACTIVCXK8</v>
      </c>
      <c r="C16417" s="1" t="str">
        <f>VLOOKUP(A16417,[1]Maestra!A$1:C$746,3,0)</f>
        <v>TC IB Visa Clas. Int. - Linea Rev. por Disp Efectivo</v>
      </c>
      <c r="D16417" s="1" t="s">
        <v>20</v>
      </c>
      <c r="E16417" s="1">
        <v>1</v>
      </c>
      <c r="F16417" s="1">
        <v>1</v>
      </c>
      <c r="G16417" s="1" t="s">
        <v>19</v>
      </c>
      <c r="H16417" s="1">
        <v>9999</v>
      </c>
      <c r="I16417" s="1" t="s">
        <v>449</v>
      </c>
      <c r="J16417" s="1" t="s">
        <v>29</v>
      </c>
      <c r="K16417" s="1" t="s">
        <v>329</v>
      </c>
      <c r="Q16417" s="2" t="s">
        <v>37</v>
      </c>
      <c r="R16417" s="1" t="s">
        <v>718</v>
      </c>
      <c r="S16417" s="1" t="str">
        <f t="shared" si="522"/>
        <v>SAT|1|1|REV|VEN|DIEF|CIVA</v>
      </c>
      <c r="T16417" s="2" t="str">
        <f t="shared" si="523"/>
        <v>OK</v>
      </c>
    </row>
    <row r="16418" spans="1:20" x14ac:dyDescent="0.25">
      <c r="A16418" s="1">
        <v>301010207</v>
      </c>
      <c r="B16418" s="1" t="str">
        <f>VLOOKUP(A16418,[1]Maestra!A$1:C$746,2,0)</f>
        <v>ACTIVCXK8</v>
      </c>
      <c r="C16418" s="1" t="str">
        <f>VLOOKUP(A16418,[1]Maestra!A$1:C$746,3,0)</f>
        <v>TC IB Visa Clas. Int. - Linea Rev. por Disp Efectivo</v>
      </c>
      <c r="D16418" s="1" t="s">
        <v>20</v>
      </c>
      <c r="E16418" s="1">
        <v>1</v>
      </c>
      <c r="F16418" s="1">
        <v>1</v>
      </c>
      <c r="G16418" s="1" t="s">
        <v>19</v>
      </c>
      <c r="H16418" s="1">
        <v>9999</v>
      </c>
      <c r="I16418" s="1" t="s">
        <v>449</v>
      </c>
      <c r="J16418" s="1" t="s">
        <v>29</v>
      </c>
      <c r="K16418" s="1" t="s">
        <v>325</v>
      </c>
      <c r="Q16418" s="2" t="s">
        <v>37</v>
      </c>
      <c r="R16418" s="1" t="s">
        <v>718</v>
      </c>
      <c r="S16418" s="1" t="str">
        <f t="shared" ref="S16418:S16481" si="524">_xlfn.CONCAT(D16418,"|",E16418,"|",F16418,"|",G16418,"|",I16418,"|",J16418,"|",K16418)</f>
        <v>SAT|1|1|REV|VEN|DIEF|CMED</v>
      </c>
      <c r="T16418" s="2" t="str">
        <f t="shared" si="523"/>
        <v>OK</v>
      </c>
    </row>
    <row r="16419" spans="1:20" x14ac:dyDescent="0.25">
      <c r="A16419" s="1">
        <v>301010207</v>
      </c>
      <c r="B16419" s="1" t="str">
        <f>VLOOKUP(A16419,[1]Maestra!A$1:C$746,2,0)</f>
        <v>ACTIVCXK8</v>
      </c>
      <c r="C16419" s="1" t="str">
        <f>VLOOKUP(A16419,[1]Maestra!A$1:C$746,3,0)</f>
        <v>TC IB Visa Clas. Int. - Linea Rev. por Disp Efectivo</v>
      </c>
      <c r="D16419" s="1" t="s">
        <v>20</v>
      </c>
      <c r="E16419" s="1">
        <v>1</v>
      </c>
      <c r="F16419" s="1">
        <v>1</v>
      </c>
      <c r="G16419" s="1" t="s">
        <v>19</v>
      </c>
      <c r="H16419" s="1">
        <v>9999</v>
      </c>
      <c r="I16419" s="1" t="s">
        <v>449</v>
      </c>
      <c r="J16419" s="1" t="s">
        <v>29</v>
      </c>
      <c r="K16419" s="1" t="s">
        <v>330</v>
      </c>
      <c r="Q16419" s="2" t="s">
        <v>37</v>
      </c>
      <c r="R16419" s="1" t="s">
        <v>718</v>
      </c>
      <c r="S16419" s="1" t="str">
        <f t="shared" si="524"/>
        <v>SAT|1|1|REV|VEN|DIEF|CMIE</v>
      </c>
      <c r="T16419" s="2" t="str">
        <f t="shared" si="523"/>
        <v>OK</v>
      </c>
    </row>
    <row r="16420" spans="1:20" x14ac:dyDescent="0.25">
      <c r="A16420" s="1">
        <v>301010207</v>
      </c>
      <c r="B16420" s="1" t="str">
        <f>VLOOKUP(A16420,[1]Maestra!A$1:C$746,2,0)</f>
        <v>ACTIVCXK8</v>
      </c>
      <c r="C16420" s="1" t="str">
        <f>VLOOKUP(A16420,[1]Maestra!A$1:C$746,3,0)</f>
        <v>TC IB Visa Clas. Int. - Linea Rev. por Disp Efectivo</v>
      </c>
      <c r="D16420" s="1" t="s">
        <v>20</v>
      </c>
      <c r="E16420" s="1">
        <v>1</v>
      </c>
      <c r="F16420" s="1">
        <v>1</v>
      </c>
      <c r="G16420" s="1" t="s">
        <v>19</v>
      </c>
      <c r="H16420" s="1">
        <v>9999</v>
      </c>
      <c r="I16420" s="1" t="s">
        <v>449</v>
      </c>
      <c r="J16420" s="1" t="s">
        <v>29</v>
      </c>
      <c r="K16420" s="1" t="s">
        <v>331</v>
      </c>
      <c r="Q16420" s="2" t="s">
        <v>37</v>
      </c>
      <c r="R16420" s="1" t="s">
        <v>718</v>
      </c>
      <c r="S16420" s="1" t="str">
        <f t="shared" si="524"/>
        <v>SAT|1|1|REV|VEN|DIEF|CPEM</v>
      </c>
      <c r="T16420" s="2" t="str">
        <f t="shared" si="523"/>
        <v>OK</v>
      </c>
    </row>
    <row r="16421" spans="1:20" x14ac:dyDescent="0.25">
      <c r="A16421" s="1">
        <v>301010201</v>
      </c>
      <c r="B16421" s="1" t="str">
        <f>VLOOKUP(A16421,[1]Maestra!A$1:C$746,2,0)</f>
        <v>ACTIVCIE8</v>
      </c>
      <c r="C16421" s="1" t="str">
        <f>VLOOKUP(A16421,[1]Maestra!A$1:C$746,3,0)</f>
        <v>TC IB Visa Clas. Int. - Linea Rev.</v>
      </c>
      <c r="D16421" s="1" t="s">
        <v>20</v>
      </c>
      <c r="E16421" s="1">
        <v>1</v>
      </c>
      <c r="F16421" s="1">
        <v>1</v>
      </c>
      <c r="G16421" s="1" t="s">
        <v>19</v>
      </c>
      <c r="H16421" s="1">
        <v>9999</v>
      </c>
      <c r="I16421" s="1" t="s">
        <v>452</v>
      </c>
      <c r="J16421" s="1" t="s">
        <v>33</v>
      </c>
      <c r="K16421" s="1" t="s">
        <v>327</v>
      </c>
      <c r="Q16421" s="2" t="s">
        <v>37</v>
      </c>
      <c r="R16421" s="1" t="s">
        <v>718</v>
      </c>
      <c r="S16421" s="1" t="str">
        <f t="shared" si="524"/>
        <v>SAT|1|1|REV|VIG|COMP|CCOR</v>
      </c>
      <c r="T16421" s="2" t="str">
        <f t="shared" si="523"/>
        <v>OK</v>
      </c>
    </row>
    <row r="16422" spans="1:20" x14ac:dyDescent="0.25">
      <c r="A16422" s="1">
        <v>301010201</v>
      </c>
      <c r="B16422" s="1" t="str">
        <f>VLOOKUP(A16422,[1]Maestra!A$1:C$746,2,0)</f>
        <v>ACTIVCIE8</v>
      </c>
      <c r="C16422" s="1" t="str">
        <f>VLOOKUP(A16422,[1]Maestra!A$1:C$746,3,0)</f>
        <v>TC IB Visa Clas. Int. - Linea Rev.</v>
      </c>
      <c r="D16422" s="1" t="s">
        <v>20</v>
      </c>
      <c r="E16422" s="1">
        <v>1</v>
      </c>
      <c r="F16422" s="1">
        <v>1</v>
      </c>
      <c r="G16422" s="1" t="s">
        <v>19</v>
      </c>
      <c r="H16422" s="1">
        <v>9999</v>
      </c>
      <c r="I16422" s="1" t="s">
        <v>452</v>
      </c>
      <c r="J16422" s="1" t="s">
        <v>33</v>
      </c>
      <c r="K16422" s="1" t="s">
        <v>324</v>
      </c>
      <c r="Q16422" s="2" t="s">
        <v>37</v>
      </c>
      <c r="R16422" s="1" t="s">
        <v>718</v>
      </c>
      <c r="S16422" s="1" t="str">
        <f t="shared" si="524"/>
        <v>SAT|1|1|REV|VIG|COMP|CCRV</v>
      </c>
      <c r="T16422" s="2" t="str">
        <f t="shared" si="523"/>
        <v>OK</v>
      </c>
    </row>
    <row r="16423" spans="1:20" x14ac:dyDescent="0.25">
      <c r="A16423" s="1">
        <v>301010201</v>
      </c>
      <c r="B16423" s="1" t="str">
        <f>VLOOKUP(A16423,[1]Maestra!A$1:C$746,2,0)</f>
        <v>ACTIVCIE8</v>
      </c>
      <c r="C16423" s="1" t="str">
        <f>VLOOKUP(A16423,[1]Maestra!A$1:C$746,3,0)</f>
        <v>TC IB Visa Clas. Int. - Linea Rev.</v>
      </c>
      <c r="D16423" s="1" t="s">
        <v>20</v>
      </c>
      <c r="E16423" s="1">
        <v>1</v>
      </c>
      <c r="F16423" s="1">
        <v>1</v>
      </c>
      <c r="G16423" s="1" t="s">
        <v>19</v>
      </c>
      <c r="H16423" s="1">
        <v>9999</v>
      </c>
      <c r="I16423" s="1" t="s">
        <v>452</v>
      </c>
      <c r="J16423" s="1" t="s">
        <v>33</v>
      </c>
      <c r="K16423" s="1" t="s">
        <v>323</v>
      </c>
      <c r="Q16423" s="2" t="s">
        <v>37</v>
      </c>
      <c r="R16423" s="1" t="s">
        <v>718</v>
      </c>
      <c r="S16423" s="1" t="str">
        <f t="shared" si="524"/>
        <v>SAT|1|1|REV|VIG|COMP|CESP</v>
      </c>
      <c r="T16423" s="2" t="str">
        <f t="shared" si="523"/>
        <v>OK</v>
      </c>
    </row>
    <row r="16424" spans="1:20" x14ac:dyDescent="0.25">
      <c r="A16424" s="1">
        <v>301010201</v>
      </c>
      <c r="B16424" s="1" t="str">
        <f>VLOOKUP(A16424,[1]Maestra!A$1:C$746,2,0)</f>
        <v>ACTIVCIE8</v>
      </c>
      <c r="C16424" s="1" t="str">
        <f>VLOOKUP(A16424,[1]Maestra!A$1:C$746,3,0)</f>
        <v>TC IB Visa Clas. Int. - Linea Rev.</v>
      </c>
      <c r="D16424" s="1" t="s">
        <v>20</v>
      </c>
      <c r="E16424" s="1">
        <v>1</v>
      </c>
      <c r="F16424" s="1">
        <v>1</v>
      </c>
      <c r="G16424" s="1" t="s">
        <v>19</v>
      </c>
      <c r="H16424" s="1">
        <v>9999</v>
      </c>
      <c r="I16424" s="1" t="s">
        <v>452</v>
      </c>
      <c r="J16424" s="1" t="s">
        <v>33</v>
      </c>
      <c r="K16424" s="1" t="s">
        <v>328</v>
      </c>
      <c r="Q16424" s="2" t="s">
        <v>37</v>
      </c>
      <c r="R16424" s="1" t="s">
        <v>718</v>
      </c>
      <c r="S16424" s="1" t="str">
        <f t="shared" si="524"/>
        <v>SAT|1|1|REV|VIG|COMP|CGEM</v>
      </c>
      <c r="T16424" s="2" t="str">
        <f t="shared" si="523"/>
        <v>OK</v>
      </c>
    </row>
    <row r="16425" spans="1:20" x14ac:dyDescent="0.25">
      <c r="A16425" s="1">
        <v>301010201</v>
      </c>
      <c r="B16425" s="1" t="str">
        <f>VLOOKUP(A16425,[1]Maestra!A$1:C$746,2,0)</f>
        <v>ACTIVCIE8</v>
      </c>
      <c r="C16425" s="1" t="str">
        <f>VLOOKUP(A16425,[1]Maestra!A$1:C$746,3,0)</f>
        <v>TC IB Visa Clas. Int. - Linea Rev.</v>
      </c>
      <c r="D16425" s="1" t="s">
        <v>20</v>
      </c>
      <c r="E16425" s="1">
        <v>1</v>
      </c>
      <c r="F16425" s="1">
        <v>1</v>
      </c>
      <c r="G16425" s="1" t="s">
        <v>19</v>
      </c>
      <c r="H16425" s="1">
        <v>9999</v>
      </c>
      <c r="I16425" s="1" t="s">
        <v>452</v>
      </c>
      <c r="J16425" s="1" t="s">
        <v>33</v>
      </c>
      <c r="K16425" s="1" t="s">
        <v>329</v>
      </c>
      <c r="Q16425" s="2" t="s">
        <v>37</v>
      </c>
      <c r="R16425" s="1" t="s">
        <v>718</v>
      </c>
      <c r="S16425" s="1" t="str">
        <f t="shared" si="524"/>
        <v>SAT|1|1|REV|VIG|COMP|CIVA</v>
      </c>
      <c r="T16425" s="2" t="str">
        <f t="shared" si="523"/>
        <v>OK</v>
      </c>
    </row>
    <row r="16426" spans="1:20" x14ac:dyDescent="0.25">
      <c r="A16426" s="1">
        <v>301010201</v>
      </c>
      <c r="B16426" s="1" t="str">
        <f>VLOOKUP(A16426,[1]Maestra!A$1:C$746,2,0)</f>
        <v>ACTIVCIE8</v>
      </c>
      <c r="C16426" s="1" t="str">
        <f>VLOOKUP(A16426,[1]Maestra!A$1:C$746,3,0)</f>
        <v>TC IB Visa Clas. Int. - Linea Rev.</v>
      </c>
      <c r="D16426" s="1" t="s">
        <v>20</v>
      </c>
      <c r="E16426" s="1">
        <v>1</v>
      </c>
      <c r="F16426" s="1">
        <v>1</v>
      </c>
      <c r="G16426" s="1" t="s">
        <v>19</v>
      </c>
      <c r="H16426" s="1">
        <v>9999</v>
      </c>
      <c r="I16426" s="1" t="s">
        <v>452</v>
      </c>
      <c r="J16426" s="1" t="s">
        <v>33</v>
      </c>
      <c r="K16426" s="1" t="s">
        <v>325</v>
      </c>
      <c r="Q16426" s="2" t="s">
        <v>37</v>
      </c>
      <c r="R16426" s="1" t="s">
        <v>718</v>
      </c>
      <c r="S16426" s="1" t="str">
        <f t="shared" si="524"/>
        <v>SAT|1|1|REV|VIG|COMP|CMED</v>
      </c>
      <c r="T16426" s="2" t="str">
        <f t="shared" si="523"/>
        <v>OK</v>
      </c>
    </row>
    <row r="16427" spans="1:20" x14ac:dyDescent="0.25">
      <c r="A16427" s="1">
        <v>301010201</v>
      </c>
      <c r="B16427" s="1" t="str">
        <f>VLOOKUP(A16427,[1]Maestra!A$1:C$746,2,0)</f>
        <v>ACTIVCIE8</v>
      </c>
      <c r="C16427" s="1" t="str">
        <f>VLOOKUP(A16427,[1]Maestra!A$1:C$746,3,0)</f>
        <v>TC IB Visa Clas. Int. - Linea Rev.</v>
      </c>
      <c r="D16427" s="1" t="s">
        <v>20</v>
      </c>
      <c r="E16427" s="1">
        <v>1</v>
      </c>
      <c r="F16427" s="1">
        <v>1</v>
      </c>
      <c r="G16427" s="1" t="s">
        <v>19</v>
      </c>
      <c r="H16427" s="1">
        <v>9999</v>
      </c>
      <c r="I16427" s="1" t="s">
        <v>452</v>
      </c>
      <c r="J16427" s="1" t="s">
        <v>33</v>
      </c>
      <c r="K16427" s="1" t="s">
        <v>330</v>
      </c>
      <c r="Q16427" s="2" t="s">
        <v>37</v>
      </c>
      <c r="R16427" s="1" t="s">
        <v>718</v>
      </c>
      <c r="S16427" s="1" t="str">
        <f t="shared" si="524"/>
        <v>SAT|1|1|REV|VIG|COMP|CMIE</v>
      </c>
      <c r="T16427" s="2" t="str">
        <f t="shared" si="523"/>
        <v>OK</v>
      </c>
    </row>
    <row r="16428" spans="1:20" x14ac:dyDescent="0.25">
      <c r="A16428" s="1">
        <v>301010201</v>
      </c>
      <c r="B16428" s="1" t="str">
        <f>VLOOKUP(A16428,[1]Maestra!A$1:C$746,2,0)</f>
        <v>ACTIVCIE8</v>
      </c>
      <c r="C16428" s="1" t="str">
        <f>VLOOKUP(A16428,[1]Maestra!A$1:C$746,3,0)</f>
        <v>TC IB Visa Clas. Int. - Linea Rev.</v>
      </c>
      <c r="D16428" s="1" t="s">
        <v>20</v>
      </c>
      <c r="E16428" s="1">
        <v>1</v>
      </c>
      <c r="F16428" s="1">
        <v>1</v>
      </c>
      <c r="G16428" s="1" t="s">
        <v>19</v>
      </c>
      <c r="H16428" s="1">
        <v>9999</v>
      </c>
      <c r="I16428" s="1" t="s">
        <v>452</v>
      </c>
      <c r="J16428" s="1" t="s">
        <v>33</v>
      </c>
      <c r="K16428" s="1" t="s">
        <v>331</v>
      </c>
      <c r="Q16428" s="2" t="s">
        <v>37</v>
      </c>
      <c r="R16428" s="1" t="s">
        <v>718</v>
      </c>
      <c r="S16428" s="1" t="str">
        <f t="shared" si="524"/>
        <v>SAT|1|1|REV|VIG|COMP|CPEM</v>
      </c>
      <c r="T16428" s="2" t="str">
        <f t="shared" si="523"/>
        <v>OK</v>
      </c>
    </row>
    <row r="16429" spans="1:20" x14ac:dyDescent="0.25">
      <c r="A16429" s="1">
        <v>301010207</v>
      </c>
      <c r="B16429" s="1" t="str">
        <f>VLOOKUP(A16429,[1]Maestra!A$1:C$746,2,0)</f>
        <v>ACTIVCXK8</v>
      </c>
      <c r="C16429" s="1" t="str">
        <f>VLOOKUP(A16429,[1]Maestra!A$1:C$746,3,0)</f>
        <v>TC IB Visa Clas. Int. - Linea Rev. por Disp Efectivo</v>
      </c>
      <c r="D16429" s="1" t="s">
        <v>20</v>
      </c>
      <c r="E16429" s="1">
        <v>1</v>
      </c>
      <c r="F16429" s="1">
        <v>1</v>
      </c>
      <c r="G16429" s="1" t="s">
        <v>19</v>
      </c>
      <c r="H16429" s="1">
        <v>9999</v>
      </c>
      <c r="I16429" s="1" t="s">
        <v>452</v>
      </c>
      <c r="J16429" s="1" t="s">
        <v>29</v>
      </c>
      <c r="K16429" s="1" t="s">
        <v>327</v>
      </c>
      <c r="Q16429" s="2" t="s">
        <v>37</v>
      </c>
      <c r="R16429" s="1" t="s">
        <v>718</v>
      </c>
      <c r="S16429" s="1" t="str">
        <f t="shared" si="524"/>
        <v>SAT|1|1|REV|VIG|DIEF|CCOR</v>
      </c>
      <c r="T16429" s="2" t="str">
        <f t="shared" si="523"/>
        <v>OK</v>
      </c>
    </row>
    <row r="16430" spans="1:20" x14ac:dyDescent="0.25">
      <c r="A16430" s="1">
        <v>301010207</v>
      </c>
      <c r="B16430" s="1" t="str">
        <f>VLOOKUP(A16430,[1]Maestra!A$1:C$746,2,0)</f>
        <v>ACTIVCXK8</v>
      </c>
      <c r="C16430" s="1" t="str">
        <f>VLOOKUP(A16430,[1]Maestra!A$1:C$746,3,0)</f>
        <v>TC IB Visa Clas. Int. - Linea Rev. por Disp Efectivo</v>
      </c>
      <c r="D16430" s="1" t="s">
        <v>20</v>
      </c>
      <c r="E16430" s="1">
        <v>1</v>
      </c>
      <c r="F16430" s="1">
        <v>1</v>
      </c>
      <c r="G16430" s="1" t="s">
        <v>19</v>
      </c>
      <c r="H16430" s="1">
        <v>9999</v>
      </c>
      <c r="I16430" s="1" t="s">
        <v>452</v>
      </c>
      <c r="J16430" s="1" t="s">
        <v>29</v>
      </c>
      <c r="K16430" s="1" t="s">
        <v>324</v>
      </c>
      <c r="Q16430" s="2" t="s">
        <v>37</v>
      </c>
      <c r="R16430" s="1" t="s">
        <v>718</v>
      </c>
      <c r="S16430" s="1" t="str">
        <f t="shared" si="524"/>
        <v>SAT|1|1|REV|VIG|DIEF|CCRV</v>
      </c>
      <c r="T16430" s="2" t="str">
        <f t="shared" si="523"/>
        <v>OK</v>
      </c>
    </row>
    <row r="16431" spans="1:20" x14ac:dyDescent="0.25">
      <c r="A16431" s="1">
        <v>301010207</v>
      </c>
      <c r="B16431" s="1" t="str">
        <f>VLOOKUP(A16431,[1]Maestra!A$1:C$746,2,0)</f>
        <v>ACTIVCXK8</v>
      </c>
      <c r="C16431" s="1" t="str">
        <f>VLOOKUP(A16431,[1]Maestra!A$1:C$746,3,0)</f>
        <v>TC IB Visa Clas. Int. - Linea Rev. por Disp Efectivo</v>
      </c>
      <c r="D16431" s="1" t="s">
        <v>20</v>
      </c>
      <c r="E16431" s="1">
        <v>1</v>
      </c>
      <c r="F16431" s="1">
        <v>1</v>
      </c>
      <c r="G16431" s="1" t="s">
        <v>19</v>
      </c>
      <c r="H16431" s="1">
        <v>9999</v>
      </c>
      <c r="I16431" s="1" t="s">
        <v>452</v>
      </c>
      <c r="J16431" s="1" t="s">
        <v>29</v>
      </c>
      <c r="K16431" s="1" t="s">
        <v>323</v>
      </c>
      <c r="Q16431" s="2" t="s">
        <v>37</v>
      </c>
      <c r="R16431" s="1" t="s">
        <v>718</v>
      </c>
      <c r="S16431" s="1" t="str">
        <f t="shared" si="524"/>
        <v>SAT|1|1|REV|VIG|DIEF|CESP</v>
      </c>
      <c r="T16431" s="2" t="str">
        <f t="shared" si="523"/>
        <v>OK</v>
      </c>
    </row>
    <row r="16432" spans="1:20" x14ac:dyDescent="0.25">
      <c r="A16432" s="1">
        <v>301010207</v>
      </c>
      <c r="B16432" s="1" t="str">
        <f>VLOOKUP(A16432,[1]Maestra!A$1:C$746,2,0)</f>
        <v>ACTIVCXK8</v>
      </c>
      <c r="C16432" s="1" t="str">
        <f>VLOOKUP(A16432,[1]Maestra!A$1:C$746,3,0)</f>
        <v>TC IB Visa Clas. Int. - Linea Rev. por Disp Efectivo</v>
      </c>
      <c r="D16432" s="1" t="s">
        <v>20</v>
      </c>
      <c r="E16432" s="1">
        <v>1</v>
      </c>
      <c r="F16432" s="1">
        <v>1</v>
      </c>
      <c r="G16432" s="1" t="s">
        <v>19</v>
      </c>
      <c r="H16432" s="1">
        <v>9999</v>
      </c>
      <c r="I16432" s="1" t="s">
        <v>452</v>
      </c>
      <c r="J16432" s="1" t="s">
        <v>29</v>
      </c>
      <c r="K16432" s="1" t="s">
        <v>328</v>
      </c>
      <c r="Q16432" s="2" t="s">
        <v>37</v>
      </c>
      <c r="R16432" s="1" t="s">
        <v>718</v>
      </c>
      <c r="S16432" s="1" t="str">
        <f t="shared" si="524"/>
        <v>SAT|1|1|REV|VIG|DIEF|CGEM</v>
      </c>
      <c r="T16432" s="2" t="str">
        <f t="shared" si="523"/>
        <v>OK</v>
      </c>
    </row>
    <row r="16433" spans="1:20" x14ac:dyDescent="0.25">
      <c r="A16433" s="1">
        <v>301010207</v>
      </c>
      <c r="B16433" s="1" t="str">
        <f>VLOOKUP(A16433,[1]Maestra!A$1:C$746,2,0)</f>
        <v>ACTIVCXK8</v>
      </c>
      <c r="C16433" s="1" t="str">
        <f>VLOOKUP(A16433,[1]Maestra!A$1:C$746,3,0)</f>
        <v>TC IB Visa Clas. Int. - Linea Rev. por Disp Efectivo</v>
      </c>
      <c r="D16433" s="1" t="s">
        <v>20</v>
      </c>
      <c r="E16433" s="1">
        <v>1</v>
      </c>
      <c r="F16433" s="1">
        <v>1</v>
      </c>
      <c r="G16433" s="1" t="s">
        <v>19</v>
      </c>
      <c r="H16433" s="1">
        <v>9999</v>
      </c>
      <c r="I16433" s="1" t="s">
        <v>452</v>
      </c>
      <c r="J16433" s="1" t="s">
        <v>29</v>
      </c>
      <c r="K16433" s="1" t="s">
        <v>329</v>
      </c>
      <c r="Q16433" s="2" t="s">
        <v>37</v>
      </c>
      <c r="R16433" s="1" t="s">
        <v>718</v>
      </c>
      <c r="S16433" s="1" t="str">
        <f t="shared" si="524"/>
        <v>SAT|1|1|REV|VIG|DIEF|CIVA</v>
      </c>
      <c r="T16433" s="2" t="str">
        <f t="shared" si="523"/>
        <v>OK</v>
      </c>
    </row>
    <row r="16434" spans="1:20" x14ac:dyDescent="0.25">
      <c r="A16434" s="1">
        <v>301010207</v>
      </c>
      <c r="B16434" s="1" t="str">
        <f>VLOOKUP(A16434,[1]Maestra!A$1:C$746,2,0)</f>
        <v>ACTIVCXK8</v>
      </c>
      <c r="C16434" s="1" t="str">
        <f>VLOOKUP(A16434,[1]Maestra!A$1:C$746,3,0)</f>
        <v>TC IB Visa Clas. Int. - Linea Rev. por Disp Efectivo</v>
      </c>
      <c r="D16434" s="1" t="s">
        <v>20</v>
      </c>
      <c r="E16434" s="1">
        <v>1</v>
      </c>
      <c r="F16434" s="1">
        <v>1</v>
      </c>
      <c r="G16434" s="1" t="s">
        <v>19</v>
      </c>
      <c r="H16434" s="1">
        <v>9999</v>
      </c>
      <c r="I16434" s="1" t="s">
        <v>452</v>
      </c>
      <c r="J16434" s="1" t="s">
        <v>29</v>
      </c>
      <c r="K16434" s="1" t="s">
        <v>325</v>
      </c>
      <c r="Q16434" s="2" t="s">
        <v>37</v>
      </c>
      <c r="R16434" s="1" t="s">
        <v>718</v>
      </c>
      <c r="S16434" s="1" t="str">
        <f t="shared" si="524"/>
        <v>SAT|1|1|REV|VIG|DIEF|CMED</v>
      </c>
      <c r="T16434" s="2" t="str">
        <f t="shared" si="523"/>
        <v>OK</v>
      </c>
    </row>
    <row r="16435" spans="1:20" x14ac:dyDescent="0.25">
      <c r="A16435" s="1">
        <v>301010207</v>
      </c>
      <c r="B16435" s="1" t="str">
        <f>VLOOKUP(A16435,[1]Maestra!A$1:C$746,2,0)</f>
        <v>ACTIVCXK8</v>
      </c>
      <c r="C16435" s="1" t="str">
        <f>VLOOKUP(A16435,[1]Maestra!A$1:C$746,3,0)</f>
        <v>TC IB Visa Clas. Int. - Linea Rev. por Disp Efectivo</v>
      </c>
      <c r="D16435" s="1" t="s">
        <v>20</v>
      </c>
      <c r="E16435" s="1">
        <v>1</v>
      </c>
      <c r="F16435" s="1">
        <v>1</v>
      </c>
      <c r="G16435" s="1" t="s">
        <v>19</v>
      </c>
      <c r="H16435" s="1">
        <v>9999</v>
      </c>
      <c r="I16435" s="1" t="s">
        <v>452</v>
      </c>
      <c r="J16435" s="1" t="s">
        <v>29</v>
      </c>
      <c r="K16435" s="1" t="s">
        <v>330</v>
      </c>
      <c r="Q16435" s="2" t="s">
        <v>37</v>
      </c>
      <c r="R16435" s="1" t="s">
        <v>718</v>
      </c>
      <c r="S16435" s="1" t="str">
        <f t="shared" si="524"/>
        <v>SAT|1|1|REV|VIG|DIEF|CMIE</v>
      </c>
      <c r="T16435" s="2" t="str">
        <f t="shared" si="523"/>
        <v>OK</v>
      </c>
    </row>
    <row r="16436" spans="1:20" x14ac:dyDescent="0.25">
      <c r="A16436" s="1">
        <v>301010207</v>
      </c>
      <c r="B16436" s="1" t="str">
        <f>VLOOKUP(A16436,[1]Maestra!A$1:C$746,2,0)</f>
        <v>ACTIVCXK8</v>
      </c>
      <c r="C16436" s="1" t="str">
        <f>VLOOKUP(A16436,[1]Maestra!A$1:C$746,3,0)</f>
        <v>TC IB Visa Clas. Int. - Linea Rev. por Disp Efectivo</v>
      </c>
      <c r="D16436" s="1" t="s">
        <v>20</v>
      </c>
      <c r="E16436" s="1">
        <v>1</v>
      </c>
      <c r="F16436" s="1">
        <v>1</v>
      </c>
      <c r="G16436" s="1" t="s">
        <v>19</v>
      </c>
      <c r="H16436" s="1">
        <v>9999</v>
      </c>
      <c r="I16436" s="1" t="s">
        <v>452</v>
      </c>
      <c r="J16436" s="1" t="s">
        <v>29</v>
      </c>
      <c r="K16436" s="1" t="s">
        <v>331</v>
      </c>
      <c r="Q16436" s="2" t="s">
        <v>37</v>
      </c>
      <c r="R16436" s="1" t="s">
        <v>718</v>
      </c>
      <c r="S16436" s="1" t="str">
        <f t="shared" si="524"/>
        <v>SAT|1|1|REV|VIG|DIEF|CPEM</v>
      </c>
      <c r="T16436" s="2" t="str">
        <f t="shared" si="523"/>
        <v>OK</v>
      </c>
    </row>
    <row r="16437" spans="1:20" x14ac:dyDescent="0.25">
      <c r="A16437" s="1">
        <v>301010102</v>
      </c>
      <c r="B16437" s="1" t="str">
        <f>VLOOKUP(A16437,[1]Maestra!A$1:C$746,2,0)</f>
        <v>ACTIVOB48</v>
      </c>
      <c r="C16437" s="1" t="str">
        <f>VLOOKUP(A16437,[1]Maestra!A$1:C$746,3,0)</f>
        <v>TC IB Visa Oro - Cuotas</v>
      </c>
      <c r="D16437" s="1" t="s">
        <v>20</v>
      </c>
      <c r="E16437" s="1">
        <v>1</v>
      </c>
      <c r="F16437" s="1">
        <v>2</v>
      </c>
      <c r="G16437" s="1" t="s">
        <v>28</v>
      </c>
      <c r="H16437" s="1">
        <v>9999</v>
      </c>
      <c r="I16437" s="1" t="s">
        <v>449</v>
      </c>
      <c r="J16437" s="1" t="s">
        <v>33</v>
      </c>
      <c r="K16437" s="1" t="s">
        <v>324</v>
      </c>
      <c r="Q16437" s="2" t="s">
        <v>37</v>
      </c>
      <c r="R16437" s="1" t="s">
        <v>718</v>
      </c>
      <c r="S16437" s="1" t="str">
        <f t="shared" si="524"/>
        <v>SAT|1|2|CCU|VEN|COMP|CCRV</v>
      </c>
      <c r="T16437" s="2" t="str">
        <f t="shared" si="523"/>
        <v>OK</v>
      </c>
    </row>
    <row r="16438" spans="1:20" x14ac:dyDescent="0.25">
      <c r="A16438" s="1">
        <v>301010102</v>
      </c>
      <c r="B16438" s="1" t="str">
        <f>VLOOKUP(A16438,[1]Maestra!A$1:C$746,2,0)</f>
        <v>ACTIVOB48</v>
      </c>
      <c r="C16438" s="1" t="str">
        <f>VLOOKUP(A16438,[1]Maestra!A$1:C$746,3,0)</f>
        <v>TC IB Visa Oro - Cuotas</v>
      </c>
      <c r="D16438" s="1" t="s">
        <v>20</v>
      </c>
      <c r="E16438" s="1">
        <v>1</v>
      </c>
      <c r="F16438" s="1">
        <v>2</v>
      </c>
      <c r="G16438" s="1" t="s">
        <v>28</v>
      </c>
      <c r="H16438" s="1">
        <v>9999</v>
      </c>
      <c r="I16438" s="1" t="s">
        <v>449</v>
      </c>
      <c r="J16438" s="1" t="s">
        <v>33</v>
      </c>
      <c r="K16438" s="1" t="s">
        <v>325</v>
      </c>
      <c r="Q16438" s="2" t="s">
        <v>37</v>
      </c>
      <c r="R16438" s="1" t="s">
        <v>718</v>
      </c>
      <c r="S16438" s="1" t="str">
        <f t="shared" si="524"/>
        <v>SAT|1|2|CCU|VEN|COMP|CMED</v>
      </c>
      <c r="T16438" s="2" t="str">
        <f t="shared" si="523"/>
        <v>OK</v>
      </c>
    </row>
    <row r="16439" spans="1:20" x14ac:dyDescent="0.25">
      <c r="A16439" s="1">
        <v>301010102</v>
      </c>
      <c r="B16439" s="1" t="str">
        <f>VLOOKUP(A16439,[1]Maestra!A$1:C$746,2,0)</f>
        <v>ACTIVOB48</v>
      </c>
      <c r="C16439" s="1" t="str">
        <f>VLOOKUP(A16439,[1]Maestra!A$1:C$746,3,0)</f>
        <v>TC IB Visa Oro - Cuotas</v>
      </c>
      <c r="D16439" s="1" t="s">
        <v>20</v>
      </c>
      <c r="E16439" s="1">
        <v>1</v>
      </c>
      <c r="F16439" s="1">
        <v>2</v>
      </c>
      <c r="G16439" s="1" t="s">
        <v>28</v>
      </c>
      <c r="H16439" s="1">
        <v>9999</v>
      </c>
      <c r="I16439" s="1" t="s">
        <v>449</v>
      </c>
      <c r="J16439" s="1" t="s">
        <v>33</v>
      </c>
      <c r="K16439" s="1" t="s">
        <v>330</v>
      </c>
      <c r="Q16439" s="2" t="s">
        <v>37</v>
      </c>
      <c r="R16439" s="1" t="s">
        <v>718</v>
      </c>
      <c r="S16439" s="1" t="str">
        <f t="shared" si="524"/>
        <v>SAT|1|2|CCU|VEN|COMP|CMIE</v>
      </c>
      <c r="T16439" s="2" t="str">
        <f t="shared" si="523"/>
        <v>OK</v>
      </c>
    </row>
    <row r="16440" spans="1:20" x14ac:dyDescent="0.25">
      <c r="A16440" s="1">
        <v>301010102</v>
      </c>
      <c r="B16440" s="1" t="str">
        <f>VLOOKUP(A16440,[1]Maestra!A$1:C$746,2,0)</f>
        <v>ACTIVOB48</v>
      </c>
      <c r="C16440" s="1" t="str">
        <f>VLOOKUP(A16440,[1]Maestra!A$1:C$746,3,0)</f>
        <v>TC IB Visa Oro - Cuotas</v>
      </c>
      <c r="D16440" s="1" t="s">
        <v>20</v>
      </c>
      <c r="E16440" s="1">
        <v>1</v>
      </c>
      <c r="F16440" s="1">
        <v>2</v>
      </c>
      <c r="G16440" s="1" t="s">
        <v>28</v>
      </c>
      <c r="H16440" s="1">
        <v>9999</v>
      </c>
      <c r="I16440" s="1" t="s">
        <v>449</v>
      </c>
      <c r="J16440" s="1" t="s">
        <v>33</v>
      </c>
      <c r="K16440" s="1" t="s">
        <v>331</v>
      </c>
      <c r="Q16440" s="2" t="s">
        <v>37</v>
      </c>
      <c r="R16440" s="1" t="s">
        <v>718</v>
      </c>
      <c r="S16440" s="1" t="str">
        <f t="shared" si="524"/>
        <v>SAT|1|2|CCU|VEN|COMP|CPEM</v>
      </c>
      <c r="T16440" s="2" t="str">
        <f t="shared" si="523"/>
        <v>OK</v>
      </c>
    </row>
    <row r="16441" spans="1:20" x14ac:dyDescent="0.25">
      <c r="A16441" s="1">
        <v>301010106</v>
      </c>
      <c r="B16441" s="1" t="str">
        <f>VLOOKUP(A16441,[1]Maestra!A$1:C$746,2,0)</f>
        <v>ACTIVO368</v>
      </c>
      <c r="C16441" s="1" t="str">
        <f>VLOOKUP(A16441,[1]Maestra!A$1:C$746,3,0)</f>
        <v>TC IB Visa Oro - Cuotas por Disp Efectivo</v>
      </c>
      <c r="D16441" s="1" t="s">
        <v>20</v>
      </c>
      <c r="E16441" s="1">
        <v>1</v>
      </c>
      <c r="F16441" s="1">
        <v>2</v>
      </c>
      <c r="G16441" s="1" t="s">
        <v>28</v>
      </c>
      <c r="H16441" s="1">
        <v>9999</v>
      </c>
      <c r="I16441" s="1" t="s">
        <v>449</v>
      </c>
      <c r="J16441" s="1" t="s">
        <v>29</v>
      </c>
      <c r="K16441" s="1" t="s">
        <v>324</v>
      </c>
      <c r="Q16441" s="2" t="s">
        <v>37</v>
      </c>
      <c r="R16441" s="1" t="s">
        <v>718</v>
      </c>
      <c r="S16441" s="1" t="str">
        <f t="shared" si="524"/>
        <v>SAT|1|2|CCU|VEN|DIEF|CCRV</v>
      </c>
      <c r="T16441" s="2" t="str">
        <f t="shared" si="523"/>
        <v>OK</v>
      </c>
    </row>
    <row r="16442" spans="1:20" x14ac:dyDescent="0.25">
      <c r="A16442" s="1">
        <v>301010106</v>
      </c>
      <c r="B16442" s="1" t="str">
        <f>VLOOKUP(A16442,[1]Maestra!A$1:C$746,2,0)</f>
        <v>ACTIVO368</v>
      </c>
      <c r="C16442" s="1" t="str">
        <f>VLOOKUP(A16442,[1]Maestra!A$1:C$746,3,0)</f>
        <v>TC IB Visa Oro - Cuotas por Disp Efectivo</v>
      </c>
      <c r="D16442" s="1" t="s">
        <v>20</v>
      </c>
      <c r="E16442" s="1">
        <v>1</v>
      </c>
      <c r="F16442" s="1">
        <v>2</v>
      </c>
      <c r="G16442" s="1" t="s">
        <v>28</v>
      </c>
      <c r="H16442" s="1">
        <v>9999</v>
      </c>
      <c r="I16442" s="1" t="s">
        <v>449</v>
      </c>
      <c r="J16442" s="1" t="s">
        <v>29</v>
      </c>
      <c r="K16442" s="1" t="s">
        <v>325</v>
      </c>
      <c r="Q16442" s="2" t="s">
        <v>37</v>
      </c>
      <c r="R16442" s="1" t="s">
        <v>718</v>
      </c>
      <c r="S16442" s="1" t="str">
        <f t="shared" si="524"/>
        <v>SAT|1|2|CCU|VEN|DIEF|CMED</v>
      </c>
      <c r="T16442" s="2" t="str">
        <f t="shared" si="523"/>
        <v>OK</v>
      </c>
    </row>
    <row r="16443" spans="1:20" x14ac:dyDescent="0.25">
      <c r="A16443" s="1">
        <v>301010106</v>
      </c>
      <c r="B16443" s="1" t="str">
        <f>VLOOKUP(A16443,[1]Maestra!A$1:C$746,2,0)</f>
        <v>ACTIVO368</v>
      </c>
      <c r="C16443" s="1" t="str">
        <f>VLOOKUP(A16443,[1]Maestra!A$1:C$746,3,0)</f>
        <v>TC IB Visa Oro - Cuotas por Disp Efectivo</v>
      </c>
      <c r="D16443" s="1" t="s">
        <v>20</v>
      </c>
      <c r="E16443" s="1">
        <v>1</v>
      </c>
      <c r="F16443" s="1">
        <v>2</v>
      </c>
      <c r="G16443" s="1" t="s">
        <v>28</v>
      </c>
      <c r="H16443" s="1">
        <v>9999</v>
      </c>
      <c r="I16443" s="1" t="s">
        <v>449</v>
      </c>
      <c r="J16443" s="1" t="s">
        <v>29</v>
      </c>
      <c r="K16443" s="1" t="s">
        <v>330</v>
      </c>
      <c r="Q16443" s="2" t="s">
        <v>37</v>
      </c>
      <c r="R16443" s="1" t="s">
        <v>718</v>
      </c>
      <c r="S16443" s="1" t="str">
        <f t="shared" si="524"/>
        <v>SAT|1|2|CCU|VEN|DIEF|CMIE</v>
      </c>
      <c r="T16443" s="2" t="str">
        <f t="shared" si="523"/>
        <v>OK</v>
      </c>
    </row>
    <row r="16444" spans="1:20" x14ac:dyDescent="0.25">
      <c r="A16444" s="1">
        <v>301010106</v>
      </c>
      <c r="B16444" s="1" t="str">
        <f>VLOOKUP(A16444,[1]Maestra!A$1:C$746,2,0)</f>
        <v>ACTIVO368</v>
      </c>
      <c r="C16444" s="1" t="str">
        <f>VLOOKUP(A16444,[1]Maestra!A$1:C$746,3,0)</f>
        <v>TC IB Visa Oro - Cuotas por Disp Efectivo</v>
      </c>
      <c r="D16444" s="1" t="s">
        <v>20</v>
      </c>
      <c r="E16444" s="1">
        <v>1</v>
      </c>
      <c r="F16444" s="1">
        <v>2</v>
      </c>
      <c r="G16444" s="1" t="s">
        <v>28</v>
      </c>
      <c r="H16444" s="1">
        <v>9999</v>
      </c>
      <c r="I16444" s="1" t="s">
        <v>449</v>
      </c>
      <c r="J16444" s="1" t="s">
        <v>29</v>
      </c>
      <c r="K16444" s="1" t="s">
        <v>331</v>
      </c>
      <c r="Q16444" s="2" t="s">
        <v>37</v>
      </c>
      <c r="R16444" s="1" t="s">
        <v>718</v>
      </c>
      <c r="S16444" s="1" t="str">
        <f t="shared" si="524"/>
        <v>SAT|1|2|CCU|VEN|DIEF|CPEM</v>
      </c>
      <c r="T16444" s="2" t="str">
        <f t="shared" si="523"/>
        <v>OK</v>
      </c>
    </row>
    <row r="16445" spans="1:20" x14ac:dyDescent="0.25">
      <c r="A16445" s="1">
        <v>301010102</v>
      </c>
      <c r="B16445" s="1" t="str">
        <f>VLOOKUP(A16445,[1]Maestra!A$1:C$746,2,0)</f>
        <v>ACTIVOB48</v>
      </c>
      <c r="C16445" s="1" t="str">
        <f>VLOOKUP(A16445,[1]Maestra!A$1:C$746,3,0)</f>
        <v>TC IB Visa Oro - Cuotas</v>
      </c>
      <c r="D16445" s="1" t="s">
        <v>20</v>
      </c>
      <c r="E16445" s="1">
        <v>1</v>
      </c>
      <c r="F16445" s="1">
        <v>2</v>
      </c>
      <c r="G16445" s="1" t="s">
        <v>28</v>
      </c>
      <c r="H16445" s="1">
        <v>9999</v>
      </c>
      <c r="I16445" s="1" t="s">
        <v>452</v>
      </c>
      <c r="J16445" s="1" t="s">
        <v>33</v>
      </c>
      <c r="K16445" s="1" t="s">
        <v>324</v>
      </c>
      <c r="Q16445" s="2" t="s">
        <v>37</v>
      </c>
      <c r="R16445" s="1" t="s">
        <v>718</v>
      </c>
      <c r="S16445" s="1" t="str">
        <f t="shared" si="524"/>
        <v>SAT|1|2|CCU|VIG|COMP|CCRV</v>
      </c>
      <c r="T16445" s="2" t="str">
        <f t="shared" si="523"/>
        <v>OK</v>
      </c>
    </row>
    <row r="16446" spans="1:20" x14ac:dyDescent="0.25">
      <c r="A16446" s="1">
        <v>301010102</v>
      </c>
      <c r="B16446" s="1" t="str">
        <f>VLOOKUP(A16446,[1]Maestra!A$1:C$746,2,0)</f>
        <v>ACTIVOB48</v>
      </c>
      <c r="C16446" s="1" t="str">
        <f>VLOOKUP(A16446,[1]Maestra!A$1:C$746,3,0)</f>
        <v>TC IB Visa Oro - Cuotas</v>
      </c>
      <c r="D16446" s="1" t="s">
        <v>20</v>
      </c>
      <c r="E16446" s="1">
        <v>1</v>
      </c>
      <c r="F16446" s="1">
        <v>2</v>
      </c>
      <c r="G16446" s="1" t="s">
        <v>28</v>
      </c>
      <c r="H16446" s="1">
        <v>9999</v>
      </c>
      <c r="I16446" s="1" t="s">
        <v>452</v>
      </c>
      <c r="J16446" s="1" t="s">
        <v>33</v>
      </c>
      <c r="K16446" s="1" t="s">
        <v>325</v>
      </c>
      <c r="Q16446" s="2" t="s">
        <v>37</v>
      </c>
      <c r="R16446" s="1" t="s">
        <v>718</v>
      </c>
      <c r="S16446" s="1" t="str">
        <f t="shared" si="524"/>
        <v>SAT|1|2|CCU|VIG|COMP|CMED</v>
      </c>
      <c r="T16446" s="2" t="str">
        <f t="shared" si="523"/>
        <v>OK</v>
      </c>
    </row>
    <row r="16447" spans="1:20" x14ac:dyDescent="0.25">
      <c r="A16447" s="1">
        <v>301010102</v>
      </c>
      <c r="B16447" s="1" t="str">
        <f>VLOOKUP(A16447,[1]Maestra!A$1:C$746,2,0)</f>
        <v>ACTIVOB48</v>
      </c>
      <c r="C16447" s="1" t="str">
        <f>VLOOKUP(A16447,[1]Maestra!A$1:C$746,3,0)</f>
        <v>TC IB Visa Oro - Cuotas</v>
      </c>
      <c r="D16447" s="1" t="s">
        <v>20</v>
      </c>
      <c r="E16447" s="1">
        <v>1</v>
      </c>
      <c r="F16447" s="1">
        <v>2</v>
      </c>
      <c r="G16447" s="1" t="s">
        <v>28</v>
      </c>
      <c r="H16447" s="1">
        <v>9999</v>
      </c>
      <c r="I16447" s="1" t="s">
        <v>452</v>
      </c>
      <c r="J16447" s="1" t="s">
        <v>33</v>
      </c>
      <c r="K16447" s="1" t="s">
        <v>330</v>
      </c>
      <c r="Q16447" s="2" t="s">
        <v>37</v>
      </c>
      <c r="R16447" s="1" t="s">
        <v>718</v>
      </c>
      <c r="S16447" s="1" t="str">
        <f t="shared" si="524"/>
        <v>SAT|1|2|CCU|VIG|COMP|CMIE</v>
      </c>
      <c r="T16447" s="2" t="str">
        <f t="shared" si="523"/>
        <v>OK</v>
      </c>
    </row>
    <row r="16448" spans="1:20" x14ac:dyDescent="0.25">
      <c r="A16448" s="1">
        <v>301010102</v>
      </c>
      <c r="B16448" s="1" t="str">
        <f>VLOOKUP(A16448,[1]Maestra!A$1:C$746,2,0)</f>
        <v>ACTIVOB48</v>
      </c>
      <c r="C16448" s="1" t="str">
        <f>VLOOKUP(A16448,[1]Maestra!A$1:C$746,3,0)</f>
        <v>TC IB Visa Oro - Cuotas</v>
      </c>
      <c r="D16448" s="1" t="s">
        <v>20</v>
      </c>
      <c r="E16448" s="1">
        <v>1</v>
      </c>
      <c r="F16448" s="1">
        <v>2</v>
      </c>
      <c r="G16448" s="1" t="s">
        <v>28</v>
      </c>
      <c r="H16448" s="1">
        <v>9999</v>
      </c>
      <c r="I16448" s="1" t="s">
        <v>452</v>
      </c>
      <c r="J16448" s="1" t="s">
        <v>33</v>
      </c>
      <c r="K16448" s="1" t="s">
        <v>331</v>
      </c>
      <c r="Q16448" s="2" t="s">
        <v>37</v>
      </c>
      <c r="R16448" s="1" t="s">
        <v>718</v>
      </c>
      <c r="S16448" s="1" t="str">
        <f t="shared" si="524"/>
        <v>SAT|1|2|CCU|VIG|COMP|CPEM</v>
      </c>
      <c r="T16448" s="2" t="str">
        <f t="shared" si="523"/>
        <v>OK</v>
      </c>
    </row>
    <row r="16449" spans="1:20" x14ac:dyDescent="0.25">
      <c r="A16449" s="1">
        <v>301010106</v>
      </c>
      <c r="B16449" s="1" t="str">
        <f>VLOOKUP(A16449,[1]Maestra!A$1:C$746,2,0)</f>
        <v>ACTIVO368</v>
      </c>
      <c r="C16449" s="1" t="str">
        <f>VLOOKUP(A16449,[1]Maestra!A$1:C$746,3,0)</f>
        <v>TC IB Visa Oro - Cuotas por Disp Efectivo</v>
      </c>
      <c r="D16449" s="1" t="s">
        <v>20</v>
      </c>
      <c r="E16449" s="1">
        <v>1</v>
      </c>
      <c r="F16449" s="1">
        <v>2</v>
      </c>
      <c r="G16449" s="1" t="s">
        <v>28</v>
      </c>
      <c r="H16449" s="1">
        <v>9999</v>
      </c>
      <c r="I16449" s="1" t="s">
        <v>452</v>
      </c>
      <c r="J16449" s="1" t="s">
        <v>29</v>
      </c>
      <c r="K16449" s="1" t="s">
        <v>324</v>
      </c>
      <c r="Q16449" s="2" t="s">
        <v>37</v>
      </c>
      <c r="R16449" s="1" t="s">
        <v>718</v>
      </c>
      <c r="S16449" s="1" t="str">
        <f t="shared" si="524"/>
        <v>SAT|1|2|CCU|VIG|DIEF|CCRV</v>
      </c>
      <c r="T16449" s="2" t="str">
        <f t="shared" si="523"/>
        <v>OK</v>
      </c>
    </row>
    <row r="16450" spans="1:20" x14ac:dyDescent="0.25">
      <c r="A16450" s="1">
        <v>301010106</v>
      </c>
      <c r="B16450" s="1" t="str">
        <f>VLOOKUP(A16450,[1]Maestra!A$1:C$746,2,0)</f>
        <v>ACTIVO368</v>
      </c>
      <c r="C16450" s="1" t="str">
        <f>VLOOKUP(A16450,[1]Maestra!A$1:C$746,3,0)</f>
        <v>TC IB Visa Oro - Cuotas por Disp Efectivo</v>
      </c>
      <c r="D16450" s="1" t="s">
        <v>20</v>
      </c>
      <c r="E16450" s="1">
        <v>1</v>
      </c>
      <c r="F16450" s="1">
        <v>2</v>
      </c>
      <c r="G16450" s="1" t="s">
        <v>28</v>
      </c>
      <c r="H16450" s="1">
        <v>9999</v>
      </c>
      <c r="I16450" s="1" t="s">
        <v>452</v>
      </c>
      <c r="J16450" s="1" t="s">
        <v>29</v>
      </c>
      <c r="K16450" s="1" t="s">
        <v>325</v>
      </c>
      <c r="Q16450" s="2" t="s">
        <v>37</v>
      </c>
      <c r="R16450" s="1" t="s">
        <v>718</v>
      </c>
      <c r="S16450" s="1" t="str">
        <f t="shared" si="524"/>
        <v>SAT|1|2|CCU|VIG|DIEF|CMED</v>
      </c>
      <c r="T16450" s="2" t="str">
        <f t="shared" si="523"/>
        <v>OK</v>
      </c>
    </row>
    <row r="16451" spans="1:20" x14ac:dyDescent="0.25">
      <c r="A16451" s="1">
        <v>301010106</v>
      </c>
      <c r="B16451" s="1" t="str">
        <f>VLOOKUP(A16451,[1]Maestra!A$1:C$746,2,0)</f>
        <v>ACTIVO368</v>
      </c>
      <c r="C16451" s="1" t="str">
        <f>VLOOKUP(A16451,[1]Maestra!A$1:C$746,3,0)</f>
        <v>TC IB Visa Oro - Cuotas por Disp Efectivo</v>
      </c>
      <c r="D16451" s="1" t="s">
        <v>20</v>
      </c>
      <c r="E16451" s="1">
        <v>1</v>
      </c>
      <c r="F16451" s="1">
        <v>2</v>
      </c>
      <c r="G16451" s="1" t="s">
        <v>28</v>
      </c>
      <c r="H16451" s="1">
        <v>9999</v>
      </c>
      <c r="I16451" s="1" t="s">
        <v>452</v>
      </c>
      <c r="J16451" s="1" t="s">
        <v>29</v>
      </c>
      <c r="K16451" s="1" t="s">
        <v>330</v>
      </c>
      <c r="Q16451" s="2" t="s">
        <v>37</v>
      </c>
      <c r="R16451" s="1" t="s">
        <v>718</v>
      </c>
      <c r="S16451" s="1" t="str">
        <f t="shared" si="524"/>
        <v>SAT|1|2|CCU|VIG|DIEF|CMIE</v>
      </c>
      <c r="T16451" s="2" t="str">
        <f t="shared" ref="T16451:T16514" si="525">IF(COUNTIFS($D$2:$D$20413,D16451,$S$2:$S$20413,S16451,$A$2:$A$20413,"&lt;&gt;"&amp;A16451)&gt;0,"Conflicto","OK")</f>
        <v>OK</v>
      </c>
    </row>
    <row r="16452" spans="1:20" x14ac:dyDescent="0.25">
      <c r="A16452" s="1">
        <v>301010106</v>
      </c>
      <c r="B16452" s="1" t="str">
        <f>VLOOKUP(A16452,[1]Maestra!A$1:C$746,2,0)</f>
        <v>ACTIVO368</v>
      </c>
      <c r="C16452" s="1" t="str">
        <f>VLOOKUP(A16452,[1]Maestra!A$1:C$746,3,0)</f>
        <v>TC IB Visa Oro - Cuotas por Disp Efectivo</v>
      </c>
      <c r="D16452" s="1" t="s">
        <v>20</v>
      </c>
      <c r="E16452" s="1">
        <v>1</v>
      </c>
      <c r="F16452" s="1">
        <v>2</v>
      </c>
      <c r="G16452" s="1" t="s">
        <v>28</v>
      </c>
      <c r="H16452" s="1">
        <v>9999</v>
      </c>
      <c r="I16452" s="1" t="s">
        <v>452</v>
      </c>
      <c r="J16452" s="1" t="s">
        <v>29</v>
      </c>
      <c r="K16452" s="1" t="s">
        <v>331</v>
      </c>
      <c r="Q16452" s="2" t="s">
        <v>37</v>
      </c>
      <c r="R16452" s="1" t="s">
        <v>718</v>
      </c>
      <c r="S16452" s="1" t="str">
        <f t="shared" si="524"/>
        <v>SAT|1|2|CCU|VIG|DIEF|CPEM</v>
      </c>
      <c r="T16452" s="2" t="str">
        <f t="shared" si="525"/>
        <v>OK</v>
      </c>
    </row>
    <row r="16453" spans="1:20" x14ac:dyDescent="0.25">
      <c r="A16453" s="1">
        <v>301010105</v>
      </c>
      <c r="B16453" s="1" t="e">
        <f>VLOOKUP(A16453,[1]Maestra!A$1:C$746,2,0)</f>
        <v>#N/A</v>
      </c>
      <c r="C16453" s="1" t="e">
        <f>VLOOKUP(A16453,[1]Maestra!A$1:C$746,3,0)</f>
        <v>#N/A</v>
      </c>
      <c r="D16453" s="1" t="s">
        <v>20</v>
      </c>
      <c r="E16453" s="1">
        <v>1</v>
      </c>
      <c r="F16453" s="1">
        <v>2</v>
      </c>
      <c r="G16453" s="1" t="s">
        <v>34</v>
      </c>
      <c r="H16453" s="1">
        <v>9999</v>
      </c>
      <c r="I16453" s="1" t="s">
        <v>449</v>
      </c>
      <c r="J16453" s="1" t="s">
        <v>29</v>
      </c>
      <c r="K16453" s="1" t="s">
        <v>324</v>
      </c>
      <c r="Q16453" s="2" t="s">
        <v>37</v>
      </c>
      <c r="R16453" s="1" t="s">
        <v>718</v>
      </c>
      <c r="S16453" s="1" t="str">
        <f t="shared" si="524"/>
        <v>SAT|1|2|CDI|VEN|DIEF|CCRV</v>
      </c>
      <c r="T16453" s="2" t="str">
        <f t="shared" si="525"/>
        <v>OK</v>
      </c>
    </row>
    <row r="16454" spans="1:20" x14ac:dyDescent="0.25">
      <c r="A16454" s="1">
        <v>301010105</v>
      </c>
      <c r="B16454" s="1" t="e">
        <f>VLOOKUP(A16454,[1]Maestra!A$1:C$746,2,0)</f>
        <v>#N/A</v>
      </c>
      <c r="C16454" s="1" t="e">
        <f>VLOOKUP(A16454,[1]Maestra!A$1:C$746,3,0)</f>
        <v>#N/A</v>
      </c>
      <c r="D16454" s="1" t="s">
        <v>20</v>
      </c>
      <c r="E16454" s="1">
        <v>1</v>
      </c>
      <c r="F16454" s="1">
        <v>2</v>
      </c>
      <c r="G16454" s="1" t="s">
        <v>34</v>
      </c>
      <c r="H16454" s="1">
        <v>9999</v>
      </c>
      <c r="I16454" s="1" t="s">
        <v>449</v>
      </c>
      <c r="J16454" s="1" t="s">
        <v>29</v>
      </c>
      <c r="K16454" s="1" t="s">
        <v>325</v>
      </c>
      <c r="Q16454" s="2" t="s">
        <v>37</v>
      </c>
      <c r="R16454" s="1" t="s">
        <v>718</v>
      </c>
      <c r="S16454" s="1" t="str">
        <f t="shared" si="524"/>
        <v>SAT|1|2|CDI|VEN|DIEF|CMED</v>
      </c>
      <c r="T16454" s="2" t="str">
        <f t="shared" si="525"/>
        <v>OK</v>
      </c>
    </row>
    <row r="16455" spans="1:20" x14ac:dyDescent="0.25">
      <c r="A16455" s="1">
        <v>301010105</v>
      </c>
      <c r="B16455" s="1" t="e">
        <f>VLOOKUP(A16455,[1]Maestra!A$1:C$746,2,0)</f>
        <v>#N/A</v>
      </c>
      <c r="C16455" s="1" t="e">
        <f>VLOOKUP(A16455,[1]Maestra!A$1:C$746,3,0)</f>
        <v>#N/A</v>
      </c>
      <c r="D16455" s="1" t="s">
        <v>20</v>
      </c>
      <c r="E16455" s="1">
        <v>1</v>
      </c>
      <c r="F16455" s="1">
        <v>2</v>
      </c>
      <c r="G16455" s="1" t="s">
        <v>34</v>
      </c>
      <c r="H16455" s="1">
        <v>9999</v>
      </c>
      <c r="I16455" s="1" t="s">
        <v>449</v>
      </c>
      <c r="J16455" s="1" t="s">
        <v>29</v>
      </c>
      <c r="K16455" s="1" t="s">
        <v>330</v>
      </c>
      <c r="Q16455" s="2" t="s">
        <v>37</v>
      </c>
      <c r="R16455" s="1" t="s">
        <v>718</v>
      </c>
      <c r="S16455" s="1" t="str">
        <f t="shared" si="524"/>
        <v>SAT|1|2|CDI|VEN|DIEF|CMIE</v>
      </c>
      <c r="T16455" s="2" t="str">
        <f t="shared" si="525"/>
        <v>OK</v>
      </c>
    </row>
    <row r="16456" spans="1:20" x14ac:dyDescent="0.25">
      <c r="A16456" s="1">
        <v>301010105</v>
      </c>
      <c r="B16456" s="1" t="e">
        <f>VLOOKUP(A16456,[1]Maestra!A$1:C$746,2,0)</f>
        <v>#N/A</v>
      </c>
      <c r="C16456" s="1" t="e">
        <f>VLOOKUP(A16456,[1]Maestra!A$1:C$746,3,0)</f>
        <v>#N/A</v>
      </c>
      <c r="D16456" s="1" t="s">
        <v>20</v>
      </c>
      <c r="E16456" s="1">
        <v>1</v>
      </c>
      <c r="F16456" s="1">
        <v>2</v>
      </c>
      <c r="G16456" s="1" t="s">
        <v>34</v>
      </c>
      <c r="H16456" s="1">
        <v>9999</v>
      </c>
      <c r="I16456" s="1" t="s">
        <v>449</v>
      </c>
      <c r="J16456" s="1" t="s">
        <v>29</v>
      </c>
      <c r="K16456" s="1" t="s">
        <v>331</v>
      </c>
      <c r="Q16456" s="2" t="s">
        <v>37</v>
      </c>
      <c r="R16456" s="1" t="s">
        <v>718</v>
      </c>
      <c r="S16456" s="1" t="str">
        <f t="shared" si="524"/>
        <v>SAT|1|2|CDI|VEN|DIEF|CPEM</v>
      </c>
      <c r="T16456" s="2" t="str">
        <f t="shared" si="525"/>
        <v>OK</v>
      </c>
    </row>
    <row r="16457" spans="1:20" x14ac:dyDescent="0.25">
      <c r="A16457" s="1">
        <v>301010105</v>
      </c>
      <c r="B16457" s="1" t="e">
        <f>VLOOKUP(A16457,[1]Maestra!A$1:C$746,2,0)</f>
        <v>#N/A</v>
      </c>
      <c r="C16457" s="1" t="e">
        <f>VLOOKUP(A16457,[1]Maestra!A$1:C$746,3,0)</f>
        <v>#N/A</v>
      </c>
      <c r="D16457" s="1" t="s">
        <v>20</v>
      </c>
      <c r="E16457" s="1">
        <v>1</v>
      </c>
      <c r="F16457" s="1">
        <v>2</v>
      </c>
      <c r="G16457" s="1" t="s">
        <v>34</v>
      </c>
      <c r="H16457" s="1">
        <v>9999</v>
      </c>
      <c r="I16457" s="1" t="s">
        <v>452</v>
      </c>
      <c r="J16457" s="1" t="s">
        <v>29</v>
      </c>
      <c r="K16457" s="1" t="s">
        <v>324</v>
      </c>
      <c r="Q16457" s="2" t="s">
        <v>37</v>
      </c>
      <c r="R16457" s="1" t="s">
        <v>718</v>
      </c>
      <c r="S16457" s="1" t="str">
        <f t="shared" si="524"/>
        <v>SAT|1|2|CDI|VIG|DIEF|CCRV</v>
      </c>
      <c r="T16457" s="2" t="str">
        <f t="shared" si="525"/>
        <v>OK</v>
      </c>
    </row>
    <row r="16458" spans="1:20" x14ac:dyDescent="0.25">
      <c r="A16458" s="1">
        <v>301010105</v>
      </c>
      <c r="B16458" s="1" t="e">
        <f>VLOOKUP(A16458,[1]Maestra!A$1:C$746,2,0)</f>
        <v>#N/A</v>
      </c>
      <c r="C16458" s="1" t="e">
        <f>VLOOKUP(A16458,[1]Maestra!A$1:C$746,3,0)</f>
        <v>#N/A</v>
      </c>
      <c r="D16458" s="1" t="s">
        <v>20</v>
      </c>
      <c r="E16458" s="1">
        <v>1</v>
      </c>
      <c r="F16458" s="1">
        <v>2</v>
      </c>
      <c r="G16458" s="1" t="s">
        <v>34</v>
      </c>
      <c r="H16458" s="1">
        <v>9999</v>
      </c>
      <c r="I16458" s="1" t="s">
        <v>452</v>
      </c>
      <c r="J16458" s="1" t="s">
        <v>29</v>
      </c>
      <c r="K16458" s="1" t="s">
        <v>325</v>
      </c>
      <c r="Q16458" s="2" t="s">
        <v>37</v>
      </c>
      <c r="R16458" s="1" t="s">
        <v>718</v>
      </c>
      <c r="S16458" s="1" t="str">
        <f t="shared" si="524"/>
        <v>SAT|1|2|CDI|VIG|DIEF|CMED</v>
      </c>
      <c r="T16458" s="2" t="str">
        <f t="shared" si="525"/>
        <v>OK</v>
      </c>
    </row>
    <row r="16459" spans="1:20" x14ac:dyDescent="0.25">
      <c r="A16459" s="1">
        <v>301010105</v>
      </c>
      <c r="B16459" s="1" t="e">
        <f>VLOOKUP(A16459,[1]Maestra!A$1:C$746,2,0)</f>
        <v>#N/A</v>
      </c>
      <c r="C16459" s="1" t="e">
        <f>VLOOKUP(A16459,[1]Maestra!A$1:C$746,3,0)</f>
        <v>#N/A</v>
      </c>
      <c r="D16459" s="1" t="s">
        <v>20</v>
      </c>
      <c r="E16459" s="1">
        <v>1</v>
      </c>
      <c r="F16459" s="1">
        <v>2</v>
      </c>
      <c r="G16459" s="1" t="s">
        <v>34</v>
      </c>
      <c r="H16459" s="1">
        <v>9999</v>
      </c>
      <c r="I16459" s="1" t="s">
        <v>452</v>
      </c>
      <c r="J16459" s="1" t="s">
        <v>29</v>
      </c>
      <c r="K16459" s="1" t="s">
        <v>330</v>
      </c>
      <c r="Q16459" s="2" t="s">
        <v>37</v>
      </c>
      <c r="R16459" s="1" t="s">
        <v>718</v>
      </c>
      <c r="S16459" s="1" t="str">
        <f t="shared" si="524"/>
        <v>SAT|1|2|CDI|VIG|DIEF|CMIE</v>
      </c>
      <c r="T16459" s="2" t="str">
        <f t="shared" si="525"/>
        <v>OK</v>
      </c>
    </row>
    <row r="16460" spans="1:20" x14ac:dyDescent="0.25">
      <c r="A16460" s="1">
        <v>301010105</v>
      </c>
      <c r="B16460" s="1" t="e">
        <f>VLOOKUP(A16460,[1]Maestra!A$1:C$746,2,0)</f>
        <v>#N/A</v>
      </c>
      <c r="C16460" s="1" t="e">
        <f>VLOOKUP(A16460,[1]Maestra!A$1:C$746,3,0)</f>
        <v>#N/A</v>
      </c>
      <c r="D16460" s="1" t="s">
        <v>20</v>
      </c>
      <c r="E16460" s="1">
        <v>1</v>
      </c>
      <c r="F16460" s="1">
        <v>2</v>
      </c>
      <c r="G16460" s="1" t="s">
        <v>34</v>
      </c>
      <c r="H16460" s="1">
        <v>9999</v>
      </c>
      <c r="I16460" s="1" t="s">
        <v>452</v>
      </c>
      <c r="J16460" s="1" t="s">
        <v>29</v>
      </c>
      <c r="K16460" s="1" t="s">
        <v>331</v>
      </c>
      <c r="Q16460" s="2" t="s">
        <v>37</v>
      </c>
      <c r="R16460" s="1" t="s">
        <v>718</v>
      </c>
      <c r="S16460" s="1" t="str">
        <f t="shared" si="524"/>
        <v>SAT|1|2|CDI|VIG|DIEF|CPEM</v>
      </c>
      <c r="T16460" s="2" t="str">
        <f t="shared" si="525"/>
        <v>OK</v>
      </c>
    </row>
    <row r="16461" spans="1:20" x14ac:dyDescent="0.25">
      <c r="A16461" s="1">
        <v>301010104</v>
      </c>
      <c r="B16461" s="1" t="str">
        <f>VLOOKUP(A16461,[1]Maestra!A$1:C$746,2,0)</f>
        <v>ACTIVOEM8</v>
      </c>
      <c r="C16461" s="1" t="str">
        <f>VLOOKUP(A16461,[1]Maestra!A$1:C$746,3,0)</f>
        <v>TC IB Visa Oro - Compra Deuda</v>
      </c>
      <c r="D16461" s="1" t="s">
        <v>20</v>
      </c>
      <c r="E16461" s="1">
        <v>1</v>
      </c>
      <c r="F16461" s="1">
        <v>2</v>
      </c>
      <c r="G16461" s="1" t="s">
        <v>22</v>
      </c>
      <c r="H16461" s="1">
        <v>9999</v>
      </c>
      <c r="I16461" s="1" t="s">
        <v>449</v>
      </c>
      <c r="J16461" s="1" t="s">
        <v>29</v>
      </c>
      <c r="K16461" s="1" t="s">
        <v>454</v>
      </c>
      <c r="Q16461" s="2" t="s">
        <v>37</v>
      </c>
      <c r="R16461" s="1" t="s">
        <v>718</v>
      </c>
      <c r="S16461" s="1" t="str">
        <f t="shared" si="524"/>
        <v>SAT|1|2|CDP|VEN|DIEF|CCNR</v>
      </c>
      <c r="T16461" s="2" t="str">
        <f t="shared" si="525"/>
        <v>OK</v>
      </c>
    </row>
    <row r="16462" spans="1:20" x14ac:dyDescent="0.25">
      <c r="A16462" s="1">
        <v>301010104</v>
      </c>
      <c r="B16462" s="1" t="str">
        <f>VLOOKUP(A16462,[1]Maestra!A$1:C$746,2,0)</f>
        <v>ACTIVOEM8</v>
      </c>
      <c r="C16462" s="1" t="str">
        <f>VLOOKUP(A16462,[1]Maestra!A$1:C$746,3,0)</f>
        <v>TC IB Visa Oro - Compra Deuda</v>
      </c>
      <c r="D16462" s="1" t="s">
        <v>20</v>
      </c>
      <c r="E16462" s="1">
        <v>1</v>
      </c>
      <c r="F16462" s="1">
        <v>2</v>
      </c>
      <c r="G16462" s="1" t="s">
        <v>22</v>
      </c>
      <c r="H16462" s="1">
        <v>9999</v>
      </c>
      <c r="I16462" s="1" t="s">
        <v>449</v>
      </c>
      <c r="J16462" s="1" t="s">
        <v>29</v>
      </c>
      <c r="K16462" s="1" t="s">
        <v>325</v>
      </c>
      <c r="Q16462" s="2" t="s">
        <v>37</v>
      </c>
      <c r="R16462" s="1" t="s">
        <v>718</v>
      </c>
      <c r="S16462" s="1" t="str">
        <f t="shared" si="524"/>
        <v>SAT|1|2|CDP|VEN|DIEF|CMED</v>
      </c>
      <c r="T16462" s="2" t="str">
        <f t="shared" si="525"/>
        <v>OK</v>
      </c>
    </row>
    <row r="16463" spans="1:20" x14ac:dyDescent="0.25">
      <c r="A16463" s="1">
        <v>301010104</v>
      </c>
      <c r="B16463" s="1" t="str">
        <f>VLOOKUP(A16463,[1]Maestra!A$1:C$746,2,0)</f>
        <v>ACTIVOEM8</v>
      </c>
      <c r="C16463" s="1" t="str">
        <f>VLOOKUP(A16463,[1]Maestra!A$1:C$746,3,0)</f>
        <v>TC IB Visa Oro - Compra Deuda</v>
      </c>
      <c r="D16463" s="1" t="s">
        <v>20</v>
      </c>
      <c r="E16463" s="1">
        <v>1</v>
      </c>
      <c r="F16463" s="1">
        <v>2</v>
      </c>
      <c r="G16463" s="1" t="s">
        <v>22</v>
      </c>
      <c r="H16463" s="1">
        <v>9999</v>
      </c>
      <c r="I16463" s="1" t="s">
        <v>449</v>
      </c>
      <c r="J16463" s="1" t="s">
        <v>29</v>
      </c>
      <c r="K16463" s="1" t="s">
        <v>330</v>
      </c>
      <c r="Q16463" s="2" t="s">
        <v>37</v>
      </c>
      <c r="R16463" s="1" t="s">
        <v>718</v>
      </c>
      <c r="S16463" s="1" t="str">
        <f t="shared" si="524"/>
        <v>SAT|1|2|CDP|VEN|DIEF|CMIE</v>
      </c>
      <c r="T16463" s="2" t="str">
        <f t="shared" si="525"/>
        <v>OK</v>
      </c>
    </row>
    <row r="16464" spans="1:20" x14ac:dyDescent="0.25">
      <c r="A16464" s="1">
        <v>301010104</v>
      </c>
      <c r="B16464" s="1" t="str">
        <f>VLOOKUP(A16464,[1]Maestra!A$1:C$746,2,0)</f>
        <v>ACTIVOEM8</v>
      </c>
      <c r="C16464" s="1" t="str">
        <f>VLOOKUP(A16464,[1]Maestra!A$1:C$746,3,0)</f>
        <v>TC IB Visa Oro - Compra Deuda</v>
      </c>
      <c r="D16464" s="1" t="s">
        <v>20</v>
      </c>
      <c r="E16464" s="1">
        <v>1</v>
      </c>
      <c r="F16464" s="1">
        <v>2</v>
      </c>
      <c r="G16464" s="1" t="s">
        <v>22</v>
      </c>
      <c r="H16464" s="1">
        <v>9999</v>
      </c>
      <c r="I16464" s="1" t="s">
        <v>449</v>
      </c>
      <c r="J16464" s="1" t="s">
        <v>29</v>
      </c>
      <c r="K16464" s="1" t="s">
        <v>331</v>
      </c>
      <c r="Q16464" s="2" t="s">
        <v>37</v>
      </c>
      <c r="R16464" s="1" t="s">
        <v>718</v>
      </c>
      <c r="S16464" s="1" t="str">
        <f t="shared" si="524"/>
        <v>SAT|1|2|CDP|VEN|DIEF|CPEM</v>
      </c>
      <c r="T16464" s="2" t="str">
        <f t="shared" si="525"/>
        <v>OK</v>
      </c>
    </row>
    <row r="16465" spans="1:20" x14ac:dyDescent="0.25">
      <c r="A16465" s="1">
        <v>301010104</v>
      </c>
      <c r="B16465" s="1" t="str">
        <f>VLOOKUP(A16465,[1]Maestra!A$1:C$746,2,0)</f>
        <v>ACTIVOEM8</v>
      </c>
      <c r="C16465" s="1" t="str">
        <f>VLOOKUP(A16465,[1]Maestra!A$1:C$746,3,0)</f>
        <v>TC IB Visa Oro - Compra Deuda</v>
      </c>
      <c r="D16465" s="1" t="s">
        <v>20</v>
      </c>
      <c r="E16465" s="1">
        <v>1</v>
      </c>
      <c r="F16465" s="1">
        <v>2</v>
      </c>
      <c r="G16465" s="1" t="s">
        <v>22</v>
      </c>
      <c r="H16465" s="1">
        <v>9999</v>
      </c>
      <c r="I16465" s="1" t="s">
        <v>452</v>
      </c>
      <c r="J16465" s="1" t="s">
        <v>29</v>
      </c>
      <c r="K16465" s="1" t="s">
        <v>454</v>
      </c>
      <c r="Q16465" s="2" t="s">
        <v>37</v>
      </c>
      <c r="R16465" s="1" t="s">
        <v>718</v>
      </c>
      <c r="S16465" s="1" t="str">
        <f t="shared" si="524"/>
        <v>SAT|1|2|CDP|VIG|DIEF|CCNR</v>
      </c>
      <c r="T16465" s="2" t="str">
        <f t="shared" si="525"/>
        <v>OK</v>
      </c>
    </row>
    <row r="16466" spans="1:20" x14ac:dyDescent="0.25">
      <c r="A16466" s="1">
        <v>301010104</v>
      </c>
      <c r="B16466" s="1" t="str">
        <f>VLOOKUP(A16466,[1]Maestra!A$1:C$746,2,0)</f>
        <v>ACTIVOEM8</v>
      </c>
      <c r="C16466" s="1" t="str">
        <f>VLOOKUP(A16466,[1]Maestra!A$1:C$746,3,0)</f>
        <v>TC IB Visa Oro - Compra Deuda</v>
      </c>
      <c r="D16466" s="1" t="s">
        <v>20</v>
      </c>
      <c r="E16466" s="1">
        <v>1</v>
      </c>
      <c r="F16466" s="1">
        <v>2</v>
      </c>
      <c r="G16466" s="1" t="s">
        <v>22</v>
      </c>
      <c r="H16466" s="1">
        <v>9999</v>
      </c>
      <c r="I16466" s="1" t="s">
        <v>452</v>
      </c>
      <c r="J16466" s="1" t="s">
        <v>29</v>
      </c>
      <c r="K16466" s="1" t="s">
        <v>325</v>
      </c>
      <c r="Q16466" s="2" t="s">
        <v>37</v>
      </c>
      <c r="R16466" s="1" t="s">
        <v>718</v>
      </c>
      <c r="S16466" s="1" t="str">
        <f t="shared" si="524"/>
        <v>SAT|1|2|CDP|VIG|DIEF|CMED</v>
      </c>
      <c r="T16466" s="2" t="str">
        <f t="shared" si="525"/>
        <v>OK</v>
      </c>
    </row>
    <row r="16467" spans="1:20" x14ac:dyDescent="0.25">
      <c r="A16467" s="1">
        <v>301010104</v>
      </c>
      <c r="B16467" s="1" t="str">
        <f>VLOOKUP(A16467,[1]Maestra!A$1:C$746,2,0)</f>
        <v>ACTIVOEM8</v>
      </c>
      <c r="C16467" s="1" t="str">
        <f>VLOOKUP(A16467,[1]Maestra!A$1:C$746,3,0)</f>
        <v>TC IB Visa Oro - Compra Deuda</v>
      </c>
      <c r="D16467" s="1" t="s">
        <v>20</v>
      </c>
      <c r="E16467" s="1">
        <v>1</v>
      </c>
      <c r="F16467" s="1">
        <v>2</v>
      </c>
      <c r="G16467" s="1" t="s">
        <v>22</v>
      </c>
      <c r="H16467" s="1">
        <v>9999</v>
      </c>
      <c r="I16467" s="1" t="s">
        <v>452</v>
      </c>
      <c r="J16467" s="1" t="s">
        <v>29</v>
      </c>
      <c r="K16467" s="1" t="s">
        <v>330</v>
      </c>
      <c r="Q16467" s="2" t="s">
        <v>37</v>
      </c>
      <c r="R16467" s="1" t="s">
        <v>718</v>
      </c>
      <c r="S16467" s="1" t="str">
        <f t="shared" si="524"/>
        <v>SAT|1|2|CDP|VIG|DIEF|CMIE</v>
      </c>
      <c r="T16467" s="2" t="str">
        <f t="shared" si="525"/>
        <v>OK</v>
      </c>
    </row>
    <row r="16468" spans="1:20" x14ac:dyDescent="0.25">
      <c r="A16468" s="1">
        <v>301010104</v>
      </c>
      <c r="B16468" s="1" t="str">
        <f>VLOOKUP(A16468,[1]Maestra!A$1:C$746,2,0)</f>
        <v>ACTIVOEM8</v>
      </c>
      <c r="C16468" s="1" t="str">
        <f>VLOOKUP(A16468,[1]Maestra!A$1:C$746,3,0)</f>
        <v>TC IB Visa Oro - Compra Deuda</v>
      </c>
      <c r="D16468" s="1" t="s">
        <v>20</v>
      </c>
      <c r="E16468" s="1">
        <v>1</v>
      </c>
      <c r="F16468" s="1">
        <v>2</v>
      </c>
      <c r="G16468" s="1" t="s">
        <v>22</v>
      </c>
      <c r="H16468" s="1">
        <v>9999</v>
      </c>
      <c r="I16468" s="1" t="s">
        <v>452</v>
      </c>
      <c r="J16468" s="1" t="s">
        <v>29</v>
      </c>
      <c r="K16468" s="1" t="s">
        <v>331</v>
      </c>
      <c r="Q16468" s="2" t="s">
        <v>37</v>
      </c>
      <c r="R16468" s="1" t="s">
        <v>718</v>
      </c>
      <c r="S16468" s="1" t="str">
        <f t="shared" si="524"/>
        <v>SAT|1|2|CDP|VIG|DIEF|CPEM</v>
      </c>
      <c r="T16468" s="2" t="str">
        <f t="shared" si="525"/>
        <v>OK</v>
      </c>
    </row>
    <row r="16469" spans="1:20" x14ac:dyDescent="0.25">
      <c r="A16469" s="1">
        <v>301010104</v>
      </c>
      <c r="B16469" s="1" t="str">
        <f>VLOOKUP(A16469,[1]Maestra!A$1:C$746,2,0)</f>
        <v>ACTIVOEM8</v>
      </c>
      <c r="C16469" s="1" t="str">
        <f>VLOOKUP(A16469,[1]Maestra!A$1:C$746,3,0)</f>
        <v>TC IB Visa Oro - Compra Deuda</v>
      </c>
      <c r="D16469" s="1" t="s">
        <v>20</v>
      </c>
      <c r="E16469" s="1">
        <v>1</v>
      </c>
      <c r="F16469" s="1">
        <v>2</v>
      </c>
      <c r="G16469" s="1" t="s">
        <v>23</v>
      </c>
      <c r="H16469" s="1">
        <v>9999</v>
      </c>
      <c r="I16469" s="1" t="s">
        <v>449</v>
      </c>
      <c r="J16469" s="1" t="s">
        <v>29</v>
      </c>
      <c r="K16469" s="1" t="s">
        <v>324</v>
      </c>
      <c r="Q16469" s="2" t="s">
        <v>37</v>
      </c>
      <c r="R16469" s="1" t="s">
        <v>718</v>
      </c>
      <c r="S16469" s="1" t="str">
        <f t="shared" si="524"/>
        <v>SAT|1|2|CDR|VEN|DIEF|CCRV</v>
      </c>
      <c r="T16469" s="2" t="str">
        <f t="shared" si="525"/>
        <v>OK</v>
      </c>
    </row>
    <row r="16470" spans="1:20" x14ac:dyDescent="0.25">
      <c r="A16470" s="1">
        <v>301010104</v>
      </c>
      <c r="B16470" s="1" t="str">
        <f>VLOOKUP(A16470,[1]Maestra!A$1:C$746,2,0)</f>
        <v>ACTIVOEM8</v>
      </c>
      <c r="C16470" s="1" t="str">
        <f>VLOOKUP(A16470,[1]Maestra!A$1:C$746,3,0)</f>
        <v>TC IB Visa Oro - Compra Deuda</v>
      </c>
      <c r="D16470" s="1" t="s">
        <v>20</v>
      </c>
      <c r="E16470" s="1">
        <v>1</v>
      </c>
      <c r="F16470" s="1">
        <v>2</v>
      </c>
      <c r="G16470" s="1" t="s">
        <v>23</v>
      </c>
      <c r="H16470" s="1">
        <v>9999</v>
      </c>
      <c r="I16470" s="1" t="s">
        <v>449</v>
      </c>
      <c r="J16470" s="1" t="s">
        <v>29</v>
      </c>
      <c r="K16470" s="1" t="s">
        <v>325</v>
      </c>
      <c r="Q16470" s="2" t="s">
        <v>37</v>
      </c>
      <c r="R16470" s="1" t="s">
        <v>718</v>
      </c>
      <c r="S16470" s="1" t="str">
        <f t="shared" si="524"/>
        <v>SAT|1|2|CDR|VEN|DIEF|CMED</v>
      </c>
      <c r="T16470" s="2" t="str">
        <f t="shared" si="525"/>
        <v>OK</v>
      </c>
    </row>
    <row r="16471" spans="1:20" x14ac:dyDescent="0.25">
      <c r="A16471" s="1">
        <v>301010104</v>
      </c>
      <c r="B16471" s="1" t="str">
        <f>VLOOKUP(A16471,[1]Maestra!A$1:C$746,2,0)</f>
        <v>ACTIVOEM8</v>
      </c>
      <c r="C16471" s="1" t="str">
        <f>VLOOKUP(A16471,[1]Maestra!A$1:C$746,3,0)</f>
        <v>TC IB Visa Oro - Compra Deuda</v>
      </c>
      <c r="D16471" s="1" t="s">
        <v>20</v>
      </c>
      <c r="E16471" s="1">
        <v>1</v>
      </c>
      <c r="F16471" s="1">
        <v>2</v>
      </c>
      <c r="G16471" s="1" t="s">
        <v>23</v>
      </c>
      <c r="H16471" s="1">
        <v>9999</v>
      </c>
      <c r="I16471" s="1" t="s">
        <v>449</v>
      </c>
      <c r="J16471" s="1" t="s">
        <v>29</v>
      </c>
      <c r="K16471" s="1" t="s">
        <v>330</v>
      </c>
      <c r="Q16471" s="2" t="s">
        <v>37</v>
      </c>
      <c r="R16471" s="1" t="s">
        <v>718</v>
      </c>
      <c r="S16471" s="1" t="str">
        <f t="shared" si="524"/>
        <v>SAT|1|2|CDR|VEN|DIEF|CMIE</v>
      </c>
      <c r="T16471" s="2" t="str">
        <f t="shared" si="525"/>
        <v>OK</v>
      </c>
    </row>
    <row r="16472" spans="1:20" x14ac:dyDescent="0.25">
      <c r="A16472" s="1">
        <v>301010104</v>
      </c>
      <c r="B16472" s="1" t="str">
        <f>VLOOKUP(A16472,[1]Maestra!A$1:C$746,2,0)</f>
        <v>ACTIVOEM8</v>
      </c>
      <c r="C16472" s="1" t="str">
        <f>VLOOKUP(A16472,[1]Maestra!A$1:C$746,3,0)</f>
        <v>TC IB Visa Oro - Compra Deuda</v>
      </c>
      <c r="D16472" s="1" t="s">
        <v>20</v>
      </c>
      <c r="E16472" s="1">
        <v>1</v>
      </c>
      <c r="F16472" s="1">
        <v>2</v>
      </c>
      <c r="G16472" s="1" t="s">
        <v>23</v>
      </c>
      <c r="H16472" s="1">
        <v>9999</v>
      </c>
      <c r="I16472" s="1" t="s">
        <v>449</v>
      </c>
      <c r="J16472" s="1" t="s">
        <v>29</v>
      </c>
      <c r="K16472" s="1" t="s">
        <v>331</v>
      </c>
      <c r="Q16472" s="2" t="s">
        <v>37</v>
      </c>
      <c r="R16472" s="1" t="s">
        <v>718</v>
      </c>
      <c r="S16472" s="1" t="str">
        <f t="shared" si="524"/>
        <v>SAT|1|2|CDR|VEN|DIEF|CPEM</v>
      </c>
      <c r="T16472" s="2" t="str">
        <f t="shared" si="525"/>
        <v>OK</v>
      </c>
    </row>
    <row r="16473" spans="1:20" x14ac:dyDescent="0.25">
      <c r="A16473" s="1">
        <v>301010104</v>
      </c>
      <c r="B16473" s="1" t="str">
        <f>VLOOKUP(A16473,[1]Maestra!A$1:C$746,2,0)</f>
        <v>ACTIVOEM8</v>
      </c>
      <c r="C16473" s="1" t="str">
        <f>VLOOKUP(A16473,[1]Maestra!A$1:C$746,3,0)</f>
        <v>TC IB Visa Oro - Compra Deuda</v>
      </c>
      <c r="D16473" s="1" t="s">
        <v>20</v>
      </c>
      <c r="E16473" s="1">
        <v>1</v>
      </c>
      <c r="F16473" s="1">
        <v>2</v>
      </c>
      <c r="G16473" s="1" t="s">
        <v>23</v>
      </c>
      <c r="H16473" s="1">
        <v>9999</v>
      </c>
      <c r="I16473" s="1" t="s">
        <v>452</v>
      </c>
      <c r="J16473" s="1" t="s">
        <v>29</v>
      </c>
      <c r="K16473" s="1" t="s">
        <v>324</v>
      </c>
      <c r="Q16473" s="2" t="s">
        <v>37</v>
      </c>
      <c r="R16473" s="1" t="s">
        <v>718</v>
      </c>
      <c r="S16473" s="1" t="str">
        <f t="shared" si="524"/>
        <v>SAT|1|2|CDR|VIG|DIEF|CCRV</v>
      </c>
      <c r="T16473" s="2" t="str">
        <f t="shared" si="525"/>
        <v>OK</v>
      </c>
    </row>
    <row r="16474" spans="1:20" x14ac:dyDescent="0.25">
      <c r="A16474" s="1">
        <v>301010104</v>
      </c>
      <c r="B16474" s="1" t="str">
        <f>VLOOKUP(A16474,[1]Maestra!A$1:C$746,2,0)</f>
        <v>ACTIVOEM8</v>
      </c>
      <c r="C16474" s="1" t="str">
        <f>VLOOKUP(A16474,[1]Maestra!A$1:C$746,3,0)</f>
        <v>TC IB Visa Oro - Compra Deuda</v>
      </c>
      <c r="D16474" s="1" t="s">
        <v>20</v>
      </c>
      <c r="E16474" s="1">
        <v>1</v>
      </c>
      <c r="F16474" s="1">
        <v>2</v>
      </c>
      <c r="G16474" s="1" t="s">
        <v>23</v>
      </c>
      <c r="H16474" s="1">
        <v>9999</v>
      </c>
      <c r="I16474" s="1" t="s">
        <v>452</v>
      </c>
      <c r="J16474" s="1" t="s">
        <v>29</v>
      </c>
      <c r="K16474" s="1" t="s">
        <v>325</v>
      </c>
      <c r="Q16474" s="2" t="s">
        <v>37</v>
      </c>
      <c r="R16474" s="1" t="s">
        <v>718</v>
      </c>
      <c r="S16474" s="1" t="str">
        <f t="shared" si="524"/>
        <v>SAT|1|2|CDR|VIG|DIEF|CMED</v>
      </c>
      <c r="T16474" s="2" t="str">
        <f t="shared" si="525"/>
        <v>OK</v>
      </c>
    </row>
    <row r="16475" spans="1:20" x14ac:dyDescent="0.25">
      <c r="A16475" s="1">
        <v>301010104</v>
      </c>
      <c r="B16475" s="1" t="str">
        <f>VLOOKUP(A16475,[1]Maestra!A$1:C$746,2,0)</f>
        <v>ACTIVOEM8</v>
      </c>
      <c r="C16475" s="1" t="str">
        <f>VLOOKUP(A16475,[1]Maestra!A$1:C$746,3,0)</f>
        <v>TC IB Visa Oro - Compra Deuda</v>
      </c>
      <c r="D16475" s="1" t="s">
        <v>20</v>
      </c>
      <c r="E16475" s="1">
        <v>1</v>
      </c>
      <c r="F16475" s="1">
        <v>2</v>
      </c>
      <c r="G16475" s="1" t="s">
        <v>23</v>
      </c>
      <c r="H16475" s="1">
        <v>9999</v>
      </c>
      <c r="I16475" s="1" t="s">
        <v>452</v>
      </c>
      <c r="J16475" s="1" t="s">
        <v>29</v>
      </c>
      <c r="K16475" s="1" t="s">
        <v>330</v>
      </c>
      <c r="Q16475" s="2" t="s">
        <v>37</v>
      </c>
      <c r="R16475" s="1" t="s">
        <v>718</v>
      </c>
      <c r="S16475" s="1" t="str">
        <f t="shared" si="524"/>
        <v>SAT|1|2|CDR|VIG|DIEF|CMIE</v>
      </c>
      <c r="T16475" s="2" t="str">
        <f t="shared" si="525"/>
        <v>OK</v>
      </c>
    </row>
    <row r="16476" spans="1:20" x14ac:dyDescent="0.25">
      <c r="A16476" s="1">
        <v>301010104</v>
      </c>
      <c r="B16476" s="1" t="str">
        <f>VLOOKUP(A16476,[1]Maestra!A$1:C$746,2,0)</f>
        <v>ACTIVOEM8</v>
      </c>
      <c r="C16476" s="1" t="str">
        <f>VLOOKUP(A16476,[1]Maestra!A$1:C$746,3,0)</f>
        <v>TC IB Visa Oro - Compra Deuda</v>
      </c>
      <c r="D16476" s="1" t="s">
        <v>20</v>
      </c>
      <c r="E16476" s="1">
        <v>1</v>
      </c>
      <c r="F16476" s="1">
        <v>2</v>
      </c>
      <c r="G16476" s="1" t="s">
        <v>23</v>
      </c>
      <c r="H16476" s="1">
        <v>9999</v>
      </c>
      <c r="I16476" s="1" t="s">
        <v>452</v>
      </c>
      <c r="J16476" s="1" t="s">
        <v>29</v>
      </c>
      <c r="K16476" s="1" t="s">
        <v>331</v>
      </c>
      <c r="Q16476" s="2" t="s">
        <v>37</v>
      </c>
      <c r="R16476" s="1" t="s">
        <v>718</v>
      </c>
      <c r="S16476" s="1" t="str">
        <f t="shared" si="524"/>
        <v>SAT|1|2|CDR|VIG|DIEF|CPEM</v>
      </c>
      <c r="T16476" s="2" t="str">
        <f t="shared" si="525"/>
        <v>OK</v>
      </c>
    </row>
    <row r="16477" spans="1:20" x14ac:dyDescent="0.25">
      <c r="A16477" s="1">
        <v>301010101</v>
      </c>
      <c r="B16477" s="1" t="str">
        <f>VLOOKUP(A16477,[1]Maestra!A$1:C$746,2,0)</f>
        <v>ACTIVOLO8</v>
      </c>
      <c r="C16477" s="1" t="str">
        <f>VLOOKUP(A16477,[1]Maestra!A$1:C$746,3,0)</f>
        <v>TC IB Visa Oro - Linea Rev.</v>
      </c>
      <c r="D16477" s="1" t="s">
        <v>20</v>
      </c>
      <c r="E16477" s="1">
        <v>1</v>
      </c>
      <c r="F16477" s="1">
        <v>2</v>
      </c>
      <c r="G16477" s="1" t="s">
        <v>21</v>
      </c>
      <c r="H16477" s="1">
        <v>9999</v>
      </c>
      <c r="I16477" s="1" t="s">
        <v>21</v>
      </c>
      <c r="J16477" s="1" t="s">
        <v>33</v>
      </c>
      <c r="K16477" s="1" t="s">
        <v>454</v>
      </c>
      <c r="Q16477" s="2" t="s">
        <v>37</v>
      </c>
      <c r="R16477" s="1" t="s">
        <v>718</v>
      </c>
      <c r="S16477" s="1" t="str">
        <f t="shared" si="524"/>
        <v>SAT|1|2|DUD|DUD|COMP|CCNR</v>
      </c>
      <c r="T16477" s="2" t="str">
        <f t="shared" si="525"/>
        <v>OK</v>
      </c>
    </row>
    <row r="16478" spans="1:20" x14ac:dyDescent="0.25">
      <c r="A16478" s="1">
        <v>301010101</v>
      </c>
      <c r="B16478" s="1" t="str">
        <f>VLOOKUP(A16478,[1]Maestra!A$1:C$746,2,0)</f>
        <v>ACTIVOLO8</v>
      </c>
      <c r="C16478" s="1" t="str">
        <f>VLOOKUP(A16478,[1]Maestra!A$1:C$746,3,0)</f>
        <v>TC IB Visa Oro - Linea Rev.</v>
      </c>
      <c r="D16478" s="1" t="s">
        <v>20</v>
      </c>
      <c r="E16478" s="1">
        <v>1</v>
      </c>
      <c r="F16478" s="1">
        <v>2</v>
      </c>
      <c r="G16478" s="1" t="s">
        <v>21</v>
      </c>
      <c r="H16478" s="1">
        <v>9999</v>
      </c>
      <c r="I16478" s="1" t="s">
        <v>21</v>
      </c>
      <c r="J16478" s="1" t="s">
        <v>33</v>
      </c>
      <c r="K16478" s="1" t="s">
        <v>327</v>
      </c>
      <c r="Q16478" s="2" t="s">
        <v>37</v>
      </c>
      <c r="R16478" s="1" t="s">
        <v>718</v>
      </c>
      <c r="S16478" s="1" t="str">
        <f t="shared" si="524"/>
        <v>SAT|1|2|DUD|DUD|COMP|CCOR</v>
      </c>
      <c r="T16478" s="2" t="str">
        <f t="shared" si="525"/>
        <v>OK</v>
      </c>
    </row>
    <row r="16479" spans="1:20" x14ac:dyDescent="0.25">
      <c r="A16479" s="1">
        <v>301010101</v>
      </c>
      <c r="B16479" s="1" t="str">
        <f>VLOOKUP(A16479,[1]Maestra!A$1:C$746,2,0)</f>
        <v>ACTIVOLO8</v>
      </c>
      <c r="C16479" s="1" t="str">
        <f>VLOOKUP(A16479,[1]Maestra!A$1:C$746,3,0)</f>
        <v>TC IB Visa Oro - Linea Rev.</v>
      </c>
      <c r="D16479" s="1" t="s">
        <v>20</v>
      </c>
      <c r="E16479" s="1">
        <v>1</v>
      </c>
      <c r="F16479" s="1">
        <v>2</v>
      </c>
      <c r="G16479" s="1" t="s">
        <v>21</v>
      </c>
      <c r="H16479" s="1">
        <v>9999</v>
      </c>
      <c r="I16479" s="1" t="s">
        <v>21</v>
      </c>
      <c r="J16479" s="1" t="s">
        <v>33</v>
      </c>
      <c r="K16479" s="1" t="s">
        <v>324</v>
      </c>
      <c r="Q16479" s="2" t="s">
        <v>37</v>
      </c>
      <c r="R16479" s="1" t="s">
        <v>718</v>
      </c>
      <c r="S16479" s="1" t="str">
        <f t="shared" si="524"/>
        <v>SAT|1|2|DUD|DUD|COMP|CCRV</v>
      </c>
      <c r="T16479" s="2" t="str">
        <f t="shared" si="525"/>
        <v>OK</v>
      </c>
    </row>
    <row r="16480" spans="1:20" x14ac:dyDescent="0.25">
      <c r="A16480" s="1">
        <v>301010101</v>
      </c>
      <c r="B16480" s="1" t="str">
        <f>VLOOKUP(A16480,[1]Maestra!A$1:C$746,2,0)</f>
        <v>ACTIVOLO8</v>
      </c>
      <c r="C16480" s="1" t="str">
        <f>VLOOKUP(A16480,[1]Maestra!A$1:C$746,3,0)</f>
        <v>TC IB Visa Oro - Linea Rev.</v>
      </c>
      <c r="D16480" s="1" t="s">
        <v>20</v>
      </c>
      <c r="E16480" s="1">
        <v>1</v>
      </c>
      <c r="F16480" s="1">
        <v>2</v>
      </c>
      <c r="G16480" s="1" t="s">
        <v>21</v>
      </c>
      <c r="H16480" s="1">
        <v>9999</v>
      </c>
      <c r="I16480" s="1" t="s">
        <v>21</v>
      </c>
      <c r="J16480" s="1" t="s">
        <v>33</v>
      </c>
      <c r="K16480" s="1" t="s">
        <v>323</v>
      </c>
      <c r="Q16480" s="2" t="s">
        <v>37</v>
      </c>
      <c r="R16480" s="1" t="s">
        <v>718</v>
      </c>
      <c r="S16480" s="1" t="str">
        <f t="shared" si="524"/>
        <v>SAT|1|2|DUD|DUD|COMP|CESP</v>
      </c>
      <c r="T16480" s="2" t="str">
        <f t="shared" si="525"/>
        <v>OK</v>
      </c>
    </row>
    <row r="16481" spans="1:20" x14ac:dyDescent="0.25">
      <c r="A16481" s="1">
        <v>301010101</v>
      </c>
      <c r="B16481" s="1" t="str">
        <f>VLOOKUP(A16481,[1]Maestra!A$1:C$746,2,0)</f>
        <v>ACTIVOLO8</v>
      </c>
      <c r="C16481" s="1" t="str">
        <f>VLOOKUP(A16481,[1]Maestra!A$1:C$746,3,0)</f>
        <v>TC IB Visa Oro - Linea Rev.</v>
      </c>
      <c r="D16481" s="1" t="s">
        <v>20</v>
      </c>
      <c r="E16481" s="1">
        <v>1</v>
      </c>
      <c r="F16481" s="1">
        <v>2</v>
      </c>
      <c r="G16481" s="1" t="s">
        <v>21</v>
      </c>
      <c r="H16481" s="1">
        <v>9999</v>
      </c>
      <c r="I16481" s="1" t="s">
        <v>21</v>
      </c>
      <c r="J16481" s="1" t="s">
        <v>33</v>
      </c>
      <c r="K16481" s="1" t="s">
        <v>328</v>
      </c>
      <c r="Q16481" s="2" t="s">
        <v>37</v>
      </c>
      <c r="R16481" s="1" t="s">
        <v>718</v>
      </c>
      <c r="S16481" s="1" t="str">
        <f t="shared" si="524"/>
        <v>SAT|1|2|DUD|DUD|COMP|CGEM</v>
      </c>
      <c r="T16481" s="2" t="str">
        <f t="shared" si="525"/>
        <v>OK</v>
      </c>
    </row>
    <row r="16482" spans="1:20" x14ac:dyDescent="0.25">
      <c r="A16482" s="1">
        <v>301010101</v>
      </c>
      <c r="B16482" s="1" t="str">
        <f>VLOOKUP(A16482,[1]Maestra!A$1:C$746,2,0)</f>
        <v>ACTIVOLO8</v>
      </c>
      <c r="C16482" s="1" t="str">
        <f>VLOOKUP(A16482,[1]Maestra!A$1:C$746,3,0)</f>
        <v>TC IB Visa Oro - Linea Rev.</v>
      </c>
      <c r="D16482" s="1" t="s">
        <v>20</v>
      </c>
      <c r="E16482" s="1">
        <v>1</v>
      </c>
      <c r="F16482" s="1">
        <v>2</v>
      </c>
      <c r="G16482" s="1" t="s">
        <v>21</v>
      </c>
      <c r="H16482" s="1">
        <v>9999</v>
      </c>
      <c r="I16482" s="1" t="s">
        <v>21</v>
      </c>
      <c r="J16482" s="1" t="s">
        <v>33</v>
      </c>
      <c r="K16482" s="1" t="s">
        <v>329</v>
      </c>
      <c r="Q16482" s="2" t="s">
        <v>37</v>
      </c>
      <c r="R16482" s="1" t="s">
        <v>718</v>
      </c>
      <c r="S16482" s="1" t="str">
        <f t="shared" ref="S16482:S16545" si="526">_xlfn.CONCAT(D16482,"|",E16482,"|",F16482,"|",G16482,"|",I16482,"|",J16482,"|",K16482)</f>
        <v>SAT|1|2|DUD|DUD|COMP|CIVA</v>
      </c>
      <c r="T16482" s="2" t="str">
        <f t="shared" si="525"/>
        <v>OK</v>
      </c>
    </row>
    <row r="16483" spans="1:20" x14ac:dyDescent="0.25">
      <c r="A16483" s="1">
        <v>301010101</v>
      </c>
      <c r="B16483" s="1" t="str">
        <f>VLOOKUP(A16483,[1]Maestra!A$1:C$746,2,0)</f>
        <v>ACTIVOLO8</v>
      </c>
      <c r="C16483" s="1" t="str">
        <f>VLOOKUP(A16483,[1]Maestra!A$1:C$746,3,0)</f>
        <v>TC IB Visa Oro - Linea Rev.</v>
      </c>
      <c r="D16483" s="1" t="s">
        <v>20</v>
      </c>
      <c r="E16483" s="1">
        <v>1</v>
      </c>
      <c r="F16483" s="1">
        <v>2</v>
      </c>
      <c r="G16483" s="1" t="s">
        <v>21</v>
      </c>
      <c r="H16483" s="1">
        <v>9999</v>
      </c>
      <c r="I16483" s="1" t="s">
        <v>21</v>
      </c>
      <c r="J16483" s="1" t="s">
        <v>33</v>
      </c>
      <c r="K16483" s="1" t="s">
        <v>325</v>
      </c>
      <c r="Q16483" s="2" t="s">
        <v>37</v>
      </c>
      <c r="R16483" s="1" t="s">
        <v>718</v>
      </c>
      <c r="S16483" s="1" t="str">
        <f t="shared" si="526"/>
        <v>SAT|1|2|DUD|DUD|COMP|CMED</v>
      </c>
      <c r="T16483" s="2" t="str">
        <f t="shared" si="525"/>
        <v>OK</v>
      </c>
    </row>
    <row r="16484" spans="1:20" x14ac:dyDescent="0.25">
      <c r="A16484" s="1">
        <v>301010101</v>
      </c>
      <c r="B16484" s="1" t="str">
        <f>VLOOKUP(A16484,[1]Maestra!A$1:C$746,2,0)</f>
        <v>ACTIVOLO8</v>
      </c>
      <c r="C16484" s="1" t="str">
        <f>VLOOKUP(A16484,[1]Maestra!A$1:C$746,3,0)</f>
        <v>TC IB Visa Oro - Linea Rev.</v>
      </c>
      <c r="D16484" s="1" t="s">
        <v>20</v>
      </c>
      <c r="E16484" s="1">
        <v>1</v>
      </c>
      <c r="F16484" s="1">
        <v>2</v>
      </c>
      <c r="G16484" s="1" t="s">
        <v>21</v>
      </c>
      <c r="H16484" s="1">
        <v>9999</v>
      </c>
      <c r="I16484" s="1" t="s">
        <v>21</v>
      </c>
      <c r="J16484" s="1" t="s">
        <v>33</v>
      </c>
      <c r="K16484" s="1" t="s">
        <v>330</v>
      </c>
      <c r="Q16484" s="2" t="s">
        <v>37</v>
      </c>
      <c r="R16484" s="1" t="s">
        <v>718</v>
      </c>
      <c r="S16484" s="1" t="str">
        <f t="shared" si="526"/>
        <v>SAT|1|2|DUD|DUD|COMP|CMIE</v>
      </c>
      <c r="T16484" s="2" t="str">
        <f t="shared" si="525"/>
        <v>OK</v>
      </c>
    </row>
    <row r="16485" spans="1:20" x14ac:dyDescent="0.25">
      <c r="A16485" s="1">
        <v>301010101</v>
      </c>
      <c r="B16485" s="1" t="str">
        <f>VLOOKUP(A16485,[1]Maestra!A$1:C$746,2,0)</f>
        <v>ACTIVOLO8</v>
      </c>
      <c r="C16485" s="1" t="str">
        <f>VLOOKUP(A16485,[1]Maestra!A$1:C$746,3,0)</f>
        <v>TC IB Visa Oro - Linea Rev.</v>
      </c>
      <c r="D16485" s="1" t="s">
        <v>20</v>
      </c>
      <c r="E16485" s="1">
        <v>1</v>
      </c>
      <c r="F16485" s="1">
        <v>2</v>
      </c>
      <c r="G16485" s="1" t="s">
        <v>21</v>
      </c>
      <c r="H16485" s="1">
        <v>9999</v>
      </c>
      <c r="I16485" s="1" t="s">
        <v>21</v>
      </c>
      <c r="J16485" s="1" t="s">
        <v>33</v>
      </c>
      <c r="K16485" s="1" t="s">
        <v>331</v>
      </c>
      <c r="Q16485" s="2" t="s">
        <v>37</v>
      </c>
      <c r="R16485" s="1" t="s">
        <v>718</v>
      </c>
      <c r="S16485" s="1" t="str">
        <f t="shared" si="526"/>
        <v>SAT|1|2|DUD|DUD|COMP|CPEM</v>
      </c>
      <c r="T16485" s="2" t="str">
        <f t="shared" si="525"/>
        <v>OK</v>
      </c>
    </row>
    <row r="16486" spans="1:20" x14ac:dyDescent="0.25">
      <c r="A16486" s="1">
        <v>301010103</v>
      </c>
      <c r="B16486" s="1" t="str">
        <f>VLOOKUP(A16486,[1]Maestra!A$1:C$746,2,0)</f>
        <v>ACTIVOE08</v>
      </c>
      <c r="C16486" s="1" t="str">
        <f>VLOOKUP(A16486,[1]Maestra!A$1:C$746,3,0)</f>
        <v>TC IB Visa Oro - Extracash</v>
      </c>
      <c r="D16486" s="1" t="s">
        <v>20</v>
      </c>
      <c r="E16486" s="1">
        <v>1</v>
      </c>
      <c r="F16486" s="1">
        <v>2</v>
      </c>
      <c r="G16486" s="1" t="s">
        <v>32</v>
      </c>
      <c r="H16486" s="1">
        <v>9999</v>
      </c>
      <c r="I16486" s="1" t="s">
        <v>449</v>
      </c>
      <c r="J16486" s="1" t="s">
        <v>29</v>
      </c>
      <c r="K16486" s="1" t="s">
        <v>454</v>
      </c>
      <c r="Q16486" s="2" t="s">
        <v>37</v>
      </c>
      <c r="R16486" s="1" t="s">
        <v>718</v>
      </c>
      <c r="S16486" s="1" t="str">
        <f t="shared" si="526"/>
        <v>SAT|1|2|EXT|VEN|DIEF|CCNR</v>
      </c>
      <c r="T16486" s="2" t="str">
        <f t="shared" si="525"/>
        <v>OK</v>
      </c>
    </row>
    <row r="16487" spans="1:20" x14ac:dyDescent="0.25">
      <c r="A16487" s="1">
        <v>301010103</v>
      </c>
      <c r="B16487" s="1" t="str">
        <f>VLOOKUP(A16487,[1]Maestra!A$1:C$746,2,0)</f>
        <v>ACTIVOE08</v>
      </c>
      <c r="C16487" s="1" t="str">
        <f>VLOOKUP(A16487,[1]Maestra!A$1:C$746,3,0)</f>
        <v>TC IB Visa Oro - Extracash</v>
      </c>
      <c r="D16487" s="1" t="s">
        <v>20</v>
      </c>
      <c r="E16487" s="1">
        <v>1</v>
      </c>
      <c r="F16487" s="1">
        <v>2</v>
      </c>
      <c r="G16487" s="1" t="s">
        <v>32</v>
      </c>
      <c r="H16487" s="1">
        <v>9999</v>
      </c>
      <c r="I16487" s="1" t="s">
        <v>449</v>
      </c>
      <c r="J16487" s="1" t="s">
        <v>29</v>
      </c>
      <c r="K16487" s="1" t="s">
        <v>325</v>
      </c>
      <c r="Q16487" s="2" t="s">
        <v>37</v>
      </c>
      <c r="R16487" s="1" t="s">
        <v>718</v>
      </c>
      <c r="S16487" s="1" t="str">
        <f t="shared" si="526"/>
        <v>SAT|1|2|EXT|VEN|DIEF|CMED</v>
      </c>
      <c r="T16487" s="2" t="str">
        <f t="shared" si="525"/>
        <v>OK</v>
      </c>
    </row>
    <row r="16488" spans="1:20" x14ac:dyDescent="0.25">
      <c r="A16488" s="1">
        <v>301010103</v>
      </c>
      <c r="B16488" s="1" t="str">
        <f>VLOOKUP(A16488,[1]Maestra!A$1:C$746,2,0)</f>
        <v>ACTIVOE08</v>
      </c>
      <c r="C16488" s="1" t="str">
        <f>VLOOKUP(A16488,[1]Maestra!A$1:C$746,3,0)</f>
        <v>TC IB Visa Oro - Extracash</v>
      </c>
      <c r="D16488" s="1" t="s">
        <v>20</v>
      </c>
      <c r="E16488" s="1">
        <v>1</v>
      </c>
      <c r="F16488" s="1">
        <v>2</v>
      </c>
      <c r="G16488" s="1" t="s">
        <v>32</v>
      </c>
      <c r="H16488" s="1">
        <v>9999</v>
      </c>
      <c r="I16488" s="1" t="s">
        <v>449</v>
      </c>
      <c r="J16488" s="1" t="s">
        <v>29</v>
      </c>
      <c r="K16488" s="1" t="s">
        <v>330</v>
      </c>
      <c r="Q16488" s="2" t="s">
        <v>37</v>
      </c>
      <c r="R16488" s="1" t="s">
        <v>718</v>
      </c>
      <c r="S16488" s="1" t="str">
        <f t="shared" si="526"/>
        <v>SAT|1|2|EXT|VEN|DIEF|CMIE</v>
      </c>
      <c r="T16488" s="2" t="str">
        <f t="shared" si="525"/>
        <v>OK</v>
      </c>
    </row>
    <row r="16489" spans="1:20" x14ac:dyDescent="0.25">
      <c r="A16489" s="1">
        <v>301010103</v>
      </c>
      <c r="B16489" s="1" t="str">
        <f>VLOOKUP(A16489,[1]Maestra!A$1:C$746,2,0)</f>
        <v>ACTIVOE08</v>
      </c>
      <c r="C16489" s="1" t="str">
        <f>VLOOKUP(A16489,[1]Maestra!A$1:C$746,3,0)</f>
        <v>TC IB Visa Oro - Extracash</v>
      </c>
      <c r="D16489" s="1" t="s">
        <v>20</v>
      </c>
      <c r="E16489" s="1">
        <v>1</v>
      </c>
      <c r="F16489" s="1">
        <v>2</v>
      </c>
      <c r="G16489" s="1" t="s">
        <v>32</v>
      </c>
      <c r="H16489" s="1">
        <v>9999</v>
      </c>
      <c r="I16489" s="1" t="s">
        <v>449</v>
      </c>
      <c r="J16489" s="1" t="s">
        <v>29</v>
      </c>
      <c r="K16489" s="1" t="s">
        <v>331</v>
      </c>
      <c r="Q16489" s="2" t="s">
        <v>37</v>
      </c>
      <c r="R16489" s="1" t="s">
        <v>718</v>
      </c>
      <c r="S16489" s="1" t="str">
        <f t="shared" si="526"/>
        <v>SAT|1|2|EXT|VEN|DIEF|CPEM</v>
      </c>
      <c r="T16489" s="2" t="str">
        <f t="shared" si="525"/>
        <v>OK</v>
      </c>
    </row>
    <row r="16490" spans="1:20" x14ac:dyDescent="0.25">
      <c r="A16490" s="1">
        <v>301010103</v>
      </c>
      <c r="B16490" s="1" t="str">
        <f>VLOOKUP(A16490,[1]Maestra!A$1:C$746,2,0)</f>
        <v>ACTIVOE08</v>
      </c>
      <c r="C16490" s="1" t="str">
        <f>VLOOKUP(A16490,[1]Maestra!A$1:C$746,3,0)</f>
        <v>TC IB Visa Oro - Extracash</v>
      </c>
      <c r="D16490" s="1" t="s">
        <v>20</v>
      </c>
      <c r="E16490" s="1">
        <v>1</v>
      </c>
      <c r="F16490" s="1">
        <v>2</v>
      </c>
      <c r="G16490" s="1" t="s">
        <v>32</v>
      </c>
      <c r="H16490" s="1">
        <v>9999</v>
      </c>
      <c r="I16490" s="1" t="s">
        <v>452</v>
      </c>
      <c r="J16490" s="1" t="s">
        <v>29</v>
      </c>
      <c r="K16490" s="1" t="s">
        <v>454</v>
      </c>
      <c r="Q16490" s="2" t="s">
        <v>37</v>
      </c>
      <c r="R16490" s="1" t="s">
        <v>718</v>
      </c>
      <c r="S16490" s="1" t="str">
        <f t="shared" si="526"/>
        <v>SAT|1|2|EXT|VIG|DIEF|CCNR</v>
      </c>
      <c r="T16490" s="2" t="str">
        <f t="shared" si="525"/>
        <v>OK</v>
      </c>
    </row>
    <row r="16491" spans="1:20" x14ac:dyDescent="0.25">
      <c r="A16491" s="1">
        <v>301010103</v>
      </c>
      <c r="B16491" s="1" t="str">
        <f>VLOOKUP(A16491,[1]Maestra!A$1:C$746,2,0)</f>
        <v>ACTIVOE08</v>
      </c>
      <c r="C16491" s="1" t="str">
        <f>VLOOKUP(A16491,[1]Maestra!A$1:C$746,3,0)</f>
        <v>TC IB Visa Oro - Extracash</v>
      </c>
      <c r="D16491" s="1" t="s">
        <v>20</v>
      </c>
      <c r="E16491" s="1">
        <v>1</v>
      </c>
      <c r="F16491" s="1">
        <v>2</v>
      </c>
      <c r="G16491" s="1" t="s">
        <v>32</v>
      </c>
      <c r="H16491" s="1">
        <v>9999</v>
      </c>
      <c r="I16491" s="1" t="s">
        <v>452</v>
      </c>
      <c r="J16491" s="1" t="s">
        <v>29</v>
      </c>
      <c r="K16491" s="1" t="s">
        <v>325</v>
      </c>
      <c r="Q16491" s="2" t="s">
        <v>37</v>
      </c>
      <c r="R16491" s="1" t="s">
        <v>718</v>
      </c>
      <c r="S16491" s="1" t="str">
        <f t="shared" si="526"/>
        <v>SAT|1|2|EXT|VIG|DIEF|CMED</v>
      </c>
      <c r="T16491" s="2" t="str">
        <f t="shared" si="525"/>
        <v>OK</v>
      </c>
    </row>
    <row r="16492" spans="1:20" x14ac:dyDescent="0.25">
      <c r="A16492" s="1">
        <v>301010103</v>
      </c>
      <c r="B16492" s="1" t="str">
        <f>VLOOKUP(A16492,[1]Maestra!A$1:C$746,2,0)</f>
        <v>ACTIVOE08</v>
      </c>
      <c r="C16492" s="1" t="str">
        <f>VLOOKUP(A16492,[1]Maestra!A$1:C$746,3,0)</f>
        <v>TC IB Visa Oro - Extracash</v>
      </c>
      <c r="D16492" s="1" t="s">
        <v>20</v>
      </c>
      <c r="E16492" s="1">
        <v>1</v>
      </c>
      <c r="F16492" s="1">
        <v>2</v>
      </c>
      <c r="G16492" s="1" t="s">
        <v>32</v>
      </c>
      <c r="H16492" s="1">
        <v>9999</v>
      </c>
      <c r="I16492" s="1" t="s">
        <v>452</v>
      </c>
      <c r="J16492" s="1" t="s">
        <v>29</v>
      </c>
      <c r="K16492" s="1" t="s">
        <v>330</v>
      </c>
      <c r="Q16492" s="2" t="s">
        <v>37</v>
      </c>
      <c r="R16492" s="1" t="s">
        <v>718</v>
      </c>
      <c r="S16492" s="1" t="str">
        <f t="shared" si="526"/>
        <v>SAT|1|2|EXT|VIG|DIEF|CMIE</v>
      </c>
      <c r="T16492" s="2" t="str">
        <f t="shared" si="525"/>
        <v>OK</v>
      </c>
    </row>
    <row r="16493" spans="1:20" x14ac:dyDescent="0.25">
      <c r="A16493" s="1">
        <v>301010103</v>
      </c>
      <c r="B16493" s="1" t="str">
        <f>VLOOKUP(A16493,[1]Maestra!A$1:C$746,2,0)</f>
        <v>ACTIVOE08</v>
      </c>
      <c r="C16493" s="1" t="str">
        <f>VLOOKUP(A16493,[1]Maestra!A$1:C$746,3,0)</f>
        <v>TC IB Visa Oro - Extracash</v>
      </c>
      <c r="D16493" s="1" t="s">
        <v>20</v>
      </c>
      <c r="E16493" s="1">
        <v>1</v>
      </c>
      <c r="F16493" s="1">
        <v>2</v>
      </c>
      <c r="G16493" s="1" t="s">
        <v>32</v>
      </c>
      <c r="H16493" s="1">
        <v>9999</v>
      </c>
      <c r="I16493" s="1" t="s">
        <v>452</v>
      </c>
      <c r="J16493" s="1" t="s">
        <v>29</v>
      </c>
      <c r="K16493" s="1" t="s">
        <v>331</v>
      </c>
      <c r="Q16493" s="2" t="s">
        <v>37</v>
      </c>
      <c r="R16493" s="1" t="s">
        <v>718</v>
      </c>
      <c r="S16493" s="1" t="str">
        <f t="shared" si="526"/>
        <v>SAT|1|2|EXT|VIG|DIEF|CPEM</v>
      </c>
      <c r="T16493" s="2" t="str">
        <f t="shared" si="525"/>
        <v>OK</v>
      </c>
    </row>
    <row r="16494" spans="1:20" x14ac:dyDescent="0.25">
      <c r="A16494" s="1">
        <v>2101049901</v>
      </c>
      <c r="B16494" s="1">
        <f>VLOOKUP(A16494,[1]Maestra!A$1:C$746,2,0)</f>
        <v>0</v>
      </c>
      <c r="C16494" s="1" t="str">
        <f>VLOOKUP(A16494,[1]Maestra!A$1:C$746,3,0)</f>
        <v>Visa Acreedores</v>
      </c>
      <c r="D16494" s="1" t="s">
        <v>20</v>
      </c>
      <c r="E16494" s="1">
        <v>1</v>
      </c>
      <c r="F16494" s="1">
        <v>2</v>
      </c>
      <c r="G16494" s="1" t="s">
        <v>19</v>
      </c>
      <c r="H16494" s="1">
        <v>9999</v>
      </c>
      <c r="I16494" s="1" t="s">
        <v>453</v>
      </c>
      <c r="J16494" s="1" t="s">
        <v>33</v>
      </c>
      <c r="K16494" s="1" t="s">
        <v>327</v>
      </c>
      <c r="Q16494" s="2" t="s">
        <v>37</v>
      </c>
      <c r="R16494" s="1" t="s">
        <v>718</v>
      </c>
      <c r="S16494" s="1" t="str">
        <f t="shared" si="526"/>
        <v>SAT|1|2|REV|ACR|COMP|CCOR</v>
      </c>
      <c r="T16494" s="2" t="str">
        <f t="shared" si="525"/>
        <v>OK</v>
      </c>
    </row>
    <row r="16495" spans="1:20" x14ac:dyDescent="0.25">
      <c r="A16495" s="1">
        <v>2101049901</v>
      </c>
      <c r="B16495" s="1">
        <f>VLOOKUP(A16495,[1]Maestra!A$1:C$746,2,0)</f>
        <v>0</v>
      </c>
      <c r="C16495" s="1" t="str">
        <f>VLOOKUP(A16495,[1]Maestra!A$1:C$746,3,0)</f>
        <v>Visa Acreedores</v>
      </c>
      <c r="D16495" s="1" t="s">
        <v>20</v>
      </c>
      <c r="E16495" s="1">
        <v>1</v>
      </c>
      <c r="F16495" s="1">
        <v>2</v>
      </c>
      <c r="G16495" s="1" t="s">
        <v>19</v>
      </c>
      <c r="H16495" s="1">
        <v>9999</v>
      </c>
      <c r="I16495" s="1" t="s">
        <v>453</v>
      </c>
      <c r="J16495" s="1" t="s">
        <v>33</v>
      </c>
      <c r="K16495" s="1" t="s">
        <v>324</v>
      </c>
      <c r="Q16495" s="2" t="s">
        <v>37</v>
      </c>
      <c r="R16495" s="1" t="s">
        <v>718</v>
      </c>
      <c r="S16495" s="1" t="str">
        <f t="shared" si="526"/>
        <v>SAT|1|2|REV|ACR|COMP|CCRV</v>
      </c>
      <c r="T16495" s="2" t="str">
        <f t="shared" si="525"/>
        <v>OK</v>
      </c>
    </row>
    <row r="16496" spans="1:20" x14ac:dyDescent="0.25">
      <c r="A16496" s="1">
        <v>2101049901</v>
      </c>
      <c r="B16496" s="1">
        <f>VLOOKUP(A16496,[1]Maestra!A$1:C$746,2,0)</f>
        <v>0</v>
      </c>
      <c r="C16496" s="1" t="str">
        <f>VLOOKUP(A16496,[1]Maestra!A$1:C$746,3,0)</f>
        <v>Visa Acreedores</v>
      </c>
      <c r="D16496" s="1" t="s">
        <v>20</v>
      </c>
      <c r="E16496" s="1">
        <v>1</v>
      </c>
      <c r="F16496" s="1">
        <v>2</v>
      </c>
      <c r="G16496" s="1" t="s">
        <v>19</v>
      </c>
      <c r="H16496" s="1">
        <v>9999</v>
      </c>
      <c r="I16496" s="1" t="s">
        <v>453</v>
      </c>
      <c r="J16496" s="1" t="s">
        <v>33</v>
      </c>
      <c r="K16496" s="1" t="s">
        <v>323</v>
      </c>
      <c r="Q16496" s="2" t="s">
        <v>37</v>
      </c>
      <c r="R16496" s="1" t="s">
        <v>718</v>
      </c>
      <c r="S16496" s="1" t="str">
        <f t="shared" si="526"/>
        <v>SAT|1|2|REV|ACR|COMP|CESP</v>
      </c>
      <c r="T16496" s="2" t="str">
        <f t="shared" si="525"/>
        <v>OK</v>
      </c>
    </row>
    <row r="16497" spans="1:20" x14ac:dyDescent="0.25">
      <c r="A16497" s="1">
        <v>2101049901</v>
      </c>
      <c r="B16497" s="1">
        <f>VLOOKUP(A16497,[1]Maestra!A$1:C$746,2,0)</f>
        <v>0</v>
      </c>
      <c r="C16497" s="1" t="str">
        <f>VLOOKUP(A16497,[1]Maestra!A$1:C$746,3,0)</f>
        <v>Visa Acreedores</v>
      </c>
      <c r="D16497" s="1" t="s">
        <v>20</v>
      </c>
      <c r="E16497" s="1">
        <v>1</v>
      </c>
      <c r="F16497" s="1">
        <v>2</v>
      </c>
      <c r="G16497" s="1" t="s">
        <v>19</v>
      </c>
      <c r="H16497" s="1">
        <v>9999</v>
      </c>
      <c r="I16497" s="1" t="s">
        <v>453</v>
      </c>
      <c r="J16497" s="1" t="s">
        <v>33</v>
      </c>
      <c r="K16497" s="1" t="s">
        <v>328</v>
      </c>
      <c r="Q16497" s="2" t="s">
        <v>37</v>
      </c>
      <c r="R16497" s="1" t="s">
        <v>718</v>
      </c>
      <c r="S16497" s="1" t="str">
        <f t="shared" si="526"/>
        <v>SAT|1|2|REV|ACR|COMP|CGEM</v>
      </c>
      <c r="T16497" s="2" t="str">
        <f t="shared" si="525"/>
        <v>OK</v>
      </c>
    </row>
    <row r="16498" spans="1:20" x14ac:dyDescent="0.25">
      <c r="A16498" s="1">
        <v>2101049901</v>
      </c>
      <c r="B16498" s="1">
        <f>VLOOKUP(A16498,[1]Maestra!A$1:C$746,2,0)</f>
        <v>0</v>
      </c>
      <c r="C16498" s="1" t="str">
        <f>VLOOKUP(A16498,[1]Maestra!A$1:C$746,3,0)</f>
        <v>Visa Acreedores</v>
      </c>
      <c r="D16498" s="1" t="s">
        <v>20</v>
      </c>
      <c r="E16498" s="1">
        <v>1</v>
      </c>
      <c r="F16498" s="1">
        <v>2</v>
      </c>
      <c r="G16498" s="1" t="s">
        <v>19</v>
      </c>
      <c r="H16498" s="1">
        <v>9999</v>
      </c>
      <c r="I16498" s="1" t="s">
        <v>453</v>
      </c>
      <c r="J16498" s="1" t="s">
        <v>33</v>
      </c>
      <c r="K16498" s="1" t="s">
        <v>329</v>
      </c>
      <c r="Q16498" s="2" t="s">
        <v>37</v>
      </c>
      <c r="R16498" s="1" t="s">
        <v>718</v>
      </c>
      <c r="S16498" s="1" t="str">
        <f t="shared" si="526"/>
        <v>SAT|1|2|REV|ACR|COMP|CIVA</v>
      </c>
      <c r="T16498" s="2" t="str">
        <f t="shared" si="525"/>
        <v>OK</v>
      </c>
    </row>
    <row r="16499" spans="1:20" x14ac:dyDescent="0.25">
      <c r="A16499" s="1">
        <v>2101049901</v>
      </c>
      <c r="B16499" s="1">
        <f>VLOOKUP(A16499,[1]Maestra!A$1:C$746,2,0)</f>
        <v>0</v>
      </c>
      <c r="C16499" s="1" t="str">
        <f>VLOOKUP(A16499,[1]Maestra!A$1:C$746,3,0)</f>
        <v>Visa Acreedores</v>
      </c>
      <c r="D16499" s="1" t="s">
        <v>20</v>
      </c>
      <c r="E16499" s="1">
        <v>1</v>
      </c>
      <c r="F16499" s="1">
        <v>2</v>
      </c>
      <c r="G16499" s="1" t="s">
        <v>19</v>
      </c>
      <c r="H16499" s="1">
        <v>9999</v>
      </c>
      <c r="I16499" s="1" t="s">
        <v>453</v>
      </c>
      <c r="J16499" s="1" t="s">
        <v>33</v>
      </c>
      <c r="K16499" s="1" t="s">
        <v>325</v>
      </c>
      <c r="Q16499" s="2" t="s">
        <v>37</v>
      </c>
      <c r="R16499" s="1" t="s">
        <v>718</v>
      </c>
      <c r="S16499" s="1" t="str">
        <f t="shared" si="526"/>
        <v>SAT|1|2|REV|ACR|COMP|CMED</v>
      </c>
      <c r="T16499" s="2" t="str">
        <f t="shared" si="525"/>
        <v>OK</v>
      </c>
    </row>
    <row r="16500" spans="1:20" x14ac:dyDescent="0.25">
      <c r="A16500" s="1">
        <v>2101049901</v>
      </c>
      <c r="B16500" s="1">
        <f>VLOOKUP(A16500,[1]Maestra!A$1:C$746,2,0)</f>
        <v>0</v>
      </c>
      <c r="C16500" s="1" t="str">
        <f>VLOOKUP(A16500,[1]Maestra!A$1:C$746,3,0)</f>
        <v>Visa Acreedores</v>
      </c>
      <c r="D16500" s="1" t="s">
        <v>20</v>
      </c>
      <c r="E16500" s="1">
        <v>1</v>
      </c>
      <c r="F16500" s="1">
        <v>2</v>
      </c>
      <c r="G16500" s="1" t="s">
        <v>19</v>
      </c>
      <c r="H16500" s="1">
        <v>9999</v>
      </c>
      <c r="I16500" s="1" t="s">
        <v>453</v>
      </c>
      <c r="J16500" s="1" t="s">
        <v>33</v>
      </c>
      <c r="K16500" s="1" t="s">
        <v>330</v>
      </c>
      <c r="Q16500" s="2" t="s">
        <v>37</v>
      </c>
      <c r="R16500" s="1" t="s">
        <v>718</v>
      </c>
      <c r="S16500" s="1" t="str">
        <f t="shared" si="526"/>
        <v>SAT|1|2|REV|ACR|COMP|CMIE</v>
      </c>
      <c r="T16500" s="2" t="str">
        <f t="shared" si="525"/>
        <v>OK</v>
      </c>
    </row>
    <row r="16501" spans="1:20" x14ac:dyDescent="0.25">
      <c r="A16501" s="1">
        <v>2101049901</v>
      </c>
      <c r="B16501" s="1">
        <f>VLOOKUP(A16501,[1]Maestra!A$1:C$746,2,0)</f>
        <v>0</v>
      </c>
      <c r="C16501" s="1" t="str">
        <f>VLOOKUP(A16501,[1]Maestra!A$1:C$746,3,0)</f>
        <v>Visa Acreedores</v>
      </c>
      <c r="D16501" s="1" t="s">
        <v>20</v>
      </c>
      <c r="E16501" s="1">
        <v>1</v>
      </c>
      <c r="F16501" s="1">
        <v>2</v>
      </c>
      <c r="G16501" s="1" t="s">
        <v>19</v>
      </c>
      <c r="H16501" s="1">
        <v>9999</v>
      </c>
      <c r="I16501" s="1" t="s">
        <v>453</v>
      </c>
      <c r="J16501" s="1" t="s">
        <v>33</v>
      </c>
      <c r="K16501" s="1" t="s">
        <v>331</v>
      </c>
      <c r="Q16501" s="2" t="s">
        <v>37</v>
      </c>
      <c r="R16501" s="1" t="s">
        <v>718</v>
      </c>
      <c r="S16501" s="1" t="str">
        <f t="shared" si="526"/>
        <v>SAT|1|2|REV|ACR|COMP|CPEM</v>
      </c>
      <c r="T16501" s="2" t="str">
        <f t="shared" si="525"/>
        <v>OK</v>
      </c>
    </row>
    <row r="16502" spans="1:20" x14ac:dyDescent="0.25">
      <c r="A16502" s="1">
        <v>2101049901</v>
      </c>
      <c r="B16502" s="1">
        <f>VLOOKUP(A16502,[1]Maestra!A$1:C$746,2,0)</f>
        <v>0</v>
      </c>
      <c r="C16502" s="1" t="str">
        <f>VLOOKUP(A16502,[1]Maestra!A$1:C$746,3,0)</f>
        <v>Visa Acreedores</v>
      </c>
      <c r="D16502" s="1" t="s">
        <v>20</v>
      </c>
      <c r="E16502" s="1">
        <v>1</v>
      </c>
      <c r="F16502" s="1">
        <v>2</v>
      </c>
      <c r="G16502" s="1" t="s">
        <v>19</v>
      </c>
      <c r="H16502" s="1">
        <v>9999</v>
      </c>
      <c r="I16502" s="1" t="s">
        <v>453</v>
      </c>
      <c r="J16502" s="1" t="s">
        <v>29</v>
      </c>
      <c r="K16502" s="1" t="s">
        <v>327</v>
      </c>
      <c r="Q16502" s="2" t="s">
        <v>37</v>
      </c>
      <c r="R16502" s="1" t="s">
        <v>718</v>
      </c>
      <c r="S16502" s="1" t="str">
        <f t="shared" si="526"/>
        <v>SAT|1|2|REV|ACR|DIEF|CCOR</v>
      </c>
      <c r="T16502" s="2" t="str">
        <f t="shared" si="525"/>
        <v>OK</v>
      </c>
    </row>
    <row r="16503" spans="1:20" x14ac:dyDescent="0.25">
      <c r="A16503" s="1">
        <v>2101049901</v>
      </c>
      <c r="B16503" s="1">
        <f>VLOOKUP(A16503,[1]Maestra!A$1:C$746,2,0)</f>
        <v>0</v>
      </c>
      <c r="C16503" s="1" t="str">
        <f>VLOOKUP(A16503,[1]Maestra!A$1:C$746,3,0)</f>
        <v>Visa Acreedores</v>
      </c>
      <c r="D16503" s="1" t="s">
        <v>20</v>
      </c>
      <c r="E16503" s="1">
        <v>1</v>
      </c>
      <c r="F16503" s="1">
        <v>2</v>
      </c>
      <c r="G16503" s="1" t="s">
        <v>19</v>
      </c>
      <c r="H16503" s="1">
        <v>9999</v>
      </c>
      <c r="I16503" s="1" t="s">
        <v>453</v>
      </c>
      <c r="J16503" s="1" t="s">
        <v>29</v>
      </c>
      <c r="K16503" s="1" t="s">
        <v>324</v>
      </c>
      <c r="Q16503" s="2" t="s">
        <v>37</v>
      </c>
      <c r="R16503" s="1" t="s">
        <v>718</v>
      </c>
      <c r="S16503" s="1" t="str">
        <f t="shared" si="526"/>
        <v>SAT|1|2|REV|ACR|DIEF|CCRV</v>
      </c>
      <c r="T16503" s="2" t="str">
        <f t="shared" si="525"/>
        <v>OK</v>
      </c>
    </row>
    <row r="16504" spans="1:20" x14ac:dyDescent="0.25">
      <c r="A16504" s="1">
        <v>2101049901</v>
      </c>
      <c r="B16504" s="1">
        <f>VLOOKUP(A16504,[1]Maestra!A$1:C$746,2,0)</f>
        <v>0</v>
      </c>
      <c r="C16504" s="1" t="str">
        <f>VLOOKUP(A16504,[1]Maestra!A$1:C$746,3,0)</f>
        <v>Visa Acreedores</v>
      </c>
      <c r="D16504" s="1" t="s">
        <v>20</v>
      </c>
      <c r="E16504" s="1">
        <v>1</v>
      </c>
      <c r="F16504" s="1">
        <v>2</v>
      </c>
      <c r="G16504" s="1" t="s">
        <v>19</v>
      </c>
      <c r="H16504" s="1">
        <v>9999</v>
      </c>
      <c r="I16504" s="1" t="s">
        <v>453</v>
      </c>
      <c r="J16504" s="1" t="s">
        <v>29</v>
      </c>
      <c r="K16504" s="1" t="s">
        <v>323</v>
      </c>
      <c r="Q16504" s="2" t="s">
        <v>37</v>
      </c>
      <c r="R16504" s="1" t="s">
        <v>718</v>
      </c>
      <c r="S16504" s="1" t="str">
        <f t="shared" si="526"/>
        <v>SAT|1|2|REV|ACR|DIEF|CESP</v>
      </c>
      <c r="T16504" s="2" t="str">
        <f t="shared" si="525"/>
        <v>OK</v>
      </c>
    </row>
    <row r="16505" spans="1:20" x14ac:dyDescent="0.25">
      <c r="A16505" s="1">
        <v>2101049901</v>
      </c>
      <c r="B16505" s="1">
        <f>VLOOKUP(A16505,[1]Maestra!A$1:C$746,2,0)</f>
        <v>0</v>
      </c>
      <c r="C16505" s="1" t="str">
        <f>VLOOKUP(A16505,[1]Maestra!A$1:C$746,3,0)</f>
        <v>Visa Acreedores</v>
      </c>
      <c r="D16505" s="1" t="s">
        <v>20</v>
      </c>
      <c r="E16505" s="1">
        <v>1</v>
      </c>
      <c r="F16505" s="1">
        <v>2</v>
      </c>
      <c r="G16505" s="1" t="s">
        <v>19</v>
      </c>
      <c r="H16505" s="1">
        <v>9999</v>
      </c>
      <c r="I16505" s="1" t="s">
        <v>453</v>
      </c>
      <c r="J16505" s="1" t="s">
        <v>29</v>
      </c>
      <c r="K16505" s="1" t="s">
        <v>328</v>
      </c>
      <c r="Q16505" s="2" t="s">
        <v>37</v>
      </c>
      <c r="R16505" s="1" t="s">
        <v>718</v>
      </c>
      <c r="S16505" s="1" t="str">
        <f t="shared" si="526"/>
        <v>SAT|1|2|REV|ACR|DIEF|CGEM</v>
      </c>
      <c r="T16505" s="2" t="str">
        <f t="shared" si="525"/>
        <v>OK</v>
      </c>
    </row>
    <row r="16506" spans="1:20" x14ac:dyDescent="0.25">
      <c r="A16506" s="1">
        <v>2101049901</v>
      </c>
      <c r="B16506" s="1">
        <f>VLOOKUP(A16506,[1]Maestra!A$1:C$746,2,0)</f>
        <v>0</v>
      </c>
      <c r="C16506" s="1" t="str">
        <f>VLOOKUP(A16506,[1]Maestra!A$1:C$746,3,0)</f>
        <v>Visa Acreedores</v>
      </c>
      <c r="D16506" s="1" t="s">
        <v>20</v>
      </c>
      <c r="E16506" s="1">
        <v>1</v>
      </c>
      <c r="F16506" s="1">
        <v>2</v>
      </c>
      <c r="G16506" s="1" t="s">
        <v>19</v>
      </c>
      <c r="H16506" s="1">
        <v>9999</v>
      </c>
      <c r="I16506" s="1" t="s">
        <v>453</v>
      </c>
      <c r="J16506" s="1" t="s">
        <v>29</v>
      </c>
      <c r="K16506" s="1" t="s">
        <v>329</v>
      </c>
      <c r="Q16506" s="2" t="s">
        <v>37</v>
      </c>
      <c r="R16506" s="1" t="s">
        <v>718</v>
      </c>
      <c r="S16506" s="1" t="str">
        <f t="shared" si="526"/>
        <v>SAT|1|2|REV|ACR|DIEF|CIVA</v>
      </c>
      <c r="T16506" s="2" t="str">
        <f t="shared" si="525"/>
        <v>OK</v>
      </c>
    </row>
    <row r="16507" spans="1:20" x14ac:dyDescent="0.25">
      <c r="A16507" s="1">
        <v>2101049901</v>
      </c>
      <c r="B16507" s="1">
        <f>VLOOKUP(A16507,[1]Maestra!A$1:C$746,2,0)</f>
        <v>0</v>
      </c>
      <c r="C16507" s="1" t="str">
        <f>VLOOKUP(A16507,[1]Maestra!A$1:C$746,3,0)</f>
        <v>Visa Acreedores</v>
      </c>
      <c r="D16507" s="1" t="s">
        <v>20</v>
      </c>
      <c r="E16507" s="1">
        <v>1</v>
      </c>
      <c r="F16507" s="1">
        <v>2</v>
      </c>
      <c r="G16507" s="1" t="s">
        <v>19</v>
      </c>
      <c r="H16507" s="1">
        <v>9999</v>
      </c>
      <c r="I16507" s="1" t="s">
        <v>453</v>
      </c>
      <c r="J16507" s="1" t="s">
        <v>29</v>
      </c>
      <c r="K16507" s="1" t="s">
        <v>325</v>
      </c>
      <c r="Q16507" s="2" t="s">
        <v>37</v>
      </c>
      <c r="R16507" s="1" t="s">
        <v>718</v>
      </c>
      <c r="S16507" s="1" t="str">
        <f t="shared" si="526"/>
        <v>SAT|1|2|REV|ACR|DIEF|CMED</v>
      </c>
      <c r="T16507" s="2" t="str">
        <f t="shared" si="525"/>
        <v>OK</v>
      </c>
    </row>
    <row r="16508" spans="1:20" x14ac:dyDescent="0.25">
      <c r="A16508" s="1">
        <v>2101049901</v>
      </c>
      <c r="B16508" s="1">
        <f>VLOOKUP(A16508,[1]Maestra!A$1:C$746,2,0)</f>
        <v>0</v>
      </c>
      <c r="C16508" s="1" t="str">
        <f>VLOOKUP(A16508,[1]Maestra!A$1:C$746,3,0)</f>
        <v>Visa Acreedores</v>
      </c>
      <c r="D16508" s="1" t="s">
        <v>20</v>
      </c>
      <c r="E16508" s="1">
        <v>1</v>
      </c>
      <c r="F16508" s="1">
        <v>2</v>
      </c>
      <c r="G16508" s="1" t="s">
        <v>19</v>
      </c>
      <c r="H16508" s="1">
        <v>9999</v>
      </c>
      <c r="I16508" s="1" t="s">
        <v>453</v>
      </c>
      <c r="J16508" s="1" t="s">
        <v>29</v>
      </c>
      <c r="K16508" s="1" t="s">
        <v>330</v>
      </c>
      <c r="Q16508" s="2" t="s">
        <v>37</v>
      </c>
      <c r="R16508" s="1" t="s">
        <v>718</v>
      </c>
      <c r="S16508" s="1" t="str">
        <f t="shared" si="526"/>
        <v>SAT|1|2|REV|ACR|DIEF|CMIE</v>
      </c>
      <c r="T16508" s="2" t="str">
        <f t="shared" si="525"/>
        <v>OK</v>
      </c>
    </row>
    <row r="16509" spans="1:20" x14ac:dyDescent="0.25">
      <c r="A16509" s="1">
        <v>2101049901</v>
      </c>
      <c r="B16509" s="1">
        <f>VLOOKUP(A16509,[1]Maestra!A$1:C$746,2,0)</f>
        <v>0</v>
      </c>
      <c r="C16509" s="1" t="str">
        <f>VLOOKUP(A16509,[1]Maestra!A$1:C$746,3,0)</f>
        <v>Visa Acreedores</v>
      </c>
      <c r="D16509" s="1" t="s">
        <v>20</v>
      </c>
      <c r="E16509" s="1">
        <v>1</v>
      </c>
      <c r="F16509" s="1">
        <v>2</v>
      </c>
      <c r="G16509" s="1" t="s">
        <v>19</v>
      </c>
      <c r="H16509" s="1">
        <v>9999</v>
      </c>
      <c r="I16509" s="1" t="s">
        <v>453</v>
      </c>
      <c r="J16509" s="1" t="s">
        <v>29</v>
      </c>
      <c r="K16509" s="1" t="s">
        <v>331</v>
      </c>
      <c r="Q16509" s="2" t="s">
        <v>37</v>
      </c>
      <c r="R16509" s="1" t="s">
        <v>718</v>
      </c>
      <c r="S16509" s="1" t="str">
        <f t="shared" si="526"/>
        <v>SAT|1|2|REV|ACR|DIEF|CPEM</v>
      </c>
      <c r="T16509" s="2" t="str">
        <f t="shared" si="525"/>
        <v>OK</v>
      </c>
    </row>
    <row r="16510" spans="1:20" x14ac:dyDescent="0.25">
      <c r="A16510" s="1">
        <v>301010101</v>
      </c>
      <c r="B16510" s="1" t="str">
        <f>VLOOKUP(A16510,[1]Maestra!A$1:C$746,2,0)</f>
        <v>ACTIVOLO8</v>
      </c>
      <c r="C16510" s="1" t="str">
        <f>VLOOKUP(A16510,[1]Maestra!A$1:C$746,3,0)</f>
        <v>TC IB Visa Oro - Linea Rev.</v>
      </c>
      <c r="D16510" s="1" t="s">
        <v>20</v>
      </c>
      <c r="E16510" s="1">
        <v>1</v>
      </c>
      <c r="F16510" s="1">
        <v>2</v>
      </c>
      <c r="G16510" s="1" t="s">
        <v>19</v>
      </c>
      <c r="H16510" s="1">
        <v>9999</v>
      </c>
      <c r="I16510" s="1" t="s">
        <v>449</v>
      </c>
      <c r="J16510" s="1" t="s">
        <v>33</v>
      </c>
      <c r="K16510" s="1" t="s">
        <v>327</v>
      </c>
      <c r="Q16510" s="2" t="s">
        <v>37</v>
      </c>
      <c r="R16510" s="1" t="s">
        <v>718</v>
      </c>
      <c r="S16510" s="1" t="str">
        <f t="shared" si="526"/>
        <v>SAT|1|2|REV|VEN|COMP|CCOR</v>
      </c>
      <c r="T16510" s="2" t="str">
        <f t="shared" si="525"/>
        <v>OK</v>
      </c>
    </row>
    <row r="16511" spans="1:20" x14ac:dyDescent="0.25">
      <c r="A16511" s="1">
        <v>301010101</v>
      </c>
      <c r="B16511" s="1" t="str">
        <f>VLOOKUP(A16511,[1]Maestra!A$1:C$746,2,0)</f>
        <v>ACTIVOLO8</v>
      </c>
      <c r="C16511" s="1" t="str">
        <f>VLOOKUP(A16511,[1]Maestra!A$1:C$746,3,0)</f>
        <v>TC IB Visa Oro - Linea Rev.</v>
      </c>
      <c r="D16511" s="1" t="s">
        <v>20</v>
      </c>
      <c r="E16511" s="1">
        <v>1</v>
      </c>
      <c r="F16511" s="1">
        <v>2</v>
      </c>
      <c r="G16511" s="1" t="s">
        <v>19</v>
      </c>
      <c r="H16511" s="1">
        <v>9999</v>
      </c>
      <c r="I16511" s="1" t="s">
        <v>449</v>
      </c>
      <c r="J16511" s="1" t="s">
        <v>33</v>
      </c>
      <c r="K16511" s="1" t="s">
        <v>324</v>
      </c>
      <c r="Q16511" s="2" t="s">
        <v>37</v>
      </c>
      <c r="R16511" s="1" t="s">
        <v>718</v>
      </c>
      <c r="S16511" s="1" t="str">
        <f t="shared" si="526"/>
        <v>SAT|1|2|REV|VEN|COMP|CCRV</v>
      </c>
      <c r="T16511" s="2" t="str">
        <f t="shared" si="525"/>
        <v>OK</v>
      </c>
    </row>
    <row r="16512" spans="1:20" x14ac:dyDescent="0.25">
      <c r="A16512" s="1">
        <v>301010101</v>
      </c>
      <c r="B16512" s="1" t="str">
        <f>VLOOKUP(A16512,[1]Maestra!A$1:C$746,2,0)</f>
        <v>ACTIVOLO8</v>
      </c>
      <c r="C16512" s="1" t="str">
        <f>VLOOKUP(A16512,[1]Maestra!A$1:C$746,3,0)</f>
        <v>TC IB Visa Oro - Linea Rev.</v>
      </c>
      <c r="D16512" s="1" t="s">
        <v>20</v>
      </c>
      <c r="E16512" s="1">
        <v>1</v>
      </c>
      <c r="F16512" s="1">
        <v>2</v>
      </c>
      <c r="G16512" s="1" t="s">
        <v>19</v>
      </c>
      <c r="H16512" s="1">
        <v>9999</v>
      </c>
      <c r="I16512" s="1" t="s">
        <v>449</v>
      </c>
      <c r="J16512" s="1" t="s">
        <v>33</v>
      </c>
      <c r="K16512" s="1" t="s">
        <v>323</v>
      </c>
      <c r="Q16512" s="2" t="s">
        <v>37</v>
      </c>
      <c r="R16512" s="1" t="s">
        <v>718</v>
      </c>
      <c r="S16512" s="1" t="str">
        <f t="shared" si="526"/>
        <v>SAT|1|2|REV|VEN|COMP|CESP</v>
      </c>
      <c r="T16512" s="2" t="str">
        <f t="shared" si="525"/>
        <v>OK</v>
      </c>
    </row>
    <row r="16513" spans="1:20" x14ac:dyDescent="0.25">
      <c r="A16513" s="1">
        <v>301010101</v>
      </c>
      <c r="B16513" s="1" t="str">
        <f>VLOOKUP(A16513,[1]Maestra!A$1:C$746,2,0)</f>
        <v>ACTIVOLO8</v>
      </c>
      <c r="C16513" s="1" t="str">
        <f>VLOOKUP(A16513,[1]Maestra!A$1:C$746,3,0)</f>
        <v>TC IB Visa Oro - Linea Rev.</v>
      </c>
      <c r="D16513" s="1" t="s">
        <v>20</v>
      </c>
      <c r="E16513" s="1">
        <v>1</v>
      </c>
      <c r="F16513" s="1">
        <v>2</v>
      </c>
      <c r="G16513" s="1" t="s">
        <v>19</v>
      </c>
      <c r="H16513" s="1">
        <v>9999</v>
      </c>
      <c r="I16513" s="1" t="s">
        <v>449</v>
      </c>
      <c r="J16513" s="1" t="s">
        <v>33</v>
      </c>
      <c r="K16513" s="1" t="s">
        <v>328</v>
      </c>
      <c r="Q16513" s="2" t="s">
        <v>37</v>
      </c>
      <c r="R16513" s="1" t="s">
        <v>718</v>
      </c>
      <c r="S16513" s="1" t="str">
        <f t="shared" si="526"/>
        <v>SAT|1|2|REV|VEN|COMP|CGEM</v>
      </c>
      <c r="T16513" s="2" t="str">
        <f t="shared" si="525"/>
        <v>OK</v>
      </c>
    </row>
    <row r="16514" spans="1:20" x14ac:dyDescent="0.25">
      <c r="A16514" s="1">
        <v>301010101</v>
      </c>
      <c r="B16514" s="1" t="str">
        <f>VLOOKUP(A16514,[1]Maestra!A$1:C$746,2,0)</f>
        <v>ACTIVOLO8</v>
      </c>
      <c r="C16514" s="1" t="str">
        <f>VLOOKUP(A16514,[1]Maestra!A$1:C$746,3,0)</f>
        <v>TC IB Visa Oro - Linea Rev.</v>
      </c>
      <c r="D16514" s="1" t="s">
        <v>20</v>
      </c>
      <c r="E16514" s="1">
        <v>1</v>
      </c>
      <c r="F16514" s="1">
        <v>2</v>
      </c>
      <c r="G16514" s="1" t="s">
        <v>19</v>
      </c>
      <c r="H16514" s="1">
        <v>9999</v>
      </c>
      <c r="I16514" s="1" t="s">
        <v>449</v>
      </c>
      <c r="J16514" s="1" t="s">
        <v>33</v>
      </c>
      <c r="K16514" s="1" t="s">
        <v>329</v>
      </c>
      <c r="Q16514" s="2" t="s">
        <v>37</v>
      </c>
      <c r="R16514" s="1" t="s">
        <v>718</v>
      </c>
      <c r="S16514" s="1" t="str">
        <f t="shared" si="526"/>
        <v>SAT|1|2|REV|VEN|COMP|CIVA</v>
      </c>
      <c r="T16514" s="2" t="str">
        <f t="shared" si="525"/>
        <v>OK</v>
      </c>
    </row>
    <row r="16515" spans="1:20" x14ac:dyDescent="0.25">
      <c r="A16515" s="1">
        <v>301010101</v>
      </c>
      <c r="B16515" s="1" t="str">
        <f>VLOOKUP(A16515,[1]Maestra!A$1:C$746,2,0)</f>
        <v>ACTIVOLO8</v>
      </c>
      <c r="C16515" s="1" t="str">
        <f>VLOOKUP(A16515,[1]Maestra!A$1:C$746,3,0)</f>
        <v>TC IB Visa Oro - Linea Rev.</v>
      </c>
      <c r="D16515" s="1" t="s">
        <v>20</v>
      </c>
      <c r="E16515" s="1">
        <v>1</v>
      </c>
      <c r="F16515" s="1">
        <v>2</v>
      </c>
      <c r="G16515" s="1" t="s">
        <v>19</v>
      </c>
      <c r="H16515" s="1">
        <v>9999</v>
      </c>
      <c r="I16515" s="1" t="s">
        <v>449</v>
      </c>
      <c r="J16515" s="1" t="s">
        <v>33</v>
      </c>
      <c r="K16515" s="1" t="s">
        <v>325</v>
      </c>
      <c r="Q16515" s="2" t="s">
        <v>37</v>
      </c>
      <c r="R16515" s="1" t="s">
        <v>718</v>
      </c>
      <c r="S16515" s="1" t="str">
        <f t="shared" si="526"/>
        <v>SAT|1|2|REV|VEN|COMP|CMED</v>
      </c>
      <c r="T16515" s="2" t="str">
        <f t="shared" ref="T16515:T16578" si="527">IF(COUNTIFS($D$2:$D$20413,D16515,$S$2:$S$20413,S16515,$A$2:$A$20413,"&lt;&gt;"&amp;A16515)&gt;0,"Conflicto","OK")</f>
        <v>OK</v>
      </c>
    </row>
    <row r="16516" spans="1:20" x14ac:dyDescent="0.25">
      <c r="A16516" s="1">
        <v>301010101</v>
      </c>
      <c r="B16516" s="1" t="str">
        <f>VLOOKUP(A16516,[1]Maestra!A$1:C$746,2,0)</f>
        <v>ACTIVOLO8</v>
      </c>
      <c r="C16516" s="1" t="str">
        <f>VLOOKUP(A16516,[1]Maestra!A$1:C$746,3,0)</f>
        <v>TC IB Visa Oro - Linea Rev.</v>
      </c>
      <c r="D16516" s="1" t="s">
        <v>20</v>
      </c>
      <c r="E16516" s="1">
        <v>1</v>
      </c>
      <c r="F16516" s="1">
        <v>2</v>
      </c>
      <c r="G16516" s="1" t="s">
        <v>19</v>
      </c>
      <c r="H16516" s="1">
        <v>9999</v>
      </c>
      <c r="I16516" s="1" t="s">
        <v>449</v>
      </c>
      <c r="J16516" s="1" t="s">
        <v>33</v>
      </c>
      <c r="K16516" s="1" t="s">
        <v>330</v>
      </c>
      <c r="Q16516" s="2" t="s">
        <v>37</v>
      </c>
      <c r="R16516" s="1" t="s">
        <v>718</v>
      </c>
      <c r="S16516" s="1" t="str">
        <f t="shared" si="526"/>
        <v>SAT|1|2|REV|VEN|COMP|CMIE</v>
      </c>
      <c r="T16516" s="2" t="str">
        <f t="shared" si="527"/>
        <v>OK</v>
      </c>
    </row>
    <row r="16517" spans="1:20" x14ac:dyDescent="0.25">
      <c r="A16517" s="1">
        <v>301010101</v>
      </c>
      <c r="B16517" s="1" t="str">
        <f>VLOOKUP(A16517,[1]Maestra!A$1:C$746,2,0)</f>
        <v>ACTIVOLO8</v>
      </c>
      <c r="C16517" s="1" t="str">
        <f>VLOOKUP(A16517,[1]Maestra!A$1:C$746,3,0)</f>
        <v>TC IB Visa Oro - Linea Rev.</v>
      </c>
      <c r="D16517" s="1" t="s">
        <v>20</v>
      </c>
      <c r="E16517" s="1">
        <v>1</v>
      </c>
      <c r="F16517" s="1">
        <v>2</v>
      </c>
      <c r="G16517" s="1" t="s">
        <v>19</v>
      </c>
      <c r="H16517" s="1">
        <v>9999</v>
      </c>
      <c r="I16517" s="1" t="s">
        <v>449</v>
      </c>
      <c r="J16517" s="1" t="s">
        <v>33</v>
      </c>
      <c r="K16517" s="1" t="s">
        <v>331</v>
      </c>
      <c r="Q16517" s="2" t="s">
        <v>37</v>
      </c>
      <c r="R16517" s="1" t="s">
        <v>718</v>
      </c>
      <c r="S16517" s="1" t="str">
        <f t="shared" si="526"/>
        <v>SAT|1|2|REV|VEN|COMP|CPEM</v>
      </c>
      <c r="T16517" s="2" t="str">
        <f t="shared" si="527"/>
        <v>OK</v>
      </c>
    </row>
    <row r="16518" spans="1:20" x14ac:dyDescent="0.25">
      <c r="A16518" s="1">
        <v>301010107</v>
      </c>
      <c r="B16518" s="1" t="str">
        <f>VLOOKUP(A16518,[1]Maestra!A$1:C$746,2,0)</f>
        <v>ACTIVO8W8</v>
      </c>
      <c r="C16518" s="1" t="str">
        <f>VLOOKUP(A16518,[1]Maestra!A$1:C$746,3,0)</f>
        <v>TC IB Visa Oro - Linea Rev. por Disp Efectivo</v>
      </c>
      <c r="D16518" s="1" t="s">
        <v>20</v>
      </c>
      <c r="E16518" s="1">
        <v>1</v>
      </c>
      <c r="F16518" s="1">
        <v>2</v>
      </c>
      <c r="G16518" s="1" t="s">
        <v>19</v>
      </c>
      <c r="H16518" s="1">
        <v>9999</v>
      </c>
      <c r="I16518" s="1" t="s">
        <v>449</v>
      </c>
      <c r="J16518" s="1" t="s">
        <v>29</v>
      </c>
      <c r="K16518" s="1" t="s">
        <v>327</v>
      </c>
      <c r="Q16518" s="2" t="s">
        <v>37</v>
      </c>
      <c r="R16518" s="1" t="s">
        <v>718</v>
      </c>
      <c r="S16518" s="1" t="str">
        <f t="shared" si="526"/>
        <v>SAT|1|2|REV|VEN|DIEF|CCOR</v>
      </c>
      <c r="T16518" s="2" t="str">
        <f t="shared" si="527"/>
        <v>OK</v>
      </c>
    </row>
    <row r="16519" spans="1:20" x14ac:dyDescent="0.25">
      <c r="A16519" s="1">
        <v>301010107</v>
      </c>
      <c r="B16519" s="1" t="str">
        <f>VLOOKUP(A16519,[1]Maestra!A$1:C$746,2,0)</f>
        <v>ACTIVO8W8</v>
      </c>
      <c r="C16519" s="1" t="str">
        <f>VLOOKUP(A16519,[1]Maestra!A$1:C$746,3,0)</f>
        <v>TC IB Visa Oro - Linea Rev. por Disp Efectivo</v>
      </c>
      <c r="D16519" s="1" t="s">
        <v>20</v>
      </c>
      <c r="E16519" s="1">
        <v>1</v>
      </c>
      <c r="F16519" s="1">
        <v>2</v>
      </c>
      <c r="G16519" s="1" t="s">
        <v>19</v>
      </c>
      <c r="H16519" s="1">
        <v>9999</v>
      </c>
      <c r="I16519" s="1" t="s">
        <v>449</v>
      </c>
      <c r="J16519" s="1" t="s">
        <v>29</v>
      </c>
      <c r="K16519" s="1" t="s">
        <v>324</v>
      </c>
      <c r="Q16519" s="2" t="s">
        <v>37</v>
      </c>
      <c r="R16519" s="1" t="s">
        <v>718</v>
      </c>
      <c r="S16519" s="1" t="str">
        <f t="shared" si="526"/>
        <v>SAT|1|2|REV|VEN|DIEF|CCRV</v>
      </c>
      <c r="T16519" s="2" t="str">
        <f t="shared" si="527"/>
        <v>OK</v>
      </c>
    </row>
    <row r="16520" spans="1:20" x14ac:dyDescent="0.25">
      <c r="A16520" s="1">
        <v>301010107</v>
      </c>
      <c r="B16520" s="1" t="str">
        <f>VLOOKUP(A16520,[1]Maestra!A$1:C$746,2,0)</f>
        <v>ACTIVO8W8</v>
      </c>
      <c r="C16520" s="1" t="str">
        <f>VLOOKUP(A16520,[1]Maestra!A$1:C$746,3,0)</f>
        <v>TC IB Visa Oro - Linea Rev. por Disp Efectivo</v>
      </c>
      <c r="D16520" s="1" t="s">
        <v>20</v>
      </c>
      <c r="E16520" s="1">
        <v>1</v>
      </c>
      <c r="F16520" s="1">
        <v>2</v>
      </c>
      <c r="G16520" s="1" t="s">
        <v>19</v>
      </c>
      <c r="H16520" s="1">
        <v>9999</v>
      </c>
      <c r="I16520" s="1" t="s">
        <v>449</v>
      </c>
      <c r="J16520" s="1" t="s">
        <v>29</v>
      </c>
      <c r="K16520" s="1" t="s">
        <v>323</v>
      </c>
      <c r="Q16520" s="2" t="s">
        <v>37</v>
      </c>
      <c r="R16520" s="1" t="s">
        <v>718</v>
      </c>
      <c r="S16520" s="1" t="str">
        <f t="shared" si="526"/>
        <v>SAT|1|2|REV|VEN|DIEF|CESP</v>
      </c>
      <c r="T16520" s="2" t="str">
        <f t="shared" si="527"/>
        <v>OK</v>
      </c>
    </row>
    <row r="16521" spans="1:20" x14ac:dyDescent="0.25">
      <c r="A16521" s="1">
        <v>301010107</v>
      </c>
      <c r="B16521" s="1" t="str">
        <f>VLOOKUP(A16521,[1]Maestra!A$1:C$746,2,0)</f>
        <v>ACTIVO8W8</v>
      </c>
      <c r="C16521" s="1" t="str">
        <f>VLOOKUP(A16521,[1]Maestra!A$1:C$746,3,0)</f>
        <v>TC IB Visa Oro - Linea Rev. por Disp Efectivo</v>
      </c>
      <c r="D16521" s="1" t="s">
        <v>20</v>
      </c>
      <c r="E16521" s="1">
        <v>1</v>
      </c>
      <c r="F16521" s="1">
        <v>2</v>
      </c>
      <c r="G16521" s="1" t="s">
        <v>19</v>
      </c>
      <c r="H16521" s="1">
        <v>9999</v>
      </c>
      <c r="I16521" s="1" t="s">
        <v>449</v>
      </c>
      <c r="J16521" s="1" t="s">
        <v>29</v>
      </c>
      <c r="K16521" s="1" t="s">
        <v>328</v>
      </c>
      <c r="Q16521" s="2" t="s">
        <v>37</v>
      </c>
      <c r="R16521" s="1" t="s">
        <v>718</v>
      </c>
      <c r="S16521" s="1" t="str">
        <f t="shared" si="526"/>
        <v>SAT|1|2|REV|VEN|DIEF|CGEM</v>
      </c>
      <c r="T16521" s="2" t="str">
        <f t="shared" si="527"/>
        <v>OK</v>
      </c>
    </row>
    <row r="16522" spans="1:20" x14ac:dyDescent="0.25">
      <c r="A16522" s="1">
        <v>301010107</v>
      </c>
      <c r="B16522" s="1" t="str">
        <f>VLOOKUP(A16522,[1]Maestra!A$1:C$746,2,0)</f>
        <v>ACTIVO8W8</v>
      </c>
      <c r="C16522" s="1" t="str">
        <f>VLOOKUP(A16522,[1]Maestra!A$1:C$746,3,0)</f>
        <v>TC IB Visa Oro - Linea Rev. por Disp Efectivo</v>
      </c>
      <c r="D16522" s="1" t="s">
        <v>20</v>
      </c>
      <c r="E16522" s="1">
        <v>1</v>
      </c>
      <c r="F16522" s="1">
        <v>2</v>
      </c>
      <c r="G16522" s="1" t="s">
        <v>19</v>
      </c>
      <c r="H16522" s="1">
        <v>9999</v>
      </c>
      <c r="I16522" s="1" t="s">
        <v>449</v>
      </c>
      <c r="J16522" s="1" t="s">
        <v>29</v>
      </c>
      <c r="K16522" s="1" t="s">
        <v>329</v>
      </c>
      <c r="Q16522" s="2" t="s">
        <v>37</v>
      </c>
      <c r="R16522" s="1" t="s">
        <v>718</v>
      </c>
      <c r="S16522" s="1" t="str">
        <f t="shared" si="526"/>
        <v>SAT|1|2|REV|VEN|DIEF|CIVA</v>
      </c>
      <c r="T16522" s="2" t="str">
        <f t="shared" si="527"/>
        <v>OK</v>
      </c>
    </row>
    <row r="16523" spans="1:20" x14ac:dyDescent="0.25">
      <c r="A16523" s="1">
        <v>301010107</v>
      </c>
      <c r="B16523" s="1" t="str">
        <f>VLOOKUP(A16523,[1]Maestra!A$1:C$746,2,0)</f>
        <v>ACTIVO8W8</v>
      </c>
      <c r="C16523" s="1" t="str">
        <f>VLOOKUP(A16523,[1]Maestra!A$1:C$746,3,0)</f>
        <v>TC IB Visa Oro - Linea Rev. por Disp Efectivo</v>
      </c>
      <c r="D16523" s="1" t="s">
        <v>20</v>
      </c>
      <c r="E16523" s="1">
        <v>1</v>
      </c>
      <c r="F16523" s="1">
        <v>2</v>
      </c>
      <c r="G16523" s="1" t="s">
        <v>19</v>
      </c>
      <c r="H16523" s="1">
        <v>9999</v>
      </c>
      <c r="I16523" s="1" t="s">
        <v>449</v>
      </c>
      <c r="J16523" s="1" t="s">
        <v>29</v>
      </c>
      <c r="K16523" s="1" t="s">
        <v>325</v>
      </c>
      <c r="Q16523" s="2" t="s">
        <v>37</v>
      </c>
      <c r="R16523" s="1" t="s">
        <v>718</v>
      </c>
      <c r="S16523" s="1" t="str">
        <f t="shared" si="526"/>
        <v>SAT|1|2|REV|VEN|DIEF|CMED</v>
      </c>
      <c r="T16523" s="2" t="str">
        <f t="shared" si="527"/>
        <v>OK</v>
      </c>
    </row>
    <row r="16524" spans="1:20" x14ac:dyDescent="0.25">
      <c r="A16524" s="1">
        <v>301010107</v>
      </c>
      <c r="B16524" s="1" t="str">
        <f>VLOOKUP(A16524,[1]Maestra!A$1:C$746,2,0)</f>
        <v>ACTIVO8W8</v>
      </c>
      <c r="C16524" s="1" t="str">
        <f>VLOOKUP(A16524,[1]Maestra!A$1:C$746,3,0)</f>
        <v>TC IB Visa Oro - Linea Rev. por Disp Efectivo</v>
      </c>
      <c r="D16524" s="1" t="s">
        <v>20</v>
      </c>
      <c r="E16524" s="1">
        <v>1</v>
      </c>
      <c r="F16524" s="1">
        <v>2</v>
      </c>
      <c r="G16524" s="1" t="s">
        <v>19</v>
      </c>
      <c r="H16524" s="1">
        <v>9999</v>
      </c>
      <c r="I16524" s="1" t="s">
        <v>449</v>
      </c>
      <c r="J16524" s="1" t="s">
        <v>29</v>
      </c>
      <c r="K16524" s="1" t="s">
        <v>330</v>
      </c>
      <c r="Q16524" s="2" t="s">
        <v>37</v>
      </c>
      <c r="R16524" s="1" t="s">
        <v>718</v>
      </c>
      <c r="S16524" s="1" t="str">
        <f t="shared" si="526"/>
        <v>SAT|1|2|REV|VEN|DIEF|CMIE</v>
      </c>
      <c r="T16524" s="2" t="str">
        <f t="shared" si="527"/>
        <v>OK</v>
      </c>
    </row>
    <row r="16525" spans="1:20" x14ac:dyDescent="0.25">
      <c r="A16525" s="1">
        <v>301010107</v>
      </c>
      <c r="B16525" s="1" t="str">
        <f>VLOOKUP(A16525,[1]Maestra!A$1:C$746,2,0)</f>
        <v>ACTIVO8W8</v>
      </c>
      <c r="C16525" s="1" t="str">
        <f>VLOOKUP(A16525,[1]Maestra!A$1:C$746,3,0)</f>
        <v>TC IB Visa Oro - Linea Rev. por Disp Efectivo</v>
      </c>
      <c r="D16525" s="1" t="s">
        <v>20</v>
      </c>
      <c r="E16525" s="1">
        <v>1</v>
      </c>
      <c r="F16525" s="1">
        <v>2</v>
      </c>
      <c r="G16525" s="1" t="s">
        <v>19</v>
      </c>
      <c r="H16525" s="1">
        <v>9999</v>
      </c>
      <c r="I16525" s="1" t="s">
        <v>449</v>
      </c>
      <c r="J16525" s="1" t="s">
        <v>29</v>
      </c>
      <c r="K16525" s="1" t="s">
        <v>331</v>
      </c>
      <c r="Q16525" s="2" t="s">
        <v>37</v>
      </c>
      <c r="R16525" s="1" t="s">
        <v>718</v>
      </c>
      <c r="S16525" s="1" t="str">
        <f t="shared" si="526"/>
        <v>SAT|1|2|REV|VEN|DIEF|CPEM</v>
      </c>
      <c r="T16525" s="2" t="str">
        <f t="shared" si="527"/>
        <v>OK</v>
      </c>
    </row>
    <row r="16526" spans="1:20" x14ac:dyDescent="0.25">
      <c r="A16526" s="1">
        <v>301010101</v>
      </c>
      <c r="B16526" s="1" t="str">
        <f>VLOOKUP(A16526,[1]Maestra!A$1:C$746,2,0)</f>
        <v>ACTIVOLO8</v>
      </c>
      <c r="C16526" s="1" t="str">
        <f>VLOOKUP(A16526,[1]Maestra!A$1:C$746,3,0)</f>
        <v>TC IB Visa Oro - Linea Rev.</v>
      </c>
      <c r="D16526" s="1" t="s">
        <v>20</v>
      </c>
      <c r="E16526" s="1">
        <v>1</v>
      </c>
      <c r="F16526" s="1">
        <v>2</v>
      </c>
      <c r="G16526" s="1" t="s">
        <v>19</v>
      </c>
      <c r="H16526" s="1">
        <v>9999</v>
      </c>
      <c r="I16526" s="1" t="s">
        <v>452</v>
      </c>
      <c r="J16526" s="1" t="s">
        <v>33</v>
      </c>
      <c r="K16526" s="1" t="s">
        <v>327</v>
      </c>
      <c r="Q16526" s="2" t="s">
        <v>37</v>
      </c>
      <c r="R16526" s="1" t="s">
        <v>718</v>
      </c>
      <c r="S16526" s="1" t="str">
        <f t="shared" si="526"/>
        <v>SAT|1|2|REV|VIG|COMP|CCOR</v>
      </c>
      <c r="T16526" s="2" t="str">
        <f t="shared" si="527"/>
        <v>OK</v>
      </c>
    </row>
    <row r="16527" spans="1:20" x14ac:dyDescent="0.25">
      <c r="A16527" s="1">
        <v>301010101</v>
      </c>
      <c r="B16527" s="1" t="str">
        <f>VLOOKUP(A16527,[1]Maestra!A$1:C$746,2,0)</f>
        <v>ACTIVOLO8</v>
      </c>
      <c r="C16527" s="1" t="str">
        <f>VLOOKUP(A16527,[1]Maestra!A$1:C$746,3,0)</f>
        <v>TC IB Visa Oro - Linea Rev.</v>
      </c>
      <c r="D16527" s="1" t="s">
        <v>20</v>
      </c>
      <c r="E16527" s="1">
        <v>1</v>
      </c>
      <c r="F16527" s="1">
        <v>2</v>
      </c>
      <c r="G16527" s="1" t="s">
        <v>19</v>
      </c>
      <c r="H16527" s="1">
        <v>9999</v>
      </c>
      <c r="I16527" s="1" t="s">
        <v>452</v>
      </c>
      <c r="J16527" s="1" t="s">
        <v>33</v>
      </c>
      <c r="K16527" s="1" t="s">
        <v>324</v>
      </c>
      <c r="Q16527" s="2" t="s">
        <v>37</v>
      </c>
      <c r="R16527" s="1" t="s">
        <v>718</v>
      </c>
      <c r="S16527" s="1" t="str">
        <f t="shared" si="526"/>
        <v>SAT|1|2|REV|VIG|COMP|CCRV</v>
      </c>
      <c r="T16527" s="2" t="str">
        <f t="shared" si="527"/>
        <v>OK</v>
      </c>
    </row>
    <row r="16528" spans="1:20" x14ac:dyDescent="0.25">
      <c r="A16528" s="1">
        <v>301010101</v>
      </c>
      <c r="B16528" s="1" t="str">
        <f>VLOOKUP(A16528,[1]Maestra!A$1:C$746,2,0)</f>
        <v>ACTIVOLO8</v>
      </c>
      <c r="C16528" s="1" t="str">
        <f>VLOOKUP(A16528,[1]Maestra!A$1:C$746,3,0)</f>
        <v>TC IB Visa Oro - Linea Rev.</v>
      </c>
      <c r="D16528" s="1" t="s">
        <v>20</v>
      </c>
      <c r="E16528" s="1">
        <v>1</v>
      </c>
      <c r="F16528" s="1">
        <v>2</v>
      </c>
      <c r="G16528" s="1" t="s">
        <v>19</v>
      </c>
      <c r="H16528" s="1">
        <v>9999</v>
      </c>
      <c r="I16528" s="1" t="s">
        <v>452</v>
      </c>
      <c r="J16528" s="1" t="s">
        <v>33</v>
      </c>
      <c r="K16528" s="1" t="s">
        <v>323</v>
      </c>
      <c r="Q16528" s="2" t="s">
        <v>37</v>
      </c>
      <c r="R16528" s="1" t="s">
        <v>718</v>
      </c>
      <c r="S16528" s="1" t="str">
        <f t="shared" si="526"/>
        <v>SAT|1|2|REV|VIG|COMP|CESP</v>
      </c>
      <c r="T16528" s="2" t="str">
        <f t="shared" si="527"/>
        <v>OK</v>
      </c>
    </row>
    <row r="16529" spans="1:20" x14ac:dyDescent="0.25">
      <c r="A16529" s="1">
        <v>301010101</v>
      </c>
      <c r="B16529" s="1" t="str">
        <f>VLOOKUP(A16529,[1]Maestra!A$1:C$746,2,0)</f>
        <v>ACTIVOLO8</v>
      </c>
      <c r="C16529" s="1" t="str">
        <f>VLOOKUP(A16529,[1]Maestra!A$1:C$746,3,0)</f>
        <v>TC IB Visa Oro - Linea Rev.</v>
      </c>
      <c r="D16529" s="1" t="s">
        <v>20</v>
      </c>
      <c r="E16529" s="1">
        <v>1</v>
      </c>
      <c r="F16529" s="1">
        <v>2</v>
      </c>
      <c r="G16529" s="1" t="s">
        <v>19</v>
      </c>
      <c r="H16529" s="1">
        <v>9999</v>
      </c>
      <c r="I16529" s="1" t="s">
        <v>452</v>
      </c>
      <c r="J16529" s="1" t="s">
        <v>33</v>
      </c>
      <c r="K16529" s="1" t="s">
        <v>328</v>
      </c>
      <c r="Q16529" s="2" t="s">
        <v>37</v>
      </c>
      <c r="R16529" s="1" t="s">
        <v>718</v>
      </c>
      <c r="S16529" s="1" t="str">
        <f t="shared" si="526"/>
        <v>SAT|1|2|REV|VIG|COMP|CGEM</v>
      </c>
      <c r="T16529" s="2" t="str">
        <f t="shared" si="527"/>
        <v>OK</v>
      </c>
    </row>
    <row r="16530" spans="1:20" x14ac:dyDescent="0.25">
      <c r="A16530" s="1">
        <v>301010101</v>
      </c>
      <c r="B16530" s="1" t="str">
        <f>VLOOKUP(A16530,[1]Maestra!A$1:C$746,2,0)</f>
        <v>ACTIVOLO8</v>
      </c>
      <c r="C16530" s="1" t="str">
        <f>VLOOKUP(A16530,[1]Maestra!A$1:C$746,3,0)</f>
        <v>TC IB Visa Oro - Linea Rev.</v>
      </c>
      <c r="D16530" s="1" t="s">
        <v>20</v>
      </c>
      <c r="E16530" s="1">
        <v>1</v>
      </c>
      <c r="F16530" s="1">
        <v>2</v>
      </c>
      <c r="G16530" s="1" t="s">
        <v>19</v>
      </c>
      <c r="H16530" s="1">
        <v>9999</v>
      </c>
      <c r="I16530" s="1" t="s">
        <v>452</v>
      </c>
      <c r="J16530" s="1" t="s">
        <v>33</v>
      </c>
      <c r="K16530" s="1" t="s">
        <v>329</v>
      </c>
      <c r="Q16530" s="2" t="s">
        <v>37</v>
      </c>
      <c r="R16530" s="1" t="s">
        <v>718</v>
      </c>
      <c r="S16530" s="1" t="str">
        <f t="shared" si="526"/>
        <v>SAT|1|2|REV|VIG|COMP|CIVA</v>
      </c>
      <c r="T16530" s="2" t="str">
        <f t="shared" si="527"/>
        <v>OK</v>
      </c>
    </row>
    <row r="16531" spans="1:20" x14ac:dyDescent="0.25">
      <c r="A16531" s="1">
        <v>301010101</v>
      </c>
      <c r="B16531" s="1" t="str">
        <f>VLOOKUP(A16531,[1]Maestra!A$1:C$746,2,0)</f>
        <v>ACTIVOLO8</v>
      </c>
      <c r="C16531" s="1" t="str">
        <f>VLOOKUP(A16531,[1]Maestra!A$1:C$746,3,0)</f>
        <v>TC IB Visa Oro - Linea Rev.</v>
      </c>
      <c r="D16531" s="1" t="s">
        <v>20</v>
      </c>
      <c r="E16531" s="1">
        <v>1</v>
      </c>
      <c r="F16531" s="1">
        <v>2</v>
      </c>
      <c r="G16531" s="1" t="s">
        <v>19</v>
      </c>
      <c r="H16531" s="1">
        <v>9999</v>
      </c>
      <c r="I16531" s="1" t="s">
        <v>452</v>
      </c>
      <c r="J16531" s="1" t="s">
        <v>33</v>
      </c>
      <c r="K16531" s="1" t="s">
        <v>325</v>
      </c>
      <c r="Q16531" s="2" t="s">
        <v>37</v>
      </c>
      <c r="R16531" s="1" t="s">
        <v>718</v>
      </c>
      <c r="S16531" s="1" t="str">
        <f t="shared" si="526"/>
        <v>SAT|1|2|REV|VIG|COMP|CMED</v>
      </c>
      <c r="T16531" s="2" t="str">
        <f t="shared" si="527"/>
        <v>OK</v>
      </c>
    </row>
    <row r="16532" spans="1:20" x14ac:dyDescent="0.25">
      <c r="A16532" s="1">
        <v>301010101</v>
      </c>
      <c r="B16532" s="1" t="str">
        <f>VLOOKUP(A16532,[1]Maestra!A$1:C$746,2,0)</f>
        <v>ACTIVOLO8</v>
      </c>
      <c r="C16532" s="1" t="str">
        <f>VLOOKUP(A16532,[1]Maestra!A$1:C$746,3,0)</f>
        <v>TC IB Visa Oro - Linea Rev.</v>
      </c>
      <c r="D16532" s="1" t="s">
        <v>20</v>
      </c>
      <c r="E16532" s="1">
        <v>1</v>
      </c>
      <c r="F16532" s="1">
        <v>2</v>
      </c>
      <c r="G16532" s="1" t="s">
        <v>19</v>
      </c>
      <c r="H16532" s="1">
        <v>9999</v>
      </c>
      <c r="I16532" s="1" t="s">
        <v>452</v>
      </c>
      <c r="J16532" s="1" t="s">
        <v>33</v>
      </c>
      <c r="K16532" s="1" t="s">
        <v>330</v>
      </c>
      <c r="Q16532" s="2" t="s">
        <v>37</v>
      </c>
      <c r="R16532" s="1" t="s">
        <v>718</v>
      </c>
      <c r="S16532" s="1" t="str">
        <f t="shared" si="526"/>
        <v>SAT|1|2|REV|VIG|COMP|CMIE</v>
      </c>
      <c r="T16532" s="2" t="str">
        <f t="shared" si="527"/>
        <v>OK</v>
      </c>
    </row>
    <row r="16533" spans="1:20" x14ac:dyDescent="0.25">
      <c r="A16533" s="1">
        <v>301010101</v>
      </c>
      <c r="B16533" s="1" t="str">
        <f>VLOOKUP(A16533,[1]Maestra!A$1:C$746,2,0)</f>
        <v>ACTIVOLO8</v>
      </c>
      <c r="C16533" s="1" t="str">
        <f>VLOOKUP(A16533,[1]Maestra!A$1:C$746,3,0)</f>
        <v>TC IB Visa Oro - Linea Rev.</v>
      </c>
      <c r="D16533" s="1" t="s">
        <v>20</v>
      </c>
      <c r="E16533" s="1">
        <v>1</v>
      </c>
      <c r="F16533" s="1">
        <v>2</v>
      </c>
      <c r="G16533" s="1" t="s">
        <v>19</v>
      </c>
      <c r="H16533" s="1">
        <v>9999</v>
      </c>
      <c r="I16533" s="1" t="s">
        <v>452</v>
      </c>
      <c r="J16533" s="1" t="s">
        <v>33</v>
      </c>
      <c r="K16533" s="1" t="s">
        <v>331</v>
      </c>
      <c r="Q16533" s="2" t="s">
        <v>37</v>
      </c>
      <c r="R16533" s="1" t="s">
        <v>718</v>
      </c>
      <c r="S16533" s="1" t="str">
        <f t="shared" si="526"/>
        <v>SAT|1|2|REV|VIG|COMP|CPEM</v>
      </c>
      <c r="T16533" s="2" t="str">
        <f t="shared" si="527"/>
        <v>OK</v>
      </c>
    </row>
    <row r="16534" spans="1:20" x14ac:dyDescent="0.25">
      <c r="A16534" s="1">
        <v>301010107</v>
      </c>
      <c r="B16534" s="1" t="str">
        <f>VLOOKUP(A16534,[1]Maestra!A$1:C$746,2,0)</f>
        <v>ACTIVO8W8</v>
      </c>
      <c r="C16534" s="1" t="str">
        <f>VLOOKUP(A16534,[1]Maestra!A$1:C$746,3,0)</f>
        <v>TC IB Visa Oro - Linea Rev. por Disp Efectivo</v>
      </c>
      <c r="D16534" s="1" t="s">
        <v>20</v>
      </c>
      <c r="E16534" s="1">
        <v>1</v>
      </c>
      <c r="F16534" s="1">
        <v>2</v>
      </c>
      <c r="G16534" s="1" t="s">
        <v>19</v>
      </c>
      <c r="H16534" s="1">
        <v>9999</v>
      </c>
      <c r="I16534" s="1" t="s">
        <v>452</v>
      </c>
      <c r="J16534" s="1" t="s">
        <v>29</v>
      </c>
      <c r="K16534" s="1" t="s">
        <v>327</v>
      </c>
      <c r="Q16534" s="2" t="s">
        <v>37</v>
      </c>
      <c r="R16534" s="1" t="s">
        <v>718</v>
      </c>
      <c r="S16534" s="1" t="str">
        <f t="shared" si="526"/>
        <v>SAT|1|2|REV|VIG|DIEF|CCOR</v>
      </c>
      <c r="T16534" s="2" t="str">
        <f t="shared" si="527"/>
        <v>OK</v>
      </c>
    </row>
    <row r="16535" spans="1:20" x14ac:dyDescent="0.25">
      <c r="A16535" s="1">
        <v>301010107</v>
      </c>
      <c r="B16535" s="1" t="str">
        <f>VLOOKUP(A16535,[1]Maestra!A$1:C$746,2,0)</f>
        <v>ACTIVO8W8</v>
      </c>
      <c r="C16535" s="1" t="str">
        <f>VLOOKUP(A16535,[1]Maestra!A$1:C$746,3,0)</f>
        <v>TC IB Visa Oro - Linea Rev. por Disp Efectivo</v>
      </c>
      <c r="D16535" s="1" t="s">
        <v>20</v>
      </c>
      <c r="E16535" s="1">
        <v>1</v>
      </c>
      <c r="F16535" s="1">
        <v>2</v>
      </c>
      <c r="G16535" s="1" t="s">
        <v>19</v>
      </c>
      <c r="H16535" s="1">
        <v>9999</v>
      </c>
      <c r="I16535" s="1" t="s">
        <v>452</v>
      </c>
      <c r="J16535" s="1" t="s">
        <v>29</v>
      </c>
      <c r="K16535" s="1" t="s">
        <v>324</v>
      </c>
      <c r="Q16535" s="2" t="s">
        <v>37</v>
      </c>
      <c r="R16535" s="1" t="s">
        <v>718</v>
      </c>
      <c r="S16535" s="1" t="str">
        <f t="shared" si="526"/>
        <v>SAT|1|2|REV|VIG|DIEF|CCRV</v>
      </c>
      <c r="T16535" s="2" t="str">
        <f t="shared" si="527"/>
        <v>OK</v>
      </c>
    </row>
    <row r="16536" spans="1:20" x14ac:dyDescent="0.25">
      <c r="A16536" s="1">
        <v>301010107</v>
      </c>
      <c r="B16536" s="1" t="str">
        <f>VLOOKUP(A16536,[1]Maestra!A$1:C$746,2,0)</f>
        <v>ACTIVO8W8</v>
      </c>
      <c r="C16536" s="1" t="str">
        <f>VLOOKUP(A16536,[1]Maestra!A$1:C$746,3,0)</f>
        <v>TC IB Visa Oro - Linea Rev. por Disp Efectivo</v>
      </c>
      <c r="D16536" s="1" t="s">
        <v>20</v>
      </c>
      <c r="E16536" s="1">
        <v>1</v>
      </c>
      <c r="F16536" s="1">
        <v>2</v>
      </c>
      <c r="G16536" s="1" t="s">
        <v>19</v>
      </c>
      <c r="H16536" s="1">
        <v>9999</v>
      </c>
      <c r="I16536" s="1" t="s">
        <v>452</v>
      </c>
      <c r="J16536" s="1" t="s">
        <v>29</v>
      </c>
      <c r="K16536" s="1" t="s">
        <v>323</v>
      </c>
      <c r="Q16536" s="2" t="s">
        <v>37</v>
      </c>
      <c r="R16536" s="1" t="s">
        <v>718</v>
      </c>
      <c r="S16536" s="1" t="str">
        <f t="shared" si="526"/>
        <v>SAT|1|2|REV|VIG|DIEF|CESP</v>
      </c>
      <c r="T16536" s="2" t="str">
        <f t="shared" si="527"/>
        <v>OK</v>
      </c>
    </row>
    <row r="16537" spans="1:20" x14ac:dyDescent="0.25">
      <c r="A16537" s="1">
        <v>301010107</v>
      </c>
      <c r="B16537" s="1" t="str">
        <f>VLOOKUP(A16537,[1]Maestra!A$1:C$746,2,0)</f>
        <v>ACTIVO8W8</v>
      </c>
      <c r="C16537" s="1" t="str">
        <f>VLOOKUP(A16537,[1]Maestra!A$1:C$746,3,0)</f>
        <v>TC IB Visa Oro - Linea Rev. por Disp Efectivo</v>
      </c>
      <c r="D16537" s="1" t="s">
        <v>20</v>
      </c>
      <c r="E16537" s="1">
        <v>1</v>
      </c>
      <c r="F16537" s="1">
        <v>2</v>
      </c>
      <c r="G16537" s="1" t="s">
        <v>19</v>
      </c>
      <c r="H16537" s="1">
        <v>9999</v>
      </c>
      <c r="I16537" s="1" t="s">
        <v>452</v>
      </c>
      <c r="J16537" s="1" t="s">
        <v>29</v>
      </c>
      <c r="K16537" s="1" t="s">
        <v>328</v>
      </c>
      <c r="Q16537" s="2" t="s">
        <v>37</v>
      </c>
      <c r="R16537" s="1" t="s">
        <v>718</v>
      </c>
      <c r="S16537" s="1" t="str">
        <f t="shared" si="526"/>
        <v>SAT|1|2|REV|VIG|DIEF|CGEM</v>
      </c>
      <c r="T16537" s="2" t="str">
        <f t="shared" si="527"/>
        <v>OK</v>
      </c>
    </row>
    <row r="16538" spans="1:20" x14ac:dyDescent="0.25">
      <c r="A16538" s="1">
        <v>301010107</v>
      </c>
      <c r="B16538" s="1" t="str">
        <f>VLOOKUP(A16538,[1]Maestra!A$1:C$746,2,0)</f>
        <v>ACTIVO8W8</v>
      </c>
      <c r="C16538" s="1" t="str">
        <f>VLOOKUP(A16538,[1]Maestra!A$1:C$746,3,0)</f>
        <v>TC IB Visa Oro - Linea Rev. por Disp Efectivo</v>
      </c>
      <c r="D16538" s="1" t="s">
        <v>20</v>
      </c>
      <c r="E16538" s="1">
        <v>1</v>
      </c>
      <c r="F16538" s="1">
        <v>2</v>
      </c>
      <c r="G16538" s="1" t="s">
        <v>19</v>
      </c>
      <c r="H16538" s="1">
        <v>9999</v>
      </c>
      <c r="I16538" s="1" t="s">
        <v>452</v>
      </c>
      <c r="J16538" s="1" t="s">
        <v>29</v>
      </c>
      <c r="K16538" s="1" t="s">
        <v>329</v>
      </c>
      <c r="Q16538" s="2" t="s">
        <v>37</v>
      </c>
      <c r="R16538" s="1" t="s">
        <v>718</v>
      </c>
      <c r="S16538" s="1" t="str">
        <f t="shared" si="526"/>
        <v>SAT|1|2|REV|VIG|DIEF|CIVA</v>
      </c>
      <c r="T16538" s="2" t="str">
        <f t="shared" si="527"/>
        <v>OK</v>
      </c>
    </row>
    <row r="16539" spans="1:20" x14ac:dyDescent="0.25">
      <c r="A16539" s="1">
        <v>301010107</v>
      </c>
      <c r="B16539" s="1" t="str">
        <f>VLOOKUP(A16539,[1]Maestra!A$1:C$746,2,0)</f>
        <v>ACTIVO8W8</v>
      </c>
      <c r="C16539" s="1" t="str">
        <f>VLOOKUP(A16539,[1]Maestra!A$1:C$746,3,0)</f>
        <v>TC IB Visa Oro - Linea Rev. por Disp Efectivo</v>
      </c>
      <c r="D16539" s="1" t="s">
        <v>20</v>
      </c>
      <c r="E16539" s="1">
        <v>1</v>
      </c>
      <c r="F16539" s="1">
        <v>2</v>
      </c>
      <c r="G16539" s="1" t="s">
        <v>19</v>
      </c>
      <c r="H16539" s="1">
        <v>9999</v>
      </c>
      <c r="I16539" s="1" t="s">
        <v>452</v>
      </c>
      <c r="J16539" s="1" t="s">
        <v>29</v>
      </c>
      <c r="K16539" s="1" t="s">
        <v>325</v>
      </c>
      <c r="Q16539" s="2" t="s">
        <v>37</v>
      </c>
      <c r="R16539" s="1" t="s">
        <v>718</v>
      </c>
      <c r="S16539" s="1" t="str">
        <f t="shared" si="526"/>
        <v>SAT|1|2|REV|VIG|DIEF|CMED</v>
      </c>
      <c r="T16539" s="2" t="str">
        <f t="shared" si="527"/>
        <v>OK</v>
      </c>
    </row>
    <row r="16540" spans="1:20" x14ac:dyDescent="0.25">
      <c r="A16540" s="1">
        <v>301010107</v>
      </c>
      <c r="B16540" s="1" t="str">
        <f>VLOOKUP(A16540,[1]Maestra!A$1:C$746,2,0)</f>
        <v>ACTIVO8W8</v>
      </c>
      <c r="C16540" s="1" t="str">
        <f>VLOOKUP(A16540,[1]Maestra!A$1:C$746,3,0)</f>
        <v>TC IB Visa Oro - Linea Rev. por Disp Efectivo</v>
      </c>
      <c r="D16540" s="1" t="s">
        <v>20</v>
      </c>
      <c r="E16540" s="1">
        <v>1</v>
      </c>
      <c r="F16540" s="1">
        <v>2</v>
      </c>
      <c r="G16540" s="1" t="s">
        <v>19</v>
      </c>
      <c r="H16540" s="1">
        <v>9999</v>
      </c>
      <c r="I16540" s="1" t="s">
        <v>452</v>
      </c>
      <c r="J16540" s="1" t="s">
        <v>29</v>
      </c>
      <c r="K16540" s="1" t="s">
        <v>330</v>
      </c>
      <c r="Q16540" s="2" t="s">
        <v>37</v>
      </c>
      <c r="R16540" s="1" t="s">
        <v>718</v>
      </c>
      <c r="S16540" s="1" t="str">
        <f t="shared" si="526"/>
        <v>SAT|1|2|REV|VIG|DIEF|CMIE</v>
      </c>
      <c r="T16540" s="2" t="str">
        <f t="shared" si="527"/>
        <v>OK</v>
      </c>
    </row>
    <row r="16541" spans="1:20" x14ac:dyDescent="0.25">
      <c r="A16541" s="1">
        <v>301010107</v>
      </c>
      <c r="B16541" s="1" t="str">
        <f>VLOOKUP(A16541,[1]Maestra!A$1:C$746,2,0)</f>
        <v>ACTIVO8W8</v>
      </c>
      <c r="C16541" s="1" t="str">
        <f>VLOOKUP(A16541,[1]Maestra!A$1:C$746,3,0)</f>
        <v>TC IB Visa Oro - Linea Rev. por Disp Efectivo</v>
      </c>
      <c r="D16541" s="1" t="s">
        <v>20</v>
      </c>
      <c r="E16541" s="1">
        <v>1</v>
      </c>
      <c r="F16541" s="1">
        <v>2</v>
      </c>
      <c r="G16541" s="1" t="s">
        <v>19</v>
      </c>
      <c r="H16541" s="1">
        <v>9999</v>
      </c>
      <c r="I16541" s="1" t="s">
        <v>452</v>
      </c>
      <c r="J16541" s="1" t="s">
        <v>29</v>
      </c>
      <c r="K16541" s="1" t="s">
        <v>331</v>
      </c>
      <c r="Q16541" s="2" t="s">
        <v>37</v>
      </c>
      <c r="R16541" s="1" t="s">
        <v>718</v>
      </c>
      <c r="S16541" s="1" t="str">
        <f t="shared" si="526"/>
        <v>SAT|1|2|REV|VIG|DIEF|CPEM</v>
      </c>
      <c r="T16541" s="2" t="str">
        <f t="shared" si="527"/>
        <v>OK</v>
      </c>
    </row>
    <row r="16542" spans="1:20" x14ac:dyDescent="0.25">
      <c r="A16542" s="1">
        <v>305010102</v>
      </c>
      <c r="B16542" s="1" t="e">
        <f>VLOOKUP(A16542,[1]Maestra!A$1:C$746,2,0)</f>
        <v>#N/A</v>
      </c>
      <c r="C16542" s="1" t="e">
        <f>VLOOKUP(A16542,[1]Maestra!A$1:C$746,3,0)</f>
        <v>#N/A</v>
      </c>
      <c r="D16542" s="1" t="s">
        <v>20</v>
      </c>
      <c r="E16542" s="1">
        <v>1</v>
      </c>
      <c r="F16542" s="1">
        <v>3</v>
      </c>
      <c r="G16542" s="1" t="s">
        <v>28</v>
      </c>
      <c r="H16542" s="1">
        <v>9999</v>
      </c>
      <c r="I16542" s="1" t="s">
        <v>449</v>
      </c>
      <c r="J16542" s="1" t="s">
        <v>33</v>
      </c>
      <c r="K16542" s="1" t="s">
        <v>324</v>
      </c>
      <c r="Q16542" s="2" t="s">
        <v>37</v>
      </c>
      <c r="R16542" s="1" t="s">
        <v>718</v>
      </c>
      <c r="S16542" s="1" t="str">
        <f t="shared" si="526"/>
        <v>SAT|1|3|CCU|VEN|COMP|CCRV</v>
      </c>
      <c r="T16542" s="2" t="str">
        <f t="shared" si="527"/>
        <v>OK</v>
      </c>
    </row>
    <row r="16543" spans="1:20" x14ac:dyDescent="0.25">
      <c r="A16543" s="1">
        <v>305010102</v>
      </c>
      <c r="B16543" s="1" t="e">
        <f>VLOOKUP(A16543,[1]Maestra!A$1:C$746,2,0)</f>
        <v>#N/A</v>
      </c>
      <c r="C16543" s="1" t="e">
        <f>VLOOKUP(A16543,[1]Maestra!A$1:C$746,3,0)</f>
        <v>#N/A</v>
      </c>
      <c r="D16543" s="1" t="s">
        <v>20</v>
      </c>
      <c r="E16543" s="1">
        <v>1</v>
      </c>
      <c r="F16543" s="1">
        <v>3</v>
      </c>
      <c r="G16543" s="1" t="s">
        <v>28</v>
      </c>
      <c r="H16543" s="1">
        <v>9999</v>
      </c>
      <c r="I16543" s="1" t="s">
        <v>449</v>
      </c>
      <c r="J16543" s="1" t="s">
        <v>33</v>
      </c>
      <c r="K16543" s="1" t="s">
        <v>325</v>
      </c>
      <c r="Q16543" s="2" t="s">
        <v>37</v>
      </c>
      <c r="R16543" s="1" t="s">
        <v>718</v>
      </c>
      <c r="S16543" s="1" t="str">
        <f t="shared" si="526"/>
        <v>SAT|1|3|CCU|VEN|COMP|CMED</v>
      </c>
      <c r="T16543" s="2" t="str">
        <f t="shared" si="527"/>
        <v>OK</v>
      </c>
    </row>
    <row r="16544" spans="1:20" x14ac:dyDescent="0.25">
      <c r="A16544" s="1">
        <v>305010102</v>
      </c>
      <c r="B16544" s="1" t="e">
        <f>VLOOKUP(A16544,[1]Maestra!A$1:C$746,2,0)</f>
        <v>#N/A</v>
      </c>
      <c r="C16544" s="1" t="e">
        <f>VLOOKUP(A16544,[1]Maestra!A$1:C$746,3,0)</f>
        <v>#N/A</v>
      </c>
      <c r="D16544" s="1" t="s">
        <v>20</v>
      </c>
      <c r="E16544" s="1">
        <v>1</v>
      </c>
      <c r="F16544" s="1">
        <v>3</v>
      </c>
      <c r="G16544" s="1" t="s">
        <v>28</v>
      </c>
      <c r="H16544" s="1">
        <v>9999</v>
      </c>
      <c r="I16544" s="1" t="s">
        <v>449</v>
      </c>
      <c r="J16544" s="1" t="s">
        <v>33</v>
      </c>
      <c r="K16544" s="1" t="s">
        <v>330</v>
      </c>
      <c r="Q16544" s="2" t="s">
        <v>37</v>
      </c>
      <c r="R16544" s="1" t="s">
        <v>718</v>
      </c>
      <c r="S16544" s="1" t="str">
        <f t="shared" si="526"/>
        <v>SAT|1|3|CCU|VEN|COMP|CMIE</v>
      </c>
      <c r="T16544" s="2" t="str">
        <f t="shared" si="527"/>
        <v>OK</v>
      </c>
    </row>
    <row r="16545" spans="1:20" x14ac:dyDescent="0.25">
      <c r="A16545" s="1">
        <v>305010102</v>
      </c>
      <c r="B16545" s="1" t="e">
        <f>VLOOKUP(A16545,[1]Maestra!A$1:C$746,2,0)</f>
        <v>#N/A</v>
      </c>
      <c r="C16545" s="1" t="e">
        <f>VLOOKUP(A16545,[1]Maestra!A$1:C$746,3,0)</f>
        <v>#N/A</v>
      </c>
      <c r="D16545" s="1" t="s">
        <v>20</v>
      </c>
      <c r="E16545" s="1">
        <v>1</v>
      </c>
      <c r="F16545" s="1">
        <v>3</v>
      </c>
      <c r="G16545" s="1" t="s">
        <v>28</v>
      </c>
      <c r="H16545" s="1">
        <v>9999</v>
      </c>
      <c r="I16545" s="1" t="s">
        <v>449</v>
      </c>
      <c r="J16545" s="1" t="s">
        <v>33</v>
      </c>
      <c r="K16545" s="1" t="s">
        <v>331</v>
      </c>
      <c r="Q16545" s="2" t="s">
        <v>37</v>
      </c>
      <c r="R16545" s="1" t="s">
        <v>718</v>
      </c>
      <c r="S16545" s="1" t="str">
        <f t="shared" si="526"/>
        <v>SAT|1|3|CCU|VEN|COMP|CPEM</v>
      </c>
      <c r="T16545" s="2" t="str">
        <f t="shared" si="527"/>
        <v>OK</v>
      </c>
    </row>
    <row r="16546" spans="1:20" x14ac:dyDescent="0.25">
      <c r="A16546" s="1">
        <v>305010106</v>
      </c>
      <c r="B16546" s="1" t="str">
        <f>VLOOKUP(A16546,[1]Maestra!A$1:C$746,2,0)</f>
        <v>ACTVECP08</v>
      </c>
      <c r="C16546" s="1" t="str">
        <f>VLOOKUP(A16546,[1]Maestra!A$1:C$746,3,0)</f>
        <v>T.c. Visa empres. - cuotas por Disp Efectivo</v>
      </c>
      <c r="D16546" s="1" t="s">
        <v>20</v>
      </c>
      <c r="E16546" s="1">
        <v>1</v>
      </c>
      <c r="F16546" s="1">
        <v>3</v>
      </c>
      <c r="G16546" s="1" t="s">
        <v>28</v>
      </c>
      <c r="H16546" s="1">
        <v>9999</v>
      </c>
      <c r="I16546" s="1" t="s">
        <v>449</v>
      </c>
      <c r="J16546" s="1" t="s">
        <v>29</v>
      </c>
      <c r="K16546" s="1" t="s">
        <v>324</v>
      </c>
      <c r="Q16546" s="2" t="s">
        <v>37</v>
      </c>
      <c r="R16546" s="1" t="s">
        <v>718</v>
      </c>
      <c r="S16546" s="1" t="str">
        <f t="shared" ref="S16546:S16609" si="528">_xlfn.CONCAT(D16546,"|",E16546,"|",F16546,"|",G16546,"|",I16546,"|",J16546,"|",K16546)</f>
        <v>SAT|1|3|CCU|VEN|DIEF|CCRV</v>
      </c>
      <c r="T16546" s="2" t="str">
        <f t="shared" si="527"/>
        <v>OK</v>
      </c>
    </row>
    <row r="16547" spans="1:20" x14ac:dyDescent="0.25">
      <c r="A16547" s="1">
        <v>305010106</v>
      </c>
      <c r="B16547" s="1" t="str">
        <f>VLOOKUP(A16547,[1]Maestra!A$1:C$746,2,0)</f>
        <v>ACTVECP08</v>
      </c>
      <c r="C16547" s="1" t="str">
        <f>VLOOKUP(A16547,[1]Maestra!A$1:C$746,3,0)</f>
        <v>T.c. Visa empres. - cuotas por Disp Efectivo</v>
      </c>
      <c r="D16547" s="1" t="s">
        <v>20</v>
      </c>
      <c r="E16547" s="1">
        <v>1</v>
      </c>
      <c r="F16547" s="1">
        <v>3</v>
      </c>
      <c r="G16547" s="1" t="s">
        <v>28</v>
      </c>
      <c r="H16547" s="1">
        <v>9999</v>
      </c>
      <c r="I16547" s="1" t="s">
        <v>449</v>
      </c>
      <c r="J16547" s="1" t="s">
        <v>29</v>
      </c>
      <c r="K16547" s="1" t="s">
        <v>325</v>
      </c>
      <c r="Q16547" s="2" t="s">
        <v>37</v>
      </c>
      <c r="R16547" s="1" t="s">
        <v>718</v>
      </c>
      <c r="S16547" s="1" t="str">
        <f t="shared" si="528"/>
        <v>SAT|1|3|CCU|VEN|DIEF|CMED</v>
      </c>
      <c r="T16547" s="2" t="str">
        <f t="shared" si="527"/>
        <v>OK</v>
      </c>
    </row>
    <row r="16548" spans="1:20" x14ac:dyDescent="0.25">
      <c r="A16548" s="1">
        <v>305010106</v>
      </c>
      <c r="B16548" s="1" t="str">
        <f>VLOOKUP(A16548,[1]Maestra!A$1:C$746,2,0)</f>
        <v>ACTVECP08</v>
      </c>
      <c r="C16548" s="1" t="str">
        <f>VLOOKUP(A16548,[1]Maestra!A$1:C$746,3,0)</f>
        <v>T.c. Visa empres. - cuotas por Disp Efectivo</v>
      </c>
      <c r="D16548" s="1" t="s">
        <v>20</v>
      </c>
      <c r="E16548" s="1">
        <v>1</v>
      </c>
      <c r="F16548" s="1">
        <v>3</v>
      </c>
      <c r="G16548" s="1" t="s">
        <v>28</v>
      </c>
      <c r="H16548" s="1">
        <v>9999</v>
      </c>
      <c r="I16548" s="1" t="s">
        <v>449</v>
      </c>
      <c r="J16548" s="1" t="s">
        <v>29</v>
      </c>
      <c r="K16548" s="1" t="s">
        <v>330</v>
      </c>
      <c r="Q16548" s="2" t="s">
        <v>37</v>
      </c>
      <c r="R16548" s="1" t="s">
        <v>718</v>
      </c>
      <c r="S16548" s="1" t="str">
        <f t="shared" si="528"/>
        <v>SAT|1|3|CCU|VEN|DIEF|CMIE</v>
      </c>
      <c r="T16548" s="2" t="str">
        <f t="shared" si="527"/>
        <v>OK</v>
      </c>
    </row>
    <row r="16549" spans="1:20" x14ac:dyDescent="0.25">
      <c r="A16549" s="1">
        <v>305010106</v>
      </c>
      <c r="B16549" s="1" t="str">
        <f>VLOOKUP(A16549,[1]Maestra!A$1:C$746,2,0)</f>
        <v>ACTVECP08</v>
      </c>
      <c r="C16549" s="1" t="str">
        <f>VLOOKUP(A16549,[1]Maestra!A$1:C$746,3,0)</f>
        <v>T.c. Visa empres. - cuotas por Disp Efectivo</v>
      </c>
      <c r="D16549" s="1" t="s">
        <v>20</v>
      </c>
      <c r="E16549" s="1">
        <v>1</v>
      </c>
      <c r="F16549" s="1">
        <v>3</v>
      </c>
      <c r="G16549" s="1" t="s">
        <v>28</v>
      </c>
      <c r="H16549" s="1">
        <v>9999</v>
      </c>
      <c r="I16549" s="1" t="s">
        <v>449</v>
      </c>
      <c r="J16549" s="1" t="s">
        <v>29</v>
      </c>
      <c r="K16549" s="1" t="s">
        <v>331</v>
      </c>
      <c r="Q16549" s="2" t="s">
        <v>37</v>
      </c>
      <c r="R16549" s="1" t="s">
        <v>718</v>
      </c>
      <c r="S16549" s="1" t="str">
        <f t="shared" si="528"/>
        <v>SAT|1|3|CCU|VEN|DIEF|CPEM</v>
      </c>
      <c r="T16549" s="2" t="str">
        <f t="shared" si="527"/>
        <v>OK</v>
      </c>
    </row>
    <row r="16550" spans="1:20" x14ac:dyDescent="0.25">
      <c r="A16550" s="1">
        <v>305010102</v>
      </c>
      <c r="B16550" s="1" t="e">
        <f>VLOOKUP(A16550,[1]Maestra!A$1:C$746,2,0)</f>
        <v>#N/A</v>
      </c>
      <c r="C16550" s="1" t="e">
        <f>VLOOKUP(A16550,[1]Maestra!A$1:C$746,3,0)</f>
        <v>#N/A</v>
      </c>
      <c r="D16550" s="1" t="s">
        <v>20</v>
      </c>
      <c r="E16550" s="1">
        <v>1</v>
      </c>
      <c r="F16550" s="1">
        <v>3</v>
      </c>
      <c r="G16550" s="1" t="s">
        <v>28</v>
      </c>
      <c r="H16550" s="1">
        <v>9999</v>
      </c>
      <c r="I16550" s="1" t="s">
        <v>452</v>
      </c>
      <c r="J16550" s="1" t="s">
        <v>33</v>
      </c>
      <c r="K16550" s="1" t="s">
        <v>324</v>
      </c>
      <c r="Q16550" s="2" t="s">
        <v>37</v>
      </c>
      <c r="R16550" s="1" t="s">
        <v>718</v>
      </c>
      <c r="S16550" s="1" t="str">
        <f t="shared" si="528"/>
        <v>SAT|1|3|CCU|VIG|COMP|CCRV</v>
      </c>
      <c r="T16550" s="2" t="str">
        <f t="shared" si="527"/>
        <v>OK</v>
      </c>
    </row>
    <row r="16551" spans="1:20" x14ac:dyDescent="0.25">
      <c r="A16551" s="1">
        <v>305010102</v>
      </c>
      <c r="B16551" s="1" t="e">
        <f>VLOOKUP(A16551,[1]Maestra!A$1:C$746,2,0)</f>
        <v>#N/A</v>
      </c>
      <c r="C16551" s="1" t="e">
        <f>VLOOKUP(A16551,[1]Maestra!A$1:C$746,3,0)</f>
        <v>#N/A</v>
      </c>
      <c r="D16551" s="1" t="s">
        <v>20</v>
      </c>
      <c r="E16551" s="1">
        <v>1</v>
      </c>
      <c r="F16551" s="1">
        <v>3</v>
      </c>
      <c r="G16551" s="1" t="s">
        <v>28</v>
      </c>
      <c r="H16551" s="1">
        <v>9999</v>
      </c>
      <c r="I16551" s="1" t="s">
        <v>452</v>
      </c>
      <c r="J16551" s="1" t="s">
        <v>33</v>
      </c>
      <c r="K16551" s="1" t="s">
        <v>325</v>
      </c>
      <c r="Q16551" s="2" t="s">
        <v>37</v>
      </c>
      <c r="R16551" s="1" t="s">
        <v>718</v>
      </c>
      <c r="S16551" s="1" t="str">
        <f t="shared" si="528"/>
        <v>SAT|1|3|CCU|VIG|COMP|CMED</v>
      </c>
      <c r="T16551" s="2" t="str">
        <f t="shared" si="527"/>
        <v>OK</v>
      </c>
    </row>
    <row r="16552" spans="1:20" x14ac:dyDescent="0.25">
      <c r="A16552" s="1">
        <v>305010102</v>
      </c>
      <c r="B16552" s="1" t="e">
        <f>VLOOKUP(A16552,[1]Maestra!A$1:C$746,2,0)</f>
        <v>#N/A</v>
      </c>
      <c r="C16552" s="1" t="e">
        <f>VLOOKUP(A16552,[1]Maestra!A$1:C$746,3,0)</f>
        <v>#N/A</v>
      </c>
      <c r="D16552" s="1" t="s">
        <v>20</v>
      </c>
      <c r="E16552" s="1">
        <v>1</v>
      </c>
      <c r="F16552" s="1">
        <v>3</v>
      </c>
      <c r="G16552" s="1" t="s">
        <v>28</v>
      </c>
      <c r="H16552" s="1">
        <v>9999</v>
      </c>
      <c r="I16552" s="1" t="s">
        <v>452</v>
      </c>
      <c r="J16552" s="1" t="s">
        <v>33</v>
      </c>
      <c r="K16552" s="1" t="s">
        <v>330</v>
      </c>
      <c r="Q16552" s="2" t="s">
        <v>37</v>
      </c>
      <c r="R16552" s="1" t="s">
        <v>718</v>
      </c>
      <c r="S16552" s="1" t="str">
        <f t="shared" si="528"/>
        <v>SAT|1|3|CCU|VIG|COMP|CMIE</v>
      </c>
      <c r="T16552" s="2" t="str">
        <f t="shared" si="527"/>
        <v>OK</v>
      </c>
    </row>
    <row r="16553" spans="1:20" x14ac:dyDescent="0.25">
      <c r="A16553" s="1">
        <v>305010102</v>
      </c>
      <c r="B16553" s="1" t="e">
        <f>VLOOKUP(A16553,[1]Maestra!A$1:C$746,2,0)</f>
        <v>#N/A</v>
      </c>
      <c r="C16553" s="1" t="e">
        <f>VLOOKUP(A16553,[1]Maestra!A$1:C$746,3,0)</f>
        <v>#N/A</v>
      </c>
      <c r="D16553" s="1" t="s">
        <v>20</v>
      </c>
      <c r="E16553" s="1">
        <v>1</v>
      </c>
      <c r="F16553" s="1">
        <v>3</v>
      </c>
      <c r="G16553" s="1" t="s">
        <v>28</v>
      </c>
      <c r="H16553" s="1">
        <v>9999</v>
      </c>
      <c r="I16553" s="1" t="s">
        <v>452</v>
      </c>
      <c r="J16553" s="1" t="s">
        <v>33</v>
      </c>
      <c r="K16553" s="1" t="s">
        <v>331</v>
      </c>
      <c r="Q16553" s="2" t="s">
        <v>37</v>
      </c>
      <c r="R16553" s="1" t="s">
        <v>718</v>
      </c>
      <c r="S16553" s="1" t="str">
        <f t="shared" si="528"/>
        <v>SAT|1|3|CCU|VIG|COMP|CPEM</v>
      </c>
      <c r="T16553" s="2" t="str">
        <f t="shared" si="527"/>
        <v>OK</v>
      </c>
    </row>
    <row r="16554" spans="1:20" x14ac:dyDescent="0.25">
      <c r="A16554" s="1">
        <v>305010106</v>
      </c>
      <c r="B16554" s="1" t="str">
        <f>VLOOKUP(A16554,[1]Maestra!A$1:C$746,2,0)</f>
        <v>ACTVECP08</v>
      </c>
      <c r="C16554" s="1" t="str">
        <f>VLOOKUP(A16554,[1]Maestra!A$1:C$746,3,0)</f>
        <v>T.c. Visa empres. - cuotas por Disp Efectivo</v>
      </c>
      <c r="D16554" s="1" t="s">
        <v>20</v>
      </c>
      <c r="E16554" s="1">
        <v>1</v>
      </c>
      <c r="F16554" s="1">
        <v>3</v>
      </c>
      <c r="G16554" s="1" t="s">
        <v>28</v>
      </c>
      <c r="H16554" s="1">
        <v>9999</v>
      </c>
      <c r="I16554" s="1" t="s">
        <v>452</v>
      </c>
      <c r="J16554" s="1" t="s">
        <v>29</v>
      </c>
      <c r="K16554" s="1" t="s">
        <v>324</v>
      </c>
      <c r="Q16554" s="2" t="s">
        <v>37</v>
      </c>
      <c r="R16554" s="1" t="s">
        <v>718</v>
      </c>
      <c r="S16554" s="1" t="str">
        <f t="shared" si="528"/>
        <v>SAT|1|3|CCU|VIG|DIEF|CCRV</v>
      </c>
      <c r="T16554" s="2" t="str">
        <f t="shared" si="527"/>
        <v>OK</v>
      </c>
    </row>
    <row r="16555" spans="1:20" x14ac:dyDescent="0.25">
      <c r="A16555" s="1">
        <v>305010106</v>
      </c>
      <c r="B16555" s="1" t="str">
        <f>VLOOKUP(A16555,[1]Maestra!A$1:C$746,2,0)</f>
        <v>ACTVECP08</v>
      </c>
      <c r="C16555" s="1" t="str">
        <f>VLOOKUP(A16555,[1]Maestra!A$1:C$746,3,0)</f>
        <v>T.c. Visa empres. - cuotas por Disp Efectivo</v>
      </c>
      <c r="D16555" s="1" t="s">
        <v>20</v>
      </c>
      <c r="E16555" s="1">
        <v>1</v>
      </c>
      <c r="F16555" s="1">
        <v>3</v>
      </c>
      <c r="G16555" s="1" t="s">
        <v>28</v>
      </c>
      <c r="H16555" s="1">
        <v>9999</v>
      </c>
      <c r="I16555" s="1" t="s">
        <v>452</v>
      </c>
      <c r="J16555" s="1" t="s">
        <v>29</v>
      </c>
      <c r="K16555" s="1" t="s">
        <v>325</v>
      </c>
      <c r="Q16555" s="2" t="s">
        <v>37</v>
      </c>
      <c r="R16555" s="1" t="s">
        <v>718</v>
      </c>
      <c r="S16555" s="1" t="str">
        <f t="shared" si="528"/>
        <v>SAT|1|3|CCU|VIG|DIEF|CMED</v>
      </c>
      <c r="T16555" s="2" t="str">
        <f t="shared" si="527"/>
        <v>OK</v>
      </c>
    </row>
    <row r="16556" spans="1:20" x14ac:dyDescent="0.25">
      <c r="A16556" s="1">
        <v>305010106</v>
      </c>
      <c r="B16556" s="1" t="str">
        <f>VLOOKUP(A16556,[1]Maestra!A$1:C$746,2,0)</f>
        <v>ACTVECP08</v>
      </c>
      <c r="C16556" s="1" t="str">
        <f>VLOOKUP(A16556,[1]Maestra!A$1:C$746,3,0)</f>
        <v>T.c. Visa empres. - cuotas por Disp Efectivo</v>
      </c>
      <c r="D16556" s="1" t="s">
        <v>20</v>
      </c>
      <c r="E16556" s="1">
        <v>1</v>
      </c>
      <c r="F16556" s="1">
        <v>3</v>
      </c>
      <c r="G16556" s="1" t="s">
        <v>28</v>
      </c>
      <c r="H16556" s="1">
        <v>9999</v>
      </c>
      <c r="I16556" s="1" t="s">
        <v>452</v>
      </c>
      <c r="J16556" s="1" t="s">
        <v>29</v>
      </c>
      <c r="K16556" s="1" t="s">
        <v>330</v>
      </c>
      <c r="Q16556" s="2" t="s">
        <v>37</v>
      </c>
      <c r="R16556" s="1" t="s">
        <v>718</v>
      </c>
      <c r="S16556" s="1" t="str">
        <f t="shared" si="528"/>
        <v>SAT|1|3|CCU|VIG|DIEF|CMIE</v>
      </c>
      <c r="T16556" s="2" t="str">
        <f t="shared" si="527"/>
        <v>OK</v>
      </c>
    </row>
    <row r="16557" spans="1:20" x14ac:dyDescent="0.25">
      <c r="A16557" s="1">
        <v>305010106</v>
      </c>
      <c r="B16557" s="1" t="str">
        <f>VLOOKUP(A16557,[1]Maestra!A$1:C$746,2,0)</f>
        <v>ACTVECP08</v>
      </c>
      <c r="C16557" s="1" t="str">
        <f>VLOOKUP(A16557,[1]Maestra!A$1:C$746,3,0)</f>
        <v>T.c. Visa empres. - cuotas por Disp Efectivo</v>
      </c>
      <c r="D16557" s="1" t="s">
        <v>20</v>
      </c>
      <c r="E16557" s="1">
        <v>1</v>
      </c>
      <c r="F16557" s="1">
        <v>3</v>
      </c>
      <c r="G16557" s="1" t="s">
        <v>28</v>
      </c>
      <c r="H16557" s="1">
        <v>9999</v>
      </c>
      <c r="I16557" s="1" t="s">
        <v>452</v>
      </c>
      <c r="J16557" s="1" t="s">
        <v>29</v>
      </c>
      <c r="K16557" s="1" t="s">
        <v>331</v>
      </c>
      <c r="Q16557" s="2" t="s">
        <v>37</v>
      </c>
      <c r="R16557" s="1" t="s">
        <v>718</v>
      </c>
      <c r="S16557" s="1" t="str">
        <f t="shared" si="528"/>
        <v>SAT|1|3|CCU|VIG|DIEF|CPEM</v>
      </c>
      <c r="T16557" s="2" t="str">
        <f t="shared" si="527"/>
        <v>OK</v>
      </c>
    </row>
    <row r="16558" spans="1:20" x14ac:dyDescent="0.25">
      <c r="A16558" s="1">
        <v>305010104</v>
      </c>
      <c r="B16558" s="1" t="str">
        <f>VLOOKUP(A16558,[1]Maestra!A$1:C$746,2,0)</f>
        <v>ACTVECD08</v>
      </c>
      <c r="C16558" s="1" t="str">
        <f>VLOOKUP(A16558,[1]Maestra!A$1:C$746,3,0)</f>
        <v>T.c. Visa empres. - compra deuda</v>
      </c>
      <c r="D16558" s="1" t="s">
        <v>20</v>
      </c>
      <c r="E16558" s="1">
        <v>1</v>
      </c>
      <c r="F16558" s="1">
        <v>3</v>
      </c>
      <c r="G16558" s="1" t="s">
        <v>34</v>
      </c>
      <c r="H16558" s="1">
        <v>9999</v>
      </c>
      <c r="I16558" s="1" t="s">
        <v>449</v>
      </c>
      <c r="J16558" s="1" t="s">
        <v>29</v>
      </c>
      <c r="K16558" s="1" t="s">
        <v>324</v>
      </c>
      <c r="Q16558" s="2" t="s">
        <v>37</v>
      </c>
      <c r="R16558" s="1" t="s">
        <v>718</v>
      </c>
      <c r="S16558" s="1" t="str">
        <f t="shared" si="528"/>
        <v>SAT|1|3|CDI|VEN|DIEF|CCRV</v>
      </c>
      <c r="T16558" s="2" t="str">
        <f t="shared" si="527"/>
        <v>OK</v>
      </c>
    </row>
    <row r="16559" spans="1:20" x14ac:dyDescent="0.25">
      <c r="A16559" s="1">
        <v>305010104</v>
      </c>
      <c r="B16559" s="1" t="str">
        <f>VLOOKUP(A16559,[1]Maestra!A$1:C$746,2,0)</f>
        <v>ACTVECD08</v>
      </c>
      <c r="C16559" s="1" t="str">
        <f>VLOOKUP(A16559,[1]Maestra!A$1:C$746,3,0)</f>
        <v>T.c. Visa empres. - compra deuda</v>
      </c>
      <c r="D16559" s="1" t="s">
        <v>20</v>
      </c>
      <c r="E16559" s="1">
        <v>1</v>
      </c>
      <c r="F16559" s="1">
        <v>3</v>
      </c>
      <c r="G16559" s="1" t="s">
        <v>34</v>
      </c>
      <c r="H16559" s="1">
        <v>9999</v>
      </c>
      <c r="I16559" s="1" t="s">
        <v>449</v>
      </c>
      <c r="J16559" s="1" t="s">
        <v>29</v>
      </c>
      <c r="K16559" s="1" t="s">
        <v>325</v>
      </c>
      <c r="Q16559" s="2" t="s">
        <v>37</v>
      </c>
      <c r="R16559" s="1" t="s">
        <v>718</v>
      </c>
      <c r="S16559" s="1" t="str">
        <f t="shared" si="528"/>
        <v>SAT|1|3|CDI|VEN|DIEF|CMED</v>
      </c>
      <c r="T16559" s="2" t="str">
        <f t="shared" si="527"/>
        <v>OK</v>
      </c>
    </row>
    <row r="16560" spans="1:20" x14ac:dyDescent="0.25">
      <c r="A16560" s="1">
        <v>305010104</v>
      </c>
      <c r="B16560" s="1" t="str">
        <f>VLOOKUP(A16560,[1]Maestra!A$1:C$746,2,0)</f>
        <v>ACTVECD08</v>
      </c>
      <c r="C16560" s="1" t="str">
        <f>VLOOKUP(A16560,[1]Maestra!A$1:C$746,3,0)</f>
        <v>T.c. Visa empres. - compra deuda</v>
      </c>
      <c r="D16560" s="1" t="s">
        <v>20</v>
      </c>
      <c r="E16560" s="1">
        <v>1</v>
      </c>
      <c r="F16560" s="1">
        <v>3</v>
      </c>
      <c r="G16560" s="1" t="s">
        <v>34</v>
      </c>
      <c r="H16560" s="1">
        <v>9999</v>
      </c>
      <c r="I16560" s="1" t="s">
        <v>449</v>
      </c>
      <c r="J16560" s="1" t="s">
        <v>29</v>
      </c>
      <c r="K16560" s="1" t="s">
        <v>330</v>
      </c>
      <c r="Q16560" s="2" t="s">
        <v>37</v>
      </c>
      <c r="R16560" s="1" t="s">
        <v>718</v>
      </c>
      <c r="S16560" s="1" t="str">
        <f t="shared" si="528"/>
        <v>SAT|1|3|CDI|VEN|DIEF|CMIE</v>
      </c>
      <c r="T16560" s="2" t="str">
        <f t="shared" si="527"/>
        <v>OK</v>
      </c>
    </row>
    <row r="16561" spans="1:20" x14ac:dyDescent="0.25">
      <c r="A16561" s="1">
        <v>305010104</v>
      </c>
      <c r="B16561" s="1" t="str">
        <f>VLOOKUP(A16561,[1]Maestra!A$1:C$746,2,0)</f>
        <v>ACTVECD08</v>
      </c>
      <c r="C16561" s="1" t="str">
        <f>VLOOKUP(A16561,[1]Maestra!A$1:C$746,3,0)</f>
        <v>T.c. Visa empres. - compra deuda</v>
      </c>
      <c r="D16561" s="1" t="s">
        <v>20</v>
      </c>
      <c r="E16561" s="1">
        <v>1</v>
      </c>
      <c r="F16561" s="1">
        <v>3</v>
      </c>
      <c r="G16561" s="1" t="s">
        <v>34</v>
      </c>
      <c r="H16561" s="1">
        <v>9999</v>
      </c>
      <c r="I16561" s="1" t="s">
        <v>449</v>
      </c>
      <c r="J16561" s="1" t="s">
        <v>29</v>
      </c>
      <c r="K16561" s="1" t="s">
        <v>331</v>
      </c>
      <c r="Q16561" s="2" t="s">
        <v>37</v>
      </c>
      <c r="R16561" s="1" t="s">
        <v>718</v>
      </c>
      <c r="S16561" s="1" t="str">
        <f t="shared" si="528"/>
        <v>SAT|1|3|CDI|VEN|DIEF|CPEM</v>
      </c>
      <c r="T16561" s="2" t="str">
        <f t="shared" si="527"/>
        <v>OK</v>
      </c>
    </row>
    <row r="16562" spans="1:20" x14ac:dyDescent="0.25">
      <c r="A16562" s="1">
        <v>305010104</v>
      </c>
      <c r="B16562" s="1" t="str">
        <f>VLOOKUP(A16562,[1]Maestra!A$1:C$746,2,0)</f>
        <v>ACTVECD08</v>
      </c>
      <c r="C16562" s="1" t="str">
        <f>VLOOKUP(A16562,[1]Maestra!A$1:C$746,3,0)</f>
        <v>T.c. Visa empres. - compra deuda</v>
      </c>
      <c r="D16562" s="1" t="s">
        <v>20</v>
      </c>
      <c r="E16562" s="1">
        <v>1</v>
      </c>
      <c r="F16562" s="1">
        <v>3</v>
      </c>
      <c r="G16562" s="1" t="s">
        <v>34</v>
      </c>
      <c r="H16562" s="1">
        <v>9999</v>
      </c>
      <c r="I16562" s="1" t="s">
        <v>452</v>
      </c>
      <c r="J16562" s="1" t="s">
        <v>29</v>
      </c>
      <c r="K16562" s="1" t="s">
        <v>324</v>
      </c>
      <c r="Q16562" s="2" t="s">
        <v>37</v>
      </c>
      <c r="R16562" s="1" t="s">
        <v>718</v>
      </c>
      <c r="S16562" s="1" t="str">
        <f t="shared" si="528"/>
        <v>SAT|1|3|CDI|VIG|DIEF|CCRV</v>
      </c>
      <c r="T16562" s="2" t="str">
        <f t="shared" si="527"/>
        <v>OK</v>
      </c>
    </row>
    <row r="16563" spans="1:20" x14ac:dyDescent="0.25">
      <c r="A16563" s="1">
        <v>305010104</v>
      </c>
      <c r="B16563" s="1" t="str">
        <f>VLOOKUP(A16563,[1]Maestra!A$1:C$746,2,0)</f>
        <v>ACTVECD08</v>
      </c>
      <c r="C16563" s="1" t="str">
        <f>VLOOKUP(A16563,[1]Maestra!A$1:C$746,3,0)</f>
        <v>T.c. Visa empres. - compra deuda</v>
      </c>
      <c r="D16563" s="1" t="s">
        <v>20</v>
      </c>
      <c r="E16563" s="1">
        <v>1</v>
      </c>
      <c r="F16563" s="1">
        <v>3</v>
      </c>
      <c r="G16563" s="1" t="s">
        <v>34</v>
      </c>
      <c r="H16563" s="1">
        <v>9999</v>
      </c>
      <c r="I16563" s="1" t="s">
        <v>452</v>
      </c>
      <c r="J16563" s="1" t="s">
        <v>29</v>
      </c>
      <c r="K16563" s="1" t="s">
        <v>325</v>
      </c>
      <c r="Q16563" s="2" t="s">
        <v>37</v>
      </c>
      <c r="R16563" s="1" t="s">
        <v>718</v>
      </c>
      <c r="S16563" s="1" t="str">
        <f t="shared" si="528"/>
        <v>SAT|1|3|CDI|VIG|DIEF|CMED</v>
      </c>
      <c r="T16563" s="2" t="str">
        <f t="shared" si="527"/>
        <v>OK</v>
      </c>
    </row>
    <row r="16564" spans="1:20" x14ac:dyDescent="0.25">
      <c r="A16564" s="1">
        <v>305010104</v>
      </c>
      <c r="B16564" s="1" t="str">
        <f>VLOOKUP(A16564,[1]Maestra!A$1:C$746,2,0)</f>
        <v>ACTVECD08</v>
      </c>
      <c r="C16564" s="1" t="str">
        <f>VLOOKUP(A16564,[1]Maestra!A$1:C$746,3,0)</f>
        <v>T.c. Visa empres. - compra deuda</v>
      </c>
      <c r="D16564" s="1" t="s">
        <v>20</v>
      </c>
      <c r="E16564" s="1">
        <v>1</v>
      </c>
      <c r="F16564" s="1">
        <v>3</v>
      </c>
      <c r="G16564" s="1" t="s">
        <v>34</v>
      </c>
      <c r="H16564" s="1">
        <v>9999</v>
      </c>
      <c r="I16564" s="1" t="s">
        <v>452</v>
      </c>
      <c r="J16564" s="1" t="s">
        <v>29</v>
      </c>
      <c r="K16564" s="1" t="s">
        <v>330</v>
      </c>
      <c r="Q16564" s="2" t="s">
        <v>37</v>
      </c>
      <c r="R16564" s="1" t="s">
        <v>718</v>
      </c>
      <c r="S16564" s="1" t="str">
        <f t="shared" si="528"/>
        <v>SAT|1|3|CDI|VIG|DIEF|CMIE</v>
      </c>
      <c r="T16564" s="2" t="str">
        <f t="shared" si="527"/>
        <v>OK</v>
      </c>
    </row>
    <row r="16565" spans="1:20" x14ac:dyDescent="0.25">
      <c r="A16565" s="1">
        <v>305010104</v>
      </c>
      <c r="B16565" s="1" t="str">
        <f>VLOOKUP(A16565,[1]Maestra!A$1:C$746,2,0)</f>
        <v>ACTVECD08</v>
      </c>
      <c r="C16565" s="1" t="str">
        <f>VLOOKUP(A16565,[1]Maestra!A$1:C$746,3,0)</f>
        <v>T.c. Visa empres. - compra deuda</v>
      </c>
      <c r="D16565" s="1" t="s">
        <v>20</v>
      </c>
      <c r="E16565" s="1">
        <v>1</v>
      </c>
      <c r="F16565" s="1">
        <v>3</v>
      </c>
      <c r="G16565" s="1" t="s">
        <v>34</v>
      </c>
      <c r="H16565" s="1">
        <v>9999</v>
      </c>
      <c r="I16565" s="1" t="s">
        <v>452</v>
      </c>
      <c r="J16565" s="1" t="s">
        <v>29</v>
      </c>
      <c r="K16565" s="1" t="s">
        <v>331</v>
      </c>
      <c r="Q16565" s="2" t="s">
        <v>37</v>
      </c>
      <c r="R16565" s="1" t="s">
        <v>718</v>
      </c>
      <c r="S16565" s="1" t="str">
        <f t="shared" si="528"/>
        <v>SAT|1|3|CDI|VIG|DIEF|CPEM</v>
      </c>
      <c r="T16565" s="2" t="str">
        <f t="shared" si="527"/>
        <v>OK</v>
      </c>
    </row>
    <row r="16566" spans="1:20" x14ac:dyDescent="0.25">
      <c r="A16566" s="1">
        <v>305010104</v>
      </c>
      <c r="B16566" s="1" t="str">
        <f>VLOOKUP(A16566,[1]Maestra!A$1:C$746,2,0)</f>
        <v>ACTVECD08</v>
      </c>
      <c r="C16566" s="1" t="str">
        <f>VLOOKUP(A16566,[1]Maestra!A$1:C$746,3,0)</f>
        <v>T.c. Visa empres. - compra deuda</v>
      </c>
      <c r="D16566" s="1" t="s">
        <v>20</v>
      </c>
      <c r="E16566" s="1">
        <v>1</v>
      </c>
      <c r="F16566" s="1">
        <v>3</v>
      </c>
      <c r="G16566" s="1" t="s">
        <v>22</v>
      </c>
      <c r="H16566" s="1">
        <v>9999</v>
      </c>
      <c r="I16566" s="1" t="s">
        <v>449</v>
      </c>
      <c r="J16566" s="1" t="s">
        <v>29</v>
      </c>
      <c r="K16566" s="1" t="s">
        <v>454</v>
      </c>
      <c r="Q16566" s="2" t="s">
        <v>37</v>
      </c>
      <c r="R16566" s="1" t="s">
        <v>718</v>
      </c>
      <c r="S16566" s="1" t="str">
        <f t="shared" si="528"/>
        <v>SAT|1|3|CDP|VEN|DIEF|CCNR</v>
      </c>
      <c r="T16566" s="2" t="str">
        <f t="shared" si="527"/>
        <v>OK</v>
      </c>
    </row>
    <row r="16567" spans="1:20" x14ac:dyDescent="0.25">
      <c r="A16567" s="1">
        <v>305010104</v>
      </c>
      <c r="B16567" s="1" t="str">
        <f>VLOOKUP(A16567,[1]Maestra!A$1:C$746,2,0)</f>
        <v>ACTVECD08</v>
      </c>
      <c r="C16567" s="1" t="str">
        <f>VLOOKUP(A16567,[1]Maestra!A$1:C$746,3,0)</f>
        <v>T.c. Visa empres. - compra deuda</v>
      </c>
      <c r="D16567" s="1" t="s">
        <v>20</v>
      </c>
      <c r="E16567" s="1">
        <v>1</v>
      </c>
      <c r="F16567" s="1">
        <v>3</v>
      </c>
      <c r="G16567" s="1" t="s">
        <v>22</v>
      </c>
      <c r="H16567" s="1">
        <v>9999</v>
      </c>
      <c r="I16567" s="1" t="s">
        <v>449</v>
      </c>
      <c r="J16567" s="1" t="s">
        <v>29</v>
      </c>
      <c r="K16567" s="1" t="s">
        <v>325</v>
      </c>
      <c r="Q16567" s="2" t="s">
        <v>37</v>
      </c>
      <c r="R16567" s="1" t="s">
        <v>718</v>
      </c>
      <c r="S16567" s="1" t="str">
        <f t="shared" si="528"/>
        <v>SAT|1|3|CDP|VEN|DIEF|CMED</v>
      </c>
      <c r="T16567" s="2" t="str">
        <f t="shared" si="527"/>
        <v>OK</v>
      </c>
    </row>
    <row r="16568" spans="1:20" x14ac:dyDescent="0.25">
      <c r="A16568" s="1">
        <v>305010104</v>
      </c>
      <c r="B16568" s="1" t="str">
        <f>VLOOKUP(A16568,[1]Maestra!A$1:C$746,2,0)</f>
        <v>ACTVECD08</v>
      </c>
      <c r="C16568" s="1" t="str">
        <f>VLOOKUP(A16568,[1]Maestra!A$1:C$746,3,0)</f>
        <v>T.c. Visa empres. - compra deuda</v>
      </c>
      <c r="D16568" s="1" t="s">
        <v>20</v>
      </c>
      <c r="E16568" s="1">
        <v>1</v>
      </c>
      <c r="F16568" s="1">
        <v>3</v>
      </c>
      <c r="G16568" s="1" t="s">
        <v>22</v>
      </c>
      <c r="H16568" s="1">
        <v>9999</v>
      </c>
      <c r="I16568" s="1" t="s">
        <v>449</v>
      </c>
      <c r="J16568" s="1" t="s">
        <v>29</v>
      </c>
      <c r="K16568" s="1" t="s">
        <v>330</v>
      </c>
      <c r="Q16568" s="2" t="s">
        <v>37</v>
      </c>
      <c r="R16568" s="1" t="s">
        <v>718</v>
      </c>
      <c r="S16568" s="1" t="str">
        <f t="shared" si="528"/>
        <v>SAT|1|3|CDP|VEN|DIEF|CMIE</v>
      </c>
      <c r="T16568" s="2" t="str">
        <f t="shared" si="527"/>
        <v>OK</v>
      </c>
    </row>
    <row r="16569" spans="1:20" x14ac:dyDescent="0.25">
      <c r="A16569" s="1">
        <v>305010104</v>
      </c>
      <c r="B16569" s="1" t="str">
        <f>VLOOKUP(A16569,[1]Maestra!A$1:C$746,2,0)</f>
        <v>ACTVECD08</v>
      </c>
      <c r="C16569" s="1" t="str">
        <f>VLOOKUP(A16569,[1]Maestra!A$1:C$746,3,0)</f>
        <v>T.c. Visa empres. - compra deuda</v>
      </c>
      <c r="D16569" s="1" t="s">
        <v>20</v>
      </c>
      <c r="E16569" s="1">
        <v>1</v>
      </c>
      <c r="F16569" s="1">
        <v>3</v>
      </c>
      <c r="G16569" s="1" t="s">
        <v>22</v>
      </c>
      <c r="H16569" s="1">
        <v>9999</v>
      </c>
      <c r="I16569" s="1" t="s">
        <v>449</v>
      </c>
      <c r="J16569" s="1" t="s">
        <v>29</v>
      </c>
      <c r="K16569" s="1" t="s">
        <v>331</v>
      </c>
      <c r="Q16569" s="2" t="s">
        <v>37</v>
      </c>
      <c r="R16569" s="1" t="s">
        <v>718</v>
      </c>
      <c r="S16569" s="1" t="str">
        <f t="shared" si="528"/>
        <v>SAT|1|3|CDP|VEN|DIEF|CPEM</v>
      </c>
      <c r="T16569" s="2" t="str">
        <f t="shared" si="527"/>
        <v>OK</v>
      </c>
    </row>
    <row r="16570" spans="1:20" x14ac:dyDescent="0.25">
      <c r="A16570" s="1">
        <v>305010104</v>
      </c>
      <c r="B16570" s="1" t="str">
        <f>VLOOKUP(A16570,[1]Maestra!A$1:C$746,2,0)</f>
        <v>ACTVECD08</v>
      </c>
      <c r="C16570" s="1" t="str">
        <f>VLOOKUP(A16570,[1]Maestra!A$1:C$746,3,0)</f>
        <v>T.c. Visa empres. - compra deuda</v>
      </c>
      <c r="D16570" s="1" t="s">
        <v>20</v>
      </c>
      <c r="E16570" s="1">
        <v>1</v>
      </c>
      <c r="F16570" s="1">
        <v>3</v>
      </c>
      <c r="G16570" s="1" t="s">
        <v>22</v>
      </c>
      <c r="H16570" s="1">
        <v>9999</v>
      </c>
      <c r="I16570" s="1" t="s">
        <v>452</v>
      </c>
      <c r="J16570" s="1" t="s">
        <v>29</v>
      </c>
      <c r="K16570" s="1" t="s">
        <v>454</v>
      </c>
      <c r="Q16570" s="2" t="s">
        <v>37</v>
      </c>
      <c r="R16570" s="1" t="s">
        <v>718</v>
      </c>
      <c r="S16570" s="1" t="str">
        <f t="shared" si="528"/>
        <v>SAT|1|3|CDP|VIG|DIEF|CCNR</v>
      </c>
      <c r="T16570" s="2" t="str">
        <f t="shared" si="527"/>
        <v>OK</v>
      </c>
    </row>
    <row r="16571" spans="1:20" x14ac:dyDescent="0.25">
      <c r="A16571" s="1">
        <v>305010104</v>
      </c>
      <c r="B16571" s="1" t="str">
        <f>VLOOKUP(A16571,[1]Maestra!A$1:C$746,2,0)</f>
        <v>ACTVECD08</v>
      </c>
      <c r="C16571" s="1" t="str">
        <f>VLOOKUP(A16571,[1]Maestra!A$1:C$746,3,0)</f>
        <v>T.c. Visa empres. - compra deuda</v>
      </c>
      <c r="D16571" s="1" t="s">
        <v>20</v>
      </c>
      <c r="E16571" s="1">
        <v>1</v>
      </c>
      <c r="F16571" s="1">
        <v>3</v>
      </c>
      <c r="G16571" s="1" t="s">
        <v>22</v>
      </c>
      <c r="H16571" s="1">
        <v>9999</v>
      </c>
      <c r="I16571" s="1" t="s">
        <v>452</v>
      </c>
      <c r="J16571" s="1" t="s">
        <v>29</v>
      </c>
      <c r="K16571" s="1" t="s">
        <v>325</v>
      </c>
      <c r="Q16571" s="2" t="s">
        <v>37</v>
      </c>
      <c r="R16571" s="1" t="s">
        <v>718</v>
      </c>
      <c r="S16571" s="1" t="str">
        <f t="shared" si="528"/>
        <v>SAT|1|3|CDP|VIG|DIEF|CMED</v>
      </c>
      <c r="T16571" s="2" t="str">
        <f t="shared" si="527"/>
        <v>OK</v>
      </c>
    </row>
    <row r="16572" spans="1:20" x14ac:dyDescent="0.25">
      <c r="A16572" s="1">
        <v>305010104</v>
      </c>
      <c r="B16572" s="1" t="str">
        <f>VLOOKUP(A16572,[1]Maestra!A$1:C$746,2,0)</f>
        <v>ACTVECD08</v>
      </c>
      <c r="C16572" s="1" t="str">
        <f>VLOOKUP(A16572,[1]Maestra!A$1:C$746,3,0)</f>
        <v>T.c. Visa empres. - compra deuda</v>
      </c>
      <c r="D16572" s="1" t="s">
        <v>20</v>
      </c>
      <c r="E16572" s="1">
        <v>1</v>
      </c>
      <c r="F16572" s="1">
        <v>3</v>
      </c>
      <c r="G16572" s="1" t="s">
        <v>22</v>
      </c>
      <c r="H16572" s="1">
        <v>9999</v>
      </c>
      <c r="I16572" s="1" t="s">
        <v>452</v>
      </c>
      <c r="J16572" s="1" t="s">
        <v>29</v>
      </c>
      <c r="K16572" s="1" t="s">
        <v>330</v>
      </c>
      <c r="Q16572" s="2" t="s">
        <v>37</v>
      </c>
      <c r="R16572" s="1" t="s">
        <v>718</v>
      </c>
      <c r="S16572" s="1" t="str">
        <f t="shared" si="528"/>
        <v>SAT|1|3|CDP|VIG|DIEF|CMIE</v>
      </c>
      <c r="T16572" s="2" t="str">
        <f t="shared" si="527"/>
        <v>OK</v>
      </c>
    </row>
    <row r="16573" spans="1:20" x14ac:dyDescent="0.25">
      <c r="A16573" s="1">
        <v>305010104</v>
      </c>
      <c r="B16573" s="1" t="str">
        <f>VLOOKUP(A16573,[1]Maestra!A$1:C$746,2,0)</f>
        <v>ACTVECD08</v>
      </c>
      <c r="C16573" s="1" t="str">
        <f>VLOOKUP(A16573,[1]Maestra!A$1:C$746,3,0)</f>
        <v>T.c. Visa empres. - compra deuda</v>
      </c>
      <c r="D16573" s="1" t="s">
        <v>20</v>
      </c>
      <c r="E16573" s="1">
        <v>1</v>
      </c>
      <c r="F16573" s="1">
        <v>3</v>
      </c>
      <c r="G16573" s="1" t="s">
        <v>22</v>
      </c>
      <c r="H16573" s="1">
        <v>9999</v>
      </c>
      <c r="I16573" s="1" t="s">
        <v>452</v>
      </c>
      <c r="J16573" s="1" t="s">
        <v>29</v>
      </c>
      <c r="K16573" s="1" t="s">
        <v>331</v>
      </c>
      <c r="Q16573" s="2" t="s">
        <v>37</v>
      </c>
      <c r="R16573" s="1" t="s">
        <v>718</v>
      </c>
      <c r="S16573" s="1" t="str">
        <f t="shared" si="528"/>
        <v>SAT|1|3|CDP|VIG|DIEF|CPEM</v>
      </c>
      <c r="T16573" s="2" t="str">
        <f t="shared" si="527"/>
        <v>OK</v>
      </c>
    </row>
    <row r="16574" spans="1:20" x14ac:dyDescent="0.25">
      <c r="A16574" s="1">
        <v>305010104</v>
      </c>
      <c r="B16574" s="1" t="str">
        <f>VLOOKUP(A16574,[1]Maestra!A$1:C$746,2,0)</f>
        <v>ACTVECD08</v>
      </c>
      <c r="C16574" s="1" t="str">
        <f>VLOOKUP(A16574,[1]Maestra!A$1:C$746,3,0)</f>
        <v>T.c. Visa empres. - compra deuda</v>
      </c>
      <c r="D16574" s="1" t="s">
        <v>20</v>
      </c>
      <c r="E16574" s="1">
        <v>1</v>
      </c>
      <c r="F16574" s="1">
        <v>3</v>
      </c>
      <c r="G16574" s="1" t="s">
        <v>23</v>
      </c>
      <c r="H16574" s="1">
        <v>9999</v>
      </c>
      <c r="I16574" s="1" t="s">
        <v>449</v>
      </c>
      <c r="J16574" s="1" t="s">
        <v>29</v>
      </c>
      <c r="K16574" s="1" t="s">
        <v>324</v>
      </c>
      <c r="Q16574" s="2" t="s">
        <v>37</v>
      </c>
      <c r="R16574" s="1" t="s">
        <v>718</v>
      </c>
      <c r="S16574" s="1" t="str">
        <f t="shared" si="528"/>
        <v>SAT|1|3|CDR|VEN|DIEF|CCRV</v>
      </c>
      <c r="T16574" s="2" t="str">
        <f t="shared" si="527"/>
        <v>OK</v>
      </c>
    </row>
    <row r="16575" spans="1:20" x14ac:dyDescent="0.25">
      <c r="A16575" s="1">
        <v>305010104</v>
      </c>
      <c r="B16575" s="1" t="str">
        <f>VLOOKUP(A16575,[1]Maestra!A$1:C$746,2,0)</f>
        <v>ACTVECD08</v>
      </c>
      <c r="C16575" s="1" t="str">
        <f>VLOOKUP(A16575,[1]Maestra!A$1:C$746,3,0)</f>
        <v>T.c. Visa empres. - compra deuda</v>
      </c>
      <c r="D16575" s="1" t="s">
        <v>20</v>
      </c>
      <c r="E16575" s="1">
        <v>1</v>
      </c>
      <c r="F16575" s="1">
        <v>3</v>
      </c>
      <c r="G16575" s="1" t="s">
        <v>23</v>
      </c>
      <c r="H16575" s="1">
        <v>9999</v>
      </c>
      <c r="I16575" s="1" t="s">
        <v>449</v>
      </c>
      <c r="J16575" s="1" t="s">
        <v>29</v>
      </c>
      <c r="K16575" s="1" t="s">
        <v>325</v>
      </c>
      <c r="Q16575" s="2" t="s">
        <v>37</v>
      </c>
      <c r="R16575" s="1" t="s">
        <v>718</v>
      </c>
      <c r="S16575" s="1" t="str">
        <f t="shared" si="528"/>
        <v>SAT|1|3|CDR|VEN|DIEF|CMED</v>
      </c>
      <c r="T16575" s="2" t="str">
        <f t="shared" si="527"/>
        <v>OK</v>
      </c>
    </row>
    <row r="16576" spans="1:20" x14ac:dyDescent="0.25">
      <c r="A16576" s="1">
        <v>305010104</v>
      </c>
      <c r="B16576" s="1" t="str">
        <f>VLOOKUP(A16576,[1]Maestra!A$1:C$746,2,0)</f>
        <v>ACTVECD08</v>
      </c>
      <c r="C16576" s="1" t="str">
        <f>VLOOKUP(A16576,[1]Maestra!A$1:C$746,3,0)</f>
        <v>T.c. Visa empres. - compra deuda</v>
      </c>
      <c r="D16576" s="1" t="s">
        <v>20</v>
      </c>
      <c r="E16576" s="1">
        <v>1</v>
      </c>
      <c r="F16576" s="1">
        <v>3</v>
      </c>
      <c r="G16576" s="1" t="s">
        <v>23</v>
      </c>
      <c r="H16576" s="1">
        <v>9999</v>
      </c>
      <c r="I16576" s="1" t="s">
        <v>449</v>
      </c>
      <c r="J16576" s="1" t="s">
        <v>29</v>
      </c>
      <c r="K16576" s="1" t="s">
        <v>330</v>
      </c>
      <c r="Q16576" s="2" t="s">
        <v>37</v>
      </c>
      <c r="R16576" s="1" t="s">
        <v>718</v>
      </c>
      <c r="S16576" s="1" t="str">
        <f t="shared" si="528"/>
        <v>SAT|1|3|CDR|VEN|DIEF|CMIE</v>
      </c>
      <c r="T16576" s="2" t="str">
        <f t="shared" si="527"/>
        <v>OK</v>
      </c>
    </row>
    <row r="16577" spans="1:20" x14ac:dyDescent="0.25">
      <c r="A16577" s="1">
        <v>305010104</v>
      </c>
      <c r="B16577" s="1" t="str">
        <f>VLOOKUP(A16577,[1]Maestra!A$1:C$746,2,0)</f>
        <v>ACTVECD08</v>
      </c>
      <c r="C16577" s="1" t="str">
        <f>VLOOKUP(A16577,[1]Maestra!A$1:C$746,3,0)</f>
        <v>T.c. Visa empres. - compra deuda</v>
      </c>
      <c r="D16577" s="1" t="s">
        <v>20</v>
      </c>
      <c r="E16577" s="1">
        <v>1</v>
      </c>
      <c r="F16577" s="1">
        <v>3</v>
      </c>
      <c r="G16577" s="1" t="s">
        <v>23</v>
      </c>
      <c r="H16577" s="1">
        <v>9999</v>
      </c>
      <c r="I16577" s="1" t="s">
        <v>449</v>
      </c>
      <c r="J16577" s="1" t="s">
        <v>29</v>
      </c>
      <c r="K16577" s="1" t="s">
        <v>331</v>
      </c>
      <c r="Q16577" s="2" t="s">
        <v>37</v>
      </c>
      <c r="R16577" s="1" t="s">
        <v>718</v>
      </c>
      <c r="S16577" s="1" t="str">
        <f t="shared" si="528"/>
        <v>SAT|1|3|CDR|VEN|DIEF|CPEM</v>
      </c>
      <c r="T16577" s="2" t="str">
        <f t="shared" si="527"/>
        <v>OK</v>
      </c>
    </row>
    <row r="16578" spans="1:20" x14ac:dyDescent="0.25">
      <c r="A16578" s="1">
        <v>305010104</v>
      </c>
      <c r="B16578" s="1" t="str">
        <f>VLOOKUP(A16578,[1]Maestra!A$1:C$746,2,0)</f>
        <v>ACTVECD08</v>
      </c>
      <c r="C16578" s="1" t="str">
        <f>VLOOKUP(A16578,[1]Maestra!A$1:C$746,3,0)</f>
        <v>T.c. Visa empres. - compra deuda</v>
      </c>
      <c r="D16578" s="1" t="s">
        <v>20</v>
      </c>
      <c r="E16578" s="1">
        <v>1</v>
      </c>
      <c r="F16578" s="1">
        <v>3</v>
      </c>
      <c r="G16578" s="1" t="s">
        <v>23</v>
      </c>
      <c r="H16578" s="1">
        <v>9999</v>
      </c>
      <c r="I16578" s="1" t="s">
        <v>452</v>
      </c>
      <c r="J16578" s="1" t="s">
        <v>29</v>
      </c>
      <c r="K16578" s="1" t="s">
        <v>324</v>
      </c>
      <c r="Q16578" s="2" t="s">
        <v>37</v>
      </c>
      <c r="R16578" s="1" t="s">
        <v>718</v>
      </c>
      <c r="S16578" s="1" t="str">
        <f t="shared" si="528"/>
        <v>SAT|1|3|CDR|VIG|DIEF|CCRV</v>
      </c>
      <c r="T16578" s="2" t="str">
        <f t="shared" si="527"/>
        <v>OK</v>
      </c>
    </row>
    <row r="16579" spans="1:20" x14ac:dyDescent="0.25">
      <c r="A16579" s="1">
        <v>305010104</v>
      </c>
      <c r="B16579" s="1" t="str">
        <f>VLOOKUP(A16579,[1]Maestra!A$1:C$746,2,0)</f>
        <v>ACTVECD08</v>
      </c>
      <c r="C16579" s="1" t="str">
        <f>VLOOKUP(A16579,[1]Maestra!A$1:C$746,3,0)</f>
        <v>T.c. Visa empres. - compra deuda</v>
      </c>
      <c r="D16579" s="1" t="s">
        <v>20</v>
      </c>
      <c r="E16579" s="1">
        <v>1</v>
      </c>
      <c r="F16579" s="1">
        <v>3</v>
      </c>
      <c r="G16579" s="1" t="s">
        <v>23</v>
      </c>
      <c r="H16579" s="1">
        <v>9999</v>
      </c>
      <c r="I16579" s="1" t="s">
        <v>452</v>
      </c>
      <c r="J16579" s="1" t="s">
        <v>29</v>
      </c>
      <c r="K16579" s="1" t="s">
        <v>325</v>
      </c>
      <c r="Q16579" s="2" t="s">
        <v>37</v>
      </c>
      <c r="R16579" s="1" t="s">
        <v>718</v>
      </c>
      <c r="S16579" s="1" t="str">
        <f t="shared" si="528"/>
        <v>SAT|1|3|CDR|VIG|DIEF|CMED</v>
      </c>
      <c r="T16579" s="2" t="str">
        <f t="shared" ref="T16579:T16642" si="529">IF(COUNTIFS($D$2:$D$20413,D16579,$S$2:$S$20413,S16579,$A$2:$A$20413,"&lt;&gt;"&amp;A16579)&gt;0,"Conflicto","OK")</f>
        <v>OK</v>
      </c>
    </row>
    <row r="16580" spans="1:20" x14ac:dyDescent="0.25">
      <c r="A16580" s="1">
        <v>305010104</v>
      </c>
      <c r="B16580" s="1" t="str">
        <f>VLOOKUP(A16580,[1]Maestra!A$1:C$746,2,0)</f>
        <v>ACTVECD08</v>
      </c>
      <c r="C16580" s="1" t="str">
        <f>VLOOKUP(A16580,[1]Maestra!A$1:C$746,3,0)</f>
        <v>T.c. Visa empres. - compra deuda</v>
      </c>
      <c r="D16580" s="1" t="s">
        <v>20</v>
      </c>
      <c r="E16580" s="1">
        <v>1</v>
      </c>
      <c r="F16580" s="1">
        <v>3</v>
      </c>
      <c r="G16580" s="1" t="s">
        <v>23</v>
      </c>
      <c r="H16580" s="1">
        <v>9999</v>
      </c>
      <c r="I16580" s="1" t="s">
        <v>452</v>
      </c>
      <c r="J16580" s="1" t="s">
        <v>29</v>
      </c>
      <c r="K16580" s="1" t="s">
        <v>330</v>
      </c>
      <c r="Q16580" s="2" t="s">
        <v>37</v>
      </c>
      <c r="R16580" s="1" t="s">
        <v>718</v>
      </c>
      <c r="S16580" s="1" t="str">
        <f t="shared" si="528"/>
        <v>SAT|1|3|CDR|VIG|DIEF|CMIE</v>
      </c>
      <c r="T16580" s="2" t="str">
        <f t="shared" si="529"/>
        <v>OK</v>
      </c>
    </row>
    <row r="16581" spans="1:20" x14ac:dyDescent="0.25">
      <c r="A16581" s="1">
        <v>305010104</v>
      </c>
      <c r="B16581" s="1" t="str">
        <f>VLOOKUP(A16581,[1]Maestra!A$1:C$746,2,0)</f>
        <v>ACTVECD08</v>
      </c>
      <c r="C16581" s="1" t="str">
        <f>VLOOKUP(A16581,[1]Maestra!A$1:C$746,3,0)</f>
        <v>T.c. Visa empres. - compra deuda</v>
      </c>
      <c r="D16581" s="1" t="s">
        <v>20</v>
      </c>
      <c r="E16581" s="1">
        <v>1</v>
      </c>
      <c r="F16581" s="1">
        <v>3</v>
      </c>
      <c r="G16581" s="1" t="s">
        <v>23</v>
      </c>
      <c r="H16581" s="1">
        <v>9999</v>
      </c>
      <c r="I16581" s="1" t="s">
        <v>452</v>
      </c>
      <c r="J16581" s="1" t="s">
        <v>29</v>
      </c>
      <c r="K16581" s="1" t="s">
        <v>331</v>
      </c>
      <c r="Q16581" s="2" t="s">
        <v>37</v>
      </c>
      <c r="R16581" s="1" t="s">
        <v>718</v>
      </c>
      <c r="S16581" s="1" t="str">
        <f t="shared" si="528"/>
        <v>SAT|1|3|CDR|VIG|DIEF|CPEM</v>
      </c>
      <c r="T16581" s="2" t="str">
        <f t="shared" si="529"/>
        <v>OK</v>
      </c>
    </row>
    <row r="16582" spans="1:20" x14ac:dyDescent="0.25">
      <c r="A16582" s="1">
        <v>305010101</v>
      </c>
      <c r="B16582" s="1" t="str">
        <f>VLOOKUP(A16582,[1]Maestra!A$1:C$746,2,0)</f>
        <v>ACTVELRE8</v>
      </c>
      <c r="C16582" s="1" t="str">
        <f>VLOOKUP(A16582,[1]Maestra!A$1:C$746,3,0)</f>
        <v>T. Visa empresarial linea rev.</v>
      </c>
      <c r="D16582" s="1" t="s">
        <v>20</v>
      </c>
      <c r="E16582" s="1">
        <v>1</v>
      </c>
      <c r="F16582" s="1">
        <v>3</v>
      </c>
      <c r="G16582" s="1" t="s">
        <v>21</v>
      </c>
      <c r="H16582" s="1">
        <v>9999</v>
      </c>
      <c r="I16582" s="1" t="s">
        <v>21</v>
      </c>
      <c r="J16582" s="1" t="s">
        <v>33</v>
      </c>
      <c r="K16582" s="1" t="s">
        <v>454</v>
      </c>
      <c r="Q16582" s="2" t="s">
        <v>37</v>
      </c>
      <c r="R16582" s="1" t="s">
        <v>718</v>
      </c>
      <c r="S16582" s="1" t="str">
        <f t="shared" si="528"/>
        <v>SAT|1|3|DUD|DUD|COMP|CCNR</v>
      </c>
      <c r="T16582" s="2" t="str">
        <f t="shared" si="529"/>
        <v>OK</v>
      </c>
    </row>
    <row r="16583" spans="1:20" x14ac:dyDescent="0.25">
      <c r="A16583" s="1">
        <v>305010101</v>
      </c>
      <c r="B16583" s="1" t="str">
        <f>VLOOKUP(A16583,[1]Maestra!A$1:C$746,2,0)</f>
        <v>ACTVELRE8</v>
      </c>
      <c r="C16583" s="1" t="str">
        <f>VLOOKUP(A16583,[1]Maestra!A$1:C$746,3,0)</f>
        <v>T. Visa empresarial linea rev.</v>
      </c>
      <c r="D16583" s="1" t="s">
        <v>20</v>
      </c>
      <c r="E16583" s="1">
        <v>1</v>
      </c>
      <c r="F16583" s="1">
        <v>3</v>
      </c>
      <c r="G16583" s="1" t="s">
        <v>21</v>
      </c>
      <c r="H16583" s="1">
        <v>9999</v>
      </c>
      <c r="I16583" s="1" t="s">
        <v>21</v>
      </c>
      <c r="J16583" s="1" t="s">
        <v>33</v>
      </c>
      <c r="K16583" s="1" t="s">
        <v>327</v>
      </c>
      <c r="Q16583" s="2" t="s">
        <v>37</v>
      </c>
      <c r="R16583" s="1" t="s">
        <v>718</v>
      </c>
      <c r="S16583" s="1" t="str">
        <f t="shared" si="528"/>
        <v>SAT|1|3|DUD|DUD|COMP|CCOR</v>
      </c>
      <c r="T16583" s="2" t="str">
        <f t="shared" si="529"/>
        <v>OK</v>
      </c>
    </row>
    <row r="16584" spans="1:20" x14ac:dyDescent="0.25">
      <c r="A16584" s="1">
        <v>305010101</v>
      </c>
      <c r="B16584" s="1" t="str">
        <f>VLOOKUP(A16584,[1]Maestra!A$1:C$746,2,0)</f>
        <v>ACTVELRE8</v>
      </c>
      <c r="C16584" s="1" t="str">
        <f>VLOOKUP(A16584,[1]Maestra!A$1:C$746,3,0)</f>
        <v>T. Visa empresarial linea rev.</v>
      </c>
      <c r="D16584" s="1" t="s">
        <v>20</v>
      </c>
      <c r="E16584" s="1">
        <v>1</v>
      </c>
      <c r="F16584" s="1">
        <v>3</v>
      </c>
      <c r="G16584" s="1" t="s">
        <v>21</v>
      </c>
      <c r="H16584" s="1">
        <v>9999</v>
      </c>
      <c r="I16584" s="1" t="s">
        <v>21</v>
      </c>
      <c r="J16584" s="1" t="s">
        <v>33</v>
      </c>
      <c r="K16584" s="1" t="s">
        <v>324</v>
      </c>
      <c r="Q16584" s="2" t="s">
        <v>37</v>
      </c>
      <c r="R16584" s="1" t="s">
        <v>718</v>
      </c>
      <c r="S16584" s="1" t="str">
        <f t="shared" si="528"/>
        <v>SAT|1|3|DUD|DUD|COMP|CCRV</v>
      </c>
      <c r="T16584" s="2" t="str">
        <f t="shared" si="529"/>
        <v>OK</v>
      </c>
    </row>
    <row r="16585" spans="1:20" x14ac:dyDescent="0.25">
      <c r="A16585" s="1">
        <v>305010101</v>
      </c>
      <c r="B16585" s="1" t="str">
        <f>VLOOKUP(A16585,[1]Maestra!A$1:C$746,2,0)</f>
        <v>ACTVELRE8</v>
      </c>
      <c r="C16585" s="1" t="str">
        <f>VLOOKUP(A16585,[1]Maestra!A$1:C$746,3,0)</f>
        <v>T. Visa empresarial linea rev.</v>
      </c>
      <c r="D16585" s="1" t="s">
        <v>20</v>
      </c>
      <c r="E16585" s="1">
        <v>1</v>
      </c>
      <c r="F16585" s="1">
        <v>3</v>
      </c>
      <c r="G16585" s="1" t="s">
        <v>21</v>
      </c>
      <c r="H16585" s="1">
        <v>9999</v>
      </c>
      <c r="I16585" s="1" t="s">
        <v>21</v>
      </c>
      <c r="J16585" s="1" t="s">
        <v>33</v>
      </c>
      <c r="K16585" s="1" t="s">
        <v>322</v>
      </c>
      <c r="Q16585" s="2" t="s">
        <v>37</v>
      </c>
      <c r="R16585" s="1" t="s">
        <v>718</v>
      </c>
      <c r="S16585" s="1" t="str">
        <f t="shared" si="528"/>
        <v>SAT|1|3|DUD|DUD|COMP|CESF</v>
      </c>
      <c r="T16585" s="2" t="str">
        <f t="shared" si="529"/>
        <v>OK</v>
      </c>
    </row>
    <row r="16586" spans="1:20" x14ac:dyDescent="0.25">
      <c r="A16586" s="1">
        <v>305010101</v>
      </c>
      <c r="B16586" s="1" t="str">
        <f>VLOOKUP(A16586,[1]Maestra!A$1:C$746,2,0)</f>
        <v>ACTVELRE8</v>
      </c>
      <c r="C16586" s="1" t="str">
        <f>VLOOKUP(A16586,[1]Maestra!A$1:C$746,3,0)</f>
        <v>T. Visa empresarial linea rev.</v>
      </c>
      <c r="D16586" s="1" t="s">
        <v>20</v>
      </c>
      <c r="E16586" s="1">
        <v>1</v>
      </c>
      <c r="F16586" s="1">
        <v>3</v>
      </c>
      <c r="G16586" s="1" t="s">
        <v>21</v>
      </c>
      <c r="H16586" s="1">
        <v>9999</v>
      </c>
      <c r="I16586" s="1" t="s">
        <v>21</v>
      </c>
      <c r="J16586" s="1" t="s">
        <v>33</v>
      </c>
      <c r="K16586" s="1" t="s">
        <v>323</v>
      </c>
      <c r="Q16586" s="2" t="s">
        <v>37</v>
      </c>
      <c r="R16586" s="1" t="s">
        <v>718</v>
      </c>
      <c r="S16586" s="1" t="str">
        <f t="shared" si="528"/>
        <v>SAT|1|3|DUD|DUD|COMP|CESP</v>
      </c>
      <c r="T16586" s="2" t="str">
        <f t="shared" si="529"/>
        <v>OK</v>
      </c>
    </row>
    <row r="16587" spans="1:20" x14ac:dyDescent="0.25">
      <c r="A16587" s="1">
        <v>305010101</v>
      </c>
      <c r="B16587" s="1" t="str">
        <f>VLOOKUP(A16587,[1]Maestra!A$1:C$746,2,0)</f>
        <v>ACTVELRE8</v>
      </c>
      <c r="C16587" s="1" t="str">
        <f>VLOOKUP(A16587,[1]Maestra!A$1:C$746,3,0)</f>
        <v>T. Visa empresarial linea rev.</v>
      </c>
      <c r="D16587" s="1" t="s">
        <v>20</v>
      </c>
      <c r="E16587" s="1">
        <v>1</v>
      </c>
      <c r="F16587" s="1">
        <v>3</v>
      </c>
      <c r="G16587" s="1" t="s">
        <v>21</v>
      </c>
      <c r="H16587" s="1">
        <v>9999</v>
      </c>
      <c r="I16587" s="1" t="s">
        <v>21</v>
      </c>
      <c r="J16587" s="1" t="s">
        <v>33</v>
      </c>
      <c r="K16587" s="1" t="s">
        <v>328</v>
      </c>
      <c r="Q16587" s="2" t="s">
        <v>37</v>
      </c>
      <c r="R16587" s="1" t="s">
        <v>718</v>
      </c>
      <c r="S16587" s="1" t="str">
        <f t="shared" si="528"/>
        <v>SAT|1|3|DUD|DUD|COMP|CGEM</v>
      </c>
      <c r="T16587" s="2" t="str">
        <f t="shared" si="529"/>
        <v>OK</v>
      </c>
    </row>
    <row r="16588" spans="1:20" x14ac:dyDescent="0.25">
      <c r="A16588" s="1">
        <v>305010101</v>
      </c>
      <c r="B16588" s="1" t="str">
        <f>VLOOKUP(A16588,[1]Maestra!A$1:C$746,2,0)</f>
        <v>ACTVELRE8</v>
      </c>
      <c r="C16588" s="1" t="str">
        <f>VLOOKUP(A16588,[1]Maestra!A$1:C$746,3,0)</f>
        <v>T. Visa empresarial linea rev.</v>
      </c>
      <c r="D16588" s="1" t="s">
        <v>20</v>
      </c>
      <c r="E16588" s="1">
        <v>1</v>
      </c>
      <c r="F16588" s="1">
        <v>3</v>
      </c>
      <c r="G16588" s="1" t="s">
        <v>21</v>
      </c>
      <c r="H16588" s="1">
        <v>9999</v>
      </c>
      <c r="I16588" s="1" t="s">
        <v>21</v>
      </c>
      <c r="J16588" s="1" t="s">
        <v>33</v>
      </c>
      <c r="K16588" s="1" t="s">
        <v>329</v>
      </c>
      <c r="Q16588" s="2" t="s">
        <v>37</v>
      </c>
      <c r="R16588" s="1" t="s">
        <v>718</v>
      </c>
      <c r="S16588" s="1" t="str">
        <f t="shared" si="528"/>
        <v>SAT|1|3|DUD|DUD|COMP|CIVA</v>
      </c>
      <c r="T16588" s="2" t="str">
        <f t="shared" si="529"/>
        <v>OK</v>
      </c>
    </row>
    <row r="16589" spans="1:20" x14ac:dyDescent="0.25">
      <c r="A16589" s="1">
        <v>305010101</v>
      </c>
      <c r="B16589" s="1" t="str">
        <f>VLOOKUP(A16589,[1]Maestra!A$1:C$746,2,0)</f>
        <v>ACTVELRE8</v>
      </c>
      <c r="C16589" s="1" t="str">
        <f>VLOOKUP(A16589,[1]Maestra!A$1:C$746,3,0)</f>
        <v>T. Visa empresarial linea rev.</v>
      </c>
      <c r="D16589" s="1" t="s">
        <v>20</v>
      </c>
      <c r="E16589" s="1">
        <v>1</v>
      </c>
      <c r="F16589" s="1">
        <v>3</v>
      </c>
      <c r="G16589" s="1" t="s">
        <v>21</v>
      </c>
      <c r="H16589" s="1">
        <v>9999</v>
      </c>
      <c r="I16589" s="1" t="s">
        <v>21</v>
      </c>
      <c r="J16589" s="1" t="s">
        <v>33</v>
      </c>
      <c r="K16589" s="1" t="s">
        <v>325</v>
      </c>
      <c r="Q16589" s="2" t="s">
        <v>37</v>
      </c>
      <c r="R16589" s="1" t="s">
        <v>718</v>
      </c>
      <c r="S16589" s="1" t="str">
        <f t="shared" si="528"/>
        <v>SAT|1|3|DUD|DUD|COMP|CMED</v>
      </c>
      <c r="T16589" s="2" t="str">
        <f t="shared" si="529"/>
        <v>OK</v>
      </c>
    </row>
    <row r="16590" spans="1:20" x14ac:dyDescent="0.25">
      <c r="A16590" s="1">
        <v>305010101</v>
      </c>
      <c r="B16590" s="1" t="str">
        <f>VLOOKUP(A16590,[1]Maestra!A$1:C$746,2,0)</f>
        <v>ACTVELRE8</v>
      </c>
      <c r="C16590" s="1" t="str">
        <f>VLOOKUP(A16590,[1]Maestra!A$1:C$746,3,0)</f>
        <v>T. Visa empresarial linea rev.</v>
      </c>
      <c r="D16590" s="1" t="s">
        <v>20</v>
      </c>
      <c r="E16590" s="1">
        <v>1</v>
      </c>
      <c r="F16590" s="1">
        <v>3</v>
      </c>
      <c r="G16590" s="1" t="s">
        <v>21</v>
      </c>
      <c r="H16590" s="1">
        <v>9999</v>
      </c>
      <c r="I16590" s="1" t="s">
        <v>21</v>
      </c>
      <c r="J16590" s="1" t="s">
        <v>33</v>
      </c>
      <c r="K16590" s="1" t="s">
        <v>330</v>
      </c>
      <c r="Q16590" s="2" t="s">
        <v>37</v>
      </c>
      <c r="R16590" s="1" t="s">
        <v>718</v>
      </c>
      <c r="S16590" s="1" t="str">
        <f t="shared" si="528"/>
        <v>SAT|1|3|DUD|DUD|COMP|CMIE</v>
      </c>
      <c r="T16590" s="2" t="str">
        <f t="shared" si="529"/>
        <v>OK</v>
      </c>
    </row>
    <row r="16591" spans="1:20" x14ac:dyDescent="0.25">
      <c r="A16591" s="1">
        <v>305010101</v>
      </c>
      <c r="B16591" s="1" t="str">
        <f>VLOOKUP(A16591,[1]Maestra!A$1:C$746,2,0)</f>
        <v>ACTVELRE8</v>
      </c>
      <c r="C16591" s="1" t="str">
        <f>VLOOKUP(A16591,[1]Maestra!A$1:C$746,3,0)</f>
        <v>T. Visa empresarial linea rev.</v>
      </c>
      <c r="D16591" s="1" t="s">
        <v>20</v>
      </c>
      <c r="E16591" s="1">
        <v>1</v>
      </c>
      <c r="F16591" s="1">
        <v>3</v>
      </c>
      <c r="G16591" s="1" t="s">
        <v>21</v>
      </c>
      <c r="H16591" s="1">
        <v>9999</v>
      </c>
      <c r="I16591" s="1" t="s">
        <v>21</v>
      </c>
      <c r="J16591" s="1" t="s">
        <v>33</v>
      </c>
      <c r="K16591" s="1" t="s">
        <v>331</v>
      </c>
      <c r="Q16591" s="2" t="s">
        <v>37</v>
      </c>
      <c r="R16591" s="1" t="s">
        <v>718</v>
      </c>
      <c r="S16591" s="1" t="str">
        <f t="shared" si="528"/>
        <v>SAT|1|3|DUD|DUD|COMP|CPEM</v>
      </c>
      <c r="T16591" s="2" t="str">
        <f t="shared" si="529"/>
        <v>OK</v>
      </c>
    </row>
    <row r="16592" spans="1:20" x14ac:dyDescent="0.25">
      <c r="A16592" s="1">
        <v>305010103</v>
      </c>
      <c r="B16592" s="1" t="e">
        <f>VLOOKUP(A16592,[1]Maestra!A$1:C$746,2,0)</f>
        <v>#N/A</v>
      </c>
      <c r="C16592" s="1" t="e">
        <f>VLOOKUP(A16592,[1]Maestra!A$1:C$746,3,0)</f>
        <v>#N/A</v>
      </c>
      <c r="D16592" s="1" t="s">
        <v>20</v>
      </c>
      <c r="E16592" s="1">
        <v>1</v>
      </c>
      <c r="F16592" s="1">
        <v>3</v>
      </c>
      <c r="G16592" s="1" t="s">
        <v>32</v>
      </c>
      <c r="H16592" s="1">
        <v>9999</v>
      </c>
      <c r="I16592" s="1" t="s">
        <v>449</v>
      </c>
      <c r="J16592" s="1" t="s">
        <v>29</v>
      </c>
      <c r="K16592" s="1" t="s">
        <v>454</v>
      </c>
      <c r="Q16592" s="2" t="s">
        <v>37</v>
      </c>
      <c r="R16592" s="1" t="s">
        <v>718</v>
      </c>
      <c r="S16592" s="1" t="str">
        <f t="shared" si="528"/>
        <v>SAT|1|3|EXT|VEN|DIEF|CCNR</v>
      </c>
      <c r="T16592" s="2" t="str">
        <f t="shared" si="529"/>
        <v>OK</v>
      </c>
    </row>
    <row r="16593" spans="1:20" x14ac:dyDescent="0.25">
      <c r="A16593" s="1">
        <v>305010103</v>
      </c>
      <c r="B16593" s="1" t="e">
        <f>VLOOKUP(A16593,[1]Maestra!A$1:C$746,2,0)</f>
        <v>#N/A</v>
      </c>
      <c r="C16593" s="1" t="e">
        <f>VLOOKUP(A16593,[1]Maestra!A$1:C$746,3,0)</f>
        <v>#N/A</v>
      </c>
      <c r="D16593" s="1" t="s">
        <v>20</v>
      </c>
      <c r="E16593" s="1">
        <v>1</v>
      </c>
      <c r="F16593" s="1">
        <v>3</v>
      </c>
      <c r="G16593" s="1" t="s">
        <v>32</v>
      </c>
      <c r="H16593" s="1">
        <v>9999</v>
      </c>
      <c r="I16593" s="1" t="s">
        <v>449</v>
      </c>
      <c r="J16593" s="1" t="s">
        <v>29</v>
      </c>
      <c r="K16593" s="1" t="s">
        <v>325</v>
      </c>
      <c r="Q16593" s="2" t="s">
        <v>37</v>
      </c>
      <c r="R16593" s="1" t="s">
        <v>718</v>
      </c>
      <c r="S16593" s="1" t="str">
        <f t="shared" si="528"/>
        <v>SAT|1|3|EXT|VEN|DIEF|CMED</v>
      </c>
      <c r="T16593" s="2" t="str">
        <f t="shared" si="529"/>
        <v>OK</v>
      </c>
    </row>
    <row r="16594" spans="1:20" x14ac:dyDescent="0.25">
      <c r="A16594" s="1">
        <v>305010103</v>
      </c>
      <c r="B16594" s="1" t="e">
        <f>VLOOKUP(A16594,[1]Maestra!A$1:C$746,2,0)</f>
        <v>#N/A</v>
      </c>
      <c r="C16594" s="1" t="e">
        <f>VLOOKUP(A16594,[1]Maestra!A$1:C$746,3,0)</f>
        <v>#N/A</v>
      </c>
      <c r="D16594" s="1" t="s">
        <v>20</v>
      </c>
      <c r="E16594" s="1">
        <v>1</v>
      </c>
      <c r="F16594" s="1">
        <v>3</v>
      </c>
      <c r="G16594" s="1" t="s">
        <v>32</v>
      </c>
      <c r="H16594" s="1">
        <v>9999</v>
      </c>
      <c r="I16594" s="1" t="s">
        <v>449</v>
      </c>
      <c r="J16594" s="1" t="s">
        <v>29</v>
      </c>
      <c r="K16594" s="1" t="s">
        <v>330</v>
      </c>
      <c r="Q16594" s="2" t="s">
        <v>37</v>
      </c>
      <c r="R16594" s="1" t="s">
        <v>718</v>
      </c>
      <c r="S16594" s="1" t="str">
        <f t="shared" si="528"/>
        <v>SAT|1|3|EXT|VEN|DIEF|CMIE</v>
      </c>
      <c r="T16594" s="2" t="str">
        <f t="shared" si="529"/>
        <v>OK</v>
      </c>
    </row>
    <row r="16595" spans="1:20" x14ac:dyDescent="0.25">
      <c r="A16595" s="1">
        <v>305010103</v>
      </c>
      <c r="B16595" s="1" t="e">
        <f>VLOOKUP(A16595,[1]Maestra!A$1:C$746,2,0)</f>
        <v>#N/A</v>
      </c>
      <c r="C16595" s="1" t="e">
        <f>VLOOKUP(A16595,[1]Maestra!A$1:C$746,3,0)</f>
        <v>#N/A</v>
      </c>
      <c r="D16595" s="1" t="s">
        <v>20</v>
      </c>
      <c r="E16595" s="1">
        <v>1</v>
      </c>
      <c r="F16595" s="1">
        <v>3</v>
      </c>
      <c r="G16595" s="1" t="s">
        <v>32</v>
      </c>
      <c r="H16595" s="1">
        <v>9999</v>
      </c>
      <c r="I16595" s="1" t="s">
        <v>449</v>
      </c>
      <c r="J16595" s="1" t="s">
        <v>29</v>
      </c>
      <c r="K16595" s="1" t="s">
        <v>331</v>
      </c>
      <c r="Q16595" s="2" t="s">
        <v>37</v>
      </c>
      <c r="R16595" s="1" t="s">
        <v>718</v>
      </c>
      <c r="S16595" s="1" t="str">
        <f t="shared" si="528"/>
        <v>SAT|1|3|EXT|VEN|DIEF|CPEM</v>
      </c>
      <c r="T16595" s="2" t="str">
        <f t="shared" si="529"/>
        <v>OK</v>
      </c>
    </row>
    <row r="16596" spans="1:20" x14ac:dyDescent="0.25">
      <c r="A16596" s="1">
        <v>305010103</v>
      </c>
      <c r="B16596" s="1" t="e">
        <f>VLOOKUP(A16596,[1]Maestra!A$1:C$746,2,0)</f>
        <v>#N/A</v>
      </c>
      <c r="C16596" s="1" t="e">
        <f>VLOOKUP(A16596,[1]Maestra!A$1:C$746,3,0)</f>
        <v>#N/A</v>
      </c>
      <c r="D16596" s="1" t="s">
        <v>20</v>
      </c>
      <c r="E16596" s="1">
        <v>1</v>
      </c>
      <c r="F16596" s="1">
        <v>3</v>
      </c>
      <c r="G16596" s="1" t="s">
        <v>32</v>
      </c>
      <c r="H16596" s="1">
        <v>9999</v>
      </c>
      <c r="I16596" s="1" t="s">
        <v>452</v>
      </c>
      <c r="J16596" s="1" t="s">
        <v>29</v>
      </c>
      <c r="K16596" s="1" t="s">
        <v>454</v>
      </c>
      <c r="Q16596" s="2" t="s">
        <v>37</v>
      </c>
      <c r="R16596" s="1" t="s">
        <v>718</v>
      </c>
      <c r="S16596" s="1" t="str">
        <f t="shared" si="528"/>
        <v>SAT|1|3|EXT|VIG|DIEF|CCNR</v>
      </c>
      <c r="T16596" s="2" t="str">
        <f t="shared" si="529"/>
        <v>OK</v>
      </c>
    </row>
    <row r="16597" spans="1:20" x14ac:dyDescent="0.25">
      <c r="A16597" s="1">
        <v>305010103</v>
      </c>
      <c r="B16597" s="1" t="e">
        <f>VLOOKUP(A16597,[1]Maestra!A$1:C$746,2,0)</f>
        <v>#N/A</v>
      </c>
      <c r="C16597" s="1" t="e">
        <f>VLOOKUP(A16597,[1]Maestra!A$1:C$746,3,0)</f>
        <v>#N/A</v>
      </c>
      <c r="D16597" s="1" t="s">
        <v>20</v>
      </c>
      <c r="E16597" s="1">
        <v>1</v>
      </c>
      <c r="F16597" s="1">
        <v>3</v>
      </c>
      <c r="G16597" s="1" t="s">
        <v>32</v>
      </c>
      <c r="H16597" s="1">
        <v>9999</v>
      </c>
      <c r="I16597" s="1" t="s">
        <v>452</v>
      </c>
      <c r="J16597" s="1" t="s">
        <v>29</v>
      </c>
      <c r="K16597" s="1" t="s">
        <v>325</v>
      </c>
      <c r="Q16597" s="2" t="s">
        <v>37</v>
      </c>
      <c r="R16597" s="1" t="s">
        <v>718</v>
      </c>
      <c r="S16597" s="1" t="str">
        <f t="shared" si="528"/>
        <v>SAT|1|3|EXT|VIG|DIEF|CMED</v>
      </c>
      <c r="T16597" s="2" t="str">
        <f t="shared" si="529"/>
        <v>OK</v>
      </c>
    </row>
    <row r="16598" spans="1:20" x14ac:dyDescent="0.25">
      <c r="A16598" s="1">
        <v>305010103</v>
      </c>
      <c r="B16598" s="1" t="e">
        <f>VLOOKUP(A16598,[1]Maestra!A$1:C$746,2,0)</f>
        <v>#N/A</v>
      </c>
      <c r="C16598" s="1" t="e">
        <f>VLOOKUP(A16598,[1]Maestra!A$1:C$746,3,0)</f>
        <v>#N/A</v>
      </c>
      <c r="D16598" s="1" t="s">
        <v>20</v>
      </c>
      <c r="E16598" s="1">
        <v>1</v>
      </c>
      <c r="F16598" s="1">
        <v>3</v>
      </c>
      <c r="G16598" s="1" t="s">
        <v>32</v>
      </c>
      <c r="H16598" s="1">
        <v>9999</v>
      </c>
      <c r="I16598" s="1" t="s">
        <v>452</v>
      </c>
      <c r="J16598" s="1" t="s">
        <v>29</v>
      </c>
      <c r="K16598" s="1" t="s">
        <v>330</v>
      </c>
      <c r="Q16598" s="2" t="s">
        <v>37</v>
      </c>
      <c r="R16598" s="1" t="s">
        <v>718</v>
      </c>
      <c r="S16598" s="1" t="str">
        <f t="shared" si="528"/>
        <v>SAT|1|3|EXT|VIG|DIEF|CMIE</v>
      </c>
      <c r="T16598" s="2" t="str">
        <f t="shared" si="529"/>
        <v>OK</v>
      </c>
    </row>
    <row r="16599" spans="1:20" x14ac:dyDescent="0.25">
      <c r="A16599" s="1">
        <v>305010103</v>
      </c>
      <c r="B16599" s="1" t="e">
        <f>VLOOKUP(A16599,[1]Maestra!A$1:C$746,2,0)</f>
        <v>#N/A</v>
      </c>
      <c r="C16599" s="1" t="e">
        <f>VLOOKUP(A16599,[1]Maestra!A$1:C$746,3,0)</f>
        <v>#N/A</v>
      </c>
      <c r="D16599" s="1" t="s">
        <v>20</v>
      </c>
      <c r="E16599" s="1">
        <v>1</v>
      </c>
      <c r="F16599" s="1">
        <v>3</v>
      </c>
      <c r="G16599" s="1" t="s">
        <v>32</v>
      </c>
      <c r="H16599" s="1">
        <v>9999</v>
      </c>
      <c r="I16599" s="1" t="s">
        <v>452</v>
      </c>
      <c r="J16599" s="1" t="s">
        <v>29</v>
      </c>
      <c r="K16599" s="1" t="s">
        <v>331</v>
      </c>
      <c r="Q16599" s="2" t="s">
        <v>37</v>
      </c>
      <c r="R16599" s="1" t="s">
        <v>718</v>
      </c>
      <c r="S16599" s="1" t="str">
        <f t="shared" si="528"/>
        <v>SAT|1|3|EXT|VIG|DIEF|CPEM</v>
      </c>
      <c r="T16599" s="2" t="str">
        <f t="shared" si="529"/>
        <v>OK</v>
      </c>
    </row>
    <row r="16600" spans="1:20" x14ac:dyDescent="0.25">
      <c r="A16600" s="1">
        <v>2101049901</v>
      </c>
      <c r="B16600" s="1">
        <f>VLOOKUP(A16600,[1]Maestra!A$1:C$746,2,0)</f>
        <v>0</v>
      </c>
      <c r="C16600" s="1" t="str">
        <f>VLOOKUP(A16600,[1]Maestra!A$1:C$746,3,0)</f>
        <v>Visa Acreedores</v>
      </c>
      <c r="D16600" s="1" t="s">
        <v>20</v>
      </c>
      <c r="E16600" s="1">
        <v>1</v>
      </c>
      <c r="F16600" s="1">
        <v>3</v>
      </c>
      <c r="G16600" s="1" t="s">
        <v>19</v>
      </c>
      <c r="H16600" s="1">
        <v>9999</v>
      </c>
      <c r="I16600" s="1" t="s">
        <v>453</v>
      </c>
      <c r="J16600" s="1" t="s">
        <v>33</v>
      </c>
      <c r="K16600" s="1" t="s">
        <v>327</v>
      </c>
      <c r="Q16600" s="2" t="s">
        <v>37</v>
      </c>
      <c r="R16600" s="1" t="s">
        <v>718</v>
      </c>
      <c r="S16600" s="1" t="str">
        <f t="shared" si="528"/>
        <v>SAT|1|3|REV|ACR|COMP|CCOR</v>
      </c>
      <c r="T16600" s="2" t="str">
        <f t="shared" si="529"/>
        <v>OK</v>
      </c>
    </row>
    <row r="16601" spans="1:20" x14ac:dyDescent="0.25">
      <c r="A16601" s="1">
        <v>2101049901</v>
      </c>
      <c r="B16601" s="1">
        <f>VLOOKUP(A16601,[1]Maestra!A$1:C$746,2,0)</f>
        <v>0</v>
      </c>
      <c r="C16601" s="1" t="str">
        <f>VLOOKUP(A16601,[1]Maestra!A$1:C$746,3,0)</f>
        <v>Visa Acreedores</v>
      </c>
      <c r="D16601" s="1" t="s">
        <v>20</v>
      </c>
      <c r="E16601" s="1">
        <v>1</v>
      </c>
      <c r="F16601" s="1">
        <v>3</v>
      </c>
      <c r="G16601" s="1" t="s">
        <v>19</v>
      </c>
      <c r="H16601" s="1">
        <v>9999</v>
      </c>
      <c r="I16601" s="1" t="s">
        <v>453</v>
      </c>
      <c r="J16601" s="1" t="s">
        <v>33</v>
      </c>
      <c r="K16601" s="1" t="s">
        <v>324</v>
      </c>
      <c r="Q16601" s="2" t="s">
        <v>37</v>
      </c>
      <c r="R16601" s="1" t="s">
        <v>718</v>
      </c>
      <c r="S16601" s="1" t="str">
        <f t="shared" si="528"/>
        <v>SAT|1|3|REV|ACR|COMP|CCRV</v>
      </c>
      <c r="T16601" s="2" t="str">
        <f t="shared" si="529"/>
        <v>OK</v>
      </c>
    </row>
    <row r="16602" spans="1:20" x14ac:dyDescent="0.25">
      <c r="A16602" s="1">
        <v>2101049901</v>
      </c>
      <c r="B16602" s="1">
        <f>VLOOKUP(A16602,[1]Maestra!A$1:C$746,2,0)</f>
        <v>0</v>
      </c>
      <c r="C16602" s="1" t="str">
        <f>VLOOKUP(A16602,[1]Maestra!A$1:C$746,3,0)</f>
        <v>Visa Acreedores</v>
      </c>
      <c r="D16602" s="1" t="s">
        <v>20</v>
      </c>
      <c r="E16602" s="1">
        <v>1</v>
      </c>
      <c r="F16602" s="1">
        <v>3</v>
      </c>
      <c r="G16602" s="1" t="s">
        <v>19</v>
      </c>
      <c r="H16602" s="1">
        <v>9999</v>
      </c>
      <c r="I16602" s="1" t="s">
        <v>453</v>
      </c>
      <c r="J16602" s="1" t="s">
        <v>33</v>
      </c>
      <c r="K16602" s="1" t="s">
        <v>322</v>
      </c>
      <c r="Q16602" s="2" t="s">
        <v>37</v>
      </c>
      <c r="R16602" s="1" t="s">
        <v>718</v>
      </c>
      <c r="S16602" s="1" t="str">
        <f t="shared" si="528"/>
        <v>SAT|1|3|REV|ACR|COMP|CESF</v>
      </c>
      <c r="T16602" s="2" t="str">
        <f t="shared" si="529"/>
        <v>OK</v>
      </c>
    </row>
    <row r="16603" spans="1:20" x14ac:dyDescent="0.25">
      <c r="A16603" s="1">
        <v>2101049901</v>
      </c>
      <c r="B16603" s="1">
        <f>VLOOKUP(A16603,[1]Maestra!A$1:C$746,2,0)</f>
        <v>0</v>
      </c>
      <c r="C16603" s="1" t="str">
        <f>VLOOKUP(A16603,[1]Maestra!A$1:C$746,3,0)</f>
        <v>Visa Acreedores</v>
      </c>
      <c r="D16603" s="1" t="s">
        <v>20</v>
      </c>
      <c r="E16603" s="1">
        <v>1</v>
      </c>
      <c r="F16603" s="1">
        <v>3</v>
      </c>
      <c r="G16603" s="1" t="s">
        <v>19</v>
      </c>
      <c r="H16603" s="1">
        <v>9999</v>
      </c>
      <c r="I16603" s="1" t="s">
        <v>453</v>
      </c>
      <c r="J16603" s="1" t="s">
        <v>33</v>
      </c>
      <c r="K16603" s="1" t="s">
        <v>323</v>
      </c>
      <c r="Q16603" s="2" t="s">
        <v>37</v>
      </c>
      <c r="R16603" s="1" t="s">
        <v>718</v>
      </c>
      <c r="S16603" s="1" t="str">
        <f t="shared" si="528"/>
        <v>SAT|1|3|REV|ACR|COMP|CESP</v>
      </c>
      <c r="T16603" s="2" t="str">
        <f t="shared" si="529"/>
        <v>OK</v>
      </c>
    </row>
    <row r="16604" spans="1:20" x14ac:dyDescent="0.25">
      <c r="A16604" s="1">
        <v>2101049901</v>
      </c>
      <c r="B16604" s="1">
        <f>VLOOKUP(A16604,[1]Maestra!A$1:C$746,2,0)</f>
        <v>0</v>
      </c>
      <c r="C16604" s="1" t="str">
        <f>VLOOKUP(A16604,[1]Maestra!A$1:C$746,3,0)</f>
        <v>Visa Acreedores</v>
      </c>
      <c r="D16604" s="1" t="s">
        <v>20</v>
      </c>
      <c r="E16604" s="1">
        <v>1</v>
      </c>
      <c r="F16604" s="1">
        <v>3</v>
      </c>
      <c r="G16604" s="1" t="s">
        <v>19</v>
      </c>
      <c r="H16604" s="1">
        <v>9999</v>
      </c>
      <c r="I16604" s="1" t="s">
        <v>453</v>
      </c>
      <c r="J16604" s="1" t="s">
        <v>33</v>
      </c>
      <c r="K16604" s="1" t="s">
        <v>328</v>
      </c>
      <c r="Q16604" s="2" t="s">
        <v>37</v>
      </c>
      <c r="R16604" s="1" t="s">
        <v>718</v>
      </c>
      <c r="S16604" s="1" t="str">
        <f t="shared" si="528"/>
        <v>SAT|1|3|REV|ACR|COMP|CGEM</v>
      </c>
      <c r="T16604" s="2" t="str">
        <f t="shared" si="529"/>
        <v>OK</v>
      </c>
    </row>
    <row r="16605" spans="1:20" x14ac:dyDescent="0.25">
      <c r="A16605" s="1">
        <v>2101049901</v>
      </c>
      <c r="B16605" s="1">
        <f>VLOOKUP(A16605,[1]Maestra!A$1:C$746,2,0)</f>
        <v>0</v>
      </c>
      <c r="C16605" s="1" t="str">
        <f>VLOOKUP(A16605,[1]Maestra!A$1:C$746,3,0)</f>
        <v>Visa Acreedores</v>
      </c>
      <c r="D16605" s="1" t="s">
        <v>20</v>
      </c>
      <c r="E16605" s="1">
        <v>1</v>
      </c>
      <c r="F16605" s="1">
        <v>3</v>
      </c>
      <c r="G16605" s="1" t="s">
        <v>19</v>
      </c>
      <c r="H16605" s="1">
        <v>9999</v>
      </c>
      <c r="I16605" s="1" t="s">
        <v>453</v>
      </c>
      <c r="J16605" s="1" t="s">
        <v>33</v>
      </c>
      <c r="K16605" s="1" t="s">
        <v>329</v>
      </c>
      <c r="Q16605" s="2" t="s">
        <v>37</v>
      </c>
      <c r="R16605" s="1" t="s">
        <v>718</v>
      </c>
      <c r="S16605" s="1" t="str">
        <f t="shared" si="528"/>
        <v>SAT|1|3|REV|ACR|COMP|CIVA</v>
      </c>
      <c r="T16605" s="2" t="str">
        <f t="shared" si="529"/>
        <v>OK</v>
      </c>
    </row>
    <row r="16606" spans="1:20" x14ac:dyDescent="0.25">
      <c r="A16606" s="1">
        <v>2101049901</v>
      </c>
      <c r="B16606" s="1">
        <f>VLOOKUP(A16606,[1]Maestra!A$1:C$746,2,0)</f>
        <v>0</v>
      </c>
      <c r="C16606" s="1" t="str">
        <f>VLOOKUP(A16606,[1]Maestra!A$1:C$746,3,0)</f>
        <v>Visa Acreedores</v>
      </c>
      <c r="D16606" s="1" t="s">
        <v>20</v>
      </c>
      <c r="E16606" s="1">
        <v>1</v>
      </c>
      <c r="F16606" s="1">
        <v>3</v>
      </c>
      <c r="G16606" s="1" t="s">
        <v>19</v>
      </c>
      <c r="H16606" s="1">
        <v>9999</v>
      </c>
      <c r="I16606" s="1" t="s">
        <v>453</v>
      </c>
      <c r="J16606" s="1" t="s">
        <v>33</v>
      </c>
      <c r="K16606" s="1" t="s">
        <v>325</v>
      </c>
      <c r="Q16606" s="2" t="s">
        <v>37</v>
      </c>
      <c r="R16606" s="1" t="s">
        <v>718</v>
      </c>
      <c r="S16606" s="1" t="str">
        <f t="shared" si="528"/>
        <v>SAT|1|3|REV|ACR|COMP|CMED</v>
      </c>
      <c r="T16606" s="2" t="str">
        <f t="shared" si="529"/>
        <v>OK</v>
      </c>
    </row>
    <row r="16607" spans="1:20" x14ac:dyDescent="0.25">
      <c r="A16607" s="1">
        <v>2101049901</v>
      </c>
      <c r="B16607" s="1">
        <f>VLOOKUP(A16607,[1]Maestra!A$1:C$746,2,0)</f>
        <v>0</v>
      </c>
      <c r="C16607" s="1" t="str">
        <f>VLOOKUP(A16607,[1]Maestra!A$1:C$746,3,0)</f>
        <v>Visa Acreedores</v>
      </c>
      <c r="D16607" s="1" t="s">
        <v>20</v>
      </c>
      <c r="E16607" s="1">
        <v>1</v>
      </c>
      <c r="F16607" s="1">
        <v>3</v>
      </c>
      <c r="G16607" s="1" t="s">
        <v>19</v>
      </c>
      <c r="H16607" s="1">
        <v>9999</v>
      </c>
      <c r="I16607" s="1" t="s">
        <v>453</v>
      </c>
      <c r="J16607" s="1" t="s">
        <v>33</v>
      </c>
      <c r="K16607" s="1" t="s">
        <v>330</v>
      </c>
      <c r="Q16607" s="2" t="s">
        <v>37</v>
      </c>
      <c r="R16607" s="1" t="s">
        <v>718</v>
      </c>
      <c r="S16607" s="1" t="str">
        <f t="shared" si="528"/>
        <v>SAT|1|3|REV|ACR|COMP|CMIE</v>
      </c>
      <c r="T16607" s="2" t="str">
        <f t="shared" si="529"/>
        <v>OK</v>
      </c>
    </row>
    <row r="16608" spans="1:20" x14ac:dyDescent="0.25">
      <c r="A16608" s="1">
        <v>2101049901</v>
      </c>
      <c r="B16608" s="1">
        <f>VLOOKUP(A16608,[1]Maestra!A$1:C$746,2,0)</f>
        <v>0</v>
      </c>
      <c r="C16608" s="1" t="str">
        <f>VLOOKUP(A16608,[1]Maestra!A$1:C$746,3,0)</f>
        <v>Visa Acreedores</v>
      </c>
      <c r="D16608" s="1" t="s">
        <v>20</v>
      </c>
      <c r="E16608" s="1">
        <v>1</v>
      </c>
      <c r="F16608" s="1">
        <v>3</v>
      </c>
      <c r="G16608" s="1" t="s">
        <v>19</v>
      </c>
      <c r="H16608" s="1">
        <v>9999</v>
      </c>
      <c r="I16608" s="1" t="s">
        <v>453</v>
      </c>
      <c r="J16608" s="1" t="s">
        <v>33</v>
      </c>
      <c r="K16608" s="1" t="s">
        <v>331</v>
      </c>
      <c r="Q16608" s="2" t="s">
        <v>37</v>
      </c>
      <c r="R16608" s="1" t="s">
        <v>718</v>
      </c>
      <c r="S16608" s="1" t="str">
        <f t="shared" si="528"/>
        <v>SAT|1|3|REV|ACR|COMP|CPEM</v>
      </c>
      <c r="T16608" s="2" t="str">
        <f t="shared" si="529"/>
        <v>OK</v>
      </c>
    </row>
    <row r="16609" spans="1:20" x14ac:dyDescent="0.25">
      <c r="A16609" s="1">
        <v>2101049901</v>
      </c>
      <c r="B16609" s="1">
        <f>VLOOKUP(A16609,[1]Maestra!A$1:C$746,2,0)</f>
        <v>0</v>
      </c>
      <c r="C16609" s="1" t="str">
        <f>VLOOKUP(A16609,[1]Maestra!A$1:C$746,3,0)</f>
        <v>Visa Acreedores</v>
      </c>
      <c r="D16609" s="1" t="s">
        <v>20</v>
      </c>
      <c r="E16609" s="1">
        <v>1</v>
      </c>
      <c r="F16609" s="1">
        <v>3</v>
      </c>
      <c r="G16609" s="1" t="s">
        <v>19</v>
      </c>
      <c r="H16609" s="1">
        <v>9999</v>
      </c>
      <c r="I16609" s="1" t="s">
        <v>453</v>
      </c>
      <c r="J16609" s="1" t="s">
        <v>29</v>
      </c>
      <c r="K16609" s="1" t="s">
        <v>327</v>
      </c>
      <c r="Q16609" s="2" t="s">
        <v>37</v>
      </c>
      <c r="R16609" s="1" t="s">
        <v>718</v>
      </c>
      <c r="S16609" s="1" t="str">
        <f t="shared" si="528"/>
        <v>SAT|1|3|REV|ACR|DIEF|CCOR</v>
      </c>
      <c r="T16609" s="2" t="str">
        <f t="shared" si="529"/>
        <v>OK</v>
      </c>
    </row>
    <row r="16610" spans="1:20" x14ac:dyDescent="0.25">
      <c r="A16610" s="1">
        <v>2101049901</v>
      </c>
      <c r="B16610" s="1">
        <f>VLOOKUP(A16610,[1]Maestra!A$1:C$746,2,0)</f>
        <v>0</v>
      </c>
      <c r="C16610" s="1" t="str">
        <f>VLOOKUP(A16610,[1]Maestra!A$1:C$746,3,0)</f>
        <v>Visa Acreedores</v>
      </c>
      <c r="D16610" s="1" t="s">
        <v>20</v>
      </c>
      <c r="E16610" s="1">
        <v>1</v>
      </c>
      <c r="F16610" s="1">
        <v>3</v>
      </c>
      <c r="G16610" s="1" t="s">
        <v>19</v>
      </c>
      <c r="H16610" s="1">
        <v>9999</v>
      </c>
      <c r="I16610" s="1" t="s">
        <v>453</v>
      </c>
      <c r="J16610" s="1" t="s">
        <v>29</v>
      </c>
      <c r="K16610" s="1" t="s">
        <v>324</v>
      </c>
      <c r="Q16610" s="2" t="s">
        <v>37</v>
      </c>
      <c r="R16610" s="1" t="s">
        <v>718</v>
      </c>
      <c r="S16610" s="1" t="str">
        <f t="shared" ref="S16610:S16673" si="530">_xlfn.CONCAT(D16610,"|",E16610,"|",F16610,"|",G16610,"|",I16610,"|",J16610,"|",K16610)</f>
        <v>SAT|1|3|REV|ACR|DIEF|CCRV</v>
      </c>
      <c r="T16610" s="2" t="str">
        <f t="shared" si="529"/>
        <v>OK</v>
      </c>
    </row>
    <row r="16611" spans="1:20" x14ac:dyDescent="0.25">
      <c r="A16611" s="1">
        <v>2101049901</v>
      </c>
      <c r="B16611" s="1">
        <f>VLOOKUP(A16611,[1]Maestra!A$1:C$746,2,0)</f>
        <v>0</v>
      </c>
      <c r="C16611" s="1" t="str">
        <f>VLOOKUP(A16611,[1]Maestra!A$1:C$746,3,0)</f>
        <v>Visa Acreedores</v>
      </c>
      <c r="D16611" s="1" t="s">
        <v>20</v>
      </c>
      <c r="E16611" s="1">
        <v>1</v>
      </c>
      <c r="F16611" s="1">
        <v>3</v>
      </c>
      <c r="G16611" s="1" t="s">
        <v>19</v>
      </c>
      <c r="H16611" s="1">
        <v>9999</v>
      </c>
      <c r="I16611" s="1" t="s">
        <v>453</v>
      </c>
      <c r="J16611" s="1" t="s">
        <v>29</v>
      </c>
      <c r="K16611" s="1" t="s">
        <v>323</v>
      </c>
      <c r="Q16611" s="2" t="s">
        <v>37</v>
      </c>
      <c r="R16611" s="1" t="s">
        <v>718</v>
      </c>
      <c r="S16611" s="1" t="str">
        <f t="shared" si="530"/>
        <v>SAT|1|3|REV|ACR|DIEF|CESP</v>
      </c>
      <c r="T16611" s="2" t="str">
        <f t="shared" si="529"/>
        <v>OK</v>
      </c>
    </row>
    <row r="16612" spans="1:20" x14ac:dyDescent="0.25">
      <c r="A16612" s="1">
        <v>2101049901</v>
      </c>
      <c r="B16612" s="1">
        <f>VLOOKUP(A16612,[1]Maestra!A$1:C$746,2,0)</f>
        <v>0</v>
      </c>
      <c r="C16612" s="1" t="str">
        <f>VLOOKUP(A16612,[1]Maestra!A$1:C$746,3,0)</f>
        <v>Visa Acreedores</v>
      </c>
      <c r="D16612" s="1" t="s">
        <v>20</v>
      </c>
      <c r="E16612" s="1">
        <v>1</v>
      </c>
      <c r="F16612" s="1">
        <v>3</v>
      </c>
      <c r="G16612" s="1" t="s">
        <v>19</v>
      </c>
      <c r="H16612" s="1">
        <v>9999</v>
      </c>
      <c r="I16612" s="1" t="s">
        <v>453</v>
      </c>
      <c r="J16612" s="1" t="s">
        <v>29</v>
      </c>
      <c r="K16612" s="1" t="s">
        <v>328</v>
      </c>
      <c r="Q16612" s="2" t="s">
        <v>37</v>
      </c>
      <c r="R16612" s="1" t="s">
        <v>718</v>
      </c>
      <c r="S16612" s="1" t="str">
        <f t="shared" si="530"/>
        <v>SAT|1|3|REV|ACR|DIEF|CGEM</v>
      </c>
      <c r="T16612" s="2" t="str">
        <f t="shared" si="529"/>
        <v>OK</v>
      </c>
    </row>
    <row r="16613" spans="1:20" x14ac:dyDescent="0.25">
      <c r="A16613" s="1">
        <v>2101049901</v>
      </c>
      <c r="B16613" s="1">
        <f>VLOOKUP(A16613,[1]Maestra!A$1:C$746,2,0)</f>
        <v>0</v>
      </c>
      <c r="C16613" s="1" t="str">
        <f>VLOOKUP(A16613,[1]Maestra!A$1:C$746,3,0)</f>
        <v>Visa Acreedores</v>
      </c>
      <c r="D16613" s="1" t="s">
        <v>20</v>
      </c>
      <c r="E16613" s="1">
        <v>1</v>
      </c>
      <c r="F16613" s="1">
        <v>3</v>
      </c>
      <c r="G16613" s="1" t="s">
        <v>19</v>
      </c>
      <c r="H16613" s="1">
        <v>9999</v>
      </c>
      <c r="I16613" s="1" t="s">
        <v>453</v>
      </c>
      <c r="J16613" s="1" t="s">
        <v>29</v>
      </c>
      <c r="K16613" s="1" t="s">
        <v>329</v>
      </c>
      <c r="Q16613" s="2" t="s">
        <v>37</v>
      </c>
      <c r="R16613" s="1" t="s">
        <v>718</v>
      </c>
      <c r="S16613" s="1" t="str">
        <f t="shared" si="530"/>
        <v>SAT|1|3|REV|ACR|DIEF|CIVA</v>
      </c>
      <c r="T16613" s="2" t="str">
        <f t="shared" si="529"/>
        <v>OK</v>
      </c>
    </row>
    <row r="16614" spans="1:20" x14ac:dyDescent="0.25">
      <c r="A16614" s="1">
        <v>2101049901</v>
      </c>
      <c r="B16614" s="1">
        <f>VLOOKUP(A16614,[1]Maestra!A$1:C$746,2,0)</f>
        <v>0</v>
      </c>
      <c r="C16614" s="1" t="str">
        <f>VLOOKUP(A16614,[1]Maestra!A$1:C$746,3,0)</f>
        <v>Visa Acreedores</v>
      </c>
      <c r="D16614" s="1" t="s">
        <v>20</v>
      </c>
      <c r="E16614" s="1">
        <v>1</v>
      </c>
      <c r="F16614" s="1">
        <v>3</v>
      </c>
      <c r="G16614" s="1" t="s">
        <v>19</v>
      </c>
      <c r="H16614" s="1">
        <v>9999</v>
      </c>
      <c r="I16614" s="1" t="s">
        <v>453</v>
      </c>
      <c r="J16614" s="1" t="s">
        <v>29</v>
      </c>
      <c r="K16614" s="1" t="s">
        <v>325</v>
      </c>
      <c r="Q16614" s="2" t="s">
        <v>37</v>
      </c>
      <c r="R16614" s="1" t="s">
        <v>718</v>
      </c>
      <c r="S16614" s="1" t="str">
        <f t="shared" si="530"/>
        <v>SAT|1|3|REV|ACR|DIEF|CMED</v>
      </c>
      <c r="T16614" s="2" t="str">
        <f t="shared" si="529"/>
        <v>OK</v>
      </c>
    </row>
    <row r="16615" spans="1:20" x14ac:dyDescent="0.25">
      <c r="A16615" s="1">
        <v>2101049901</v>
      </c>
      <c r="B16615" s="1">
        <f>VLOOKUP(A16615,[1]Maestra!A$1:C$746,2,0)</f>
        <v>0</v>
      </c>
      <c r="C16615" s="1" t="str">
        <f>VLOOKUP(A16615,[1]Maestra!A$1:C$746,3,0)</f>
        <v>Visa Acreedores</v>
      </c>
      <c r="D16615" s="1" t="s">
        <v>20</v>
      </c>
      <c r="E16615" s="1">
        <v>1</v>
      </c>
      <c r="F16615" s="1">
        <v>3</v>
      </c>
      <c r="G16615" s="1" t="s">
        <v>19</v>
      </c>
      <c r="H16615" s="1">
        <v>9999</v>
      </c>
      <c r="I16615" s="1" t="s">
        <v>453</v>
      </c>
      <c r="J16615" s="1" t="s">
        <v>29</v>
      </c>
      <c r="K16615" s="1" t="s">
        <v>330</v>
      </c>
      <c r="Q16615" s="2" t="s">
        <v>37</v>
      </c>
      <c r="R16615" s="1" t="s">
        <v>718</v>
      </c>
      <c r="S16615" s="1" t="str">
        <f t="shared" si="530"/>
        <v>SAT|1|3|REV|ACR|DIEF|CMIE</v>
      </c>
      <c r="T16615" s="2" t="str">
        <f t="shared" si="529"/>
        <v>OK</v>
      </c>
    </row>
    <row r="16616" spans="1:20" x14ac:dyDescent="0.25">
      <c r="A16616" s="1">
        <v>2101049901</v>
      </c>
      <c r="B16616" s="1">
        <f>VLOOKUP(A16616,[1]Maestra!A$1:C$746,2,0)</f>
        <v>0</v>
      </c>
      <c r="C16616" s="1" t="str">
        <f>VLOOKUP(A16616,[1]Maestra!A$1:C$746,3,0)</f>
        <v>Visa Acreedores</v>
      </c>
      <c r="D16616" s="1" t="s">
        <v>20</v>
      </c>
      <c r="E16616" s="1">
        <v>1</v>
      </c>
      <c r="F16616" s="1">
        <v>3</v>
      </c>
      <c r="G16616" s="1" t="s">
        <v>19</v>
      </c>
      <c r="H16616" s="1">
        <v>9999</v>
      </c>
      <c r="I16616" s="1" t="s">
        <v>453</v>
      </c>
      <c r="J16616" s="1" t="s">
        <v>29</v>
      </c>
      <c r="K16616" s="1" t="s">
        <v>331</v>
      </c>
      <c r="Q16616" s="2" t="s">
        <v>37</v>
      </c>
      <c r="R16616" s="1" t="s">
        <v>718</v>
      </c>
      <c r="S16616" s="1" t="str">
        <f t="shared" si="530"/>
        <v>SAT|1|3|REV|ACR|DIEF|CPEM</v>
      </c>
      <c r="T16616" s="2" t="str">
        <f t="shared" si="529"/>
        <v>OK</v>
      </c>
    </row>
    <row r="16617" spans="1:20" x14ac:dyDescent="0.25">
      <c r="A16617" s="1">
        <v>305010101</v>
      </c>
      <c r="B16617" s="1" t="str">
        <f>VLOOKUP(A16617,[1]Maestra!A$1:C$746,2,0)</f>
        <v>ACTVELRE8</v>
      </c>
      <c r="C16617" s="1" t="str">
        <f>VLOOKUP(A16617,[1]Maestra!A$1:C$746,3,0)</f>
        <v>T. Visa empresarial linea rev.</v>
      </c>
      <c r="D16617" s="1" t="s">
        <v>20</v>
      </c>
      <c r="E16617" s="1">
        <v>1</v>
      </c>
      <c r="F16617" s="1">
        <v>3</v>
      </c>
      <c r="G16617" s="1" t="s">
        <v>19</v>
      </c>
      <c r="H16617" s="1">
        <v>9999</v>
      </c>
      <c r="I16617" s="1" t="s">
        <v>449</v>
      </c>
      <c r="J16617" s="1" t="s">
        <v>33</v>
      </c>
      <c r="K16617" s="1" t="s">
        <v>327</v>
      </c>
      <c r="Q16617" s="2" t="s">
        <v>37</v>
      </c>
      <c r="R16617" s="1" t="s">
        <v>718</v>
      </c>
      <c r="S16617" s="1" t="str">
        <f t="shared" si="530"/>
        <v>SAT|1|3|REV|VEN|COMP|CCOR</v>
      </c>
      <c r="T16617" s="2" t="str">
        <f t="shared" si="529"/>
        <v>OK</v>
      </c>
    </row>
    <row r="16618" spans="1:20" x14ac:dyDescent="0.25">
      <c r="A16618" s="1">
        <v>305010101</v>
      </c>
      <c r="B16618" s="1" t="str">
        <f>VLOOKUP(A16618,[1]Maestra!A$1:C$746,2,0)</f>
        <v>ACTVELRE8</v>
      </c>
      <c r="C16618" s="1" t="str">
        <f>VLOOKUP(A16618,[1]Maestra!A$1:C$746,3,0)</f>
        <v>T. Visa empresarial linea rev.</v>
      </c>
      <c r="D16618" s="1" t="s">
        <v>20</v>
      </c>
      <c r="E16618" s="1">
        <v>1</v>
      </c>
      <c r="F16618" s="1">
        <v>3</v>
      </c>
      <c r="G16618" s="1" t="s">
        <v>19</v>
      </c>
      <c r="H16618" s="1">
        <v>9999</v>
      </c>
      <c r="I16618" s="1" t="s">
        <v>449</v>
      </c>
      <c r="J16618" s="1" t="s">
        <v>33</v>
      </c>
      <c r="K16618" s="1" t="s">
        <v>324</v>
      </c>
      <c r="Q16618" s="2" t="s">
        <v>37</v>
      </c>
      <c r="R16618" s="1" t="s">
        <v>718</v>
      </c>
      <c r="S16618" s="1" t="str">
        <f t="shared" si="530"/>
        <v>SAT|1|3|REV|VEN|COMP|CCRV</v>
      </c>
      <c r="T16618" s="2" t="str">
        <f t="shared" si="529"/>
        <v>OK</v>
      </c>
    </row>
    <row r="16619" spans="1:20" x14ac:dyDescent="0.25">
      <c r="A16619" s="1">
        <v>305010101</v>
      </c>
      <c r="B16619" s="1" t="str">
        <f>VLOOKUP(A16619,[1]Maestra!A$1:C$746,2,0)</f>
        <v>ACTVELRE8</v>
      </c>
      <c r="C16619" s="1" t="str">
        <f>VLOOKUP(A16619,[1]Maestra!A$1:C$746,3,0)</f>
        <v>T. Visa empresarial linea rev.</v>
      </c>
      <c r="D16619" s="1" t="s">
        <v>20</v>
      </c>
      <c r="E16619" s="1">
        <v>1</v>
      </c>
      <c r="F16619" s="1">
        <v>3</v>
      </c>
      <c r="G16619" s="1" t="s">
        <v>19</v>
      </c>
      <c r="H16619" s="1">
        <v>9999</v>
      </c>
      <c r="I16619" s="1" t="s">
        <v>449</v>
      </c>
      <c r="J16619" s="1" t="s">
        <v>33</v>
      </c>
      <c r="K16619" s="1" t="s">
        <v>322</v>
      </c>
      <c r="Q16619" s="2" t="s">
        <v>37</v>
      </c>
      <c r="R16619" s="1" t="s">
        <v>718</v>
      </c>
      <c r="S16619" s="1" t="str">
        <f t="shared" si="530"/>
        <v>SAT|1|3|REV|VEN|COMP|CESF</v>
      </c>
      <c r="T16619" s="2" t="str">
        <f t="shared" si="529"/>
        <v>OK</v>
      </c>
    </row>
    <row r="16620" spans="1:20" x14ac:dyDescent="0.25">
      <c r="A16620" s="1">
        <v>305010101</v>
      </c>
      <c r="B16620" s="1" t="str">
        <f>VLOOKUP(A16620,[1]Maestra!A$1:C$746,2,0)</f>
        <v>ACTVELRE8</v>
      </c>
      <c r="C16620" s="1" t="str">
        <f>VLOOKUP(A16620,[1]Maestra!A$1:C$746,3,0)</f>
        <v>T. Visa empresarial linea rev.</v>
      </c>
      <c r="D16620" s="1" t="s">
        <v>20</v>
      </c>
      <c r="E16620" s="1">
        <v>1</v>
      </c>
      <c r="F16620" s="1">
        <v>3</v>
      </c>
      <c r="G16620" s="1" t="s">
        <v>19</v>
      </c>
      <c r="H16620" s="1">
        <v>9999</v>
      </c>
      <c r="I16620" s="1" t="s">
        <v>449</v>
      </c>
      <c r="J16620" s="1" t="s">
        <v>33</v>
      </c>
      <c r="K16620" s="1" t="s">
        <v>323</v>
      </c>
      <c r="Q16620" s="2" t="s">
        <v>37</v>
      </c>
      <c r="R16620" s="1" t="s">
        <v>718</v>
      </c>
      <c r="S16620" s="1" t="str">
        <f t="shared" si="530"/>
        <v>SAT|1|3|REV|VEN|COMP|CESP</v>
      </c>
      <c r="T16620" s="2" t="str">
        <f t="shared" si="529"/>
        <v>OK</v>
      </c>
    </row>
    <row r="16621" spans="1:20" x14ac:dyDescent="0.25">
      <c r="A16621" s="1">
        <v>305010101</v>
      </c>
      <c r="B16621" s="1" t="str">
        <f>VLOOKUP(A16621,[1]Maestra!A$1:C$746,2,0)</f>
        <v>ACTVELRE8</v>
      </c>
      <c r="C16621" s="1" t="str">
        <f>VLOOKUP(A16621,[1]Maestra!A$1:C$746,3,0)</f>
        <v>T. Visa empresarial linea rev.</v>
      </c>
      <c r="D16621" s="1" t="s">
        <v>20</v>
      </c>
      <c r="E16621" s="1">
        <v>1</v>
      </c>
      <c r="F16621" s="1">
        <v>3</v>
      </c>
      <c r="G16621" s="1" t="s">
        <v>19</v>
      </c>
      <c r="H16621" s="1">
        <v>9999</v>
      </c>
      <c r="I16621" s="1" t="s">
        <v>449</v>
      </c>
      <c r="J16621" s="1" t="s">
        <v>33</v>
      </c>
      <c r="K16621" s="1" t="s">
        <v>328</v>
      </c>
      <c r="Q16621" s="2" t="s">
        <v>37</v>
      </c>
      <c r="R16621" s="1" t="s">
        <v>718</v>
      </c>
      <c r="S16621" s="1" t="str">
        <f t="shared" si="530"/>
        <v>SAT|1|3|REV|VEN|COMP|CGEM</v>
      </c>
      <c r="T16621" s="2" t="str">
        <f t="shared" si="529"/>
        <v>OK</v>
      </c>
    </row>
    <row r="16622" spans="1:20" x14ac:dyDescent="0.25">
      <c r="A16622" s="1">
        <v>305010101</v>
      </c>
      <c r="B16622" s="1" t="str">
        <f>VLOOKUP(A16622,[1]Maestra!A$1:C$746,2,0)</f>
        <v>ACTVELRE8</v>
      </c>
      <c r="C16622" s="1" t="str">
        <f>VLOOKUP(A16622,[1]Maestra!A$1:C$746,3,0)</f>
        <v>T. Visa empresarial linea rev.</v>
      </c>
      <c r="D16622" s="1" t="s">
        <v>20</v>
      </c>
      <c r="E16622" s="1">
        <v>1</v>
      </c>
      <c r="F16622" s="1">
        <v>3</v>
      </c>
      <c r="G16622" s="1" t="s">
        <v>19</v>
      </c>
      <c r="H16622" s="1">
        <v>9999</v>
      </c>
      <c r="I16622" s="1" t="s">
        <v>449</v>
      </c>
      <c r="J16622" s="1" t="s">
        <v>33</v>
      </c>
      <c r="K16622" s="1" t="s">
        <v>329</v>
      </c>
      <c r="Q16622" s="2" t="s">
        <v>37</v>
      </c>
      <c r="R16622" s="1" t="s">
        <v>718</v>
      </c>
      <c r="S16622" s="1" t="str">
        <f t="shared" si="530"/>
        <v>SAT|1|3|REV|VEN|COMP|CIVA</v>
      </c>
      <c r="T16622" s="2" t="str">
        <f t="shared" si="529"/>
        <v>OK</v>
      </c>
    </row>
    <row r="16623" spans="1:20" x14ac:dyDescent="0.25">
      <c r="A16623" s="1">
        <v>305010101</v>
      </c>
      <c r="B16623" s="1" t="str">
        <f>VLOOKUP(A16623,[1]Maestra!A$1:C$746,2,0)</f>
        <v>ACTVELRE8</v>
      </c>
      <c r="C16623" s="1" t="str">
        <f>VLOOKUP(A16623,[1]Maestra!A$1:C$746,3,0)</f>
        <v>T. Visa empresarial linea rev.</v>
      </c>
      <c r="D16623" s="1" t="s">
        <v>20</v>
      </c>
      <c r="E16623" s="1">
        <v>1</v>
      </c>
      <c r="F16623" s="1">
        <v>3</v>
      </c>
      <c r="G16623" s="1" t="s">
        <v>19</v>
      </c>
      <c r="H16623" s="1">
        <v>9999</v>
      </c>
      <c r="I16623" s="1" t="s">
        <v>449</v>
      </c>
      <c r="J16623" s="1" t="s">
        <v>33</v>
      </c>
      <c r="K16623" s="1" t="s">
        <v>325</v>
      </c>
      <c r="Q16623" s="2" t="s">
        <v>37</v>
      </c>
      <c r="R16623" s="1" t="s">
        <v>718</v>
      </c>
      <c r="S16623" s="1" t="str">
        <f t="shared" si="530"/>
        <v>SAT|1|3|REV|VEN|COMP|CMED</v>
      </c>
      <c r="T16623" s="2" t="str">
        <f t="shared" si="529"/>
        <v>OK</v>
      </c>
    </row>
    <row r="16624" spans="1:20" x14ac:dyDescent="0.25">
      <c r="A16624" s="1">
        <v>305010101</v>
      </c>
      <c r="B16624" s="1" t="str">
        <f>VLOOKUP(A16624,[1]Maestra!A$1:C$746,2,0)</f>
        <v>ACTVELRE8</v>
      </c>
      <c r="C16624" s="1" t="str">
        <f>VLOOKUP(A16624,[1]Maestra!A$1:C$746,3,0)</f>
        <v>T. Visa empresarial linea rev.</v>
      </c>
      <c r="D16624" s="1" t="s">
        <v>20</v>
      </c>
      <c r="E16624" s="1">
        <v>1</v>
      </c>
      <c r="F16624" s="1">
        <v>3</v>
      </c>
      <c r="G16624" s="1" t="s">
        <v>19</v>
      </c>
      <c r="H16624" s="1">
        <v>9999</v>
      </c>
      <c r="I16624" s="1" t="s">
        <v>449</v>
      </c>
      <c r="J16624" s="1" t="s">
        <v>33</v>
      </c>
      <c r="K16624" s="1" t="s">
        <v>330</v>
      </c>
      <c r="Q16624" s="2" t="s">
        <v>37</v>
      </c>
      <c r="R16624" s="1" t="s">
        <v>718</v>
      </c>
      <c r="S16624" s="1" t="str">
        <f t="shared" si="530"/>
        <v>SAT|1|3|REV|VEN|COMP|CMIE</v>
      </c>
      <c r="T16624" s="2" t="str">
        <f t="shared" si="529"/>
        <v>OK</v>
      </c>
    </row>
    <row r="16625" spans="1:20" x14ac:dyDescent="0.25">
      <c r="A16625" s="1">
        <v>305010101</v>
      </c>
      <c r="B16625" s="1" t="str">
        <f>VLOOKUP(A16625,[1]Maestra!A$1:C$746,2,0)</f>
        <v>ACTVELRE8</v>
      </c>
      <c r="C16625" s="1" t="str">
        <f>VLOOKUP(A16625,[1]Maestra!A$1:C$746,3,0)</f>
        <v>T. Visa empresarial linea rev.</v>
      </c>
      <c r="D16625" s="1" t="s">
        <v>20</v>
      </c>
      <c r="E16625" s="1">
        <v>1</v>
      </c>
      <c r="F16625" s="1">
        <v>3</v>
      </c>
      <c r="G16625" s="1" t="s">
        <v>19</v>
      </c>
      <c r="H16625" s="1">
        <v>9999</v>
      </c>
      <c r="I16625" s="1" t="s">
        <v>449</v>
      </c>
      <c r="J16625" s="1" t="s">
        <v>33</v>
      </c>
      <c r="K16625" s="1" t="s">
        <v>331</v>
      </c>
      <c r="Q16625" s="2" t="s">
        <v>37</v>
      </c>
      <c r="R16625" s="1" t="s">
        <v>718</v>
      </c>
      <c r="S16625" s="1" t="str">
        <f t="shared" si="530"/>
        <v>SAT|1|3|REV|VEN|COMP|CPEM</v>
      </c>
      <c r="T16625" s="2" t="str">
        <f t="shared" si="529"/>
        <v>OK</v>
      </c>
    </row>
    <row r="16626" spans="1:20" x14ac:dyDescent="0.25">
      <c r="A16626" s="1">
        <v>305010107</v>
      </c>
      <c r="B16626" s="1" t="str">
        <f>VLOOKUP(A16626,[1]Maestra!A$1:C$746,2,0)</f>
        <v>ACTVELRP8</v>
      </c>
      <c r="C16626" s="1" t="str">
        <f>VLOOKUP(A16626,[1]Maestra!A$1:C$746,3,0)</f>
        <v>T. Visa empresarial linea rev por Disp Efectivo</v>
      </c>
      <c r="D16626" s="1" t="s">
        <v>20</v>
      </c>
      <c r="E16626" s="1">
        <v>1</v>
      </c>
      <c r="F16626" s="1">
        <v>3</v>
      </c>
      <c r="G16626" s="1" t="s">
        <v>19</v>
      </c>
      <c r="H16626" s="1">
        <v>9999</v>
      </c>
      <c r="I16626" s="1" t="s">
        <v>449</v>
      </c>
      <c r="J16626" s="1" t="s">
        <v>29</v>
      </c>
      <c r="K16626" s="1" t="s">
        <v>327</v>
      </c>
      <c r="Q16626" s="2" t="s">
        <v>37</v>
      </c>
      <c r="R16626" s="1" t="s">
        <v>718</v>
      </c>
      <c r="S16626" s="1" t="str">
        <f t="shared" si="530"/>
        <v>SAT|1|3|REV|VEN|DIEF|CCOR</v>
      </c>
      <c r="T16626" s="2" t="str">
        <f t="shared" si="529"/>
        <v>OK</v>
      </c>
    </row>
    <row r="16627" spans="1:20" x14ac:dyDescent="0.25">
      <c r="A16627" s="1">
        <v>305010107</v>
      </c>
      <c r="B16627" s="1" t="str">
        <f>VLOOKUP(A16627,[1]Maestra!A$1:C$746,2,0)</f>
        <v>ACTVELRP8</v>
      </c>
      <c r="C16627" s="1" t="str">
        <f>VLOOKUP(A16627,[1]Maestra!A$1:C$746,3,0)</f>
        <v>T. Visa empresarial linea rev por Disp Efectivo</v>
      </c>
      <c r="D16627" s="1" t="s">
        <v>20</v>
      </c>
      <c r="E16627" s="1">
        <v>1</v>
      </c>
      <c r="F16627" s="1">
        <v>3</v>
      </c>
      <c r="G16627" s="1" t="s">
        <v>19</v>
      </c>
      <c r="H16627" s="1">
        <v>9999</v>
      </c>
      <c r="I16627" s="1" t="s">
        <v>449</v>
      </c>
      <c r="J16627" s="1" t="s">
        <v>29</v>
      </c>
      <c r="K16627" s="1" t="s">
        <v>324</v>
      </c>
      <c r="Q16627" s="2" t="s">
        <v>37</v>
      </c>
      <c r="R16627" s="1" t="s">
        <v>718</v>
      </c>
      <c r="S16627" s="1" t="str">
        <f t="shared" si="530"/>
        <v>SAT|1|3|REV|VEN|DIEF|CCRV</v>
      </c>
      <c r="T16627" s="2" t="str">
        <f t="shared" si="529"/>
        <v>OK</v>
      </c>
    </row>
    <row r="16628" spans="1:20" x14ac:dyDescent="0.25">
      <c r="A16628" s="1">
        <v>305010107</v>
      </c>
      <c r="B16628" s="1" t="str">
        <f>VLOOKUP(A16628,[1]Maestra!A$1:C$746,2,0)</f>
        <v>ACTVELRP8</v>
      </c>
      <c r="C16628" s="1" t="str">
        <f>VLOOKUP(A16628,[1]Maestra!A$1:C$746,3,0)</f>
        <v>T. Visa empresarial linea rev por Disp Efectivo</v>
      </c>
      <c r="D16628" s="1" t="s">
        <v>20</v>
      </c>
      <c r="E16628" s="1">
        <v>1</v>
      </c>
      <c r="F16628" s="1">
        <v>3</v>
      </c>
      <c r="G16628" s="1" t="s">
        <v>19</v>
      </c>
      <c r="H16628" s="1">
        <v>9999</v>
      </c>
      <c r="I16628" s="1" t="s">
        <v>449</v>
      </c>
      <c r="J16628" s="1" t="s">
        <v>29</v>
      </c>
      <c r="K16628" s="1" t="s">
        <v>322</v>
      </c>
      <c r="Q16628" s="2" t="s">
        <v>37</v>
      </c>
      <c r="R16628" s="1" t="s">
        <v>718</v>
      </c>
      <c r="S16628" s="1" t="str">
        <f t="shared" si="530"/>
        <v>SAT|1|3|REV|VEN|DIEF|CESF</v>
      </c>
      <c r="T16628" s="2" t="str">
        <f t="shared" si="529"/>
        <v>OK</v>
      </c>
    </row>
    <row r="16629" spans="1:20" x14ac:dyDescent="0.25">
      <c r="A16629" s="1">
        <v>305010107</v>
      </c>
      <c r="B16629" s="1" t="str">
        <f>VLOOKUP(A16629,[1]Maestra!A$1:C$746,2,0)</f>
        <v>ACTVELRP8</v>
      </c>
      <c r="C16629" s="1" t="str">
        <f>VLOOKUP(A16629,[1]Maestra!A$1:C$746,3,0)</f>
        <v>T. Visa empresarial linea rev por Disp Efectivo</v>
      </c>
      <c r="D16629" s="1" t="s">
        <v>20</v>
      </c>
      <c r="E16629" s="1">
        <v>1</v>
      </c>
      <c r="F16629" s="1">
        <v>3</v>
      </c>
      <c r="G16629" s="1" t="s">
        <v>19</v>
      </c>
      <c r="H16629" s="1">
        <v>9999</v>
      </c>
      <c r="I16629" s="1" t="s">
        <v>449</v>
      </c>
      <c r="J16629" s="1" t="s">
        <v>29</v>
      </c>
      <c r="K16629" s="1" t="s">
        <v>323</v>
      </c>
      <c r="Q16629" s="2" t="s">
        <v>37</v>
      </c>
      <c r="R16629" s="1" t="s">
        <v>718</v>
      </c>
      <c r="S16629" s="1" t="str">
        <f t="shared" si="530"/>
        <v>SAT|1|3|REV|VEN|DIEF|CESP</v>
      </c>
      <c r="T16629" s="2" t="str">
        <f t="shared" si="529"/>
        <v>OK</v>
      </c>
    </row>
    <row r="16630" spans="1:20" x14ac:dyDescent="0.25">
      <c r="A16630" s="1">
        <v>305010107</v>
      </c>
      <c r="B16630" s="1" t="str">
        <f>VLOOKUP(A16630,[1]Maestra!A$1:C$746,2,0)</f>
        <v>ACTVELRP8</v>
      </c>
      <c r="C16630" s="1" t="str">
        <f>VLOOKUP(A16630,[1]Maestra!A$1:C$746,3,0)</f>
        <v>T. Visa empresarial linea rev por Disp Efectivo</v>
      </c>
      <c r="D16630" s="1" t="s">
        <v>20</v>
      </c>
      <c r="E16630" s="1">
        <v>1</v>
      </c>
      <c r="F16630" s="1">
        <v>3</v>
      </c>
      <c r="G16630" s="1" t="s">
        <v>19</v>
      </c>
      <c r="H16630" s="1">
        <v>9999</v>
      </c>
      <c r="I16630" s="1" t="s">
        <v>449</v>
      </c>
      <c r="J16630" s="1" t="s">
        <v>29</v>
      </c>
      <c r="K16630" s="1" t="s">
        <v>328</v>
      </c>
      <c r="Q16630" s="2" t="s">
        <v>37</v>
      </c>
      <c r="R16630" s="1" t="s">
        <v>718</v>
      </c>
      <c r="S16630" s="1" t="str">
        <f t="shared" si="530"/>
        <v>SAT|1|3|REV|VEN|DIEF|CGEM</v>
      </c>
      <c r="T16630" s="2" t="str">
        <f t="shared" si="529"/>
        <v>OK</v>
      </c>
    </row>
    <row r="16631" spans="1:20" x14ac:dyDescent="0.25">
      <c r="A16631" s="1">
        <v>305010107</v>
      </c>
      <c r="B16631" s="1" t="str">
        <f>VLOOKUP(A16631,[1]Maestra!A$1:C$746,2,0)</f>
        <v>ACTVELRP8</v>
      </c>
      <c r="C16631" s="1" t="str">
        <f>VLOOKUP(A16631,[1]Maestra!A$1:C$746,3,0)</f>
        <v>T. Visa empresarial linea rev por Disp Efectivo</v>
      </c>
      <c r="D16631" s="1" t="s">
        <v>20</v>
      </c>
      <c r="E16631" s="1">
        <v>1</v>
      </c>
      <c r="F16631" s="1">
        <v>3</v>
      </c>
      <c r="G16631" s="1" t="s">
        <v>19</v>
      </c>
      <c r="H16631" s="1">
        <v>9999</v>
      </c>
      <c r="I16631" s="1" t="s">
        <v>449</v>
      </c>
      <c r="J16631" s="1" t="s">
        <v>29</v>
      </c>
      <c r="K16631" s="1" t="s">
        <v>329</v>
      </c>
      <c r="Q16631" s="2" t="s">
        <v>37</v>
      </c>
      <c r="R16631" s="1" t="s">
        <v>718</v>
      </c>
      <c r="S16631" s="1" t="str">
        <f t="shared" si="530"/>
        <v>SAT|1|3|REV|VEN|DIEF|CIVA</v>
      </c>
      <c r="T16631" s="2" t="str">
        <f t="shared" si="529"/>
        <v>OK</v>
      </c>
    </row>
    <row r="16632" spans="1:20" x14ac:dyDescent="0.25">
      <c r="A16632" s="1">
        <v>305010107</v>
      </c>
      <c r="B16632" s="1" t="str">
        <f>VLOOKUP(A16632,[1]Maestra!A$1:C$746,2,0)</f>
        <v>ACTVELRP8</v>
      </c>
      <c r="C16632" s="1" t="str">
        <f>VLOOKUP(A16632,[1]Maestra!A$1:C$746,3,0)</f>
        <v>T. Visa empresarial linea rev por Disp Efectivo</v>
      </c>
      <c r="D16632" s="1" t="s">
        <v>20</v>
      </c>
      <c r="E16632" s="1">
        <v>1</v>
      </c>
      <c r="F16632" s="1">
        <v>3</v>
      </c>
      <c r="G16632" s="1" t="s">
        <v>19</v>
      </c>
      <c r="H16632" s="1">
        <v>9999</v>
      </c>
      <c r="I16632" s="1" t="s">
        <v>449</v>
      </c>
      <c r="J16632" s="1" t="s">
        <v>29</v>
      </c>
      <c r="K16632" s="1" t="s">
        <v>325</v>
      </c>
      <c r="Q16632" s="2" t="s">
        <v>37</v>
      </c>
      <c r="R16632" s="1" t="s">
        <v>718</v>
      </c>
      <c r="S16632" s="1" t="str">
        <f t="shared" si="530"/>
        <v>SAT|1|3|REV|VEN|DIEF|CMED</v>
      </c>
      <c r="T16632" s="2" t="str">
        <f t="shared" si="529"/>
        <v>OK</v>
      </c>
    </row>
    <row r="16633" spans="1:20" x14ac:dyDescent="0.25">
      <c r="A16633" s="1">
        <v>305010107</v>
      </c>
      <c r="B16633" s="1" t="str">
        <f>VLOOKUP(A16633,[1]Maestra!A$1:C$746,2,0)</f>
        <v>ACTVELRP8</v>
      </c>
      <c r="C16633" s="1" t="str">
        <f>VLOOKUP(A16633,[1]Maestra!A$1:C$746,3,0)</f>
        <v>T. Visa empresarial linea rev por Disp Efectivo</v>
      </c>
      <c r="D16633" s="1" t="s">
        <v>20</v>
      </c>
      <c r="E16633" s="1">
        <v>1</v>
      </c>
      <c r="F16633" s="1">
        <v>3</v>
      </c>
      <c r="G16633" s="1" t="s">
        <v>19</v>
      </c>
      <c r="H16633" s="1">
        <v>9999</v>
      </c>
      <c r="I16633" s="1" t="s">
        <v>449</v>
      </c>
      <c r="J16633" s="1" t="s">
        <v>29</v>
      </c>
      <c r="K16633" s="1" t="s">
        <v>330</v>
      </c>
      <c r="Q16633" s="2" t="s">
        <v>37</v>
      </c>
      <c r="R16633" s="1" t="s">
        <v>718</v>
      </c>
      <c r="S16633" s="1" t="str">
        <f t="shared" si="530"/>
        <v>SAT|1|3|REV|VEN|DIEF|CMIE</v>
      </c>
      <c r="T16633" s="2" t="str">
        <f t="shared" si="529"/>
        <v>OK</v>
      </c>
    </row>
    <row r="16634" spans="1:20" x14ac:dyDescent="0.25">
      <c r="A16634" s="1">
        <v>305010107</v>
      </c>
      <c r="B16634" s="1" t="str">
        <f>VLOOKUP(A16634,[1]Maestra!A$1:C$746,2,0)</f>
        <v>ACTVELRP8</v>
      </c>
      <c r="C16634" s="1" t="str">
        <f>VLOOKUP(A16634,[1]Maestra!A$1:C$746,3,0)</f>
        <v>T. Visa empresarial linea rev por Disp Efectivo</v>
      </c>
      <c r="D16634" s="1" t="s">
        <v>20</v>
      </c>
      <c r="E16634" s="1">
        <v>1</v>
      </c>
      <c r="F16634" s="1">
        <v>3</v>
      </c>
      <c r="G16634" s="1" t="s">
        <v>19</v>
      </c>
      <c r="H16634" s="1">
        <v>9999</v>
      </c>
      <c r="I16634" s="1" t="s">
        <v>449</v>
      </c>
      <c r="J16634" s="1" t="s">
        <v>29</v>
      </c>
      <c r="K16634" s="1" t="s">
        <v>331</v>
      </c>
      <c r="Q16634" s="2" t="s">
        <v>37</v>
      </c>
      <c r="R16634" s="1" t="s">
        <v>718</v>
      </c>
      <c r="S16634" s="1" t="str">
        <f t="shared" si="530"/>
        <v>SAT|1|3|REV|VEN|DIEF|CPEM</v>
      </c>
      <c r="T16634" s="2" t="str">
        <f t="shared" si="529"/>
        <v>OK</v>
      </c>
    </row>
    <row r="16635" spans="1:20" x14ac:dyDescent="0.25">
      <c r="A16635" s="1">
        <v>305010101</v>
      </c>
      <c r="B16635" s="1" t="str">
        <f>VLOOKUP(A16635,[1]Maestra!A$1:C$746,2,0)</f>
        <v>ACTVELRE8</v>
      </c>
      <c r="C16635" s="1" t="str">
        <f>VLOOKUP(A16635,[1]Maestra!A$1:C$746,3,0)</f>
        <v>T. Visa empresarial linea rev.</v>
      </c>
      <c r="D16635" s="1" t="s">
        <v>20</v>
      </c>
      <c r="E16635" s="1">
        <v>1</v>
      </c>
      <c r="F16635" s="1">
        <v>3</v>
      </c>
      <c r="G16635" s="1" t="s">
        <v>19</v>
      </c>
      <c r="H16635" s="1">
        <v>9999</v>
      </c>
      <c r="I16635" s="1" t="s">
        <v>452</v>
      </c>
      <c r="J16635" s="1" t="s">
        <v>33</v>
      </c>
      <c r="K16635" s="1" t="s">
        <v>327</v>
      </c>
      <c r="Q16635" s="2" t="s">
        <v>37</v>
      </c>
      <c r="R16635" s="1" t="s">
        <v>718</v>
      </c>
      <c r="S16635" s="1" t="str">
        <f t="shared" si="530"/>
        <v>SAT|1|3|REV|VIG|COMP|CCOR</v>
      </c>
      <c r="T16635" s="2" t="str">
        <f t="shared" si="529"/>
        <v>OK</v>
      </c>
    </row>
    <row r="16636" spans="1:20" x14ac:dyDescent="0.25">
      <c r="A16636" s="1">
        <v>305010101</v>
      </c>
      <c r="B16636" s="1" t="str">
        <f>VLOOKUP(A16636,[1]Maestra!A$1:C$746,2,0)</f>
        <v>ACTVELRE8</v>
      </c>
      <c r="C16636" s="1" t="str">
        <f>VLOOKUP(A16636,[1]Maestra!A$1:C$746,3,0)</f>
        <v>T. Visa empresarial linea rev.</v>
      </c>
      <c r="D16636" s="1" t="s">
        <v>20</v>
      </c>
      <c r="E16636" s="1">
        <v>1</v>
      </c>
      <c r="F16636" s="1">
        <v>3</v>
      </c>
      <c r="G16636" s="1" t="s">
        <v>19</v>
      </c>
      <c r="H16636" s="1">
        <v>9999</v>
      </c>
      <c r="I16636" s="1" t="s">
        <v>452</v>
      </c>
      <c r="J16636" s="1" t="s">
        <v>33</v>
      </c>
      <c r="K16636" s="1" t="s">
        <v>324</v>
      </c>
      <c r="Q16636" s="2" t="s">
        <v>37</v>
      </c>
      <c r="R16636" s="1" t="s">
        <v>718</v>
      </c>
      <c r="S16636" s="1" t="str">
        <f t="shared" si="530"/>
        <v>SAT|1|3|REV|VIG|COMP|CCRV</v>
      </c>
      <c r="T16636" s="2" t="str">
        <f t="shared" si="529"/>
        <v>OK</v>
      </c>
    </row>
    <row r="16637" spans="1:20" x14ac:dyDescent="0.25">
      <c r="A16637" s="1">
        <v>305010101</v>
      </c>
      <c r="B16637" s="1" t="str">
        <f>VLOOKUP(A16637,[1]Maestra!A$1:C$746,2,0)</f>
        <v>ACTVELRE8</v>
      </c>
      <c r="C16637" s="1" t="str">
        <f>VLOOKUP(A16637,[1]Maestra!A$1:C$746,3,0)</f>
        <v>T. Visa empresarial linea rev.</v>
      </c>
      <c r="D16637" s="1" t="s">
        <v>20</v>
      </c>
      <c r="E16637" s="1">
        <v>1</v>
      </c>
      <c r="F16637" s="1">
        <v>3</v>
      </c>
      <c r="G16637" s="1" t="s">
        <v>19</v>
      </c>
      <c r="H16637" s="1">
        <v>9999</v>
      </c>
      <c r="I16637" s="1" t="s">
        <v>452</v>
      </c>
      <c r="J16637" s="1" t="s">
        <v>33</v>
      </c>
      <c r="K16637" s="1" t="s">
        <v>322</v>
      </c>
      <c r="Q16637" s="2" t="s">
        <v>37</v>
      </c>
      <c r="R16637" s="1" t="s">
        <v>718</v>
      </c>
      <c r="S16637" s="1" t="str">
        <f t="shared" si="530"/>
        <v>SAT|1|3|REV|VIG|COMP|CESF</v>
      </c>
      <c r="T16637" s="2" t="str">
        <f t="shared" si="529"/>
        <v>OK</v>
      </c>
    </row>
    <row r="16638" spans="1:20" x14ac:dyDescent="0.25">
      <c r="A16638" s="1">
        <v>305010101</v>
      </c>
      <c r="B16638" s="1" t="str">
        <f>VLOOKUP(A16638,[1]Maestra!A$1:C$746,2,0)</f>
        <v>ACTVELRE8</v>
      </c>
      <c r="C16638" s="1" t="str">
        <f>VLOOKUP(A16638,[1]Maestra!A$1:C$746,3,0)</f>
        <v>T. Visa empresarial linea rev.</v>
      </c>
      <c r="D16638" s="1" t="s">
        <v>20</v>
      </c>
      <c r="E16638" s="1">
        <v>1</v>
      </c>
      <c r="F16638" s="1">
        <v>3</v>
      </c>
      <c r="G16638" s="1" t="s">
        <v>19</v>
      </c>
      <c r="H16638" s="1">
        <v>9999</v>
      </c>
      <c r="I16638" s="1" t="s">
        <v>452</v>
      </c>
      <c r="J16638" s="1" t="s">
        <v>33</v>
      </c>
      <c r="K16638" s="1" t="s">
        <v>323</v>
      </c>
      <c r="Q16638" s="2" t="s">
        <v>37</v>
      </c>
      <c r="R16638" s="1" t="s">
        <v>718</v>
      </c>
      <c r="S16638" s="1" t="str">
        <f t="shared" si="530"/>
        <v>SAT|1|3|REV|VIG|COMP|CESP</v>
      </c>
      <c r="T16638" s="2" t="str">
        <f t="shared" si="529"/>
        <v>OK</v>
      </c>
    </row>
    <row r="16639" spans="1:20" x14ac:dyDescent="0.25">
      <c r="A16639" s="1">
        <v>305010101</v>
      </c>
      <c r="B16639" s="1" t="str">
        <f>VLOOKUP(A16639,[1]Maestra!A$1:C$746,2,0)</f>
        <v>ACTVELRE8</v>
      </c>
      <c r="C16639" s="1" t="str">
        <f>VLOOKUP(A16639,[1]Maestra!A$1:C$746,3,0)</f>
        <v>T. Visa empresarial linea rev.</v>
      </c>
      <c r="D16639" s="1" t="s">
        <v>20</v>
      </c>
      <c r="E16639" s="1">
        <v>1</v>
      </c>
      <c r="F16639" s="1">
        <v>3</v>
      </c>
      <c r="G16639" s="1" t="s">
        <v>19</v>
      </c>
      <c r="H16639" s="1">
        <v>9999</v>
      </c>
      <c r="I16639" s="1" t="s">
        <v>452</v>
      </c>
      <c r="J16639" s="1" t="s">
        <v>33</v>
      </c>
      <c r="K16639" s="1" t="s">
        <v>328</v>
      </c>
      <c r="Q16639" s="2" t="s">
        <v>37</v>
      </c>
      <c r="R16639" s="1" t="s">
        <v>718</v>
      </c>
      <c r="S16639" s="1" t="str">
        <f t="shared" si="530"/>
        <v>SAT|1|3|REV|VIG|COMP|CGEM</v>
      </c>
      <c r="T16639" s="2" t="str">
        <f t="shared" si="529"/>
        <v>OK</v>
      </c>
    </row>
    <row r="16640" spans="1:20" x14ac:dyDescent="0.25">
      <c r="A16640" s="1">
        <v>305010101</v>
      </c>
      <c r="B16640" s="1" t="str">
        <f>VLOOKUP(A16640,[1]Maestra!A$1:C$746,2,0)</f>
        <v>ACTVELRE8</v>
      </c>
      <c r="C16640" s="1" t="str">
        <f>VLOOKUP(A16640,[1]Maestra!A$1:C$746,3,0)</f>
        <v>T. Visa empresarial linea rev.</v>
      </c>
      <c r="D16640" s="1" t="s">
        <v>20</v>
      </c>
      <c r="E16640" s="1">
        <v>1</v>
      </c>
      <c r="F16640" s="1">
        <v>3</v>
      </c>
      <c r="G16640" s="1" t="s">
        <v>19</v>
      </c>
      <c r="H16640" s="1">
        <v>9999</v>
      </c>
      <c r="I16640" s="1" t="s">
        <v>452</v>
      </c>
      <c r="J16640" s="1" t="s">
        <v>33</v>
      </c>
      <c r="K16640" s="1" t="s">
        <v>329</v>
      </c>
      <c r="Q16640" s="2" t="s">
        <v>37</v>
      </c>
      <c r="R16640" s="1" t="s">
        <v>718</v>
      </c>
      <c r="S16640" s="1" t="str">
        <f t="shared" si="530"/>
        <v>SAT|1|3|REV|VIG|COMP|CIVA</v>
      </c>
      <c r="T16640" s="2" t="str">
        <f t="shared" si="529"/>
        <v>OK</v>
      </c>
    </row>
    <row r="16641" spans="1:20" x14ac:dyDescent="0.25">
      <c r="A16641" s="1">
        <v>305010101</v>
      </c>
      <c r="B16641" s="1" t="str">
        <f>VLOOKUP(A16641,[1]Maestra!A$1:C$746,2,0)</f>
        <v>ACTVELRE8</v>
      </c>
      <c r="C16641" s="1" t="str">
        <f>VLOOKUP(A16641,[1]Maestra!A$1:C$746,3,0)</f>
        <v>T. Visa empresarial linea rev.</v>
      </c>
      <c r="D16641" s="1" t="s">
        <v>20</v>
      </c>
      <c r="E16641" s="1">
        <v>1</v>
      </c>
      <c r="F16641" s="1">
        <v>3</v>
      </c>
      <c r="G16641" s="1" t="s">
        <v>19</v>
      </c>
      <c r="H16641" s="1">
        <v>9999</v>
      </c>
      <c r="I16641" s="1" t="s">
        <v>452</v>
      </c>
      <c r="J16641" s="1" t="s">
        <v>33</v>
      </c>
      <c r="K16641" s="1" t="s">
        <v>325</v>
      </c>
      <c r="Q16641" s="2" t="s">
        <v>37</v>
      </c>
      <c r="R16641" s="1" t="s">
        <v>718</v>
      </c>
      <c r="S16641" s="1" t="str">
        <f t="shared" si="530"/>
        <v>SAT|1|3|REV|VIG|COMP|CMED</v>
      </c>
      <c r="T16641" s="2" t="str">
        <f t="shared" si="529"/>
        <v>OK</v>
      </c>
    </row>
    <row r="16642" spans="1:20" x14ac:dyDescent="0.25">
      <c r="A16642" s="1">
        <v>305010101</v>
      </c>
      <c r="B16642" s="1" t="str">
        <f>VLOOKUP(A16642,[1]Maestra!A$1:C$746,2,0)</f>
        <v>ACTVELRE8</v>
      </c>
      <c r="C16642" s="1" t="str">
        <f>VLOOKUP(A16642,[1]Maestra!A$1:C$746,3,0)</f>
        <v>T. Visa empresarial linea rev.</v>
      </c>
      <c r="D16642" s="1" t="s">
        <v>20</v>
      </c>
      <c r="E16642" s="1">
        <v>1</v>
      </c>
      <c r="F16642" s="1">
        <v>3</v>
      </c>
      <c r="G16642" s="1" t="s">
        <v>19</v>
      </c>
      <c r="H16642" s="1">
        <v>9999</v>
      </c>
      <c r="I16642" s="1" t="s">
        <v>452</v>
      </c>
      <c r="J16642" s="1" t="s">
        <v>33</v>
      </c>
      <c r="K16642" s="1" t="s">
        <v>330</v>
      </c>
      <c r="Q16642" s="2" t="s">
        <v>37</v>
      </c>
      <c r="R16642" s="1" t="s">
        <v>718</v>
      </c>
      <c r="S16642" s="1" t="str">
        <f t="shared" si="530"/>
        <v>SAT|1|3|REV|VIG|COMP|CMIE</v>
      </c>
      <c r="T16642" s="2" t="str">
        <f t="shared" si="529"/>
        <v>OK</v>
      </c>
    </row>
    <row r="16643" spans="1:20" x14ac:dyDescent="0.25">
      <c r="A16643" s="1">
        <v>305010101</v>
      </c>
      <c r="B16643" s="1" t="str">
        <f>VLOOKUP(A16643,[1]Maestra!A$1:C$746,2,0)</f>
        <v>ACTVELRE8</v>
      </c>
      <c r="C16643" s="1" t="str">
        <f>VLOOKUP(A16643,[1]Maestra!A$1:C$746,3,0)</f>
        <v>T. Visa empresarial linea rev.</v>
      </c>
      <c r="D16643" s="1" t="s">
        <v>20</v>
      </c>
      <c r="E16643" s="1">
        <v>1</v>
      </c>
      <c r="F16643" s="1">
        <v>3</v>
      </c>
      <c r="G16643" s="1" t="s">
        <v>19</v>
      </c>
      <c r="H16643" s="1">
        <v>9999</v>
      </c>
      <c r="I16643" s="1" t="s">
        <v>452</v>
      </c>
      <c r="J16643" s="1" t="s">
        <v>33</v>
      </c>
      <c r="K16643" s="1" t="s">
        <v>331</v>
      </c>
      <c r="Q16643" s="2" t="s">
        <v>37</v>
      </c>
      <c r="R16643" s="1" t="s">
        <v>718</v>
      </c>
      <c r="S16643" s="1" t="str">
        <f t="shared" si="530"/>
        <v>SAT|1|3|REV|VIG|COMP|CPEM</v>
      </c>
      <c r="T16643" s="2" t="str">
        <f t="shared" ref="T16643:T16706" si="531">IF(COUNTIFS($D$2:$D$20413,D16643,$S$2:$S$20413,S16643,$A$2:$A$20413,"&lt;&gt;"&amp;A16643)&gt;0,"Conflicto","OK")</f>
        <v>OK</v>
      </c>
    </row>
    <row r="16644" spans="1:20" x14ac:dyDescent="0.25">
      <c r="A16644" s="1">
        <v>305010107</v>
      </c>
      <c r="B16644" s="1" t="str">
        <f>VLOOKUP(A16644,[1]Maestra!A$1:C$746,2,0)</f>
        <v>ACTVELRP8</v>
      </c>
      <c r="C16644" s="1" t="str">
        <f>VLOOKUP(A16644,[1]Maestra!A$1:C$746,3,0)</f>
        <v>T. Visa empresarial linea rev por Disp Efectivo</v>
      </c>
      <c r="D16644" s="1" t="s">
        <v>20</v>
      </c>
      <c r="E16644" s="1">
        <v>1</v>
      </c>
      <c r="F16644" s="1">
        <v>3</v>
      </c>
      <c r="G16644" s="1" t="s">
        <v>19</v>
      </c>
      <c r="H16644" s="1">
        <v>9999</v>
      </c>
      <c r="I16644" s="1" t="s">
        <v>452</v>
      </c>
      <c r="J16644" s="1" t="s">
        <v>29</v>
      </c>
      <c r="K16644" s="1" t="s">
        <v>327</v>
      </c>
      <c r="Q16644" s="2" t="s">
        <v>37</v>
      </c>
      <c r="R16644" s="1" t="s">
        <v>718</v>
      </c>
      <c r="S16644" s="1" t="str">
        <f t="shared" si="530"/>
        <v>SAT|1|3|REV|VIG|DIEF|CCOR</v>
      </c>
      <c r="T16644" s="2" t="str">
        <f t="shared" si="531"/>
        <v>OK</v>
      </c>
    </row>
    <row r="16645" spans="1:20" x14ac:dyDescent="0.25">
      <c r="A16645" s="1">
        <v>305010107</v>
      </c>
      <c r="B16645" s="1" t="str">
        <f>VLOOKUP(A16645,[1]Maestra!A$1:C$746,2,0)</f>
        <v>ACTVELRP8</v>
      </c>
      <c r="C16645" s="1" t="str">
        <f>VLOOKUP(A16645,[1]Maestra!A$1:C$746,3,0)</f>
        <v>T. Visa empresarial linea rev por Disp Efectivo</v>
      </c>
      <c r="D16645" s="1" t="s">
        <v>20</v>
      </c>
      <c r="E16645" s="1">
        <v>1</v>
      </c>
      <c r="F16645" s="1">
        <v>3</v>
      </c>
      <c r="G16645" s="1" t="s">
        <v>19</v>
      </c>
      <c r="H16645" s="1">
        <v>9999</v>
      </c>
      <c r="I16645" s="1" t="s">
        <v>452</v>
      </c>
      <c r="J16645" s="1" t="s">
        <v>29</v>
      </c>
      <c r="K16645" s="1" t="s">
        <v>324</v>
      </c>
      <c r="Q16645" s="2" t="s">
        <v>37</v>
      </c>
      <c r="R16645" s="1" t="s">
        <v>718</v>
      </c>
      <c r="S16645" s="1" t="str">
        <f t="shared" si="530"/>
        <v>SAT|1|3|REV|VIG|DIEF|CCRV</v>
      </c>
      <c r="T16645" s="2" t="str">
        <f t="shared" si="531"/>
        <v>OK</v>
      </c>
    </row>
    <row r="16646" spans="1:20" x14ac:dyDescent="0.25">
      <c r="A16646" s="1">
        <v>305010107</v>
      </c>
      <c r="B16646" s="1" t="str">
        <f>VLOOKUP(A16646,[1]Maestra!A$1:C$746,2,0)</f>
        <v>ACTVELRP8</v>
      </c>
      <c r="C16646" s="1" t="str">
        <f>VLOOKUP(A16646,[1]Maestra!A$1:C$746,3,0)</f>
        <v>T. Visa empresarial linea rev por Disp Efectivo</v>
      </c>
      <c r="D16646" s="1" t="s">
        <v>20</v>
      </c>
      <c r="E16646" s="1">
        <v>1</v>
      </c>
      <c r="F16646" s="1">
        <v>3</v>
      </c>
      <c r="G16646" s="1" t="s">
        <v>19</v>
      </c>
      <c r="H16646" s="1">
        <v>9999</v>
      </c>
      <c r="I16646" s="1" t="s">
        <v>452</v>
      </c>
      <c r="J16646" s="1" t="s">
        <v>29</v>
      </c>
      <c r="K16646" s="1" t="s">
        <v>322</v>
      </c>
      <c r="Q16646" s="2" t="s">
        <v>37</v>
      </c>
      <c r="R16646" s="1" t="s">
        <v>718</v>
      </c>
      <c r="S16646" s="1" t="str">
        <f t="shared" si="530"/>
        <v>SAT|1|3|REV|VIG|DIEF|CESF</v>
      </c>
      <c r="T16646" s="2" t="str">
        <f t="shared" si="531"/>
        <v>OK</v>
      </c>
    </row>
    <row r="16647" spans="1:20" x14ac:dyDescent="0.25">
      <c r="A16647" s="1">
        <v>305010107</v>
      </c>
      <c r="B16647" s="1" t="str">
        <f>VLOOKUP(A16647,[1]Maestra!A$1:C$746,2,0)</f>
        <v>ACTVELRP8</v>
      </c>
      <c r="C16647" s="1" t="str">
        <f>VLOOKUP(A16647,[1]Maestra!A$1:C$746,3,0)</f>
        <v>T. Visa empresarial linea rev por Disp Efectivo</v>
      </c>
      <c r="D16647" s="1" t="s">
        <v>20</v>
      </c>
      <c r="E16647" s="1">
        <v>1</v>
      </c>
      <c r="F16647" s="1">
        <v>3</v>
      </c>
      <c r="G16647" s="1" t="s">
        <v>19</v>
      </c>
      <c r="H16647" s="1">
        <v>9999</v>
      </c>
      <c r="I16647" s="1" t="s">
        <v>452</v>
      </c>
      <c r="J16647" s="1" t="s">
        <v>29</v>
      </c>
      <c r="K16647" s="1" t="s">
        <v>323</v>
      </c>
      <c r="Q16647" s="2" t="s">
        <v>37</v>
      </c>
      <c r="R16647" s="1" t="s">
        <v>718</v>
      </c>
      <c r="S16647" s="1" t="str">
        <f t="shared" si="530"/>
        <v>SAT|1|3|REV|VIG|DIEF|CESP</v>
      </c>
      <c r="T16647" s="2" t="str">
        <f t="shared" si="531"/>
        <v>OK</v>
      </c>
    </row>
    <row r="16648" spans="1:20" x14ac:dyDescent="0.25">
      <c r="A16648" s="1">
        <v>305010107</v>
      </c>
      <c r="B16648" s="1" t="str">
        <f>VLOOKUP(A16648,[1]Maestra!A$1:C$746,2,0)</f>
        <v>ACTVELRP8</v>
      </c>
      <c r="C16648" s="1" t="str">
        <f>VLOOKUP(A16648,[1]Maestra!A$1:C$746,3,0)</f>
        <v>T. Visa empresarial linea rev por Disp Efectivo</v>
      </c>
      <c r="D16648" s="1" t="s">
        <v>20</v>
      </c>
      <c r="E16648" s="1">
        <v>1</v>
      </c>
      <c r="F16648" s="1">
        <v>3</v>
      </c>
      <c r="G16648" s="1" t="s">
        <v>19</v>
      </c>
      <c r="H16648" s="1">
        <v>9999</v>
      </c>
      <c r="I16648" s="1" t="s">
        <v>452</v>
      </c>
      <c r="J16648" s="1" t="s">
        <v>29</v>
      </c>
      <c r="K16648" s="1" t="s">
        <v>328</v>
      </c>
      <c r="Q16648" s="2" t="s">
        <v>37</v>
      </c>
      <c r="R16648" s="1" t="s">
        <v>718</v>
      </c>
      <c r="S16648" s="1" t="str">
        <f t="shared" si="530"/>
        <v>SAT|1|3|REV|VIG|DIEF|CGEM</v>
      </c>
      <c r="T16648" s="2" t="str">
        <f t="shared" si="531"/>
        <v>OK</v>
      </c>
    </row>
    <row r="16649" spans="1:20" x14ac:dyDescent="0.25">
      <c r="A16649" s="1">
        <v>305010107</v>
      </c>
      <c r="B16649" s="1" t="str">
        <f>VLOOKUP(A16649,[1]Maestra!A$1:C$746,2,0)</f>
        <v>ACTVELRP8</v>
      </c>
      <c r="C16649" s="1" t="str">
        <f>VLOOKUP(A16649,[1]Maestra!A$1:C$746,3,0)</f>
        <v>T. Visa empresarial linea rev por Disp Efectivo</v>
      </c>
      <c r="D16649" s="1" t="s">
        <v>20</v>
      </c>
      <c r="E16649" s="1">
        <v>1</v>
      </c>
      <c r="F16649" s="1">
        <v>3</v>
      </c>
      <c r="G16649" s="1" t="s">
        <v>19</v>
      </c>
      <c r="H16649" s="1">
        <v>9999</v>
      </c>
      <c r="I16649" s="1" t="s">
        <v>452</v>
      </c>
      <c r="J16649" s="1" t="s">
        <v>29</v>
      </c>
      <c r="K16649" s="1" t="s">
        <v>329</v>
      </c>
      <c r="Q16649" s="2" t="s">
        <v>37</v>
      </c>
      <c r="R16649" s="1" t="s">
        <v>718</v>
      </c>
      <c r="S16649" s="1" t="str">
        <f t="shared" si="530"/>
        <v>SAT|1|3|REV|VIG|DIEF|CIVA</v>
      </c>
      <c r="T16649" s="2" t="str">
        <f t="shared" si="531"/>
        <v>OK</v>
      </c>
    </row>
    <row r="16650" spans="1:20" x14ac:dyDescent="0.25">
      <c r="A16650" s="1">
        <v>305010107</v>
      </c>
      <c r="B16650" s="1" t="str">
        <f>VLOOKUP(A16650,[1]Maestra!A$1:C$746,2,0)</f>
        <v>ACTVELRP8</v>
      </c>
      <c r="C16650" s="1" t="str">
        <f>VLOOKUP(A16650,[1]Maestra!A$1:C$746,3,0)</f>
        <v>T. Visa empresarial linea rev por Disp Efectivo</v>
      </c>
      <c r="D16650" s="1" t="s">
        <v>20</v>
      </c>
      <c r="E16650" s="1">
        <v>1</v>
      </c>
      <c r="F16650" s="1">
        <v>3</v>
      </c>
      <c r="G16650" s="1" t="s">
        <v>19</v>
      </c>
      <c r="H16650" s="1">
        <v>9999</v>
      </c>
      <c r="I16650" s="1" t="s">
        <v>452</v>
      </c>
      <c r="J16650" s="1" t="s">
        <v>29</v>
      </c>
      <c r="K16650" s="1" t="s">
        <v>325</v>
      </c>
      <c r="Q16650" s="2" t="s">
        <v>37</v>
      </c>
      <c r="R16650" s="1" t="s">
        <v>718</v>
      </c>
      <c r="S16650" s="1" t="str">
        <f t="shared" si="530"/>
        <v>SAT|1|3|REV|VIG|DIEF|CMED</v>
      </c>
      <c r="T16650" s="2" t="str">
        <f t="shared" si="531"/>
        <v>OK</v>
      </c>
    </row>
    <row r="16651" spans="1:20" x14ac:dyDescent="0.25">
      <c r="A16651" s="1">
        <v>305010107</v>
      </c>
      <c r="B16651" s="1" t="str">
        <f>VLOOKUP(A16651,[1]Maestra!A$1:C$746,2,0)</f>
        <v>ACTVELRP8</v>
      </c>
      <c r="C16651" s="1" t="str">
        <f>VLOOKUP(A16651,[1]Maestra!A$1:C$746,3,0)</f>
        <v>T. Visa empresarial linea rev por Disp Efectivo</v>
      </c>
      <c r="D16651" s="1" t="s">
        <v>20</v>
      </c>
      <c r="E16651" s="1">
        <v>1</v>
      </c>
      <c r="F16651" s="1">
        <v>3</v>
      </c>
      <c r="G16651" s="1" t="s">
        <v>19</v>
      </c>
      <c r="H16651" s="1">
        <v>9999</v>
      </c>
      <c r="I16651" s="1" t="s">
        <v>452</v>
      </c>
      <c r="J16651" s="1" t="s">
        <v>29</v>
      </c>
      <c r="K16651" s="1" t="s">
        <v>330</v>
      </c>
      <c r="Q16651" s="2" t="s">
        <v>37</v>
      </c>
      <c r="R16651" s="1" t="s">
        <v>718</v>
      </c>
      <c r="S16651" s="1" t="str">
        <f t="shared" si="530"/>
        <v>SAT|1|3|REV|VIG|DIEF|CMIE</v>
      </c>
      <c r="T16651" s="2" t="str">
        <f t="shared" si="531"/>
        <v>OK</v>
      </c>
    </row>
    <row r="16652" spans="1:20" x14ac:dyDescent="0.25">
      <c r="A16652" s="1">
        <v>305010107</v>
      </c>
      <c r="B16652" s="1" t="str">
        <f>VLOOKUP(A16652,[1]Maestra!A$1:C$746,2,0)</f>
        <v>ACTVELRP8</v>
      </c>
      <c r="C16652" s="1" t="str">
        <f>VLOOKUP(A16652,[1]Maestra!A$1:C$746,3,0)</f>
        <v>T. Visa empresarial linea rev por Disp Efectivo</v>
      </c>
      <c r="D16652" s="1" t="s">
        <v>20</v>
      </c>
      <c r="E16652" s="1">
        <v>1</v>
      </c>
      <c r="F16652" s="1">
        <v>3</v>
      </c>
      <c r="G16652" s="1" t="s">
        <v>19</v>
      </c>
      <c r="H16652" s="1">
        <v>9999</v>
      </c>
      <c r="I16652" s="1" t="s">
        <v>452</v>
      </c>
      <c r="J16652" s="1" t="s">
        <v>29</v>
      </c>
      <c r="K16652" s="1" t="s">
        <v>331</v>
      </c>
      <c r="Q16652" s="2" t="s">
        <v>37</v>
      </c>
      <c r="R16652" s="1" t="s">
        <v>718</v>
      </c>
      <c r="S16652" s="1" t="str">
        <f t="shared" si="530"/>
        <v>SAT|1|3|REV|VIG|DIEF|CPEM</v>
      </c>
      <c r="T16652" s="2" t="str">
        <f t="shared" si="531"/>
        <v>OK</v>
      </c>
    </row>
    <row r="16653" spans="1:20" x14ac:dyDescent="0.25">
      <c r="A16653" s="1">
        <v>2101049901</v>
      </c>
      <c r="B16653" s="1">
        <f>VLOOKUP(A16653,[1]Maestra!A$1:C$746,2,0)</f>
        <v>0</v>
      </c>
      <c r="C16653" s="1" t="str">
        <f>VLOOKUP(A16653,[1]Maestra!A$1:C$746,3,0)</f>
        <v>Visa Acreedores</v>
      </c>
      <c r="D16653" s="1" t="s">
        <v>20</v>
      </c>
      <c r="E16653" s="1">
        <v>1</v>
      </c>
      <c r="F16653" s="1">
        <v>4</v>
      </c>
      <c r="G16653" s="1" t="s">
        <v>457</v>
      </c>
      <c r="H16653" s="1">
        <v>9999</v>
      </c>
      <c r="I16653" s="1" t="s">
        <v>453</v>
      </c>
      <c r="J16653" s="1" t="s">
        <v>33</v>
      </c>
      <c r="K16653" s="1" t="s">
        <v>322</v>
      </c>
      <c r="Q16653" s="2" t="s">
        <v>37</v>
      </c>
      <c r="R16653" s="1" t="s">
        <v>718</v>
      </c>
      <c r="S16653" s="1" t="str">
        <f t="shared" si="530"/>
        <v>SAT|1|4|ACC|ACR|COMP|CESF</v>
      </c>
      <c r="T16653" s="2" t="str">
        <f t="shared" si="531"/>
        <v>OK</v>
      </c>
    </row>
    <row r="16654" spans="1:20" x14ac:dyDescent="0.25">
      <c r="A16654" s="1">
        <v>2101049901</v>
      </c>
      <c r="B16654" s="1">
        <f>VLOOKUP(A16654,[1]Maestra!A$1:C$746,2,0)</f>
        <v>0</v>
      </c>
      <c r="C16654" s="1" t="str">
        <f>VLOOKUP(A16654,[1]Maestra!A$1:C$746,3,0)</f>
        <v>Visa Acreedores</v>
      </c>
      <c r="D16654" s="1" t="s">
        <v>20</v>
      </c>
      <c r="E16654" s="1">
        <v>1</v>
      </c>
      <c r="F16654" s="1">
        <v>4</v>
      </c>
      <c r="G16654" s="1" t="s">
        <v>457</v>
      </c>
      <c r="H16654" s="1">
        <v>9999</v>
      </c>
      <c r="I16654" s="1" t="s">
        <v>449</v>
      </c>
      <c r="J16654" s="1" t="s">
        <v>33</v>
      </c>
      <c r="K16654" s="1" t="s">
        <v>322</v>
      </c>
      <c r="Q16654" s="2" t="s">
        <v>37</v>
      </c>
      <c r="R16654" s="1" t="s">
        <v>718</v>
      </c>
      <c r="S16654" s="1" t="str">
        <f t="shared" si="530"/>
        <v>SAT|1|4|ACC|VEN|COMP|CESF</v>
      </c>
      <c r="T16654" s="2" t="str">
        <f t="shared" si="531"/>
        <v>OK</v>
      </c>
    </row>
    <row r="16655" spans="1:20" x14ac:dyDescent="0.25">
      <c r="A16655" s="1">
        <v>2101049901</v>
      </c>
      <c r="B16655" s="1">
        <f>VLOOKUP(A16655,[1]Maestra!A$1:C$746,2,0)</f>
        <v>0</v>
      </c>
      <c r="C16655" s="1" t="str">
        <f>VLOOKUP(A16655,[1]Maestra!A$1:C$746,3,0)</f>
        <v>Visa Acreedores</v>
      </c>
      <c r="D16655" s="1" t="s">
        <v>20</v>
      </c>
      <c r="E16655" s="1">
        <v>1</v>
      </c>
      <c r="F16655" s="1">
        <v>4</v>
      </c>
      <c r="G16655" s="1" t="s">
        <v>457</v>
      </c>
      <c r="H16655" s="1">
        <v>9999</v>
      </c>
      <c r="I16655" s="1" t="s">
        <v>449</v>
      </c>
      <c r="J16655" s="1" t="s">
        <v>29</v>
      </c>
      <c r="K16655" s="1" t="s">
        <v>322</v>
      </c>
      <c r="Q16655" s="2" t="s">
        <v>37</v>
      </c>
      <c r="R16655" s="1" t="s">
        <v>718</v>
      </c>
      <c r="S16655" s="1" t="str">
        <f t="shared" si="530"/>
        <v>SAT|1|4|ACC|VEN|DIEF|CESF</v>
      </c>
      <c r="T16655" s="2" t="str">
        <f t="shared" si="531"/>
        <v>OK</v>
      </c>
    </row>
    <row r="16656" spans="1:20" x14ac:dyDescent="0.25">
      <c r="A16656" s="1">
        <v>2101049901</v>
      </c>
      <c r="B16656" s="1">
        <f>VLOOKUP(A16656,[1]Maestra!A$1:C$746,2,0)</f>
        <v>0</v>
      </c>
      <c r="C16656" s="1" t="str">
        <f>VLOOKUP(A16656,[1]Maestra!A$1:C$746,3,0)</f>
        <v>Visa Acreedores</v>
      </c>
      <c r="D16656" s="1" t="s">
        <v>20</v>
      </c>
      <c r="E16656" s="1">
        <v>1</v>
      </c>
      <c r="F16656" s="1">
        <v>4</v>
      </c>
      <c r="G16656" s="1" t="s">
        <v>457</v>
      </c>
      <c r="H16656" s="1">
        <v>9999</v>
      </c>
      <c r="I16656" s="1" t="s">
        <v>452</v>
      </c>
      <c r="J16656" s="1" t="s">
        <v>33</v>
      </c>
      <c r="K16656" s="1" t="s">
        <v>322</v>
      </c>
      <c r="Q16656" s="2" t="s">
        <v>37</v>
      </c>
      <c r="R16656" s="1" t="s">
        <v>718</v>
      </c>
      <c r="S16656" s="1" t="str">
        <f t="shared" si="530"/>
        <v>SAT|1|4|ACC|VIG|COMP|CESF</v>
      </c>
      <c r="T16656" s="2" t="str">
        <f t="shared" si="531"/>
        <v>OK</v>
      </c>
    </row>
    <row r="16657" spans="1:20" x14ac:dyDescent="0.25">
      <c r="A16657" s="1">
        <v>2101049901</v>
      </c>
      <c r="B16657" s="1">
        <f>VLOOKUP(A16657,[1]Maestra!A$1:C$746,2,0)</f>
        <v>0</v>
      </c>
      <c r="C16657" s="1" t="str">
        <f>VLOOKUP(A16657,[1]Maestra!A$1:C$746,3,0)</f>
        <v>Visa Acreedores</v>
      </c>
      <c r="D16657" s="1" t="s">
        <v>20</v>
      </c>
      <c r="E16657" s="1">
        <v>1</v>
      </c>
      <c r="F16657" s="1">
        <v>4</v>
      </c>
      <c r="G16657" s="1" t="s">
        <v>457</v>
      </c>
      <c r="H16657" s="1">
        <v>9999</v>
      </c>
      <c r="I16657" s="1" t="s">
        <v>452</v>
      </c>
      <c r="J16657" s="1" t="s">
        <v>29</v>
      </c>
      <c r="K16657" s="1" t="s">
        <v>322</v>
      </c>
      <c r="Q16657" s="2" t="s">
        <v>37</v>
      </c>
      <c r="R16657" s="1" t="s">
        <v>718</v>
      </c>
      <c r="S16657" s="1" t="str">
        <f t="shared" si="530"/>
        <v>SAT|1|4|ACC|VIG|DIEF|CESF</v>
      </c>
      <c r="T16657" s="2" t="str">
        <f t="shared" si="531"/>
        <v>OK</v>
      </c>
    </row>
    <row r="16658" spans="1:20" x14ac:dyDescent="0.25">
      <c r="A16658" s="1">
        <v>305010102</v>
      </c>
      <c r="B16658" s="1" t="e">
        <f>VLOOKUP(A16658,[1]Maestra!A$1:C$746,2,0)</f>
        <v>#N/A</v>
      </c>
      <c r="C16658" s="1" t="e">
        <f>VLOOKUP(A16658,[1]Maestra!A$1:C$746,3,0)</f>
        <v>#N/A</v>
      </c>
      <c r="D16658" s="1" t="s">
        <v>20</v>
      </c>
      <c r="E16658" s="1">
        <v>1</v>
      </c>
      <c r="F16658" s="1">
        <v>4</v>
      </c>
      <c r="G16658" s="1" t="s">
        <v>28</v>
      </c>
      <c r="H16658" s="1">
        <v>9999</v>
      </c>
      <c r="I16658" s="1" t="s">
        <v>449</v>
      </c>
      <c r="J16658" s="1" t="s">
        <v>33</v>
      </c>
      <c r="K16658" s="1" t="s">
        <v>324</v>
      </c>
      <c r="Q16658" s="2" t="s">
        <v>37</v>
      </c>
      <c r="R16658" s="1" t="s">
        <v>718</v>
      </c>
      <c r="S16658" s="1" t="str">
        <f t="shared" si="530"/>
        <v>SAT|1|4|CCU|VEN|COMP|CCRV</v>
      </c>
      <c r="T16658" s="2" t="str">
        <f t="shared" si="531"/>
        <v>OK</v>
      </c>
    </row>
    <row r="16659" spans="1:20" x14ac:dyDescent="0.25">
      <c r="A16659" s="1">
        <v>305010102</v>
      </c>
      <c r="B16659" s="1" t="e">
        <f>VLOOKUP(A16659,[1]Maestra!A$1:C$746,2,0)</f>
        <v>#N/A</v>
      </c>
      <c r="C16659" s="1" t="e">
        <f>VLOOKUP(A16659,[1]Maestra!A$1:C$746,3,0)</f>
        <v>#N/A</v>
      </c>
      <c r="D16659" s="1" t="s">
        <v>20</v>
      </c>
      <c r="E16659" s="1">
        <v>1</v>
      </c>
      <c r="F16659" s="1">
        <v>4</v>
      </c>
      <c r="G16659" s="1" t="s">
        <v>28</v>
      </c>
      <c r="H16659" s="1">
        <v>9999</v>
      </c>
      <c r="I16659" s="1" t="s">
        <v>449</v>
      </c>
      <c r="J16659" s="1" t="s">
        <v>33</v>
      </c>
      <c r="K16659" s="1" t="s">
        <v>325</v>
      </c>
      <c r="Q16659" s="2" t="s">
        <v>37</v>
      </c>
      <c r="R16659" s="1" t="s">
        <v>718</v>
      </c>
      <c r="S16659" s="1" t="str">
        <f t="shared" si="530"/>
        <v>SAT|1|4|CCU|VEN|COMP|CMED</v>
      </c>
      <c r="T16659" s="2" t="str">
        <f t="shared" si="531"/>
        <v>OK</v>
      </c>
    </row>
    <row r="16660" spans="1:20" x14ac:dyDescent="0.25">
      <c r="A16660" s="1">
        <v>305010102</v>
      </c>
      <c r="B16660" s="1" t="e">
        <f>VLOOKUP(A16660,[1]Maestra!A$1:C$746,2,0)</f>
        <v>#N/A</v>
      </c>
      <c r="C16660" s="1" t="e">
        <f>VLOOKUP(A16660,[1]Maestra!A$1:C$746,3,0)</f>
        <v>#N/A</v>
      </c>
      <c r="D16660" s="1" t="s">
        <v>20</v>
      </c>
      <c r="E16660" s="1">
        <v>1</v>
      </c>
      <c r="F16660" s="1">
        <v>4</v>
      </c>
      <c r="G16660" s="1" t="s">
        <v>28</v>
      </c>
      <c r="H16660" s="1">
        <v>9999</v>
      </c>
      <c r="I16660" s="1" t="s">
        <v>449</v>
      </c>
      <c r="J16660" s="1" t="s">
        <v>33</v>
      </c>
      <c r="K16660" s="1" t="s">
        <v>330</v>
      </c>
      <c r="Q16660" s="2" t="s">
        <v>37</v>
      </c>
      <c r="R16660" s="1" t="s">
        <v>718</v>
      </c>
      <c r="S16660" s="1" t="str">
        <f t="shared" si="530"/>
        <v>SAT|1|4|CCU|VEN|COMP|CMIE</v>
      </c>
      <c r="T16660" s="2" t="str">
        <f t="shared" si="531"/>
        <v>OK</v>
      </c>
    </row>
    <row r="16661" spans="1:20" x14ac:dyDescent="0.25">
      <c r="A16661" s="1">
        <v>305010102</v>
      </c>
      <c r="B16661" s="1" t="e">
        <f>VLOOKUP(A16661,[1]Maestra!A$1:C$746,2,0)</f>
        <v>#N/A</v>
      </c>
      <c r="C16661" s="1" t="e">
        <f>VLOOKUP(A16661,[1]Maestra!A$1:C$746,3,0)</f>
        <v>#N/A</v>
      </c>
      <c r="D16661" s="1" t="s">
        <v>20</v>
      </c>
      <c r="E16661" s="1">
        <v>1</v>
      </c>
      <c r="F16661" s="1">
        <v>4</v>
      </c>
      <c r="G16661" s="1" t="s">
        <v>28</v>
      </c>
      <c r="H16661" s="1">
        <v>9999</v>
      </c>
      <c r="I16661" s="1" t="s">
        <v>449</v>
      </c>
      <c r="J16661" s="1" t="s">
        <v>33</v>
      </c>
      <c r="K16661" s="1" t="s">
        <v>331</v>
      </c>
      <c r="Q16661" s="2" t="s">
        <v>37</v>
      </c>
      <c r="R16661" s="1" t="s">
        <v>718</v>
      </c>
      <c r="S16661" s="1" t="str">
        <f t="shared" si="530"/>
        <v>SAT|1|4|CCU|VEN|COMP|CPEM</v>
      </c>
      <c r="T16661" s="2" t="str">
        <f t="shared" si="531"/>
        <v>OK</v>
      </c>
    </row>
    <row r="16662" spans="1:20" x14ac:dyDescent="0.25">
      <c r="A16662" s="1">
        <v>305010106</v>
      </c>
      <c r="B16662" s="1" t="str">
        <f>VLOOKUP(A16662,[1]Maestra!A$1:C$746,2,0)</f>
        <v>ACTVECP08</v>
      </c>
      <c r="C16662" s="1" t="str">
        <f>VLOOKUP(A16662,[1]Maestra!A$1:C$746,3,0)</f>
        <v>T.c. Visa empres. - cuotas por Disp Efectivo</v>
      </c>
      <c r="D16662" s="1" t="s">
        <v>20</v>
      </c>
      <c r="E16662" s="1">
        <v>1</v>
      </c>
      <c r="F16662" s="1">
        <v>4</v>
      </c>
      <c r="G16662" s="1" t="s">
        <v>28</v>
      </c>
      <c r="H16662" s="1">
        <v>9999</v>
      </c>
      <c r="I16662" s="1" t="s">
        <v>449</v>
      </c>
      <c r="J16662" s="1" t="s">
        <v>29</v>
      </c>
      <c r="K16662" s="1" t="s">
        <v>324</v>
      </c>
      <c r="Q16662" s="2" t="s">
        <v>37</v>
      </c>
      <c r="R16662" s="1" t="s">
        <v>718</v>
      </c>
      <c r="S16662" s="1" t="str">
        <f t="shared" si="530"/>
        <v>SAT|1|4|CCU|VEN|DIEF|CCRV</v>
      </c>
      <c r="T16662" s="2" t="str">
        <f t="shared" si="531"/>
        <v>OK</v>
      </c>
    </row>
    <row r="16663" spans="1:20" x14ac:dyDescent="0.25">
      <c r="A16663" s="1">
        <v>305010106</v>
      </c>
      <c r="B16663" s="1" t="str">
        <f>VLOOKUP(A16663,[1]Maestra!A$1:C$746,2,0)</f>
        <v>ACTVECP08</v>
      </c>
      <c r="C16663" s="1" t="str">
        <f>VLOOKUP(A16663,[1]Maestra!A$1:C$746,3,0)</f>
        <v>T.c. Visa empres. - cuotas por Disp Efectivo</v>
      </c>
      <c r="D16663" s="1" t="s">
        <v>20</v>
      </c>
      <c r="E16663" s="1">
        <v>1</v>
      </c>
      <c r="F16663" s="1">
        <v>4</v>
      </c>
      <c r="G16663" s="1" t="s">
        <v>28</v>
      </c>
      <c r="H16663" s="1">
        <v>9999</v>
      </c>
      <c r="I16663" s="1" t="s">
        <v>449</v>
      </c>
      <c r="J16663" s="1" t="s">
        <v>29</v>
      </c>
      <c r="K16663" s="1" t="s">
        <v>325</v>
      </c>
      <c r="Q16663" s="2" t="s">
        <v>37</v>
      </c>
      <c r="R16663" s="1" t="s">
        <v>718</v>
      </c>
      <c r="S16663" s="1" t="str">
        <f t="shared" si="530"/>
        <v>SAT|1|4|CCU|VEN|DIEF|CMED</v>
      </c>
      <c r="T16663" s="2" t="str">
        <f t="shared" si="531"/>
        <v>OK</v>
      </c>
    </row>
    <row r="16664" spans="1:20" x14ac:dyDescent="0.25">
      <c r="A16664" s="1">
        <v>305010106</v>
      </c>
      <c r="B16664" s="1" t="str">
        <f>VLOOKUP(A16664,[1]Maestra!A$1:C$746,2,0)</f>
        <v>ACTVECP08</v>
      </c>
      <c r="C16664" s="1" t="str">
        <f>VLOOKUP(A16664,[1]Maestra!A$1:C$746,3,0)</f>
        <v>T.c. Visa empres. - cuotas por Disp Efectivo</v>
      </c>
      <c r="D16664" s="1" t="s">
        <v>20</v>
      </c>
      <c r="E16664" s="1">
        <v>1</v>
      </c>
      <c r="F16664" s="1">
        <v>4</v>
      </c>
      <c r="G16664" s="1" t="s">
        <v>28</v>
      </c>
      <c r="H16664" s="1">
        <v>9999</v>
      </c>
      <c r="I16664" s="1" t="s">
        <v>449</v>
      </c>
      <c r="J16664" s="1" t="s">
        <v>29</v>
      </c>
      <c r="K16664" s="1" t="s">
        <v>330</v>
      </c>
      <c r="Q16664" s="2" t="s">
        <v>37</v>
      </c>
      <c r="R16664" s="1" t="s">
        <v>718</v>
      </c>
      <c r="S16664" s="1" t="str">
        <f t="shared" si="530"/>
        <v>SAT|1|4|CCU|VEN|DIEF|CMIE</v>
      </c>
      <c r="T16664" s="2" t="str">
        <f t="shared" si="531"/>
        <v>OK</v>
      </c>
    </row>
    <row r="16665" spans="1:20" x14ac:dyDescent="0.25">
      <c r="A16665" s="1">
        <v>305010106</v>
      </c>
      <c r="B16665" s="1" t="str">
        <f>VLOOKUP(A16665,[1]Maestra!A$1:C$746,2,0)</f>
        <v>ACTVECP08</v>
      </c>
      <c r="C16665" s="1" t="str">
        <f>VLOOKUP(A16665,[1]Maestra!A$1:C$746,3,0)</f>
        <v>T.c. Visa empres. - cuotas por Disp Efectivo</v>
      </c>
      <c r="D16665" s="1" t="s">
        <v>20</v>
      </c>
      <c r="E16665" s="1">
        <v>1</v>
      </c>
      <c r="F16665" s="1">
        <v>4</v>
      </c>
      <c r="G16665" s="1" t="s">
        <v>28</v>
      </c>
      <c r="H16665" s="1">
        <v>9999</v>
      </c>
      <c r="I16665" s="1" t="s">
        <v>449</v>
      </c>
      <c r="J16665" s="1" t="s">
        <v>29</v>
      </c>
      <c r="K16665" s="1" t="s">
        <v>331</v>
      </c>
      <c r="Q16665" s="2" t="s">
        <v>37</v>
      </c>
      <c r="R16665" s="1" t="s">
        <v>718</v>
      </c>
      <c r="S16665" s="1" t="str">
        <f t="shared" si="530"/>
        <v>SAT|1|4|CCU|VEN|DIEF|CPEM</v>
      </c>
      <c r="T16665" s="2" t="str">
        <f t="shared" si="531"/>
        <v>OK</v>
      </c>
    </row>
    <row r="16666" spans="1:20" x14ac:dyDescent="0.25">
      <c r="A16666" s="1">
        <v>305010102</v>
      </c>
      <c r="B16666" s="1" t="e">
        <f>VLOOKUP(A16666,[1]Maestra!A$1:C$746,2,0)</f>
        <v>#N/A</v>
      </c>
      <c r="C16666" s="1" t="e">
        <f>VLOOKUP(A16666,[1]Maestra!A$1:C$746,3,0)</f>
        <v>#N/A</v>
      </c>
      <c r="D16666" s="1" t="s">
        <v>20</v>
      </c>
      <c r="E16666" s="1">
        <v>1</v>
      </c>
      <c r="F16666" s="1">
        <v>4</v>
      </c>
      <c r="G16666" s="1" t="s">
        <v>28</v>
      </c>
      <c r="H16666" s="1">
        <v>9999</v>
      </c>
      <c r="I16666" s="1" t="s">
        <v>452</v>
      </c>
      <c r="J16666" s="1" t="s">
        <v>33</v>
      </c>
      <c r="K16666" s="1" t="s">
        <v>327</v>
      </c>
      <c r="Q16666" s="2" t="s">
        <v>37</v>
      </c>
      <c r="R16666" s="1" t="s">
        <v>718</v>
      </c>
      <c r="S16666" s="1" t="str">
        <f t="shared" si="530"/>
        <v>SAT|1|4|CCU|VIG|COMP|CCOR</v>
      </c>
      <c r="T16666" s="2" t="str">
        <f t="shared" si="531"/>
        <v>OK</v>
      </c>
    </row>
    <row r="16667" spans="1:20" x14ac:dyDescent="0.25">
      <c r="A16667" s="1">
        <v>305010102</v>
      </c>
      <c r="B16667" s="1" t="e">
        <f>VLOOKUP(A16667,[1]Maestra!A$1:C$746,2,0)</f>
        <v>#N/A</v>
      </c>
      <c r="C16667" s="1" t="e">
        <f>VLOOKUP(A16667,[1]Maestra!A$1:C$746,3,0)</f>
        <v>#N/A</v>
      </c>
      <c r="D16667" s="1" t="s">
        <v>20</v>
      </c>
      <c r="E16667" s="1">
        <v>1</v>
      </c>
      <c r="F16667" s="1">
        <v>4</v>
      </c>
      <c r="G16667" s="1" t="s">
        <v>28</v>
      </c>
      <c r="H16667" s="1">
        <v>9999</v>
      </c>
      <c r="I16667" s="1" t="s">
        <v>452</v>
      </c>
      <c r="J16667" s="1" t="s">
        <v>33</v>
      </c>
      <c r="K16667" s="1" t="s">
        <v>324</v>
      </c>
      <c r="Q16667" s="2" t="s">
        <v>37</v>
      </c>
      <c r="R16667" s="1" t="s">
        <v>718</v>
      </c>
      <c r="S16667" s="1" t="str">
        <f t="shared" si="530"/>
        <v>SAT|1|4|CCU|VIG|COMP|CCRV</v>
      </c>
      <c r="T16667" s="2" t="str">
        <f t="shared" si="531"/>
        <v>OK</v>
      </c>
    </row>
    <row r="16668" spans="1:20" x14ac:dyDescent="0.25">
      <c r="A16668" s="1">
        <v>305010102</v>
      </c>
      <c r="B16668" s="1" t="e">
        <f>VLOOKUP(A16668,[1]Maestra!A$1:C$746,2,0)</f>
        <v>#N/A</v>
      </c>
      <c r="C16668" s="1" t="e">
        <f>VLOOKUP(A16668,[1]Maestra!A$1:C$746,3,0)</f>
        <v>#N/A</v>
      </c>
      <c r="D16668" s="1" t="s">
        <v>20</v>
      </c>
      <c r="E16668" s="1">
        <v>1</v>
      </c>
      <c r="F16668" s="1">
        <v>4</v>
      </c>
      <c r="G16668" s="1" t="s">
        <v>28</v>
      </c>
      <c r="H16668" s="1">
        <v>9999</v>
      </c>
      <c r="I16668" s="1" t="s">
        <v>452</v>
      </c>
      <c r="J16668" s="1" t="s">
        <v>33</v>
      </c>
      <c r="K16668" s="1" t="s">
        <v>328</v>
      </c>
      <c r="Q16668" s="2" t="s">
        <v>37</v>
      </c>
      <c r="R16668" s="1" t="s">
        <v>718</v>
      </c>
      <c r="S16668" s="1" t="str">
        <f t="shared" si="530"/>
        <v>SAT|1|4|CCU|VIG|COMP|CGEM</v>
      </c>
      <c r="T16668" s="2" t="str">
        <f t="shared" si="531"/>
        <v>OK</v>
      </c>
    </row>
    <row r="16669" spans="1:20" x14ac:dyDescent="0.25">
      <c r="A16669" s="1">
        <v>305010102</v>
      </c>
      <c r="B16669" s="1" t="e">
        <f>VLOOKUP(A16669,[1]Maestra!A$1:C$746,2,0)</f>
        <v>#N/A</v>
      </c>
      <c r="C16669" s="1" t="e">
        <f>VLOOKUP(A16669,[1]Maestra!A$1:C$746,3,0)</f>
        <v>#N/A</v>
      </c>
      <c r="D16669" s="1" t="s">
        <v>20</v>
      </c>
      <c r="E16669" s="1">
        <v>1</v>
      </c>
      <c r="F16669" s="1">
        <v>4</v>
      </c>
      <c r="G16669" s="1" t="s">
        <v>28</v>
      </c>
      <c r="H16669" s="1">
        <v>9999</v>
      </c>
      <c r="I16669" s="1" t="s">
        <v>452</v>
      </c>
      <c r="J16669" s="1" t="s">
        <v>33</v>
      </c>
      <c r="K16669" s="1" t="s">
        <v>325</v>
      </c>
      <c r="Q16669" s="2" t="s">
        <v>37</v>
      </c>
      <c r="R16669" s="1" t="s">
        <v>718</v>
      </c>
      <c r="S16669" s="1" t="str">
        <f t="shared" si="530"/>
        <v>SAT|1|4|CCU|VIG|COMP|CMED</v>
      </c>
      <c r="T16669" s="2" t="str">
        <f t="shared" si="531"/>
        <v>OK</v>
      </c>
    </row>
    <row r="16670" spans="1:20" x14ac:dyDescent="0.25">
      <c r="A16670" s="1">
        <v>305010102</v>
      </c>
      <c r="B16670" s="1" t="e">
        <f>VLOOKUP(A16670,[1]Maestra!A$1:C$746,2,0)</f>
        <v>#N/A</v>
      </c>
      <c r="C16670" s="1" t="e">
        <f>VLOOKUP(A16670,[1]Maestra!A$1:C$746,3,0)</f>
        <v>#N/A</v>
      </c>
      <c r="D16670" s="1" t="s">
        <v>20</v>
      </c>
      <c r="E16670" s="1">
        <v>1</v>
      </c>
      <c r="F16670" s="1">
        <v>4</v>
      </c>
      <c r="G16670" s="1" t="s">
        <v>28</v>
      </c>
      <c r="H16670" s="1">
        <v>9999</v>
      </c>
      <c r="I16670" s="1" t="s">
        <v>452</v>
      </c>
      <c r="J16670" s="1" t="s">
        <v>33</v>
      </c>
      <c r="K16670" s="1" t="s">
        <v>330</v>
      </c>
      <c r="Q16670" s="2" t="s">
        <v>37</v>
      </c>
      <c r="R16670" s="1" t="s">
        <v>718</v>
      </c>
      <c r="S16670" s="1" t="str">
        <f t="shared" si="530"/>
        <v>SAT|1|4|CCU|VIG|COMP|CMIE</v>
      </c>
      <c r="T16670" s="2" t="str">
        <f t="shared" si="531"/>
        <v>OK</v>
      </c>
    </row>
    <row r="16671" spans="1:20" x14ac:dyDescent="0.25">
      <c r="A16671" s="1">
        <v>305010102</v>
      </c>
      <c r="B16671" s="1" t="e">
        <f>VLOOKUP(A16671,[1]Maestra!A$1:C$746,2,0)</f>
        <v>#N/A</v>
      </c>
      <c r="C16671" s="1" t="e">
        <f>VLOOKUP(A16671,[1]Maestra!A$1:C$746,3,0)</f>
        <v>#N/A</v>
      </c>
      <c r="D16671" s="1" t="s">
        <v>20</v>
      </c>
      <c r="E16671" s="1">
        <v>1</v>
      </c>
      <c r="F16671" s="1">
        <v>4</v>
      </c>
      <c r="G16671" s="1" t="s">
        <v>28</v>
      </c>
      <c r="H16671" s="1">
        <v>9999</v>
      </c>
      <c r="I16671" s="1" t="s">
        <v>452</v>
      </c>
      <c r="J16671" s="1" t="s">
        <v>33</v>
      </c>
      <c r="K16671" s="1" t="s">
        <v>331</v>
      </c>
      <c r="Q16671" s="2" t="s">
        <v>37</v>
      </c>
      <c r="R16671" s="1" t="s">
        <v>718</v>
      </c>
      <c r="S16671" s="1" t="str">
        <f t="shared" si="530"/>
        <v>SAT|1|4|CCU|VIG|COMP|CPEM</v>
      </c>
      <c r="T16671" s="2" t="str">
        <f t="shared" si="531"/>
        <v>OK</v>
      </c>
    </row>
    <row r="16672" spans="1:20" x14ac:dyDescent="0.25">
      <c r="A16672" s="1">
        <v>305010106</v>
      </c>
      <c r="B16672" s="1" t="str">
        <f>VLOOKUP(A16672,[1]Maestra!A$1:C$746,2,0)</f>
        <v>ACTVECP08</v>
      </c>
      <c r="C16672" s="1" t="str">
        <f>VLOOKUP(A16672,[1]Maestra!A$1:C$746,3,0)</f>
        <v>T.c. Visa empres. - cuotas por Disp Efectivo</v>
      </c>
      <c r="D16672" s="1" t="s">
        <v>20</v>
      </c>
      <c r="E16672" s="1">
        <v>1</v>
      </c>
      <c r="F16672" s="1">
        <v>4</v>
      </c>
      <c r="G16672" s="1" t="s">
        <v>28</v>
      </c>
      <c r="H16672" s="1">
        <v>9999</v>
      </c>
      <c r="I16672" s="1" t="s">
        <v>452</v>
      </c>
      <c r="J16672" s="1" t="s">
        <v>29</v>
      </c>
      <c r="K16672" s="1" t="s">
        <v>324</v>
      </c>
      <c r="Q16672" s="2" t="s">
        <v>37</v>
      </c>
      <c r="R16672" s="1" t="s">
        <v>718</v>
      </c>
      <c r="S16672" s="1" t="str">
        <f t="shared" si="530"/>
        <v>SAT|1|4|CCU|VIG|DIEF|CCRV</v>
      </c>
      <c r="T16672" s="2" t="str">
        <f t="shared" si="531"/>
        <v>OK</v>
      </c>
    </row>
    <row r="16673" spans="1:20" x14ac:dyDescent="0.25">
      <c r="A16673" s="1">
        <v>305010106</v>
      </c>
      <c r="B16673" s="1" t="str">
        <f>VLOOKUP(A16673,[1]Maestra!A$1:C$746,2,0)</f>
        <v>ACTVECP08</v>
      </c>
      <c r="C16673" s="1" t="str">
        <f>VLOOKUP(A16673,[1]Maestra!A$1:C$746,3,0)</f>
        <v>T.c. Visa empres. - cuotas por Disp Efectivo</v>
      </c>
      <c r="D16673" s="1" t="s">
        <v>20</v>
      </c>
      <c r="E16673" s="1">
        <v>1</v>
      </c>
      <c r="F16673" s="1">
        <v>4</v>
      </c>
      <c r="G16673" s="1" t="s">
        <v>28</v>
      </c>
      <c r="H16673" s="1">
        <v>9999</v>
      </c>
      <c r="I16673" s="1" t="s">
        <v>452</v>
      </c>
      <c r="J16673" s="1" t="s">
        <v>29</v>
      </c>
      <c r="K16673" s="1" t="s">
        <v>328</v>
      </c>
      <c r="Q16673" s="2" t="s">
        <v>37</v>
      </c>
      <c r="R16673" s="1" t="s">
        <v>718</v>
      </c>
      <c r="S16673" s="1" t="str">
        <f t="shared" si="530"/>
        <v>SAT|1|4|CCU|VIG|DIEF|CGEM</v>
      </c>
      <c r="T16673" s="2" t="str">
        <f t="shared" si="531"/>
        <v>OK</v>
      </c>
    </row>
    <row r="16674" spans="1:20" x14ac:dyDescent="0.25">
      <c r="A16674" s="1">
        <v>305010106</v>
      </c>
      <c r="B16674" s="1" t="str">
        <f>VLOOKUP(A16674,[1]Maestra!A$1:C$746,2,0)</f>
        <v>ACTVECP08</v>
      </c>
      <c r="C16674" s="1" t="str">
        <f>VLOOKUP(A16674,[1]Maestra!A$1:C$746,3,0)</f>
        <v>T.c. Visa empres. - cuotas por Disp Efectivo</v>
      </c>
      <c r="D16674" s="1" t="s">
        <v>20</v>
      </c>
      <c r="E16674" s="1">
        <v>1</v>
      </c>
      <c r="F16674" s="1">
        <v>4</v>
      </c>
      <c r="G16674" s="1" t="s">
        <v>28</v>
      </c>
      <c r="H16674" s="1">
        <v>9999</v>
      </c>
      <c r="I16674" s="1" t="s">
        <v>452</v>
      </c>
      <c r="J16674" s="1" t="s">
        <v>29</v>
      </c>
      <c r="K16674" s="1" t="s">
        <v>325</v>
      </c>
      <c r="Q16674" s="2" t="s">
        <v>37</v>
      </c>
      <c r="R16674" s="1" t="s">
        <v>718</v>
      </c>
      <c r="S16674" s="1" t="str">
        <f t="shared" ref="S16674:S16737" si="532">_xlfn.CONCAT(D16674,"|",E16674,"|",F16674,"|",G16674,"|",I16674,"|",J16674,"|",K16674)</f>
        <v>SAT|1|4|CCU|VIG|DIEF|CMED</v>
      </c>
      <c r="T16674" s="2" t="str">
        <f t="shared" si="531"/>
        <v>OK</v>
      </c>
    </row>
    <row r="16675" spans="1:20" x14ac:dyDescent="0.25">
      <c r="A16675" s="1">
        <v>305010106</v>
      </c>
      <c r="B16675" s="1" t="str">
        <f>VLOOKUP(A16675,[1]Maestra!A$1:C$746,2,0)</f>
        <v>ACTVECP08</v>
      </c>
      <c r="C16675" s="1" t="str">
        <f>VLOOKUP(A16675,[1]Maestra!A$1:C$746,3,0)</f>
        <v>T.c. Visa empres. - cuotas por Disp Efectivo</v>
      </c>
      <c r="D16675" s="1" t="s">
        <v>20</v>
      </c>
      <c r="E16675" s="1">
        <v>1</v>
      </c>
      <c r="F16675" s="1">
        <v>4</v>
      </c>
      <c r="G16675" s="1" t="s">
        <v>28</v>
      </c>
      <c r="H16675" s="1">
        <v>9999</v>
      </c>
      <c r="I16675" s="1" t="s">
        <v>452</v>
      </c>
      <c r="J16675" s="1" t="s">
        <v>29</v>
      </c>
      <c r="K16675" s="1" t="s">
        <v>330</v>
      </c>
      <c r="Q16675" s="2" t="s">
        <v>37</v>
      </c>
      <c r="R16675" s="1" t="s">
        <v>718</v>
      </c>
      <c r="S16675" s="1" t="str">
        <f t="shared" si="532"/>
        <v>SAT|1|4|CCU|VIG|DIEF|CMIE</v>
      </c>
      <c r="T16675" s="2" t="str">
        <f t="shared" si="531"/>
        <v>OK</v>
      </c>
    </row>
    <row r="16676" spans="1:20" x14ac:dyDescent="0.25">
      <c r="A16676" s="1">
        <v>305010106</v>
      </c>
      <c r="B16676" s="1" t="str">
        <f>VLOOKUP(A16676,[1]Maestra!A$1:C$746,2,0)</f>
        <v>ACTVECP08</v>
      </c>
      <c r="C16676" s="1" t="str">
        <f>VLOOKUP(A16676,[1]Maestra!A$1:C$746,3,0)</f>
        <v>T.c. Visa empres. - cuotas por Disp Efectivo</v>
      </c>
      <c r="D16676" s="1" t="s">
        <v>20</v>
      </c>
      <c r="E16676" s="1">
        <v>1</v>
      </c>
      <c r="F16676" s="1">
        <v>4</v>
      </c>
      <c r="G16676" s="1" t="s">
        <v>28</v>
      </c>
      <c r="H16676" s="1">
        <v>9999</v>
      </c>
      <c r="I16676" s="1" t="s">
        <v>452</v>
      </c>
      <c r="J16676" s="1" t="s">
        <v>29</v>
      </c>
      <c r="K16676" s="1" t="s">
        <v>331</v>
      </c>
      <c r="Q16676" s="2" t="s">
        <v>37</v>
      </c>
      <c r="R16676" s="1" t="s">
        <v>718</v>
      </c>
      <c r="S16676" s="1" t="str">
        <f t="shared" si="532"/>
        <v>SAT|1|4|CCU|VIG|DIEF|CPEM</v>
      </c>
      <c r="T16676" s="2" t="str">
        <f t="shared" si="531"/>
        <v>OK</v>
      </c>
    </row>
    <row r="16677" spans="1:20" x14ac:dyDescent="0.25">
      <c r="A16677" s="1">
        <v>305010104</v>
      </c>
      <c r="B16677" s="1" t="str">
        <f>VLOOKUP(A16677,[1]Maestra!A$1:C$746,2,0)</f>
        <v>ACTVECD08</v>
      </c>
      <c r="C16677" s="1" t="str">
        <f>VLOOKUP(A16677,[1]Maestra!A$1:C$746,3,0)</f>
        <v>T.c. Visa empres. - compra deuda</v>
      </c>
      <c r="D16677" s="1" t="s">
        <v>20</v>
      </c>
      <c r="E16677" s="1">
        <v>1</v>
      </c>
      <c r="F16677" s="1">
        <v>4</v>
      </c>
      <c r="G16677" s="1" t="s">
        <v>34</v>
      </c>
      <c r="H16677" s="1">
        <v>9999</v>
      </c>
      <c r="I16677" s="1" t="s">
        <v>449</v>
      </c>
      <c r="J16677" s="1" t="s">
        <v>29</v>
      </c>
      <c r="K16677" s="1" t="s">
        <v>324</v>
      </c>
      <c r="Q16677" s="2" t="s">
        <v>37</v>
      </c>
      <c r="R16677" s="1" t="s">
        <v>718</v>
      </c>
      <c r="S16677" s="1" t="str">
        <f t="shared" si="532"/>
        <v>SAT|1|4|CDI|VEN|DIEF|CCRV</v>
      </c>
      <c r="T16677" s="2" t="str">
        <f t="shared" si="531"/>
        <v>OK</v>
      </c>
    </row>
    <row r="16678" spans="1:20" x14ac:dyDescent="0.25">
      <c r="A16678" s="1">
        <v>305010104</v>
      </c>
      <c r="B16678" s="1" t="str">
        <f>VLOOKUP(A16678,[1]Maestra!A$1:C$746,2,0)</f>
        <v>ACTVECD08</v>
      </c>
      <c r="C16678" s="1" t="str">
        <f>VLOOKUP(A16678,[1]Maestra!A$1:C$746,3,0)</f>
        <v>T.c. Visa empres. - compra deuda</v>
      </c>
      <c r="D16678" s="1" t="s">
        <v>20</v>
      </c>
      <c r="E16678" s="1">
        <v>1</v>
      </c>
      <c r="F16678" s="1">
        <v>4</v>
      </c>
      <c r="G16678" s="1" t="s">
        <v>34</v>
      </c>
      <c r="H16678" s="1">
        <v>9999</v>
      </c>
      <c r="I16678" s="1" t="s">
        <v>449</v>
      </c>
      <c r="J16678" s="1" t="s">
        <v>29</v>
      </c>
      <c r="K16678" s="1" t="s">
        <v>325</v>
      </c>
      <c r="Q16678" s="2" t="s">
        <v>37</v>
      </c>
      <c r="R16678" s="1" t="s">
        <v>718</v>
      </c>
      <c r="S16678" s="1" t="str">
        <f t="shared" si="532"/>
        <v>SAT|1|4|CDI|VEN|DIEF|CMED</v>
      </c>
      <c r="T16678" s="2" t="str">
        <f t="shared" si="531"/>
        <v>OK</v>
      </c>
    </row>
    <row r="16679" spans="1:20" x14ac:dyDescent="0.25">
      <c r="A16679" s="1">
        <v>305010104</v>
      </c>
      <c r="B16679" s="1" t="str">
        <f>VLOOKUP(A16679,[1]Maestra!A$1:C$746,2,0)</f>
        <v>ACTVECD08</v>
      </c>
      <c r="C16679" s="1" t="str">
        <f>VLOOKUP(A16679,[1]Maestra!A$1:C$746,3,0)</f>
        <v>T.c. Visa empres. - compra deuda</v>
      </c>
      <c r="D16679" s="1" t="s">
        <v>20</v>
      </c>
      <c r="E16679" s="1">
        <v>1</v>
      </c>
      <c r="F16679" s="1">
        <v>4</v>
      </c>
      <c r="G16679" s="1" t="s">
        <v>34</v>
      </c>
      <c r="H16679" s="1">
        <v>9999</v>
      </c>
      <c r="I16679" s="1" t="s">
        <v>449</v>
      </c>
      <c r="J16679" s="1" t="s">
        <v>29</v>
      </c>
      <c r="K16679" s="1" t="s">
        <v>330</v>
      </c>
      <c r="Q16679" s="2" t="s">
        <v>37</v>
      </c>
      <c r="R16679" s="1" t="s">
        <v>718</v>
      </c>
      <c r="S16679" s="1" t="str">
        <f t="shared" si="532"/>
        <v>SAT|1|4|CDI|VEN|DIEF|CMIE</v>
      </c>
      <c r="T16679" s="2" t="str">
        <f t="shared" si="531"/>
        <v>OK</v>
      </c>
    </row>
    <row r="16680" spans="1:20" x14ac:dyDescent="0.25">
      <c r="A16680" s="1">
        <v>305010104</v>
      </c>
      <c r="B16680" s="1" t="str">
        <f>VLOOKUP(A16680,[1]Maestra!A$1:C$746,2,0)</f>
        <v>ACTVECD08</v>
      </c>
      <c r="C16680" s="1" t="str">
        <f>VLOOKUP(A16680,[1]Maestra!A$1:C$746,3,0)</f>
        <v>T.c. Visa empres. - compra deuda</v>
      </c>
      <c r="D16680" s="1" t="s">
        <v>20</v>
      </c>
      <c r="E16680" s="1">
        <v>1</v>
      </c>
      <c r="F16680" s="1">
        <v>4</v>
      </c>
      <c r="G16680" s="1" t="s">
        <v>34</v>
      </c>
      <c r="H16680" s="1">
        <v>9999</v>
      </c>
      <c r="I16680" s="1" t="s">
        <v>449</v>
      </c>
      <c r="J16680" s="1" t="s">
        <v>29</v>
      </c>
      <c r="K16680" s="1" t="s">
        <v>331</v>
      </c>
      <c r="Q16680" s="2" t="s">
        <v>37</v>
      </c>
      <c r="R16680" s="1" t="s">
        <v>718</v>
      </c>
      <c r="S16680" s="1" t="str">
        <f t="shared" si="532"/>
        <v>SAT|1|4|CDI|VEN|DIEF|CPEM</v>
      </c>
      <c r="T16680" s="2" t="str">
        <f t="shared" si="531"/>
        <v>OK</v>
      </c>
    </row>
    <row r="16681" spans="1:20" x14ac:dyDescent="0.25">
      <c r="A16681" s="1">
        <v>305010104</v>
      </c>
      <c r="B16681" s="1" t="str">
        <f>VLOOKUP(A16681,[1]Maestra!A$1:C$746,2,0)</f>
        <v>ACTVECD08</v>
      </c>
      <c r="C16681" s="1" t="str">
        <f>VLOOKUP(A16681,[1]Maestra!A$1:C$746,3,0)</f>
        <v>T.c. Visa empres. - compra deuda</v>
      </c>
      <c r="D16681" s="1" t="s">
        <v>20</v>
      </c>
      <c r="E16681" s="1">
        <v>1</v>
      </c>
      <c r="F16681" s="1">
        <v>4</v>
      </c>
      <c r="G16681" s="1" t="s">
        <v>34</v>
      </c>
      <c r="H16681" s="1">
        <v>9999</v>
      </c>
      <c r="I16681" s="1" t="s">
        <v>452</v>
      </c>
      <c r="J16681" s="1" t="s">
        <v>29</v>
      </c>
      <c r="K16681" s="1" t="s">
        <v>324</v>
      </c>
      <c r="Q16681" s="2" t="s">
        <v>37</v>
      </c>
      <c r="R16681" s="1" t="s">
        <v>718</v>
      </c>
      <c r="S16681" s="1" t="str">
        <f t="shared" si="532"/>
        <v>SAT|1|4|CDI|VIG|DIEF|CCRV</v>
      </c>
      <c r="T16681" s="2" t="str">
        <f t="shared" si="531"/>
        <v>OK</v>
      </c>
    </row>
    <row r="16682" spans="1:20" x14ac:dyDescent="0.25">
      <c r="A16682" s="1">
        <v>305010104</v>
      </c>
      <c r="B16682" s="1" t="str">
        <f>VLOOKUP(A16682,[1]Maestra!A$1:C$746,2,0)</f>
        <v>ACTVECD08</v>
      </c>
      <c r="C16682" s="1" t="str">
        <f>VLOOKUP(A16682,[1]Maestra!A$1:C$746,3,0)</f>
        <v>T.c. Visa empres. - compra deuda</v>
      </c>
      <c r="D16682" s="1" t="s">
        <v>20</v>
      </c>
      <c r="E16682" s="1">
        <v>1</v>
      </c>
      <c r="F16682" s="1">
        <v>4</v>
      </c>
      <c r="G16682" s="1" t="s">
        <v>34</v>
      </c>
      <c r="H16682" s="1">
        <v>9999</v>
      </c>
      <c r="I16682" s="1" t="s">
        <v>452</v>
      </c>
      <c r="J16682" s="1" t="s">
        <v>29</v>
      </c>
      <c r="K16682" s="1" t="s">
        <v>325</v>
      </c>
      <c r="Q16682" s="2" t="s">
        <v>37</v>
      </c>
      <c r="R16682" s="1" t="s">
        <v>718</v>
      </c>
      <c r="S16682" s="1" t="str">
        <f t="shared" si="532"/>
        <v>SAT|1|4|CDI|VIG|DIEF|CMED</v>
      </c>
      <c r="T16682" s="2" t="str">
        <f t="shared" si="531"/>
        <v>OK</v>
      </c>
    </row>
    <row r="16683" spans="1:20" x14ac:dyDescent="0.25">
      <c r="A16683" s="1">
        <v>305010104</v>
      </c>
      <c r="B16683" s="1" t="str">
        <f>VLOOKUP(A16683,[1]Maestra!A$1:C$746,2,0)</f>
        <v>ACTVECD08</v>
      </c>
      <c r="C16683" s="1" t="str">
        <f>VLOOKUP(A16683,[1]Maestra!A$1:C$746,3,0)</f>
        <v>T.c. Visa empres. - compra deuda</v>
      </c>
      <c r="D16683" s="1" t="s">
        <v>20</v>
      </c>
      <c r="E16683" s="1">
        <v>1</v>
      </c>
      <c r="F16683" s="1">
        <v>4</v>
      </c>
      <c r="G16683" s="1" t="s">
        <v>34</v>
      </c>
      <c r="H16683" s="1">
        <v>9999</v>
      </c>
      <c r="I16683" s="1" t="s">
        <v>452</v>
      </c>
      <c r="J16683" s="1" t="s">
        <v>29</v>
      </c>
      <c r="K16683" s="1" t="s">
        <v>330</v>
      </c>
      <c r="Q16683" s="2" t="s">
        <v>37</v>
      </c>
      <c r="R16683" s="1" t="s">
        <v>718</v>
      </c>
      <c r="S16683" s="1" t="str">
        <f t="shared" si="532"/>
        <v>SAT|1|4|CDI|VIG|DIEF|CMIE</v>
      </c>
      <c r="T16683" s="2" t="str">
        <f t="shared" si="531"/>
        <v>OK</v>
      </c>
    </row>
    <row r="16684" spans="1:20" x14ac:dyDescent="0.25">
      <c r="A16684" s="1">
        <v>305010104</v>
      </c>
      <c r="B16684" s="1" t="str">
        <f>VLOOKUP(A16684,[1]Maestra!A$1:C$746,2,0)</f>
        <v>ACTVECD08</v>
      </c>
      <c r="C16684" s="1" t="str">
        <f>VLOOKUP(A16684,[1]Maestra!A$1:C$746,3,0)</f>
        <v>T.c. Visa empres. - compra deuda</v>
      </c>
      <c r="D16684" s="1" t="s">
        <v>20</v>
      </c>
      <c r="E16684" s="1">
        <v>1</v>
      </c>
      <c r="F16684" s="1">
        <v>4</v>
      </c>
      <c r="G16684" s="1" t="s">
        <v>34</v>
      </c>
      <c r="H16684" s="1">
        <v>9999</v>
      </c>
      <c r="I16684" s="1" t="s">
        <v>452</v>
      </c>
      <c r="J16684" s="1" t="s">
        <v>29</v>
      </c>
      <c r="K16684" s="1" t="s">
        <v>331</v>
      </c>
      <c r="Q16684" s="2" t="s">
        <v>37</v>
      </c>
      <c r="R16684" s="1" t="s">
        <v>718</v>
      </c>
      <c r="S16684" s="1" t="str">
        <f t="shared" si="532"/>
        <v>SAT|1|4|CDI|VIG|DIEF|CPEM</v>
      </c>
      <c r="T16684" s="2" t="str">
        <f t="shared" si="531"/>
        <v>OK</v>
      </c>
    </row>
    <row r="16685" spans="1:20" x14ac:dyDescent="0.25">
      <c r="A16685" s="1">
        <v>305010104</v>
      </c>
      <c r="B16685" s="1" t="str">
        <f>VLOOKUP(A16685,[1]Maestra!A$1:C$746,2,0)</f>
        <v>ACTVECD08</v>
      </c>
      <c r="C16685" s="1" t="str">
        <f>VLOOKUP(A16685,[1]Maestra!A$1:C$746,3,0)</f>
        <v>T.c. Visa empres. - compra deuda</v>
      </c>
      <c r="D16685" s="1" t="s">
        <v>20</v>
      </c>
      <c r="E16685" s="1">
        <v>1</v>
      </c>
      <c r="F16685" s="1">
        <v>4</v>
      </c>
      <c r="G16685" s="1" t="s">
        <v>22</v>
      </c>
      <c r="H16685" s="1">
        <v>9999</v>
      </c>
      <c r="I16685" s="1" t="s">
        <v>449</v>
      </c>
      <c r="J16685" s="1" t="s">
        <v>29</v>
      </c>
      <c r="K16685" s="1" t="s">
        <v>454</v>
      </c>
      <c r="Q16685" s="2" t="s">
        <v>37</v>
      </c>
      <c r="R16685" s="1" t="s">
        <v>718</v>
      </c>
      <c r="S16685" s="1" t="str">
        <f t="shared" si="532"/>
        <v>SAT|1|4|CDP|VEN|DIEF|CCNR</v>
      </c>
      <c r="T16685" s="2" t="str">
        <f t="shared" si="531"/>
        <v>OK</v>
      </c>
    </row>
    <row r="16686" spans="1:20" x14ac:dyDescent="0.25">
      <c r="A16686" s="1">
        <v>305010104</v>
      </c>
      <c r="B16686" s="1" t="str">
        <f>VLOOKUP(A16686,[1]Maestra!A$1:C$746,2,0)</f>
        <v>ACTVECD08</v>
      </c>
      <c r="C16686" s="1" t="str">
        <f>VLOOKUP(A16686,[1]Maestra!A$1:C$746,3,0)</f>
        <v>T.c. Visa empres. - compra deuda</v>
      </c>
      <c r="D16686" s="1" t="s">
        <v>20</v>
      </c>
      <c r="E16686" s="1">
        <v>1</v>
      </c>
      <c r="F16686" s="1">
        <v>4</v>
      </c>
      <c r="G16686" s="1" t="s">
        <v>22</v>
      </c>
      <c r="H16686" s="1">
        <v>9999</v>
      </c>
      <c r="I16686" s="1" t="s">
        <v>449</v>
      </c>
      <c r="J16686" s="1" t="s">
        <v>29</v>
      </c>
      <c r="K16686" s="1" t="s">
        <v>325</v>
      </c>
      <c r="Q16686" s="2" t="s">
        <v>37</v>
      </c>
      <c r="R16686" s="1" t="s">
        <v>718</v>
      </c>
      <c r="S16686" s="1" t="str">
        <f t="shared" si="532"/>
        <v>SAT|1|4|CDP|VEN|DIEF|CMED</v>
      </c>
      <c r="T16686" s="2" t="str">
        <f t="shared" si="531"/>
        <v>OK</v>
      </c>
    </row>
    <row r="16687" spans="1:20" x14ac:dyDescent="0.25">
      <c r="A16687" s="1">
        <v>305010104</v>
      </c>
      <c r="B16687" s="1" t="str">
        <f>VLOOKUP(A16687,[1]Maestra!A$1:C$746,2,0)</f>
        <v>ACTVECD08</v>
      </c>
      <c r="C16687" s="1" t="str">
        <f>VLOOKUP(A16687,[1]Maestra!A$1:C$746,3,0)</f>
        <v>T.c. Visa empres. - compra deuda</v>
      </c>
      <c r="D16687" s="1" t="s">
        <v>20</v>
      </c>
      <c r="E16687" s="1">
        <v>1</v>
      </c>
      <c r="F16687" s="1">
        <v>4</v>
      </c>
      <c r="G16687" s="1" t="s">
        <v>22</v>
      </c>
      <c r="H16687" s="1">
        <v>9999</v>
      </c>
      <c r="I16687" s="1" t="s">
        <v>449</v>
      </c>
      <c r="J16687" s="1" t="s">
        <v>29</v>
      </c>
      <c r="K16687" s="1" t="s">
        <v>330</v>
      </c>
      <c r="Q16687" s="2" t="s">
        <v>37</v>
      </c>
      <c r="R16687" s="1" t="s">
        <v>718</v>
      </c>
      <c r="S16687" s="1" t="str">
        <f t="shared" si="532"/>
        <v>SAT|1|4|CDP|VEN|DIEF|CMIE</v>
      </c>
      <c r="T16687" s="2" t="str">
        <f t="shared" si="531"/>
        <v>OK</v>
      </c>
    </row>
    <row r="16688" spans="1:20" x14ac:dyDescent="0.25">
      <c r="A16688" s="1">
        <v>305010104</v>
      </c>
      <c r="B16688" s="1" t="str">
        <f>VLOOKUP(A16688,[1]Maestra!A$1:C$746,2,0)</f>
        <v>ACTVECD08</v>
      </c>
      <c r="C16688" s="1" t="str">
        <f>VLOOKUP(A16688,[1]Maestra!A$1:C$746,3,0)</f>
        <v>T.c. Visa empres. - compra deuda</v>
      </c>
      <c r="D16688" s="1" t="s">
        <v>20</v>
      </c>
      <c r="E16688" s="1">
        <v>1</v>
      </c>
      <c r="F16688" s="1">
        <v>4</v>
      </c>
      <c r="G16688" s="1" t="s">
        <v>22</v>
      </c>
      <c r="H16688" s="1">
        <v>9999</v>
      </c>
      <c r="I16688" s="1" t="s">
        <v>449</v>
      </c>
      <c r="J16688" s="1" t="s">
        <v>29</v>
      </c>
      <c r="K16688" s="1" t="s">
        <v>331</v>
      </c>
      <c r="Q16688" s="2" t="s">
        <v>37</v>
      </c>
      <c r="R16688" s="1" t="s">
        <v>718</v>
      </c>
      <c r="S16688" s="1" t="str">
        <f t="shared" si="532"/>
        <v>SAT|1|4|CDP|VEN|DIEF|CPEM</v>
      </c>
      <c r="T16688" s="2" t="str">
        <f t="shared" si="531"/>
        <v>OK</v>
      </c>
    </row>
    <row r="16689" spans="1:20" x14ac:dyDescent="0.25">
      <c r="A16689" s="1">
        <v>305010104</v>
      </c>
      <c r="B16689" s="1" t="str">
        <f>VLOOKUP(A16689,[1]Maestra!A$1:C$746,2,0)</f>
        <v>ACTVECD08</v>
      </c>
      <c r="C16689" s="1" t="str">
        <f>VLOOKUP(A16689,[1]Maestra!A$1:C$746,3,0)</f>
        <v>T.c. Visa empres. - compra deuda</v>
      </c>
      <c r="D16689" s="1" t="s">
        <v>20</v>
      </c>
      <c r="E16689" s="1">
        <v>1</v>
      </c>
      <c r="F16689" s="1">
        <v>4</v>
      </c>
      <c r="G16689" s="1" t="s">
        <v>22</v>
      </c>
      <c r="H16689" s="1">
        <v>9999</v>
      </c>
      <c r="I16689" s="1" t="s">
        <v>452</v>
      </c>
      <c r="J16689" s="1" t="s">
        <v>29</v>
      </c>
      <c r="K16689" s="1" t="s">
        <v>454</v>
      </c>
      <c r="Q16689" s="2" t="s">
        <v>37</v>
      </c>
      <c r="R16689" s="1" t="s">
        <v>718</v>
      </c>
      <c r="S16689" s="1" t="str">
        <f t="shared" si="532"/>
        <v>SAT|1|4|CDP|VIG|DIEF|CCNR</v>
      </c>
      <c r="T16689" s="2" t="str">
        <f t="shared" si="531"/>
        <v>OK</v>
      </c>
    </row>
    <row r="16690" spans="1:20" x14ac:dyDescent="0.25">
      <c r="A16690" s="1">
        <v>305010104</v>
      </c>
      <c r="B16690" s="1" t="str">
        <f>VLOOKUP(A16690,[1]Maestra!A$1:C$746,2,0)</f>
        <v>ACTVECD08</v>
      </c>
      <c r="C16690" s="1" t="str">
        <f>VLOOKUP(A16690,[1]Maestra!A$1:C$746,3,0)</f>
        <v>T.c. Visa empres. - compra deuda</v>
      </c>
      <c r="D16690" s="1" t="s">
        <v>20</v>
      </c>
      <c r="E16690" s="1">
        <v>1</v>
      </c>
      <c r="F16690" s="1">
        <v>4</v>
      </c>
      <c r="G16690" s="1" t="s">
        <v>22</v>
      </c>
      <c r="H16690" s="1">
        <v>9999</v>
      </c>
      <c r="I16690" s="1" t="s">
        <v>452</v>
      </c>
      <c r="J16690" s="1" t="s">
        <v>29</v>
      </c>
      <c r="K16690" s="1" t="s">
        <v>325</v>
      </c>
      <c r="Q16690" s="2" t="s">
        <v>37</v>
      </c>
      <c r="R16690" s="1" t="s">
        <v>718</v>
      </c>
      <c r="S16690" s="1" t="str">
        <f t="shared" si="532"/>
        <v>SAT|1|4|CDP|VIG|DIEF|CMED</v>
      </c>
      <c r="T16690" s="2" t="str">
        <f t="shared" si="531"/>
        <v>OK</v>
      </c>
    </row>
    <row r="16691" spans="1:20" x14ac:dyDescent="0.25">
      <c r="A16691" s="1">
        <v>305010104</v>
      </c>
      <c r="B16691" s="1" t="str">
        <f>VLOOKUP(A16691,[1]Maestra!A$1:C$746,2,0)</f>
        <v>ACTVECD08</v>
      </c>
      <c r="C16691" s="1" t="str">
        <f>VLOOKUP(A16691,[1]Maestra!A$1:C$746,3,0)</f>
        <v>T.c. Visa empres. - compra deuda</v>
      </c>
      <c r="D16691" s="1" t="s">
        <v>20</v>
      </c>
      <c r="E16691" s="1">
        <v>1</v>
      </c>
      <c r="F16691" s="1">
        <v>4</v>
      </c>
      <c r="G16691" s="1" t="s">
        <v>22</v>
      </c>
      <c r="H16691" s="1">
        <v>9999</v>
      </c>
      <c r="I16691" s="1" t="s">
        <v>452</v>
      </c>
      <c r="J16691" s="1" t="s">
        <v>29</v>
      </c>
      <c r="K16691" s="1" t="s">
        <v>330</v>
      </c>
      <c r="Q16691" s="2" t="s">
        <v>37</v>
      </c>
      <c r="R16691" s="1" t="s">
        <v>718</v>
      </c>
      <c r="S16691" s="1" t="str">
        <f t="shared" si="532"/>
        <v>SAT|1|4|CDP|VIG|DIEF|CMIE</v>
      </c>
      <c r="T16691" s="2" t="str">
        <f t="shared" si="531"/>
        <v>OK</v>
      </c>
    </row>
    <row r="16692" spans="1:20" x14ac:dyDescent="0.25">
      <c r="A16692" s="1">
        <v>305010104</v>
      </c>
      <c r="B16692" s="1" t="str">
        <f>VLOOKUP(A16692,[1]Maestra!A$1:C$746,2,0)</f>
        <v>ACTVECD08</v>
      </c>
      <c r="C16692" s="1" t="str">
        <f>VLOOKUP(A16692,[1]Maestra!A$1:C$746,3,0)</f>
        <v>T.c. Visa empres. - compra deuda</v>
      </c>
      <c r="D16692" s="1" t="s">
        <v>20</v>
      </c>
      <c r="E16692" s="1">
        <v>1</v>
      </c>
      <c r="F16692" s="1">
        <v>4</v>
      </c>
      <c r="G16692" s="1" t="s">
        <v>22</v>
      </c>
      <c r="H16692" s="1">
        <v>9999</v>
      </c>
      <c r="I16692" s="1" t="s">
        <v>452</v>
      </c>
      <c r="J16692" s="1" t="s">
        <v>29</v>
      </c>
      <c r="K16692" s="1" t="s">
        <v>331</v>
      </c>
      <c r="Q16692" s="2" t="s">
        <v>37</v>
      </c>
      <c r="R16692" s="1" t="s">
        <v>718</v>
      </c>
      <c r="S16692" s="1" t="str">
        <f t="shared" si="532"/>
        <v>SAT|1|4|CDP|VIG|DIEF|CPEM</v>
      </c>
      <c r="T16692" s="2" t="str">
        <f t="shared" si="531"/>
        <v>OK</v>
      </c>
    </row>
    <row r="16693" spans="1:20" x14ac:dyDescent="0.25">
      <c r="A16693" s="1">
        <v>305010104</v>
      </c>
      <c r="B16693" s="1" t="str">
        <f>VLOOKUP(A16693,[1]Maestra!A$1:C$746,2,0)</f>
        <v>ACTVECD08</v>
      </c>
      <c r="C16693" s="1" t="str">
        <f>VLOOKUP(A16693,[1]Maestra!A$1:C$746,3,0)</f>
        <v>T.c. Visa empres. - compra deuda</v>
      </c>
      <c r="D16693" s="1" t="s">
        <v>20</v>
      </c>
      <c r="E16693" s="1">
        <v>1</v>
      </c>
      <c r="F16693" s="1">
        <v>4</v>
      </c>
      <c r="G16693" s="1" t="s">
        <v>23</v>
      </c>
      <c r="H16693" s="1">
        <v>9999</v>
      </c>
      <c r="I16693" s="1" t="s">
        <v>449</v>
      </c>
      <c r="J16693" s="1" t="s">
        <v>29</v>
      </c>
      <c r="K16693" s="1" t="s">
        <v>324</v>
      </c>
      <c r="Q16693" s="2" t="s">
        <v>37</v>
      </c>
      <c r="R16693" s="1" t="s">
        <v>718</v>
      </c>
      <c r="S16693" s="1" t="str">
        <f t="shared" si="532"/>
        <v>SAT|1|4|CDR|VEN|DIEF|CCRV</v>
      </c>
      <c r="T16693" s="2" t="str">
        <f t="shared" si="531"/>
        <v>OK</v>
      </c>
    </row>
    <row r="16694" spans="1:20" x14ac:dyDescent="0.25">
      <c r="A16694" s="1">
        <v>305010104</v>
      </c>
      <c r="B16694" s="1" t="str">
        <f>VLOOKUP(A16694,[1]Maestra!A$1:C$746,2,0)</f>
        <v>ACTVECD08</v>
      </c>
      <c r="C16694" s="1" t="str">
        <f>VLOOKUP(A16694,[1]Maestra!A$1:C$746,3,0)</f>
        <v>T.c. Visa empres. - compra deuda</v>
      </c>
      <c r="D16694" s="1" t="s">
        <v>20</v>
      </c>
      <c r="E16694" s="1">
        <v>1</v>
      </c>
      <c r="F16694" s="1">
        <v>4</v>
      </c>
      <c r="G16694" s="1" t="s">
        <v>23</v>
      </c>
      <c r="H16694" s="1">
        <v>9999</v>
      </c>
      <c r="I16694" s="1" t="s">
        <v>449</v>
      </c>
      <c r="J16694" s="1" t="s">
        <v>29</v>
      </c>
      <c r="K16694" s="1" t="s">
        <v>325</v>
      </c>
      <c r="Q16694" s="2" t="s">
        <v>37</v>
      </c>
      <c r="R16694" s="1" t="s">
        <v>718</v>
      </c>
      <c r="S16694" s="1" t="str">
        <f t="shared" si="532"/>
        <v>SAT|1|4|CDR|VEN|DIEF|CMED</v>
      </c>
      <c r="T16694" s="2" t="str">
        <f t="shared" si="531"/>
        <v>OK</v>
      </c>
    </row>
    <row r="16695" spans="1:20" x14ac:dyDescent="0.25">
      <c r="A16695" s="1">
        <v>305010104</v>
      </c>
      <c r="B16695" s="1" t="str">
        <f>VLOOKUP(A16695,[1]Maestra!A$1:C$746,2,0)</f>
        <v>ACTVECD08</v>
      </c>
      <c r="C16695" s="1" t="str">
        <f>VLOOKUP(A16695,[1]Maestra!A$1:C$746,3,0)</f>
        <v>T.c. Visa empres. - compra deuda</v>
      </c>
      <c r="D16695" s="1" t="s">
        <v>20</v>
      </c>
      <c r="E16695" s="1">
        <v>1</v>
      </c>
      <c r="F16695" s="1">
        <v>4</v>
      </c>
      <c r="G16695" s="1" t="s">
        <v>23</v>
      </c>
      <c r="H16695" s="1">
        <v>9999</v>
      </c>
      <c r="I16695" s="1" t="s">
        <v>449</v>
      </c>
      <c r="J16695" s="1" t="s">
        <v>29</v>
      </c>
      <c r="K16695" s="1" t="s">
        <v>330</v>
      </c>
      <c r="Q16695" s="2" t="s">
        <v>37</v>
      </c>
      <c r="R16695" s="1" t="s">
        <v>718</v>
      </c>
      <c r="S16695" s="1" t="str">
        <f t="shared" si="532"/>
        <v>SAT|1|4|CDR|VEN|DIEF|CMIE</v>
      </c>
      <c r="T16695" s="2" t="str">
        <f t="shared" si="531"/>
        <v>OK</v>
      </c>
    </row>
    <row r="16696" spans="1:20" x14ac:dyDescent="0.25">
      <c r="A16696" s="1">
        <v>305010104</v>
      </c>
      <c r="B16696" s="1" t="str">
        <f>VLOOKUP(A16696,[1]Maestra!A$1:C$746,2,0)</f>
        <v>ACTVECD08</v>
      </c>
      <c r="C16696" s="1" t="str">
        <f>VLOOKUP(A16696,[1]Maestra!A$1:C$746,3,0)</f>
        <v>T.c. Visa empres. - compra deuda</v>
      </c>
      <c r="D16696" s="1" t="s">
        <v>20</v>
      </c>
      <c r="E16696" s="1">
        <v>1</v>
      </c>
      <c r="F16696" s="1">
        <v>4</v>
      </c>
      <c r="G16696" s="1" t="s">
        <v>23</v>
      </c>
      <c r="H16696" s="1">
        <v>9999</v>
      </c>
      <c r="I16696" s="1" t="s">
        <v>449</v>
      </c>
      <c r="J16696" s="1" t="s">
        <v>29</v>
      </c>
      <c r="K16696" s="1" t="s">
        <v>331</v>
      </c>
      <c r="Q16696" s="2" t="s">
        <v>37</v>
      </c>
      <c r="R16696" s="1" t="s">
        <v>718</v>
      </c>
      <c r="S16696" s="1" t="str">
        <f t="shared" si="532"/>
        <v>SAT|1|4|CDR|VEN|DIEF|CPEM</v>
      </c>
      <c r="T16696" s="2" t="str">
        <f t="shared" si="531"/>
        <v>OK</v>
      </c>
    </row>
    <row r="16697" spans="1:20" x14ac:dyDescent="0.25">
      <c r="A16697" s="1">
        <v>305010104</v>
      </c>
      <c r="B16697" s="1" t="str">
        <f>VLOOKUP(A16697,[1]Maestra!A$1:C$746,2,0)</f>
        <v>ACTVECD08</v>
      </c>
      <c r="C16697" s="1" t="str">
        <f>VLOOKUP(A16697,[1]Maestra!A$1:C$746,3,0)</f>
        <v>T.c. Visa empres. - compra deuda</v>
      </c>
      <c r="D16697" s="1" t="s">
        <v>20</v>
      </c>
      <c r="E16697" s="1">
        <v>1</v>
      </c>
      <c r="F16697" s="1">
        <v>4</v>
      </c>
      <c r="G16697" s="1" t="s">
        <v>23</v>
      </c>
      <c r="H16697" s="1">
        <v>9999</v>
      </c>
      <c r="I16697" s="1" t="s">
        <v>452</v>
      </c>
      <c r="J16697" s="1" t="s">
        <v>29</v>
      </c>
      <c r="K16697" s="1" t="s">
        <v>324</v>
      </c>
      <c r="Q16697" s="2" t="s">
        <v>37</v>
      </c>
      <c r="R16697" s="1" t="s">
        <v>718</v>
      </c>
      <c r="S16697" s="1" t="str">
        <f t="shared" si="532"/>
        <v>SAT|1|4|CDR|VIG|DIEF|CCRV</v>
      </c>
      <c r="T16697" s="2" t="str">
        <f t="shared" si="531"/>
        <v>OK</v>
      </c>
    </row>
    <row r="16698" spans="1:20" x14ac:dyDescent="0.25">
      <c r="A16698" s="1">
        <v>305010104</v>
      </c>
      <c r="B16698" s="1" t="str">
        <f>VLOOKUP(A16698,[1]Maestra!A$1:C$746,2,0)</f>
        <v>ACTVECD08</v>
      </c>
      <c r="C16698" s="1" t="str">
        <f>VLOOKUP(A16698,[1]Maestra!A$1:C$746,3,0)</f>
        <v>T.c. Visa empres. - compra deuda</v>
      </c>
      <c r="D16698" s="1" t="s">
        <v>20</v>
      </c>
      <c r="E16698" s="1">
        <v>1</v>
      </c>
      <c r="F16698" s="1">
        <v>4</v>
      </c>
      <c r="G16698" s="1" t="s">
        <v>23</v>
      </c>
      <c r="H16698" s="1">
        <v>9999</v>
      </c>
      <c r="I16698" s="1" t="s">
        <v>452</v>
      </c>
      <c r="J16698" s="1" t="s">
        <v>29</v>
      </c>
      <c r="K16698" s="1" t="s">
        <v>325</v>
      </c>
      <c r="Q16698" s="2" t="s">
        <v>37</v>
      </c>
      <c r="R16698" s="1" t="s">
        <v>718</v>
      </c>
      <c r="S16698" s="1" t="str">
        <f t="shared" si="532"/>
        <v>SAT|1|4|CDR|VIG|DIEF|CMED</v>
      </c>
      <c r="T16698" s="2" t="str">
        <f t="shared" si="531"/>
        <v>OK</v>
      </c>
    </row>
    <row r="16699" spans="1:20" x14ac:dyDescent="0.25">
      <c r="A16699" s="1">
        <v>305010104</v>
      </c>
      <c r="B16699" s="1" t="str">
        <f>VLOOKUP(A16699,[1]Maestra!A$1:C$746,2,0)</f>
        <v>ACTVECD08</v>
      </c>
      <c r="C16699" s="1" t="str">
        <f>VLOOKUP(A16699,[1]Maestra!A$1:C$746,3,0)</f>
        <v>T.c. Visa empres. - compra deuda</v>
      </c>
      <c r="D16699" s="1" t="s">
        <v>20</v>
      </c>
      <c r="E16699" s="1">
        <v>1</v>
      </c>
      <c r="F16699" s="1">
        <v>4</v>
      </c>
      <c r="G16699" s="1" t="s">
        <v>23</v>
      </c>
      <c r="H16699" s="1">
        <v>9999</v>
      </c>
      <c r="I16699" s="1" t="s">
        <v>452</v>
      </c>
      <c r="J16699" s="1" t="s">
        <v>29</v>
      </c>
      <c r="K16699" s="1" t="s">
        <v>330</v>
      </c>
      <c r="Q16699" s="2" t="s">
        <v>37</v>
      </c>
      <c r="R16699" s="1" t="s">
        <v>718</v>
      </c>
      <c r="S16699" s="1" t="str">
        <f t="shared" si="532"/>
        <v>SAT|1|4|CDR|VIG|DIEF|CMIE</v>
      </c>
      <c r="T16699" s="2" t="str">
        <f t="shared" si="531"/>
        <v>OK</v>
      </c>
    </row>
    <row r="16700" spans="1:20" x14ac:dyDescent="0.25">
      <c r="A16700" s="1">
        <v>305010104</v>
      </c>
      <c r="B16700" s="1" t="str">
        <f>VLOOKUP(A16700,[1]Maestra!A$1:C$746,2,0)</f>
        <v>ACTVECD08</v>
      </c>
      <c r="C16700" s="1" t="str">
        <f>VLOOKUP(A16700,[1]Maestra!A$1:C$746,3,0)</f>
        <v>T.c. Visa empres. - compra deuda</v>
      </c>
      <c r="D16700" s="1" t="s">
        <v>20</v>
      </c>
      <c r="E16700" s="1">
        <v>1</v>
      </c>
      <c r="F16700" s="1">
        <v>4</v>
      </c>
      <c r="G16700" s="1" t="s">
        <v>23</v>
      </c>
      <c r="H16700" s="1">
        <v>9999</v>
      </c>
      <c r="I16700" s="1" t="s">
        <v>452</v>
      </c>
      <c r="J16700" s="1" t="s">
        <v>29</v>
      </c>
      <c r="K16700" s="1" t="s">
        <v>331</v>
      </c>
      <c r="Q16700" s="2" t="s">
        <v>37</v>
      </c>
      <c r="R16700" s="1" t="s">
        <v>718</v>
      </c>
      <c r="S16700" s="1" t="str">
        <f t="shared" si="532"/>
        <v>SAT|1|4|CDR|VIG|DIEF|CPEM</v>
      </c>
      <c r="T16700" s="2" t="str">
        <f t="shared" si="531"/>
        <v>OK</v>
      </c>
    </row>
    <row r="16701" spans="1:20" x14ac:dyDescent="0.25">
      <c r="A16701" s="1">
        <v>305010101</v>
      </c>
      <c r="B16701" s="1" t="str">
        <f>VLOOKUP(A16701,[1]Maestra!A$1:C$746,2,0)</f>
        <v>ACTVELRE8</v>
      </c>
      <c r="C16701" s="1" t="str">
        <f>VLOOKUP(A16701,[1]Maestra!A$1:C$746,3,0)</f>
        <v>T. Visa empresarial linea rev.</v>
      </c>
      <c r="D16701" s="1" t="s">
        <v>20</v>
      </c>
      <c r="E16701" s="1">
        <v>1</v>
      </c>
      <c r="F16701" s="1">
        <v>4</v>
      </c>
      <c r="G16701" s="1" t="s">
        <v>21</v>
      </c>
      <c r="H16701" s="1">
        <v>9999</v>
      </c>
      <c r="I16701" s="1" t="s">
        <v>21</v>
      </c>
      <c r="J16701" s="1" t="s">
        <v>33</v>
      </c>
      <c r="K16701" s="1" t="s">
        <v>454</v>
      </c>
      <c r="Q16701" s="2" t="s">
        <v>37</v>
      </c>
      <c r="R16701" s="1" t="s">
        <v>718</v>
      </c>
      <c r="S16701" s="1" t="str">
        <f t="shared" si="532"/>
        <v>SAT|1|4|DUD|DUD|COMP|CCNR</v>
      </c>
      <c r="T16701" s="2" t="str">
        <f t="shared" si="531"/>
        <v>OK</v>
      </c>
    </row>
    <row r="16702" spans="1:20" x14ac:dyDescent="0.25">
      <c r="A16702" s="1">
        <v>305010101</v>
      </c>
      <c r="B16702" s="1" t="str">
        <f>VLOOKUP(A16702,[1]Maestra!A$1:C$746,2,0)</f>
        <v>ACTVELRE8</v>
      </c>
      <c r="C16702" s="1" t="str">
        <f>VLOOKUP(A16702,[1]Maestra!A$1:C$746,3,0)</f>
        <v>T. Visa empresarial linea rev.</v>
      </c>
      <c r="D16702" s="1" t="s">
        <v>20</v>
      </c>
      <c r="E16702" s="1">
        <v>1</v>
      </c>
      <c r="F16702" s="1">
        <v>4</v>
      </c>
      <c r="G16702" s="1" t="s">
        <v>21</v>
      </c>
      <c r="H16702" s="1">
        <v>9999</v>
      </c>
      <c r="I16702" s="1" t="s">
        <v>21</v>
      </c>
      <c r="J16702" s="1" t="s">
        <v>33</v>
      </c>
      <c r="K16702" s="1" t="s">
        <v>327</v>
      </c>
      <c r="Q16702" s="2" t="s">
        <v>37</v>
      </c>
      <c r="R16702" s="1" t="s">
        <v>718</v>
      </c>
      <c r="S16702" s="1" t="str">
        <f t="shared" si="532"/>
        <v>SAT|1|4|DUD|DUD|COMP|CCOR</v>
      </c>
      <c r="T16702" s="2" t="str">
        <f t="shared" si="531"/>
        <v>OK</v>
      </c>
    </row>
    <row r="16703" spans="1:20" x14ac:dyDescent="0.25">
      <c r="A16703" s="1">
        <v>305010101</v>
      </c>
      <c r="B16703" s="1" t="str">
        <f>VLOOKUP(A16703,[1]Maestra!A$1:C$746,2,0)</f>
        <v>ACTVELRE8</v>
      </c>
      <c r="C16703" s="1" t="str">
        <f>VLOOKUP(A16703,[1]Maestra!A$1:C$746,3,0)</f>
        <v>T. Visa empresarial linea rev.</v>
      </c>
      <c r="D16703" s="1" t="s">
        <v>20</v>
      </c>
      <c r="E16703" s="1">
        <v>1</v>
      </c>
      <c r="F16703" s="1">
        <v>4</v>
      </c>
      <c r="G16703" s="1" t="s">
        <v>21</v>
      </c>
      <c r="H16703" s="1">
        <v>9999</v>
      </c>
      <c r="I16703" s="1" t="s">
        <v>21</v>
      </c>
      <c r="J16703" s="1" t="s">
        <v>33</v>
      </c>
      <c r="K16703" s="1" t="s">
        <v>324</v>
      </c>
      <c r="Q16703" s="2" t="s">
        <v>37</v>
      </c>
      <c r="R16703" s="1" t="s">
        <v>718</v>
      </c>
      <c r="S16703" s="1" t="str">
        <f t="shared" si="532"/>
        <v>SAT|1|4|DUD|DUD|COMP|CCRV</v>
      </c>
      <c r="T16703" s="2" t="str">
        <f t="shared" si="531"/>
        <v>OK</v>
      </c>
    </row>
    <row r="16704" spans="1:20" x14ac:dyDescent="0.25">
      <c r="A16704" s="1">
        <v>305010101</v>
      </c>
      <c r="B16704" s="1" t="str">
        <f>VLOOKUP(A16704,[1]Maestra!A$1:C$746,2,0)</f>
        <v>ACTVELRE8</v>
      </c>
      <c r="C16704" s="1" t="str">
        <f>VLOOKUP(A16704,[1]Maestra!A$1:C$746,3,0)</f>
        <v>T. Visa empresarial linea rev.</v>
      </c>
      <c r="D16704" s="1" t="s">
        <v>20</v>
      </c>
      <c r="E16704" s="1">
        <v>1</v>
      </c>
      <c r="F16704" s="1">
        <v>4</v>
      </c>
      <c r="G16704" s="1" t="s">
        <v>21</v>
      </c>
      <c r="H16704" s="1">
        <v>9999</v>
      </c>
      <c r="I16704" s="1" t="s">
        <v>21</v>
      </c>
      <c r="J16704" s="1" t="s">
        <v>33</v>
      </c>
      <c r="K16704" s="1" t="s">
        <v>322</v>
      </c>
      <c r="Q16704" s="2" t="s">
        <v>37</v>
      </c>
      <c r="R16704" s="1" t="s">
        <v>718</v>
      </c>
      <c r="S16704" s="1" t="str">
        <f t="shared" si="532"/>
        <v>SAT|1|4|DUD|DUD|COMP|CESF</v>
      </c>
      <c r="T16704" s="2" t="str">
        <f t="shared" si="531"/>
        <v>OK</v>
      </c>
    </row>
    <row r="16705" spans="1:20" x14ac:dyDescent="0.25">
      <c r="A16705" s="1">
        <v>305010101</v>
      </c>
      <c r="B16705" s="1" t="str">
        <f>VLOOKUP(A16705,[1]Maestra!A$1:C$746,2,0)</f>
        <v>ACTVELRE8</v>
      </c>
      <c r="C16705" s="1" t="str">
        <f>VLOOKUP(A16705,[1]Maestra!A$1:C$746,3,0)</f>
        <v>T. Visa empresarial linea rev.</v>
      </c>
      <c r="D16705" s="1" t="s">
        <v>20</v>
      </c>
      <c r="E16705" s="1">
        <v>1</v>
      </c>
      <c r="F16705" s="1">
        <v>4</v>
      </c>
      <c r="G16705" s="1" t="s">
        <v>21</v>
      </c>
      <c r="H16705" s="1">
        <v>9999</v>
      </c>
      <c r="I16705" s="1" t="s">
        <v>21</v>
      </c>
      <c r="J16705" s="1" t="s">
        <v>33</v>
      </c>
      <c r="K16705" s="1" t="s">
        <v>323</v>
      </c>
      <c r="Q16705" s="2" t="s">
        <v>37</v>
      </c>
      <c r="R16705" s="1" t="s">
        <v>718</v>
      </c>
      <c r="S16705" s="1" t="str">
        <f t="shared" si="532"/>
        <v>SAT|1|4|DUD|DUD|COMP|CESP</v>
      </c>
      <c r="T16705" s="2" t="str">
        <f t="shared" si="531"/>
        <v>OK</v>
      </c>
    </row>
    <row r="16706" spans="1:20" x14ac:dyDescent="0.25">
      <c r="A16706" s="1">
        <v>305010101</v>
      </c>
      <c r="B16706" s="1" t="str">
        <f>VLOOKUP(A16706,[1]Maestra!A$1:C$746,2,0)</f>
        <v>ACTVELRE8</v>
      </c>
      <c r="C16706" s="1" t="str">
        <f>VLOOKUP(A16706,[1]Maestra!A$1:C$746,3,0)</f>
        <v>T. Visa empresarial linea rev.</v>
      </c>
      <c r="D16706" s="1" t="s">
        <v>20</v>
      </c>
      <c r="E16706" s="1">
        <v>1</v>
      </c>
      <c r="F16706" s="1">
        <v>4</v>
      </c>
      <c r="G16706" s="1" t="s">
        <v>21</v>
      </c>
      <c r="H16706" s="1">
        <v>9999</v>
      </c>
      <c r="I16706" s="1" t="s">
        <v>21</v>
      </c>
      <c r="J16706" s="1" t="s">
        <v>33</v>
      </c>
      <c r="K16706" s="1" t="s">
        <v>328</v>
      </c>
      <c r="Q16706" s="2" t="s">
        <v>37</v>
      </c>
      <c r="R16706" s="1" t="s">
        <v>718</v>
      </c>
      <c r="S16706" s="1" t="str">
        <f t="shared" si="532"/>
        <v>SAT|1|4|DUD|DUD|COMP|CGEM</v>
      </c>
      <c r="T16706" s="2" t="str">
        <f t="shared" si="531"/>
        <v>OK</v>
      </c>
    </row>
    <row r="16707" spans="1:20" x14ac:dyDescent="0.25">
      <c r="A16707" s="1">
        <v>305010101</v>
      </c>
      <c r="B16707" s="1" t="str">
        <f>VLOOKUP(A16707,[1]Maestra!A$1:C$746,2,0)</f>
        <v>ACTVELRE8</v>
      </c>
      <c r="C16707" s="1" t="str">
        <f>VLOOKUP(A16707,[1]Maestra!A$1:C$746,3,0)</f>
        <v>T. Visa empresarial linea rev.</v>
      </c>
      <c r="D16707" s="1" t="s">
        <v>20</v>
      </c>
      <c r="E16707" s="1">
        <v>1</v>
      </c>
      <c r="F16707" s="1">
        <v>4</v>
      </c>
      <c r="G16707" s="1" t="s">
        <v>21</v>
      </c>
      <c r="H16707" s="1">
        <v>9999</v>
      </c>
      <c r="I16707" s="1" t="s">
        <v>21</v>
      </c>
      <c r="J16707" s="1" t="s">
        <v>33</v>
      </c>
      <c r="K16707" s="1" t="s">
        <v>329</v>
      </c>
      <c r="Q16707" s="2" t="s">
        <v>37</v>
      </c>
      <c r="R16707" s="1" t="s">
        <v>718</v>
      </c>
      <c r="S16707" s="1" t="str">
        <f t="shared" si="532"/>
        <v>SAT|1|4|DUD|DUD|COMP|CIVA</v>
      </c>
      <c r="T16707" s="2" t="str">
        <f t="shared" ref="T16707:T16770" si="533">IF(COUNTIFS($D$2:$D$20413,D16707,$S$2:$S$20413,S16707,$A$2:$A$20413,"&lt;&gt;"&amp;A16707)&gt;0,"Conflicto","OK")</f>
        <v>OK</v>
      </c>
    </row>
    <row r="16708" spans="1:20" x14ac:dyDescent="0.25">
      <c r="A16708" s="1">
        <v>305010101</v>
      </c>
      <c r="B16708" s="1" t="str">
        <f>VLOOKUP(A16708,[1]Maestra!A$1:C$746,2,0)</f>
        <v>ACTVELRE8</v>
      </c>
      <c r="C16708" s="1" t="str">
        <f>VLOOKUP(A16708,[1]Maestra!A$1:C$746,3,0)</f>
        <v>T. Visa empresarial linea rev.</v>
      </c>
      <c r="D16708" s="1" t="s">
        <v>20</v>
      </c>
      <c r="E16708" s="1">
        <v>1</v>
      </c>
      <c r="F16708" s="1">
        <v>4</v>
      </c>
      <c r="G16708" s="1" t="s">
        <v>21</v>
      </c>
      <c r="H16708" s="1">
        <v>9999</v>
      </c>
      <c r="I16708" s="1" t="s">
        <v>21</v>
      </c>
      <c r="J16708" s="1" t="s">
        <v>33</v>
      </c>
      <c r="K16708" s="1" t="s">
        <v>325</v>
      </c>
      <c r="Q16708" s="2" t="s">
        <v>37</v>
      </c>
      <c r="R16708" s="1" t="s">
        <v>718</v>
      </c>
      <c r="S16708" s="1" t="str">
        <f t="shared" si="532"/>
        <v>SAT|1|4|DUD|DUD|COMP|CMED</v>
      </c>
      <c r="T16708" s="2" t="str">
        <f t="shared" si="533"/>
        <v>OK</v>
      </c>
    </row>
    <row r="16709" spans="1:20" x14ac:dyDescent="0.25">
      <c r="A16709" s="1">
        <v>305010101</v>
      </c>
      <c r="B16709" s="1" t="str">
        <f>VLOOKUP(A16709,[1]Maestra!A$1:C$746,2,0)</f>
        <v>ACTVELRE8</v>
      </c>
      <c r="C16709" s="1" t="str">
        <f>VLOOKUP(A16709,[1]Maestra!A$1:C$746,3,0)</f>
        <v>T. Visa empresarial linea rev.</v>
      </c>
      <c r="D16709" s="1" t="s">
        <v>20</v>
      </c>
      <c r="E16709" s="1">
        <v>1</v>
      </c>
      <c r="F16709" s="1">
        <v>4</v>
      </c>
      <c r="G16709" s="1" t="s">
        <v>21</v>
      </c>
      <c r="H16709" s="1">
        <v>9999</v>
      </c>
      <c r="I16709" s="1" t="s">
        <v>21</v>
      </c>
      <c r="J16709" s="1" t="s">
        <v>33</v>
      </c>
      <c r="K16709" s="1" t="s">
        <v>330</v>
      </c>
      <c r="Q16709" s="2" t="s">
        <v>37</v>
      </c>
      <c r="R16709" s="1" t="s">
        <v>718</v>
      </c>
      <c r="S16709" s="1" t="str">
        <f t="shared" si="532"/>
        <v>SAT|1|4|DUD|DUD|COMP|CMIE</v>
      </c>
      <c r="T16709" s="2" t="str">
        <f t="shared" si="533"/>
        <v>OK</v>
      </c>
    </row>
    <row r="16710" spans="1:20" x14ac:dyDescent="0.25">
      <c r="A16710" s="1">
        <v>305010101</v>
      </c>
      <c r="B16710" s="1" t="str">
        <f>VLOOKUP(A16710,[1]Maestra!A$1:C$746,2,0)</f>
        <v>ACTVELRE8</v>
      </c>
      <c r="C16710" s="1" t="str">
        <f>VLOOKUP(A16710,[1]Maestra!A$1:C$746,3,0)</f>
        <v>T. Visa empresarial linea rev.</v>
      </c>
      <c r="D16710" s="1" t="s">
        <v>20</v>
      </c>
      <c r="E16710" s="1">
        <v>1</v>
      </c>
      <c r="F16710" s="1">
        <v>4</v>
      </c>
      <c r="G16710" s="1" t="s">
        <v>21</v>
      </c>
      <c r="H16710" s="1">
        <v>9999</v>
      </c>
      <c r="I16710" s="1" t="s">
        <v>21</v>
      </c>
      <c r="J16710" s="1" t="s">
        <v>33</v>
      </c>
      <c r="K16710" s="1" t="s">
        <v>331</v>
      </c>
      <c r="Q16710" s="2" t="s">
        <v>37</v>
      </c>
      <c r="R16710" s="1" t="s">
        <v>718</v>
      </c>
      <c r="S16710" s="1" t="str">
        <f t="shared" si="532"/>
        <v>SAT|1|4|DUD|DUD|COMP|CPEM</v>
      </c>
      <c r="T16710" s="2" t="str">
        <f t="shared" si="533"/>
        <v>OK</v>
      </c>
    </row>
    <row r="16711" spans="1:20" x14ac:dyDescent="0.25">
      <c r="A16711" s="1">
        <v>305010103</v>
      </c>
      <c r="B16711" s="1" t="e">
        <f>VLOOKUP(A16711,[1]Maestra!A$1:C$746,2,0)</f>
        <v>#N/A</v>
      </c>
      <c r="C16711" s="1" t="e">
        <f>VLOOKUP(A16711,[1]Maestra!A$1:C$746,3,0)</f>
        <v>#N/A</v>
      </c>
      <c r="D16711" s="1" t="s">
        <v>20</v>
      </c>
      <c r="E16711" s="1">
        <v>1</v>
      </c>
      <c r="F16711" s="1">
        <v>4</v>
      </c>
      <c r="G16711" s="1" t="s">
        <v>32</v>
      </c>
      <c r="H16711" s="1">
        <v>9999</v>
      </c>
      <c r="I16711" s="1" t="s">
        <v>449</v>
      </c>
      <c r="J16711" s="1" t="s">
        <v>29</v>
      </c>
      <c r="K16711" s="1" t="s">
        <v>454</v>
      </c>
      <c r="Q16711" s="2" t="s">
        <v>37</v>
      </c>
      <c r="R16711" s="1" t="s">
        <v>718</v>
      </c>
      <c r="S16711" s="1" t="str">
        <f t="shared" si="532"/>
        <v>SAT|1|4|EXT|VEN|DIEF|CCNR</v>
      </c>
      <c r="T16711" s="2" t="str">
        <f t="shared" si="533"/>
        <v>OK</v>
      </c>
    </row>
    <row r="16712" spans="1:20" x14ac:dyDescent="0.25">
      <c r="A16712" s="1">
        <v>305010103</v>
      </c>
      <c r="B16712" s="1" t="e">
        <f>VLOOKUP(A16712,[1]Maestra!A$1:C$746,2,0)</f>
        <v>#N/A</v>
      </c>
      <c r="C16712" s="1" t="e">
        <f>VLOOKUP(A16712,[1]Maestra!A$1:C$746,3,0)</f>
        <v>#N/A</v>
      </c>
      <c r="D16712" s="1" t="s">
        <v>20</v>
      </c>
      <c r="E16712" s="1">
        <v>1</v>
      </c>
      <c r="F16712" s="1">
        <v>4</v>
      </c>
      <c r="G16712" s="1" t="s">
        <v>32</v>
      </c>
      <c r="H16712" s="1">
        <v>9999</v>
      </c>
      <c r="I16712" s="1" t="s">
        <v>449</v>
      </c>
      <c r="J16712" s="1" t="s">
        <v>29</v>
      </c>
      <c r="K16712" s="1" t="s">
        <v>325</v>
      </c>
      <c r="Q16712" s="2" t="s">
        <v>37</v>
      </c>
      <c r="R16712" s="1" t="s">
        <v>718</v>
      </c>
      <c r="S16712" s="1" t="str">
        <f t="shared" si="532"/>
        <v>SAT|1|4|EXT|VEN|DIEF|CMED</v>
      </c>
      <c r="T16712" s="2" t="str">
        <f t="shared" si="533"/>
        <v>OK</v>
      </c>
    </row>
    <row r="16713" spans="1:20" x14ac:dyDescent="0.25">
      <c r="A16713" s="1">
        <v>305010103</v>
      </c>
      <c r="B16713" s="1" t="e">
        <f>VLOOKUP(A16713,[1]Maestra!A$1:C$746,2,0)</f>
        <v>#N/A</v>
      </c>
      <c r="C16713" s="1" t="e">
        <f>VLOOKUP(A16713,[1]Maestra!A$1:C$746,3,0)</f>
        <v>#N/A</v>
      </c>
      <c r="D16713" s="1" t="s">
        <v>20</v>
      </c>
      <c r="E16713" s="1">
        <v>1</v>
      </c>
      <c r="F16713" s="1">
        <v>4</v>
      </c>
      <c r="G16713" s="1" t="s">
        <v>32</v>
      </c>
      <c r="H16713" s="1">
        <v>9999</v>
      </c>
      <c r="I16713" s="1" t="s">
        <v>449</v>
      </c>
      <c r="J16713" s="1" t="s">
        <v>29</v>
      </c>
      <c r="K16713" s="1" t="s">
        <v>330</v>
      </c>
      <c r="Q16713" s="2" t="s">
        <v>37</v>
      </c>
      <c r="R16713" s="1" t="s">
        <v>718</v>
      </c>
      <c r="S16713" s="1" t="str">
        <f t="shared" si="532"/>
        <v>SAT|1|4|EXT|VEN|DIEF|CMIE</v>
      </c>
      <c r="T16713" s="2" t="str">
        <f t="shared" si="533"/>
        <v>OK</v>
      </c>
    </row>
    <row r="16714" spans="1:20" x14ac:dyDescent="0.25">
      <c r="A16714" s="1">
        <v>305010103</v>
      </c>
      <c r="B16714" s="1" t="e">
        <f>VLOOKUP(A16714,[1]Maestra!A$1:C$746,2,0)</f>
        <v>#N/A</v>
      </c>
      <c r="C16714" s="1" t="e">
        <f>VLOOKUP(A16714,[1]Maestra!A$1:C$746,3,0)</f>
        <v>#N/A</v>
      </c>
      <c r="D16714" s="1" t="s">
        <v>20</v>
      </c>
      <c r="E16714" s="1">
        <v>1</v>
      </c>
      <c r="F16714" s="1">
        <v>4</v>
      </c>
      <c r="G16714" s="1" t="s">
        <v>32</v>
      </c>
      <c r="H16714" s="1">
        <v>9999</v>
      </c>
      <c r="I16714" s="1" t="s">
        <v>449</v>
      </c>
      <c r="J16714" s="1" t="s">
        <v>29</v>
      </c>
      <c r="K16714" s="1" t="s">
        <v>331</v>
      </c>
      <c r="Q16714" s="2" t="s">
        <v>37</v>
      </c>
      <c r="R16714" s="1" t="s">
        <v>718</v>
      </c>
      <c r="S16714" s="1" t="str">
        <f t="shared" si="532"/>
        <v>SAT|1|4|EXT|VEN|DIEF|CPEM</v>
      </c>
      <c r="T16714" s="2" t="str">
        <f t="shared" si="533"/>
        <v>OK</v>
      </c>
    </row>
    <row r="16715" spans="1:20" x14ac:dyDescent="0.25">
      <c r="A16715" s="1">
        <v>305010103</v>
      </c>
      <c r="B16715" s="1" t="e">
        <f>VLOOKUP(A16715,[1]Maestra!A$1:C$746,2,0)</f>
        <v>#N/A</v>
      </c>
      <c r="C16715" s="1" t="e">
        <f>VLOOKUP(A16715,[1]Maestra!A$1:C$746,3,0)</f>
        <v>#N/A</v>
      </c>
      <c r="D16715" s="1" t="s">
        <v>20</v>
      </c>
      <c r="E16715" s="1">
        <v>1</v>
      </c>
      <c r="F16715" s="1">
        <v>4</v>
      </c>
      <c r="G16715" s="1" t="s">
        <v>32</v>
      </c>
      <c r="H16715" s="1">
        <v>9999</v>
      </c>
      <c r="I16715" s="1" t="s">
        <v>452</v>
      </c>
      <c r="J16715" s="1" t="s">
        <v>29</v>
      </c>
      <c r="K16715" s="1" t="s">
        <v>454</v>
      </c>
      <c r="Q16715" s="2" t="s">
        <v>37</v>
      </c>
      <c r="R16715" s="1" t="s">
        <v>718</v>
      </c>
      <c r="S16715" s="1" t="str">
        <f t="shared" si="532"/>
        <v>SAT|1|4|EXT|VIG|DIEF|CCNR</v>
      </c>
      <c r="T16715" s="2" t="str">
        <f t="shared" si="533"/>
        <v>OK</v>
      </c>
    </row>
    <row r="16716" spans="1:20" x14ac:dyDescent="0.25">
      <c r="A16716" s="1">
        <v>305010103</v>
      </c>
      <c r="B16716" s="1" t="e">
        <f>VLOOKUP(A16716,[1]Maestra!A$1:C$746,2,0)</f>
        <v>#N/A</v>
      </c>
      <c r="C16716" s="1" t="e">
        <f>VLOOKUP(A16716,[1]Maestra!A$1:C$746,3,0)</f>
        <v>#N/A</v>
      </c>
      <c r="D16716" s="1" t="s">
        <v>20</v>
      </c>
      <c r="E16716" s="1">
        <v>1</v>
      </c>
      <c r="F16716" s="1">
        <v>4</v>
      </c>
      <c r="G16716" s="1" t="s">
        <v>32</v>
      </c>
      <c r="H16716" s="1">
        <v>9999</v>
      </c>
      <c r="I16716" s="1" t="s">
        <v>452</v>
      </c>
      <c r="J16716" s="1" t="s">
        <v>29</v>
      </c>
      <c r="K16716" s="1" t="s">
        <v>325</v>
      </c>
      <c r="Q16716" s="2" t="s">
        <v>37</v>
      </c>
      <c r="R16716" s="1" t="s">
        <v>718</v>
      </c>
      <c r="S16716" s="1" t="str">
        <f t="shared" si="532"/>
        <v>SAT|1|4|EXT|VIG|DIEF|CMED</v>
      </c>
      <c r="T16716" s="2" t="str">
        <f t="shared" si="533"/>
        <v>OK</v>
      </c>
    </row>
    <row r="16717" spans="1:20" x14ac:dyDescent="0.25">
      <c r="A16717" s="1">
        <v>305010103</v>
      </c>
      <c r="B16717" s="1" t="e">
        <f>VLOOKUP(A16717,[1]Maestra!A$1:C$746,2,0)</f>
        <v>#N/A</v>
      </c>
      <c r="C16717" s="1" t="e">
        <f>VLOOKUP(A16717,[1]Maestra!A$1:C$746,3,0)</f>
        <v>#N/A</v>
      </c>
      <c r="D16717" s="1" t="s">
        <v>20</v>
      </c>
      <c r="E16717" s="1">
        <v>1</v>
      </c>
      <c r="F16717" s="1">
        <v>4</v>
      </c>
      <c r="G16717" s="1" t="s">
        <v>32</v>
      </c>
      <c r="H16717" s="1">
        <v>9999</v>
      </c>
      <c r="I16717" s="1" t="s">
        <v>452</v>
      </c>
      <c r="J16717" s="1" t="s">
        <v>29</v>
      </c>
      <c r="K16717" s="1" t="s">
        <v>330</v>
      </c>
      <c r="Q16717" s="2" t="s">
        <v>37</v>
      </c>
      <c r="R16717" s="1" t="s">
        <v>718</v>
      </c>
      <c r="S16717" s="1" t="str">
        <f t="shared" si="532"/>
        <v>SAT|1|4|EXT|VIG|DIEF|CMIE</v>
      </c>
      <c r="T16717" s="2" t="str">
        <f t="shared" si="533"/>
        <v>OK</v>
      </c>
    </row>
    <row r="16718" spans="1:20" x14ac:dyDescent="0.25">
      <c r="A16718" s="1">
        <v>305010103</v>
      </c>
      <c r="B16718" s="1" t="e">
        <f>VLOOKUP(A16718,[1]Maestra!A$1:C$746,2,0)</f>
        <v>#N/A</v>
      </c>
      <c r="C16718" s="1" t="e">
        <f>VLOOKUP(A16718,[1]Maestra!A$1:C$746,3,0)</f>
        <v>#N/A</v>
      </c>
      <c r="D16718" s="1" t="s">
        <v>20</v>
      </c>
      <c r="E16718" s="1">
        <v>1</v>
      </c>
      <c r="F16718" s="1">
        <v>4</v>
      </c>
      <c r="G16718" s="1" t="s">
        <v>32</v>
      </c>
      <c r="H16718" s="1">
        <v>9999</v>
      </c>
      <c r="I16718" s="1" t="s">
        <v>452</v>
      </c>
      <c r="J16718" s="1" t="s">
        <v>29</v>
      </c>
      <c r="K16718" s="1" t="s">
        <v>331</v>
      </c>
      <c r="Q16718" s="2" t="s">
        <v>37</v>
      </c>
      <c r="R16718" s="1" t="s">
        <v>718</v>
      </c>
      <c r="S16718" s="1" t="str">
        <f t="shared" si="532"/>
        <v>SAT|1|4|EXT|VIG|DIEF|CPEM</v>
      </c>
      <c r="T16718" s="2" t="str">
        <f t="shared" si="533"/>
        <v>OK</v>
      </c>
    </row>
    <row r="16719" spans="1:20" x14ac:dyDescent="0.25">
      <c r="A16719" s="1">
        <v>301999999</v>
      </c>
      <c r="B16719" s="1" t="str">
        <f>VLOOKUP(A16719,[1]Maestra!A$1:C$746,2,0)</f>
        <v>ACTCVIGE8</v>
      </c>
      <c r="C16719" s="1" t="str">
        <f>VLOOKUP(A16719,[1]Maestra!A$1:C$746,3,0)</f>
        <v>TC Visa Generico</v>
      </c>
      <c r="D16719" s="1" t="s">
        <v>20</v>
      </c>
      <c r="E16719" s="1">
        <v>1</v>
      </c>
      <c r="F16719" s="1">
        <v>4</v>
      </c>
      <c r="G16719" s="1" t="s">
        <v>719</v>
      </c>
      <c r="H16719" s="1">
        <v>9999</v>
      </c>
      <c r="I16719" s="1" t="s">
        <v>452</v>
      </c>
      <c r="J16719" s="1" t="s">
        <v>33</v>
      </c>
      <c r="K16719" s="1" t="s">
        <v>322</v>
      </c>
      <c r="Q16719" s="2" t="s">
        <v>37</v>
      </c>
      <c r="R16719" s="1" t="s">
        <v>718</v>
      </c>
      <c r="S16719" s="1" t="str">
        <f t="shared" si="532"/>
        <v>SAT|1|4|MAU|VIG|COMP|CESF</v>
      </c>
      <c r="T16719" s="2" t="str">
        <f t="shared" si="533"/>
        <v>OK</v>
      </c>
    </row>
    <row r="16720" spans="1:20" x14ac:dyDescent="0.25">
      <c r="A16720" s="1">
        <v>2101049901</v>
      </c>
      <c r="B16720" s="1">
        <f>VLOOKUP(A16720,[1]Maestra!A$1:C$746,2,0)</f>
        <v>0</v>
      </c>
      <c r="C16720" s="1" t="str">
        <f>VLOOKUP(A16720,[1]Maestra!A$1:C$746,3,0)</f>
        <v>Visa Acreedores</v>
      </c>
      <c r="D16720" s="1" t="s">
        <v>20</v>
      </c>
      <c r="E16720" s="1">
        <v>1</v>
      </c>
      <c r="F16720" s="1">
        <v>4</v>
      </c>
      <c r="G16720" s="1" t="s">
        <v>19</v>
      </c>
      <c r="H16720" s="1">
        <v>9999</v>
      </c>
      <c r="I16720" s="1" t="s">
        <v>453</v>
      </c>
      <c r="J16720" s="1" t="s">
        <v>33</v>
      </c>
      <c r="K16720" s="1" t="s">
        <v>327</v>
      </c>
      <c r="Q16720" s="2" t="s">
        <v>37</v>
      </c>
      <c r="R16720" s="1" t="s">
        <v>718</v>
      </c>
      <c r="S16720" s="1" t="str">
        <f t="shared" si="532"/>
        <v>SAT|1|4|REV|ACR|COMP|CCOR</v>
      </c>
      <c r="T16720" s="2" t="str">
        <f t="shared" si="533"/>
        <v>OK</v>
      </c>
    </row>
    <row r="16721" spans="1:20" x14ac:dyDescent="0.25">
      <c r="A16721" s="1">
        <v>2101049901</v>
      </c>
      <c r="B16721" s="1">
        <f>VLOOKUP(A16721,[1]Maestra!A$1:C$746,2,0)</f>
        <v>0</v>
      </c>
      <c r="C16721" s="1" t="str">
        <f>VLOOKUP(A16721,[1]Maestra!A$1:C$746,3,0)</f>
        <v>Visa Acreedores</v>
      </c>
      <c r="D16721" s="1" t="s">
        <v>20</v>
      </c>
      <c r="E16721" s="1">
        <v>1</v>
      </c>
      <c r="F16721" s="1">
        <v>4</v>
      </c>
      <c r="G16721" s="1" t="s">
        <v>19</v>
      </c>
      <c r="H16721" s="1">
        <v>9999</v>
      </c>
      <c r="I16721" s="1" t="s">
        <v>453</v>
      </c>
      <c r="J16721" s="1" t="s">
        <v>33</v>
      </c>
      <c r="K16721" s="1" t="s">
        <v>324</v>
      </c>
      <c r="Q16721" s="2" t="s">
        <v>37</v>
      </c>
      <c r="R16721" s="1" t="s">
        <v>718</v>
      </c>
      <c r="S16721" s="1" t="str">
        <f t="shared" si="532"/>
        <v>SAT|1|4|REV|ACR|COMP|CCRV</v>
      </c>
      <c r="T16721" s="2" t="str">
        <f t="shared" si="533"/>
        <v>OK</v>
      </c>
    </row>
    <row r="16722" spans="1:20" x14ac:dyDescent="0.25">
      <c r="A16722" s="1">
        <v>2101049901</v>
      </c>
      <c r="B16722" s="1">
        <f>VLOOKUP(A16722,[1]Maestra!A$1:C$746,2,0)</f>
        <v>0</v>
      </c>
      <c r="C16722" s="1" t="str">
        <f>VLOOKUP(A16722,[1]Maestra!A$1:C$746,3,0)</f>
        <v>Visa Acreedores</v>
      </c>
      <c r="D16722" s="1" t="s">
        <v>20</v>
      </c>
      <c r="E16722" s="1">
        <v>1</v>
      </c>
      <c r="F16722" s="1">
        <v>4</v>
      </c>
      <c r="G16722" s="1" t="s">
        <v>19</v>
      </c>
      <c r="H16722" s="1">
        <v>9999</v>
      </c>
      <c r="I16722" s="1" t="s">
        <v>453</v>
      </c>
      <c r="J16722" s="1" t="s">
        <v>33</v>
      </c>
      <c r="K16722" s="1" t="s">
        <v>322</v>
      </c>
      <c r="Q16722" s="2" t="s">
        <v>37</v>
      </c>
      <c r="R16722" s="1" t="s">
        <v>718</v>
      </c>
      <c r="S16722" s="1" t="str">
        <f t="shared" si="532"/>
        <v>SAT|1|4|REV|ACR|COMP|CESF</v>
      </c>
      <c r="T16722" s="2" t="str">
        <f t="shared" si="533"/>
        <v>OK</v>
      </c>
    </row>
    <row r="16723" spans="1:20" x14ac:dyDescent="0.25">
      <c r="A16723" s="1">
        <v>2101049901</v>
      </c>
      <c r="B16723" s="1">
        <f>VLOOKUP(A16723,[1]Maestra!A$1:C$746,2,0)</f>
        <v>0</v>
      </c>
      <c r="C16723" s="1" t="str">
        <f>VLOOKUP(A16723,[1]Maestra!A$1:C$746,3,0)</f>
        <v>Visa Acreedores</v>
      </c>
      <c r="D16723" s="1" t="s">
        <v>20</v>
      </c>
      <c r="E16723" s="1">
        <v>1</v>
      </c>
      <c r="F16723" s="1">
        <v>4</v>
      </c>
      <c r="G16723" s="1" t="s">
        <v>19</v>
      </c>
      <c r="H16723" s="1">
        <v>9999</v>
      </c>
      <c r="I16723" s="1" t="s">
        <v>453</v>
      </c>
      <c r="J16723" s="1" t="s">
        <v>33</v>
      </c>
      <c r="K16723" s="1" t="s">
        <v>323</v>
      </c>
      <c r="Q16723" s="2" t="s">
        <v>37</v>
      </c>
      <c r="R16723" s="1" t="s">
        <v>718</v>
      </c>
      <c r="S16723" s="1" t="str">
        <f t="shared" si="532"/>
        <v>SAT|1|4|REV|ACR|COMP|CESP</v>
      </c>
      <c r="T16723" s="2" t="str">
        <f t="shared" si="533"/>
        <v>OK</v>
      </c>
    </row>
    <row r="16724" spans="1:20" x14ac:dyDescent="0.25">
      <c r="A16724" s="1">
        <v>2101049901</v>
      </c>
      <c r="B16724" s="1">
        <f>VLOOKUP(A16724,[1]Maestra!A$1:C$746,2,0)</f>
        <v>0</v>
      </c>
      <c r="C16724" s="1" t="str">
        <f>VLOOKUP(A16724,[1]Maestra!A$1:C$746,3,0)</f>
        <v>Visa Acreedores</v>
      </c>
      <c r="D16724" s="1" t="s">
        <v>20</v>
      </c>
      <c r="E16724" s="1">
        <v>1</v>
      </c>
      <c r="F16724" s="1">
        <v>4</v>
      </c>
      <c r="G16724" s="1" t="s">
        <v>19</v>
      </c>
      <c r="H16724" s="1">
        <v>9999</v>
      </c>
      <c r="I16724" s="1" t="s">
        <v>453</v>
      </c>
      <c r="J16724" s="1" t="s">
        <v>33</v>
      </c>
      <c r="K16724" s="1" t="s">
        <v>328</v>
      </c>
      <c r="Q16724" s="2" t="s">
        <v>37</v>
      </c>
      <c r="R16724" s="1" t="s">
        <v>718</v>
      </c>
      <c r="S16724" s="1" t="str">
        <f t="shared" si="532"/>
        <v>SAT|1|4|REV|ACR|COMP|CGEM</v>
      </c>
      <c r="T16724" s="2" t="str">
        <f t="shared" si="533"/>
        <v>OK</v>
      </c>
    </row>
    <row r="16725" spans="1:20" x14ac:dyDescent="0.25">
      <c r="A16725" s="1">
        <v>2101049901</v>
      </c>
      <c r="B16725" s="1">
        <f>VLOOKUP(A16725,[1]Maestra!A$1:C$746,2,0)</f>
        <v>0</v>
      </c>
      <c r="C16725" s="1" t="str">
        <f>VLOOKUP(A16725,[1]Maestra!A$1:C$746,3,0)</f>
        <v>Visa Acreedores</v>
      </c>
      <c r="D16725" s="1" t="s">
        <v>20</v>
      </c>
      <c r="E16725" s="1">
        <v>1</v>
      </c>
      <c r="F16725" s="1">
        <v>4</v>
      </c>
      <c r="G16725" s="1" t="s">
        <v>19</v>
      </c>
      <c r="H16725" s="1">
        <v>9999</v>
      </c>
      <c r="I16725" s="1" t="s">
        <v>453</v>
      </c>
      <c r="J16725" s="1" t="s">
        <v>33</v>
      </c>
      <c r="K16725" s="1" t="s">
        <v>329</v>
      </c>
      <c r="Q16725" s="2" t="s">
        <v>37</v>
      </c>
      <c r="R16725" s="1" t="s">
        <v>718</v>
      </c>
      <c r="S16725" s="1" t="str">
        <f t="shared" si="532"/>
        <v>SAT|1|4|REV|ACR|COMP|CIVA</v>
      </c>
      <c r="T16725" s="2" t="str">
        <f t="shared" si="533"/>
        <v>OK</v>
      </c>
    </row>
    <row r="16726" spans="1:20" x14ac:dyDescent="0.25">
      <c r="A16726" s="1">
        <v>2101049901</v>
      </c>
      <c r="B16726" s="1">
        <f>VLOOKUP(A16726,[1]Maestra!A$1:C$746,2,0)</f>
        <v>0</v>
      </c>
      <c r="C16726" s="1" t="str">
        <f>VLOOKUP(A16726,[1]Maestra!A$1:C$746,3,0)</f>
        <v>Visa Acreedores</v>
      </c>
      <c r="D16726" s="1" t="s">
        <v>20</v>
      </c>
      <c r="E16726" s="1">
        <v>1</v>
      </c>
      <c r="F16726" s="1">
        <v>4</v>
      </c>
      <c r="G16726" s="1" t="s">
        <v>19</v>
      </c>
      <c r="H16726" s="1">
        <v>9999</v>
      </c>
      <c r="I16726" s="1" t="s">
        <v>453</v>
      </c>
      <c r="J16726" s="1" t="s">
        <v>33</v>
      </c>
      <c r="K16726" s="1" t="s">
        <v>325</v>
      </c>
      <c r="Q16726" s="2" t="s">
        <v>37</v>
      </c>
      <c r="R16726" s="1" t="s">
        <v>718</v>
      </c>
      <c r="S16726" s="1" t="str">
        <f t="shared" si="532"/>
        <v>SAT|1|4|REV|ACR|COMP|CMED</v>
      </c>
      <c r="T16726" s="2" t="str">
        <f t="shared" si="533"/>
        <v>OK</v>
      </c>
    </row>
    <row r="16727" spans="1:20" x14ac:dyDescent="0.25">
      <c r="A16727" s="1">
        <v>2101049901</v>
      </c>
      <c r="B16727" s="1">
        <f>VLOOKUP(A16727,[1]Maestra!A$1:C$746,2,0)</f>
        <v>0</v>
      </c>
      <c r="C16727" s="1" t="str">
        <f>VLOOKUP(A16727,[1]Maestra!A$1:C$746,3,0)</f>
        <v>Visa Acreedores</v>
      </c>
      <c r="D16727" s="1" t="s">
        <v>20</v>
      </c>
      <c r="E16727" s="1">
        <v>1</v>
      </c>
      <c r="F16727" s="1">
        <v>4</v>
      </c>
      <c r="G16727" s="1" t="s">
        <v>19</v>
      </c>
      <c r="H16727" s="1">
        <v>9999</v>
      </c>
      <c r="I16727" s="1" t="s">
        <v>453</v>
      </c>
      <c r="J16727" s="1" t="s">
        <v>33</v>
      </c>
      <c r="K16727" s="1" t="s">
        <v>330</v>
      </c>
      <c r="Q16727" s="2" t="s">
        <v>37</v>
      </c>
      <c r="R16727" s="1" t="s">
        <v>718</v>
      </c>
      <c r="S16727" s="1" t="str">
        <f t="shared" si="532"/>
        <v>SAT|1|4|REV|ACR|COMP|CMIE</v>
      </c>
      <c r="T16727" s="2" t="str">
        <f t="shared" si="533"/>
        <v>OK</v>
      </c>
    </row>
    <row r="16728" spans="1:20" x14ac:dyDescent="0.25">
      <c r="A16728" s="1">
        <v>2101049901</v>
      </c>
      <c r="B16728" s="1">
        <f>VLOOKUP(A16728,[1]Maestra!A$1:C$746,2,0)</f>
        <v>0</v>
      </c>
      <c r="C16728" s="1" t="str">
        <f>VLOOKUP(A16728,[1]Maestra!A$1:C$746,3,0)</f>
        <v>Visa Acreedores</v>
      </c>
      <c r="D16728" s="1" t="s">
        <v>20</v>
      </c>
      <c r="E16728" s="1">
        <v>1</v>
      </c>
      <c r="F16728" s="1">
        <v>4</v>
      </c>
      <c r="G16728" s="1" t="s">
        <v>19</v>
      </c>
      <c r="H16728" s="1">
        <v>9999</v>
      </c>
      <c r="I16728" s="1" t="s">
        <v>453</v>
      </c>
      <c r="J16728" s="1" t="s">
        <v>33</v>
      </c>
      <c r="K16728" s="1" t="s">
        <v>331</v>
      </c>
      <c r="Q16728" s="2" t="s">
        <v>37</v>
      </c>
      <c r="R16728" s="1" t="s">
        <v>718</v>
      </c>
      <c r="S16728" s="1" t="str">
        <f t="shared" si="532"/>
        <v>SAT|1|4|REV|ACR|COMP|CPEM</v>
      </c>
      <c r="T16728" s="2" t="str">
        <f t="shared" si="533"/>
        <v>OK</v>
      </c>
    </row>
    <row r="16729" spans="1:20" x14ac:dyDescent="0.25">
      <c r="A16729" s="1">
        <v>2101049901</v>
      </c>
      <c r="B16729" s="1">
        <f>VLOOKUP(A16729,[1]Maestra!A$1:C$746,2,0)</f>
        <v>0</v>
      </c>
      <c r="C16729" s="1" t="str">
        <f>VLOOKUP(A16729,[1]Maestra!A$1:C$746,3,0)</f>
        <v>Visa Acreedores</v>
      </c>
      <c r="D16729" s="1" t="s">
        <v>20</v>
      </c>
      <c r="E16729" s="1">
        <v>1</v>
      </c>
      <c r="F16729" s="1">
        <v>4</v>
      </c>
      <c r="G16729" s="1" t="s">
        <v>19</v>
      </c>
      <c r="H16729" s="1">
        <v>9999</v>
      </c>
      <c r="I16729" s="1" t="s">
        <v>453</v>
      </c>
      <c r="J16729" s="1" t="s">
        <v>29</v>
      </c>
      <c r="K16729" s="1" t="s">
        <v>327</v>
      </c>
      <c r="Q16729" s="2" t="s">
        <v>37</v>
      </c>
      <c r="R16729" s="1" t="s">
        <v>718</v>
      </c>
      <c r="S16729" s="1" t="str">
        <f t="shared" si="532"/>
        <v>SAT|1|4|REV|ACR|DIEF|CCOR</v>
      </c>
      <c r="T16729" s="2" t="str">
        <f t="shared" si="533"/>
        <v>OK</v>
      </c>
    </row>
    <row r="16730" spans="1:20" x14ac:dyDescent="0.25">
      <c r="A16730" s="1">
        <v>2101049901</v>
      </c>
      <c r="B16730" s="1">
        <f>VLOOKUP(A16730,[1]Maestra!A$1:C$746,2,0)</f>
        <v>0</v>
      </c>
      <c r="C16730" s="1" t="str">
        <f>VLOOKUP(A16730,[1]Maestra!A$1:C$746,3,0)</f>
        <v>Visa Acreedores</v>
      </c>
      <c r="D16730" s="1" t="s">
        <v>20</v>
      </c>
      <c r="E16730" s="1">
        <v>1</v>
      </c>
      <c r="F16730" s="1">
        <v>4</v>
      </c>
      <c r="G16730" s="1" t="s">
        <v>19</v>
      </c>
      <c r="H16730" s="1">
        <v>9999</v>
      </c>
      <c r="I16730" s="1" t="s">
        <v>453</v>
      </c>
      <c r="J16730" s="1" t="s">
        <v>29</v>
      </c>
      <c r="K16730" s="1" t="s">
        <v>324</v>
      </c>
      <c r="Q16730" s="2" t="s">
        <v>37</v>
      </c>
      <c r="R16730" s="1" t="s">
        <v>718</v>
      </c>
      <c r="S16730" s="1" t="str">
        <f t="shared" si="532"/>
        <v>SAT|1|4|REV|ACR|DIEF|CCRV</v>
      </c>
      <c r="T16730" s="2" t="str">
        <f t="shared" si="533"/>
        <v>OK</v>
      </c>
    </row>
    <row r="16731" spans="1:20" x14ac:dyDescent="0.25">
      <c r="A16731" s="1">
        <v>2101049901</v>
      </c>
      <c r="B16731" s="1">
        <f>VLOOKUP(A16731,[1]Maestra!A$1:C$746,2,0)</f>
        <v>0</v>
      </c>
      <c r="C16731" s="1" t="str">
        <f>VLOOKUP(A16731,[1]Maestra!A$1:C$746,3,0)</f>
        <v>Visa Acreedores</v>
      </c>
      <c r="D16731" s="1" t="s">
        <v>20</v>
      </c>
      <c r="E16731" s="1">
        <v>1</v>
      </c>
      <c r="F16731" s="1">
        <v>4</v>
      </c>
      <c r="G16731" s="1" t="s">
        <v>19</v>
      </c>
      <c r="H16731" s="1">
        <v>9999</v>
      </c>
      <c r="I16731" s="1" t="s">
        <v>453</v>
      </c>
      <c r="J16731" s="1" t="s">
        <v>29</v>
      </c>
      <c r="K16731" s="1" t="s">
        <v>323</v>
      </c>
      <c r="Q16731" s="2" t="s">
        <v>37</v>
      </c>
      <c r="R16731" s="1" t="s">
        <v>718</v>
      </c>
      <c r="S16731" s="1" t="str">
        <f t="shared" si="532"/>
        <v>SAT|1|4|REV|ACR|DIEF|CESP</v>
      </c>
      <c r="T16731" s="2" t="str">
        <f t="shared" si="533"/>
        <v>OK</v>
      </c>
    </row>
    <row r="16732" spans="1:20" x14ac:dyDescent="0.25">
      <c r="A16732" s="1">
        <v>2101049901</v>
      </c>
      <c r="B16732" s="1">
        <f>VLOOKUP(A16732,[1]Maestra!A$1:C$746,2,0)</f>
        <v>0</v>
      </c>
      <c r="C16732" s="1" t="str">
        <f>VLOOKUP(A16732,[1]Maestra!A$1:C$746,3,0)</f>
        <v>Visa Acreedores</v>
      </c>
      <c r="D16732" s="1" t="s">
        <v>20</v>
      </c>
      <c r="E16732" s="1">
        <v>1</v>
      </c>
      <c r="F16732" s="1">
        <v>4</v>
      </c>
      <c r="G16732" s="1" t="s">
        <v>19</v>
      </c>
      <c r="H16732" s="1">
        <v>9999</v>
      </c>
      <c r="I16732" s="1" t="s">
        <v>453</v>
      </c>
      <c r="J16732" s="1" t="s">
        <v>29</v>
      </c>
      <c r="K16732" s="1" t="s">
        <v>328</v>
      </c>
      <c r="Q16732" s="2" t="s">
        <v>37</v>
      </c>
      <c r="R16732" s="1" t="s">
        <v>718</v>
      </c>
      <c r="S16732" s="1" t="str">
        <f t="shared" si="532"/>
        <v>SAT|1|4|REV|ACR|DIEF|CGEM</v>
      </c>
      <c r="T16732" s="2" t="str">
        <f t="shared" si="533"/>
        <v>OK</v>
      </c>
    </row>
    <row r="16733" spans="1:20" x14ac:dyDescent="0.25">
      <c r="A16733" s="1">
        <v>2101049901</v>
      </c>
      <c r="B16733" s="1">
        <f>VLOOKUP(A16733,[1]Maestra!A$1:C$746,2,0)</f>
        <v>0</v>
      </c>
      <c r="C16733" s="1" t="str">
        <f>VLOOKUP(A16733,[1]Maestra!A$1:C$746,3,0)</f>
        <v>Visa Acreedores</v>
      </c>
      <c r="D16733" s="1" t="s">
        <v>20</v>
      </c>
      <c r="E16733" s="1">
        <v>1</v>
      </c>
      <c r="F16733" s="1">
        <v>4</v>
      </c>
      <c r="G16733" s="1" t="s">
        <v>19</v>
      </c>
      <c r="H16733" s="1">
        <v>9999</v>
      </c>
      <c r="I16733" s="1" t="s">
        <v>453</v>
      </c>
      <c r="J16733" s="1" t="s">
        <v>29</v>
      </c>
      <c r="K16733" s="1" t="s">
        <v>329</v>
      </c>
      <c r="Q16733" s="2" t="s">
        <v>37</v>
      </c>
      <c r="R16733" s="1" t="s">
        <v>718</v>
      </c>
      <c r="S16733" s="1" t="str">
        <f t="shared" si="532"/>
        <v>SAT|1|4|REV|ACR|DIEF|CIVA</v>
      </c>
      <c r="T16733" s="2" t="str">
        <f t="shared" si="533"/>
        <v>OK</v>
      </c>
    </row>
    <row r="16734" spans="1:20" x14ac:dyDescent="0.25">
      <c r="A16734" s="1">
        <v>2101049901</v>
      </c>
      <c r="B16734" s="1">
        <f>VLOOKUP(A16734,[1]Maestra!A$1:C$746,2,0)</f>
        <v>0</v>
      </c>
      <c r="C16734" s="1" t="str">
        <f>VLOOKUP(A16734,[1]Maestra!A$1:C$746,3,0)</f>
        <v>Visa Acreedores</v>
      </c>
      <c r="D16734" s="1" t="s">
        <v>20</v>
      </c>
      <c r="E16734" s="1">
        <v>1</v>
      </c>
      <c r="F16734" s="1">
        <v>4</v>
      </c>
      <c r="G16734" s="1" t="s">
        <v>19</v>
      </c>
      <c r="H16734" s="1">
        <v>9999</v>
      </c>
      <c r="I16734" s="1" t="s">
        <v>453</v>
      </c>
      <c r="J16734" s="1" t="s">
        <v>29</v>
      </c>
      <c r="K16734" s="1" t="s">
        <v>325</v>
      </c>
      <c r="Q16734" s="2" t="s">
        <v>37</v>
      </c>
      <c r="R16734" s="1" t="s">
        <v>718</v>
      </c>
      <c r="S16734" s="1" t="str">
        <f t="shared" si="532"/>
        <v>SAT|1|4|REV|ACR|DIEF|CMED</v>
      </c>
      <c r="T16734" s="2" t="str">
        <f t="shared" si="533"/>
        <v>OK</v>
      </c>
    </row>
    <row r="16735" spans="1:20" x14ac:dyDescent="0.25">
      <c r="A16735" s="1">
        <v>2101049901</v>
      </c>
      <c r="B16735" s="1">
        <f>VLOOKUP(A16735,[1]Maestra!A$1:C$746,2,0)</f>
        <v>0</v>
      </c>
      <c r="C16735" s="1" t="str">
        <f>VLOOKUP(A16735,[1]Maestra!A$1:C$746,3,0)</f>
        <v>Visa Acreedores</v>
      </c>
      <c r="D16735" s="1" t="s">
        <v>20</v>
      </c>
      <c r="E16735" s="1">
        <v>1</v>
      </c>
      <c r="F16735" s="1">
        <v>4</v>
      </c>
      <c r="G16735" s="1" t="s">
        <v>19</v>
      </c>
      <c r="H16735" s="1">
        <v>9999</v>
      </c>
      <c r="I16735" s="1" t="s">
        <v>453</v>
      </c>
      <c r="J16735" s="1" t="s">
        <v>29</v>
      </c>
      <c r="K16735" s="1" t="s">
        <v>330</v>
      </c>
      <c r="Q16735" s="2" t="s">
        <v>37</v>
      </c>
      <c r="R16735" s="1" t="s">
        <v>718</v>
      </c>
      <c r="S16735" s="1" t="str">
        <f t="shared" si="532"/>
        <v>SAT|1|4|REV|ACR|DIEF|CMIE</v>
      </c>
      <c r="T16735" s="2" t="str">
        <f t="shared" si="533"/>
        <v>OK</v>
      </c>
    </row>
    <row r="16736" spans="1:20" x14ac:dyDescent="0.25">
      <c r="A16736" s="1">
        <v>2101049901</v>
      </c>
      <c r="B16736" s="1">
        <f>VLOOKUP(A16736,[1]Maestra!A$1:C$746,2,0)</f>
        <v>0</v>
      </c>
      <c r="C16736" s="1" t="str">
        <f>VLOOKUP(A16736,[1]Maestra!A$1:C$746,3,0)</f>
        <v>Visa Acreedores</v>
      </c>
      <c r="D16736" s="1" t="s">
        <v>20</v>
      </c>
      <c r="E16736" s="1">
        <v>1</v>
      </c>
      <c r="F16736" s="1">
        <v>4</v>
      </c>
      <c r="G16736" s="1" t="s">
        <v>19</v>
      </c>
      <c r="H16736" s="1">
        <v>9999</v>
      </c>
      <c r="I16736" s="1" t="s">
        <v>453</v>
      </c>
      <c r="J16736" s="1" t="s">
        <v>29</v>
      </c>
      <c r="K16736" s="1" t="s">
        <v>331</v>
      </c>
      <c r="Q16736" s="2" t="s">
        <v>37</v>
      </c>
      <c r="R16736" s="1" t="s">
        <v>718</v>
      </c>
      <c r="S16736" s="1" t="str">
        <f t="shared" si="532"/>
        <v>SAT|1|4|REV|ACR|DIEF|CPEM</v>
      </c>
      <c r="T16736" s="2" t="str">
        <f t="shared" si="533"/>
        <v>OK</v>
      </c>
    </row>
    <row r="16737" spans="1:20" x14ac:dyDescent="0.25">
      <c r="A16737" s="1">
        <v>305010101</v>
      </c>
      <c r="B16737" s="1" t="str">
        <f>VLOOKUP(A16737,[1]Maestra!A$1:C$746,2,0)</f>
        <v>ACTVELRE8</v>
      </c>
      <c r="C16737" s="1" t="str">
        <f>VLOOKUP(A16737,[1]Maestra!A$1:C$746,3,0)</f>
        <v>T. Visa empresarial linea rev.</v>
      </c>
      <c r="D16737" s="1" t="s">
        <v>20</v>
      </c>
      <c r="E16737" s="1">
        <v>1</v>
      </c>
      <c r="F16737" s="1">
        <v>4</v>
      </c>
      <c r="G16737" s="1" t="s">
        <v>19</v>
      </c>
      <c r="H16737" s="1">
        <v>9999</v>
      </c>
      <c r="I16737" s="1" t="s">
        <v>449</v>
      </c>
      <c r="J16737" s="1" t="s">
        <v>33</v>
      </c>
      <c r="K16737" s="1" t="s">
        <v>327</v>
      </c>
      <c r="Q16737" s="2" t="s">
        <v>37</v>
      </c>
      <c r="R16737" s="1" t="s">
        <v>718</v>
      </c>
      <c r="S16737" s="1" t="str">
        <f t="shared" si="532"/>
        <v>SAT|1|4|REV|VEN|COMP|CCOR</v>
      </c>
      <c r="T16737" s="2" t="str">
        <f t="shared" si="533"/>
        <v>OK</v>
      </c>
    </row>
    <row r="16738" spans="1:20" x14ac:dyDescent="0.25">
      <c r="A16738" s="1">
        <v>305010101</v>
      </c>
      <c r="B16738" s="1" t="str">
        <f>VLOOKUP(A16738,[1]Maestra!A$1:C$746,2,0)</f>
        <v>ACTVELRE8</v>
      </c>
      <c r="C16738" s="1" t="str">
        <f>VLOOKUP(A16738,[1]Maestra!A$1:C$746,3,0)</f>
        <v>T. Visa empresarial linea rev.</v>
      </c>
      <c r="D16738" s="1" t="s">
        <v>20</v>
      </c>
      <c r="E16738" s="1">
        <v>1</v>
      </c>
      <c r="F16738" s="1">
        <v>4</v>
      </c>
      <c r="G16738" s="1" t="s">
        <v>19</v>
      </c>
      <c r="H16738" s="1">
        <v>9999</v>
      </c>
      <c r="I16738" s="1" t="s">
        <v>449</v>
      </c>
      <c r="J16738" s="1" t="s">
        <v>33</v>
      </c>
      <c r="K16738" s="1" t="s">
        <v>324</v>
      </c>
      <c r="Q16738" s="2" t="s">
        <v>37</v>
      </c>
      <c r="R16738" s="1" t="s">
        <v>718</v>
      </c>
      <c r="S16738" s="1" t="str">
        <f t="shared" ref="S16738:S16801" si="534">_xlfn.CONCAT(D16738,"|",E16738,"|",F16738,"|",G16738,"|",I16738,"|",J16738,"|",K16738)</f>
        <v>SAT|1|4|REV|VEN|COMP|CCRV</v>
      </c>
      <c r="T16738" s="2" t="str">
        <f t="shared" si="533"/>
        <v>OK</v>
      </c>
    </row>
    <row r="16739" spans="1:20" x14ac:dyDescent="0.25">
      <c r="A16739" s="1">
        <v>305010101</v>
      </c>
      <c r="B16739" s="1" t="str">
        <f>VLOOKUP(A16739,[1]Maestra!A$1:C$746,2,0)</f>
        <v>ACTVELRE8</v>
      </c>
      <c r="C16739" s="1" t="str">
        <f>VLOOKUP(A16739,[1]Maestra!A$1:C$746,3,0)</f>
        <v>T. Visa empresarial linea rev.</v>
      </c>
      <c r="D16739" s="1" t="s">
        <v>20</v>
      </c>
      <c r="E16739" s="1">
        <v>1</v>
      </c>
      <c r="F16739" s="1">
        <v>4</v>
      </c>
      <c r="G16739" s="1" t="s">
        <v>19</v>
      </c>
      <c r="H16739" s="1">
        <v>9999</v>
      </c>
      <c r="I16739" s="1" t="s">
        <v>449</v>
      </c>
      <c r="J16739" s="1" t="s">
        <v>33</v>
      </c>
      <c r="K16739" s="1" t="s">
        <v>322</v>
      </c>
      <c r="Q16739" s="2" t="s">
        <v>37</v>
      </c>
      <c r="R16739" s="1" t="s">
        <v>718</v>
      </c>
      <c r="S16739" s="1" t="str">
        <f t="shared" si="534"/>
        <v>SAT|1|4|REV|VEN|COMP|CESF</v>
      </c>
      <c r="T16739" s="2" t="str">
        <f t="shared" si="533"/>
        <v>OK</v>
      </c>
    </row>
    <row r="16740" spans="1:20" x14ac:dyDescent="0.25">
      <c r="A16740" s="1">
        <v>305010101</v>
      </c>
      <c r="B16740" s="1" t="str">
        <f>VLOOKUP(A16740,[1]Maestra!A$1:C$746,2,0)</f>
        <v>ACTVELRE8</v>
      </c>
      <c r="C16740" s="1" t="str">
        <f>VLOOKUP(A16740,[1]Maestra!A$1:C$746,3,0)</f>
        <v>T. Visa empresarial linea rev.</v>
      </c>
      <c r="D16740" s="1" t="s">
        <v>20</v>
      </c>
      <c r="E16740" s="1">
        <v>1</v>
      </c>
      <c r="F16740" s="1">
        <v>4</v>
      </c>
      <c r="G16740" s="1" t="s">
        <v>19</v>
      </c>
      <c r="H16740" s="1">
        <v>9999</v>
      </c>
      <c r="I16740" s="1" t="s">
        <v>449</v>
      </c>
      <c r="J16740" s="1" t="s">
        <v>33</v>
      </c>
      <c r="K16740" s="1" t="s">
        <v>323</v>
      </c>
      <c r="Q16740" s="2" t="s">
        <v>37</v>
      </c>
      <c r="R16740" s="1" t="s">
        <v>718</v>
      </c>
      <c r="S16740" s="1" t="str">
        <f t="shared" si="534"/>
        <v>SAT|1|4|REV|VEN|COMP|CESP</v>
      </c>
      <c r="T16740" s="2" t="str">
        <f t="shared" si="533"/>
        <v>OK</v>
      </c>
    </row>
    <row r="16741" spans="1:20" x14ac:dyDescent="0.25">
      <c r="A16741" s="1">
        <v>305010101</v>
      </c>
      <c r="B16741" s="1" t="str">
        <f>VLOOKUP(A16741,[1]Maestra!A$1:C$746,2,0)</f>
        <v>ACTVELRE8</v>
      </c>
      <c r="C16741" s="1" t="str">
        <f>VLOOKUP(A16741,[1]Maestra!A$1:C$746,3,0)</f>
        <v>T. Visa empresarial linea rev.</v>
      </c>
      <c r="D16741" s="1" t="s">
        <v>20</v>
      </c>
      <c r="E16741" s="1">
        <v>1</v>
      </c>
      <c r="F16741" s="1">
        <v>4</v>
      </c>
      <c r="G16741" s="1" t="s">
        <v>19</v>
      </c>
      <c r="H16741" s="1">
        <v>9999</v>
      </c>
      <c r="I16741" s="1" t="s">
        <v>449</v>
      </c>
      <c r="J16741" s="1" t="s">
        <v>33</v>
      </c>
      <c r="K16741" s="1" t="s">
        <v>328</v>
      </c>
      <c r="Q16741" s="2" t="s">
        <v>37</v>
      </c>
      <c r="R16741" s="1" t="s">
        <v>718</v>
      </c>
      <c r="S16741" s="1" t="str">
        <f t="shared" si="534"/>
        <v>SAT|1|4|REV|VEN|COMP|CGEM</v>
      </c>
      <c r="T16741" s="2" t="str">
        <f t="shared" si="533"/>
        <v>OK</v>
      </c>
    </row>
    <row r="16742" spans="1:20" x14ac:dyDescent="0.25">
      <c r="A16742" s="1">
        <v>305010101</v>
      </c>
      <c r="B16742" s="1" t="str">
        <f>VLOOKUP(A16742,[1]Maestra!A$1:C$746,2,0)</f>
        <v>ACTVELRE8</v>
      </c>
      <c r="C16742" s="1" t="str">
        <f>VLOOKUP(A16742,[1]Maestra!A$1:C$746,3,0)</f>
        <v>T. Visa empresarial linea rev.</v>
      </c>
      <c r="D16742" s="1" t="s">
        <v>20</v>
      </c>
      <c r="E16742" s="1">
        <v>1</v>
      </c>
      <c r="F16742" s="1">
        <v>4</v>
      </c>
      <c r="G16742" s="1" t="s">
        <v>19</v>
      </c>
      <c r="H16742" s="1">
        <v>9999</v>
      </c>
      <c r="I16742" s="1" t="s">
        <v>449</v>
      </c>
      <c r="J16742" s="1" t="s">
        <v>33</v>
      </c>
      <c r="K16742" s="1" t="s">
        <v>329</v>
      </c>
      <c r="Q16742" s="2" t="s">
        <v>37</v>
      </c>
      <c r="R16742" s="1" t="s">
        <v>718</v>
      </c>
      <c r="S16742" s="1" t="str">
        <f t="shared" si="534"/>
        <v>SAT|1|4|REV|VEN|COMP|CIVA</v>
      </c>
      <c r="T16742" s="2" t="str">
        <f t="shared" si="533"/>
        <v>OK</v>
      </c>
    </row>
    <row r="16743" spans="1:20" x14ac:dyDescent="0.25">
      <c r="A16743" s="1">
        <v>305010101</v>
      </c>
      <c r="B16743" s="1" t="str">
        <f>VLOOKUP(A16743,[1]Maestra!A$1:C$746,2,0)</f>
        <v>ACTVELRE8</v>
      </c>
      <c r="C16743" s="1" t="str">
        <f>VLOOKUP(A16743,[1]Maestra!A$1:C$746,3,0)</f>
        <v>T. Visa empresarial linea rev.</v>
      </c>
      <c r="D16743" s="1" t="s">
        <v>20</v>
      </c>
      <c r="E16743" s="1">
        <v>1</v>
      </c>
      <c r="F16743" s="1">
        <v>4</v>
      </c>
      <c r="G16743" s="1" t="s">
        <v>19</v>
      </c>
      <c r="H16743" s="1">
        <v>9999</v>
      </c>
      <c r="I16743" s="1" t="s">
        <v>449</v>
      </c>
      <c r="J16743" s="1" t="s">
        <v>33</v>
      </c>
      <c r="K16743" s="1" t="s">
        <v>325</v>
      </c>
      <c r="Q16743" s="2" t="s">
        <v>37</v>
      </c>
      <c r="R16743" s="1" t="s">
        <v>718</v>
      </c>
      <c r="S16743" s="1" t="str">
        <f t="shared" si="534"/>
        <v>SAT|1|4|REV|VEN|COMP|CMED</v>
      </c>
      <c r="T16743" s="2" t="str">
        <f t="shared" si="533"/>
        <v>OK</v>
      </c>
    </row>
    <row r="16744" spans="1:20" x14ac:dyDescent="0.25">
      <c r="A16744" s="1">
        <v>305010101</v>
      </c>
      <c r="B16744" s="1" t="str">
        <f>VLOOKUP(A16744,[1]Maestra!A$1:C$746,2,0)</f>
        <v>ACTVELRE8</v>
      </c>
      <c r="C16744" s="1" t="str">
        <f>VLOOKUP(A16744,[1]Maestra!A$1:C$746,3,0)</f>
        <v>T. Visa empresarial linea rev.</v>
      </c>
      <c r="D16744" s="1" t="s">
        <v>20</v>
      </c>
      <c r="E16744" s="1">
        <v>1</v>
      </c>
      <c r="F16744" s="1">
        <v>4</v>
      </c>
      <c r="G16744" s="1" t="s">
        <v>19</v>
      </c>
      <c r="H16744" s="1">
        <v>9999</v>
      </c>
      <c r="I16744" s="1" t="s">
        <v>449</v>
      </c>
      <c r="J16744" s="1" t="s">
        <v>33</v>
      </c>
      <c r="K16744" s="1" t="s">
        <v>330</v>
      </c>
      <c r="Q16744" s="2" t="s">
        <v>37</v>
      </c>
      <c r="R16744" s="1" t="s">
        <v>718</v>
      </c>
      <c r="S16744" s="1" t="str">
        <f t="shared" si="534"/>
        <v>SAT|1|4|REV|VEN|COMP|CMIE</v>
      </c>
      <c r="T16744" s="2" t="str">
        <f t="shared" si="533"/>
        <v>OK</v>
      </c>
    </row>
    <row r="16745" spans="1:20" x14ac:dyDescent="0.25">
      <c r="A16745" s="1">
        <v>305010101</v>
      </c>
      <c r="B16745" s="1" t="str">
        <f>VLOOKUP(A16745,[1]Maestra!A$1:C$746,2,0)</f>
        <v>ACTVELRE8</v>
      </c>
      <c r="C16745" s="1" t="str">
        <f>VLOOKUP(A16745,[1]Maestra!A$1:C$746,3,0)</f>
        <v>T. Visa empresarial linea rev.</v>
      </c>
      <c r="D16745" s="1" t="s">
        <v>20</v>
      </c>
      <c r="E16745" s="1">
        <v>1</v>
      </c>
      <c r="F16745" s="1">
        <v>4</v>
      </c>
      <c r="G16745" s="1" t="s">
        <v>19</v>
      </c>
      <c r="H16745" s="1">
        <v>9999</v>
      </c>
      <c r="I16745" s="1" t="s">
        <v>449</v>
      </c>
      <c r="J16745" s="1" t="s">
        <v>33</v>
      </c>
      <c r="K16745" s="1" t="s">
        <v>331</v>
      </c>
      <c r="Q16745" s="2" t="s">
        <v>37</v>
      </c>
      <c r="R16745" s="1" t="s">
        <v>718</v>
      </c>
      <c r="S16745" s="1" t="str">
        <f t="shared" si="534"/>
        <v>SAT|1|4|REV|VEN|COMP|CPEM</v>
      </c>
      <c r="T16745" s="2" t="str">
        <f t="shared" si="533"/>
        <v>OK</v>
      </c>
    </row>
    <row r="16746" spans="1:20" x14ac:dyDescent="0.25">
      <c r="A16746" s="1">
        <v>305010107</v>
      </c>
      <c r="B16746" s="1" t="str">
        <f>VLOOKUP(A16746,[1]Maestra!A$1:C$746,2,0)</f>
        <v>ACTVELRP8</v>
      </c>
      <c r="C16746" s="1" t="str">
        <f>VLOOKUP(A16746,[1]Maestra!A$1:C$746,3,0)</f>
        <v>T. Visa empresarial linea rev por Disp Efectivo</v>
      </c>
      <c r="D16746" s="1" t="s">
        <v>20</v>
      </c>
      <c r="E16746" s="1">
        <v>1</v>
      </c>
      <c r="F16746" s="1">
        <v>4</v>
      </c>
      <c r="G16746" s="1" t="s">
        <v>19</v>
      </c>
      <c r="H16746" s="1">
        <v>9999</v>
      </c>
      <c r="I16746" s="1" t="s">
        <v>449</v>
      </c>
      <c r="J16746" s="1" t="s">
        <v>29</v>
      </c>
      <c r="K16746" s="1" t="s">
        <v>327</v>
      </c>
      <c r="Q16746" s="2" t="s">
        <v>37</v>
      </c>
      <c r="R16746" s="1" t="s">
        <v>718</v>
      </c>
      <c r="S16746" s="1" t="str">
        <f t="shared" si="534"/>
        <v>SAT|1|4|REV|VEN|DIEF|CCOR</v>
      </c>
      <c r="T16746" s="2" t="str">
        <f t="shared" si="533"/>
        <v>OK</v>
      </c>
    </row>
    <row r="16747" spans="1:20" x14ac:dyDescent="0.25">
      <c r="A16747" s="1">
        <v>305010107</v>
      </c>
      <c r="B16747" s="1" t="str">
        <f>VLOOKUP(A16747,[1]Maestra!A$1:C$746,2,0)</f>
        <v>ACTVELRP8</v>
      </c>
      <c r="C16747" s="1" t="str">
        <f>VLOOKUP(A16747,[1]Maestra!A$1:C$746,3,0)</f>
        <v>T. Visa empresarial linea rev por Disp Efectivo</v>
      </c>
      <c r="D16747" s="1" t="s">
        <v>20</v>
      </c>
      <c r="E16747" s="1">
        <v>1</v>
      </c>
      <c r="F16747" s="1">
        <v>4</v>
      </c>
      <c r="G16747" s="1" t="s">
        <v>19</v>
      </c>
      <c r="H16747" s="1">
        <v>9999</v>
      </c>
      <c r="I16747" s="1" t="s">
        <v>449</v>
      </c>
      <c r="J16747" s="1" t="s">
        <v>29</v>
      </c>
      <c r="K16747" s="1" t="s">
        <v>324</v>
      </c>
      <c r="Q16747" s="2" t="s">
        <v>37</v>
      </c>
      <c r="R16747" s="1" t="s">
        <v>718</v>
      </c>
      <c r="S16747" s="1" t="str">
        <f t="shared" si="534"/>
        <v>SAT|1|4|REV|VEN|DIEF|CCRV</v>
      </c>
      <c r="T16747" s="2" t="str">
        <f t="shared" si="533"/>
        <v>OK</v>
      </c>
    </row>
    <row r="16748" spans="1:20" x14ac:dyDescent="0.25">
      <c r="A16748" s="1">
        <v>305010107</v>
      </c>
      <c r="B16748" s="1" t="str">
        <f>VLOOKUP(A16748,[1]Maestra!A$1:C$746,2,0)</f>
        <v>ACTVELRP8</v>
      </c>
      <c r="C16748" s="1" t="str">
        <f>VLOOKUP(A16748,[1]Maestra!A$1:C$746,3,0)</f>
        <v>T. Visa empresarial linea rev por Disp Efectivo</v>
      </c>
      <c r="D16748" s="1" t="s">
        <v>20</v>
      </c>
      <c r="E16748" s="1">
        <v>1</v>
      </c>
      <c r="F16748" s="1">
        <v>4</v>
      </c>
      <c r="G16748" s="1" t="s">
        <v>19</v>
      </c>
      <c r="H16748" s="1">
        <v>9999</v>
      </c>
      <c r="I16748" s="1" t="s">
        <v>449</v>
      </c>
      <c r="J16748" s="1" t="s">
        <v>29</v>
      </c>
      <c r="K16748" s="1" t="s">
        <v>322</v>
      </c>
      <c r="Q16748" s="2" t="s">
        <v>37</v>
      </c>
      <c r="R16748" s="1" t="s">
        <v>718</v>
      </c>
      <c r="S16748" s="1" t="str">
        <f t="shared" si="534"/>
        <v>SAT|1|4|REV|VEN|DIEF|CESF</v>
      </c>
      <c r="T16748" s="2" t="str">
        <f t="shared" si="533"/>
        <v>OK</v>
      </c>
    </row>
    <row r="16749" spans="1:20" x14ac:dyDescent="0.25">
      <c r="A16749" s="1">
        <v>305010107</v>
      </c>
      <c r="B16749" s="1" t="str">
        <f>VLOOKUP(A16749,[1]Maestra!A$1:C$746,2,0)</f>
        <v>ACTVELRP8</v>
      </c>
      <c r="C16749" s="1" t="str">
        <f>VLOOKUP(A16749,[1]Maestra!A$1:C$746,3,0)</f>
        <v>T. Visa empresarial linea rev por Disp Efectivo</v>
      </c>
      <c r="D16749" s="1" t="s">
        <v>20</v>
      </c>
      <c r="E16749" s="1">
        <v>1</v>
      </c>
      <c r="F16749" s="1">
        <v>4</v>
      </c>
      <c r="G16749" s="1" t="s">
        <v>19</v>
      </c>
      <c r="H16749" s="1">
        <v>9999</v>
      </c>
      <c r="I16749" s="1" t="s">
        <v>449</v>
      </c>
      <c r="J16749" s="1" t="s">
        <v>29</v>
      </c>
      <c r="K16749" s="1" t="s">
        <v>323</v>
      </c>
      <c r="Q16749" s="2" t="s">
        <v>37</v>
      </c>
      <c r="R16749" s="1" t="s">
        <v>718</v>
      </c>
      <c r="S16749" s="1" t="str">
        <f t="shared" si="534"/>
        <v>SAT|1|4|REV|VEN|DIEF|CESP</v>
      </c>
      <c r="T16749" s="2" t="str">
        <f t="shared" si="533"/>
        <v>OK</v>
      </c>
    </row>
    <row r="16750" spans="1:20" x14ac:dyDescent="0.25">
      <c r="A16750" s="1">
        <v>305010107</v>
      </c>
      <c r="B16750" s="1" t="str">
        <f>VLOOKUP(A16750,[1]Maestra!A$1:C$746,2,0)</f>
        <v>ACTVELRP8</v>
      </c>
      <c r="C16750" s="1" t="str">
        <f>VLOOKUP(A16750,[1]Maestra!A$1:C$746,3,0)</f>
        <v>T. Visa empresarial linea rev por Disp Efectivo</v>
      </c>
      <c r="D16750" s="1" t="s">
        <v>20</v>
      </c>
      <c r="E16750" s="1">
        <v>1</v>
      </c>
      <c r="F16750" s="1">
        <v>4</v>
      </c>
      <c r="G16750" s="1" t="s">
        <v>19</v>
      </c>
      <c r="H16750" s="1">
        <v>9999</v>
      </c>
      <c r="I16750" s="1" t="s">
        <v>449</v>
      </c>
      <c r="J16750" s="1" t="s">
        <v>29</v>
      </c>
      <c r="K16750" s="1" t="s">
        <v>328</v>
      </c>
      <c r="Q16750" s="2" t="s">
        <v>37</v>
      </c>
      <c r="R16750" s="1" t="s">
        <v>718</v>
      </c>
      <c r="S16750" s="1" t="str">
        <f t="shared" si="534"/>
        <v>SAT|1|4|REV|VEN|DIEF|CGEM</v>
      </c>
      <c r="T16750" s="2" t="str">
        <f t="shared" si="533"/>
        <v>OK</v>
      </c>
    </row>
    <row r="16751" spans="1:20" x14ac:dyDescent="0.25">
      <c r="A16751" s="1">
        <v>305010107</v>
      </c>
      <c r="B16751" s="1" t="str">
        <f>VLOOKUP(A16751,[1]Maestra!A$1:C$746,2,0)</f>
        <v>ACTVELRP8</v>
      </c>
      <c r="C16751" s="1" t="str">
        <f>VLOOKUP(A16751,[1]Maestra!A$1:C$746,3,0)</f>
        <v>T. Visa empresarial linea rev por Disp Efectivo</v>
      </c>
      <c r="D16751" s="1" t="s">
        <v>20</v>
      </c>
      <c r="E16751" s="1">
        <v>1</v>
      </c>
      <c r="F16751" s="1">
        <v>4</v>
      </c>
      <c r="G16751" s="1" t="s">
        <v>19</v>
      </c>
      <c r="H16751" s="1">
        <v>9999</v>
      </c>
      <c r="I16751" s="1" t="s">
        <v>449</v>
      </c>
      <c r="J16751" s="1" t="s">
        <v>29</v>
      </c>
      <c r="K16751" s="1" t="s">
        <v>329</v>
      </c>
      <c r="Q16751" s="2" t="s">
        <v>37</v>
      </c>
      <c r="R16751" s="1" t="s">
        <v>718</v>
      </c>
      <c r="S16751" s="1" t="str">
        <f t="shared" si="534"/>
        <v>SAT|1|4|REV|VEN|DIEF|CIVA</v>
      </c>
      <c r="T16751" s="2" t="str">
        <f t="shared" si="533"/>
        <v>OK</v>
      </c>
    </row>
    <row r="16752" spans="1:20" x14ac:dyDescent="0.25">
      <c r="A16752" s="1">
        <v>305010107</v>
      </c>
      <c r="B16752" s="1" t="str">
        <f>VLOOKUP(A16752,[1]Maestra!A$1:C$746,2,0)</f>
        <v>ACTVELRP8</v>
      </c>
      <c r="C16752" s="1" t="str">
        <f>VLOOKUP(A16752,[1]Maestra!A$1:C$746,3,0)</f>
        <v>T. Visa empresarial linea rev por Disp Efectivo</v>
      </c>
      <c r="D16752" s="1" t="s">
        <v>20</v>
      </c>
      <c r="E16752" s="1">
        <v>1</v>
      </c>
      <c r="F16752" s="1">
        <v>4</v>
      </c>
      <c r="G16752" s="1" t="s">
        <v>19</v>
      </c>
      <c r="H16752" s="1">
        <v>9999</v>
      </c>
      <c r="I16752" s="1" t="s">
        <v>449</v>
      </c>
      <c r="J16752" s="1" t="s">
        <v>29</v>
      </c>
      <c r="K16752" s="1" t="s">
        <v>325</v>
      </c>
      <c r="Q16752" s="2" t="s">
        <v>37</v>
      </c>
      <c r="R16752" s="1" t="s">
        <v>718</v>
      </c>
      <c r="S16752" s="1" t="str">
        <f t="shared" si="534"/>
        <v>SAT|1|4|REV|VEN|DIEF|CMED</v>
      </c>
      <c r="T16752" s="2" t="str">
        <f t="shared" si="533"/>
        <v>OK</v>
      </c>
    </row>
    <row r="16753" spans="1:20" x14ac:dyDescent="0.25">
      <c r="A16753" s="1">
        <v>305010107</v>
      </c>
      <c r="B16753" s="1" t="str">
        <f>VLOOKUP(A16753,[1]Maestra!A$1:C$746,2,0)</f>
        <v>ACTVELRP8</v>
      </c>
      <c r="C16753" s="1" t="str">
        <f>VLOOKUP(A16753,[1]Maestra!A$1:C$746,3,0)</f>
        <v>T. Visa empresarial linea rev por Disp Efectivo</v>
      </c>
      <c r="D16753" s="1" t="s">
        <v>20</v>
      </c>
      <c r="E16753" s="1">
        <v>1</v>
      </c>
      <c r="F16753" s="1">
        <v>4</v>
      </c>
      <c r="G16753" s="1" t="s">
        <v>19</v>
      </c>
      <c r="H16753" s="1">
        <v>9999</v>
      </c>
      <c r="I16753" s="1" t="s">
        <v>449</v>
      </c>
      <c r="J16753" s="1" t="s">
        <v>29</v>
      </c>
      <c r="K16753" s="1" t="s">
        <v>330</v>
      </c>
      <c r="Q16753" s="2" t="s">
        <v>37</v>
      </c>
      <c r="R16753" s="1" t="s">
        <v>718</v>
      </c>
      <c r="S16753" s="1" t="str">
        <f t="shared" si="534"/>
        <v>SAT|1|4|REV|VEN|DIEF|CMIE</v>
      </c>
      <c r="T16753" s="2" t="str">
        <f t="shared" si="533"/>
        <v>OK</v>
      </c>
    </row>
    <row r="16754" spans="1:20" x14ac:dyDescent="0.25">
      <c r="A16754" s="1">
        <v>305010107</v>
      </c>
      <c r="B16754" s="1" t="str">
        <f>VLOOKUP(A16754,[1]Maestra!A$1:C$746,2,0)</f>
        <v>ACTVELRP8</v>
      </c>
      <c r="C16754" s="1" t="str">
        <f>VLOOKUP(A16754,[1]Maestra!A$1:C$746,3,0)</f>
        <v>T. Visa empresarial linea rev por Disp Efectivo</v>
      </c>
      <c r="D16754" s="1" t="s">
        <v>20</v>
      </c>
      <c r="E16754" s="1">
        <v>1</v>
      </c>
      <c r="F16754" s="1">
        <v>4</v>
      </c>
      <c r="G16754" s="1" t="s">
        <v>19</v>
      </c>
      <c r="H16754" s="1">
        <v>9999</v>
      </c>
      <c r="I16754" s="1" t="s">
        <v>449</v>
      </c>
      <c r="J16754" s="1" t="s">
        <v>29</v>
      </c>
      <c r="K16754" s="1" t="s">
        <v>331</v>
      </c>
      <c r="Q16754" s="2" t="s">
        <v>37</v>
      </c>
      <c r="R16754" s="1" t="s">
        <v>718</v>
      </c>
      <c r="S16754" s="1" t="str">
        <f t="shared" si="534"/>
        <v>SAT|1|4|REV|VEN|DIEF|CPEM</v>
      </c>
      <c r="T16754" s="2" t="str">
        <f t="shared" si="533"/>
        <v>OK</v>
      </c>
    </row>
    <row r="16755" spans="1:20" x14ac:dyDescent="0.25">
      <c r="A16755" s="1">
        <v>305010101</v>
      </c>
      <c r="B16755" s="1" t="str">
        <f>VLOOKUP(A16755,[1]Maestra!A$1:C$746,2,0)</f>
        <v>ACTVELRE8</v>
      </c>
      <c r="C16755" s="1" t="str">
        <f>VLOOKUP(A16755,[1]Maestra!A$1:C$746,3,0)</f>
        <v>T. Visa empresarial linea rev.</v>
      </c>
      <c r="D16755" s="1" t="s">
        <v>20</v>
      </c>
      <c r="E16755" s="1">
        <v>1</v>
      </c>
      <c r="F16755" s="1">
        <v>4</v>
      </c>
      <c r="G16755" s="1" t="s">
        <v>19</v>
      </c>
      <c r="H16755" s="1">
        <v>9999</v>
      </c>
      <c r="I16755" s="1" t="s">
        <v>452</v>
      </c>
      <c r="J16755" s="1" t="s">
        <v>33</v>
      </c>
      <c r="K16755" s="1" t="s">
        <v>327</v>
      </c>
      <c r="Q16755" s="2" t="s">
        <v>37</v>
      </c>
      <c r="R16755" s="1" t="s">
        <v>718</v>
      </c>
      <c r="S16755" s="1" t="str">
        <f t="shared" si="534"/>
        <v>SAT|1|4|REV|VIG|COMP|CCOR</v>
      </c>
      <c r="T16755" s="2" t="str">
        <f t="shared" si="533"/>
        <v>OK</v>
      </c>
    </row>
    <row r="16756" spans="1:20" x14ac:dyDescent="0.25">
      <c r="A16756" s="1">
        <v>305010101</v>
      </c>
      <c r="B16756" s="1" t="str">
        <f>VLOOKUP(A16756,[1]Maestra!A$1:C$746,2,0)</f>
        <v>ACTVELRE8</v>
      </c>
      <c r="C16756" s="1" t="str">
        <f>VLOOKUP(A16756,[1]Maestra!A$1:C$746,3,0)</f>
        <v>T. Visa empresarial linea rev.</v>
      </c>
      <c r="D16756" s="1" t="s">
        <v>20</v>
      </c>
      <c r="E16756" s="1">
        <v>1</v>
      </c>
      <c r="F16756" s="1">
        <v>4</v>
      </c>
      <c r="G16756" s="1" t="s">
        <v>19</v>
      </c>
      <c r="H16756" s="1">
        <v>9999</v>
      </c>
      <c r="I16756" s="1" t="s">
        <v>452</v>
      </c>
      <c r="J16756" s="1" t="s">
        <v>33</v>
      </c>
      <c r="K16756" s="1" t="s">
        <v>324</v>
      </c>
      <c r="Q16756" s="2" t="s">
        <v>37</v>
      </c>
      <c r="R16756" s="1" t="s">
        <v>718</v>
      </c>
      <c r="S16756" s="1" t="str">
        <f t="shared" si="534"/>
        <v>SAT|1|4|REV|VIG|COMP|CCRV</v>
      </c>
      <c r="T16756" s="2" t="str">
        <f t="shared" si="533"/>
        <v>OK</v>
      </c>
    </row>
    <row r="16757" spans="1:20" x14ac:dyDescent="0.25">
      <c r="A16757" s="1">
        <v>305010101</v>
      </c>
      <c r="B16757" s="1" t="str">
        <f>VLOOKUP(A16757,[1]Maestra!A$1:C$746,2,0)</f>
        <v>ACTVELRE8</v>
      </c>
      <c r="C16757" s="1" t="str">
        <f>VLOOKUP(A16757,[1]Maestra!A$1:C$746,3,0)</f>
        <v>T. Visa empresarial linea rev.</v>
      </c>
      <c r="D16757" s="1" t="s">
        <v>20</v>
      </c>
      <c r="E16757" s="1">
        <v>1</v>
      </c>
      <c r="F16757" s="1">
        <v>4</v>
      </c>
      <c r="G16757" s="1" t="s">
        <v>19</v>
      </c>
      <c r="H16757" s="1">
        <v>9999</v>
      </c>
      <c r="I16757" s="1" t="s">
        <v>452</v>
      </c>
      <c r="J16757" s="1" t="s">
        <v>33</v>
      </c>
      <c r="K16757" s="1" t="s">
        <v>322</v>
      </c>
      <c r="Q16757" s="2" t="s">
        <v>37</v>
      </c>
      <c r="R16757" s="1" t="s">
        <v>718</v>
      </c>
      <c r="S16757" s="1" t="str">
        <f t="shared" si="534"/>
        <v>SAT|1|4|REV|VIG|COMP|CESF</v>
      </c>
      <c r="T16757" s="2" t="str">
        <f t="shared" si="533"/>
        <v>OK</v>
      </c>
    </row>
    <row r="16758" spans="1:20" x14ac:dyDescent="0.25">
      <c r="A16758" s="1">
        <v>305010101</v>
      </c>
      <c r="B16758" s="1" t="str">
        <f>VLOOKUP(A16758,[1]Maestra!A$1:C$746,2,0)</f>
        <v>ACTVELRE8</v>
      </c>
      <c r="C16758" s="1" t="str">
        <f>VLOOKUP(A16758,[1]Maestra!A$1:C$746,3,0)</f>
        <v>T. Visa empresarial linea rev.</v>
      </c>
      <c r="D16758" s="1" t="s">
        <v>20</v>
      </c>
      <c r="E16758" s="1">
        <v>1</v>
      </c>
      <c r="F16758" s="1">
        <v>4</v>
      </c>
      <c r="G16758" s="1" t="s">
        <v>19</v>
      </c>
      <c r="H16758" s="1">
        <v>9999</v>
      </c>
      <c r="I16758" s="1" t="s">
        <v>452</v>
      </c>
      <c r="J16758" s="1" t="s">
        <v>33</v>
      </c>
      <c r="K16758" s="1" t="s">
        <v>323</v>
      </c>
      <c r="Q16758" s="2" t="s">
        <v>37</v>
      </c>
      <c r="R16758" s="1" t="s">
        <v>718</v>
      </c>
      <c r="S16758" s="1" t="str">
        <f t="shared" si="534"/>
        <v>SAT|1|4|REV|VIG|COMP|CESP</v>
      </c>
      <c r="T16758" s="2" t="str">
        <f t="shared" si="533"/>
        <v>OK</v>
      </c>
    </row>
    <row r="16759" spans="1:20" x14ac:dyDescent="0.25">
      <c r="A16759" s="1">
        <v>305010101</v>
      </c>
      <c r="B16759" s="1" t="str">
        <f>VLOOKUP(A16759,[1]Maestra!A$1:C$746,2,0)</f>
        <v>ACTVELRE8</v>
      </c>
      <c r="C16759" s="1" t="str">
        <f>VLOOKUP(A16759,[1]Maestra!A$1:C$746,3,0)</f>
        <v>T. Visa empresarial linea rev.</v>
      </c>
      <c r="D16759" s="1" t="s">
        <v>20</v>
      </c>
      <c r="E16759" s="1">
        <v>1</v>
      </c>
      <c r="F16759" s="1">
        <v>4</v>
      </c>
      <c r="G16759" s="1" t="s">
        <v>19</v>
      </c>
      <c r="H16759" s="1">
        <v>9999</v>
      </c>
      <c r="I16759" s="1" t="s">
        <v>452</v>
      </c>
      <c r="J16759" s="1" t="s">
        <v>33</v>
      </c>
      <c r="K16759" s="1" t="s">
        <v>328</v>
      </c>
      <c r="Q16759" s="2" t="s">
        <v>37</v>
      </c>
      <c r="R16759" s="1" t="s">
        <v>718</v>
      </c>
      <c r="S16759" s="1" t="str">
        <f t="shared" si="534"/>
        <v>SAT|1|4|REV|VIG|COMP|CGEM</v>
      </c>
      <c r="T16759" s="2" t="str">
        <f t="shared" si="533"/>
        <v>OK</v>
      </c>
    </row>
    <row r="16760" spans="1:20" x14ac:dyDescent="0.25">
      <c r="A16760" s="1">
        <v>305010101</v>
      </c>
      <c r="B16760" s="1" t="str">
        <f>VLOOKUP(A16760,[1]Maestra!A$1:C$746,2,0)</f>
        <v>ACTVELRE8</v>
      </c>
      <c r="C16760" s="1" t="str">
        <f>VLOOKUP(A16760,[1]Maestra!A$1:C$746,3,0)</f>
        <v>T. Visa empresarial linea rev.</v>
      </c>
      <c r="D16760" s="1" t="s">
        <v>20</v>
      </c>
      <c r="E16760" s="1">
        <v>1</v>
      </c>
      <c r="F16760" s="1">
        <v>4</v>
      </c>
      <c r="G16760" s="1" t="s">
        <v>19</v>
      </c>
      <c r="H16760" s="1">
        <v>9999</v>
      </c>
      <c r="I16760" s="1" t="s">
        <v>452</v>
      </c>
      <c r="J16760" s="1" t="s">
        <v>33</v>
      </c>
      <c r="K16760" s="1" t="s">
        <v>329</v>
      </c>
      <c r="Q16760" s="2" t="s">
        <v>37</v>
      </c>
      <c r="R16760" s="1" t="s">
        <v>718</v>
      </c>
      <c r="S16760" s="1" t="str">
        <f t="shared" si="534"/>
        <v>SAT|1|4|REV|VIG|COMP|CIVA</v>
      </c>
      <c r="T16760" s="2" t="str">
        <f t="shared" si="533"/>
        <v>OK</v>
      </c>
    </row>
    <row r="16761" spans="1:20" x14ac:dyDescent="0.25">
      <c r="A16761" s="1">
        <v>305010101</v>
      </c>
      <c r="B16761" s="1" t="str">
        <f>VLOOKUP(A16761,[1]Maestra!A$1:C$746,2,0)</f>
        <v>ACTVELRE8</v>
      </c>
      <c r="C16761" s="1" t="str">
        <f>VLOOKUP(A16761,[1]Maestra!A$1:C$746,3,0)</f>
        <v>T. Visa empresarial linea rev.</v>
      </c>
      <c r="D16761" s="1" t="s">
        <v>20</v>
      </c>
      <c r="E16761" s="1">
        <v>1</v>
      </c>
      <c r="F16761" s="1">
        <v>4</v>
      </c>
      <c r="G16761" s="1" t="s">
        <v>19</v>
      </c>
      <c r="H16761" s="1">
        <v>9999</v>
      </c>
      <c r="I16761" s="1" t="s">
        <v>452</v>
      </c>
      <c r="J16761" s="1" t="s">
        <v>33</v>
      </c>
      <c r="K16761" s="1" t="s">
        <v>325</v>
      </c>
      <c r="Q16761" s="2" t="s">
        <v>37</v>
      </c>
      <c r="R16761" s="1" t="s">
        <v>718</v>
      </c>
      <c r="S16761" s="1" t="str">
        <f t="shared" si="534"/>
        <v>SAT|1|4|REV|VIG|COMP|CMED</v>
      </c>
      <c r="T16761" s="2" t="str">
        <f t="shared" si="533"/>
        <v>OK</v>
      </c>
    </row>
    <row r="16762" spans="1:20" x14ac:dyDescent="0.25">
      <c r="A16762" s="1">
        <v>305010101</v>
      </c>
      <c r="B16762" s="1" t="str">
        <f>VLOOKUP(A16762,[1]Maestra!A$1:C$746,2,0)</f>
        <v>ACTVELRE8</v>
      </c>
      <c r="C16762" s="1" t="str">
        <f>VLOOKUP(A16762,[1]Maestra!A$1:C$746,3,0)</f>
        <v>T. Visa empresarial linea rev.</v>
      </c>
      <c r="D16762" s="1" t="s">
        <v>20</v>
      </c>
      <c r="E16762" s="1">
        <v>1</v>
      </c>
      <c r="F16762" s="1">
        <v>4</v>
      </c>
      <c r="G16762" s="1" t="s">
        <v>19</v>
      </c>
      <c r="H16762" s="1">
        <v>9999</v>
      </c>
      <c r="I16762" s="1" t="s">
        <v>452</v>
      </c>
      <c r="J16762" s="1" t="s">
        <v>33</v>
      </c>
      <c r="K16762" s="1" t="s">
        <v>330</v>
      </c>
      <c r="Q16762" s="2" t="s">
        <v>37</v>
      </c>
      <c r="R16762" s="1" t="s">
        <v>718</v>
      </c>
      <c r="S16762" s="1" t="str">
        <f t="shared" si="534"/>
        <v>SAT|1|4|REV|VIG|COMP|CMIE</v>
      </c>
      <c r="T16762" s="2" t="str">
        <f t="shared" si="533"/>
        <v>OK</v>
      </c>
    </row>
    <row r="16763" spans="1:20" x14ac:dyDescent="0.25">
      <c r="A16763" s="1">
        <v>305010101</v>
      </c>
      <c r="B16763" s="1" t="str">
        <f>VLOOKUP(A16763,[1]Maestra!A$1:C$746,2,0)</f>
        <v>ACTVELRE8</v>
      </c>
      <c r="C16763" s="1" t="str">
        <f>VLOOKUP(A16763,[1]Maestra!A$1:C$746,3,0)</f>
        <v>T. Visa empresarial linea rev.</v>
      </c>
      <c r="D16763" s="1" t="s">
        <v>20</v>
      </c>
      <c r="E16763" s="1">
        <v>1</v>
      </c>
      <c r="F16763" s="1">
        <v>4</v>
      </c>
      <c r="G16763" s="1" t="s">
        <v>19</v>
      </c>
      <c r="H16763" s="1">
        <v>9999</v>
      </c>
      <c r="I16763" s="1" t="s">
        <v>452</v>
      </c>
      <c r="J16763" s="1" t="s">
        <v>33</v>
      </c>
      <c r="K16763" s="1" t="s">
        <v>331</v>
      </c>
      <c r="Q16763" s="2" t="s">
        <v>37</v>
      </c>
      <c r="R16763" s="1" t="s">
        <v>718</v>
      </c>
      <c r="S16763" s="1" t="str">
        <f t="shared" si="534"/>
        <v>SAT|1|4|REV|VIG|COMP|CPEM</v>
      </c>
      <c r="T16763" s="2" t="str">
        <f t="shared" si="533"/>
        <v>OK</v>
      </c>
    </row>
    <row r="16764" spans="1:20" x14ac:dyDescent="0.25">
      <c r="A16764" s="1">
        <v>305010107</v>
      </c>
      <c r="B16764" s="1" t="str">
        <f>VLOOKUP(A16764,[1]Maestra!A$1:C$746,2,0)</f>
        <v>ACTVELRP8</v>
      </c>
      <c r="C16764" s="1" t="str">
        <f>VLOOKUP(A16764,[1]Maestra!A$1:C$746,3,0)</f>
        <v>T. Visa empresarial linea rev por Disp Efectivo</v>
      </c>
      <c r="D16764" s="1" t="s">
        <v>20</v>
      </c>
      <c r="E16764" s="1">
        <v>1</v>
      </c>
      <c r="F16764" s="1">
        <v>4</v>
      </c>
      <c r="G16764" s="1" t="s">
        <v>19</v>
      </c>
      <c r="H16764" s="1">
        <v>9999</v>
      </c>
      <c r="I16764" s="1" t="s">
        <v>452</v>
      </c>
      <c r="J16764" s="1" t="s">
        <v>29</v>
      </c>
      <c r="K16764" s="1" t="s">
        <v>327</v>
      </c>
      <c r="Q16764" s="2" t="s">
        <v>37</v>
      </c>
      <c r="R16764" s="1" t="s">
        <v>718</v>
      </c>
      <c r="S16764" s="1" t="str">
        <f t="shared" si="534"/>
        <v>SAT|1|4|REV|VIG|DIEF|CCOR</v>
      </c>
      <c r="T16764" s="2" t="str">
        <f t="shared" si="533"/>
        <v>OK</v>
      </c>
    </row>
    <row r="16765" spans="1:20" x14ac:dyDescent="0.25">
      <c r="A16765" s="1">
        <v>305010107</v>
      </c>
      <c r="B16765" s="1" t="str">
        <f>VLOOKUP(A16765,[1]Maestra!A$1:C$746,2,0)</f>
        <v>ACTVELRP8</v>
      </c>
      <c r="C16765" s="1" t="str">
        <f>VLOOKUP(A16765,[1]Maestra!A$1:C$746,3,0)</f>
        <v>T. Visa empresarial linea rev por Disp Efectivo</v>
      </c>
      <c r="D16765" s="1" t="s">
        <v>20</v>
      </c>
      <c r="E16765" s="1">
        <v>1</v>
      </c>
      <c r="F16765" s="1">
        <v>4</v>
      </c>
      <c r="G16765" s="1" t="s">
        <v>19</v>
      </c>
      <c r="H16765" s="1">
        <v>9999</v>
      </c>
      <c r="I16765" s="1" t="s">
        <v>452</v>
      </c>
      <c r="J16765" s="1" t="s">
        <v>29</v>
      </c>
      <c r="K16765" s="1" t="s">
        <v>324</v>
      </c>
      <c r="Q16765" s="2" t="s">
        <v>37</v>
      </c>
      <c r="R16765" s="1" t="s">
        <v>718</v>
      </c>
      <c r="S16765" s="1" t="str">
        <f t="shared" si="534"/>
        <v>SAT|1|4|REV|VIG|DIEF|CCRV</v>
      </c>
      <c r="T16765" s="2" t="str">
        <f t="shared" si="533"/>
        <v>OK</v>
      </c>
    </row>
    <row r="16766" spans="1:20" x14ac:dyDescent="0.25">
      <c r="A16766" s="1">
        <v>305010107</v>
      </c>
      <c r="B16766" s="1" t="str">
        <f>VLOOKUP(A16766,[1]Maestra!A$1:C$746,2,0)</f>
        <v>ACTVELRP8</v>
      </c>
      <c r="C16766" s="1" t="str">
        <f>VLOOKUP(A16766,[1]Maestra!A$1:C$746,3,0)</f>
        <v>T. Visa empresarial linea rev por Disp Efectivo</v>
      </c>
      <c r="D16766" s="1" t="s">
        <v>20</v>
      </c>
      <c r="E16766" s="1">
        <v>1</v>
      </c>
      <c r="F16766" s="1">
        <v>4</v>
      </c>
      <c r="G16766" s="1" t="s">
        <v>19</v>
      </c>
      <c r="H16766" s="1">
        <v>9999</v>
      </c>
      <c r="I16766" s="1" t="s">
        <v>452</v>
      </c>
      <c r="J16766" s="1" t="s">
        <v>29</v>
      </c>
      <c r="K16766" s="1" t="s">
        <v>322</v>
      </c>
      <c r="Q16766" s="2" t="s">
        <v>37</v>
      </c>
      <c r="R16766" s="1" t="s">
        <v>718</v>
      </c>
      <c r="S16766" s="1" t="str">
        <f t="shared" si="534"/>
        <v>SAT|1|4|REV|VIG|DIEF|CESF</v>
      </c>
      <c r="T16766" s="2" t="str">
        <f t="shared" si="533"/>
        <v>OK</v>
      </c>
    </row>
    <row r="16767" spans="1:20" x14ac:dyDescent="0.25">
      <c r="A16767" s="1">
        <v>305010107</v>
      </c>
      <c r="B16767" s="1" t="str">
        <f>VLOOKUP(A16767,[1]Maestra!A$1:C$746,2,0)</f>
        <v>ACTVELRP8</v>
      </c>
      <c r="C16767" s="1" t="str">
        <f>VLOOKUP(A16767,[1]Maestra!A$1:C$746,3,0)</f>
        <v>T. Visa empresarial linea rev por Disp Efectivo</v>
      </c>
      <c r="D16767" s="1" t="s">
        <v>20</v>
      </c>
      <c r="E16767" s="1">
        <v>1</v>
      </c>
      <c r="F16767" s="1">
        <v>4</v>
      </c>
      <c r="G16767" s="1" t="s">
        <v>19</v>
      </c>
      <c r="H16767" s="1">
        <v>9999</v>
      </c>
      <c r="I16767" s="1" t="s">
        <v>452</v>
      </c>
      <c r="J16767" s="1" t="s">
        <v>29</v>
      </c>
      <c r="K16767" s="1" t="s">
        <v>323</v>
      </c>
      <c r="Q16767" s="2" t="s">
        <v>37</v>
      </c>
      <c r="R16767" s="1" t="s">
        <v>718</v>
      </c>
      <c r="S16767" s="1" t="str">
        <f t="shared" si="534"/>
        <v>SAT|1|4|REV|VIG|DIEF|CESP</v>
      </c>
      <c r="T16767" s="2" t="str">
        <f t="shared" si="533"/>
        <v>OK</v>
      </c>
    </row>
    <row r="16768" spans="1:20" x14ac:dyDescent="0.25">
      <c r="A16768" s="1">
        <v>305010107</v>
      </c>
      <c r="B16768" s="1" t="str">
        <f>VLOOKUP(A16768,[1]Maestra!A$1:C$746,2,0)</f>
        <v>ACTVELRP8</v>
      </c>
      <c r="C16768" s="1" t="str">
        <f>VLOOKUP(A16768,[1]Maestra!A$1:C$746,3,0)</f>
        <v>T. Visa empresarial linea rev por Disp Efectivo</v>
      </c>
      <c r="D16768" s="1" t="s">
        <v>20</v>
      </c>
      <c r="E16768" s="1">
        <v>1</v>
      </c>
      <c r="F16768" s="1">
        <v>4</v>
      </c>
      <c r="G16768" s="1" t="s">
        <v>19</v>
      </c>
      <c r="H16768" s="1">
        <v>9999</v>
      </c>
      <c r="I16768" s="1" t="s">
        <v>452</v>
      </c>
      <c r="J16768" s="1" t="s">
        <v>29</v>
      </c>
      <c r="K16768" s="1" t="s">
        <v>328</v>
      </c>
      <c r="Q16768" s="2" t="s">
        <v>37</v>
      </c>
      <c r="R16768" s="1" t="s">
        <v>718</v>
      </c>
      <c r="S16768" s="1" t="str">
        <f t="shared" si="534"/>
        <v>SAT|1|4|REV|VIG|DIEF|CGEM</v>
      </c>
      <c r="T16768" s="2" t="str">
        <f t="shared" si="533"/>
        <v>OK</v>
      </c>
    </row>
    <row r="16769" spans="1:20" x14ac:dyDescent="0.25">
      <c r="A16769" s="1">
        <v>305010107</v>
      </c>
      <c r="B16769" s="1" t="str">
        <f>VLOOKUP(A16769,[1]Maestra!A$1:C$746,2,0)</f>
        <v>ACTVELRP8</v>
      </c>
      <c r="C16769" s="1" t="str">
        <f>VLOOKUP(A16769,[1]Maestra!A$1:C$746,3,0)</f>
        <v>T. Visa empresarial linea rev por Disp Efectivo</v>
      </c>
      <c r="D16769" s="1" t="s">
        <v>20</v>
      </c>
      <c r="E16769" s="1">
        <v>1</v>
      </c>
      <c r="F16769" s="1">
        <v>4</v>
      </c>
      <c r="G16769" s="1" t="s">
        <v>19</v>
      </c>
      <c r="H16769" s="1">
        <v>9999</v>
      </c>
      <c r="I16769" s="1" t="s">
        <v>452</v>
      </c>
      <c r="J16769" s="1" t="s">
        <v>29</v>
      </c>
      <c r="K16769" s="1" t="s">
        <v>329</v>
      </c>
      <c r="Q16769" s="2" t="s">
        <v>37</v>
      </c>
      <c r="R16769" s="1" t="s">
        <v>718</v>
      </c>
      <c r="S16769" s="1" t="str">
        <f t="shared" si="534"/>
        <v>SAT|1|4|REV|VIG|DIEF|CIVA</v>
      </c>
      <c r="T16769" s="2" t="str">
        <f t="shared" si="533"/>
        <v>OK</v>
      </c>
    </row>
    <row r="16770" spans="1:20" x14ac:dyDescent="0.25">
      <c r="A16770" s="1">
        <v>305010107</v>
      </c>
      <c r="B16770" s="1" t="str">
        <f>VLOOKUP(A16770,[1]Maestra!A$1:C$746,2,0)</f>
        <v>ACTVELRP8</v>
      </c>
      <c r="C16770" s="1" t="str">
        <f>VLOOKUP(A16770,[1]Maestra!A$1:C$746,3,0)</f>
        <v>T. Visa empresarial linea rev por Disp Efectivo</v>
      </c>
      <c r="D16770" s="1" t="s">
        <v>20</v>
      </c>
      <c r="E16770" s="1">
        <v>1</v>
      </c>
      <c r="F16770" s="1">
        <v>4</v>
      </c>
      <c r="G16770" s="1" t="s">
        <v>19</v>
      </c>
      <c r="H16770" s="1">
        <v>9999</v>
      </c>
      <c r="I16770" s="1" t="s">
        <v>452</v>
      </c>
      <c r="J16770" s="1" t="s">
        <v>29</v>
      </c>
      <c r="K16770" s="1" t="s">
        <v>325</v>
      </c>
      <c r="Q16770" s="2" t="s">
        <v>37</v>
      </c>
      <c r="R16770" s="1" t="s">
        <v>718</v>
      </c>
      <c r="S16770" s="1" t="str">
        <f t="shared" si="534"/>
        <v>SAT|1|4|REV|VIG|DIEF|CMED</v>
      </c>
      <c r="T16770" s="2" t="str">
        <f t="shared" si="533"/>
        <v>OK</v>
      </c>
    </row>
    <row r="16771" spans="1:20" x14ac:dyDescent="0.25">
      <c r="A16771" s="1">
        <v>305010107</v>
      </c>
      <c r="B16771" s="1" t="str">
        <f>VLOOKUP(A16771,[1]Maestra!A$1:C$746,2,0)</f>
        <v>ACTVELRP8</v>
      </c>
      <c r="C16771" s="1" t="str">
        <f>VLOOKUP(A16771,[1]Maestra!A$1:C$746,3,0)</f>
        <v>T. Visa empresarial linea rev por Disp Efectivo</v>
      </c>
      <c r="D16771" s="1" t="s">
        <v>20</v>
      </c>
      <c r="E16771" s="1">
        <v>1</v>
      </c>
      <c r="F16771" s="1">
        <v>4</v>
      </c>
      <c r="G16771" s="1" t="s">
        <v>19</v>
      </c>
      <c r="H16771" s="1">
        <v>9999</v>
      </c>
      <c r="I16771" s="1" t="s">
        <v>452</v>
      </c>
      <c r="J16771" s="1" t="s">
        <v>29</v>
      </c>
      <c r="K16771" s="1" t="s">
        <v>330</v>
      </c>
      <c r="Q16771" s="2" t="s">
        <v>37</v>
      </c>
      <c r="R16771" s="1" t="s">
        <v>718</v>
      </c>
      <c r="S16771" s="1" t="str">
        <f t="shared" si="534"/>
        <v>SAT|1|4|REV|VIG|DIEF|CMIE</v>
      </c>
      <c r="T16771" s="2" t="str">
        <f t="shared" ref="T16771:T16834" si="535">IF(COUNTIFS($D$2:$D$20413,D16771,$S$2:$S$20413,S16771,$A$2:$A$20413,"&lt;&gt;"&amp;A16771)&gt;0,"Conflicto","OK")</f>
        <v>OK</v>
      </c>
    </row>
    <row r="16772" spans="1:20" x14ac:dyDescent="0.25">
      <c r="A16772" s="1">
        <v>305010107</v>
      </c>
      <c r="B16772" s="1" t="str">
        <f>VLOOKUP(A16772,[1]Maestra!A$1:C$746,2,0)</f>
        <v>ACTVELRP8</v>
      </c>
      <c r="C16772" s="1" t="str">
        <f>VLOOKUP(A16772,[1]Maestra!A$1:C$746,3,0)</f>
        <v>T. Visa empresarial linea rev por Disp Efectivo</v>
      </c>
      <c r="D16772" s="1" t="s">
        <v>20</v>
      </c>
      <c r="E16772" s="1">
        <v>1</v>
      </c>
      <c r="F16772" s="1">
        <v>4</v>
      </c>
      <c r="G16772" s="1" t="s">
        <v>19</v>
      </c>
      <c r="H16772" s="1">
        <v>9999</v>
      </c>
      <c r="I16772" s="1" t="s">
        <v>452</v>
      </c>
      <c r="J16772" s="1" t="s">
        <v>29</v>
      </c>
      <c r="K16772" s="1" t="s">
        <v>331</v>
      </c>
      <c r="Q16772" s="2" t="s">
        <v>37</v>
      </c>
      <c r="R16772" s="1" t="s">
        <v>718</v>
      </c>
      <c r="S16772" s="1" t="str">
        <f t="shared" si="534"/>
        <v>SAT|1|4|REV|VIG|DIEF|CPEM</v>
      </c>
      <c r="T16772" s="2" t="str">
        <f t="shared" si="535"/>
        <v>OK</v>
      </c>
    </row>
    <row r="16773" spans="1:20" x14ac:dyDescent="0.25">
      <c r="A16773" s="1">
        <v>305010102</v>
      </c>
      <c r="B16773" s="1" t="e">
        <f>VLOOKUP(A16773,[1]Maestra!A$1:C$746,2,0)</f>
        <v>#N/A</v>
      </c>
      <c r="C16773" s="1" t="e">
        <f>VLOOKUP(A16773,[1]Maestra!A$1:C$746,3,0)</f>
        <v>#N/A</v>
      </c>
      <c r="D16773" s="1" t="s">
        <v>20</v>
      </c>
      <c r="E16773" s="1">
        <v>1</v>
      </c>
      <c r="F16773" s="1">
        <v>4</v>
      </c>
      <c r="G16773" s="1" t="s">
        <v>720</v>
      </c>
      <c r="H16773" s="1">
        <v>9999</v>
      </c>
      <c r="I16773" s="1" t="s">
        <v>453</v>
      </c>
      <c r="J16773" s="1" t="s">
        <v>33</v>
      </c>
      <c r="K16773" s="1" t="s">
        <v>322</v>
      </c>
      <c r="Q16773" s="2" t="s">
        <v>37</v>
      </c>
      <c r="R16773" s="1" t="s">
        <v>718</v>
      </c>
      <c r="S16773" s="1" t="str">
        <f t="shared" si="534"/>
        <v>SAT|1|4|UNI|ACR|COMP|CESF</v>
      </c>
      <c r="T16773" s="2" t="str">
        <f t="shared" si="535"/>
        <v>OK</v>
      </c>
    </row>
    <row r="16774" spans="1:20" x14ac:dyDescent="0.25">
      <c r="A16774" s="1">
        <v>305010102</v>
      </c>
      <c r="B16774" s="1" t="e">
        <f>VLOOKUP(A16774,[1]Maestra!A$1:C$746,2,0)</f>
        <v>#N/A</v>
      </c>
      <c r="C16774" s="1" t="e">
        <f>VLOOKUP(A16774,[1]Maestra!A$1:C$746,3,0)</f>
        <v>#N/A</v>
      </c>
      <c r="D16774" s="1" t="s">
        <v>20</v>
      </c>
      <c r="E16774" s="1">
        <v>1</v>
      </c>
      <c r="F16774" s="1">
        <v>4</v>
      </c>
      <c r="G16774" s="1" t="s">
        <v>720</v>
      </c>
      <c r="H16774" s="1">
        <v>9999</v>
      </c>
      <c r="I16774" s="1" t="s">
        <v>449</v>
      </c>
      <c r="J16774" s="1" t="s">
        <v>33</v>
      </c>
      <c r="K16774" s="1" t="s">
        <v>322</v>
      </c>
      <c r="Q16774" s="2" t="s">
        <v>37</v>
      </c>
      <c r="R16774" s="1" t="s">
        <v>718</v>
      </c>
      <c r="S16774" s="1" t="str">
        <f t="shared" si="534"/>
        <v>SAT|1|4|UNI|VEN|COMP|CESF</v>
      </c>
      <c r="T16774" s="2" t="str">
        <f t="shared" si="535"/>
        <v>OK</v>
      </c>
    </row>
    <row r="16775" spans="1:20" x14ac:dyDescent="0.25">
      <c r="A16775" s="1">
        <v>305010106</v>
      </c>
      <c r="B16775" s="1" t="str">
        <f>VLOOKUP(A16775,[1]Maestra!A$1:C$746,2,0)</f>
        <v>ACTVECP08</v>
      </c>
      <c r="C16775" s="1" t="str">
        <f>VLOOKUP(A16775,[1]Maestra!A$1:C$746,3,0)</f>
        <v>T.c. Visa empres. - cuotas por Disp Efectivo</v>
      </c>
      <c r="D16775" s="1" t="s">
        <v>20</v>
      </c>
      <c r="E16775" s="1">
        <v>1</v>
      </c>
      <c r="F16775" s="1">
        <v>4</v>
      </c>
      <c r="G16775" s="1" t="s">
        <v>720</v>
      </c>
      <c r="H16775" s="1">
        <v>9999</v>
      </c>
      <c r="I16775" s="1" t="s">
        <v>449</v>
      </c>
      <c r="J16775" s="1" t="s">
        <v>29</v>
      </c>
      <c r="K16775" s="1" t="s">
        <v>322</v>
      </c>
      <c r="Q16775" s="2" t="s">
        <v>37</v>
      </c>
      <c r="R16775" s="1" t="s">
        <v>718</v>
      </c>
      <c r="S16775" s="1" t="str">
        <f t="shared" si="534"/>
        <v>SAT|1|4|UNI|VEN|DIEF|CESF</v>
      </c>
      <c r="T16775" s="2" t="str">
        <f t="shared" si="535"/>
        <v>OK</v>
      </c>
    </row>
    <row r="16776" spans="1:20" x14ac:dyDescent="0.25">
      <c r="A16776" s="1">
        <v>305010102</v>
      </c>
      <c r="B16776" s="1" t="e">
        <f>VLOOKUP(A16776,[1]Maestra!A$1:C$746,2,0)</f>
        <v>#N/A</v>
      </c>
      <c r="C16776" s="1" t="e">
        <f>VLOOKUP(A16776,[1]Maestra!A$1:C$746,3,0)</f>
        <v>#N/A</v>
      </c>
      <c r="D16776" s="1" t="s">
        <v>20</v>
      </c>
      <c r="E16776" s="1">
        <v>1</v>
      </c>
      <c r="F16776" s="1">
        <v>4</v>
      </c>
      <c r="G16776" s="1" t="s">
        <v>720</v>
      </c>
      <c r="H16776" s="1">
        <v>9999</v>
      </c>
      <c r="I16776" s="1" t="s">
        <v>452</v>
      </c>
      <c r="J16776" s="1" t="s">
        <v>33</v>
      </c>
      <c r="K16776" s="1" t="s">
        <v>322</v>
      </c>
      <c r="Q16776" s="2" t="s">
        <v>37</v>
      </c>
      <c r="R16776" s="1" t="s">
        <v>718</v>
      </c>
      <c r="S16776" s="1" t="str">
        <f t="shared" si="534"/>
        <v>SAT|1|4|UNI|VIG|COMP|CESF</v>
      </c>
      <c r="T16776" s="2" t="str">
        <f t="shared" si="535"/>
        <v>OK</v>
      </c>
    </row>
    <row r="16777" spans="1:20" x14ac:dyDescent="0.25">
      <c r="A16777" s="1">
        <v>305010106</v>
      </c>
      <c r="B16777" s="1" t="str">
        <f>VLOOKUP(A16777,[1]Maestra!A$1:C$746,2,0)</f>
        <v>ACTVECP08</v>
      </c>
      <c r="C16777" s="1" t="str">
        <f>VLOOKUP(A16777,[1]Maestra!A$1:C$746,3,0)</f>
        <v>T.c. Visa empres. - cuotas por Disp Efectivo</v>
      </c>
      <c r="D16777" s="1" t="s">
        <v>20</v>
      </c>
      <c r="E16777" s="1">
        <v>1</v>
      </c>
      <c r="F16777" s="1">
        <v>4</v>
      </c>
      <c r="G16777" s="1" t="s">
        <v>720</v>
      </c>
      <c r="H16777" s="1">
        <v>9999</v>
      </c>
      <c r="I16777" s="1" t="s">
        <v>452</v>
      </c>
      <c r="J16777" s="1" t="s">
        <v>29</v>
      </c>
      <c r="K16777" s="1" t="s">
        <v>322</v>
      </c>
      <c r="Q16777" s="2" t="s">
        <v>37</v>
      </c>
      <c r="R16777" s="1" t="s">
        <v>718</v>
      </c>
      <c r="S16777" s="1" t="str">
        <f t="shared" si="534"/>
        <v>SAT|1|4|UNI|VIG|DIEF|CESF</v>
      </c>
      <c r="T16777" s="2" t="str">
        <f t="shared" si="535"/>
        <v>OK</v>
      </c>
    </row>
    <row r="16778" spans="1:20" x14ac:dyDescent="0.25">
      <c r="A16778" s="1">
        <v>305010101</v>
      </c>
      <c r="B16778" s="1" t="str">
        <f>VLOOKUP(A16778,[1]Maestra!A$1:C$746,2,0)</f>
        <v>ACTVELRE8</v>
      </c>
      <c r="C16778" s="1" t="str">
        <f>VLOOKUP(A16778,[1]Maestra!A$1:C$746,3,0)</f>
        <v>T. Visa empresarial linea rev.</v>
      </c>
      <c r="D16778" s="1" t="s">
        <v>20</v>
      </c>
      <c r="E16778" s="1">
        <v>1</v>
      </c>
      <c r="F16778" s="1">
        <v>4</v>
      </c>
      <c r="G16778" s="1" t="s">
        <v>721</v>
      </c>
      <c r="H16778" s="1">
        <v>9999</v>
      </c>
      <c r="I16778" s="1" t="s">
        <v>453</v>
      </c>
      <c r="J16778" s="1" t="s">
        <v>33</v>
      </c>
      <c r="K16778" s="1" t="s">
        <v>322</v>
      </c>
      <c r="Q16778" s="2" t="s">
        <v>37</v>
      </c>
      <c r="R16778" s="1" t="s">
        <v>718</v>
      </c>
      <c r="S16778" s="1" t="str">
        <f t="shared" si="534"/>
        <v>SAT|1|4|UNO|ACR|COMP|CESF</v>
      </c>
      <c r="T16778" s="2" t="str">
        <f t="shared" si="535"/>
        <v>OK</v>
      </c>
    </row>
    <row r="16779" spans="1:20" x14ac:dyDescent="0.25">
      <c r="A16779" s="1">
        <v>305010102</v>
      </c>
      <c r="B16779" s="1" t="e">
        <f>VLOOKUP(A16779,[1]Maestra!A$1:C$746,2,0)</f>
        <v>#N/A</v>
      </c>
      <c r="C16779" s="1" t="e">
        <f>VLOOKUP(A16779,[1]Maestra!A$1:C$746,3,0)</f>
        <v>#N/A</v>
      </c>
      <c r="D16779" s="1" t="s">
        <v>20</v>
      </c>
      <c r="E16779" s="1">
        <v>1</v>
      </c>
      <c r="F16779" s="1">
        <v>4</v>
      </c>
      <c r="G16779" s="1" t="s">
        <v>721</v>
      </c>
      <c r="H16779" s="1">
        <v>9999</v>
      </c>
      <c r="I16779" s="1" t="s">
        <v>449</v>
      </c>
      <c r="J16779" s="1" t="s">
        <v>33</v>
      </c>
      <c r="K16779" s="1" t="s">
        <v>322</v>
      </c>
      <c r="Q16779" s="2" t="s">
        <v>37</v>
      </c>
      <c r="R16779" s="1" t="s">
        <v>718</v>
      </c>
      <c r="S16779" s="1" t="str">
        <f t="shared" si="534"/>
        <v>SAT|1|4|UNO|VEN|COMP|CESF</v>
      </c>
      <c r="T16779" s="2" t="str">
        <f t="shared" si="535"/>
        <v>OK</v>
      </c>
    </row>
    <row r="16780" spans="1:20" x14ac:dyDescent="0.25">
      <c r="A16780" s="1">
        <v>305010106</v>
      </c>
      <c r="B16780" s="1" t="str">
        <f>VLOOKUP(A16780,[1]Maestra!A$1:C$746,2,0)</f>
        <v>ACTVECP08</v>
      </c>
      <c r="C16780" s="1" t="str">
        <f>VLOOKUP(A16780,[1]Maestra!A$1:C$746,3,0)</f>
        <v>T.c. Visa empres. - cuotas por Disp Efectivo</v>
      </c>
      <c r="D16780" s="1" t="s">
        <v>20</v>
      </c>
      <c r="E16780" s="1">
        <v>1</v>
      </c>
      <c r="F16780" s="1">
        <v>4</v>
      </c>
      <c r="G16780" s="1" t="s">
        <v>721</v>
      </c>
      <c r="H16780" s="1">
        <v>9999</v>
      </c>
      <c r="I16780" s="1" t="s">
        <v>449</v>
      </c>
      <c r="J16780" s="1" t="s">
        <v>29</v>
      </c>
      <c r="K16780" s="1" t="s">
        <v>322</v>
      </c>
      <c r="Q16780" s="2" t="s">
        <v>37</v>
      </c>
      <c r="R16780" s="1" t="s">
        <v>718</v>
      </c>
      <c r="S16780" s="1" t="str">
        <f t="shared" si="534"/>
        <v>SAT|1|4|UNO|VEN|DIEF|CESF</v>
      </c>
      <c r="T16780" s="2" t="str">
        <f t="shared" si="535"/>
        <v>OK</v>
      </c>
    </row>
    <row r="16781" spans="1:20" x14ac:dyDescent="0.25">
      <c r="A16781" s="1">
        <v>305010101</v>
      </c>
      <c r="B16781" s="1" t="str">
        <f>VLOOKUP(A16781,[1]Maestra!A$1:C$746,2,0)</f>
        <v>ACTVELRE8</v>
      </c>
      <c r="C16781" s="1" t="str">
        <f>VLOOKUP(A16781,[1]Maestra!A$1:C$746,3,0)</f>
        <v>T. Visa empresarial linea rev.</v>
      </c>
      <c r="D16781" s="1" t="s">
        <v>20</v>
      </c>
      <c r="E16781" s="1">
        <v>1</v>
      </c>
      <c r="F16781" s="1">
        <v>4</v>
      </c>
      <c r="G16781" s="1" t="s">
        <v>721</v>
      </c>
      <c r="H16781" s="1">
        <v>9999</v>
      </c>
      <c r="I16781" s="1" t="s">
        <v>452</v>
      </c>
      <c r="J16781" s="1" t="s">
        <v>33</v>
      </c>
      <c r="K16781" s="1" t="s">
        <v>322</v>
      </c>
      <c r="Q16781" s="2" t="s">
        <v>37</v>
      </c>
      <c r="R16781" s="1" t="s">
        <v>718</v>
      </c>
      <c r="S16781" s="1" t="str">
        <f t="shared" si="534"/>
        <v>SAT|1|4|UNO|VIG|COMP|CESF</v>
      </c>
      <c r="T16781" s="2" t="str">
        <f t="shared" si="535"/>
        <v>OK</v>
      </c>
    </row>
    <row r="16782" spans="1:20" x14ac:dyDescent="0.25">
      <c r="A16782" s="1">
        <v>305010106</v>
      </c>
      <c r="B16782" s="1" t="str">
        <f>VLOOKUP(A16782,[1]Maestra!A$1:C$746,2,0)</f>
        <v>ACTVECP08</v>
      </c>
      <c r="C16782" s="1" t="str">
        <f>VLOOKUP(A16782,[1]Maestra!A$1:C$746,3,0)</f>
        <v>T.c. Visa empres. - cuotas por Disp Efectivo</v>
      </c>
      <c r="D16782" s="1" t="s">
        <v>20</v>
      </c>
      <c r="E16782" s="1">
        <v>1</v>
      </c>
      <c r="F16782" s="1">
        <v>4</v>
      </c>
      <c r="G16782" s="1" t="s">
        <v>721</v>
      </c>
      <c r="H16782" s="1">
        <v>9999</v>
      </c>
      <c r="I16782" s="1" t="s">
        <v>452</v>
      </c>
      <c r="J16782" s="1" t="s">
        <v>29</v>
      </c>
      <c r="K16782" s="1" t="s">
        <v>322</v>
      </c>
      <c r="Q16782" s="2" t="s">
        <v>37</v>
      </c>
      <c r="R16782" s="1" t="s">
        <v>718</v>
      </c>
      <c r="S16782" s="1" t="str">
        <f t="shared" si="534"/>
        <v>SAT|1|4|UNO|VIG|DIEF|CESF</v>
      </c>
      <c r="T16782" s="2" t="str">
        <f t="shared" si="535"/>
        <v>OK</v>
      </c>
    </row>
    <row r="16783" spans="1:20" x14ac:dyDescent="0.25">
      <c r="A16783" s="1">
        <v>301010302</v>
      </c>
      <c r="B16783" s="1" t="str">
        <f>VLOOKUP(A16783,[1]Maestra!A$1:C$746,2,0)</f>
        <v>ACTISCU08</v>
      </c>
      <c r="C16783" s="1" t="str">
        <f>VLOOKUP(A16783,[1]Maestra!A$1:C$746,3,0)</f>
        <v>TC IB Signature - Cuotas</v>
      </c>
      <c r="D16783" s="1" t="s">
        <v>20</v>
      </c>
      <c r="E16783" s="1">
        <v>1</v>
      </c>
      <c r="F16783" s="1">
        <v>5</v>
      </c>
      <c r="G16783" s="1" t="s">
        <v>28</v>
      </c>
      <c r="H16783" s="1">
        <v>9999</v>
      </c>
      <c r="I16783" s="1" t="s">
        <v>449</v>
      </c>
      <c r="J16783" s="1" t="s">
        <v>33</v>
      </c>
      <c r="K16783" s="1" t="s">
        <v>324</v>
      </c>
      <c r="Q16783" s="2" t="s">
        <v>37</v>
      </c>
      <c r="R16783" s="1" t="s">
        <v>718</v>
      </c>
      <c r="S16783" s="1" t="str">
        <f t="shared" si="534"/>
        <v>SAT|1|5|CCU|VEN|COMP|CCRV</v>
      </c>
      <c r="T16783" s="2" t="str">
        <f t="shared" si="535"/>
        <v>OK</v>
      </c>
    </row>
    <row r="16784" spans="1:20" x14ac:dyDescent="0.25">
      <c r="A16784" s="1">
        <v>301010302</v>
      </c>
      <c r="B16784" s="1" t="str">
        <f>VLOOKUP(A16784,[1]Maestra!A$1:C$746,2,0)</f>
        <v>ACTISCU08</v>
      </c>
      <c r="C16784" s="1" t="str">
        <f>VLOOKUP(A16784,[1]Maestra!A$1:C$746,3,0)</f>
        <v>TC IB Signature - Cuotas</v>
      </c>
      <c r="D16784" s="1" t="s">
        <v>20</v>
      </c>
      <c r="E16784" s="1">
        <v>1</v>
      </c>
      <c r="F16784" s="1">
        <v>5</v>
      </c>
      <c r="G16784" s="1" t="s">
        <v>28</v>
      </c>
      <c r="H16784" s="1">
        <v>9999</v>
      </c>
      <c r="I16784" s="1" t="s">
        <v>449</v>
      </c>
      <c r="J16784" s="1" t="s">
        <v>33</v>
      </c>
      <c r="K16784" s="1" t="s">
        <v>325</v>
      </c>
      <c r="Q16784" s="2" t="s">
        <v>37</v>
      </c>
      <c r="R16784" s="1" t="s">
        <v>718</v>
      </c>
      <c r="S16784" s="1" t="str">
        <f t="shared" si="534"/>
        <v>SAT|1|5|CCU|VEN|COMP|CMED</v>
      </c>
      <c r="T16784" s="2" t="str">
        <f t="shared" si="535"/>
        <v>OK</v>
      </c>
    </row>
    <row r="16785" spans="1:20" x14ac:dyDescent="0.25">
      <c r="A16785" s="1">
        <v>301010302</v>
      </c>
      <c r="B16785" s="1" t="str">
        <f>VLOOKUP(A16785,[1]Maestra!A$1:C$746,2,0)</f>
        <v>ACTISCU08</v>
      </c>
      <c r="C16785" s="1" t="str">
        <f>VLOOKUP(A16785,[1]Maestra!A$1:C$746,3,0)</f>
        <v>TC IB Signature - Cuotas</v>
      </c>
      <c r="D16785" s="1" t="s">
        <v>20</v>
      </c>
      <c r="E16785" s="1">
        <v>1</v>
      </c>
      <c r="F16785" s="1">
        <v>5</v>
      </c>
      <c r="G16785" s="1" t="s">
        <v>28</v>
      </c>
      <c r="H16785" s="1">
        <v>9999</v>
      </c>
      <c r="I16785" s="1" t="s">
        <v>449</v>
      </c>
      <c r="J16785" s="1" t="s">
        <v>33</v>
      </c>
      <c r="K16785" s="1" t="s">
        <v>330</v>
      </c>
      <c r="Q16785" s="2" t="s">
        <v>37</v>
      </c>
      <c r="R16785" s="1" t="s">
        <v>718</v>
      </c>
      <c r="S16785" s="1" t="str">
        <f t="shared" si="534"/>
        <v>SAT|1|5|CCU|VEN|COMP|CMIE</v>
      </c>
      <c r="T16785" s="2" t="str">
        <f t="shared" si="535"/>
        <v>OK</v>
      </c>
    </row>
    <row r="16786" spans="1:20" x14ac:dyDescent="0.25">
      <c r="A16786" s="1">
        <v>301010302</v>
      </c>
      <c r="B16786" s="1" t="str">
        <f>VLOOKUP(A16786,[1]Maestra!A$1:C$746,2,0)</f>
        <v>ACTISCU08</v>
      </c>
      <c r="C16786" s="1" t="str">
        <f>VLOOKUP(A16786,[1]Maestra!A$1:C$746,3,0)</f>
        <v>TC IB Signature - Cuotas</v>
      </c>
      <c r="D16786" s="1" t="s">
        <v>20</v>
      </c>
      <c r="E16786" s="1">
        <v>1</v>
      </c>
      <c r="F16786" s="1">
        <v>5</v>
      </c>
      <c r="G16786" s="1" t="s">
        <v>28</v>
      </c>
      <c r="H16786" s="1">
        <v>9999</v>
      </c>
      <c r="I16786" s="1" t="s">
        <v>449</v>
      </c>
      <c r="J16786" s="1" t="s">
        <v>33</v>
      </c>
      <c r="K16786" s="1" t="s">
        <v>331</v>
      </c>
      <c r="Q16786" s="2" t="s">
        <v>37</v>
      </c>
      <c r="R16786" s="1" t="s">
        <v>718</v>
      </c>
      <c r="S16786" s="1" t="str">
        <f t="shared" si="534"/>
        <v>SAT|1|5|CCU|VEN|COMP|CPEM</v>
      </c>
      <c r="T16786" s="2" t="str">
        <f t="shared" si="535"/>
        <v>OK</v>
      </c>
    </row>
    <row r="16787" spans="1:20" x14ac:dyDescent="0.25">
      <c r="A16787" s="1">
        <v>301010306</v>
      </c>
      <c r="B16787" s="1" t="str">
        <f>VLOOKUP(A16787,[1]Maestra!A$1:C$746,2,0)</f>
        <v>ACTISCP08</v>
      </c>
      <c r="C16787" s="1" t="str">
        <f>VLOOKUP(A16787,[1]Maestra!A$1:C$746,3,0)</f>
        <v>TC IB Signature - Cuotas por Disp Efectivo</v>
      </c>
      <c r="D16787" s="1" t="s">
        <v>20</v>
      </c>
      <c r="E16787" s="1">
        <v>1</v>
      </c>
      <c r="F16787" s="1">
        <v>5</v>
      </c>
      <c r="G16787" s="1" t="s">
        <v>28</v>
      </c>
      <c r="H16787" s="1">
        <v>9999</v>
      </c>
      <c r="I16787" s="1" t="s">
        <v>449</v>
      </c>
      <c r="J16787" s="1" t="s">
        <v>29</v>
      </c>
      <c r="K16787" s="1" t="s">
        <v>324</v>
      </c>
      <c r="Q16787" s="2" t="s">
        <v>37</v>
      </c>
      <c r="R16787" s="1" t="s">
        <v>718</v>
      </c>
      <c r="S16787" s="1" t="str">
        <f t="shared" si="534"/>
        <v>SAT|1|5|CCU|VEN|DIEF|CCRV</v>
      </c>
      <c r="T16787" s="2" t="str">
        <f t="shared" si="535"/>
        <v>OK</v>
      </c>
    </row>
    <row r="16788" spans="1:20" x14ac:dyDescent="0.25">
      <c r="A16788" s="1">
        <v>301010306</v>
      </c>
      <c r="B16788" s="1" t="str">
        <f>VLOOKUP(A16788,[1]Maestra!A$1:C$746,2,0)</f>
        <v>ACTISCP08</v>
      </c>
      <c r="C16788" s="1" t="str">
        <f>VLOOKUP(A16788,[1]Maestra!A$1:C$746,3,0)</f>
        <v>TC IB Signature - Cuotas por Disp Efectivo</v>
      </c>
      <c r="D16788" s="1" t="s">
        <v>20</v>
      </c>
      <c r="E16788" s="1">
        <v>1</v>
      </c>
      <c r="F16788" s="1">
        <v>5</v>
      </c>
      <c r="G16788" s="1" t="s">
        <v>28</v>
      </c>
      <c r="H16788" s="1">
        <v>9999</v>
      </c>
      <c r="I16788" s="1" t="s">
        <v>449</v>
      </c>
      <c r="J16788" s="1" t="s">
        <v>29</v>
      </c>
      <c r="K16788" s="1" t="s">
        <v>325</v>
      </c>
      <c r="Q16788" s="2" t="s">
        <v>37</v>
      </c>
      <c r="R16788" s="1" t="s">
        <v>718</v>
      </c>
      <c r="S16788" s="1" t="str">
        <f t="shared" si="534"/>
        <v>SAT|1|5|CCU|VEN|DIEF|CMED</v>
      </c>
      <c r="T16788" s="2" t="str">
        <f t="shared" si="535"/>
        <v>OK</v>
      </c>
    </row>
    <row r="16789" spans="1:20" x14ac:dyDescent="0.25">
      <c r="A16789" s="1">
        <v>301010306</v>
      </c>
      <c r="B16789" s="1" t="str">
        <f>VLOOKUP(A16789,[1]Maestra!A$1:C$746,2,0)</f>
        <v>ACTISCP08</v>
      </c>
      <c r="C16789" s="1" t="str">
        <f>VLOOKUP(A16789,[1]Maestra!A$1:C$746,3,0)</f>
        <v>TC IB Signature - Cuotas por Disp Efectivo</v>
      </c>
      <c r="D16789" s="1" t="s">
        <v>20</v>
      </c>
      <c r="E16789" s="1">
        <v>1</v>
      </c>
      <c r="F16789" s="1">
        <v>5</v>
      </c>
      <c r="G16789" s="1" t="s">
        <v>28</v>
      </c>
      <c r="H16789" s="1">
        <v>9999</v>
      </c>
      <c r="I16789" s="1" t="s">
        <v>449</v>
      </c>
      <c r="J16789" s="1" t="s">
        <v>29</v>
      </c>
      <c r="K16789" s="1" t="s">
        <v>330</v>
      </c>
      <c r="Q16789" s="2" t="s">
        <v>37</v>
      </c>
      <c r="R16789" s="1" t="s">
        <v>718</v>
      </c>
      <c r="S16789" s="1" t="str">
        <f t="shared" si="534"/>
        <v>SAT|1|5|CCU|VEN|DIEF|CMIE</v>
      </c>
      <c r="T16789" s="2" t="str">
        <f t="shared" si="535"/>
        <v>OK</v>
      </c>
    </row>
    <row r="16790" spans="1:20" x14ac:dyDescent="0.25">
      <c r="A16790" s="1">
        <v>301010306</v>
      </c>
      <c r="B16790" s="1" t="str">
        <f>VLOOKUP(A16790,[1]Maestra!A$1:C$746,2,0)</f>
        <v>ACTISCP08</v>
      </c>
      <c r="C16790" s="1" t="str">
        <f>VLOOKUP(A16790,[1]Maestra!A$1:C$746,3,0)</f>
        <v>TC IB Signature - Cuotas por Disp Efectivo</v>
      </c>
      <c r="D16790" s="1" t="s">
        <v>20</v>
      </c>
      <c r="E16790" s="1">
        <v>1</v>
      </c>
      <c r="F16790" s="1">
        <v>5</v>
      </c>
      <c r="G16790" s="1" t="s">
        <v>28</v>
      </c>
      <c r="H16790" s="1">
        <v>9999</v>
      </c>
      <c r="I16790" s="1" t="s">
        <v>449</v>
      </c>
      <c r="J16790" s="1" t="s">
        <v>29</v>
      </c>
      <c r="K16790" s="1" t="s">
        <v>331</v>
      </c>
      <c r="Q16790" s="2" t="s">
        <v>37</v>
      </c>
      <c r="R16790" s="1" t="s">
        <v>718</v>
      </c>
      <c r="S16790" s="1" t="str">
        <f t="shared" si="534"/>
        <v>SAT|1|5|CCU|VEN|DIEF|CPEM</v>
      </c>
      <c r="T16790" s="2" t="str">
        <f t="shared" si="535"/>
        <v>OK</v>
      </c>
    </row>
    <row r="16791" spans="1:20" x14ac:dyDescent="0.25">
      <c r="A16791" s="1">
        <v>301010302</v>
      </c>
      <c r="B16791" s="1" t="str">
        <f>VLOOKUP(A16791,[1]Maestra!A$1:C$746,2,0)</f>
        <v>ACTISCU08</v>
      </c>
      <c r="C16791" s="1" t="str">
        <f>VLOOKUP(A16791,[1]Maestra!A$1:C$746,3,0)</f>
        <v>TC IB Signature - Cuotas</v>
      </c>
      <c r="D16791" s="1" t="s">
        <v>20</v>
      </c>
      <c r="E16791" s="1">
        <v>1</v>
      </c>
      <c r="F16791" s="1">
        <v>5</v>
      </c>
      <c r="G16791" s="1" t="s">
        <v>28</v>
      </c>
      <c r="H16791" s="1">
        <v>9999</v>
      </c>
      <c r="I16791" s="1" t="s">
        <v>452</v>
      </c>
      <c r="J16791" s="1" t="s">
        <v>33</v>
      </c>
      <c r="K16791" s="1" t="s">
        <v>324</v>
      </c>
      <c r="Q16791" s="2" t="s">
        <v>37</v>
      </c>
      <c r="R16791" s="1" t="s">
        <v>718</v>
      </c>
      <c r="S16791" s="1" t="str">
        <f t="shared" si="534"/>
        <v>SAT|1|5|CCU|VIG|COMP|CCRV</v>
      </c>
      <c r="T16791" s="2" t="str">
        <f t="shared" si="535"/>
        <v>OK</v>
      </c>
    </row>
    <row r="16792" spans="1:20" x14ac:dyDescent="0.25">
      <c r="A16792" s="1">
        <v>301010302</v>
      </c>
      <c r="B16792" s="1" t="str">
        <f>VLOOKUP(A16792,[1]Maestra!A$1:C$746,2,0)</f>
        <v>ACTISCU08</v>
      </c>
      <c r="C16792" s="1" t="str">
        <f>VLOOKUP(A16792,[1]Maestra!A$1:C$746,3,0)</f>
        <v>TC IB Signature - Cuotas</v>
      </c>
      <c r="D16792" s="1" t="s">
        <v>20</v>
      </c>
      <c r="E16792" s="1">
        <v>1</v>
      </c>
      <c r="F16792" s="1">
        <v>5</v>
      </c>
      <c r="G16792" s="1" t="s">
        <v>28</v>
      </c>
      <c r="H16792" s="1">
        <v>9999</v>
      </c>
      <c r="I16792" s="1" t="s">
        <v>452</v>
      </c>
      <c r="J16792" s="1" t="s">
        <v>33</v>
      </c>
      <c r="K16792" s="1" t="s">
        <v>325</v>
      </c>
      <c r="Q16792" s="2" t="s">
        <v>37</v>
      </c>
      <c r="R16792" s="1" t="s">
        <v>718</v>
      </c>
      <c r="S16792" s="1" t="str">
        <f t="shared" si="534"/>
        <v>SAT|1|5|CCU|VIG|COMP|CMED</v>
      </c>
      <c r="T16792" s="2" t="str">
        <f t="shared" si="535"/>
        <v>OK</v>
      </c>
    </row>
    <row r="16793" spans="1:20" x14ac:dyDescent="0.25">
      <c r="A16793" s="1">
        <v>301010302</v>
      </c>
      <c r="B16793" s="1" t="str">
        <f>VLOOKUP(A16793,[1]Maestra!A$1:C$746,2,0)</f>
        <v>ACTISCU08</v>
      </c>
      <c r="C16793" s="1" t="str">
        <f>VLOOKUP(A16793,[1]Maestra!A$1:C$746,3,0)</f>
        <v>TC IB Signature - Cuotas</v>
      </c>
      <c r="D16793" s="1" t="s">
        <v>20</v>
      </c>
      <c r="E16793" s="1">
        <v>1</v>
      </c>
      <c r="F16793" s="1">
        <v>5</v>
      </c>
      <c r="G16793" s="1" t="s">
        <v>28</v>
      </c>
      <c r="H16793" s="1">
        <v>9999</v>
      </c>
      <c r="I16793" s="1" t="s">
        <v>452</v>
      </c>
      <c r="J16793" s="1" t="s">
        <v>33</v>
      </c>
      <c r="K16793" s="1" t="s">
        <v>330</v>
      </c>
      <c r="Q16793" s="2" t="s">
        <v>37</v>
      </c>
      <c r="R16793" s="1" t="s">
        <v>718</v>
      </c>
      <c r="S16793" s="1" t="str">
        <f t="shared" si="534"/>
        <v>SAT|1|5|CCU|VIG|COMP|CMIE</v>
      </c>
      <c r="T16793" s="2" t="str">
        <f t="shared" si="535"/>
        <v>OK</v>
      </c>
    </row>
    <row r="16794" spans="1:20" x14ac:dyDescent="0.25">
      <c r="A16794" s="1">
        <v>301010302</v>
      </c>
      <c r="B16794" s="1" t="str">
        <f>VLOOKUP(A16794,[1]Maestra!A$1:C$746,2,0)</f>
        <v>ACTISCU08</v>
      </c>
      <c r="C16794" s="1" t="str">
        <f>VLOOKUP(A16794,[1]Maestra!A$1:C$746,3,0)</f>
        <v>TC IB Signature - Cuotas</v>
      </c>
      <c r="D16794" s="1" t="s">
        <v>20</v>
      </c>
      <c r="E16794" s="1">
        <v>1</v>
      </c>
      <c r="F16794" s="1">
        <v>5</v>
      </c>
      <c r="G16794" s="1" t="s">
        <v>28</v>
      </c>
      <c r="H16794" s="1">
        <v>9999</v>
      </c>
      <c r="I16794" s="1" t="s">
        <v>452</v>
      </c>
      <c r="J16794" s="1" t="s">
        <v>33</v>
      </c>
      <c r="K16794" s="1" t="s">
        <v>331</v>
      </c>
      <c r="Q16794" s="2" t="s">
        <v>37</v>
      </c>
      <c r="R16794" s="1" t="s">
        <v>718</v>
      </c>
      <c r="S16794" s="1" t="str">
        <f t="shared" si="534"/>
        <v>SAT|1|5|CCU|VIG|COMP|CPEM</v>
      </c>
      <c r="T16794" s="2" t="str">
        <f t="shared" si="535"/>
        <v>OK</v>
      </c>
    </row>
    <row r="16795" spans="1:20" x14ac:dyDescent="0.25">
      <c r="A16795" s="1">
        <v>301010306</v>
      </c>
      <c r="B16795" s="1" t="str">
        <f>VLOOKUP(A16795,[1]Maestra!A$1:C$746,2,0)</f>
        <v>ACTISCP08</v>
      </c>
      <c r="C16795" s="1" t="str">
        <f>VLOOKUP(A16795,[1]Maestra!A$1:C$746,3,0)</f>
        <v>TC IB Signature - Cuotas por Disp Efectivo</v>
      </c>
      <c r="D16795" s="1" t="s">
        <v>20</v>
      </c>
      <c r="E16795" s="1">
        <v>1</v>
      </c>
      <c r="F16795" s="1">
        <v>5</v>
      </c>
      <c r="G16795" s="1" t="s">
        <v>28</v>
      </c>
      <c r="H16795" s="1">
        <v>9999</v>
      </c>
      <c r="I16795" s="1" t="s">
        <v>452</v>
      </c>
      <c r="J16795" s="1" t="s">
        <v>29</v>
      </c>
      <c r="K16795" s="1" t="s">
        <v>324</v>
      </c>
      <c r="Q16795" s="2" t="s">
        <v>37</v>
      </c>
      <c r="R16795" s="1" t="s">
        <v>718</v>
      </c>
      <c r="S16795" s="1" t="str">
        <f t="shared" si="534"/>
        <v>SAT|1|5|CCU|VIG|DIEF|CCRV</v>
      </c>
      <c r="T16795" s="2" t="str">
        <f t="shared" si="535"/>
        <v>OK</v>
      </c>
    </row>
    <row r="16796" spans="1:20" x14ac:dyDescent="0.25">
      <c r="A16796" s="1">
        <v>301010306</v>
      </c>
      <c r="B16796" s="1" t="str">
        <f>VLOOKUP(A16796,[1]Maestra!A$1:C$746,2,0)</f>
        <v>ACTISCP08</v>
      </c>
      <c r="C16796" s="1" t="str">
        <f>VLOOKUP(A16796,[1]Maestra!A$1:C$746,3,0)</f>
        <v>TC IB Signature - Cuotas por Disp Efectivo</v>
      </c>
      <c r="D16796" s="1" t="s">
        <v>20</v>
      </c>
      <c r="E16796" s="1">
        <v>1</v>
      </c>
      <c r="F16796" s="1">
        <v>5</v>
      </c>
      <c r="G16796" s="1" t="s">
        <v>28</v>
      </c>
      <c r="H16796" s="1">
        <v>9999</v>
      </c>
      <c r="I16796" s="1" t="s">
        <v>452</v>
      </c>
      <c r="J16796" s="1" t="s">
        <v>29</v>
      </c>
      <c r="K16796" s="1" t="s">
        <v>325</v>
      </c>
      <c r="Q16796" s="2" t="s">
        <v>37</v>
      </c>
      <c r="R16796" s="1" t="s">
        <v>718</v>
      </c>
      <c r="S16796" s="1" t="str">
        <f t="shared" si="534"/>
        <v>SAT|1|5|CCU|VIG|DIEF|CMED</v>
      </c>
      <c r="T16796" s="2" t="str">
        <f t="shared" si="535"/>
        <v>OK</v>
      </c>
    </row>
    <row r="16797" spans="1:20" x14ac:dyDescent="0.25">
      <c r="A16797" s="1">
        <v>301010306</v>
      </c>
      <c r="B16797" s="1" t="str">
        <f>VLOOKUP(A16797,[1]Maestra!A$1:C$746,2,0)</f>
        <v>ACTISCP08</v>
      </c>
      <c r="C16797" s="1" t="str">
        <f>VLOOKUP(A16797,[1]Maestra!A$1:C$746,3,0)</f>
        <v>TC IB Signature - Cuotas por Disp Efectivo</v>
      </c>
      <c r="D16797" s="1" t="s">
        <v>20</v>
      </c>
      <c r="E16797" s="1">
        <v>1</v>
      </c>
      <c r="F16797" s="1">
        <v>5</v>
      </c>
      <c r="G16797" s="1" t="s">
        <v>28</v>
      </c>
      <c r="H16797" s="1">
        <v>9999</v>
      </c>
      <c r="I16797" s="1" t="s">
        <v>452</v>
      </c>
      <c r="J16797" s="1" t="s">
        <v>29</v>
      </c>
      <c r="K16797" s="1" t="s">
        <v>330</v>
      </c>
      <c r="Q16797" s="2" t="s">
        <v>37</v>
      </c>
      <c r="R16797" s="1" t="s">
        <v>718</v>
      </c>
      <c r="S16797" s="1" t="str">
        <f t="shared" si="534"/>
        <v>SAT|1|5|CCU|VIG|DIEF|CMIE</v>
      </c>
      <c r="T16797" s="2" t="str">
        <f t="shared" si="535"/>
        <v>OK</v>
      </c>
    </row>
    <row r="16798" spans="1:20" x14ac:dyDescent="0.25">
      <c r="A16798" s="1">
        <v>301010306</v>
      </c>
      <c r="B16798" s="1" t="str">
        <f>VLOOKUP(A16798,[1]Maestra!A$1:C$746,2,0)</f>
        <v>ACTISCP08</v>
      </c>
      <c r="C16798" s="1" t="str">
        <f>VLOOKUP(A16798,[1]Maestra!A$1:C$746,3,0)</f>
        <v>TC IB Signature - Cuotas por Disp Efectivo</v>
      </c>
      <c r="D16798" s="1" t="s">
        <v>20</v>
      </c>
      <c r="E16798" s="1">
        <v>1</v>
      </c>
      <c r="F16798" s="1">
        <v>5</v>
      </c>
      <c r="G16798" s="1" t="s">
        <v>28</v>
      </c>
      <c r="H16798" s="1">
        <v>9999</v>
      </c>
      <c r="I16798" s="1" t="s">
        <v>452</v>
      </c>
      <c r="J16798" s="1" t="s">
        <v>29</v>
      </c>
      <c r="K16798" s="1" t="s">
        <v>331</v>
      </c>
      <c r="Q16798" s="2" t="s">
        <v>37</v>
      </c>
      <c r="R16798" s="1" t="s">
        <v>718</v>
      </c>
      <c r="S16798" s="1" t="str">
        <f t="shared" si="534"/>
        <v>SAT|1|5|CCU|VIG|DIEF|CPEM</v>
      </c>
      <c r="T16798" s="2" t="str">
        <f t="shared" si="535"/>
        <v>OK</v>
      </c>
    </row>
    <row r="16799" spans="1:20" x14ac:dyDescent="0.25">
      <c r="A16799" s="1">
        <v>301010305</v>
      </c>
      <c r="B16799" s="1" t="e">
        <f>VLOOKUP(A16799,[1]Maestra!A$1:C$746,2,0)</f>
        <v>#N/A</v>
      </c>
      <c r="C16799" s="1" t="e">
        <f>VLOOKUP(A16799,[1]Maestra!A$1:C$746,3,0)</f>
        <v>#N/A</v>
      </c>
      <c r="D16799" s="1" t="s">
        <v>20</v>
      </c>
      <c r="E16799" s="1">
        <v>1</v>
      </c>
      <c r="F16799" s="1">
        <v>5</v>
      </c>
      <c r="G16799" s="1" t="s">
        <v>34</v>
      </c>
      <c r="H16799" s="1">
        <v>9999</v>
      </c>
      <c r="I16799" s="1" t="s">
        <v>449</v>
      </c>
      <c r="J16799" s="1" t="s">
        <v>29</v>
      </c>
      <c r="K16799" s="1" t="s">
        <v>324</v>
      </c>
      <c r="Q16799" s="2" t="s">
        <v>37</v>
      </c>
      <c r="R16799" s="1" t="s">
        <v>718</v>
      </c>
      <c r="S16799" s="1" t="str">
        <f t="shared" si="534"/>
        <v>SAT|1|5|CDI|VEN|DIEF|CCRV</v>
      </c>
      <c r="T16799" s="2" t="str">
        <f t="shared" si="535"/>
        <v>OK</v>
      </c>
    </row>
    <row r="16800" spans="1:20" x14ac:dyDescent="0.25">
      <c r="A16800" s="1">
        <v>301010305</v>
      </c>
      <c r="B16800" s="1" t="e">
        <f>VLOOKUP(A16800,[1]Maestra!A$1:C$746,2,0)</f>
        <v>#N/A</v>
      </c>
      <c r="C16800" s="1" t="e">
        <f>VLOOKUP(A16800,[1]Maestra!A$1:C$746,3,0)</f>
        <v>#N/A</v>
      </c>
      <c r="D16800" s="1" t="s">
        <v>20</v>
      </c>
      <c r="E16800" s="1">
        <v>1</v>
      </c>
      <c r="F16800" s="1">
        <v>5</v>
      </c>
      <c r="G16800" s="1" t="s">
        <v>34</v>
      </c>
      <c r="H16800" s="1">
        <v>9999</v>
      </c>
      <c r="I16800" s="1" t="s">
        <v>449</v>
      </c>
      <c r="J16800" s="1" t="s">
        <v>29</v>
      </c>
      <c r="K16800" s="1" t="s">
        <v>325</v>
      </c>
      <c r="Q16800" s="2" t="s">
        <v>37</v>
      </c>
      <c r="R16800" s="1" t="s">
        <v>718</v>
      </c>
      <c r="S16800" s="1" t="str">
        <f t="shared" si="534"/>
        <v>SAT|1|5|CDI|VEN|DIEF|CMED</v>
      </c>
      <c r="T16800" s="2" t="str">
        <f t="shared" si="535"/>
        <v>OK</v>
      </c>
    </row>
    <row r="16801" spans="1:20" x14ac:dyDescent="0.25">
      <c r="A16801" s="1">
        <v>301010305</v>
      </c>
      <c r="B16801" s="1" t="e">
        <f>VLOOKUP(A16801,[1]Maestra!A$1:C$746,2,0)</f>
        <v>#N/A</v>
      </c>
      <c r="C16801" s="1" t="e">
        <f>VLOOKUP(A16801,[1]Maestra!A$1:C$746,3,0)</f>
        <v>#N/A</v>
      </c>
      <c r="D16801" s="1" t="s">
        <v>20</v>
      </c>
      <c r="E16801" s="1">
        <v>1</v>
      </c>
      <c r="F16801" s="1">
        <v>5</v>
      </c>
      <c r="G16801" s="1" t="s">
        <v>34</v>
      </c>
      <c r="H16801" s="1">
        <v>9999</v>
      </c>
      <c r="I16801" s="1" t="s">
        <v>449</v>
      </c>
      <c r="J16801" s="1" t="s">
        <v>29</v>
      </c>
      <c r="K16801" s="1" t="s">
        <v>330</v>
      </c>
      <c r="Q16801" s="2" t="s">
        <v>37</v>
      </c>
      <c r="R16801" s="1" t="s">
        <v>718</v>
      </c>
      <c r="S16801" s="1" t="str">
        <f t="shared" si="534"/>
        <v>SAT|1|5|CDI|VEN|DIEF|CMIE</v>
      </c>
      <c r="T16801" s="2" t="str">
        <f t="shared" si="535"/>
        <v>OK</v>
      </c>
    </row>
    <row r="16802" spans="1:20" x14ac:dyDescent="0.25">
      <c r="A16802" s="1">
        <v>301010305</v>
      </c>
      <c r="B16802" s="1" t="e">
        <f>VLOOKUP(A16802,[1]Maestra!A$1:C$746,2,0)</f>
        <v>#N/A</v>
      </c>
      <c r="C16802" s="1" t="e">
        <f>VLOOKUP(A16802,[1]Maestra!A$1:C$746,3,0)</f>
        <v>#N/A</v>
      </c>
      <c r="D16802" s="1" t="s">
        <v>20</v>
      </c>
      <c r="E16802" s="1">
        <v>1</v>
      </c>
      <c r="F16802" s="1">
        <v>5</v>
      </c>
      <c r="G16802" s="1" t="s">
        <v>34</v>
      </c>
      <c r="H16802" s="1">
        <v>9999</v>
      </c>
      <c r="I16802" s="1" t="s">
        <v>449</v>
      </c>
      <c r="J16802" s="1" t="s">
        <v>29</v>
      </c>
      <c r="K16802" s="1" t="s">
        <v>331</v>
      </c>
      <c r="Q16802" s="2" t="s">
        <v>37</v>
      </c>
      <c r="R16802" s="1" t="s">
        <v>718</v>
      </c>
      <c r="S16802" s="1" t="str">
        <f t="shared" ref="S16802:S16865" si="536">_xlfn.CONCAT(D16802,"|",E16802,"|",F16802,"|",G16802,"|",I16802,"|",J16802,"|",K16802)</f>
        <v>SAT|1|5|CDI|VEN|DIEF|CPEM</v>
      </c>
      <c r="T16802" s="2" t="str">
        <f t="shared" si="535"/>
        <v>OK</v>
      </c>
    </row>
    <row r="16803" spans="1:20" x14ac:dyDescent="0.25">
      <c r="A16803" s="1">
        <v>301010305</v>
      </c>
      <c r="B16803" s="1" t="e">
        <f>VLOOKUP(A16803,[1]Maestra!A$1:C$746,2,0)</f>
        <v>#N/A</v>
      </c>
      <c r="C16803" s="1" t="e">
        <f>VLOOKUP(A16803,[1]Maestra!A$1:C$746,3,0)</f>
        <v>#N/A</v>
      </c>
      <c r="D16803" s="1" t="s">
        <v>20</v>
      </c>
      <c r="E16803" s="1">
        <v>1</v>
      </c>
      <c r="F16803" s="1">
        <v>5</v>
      </c>
      <c r="G16803" s="1" t="s">
        <v>34</v>
      </c>
      <c r="H16803" s="1">
        <v>9999</v>
      </c>
      <c r="I16803" s="1" t="s">
        <v>452</v>
      </c>
      <c r="J16803" s="1" t="s">
        <v>29</v>
      </c>
      <c r="K16803" s="1" t="s">
        <v>324</v>
      </c>
      <c r="Q16803" s="2" t="s">
        <v>37</v>
      </c>
      <c r="R16803" s="1" t="s">
        <v>718</v>
      </c>
      <c r="S16803" s="1" t="str">
        <f t="shared" si="536"/>
        <v>SAT|1|5|CDI|VIG|DIEF|CCRV</v>
      </c>
      <c r="T16803" s="2" t="str">
        <f t="shared" si="535"/>
        <v>OK</v>
      </c>
    </row>
    <row r="16804" spans="1:20" x14ac:dyDescent="0.25">
      <c r="A16804" s="1">
        <v>301010305</v>
      </c>
      <c r="B16804" s="1" t="e">
        <f>VLOOKUP(A16804,[1]Maestra!A$1:C$746,2,0)</f>
        <v>#N/A</v>
      </c>
      <c r="C16804" s="1" t="e">
        <f>VLOOKUP(A16804,[1]Maestra!A$1:C$746,3,0)</f>
        <v>#N/A</v>
      </c>
      <c r="D16804" s="1" t="s">
        <v>20</v>
      </c>
      <c r="E16804" s="1">
        <v>1</v>
      </c>
      <c r="F16804" s="1">
        <v>5</v>
      </c>
      <c r="G16804" s="1" t="s">
        <v>34</v>
      </c>
      <c r="H16804" s="1">
        <v>9999</v>
      </c>
      <c r="I16804" s="1" t="s">
        <v>452</v>
      </c>
      <c r="J16804" s="1" t="s">
        <v>29</v>
      </c>
      <c r="K16804" s="1" t="s">
        <v>325</v>
      </c>
      <c r="Q16804" s="2" t="s">
        <v>37</v>
      </c>
      <c r="R16804" s="1" t="s">
        <v>718</v>
      </c>
      <c r="S16804" s="1" t="str">
        <f t="shared" si="536"/>
        <v>SAT|1|5|CDI|VIG|DIEF|CMED</v>
      </c>
      <c r="T16804" s="2" t="str">
        <f t="shared" si="535"/>
        <v>OK</v>
      </c>
    </row>
    <row r="16805" spans="1:20" x14ac:dyDescent="0.25">
      <c r="A16805" s="1">
        <v>301010305</v>
      </c>
      <c r="B16805" s="1" t="e">
        <f>VLOOKUP(A16805,[1]Maestra!A$1:C$746,2,0)</f>
        <v>#N/A</v>
      </c>
      <c r="C16805" s="1" t="e">
        <f>VLOOKUP(A16805,[1]Maestra!A$1:C$746,3,0)</f>
        <v>#N/A</v>
      </c>
      <c r="D16805" s="1" t="s">
        <v>20</v>
      </c>
      <c r="E16805" s="1">
        <v>1</v>
      </c>
      <c r="F16805" s="1">
        <v>5</v>
      </c>
      <c r="G16805" s="1" t="s">
        <v>34</v>
      </c>
      <c r="H16805" s="1">
        <v>9999</v>
      </c>
      <c r="I16805" s="1" t="s">
        <v>452</v>
      </c>
      <c r="J16805" s="1" t="s">
        <v>29</v>
      </c>
      <c r="K16805" s="1" t="s">
        <v>330</v>
      </c>
      <c r="Q16805" s="2" t="s">
        <v>37</v>
      </c>
      <c r="R16805" s="1" t="s">
        <v>718</v>
      </c>
      <c r="S16805" s="1" t="str">
        <f t="shared" si="536"/>
        <v>SAT|1|5|CDI|VIG|DIEF|CMIE</v>
      </c>
      <c r="T16805" s="2" t="str">
        <f t="shared" si="535"/>
        <v>OK</v>
      </c>
    </row>
    <row r="16806" spans="1:20" x14ac:dyDescent="0.25">
      <c r="A16806" s="1">
        <v>301010305</v>
      </c>
      <c r="B16806" s="1" t="e">
        <f>VLOOKUP(A16806,[1]Maestra!A$1:C$746,2,0)</f>
        <v>#N/A</v>
      </c>
      <c r="C16806" s="1" t="e">
        <f>VLOOKUP(A16806,[1]Maestra!A$1:C$746,3,0)</f>
        <v>#N/A</v>
      </c>
      <c r="D16806" s="1" t="s">
        <v>20</v>
      </c>
      <c r="E16806" s="1">
        <v>1</v>
      </c>
      <c r="F16806" s="1">
        <v>5</v>
      </c>
      <c r="G16806" s="1" t="s">
        <v>34</v>
      </c>
      <c r="H16806" s="1">
        <v>9999</v>
      </c>
      <c r="I16806" s="1" t="s">
        <v>452</v>
      </c>
      <c r="J16806" s="1" t="s">
        <v>29</v>
      </c>
      <c r="K16806" s="1" t="s">
        <v>331</v>
      </c>
      <c r="Q16806" s="2" t="s">
        <v>37</v>
      </c>
      <c r="R16806" s="1" t="s">
        <v>718</v>
      </c>
      <c r="S16806" s="1" t="str">
        <f t="shared" si="536"/>
        <v>SAT|1|5|CDI|VIG|DIEF|CPEM</v>
      </c>
      <c r="T16806" s="2" t="str">
        <f t="shared" si="535"/>
        <v>OK</v>
      </c>
    </row>
    <row r="16807" spans="1:20" x14ac:dyDescent="0.25">
      <c r="A16807" s="1">
        <v>301010304</v>
      </c>
      <c r="B16807" s="1" t="str">
        <f>VLOOKUP(A16807,[1]Maestra!A$1:C$746,2,0)</f>
        <v>ACTISCD08</v>
      </c>
      <c r="C16807" s="1" t="str">
        <f>VLOOKUP(A16807,[1]Maestra!A$1:C$746,3,0)</f>
        <v>TC IB Signature - Compra Deuda</v>
      </c>
      <c r="D16807" s="1" t="s">
        <v>20</v>
      </c>
      <c r="E16807" s="1">
        <v>1</v>
      </c>
      <c r="F16807" s="1">
        <v>5</v>
      </c>
      <c r="G16807" s="1" t="s">
        <v>22</v>
      </c>
      <c r="H16807" s="1">
        <v>9999</v>
      </c>
      <c r="I16807" s="1" t="s">
        <v>449</v>
      </c>
      <c r="J16807" s="1" t="s">
        <v>29</v>
      </c>
      <c r="K16807" s="1" t="s">
        <v>454</v>
      </c>
      <c r="Q16807" s="2" t="s">
        <v>37</v>
      </c>
      <c r="R16807" s="1" t="s">
        <v>718</v>
      </c>
      <c r="S16807" s="1" t="str">
        <f t="shared" si="536"/>
        <v>SAT|1|5|CDP|VEN|DIEF|CCNR</v>
      </c>
      <c r="T16807" s="2" t="str">
        <f t="shared" si="535"/>
        <v>OK</v>
      </c>
    </row>
    <row r="16808" spans="1:20" x14ac:dyDescent="0.25">
      <c r="A16808" s="1">
        <v>301010304</v>
      </c>
      <c r="B16808" s="1" t="str">
        <f>VLOOKUP(A16808,[1]Maestra!A$1:C$746,2,0)</f>
        <v>ACTISCD08</v>
      </c>
      <c r="C16808" s="1" t="str">
        <f>VLOOKUP(A16808,[1]Maestra!A$1:C$746,3,0)</f>
        <v>TC IB Signature - Compra Deuda</v>
      </c>
      <c r="D16808" s="1" t="s">
        <v>20</v>
      </c>
      <c r="E16808" s="1">
        <v>1</v>
      </c>
      <c r="F16808" s="1">
        <v>5</v>
      </c>
      <c r="G16808" s="1" t="s">
        <v>22</v>
      </c>
      <c r="H16808" s="1">
        <v>9999</v>
      </c>
      <c r="I16808" s="1" t="s">
        <v>449</v>
      </c>
      <c r="J16808" s="1" t="s">
        <v>29</v>
      </c>
      <c r="K16808" s="1" t="s">
        <v>325</v>
      </c>
      <c r="Q16808" s="2" t="s">
        <v>37</v>
      </c>
      <c r="R16808" s="1" t="s">
        <v>718</v>
      </c>
      <c r="S16808" s="1" t="str">
        <f t="shared" si="536"/>
        <v>SAT|1|5|CDP|VEN|DIEF|CMED</v>
      </c>
      <c r="T16808" s="2" t="str">
        <f t="shared" si="535"/>
        <v>OK</v>
      </c>
    </row>
    <row r="16809" spans="1:20" x14ac:dyDescent="0.25">
      <c r="A16809" s="1">
        <v>301010304</v>
      </c>
      <c r="B16809" s="1" t="str">
        <f>VLOOKUP(A16809,[1]Maestra!A$1:C$746,2,0)</f>
        <v>ACTISCD08</v>
      </c>
      <c r="C16809" s="1" t="str">
        <f>VLOOKUP(A16809,[1]Maestra!A$1:C$746,3,0)</f>
        <v>TC IB Signature - Compra Deuda</v>
      </c>
      <c r="D16809" s="1" t="s">
        <v>20</v>
      </c>
      <c r="E16809" s="1">
        <v>1</v>
      </c>
      <c r="F16809" s="1">
        <v>5</v>
      </c>
      <c r="G16809" s="1" t="s">
        <v>22</v>
      </c>
      <c r="H16809" s="1">
        <v>9999</v>
      </c>
      <c r="I16809" s="1" t="s">
        <v>449</v>
      </c>
      <c r="J16809" s="1" t="s">
        <v>29</v>
      </c>
      <c r="K16809" s="1" t="s">
        <v>330</v>
      </c>
      <c r="Q16809" s="2" t="s">
        <v>37</v>
      </c>
      <c r="R16809" s="1" t="s">
        <v>718</v>
      </c>
      <c r="S16809" s="1" t="str">
        <f t="shared" si="536"/>
        <v>SAT|1|5|CDP|VEN|DIEF|CMIE</v>
      </c>
      <c r="T16809" s="2" t="str">
        <f t="shared" si="535"/>
        <v>OK</v>
      </c>
    </row>
    <row r="16810" spans="1:20" x14ac:dyDescent="0.25">
      <c r="A16810" s="1">
        <v>301010304</v>
      </c>
      <c r="B16810" s="1" t="str">
        <f>VLOOKUP(A16810,[1]Maestra!A$1:C$746,2,0)</f>
        <v>ACTISCD08</v>
      </c>
      <c r="C16810" s="1" t="str">
        <f>VLOOKUP(A16810,[1]Maestra!A$1:C$746,3,0)</f>
        <v>TC IB Signature - Compra Deuda</v>
      </c>
      <c r="D16810" s="1" t="s">
        <v>20</v>
      </c>
      <c r="E16810" s="1">
        <v>1</v>
      </c>
      <c r="F16810" s="1">
        <v>5</v>
      </c>
      <c r="G16810" s="1" t="s">
        <v>22</v>
      </c>
      <c r="H16810" s="1">
        <v>9999</v>
      </c>
      <c r="I16810" s="1" t="s">
        <v>449</v>
      </c>
      <c r="J16810" s="1" t="s">
        <v>29</v>
      </c>
      <c r="K16810" s="1" t="s">
        <v>331</v>
      </c>
      <c r="Q16810" s="2" t="s">
        <v>37</v>
      </c>
      <c r="R16810" s="1" t="s">
        <v>718</v>
      </c>
      <c r="S16810" s="1" t="str">
        <f t="shared" si="536"/>
        <v>SAT|1|5|CDP|VEN|DIEF|CPEM</v>
      </c>
      <c r="T16810" s="2" t="str">
        <f t="shared" si="535"/>
        <v>OK</v>
      </c>
    </row>
    <row r="16811" spans="1:20" x14ac:dyDescent="0.25">
      <c r="A16811" s="1">
        <v>301010304</v>
      </c>
      <c r="B16811" s="1" t="str">
        <f>VLOOKUP(A16811,[1]Maestra!A$1:C$746,2,0)</f>
        <v>ACTISCD08</v>
      </c>
      <c r="C16811" s="1" t="str">
        <f>VLOOKUP(A16811,[1]Maestra!A$1:C$746,3,0)</f>
        <v>TC IB Signature - Compra Deuda</v>
      </c>
      <c r="D16811" s="1" t="s">
        <v>20</v>
      </c>
      <c r="E16811" s="1">
        <v>1</v>
      </c>
      <c r="F16811" s="1">
        <v>5</v>
      </c>
      <c r="G16811" s="1" t="s">
        <v>22</v>
      </c>
      <c r="H16811" s="1">
        <v>9999</v>
      </c>
      <c r="I16811" s="1" t="s">
        <v>452</v>
      </c>
      <c r="J16811" s="1" t="s">
        <v>29</v>
      </c>
      <c r="K16811" s="1" t="s">
        <v>454</v>
      </c>
      <c r="Q16811" s="2" t="s">
        <v>37</v>
      </c>
      <c r="R16811" s="1" t="s">
        <v>718</v>
      </c>
      <c r="S16811" s="1" t="str">
        <f t="shared" si="536"/>
        <v>SAT|1|5|CDP|VIG|DIEF|CCNR</v>
      </c>
      <c r="T16811" s="2" t="str">
        <f t="shared" si="535"/>
        <v>OK</v>
      </c>
    </row>
    <row r="16812" spans="1:20" x14ac:dyDescent="0.25">
      <c r="A16812" s="1">
        <v>301010304</v>
      </c>
      <c r="B16812" s="1" t="str">
        <f>VLOOKUP(A16812,[1]Maestra!A$1:C$746,2,0)</f>
        <v>ACTISCD08</v>
      </c>
      <c r="C16812" s="1" t="str">
        <f>VLOOKUP(A16812,[1]Maestra!A$1:C$746,3,0)</f>
        <v>TC IB Signature - Compra Deuda</v>
      </c>
      <c r="D16812" s="1" t="s">
        <v>20</v>
      </c>
      <c r="E16812" s="1">
        <v>1</v>
      </c>
      <c r="F16812" s="1">
        <v>5</v>
      </c>
      <c r="G16812" s="1" t="s">
        <v>22</v>
      </c>
      <c r="H16812" s="1">
        <v>9999</v>
      </c>
      <c r="I16812" s="1" t="s">
        <v>452</v>
      </c>
      <c r="J16812" s="1" t="s">
        <v>29</v>
      </c>
      <c r="K16812" s="1" t="s">
        <v>325</v>
      </c>
      <c r="Q16812" s="2" t="s">
        <v>37</v>
      </c>
      <c r="R16812" s="1" t="s">
        <v>718</v>
      </c>
      <c r="S16812" s="1" t="str">
        <f t="shared" si="536"/>
        <v>SAT|1|5|CDP|VIG|DIEF|CMED</v>
      </c>
      <c r="T16812" s="2" t="str">
        <f t="shared" si="535"/>
        <v>OK</v>
      </c>
    </row>
    <row r="16813" spans="1:20" x14ac:dyDescent="0.25">
      <c r="A16813" s="1">
        <v>301010304</v>
      </c>
      <c r="B16813" s="1" t="str">
        <f>VLOOKUP(A16813,[1]Maestra!A$1:C$746,2,0)</f>
        <v>ACTISCD08</v>
      </c>
      <c r="C16813" s="1" t="str">
        <f>VLOOKUP(A16813,[1]Maestra!A$1:C$746,3,0)</f>
        <v>TC IB Signature - Compra Deuda</v>
      </c>
      <c r="D16813" s="1" t="s">
        <v>20</v>
      </c>
      <c r="E16813" s="1">
        <v>1</v>
      </c>
      <c r="F16813" s="1">
        <v>5</v>
      </c>
      <c r="G16813" s="1" t="s">
        <v>22</v>
      </c>
      <c r="H16813" s="1">
        <v>9999</v>
      </c>
      <c r="I16813" s="1" t="s">
        <v>452</v>
      </c>
      <c r="J16813" s="1" t="s">
        <v>29</v>
      </c>
      <c r="K16813" s="1" t="s">
        <v>330</v>
      </c>
      <c r="Q16813" s="2" t="s">
        <v>37</v>
      </c>
      <c r="R16813" s="1" t="s">
        <v>718</v>
      </c>
      <c r="S16813" s="1" t="str">
        <f t="shared" si="536"/>
        <v>SAT|1|5|CDP|VIG|DIEF|CMIE</v>
      </c>
      <c r="T16813" s="2" t="str">
        <f t="shared" si="535"/>
        <v>OK</v>
      </c>
    </row>
    <row r="16814" spans="1:20" x14ac:dyDescent="0.25">
      <c r="A16814" s="1">
        <v>301010304</v>
      </c>
      <c r="B16814" s="1" t="str">
        <f>VLOOKUP(A16814,[1]Maestra!A$1:C$746,2,0)</f>
        <v>ACTISCD08</v>
      </c>
      <c r="C16814" s="1" t="str">
        <f>VLOOKUP(A16814,[1]Maestra!A$1:C$746,3,0)</f>
        <v>TC IB Signature - Compra Deuda</v>
      </c>
      <c r="D16814" s="1" t="s">
        <v>20</v>
      </c>
      <c r="E16814" s="1">
        <v>1</v>
      </c>
      <c r="F16814" s="1">
        <v>5</v>
      </c>
      <c r="G16814" s="1" t="s">
        <v>22</v>
      </c>
      <c r="H16814" s="1">
        <v>9999</v>
      </c>
      <c r="I16814" s="1" t="s">
        <v>452</v>
      </c>
      <c r="J16814" s="1" t="s">
        <v>29</v>
      </c>
      <c r="K16814" s="1" t="s">
        <v>331</v>
      </c>
      <c r="Q16814" s="2" t="s">
        <v>37</v>
      </c>
      <c r="R16814" s="1" t="s">
        <v>718</v>
      </c>
      <c r="S16814" s="1" t="str">
        <f t="shared" si="536"/>
        <v>SAT|1|5|CDP|VIG|DIEF|CPEM</v>
      </c>
      <c r="T16814" s="2" t="str">
        <f t="shared" si="535"/>
        <v>OK</v>
      </c>
    </row>
    <row r="16815" spans="1:20" x14ac:dyDescent="0.25">
      <c r="A16815" s="1">
        <v>301010304</v>
      </c>
      <c r="B16815" s="1" t="str">
        <f>VLOOKUP(A16815,[1]Maestra!A$1:C$746,2,0)</f>
        <v>ACTISCD08</v>
      </c>
      <c r="C16815" s="1" t="str">
        <f>VLOOKUP(A16815,[1]Maestra!A$1:C$746,3,0)</f>
        <v>TC IB Signature - Compra Deuda</v>
      </c>
      <c r="D16815" s="1" t="s">
        <v>20</v>
      </c>
      <c r="E16815" s="1">
        <v>1</v>
      </c>
      <c r="F16815" s="1">
        <v>5</v>
      </c>
      <c r="G16815" s="1" t="s">
        <v>23</v>
      </c>
      <c r="H16815" s="1">
        <v>9999</v>
      </c>
      <c r="I16815" s="1" t="s">
        <v>449</v>
      </c>
      <c r="J16815" s="1" t="s">
        <v>29</v>
      </c>
      <c r="K16815" s="1" t="s">
        <v>324</v>
      </c>
      <c r="Q16815" s="2" t="s">
        <v>37</v>
      </c>
      <c r="R16815" s="1" t="s">
        <v>718</v>
      </c>
      <c r="S16815" s="1" t="str">
        <f t="shared" si="536"/>
        <v>SAT|1|5|CDR|VEN|DIEF|CCRV</v>
      </c>
      <c r="T16815" s="2" t="str">
        <f t="shared" si="535"/>
        <v>OK</v>
      </c>
    </row>
    <row r="16816" spans="1:20" x14ac:dyDescent="0.25">
      <c r="A16816" s="1">
        <v>301010304</v>
      </c>
      <c r="B16816" s="1" t="str">
        <f>VLOOKUP(A16816,[1]Maestra!A$1:C$746,2,0)</f>
        <v>ACTISCD08</v>
      </c>
      <c r="C16816" s="1" t="str">
        <f>VLOOKUP(A16816,[1]Maestra!A$1:C$746,3,0)</f>
        <v>TC IB Signature - Compra Deuda</v>
      </c>
      <c r="D16816" s="1" t="s">
        <v>20</v>
      </c>
      <c r="E16816" s="1">
        <v>1</v>
      </c>
      <c r="F16816" s="1">
        <v>5</v>
      </c>
      <c r="G16816" s="1" t="s">
        <v>23</v>
      </c>
      <c r="H16816" s="1">
        <v>9999</v>
      </c>
      <c r="I16816" s="1" t="s">
        <v>449</v>
      </c>
      <c r="J16816" s="1" t="s">
        <v>29</v>
      </c>
      <c r="K16816" s="1" t="s">
        <v>325</v>
      </c>
      <c r="Q16816" s="2" t="s">
        <v>37</v>
      </c>
      <c r="R16816" s="1" t="s">
        <v>718</v>
      </c>
      <c r="S16816" s="1" t="str">
        <f t="shared" si="536"/>
        <v>SAT|1|5|CDR|VEN|DIEF|CMED</v>
      </c>
      <c r="T16816" s="2" t="str">
        <f t="shared" si="535"/>
        <v>OK</v>
      </c>
    </row>
    <row r="16817" spans="1:20" x14ac:dyDescent="0.25">
      <c r="A16817" s="1">
        <v>301010304</v>
      </c>
      <c r="B16817" s="1" t="str">
        <f>VLOOKUP(A16817,[1]Maestra!A$1:C$746,2,0)</f>
        <v>ACTISCD08</v>
      </c>
      <c r="C16817" s="1" t="str">
        <f>VLOOKUP(A16817,[1]Maestra!A$1:C$746,3,0)</f>
        <v>TC IB Signature - Compra Deuda</v>
      </c>
      <c r="D16817" s="1" t="s">
        <v>20</v>
      </c>
      <c r="E16817" s="1">
        <v>1</v>
      </c>
      <c r="F16817" s="1">
        <v>5</v>
      </c>
      <c r="G16817" s="1" t="s">
        <v>23</v>
      </c>
      <c r="H16817" s="1">
        <v>9999</v>
      </c>
      <c r="I16817" s="1" t="s">
        <v>449</v>
      </c>
      <c r="J16817" s="1" t="s">
        <v>29</v>
      </c>
      <c r="K16817" s="1" t="s">
        <v>330</v>
      </c>
      <c r="Q16817" s="2" t="s">
        <v>37</v>
      </c>
      <c r="R16817" s="1" t="s">
        <v>718</v>
      </c>
      <c r="S16817" s="1" t="str">
        <f t="shared" si="536"/>
        <v>SAT|1|5|CDR|VEN|DIEF|CMIE</v>
      </c>
      <c r="T16817" s="2" t="str">
        <f t="shared" si="535"/>
        <v>OK</v>
      </c>
    </row>
    <row r="16818" spans="1:20" x14ac:dyDescent="0.25">
      <c r="A16818" s="1">
        <v>301010304</v>
      </c>
      <c r="B16818" s="1" t="str">
        <f>VLOOKUP(A16818,[1]Maestra!A$1:C$746,2,0)</f>
        <v>ACTISCD08</v>
      </c>
      <c r="C16818" s="1" t="str">
        <f>VLOOKUP(A16818,[1]Maestra!A$1:C$746,3,0)</f>
        <v>TC IB Signature - Compra Deuda</v>
      </c>
      <c r="D16818" s="1" t="s">
        <v>20</v>
      </c>
      <c r="E16818" s="1">
        <v>1</v>
      </c>
      <c r="F16818" s="1">
        <v>5</v>
      </c>
      <c r="G16818" s="1" t="s">
        <v>23</v>
      </c>
      <c r="H16818" s="1">
        <v>9999</v>
      </c>
      <c r="I16818" s="1" t="s">
        <v>449</v>
      </c>
      <c r="J16818" s="1" t="s">
        <v>29</v>
      </c>
      <c r="K16818" s="1" t="s">
        <v>331</v>
      </c>
      <c r="Q16818" s="2" t="s">
        <v>37</v>
      </c>
      <c r="R16818" s="1" t="s">
        <v>718</v>
      </c>
      <c r="S16818" s="1" t="str">
        <f t="shared" si="536"/>
        <v>SAT|1|5|CDR|VEN|DIEF|CPEM</v>
      </c>
      <c r="T16818" s="2" t="str">
        <f t="shared" si="535"/>
        <v>OK</v>
      </c>
    </row>
    <row r="16819" spans="1:20" x14ac:dyDescent="0.25">
      <c r="A16819" s="1">
        <v>301010304</v>
      </c>
      <c r="B16819" s="1" t="str">
        <f>VLOOKUP(A16819,[1]Maestra!A$1:C$746,2,0)</f>
        <v>ACTISCD08</v>
      </c>
      <c r="C16819" s="1" t="str">
        <f>VLOOKUP(A16819,[1]Maestra!A$1:C$746,3,0)</f>
        <v>TC IB Signature - Compra Deuda</v>
      </c>
      <c r="D16819" s="1" t="s">
        <v>20</v>
      </c>
      <c r="E16819" s="1">
        <v>1</v>
      </c>
      <c r="F16819" s="1">
        <v>5</v>
      </c>
      <c r="G16819" s="1" t="s">
        <v>23</v>
      </c>
      <c r="H16819" s="1">
        <v>9999</v>
      </c>
      <c r="I16819" s="1" t="s">
        <v>452</v>
      </c>
      <c r="J16819" s="1" t="s">
        <v>29</v>
      </c>
      <c r="K16819" s="1" t="s">
        <v>324</v>
      </c>
      <c r="Q16819" s="2" t="s">
        <v>37</v>
      </c>
      <c r="R16819" s="1" t="s">
        <v>718</v>
      </c>
      <c r="S16819" s="1" t="str">
        <f t="shared" si="536"/>
        <v>SAT|1|5|CDR|VIG|DIEF|CCRV</v>
      </c>
      <c r="T16819" s="2" t="str">
        <f t="shared" si="535"/>
        <v>OK</v>
      </c>
    </row>
    <row r="16820" spans="1:20" x14ac:dyDescent="0.25">
      <c r="A16820" s="1">
        <v>301010304</v>
      </c>
      <c r="B16820" s="1" t="str">
        <f>VLOOKUP(A16820,[1]Maestra!A$1:C$746,2,0)</f>
        <v>ACTISCD08</v>
      </c>
      <c r="C16820" s="1" t="str">
        <f>VLOOKUP(A16820,[1]Maestra!A$1:C$746,3,0)</f>
        <v>TC IB Signature - Compra Deuda</v>
      </c>
      <c r="D16820" s="1" t="s">
        <v>20</v>
      </c>
      <c r="E16820" s="1">
        <v>1</v>
      </c>
      <c r="F16820" s="1">
        <v>5</v>
      </c>
      <c r="G16820" s="1" t="s">
        <v>23</v>
      </c>
      <c r="H16820" s="1">
        <v>9999</v>
      </c>
      <c r="I16820" s="1" t="s">
        <v>452</v>
      </c>
      <c r="J16820" s="1" t="s">
        <v>29</v>
      </c>
      <c r="K16820" s="1" t="s">
        <v>325</v>
      </c>
      <c r="Q16820" s="2" t="s">
        <v>37</v>
      </c>
      <c r="R16820" s="1" t="s">
        <v>718</v>
      </c>
      <c r="S16820" s="1" t="str">
        <f t="shared" si="536"/>
        <v>SAT|1|5|CDR|VIG|DIEF|CMED</v>
      </c>
      <c r="T16820" s="2" t="str">
        <f t="shared" si="535"/>
        <v>OK</v>
      </c>
    </row>
    <row r="16821" spans="1:20" x14ac:dyDescent="0.25">
      <c r="A16821" s="1">
        <v>301010304</v>
      </c>
      <c r="B16821" s="1" t="str">
        <f>VLOOKUP(A16821,[1]Maestra!A$1:C$746,2,0)</f>
        <v>ACTISCD08</v>
      </c>
      <c r="C16821" s="1" t="str">
        <f>VLOOKUP(A16821,[1]Maestra!A$1:C$746,3,0)</f>
        <v>TC IB Signature - Compra Deuda</v>
      </c>
      <c r="D16821" s="1" t="s">
        <v>20</v>
      </c>
      <c r="E16821" s="1">
        <v>1</v>
      </c>
      <c r="F16821" s="1">
        <v>5</v>
      </c>
      <c r="G16821" s="1" t="s">
        <v>23</v>
      </c>
      <c r="H16821" s="1">
        <v>9999</v>
      </c>
      <c r="I16821" s="1" t="s">
        <v>452</v>
      </c>
      <c r="J16821" s="1" t="s">
        <v>29</v>
      </c>
      <c r="K16821" s="1" t="s">
        <v>330</v>
      </c>
      <c r="Q16821" s="2" t="s">
        <v>37</v>
      </c>
      <c r="R16821" s="1" t="s">
        <v>718</v>
      </c>
      <c r="S16821" s="1" t="str">
        <f t="shared" si="536"/>
        <v>SAT|1|5|CDR|VIG|DIEF|CMIE</v>
      </c>
      <c r="T16821" s="2" t="str">
        <f t="shared" si="535"/>
        <v>OK</v>
      </c>
    </row>
    <row r="16822" spans="1:20" x14ac:dyDescent="0.25">
      <c r="A16822" s="1">
        <v>301010304</v>
      </c>
      <c r="B16822" s="1" t="str">
        <f>VLOOKUP(A16822,[1]Maestra!A$1:C$746,2,0)</f>
        <v>ACTISCD08</v>
      </c>
      <c r="C16822" s="1" t="str">
        <f>VLOOKUP(A16822,[1]Maestra!A$1:C$746,3,0)</f>
        <v>TC IB Signature - Compra Deuda</v>
      </c>
      <c r="D16822" s="1" t="s">
        <v>20</v>
      </c>
      <c r="E16822" s="1">
        <v>1</v>
      </c>
      <c r="F16822" s="1">
        <v>5</v>
      </c>
      <c r="G16822" s="1" t="s">
        <v>23</v>
      </c>
      <c r="H16822" s="1">
        <v>9999</v>
      </c>
      <c r="I16822" s="1" t="s">
        <v>452</v>
      </c>
      <c r="J16822" s="1" t="s">
        <v>29</v>
      </c>
      <c r="K16822" s="1" t="s">
        <v>331</v>
      </c>
      <c r="Q16822" s="2" t="s">
        <v>37</v>
      </c>
      <c r="R16822" s="1" t="s">
        <v>718</v>
      </c>
      <c r="S16822" s="1" t="str">
        <f t="shared" si="536"/>
        <v>SAT|1|5|CDR|VIG|DIEF|CPEM</v>
      </c>
      <c r="T16822" s="2" t="str">
        <f t="shared" si="535"/>
        <v>OK</v>
      </c>
    </row>
    <row r="16823" spans="1:20" x14ac:dyDescent="0.25">
      <c r="A16823" s="1">
        <v>301010301</v>
      </c>
      <c r="B16823" s="1" t="str">
        <f>VLOOKUP(A16823,[1]Maestra!A$1:C$746,2,0)</f>
        <v>ACTISLP28</v>
      </c>
      <c r="C16823" s="1" t="str">
        <f>VLOOKUP(A16823,[1]Maestra!A$1:C$746,3,0)</f>
        <v>TC IB Signature - Linea Rev.</v>
      </c>
      <c r="D16823" s="1" t="s">
        <v>20</v>
      </c>
      <c r="E16823" s="1">
        <v>1</v>
      </c>
      <c r="F16823" s="1">
        <v>5</v>
      </c>
      <c r="G16823" s="1" t="s">
        <v>21</v>
      </c>
      <c r="H16823" s="1">
        <v>9999</v>
      </c>
      <c r="I16823" s="1" t="s">
        <v>21</v>
      </c>
      <c r="J16823" s="1" t="s">
        <v>33</v>
      </c>
      <c r="K16823" s="1" t="s">
        <v>454</v>
      </c>
      <c r="Q16823" s="2" t="s">
        <v>37</v>
      </c>
      <c r="R16823" s="1" t="s">
        <v>718</v>
      </c>
      <c r="S16823" s="1" t="str">
        <f t="shared" si="536"/>
        <v>SAT|1|5|DUD|DUD|COMP|CCNR</v>
      </c>
      <c r="T16823" s="2" t="str">
        <f t="shared" si="535"/>
        <v>OK</v>
      </c>
    </row>
    <row r="16824" spans="1:20" x14ac:dyDescent="0.25">
      <c r="A16824" s="1">
        <v>301010301</v>
      </c>
      <c r="B16824" s="1" t="str">
        <f>VLOOKUP(A16824,[1]Maestra!A$1:C$746,2,0)</f>
        <v>ACTISLP28</v>
      </c>
      <c r="C16824" s="1" t="str">
        <f>VLOOKUP(A16824,[1]Maestra!A$1:C$746,3,0)</f>
        <v>TC IB Signature - Linea Rev.</v>
      </c>
      <c r="D16824" s="1" t="s">
        <v>20</v>
      </c>
      <c r="E16824" s="1">
        <v>1</v>
      </c>
      <c r="F16824" s="1">
        <v>5</v>
      </c>
      <c r="G16824" s="1" t="s">
        <v>21</v>
      </c>
      <c r="H16824" s="1">
        <v>9999</v>
      </c>
      <c r="I16824" s="1" t="s">
        <v>21</v>
      </c>
      <c r="J16824" s="1" t="s">
        <v>33</v>
      </c>
      <c r="K16824" s="1" t="s">
        <v>327</v>
      </c>
      <c r="Q16824" s="2" t="s">
        <v>37</v>
      </c>
      <c r="R16824" s="1" t="s">
        <v>718</v>
      </c>
      <c r="S16824" s="1" t="str">
        <f t="shared" si="536"/>
        <v>SAT|1|5|DUD|DUD|COMP|CCOR</v>
      </c>
      <c r="T16824" s="2" t="str">
        <f t="shared" si="535"/>
        <v>OK</v>
      </c>
    </row>
    <row r="16825" spans="1:20" x14ac:dyDescent="0.25">
      <c r="A16825" s="1">
        <v>301010301</v>
      </c>
      <c r="B16825" s="1" t="str">
        <f>VLOOKUP(A16825,[1]Maestra!A$1:C$746,2,0)</f>
        <v>ACTISLP28</v>
      </c>
      <c r="C16825" s="1" t="str">
        <f>VLOOKUP(A16825,[1]Maestra!A$1:C$746,3,0)</f>
        <v>TC IB Signature - Linea Rev.</v>
      </c>
      <c r="D16825" s="1" t="s">
        <v>20</v>
      </c>
      <c r="E16825" s="1">
        <v>1</v>
      </c>
      <c r="F16825" s="1">
        <v>5</v>
      </c>
      <c r="G16825" s="1" t="s">
        <v>21</v>
      </c>
      <c r="H16825" s="1">
        <v>9999</v>
      </c>
      <c r="I16825" s="1" t="s">
        <v>21</v>
      </c>
      <c r="J16825" s="1" t="s">
        <v>33</v>
      </c>
      <c r="K16825" s="1" t="s">
        <v>324</v>
      </c>
      <c r="Q16825" s="2" t="s">
        <v>37</v>
      </c>
      <c r="R16825" s="1" t="s">
        <v>718</v>
      </c>
      <c r="S16825" s="1" t="str">
        <f t="shared" si="536"/>
        <v>SAT|1|5|DUD|DUD|COMP|CCRV</v>
      </c>
      <c r="T16825" s="2" t="str">
        <f t="shared" si="535"/>
        <v>OK</v>
      </c>
    </row>
    <row r="16826" spans="1:20" x14ac:dyDescent="0.25">
      <c r="A16826" s="1">
        <v>301010301</v>
      </c>
      <c r="B16826" s="1" t="str">
        <f>VLOOKUP(A16826,[1]Maestra!A$1:C$746,2,0)</f>
        <v>ACTISLP28</v>
      </c>
      <c r="C16826" s="1" t="str">
        <f>VLOOKUP(A16826,[1]Maestra!A$1:C$746,3,0)</f>
        <v>TC IB Signature - Linea Rev.</v>
      </c>
      <c r="D16826" s="1" t="s">
        <v>20</v>
      </c>
      <c r="E16826" s="1">
        <v>1</v>
      </c>
      <c r="F16826" s="1">
        <v>5</v>
      </c>
      <c r="G16826" s="1" t="s">
        <v>21</v>
      </c>
      <c r="H16826" s="1">
        <v>9999</v>
      </c>
      <c r="I16826" s="1" t="s">
        <v>21</v>
      </c>
      <c r="J16826" s="1" t="s">
        <v>33</v>
      </c>
      <c r="K16826" s="1" t="s">
        <v>323</v>
      </c>
      <c r="Q16826" s="2" t="s">
        <v>37</v>
      </c>
      <c r="R16826" s="1" t="s">
        <v>718</v>
      </c>
      <c r="S16826" s="1" t="str">
        <f t="shared" si="536"/>
        <v>SAT|1|5|DUD|DUD|COMP|CESP</v>
      </c>
      <c r="T16826" s="2" t="str">
        <f t="shared" si="535"/>
        <v>OK</v>
      </c>
    </row>
    <row r="16827" spans="1:20" x14ac:dyDescent="0.25">
      <c r="A16827" s="1">
        <v>301010301</v>
      </c>
      <c r="B16827" s="1" t="str">
        <f>VLOOKUP(A16827,[1]Maestra!A$1:C$746,2,0)</f>
        <v>ACTISLP28</v>
      </c>
      <c r="C16827" s="1" t="str">
        <f>VLOOKUP(A16827,[1]Maestra!A$1:C$746,3,0)</f>
        <v>TC IB Signature - Linea Rev.</v>
      </c>
      <c r="D16827" s="1" t="s">
        <v>20</v>
      </c>
      <c r="E16827" s="1">
        <v>1</v>
      </c>
      <c r="F16827" s="1">
        <v>5</v>
      </c>
      <c r="G16827" s="1" t="s">
        <v>21</v>
      </c>
      <c r="H16827" s="1">
        <v>9999</v>
      </c>
      <c r="I16827" s="1" t="s">
        <v>21</v>
      </c>
      <c r="J16827" s="1" t="s">
        <v>33</v>
      </c>
      <c r="K16827" s="1" t="s">
        <v>328</v>
      </c>
      <c r="Q16827" s="2" t="s">
        <v>37</v>
      </c>
      <c r="R16827" s="1" t="s">
        <v>718</v>
      </c>
      <c r="S16827" s="1" t="str">
        <f t="shared" si="536"/>
        <v>SAT|1|5|DUD|DUD|COMP|CGEM</v>
      </c>
      <c r="T16827" s="2" t="str">
        <f t="shared" si="535"/>
        <v>OK</v>
      </c>
    </row>
    <row r="16828" spans="1:20" x14ac:dyDescent="0.25">
      <c r="A16828" s="1">
        <v>301010301</v>
      </c>
      <c r="B16828" s="1" t="str">
        <f>VLOOKUP(A16828,[1]Maestra!A$1:C$746,2,0)</f>
        <v>ACTISLP28</v>
      </c>
      <c r="C16828" s="1" t="str">
        <f>VLOOKUP(A16828,[1]Maestra!A$1:C$746,3,0)</f>
        <v>TC IB Signature - Linea Rev.</v>
      </c>
      <c r="D16828" s="1" t="s">
        <v>20</v>
      </c>
      <c r="E16828" s="1">
        <v>1</v>
      </c>
      <c r="F16828" s="1">
        <v>5</v>
      </c>
      <c r="G16828" s="1" t="s">
        <v>21</v>
      </c>
      <c r="H16828" s="1">
        <v>9999</v>
      </c>
      <c r="I16828" s="1" t="s">
        <v>21</v>
      </c>
      <c r="J16828" s="1" t="s">
        <v>33</v>
      </c>
      <c r="K16828" s="1" t="s">
        <v>329</v>
      </c>
      <c r="Q16828" s="2" t="s">
        <v>37</v>
      </c>
      <c r="R16828" s="1" t="s">
        <v>718</v>
      </c>
      <c r="S16828" s="1" t="str">
        <f t="shared" si="536"/>
        <v>SAT|1|5|DUD|DUD|COMP|CIVA</v>
      </c>
      <c r="T16828" s="2" t="str">
        <f t="shared" si="535"/>
        <v>OK</v>
      </c>
    </row>
    <row r="16829" spans="1:20" x14ac:dyDescent="0.25">
      <c r="A16829" s="1">
        <v>301010301</v>
      </c>
      <c r="B16829" s="1" t="str">
        <f>VLOOKUP(A16829,[1]Maestra!A$1:C$746,2,0)</f>
        <v>ACTISLP28</v>
      </c>
      <c r="C16829" s="1" t="str">
        <f>VLOOKUP(A16829,[1]Maestra!A$1:C$746,3,0)</f>
        <v>TC IB Signature - Linea Rev.</v>
      </c>
      <c r="D16829" s="1" t="s">
        <v>20</v>
      </c>
      <c r="E16829" s="1">
        <v>1</v>
      </c>
      <c r="F16829" s="1">
        <v>5</v>
      </c>
      <c r="G16829" s="1" t="s">
        <v>21</v>
      </c>
      <c r="H16829" s="1">
        <v>9999</v>
      </c>
      <c r="I16829" s="1" t="s">
        <v>21</v>
      </c>
      <c r="J16829" s="1" t="s">
        <v>33</v>
      </c>
      <c r="K16829" s="1" t="s">
        <v>325</v>
      </c>
      <c r="Q16829" s="2" t="s">
        <v>37</v>
      </c>
      <c r="R16829" s="1" t="s">
        <v>718</v>
      </c>
      <c r="S16829" s="1" t="str">
        <f t="shared" si="536"/>
        <v>SAT|1|5|DUD|DUD|COMP|CMED</v>
      </c>
      <c r="T16829" s="2" t="str">
        <f t="shared" si="535"/>
        <v>OK</v>
      </c>
    </row>
    <row r="16830" spans="1:20" x14ac:dyDescent="0.25">
      <c r="A16830" s="1">
        <v>301010301</v>
      </c>
      <c r="B16830" s="1" t="str">
        <f>VLOOKUP(A16830,[1]Maestra!A$1:C$746,2,0)</f>
        <v>ACTISLP28</v>
      </c>
      <c r="C16830" s="1" t="str">
        <f>VLOOKUP(A16830,[1]Maestra!A$1:C$746,3,0)</f>
        <v>TC IB Signature - Linea Rev.</v>
      </c>
      <c r="D16830" s="1" t="s">
        <v>20</v>
      </c>
      <c r="E16830" s="1">
        <v>1</v>
      </c>
      <c r="F16830" s="1">
        <v>5</v>
      </c>
      <c r="G16830" s="1" t="s">
        <v>21</v>
      </c>
      <c r="H16830" s="1">
        <v>9999</v>
      </c>
      <c r="I16830" s="1" t="s">
        <v>21</v>
      </c>
      <c r="J16830" s="1" t="s">
        <v>33</v>
      </c>
      <c r="K16830" s="1" t="s">
        <v>330</v>
      </c>
      <c r="Q16830" s="2" t="s">
        <v>37</v>
      </c>
      <c r="R16830" s="1" t="s">
        <v>718</v>
      </c>
      <c r="S16830" s="1" t="str">
        <f t="shared" si="536"/>
        <v>SAT|1|5|DUD|DUD|COMP|CMIE</v>
      </c>
      <c r="T16830" s="2" t="str">
        <f t="shared" si="535"/>
        <v>OK</v>
      </c>
    </row>
    <row r="16831" spans="1:20" x14ac:dyDescent="0.25">
      <c r="A16831" s="1">
        <v>301010301</v>
      </c>
      <c r="B16831" s="1" t="str">
        <f>VLOOKUP(A16831,[1]Maestra!A$1:C$746,2,0)</f>
        <v>ACTISLP28</v>
      </c>
      <c r="C16831" s="1" t="str">
        <f>VLOOKUP(A16831,[1]Maestra!A$1:C$746,3,0)</f>
        <v>TC IB Signature - Linea Rev.</v>
      </c>
      <c r="D16831" s="1" t="s">
        <v>20</v>
      </c>
      <c r="E16831" s="1">
        <v>1</v>
      </c>
      <c r="F16831" s="1">
        <v>5</v>
      </c>
      <c r="G16831" s="1" t="s">
        <v>21</v>
      </c>
      <c r="H16831" s="1">
        <v>9999</v>
      </c>
      <c r="I16831" s="1" t="s">
        <v>21</v>
      </c>
      <c r="J16831" s="1" t="s">
        <v>33</v>
      </c>
      <c r="K16831" s="1" t="s">
        <v>331</v>
      </c>
      <c r="Q16831" s="2" t="s">
        <v>37</v>
      </c>
      <c r="R16831" s="1" t="s">
        <v>718</v>
      </c>
      <c r="S16831" s="1" t="str">
        <f t="shared" si="536"/>
        <v>SAT|1|5|DUD|DUD|COMP|CPEM</v>
      </c>
      <c r="T16831" s="2" t="str">
        <f t="shared" si="535"/>
        <v>OK</v>
      </c>
    </row>
    <row r="16832" spans="1:20" x14ac:dyDescent="0.25">
      <c r="A16832" s="1">
        <v>301010303</v>
      </c>
      <c r="B16832" s="1" t="str">
        <f>VLOOKUP(A16832,[1]Maestra!A$1:C$746,2,0)</f>
        <v>ACTISEX08</v>
      </c>
      <c r="C16832" s="1" t="str">
        <f>VLOOKUP(A16832,[1]Maestra!A$1:C$746,3,0)</f>
        <v>TC IB Signature - Extracash</v>
      </c>
      <c r="D16832" s="1" t="s">
        <v>20</v>
      </c>
      <c r="E16832" s="1">
        <v>1</v>
      </c>
      <c r="F16832" s="1">
        <v>5</v>
      </c>
      <c r="G16832" s="1" t="s">
        <v>32</v>
      </c>
      <c r="H16832" s="1">
        <v>9999</v>
      </c>
      <c r="I16832" s="1" t="s">
        <v>449</v>
      </c>
      <c r="J16832" s="1" t="s">
        <v>29</v>
      </c>
      <c r="K16832" s="1" t="s">
        <v>454</v>
      </c>
      <c r="Q16832" s="2" t="s">
        <v>37</v>
      </c>
      <c r="R16832" s="1" t="s">
        <v>718</v>
      </c>
      <c r="S16832" s="1" t="str">
        <f t="shared" si="536"/>
        <v>SAT|1|5|EXT|VEN|DIEF|CCNR</v>
      </c>
      <c r="T16832" s="2" t="str">
        <f t="shared" si="535"/>
        <v>OK</v>
      </c>
    </row>
    <row r="16833" spans="1:20" x14ac:dyDescent="0.25">
      <c r="A16833" s="1">
        <v>301010303</v>
      </c>
      <c r="B16833" s="1" t="str">
        <f>VLOOKUP(A16833,[1]Maestra!A$1:C$746,2,0)</f>
        <v>ACTISEX08</v>
      </c>
      <c r="C16833" s="1" t="str">
        <f>VLOOKUP(A16833,[1]Maestra!A$1:C$746,3,0)</f>
        <v>TC IB Signature - Extracash</v>
      </c>
      <c r="D16833" s="1" t="s">
        <v>20</v>
      </c>
      <c r="E16833" s="1">
        <v>1</v>
      </c>
      <c r="F16833" s="1">
        <v>5</v>
      </c>
      <c r="G16833" s="1" t="s">
        <v>32</v>
      </c>
      <c r="H16833" s="1">
        <v>9999</v>
      </c>
      <c r="I16833" s="1" t="s">
        <v>449</v>
      </c>
      <c r="J16833" s="1" t="s">
        <v>29</v>
      </c>
      <c r="K16833" s="1" t="s">
        <v>325</v>
      </c>
      <c r="Q16833" s="2" t="s">
        <v>37</v>
      </c>
      <c r="R16833" s="1" t="s">
        <v>718</v>
      </c>
      <c r="S16833" s="1" t="str">
        <f t="shared" si="536"/>
        <v>SAT|1|5|EXT|VEN|DIEF|CMED</v>
      </c>
      <c r="T16833" s="2" t="str">
        <f t="shared" si="535"/>
        <v>OK</v>
      </c>
    </row>
    <row r="16834" spans="1:20" x14ac:dyDescent="0.25">
      <c r="A16834" s="1">
        <v>301010303</v>
      </c>
      <c r="B16834" s="1" t="str">
        <f>VLOOKUP(A16834,[1]Maestra!A$1:C$746,2,0)</f>
        <v>ACTISEX08</v>
      </c>
      <c r="C16834" s="1" t="str">
        <f>VLOOKUP(A16834,[1]Maestra!A$1:C$746,3,0)</f>
        <v>TC IB Signature - Extracash</v>
      </c>
      <c r="D16834" s="1" t="s">
        <v>20</v>
      </c>
      <c r="E16834" s="1">
        <v>1</v>
      </c>
      <c r="F16834" s="1">
        <v>5</v>
      </c>
      <c r="G16834" s="1" t="s">
        <v>32</v>
      </c>
      <c r="H16834" s="1">
        <v>9999</v>
      </c>
      <c r="I16834" s="1" t="s">
        <v>449</v>
      </c>
      <c r="J16834" s="1" t="s">
        <v>29</v>
      </c>
      <c r="K16834" s="1" t="s">
        <v>330</v>
      </c>
      <c r="Q16834" s="2" t="s">
        <v>37</v>
      </c>
      <c r="R16834" s="1" t="s">
        <v>718</v>
      </c>
      <c r="S16834" s="1" t="str">
        <f t="shared" si="536"/>
        <v>SAT|1|5|EXT|VEN|DIEF|CMIE</v>
      </c>
      <c r="T16834" s="2" t="str">
        <f t="shared" si="535"/>
        <v>OK</v>
      </c>
    </row>
    <row r="16835" spans="1:20" x14ac:dyDescent="0.25">
      <c r="A16835" s="1">
        <v>301010303</v>
      </c>
      <c r="B16835" s="1" t="str">
        <f>VLOOKUP(A16835,[1]Maestra!A$1:C$746,2,0)</f>
        <v>ACTISEX08</v>
      </c>
      <c r="C16835" s="1" t="str">
        <f>VLOOKUP(A16835,[1]Maestra!A$1:C$746,3,0)</f>
        <v>TC IB Signature - Extracash</v>
      </c>
      <c r="D16835" s="1" t="s">
        <v>20</v>
      </c>
      <c r="E16835" s="1">
        <v>1</v>
      </c>
      <c r="F16835" s="1">
        <v>5</v>
      </c>
      <c r="G16835" s="1" t="s">
        <v>32</v>
      </c>
      <c r="H16835" s="1">
        <v>9999</v>
      </c>
      <c r="I16835" s="1" t="s">
        <v>449</v>
      </c>
      <c r="J16835" s="1" t="s">
        <v>29</v>
      </c>
      <c r="K16835" s="1" t="s">
        <v>331</v>
      </c>
      <c r="Q16835" s="2" t="s">
        <v>37</v>
      </c>
      <c r="R16835" s="1" t="s">
        <v>718</v>
      </c>
      <c r="S16835" s="1" t="str">
        <f t="shared" si="536"/>
        <v>SAT|1|5|EXT|VEN|DIEF|CPEM</v>
      </c>
      <c r="T16835" s="2" t="str">
        <f t="shared" ref="T16835:T16898" si="537">IF(COUNTIFS($D$2:$D$20413,D16835,$S$2:$S$20413,S16835,$A$2:$A$20413,"&lt;&gt;"&amp;A16835)&gt;0,"Conflicto","OK")</f>
        <v>OK</v>
      </c>
    </row>
    <row r="16836" spans="1:20" x14ac:dyDescent="0.25">
      <c r="A16836" s="1">
        <v>301010303</v>
      </c>
      <c r="B16836" s="1" t="str">
        <f>VLOOKUP(A16836,[1]Maestra!A$1:C$746,2,0)</f>
        <v>ACTISEX08</v>
      </c>
      <c r="C16836" s="1" t="str">
        <f>VLOOKUP(A16836,[1]Maestra!A$1:C$746,3,0)</f>
        <v>TC IB Signature - Extracash</v>
      </c>
      <c r="D16836" s="1" t="s">
        <v>20</v>
      </c>
      <c r="E16836" s="1">
        <v>1</v>
      </c>
      <c r="F16836" s="1">
        <v>5</v>
      </c>
      <c r="G16836" s="1" t="s">
        <v>32</v>
      </c>
      <c r="H16836" s="1">
        <v>9999</v>
      </c>
      <c r="I16836" s="1" t="s">
        <v>452</v>
      </c>
      <c r="J16836" s="1" t="s">
        <v>29</v>
      </c>
      <c r="K16836" s="1" t="s">
        <v>454</v>
      </c>
      <c r="Q16836" s="2" t="s">
        <v>37</v>
      </c>
      <c r="R16836" s="1" t="s">
        <v>718</v>
      </c>
      <c r="S16836" s="1" t="str">
        <f t="shared" si="536"/>
        <v>SAT|1|5|EXT|VIG|DIEF|CCNR</v>
      </c>
      <c r="T16836" s="2" t="str">
        <f t="shared" si="537"/>
        <v>OK</v>
      </c>
    </row>
    <row r="16837" spans="1:20" x14ac:dyDescent="0.25">
      <c r="A16837" s="1">
        <v>301010303</v>
      </c>
      <c r="B16837" s="1" t="str">
        <f>VLOOKUP(A16837,[1]Maestra!A$1:C$746,2,0)</f>
        <v>ACTISEX08</v>
      </c>
      <c r="C16837" s="1" t="str">
        <f>VLOOKUP(A16837,[1]Maestra!A$1:C$746,3,0)</f>
        <v>TC IB Signature - Extracash</v>
      </c>
      <c r="D16837" s="1" t="s">
        <v>20</v>
      </c>
      <c r="E16837" s="1">
        <v>1</v>
      </c>
      <c r="F16837" s="1">
        <v>5</v>
      </c>
      <c r="G16837" s="1" t="s">
        <v>32</v>
      </c>
      <c r="H16837" s="1">
        <v>9999</v>
      </c>
      <c r="I16837" s="1" t="s">
        <v>452</v>
      </c>
      <c r="J16837" s="1" t="s">
        <v>29</v>
      </c>
      <c r="K16837" s="1" t="s">
        <v>325</v>
      </c>
      <c r="Q16837" s="2" t="s">
        <v>37</v>
      </c>
      <c r="R16837" s="1" t="s">
        <v>718</v>
      </c>
      <c r="S16837" s="1" t="str">
        <f t="shared" si="536"/>
        <v>SAT|1|5|EXT|VIG|DIEF|CMED</v>
      </c>
      <c r="T16837" s="2" t="str">
        <f t="shared" si="537"/>
        <v>OK</v>
      </c>
    </row>
    <row r="16838" spans="1:20" x14ac:dyDescent="0.25">
      <c r="A16838" s="1">
        <v>301010303</v>
      </c>
      <c r="B16838" s="1" t="str">
        <f>VLOOKUP(A16838,[1]Maestra!A$1:C$746,2,0)</f>
        <v>ACTISEX08</v>
      </c>
      <c r="C16838" s="1" t="str">
        <f>VLOOKUP(A16838,[1]Maestra!A$1:C$746,3,0)</f>
        <v>TC IB Signature - Extracash</v>
      </c>
      <c r="D16838" s="1" t="s">
        <v>20</v>
      </c>
      <c r="E16838" s="1">
        <v>1</v>
      </c>
      <c r="F16838" s="1">
        <v>5</v>
      </c>
      <c r="G16838" s="1" t="s">
        <v>32</v>
      </c>
      <c r="H16838" s="1">
        <v>9999</v>
      </c>
      <c r="I16838" s="1" t="s">
        <v>452</v>
      </c>
      <c r="J16838" s="1" t="s">
        <v>29</v>
      </c>
      <c r="K16838" s="1" t="s">
        <v>330</v>
      </c>
      <c r="Q16838" s="2" t="s">
        <v>37</v>
      </c>
      <c r="R16838" s="1" t="s">
        <v>718</v>
      </c>
      <c r="S16838" s="1" t="str">
        <f t="shared" si="536"/>
        <v>SAT|1|5|EXT|VIG|DIEF|CMIE</v>
      </c>
      <c r="T16838" s="2" t="str">
        <f t="shared" si="537"/>
        <v>OK</v>
      </c>
    </row>
    <row r="16839" spans="1:20" x14ac:dyDescent="0.25">
      <c r="A16839" s="1">
        <v>301010303</v>
      </c>
      <c r="B16839" s="1" t="str">
        <f>VLOOKUP(A16839,[1]Maestra!A$1:C$746,2,0)</f>
        <v>ACTISEX08</v>
      </c>
      <c r="C16839" s="1" t="str">
        <f>VLOOKUP(A16839,[1]Maestra!A$1:C$746,3,0)</f>
        <v>TC IB Signature - Extracash</v>
      </c>
      <c r="D16839" s="1" t="s">
        <v>20</v>
      </c>
      <c r="E16839" s="1">
        <v>1</v>
      </c>
      <c r="F16839" s="1">
        <v>5</v>
      </c>
      <c r="G16839" s="1" t="s">
        <v>32</v>
      </c>
      <c r="H16839" s="1">
        <v>9999</v>
      </c>
      <c r="I16839" s="1" t="s">
        <v>452</v>
      </c>
      <c r="J16839" s="1" t="s">
        <v>29</v>
      </c>
      <c r="K16839" s="1" t="s">
        <v>331</v>
      </c>
      <c r="Q16839" s="2" t="s">
        <v>37</v>
      </c>
      <c r="R16839" s="1" t="s">
        <v>718</v>
      </c>
      <c r="S16839" s="1" t="str">
        <f t="shared" si="536"/>
        <v>SAT|1|5|EXT|VIG|DIEF|CPEM</v>
      </c>
      <c r="T16839" s="2" t="str">
        <f t="shared" si="537"/>
        <v>OK</v>
      </c>
    </row>
    <row r="16840" spans="1:20" x14ac:dyDescent="0.25">
      <c r="A16840" s="1">
        <v>2101049901</v>
      </c>
      <c r="B16840" s="1">
        <f>VLOOKUP(A16840,[1]Maestra!A$1:C$746,2,0)</f>
        <v>0</v>
      </c>
      <c r="C16840" s="1" t="str">
        <f>VLOOKUP(A16840,[1]Maestra!A$1:C$746,3,0)</f>
        <v>Visa Acreedores</v>
      </c>
      <c r="D16840" s="1" t="s">
        <v>20</v>
      </c>
      <c r="E16840" s="1">
        <v>1</v>
      </c>
      <c r="F16840" s="1">
        <v>5</v>
      </c>
      <c r="G16840" s="1" t="s">
        <v>19</v>
      </c>
      <c r="H16840" s="1">
        <v>9999</v>
      </c>
      <c r="I16840" s="1" t="s">
        <v>453</v>
      </c>
      <c r="J16840" s="1" t="s">
        <v>33</v>
      </c>
      <c r="K16840" s="1" t="s">
        <v>327</v>
      </c>
      <c r="Q16840" s="2" t="s">
        <v>37</v>
      </c>
      <c r="R16840" s="1" t="s">
        <v>718</v>
      </c>
      <c r="S16840" s="1" t="str">
        <f t="shared" si="536"/>
        <v>SAT|1|5|REV|ACR|COMP|CCOR</v>
      </c>
      <c r="T16840" s="2" t="str">
        <f t="shared" si="537"/>
        <v>OK</v>
      </c>
    </row>
    <row r="16841" spans="1:20" x14ac:dyDescent="0.25">
      <c r="A16841" s="1">
        <v>2101049901</v>
      </c>
      <c r="B16841" s="1">
        <f>VLOOKUP(A16841,[1]Maestra!A$1:C$746,2,0)</f>
        <v>0</v>
      </c>
      <c r="C16841" s="1" t="str">
        <f>VLOOKUP(A16841,[1]Maestra!A$1:C$746,3,0)</f>
        <v>Visa Acreedores</v>
      </c>
      <c r="D16841" s="1" t="s">
        <v>20</v>
      </c>
      <c r="E16841" s="1">
        <v>1</v>
      </c>
      <c r="F16841" s="1">
        <v>5</v>
      </c>
      <c r="G16841" s="1" t="s">
        <v>19</v>
      </c>
      <c r="H16841" s="1">
        <v>9999</v>
      </c>
      <c r="I16841" s="1" t="s">
        <v>453</v>
      </c>
      <c r="J16841" s="1" t="s">
        <v>33</v>
      </c>
      <c r="K16841" s="1" t="s">
        <v>324</v>
      </c>
      <c r="Q16841" s="2" t="s">
        <v>37</v>
      </c>
      <c r="R16841" s="1" t="s">
        <v>718</v>
      </c>
      <c r="S16841" s="1" t="str">
        <f t="shared" si="536"/>
        <v>SAT|1|5|REV|ACR|COMP|CCRV</v>
      </c>
      <c r="T16841" s="2" t="str">
        <f t="shared" si="537"/>
        <v>OK</v>
      </c>
    </row>
    <row r="16842" spans="1:20" x14ac:dyDescent="0.25">
      <c r="A16842" s="1">
        <v>2101049901</v>
      </c>
      <c r="B16842" s="1">
        <f>VLOOKUP(A16842,[1]Maestra!A$1:C$746,2,0)</f>
        <v>0</v>
      </c>
      <c r="C16842" s="1" t="str">
        <f>VLOOKUP(A16842,[1]Maestra!A$1:C$746,3,0)</f>
        <v>Visa Acreedores</v>
      </c>
      <c r="D16842" s="1" t="s">
        <v>20</v>
      </c>
      <c r="E16842" s="1">
        <v>1</v>
      </c>
      <c r="F16842" s="1">
        <v>5</v>
      </c>
      <c r="G16842" s="1" t="s">
        <v>19</v>
      </c>
      <c r="H16842" s="1">
        <v>9999</v>
      </c>
      <c r="I16842" s="1" t="s">
        <v>453</v>
      </c>
      <c r="J16842" s="1" t="s">
        <v>33</v>
      </c>
      <c r="K16842" s="1" t="s">
        <v>323</v>
      </c>
      <c r="Q16842" s="2" t="s">
        <v>37</v>
      </c>
      <c r="R16842" s="1" t="s">
        <v>718</v>
      </c>
      <c r="S16842" s="1" t="str">
        <f t="shared" si="536"/>
        <v>SAT|1|5|REV|ACR|COMP|CESP</v>
      </c>
      <c r="T16842" s="2" t="str">
        <f t="shared" si="537"/>
        <v>OK</v>
      </c>
    </row>
    <row r="16843" spans="1:20" x14ac:dyDescent="0.25">
      <c r="A16843" s="1">
        <v>2101049901</v>
      </c>
      <c r="B16843" s="1">
        <f>VLOOKUP(A16843,[1]Maestra!A$1:C$746,2,0)</f>
        <v>0</v>
      </c>
      <c r="C16843" s="1" t="str">
        <f>VLOOKUP(A16843,[1]Maestra!A$1:C$746,3,0)</f>
        <v>Visa Acreedores</v>
      </c>
      <c r="D16843" s="1" t="s">
        <v>20</v>
      </c>
      <c r="E16843" s="1">
        <v>1</v>
      </c>
      <c r="F16843" s="1">
        <v>5</v>
      </c>
      <c r="G16843" s="1" t="s">
        <v>19</v>
      </c>
      <c r="H16843" s="1">
        <v>9999</v>
      </c>
      <c r="I16843" s="1" t="s">
        <v>453</v>
      </c>
      <c r="J16843" s="1" t="s">
        <v>33</v>
      </c>
      <c r="K16843" s="1" t="s">
        <v>328</v>
      </c>
      <c r="Q16843" s="2" t="s">
        <v>37</v>
      </c>
      <c r="R16843" s="1" t="s">
        <v>718</v>
      </c>
      <c r="S16843" s="1" t="str">
        <f t="shared" si="536"/>
        <v>SAT|1|5|REV|ACR|COMP|CGEM</v>
      </c>
      <c r="T16843" s="2" t="str">
        <f t="shared" si="537"/>
        <v>OK</v>
      </c>
    </row>
    <row r="16844" spans="1:20" x14ac:dyDescent="0.25">
      <c r="A16844" s="1">
        <v>2101049901</v>
      </c>
      <c r="B16844" s="1">
        <f>VLOOKUP(A16844,[1]Maestra!A$1:C$746,2,0)</f>
        <v>0</v>
      </c>
      <c r="C16844" s="1" t="str">
        <f>VLOOKUP(A16844,[1]Maestra!A$1:C$746,3,0)</f>
        <v>Visa Acreedores</v>
      </c>
      <c r="D16844" s="1" t="s">
        <v>20</v>
      </c>
      <c r="E16844" s="1">
        <v>1</v>
      </c>
      <c r="F16844" s="1">
        <v>5</v>
      </c>
      <c r="G16844" s="1" t="s">
        <v>19</v>
      </c>
      <c r="H16844" s="1">
        <v>9999</v>
      </c>
      <c r="I16844" s="1" t="s">
        <v>453</v>
      </c>
      <c r="J16844" s="1" t="s">
        <v>33</v>
      </c>
      <c r="K16844" s="1" t="s">
        <v>329</v>
      </c>
      <c r="Q16844" s="2" t="s">
        <v>37</v>
      </c>
      <c r="R16844" s="1" t="s">
        <v>718</v>
      </c>
      <c r="S16844" s="1" t="str">
        <f t="shared" si="536"/>
        <v>SAT|1|5|REV|ACR|COMP|CIVA</v>
      </c>
      <c r="T16844" s="2" t="str">
        <f t="shared" si="537"/>
        <v>OK</v>
      </c>
    </row>
    <row r="16845" spans="1:20" x14ac:dyDescent="0.25">
      <c r="A16845" s="1">
        <v>2101049901</v>
      </c>
      <c r="B16845" s="1">
        <f>VLOOKUP(A16845,[1]Maestra!A$1:C$746,2,0)</f>
        <v>0</v>
      </c>
      <c r="C16845" s="1" t="str">
        <f>VLOOKUP(A16845,[1]Maestra!A$1:C$746,3,0)</f>
        <v>Visa Acreedores</v>
      </c>
      <c r="D16845" s="1" t="s">
        <v>20</v>
      </c>
      <c r="E16845" s="1">
        <v>1</v>
      </c>
      <c r="F16845" s="1">
        <v>5</v>
      </c>
      <c r="G16845" s="1" t="s">
        <v>19</v>
      </c>
      <c r="H16845" s="1">
        <v>9999</v>
      </c>
      <c r="I16845" s="1" t="s">
        <v>453</v>
      </c>
      <c r="J16845" s="1" t="s">
        <v>33</v>
      </c>
      <c r="K16845" s="1" t="s">
        <v>325</v>
      </c>
      <c r="Q16845" s="2" t="s">
        <v>37</v>
      </c>
      <c r="R16845" s="1" t="s">
        <v>718</v>
      </c>
      <c r="S16845" s="1" t="str">
        <f t="shared" si="536"/>
        <v>SAT|1|5|REV|ACR|COMP|CMED</v>
      </c>
      <c r="T16845" s="2" t="str">
        <f t="shared" si="537"/>
        <v>OK</v>
      </c>
    </row>
    <row r="16846" spans="1:20" x14ac:dyDescent="0.25">
      <c r="A16846" s="1">
        <v>2101049901</v>
      </c>
      <c r="B16846" s="1">
        <f>VLOOKUP(A16846,[1]Maestra!A$1:C$746,2,0)</f>
        <v>0</v>
      </c>
      <c r="C16846" s="1" t="str">
        <f>VLOOKUP(A16846,[1]Maestra!A$1:C$746,3,0)</f>
        <v>Visa Acreedores</v>
      </c>
      <c r="D16846" s="1" t="s">
        <v>20</v>
      </c>
      <c r="E16846" s="1">
        <v>1</v>
      </c>
      <c r="F16846" s="1">
        <v>5</v>
      </c>
      <c r="G16846" s="1" t="s">
        <v>19</v>
      </c>
      <c r="H16846" s="1">
        <v>9999</v>
      </c>
      <c r="I16846" s="1" t="s">
        <v>453</v>
      </c>
      <c r="J16846" s="1" t="s">
        <v>33</v>
      </c>
      <c r="K16846" s="1" t="s">
        <v>330</v>
      </c>
      <c r="Q16846" s="2" t="s">
        <v>37</v>
      </c>
      <c r="R16846" s="1" t="s">
        <v>718</v>
      </c>
      <c r="S16846" s="1" t="str">
        <f t="shared" si="536"/>
        <v>SAT|1|5|REV|ACR|COMP|CMIE</v>
      </c>
      <c r="T16846" s="2" t="str">
        <f t="shared" si="537"/>
        <v>OK</v>
      </c>
    </row>
    <row r="16847" spans="1:20" x14ac:dyDescent="0.25">
      <c r="A16847" s="1">
        <v>2101049901</v>
      </c>
      <c r="B16847" s="1">
        <f>VLOOKUP(A16847,[1]Maestra!A$1:C$746,2,0)</f>
        <v>0</v>
      </c>
      <c r="C16847" s="1" t="str">
        <f>VLOOKUP(A16847,[1]Maestra!A$1:C$746,3,0)</f>
        <v>Visa Acreedores</v>
      </c>
      <c r="D16847" s="1" t="s">
        <v>20</v>
      </c>
      <c r="E16847" s="1">
        <v>1</v>
      </c>
      <c r="F16847" s="1">
        <v>5</v>
      </c>
      <c r="G16847" s="1" t="s">
        <v>19</v>
      </c>
      <c r="H16847" s="1">
        <v>9999</v>
      </c>
      <c r="I16847" s="1" t="s">
        <v>453</v>
      </c>
      <c r="J16847" s="1" t="s">
        <v>33</v>
      </c>
      <c r="K16847" s="1" t="s">
        <v>331</v>
      </c>
      <c r="Q16847" s="2" t="s">
        <v>37</v>
      </c>
      <c r="R16847" s="1" t="s">
        <v>718</v>
      </c>
      <c r="S16847" s="1" t="str">
        <f t="shared" si="536"/>
        <v>SAT|1|5|REV|ACR|COMP|CPEM</v>
      </c>
      <c r="T16847" s="2" t="str">
        <f t="shared" si="537"/>
        <v>OK</v>
      </c>
    </row>
    <row r="16848" spans="1:20" x14ac:dyDescent="0.25">
      <c r="A16848" s="1">
        <v>2101049901</v>
      </c>
      <c r="B16848" s="1">
        <f>VLOOKUP(A16848,[1]Maestra!A$1:C$746,2,0)</f>
        <v>0</v>
      </c>
      <c r="C16848" s="1" t="str">
        <f>VLOOKUP(A16848,[1]Maestra!A$1:C$746,3,0)</f>
        <v>Visa Acreedores</v>
      </c>
      <c r="D16848" s="1" t="s">
        <v>20</v>
      </c>
      <c r="E16848" s="1">
        <v>1</v>
      </c>
      <c r="F16848" s="1">
        <v>5</v>
      </c>
      <c r="G16848" s="1" t="s">
        <v>19</v>
      </c>
      <c r="H16848" s="1">
        <v>9999</v>
      </c>
      <c r="I16848" s="1" t="s">
        <v>453</v>
      </c>
      <c r="J16848" s="1" t="s">
        <v>29</v>
      </c>
      <c r="K16848" s="1" t="s">
        <v>327</v>
      </c>
      <c r="Q16848" s="2" t="s">
        <v>37</v>
      </c>
      <c r="R16848" s="1" t="s">
        <v>718</v>
      </c>
      <c r="S16848" s="1" t="str">
        <f t="shared" si="536"/>
        <v>SAT|1|5|REV|ACR|DIEF|CCOR</v>
      </c>
      <c r="T16848" s="2" t="str">
        <f t="shared" si="537"/>
        <v>OK</v>
      </c>
    </row>
    <row r="16849" spans="1:20" x14ac:dyDescent="0.25">
      <c r="A16849" s="1">
        <v>2101049901</v>
      </c>
      <c r="B16849" s="1">
        <f>VLOOKUP(A16849,[1]Maestra!A$1:C$746,2,0)</f>
        <v>0</v>
      </c>
      <c r="C16849" s="1" t="str">
        <f>VLOOKUP(A16849,[1]Maestra!A$1:C$746,3,0)</f>
        <v>Visa Acreedores</v>
      </c>
      <c r="D16849" s="1" t="s">
        <v>20</v>
      </c>
      <c r="E16849" s="1">
        <v>1</v>
      </c>
      <c r="F16849" s="1">
        <v>5</v>
      </c>
      <c r="G16849" s="1" t="s">
        <v>19</v>
      </c>
      <c r="H16849" s="1">
        <v>9999</v>
      </c>
      <c r="I16849" s="1" t="s">
        <v>453</v>
      </c>
      <c r="J16849" s="1" t="s">
        <v>29</v>
      </c>
      <c r="K16849" s="1" t="s">
        <v>324</v>
      </c>
      <c r="Q16849" s="2" t="s">
        <v>37</v>
      </c>
      <c r="R16849" s="1" t="s">
        <v>718</v>
      </c>
      <c r="S16849" s="1" t="str">
        <f t="shared" si="536"/>
        <v>SAT|1|5|REV|ACR|DIEF|CCRV</v>
      </c>
      <c r="T16849" s="2" t="str">
        <f t="shared" si="537"/>
        <v>OK</v>
      </c>
    </row>
    <row r="16850" spans="1:20" x14ac:dyDescent="0.25">
      <c r="A16850" s="1">
        <v>2101049901</v>
      </c>
      <c r="B16850" s="1">
        <f>VLOOKUP(A16850,[1]Maestra!A$1:C$746,2,0)</f>
        <v>0</v>
      </c>
      <c r="C16850" s="1" t="str">
        <f>VLOOKUP(A16850,[1]Maestra!A$1:C$746,3,0)</f>
        <v>Visa Acreedores</v>
      </c>
      <c r="D16850" s="1" t="s">
        <v>20</v>
      </c>
      <c r="E16850" s="1">
        <v>1</v>
      </c>
      <c r="F16850" s="1">
        <v>5</v>
      </c>
      <c r="G16850" s="1" t="s">
        <v>19</v>
      </c>
      <c r="H16850" s="1">
        <v>9999</v>
      </c>
      <c r="I16850" s="1" t="s">
        <v>453</v>
      </c>
      <c r="J16850" s="1" t="s">
        <v>29</v>
      </c>
      <c r="K16850" s="1" t="s">
        <v>323</v>
      </c>
      <c r="Q16850" s="2" t="s">
        <v>37</v>
      </c>
      <c r="R16850" s="1" t="s">
        <v>718</v>
      </c>
      <c r="S16850" s="1" t="str">
        <f t="shared" si="536"/>
        <v>SAT|1|5|REV|ACR|DIEF|CESP</v>
      </c>
      <c r="T16850" s="2" t="str">
        <f t="shared" si="537"/>
        <v>OK</v>
      </c>
    </row>
    <row r="16851" spans="1:20" x14ac:dyDescent="0.25">
      <c r="A16851" s="1">
        <v>2101049901</v>
      </c>
      <c r="B16851" s="1">
        <f>VLOOKUP(A16851,[1]Maestra!A$1:C$746,2,0)</f>
        <v>0</v>
      </c>
      <c r="C16851" s="1" t="str">
        <f>VLOOKUP(A16851,[1]Maestra!A$1:C$746,3,0)</f>
        <v>Visa Acreedores</v>
      </c>
      <c r="D16851" s="1" t="s">
        <v>20</v>
      </c>
      <c r="E16851" s="1">
        <v>1</v>
      </c>
      <c r="F16851" s="1">
        <v>5</v>
      </c>
      <c r="G16851" s="1" t="s">
        <v>19</v>
      </c>
      <c r="H16851" s="1">
        <v>9999</v>
      </c>
      <c r="I16851" s="1" t="s">
        <v>453</v>
      </c>
      <c r="J16851" s="1" t="s">
        <v>29</v>
      </c>
      <c r="K16851" s="1" t="s">
        <v>328</v>
      </c>
      <c r="Q16851" s="2" t="s">
        <v>37</v>
      </c>
      <c r="R16851" s="1" t="s">
        <v>718</v>
      </c>
      <c r="S16851" s="1" t="str">
        <f t="shared" si="536"/>
        <v>SAT|1|5|REV|ACR|DIEF|CGEM</v>
      </c>
      <c r="T16851" s="2" t="str">
        <f t="shared" si="537"/>
        <v>OK</v>
      </c>
    </row>
    <row r="16852" spans="1:20" x14ac:dyDescent="0.25">
      <c r="A16852" s="1">
        <v>2101049901</v>
      </c>
      <c r="B16852" s="1">
        <f>VLOOKUP(A16852,[1]Maestra!A$1:C$746,2,0)</f>
        <v>0</v>
      </c>
      <c r="C16852" s="1" t="str">
        <f>VLOOKUP(A16852,[1]Maestra!A$1:C$746,3,0)</f>
        <v>Visa Acreedores</v>
      </c>
      <c r="D16852" s="1" t="s">
        <v>20</v>
      </c>
      <c r="E16852" s="1">
        <v>1</v>
      </c>
      <c r="F16852" s="1">
        <v>5</v>
      </c>
      <c r="G16852" s="1" t="s">
        <v>19</v>
      </c>
      <c r="H16852" s="1">
        <v>9999</v>
      </c>
      <c r="I16852" s="1" t="s">
        <v>453</v>
      </c>
      <c r="J16852" s="1" t="s">
        <v>29</v>
      </c>
      <c r="K16852" s="1" t="s">
        <v>329</v>
      </c>
      <c r="Q16852" s="2" t="s">
        <v>37</v>
      </c>
      <c r="R16852" s="1" t="s">
        <v>718</v>
      </c>
      <c r="S16852" s="1" t="str">
        <f t="shared" si="536"/>
        <v>SAT|1|5|REV|ACR|DIEF|CIVA</v>
      </c>
      <c r="T16852" s="2" t="str">
        <f t="shared" si="537"/>
        <v>OK</v>
      </c>
    </row>
    <row r="16853" spans="1:20" x14ac:dyDescent="0.25">
      <c r="A16853" s="1">
        <v>2101049901</v>
      </c>
      <c r="B16853" s="1">
        <f>VLOOKUP(A16853,[1]Maestra!A$1:C$746,2,0)</f>
        <v>0</v>
      </c>
      <c r="C16853" s="1" t="str">
        <f>VLOOKUP(A16853,[1]Maestra!A$1:C$746,3,0)</f>
        <v>Visa Acreedores</v>
      </c>
      <c r="D16853" s="1" t="s">
        <v>20</v>
      </c>
      <c r="E16853" s="1">
        <v>1</v>
      </c>
      <c r="F16853" s="1">
        <v>5</v>
      </c>
      <c r="G16853" s="1" t="s">
        <v>19</v>
      </c>
      <c r="H16853" s="1">
        <v>9999</v>
      </c>
      <c r="I16853" s="1" t="s">
        <v>453</v>
      </c>
      <c r="J16853" s="1" t="s">
        <v>29</v>
      </c>
      <c r="K16853" s="1" t="s">
        <v>325</v>
      </c>
      <c r="Q16853" s="2" t="s">
        <v>37</v>
      </c>
      <c r="R16853" s="1" t="s">
        <v>718</v>
      </c>
      <c r="S16853" s="1" t="str">
        <f t="shared" si="536"/>
        <v>SAT|1|5|REV|ACR|DIEF|CMED</v>
      </c>
      <c r="T16853" s="2" t="str">
        <f t="shared" si="537"/>
        <v>OK</v>
      </c>
    </row>
    <row r="16854" spans="1:20" x14ac:dyDescent="0.25">
      <c r="A16854" s="1">
        <v>2101049901</v>
      </c>
      <c r="B16854" s="1">
        <f>VLOOKUP(A16854,[1]Maestra!A$1:C$746,2,0)</f>
        <v>0</v>
      </c>
      <c r="C16854" s="1" t="str">
        <f>VLOOKUP(A16854,[1]Maestra!A$1:C$746,3,0)</f>
        <v>Visa Acreedores</v>
      </c>
      <c r="D16854" s="1" t="s">
        <v>20</v>
      </c>
      <c r="E16854" s="1">
        <v>1</v>
      </c>
      <c r="F16854" s="1">
        <v>5</v>
      </c>
      <c r="G16854" s="1" t="s">
        <v>19</v>
      </c>
      <c r="H16854" s="1">
        <v>9999</v>
      </c>
      <c r="I16854" s="1" t="s">
        <v>453</v>
      </c>
      <c r="J16854" s="1" t="s">
        <v>29</v>
      </c>
      <c r="K16854" s="1" t="s">
        <v>330</v>
      </c>
      <c r="Q16854" s="2" t="s">
        <v>37</v>
      </c>
      <c r="R16854" s="1" t="s">
        <v>718</v>
      </c>
      <c r="S16854" s="1" t="str">
        <f t="shared" si="536"/>
        <v>SAT|1|5|REV|ACR|DIEF|CMIE</v>
      </c>
      <c r="T16854" s="2" t="str">
        <f t="shared" si="537"/>
        <v>OK</v>
      </c>
    </row>
    <row r="16855" spans="1:20" x14ac:dyDescent="0.25">
      <c r="A16855" s="1">
        <v>2101049901</v>
      </c>
      <c r="B16855" s="1">
        <f>VLOOKUP(A16855,[1]Maestra!A$1:C$746,2,0)</f>
        <v>0</v>
      </c>
      <c r="C16855" s="1" t="str">
        <f>VLOOKUP(A16855,[1]Maestra!A$1:C$746,3,0)</f>
        <v>Visa Acreedores</v>
      </c>
      <c r="D16855" s="1" t="s">
        <v>20</v>
      </c>
      <c r="E16855" s="1">
        <v>1</v>
      </c>
      <c r="F16855" s="1">
        <v>5</v>
      </c>
      <c r="G16855" s="1" t="s">
        <v>19</v>
      </c>
      <c r="H16855" s="1">
        <v>9999</v>
      </c>
      <c r="I16855" s="1" t="s">
        <v>453</v>
      </c>
      <c r="J16855" s="1" t="s">
        <v>29</v>
      </c>
      <c r="K16855" s="1" t="s">
        <v>331</v>
      </c>
      <c r="Q16855" s="2" t="s">
        <v>37</v>
      </c>
      <c r="R16855" s="1" t="s">
        <v>718</v>
      </c>
      <c r="S16855" s="1" t="str">
        <f t="shared" si="536"/>
        <v>SAT|1|5|REV|ACR|DIEF|CPEM</v>
      </c>
      <c r="T16855" s="2" t="str">
        <f t="shared" si="537"/>
        <v>OK</v>
      </c>
    </row>
    <row r="16856" spans="1:20" x14ac:dyDescent="0.25">
      <c r="A16856" s="1">
        <v>301010301</v>
      </c>
      <c r="B16856" s="1" t="str">
        <f>VLOOKUP(A16856,[1]Maestra!A$1:C$746,2,0)</f>
        <v>ACTISLP28</v>
      </c>
      <c r="C16856" s="1" t="str">
        <f>VLOOKUP(A16856,[1]Maestra!A$1:C$746,3,0)</f>
        <v>TC IB Signature - Linea Rev.</v>
      </c>
      <c r="D16856" s="1" t="s">
        <v>20</v>
      </c>
      <c r="E16856" s="1">
        <v>1</v>
      </c>
      <c r="F16856" s="1">
        <v>5</v>
      </c>
      <c r="G16856" s="1" t="s">
        <v>19</v>
      </c>
      <c r="H16856" s="1">
        <v>9999</v>
      </c>
      <c r="I16856" s="1" t="s">
        <v>449</v>
      </c>
      <c r="J16856" s="1" t="s">
        <v>33</v>
      </c>
      <c r="K16856" s="1" t="s">
        <v>327</v>
      </c>
      <c r="Q16856" s="2" t="s">
        <v>37</v>
      </c>
      <c r="R16856" s="1" t="s">
        <v>718</v>
      </c>
      <c r="S16856" s="1" t="str">
        <f t="shared" si="536"/>
        <v>SAT|1|5|REV|VEN|COMP|CCOR</v>
      </c>
      <c r="T16856" s="2" t="str">
        <f t="shared" si="537"/>
        <v>OK</v>
      </c>
    </row>
    <row r="16857" spans="1:20" x14ac:dyDescent="0.25">
      <c r="A16857" s="1">
        <v>301010301</v>
      </c>
      <c r="B16857" s="1" t="str">
        <f>VLOOKUP(A16857,[1]Maestra!A$1:C$746,2,0)</f>
        <v>ACTISLP28</v>
      </c>
      <c r="C16857" s="1" t="str">
        <f>VLOOKUP(A16857,[1]Maestra!A$1:C$746,3,0)</f>
        <v>TC IB Signature - Linea Rev.</v>
      </c>
      <c r="D16857" s="1" t="s">
        <v>20</v>
      </c>
      <c r="E16857" s="1">
        <v>1</v>
      </c>
      <c r="F16857" s="1">
        <v>5</v>
      </c>
      <c r="G16857" s="1" t="s">
        <v>19</v>
      </c>
      <c r="H16857" s="1">
        <v>9999</v>
      </c>
      <c r="I16857" s="1" t="s">
        <v>449</v>
      </c>
      <c r="J16857" s="1" t="s">
        <v>33</v>
      </c>
      <c r="K16857" s="1" t="s">
        <v>324</v>
      </c>
      <c r="Q16857" s="2" t="s">
        <v>37</v>
      </c>
      <c r="R16857" s="1" t="s">
        <v>718</v>
      </c>
      <c r="S16857" s="1" t="str">
        <f t="shared" si="536"/>
        <v>SAT|1|5|REV|VEN|COMP|CCRV</v>
      </c>
      <c r="T16857" s="2" t="str">
        <f t="shared" si="537"/>
        <v>OK</v>
      </c>
    </row>
    <row r="16858" spans="1:20" x14ac:dyDescent="0.25">
      <c r="A16858" s="1">
        <v>301010301</v>
      </c>
      <c r="B16858" s="1" t="str">
        <f>VLOOKUP(A16858,[1]Maestra!A$1:C$746,2,0)</f>
        <v>ACTISLP28</v>
      </c>
      <c r="C16858" s="1" t="str">
        <f>VLOOKUP(A16858,[1]Maestra!A$1:C$746,3,0)</f>
        <v>TC IB Signature - Linea Rev.</v>
      </c>
      <c r="D16858" s="1" t="s">
        <v>20</v>
      </c>
      <c r="E16858" s="1">
        <v>1</v>
      </c>
      <c r="F16858" s="1">
        <v>5</v>
      </c>
      <c r="G16858" s="1" t="s">
        <v>19</v>
      </c>
      <c r="H16858" s="1">
        <v>9999</v>
      </c>
      <c r="I16858" s="1" t="s">
        <v>449</v>
      </c>
      <c r="J16858" s="1" t="s">
        <v>33</v>
      </c>
      <c r="K16858" s="1" t="s">
        <v>323</v>
      </c>
      <c r="Q16858" s="2" t="s">
        <v>37</v>
      </c>
      <c r="R16858" s="1" t="s">
        <v>718</v>
      </c>
      <c r="S16858" s="1" t="str">
        <f t="shared" si="536"/>
        <v>SAT|1|5|REV|VEN|COMP|CESP</v>
      </c>
      <c r="T16858" s="2" t="str">
        <f t="shared" si="537"/>
        <v>OK</v>
      </c>
    </row>
    <row r="16859" spans="1:20" x14ac:dyDescent="0.25">
      <c r="A16859" s="1">
        <v>301010301</v>
      </c>
      <c r="B16859" s="1" t="str">
        <f>VLOOKUP(A16859,[1]Maestra!A$1:C$746,2,0)</f>
        <v>ACTISLP28</v>
      </c>
      <c r="C16859" s="1" t="str">
        <f>VLOOKUP(A16859,[1]Maestra!A$1:C$746,3,0)</f>
        <v>TC IB Signature - Linea Rev.</v>
      </c>
      <c r="D16859" s="1" t="s">
        <v>20</v>
      </c>
      <c r="E16859" s="1">
        <v>1</v>
      </c>
      <c r="F16859" s="1">
        <v>5</v>
      </c>
      <c r="G16859" s="1" t="s">
        <v>19</v>
      </c>
      <c r="H16859" s="1">
        <v>9999</v>
      </c>
      <c r="I16859" s="1" t="s">
        <v>449</v>
      </c>
      <c r="J16859" s="1" t="s">
        <v>33</v>
      </c>
      <c r="K16859" s="1" t="s">
        <v>328</v>
      </c>
      <c r="Q16859" s="2" t="s">
        <v>37</v>
      </c>
      <c r="R16859" s="1" t="s">
        <v>718</v>
      </c>
      <c r="S16859" s="1" t="str">
        <f t="shared" si="536"/>
        <v>SAT|1|5|REV|VEN|COMP|CGEM</v>
      </c>
      <c r="T16859" s="2" t="str">
        <f t="shared" si="537"/>
        <v>OK</v>
      </c>
    </row>
    <row r="16860" spans="1:20" x14ac:dyDescent="0.25">
      <c r="A16860" s="1">
        <v>301010301</v>
      </c>
      <c r="B16860" s="1" t="str">
        <f>VLOOKUP(A16860,[1]Maestra!A$1:C$746,2,0)</f>
        <v>ACTISLP28</v>
      </c>
      <c r="C16860" s="1" t="str">
        <f>VLOOKUP(A16860,[1]Maestra!A$1:C$746,3,0)</f>
        <v>TC IB Signature - Linea Rev.</v>
      </c>
      <c r="D16860" s="1" t="s">
        <v>20</v>
      </c>
      <c r="E16860" s="1">
        <v>1</v>
      </c>
      <c r="F16860" s="1">
        <v>5</v>
      </c>
      <c r="G16860" s="1" t="s">
        <v>19</v>
      </c>
      <c r="H16860" s="1">
        <v>9999</v>
      </c>
      <c r="I16860" s="1" t="s">
        <v>449</v>
      </c>
      <c r="J16860" s="1" t="s">
        <v>33</v>
      </c>
      <c r="K16860" s="1" t="s">
        <v>329</v>
      </c>
      <c r="Q16860" s="2" t="s">
        <v>37</v>
      </c>
      <c r="R16860" s="1" t="s">
        <v>718</v>
      </c>
      <c r="S16860" s="1" t="str">
        <f t="shared" si="536"/>
        <v>SAT|1|5|REV|VEN|COMP|CIVA</v>
      </c>
      <c r="T16860" s="2" t="str">
        <f t="shared" si="537"/>
        <v>OK</v>
      </c>
    </row>
    <row r="16861" spans="1:20" x14ac:dyDescent="0.25">
      <c r="A16861" s="1">
        <v>301010301</v>
      </c>
      <c r="B16861" s="1" t="str">
        <f>VLOOKUP(A16861,[1]Maestra!A$1:C$746,2,0)</f>
        <v>ACTISLP28</v>
      </c>
      <c r="C16861" s="1" t="str">
        <f>VLOOKUP(A16861,[1]Maestra!A$1:C$746,3,0)</f>
        <v>TC IB Signature - Linea Rev.</v>
      </c>
      <c r="D16861" s="1" t="s">
        <v>20</v>
      </c>
      <c r="E16861" s="1">
        <v>1</v>
      </c>
      <c r="F16861" s="1">
        <v>5</v>
      </c>
      <c r="G16861" s="1" t="s">
        <v>19</v>
      </c>
      <c r="H16861" s="1">
        <v>9999</v>
      </c>
      <c r="I16861" s="1" t="s">
        <v>449</v>
      </c>
      <c r="J16861" s="1" t="s">
        <v>33</v>
      </c>
      <c r="K16861" s="1" t="s">
        <v>325</v>
      </c>
      <c r="Q16861" s="2" t="s">
        <v>37</v>
      </c>
      <c r="R16861" s="1" t="s">
        <v>718</v>
      </c>
      <c r="S16861" s="1" t="str">
        <f t="shared" si="536"/>
        <v>SAT|1|5|REV|VEN|COMP|CMED</v>
      </c>
      <c r="T16861" s="2" t="str">
        <f t="shared" si="537"/>
        <v>OK</v>
      </c>
    </row>
    <row r="16862" spans="1:20" x14ac:dyDescent="0.25">
      <c r="A16862" s="1">
        <v>301010301</v>
      </c>
      <c r="B16862" s="1" t="str">
        <f>VLOOKUP(A16862,[1]Maestra!A$1:C$746,2,0)</f>
        <v>ACTISLP28</v>
      </c>
      <c r="C16862" s="1" t="str">
        <f>VLOOKUP(A16862,[1]Maestra!A$1:C$746,3,0)</f>
        <v>TC IB Signature - Linea Rev.</v>
      </c>
      <c r="D16862" s="1" t="s">
        <v>20</v>
      </c>
      <c r="E16862" s="1">
        <v>1</v>
      </c>
      <c r="F16862" s="1">
        <v>5</v>
      </c>
      <c r="G16862" s="1" t="s">
        <v>19</v>
      </c>
      <c r="H16862" s="1">
        <v>9999</v>
      </c>
      <c r="I16862" s="1" t="s">
        <v>449</v>
      </c>
      <c r="J16862" s="1" t="s">
        <v>33</v>
      </c>
      <c r="K16862" s="1" t="s">
        <v>330</v>
      </c>
      <c r="Q16862" s="2" t="s">
        <v>37</v>
      </c>
      <c r="R16862" s="1" t="s">
        <v>718</v>
      </c>
      <c r="S16862" s="1" t="str">
        <f t="shared" si="536"/>
        <v>SAT|1|5|REV|VEN|COMP|CMIE</v>
      </c>
      <c r="T16862" s="2" t="str">
        <f t="shared" si="537"/>
        <v>OK</v>
      </c>
    </row>
    <row r="16863" spans="1:20" x14ac:dyDescent="0.25">
      <c r="A16863" s="1">
        <v>301010301</v>
      </c>
      <c r="B16863" s="1" t="str">
        <f>VLOOKUP(A16863,[1]Maestra!A$1:C$746,2,0)</f>
        <v>ACTISLP28</v>
      </c>
      <c r="C16863" s="1" t="str">
        <f>VLOOKUP(A16863,[1]Maestra!A$1:C$746,3,0)</f>
        <v>TC IB Signature - Linea Rev.</v>
      </c>
      <c r="D16863" s="1" t="s">
        <v>20</v>
      </c>
      <c r="E16863" s="1">
        <v>1</v>
      </c>
      <c r="F16863" s="1">
        <v>5</v>
      </c>
      <c r="G16863" s="1" t="s">
        <v>19</v>
      </c>
      <c r="H16863" s="1">
        <v>9999</v>
      </c>
      <c r="I16863" s="1" t="s">
        <v>449</v>
      </c>
      <c r="J16863" s="1" t="s">
        <v>33</v>
      </c>
      <c r="K16863" s="1" t="s">
        <v>331</v>
      </c>
      <c r="Q16863" s="2" t="s">
        <v>37</v>
      </c>
      <c r="R16863" s="1" t="s">
        <v>718</v>
      </c>
      <c r="S16863" s="1" t="str">
        <f t="shared" si="536"/>
        <v>SAT|1|5|REV|VEN|COMP|CPEM</v>
      </c>
      <c r="T16863" s="2" t="str">
        <f t="shared" si="537"/>
        <v>OK</v>
      </c>
    </row>
    <row r="16864" spans="1:20" x14ac:dyDescent="0.25">
      <c r="A16864" s="1">
        <v>301010307</v>
      </c>
      <c r="B16864" s="1" t="str">
        <f>VLOOKUP(A16864,[1]Maestra!A$1:C$746,2,0)</f>
        <v>ACTISLAO8</v>
      </c>
      <c r="C16864" s="1" t="str">
        <f>VLOOKUP(A16864,[1]Maestra!A$1:C$746,3,0)</f>
        <v>TC IB Signature - Linea Rev. por Disp Efectivo</v>
      </c>
      <c r="D16864" s="1" t="s">
        <v>20</v>
      </c>
      <c r="E16864" s="1">
        <v>1</v>
      </c>
      <c r="F16864" s="1">
        <v>5</v>
      </c>
      <c r="G16864" s="1" t="s">
        <v>19</v>
      </c>
      <c r="H16864" s="1">
        <v>9999</v>
      </c>
      <c r="I16864" s="1" t="s">
        <v>449</v>
      </c>
      <c r="J16864" s="1" t="s">
        <v>29</v>
      </c>
      <c r="K16864" s="1" t="s">
        <v>327</v>
      </c>
      <c r="Q16864" s="2" t="s">
        <v>37</v>
      </c>
      <c r="R16864" s="1" t="s">
        <v>718</v>
      </c>
      <c r="S16864" s="1" t="str">
        <f t="shared" si="536"/>
        <v>SAT|1|5|REV|VEN|DIEF|CCOR</v>
      </c>
      <c r="T16864" s="2" t="str">
        <f t="shared" si="537"/>
        <v>OK</v>
      </c>
    </row>
    <row r="16865" spans="1:20" x14ac:dyDescent="0.25">
      <c r="A16865" s="1">
        <v>301010307</v>
      </c>
      <c r="B16865" s="1" t="str">
        <f>VLOOKUP(A16865,[1]Maestra!A$1:C$746,2,0)</f>
        <v>ACTISLAO8</v>
      </c>
      <c r="C16865" s="1" t="str">
        <f>VLOOKUP(A16865,[1]Maestra!A$1:C$746,3,0)</f>
        <v>TC IB Signature - Linea Rev. por Disp Efectivo</v>
      </c>
      <c r="D16865" s="1" t="s">
        <v>20</v>
      </c>
      <c r="E16865" s="1">
        <v>1</v>
      </c>
      <c r="F16865" s="1">
        <v>5</v>
      </c>
      <c r="G16865" s="1" t="s">
        <v>19</v>
      </c>
      <c r="H16865" s="1">
        <v>9999</v>
      </c>
      <c r="I16865" s="1" t="s">
        <v>449</v>
      </c>
      <c r="J16865" s="1" t="s">
        <v>29</v>
      </c>
      <c r="K16865" s="1" t="s">
        <v>324</v>
      </c>
      <c r="Q16865" s="2" t="s">
        <v>37</v>
      </c>
      <c r="R16865" s="1" t="s">
        <v>718</v>
      </c>
      <c r="S16865" s="1" t="str">
        <f t="shared" si="536"/>
        <v>SAT|1|5|REV|VEN|DIEF|CCRV</v>
      </c>
      <c r="T16865" s="2" t="str">
        <f t="shared" si="537"/>
        <v>OK</v>
      </c>
    </row>
    <row r="16866" spans="1:20" x14ac:dyDescent="0.25">
      <c r="A16866" s="1">
        <v>301010307</v>
      </c>
      <c r="B16866" s="1" t="str">
        <f>VLOOKUP(A16866,[1]Maestra!A$1:C$746,2,0)</f>
        <v>ACTISLAO8</v>
      </c>
      <c r="C16866" s="1" t="str">
        <f>VLOOKUP(A16866,[1]Maestra!A$1:C$746,3,0)</f>
        <v>TC IB Signature - Linea Rev. por Disp Efectivo</v>
      </c>
      <c r="D16866" s="1" t="s">
        <v>20</v>
      </c>
      <c r="E16866" s="1">
        <v>1</v>
      </c>
      <c r="F16866" s="1">
        <v>5</v>
      </c>
      <c r="G16866" s="1" t="s">
        <v>19</v>
      </c>
      <c r="H16866" s="1">
        <v>9999</v>
      </c>
      <c r="I16866" s="1" t="s">
        <v>449</v>
      </c>
      <c r="J16866" s="1" t="s">
        <v>29</v>
      </c>
      <c r="K16866" s="1" t="s">
        <v>323</v>
      </c>
      <c r="Q16866" s="2" t="s">
        <v>37</v>
      </c>
      <c r="R16866" s="1" t="s">
        <v>718</v>
      </c>
      <c r="S16866" s="1" t="str">
        <f t="shared" ref="S16866:S16929" si="538">_xlfn.CONCAT(D16866,"|",E16866,"|",F16866,"|",G16866,"|",I16866,"|",J16866,"|",K16866)</f>
        <v>SAT|1|5|REV|VEN|DIEF|CESP</v>
      </c>
      <c r="T16866" s="2" t="str">
        <f t="shared" si="537"/>
        <v>OK</v>
      </c>
    </row>
    <row r="16867" spans="1:20" x14ac:dyDescent="0.25">
      <c r="A16867" s="1">
        <v>301010307</v>
      </c>
      <c r="B16867" s="1" t="str">
        <f>VLOOKUP(A16867,[1]Maestra!A$1:C$746,2,0)</f>
        <v>ACTISLAO8</v>
      </c>
      <c r="C16867" s="1" t="str">
        <f>VLOOKUP(A16867,[1]Maestra!A$1:C$746,3,0)</f>
        <v>TC IB Signature - Linea Rev. por Disp Efectivo</v>
      </c>
      <c r="D16867" s="1" t="s">
        <v>20</v>
      </c>
      <c r="E16867" s="1">
        <v>1</v>
      </c>
      <c r="F16867" s="1">
        <v>5</v>
      </c>
      <c r="G16867" s="1" t="s">
        <v>19</v>
      </c>
      <c r="H16867" s="1">
        <v>9999</v>
      </c>
      <c r="I16867" s="1" t="s">
        <v>449</v>
      </c>
      <c r="J16867" s="1" t="s">
        <v>29</v>
      </c>
      <c r="K16867" s="1" t="s">
        <v>328</v>
      </c>
      <c r="Q16867" s="2" t="s">
        <v>37</v>
      </c>
      <c r="R16867" s="1" t="s">
        <v>718</v>
      </c>
      <c r="S16867" s="1" t="str">
        <f t="shared" si="538"/>
        <v>SAT|1|5|REV|VEN|DIEF|CGEM</v>
      </c>
      <c r="T16867" s="2" t="str">
        <f t="shared" si="537"/>
        <v>OK</v>
      </c>
    </row>
    <row r="16868" spans="1:20" x14ac:dyDescent="0.25">
      <c r="A16868" s="1">
        <v>301010307</v>
      </c>
      <c r="B16868" s="1" t="str">
        <f>VLOOKUP(A16868,[1]Maestra!A$1:C$746,2,0)</f>
        <v>ACTISLAO8</v>
      </c>
      <c r="C16868" s="1" t="str">
        <f>VLOOKUP(A16868,[1]Maestra!A$1:C$746,3,0)</f>
        <v>TC IB Signature - Linea Rev. por Disp Efectivo</v>
      </c>
      <c r="D16868" s="1" t="s">
        <v>20</v>
      </c>
      <c r="E16868" s="1">
        <v>1</v>
      </c>
      <c r="F16868" s="1">
        <v>5</v>
      </c>
      <c r="G16868" s="1" t="s">
        <v>19</v>
      </c>
      <c r="H16868" s="1">
        <v>9999</v>
      </c>
      <c r="I16868" s="1" t="s">
        <v>449</v>
      </c>
      <c r="J16868" s="1" t="s">
        <v>29</v>
      </c>
      <c r="K16868" s="1" t="s">
        <v>329</v>
      </c>
      <c r="Q16868" s="2" t="s">
        <v>37</v>
      </c>
      <c r="R16868" s="1" t="s">
        <v>718</v>
      </c>
      <c r="S16868" s="1" t="str">
        <f t="shared" si="538"/>
        <v>SAT|1|5|REV|VEN|DIEF|CIVA</v>
      </c>
      <c r="T16868" s="2" t="str">
        <f t="shared" si="537"/>
        <v>OK</v>
      </c>
    </row>
    <row r="16869" spans="1:20" x14ac:dyDescent="0.25">
      <c r="A16869" s="1">
        <v>301010307</v>
      </c>
      <c r="B16869" s="1" t="str">
        <f>VLOOKUP(A16869,[1]Maestra!A$1:C$746,2,0)</f>
        <v>ACTISLAO8</v>
      </c>
      <c r="C16869" s="1" t="str">
        <f>VLOOKUP(A16869,[1]Maestra!A$1:C$746,3,0)</f>
        <v>TC IB Signature - Linea Rev. por Disp Efectivo</v>
      </c>
      <c r="D16869" s="1" t="s">
        <v>20</v>
      </c>
      <c r="E16869" s="1">
        <v>1</v>
      </c>
      <c r="F16869" s="1">
        <v>5</v>
      </c>
      <c r="G16869" s="1" t="s">
        <v>19</v>
      </c>
      <c r="H16869" s="1">
        <v>9999</v>
      </c>
      <c r="I16869" s="1" t="s">
        <v>449</v>
      </c>
      <c r="J16869" s="1" t="s">
        <v>29</v>
      </c>
      <c r="K16869" s="1" t="s">
        <v>325</v>
      </c>
      <c r="Q16869" s="2" t="s">
        <v>37</v>
      </c>
      <c r="R16869" s="1" t="s">
        <v>718</v>
      </c>
      <c r="S16869" s="1" t="str">
        <f t="shared" si="538"/>
        <v>SAT|1|5|REV|VEN|DIEF|CMED</v>
      </c>
      <c r="T16869" s="2" t="str">
        <f t="shared" si="537"/>
        <v>OK</v>
      </c>
    </row>
    <row r="16870" spans="1:20" x14ac:dyDescent="0.25">
      <c r="A16870" s="1">
        <v>301010307</v>
      </c>
      <c r="B16870" s="1" t="str">
        <f>VLOOKUP(A16870,[1]Maestra!A$1:C$746,2,0)</f>
        <v>ACTISLAO8</v>
      </c>
      <c r="C16870" s="1" t="str">
        <f>VLOOKUP(A16870,[1]Maestra!A$1:C$746,3,0)</f>
        <v>TC IB Signature - Linea Rev. por Disp Efectivo</v>
      </c>
      <c r="D16870" s="1" t="s">
        <v>20</v>
      </c>
      <c r="E16870" s="1">
        <v>1</v>
      </c>
      <c r="F16870" s="1">
        <v>5</v>
      </c>
      <c r="G16870" s="1" t="s">
        <v>19</v>
      </c>
      <c r="H16870" s="1">
        <v>9999</v>
      </c>
      <c r="I16870" s="1" t="s">
        <v>449</v>
      </c>
      <c r="J16870" s="1" t="s">
        <v>29</v>
      </c>
      <c r="K16870" s="1" t="s">
        <v>330</v>
      </c>
      <c r="Q16870" s="2" t="s">
        <v>37</v>
      </c>
      <c r="R16870" s="1" t="s">
        <v>718</v>
      </c>
      <c r="S16870" s="1" t="str">
        <f t="shared" si="538"/>
        <v>SAT|1|5|REV|VEN|DIEF|CMIE</v>
      </c>
      <c r="T16870" s="2" t="str">
        <f t="shared" si="537"/>
        <v>OK</v>
      </c>
    </row>
    <row r="16871" spans="1:20" x14ac:dyDescent="0.25">
      <c r="A16871" s="1">
        <v>301010307</v>
      </c>
      <c r="B16871" s="1" t="str">
        <f>VLOOKUP(A16871,[1]Maestra!A$1:C$746,2,0)</f>
        <v>ACTISLAO8</v>
      </c>
      <c r="C16871" s="1" t="str">
        <f>VLOOKUP(A16871,[1]Maestra!A$1:C$746,3,0)</f>
        <v>TC IB Signature - Linea Rev. por Disp Efectivo</v>
      </c>
      <c r="D16871" s="1" t="s">
        <v>20</v>
      </c>
      <c r="E16871" s="1">
        <v>1</v>
      </c>
      <c r="F16871" s="1">
        <v>5</v>
      </c>
      <c r="G16871" s="1" t="s">
        <v>19</v>
      </c>
      <c r="H16871" s="1">
        <v>9999</v>
      </c>
      <c r="I16871" s="1" t="s">
        <v>449</v>
      </c>
      <c r="J16871" s="1" t="s">
        <v>29</v>
      </c>
      <c r="K16871" s="1" t="s">
        <v>331</v>
      </c>
      <c r="Q16871" s="2" t="s">
        <v>37</v>
      </c>
      <c r="R16871" s="1" t="s">
        <v>718</v>
      </c>
      <c r="S16871" s="1" t="str">
        <f t="shared" si="538"/>
        <v>SAT|1|5|REV|VEN|DIEF|CPEM</v>
      </c>
      <c r="T16871" s="2" t="str">
        <f t="shared" si="537"/>
        <v>OK</v>
      </c>
    </row>
    <row r="16872" spans="1:20" x14ac:dyDescent="0.25">
      <c r="A16872" s="1">
        <v>301010301</v>
      </c>
      <c r="B16872" s="1" t="str">
        <f>VLOOKUP(A16872,[1]Maestra!A$1:C$746,2,0)</f>
        <v>ACTISLP28</v>
      </c>
      <c r="C16872" s="1" t="str">
        <f>VLOOKUP(A16872,[1]Maestra!A$1:C$746,3,0)</f>
        <v>TC IB Signature - Linea Rev.</v>
      </c>
      <c r="D16872" s="1" t="s">
        <v>20</v>
      </c>
      <c r="E16872" s="1">
        <v>1</v>
      </c>
      <c r="F16872" s="1">
        <v>5</v>
      </c>
      <c r="G16872" s="1" t="s">
        <v>19</v>
      </c>
      <c r="H16872" s="1">
        <v>9999</v>
      </c>
      <c r="I16872" s="1" t="s">
        <v>452</v>
      </c>
      <c r="J16872" s="1" t="s">
        <v>33</v>
      </c>
      <c r="K16872" s="1" t="s">
        <v>327</v>
      </c>
      <c r="Q16872" s="2" t="s">
        <v>37</v>
      </c>
      <c r="R16872" s="1" t="s">
        <v>718</v>
      </c>
      <c r="S16872" s="1" t="str">
        <f t="shared" si="538"/>
        <v>SAT|1|5|REV|VIG|COMP|CCOR</v>
      </c>
      <c r="T16872" s="2" t="str">
        <f t="shared" si="537"/>
        <v>OK</v>
      </c>
    </row>
    <row r="16873" spans="1:20" x14ac:dyDescent="0.25">
      <c r="A16873" s="1">
        <v>301010301</v>
      </c>
      <c r="B16873" s="1" t="str">
        <f>VLOOKUP(A16873,[1]Maestra!A$1:C$746,2,0)</f>
        <v>ACTISLP28</v>
      </c>
      <c r="C16873" s="1" t="str">
        <f>VLOOKUP(A16873,[1]Maestra!A$1:C$746,3,0)</f>
        <v>TC IB Signature - Linea Rev.</v>
      </c>
      <c r="D16873" s="1" t="s">
        <v>20</v>
      </c>
      <c r="E16873" s="1">
        <v>1</v>
      </c>
      <c r="F16873" s="1">
        <v>5</v>
      </c>
      <c r="G16873" s="1" t="s">
        <v>19</v>
      </c>
      <c r="H16873" s="1">
        <v>9999</v>
      </c>
      <c r="I16873" s="1" t="s">
        <v>452</v>
      </c>
      <c r="J16873" s="1" t="s">
        <v>33</v>
      </c>
      <c r="K16873" s="1" t="s">
        <v>324</v>
      </c>
      <c r="Q16873" s="2" t="s">
        <v>37</v>
      </c>
      <c r="R16873" s="1" t="s">
        <v>718</v>
      </c>
      <c r="S16873" s="1" t="str">
        <f t="shared" si="538"/>
        <v>SAT|1|5|REV|VIG|COMP|CCRV</v>
      </c>
      <c r="T16873" s="2" t="str">
        <f t="shared" si="537"/>
        <v>OK</v>
      </c>
    </row>
    <row r="16874" spans="1:20" x14ac:dyDescent="0.25">
      <c r="A16874" s="1">
        <v>301010301</v>
      </c>
      <c r="B16874" s="1" t="str">
        <f>VLOOKUP(A16874,[1]Maestra!A$1:C$746,2,0)</f>
        <v>ACTISLP28</v>
      </c>
      <c r="C16874" s="1" t="str">
        <f>VLOOKUP(A16874,[1]Maestra!A$1:C$746,3,0)</f>
        <v>TC IB Signature - Linea Rev.</v>
      </c>
      <c r="D16874" s="1" t="s">
        <v>20</v>
      </c>
      <c r="E16874" s="1">
        <v>1</v>
      </c>
      <c r="F16874" s="1">
        <v>5</v>
      </c>
      <c r="G16874" s="1" t="s">
        <v>19</v>
      </c>
      <c r="H16874" s="1">
        <v>9999</v>
      </c>
      <c r="I16874" s="1" t="s">
        <v>452</v>
      </c>
      <c r="J16874" s="1" t="s">
        <v>33</v>
      </c>
      <c r="K16874" s="1" t="s">
        <v>323</v>
      </c>
      <c r="Q16874" s="2" t="s">
        <v>37</v>
      </c>
      <c r="R16874" s="1" t="s">
        <v>718</v>
      </c>
      <c r="S16874" s="1" t="str">
        <f t="shared" si="538"/>
        <v>SAT|1|5|REV|VIG|COMP|CESP</v>
      </c>
      <c r="T16874" s="2" t="str">
        <f t="shared" si="537"/>
        <v>OK</v>
      </c>
    </row>
    <row r="16875" spans="1:20" x14ac:dyDescent="0.25">
      <c r="A16875" s="1">
        <v>301010301</v>
      </c>
      <c r="B16875" s="1" t="str">
        <f>VLOOKUP(A16875,[1]Maestra!A$1:C$746,2,0)</f>
        <v>ACTISLP28</v>
      </c>
      <c r="C16875" s="1" t="str">
        <f>VLOOKUP(A16875,[1]Maestra!A$1:C$746,3,0)</f>
        <v>TC IB Signature - Linea Rev.</v>
      </c>
      <c r="D16875" s="1" t="s">
        <v>20</v>
      </c>
      <c r="E16875" s="1">
        <v>1</v>
      </c>
      <c r="F16875" s="1">
        <v>5</v>
      </c>
      <c r="G16875" s="1" t="s">
        <v>19</v>
      </c>
      <c r="H16875" s="1">
        <v>9999</v>
      </c>
      <c r="I16875" s="1" t="s">
        <v>452</v>
      </c>
      <c r="J16875" s="1" t="s">
        <v>33</v>
      </c>
      <c r="K16875" s="1" t="s">
        <v>328</v>
      </c>
      <c r="Q16875" s="2" t="s">
        <v>37</v>
      </c>
      <c r="R16875" s="1" t="s">
        <v>718</v>
      </c>
      <c r="S16875" s="1" t="str">
        <f t="shared" si="538"/>
        <v>SAT|1|5|REV|VIG|COMP|CGEM</v>
      </c>
      <c r="T16875" s="2" t="str">
        <f t="shared" si="537"/>
        <v>OK</v>
      </c>
    </row>
    <row r="16876" spans="1:20" x14ac:dyDescent="0.25">
      <c r="A16876" s="1">
        <v>301010301</v>
      </c>
      <c r="B16876" s="1" t="str">
        <f>VLOOKUP(A16876,[1]Maestra!A$1:C$746,2,0)</f>
        <v>ACTISLP28</v>
      </c>
      <c r="C16876" s="1" t="str">
        <f>VLOOKUP(A16876,[1]Maestra!A$1:C$746,3,0)</f>
        <v>TC IB Signature - Linea Rev.</v>
      </c>
      <c r="D16876" s="1" t="s">
        <v>20</v>
      </c>
      <c r="E16876" s="1">
        <v>1</v>
      </c>
      <c r="F16876" s="1">
        <v>5</v>
      </c>
      <c r="G16876" s="1" t="s">
        <v>19</v>
      </c>
      <c r="H16876" s="1">
        <v>9999</v>
      </c>
      <c r="I16876" s="1" t="s">
        <v>452</v>
      </c>
      <c r="J16876" s="1" t="s">
        <v>33</v>
      </c>
      <c r="K16876" s="1" t="s">
        <v>329</v>
      </c>
      <c r="Q16876" s="2" t="s">
        <v>37</v>
      </c>
      <c r="R16876" s="1" t="s">
        <v>718</v>
      </c>
      <c r="S16876" s="1" t="str">
        <f t="shared" si="538"/>
        <v>SAT|1|5|REV|VIG|COMP|CIVA</v>
      </c>
      <c r="T16876" s="2" t="str">
        <f t="shared" si="537"/>
        <v>OK</v>
      </c>
    </row>
    <row r="16877" spans="1:20" x14ac:dyDescent="0.25">
      <c r="A16877" s="1">
        <v>301010301</v>
      </c>
      <c r="B16877" s="1" t="str">
        <f>VLOOKUP(A16877,[1]Maestra!A$1:C$746,2,0)</f>
        <v>ACTISLP28</v>
      </c>
      <c r="C16877" s="1" t="str">
        <f>VLOOKUP(A16877,[1]Maestra!A$1:C$746,3,0)</f>
        <v>TC IB Signature - Linea Rev.</v>
      </c>
      <c r="D16877" s="1" t="s">
        <v>20</v>
      </c>
      <c r="E16877" s="1">
        <v>1</v>
      </c>
      <c r="F16877" s="1">
        <v>5</v>
      </c>
      <c r="G16877" s="1" t="s">
        <v>19</v>
      </c>
      <c r="H16877" s="1">
        <v>9999</v>
      </c>
      <c r="I16877" s="1" t="s">
        <v>452</v>
      </c>
      <c r="J16877" s="1" t="s">
        <v>33</v>
      </c>
      <c r="K16877" s="1" t="s">
        <v>325</v>
      </c>
      <c r="Q16877" s="2" t="s">
        <v>37</v>
      </c>
      <c r="R16877" s="1" t="s">
        <v>718</v>
      </c>
      <c r="S16877" s="1" t="str">
        <f t="shared" si="538"/>
        <v>SAT|1|5|REV|VIG|COMP|CMED</v>
      </c>
      <c r="T16877" s="2" t="str">
        <f t="shared" si="537"/>
        <v>OK</v>
      </c>
    </row>
    <row r="16878" spans="1:20" x14ac:dyDescent="0.25">
      <c r="A16878" s="1">
        <v>301010301</v>
      </c>
      <c r="B16878" s="1" t="str">
        <f>VLOOKUP(A16878,[1]Maestra!A$1:C$746,2,0)</f>
        <v>ACTISLP28</v>
      </c>
      <c r="C16878" s="1" t="str">
        <f>VLOOKUP(A16878,[1]Maestra!A$1:C$746,3,0)</f>
        <v>TC IB Signature - Linea Rev.</v>
      </c>
      <c r="D16878" s="1" t="s">
        <v>20</v>
      </c>
      <c r="E16878" s="1">
        <v>1</v>
      </c>
      <c r="F16878" s="1">
        <v>5</v>
      </c>
      <c r="G16878" s="1" t="s">
        <v>19</v>
      </c>
      <c r="H16878" s="1">
        <v>9999</v>
      </c>
      <c r="I16878" s="1" t="s">
        <v>452</v>
      </c>
      <c r="J16878" s="1" t="s">
        <v>33</v>
      </c>
      <c r="K16878" s="1" t="s">
        <v>330</v>
      </c>
      <c r="Q16878" s="2" t="s">
        <v>37</v>
      </c>
      <c r="R16878" s="1" t="s">
        <v>718</v>
      </c>
      <c r="S16878" s="1" t="str">
        <f t="shared" si="538"/>
        <v>SAT|1|5|REV|VIG|COMP|CMIE</v>
      </c>
      <c r="T16878" s="2" t="str">
        <f t="shared" si="537"/>
        <v>OK</v>
      </c>
    </row>
    <row r="16879" spans="1:20" x14ac:dyDescent="0.25">
      <c r="A16879" s="1">
        <v>301010301</v>
      </c>
      <c r="B16879" s="1" t="str">
        <f>VLOOKUP(A16879,[1]Maestra!A$1:C$746,2,0)</f>
        <v>ACTISLP28</v>
      </c>
      <c r="C16879" s="1" t="str">
        <f>VLOOKUP(A16879,[1]Maestra!A$1:C$746,3,0)</f>
        <v>TC IB Signature - Linea Rev.</v>
      </c>
      <c r="D16879" s="1" t="s">
        <v>20</v>
      </c>
      <c r="E16879" s="1">
        <v>1</v>
      </c>
      <c r="F16879" s="1">
        <v>5</v>
      </c>
      <c r="G16879" s="1" t="s">
        <v>19</v>
      </c>
      <c r="H16879" s="1">
        <v>9999</v>
      </c>
      <c r="I16879" s="1" t="s">
        <v>452</v>
      </c>
      <c r="J16879" s="1" t="s">
        <v>33</v>
      </c>
      <c r="K16879" s="1" t="s">
        <v>331</v>
      </c>
      <c r="Q16879" s="2" t="s">
        <v>37</v>
      </c>
      <c r="R16879" s="1" t="s">
        <v>718</v>
      </c>
      <c r="S16879" s="1" t="str">
        <f t="shared" si="538"/>
        <v>SAT|1|5|REV|VIG|COMP|CPEM</v>
      </c>
      <c r="T16879" s="2" t="str">
        <f t="shared" si="537"/>
        <v>OK</v>
      </c>
    </row>
    <row r="16880" spans="1:20" x14ac:dyDescent="0.25">
      <c r="A16880" s="1">
        <v>301010307</v>
      </c>
      <c r="B16880" s="1" t="str">
        <f>VLOOKUP(A16880,[1]Maestra!A$1:C$746,2,0)</f>
        <v>ACTISLAO8</v>
      </c>
      <c r="C16880" s="1" t="str">
        <f>VLOOKUP(A16880,[1]Maestra!A$1:C$746,3,0)</f>
        <v>TC IB Signature - Linea Rev. por Disp Efectivo</v>
      </c>
      <c r="D16880" s="1" t="s">
        <v>20</v>
      </c>
      <c r="E16880" s="1">
        <v>1</v>
      </c>
      <c r="F16880" s="1">
        <v>5</v>
      </c>
      <c r="G16880" s="1" t="s">
        <v>19</v>
      </c>
      <c r="H16880" s="1">
        <v>9999</v>
      </c>
      <c r="I16880" s="1" t="s">
        <v>452</v>
      </c>
      <c r="J16880" s="1" t="s">
        <v>29</v>
      </c>
      <c r="K16880" s="1" t="s">
        <v>327</v>
      </c>
      <c r="Q16880" s="2" t="s">
        <v>37</v>
      </c>
      <c r="R16880" s="1" t="s">
        <v>718</v>
      </c>
      <c r="S16880" s="1" t="str">
        <f t="shared" si="538"/>
        <v>SAT|1|5|REV|VIG|DIEF|CCOR</v>
      </c>
      <c r="T16880" s="2" t="str">
        <f t="shared" si="537"/>
        <v>OK</v>
      </c>
    </row>
    <row r="16881" spans="1:20" x14ac:dyDescent="0.25">
      <c r="A16881" s="1">
        <v>301010307</v>
      </c>
      <c r="B16881" s="1" t="str">
        <f>VLOOKUP(A16881,[1]Maestra!A$1:C$746,2,0)</f>
        <v>ACTISLAO8</v>
      </c>
      <c r="C16881" s="1" t="str">
        <f>VLOOKUP(A16881,[1]Maestra!A$1:C$746,3,0)</f>
        <v>TC IB Signature - Linea Rev. por Disp Efectivo</v>
      </c>
      <c r="D16881" s="1" t="s">
        <v>20</v>
      </c>
      <c r="E16881" s="1">
        <v>1</v>
      </c>
      <c r="F16881" s="1">
        <v>5</v>
      </c>
      <c r="G16881" s="1" t="s">
        <v>19</v>
      </c>
      <c r="H16881" s="1">
        <v>9999</v>
      </c>
      <c r="I16881" s="1" t="s">
        <v>452</v>
      </c>
      <c r="J16881" s="1" t="s">
        <v>29</v>
      </c>
      <c r="K16881" s="1" t="s">
        <v>324</v>
      </c>
      <c r="Q16881" s="2" t="s">
        <v>37</v>
      </c>
      <c r="R16881" s="1" t="s">
        <v>718</v>
      </c>
      <c r="S16881" s="1" t="str">
        <f t="shared" si="538"/>
        <v>SAT|1|5|REV|VIG|DIEF|CCRV</v>
      </c>
      <c r="T16881" s="2" t="str">
        <f t="shared" si="537"/>
        <v>OK</v>
      </c>
    </row>
    <row r="16882" spans="1:20" x14ac:dyDescent="0.25">
      <c r="A16882" s="1">
        <v>301010307</v>
      </c>
      <c r="B16882" s="1" t="str">
        <f>VLOOKUP(A16882,[1]Maestra!A$1:C$746,2,0)</f>
        <v>ACTISLAO8</v>
      </c>
      <c r="C16882" s="1" t="str">
        <f>VLOOKUP(A16882,[1]Maestra!A$1:C$746,3,0)</f>
        <v>TC IB Signature - Linea Rev. por Disp Efectivo</v>
      </c>
      <c r="D16882" s="1" t="s">
        <v>20</v>
      </c>
      <c r="E16882" s="1">
        <v>1</v>
      </c>
      <c r="F16882" s="1">
        <v>5</v>
      </c>
      <c r="G16882" s="1" t="s">
        <v>19</v>
      </c>
      <c r="H16882" s="1">
        <v>9999</v>
      </c>
      <c r="I16882" s="1" t="s">
        <v>452</v>
      </c>
      <c r="J16882" s="1" t="s">
        <v>29</v>
      </c>
      <c r="K16882" s="1" t="s">
        <v>323</v>
      </c>
      <c r="Q16882" s="2" t="s">
        <v>37</v>
      </c>
      <c r="R16882" s="1" t="s">
        <v>718</v>
      </c>
      <c r="S16882" s="1" t="str">
        <f t="shared" si="538"/>
        <v>SAT|1|5|REV|VIG|DIEF|CESP</v>
      </c>
      <c r="T16882" s="2" t="str">
        <f t="shared" si="537"/>
        <v>OK</v>
      </c>
    </row>
    <row r="16883" spans="1:20" x14ac:dyDescent="0.25">
      <c r="A16883" s="1">
        <v>301010307</v>
      </c>
      <c r="B16883" s="1" t="str">
        <f>VLOOKUP(A16883,[1]Maestra!A$1:C$746,2,0)</f>
        <v>ACTISLAO8</v>
      </c>
      <c r="C16883" s="1" t="str">
        <f>VLOOKUP(A16883,[1]Maestra!A$1:C$746,3,0)</f>
        <v>TC IB Signature - Linea Rev. por Disp Efectivo</v>
      </c>
      <c r="D16883" s="1" t="s">
        <v>20</v>
      </c>
      <c r="E16883" s="1">
        <v>1</v>
      </c>
      <c r="F16883" s="1">
        <v>5</v>
      </c>
      <c r="G16883" s="1" t="s">
        <v>19</v>
      </c>
      <c r="H16883" s="1">
        <v>9999</v>
      </c>
      <c r="I16883" s="1" t="s">
        <v>452</v>
      </c>
      <c r="J16883" s="1" t="s">
        <v>29</v>
      </c>
      <c r="K16883" s="1" t="s">
        <v>328</v>
      </c>
      <c r="Q16883" s="2" t="s">
        <v>37</v>
      </c>
      <c r="R16883" s="1" t="s">
        <v>718</v>
      </c>
      <c r="S16883" s="1" t="str">
        <f t="shared" si="538"/>
        <v>SAT|1|5|REV|VIG|DIEF|CGEM</v>
      </c>
      <c r="T16883" s="2" t="str">
        <f t="shared" si="537"/>
        <v>OK</v>
      </c>
    </row>
    <row r="16884" spans="1:20" x14ac:dyDescent="0.25">
      <c r="A16884" s="1">
        <v>301010307</v>
      </c>
      <c r="B16884" s="1" t="str">
        <f>VLOOKUP(A16884,[1]Maestra!A$1:C$746,2,0)</f>
        <v>ACTISLAO8</v>
      </c>
      <c r="C16884" s="1" t="str">
        <f>VLOOKUP(A16884,[1]Maestra!A$1:C$746,3,0)</f>
        <v>TC IB Signature - Linea Rev. por Disp Efectivo</v>
      </c>
      <c r="D16884" s="1" t="s">
        <v>20</v>
      </c>
      <c r="E16884" s="1">
        <v>1</v>
      </c>
      <c r="F16884" s="1">
        <v>5</v>
      </c>
      <c r="G16884" s="1" t="s">
        <v>19</v>
      </c>
      <c r="H16884" s="1">
        <v>9999</v>
      </c>
      <c r="I16884" s="1" t="s">
        <v>452</v>
      </c>
      <c r="J16884" s="1" t="s">
        <v>29</v>
      </c>
      <c r="K16884" s="1" t="s">
        <v>329</v>
      </c>
      <c r="Q16884" s="2" t="s">
        <v>37</v>
      </c>
      <c r="R16884" s="1" t="s">
        <v>718</v>
      </c>
      <c r="S16884" s="1" t="str">
        <f t="shared" si="538"/>
        <v>SAT|1|5|REV|VIG|DIEF|CIVA</v>
      </c>
      <c r="T16884" s="2" t="str">
        <f t="shared" si="537"/>
        <v>OK</v>
      </c>
    </row>
    <row r="16885" spans="1:20" x14ac:dyDescent="0.25">
      <c r="A16885" s="1">
        <v>301010307</v>
      </c>
      <c r="B16885" s="1" t="str">
        <f>VLOOKUP(A16885,[1]Maestra!A$1:C$746,2,0)</f>
        <v>ACTISLAO8</v>
      </c>
      <c r="C16885" s="1" t="str">
        <f>VLOOKUP(A16885,[1]Maestra!A$1:C$746,3,0)</f>
        <v>TC IB Signature - Linea Rev. por Disp Efectivo</v>
      </c>
      <c r="D16885" s="1" t="s">
        <v>20</v>
      </c>
      <c r="E16885" s="1">
        <v>1</v>
      </c>
      <c r="F16885" s="1">
        <v>5</v>
      </c>
      <c r="G16885" s="1" t="s">
        <v>19</v>
      </c>
      <c r="H16885" s="1">
        <v>9999</v>
      </c>
      <c r="I16885" s="1" t="s">
        <v>452</v>
      </c>
      <c r="J16885" s="1" t="s">
        <v>29</v>
      </c>
      <c r="K16885" s="1" t="s">
        <v>325</v>
      </c>
      <c r="Q16885" s="2" t="s">
        <v>37</v>
      </c>
      <c r="R16885" s="1" t="s">
        <v>718</v>
      </c>
      <c r="S16885" s="1" t="str">
        <f t="shared" si="538"/>
        <v>SAT|1|5|REV|VIG|DIEF|CMED</v>
      </c>
      <c r="T16885" s="2" t="str">
        <f t="shared" si="537"/>
        <v>OK</v>
      </c>
    </row>
    <row r="16886" spans="1:20" x14ac:dyDescent="0.25">
      <c r="A16886" s="1">
        <v>301010307</v>
      </c>
      <c r="B16886" s="1" t="str">
        <f>VLOOKUP(A16886,[1]Maestra!A$1:C$746,2,0)</f>
        <v>ACTISLAO8</v>
      </c>
      <c r="C16886" s="1" t="str">
        <f>VLOOKUP(A16886,[1]Maestra!A$1:C$746,3,0)</f>
        <v>TC IB Signature - Linea Rev. por Disp Efectivo</v>
      </c>
      <c r="D16886" s="1" t="s">
        <v>20</v>
      </c>
      <c r="E16886" s="1">
        <v>1</v>
      </c>
      <c r="F16886" s="1">
        <v>5</v>
      </c>
      <c r="G16886" s="1" t="s">
        <v>19</v>
      </c>
      <c r="H16886" s="1">
        <v>9999</v>
      </c>
      <c r="I16886" s="1" t="s">
        <v>452</v>
      </c>
      <c r="J16886" s="1" t="s">
        <v>29</v>
      </c>
      <c r="K16886" s="1" t="s">
        <v>330</v>
      </c>
      <c r="Q16886" s="2" t="s">
        <v>37</v>
      </c>
      <c r="R16886" s="1" t="s">
        <v>718</v>
      </c>
      <c r="S16886" s="1" t="str">
        <f t="shared" si="538"/>
        <v>SAT|1|5|REV|VIG|DIEF|CMIE</v>
      </c>
      <c r="T16886" s="2" t="str">
        <f t="shared" si="537"/>
        <v>OK</v>
      </c>
    </row>
    <row r="16887" spans="1:20" x14ac:dyDescent="0.25">
      <c r="A16887" s="1">
        <v>301010307</v>
      </c>
      <c r="B16887" s="1" t="str">
        <f>VLOOKUP(A16887,[1]Maestra!A$1:C$746,2,0)</f>
        <v>ACTISLAO8</v>
      </c>
      <c r="C16887" s="1" t="str">
        <f>VLOOKUP(A16887,[1]Maestra!A$1:C$746,3,0)</f>
        <v>TC IB Signature - Linea Rev. por Disp Efectivo</v>
      </c>
      <c r="D16887" s="1" t="s">
        <v>20</v>
      </c>
      <c r="E16887" s="1">
        <v>1</v>
      </c>
      <c r="F16887" s="1">
        <v>5</v>
      </c>
      <c r="G16887" s="1" t="s">
        <v>19</v>
      </c>
      <c r="H16887" s="1">
        <v>9999</v>
      </c>
      <c r="I16887" s="1" t="s">
        <v>452</v>
      </c>
      <c r="J16887" s="1" t="s">
        <v>29</v>
      </c>
      <c r="K16887" s="1" t="s">
        <v>331</v>
      </c>
      <c r="Q16887" s="2" t="s">
        <v>37</v>
      </c>
      <c r="R16887" s="1" t="s">
        <v>718</v>
      </c>
      <c r="S16887" s="1" t="str">
        <f t="shared" si="538"/>
        <v>SAT|1|5|REV|VIG|DIEF|CPEM</v>
      </c>
      <c r="T16887" s="2" t="str">
        <f t="shared" si="537"/>
        <v>OK</v>
      </c>
    </row>
    <row r="16888" spans="1:20" x14ac:dyDescent="0.25">
      <c r="A16888" s="1">
        <v>301020202</v>
      </c>
      <c r="B16888" s="1" t="str">
        <f>VLOOKUP(A16888,[1]Maestra!A$1:C$746,2,0)</f>
        <v>ACTIWV1S8</v>
      </c>
      <c r="C16888" s="1" t="str">
        <f>VLOOKUP(A16888,[1]Maestra!A$1:C$746,3,0)</f>
        <v>TC IB Wong Visa Clas. - Cuotas</v>
      </c>
      <c r="D16888" s="1" t="s">
        <v>20</v>
      </c>
      <c r="E16888" s="1">
        <v>1</v>
      </c>
      <c r="F16888" s="1">
        <v>6</v>
      </c>
      <c r="G16888" s="1" t="s">
        <v>28</v>
      </c>
      <c r="H16888" s="1">
        <v>9999</v>
      </c>
      <c r="I16888" s="1" t="s">
        <v>449</v>
      </c>
      <c r="J16888" s="1" t="s">
        <v>33</v>
      </c>
      <c r="K16888" s="1" t="s">
        <v>324</v>
      </c>
      <c r="Q16888" s="2" t="s">
        <v>37</v>
      </c>
      <c r="R16888" s="1" t="s">
        <v>718</v>
      </c>
      <c r="S16888" s="1" t="str">
        <f t="shared" si="538"/>
        <v>SAT|1|6|CCU|VEN|COMP|CCRV</v>
      </c>
      <c r="T16888" s="2" t="str">
        <f t="shared" si="537"/>
        <v>OK</v>
      </c>
    </row>
    <row r="16889" spans="1:20" x14ac:dyDescent="0.25">
      <c r="A16889" s="1">
        <v>301020202</v>
      </c>
      <c r="B16889" s="1" t="str">
        <f>VLOOKUP(A16889,[1]Maestra!A$1:C$746,2,0)</f>
        <v>ACTIWV1S8</v>
      </c>
      <c r="C16889" s="1" t="str">
        <f>VLOOKUP(A16889,[1]Maestra!A$1:C$746,3,0)</f>
        <v>TC IB Wong Visa Clas. - Cuotas</v>
      </c>
      <c r="D16889" s="1" t="s">
        <v>20</v>
      </c>
      <c r="E16889" s="1">
        <v>1</v>
      </c>
      <c r="F16889" s="1">
        <v>6</v>
      </c>
      <c r="G16889" s="1" t="s">
        <v>28</v>
      </c>
      <c r="H16889" s="1">
        <v>9999</v>
      </c>
      <c r="I16889" s="1" t="s">
        <v>449</v>
      </c>
      <c r="J16889" s="1" t="s">
        <v>33</v>
      </c>
      <c r="K16889" s="1" t="s">
        <v>325</v>
      </c>
      <c r="Q16889" s="2" t="s">
        <v>37</v>
      </c>
      <c r="R16889" s="1" t="s">
        <v>718</v>
      </c>
      <c r="S16889" s="1" t="str">
        <f t="shared" si="538"/>
        <v>SAT|1|6|CCU|VEN|COMP|CMED</v>
      </c>
      <c r="T16889" s="2" t="str">
        <f t="shared" si="537"/>
        <v>OK</v>
      </c>
    </row>
    <row r="16890" spans="1:20" x14ac:dyDescent="0.25">
      <c r="A16890" s="1">
        <v>301020202</v>
      </c>
      <c r="B16890" s="1" t="str">
        <f>VLOOKUP(A16890,[1]Maestra!A$1:C$746,2,0)</f>
        <v>ACTIWV1S8</v>
      </c>
      <c r="C16890" s="1" t="str">
        <f>VLOOKUP(A16890,[1]Maestra!A$1:C$746,3,0)</f>
        <v>TC IB Wong Visa Clas. - Cuotas</v>
      </c>
      <c r="D16890" s="1" t="s">
        <v>20</v>
      </c>
      <c r="E16890" s="1">
        <v>1</v>
      </c>
      <c r="F16890" s="1">
        <v>6</v>
      </c>
      <c r="G16890" s="1" t="s">
        <v>28</v>
      </c>
      <c r="H16890" s="1">
        <v>9999</v>
      </c>
      <c r="I16890" s="1" t="s">
        <v>449</v>
      </c>
      <c r="J16890" s="1" t="s">
        <v>33</v>
      </c>
      <c r="K16890" s="1" t="s">
        <v>330</v>
      </c>
      <c r="Q16890" s="2" t="s">
        <v>37</v>
      </c>
      <c r="R16890" s="1" t="s">
        <v>718</v>
      </c>
      <c r="S16890" s="1" t="str">
        <f t="shared" si="538"/>
        <v>SAT|1|6|CCU|VEN|COMP|CMIE</v>
      </c>
      <c r="T16890" s="2" t="str">
        <f t="shared" si="537"/>
        <v>OK</v>
      </c>
    </row>
    <row r="16891" spans="1:20" x14ac:dyDescent="0.25">
      <c r="A16891" s="1">
        <v>301020202</v>
      </c>
      <c r="B16891" s="1" t="str">
        <f>VLOOKUP(A16891,[1]Maestra!A$1:C$746,2,0)</f>
        <v>ACTIWV1S8</v>
      </c>
      <c r="C16891" s="1" t="str">
        <f>VLOOKUP(A16891,[1]Maestra!A$1:C$746,3,0)</f>
        <v>TC IB Wong Visa Clas. - Cuotas</v>
      </c>
      <c r="D16891" s="1" t="s">
        <v>20</v>
      </c>
      <c r="E16891" s="1">
        <v>1</v>
      </c>
      <c r="F16891" s="1">
        <v>6</v>
      </c>
      <c r="G16891" s="1" t="s">
        <v>28</v>
      </c>
      <c r="H16891" s="1">
        <v>9999</v>
      </c>
      <c r="I16891" s="1" t="s">
        <v>449</v>
      </c>
      <c r="J16891" s="1" t="s">
        <v>33</v>
      </c>
      <c r="K16891" s="1" t="s">
        <v>331</v>
      </c>
      <c r="Q16891" s="2" t="s">
        <v>37</v>
      </c>
      <c r="R16891" s="1" t="s">
        <v>718</v>
      </c>
      <c r="S16891" s="1" t="str">
        <f t="shared" si="538"/>
        <v>SAT|1|6|CCU|VEN|COMP|CPEM</v>
      </c>
      <c r="T16891" s="2" t="str">
        <f t="shared" si="537"/>
        <v>OK</v>
      </c>
    </row>
    <row r="16892" spans="1:20" x14ac:dyDescent="0.25">
      <c r="A16892" s="1">
        <v>301020206</v>
      </c>
      <c r="B16892" s="1" t="e">
        <f>VLOOKUP(A16892,[1]Maestra!A$1:C$746,2,0)</f>
        <v>#N/A</v>
      </c>
      <c r="C16892" s="1" t="e">
        <f>VLOOKUP(A16892,[1]Maestra!A$1:C$746,3,0)</f>
        <v>#N/A</v>
      </c>
      <c r="D16892" s="1" t="s">
        <v>20</v>
      </c>
      <c r="E16892" s="1">
        <v>1</v>
      </c>
      <c r="F16892" s="1">
        <v>6</v>
      </c>
      <c r="G16892" s="1" t="s">
        <v>28</v>
      </c>
      <c r="H16892" s="1">
        <v>9999</v>
      </c>
      <c r="I16892" s="1" t="s">
        <v>449</v>
      </c>
      <c r="J16892" s="1" t="s">
        <v>29</v>
      </c>
      <c r="K16892" s="1" t="s">
        <v>324</v>
      </c>
      <c r="Q16892" s="2" t="s">
        <v>37</v>
      </c>
      <c r="R16892" s="1" t="s">
        <v>718</v>
      </c>
      <c r="S16892" s="1" t="str">
        <f t="shared" si="538"/>
        <v>SAT|1|6|CCU|VEN|DIEF|CCRV</v>
      </c>
      <c r="T16892" s="2" t="str">
        <f t="shared" si="537"/>
        <v>OK</v>
      </c>
    </row>
    <row r="16893" spans="1:20" x14ac:dyDescent="0.25">
      <c r="A16893" s="1">
        <v>301020206</v>
      </c>
      <c r="B16893" s="1" t="e">
        <f>VLOOKUP(A16893,[1]Maestra!A$1:C$746,2,0)</f>
        <v>#N/A</v>
      </c>
      <c r="C16893" s="1" t="e">
        <f>VLOOKUP(A16893,[1]Maestra!A$1:C$746,3,0)</f>
        <v>#N/A</v>
      </c>
      <c r="D16893" s="1" t="s">
        <v>20</v>
      </c>
      <c r="E16893" s="1">
        <v>1</v>
      </c>
      <c r="F16893" s="1">
        <v>6</v>
      </c>
      <c r="G16893" s="1" t="s">
        <v>28</v>
      </c>
      <c r="H16893" s="1">
        <v>9999</v>
      </c>
      <c r="I16893" s="1" t="s">
        <v>449</v>
      </c>
      <c r="J16893" s="1" t="s">
        <v>29</v>
      </c>
      <c r="K16893" s="1" t="s">
        <v>325</v>
      </c>
      <c r="Q16893" s="2" t="s">
        <v>37</v>
      </c>
      <c r="R16893" s="1" t="s">
        <v>718</v>
      </c>
      <c r="S16893" s="1" t="str">
        <f t="shared" si="538"/>
        <v>SAT|1|6|CCU|VEN|DIEF|CMED</v>
      </c>
      <c r="T16893" s="2" t="str">
        <f t="shared" si="537"/>
        <v>OK</v>
      </c>
    </row>
    <row r="16894" spans="1:20" x14ac:dyDescent="0.25">
      <c r="A16894" s="1">
        <v>301020206</v>
      </c>
      <c r="B16894" s="1" t="e">
        <f>VLOOKUP(A16894,[1]Maestra!A$1:C$746,2,0)</f>
        <v>#N/A</v>
      </c>
      <c r="C16894" s="1" t="e">
        <f>VLOOKUP(A16894,[1]Maestra!A$1:C$746,3,0)</f>
        <v>#N/A</v>
      </c>
      <c r="D16894" s="1" t="s">
        <v>20</v>
      </c>
      <c r="E16894" s="1">
        <v>1</v>
      </c>
      <c r="F16894" s="1">
        <v>6</v>
      </c>
      <c r="G16894" s="1" t="s">
        <v>28</v>
      </c>
      <c r="H16894" s="1">
        <v>9999</v>
      </c>
      <c r="I16894" s="1" t="s">
        <v>449</v>
      </c>
      <c r="J16894" s="1" t="s">
        <v>29</v>
      </c>
      <c r="K16894" s="1" t="s">
        <v>330</v>
      </c>
      <c r="Q16894" s="2" t="s">
        <v>37</v>
      </c>
      <c r="R16894" s="1" t="s">
        <v>718</v>
      </c>
      <c r="S16894" s="1" t="str">
        <f t="shared" si="538"/>
        <v>SAT|1|6|CCU|VEN|DIEF|CMIE</v>
      </c>
      <c r="T16894" s="2" t="str">
        <f t="shared" si="537"/>
        <v>OK</v>
      </c>
    </row>
    <row r="16895" spans="1:20" x14ac:dyDescent="0.25">
      <c r="A16895" s="1">
        <v>301020206</v>
      </c>
      <c r="B16895" s="1" t="e">
        <f>VLOOKUP(A16895,[1]Maestra!A$1:C$746,2,0)</f>
        <v>#N/A</v>
      </c>
      <c r="C16895" s="1" t="e">
        <f>VLOOKUP(A16895,[1]Maestra!A$1:C$746,3,0)</f>
        <v>#N/A</v>
      </c>
      <c r="D16895" s="1" t="s">
        <v>20</v>
      </c>
      <c r="E16895" s="1">
        <v>1</v>
      </c>
      <c r="F16895" s="1">
        <v>6</v>
      </c>
      <c r="G16895" s="1" t="s">
        <v>28</v>
      </c>
      <c r="H16895" s="1">
        <v>9999</v>
      </c>
      <c r="I16895" s="1" t="s">
        <v>449</v>
      </c>
      <c r="J16895" s="1" t="s">
        <v>29</v>
      </c>
      <c r="K16895" s="1" t="s">
        <v>331</v>
      </c>
      <c r="Q16895" s="2" t="s">
        <v>37</v>
      </c>
      <c r="R16895" s="1" t="s">
        <v>718</v>
      </c>
      <c r="S16895" s="1" t="str">
        <f t="shared" si="538"/>
        <v>SAT|1|6|CCU|VEN|DIEF|CPEM</v>
      </c>
      <c r="T16895" s="2" t="str">
        <f t="shared" si="537"/>
        <v>OK</v>
      </c>
    </row>
    <row r="16896" spans="1:20" x14ac:dyDescent="0.25">
      <c r="A16896" s="1">
        <v>301020202</v>
      </c>
      <c r="B16896" s="1" t="str">
        <f>VLOOKUP(A16896,[1]Maestra!A$1:C$746,2,0)</f>
        <v>ACTIWV1S8</v>
      </c>
      <c r="C16896" s="1" t="str">
        <f>VLOOKUP(A16896,[1]Maestra!A$1:C$746,3,0)</f>
        <v>TC IB Wong Visa Clas. - Cuotas</v>
      </c>
      <c r="D16896" s="1" t="s">
        <v>20</v>
      </c>
      <c r="E16896" s="1">
        <v>1</v>
      </c>
      <c r="F16896" s="1">
        <v>6</v>
      </c>
      <c r="G16896" s="1" t="s">
        <v>28</v>
      </c>
      <c r="H16896" s="1">
        <v>9999</v>
      </c>
      <c r="I16896" s="1" t="s">
        <v>452</v>
      </c>
      <c r="J16896" s="1" t="s">
        <v>33</v>
      </c>
      <c r="K16896" s="1" t="s">
        <v>324</v>
      </c>
      <c r="Q16896" s="2" t="s">
        <v>37</v>
      </c>
      <c r="R16896" s="1" t="s">
        <v>718</v>
      </c>
      <c r="S16896" s="1" t="str">
        <f t="shared" si="538"/>
        <v>SAT|1|6|CCU|VIG|COMP|CCRV</v>
      </c>
      <c r="T16896" s="2" t="str">
        <f t="shared" si="537"/>
        <v>OK</v>
      </c>
    </row>
    <row r="16897" spans="1:20" x14ac:dyDescent="0.25">
      <c r="A16897" s="1">
        <v>301020202</v>
      </c>
      <c r="B16897" s="1" t="str">
        <f>VLOOKUP(A16897,[1]Maestra!A$1:C$746,2,0)</f>
        <v>ACTIWV1S8</v>
      </c>
      <c r="C16897" s="1" t="str">
        <f>VLOOKUP(A16897,[1]Maestra!A$1:C$746,3,0)</f>
        <v>TC IB Wong Visa Clas. - Cuotas</v>
      </c>
      <c r="D16897" s="1" t="s">
        <v>20</v>
      </c>
      <c r="E16897" s="1">
        <v>1</v>
      </c>
      <c r="F16897" s="1">
        <v>6</v>
      </c>
      <c r="G16897" s="1" t="s">
        <v>28</v>
      </c>
      <c r="H16897" s="1">
        <v>9999</v>
      </c>
      <c r="I16897" s="1" t="s">
        <v>452</v>
      </c>
      <c r="J16897" s="1" t="s">
        <v>33</v>
      </c>
      <c r="K16897" s="1" t="s">
        <v>325</v>
      </c>
      <c r="Q16897" s="2" t="s">
        <v>37</v>
      </c>
      <c r="R16897" s="1" t="s">
        <v>718</v>
      </c>
      <c r="S16897" s="1" t="str">
        <f t="shared" si="538"/>
        <v>SAT|1|6|CCU|VIG|COMP|CMED</v>
      </c>
      <c r="T16897" s="2" t="str">
        <f t="shared" si="537"/>
        <v>OK</v>
      </c>
    </row>
    <row r="16898" spans="1:20" x14ac:dyDescent="0.25">
      <c r="A16898" s="1">
        <v>301020202</v>
      </c>
      <c r="B16898" s="1" t="str">
        <f>VLOOKUP(A16898,[1]Maestra!A$1:C$746,2,0)</f>
        <v>ACTIWV1S8</v>
      </c>
      <c r="C16898" s="1" t="str">
        <f>VLOOKUP(A16898,[1]Maestra!A$1:C$746,3,0)</f>
        <v>TC IB Wong Visa Clas. - Cuotas</v>
      </c>
      <c r="D16898" s="1" t="s">
        <v>20</v>
      </c>
      <c r="E16898" s="1">
        <v>1</v>
      </c>
      <c r="F16898" s="1">
        <v>6</v>
      </c>
      <c r="G16898" s="1" t="s">
        <v>28</v>
      </c>
      <c r="H16898" s="1">
        <v>9999</v>
      </c>
      <c r="I16898" s="1" t="s">
        <v>452</v>
      </c>
      <c r="J16898" s="1" t="s">
        <v>33</v>
      </c>
      <c r="K16898" s="1" t="s">
        <v>330</v>
      </c>
      <c r="Q16898" s="2" t="s">
        <v>37</v>
      </c>
      <c r="R16898" s="1" t="s">
        <v>718</v>
      </c>
      <c r="S16898" s="1" t="str">
        <f t="shared" si="538"/>
        <v>SAT|1|6|CCU|VIG|COMP|CMIE</v>
      </c>
      <c r="T16898" s="2" t="str">
        <f t="shared" si="537"/>
        <v>OK</v>
      </c>
    </row>
    <row r="16899" spans="1:20" x14ac:dyDescent="0.25">
      <c r="A16899" s="1">
        <v>301020202</v>
      </c>
      <c r="B16899" s="1" t="str">
        <f>VLOOKUP(A16899,[1]Maestra!A$1:C$746,2,0)</f>
        <v>ACTIWV1S8</v>
      </c>
      <c r="C16899" s="1" t="str">
        <f>VLOOKUP(A16899,[1]Maestra!A$1:C$746,3,0)</f>
        <v>TC IB Wong Visa Clas. - Cuotas</v>
      </c>
      <c r="D16899" s="1" t="s">
        <v>20</v>
      </c>
      <c r="E16899" s="1">
        <v>1</v>
      </c>
      <c r="F16899" s="1">
        <v>6</v>
      </c>
      <c r="G16899" s="1" t="s">
        <v>28</v>
      </c>
      <c r="H16899" s="1">
        <v>9999</v>
      </c>
      <c r="I16899" s="1" t="s">
        <v>452</v>
      </c>
      <c r="J16899" s="1" t="s">
        <v>33</v>
      </c>
      <c r="K16899" s="1" t="s">
        <v>331</v>
      </c>
      <c r="Q16899" s="2" t="s">
        <v>37</v>
      </c>
      <c r="R16899" s="1" t="s">
        <v>718</v>
      </c>
      <c r="S16899" s="1" t="str">
        <f t="shared" si="538"/>
        <v>SAT|1|6|CCU|VIG|COMP|CPEM</v>
      </c>
      <c r="T16899" s="2" t="str">
        <f t="shared" ref="T16899:T16962" si="539">IF(COUNTIFS($D$2:$D$20413,D16899,$S$2:$S$20413,S16899,$A$2:$A$20413,"&lt;&gt;"&amp;A16899)&gt;0,"Conflicto","OK")</f>
        <v>OK</v>
      </c>
    </row>
    <row r="16900" spans="1:20" x14ac:dyDescent="0.25">
      <c r="A16900" s="1">
        <v>301020206</v>
      </c>
      <c r="B16900" s="1" t="e">
        <f>VLOOKUP(A16900,[1]Maestra!A$1:C$746,2,0)</f>
        <v>#N/A</v>
      </c>
      <c r="C16900" s="1" t="e">
        <f>VLOOKUP(A16900,[1]Maestra!A$1:C$746,3,0)</f>
        <v>#N/A</v>
      </c>
      <c r="D16900" s="1" t="s">
        <v>20</v>
      </c>
      <c r="E16900" s="1">
        <v>1</v>
      </c>
      <c r="F16900" s="1">
        <v>6</v>
      </c>
      <c r="G16900" s="1" t="s">
        <v>28</v>
      </c>
      <c r="H16900" s="1">
        <v>9999</v>
      </c>
      <c r="I16900" s="1" t="s">
        <v>452</v>
      </c>
      <c r="J16900" s="1" t="s">
        <v>29</v>
      </c>
      <c r="K16900" s="1" t="s">
        <v>324</v>
      </c>
      <c r="Q16900" s="2" t="s">
        <v>37</v>
      </c>
      <c r="R16900" s="1" t="s">
        <v>718</v>
      </c>
      <c r="S16900" s="1" t="str">
        <f t="shared" si="538"/>
        <v>SAT|1|6|CCU|VIG|DIEF|CCRV</v>
      </c>
      <c r="T16900" s="2" t="str">
        <f t="shared" si="539"/>
        <v>OK</v>
      </c>
    </row>
    <row r="16901" spans="1:20" x14ac:dyDescent="0.25">
      <c r="A16901" s="1">
        <v>301020206</v>
      </c>
      <c r="B16901" s="1" t="e">
        <f>VLOOKUP(A16901,[1]Maestra!A$1:C$746,2,0)</f>
        <v>#N/A</v>
      </c>
      <c r="C16901" s="1" t="e">
        <f>VLOOKUP(A16901,[1]Maestra!A$1:C$746,3,0)</f>
        <v>#N/A</v>
      </c>
      <c r="D16901" s="1" t="s">
        <v>20</v>
      </c>
      <c r="E16901" s="1">
        <v>1</v>
      </c>
      <c r="F16901" s="1">
        <v>6</v>
      </c>
      <c r="G16901" s="1" t="s">
        <v>28</v>
      </c>
      <c r="H16901" s="1">
        <v>9999</v>
      </c>
      <c r="I16901" s="1" t="s">
        <v>452</v>
      </c>
      <c r="J16901" s="1" t="s">
        <v>29</v>
      </c>
      <c r="K16901" s="1" t="s">
        <v>325</v>
      </c>
      <c r="Q16901" s="2" t="s">
        <v>37</v>
      </c>
      <c r="R16901" s="1" t="s">
        <v>718</v>
      </c>
      <c r="S16901" s="1" t="str">
        <f t="shared" si="538"/>
        <v>SAT|1|6|CCU|VIG|DIEF|CMED</v>
      </c>
      <c r="T16901" s="2" t="str">
        <f t="shared" si="539"/>
        <v>OK</v>
      </c>
    </row>
    <row r="16902" spans="1:20" x14ac:dyDescent="0.25">
      <c r="A16902" s="1">
        <v>301020206</v>
      </c>
      <c r="B16902" s="1" t="e">
        <f>VLOOKUP(A16902,[1]Maestra!A$1:C$746,2,0)</f>
        <v>#N/A</v>
      </c>
      <c r="C16902" s="1" t="e">
        <f>VLOOKUP(A16902,[1]Maestra!A$1:C$746,3,0)</f>
        <v>#N/A</v>
      </c>
      <c r="D16902" s="1" t="s">
        <v>20</v>
      </c>
      <c r="E16902" s="1">
        <v>1</v>
      </c>
      <c r="F16902" s="1">
        <v>6</v>
      </c>
      <c r="G16902" s="1" t="s">
        <v>28</v>
      </c>
      <c r="H16902" s="1">
        <v>9999</v>
      </c>
      <c r="I16902" s="1" t="s">
        <v>452</v>
      </c>
      <c r="J16902" s="1" t="s">
        <v>29</v>
      </c>
      <c r="K16902" s="1" t="s">
        <v>330</v>
      </c>
      <c r="Q16902" s="2" t="s">
        <v>37</v>
      </c>
      <c r="R16902" s="1" t="s">
        <v>718</v>
      </c>
      <c r="S16902" s="1" t="str">
        <f t="shared" si="538"/>
        <v>SAT|1|6|CCU|VIG|DIEF|CMIE</v>
      </c>
      <c r="T16902" s="2" t="str">
        <f t="shared" si="539"/>
        <v>OK</v>
      </c>
    </row>
    <row r="16903" spans="1:20" x14ac:dyDescent="0.25">
      <c r="A16903" s="1">
        <v>301020206</v>
      </c>
      <c r="B16903" s="1" t="e">
        <f>VLOOKUP(A16903,[1]Maestra!A$1:C$746,2,0)</f>
        <v>#N/A</v>
      </c>
      <c r="C16903" s="1" t="e">
        <f>VLOOKUP(A16903,[1]Maestra!A$1:C$746,3,0)</f>
        <v>#N/A</v>
      </c>
      <c r="D16903" s="1" t="s">
        <v>20</v>
      </c>
      <c r="E16903" s="1">
        <v>1</v>
      </c>
      <c r="F16903" s="1">
        <v>6</v>
      </c>
      <c r="G16903" s="1" t="s">
        <v>28</v>
      </c>
      <c r="H16903" s="1">
        <v>9999</v>
      </c>
      <c r="I16903" s="1" t="s">
        <v>452</v>
      </c>
      <c r="J16903" s="1" t="s">
        <v>29</v>
      </c>
      <c r="K16903" s="1" t="s">
        <v>331</v>
      </c>
      <c r="Q16903" s="2" t="s">
        <v>37</v>
      </c>
      <c r="R16903" s="1" t="s">
        <v>718</v>
      </c>
      <c r="S16903" s="1" t="str">
        <f t="shared" si="538"/>
        <v>SAT|1|6|CCU|VIG|DIEF|CPEM</v>
      </c>
      <c r="T16903" s="2" t="str">
        <f t="shared" si="539"/>
        <v>OK</v>
      </c>
    </row>
    <row r="16904" spans="1:20" x14ac:dyDescent="0.25">
      <c r="A16904" s="1">
        <v>301020204</v>
      </c>
      <c r="B16904" s="1" t="e">
        <f>VLOOKUP(A16904,[1]Maestra!A$1:C$746,2,0)</f>
        <v>#N/A</v>
      </c>
      <c r="C16904" s="1" t="e">
        <f>VLOOKUP(A16904,[1]Maestra!A$1:C$746,3,0)</f>
        <v>#N/A</v>
      </c>
      <c r="D16904" s="1" t="s">
        <v>20</v>
      </c>
      <c r="E16904" s="1">
        <v>1</v>
      </c>
      <c r="F16904" s="1">
        <v>6</v>
      </c>
      <c r="G16904" s="1" t="s">
        <v>34</v>
      </c>
      <c r="H16904" s="1">
        <v>9999</v>
      </c>
      <c r="I16904" s="1" t="s">
        <v>449</v>
      </c>
      <c r="J16904" s="1" t="s">
        <v>29</v>
      </c>
      <c r="K16904" s="1" t="s">
        <v>324</v>
      </c>
      <c r="Q16904" s="2" t="s">
        <v>37</v>
      </c>
      <c r="R16904" s="1" t="s">
        <v>718</v>
      </c>
      <c r="S16904" s="1" t="str">
        <f t="shared" si="538"/>
        <v>SAT|1|6|CDI|VEN|DIEF|CCRV</v>
      </c>
      <c r="T16904" s="2" t="str">
        <f t="shared" si="539"/>
        <v>OK</v>
      </c>
    </row>
    <row r="16905" spans="1:20" x14ac:dyDescent="0.25">
      <c r="A16905" s="1">
        <v>301020204</v>
      </c>
      <c r="B16905" s="1" t="e">
        <f>VLOOKUP(A16905,[1]Maestra!A$1:C$746,2,0)</f>
        <v>#N/A</v>
      </c>
      <c r="C16905" s="1" t="e">
        <f>VLOOKUP(A16905,[1]Maestra!A$1:C$746,3,0)</f>
        <v>#N/A</v>
      </c>
      <c r="D16905" s="1" t="s">
        <v>20</v>
      </c>
      <c r="E16905" s="1">
        <v>1</v>
      </c>
      <c r="F16905" s="1">
        <v>6</v>
      </c>
      <c r="G16905" s="1" t="s">
        <v>34</v>
      </c>
      <c r="H16905" s="1">
        <v>9999</v>
      </c>
      <c r="I16905" s="1" t="s">
        <v>449</v>
      </c>
      <c r="J16905" s="1" t="s">
        <v>29</v>
      </c>
      <c r="K16905" s="1" t="s">
        <v>325</v>
      </c>
      <c r="Q16905" s="2" t="s">
        <v>37</v>
      </c>
      <c r="R16905" s="1" t="s">
        <v>718</v>
      </c>
      <c r="S16905" s="1" t="str">
        <f t="shared" si="538"/>
        <v>SAT|1|6|CDI|VEN|DIEF|CMED</v>
      </c>
      <c r="T16905" s="2" t="str">
        <f t="shared" si="539"/>
        <v>OK</v>
      </c>
    </row>
    <row r="16906" spans="1:20" x14ac:dyDescent="0.25">
      <c r="A16906" s="1">
        <v>301020204</v>
      </c>
      <c r="B16906" s="1" t="e">
        <f>VLOOKUP(A16906,[1]Maestra!A$1:C$746,2,0)</f>
        <v>#N/A</v>
      </c>
      <c r="C16906" s="1" t="e">
        <f>VLOOKUP(A16906,[1]Maestra!A$1:C$746,3,0)</f>
        <v>#N/A</v>
      </c>
      <c r="D16906" s="1" t="s">
        <v>20</v>
      </c>
      <c r="E16906" s="1">
        <v>1</v>
      </c>
      <c r="F16906" s="1">
        <v>6</v>
      </c>
      <c r="G16906" s="1" t="s">
        <v>34</v>
      </c>
      <c r="H16906" s="1">
        <v>9999</v>
      </c>
      <c r="I16906" s="1" t="s">
        <v>449</v>
      </c>
      <c r="J16906" s="1" t="s">
        <v>29</v>
      </c>
      <c r="K16906" s="1" t="s">
        <v>330</v>
      </c>
      <c r="Q16906" s="2" t="s">
        <v>37</v>
      </c>
      <c r="R16906" s="1" t="s">
        <v>718</v>
      </c>
      <c r="S16906" s="1" t="str">
        <f t="shared" si="538"/>
        <v>SAT|1|6|CDI|VEN|DIEF|CMIE</v>
      </c>
      <c r="T16906" s="2" t="str">
        <f t="shared" si="539"/>
        <v>OK</v>
      </c>
    </row>
    <row r="16907" spans="1:20" x14ac:dyDescent="0.25">
      <c r="A16907" s="1">
        <v>301020204</v>
      </c>
      <c r="B16907" s="1" t="e">
        <f>VLOOKUP(A16907,[1]Maestra!A$1:C$746,2,0)</f>
        <v>#N/A</v>
      </c>
      <c r="C16907" s="1" t="e">
        <f>VLOOKUP(A16907,[1]Maestra!A$1:C$746,3,0)</f>
        <v>#N/A</v>
      </c>
      <c r="D16907" s="1" t="s">
        <v>20</v>
      </c>
      <c r="E16907" s="1">
        <v>1</v>
      </c>
      <c r="F16907" s="1">
        <v>6</v>
      </c>
      <c r="G16907" s="1" t="s">
        <v>34</v>
      </c>
      <c r="H16907" s="1">
        <v>9999</v>
      </c>
      <c r="I16907" s="1" t="s">
        <v>449</v>
      </c>
      <c r="J16907" s="1" t="s">
        <v>29</v>
      </c>
      <c r="K16907" s="1" t="s">
        <v>331</v>
      </c>
      <c r="Q16907" s="2" t="s">
        <v>37</v>
      </c>
      <c r="R16907" s="1" t="s">
        <v>718</v>
      </c>
      <c r="S16907" s="1" t="str">
        <f t="shared" si="538"/>
        <v>SAT|1|6|CDI|VEN|DIEF|CPEM</v>
      </c>
      <c r="T16907" s="2" t="str">
        <f t="shared" si="539"/>
        <v>OK</v>
      </c>
    </row>
    <row r="16908" spans="1:20" x14ac:dyDescent="0.25">
      <c r="A16908" s="1">
        <v>301020204</v>
      </c>
      <c r="B16908" s="1" t="e">
        <f>VLOOKUP(A16908,[1]Maestra!A$1:C$746,2,0)</f>
        <v>#N/A</v>
      </c>
      <c r="C16908" s="1" t="e">
        <f>VLOOKUP(A16908,[1]Maestra!A$1:C$746,3,0)</f>
        <v>#N/A</v>
      </c>
      <c r="D16908" s="1" t="s">
        <v>20</v>
      </c>
      <c r="E16908" s="1">
        <v>1</v>
      </c>
      <c r="F16908" s="1">
        <v>6</v>
      </c>
      <c r="G16908" s="1" t="s">
        <v>34</v>
      </c>
      <c r="H16908" s="1">
        <v>9999</v>
      </c>
      <c r="I16908" s="1" t="s">
        <v>452</v>
      </c>
      <c r="J16908" s="1" t="s">
        <v>29</v>
      </c>
      <c r="K16908" s="1" t="s">
        <v>324</v>
      </c>
      <c r="Q16908" s="2" t="s">
        <v>37</v>
      </c>
      <c r="R16908" s="1" t="s">
        <v>718</v>
      </c>
      <c r="S16908" s="1" t="str">
        <f t="shared" si="538"/>
        <v>SAT|1|6|CDI|VIG|DIEF|CCRV</v>
      </c>
      <c r="T16908" s="2" t="str">
        <f t="shared" si="539"/>
        <v>OK</v>
      </c>
    </row>
    <row r="16909" spans="1:20" x14ac:dyDescent="0.25">
      <c r="A16909" s="1">
        <v>301020204</v>
      </c>
      <c r="B16909" s="1" t="e">
        <f>VLOOKUP(A16909,[1]Maestra!A$1:C$746,2,0)</f>
        <v>#N/A</v>
      </c>
      <c r="C16909" s="1" t="e">
        <f>VLOOKUP(A16909,[1]Maestra!A$1:C$746,3,0)</f>
        <v>#N/A</v>
      </c>
      <c r="D16909" s="1" t="s">
        <v>20</v>
      </c>
      <c r="E16909" s="1">
        <v>1</v>
      </c>
      <c r="F16909" s="1">
        <v>6</v>
      </c>
      <c r="G16909" s="1" t="s">
        <v>34</v>
      </c>
      <c r="H16909" s="1">
        <v>9999</v>
      </c>
      <c r="I16909" s="1" t="s">
        <v>452</v>
      </c>
      <c r="J16909" s="1" t="s">
        <v>29</v>
      </c>
      <c r="K16909" s="1" t="s">
        <v>325</v>
      </c>
      <c r="Q16909" s="2" t="s">
        <v>37</v>
      </c>
      <c r="R16909" s="1" t="s">
        <v>718</v>
      </c>
      <c r="S16909" s="1" t="str">
        <f t="shared" si="538"/>
        <v>SAT|1|6|CDI|VIG|DIEF|CMED</v>
      </c>
      <c r="T16909" s="2" t="str">
        <f t="shared" si="539"/>
        <v>OK</v>
      </c>
    </row>
    <row r="16910" spans="1:20" x14ac:dyDescent="0.25">
      <c r="A16910" s="1">
        <v>301020204</v>
      </c>
      <c r="B16910" s="1" t="e">
        <f>VLOOKUP(A16910,[1]Maestra!A$1:C$746,2,0)</f>
        <v>#N/A</v>
      </c>
      <c r="C16910" s="1" t="e">
        <f>VLOOKUP(A16910,[1]Maestra!A$1:C$746,3,0)</f>
        <v>#N/A</v>
      </c>
      <c r="D16910" s="1" t="s">
        <v>20</v>
      </c>
      <c r="E16910" s="1">
        <v>1</v>
      </c>
      <c r="F16910" s="1">
        <v>6</v>
      </c>
      <c r="G16910" s="1" t="s">
        <v>34</v>
      </c>
      <c r="H16910" s="1">
        <v>9999</v>
      </c>
      <c r="I16910" s="1" t="s">
        <v>452</v>
      </c>
      <c r="J16910" s="1" t="s">
        <v>29</v>
      </c>
      <c r="K16910" s="1" t="s">
        <v>330</v>
      </c>
      <c r="Q16910" s="2" t="s">
        <v>37</v>
      </c>
      <c r="R16910" s="1" t="s">
        <v>718</v>
      </c>
      <c r="S16910" s="1" t="str">
        <f t="shared" si="538"/>
        <v>SAT|1|6|CDI|VIG|DIEF|CMIE</v>
      </c>
      <c r="T16910" s="2" t="str">
        <f t="shared" si="539"/>
        <v>OK</v>
      </c>
    </row>
    <row r="16911" spans="1:20" x14ac:dyDescent="0.25">
      <c r="A16911" s="1">
        <v>301020204</v>
      </c>
      <c r="B16911" s="1" t="e">
        <f>VLOOKUP(A16911,[1]Maestra!A$1:C$746,2,0)</f>
        <v>#N/A</v>
      </c>
      <c r="C16911" s="1" t="e">
        <f>VLOOKUP(A16911,[1]Maestra!A$1:C$746,3,0)</f>
        <v>#N/A</v>
      </c>
      <c r="D16911" s="1" t="s">
        <v>20</v>
      </c>
      <c r="E16911" s="1">
        <v>1</v>
      </c>
      <c r="F16911" s="1">
        <v>6</v>
      </c>
      <c r="G16911" s="1" t="s">
        <v>34</v>
      </c>
      <c r="H16911" s="1">
        <v>9999</v>
      </c>
      <c r="I16911" s="1" t="s">
        <v>452</v>
      </c>
      <c r="J16911" s="1" t="s">
        <v>29</v>
      </c>
      <c r="K16911" s="1" t="s">
        <v>331</v>
      </c>
      <c r="Q16911" s="2" t="s">
        <v>37</v>
      </c>
      <c r="R16911" s="1" t="s">
        <v>718</v>
      </c>
      <c r="S16911" s="1" t="str">
        <f t="shared" si="538"/>
        <v>SAT|1|6|CDI|VIG|DIEF|CPEM</v>
      </c>
      <c r="T16911" s="2" t="str">
        <f t="shared" si="539"/>
        <v>OK</v>
      </c>
    </row>
    <row r="16912" spans="1:20" x14ac:dyDescent="0.25">
      <c r="A16912" s="1">
        <v>301020204</v>
      </c>
      <c r="B16912" s="1" t="e">
        <f>VLOOKUP(A16912,[1]Maestra!A$1:C$746,2,0)</f>
        <v>#N/A</v>
      </c>
      <c r="C16912" s="1" t="e">
        <f>VLOOKUP(A16912,[1]Maestra!A$1:C$746,3,0)</f>
        <v>#N/A</v>
      </c>
      <c r="D16912" s="1" t="s">
        <v>20</v>
      </c>
      <c r="E16912" s="1">
        <v>1</v>
      </c>
      <c r="F16912" s="1">
        <v>6</v>
      </c>
      <c r="G16912" s="1" t="s">
        <v>22</v>
      </c>
      <c r="H16912" s="1">
        <v>9999</v>
      </c>
      <c r="I16912" s="1" t="s">
        <v>449</v>
      </c>
      <c r="J16912" s="1" t="s">
        <v>29</v>
      </c>
      <c r="K16912" s="1" t="s">
        <v>454</v>
      </c>
      <c r="Q16912" s="2" t="s">
        <v>37</v>
      </c>
      <c r="R16912" s="1" t="s">
        <v>718</v>
      </c>
      <c r="S16912" s="1" t="str">
        <f t="shared" si="538"/>
        <v>SAT|1|6|CDP|VEN|DIEF|CCNR</v>
      </c>
      <c r="T16912" s="2" t="str">
        <f t="shared" si="539"/>
        <v>OK</v>
      </c>
    </row>
    <row r="16913" spans="1:20" x14ac:dyDescent="0.25">
      <c r="A16913" s="1">
        <v>301020204</v>
      </c>
      <c r="B16913" s="1" t="e">
        <f>VLOOKUP(A16913,[1]Maestra!A$1:C$746,2,0)</f>
        <v>#N/A</v>
      </c>
      <c r="C16913" s="1" t="e">
        <f>VLOOKUP(A16913,[1]Maestra!A$1:C$746,3,0)</f>
        <v>#N/A</v>
      </c>
      <c r="D16913" s="1" t="s">
        <v>20</v>
      </c>
      <c r="E16913" s="1">
        <v>1</v>
      </c>
      <c r="F16913" s="1">
        <v>6</v>
      </c>
      <c r="G16913" s="1" t="s">
        <v>22</v>
      </c>
      <c r="H16913" s="1">
        <v>9999</v>
      </c>
      <c r="I16913" s="1" t="s">
        <v>449</v>
      </c>
      <c r="J16913" s="1" t="s">
        <v>29</v>
      </c>
      <c r="K16913" s="1" t="s">
        <v>325</v>
      </c>
      <c r="Q16913" s="2" t="s">
        <v>37</v>
      </c>
      <c r="R16913" s="1" t="s">
        <v>718</v>
      </c>
      <c r="S16913" s="1" t="str">
        <f t="shared" si="538"/>
        <v>SAT|1|6|CDP|VEN|DIEF|CMED</v>
      </c>
      <c r="T16913" s="2" t="str">
        <f t="shared" si="539"/>
        <v>OK</v>
      </c>
    </row>
    <row r="16914" spans="1:20" x14ac:dyDescent="0.25">
      <c r="A16914" s="1">
        <v>301020204</v>
      </c>
      <c r="B16914" s="1" t="e">
        <f>VLOOKUP(A16914,[1]Maestra!A$1:C$746,2,0)</f>
        <v>#N/A</v>
      </c>
      <c r="C16914" s="1" t="e">
        <f>VLOOKUP(A16914,[1]Maestra!A$1:C$746,3,0)</f>
        <v>#N/A</v>
      </c>
      <c r="D16914" s="1" t="s">
        <v>20</v>
      </c>
      <c r="E16914" s="1">
        <v>1</v>
      </c>
      <c r="F16914" s="1">
        <v>6</v>
      </c>
      <c r="G16914" s="1" t="s">
        <v>22</v>
      </c>
      <c r="H16914" s="1">
        <v>9999</v>
      </c>
      <c r="I16914" s="1" t="s">
        <v>449</v>
      </c>
      <c r="J16914" s="1" t="s">
        <v>29</v>
      </c>
      <c r="K16914" s="1" t="s">
        <v>330</v>
      </c>
      <c r="Q16914" s="2" t="s">
        <v>37</v>
      </c>
      <c r="R16914" s="1" t="s">
        <v>718</v>
      </c>
      <c r="S16914" s="1" t="str">
        <f t="shared" si="538"/>
        <v>SAT|1|6|CDP|VEN|DIEF|CMIE</v>
      </c>
      <c r="T16914" s="2" t="str">
        <f t="shared" si="539"/>
        <v>OK</v>
      </c>
    </row>
    <row r="16915" spans="1:20" x14ac:dyDescent="0.25">
      <c r="A16915" s="1">
        <v>301020204</v>
      </c>
      <c r="B16915" s="1" t="e">
        <f>VLOOKUP(A16915,[1]Maestra!A$1:C$746,2,0)</f>
        <v>#N/A</v>
      </c>
      <c r="C16915" s="1" t="e">
        <f>VLOOKUP(A16915,[1]Maestra!A$1:C$746,3,0)</f>
        <v>#N/A</v>
      </c>
      <c r="D16915" s="1" t="s">
        <v>20</v>
      </c>
      <c r="E16915" s="1">
        <v>1</v>
      </c>
      <c r="F16915" s="1">
        <v>6</v>
      </c>
      <c r="G16915" s="1" t="s">
        <v>22</v>
      </c>
      <c r="H16915" s="1">
        <v>9999</v>
      </c>
      <c r="I16915" s="1" t="s">
        <v>449</v>
      </c>
      <c r="J16915" s="1" t="s">
        <v>29</v>
      </c>
      <c r="K16915" s="1" t="s">
        <v>331</v>
      </c>
      <c r="Q16915" s="2" t="s">
        <v>37</v>
      </c>
      <c r="R16915" s="1" t="s">
        <v>718</v>
      </c>
      <c r="S16915" s="1" t="str">
        <f t="shared" si="538"/>
        <v>SAT|1|6|CDP|VEN|DIEF|CPEM</v>
      </c>
      <c r="T16915" s="2" t="str">
        <f t="shared" si="539"/>
        <v>OK</v>
      </c>
    </row>
    <row r="16916" spans="1:20" x14ac:dyDescent="0.25">
      <c r="A16916" s="1">
        <v>301020204</v>
      </c>
      <c r="B16916" s="1" t="e">
        <f>VLOOKUP(A16916,[1]Maestra!A$1:C$746,2,0)</f>
        <v>#N/A</v>
      </c>
      <c r="C16916" s="1" t="e">
        <f>VLOOKUP(A16916,[1]Maestra!A$1:C$746,3,0)</f>
        <v>#N/A</v>
      </c>
      <c r="D16916" s="1" t="s">
        <v>20</v>
      </c>
      <c r="E16916" s="1">
        <v>1</v>
      </c>
      <c r="F16916" s="1">
        <v>6</v>
      </c>
      <c r="G16916" s="1" t="s">
        <v>22</v>
      </c>
      <c r="H16916" s="1">
        <v>9999</v>
      </c>
      <c r="I16916" s="1" t="s">
        <v>452</v>
      </c>
      <c r="J16916" s="1" t="s">
        <v>29</v>
      </c>
      <c r="K16916" s="1" t="s">
        <v>454</v>
      </c>
      <c r="Q16916" s="2" t="s">
        <v>37</v>
      </c>
      <c r="R16916" s="1" t="s">
        <v>718</v>
      </c>
      <c r="S16916" s="1" t="str">
        <f t="shared" si="538"/>
        <v>SAT|1|6|CDP|VIG|DIEF|CCNR</v>
      </c>
      <c r="T16916" s="2" t="str">
        <f t="shared" si="539"/>
        <v>OK</v>
      </c>
    </row>
    <row r="16917" spans="1:20" x14ac:dyDescent="0.25">
      <c r="A16917" s="1">
        <v>301020204</v>
      </c>
      <c r="B16917" s="1" t="e">
        <f>VLOOKUP(A16917,[1]Maestra!A$1:C$746,2,0)</f>
        <v>#N/A</v>
      </c>
      <c r="C16917" s="1" t="e">
        <f>VLOOKUP(A16917,[1]Maestra!A$1:C$746,3,0)</f>
        <v>#N/A</v>
      </c>
      <c r="D16917" s="1" t="s">
        <v>20</v>
      </c>
      <c r="E16917" s="1">
        <v>1</v>
      </c>
      <c r="F16917" s="1">
        <v>6</v>
      </c>
      <c r="G16917" s="1" t="s">
        <v>22</v>
      </c>
      <c r="H16917" s="1">
        <v>9999</v>
      </c>
      <c r="I16917" s="1" t="s">
        <v>452</v>
      </c>
      <c r="J16917" s="1" t="s">
        <v>29</v>
      </c>
      <c r="K16917" s="1" t="s">
        <v>325</v>
      </c>
      <c r="Q16917" s="2" t="s">
        <v>37</v>
      </c>
      <c r="R16917" s="1" t="s">
        <v>718</v>
      </c>
      <c r="S16917" s="1" t="str">
        <f t="shared" si="538"/>
        <v>SAT|1|6|CDP|VIG|DIEF|CMED</v>
      </c>
      <c r="T16917" s="2" t="str">
        <f t="shared" si="539"/>
        <v>OK</v>
      </c>
    </row>
    <row r="16918" spans="1:20" x14ac:dyDescent="0.25">
      <c r="A16918" s="1">
        <v>301020204</v>
      </c>
      <c r="B16918" s="1" t="e">
        <f>VLOOKUP(A16918,[1]Maestra!A$1:C$746,2,0)</f>
        <v>#N/A</v>
      </c>
      <c r="C16918" s="1" t="e">
        <f>VLOOKUP(A16918,[1]Maestra!A$1:C$746,3,0)</f>
        <v>#N/A</v>
      </c>
      <c r="D16918" s="1" t="s">
        <v>20</v>
      </c>
      <c r="E16918" s="1">
        <v>1</v>
      </c>
      <c r="F16918" s="1">
        <v>6</v>
      </c>
      <c r="G16918" s="1" t="s">
        <v>22</v>
      </c>
      <c r="H16918" s="1">
        <v>9999</v>
      </c>
      <c r="I16918" s="1" t="s">
        <v>452</v>
      </c>
      <c r="J16918" s="1" t="s">
        <v>29</v>
      </c>
      <c r="K16918" s="1" t="s">
        <v>330</v>
      </c>
      <c r="Q16918" s="2" t="s">
        <v>37</v>
      </c>
      <c r="R16918" s="1" t="s">
        <v>718</v>
      </c>
      <c r="S16918" s="1" t="str">
        <f t="shared" si="538"/>
        <v>SAT|1|6|CDP|VIG|DIEF|CMIE</v>
      </c>
      <c r="T16918" s="2" t="str">
        <f t="shared" si="539"/>
        <v>OK</v>
      </c>
    </row>
    <row r="16919" spans="1:20" x14ac:dyDescent="0.25">
      <c r="A16919" s="1">
        <v>301020204</v>
      </c>
      <c r="B16919" s="1" t="e">
        <f>VLOOKUP(A16919,[1]Maestra!A$1:C$746,2,0)</f>
        <v>#N/A</v>
      </c>
      <c r="C16919" s="1" t="e">
        <f>VLOOKUP(A16919,[1]Maestra!A$1:C$746,3,0)</f>
        <v>#N/A</v>
      </c>
      <c r="D16919" s="1" t="s">
        <v>20</v>
      </c>
      <c r="E16919" s="1">
        <v>1</v>
      </c>
      <c r="F16919" s="1">
        <v>6</v>
      </c>
      <c r="G16919" s="1" t="s">
        <v>22</v>
      </c>
      <c r="H16919" s="1">
        <v>9999</v>
      </c>
      <c r="I16919" s="1" t="s">
        <v>452</v>
      </c>
      <c r="J16919" s="1" t="s">
        <v>29</v>
      </c>
      <c r="K16919" s="1" t="s">
        <v>331</v>
      </c>
      <c r="Q16919" s="2" t="s">
        <v>37</v>
      </c>
      <c r="R16919" s="1" t="s">
        <v>718</v>
      </c>
      <c r="S16919" s="1" t="str">
        <f t="shared" si="538"/>
        <v>SAT|1|6|CDP|VIG|DIEF|CPEM</v>
      </c>
      <c r="T16919" s="2" t="str">
        <f t="shared" si="539"/>
        <v>OK</v>
      </c>
    </row>
    <row r="16920" spans="1:20" x14ac:dyDescent="0.25">
      <c r="A16920" s="1">
        <v>301020204</v>
      </c>
      <c r="B16920" s="1" t="e">
        <f>VLOOKUP(A16920,[1]Maestra!A$1:C$746,2,0)</f>
        <v>#N/A</v>
      </c>
      <c r="C16920" s="1" t="e">
        <f>VLOOKUP(A16920,[1]Maestra!A$1:C$746,3,0)</f>
        <v>#N/A</v>
      </c>
      <c r="D16920" s="1" t="s">
        <v>20</v>
      </c>
      <c r="E16920" s="1">
        <v>1</v>
      </c>
      <c r="F16920" s="1">
        <v>6</v>
      </c>
      <c r="G16920" s="1" t="s">
        <v>23</v>
      </c>
      <c r="H16920" s="1">
        <v>9999</v>
      </c>
      <c r="I16920" s="1" t="s">
        <v>449</v>
      </c>
      <c r="J16920" s="1" t="s">
        <v>29</v>
      </c>
      <c r="K16920" s="1" t="s">
        <v>324</v>
      </c>
      <c r="Q16920" s="2" t="s">
        <v>37</v>
      </c>
      <c r="R16920" s="1" t="s">
        <v>718</v>
      </c>
      <c r="S16920" s="1" t="str">
        <f t="shared" si="538"/>
        <v>SAT|1|6|CDR|VEN|DIEF|CCRV</v>
      </c>
      <c r="T16920" s="2" t="str">
        <f t="shared" si="539"/>
        <v>OK</v>
      </c>
    </row>
    <row r="16921" spans="1:20" x14ac:dyDescent="0.25">
      <c r="A16921" s="1">
        <v>301020204</v>
      </c>
      <c r="B16921" s="1" t="e">
        <f>VLOOKUP(A16921,[1]Maestra!A$1:C$746,2,0)</f>
        <v>#N/A</v>
      </c>
      <c r="C16921" s="1" t="e">
        <f>VLOOKUP(A16921,[1]Maestra!A$1:C$746,3,0)</f>
        <v>#N/A</v>
      </c>
      <c r="D16921" s="1" t="s">
        <v>20</v>
      </c>
      <c r="E16921" s="1">
        <v>1</v>
      </c>
      <c r="F16921" s="1">
        <v>6</v>
      </c>
      <c r="G16921" s="1" t="s">
        <v>23</v>
      </c>
      <c r="H16921" s="1">
        <v>9999</v>
      </c>
      <c r="I16921" s="1" t="s">
        <v>449</v>
      </c>
      <c r="J16921" s="1" t="s">
        <v>29</v>
      </c>
      <c r="K16921" s="1" t="s">
        <v>325</v>
      </c>
      <c r="Q16921" s="2" t="s">
        <v>37</v>
      </c>
      <c r="R16921" s="1" t="s">
        <v>718</v>
      </c>
      <c r="S16921" s="1" t="str">
        <f t="shared" si="538"/>
        <v>SAT|1|6|CDR|VEN|DIEF|CMED</v>
      </c>
      <c r="T16921" s="2" t="str">
        <f t="shared" si="539"/>
        <v>OK</v>
      </c>
    </row>
    <row r="16922" spans="1:20" x14ac:dyDescent="0.25">
      <c r="A16922" s="1">
        <v>301020204</v>
      </c>
      <c r="B16922" s="1" t="e">
        <f>VLOOKUP(A16922,[1]Maestra!A$1:C$746,2,0)</f>
        <v>#N/A</v>
      </c>
      <c r="C16922" s="1" t="e">
        <f>VLOOKUP(A16922,[1]Maestra!A$1:C$746,3,0)</f>
        <v>#N/A</v>
      </c>
      <c r="D16922" s="1" t="s">
        <v>20</v>
      </c>
      <c r="E16922" s="1">
        <v>1</v>
      </c>
      <c r="F16922" s="1">
        <v>6</v>
      </c>
      <c r="G16922" s="1" t="s">
        <v>23</v>
      </c>
      <c r="H16922" s="1">
        <v>9999</v>
      </c>
      <c r="I16922" s="1" t="s">
        <v>449</v>
      </c>
      <c r="J16922" s="1" t="s">
        <v>29</v>
      </c>
      <c r="K16922" s="1" t="s">
        <v>330</v>
      </c>
      <c r="Q16922" s="2" t="s">
        <v>37</v>
      </c>
      <c r="R16922" s="1" t="s">
        <v>718</v>
      </c>
      <c r="S16922" s="1" t="str">
        <f t="shared" si="538"/>
        <v>SAT|1|6|CDR|VEN|DIEF|CMIE</v>
      </c>
      <c r="T16922" s="2" t="str">
        <f t="shared" si="539"/>
        <v>OK</v>
      </c>
    </row>
    <row r="16923" spans="1:20" x14ac:dyDescent="0.25">
      <c r="A16923" s="1">
        <v>301020204</v>
      </c>
      <c r="B16923" s="1" t="e">
        <f>VLOOKUP(A16923,[1]Maestra!A$1:C$746,2,0)</f>
        <v>#N/A</v>
      </c>
      <c r="C16923" s="1" t="e">
        <f>VLOOKUP(A16923,[1]Maestra!A$1:C$746,3,0)</f>
        <v>#N/A</v>
      </c>
      <c r="D16923" s="1" t="s">
        <v>20</v>
      </c>
      <c r="E16923" s="1">
        <v>1</v>
      </c>
      <c r="F16923" s="1">
        <v>6</v>
      </c>
      <c r="G16923" s="1" t="s">
        <v>23</v>
      </c>
      <c r="H16923" s="1">
        <v>9999</v>
      </c>
      <c r="I16923" s="1" t="s">
        <v>449</v>
      </c>
      <c r="J16923" s="1" t="s">
        <v>29</v>
      </c>
      <c r="K16923" s="1" t="s">
        <v>331</v>
      </c>
      <c r="Q16923" s="2" t="s">
        <v>37</v>
      </c>
      <c r="R16923" s="1" t="s">
        <v>718</v>
      </c>
      <c r="S16923" s="1" t="str">
        <f t="shared" si="538"/>
        <v>SAT|1|6|CDR|VEN|DIEF|CPEM</v>
      </c>
      <c r="T16923" s="2" t="str">
        <f t="shared" si="539"/>
        <v>OK</v>
      </c>
    </row>
    <row r="16924" spans="1:20" x14ac:dyDescent="0.25">
      <c r="A16924" s="1">
        <v>301020204</v>
      </c>
      <c r="B16924" s="1" t="e">
        <f>VLOOKUP(A16924,[1]Maestra!A$1:C$746,2,0)</f>
        <v>#N/A</v>
      </c>
      <c r="C16924" s="1" t="e">
        <f>VLOOKUP(A16924,[1]Maestra!A$1:C$746,3,0)</f>
        <v>#N/A</v>
      </c>
      <c r="D16924" s="1" t="s">
        <v>20</v>
      </c>
      <c r="E16924" s="1">
        <v>1</v>
      </c>
      <c r="F16924" s="1">
        <v>6</v>
      </c>
      <c r="G16924" s="1" t="s">
        <v>23</v>
      </c>
      <c r="H16924" s="1">
        <v>9999</v>
      </c>
      <c r="I16924" s="1" t="s">
        <v>452</v>
      </c>
      <c r="J16924" s="1" t="s">
        <v>29</v>
      </c>
      <c r="K16924" s="1" t="s">
        <v>324</v>
      </c>
      <c r="Q16924" s="2" t="s">
        <v>37</v>
      </c>
      <c r="R16924" s="1" t="s">
        <v>718</v>
      </c>
      <c r="S16924" s="1" t="str">
        <f t="shared" si="538"/>
        <v>SAT|1|6|CDR|VIG|DIEF|CCRV</v>
      </c>
      <c r="T16924" s="2" t="str">
        <f t="shared" si="539"/>
        <v>OK</v>
      </c>
    </row>
    <row r="16925" spans="1:20" x14ac:dyDescent="0.25">
      <c r="A16925" s="1">
        <v>301020204</v>
      </c>
      <c r="B16925" s="1" t="e">
        <f>VLOOKUP(A16925,[1]Maestra!A$1:C$746,2,0)</f>
        <v>#N/A</v>
      </c>
      <c r="C16925" s="1" t="e">
        <f>VLOOKUP(A16925,[1]Maestra!A$1:C$746,3,0)</f>
        <v>#N/A</v>
      </c>
      <c r="D16925" s="1" t="s">
        <v>20</v>
      </c>
      <c r="E16925" s="1">
        <v>1</v>
      </c>
      <c r="F16925" s="1">
        <v>6</v>
      </c>
      <c r="G16925" s="1" t="s">
        <v>23</v>
      </c>
      <c r="H16925" s="1">
        <v>9999</v>
      </c>
      <c r="I16925" s="1" t="s">
        <v>452</v>
      </c>
      <c r="J16925" s="1" t="s">
        <v>29</v>
      </c>
      <c r="K16925" s="1" t="s">
        <v>325</v>
      </c>
      <c r="Q16925" s="2" t="s">
        <v>37</v>
      </c>
      <c r="R16925" s="1" t="s">
        <v>718</v>
      </c>
      <c r="S16925" s="1" t="str">
        <f t="shared" si="538"/>
        <v>SAT|1|6|CDR|VIG|DIEF|CMED</v>
      </c>
      <c r="T16925" s="2" t="str">
        <f t="shared" si="539"/>
        <v>OK</v>
      </c>
    </row>
    <row r="16926" spans="1:20" x14ac:dyDescent="0.25">
      <c r="A16926" s="1">
        <v>301020204</v>
      </c>
      <c r="B16926" s="1" t="e">
        <f>VLOOKUP(A16926,[1]Maestra!A$1:C$746,2,0)</f>
        <v>#N/A</v>
      </c>
      <c r="C16926" s="1" t="e">
        <f>VLOOKUP(A16926,[1]Maestra!A$1:C$746,3,0)</f>
        <v>#N/A</v>
      </c>
      <c r="D16926" s="1" t="s">
        <v>20</v>
      </c>
      <c r="E16926" s="1">
        <v>1</v>
      </c>
      <c r="F16926" s="1">
        <v>6</v>
      </c>
      <c r="G16926" s="1" t="s">
        <v>23</v>
      </c>
      <c r="H16926" s="1">
        <v>9999</v>
      </c>
      <c r="I16926" s="1" t="s">
        <v>452</v>
      </c>
      <c r="J16926" s="1" t="s">
        <v>29</v>
      </c>
      <c r="K16926" s="1" t="s">
        <v>330</v>
      </c>
      <c r="Q16926" s="2" t="s">
        <v>37</v>
      </c>
      <c r="R16926" s="1" t="s">
        <v>718</v>
      </c>
      <c r="S16926" s="1" t="str">
        <f t="shared" si="538"/>
        <v>SAT|1|6|CDR|VIG|DIEF|CMIE</v>
      </c>
      <c r="T16926" s="2" t="str">
        <f t="shared" si="539"/>
        <v>OK</v>
      </c>
    </row>
    <row r="16927" spans="1:20" x14ac:dyDescent="0.25">
      <c r="A16927" s="1">
        <v>301020204</v>
      </c>
      <c r="B16927" s="1" t="e">
        <f>VLOOKUP(A16927,[1]Maestra!A$1:C$746,2,0)</f>
        <v>#N/A</v>
      </c>
      <c r="C16927" s="1" t="e">
        <f>VLOOKUP(A16927,[1]Maestra!A$1:C$746,3,0)</f>
        <v>#N/A</v>
      </c>
      <c r="D16927" s="1" t="s">
        <v>20</v>
      </c>
      <c r="E16927" s="1">
        <v>1</v>
      </c>
      <c r="F16927" s="1">
        <v>6</v>
      </c>
      <c r="G16927" s="1" t="s">
        <v>23</v>
      </c>
      <c r="H16927" s="1">
        <v>9999</v>
      </c>
      <c r="I16927" s="1" t="s">
        <v>452</v>
      </c>
      <c r="J16927" s="1" t="s">
        <v>29</v>
      </c>
      <c r="K16927" s="1" t="s">
        <v>331</v>
      </c>
      <c r="Q16927" s="2" t="s">
        <v>37</v>
      </c>
      <c r="R16927" s="1" t="s">
        <v>718</v>
      </c>
      <c r="S16927" s="1" t="str">
        <f t="shared" si="538"/>
        <v>SAT|1|6|CDR|VIG|DIEF|CPEM</v>
      </c>
      <c r="T16927" s="2" t="str">
        <f t="shared" si="539"/>
        <v>OK</v>
      </c>
    </row>
    <row r="16928" spans="1:20" x14ac:dyDescent="0.25">
      <c r="A16928" s="1">
        <v>301020201</v>
      </c>
      <c r="B16928" s="1" t="str">
        <f>VLOOKUP(A16928,[1]Maestra!A$1:C$746,2,0)</f>
        <v>ACTIWV468</v>
      </c>
      <c r="C16928" s="1" t="str">
        <f>VLOOKUP(A16928,[1]Maestra!A$1:C$746,3,0)</f>
        <v>TC IB Wong Visa Clas. - Linea Rev.</v>
      </c>
      <c r="D16928" s="1" t="s">
        <v>20</v>
      </c>
      <c r="E16928" s="1">
        <v>1</v>
      </c>
      <c r="F16928" s="1">
        <v>6</v>
      </c>
      <c r="G16928" s="1" t="s">
        <v>21</v>
      </c>
      <c r="H16928" s="1">
        <v>9999</v>
      </c>
      <c r="I16928" s="1" t="s">
        <v>21</v>
      </c>
      <c r="J16928" s="1" t="s">
        <v>33</v>
      </c>
      <c r="K16928" s="1" t="s">
        <v>454</v>
      </c>
      <c r="Q16928" s="2" t="s">
        <v>37</v>
      </c>
      <c r="R16928" s="1" t="s">
        <v>718</v>
      </c>
      <c r="S16928" s="1" t="str">
        <f t="shared" si="538"/>
        <v>SAT|1|6|DUD|DUD|COMP|CCNR</v>
      </c>
      <c r="T16928" s="2" t="str">
        <f t="shared" si="539"/>
        <v>OK</v>
      </c>
    </row>
    <row r="16929" spans="1:20" x14ac:dyDescent="0.25">
      <c r="A16929" s="1">
        <v>301020201</v>
      </c>
      <c r="B16929" s="1" t="str">
        <f>VLOOKUP(A16929,[1]Maestra!A$1:C$746,2,0)</f>
        <v>ACTIWV468</v>
      </c>
      <c r="C16929" s="1" t="str">
        <f>VLOOKUP(A16929,[1]Maestra!A$1:C$746,3,0)</f>
        <v>TC IB Wong Visa Clas. - Linea Rev.</v>
      </c>
      <c r="D16929" s="1" t="s">
        <v>20</v>
      </c>
      <c r="E16929" s="1">
        <v>1</v>
      </c>
      <c r="F16929" s="1">
        <v>6</v>
      </c>
      <c r="G16929" s="1" t="s">
        <v>21</v>
      </c>
      <c r="H16929" s="1">
        <v>9999</v>
      </c>
      <c r="I16929" s="1" t="s">
        <v>21</v>
      </c>
      <c r="J16929" s="1" t="s">
        <v>33</v>
      </c>
      <c r="K16929" s="1" t="s">
        <v>327</v>
      </c>
      <c r="Q16929" s="2" t="s">
        <v>37</v>
      </c>
      <c r="R16929" s="1" t="s">
        <v>718</v>
      </c>
      <c r="S16929" s="1" t="str">
        <f t="shared" si="538"/>
        <v>SAT|1|6|DUD|DUD|COMP|CCOR</v>
      </c>
      <c r="T16929" s="2" t="str">
        <f t="shared" si="539"/>
        <v>OK</v>
      </c>
    </row>
    <row r="16930" spans="1:20" x14ac:dyDescent="0.25">
      <c r="A16930" s="1">
        <v>301020201</v>
      </c>
      <c r="B16930" s="1" t="str">
        <f>VLOOKUP(A16930,[1]Maestra!A$1:C$746,2,0)</f>
        <v>ACTIWV468</v>
      </c>
      <c r="C16930" s="1" t="str">
        <f>VLOOKUP(A16930,[1]Maestra!A$1:C$746,3,0)</f>
        <v>TC IB Wong Visa Clas. - Linea Rev.</v>
      </c>
      <c r="D16930" s="1" t="s">
        <v>20</v>
      </c>
      <c r="E16930" s="1">
        <v>1</v>
      </c>
      <c r="F16930" s="1">
        <v>6</v>
      </c>
      <c r="G16930" s="1" t="s">
        <v>21</v>
      </c>
      <c r="H16930" s="1">
        <v>9999</v>
      </c>
      <c r="I16930" s="1" t="s">
        <v>21</v>
      </c>
      <c r="J16930" s="1" t="s">
        <v>33</v>
      </c>
      <c r="K16930" s="1" t="s">
        <v>324</v>
      </c>
      <c r="Q16930" s="2" t="s">
        <v>37</v>
      </c>
      <c r="R16930" s="1" t="s">
        <v>718</v>
      </c>
      <c r="S16930" s="1" t="str">
        <f t="shared" ref="S16930:S16993" si="540">_xlfn.CONCAT(D16930,"|",E16930,"|",F16930,"|",G16930,"|",I16930,"|",J16930,"|",K16930)</f>
        <v>SAT|1|6|DUD|DUD|COMP|CCRV</v>
      </c>
      <c r="T16930" s="2" t="str">
        <f t="shared" si="539"/>
        <v>OK</v>
      </c>
    </row>
    <row r="16931" spans="1:20" x14ac:dyDescent="0.25">
      <c r="A16931" s="1">
        <v>301020201</v>
      </c>
      <c r="B16931" s="1" t="str">
        <f>VLOOKUP(A16931,[1]Maestra!A$1:C$746,2,0)</f>
        <v>ACTIWV468</v>
      </c>
      <c r="C16931" s="1" t="str">
        <f>VLOOKUP(A16931,[1]Maestra!A$1:C$746,3,0)</f>
        <v>TC IB Wong Visa Clas. - Linea Rev.</v>
      </c>
      <c r="D16931" s="1" t="s">
        <v>20</v>
      </c>
      <c r="E16931" s="1">
        <v>1</v>
      </c>
      <c r="F16931" s="1">
        <v>6</v>
      </c>
      <c r="G16931" s="1" t="s">
        <v>21</v>
      </c>
      <c r="H16931" s="1">
        <v>9999</v>
      </c>
      <c r="I16931" s="1" t="s">
        <v>21</v>
      </c>
      <c r="J16931" s="1" t="s">
        <v>33</v>
      </c>
      <c r="K16931" s="1" t="s">
        <v>323</v>
      </c>
      <c r="Q16931" s="2" t="s">
        <v>37</v>
      </c>
      <c r="R16931" s="1" t="s">
        <v>718</v>
      </c>
      <c r="S16931" s="1" t="str">
        <f t="shared" si="540"/>
        <v>SAT|1|6|DUD|DUD|COMP|CESP</v>
      </c>
      <c r="T16931" s="2" t="str">
        <f t="shared" si="539"/>
        <v>OK</v>
      </c>
    </row>
    <row r="16932" spans="1:20" x14ac:dyDescent="0.25">
      <c r="A16932" s="1">
        <v>301020201</v>
      </c>
      <c r="B16932" s="1" t="str">
        <f>VLOOKUP(A16932,[1]Maestra!A$1:C$746,2,0)</f>
        <v>ACTIWV468</v>
      </c>
      <c r="C16932" s="1" t="str">
        <f>VLOOKUP(A16932,[1]Maestra!A$1:C$746,3,0)</f>
        <v>TC IB Wong Visa Clas. - Linea Rev.</v>
      </c>
      <c r="D16932" s="1" t="s">
        <v>20</v>
      </c>
      <c r="E16932" s="1">
        <v>1</v>
      </c>
      <c r="F16932" s="1">
        <v>6</v>
      </c>
      <c r="G16932" s="1" t="s">
        <v>21</v>
      </c>
      <c r="H16932" s="1">
        <v>9999</v>
      </c>
      <c r="I16932" s="1" t="s">
        <v>21</v>
      </c>
      <c r="J16932" s="1" t="s">
        <v>33</v>
      </c>
      <c r="K16932" s="1" t="s">
        <v>328</v>
      </c>
      <c r="Q16932" s="2" t="s">
        <v>37</v>
      </c>
      <c r="R16932" s="1" t="s">
        <v>718</v>
      </c>
      <c r="S16932" s="1" t="str">
        <f t="shared" si="540"/>
        <v>SAT|1|6|DUD|DUD|COMP|CGEM</v>
      </c>
      <c r="T16932" s="2" t="str">
        <f t="shared" si="539"/>
        <v>OK</v>
      </c>
    </row>
    <row r="16933" spans="1:20" x14ac:dyDescent="0.25">
      <c r="A16933" s="1">
        <v>301020201</v>
      </c>
      <c r="B16933" s="1" t="str">
        <f>VLOOKUP(A16933,[1]Maestra!A$1:C$746,2,0)</f>
        <v>ACTIWV468</v>
      </c>
      <c r="C16933" s="1" t="str">
        <f>VLOOKUP(A16933,[1]Maestra!A$1:C$746,3,0)</f>
        <v>TC IB Wong Visa Clas. - Linea Rev.</v>
      </c>
      <c r="D16933" s="1" t="s">
        <v>20</v>
      </c>
      <c r="E16933" s="1">
        <v>1</v>
      </c>
      <c r="F16933" s="1">
        <v>6</v>
      </c>
      <c r="G16933" s="1" t="s">
        <v>21</v>
      </c>
      <c r="H16933" s="1">
        <v>9999</v>
      </c>
      <c r="I16933" s="1" t="s">
        <v>21</v>
      </c>
      <c r="J16933" s="1" t="s">
        <v>33</v>
      </c>
      <c r="K16933" s="1" t="s">
        <v>329</v>
      </c>
      <c r="Q16933" s="2" t="s">
        <v>37</v>
      </c>
      <c r="R16933" s="1" t="s">
        <v>718</v>
      </c>
      <c r="S16933" s="1" t="str">
        <f t="shared" si="540"/>
        <v>SAT|1|6|DUD|DUD|COMP|CIVA</v>
      </c>
      <c r="T16933" s="2" t="str">
        <f t="shared" si="539"/>
        <v>OK</v>
      </c>
    </row>
    <row r="16934" spans="1:20" x14ac:dyDescent="0.25">
      <c r="A16934" s="1">
        <v>301020201</v>
      </c>
      <c r="B16934" s="1" t="str">
        <f>VLOOKUP(A16934,[1]Maestra!A$1:C$746,2,0)</f>
        <v>ACTIWV468</v>
      </c>
      <c r="C16934" s="1" t="str">
        <f>VLOOKUP(A16934,[1]Maestra!A$1:C$746,3,0)</f>
        <v>TC IB Wong Visa Clas. - Linea Rev.</v>
      </c>
      <c r="D16934" s="1" t="s">
        <v>20</v>
      </c>
      <c r="E16934" s="1">
        <v>1</v>
      </c>
      <c r="F16934" s="1">
        <v>6</v>
      </c>
      <c r="G16934" s="1" t="s">
        <v>21</v>
      </c>
      <c r="H16934" s="1">
        <v>9999</v>
      </c>
      <c r="I16934" s="1" t="s">
        <v>21</v>
      </c>
      <c r="J16934" s="1" t="s">
        <v>33</v>
      </c>
      <c r="K16934" s="1" t="s">
        <v>325</v>
      </c>
      <c r="Q16934" s="2" t="s">
        <v>37</v>
      </c>
      <c r="R16934" s="1" t="s">
        <v>718</v>
      </c>
      <c r="S16934" s="1" t="str">
        <f t="shared" si="540"/>
        <v>SAT|1|6|DUD|DUD|COMP|CMED</v>
      </c>
      <c r="T16934" s="2" t="str">
        <f t="shared" si="539"/>
        <v>OK</v>
      </c>
    </row>
    <row r="16935" spans="1:20" x14ac:dyDescent="0.25">
      <c r="A16935" s="1">
        <v>301020201</v>
      </c>
      <c r="B16935" s="1" t="str">
        <f>VLOOKUP(A16935,[1]Maestra!A$1:C$746,2,0)</f>
        <v>ACTIWV468</v>
      </c>
      <c r="C16935" s="1" t="str">
        <f>VLOOKUP(A16935,[1]Maestra!A$1:C$746,3,0)</f>
        <v>TC IB Wong Visa Clas. - Linea Rev.</v>
      </c>
      <c r="D16935" s="1" t="s">
        <v>20</v>
      </c>
      <c r="E16935" s="1">
        <v>1</v>
      </c>
      <c r="F16935" s="1">
        <v>6</v>
      </c>
      <c r="G16935" s="1" t="s">
        <v>21</v>
      </c>
      <c r="H16935" s="1">
        <v>9999</v>
      </c>
      <c r="I16935" s="1" t="s">
        <v>21</v>
      </c>
      <c r="J16935" s="1" t="s">
        <v>33</v>
      </c>
      <c r="K16935" s="1" t="s">
        <v>330</v>
      </c>
      <c r="Q16935" s="2" t="s">
        <v>37</v>
      </c>
      <c r="R16935" s="1" t="s">
        <v>718</v>
      </c>
      <c r="S16935" s="1" t="str">
        <f t="shared" si="540"/>
        <v>SAT|1|6|DUD|DUD|COMP|CMIE</v>
      </c>
      <c r="T16935" s="2" t="str">
        <f t="shared" si="539"/>
        <v>OK</v>
      </c>
    </row>
    <row r="16936" spans="1:20" x14ac:dyDescent="0.25">
      <c r="A16936" s="1">
        <v>301020201</v>
      </c>
      <c r="B16936" s="1" t="str">
        <f>VLOOKUP(A16936,[1]Maestra!A$1:C$746,2,0)</f>
        <v>ACTIWV468</v>
      </c>
      <c r="C16936" s="1" t="str">
        <f>VLOOKUP(A16936,[1]Maestra!A$1:C$746,3,0)</f>
        <v>TC IB Wong Visa Clas. - Linea Rev.</v>
      </c>
      <c r="D16936" s="1" t="s">
        <v>20</v>
      </c>
      <c r="E16936" s="1">
        <v>1</v>
      </c>
      <c r="F16936" s="1">
        <v>6</v>
      </c>
      <c r="G16936" s="1" t="s">
        <v>21</v>
      </c>
      <c r="H16936" s="1">
        <v>9999</v>
      </c>
      <c r="I16936" s="1" t="s">
        <v>21</v>
      </c>
      <c r="J16936" s="1" t="s">
        <v>33</v>
      </c>
      <c r="K16936" s="1" t="s">
        <v>331</v>
      </c>
      <c r="Q16936" s="2" t="s">
        <v>37</v>
      </c>
      <c r="R16936" s="1" t="s">
        <v>718</v>
      </c>
      <c r="S16936" s="1" t="str">
        <f t="shared" si="540"/>
        <v>SAT|1|6|DUD|DUD|COMP|CPEM</v>
      </c>
      <c r="T16936" s="2" t="str">
        <f t="shared" si="539"/>
        <v>OK</v>
      </c>
    </row>
    <row r="16937" spans="1:20" x14ac:dyDescent="0.25">
      <c r="A16937" s="1">
        <v>301020203</v>
      </c>
      <c r="B16937" s="1" t="e">
        <f>VLOOKUP(A16937,[1]Maestra!A$1:C$746,2,0)</f>
        <v>#N/A</v>
      </c>
      <c r="C16937" s="1" t="e">
        <f>VLOOKUP(A16937,[1]Maestra!A$1:C$746,3,0)</f>
        <v>#N/A</v>
      </c>
      <c r="D16937" s="1" t="s">
        <v>20</v>
      </c>
      <c r="E16937" s="1">
        <v>1</v>
      </c>
      <c r="F16937" s="1">
        <v>6</v>
      </c>
      <c r="G16937" s="1" t="s">
        <v>32</v>
      </c>
      <c r="H16937" s="1">
        <v>9999</v>
      </c>
      <c r="I16937" s="1" t="s">
        <v>449</v>
      </c>
      <c r="J16937" s="1" t="s">
        <v>29</v>
      </c>
      <c r="K16937" s="1" t="s">
        <v>454</v>
      </c>
      <c r="Q16937" s="2" t="s">
        <v>37</v>
      </c>
      <c r="R16937" s="1" t="s">
        <v>718</v>
      </c>
      <c r="S16937" s="1" t="str">
        <f t="shared" si="540"/>
        <v>SAT|1|6|EXT|VEN|DIEF|CCNR</v>
      </c>
      <c r="T16937" s="2" t="str">
        <f t="shared" si="539"/>
        <v>OK</v>
      </c>
    </row>
    <row r="16938" spans="1:20" x14ac:dyDescent="0.25">
      <c r="A16938" s="1">
        <v>301020203</v>
      </c>
      <c r="B16938" s="1" t="e">
        <f>VLOOKUP(A16938,[1]Maestra!A$1:C$746,2,0)</f>
        <v>#N/A</v>
      </c>
      <c r="C16938" s="1" t="e">
        <f>VLOOKUP(A16938,[1]Maestra!A$1:C$746,3,0)</f>
        <v>#N/A</v>
      </c>
      <c r="D16938" s="1" t="s">
        <v>20</v>
      </c>
      <c r="E16938" s="1">
        <v>1</v>
      </c>
      <c r="F16938" s="1">
        <v>6</v>
      </c>
      <c r="G16938" s="1" t="s">
        <v>32</v>
      </c>
      <c r="H16938" s="1">
        <v>9999</v>
      </c>
      <c r="I16938" s="1" t="s">
        <v>449</v>
      </c>
      <c r="J16938" s="1" t="s">
        <v>29</v>
      </c>
      <c r="K16938" s="1" t="s">
        <v>325</v>
      </c>
      <c r="Q16938" s="2" t="s">
        <v>37</v>
      </c>
      <c r="R16938" s="1" t="s">
        <v>718</v>
      </c>
      <c r="S16938" s="1" t="str">
        <f t="shared" si="540"/>
        <v>SAT|1|6|EXT|VEN|DIEF|CMED</v>
      </c>
      <c r="T16938" s="2" t="str">
        <f t="shared" si="539"/>
        <v>OK</v>
      </c>
    </row>
    <row r="16939" spans="1:20" x14ac:dyDescent="0.25">
      <c r="A16939" s="1">
        <v>301020203</v>
      </c>
      <c r="B16939" s="1" t="e">
        <f>VLOOKUP(A16939,[1]Maestra!A$1:C$746,2,0)</f>
        <v>#N/A</v>
      </c>
      <c r="C16939" s="1" t="e">
        <f>VLOOKUP(A16939,[1]Maestra!A$1:C$746,3,0)</f>
        <v>#N/A</v>
      </c>
      <c r="D16939" s="1" t="s">
        <v>20</v>
      </c>
      <c r="E16939" s="1">
        <v>1</v>
      </c>
      <c r="F16939" s="1">
        <v>6</v>
      </c>
      <c r="G16939" s="1" t="s">
        <v>32</v>
      </c>
      <c r="H16939" s="1">
        <v>9999</v>
      </c>
      <c r="I16939" s="1" t="s">
        <v>449</v>
      </c>
      <c r="J16939" s="1" t="s">
        <v>29</v>
      </c>
      <c r="K16939" s="1" t="s">
        <v>330</v>
      </c>
      <c r="Q16939" s="2" t="s">
        <v>37</v>
      </c>
      <c r="R16939" s="1" t="s">
        <v>718</v>
      </c>
      <c r="S16939" s="1" t="str">
        <f t="shared" si="540"/>
        <v>SAT|1|6|EXT|VEN|DIEF|CMIE</v>
      </c>
      <c r="T16939" s="2" t="str">
        <f t="shared" si="539"/>
        <v>OK</v>
      </c>
    </row>
    <row r="16940" spans="1:20" x14ac:dyDescent="0.25">
      <c r="A16940" s="1">
        <v>301020203</v>
      </c>
      <c r="B16940" s="1" t="e">
        <f>VLOOKUP(A16940,[1]Maestra!A$1:C$746,2,0)</f>
        <v>#N/A</v>
      </c>
      <c r="C16940" s="1" t="e">
        <f>VLOOKUP(A16940,[1]Maestra!A$1:C$746,3,0)</f>
        <v>#N/A</v>
      </c>
      <c r="D16940" s="1" t="s">
        <v>20</v>
      </c>
      <c r="E16940" s="1">
        <v>1</v>
      </c>
      <c r="F16940" s="1">
        <v>6</v>
      </c>
      <c r="G16940" s="1" t="s">
        <v>32</v>
      </c>
      <c r="H16940" s="1">
        <v>9999</v>
      </c>
      <c r="I16940" s="1" t="s">
        <v>449</v>
      </c>
      <c r="J16940" s="1" t="s">
        <v>29</v>
      </c>
      <c r="K16940" s="1" t="s">
        <v>331</v>
      </c>
      <c r="Q16940" s="2" t="s">
        <v>37</v>
      </c>
      <c r="R16940" s="1" t="s">
        <v>718</v>
      </c>
      <c r="S16940" s="1" t="str">
        <f t="shared" si="540"/>
        <v>SAT|1|6|EXT|VEN|DIEF|CPEM</v>
      </c>
      <c r="T16940" s="2" t="str">
        <f t="shared" si="539"/>
        <v>OK</v>
      </c>
    </row>
    <row r="16941" spans="1:20" x14ac:dyDescent="0.25">
      <c r="A16941" s="1">
        <v>301020203</v>
      </c>
      <c r="B16941" s="1" t="e">
        <f>VLOOKUP(A16941,[1]Maestra!A$1:C$746,2,0)</f>
        <v>#N/A</v>
      </c>
      <c r="C16941" s="1" t="e">
        <f>VLOOKUP(A16941,[1]Maestra!A$1:C$746,3,0)</f>
        <v>#N/A</v>
      </c>
      <c r="D16941" s="1" t="s">
        <v>20</v>
      </c>
      <c r="E16941" s="1">
        <v>1</v>
      </c>
      <c r="F16941" s="1">
        <v>6</v>
      </c>
      <c r="G16941" s="1" t="s">
        <v>32</v>
      </c>
      <c r="H16941" s="1">
        <v>9999</v>
      </c>
      <c r="I16941" s="1" t="s">
        <v>452</v>
      </c>
      <c r="J16941" s="1" t="s">
        <v>29</v>
      </c>
      <c r="K16941" s="1" t="s">
        <v>454</v>
      </c>
      <c r="Q16941" s="2" t="s">
        <v>37</v>
      </c>
      <c r="R16941" s="1" t="s">
        <v>718</v>
      </c>
      <c r="S16941" s="1" t="str">
        <f t="shared" si="540"/>
        <v>SAT|1|6|EXT|VIG|DIEF|CCNR</v>
      </c>
      <c r="T16941" s="2" t="str">
        <f t="shared" si="539"/>
        <v>OK</v>
      </c>
    </row>
    <row r="16942" spans="1:20" x14ac:dyDescent="0.25">
      <c r="A16942" s="1">
        <v>301020203</v>
      </c>
      <c r="B16942" s="1" t="e">
        <f>VLOOKUP(A16942,[1]Maestra!A$1:C$746,2,0)</f>
        <v>#N/A</v>
      </c>
      <c r="C16942" s="1" t="e">
        <f>VLOOKUP(A16942,[1]Maestra!A$1:C$746,3,0)</f>
        <v>#N/A</v>
      </c>
      <c r="D16942" s="1" t="s">
        <v>20</v>
      </c>
      <c r="E16942" s="1">
        <v>1</v>
      </c>
      <c r="F16942" s="1">
        <v>6</v>
      </c>
      <c r="G16942" s="1" t="s">
        <v>32</v>
      </c>
      <c r="H16942" s="1">
        <v>9999</v>
      </c>
      <c r="I16942" s="1" t="s">
        <v>452</v>
      </c>
      <c r="J16942" s="1" t="s">
        <v>29</v>
      </c>
      <c r="K16942" s="1" t="s">
        <v>325</v>
      </c>
      <c r="Q16942" s="2" t="s">
        <v>37</v>
      </c>
      <c r="R16942" s="1" t="s">
        <v>718</v>
      </c>
      <c r="S16942" s="1" t="str">
        <f t="shared" si="540"/>
        <v>SAT|1|6|EXT|VIG|DIEF|CMED</v>
      </c>
      <c r="T16942" s="2" t="str">
        <f t="shared" si="539"/>
        <v>OK</v>
      </c>
    </row>
    <row r="16943" spans="1:20" x14ac:dyDescent="0.25">
      <c r="A16943" s="1">
        <v>301020203</v>
      </c>
      <c r="B16943" s="1" t="e">
        <f>VLOOKUP(A16943,[1]Maestra!A$1:C$746,2,0)</f>
        <v>#N/A</v>
      </c>
      <c r="C16943" s="1" t="e">
        <f>VLOOKUP(A16943,[1]Maestra!A$1:C$746,3,0)</f>
        <v>#N/A</v>
      </c>
      <c r="D16943" s="1" t="s">
        <v>20</v>
      </c>
      <c r="E16943" s="1">
        <v>1</v>
      </c>
      <c r="F16943" s="1">
        <v>6</v>
      </c>
      <c r="G16943" s="1" t="s">
        <v>32</v>
      </c>
      <c r="H16943" s="1">
        <v>9999</v>
      </c>
      <c r="I16943" s="1" t="s">
        <v>452</v>
      </c>
      <c r="J16943" s="1" t="s">
        <v>29</v>
      </c>
      <c r="K16943" s="1" t="s">
        <v>330</v>
      </c>
      <c r="Q16943" s="2" t="s">
        <v>37</v>
      </c>
      <c r="R16943" s="1" t="s">
        <v>718</v>
      </c>
      <c r="S16943" s="1" t="str">
        <f t="shared" si="540"/>
        <v>SAT|1|6|EXT|VIG|DIEF|CMIE</v>
      </c>
      <c r="T16943" s="2" t="str">
        <f t="shared" si="539"/>
        <v>OK</v>
      </c>
    </row>
    <row r="16944" spans="1:20" x14ac:dyDescent="0.25">
      <c r="A16944" s="1">
        <v>301020203</v>
      </c>
      <c r="B16944" s="1" t="e">
        <f>VLOOKUP(A16944,[1]Maestra!A$1:C$746,2,0)</f>
        <v>#N/A</v>
      </c>
      <c r="C16944" s="1" t="e">
        <f>VLOOKUP(A16944,[1]Maestra!A$1:C$746,3,0)</f>
        <v>#N/A</v>
      </c>
      <c r="D16944" s="1" t="s">
        <v>20</v>
      </c>
      <c r="E16944" s="1">
        <v>1</v>
      </c>
      <c r="F16944" s="1">
        <v>6</v>
      </c>
      <c r="G16944" s="1" t="s">
        <v>32</v>
      </c>
      <c r="H16944" s="1">
        <v>9999</v>
      </c>
      <c r="I16944" s="1" t="s">
        <v>452</v>
      </c>
      <c r="J16944" s="1" t="s">
        <v>29</v>
      </c>
      <c r="K16944" s="1" t="s">
        <v>331</v>
      </c>
      <c r="Q16944" s="2" t="s">
        <v>37</v>
      </c>
      <c r="R16944" s="1" t="s">
        <v>718</v>
      </c>
      <c r="S16944" s="1" t="str">
        <f t="shared" si="540"/>
        <v>SAT|1|6|EXT|VIG|DIEF|CPEM</v>
      </c>
      <c r="T16944" s="2" t="str">
        <f t="shared" si="539"/>
        <v>OK</v>
      </c>
    </row>
    <row r="16945" spans="1:20" x14ac:dyDescent="0.25">
      <c r="A16945" s="1">
        <v>2101049901</v>
      </c>
      <c r="B16945" s="1">
        <f>VLOOKUP(A16945,[1]Maestra!A$1:C$746,2,0)</f>
        <v>0</v>
      </c>
      <c r="C16945" s="1" t="str">
        <f>VLOOKUP(A16945,[1]Maestra!A$1:C$746,3,0)</f>
        <v>Visa Acreedores</v>
      </c>
      <c r="D16945" s="1" t="s">
        <v>20</v>
      </c>
      <c r="E16945" s="1">
        <v>1</v>
      </c>
      <c r="F16945" s="1">
        <v>6</v>
      </c>
      <c r="G16945" s="1" t="s">
        <v>19</v>
      </c>
      <c r="H16945" s="1">
        <v>9999</v>
      </c>
      <c r="I16945" s="1" t="s">
        <v>453</v>
      </c>
      <c r="J16945" s="1" t="s">
        <v>33</v>
      </c>
      <c r="K16945" s="1" t="s">
        <v>327</v>
      </c>
      <c r="Q16945" s="2" t="s">
        <v>37</v>
      </c>
      <c r="R16945" s="1" t="s">
        <v>718</v>
      </c>
      <c r="S16945" s="1" t="str">
        <f t="shared" si="540"/>
        <v>SAT|1|6|REV|ACR|COMP|CCOR</v>
      </c>
      <c r="T16945" s="2" t="str">
        <f t="shared" si="539"/>
        <v>OK</v>
      </c>
    </row>
    <row r="16946" spans="1:20" x14ac:dyDescent="0.25">
      <c r="A16946" s="1">
        <v>2101049901</v>
      </c>
      <c r="B16946" s="1">
        <f>VLOOKUP(A16946,[1]Maestra!A$1:C$746,2,0)</f>
        <v>0</v>
      </c>
      <c r="C16946" s="1" t="str">
        <f>VLOOKUP(A16946,[1]Maestra!A$1:C$746,3,0)</f>
        <v>Visa Acreedores</v>
      </c>
      <c r="D16946" s="1" t="s">
        <v>20</v>
      </c>
      <c r="E16946" s="1">
        <v>1</v>
      </c>
      <c r="F16946" s="1">
        <v>6</v>
      </c>
      <c r="G16946" s="1" t="s">
        <v>19</v>
      </c>
      <c r="H16946" s="1">
        <v>9999</v>
      </c>
      <c r="I16946" s="1" t="s">
        <v>453</v>
      </c>
      <c r="J16946" s="1" t="s">
        <v>33</v>
      </c>
      <c r="K16946" s="1" t="s">
        <v>324</v>
      </c>
      <c r="Q16946" s="2" t="s">
        <v>37</v>
      </c>
      <c r="R16946" s="1" t="s">
        <v>718</v>
      </c>
      <c r="S16946" s="1" t="str">
        <f t="shared" si="540"/>
        <v>SAT|1|6|REV|ACR|COMP|CCRV</v>
      </c>
      <c r="T16946" s="2" t="str">
        <f t="shared" si="539"/>
        <v>OK</v>
      </c>
    </row>
    <row r="16947" spans="1:20" x14ac:dyDescent="0.25">
      <c r="A16947" s="1">
        <v>2101049901</v>
      </c>
      <c r="B16947" s="1">
        <f>VLOOKUP(A16947,[1]Maestra!A$1:C$746,2,0)</f>
        <v>0</v>
      </c>
      <c r="C16947" s="1" t="str">
        <f>VLOOKUP(A16947,[1]Maestra!A$1:C$746,3,0)</f>
        <v>Visa Acreedores</v>
      </c>
      <c r="D16947" s="1" t="s">
        <v>20</v>
      </c>
      <c r="E16947" s="1">
        <v>1</v>
      </c>
      <c r="F16947" s="1">
        <v>6</v>
      </c>
      <c r="G16947" s="1" t="s">
        <v>19</v>
      </c>
      <c r="H16947" s="1">
        <v>9999</v>
      </c>
      <c r="I16947" s="1" t="s">
        <v>453</v>
      </c>
      <c r="J16947" s="1" t="s">
        <v>33</v>
      </c>
      <c r="K16947" s="1" t="s">
        <v>323</v>
      </c>
      <c r="Q16947" s="2" t="s">
        <v>37</v>
      </c>
      <c r="R16947" s="1" t="s">
        <v>718</v>
      </c>
      <c r="S16947" s="1" t="str">
        <f t="shared" si="540"/>
        <v>SAT|1|6|REV|ACR|COMP|CESP</v>
      </c>
      <c r="T16947" s="2" t="str">
        <f t="shared" si="539"/>
        <v>OK</v>
      </c>
    </row>
    <row r="16948" spans="1:20" x14ac:dyDescent="0.25">
      <c r="A16948" s="1">
        <v>2101049901</v>
      </c>
      <c r="B16948" s="1">
        <f>VLOOKUP(A16948,[1]Maestra!A$1:C$746,2,0)</f>
        <v>0</v>
      </c>
      <c r="C16948" s="1" t="str">
        <f>VLOOKUP(A16948,[1]Maestra!A$1:C$746,3,0)</f>
        <v>Visa Acreedores</v>
      </c>
      <c r="D16948" s="1" t="s">
        <v>20</v>
      </c>
      <c r="E16948" s="1">
        <v>1</v>
      </c>
      <c r="F16948" s="1">
        <v>6</v>
      </c>
      <c r="G16948" s="1" t="s">
        <v>19</v>
      </c>
      <c r="H16948" s="1">
        <v>9999</v>
      </c>
      <c r="I16948" s="1" t="s">
        <v>453</v>
      </c>
      <c r="J16948" s="1" t="s">
        <v>33</v>
      </c>
      <c r="K16948" s="1" t="s">
        <v>328</v>
      </c>
      <c r="Q16948" s="2" t="s">
        <v>37</v>
      </c>
      <c r="R16948" s="1" t="s">
        <v>718</v>
      </c>
      <c r="S16948" s="1" t="str">
        <f t="shared" si="540"/>
        <v>SAT|1|6|REV|ACR|COMP|CGEM</v>
      </c>
      <c r="T16948" s="2" t="str">
        <f t="shared" si="539"/>
        <v>OK</v>
      </c>
    </row>
    <row r="16949" spans="1:20" x14ac:dyDescent="0.25">
      <c r="A16949" s="1">
        <v>2101049901</v>
      </c>
      <c r="B16949" s="1">
        <f>VLOOKUP(A16949,[1]Maestra!A$1:C$746,2,0)</f>
        <v>0</v>
      </c>
      <c r="C16949" s="1" t="str">
        <f>VLOOKUP(A16949,[1]Maestra!A$1:C$746,3,0)</f>
        <v>Visa Acreedores</v>
      </c>
      <c r="D16949" s="1" t="s">
        <v>20</v>
      </c>
      <c r="E16949" s="1">
        <v>1</v>
      </c>
      <c r="F16949" s="1">
        <v>6</v>
      </c>
      <c r="G16949" s="1" t="s">
        <v>19</v>
      </c>
      <c r="H16949" s="1">
        <v>9999</v>
      </c>
      <c r="I16949" s="1" t="s">
        <v>453</v>
      </c>
      <c r="J16949" s="1" t="s">
        <v>33</v>
      </c>
      <c r="K16949" s="1" t="s">
        <v>329</v>
      </c>
      <c r="Q16949" s="2" t="s">
        <v>37</v>
      </c>
      <c r="R16949" s="1" t="s">
        <v>718</v>
      </c>
      <c r="S16949" s="1" t="str">
        <f t="shared" si="540"/>
        <v>SAT|1|6|REV|ACR|COMP|CIVA</v>
      </c>
      <c r="T16949" s="2" t="str">
        <f t="shared" si="539"/>
        <v>OK</v>
      </c>
    </row>
    <row r="16950" spans="1:20" x14ac:dyDescent="0.25">
      <c r="A16950" s="1">
        <v>2101049901</v>
      </c>
      <c r="B16950" s="1">
        <f>VLOOKUP(A16950,[1]Maestra!A$1:C$746,2,0)</f>
        <v>0</v>
      </c>
      <c r="C16950" s="1" t="str">
        <f>VLOOKUP(A16950,[1]Maestra!A$1:C$746,3,0)</f>
        <v>Visa Acreedores</v>
      </c>
      <c r="D16950" s="1" t="s">
        <v>20</v>
      </c>
      <c r="E16950" s="1">
        <v>1</v>
      </c>
      <c r="F16950" s="1">
        <v>6</v>
      </c>
      <c r="G16950" s="1" t="s">
        <v>19</v>
      </c>
      <c r="H16950" s="1">
        <v>9999</v>
      </c>
      <c r="I16950" s="1" t="s">
        <v>453</v>
      </c>
      <c r="J16950" s="1" t="s">
        <v>33</v>
      </c>
      <c r="K16950" s="1" t="s">
        <v>325</v>
      </c>
      <c r="Q16950" s="2" t="s">
        <v>37</v>
      </c>
      <c r="R16950" s="1" t="s">
        <v>718</v>
      </c>
      <c r="S16950" s="1" t="str">
        <f t="shared" si="540"/>
        <v>SAT|1|6|REV|ACR|COMP|CMED</v>
      </c>
      <c r="T16950" s="2" t="str">
        <f t="shared" si="539"/>
        <v>OK</v>
      </c>
    </row>
    <row r="16951" spans="1:20" x14ac:dyDescent="0.25">
      <c r="A16951" s="1">
        <v>2101049901</v>
      </c>
      <c r="B16951" s="1">
        <f>VLOOKUP(A16951,[1]Maestra!A$1:C$746,2,0)</f>
        <v>0</v>
      </c>
      <c r="C16951" s="1" t="str">
        <f>VLOOKUP(A16951,[1]Maestra!A$1:C$746,3,0)</f>
        <v>Visa Acreedores</v>
      </c>
      <c r="D16951" s="1" t="s">
        <v>20</v>
      </c>
      <c r="E16951" s="1">
        <v>1</v>
      </c>
      <c r="F16951" s="1">
        <v>6</v>
      </c>
      <c r="G16951" s="1" t="s">
        <v>19</v>
      </c>
      <c r="H16951" s="1">
        <v>9999</v>
      </c>
      <c r="I16951" s="1" t="s">
        <v>453</v>
      </c>
      <c r="J16951" s="1" t="s">
        <v>33</v>
      </c>
      <c r="K16951" s="1" t="s">
        <v>330</v>
      </c>
      <c r="Q16951" s="2" t="s">
        <v>37</v>
      </c>
      <c r="R16951" s="1" t="s">
        <v>718</v>
      </c>
      <c r="S16951" s="1" t="str">
        <f t="shared" si="540"/>
        <v>SAT|1|6|REV|ACR|COMP|CMIE</v>
      </c>
      <c r="T16951" s="2" t="str">
        <f t="shared" si="539"/>
        <v>OK</v>
      </c>
    </row>
    <row r="16952" spans="1:20" x14ac:dyDescent="0.25">
      <c r="A16952" s="1">
        <v>2101049901</v>
      </c>
      <c r="B16952" s="1">
        <f>VLOOKUP(A16952,[1]Maestra!A$1:C$746,2,0)</f>
        <v>0</v>
      </c>
      <c r="C16952" s="1" t="str">
        <f>VLOOKUP(A16952,[1]Maestra!A$1:C$746,3,0)</f>
        <v>Visa Acreedores</v>
      </c>
      <c r="D16952" s="1" t="s">
        <v>20</v>
      </c>
      <c r="E16952" s="1">
        <v>1</v>
      </c>
      <c r="F16952" s="1">
        <v>6</v>
      </c>
      <c r="G16952" s="1" t="s">
        <v>19</v>
      </c>
      <c r="H16952" s="1">
        <v>9999</v>
      </c>
      <c r="I16952" s="1" t="s">
        <v>453</v>
      </c>
      <c r="J16952" s="1" t="s">
        <v>33</v>
      </c>
      <c r="K16952" s="1" t="s">
        <v>331</v>
      </c>
      <c r="Q16952" s="2" t="s">
        <v>37</v>
      </c>
      <c r="R16952" s="1" t="s">
        <v>718</v>
      </c>
      <c r="S16952" s="1" t="str">
        <f t="shared" si="540"/>
        <v>SAT|1|6|REV|ACR|COMP|CPEM</v>
      </c>
      <c r="T16952" s="2" t="str">
        <f t="shared" si="539"/>
        <v>OK</v>
      </c>
    </row>
    <row r="16953" spans="1:20" x14ac:dyDescent="0.25">
      <c r="A16953" s="1">
        <v>2101049901</v>
      </c>
      <c r="B16953" s="1">
        <f>VLOOKUP(A16953,[1]Maestra!A$1:C$746,2,0)</f>
        <v>0</v>
      </c>
      <c r="C16953" s="1" t="str">
        <f>VLOOKUP(A16953,[1]Maestra!A$1:C$746,3,0)</f>
        <v>Visa Acreedores</v>
      </c>
      <c r="D16953" s="1" t="s">
        <v>20</v>
      </c>
      <c r="E16953" s="1">
        <v>1</v>
      </c>
      <c r="F16953" s="1">
        <v>6</v>
      </c>
      <c r="G16953" s="1" t="s">
        <v>19</v>
      </c>
      <c r="H16953" s="1">
        <v>9999</v>
      </c>
      <c r="I16953" s="1" t="s">
        <v>453</v>
      </c>
      <c r="J16953" s="1" t="s">
        <v>29</v>
      </c>
      <c r="K16953" s="1" t="s">
        <v>327</v>
      </c>
      <c r="Q16953" s="2" t="s">
        <v>37</v>
      </c>
      <c r="R16953" s="1" t="s">
        <v>718</v>
      </c>
      <c r="S16953" s="1" t="str">
        <f t="shared" si="540"/>
        <v>SAT|1|6|REV|ACR|DIEF|CCOR</v>
      </c>
      <c r="T16953" s="2" t="str">
        <f t="shared" si="539"/>
        <v>OK</v>
      </c>
    </row>
    <row r="16954" spans="1:20" x14ac:dyDescent="0.25">
      <c r="A16954" s="1">
        <v>2101049901</v>
      </c>
      <c r="B16954" s="1">
        <f>VLOOKUP(A16954,[1]Maestra!A$1:C$746,2,0)</f>
        <v>0</v>
      </c>
      <c r="C16954" s="1" t="str">
        <f>VLOOKUP(A16954,[1]Maestra!A$1:C$746,3,0)</f>
        <v>Visa Acreedores</v>
      </c>
      <c r="D16954" s="1" t="s">
        <v>20</v>
      </c>
      <c r="E16954" s="1">
        <v>1</v>
      </c>
      <c r="F16954" s="1">
        <v>6</v>
      </c>
      <c r="G16954" s="1" t="s">
        <v>19</v>
      </c>
      <c r="H16954" s="1">
        <v>9999</v>
      </c>
      <c r="I16954" s="1" t="s">
        <v>453</v>
      </c>
      <c r="J16954" s="1" t="s">
        <v>29</v>
      </c>
      <c r="K16954" s="1" t="s">
        <v>324</v>
      </c>
      <c r="Q16954" s="2" t="s">
        <v>37</v>
      </c>
      <c r="R16954" s="1" t="s">
        <v>718</v>
      </c>
      <c r="S16954" s="1" t="str">
        <f t="shared" si="540"/>
        <v>SAT|1|6|REV|ACR|DIEF|CCRV</v>
      </c>
      <c r="T16954" s="2" t="str">
        <f t="shared" si="539"/>
        <v>OK</v>
      </c>
    </row>
    <row r="16955" spans="1:20" x14ac:dyDescent="0.25">
      <c r="A16955" s="1">
        <v>2101049901</v>
      </c>
      <c r="B16955" s="1">
        <f>VLOOKUP(A16955,[1]Maestra!A$1:C$746,2,0)</f>
        <v>0</v>
      </c>
      <c r="C16955" s="1" t="str">
        <f>VLOOKUP(A16955,[1]Maestra!A$1:C$746,3,0)</f>
        <v>Visa Acreedores</v>
      </c>
      <c r="D16955" s="1" t="s">
        <v>20</v>
      </c>
      <c r="E16955" s="1">
        <v>1</v>
      </c>
      <c r="F16955" s="1">
        <v>6</v>
      </c>
      <c r="G16955" s="1" t="s">
        <v>19</v>
      </c>
      <c r="H16955" s="1">
        <v>9999</v>
      </c>
      <c r="I16955" s="1" t="s">
        <v>453</v>
      </c>
      <c r="J16955" s="1" t="s">
        <v>29</v>
      </c>
      <c r="K16955" s="1" t="s">
        <v>323</v>
      </c>
      <c r="Q16955" s="2" t="s">
        <v>37</v>
      </c>
      <c r="R16955" s="1" t="s">
        <v>718</v>
      </c>
      <c r="S16955" s="1" t="str">
        <f t="shared" si="540"/>
        <v>SAT|1|6|REV|ACR|DIEF|CESP</v>
      </c>
      <c r="T16955" s="2" t="str">
        <f t="shared" si="539"/>
        <v>OK</v>
      </c>
    </row>
    <row r="16956" spans="1:20" x14ac:dyDescent="0.25">
      <c r="A16956" s="1">
        <v>2101049901</v>
      </c>
      <c r="B16956" s="1">
        <f>VLOOKUP(A16956,[1]Maestra!A$1:C$746,2,0)</f>
        <v>0</v>
      </c>
      <c r="C16956" s="1" t="str">
        <f>VLOOKUP(A16956,[1]Maestra!A$1:C$746,3,0)</f>
        <v>Visa Acreedores</v>
      </c>
      <c r="D16956" s="1" t="s">
        <v>20</v>
      </c>
      <c r="E16956" s="1">
        <v>1</v>
      </c>
      <c r="F16956" s="1">
        <v>6</v>
      </c>
      <c r="G16956" s="1" t="s">
        <v>19</v>
      </c>
      <c r="H16956" s="1">
        <v>9999</v>
      </c>
      <c r="I16956" s="1" t="s">
        <v>453</v>
      </c>
      <c r="J16956" s="1" t="s">
        <v>29</v>
      </c>
      <c r="K16956" s="1" t="s">
        <v>328</v>
      </c>
      <c r="Q16956" s="2" t="s">
        <v>37</v>
      </c>
      <c r="R16956" s="1" t="s">
        <v>718</v>
      </c>
      <c r="S16956" s="1" t="str">
        <f t="shared" si="540"/>
        <v>SAT|1|6|REV|ACR|DIEF|CGEM</v>
      </c>
      <c r="T16956" s="2" t="str">
        <f t="shared" si="539"/>
        <v>OK</v>
      </c>
    </row>
    <row r="16957" spans="1:20" x14ac:dyDescent="0.25">
      <c r="A16957" s="1">
        <v>2101049901</v>
      </c>
      <c r="B16957" s="1">
        <f>VLOOKUP(A16957,[1]Maestra!A$1:C$746,2,0)</f>
        <v>0</v>
      </c>
      <c r="C16957" s="1" t="str">
        <f>VLOOKUP(A16957,[1]Maestra!A$1:C$746,3,0)</f>
        <v>Visa Acreedores</v>
      </c>
      <c r="D16957" s="1" t="s">
        <v>20</v>
      </c>
      <c r="E16957" s="1">
        <v>1</v>
      </c>
      <c r="F16957" s="1">
        <v>6</v>
      </c>
      <c r="G16957" s="1" t="s">
        <v>19</v>
      </c>
      <c r="H16957" s="1">
        <v>9999</v>
      </c>
      <c r="I16957" s="1" t="s">
        <v>453</v>
      </c>
      <c r="J16957" s="1" t="s">
        <v>29</v>
      </c>
      <c r="K16957" s="1" t="s">
        <v>329</v>
      </c>
      <c r="Q16957" s="2" t="s">
        <v>37</v>
      </c>
      <c r="R16957" s="1" t="s">
        <v>718</v>
      </c>
      <c r="S16957" s="1" t="str">
        <f t="shared" si="540"/>
        <v>SAT|1|6|REV|ACR|DIEF|CIVA</v>
      </c>
      <c r="T16957" s="2" t="str">
        <f t="shared" si="539"/>
        <v>OK</v>
      </c>
    </row>
    <row r="16958" spans="1:20" x14ac:dyDescent="0.25">
      <c r="A16958" s="1">
        <v>2101049901</v>
      </c>
      <c r="B16958" s="1">
        <f>VLOOKUP(A16958,[1]Maestra!A$1:C$746,2,0)</f>
        <v>0</v>
      </c>
      <c r="C16958" s="1" t="str">
        <f>VLOOKUP(A16958,[1]Maestra!A$1:C$746,3,0)</f>
        <v>Visa Acreedores</v>
      </c>
      <c r="D16958" s="1" t="s">
        <v>20</v>
      </c>
      <c r="E16958" s="1">
        <v>1</v>
      </c>
      <c r="F16958" s="1">
        <v>6</v>
      </c>
      <c r="G16958" s="1" t="s">
        <v>19</v>
      </c>
      <c r="H16958" s="1">
        <v>9999</v>
      </c>
      <c r="I16958" s="1" t="s">
        <v>453</v>
      </c>
      <c r="J16958" s="1" t="s">
        <v>29</v>
      </c>
      <c r="K16958" s="1" t="s">
        <v>325</v>
      </c>
      <c r="Q16958" s="2" t="s">
        <v>37</v>
      </c>
      <c r="R16958" s="1" t="s">
        <v>718</v>
      </c>
      <c r="S16958" s="1" t="str">
        <f t="shared" si="540"/>
        <v>SAT|1|6|REV|ACR|DIEF|CMED</v>
      </c>
      <c r="T16958" s="2" t="str">
        <f t="shared" si="539"/>
        <v>OK</v>
      </c>
    </row>
    <row r="16959" spans="1:20" x14ac:dyDescent="0.25">
      <c r="A16959" s="1">
        <v>2101049901</v>
      </c>
      <c r="B16959" s="1">
        <f>VLOOKUP(A16959,[1]Maestra!A$1:C$746,2,0)</f>
        <v>0</v>
      </c>
      <c r="C16959" s="1" t="str">
        <f>VLOOKUP(A16959,[1]Maestra!A$1:C$746,3,0)</f>
        <v>Visa Acreedores</v>
      </c>
      <c r="D16959" s="1" t="s">
        <v>20</v>
      </c>
      <c r="E16959" s="1">
        <v>1</v>
      </c>
      <c r="F16959" s="1">
        <v>6</v>
      </c>
      <c r="G16959" s="1" t="s">
        <v>19</v>
      </c>
      <c r="H16959" s="1">
        <v>9999</v>
      </c>
      <c r="I16959" s="1" t="s">
        <v>453</v>
      </c>
      <c r="J16959" s="1" t="s">
        <v>29</v>
      </c>
      <c r="K16959" s="1" t="s">
        <v>330</v>
      </c>
      <c r="Q16959" s="2" t="s">
        <v>37</v>
      </c>
      <c r="R16959" s="1" t="s">
        <v>718</v>
      </c>
      <c r="S16959" s="1" t="str">
        <f t="shared" si="540"/>
        <v>SAT|1|6|REV|ACR|DIEF|CMIE</v>
      </c>
      <c r="T16959" s="2" t="str">
        <f t="shared" si="539"/>
        <v>OK</v>
      </c>
    </row>
    <row r="16960" spans="1:20" x14ac:dyDescent="0.25">
      <c r="A16960" s="1">
        <v>2101049901</v>
      </c>
      <c r="B16960" s="1">
        <f>VLOOKUP(A16960,[1]Maestra!A$1:C$746,2,0)</f>
        <v>0</v>
      </c>
      <c r="C16960" s="1" t="str">
        <f>VLOOKUP(A16960,[1]Maestra!A$1:C$746,3,0)</f>
        <v>Visa Acreedores</v>
      </c>
      <c r="D16960" s="1" t="s">
        <v>20</v>
      </c>
      <c r="E16960" s="1">
        <v>1</v>
      </c>
      <c r="F16960" s="1">
        <v>6</v>
      </c>
      <c r="G16960" s="1" t="s">
        <v>19</v>
      </c>
      <c r="H16960" s="1">
        <v>9999</v>
      </c>
      <c r="I16960" s="1" t="s">
        <v>453</v>
      </c>
      <c r="J16960" s="1" t="s">
        <v>29</v>
      </c>
      <c r="K16960" s="1" t="s">
        <v>331</v>
      </c>
      <c r="Q16960" s="2" t="s">
        <v>37</v>
      </c>
      <c r="R16960" s="1" t="s">
        <v>718</v>
      </c>
      <c r="S16960" s="1" t="str">
        <f t="shared" si="540"/>
        <v>SAT|1|6|REV|ACR|DIEF|CPEM</v>
      </c>
      <c r="T16960" s="2" t="str">
        <f t="shared" si="539"/>
        <v>OK</v>
      </c>
    </row>
    <row r="16961" spans="1:20" x14ac:dyDescent="0.25">
      <c r="A16961" s="1">
        <v>301020201</v>
      </c>
      <c r="B16961" s="1" t="str">
        <f>VLOOKUP(A16961,[1]Maestra!A$1:C$746,2,0)</f>
        <v>ACTIWV468</v>
      </c>
      <c r="C16961" s="1" t="str">
        <f>VLOOKUP(A16961,[1]Maestra!A$1:C$746,3,0)</f>
        <v>TC IB Wong Visa Clas. - Linea Rev.</v>
      </c>
      <c r="D16961" s="1" t="s">
        <v>20</v>
      </c>
      <c r="E16961" s="1">
        <v>1</v>
      </c>
      <c r="F16961" s="1">
        <v>6</v>
      </c>
      <c r="G16961" s="1" t="s">
        <v>19</v>
      </c>
      <c r="H16961" s="1">
        <v>9999</v>
      </c>
      <c r="I16961" s="1" t="s">
        <v>449</v>
      </c>
      <c r="J16961" s="1" t="s">
        <v>33</v>
      </c>
      <c r="K16961" s="1" t="s">
        <v>327</v>
      </c>
      <c r="Q16961" s="2" t="s">
        <v>37</v>
      </c>
      <c r="R16961" s="1" t="s">
        <v>718</v>
      </c>
      <c r="S16961" s="1" t="str">
        <f t="shared" si="540"/>
        <v>SAT|1|6|REV|VEN|COMP|CCOR</v>
      </c>
      <c r="T16961" s="2" t="str">
        <f t="shared" si="539"/>
        <v>OK</v>
      </c>
    </row>
    <row r="16962" spans="1:20" x14ac:dyDescent="0.25">
      <c r="A16962" s="1">
        <v>301020201</v>
      </c>
      <c r="B16962" s="1" t="str">
        <f>VLOOKUP(A16962,[1]Maestra!A$1:C$746,2,0)</f>
        <v>ACTIWV468</v>
      </c>
      <c r="C16962" s="1" t="str">
        <f>VLOOKUP(A16962,[1]Maestra!A$1:C$746,3,0)</f>
        <v>TC IB Wong Visa Clas. - Linea Rev.</v>
      </c>
      <c r="D16962" s="1" t="s">
        <v>20</v>
      </c>
      <c r="E16962" s="1">
        <v>1</v>
      </c>
      <c r="F16962" s="1">
        <v>6</v>
      </c>
      <c r="G16962" s="1" t="s">
        <v>19</v>
      </c>
      <c r="H16962" s="1">
        <v>9999</v>
      </c>
      <c r="I16962" s="1" t="s">
        <v>449</v>
      </c>
      <c r="J16962" s="1" t="s">
        <v>33</v>
      </c>
      <c r="K16962" s="1" t="s">
        <v>324</v>
      </c>
      <c r="Q16962" s="2" t="s">
        <v>37</v>
      </c>
      <c r="R16962" s="1" t="s">
        <v>718</v>
      </c>
      <c r="S16962" s="1" t="str">
        <f t="shared" si="540"/>
        <v>SAT|1|6|REV|VEN|COMP|CCRV</v>
      </c>
      <c r="T16962" s="2" t="str">
        <f t="shared" si="539"/>
        <v>OK</v>
      </c>
    </row>
    <row r="16963" spans="1:20" x14ac:dyDescent="0.25">
      <c r="A16963" s="1">
        <v>301020201</v>
      </c>
      <c r="B16963" s="1" t="str">
        <f>VLOOKUP(A16963,[1]Maestra!A$1:C$746,2,0)</f>
        <v>ACTIWV468</v>
      </c>
      <c r="C16963" s="1" t="str">
        <f>VLOOKUP(A16963,[1]Maestra!A$1:C$746,3,0)</f>
        <v>TC IB Wong Visa Clas. - Linea Rev.</v>
      </c>
      <c r="D16963" s="1" t="s">
        <v>20</v>
      </c>
      <c r="E16963" s="1">
        <v>1</v>
      </c>
      <c r="F16963" s="1">
        <v>6</v>
      </c>
      <c r="G16963" s="1" t="s">
        <v>19</v>
      </c>
      <c r="H16963" s="1">
        <v>9999</v>
      </c>
      <c r="I16963" s="1" t="s">
        <v>449</v>
      </c>
      <c r="J16963" s="1" t="s">
        <v>33</v>
      </c>
      <c r="K16963" s="1" t="s">
        <v>323</v>
      </c>
      <c r="Q16963" s="2" t="s">
        <v>37</v>
      </c>
      <c r="R16963" s="1" t="s">
        <v>718</v>
      </c>
      <c r="S16963" s="1" t="str">
        <f t="shared" si="540"/>
        <v>SAT|1|6|REV|VEN|COMP|CESP</v>
      </c>
      <c r="T16963" s="2" t="str">
        <f t="shared" ref="T16963:T17026" si="541">IF(COUNTIFS($D$2:$D$20413,D16963,$S$2:$S$20413,S16963,$A$2:$A$20413,"&lt;&gt;"&amp;A16963)&gt;0,"Conflicto","OK")</f>
        <v>OK</v>
      </c>
    </row>
    <row r="16964" spans="1:20" x14ac:dyDescent="0.25">
      <c r="A16964" s="1">
        <v>301020201</v>
      </c>
      <c r="B16964" s="1" t="str">
        <f>VLOOKUP(A16964,[1]Maestra!A$1:C$746,2,0)</f>
        <v>ACTIWV468</v>
      </c>
      <c r="C16964" s="1" t="str">
        <f>VLOOKUP(A16964,[1]Maestra!A$1:C$746,3,0)</f>
        <v>TC IB Wong Visa Clas. - Linea Rev.</v>
      </c>
      <c r="D16964" s="1" t="s">
        <v>20</v>
      </c>
      <c r="E16964" s="1">
        <v>1</v>
      </c>
      <c r="F16964" s="1">
        <v>6</v>
      </c>
      <c r="G16964" s="1" t="s">
        <v>19</v>
      </c>
      <c r="H16964" s="1">
        <v>9999</v>
      </c>
      <c r="I16964" s="1" t="s">
        <v>449</v>
      </c>
      <c r="J16964" s="1" t="s">
        <v>33</v>
      </c>
      <c r="K16964" s="1" t="s">
        <v>328</v>
      </c>
      <c r="Q16964" s="2" t="s">
        <v>37</v>
      </c>
      <c r="R16964" s="1" t="s">
        <v>718</v>
      </c>
      <c r="S16964" s="1" t="str">
        <f t="shared" si="540"/>
        <v>SAT|1|6|REV|VEN|COMP|CGEM</v>
      </c>
      <c r="T16964" s="2" t="str">
        <f t="shared" si="541"/>
        <v>OK</v>
      </c>
    </row>
    <row r="16965" spans="1:20" x14ac:dyDescent="0.25">
      <c r="A16965" s="1">
        <v>301020201</v>
      </c>
      <c r="B16965" s="1" t="str">
        <f>VLOOKUP(A16965,[1]Maestra!A$1:C$746,2,0)</f>
        <v>ACTIWV468</v>
      </c>
      <c r="C16965" s="1" t="str">
        <f>VLOOKUP(A16965,[1]Maestra!A$1:C$746,3,0)</f>
        <v>TC IB Wong Visa Clas. - Linea Rev.</v>
      </c>
      <c r="D16965" s="1" t="s">
        <v>20</v>
      </c>
      <c r="E16965" s="1">
        <v>1</v>
      </c>
      <c r="F16965" s="1">
        <v>6</v>
      </c>
      <c r="G16965" s="1" t="s">
        <v>19</v>
      </c>
      <c r="H16965" s="1">
        <v>9999</v>
      </c>
      <c r="I16965" s="1" t="s">
        <v>449</v>
      </c>
      <c r="J16965" s="1" t="s">
        <v>33</v>
      </c>
      <c r="K16965" s="1" t="s">
        <v>329</v>
      </c>
      <c r="Q16965" s="2" t="s">
        <v>37</v>
      </c>
      <c r="R16965" s="1" t="s">
        <v>718</v>
      </c>
      <c r="S16965" s="1" t="str">
        <f t="shared" si="540"/>
        <v>SAT|1|6|REV|VEN|COMP|CIVA</v>
      </c>
      <c r="T16965" s="2" t="str">
        <f t="shared" si="541"/>
        <v>OK</v>
      </c>
    </row>
    <row r="16966" spans="1:20" x14ac:dyDescent="0.25">
      <c r="A16966" s="1">
        <v>301020201</v>
      </c>
      <c r="B16966" s="1" t="str">
        <f>VLOOKUP(A16966,[1]Maestra!A$1:C$746,2,0)</f>
        <v>ACTIWV468</v>
      </c>
      <c r="C16966" s="1" t="str">
        <f>VLOOKUP(A16966,[1]Maestra!A$1:C$746,3,0)</f>
        <v>TC IB Wong Visa Clas. - Linea Rev.</v>
      </c>
      <c r="D16966" s="1" t="s">
        <v>20</v>
      </c>
      <c r="E16966" s="1">
        <v>1</v>
      </c>
      <c r="F16966" s="1">
        <v>6</v>
      </c>
      <c r="G16966" s="1" t="s">
        <v>19</v>
      </c>
      <c r="H16966" s="1">
        <v>9999</v>
      </c>
      <c r="I16966" s="1" t="s">
        <v>449</v>
      </c>
      <c r="J16966" s="1" t="s">
        <v>33</v>
      </c>
      <c r="K16966" s="1" t="s">
        <v>325</v>
      </c>
      <c r="Q16966" s="2" t="s">
        <v>37</v>
      </c>
      <c r="R16966" s="1" t="s">
        <v>718</v>
      </c>
      <c r="S16966" s="1" t="str">
        <f t="shared" si="540"/>
        <v>SAT|1|6|REV|VEN|COMP|CMED</v>
      </c>
      <c r="T16966" s="2" t="str">
        <f t="shared" si="541"/>
        <v>OK</v>
      </c>
    </row>
    <row r="16967" spans="1:20" x14ac:dyDescent="0.25">
      <c r="A16967" s="1">
        <v>301020201</v>
      </c>
      <c r="B16967" s="1" t="str">
        <f>VLOOKUP(A16967,[1]Maestra!A$1:C$746,2,0)</f>
        <v>ACTIWV468</v>
      </c>
      <c r="C16967" s="1" t="str">
        <f>VLOOKUP(A16967,[1]Maestra!A$1:C$746,3,0)</f>
        <v>TC IB Wong Visa Clas. - Linea Rev.</v>
      </c>
      <c r="D16967" s="1" t="s">
        <v>20</v>
      </c>
      <c r="E16967" s="1">
        <v>1</v>
      </c>
      <c r="F16967" s="1">
        <v>6</v>
      </c>
      <c r="G16967" s="1" t="s">
        <v>19</v>
      </c>
      <c r="H16967" s="1">
        <v>9999</v>
      </c>
      <c r="I16967" s="1" t="s">
        <v>449</v>
      </c>
      <c r="J16967" s="1" t="s">
        <v>33</v>
      </c>
      <c r="K16967" s="1" t="s">
        <v>330</v>
      </c>
      <c r="Q16967" s="2" t="s">
        <v>37</v>
      </c>
      <c r="R16967" s="1" t="s">
        <v>718</v>
      </c>
      <c r="S16967" s="1" t="str">
        <f t="shared" si="540"/>
        <v>SAT|1|6|REV|VEN|COMP|CMIE</v>
      </c>
      <c r="T16967" s="2" t="str">
        <f t="shared" si="541"/>
        <v>OK</v>
      </c>
    </row>
    <row r="16968" spans="1:20" x14ac:dyDescent="0.25">
      <c r="A16968" s="1">
        <v>301020201</v>
      </c>
      <c r="B16968" s="1" t="str">
        <f>VLOOKUP(A16968,[1]Maestra!A$1:C$746,2,0)</f>
        <v>ACTIWV468</v>
      </c>
      <c r="C16968" s="1" t="str">
        <f>VLOOKUP(A16968,[1]Maestra!A$1:C$746,3,0)</f>
        <v>TC IB Wong Visa Clas. - Linea Rev.</v>
      </c>
      <c r="D16968" s="1" t="s">
        <v>20</v>
      </c>
      <c r="E16968" s="1">
        <v>1</v>
      </c>
      <c r="F16968" s="1">
        <v>6</v>
      </c>
      <c r="G16968" s="1" t="s">
        <v>19</v>
      </c>
      <c r="H16968" s="1">
        <v>9999</v>
      </c>
      <c r="I16968" s="1" t="s">
        <v>449</v>
      </c>
      <c r="J16968" s="1" t="s">
        <v>33</v>
      </c>
      <c r="K16968" s="1" t="s">
        <v>331</v>
      </c>
      <c r="Q16968" s="2" t="s">
        <v>37</v>
      </c>
      <c r="R16968" s="1" t="s">
        <v>718</v>
      </c>
      <c r="S16968" s="1" t="str">
        <f t="shared" si="540"/>
        <v>SAT|1|6|REV|VEN|COMP|CPEM</v>
      </c>
      <c r="T16968" s="2" t="str">
        <f t="shared" si="541"/>
        <v>OK</v>
      </c>
    </row>
    <row r="16969" spans="1:20" x14ac:dyDescent="0.25">
      <c r="A16969" s="1">
        <v>301020207</v>
      </c>
      <c r="B16969" s="1" t="e">
        <f>VLOOKUP(A16969,[1]Maestra!A$1:C$746,2,0)</f>
        <v>#N/A</v>
      </c>
      <c r="C16969" s="1" t="e">
        <f>VLOOKUP(A16969,[1]Maestra!A$1:C$746,3,0)</f>
        <v>#N/A</v>
      </c>
      <c r="D16969" s="1" t="s">
        <v>20</v>
      </c>
      <c r="E16969" s="1">
        <v>1</v>
      </c>
      <c r="F16969" s="1">
        <v>6</v>
      </c>
      <c r="G16969" s="1" t="s">
        <v>19</v>
      </c>
      <c r="H16969" s="1">
        <v>9999</v>
      </c>
      <c r="I16969" s="1" t="s">
        <v>449</v>
      </c>
      <c r="J16969" s="1" t="s">
        <v>29</v>
      </c>
      <c r="K16969" s="1" t="s">
        <v>327</v>
      </c>
      <c r="Q16969" s="2" t="s">
        <v>37</v>
      </c>
      <c r="R16969" s="1" t="s">
        <v>718</v>
      </c>
      <c r="S16969" s="1" t="str">
        <f t="shared" si="540"/>
        <v>SAT|1|6|REV|VEN|DIEF|CCOR</v>
      </c>
      <c r="T16969" s="2" t="str">
        <f t="shared" si="541"/>
        <v>OK</v>
      </c>
    </row>
    <row r="16970" spans="1:20" x14ac:dyDescent="0.25">
      <c r="A16970" s="1">
        <v>301020207</v>
      </c>
      <c r="B16970" s="1" t="e">
        <f>VLOOKUP(A16970,[1]Maestra!A$1:C$746,2,0)</f>
        <v>#N/A</v>
      </c>
      <c r="C16970" s="1" t="e">
        <f>VLOOKUP(A16970,[1]Maestra!A$1:C$746,3,0)</f>
        <v>#N/A</v>
      </c>
      <c r="D16970" s="1" t="s">
        <v>20</v>
      </c>
      <c r="E16970" s="1">
        <v>1</v>
      </c>
      <c r="F16970" s="1">
        <v>6</v>
      </c>
      <c r="G16970" s="1" t="s">
        <v>19</v>
      </c>
      <c r="H16970" s="1">
        <v>9999</v>
      </c>
      <c r="I16970" s="1" t="s">
        <v>449</v>
      </c>
      <c r="J16970" s="1" t="s">
        <v>29</v>
      </c>
      <c r="K16970" s="1" t="s">
        <v>324</v>
      </c>
      <c r="Q16970" s="2" t="s">
        <v>37</v>
      </c>
      <c r="R16970" s="1" t="s">
        <v>718</v>
      </c>
      <c r="S16970" s="1" t="str">
        <f t="shared" si="540"/>
        <v>SAT|1|6|REV|VEN|DIEF|CCRV</v>
      </c>
      <c r="T16970" s="2" t="str">
        <f t="shared" si="541"/>
        <v>OK</v>
      </c>
    </row>
    <row r="16971" spans="1:20" x14ac:dyDescent="0.25">
      <c r="A16971" s="1">
        <v>301020207</v>
      </c>
      <c r="B16971" s="1" t="e">
        <f>VLOOKUP(A16971,[1]Maestra!A$1:C$746,2,0)</f>
        <v>#N/A</v>
      </c>
      <c r="C16971" s="1" t="e">
        <f>VLOOKUP(A16971,[1]Maestra!A$1:C$746,3,0)</f>
        <v>#N/A</v>
      </c>
      <c r="D16971" s="1" t="s">
        <v>20</v>
      </c>
      <c r="E16971" s="1">
        <v>1</v>
      </c>
      <c r="F16971" s="1">
        <v>6</v>
      </c>
      <c r="G16971" s="1" t="s">
        <v>19</v>
      </c>
      <c r="H16971" s="1">
        <v>9999</v>
      </c>
      <c r="I16971" s="1" t="s">
        <v>449</v>
      </c>
      <c r="J16971" s="1" t="s">
        <v>29</v>
      </c>
      <c r="K16971" s="1" t="s">
        <v>323</v>
      </c>
      <c r="Q16971" s="2" t="s">
        <v>37</v>
      </c>
      <c r="R16971" s="1" t="s">
        <v>718</v>
      </c>
      <c r="S16971" s="1" t="str">
        <f t="shared" si="540"/>
        <v>SAT|1|6|REV|VEN|DIEF|CESP</v>
      </c>
      <c r="T16971" s="2" t="str">
        <f t="shared" si="541"/>
        <v>OK</v>
      </c>
    </row>
    <row r="16972" spans="1:20" x14ac:dyDescent="0.25">
      <c r="A16972" s="1">
        <v>301020207</v>
      </c>
      <c r="B16972" s="1" t="e">
        <f>VLOOKUP(A16972,[1]Maestra!A$1:C$746,2,0)</f>
        <v>#N/A</v>
      </c>
      <c r="C16972" s="1" t="e">
        <f>VLOOKUP(A16972,[1]Maestra!A$1:C$746,3,0)</f>
        <v>#N/A</v>
      </c>
      <c r="D16972" s="1" t="s">
        <v>20</v>
      </c>
      <c r="E16972" s="1">
        <v>1</v>
      </c>
      <c r="F16972" s="1">
        <v>6</v>
      </c>
      <c r="G16972" s="1" t="s">
        <v>19</v>
      </c>
      <c r="H16972" s="1">
        <v>9999</v>
      </c>
      <c r="I16972" s="1" t="s">
        <v>449</v>
      </c>
      <c r="J16972" s="1" t="s">
        <v>29</v>
      </c>
      <c r="K16972" s="1" t="s">
        <v>328</v>
      </c>
      <c r="Q16972" s="2" t="s">
        <v>37</v>
      </c>
      <c r="R16972" s="1" t="s">
        <v>718</v>
      </c>
      <c r="S16972" s="1" t="str">
        <f t="shared" si="540"/>
        <v>SAT|1|6|REV|VEN|DIEF|CGEM</v>
      </c>
      <c r="T16972" s="2" t="str">
        <f t="shared" si="541"/>
        <v>OK</v>
      </c>
    </row>
    <row r="16973" spans="1:20" x14ac:dyDescent="0.25">
      <c r="A16973" s="1">
        <v>301020207</v>
      </c>
      <c r="B16973" s="1" t="e">
        <f>VLOOKUP(A16973,[1]Maestra!A$1:C$746,2,0)</f>
        <v>#N/A</v>
      </c>
      <c r="C16973" s="1" t="e">
        <f>VLOOKUP(A16973,[1]Maestra!A$1:C$746,3,0)</f>
        <v>#N/A</v>
      </c>
      <c r="D16973" s="1" t="s">
        <v>20</v>
      </c>
      <c r="E16973" s="1">
        <v>1</v>
      </c>
      <c r="F16973" s="1">
        <v>6</v>
      </c>
      <c r="G16973" s="1" t="s">
        <v>19</v>
      </c>
      <c r="H16973" s="1">
        <v>9999</v>
      </c>
      <c r="I16973" s="1" t="s">
        <v>449</v>
      </c>
      <c r="J16973" s="1" t="s">
        <v>29</v>
      </c>
      <c r="K16973" s="1" t="s">
        <v>329</v>
      </c>
      <c r="Q16973" s="2" t="s">
        <v>37</v>
      </c>
      <c r="R16973" s="1" t="s">
        <v>718</v>
      </c>
      <c r="S16973" s="1" t="str">
        <f t="shared" si="540"/>
        <v>SAT|1|6|REV|VEN|DIEF|CIVA</v>
      </c>
      <c r="T16973" s="2" t="str">
        <f t="shared" si="541"/>
        <v>OK</v>
      </c>
    </row>
    <row r="16974" spans="1:20" x14ac:dyDescent="0.25">
      <c r="A16974" s="1">
        <v>301020207</v>
      </c>
      <c r="B16974" s="1" t="e">
        <f>VLOOKUP(A16974,[1]Maestra!A$1:C$746,2,0)</f>
        <v>#N/A</v>
      </c>
      <c r="C16974" s="1" t="e">
        <f>VLOOKUP(A16974,[1]Maestra!A$1:C$746,3,0)</f>
        <v>#N/A</v>
      </c>
      <c r="D16974" s="1" t="s">
        <v>20</v>
      </c>
      <c r="E16974" s="1">
        <v>1</v>
      </c>
      <c r="F16974" s="1">
        <v>6</v>
      </c>
      <c r="G16974" s="1" t="s">
        <v>19</v>
      </c>
      <c r="H16974" s="1">
        <v>9999</v>
      </c>
      <c r="I16974" s="1" t="s">
        <v>449</v>
      </c>
      <c r="J16974" s="1" t="s">
        <v>29</v>
      </c>
      <c r="K16974" s="1" t="s">
        <v>325</v>
      </c>
      <c r="Q16974" s="2" t="s">
        <v>37</v>
      </c>
      <c r="R16974" s="1" t="s">
        <v>718</v>
      </c>
      <c r="S16974" s="1" t="str">
        <f t="shared" si="540"/>
        <v>SAT|1|6|REV|VEN|DIEF|CMED</v>
      </c>
      <c r="T16974" s="2" t="str">
        <f t="shared" si="541"/>
        <v>OK</v>
      </c>
    </row>
    <row r="16975" spans="1:20" x14ac:dyDescent="0.25">
      <c r="A16975" s="1">
        <v>301020207</v>
      </c>
      <c r="B16975" s="1" t="e">
        <f>VLOOKUP(A16975,[1]Maestra!A$1:C$746,2,0)</f>
        <v>#N/A</v>
      </c>
      <c r="C16975" s="1" t="e">
        <f>VLOOKUP(A16975,[1]Maestra!A$1:C$746,3,0)</f>
        <v>#N/A</v>
      </c>
      <c r="D16975" s="1" t="s">
        <v>20</v>
      </c>
      <c r="E16975" s="1">
        <v>1</v>
      </c>
      <c r="F16975" s="1">
        <v>6</v>
      </c>
      <c r="G16975" s="1" t="s">
        <v>19</v>
      </c>
      <c r="H16975" s="1">
        <v>9999</v>
      </c>
      <c r="I16975" s="1" t="s">
        <v>449</v>
      </c>
      <c r="J16975" s="1" t="s">
        <v>29</v>
      </c>
      <c r="K16975" s="1" t="s">
        <v>330</v>
      </c>
      <c r="Q16975" s="2" t="s">
        <v>37</v>
      </c>
      <c r="R16975" s="1" t="s">
        <v>718</v>
      </c>
      <c r="S16975" s="1" t="str">
        <f t="shared" si="540"/>
        <v>SAT|1|6|REV|VEN|DIEF|CMIE</v>
      </c>
      <c r="T16975" s="2" t="str">
        <f t="shared" si="541"/>
        <v>OK</v>
      </c>
    </row>
    <row r="16976" spans="1:20" x14ac:dyDescent="0.25">
      <c r="A16976" s="1">
        <v>301020207</v>
      </c>
      <c r="B16976" s="1" t="e">
        <f>VLOOKUP(A16976,[1]Maestra!A$1:C$746,2,0)</f>
        <v>#N/A</v>
      </c>
      <c r="C16976" s="1" t="e">
        <f>VLOOKUP(A16976,[1]Maestra!A$1:C$746,3,0)</f>
        <v>#N/A</v>
      </c>
      <c r="D16976" s="1" t="s">
        <v>20</v>
      </c>
      <c r="E16976" s="1">
        <v>1</v>
      </c>
      <c r="F16976" s="1">
        <v>6</v>
      </c>
      <c r="G16976" s="1" t="s">
        <v>19</v>
      </c>
      <c r="H16976" s="1">
        <v>9999</v>
      </c>
      <c r="I16976" s="1" t="s">
        <v>449</v>
      </c>
      <c r="J16976" s="1" t="s">
        <v>29</v>
      </c>
      <c r="K16976" s="1" t="s">
        <v>331</v>
      </c>
      <c r="Q16976" s="2" t="s">
        <v>37</v>
      </c>
      <c r="R16976" s="1" t="s">
        <v>718</v>
      </c>
      <c r="S16976" s="1" t="str">
        <f t="shared" si="540"/>
        <v>SAT|1|6|REV|VEN|DIEF|CPEM</v>
      </c>
      <c r="T16976" s="2" t="str">
        <f t="shared" si="541"/>
        <v>OK</v>
      </c>
    </row>
    <row r="16977" spans="1:20" x14ac:dyDescent="0.25">
      <c r="A16977" s="1">
        <v>301020201</v>
      </c>
      <c r="B16977" s="1" t="str">
        <f>VLOOKUP(A16977,[1]Maestra!A$1:C$746,2,0)</f>
        <v>ACTIWV468</v>
      </c>
      <c r="C16977" s="1" t="str">
        <f>VLOOKUP(A16977,[1]Maestra!A$1:C$746,3,0)</f>
        <v>TC IB Wong Visa Clas. - Linea Rev.</v>
      </c>
      <c r="D16977" s="1" t="s">
        <v>20</v>
      </c>
      <c r="E16977" s="1">
        <v>1</v>
      </c>
      <c r="F16977" s="1">
        <v>6</v>
      </c>
      <c r="G16977" s="1" t="s">
        <v>19</v>
      </c>
      <c r="H16977" s="1">
        <v>9999</v>
      </c>
      <c r="I16977" s="1" t="s">
        <v>452</v>
      </c>
      <c r="J16977" s="1" t="s">
        <v>33</v>
      </c>
      <c r="K16977" s="1" t="s">
        <v>327</v>
      </c>
      <c r="Q16977" s="2" t="s">
        <v>37</v>
      </c>
      <c r="R16977" s="1" t="s">
        <v>718</v>
      </c>
      <c r="S16977" s="1" t="str">
        <f t="shared" si="540"/>
        <v>SAT|1|6|REV|VIG|COMP|CCOR</v>
      </c>
      <c r="T16977" s="2" t="str">
        <f t="shared" si="541"/>
        <v>OK</v>
      </c>
    </row>
    <row r="16978" spans="1:20" x14ac:dyDescent="0.25">
      <c r="A16978" s="1">
        <v>301020201</v>
      </c>
      <c r="B16978" s="1" t="str">
        <f>VLOOKUP(A16978,[1]Maestra!A$1:C$746,2,0)</f>
        <v>ACTIWV468</v>
      </c>
      <c r="C16978" s="1" t="str">
        <f>VLOOKUP(A16978,[1]Maestra!A$1:C$746,3,0)</f>
        <v>TC IB Wong Visa Clas. - Linea Rev.</v>
      </c>
      <c r="D16978" s="1" t="s">
        <v>20</v>
      </c>
      <c r="E16978" s="1">
        <v>1</v>
      </c>
      <c r="F16978" s="1">
        <v>6</v>
      </c>
      <c r="G16978" s="1" t="s">
        <v>19</v>
      </c>
      <c r="H16978" s="1">
        <v>9999</v>
      </c>
      <c r="I16978" s="1" t="s">
        <v>452</v>
      </c>
      <c r="J16978" s="1" t="s">
        <v>33</v>
      </c>
      <c r="K16978" s="1" t="s">
        <v>324</v>
      </c>
      <c r="Q16978" s="2" t="s">
        <v>37</v>
      </c>
      <c r="R16978" s="1" t="s">
        <v>718</v>
      </c>
      <c r="S16978" s="1" t="str">
        <f t="shared" si="540"/>
        <v>SAT|1|6|REV|VIG|COMP|CCRV</v>
      </c>
      <c r="T16978" s="2" t="str">
        <f t="shared" si="541"/>
        <v>OK</v>
      </c>
    </row>
    <row r="16979" spans="1:20" x14ac:dyDescent="0.25">
      <c r="A16979" s="1">
        <v>301020201</v>
      </c>
      <c r="B16979" s="1" t="str">
        <f>VLOOKUP(A16979,[1]Maestra!A$1:C$746,2,0)</f>
        <v>ACTIWV468</v>
      </c>
      <c r="C16979" s="1" t="str">
        <f>VLOOKUP(A16979,[1]Maestra!A$1:C$746,3,0)</f>
        <v>TC IB Wong Visa Clas. - Linea Rev.</v>
      </c>
      <c r="D16979" s="1" t="s">
        <v>20</v>
      </c>
      <c r="E16979" s="1">
        <v>1</v>
      </c>
      <c r="F16979" s="1">
        <v>6</v>
      </c>
      <c r="G16979" s="1" t="s">
        <v>19</v>
      </c>
      <c r="H16979" s="1">
        <v>9999</v>
      </c>
      <c r="I16979" s="1" t="s">
        <v>452</v>
      </c>
      <c r="J16979" s="1" t="s">
        <v>33</v>
      </c>
      <c r="K16979" s="1" t="s">
        <v>323</v>
      </c>
      <c r="Q16979" s="2" t="s">
        <v>37</v>
      </c>
      <c r="R16979" s="1" t="s">
        <v>718</v>
      </c>
      <c r="S16979" s="1" t="str">
        <f t="shared" si="540"/>
        <v>SAT|1|6|REV|VIG|COMP|CESP</v>
      </c>
      <c r="T16979" s="2" t="str">
        <f t="shared" si="541"/>
        <v>OK</v>
      </c>
    </row>
    <row r="16980" spans="1:20" x14ac:dyDescent="0.25">
      <c r="A16980" s="1">
        <v>301020201</v>
      </c>
      <c r="B16980" s="1" t="str">
        <f>VLOOKUP(A16980,[1]Maestra!A$1:C$746,2,0)</f>
        <v>ACTIWV468</v>
      </c>
      <c r="C16980" s="1" t="str">
        <f>VLOOKUP(A16980,[1]Maestra!A$1:C$746,3,0)</f>
        <v>TC IB Wong Visa Clas. - Linea Rev.</v>
      </c>
      <c r="D16980" s="1" t="s">
        <v>20</v>
      </c>
      <c r="E16980" s="1">
        <v>1</v>
      </c>
      <c r="F16980" s="1">
        <v>6</v>
      </c>
      <c r="G16980" s="1" t="s">
        <v>19</v>
      </c>
      <c r="H16980" s="1">
        <v>9999</v>
      </c>
      <c r="I16980" s="1" t="s">
        <v>452</v>
      </c>
      <c r="J16980" s="1" t="s">
        <v>33</v>
      </c>
      <c r="K16980" s="1" t="s">
        <v>328</v>
      </c>
      <c r="Q16980" s="2" t="s">
        <v>37</v>
      </c>
      <c r="R16980" s="1" t="s">
        <v>718</v>
      </c>
      <c r="S16980" s="1" t="str">
        <f t="shared" si="540"/>
        <v>SAT|1|6|REV|VIG|COMP|CGEM</v>
      </c>
      <c r="T16980" s="2" t="str">
        <f t="shared" si="541"/>
        <v>OK</v>
      </c>
    </row>
    <row r="16981" spans="1:20" x14ac:dyDescent="0.25">
      <c r="A16981" s="1">
        <v>301020201</v>
      </c>
      <c r="B16981" s="1" t="str">
        <f>VLOOKUP(A16981,[1]Maestra!A$1:C$746,2,0)</f>
        <v>ACTIWV468</v>
      </c>
      <c r="C16981" s="1" t="str">
        <f>VLOOKUP(A16981,[1]Maestra!A$1:C$746,3,0)</f>
        <v>TC IB Wong Visa Clas. - Linea Rev.</v>
      </c>
      <c r="D16981" s="1" t="s">
        <v>20</v>
      </c>
      <c r="E16981" s="1">
        <v>1</v>
      </c>
      <c r="F16981" s="1">
        <v>6</v>
      </c>
      <c r="G16981" s="1" t="s">
        <v>19</v>
      </c>
      <c r="H16981" s="1">
        <v>9999</v>
      </c>
      <c r="I16981" s="1" t="s">
        <v>452</v>
      </c>
      <c r="J16981" s="1" t="s">
        <v>33</v>
      </c>
      <c r="K16981" s="1" t="s">
        <v>329</v>
      </c>
      <c r="Q16981" s="2" t="s">
        <v>37</v>
      </c>
      <c r="R16981" s="1" t="s">
        <v>718</v>
      </c>
      <c r="S16981" s="1" t="str">
        <f t="shared" si="540"/>
        <v>SAT|1|6|REV|VIG|COMP|CIVA</v>
      </c>
      <c r="T16981" s="2" t="str">
        <f t="shared" si="541"/>
        <v>OK</v>
      </c>
    </row>
    <row r="16982" spans="1:20" x14ac:dyDescent="0.25">
      <c r="A16982" s="1">
        <v>301020201</v>
      </c>
      <c r="B16982" s="1" t="str">
        <f>VLOOKUP(A16982,[1]Maestra!A$1:C$746,2,0)</f>
        <v>ACTIWV468</v>
      </c>
      <c r="C16982" s="1" t="str">
        <f>VLOOKUP(A16982,[1]Maestra!A$1:C$746,3,0)</f>
        <v>TC IB Wong Visa Clas. - Linea Rev.</v>
      </c>
      <c r="D16982" s="1" t="s">
        <v>20</v>
      </c>
      <c r="E16982" s="1">
        <v>1</v>
      </c>
      <c r="F16982" s="1">
        <v>6</v>
      </c>
      <c r="G16982" s="1" t="s">
        <v>19</v>
      </c>
      <c r="H16982" s="1">
        <v>9999</v>
      </c>
      <c r="I16982" s="1" t="s">
        <v>452</v>
      </c>
      <c r="J16982" s="1" t="s">
        <v>33</v>
      </c>
      <c r="K16982" s="1" t="s">
        <v>325</v>
      </c>
      <c r="Q16982" s="2" t="s">
        <v>37</v>
      </c>
      <c r="R16982" s="1" t="s">
        <v>718</v>
      </c>
      <c r="S16982" s="1" t="str">
        <f t="shared" si="540"/>
        <v>SAT|1|6|REV|VIG|COMP|CMED</v>
      </c>
      <c r="T16982" s="2" t="str">
        <f t="shared" si="541"/>
        <v>OK</v>
      </c>
    </row>
    <row r="16983" spans="1:20" x14ac:dyDescent="0.25">
      <c r="A16983" s="1">
        <v>301020201</v>
      </c>
      <c r="B16983" s="1" t="str">
        <f>VLOOKUP(A16983,[1]Maestra!A$1:C$746,2,0)</f>
        <v>ACTIWV468</v>
      </c>
      <c r="C16983" s="1" t="str">
        <f>VLOOKUP(A16983,[1]Maestra!A$1:C$746,3,0)</f>
        <v>TC IB Wong Visa Clas. - Linea Rev.</v>
      </c>
      <c r="D16983" s="1" t="s">
        <v>20</v>
      </c>
      <c r="E16983" s="1">
        <v>1</v>
      </c>
      <c r="F16983" s="1">
        <v>6</v>
      </c>
      <c r="G16983" s="1" t="s">
        <v>19</v>
      </c>
      <c r="H16983" s="1">
        <v>9999</v>
      </c>
      <c r="I16983" s="1" t="s">
        <v>452</v>
      </c>
      <c r="J16983" s="1" t="s">
        <v>33</v>
      </c>
      <c r="K16983" s="1" t="s">
        <v>330</v>
      </c>
      <c r="Q16983" s="2" t="s">
        <v>37</v>
      </c>
      <c r="R16983" s="1" t="s">
        <v>718</v>
      </c>
      <c r="S16983" s="1" t="str">
        <f t="shared" si="540"/>
        <v>SAT|1|6|REV|VIG|COMP|CMIE</v>
      </c>
      <c r="T16983" s="2" t="str">
        <f t="shared" si="541"/>
        <v>OK</v>
      </c>
    </row>
    <row r="16984" spans="1:20" x14ac:dyDescent="0.25">
      <c r="A16984" s="1">
        <v>301020201</v>
      </c>
      <c r="B16984" s="1" t="str">
        <f>VLOOKUP(A16984,[1]Maestra!A$1:C$746,2,0)</f>
        <v>ACTIWV468</v>
      </c>
      <c r="C16984" s="1" t="str">
        <f>VLOOKUP(A16984,[1]Maestra!A$1:C$746,3,0)</f>
        <v>TC IB Wong Visa Clas. - Linea Rev.</v>
      </c>
      <c r="D16984" s="1" t="s">
        <v>20</v>
      </c>
      <c r="E16984" s="1">
        <v>1</v>
      </c>
      <c r="F16984" s="1">
        <v>6</v>
      </c>
      <c r="G16984" s="1" t="s">
        <v>19</v>
      </c>
      <c r="H16984" s="1">
        <v>9999</v>
      </c>
      <c r="I16984" s="1" t="s">
        <v>452</v>
      </c>
      <c r="J16984" s="1" t="s">
        <v>33</v>
      </c>
      <c r="K16984" s="1" t="s">
        <v>331</v>
      </c>
      <c r="Q16984" s="2" t="s">
        <v>37</v>
      </c>
      <c r="R16984" s="1" t="s">
        <v>718</v>
      </c>
      <c r="S16984" s="1" t="str">
        <f t="shared" si="540"/>
        <v>SAT|1|6|REV|VIG|COMP|CPEM</v>
      </c>
      <c r="T16984" s="2" t="str">
        <f t="shared" si="541"/>
        <v>OK</v>
      </c>
    </row>
    <row r="16985" spans="1:20" x14ac:dyDescent="0.25">
      <c r="A16985" s="1">
        <v>301020207</v>
      </c>
      <c r="B16985" s="1" t="e">
        <f>VLOOKUP(A16985,[1]Maestra!A$1:C$746,2,0)</f>
        <v>#N/A</v>
      </c>
      <c r="C16985" s="1" t="e">
        <f>VLOOKUP(A16985,[1]Maestra!A$1:C$746,3,0)</f>
        <v>#N/A</v>
      </c>
      <c r="D16985" s="1" t="s">
        <v>20</v>
      </c>
      <c r="E16985" s="1">
        <v>1</v>
      </c>
      <c r="F16985" s="1">
        <v>6</v>
      </c>
      <c r="G16985" s="1" t="s">
        <v>19</v>
      </c>
      <c r="H16985" s="1">
        <v>9999</v>
      </c>
      <c r="I16985" s="1" t="s">
        <v>452</v>
      </c>
      <c r="J16985" s="1" t="s">
        <v>29</v>
      </c>
      <c r="K16985" s="1" t="s">
        <v>327</v>
      </c>
      <c r="Q16985" s="2" t="s">
        <v>37</v>
      </c>
      <c r="R16985" s="1" t="s">
        <v>718</v>
      </c>
      <c r="S16985" s="1" t="str">
        <f t="shared" si="540"/>
        <v>SAT|1|6|REV|VIG|DIEF|CCOR</v>
      </c>
      <c r="T16985" s="2" t="str">
        <f t="shared" si="541"/>
        <v>OK</v>
      </c>
    </row>
    <row r="16986" spans="1:20" x14ac:dyDescent="0.25">
      <c r="A16986" s="1">
        <v>301020207</v>
      </c>
      <c r="B16986" s="1" t="e">
        <f>VLOOKUP(A16986,[1]Maestra!A$1:C$746,2,0)</f>
        <v>#N/A</v>
      </c>
      <c r="C16986" s="1" t="e">
        <f>VLOOKUP(A16986,[1]Maestra!A$1:C$746,3,0)</f>
        <v>#N/A</v>
      </c>
      <c r="D16986" s="1" t="s">
        <v>20</v>
      </c>
      <c r="E16986" s="1">
        <v>1</v>
      </c>
      <c r="F16986" s="1">
        <v>6</v>
      </c>
      <c r="G16986" s="1" t="s">
        <v>19</v>
      </c>
      <c r="H16986" s="1">
        <v>9999</v>
      </c>
      <c r="I16986" s="1" t="s">
        <v>452</v>
      </c>
      <c r="J16986" s="1" t="s">
        <v>29</v>
      </c>
      <c r="K16986" s="1" t="s">
        <v>324</v>
      </c>
      <c r="Q16986" s="2" t="s">
        <v>37</v>
      </c>
      <c r="R16986" s="1" t="s">
        <v>718</v>
      </c>
      <c r="S16986" s="1" t="str">
        <f t="shared" si="540"/>
        <v>SAT|1|6|REV|VIG|DIEF|CCRV</v>
      </c>
      <c r="T16986" s="2" t="str">
        <f t="shared" si="541"/>
        <v>OK</v>
      </c>
    </row>
    <row r="16987" spans="1:20" x14ac:dyDescent="0.25">
      <c r="A16987" s="1">
        <v>301020207</v>
      </c>
      <c r="B16987" s="1" t="e">
        <f>VLOOKUP(A16987,[1]Maestra!A$1:C$746,2,0)</f>
        <v>#N/A</v>
      </c>
      <c r="C16987" s="1" t="e">
        <f>VLOOKUP(A16987,[1]Maestra!A$1:C$746,3,0)</f>
        <v>#N/A</v>
      </c>
      <c r="D16987" s="1" t="s">
        <v>20</v>
      </c>
      <c r="E16987" s="1">
        <v>1</v>
      </c>
      <c r="F16987" s="1">
        <v>6</v>
      </c>
      <c r="G16987" s="1" t="s">
        <v>19</v>
      </c>
      <c r="H16987" s="1">
        <v>9999</v>
      </c>
      <c r="I16987" s="1" t="s">
        <v>452</v>
      </c>
      <c r="J16987" s="1" t="s">
        <v>29</v>
      </c>
      <c r="K16987" s="1" t="s">
        <v>323</v>
      </c>
      <c r="Q16987" s="2" t="s">
        <v>37</v>
      </c>
      <c r="R16987" s="1" t="s">
        <v>718</v>
      </c>
      <c r="S16987" s="1" t="str">
        <f t="shared" si="540"/>
        <v>SAT|1|6|REV|VIG|DIEF|CESP</v>
      </c>
      <c r="T16987" s="2" t="str">
        <f t="shared" si="541"/>
        <v>OK</v>
      </c>
    </row>
    <row r="16988" spans="1:20" x14ac:dyDescent="0.25">
      <c r="A16988" s="1">
        <v>301020207</v>
      </c>
      <c r="B16988" s="1" t="e">
        <f>VLOOKUP(A16988,[1]Maestra!A$1:C$746,2,0)</f>
        <v>#N/A</v>
      </c>
      <c r="C16988" s="1" t="e">
        <f>VLOOKUP(A16988,[1]Maestra!A$1:C$746,3,0)</f>
        <v>#N/A</v>
      </c>
      <c r="D16988" s="1" t="s">
        <v>20</v>
      </c>
      <c r="E16988" s="1">
        <v>1</v>
      </c>
      <c r="F16988" s="1">
        <v>6</v>
      </c>
      <c r="G16988" s="1" t="s">
        <v>19</v>
      </c>
      <c r="H16988" s="1">
        <v>9999</v>
      </c>
      <c r="I16988" s="1" t="s">
        <v>452</v>
      </c>
      <c r="J16988" s="1" t="s">
        <v>29</v>
      </c>
      <c r="K16988" s="1" t="s">
        <v>328</v>
      </c>
      <c r="Q16988" s="2" t="s">
        <v>37</v>
      </c>
      <c r="R16988" s="1" t="s">
        <v>718</v>
      </c>
      <c r="S16988" s="1" t="str">
        <f t="shared" si="540"/>
        <v>SAT|1|6|REV|VIG|DIEF|CGEM</v>
      </c>
      <c r="T16988" s="2" t="str">
        <f t="shared" si="541"/>
        <v>OK</v>
      </c>
    </row>
    <row r="16989" spans="1:20" x14ac:dyDescent="0.25">
      <c r="A16989" s="1">
        <v>301020207</v>
      </c>
      <c r="B16989" s="1" t="e">
        <f>VLOOKUP(A16989,[1]Maestra!A$1:C$746,2,0)</f>
        <v>#N/A</v>
      </c>
      <c r="C16989" s="1" t="e">
        <f>VLOOKUP(A16989,[1]Maestra!A$1:C$746,3,0)</f>
        <v>#N/A</v>
      </c>
      <c r="D16989" s="1" t="s">
        <v>20</v>
      </c>
      <c r="E16989" s="1">
        <v>1</v>
      </c>
      <c r="F16989" s="1">
        <v>6</v>
      </c>
      <c r="G16989" s="1" t="s">
        <v>19</v>
      </c>
      <c r="H16989" s="1">
        <v>9999</v>
      </c>
      <c r="I16989" s="1" t="s">
        <v>452</v>
      </c>
      <c r="J16989" s="1" t="s">
        <v>29</v>
      </c>
      <c r="K16989" s="1" t="s">
        <v>329</v>
      </c>
      <c r="Q16989" s="2" t="s">
        <v>37</v>
      </c>
      <c r="R16989" s="1" t="s">
        <v>718</v>
      </c>
      <c r="S16989" s="1" t="str">
        <f t="shared" si="540"/>
        <v>SAT|1|6|REV|VIG|DIEF|CIVA</v>
      </c>
      <c r="T16989" s="2" t="str">
        <f t="shared" si="541"/>
        <v>OK</v>
      </c>
    </row>
    <row r="16990" spans="1:20" x14ac:dyDescent="0.25">
      <c r="A16990" s="1">
        <v>301020207</v>
      </c>
      <c r="B16990" s="1" t="e">
        <f>VLOOKUP(A16990,[1]Maestra!A$1:C$746,2,0)</f>
        <v>#N/A</v>
      </c>
      <c r="C16990" s="1" t="e">
        <f>VLOOKUP(A16990,[1]Maestra!A$1:C$746,3,0)</f>
        <v>#N/A</v>
      </c>
      <c r="D16990" s="1" t="s">
        <v>20</v>
      </c>
      <c r="E16990" s="1">
        <v>1</v>
      </c>
      <c r="F16990" s="1">
        <v>6</v>
      </c>
      <c r="G16990" s="1" t="s">
        <v>19</v>
      </c>
      <c r="H16990" s="1">
        <v>9999</v>
      </c>
      <c r="I16990" s="1" t="s">
        <v>452</v>
      </c>
      <c r="J16990" s="1" t="s">
        <v>29</v>
      </c>
      <c r="K16990" s="1" t="s">
        <v>325</v>
      </c>
      <c r="Q16990" s="2" t="s">
        <v>37</v>
      </c>
      <c r="R16990" s="1" t="s">
        <v>718</v>
      </c>
      <c r="S16990" s="1" t="str">
        <f t="shared" si="540"/>
        <v>SAT|1|6|REV|VIG|DIEF|CMED</v>
      </c>
      <c r="T16990" s="2" t="str">
        <f t="shared" si="541"/>
        <v>OK</v>
      </c>
    </row>
    <row r="16991" spans="1:20" x14ac:dyDescent="0.25">
      <c r="A16991" s="1">
        <v>301020207</v>
      </c>
      <c r="B16991" s="1" t="e">
        <f>VLOOKUP(A16991,[1]Maestra!A$1:C$746,2,0)</f>
        <v>#N/A</v>
      </c>
      <c r="C16991" s="1" t="e">
        <f>VLOOKUP(A16991,[1]Maestra!A$1:C$746,3,0)</f>
        <v>#N/A</v>
      </c>
      <c r="D16991" s="1" t="s">
        <v>20</v>
      </c>
      <c r="E16991" s="1">
        <v>1</v>
      </c>
      <c r="F16991" s="1">
        <v>6</v>
      </c>
      <c r="G16991" s="1" t="s">
        <v>19</v>
      </c>
      <c r="H16991" s="1">
        <v>9999</v>
      </c>
      <c r="I16991" s="1" t="s">
        <v>452</v>
      </c>
      <c r="J16991" s="1" t="s">
        <v>29</v>
      </c>
      <c r="K16991" s="1" t="s">
        <v>330</v>
      </c>
      <c r="Q16991" s="2" t="s">
        <v>37</v>
      </c>
      <c r="R16991" s="1" t="s">
        <v>718</v>
      </c>
      <c r="S16991" s="1" t="str">
        <f t="shared" si="540"/>
        <v>SAT|1|6|REV|VIG|DIEF|CMIE</v>
      </c>
      <c r="T16991" s="2" t="str">
        <f t="shared" si="541"/>
        <v>OK</v>
      </c>
    </row>
    <row r="16992" spans="1:20" x14ac:dyDescent="0.25">
      <c r="A16992" s="1">
        <v>301020207</v>
      </c>
      <c r="B16992" s="1" t="e">
        <f>VLOOKUP(A16992,[1]Maestra!A$1:C$746,2,0)</f>
        <v>#N/A</v>
      </c>
      <c r="C16992" s="1" t="e">
        <f>VLOOKUP(A16992,[1]Maestra!A$1:C$746,3,0)</f>
        <v>#N/A</v>
      </c>
      <c r="D16992" s="1" t="s">
        <v>20</v>
      </c>
      <c r="E16992" s="1">
        <v>1</v>
      </c>
      <c r="F16992" s="1">
        <v>6</v>
      </c>
      <c r="G16992" s="1" t="s">
        <v>19</v>
      </c>
      <c r="H16992" s="1">
        <v>9999</v>
      </c>
      <c r="I16992" s="1" t="s">
        <v>452</v>
      </c>
      <c r="J16992" s="1" t="s">
        <v>29</v>
      </c>
      <c r="K16992" s="1" t="s">
        <v>331</v>
      </c>
      <c r="Q16992" s="2" t="s">
        <v>37</v>
      </c>
      <c r="R16992" s="1" t="s">
        <v>718</v>
      </c>
      <c r="S16992" s="1" t="str">
        <f t="shared" si="540"/>
        <v>SAT|1|6|REV|VIG|DIEF|CPEM</v>
      </c>
      <c r="T16992" s="2" t="str">
        <f t="shared" si="541"/>
        <v>OK</v>
      </c>
    </row>
    <row r="16993" spans="1:20" x14ac:dyDescent="0.25">
      <c r="A16993" s="1">
        <v>301020102</v>
      </c>
      <c r="B16993" s="1" t="e">
        <f>VLOOKUP(A16993,[1]Maestra!A$1:C$746,2,0)</f>
        <v>#N/A</v>
      </c>
      <c r="C16993" s="1" t="e">
        <f>VLOOKUP(A16993,[1]Maestra!A$1:C$746,3,0)</f>
        <v>#N/A</v>
      </c>
      <c r="D16993" s="1" t="s">
        <v>20</v>
      </c>
      <c r="E16993" s="1">
        <v>1</v>
      </c>
      <c r="F16993" s="1">
        <v>7</v>
      </c>
      <c r="G16993" s="1" t="s">
        <v>28</v>
      </c>
      <c r="H16993" s="1">
        <v>9999</v>
      </c>
      <c r="I16993" s="1" t="s">
        <v>449</v>
      </c>
      <c r="J16993" s="1" t="s">
        <v>33</v>
      </c>
      <c r="K16993" s="1" t="s">
        <v>324</v>
      </c>
      <c r="Q16993" s="2" t="s">
        <v>37</v>
      </c>
      <c r="R16993" s="1" t="s">
        <v>718</v>
      </c>
      <c r="S16993" s="1" t="str">
        <f t="shared" si="540"/>
        <v>SAT|1|7|CCU|VEN|COMP|CCRV</v>
      </c>
      <c r="T16993" s="2" t="str">
        <f t="shared" si="541"/>
        <v>OK</v>
      </c>
    </row>
    <row r="16994" spans="1:20" x14ac:dyDescent="0.25">
      <c r="A16994" s="1">
        <v>301020102</v>
      </c>
      <c r="B16994" s="1" t="e">
        <f>VLOOKUP(A16994,[1]Maestra!A$1:C$746,2,0)</f>
        <v>#N/A</v>
      </c>
      <c r="C16994" s="1" t="e">
        <f>VLOOKUP(A16994,[1]Maestra!A$1:C$746,3,0)</f>
        <v>#N/A</v>
      </c>
      <c r="D16994" s="1" t="s">
        <v>20</v>
      </c>
      <c r="E16994" s="1">
        <v>1</v>
      </c>
      <c r="F16994" s="1">
        <v>7</v>
      </c>
      <c r="G16994" s="1" t="s">
        <v>28</v>
      </c>
      <c r="H16994" s="1">
        <v>9999</v>
      </c>
      <c r="I16994" s="1" t="s">
        <v>449</v>
      </c>
      <c r="J16994" s="1" t="s">
        <v>33</v>
      </c>
      <c r="K16994" s="1" t="s">
        <v>325</v>
      </c>
      <c r="Q16994" s="2" t="s">
        <v>37</v>
      </c>
      <c r="R16994" s="1" t="s">
        <v>718</v>
      </c>
      <c r="S16994" s="1" t="str">
        <f t="shared" ref="S16994:S17057" si="542">_xlfn.CONCAT(D16994,"|",E16994,"|",F16994,"|",G16994,"|",I16994,"|",J16994,"|",K16994)</f>
        <v>SAT|1|7|CCU|VEN|COMP|CMED</v>
      </c>
      <c r="T16994" s="2" t="str">
        <f t="shared" si="541"/>
        <v>OK</v>
      </c>
    </row>
    <row r="16995" spans="1:20" x14ac:dyDescent="0.25">
      <c r="A16995" s="1">
        <v>301020102</v>
      </c>
      <c r="B16995" s="1" t="e">
        <f>VLOOKUP(A16995,[1]Maestra!A$1:C$746,2,0)</f>
        <v>#N/A</v>
      </c>
      <c r="C16995" s="1" t="e">
        <f>VLOOKUP(A16995,[1]Maestra!A$1:C$746,3,0)</f>
        <v>#N/A</v>
      </c>
      <c r="D16995" s="1" t="s">
        <v>20</v>
      </c>
      <c r="E16995" s="1">
        <v>1</v>
      </c>
      <c r="F16995" s="1">
        <v>7</v>
      </c>
      <c r="G16995" s="1" t="s">
        <v>28</v>
      </c>
      <c r="H16995" s="1">
        <v>9999</v>
      </c>
      <c r="I16995" s="1" t="s">
        <v>449</v>
      </c>
      <c r="J16995" s="1" t="s">
        <v>33</v>
      </c>
      <c r="K16995" s="1" t="s">
        <v>330</v>
      </c>
      <c r="Q16995" s="2" t="s">
        <v>37</v>
      </c>
      <c r="R16995" s="1" t="s">
        <v>718</v>
      </c>
      <c r="S16995" s="1" t="str">
        <f t="shared" si="542"/>
        <v>SAT|1|7|CCU|VEN|COMP|CMIE</v>
      </c>
      <c r="T16995" s="2" t="str">
        <f t="shared" si="541"/>
        <v>OK</v>
      </c>
    </row>
    <row r="16996" spans="1:20" x14ac:dyDescent="0.25">
      <c r="A16996" s="1">
        <v>301020102</v>
      </c>
      <c r="B16996" s="1" t="e">
        <f>VLOOKUP(A16996,[1]Maestra!A$1:C$746,2,0)</f>
        <v>#N/A</v>
      </c>
      <c r="C16996" s="1" t="e">
        <f>VLOOKUP(A16996,[1]Maestra!A$1:C$746,3,0)</f>
        <v>#N/A</v>
      </c>
      <c r="D16996" s="1" t="s">
        <v>20</v>
      </c>
      <c r="E16996" s="1">
        <v>1</v>
      </c>
      <c r="F16996" s="1">
        <v>7</v>
      </c>
      <c r="G16996" s="1" t="s">
        <v>28</v>
      </c>
      <c r="H16996" s="1">
        <v>9999</v>
      </c>
      <c r="I16996" s="1" t="s">
        <v>449</v>
      </c>
      <c r="J16996" s="1" t="s">
        <v>33</v>
      </c>
      <c r="K16996" s="1" t="s">
        <v>331</v>
      </c>
      <c r="Q16996" s="2" t="s">
        <v>37</v>
      </c>
      <c r="R16996" s="1" t="s">
        <v>718</v>
      </c>
      <c r="S16996" s="1" t="str">
        <f t="shared" si="542"/>
        <v>SAT|1|7|CCU|VEN|COMP|CPEM</v>
      </c>
      <c r="T16996" s="2" t="str">
        <f t="shared" si="541"/>
        <v>OK</v>
      </c>
    </row>
    <row r="16997" spans="1:20" x14ac:dyDescent="0.25">
      <c r="A16997" s="1">
        <v>301020106</v>
      </c>
      <c r="B16997" s="1" t="e">
        <f>VLOOKUP(A16997,[1]Maestra!A$1:C$746,2,0)</f>
        <v>#N/A</v>
      </c>
      <c r="C16997" s="1" t="e">
        <f>VLOOKUP(A16997,[1]Maestra!A$1:C$746,3,0)</f>
        <v>#N/A</v>
      </c>
      <c r="D16997" s="1" t="s">
        <v>20</v>
      </c>
      <c r="E16997" s="1">
        <v>1</v>
      </c>
      <c r="F16997" s="1">
        <v>7</v>
      </c>
      <c r="G16997" s="1" t="s">
        <v>28</v>
      </c>
      <c r="H16997" s="1">
        <v>9999</v>
      </c>
      <c r="I16997" s="1" t="s">
        <v>449</v>
      </c>
      <c r="J16997" s="1" t="s">
        <v>29</v>
      </c>
      <c r="K16997" s="1" t="s">
        <v>324</v>
      </c>
      <c r="Q16997" s="2" t="s">
        <v>37</v>
      </c>
      <c r="R16997" s="1" t="s">
        <v>718</v>
      </c>
      <c r="S16997" s="1" t="str">
        <f t="shared" si="542"/>
        <v>SAT|1|7|CCU|VEN|DIEF|CCRV</v>
      </c>
      <c r="T16997" s="2" t="str">
        <f t="shared" si="541"/>
        <v>OK</v>
      </c>
    </row>
    <row r="16998" spans="1:20" x14ac:dyDescent="0.25">
      <c r="A16998" s="1">
        <v>301020106</v>
      </c>
      <c r="B16998" s="1" t="e">
        <f>VLOOKUP(A16998,[1]Maestra!A$1:C$746,2,0)</f>
        <v>#N/A</v>
      </c>
      <c r="C16998" s="1" t="e">
        <f>VLOOKUP(A16998,[1]Maestra!A$1:C$746,3,0)</f>
        <v>#N/A</v>
      </c>
      <c r="D16998" s="1" t="s">
        <v>20</v>
      </c>
      <c r="E16998" s="1">
        <v>1</v>
      </c>
      <c r="F16998" s="1">
        <v>7</v>
      </c>
      <c r="G16998" s="1" t="s">
        <v>28</v>
      </c>
      <c r="H16998" s="1">
        <v>9999</v>
      </c>
      <c r="I16998" s="1" t="s">
        <v>449</v>
      </c>
      <c r="J16998" s="1" t="s">
        <v>29</v>
      </c>
      <c r="K16998" s="1" t="s">
        <v>325</v>
      </c>
      <c r="Q16998" s="2" t="s">
        <v>37</v>
      </c>
      <c r="R16998" s="1" t="s">
        <v>718</v>
      </c>
      <c r="S16998" s="1" t="str">
        <f t="shared" si="542"/>
        <v>SAT|1|7|CCU|VEN|DIEF|CMED</v>
      </c>
      <c r="T16998" s="2" t="str">
        <f t="shared" si="541"/>
        <v>OK</v>
      </c>
    </row>
    <row r="16999" spans="1:20" x14ac:dyDescent="0.25">
      <c r="A16999" s="1">
        <v>301020106</v>
      </c>
      <c r="B16999" s="1" t="e">
        <f>VLOOKUP(A16999,[1]Maestra!A$1:C$746,2,0)</f>
        <v>#N/A</v>
      </c>
      <c r="C16999" s="1" t="e">
        <f>VLOOKUP(A16999,[1]Maestra!A$1:C$746,3,0)</f>
        <v>#N/A</v>
      </c>
      <c r="D16999" s="1" t="s">
        <v>20</v>
      </c>
      <c r="E16999" s="1">
        <v>1</v>
      </c>
      <c r="F16999" s="1">
        <v>7</v>
      </c>
      <c r="G16999" s="1" t="s">
        <v>28</v>
      </c>
      <c r="H16999" s="1">
        <v>9999</v>
      </c>
      <c r="I16999" s="1" t="s">
        <v>449</v>
      </c>
      <c r="J16999" s="1" t="s">
        <v>29</v>
      </c>
      <c r="K16999" s="1" t="s">
        <v>330</v>
      </c>
      <c r="Q16999" s="2" t="s">
        <v>37</v>
      </c>
      <c r="R16999" s="1" t="s">
        <v>718</v>
      </c>
      <c r="S16999" s="1" t="str">
        <f t="shared" si="542"/>
        <v>SAT|1|7|CCU|VEN|DIEF|CMIE</v>
      </c>
      <c r="T16999" s="2" t="str">
        <f t="shared" si="541"/>
        <v>OK</v>
      </c>
    </row>
    <row r="17000" spans="1:20" x14ac:dyDescent="0.25">
      <c r="A17000" s="1">
        <v>301020106</v>
      </c>
      <c r="B17000" s="1" t="e">
        <f>VLOOKUP(A17000,[1]Maestra!A$1:C$746,2,0)</f>
        <v>#N/A</v>
      </c>
      <c r="C17000" s="1" t="e">
        <f>VLOOKUP(A17000,[1]Maestra!A$1:C$746,3,0)</f>
        <v>#N/A</v>
      </c>
      <c r="D17000" s="1" t="s">
        <v>20</v>
      </c>
      <c r="E17000" s="1">
        <v>1</v>
      </c>
      <c r="F17000" s="1">
        <v>7</v>
      </c>
      <c r="G17000" s="1" t="s">
        <v>28</v>
      </c>
      <c r="H17000" s="1">
        <v>9999</v>
      </c>
      <c r="I17000" s="1" t="s">
        <v>449</v>
      </c>
      <c r="J17000" s="1" t="s">
        <v>29</v>
      </c>
      <c r="K17000" s="1" t="s">
        <v>331</v>
      </c>
      <c r="Q17000" s="2" t="s">
        <v>37</v>
      </c>
      <c r="R17000" s="1" t="s">
        <v>718</v>
      </c>
      <c r="S17000" s="1" t="str">
        <f t="shared" si="542"/>
        <v>SAT|1|7|CCU|VEN|DIEF|CPEM</v>
      </c>
      <c r="T17000" s="2" t="str">
        <f t="shared" si="541"/>
        <v>OK</v>
      </c>
    </row>
    <row r="17001" spans="1:20" x14ac:dyDescent="0.25">
      <c r="A17001" s="1">
        <v>301020102</v>
      </c>
      <c r="B17001" s="1" t="e">
        <f>VLOOKUP(A17001,[1]Maestra!A$1:C$746,2,0)</f>
        <v>#N/A</v>
      </c>
      <c r="C17001" s="1" t="e">
        <f>VLOOKUP(A17001,[1]Maestra!A$1:C$746,3,0)</f>
        <v>#N/A</v>
      </c>
      <c r="D17001" s="1" t="s">
        <v>20</v>
      </c>
      <c r="E17001" s="1">
        <v>1</v>
      </c>
      <c r="F17001" s="1">
        <v>7</v>
      </c>
      <c r="G17001" s="1" t="s">
        <v>28</v>
      </c>
      <c r="H17001" s="1">
        <v>9999</v>
      </c>
      <c r="I17001" s="1" t="s">
        <v>452</v>
      </c>
      <c r="J17001" s="1" t="s">
        <v>33</v>
      </c>
      <c r="K17001" s="1" t="s">
        <v>324</v>
      </c>
      <c r="Q17001" s="2" t="s">
        <v>37</v>
      </c>
      <c r="R17001" s="1" t="s">
        <v>718</v>
      </c>
      <c r="S17001" s="1" t="str">
        <f t="shared" si="542"/>
        <v>SAT|1|7|CCU|VIG|COMP|CCRV</v>
      </c>
      <c r="T17001" s="2" t="str">
        <f t="shared" si="541"/>
        <v>OK</v>
      </c>
    </row>
    <row r="17002" spans="1:20" x14ac:dyDescent="0.25">
      <c r="A17002" s="1">
        <v>301020102</v>
      </c>
      <c r="B17002" s="1" t="e">
        <f>VLOOKUP(A17002,[1]Maestra!A$1:C$746,2,0)</f>
        <v>#N/A</v>
      </c>
      <c r="C17002" s="1" t="e">
        <f>VLOOKUP(A17002,[1]Maestra!A$1:C$746,3,0)</f>
        <v>#N/A</v>
      </c>
      <c r="D17002" s="1" t="s">
        <v>20</v>
      </c>
      <c r="E17002" s="1">
        <v>1</v>
      </c>
      <c r="F17002" s="1">
        <v>7</v>
      </c>
      <c r="G17002" s="1" t="s">
        <v>28</v>
      </c>
      <c r="H17002" s="1">
        <v>9999</v>
      </c>
      <c r="I17002" s="1" t="s">
        <v>452</v>
      </c>
      <c r="J17002" s="1" t="s">
        <v>33</v>
      </c>
      <c r="K17002" s="1" t="s">
        <v>325</v>
      </c>
      <c r="Q17002" s="2" t="s">
        <v>37</v>
      </c>
      <c r="R17002" s="1" t="s">
        <v>718</v>
      </c>
      <c r="S17002" s="1" t="str">
        <f t="shared" si="542"/>
        <v>SAT|1|7|CCU|VIG|COMP|CMED</v>
      </c>
      <c r="T17002" s="2" t="str">
        <f t="shared" si="541"/>
        <v>OK</v>
      </c>
    </row>
    <row r="17003" spans="1:20" x14ac:dyDescent="0.25">
      <c r="A17003" s="1">
        <v>301020102</v>
      </c>
      <c r="B17003" s="1" t="e">
        <f>VLOOKUP(A17003,[1]Maestra!A$1:C$746,2,0)</f>
        <v>#N/A</v>
      </c>
      <c r="C17003" s="1" t="e">
        <f>VLOOKUP(A17003,[1]Maestra!A$1:C$746,3,0)</f>
        <v>#N/A</v>
      </c>
      <c r="D17003" s="1" t="s">
        <v>20</v>
      </c>
      <c r="E17003" s="1">
        <v>1</v>
      </c>
      <c r="F17003" s="1">
        <v>7</v>
      </c>
      <c r="G17003" s="1" t="s">
        <v>28</v>
      </c>
      <c r="H17003" s="1">
        <v>9999</v>
      </c>
      <c r="I17003" s="1" t="s">
        <v>452</v>
      </c>
      <c r="J17003" s="1" t="s">
        <v>33</v>
      </c>
      <c r="K17003" s="1" t="s">
        <v>330</v>
      </c>
      <c r="Q17003" s="2" t="s">
        <v>37</v>
      </c>
      <c r="R17003" s="1" t="s">
        <v>718</v>
      </c>
      <c r="S17003" s="1" t="str">
        <f t="shared" si="542"/>
        <v>SAT|1|7|CCU|VIG|COMP|CMIE</v>
      </c>
      <c r="T17003" s="2" t="str">
        <f t="shared" si="541"/>
        <v>OK</v>
      </c>
    </row>
    <row r="17004" spans="1:20" x14ac:dyDescent="0.25">
      <c r="A17004" s="1">
        <v>301020102</v>
      </c>
      <c r="B17004" s="1" t="e">
        <f>VLOOKUP(A17004,[1]Maestra!A$1:C$746,2,0)</f>
        <v>#N/A</v>
      </c>
      <c r="C17004" s="1" t="e">
        <f>VLOOKUP(A17004,[1]Maestra!A$1:C$746,3,0)</f>
        <v>#N/A</v>
      </c>
      <c r="D17004" s="1" t="s">
        <v>20</v>
      </c>
      <c r="E17004" s="1">
        <v>1</v>
      </c>
      <c r="F17004" s="1">
        <v>7</v>
      </c>
      <c r="G17004" s="1" t="s">
        <v>28</v>
      </c>
      <c r="H17004" s="1">
        <v>9999</v>
      </c>
      <c r="I17004" s="1" t="s">
        <v>452</v>
      </c>
      <c r="J17004" s="1" t="s">
        <v>33</v>
      </c>
      <c r="K17004" s="1" t="s">
        <v>331</v>
      </c>
      <c r="Q17004" s="2" t="s">
        <v>37</v>
      </c>
      <c r="R17004" s="1" t="s">
        <v>718</v>
      </c>
      <c r="S17004" s="1" t="str">
        <f t="shared" si="542"/>
        <v>SAT|1|7|CCU|VIG|COMP|CPEM</v>
      </c>
      <c r="T17004" s="2" t="str">
        <f t="shared" si="541"/>
        <v>OK</v>
      </c>
    </row>
    <row r="17005" spans="1:20" x14ac:dyDescent="0.25">
      <c r="A17005" s="1">
        <v>301020106</v>
      </c>
      <c r="B17005" s="1" t="e">
        <f>VLOOKUP(A17005,[1]Maestra!A$1:C$746,2,0)</f>
        <v>#N/A</v>
      </c>
      <c r="C17005" s="1" t="e">
        <f>VLOOKUP(A17005,[1]Maestra!A$1:C$746,3,0)</f>
        <v>#N/A</v>
      </c>
      <c r="D17005" s="1" t="s">
        <v>20</v>
      </c>
      <c r="E17005" s="1">
        <v>1</v>
      </c>
      <c r="F17005" s="1">
        <v>7</v>
      </c>
      <c r="G17005" s="1" t="s">
        <v>28</v>
      </c>
      <c r="H17005" s="1">
        <v>9999</v>
      </c>
      <c r="I17005" s="1" t="s">
        <v>452</v>
      </c>
      <c r="J17005" s="1" t="s">
        <v>29</v>
      </c>
      <c r="K17005" s="1" t="s">
        <v>324</v>
      </c>
      <c r="Q17005" s="2" t="s">
        <v>37</v>
      </c>
      <c r="R17005" s="1" t="s">
        <v>718</v>
      </c>
      <c r="S17005" s="1" t="str">
        <f t="shared" si="542"/>
        <v>SAT|1|7|CCU|VIG|DIEF|CCRV</v>
      </c>
      <c r="T17005" s="2" t="str">
        <f t="shared" si="541"/>
        <v>OK</v>
      </c>
    </row>
    <row r="17006" spans="1:20" x14ac:dyDescent="0.25">
      <c r="A17006" s="1">
        <v>301020106</v>
      </c>
      <c r="B17006" s="1" t="e">
        <f>VLOOKUP(A17006,[1]Maestra!A$1:C$746,2,0)</f>
        <v>#N/A</v>
      </c>
      <c r="C17006" s="1" t="e">
        <f>VLOOKUP(A17006,[1]Maestra!A$1:C$746,3,0)</f>
        <v>#N/A</v>
      </c>
      <c r="D17006" s="1" t="s">
        <v>20</v>
      </c>
      <c r="E17006" s="1">
        <v>1</v>
      </c>
      <c r="F17006" s="1">
        <v>7</v>
      </c>
      <c r="G17006" s="1" t="s">
        <v>28</v>
      </c>
      <c r="H17006" s="1">
        <v>9999</v>
      </c>
      <c r="I17006" s="1" t="s">
        <v>452</v>
      </c>
      <c r="J17006" s="1" t="s">
        <v>29</v>
      </c>
      <c r="K17006" s="1" t="s">
        <v>325</v>
      </c>
      <c r="Q17006" s="2" t="s">
        <v>37</v>
      </c>
      <c r="R17006" s="1" t="s">
        <v>718</v>
      </c>
      <c r="S17006" s="1" t="str">
        <f t="shared" si="542"/>
        <v>SAT|1|7|CCU|VIG|DIEF|CMED</v>
      </c>
      <c r="T17006" s="2" t="str">
        <f t="shared" si="541"/>
        <v>OK</v>
      </c>
    </row>
    <row r="17007" spans="1:20" x14ac:dyDescent="0.25">
      <c r="A17007" s="1">
        <v>301020106</v>
      </c>
      <c r="B17007" s="1" t="e">
        <f>VLOOKUP(A17007,[1]Maestra!A$1:C$746,2,0)</f>
        <v>#N/A</v>
      </c>
      <c r="C17007" s="1" t="e">
        <f>VLOOKUP(A17007,[1]Maestra!A$1:C$746,3,0)</f>
        <v>#N/A</v>
      </c>
      <c r="D17007" s="1" t="s">
        <v>20</v>
      </c>
      <c r="E17007" s="1">
        <v>1</v>
      </c>
      <c r="F17007" s="1">
        <v>7</v>
      </c>
      <c r="G17007" s="1" t="s">
        <v>28</v>
      </c>
      <c r="H17007" s="1">
        <v>9999</v>
      </c>
      <c r="I17007" s="1" t="s">
        <v>452</v>
      </c>
      <c r="J17007" s="1" t="s">
        <v>29</v>
      </c>
      <c r="K17007" s="1" t="s">
        <v>330</v>
      </c>
      <c r="Q17007" s="2" t="s">
        <v>37</v>
      </c>
      <c r="R17007" s="1" t="s">
        <v>718</v>
      </c>
      <c r="S17007" s="1" t="str">
        <f t="shared" si="542"/>
        <v>SAT|1|7|CCU|VIG|DIEF|CMIE</v>
      </c>
      <c r="T17007" s="2" t="str">
        <f t="shared" si="541"/>
        <v>OK</v>
      </c>
    </row>
    <row r="17008" spans="1:20" x14ac:dyDescent="0.25">
      <c r="A17008" s="1">
        <v>301020106</v>
      </c>
      <c r="B17008" s="1" t="e">
        <f>VLOOKUP(A17008,[1]Maestra!A$1:C$746,2,0)</f>
        <v>#N/A</v>
      </c>
      <c r="C17008" s="1" t="e">
        <f>VLOOKUP(A17008,[1]Maestra!A$1:C$746,3,0)</f>
        <v>#N/A</v>
      </c>
      <c r="D17008" s="1" t="s">
        <v>20</v>
      </c>
      <c r="E17008" s="1">
        <v>1</v>
      </c>
      <c r="F17008" s="1">
        <v>7</v>
      </c>
      <c r="G17008" s="1" t="s">
        <v>28</v>
      </c>
      <c r="H17008" s="1">
        <v>9999</v>
      </c>
      <c r="I17008" s="1" t="s">
        <v>452</v>
      </c>
      <c r="J17008" s="1" t="s">
        <v>29</v>
      </c>
      <c r="K17008" s="1" t="s">
        <v>331</v>
      </c>
      <c r="Q17008" s="2" t="s">
        <v>37</v>
      </c>
      <c r="R17008" s="1" t="s">
        <v>718</v>
      </c>
      <c r="S17008" s="1" t="str">
        <f t="shared" si="542"/>
        <v>SAT|1|7|CCU|VIG|DIEF|CPEM</v>
      </c>
      <c r="T17008" s="2" t="str">
        <f t="shared" si="541"/>
        <v>OK</v>
      </c>
    </row>
    <row r="17009" spans="1:20" x14ac:dyDescent="0.25">
      <c r="A17009" s="1">
        <v>301020104</v>
      </c>
      <c r="B17009" s="1" t="e">
        <f>VLOOKUP(A17009,[1]Maestra!A$1:C$746,2,0)</f>
        <v>#N/A</v>
      </c>
      <c r="C17009" s="1" t="e">
        <f>VLOOKUP(A17009,[1]Maestra!A$1:C$746,3,0)</f>
        <v>#N/A</v>
      </c>
      <c r="D17009" s="1" t="s">
        <v>20</v>
      </c>
      <c r="E17009" s="1">
        <v>1</v>
      </c>
      <c r="F17009" s="1">
        <v>7</v>
      </c>
      <c r="G17009" s="1" t="s">
        <v>34</v>
      </c>
      <c r="H17009" s="1">
        <v>9999</v>
      </c>
      <c r="I17009" s="1" t="s">
        <v>449</v>
      </c>
      <c r="J17009" s="1" t="s">
        <v>29</v>
      </c>
      <c r="K17009" s="1" t="s">
        <v>324</v>
      </c>
      <c r="Q17009" s="2" t="s">
        <v>37</v>
      </c>
      <c r="R17009" s="1" t="s">
        <v>718</v>
      </c>
      <c r="S17009" s="1" t="str">
        <f t="shared" si="542"/>
        <v>SAT|1|7|CDI|VEN|DIEF|CCRV</v>
      </c>
      <c r="T17009" s="2" t="str">
        <f t="shared" si="541"/>
        <v>OK</v>
      </c>
    </row>
    <row r="17010" spans="1:20" x14ac:dyDescent="0.25">
      <c r="A17010" s="1">
        <v>301020104</v>
      </c>
      <c r="B17010" s="1" t="e">
        <f>VLOOKUP(A17010,[1]Maestra!A$1:C$746,2,0)</f>
        <v>#N/A</v>
      </c>
      <c r="C17010" s="1" t="e">
        <f>VLOOKUP(A17010,[1]Maestra!A$1:C$746,3,0)</f>
        <v>#N/A</v>
      </c>
      <c r="D17010" s="1" t="s">
        <v>20</v>
      </c>
      <c r="E17010" s="1">
        <v>1</v>
      </c>
      <c r="F17010" s="1">
        <v>7</v>
      </c>
      <c r="G17010" s="1" t="s">
        <v>34</v>
      </c>
      <c r="H17010" s="1">
        <v>9999</v>
      </c>
      <c r="I17010" s="1" t="s">
        <v>449</v>
      </c>
      <c r="J17010" s="1" t="s">
        <v>29</v>
      </c>
      <c r="K17010" s="1" t="s">
        <v>325</v>
      </c>
      <c r="Q17010" s="2" t="s">
        <v>37</v>
      </c>
      <c r="R17010" s="1" t="s">
        <v>718</v>
      </c>
      <c r="S17010" s="1" t="str">
        <f t="shared" si="542"/>
        <v>SAT|1|7|CDI|VEN|DIEF|CMED</v>
      </c>
      <c r="T17010" s="2" t="str">
        <f t="shared" si="541"/>
        <v>OK</v>
      </c>
    </row>
    <row r="17011" spans="1:20" x14ac:dyDescent="0.25">
      <c r="A17011" s="1">
        <v>301020104</v>
      </c>
      <c r="B17011" s="1" t="e">
        <f>VLOOKUP(A17011,[1]Maestra!A$1:C$746,2,0)</f>
        <v>#N/A</v>
      </c>
      <c r="C17011" s="1" t="e">
        <f>VLOOKUP(A17011,[1]Maestra!A$1:C$746,3,0)</f>
        <v>#N/A</v>
      </c>
      <c r="D17011" s="1" t="s">
        <v>20</v>
      </c>
      <c r="E17011" s="1">
        <v>1</v>
      </c>
      <c r="F17011" s="1">
        <v>7</v>
      </c>
      <c r="G17011" s="1" t="s">
        <v>34</v>
      </c>
      <c r="H17011" s="1">
        <v>9999</v>
      </c>
      <c r="I17011" s="1" t="s">
        <v>449</v>
      </c>
      <c r="J17011" s="1" t="s">
        <v>29</v>
      </c>
      <c r="K17011" s="1" t="s">
        <v>330</v>
      </c>
      <c r="Q17011" s="2" t="s">
        <v>37</v>
      </c>
      <c r="R17011" s="1" t="s">
        <v>718</v>
      </c>
      <c r="S17011" s="1" t="str">
        <f t="shared" si="542"/>
        <v>SAT|1|7|CDI|VEN|DIEF|CMIE</v>
      </c>
      <c r="T17011" s="2" t="str">
        <f t="shared" si="541"/>
        <v>OK</v>
      </c>
    </row>
    <row r="17012" spans="1:20" x14ac:dyDescent="0.25">
      <c r="A17012" s="1">
        <v>301020104</v>
      </c>
      <c r="B17012" s="1" t="e">
        <f>VLOOKUP(A17012,[1]Maestra!A$1:C$746,2,0)</f>
        <v>#N/A</v>
      </c>
      <c r="C17012" s="1" t="e">
        <f>VLOOKUP(A17012,[1]Maestra!A$1:C$746,3,0)</f>
        <v>#N/A</v>
      </c>
      <c r="D17012" s="1" t="s">
        <v>20</v>
      </c>
      <c r="E17012" s="1">
        <v>1</v>
      </c>
      <c r="F17012" s="1">
        <v>7</v>
      </c>
      <c r="G17012" s="1" t="s">
        <v>34</v>
      </c>
      <c r="H17012" s="1">
        <v>9999</v>
      </c>
      <c r="I17012" s="1" t="s">
        <v>449</v>
      </c>
      <c r="J17012" s="1" t="s">
        <v>29</v>
      </c>
      <c r="K17012" s="1" t="s">
        <v>331</v>
      </c>
      <c r="Q17012" s="2" t="s">
        <v>37</v>
      </c>
      <c r="R17012" s="1" t="s">
        <v>718</v>
      </c>
      <c r="S17012" s="1" t="str">
        <f t="shared" si="542"/>
        <v>SAT|1|7|CDI|VEN|DIEF|CPEM</v>
      </c>
      <c r="T17012" s="2" t="str">
        <f t="shared" si="541"/>
        <v>OK</v>
      </c>
    </row>
    <row r="17013" spans="1:20" x14ac:dyDescent="0.25">
      <c r="A17013" s="1">
        <v>301020104</v>
      </c>
      <c r="B17013" s="1" t="e">
        <f>VLOOKUP(A17013,[1]Maestra!A$1:C$746,2,0)</f>
        <v>#N/A</v>
      </c>
      <c r="C17013" s="1" t="e">
        <f>VLOOKUP(A17013,[1]Maestra!A$1:C$746,3,0)</f>
        <v>#N/A</v>
      </c>
      <c r="D17013" s="1" t="s">
        <v>20</v>
      </c>
      <c r="E17013" s="1">
        <v>1</v>
      </c>
      <c r="F17013" s="1">
        <v>7</v>
      </c>
      <c r="G17013" s="1" t="s">
        <v>34</v>
      </c>
      <c r="H17013" s="1">
        <v>9999</v>
      </c>
      <c r="I17013" s="1" t="s">
        <v>452</v>
      </c>
      <c r="J17013" s="1" t="s">
        <v>29</v>
      </c>
      <c r="K17013" s="1" t="s">
        <v>324</v>
      </c>
      <c r="Q17013" s="2" t="s">
        <v>37</v>
      </c>
      <c r="R17013" s="1" t="s">
        <v>718</v>
      </c>
      <c r="S17013" s="1" t="str">
        <f t="shared" si="542"/>
        <v>SAT|1|7|CDI|VIG|DIEF|CCRV</v>
      </c>
      <c r="T17013" s="2" t="str">
        <f t="shared" si="541"/>
        <v>OK</v>
      </c>
    </row>
    <row r="17014" spans="1:20" x14ac:dyDescent="0.25">
      <c r="A17014" s="1">
        <v>301020104</v>
      </c>
      <c r="B17014" s="1" t="e">
        <f>VLOOKUP(A17014,[1]Maestra!A$1:C$746,2,0)</f>
        <v>#N/A</v>
      </c>
      <c r="C17014" s="1" t="e">
        <f>VLOOKUP(A17014,[1]Maestra!A$1:C$746,3,0)</f>
        <v>#N/A</v>
      </c>
      <c r="D17014" s="1" t="s">
        <v>20</v>
      </c>
      <c r="E17014" s="1">
        <v>1</v>
      </c>
      <c r="F17014" s="1">
        <v>7</v>
      </c>
      <c r="G17014" s="1" t="s">
        <v>34</v>
      </c>
      <c r="H17014" s="1">
        <v>9999</v>
      </c>
      <c r="I17014" s="1" t="s">
        <v>452</v>
      </c>
      <c r="J17014" s="1" t="s">
        <v>29</v>
      </c>
      <c r="K17014" s="1" t="s">
        <v>325</v>
      </c>
      <c r="Q17014" s="2" t="s">
        <v>37</v>
      </c>
      <c r="R17014" s="1" t="s">
        <v>718</v>
      </c>
      <c r="S17014" s="1" t="str">
        <f t="shared" si="542"/>
        <v>SAT|1|7|CDI|VIG|DIEF|CMED</v>
      </c>
      <c r="T17014" s="2" t="str">
        <f t="shared" si="541"/>
        <v>OK</v>
      </c>
    </row>
    <row r="17015" spans="1:20" x14ac:dyDescent="0.25">
      <c r="A17015" s="1">
        <v>301020104</v>
      </c>
      <c r="B17015" s="1" t="e">
        <f>VLOOKUP(A17015,[1]Maestra!A$1:C$746,2,0)</f>
        <v>#N/A</v>
      </c>
      <c r="C17015" s="1" t="e">
        <f>VLOOKUP(A17015,[1]Maestra!A$1:C$746,3,0)</f>
        <v>#N/A</v>
      </c>
      <c r="D17015" s="1" t="s">
        <v>20</v>
      </c>
      <c r="E17015" s="1">
        <v>1</v>
      </c>
      <c r="F17015" s="1">
        <v>7</v>
      </c>
      <c r="G17015" s="1" t="s">
        <v>34</v>
      </c>
      <c r="H17015" s="1">
        <v>9999</v>
      </c>
      <c r="I17015" s="1" t="s">
        <v>452</v>
      </c>
      <c r="J17015" s="1" t="s">
        <v>29</v>
      </c>
      <c r="K17015" s="1" t="s">
        <v>330</v>
      </c>
      <c r="Q17015" s="2" t="s">
        <v>37</v>
      </c>
      <c r="R17015" s="1" t="s">
        <v>718</v>
      </c>
      <c r="S17015" s="1" t="str">
        <f t="shared" si="542"/>
        <v>SAT|1|7|CDI|VIG|DIEF|CMIE</v>
      </c>
      <c r="T17015" s="2" t="str">
        <f t="shared" si="541"/>
        <v>OK</v>
      </c>
    </row>
    <row r="17016" spans="1:20" x14ac:dyDescent="0.25">
      <c r="A17016" s="1">
        <v>301020104</v>
      </c>
      <c r="B17016" s="1" t="e">
        <f>VLOOKUP(A17016,[1]Maestra!A$1:C$746,2,0)</f>
        <v>#N/A</v>
      </c>
      <c r="C17016" s="1" t="e">
        <f>VLOOKUP(A17016,[1]Maestra!A$1:C$746,3,0)</f>
        <v>#N/A</v>
      </c>
      <c r="D17016" s="1" t="s">
        <v>20</v>
      </c>
      <c r="E17016" s="1">
        <v>1</v>
      </c>
      <c r="F17016" s="1">
        <v>7</v>
      </c>
      <c r="G17016" s="1" t="s">
        <v>34</v>
      </c>
      <c r="H17016" s="1">
        <v>9999</v>
      </c>
      <c r="I17016" s="1" t="s">
        <v>452</v>
      </c>
      <c r="J17016" s="1" t="s">
        <v>29</v>
      </c>
      <c r="K17016" s="1" t="s">
        <v>331</v>
      </c>
      <c r="Q17016" s="2" t="s">
        <v>37</v>
      </c>
      <c r="R17016" s="1" t="s">
        <v>718</v>
      </c>
      <c r="S17016" s="1" t="str">
        <f t="shared" si="542"/>
        <v>SAT|1|7|CDI|VIG|DIEF|CPEM</v>
      </c>
      <c r="T17016" s="2" t="str">
        <f t="shared" si="541"/>
        <v>OK</v>
      </c>
    </row>
    <row r="17017" spans="1:20" x14ac:dyDescent="0.25">
      <c r="A17017" s="1">
        <v>301020104</v>
      </c>
      <c r="B17017" s="1" t="e">
        <f>VLOOKUP(A17017,[1]Maestra!A$1:C$746,2,0)</f>
        <v>#N/A</v>
      </c>
      <c r="C17017" s="1" t="e">
        <f>VLOOKUP(A17017,[1]Maestra!A$1:C$746,3,0)</f>
        <v>#N/A</v>
      </c>
      <c r="D17017" s="1" t="s">
        <v>20</v>
      </c>
      <c r="E17017" s="1">
        <v>1</v>
      </c>
      <c r="F17017" s="1">
        <v>7</v>
      </c>
      <c r="G17017" s="1" t="s">
        <v>22</v>
      </c>
      <c r="H17017" s="1">
        <v>9999</v>
      </c>
      <c r="I17017" s="1" t="s">
        <v>449</v>
      </c>
      <c r="J17017" s="1" t="s">
        <v>29</v>
      </c>
      <c r="K17017" s="1" t="s">
        <v>454</v>
      </c>
      <c r="Q17017" s="2" t="s">
        <v>37</v>
      </c>
      <c r="R17017" s="1" t="s">
        <v>718</v>
      </c>
      <c r="S17017" s="1" t="str">
        <f t="shared" si="542"/>
        <v>SAT|1|7|CDP|VEN|DIEF|CCNR</v>
      </c>
      <c r="T17017" s="2" t="str">
        <f t="shared" si="541"/>
        <v>OK</v>
      </c>
    </row>
    <row r="17018" spans="1:20" x14ac:dyDescent="0.25">
      <c r="A17018" s="1">
        <v>301020104</v>
      </c>
      <c r="B17018" s="1" t="e">
        <f>VLOOKUP(A17018,[1]Maestra!A$1:C$746,2,0)</f>
        <v>#N/A</v>
      </c>
      <c r="C17018" s="1" t="e">
        <f>VLOOKUP(A17018,[1]Maestra!A$1:C$746,3,0)</f>
        <v>#N/A</v>
      </c>
      <c r="D17018" s="1" t="s">
        <v>20</v>
      </c>
      <c r="E17018" s="1">
        <v>1</v>
      </c>
      <c r="F17018" s="1">
        <v>7</v>
      </c>
      <c r="G17018" s="1" t="s">
        <v>22</v>
      </c>
      <c r="H17018" s="1">
        <v>9999</v>
      </c>
      <c r="I17018" s="1" t="s">
        <v>449</v>
      </c>
      <c r="J17018" s="1" t="s">
        <v>29</v>
      </c>
      <c r="K17018" s="1" t="s">
        <v>325</v>
      </c>
      <c r="Q17018" s="2" t="s">
        <v>37</v>
      </c>
      <c r="R17018" s="1" t="s">
        <v>718</v>
      </c>
      <c r="S17018" s="1" t="str">
        <f t="shared" si="542"/>
        <v>SAT|1|7|CDP|VEN|DIEF|CMED</v>
      </c>
      <c r="T17018" s="2" t="str">
        <f t="shared" si="541"/>
        <v>OK</v>
      </c>
    </row>
    <row r="17019" spans="1:20" x14ac:dyDescent="0.25">
      <c r="A17019" s="1">
        <v>301020104</v>
      </c>
      <c r="B17019" s="1" t="e">
        <f>VLOOKUP(A17019,[1]Maestra!A$1:C$746,2,0)</f>
        <v>#N/A</v>
      </c>
      <c r="C17019" s="1" t="e">
        <f>VLOOKUP(A17019,[1]Maestra!A$1:C$746,3,0)</f>
        <v>#N/A</v>
      </c>
      <c r="D17019" s="1" t="s">
        <v>20</v>
      </c>
      <c r="E17019" s="1">
        <v>1</v>
      </c>
      <c r="F17019" s="1">
        <v>7</v>
      </c>
      <c r="G17019" s="1" t="s">
        <v>22</v>
      </c>
      <c r="H17019" s="1">
        <v>9999</v>
      </c>
      <c r="I17019" s="1" t="s">
        <v>449</v>
      </c>
      <c r="J17019" s="1" t="s">
        <v>29</v>
      </c>
      <c r="K17019" s="1" t="s">
        <v>330</v>
      </c>
      <c r="Q17019" s="2" t="s">
        <v>37</v>
      </c>
      <c r="R17019" s="1" t="s">
        <v>718</v>
      </c>
      <c r="S17019" s="1" t="str">
        <f t="shared" si="542"/>
        <v>SAT|1|7|CDP|VEN|DIEF|CMIE</v>
      </c>
      <c r="T17019" s="2" t="str">
        <f t="shared" si="541"/>
        <v>OK</v>
      </c>
    </row>
    <row r="17020" spans="1:20" x14ac:dyDescent="0.25">
      <c r="A17020" s="1">
        <v>301020104</v>
      </c>
      <c r="B17020" s="1" t="e">
        <f>VLOOKUP(A17020,[1]Maestra!A$1:C$746,2,0)</f>
        <v>#N/A</v>
      </c>
      <c r="C17020" s="1" t="e">
        <f>VLOOKUP(A17020,[1]Maestra!A$1:C$746,3,0)</f>
        <v>#N/A</v>
      </c>
      <c r="D17020" s="1" t="s">
        <v>20</v>
      </c>
      <c r="E17020" s="1">
        <v>1</v>
      </c>
      <c r="F17020" s="1">
        <v>7</v>
      </c>
      <c r="G17020" s="1" t="s">
        <v>22</v>
      </c>
      <c r="H17020" s="1">
        <v>9999</v>
      </c>
      <c r="I17020" s="1" t="s">
        <v>449</v>
      </c>
      <c r="J17020" s="1" t="s">
        <v>29</v>
      </c>
      <c r="K17020" s="1" t="s">
        <v>331</v>
      </c>
      <c r="Q17020" s="2" t="s">
        <v>37</v>
      </c>
      <c r="R17020" s="1" t="s">
        <v>718</v>
      </c>
      <c r="S17020" s="1" t="str">
        <f t="shared" si="542"/>
        <v>SAT|1|7|CDP|VEN|DIEF|CPEM</v>
      </c>
      <c r="T17020" s="2" t="str">
        <f t="shared" si="541"/>
        <v>OK</v>
      </c>
    </row>
    <row r="17021" spans="1:20" x14ac:dyDescent="0.25">
      <c r="A17021" s="1">
        <v>301020104</v>
      </c>
      <c r="B17021" s="1" t="e">
        <f>VLOOKUP(A17021,[1]Maestra!A$1:C$746,2,0)</f>
        <v>#N/A</v>
      </c>
      <c r="C17021" s="1" t="e">
        <f>VLOOKUP(A17021,[1]Maestra!A$1:C$746,3,0)</f>
        <v>#N/A</v>
      </c>
      <c r="D17021" s="1" t="s">
        <v>20</v>
      </c>
      <c r="E17021" s="1">
        <v>1</v>
      </c>
      <c r="F17021" s="1">
        <v>7</v>
      </c>
      <c r="G17021" s="1" t="s">
        <v>22</v>
      </c>
      <c r="H17021" s="1">
        <v>9999</v>
      </c>
      <c r="I17021" s="1" t="s">
        <v>452</v>
      </c>
      <c r="J17021" s="1" t="s">
        <v>29</v>
      </c>
      <c r="K17021" s="1" t="s">
        <v>454</v>
      </c>
      <c r="Q17021" s="2" t="s">
        <v>37</v>
      </c>
      <c r="R17021" s="1" t="s">
        <v>718</v>
      </c>
      <c r="S17021" s="1" t="str">
        <f t="shared" si="542"/>
        <v>SAT|1|7|CDP|VIG|DIEF|CCNR</v>
      </c>
      <c r="T17021" s="2" t="str">
        <f t="shared" si="541"/>
        <v>OK</v>
      </c>
    </row>
    <row r="17022" spans="1:20" x14ac:dyDescent="0.25">
      <c r="A17022" s="1">
        <v>301020104</v>
      </c>
      <c r="B17022" s="1" t="e">
        <f>VLOOKUP(A17022,[1]Maestra!A$1:C$746,2,0)</f>
        <v>#N/A</v>
      </c>
      <c r="C17022" s="1" t="e">
        <f>VLOOKUP(A17022,[1]Maestra!A$1:C$746,3,0)</f>
        <v>#N/A</v>
      </c>
      <c r="D17022" s="1" t="s">
        <v>20</v>
      </c>
      <c r="E17022" s="1">
        <v>1</v>
      </c>
      <c r="F17022" s="1">
        <v>7</v>
      </c>
      <c r="G17022" s="1" t="s">
        <v>22</v>
      </c>
      <c r="H17022" s="1">
        <v>9999</v>
      </c>
      <c r="I17022" s="1" t="s">
        <v>452</v>
      </c>
      <c r="J17022" s="1" t="s">
        <v>29</v>
      </c>
      <c r="K17022" s="1" t="s">
        <v>325</v>
      </c>
      <c r="Q17022" s="2" t="s">
        <v>37</v>
      </c>
      <c r="R17022" s="1" t="s">
        <v>718</v>
      </c>
      <c r="S17022" s="1" t="str">
        <f t="shared" si="542"/>
        <v>SAT|1|7|CDP|VIG|DIEF|CMED</v>
      </c>
      <c r="T17022" s="2" t="str">
        <f t="shared" si="541"/>
        <v>OK</v>
      </c>
    </row>
    <row r="17023" spans="1:20" x14ac:dyDescent="0.25">
      <c r="A17023" s="1">
        <v>301020104</v>
      </c>
      <c r="B17023" s="1" t="e">
        <f>VLOOKUP(A17023,[1]Maestra!A$1:C$746,2,0)</f>
        <v>#N/A</v>
      </c>
      <c r="C17023" s="1" t="e">
        <f>VLOOKUP(A17023,[1]Maestra!A$1:C$746,3,0)</f>
        <v>#N/A</v>
      </c>
      <c r="D17023" s="1" t="s">
        <v>20</v>
      </c>
      <c r="E17023" s="1">
        <v>1</v>
      </c>
      <c r="F17023" s="1">
        <v>7</v>
      </c>
      <c r="G17023" s="1" t="s">
        <v>22</v>
      </c>
      <c r="H17023" s="1">
        <v>9999</v>
      </c>
      <c r="I17023" s="1" t="s">
        <v>452</v>
      </c>
      <c r="J17023" s="1" t="s">
        <v>29</v>
      </c>
      <c r="K17023" s="1" t="s">
        <v>330</v>
      </c>
      <c r="Q17023" s="2" t="s">
        <v>37</v>
      </c>
      <c r="R17023" s="1" t="s">
        <v>718</v>
      </c>
      <c r="S17023" s="1" t="str">
        <f t="shared" si="542"/>
        <v>SAT|1|7|CDP|VIG|DIEF|CMIE</v>
      </c>
      <c r="T17023" s="2" t="str">
        <f t="shared" si="541"/>
        <v>OK</v>
      </c>
    </row>
    <row r="17024" spans="1:20" x14ac:dyDescent="0.25">
      <c r="A17024" s="1">
        <v>301020104</v>
      </c>
      <c r="B17024" s="1" t="e">
        <f>VLOOKUP(A17024,[1]Maestra!A$1:C$746,2,0)</f>
        <v>#N/A</v>
      </c>
      <c r="C17024" s="1" t="e">
        <f>VLOOKUP(A17024,[1]Maestra!A$1:C$746,3,0)</f>
        <v>#N/A</v>
      </c>
      <c r="D17024" s="1" t="s">
        <v>20</v>
      </c>
      <c r="E17024" s="1">
        <v>1</v>
      </c>
      <c r="F17024" s="1">
        <v>7</v>
      </c>
      <c r="G17024" s="1" t="s">
        <v>22</v>
      </c>
      <c r="H17024" s="1">
        <v>9999</v>
      </c>
      <c r="I17024" s="1" t="s">
        <v>452</v>
      </c>
      <c r="J17024" s="1" t="s">
        <v>29</v>
      </c>
      <c r="K17024" s="1" t="s">
        <v>331</v>
      </c>
      <c r="Q17024" s="2" t="s">
        <v>37</v>
      </c>
      <c r="R17024" s="1" t="s">
        <v>718</v>
      </c>
      <c r="S17024" s="1" t="str">
        <f t="shared" si="542"/>
        <v>SAT|1|7|CDP|VIG|DIEF|CPEM</v>
      </c>
      <c r="T17024" s="2" t="str">
        <f t="shared" si="541"/>
        <v>OK</v>
      </c>
    </row>
    <row r="17025" spans="1:20" x14ac:dyDescent="0.25">
      <c r="A17025" s="1">
        <v>301020104</v>
      </c>
      <c r="B17025" s="1" t="e">
        <f>VLOOKUP(A17025,[1]Maestra!A$1:C$746,2,0)</f>
        <v>#N/A</v>
      </c>
      <c r="C17025" s="1" t="e">
        <f>VLOOKUP(A17025,[1]Maestra!A$1:C$746,3,0)</f>
        <v>#N/A</v>
      </c>
      <c r="D17025" s="1" t="s">
        <v>20</v>
      </c>
      <c r="E17025" s="1">
        <v>1</v>
      </c>
      <c r="F17025" s="1">
        <v>7</v>
      </c>
      <c r="G17025" s="1" t="s">
        <v>23</v>
      </c>
      <c r="H17025" s="1">
        <v>9999</v>
      </c>
      <c r="I17025" s="1" t="s">
        <v>449</v>
      </c>
      <c r="J17025" s="1" t="s">
        <v>29</v>
      </c>
      <c r="K17025" s="1" t="s">
        <v>324</v>
      </c>
      <c r="Q17025" s="2" t="s">
        <v>37</v>
      </c>
      <c r="R17025" s="1" t="s">
        <v>718</v>
      </c>
      <c r="S17025" s="1" t="str">
        <f t="shared" si="542"/>
        <v>SAT|1|7|CDR|VEN|DIEF|CCRV</v>
      </c>
      <c r="T17025" s="2" t="str">
        <f t="shared" si="541"/>
        <v>OK</v>
      </c>
    </row>
    <row r="17026" spans="1:20" x14ac:dyDescent="0.25">
      <c r="A17026" s="1">
        <v>301020104</v>
      </c>
      <c r="B17026" s="1" t="e">
        <f>VLOOKUP(A17026,[1]Maestra!A$1:C$746,2,0)</f>
        <v>#N/A</v>
      </c>
      <c r="C17026" s="1" t="e">
        <f>VLOOKUP(A17026,[1]Maestra!A$1:C$746,3,0)</f>
        <v>#N/A</v>
      </c>
      <c r="D17026" s="1" t="s">
        <v>20</v>
      </c>
      <c r="E17026" s="1">
        <v>1</v>
      </c>
      <c r="F17026" s="1">
        <v>7</v>
      </c>
      <c r="G17026" s="1" t="s">
        <v>23</v>
      </c>
      <c r="H17026" s="1">
        <v>9999</v>
      </c>
      <c r="I17026" s="1" t="s">
        <v>449</v>
      </c>
      <c r="J17026" s="1" t="s">
        <v>29</v>
      </c>
      <c r="K17026" s="1" t="s">
        <v>325</v>
      </c>
      <c r="Q17026" s="2" t="s">
        <v>37</v>
      </c>
      <c r="R17026" s="1" t="s">
        <v>718</v>
      </c>
      <c r="S17026" s="1" t="str">
        <f t="shared" si="542"/>
        <v>SAT|1|7|CDR|VEN|DIEF|CMED</v>
      </c>
      <c r="T17026" s="2" t="str">
        <f t="shared" si="541"/>
        <v>OK</v>
      </c>
    </row>
    <row r="17027" spans="1:20" x14ac:dyDescent="0.25">
      <c r="A17027" s="1">
        <v>301020104</v>
      </c>
      <c r="B17027" s="1" t="e">
        <f>VLOOKUP(A17027,[1]Maestra!A$1:C$746,2,0)</f>
        <v>#N/A</v>
      </c>
      <c r="C17027" s="1" t="e">
        <f>VLOOKUP(A17027,[1]Maestra!A$1:C$746,3,0)</f>
        <v>#N/A</v>
      </c>
      <c r="D17027" s="1" t="s">
        <v>20</v>
      </c>
      <c r="E17027" s="1">
        <v>1</v>
      </c>
      <c r="F17027" s="1">
        <v>7</v>
      </c>
      <c r="G17027" s="1" t="s">
        <v>23</v>
      </c>
      <c r="H17027" s="1">
        <v>9999</v>
      </c>
      <c r="I17027" s="1" t="s">
        <v>449</v>
      </c>
      <c r="J17027" s="1" t="s">
        <v>29</v>
      </c>
      <c r="K17027" s="1" t="s">
        <v>330</v>
      </c>
      <c r="Q17027" s="2" t="s">
        <v>37</v>
      </c>
      <c r="R17027" s="1" t="s">
        <v>718</v>
      </c>
      <c r="S17027" s="1" t="str">
        <f t="shared" si="542"/>
        <v>SAT|1|7|CDR|VEN|DIEF|CMIE</v>
      </c>
      <c r="T17027" s="2" t="str">
        <f t="shared" ref="T17027:T17090" si="543">IF(COUNTIFS($D$2:$D$20413,D17027,$S$2:$S$20413,S17027,$A$2:$A$20413,"&lt;&gt;"&amp;A17027)&gt;0,"Conflicto","OK")</f>
        <v>OK</v>
      </c>
    </row>
    <row r="17028" spans="1:20" x14ac:dyDescent="0.25">
      <c r="A17028" s="1">
        <v>301020104</v>
      </c>
      <c r="B17028" s="1" t="e">
        <f>VLOOKUP(A17028,[1]Maestra!A$1:C$746,2,0)</f>
        <v>#N/A</v>
      </c>
      <c r="C17028" s="1" t="e">
        <f>VLOOKUP(A17028,[1]Maestra!A$1:C$746,3,0)</f>
        <v>#N/A</v>
      </c>
      <c r="D17028" s="1" t="s">
        <v>20</v>
      </c>
      <c r="E17028" s="1">
        <v>1</v>
      </c>
      <c r="F17028" s="1">
        <v>7</v>
      </c>
      <c r="G17028" s="1" t="s">
        <v>23</v>
      </c>
      <c r="H17028" s="1">
        <v>9999</v>
      </c>
      <c r="I17028" s="1" t="s">
        <v>449</v>
      </c>
      <c r="J17028" s="1" t="s">
        <v>29</v>
      </c>
      <c r="K17028" s="1" t="s">
        <v>331</v>
      </c>
      <c r="Q17028" s="2" t="s">
        <v>37</v>
      </c>
      <c r="R17028" s="1" t="s">
        <v>718</v>
      </c>
      <c r="S17028" s="1" t="str">
        <f t="shared" si="542"/>
        <v>SAT|1|7|CDR|VEN|DIEF|CPEM</v>
      </c>
      <c r="T17028" s="2" t="str">
        <f t="shared" si="543"/>
        <v>OK</v>
      </c>
    </row>
    <row r="17029" spans="1:20" x14ac:dyDescent="0.25">
      <c r="A17029" s="1">
        <v>301020104</v>
      </c>
      <c r="B17029" s="1" t="e">
        <f>VLOOKUP(A17029,[1]Maestra!A$1:C$746,2,0)</f>
        <v>#N/A</v>
      </c>
      <c r="C17029" s="1" t="e">
        <f>VLOOKUP(A17029,[1]Maestra!A$1:C$746,3,0)</f>
        <v>#N/A</v>
      </c>
      <c r="D17029" s="1" t="s">
        <v>20</v>
      </c>
      <c r="E17029" s="1">
        <v>1</v>
      </c>
      <c r="F17029" s="1">
        <v>7</v>
      </c>
      <c r="G17029" s="1" t="s">
        <v>23</v>
      </c>
      <c r="H17029" s="1">
        <v>9999</v>
      </c>
      <c r="I17029" s="1" t="s">
        <v>452</v>
      </c>
      <c r="J17029" s="1" t="s">
        <v>29</v>
      </c>
      <c r="K17029" s="1" t="s">
        <v>324</v>
      </c>
      <c r="Q17029" s="2" t="s">
        <v>37</v>
      </c>
      <c r="R17029" s="1" t="s">
        <v>718</v>
      </c>
      <c r="S17029" s="1" t="str">
        <f t="shared" si="542"/>
        <v>SAT|1|7|CDR|VIG|DIEF|CCRV</v>
      </c>
      <c r="T17029" s="2" t="str">
        <f t="shared" si="543"/>
        <v>OK</v>
      </c>
    </row>
    <row r="17030" spans="1:20" x14ac:dyDescent="0.25">
      <c r="A17030" s="1">
        <v>301020104</v>
      </c>
      <c r="B17030" s="1" t="e">
        <f>VLOOKUP(A17030,[1]Maestra!A$1:C$746,2,0)</f>
        <v>#N/A</v>
      </c>
      <c r="C17030" s="1" t="e">
        <f>VLOOKUP(A17030,[1]Maestra!A$1:C$746,3,0)</f>
        <v>#N/A</v>
      </c>
      <c r="D17030" s="1" t="s">
        <v>20</v>
      </c>
      <c r="E17030" s="1">
        <v>1</v>
      </c>
      <c r="F17030" s="1">
        <v>7</v>
      </c>
      <c r="G17030" s="1" t="s">
        <v>23</v>
      </c>
      <c r="H17030" s="1">
        <v>9999</v>
      </c>
      <c r="I17030" s="1" t="s">
        <v>452</v>
      </c>
      <c r="J17030" s="1" t="s">
        <v>29</v>
      </c>
      <c r="K17030" s="1" t="s">
        <v>325</v>
      </c>
      <c r="Q17030" s="2" t="s">
        <v>37</v>
      </c>
      <c r="R17030" s="1" t="s">
        <v>718</v>
      </c>
      <c r="S17030" s="1" t="str">
        <f t="shared" si="542"/>
        <v>SAT|1|7|CDR|VIG|DIEF|CMED</v>
      </c>
      <c r="T17030" s="2" t="str">
        <f t="shared" si="543"/>
        <v>OK</v>
      </c>
    </row>
    <row r="17031" spans="1:20" x14ac:dyDescent="0.25">
      <c r="A17031" s="1">
        <v>301020104</v>
      </c>
      <c r="B17031" s="1" t="e">
        <f>VLOOKUP(A17031,[1]Maestra!A$1:C$746,2,0)</f>
        <v>#N/A</v>
      </c>
      <c r="C17031" s="1" t="e">
        <f>VLOOKUP(A17031,[1]Maestra!A$1:C$746,3,0)</f>
        <v>#N/A</v>
      </c>
      <c r="D17031" s="1" t="s">
        <v>20</v>
      </c>
      <c r="E17031" s="1">
        <v>1</v>
      </c>
      <c r="F17031" s="1">
        <v>7</v>
      </c>
      <c r="G17031" s="1" t="s">
        <v>23</v>
      </c>
      <c r="H17031" s="1">
        <v>9999</v>
      </c>
      <c r="I17031" s="1" t="s">
        <v>452</v>
      </c>
      <c r="J17031" s="1" t="s">
        <v>29</v>
      </c>
      <c r="K17031" s="1" t="s">
        <v>330</v>
      </c>
      <c r="Q17031" s="2" t="s">
        <v>37</v>
      </c>
      <c r="R17031" s="1" t="s">
        <v>718</v>
      </c>
      <c r="S17031" s="1" t="str">
        <f t="shared" si="542"/>
        <v>SAT|1|7|CDR|VIG|DIEF|CMIE</v>
      </c>
      <c r="T17031" s="2" t="str">
        <f t="shared" si="543"/>
        <v>OK</v>
      </c>
    </row>
    <row r="17032" spans="1:20" x14ac:dyDescent="0.25">
      <c r="A17032" s="1">
        <v>301020104</v>
      </c>
      <c r="B17032" s="1" t="e">
        <f>VLOOKUP(A17032,[1]Maestra!A$1:C$746,2,0)</f>
        <v>#N/A</v>
      </c>
      <c r="C17032" s="1" t="e">
        <f>VLOOKUP(A17032,[1]Maestra!A$1:C$746,3,0)</f>
        <v>#N/A</v>
      </c>
      <c r="D17032" s="1" t="s">
        <v>20</v>
      </c>
      <c r="E17032" s="1">
        <v>1</v>
      </c>
      <c r="F17032" s="1">
        <v>7</v>
      </c>
      <c r="G17032" s="1" t="s">
        <v>23</v>
      </c>
      <c r="H17032" s="1">
        <v>9999</v>
      </c>
      <c r="I17032" s="1" t="s">
        <v>452</v>
      </c>
      <c r="J17032" s="1" t="s">
        <v>29</v>
      </c>
      <c r="K17032" s="1" t="s">
        <v>331</v>
      </c>
      <c r="Q17032" s="2" t="s">
        <v>37</v>
      </c>
      <c r="R17032" s="1" t="s">
        <v>718</v>
      </c>
      <c r="S17032" s="1" t="str">
        <f t="shared" si="542"/>
        <v>SAT|1|7|CDR|VIG|DIEF|CPEM</v>
      </c>
      <c r="T17032" s="2" t="str">
        <f t="shared" si="543"/>
        <v>OK</v>
      </c>
    </row>
    <row r="17033" spans="1:20" x14ac:dyDescent="0.25">
      <c r="A17033" s="1">
        <v>301020101</v>
      </c>
      <c r="B17033" s="1" t="e">
        <f>VLOOKUP(A17033,[1]Maestra!A$1:C$746,2,0)</f>
        <v>#N/A</v>
      </c>
      <c r="C17033" s="1" t="e">
        <f>VLOOKUP(A17033,[1]Maestra!A$1:C$746,3,0)</f>
        <v>#N/A</v>
      </c>
      <c r="D17033" s="1" t="s">
        <v>20</v>
      </c>
      <c r="E17033" s="1">
        <v>1</v>
      </c>
      <c r="F17033" s="1">
        <v>7</v>
      </c>
      <c r="G17033" s="1" t="s">
        <v>21</v>
      </c>
      <c r="H17033" s="1">
        <v>9999</v>
      </c>
      <c r="I17033" s="1" t="s">
        <v>21</v>
      </c>
      <c r="J17033" s="1" t="s">
        <v>33</v>
      </c>
      <c r="K17033" s="1" t="s">
        <v>454</v>
      </c>
      <c r="Q17033" s="2" t="s">
        <v>37</v>
      </c>
      <c r="R17033" s="1" t="s">
        <v>718</v>
      </c>
      <c r="S17033" s="1" t="str">
        <f t="shared" si="542"/>
        <v>SAT|1|7|DUD|DUD|COMP|CCNR</v>
      </c>
      <c r="T17033" s="2" t="str">
        <f t="shared" si="543"/>
        <v>OK</v>
      </c>
    </row>
    <row r="17034" spans="1:20" x14ac:dyDescent="0.25">
      <c r="A17034" s="1">
        <v>301020101</v>
      </c>
      <c r="B17034" s="1" t="e">
        <f>VLOOKUP(A17034,[1]Maestra!A$1:C$746,2,0)</f>
        <v>#N/A</v>
      </c>
      <c r="C17034" s="1" t="e">
        <f>VLOOKUP(A17034,[1]Maestra!A$1:C$746,3,0)</f>
        <v>#N/A</v>
      </c>
      <c r="D17034" s="1" t="s">
        <v>20</v>
      </c>
      <c r="E17034" s="1">
        <v>1</v>
      </c>
      <c r="F17034" s="1">
        <v>7</v>
      </c>
      <c r="G17034" s="1" t="s">
        <v>21</v>
      </c>
      <c r="H17034" s="1">
        <v>9999</v>
      </c>
      <c r="I17034" s="1" t="s">
        <v>21</v>
      </c>
      <c r="J17034" s="1" t="s">
        <v>33</v>
      </c>
      <c r="K17034" s="1" t="s">
        <v>327</v>
      </c>
      <c r="Q17034" s="2" t="s">
        <v>37</v>
      </c>
      <c r="R17034" s="1" t="s">
        <v>718</v>
      </c>
      <c r="S17034" s="1" t="str">
        <f t="shared" si="542"/>
        <v>SAT|1|7|DUD|DUD|COMP|CCOR</v>
      </c>
      <c r="T17034" s="2" t="str">
        <f t="shared" si="543"/>
        <v>OK</v>
      </c>
    </row>
    <row r="17035" spans="1:20" x14ac:dyDescent="0.25">
      <c r="A17035" s="1">
        <v>301020101</v>
      </c>
      <c r="B17035" s="1" t="e">
        <f>VLOOKUP(A17035,[1]Maestra!A$1:C$746,2,0)</f>
        <v>#N/A</v>
      </c>
      <c r="C17035" s="1" t="e">
        <f>VLOOKUP(A17035,[1]Maestra!A$1:C$746,3,0)</f>
        <v>#N/A</v>
      </c>
      <c r="D17035" s="1" t="s">
        <v>20</v>
      </c>
      <c r="E17035" s="1">
        <v>1</v>
      </c>
      <c r="F17035" s="1">
        <v>7</v>
      </c>
      <c r="G17035" s="1" t="s">
        <v>21</v>
      </c>
      <c r="H17035" s="1">
        <v>9999</v>
      </c>
      <c r="I17035" s="1" t="s">
        <v>21</v>
      </c>
      <c r="J17035" s="1" t="s">
        <v>33</v>
      </c>
      <c r="K17035" s="1" t="s">
        <v>324</v>
      </c>
      <c r="Q17035" s="2" t="s">
        <v>37</v>
      </c>
      <c r="R17035" s="1" t="s">
        <v>718</v>
      </c>
      <c r="S17035" s="1" t="str">
        <f t="shared" si="542"/>
        <v>SAT|1|7|DUD|DUD|COMP|CCRV</v>
      </c>
      <c r="T17035" s="2" t="str">
        <f t="shared" si="543"/>
        <v>OK</v>
      </c>
    </row>
    <row r="17036" spans="1:20" x14ac:dyDescent="0.25">
      <c r="A17036" s="1">
        <v>301020101</v>
      </c>
      <c r="B17036" s="1" t="e">
        <f>VLOOKUP(A17036,[1]Maestra!A$1:C$746,2,0)</f>
        <v>#N/A</v>
      </c>
      <c r="C17036" s="1" t="e">
        <f>VLOOKUP(A17036,[1]Maestra!A$1:C$746,3,0)</f>
        <v>#N/A</v>
      </c>
      <c r="D17036" s="1" t="s">
        <v>20</v>
      </c>
      <c r="E17036" s="1">
        <v>1</v>
      </c>
      <c r="F17036" s="1">
        <v>7</v>
      </c>
      <c r="G17036" s="1" t="s">
        <v>21</v>
      </c>
      <c r="H17036" s="1">
        <v>9999</v>
      </c>
      <c r="I17036" s="1" t="s">
        <v>21</v>
      </c>
      <c r="J17036" s="1" t="s">
        <v>33</v>
      </c>
      <c r="K17036" s="1" t="s">
        <v>323</v>
      </c>
      <c r="Q17036" s="2" t="s">
        <v>37</v>
      </c>
      <c r="R17036" s="1" t="s">
        <v>718</v>
      </c>
      <c r="S17036" s="1" t="str">
        <f t="shared" si="542"/>
        <v>SAT|1|7|DUD|DUD|COMP|CESP</v>
      </c>
      <c r="T17036" s="2" t="str">
        <f t="shared" si="543"/>
        <v>OK</v>
      </c>
    </row>
    <row r="17037" spans="1:20" x14ac:dyDescent="0.25">
      <c r="A17037" s="1">
        <v>301020101</v>
      </c>
      <c r="B17037" s="1" t="e">
        <f>VLOOKUP(A17037,[1]Maestra!A$1:C$746,2,0)</f>
        <v>#N/A</v>
      </c>
      <c r="C17037" s="1" t="e">
        <f>VLOOKUP(A17037,[1]Maestra!A$1:C$746,3,0)</f>
        <v>#N/A</v>
      </c>
      <c r="D17037" s="1" t="s">
        <v>20</v>
      </c>
      <c r="E17037" s="1">
        <v>1</v>
      </c>
      <c r="F17037" s="1">
        <v>7</v>
      </c>
      <c r="G17037" s="1" t="s">
        <v>21</v>
      </c>
      <c r="H17037" s="1">
        <v>9999</v>
      </c>
      <c r="I17037" s="1" t="s">
        <v>21</v>
      </c>
      <c r="J17037" s="1" t="s">
        <v>33</v>
      </c>
      <c r="K17037" s="1" t="s">
        <v>328</v>
      </c>
      <c r="Q17037" s="2" t="s">
        <v>37</v>
      </c>
      <c r="R17037" s="1" t="s">
        <v>718</v>
      </c>
      <c r="S17037" s="1" t="str">
        <f t="shared" si="542"/>
        <v>SAT|1|7|DUD|DUD|COMP|CGEM</v>
      </c>
      <c r="T17037" s="2" t="str">
        <f t="shared" si="543"/>
        <v>OK</v>
      </c>
    </row>
    <row r="17038" spans="1:20" x14ac:dyDescent="0.25">
      <c r="A17038" s="1">
        <v>301020101</v>
      </c>
      <c r="B17038" s="1" t="e">
        <f>VLOOKUP(A17038,[1]Maestra!A$1:C$746,2,0)</f>
        <v>#N/A</v>
      </c>
      <c r="C17038" s="1" t="e">
        <f>VLOOKUP(A17038,[1]Maestra!A$1:C$746,3,0)</f>
        <v>#N/A</v>
      </c>
      <c r="D17038" s="1" t="s">
        <v>20</v>
      </c>
      <c r="E17038" s="1">
        <v>1</v>
      </c>
      <c r="F17038" s="1">
        <v>7</v>
      </c>
      <c r="G17038" s="1" t="s">
        <v>21</v>
      </c>
      <c r="H17038" s="1">
        <v>9999</v>
      </c>
      <c r="I17038" s="1" t="s">
        <v>21</v>
      </c>
      <c r="J17038" s="1" t="s">
        <v>33</v>
      </c>
      <c r="K17038" s="1" t="s">
        <v>329</v>
      </c>
      <c r="Q17038" s="2" t="s">
        <v>37</v>
      </c>
      <c r="R17038" s="1" t="s">
        <v>718</v>
      </c>
      <c r="S17038" s="1" t="str">
        <f t="shared" si="542"/>
        <v>SAT|1|7|DUD|DUD|COMP|CIVA</v>
      </c>
      <c r="T17038" s="2" t="str">
        <f t="shared" si="543"/>
        <v>OK</v>
      </c>
    </row>
    <row r="17039" spans="1:20" x14ac:dyDescent="0.25">
      <c r="A17039" s="1">
        <v>301020101</v>
      </c>
      <c r="B17039" s="1" t="e">
        <f>VLOOKUP(A17039,[1]Maestra!A$1:C$746,2,0)</f>
        <v>#N/A</v>
      </c>
      <c r="C17039" s="1" t="e">
        <f>VLOOKUP(A17039,[1]Maestra!A$1:C$746,3,0)</f>
        <v>#N/A</v>
      </c>
      <c r="D17039" s="1" t="s">
        <v>20</v>
      </c>
      <c r="E17039" s="1">
        <v>1</v>
      </c>
      <c r="F17039" s="1">
        <v>7</v>
      </c>
      <c r="G17039" s="1" t="s">
        <v>21</v>
      </c>
      <c r="H17039" s="1">
        <v>9999</v>
      </c>
      <c r="I17039" s="1" t="s">
        <v>21</v>
      </c>
      <c r="J17039" s="1" t="s">
        <v>33</v>
      </c>
      <c r="K17039" s="1" t="s">
        <v>325</v>
      </c>
      <c r="Q17039" s="2" t="s">
        <v>37</v>
      </c>
      <c r="R17039" s="1" t="s">
        <v>718</v>
      </c>
      <c r="S17039" s="1" t="str">
        <f t="shared" si="542"/>
        <v>SAT|1|7|DUD|DUD|COMP|CMED</v>
      </c>
      <c r="T17039" s="2" t="str">
        <f t="shared" si="543"/>
        <v>OK</v>
      </c>
    </row>
    <row r="17040" spans="1:20" x14ac:dyDescent="0.25">
      <c r="A17040" s="1">
        <v>301020101</v>
      </c>
      <c r="B17040" s="1" t="e">
        <f>VLOOKUP(A17040,[1]Maestra!A$1:C$746,2,0)</f>
        <v>#N/A</v>
      </c>
      <c r="C17040" s="1" t="e">
        <f>VLOOKUP(A17040,[1]Maestra!A$1:C$746,3,0)</f>
        <v>#N/A</v>
      </c>
      <c r="D17040" s="1" t="s">
        <v>20</v>
      </c>
      <c r="E17040" s="1">
        <v>1</v>
      </c>
      <c r="F17040" s="1">
        <v>7</v>
      </c>
      <c r="G17040" s="1" t="s">
        <v>21</v>
      </c>
      <c r="H17040" s="1">
        <v>9999</v>
      </c>
      <c r="I17040" s="1" t="s">
        <v>21</v>
      </c>
      <c r="J17040" s="1" t="s">
        <v>33</v>
      </c>
      <c r="K17040" s="1" t="s">
        <v>330</v>
      </c>
      <c r="Q17040" s="2" t="s">
        <v>37</v>
      </c>
      <c r="R17040" s="1" t="s">
        <v>718</v>
      </c>
      <c r="S17040" s="1" t="str">
        <f t="shared" si="542"/>
        <v>SAT|1|7|DUD|DUD|COMP|CMIE</v>
      </c>
      <c r="T17040" s="2" t="str">
        <f t="shared" si="543"/>
        <v>OK</v>
      </c>
    </row>
    <row r="17041" spans="1:20" x14ac:dyDescent="0.25">
      <c r="A17041" s="1">
        <v>301020101</v>
      </c>
      <c r="B17041" s="1" t="e">
        <f>VLOOKUP(A17041,[1]Maestra!A$1:C$746,2,0)</f>
        <v>#N/A</v>
      </c>
      <c r="C17041" s="1" t="e">
        <f>VLOOKUP(A17041,[1]Maestra!A$1:C$746,3,0)</f>
        <v>#N/A</v>
      </c>
      <c r="D17041" s="1" t="s">
        <v>20</v>
      </c>
      <c r="E17041" s="1">
        <v>1</v>
      </c>
      <c r="F17041" s="1">
        <v>7</v>
      </c>
      <c r="G17041" s="1" t="s">
        <v>21</v>
      </c>
      <c r="H17041" s="1">
        <v>9999</v>
      </c>
      <c r="I17041" s="1" t="s">
        <v>21</v>
      </c>
      <c r="J17041" s="1" t="s">
        <v>33</v>
      </c>
      <c r="K17041" s="1" t="s">
        <v>331</v>
      </c>
      <c r="Q17041" s="2" t="s">
        <v>37</v>
      </c>
      <c r="R17041" s="1" t="s">
        <v>718</v>
      </c>
      <c r="S17041" s="1" t="str">
        <f t="shared" si="542"/>
        <v>SAT|1|7|DUD|DUD|COMP|CPEM</v>
      </c>
      <c r="T17041" s="2" t="str">
        <f t="shared" si="543"/>
        <v>OK</v>
      </c>
    </row>
    <row r="17042" spans="1:20" x14ac:dyDescent="0.25">
      <c r="A17042" s="1">
        <v>301020103</v>
      </c>
      <c r="B17042" s="1" t="e">
        <f>VLOOKUP(A17042,[1]Maestra!A$1:C$746,2,0)</f>
        <v>#N/A</v>
      </c>
      <c r="C17042" s="1" t="e">
        <f>VLOOKUP(A17042,[1]Maestra!A$1:C$746,3,0)</f>
        <v>#N/A</v>
      </c>
      <c r="D17042" s="1" t="s">
        <v>20</v>
      </c>
      <c r="E17042" s="1">
        <v>1</v>
      </c>
      <c r="F17042" s="1">
        <v>7</v>
      </c>
      <c r="G17042" s="1" t="s">
        <v>32</v>
      </c>
      <c r="H17042" s="1">
        <v>9999</v>
      </c>
      <c r="I17042" s="1" t="s">
        <v>449</v>
      </c>
      <c r="J17042" s="1" t="s">
        <v>29</v>
      </c>
      <c r="K17042" s="1" t="s">
        <v>454</v>
      </c>
      <c r="Q17042" s="2" t="s">
        <v>37</v>
      </c>
      <c r="R17042" s="1" t="s">
        <v>718</v>
      </c>
      <c r="S17042" s="1" t="str">
        <f t="shared" si="542"/>
        <v>SAT|1|7|EXT|VEN|DIEF|CCNR</v>
      </c>
      <c r="T17042" s="2" t="str">
        <f t="shared" si="543"/>
        <v>OK</v>
      </c>
    </row>
    <row r="17043" spans="1:20" x14ac:dyDescent="0.25">
      <c r="A17043" s="1">
        <v>301020103</v>
      </c>
      <c r="B17043" s="1" t="e">
        <f>VLOOKUP(A17043,[1]Maestra!A$1:C$746,2,0)</f>
        <v>#N/A</v>
      </c>
      <c r="C17043" s="1" t="e">
        <f>VLOOKUP(A17043,[1]Maestra!A$1:C$746,3,0)</f>
        <v>#N/A</v>
      </c>
      <c r="D17043" s="1" t="s">
        <v>20</v>
      </c>
      <c r="E17043" s="1">
        <v>1</v>
      </c>
      <c r="F17043" s="1">
        <v>7</v>
      </c>
      <c r="G17043" s="1" t="s">
        <v>32</v>
      </c>
      <c r="H17043" s="1">
        <v>9999</v>
      </c>
      <c r="I17043" s="1" t="s">
        <v>449</v>
      </c>
      <c r="J17043" s="1" t="s">
        <v>29</v>
      </c>
      <c r="K17043" s="1" t="s">
        <v>325</v>
      </c>
      <c r="Q17043" s="2" t="s">
        <v>37</v>
      </c>
      <c r="R17043" s="1" t="s">
        <v>718</v>
      </c>
      <c r="S17043" s="1" t="str">
        <f t="shared" si="542"/>
        <v>SAT|1|7|EXT|VEN|DIEF|CMED</v>
      </c>
      <c r="T17043" s="2" t="str">
        <f t="shared" si="543"/>
        <v>OK</v>
      </c>
    </row>
    <row r="17044" spans="1:20" x14ac:dyDescent="0.25">
      <c r="A17044" s="1">
        <v>301020103</v>
      </c>
      <c r="B17044" s="1" t="e">
        <f>VLOOKUP(A17044,[1]Maestra!A$1:C$746,2,0)</f>
        <v>#N/A</v>
      </c>
      <c r="C17044" s="1" t="e">
        <f>VLOOKUP(A17044,[1]Maestra!A$1:C$746,3,0)</f>
        <v>#N/A</v>
      </c>
      <c r="D17044" s="1" t="s">
        <v>20</v>
      </c>
      <c r="E17044" s="1">
        <v>1</v>
      </c>
      <c r="F17044" s="1">
        <v>7</v>
      </c>
      <c r="G17044" s="1" t="s">
        <v>32</v>
      </c>
      <c r="H17044" s="1">
        <v>9999</v>
      </c>
      <c r="I17044" s="1" t="s">
        <v>449</v>
      </c>
      <c r="J17044" s="1" t="s">
        <v>29</v>
      </c>
      <c r="K17044" s="1" t="s">
        <v>330</v>
      </c>
      <c r="Q17044" s="2" t="s">
        <v>37</v>
      </c>
      <c r="R17044" s="1" t="s">
        <v>718</v>
      </c>
      <c r="S17044" s="1" t="str">
        <f t="shared" si="542"/>
        <v>SAT|1|7|EXT|VEN|DIEF|CMIE</v>
      </c>
      <c r="T17044" s="2" t="str">
        <f t="shared" si="543"/>
        <v>OK</v>
      </c>
    </row>
    <row r="17045" spans="1:20" x14ac:dyDescent="0.25">
      <c r="A17045" s="1">
        <v>301020103</v>
      </c>
      <c r="B17045" s="1" t="e">
        <f>VLOOKUP(A17045,[1]Maestra!A$1:C$746,2,0)</f>
        <v>#N/A</v>
      </c>
      <c r="C17045" s="1" t="e">
        <f>VLOOKUP(A17045,[1]Maestra!A$1:C$746,3,0)</f>
        <v>#N/A</v>
      </c>
      <c r="D17045" s="1" t="s">
        <v>20</v>
      </c>
      <c r="E17045" s="1">
        <v>1</v>
      </c>
      <c r="F17045" s="1">
        <v>7</v>
      </c>
      <c r="G17045" s="1" t="s">
        <v>32</v>
      </c>
      <c r="H17045" s="1">
        <v>9999</v>
      </c>
      <c r="I17045" s="1" t="s">
        <v>449</v>
      </c>
      <c r="J17045" s="1" t="s">
        <v>29</v>
      </c>
      <c r="K17045" s="1" t="s">
        <v>331</v>
      </c>
      <c r="Q17045" s="2" t="s">
        <v>37</v>
      </c>
      <c r="R17045" s="1" t="s">
        <v>718</v>
      </c>
      <c r="S17045" s="1" t="str">
        <f t="shared" si="542"/>
        <v>SAT|1|7|EXT|VEN|DIEF|CPEM</v>
      </c>
      <c r="T17045" s="2" t="str">
        <f t="shared" si="543"/>
        <v>OK</v>
      </c>
    </row>
    <row r="17046" spans="1:20" x14ac:dyDescent="0.25">
      <c r="A17046" s="1">
        <v>301020103</v>
      </c>
      <c r="B17046" s="1" t="e">
        <f>VLOOKUP(A17046,[1]Maestra!A$1:C$746,2,0)</f>
        <v>#N/A</v>
      </c>
      <c r="C17046" s="1" t="e">
        <f>VLOOKUP(A17046,[1]Maestra!A$1:C$746,3,0)</f>
        <v>#N/A</v>
      </c>
      <c r="D17046" s="1" t="s">
        <v>20</v>
      </c>
      <c r="E17046" s="1">
        <v>1</v>
      </c>
      <c r="F17046" s="1">
        <v>7</v>
      </c>
      <c r="G17046" s="1" t="s">
        <v>32</v>
      </c>
      <c r="H17046" s="1">
        <v>9999</v>
      </c>
      <c r="I17046" s="1" t="s">
        <v>452</v>
      </c>
      <c r="J17046" s="1" t="s">
        <v>29</v>
      </c>
      <c r="K17046" s="1" t="s">
        <v>454</v>
      </c>
      <c r="Q17046" s="2" t="s">
        <v>37</v>
      </c>
      <c r="R17046" s="1" t="s">
        <v>718</v>
      </c>
      <c r="S17046" s="1" t="str">
        <f t="shared" si="542"/>
        <v>SAT|1|7|EXT|VIG|DIEF|CCNR</v>
      </c>
      <c r="T17046" s="2" t="str">
        <f t="shared" si="543"/>
        <v>OK</v>
      </c>
    </row>
    <row r="17047" spans="1:20" x14ac:dyDescent="0.25">
      <c r="A17047" s="1">
        <v>301020103</v>
      </c>
      <c r="B17047" s="1" t="e">
        <f>VLOOKUP(A17047,[1]Maestra!A$1:C$746,2,0)</f>
        <v>#N/A</v>
      </c>
      <c r="C17047" s="1" t="e">
        <f>VLOOKUP(A17047,[1]Maestra!A$1:C$746,3,0)</f>
        <v>#N/A</v>
      </c>
      <c r="D17047" s="1" t="s">
        <v>20</v>
      </c>
      <c r="E17047" s="1">
        <v>1</v>
      </c>
      <c r="F17047" s="1">
        <v>7</v>
      </c>
      <c r="G17047" s="1" t="s">
        <v>32</v>
      </c>
      <c r="H17047" s="1">
        <v>9999</v>
      </c>
      <c r="I17047" s="1" t="s">
        <v>452</v>
      </c>
      <c r="J17047" s="1" t="s">
        <v>29</v>
      </c>
      <c r="K17047" s="1" t="s">
        <v>325</v>
      </c>
      <c r="Q17047" s="2" t="s">
        <v>37</v>
      </c>
      <c r="R17047" s="1" t="s">
        <v>718</v>
      </c>
      <c r="S17047" s="1" t="str">
        <f t="shared" si="542"/>
        <v>SAT|1|7|EXT|VIG|DIEF|CMED</v>
      </c>
      <c r="T17047" s="2" t="str">
        <f t="shared" si="543"/>
        <v>OK</v>
      </c>
    </row>
    <row r="17048" spans="1:20" x14ac:dyDescent="0.25">
      <c r="A17048" s="1">
        <v>301020103</v>
      </c>
      <c r="B17048" s="1" t="e">
        <f>VLOOKUP(A17048,[1]Maestra!A$1:C$746,2,0)</f>
        <v>#N/A</v>
      </c>
      <c r="C17048" s="1" t="e">
        <f>VLOOKUP(A17048,[1]Maestra!A$1:C$746,3,0)</f>
        <v>#N/A</v>
      </c>
      <c r="D17048" s="1" t="s">
        <v>20</v>
      </c>
      <c r="E17048" s="1">
        <v>1</v>
      </c>
      <c r="F17048" s="1">
        <v>7</v>
      </c>
      <c r="G17048" s="1" t="s">
        <v>32</v>
      </c>
      <c r="H17048" s="1">
        <v>9999</v>
      </c>
      <c r="I17048" s="1" t="s">
        <v>452</v>
      </c>
      <c r="J17048" s="1" t="s">
        <v>29</v>
      </c>
      <c r="K17048" s="1" t="s">
        <v>330</v>
      </c>
      <c r="Q17048" s="2" t="s">
        <v>37</v>
      </c>
      <c r="R17048" s="1" t="s">
        <v>718</v>
      </c>
      <c r="S17048" s="1" t="str">
        <f t="shared" si="542"/>
        <v>SAT|1|7|EXT|VIG|DIEF|CMIE</v>
      </c>
      <c r="T17048" s="2" t="str">
        <f t="shared" si="543"/>
        <v>OK</v>
      </c>
    </row>
    <row r="17049" spans="1:20" x14ac:dyDescent="0.25">
      <c r="A17049" s="1">
        <v>301020103</v>
      </c>
      <c r="B17049" s="1" t="e">
        <f>VLOOKUP(A17049,[1]Maestra!A$1:C$746,2,0)</f>
        <v>#N/A</v>
      </c>
      <c r="C17049" s="1" t="e">
        <f>VLOOKUP(A17049,[1]Maestra!A$1:C$746,3,0)</f>
        <v>#N/A</v>
      </c>
      <c r="D17049" s="1" t="s">
        <v>20</v>
      </c>
      <c r="E17049" s="1">
        <v>1</v>
      </c>
      <c r="F17049" s="1">
        <v>7</v>
      </c>
      <c r="G17049" s="1" t="s">
        <v>32</v>
      </c>
      <c r="H17049" s="1">
        <v>9999</v>
      </c>
      <c r="I17049" s="1" t="s">
        <v>452</v>
      </c>
      <c r="J17049" s="1" t="s">
        <v>29</v>
      </c>
      <c r="K17049" s="1" t="s">
        <v>331</v>
      </c>
      <c r="Q17049" s="2" t="s">
        <v>37</v>
      </c>
      <c r="R17049" s="1" t="s">
        <v>718</v>
      </c>
      <c r="S17049" s="1" t="str">
        <f t="shared" si="542"/>
        <v>SAT|1|7|EXT|VIG|DIEF|CPEM</v>
      </c>
      <c r="T17049" s="2" t="str">
        <f t="shared" si="543"/>
        <v>OK</v>
      </c>
    </row>
    <row r="17050" spans="1:20" x14ac:dyDescent="0.25">
      <c r="A17050" s="1">
        <v>2101049901</v>
      </c>
      <c r="B17050" s="1">
        <f>VLOOKUP(A17050,[1]Maestra!A$1:C$746,2,0)</f>
        <v>0</v>
      </c>
      <c r="C17050" s="1" t="str">
        <f>VLOOKUP(A17050,[1]Maestra!A$1:C$746,3,0)</f>
        <v>Visa Acreedores</v>
      </c>
      <c r="D17050" s="1" t="s">
        <v>20</v>
      </c>
      <c r="E17050" s="1">
        <v>1</v>
      </c>
      <c r="F17050" s="1">
        <v>7</v>
      </c>
      <c r="G17050" s="1" t="s">
        <v>19</v>
      </c>
      <c r="H17050" s="1">
        <v>9999</v>
      </c>
      <c r="I17050" s="1" t="s">
        <v>453</v>
      </c>
      <c r="J17050" s="1" t="s">
        <v>33</v>
      </c>
      <c r="K17050" s="1" t="s">
        <v>327</v>
      </c>
      <c r="Q17050" s="2" t="s">
        <v>37</v>
      </c>
      <c r="R17050" s="1" t="s">
        <v>718</v>
      </c>
      <c r="S17050" s="1" t="str">
        <f t="shared" si="542"/>
        <v>SAT|1|7|REV|ACR|COMP|CCOR</v>
      </c>
      <c r="T17050" s="2" t="str">
        <f t="shared" si="543"/>
        <v>OK</v>
      </c>
    </row>
    <row r="17051" spans="1:20" x14ac:dyDescent="0.25">
      <c r="A17051" s="1">
        <v>2101049901</v>
      </c>
      <c r="B17051" s="1">
        <f>VLOOKUP(A17051,[1]Maestra!A$1:C$746,2,0)</f>
        <v>0</v>
      </c>
      <c r="C17051" s="1" t="str">
        <f>VLOOKUP(A17051,[1]Maestra!A$1:C$746,3,0)</f>
        <v>Visa Acreedores</v>
      </c>
      <c r="D17051" s="1" t="s">
        <v>20</v>
      </c>
      <c r="E17051" s="1">
        <v>1</v>
      </c>
      <c r="F17051" s="1">
        <v>7</v>
      </c>
      <c r="G17051" s="1" t="s">
        <v>19</v>
      </c>
      <c r="H17051" s="1">
        <v>9999</v>
      </c>
      <c r="I17051" s="1" t="s">
        <v>453</v>
      </c>
      <c r="J17051" s="1" t="s">
        <v>33</v>
      </c>
      <c r="K17051" s="1" t="s">
        <v>324</v>
      </c>
      <c r="Q17051" s="2" t="s">
        <v>37</v>
      </c>
      <c r="R17051" s="1" t="s">
        <v>718</v>
      </c>
      <c r="S17051" s="1" t="str">
        <f t="shared" si="542"/>
        <v>SAT|1|7|REV|ACR|COMP|CCRV</v>
      </c>
      <c r="T17051" s="2" t="str">
        <f t="shared" si="543"/>
        <v>OK</v>
      </c>
    </row>
    <row r="17052" spans="1:20" x14ac:dyDescent="0.25">
      <c r="A17052" s="1">
        <v>2101049901</v>
      </c>
      <c r="B17052" s="1">
        <f>VLOOKUP(A17052,[1]Maestra!A$1:C$746,2,0)</f>
        <v>0</v>
      </c>
      <c r="C17052" s="1" t="str">
        <f>VLOOKUP(A17052,[1]Maestra!A$1:C$746,3,0)</f>
        <v>Visa Acreedores</v>
      </c>
      <c r="D17052" s="1" t="s">
        <v>20</v>
      </c>
      <c r="E17052" s="1">
        <v>1</v>
      </c>
      <c r="F17052" s="1">
        <v>7</v>
      </c>
      <c r="G17052" s="1" t="s">
        <v>19</v>
      </c>
      <c r="H17052" s="1">
        <v>9999</v>
      </c>
      <c r="I17052" s="1" t="s">
        <v>453</v>
      </c>
      <c r="J17052" s="1" t="s">
        <v>33</v>
      </c>
      <c r="K17052" s="1" t="s">
        <v>323</v>
      </c>
      <c r="Q17052" s="2" t="s">
        <v>37</v>
      </c>
      <c r="R17052" s="1" t="s">
        <v>718</v>
      </c>
      <c r="S17052" s="1" t="str">
        <f t="shared" si="542"/>
        <v>SAT|1|7|REV|ACR|COMP|CESP</v>
      </c>
      <c r="T17052" s="2" t="str">
        <f t="shared" si="543"/>
        <v>OK</v>
      </c>
    </row>
    <row r="17053" spans="1:20" x14ac:dyDescent="0.25">
      <c r="A17053" s="1">
        <v>2101049901</v>
      </c>
      <c r="B17053" s="1">
        <f>VLOOKUP(A17053,[1]Maestra!A$1:C$746,2,0)</f>
        <v>0</v>
      </c>
      <c r="C17053" s="1" t="str">
        <f>VLOOKUP(A17053,[1]Maestra!A$1:C$746,3,0)</f>
        <v>Visa Acreedores</v>
      </c>
      <c r="D17053" s="1" t="s">
        <v>20</v>
      </c>
      <c r="E17053" s="1">
        <v>1</v>
      </c>
      <c r="F17053" s="1">
        <v>7</v>
      </c>
      <c r="G17053" s="1" t="s">
        <v>19</v>
      </c>
      <c r="H17053" s="1">
        <v>9999</v>
      </c>
      <c r="I17053" s="1" t="s">
        <v>453</v>
      </c>
      <c r="J17053" s="1" t="s">
        <v>33</v>
      </c>
      <c r="K17053" s="1" t="s">
        <v>328</v>
      </c>
      <c r="Q17053" s="2" t="s">
        <v>37</v>
      </c>
      <c r="R17053" s="1" t="s">
        <v>718</v>
      </c>
      <c r="S17053" s="1" t="str">
        <f t="shared" si="542"/>
        <v>SAT|1|7|REV|ACR|COMP|CGEM</v>
      </c>
      <c r="T17053" s="2" t="str">
        <f t="shared" si="543"/>
        <v>OK</v>
      </c>
    </row>
    <row r="17054" spans="1:20" x14ac:dyDescent="0.25">
      <c r="A17054" s="1">
        <v>2101049901</v>
      </c>
      <c r="B17054" s="1">
        <f>VLOOKUP(A17054,[1]Maestra!A$1:C$746,2,0)</f>
        <v>0</v>
      </c>
      <c r="C17054" s="1" t="str">
        <f>VLOOKUP(A17054,[1]Maestra!A$1:C$746,3,0)</f>
        <v>Visa Acreedores</v>
      </c>
      <c r="D17054" s="1" t="s">
        <v>20</v>
      </c>
      <c r="E17054" s="1">
        <v>1</v>
      </c>
      <c r="F17054" s="1">
        <v>7</v>
      </c>
      <c r="G17054" s="1" t="s">
        <v>19</v>
      </c>
      <c r="H17054" s="1">
        <v>9999</v>
      </c>
      <c r="I17054" s="1" t="s">
        <v>453</v>
      </c>
      <c r="J17054" s="1" t="s">
        <v>33</v>
      </c>
      <c r="K17054" s="1" t="s">
        <v>329</v>
      </c>
      <c r="Q17054" s="2" t="s">
        <v>37</v>
      </c>
      <c r="R17054" s="1" t="s">
        <v>718</v>
      </c>
      <c r="S17054" s="1" t="str">
        <f t="shared" si="542"/>
        <v>SAT|1|7|REV|ACR|COMP|CIVA</v>
      </c>
      <c r="T17054" s="2" t="str">
        <f t="shared" si="543"/>
        <v>OK</v>
      </c>
    </row>
    <row r="17055" spans="1:20" x14ac:dyDescent="0.25">
      <c r="A17055" s="1">
        <v>2101049901</v>
      </c>
      <c r="B17055" s="1">
        <f>VLOOKUP(A17055,[1]Maestra!A$1:C$746,2,0)</f>
        <v>0</v>
      </c>
      <c r="C17055" s="1" t="str">
        <f>VLOOKUP(A17055,[1]Maestra!A$1:C$746,3,0)</f>
        <v>Visa Acreedores</v>
      </c>
      <c r="D17055" s="1" t="s">
        <v>20</v>
      </c>
      <c r="E17055" s="1">
        <v>1</v>
      </c>
      <c r="F17055" s="1">
        <v>7</v>
      </c>
      <c r="G17055" s="1" t="s">
        <v>19</v>
      </c>
      <c r="H17055" s="1">
        <v>9999</v>
      </c>
      <c r="I17055" s="1" t="s">
        <v>453</v>
      </c>
      <c r="J17055" s="1" t="s">
        <v>33</v>
      </c>
      <c r="K17055" s="1" t="s">
        <v>325</v>
      </c>
      <c r="Q17055" s="2" t="s">
        <v>37</v>
      </c>
      <c r="R17055" s="1" t="s">
        <v>718</v>
      </c>
      <c r="S17055" s="1" t="str">
        <f t="shared" si="542"/>
        <v>SAT|1|7|REV|ACR|COMP|CMED</v>
      </c>
      <c r="T17055" s="2" t="str">
        <f t="shared" si="543"/>
        <v>OK</v>
      </c>
    </row>
    <row r="17056" spans="1:20" x14ac:dyDescent="0.25">
      <c r="A17056" s="1">
        <v>2101049901</v>
      </c>
      <c r="B17056" s="1">
        <f>VLOOKUP(A17056,[1]Maestra!A$1:C$746,2,0)</f>
        <v>0</v>
      </c>
      <c r="C17056" s="1" t="str">
        <f>VLOOKUP(A17056,[1]Maestra!A$1:C$746,3,0)</f>
        <v>Visa Acreedores</v>
      </c>
      <c r="D17056" s="1" t="s">
        <v>20</v>
      </c>
      <c r="E17056" s="1">
        <v>1</v>
      </c>
      <c r="F17056" s="1">
        <v>7</v>
      </c>
      <c r="G17056" s="1" t="s">
        <v>19</v>
      </c>
      <c r="H17056" s="1">
        <v>9999</v>
      </c>
      <c r="I17056" s="1" t="s">
        <v>453</v>
      </c>
      <c r="J17056" s="1" t="s">
        <v>33</v>
      </c>
      <c r="K17056" s="1" t="s">
        <v>330</v>
      </c>
      <c r="Q17056" s="2" t="s">
        <v>37</v>
      </c>
      <c r="R17056" s="1" t="s">
        <v>718</v>
      </c>
      <c r="S17056" s="1" t="str">
        <f t="shared" si="542"/>
        <v>SAT|1|7|REV|ACR|COMP|CMIE</v>
      </c>
      <c r="T17056" s="2" t="str">
        <f t="shared" si="543"/>
        <v>OK</v>
      </c>
    </row>
    <row r="17057" spans="1:20" x14ac:dyDescent="0.25">
      <c r="A17057" s="1">
        <v>2101049901</v>
      </c>
      <c r="B17057" s="1">
        <f>VLOOKUP(A17057,[1]Maestra!A$1:C$746,2,0)</f>
        <v>0</v>
      </c>
      <c r="C17057" s="1" t="str">
        <f>VLOOKUP(A17057,[1]Maestra!A$1:C$746,3,0)</f>
        <v>Visa Acreedores</v>
      </c>
      <c r="D17057" s="1" t="s">
        <v>20</v>
      </c>
      <c r="E17057" s="1">
        <v>1</v>
      </c>
      <c r="F17057" s="1">
        <v>7</v>
      </c>
      <c r="G17057" s="1" t="s">
        <v>19</v>
      </c>
      <c r="H17057" s="1">
        <v>9999</v>
      </c>
      <c r="I17057" s="1" t="s">
        <v>453</v>
      </c>
      <c r="J17057" s="1" t="s">
        <v>33</v>
      </c>
      <c r="K17057" s="1" t="s">
        <v>331</v>
      </c>
      <c r="Q17057" s="2" t="s">
        <v>37</v>
      </c>
      <c r="R17057" s="1" t="s">
        <v>718</v>
      </c>
      <c r="S17057" s="1" t="str">
        <f t="shared" si="542"/>
        <v>SAT|1|7|REV|ACR|COMP|CPEM</v>
      </c>
      <c r="T17057" s="2" t="str">
        <f t="shared" si="543"/>
        <v>OK</v>
      </c>
    </row>
    <row r="17058" spans="1:20" x14ac:dyDescent="0.25">
      <c r="A17058" s="1">
        <v>2101049901</v>
      </c>
      <c r="B17058" s="1">
        <f>VLOOKUP(A17058,[1]Maestra!A$1:C$746,2,0)</f>
        <v>0</v>
      </c>
      <c r="C17058" s="1" t="str">
        <f>VLOOKUP(A17058,[1]Maestra!A$1:C$746,3,0)</f>
        <v>Visa Acreedores</v>
      </c>
      <c r="D17058" s="1" t="s">
        <v>20</v>
      </c>
      <c r="E17058" s="1">
        <v>1</v>
      </c>
      <c r="F17058" s="1">
        <v>7</v>
      </c>
      <c r="G17058" s="1" t="s">
        <v>19</v>
      </c>
      <c r="H17058" s="1">
        <v>9999</v>
      </c>
      <c r="I17058" s="1" t="s">
        <v>453</v>
      </c>
      <c r="J17058" s="1" t="s">
        <v>29</v>
      </c>
      <c r="K17058" s="1" t="s">
        <v>327</v>
      </c>
      <c r="Q17058" s="2" t="s">
        <v>37</v>
      </c>
      <c r="R17058" s="1" t="s">
        <v>718</v>
      </c>
      <c r="S17058" s="1" t="str">
        <f t="shared" ref="S17058:S17121" si="544">_xlfn.CONCAT(D17058,"|",E17058,"|",F17058,"|",G17058,"|",I17058,"|",J17058,"|",K17058)</f>
        <v>SAT|1|7|REV|ACR|DIEF|CCOR</v>
      </c>
      <c r="T17058" s="2" t="str">
        <f t="shared" si="543"/>
        <v>OK</v>
      </c>
    </row>
    <row r="17059" spans="1:20" x14ac:dyDescent="0.25">
      <c r="A17059" s="1">
        <v>2101049901</v>
      </c>
      <c r="B17059" s="1">
        <f>VLOOKUP(A17059,[1]Maestra!A$1:C$746,2,0)</f>
        <v>0</v>
      </c>
      <c r="C17059" s="1" t="str">
        <f>VLOOKUP(A17059,[1]Maestra!A$1:C$746,3,0)</f>
        <v>Visa Acreedores</v>
      </c>
      <c r="D17059" s="1" t="s">
        <v>20</v>
      </c>
      <c r="E17059" s="1">
        <v>1</v>
      </c>
      <c r="F17059" s="1">
        <v>7</v>
      </c>
      <c r="G17059" s="1" t="s">
        <v>19</v>
      </c>
      <c r="H17059" s="1">
        <v>9999</v>
      </c>
      <c r="I17059" s="1" t="s">
        <v>453</v>
      </c>
      <c r="J17059" s="1" t="s">
        <v>29</v>
      </c>
      <c r="K17059" s="1" t="s">
        <v>324</v>
      </c>
      <c r="Q17059" s="2" t="s">
        <v>37</v>
      </c>
      <c r="R17059" s="1" t="s">
        <v>718</v>
      </c>
      <c r="S17059" s="1" t="str">
        <f t="shared" si="544"/>
        <v>SAT|1|7|REV|ACR|DIEF|CCRV</v>
      </c>
      <c r="T17059" s="2" t="str">
        <f t="shared" si="543"/>
        <v>OK</v>
      </c>
    </row>
    <row r="17060" spans="1:20" x14ac:dyDescent="0.25">
      <c r="A17060" s="1">
        <v>2101049901</v>
      </c>
      <c r="B17060" s="1">
        <f>VLOOKUP(A17060,[1]Maestra!A$1:C$746,2,0)</f>
        <v>0</v>
      </c>
      <c r="C17060" s="1" t="str">
        <f>VLOOKUP(A17060,[1]Maestra!A$1:C$746,3,0)</f>
        <v>Visa Acreedores</v>
      </c>
      <c r="D17060" s="1" t="s">
        <v>20</v>
      </c>
      <c r="E17060" s="1">
        <v>1</v>
      </c>
      <c r="F17060" s="1">
        <v>7</v>
      </c>
      <c r="G17060" s="1" t="s">
        <v>19</v>
      </c>
      <c r="H17060" s="1">
        <v>9999</v>
      </c>
      <c r="I17060" s="1" t="s">
        <v>453</v>
      </c>
      <c r="J17060" s="1" t="s">
        <v>29</v>
      </c>
      <c r="K17060" s="1" t="s">
        <v>323</v>
      </c>
      <c r="Q17060" s="2" t="s">
        <v>37</v>
      </c>
      <c r="R17060" s="1" t="s">
        <v>718</v>
      </c>
      <c r="S17060" s="1" t="str">
        <f t="shared" si="544"/>
        <v>SAT|1|7|REV|ACR|DIEF|CESP</v>
      </c>
      <c r="T17060" s="2" t="str">
        <f t="shared" si="543"/>
        <v>OK</v>
      </c>
    </row>
    <row r="17061" spans="1:20" x14ac:dyDescent="0.25">
      <c r="A17061" s="1">
        <v>2101049901</v>
      </c>
      <c r="B17061" s="1">
        <f>VLOOKUP(A17061,[1]Maestra!A$1:C$746,2,0)</f>
        <v>0</v>
      </c>
      <c r="C17061" s="1" t="str">
        <f>VLOOKUP(A17061,[1]Maestra!A$1:C$746,3,0)</f>
        <v>Visa Acreedores</v>
      </c>
      <c r="D17061" s="1" t="s">
        <v>20</v>
      </c>
      <c r="E17061" s="1">
        <v>1</v>
      </c>
      <c r="F17061" s="1">
        <v>7</v>
      </c>
      <c r="G17061" s="1" t="s">
        <v>19</v>
      </c>
      <c r="H17061" s="1">
        <v>9999</v>
      </c>
      <c r="I17061" s="1" t="s">
        <v>453</v>
      </c>
      <c r="J17061" s="1" t="s">
        <v>29</v>
      </c>
      <c r="K17061" s="1" t="s">
        <v>328</v>
      </c>
      <c r="Q17061" s="2" t="s">
        <v>37</v>
      </c>
      <c r="R17061" s="1" t="s">
        <v>718</v>
      </c>
      <c r="S17061" s="1" t="str">
        <f t="shared" si="544"/>
        <v>SAT|1|7|REV|ACR|DIEF|CGEM</v>
      </c>
      <c r="T17061" s="2" t="str">
        <f t="shared" si="543"/>
        <v>OK</v>
      </c>
    </row>
    <row r="17062" spans="1:20" x14ac:dyDescent="0.25">
      <c r="A17062" s="1">
        <v>2101049901</v>
      </c>
      <c r="B17062" s="1">
        <f>VLOOKUP(A17062,[1]Maestra!A$1:C$746,2,0)</f>
        <v>0</v>
      </c>
      <c r="C17062" s="1" t="str">
        <f>VLOOKUP(A17062,[1]Maestra!A$1:C$746,3,0)</f>
        <v>Visa Acreedores</v>
      </c>
      <c r="D17062" s="1" t="s">
        <v>20</v>
      </c>
      <c r="E17062" s="1">
        <v>1</v>
      </c>
      <c r="F17062" s="1">
        <v>7</v>
      </c>
      <c r="G17062" s="1" t="s">
        <v>19</v>
      </c>
      <c r="H17062" s="1">
        <v>9999</v>
      </c>
      <c r="I17062" s="1" t="s">
        <v>453</v>
      </c>
      <c r="J17062" s="1" t="s">
        <v>29</v>
      </c>
      <c r="K17062" s="1" t="s">
        <v>329</v>
      </c>
      <c r="Q17062" s="2" t="s">
        <v>37</v>
      </c>
      <c r="R17062" s="1" t="s">
        <v>718</v>
      </c>
      <c r="S17062" s="1" t="str">
        <f t="shared" si="544"/>
        <v>SAT|1|7|REV|ACR|DIEF|CIVA</v>
      </c>
      <c r="T17062" s="2" t="str">
        <f t="shared" si="543"/>
        <v>OK</v>
      </c>
    </row>
    <row r="17063" spans="1:20" x14ac:dyDescent="0.25">
      <c r="A17063" s="1">
        <v>2101049901</v>
      </c>
      <c r="B17063" s="1">
        <f>VLOOKUP(A17063,[1]Maestra!A$1:C$746,2,0)</f>
        <v>0</v>
      </c>
      <c r="C17063" s="1" t="str">
        <f>VLOOKUP(A17063,[1]Maestra!A$1:C$746,3,0)</f>
        <v>Visa Acreedores</v>
      </c>
      <c r="D17063" s="1" t="s">
        <v>20</v>
      </c>
      <c r="E17063" s="1">
        <v>1</v>
      </c>
      <c r="F17063" s="1">
        <v>7</v>
      </c>
      <c r="G17063" s="1" t="s">
        <v>19</v>
      </c>
      <c r="H17063" s="1">
        <v>9999</v>
      </c>
      <c r="I17063" s="1" t="s">
        <v>453</v>
      </c>
      <c r="J17063" s="1" t="s">
        <v>29</v>
      </c>
      <c r="K17063" s="1" t="s">
        <v>325</v>
      </c>
      <c r="Q17063" s="2" t="s">
        <v>37</v>
      </c>
      <c r="R17063" s="1" t="s">
        <v>718</v>
      </c>
      <c r="S17063" s="1" t="str">
        <f t="shared" si="544"/>
        <v>SAT|1|7|REV|ACR|DIEF|CMED</v>
      </c>
      <c r="T17063" s="2" t="str">
        <f t="shared" si="543"/>
        <v>OK</v>
      </c>
    </row>
    <row r="17064" spans="1:20" x14ac:dyDescent="0.25">
      <c r="A17064" s="1">
        <v>2101049901</v>
      </c>
      <c r="B17064" s="1">
        <f>VLOOKUP(A17064,[1]Maestra!A$1:C$746,2,0)</f>
        <v>0</v>
      </c>
      <c r="C17064" s="1" t="str">
        <f>VLOOKUP(A17064,[1]Maestra!A$1:C$746,3,0)</f>
        <v>Visa Acreedores</v>
      </c>
      <c r="D17064" s="1" t="s">
        <v>20</v>
      </c>
      <c r="E17064" s="1">
        <v>1</v>
      </c>
      <c r="F17064" s="1">
        <v>7</v>
      </c>
      <c r="G17064" s="1" t="s">
        <v>19</v>
      </c>
      <c r="H17064" s="1">
        <v>9999</v>
      </c>
      <c r="I17064" s="1" t="s">
        <v>453</v>
      </c>
      <c r="J17064" s="1" t="s">
        <v>29</v>
      </c>
      <c r="K17064" s="1" t="s">
        <v>330</v>
      </c>
      <c r="Q17064" s="2" t="s">
        <v>37</v>
      </c>
      <c r="R17064" s="1" t="s">
        <v>718</v>
      </c>
      <c r="S17064" s="1" t="str">
        <f t="shared" si="544"/>
        <v>SAT|1|7|REV|ACR|DIEF|CMIE</v>
      </c>
      <c r="T17064" s="2" t="str">
        <f t="shared" si="543"/>
        <v>OK</v>
      </c>
    </row>
    <row r="17065" spans="1:20" x14ac:dyDescent="0.25">
      <c r="A17065" s="1">
        <v>2101049901</v>
      </c>
      <c r="B17065" s="1">
        <f>VLOOKUP(A17065,[1]Maestra!A$1:C$746,2,0)</f>
        <v>0</v>
      </c>
      <c r="C17065" s="1" t="str">
        <f>VLOOKUP(A17065,[1]Maestra!A$1:C$746,3,0)</f>
        <v>Visa Acreedores</v>
      </c>
      <c r="D17065" s="1" t="s">
        <v>20</v>
      </c>
      <c r="E17065" s="1">
        <v>1</v>
      </c>
      <c r="F17065" s="1">
        <v>7</v>
      </c>
      <c r="G17065" s="1" t="s">
        <v>19</v>
      </c>
      <c r="H17065" s="1">
        <v>9999</v>
      </c>
      <c r="I17065" s="1" t="s">
        <v>453</v>
      </c>
      <c r="J17065" s="1" t="s">
        <v>29</v>
      </c>
      <c r="K17065" s="1" t="s">
        <v>331</v>
      </c>
      <c r="Q17065" s="2" t="s">
        <v>37</v>
      </c>
      <c r="R17065" s="1" t="s">
        <v>718</v>
      </c>
      <c r="S17065" s="1" t="str">
        <f t="shared" si="544"/>
        <v>SAT|1|7|REV|ACR|DIEF|CPEM</v>
      </c>
      <c r="T17065" s="2" t="str">
        <f t="shared" si="543"/>
        <v>OK</v>
      </c>
    </row>
    <row r="17066" spans="1:20" x14ac:dyDescent="0.25">
      <c r="A17066" s="1">
        <v>301020101</v>
      </c>
      <c r="B17066" s="1" t="e">
        <f>VLOOKUP(A17066,[1]Maestra!A$1:C$746,2,0)</f>
        <v>#N/A</v>
      </c>
      <c r="C17066" s="1" t="e">
        <f>VLOOKUP(A17066,[1]Maestra!A$1:C$746,3,0)</f>
        <v>#N/A</v>
      </c>
      <c r="D17066" s="1" t="s">
        <v>20</v>
      </c>
      <c r="E17066" s="1">
        <v>1</v>
      </c>
      <c r="F17066" s="1">
        <v>7</v>
      </c>
      <c r="G17066" s="1" t="s">
        <v>19</v>
      </c>
      <c r="H17066" s="1">
        <v>9999</v>
      </c>
      <c r="I17066" s="1" t="s">
        <v>449</v>
      </c>
      <c r="J17066" s="1" t="s">
        <v>33</v>
      </c>
      <c r="K17066" s="1" t="s">
        <v>327</v>
      </c>
      <c r="Q17066" s="2" t="s">
        <v>37</v>
      </c>
      <c r="R17066" s="1" t="s">
        <v>718</v>
      </c>
      <c r="S17066" s="1" t="str">
        <f t="shared" si="544"/>
        <v>SAT|1|7|REV|VEN|COMP|CCOR</v>
      </c>
      <c r="T17066" s="2" t="str">
        <f t="shared" si="543"/>
        <v>OK</v>
      </c>
    </row>
    <row r="17067" spans="1:20" x14ac:dyDescent="0.25">
      <c r="A17067" s="1">
        <v>301020101</v>
      </c>
      <c r="B17067" s="1" t="e">
        <f>VLOOKUP(A17067,[1]Maestra!A$1:C$746,2,0)</f>
        <v>#N/A</v>
      </c>
      <c r="C17067" s="1" t="e">
        <f>VLOOKUP(A17067,[1]Maestra!A$1:C$746,3,0)</f>
        <v>#N/A</v>
      </c>
      <c r="D17067" s="1" t="s">
        <v>20</v>
      </c>
      <c r="E17067" s="1">
        <v>1</v>
      </c>
      <c r="F17067" s="1">
        <v>7</v>
      </c>
      <c r="G17067" s="1" t="s">
        <v>19</v>
      </c>
      <c r="H17067" s="1">
        <v>9999</v>
      </c>
      <c r="I17067" s="1" t="s">
        <v>449</v>
      </c>
      <c r="J17067" s="1" t="s">
        <v>33</v>
      </c>
      <c r="K17067" s="1" t="s">
        <v>324</v>
      </c>
      <c r="Q17067" s="2" t="s">
        <v>37</v>
      </c>
      <c r="R17067" s="1" t="s">
        <v>718</v>
      </c>
      <c r="S17067" s="1" t="str">
        <f t="shared" si="544"/>
        <v>SAT|1|7|REV|VEN|COMP|CCRV</v>
      </c>
      <c r="T17067" s="2" t="str">
        <f t="shared" si="543"/>
        <v>OK</v>
      </c>
    </row>
    <row r="17068" spans="1:20" x14ac:dyDescent="0.25">
      <c r="A17068" s="1">
        <v>301020101</v>
      </c>
      <c r="B17068" s="1" t="e">
        <f>VLOOKUP(A17068,[1]Maestra!A$1:C$746,2,0)</f>
        <v>#N/A</v>
      </c>
      <c r="C17068" s="1" t="e">
        <f>VLOOKUP(A17068,[1]Maestra!A$1:C$746,3,0)</f>
        <v>#N/A</v>
      </c>
      <c r="D17068" s="1" t="s">
        <v>20</v>
      </c>
      <c r="E17068" s="1">
        <v>1</v>
      </c>
      <c r="F17068" s="1">
        <v>7</v>
      </c>
      <c r="G17068" s="1" t="s">
        <v>19</v>
      </c>
      <c r="H17068" s="1">
        <v>9999</v>
      </c>
      <c r="I17068" s="1" t="s">
        <v>449</v>
      </c>
      <c r="J17068" s="1" t="s">
        <v>33</v>
      </c>
      <c r="K17068" s="1" t="s">
        <v>323</v>
      </c>
      <c r="Q17068" s="2" t="s">
        <v>37</v>
      </c>
      <c r="R17068" s="1" t="s">
        <v>718</v>
      </c>
      <c r="S17068" s="1" t="str">
        <f t="shared" si="544"/>
        <v>SAT|1|7|REV|VEN|COMP|CESP</v>
      </c>
      <c r="T17068" s="2" t="str">
        <f t="shared" si="543"/>
        <v>OK</v>
      </c>
    </row>
    <row r="17069" spans="1:20" x14ac:dyDescent="0.25">
      <c r="A17069" s="1">
        <v>301020101</v>
      </c>
      <c r="B17069" s="1" t="e">
        <f>VLOOKUP(A17069,[1]Maestra!A$1:C$746,2,0)</f>
        <v>#N/A</v>
      </c>
      <c r="C17069" s="1" t="e">
        <f>VLOOKUP(A17069,[1]Maestra!A$1:C$746,3,0)</f>
        <v>#N/A</v>
      </c>
      <c r="D17069" s="1" t="s">
        <v>20</v>
      </c>
      <c r="E17069" s="1">
        <v>1</v>
      </c>
      <c r="F17069" s="1">
        <v>7</v>
      </c>
      <c r="G17069" s="1" t="s">
        <v>19</v>
      </c>
      <c r="H17069" s="1">
        <v>9999</v>
      </c>
      <c r="I17069" s="1" t="s">
        <v>449</v>
      </c>
      <c r="J17069" s="1" t="s">
        <v>33</v>
      </c>
      <c r="K17069" s="1" t="s">
        <v>328</v>
      </c>
      <c r="Q17069" s="2" t="s">
        <v>37</v>
      </c>
      <c r="R17069" s="1" t="s">
        <v>718</v>
      </c>
      <c r="S17069" s="1" t="str">
        <f t="shared" si="544"/>
        <v>SAT|1|7|REV|VEN|COMP|CGEM</v>
      </c>
      <c r="T17069" s="2" t="str">
        <f t="shared" si="543"/>
        <v>OK</v>
      </c>
    </row>
    <row r="17070" spans="1:20" x14ac:dyDescent="0.25">
      <c r="A17070" s="1">
        <v>301020101</v>
      </c>
      <c r="B17070" s="1" t="e">
        <f>VLOOKUP(A17070,[1]Maestra!A$1:C$746,2,0)</f>
        <v>#N/A</v>
      </c>
      <c r="C17070" s="1" t="e">
        <f>VLOOKUP(A17070,[1]Maestra!A$1:C$746,3,0)</f>
        <v>#N/A</v>
      </c>
      <c r="D17070" s="1" t="s">
        <v>20</v>
      </c>
      <c r="E17070" s="1">
        <v>1</v>
      </c>
      <c r="F17070" s="1">
        <v>7</v>
      </c>
      <c r="G17070" s="1" t="s">
        <v>19</v>
      </c>
      <c r="H17070" s="1">
        <v>9999</v>
      </c>
      <c r="I17070" s="1" t="s">
        <v>449</v>
      </c>
      <c r="J17070" s="1" t="s">
        <v>33</v>
      </c>
      <c r="K17070" s="1" t="s">
        <v>329</v>
      </c>
      <c r="Q17070" s="2" t="s">
        <v>37</v>
      </c>
      <c r="R17070" s="1" t="s">
        <v>718</v>
      </c>
      <c r="S17070" s="1" t="str">
        <f t="shared" si="544"/>
        <v>SAT|1|7|REV|VEN|COMP|CIVA</v>
      </c>
      <c r="T17070" s="2" t="str">
        <f t="shared" si="543"/>
        <v>OK</v>
      </c>
    </row>
    <row r="17071" spans="1:20" x14ac:dyDescent="0.25">
      <c r="A17071" s="1">
        <v>301020101</v>
      </c>
      <c r="B17071" s="1" t="e">
        <f>VLOOKUP(A17071,[1]Maestra!A$1:C$746,2,0)</f>
        <v>#N/A</v>
      </c>
      <c r="C17071" s="1" t="e">
        <f>VLOOKUP(A17071,[1]Maestra!A$1:C$746,3,0)</f>
        <v>#N/A</v>
      </c>
      <c r="D17071" s="1" t="s">
        <v>20</v>
      </c>
      <c r="E17071" s="1">
        <v>1</v>
      </c>
      <c r="F17071" s="1">
        <v>7</v>
      </c>
      <c r="G17071" s="1" t="s">
        <v>19</v>
      </c>
      <c r="H17071" s="1">
        <v>9999</v>
      </c>
      <c r="I17071" s="1" t="s">
        <v>449</v>
      </c>
      <c r="J17071" s="1" t="s">
        <v>33</v>
      </c>
      <c r="K17071" s="1" t="s">
        <v>325</v>
      </c>
      <c r="Q17071" s="2" t="s">
        <v>37</v>
      </c>
      <c r="R17071" s="1" t="s">
        <v>718</v>
      </c>
      <c r="S17071" s="1" t="str">
        <f t="shared" si="544"/>
        <v>SAT|1|7|REV|VEN|COMP|CMED</v>
      </c>
      <c r="T17071" s="2" t="str">
        <f t="shared" si="543"/>
        <v>OK</v>
      </c>
    </row>
    <row r="17072" spans="1:20" x14ac:dyDescent="0.25">
      <c r="A17072" s="1">
        <v>301020101</v>
      </c>
      <c r="B17072" s="1" t="e">
        <f>VLOOKUP(A17072,[1]Maestra!A$1:C$746,2,0)</f>
        <v>#N/A</v>
      </c>
      <c r="C17072" s="1" t="e">
        <f>VLOOKUP(A17072,[1]Maestra!A$1:C$746,3,0)</f>
        <v>#N/A</v>
      </c>
      <c r="D17072" s="1" t="s">
        <v>20</v>
      </c>
      <c r="E17072" s="1">
        <v>1</v>
      </c>
      <c r="F17072" s="1">
        <v>7</v>
      </c>
      <c r="G17072" s="1" t="s">
        <v>19</v>
      </c>
      <c r="H17072" s="1">
        <v>9999</v>
      </c>
      <c r="I17072" s="1" t="s">
        <v>449</v>
      </c>
      <c r="J17072" s="1" t="s">
        <v>33</v>
      </c>
      <c r="K17072" s="1" t="s">
        <v>330</v>
      </c>
      <c r="Q17072" s="2" t="s">
        <v>37</v>
      </c>
      <c r="R17072" s="1" t="s">
        <v>718</v>
      </c>
      <c r="S17072" s="1" t="str">
        <f t="shared" si="544"/>
        <v>SAT|1|7|REV|VEN|COMP|CMIE</v>
      </c>
      <c r="T17072" s="2" t="str">
        <f t="shared" si="543"/>
        <v>OK</v>
      </c>
    </row>
    <row r="17073" spans="1:20" x14ac:dyDescent="0.25">
      <c r="A17073" s="1">
        <v>301020101</v>
      </c>
      <c r="B17073" s="1" t="e">
        <f>VLOOKUP(A17073,[1]Maestra!A$1:C$746,2,0)</f>
        <v>#N/A</v>
      </c>
      <c r="C17073" s="1" t="e">
        <f>VLOOKUP(A17073,[1]Maestra!A$1:C$746,3,0)</f>
        <v>#N/A</v>
      </c>
      <c r="D17073" s="1" t="s">
        <v>20</v>
      </c>
      <c r="E17073" s="1">
        <v>1</v>
      </c>
      <c r="F17073" s="1">
        <v>7</v>
      </c>
      <c r="G17073" s="1" t="s">
        <v>19</v>
      </c>
      <c r="H17073" s="1">
        <v>9999</v>
      </c>
      <c r="I17073" s="1" t="s">
        <v>449</v>
      </c>
      <c r="J17073" s="1" t="s">
        <v>33</v>
      </c>
      <c r="K17073" s="1" t="s">
        <v>331</v>
      </c>
      <c r="Q17073" s="2" t="s">
        <v>37</v>
      </c>
      <c r="R17073" s="1" t="s">
        <v>718</v>
      </c>
      <c r="S17073" s="1" t="str">
        <f t="shared" si="544"/>
        <v>SAT|1|7|REV|VEN|COMP|CPEM</v>
      </c>
      <c r="T17073" s="2" t="str">
        <f t="shared" si="543"/>
        <v>OK</v>
      </c>
    </row>
    <row r="17074" spans="1:20" x14ac:dyDescent="0.25">
      <c r="A17074" s="1">
        <v>301020107</v>
      </c>
      <c r="B17074" s="1" t="e">
        <f>VLOOKUP(A17074,[1]Maestra!A$1:C$746,2,0)</f>
        <v>#N/A</v>
      </c>
      <c r="C17074" s="1" t="e">
        <f>VLOOKUP(A17074,[1]Maestra!A$1:C$746,3,0)</f>
        <v>#N/A</v>
      </c>
      <c r="D17074" s="1" t="s">
        <v>20</v>
      </c>
      <c r="E17074" s="1">
        <v>1</v>
      </c>
      <c r="F17074" s="1">
        <v>7</v>
      </c>
      <c r="G17074" s="1" t="s">
        <v>19</v>
      </c>
      <c r="H17074" s="1">
        <v>9999</v>
      </c>
      <c r="I17074" s="1" t="s">
        <v>449</v>
      </c>
      <c r="J17074" s="1" t="s">
        <v>29</v>
      </c>
      <c r="K17074" s="1" t="s">
        <v>327</v>
      </c>
      <c r="Q17074" s="2" t="s">
        <v>37</v>
      </c>
      <c r="R17074" s="1" t="s">
        <v>718</v>
      </c>
      <c r="S17074" s="1" t="str">
        <f t="shared" si="544"/>
        <v>SAT|1|7|REV|VEN|DIEF|CCOR</v>
      </c>
      <c r="T17074" s="2" t="str">
        <f t="shared" si="543"/>
        <v>OK</v>
      </c>
    </row>
    <row r="17075" spans="1:20" x14ac:dyDescent="0.25">
      <c r="A17075" s="1">
        <v>301020107</v>
      </c>
      <c r="B17075" s="1" t="e">
        <f>VLOOKUP(A17075,[1]Maestra!A$1:C$746,2,0)</f>
        <v>#N/A</v>
      </c>
      <c r="C17075" s="1" t="e">
        <f>VLOOKUP(A17075,[1]Maestra!A$1:C$746,3,0)</f>
        <v>#N/A</v>
      </c>
      <c r="D17075" s="1" t="s">
        <v>20</v>
      </c>
      <c r="E17075" s="1">
        <v>1</v>
      </c>
      <c r="F17075" s="1">
        <v>7</v>
      </c>
      <c r="G17075" s="1" t="s">
        <v>19</v>
      </c>
      <c r="H17075" s="1">
        <v>9999</v>
      </c>
      <c r="I17075" s="1" t="s">
        <v>449</v>
      </c>
      <c r="J17075" s="1" t="s">
        <v>29</v>
      </c>
      <c r="K17075" s="1" t="s">
        <v>324</v>
      </c>
      <c r="Q17075" s="2" t="s">
        <v>37</v>
      </c>
      <c r="R17075" s="1" t="s">
        <v>718</v>
      </c>
      <c r="S17075" s="1" t="str">
        <f t="shared" si="544"/>
        <v>SAT|1|7|REV|VEN|DIEF|CCRV</v>
      </c>
      <c r="T17075" s="2" t="str">
        <f t="shared" si="543"/>
        <v>OK</v>
      </c>
    </row>
    <row r="17076" spans="1:20" x14ac:dyDescent="0.25">
      <c r="A17076" s="1">
        <v>301020107</v>
      </c>
      <c r="B17076" s="1" t="e">
        <f>VLOOKUP(A17076,[1]Maestra!A$1:C$746,2,0)</f>
        <v>#N/A</v>
      </c>
      <c r="C17076" s="1" t="e">
        <f>VLOOKUP(A17076,[1]Maestra!A$1:C$746,3,0)</f>
        <v>#N/A</v>
      </c>
      <c r="D17076" s="1" t="s">
        <v>20</v>
      </c>
      <c r="E17076" s="1">
        <v>1</v>
      </c>
      <c r="F17076" s="1">
        <v>7</v>
      </c>
      <c r="G17076" s="1" t="s">
        <v>19</v>
      </c>
      <c r="H17076" s="1">
        <v>9999</v>
      </c>
      <c r="I17076" s="1" t="s">
        <v>449</v>
      </c>
      <c r="J17076" s="1" t="s">
        <v>29</v>
      </c>
      <c r="K17076" s="1" t="s">
        <v>323</v>
      </c>
      <c r="Q17076" s="2" t="s">
        <v>37</v>
      </c>
      <c r="R17076" s="1" t="s">
        <v>718</v>
      </c>
      <c r="S17076" s="1" t="str">
        <f t="shared" si="544"/>
        <v>SAT|1|7|REV|VEN|DIEF|CESP</v>
      </c>
      <c r="T17076" s="2" t="str">
        <f t="shared" si="543"/>
        <v>OK</v>
      </c>
    </row>
    <row r="17077" spans="1:20" x14ac:dyDescent="0.25">
      <c r="A17077" s="1">
        <v>301020107</v>
      </c>
      <c r="B17077" s="1" t="e">
        <f>VLOOKUP(A17077,[1]Maestra!A$1:C$746,2,0)</f>
        <v>#N/A</v>
      </c>
      <c r="C17077" s="1" t="e">
        <f>VLOOKUP(A17077,[1]Maestra!A$1:C$746,3,0)</f>
        <v>#N/A</v>
      </c>
      <c r="D17077" s="1" t="s">
        <v>20</v>
      </c>
      <c r="E17077" s="1">
        <v>1</v>
      </c>
      <c r="F17077" s="1">
        <v>7</v>
      </c>
      <c r="G17077" s="1" t="s">
        <v>19</v>
      </c>
      <c r="H17077" s="1">
        <v>9999</v>
      </c>
      <c r="I17077" s="1" t="s">
        <v>449</v>
      </c>
      <c r="J17077" s="1" t="s">
        <v>29</v>
      </c>
      <c r="K17077" s="1" t="s">
        <v>328</v>
      </c>
      <c r="Q17077" s="2" t="s">
        <v>37</v>
      </c>
      <c r="R17077" s="1" t="s">
        <v>718</v>
      </c>
      <c r="S17077" s="1" t="str">
        <f t="shared" si="544"/>
        <v>SAT|1|7|REV|VEN|DIEF|CGEM</v>
      </c>
      <c r="T17077" s="2" t="str">
        <f t="shared" si="543"/>
        <v>OK</v>
      </c>
    </row>
    <row r="17078" spans="1:20" x14ac:dyDescent="0.25">
      <c r="A17078" s="1">
        <v>301020107</v>
      </c>
      <c r="B17078" s="1" t="e">
        <f>VLOOKUP(A17078,[1]Maestra!A$1:C$746,2,0)</f>
        <v>#N/A</v>
      </c>
      <c r="C17078" s="1" t="e">
        <f>VLOOKUP(A17078,[1]Maestra!A$1:C$746,3,0)</f>
        <v>#N/A</v>
      </c>
      <c r="D17078" s="1" t="s">
        <v>20</v>
      </c>
      <c r="E17078" s="1">
        <v>1</v>
      </c>
      <c r="F17078" s="1">
        <v>7</v>
      </c>
      <c r="G17078" s="1" t="s">
        <v>19</v>
      </c>
      <c r="H17078" s="1">
        <v>9999</v>
      </c>
      <c r="I17078" s="1" t="s">
        <v>449</v>
      </c>
      <c r="J17078" s="1" t="s">
        <v>29</v>
      </c>
      <c r="K17078" s="1" t="s">
        <v>329</v>
      </c>
      <c r="Q17078" s="2" t="s">
        <v>37</v>
      </c>
      <c r="R17078" s="1" t="s">
        <v>718</v>
      </c>
      <c r="S17078" s="1" t="str">
        <f t="shared" si="544"/>
        <v>SAT|1|7|REV|VEN|DIEF|CIVA</v>
      </c>
      <c r="T17078" s="2" t="str">
        <f t="shared" si="543"/>
        <v>OK</v>
      </c>
    </row>
    <row r="17079" spans="1:20" x14ac:dyDescent="0.25">
      <c r="A17079" s="1">
        <v>301020107</v>
      </c>
      <c r="B17079" s="1" t="e">
        <f>VLOOKUP(A17079,[1]Maestra!A$1:C$746,2,0)</f>
        <v>#N/A</v>
      </c>
      <c r="C17079" s="1" t="e">
        <f>VLOOKUP(A17079,[1]Maestra!A$1:C$746,3,0)</f>
        <v>#N/A</v>
      </c>
      <c r="D17079" s="1" t="s">
        <v>20</v>
      </c>
      <c r="E17079" s="1">
        <v>1</v>
      </c>
      <c r="F17079" s="1">
        <v>7</v>
      </c>
      <c r="G17079" s="1" t="s">
        <v>19</v>
      </c>
      <c r="H17079" s="1">
        <v>9999</v>
      </c>
      <c r="I17079" s="1" t="s">
        <v>449</v>
      </c>
      <c r="J17079" s="1" t="s">
        <v>29</v>
      </c>
      <c r="K17079" s="1" t="s">
        <v>325</v>
      </c>
      <c r="Q17079" s="2" t="s">
        <v>37</v>
      </c>
      <c r="R17079" s="1" t="s">
        <v>718</v>
      </c>
      <c r="S17079" s="1" t="str">
        <f t="shared" si="544"/>
        <v>SAT|1|7|REV|VEN|DIEF|CMED</v>
      </c>
      <c r="T17079" s="2" t="str">
        <f t="shared" si="543"/>
        <v>OK</v>
      </c>
    </row>
    <row r="17080" spans="1:20" x14ac:dyDescent="0.25">
      <c r="A17080" s="1">
        <v>301020107</v>
      </c>
      <c r="B17080" s="1" t="e">
        <f>VLOOKUP(A17080,[1]Maestra!A$1:C$746,2,0)</f>
        <v>#N/A</v>
      </c>
      <c r="C17080" s="1" t="e">
        <f>VLOOKUP(A17080,[1]Maestra!A$1:C$746,3,0)</f>
        <v>#N/A</v>
      </c>
      <c r="D17080" s="1" t="s">
        <v>20</v>
      </c>
      <c r="E17080" s="1">
        <v>1</v>
      </c>
      <c r="F17080" s="1">
        <v>7</v>
      </c>
      <c r="G17080" s="1" t="s">
        <v>19</v>
      </c>
      <c r="H17080" s="1">
        <v>9999</v>
      </c>
      <c r="I17080" s="1" t="s">
        <v>449</v>
      </c>
      <c r="J17080" s="1" t="s">
        <v>29</v>
      </c>
      <c r="K17080" s="1" t="s">
        <v>330</v>
      </c>
      <c r="Q17080" s="2" t="s">
        <v>37</v>
      </c>
      <c r="R17080" s="1" t="s">
        <v>718</v>
      </c>
      <c r="S17080" s="1" t="str">
        <f t="shared" si="544"/>
        <v>SAT|1|7|REV|VEN|DIEF|CMIE</v>
      </c>
      <c r="T17080" s="2" t="str">
        <f t="shared" si="543"/>
        <v>OK</v>
      </c>
    </row>
    <row r="17081" spans="1:20" x14ac:dyDescent="0.25">
      <c r="A17081" s="1">
        <v>301020107</v>
      </c>
      <c r="B17081" s="1" t="e">
        <f>VLOOKUP(A17081,[1]Maestra!A$1:C$746,2,0)</f>
        <v>#N/A</v>
      </c>
      <c r="C17081" s="1" t="e">
        <f>VLOOKUP(A17081,[1]Maestra!A$1:C$746,3,0)</f>
        <v>#N/A</v>
      </c>
      <c r="D17081" s="1" t="s">
        <v>20</v>
      </c>
      <c r="E17081" s="1">
        <v>1</v>
      </c>
      <c r="F17081" s="1">
        <v>7</v>
      </c>
      <c r="G17081" s="1" t="s">
        <v>19</v>
      </c>
      <c r="H17081" s="1">
        <v>9999</v>
      </c>
      <c r="I17081" s="1" t="s">
        <v>449</v>
      </c>
      <c r="J17081" s="1" t="s">
        <v>29</v>
      </c>
      <c r="K17081" s="1" t="s">
        <v>331</v>
      </c>
      <c r="Q17081" s="2" t="s">
        <v>37</v>
      </c>
      <c r="R17081" s="1" t="s">
        <v>718</v>
      </c>
      <c r="S17081" s="1" t="str">
        <f t="shared" si="544"/>
        <v>SAT|1|7|REV|VEN|DIEF|CPEM</v>
      </c>
      <c r="T17081" s="2" t="str">
        <f t="shared" si="543"/>
        <v>OK</v>
      </c>
    </row>
    <row r="17082" spans="1:20" x14ac:dyDescent="0.25">
      <c r="A17082" s="1">
        <v>301020101</v>
      </c>
      <c r="B17082" s="1" t="e">
        <f>VLOOKUP(A17082,[1]Maestra!A$1:C$746,2,0)</f>
        <v>#N/A</v>
      </c>
      <c r="C17082" s="1" t="e">
        <f>VLOOKUP(A17082,[1]Maestra!A$1:C$746,3,0)</f>
        <v>#N/A</v>
      </c>
      <c r="D17082" s="1" t="s">
        <v>20</v>
      </c>
      <c r="E17082" s="1">
        <v>1</v>
      </c>
      <c r="F17082" s="1">
        <v>7</v>
      </c>
      <c r="G17082" s="1" t="s">
        <v>19</v>
      </c>
      <c r="H17082" s="1">
        <v>9999</v>
      </c>
      <c r="I17082" s="1" t="s">
        <v>452</v>
      </c>
      <c r="J17082" s="1" t="s">
        <v>33</v>
      </c>
      <c r="K17082" s="1" t="s">
        <v>327</v>
      </c>
      <c r="Q17082" s="2" t="s">
        <v>37</v>
      </c>
      <c r="R17082" s="1" t="s">
        <v>718</v>
      </c>
      <c r="S17082" s="1" t="str">
        <f t="shared" si="544"/>
        <v>SAT|1|7|REV|VIG|COMP|CCOR</v>
      </c>
      <c r="T17082" s="2" t="str">
        <f t="shared" si="543"/>
        <v>OK</v>
      </c>
    </row>
    <row r="17083" spans="1:20" x14ac:dyDescent="0.25">
      <c r="A17083" s="1">
        <v>301020101</v>
      </c>
      <c r="B17083" s="1" t="e">
        <f>VLOOKUP(A17083,[1]Maestra!A$1:C$746,2,0)</f>
        <v>#N/A</v>
      </c>
      <c r="C17083" s="1" t="e">
        <f>VLOOKUP(A17083,[1]Maestra!A$1:C$746,3,0)</f>
        <v>#N/A</v>
      </c>
      <c r="D17083" s="1" t="s">
        <v>20</v>
      </c>
      <c r="E17083" s="1">
        <v>1</v>
      </c>
      <c r="F17083" s="1">
        <v>7</v>
      </c>
      <c r="G17083" s="1" t="s">
        <v>19</v>
      </c>
      <c r="H17083" s="1">
        <v>9999</v>
      </c>
      <c r="I17083" s="1" t="s">
        <v>452</v>
      </c>
      <c r="J17083" s="1" t="s">
        <v>33</v>
      </c>
      <c r="K17083" s="1" t="s">
        <v>324</v>
      </c>
      <c r="Q17083" s="2" t="s">
        <v>37</v>
      </c>
      <c r="R17083" s="1" t="s">
        <v>718</v>
      </c>
      <c r="S17083" s="1" t="str">
        <f t="shared" si="544"/>
        <v>SAT|1|7|REV|VIG|COMP|CCRV</v>
      </c>
      <c r="T17083" s="2" t="str">
        <f t="shared" si="543"/>
        <v>OK</v>
      </c>
    </row>
    <row r="17084" spans="1:20" x14ac:dyDescent="0.25">
      <c r="A17084" s="1">
        <v>301020101</v>
      </c>
      <c r="B17084" s="1" t="e">
        <f>VLOOKUP(A17084,[1]Maestra!A$1:C$746,2,0)</f>
        <v>#N/A</v>
      </c>
      <c r="C17084" s="1" t="e">
        <f>VLOOKUP(A17084,[1]Maestra!A$1:C$746,3,0)</f>
        <v>#N/A</v>
      </c>
      <c r="D17084" s="1" t="s">
        <v>20</v>
      </c>
      <c r="E17084" s="1">
        <v>1</v>
      </c>
      <c r="F17084" s="1">
        <v>7</v>
      </c>
      <c r="G17084" s="1" t="s">
        <v>19</v>
      </c>
      <c r="H17084" s="1">
        <v>9999</v>
      </c>
      <c r="I17084" s="1" t="s">
        <v>452</v>
      </c>
      <c r="J17084" s="1" t="s">
        <v>33</v>
      </c>
      <c r="K17084" s="1" t="s">
        <v>323</v>
      </c>
      <c r="Q17084" s="2" t="s">
        <v>37</v>
      </c>
      <c r="R17084" s="1" t="s">
        <v>718</v>
      </c>
      <c r="S17084" s="1" t="str">
        <f t="shared" si="544"/>
        <v>SAT|1|7|REV|VIG|COMP|CESP</v>
      </c>
      <c r="T17084" s="2" t="str">
        <f t="shared" si="543"/>
        <v>OK</v>
      </c>
    </row>
    <row r="17085" spans="1:20" x14ac:dyDescent="0.25">
      <c r="A17085" s="1">
        <v>301020101</v>
      </c>
      <c r="B17085" s="1" t="e">
        <f>VLOOKUP(A17085,[1]Maestra!A$1:C$746,2,0)</f>
        <v>#N/A</v>
      </c>
      <c r="C17085" s="1" t="e">
        <f>VLOOKUP(A17085,[1]Maestra!A$1:C$746,3,0)</f>
        <v>#N/A</v>
      </c>
      <c r="D17085" s="1" t="s">
        <v>20</v>
      </c>
      <c r="E17085" s="1">
        <v>1</v>
      </c>
      <c r="F17085" s="1">
        <v>7</v>
      </c>
      <c r="G17085" s="1" t="s">
        <v>19</v>
      </c>
      <c r="H17085" s="1">
        <v>9999</v>
      </c>
      <c r="I17085" s="1" t="s">
        <v>452</v>
      </c>
      <c r="J17085" s="1" t="s">
        <v>33</v>
      </c>
      <c r="K17085" s="1" t="s">
        <v>328</v>
      </c>
      <c r="Q17085" s="2" t="s">
        <v>37</v>
      </c>
      <c r="R17085" s="1" t="s">
        <v>718</v>
      </c>
      <c r="S17085" s="1" t="str">
        <f t="shared" si="544"/>
        <v>SAT|1|7|REV|VIG|COMP|CGEM</v>
      </c>
      <c r="T17085" s="2" t="str">
        <f t="shared" si="543"/>
        <v>OK</v>
      </c>
    </row>
    <row r="17086" spans="1:20" x14ac:dyDescent="0.25">
      <c r="A17086" s="1">
        <v>301020101</v>
      </c>
      <c r="B17086" s="1" t="e">
        <f>VLOOKUP(A17086,[1]Maestra!A$1:C$746,2,0)</f>
        <v>#N/A</v>
      </c>
      <c r="C17086" s="1" t="e">
        <f>VLOOKUP(A17086,[1]Maestra!A$1:C$746,3,0)</f>
        <v>#N/A</v>
      </c>
      <c r="D17086" s="1" t="s">
        <v>20</v>
      </c>
      <c r="E17086" s="1">
        <v>1</v>
      </c>
      <c r="F17086" s="1">
        <v>7</v>
      </c>
      <c r="G17086" s="1" t="s">
        <v>19</v>
      </c>
      <c r="H17086" s="1">
        <v>9999</v>
      </c>
      <c r="I17086" s="1" t="s">
        <v>452</v>
      </c>
      <c r="J17086" s="1" t="s">
        <v>33</v>
      </c>
      <c r="K17086" s="1" t="s">
        <v>329</v>
      </c>
      <c r="Q17086" s="2" t="s">
        <v>37</v>
      </c>
      <c r="R17086" s="1" t="s">
        <v>718</v>
      </c>
      <c r="S17086" s="1" t="str">
        <f t="shared" si="544"/>
        <v>SAT|1|7|REV|VIG|COMP|CIVA</v>
      </c>
      <c r="T17086" s="2" t="str">
        <f t="shared" si="543"/>
        <v>OK</v>
      </c>
    </row>
    <row r="17087" spans="1:20" x14ac:dyDescent="0.25">
      <c r="A17087" s="1">
        <v>301020101</v>
      </c>
      <c r="B17087" s="1" t="e">
        <f>VLOOKUP(A17087,[1]Maestra!A$1:C$746,2,0)</f>
        <v>#N/A</v>
      </c>
      <c r="C17087" s="1" t="e">
        <f>VLOOKUP(A17087,[1]Maestra!A$1:C$746,3,0)</f>
        <v>#N/A</v>
      </c>
      <c r="D17087" s="1" t="s">
        <v>20</v>
      </c>
      <c r="E17087" s="1">
        <v>1</v>
      </c>
      <c r="F17087" s="1">
        <v>7</v>
      </c>
      <c r="G17087" s="1" t="s">
        <v>19</v>
      </c>
      <c r="H17087" s="1">
        <v>9999</v>
      </c>
      <c r="I17087" s="1" t="s">
        <v>452</v>
      </c>
      <c r="J17087" s="1" t="s">
        <v>33</v>
      </c>
      <c r="K17087" s="1" t="s">
        <v>325</v>
      </c>
      <c r="Q17087" s="2" t="s">
        <v>37</v>
      </c>
      <c r="R17087" s="1" t="s">
        <v>718</v>
      </c>
      <c r="S17087" s="1" t="str">
        <f t="shared" si="544"/>
        <v>SAT|1|7|REV|VIG|COMP|CMED</v>
      </c>
      <c r="T17087" s="2" t="str">
        <f t="shared" si="543"/>
        <v>OK</v>
      </c>
    </row>
    <row r="17088" spans="1:20" x14ac:dyDescent="0.25">
      <c r="A17088" s="1">
        <v>301020101</v>
      </c>
      <c r="B17088" s="1" t="e">
        <f>VLOOKUP(A17088,[1]Maestra!A$1:C$746,2,0)</f>
        <v>#N/A</v>
      </c>
      <c r="C17088" s="1" t="e">
        <f>VLOOKUP(A17088,[1]Maestra!A$1:C$746,3,0)</f>
        <v>#N/A</v>
      </c>
      <c r="D17088" s="1" t="s">
        <v>20</v>
      </c>
      <c r="E17088" s="1">
        <v>1</v>
      </c>
      <c r="F17088" s="1">
        <v>7</v>
      </c>
      <c r="G17088" s="1" t="s">
        <v>19</v>
      </c>
      <c r="H17088" s="1">
        <v>9999</v>
      </c>
      <c r="I17088" s="1" t="s">
        <v>452</v>
      </c>
      <c r="J17088" s="1" t="s">
        <v>33</v>
      </c>
      <c r="K17088" s="1" t="s">
        <v>330</v>
      </c>
      <c r="Q17088" s="2" t="s">
        <v>37</v>
      </c>
      <c r="R17088" s="1" t="s">
        <v>718</v>
      </c>
      <c r="S17088" s="1" t="str">
        <f t="shared" si="544"/>
        <v>SAT|1|7|REV|VIG|COMP|CMIE</v>
      </c>
      <c r="T17088" s="2" t="str">
        <f t="shared" si="543"/>
        <v>OK</v>
      </c>
    </row>
    <row r="17089" spans="1:20" x14ac:dyDescent="0.25">
      <c r="A17089" s="1">
        <v>301020101</v>
      </c>
      <c r="B17089" s="1" t="e">
        <f>VLOOKUP(A17089,[1]Maestra!A$1:C$746,2,0)</f>
        <v>#N/A</v>
      </c>
      <c r="C17089" s="1" t="e">
        <f>VLOOKUP(A17089,[1]Maestra!A$1:C$746,3,0)</f>
        <v>#N/A</v>
      </c>
      <c r="D17089" s="1" t="s">
        <v>20</v>
      </c>
      <c r="E17089" s="1">
        <v>1</v>
      </c>
      <c r="F17089" s="1">
        <v>7</v>
      </c>
      <c r="G17089" s="1" t="s">
        <v>19</v>
      </c>
      <c r="H17089" s="1">
        <v>9999</v>
      </c>
      <c r="I17089" s="1" t="s">
        <v>452</v>
      </c>
      <c r="J17089" s="1" t="s">
        <v>33</v>
      </c>
      <c r="K17089" s="1" t="s">
        <v>331</v>
      </c>
      <c r="Q17089" s="2" t="s">
        <v>37</v>
      </c>
      <c r="R17089" s="1" t="s">
        <v>718</v>
      </c>
      <c r="S17089" s="1" t="str">
        <f t="shared" si="544"/>
        <v>SAT|1|7|REV|VIG|COMP|CPEM</v>
      </c>
      <c r="T17089" s="2" t="str">
        <f t="shared" si="543"/>
        <v>OK</v>
      </c>
    </row>
    <row r="17090" spans="1:20" x14ac:dyDescent="0.25">
      <c r="A17090" s="1">
        <v>301020107</v>
      </c>
      <c r="B17090" s="1" t="e">
        <f>VLOOKUP(A17090,[1]Maestra!A$1:C$746,2,0)</f>
        <v>#N/A</v>
      </c>
      <c r="C17090" s="1" t="e">
        <f>VLOOKUP(A17090,[1]Maestra!A$1:C$746,3,0)</f>
        <v>#N/A</v>
      </c>
      <c r="D17090" s="1" t="s">
        <v>20</v>
      </c>
      <c r="E17090" s="1">
        <v>1</v>
      </c>
      <c r="F17090" s="1">
        <v>7</v>
      </c>
      <c r="G17090" s="1" t="s">
        <v>19</v>
      </c>
      <c r="H17090" s="1">
        <v>9999</v>
      </c>
      <c r="I17090" s="1" t="s">
        <v>452</v>
      </c>
      <c r="J17090" s="1" t="s">
        <v>29</v>
      </c>
      <c r="K17090" s="1" t="s">
        <v>327</v>
      </c>
      <c r="Q17090" s="2" t="s">
        <v>37</v>
      </c>
      <c r="R17090" s="1" t="s">
        <v>718</v>
      </c>
      <c r="S17090" s="1" t="str">
        <f t="shared" si="544"/>
        <v>SAT|1|7|REV|VIG|DIEF|CCOR</v>
      </c>
      <c r="T17090" s="2" t="str">
        <f t="shared" si="543"/>
        <v>OK</v>
      </c>
    </row>
    <row r="17091" spans="1:20" x14ac:dyDescent="0.25">
      <c r="A17091" s="1">
        <v>301020107</v>
      </c>
      <c r="B17091" s="1" t="e">
        <f>VLOOKUP(A17091,[1]Maestra!A$1:C$746,2,0)</f>
        <v>#N/A</v>
      </c>
      <c r="C17091" s="1" t="e">
        <f>VLOOKUP(A17091,[1]Maestra!A$1:C$746,3,0)</f>
        <v>#N/A</v>
      </c>
      <c r="D17091" s="1" t="s">
        <v>20</v>
      </c>
      <c r="E17091" s="1">
        <v>1</v>
      </c>
      <c r="F17091" s="1">
        <v>7</v>
      </c>
      <c r="G17091" s="1" t="s">
        <v>19</v>
      </c>
      <c r="H17091" s="1">
        <v>9999</v>
      </c>
      <c r="I17091" s="1" t="s">
        <v>452</v>
      </c>
      <c r="J17091" s="1" t="s">
        <v>29</v>
      </c>
      <c r="K17091" s="1" t="s">
        <v>324</v>
      </c>
      <c r="Q17091" s="2" t="s">
        <v>37</v>
      </c>
      <c r="R17091" s="1" t="s">
        <v>718</v>
      </c>
      <c r="S17091" s="1" t="str">
        <f t="shared" si="544"/>
        <v>SAT|1|7|REV|VIG|DIEF|CCRV</v>
      </c>
      <c r="T17091" s="2" t="str">
        <f t="shared" ref="T17091:T17154" si="545">IF(COUNTIFS($D$2:$D$20413,D17091,$S$2:$S$20413,S17091,$A$2:$A$20413,"&lt;&gt;"&amp;A17091)&gt;0,"Conflicto","OK")</f>
        <v>OK</v>
      </c>
    </row>
    <row r="17092" spans="1:20" x14ac:dyDescent="0.25">
      <c r="A17092" s="1">
        <v>301020107</v>
      </c>
      <c r="B17092" s="1" t="e">
        <f>VLOOKUP(A17092,[1]Maestra!A$1:C$746,2,0)</f>
        <v>#N/A</v>
      </c>
      <c r="C17092" s="1" t="e">
        <f>VLOOKUP(A17092,[1]Maestra!A$1:C$746,3,0)</f>
        <v>#N/A</v>
      </c>
      <c r="D17092" s="1" t="s">
        <v>20</v>
      </c>
      <c r="E17092" s="1">
        <v>1</v>
      </c>
      <c r="F17092" s="1">
        <v>7</v>
      </c>
      <c r="G17092" s="1" t="s">
        <v>19</v>
      </c>
      <c r="H17092" s="1">
        <v>9999</v>
      </c>
      <c r="I17092" s="1" t="s">
        <v>452</v>
      </c>
      <c r="J17092" s="1" t="s">
        <v>29</v>
      </c>
      <c r="K17092" s="1" t="s">
        <v>323</v>
      </c>
      <c r="Q17092" s="2" t="s">
        <v>37</v>
      </c>
      <c r="R17092" s="1" t="s">
        <v>718</v>
      </c>
      <c r="S17092" s="1" t="str">
        <f t="shared" si="544"/>
        <v>SAT|1|7|REV|VIG|DIEF|CESP</v>
      </c>
      <c r="T17092" s="2" t="str">
        <f t="shared" si="545"/>
        <v>OK</v>
      </c>
    </row>
    <row r="17093" spans="1:20" x14ac:dyDescent="0.25">
      <c r="A17093" s="1">
        <v>301020107</v>
      </c>
      <c r="B17093" s="1" t="e">
        <f>VLOOKUP(A17093,[1]Maestra!A$1:C$746,2,0)</f>
        <v>#N/A</v>
      </c>
      <c r="C17093" s="1" t="e">
        <f>VLOOKUP(A17093,[1]Maestra!A$1:C$746,3,0)</f>
        <v>#N/A</v>
      </c>
      <c r="D17093" s="1" t="s">
        <v>20</v>
      </c>
      <c r="E17093" s="1">
        <v>1</v>
      </c>
      <c r="F17093" s="1">
        <v>7</v>
      </c>
      <c r="G17093" s="1" t="s">
        <v>19</v>
      </c>
      <c r="H17093" s="1">
        <v>9999</v>
      </c>
      <c r="I17093" s="1" t="s">
        <v>452</v>
      </c>
      <c r="J17093" s="1" t="s">
        <v>29</v>
      </c>
      <c r="K17093" s="1" t="s">
        <v>328</v>
      </c>
      <c r="Q17093" s="2" t="s">
        <v>37</v>
      </c>
      <c r="R17093" s="1" t="s">
        <v>718</v>
      </c>
      <c r="S17093" s="1" t="str">
        <f t="shared" si="544"/>
        <v>SAT|1|7|REV|VIG|DIEF|CGEM</v>
      </c>
      <c r="T17093" s="2" t="str">
        <f t="shared" si="545"/>
        <v>OK</v>
      </c>
    </row>
    <row r="17094" spans="1:20" x14ac:dyDescent="0.25">
      <c r="A17094" s="1">
        <v>301020107</v>
      </c>
      <c r="B17094" s="1" t="e">
        <f>VLOOKUP(A17094,[1]Maestra!A$1:C$746,2,0)</f>
        <v>#N/A</v>
      </c>
      <c r="C17094" s="1" t="e">
        <f>VLOOKUP(A17094,[1]Maestra!A$1:C$746,3,0)</f>
        <v>#N/A</v>
      </c>
      <c r="D17094" s="1" t="s">
        <v>20</v>
      </c>
      <c r="E17094" s="1">
        <v>1</v>
      </c>
      <c r="F17094" s="1">
        <v>7</v>
      </c>
      <c r="G17094" s="1" t="s">
        <v>19</v>
      </c>
      <c r="H17094" s="1">
        <v>9999</v>
      </c>
      <c r="I17094" s="1" t="s">
        <v>452</v>
      </c>
      <c r="J17094" s="1" t="s">
        <v>29</v>
      </c>
      <c r="K17094" s="1" t="s">
        <v>329</v>
      </c>
      <c r="Q17094" s="2" t="s">
        <v>37</v>
      </c>
      <c r="R17094" s="1" t="s">
        <v>718</v>
      </c>
      <c r="S17094" s="1" t="str">
        <f t="shared" si="544"/>
        <v>SAT|1|7|REV|VIG|DIEF|CIVA</v>
      </c>
      <c r="T17094" s="2" t="str">
        <f t="shared" si="545"/>
        <v>OK</v>
      </c>
    </row>
    <row r="17095" spans="1:20" x14ac:dyDescent="0.25">
      <c r="A17095" s="1">
        <v>301020107</v>
      </c>
      <c r="B17095" s="1" t="e">
        <f>VLOOKUP(A17095,[1]Maestra!A$1:C$746,2,0)</f>
        <v>#N/A</v>
      </c>
      <c r="C17095" s="1" t="e">
        <f>VLOOKUP(A17095,[1]Maestra!A$1:C$746,3,0)</f>
        <v>#N/A</v>
      </c>
      <c r="D17095" s="1" t="s">
        <v>20</v>
      </c>
      <c r="E17095" s="1">
        <v>1</v>
      </c>
      <c r="F17095" s="1">
        <v>7</v>
      </c>
      <c r="G17095" s="1" t="s">
        <v>19</v>
      </c>
      <c r="H17095" s="1">
        <v>9999</v>
      </c>
      <c r="I17095" s="1" t="s">
        <v>452</v>
      </c>
      <c r="J17095" s="1" t="s">
        <v>29</v>
      </c>
      <c r="K17095" s="1" t="s">
        <v>325</v>
      </c>
      <c r="Q17095" s="2" t="s">
        <v>37</v>
      </c>
      <c r="R17095" s="1" t="s">
        <v>718</v>
      </c>
      <c r="S17095" s="1" t="str">
        <f t="shared" si="544"/>
        <v>SAT|1|7|REV|VIG|DIEF|CMED</v>
      </c>
      <c r="T17095" s="2" t="str">
        <f t="shared" si="545"/>
        <v>OK</v>
      </c>
    </row>
    <row r="17096" spans="1:20" x14ac:dyDescent="0.25">
      <c r="A17096" s="1">
        <v>301020107</v>
      </c>
      <c r="B17096" s="1" t="e">
        <f>VLOOKUP(A17096,[1]Maestra!A$1:C$746,2,0)</f>
        <v>#N/A</v>
      </c>
      <c r="C17096" s="1" t="e">
        <f>VLOOKUP(A17096,[1]Maestra!A$1:C$746,3,0)</f>
        <v>#N/A</v>
      </c>
      <c r="D17096" s="1" t="s">
        <v>20</v>
      </c>
      <c r="E17096" s="1">
        <v>1</v>
      </c>
      <c r="F17096" s="1">
        <v>7</v>
      </c>
      <c r="G17096" s="1" t="s">
        <v>19</v>
      </c>
      <c r="H17096" s="1">
        <v>9999</v>
      </c>
      <c r="I17096" s="1" t="s">
        <v>452</v>
      </c>
      <c r="J17096" s="1" t="s">
        <v>29</v>
      </c>
      <c r="K17096" s="1" t="s">
        <v>330</v>
      </c>
      <c r="Q17096" s="2" t="s">
        <v>37</v>
      </c>
      <c r="R17096" s="1" t="s">
        <v>718</v>
      </c>
      <c r="S17096" s="1" t="str">
        <f t="shared" si="544"/>
        <v>SAT|1|7|REV|VIG|DIEF|CMIE</v>
      </c>
      <c r="T17096" s="2" t="str">
        <f t="shared" si="545"/>
        <v>OK</v>
      </c>
    </row>
    <row r="17097" spans="1:20" x14ac:dyDescent="0.25">
      <c r="A17097" s="1">
        <v>301020107</v>
      </c>
      <c r="B17097" s="1" t="e">
        <f>VLOOKUP(A17097,[1]Maestra!A$1:C$746,2,0)</f>
        <v>#N/A</v>
      </c>
      <c r="C17097" s="1" t="e">
        <f>VLOOKUP(A17097,[1]Maestra!A$1:C$746,3,0)</f>
        <v>#N/A</v>
      </c>
      <c r="D17097" s="1" t="s">
        <v>20</v>
      </c>
      <c r="E17097" s="1">
        <v>1</v>
      </c>
      <c r="F17097" s="1">
        <v>7</v>
      </c>
      <c r="G17097" s="1" t="s">
        <v>19</v>
      </c>
      <c r="H17097" s="1">
        <v>9999</v>
      </c>
      <c r="I17097" s="1" t="s">
        <v>452</v>
      </c>
      <c r="J17097" s="1" t="s">
        <v>29</v>
      </c>
      <c r="K17097" s="1" t="s">
        <v>331</v>
      </c>
      <c r="Q17097" s="2" t="s">
        <v>37</v>
      </c>
      <c r="R17097" s="1" t="s">
        <v>718</v>
      </c>
      <c r="S17097" s="1" t="str">
        <f t="shared" si="544"/>
        <v>SAT|1|7|REV|VIG|DIEF|CPEM</v>
      </c>
      <c r="T17097" s="2" t="str">
        <f t="shared" si="545"/>
        <v>OK</v>
      </c>
    </row>
    <row r="17098" spans="1:20" x14ac:dyDescent="0.25">
      <c r="A17098" s="1">
        <v>301040202</v>
      </c>
      <c r="B17098" s="1" t="str">
        <f>VLOOKUP(A17098,[1]Maestra!A$1:C$746,2,0)</f>
        <v>ACTAVS018</v>
      </c>
      <c r="C17098" s="1" t="str">
        <f>VLOOKUP(A17098,[1]Maestra!A$1:C$746,3,0)</f>
        <v>TC A Visa Signature - Cuotas</v>
      </c>
      <c r="D17098" s="1" t="s">
        <v>20</v>
      </c>
      <c r="E17098" s="1">
        <v>1</v>
      </c>
      <c r="F17098" s="1">
        <v>14</v>
      </c>
      <c r="G17098" s="1" t="s">
        <v>28</v>
      </c>
      <c r="H17098" s="1">
        <v>9999</v>
      </c>
      <c r="I17098" s="1" t="s">
        <v>449</v>
      </c>
      <c r="J17098" s="1" t="s">
        <v>33</v>
      </c>
      <c r="K17098" s="1" t="s">
        <v>324</v>
      </c>
      <c r="Q17098" s="2" t="s">
        <v>37</v>
      </c>
      <c r="R17098" s="1" t="s">
        <v>718</v>
      </c>
      <c r="S17098" s="1" t="str">
        <f t="shared" si="544"/>
        <v>SAT|1|14|CCU|VEN|COMP|CCRV</v>
      </c>
      <c r="T17098" s="2" t="str">
        <f t="shared" si="545"/>
        <v>OK</v>
      </c>
    </row>
    <row r="17099" spans="1:20" x14ac:dyDescent="0.25">
      <c r="A17099" s="1">
        <v>301040202</v>
      </c>
      <c r="B17099" s="1" t="str">
        <f>VLOOKUP(A17099,[1]Maestra!A$1:C$746,2,0)</f>
        <v>ACTAVS018</v>
      </c>
      <c r="C17099" s="1" t="str">
        <f>VLOOKUP(A17099,[1]Maestra!A$1:C$746,3,0)</f>
        <v>TC A Visa Signature - Cuotas</v>
      </c>
      <c r="D17099" s="1" t="s">
        <v>20</v>
      </c>
      <c r="E17099" s="1">
        <v>1</v>
      </c>
      <c r="F17099" s="1">
        <v>14</v>
      </c>
      <c r="G17099" s="1" t="s">
        <v>28</v>
      </c>
      <c r="H17099" s="1">
        <v>9999</v>
      </c>
      <c r="I17099" s="1" t="s">
        <v>449</v>
      </c>
      <c r="J17099" s="1" t="s">
        <v>33</v>
      </c>
      <c r="K17099" s="1" t="s">
        <v>325</v>
      </c>
      <c r="Q17099" s="2" t="s">
        <v>37</v>
      </c>
      <c r="R17099" s="1" t="s">
        <v>718</v>
      </c>
      <c r="S17099" s="1" t="str">
        <f t="shared" si="544"/>
        <v>SAT|1|14|CCU|VEN|COMP|CMED</v>
      </c>
      <c r="T17099" s="2" t="str">
        <f t="shared" si="545"/>
        <v>OK</v>
      </c>
    </row>
    <row r="17100" spans="1:20" x14ac:dyDescent="0.25">
      <c r="A17100" s="1">
        <v>301040202</v>
      </c>
      <c r="B17100" s="1" t="str">
        <f>VLOOKUP(A17100,[1]Maestra!A$1:C$746,2,0)</f>
        <v>ACTAVS018</v>
      </c>
      <c r="C17100" s="1" t="str">
        <f>VLOOKUP(A17100,[1]Maestra!A$1:C$746,3,0)</f>
        <v>TC A Visa Signature - Cuotas</v>
      </c>
      <c r="D17100" s="1" t="s">
        <v>20</v>
      </c>
      <c r="E17100" s="1">
        <v>1</v>
      </c>
      <c r="F17100" s="1">
        <v>14</v>
      </c>
      <c r="G17100" s="1" t="s">
        <v>28</v>
      </c>
      <c r="H17100" s="1">
        <v>9999</v>
      </c>
      <c r="I17100" s="1" t="s">
        <v>449</v>
      </c>
      <c r="J17100" s="1" t="s">
        <v>33</v>
      </c>
      <c r="K17100" s="1" t="s">
        <v>330</v>
      </c>
      <c r="Q17100" s="2" t="s">
        <v>37</v>
      </c>
      <c r="R17100" s="1" t="s">
        <v>718</v>
      </c>
      <c r="S17100" s="1" t="str">
        <f t="shared" si="544"/>
        <v>SAT|1|14|CCU|VEN|COMP|CMIE</v>
      </c>
      <c r="T17100" s="2" t="str">
        <f t="shared" si="545"/>
        <v>OK</v>
      </c>
    </row>
    <row r="17101" spans="1:20" x14ac:dyDescent="0.25">
      <c r="A17101" s="1">
        <v>301040202</v>
      </c>
      <c r="B17101" s="1" t="str">
        <f>VLOOKUP(A17101,[1]Maestra!A$1:C$746,2,0)</f>
        <v>ACTAVS018</v>
      </c>
      <c r="C17101" s="1" t="str">
        <f>VLOOKUP(A17101,[1]Maestra!A$1:C$746,3,0)</f>
        <v>TC A Visa Signature - Cuotas</v>
      </c>
      <c r="D17101" s="1" t="s">
        <v>20</v>
      </c>
      <c r="E17101" s="1">
        <v>1</v>
      </c>
      <c r="F17101" s="1">
        <v>14</v>
      </c>
      <c r="G17101" s="1" t="s">
        <v>28</v>
      </c>
      <c r="H17101" s="1">
        <v>9999</v>
      </c>
      <c r="I17101" s="1" t="s">
        <v>449</v>
      </c>
      <c r="J17101" s="1" t="s">
        <v>33</v>
      </c>
      <c r="K17101" s="1" t="s">
        <v>331</v>
      </c>
      <c r="Q17101" s="2" t="s">
        <v>37</v>
      </c>
      <c r="R17101" s="1" t="s">
        <v>718</v>
      </c>
      <c r="S17101" s="1" t="str">
        <f t="shared" si="544"/>
        <v>SAT|1|14|CCU|VEN|COMP|CPEM</v>
      </c>
      <c r="T17101" s="2" t="str">
        <f t="shared" si="545"/>
        <v>OK</v>
      </c>
    </row>
    <row r="17102" spans="1:20" x14ac:dyDescent="0.25">
      <c r="A17102" s="1">
        <v>301040206</v>
      </c>
      <c r="B17102" s="1" t="str">
        <f>VLOOKUP(A17102,[1]Maestra!A$1:C$746,2,0)</f>
        <v>ACTAVSK18</v>
      </c>
      <c r="C17102" s="1" t="str">
        <f>VLOOKUP(A17102,[1]Maestra!A$1:C$746,3,0)</f>
        <v>TC A Visa Signature - Cuotas por Disp Efectivo</v>
      </c>
      <c r="D17102" s="1" t="s">
        <v>20</v>
      </c>
      <c r="E17102" s="1">
        <v>1</v>
      </c>
      <c r="F17102" s="1">
        <v>14</v>
      </c>
      <c r="G17102" s="1" t="s">
        <v>28</v>
      </c>
      <c r="H17102" s="1">
        <v>9999</v>
      </c>
      <c r="I17102" s="1" t="s">
        <v>449</v>
      </c>
      <c r="J17102" s="1" t="s">
        <v>29</v>
      </c>
      <c r="K17102" s="1" t="s">
        <v>324</v>
      </c>
      <c r="Q17102" s="2" t="s">
        <v>37</v>
      </c>
      <c r="R17102" s="1" t="s">
        <v>718</v>
      </c>
      <c r="S17102" s="1" t="str">
        <f t="shared" si="544"/>
        <v>SAT|1|14|CCU|VEN|DIEF|CCRV</v>
      </c>
      <c r="T17102" s="2" t="str">
        <f t="shared" si="545"/>
        <v>OK</v>
      </c>
    </row>
    <row r="17103" spans="1:20" x14ac:dyDescent="0.25">
      <c r="A17103" s="1">
        <v>301040206</v>
      </c>
      <c r="B17103" s="1" t="str">
        <f>VLOOKUP(A17103,[1]Maestra!A$1:C$746,2,0)</f>
        <v>ACTAVSK18</v>
      </c>
      <c r="C17103" s="1" t="str">
        <f>VLOOKUP(A17103,[1]Maestra!A$1:C$746,3,0)</f>
        <v>TC A Visa Signature - Cuotas por Disp Efectivo</v>
      </c>
      <c r="D17103" s="1" t="s">
        <v>20</v>
      </c>
      <c r="E17103" s="1">
        <v>1</v>
      </c>
      <c r="F17103" s="1">
        <v>14</v>
      </c>
      <c r="G17103" s="1" t="s">
        <v>28</v>
      </c>
      <c r="H17103" s="1">
        <v>9999</v>
      </c>
      <c r="I17103" s="1" t="s">
        <v>449</v>
      </c>
      <c r="J17103" s="1" t="s">
        <v>29</v>
      </c>
      <c r="K17103" s="1" t="s">
        <v>325</v>
      </c>
      <c r="Q17103" s="2" t="s">
        <v>37</v>
      </c>
      <c r="R17103" s="1" t="s">
        <v>718</v>
      </c>
      <c r="S17103" s="1" t="str">
        <f t="shared" si="544"/>
        <v>SAT|1|14|CCU|VEN|DIEF|CMED</v>
      </c>
      <c r="T17103" s="2" t="str">
        <f t="shared" si="545"/>
        <v>OK</v>
      </c>
    </row>
    <row r="17104" spans="1:20" x14ac:dyDescent="0.25">
      <c r="A17104" s="1">
        <v>301040206</v>
      </c>
      <c r="B17104" s="1" t="str">
        <f>VLOOKUP(A17104,[1]Maestra!A$1:C$746,2,0)</f>
        <v>ACTAVSK18</v>
      </c>
      <c r="C17104" s="1" t="str">
        <f>VLOOKUP(A17104,[1]Maestra!A$1:C$746,3,0)</f>
        <v>TC A Visa Signature - Cuotas por Disp Efectivo</v>
      </c>
      <c r="D17104" s="1" t="s">
        <v>20</v>
      </c>
      <c r="E17104" s="1">
        <v>1</v>
      </c>
      <c r="F17104" s="1">
        <v>14</v>
      </c>
      <c r="G17104" s="1" t="s">
        <v>28</v>
      </c>
      <c r="H17104" s="1">
        <v>9999</v>
      </c>
      <c r="I17104" s="1" t="s">
        <v>449</v>
      </c>
      <c r="J17104" s="1" t="s">
        <v>29</v>
      </c>
      <c r="K17104" s="1" t="s">
        <v>330</v>
      </c>
      <c r="Q17104" s="2" t="s">
        <v>37</v>
      </c>
      <c r="R17104" s="1" t="s">
        <v>718</v>
      </c>
      <c r="S17104" s="1" t="str">
        <f t="shared" si="544"/>
        <v>SAT|1|14|CCU|VEN|DIEF|CMIE</v>
      </c>
      <c r="T17104" s="2" t="str">
        <f t="shared" si="545"/>
        <v>OK</v>
      </c>
    </row>
    <row r="17105" spans="1:20" x14ac:dyDescent="0.25">
      <c r="A17105" s="1">
        <v>301040206</v>
      </c>
      <c r="B17105" s="1" t="str">
        <f>VLOOKUP(A17105,[1]Maestra!A$1:C$746,2,0)</f>
        <v>ACTAVSK18</v>
      </c>
      <c r="C17105" s="1" t="str">
        <f>VLOOKUP(A17105,[1]Maestra!A$1:C$746,3,0)</f>
        <v>TC A Visa Signature - Cuotas por Disp Efectivo</v>
      </c>
      <c r="D17105" s="1" t="s">
        <v>20</v>
      </c>
      <c r="E17105" s="1">
        <v>1</v>
      </c>
      <c r="F17105" s="1">
        <v>14</v>
      </c>
      <c r="G17105" s="1" t="s">
        <v>28</v>
      </c>
      <c r="H17105" s="1">
        <v>9999</v>
      </c>
      <c r="I17105" s="1" t="s">
        <v>449</v>
      </c>
      <c r="J17105" s="1" t="s">
        <v>29</v>
      </c>
      <c r="K17105" s="1" t="s">
        <v>331</v>
      </c>
      <c r="Q17105" s="2" t="s">
        <v>37</v>
      </c>
      <c r="R17105" s="1" t="s">
        <v>718</v>
      </c>
      <c r="S17105" s="1" t="str">
        <f t="shared" si="544"/>
        <v>SAT|1|14|CCU|VEN|DIEF|CPEM</v>
      </c>
      <c r="T17105" s="2" t="str">
        <f t="shared" si="545"/>
        <v>OK</v>
      </c>
    </row>
    <row r="17106" spans="1:20" x14ac:dyDescent="0.25">
      <c r="A17106" s="1">
        <v>301010302</v>
      </c>
      <c r="B17106" s="1" t="str">
        <f>VLOOKUP(A17106,[1]Maestra!A$1:C$746,2,0)</f>
        <v>ACTISCU08</v>
      </c>
      <c r="C17106" s="1" t="str">
        <f>VLOOKUP(A17106,[1]Maestra!A$1:C$746,3,0)</f>
        <v>TC IB Signature - Cuotas</v>
      </c>
      <c r="D17106" s="1" t="s">
        <v>20</v>
      </c>
      <c r="E17106" s="1">
        <v>1</v>
      </c>
      <c r="F17106" s="1">
        <v>14</v>
      </c>
      <c r="G17106" s="1" t="s">
        <v>28</v>
      </c>
      <c r="H17106" s="1">
        <v>9999</v>
      </c>
      <c r="I17106" s="1" t="s">
        <v>452</v>
      </c>
      <c r="J17106" s="1" t="s">
        <v>33</v>
      </c>
      <c r="K17106" s="1" t="s">
        <v>324</v>
      </c>
      <c r="Q17106" s="2" t="s">
        <v>37</v>
      </c>
      <c r="R17106" s="1" t="s">
        <v>718</v>
      </c>
      <c r="S17106" s="1" t="str">
        <f t="shared" si="544"/>
        <v>SAT|1|14|CCU|VIG|COMP|CCRV</v>
      </c>
      <c r="T17106" s="2" t="str">
        <f t="shared" si="545"/>
        <v>OK</v>
      </c>
    </row>
    <row r="17107" spans="1:20" x14ac:dyDescent="0.25">
      <c r="A17107" s="1">
        <v>301010302</v>
      </c>
      <c r="B17107" s="1" t="str">
        <f>VLOOKUP(A17107,[1]Maestra!A$1:C$746,2,0)</f>
        <v>ACTISCU08</v>
      </c>
      <c r="C17107" s="1" t="str">
        <f>VLOOKUP(A17107,[1]Maestra!A$1:C$746,3,0)</f>
        <v>TC IB Signature - Cuotas</v>
      </c>
      <c r="D17107" s="1" t="s">
        <v>20</v>
      </c>
      <c r="E17107" s="1">
        <v>1</v>
      </c>
      <c r="F17107" s="1">
        <v>14</v>
      </c>
      <c r="G17107" s="1" t="s">
        <v>28</v>
      </c>
      <c r="H17107" s="1">
        <v>9999</v>
      </c>
      <c r="I17107" s="1" t="s">
        <v>452</v>
      </c>
      <c r="J17107" s="1" t="s">
        <v>33</v>
      </c>
      <c r="K17107" s="1" t="s">
        <v>325</v>
      </c>
      <c r="Q17107" s="2" t="s">
        <v>37</v>
      </c>
      <c r="R17107" s="1" t="s">
        <v>718</v>
      </c>
      <c r="S17107" s="1" t="str">
        <f t="shared" si="544"/>
        <v>SAT|1|14|CCU|VIG|COMP|CMED</v>
      </c>
      <c r="T17107" s="2" t="str">
        <f t="shared" si="545"/>
        <v>OK</v>
      </c>
    </row>
    <row r="17108" spans="1:20" x14ac:dyDescent="0.25">
      <c r="A17108" s="1">
        <v>301010302</v>
      </c>
      <c r="B17108" s="1" t="str">
        <f>VLOOKUP(A17108,[1]Maestra!A$1:C$746,2,0)</f>
        <v>ACTISCU08</v>
      </c>
      <c r="C17108" s="1" t="str">
        <f>VLOOKUP(A17108,[1]Maestra!A$1:C$746,3,0)</f>
        <v>TC IB Signature - Cuotas</v>
      </c>
      <c r="D17108" s="1" t="s">
        <v>20</v>
      </c>
      <c r="E17108" s="1">
        <v>1</v>
      </c>
      <c r="F17108" s="1">
        <v>14</v>
      </c>
      <c r="G17108" s="1" t="s">
        <v>28</v>
      </c>
      <c r="H17108" s="1">
        <v>9999</v>
      </c>
      <c r="I17108" s="1" t="s">
        <v>452</v>
      </c>
      <c r="J17108" s="1" t="s">
        <v>33</v>
      </c>
      <c r="K17108" s="1" t="s">
        <v>330</v>
      </c>
      <c r="Q17108" s="2" t="s">
        <v>37</v>
      </c>
      <c r="R17108" s="1" t="s">
        <v>718</v>
      </c>
      <c r="S17108" s="1" t="str">
        <f t="shared" si="544"/>
        <v>SAT|1|14|CCU|VIG|COMP|CMIE</v>
      </c>
      <c r="T17108" s="2" t="str">
        <f t="shared" si="545"/>
        <v>OK</v>
      </c>
    </row>
    <row r="17109" spans="1:20" x14ac:dyDescent="0.25">
      <c r="A17109" s="1">
        <v>301010302</v>
      </c>
      <c r="B17109" s="1" t="str">
        <f>VLOOKUP(A17109,[1]Maestra!A$1:C$746,2,0)</f>
        <v>ACTISCU08</v>
      </c>
      <c r="C17109" s="1" t="str">
        <f>VLOOKUP(A17109,[1]Maestra!A$1:C$746,3,0)</f>
        <v>TC IB Signature - Cuotas</v>
      </c>
      <c r="D17109" s="1" t="s">
        <v>20</v>
      </c>
      <c r="E17109" s="1">
        <v>1</v>
      </c>
      <c r="F17109" s="1">
        <v>14</v>
      </c>
      <c r="G17109" s="1" t="s">
        <v>28</v>
      </c>
      <c r="H17109" s="1">
        <v>9999</v>
      </c>
      <c r="I17109" s="1" t="s">
        <v>452</v>
      </c>
      <c r="J17109" s="1" t="s">
        <v>33</v>
      </c>
      <c r="K17109" s="1" t="s">
        <v>331</v>
      </c>
      <c r="Q17109" s="2" t="s">
        <v>37</v>
      </c>
      <c r="R17109" s="1" t="s">
        <v>718</v>
      </c>
      <c r="S17109" s="1" t="str">
        <f t="shared" si="544"/>
        <v>SAT|1|14|CCU|VIG|COMP|CPEM</v>
      </c>
      <c r="T17109" s="2" t="str">
        <f t="shared" si="545"/>
        <v>OK</v>
      </c>
    </row>
    <row r="17110" spans="1:20" x14ac:dyDescent="0.25">
      <c r="A17110" s="1">
        <v>301040206</v>
      </c>
      <c r="B17110" s="1" t="str">
        <f>VLOOKUP(A17110,[1]Maestra!A$1:C$746,2,0)</f>
        <v>ACTAVSK18</v>
      </c>
      <c r="C17110" s="1" t="str">
        <f>VLOOKUP(A17110,[1]Maestra!A$1:C$746,3,0)</f>
        <v>TC A Visa Signature - Cuotas por Disp Efectivo</v>
      </c>
      <c r="D17110" s="1" t="s">
        <v>20</v>
      </c>
      <c r="E17110" s="1">
        <v>1</v>
      </c>
      <c r="F17110" s="1">
        <v>14</v>
      </c>
      <c r="G17110" s="1" t="s">
        <v>28</v>
      </c>
      <c r="H17110" s="1">
        <v>9999</v>
      </c>
      <c r="I17110" s="1" t="s">
        <v>452</v>
      </c>
      <c r="J17110" s="1" t="s">
        <v>29</v>
      </c>
      <c r="K17110" s="1" t="s">
        <v>324</v>
      </c>
      <c r="Q17110" s="2" t="s">
        <v>37</v>
      </c>
      <c r="R17110" s="1" t="s">
        <v>718</v>
      </c>
      <c r="S17110" s="1" t="str">
        <f t="shared" si="544"/>
        <v>SAT|1|14|CCU|VIG|DIEF|CCRV</v>
      </c>
      <c r="T17110" s="2" t="str">
        <f t="shared" si="545"/>
        <v>OK</v>
      </c>
    </row>
    <row r="17111" spans="1:20" x14ac:dyDescent="0.25">
      <c r="A17111" s="1">
        <v>301040206</v>
      </c>
      <c r="B17111" s="1" t="str">
        <f>VLOOKUP(A17111,[1]Maestra!A$1:C$746,2,0)</f>
        <v>ACTAVSK18</v>
      </c>
      <c r="C17111" s="1" t="str">
        <f>VLOOKUP(A17111,[1]Maestra!A$1:C$746,3,0)</f>
        <v>TC A Visa Signature - Cuotas por Disp Efectivo</v>
      </c>
      <c r="D17111" s="1" t="s">
        <v>20</v>
      </c>
      <c r="E17111" s="1">
        <v>1</v>
      </c>
      <c r="F17111" s="1">
        <v>14</v>
      </c>
      <c r="G17111" s="1" t="s">
        <v>28</v>
      </c>
      <c r="H17111" s="1">
        <v>9999</v>
      </c>
      <c r="I17111" s="1" t="s">
        <v>452</v>
      </c>
      <c r="J17111" s="1" t="s">
        <v>29</v>
      </c>
      <c r="K17111" s="1" t="s">
        <v>325</v>
      </c>
      <c r="Q17111" s="2" t="s">
        <v>37</v>
      </c>
      <c r="R17111" s="1" t="s">
        <v>718</v>
      </c>
      <c r="S17111" s="1" t="str">
        <f t="shared" si="544"/>
        <v>SAT|1|14|CCU|VIG|DIEF|CMED</v>
      </c>
      <c r="T17111" s="2" t="str">
        <f t="shared" si="545"/>
        <v>OK</v>
      </c>
    </row>
    <row r="17112" spans="1:20" x14ac:dyDescent="0.25">
      <c r="A17112" s="1">
        <v>301040206</v>
      </c>
      <c r="B17112" s="1" t="str">
        <f>VLOOKUP(A17112,[1]Maestra!A$1:C$746,2,0)</f>
        <v>ACTAVSK18</v>
      </c>
      <c r="C17112" s="1" t="str">
        <f>VLOOKUP(A17112,[1]Maestra!A$1:C$746,3,0)</f>
        <v>TC A Visa Signature - Cuotas por Disp Efectivo</v>
      </c>
      <c r="D17112" s="1" t="s">
        <v>20</v>
      </c>
      <c r="E17112" s="1">
        <v>1</v>
      </c>
      <c r="F17112" s="1">
        <v>14</v>
      </c>
      <c r="G17112" s="1" t="s">
        <v>28</v>
      </c>
      <c r="H17112" s="1">
        <v>9999</v>
      </c>
      <c r="I17112" s="1" t="s">
        <v>452</v>
      </c>
      <c r="J17112" s="1" t="s">
        <v>29</v>
      </c>
      <c r="K17112" s="1" t="s">
        <v>330</v>
      </c>
      <c r="Q17112" s="2" t="s">
        <v>37</v>
      </c>
      <c r="R17112" s="1" t="s">
        <v>718</v>
      </c>
      <c r="S17112" s="1" t="str">
        <f t="shared" si="544"/>
        <v>SAT|1|14|CCU|VIG|DIEF|CMIE</v>
      </c>
      <c r="T17112" s="2" t="str">
        <f t="shared" si="545"/>
        <v>OK</v>
      </c>
    </row>
    <row r="17113" spans="1:20" x14ac:dyDescent="0.25">
      <c r="A17113" s="1">
        <v>301040206</v>
      </c>
      <c r="B17113" s="1" t="str">
        <f>VLOOKUP(A17113,[1]Maestra!A$1:C$746,2,0)</f>
        <v>ACTAVSK18</v>
      </c>
      <c r="C17113" s="1" t="str">
        <f>VLOOKUP(A17113,[1]Maestra!A$1:C$746,3,0)</f>
        <v>TC A Visa Signature - Cuotas por Disp Efectivo</v>
      </c>
      <c r="D17113" s="1" t="s">
        <v>20</v>
      </c>
      <c r="E17113" s="1">
        <v>1</v>
      </c>
      <c r="F17113" s="1">
        <v>14</v>
      </c>
      <c r="G17113" s="1" t="s">
        <v>28</v>
      </c>
      <c r="H17113" s="1">
        <v>9999</v>
      </c>
      <c r="I17113" s="1" t="s">
        <v>452</v>
      </c>
      <c r="J17113" s="1" t="s">
        <v>29</v>
      </c>
      <c r="K17113" s="1" t="s">
        <v>331</v>
      </c>
      <c r="Q17113" s="2" t="s">
        <v>37</v>
      </c>
      <c r="R17113" s="1" t="s">
        <v>718</v>
      </c>
      <c r="S17113" s="1" t="str">
        <f t="shared" si="544"/>
        <v>SAT|1|14|CCU|VIG|DIEF|CPEM</v>
      </c>
      <c r="T17113" s="2" t="str">
        <f t="shared" si="545"/>
        <v>OK</v>
      </c>
    </row>
    <row r="17114" spans="1:20" x14ac:dyDescent="0.25">
      <c r="A17114" s="1">
        <v>301040205</v>
      </c>
      <c r="B17114" s="1" t="e">
        <f>VLOOKUP(A17114,[1]Maestra!A$1:C$746,2,0)</f>
        <v>#N/A</v>
      </c>
      <c r="C17114" s="1" t="e">
        <f>VLOOKUP(A17114,[1]Maestra!A$1:C$746,3,0)</f>
        <v>#N/A</v>
      </c>
      <c r="D17114" s="1" t="s">
        <v>20</v>
      </c>
      <c r="E17114" s="1">
        <v>1</v>
      </c>
      <c r="F17114" s="1">
        <v>14</v>
      </c>
      <c r="G17114" s="1" t="s">
        <v>34</v>
      </c>
      <c r="H17114" s="1">
        <v>9999</v>
      </c>
      <c r="I17114" s="1" t="s">
        <v>449</v>
      </c>
      <c r="J17114" s="1" t="s">
        <v>29</v>
      </c>
      <c r="K17114" s="1" t="s">
        <v>324</v>
      </c>
      <c r="Q17114" s="2" t="s">
        <v>37</v>
      </c>
      <c r="R17114" s="1" t="s">
        <v>718</v>
      </c>
      <c r="S17114" s="1" t="str">
        <f t="shared" si="544"/>
        <v>SAT|1|14|CDI|VEN|DIEF|CCRV</v>
      </c>
      <c r="T17114" s="2" t="str">
        <f t="shared" si="545"/>
        <v>OK</v>
      </c>
    </row>
    <row r="17115" spans="1:20" x14ac:dyDescent="0.25">
      <c r="A17115" s="1">
        <v>301040205</v>
      </c>
      <c r="B17115" s="1" t="e">
        <f>VLOOKUP(A17115,[1]Maestra!A$1:C$746,2,0)</f>
        <v>#N/A</v>
      </c>
      <c r="C17115" s="1" t="e">
        <f>VLOOKUP(A17115,[1]Maestra!A$1:C$746,3,0)</f>
        <v>#N/A</v>
      </c>
      <c r="D17115" s="1" t="s">
        <v>20</v>
      </c>
      <c r="E17115" s="1">
        <v>1</v>
      </c>
      <c r="F17115" s="1">
        <v>14</v>
      </c>
      <c r="G17115" s="1" t="s">
        <v>34</v>
      </c>
      <c r="H17115" s="1">
        <v>9999</v>
      </c>
      <c r="I17115" s="1" t="s">
        <v>449</v>
      </c>
      <c r="J17115" s="1" t="s">
        <v>29</v>
      </c>
      <c r="K17115" s="1" t="s">
        <v>325</v>
      </c>
      <c r="Q17115" s="2" t="s">
        <v>37</v>
      </c>
      <c r="R17115" s="1" t="s">
        <v>718</v>
      </c>
      <c r="S17115" s="1" t="str">
        <f t="shared" si="544"/>
        <v>SAT|1|14|CDI|VEN|DIEF|CMED</v>
      </c>
      <c r="T17115" s="2" t="str">
        <f t="shared" si="545"/>
        <v>OK</v>
      </c>
    </row>
    <row r="17116" spans="1:20" x14ac:dyDescent="0.25">
      <c r="A17116" s="1">
        <v>301040205</v>
      </c>
      <c r="B17116" s="1" t="e">
        <f>VLOOKUP(A17116,[1]Maestra!A$1:C$746,2,0)</f>
        <v>#N/A</v>
      </c>
      <c r="C17116" s="1" t="e">
        <f>VLOOKUP(A17116,[1]Maestra!A$1:C$746,3,0)</f>
        <v>#N/A</v>
      </c>
      <c r="D17116" s="1" t="s">
        <v>20</v>
      </c>
      <c r="E17116" s="1">
        <v>1</v>
      </c>
      <c r="F17116" s="1">
        <v>14</v>
      </c>
      <c r="G17116" s="1" t="s">
        <v>34</v>
      </c>
      <c r="H17116" s="1">
        <v>9999</v>
      </c>
      <c r="I17116" s="1" t="s">
        <v>449</v>
      </c>
      <c r="J17116" s="1" t="s">
        <v>29</v>
      </c>
      <c r="K17116" s="1" t="s">
        <v>330</v>
      </c>
      <c r="Q17116" s="2" t="s">
        <v>37</v>
      </c>
      <c r="R17116" s="1" t="s">
        <v>718</v>
      </c>
      <c r="S17116" s="1" t="str">
        <f t="shared" si="544"/>
        <v>SAT|1|14|CDI|VEN|DIEF|CMIE</v>
      </c>
      <c r="T17116" s="2" t="str">
        <f t="shared" si="545"/>
        <v>OK</v>
      </c>
    </row>
    <row r="17117" spans="1:20" x14ac:dyDescent="0.25">
      <c r="A17117" s="1">
        <v>301040205</v>
      </c>
      <c r="B17117" s="1" t="e">
        <f>VLOOKUP(A17117,[1]Maestra!A$1:C$746,2,0)</f>
        <v>#N/A</v>
      </c>
      <c r="C17117" s="1" t="e">
        <f>VLOOKUP(A17117,[1]Maestra!A$1:C$746,3,0)</f>
        <v>#N/A</v>
      </c>
      <c r="D17117" s="1" t="s">
        <v>20</v>
      </c>
      <c r="E17117" s="1">
        <v>1</v>
      </c>
      <c r="F17117" s="1">
        <v>14</v>
      </c>
      <c r="G17117" s="1" t="s">
        <v>34</v>
      </c>
      <c r="H17117" s="1">
        <v>9999</v>
      </c>
      <c r="I17117" s="1" t="s">
        <v>449</v>
      </c>
      <c r="J17117" s="1" t="s">
        <v>29</v>
      </c>
      <c r="K17117" s="1" t="s">
        <v>331</v>
      </c>
      <c r="Q17117" s="2" t="s">
        <v>37</v>
      </c>
      <c r="R17117" s="1" t="s">
        <v>718</v>
      </c>
      <c r="S17117" s="1" t="str">
        <f t="shared" si="544"/>
        <v>SAT|1|14|CDI|VEN|DIEF|CPEM</v>
      </c>
      <c r="T17117" s="2" t="str">
        <f t="shared" si="545"/>
        <v>OK</v>
      </c>
    </row>
    <row r="17118" spans="1:20" x14ac:dyDescent="0.25">
      <c r="A17118" s="1">
        <v>301010305</v>
      </c>
      <c r="B17118" s="1" t="e">
        <f>VLOOKUP(A17118,[1]Maestra!A$1:C$746,2,0)</f>
        <v>#N/A</v>
      </c>
      <c r="C17118" s="1" t="e">
        <f>VLOOKUP(A17118,[1]Maestra!A$1:C$746,3,0)</f>
        <v>#N/A</v>
      </c>
      <c r="D17118" s="1" t="s">
        <v>20</v>
      </c>
      <c r="E17118" s="1">
        <v>1</v>
      </c>
      <c r="F17118" s="1">
        <v>14</v>
      </c>
      <c r="G17118" s="1" t="s">
        <v>34</v>
      </c>
      <c r="H17118" s="1">
        <v>9999</v>
      </c>
      <c r="I17118" s="1" t="s">
        <v>452</v>
      </c>
      <c r="J17118" s="1" t="s">
        <v>29</v>
      </c>
      <c r="K17118" s="1" t="s">
        <v>324</v>
      </c>
      <c r="Q17118" s="2" t="s">
        <v>37</v>
      </c>
      <c r="R17118" s="1" t="s">
        <v>718</v>
      </c>
      <c r="S17118" s="1" t="str">
        <f t="shared" si="544"/>
        <v>SAT|1|14|CDI|VIG|DIEF|CCRV</v>
      </c>
      <c r="T17118" s="2" t="str">
        <f t="shared" si="545"/>
        <v>OK</v>
      </c>
    </row>
    <row r="17119" spans="1:20" x14ac:dyDescent="0.25">
      <c r="A17119" s="1">
        <v>301010305</v>
      </c>
      <c r="B17119" s="1" t="e">
        <f>VLOOKUP(A17119,[1]Maestra!A$1:C$746,2,0)</f>
        <v>#N/A</v>
      </c>
      <c r="C17119" s="1" t="e">
        <f>VLOOKUP(A17119,[1]Maestra!A$1:C$746,3,0)</f>
        <v>#N/A</v>
      </c>
      <c r="D17119" s="1" t="s">
        <v>20</v>
      </c>
      <c r="E17119" s="1">
        <v>1</v>
      </c>
      <c r="F17119" s="1">
        <v>14</v>
      </c>
      <c r="G17119" s="1" t="s">
        <v>34</v>
      </c>
      <c r="H17119" s="1">
        <v>9999</v>
      </c>
      <c r="I17119" s="1" t="s">
        <v>452</v>
      </c>
      <c r="J17119" s="1" t="s">
        <v>29</v>
      </c>
      <c r="K17119" s="1" t="s">
        <v>325</v>
      </c>
      <c r="Q17119" s="2" t="s">
        <v>37</v>
      </c>
      <c r="R17119" s="1" t="s">
        <v>718</v>
      </c>
      <c r="S17119" s="1" t="str">
        <f t="shared" si="544"/>
        <v>SAT|1|14|CDI|VIG|DIEF|CMED</v>
      </c>
      <c r="T17119" s="2" t="str">
        <f t="shared" si="545"/>
        <v>OK</v>
      </c>
    </row>
    <row r="17120" spans="1:20" x14ac:dyDescent="0.25">
      <c r="A17120" s="1">
        <v>301010305</v>
      </c>
      <c r="B17120" s="1" t="e">
        <f>VLOOKUP(A17120,[1]Maestra!A$1:C$746,2,0)</f>
        <v>#N/A</v>
      </c>
      <c r="C17120" s="1" t="e">
        <f>VLOOKUP(A17120,[1]Maestra!A$1:C$746,3,0)</f>
        <v>#N/A</v>
      </c>
      <c r="D17120" s="1" t="s">
        <v>20</v>
      </c>
      <c r="E17120" s="1">
        <v>1</v>
      </c>
      <c r="F17120" s="1">
        <v>14</v>
      </c>
      <c r="G17120" s="1" t="s">
        <v>34</v>
      </c>
      <c r="H17120" s="1">
        <v>9999</v>
      </c>
      <c r="I17120" s="1" t="s">
        <v>452</v>
      </c>
      <c r="J17120" s="1" t="s">
        <v>29</v>
      </c>
      <c r="K17120" s="1" t="s">
        <v>330</v>
      </c>
      <c r="Q17120" s="2" t="s">
        <v>37</v>
      </c>
      <c r="R17120" s="1" t="s">
        <v>718</v>
      </c>
      <c r="S17120" s="1" t="str">
        <f t="shared" si="544"/>
        <v>SAT|1|14|CDI|VIG|DIEF|CMIE</v>
      </c>
      <c r="T17120" s="2" t="str">
        <f t="shared" si="545"/>
        <v>OK</v>
      </c>
    </row>
    <row r="17121" spans="1:20" x14ac:dyDescent="0.25">
      <c r="A17121" s="1">
        <v>301010305</v>
      </c>
      <c r="B17121" s="1" t="e">
        <f>VLOOKUP(A17121,[1]Maestra!A$1:C$746,2,0)</f>
        <v>#N/A</v>
      </c>
      <c r="C17121" s="1" t="e">
        <f>VLOOKUP(A17121,[1]Maestra!A$1:C$746,3,0)</f>
        <v>#N/A</v>
      </c>
      <c r="D17121" s="1" t="s">
        <v>20</v>
      </c>
      <c r="E17121" s="1">
        <v>1</v>
      </c>
      <c r="F17121" s="1">
        <v>14</v>
      </c>
      <c r="G17121" s="1" t="s">
        <v>34</v>
      </c>
      <c r="H17121" s="1">
        <v>9999</v>
      </c>
      <c r="I17121" s="1" t="s">
        <v>452</v>
      </c>
      <c r="J17121" s="1" t="s">
        <v>29</v>
      </c>
      <c r="K17121" s="1" t="s">
        <v>331</v>
      </c>
      <c r="Q17121" s="2" t="s">
        <v>37</v>
      </c>
      <c r="R17121" s="1" t="s">
        <v>718</v>
      </c>
      <c r="S17121" s="1" t="str">
        <f t="shared" si="544"/>
        <v>SAT|1|14|CDI|VIG|DIEF|CPEM</v>
      </c>
      <c r="T17121" s="2" t="str">
        <f t="shared" si="545"/>
        <v>OK</v>
      </c>
    </row>
    <row r="17122" spans="1:20" x14ac:dyDescent="0.25">
      <c r="A17122" s="1">
        <v>301040204</v>
      </c>
      <c r="B17122" s="1" t="str">
        <f>VLOOKUP(A17122,[1]Maestra!A$1:C$746,2,0)</f>
        <v>ACTAVSJH8</v>
      </c>
      <c r="C17122" s="1" t="str">
        <f>VLOOKUP(A17122,[1]Maestra!A$1:C$746,3,0)</f>
        <v>TC A Visa Signature - Compra Deuda</v>
      </c>
      <c r="D17122" s="1" t="s">
        <v>20</v>
      </c>
      <c r="E17122" s="1">
        <v>1</v>
      </c>
      <c r="F17122" s="1">
        <v>14</v>
      </c>
      <c r="G17122" s="1" t="s">
        <v>22</v>
      </c>
      <c r="H17122" s="1">
        <v>9999</v>
      </c>
      <c r="I17122" s="1" t="s">
        <v>449</v>
      </c>
      <c r="J17122" s="1" t="s">
        <v>29</v>
      </c>
      <c r="K17122" s="1" t="s">
        <v>454</v>
      </c>
      <c r="Q17122" s="2" t="s">
        <v>37</v>
      </c>
      <c r="R17122" s="1" t="s">
        <v>718</v>
      </c>
      <c r="S17122" s="1" t="str">
        <f t="shared" ref="S17122:S17185" si="546">_xlfn.CONCAT(D17122,"|",E17122,"|",F17122,"|",G17122,"|",I17122,"|",J17122,"|",K17122)</f>
        <v>SAT|1|14|CDP|VEN|DIEF|CCNR</v>
      </c>
      <c r="T17122" s="2" t="str">
        <f t="shared" si="545"/>
        <v>OK</v>
      </c>
    </row>
    <row r="17123" spans="1:20" x14ac:dyDescent="0.25">
      <c r="A17123" s="1">
        <v>301040204</v>
      </c>
      <c r="B17123" s="1" t="str">
        <f>VLOOKUP(A17123,[1]Maestra!A$1:C$746,2,0)</f>
        <v>ACTAVSJH8</v>
      </c>
      <c r="C17123" s="1" t="str">
        <f>VLOOKUP(A17123,[1]Maestra!A$1:C$746,3,0)</f>
        <v>TC A Visa Signature - Compra Deuda</v>
      </c>
      <c r="D17123" s="1" t="s">
        <v>20</v>
      </c>
      <c r="E17123" s="1">
        <v>1</v>
      </c>
      <c r="F17123" s="1">
        <v>14</v>
      </c>
      <c r="G17123" s="1" t="s">
        <v>22</v>
      </c>
      <c r="H17123" s="1">
        <v>9999</v>
      </c>
      <c r="I17123" s="1" t="s">
        <v>449</v>
      </c>
      <c r="J17123" s="1" t="s">
        <v>29</v>
      </c>
      <c r="K17123" s="1" t="s">
        <v>325</v>
      </c>
      <c r="Q17123" s="2" t="s">
        <v>37</v>
      </c>
      <c r="R17123" s="1" t="s">
        <v>718</v>
      </c>
      <c r="S17123" s="1" t="str">
        <f t="shared" si="546"/>
        <v>SAT|1|14|CDP|VEN|DIEF|CMED</v>
      </c>
      <c r="T17123" s="2" t="str">
        <f t="shared" si="545"/>
        <v>OK</v>
      </c>
    </row>
    <row r="17124" spans="1:20" x14ac:dyDescent="0.25">
      <c r="A17124" s="1">
        <v>301040204</v>
      </c>
      <c r="B17124" s="1" t="str">
        <f>VLOOKUP(A17124,[1]Maestra!A$1:C$746,2,0)</f>
        <v>ACTAVSJH8</v>
      </c>
      <c r="C17124" s="1" t="str">
        <f>VLOOKUP(A17124,[1]Maestra!A$1:C$746,3,0)</f>
        <v>TC A Visa Signature - Compra Deuda</v>
      </c>
      <c r="D17124" s="1" t="s">
        <v>20</v>
      </c>
      <c r="E17124" s="1">
        <v>1</v>
      </c>
      <c r="F17124" s="1">
        <v>14</v>
      </c>
      <c r="G17124" s="1" t="s">
        <v>22</v>
      </c>
      <c r="H17124" s="1">
        <v>9999</v>
      </c>
      <c r="I17124" s="1" t="s">
        <v>449</v>
      </c>
      <c r="J17124" s="1" t="s">
        <v>29</v>
      </c>
      <c r="K17124" s="1" t="s">
        <v>330</v>
      </c>
      <c r="Q17124" s="2" t="s">
        <v>37</v>
      </c>
      <c r="R17124" s="1" t="s">
        <v>718</v>
      </c>
      <c r="S17124" s="1" t="str">
        <f t="shared" si="546"/>
        <v>SAT|1|14|CDP|VEN|DIEF|CMIE</v>
      </c>
      <c r="T17124" s="2" t="str">
        <f t="shared" si="545"/>
        <v>OK</v>
      </c>
    </row>
    <row r="17125" spans="1:20" x14ac:dyDescent="0.25">
      <c r="A17125" s="1">
        <v>301040204</v>
      </c>
      <c r="B17125" s="1" t="str">
        <f>VLOOKUP(A17125,[1]Maestra!A$1:C$746,2,0)</f>
        <v>ACTAVSJH8</v>
      </c>
      <c r="C17125" s="1" t="str">
        <f>VLOOKUP(A17125,[1]Maestra!A$1:C$746,3,0)</f>
        <v>TC A Visa Signature - Compra Deuda</v>
      </c>
      <c r="D17125" s="1" t="s">
        <v>20</v>
      </c>
      <c r="E17125" s="1">
        <v>1</v>
      </c>
      <c r="F17125" s="1">
        <v>14</v>
      </c>
      <c r="G17125" s="1" t="s">
        <v>22</v>
      </c>
      <c r="H17125" s="1">
        <v>9999</v>
      </c>
      <c r="I17125" s="1" t="s">
        <v>449</v>
      </c>
      <c r="J17125" s="1" t="s">
        <v>29</v>
      </c>
      <c r="K17125" s="1" t="s">
        <v>331</v>
      </c>
      <c r="Q17125" s="2" t="s">
        <v>37</v>
      </c>
      <c r="R17125" s="1" t="s">
        <v>718</v>
      </c>
      <c r="S17125" s="1" t="str">
        <f t="shared" si="546"/>
        <v>SAT|1|14|CDP|VEN|DIEF|CPEM</v>
      </c>
      <c r="T17125" s="2" t="str">
        <f t="shared" si="545"/>
        <v>OK</v>
      </c>
    </row>
    <row r="17126" spans="1:20" x14ac:dyDescent="0.25">
      <c r="A17126" s="1">
        <v>301010304</v>
      </c>
      <c r="B17126" s="1" t="str">
        <f>VLOOKUP(A17126,[1]Maestra!A$1:C$746,2,0)</f>
        <v>ACTISCD08</v>
      </c>
      <c r="C17126" s="1" t="str">
        <f>VLOOKUP(A17126,[1]Maestra!A$1:C$746,3,0)</f>
        <v>TC IB Signature - Compra Deuda</v>
      </c>
      <c r="D17126" s="1" t="s">
        <v>20</v>
      </c>
      <c r="E17126" s="1">
        <v>1</v>
      </c>
      <c r="F17126" s="1">
        <v>14</v>
      </c>
      <c r="G17126" s="1" t="s">
        <v>22</v>
      </c>
      <c r="H17126" s="1">
        <v>9999</v>
      </c>
      <c r="I17126" s="1" t="s">
        <v>452</v>
      </c>
      <c r="J17126" s="1" t="s">
        <v>29</v>
      </c>
      <c r="K17126" s="1" t="s">
        <v>454</v>
      </c>
      <c r="Q17126" s="2" t="s">
        <v>37</v>
      </c>
      <c r="R17126" s="1" t="s">
        <v>718</v>
      </c>
      <c r="S17126" s="1" t="str">
        <f t="shared" si="546"/>
        <v>SAT|1|14|CDP|VIG|DIEF|CCNR</v>
      </c>
      <c r="T17126" s="2" t="str">
        <f t="shared" si="545"/>
        <v>OK</v>
      </c>
    </row>
    <row r="17127" spans="1:20" x14ac:dyDescent="0.25">
      <c r="A17127" s="1">
        <v>301010304</v>
      </c>
      <c r="B17127" s="1" t="str">
        <f>VLOOKUP(A17127,[1]Maestra!A$1:C$746,2,0)</f>
        <v>ACTISCD08</v>
      </c>
      <c r="C17127" s="1" t="str">
        <f>VLOOKUP(A17127,[1]Maestra!A$1:C$746,3,0)</f>
        <v>TC IB Signature - Compra Deuda</v>
      </c>
      <c r="D17127" s="1" t="s">
        <v>20</v>
      </c>
      <c r="E17127" s="1">
        <v>1</v>
      </c>
      <c r="F17127" s="1">
        <v>14</v>
      </c>
      <c r="G17127" s="1" t="s">
        <v>22</v>
      </c>
      <c r="H17127" s="1">
        <v>9999</v>
      </c>
      <c r="I17127" s="1" t="s">
        <v>452</v>
      </c>
      <c r="J17127" s="1" t="s">
        <v>29</v>
      </c>
      <c r="K17127" s="1" t="s">
        <v>325</v>
      </c>
      <c r="Q17127" s="2" t="s">
        <v>37</v>
      </c>
      <c r="R17127" s="1" t="s">
        <v>718</v>
      </c>
      <c r="S17127" s="1" t="str">
        <f t="shared" si="546"/>
        <v>SAT|1|14|CDP|VIG|DIEF|CMED</v>
      </c>
      <c r="T17127" s="2" t="str">
        <f t="shared" si="545"/>
        <v>OK</v>
      </c>
    </row>
    <row r="17128" spans="1:20" x14ac:dyDescent="0.25">
      <c r="A17128" s="1">
        <v>301010304</v>
      </c>
      <c r="B17128" s="1" t="str">
        <f>VLOOKUP(A17128,[1]Maestra!A$1:C$746,2,0)</f>
        <v>ACTISCD08</v>
      </c>
      <c r="C17128" s="1" t="str">
        <f>VLOOKUP(A17128,[1]Maestra!A$1:C$746,3,0)</f>
        <v>TC IB Signature - Compra Deuda</v>
      </c>
      <c r="D17128" s="1" t="s">
        <v>20</v>
      </c>
      <c r="E17128" s="1">
        <v>1</v>
      </c>
      <c r="F17128" s="1">
        <v>14</v>
      </c>
      <c r="G17128" s="1" t="s">
        <v>22</v>
      </c>
      <c r="H17128" s="1">
        <v>9999</v>
      </c>
      <c r="I17128" s="1" t="s">
        <v>452</v>
      </c>
      <c r="J17128" s="1" t="s">
        <v>29</v>
      </c>
      <c r="K17128" s="1" t="s">
        <v>330</v>
      </c>
      <c r="Q17128" s="2" t="s">
        <v>37</v>
      </c>
      <c r="R17128" s="1" t="s">
        <v>718</v>
      </c>
      <c r="S17128" s="1" t="str">
        <f t="shared" si="546"/>
        <v>SAT|1|14|CDP|VIG|DIEF|CMIE</v>
      </c>
      <c r="T17128" s="2" t="str">
        <f t="shared" si="545"/>
        <v>OK</v>
      </c>
    </row>
    <row r="17129" spans="1:20" x14ac:dyDescent="0.25">
      <c r="A17129" s="1">
        <v>301010304</v>
      </c>
      <c r="B17129" s="1" t="str">
        <f>VLOOKUP(A17129,[1]Maestra!A$1:C$746,2,0)</f>
        <v>ACTISCD08</v>
      </c>
      <c r="C17129" s="1" t="str">
        <f>VLOOKUP(A17129,[1]Maestra!A$1:C$746,3,0)</f>
        <v>TC IB Signature - Compra Deuda</v>
      </c>
      <c r="D17129" s="1" t="s">
        <v>20</v>
      </c>
      <c r="E17129" s="1">
        <v>1</v>
      </c>
      <c r="F17129" s="1">
        <v>14</v>
      </c>
      <c r="G17129" s="1" t="s">
        <v>22</v>
      </c>
      <c r="H17129" s="1">
        <v>9999</v>
      </c>
      <c r="I17129" s="1" t="s">
        <v>452</v>
      </c>
      <c r="J17129" s="1" t="s">
        <v>29</v>
      </c>
      <c r="K17129" s="1" t="s">
        <v>331</v>
      </c>
      <c r="Q17129" s="2" t="s">
        <v>37</v>
      </c>
      <c r="R17129" s="1" t="s">
        <v>718</v>
      </c>
      <c r="S17129" s="1" t="str">
        <f t="shared" si="546"/>
        <v>SAT|1|14|CDP|VIG|DIEF|CPEM</v>
      </c>
      <c r="T17129" s="2" t="str">
        <f t="shared" si="545"/>
        <v>OK</v>
      </c>
    </row>
    <row r="17130" spans="1:20" x14ac:dyDescent="0.25">
      <c r="A17130" s="1">
        <v>301040204</v>
      </c>
      <c r="B17130" s="1" t="str">
        <f>VLOOKUP(A17130,[1]Maestra!A$1:C$746,2,0)</f>
        <v>ACTAVSJH8</v>
      </c>
      <c r="C17130" s="1" t="str">
        <f>VLOOKUP(A17130,[1]Maestra!A$1:C$746,3,0)</f>
        <v>TC A Visa Signature - Compra Deuda</v>
      </c>
      <c r="D17130" s="1" t="s">
        <v>20</v>
      </c>
      <c r="E17130" s="1">
        <v>1</v>
      </c>
      <c r="F17130" s="1">
        <v>14</v>
      </c>
      <c r="G17130" s="1" t="s">
        <v>23</v>
      </c>
      <c r="H17130" s="1">
        <v>9999</v>
      </c>
      <c r="I17130" s="1" t="s">
        <v>449</v>
      </c>
      <c r="J17130" s="1" t="s">
        <v>29</v>
      </c>
      <c r="K17130" s="1" t="s">
        <v>324</v>
      </c>
      <c r="Q17130" s="2" t="s">
        <v>37</v>
      </c>
      <c r="R17130" s="1" t="s">
        <v>718</v>
      </c>
      <c r="S17130" s="1" t="str">
        <f t="shared" si="546"/>
        <v>SAT|1|14|CDR|VEN|DIEF|CCRV</v>
      </c>
      <c r="T17130" s="2" t="str">
        <f t="shared" si="545"/>
        <v>OK</v>
      </c>
    </row>
    <row r="17131" spans="1:20" x14ac:dyDescent="0.25">
      <c r="A17131" s="1">
        <v>301040204</v>
      </c>
      <c r="B17131" s="1" t="str">
        <f>VLOOKUP(A17131,[1]Maestra!A$1:C$746,2,0)</f>
        <v>ACTAVSJH8</v>
      </c>
      <c r="C17131" s="1" t="str">
        <f>VLOOKUP(A17131,[1]Maestra!A$1:C$746,3,0)</f>
        <v>TC A Visa Signature - Compra Deuda</v>
      </c>
      <c r="D17131" s="1" t="s">
        <v>20</v>
      </c>
      <c r="E17131" s="1">
        <v>1</v>
      </c>
      <c r="F17131" s="1">
        <v>14</v>
      </c>
      <c r="G17131" s="1" t="s">
        <v>23</v>
      </c>
      <c r="H17131" s="1">
        <v>9999</v>
      </c>
      <c r="I17131" s="1" t="s">
        <v>449</v>
      </c>
      <c r="J17131" s="1" t="s">
        <v>29</v>
      </c>
      <c r="K17131" s="1" t="s">
        <v>325</v>
      </c>
      <c r="Q17131" s="2" t="s">
        <v>37</v>
      </c>
      <c r="R17131" s="1" t="s">
        <v>718</v>
      </c>
      <c r="S17131" s="1" t="str">
        <f t="shared" si="546"/>
        <v>SAT|1|14|CDR|VEN|DIEF|CMED</v>
      </c>
      <c r="T17131" s="2" t="str">
        <f t="shared" si="545"/>
        <v>OK</v>
      </c>
    </row>
    <row r="17132" spans="1:20" x14ac:dyDescent="0.25">
      <c r="A17132" s="1">
        <v>301040204</v>
      </c>
      <c r="B17132" s="1" t="str">
        <f>VLOOKUP(A17132,[1]Maestra!A$1:C$746,2,0)</f>
        <v>ACTAVSJH8</v>
      </c>
      <c r="C17132" s="1" t="str">
        <f>VLOOKUP(A17132,[1]Maestra!A$1:C$746,3,0)</f>
        <v>TC A Visa Signature - Compra Deuda</v>
      </c>
      <c r="D17132" s="1" t="s">
        <v>20</v>
      </c>
      <c r="E17132" s="1">
        <v>1</v>
      </c>
      <c r="F17132" s="1">
        <v>14</v>
      </c>
      <c r="G17132" s="1" t="s">
        <v>23</v>
      </c>
      <c r="H17132" s="1">
        <v>9999</v>
      </c>
      <c r="I17132" s="1" t="s">
        <v>449</v>
      </c>
      <c r="J17132" s="1" t="s">
        <v>29</v>
      </c>
      <c r="K17132" s="1" t="s">
        <v>330</v>
      </c>
      <c r="Q17132" s="2" t="s">
        <v>37</v>
      </c>
      <c r="R17132" s="1" t="s">
        <v>718</v>
      </c>
      <c r="S17132" s="1" t="str">
        <f t="shared" si="546"/>
        <v>SAT|1|14|CDR|VEN|DIEF|CMIE</v>
      </c>
      <c r="T17132" s="2" t="str">
        <f t="shared" si="545"/>
        <v>OK</v>
      </c>
    </row>
    <row r="17133" spans="1:20" x14ac:dyDescent="0.25">
      <c r="A17133" s="1">
        <v>301040204</v>
      </c>
      <c r="B17133" s="1" t="str">
        <f>VLOOKUP(A17133,[1]Maestra!A$1:C$746,2,0)</f>
        <v>ACTAVSJH8</v>
      </c>
      <c r="C17133" s="1" t="str">
        <f>VLOOKUP(A17133,[1]Maestra!A$1:C$746,3,0)</f>
        <v>TC A Visa Signature - Compra Deuda</v>
      </c>
      <c r="D17133" s="1" t="s">
        <v>20</v>
      </c>
      <c r="E17133" s="1">
        <v>1</v>
      </c>
      <c r="F17133" s="1">
        <v>14</v>
      </c>
      <c r="G17133" s="1" t="s">
        <v>23</v>
      </c>
      <c r="H17133" s="1">
        <v>9999</v>
      </c>
      <c r="I17133" s="1" t="s">
        <v>449</v>
      </c>
      <c r="J17133" s="1" t="s">
        <v>29</v>
      </c>
      <c r="K17133" s="1" t="s">
        <v>331</v>
      </c>
      <c r="Q17133" s="2" t="s">
        <v>37</v>
      </c>
      <c r="R17133" s="1" t="s">
        <v>718</v>
      </c>
      <c r="S17133" s="1" t="str">
        <f t="shared" si="546"/>
        <v>SAT|1|14|CDR|VEN|DIEF|CPEM</v>
      </c>
      <c r="T17133" s="2" t="str">
        <f t="shared" si="545"/>
        <v>OK</v>
      </c>
    </row>
    <row r="17134" spans="1:20" x14ac:dyDescent="0.25">
      <c r="A17134" s="1">
        <v>301010304</v>
      </c>
      <c r="B17134" s="1" t="str">
        <f>VLOOKUP(A17134,[1]Maestra!A$1:C$746,2,0)</f>
        <v>ACTISCD08</v>
      </c>
      <c r="C17134" s="1" t="str">
        <f>VLOOKUP(A17134,[1]Maestra!A$1:C$746,3,0)</f>
        <v>TC IB Signature - Compra Deuda</v>
      </c>
      <c r="D17134" s="1" t="s">
        <v>20</v>
      </c>
      <c r="E17134" s="1">
        <v>1</v>
      </c>
      <c r="F17134" s="1">
        <v>14</v>
      </c>
      <c r="G17134" s="1" t="s">
        <v>23</v>
      </c>
      <c r="H17134" s="1">
        <v>9999</v>
      </c>
      <c r="I17134" s="1" t="s">
        <v>452</v>
      </c>
      <c r="J17134" s="1" t="s">
        <v>29</v>
      </c>
      <c r="K17134" s="1" t="s">
        <v>324</v>
      </c>
      <c r="Q17134" s="2" t="s">
        <v>37</v>
      </c>
      <c r="R17134" s="1" t="s">
        <v>718</v>
      </c>
      <c r="S17134" s="1" t="str">
        <f t="shared" si="546"/>
        <v>SAT|1|14|CDR|VIG|DIEF|CCRV</v>
      </c>
      <c r="T17134" s="2" t="str">
        <f t="shared" si="545"/>
        <v>OK</v>
      </c>
    </row>
    <row r="17135" spans="1:20" x14ac:dyDescent="0.25">
      <c r="A17135" s="1">
        <v>301010304</v>
      </c>
      <c r="B17135" s="1" t="str">
        <f>VLOOKUP(A17135,[1]Maestra!A$1:C$746,2,0)</f>
        <v>ACTISCD08</v>
      </c>
      <c r="C17135" s="1" t="str">
        <f>VLOOKUP(A17135,[1]Maestra!A$1:C$746,3,0)</f>
        <v>TC IB Signature - Compra Deuda</v>
      </c>
      <c r="D17135" s="1" t="s">
        <v>20</v>
      </c>
      <c r="E17135" s="1">
        <v>1</v>
      </c>
      <c r="F17135" s="1">
        <v>14</v>
      </c>
      <c r="G17135" s="1" t="s">
        <v>23</v>
      </c>
      <c r="H17135" s="1">
        <v>9999</v>
      </c>
      <c r="I17135" s="1" t="s">
        <v>452</v>
      </c>
      <c r="J17135" s="1" t="s">
        <v>29</v>
      </c>
      <c r="K17135" s="1" t="s">
        <v>325</v>
      </c>
      <c r="Q17135" s="2" t="s">
        <v>37</v>
      </c>
      <c r="R17135" s="1" t="s">
        <v>718</v>
      </c>
      <c r="S17135" s="1" t="str">
        <f t="shared" si="546"/>
        <v>SAT|1|14|CDR|VIG|DIEF|CMED</v>
      </c>
      <c r="T17135" s="2" t="str">
        <f t="shared" si="545"/>
        <v>OK</v>
      </c>
    </row>
    <row r="17136" spans="1:20" x14ac:dyDescent="0.25">
      <c r="A17136" s="1">
        <v>301010304</v>
      </c>
      <c r="B17136" s="1" t="str">
        <f>VLOOKUP(A17136,[1]Maestra!A$1:C$746,2,0)</f>
        <v>ACTISCD08</v>
      </c>
      <c r="C17136" s="1" t="str">
        <f>VLOOKUP(A17136,[1]Maestra!A$1:C$746,3,0)</f>
        <v>TC IB Signature - Compra Deuda</v>
      </c>
      <c r="D17136" s="1" t="s">
        <v>20</v>
      </c>
      <c r="E17136" s="1">
        <v>1</v>
      </c>
      <c r="F17136" s="1">
        <v>14</v>
      </c>
      <c r="G17136" s="1" t="s">
        <v>23</v>
      </c>
      <c r="H17136" s="1">
        <v>9999</v>
      </c>
      <c r="I17136" s="1" t="s">
        <v>452</v>
      </c>
      <c r="J17136" s="1" t="s">
        <v>29</v>
      </c>
      <c r="K17136" s="1" t="s">
        <v>330</v>
      </c>
      <c r="Q17136" s="2" t="s">
        <v>37</v>
      </c>
      <c r="R17136" s="1" t="s">
        <v>718</v>
      </c>
      <c r="S17136" s="1" t="str">
        <f t="shared" si="546"/>
        <v>SAT|1|14|CDR|VIG|DIEF|CMIE</v>
      </c>
      <c r="T17136" s="2" t="str">
        <f t="shared" si="545"/>
        <v>OK</v>
      </c>
    </row>
    <row r="17137" spans="1:20" x14ac:dyDescent="0.25">
      <c r="A17137" s="1">
        <v>301010304</v>
      </c>
      <c r="B17137" s="1" t="str">
        <f>VLOOKUP(A17137,[1]Maestra!A$1:C$746,2,0)</f>
        <v>ACTISCD08</v>
      </c>
      <c r="C17137" s="1" t="str">
        <f>VLOOKUP(A17137,[1]Maestra!A$1:C$746,3,0)</f>
        <v>TC IB Signature - Compra Deuda</v>
      </c>
      <c r="D17137" s="1" t="s">
        <v>20</v>
      </c>
      <c r="E17137" s="1">
        <v>1</v>
      </c>
      <c r="F17137" s="1">
        <v>14</v>
      </c>
      <c r="G17137" s="1" t="s">
        <v>23</v>
      </c>
      <c r="H17137" s="1">
        <v>9999</v>
      </c>
      <c r="I17137" s="1" t="s">
        <v>452</v>
      </c>
      <c r="J17137" s="1" t="s">
        <v>29</v>
      </c>
      <c r="K17137" s="1" t="s">
        <v>331</v>
      </c>
      <c r="Q17137" s="2" t="s">
        <v>37</v>
      </c>
      <c r="R17137" s="1" t="s">
        <v>718</v>
      </c>
      <c r="S17137" s="1" t="str">
        <f t="shared" si="546"/>
        <v>SAT|1|14|CDR|VIG|DIEF|CPEM</v>
      </c>
      <c r="T17137" s="2" t="str">
        <f t="shared" si="545"/>
        <v>OK</v>
      </c>
    </row>
    <row r="17138" spans="1:20" x14ac:dyDescent="0.25">
      <c r="A17138" s="1">
        <v>301040201</v>
      </c>
      <c r="B17138" s="1" t="str">
        <f>VLOOKUP(A17138,[1]Maestra!A$1:C$746,2,0)</f>
        <v>ACTASLR08</v>
      </c>
      <c r="C17138" s="1" t="str">
        <f>VLOOKUP(A17138,[1]Maestra!A$1:C$746,3,0)</f>
        <v>TC A Signature - Linea Rev.</v>
      </c>
      <c r="D17138" s="1" t="s">
        <v>20</v>
      </c>
      <c r="E17138" s="1">
        <v>1</v>
      </c>
      <c r="F17138" s="1">
        <v>14</v>
      </c>
      <c r="G17138" s="1" t="s">
        <v>21</v>
      </c>
      <c r="H17138" s="1">
        <v>9999</v>
      </c>
      <c r="I17138" s="1" t="s">
        <v>21</v>
      </c>
      <c r="J17138" s="1" t="s">
        <v>33</v>
      </c>
      <c r="K17138" s="1" t="s">
        <v>454</v>
      </c>
      <c r="Q17138" s="2" t="s">
        <v>37</v>
      </c>
      <c r="R17138" s="1" t="s">
        <v>718</v>
      </c>
      <c r="S17138" s="1" t="str">
        <f t="shared" si="546"/>
        <v>SAT|1|14|DUD|DUD|COMP|CCNR</v>
      </c>
      <c r="T17138" s="2" t="str">
        <f t="shared" si="545"/>
        <v>OK</v>
      </c>
    </row>
    <row r="17139" spans="1:20" x14ac:dyDescent="0.25">
      <c r="A17139" s="1">
        <v>301040201</v>
      </c>
      <c r="B17139" s="1" t="str">
        <f>VLOOKUP(A17139,[1]Maestra!A$1:C$746,2,0)</f>
        <v>ACTASLR08</v>
      </c>
      <c r="C17139" s="1" t="str">
        <f>VLOOKUP(A17139,[1]Maestra!A$1:C$746,3,0)</f>
        <v>TC A Signature - Linea Rev.</v>
      </c>
      <c r="D17139" s="1" t="s">
        <v>20</v>
      </c>
      <c r="E17139" s="1">
        <v>1</v>
      </c>
      <c r="F17139" s="1">
        <v>14</v>
      </c>
      <c r="G17139" s="1" t="s">
        <v>21</v>
      </c>
      <c r="H17139" s="1">
        <v>9999</v>
      </c>
      <c r="I17139" s="1" t="s">
        <v>21</v>
      </c>
      <c r="J17139" s="1" t="s">
        <v>33</v>
      </c>
      <c r="K17139" s="1" t="s">
        <v>327</v>
      </c>
      <c r="Q17139" s="2" t="s">
        <v>37</v>
      </c>
      <c r="R17139" s="1" t="s">
        <v>718</v>
      </c>
      <c r="S17139" s="1" t="str">
        <f t="shared" si="546"/>
        <v>SAT|1|14|DUD|DUD|COMP|CCOR</v>
      </c>
      <c r="T17139" s="2" t="str">
        <f t="shared" si="545"/>
        <v>OK</v>
      </c>
    </row>
    <row r="17140" spans="1:20" x14ac:dyDescent="0.25">
      <c r="A17140" s="1">
        <v>301040201</v>
      </c>
      <c r="B17140" s="1" t="str">
        <f>VLOOKUP(A17140,[1]Maestra!A$1:C$746,2,0)</f>
        <v>ACTASLR08</v>
      </c>
      <c r="C17140" s="1" t="str">
        <f>VLOOKUP(A17140,[1]Maestra!A$1:C$746,3,0)</f>
        <v>TC A Signature - Linea Rev.</v>
      </c>
      <c r="D17140" s="1" t="s">
        <v>20</v>
      </c>
      <c r="E17140" s="1">
        <v>1</v>
      </c>
      <c r="F17140" s="1">
        <v>14</v>
      </c>
      <c r="G17140" s="1" t="s">
        <v>21</v>
      </c>
      <c r="H17140" s="1">
        <v>9999</v>
      </c>
      <c r="I17140" s="1" t="s">
        <v>21</v>
      </c>
      <c r="J17140" s="1" t="s">
        <v>33</v>
      </c>
      <c r="K17140" s="1" t="s">
        <v>324</v>
      </c>
      <c r="Q17140" s="2" t="s">
        <v>37</v>
      </c>
      <c r="R17140" s="1" t="s">
        <v>718</v>
      </c>
      <c r="S17140" s="1" t="str">
        <f t="shared" si="546"/>
        <v>SAT|1|14|DUD|DUD|COMP|CCRV</v>
      </c>
      <c r="T17140" s="2" t="str">
        <f t="shared" si="545"/>
        <v>OK</v>
      </c>
    </row>
    <row r="17141" spans="1:20" x14ac:dyDescent="0.25">
      <c r="A17141" s="1">
        <v>301040201</v>
      </c>
      <c r="B17141" s="1" t="str">
        <f>VLOOKUP(A17141,[1]Maestra!A$1:C$746,2,0)</f>
        <v>ACTASLR08</v>
      </c>
      <c r="C17141" s="1" t="str">
        <f>VLOOKUP(A17141,[1]Maestra!A$1:C$746,3,0)</f>
        <v>TC A Signature - Linea Rev.</v>
      </c>
      <c r="D17141" s="1" t="s">
        <v>20</v>
      </c>
      <c r="E17141" s="1">
        <v>1</v>
      </c>
      <c r="F17141" s="1">
        <v>14</v>
      </c>
      <c r="G17141" s="1" t="s">
        <v>21</v>
      </c>
      <c r="H17141" s="1">
        <v>9999</v>
      </c>
      <c r="I17141" s="1" t="s">
        <v>21</v>
      </c>
      <c r="J17141" s="1" t="s">
        <v>33</v>
      </c>
      <c r="K17141" s="1" t="s">
        <v>323</v>
      </c>
      <c r="Q17141" s="2" t="s">
        <v>37</v>
      </c>
      <c r="R17141" s="1" t="s">
        <v>718</v>
      </c>
      <c r="S17141" s="1" t="str">
        <f t="shared" si="546"/>
        <v>SAT|1|14|DUD|DUD|COMP|CESP</v>
      </c>
      <c r="T17141" s="2" t="str">
        <f t="shared" si="545"/>
        <v>OK</v>
      </c>
    </row>
    <row r="17142" spans="1:20" x14ac:dyDescent="0.25">
      <c r="A17142" s="1">
        <v>301040201</v>
      </c>
      <c r="B17142" s="1" t="str">
        <f>VLOOKUP(A17142,[1]Maestra!A$1:C$746,2,0)</f>
        <v>ACTASLR08</v>
      </c>
      <c r="C17142" s="1" t="str">
        <f>VLOOKUP(A17142,[1]Maestra!A$1:C$746,3,0)</f>
        <v>TC A Signature - Linea Rev.</v>
      </c>
      <c r="D17142" s="1" t="s">
        <v>20</v>
      </c>
      <c r="E17142" s="1">
        <v>1</v>
      </c>
      <c r="F17142" s="1">
        <v>14</v>
      </c>
      <c r="G17142" s="1" t="s">
        <v>21</v>
      </c>
      <c r="H17142" s="1">
        <v>9999</v>
      </c>
      <c r="I17142" s="1" t="s">
        <v>21</v>
      </c>
      <c r="J17142" s="1" t="s">
        <v>33</v>
      </c>
      <c r="K17142" s="1" t="s">
        <v>328</v>
      </c>
      <c r="Q17142" s="2" t="s">
        <v>37</v>
      </c>
      <c r="R17142" s="1" t="s">
        <v>718</v>
      </c>
      <c r="S17142" s="1" t="str">
        <f t="shared" si="546"/>
        <v>SAT|1|14|DUD|DUD|COMP|CGEM</v>
      </c>
      <c r="T17142" s="2" t="str">
        <f t="shared" si="545"/>
        <v>OK</v>
      </c>
    </row>
    <row r="17143" spans="1:20" x14ac:dyDescent="0.25">
      <c r="A17143" s="1">
        <v>301040201</v>
      </c>
      <c r="B17143" s="1" t="str">
        <f>VLOOKUP(A17143,[1]Maestra!A$1:C$746,2,0)</f>
        <v>ACTASLR08</v>
      </c>
      <c r="C17143" s="1" t="str">
        <f>VLOOKUP(A17143,[1]Maestra!A$1:C$746,3,0)</f>
        <v>TC A Signature - Linea Rev.</v>
      </c>
      <c r="D17143" s="1" t="s">
        <v>20</v>
      </c>
      <c r="E17143" s="1">
        <v>1</v>
      </c>
      <c r="F17143" s="1">
        <v>14</v>
      </c>
      <c r="G17143" s="1" t="s">
        <v>21</v>
      </c>
      <c r="H17143" s="1">
        <v>9999</v>
      </c>
      <c r="I17143" s="1" t="s">
        <v>21</v>
      </c>
      <c r="J17143" s="1" t="s">
        <v>33</v>
      </c>
      <c r="K17143" s="1" t="s">
        <v>329</v>
      </c>
      <c r="Q17143" s="2" t="s">
        <v>37</v>
      </c>
      <c r="R17143" s="1" t="s">
        <v>718</v>
      </c>
      <c r="S17143" s="1" t="str">
        <f t="shared" si="546"/>
        <v>SAT|1|14|DUD|DUD|COMP|CIVA</v>
      </c>
      <c r="T17143" s="2" t="str">
        <f t="shared" si="545"/>
        <v>OK</v>
      </c>
    </row>
    <row r="17144" spans="1:20" x14ac:dyDescent="0.25">
      <c r="A17144" s="1">
        <v>301040201</v>
      </c>
      <c r="B17144" s="1" t="str">
        <f>VLOOKUP(A17144,[1]Maestra!A$1:C$746,2,0)</f>
        <v>ACTASLR08</v>
      </c>
      <c r="C17144" s="1" t="str">
        <f>VLOOKUP(A17144,[1]Maestra!A$1:C$746,3,0)</f>
        <v>TC A Signature - Linea Rev.</v>
      </c>
      <c r="D17144" s="1" t="s">
        <v>20</v>
      </c>
      <c r="E17144" s="1">
        <v>1</v>
      </c>
      <c r="F17144" s="1">
        <v>14</v>
      </c>
      <c r="G17144" s="1" t="s">
        <v>21</v>
      </c>
      <c r="H17144" s="1">
        <v>9999</v>
      </c>
      <c r="I17144" s="1" t="s">
        <v>21</v>
      </c>
      <c r="J17144" s="1" t="s">
        <v>33</v>
      </c>
      <c r="K17144" s="1" t="s">
        <v>325</v>
      </c>
      <c r="Q17144" s="2" t="s">
        <v>37</v>
      </c>
      <c r="R17144" s="1" t="s">
        <v>718</v>
      </c>
      <c r="S17144" s="1" t="str">
        <f t="shared" si="546"/>
        <v>SAT|1|14|DUD|DUD|COMP|CMED</v>
      </c>
      <c r="T17144" s="2" t="str">
        <f t="shared" si="545"/>
        <v>OK</v>
      </c>
    </row>
    <row r="17145" spans="1:20" x14ac:dyDescent="0.25">
      <c r="A17145" s="1">
        <v>301040201</v>
      </c>
      <c r="B17145" s="1" t="str">
        <f>VLOOKUP(A17145,[1]Maestra!A$1:C$746,2,0)</f>
        <v>ACTASLR08</v>
      </c>
      <c r="C17145" s="1" t="str">
        <f>VLOOKUP(A17145,[1]Maestra!A$1:C$746,3,0)</f>
        <v>TC A Signature - Linea Rev.</v>
      </c>
      <c r="D17145" s="1" t="s">
        <v>20</v>
      </c>
      <c r="E17145" s="1">
        <v>1</v>
      </c>
      <c r="F17145" s="1">
        <v>14</v>
      </c>
      <c r="G17145" s="1" t="s">
        <v>21</v>
      </c>
      <c r="H17145" s="1">
        <v>9999</v>
      </c>
      <c r="I17145" s="1" t="s">
        <v>21</v>
      </c>
      <c r="J17145" s="1" t="s">
        <v>33</v>
      </c>
      <c r="K17145" s="1" t="s">
        <v>330</v>
      </c>
      <c r="Q17145" s="2" t="s">
        <v>37</v>
      </c>
      <c r="R17145" s="1" t="s">
        <v>718</v>
      </c>
      <c r="S17145" s="1" t="str">
        <f t="shared" si="546"/>
        <v>SAT|1|14|DUD|DUD|COMP|CMIE</v>
      </c>
      <c r="T17145" s="2" t="str">
        <f t="shared" si="545"/>
        <v>OK</v>
      </c>
    </row>
    <row r="17146" spans="1:20" x14ac:dyDescent="0.25">
      <c r="A17146" s="1">
        <v>301040201</v>
      </c>
      <c r="B17146" s="1" t="str">
        <f>VLOOKUP(A17146,[1]Maestra!A$1:C$746,2,0)</f>
        <v>ACTASLR08</v>
      </c>
      <c r="C17146" s="1" t="str">
        <f>VLOOKUP(A17146,[1]Maestra!A$1:C$746,3,0)</f>
        <v>TC A Signature - Linea Rev.</v>
      </c>
      <c r="D17146" s="1" t="s">
        <v>20</v>
      </c>
      <c r="E17146" s="1">
        <v>1</v>
      </c>
      <c r="F17146" s="1">
        <v>14</v>
      </c>
      <c r="G17146" s="1" t="s">
        <v>21</v>
      </c>
      <c r="H17146" s="1">
        <v>9999</v>
      </c>
      <c r="I17146" s="1" t="s">
        <v>21</v>
      </c>
      <c r="J17146" s="1" t="s">
        <v>33</v>
      </c>
      <c r="K17146" s="1" t="s">
        <v>331</v>
      </c>
      <c r="Q17146" s="2" t="s">
        <v>37</v>
      </c>
      <c r="R17146" s="1" t="s">
        <v>718</v>
      </c>
      <c r="S17146" s="1" t="str">
        <f t="shared" si="546"/>
        <v>SAT|1|14|DUD|DUD|COMP|CPEM</v>
      </c>
      <c r="T17146" s="2" t="str">
        <f t="shared" si="545"/>
        <v>OK</v>
      </c>
    </row>
    <row r="17147" spans="1:20" x14ac:dyDescent="0.25">
      <c r="A17147" s="1">
        <v>301040203</v>
      </c>
      <c r="B17147" s="1" t="str">
        <f>VLOOKUP(A17147,[1]Maestra!A$1:C$746,2,0)</f>
        <v>ACTAVSE08</v>
      </c>
      <c r="C17147" s="1" t="str">
        <f>VLOOKUP(A17147,[1]Maestra!A$1:C$746,3,0)</f>
        <v>TC A Visa Signature - Extracash</v>
      </c>
      <c r="D17147" s="1" t="s">
        <v>20</v>
      </c>
      <c r="E17147" s="1">
        <v>1</v>
      </c>
      <c r="F17147" s="1">
        <v>14</v>
      </c>
      <c r="G17147" s="1" t="s">
        <v>32</v>
      </c>
      <c r="H17147" s="1">
        <v>9999</v>
      </c>
      <c r="I17147" s="1" t="s">
        <v>449</v>
      </c>
      <c r="J17147" s="1" t="s">
        <v>29</v>
      </c>
      <c r="K17147" s="1" t="s">
        <v>454</v>
      </c>
      <c r="Q17147" s="2" t="s">
        <v>37</v>
      </c>
      <c r="R17147" s="1" t="s">
        <v>718</v>
      </c>
      <c r="S17147" s="1" t="str">
        <f t="shared" si="546"/>
        <v>SAT|1|14|EXT|VEN|DIEF|CCNR</v>
      </c>
      <c r="T17147" s="2" t="str">
        <f t="shared" si="545"/>
        <v>OK</v>
      </c>
    </row>
    <row r="17148" spans="1:20" x14ac:dyDescent="0.25">
      <c r="A17148" s="1">
        <v>301040203</v>
      </c>
      <c r="B17148" s="1" t="str">
        <f>VLOOKUP(A17148,[1]Maestra!A$1:C$746,2,0)</f>
        <v>ACTAVSE08</v>
      </c>
      <c r="C17148" s="1" t="str">
        <f>VLOOKUP(A17148,[1]Maestra!A$1:C$746,3,0)</f>
        <v>TC A Visa Signature - Extracash</v>
      </c>
      <c r="D17148" s="1" t="s">
        <v>20</v>
      </c>
      <c r="E17148" s="1">
        <v>1</v>
      </c>
      <c r="F17148" s="1">
        <v>14</v>
      </c>
      <c r="G17148" s="1" t="s">
        <v>32</v>
      </c>
      <c r="H17148" s="1">
        <v>9999</v>
      </c>
      <c r="I17148" s="1" t="s">
        <v>449</v>
      </c>
      <c r="J17148" s="1" t="s">
        <v>29</v>
      </c>
      <c r="K17148" s="1" t="s">
        <v>325</v>
      </c>
      <c r="Q17148" s="2" t="s">
        <v>37</v>
      </c>
      <c r="R17148" s="1" t="s">
        <v>718</v>
      </c>
      <c r="S17148" s="1" t="str">
        <f t="shared" si="546"/>
        <v>SAT|1|14|EXT|VEN|DIEF|CMED</v>
      </c>
      <c r="T17148" s="2" t="str">
        <f t="shared" si="545"/>
        <v>OK</v>
      </c>
    </row>
    <row r="17149" spans="1:20" x14ac:dyDescent="0.25">
      <c r="A17149" s="1">
        <v>301040203</v>
      </c>
      <c r="B17149" s="1" t="str">
        <f>VLOOKUP(A17149,[1]Maestra!A$1:C$746,2,0)</f>
        <v>ACTAVSE08</v>
      </c>
      <c r="C17149" s="1" t="str">
        <f>VLOOKUP(A17149,[1]Maestra!A$1:C$746,3,0)</f>
        <v>TC A Visa Signature - Extracash</v>
      </c>
      <c r="D17149" s="1" t="s">
        <v>20</v>
      </c>
      <c r="E17149" s="1">
        <v>1</v>
      </c>
      <c r="F17149" s="1">
        <v>14</v>
      </c>
      <c r="G17149" s="1" t="s">
        <v>32</v>
      </c>
      <c r="H17149" s="1">
        <v>9999</v>
      </c>
      <c r="I17149" s="1" t="s">
        <v>449</v>
      </c>
      <c r="J17149" s="1" t="s">
        <v>29</v>
      </c>
      <c r="K17149" s="1" t="s">
        <v>330</v>
      </c>
      <c r="Q17149" s="2" t="s">
        <v>37</v>
      </c>
      <c r="R17149" s="1" t="s">
        <v>718</v>
      </c>
      <c r="S17149" s="1" t="str">
        <f t="shared" si="546"/>
        <v>SAT|1|14|EXT|VEN|DIEF|CMIE</v>
      </c>
      <c r="T17149" s="2" t="str">
        <f t="shared" si="545"/>
        <v>OK</v>
      </c>
    </row>
    <row r="17150" spans="1:20" x14ac:dyDescent="0.25">
      <c r="A17150" s="1">
        <v>301040203</v>
      </c>
      <c r="B17150" s="1" t="str">
        <f>VLOOKUP(A17150,[1]Maestra!A$1:C$746,2,0)</f>
        <v>ACTAVSE08</v>
      </c>
      <c r="C17150" s="1" t="str">
        <f>VLOOKUP(A17150,[1]Maestra!A$1:C$746,3,0)</f>
        <v>TC A Visa Signature - Extracash</v>
      </c>
      <c r="D17150" s="1" t="s">
        <v>20</v>
      </c>
      <c r="E17150" s="1">
        <v>1</v>
      </c>
      <c r="F17150" s="1">
        <v>14</v>
      </c>
      <c r="G17150" s="1" t="s">
        <v>32</v>
      </c>
      <c r="H17150" s="1">
        <v>9999</v>
      </c>
      <c r="I17150" s="1" t="s">
        <v>449</v>
      </c>
      <c r="J17150" s="1" t="s">
        <v>29</v>
      </c>
      <c r="K17150" s="1" t="s">
        <v>331</v>
      </c>
      <c r="Q17150" s="2" t="s">
        <v>37</v>
      </c>
      <c r="R17150" s="1" t="s">
        <v>718</v>
      </c>
      <c r="S17150" s="1" t="str">
        <f t="shared" si="546"/>
        <v>SAT|1|14|EXT|VEN|DIEF|CPEM</v>
      </c>
      <c r="T17150" s="2" t="str">
        <f t="shared" si="545"/>
        <v>OK</v>
      </c>
    </row>
    <row r="17151" spans="1:20" x14ac:dyDescent="0.25">
      <c r="A17151" s="1">
        <v>301010303</v>
      </c>
      <c r="B17151" s="1" t="str">
        <f>VLOOKUP(A17151,[1]Maestra!A$1:C$746,2,0)</f>
        <v>ACTISEX08</v>
      </c>
      <c r="C17151" s="1" t="str">
        <f>VLOOKUP(A17151,[1]Maestra!A$1:C$746,3,0)</f>
        <v>TC IB Signature - Extracash</v>
      </c>
      <c r="D17151" s="1" t="s">
        <v>20</v>
      </c>
      <c r="E17151" s="1">
        <v>1</v>
      </c>
      <c r="F17151" s="1">
        <v>14</v>
      </c>
      <c r="G17151" s="1" t="s">
        <v>32</v>
      </c>
      <c r="H17151" s="1">
        <v>9999</v>
      </c>
      <c r="I17151" s="1" t="s">
        <v>452</v>
      </c>
      <c r="J17151" s="1" t="s">
        <v>29</v>
      </c>
      <c r="K17151" s="1" t="s">
        <v>454</v>
      </c>
      <c r="Q17151" s="2" t="s">
        <v>37</v>
      </c>
      <c r="R17151" s="1" t="s">
        <v>718</v>
      </c>
      <c r="S17151" s="1" t="str">
        <f t="shared" si="546"/>
        <v>SAT|1|14|EXT|VIG|DIEF|CCNR</v>
      </c>
      <c r="T17151" s="2" t="str">
        <f t="shared" si="545"/>
        <v>OK</v>
      </c>
    </row>
    <row r="17152" spans="1:20" x14ac:dyDescent="0.25">
      <c r="A17152" s="1">
        <v>301010303</v>
      </c>
      <c r="B17152" s="1" t="str">
        <f>VLOOKUP(A17152,[1]Maestra!A$1:C$746,2,0)</f>
        <v>ACTISEX08</v>
      </c>
      <c r="C17152" s="1" t="str">
        <f>VLOOKUP(A17152,[1]Maestra!A$1:C$746,3,0)</f>
        <v>TC IB Signature - Extracash</v>
      </c>
      <c r="D17152" s="1" t="s">
        <v>20</v>
      </c>
      <c r="E17152" s="1">
        <v>1</v>
      </c>
      <c r="F17152" s="1">
        <v>14</v>
      </c>
      <c r="G17152" s="1" t="s">
        <v>32</v>
      </c>
      <c r="H17152" s="1">
        <v>9999</v>
      </c>
      <c r="I17152" s="1" t="s">
        <v>452</v>
      </c>
      <c r="J17152" s="1" t="s">
        <v>29</v>
      </c>
      <c r="K17152" s="1" t="s">
        <v>325</v>
      </c>
      <c r="Q17152" s="2" t="s">
        <v>37</v>
      </c>
      <c r="R17152" s="1" t="s">
        <v>718</v>
      </c>
      <c r="S17152" s="1" t="str">
        <f t="shared" si="546"/>
        <v>SAT|1|14|EXT|VIG|DIEF|CMED</v>
      </c>
      <c r="T17152" s="2" t="str">
        <f t="shared" si="545"/>
        <v>OK</v>
      </c>
    </row>
    <row r="17153" spans="1:20" x14ac:dyDescent="0.25">
      <c r="A17153" s="1">
        <v>301010303</v>
      </c>
      <c r="B17153" s="1" t="str">
        <f>VLOOKUP(A17153,[1]Maestra!A$1:C$746,2,0)</f>
        <v>ACTISEX08</v>
      </c>
      <c r="C17153" s="1" t="str">
        <f>VLOOKUP(A17153,[1]Maestra!A$1:C$746,3,0)</f>
        <v>TC IB Signature - Extracash</v>
      </c>
      <c r="D17153" s="1" t="s">
        <v>20</v>
      </c>
      <c r="E17153" s="1">
        <v>1</v>
      </c>
      <c r="F17153" s="1">
        <v>14</v>
      </c>
      <c r="G17153" s="1" t="s">
        <v>32</v>
      </c>
      <c r="H17153" s="1">
        <v>9999</v>
      </c>
      <c r="I17153" s="1" t="s">
        <v>452</v>
      </c>
      <c r="J17153" s="1" t="s">
        <v>29</v>
      </c>
      <c r="K17153" s="1" t="s">
        <v>330</v>
      </c>
      <c r="Q17153" s="2" t="s">
        <v>37</v>
      </c>
      <c r="R17153" s="1" t="s">
        <v>718</v>
      </c>
      <c r="S17153" s="1" t="str">
        <f t="shared" si="546"/>
        <v>SAT|1|14|EXT|VIG|DIEF|CMIE</v>
      </c>
      <c r="T17153" s="2" t="str">
        <f t="shared" si="545"/>
        <v>OK</v>
      </c>
    </row>
    <row r="17154" spans="1:20" x14ac:dyDescent="0.25">
      <c r="A17154" s="1">
        <v>301010303</v>
      </c>
      <c r="B17154" s="1" t="str">
        <f>VLOOKUP(A17154,[1]Maestra!A$1:C$746,2,0)</f>
        <v>ACTISEX08</v>
      </c>
      <c r="C17154" s="1" t="str">
        <f>VLOOKUP(A17154,[1]Maestra!A$1:C$746,3,0)</f>
        <v>TC IB Signature - Extracash</v>
      </c>
      <c r="D17154" s="1" t="s">
        <v>20</v>
      </c>
      <c r="E17154" s="1">
        <v>1</v>
      </c>
      <c r="F17154" s="1">
        <v>14</v>
      </c>
      <c r="G17154" s="1" t="s">
        <v>32</v>
      </c>
      <c r="H17154" s="1">
        <v>9999</v>
      </c>
      <c r="I17154" s="1" t="s">
        <v>452</v>
      </c>
      <c r="J17154" s="1" t="s">
        <v>29</v>
      </c>
      <c r="K17154" s="1" t="s">
        <v>331</v>
      </c>
      <c r="Q17154" s="2" t="s">
        <v>37</v>
      </c>
      <c r="R17154" s="1" t="s">
        <v>718</v>
      </c>
      <c r="S17154" s="1" t="str">
        <f t="shared" si="546"/>
        <v>SAT|1|14|EXT|VIG|DIEF|CPEM</v>
      </c>
      <c r="T17154" s="2" t="str">
        <f t="shared" si="545"/>
        <v>OK</v>
      </c>
    </row>
    <row r="17155" spans="1:20" x14ac:dyDescent="0.25">
      <c r="A17155" s="1">
        <v>2101049901</v>
      </c>
      <c r="B17155" s="1">
        <f>VLOOKUP(A17155,[1]Maestra!A$1:C$746,2,0)</f>
        <v>0</v>
      </c>
      <c r="C17155" s="1" t="str">
        <f>VLOOKUP(A17155,[1]Maestra!A$1:C$746,3,0)</f>
        <v>Visa Acreedores</v>
      </c>
      <c r="D17155" s="1" t="s">
        <v>20</v>
      </c>
      <c r="E17155" s="1">
        <v>1</v>
      </c>
      <c r="F17155" s="1">
        <v>14</v>
      </c>
      <c r="G17155" s="1" t="s">
        <v>19</v>
      </c>
      <c r="H17155" s="1">
        <v>9999</v>
      </c>
      <c r="I17155" s="1" t="s">
        <v>453</v>
      </c>
      <c r="J17155" s="1" t="s">
        <v>33</v>
      </c>
      <c r="K17155" s="1" t="s">
        <v>327</v>
      </c>
      <c r="Q17155" s="2" t="s">
        <v>37</v>
      </c>
      <c r="R17155" s="1" t="s">
        <v>718</v>
      </c>
      <c r="S17155" s="1" t="str">
        <f t="shared" si="546"/>
        <v>SAT|1|14|REV|ACR|COMP|CCOR</v>
      </c>
      <c r="T17155" s="2" t="str">
        <f t="shared" ref="T17155:T17218" si="547">IF(COUNTIFS($D$2:$D$20413,D17155,$S$2:$S$20413,S17155,$A$2:$A$20413,"&lt;&gt;"&amp;A17155)&gt;0,"Conflicto","OK")</f>
        <v>OK</v>
      </c>
    </row>
    <row r="17156" spans="1:20" x14ac:dyDescent="0.25">
      <c r="A17156" s="1">
        <v>2101049901</v>
      </c>
      <c r="B17156" s="1">
        <f>VLOOKUP(A17156,[1]Maestra!A$1:C$746,2,0)</f>
        <v>0</v>
      </c>
      <c r="C17156" s="1" t="str">
        <f>VLOOKUP(A17156,[1]Maestra!A$1:C$746,3,0)</f>
        <v>Visa Acreedores</v>
      </c>
      <c r="D17156" s="1" t="s">
        <v>20</v>
      </c>
      <c r="E17156" s="1">
        <v>1</v>
      </c>
      <c r="F17156" s="1">
        <v>14</v>
      </c>
      <c r="G17156" s="1" t="s">
        <v>19</v>
      </c>
      <c r="H17156" s="1">
        <v>9999</v>
      </c>
      <c r="I17156" s="1" t="s">
        <v>453</v>
      </c>
      <c r="J17156" s="1" t="s">
        <v>33</v>
      </c>
      <c r="K17156" s="1" t="s">
        <v>324</v>
      </c>
      <c r="Q17156" s="2" t="s">
        <v>37</v>
      </c>
      <c r="R17156" s="1" t="s">
        <v>718</v>
      </c>
      <c r="S17156" s="1" t="str">
        <f t="shared" si="546"/>
        <v>SAT|1|14|REV|ACR|COMP|CCRV</v>
      </c>
      <c r="T17156" s="2" t="str">
        <f t="shared" si="547"/>
        <v>OK</v>
      </c>
    </row>
    <row r="17157" spans="1:20" x14ac:dyDescent="0.25">
      <c r="A17157" s="1">
        <v>2101049901</v>
      </c>
      <c r="B17157" s="1">
        <f>VLOOKUP(A17157,[1]Maestra!A$1:C$746,2,0)</f>
        <v>0</v>
      </c>
      <c r="C17157" s="1" t="str">
        <f>VLOOKUP(A17157,[1]Maestra!A$1:C$746,3,0)</f>
        <v>Visa Acreedores</v>
      </c>
      <c r="D17157" s="1" t="s">
        <v>20</v>
      </c>
      <c r="E17157" s="1">
        <v>1</v>
      </c>
      <c r="F17157" s="1">
        <v>14</v>
      </c>
      <c r="G17157" s="1" t="s">
        <v>19</v>
      </c>
      <c r="H17157" s="1">
        <v>9999</v>
      </c>
      <c r="I17157" s="1" t="s">
        <v>453</v>
      </c>
      <c r="J17157" s="1" t="s">
        <v>33</v>
      </c>
      <c r="K17157" s="1" t="s">
        <v>323</v>
      </c>
      <c r="Q17157" s="2" t="s">
        <v>37</v>
      </c>
      <c r="R17157" s="1" t="s">
        <v>718</v>
      </c>
      <c r="S17157" s="1" t="str">
        <f t="shared" si="546"/>
        <v>SAT|1|14|REV|ACR|COMP|CESP</v>
      </c>
      <c r="T17157" s="2" t="str">
        <f t="shared" si="547"/>
        <v>OK</v>
      </c>
    </row>
    <row r="17158" spans="1:20" x14ac:dyDescent="0.25">
      <c r="A17158" s="1">
        <v>2101049901</v>
      </c>
      <c r="B17158" s="1">
        <f>VLOOKUP(A17158,[1]Maestra!A$1:C$746,2,0)</f>
        <v>0</v>
      </c>
      <c r="C17158" s="1" t="str">
        <f>VLOOKUP(A17158,[1]Maestra!A$1:C$746,3,0)</f>
        <v>Visa Acreedores</v>
      </c>
      <c r="D17158" s="1" t="s">
        <v>20</v>
      </c>
      <c r="E17158" s="1">
        <v>1</v>
      </c>
      <c r="F17158" s="1">
        <v>14</v>
      </c>
      <c r="G17158" s="1" t="s">
        <v>19</v>
      </c>
      <c r="H17158" s="1">
        <v>9999</v>
      </c>
      <c r="I17158" s="1" t="s">
        <v>453</v>
      </c>
      <c r="J17158" s="1" t="s">
        <v>33</v>
      </c>
      <c r="K17158" s="1" t="s">
        <v>328</v>
      </c>
      <c r="Q17158" s="2" t="s">
        <v>37</v>
      </c>
      <c r="R17158" s="1" t="s">
        <v>718</v>
      </c>
      <c r="S17158" s="1" t="str">
        <f t="shared" si="546"/>
        <v>SAT|1|14|REV|ACR|COMP|CGEM</v>
      </c>
      <c r="T17158" s="2" t="str">
        <f t="shared" si="547"/>
        <v>OK</v>
      </c>
    </row>
    <row r="17159" spans="1:20" x14ac:dyDescent="0.25">
      <c r="A17159" s="1">
        <v>2101049901</v>
      </c>
      <c r="B17159" s="1">
        <f>VLOOKUP(A17159,[1]Maestra!A$1:C$746,2,0)</f>
        <v>0</v>
      </c>
      <c r="C17159" s="1" t="str">
        <f>VLOOKUP(A17159,[1]Maestra!A$1:C$746,3,0)</f>
        <v>Visa Acreedores</v>
      </c>
      <c r="D17159" s="1" t="s">
        <v>20</v>
      </c>
      <c r="E17159" s="1">
        <v>1</v>
      </c>
      <c r="F17159" s="1">
        <v>14</v>
      </c>
      <c r="G17159" s="1" t="s">
        <v>19</v>
      </c>
      <c r="H17159" s="1">
        <v>9999</v>
      </c>
      <c r="I17159" s="1" t="s">
        <v>453</v>
      </c>
      <c r="J17159" s="1" t="s">
        <v>33</v>
      </c>
      <c r="K17159" s="1" t="s">
        <v>329</v>
      </c>
      <c r="Q17159" s="2" t="s">
        <v>37</v>
      </c>
      <c r="R17159" s="1" t="s">
        <v>718</v>
      </c>
      <c r="S17159" s="1" t="str">
        <f t="shared" si="546"/>
        <v>SAT|1|14|REV|ACR|COMP|CIVA</v>
      </c>
      <c r="T17159" s="2" t="str">
        <f t="shared" si="547"/>
        <v>OK</v>
      </c>
    </row>
    <row r="17160" spans="1:20" x14ac:dyDescent="0.25">
      <c r="A17160" s="1">
        <v>2101049901</v>
      </c>
      <c r="B17160" s="1">
        <f>VLOOKUP(A17160,[1]Maestra!A$1:C$746,2,0)</f>
        <v>0</v>
      </c>
      <c r="C17160" s="1" t="str">
        <f>VLOOKUP(A17160,[1]Maestra!A$1:C$746,3,0)</f>
        <v>Visa Acreedores</v>
      </c>
      <c r="D17160" s="1" t="s">
        <v>20</v>
      </c>
      <c r="E17160" s="1">
        <v>1</v>
      </c>
      <c r="F17160" s="1">
        <v>14</v>
      </c>
      <c r="G17160" s="1" t="s">
        <v>19</v>
      </c>
      <c r="H17160" s="1">
        <v>9999</v>
      </c>
      <c r="I17160" s="1" t="s">
        <v>453</v>
      </c>
      <c r="J17160" s="1" t="s">
        <v>33</v>
      </c>
      <c r="K17160" s="1" t="s">
        <v>325</v>
      </c>
      <c r="Q17160" s="2" t="s">
        <v>37</v>
      </c>
      <c r="R17160" s="1" t="s">
        <v>718</v>
      </c>
      <c r="S17160" s="1" t="str">
        <f t="shared" si="546"/>
        <v>SAT|1|14|REV|ACR|COMP|CMED</v>
      </c>
      <c r="T17160" s="2" t="str">
        <f t="shared" si="547"/>
        <v>OK</v>
      </c>
    </row>
    <row r="17161" spans="1:20" x14ac:dyDescent="0.25">
      <c r="A17161" s="1">
        <v>2101049901</v>
      </c>
      <c r="B17161" s="1">
        <f>VLOOKUP(A17161,[1]Maestra!A$1:C$746,2,0)</f>
        <v>0</v>
      </c>
      <c r="C17161" s="1" t="str">
        <f>VLOOKUP(A17161,[1]Maestra!A$1:C$746,3,0)</f>
        <v>Visa Acreedores</v>
      </c>
      <c r="D17161" s="1" t="s">
        <v>20</v>
      </c>
      <c r="E17161" s="1">
        <v>1</v>
      </c>
      <c r="F17161" s="1">
        <v>14</v>
      </c>
      <c r="G17161" s="1" t="s">
        <v>19</v>
      </c>
      <c r="H17161" s="1">
        <v>9999</v>
      </c>
      <c r="I17161" s="1" t="s">
        <v>453</v>
      </c>
      <c r="J17161" s="1" t="s">
        <v>33</v>
      </c>
      <c r="K17161" s="1" t="s">
        <v>330</v>
      </c>
      <c r="Q17161" s="2" t="s">
        <v>37</v>
      </c>
      <c r="R17161" s="1" t="s">
        <v>718</v>
      </c>
      <c r="S17161" s="1" t="str">
        <f t="shared" si="546"/>
        <v>SAT|1|14|REV|ACR|COMP|CMIE</v>
      </c>
      <c r="T17161" s="2" t="str">
        <f t="shared" si="547"/>
        <v>OK</v>
      </c>
    </row>
    <row r="17162" spans="1:20" x14ac:dyDescent="0.25">
      <c r="A17162" s="1">
        <v>2101049901</v>
      </c>
      <c r="B17162" s="1">
        <f>VLOOKUP(A17162,[1]Maestra!A$1:C$746,2,0)</f>
        <v>0</v>
      </c>
      <c r="C17162" s="1" t="str">
        <f>VLOOKUP(A17162,[1]Maestra!A$1:C$746,3,0)</f>
        <v>Visa Acreedores</v>
      </c>
      <c r="D17162" s="1" t="s">
        <v>20</v>
      </c>
      <c r="E17162" s="1">
        <v>1</v>
      </c>
      <c r="F17162" s="1">
        <v>14</v>
      </c>
      <c r="G17162" s="1" t="s">
        <v>19</v>
      </c>
      <c r="H17162" s="1">
        <v>9999</v>
      </c>
      <c r="I17162" s="1" t="s">
        <v>453</v>
      </c>
      <c r="J17162" s="1" t="s">
        <v>33</v>
      </c>
      <c r="K17162" s="1" t="s">
        <v>331</v>
      </c>
      <c r="Q17162" s="2" t="s">
        <v>37</v>
      </c>
      <c r="R17162" s="1" t="s">
        <v>718</v>
      </c>
      <c r="S17162" s="1" t="str">
        <f t="shared" si="546"/>
        <v>SAT|1|14|REV|ACR|COMP|CPEM</v>
      </c>
      <c r="T17162" s="2" t="str">
        <f t="shared" si="547"/>
        <v>OK</v>
      </c>
    </row>
    <row r="17163" spans="1:20" x14ac:dyDescent="0.25">
      <c r="A17163" s="1">
        <v>2101049901</v>
      </c>
      <c r="B17163" s="1">
        <f>VLOOKUP(A17163,[1]Maestra!A$1:C$746,2,0)</f>
        <v>0</v>
      </c>
      <c r="C17163" s="1" t="str">
        <f>VLOOKUP(A17163,[1]Maestra!A$1:C$746,3,0)</f>
        <v>Visa Acreedores</v>
      </c>
      <c r="D17163" s="1" t="s">
        <v>20</v>
      </c>
      <c r="E17163" s="1">
        <v>1</v>
      </c>
      <c r="F17163" s="1">
        <v>14</v>
      </c>
      <c r="G17163" s="1" t="s">
        <v>19</v>
      </c>
      <c r="H17163" s="1">
        <v>9999</v>
      </c>
      <c r="I17163" s="1" t="s">
        <v>453</v>
      </c>
      <c r="J17163" s="1" t="s">
        <v>29</v>
      </c>
      <c r="K17163" s="1" t="s">
        <v>327</v>
      </c>
      <c r="Q17163" s="2" t="s">
        <v>37</v>
      </c>
      <c r="R17163" s="1" t="s">
        <v>718</v>
      </c>
      <c r="S17163" s="1" t="str">
        <f t="shared" si="546"/>
        <v>SAT|1|14|REV|ACR|DIEF|CCOR</v>
      </c>
      <c r="T17163" s="2" t="str">
        <f t="shared" si="547"/>
        <v>OK</v>
      </c>
    </row>
    <row r="17164" spans="1:20" x14ac:dyDescent="0.25">
      <c r="A17164" s="1">
        <v>2101049901</v>
      </c>
      <c r="B17164" s="1">
        <f>VLOOKUP(A17164,[1]Maestra!A$1:C$746,2,0)</f>
        <v>0</v>
      </c>
      <c r="C17164" s="1" t="str">
        <f>VLOOKUP(A17164,[1]Maestra!A$1:C$746,3,0)</f>
        <v>Visa Acreedores</v>
      </c>
      <c r="D17164" s="1" t="s">
        <v>20</v>
      </c>
      <c r="E17164" s="1">
        <v>1</v>
      </c>
      <c r="F17164" s="1">
        <v>14</v>
      </c>
      <c r="G17164" s="1" t="s">
        <v>19</v>
      </c>
      <c r="H17164" s="1">
        <v>9999</v>
      </c>
      <c r="I17164" s="1" t="s">
        <v>453</v>
      </c>
      <c r="J17164" s="1" t="s">
        <v>29</v>
      </c>
      <c r="K17164" s="1" t="s">
        <v>324</v>
      </c>
      <c r="Q17164" s="2" t="s">
        <v>37</v>
      </c>
      <c r="R17164" s="1" t="s">
        <v>718</v>
      </c>
      <c r="S17164" s="1" t="str">
        <f t="shared" si="546"/>
        <v>SAT|1|14|REV|ACR|DIEF|CCRV</v>
      </c>
      <c r="T17164" s="2" t="str">
        <f t="shared" si="547"/>
        <v>OK</v>
      </c>
    </row>
    <row r="17165" spans="1:20" x14ac:dyDescent="0.25">
      <c r="A17165" s="1">
        <v>2101049901</v>
      </c>
      <c r="B17165" s="1">
        <f>VLOOKUP(A17165,[1]Maestra!A$1:C$746,2,0)</f>
        <v>0</v>
      </c>
      <c r="C17165" s="1" t="str">
        <f>VLOOKUP(A17165,[1]Maestra!A$1:C$746,3,0)</f>
        <v>Visa Acreedores</v>
      </c>
      <c r="D17165" s="1" t="s">
        <v>20</v>
      </c>
      <c r="E17165" s="1">
        <v>1</v>
      </c>
      <c r="F17165" s="1">
        <v>14</v>
      </c>
      <c r="G17165" s="1" t="s">
        <v>19</v>
      </c>
      <c r="H17165" s="1">
        <v>9999</v>
      </c>
      <c r="I17165" s="1" t="s">
        <v>453</v>
      </c>
      <c r="J17165" s="1" t="s">
        <v>29</v>
      </c>
      <c r="K17165" s="1" t="s">
        <v>323</v>
      </c>
      <c r="Q17165" s="2" t="s">
        <v>37</v>
      </c>
      <c r="R17165" s="1" t="s">
        <v>718</v>
      </c>
      <c r="S17165" s="1" t="str">
        <f t="shared" si="546"/>
        <v>SAT|1|14|REV|ACR|DIEF|CESP</v>
      </c>
      <c r="T17165" s="2" t="str">
        <f t="shared" si="547"/>
        <v>OK</v>
      </c>
    </row>
    <row r="17166" spans="1:20" x14ac:dyDescent="0.25">
      <c r="A17166" s="1">
        <v>2101049901</v>
      </c>
      <c r="B17166" s="1">
        <f>VLOOKUP(A17166,[1]Maestra!A$1:C$746,2,0)</f>
        <v>0</v>
      </c>
      <c r="C17166" s="1" t="str">
        <f>VLOOKUP(A17166,[1]Maestra!A$1:C$746,3,0)</f>
        <v>Visa Acreedores</v>
      </c>
      <c r="D17166" s="1" t="s">
        <v>20</v>
      </c>
      <c r="E17166" s="1">
        <v>1</v>
      </c>
      <c r="F17166" s="1">
        <v>14</v>
      </c>
      <c r="G17166" s="1" t="s">
        <v>19</v>
      </c>
      <c r="H17166" s="1">
        <v>9999</v>
      </c>
      <c r="I17166" s="1" t="s">
        <v>453</v>
      </c>
      <c r="J17166" s="1" t="s">
        <v>29</v>
      </c>
      <c r="K17166" s="1" t="s">
        <v>328</v>
      </c>
      <c r="Q17166" s="2" t="s">
        <v>37</v>
      </c>
      <c r="R17166" s="1" t="s">
        <v>718</v>
      </c>
      <c r="S17166" s="1" t="str">
        <f t="shared" si="546"/>
        <v>SAT|1|14|REV|ACR|DIEF|CGEM</v>
      </c>
      <c r="T17166" s="2" t="str">
        <f t="shared" si="547"/>
        <v>OK</v>
      </c>
    </row>
    <row r="17167" spans="1:20" x14ac:dyDescent="0.25">
      <c r="A17167" s="1">
        <v>2101049901</v>
      </c>
      <c r="B17167" s="1">
        <f>VLOOKUP(A17167,[1]Maestra!A$1:C$746,2,0)</f>
        <v>0</v>
      </c>
      <c r="C17167" s="1" t="str">
        <f>VLOOKUP(A17167,[1]Maestra!A$1:C$746,3,0)</f>
        <v>Visa Acreedores</v>
      </c>
      <c r="D17167" s="1" t="s">
        <v>20</v>
      </c>
      <c r="E17167" s="1">
        <v>1</v>
      </c>
      <c r="F17167" s="1">
        <v>14</v>
      </c>
      <c r="G17167" s="1" t="s">
        <v>19</v>
      </c>
      <c r="H17167" s="1">
        <v>9999</v>
      </c>
      <c r="I17167" s="1" t="s">
        <v>453</v>
      </c>
      <c r="J17167" s="1" t="s">
        <v>29</v>
      </c>
      <c r="K17167" s="1" t="s">
        <v>329</v>
      </c>
      <c r="Q17167" s="2" t="s">
        <v>37</v>
      </c>
      <c r="R17167" s="1" t="s">
        <v>718</v>
      </c>
      <c r="S17167" s="1" t="str">
        <f t="shared" si="546"/>
        <v>SAT|1|14|REV|ACR|DIEF|CIVA</v>
      </c>
      <c r="T17167" s="2" t="str">
        <f t="shared" si="547"/>
        <v>OK</v>
      </c>
    </row>
    <row r="17168" spans="1:20" x14ac:dyDescent="0.25">
      <c r="A17168" s="1">
        <v>2101049901</v>
      </c>
      <c r="B17168" s="1">
        <f>VLOOKUP(A17168,[1]Maestra!A$1:C$746,2,0)</f>
        <v>0</v>
      </c>
      <c r="C17168" s="1" t="str">
        <f>VLOOKUP(A17168,[1]Maestra!A$1:C$746,3,0)</f>
        <v>Visa Acreedores</v>
      </c>
      <c r="D17168" s="1" t="s">
        <v>20</v>
      </c>
      <c r="E17168" s="1">
        <v>1</v>
      </c>
      <c r="F17168" s="1">
        <v>14</v>
      </c>
      <c r="G17168" s="1" t="s">
        <v>19</v>
      </c>
      <c r="H17168" s="1">
        <v>9999</v>
      </c>
      <c r="I17168" s="1" t="s">
        <v>453</v>
      </c>
      <c r="J17168" s="1" t="s">
        <v>29</v>
      </c>
      <c r="K17168" s="1" t="s">
        <v>325</v>
      </c>
      <c r="Q17168" s="2" t="s">
        <v>37</v>
      </c>
      <c r="R17168" s="1" t="s">
        <v>718</v>
      </c>
      <c r="S17168" s="1" t="str">
        <f t="shared" si="546"/>
        <v>SAT|1|14|REV|ACR|DIEF|CMED</v>
      </c>
      <c r="T17168" s="2" t="str">
        <f t="shared" si="547"/>
        <v>OK</v>
      </c>
    </row>
    <row r="17169" spans="1:20" x14ac:dyDescent="0.25">
      <c r="A17169" s="1">
        <v>2101049901</v>
      </c>
      <c r="B17169" s="1">
        <f>VLOOKUP(A17169,[1]Maestra!A$1:C$746,2,0)</f>
        <v>0</v>
      </c>
      <c r="C17169" s="1" t="str">
        <f>VLOOKUP(A17169,[1]Maestra!A$1:C$746,3,0)</f>
        <v>Visa Acreedores</v>
      </c>
      <c r="D17169" s="1" t="s">
        <v>20</v>
      </c>
      <c r="E17169" s="1">
        <v>1</v>
      </c>
      <c r="F17169" s="1">
        <v>14</v>
      </c>
      <c r="G17169" s="1" t="s">
        <v>19</v>
      </c>
      <c r="H17169" s="1">
        <v>9999</v>
      </c>
      <c r="I17169" s="1" t="s">
        <v>453</v>
      </c>
      <c r="J17169" s="1" t="s">
        <v>29</v>
      </c>
      <c r="K17169" s="1" t="s">
        <v>330</v>
      </c>
      <c r="Q17169" s="2" t="s">
        <v>37</v>
      </c>
      <c r="R17169" s="1" t="s">
        <v>718</v>
      </c>
      <c r="S17169" s="1" t="str">
        <f t="shared" si="546"/>
        <v>SAT|1|14|REV|ACR|DIEF|CMIE</v>
      </c>
      <c r="T17169" s="2" t="str">
        <f t="shared" si="547"/>
        <v>OK</v>
      </c>
    </row>
    <row r="17170" spans="1:20" x14ac:dyDescent="0.25">
      <c r="A17170" s="1">
        <v>2101049901</v>
      </c>
      <c r="B17170" s="1">
        <f>VLOOKUP(A17170,[1]Maestra!A$1:C$746,2,0)</f>
        <v>0</v>
      </c>
      <c r="C17170" s="1" t="str">
        <f>VLOOKUP(A17170,[1]Maestra!A$1:C$746,3,0)</f>
        <v>Visa Acreedores</v>
      </c>
      <c r="D17170" s="1" t="s">
        <v>20</v>
      </c>
      <c r="E17170" s="1">
        <v>1</v>
      </c>
      <c r="F17170" s="1">
        <v>14</v>
      </c>
      <c r="G17170" s="1" t="s">
        <v>19</v>
      </c>
      <c r="H17170" s="1">
        <v>9999</v>
      </c>
      <c r="I17170" s="1" t="s">
        <v>453</v>
      </c>
      <c r="J17170" s="1" t="s">
        <v>29</v>
      </c>
      <c r="K17170" s="1" t="s">
        <v>331</v>
      </c>
      <c r="Q17170" s="2" t="s">
        <v>37</v>
      </c>
      <c r="R17170" s="1" t="s">
        <v>718</v>
      </c>
      <c r="S17170" s="1" t="str">
        <f t="shared" si="546"/>
        <v>SAT|1|14|REV|ACR|DIEF|CPEM</v>
      </c>
      <c r="T17170" s="2" t="str">
        <f t="shared" si="547"/>
        <v>OK</v>
      </c>
    </row>
    <row r="17171" spans="1:20" x14ac:dyDescent="0.25">
      <c r="A17171" s="1">
        <v>301040201</v>
      </c>
      <c r="B17171" s="1" t="str">
        <f>VLOOKUP(A17171,[1]Maestra!A$1:C$746,2,0)</f>
        <v>ACTASLR08</v>
      </c>
      <c r="C17171" s="1" t="str">
        <f>VLOOKUP(A17171,[1]Maestra!A$1:C$746,3,0)</f>
        <v>TC A Signature - Linea Rev.</v>
      </c>
      <c r="D17171" s="1" t="s">
        <v>20</v>
      </c>
      <c r="E17171" s="1">
        <v>1</v>
      </c>
      <c r="F17171" s="1">
        <v>14</v>
      </c>
      <c r="G17171" s="1" t="s">
        <v>19</v>
      </c>
      <c r="H17171" s="1">
        <v>9999</v>
      </c>
      <c r="I17171" s="1" t="s">
        <v>449</v>
      </c>
      <c r="J17171" s="1" t="s">
        <v>33</v>
      </c>
      <c r="K17171" s="1" t="s">
        <v>327</v>
      </c>
      <c r="Q17171" s="2" t="s">
        <v>37</v>
      </c>
      <c r="R17171" s="1" t="s">
        <v>718</v>
      </c>
      <c r="S17171" s="1" t="str">
        <f t="shared" si="546"/>
        <v>SAT|1|14|REV|VEN|COMP|CCOR</v>
      </c>
      <c r="T17171" s="2" t="str">
        <f t="shared" si="547"/>
        <v>OK</v>
      </c>
    </row>
    <row r="17172" spans="1:20" x14ac:dyDescent="0.25">
      <c r="A17172" s="1">
        <v>301040201</v>
      </c>
      <c r="B17172" s="1" t="str">
        <f>VLOOKUP(A17172,[1]Maestra!A$1:C$746,2,0)</f>
        <v>ACTASLR08</v>
      </c>
      <c r="C17172" s="1" t="str">
        <f>VLOOKUP(A17172,[1]Maestra!A$1:C$746,3,0)</f>
        <v>TC A Signature - Linea Rev.</v>
      </c>
      <c r="D17172" s="1" t="s">
        <v>20</v>
      </c>
      <c r="E17172" s="1">
        <v>1</v>
      </c>
      <c r="F17172" s="1">
        <v>14</v>
      </c>
      <c r="G17172" s="1" t="s">
        <v>19</v>
      </c>
      <c r="H17172" s="1">
        <v>9999</v>
      </c>
      <c r="I17172" s="1" t="s">
        <v>449</v>
      </c>
      <c r="J17172" s="1" t="s">
        <v>33</v>
      </c>
      <c r="K17172" s="1" t="s">
        <v>324</v>
      </c>
      <c r="Q17172" s="2" t="s">
        <v>37</v>
      </c>
      <c r="R17172" s="1" t="s">
        <v>718</v>
      </c>
      <c r="S17172" s="1" t="str">
        <f t="shared" si="546"/>
        <v>SAT|1|14|REV|VEN|COMP|CCRV</v>
      </c>
      <c r="T17172" s="2" t="str">
        <f t="shared" si="547"/>
        <v>OK</v>
      </c>
    </row>
    <row r="17173" spans="1:20" x14ac:dyDescent="0.25">
      <c r="A17173" s="1">
        <v>301040201</v>
      </c>
      <c r="B17173" s="1" t="str">
        <f>VLOOKUP(A17173,[1]Maestra!A$1:C$746,2,0)</f>
        <v>ACTASLR08</v>
      </c>
      <c r="C17173" s="1" t="str">
        <f>VLOOKUP(A17173,[1]Maestra!A$1:C$746,3,0)</f>
        <v>TC A Signature - Linea Rev.</v>
      </c>
      <c r="D17173" s="1" t="s">
        <v>20</v>
      </c>
      <c r="E17173" s="1">
        <v>1</v>
      </c>
      <c r="F17173" s="1">
        <v>14</v>
      </c>
      <c r="G17173" s="1" t="s">
        <v>19</v>
      </c>
      <c r="H17173" s="1">
        <v>9999</v>
      </c>
      <c r="I17173" s="1" t="s">
        <v>449</v>
      </c>
      <c r="J17173" s="1" t="s">
        <v>33</v>
      </c>
      <c r="K17173" s="1" t="s">
        <v>323</v>
      </c>
      <c r="Q17173" s="2" t="s">
        <v>37</v>
      </c>
      <c r="R17173" s="1" t="s">
        <v>718</v>
      </c>
      <c r="S17173" s="1" t="str">
        <f t="shared" si="546"/>
        <v>SAT|1|14|REV|VEN|COMP|CESP</v>
      </c>
      <c r="T17173" s="2" t="str">
        <f t="shared" si="547"/>
        <v>OK</v>
      </c>
    </row>
    <row r="17174" spans="1:20" x14ac:dyDescent="0.25">
      <c r="A17174" s="1">
        <v>301040201</v>
      </c>
      <c r="B17174" s="1" t="str">
        <f>VLOOKUP(A17174,[1]Maestra!A$1:C$746,2,0)</f>
        <v>ACTASLR08</v>
      </c>
      <c r="C17174" s="1" t="str">
        <f>VLOOKUP(A17174,[1]Maestra!A$1:C$746,3,0)</f>
        <v>TC A Signature - Linea Rev.</v>
      </c>
      <c r="D17174" s="1" t="s">
        <v>20</v>
      </c>
      <c r="E17174" s="1">
        <v>1</v>
      </c>
      <c r="F17174" s="1">
        <v>14</v>
      </c>
      <c r="G17174" s="1" t="s">
        <v>19</v>
      </c>
      <c r="H17174" s="1">
        <v>9999</v>
      </c>
      <c r="I17174" s="1" t="s">
        <v>449</v>
      </c>
      <c r="J17174" s="1" t="s">
        <v>33</v>
      </c>
      <c r="K17174" s="1" t="s">
        <v>328</v>
      </c>
      <c r="Q17174" s="2" t="s">
        <v>37</v>
      </c>
      <c r="R17174" s="1" t="s">
        <v>718</v>
      </c>
      <c r="S17174" s="1" t="str">
        <f t="shared" si="546"/>
        <v>SAT|1|14|REV|VEN|COMP|CGEM</v>
      </c>
      <c r="T17174" s="2" t="str">
        <f t="shared" si="547"/>
        <v>OK</v>
      </c>
    </row>
    <row r="17175" spans="1:20" x14ac:dyDescent="0.25">
      <c r="A17175" s="1">
        <v>301040201</v>
      </c>
      <c r="B17175" s="1" t="str">
        <f>VLOOKUP(A17175,[1]Maestra!A$1:C$746,2,0)</f>
        <v>ACTASLR08</v>
      </c>
      <c r="C17175" s="1" t="str">
        <f>VLOOKUP(A17175,[1]Maestra!A$1:C$746,3,0)</f>
        <v>TC A Signature - Linea Rev.</v>
      </c>
      <c r="D17175" s="1" t="s">
        <v>20</v>
      </c>
      <c r="E17175" s="1">
        <v>1</v>
      </c>
      <c r="F17175" s="1">
        <v>14</v>
      </c>
      <c r="G17175" s="1" t="s">
        <v>19</v>
      </c>
      <c r="H17175" s="1">
        <v>9999</v>
      </c>
      <c r="I17175" s="1" t="s">
        <v>449</v>
      </c>
      <c r="J17175" s="1" t="s">
        <v>33</v>
      </c>
      <c r="K17175" s="1" t="s">
        <v>329</v>
      </c>
      <c r="Q17175" s="2" t="s">
        <v>37</v>
      </c>
      <c r="R17175" s="1" t="s">
        <v>718</v>
      </c>
      <c r="S17175" s="1" t="str">
        <f t="shared" si="546"/>
        <v>SAT|1|14|REV|VEN|COMP|CIVA</v>
      </c>
      <c r="T17175" s="2" t="str">
        <f t="shared" si="547"/>
        <v>OK</v>
      </c>
    </row>
    <row r="17176" spans="1:20" x14ac:dyDescent="0.25">
      <c r="A17176" s="1">
        <v>301040201</v>
      </c>
      <c r="B17176" s="1" t="str">
        <f>VLOOKUP(A17176,[1]Maestra!A$1:C$746,2,0)</f>
        <v>ACTASLR08</v>
      </c>
      <c r="C17176" s="1" t="str">
        <f>VLOOKUP(A17176,[1]Maestra!A$1:C$746,3,0)</f>
        <v>TC A Signature - Linea Rev.</v>
      </c>
      <c r="D17176" s="1" t="s">
        <v>20</v>
      </c>
      <c r="E17176" s="1">
        <v>1</v>
      </c>
      <c r="F17176" s="1">
        <v>14</v>
      </c>
      <c r="G17176" s="1" t="s">
        <v>19</v>
      </c>
      <c r="H17176" s="1">
        <v>9999</v>
      </c>
      <c r="I17176" s="1" t="s">
        <v>449</v>
      </c>
      <c r="J17176" s="1" t="s">
        <v>33</v>
      </c>
      <c r="K17176" s="1" t="s">
        <v>325</v>
      </c>
      <c r="Q17176" s="2" t="s">
        <v>37</v>
      </c>
      <c r="R17176" s="1" t="s">
        <v>718</v>
      </c>
      <c r="S17176" s="1" t="str">
        <f t="shared" si="546"/>
        <v>SAT|1|14|REV|VEN|COMP|CMED</v>
      </c>
      <c r="T17176" s="2" t="str">
        <f t="shared" si="547"/>
        <v>OK</v>
      </c>
    </row>
    <row r="17177" spans="1:20" x14ac:dyDescent="0.25">
      <c r="A17177" s="1">
        <v>301040201</v>
      </c>
      <c r="B17177" s="1" t="str">
        <f>VLOOKUP(A17177,[1]Maestra!A$1:C$746,2,0)</f>
        <v>ACTASLR08</v>
      </c>
      <c r="C17177" s="1" t="str">
        <f>VLOOKUP(A17177,[1]Maestra!A$1:C$746,3,0)</f>
        <v>TC A Signature - Linea Rev.</v>
      </c>
      <c r="D17177" s="1" t="s">
        <v>20</v>
      </c>
      <c r="E17177" s="1">
        <v>1</v>
      </c>
      <c r="F17177" s="1">
        <v>14</v>
      </c>
      <c r="G17177" s="1" t="s">
        <v>19</v>
      </c>
      <c r="H17177" s="1">
        <v>9999</v>
      </c>
      <c r="I17177" s="1" t="s">
        <v>449</v>
      </c>
      <c r="J17177" s="1" t="s">
        <v>33</v>
      </c>
      <c r="K17177" s="1" t="s">
        <v>330</v>
      </c>
      <c r="Q17177" s="2" t="s">
        <v>37</v>
      </c>
      <c r="R17177" s="1" t="s">
        <v>718</v>
      </c>
      <c r="S17177" s="1" t="str">
        <f t="shared" si="546"/>
        <v>SAT|1|14|REV|VEN|COMP|CMIE</v>
      </c>
      <c r="T17177" s="2" t="str">
        <f t="shared" si="547"/>
        <v>OK</v>
      </c>
    </row>
    <row r="17178" spans="1:20" x14ac:dyDescent="0.25">
      <c r="A17178" s="1">
        <v>301040201</v>
      </c>
      <c r="B17178" s="1" t="str">
        <f>VLOOKUP(A17178,[1]Maestra!A$1:C$746,2,0)</f>
        <v>ACTASLR08</v>
      </c>
      <c r="C17178" s="1" t="str">
        <f>VLOOKUP(A17178,[1]Maestra!A$1:C$746,3,0)</f>
        <v>TC A Signature - Linea Rev.</v>
      </c>
      <c r="D17178" s="1" t="s">
        <v>20</v>
      </c>
      <c r="E17178" s="1">
        <v>1</v>
      </c>
      <c r="F17178" s="1">
        <v>14</v>
      </c>
      <c r="G17178" s="1" t="s">
        <v>19</v>
      </c>
      <c r="H17178" s="1">
        <v>9999</v>
      </c>
      <c r="I17178" s="1" t="s">
        <v>449</v>
      </c>
      <c r="J17178" s="1" t="s">
        <v>33</v>
      </c>
      <c r="K17178" s="1" t="s">
        <v>331</v>
      </c>
      <c r="Q17178" s="2" t="s">
        <v>37</v>
      </c>
      <c r="R17178" s="1" t="s">
        <v>718</v>
      </c>
      <c r="S17178" s="1" t="str">
        <f t="shared" si="546"/>
        <v>SAT|1|14|REV|VEN|COMP|CPEM</v>
      </c>
      <c r="T17178" s="2" t="str">
        <f t="shared" si="547"/>
        <v>OK</v>
      </c>
    </row>
    <row r="17179" spans="1:20" x14ac:dyDescent="0.25">
      <c r="A17179" s="1">
        <v>301040207</v>
      </c>
      <c r="B17179" s="1" t="str">
        <f>VLOOKUP(A17179,[1]Maestra!A$1:C$746,2,0)</f>
        <v>ACTAVSL08</v>
      </c>
      <c r="C17179" s="1" t="str">
        <f>VLOOKUP(A17179,[1]Maestra!A$1:C$746,3,0)</f>
        <v>TC A Visa Signature - Linea Rev. por Disp Efectivo</v>
      </c>
      <c r="D17179" s="1" t="s">
        <v>20</v>
      </c>
      <c r="E17179" s="1">
        <v>1</v>
      </c>
      <c r="F17179" s="1">
        <v>14</v>
      </c>
      <c r="G17179" s="1" t="s">
        <v>19</v>
      </c>
      <c r="H17179" s="1">
        <v>9999</v>
      </c>
      <c r="I17179" s="1" t="s">
        <v>449</v>
      </c>
      <c r="J17179" s="1" t="s">
        <v>29</v>
      </c>
      <c r="K17179" s="1" t="s">
        <v>327</v>
      </c>
      <c r="Q17179" s="2" t="s">
        <v>37</v>
      </c>
      <c r="R17179" s="1" t="s">
        <v>718</v>
      </c>
      <c r="S17179" s="1" t="str">
        <f t="shared" si="546"/>
        <v>SAT|1|14|REV|VEN|DIEF|CCOR</v>
      </c>
      <c r="T17179" s="2" t="str">
        <f t="shared" si="547"/>
        <v>OK</v>
      </c>
    </row>
    <row r="17180" spans="1:20" x14ac:dyDescent="0.25">
      <c r="A17180" s="1">
        <v>301040207</v>
      </c>
      <c r="B17180" s="1" t="str">
        <f>VLOOKUP(A17180,[1]Maestra!A$1:C$746,2,0)</f>
        <v>ACTAVSL08</v>
      </c>
      <c r="C17180" s="1" t="str">
        <f>VLOOKUP(A17180,[1]Maestra!A$1:C$746,3,0)</f>
        <v>TC A Visa Signature - Linea Rev. por Disp Efectivo</v>
      </c>
      <c r="D17180" s="1" t="s">
        <v>20</v>
      </c>
      <c r="E17180" s="1">
        <v>1</v>
      </c>
      <c r="F17180" s="1">
        <v>14</v>
      </c>
      <c r="G17180" s="1" t="s">
        <v>19</v>
      </c>
      <c r="H17180" s="1">
        <v>9999</v>
      </c>
      <c r="I17180" s="1" t="s">
        <v>449</v>
      </c>
      <c r="J17180" s="1" t="s">
        <v>29</v>
      </c>
      <c r="K17180" s="1" t="s">
        <v>324</v>
      </c>
      <c r="Q17180" s="2" t="s">
        <v>37</v>
      </c>
      <c r="R17180" s="1" t="s">
        <v>718</v>
      </c>
      <c r="S17180" s="1" t="str">
        <f t="shared" si="546"/>
        <v>SAT|1|14|REV|VEN|DIEF|CCRV</v>
      </c>
      <c r="T17180" s="2" t="str">
        <f t="shared" si="547"/>
        <v>OK</v>
      </c>
    </row>
    <row r="17181" spans="1:20" x14ac:dyDescent="0.25">
      <c r="A17181" s="1">
        <v>301040207</v>
      </c>
      <c r="B17181" s="1" t="str">
        <f>VLOOKUP(A17181,[1]Maestra!A$1:C$746,2,0)</f>
        <v>ACTAVSL08</v>
      </c>
      <c r="C17181" s="1" t="str">
        <f>VLOOKUP(A17181,[1]Maestra!A$1:C$746,3,0)</f>
        <v>TC A Visa Signature - Linea Rev. por Disp Efectivo</v>
      </c>
      <c r="D17181" s="1" t="s">
        <v>20</v>
      </c>
      <c r="E17181" s="1">
        <v>1</v>
      </c>
      <c r="F17181" s="1">
        <v>14</v>
      </c>
      <c r="G17181" s="1" t="s">
        <v>19</v>
      </c>
      <c r="H17181" s="1">
        <v>9999</v>
      </c>
      <c r="I17181" s="1" t="s">
        <v>449</v>
      </c>
      <c r="J17181" s="1" t="s">
        <v>29</v>
      </c>
      <c r="K17181" s="1" t="s">
        <v>323</v>
      </c>
      <c r="Q17181" s="2" t="s">
        <v>37</v>
      </c>
      <c r="R17181" s="1" t="s">
        <v>718</v>
      </c>
      <c r="S17181" s="1" t="str">
        <f t="shared" si="546"/>
        <v>SAT|1|14|REV|VEN|DIEF|CESP</v>
      </c>
      <c r="T17181" s="2" t="str">
        <f t="shared" si="547"/>
        <v>OK</v>
      </c>
    </row>
    <row r="17182" spans="1:20" x14ac:dyDescent="0.25">
      <c r="A17182" s="1">
        <v>301040207</v>
      </c>
      <c r="B17182" s="1" t="str">
        <f>VLOOKUP(A17182,[1]Maestra!A$1:C$746,2,0)</f>
        <v>ACTAVSL08</v>
      </c>
      <c r="C17182" s="1" t="str">
        <f>VLOOKUP(A17182,[1]Maestra!A$1:C$746,3,0)</f>
        <v>TC A Visa Signature - Linea Rev. por Disp Efectivo</v>
      </c>
      <c r="D17182" s="1" t="s">
        <v>20</v>
      </c>
      <c r="E17182" s="1">
        <v>1</v>
      </c>
      <c r="F17182" s="1">
        <v>14</v>
      </c>
      <c r="G17182" s="1" t="s">
        <v>19</v>
      </c>
      <c r="H17182" s="1">
        <v>9999</v>
      </c>
      <c r="I17182" s="1" t="s">
        <v>449</v>
      </c>
      <c r="J17182" s="1" t="s">
        <v>29</v>
      </c>
      <c r="K17182" s="1" t="s">
        <v>328</v>
      </c>
      <c r="Q17182" s="2" t="s">
        <v>37</v>
      </c>
      <c r="R17182" s="1" t="s">
        <v>718</v>
      </c>
      <c r="S17182" s="1" t="str">
        <f t="shared" si="546"/>
        <v>SAT|1|14|REV|VEN|DIEF|CGEM</v>
      </c>
      <c r="T17182" s="2" t="str">
        <f t="shared" si="547"/>
        <v>OK</v>
      </c>
    </row>
    <row r="17183" spans="1:20" x14ac:dyDescent="0.25">
      <c r="A17183" s="1">
        <v>301040207</v>
      </c>
      <c r="B17183" s="1" t="str">
        <f>VLOOKUP(A17183,[1]Maestra!A$1:C$746,2,0)</f>
        <v>ACTAVSL08</v>
      </c>
      <c r="C17183" s="1" t="str">
        <f>VLOOKUP(A17183,[1]Maestra!A$1:C$746,3,0)</f>
        <v>TC A Visa Signature - Linea Rev. por Disp Efectivo</v>
      </c>
      <c r="D17183" s="1" t="s">
        <v>20</v>
      </c>
      <c r="E17183" s="1">
        <v>1</v>
      </c>
      <c r="F17183" s="1">
        <v>14</v>
      </c>
      <c r="G17183" s="1" t="s">
        <v>19</v>
      </c>
      <c r="H17183" s="1">
        <v>9999</v>
      </c>
      <c r="I17183" s="1" t="s">
        <v>449</v>
      </c>
      <c r="J17183" s="1" t="s">
        <v>29</v>
      </c>
      <c r="K17183" s="1" t="s">
        <v>329</v>
      </c>
      <c r="Q17183" s="2" t="s">
        <v>37</v>
      </c>
      <c r="R17183" s="1" t="s">
        <v>718</v>
      </c>
      <c r="S17183" s="1" t="str">
        <f t="shared" si="546"/>
        <v>SAT|1|14|REV|VEN|DIEF|CIVA</v>
      </c>
      <c r="T17183" s="2" t="str">
        <f t="shared" si="547"/>
        <v>OK</v>
      </c>
    </row>
    <row r="17184" spans="1:20" x14ac:dyDescent="0.25">
      <c r="A17184" s="1">
        <v>301040207</v>
      </c>
      <c r="B17184" s="1" t="str">
        <f>VLOOKUP(A17184,[1]Maestra!A$1:C$746,2,0)</f>
        <v>ACTAVSL08</v>
      </c>
      <c r="C17184" s="1" t="str">
        <f>VLOOKUP(A17184,[1]Maestra!A$1:C$746,3,0)</f>
        <v>TC A Visa Signature - Linea Rev. por Disp Efectivo</v>
      </c>
      <c r="D17184" s="1" t="s">
        <v>20</v>
      </c>
      <c r="E17184" s="1">
        <v>1</v>
      </c>
      <c r="F17184" s="1">
        <v>14</v>
      </c>
      <c r="G17184" s="1" t="s">
        <v>19</v>
      </c>
      <c r="H17184" s="1">
        <v>9999</v>
      </c>
      <c r="I17184" s="1" t="s">
        <v>449</v>
      </c>
      <c r="J17184" s="1" t="s">
        <v>29</v>
      </c>
      <c r="K17184" s="1" t="s">
        <v>325</v>
      </c>
      <c r="Q17184" s="2" t="s">
        <v>37</v>
      </c>
      <c r="R17184" s="1" t="s">
        <v>718</v>
      </c>
      <c r="S17184" s="1" t="str">
        <f t="shared" si="546"/>
        <v>SAT|1|14|REV|VEN|DIEF|CMED</v>
      </c>
      <c r="T17184" s="2" t="str">
        <f t="shared" si="547"/>
        <v>OK</v>
      </c>
    </row>
    <row r="17185" spans="1:20" x14ac:dyDescent="0.25">
      <c r="A17185" s="1">
        <v>301040207</v>
      </c>
      <c r="B17185" s="1" t="str">
        <f>VLOOKUP(A17185,[1]Maestra!A$1:C$746,2,0)</f>
        <v>ACTAVSL08</v>
      </c>
      <c r="C17185" s="1" t="str">
        <f>VLOOKUP(A17185,[1]Maestra!A$1:C$746,3,0)</f>
        <v>TC A Visa Signature - Linea Rev. por Disp Efectivo</v>
      </c>
      <c r="D17185" s="1" t="s">
        <v>20</v>
      </c>
      <c r="E17185" s="1">
        <v>1</v>
      </c>
      <c r="F17185" s="1">
        <v>14</v>
      </c>
      <c r="G17185" s="1" t="s">
        <v>19</v>
      </c>
      <c r="H17185" s="1">
        <v>9999</v>
      </c>
      <c r="I17185" s="1" t="s">
        <v>449</v>
      </c>
      <c r="J17185" s="1" t="s">
        <v>29</v>
      </c>
      <c r="K17185" s="1" t="s">
        <v>330</v>
      </c>
      <c r="Q17185" s="2" t="s">
        <v>37</v>
      </c>
      <c r="R17185" s="1" t="s">
        <v>718</v>
      </c>
      <c r="S17185" s="1" t="str">
        <f t="shared" si="546"/>
        <v>SAT|1|14|REV|VEN|DIEF|CMIE</v>
      </c>
      <c r="T17185" s="2" t="str">
        <f t="shared" si="547"/>
        <v>OK</v>
      </c>
    </row>
    <row r="17186" spans="1:20" x14ac:dyDescent="0.25">
      <c r="A17186" s="1">
        <v>301040207</v>
      </c>
      <c r="B17186" s="1" t="str">
        <f>VLOOKUP(A17186,[1]Maestra!A$1:C$746,2,0)</f>
        <v>ACTAVSL08</v>
      </c>
      <c r="C17186" s="1" t="str">
        <f>VLOOKUP(A17186,[1]Maestra!A$1:C$746,3,0)</f>
        <v>TC A Visa Signature - Linea Rev. por Disp Efectivo</v>
      </c>
      <c r="D17186" s="1" t="s">
        <v>20</v>
      </c>
      <c r="E17186" s="1">
        <v>1</v>
      </c>
      <c r="F17186" s="1">
        <v>14</v>
      </c>
      <c r="G17186" s="1" t="s">
        <v>19</v>
      </c>
      <c r="H17186" s="1">
        <v>9999</v>
      </c>
      <c r="I17186" s="1" t="s">
        <v>449</v>
      </c>
      <c r="J17186" s="1" t="s">
        <v>29</v>
      </c>
      <c r="K17186" s="1" t="s">
        <v>331</v>
      </c>
      <c r="Q17186" s="2" t="s">
        <v>37</v>
      </c>
      <c r="R17186" s="1" t="s">
        <v>718</v>
      </c>
      <c r="S17186" s="1" t="str">
        <f t="shared" ref="S17186:S17249" si="548">_xlfn.CONCAT(D17186,"|",E17186,"|",F17186,"|",G17186,"|",I17186,"|",J17186,"|",K17186)</f>
        <v>SAT|1|14|REV|VEN|DIEF|CPEM</v>
      </c>
      <c r="T17186" s="2" t="str">
        <f t="shared" si="547"/>
        <v>OK</v>
      </c>
    </row>
    <row r="17187" spans="1:20" x14ac:dyDescent="0.25">
      <c r="A17187" s="1">
        <v>301010301</v>
      </c>
      <c r="B17187" s="1" t="str">
        <f>VLOOKUP(A17187,[1]Maestra!A$1:C$746,2,0)</f>
        <v>ACTISLP28</v>
      </c>
      <c r="C17187" s="1" t="str">
        <f>VLOOKUP(A17187,[1]Maestra!A$1:C$746,3,0)</f>
        <v>TC IB Signature - Linea Rev.</v>
      </c>
      <c r="D17187" s="1" t="s">
        <v>20</v>
      </c>
      <c r="E17187" s="1">
        <v>1</v>
      </c>
      <c r="F17187" s="1">
        <v>14</v>
      </c>
      <c r="G17187" s="1" t="s">
        <v>19</v>
      </c>
      <c r="H17187" s="1">
        <v>9999</v>
      </c>
      <c r="I17187" s="1" t="s">
        <v>452</v>
      </c>
      <c r="J17187" s="1" t="s">
        <v>33</v>
      </c>
      <c r="K17187" s="1" t="s">
        <v>327</v>
      </c>
      <c r="Q17187" s="2" t="s">
        <v>37</v>
      </c>
      <c r="R17187" s="1" t="s">
        <v>718</v>
      </c>
      <c r="S17187" s="1" t="str">
        <f t="shared" si="548"/>
        <v>SAT|1|14|REV|VIG|COMP|CCOR</v>
      </c>
      <c r="T17187" s="2" t="str">
        <f t="shared" si="547"/>
        <v>OK</v>
      </c>
    </row>
    <row r="17188" spans="1:20" x14ac:dyDescent="0.25">
      <c r="A17188" s="1">
        <v>301040201</v>
      </c>
      <c r="B17188" s="1" t="str">
        <f>VLOOKUP(A17188,[1]Maestra!A$1:C$746,2,0)</f>
        <v>ACTASLR08</v>
      </c>
      <c r="C17188" s="1" t="str">
        <f>VLOOKUP(A17188,[1]Maestra!A$1:C$746,3,0)</f>
        <v>TC A Signature - Linea Rev.</v>
      </c>
      <c r="D17188" s="1" t="s">
        <v>20</v>
      </c>
      <c r="E17188" s="1">
        <v>1</v>
      </c>
      <c r="F17188" s="1">
        <v>14</v>
      </c>
      <c r="G17188" s="1" t="s">
        <v>19</v>
      </c>
      <c r="H17188" s="1">
        <v>9999</v>
      </c>
      <c r="I17188" s="1" t="s">
        <v>452</v>
      </c>
      <c r="J17188" s="1" t="s">
        <v>33</v>
      </c>
      <c r="K17188" s="1" t="s">
        <v>324</v>
      </c>
      <c r="Q17188" s="2" t="s">
        <v>37</v>
      </c>
      <c r="R17188" s="1" t="s">
        <v>718</v>
      </c>
      <c r="S17188" s="1" t="str">
        <f t="shared" si="548"/>
        <v>SAT|1|14|REV|VIG|COMP|CCRV</v>
      </c>
      <c r="T17188" s="2" t="str">
        <f t="shared" si="547"/>
        <v>OK</v>
      </c>
    </row>
    <row r="17189" spans="1:20" x14ac:dyDescent="0.25">
      <c r="A17189" s="1">
        <v>301010301</v>
      </c>
      <c r="B17189" s="1" t="str">
        <f>VLOOKUP(A17189,[1]Maestra!A$1:C$746,2,0)</f>
        <v>ACTISLP28</v>
      </c>
      <c r="C17189" s="1" t="str">
        <f>VLOOKUP(A17189,[1]Maestra!A$1:C$746,3,0)</f>
        <v>TC IB Signature - Linea Rev.</v>
      </c>
      <c r="D17189" s="1" t="s">
        <v>20</v>
      </c>
      <c r="E17189" s="1">
        <v>1</v>
      </c>
      <c r="F17189" s="1">
        <v>14</v>
      </c>
      <c r="G17189" s="1" t="s">
        <v>19</v>
      </c>
      <c r="H17189" s="1">
        <v>9999</v>
      </c>
      <c r="I17189" s="1" t="s">
        <v>452</v>
      </c>
      <c r="J17189" s="1" t="s">
        <v>33</v>
      </c>
      <c r="K17189" s="1" t="s">
        <v>323</v>
      </c>
      <c r="Q17189" s="2" t="s">
        <v>37</v>
      </c>
      <c r="R17189" s="1" t="s">
        <v>718</v>
      </c>
      <c r="S17189" s="1" t="str">
        <f t="shared" si="548"/>
        <v>SAT|1|14|REV|VIG|COMP|CESP</v>
      </c>
      <c r="T17189" s="2" t="str">
        <f t="shared" si="547"/>
        <v>OK</v>
      </c>
    </row>
    <row r="17190" spans="1:20" x14ac:dyDescent="0.25">
      <c r="A17190" s="1">
        <v>301010301</v>
      </c>
      <c r="B17190" s="1" t="str">
        <f>VLOOKUP(A17190,[1]Maestra!A$1:C$746,2,0)</f>
        <v>ACTISLP28</v>
      </c>
      <c r="C17190" s="1" t="str">
        <f>VLOOKUP(A17190,[1]Maestra!A$1:C$746,3,0)</f>
        <v>TC IB Signature - Linea Rev.</v>
      </c>
      <c r="D17190" s="1" t="s">
        <v>20</v>
      </c>
      <c r="E17190" s="1">
        <v>1</v>
      </c>
      <c r="F17190" s="1">
        <v>14</v>
      </c>
      <c r="G17190" s="1" t="s">
        <v>19</v>
      </c>
      <c r="H17190" s="1">
        <v>9999</v>
      </c>
      <c r="I17190" s="1" t="s">
        <v>452</v>
      </c>
      <c r="J17190" s="1" t="s">
        <v>33</v>
      </c>
      <c r="K17190" s="1" t="s">
        <v>328</v>
      </c>
      <c r="Q17190" s="2" t="s">
        <v>37</v>
      </c>
      <c r="R17190" s="1" t="s">
        <v>718</v>
      </c>
      <c r="S17190" s="1" t="str">
        <f t="shared" si="548"/>
        <v>SAT|1|14|REV|VIG|COMP|CGEM</v>
      </c>
      <c r="T17190" s="2" t="str">
        <f t="shared" si="547"/>
        <v>OK</v>
      </c>
    </row>
    <row r="17191" spans="1:20" x14ac:dyDescent="0.25">
      <c r="A17191" s="1">
        <v>301010301</v>
      </c>
      <c r="B17191" s="1" t="str">
        <f>VLOOKUP(A17191,[1]Maestra!A$1:C$746,2,0)</f>
        <v>ACTISLP28</v>
      </c>
      <c r="C17191" s="1" t="str">
        <f>VLOOKUP(A17191,[1]Maestra!A$1:C$746,3,0)</f>
        <v>TC IB Signature - Linea Rev.</v>
      </c>
      <c r="D17191" s="1" t="s">
        <v>20</v>
      </c>
      <c r="E17191" s="1">
        <v>1</v>
      </c>
      <c r="F17191" s="1">
        <v>14</v>
      </c>
      <c r="G17191" s="1" t="s">
        <v>19</v>
      </c>
      <c r="H17191" s="1">
        <v>9999</v>
      </c>
      <c r="I17191" s="1" t="s">
        <v>452</v>
      </c>
      <c r="J17191" s="1" t="s">
        <v>33</v>
      </c>
      <c r="K17191" s="1" t="s">
        <v>329</v>
      </c>
      <c r="Q17191" s="2" t="s">
        <v>37</v>
      </c>
      <c r="R17191" s="1" t="s">
        <v>718</v>
      </c>
      <c r="S17191" s="1" t="str">
        <f t="shared" si="548"/>
        <v>SAT|1|14|REV|VIG|COMP|CIVA</v>
      </c>
      <c r="T17191" s="2" t="str">
        <f t="shared" si="547"/>
        <v>OK</v>
      </c>
    </row>
    <row r="17192" spans="1:20" x14ac:dyDescent="0.25">
      <c r="A17192" s="1">
        <v>301010301</v>
      </c>
      <c r="B17192" s="1" t="str">
        <f>VLOOKUP(A17192,[1]Maestra!A$1:C$746,2,0)</f>
        <v>ACTISLP28</v>
      </c>
      <c r="C17192" s="1" t="str">
        <f>VLOOKUP(A17192,[1]Maestra!A$1:C$746,3,0)</f>
        <v>TC IB Signature - Linea Rev.</v>
      </c>
      <c r="D17192" s="1" t="s">
        <v>20</v>
      </c>
      <c r="E17192" s="1">
        <v>1</v>
      </c>
      <c r="F17192" s="1">
        <v>14</v>
      </c>
      <c r="G17192" s="1" t="s">
        <v>19</v>
      </c>
      <c r="H17192" s="1">
        <v>9999</v>
      </c>
      <c r="I17192" s="1" t="s">
        <v>452</v>
      </c>
      <c r="J17192" s="1" t="s">
        <v>33</v>
      </c>
      <c r="K17192" s="1" t="s">
        <v>325</v>
      </c>
      <c r="Q17192" s="2" t="s">
        <v>37</v>
      </c>
      <c r="R17192" s="1" t="s">
        <v>718</v>
      </c>
      <c r="S17192" s="1" t="str">
        <f t="shared" si="548"/>
        <v>SAT|1|14|REV|VIG|COMP|CMED</v>
      </c>
      <c r="T17192" s="2" t="str">
        <f t="shared" si="547"/>
        <v>OK</v>
      </c>
    </row>
    <row r="17193" spans="1:20" x14ac:dyDescent="0.25">
      <c r="A17193" s="1">
        <v>301010301</v>
      </c>
      <c r="B17193" s="1" t="str">
        <f>VLOOKUP(A17193,[1]Maestra!A$1:C$746,2,0)</f>
        <v>ACTISLP28</v>
      </c>
      <c r="C17193" s="1" t="str">
        <f>VLOOKUP(A17193,[1]Maestra!A$1:C$746,3,0)</f>
        <v>TC IB Signature - Linea Rev.</v>
      </c>
      <c r="D17193" s="1" t="s">
        <v>20</v>
      </c>
      <c r="E17193" s="1">
        <v>1</v>
      </c>
      <c r="F17193" s="1">
        <v>14</v>
      </c>
      <c r="G17193" s="1" t="s">
        <v>19</v>
      </c>
      <c r="H17193" s="1">
        <v>9999</v>
      </c>
      <c r="I17193" s="1" t="s">
        <v>452</v>
      </c>
      <c r="J17193" s="1" t="s">
        <v>33</v>
      </c>
      <c r="K17193" s="1" t="s">
        <v>330</v>
      </c>
      <c r="Q17193" s="2" t="s">
        <v>37</v>
      </c>
      <c r="R17193" s="1" t="s">
        <v>718</v>
      </c>
      <c r="S17193" s="1" t="str">
        <f t="shared" si="548"/>
        <v>SAT|1|14|REV|VIG|COMP|CMIE</v>
      </c>
      <c r="T17193" s="2" t="str">
        <f t="shared" si="547"/>
        <v>OK</v>
      </c>
    </row>
    <row r="17194" spans="1:20" x14ac:dyDescent="0.25">
      <c r="A17194" s="1">
        <v>301010301</v>
      </c>
      <c r="B17194" s="1" t="str">
        <f>VLOOKUP(A17194,[1]Maestra!A$1:C$746,2,0)</f>
        <v>ACTISLP28</v>
      </c>
      <c r="C17194" s="1" t="str">
        <f>VLOOKUP(A17194,[1]Maestra!A$1:C$746,3,0)</f>
        <v>TC IB Signature - Linea Rev.</v>
      </c>
      <c r="D17194" s="1" t="s">
        <v>20</v>
      </c>
      <c r="E17194" s="1">
        <v>1</v>
      </c>
      <c r="F17194" s="1">
        <v>14</v>
      </c>
      <c r="G17194" s="1" t="s">
        <v>19</v>
      </c>
      <c r="H17194" s="1">
        <v>9999</v>
      </c>
      <c r="I17194" s="1" t="s">
        <v>452</v>
      </c>
      <c r="J17194" s="1" t="s">
        <v>33</v>
      </c>
      <c r="K17194" s="1" t="s">
        <v>331</v>
      </c>
      <c r="Q17194" s="2" t="s">
        <v>37</v>
      </c>
      <c r="R17194" s="1" t="s">
        <v>718</v>
      </c>
      <c r="S17194" s="1" t="str">
        <f t="shared" si="548"/>
        <v>SAT|1|14|REV|VIG|COMP|CPEM</v>
      </c>
      <c r="T17194" s="2" t="str">
        <f t="shared" si="547"/>
        <v>OK</v>
      </c>
    </row>
    <row r="17195" spans="1:20" x14ac:dyDescent="0.25">
      <c r="A17195" s="1">
        <v>301010307</v>
      </c>
      <c r="B17195" s="1" t="str">
        <f>VLOOKUP(A17195,[1]Maestra!A$1:C$746,2,0)</f>
        <v>ACTISLAO8</v>
      </c>
      <c r="C17195" s="1" t="str">
        <f>VLOOKUP(A17195,[1]Maestra!A$1:C$746,3,0)</f>
        <v>TC IB Signature - Linea Rev. por Disp Efectivo</v>
      </c>
      <c r="D17195" s="1" t="s">
        <v>20</v>
      </c>
      <c r="E17195" s="1">
        <v>1</v>
      </c>
      <c r="F17195" s="1">
        <v>14</v>
      </c>
      <c r="G17195" s="1" t="s">
        <v>19</v>
      </c>
      <c r="H17195" s="1">
        <v>9999</v>
      </c>
      <c r="I17195" s="1" t="s">
        <v>452</v>
      </c>
      <c r="J17195" s="1" t="s">
        <v>29</v>
      </c>
      <c r="K17195" s="1" t="s">
        <v>327</v>
      </c>
      <c r="Q17195" s="2" t="s">
        <v>37</v>
      </c>
      <c r="R17195" s="1" t="s">
        <v>718</v>
      </c>
      <c r="S17195" s="1" t="str">
        <f t="shared" si="548"/>
        <v>SAT|1|14|REV|VIG|DIEF|CCOR</v>
      </c>
      <c r="T17195" s="2" t="str">
        <f t="shared" si="547"/>
        <v>OK</v>
      </c>
    </row>
    <row r="17196" spans="1:20" x14ac:dyDescent="0.25">
      <c r="A17196" s="1">
        <v>301040206</v>
      </c>
      <c r="B17196" s="1" t="str">
        <f>VLOOKUP(A17196,[1]Maestra!A$1:C$746,2,0)</f>
        <v>ACTAVSK18</v>
      </c>
      <c r="C17196" s="1" t="str">
        <f>VLOOKUP(A17196,[1]Maestra!A$1:C$746,3,0)</f>
        <v>TC A Visa Signature - Cuotas por Disp Efectivo</v>
      </c>
      <c r="D17196" s="1" t="s">
        <v>20</v>
      </c>
      <c r="E17196" s="1">
        <v>1</v>
      </c>
      <c r="F17196" s="1">
        <v>14</v>
      </c>
      <c r="G17196" s="1" t="s">
        <v>19</v>
      </c>
      <c r="H17196" s="1">
        <v>9999</v>
      </c>
      <c r="I17196" s="1" t="s">
        <v>452</v>
      </c>
      <c r="J17196" s="1" t="s">
        <v>29</v>
      </c>
      <c r="K17196" s="1" t="s">
        <v>324</v>
      </c>
      <c r="Q17196" s="2" t="s">
        <v>37</v>
      </c>
      <c r="R17196" s="1" t="s">
        <v>718</v>
      </c>
      <c r="S17196" s="1" t="str">
        <f t="shared" si="548"/>
        <v>SAT|1|14|REV|VIG|DIEF|CCRV</v>
      </c>
      <c r="T17196" s="2" t="str">
        <f t="shared" si="547"/>
        <v>OK</v>
      </c>
    </row>
    <row r="17197" spans="1:20" x14ac:dyDescent="0.25">
      <c r="A17197" s="1">
        <v>301010307</v>
      </c>
      <c r="B17197" s="1" t="str">
        <f>VLOOKUP(A17197,[1]Maestra!A$1:C$746,2,0)</f>
        <v>ACTISLAO8</v>
      </c>
      <c r="C17197" s="1" t="str">
        <f>VLOOKUP(A17197,[1]Maestra!A$1:C$746,3,0)</f>
        <v>TC IB Signature - Linea Rev. por Disp Efectivo</v>
      </c>
      <c r="D17197" s="1" t="s">
        <v>20</v>
      </c>
      <c r="E17197" s="1">
        <v>1</v>
      </c>
      <c r="F17197" s="1">
        <v>14</v>
      </c>
      <c r="G17197" s="1" t="s">
        <v>19</v>
      </c>
      <c r="H17197" s="1">
        <v>9999</v>
      </c>
      <c r="I17197" s="1" t="s">
        <v>452</v>
      </c>
      <c r="J17197" s="1" t="s">
        <v>29</v>
      </c>
      <c r="K17197" s="1" t="s">
        <v>323</v>
      </c>
      <c r="Q17197" s="2" t="s">
        <v>37</v>
      </c>
      <c r="R17197" s="1" t="s">
        <v>718</v>
      </c>
      <c r="S17197" s="1" t="str">
        <f t="shared" si="548"/>
        <v>SAT|1|14|REV|VIG|DIEF|CESP</v>
      </c>
      <c r="T17197" s="2" t="str">
        <f t="shared" si="547"/>
        <v>OK</v>
      </c>
    </row>
    <row r="17198" spans="1:20" x14ac:dyDescent="0.25">
      <c r="A17198" s="1">
        <v>301010307</v>
      </c>
      <c r="B17198" s="1" t="str">
        <f>VLOOKUP(A17198,[1]Maestra!A$1:C$746,2,0)</f>
        <v>ACTISLAO8</v>
      </c>
      <c r="C17198" s="1" t="str">
        <f>VLOOKUP(A17198,[1]Maestra!A$1:C$746,3,0)</f>
        <v>TC IB Signature - Linea Rev. por Disp Efectivo</v>
      </c>
      <c r="D17198" s="1" t="s">
        <v>20</v>
      </c>
      <c r="E17198" s="1">
        <v>1</v>
      </c>
      <c r="F17198" s="1">
        <v>14</v>
      </c>
      <c r="G17198" s="1" t="s">
        <v>19</v>
      </c>
      <c r="H17198" s="1">
        <v>9999</v>
      </c>
      <c r="I17198" s="1" t="s">
        <v>452</v>
      </c>
      <c r="J17198" s="1" t="s">
        <v>29</v>
      </c>
      <c r="K17198" s="1" t="s">
        <v>328</v>
      </c>
      <c r="Q17198" s="2" t="s">
        <v>37</v>
      </c>
      <c r="R17198" s="1" t="s">
        <v>718</v>
      </c>
      <c r="S17198" s="1" t="str">
        <f t="shared" si="548"/>
        <v>SAT|1|14|REV|VIG|DIEF|CGEM</v>
      </c>
      <c r="T17198" s="2" t="str">
        <f t="shared" si="547"/>
        <v>OK</v>
      </c>
    </row>
    <row r="17199" spans="1:20" x14ac:dyDescent="0.25">
      <c r="A17199" s="1">
        <v>301010307</v>
      </c>
      <c r="B17199" s="1" t="str">
        <f>VLOOKUP(A17199,[1]Maestra!A$1:C$746,2,0)</f>
        <v>ACTISLAO8</v>
      </c>
      <c r="C17199" s="1" t="str">
        <f>VLOOKUP(A17199,[1]Maestra!A$1:C$746,3,0)</f>
        <v>TC IB Signature - Linea Rev. por Disp Efectivo</v>
      </c>
      <c r="D17199" s="1" t="s">
        <v>20</v>
      </c>
      <c r="E17199" s="1">
        <v>1</v>
      </c>
      <c r="F17199" s="1">
        <v>14</v>
      </c>
      <c r="G17199" s="1" t="s">
        <v>19</v>
      </c>
      <c r="H17199" s="1">
        <v>9999</v>
      </c>
      <c r="I17199" s="1" t="s">
        <v>452</v>
      </c>
      <c r="J17199" s="1" t="s">
        <v>29</v>
      </c>
      <c r="K17199" s="1" t="s">
        <v>329</v>
      </c>
      <c r="Q17199" s="2" t="s">
        <v>37</v>
      </c>
      <c r="R17199" s="1" t="s">
        <v>718</v>
      </c>
      <c r="S17199" s="1" t="str">
        <f t="shared" si="548"/>
        <v>SAT|1|14|REV|VIG|DIEF|CIVA</v>
      </c>
      <c r="T17199" s="2" t="str">
        <f t="shared" si="547"/>
        <v>OK</v>
      </c>
    </row>
    <row r="17200" spans="1:20" x14ac:dyDescent="0.25">
      <c r="A17200" s="1">
        <v>301010307</v>
      </c>
      <c r="B17200" s="1" t="str">
        <f>VLOOKUP(A17200,[1]Maestra!A$1:C$746,2,0)</f>
        <v>ACTISLAO8</v>
      </c>
      <c r="C17200" s="1" t="str">
        <f>VLOOKUP(A17200,[1]Maestra!A$1:C$746,3,0)</f>
        <v>TC IB Signature - Linea Rev. por Disp Efectivo</v>
      </c>
      <c r="D17200" s="1" t="s">
        <v>20</v>
      </c>
      <c r="E17200" s="1">
        <v>1</v>
      </c>
      <c r="F17200" s="1">
        <v>14</v>
      </c>
      <c r="G17200" s="1" t="s">
        <v>19</v>
      </c>
      <c r="H17200" s="1">
        <v>9999</v>
      </c>
      <c r="I17200" s="1" t="s">
        <v>452</v>
      </c>
      <c r="J17200" s="1" t="s">
        <v>29</v>
      </c>
      <c r="K17200" s="1" t="s">
        <v>325</v>
      </c>
      <c r="Q17200" s="2" t="s">
        <v>37</v>
      </c>
      <c r="R17200" s="1" t="s">
        <v>718</v>
      </c>
      <c r="S17200" s="1" t="str">
        <f t="shared" si="548"/>
        <v>SAT|1|14|REV|VIG|DIEF|CMED</v>
      </c>
      <c r="T17200" s="2" t="str">
        <f t="shared" si="547"/>
        <v>OK</v>
      </c>
    </row>
    <row r="17201" spans="1:20" x14ac:dyDescent="0.25">
      <c r="A17201" s="1">
        <v>301010307</v>
      </c>
      <c r="B17201" s="1" t="str">
        <f>VLOOKUP(A17201,[1]Maestra!A$1:C$746,2,0)</f>
        <v>ACTISLAO8</v>
      </c>
      <c r="C17201" s="1" t="str">
        <f>VLOOKUP(A17201,[1]Maestra!A$1:C$746,3,0)</f>
        <v>TC IB Signature - Linea Rev. por Disp Efectivo</v>
      </c>
      <c r="D17201" s="1" t="s">
        <v>20</v>
      </c>
      <c r="E17201" s="1">
        <v>1</v>
      </c>
      <c r="F17201" s="1">
        <v>14</v>
      </c>
      <c r="G17201" s="1" t="s">
        <v>19</v>
      </c>
      <c r="H17201" s="1">
        <v>9999</v>
      </c>
      <c r="I17201" s="1" t="s">
        <v>452</v>
      </c>
      <c r="J17201" s="1" t="s">
        <v>29</v>
      </c>
      <c r="K17201" s="1" t="s">
        <v>330</v>
      </c>
      <c r="Q17201" s="2" t="s">
        <v>37</v>
      </c>
      <c r="R17201" s="1" t="s">
        <v>718</v>
      </c>
      <c r="S17201" s="1" t="str">
        <f t="shared" si="548"/>
        <v>SAT|1|14|REV|VIG|DIEF|CMIE</v>
      </c>
      <c r="T17201" s="2" t="str">
        <f t="shared" si="547"/>
        <v>OK</v>
      </c>
    </row>
    <row r="17202" spans="1:20" x14ac:dyDescent="0.25">
      <c r="A17202" s="1">
        <v>301010307</v>
      </c>
      <c r="B17202" s="1" t="str">
        <f>VLOOKUP(A17202,[1]Maestra!A$1:C$746,2,0)</f>
        <v>ACTISLAO8</v>
      </c>
      <c r="C17202" s="1" t="str">
        <f>VLOOKUP(A17202,[1]Maestra!A$1:C$746,3,0)</f>
        <v>TC IB Signature - Linea Rev. por Disp Efectivo</v>
      </c>
      <c r="D17202" s="1" t="s">
        <v>20</v>
      </c>
      <c r="E17202" s="1">
        <v>1</v>
      </c>
      <c r="F17202" s="1">
        <v>14</v>
      </c>
      <c r="G17202" s="1" t="s">
        <v>19</v>
      </c>
      <c r="H17202" s="1">
        <v>9999</v>
      </c>
      <c r="I17202" s="1" t="s">
        <v>452</v>
      </c>
      <c r="J17202" s="1" t="s">
        <v>29</v>
      </c>
      <c r="K17202" s="1" t="s">
        <v>331</v>
      </c>
      <c r="Q17202" s="2" t="s">
        <v>37</v>
      </c>
      <c r="R17202" s="1" t="s">
        <v>718</v>
      </c>
      <c r="S17202" s="1" t="str">
        <f t="shared" si="548"/>
        <v>SAT|1|14|REV|VIG|DIEF|CPEM</v>
      </c>
      <c r="T17202" s="2" t="str">
        <f t="shared" si="547"/>
        <v>OK</v>
      </c>
    </row>
    <row r="17203" spans="1:20" x14ac:dyDescent="0.25">
      <c r="A17203" s="1">
        <v>301040302</v>
      </c>
      <c r="B17203" s="1" t="str">
        <f>VLOOKUP(A17203,[1]Maestra!A$1:C$746,2,0)</f>
        <v>ACTAVC5F8</v>
      </c>
      <c r="C17203" s="1" t="str">
        <f>VLOOKUP(A17203,[1]Maestra!A$1:C$746,3,0)</f>
        <v>TC A Visa Clasica Int. - Cuotas</v>
      </c>
      <c r="D17203" s="1" t="s">
        <v>20</v>
      </c>
      <c r="E17203" s="1">
        <v>1</v>
      </c>
      <c r="F17203" s="1">
        <v>15</v>
      </c>
      <c r="G17203" s="1" t="s">
        <v>28</v>
      </c>
      <c r="H17203" s="1">
        <v>9999</v>
      </c>
      <c r="I17203" s="1" t="s">
        <v>449</v>
      </c>
      <c r="J17203" s="1" t="s">
        <v>33</v>
      </c>
      <c r="K17203" s="1" t="s">
        <v>324</v>
      </c>
      <c r="Q17203" s="2" t="s">
        <v>37</v>
      </c>
      <c r="R17203" s="1" t="s">
        <v>718</v>
      </c>
      <c r="S17203" s="1" t="str">
        <f t="shared" si="548"/>
        <v>SAT|1|15|CCU|VEN|COMP|CCRV</v>
      </c>
      <c r="T17203" s="2" t="str">
        <f t="shared" si="547"/>
        <v>OK</v>
      </c>
    </row>
    <row r="17204" spans="1:20" x14ac:dyDescent="0.25">
      <c r="A17204" s="1">
        <v>301040302</v>
      </c>
      <c r="B17204" s="1" t="str">
        <f>VLOOKUP(A17204,[1]Maestra!A$1:C$746,2,0)</f>
        <v>ACTAVC5F8</v>
      </c>
      <c r="C17204" s="1" t="str">
        <f>VLOOKUP(A17204,[1]Maestra!A$1:C$746,3,0)</f>
        <v>TC A Visa Clasica Int. - Cuotas</v>
      </c>
      <c r="D17204" s="1" t="s">
        <v>20</v>
      </c>
      <c r="E17204" s="1">
        <v>1</v>
      </c>
      <c r="F17204" s="1">
        <v>15</v>
      </c>
      <c r="G17204" s="1" t="s">
        <v>28</v>
      </c>
      <c r="H17204" s="1">
        <v>9999</v>
      </c>
      <c r="I17204" s="1" t="s">
        <v>449</v>
      </c>
      <c r="J17204" s="1" t="s">
        <v>33</v>
      </c>
      <c r="K17204" s="1" t="s">
        <v>325</v>
      </c>
      <c r="Q17204" s="2" t="s">
        <v>37</v>
      </c>
      <c r="R17204" s="1" t="s">
        <v>718</v>
      </c>
      <c r="S17204" s="1" t="str">
        <f t="shared" si="548"/>
        <v>SAT|1|15|CCU|VEN|COMP|CMED</v>
      </c>
      <c r="T17204" s="2" t="str">
        <f t="shared" si="547"/>
        <v>OK</v>
      </c>
    </row>
    <row r="17205" spans="1:20" x14ac:dyDescent="0.25">
      <c r="A17205" s="1">
        <v>301040302</v>
      </c>
      <c r="B17205" s="1" t="str">
        <f>VLOOKUP(A17205,[1]Maestra!A$1:C$746,2,0)</f>
        <v>ACTAVC5F8</v>
      </c>
      <c r="C17205" s="1" t="str">
        <f>VLOOKUP(A17205,[1]Maestra!A$1:C$746,3,0)</f>
        <v>TC A Visa Clasica Int. - Cuotas</v>
      </c>
      <c r="D17205" s="1" t="s">
        <v>20</v>
      </c>
      <c r="E17205" s="1">
        <v>1</v>
      </c>
      <c r="F17205" s="1">
        <v>15</v>
      </c>
      <c r="G17205" s="1" t="s">
        <v>28</v>
      </c>
      <c r="H17205" s="1">
        <v>9999</v>
      </c>
      <c r="I17205" s="1" t="s">
        <v>449</v>
      </c>
      <c r="J17205" s="1" t="s">
        <v>33</v>
      </c>
      <c r="K17205" s="1" t="s">
        <v>330</v>
      </c>
      <c r="Q17205" s="2" t="s">
        <v>37</v>
      </c>
      <c r="R17205" s="1" t="s">
        <v>718</v>
      </c>
      <c r="S17205" s="1" t="str">
        <f t="shared" si="548"/>
        <v>SAT|1|15|CCU|VEN|COMP|CMIE</v>
      </c>
      <c r="T17205" s="2" t="str">
        <f t="shared" si="547"/>
        <v>OK</v>
      </c>
    </row>
    <row r="17206" spans="1:20" x14ac:dyDescent="0.25">
      <c r="A17206" s="1">
        <v>301040302</v>
      </c>
      <c r="B17206" s="1" t="str">
        <f>VLOOKUP(A17206,[1]Maestra!A$1:C$746,2,0)</f>
        <v>ACTAVC5F8</v>
      </c>
      <c r="C17206" s="1" t="str">
        <f>VLOOKUP(A17206,[1]Maestra!A$1:C$746,3,0)</f>
        <v>TC A Visa Clasica Int. - Cuotas</v>
      </c>
      <c r="D17206" s="1" t="s">
        <v>20</v>
      </c>
      <c r="E17206" s="1">
        <v>1</v>
      </c>
      <c r="F17206" s="1">
        <v>15</v>
      </c>
      <c r="G17206" s="1" t="s">
        <v>28</v>
      </c>
      <c r="H17206" s="1">
        <v>9999</v>
      </c>
      <c r="I17206" s="1" t="s">
        <v>449</v>
      </c>
      <c r="J17206" s="1" t="s">
        <v>33</v>
      </c>
      <c r="K17206" s="1" t="s">
        <v>331</v>
      </c>
      <c r="Q17206" s="2" t="s">
        <v>37</v>
      </c>
      <c r="R17206" s="1" t="s">
        <v>718</v>
      </c>
      <c r="S17206" s="1" t="str">
        <f t="shared" si="548"/>
        <v>SAT|1|15|CCU|VEN|COMP|CPEM</v>
      </c>
      <c r="T17206" s="2" t="str">
        <f t="shared" si="547"/>
        <v>OK</v>
      </c>
    </row>
    <row r="17207" spans="1:20" x14ac:dyDescent="0.25">
      <c r="A17207" s="1">
        <v>301040306</v>
      </c>
      <c r="B17207" s="1" t="str">
        <f>VLOOKUP(A17207,[1]Maestra!A$1:C$746,2,0)</f>
        <v>ACTAVCM78</v>
      </c>
      <c r="C17207" s="1" t="str">
        <f>VLOOKUP(A17207,[1]Maestra!A$1:C$746,3,0)</f>
        <v>TC A Visa Clasica Int. - Cuotas por Disp Efectivo</v>
      </c>
      <c r="D17207" s="1" t="s">
        <v>20</v>
      </c>
      <c r="E17207" s="1">
        <v>1</v>
      </c>
      <c r="F17207" s="1">
        <v>15</v>
      </c>
      <c r="G17207" s="1" t="s">
        <v>28</v>
      </c>
      <c r="H17207" s="1">
        <v>9999</v>
      </c>
      <c r="I17207" s="1" t="s">
        <v>449</v>
      </c>
      <c r="J17207" s="1" t="s">
        <v>29</v>
      </c>
      <c r="K17207" s="1" t="s">
        <v>324</v>
      </c>
      <c r="Q17207" s="2" t="s">
        <v>37</v>
      </c>
      <c r="R17207" s="1" t="s">
        <v>718</v>
      </c>
      <c r="S17207" s="1" t="str">
        <f t="shared" si="548"/>
        <v>SAT|1|15|CCU|VEN|DIEF|CCRV</v>
      </c>
      <c r="T17207" s="2" t="str">
        <f t="shared" si="547"/>
        <v>OK</v>
      </c>
    </row>
    <row r="17208" spans="1:20" x14ac:dyDescent="0.25">
      <c r="A17208" s="1">
        <v>301040306</v>
      </c>
      <c r="B17208" s="1" t="str">
        <f>VLOOKUP(A17208,[1]Maestra!A$1:C$746,2,0)</f>
        <v>ACTAVCM78</v>
      </c>
      <c r="C17208" s="1" t="str">
        <f>VLOOKUP(A17208,[1]Maestra!A$1:C$746,3,0)</f>
        <v>TC A Visa Clasica Int. - Cuotas por Disp Efectivo</v>
      </c>
      <c r="D17208" s="1" t="s">
        <v>20</v>
      </c>
      <c r="E17208" s="1">
        <v>1</v>
      </c>
      <c r="F17208" s="1">
        <v>15</v>
      </c>
      <c r="G17208" s="1" t="s">
        <v>28</v>
      </c>
      <c r="H17208" s="1">
        <v>9999</v>
      </c>
      <c r="I17208" s="1" t="s">
        <v>449</v>
      </c>
      <c r="J17208" s="1" t="s">
        <v>29</v>
      </c>
      <c r="K17208" s="1" t="s">
        <v>325</v>
      </c>
      <c r="Q17208" s="2" t="s">
        <v>37</v>
      </c>
      <c r="R17208" s="1" t="s">
        <v>718</v>
      </c>
      <c r="S17208" s="1" t="str">
        <f t="shared" si="548"/>
        <v>SAT|1|15|CCU|VEN|DIEF|CMED</v>
      </c>
      <c r="T17208" s="2" t="str">
        <f t="shared" si="547"/>
        <v>OK</v>
      </c>
    </row>
    <row r="17209" spans="1:20" x14ac:dyDescent="0.25">
      <c r="A17209" s="1">
        <v>301040306</v>
      </c>
      <c r="B17209" s="1" t="str">
        <f>VLOOKUP(A17209,[1]Maestra!A$1:C$746,2,0)</f>
        <v>ACTAVCM78</v>
      </c>
      <c r="C17209" s="1" t="str">
        <f>VLOOKUP(A17209,[1]Maestra!A$1:C$746,3,0)</f>
        <v>TC A Visa Clasica Int. - Cuotas por Disp Efectivo</v>
      </c>
      <c r="D17209" s="1" t="s">
        <v>20</v>
      </c>
      <c r="E17209" s="1">
        <v>1</v>
      </c>
      <c r="F17209" s="1">
        <v>15</v>
      </c>
      <c r="G17209" s="1" t="s">
        <v>28</v>
      </c>
      <c r="H17209" s="1">
        <v>9999</v>
      </c>
      <c r="I17209" s="1" t="s">
        <v>449</v>
      </c>
      <c r="J17209" s="1" t="s">
        <v>29</v>
      </c>
      <c r="K17209" s="1" t="s">
        <v>330</v>
      </c>
      <c r="Q17209" s="2" t="s">
        <v>37</v>
      </c>
      <c r="R17209" s="1" t="s">
        <v>718</v>
      </c>
      <c r="S17209" s="1" t="str">
        <f t="shared" si="548"/>
        <v>SAT|1|15|CCU|VEN|DIEF|CMIE</v>
      </c>
      <c r="T17209" s="2" t="str">
        <f t="shared" si="547"/>
        <v>OK</v>
      </c>
    </row>
    <row r="17210" spans="1:20" x14ac:dyDescent="0.25">
      <c r="A17210" s="1">
        <v>301040306</v>
      </c>
      <c r="B17210" s="1" t="str">
        <f>VLOOKUP(A17210,[1]Maestra!A$1:C$746,2,0)</f>
        <v>ACTAVCM78</v>
      </c>
      <c r="C17210" s="1" t="str">
        <f>VLOOKUP(A17210,[1]Maestra!A$1:C$746,3,0)</f>
        <v>TC A Visa Clasica Int. - Cuotas por Disp Efectivo</v>
      </c>
      <c r="D17210" s="1" t="s">
        <v>20</v>
      </c>
      <c r="E17210" s="1">
        <v>1</v>
      </c>
      <c r="F17210" s="1">
        <v>15</v>
      </c>
      <c r="G17210" s="1" t="s">
        <v>28</v>
      </c>
      <c r="H17210" s="1">
        <v>9999</v>
      </c>
      <c r="I17210" s="1" t="s">
        <v>449</v>
      </c>
      <c r="J17210" s="1" t="s">
        <v>29</v>
      </c>
      <c r="K17210" s="1" t="s">
        <v>331</v>
      </c>
      <c r="Q17210" s="2" t="s">
        <v>37</v>
      </c>
      <c r="R17210" s="1" t="s">
        <v>718</v>
      </c>
      <c r="S17210" s="1" t="str">
        <f t="shared" si="548"/>
        <v>SAT|1|15|CCU|VEN|DIEF|CPEM</v>
      </c>
      <c r="T17210" s="2" t="str">
        <f t="shared" si="547"/>
        <v>OK</v>
      </c>
    </row>
    <row r="17211" spans="1:20" x14ac:dyDescent="0.25">
      <c r="A17211" s="1">
        <v>301040302</v>
      </c>
      <c r="B17211" s="1" t="str">
        <f>VLOOKUP(A17211,[1]Maestra!A$1:C$746,2,0)</f>
        <v>ACTAVC5F8</v>
      </c>
      <c r="C17211" s="1" t="str">
        <f>VLOOKUP(A17211,[1]Maestra!A$1:C$746,3,0)</f>
        <v>TC A Visa Clasica Int. - Cuotas</v>
      </c>
      <c r="D17211" s="1" t="s">
        <v>20</v>
      </c>
      <c r="E17211" s="1">
        <v>1</v>
      </c>
      <c r="F17211" s="1">
        <v>15</v>
      </c>
      <c r="G17211" s="1" t="s">
        <v>28</v>
      </c>
      <c r="H17211" s="1">
        <v>9999</v>
      </c>
      <c r="I17211" s="1" t="s">
        <v>452</v>
      </c>
      <c r="J17211" s="1" t="s">
        <v>33</v>
      </c>
      <c r="K17211" s="1" t="s">
        <v>324</v>
      </c>
      <c r="Q17211" s="2" t="s">
        <v>37</v>
      </c>
      <c r="R17211" s="1" t="s">
        <v>718</v>
      </c>
      <c r="S17211" s="1" t="str">
        <f t="shared" si="548"/>
        <v>SAT|1|15|CCU|VIG|COMP|CCRV</v>
      </c>
      <c r="T17211" s="2" t="str">
        <f t="shared" si="547"/>
        <v>OK</v>
      </c>
    </row>
    <row r="17212" spans="1:20" x14ac:dyDescent="0.25">
      <c r="A17212" s="1">
        <v>301040302</v>
      </c>
      <c r="B17212" s="1" t="str">
        <f>VLOOKUP(A17212,[1]Maestra!A$1:C$746,2,0)</f>
        <v>ACTAVC5F8</v>
      </c>
      <c r="C17212" s="1" t="str">
        <f>VLOOKUP(A17212,[1]Maestra!A$1:C$746,3,0)</f>
        <v>TC A Visa Clasica Int. - Cuotas</v>
      </c>
      <c r="D17212" s="1" t="s">
        <v>20</v>
      </c>
      <c r="E17212" s="1">
        <v>1</v>
      </c>
      <c r="F17212" s="1">
        <v>15</v>
      </c>
      <c r="G17212" s="1" t="s">
        <v>28</v>
      </c>
      <c r="H17212" s="1">
        <v>9999</v>
      </c>
      <c r="I17212" s="1" t="s">
        <v>452</v>
      </c>
      <c r="J17212" s="1" t="s">
        <v>33</v>
      </c>
      <c r="K17212" s="1" t="s">
        <v>325</v>
      </c>
      <c r="Q17212" s="2" t="s">
        <v>37</v>
      </c>
      <c r="R17212" s="1" t="s">
        <v>718</v>
      </c>
      <c r="S17212" s="1" t="str">
        <f t="shared" si="548"/>
        <v>SAT|1|15|CCU|VIG|COMP|CMED</v>
      </c>
      <c r="T17212" s="2" t="str">
        <f t="shared" si="547"/>
        <v>OK</v>
      </c>
    </row>
    <row r="17213" spans="1:20" x14ac:dyDescent="0.25">
      <c r="A17213" s="1">
        <v>301040302</v>
      </c>
      <c r="B17213" s="1" t="str">
        <f>VLOOKUP(A17213,[1]Maestra!A$1:C$746,2,0)</f>
        <v>ACTAVC5F8</v>
      </c>
      <c r="C17213" s="1" t="str">
        <f>VLOOKUP(A17213,[1]Maestra!A$1:C$746,3,0)</f>
        <v>TC A Visa Clasica Int. - Cuotas</v>
      </c>
      <c r="D17213" s="1" t="s">
        <v>20</v>
      </c>
      <c r="E17213" s="1">
        <v>1</v>
      </c>
      <c r="F17213" s="1">
        <v>15</v>
      </c>
      <c r="G17213" s="1" t="s">
        <v>28</v>
      </c>
      <c r="H17213" s="1">
        <v>9999</v>
      </c>
      <c r="I17213" s="1" t="s">
        <v>452</v>
      </c>
      <c r="J17213" s="1" t="s">
        <v>33</v>
      </c>
      <c r="K17213" s="1" t="s">
        <v>330</v>
      </c>
      <c r="Q17213" s="2" t="s">
        <v>37</v>
      </c>
      <c r="R17213" s="1" t="s">
        <v>718</v>
      </c>
      <c r="S17213" s="1" t="str">
        <f t="shared" si="548"/>
        <v>SAT|1|15|CCU|VIG|COMP|CMIE</v>
      </c>
      <c r="T17213" s="2" t="str">
        <f t="shared" si="547"/>
        <v>OK</v>
      </c>
    </row>
    <row r="17214" spans="1:20" x14ac:dyDescent="0.25">
      <c r="A17214" s="1">
        <v>301040302</v>
      </c>
      <c r="B17214" s="1" t="str">
        <f>VLOOKUP(A17214,[1]Maestra!A$1:C$746,2,0)</f>
        <v>ACTAVC5F8</v>
      </c>
      <c r="C17214" s="1" t="str">
        <f>VLOOKUP(A17214,[1]Maestra!A$1:C$746,3,0)</f>
        <v>TC A Visa Clasica Int. - Cuotas</v>
      </c>
      <c r="D17214" s="1" t="s">
        <v>20</v>
      </c>
      <c r="E17214" s="1">
        <v>1</v>
      </c>
      <c r="F17214" s="1">
        <v>15</v>
      </c>
      <c r="G17214" s="1" t="s">
        <v>28</v>
      </c>
      <c r="H17214" s="1">
        <v>9999</v>
      </c>
      <c r="I17214" s="1" t="s">
        <v>452</v>
      </c>
      <c r="J17214" s="1" t="s">
        <v>33</v>
      </c>
      <c r="K17214" s="1" t="s">
        <v>331</v>
      </c>
      <c r="Q17214" s="2" t="s">
        <v>37</v>
      </c>
      <c r="R17214" s="1" t="s">
        <v>718</v>
      </c>
      <c r="S17214" s="1" t="str">
        <f t="shared" si="548"/>
        <v>SAT|1|15|CCU|VIG|COMP|CPEM</v>
      </c>
      <c r="T17214" s="2" t="str">
        <f t="shared" si="547"/>
        <v>OK</v>
      </c>
    </row>
    <row r="17215" spans="1:20" x14ac:dyDescent="0.25">
      <c r="A17215" s="1">
        <v>301040306</v>
      </c>
      <c r="B17215" s="1" t="str">
        <f>VLOOKUP(A17215,[1]Maestra!A$1:C$746,2,0)</f>
        <v>ACTAVCM78</v>
      </c>
      <c r="C17215" s="1" t="str">
        <f>VLOOKUP(A17215,[1]Maestra!A$1:C$746,3,0)</f>
        <v>TC A Visa Clasica Int. - Cuotas por Disp Efectivo</v>
      </c>
      <c r="D17215" s="1" t="s">
        <v>20</v>
      </c>
      <c r="E17215" s="1">
        <v>1</v>
      </c>
      <c r="F17215" s="1">
        <v>15</v>
      </c>
      <c r="G17215" s="1" t="s">
        <v>28</v>
      </c>
      <c r="H17215" s="1">
        <v>9999</v>
      </c>
      <c r="I17215" s="1" t="s">
        <v>452</v>
      </c>
      <c r="J17215" s="1" t="s">
        <v>29</v>
      </c>
      <c r="K17215" s="1" t="s">
        <v>324</v>
      </c>
      <c r="Q17215" s="2" t="s">
        <v>37</v>
      </c>
      <c r="R17215" s="1" t="s">
        <v>718</v>
      </c>
      <c r="S17215" s="1" t="str">
        <f t="shared" si="548"/>
        <v>SAT|1|15|CCU|VIG|DIEF|CCRV</v>
      </c>
      <c r="T17215" s="2" t="str">
        <f t="shared" si="547"/>
        <v>OK</v>
      </c>
    </row>
    <row r="17216" spans="1:20" x14ac:dyDescent="0.25">
      <c r="A17216" s="1">
        <v>301040306</v>
      </c>
      <c r="B17216" s="1" t="str">
        <f>VLOOKUP(A17216,[1]Maestra!A$1:C$746,2,0)</f>
        <v>ACTAVCM78</v>
      </c>
      <c r="C17216" s="1" t="str">
        <f>VLOOKUP(A17216,[1]Maestra!A$1:C$746,3,0)</f>
        <v>TC A Visa Clasica Int. - Cuotas por Disp Efectivo</v>
      </c>
      <c r="D17216" s="1" t="s">
        <v>20</v>
      </c>
      <c r="E17216" s="1">
        <v>1</v>
      </c>
      <c r="F17216" s="1">
        <v>15</v>
      </c>
      <c r="G17216" s="1" t="s">
        <v>28</v>
      </c>
      <c r="H17216" s="1">
        <v>9999</v>
      </c>
      <c r="I17216" s="1" t="s">
        <v>452</v>
      </c>
      <c r="J17216" s="1" t="s">
        <v>29</v>
      </c>
      <c r="K17216" s="1" t="s">
        <v>325</v>
      </c>
      <c r="Q17216" s="2" t="s">
        <v>37</v>
      </c>
      <c r="R17216" s="1" t="s">
        <v>718</v>
      </c>
      <c r="S17216" s="1" t="str">
        <f t="shared" si="548"/>
        <v>SAT|1|15|CCU|VIG|DIEF|CMED</v>
      </c>
      <c r="T17216" s="2" t="str">
        <f t="shared" si="547"/>
        <v>OK</v>
      </c>
    </row>
    <row r="17217" spans="1:20" x14ac:dyDescent="0.25">
      <c r="A17217" s="1">
        <v>301040306</v>
      </c>
      <c r="B17217" s="1" t="str">
        <f>VLOOKUP(A17217,[1]Maestra!A$1:C$746,2,0)</f>
        <v>ACTAVCM78</v>
      </c>
      <c r="C17217" s="1" t="str">
        <f>VLOOKUP(A17217,[1]Maestra!A$1:C$746,3,0)</f>
        <v>TC A Visa Clasica Int. - Cuotas por Disp Efectivo</v>
      </c>
      <c r="D17217" s="1" t="s">
        <v>20</v>
      </c>
      <c r="E17217" s="1">
        <v>1</v>
      </c>
      <c r="F17217" s="1">
        <v>15</v>
      </c>
      <c r="G17217" s="1" t="s">
        <v>28</v>
      </c>
      <c r="H17217" s="1">
        <v>9999</v>
      </c>
      <c r="I17217" s="1" t="s">
        <v>452</v>
      </c>
      <c r="J17217" s="1" t="s">
        <v>29</v>
      </c>
      <c r="K17217" s="1" t="s">
        <v>330</v>
      </c>
      <c r="Q17217" s="2" t="s">
        <v>37</v>
      </c>
      <c r="R17217" s="1" t="s">
        <v>718</v>
      </c>
      <c r="S17217" s="1" t="str">
        <f t="shared" si="548"/>
        <v>SAT|1|15|CCU|VIG|DIEF|CMIE</v>
      </c>
      <c r="T17217" s="2" t="str">
        <f t="shared" si="547"/>
        <v>OK</v>
      </c>
    </row>
    <row r="17218" spans="1:20" x14ac:dyDescent="0.25">
      <c r="A17218" s="1">
        <v>301040306</v>
      </c>
      <c r="B17218" s="1" t="str">
        <f>VLOOKUP(A17218,[1]Maestra!A$1:C$746,2,0)</f>
        <v>ACTAVCM78</v>
      </c>
      <c r="C17218" s="1" t="str">
        <f>VLOOKUP(A17218,[1]Maestra!A$1:C$746,3,0)</f>
        <v>TC A Visa Clasica Int. - Cuotas por Disp Efectivo</v>
      </c>
      <c r="D17218" s="1" t="s">
        <v>20</v>
      </c>
      <c r="E17218" s="1">
        <v>1</v>
      </c>
      <c r="F17218" s="1">
        <v>15</v>
      </c>
      <c r="G17218" s="1" t="s">
        <v>28</v>
      </c>
      <c r="H17218" s="1">
        <v>9999</v>
      </c>
      <c r="I17218" s="1" t="s">
        <v>452</v>
      </c>
      <c r="J17218" s="1" t="s">
        <v>29</v>
      </c>
      <c r="K17218" s="1" t="s">
        <v>331</v>
      </c>
      <c r="Q17218" s="2" t="s">
        <v>37</v>
      </c>
      <c r="R17218" s="1" t="s">
        <v>718</v>
      </c>
      <c r="S17218" s="1" t="str">
        <f t="shared" si="548"/>
        <v>SAT|1|15|CCU|VIG|DIEF|CPEM</v>
      </c>
      <c r="T17218" s="2" t="str">
        <f t="shared" si="547"/>
        <v>OK</v>
      </c>
    </row>
    <row r="17219" spans="1:20" x14ac:dyDescent="0.25">
      <c r="A17219" s="1">
        <v>301040305</v>
      </c>
      <c r="B17219" s="1" t="e">
        <f>VLOOKUP(A17219,[1]Maestra!A$1:C$746,2,0)</f>
        <v>#N/A</v>
      </c>
      <c r="C17219" s="1" t="e">
        <f>VLOOKUP(A17219,[1]Maestra!A$1:C$746,3,0)</f>
        <v>#N/A</v>
      </c>
      <c r="D17219" s="1" t="s">
        <v>20</v>
      </c>
      <c r="E17219" s="1">
        <v>1</v>
      </c>
      <c r="F17219" s="1">
        <v>15</v>
      </c>
      <c r="G17219" s="1" t="s">
        <v>34</v>
      </c>
      <c r="H17219" s="1">
        <v>9999</v>
      </c>
      <c r="I17219" s="1" t="s">
        <v>449</v>
      </c>
      <c r="J17219" s="1" t="s">
        <v>29</v>
      </c>
      <c r="K17219" s="1" t="s">
        <v>324</v>
      </c>
      <c r="Q17219" s="2" t="s">
        <v>37</v>
      </c>
      <c r="R17219" s="1" t="s">
        <v>718</v>
      </c>
      <c r="S17219" s="1" t="str">
        <f t="shared" si="548"/>
        <v>SAT|1|15|CDI|VEN|DIEF|CCRV</v>
      </c>
      <c r="T17219" s="2" t="str">
        <f t="shared" ref="T17219:T17282" si="549">IF(COUNTIFS($D$2:$D$20413,D17219,$S$2:$S$20413,S17219,$A$2:$A$20413,"&lt;&gt;"&amp;A17219)&gt;0,"Conflicto","OK")</f>
        <v>OK</v>
      </c>
    </row>
    <row r="17220" spans="1:20" x14ac:dyDescent="0.25">
      <c r="A17220" s="1">
        <v>301040305</v>
      </c>
      <c r="B17220" s="1" t="e">
        <f>VLOOKUP(A17220,[1]Maestra!A$1:C$746,2,0)</f>
        <v>#N/A</v>
      </c>
      <c r="C17220" s="1" t="e">
        <f>VLOOKUP(A17220,[1]Maestra!A$1:C$746,3,0)</f>
        <v>#N/A</v>
      </c>
      <c r="D17220" s="1" t="s">
        <v>20</v>
      </c>
      <c r="E17220" s="1">
        <v>1</v>
      </c>
      <c r="F17220" s="1">
        <v>15</v>
      </c>
      <c r="G17220" s="1" t="s">
        <v>34</v>
      </c>
      <c r="H17220" s="1">
        <v>9999</v>
      </c>
      <c r="I17220" s="1" t="s">
        <v>449</v>
      </c>
      <c r="J17220" s="1" t="s">
        <v>29</v>
      </c>
      <c r="K17220" s="1" t="s">
        <v>325</v>
      </c>
      <c r="Q17220" s="2" t="s">
        <v>37</v>
      </c>
      <c r="R17220" s="1" t="s">
        <v>718</v>
      </c>
      <c r="S17220" s="1" t="str">
        <f t="shared" si="548"/>
        <v>SAT|1|15|CDI|VEN|DIEF|CMED</v>
      </c>
      <c r="T17220" s="2" t="str">
        <f t="shared" si="549"/>
        <v>OK</v>
      </c>
    </row>
    <row r="17221" spans="1:20" x14ac:dyDescent="0.25">
      <c r="A17221" s="1">
        <v>301040305</v>
      </c>
      <c r="B17221" s="1" t="e">
        <f>VLOOKUP(A17221,[1]Maestra!A$1:C$746,2,0)</f>
        <v>#N/A</v>
      </c>
      <c r="C17221" s="1" t="e">
        <f>VLOOKUP(A17221,[1]Maestra!A$1:C$746,3,0)</f>
        <v>#N/A</v>
      </c>
      <c r="D17221" s="1" t="s">
        <v>20</v>
      </c>
      <c r="E17221" s="1">
        <v>1</v>
      </c>
      <c r="F17221" s="1">
        <v>15</v>
      </c>
      <c r="G17221" s="1" t="s">
        <v>34</v>
      </c>
      <c r="H17221" s="1">
        <v>9999</v>
      </c>
      <c r="I17221" s="1" t="s">
        <v>449</v>
      </c>
      <c r="J17221" s="1" t="s">
        <v>29</v>
      </c>
      <c r="K17221" s="1" t="s">
        <v>330</v>
      </c>
      <c r="Q17221" s="2" t="s">
        <v>37</v>
      </c>
      <c r="R17221" s="1" t="s">
        <v>718</v>
      </c>
      <c r="S17221" s="1" t="str">
        <f t="shared" si="548"/>
        <v>SAT|1|15|CDI|VEN|DIEF|CMIE</v>
      </c>
      <c r="T17221" s="2" t="str">
        <f t="shared" si="549"/>
        <v>OK</v>
      </c>
    </row>
    <row r="17222" spans="1:20" x14ac:dyDescent="0.25">
      <c r="A17222" s="1">
        <v>301040305</v>
      </c>
      <c r="B17222" s="1" t="e">
        <f>VLOOKUP(A17222,[1]Maestra!A$1:C$746,2,0)</f>
        <v>#N/A</v>
      </c>
      <c r="C17222" s="1" t="e">
        <f>VLOOKUP(A17222,[1]Maestra!A$1:C$746,3,0)</f>
        <v>#N/A</v>
      </c>
      <c r="D17222" s="1" t="s">
        <v>20</v>
      </c>
      <c r="E17222" s="1">
        <v>1</v>
      </c>
      <c r="F17222" s="1">
        <v>15</v>
      </c>
      <c r="G17222" s="1" t="s">
        <v>34</v>
      </c>
      <c r="H17222" s="1">
        <v>9999</v>
      </c>
      <c r="I17222" s="1" t="s">
        <v>449</v>
      </c>
      <c r="J17222" s="1" t="s">
        <v>29</v>
      </c>
      <c r="K17222" s="1" t="s">
        <v>331</v>
      </c>
      <c r="Q17222" s="2" t="s">
        <v>37</v>
      </c>
      <c r="R17222" s="1" t="s">
        <v>718</v>
      </c>
      <c r="S17222" s="1" t="str">
        <f t="shared" si="548"/>
        <v>SAT|1|15|CDI|VEN|DIEF|CPEM</v>
      </c>
      <c r="T17222" s="2" t="str">
        <f t="shared" si="549"/>
        <v>OK</v>
      </c>
    </row>
    <row r="17223" spans="1:20" x14ac:dyDescent="0.25">
      <c r="A17223" s="1">
        <v>301040305</v>
      </c>
      <c r="B17223" s="1" t="e">
        <f>VLOOKUP(A17223,[1]Maestra!A$1:C$746,2,0)</f>
        <v>#N/A</v>
      </c>
      <c r="C17223" s="1" t="e">
        <f>VLOOKUP(A17223,[1]Maestra!A$1:C$746,3,0)</f>
        <v>#N/A</v>
      </c>
      <c r="D17223" s="1" t="s">
        <v>20</v>
      </c>
      <c r="E17223" s="1">
        <v>1</v>
      </c>
      <c r="F17223" s="1">
        <v>15</v>
      </c>
      <c r="G17223" s="1" t="s">
        <v>34</v>
      </c>
      <c r="H17223" s="1">
        <v>9999</v>
      </c>
      <c r="I17223" s="1" t="s">
        <v>452</v>
      </c>
      <c r="J17223" s="1" t="s">
        <v>29</v>
      </c>
      <c r="K17223" s="1" t="s">
        <v>324</v>
      </c>
      <c r="Q17223" s="2" t="s">
        <v>37</v>
      </c>
      <c r="R17223" s="1" t="s">
        <v>718</v>
      </c>
      <c r="S17223" s="1" t="str">
        <f t="shared" si="548"/>
        <v>SAT|1|15|CDI|VIG|DIEF|CCRV</v>
      </c>
      <c r="T17223" s="2" t="str">
        <f t="shared" si="549"/>
        <v>OK</v>
      </c>
    </row>
    <row r="17224" spans="1:20" x14ac:dyDescent="0.25">
      <c r="A17224" s="1">
        <v>301040305</v>
      </c>
      <c r="B17224" s="1" t="e">
        <f>VLOOKUP(A17224,[1]Maestra!A$1:C$746,2,0)</f>
        <v>#N/A</v>
      </c>
      <c r="C17224" s="1" t="e">
        <f>VLOOKUP(A17224,[1]Maestra!A$1:C$746,3,0)</f>
        <v>#N/A</v>
      </c>
      <c r="D17224" s="1" t="s">
        <v>20</v>
      </c>
      <c r="E17224" s="1">
        <v>1</v>
      </c>
      <c r="F17224" s="1">
        <v>15</v>
      </c>
      <c r="G17224" s="1" t="s">
        <v>34</v>
      </c>
      <c r="H17224" s="1">
        <v>9999</v>
      </c>
      <c r="I17224" s="1" t="s">
        <v>452</v>
      </c>
      <c r="J17224" s="1" t="s">
        <v>29</v>
      </c>
      <c r="K17224" s="1" t="s">
        <v>325</v>
      </c>
      <c r="Q17224" s="2" t="s">
        <v>37</v>
      </c>
      <c r="R17224" s="1" t="s">
        <v>718</v>
      </c>
      <c r="S17224" s="1" t="str">
        <f t="shared" si="548"/>
        <v>SAT|1|15|CDI|VIG|DIEF|CMED</v>
      </c>
      <c r="T17224" s="2" t="str">
        <f t="shared" si="549"/>
        <v>OK</v>
      </c>
    </row>
    <row r="17225" spans="1:20" x14ac:dyDescent="0.25">
      <c r="A17225" s="1">
        <v>301040305</v>
      </c>
      <c r="B17225" s="1" t="e">
        <f>VLOOKUP(A17225,[1]Maestra!A$1:C$746,2,0)</f>
        <v>#N/A</v>
      </c>
      <c r="C17225" s="1" t="e">
        <f>VLOOKUP(A17225,[1]Maestra!A$1:C$746,3,0)</f>
        <v>#N/A</v>
      </c>
      <c r="D17225" s="1" t="s">
        <v>20</v>
      </c>
      <c r="E17225" s="1">
        <v>1</v>
      </c>
      <c r="F17225" s="1">
        <v>15</v>
      </c>
      <c r="G17225" s="1" t="s">
        <v>34</v>
      </c>
      <c r="H17225" s="1">
        <v>9999</v>
      </c>
      <c r="I17225" s="1" t="s">
        <v>452</v>
      </c>
      <c r="J17225" s="1" t="s">
        <v>29</v>
      </c>
      <c r="K17225" s="1" t="s">
        <v>330</v>
      </c>
      <c r="Q17225" s="2" t="s">
        <v>37</v>
      </c>
      <c r="R17225" s="1" t="s">
        <v>718</v>
      </c>
      <c r="S17225" s="1" t="str">
        <f t="shared" si="548"/>
        <v>SAT|1|15|CDI|VIG|DIEF|CMIE</v>
      </c>
      <c r="T17225" s="2" t="str">
        <f t="shared" si="549"/>
        <v>OK</v>
      </c>
    </row>
    <row r="17226" spans="1:20" x14ac:dyDescent="0.25">
      <c r="A17226" s="1">
        <v>301040305</v>
      </c>
      <c r="B17226" s="1" t="e">
        <f>VLOOKUP(A17226,[1]Maestra!A$1:C$746,2,0)</f>
        <v>#N/A</v>
      </c>
      <c r="C17226" s="1" t="e">
        <f>VLOOKUP(A17226,[1]Maestra!A$1:C$746,3,0)</f>
        <v>#N/A</v>
      </c>
      <c r="D17226" s="1" t="s">
        <v>20</v>
      </c>
      <c r="E17226" s="1">
        <v>1</v>
      </c>
      <c r="F17226" s="1">
        <v>15</v>
      </c>
      <c r="G17226" s="1" t="s">
        <v>34</v>
      </c>
      <c r="H17226" s="1">
        <v>9999</v>
      </c>
      <c r="I17226" s="1" t="s">
        <v>452</v>
      </c>
      <c r="J17226" s="1" t="s">
        <v>29</v>
      </c>
      <c r="K17226" s="1" t="s">
        <v>331</v>
      </c>
      <c r="Q17226" s="2" t="s">
        <v>37</v>
      </c>
      <c r="R17226" s="1" t="s">
        <v>718</v>
      </c>
      <c r="S17226" s="1" t="str">
        <f t="shared" si="548"/>
        <v>SAT|1|15|CDI|VIG|DIEF|CPEM</v>
      </c>
      <c r="T17226" s="2" t="str">
        <f t="shared" si="549"/>
        <v>OK</v>
      </c>
    </row>
    <row r="17227" spans="1:20" x14ac:dyDescent="0.25">
      <c r="A17227" s="1">
        <v>301040304</v>
      </c>
      <c r="B17227" s="1" t="str">
        <f>VLOOKUP(A17227,[1]Maestra!A$1:C$746,2,0)</f>
        <v>ACTAVC9N8</v>
      </c>
      <c r="C17227" s="1" t="str">
        <f>VLOOKUP(A17227,[1]Maestra!A$1:C$746,3,0)</f>
        <v>TC A Visa Clasica Int. - Compra Deuda</v>
      </c>
      <c r="D17227" s="1" t="s">
        <v>20</v>
      </c>
      <c r="E17227" s="1">
        <v>1</v>
      </c>
      <c r="F17227" s="1">
        <v>15</v>
      </c>
      <c r="G17227" s="1" t="s">
        <v>22</v>
      </c>
      <c r="H17227" s="1">
        <v>9999</v>
      </c>
      <c r="I17227" s="1" t="s">
        <v>449</v>
      </c>
      <c r="J17227" s="1" t="s">
        <v>29</v>
      </c>
      <c r="K17227" s="1" t="s">
        <v>454</v>
      </c>
      <c r="Q17227" s="2" t="s">
        <v>37</v>
      </c>
      <c r="R17227" s="1" t="s">
        <v>718</v>
      </c>
      <c r="S17227" s="1" t="str">
        <f t="shared" si="548"/>
        <v>SAT|1|15|CDP|VEN|DIEF|CCNR</v>
      </c>
      <c r="T17227" s="2" t="str">
        <f t="shared" si="549"/>
        <v>OK</v>
      </c>
    </row>
    <row r="17228" spans="1:20" x14ac:dyDescent="0.25">
      <c r="A17228" s="1">
        <v>301040304</v>
      </c>
      <c r="B17228" s="1" t="str">
        <f>VLOOKUP(A17228,[1]Maestra!A$1:C$746,2,0)</f>
        <v>ACTAVC9N8</v>
      </c>
      <c r="C17228" s="1" t="str">
        <f>VLOOKUP(A17228,[1]Maestra!A$1:C$746,3,0)</f>
        <v>TC A Visa Clasica Int. - Compra Deuda</v>
      </c>
      <c r="D17228" s="1" t="s">
        <v>20</v>
      </c>
      <c r="E17228" s="1">
        <v>1</v>
      </c>
      <c r="F17228" s="1">
        <v>15</v>
      </c>
      <c r="G17228" s="1" t="s">
        <v>22</v>
      </c>
      <c r="H17228" s="1">
        <v>9999</v>
      </c>
      <c r="I17228" s="1" t="s">
        <v>449</v>
      </c>
      <c r="J17228" s="1" t="s">
        <v>29</v>
      </c>
      <c r="K17228" s="1" t="s">
        <v>325</v>
      </c>
      <c r="Q17228" s="2" t="s">
        <v>37</v>
      </c>
      <c r="R17228" s="1" t="s">
        <v>718</v>
      </c>
      <c r="S17228" s="1" t="str">
        <f t="shared" si="548"/>
        <v>SAT|1|15|CDP|VEN|DIEF|CMED</v>
      </c>
      <c r="T17228" s="2" t="str">
        <f t="shared" si="549"/>
        <v>OK</v>
      </c>
    </row>
    <row r="17229" spans="1:20" x14ac:dyDescent="0.25">
      <c r="A17229" s="1">
        <v>301040304</v>
      </c>
      <c r="B17229" s="1" t="str">
        <f>VLOOKUP(A17229,[1]Maestra!A$1:C$746,2,0)</f>
        <v>ACTAVC9N8</v>
      </c>
      <c r="C17229" s="1" t="str">
        <f>VLOOKUP(A17229,[1]Maestra!A$1:C$746,3,0)</f>
        <v>TC A Visa Clasica Int. - Compra Deuda</v>
      </c>
      <c r="D17229" s="1" t="s">
        <v>20</v>
      </c>
      <c r="E17229" s="1">
        <v>1</v>
      </c>
      <c r="F17229" s="1">
        <v>15</v>
      </c>
      <c r="G17229" s="1" t="s">
        <v>22</v>
      </c>
      <c r="H17229" s="1">
        <v>9999</v>
      </c>
      <c r="I17229" s="1" t="s">
        <v>449</v>
      </c>
      <c r="J17229" s="1" t="s">
        <v>29</v>
      </c>
      <c r="K17229" s="1" t="s">
        <v>330</v>
      </c>
      <c r="Q17229" s="2" t="s">
        <v>37</v>
      </c>
      <c r="R17229" s="1" t="s">
        <v>718</v>
      </c>
      <c r="S17229" s="1" t="str">
        <f t="shared" si="548"/>
        <v>SAT|1|15|CDP|VEN|DIEF|CMIE</v>
      </c>
      <c r="T17229" s="2" t="str">
        <f t="shared" si="549"/>
        <v>OK</v>
      </c>
    </row>
    <row r="17230" spans="1:20" x14ac:dyDescent="0.25">
      <c r="A17230" s="1">
        <v>301040304</v>
      </c>
      <c r="B17230" s="1" t="str">
        <f>VLOOKUP(A17230,[1]Maestra!A$1:C$746,2,0)</f>
        <v>ACTAVC9N8</v>
      </c>
      <c r="C17230" s="1" t="str">
        <f>VLOOKUP(A17230,[1]Maestra!A$1:C$746,3,0)</f>
        <v>TC A Visa Clasica Int. - Compra Deuda</v>
      </c>
      <c r="D17230" s="1" t="s">
        <v>20</v>
      </c>
      <c r="E17230" s="1">
        <v>1</v>
      </c>
      <c r="F17230" s="1">
        <v>15</v>
      </c>
      <c r="G17230" s="1" t="s">
        <v>22</v>
      </c>
      <c r="H17230" s="1">
        <v>9999</v>
      </c>
      <c r="I17230" s="1" t="s">
        <v>449</v>
      </c>
      <c r="J17230" s="1" t="s">
        <v>29</v>
      </c>
      <c r="K17230" s="1" t="s">
        <v>331</v>
      </c>
      <c r="Q17230" s="2" t="s">
        <v>37</v>
      </c>
      <c r="R17230" s="1" t="s">
        <v>718</v>
      </c>
      <c r="S17230" s="1" t="str">
        <f t="shared" si="548"/>
        <v>SAT|1|15|CDP|VEN|DIEF|CPEM</v>
      </c>
      <c r="T17230" s="2" t="str">
        <f t="shared" si="549"/>
        <v>OK</v>
      </c>
    </row>
    <row r="17231" spans="1:20" x14ac:dyDescent="0.25">
      <c r="A17231" s="1">
        <v>301040304</v>
      </c>
      <c r="B17231" s="1" t="str">
        <f>VLOOKUP(A17231,[1]Maestra!A$1:C$746,2,0)</f>
        <v>ACTAVC9N8</v>
      </c>
      <c r="C17231" s="1" t="str">
        <f>VLOOKUP(A17231,[1]Maestra!A$1:C$746,3,0)</f>
        <v>TC A Visa Clasica Int. - Compra Deuda</v>
      </c>
      <c r="D17231" s="1" t="s">
        <v>20</v>
      </c>
      <c r="E17231" s="1">
        <v>1</v>
      </c>
      <c r="F17231" s="1">
        <v>15</v>
      </c>
      <c r="G17231" s="1" t="s">
        <v>22</v>
      </c>
      <c r="H17231" s="1">
        <v>9999</v>
      </c>
      <c r="I17231" s="1" t="s">
        <v>452</v>
      </c>
      <c r="J17231" s="1" t="s">
        <v>29</v>
      </c>
      <c r="K17231" s="1" t="s">
        <v>454</v>
      </c>
      <c r="Q17231" s="2" t="s">
        <v>37</v>
      </c>
      <c r="R17231" s="1" t="s">
        <v>718</v>
      </c>
      <c r="S17231" s="1" t="str">
        <f t="shared" si="548"/>
        <v>SAT|1|15|CDP|VIG|DIEF|CCNR</v>
      </c>
      <c r="T17231" s="2" t="str">
        <f t="shared" si="549"/>
        <v>OK</v>
      </c>
    </row>
    <row r="17232" spans="1:20" x14ac:dyDescent="0.25">
      <c r="A17232" s="1">
        <v>301040304</v>
      </c>
      <c r="B17232" s="1" t="str">
        <f>VLOOKUP(A17232,[1]Maestra!A$1:C$746,2,0)</f>
        <v>ACTAVC9N8</v>
      </c>
      <c r="C17232" s="1" t="str">
        <f>VLOOKUP(A17232,[1]Maestra!A$1:C$746,3,0)</f>
        <v>TC A Visa Clasica Int. - Compra Deuda</v>
      </c>
      <c r="D17232" s="1" t="s">
        <v>20</v>
      </c>
      <c r="E17232" s="1">
        <v>1</v>
      </c>
      <c r="F17232" s="1">
        <v>15</v>
      </c>
      <c r="G17232" s="1" t="s">
        <v>22</v>
      </c>
      <c r="H17232" s="1">
        <v>9999</v>
      </c>
      <c r="I17232" s="1" t="s">
        <v>452</v>
      </c>
      <c r="J17232" s="1" t="s">
        <v>29</v>
      </c>
      <c r="K17232" s="1" t="s">
        <v>325</v>
      </c>
      <c r="Q17232" s="2" t="s">
        <v>37</v>
      </c>
      <c r="R17232" s="1" t="s">
        <v>718</v>
      </c>
      <c r="S17232" s="1" t="str">
        <f t="shared" si="548"/>
        <v>SAT|1|15|CDP|VIG|DIEF|CMED</v>
      </c>
      <c r="T17232" s="2" t="str">
        <f t="shared" si="549"/>
        <v>OK</v>
      </c>
    </row>
    <row r="17233" spans="1:20" x14ac:dyDescent="0.25">
      <c r="A17233" s="1">
        <v>301040304</v>
      </c>
      <c r="B17233" s="1" t="str">
        <f>VLOOKUP(A17233,[1]Maestra!A$1:C$746,2,0)</f>
        <v>ACTAVC9N8</v>
      </c>
      <c r="C17233" s="1" t="str">
        <f>VLOOKUP(A17233,[1]Maestra!A$1:C$746,3,0)</f>
        <v>TC A Visa Clasica Int. - Compra Deuda</v>
      </c>
      <c r="D17233" s="1" t="s">
        <v>20</v>
      </c>
      <c r="E17233" s="1">
        <v>1</v>
      </c>
      <c r="F17233" s="1">
        <v>15</v>
      </c>
      <c r="G17233" s="1" t="s">
        <v>22</v>
      </c>
      <c r="H17233" s="1">
        <v>9999</v>
      </c>
      <c r="I17233" s="1" t="s">
        <v>452</v>
      </c>
      <c r="J17233" s="1" t="s">
        <v>29</v>
      </c>
      <c r="K17233" s="1" t="s">
        <v>330</v>
      </c>
      <c r="Q17233" s="2" t="s">
        <v>37</v>
      </c>
      <c r="R17233" s="1" t="s">
        <v>718</v>
      </c>
      <c r="S17233" s="1" t="str">
        <f t="shared" si="548"/>
        <v>SAT|1|15|CDP|VIG|DIEF|CMIE</v>
      </c>
      <c r="T17233" s="2" t="str">
        <f t="shared" si="549"/>
        <v>OK</v>
      </c>
    </row>
    <row r="17234" spans="1:20" x14ac:dyDescent="0.25">
      <c r="A17234" s="1">
        <v>301040304</v>
      </c>
      <c r="B17234" s="1" t="str">
        <f>VLOOKUP(A17234,[1]Maestra!A$1:C$746,2,0)</f>
        <v>ACTAVC9N8</v>
      </c>
      <c r="C17234" s="1" t="str">
        <f>VLOOKUP(A17234,[1]Maestra!A$1:C$746,3,0)</f>
        <v>TC A Visa Clasica Int. - Compra Deuda</v>
      </c>
      <c r="D17234" s="1" t="s">
        <v>20</v>
      </c>
      <c r="E17234" s="1">
        <v>1</v>
      </c>
      <c r="F17234" s="1">
        <v>15</v>
      </c>
      <c r="G17234" s="1" t="s">
        <v>22</v>
      </c>
      <c r="H17234" s="1">
        <v>9999</v>
      </c>
      <c r="I17234" s="1" t="s">
        <v>452</v>
      </c>
      <c r="J17234" s="1" t="s">
        <v>29</v>
      </c>
      <c r="K17234" s="1" t="s">
        <v>331</v>
      </c>
      <c r="Q17234" s="2" t="s">
        <v>37</v>
      </c>
      <c r="R17234" s="1" t="s">
        <v>718</v>
      </c>
      <c r="S17234" s="1" t="str">
        <f t="shared" si="548"/>
        <v>SAT|1|15|CDP|VIG|DIEF|CPEM</v>
      </c>
      <c r="T17234" s="2" t="str">
        <f t="shared" si="549"/>
        <v>OK</v>
      </c>
    </row>
    <row r="17235" spans="1:20" x14ac:dyDescent="0.25">
      <c r="A17235" s="1">
        <v>301040304</v>
      </c>
      <c r="B17235" s="1" t="str">
        <f>VLOOKUP(A17235,[1]Maestra!A$1:C$746,2,0)</f>
        <v>ACTAVC9N8</v>
      </c>
      <c r="C17235" s="1" t="str">
        <f>VLOOKUP(A17235,[1]Maestra!A$1:C$746,3,0)</f>
        <v>TC A Visa Clasica Int. - Compra Deuda</v>
      </c>
      <c r="D17235" s="1" t="s">
        <v>20</v>
      </c>
      <c r="E17235" s="1">
        <v>1</v>
      </c>
      <c r="F17235" s="1">
        <v>15</v>
      </c>
      <c r="G17235" s="1" t="s">
        <v>23</v>
      </c>
      <c r="H17235" s="1">
        <v>9999</v>
      </c>
      <c r="I17235" s="1" t="s">
        <v>449</v>
      </c>
      <c r="J17235" s="1" t="s">
        <v>29</v>
      </c>
      <c r="K17235" s="1" t="s">
        <v>324</v>
      </c>
      <c r="Q17235" s="2" t="s">
        <v>37</v>
      </c>
      <c r="R17235" s="1" t="s">
        <v>718</v>
      </c>
      <c r="S17235" s="1" t="str">
        <f t="shared" si="548"/>
        <v>SAT|1|15|CDR|VEN|DIEF|CCRV</v>
      </c>
      <c r="T17235" s="2" t="str">
        <f t="shared" si="549"/>
        <v>OK</v>
      </c>
    </row>
    <row r="17236" spans="1:20" x14ac:dyDescent="0.25">
      <c r="A17236" s="1">
        <v>301040304</v>
      </c>
      <c r="B17236" s="1" t="str">
        <f>VLOOKUP(A17236,[1]Maestra!A$1:C$746,2,0)</f>
        <v>ACTAVC9N8</v>
      </c>
      <c r="C17236" s="1" t="str">
        <f>VLOOKUP(A17236,[1]Maestra!A$1:C$746,3,0)</f>
        <v>TC A Visa Clasica Int. - Compra Deuda</v>
      </c>
      <c r="D17236" s="1" t="s">
        <v>20</v>
      </c>
      <c r="E17236" s="1">
        <v>1</v>
      </c>
      <c r="F17236" s="1">
        <v>15</v>
      </c>
      <c r="G17236" s="1" t="s">
        <v>23</v>
      </c>
      <c r="H17236" s="1">
        <v>9999</v>
      </c>
      <c r="I17236" s="1" t="s">
        <v>449</v>
      </c>
      <c r="J17236" s="1" t="s">
        <v>29</v>
      </c>
      <c r="K17236" s="1" t="s">
        <v>325</v>
      </c>
      <c r="Q17236" s="2" t="s">
        <v>37</v>
      </c>
      <c r="R17236" s="1" t="s">
        <v>718</v>
      </c>
      <c r="S17236" s="1" t="str">
        <f t="shared" si="548"/>
        <v>SAT|1|15|CDR|VEN|DIEF|CMED</v>
      </c>
      <c r="T17236" s="2" t="str">
        <f t="shared" si="549"/>
        <v>OK</v>
      </c>
    </row>
    <row r="17237" spans="1:20" x14ac:dyDescent="0.25">
      <c r="A17237" s="1">
        <v>301040304</v>
      </c>
      <c r="B17237" s="1" t="str">
        <f>VLOOKUP(A17237,[1]Maestra!A$1:C$746,2,0)</f>
        <v>ACTAVC9N8</v>
      </c>
      <c r="C17237" s="1" t="str">
        <f>VLOOKUP(A17237,[1]Maestra!A$1:C$746,3,0)</f>
        <v>TC A Visa Clasica Int. - Compra Deuda</v>
      </c>
      <c r="D17237" s="1" t="s">
        <v>20</v>
      </c>
      <c r="E17237" s="1">
        <v>1</v>
      </c>
      <c r="F17237" s="1">
        <v>15</v>
      </c>
      <c r="G17237" s="1" t="s">
        <v>23</v>
      </c>
      <c r="H17237" s="1">
        <v>9999</v>
      </c>
      <c r="I17237" s="1" t="s">
        <v>449</v>
      </c>
      <c r="J17237" s="1" t="s">
        <v>29</v>
      </c>
      <c r="K17237" s="1" t="s">
        <v>330</v>
      </c>
      <c r="Q17237" s="2" t="s">
        <v>37</v>
      </c>
      <c r="R17237" s="1" t="s">
        <v>718</v>
      </c>
      <c r="S17237" s="1" t="str">
        <f t="shared" si="548"/>
        <v>SAT|1|15|CDR|VEN|DIEF|CMIE</v>
      </c>
      <c r="T17237" s="2" t="str">
        <f t="shared" si="549"/>
        <v>OK</v>
      </c>
    </row>
    <row r="17238" spans="1:20" x14ac:dyDescent="0.25">
      <c r="A17238" s="1">
        <v>301040304</v>
      </c>
      <c r="B17238" s="1" t="str">
        <f>VLOOKUP(A17238,[1]Maestra!A$1:C$746,2,0)</f>
        <v>ACTAVC9N8</v>
      </c>
      <c r="C17238" s="1" t="str">
        <f>VLOOKUP(A17238,[1]Maestra!A$1:C$746,3,0)</f>
        <v>TC A Visa Clasica Int. - Compra Deuda</v>
      </c>
      <c r="D17238" s="1" t="s">
        <v>20</v>
      </c>
      <c r="E17238" s="1">
        <v>1</v>
      </c>
      <c r="F17238" s="1">
        <v>15</v>
      </c>
      <c r="G17238" s="1" t="s">
        <v>23</v>
      </c>
      <c r="H17238" s="1">
        <v>9999</v>
      </c>
      <c r="I17238" s="1" t="s">
        <v>449</v>
      </c>
      <c r="J17238" s="1" t="s">
        <v>29</v>
      </c>
      <c r="K17238" s="1" t="s">
        <v>331</v>
      </c>
      <c r="Q17238" s="2" t="s">
        <v>37</v>
      </c>
      <c r="R17238" s="1" t="s">
        <v>718</v>
      </c>
      <c r="S17238" s="1" t="str">
        <f t="shared" si="548"/>
        <v>SAT|1|15|CDR|VEN|DIEF|CPEM</v>
      </c>
      <c r="T17238" s="2" t="str">
        <f t="shared" si="549"/>
        <v>OK</v>
      </c>
    </row>
    <row r="17239" spans="1:20" x14ac:dyDescent="0.25">
      <c r="A17239" s="1">
        <v>301040304</v>
      </c>
      <c r="B17239" s="1" t="str">
        <f>VLOOKUP(A17239,[1]Maestra!A$1:C$746,2,0)</f>
        <v>ACTAVC9N8</v>
      </c>
      <c r="C17239" s="1" t="str">
        <f>VLOOKUP(A17239,[1]Maestra!A$1:C$746,3,0)</f>
        <v>TC A Visa Clasica Int. - Compra Deuda</v>
      </c>
      <c r="D17239" s="1" t="s">
        <v>20</v>
      </c>
      <c r="E17239" s="1">
        <v>1</v>
      </c>
      <c r="F17239" s="1">
        <v>15</v>
      </c>
      <c r="G17239" s="1" t="s">
        <v>23</v>
      </c>
      <c r="H17239" s="1">
        <v>9999</v>
      </c>
      <c r="I17239" s="1" t="s">
        <v>452</v>
      </c>
      <c r="J17239" s="1" t="s">
        <v>29</v>
      </c>
      <c r="K17239" s="1" t="s">
        <v>324</v>
      </c>
      <c r="Q17239" s="2" t="s">
        <v>37</v>
      </c>
      <c r="R17239" s="1" t="s">
        <v>718</v>
      </c>
      <c r="S17239" s="1" t="str">
        <f t="shared" si="548"/>
        <v>SAT|1|15|CDR|VIG|DIEF|CCRV</v>
      </c>
      <c r="T17239" s="2" t="str">
        <f t="shared" si="549"/>
        <v>OK</v>
      </c>
    </row>
    <row r="17240" spans="1:20" x14ac:dyDescent="0.25">
      <c r="A17240" s="1">
        <v>301040304</v>
      </c>
      <c r="B17240" s="1" t="str">
        <f>VLOOKUP(A17240,[1]Maestra!A$1:C$746,2,0)</f>
        <v>ACTAVC9N8</v>
      </c>
      <c r="C17240" s="1" t="str">
        <f>VLOOKUP(A17240,[1]Maestra!A$1:C$746,3,0)</f>
        <v>TC A Visa Clasica Int. - Compra Deuda</v>
      </c>
      <c r="D17240" s="1" t="s">
        <v>20</v>
      </c>
      <c r="E17240" s="1">
        <v>1</v>
      </c>
      <c r="F17240" s="1">
        <v>15</v>
      </c>
      <c r="G17240" s="1" t="s">
        <v>23</v>
      </c>
      <c r="H17240" s="1">
        <v>9999</v>
      </c>
      <c r="I17240" s="1" t="s">
        <v>452</v>
      </c>
      <c r="J17240" s="1" t="s">
        <v>29</v>
      </c>
      <c r="K17240" s="1" t="s">
        <v>325</v>
      </c>
      <c r="Q17240" s="2" t="s">
        <v>37</v>
      </c>
      <c r="R17240" s="1" t="s">
        <v>718</v>
      </c>
      <c r="S17240" s="1" t="str">
        <f t="shared" si="548"/>
        <v>SAT|1|15|CDR|VIG|DIEF|CMED</v>
      </c>
      <c r="T17240" s="2" t="str">
        <f t="shared" si="549"/>
        <v>OK</v>
      </c>
    </row>
    <row r="17241" spans="1:20" x14ac:dyDescent="0.25">
      <c r="A17241" s="1">
        <v>301040304</v>
      </c>
      <c r="B17241" s="1" t="str">
        <f>VLOOKUP(A17241,[1]Maestra!A$1:C$746,2,0)</f>
        <v>ACTAVC9N8</v>
      </c>
      <c r="C17241" s="1" t="str">
        <f>VLOOKUP(A17241,[1]Maestra!A$1:C$746,3,0)</f>
        <v>TC A Visa Clasica Int. - Compra Deuda</v>
      </c>
      <c r="D17241" s="1" t="s">
        <v>20</v>
      </c>
      <c r="E17241" s="1">
        <v>1</v>
      </c>
      <c r="F17241" s="1">
        <v>15</v>
      </c>
      <c r="G17241" s="1" t="s">
        <v>23</v>
      </c>
      <c r="H17241" s="1">
        <v>9999</v>
      </c>
      <c r="I17241" s="1" t="s">
        <v>452</v>
      </c>
      <c r="J17241" s="1" t="s">
        <v>29</v>
      </c>
      <c r="K17241" s="1" t="s">
        <v>330</v>
      </c>
      <c r="Q17241" s="2" t="s">
        <v>37</v>
      </c>
      <c r="R17241" s="1" t="s">
        <v>718</v>
      </c>
      <c r="S17241" s="1" t="str">
        <f t="shared" si="548"/>
        <v>SAT|1|15|CDR|VIG|DIEF|CMIE</v>
      </c>
      <c r="T17241" s="2" t="str">
        <f t="shared" si="549"/>
        <v>OK</v>
      </c>
    </row>
    <row r="17242" spans="1:20" x14ac:dyDescent="0.25">
      <c r="A17242" s="1">
        <v>301040304</v>
      </c>
      <c r="B17242" s="1" t="str">
        <f>VLOOKUP(A17242,[1]Maestra!A$1:C$746,2,0)</f>
        <v>ACTAVC9N8</v>
      </c>
      <c r="C17242" s="1" t="str">
        <f>VLOOKUP(A17242,[1]Maestra!A$1:C$746,3,0)</f>
        <v>TC A Visa Clasica Int. - Compra Deuda</v>
      </c>
      <c r="D17242" s="1" t="s">
        <v>20</v>
      </c>
      <c r="E17242" s="1">
        <v>1</v>
      </c>
      <c r="F17242" s="1">
        <v>15</v>
      </c>
      <c r="G17242" s="1" t="s">
        <v>23</v>
      </c>
      <c r="H17242" s="1">
        <v>9999</v>
      </c>
      <c r="I17242" s="1" t="s">
        <v>452</v>
      </c>
      <c r="J17242" s="1" t="s">
        <v>29</v>
      </c>
      <c r="K17242" s="1" t="s">
        <v>331</v>
      </c>
      <c r="Q17242" s="2" t="s">
        <v>37</v>
      </c>
      <c r="R17242" s="1" t="s">
        <v>718</v>
      </c>
      <c r="S17242" s="1" t="str">
        <f t="shared" si="548"/>
        <v>SAT|1|15|CDR|VIG|DIEF|CPEM</v>
      </c>
      <c r="T17242" s="2" t="str">
        <f t="shared" si="549"/>
        <v>OK</v>
      </c>
    </row>
    <row r="17243" spans="1:20" x14ac:dyDescent="0.25">
      <c r="A17243" s="1">
        <v>301040301</v>
      </c>
      <c r="B17243" s="1" t="str">
        <f>VLOOKUP(A17243,[1]Maestra!A$1:C$746,2,0)</f>
        <v>ACTAVCCG8</v>
      </c>
      <c r="C17243" s="1" t="str">
        <f>VLOOKUP(A17243,[1]Maestra!A$1:C$746,3,0)</f>
        <v>TC A Visa Clasica Int. - Linea Rev.</v>
      </c>
      <c r="D17243" s="1" t="s">
        <v>20</v>
      </c>
      <c r="E17243" s="1">
        <v>1</v>
      </c>
      <c r="F17243" s="1">
        <v>15</v>
      </c>
      <c r="G17243" s="1" t="s">
        <v>21</v>
      </c>
      <c r="H17243" s="1">
        <v>9999</v>
      </c>
      <c r="I17243" s="1" t="s">
        <v>21</v>
      </c>
      <c r="J17243" s="1" t="s">
        <v>33</v>
      </c>
      <c r="K17243" s="1" t="s">
        <v>454</v>
      </c>
      <c r="Q17243" s="2" t="s">
        <v>37</v>
      </c>
      <c r="R17243" s="1" t="s">
        <v>718</v>
      </c>
      <c r="S17243" s="1" t="str">
        <f t="shared" si="548"/>
        <v>SAT|1|15|DUD|DUD|COMP|CCNR</v>
      </c>
      <c r="T17243" s="2" t="str">
        <f t="shared" si="549"/>
        <v>OK</v>
      </c>
    </row>
    <row r="17244" spans="1:20" x14ac:dyDescent="0.25">
      <c r="A17244" s="1">
        <v>301040301</v>
      </c>
      <c r="B17244" s="1" t="str">
        <f>VLOOKUP(A17244,[1]Maestra!A$1:C$746,2,0)</f>
        <v>ACTAVCCG8</v>
      </c>
      <c r="C17244" s="1" t="str">
        <f>VLOOKUP(A17244,[1]Maestra!A$1:C$746,3,0)</f>
        <v>TC A Visa Clasica Int. - Linea Rev.</v>
      </c>
      <c r="D17244" s="1" t="s">
        <v>20</v>
      </c>
      <c r="E17244" s="1">
        <v>1</v>
      </c>
      <c r="F17244" s="1">
        <v>15</v>
      </c>
      <c r="G17244" s="1" t="s">
        <v>21</v>
      </c>
      <c r="H17244" s="1">
        <v>9999</v>
      </c>
      <c r="I17244" s="1" t="s">
        <v>21</v>
      </c>
      <c r="J17244" s="1" t="s">
        <v>33</v>
      </c>
      <c r="K17244" s="1" t="s">
        <v>327</v>
      </c>
      <c r="Q17244" s="2" t="s">
        <v>37</v>
      </c>
      <c r="R17244" s="1" t="s">
        <v>718</v>
      </c>
      <c r="S17244" s="1" t="str">
        <f t="shared" si="548"/>
        <v>SAT|1|15|DUD|DUD|COMP|CCOR</v>
      </c>
      <c r="T17244" s="2" t="str">
        <f t="shared" si="549"/>
        <v>OK</v>
      </c>
    </row>
    <row r="17245" spans="1:20" x14ac:dyDescent="0.25">
      <c r="A17245" s="1">
        <v>301040301</v>
      </c>
      <c r="B17245" s="1" t="str">
        <f>VLOOKUP(A17245,[1]Maestra!A$1:C$746,2,0)</f>
        <v>ACTAVCCG8</v>
      </c>
      <c r="C17245" s="1" t="str">
        <f>VLOOKUP(A17245,[1]Maestra!A$1:C$746,3,0)</f>
        <v>TC A Visa Clasica Int. - Linea Rev.</v>
      </c>
      <c r="D17245" s="1" t="s">
        <v>20</v>
      </c>
      <c r="E17245" s="1">
        <v>1</v>
      </c>
      <c r="F17245" s="1">
        <v>15</v>
      </c>
      <c r="G17245" s="1" t="s">
        <v>21</v>
      </c>
      <c r="H17245" s="1">
        <v>9999</v>
      </c>
      <c r="I17245" s="1" t="s">
        <v>21</v>
      </c>
      <c r="J17245" s="1" t="s">
        <v>33</v>
      </c>
      <c r="K17245" s="1" t="s">
        <v>324</v>
      </c>
      <c r="Q17245" s="2" t="s">
        <v>37</v>
      </c>
      <c r="R17245" s="1" t="s">
        <v>718</v>
      </c>
      <c r="S17245" s="1" t="str">
        <f t="shared" si="548"/>
        <v>SAT|1|15|DUD|DUD|COMP|CCRV</v>
      </c>
      <c r="T17245" s="2" t="str">
        <f t="shared" si="549"/>
        <v>OK</v>
      </c>
    </row>
    <row r="17246" spans="1:20" x14ac:dyDescent="0.25">
      <c r="A17246" s="1">
        <v>301040301</v>
      </c>
      <c r="B17246" s="1" t="str">
        <f>VLOOKUP(A17246,[1]Maestra!A$1:C$746,2,0)</f>
        <v>ACTAVCCG8</v>
      </c>
      <c r="C17246" s="1" t="str">
        <f>VLOOKUP(A17246,[1]Maestra!A$1:C$746,3,0)</f>
        <v>TC A Visa Clasica Int. - Linea Rev.</v>
      </c>
      <c r="D17246" s="1" t="s">
        <v>20</v>
      </c>
      <c r="E17246" s="1">
        <v>1</v>
      </c>
      <c r="F17246" s="1">
        <v>15</v>
      </c>
      <c r="G17246" s="1" t="s">
        <v>21</v>
      </c>
      <c r="H17246" s="1">
        <v>9999</v>
      </c>
      <c r="I17246" s="1" t="s">
        <v>21</v>
      </c>
      <c r="J17246" s="1" t="s">
        <v>33</v>
      </c>
      <c r="K17246" s="1" t="s">
        <v>323</v>
      </c>
      <c r="Q17246" s="2" t="s">
        <v>37</v>
      </c>
      <c r="R17246" s="1" t="s">
        <v>718</v>
      </c>
      <c r="S17246" s="1" t="str">
        <f t="shared" si="548"/>
        <v>SAT|1|15|DUD|DUD|COMP|CESP</v>
      </c>
      <c r="T17246" s="2" t="str">
        <f t="shared" si="549"/>
        <v>OK</v>
      </c>
    </row>
    <row r="17247" spans="1:20" x14ac:dyDescent="0.25">
      <c r="A17247" s="1">
        <v>301040301</v>
      </c>
      <c r="B17247" s="1" t="str">
        <f>VLOOKUP(A17247,[1]Maestra!A$1:C$746,2,0)</f>
        <v>ACTAVCCG8</v>
      </c>
      <c r="C17247" s="1" t="str">
        <f>VLOOKUP(A17247,[1]Maestra!A$1:C$746,3,0)</f>
        <v>TC A Visa Clasica Int. - Linea Rev.</v>
      </c>
      <c r="D17247" s="1" t="s">
        <v>20</v>
      </c>
      <c r="E17247" s="1">
        <v>1</v>
      </c>
      <c r="F17247" s="1">
        <v>15</v>
      </c>
      <c r="G17247" s="1" t="s">
        <v>21</v>
      </c>
      <c r="H17247" s="1">
        <v>9999</v>
      </c>
      <c r="I17247" s="1" t="s">
        <v>21</v>
      </c>
      <c r="J17247" s="1" t="s">
        <v>33</v>
      </c>
      <c r="K17247" s="1" t="s">
        <v>328</v>
      </c>
      <c r="Q17247" s="2" t="s">
        <v>37</v>
      </c>
      <c r="R17247" s="1" t="s">
        <v>718</v>
      </c>
      <c r="S17247" s="1" t="str">
        <f t="shared" si="548"/>
        <v>SAT|1|15|DUD|DUD|COMP|CGEM</v>
      </c>
      <c r="T17247" s="2" t="str">
        <f t="shared" si="549"/>
        <v>OK</v>
      </c>
    </row>
    <row r="17248" spans="1:20" x14ac:dyDescent="0.25">
      <c r="A17248" s="1">
        <v>301040301</v>
      </c>
      <c r="B17248" s="1" t="str">
        <f>VLOOKUP(A17248,[1]Maestra!A$1:C$746,2,0)</f>
        <v>ACTAVCCG8</v>
      </c>
      <c r="C17248" s="1" t="str">
        <f>VLOOKUP(A17248,[1]Maestra!A$1:C$746,3,0)</f>
        <v>TC A Visa Clasica Int. - Linea Rev.</v>
      </c>
      <c r="D17248" s="1" t="s">
        <v>20</v>
      </c>
      <c r="E17248" s="1">
        <v>1</v>
      </c>
      <c r="F17248" s="1">
        <v>15</v>
      </c>
      <c r="G17248" s="1" t="s">
        <v>21</v>
      </c>
      <c r="H17248" s="1">
        <v>9999</v>
      </c>
      <c r="I17248" s="1" t="s">
        <v>21</v>
      </c>
      <c r="J17248" s="1" t="s">
        <v>33</v>
      </c>
      <c r="K17248" s="1" t="s">
        <v>329</v>
      </c>
      <c r="Q17248" s="2" t="s">
        <v>37</v>
      </c>
      <c r="R17248" s="1" t="s">
        <v>718</v>
      </c>
      <c r="S17248" s="1" t="str">
        <f t="shared" si="548"/>
        <v>SAT|1|15|DUD|DUD|COMP|CIVA</v>
      </c>
      <c r="T17248" s="2" t="str">
        <f t="shared" si="549"/>
        <v>OK</v>
      </c>
    </row>
    <row r="17249" spans="1:20" x14ac:dyDescent="0.25">
      <c r="A17249" s="1">
        <v>301040301</v>
      </c>
      <c r="B17249" s="1" t="str">
        <f>VLOOKUP(A17249,[1]Maestra!A$1:C$746,2,0)</f>
        <v>ACTAVCCG8</v>
      </c>
      <c r="C17249" s="1" t="str">
        <f>VLOOKUP(A17249,[1]Maestra!A$1:C$746,3,0)</f>
        <v>TC A Visa Clasica Int. - Linea Rev.</v>
      </c>
      <c r="D17249" s="1" t="s">
        <v>20</v>
      </c>
      <c r="E17249" s="1">
        <v>1</v>
      </c>
      <c r="F17249" s="1">
        <v>15</v>
      </c>
      <c r="G17249" s="1" t="s">
        <v>21</v>
      </c>
      <c r="H17249" s="1">
        <v>9999</v>
      </c>
      <c r="I17249" s="1" t="s">
        <v>21</v>
      </c>
      <c r="J17249" s="1" t="s">
        <v>33</v>
      </c>
      <c r="K17249" s="1" t="s">
        <v>325</v>
      </c>
      <c r="Q17249" s="2" t="s">
        <v>37</v>
      </c>
      <c r="R17249" s="1" t="s">
        <v>718</v>
      </c>
      <c r="S17249" s="1" t="str">
        <f t="shared" si="548"/>
        <v>SAT|1|15|DUD|DUD|COMP|CMED</v>
      </c>
      <c r="T17249" s="2" t="str">
        <f t="shared" si="549"/>
        <v>OK</v>
      </c>
    </row>
    <row r="17250" spans="1:20" x14ac:dyDescent="0.25">
      <c r="A17250" s="1">
        <v>301040301</v>
      </c>
      <c r="B17250" s="1" t="str">
        <f>VLOOKUP(A17250,[1]Maestra!A$1:C$746,2,0)</f>
        <v>ACTAVCCG8</v>
      </c>
      <c r="C17250" s="1" t="str">
        <f>VLOOKUP(A17250,[1]Maestra!A$1:C$746,3,0)</f>
        <v>TC A Visa Clasica Int. - Linea Rev.</v>
      </c>
      <c r="D17250" s="1" t="s">
        <v>20</v>
      </c>
      <c r="E17250" s="1">
        <v>1</v>
      </c>
      <c r="F17250" s="1">
        <v>15</v>
      </c>
      <c r="G17250" s="1" t="s">
        <v>21</v>
      </c>
      <c r="H17250" s="1">
        <v>9999</v>
      </c>
      <c r="I17250" s="1" t="s">
        <v>21</v>
      </c>
      <c r="J17250" s="1" t="s">
        <v>33</v>
      </c>
      <c r="K17250" s="1" t="s">
        <v>330</v>
      </c>
      <c r="Q17250" s="2" t="s">
        <v>37</v>
      </c>
      <c r="R17250" s="1" t="s">
        <v>718</v>
      </c>
      <c r="S17250" s="1" t="str">
        <f t="shared" ref="S17250:S17313" si="550">_xlfn.CONCAT(D17250,"|",E17250,"|",F17250,"|",G17250,"|",I17250,"|",J17250,"|",K17250)</f>
        <v>SAT|1|15|DUD|DUD|COMP|CMIE</v>
      </c>
      <c r="T17250" s="2" t="str">
        <f t="shared" si="549"/>
        <v>OK</v>
      </c>
    </row>
    <row r="17251" spans="1:20" x14ac:dyDescent="0.25">
      <c r="A17251" s="1">
        <v>301040301</v>
      </c>
      <c r="B17251" s="1" t="str">
        <f>VLOOKUP(A17251,[1]Maestra!A$1:C$746,2,0)</f>
        <v>ACTAVCCG8</v>
      </c>
      <c r="C17251" s="1" t="str">
        <f>VLOOKUP(A17251,[1]Maestra!A$1:C$746,3,0)</f>
        <v>TC A Visa Clasica Int. - Linea Rev.</v>
      </c>
      <c r="D17251" s="1" t="s">
        <v>20</v>
      </c>
      <c r="E17251" s="1">
        <v>1</v>
      </c>
      <c r="F17251" s="1">
        <v>15</v>
      </c>
      <c r="G17251" s="1" t="s">
        <v>21</v>
      </c>
      <c r="H17251" s="1">
        <v>9999</v>
      </c>
      <c r="I17251" s="1" t="s">
        <v>21</v>
      </c>
      <c r="J17251" s="1" t="s">
        <v>33</v>
      </c>
      <c r="K17251" s="1" t="s">
        <v>331</v>
      </c>
      <c r="Q17251" s="2" t="s">
        <v>37</v>
      </c>
      <c r="R17251" s="1" t="s">
        <v>718</v>
      </c>
      <c r="S17251" s="1" t="str">
        <f t="shared" si="550"/>
        <v>SAT|1|15|DUD|DUD|COMP|CPEM</v>
      </c>
      <c r="T17251" s="2" t="str">
        <f t="shared" si="549"/>
        <v>OK</v>
      </c>
    </row>
    <row r="17252" spans="1:20" x14ac:dyDescent="0.25">
      <c r="A17252" s="1">
        <v>301040303</v>
      </c>
      <c r="B17252" s="1" t="str">
        <f>VLOOKUP(A17252,[1]Maestra!A$1:C$746,2,0)</f>
        <v>ACTAVCTX8</v>
      </c>
      <c r="C17252" s="1" t="str">
        <f>VLOOKUP(A17252,[1]Maestra!A$1:C$746,3,0)</f>
        <v>TC A Visa Clasica Int. - Extracash</v>
      </c>
      <c r="D17252" s="1" t="s">
        <v>20</v>
      </c>
      <c r="E17252" s="1">
        <v>1</v>
      </c>
      <c r="F17252" s="1">
        <v>15</v>
      </c>
      <c r="G17252" s="1" t="s">
        <v>32</v>
      </c>
      <c r="H17252" s="1">
        <v>9999</v>
      </c>
      <c r="I17252" s="1" t="s">
        <v>449</v>
      </c>
      <c r="J17252" s="1" t="s">
        <v>29</v>
      </c>
      <c r="K17252" s="1" t="s">
        <v>454</v>
      </c>
      <c r="Q17252" s="2" t="s">
        <v>37</v>
      </c>
      <c r="R17252" s="1" t="s">
        <v>718</v>
      </c>
      <c r="S17252" s="1" t="str">
        <f t="shared" si="550"/>
        <v>SAT|1|15|EXT|VEN|DIEF|CCNR</v>
      </c>
      <c r="T17252" s="2" t="str">
        <f t="shared" si="549"/>
        <v>OK</v>
      </c>
    </row>
    <row r="17253" spans="1:20" x14ac:dyDescent="0.25">
      <c r="A17253" s="1">
        <v>301040303</v>
      </c>
      <c r="B17253" s="1" t="str">
        <f>VLOOKUP(A17253,[1]Maestra!A$1:C$746,2,0)</f>
        <v>ACTAVCTX8</v>
      </c>
      <c r="C17253" s="1" t="str">
        <f>VLOOKUP(A17253,[1]Maestra!A$1:C$746,3,0)</f>
        <v>TC A Visa Clasica Int. - Extracash</v>
      </c>
      <c r="D17253" s="1" t="s">
        <v>20</v>
      </c>
      <c r="E17253" s="1">
        <v>1</v>
      </c>
      <c r="F17253" s="1">
        <v>15</v>
      </c>
      <c r="G17253" s="1" t="s">
        <v>32</v>
      </c>
      <c r="H17253" s="1">
        <v>9999</v>
      </c>
      <c r="I17253" s="1" t="s">
        <v>449</v>
      </c>
      <c r="J17253" s="1" t="s">
        <v>29</v>
      </c>
      <c r="K17253" s="1" t="s">
        <v>325</v>
      </c>
      <c r="Q17253" s="2" t="s">
        <v>37</v>
      </c>
      <c r="R17253" s="1" t="s">
        <v>718</v>
      </c>
      <c r="S17253" s="1" t="str">
        <f t="shared" si="550"/>
        <v>SAT|1|15|EXT|VEN|DIEF|CMED</v>
      </c>
      <c r="T17253" s="2" t="str">
        <f t="shared" si="549"/>
        <v>OK</v>
      </c>
    </row>
    <row r="17254" spans="1:20" x14ac:dyDescent="0.25">
      <c r="A17254" s="1">
        <v>301040303</v>
      </c>
      <c r="B17254" s="1" t="str">
        <f>VLOOKUP(A17254,[1]Maestra!A$1:C$746,2,0)</f>
        <v>ACTAVCTX8</v>
      </c>
      <c r="C17254" s="1" t="str">
        <f>VLOOKUP(A17254,[1]Maestra!A$1:C$746,3,0)</f>
        <v>TC A Visa Clasica Int. - Extracash</v>
      </c>
      <c r="D17254" s="1" t="s">
        <v>20</v>
      </c>
      <c r="E17254" s="1">
        <v>1</v>
      </c>
      <c r="F17254" s="1">
        <v>15</v>
      </c>
      <c r="G17254" s="1" t="s">
        <v>32</v>
      </c>
      <c r="H17254" s="1">
        <v>9999</v>
      </c>
      <c r="I17254" s="1" t="s">
        <v>449</v>
      </c>
      <c r="J17254" s="1" t="s">
        <v>29</v>
      </c>
      <c r="K17254" s="1" t="s">
        <v>330</v>
      </c>
      <c r="Q17254" s="2" t="s">
        <v>37</v>
      </c>
      <c r="R17254" s="1" t="s">
        <v>718</v>
      </c>
      <c r="S17254" s="1" t="str">
        <f t="shared" si="550"/>
        <v>SAT|1|15|EXT|VEN|DIEF|CMIE</v>
      </c>
      <c r="T17254" s="2" t="str">
        <f t="shared" si="549"/>
        <v>OK</v>
      </c>
    </row>
    <row r="17255" spans="1:20" x14ac:dyDescent="0.25">
      <c r="A17255" s="1">
        <v>301040303</v>
      </c>
      <c r="B17255" s="1" t="str">
        <f>VLOOKUP(A17255,[1]Maestra!A$1:C$746,2,0)</f>
        <v>ACTAVCTX8</v>
      </c>
      <c r="C17255" s="1" t="str">
        <f>VLOOKUP(A17255,[1]Maestra!A$1:C$746,3,0)</f>
        <v>TC A Visa Clasica Int. - Extracash</v>
      </c>
      <c r="D17255" s="1" t="s">
        <v>20</v>
      </c>
      <c r="E17255" s="1">
        <v>1</v>
      </c>
      <c r="F17255" s="1">
        <v>15</v>
      </c>
      <c r="G17255" s="1" t="s">
        <v>32</v>
      </c>
      <c r="H17255" s="1">
        <v>9999</v>
      </c>
      <c r="I17255" s="1" t="s">
        <v>449</v>
      </c>
      <c r="J17255" s="1" t="s">
        <v>29</v>
      </c>
      <c r="K17255" s="1" t="s">
        <v>331</v>
      </c>
      <c r="Q17255" s="2" t="s">
        <v>37</v>
      </c>
      <c r="R17255" s="1" t="s">
        <v>718</v>
      </c>
      <c r="S17255" s="1" t="str">
        <f t="shared" si="550"/>
        <v>SAT|1|15|EXT|VEN|DIEF|CPEM</v>
      </c>
      <c r="T17255" s="2" t="str">
        <f t="shared" si="549"/>
        <v>OK</v>
      </c>
    </row>
    <row r="17256" spans="1:20" x14ac:dyDescent="0.25">
      <c r="A17256" s="1">
        <v>301040303</v>
      </c>
      <c r="B17256" s="1" t="str">
        <f>VLOOKUP(A17256,[1]Maestra!A$1:C$746,2,0)</f>
        <v>ACTAVCTX8</v>
      </c>
      <c r="C17256" s="1" t="str">
        <f>VLOOKUP(A17256,[1]Maestra!A$1:C$746,3,0)</f>
        <v>TC A Visa Clasica Int. - Extracash</v>
      </c>
      <c r="D17256" s="1" t="s">
        <v>20</v>
      </c>
      <c r="E17256" s="1">
        <v>1</v>
      </c>
      <c r="F17256" s="1">
        <v>15</v>
      </c>
      <c r="G17256" s="1" t="s">
        <v>32</v>
      </c>
      <c r="H17256" s="1">
        <v>9999</v>
      </c>
      <c r="I17256" s="1" t="s">
        <v>452</v>
      </c>
      <c r="J17256" s="1" t="s">
        <v>29</v>
      </c>
      <c r="K17256" s="1" t="s">
        <v>454</v>
      </c>
      <c r="Q17256" s="2" t="s">
        <v>37</v>
      </c>
      <c r="R17256" s="1" t="s">
        <v>718</v>
      </c>
      <c r="S17256" s="1" t="str">
        <f t="shared" si="550"/>
        <v>SAT|1|15|EXT|VIG|DIEF|CCNR</v>
      </c>
      <c r="T17256" s="2" t="str">
        <f t="shared" si="549"/>
        <v>OK</v>
      </c>
    </row>
    <row r="17257" spans="1:20" x14ac:dyDescent="0.25">
      <c r="A17257" s="1">
        <v>301040303</v>
      </c>
      <c r="B17257" s="1" t="str">
        <f>VLOOKUP(A17257,[1]Maestra!A$1:C$746,2,0)</f>
        <v>ACTAVCTX8</v>
      </c>
      <c r="C17257" s="1" t="str">
        <f>VLOOKUP(A17257,[1]Maestra!A$1:C$746,3,0)</f>
        <v>TC A Visa Clasica Int. - Extracash</v>
      </c>
      <c r="D17257" s="1" t="s">
        <v>20</v>
      </c>
      <c r="E17257" s="1">
        <v>1</v>
      </c>
      <c r="F17257" s="1">
        <v>15</v>
      </c>
      <c r="G17257" s="1" t="s">
        <v>32</v>
      </c>
      <c r="H17257" s="1">
        <v>9999</v>
      </c>
      <c r="I17257" s="1" t="s">
        <v>452</v>
      </c>
      <c r="J17257" s="1" t="s">
        <v>29</v>
      </c>
      <c r="K17257" s="1" t="s">
        <v>325</v>
      </c>
      <c r="Q17257" s="2" t="s">
        <v>37</v>
      </c>
      <c r="R17257" s="1" t="s">
        <v>718</v>
      </c>
      <c r="S17257" s="1" t="str">
        <f t="shared" si="550"/>
        <v>SAT|1|15|EXT|VIG|DIEF|CMED</v>
      </c>
      <c r="T17257" s="2" t="str">
        <f t="shared" si="549"/>
        <v>OK</v>
      </c>
    </row>
    <row r="17258" spans="1:20" x14ac:dyDescent="0.25">
      <c r="A17258" s="1">
        <v>301040303</v>
      </c>
      <c r="B17258" s="1" t="str">
        <f>VLOOKUP(A17258,[1]Maestra!A$1:C$746,2,0)</f>
        <v>ACTAVCTX8</v>
      </c>
      <c r="C17258" s="1" t="str">
        <f>VLOOKUP(A17258,[1]Maestra!A$1:C$746,3,0)</f>
        <v>TC A Visa Clasica Int. - Extracash</v>
      </c>
      <c r="D17258" s="1" t="s">
        <v>20</v>
      </c>
      <c r="E17258" s="1">
        <v>1</v>
      </c>
      <c r="F17258" s="1">
        <v>15</v>
      </c>
      <c r="G17258" s="1" t="s">
        <v>32</v>
      </c>
      <c r="H17258" s="1">
        <v>9999</v>
      </c>
      <c r="I17258" s="1" t="s">
        <v>452</v>
      </c>
      <c r="J17258" s="1" t="s">
        <v>29</v>
      </c>
      <c r="K17258" s="1" t="s">
        <v>330</v>
      </c>
      <c r="Q17258" s="2" t="s">
        <v>37</v>
      </c>
      <c r="R17258" s="1" t="s">
        <v>718</v>
      </c>
      <c r="S17258" s="1" t="str">
        <f t="shared" si="550"/>
        <v>SAT|1|15|EXT|VIG|DIEF|CMIE</v>
      </c>
      <c r="T17258" s="2" t="str">
        <f t="shared" si="549"/>
        <v>OK</v>
      </c>
    </row>
    <row r="17259" spans="1:20" x14ac:dyDescent="0.25">
      <c r="A17259" s="1">
        <v>301040303</v>
      </c>
      <c r="B17259" s="1" t="str">
        <f>VLOOKUP(A17259,[1]Maestra!A$1:C$746,2,0)</f>
        <v>ACTAVCTX8</v>
      </c>
      <c r="C17259" s="1" t="str">
        <f>VLOOKUP(A17259,[1]Maestra!A$1:C$746,3,0)</f>
        <v>TC A Visa Clasica Int. - Extracash</v>
      </c>
      <c r="D17259" s="1" t="s">
        <v>20</v>
      </c>
      <c r="E17259" s="1">
        <v>1</v>
      </c>
      <c r="F17259" s="1">
        <v>15</v>
      </c>
      <c r="G17259" s="1" t="s">
        <v>32</v>
      </c>
      <c r="H17259" s="1">
        <v>9999</v>
      </c>
      <c r="I17259" s="1" t="s">
        <v>452</v>
      </c>
      <c r="J17259" s="1" t="s">
        <v>29</v>
      </c>
      <c r="K17259" s="1" t="s">
        <v>331</v>
      </c>
      <c r="Q17259" s="2" t="s">
        <v>37</v>
      </c>
      <c r="R17259" s="1" t="s">
        <v>718</v>
      </c>
      <c r="S17259" s="1" t="str">
        <f t="shared" si="550"/>
        <v>SAT|1|15|EXT|VIG|DIEF|CPEM</v>
      </c>
      <c r="T17259" s="2" t="str">
        <f t="shared" si="549"/>
        <v>OK</v>
      </c>
    </row>
    <row r="17260" spans="1:20" x14ac:dyDescent="0.25">
      <c r="A17260" s="1">
        <v>2101049901</v>
      </c>
      <c r="B17260" s="1">
        <f>VLOOKUP(A17260,[1]Maestra!A$1:C$746,2,0)</f>
        <v>0</v>
      </c>
      <c r="C17260" s="1" t="str">
        <f>VLOOKUP(A17260,[1]Maestra!A$1:C$746,3,0)</f>
        <v>Visa Acreedores</v>
      </c>
      <c r="D17260" s="1" t="s">
        <v>20</v>
      </c>
      <c r="E17260" s="1">
        <v>1</v>
      </c>
      <c r="F17260" s="1">
        <v>15</v>
      </c>
      <c r="G17260" s="1" t="s">
        <v>19</v>
      </c>
      <c r="H17260" s="1">
        <v>9999</v>
      </c>
      <c r="I17260" s="1" t="s">
        <v>453</v>
      </c>
      <c r="J17260" s="1" t="s">
        <v>33</v>
      </c>
      <c r="K17260" s="1" t="s">
        <v>327</v>
      </c>
      <c r="Q17260" s="2" t="s">
        <v>37</v>
      </c>
      <c r="R17260" s="1" t="s">
        <v>718</v>
      </c>
      <c r="S17260" s="1" t="str">
        <f t="shared" si="550"/>
        <v>SAT|1|15|REV|ACR|COMP|CCOR</v>
      </c>
      <c r="T17260" s="2" t="str">
        <f t="shared" si="549"/>
        <v>OK</v>
      </c>
    </row>
    <row r="17261" spans="1:20" x14ac:dyDescent="0.25">
      <c r="A17261" s="1">
        <v>2101049901</v>
      </c>
      <c r="B17261" s="1">
        <f>VLOOKUP(A17261,[1]Maestra!A$1:C$746,2,0)</f>
        <v>0</v>
      </c>
      <c r="C17261" s="1" t="str">
        <f>VLOOKUP(A17261,[1]Maestra!A$1:C$746,3,0)</f>
        <v>Visa Acreedores</v>
      </c>
      <c r="D17261" s="1" t="s">
        <v>20</v>
      </c>
      <c r="E17261" s="1">
        <v>1</v>
      </c>
      <c r="F17261" s="1">
        <v>15</v>
      </c>
      <c r="G17261" s="1" t="s">
        <v>19</v>
      </c>
      <c r="H17261" s="1">
        <v>9999</v>
      </c>
      <c r="I17261" s="1" t="s">
        <v>453</v>
      </c>
      <c r="J17261" s="1" t="s">
        <v>33</v>
      </c>
      <c r="K17261" s="1" t="s">
        <v>324</v>
      </c>
      <c r="Q17261" s="2" t="s">
        <v>37</v>
      </c>
      <c r="R17261" s="1" t="s">
        <v>718</v>
      </c>
      <c r="S17261" s="1" t="str">
        <f t="shared" si="550"/>
        <v>SAT|1|15|REV|ACR|COMP|CCRV</v>
      </c>
      <c r="T17261" s="2" t="str">
        <f t="shared" si="549"/>
        <v>OK</v>
      </c>
    </row>
    <row r="17262" spans="1:20" x14ac:dyDescent="0.25">
      <c r="A17262" s="1">
        <v>2101049901</v>
      </c>
      <c r="B17262" s="1">
        <f>VLOOKUP(A17262,[1]Maestra!A$1:C$746,2,0)</f>
        <v>0</v>
      </c>
      <c r="C17262" s="1" t="str">
        <f>VLOOKUP(A17262,[1]Maestra!A$1:C$746,3,0)</f>
        <v>Visa Acreedores</v>
      </c>
      <c r="D17262" s="1" t="s">
        <v>20</v>
      </c>
      <c r="E17262" s="1">
        <v>1</v>
      </c>
      <c r="F17262" s="1">
        <v>15</v>
      </c>
      <c r="G17262" s="1" t="s">
        <v>19</v>
      </c>
      <c r="H17262" s="1">
        <v>9999</v>
      </c>
      <c r="I17262" s="1" t="s">
        <v>453</v>
      </c>
      <c r="J17262" s="1" t="s">
        <v>33</v>
      </c>
      <c r="K17262" s="1" t="s">
        <v>323</v>
      </c>
      <c r="Q17262" s="2" t="s">
        <v>37</v>
      </c>
      <c r="R17262" s="1" t="s">
        <v>718</v>
      </c>
      <c r="S17262" s="1" t="str">
        <f t="shared" si="550"/>
        <v>SAT|1|15|REV|ACR|COMP|CESP</v>
      </c>
      <c r="T17262" s="2" t="str">
        <f t="shared" si="549"/>
        <v>OK</v>
      </c>
    </row>
    <row r="17263" spans="1:20" x14ac:dyDescent="0.25">
      <c r="A17263" s="1">
        <v>2101049901</v>
      </c>
      <c r="B17263" s="1">
        <f>VLOOKUP(A17263,[1]Maestra!A$1:C$746,2,0)</f>
        <v>0</v>
      </c>
      <c r="C17263" s="1" t="str">
        <f>VLOOKUP(A17263,[1]Maestra!A$1:C$746,3,0)</f>
        <v>Visa Acreedores</v>
      </c>
      <c r="D17263" s="1" t="s">
        <v>20</v>
      </c>
      <c r="E17263" s="1">
        <v>1</v>
      </c>
      <c r="F17263" s="1">
        <v>15</v>
      </c>
      <c r="G17263" s="1" t="s">
        <v>19</v>
      </c>
      <c r="H17263" s="1">
        <v>9999</v>
      </c>
      <c r="I17263" s="1" t="s">
        <v>453</v>
      </c>
      <c r="J17263" s="1" t="s">
        <v>33</v>
      </c>
      <c r="K17263" s="1" t="s">
        <v>328</v>
      </c>
      <c r="Q17263" s="2" t="s">
        <v>37</v>
      </c>
      <c r="R17263" s="1" t="s">
        <v>718</v>
      </c>
      <c r="S17263" s="1" t="str">
        <f t="shared" si="550"/>
        <v>SAT|1|15|REV|ACR|COMP|CGEM</v>
      </c>
      <c r="T17263" s="2" t="str">
        <f t="shared" si="549"/>
        <v>OK</v>
      </c>
    </row>
    <row r="17264" spans="1:20" x14ac:dyDescent="0.25">
      <c r="A17264" s="1">
        <v>2101049901</v>
      </c>
      <c r="B17264" s="1">
        <f>VLOOKUP(A17264,[1]Maestra!A$1:C$746,2,0)</f>
        <v>0</v>
      </c>
      <c r="C17264" s="1" t="str">
        <f>VLOOKUP(A17264,[1]Maestra!A$1:C$746,3,0)</f>
        <v>Visa Acreedores</v>
      </c>
      <c r="D17264" s="1" t="s">
        <v>20</v>
      </c>
      <c r="E17264" s="1">
        <v>1</v>
      </c>
      <c r="F17264" s="1">
        <v>15</v>
      </c>
      <c r="G17264" s="1" t="s">
        <v>19</v>
      </c>
      <c r="H17264" s="1">
        <v>9999</v>
      </c>
      <c r="I17264" s="1" t="s">
        <v>453</v>
      </c>
      <c r="J17264" s="1" t="s">
        <v>33</v>
      </c>
      <c r="K17264" s="1" t="s">
        <v>329</v>
      </c>
      <c r="Q17264" s="2" t="s">
        <v>37</v>
      </c>
      <c r="R17264" s="1" t="s">
        <v>718</v>
      </c>
      <c r="S17264" s="1" t="str">
        <f t="shared" si="550"/>
        <v>SAT|1|15|REV|ACR|COMP|CIVA</v>
      </c>
      <c r="T17264" s="2" t="str">
        <f t="shared" si="549"/>
        <v>OK</v>
      </c>
    </row>
    <row r="17265" spans="1:20" x14ac:dyDescent="0.25">
      <c r="A17265" s="1">
        <v>2101049901</v>
      </c>
      <c r="B17265" s="1">
        <f>VLOOKUP(A17265,[1]Maestra!A$1:C$746,2,0)</f>
        <v>0</v>
      </c>
      <c r="C17265" s="1" t="str">
        <f>VLOOKUP(A17265,[1]Maestra!A$1:C$746,3,0)</f>
        <v>Visa Acreedores</v>
      </c>
      <c r="D17265" s="1" t="s">
        <v>20</v>
      </c>
      <c r="E17265" s="1">
        <v>1</v>
      </c>
      <c r="F17265" s="1">
        <v>15</v>
      </c>
      <c r="G17265" s="1" t="s">
        <v>19</v>
      </c>
      <c r="H17265" s="1">
        <v>9999</v>
      </c>
      <c r="I17265" s="1" t="s">
        <v>453</v>
      </c>
      <c r="J17265" s="1" t="s">
        <v>33</v>
      </c>
      <c r="K17265" s="1" t="s">
        <v>325</v>
      </c>
      <c r="Q17265" s="2" t="s">
        <v>37</v>
      </c>
      <c r="R17265" s="1" t="s">
        <v>718</v>
      </c>
      <c r="S17265" s="1" t="str">
        <f t="shared" si="550"/>
        <v>SAT|1|15|REV|ACR|COMP|CMED</v>
      </c>
      <c r="T17265" s="2" t="str">
        <f t="shared" si="549"/>
        <v>OK</v>
      </c>
    </row>
    <row r="17266" spans="1:20" x14ac:dyDescent="0.25">
      <c r="A17266" s="1">
        <v>2101049901</v>
      </c>
      <c r="B17266" s="1">
        <f>VLOOKUP(A17266,[1]Maestra!A$1:C$746,2,0)</f>
        <v>0</v>
      </c>
      <c r="C17266" s="1" t="str">
        <f>VLOOKUP(A17266,[1]Maestra!A$1:C$746,3,0)</f>
        <v>Visa Acreedores</v>
      </c>
      <c r="D17266" s="1" t="s">
        <v>20</v>
      </c>
      <c r="E17266" s="1">
        <v>1</v>
      </c>
      <c r="F17266" s="1">
        <v>15</v>
      </c>
      <c r="G17266" s="1" t="s">
        <v>19</v>
      </c>
      <c r="H17266" s="1">
        <v>9999</v>
      </c>
      <c r="I17266" s="1" t="s">
        <v>453</v>
      </c>
      <c r="J17266" s="1" t="s">
        <v>33</v>
      </c>
      <c r="K17266" s="1" t="s">
        <v>330</v>
      </c>
      <c r="Q17266" s="2" t="s">
        <v>37</v>
      </c>
      <c r="R17266" s="1" t="s">
        <v>718</v>
      </c>
      <c r="S17266" s="1" t="str">
        <f t="shared" si="550"/>
        <v>SAT|1|15|REV|ACR|COMP|CMIE</v>
      </c>
      <c r="T17266" s="2" t="str">
        <f t="shared" si="549"/>
        <v>OK</v>
      </c>
    </row>
    <row r="17267" spans="1:20" x14ac:dyDescent="0.25">
      <c r="A17267" s="1">
        <v>2101049901</v>
      </c>
      <c r="B17267" s="1">
        <f>VLOOKUP(A17267,[1]Maestra!A$1:C$746,2,0)</f>
        <v>0</v>
      </c>
      <c r="C17267" s="1" t="str">
        <f>VLOOKUP(A17267,[1]Maestra!A$1:C$746,3,0)</f>
        <v>Visa Acreedores</v>
      </c>
      <c r="D17267" s="1" t="s">
        <v>20</v>
      </c>
      <c r="E17267" s="1">
        <v>1</v>
      </c>
      <c r="F17267" s="1">
        <v>15</v>
      </c>
      <c r="G17267" s="1" t="s">
        <v>19</v>
      </c>
      <c r="H17267" s="1">
        <v>9999</v>
      </c>
      <c r="I17267" s="1" t="s">
        <v>453</v>
      </c>
      <c r="J17267" s="1" t="s">
        <v>33</v>
      </c>
      <c r="K17267" s="1" t="s">
        <v>331</v>
      </c>
      <c r="Q17267" s="2" t="s">
        <v>37</v>
      </c>
      <c r="R17267" s="1" t="s">
        <v>718</v>
      </c>
      <c r="S17267" s="1" t="str">
        <f t="shared" si="550"/>
        <v>SAT|1|15|REV|ACR|COMP|CPEM</v>
      </c>
      <c r="T17267" s="2" t="str">
        <f t="shared" si="549"/>
        <v>OK</v>
      </c>
    </row>
    <row r="17268" spans="1:20" x14ac:dyDescent="0.25">
      <c r="A17268" s="1">
        <v>2101049901</v>
      </c>
      <c r="B17268" s="1">
        <f>VLOOKUP(A17268,[1]Maestra!A$1:C$746,2,0)</f>
        <v>0</v>
      </c>
      <c r="C17268" s="1" t="str">
        <f>VLOOKUP(A17268,[1]Maestra!A$1:C$746,3,0)</f>
        <v>Visa Acreedores</v>
      </c>
      <c r="D17268" s="1" t="s">
        <v>20</v>
      </c>
      <c r="E17268" s="1">
        <v>1</v>
      </c>
      <c r="F17268" s="1">
        <v>15</v>
      </c>
      <c r="G17268" s="1" t="s">
        <v>19</v>
      </c>
      <c r="H17268" s="1">
        <v>9999</v>
      </c>
      <c r="I17268" s="1" t="s">
        <v>453</v>
      </c>
      <c r="J17268" s="1" t="s">
        <v>29</v>
      </c>
      <c r="K17268" s="1" t="s">
        <v>327</v>
      </c>
      <c r="Q17268" s="2" t="s">
        <v>37</v>
      </c>
      <c r="R17268" s="1" t="s">
        <v>718</v>
      </c>
      <c r="S17268" s="1" t="str">
        <f t="shared" si="550"/>
        <v>SAT|1|15|REV|ACR|DIEF|CCOR</v>
      </c>
      <c r="T17268" s="2" t="str">
        <f t="shared" si="549"/>
        <v>OK</v>
      </c>
    </row>
    <row r="17269" spans="1:20" x14ac:dyDescent="0.25">
      <c r="A17269" s="1">
        <v>2101049901</v>
      </c>
      <c r="B17269" s="1">
        <f>VLOOKUP(A17269,[1]Maestra!A$1:C$746,2,0)</f>
        <v>0</v>
      </c>
      <c r="C17269" s="1" t="str">
        <f>VLOOKUP(A17269,[1]Maestra!A$1:C$746,3,0)</f>
        <v>Visa Acreedores</v>
      </c>
      <c r="D17269" s="1" t="s">
        <v>20</v>
      </c>
      <c r="E17269" s="1">
        <v>1</v>
      </c>
      <c r="F17269" s="1">
        <v>15</v>
      </c>
      <c r="G17269" s="1" t="s">
        <v>19</v>
      </c>
      <c r="H17269" s="1">
        <v>9999</v>
      </c>
      <c r="I17269" s="1" t="s">
        <v>453</v>
      </c>
      <c r="J17269" s="1" t="s">
        <v>29</v>
      </c>
      <c r="K17269" s="1" t="s">
        <v>324</v>
      </c>
      <c r="Q17269" s="2" t="s">
        <v>37</v>
      </c>
      <c r="R17269" s="1" t="s">
        <v>718</v>
      </c>
      <c r="S17269" s="1" t="str">
        <f t="shared" si="550"/>
        <v>SAT|1|15|REV|ACR|DIEF|CCRV</v>
      </c>
      <c r="T17269" s="2" t="str">
        <f t="shared" si="549"/>
        <v>OK</v>
      </c>
    </row>
    <row r="17270" spans="1:20" x14ac:dyDescent="0.25">
      <c r="A17270" s="1">
        <v>2101049901</v>
      </c>
      <c r="B17270" s="1">
        <f>VLOOKUP(A17270,[1]Maestra!A$1:C$746,2,0)</f>
        <v>0</v>
      </c>
      <c r="C17270" s="1" t="str">
        <f>VLOOKUP(A17270,[1]Maestra!A$1:C$746,3,0)</f>
        <v>Visa Acreedores</v>
      </c>
      <c r="D17270" s="1" t="s">
        <v>20</v>
      </c>
      <c r="E17270" s="1">
        <v>1</v>
      </c>
      <c r="F17270" s="1">
        <v>15</v>
      </c>
      <c r="G17270" s="1" t="s">
        <v>19</v>
      </c>
      <c r="H17270" s="1">
        <v>9999</v>
      </c>
      <c r="I17270" s="1" t="s">
        <v>453</v>
      </c>
      <c r="J17270" s="1" t="s">
        <v>29</v>
      </c>
      <c r="K17270" s="1" t="s">
        <v>323</v>
      </c>
      <c r="Q17270" s="2" t="s">
        <v>37</v>
      </c>
      <c r="R17270" s="1" t="s">
        <v>718</v>
      </c>
      <c r="S17270" s="1" t="str">
        <f t="shared" si="550"/>
        <v>SAT|1|15|REV|ACR|DIEF|CESP</v>
      </c>
      <c r="T17270" s="2" t="str">
        <f t="shared" si="549"/>
        <v>OK</v>
      </c>
    </row>
    <row r="17271" spans="1:20" x14ac:dyDescent="0.25">
      <c r="A17271" s="1">
        <v>2101049901</v>
      </c>
      <c r="B17271" s="1">
        <f>VLOOKUP(A17271,[1]Maestra!A$1:C$746,2,0)</f>
        <v>0</v>
      </c>
      <c r="C17271" s="1" t="str">
        <f>VLOOKUP(A17271,[1]Maestra!A$1:C$746,3,0)</f>
        <v>Visa Acreedores</v>
      </c>
      <c r="D17271" s="1" t="s">
        <v>20</v>
      </c>
      <c r="E17271" s="1">
        <v>1</v>
      </c>
      <c r="F17271" s="1">
        <v>15</v>
      </c>
      <c r="G17271" s="1" t="s">
        <v>19</v>
      </c>
      <c r="H17271" s="1">
        <v>9999</v>
      </c>
      <c r="I17271" s="1" t="s">
        <v>453</v>
      </c>
      <c r="J17271" s="1" t="s">
        <v>29</v>
      </c>
      <c r="K17271" s="1" t="s">
        <v>328</v>
      </c>
      <c r="Q17271" s="2" t="s">
        <v>37</v>
      </c>
      <c r="R17271" s="1" t="s">
        <v>718</v>
      </c>
      <c r="S17271" s="1" t="str">
        <f t="shared" si="550"/>
        <v>SAT|1|15|REV|ACR|DIEF|CGEM</v>
      </c>
      <c r="T17271" s="2" t="str">
        <f t="shared" si="549"/>
        <v>OK</v>
      </c>
    </row>
    <row r="17272" spans="1:20" x14ac:dyDescent="0.25">
      <c r="A17272" s="1">
        <v>2101049901</v>
      </c>
      <c r="B17272" s="1">
        <f>VLOOKUP(A17272,[1]Maestra!A$1:C$746,2,0)</f>
        <v>0</v>
      </c>
      <c r="C17272" s="1" t="str">
        <f>VLOOKUP(A17272,[1]Maestra!A$1:C$746,3,0)</f>
        <v>Visa Acreedores</v>
      </c>
      <c r="D17272" s="1" t="s">
        <v>20</v>
      </c>
      <c r="E17272" s="1">
        <v>1</v>
      </c>
      <c r="F17272" s="1">
        <v>15</v>
      </c>
      <c r="G17272" s="1" t="s">
        <v>19</v>
      </c>
      <c r="H17272" s="1">
        <v>9999</v>
      </c>
      <c r="I17272" s="1" t="s">
        <v>453</v>
      </c>
      <c r="J17272" s="1" t="s">
        <v>29</v>
      </c>
      <c r="K17272" s="1" t="s">
        <v>329</v>
      </c>
      <c r="Q17272" s="2" t="s">
        <v>37</v>
      </c>
      <c r="R17272" s="1" t="s">
        <v>718</v>
      </c>
      <c r="S17272" s="1" t="str">
        <f t="shared" si="550"/>
        <v>SAT|1|15|REV|ACR|DIEF|CIVA</v>
      </c>
      <c r="T17272" s="2" t="str">
        <f t="shared" si="549"/>
        <v>OK</v>
      </c>
    </row>
    <row r="17273" spans="1:20" x14ac:dyDescent="0.25">
      <c r="A17273" s="1">
        <v>2101049901</v>
      </c>
      <c r="B17273" s="1">
        <f>VLOOKUP(A17273,[1]Maestra!A$1:C$746,2,0)</f>
        <v>0</v>
      </c>
      <c r="C17273" s="1" t="str">
        <f>VLOOKUP(A17273,[1]Maestra!A$1:C$746,3,0)</f>
        <v>Visa Acreedores</v>
      </c>
      <c r="D17273" s="1" t="s">
        <v>20</v>
      </c>
      <c r="E17273" s="1">
        <v>1</v>
      </c>
      <c r="F17273" s="1">
        <v>15</v>
      </c>
      <c r="G17273" s="1" t="s">
        <v>19</v>
      </c>
      <c r="H17273" s="1">
        <v>9999</v>
      </c>
      <c r="I17273" s="1" t="s">
        <v>453</v>
      </c>
      <c r="J17273" s="1" t="s">
        <v>29</v>
      </c>
      <c r="K17273" s="1" t="s">
        <v>325</v>
      </c>
      <c r="Q17273" s="2" t="s">
        <v>37</v>
      </c>
      <c r="R17273" s="1" t="s">
        <v>718</v>
      </c>
      <c r="S17273" s="1" t="str">
        <f t="shared" si="550"/>
        <v>SAT|1|15|REV|ACR|DIEF|CMED</v>
      </c>
      <c r="T17273" s="2" t="str">
        <f t="shared" si="549"/>
        <v>OK</v>
      </c>
    </row>
    <row r="17274" spans="1:20" x14ac:dyDescent="0.25">
      <c r="A17274" s="1">
        <v>2101049901</v>
      </c>
      <c r="B17274" s="1">
        <f>VLOOKUP(A17274,[1]Maestra!A$1:C$746,2,0)</f>
        <v>0</v>
      </c>
      <c r="C17274" s="1" t="str">
        <f>VLOOKUP(A17274,[1]Maestra!A$1:C$746,3,0)</f>
        <v>Visa Acreedores</v>
      </c>
      <c r="D17274" s="1" t="s">
        <v>20</v>
      </c>
      <c r="E17274" s="1">
        <v>1</v>
      </c>
      <c r="F17274" s="1">
        <v>15</v>
      </c>
      <c r="G17274" s="1" t="s">
        <v>19</v>
      </c>
      <c r="H17274" s="1">
        <v>9999</v>
      </c>
      <c r="I17274" s="1" t="s">
        <v>453</v>
      </c>
      <c r="J17274" s="1" t="s">
        <v>29</v>
      </c>
      <c r="K17274" s="1" t="s">
        <v>330</v>
      </c>
      <c r="Q17274" s="2" t="s">
        <v>37</v>
      </c>
      <c r="R17274" s="1" t="s">
        <v>718</v>
      </c>
      <c r="S17274" s="1" t="str">
        <f t="shared" si="550"/>
        <v>SAT|1|15|REV|ACR|DIEF|CMIE</v>
      </c>
      <c r="T17274" s="2" t="str">
        <f t="shared" si="549"/>
        <v>OK</v>
      </c>
    </row>
    <row r="17275" spans="1:20" x14ac:dyDescent="0.25">
      <c r="A17275" s="1">
        <v>2101049901</v>
      </c>
      <c r="B17275" s="1">
        <f>VLOOKUP(A17275,[1]Maestra!A$1:C$746,2,0)</f>
        <v>0</v>
      </c>
      <c r="C17275" s="1" t="str">
        <f>VLOOKUP(A17275,[1]Maestra!A$1:C$746,3,0)</f>
        <v>Visa Acreedores</v>
      </c>
      <c r="D17275" s="1" t="s">
        <v>20</v>
      </c>
      <c r="E17275" s="1">
        <v>1</v>
      </c>
      <c r="F17275" s="1">
        <v>15</v>
      </c>
      <c r="G17275" s="1" t="s">
        <v>19</v>
      </c>
      <c r="H17275" s="1">
        <v>9999</v>
      </c>
      <c r="I17275" s="1" t="s">
        <v>453</v>
      </c>
      <c r="J17275" s="1" t="s">
        <v>29</v>
      </c>
      <c r="K17275" s="1" t="s">
        <v>331</v>
      </c>
      <c r="Q17275" s="2" t="s">
        <v>37</v>
      </c>
      <c r="R17275" s="1" t="s">
        <v>718</v>
      </c>
      <c r="S17275" s="1" t="str">
        <f t="shared" si="550"/>
        <v>SAT|1|15|REV|ACR|DIEF|CPEM</v>
      </c>
      <c r="T17275" s="2" t="str">
        <f t="shared" si="549"/>
        <v>OK</v>
      </c>
    </row>
    <row r="17276" spans="1:20" x14ac:dyDescent="0.25">
      <c r="A17276" s="1">
        <v>301040301</v>
      </c>
      <c r="B17276" s="1" t="str">
        <f>VLOOKUP(A17276,[1]Maestra!A$1:C$746,2,0)</f>
        <v>ACTAVCCG8</v>
      </c>
      <c r="C17276" s="1" t="str">
        <f>VLOOKUP(A17276,[1]Maestra!A$1:C$746,3,0)</f>
        <v>TC A Visa Clasica Int. - Linea Rev.</v>
      </c>
      <c r="D17276" s="1" t="s">
        <v>20</v>
      </c>
      <c r="E17276" s="1">
        <v>1</v>
      </c>
      <c r="F17276" s="1">
        <v>15</v>
      </c>
      <c r="G17276" s="1" t="s">
        <v>19</v>
      </c>
      <c r="H17276" s="1">
        <v>9999</v>
      </c>
      <c r="I17276" s="1" t="s">
        <v>449</v>
      </c>
      <c r="J17276" s="1" t="s">
        <v>33</v>
      </c>
      <c r="K17276" s="1" t="s">
        <v>327</v>
      </c>
      <c r="Q17276" s="2" t="s">
        <v>37</v>
      </c>
      <c r="R17276" s="1" t="s">
        <v>718</v>
      </c>
      <c r="S17276" s="1" t="str">
        <f t="shared" si="550"/>
        <v>SAT|1|15|REV|VEN|COMP|CCOR</v>
      </c>
      <c r="T17276" s="2" t="str">
        <f t="shared" si="549"/>
        <v>OK</v>
      </c>
    </row>
    <row r="17277" spans="1:20" x14ac:dyDescent="0.25">
      <c r="A17277" s="1">
        <v>301040301</v>
      </c>
      <c r="B17277" s="1" t="str">
        <f>VLOOKUP(A17277,[1]Maestra!A$1:C$746,2,0)</f>
        <v>ACTAVCCG8</v>
      </c>
      <c r="C17277" s="1" t="str">
        <f>VLOOKUP(A17277,[1]Maestra!A$1:C$746,3,0)</f>
        <v>TC A Visa Clasica Int. - Linea Rev.</v>
      </c>
      <c r="D17277" s="1" t="s">
        <v>20</v>
      </c>
      <c r="E17277" s="1">
        <v>1</v>
      </c>
      <c r="F17277" s="1">
        <v>15</v>
      </c>
      <c r="G17277" s="1" t="s">
        <v>19</v>
      </c>
      <c r="H17277" s="1">
        <v>9999</v>
      </c>
      <c r="I17277" s="1" t="s">
        <v>449</v>
      </c>
      <c r="J17277" s="1" t="s">
        <v>33</v>
      </c>
      <c r="K17277" s="1" t="s">
        <v>324</v>
      </c>
      <c r="Q17277" s="2" t="s">
        <v>37</v>
      </c>
      <c r="R17277" s="1" t="s">
        <v>718</v>
      </c>
      <c r="S17277" s="1" t="str">
        <f t="shared" si="550"/>
        <v>SAT|1|15|REV|VEN|COMP|CCRV</v>
      </c>
      <c r="T17277" s="2" t="str">
        <f t="shared" si="549"/>
        <v>OK</v>
      </c>
    </row>
    <row r="17278" spans="1:20" x14ac:dyDescent="0.25">
      <c r="A17278" s="1">
        <v>301040301</v>
      </c>
      <c r="B17278" s="1" t="str">
        <f>VLOOKUP(A17278,[1]Maestra!A$1:C$746,2,0)</f>
        <v>ACTAVCCG8</v>
      </c>
      <c r="C17278" s="1" t="str">
        <f>VLOOKUP(A17278,[1]Maestra!A$1:C$746,3,0)</f>
        <v>TC A Visa Clasica Int. - Linea Rev.</v>
      </c>
      <c r="D17278" s="1" t="s">
        <v>20</v>
      </c>
      <c r="E17278" s="1">
        <v>1</v>
      </c>
      <c r="F17278" s="1">
        <v>15</v>
      </c>
      <c r="G17278" s="1" t="s">
        <v>19</v>
      </c>
      <c r="H17278" s="1">
        <v>9999</v>
      </c>
      <c r="I17278" s="1" t="s">
        <v>449</v>
      </c>
      <c r="J17278" s="1" t="s">
        <v>33</v>
      </c>
      <c r="K17278" s="1" t="s">
        <v>323</v>
      </c>
      <c r="Q17278" s="2" t="s">
        <v>37</v>
      </c>
      <c r="R17278" s="1" t="s">
        <v>718</v>
      </c>
      <c r="S17278" s="1" t="str">
        <f t="shared" si="550"/>
        <v>SAT|1|15|REV|VEN|COMP|CESP</v>
      </c>
      <c r="T17278" s="2" t="str">
        <f t="shared" si="549"/>
        <v>OK</v>
      </c>
    </row>
    <row r="17279" spans="1:20" x14ac:dyDescent="0.25">
      <c r="A17279" s="1">
        <v>301040301</v>
      </c>
      <c r="B17279" s="1" t="str">
        <f>VLOOKUP(A17279,[1]Maestra!A$1:C$746,2,0)</f>
        <v>ACTAVCCG8</v>
      </c>
      <c r="C17279" s="1" t="str">
        <f>VLOOKUP(A17279,[1]Maestra!A$1:C$746,3,0)</f>
        <v>TC A Visa Clasica Int. - Linea Rev.</v>
      </c>
      <c r="D17279" s="1" t="s">
        <v>20</v>
      </c>
      <c r="E17279" s="1">
        <v>1</v>
      </c>
      <c r="F17279" s="1">
        <v>15</v>
      </c>
      <c r="G17279" s="1" t="s">
        <v>19</v>
      </c>
      <c r="H17279" s="1">
        <v>9999</v>
      </c>
      <c r="I17279" s="1" t="s">
        <v>449</v>
      </c>
      <c r="J17279" s="1" t="s">
        <v>33</v>
      </c>
      <c r="K17279" s="1" t="s">
        <v>328</v>
      </c>
      <c r="Q17279" s="2" t="s">
        <v>37</v>
      </c>
      <c r="R17279" s="1" t="s">
        <v>718</v>
      </c>
      <c r="S17279" s="1" t="str">
        <f t="shared" si="550"/>
        <v>SAT|1|15|REV|VEN|COMP|CGEM</v>
      </c>
      <c r="T17279" s="2" t="str">
        <f t="shared" si="549"/>
        <v>OK</v>
      </c>
    </row>
    <row r="17280" spans="1:20" x14ac:dyDescent="0.25">
      <c r="A17280" s="1">
        <v>301040301</v>
      </c>
      <c r="B17280" s="1" t="str">
        <f>VLOOKUP(A17280,[1]Maestra!A$1:C$746,2,0)</f>
        <v>ACTAVCCG8</v>
      </c>
      <c r="C17280" s="1" t="str">
        <f>VLOOKUP(A17280,[1]Maestra!A$1:C$746,3,0)</f>
        <v>TC A Visa Clasica Int. - Linea Rev.</v>
      </c>
      <c r="D17280" s="1" t="s">
        <v>20</v>
      </c>
      <c r="E17280" s="1">
        <v>1</v>
      </c>
      <c r="F17280" s="1">
        <v>15</v>
      </c>
      <c r="G17280" s="1" t="s">
        <v>19</v>
      </c>
      <c r="H17280" s="1">
        <v>9999</v>
      </c>
      <c r="I17280" s="1" t="s">
        <v>449</v>
      </c>
      <c r="J17280" s="1" t="s">
        <v>33</v>
      </c>
      <c r="K17280" s="1" t="s">
        <v>329</v>
      </c>
      <c r="Q17280" s="2" t="s">
        <v>37</v>
      </c>
      <c r="R17280" s="1" t="s">
        <v>718</v>
      </c>
      <c r="S17280" s="1" t="str">
        <f t="shared" si="550"/>
        <v>SAT|1|15|REV|VEN|COMP|CIVA</v>
      </c>
      <c r="T17280" s="2" t="str">
        <f t="shared" si="549"/>
        <v>OK</v>
      </c>
    </row>
    <row r="17281" spans="1:20" x14ac:dyDescent="0.25">
      <c r="A17281" s="1">
        <v>301040301</v>
      </c>
      <c r="B17281" s="1" t="str">
        <f>VLOOKUP(A17281,[1]Maestra!A$1:C$746,2,0)</f>
        <v>ACTAVCCG8</v>
      </c>
      <c r="C17281" s="1" t="str">
        <f>VLOOKUP(A17281,[1]Maestra!A$1:C$746,3,0)</f>
        <v>TC A Visa Clasica Int. - Linea Rev.</v>
      </c>
      <c r="D17281" s="1" t="s">
        <v>20</v>
      </c>
      <c r="E17281" s="1">
        <v>1</v>
      </c>
      <c r="F17281" s="1">
        <v>15</v>
      </c>
      <c r="G17281" s="1" t="s">
        <v>19</v>
      </c>
      <c r="H17281" s="1">
        <v>9999</v>
      </c>
      <c r="I17281" s="1" t="s">
        <v>449</v>
      </c>
      <c r="J17281" s="1" t="s">
        <v>33</v>
      </c>
      <c r="K17281" s="1" t="s">
        <v>325</v>
      </c>
      <c r="Q17281" s="2" t="s">
        <v>37</v>
      </c>
      <c r="R17281" s="1" t="s">
        <v>718</v>
      </c>
      <c r="S17281" s="1" t="str">
        <f t="shared" si="550"/>
        <v>SAT|1|15|REV|VEN|COMP|CMED</v>
      </c>
      <c r="T17281" s="2" t="str">
        <f t="shared" si="549"/>
        <v>OK</v>
      </c>
    </row>
    <row r="17282" spans="1:20" x14ac:dyDescent="0.25">
      <c r="A17282" s="1">
        <v>301040301</v>
      </c>
      <c r="B17282" s="1" t="str">
        <f>VLOOKUP(A17282,[1]Maestra!A$1:C$746,2,0)</f>
        <v>ACTAVCCG8</v>
      </c>
      <c r="C17282" s="1" t="str">
        <f>VLOOKUP(A17282,[1]Maestra!A$1:C$746,3,0)</f>
        <v>TC A Visa Clasica Int. - Linea Rev.</v>
      </c>
      <c r="D17282" s="1" t="s">
        <v>20</v>
      </c>
      <c r="E17282" s="1">
        <v>1</v>
      </c>
      <c r="F17282" s="1">
        <v>15</v>
      </c>
      <c r="G17282" s="1" t="s">
        <v>19</v>
      </c>
      <c r="H17282" s="1">
        <v>9999</v>
      </c>
      <c r="I17282" s="1" t="s">
        <v>449</v>
      </c>
      <c r="J17282" s="1" t="s">
        <v>33</v>
      </c>
      <c r="K17282" s="1" t="s">
        <v>330</v>
      </c>
      <c r="Q17282" s="2" t="s">
        <v>37</v>
      </c>
      <c r="R17282" s="1" t="s">
        <v>718</v>
      </c>
      <c r="S17282" s="1" t="str">
        <f t="shared" si="550"/>
        <v>SAT|1|15|REV|VEN|COMP|CMIE</v>
      </c>
      <c r="T17282" s="2" t="str">
        <f t="shared" si="549"/>
        <v>OK</v>
      </c>
    </row>
    <row r="17283" spans="1:20" x14ac:dyDescent="0.25">
      <c r="A17283" s="1">
        <v>301040301</v>
      </c>
      <c r="B17283" s="1" t="str">
        <f>VLOOKUP(A17283,[1]Maestra!A$1:C$746,2,0)</f>
        <v>ACTAVCCG8</v>
      </c>
      <c r="C17283" s="1" t="str">
        <f>VLOOKUP(A17283,[1]Maestra!A$1:C$746,3,0)</f>
        <v>TC A Visa Clasica Int. - Linea Rev.</v>
      </c>
      <c r="D17283" s="1" t="s">
        <v>20</v>
      </c>
      <c r="E17283" s="1">
        <v>1</v>
      </c>
      <c r="F17283" s="1">
        <v>15</v>
      </c>
      <c r="G17283" s="1" t="s">
        <v>19</v>
      </c>
      <c r="H17283" s="1">
        <v>9999</v>
      </c>
      <c r="I17283" s="1" t="s">
        <v>449</v>
      </c>
      <c r="J17283" s="1" t="s">
        <v>33</v>
      </c>
      <c r="K17283" s="1" t="s">
        <v>331</v>
      </c>
      <c r="Q17283" s="2" t="s">
        <v>37</v>
      </c>
      <c r="R17283" s="1" t="s">
        <v>718</v>
      </c>
      <c r="S17283" s="1" t="str">
        <f t="shared" si="550"/>
        <v>SAT|1|15|REV|VEN|COMP|CPEM</v>
      </c>
      <c r="T17283" s="2" t="str">
        <f t="shared" ref="T17283:T17346" si="551">IF(COUNTIFS($D$2:$D$20413,D17283,$S$2:$S$20413,S17283,$A$2:$A$20413,"&lt;&gt;"&amp;A17283)&gt;0,"Conflicto","OK")</f>
        <v>OK</v>
      </c>
    </row>
    <row r="17284" spans="1:20" x14ac:dyDescent="0.25">
      <c r="A17284" s="1">
        <v>301040307</v>
      </c>
      <c r="B17284" s="1" t="str">
        <f>VLOOKUP(A17284,[1]Maestra!A$1:C$746,2,0)</f>
        <v>ACTAVCOE8</v>
      </c>
      <c r="C17284" s="1" t="str">
        <f>VLOOKUP(A17284,[1]Maestra!A$1:C$746,3,0)</f>
        <v>TC A Visa Clasica Int. - Linea Rev. por Disp Efectivo</v>
      </c>
      <c r="D17284" s="1" t="s">
        <v>20</v>
      </c>
      <c r="E17284" s="1">
        <v>1</v>
      </c>
      <c r="F17284" s="1">
        <v>15</v>
      </c>
      <c r="G17284" s="1" t="s">
        <v>19</v>
      </c>
      <c r="H17284" s="1">
        <v>9999</v>
      </c>
      <c r="I17284" s="1" t="s">
        <v>449</v>
      </c>
      <c r="J17284" s="1" t="s">
        <v>29</v>
      </c>
      <c r="K17284" s="1" t="s">
        <v>327</v>
      </c>
      <c r="Q17284" s="2" t="s">
        <v>37</v>
      </c>
      <c r="R17284" s="1" t="s">
        <v>718</v>
      </c>
      <c r="S17284" s="1" t="str">
        <f t="shared" si="550"/>
        <v>SAT|1|15|REV|VEN|DIEF|CCOR</v>
      </c>
      <c r="T17284" s="2" t="str">
        <f t="shared" si="551"/>
        <v>OK</v>
      </c>
    </row>
    <row r="17285" spans="1:20" x14ac:dyDescent="0.25">
      <c r="A17285" s="1">
        <v>301040307</v>
      </c>
      <c r="B17285" s="1" t="str">
        <f>VLOOKUP(A17285,[1]Maestra!A$1:C$746,2,0)</f>
        <v>ACTAVCOE8</v>
      </c>
      <c r="C17285" s="1" t="str">
        <f>VLOOKUP(A17285,[1]Maestra!A$1:C$746,3,0)</f>
        <v>TC A Visa Clasica Int. - Linea Rev. por Disp Efectivo</v>
      </c>
      <c r="D17285" s="1" t="s">
        <v>20</v>
      </c>
      <c r="E17285" s="1">
        <v>1</v>
      </c>
      <c r="F17285" s="1">
        <v>15</v>
      </c>
      <c r="G17285" s="1" t="s">
        <v>19</v>
      </c>
      <c r="H17285" s="1">
        <v>9999</v>
      </c>
      <c r="I17285" s="1" t="s">
        <v>449</v>
      </c>
      <c r="J17285" s="1" t="s">
        <v>29</v>
      </c>
      <c r="K17285" s="1" t="s">
        <v>324</v>
      </c>
      <c r="Q17285" s="2" t="s">
        <v>37</v>
      </c>
      <c r="R17285" s="1" t="s">
        <v>718</v>
      </c>
      <c r="S17285" s="1" t="str">
        <f t="shared" si="550"/>
        <v>SAT|1|15|REV|VEN|DIEF|CCRV</v>
      </c>
      <c r="T17285" s="2" t="str">
        <f t="shared" si="551"/>
        <v>OK</v>
      </c>
    </row>
    <row r="17286" spans="1:20" x14ac:dyDescent="0.25">
      <c r="A17286" s="1">
        <v>301040307</v>
      </c>
      <c r="B17286" s="1" t="str">
        <f>VLOOKUP(A17286,[1]Maestra!A$1:C$746,2,0)</f>
        <v>ACTAVCOE8</v>
      </c>
      <c r="C17286" s="1" t="str">
        <f>VLOOKUP(A17286,[1]Maestra!A$1:C$746,3,0)</f>
        <v>TC A Visa Clasica Int. - Linea Rev. por Disp Efectivo</v>
      </c>
      <c r="D17286" s="1" t="s">
        <v>20</v>
      </c>
      <c r="E17286" s="1">
        <v>1</v>
      </c>
      <c r="F17286" s="1">
        <v>15</v>
      </c>
      <c r="G17286" s="1" t="s">
        <v>19</v>
      </c>
      <c r="H17286" s="1">
        <v>9999</v>
      </c>
      <c r="I17286" s="1" t="s">
        <v>449</v>
      </c>
      <c r="J17286" s="1" t="s">
        <v>29</v>
      </c>
      <c r="K17286" s="1" t="s">
        <v>323</v>
      </c>
      <c r="Q17286" s="2" t="s">
        <v>37</v>
      </c>
      <c r="R17286" s="1" t="s">
        <v>718</v>
      </c>
      <c r="S17286" s="1" t="str">
        <f t="shared" si="550"/>
        <v>SAT|1|15|REV|VEN|DIEF|CESP</v>
      </c>
      <c r="T17286" s="2" t="str">
        <f t="shared" si="551"/>
        <v>OK</v>
      </c>
    </row>
    <row r="17287" spans="1:20" x14ac:dyDescent="0.25">
      <c r="A17287" s="1">
        <v>301040307</v>
      </c>
      <c r="B17287" s="1" t="str">
        <f>VLOOKUP(A17287,[1]Maestra!A$1:C$746,2,0)</f>
        <v>ACTAVCOE8</v>
      </c>
      <c r="C17287" s="1" t="str">
        <f>VLOOKUP(A17287,[1]Maestra!A$1:C$746,3,0)</f>
        <v>TC A Visa Clasica Int. - Linea Rev. por Disp Efectivo</v>
      </c>
      <c r="D17287" s="1" t="s">
        <v>20</v>
      </c>
      <c r="E17287" s="1">
        <v>1</v>
      </c>
      <c r="F17287" s="1">
        <v>15</v>
      </c>
      <c r="G17287" s="1" t="s">
        <v>19</v>
      </c>
      <c r="H17287" s="1">
        <v>9999</v>
      </c>
      <c r="I17287" s="1" t="s">
        <v>449</v>
      </c>
      <c r="J17287" s="1" t="s">
        <v>29</v>
      </c>
      <c r="K17287" s="1" t="s">
        <v>328</v>
      </c>
      <c r="Q17287" s="2" t="s">
        <v>37</v>
      </c>
      <c r="R17287" s="1" t="s">
        <v>718</v>
      </c>
      <c r="S17287" s="1" t="str">
        <f t="shared" si="550"/>
        <v>SAT|1|15|REV|VEN|DIEF|CGEM</v>
      </c>
      <c r="T17287" s="2" t="str">
        <f t="shared" si="551"/>
        <v>OK</v>
      </c>
    </row>
    <row r="17288" spans="1:20" x14ac:dyDescent="0.25">
      <c r="A17288" s="1">
        <v>301040307</v>
      </c>
      <c r="B17288" s="1" t="str">
        <f>VLOOKUP(A17288,[1]Maestra!A$1:C$746,2,0)</f>
        <v>ACTAVCOE8</v>
      </c>
      <c r="C17288" s="1" t="str">
        <f>VLOOKUP(A17288,[1]Maestra!A$1:C$746,3,0)</f>
        <v>TC A Visa Clasica Int. - Linea Rev. por Disp Efectivo</v>
      </c>
      <c r="D17288" s="1" t="s">
        <v>20</v>
      </c>
      <c r="E17288" s="1">
        <v>1</v>
      </c>
      <c r="F17288" s="1">
        <v>15</v>
      </c>
      <c r="G17288" s="1" t="s">
        <v>19</v>
      </c>
      <c r="H17288" s="1">
        <v>9999</v>
      </c>
      <c r="I17288" s="1" t="s">
        <v>449</v>
      </c>
      <c r="J17288" s="1" t="s">
        <v>29</v>
      </c>
      <c r="K17288" s="1" t="s">
        <v>329</v>
      </c>
      <c r="Q17288" s="2" t="s">
        <v>37</v>
      </c>
      <c r="R17288" s="1" t="s">
        <v>718</v>
      </c>
      <c r="S17288" s="1" t="str">
        <f t="shared" si="550"/>
        <v>SAT|1|15|REV|VEN|DIEF|CIVA</v>
      </c>
      <c r="T17288" s="2" t="str">
        <f t="shared" si="551"/>
        <v>OK</v>
      </c>
    </row>
    <row r="17289" spans="1:20" x14ac:dyDescent="0.25">
      <c r="A17289" s="1">
        <v>301040307</v>
      </c>
      <c r="B17289" s="1" t="str">
        <f>VLOOKUP(A17289,[1]Maestra!A$1:C$746,2,0)</f>
        <v>ACTAVCOE8</v>
      </c>
      <c r="C17289" s="1" t="str">
        <f>VLOOKUP(A17289,[1]Maestra!A$1:C$746,3,0)</f>
        <v>TC A Visa Clasica Int. - Linea Rev. por Disp Efectivo</v>
      </c>
      <c r="D17289" s="1" t="s">
        <v>20</v>
      </c>
      <c r="E17289" s="1">
        <v>1</v>
      </c>
      <c r="F17289" s="1">
        <v>15</v>
      </c>
      <c r="G17289" s="1" t="s">
        <v>19</v>
      </c>
      <c r="H17289" s="1">
        <v>9999</v>
      </c>
      <c r="I17289" s="1" t="s">
        <v>449</v>
      </c>
      <c r="J17289" s="1" t="s">
        <v>29</v>
      </c>
      <c r="K17289" s="1" t="s">
        <v>325</v>
      </c>
      <c r="Q17289" s="2" t="s">
        <v>37</v>
      </c>
      <c r="R17289" s="1" t="s">
        <v>718</v>
      </c>
      <c r="S17289" s="1" t="str">
        <f t="shared" si="550"/>
        <v>SAT|1|15|REV|VEN|DIEF|CMED</v>
      </c>
      <c r="T17289" s="2" t="str">
        <f t="shared" si="551"/>
        <v>OK</v>
      </c>
    </row>
    <row r="17290" spans="1:20" x14ac:dyDescent="0.25">
      <c r="A17290" s="1">
        <v>301040307</v>
      </c>
      <c r="B17290" s="1" t="str">
        <f>VLOOKUP(A17290,[1]Maestra!A$1:C$746,2,0)</f>
        <v>ACTAVCOE8</v>
      </c>
      <c r="C17290" s="1" t="str">
        <f>VLOOKUP(A17290,[1]Maestra!A$1:C$746,3,0)</f>
        <v>TC A Visa Clasica Int. - Linea Rev. por Disp Efectivo</v>
      </c>
      <c r="D17290" s="1" t="s">
        <v>20</v>
      </c>
      <c r="E17290" s="1">
        <v>1</v>
      </c>
      <c r="F17290" s="1">
        <v>15</v>
      </c>
      <c r="G17290" s="1" t="s">
        <v>19</v>
      </c>
      <c r="H17290" s="1">
        <v>9999</v>
      </c>
      <c r="I17290" s="1" t="s">
        <v>449</v>
      </c>
      <c r="J17290" s="1" t="s">
        <v>29</v>
      </c>
      <c r="K17290" s="1" t="s">
        <v>330</v>
      </c>
      <c r="Q17290" s="2" t="s">
        <v>37</v>
      </c>
      <c r="R17290" s="1" t="s">
        <v>718</v>
      </c>
      <c r="S17290" s="1" t="str">
        <f t="shared" si="550"/>
        <v>SAT|1|15|REV|VEN|DIEF|CMIE</v>
      </c>
      <c r="T17290" s="2" t="str">
        <f t="shared" si="551"/>
        <v>OK</v>
      </c>
    </row>
    <row r="17291" spans="1:20" x14ac:dyDescent="0.25">
      <c r="A17291" s="1">
        <v>301040307</v>
      </c>
      <c r="B17291" s="1" t="str">
        <f>VLOOKUP(A17291,[1]Maestra!A$1:C$746,2,0)</f>
        <v>ACTAVCOE8</v>
      </c>
      <c r="C17291" s="1" t="str">
        <f>VLOOKUP(A17291,[1]Maestra!A$1:C$746,3,0)</f>
        <v>TC A Visa Clasica Int. - Linea Rev. por Disp Efectivo</v>
      </c>
      <c r="D17291" s="1" t="s">
        <v>20</v>
      </c>
      <c r="E17291" s="1">
        <v>1</v>
      </c>
      <c r="F17291" s="1">
        <v>15</v>
      </c>
      <c r="G17291" s="1" t="s">
        <v>19</v>
      </c>
      <c r="H17291" s="1">
        <v>9999</v>
      </c>
      <c r="I17291" s="1" t="s">
        <v>449</v>
      </c>
      <c r="J17291" s="1" t="s">
        <v>29</v>
      </c>
      <c r="K17291" s="1" t="s">
        <v>331</v>
      </c>
      <c r="Q17291" s="2" t="s">
        <v>37</v>
      </c>
      <c r="R17291" s="1" t="s">
        <v>718</v>
      </c>
      <c r="S17291" s="1" t="str">
        <f t="shared" si="550"/>
        <v>SAT|1|15|REV|VEN|DIEF|CPEM</v>
      </c>
      <c r="T17291" s="2" t="str">
        <f t="shared" si="551"/>
        <v>OK</v>
      </c>
    </row>
    <row r="17292" spans="1:20" x14ac:dyDescent="0.25">
      <c r="A17292" s="1">
        <v>301040301</v>
      </c>
      <c r="B17292" s="1" t="str">
        <f>VLOOKUP(A17292,[1]Maestra!A$1:C$746,2,0)</f>
        <v>ACTAVCCG8</v>
      </c>
      <c r="C17292" s="1" t="str">
        <f>VLOOKUP(A17292,[1]Maestra!A$1:C$746,3,0)</f>
        <v>TC A Visa Clasica Int. - Linea Rev.</v>
      </c>
      <c r="D17292" s="1" t="s">
        <v>20</v>
      </c>
      <c r="E17292" s="1">
        <v>1</v>
      </c>
      <c r="F17292" s="1">
        <v>15</v>
      </c>
      <c r="G17292" s="1" t="s">
        <v>19</v>
      </c>
      <c r="H17292" s="1">
        <v>9999</v>
      </c>
      <c r="I17292" s="1" t="s">
        <v>452</v>
      </c>
      <c r="J17292" s="1" t="s">
        <v>33</v>
      </c>
      <c r="K17292" s="1" t="s">
        <v>327</v>
      </c>
      <c r="Q17292" s="2" t="s">
        <v>37</v>
      </c>
      <c r="R17292" s="1" t="s">
        <v>718</v>
      </c>
      <c r="S17292" s="1" t="str">
        <f t="shared" si="550"/>
        <v>SAT|1|15|REV|VIG|COMP|CCOR</v>
      </c>
      <c r="T17292" s="2" t="str">
        <f t="shared" si="551"/>
        <v>OK</v>
      </c>
    </row>
    <row r="17293" spans="1:20" x14ac:dyDescent="0.25">
      <c r="A17293" s="1">
        <v>301040301</v>
      </c>
      <c r="B17293" s="1" t="str">
        <f>VLOOKUP(A17293,[1]Maestra!A$1:C$746,2,0)</f>
        <v>ACTAVCCG8</v>
      </c>
      <c r="C17293" s="1" t="str">
        <f>VLOOKUP(A17293,[1]Maestra!A$1:C$746,3,0)</f>
        <v>TC A Visa Clasica Int. - Linea Rev.</v>
      </c>
      <c r="D17293" s="1" t="s">
        <v>20</v>
      </c>
      <c r="E17293" s="1">
        <v>1</v>
      </c>
      <c r="F17293" s="1">
        <v>15</v>
      </c>
      <c r="G17293" s="1" t="s">
        <v>19</v>
      </c>
      <c r="H17293" s="1">
        <v>9999</v>
      </c>
      <c r="I17293" s="1" t="s">
        <v>452</v>
      </c>
      <c r="J17293" s="1" t="s">
        <v>33</v>
      </c>
      <c r="K17293" s="1" t="s">
        <v>324</v>
      </c>
      <c r="Q17293" s="2" t="s">
        <v>37</v>
      </c>
      <c r="R17293" s="1" t="s">
        <v>718</v>
      </c>
      <c r="S17293" s="1" t="str">
        <f t="shared" si="550"/>
        <v>SAT|1|15|REV|VIG|COMP|CCRV</v>
      </c>
      <c r="T17293" s="2" t="str">
        <f t="shared" si="551"/>
        <v>OK</v>
      </c>
    </row>
    <row r="17294" spans="1:20" x14ac:dyDescent="0.25">
      <c r="A17294" s="1">
        <v>301040301</v>
      </c>
      <c r="B17294" s="1" t="str">
        <f>VLOOKUP(A17294,[1]Maestra!A$1:C$746,2,0)</f>
        <v>ACTAVCCG8</v>
      </c>
      <c r="C17294" s="1" t="str">
        <f>VLOOKUP(A17294,[1]Maestra!A$1:C$746,3,0)</f>
        <v>TC A Visa Clasica Int. - Linea Rev.</v>
      </c>
      <c r="D17294" s="1" t="s">
        <v>20</v>
      </c>
      <c r="E17294" s="1">
        <v>1</v>
      </c>
      <c r="F17294" s="1">
        <v>15</v>
      </c>
      <c r="G17294" s="1" t="s">
        <v>19</v>
      </c>
      <c r="H17294" s="1">
        <v>9999</v>
      </c>
      <c r="I17294" s="1" t="s">
        <v>452</v>
      </c>
      <c r="J17294" s="1" t="s">
        <v>33</v>
      </c>
      <c r="K17294" s="1" t="s">
        <v>323</v>
      </c>
      <c r="Q17294" s="2" t="s">
        <v>37</v>
      </c>
      <c r="R17294" s="1" t="s">
        <v>718</v>
      </c>
      <c r="S17294" s="1" t="str">
        <f t="shared" si="550"/>
        <v>SAT|1|15|REV|VIG|COMP|CESP</v>
      </c>
      <c r="T17294" s="2" t="str">
        <f t="shared" si="551"/>
        <v>OK</v>
      </c>
    </row>
    <row r="17295" spans="1:20" x14ac:dyDescent="0.25">
      <c r="A17295" s="1">
        <v>301040301</v>
      </c>
      <c r="B17295" s="1" t="str">
        <f>VLOOKUP(A17295,[1]Maestra!A$1:C$746,2,0)</f>
        <v>ACTAVCCG8</v>
      </c>
      <c r="C17295" s="1" t="str">
        <f>VLOOKUP(A17295,[1]Maestra!A$1:C$746,3,0)</f>
        <v>TC A Visa Clasica Int. - Linea Rev.</v>
      </c>
      <c r="D17295" s="1" t="s">
        <v>20</v>
      </c>
      <c r="E17295" s="1">
        <v>1</v>
      </c>
      <c r="F17295" s="1">
        <v>15</v>
      </c>
      <c r="G17295" s="1" t="s">
        <v>19</v>
      </c>
      <c r="H17295" s="1">
        <v>9999</v>
      </c>
      <c r="I17295" s="1" t="s">
        <v>452</v>
      </c>
      <c r="J17295" s="1" t="s">
        <v>33</v>
      </c>
      <c r="K17295" s="1" t="s">
        <v>328</v>
      </c>
      <c r="Q17295" s="2" t="s">
        <v>37</v>
      </c>
      <c r="R17295" s="1" t="s">
        <v>718</v>
      </c>
      <c r="S17295" s="1" t="str">
        <f t="shared" si="550"/>
        <v>SAT|1|15|REV|VIG|COMP|CGEM</v>
      </c>
      <c r="T17295" s="2" t="str">
        <f t="shared" si="551"/>
        <v>OK</v>
      </c>
    </row>
    <row r="17296" spans="1:20" x14ac:dyDescent="0.25">
      <c r="A17296" s="1">
        <v>301040301</v>
      </c>
      <c r="B17296" s="1" t="str">
        <f>VLOOKUP(A17296,[1]Maestra!A$1:C$746,2,0)</f>
        <v>ACTAVCCG8</v>
      </c>
      <c r="C17296" s="1" t="str">
        <f>VLOOKUP(A17296,[1]Maestra!A$1:C$746,3,0)</f>
        <v>TC A Visa Clasica Int. - Linea Rev.</v>
      </c>
      <c r="D17296" s="1" t="s">
        <v>20</v>
      </c>
      <c r="E17296" s="1">
        <v>1</v>
      </c>
      <c r="F17296" s="1">
        <v>15</v>
      </c>
      <c r="G17296" s="1" t="s">
        <v>19</v>
      </c>
      <c r="H17296" s="1">
        <v>9999</v>
      </c>
      <c r="I17296" s="1" t="s">
        <v>452</v>
      </c>
      <c r="J17296" s="1" t="s">
        <v>33</v>
      </c>
      <c r="K17296" s="1" t="s">
        <v>329</v>
      </c>
      <c r="Q17296" s="2" t="s">
        <v>37</v>
      </c>
      <c r="R17296" s="1" t="s">
        <v>718</v>
      </c>
      <c r="S17296" s="1" t="str">
        <f t="shared" si="550"/>
        <v>SAT|1|15|REV|VIG|COMP|CIVA</v>
      </c>
      <c r="T17296" s="2" t="str">
        <f t="shared" si="551"/>
        <v>OK</v>
      </c>
    </row>
    <row r="17297" spans="1:20" x14ac:dyDescent="0.25">
      <c r="A17297" s="1">
        <v>301040301</v>
      </c>
      <c r="B17297" s="1" t="str">
        <f>VLOOKUP(A17297,[1]Maestra!A$1:C$746,2,0)</f>
        <v>ACTAVCCG8</v>
      </c>
      <c r="C17297" s="1" t="str">
        <f>VLOOKUP(A17297,[1]Maestra!A$1:C$746,3,0)</f>
        <v>TC A Visa Clasica Int. - Linea Rev.</v>
      </c>
      <c r="D17297" s="1" t="s">
        <v>20</v>
      </c>
      <c r="E17297" s="1">
        <v>1</v>
      </c>
      <c r="F17297" s="1">
        <v>15</v>
      </c>
      <c r="G17297" s="1" t="s">
        <v>19</v>
      </c>
      <c r="H17297" s="1">
        <v>9999</v>
      </c>
      <c r="I17297" s="1" t="s">
        <v>452</v>
      </c>
      <c r="J17297" s="1" t="s">
        <v>33</v>
      </c>
      <c r="K17297" s="1" t="s">
        <v>325</v>
      </c>
      <c r="Q17297" s="2" t="s">
        <v>37</v>
      </c>
      <c r="R17297" s="1" t="s">
        <v>718</v>
      </c>
      <c r="S17297" s="1" t="str">
        <f t="shared" si="550"/>
        <v>SAT|1|15|REV|VIG|COMP|CMED</v>
      </c>
      <c r="T17297" s="2" t="str">
        <f t="shared" si="551"/>
        <v>OK</v>
      </c>
    </row>
    <row r="17298" spans="1:20" x14ac:dyDescent="0.25">
      <c r="A17298" s="1">
        <v>301040301</v>
      </c>
      <c r="B17298" s="1" t="str">
        <f>VLOOKUP(A17298,[1]Maestra!A$1:C$746,2,0)</f>
        <v>ACTAVCCG8</v>
      </c>
      <c r="C17298" s="1" t="str">
        <f>VLOOKUP(A17298,[1]Maestra!A$1:C$746,3,0)</f>
        <v>TC A Visa Clasica Int. - Linea Rev.</v>
      </c>
      <c r="D17298" s="1" t="s">
        <v>20</v>
      </c>
      <c r="E17298" s="1">
        <v>1</v>
      </c>
      <c r="F17298" s="1">
        <v>15</v>
      </c>
      <c r="G17298" s="1" t="s">
        <v>19</v>
      </c>
      <c r="H17298" s="1">
        <v>9999</v>
      </c>
      <c r="I17298" s="1" t="s">
        <v>452</v>
      </c>
      <c r="J17298" s="1" t="s">
        <v>33</v>
      </c>
      <c r="K17298" s="1" t="s">
        <v>330</v>
      </c>
      <c r="Q17298" s="2" t="s">
        <v>37</v>
      </c>
      <c r="R17298" s="1" t="s">
        <v>718</v>
      </c>
      <c r="S17298" s="1" t="str">
        <f t="shared" si="550"/>
        <v>SAT|1|15|REV|VIG|COMP|CMIE</v>
      </c>
      <c r="T17298" s="2" t="str">
        <f t="shared" si="551"/>
        <v>OK</v>
      </c>
    </row>
    <row r="17299" spans="1:20" x14ac:dyDescent="0.25">
      <c r="A17299" s="1">
        <v>301040301</v>
      </c>
      <c r="B17299" s="1" t="str">
        <f>VLOOKUP(A17299,[1]Maestra!A$1:C$746,2,0)</f>
        <v>ACTAVCCG8</v>
      </c>
      <c r="C17299" s="1" t="str">
        <f>VLOOKUP(A17299,[1]Maestra!A$1:C$746,3,0)</f>
        <v>TC A Visa Clasica Int. - Linea Rev.</v>
      </c>
      <c r="D17299" s="1" t="s">
        <v>20</v>
      </c>
      <c r="E17299" s="1">
        <v>1</v>
      </c>
      <c r="F17299" s="1">
        <v>15</v>
      </c>
      <c r="G17299" s="1" t="s">
        <v>19</v>
      </c>
      <c r="H17299" s="1">
        <v>9999</v>
      </c>
      <c r="I17299" s="1" t="s">
        <v>452</v>
      </c>
      <c r="J17299" s="1" t="s">
        <v>33</v>
      </c>
      <c r="K17299" s="1" t="s">
        <v>331</v>
      </c>
      <c r="Q17299" s="2" t="s">
        <v>37</v>
      </c>
      <c r="R17299" s="1" t="s">
        <v>718</v>
      </c>
      <c r="S17299" s="1" t="str">
        <f t="shared" si="550"/>
        <v>SAT|1|15|REV|VIG|COMP|CPEM</v>
      </c>
      <c r="T17299" s="2" t="str">
        <f t="shared" si="551"/>
        <v>OK</v>
      </c>
    </row>
    <row r="17300" spans="1:20" x14ac:dyDescent="0.25">
      <c r="A17300" s="1">
        <v>301040307</v>
      </c>
      <c r="B17300" s="1" t="str">
        <f>VLOOKUP(A17300,[1]Maestra!A$1:C$746,2,0)</f>
        <v>ACTAVCOE8</v>
      </c>
      <c r="C17300" s="1" t="str">
        <f>VLOOKUP(A17300,[1]Maestra!A$1:C$746,3,0)</f>
        <v>TC A Visa Clasica Int. - Linea Rev. por Disp Efectivo</v>
      </c>
      <c r="D17300" s="1" t="s">
        <v>20</v>
      </c>
      <c r="E17300" s="1">
        <v>1</v>
      </c>
      <c r="F17300" s="1">
        <v>15</v>
      </c>
      <c r="G17300" s="1" t="s">
        <v>19</v>
      </c>
      <c r="H17300" s="1">
        <v>9999</v>
      </c>
      <c r="I17300" s="1" t="s">
        <v>452</v>
      </c>
      <c r="J17300" s="1" t="s">
        <v>29</v>
      </c>
      <c r="K17300" s="1" t="s">
        <v>327</v>
      </c>
      <c r="Q17300" s="2" t="s">
        <v>37</v>
      </c>
      <c r="R17300" s="1" t="s">
        <v>718</v>
      </c>
      <c r="S17300" s="1" t="str">
        <f t="shared" si="550"/>
        <v>SAT|1|15|REV|VIG|DIEF|CCOR</v>
      </c>
      <c r="T17300" s="2" t="str">
        <f t="shared" si="551"/>
        <v>OK</v>
      </c>
    </row>
    <row r="17301" spans="1:20" x14ac:dyDescent="0.25">
      <c r="A17301" s="1">
        <v>301040307</v>
      </c>
      <c r="B17301" s="1" t="str">
        <f>VLOOKUP(A17301,[1]Maestra!A$1:C$746,2,0)</f>
        <v>ACTAVCOE8</v>
      </c>
      <c r="C17301" s="1" t="str">
        <f>VLOOKUP(A17301,[1]Maestra!A$1:C$746,3,0)</f>
        <v>TC A Visa Clasica Int. - Linea Rev. por Disp Efectivo</v>
      </c>
      <c r="D17301" s="1" t="s">
        <v>20</v>
      </c>
      <c r="E17301" s="1">
        <v>1</v>
      </c>
      <c r="F17301" s="1">
        <v>15</v>
      </c>
      <c r="G17301" s="1" t="s">
        <v>19</v>
      </c>
      <c r="H17301" s="1">
        <v>9999</v>
      </c>
      <c r="I17301" s="1" t="s">
        <v>452</v>
      </c>
      <c r="J17301" s="1" t="s">
        <v>29</v>
      </c>
      <c r="K17301" s="1" t="s">
        <v>324</v>
      </c>
      <c r="Q17301" s="2" t="s">
        <v>37</v>
      </c>
      <c r="R17301" s="1" t="s">
        <v>718</v>
      </c>
      <c r="S17301" s="1" t="str">
        <f t="shared" si="550"/>
        <v>SAT|1|15|REV|VIG|DIEF|CCRV</v>
      </c>
      <c r="T17301" s="2" t="str">
        <f t="shared" si="551"/>
        <v>OK</v>
      </c>
    </row>
    <row r="17302" spans="1:20" x14ac:dyDescent="0.25">
      <c r="A17302" s="1">
        <v>301040307</v>
      </c>
      <c r="B17302" s="1" t="str">
        <f>VLOOKUP(A17302,[1]Maestra!A$1:C$746,2,0)</f>
        <v>ACTAVCOE8</v>
      </c>
      <c r="C17302" s="1" t="str">
        <f>VLOOKUP(A17302,[1]Maestra!A$1:C$746,3,0)</f>
        <v>TC A Visa Clasica Int. - Linea Rev. por Disp Efectivo</v>
      </c>
      <c r="D17302" s="1" t="s">
        <v>20</v>
      </c>
      <c r="E17302" s="1">
        <v>1</v>
      </c>
      <c r="F17302" s="1">
        <v>15</v>
      </c>
      <c r="G17302" s="1" t="s">
        <v>19</v>
      </c>
      <c r="H17302" s="1">
        <v>9999</v>
      </c>
      <c r="I17302" s="1" t="s">
        <v>452</v>
      </c>
      <c r="J17302" s="1" t="s">
        <v>29</v>
      </c>
      <c r="K17302" s="1" t="s">
        <v>323</v>
      </c>
      <c r="Q17302" s="2" t="s">
        <v>37</v>
      </c>
      <c r="R17302" s="1" t="s">
        <v>718</v>
      </c>
      <c r="S17302" s="1" t="str">
        <f t="shared" si="550"/>
        <v>SAT|1|15|REV|VIG|DIEF|CESP</v>
      </c>
      <c r="T17302" s="2" t="str">
        <f t="shared" si="551"/>
        <v>OK</v>
      </c>
    </row>
    <row r="17303" spans="1:20" x14ac:dyDescent="0.25">
      <c r="A17303" s="1">
        <v>301040307</v>
      </c>
      <c r="B17303" s="1" t="str">
        <f>VLOOKUP(A17303,[1]Maestra!A$1:C$746,2,0)</f>
        <v>ACTAVCOE8</v>
      </c>
      <c r="C17303" s="1" t="str">
        <f>VLOOKUP(A17303,[1]Maestra!A$1:C$746,3,0)</f>
        <v>TC A Visa Clasica Int. - Linea Rev. por Disp Efectivo</v>
      </c>
      <c r="D17303" s="1" t="s">
        <v>20</v>
      </c>
      <c r="E17303" s="1">
        <v>1</v>
      </c>
      <c r="F17303" s="1">
        <v>15</v>
      </c>
      <c r="G17303" s="1" t="s">
        <v>19</v>
      </c>
      <c r="H17303" s="1">
        <v>9999</v>
      </c>
      <c r="I17303" s="1" t="s">
        <v>452</v>
      </c>
      <c r="J17303" s="1" t="s">
        <v>29</v>
      </c>
      <c r="K17303" s="1" t="s">
        <v>328</v>
      </c>
      <c r="Q17303" s="2" t="s">
        <v>37</v>
      </c>
      <c r="R17303" s="1" t="s">
        <v>718</v>
      </c>
      <c r="S17303" s="1" t="str">
        <f t="shared" si="550"/>
        <v>SAT|1|15|REV|VIG|DIEF|CGEM</v>
      </c>
      <c r="T17303" s="2" t="str">
        <f t="shared" si="551"/>
        <v>OK</v>
      </c>
    </row>
    <row r="17304" spans="1:20" x14ac:dyDescent="0.25">
      <c r="A17304" s="1">
        <v>301040307</v>
      </c>
      <c r="B17304" s="1" t="str">
        <f>VLOOKUP(A17304,[1]Maestra!A$1:C$746,2,0)</f>
        <v>ACTAVCOE8</v>
      </c>
      <c r="C17304" s="1" t="str">
        <f>VLOOKUP(A17304,[1]Maestra!A$1:C$746,3,0)</f>
        <v>TC A Visa Clasica Int. - Linea Rev. por Disp Efectivo</v>
      </c>
      <c r="D17304" s="1" t="s">
        <v>20</v>
      </c>
      <c r="E17304" s="1">
        <v>1</v>
      </c>
      <c r="F17304" s="1">
        <v>15</v>
      </c>
      <c r="G17304" s="1" t="s">
        <v>19</v>
      </c>
      <c r="H17304" s="1">
        <v>9999</v>
      </c>
      <c r="I17304" s="1" t="s">
        <v>452</v>
      </c>
      <c r="J17304" s="1" t="s">
        <v>29</v>
      </c>
      <c r="K17304" s="1" t="s">
        <v>329</v>
      </c>
      <c r="Q17304" s="2" t="s">
        <v>37</v>
      </c>
      <c r="R17304" s="1" t="s">
        <v>718</v>
      </c>
      <c r="S17304" s="1" t="str">
        <f t="shared" si="550"/>
        <v>SAT|1|15|REV|VIG|DIEF|CIVA</v>
      </c>
      <c r="T17304" s="2" t="str">
        <f t="shared" si="551"/>
        <v>OK</v>
      </c>
    </row>
    <row r="17305" spans="1:20" x14ac:dyDescent="0.25">
      <c r="A17305" s="1">
        <v>301040307</v>
      </c>
      <c r="B17305" s="1" t="str">
        <f>VLOOKUP(A17305,[1]Maestra!A$1:C$746,2,0)</f>
        <v>ACTAVCOE8</v>
      </c>
      <c r="C17305" s="1" t="str">
        <f>VLOOKUP(A17305,[1]Maestra!A$1:C$746,3,0)</f>
        <v>TC A Visa Clasica Int. - Linea Rev. por Disp Efectivo</v>
      </c>
      <c r="D17305" s="1" t="s">
        <v>20</v>
      </c>
      <c r="E17305" s="1">
        <v>1</v>
      </c>
      <c r="F17305" s="1">
        <v>15</v>
      </c>
      <c r="G17305" s="1" t="s">
        <v>19</v>
      </c>
      <c r="H17305" s="1">
        <v>9999</v>
      </c>
      <c r="I17305" s="1" t="s">
        <v>452</v>
      </c>
      <c r="J17305" s="1" t="s">
        <v>29</v>
      </c>
      <c r="K17305" s="1" t="s">
        <v>325</v>
      </c>
      <c r="Q17305" s="2" t="s">
        <v>37</v>
      </c>
      <c r="R17305" s="1" t="s">
        <v>718</v>
      </c>
      <c r="S17305" s="1" t="str">
        <f t="shared" si="550"/>
        <v>SAT|1|15|REV|VIG|DIEF|CMED</v>
      </c>
      <c r="T17305" s="2" t="str">
        <f t="shared" si="551"/>
        <v>OK</v>
      </c>
    </row>
    <row r="17306" spans="1:20" x14ac:dyDescent="0.25">
      <c r="A17306" s="1">
        <v>301040307</v>
      </c>
      <c r="B17306" s="1" t="str">
        <f>VLOOKUP(A17306,[1]Maestra!A$1:C$746,2,0)</f>
        <v>ACTAVCOE8</v>
      </c>
      <c r="C17306" s="1" t="str">
        <f>VLOOKUP(A17306,[1]Maestra!A$1:C$746,3,0)</f>
        <v>TC A Visa Clasica Int. - Linea Rev. por Disp Efectivo</v>
      </c>
      <c r="D17306" s="1" t="s">
        <v>20</v>
      </c>
      <c r="E17306" s="1">
        <v>1</v>
      </c>
      <c r="F17306" s="1">
        <v>15</v>
      </c>
      <c r="G17306" s="1" t="s">
        <v>19</v>
      </c>
      <c r="H17306" s="1">
        <v>9999</v>
      </c>
      <c r="I17306" s="1" t="s">
        <v>452</v>
      </c>
      <c r="J17306" s="1" t="s">
        <v>29</v>
      </c>
      <c r="K17306" s="1" t="s">
        <v>330</v>
      </c>
      <c r="Q17306" s="2" t="s">
        <v>37</v>
      </c>
      <c r="R17306" s="1" t="s">
        <v>718</v>
      </c>
      <c r="S17306" s="1" t="str">
        <f t="shared" si="550"/>
        <v>SAT|1|15|REV|VIG|DIEF|CMIE</v>
      </c>
      <c r="T17306" s="2" t="str">
        <f t="shared" si="551"/>
        <v>OK</v>
      </c>
    </row>
    <row r="17307" spans="1:20" x14ac:dyDescent="0.25">
      <c r="A17307" s="1">
        <v>301040307</v>
      </c>
      <c r="B17307" s="1" t="str">
        <f>VLOOKUP(A17307,[1]Maestra!A$1:C$746,2,0)</f>
        <v>ACTAVCOE8</v>
      </c>
      <c r="C17307" s="1" t="str">
        <f>VLOOKUP(A17307,[1]Maestra!A$1:C$746,3,0)</f>
        <v>TC A Visa Clasica Int. - Linea Rev. por Disp Efectivo</v>
      </c>
      <c r="D17307" s="1" t="s">
        <v>20</v>
      </c>
      <c r="E17307" s="1">
        <v>1</v>
      </c>
      <c r="F17307" s="1">
        <v>15</v>
      </c>
      <c r="G17307" s="1" t="s">
        <v>19</v>
      </c>
      <c r="H17307" s="1">
        <v>9999</v>
      </c>
      <c r="I17307" s="1" t="s">
        <v>452</v>
      </c>
      <c r="J17307" s="1" t="s">
        <v>29</v>
      </c>
      <c r="K17307" s="1" t="s">
        <v>331</v>
      </c>
      <c r="Q17307" s="2" t="s">
        <v>37</v>
      </c>
      <c r="R17307" s="1" t="s">
        <v>718</v>
      </c>
      <c r="S17307" s="1" t="str">
        <f t="shared" si="550"/>
        <v>SAT|1|15|REV|VIG|DIEF|CPEM</v>
      </c>
      <c r="T17307" s="2" t="str">
        <f t="shared" si="551"/>
        <v>OK</v>
      </c>
    </row>
    <row r="17308" spans="1:20" x14ac:dyDescent="0.25">
      <c r="A17308" s="1">
        <v>301040402</v>
      </c>
      <c r="B17308" s="1" t="str">
        <f>VLOOKUP(A17308,[1]Maestra!A$1:C$746,2,0)</f>
        <v>ACTCSCU08</v>
      </c>
      <c r="C17308" s="1" t="str">
        <f>VLOOKUP(A17308,[1]Maestra!A$1:C$746,3,0)</f>
        <v>TC Cashback Signature - Cuotas</v>
      </c>
      <c r="D17308" s="1" t="s">
        <v>20</v>
      </c>
      <c r="E17308" s="1">
        <v>1</v>
      </c>
      <c r="F17308" s="1">
        <v>16</v>
      </c>
      <c r="G17308" s="1" t="s">
        <v>28</v>
      </c>
      <c r="H17308" s="1">
        <v>9999</v>
      </c>
      <c r="I17308" s="1" t="s">
        <v>449</v>
      </c>
      <c r="J17308" s="1" t="s">
        <v>33</v>
      </c>
      <c r="K17308" s="1" t="s">
        <v>324</v>
      </c>
      <c r="Q17308" s="2" t="s">
        <v>37</v>
      </c>
      <c r="R17308" s="1" t="s">
        <v>718</v>
      </c>
      <c r="S17308" s="1" t="str">
        <f t="shared" si="550"/>
        <v>SAT|1|16|CCU|VEN|COMP|CCRV</v>
      </c>
      <c r="T17308" s="2" t="str">
        <f t="shared" si="551"/>
        <v>OK</v>
      </c>
    </row>
    <row r="17309" spans="1:20" x14ac:dyDescent="0.25">
      <c r="A17309" s="1">
        <v>301040402</v>
      </c>
      <c r="B17309" s="1" t="str">
        <f>VLOOKUP(A17309,[1]Maestra!A$1:C$746,2,0)</f>
        <v>ACTCSCU08</v>
      </c>
      <c r="C17309" s="1" t="str">
        <f>VLOOKUP(A17309,[1]Maestra!A$1:C$746,3,0)</f>
        <v>TC Cashback Signature - Cuotas</v>
      </c>
      <c r="D17309" s="1" t="s">
        <v>20</v>
      </c>
      <c r="E17309" s="1">
        <v>1</v>
      </c>
      <c r="F17309" s="1">
        <v>16</v>
      </c>
      <c r="G17309" s="1" t="s">
        <v>28</v>
      </c>
      <c r="H17309" s="1">
        <v>9999</v>
      </c>
      <c r="I17309" s="1" t="s">
        <v>449</v>
      </c>
      <c r="J17309" s="1" t="s">
        <v>33</v>
      </c>
      <c r="K17309" s="1" t="s">
        <v>325</v>
      </c>
      <c r="Q17309" s="2" t="s">
        <v>37</v>
      </c>
      <c r="R17309" s="1" t="s">
        <v>718</v>
      </c>
      <c r="S17309" s="1" t="str">
        <f t="shared" si="550"/>
        <v>SAT|1|16|CCU|VEN|COMP|CMED</v>
      </c>
      <c r="T17309" s="2" t="str">
        <f t="shared" si="551"/>
        <v>OK</v>
      </c>
    </row>
    <row r="17310" spans="1:20" x14ac:dyDescent="0.25">
      <c r="A17310" s="1">
        <v>301040402</v>
      </c>
      <c r="B17310" s="1" t="str">
        <f>VLOOKUP(A17310,[1]Maestra!A$1:C$746,2,0)</f>
        <v>ACTCSCU08</v>
      </c>
      <c r="C17310" s="1" t="str">
        <f>VLOOKUP(A17310,[1]Maestra!A$1:C$746,3,0)</f>
        <v>TC Cashback Signature - Cuotas</v>
      </c>
      <c r="D17310" s="1" t="s">
        <v>20</v>
      </c>
      <c r="E17310" s="1">
        <v>1</v>
      </c>
      <c r="F17310" s="1">
        <v>16</v>
      </c>
      <c r="G17310" s="1" t="s">
        <v>28</v>
      </c>
      <c r="H17310" s="1">
        <v>9999</v>
      </c>
      <c r="I17310" s="1" t="s">
        <v>449</v>
      </c>
      <c r="J17310" s="1" t="s">
        <v>33</v>
      </c>
      <c r="K17310" s="1" t="s">
        <v>330</v>
      </c>
      <c r="Q17310" s="2" t="s">
        <v>37</v>
      </c>
      <c r="R17310" s="1" t="s">
        <v>718</v>
      </c>
      <c r="S17310" s="1" t="str">
        <f t="shared" si="550"/>
        <v>SAT|1|16|CCU|VEN|COMP|CMIE</v>
      </c>
      <c r="T17310" s="2" t="str">
        <f t="shared" si="551"/>
        <v>OK</v>
      </c>
    </row>
    <row r="17311" spans="1:20" x14ac:dyDescent="0.25">
      <c r="A17311" s="1">
        <v>301040402</v>
      </c>
      <c r="B17311" s="1" t="str">
        <f>VLOOKUP(A17311,[1]Maestra!A$1:C$746,2,0)</f>
        <v>ACTCSCU08</v>
      </c>
      <c r="C17311" s="1" t="str">
        <f>VLOOKUP(A17311,[1]Maestra!A$1:C$746,3,0)</f>
        <v>TC Cashback Signature - Cuotas</v>
      </c>
      <c r="D17311" s="1" t="s">
        <v>20</v>
      </c>
      <c r="E17311" s="1">
        <v>1</v>
      </c>
      <c r="F17311" s="1">
        <v>16</v>
      </c>
      <c r="G17311" s="1" t="s">
        <v>28</v>
      </c>
      <c r="H17311" s="1">
        <v>9999</v>
      </c>
      <c r="I17311" s="1" t="s">
        <v>449</v>
      </c>
      <c r="J17311" s="1" t="s">
        <v>33</v>
      </c>
      <c r="K17311" s="1" t="s">
        <v>331</v>
      </c>
      <c r="Q17311" s="2" t="s">
        <v>37</v>
      </c>
      <c r="R17311" s="1" t="s">
        <v>718</v>
      </c>
      <c r="S17311" s="1" t="str">
        <f t="shared" si="550"/>
        <v>SAT|1|16|CCU|VEN|COMP|CPEM</v>
      </c>
      <c r="T17311" s="2" t="str">
        <f t="shared" si="551"/>
        <v>OK</v>
      </c>
    </row>
    <row r="17312" spans="1:20" x14ac:dyDescent="0.25">
      <c r="A17312" s="1">
        <v>301040406</v>
      </c>
      <c r="B17312" s="1" t="str">
        <f>VLOOKUP(A17312,[1]Maestra!A$1:C$746,2,0)</f>
        <v>ACTCSCP08</v>
      </c>
      <c r="C17312" s="1" t="str">
        <f>VLOOKUP(A17312,[1]Maestra!A$1:C$746,3,0)</f>
        <v>TC Cashback Signature - Cuotas por Disp Efectivo</v>
      </c>
      <c r="D17312" s="1" t="s">
        <v>20</v>
      </c>
      <c r="E17312" s="1">
        <v>1</v>
      </c>
      <c r="F17312" s="1">
        <v>16</v>
      </c>
      <c r="G17312" s="1" t="s">
        <v>28</v>
      </c>
      <c r="H17312" s="1">
        <v>9999</v>
      </c>
      <c r="I17312" s="1" t="s">
        <v>449</v>
      </c>
      <c r="J17312" s="1" t="s">
        <v>29</v>
      </c>
      <c r="K17312" s="1" t="s">
        <v>324</v>
      </c>
      <c r="Q17312" s="2" t="s">
        <v>37</v>
      </c>
      <c r="R17312" s="1" t="s">
        <v>718</v>
      </c>
      <c r="S17312" s="1" t="str">
        <f t="shared" si="550"/>
        <v>SAT|1|16|CCU|VEN|DIEF|CCRV</v>
      </c>
      <c r="T17312" s="2" t="str">
        <f t="shared" si="551"/>
        <v>OK</v>
      </c>
    </row>
    <row r="17313" spans="1:20" x14ac:dyDescent="0.25">
      <c r="A17313" s="1">
        <v>301040406</v>
      </c>
      <c r="B17313" s="1" t="str">
        <f>VLOOKUP(A17313,[1]Maestra!A$1:C$746,2,0)</f>
        <v>ACTCSCP08</v>
      </c>
      <c r="C17313" s="1" t="str">
        <f>VLOOKUP(A17313,[1]Maestra!A$1:C$746,3,0)</f>
        <v>TC Cashback Signature - Cuotas por Disp Efectivo</v>
      </c>
      <c r="D17313" s="1" t="s">
        <v>20</v>
      </c>
      <c r="E17313" s="1">
        <v>1</v>
      </c>
      <c r="F17313" s="1">
        <v>16</v>
      </c>
      <c r="G17313" s="1" t="s">
        <v>28</v>
      </c>
      <c r="H17313" s="1">
        <v>9999</v>
      </c>
      <c r="I17313" s="1" t="s">
        <v>449</v>
      </c>
      <c r="J17313" s="1" t="s">
        <v>29</v>
      </c>
      <c r="K17313" s="1" t="s">
        <v>325</v>
      </c>
      <c r="Q17313" s="2" t="s">
        <v>37</v>
      </c>
      <c r="R17313" s="1" t="s">
        <v>718</v>
      </c>
      <c r="S17313" s="1" t="str">
        <f t="shared" si="550"/>
        <v>SAT|1|16|CCU|VEN|DIEF|CMED</v>
      </c>
      <c r="T17313" s="2" t="str">
        <f t="shared" si="551"/>
        <v>OK</v>
      </c>
    </row>
    <row r="17314" spans="1:20" x14ac:dyDescent="0.25">
      <c r="A17314" s="1">
        <v>301040406</v>
      </c>
      <c r="B17314" s="1" t="str">
        <f>VLOOKUP(A17314,[1]Maestra!A$1:C$746,2,0)</f>
        <v>ACTCSCP08</v>
      </c>
      <c r="C17314" s="1" t="str">
        <f>VLOOKUP(A17314,[1]Maestra!A$1:C$746,3,0)</f>
        <v>TC Cashback Signature - Cuotas por Disp Efectivo</v>
      </c>
      <c r="D17314" s="1" t="s">
        <v>20</v>
      </c>
      <c r="E17314" s="1">
        <v>1</v>
      </c>
      <c r="F17314" s="1">
        <v>16</v>
      </c>
      <c r="G17314" s="1" t="s">
        <v>28</v>
      </c>
      <c r="H17314" s="1">
        <v>9999</v>
      </c>
      <c r="I17314" s="1" t="s">
        <v>449</v>
      </c>
      <c r="J17314" s="1" t="s">
        <v>29</v>
      </c>
      <c r="K17314" s="1" t="s">
        <v>330</v>
      </c>
      <c r="Q17314" s="2" t="s">
        <v>37</v>
      </c>
      <c r="R17314" s="1" t="s">
        <v>718</v>
      </c>
      <c r="S17314" s="1" t="str">
        <f t="shared" ref="S17314:S17377" si="552">_xlfn.CONCAT(D17314,"|",E17314,"|",F17314,"|",G17314,"|",I17314,"|",J17314,"|",K17314)</f>
        <v>SAT|1|16|CCU|VEN|DIEF|CMIE</v>
      </c>
      <c r="T17314" s="2" t="str">
        <f t="shared" si="551"/>
        <v>OK</v>
      </c>
    </row>
    <row r="17315" spans="1:20" x14ac:dyDescent="0.25">
      <c r="A17315" s="1">
        <v>301040406</v>
      </c>
      <c r="B17315" s="1" t="str">
        <f>VLOOKUP(A17315,[1]Maestra!A$1:C$746,2,0)</f>
        <v>ACTCSCP08</v>
      </c>
      <c r="C17315" s="1" t="str">
        <f>VLOOKUP(A17315,[1]Maestra!A$1:C$746,3,0)</f>
        <v>TC Cashback Signature - Cuotas por Disp Efectivo</v>
      </c>
      <c r="D17315" s="1" t="s">
        <v>20</v>
      </c>
      <c r="E17315" s="1">
        <v>1</v>
      </c>
      <c r="F17315" s="1">
        <v>16</v>
      </c>
      <c r="G17315" s="1" t="s">
        <v>28</v>
      </c>
      <c r="H17315" s="1">
        <v>9999</v>
      </c>
      <c r="I17315" s="1" t="s">
        <v>449</v>
      </c>
      <c r="J17315" s="1" t="s">
        <v>29</v>
      </c>
      <c r="K17315" s="1" t="s">
        <v>331</v>
      </c>
      <c r="Q17315" s="2" t="s">
        <v>37</v>
      </c>
      <c r="R17315" s="1" t="s">
        <v>718</v>
      </c>
      <c r="S17315" s="1" t="str">
        <f t="shared" si="552"/>
        <v>SAT|1|16|CCU|VEN|DIEF|CPEM</v>
      </c>
      <c r="T17315" s="2" t="str">
        <f t="shared" si="551"/>
        <v>OK</v>
      </c>
    </row>
    <row r="17316" spans="1:20" x14ac:dyDescent="0.25">
      <c r="A17316" s="1">
        <v>301040402</v>
      </c>
      <c r="B17316" s="1" t="str">
        <f>VLOOKUP(A17316,[1]Maestra!A$1:C$746,2,0)</f>
        <v>ACTCSCU08</v>
      </c>
      <c r="C17316" s="1" t="str">
        <f>VLOOKUP(A17316,[1]Maestra!A$1:C$746,3,0)</f>
        <v>TC Cashback Signature - Cuotas</v>
      </c>
      <c r="D17316" s="1" t="s">
        <v>20</v>
      </c>
      <c r="E17316" s="1">
        <v>1</v>
      </c>
      <c r="F17316" s="1">
        <v>16</v>
      </c>
      <c r="G17316" s="1" t="s">
        <v>28</v>
      </c>
      <c r="H17316" s="1">
        <v>9999</v>
      </c>
      <c r="I17316" s="1" t="s">
        <v>452</v>
      </c>
      <c r="J17316" s="1" t="s">
        <v>33</v>
      </c>
      <c r="K17316" s="1" t="s">
        <v>324</v>
      </c>
      <c r="Q17316" s="2" t="s">
        <v>37</v>
      </c>
      <c r="R17316" s="1" t="s">
        <v>718</v>
      </c>
      <c r="S17316" s="1" t="str">
        <f t="shared" si="552"/>
        <v>SAT|1|16|CCU|VIG|COMP|CCRV</v>
      </c>
      <c r="T17316" s="2" t="str">
        <f t="shared" si="551"/>
        <v>OK</v>
      </c>
    </row>
    <row r="17317" spans="1:20" x14ac:dyDescent="0.25">
      <c r="A17317" s="1">
        <v>301040402</v>
      </c>
      <c r="B17317" s="1" t="str">
        <f>VLOOKUP(A17317,[1]Maestra!A$1:C$746,2,0)</f>
        <v>ACTCSCU08</v>
      </c>
      <c r="C17317" s="1" t="str">
        <f>VLOOKUP(A17317,[1]Maestra!A$1:C$746,3,0)</f>
        <v>TC Cashback Signature - Cuotas</v>
      </c>
      <c r="D17317" s="1" t="s">
        <v>20</v>
      </c>
      <c r="E17317" s="1">
        <v>1</v>
      </c>
      <c r="F17317" s="1">
        <v>16</v>
      </c>
      <c r="G17317" s="1" t="s">
        <v>28</v>
      </c>
      <c r="H17317" s="1">
        <v>9999</v>
      </c>
      <c r="I17317" s="1" t="s">
        <v>452</v>
      </c>
      <c r="J17317" s="1" t="s">
        <v>33</v>
      </c>
      <c r="K17317" s="1" t="s">
        <v>325</v>
      </c>
      <c r="Q17317" s="2" t="s">
        <v>37</v>
      </c>
      <c r="R17317" s="1" t="s">
        <v>718</v>
      </c>
      <c r="S17317" s="1" t="str">
        <f t="shared" si="552"/>
        <v>SAT|1|16|CCU|VIG|COMP|CMED</v>
      </c>
      <c r="T17317" s="2" t="str">
        <f t="shared" si="551"/>
        <v>OK</v>
      </c>
    </row>
    <row r="17318" spans="1:20" x14ac:dyDescent="0.25">
      <c r="A17318" s="1">
        <v>301040402</v>
      </c>
      <c r="B17318" s="1" t="str">
        <f>VLOOKUP(A17318,[1]Maestra!A$1:C$746,2,0)</f>
        <v>ACTCSCU08</v>
      </c>
      <c r="C17318" s="1" t="str">
        <f>VLOOKUP(A17318,[1]Maestra!A$1:C$746,3,0)</f>
        <v>TC Cashback Signature - Cuotas</v>
      </c>
      <c r="D17318" s="1" t="s">
        <v>20</v>
      </c>
      <c r="E17318" s="1">
        <v>1</v>
      </c>
      <c r="F17318" s="1">
        <v>16</v>
      </c>
      <c r="G17318" s="1" t="s">
        <v>28</v>
      </c>
      <c r="H17318" s="1">
        <v>9999</v>
      </c>
      <c r="I17318" s="1" t="s">
        <v>452</v>
      </c>
      <c r="J17318" s="1" t="s">
        <v>33</v>
      </c>
      <c r="K17318" s="1" t="s">
        <v>330</v>
      </c>
      <c r="Q17318" s="2" t="s">
        <v>37</v>
      </c>
      <c r="R17318" s="1" t="s">
        <v>718</v>
      </c>
      <c r="S17318" s="1" t="str">
        <f t="shared" si="552"/>
        <v>SAT|1|16|CCU|VIG|COMP|CMIE</v>
      </c>
      <c r="T17318" s="2" t="str">
        <f t="shared" si="551"/>
        <v>OK</v>
      </c>
    </row>
    <row r="17319" spans="1:20" x14ac:dyDescent="0.25">
      <c r="A17319" s="1">
        <v>301040402</v>
      </c>
      <c r="B17319" s="1" t="str">
        <f>VLOOKUP(A17319,[1]Maestra!A$1:C$746,2,0)</f>
        <v>ACTCSCU08</v>
      </c>
      <c r="C17319" s="1" t="str">
        <f>VLOOKUP(A17319,[1]Maestra!A$1:C$746,3,0)</f>
        <v>TC Cashback Signature - Cuotas</v>
      </c>
      <c r="D17319" s="1" t="s">
        <v>20</v>
      </c>
      <c r="E17319" s="1">
        <v>1</v>
      </c>
      <c r="F17319" s="1">
        <v>16</v>
      </c>
      <c r="G17319" s="1" t="s">
        <v>28</v>
      </c>
      <c r="H17319" s="1">
        <v>9999</v>
      </c>
      <c r="I17319" s="1" t="s">
        <v>452</v>
      </c>
      <c r="J17319" s="1" t="s">
        <v>33</v>
      </c>
      <c r="K17319" s="1" t="s">
        <v>331</v>
      </c>
      <c r="Q17319" s="2" t="s">
        <v>37</v>
      </c>
      <c r="R17319" s="1" t="s">
        <v>718</v>
      </c>
      <c r="S17319" s="1" t="str">
        <f t="shared" si="552"/>
        <v>SAT|1|16|CCU|VIG|COMP|CPEM</v>
      </c>
      <c r="T17319" s="2" t="str">
        <f t="shared" si="551"/>
        <v>OK</v>
      </c>
    </row>
    <row r="17320" spans="1:20" x14ac:dyDescent="0.25">
      <c r="A17320" s="1">
        <v>301040406</v>
      </c>
      <c r="B17320" s="1" t="str">
        <f>VLOOKUP(A17320,[1]Maestra!A$1:C$746,2,0)</f>
        <v>ACTCSCP08</v>
      </c>
      <c r="C17320" s="1" t="str">
        <f>VLOOKUP(A17320,[1]Maestra!A$1:C$746,3,0)</f>
        <v>TC Cashback Signature - Cuotas por Disp Efectivo</v>
      </c>
      <c r="D17320" s="1" t="s">
        <v>20</v>
      </c>
      <c r="E17320" s="1">
        <v>1</v>
      </c>
      <c r="F17320" s="1">
        <v>16</v>
      </c>
      <c r="G17320" s="1" t="s">
        <v>28</v>
      </c>
      <c r="H17320" s="1">
        <v>9999</v>
      </c>
      <c r="I17320" s="1" t="s">
        <v>452</v>
      </c>
      <c r="J17320" s="1" t="s">
        <v>29</v>
      </c>
      <c r="K17320" s="1" t="s">
        <v>324</v>
      </c>
      <c r="Q17320" s="2" t="s">
        <v>37</v>
      </c>
      <c r="R17320" s="1" t="s">
        <v>718</v>
      </c>
      <c r="S17320" s="1" t="str">
        <f t="shared" si="552"/>
        <v>SAT|1|16|CCU|VIG|DIEF|CCRV</v>
      </c>
      <c r="T17320" s="2" t="str">
        <f t="shared" si="551"/>
        <v>OK</v>
      </c>
    </row>
    <row r="17321" spans="1:20" x14ac:dyDescent="0.25">
      <c r="A17321" s="1">
        <v>301040406</v>
      </c>
      <c r="B17321" s="1" t="str">
        <f>VLOOKUP(A17321,[1]Maestra!A$1:C$746,2,0)</f>
        <v>ACTCSCP08</v>
      </c>
      <c r="C17321" s="1" t="str">
        <f>VLOOKUP(A17321,[1]Maestra!A$1:C$746,3,0)</f>
        <v>TC Cashback Signature - Cuotas por Disp Efectivo</v>
      </c>
      <c r="D17321" s="1" t="s">
        <v>20</v>
      </c>
      <c r="E17321" s="1">
        <v>1</v>
      </c>
      <c r="F17321" s="1">
        <v>16</v>
      </c>
      <c r="G17321" s="1" t="s">
        <v>28</v>
      </c>
      <c r="H17321" s="1">
        <v>9999</v>
      </c>
      <c r="I17321" s="1" t="s">
        <v>452</v>
      </c>
      <c r="J17321" s="1" t="s">
        <v>29</v>
      </c>
      <c r="K17321" s="1" t="s">
        <v>325</v>
      </c>
      <c r="Q17321" s="2" t="s">
        <v>37</v>
      </c>
      <c r="R17321" s="1" t="s">
        <v>718</v>
      </c>
      <c r="S17321" s="1" t="str">
        <f t="shared" si="552"/>
        <v>SAT|1|16|CCU|VIG|DIEF|CMED</v>
      </c>
      <c r="T17321" s="2" t="str">
        <f t="shared" si="551"/>
        <v>OK</v>
      </c>
    </row>
    <row r="17322" spans="1:20" x14ac:dyDescent="0.25">
      <c r="A17322" s="1">
        <v>301040406</v>
      </c>
      <c r="B17322" s="1" t="str">
        <f>VLOOKUP(A17322,[1]Maestra!A$1:C$746,2,0)</f>
        <v>ACTCSCP08</v>
      </c>
      <c r="C17322" s="1" t="str">
        <f>VLOOKUP(A17322,[1]Maestra!A$1:C$746,3,0)</f>
        <v>TC Cashback Signature - Cuotas por Disp Efectivo</v>
      </c>
      <c r="D17322" s="1" t="s">
        <v>20</v>
      </c>
      <c r="E17322" s="1">
        <v>1</v>
      </c>
      <c r="F17322" s="1">
        <v>16</v>
      </c>
      <c r="G17322" s="1" t="s">
        <v>28</v>
      </c>
      <c r="H17322" s="1">
        <v>9999</v>
      </c>
      <c r="I17322" s="1" t="s">
        <v>452</v>
      </c>
      <c r="J17322" s="1" t="s">
        <v>29</v>
      </c>
      <c r="K17322" s="1" t="s">
        <v>330</v>
      </c>
      <c r="Q17322" s="2" t="s">
        <v>37</v>
      </c>
      <c r="R17322" s="1" t="s">
        <v>718</v>
      </c>
      <c r="S17322" s="1" t="str">
        <f t="shared" si="552"/>
        <v>SAT|1|16|CCU|VIG|DIEF|CMIE</v>
      </c>
      <c r="T17322" s="2" t="str">
        <f t="shared" si="551"/>
        <v>OK</v>
      </c>
    </row>
    <row r="17323" spans="1:20" x14ac:dyDescent="0.25">
      <c r="A17323" s="1">
        <v>301040406</v>
      </c>
      <c r="B17323" s="1" t="str">
        <f>VLOOKUP(A17323,[1]Maestra!A$1:C$746,2,0)</f>
        <v>ACTCSCP08</v>
      </c>
      <c r="C17323" s="1" t="str">
        <f>VLOOKUP(A17323,[1]Maestra!A$1:C$746,3,0)</f>
        <v>TC Cashback Signature - Cuotas por Disp Efectivo</v>
      </c>
      <c r="D17323" s="1" t="s">
        <v>20</v>
      </c>
      <c r="E17323" s="1">
        <v>1</v>
      </c>
      <c r="F17323" s="1">
        <v>16</v>
      </c>
      <c r="G17323" s="1" t="s">
        <v>28</v>
      </c>
      <c r="H17323" s="1">
        <v>9999</v>
      </c>
      <c r="I17323" s="1" t="s">
        <v>452</v>
      </c>
      <c r="J17323" s="1" t="s">
        <v>29</v>
      </c>
      <c r="K17323" s="1" t="s">
        <v>331</v>
      </c>
      <c r="Q17323" s="2" t="s">
        <v>37</v>
      </c>
      <c r="R17323" s="1" t="s">
        <v>718</v>
      </c>
      <c r="S17323" s="1" t="str">
        <f t="shared" si="552"/>
        <v>SAT|1|16|CCU|VIG|DIEF|CPEM</v>
      </c>
      <c r="T17323" s="2" t="str">
        <f t="shared" si="551"/>
        <v>OK</v>
      </c>
    </row>
    <row r="17324" spans="1:20" x14ac:dyDescent="0.25">
      <c r="A17324" s="1">
        <v>301040405</v>
      </c>
      <c r="B17324" s="1" t="e">
        <f>VLOOKUP(A17324,[1]Maestra!A$1:C$746,2,0)</f>
        <v>#N/A</v>
      </c>
      <c r="C17324" s="1" t="e">
        <f>VLOOKUP(A17324,[1]Maestra!A$1:C$746,3,0)</f>
        <v>#N/A</v>
      </c>
      <c r="D17324" s="1" t="s">
        <v>20</v>
      </c>
      <c r="E17324" s="1">
        <v>1</v>
      </c>
      <c r="F17324" s="1">
        <v>16</v>
      </c>
      <c r="G17324" s="1" t="s">
        <v>34</v>
      </c>
      <c r="H17324" s="1">
        <v>9999</v>
      </c>
      <c r="I17324" s="1" t="s">
        <v>449</v>
      </c>
      <c r="J17324" s="1" t="s">
        <v>29</v>
      </c>
      <c r="K17324" s="1" t="s">
        <v>324</v>
      </c>
      <c r="Q17324" s="2" t="s">
        <v>37</v>
      </c>
      <c r="R17324" s="1" t="s">
        <v>718</v>
      </c>
      <c r="S17324" s="1" t="str">
        <f t="shared" si="552"/>
        <v>SAT|1|16|CDI|VEN|DIEF|CCRV</v>
      </c>
      <c r="T17324" s="2" t="str">
        <f t="shared" si="551"/>
        <v>OK</v>
      </c>
    </row>
    <row r="17325" spans="1:20" x14ac:dyDescent="0.25">
      <c r="A17325" s="1">
        <v>301040405</v>
      </c>
      <c r="B17325" s="1" t="e">
        <f>VLOOKUP(A17325,[1]Maestra!A$1:C$746,2,0)</f>
        <v>#N/A</v>
      </c>
      <c r="C17325" s="1" t="e">
        <f>VLOOKUP(A17325,[1]Maestra!A$1:C$746,3,0)</f>
        <v>#N/A</v>
      </c>
      <c r="D17325" s="1" t="s">
        <v>20</v>
      </c>
      <c r="E17325" s="1">
        <v>1</v>
      </c>
      <c r="F17325" s="1">
        <v>16</v>
      </c>
      <c r="G17325" s="1" t="s">
        <v>34</v>
      </c>
      <c r="H17325" s="1">
        <v>9999</v>
      </c>
      <c r="I17325" s="1" t="s">
        <v>449</v>
      </c>
      <c r="J17325" s="1" t="s">
        <v>29</v>
      </c>
      <c r="K17325" s="1" t="s">
        <v>325</v>
      </c>
      <c r="Q17325" s="2" t="s">
        <v>37</v>
      </c>
      <c r="R17325" s="1" t="s">
        <v>718</v>
      </c>
      <c r="S17325" s="1" t="str">
        <f t="shared" si="552"/>
        <v>SAT|1|16|CDI|VEN|DIEF|CMED</v>
      </c>
      <c r="T17325" s="2" t="str">
        <f t="shared" si="551"/>
        <v>OK</v>
      </c>
    </row>
    <row r="17326" spans="1:20" x14ac:dyDescent="0.25">
      <c r="A17326" s="1">
        <v>301040405</v>
      </c>
      <c r="B17326" s="1" t="e">
        <f>VLOOKUP(A17326,[1]Maestra!A$1:C$746,2,0)</f>
        <v>#N/A</v>
      </c>
      <c r="C17326" s="1" t="e">
        <f>VLOOKUP(A17326,[1]Maestra!A$1:C$746,3,0)</f>
        <v>#N/A</v>
      </c>
      <c r="D17326" s="1" t="s">
        <v>20</v>
      </c>
      <c r="E17326" s="1">
        <v>1</v>
      </c>
      <c r="F17326" s="1">
        <v>16</v>
      </c>
      <c r="G17326" s="1" t="s">
        <v>34</v>
      </c>
      <c r="H17326" s="1">
        <v>9999</v>
      </c>
      <c r="I17326" s="1" t="s">
        <v>449</v>
      </c>
      <c r="J17326" s="1" t="s">
        <v>29</v>
      </c>
      <c r="K17326" s="1" t="s">
        <v>330</v>
      </c>
      <c r="Q17326" s="2" t="s">
        <v>37</v>
      </c>
      <c r="R17326" s="1" t="s">
        <v>718</v>
      </c>
      <c r="S17326" s="1" t="str">
        <f t="shared" si="552"/>
        <v>SAT|1|16|CDI|VEN|DIEF|CMIE</v>
      </c>
      <c r="T17326" s="2" t="str">
        <f t="shared" si="551"/>
        <v>OK</v>
      </c>
    </row>
    <row r="17327" spans="1:20" x14ac:dyDescent="0.25">
      <c r="A17327" s="1">
        <v>301040405</v>
      </c>
      <c r="B17327" s="1" t="e">
        <f>VLOOKUP(A17327,[1]Maestra!A$1:C$746,2,0)</f>
        <v>#N/A</v>
      </c>
      <c r="C17327" s="1" t="e">
        <f>VLOOKUP(A17327,[1]Maestra!A$1:C$746,3,0)</f>
        <v>#N/A</v>
      </c>
      <c r="D17327" s="1" t="s">
        <v>20</v>
      </c>
      <c r="E17327" s="1">
        <v>1</v>
      </c>
      <c r="F17327" s="1">
        <v>16</v>
      </c>
      <c r="G17327" s="1" t="s">
        <v>34</v>
      </c>
      <c r="H17327" s="1">
        <v>9999</v>
      </c>
      <c r="I17327" s="1" t="s">
        <v>449</v>
      </c>
      <c r="J17327" s="1" t="s">
        <v>29</v>
      </c>
      <c r="K17327" s="1" t="s">
        <v>331</v>
      </c>
      <c r="Q17327" s="2" t="s">
        <v>37</v>
      </c>
      <c r="R17327" s="1" t="s">
        <v>718</v>
      </c>
      <c r="S17327" s="1" t="str">
        <f t="shared" si="552"/>
        <v>SAT|1|16|CDI|VEN|DIEF|CPEM</v>
      </c>
      <c r="T17327" s="2" t="str">
        <f t="shared" si="551"/>
        <v>OK</v>
      </c>
    </row>
    <row r="17328" spans="1:20" x14ac:dyDescent="0.25">
      <c r="A17328" s="1">
        <v>301040405</v>
      </c>
      <c r="B17328" s="1" t="e">
        <f>VLOOKUP(A17328,[1]Maestra!A$1:C$746,2,0)</f>
        <v>#N/A</v>
      </c>
      <c r="C17328" s="1" t="e">
        <f>VLOOKUP(A17328,[1]Maestra!A$1:C$746,3,0)</f>
        <v>#N/A</v>
      </c>
      <c r="D17328" s="1" t="s">
        <v>20</v>
      </c>
      <c r="E17328" s="1">
        <v>1</v>
      </c>
      <c r="F17328" s="1">
        <v>16</v>
      </c>
      <c r="G17328" s="1" t="s">
        <v>34</v>
      </c>
      <c r="H17328" s="1">
        <v>9999</v>
      </c>
      <c r="I17328" s="1" t="s">
        <v>452</v>
      </c>
      <c r="J17328" s="1" t="s">
        <v>29</v>
      </c>
      <c r="K17328" s="1" t="s">
        <v>324</v>
      </c>
      <c r="Q17328" s="2" t="s">
        <v>37</v>
      </c>
      <c r="R17328" s="1" t="s">
        <v>718</v>
      </c>
      <c r="S17328" s="1" t="str">
        <f t="shared" si="552"/>
        <v>SAT|1|16|CDI|VIG|DIEF|CCRV</v>
      </c>
      <c r="T17328" s="2" t="str">
        <f t="shared" si="551"/>
        <v>OK</v>
      </c>
    </row>
    <row r="17329" spans="1:20" x14ac:dyDescent="0.25">
      <c r="A17329" s="1">
        <v>301040405</v>
      </c>
      <c r="B17329" s="1" t="e">
        <f>VLOOKUP(A17329,[1]Maestra!A$1:C$746,2,0)</f>
        <v>#N/A</v>
      </c>
      <c r="C17329" s="1" t="e">
        <f>VLOOKUP(A17329,[1]Maestra!A$1:C$746,3,0)</f>
        <v>#N/A</v>
      </c>
      <c r="D17329" s="1" t="s">
        <v>20</v>
      </c>
      <c r="E17329" s="1">
        <v>1</v>
      </c>
      <c r="F17329" s="1">
        <v>16</v>
      </c>
      <c r="G17329" s="1" t="s">
        <v>34</v>
      </c>
      <c r="H17329" s="1">
        <v>9999</v>
      </c>
      <c r="I17329" s="1" t="s">
        <v>452</v>
      </c>
      <c r="J17329" s="1" t="s">
        <v>29</v>
      </c>
      <c r="K17329" s="1" t="s">
        <v>325</v>
      </c>
      <c r="Q17329" s="2" t="s">
        <v>37</v>
      </c>
      <c r="R17329" s="1" t="s">
        <v>718</v>
      </c>
      <c r="S17329" s="1" t="str">
        <f t="shared" si="552"/>
        <v>SAT|1|16|CDI|VIG|DIEF|CMED</v>
      </c>
      <c r="T17329" s="2" t="str">
        <f t="shared" si="551"/>
        <v>OK</v>
      </c>
    </row>
    <row r="17330" spans="1:20" x14ac:dyDescent="0.25">
      <c r="A17330" s="1">
        <v>301040405</v>
      </c>
      <c r="B17330" s="1" t="e">
        <f>VLOOKUP(A17330,[1]Maestra!A$1:C$746,2,0)</f>
        <v>#N/A</v>
      </c>
      <c r="C17330" s="1" t="e">
        <f>VLOOKUP(A17330,[1]Maestra!A$1:C$746,3,0)</f>
        <v>#N/A</v>
      </c>
      <c r="D17330" s="1" t="s">
        <v>20</v>
      </c>
      <c r="E17330" s="1">
        <v>1</v>
      </c>
      <c r="F17330" s="1">
        <v>16</v>
      </c>
      <c r="G17330" s="1" t="s">
        <v>34</v>
      </c>
      <c r="H17330" s="1">
        <v>9999</v>
      </c>
      <c r="I17330" s="1" t="s">
        <v>452</v>
      </c>
      <c r="J17330" s="1" t="s">
        <v>29</v>
      </c>
      <c r="K17330" s="1" t="s">
        <v>330</v>
      </c>
      <c r="Q17330" s="2" t="s">
        <v>37</v>
      </c>
      <c r="R17330" s="1" t="s">
        <v>718</v>
      </c>
      <c r="S17330" s="1" t="str">
        <f t="shared" si="552"/>
        <v>SAT|1|16|CDI|VIG|DIEF|CMIE</v>
      </c>
      <c r="T17330" s="2" t="str">
        <f t="shared" si="551"/>
        <v>OK</v>
      </c>
    </row>
    <row r="17331" spans="1:20" x14ac:dyDescent="0.25">
      <c r="A17331" s="1">
        <v>301040405</v>
      </c>
      <c r="B17331" s="1" t="e">
        <f>VLOOKUP(A17331,[1]Maestra!A$1:C$746,2,0)</f>
        <v>#N/A</v>
      </c>
      <c r="C17331" s="1" t="e">
        <f>VLOOKUP(A17331,[1]Maestra!A$1:C$746,3,0)</f>
        <v>#N/A</v>
      </c>
      <c r="D17331" s="1" t="s">
        <v>20</v>
      </c>
      <c r="E17331" s="1">
        <v>1</v>
      </c>
      <c r="F17331" s="1">
        <v>16</v>
      </c>
      <c r="G17331" s="1" t="s">
        <v>34</v>
      </c>
      <c r="H17331" s="1">
        <v>9999</v>
      </c>
      <c r="I17331" s="1" t="s">
        <v>452</v>
      </c>
      <c r="J17331" s="1" t="s">
        <v>29</v>
      </c>
      <c r="K17331" s="1" t="s">
        <v>331</v>
      </c>
      <c r="Q17331" s="2" t="s">
        <v>37</v>
      </c>
      <c r="R17331" s="1" t="s">
        <v>718</v>
      </c>
      <c r="S17331" s="1" t="str">
        <f t="shared" si="552"/>
        <v>SAT|1|16|CDI|VIG|DIEF|CPEM</v>
      </c>
      <c r="T17331" s="2" t="str">
        <f t="shared" si="551"/>
        <v>OK</v>
      </c>
    </row>
    <row r="17332" spans="1:20" x14ac:dyDescent="0.25">
      <c r="A17332" s="1">
        <v>301040404</v>
      </c>
      <c r="B17332" s="1" t="str">
        <f>VLOOKUP(A17332,[1]Maestra!A$1:C$746,2,0)</f>
        <v>ACTCSCD08</v>
      </c>
      <c r="C17332" s="1" t="str">
        <f>VLOOKUP(A17332,[1]Maestra!A$1:C$746,3,0)</f>
        <v>TC Cashback Signature - Compra Deuda</v>
      </c>
      <c r="D17332" s="1" t="s">
        <v>20</v>
      </c>
      <c r="E17332" s="1">
        <v>1</v>
      </c>
      <c r="F17332" s="1">
        <v>16</v>
      </c>
      <c r="G17332" s="1" t="s">
        <v>22</v>
      </c>
      <c r="H17332" s="1">
        <v>9999</v>
      </c>
      <c r="I17332" s="1" t="s">
        <v>449</v>
      </c>
      <c r="J17332" s="1" t="s">
        <v>29</v>
      </c>
      <c r="K17332" s="1" t="s">
        <v>454</v>
      </c>
      <c r="Q17332" s="2" t="s">
        <v>37</v>
      </c>
      <c r="R17332" s="1" t="s">
        <v>718</v>
      </c>
      <c r="S17332" s="1" t="str">
        <f t="shared" si="552"/>
        <v>SAT|1|16|CDP|VEN|DIEF|CCNR</v>
      </c>
      <c r="T17332" s="2" t="str">
        <f t="shared" si="551"/>
        <v>OK</v>
      </c>
    </row>
    <row r="17333" spans="1:20" x14ac:dyDescent="0.25">
      <c r="A17333" s="1">
        <v>301040404</v>
      </c>
      <c r="B17333" s="1" t="str">
        <f>VLOOKUP(A17333,[1]Maestra!A$1:C$746,2,0)</f>
        <v>ACTCSCD08</v>
      </c>
      <c r="C17333" s="1" t="str">
        <f>VLOOKUP(A17333,[1]Maestra!A$1:C$746,3,0)</f>
        <v>TC Cashback Signature - Compra Deuda</v>
      </c>
      <c r="D17333" s="1" t="s">
        <v>20</v>
      </c>
      <c r="E17333" s="1">
        <v>1</v>
      </c>
      <c r="F17333" s="1">
        <v>16</v>
      </c>
      <c r="G17333" s="1" t="s">
        <v>22</v>
      </c>
      <c r="H17333" s="1">
        <v>9999</v>
      </c>
      <c r="I17333" s="1" t="s">
        <v>449</v>
      </c>
      <c r="J17333" s="1" t="s">
        <v>29</v>
      </c>
      <c r="K17333" s="1" t="s">
        <v>325</v>
      </c>
      <c r="Q17333" s="2" t="s">
        <v>37</v>
      </c>
      <c r="R17333" s="1" t="s">
        <v>718</v>
      </c>
      <c r="S17333" s="1" t="str">
        <f t="shared" si="552"/>
        <v>SAT|1|16|CDP|VEN|DIEF|CMED</v>
      </c>
      <c r="T17333" s="2" t="str">
        <f t="shared" si="551"/>
        <v>OK</v>
      </c>
    </row>
    <row r="17334" spans="1:20" x14ac:dyDescent="0.25">
      <c r="A17334" s="1">
        <v>301040404</v>
      </c>
      <c r="B17334" s="1" t="str">
        <f>VLOOKUP(A17334,[1]Maestra!A$1:C$746,2,0)</f>
        <v>ACTCSCD08</v>
      </c>
      <c r="C17334" s="1" t="str">
        <f>VLOOKUP(A17334,[1]Maestra!A$1:C$746,3,0)</f>
        <v>TC Cashback Signature - Compra Deuda</v>
      </c>
      <c r="D17334" s="1" t="s">
        <v>20</v>
      </c>
      <c r="E17334" s="1">
        <v>1</v>
      </c>
      <c r="F17334" s="1">
        <v>16</v>
      </c>
      <c r="G17334" s="1" t="s">
        <v>22</v>
      </c>
      <c r="H17334" s="1">
        <v>9999</v>
      </c>
      <c r="I17334" s="1" t="s">
        <v>449</v>
      </c>
      <c r="J17334" s="1" t="s">
        <v>29</v>
      </c>
      <c r="K17334" s="1" t="s">
        <v>330</v>
      </c>
      <c r="Q17334" s="2" t="s">
        <v>37</v>
      </c>
      <c r="R17334" s="1" t="s">
        <v>718</v>
      </c>
      <c r="S17334" s="1" t="str">
        <f t="shared" si="552"/>
        <v>SAT|1|16|CDP|VEN|DIEF|CMIE</v>
      </c>
      <c r="T17334" s="2" t="str">
        <f t="shared" si="551"/>
        <v>OK</v>
      </c>
    </row>
    <row r="17335" spans="1:20" x14ac:dyDescent="0.25">
      <c r="A17335" s="1">
        <v>301040404</v>
      </c>
      <c r="B17335" s="1" t="str">
        <f>VLOOKUP(A17335,[1]Maestra!A$1:C$746,2,0)</f>
        <v>ACTCSCD08</v>
      </c>
      <c r="C17335" s="1" t="str">
        <f>VLOOKUP(A17335,[1]Maestra!A$1:C$746,3,0)</f>
        <v>TC Cashback Signature - Compra Deuda</v>
      </c>
      <c r="D17335" s="1" t="s">
        <v>20</v>
      </c>
      <c r="E17335" s="1">
        <v>1</v>
      </c>
      <c r="F17335" s="1">
        <v>16</v>
      </c>
      <c r="G17335" s="1" t="s">
        <v>22</v>
      </c>
      <c r="H17335" s="1">
        <v>9999</v>
      </c>
      <c r="I17335" s="1" t="s">
        <v>449</v>
      </c>
      <c r="J17335" s="1" t="s">
        <v>29</v>
      </c>
      <c r="K17335" s="1" t="s">
        <v>331</v>
      </c>
      <c r="Q17335" s="2" t="s">
        <v>37</v>
      </c>
      <c r="R17335" s="1" t="s">
        <v>718</v>
      </c>
      <c r="S17335" s="1" t="str">
        <f t="shared" si="552"/>
        <v>SAT|1|16|CDP|VEN|DIEF|CPEM</v>
      </c>
      <c r="T17335" s="2" t="str">
        <f t="shared" si="551"/>
        <v>OK</v>
      </c>
    </row>
    <row r="17336" spans="1:20" x14ac:dyDescent="0.25">
      <c r="A17336" s="1">
        <v>301040404</v>
      </c>
      <c r="B17336" s="1" t="str">
        <f>VLOOKUP(A17336,[1]Maestra!A$1:C$746,2,0)</f>
        <v>ACTCSCD08</v>
      </c>
      <c r="C17336" s="1" t="str">
        <f>VLOOKUP(A17336,[1]Maestra!A$1:C$746,3,0)</f>
        <v>TC Cashback Signature - Compra Deuda</v>
      </c>
      <c r="D17336" s="1" t="s">
        <v>20</v>
      </c>
      <c r="E17336" s="1">
        <v>1</v>
      </c>
      <c r="F17336" s="1">
        <v>16</v>
      </c>
      <c r="G17336" s="1" t="s">
        <v>22</v>
      </c>
      <c r="H17336" s="1">
        <v>9999</v>
      </c>
      <c r="I17336" s="1" t="s">
        <v>452</v>
      </c>
      <c r="J17336" s="1" t="s">
        <v>29</v>
      </c>
      <c r="K17336" s="1" t="s">
        <v>454</v>
      </c>
      <c r="Q17336" s="2" t="s">
        <v>37</v>
      </c>
      <c r="R17336" s="1" t="s">
        <v>718</v>
      </c>
      <c r="S17336" s="1" t="str">
        <f t="shared" si="552"/>
        <v>SAT|1|16|CDP|VIG|DIEF|CCNR</v>
      </c>
      <c r="T17336" s="2" t="str">
        <f t="shared" si="551"/>
        <v>OK</v>
      </c>
    </row>
    <row r="17337" spans="1:20" x14ac:dyDescent="0.25">
      <c r="A17337" s="1">
        <v>301040404</v>
      </c>
      <c r="B17337" s="1" t="str">
        <f>VLOOKUP(A17337,[1]Maestra!A$1:C$746,2,0)</f>
        <v>ACTCSCD08</v>
      </c>
      <c r="C17337" s="1" t="str">
        <f>VLOOKUP(A17337,[1]Maestra!A$1:C$746,3,0)</f>
        <v>TC Cashback Signature - Compra Deuda</v>
      </c>
      <c r="D17337" s="1" t="s">
        <v>20</v>
      </c>
      <c r="E17337" s="1">
        <v>1</v>
      </c>
      <c r="F17337" s="1">
        <v>16</v>
      </c>
      <c r="G17337" s="1" t="s">
        <v>22</v>
      </c>
      <c r="H17337" s="1">
        <v>9999</v>
      </c>
      <c r="I17337" s="1" t="s">
        <v>452</v>
      </c>
      <c r="J17337" s="1" t="s">
        <v>29</v>
      </c>
      <c r="K17337" s="1" t="s">
        <v>325</v>
      </c>
      <c r="Q17337" s="2" t="s">
        <v>37</v>
      </c>
      <c r="R17337" s="1" t="s">
        <v>718</v>
      </c>
      <c r="S17337" s="1" t="str">
        <f t="shared" si="552"/>
        <v>SAT|1|16|CDP|VIG|DIEF|CMED</v>
      </c>
      <c r="T17337" s="2" t="str">
        <f t="shared" si="551"/>
        <v>OK</v>
      </c>
    </row>
    <row r="17338" spans="1:20" x14ac:dyDescent="0.25">
      <c r="A17338" s="1">
        <v>301040404</v>
      </c>
      <c r="B17338" s="1" t="str">
        <f>VLOOKUP(A17338,[1]Maestra!A$1:C$746,2,0)</f>
        <v>ACTCSCD08</v>
      </c>
      <c r="C17338" s="1" t="str">
        <f>VLOOKUP(A17338,[1]Maestra!A$1:C$746,3,0)</f>
        <v>TC Cashback Signature - Compra Deuda</v>
      </c>
      <c r="D17338" s="1" t="s">
        <v>20</v>
      </c>
      <c r="E17338" s="1">
        <v>1</v>
      </c>
      <c r="F17338" s="1">
        <v>16</v>
      </c>
      <c r="G17338" s="1" t="s">
        <v>22</v>
      </c>
      <c r="H17338" s="1">
        <v>9999</v>
      </c>
      <c r="I17338" s="1" t="s">
        <v>452</v>
      </c>
      <c r="J17338" s="1" t="s">
        <v>29</v>
      </c>
      <c r="K17338" s="1" t="s">
        <v>330</v>
      </c>
      <c r="Q17338" s="2" t="s">
        <v>37</v>
      </c>
      <c r="R17338" s="1" t="s">
        <v>718</v>
      </c>
      <c r="S17338" s="1" t="str">
        <f t="shared" si="552"/>
        <v>SAT|1|16|CDP|VIG|DIEF|CMIE</v>
      </c>
      <c r="T17338" s="2" t="str">
        <f t="shared" si="551"/>
        <v>OK</v>
      </c>
    </row>
    <row r="17339" spans="1:20" x14ac:dyDescent="0.25">
      <c r="A17339" s="1">
        <v>301040404</v>
      </c>
      <c r="B17339" s="1" t="str">
        <f>VLOOKUP(A17339,[1]Maestra!A$1:C$746,2,0)</f>
        <v>ACTCSCD08</v>
      </c>
      <c r="C17339" s="1" t="str">
        <f>VLOOKUP(A17339,[1]Maestra!A$1:C$746,3,0)</f>
        <v>TC Cashback Signature - Compra Deuda</v>
      </c>
      <c r="D17339" s="1" t="s">
        <v>20</v>
      </c>
      <c r="E17339" s="1">
        <v>1</v>
      </c>
      <c r="F17339" s="1">
        <v>16</v>
      </c>
      <c r="G17339" s="1" t="s">
        <v>22</v>
      </c>
      <c r="H17339" s="1">
        <v>9999</v>
      </c>
      <c r="I17339" s="1" t="s">
        <v>452</v>
      </c>
      <c r="J17339" s="1" t="s">
        <v>29</v>
      </c>
      <c r="K17339" s="1" t="s">
        <v>331</v>
      </c>
      <c r="Q17339" s="2" t="s">
        <v>37</v>
      </c>
      <c r="R17339" s="1" t="s">
        <v>718</v>
      </c>
      <c r="S17339" s="1" t="str">
        <f t="shared" si="552"/>
        <v>SAT|1|16|CDP|VIG|DIEF|CPEM</v>
      </c>
      <c r="T17339" s="2" t="str">
        <f t="shared" si="551"/>
        <v>OK</v>
      </c>
    </row>
    <row r="17340" spans="1:20" x14ac:dyDescent="0.25">
      <c r="A17340" s="1">
        <v>301040404</v>
      </c>
      <c r="B17340" s="1" t="str">
        <f>VLOOKUP(A17340,[1]Maestra!A$1:C$746,2,0)</f>
        <v>ACTCSCD08</v>
      </c>
      <c r="C17340" s="1" t="str">
        <f>VLOOKUP(A17340,[1]Maestra!A$1:C$746,3,0)</f>
        <v>TC Cashback Signature - Compra Deuda</v>
      </c>
      <c r="D17340" s="1" t="s">
        <v>20</v>
      </c>
      <c r="E17340" s="1">
        <v>1</v>
      </c>
      <c r="F17340" s="1">
        <v>16</v>
      </c>
      <c r="G17340" s="1" t="s">
        <v>23</v>
      </c>
      <c r="H17340" s="1">
        <v>9999</v>
      </c>
      <c r="I17340" s="1" t="s">
        <v>449</v>
      </c>
      <c r="J17340" s="1" t="s">
        <v>29</v>
      </c>
      <c r="K17340" s="1" t="s">
        <v>324</v>
      </c>
      <c r="Q17340" s="2" t="s">
        <v>37</v>
      </c>
      <c r="R17340" s="1" t="s">
        <v>718</v>
      </c>
      <c r="S17340" s="1" t="str">
        <f t="shared" si="552"/>
        <v>SAT|1|16|CDR|VEN|DIEF|CCRV</v>
      </c>
      <c r="T17340" s="2" t="str">
        <f t="shared" si="551"/>
        <v>OK</v>
      </c>
    </row>
    <row r="17341" spans="1:20" x14ac:dyDescent="0.25">
      <c r="A17341" s="1">
        <v>301040404</v>
      </c>
      <c r="B17341" s="1" t="str">
        <f>VLOOKUP(A17341,[1]Maestra!A$1:C$746,2,0)</f>
        <v>ACTCSCD08</v>
      </c>
      <c r="C17341" s="1" t="str">
        <f>VLOOKUP(A17341,[1]Maestra!A$1:C$746,3,0)</f>
        <v>TC Cashback Signature - Compra Deuda</v>
      </c>
      <c r="D17341" s="1" t="s">
        <v>20</v>
      </c>
      <c r="E17341" s="1">
        <v>1</v>
      </c>
      <c r="F17341" s="1">
        <v>16</v>
      </c>
      <c r="G17341" s="1" t="s">
        <v>23</v>
      </c>
      <c r="H17341" s="1">
        <v>9999</v>
      </c>
      <c r="I17341" s="1" t="s">
        <v>449</v>
      </c>
      <c r="J17341" s="1" t="s">
        <v>29</v>
      </c>
      <c r="K17341" s="1" t="s">
        <v>325</v>
      </c>
      <c r="Q17341" s="2" t="s">
        <v>37</v>
      </c>
      <c r="R17341" s="1" t="s">
        <v>718</v>
      </c>
      <c r="S17341" s="1" t="str">
        <f t="shared" si="552"/>
        <v>SAT|1|16|CDR|VEN|DIEF|CMED</v>
      </c>
      <c r="T17341" s="2" t="str">
        <f t="shared" si="551"/>
        <v>OK</v>
      </c>
    </row>
    <row r="17342" spans="1:20" x14ac:dyDescent="0.25">
      <c r="A17342" s="1">
        <v>301040404</v>
      </c>
      <c r="B17342" s="1" t="str">
        <f>VLOOKUP(A17342,[1]Maestra!A$1:C$746,2,0)</f>
        <v>ACTCSCD08</v>
      </c>
      <c r="C17342" s="1" t="str">
        <f>VLOOKUP(A17342,[1]Maestra!A$1:C$746,3,0)</f>
        <v>TC Cashback Signature - Compra Deuda</v>
      </c>
      <c r="D17342" s="1" t="s">
        <v>20</v>
      </c>
      <c r="E17342" s="1">
        <v>1</v>
      </c>
      <c r="F17342" s="1">
        <v>16</v>
      </c>
      <c r="G17342" s="1" t="s">
        <v>23</v>
      </c>
      <c r="H17342" s="1">
        <v>9999</v>
      </c>
      <c r="I17342" s="1" t="s">
        <v>449</v>
      </c>
      <c r="J17342" s="1" t="s">
        <v>29</v>
      </c>
      <c r="K17342" s="1" t="s">
        <v>330</v>
      </c>
      <c r="Q17342" s="2" t="s">
        <v>37</v>
      </c>
      <c r="R17342" s="1" t="s">
        <v>718</v>
      </c>
      <c r="S17342" s="1" t="str">
        <f t="shared" si="552"/>
        <v>SAT|1|16|CDR|VEN|DIEF|CMIE</v>
      </c>
      <c r="T17342" s="2" t="str">
        <f t="shared" si="551"/>
        <v>OK</v>
      </c>
    </row>
    <row r="17343" spans="1:20" x14ac:dyDescent="0.25">
      <c r="A17343" s="1">
        <v>301040404</v>
      </c>
      <c r="B17343" s="1" t="str">
        <f>VLOOKUP(A17343,[1]Maestra!A$1:C$746,2,0)</f>
        <v>ACTCSCD08</v>
      </c>
      <c r="C17343" s="1" t="str">
        <f>VLOOKUP(A17343,[1]Maestra!A$1:C$746,3,0)</f>
        <v>TC Cashback Signature - Compra Deuda</v>
      </c>
      <c r="D17343" s="1" t="s">
        <v>20</v>
      </c>
      <c r="E17343" s="1">
        <v>1</v>
      </c>
      <c r="F17343" s="1">
        <v>16</v>
      </c>
      <c r="G17343" s="1" t="s">
        <v>23</v>
      </c>
      <c r="H17343" s="1">
        <v>9999</v>
      </c>
      <c r="I17343" s="1" t="s">
        <v>449</v>
      </c>
      <c r="J17343" s="1" t="s">
        <v>29</v>
      </c>
      <c r="K17343" s="1" t="s">
        <v>331</v>
      </c>
      <c r="Q17343" s="2" t="s">
        <v>37</v>
      </c>
      <c r="R17343" s="1" t="s">
        <v>718</v>
      </c>
      <c r="S17343" s="1" t="str">
        <f t="shared" si="552"/>
        <v>SAT|1|16|CDR|VEN|DIEF|CPEM</v>
      </c>
      <c r="T17343" s="2" t="str">
        <f t="shared" si="551"/>
        <v>OK</v>
      </c>
    </row>
    <row r="17344" spans="1:20" x14ac:dyDescent="0.25">
      <c r="A17344" s="1">
        <v>301040404</v>
      </c>
      <c r="B17344" s="1" t="str">
        <f>VLOOKUP(A17344,[1]Maestra!A$1:C$746,2,0)</f>
        <v>ACTCSCD08</v>
      </c>
      <c r="C17344" s="1" t="str">
        <f>VLOOKUP(A17344,[1]Maestra!A$1:C$746,3,0)</f>
        <v>TC Cashback Signature - Compra Deuda</v>
      </c>
      <c r="D17344" s="1" t="s">
        <v>20</v>
      </c>
      <c r="E17344" s="1">
        <v>1</v>
      </c>
      <c r="F17344" s="1">
        <v>16</v>
      </c>
      <c r="G17344" s="1" t="s">
        <v>23</v>
      </c>
      <c r="H17344" s="1">
        <v>9999</v>
      </c>
      <c r="I17344" s="1" t="s">
        <v>452</v>
      </c>
      <c r="J17344" s="1" t="s">
        <v>29</v>
      </c>
      <c r="K17344" s="1" t="s">
        <v>324</v>
      </c>
      <c r="Q17344" s="2" t="s">
        <v>37</v>
      </c>
      <c r="R17344" s="1" t="s">
        <v>718</v>
      </c>
      <c r="S17344" s="1" t="str">
        <f t="shared" si="552"/>
        <v>SAT|1|16|CDR|VIG|DIEF|CCRV</v>
      </c>
      <c r="T17344" s="2" t="str">
        <f t="shared" si="551"/>
        <v>OK</v>
      </c>
    </row>
    <row r="17345" spans="1:20" x14ac:dyDescent="0.25">
      <c r="A17345" s="1">
        <v>301040404</v>
      </c>
      <c r="B17345" s="1" t="str">
        <f>VLOOKUP(A17345,[1]Maestra!A$1:C$746,2,0)</f>
        <v>ACTCSCD08</v>
      </c>
      <c r="C17345" s="1" t="str">
        <f>VLOOKUP(A17345,[1]Maestra!A$1:C$746,3,0)</f>
        <v>TC Cashback Signature - Compra Deuda</v>
      </c>
      <c r="D17345" s="1" t="s">
        <v>20</v>
      </c>
      <c r="E17345" s="1">
        <v>1</v>
      </c>
      <c r="F17345" s="1">
        <v>16</v>
      </c>
      <c r="G17345" s="1" t="s">
        <v>23</v>
      </c>
      <c r="H17345" s="1">
        <v>9999</v>
      </c>
      <c r="I17345" s="1" t="s">
        <v>452</v>
      </c>
      <c r="J17345" s="1" t="s">
        <v>29</v>
      </c>
      <c r="K17345" s="1" t="s">
        <v>325</v>
      </c>
      <c r="Q17345" s="2" t="s">
        <v>37</v>
      </c>
      <c r="R17345" s="1" t="s">
        <v>718</v>
      </c>
      <c r="S17345" s="1" t="str">
        <f t="shared" si="552"/>
        <v>SAT|1|16|CDR|VIG|DIEF|CMED</v>
      </c>
      <c r="T17345" s="2" t="str">
        <f t="shared" si="551"/>
        <v>OK</v>
      </c>
    </row>
    <row r="17346" spans="1:20" x14ac:dyDescent="0.25">
      <c r="A17346" s="1">
        <v>301040404</v>
      </c>
      <c r="B17346" s="1" t="str">
        <f>VLOOKUP(A17346,[1]Maestra!A$1:C$746,2,0)</f>
        <v>ACTCSCD08</v>
      </c>
      <c r="C17346" s="1" t="str">
        <f>VLOOKUP(A17346,[1]Maestra!A$1:C$746,3,0)</f>
        <v>TC Cashback Signature - Compra Deuda</v>
      </c>
      <c r="D17346" s="1" t="s">
        <v>20</v>
      </c>
      <c r="E17346" s="1">
        <v>1</v>
      </c>
      <c r="F17346" s="1">
        <v>16</v>
      </c>
      <c r="G17346" s="1" t="s">
        <v>23</v>
      </c>
      <c r="H17346" s="1">
        <v>9999</v>
      </c>
      <c r="I17346" s="1" t="s">
        <v>452</v>
      </c>
      <c r="J17346" s="1" t="s">
        <v>29</v>
      </c>
      <c r="K17346" s="1" t="s">
        <v>330</v>
      </c>
      <c r="Q17346" s="2" t="s">
        <v>37</v>
      </c>
      <c r="R17346" s="1" t="s">
        <v>718</v>
      </c>
      <c r="S17346" s="1" t="str">
        <f t="shared" si="552"/>
        <v>SAT|1|16|CDR|VIG|DIEF|CMIE</v>
      </c>
      <c r="T17346" s="2" t="str">
        <f t="shared" si="551"/>
        <v>OK</v>
      </c>
    </row>
    <row r="17347" spans="1:20" x14ac:dyDescent="0.25">
      <c r="A17347" s="1">
        <v>301040404</v>
      </c>
      <c r="B17347" s="1" t="str">
        <f>VLOOKUP(A17347,[1]Maestra!A$1:C$746,2,0)</f>
        <v>ACTCSCD08</v>
      </c>
      <c r="C17347" s="1" t="str">
        <f>VLOOKUP(A17347,[1]Maestra!A$1:C$746,3,0)</f>
        <v>TC Cashback Signature - Compra Deuda</v>
      </c>
      <c r="D17347" s="1" t="s">
        <v>20</v>
      </c>
      <c r="E17347" s="1">
        <v>1</v>
      </c>
      <c r="F17347" s="1">
        <v>16</v>
      </c>
      <c r="G17347" s="1" t="s">
        <v>23</v>
      </c>
      <c r="H17347" s="1">
        <v>9999</v>
      </c>
      <c r="I17347" s="1" t="s">
        <v>452</v>
      </c>
      <c r="J17347" s="1" t="s">
        <v>29</v>
      </c>
      <c r="K17347" s="1" t="s">
        <v>331</v>
      </c>
      <c r="Q17347" s="2" t="s">
        <v>37</v>
      </c>
      <c r="R17347" s="1" t="s">
        <v>718</v>
      </c>
      <c r="S17347" s="1" t="str">
        <f t="shared" si="552"/>
        <v>SAT|1|16|CDR|VIG|DIEF|CPEM</v>
      </c>
      <c r="T17347" s="2" t="str">
        <f t="shared" ref="T17347:T17410" si="553">IF(COUNTIFS($D$2:$D$20413,D17347,$S$2:$S$20413,S17347,$A$2:$A$20413,"&lt;&gt;"&amp;A17347)&gt;0,"Conflicto","OK")</f>
        <v>OK</v>
      </c>
    </row>
    <row r="17348" spans="1:20" x14ac:dyDescent="0.25">
      <c r="A17348" s="1">
        <v>301040401</v>
      </c>
      <c r="B17348" s="1" t="str">
        <f>VLOOKUP(A17348,[1]Maestra!A$1:C$746,2,0)</f>
        <v>ACTCSL7N8</v>
      </c>
      <c r="C17348" s="1" t="str">
        <f>VLOOKUP(A17348,[1]Maestra!A$1:C$746,3,0)</f>
        <v>TC Cashback Signature - Linea Rev.</v>
      </c>
      <c r="D17348" s="1" t="s">
        <v>20</v>
      </c>
      <c r="E17348" s="1">
        <v>1</v>
      </c>
      <c r="F17348" s="1">
        <v>16</v>
      </c>
      <c r="G17348" s="1" t="s">
        <v>21</v>
      </c>
      <c r="H17348" s="1">
        <v>9999</v>
      </c>
      <c r="I17348" s="1" t="s">
        <v>21</v>
      </c>
      <c r="J17348" s="1" t="s">
        <v>33</v>
      </c>
      <c r="K17348" s="1" t="s">
        <v>454</v>
      </c>
      <c r="Q17348" s="2" t="s">
        <v>37</v>
      </c>
      <c r="R17348" s="1" t="s">
        <v>718</v>
      </c>
      <c r="S17348" s="1" t="str">
        <f t="shared" si="552"/>
        <v>SAT|1|16|DUD|DUD|COMP|CCNR</v>
      </c>
      <c r="T17348" s="2" t="str">
        <f t="shared" si="553"/>
        <v>OK</v>
      </c>
    </row>
    <row r="17349" spans="1:20" x14ac:dyDescent="0.25">
      <c r="A17349" s="1">
        <v>301040401</v>
      </c>
      <c r="B17349" s="1" t="str">
        <f>VLOOKUP(A17349,[1]Maestra!A$1:C$746,2,0)</f>
        <v>ACTCSL7N8</v>
      </c>
      <c r="C17349" s="1" t="str">
        <f>VLOOKUP(A17349,[1]Maestra!A$1:C$746,3,0)</f>
        <v>TC Cashback Signature - Linea Rev.</v>
      </c>
      <c r="D17349" s="1" t="s">
        <v>20</v>
      </c>
      <c r="E17349" s="1">
        <v>1</v>
      </c>
      <c r="F17349" s="1">
        <v>16</v>
      </c>
      <c r="G17349" s="1" t="s">
        <v>21</v>
      </c>
      <c r="H17349" s="1">
        <v>9999</v>
      </c>
      <c r="I17349" s="1" t="s">
        <v>21</v>
      </c>
      <c r="J17349" s="1" t="s">
        <v>33</v>
      </c>
      <c r="K17349" s="1" t="s">
        <v>327</v>
      </c>
      <c r="Q17349" s="2" t="s">
        <v>37</v>
      </c>
      <c r="R17349" s="1" t="s">
        <v>718</v>
      </c>
      <c r="S17349" s="1" t="str">
        <f t="shared" si="552"/>
        <v>SAT|1|16|DUD|DUD|COMP|CCOR</v>
      </c>
      <c r="T17349" s="2" t="str">
        <f t="shared" si="553"/>
        <v>OK</v>
      </c>
    </row>
    <row r="17350" spans="1:20" x14ac:dyDescent="0.25">
      <c r="A17350" s="1">
        <v>301040401</v>
      </c>
      <c r="B17350" s="1" t="str">
        <f>VLOOKUP(A17350,[1]Maestra!A$1:C$746,2,0)</f>
        <v>ACTCSL7N8</v>
      </c>
      <c r="C17350" s="1" t="str">
        <f>VLOOKUP(A17350,[1]Maestra!A$1:C$746,3,0)</f>
        <v>TC Cashback Signature - Linea Rev.</v>
      </c>
      <c r="D17350" s="1" t="s">
        <v>20</v>
      </c>
      <c r="E17350" s="1">
        <v>1</v>
      </c>
      <c r="F17350" s="1">
        <v>16</v>
      </c>
      <c r="G17350" s="1" t="s">
        <v>21</v>
      </c>
      <c r="H17350" s="1">
        <v>9999</v>
      </c>
      <c r="I17350" s="1" t="s">
        <v>21</v>
      </c>
      <c r="J17350" s="1" t="s">
        <v>33</v>
      </c>
      <c r="K17350" s="1" t="s">
        <v>324</v>
      </c>
      <c r="Q17350" s="2" t="s">
        <v>37</v>
      </c>
      <c r="R17350" s="1" t="s">
        <v>718</v>
      </c>
      <c r="S17350" s="1" t="str">
        <f t="shared" si="552"/>
        <v>SAT|1|16|DUD|DUD|COMP|CCRV</v>
      </c>
      <c r="T17350" s="2" t="str">
        <f t="shared" si="553"/>
        <v>OK</v>
      </c>
    </row>
    <row r="17351" spans="1:20" x14ac:dyDescent="0.25">
      <c r="A17351" s="1">
        <v>301040401</v>
      </c>
      <c r="B17351" s="1" t="str">
        <f>VLOOKUP(A17351,[1]Maestra!A$1:C$746,2,0)</f>
        <v>ACTCSL7N8</v>
      </c>
      <c r="C17351" s="1" t="str">
        <f>VLOOKUP(A17351,[1]Maestra!A$1:C$746,3,0)</f>
        <v>TC Cashback Signature - Linea Rev.</v>
      </c>
      <c r="D17351" s="1" t="s">
        <v>20</v>
      </c>
      <c r="E17351" s="1">
        <v>1</v>
      </c>
      <c r="F17351" s="1">
        <v>16</v>
      </c>
      <c r="G17351" s="1" t="s">
        <v>21</v>
      </c>
      <c r="H17351" s="1">
        <v>9999</v>
      </c>
      <c r="I17351" s="1" t="s">
        <v>21</v>
      </c>
      <c r="J17351" s="1" t="s">
        <v>33</v>
      </c>
      <c r="K17351" s="1" t="s">
        <v>323</v>
      </c>
      <c r="Q17351" s="2" t="s">
        <v>37</v>
      </c>
      <c r="R17351" s="1" t="s">
        <v>718</v>
      </c>
      <c r="S17351" s="1" t="str">
        <f t="shared" si="552"/>
        <v>SAT|1|16|DUD|DUD|COMP|CESP</v>
      </c>
      <c r="T17351" s="2" t="str">
        <f t="shared" si="553"/>
        <v>OK</v>
      </c>
    </row>
    <row r="17352" spans="1:20" x14ac:dyDescent="0.25">
      <c r="A17352" s="1">
        <v>301040401</v>
      </c>
      <c r="B17352" s="1" t="str">
        <f>VLOOKUP(A17352,[1]Maestra!A$1:C$746,2,0)</f>
        <v>ACTCSL7N8</v>
      </c>
      <c r="C17352" s="1" t="str">
        <f>VLOOKUP(A17352,[1]Maestra!A$1:C$746,3,0)</f>
        <v>TC Cashback Signature - Linea Rev.</v>
      </c>
      <c r="D17352" s="1" t="s">
        <v>20</v>
      </c>
      <c r="E17352" s="1">
        <v>1</v>
      </c>
      <c r="F17352" s="1">
        <v>16</v>
      </c>
      <c r="G17352" s="1" t="s">
        <v>21</v>
      </c>
      <c r="H17352" s="1">
        <v>9999</v>
      </c>
      <c r="I17352" s="1" t="s">
        <v>21</v>
      </c>
      <c r="J17352" s="1" t="s">
        <v>33</v>
      </c>
      <c r="K17352" s="1" t="s">
        <v>328</v>
      </c>
      <c r="Q17352" s="2" t="s">
        <v>37</v>
      </c>
      <c r="R17352" s="1" t="s">
        <v>718</v>
      </c>
      <c r="S17352" s="1" t="str">
        <f t="shared" si="552"/>
        <v>SAT|1|16|DUD|DUD|COMP|CGEM</v>
      </c>
      <c r="T17352" s="2" t="str">
        <f t="shared" si="553"/>
        <v>OK</v>
      </c>
    </row>
    <row r="17353" spans="1:20" x14ac:dyDescent="0.25">
      <c r="A17353" s="1">
        <v>301040401</v>
      </c>
      <c r="B17353" s="1" t="str">
        <f>VLOOKUP(A17353,[1]Maestra!A$1:C$746,2,0)</f>
        <v>ACTCSL7N8</v>
      </c>
      <c r="C17353" s="1" t="str">
        <f>VLOOKUP(A17353,[1]Maestra!A$1:C$746,3,0)</f>
        <v>TC Cashback Signature - Linea Rev.</v>
      </c>
      <c r="D17353" s="1" t="s">
        <v>20</v>
      </c>
      <c r="E17353" s="1">
        <v>1</v>
      </c>
      <c r="F17353" s="1">
        <v>16</v>
      </c>
      <c r="G17353" s="1" t="s">
        <v>21</v>
      </c>
      <c r="H17353" s="1">
        <v>9999</v>
      </c>
      <c r="I17353" s="1" t="s">
        <v>21</v>
      </c>
      <c r="J17353" s="1" t="s">
        <v>33</v>
      </c>
      <c r="K17353" s="1" t="s">
        <v>329</v>
      </c>
      <c r="Q17353" s="2" t="s">
        <v>37</v>
      </c>
      <c r="R17353" s="1" t="s">
        <v>718</v>
      </c>
      <c r="S17353" s="1" t="str">
        <f t="shared" si="552"/>
        <v>SAT|1|16|DUD|DUD|COMP|CIVA</v>
      </c>
      <c r="T17353" s="2" t="str">
        <f t="shared" si="553"/>
        <v>OK</v>
      </c>
    </row>
    <row r="17354" spans="1:20" x14ac:dyDescent="0.25">
      <c r="A17354" s="1">
        <v>301040401</v>
      </c>
      <c r="B17354" s="1" t="str">
        <f>VLOOKUP(A17354,[1]Maestra!A$1:C$746,2,0)</f>
        <v>ACTCSL7N8</v>
      </c>
      <c r="C17354" s="1" t="str">
        <f>VLOOKUP(A17354,[1]Maestra!A$1:C$746,3,0)</f>
        <v>TC Cashback Signature - Linea Rev.</v>
      </c>
      <c r="D17354" s="1" t="s">
        <v>20</v>
      </c>
      <c r="E17354" s="1">
        <v>1</v>
      </c>
      <c r="F17354" s="1">
        <v>16</v>
      </c>
      <c r="G17354" s="1" t="s">
        <v>21</v>
      </c>
      <c r="H17354" s="1">
        <v>9999</v>
      </c>
      <c r="I17354" s="1" t="s">
        <v>21</v>
      </c>
      <c r="J17354" s="1" t="s">
        <v>33</v>
      </c>
      <c r="K17354" s="1" t="s">
        <v>325</v>
      </c>
      <c r="Q17354" s="2" t="s">
        <v>37</v>
      </c>
      <c r="R17354" s="1" t="s">
        <v>718</v>
      </c>
      <c r="S17354" s="1" t="str">
        <f t="shared" si="552"/>
        <v>SAT|1|16|DUD|DUD|COMP|CMED</v>
      </c>
      <c r="T17354" s="2" t="str">
        <f t="shared" si="553"/>
        <v>OK</v>
      </c>
    </row>
    <row r="17355" spans="1:20" x14ac:dyDescent="0.25">
      <c r="A17355" s="1">
        <v>301040401</v>
      </c>
      <c r="B17355" s="1" t="str">
        <f>VLOOKUP(A17355,[1]Maestra!A$1:C$746,2,0)</f>
        <v>ACTCSL7N8</v>
      </c>
      <c r="C17355" s="1" t="str">
        <f>VLOOKUP(A17355,[1]Maestra!A$1:C$746,3,0)</f>
        <v>TC Cashback Signature - Linea Rev.</v>
      </c>
      <c r="D17355" s="1" t="s">
        <v>20</v>
      </c>
      <c r="E17355" s="1">
        <v>1</v>
      </c>
      <c r="F17355" s="1">
        <v>16</v>
      </c>
      <c r="G17355" s="1" t="s">
        <v>21</v>
      </c>
      <c r="H17355" s="1">
        <v>9999</v>
      </c>
      <c r="I17355" s="1" t="s">
        <v>21</v>
      </c>
      <c r="J17355" s="1" t="s">
        <v>33</v>
      </c>
      <c r="K17355" s="1" t="s">
        <v>330</v>
      </c>
      <c r="Q17355" s="2" t="s">
        <v>37</v>
      </c>
      <c r="R17355" s="1" t="s">
        <v>718</v>
      </c>
      <c r="S17355" s="1" t="str">
        <f t="shared" si="552"/>
        <v>SAT|1|16|DUD|DUD|COMP|CMIE</v>
      </c>
      <c r="T17355" s="2" t="str">
        <f t="shared" si="553"/>
        <v>OK</v>
      </c>
    </row>
    <row r="17356" spans="1:20" x14ac:dyDescent="0.25">
      <c r="A17356" s="1">
        <v>301040401</v>
      </c>
      <c r="B17356" s="1" t="str">
        <f>VLOOKUP(A17356,[1]Maestra!A$1:C$746,2,0)</f>
        <v>ACTCSL7N8</v>
      </c>
      <c r="C17356" s="1" t="str">
        <f>VLOOKUP(A17356,[1]Maestra!A$1:C$746,3,0)</f>
        <v>TC Cashback Signature - Linea Rev.</v>
      </c>
      <c r="D17356" s="1" t="s">
        <v>20</v>
      </c>
      <c r="E17356" s="1">
        <v>1</v>
      </c>
      <c r="F17356" s="1">
        <v>16</v>
      </c>
      <c r="G17356" s="1" t="s">
        <v>21</v>
      </c>
      <c r="H17356" s="1">
        <v>9999</v>
      </c>
      <c r="I17356" s="1" t="s">
        <v>21</v>
      </c>
      <c r="J17356" s="1" t="s">
        <v>33</v>
      </c>
      <c r="K17356" s="1" t="s">
        <v>331</v>
      </c>
      <c r="Q17356" s="2" t="s">
        <v>37</v>
      </c>
      <c r="R17356" s="1" t="s">
        <v>718</v>
      </c>
      <c r="S17356" s="1" t="str">
        <f t="shared" si="552"/>
        <v>SAT|1|16|DUD|DUD|COMP|CPEM</v>
      </c>
      <c r="T17356" s="2" t="str">
        <f t="shared" si="553"/>
        <v>OK</v>
      </c>
    </row>
    <row r="17357" spans="1:20" x14ac:dyDescent="0.25">
      <c r="A17357" s="1">
        <v>301040403</v>
      </c>
      <c r="B17357" s="1" t="str">
        <f>VLOOKUP(A17357,[1]Maestra!A$1:C$746,2,0)</f>
        <v>ACTCSEX08</v>
      </c>
      <c r="C17357" s="1" t="str">
        <f>VLOOKUP(A17357,[1]Maestra!A$1:C$746,3,0)</f>
        <v>TC Cashback Signature - Extracash</v>
      </c>
      <c r="D17357" s="1" t="s">
        <v>20</v>
      </c>
      <c r="E17357" s="1">
        <v>1</v>
      </c>
      <c r="F17357" s="1">
        <v>16</v>
      </c>
      <c r="G17357" s="1" t="s">
        <v>32</v>
      </c>
      <c r="H17357" s="1">
        <v>9999</v>
      </c>
      <c r="I17357" s="1" t="s">
        <v>449</v>
      </c>
      <c r="J17357" s="1" t="s">
        <v>29</v>
      </c>
      <c r="K17357" s="1" t="s">
        <v>454</v>
      </c>
      <c r="Q17357" s="2" t="s">
        <v>37</v>
      </c>
      <c r="R17357" s="1" t="s">
        <v>718</v>
      </c>
      <c r="S17357" s="1" t="str">
        <f t="shared" si="552"/>
        <v>SAT|1|16|EXT|VEN|DIEF|CCNR</v>
      </c>
      <c r="T17357" s="2" t="str">
        <f t="shared" si="553"/>
        <v>OK</v>
      </c>
    </row>
    <row r="17358" spans="1:20" x14ac:dyDescent="0.25">
      <c r="A17358" s="1">
        <v>301040403</v>
      </c>
      <c r="B17358" s="1" t="str">
        <f>VLOOKUP(A17358,[1]Maestra!A$1:C$746,2,0)</f>
        <v>ACTCSEX08</v>
      </c>
      <c r="C17358" s="1" t="str">
        <f>VLOOKUP(A17358,[1]Maestra!A$1:C$746,3,0)</f>
        <v>TC Cashback Signature - Extracash</v>
      </c>
      <c r="D17358" s="1" t="s">
        <v>20</v>
      </c>
      <c r="E17358" s="1">
        <v>1</v>
      </c>
      <c r="F17358" s="1">
        <v>16</v>
      </c>
      <c r="G17358" s="1" t="s">
        <v>32</v>
      </c>
      <c r="H17358" s="1">
        <v>9999</v>
      </c>
      <c r="I17358" s="1" t="s">
        <v>449</v>
      </c>
      <c r="J17358" s="1" t="s">
        <v>29</v>
      </c>
      <c r="K17358" s="1" t="s">
        <v>325</v>
      </c>
      <c r="Q17358" s="2" t="s">
        <v>37</v>
      </c>
      <c r="R17358" s="1" t="s">
        <v>718</v>
      </c>
      <c r="S17358" s="1" t="str">
        <f t="shared" si="552"/>
        <v>SAT|1|16|EXT|VEN|DIEF|CMED</v>
      </c>
      <c r="T17358" s="2" t="str">
        <f t="shared" si="553"/>
        <v>OK</v>
      </c>
    </row>
    <row r="17359" spans="1:20" x14ac:dyDescent="0.25">
      <c r="A17359" s="1">
        <v>301040403</v>
      </c>
      <c r="B17359" s="1" t="str">
        <f>VLOOKUP(A17359,[1]Maestra!A$1:C$746,2,0)</f>
        <v>ACTCSEX08</v>
      </c>
      <c r="C17359" s="1" t="str">
        <f>VLOOKUP(A17359,[1]Maestra!A$1:C$746,3,0)</f>
        <v>TC Cashback Signature - Extracash</v>
      </c>
      <c r="D17359" s="1" t="s">
        <v>20</v>
      </c>
      <c r="E17359" s="1">
        <v>1</v>
      </c>
      <c r="F17359" s="1">
        <v>16</v>
      </c>
      <c r="G17359" s="1" t="s">
        <v>32</v>
      </c>
      <c r="H17359" s="1">
        <v>9999</v>
      </c>
      <c r="I17359" s="1" t="s">
        <v>449</v>
      </c>
      <c r="J17359" s="1" t="s">
        <v>29</v>
      </c>
      <c r="K17359" s="1" t="s">
        <v>330</v>
      </c>
      <c r="Q17359" s="2" t="s">
        <v>37</v>
      </c>
      <c r="R17359" s="1" t="s">
        <v>718</v>
      </c>
      <c r="S17359" s="1" t="str">
        <f t="shared" si="552"/>
        <v>SAT|1|16|EXT|VEN|DIEF|CMIE</v>
      </c>
      <c r="T17359" s="2" t="str">
        <f t="shared" si="553"/>
        <v>OK</v>
      </c>
    </row>
    <row r="17360" spans="1:20" x14ac:dyDescent="0.25">
      <c r="A17360" s="1">
        <v>301040403</v>
      </c>
      <c r="B17360" s="1" t="str">
        <f>VLOOKUP(A17360,[1]Maestra!A$1:C$746,2,0)</f>
        <v>ACTCSEX08</v>
      </c>
      <c r="C17360" s="1" t="str">
        <f>VLOOKUP(A17360,[1]Maestra!A$1:C$746,3,0)</f>
        <v>TC Cashback Signature - Extracash</v>
      </c>
      <c r="D17360" s="1" t="s">
        <v>20</v>
      </c>
      <c r="E17360" s="1">
        <v>1</v>
      </c>
      <c r="F17360" s="1">
        <v>16</v>
      </c>
      <c r="G17360" s="1" t="s">
        <v>32</v>
      </c>
      <c r="H17360" s="1">
        <v>9999</v>
      </c>
      <c r="I17360" s="1" t="s">
        <v>449</v>
      </c>
      <c r="J17360" s="1" t="s">
        <v>29</v>
      </c>
      <c r="K17360" s="1" t="s">
        <v>331</v>
      </c>
      <c r="Q17360" s="2" t="s">
        <v>37</v>
      </c>
      <c r="R17360" s="1" t="s">
        <v>718</v>
      </c>
      <c r="S17360" s="1" t="str">
        <f t="shared" si="552"/>
        <v>SAT|1|16|EXT|VEN|DIEF|CPEM</v>
      </c>
      <c r="T17360" s="2" t="str">
        <f t="shared" si="553"/>
        <v>OK</v>
      </c>
    </row>
    <row r="17361" spans="1:20" x14ac:dyDescent="0.25">
      <c r="A17361" s="1">
        <v>301040403</v>
      </c>
      <c r="B17361" s="1" t="str">
        <f>VLOOKUP(A17361,[1]Maestra!A$1:C$746,2,0)</f>
        <v>ACTCSEX08</v>
      </c>
      <c r="C17361" s="1" t="str">
        <f>VLOOKUP(A17361,[1]Maestra!A$1:C$746,3,0)</f>
        <v>TC Cashback Signature - Extracash</v>
      </c>
      <c r="D17361" s="1" t="s">
        <v>20</v>
      </c>
      <c r="E17361" s="1">
        <v>1</v>
      </c>
      <c r="F17361" s="1">
        <v>16</v>
      </c>
      <c r="G17361" s="1" t="s">
        <v>32</v>
      </c>
      <c r="H17361" s="1">
        <v>9999</v>
      </c>
      <c r="I17361" s="1" t="s">
        <v>452</v>
      </c>
      <c r="J17361" s="1" t="s">
        <v>29</v>
      </c>
      <c r="K17361" s="1" t="s">
        <v>454</v>
      </c>
      <c r="Q17361" s="2" t="s">
        <v>37</v>
      </c>
      <c r="R17361" s="1" t="s">
        <v>718</v>
      </c>
      <c r="S17361" s="1" t="str">
        <f t="shared" si="552"/>
        <v>SAT|1|16|EXT|VIG|DIEF|CCNR</v>
      </c>
      <c r="T17361" s="2" t="str">
        <f t="shared" si="553"/>
        <v>OK</v>
      </c>
    </row>
    <row r="17362" spans="1:20" x14ac:dyDescent="0.25">
      <c r="A17362" s="1">
        <v>301040403</v>
      </c>
      <c r="B17362" s="1" t="str">
        <f>VLOOKUP(A17362,[1]Maestra!A$1:C$746,2,0)</f>
        <v>ACTCSEX08</v>
      </c>
      <c r="C17362" s="1" t="str">
        <f>VLOOKUP(A17362,[1]Maestra!A$1:C$746,3,0)</f>
        <v>TC Cashback Signature - Extracash</v>
      </c>
      <c r="D17362" s="1" t="s">
        <v>20</v>
      </c>
      <c r="E17362" s="1">
        <v>1</v>
      </c>
      <c r="F17362" s="1">
        <v>16</v>
      </c>
      <c r="G17362" s="1" t="s">
        <v>32</v>
      </c>
      <c r="H17362" s="1">
        <v>9999</v>
      </c>
      <c r="I17362" s="1" t="s">
        <v>452</v>
      </c>
      <c r="J17362" s="1" t="s">
        <v>29</v>
      </c>
      <c r="K17362" s="1" t="s">
        <v>325</v>
      </c>
      <c r="Q17362" s="2" t="s">
        <v>37</v>
      </c>
      <c r="R17362" s="1" t="s">
        <v>718</v>
      </c>
      <c r="S17362" s="1" t="str">
        <f t="shared" si="552"/>
        <v>SAT|1|16|EXT|VIG|DIEF|CMED</v>
      </c>
      <c r="T17362" s="2" t="str">
        <f t="shared" si="553"/>
        <v>OK</v>
      </c>
    </row>
    <row r="17363" spans="1:20" x14ac:dyDescent="0.25">
      <c r="A17363" s="1">
        <v>301040403</v>
      </c>
      <c r="B17363" s="1" t="str">
        <f>VLOOKUP(A17363,[1]Maestra!A$1:C$746,2,0)</f>
        <v>ACTCSEX08</v>
      </c>
      <c r="C17363" s="1" t="str">
        <f>VLOOKUP(A17363,[1]Maestra!A$1:C$746,3,0)</f>
        <v>TC Cashback Signature - Extracash</v>
      </c>
      <c r="D17363" s="1" t="s">
        <v>20</v>
      </c>
      <c r="E17363" s="1">
        <v>1</v>
      </c>
      <c r="F17363" s="1">
        <v>16</v>
      </c>
      <c r="G17363" s="1" t="s">
        <v>32</v>
      </c>
      <c r="H17363" s="1">
        <v>9999</v>
      </c>
      <c r="I17363" s="1" t="s">
        <v>452</v>
      </c>
      <c r="J17363" s="1" t="s">
        <v>29</v>
      </c>
      <c r="K17363" s="1" t="s">
        <v>330</v>
      </c>
      <c r="Q17363" s="2" t="s">
        <v>37</v>
      </c>
      <c r="R17363" s="1" t="s">
        <v>718</v>
      </c>
      <c r="S17363" s="1" t="str">
        <f t="shared" si="552"/>
        <v>SAT|1|16|EXT|VIG|DIEF|CMIE</v>
      </c>
      <c r="T17363" s="2" t="str">
        <f t="shared" si="553"/>
        <v>OK</v>
      </c>
    </row>
    <row r="17364" spans="1:20" x14ac:dyDescent="0.25">
      <c r="A17364" s="1">
        <v>301040403</v>
      </c>
      <c r="B17364" s="1" t="str">
        <f>VLOOKUP(A17364,[1]Maestra!A$1:C$746,2,0)</f>
        <v>ACTCSEX08</v>
      </c>
      <c r="C17364" s="1" t="str">
        <f>VLOOKUP(A17364,[1]Maestra!A$1:C$746,3,0)</f>
        <v>TC Cashback Signature - Extracash</v>
      </c>
      <c r="D17364" s="1" t="s">
        <v>20</v>
      </c>
      <c r="E17364" s="1">
        <v>1</v>
      </c>
      <c r="F17364" s="1">
        <v>16</v>
      </c>
      <c r="G17364" s="1" t="s">
        <v>32</v>
      </c>
      <c r="H17364" s="1">
        <v>9999</v>
      </c>
      <c r="I17364" s="1" t="s">
        <v>452</v>
      </c>
      <c r="J17364" s="1" t="s">
        <v>29</v>
      </c>
      <c r="K17364" s="1" t="s">
        <v>331</v>
      </c>
      <c r="Q17364" s="2" t="s">
        <v>37</v>
      </c>
      <c r="R17364" s="1" t="s">
        <v>718</v>
      </c>
      <c r="S17364" s="1" t="str">
        <f t="shared" si="552"/>
        <v>SAT|1|16|EXT|VIG|DIEF|CPEM</v>
      </c>
      <c r="T17364" s="2" t="str">
        <f t="shared" si="553"/>
        <v>OK</v>
      </c>
    </row>
    <row r="17365" spans="1:20" x14ac:dyDescent="0.25">
      <c r="A17365" s="1">
        <v>2101049901</v>
      </c>
      <c r="B17365" s="1">
        <f>VLOOKUP(A17365,[1]Maestra!A$1:C$746,2,0)</f>
        <v>0</v>
      </c>
      <c r="C17365" s="1" t="str">
        <f>VLOOKUP(A17365,[1]Maestra!A$1:C$746,3,0)</f>
        <v>Visa Acreedores</v>
      </c>
      <c r="D17365" s="1" t="s">
        <v>20</v>
      </c>
      <c r="E17365" s="1">
        <v>1</v>
      </c>
      <c r="F17365" s="1">
        <v>16</v>
      </c>
      <c r="G17365" s="1" t="s">
        <v>19</v>
      </c>
      <c r="H17365" s="1">
        <v>9999</v>
      </c>
      <c r="I17365" s="1" t="s">
        <v>453</v>
      </c>
      <c r="J17365" s="1" t="s">
        <v>33</v>
      </c>
      <c r="K17365" s="1" t="s">
        <v>327</v>
      </c>
      <c r="Q17365" s="2" t="s">
        <v>37</v>
      </c>
      <c r="R17365" s="1" t="s">
        <v>718</v>
      </c>
      <c r="S17365" s="1" t="str">
        <f t="shared" si="552"/>
        <v>SAT|1|16|REV|ACR|COMP|CCOR</v>
      </c>
      <c r="T17365" s="2" t="str">
        <f t="shared" si="553"/>
        <v>OK</v>
      </c>
    </row>
    <row r="17366" spans="1:20" x14ac:dyDescent="0.25">
      <c r="A17366" s="1">
        <v>2101049901</v>
      </c>
      <c r="B17366" s="1">
        <f>VLOOKUP(A17366,[1]Maestra!A$1:C$746,2,0)</f>
        <v>0</v>
      </c>
      <c r="C17366" s="1" t="str">
        <f>VLOOKUP(A17366,[1]Maestra!A$1:C$746,3,0)</f>
        <v>Visa Acreedores</v>
      </c>
      <c r="D17366" s="1" t="s">
        <v>20</v>
      </c>
      <c r="E17366" s="1">
        <v>1</v>
      </c>
      <c r="F17366" s="1">
        <v>16</v>
      </c>
      <c r="G17366" s="1" t="s">
        <v>19</v>
      </c>
      <c r="H17366" s="1">
        <v>9999</v>
      </c>
      <c r="I17366" s="1" t="s">
        <v>453</v>
      </c>
      <c r="J17366" s="1" t="s">
        <v>33</v>
      </c>
      <c r="K17366" s="1" t="s">
        <v>324</v>
      </c>
      <c r="Q17366" s="2" t="s">
        <v>37</v>
      </c>
      <c r="R17366" s="1" t="s">
        <v>718</v>
      </c>
      <c r="S17366" s="1" t="str">
        <f t="shared" si="552"/>
        <v>SAT|1|16|REV|ACR|COMP|CCRV</v>
      </c>
      <c r="T17366" s="2" t="str">
        <f t="shared" si="553"/>
        <v>OK</v>
      </c>
    </row>
    <row r="17367" spans="1:20" x14ac:dyDescent="0.25">
      <c r="A17367" s="1">
        <v>2101049901</v>
      </c>
      <c r="B17367" s="1">
        <f>VLOOKUP(A17367,[1]Maestra!A$1:C$746,2,0)</f>
        <v>0</v>
      </c>
      <c r="C17367" s="1" t="str">
        <f>VLOOKUP(A17367,[1]Maestra!A$1:C$746,3,0)</f>
        <v>Visa Acreedores</v>
      </c>
      <c r="D17367" s="1" t="s">
        <v>20</v>
      </c>
      <c r="E17367" s="1">
        <v>1</v>
      </c>
      <c r="F17367" s="1">
        <v>16</v>
      </c>
      <c r="G17367" s="1" t="s">
        <v>19</v>
      </c>
      <c r="H17367" s="1">
        <v>9999</v>
      </c>
      <c r="I17367" s="1" t="s">
        <v>453</v>
      </c>
      <c r="J17367" s="1" t="s">
        <v>33</v>
      </c>
      <c r="K17367" s="1" t="s">
        <v>323</v>
      </c>
      <c r="Q17367" s="2" t="s">
        <v>37</v>
      </c>
      <c r="R17367" s="1" t="s">
        <v>718</v>
      </c>
      <c r="S17367" s="1" t="str">
        <f t="shared" si="552"/>
        <v>SAT|1|16|REV|ACR|COMP|CESP</v>
      </c>
      <c r="T17367" s="2" t="str">
        <f t="shared" si="553"/>
        <v>OK</v>
      </c>
    </row>
    <row r="17368" spans="1:20" x14ac:dyDescent="0.25">
      <c r="A17368" s="1">
        <v>2101049901</v>
      </c>
      <c r="B17368" s="1">
        <f>VLOOKUP(A17368,[1]Maestra!A$1:C$746,2,0)</f>
        <v>0</v>
      </c>
      <c r="C17368" s="1" t="str">
        <f>VLOOKUP(A17368,[1]Maestra!A$1:C$746,3,0)</f>
        <v>Visa Acreedores</v>
      </c>
      <c r="D17368" s="1" t="s">
        <v>20</v>
      </c>
      <c r="E17368" s="1">
        <v>1</v>
      </c>
      <c r="F17368" s="1">
        <v>16</v>
      </c>
      <c r="G17368" s="1" t="s">
        <v>19</v>
      </c>
      <c r="H17368" s="1">
        <v>9999</v>
      </c>
      <c r="I17368" s="1" t="s">
        <v>453</v>
      </c>
      <c r="J17368" s="1" t="s">
        <v>33</v>
      </c>
      <c r="K17368" s="1" t="s">
        <v>328</v>
      </c>
      <c r="Q17368" s="2" t="s">
        <v>37</v>
      </c>
      <c r="R17368" s="1" t="s">
        <v>718</v>
      </c>
      <c r="S17368" s="1" t="str">
        <f t="shared" si="552"/>
        <v>SAT|1|16|REV|ACR|COMP|CGEM</v>
      </c>
      <c r="T17368" s="2" t="str">
        <f t="shared" si="553"/>
        <v>OK</v>
      </c>
    </row>
    <row r="17369" spans="1:20" x14ac:dyDescent="0.25">
      <c r="A17369" s="1">
        <v>2101049901</v>
      </c>
      <c r="B17369" s="1">
        <f>VLOOKUP(A17369,[1]Maestra!A$1:C$746,2,0)</f>
        <v>0</v>
      </c>
      <c r="C17369" s="1" t="str">
        <f>VLOOKUP(A17369,[1]Maestra!A$1:C$746,3,0)</f>
        <v>Visa Acreedores</v>
      </c>
      <c r="D17369" s="1" t="s">
        <v>20</v>
      </c>
      <c r="E17369" s="1">
        <v>1</v>
      </c>
      <c r="F17369" s="1">
        <v>16</v>
      </c>
      <c r="G17369" s="1" t="s">
        <v>19</v>
      </c>
      <c r="H17369" s="1">
        <v>9999</v>
      </c>
      <c r="I17369" s="1" t="s">
        <v>453</v>
      </c>
      <c r="J17369" s="1" t="s">
        <v>33</v>
      </c>
      <c r="K17369" s="1" t="s">
        <v>329</v>
      </c>
      <c r="Q17369" s="2" t="s">
        <v>37</v>
      </c>
      <c r="R17369" s="1" t="s">
        <v>718</v>
      </c>
      <c r="S17369" s="1" t="str">
        <f t="shared" si="552"/>
        <v>SAT|1|16|REV|ACR|COMP|CIVA</v>
      </c>
      <c r="T17369" s="2" t="str">
        <f t="shared" si="553"/>
        <v>OK</v>
      </c>
    </row>
    <row r="17370" spans="1:20" x14ac:dyDescent="0.25">
      <c r="A17370" s="1">
        <v>2101049901</v>
      </c>
      <c r="B17370" s="1">
        <f>VLOOKUP(A17370,[1]Maestra!A$1:C$746,2,0)</f>
        <v>0</v>
      </c>
      <c r="C17370" s="1" t="str">
        <f>VLOOKUP(A17370,[1]Maestra!A$1:C$746,3,0)</f>
        <v>Visa Acreedores</v>
      </c>
      <c r="D17370" s="1" t="s">
        <v>20</v>
      </c>
      <c r="E17370" s="1">
        <v>1</v>
      </c>
      <c r="F17370" s="1">
        <v>16</v>
      </c>
      <c r="G17370" s="1" t="s">
        <v>19</v>
      </c>
      <c r="H17370" s="1">
        <v>9999</v>
      </c>
      <c r="I17370" s="1" t="s">
        <v>453</v>
      </c>
      <c r="J17370" s="1" t="s">
        <v>33</v>
      </c>
      <c r="K17370" s="1" t="s">
        <v>325</v>
      </c>
      <c r="Q17370" s="2" t="s">
        <v>37</v>
      </c>
      <c r="R17370" s="1" t="s">
        <v>718</v>
      </c>
      <c r="S17370" s="1" t="str">
        <f t="shared" si="552"/>
        <v>SAT|1|16|REV|ACR|COMP|CMED</v>
      </c>
      <c r="T17370" s="2" t="str">
        <f t="shared" si="553"/>
        <v>OK</v>
      </c>
    </row>
    <row r="17371" spans="1:20" x14ac:dyDescent="0.25">
      <c r="A17371" s="1">
        <v>2101049901</v>
      </c>
      <c r="B17371" s="1">
        <f>VLOOKUP(A17371,[1]Maestra!A$1:C$746,2,0)</f>
        <v>0</v>
      </c>
      <c r="C17371" s="1" t="str">
        <f>VLOOKUP(A17371,[1]Maestra!A$1:C$746,3,0)</f>
        <v>Visa Acreedores</v>
      </c>
      <c r="D17371" s="1" t="s">
        <v>20</v>
      </c>
      <c r="E17371" s="1">
        <v>1</v>
      </c>
      <c r="F17371" s="1">
        <v>16</v>
      </c>
      <c r="G17371" s="1" t="s">
        <v>19</v>
      </c>
      <c r="H17371" s="1">
        <v>9999</v>
      </c>
      <c r="I17371" s="1" t="s">
        <v>453</v>
      </c>
      <c r="J17371" s="1" t="s">
        <v>33</v>
      </c>
      <c r="K17371" s="1" t="s">
        <v>330</v>
      </c>
      <c r="Q17371" s="2" t="s">
        <v>37</v>
      </c>
      <c r="R17371" s="1" t="s">
        <v>718</v>
      </c>
      <c r="S17371" s="1" t="str">
        <f t="shared" si="552"/>
        <v>SAT|1|16|REV|ACR|COMP|CMIE</v>
      </c>
      <c r="T17371" s="2" t="str">
        <f t="shared" si="553"/>
        <v>OK</v>
      </c>
    </row>
    <row r="17372" spans="1:20" x14ac:dyDescent="0.25">
      <c r="A17372" s="1">
        <v>2101049901</v>
      </c>
      <c r="B17372" s="1">
        <f>VLOOKUP(A17372,[1]Maestra!A$1:C$746,2,0)</f>
        <v>0</v>
      </c>
      <c r="C17372" s="1" t="str">
        <f>VLOOKUP(A17372,[1]Maestra!A$1:C$746,3,0)</f>
        <v>Visa Acreedores</v>
      </c>
      <c r="D17372" s="1" t="s">
        <v>20</v>
      </c>
      <c r="E17372" s="1">
        <v>1</v>
      </c>
      <c r="F17372" s="1">
        <v>16</v>
      </c>
      <c r="G17372" s="1" t="s">
        <v>19</v>
      </c>
      <c r="H17372" s="1">
        <v>9999</v>
      </c>
      <c r="I17372" s="1" t="s">
        <v>453</v>
      </c>
      <c r="J17372" s="1" t="s">
        <v>33</v>
      </c>
      <c r="K17372" s="1" t="s">
        <v>331</v>
      </c>
      <c r="Q17372" s="2" t="s">
        <v>37</v>
      </c>
      <c r="R17372" s="1" t="s">
        <v>718</v>
      </c>
      <c r="S17372" s="1" t="str">
        <f t="shared" si="552"/>
        <v>SAT|1|16|REV|ACR|COMP|CPEM</v>
      </c>
      <c r="T17372" s="2" t="str">
        <f t="shared" si="553"/>
        <v>OK</v>
      </c>
    </row>
    <row r="17373" spans="1:20" x14ac:dyDescent="0.25">
      <c r="A17373" s="1">
        <v>2101049901</v>
      </c>
      <c r="B17373" s="1">
        <f>VLOOKUP(A17373,[1]Maestra!A$1:C$746,2,0)</f>
        <v>0</v>
      </c>
      <c r="C17373" s="1" t="str">
        <f>VLOOKUP(A17373,[1]Maestra!A$1:C$746,3,0)</f>
        <v>Visa Acreedores</v>
      </c>
      <c r="D17373" s="1" t="s">
        <v>20</v>
      </c>
      <c r="E17373" s="1">
        <v>1</v>
      </c>
      <c r="F17373" s="1">
        <v>16</v>
      </c>
      <c r="G17373" s="1" t="s">
        <v>19</v>
      </c>
      <c r="H17373" s="1">
        <v>9999</v>
      </c>
      <c r="I17373" s="1" t="s">
        <v>453</v>
      </c>
      <c r="J17373" s="1" t="s">
        <v>29</v>
      </c>
      <c r="K17373" s="1" t="s">
        <v>327</v>
      </c>
      <c r="Q17373" s="2" t="s">
        <v>37</v>
      </c>
      <c r="R17373" s="1" t="s">
        <v>718</v>
      </c>
      <c r="S17373" s="1" t="str">
        <f t="shared" si="552"/>
        <v>SAT|1|16|REV|ACR|DIEF|CCOR</v>
      </c>
      <c r="T17373" s="2" t="str">
        <f t="shared" si="553"/>
        <v>OK</v>
      </c>
    </row>
    <row r="17374" spans="1:20" x14ac:dyDescent="0.25">
      <c r="A17374" s="1">
        <v>2101049901</v>
      </c>
      <c r="B17374" s="1">
        <f>VLOOKUP(A17374,[1]Maestra!A$1:C$746,2,0)</f>
        <v>0</v>
      </c>
      <c r="C17374" s="1" t="str">
        <f>VLOOKUP(A17374,[1]Maestra!A$1:C$746,3,0)</f>
        <v>Visa Acreedores</v>
      </c>
      <c r="D17374" s="1" t="s">
        <v>20</v>
      </c>
      <c r="E17374" s="1">
        <v>1</v>
      </c>
      <c r="F17374" s="1">
        <v>16</v>
      </c>
      <c r="G17374" s="1" t="s">
        <v>19</v>
      </c>
      <c r="H17374" s="1">
        <v>9999</v>
      </c>
      <c r="I17374" s="1" t="s">
        <v>453</v>
      </c>
      <c r="J17374" s="1" t="s">
        <v>29</v>
      </c>
      <c r="K17374" s="1" t="s">
        <v>324</v>
      </c>
      <c r="Q17374" s="2" t="s">
        <v>37</v>
      </c>
      <c r="R17374" s="1" t="s">
        <v>718</v>
      </c>
      <c r="S17374" s="1" t="str">
        <f t="shared" si="552"/>
        <v>SAT|1|16|REV|ACR|DIEF|CCRV</v>
      </c>
      <c r="T17374" s="2" t="str">
        <f t="shared" si="553"/>
        <v>OK</v>
      </c>
    </row>
    <row r="17375" spans="1:20" x14ac:dyDescent="0.25">
      <c r="A17375" s="1">
        <v>2101049901</v>
      </c>
      <c r="B17375" s="1">
        <f>VLOOKUP(A17375,[1]Maestra!A$1:C$746,2,0)</f>
        <v>0</v>
      </c>
      <c r="C17375" s="1" t="str">
        <f>VLOOKUP(A17375,[1]Maestra!A$1:C$746,3,0)</f>
        <v>Visa Acreedores</v>
      </c>
      <c r="D17375" s="1" t="s">
        <v>20</v>
      </c>
      <c r="E17375" s="1">
        <v>1</v>
      </c>
      <c r="F17375" s="1">
        <v>16</v>
      </c>
      <c r="G17375" s="1" t="s">
        <v>19</v>
      </c>
      <c r="H17375" s="1">
        <v>9999</v>
      </c>
      <c r="I17375" s="1" t="s">
        <v>453</v>
      </c>
      <c r="J17375" s="1" t="s">
        <v>29</v>
      </c>
      <c r="K17375" s="1" t="s">
        <v>323</v>
      </c>
      <c r="Q17375" s="2" t="s">
        <v>37</v>
      </c>
      <c r="R17375" s="1" t="s">
        <v>718</v>
      </c>
      <c r="S17375" s="1" t="str">
        <f t="shared" si="552"/>
        <v>SAT|1|16|REV|ACR|DIEF|CESP</v>
      </c>
      <c r="T17375" s="2" t="str">
        <f t="shared" si="553"/>
        <v>OK</v>
      </c>
    </row>
    <row r="17376" spans="1:20" x14ac:dyDescent="0.25">
      <c r="A17376" s="1">
        <v>2101049901</v>
      </c>
      <c r="B17376" s="1">
        <f>VLOOKUP(A17376,[1]Maestra!A$1:C$746,2,0)</f>
        <v>0</v>
      </c>
      <c r="C17376" s="1" t="str">
        <f>VLOOKUP(A17376,[1]Maestra!A$1:C$746,3,0)</f>
        <v>Visa Acreedores</v>
      </c>
      <c r="D17376" s="1" t="s">
        <v>20</v>
      </c>
      <c r="E17376" s="1">
        <v>1</v>
      </c>
      <c r="F17376" s="1">
        <v>16</v>
      </c>
      <c r="G17376" s="1" t="s">
        <v>19</v>
      </c>
      <c r="H17376" s="1">
        <v>9999</v>
      </c>
      <c r="I17376" s="1" t="s">
        <v>453</v>
      </c>
      <c r="J17376" s="1" t="s">
        <v>29</v>
      </c>
      <c r="K17376" s="1" t="s">
        <v>328</v>
      </c>
      <c r="Q17376" s="2" t="s">
        <v>37</v>
      </c>
      <c r="R17376" s="1" t="s">
        <v>718</v>
      </c>
      <c r="S17376" s="1" t="str">
        <f t="shared" si="552"/>
        <v>SAT|1|16|REV|ACR|DIEF|CGEM</v>
      </c>
      <c r="T17376" s="2" t="str">
        <f t="shared" si="553"/>
        <v>OK</v>
      </c>
    </row>
    <row r="17377" spans="1:20" x14ac:dyDescent="0.25">
      <c r="A17377" s="1">
        <v>2101049901</v>
      </c>
      <c r="B17377" s="1">
        <f>VLOOKUP(A17377,[1]Maestra!A$1:C$746,2,0)</f>
        <v>0</v>
      </c>
      <c r="C17377" s="1" t="str">
        <f>VLOOKUP(A17377,[1]Maestra!A$1:C$746,3,0)</f>
        <v>Visa Acreedores</v>
      </c>
      <c r="D17377" s="1" t="s">
        <v>20</v>
      </c>
      <c r="E17377" s="1">
        <v>1</v>
      </c>
      <c r="F17377" s="1">
        <v>16</v>
      </c>
      <c r="G17377" s="1" t="s">
        <v>19</v>
      </c>
      <c r="H17377" s="1">
        <v>9999</v>
      </c>
      <c r="I17377" s="1" t="s">
        <v>453</v>
      </c>
      <c r="J17377" s="1" t="s">
        <v>29</v>
      </c>
      <c r="K17377" s="1" t="s">
        <v>329</v>
      </c>
      <c r="Q17377" s="2" t="s">
        <v>37</v>
      </c>
      <c r="R17377" s="1" t="s">
        <v>718</v>
      </c>
      <c r="S17377" s="1" t="str">
        <f t="shared" si="552"/>
        <v>SAT|1|16|REV|ACR|DIEF|CIVA</v>
      </c>
      <c r="T17377" s="2" t="str">
        <f t="shared" si="553"/>
        <v>OK</v>
      </c>
    </row>
    <row r="17378" spans="1:20" x14ac:dyDescent="0.25">
      <c r="A17378" s="1">
        <v>2101049901</v>
      </c>
      <c r="B17378" s="1">
        <f>VLOOKUP(A17378,[1]Maestra!A$1:C$746,2,0)</f>
        <v>0</v>
      </c>
      <c r="C17378" s="1" t="str">
        <f>VLOOKUP(A17378,[1]Maestra!A$1:C$746,3,0)</f>
        <v>Visa Acreedores</v>
      </c>
      <c r="D17378" s="1" t="s">
        <v>20</v>
      </c>
      <c r="E17378" s="1">
        <v>1</v>
      </c>
      <c r="F17378" s="1">
        <v>16</v>
      </c>
      <c r="G17378" s="1" t="s">
        <v>19</v>
      </c>
      <c r="H17378" s="1">
        <v>9999</v>
      </c>
      <c r="I17378" s="1" t="s">
        <v>453</v>
      </c>
      <c r="J17378" s="1" t="s">
        <v>29</v>
      </c>
      <c r="K17378" s="1" t="s">
        <v>325</v>
      </c>
      <c r="Q17378" s="2" t="s">
        <v>37</v>
      </c>
      <c r="R17378" s="1" t="s">
        <v>718</v>
      </c>
      <c r="S17378" s="1" t="str">
        <f t="shared" ref="S17378:S17441" si="554">_xlfn.CONCAT(D17378,"|",E17378,"|",F17378,"|",G17378,"|",I17378,"|",J17378,"|",K17378)</f>
        <v>SAT|1|16|REV|ACR|DIEF|CMED</v>
      </c>
      <c r="T17378" s="2" t="str">
        <f t="shared" si="553"/>
        <v>OK</v>
      </c>
    </row>
    <row r="17379" spans="1:20" x14ac:dyDescent="0.25">
      <c r="A17379" s="1">
        <v>2101049901</v>
      </c>
      <c r="B17379" s="1">
        <f>VLOOKUP(A17379,[1]Maestra!A$1:C$746,2,0)</f>
        <v>0</v>
      </c>
      <c r="C17379" s="1" t="str">
        <f>VLOOKUP(A17379,[1]Maestra!A$1:C$746,3,0)</f>
        <v>Visa Acreedores</v>
      </c>
      <c r="D17379" s="1" t="s">
        <v>20</v>
      </c>
      <c r="E17379" s="1">
        <v>1</v>
      </c>
      <c r="F17379" s="1">
        <v>16</v>
      </c>
      <c r="G17379" s="1" t="s">
        <v>19</v>
      </c>
      <c r="H17379" s="1">
        <v>9999</v>
      </c>
      <c r="I17379" s="1" t="s">
        <v>453</v>
      </c>
      <c r="J17379" s="1" t="s">
        <v>29</v>
      </c>
      <c r="K17379" s="1" t="s">
        <v>330</v>
      </c>
      <c r="Q17379" s="2" t="s">
        <v>37</v>
      </c>
      <c r="R17379" s="1" t="s">
        <v>718</v>
      </c>
      <c r="S17379" s="1" t="str">
        <f t="shared" si="554"/>
        <v>SAT|1|16|REV|ACR|DIEF|CMIE</v>
      </c>
      <c r="T17379" s="2" t="str">
        <f t="shared" si="553"/>
        <v>OK</v>
      </c>
    </row>
    <row r="17380" spans="1:20" x14ac:dyDescent="0.25">
      <c r="A17380" s="1">
        <v>2101049901</v>
      </c>
      <c r="B17380" s="1">
        <f>VLOOKUP(A17380,[1]Maestra!A$1:C$746,2,0)</f>
        <v>0</v>
      </c>
      <c r="C17380" s="1" t="str">
        <f>VLOOKUP(A17380,[1]Maestra!A$1:C$746,3,0)</f>
        <v>Visa Acreedores</v>
      </c>
      <c r="D17380" s="1" t="s">
        <v>20</v>
      </c>
      <c r="E17380" s="1">
        <v>1</v>
      </c>
      <c r="F17380" s="1">
        <v>16</v>
      </c>
      <c r="G17380" s="1" t="s">
        <v>19</v>
      </c>
      <c r="H17380" s="1">
        <v>9999</v>
      </c>
      <c r="I17380" s="1" t="s">
        <v>453</v>
      </c>
      <c r="J17380" s="1" t="s">
        <v>29</v>
      </c>
      <c r="K17380" s="1" t="s">
        <v>331</v>
      </c>
      <c r="Q17380" s="2" t="s">
        <v>37</v>
      </c>
      <c r="R17380" s="1" t="s">
        <v>718</v>
      </c>
      <c r="S17380" s="1" t="str">
        <f t="shared" si="554"/>
        <v>SAT|1|16|REV|ACR|DIEF|CPEM</v>
      </c>
      <c r="T17380" s="2" t="str">
        <f t="shared" si="553"/>
        <v>OK</v>
      </c>
    </row>
    <row r="17381" spans="1:20" x14ac:dyDescent="0.25">
      <c r="A17381" s="1">
        <v>301040401</v>
      </c>
      <c r="B17381" s="1" t="str">
        <f>VLOOKUP(A17381,[1]Maestra!A$1:C$746,2,0)</f>
        <v>ACTCSL7N8</v>
      </c>
      <c r="C17381" s="1" t="str">
        <f>VLOOKUP(A17381,[1]Maestra!A$1:C$746,3,0)</f>
        <v>TC Cashback Signature - Linea Rev.</v>
      </c>
      <c r="D17381" s="1" t="s">
        <v>20</v>
      </c>
      <c r="E17381" s="1">
        <v>1</v>
      </c>
      <c r="F17381" s="1">
        <v>16</v>
      </c>
      <c r="G17381" s="1" t="s">
        <v>19</v>
      </c>
      <c r="H17381" s="1">
        <v>9999</v>
      </c>
      <c r="I17381" s="1" t="s">
        <v>449</v>
      </c>
      <c r="J17381" s="1" t="s">
        <v>33</v>
      </c>
      <c r="K17381" s="1" t="s">
        <v>327</v>
      </c>
      <c r="Q17381" s="2" t="s">
        <v>37</v>
      </c>
      <c r="R17381" s="1" t="s">
        <v>718</v>
      </c>
      <c r="S17381" s="1" t="str">
        <f t="shared" si="554"/>
        <v>SAT|1|16|REV|VEN|COMP|CCOR</v>
      </c>
      <c r="T17381" s="2" t="str">
        <f t="shared" si="553"/>
        <v>OK</v>
      </c>
    </row>
    <row r="17382" spans="1:20" x14ac:dyDescent="0.25">
      <c r="A17382" s="1">
        <v>301040401</v>
      </c>
      <c r="B17382" s="1" t="str">
        <f>VLOOKUP(A17382,[1]Maestra!A$1:C$746,2,0)</f>
        <v>ACTCSL7N8</v>
      </c>
      <c r="C17382" s="1" t="str">
        <f>VLOOKUP(A17382,[1]Maestra!A$1:C$746,3,0)</f>
        <v>TC Cashback Signature - Linea Rev.</v>
      </c>
      <c r="D17382" s="1" t="s">
        <v>20</v>
      </c>
      <c r="E17382" s="1">
        <v>1</v>
      </c>
      <c r="F17382" s="1">
        <v>16</v>
      </c>
      <c r="G17382" s="1" t="s">
        <v>19</v>
      </c>
      <c r="H17382" s="1">
        <v>9999</v>
      </c>
      <c r="I17382" s="1" t="s">
        <v>449</v>
      </c>
      <c r="J17382" s="1" t="s">
        <v>33</v>
      </c>
      <c r="K17382" s="1" t="s">
        <v>324</v>
      </c>
      <c r="Q17382" s="2" t="s">
        <v>37</v>
      </c>
      <c r="R17382" s="1" t="s">
        <v>718</v>
      </c>
      <c r="S17382" s="1" t="str">
        <f t="shared" si="554"/>
        <v>SAT|1|16|REV|VEN|COMP|CCRV</v>
      </c>
      <c r="T17382" s="2" t="str">
        <f t="shared" si="553"/>
        <v>OK</v>
      </c>
    </row>
    <row r="17383" spans="1:20" x14ac:dyDescent="0.25">
      <c r="A17383" s="1">
        <v>301040401</v>
      </c>
      <c r="B17383" s="1" t="str">
        <f>VLOOKUP(A17383,[1]Maestra!A$1:C$746,2,0)</f>
        <v>ACTCSL7N8</v>
      </c>
      <c r="C17383" s="1" t="str">
        <f>VLOOKUP(A17383,[1]Maestra!A$1:C$746,3,0)</f>
        <v>TC Cashback Signature - Linea Rev.</v>
      </c>
      <c r="D17383" s="1" t="s">
        <v>20</v>
      </c>
      <c r="E17383" s="1">
        <v>1</v>
      </c>
      <c r="F17383" s="1">
        <v>16</v>
      </c>
      <c r="G17383" s="1" t="s">
        <v>19</v>
      </c>
      <c r="H17383" s="1">
        <v>9999</v>
      </c>
      <c r="I17383" s="1" t="s">
        <v>449</v>
      </c>
      <c r="J17383" s="1" t="s">
        <v>33</v>
      </c>
      <c r="K17383" s="1" t="s">
        <v>323</v>
      </c>
      <c r="Q17383" s="2" t="s">
        <v>37</v>
      </c>
      <c r="R17383" s="1" t="s">
        <v>718</v>
      </c>
      <c r="S17383" s="1" t="str">
        <f t="shared" si="554"/>
        <v>SAT|1|16|REV|VEN|COMP|CESP</v>
      </c>
      <c r="T17383" s="2" t="str">
        <f t="shared" si="553"/>
        <v>OK</v>
      </c>
    </row>
    <row r="17384" spans="1:20" x14ac:dyDescent="0.25">
      <c r="A17384" s="1">
        <v>301040401</v>
      </c>
      <c r="B17384" s="1" t="str">
        <f>VLOOKUP(A17384,[1]Maestra!A$1:C$746,2,0)</f>
        <v>ACTCSL7N8</v>
      </c>
      <c r="C17384" s="1" t="str">
        <f>VLOOKUP(A17384,[1]Maestra!A$1:C$746,3,0)</f>
        <v>TC Cashback Signature - Linea Rev.</v>
      </c>
      <c r="D17384" s="1" t="s">
        <v>20</v>
      </c>
      <c r="E17384" s="1">
        <v>1</v>
      </c>
      <c r="F17384" s="1">
        <v>16</v>
      </c>
      <c r="G17384" s="1" t="s">
        <v>19</v>
      </c>
      <c r="H17384" s="1">
        <v>9999</v>
      </c>
      <c r="I17384" s="1" t="s">
        <v>449</v>
      </c>
      <c r="J17384" s="1" t="s">
        <v>33</v>
      </c>
      <c r="K17384" s="1" t="s">
        <v>328</v>
      </c>
      <c r="Q17384" s="2" t="s">
        <v>37</v>
      </c>
      <c r="R17384" s="1" t="s">
        <v>718</v>
      </c>
      <c r="S17384" s="1" t="str">
        <f t="shared" si="554"/>
        <v>SAT|1|16|REV|VEN|COMP|CGEM</v>
      </c>
      <c r="T17384" s="2" t="str">
        <f t="shared" si="553"/>
        <v>OK</v>
      </c>
    </row>
    <row r="17385" spans="1:20" x14ac:dyDescent="0.25">
      <c r="A17385" s="1">
        <v>301040401</v>
      </c>
      <c r="B17385" s="1" t="str">
        <f>VLOOKUP(A17385,[1]Maestra!A$1:C$746,2,0)</f>
        <v>ACTCSL7N8</v>
      </c>
      <c r="C17385" s="1" t="str">
        <f>VLOOKUP(A17385,[1]Maestra!A$1:C$746,3,0)</f>
        <v>TC Cashback Signature - Linea Rev.</v>
      </c>
      <c r="D17385" s="1" t="s">
        <v>20</v>
      </c>
      <c r="E17385" s="1">
        <v>1</v>
      </c>
      <c r="F17385" s="1">
        <v>16</v>
      </c>
      <c r="G17385" s="1" t="s">
        <v>19</v>
      </c>
      <c r="H17385" s="1">
        <v>9999</v>
      </c>
      <c r="I17385" s="1" t="s">
        <v>449</v>
      </c>
      <c r="J17385" s="1" t="s">
        <v>33</v>
      </c>
      <c r="K17385" s="1" t="s">
        <v>329</v>
      </c>
      <c r="Q17385" s="2" t="s">
        <v>37</v>
      </c>
      <c r="R17385" s="1" t="s">
        <v>718</v>
      </c>
      <c r="S17385" s="1" t="str">
        <f t="shared" si="554"/>
        <v>SAT|1|16|REV|VEN|COMP|CIVA</v>
      </c>
      <c r="T17385" s="2" t="str">
        <f t="shared" si="553"/>
        <v>OK</v>
      </c>
    </row>
    <row r="17386" spans="1:20" x14ac:dyDescent="0.25">
      <c r="A17386" s="1">
        <v>301040401</v>
      </c>
      <c r="B17386" s="1" t="str">
        <f>VLOOKUP(A17386,[1]Maestra!A$1:C$746,2,0)</f>
        <v>ACTCSL7N8</v>
      </c>
      <c r="C17386" s="1" t="str">
        <f>VLOOKUP(A17386,[1]Maestra!A$1:C$746,3,0)</f>
        <v>TC Cashback Signature - Linea Rev.</v>
      </c>
      <c r="D17386" s="1" t="s">
        <v>20</v>
      </c>
      <c r="E17386" s="1">
        <v>1</v>
      </c>
      <c r="F17386" s="1">
        <v>16</v>
      </c>
      <c r="G17386" s="1" t="s">
        <v>19</v>
      </c>
      <c r="H17386" s="1">
        <v>9999</v>
      </c>
      <c r="I17386" s="1" t="s">
        <v>449</v>
      </c>
      <c r="J17386" s="1" t="s">
        <v>33</v>
      </c>
      <c r="K17386" s="1" t="s">
        <v>325</v>
      </c>
      <c r="Q17386" s="2" t="s">
        <v>37</v>
      </c>
      <c r="R17386" s="1" t="s">
        <v>718</v>
      </c>
      <c r="S17386" s="1" t="str">
        <f t="shared" si="554"/>
        <v>SAT|1|16|REV|VEN|COMP|CMED</v>
      </c>
      <c r="T17386" s="2" t="str">
        <f t="shared" si="553"/>
        <v>OK</v>
      </c>
    </row>
    <row r="17387" spans="1:20" x14ac:dyDescent="0.25">
      <c r="A17387" s="1">
        <v>301040401</v>
      </c>
      <c r="B17387" s="1" t="str">
        <f>VLOOKUP(A17387,[1]Maestra!A$1:C$746,2,0)</f>
        <v>ACTCSL7N8</v>
      </c>
      <c r="C17387" s="1" t="str">
        <f>VLOOKUP(A17387,[1]Maestra!A$1:C$746,3,0)</f>
        <v>TC Cashback Signature - Linea Rev.</v>
      </c>
      <c r="D17387" s="1" t="s">
        <v>20</v>
      </c>
      <c r="E17387" s="1">
        <v>1</v>
      </c>
      <c r="F17387" s="1">
        <v>16</v>
      </c>
      <c r="G17387" s="1" t="s">
        <v>19</v>
      </c>
      <c r="H17387" s="1">
        <v>9999</v>
      </c>
      <c r="I17387" s="1" t="s">
        <v>449</v>
      </c>
      <c r="J17387" s="1" t="s">
        <v>33</v>
      </c>
      <c r="K17387" s="1" t="s">
        <v>330</v>
      </c>
      <c r="Q17387" s="2" t="s">
        <v>37</v>
      </c>
      <c r="R17387" s="1" t="s">
        <v>718</v>
      </c>
      <c r="S17387" s="1" t="str">
        <f t="shared" si="554"/>
        <v>SAT|1|16|REV|VEN|COMP|CMIE</v>
      </c>
      <c r="T17387" s="2" t="str">
        <f t="shared" si="553"/>
        <v>OK</v>
      </c>
    </row>
    <row r="17388" spans="1:20" x14ac:dyDescent="0.25">
      <c r="A17388" s="1">
        <v>301040401</v>
      </c>
      <c r="B17388" s="1" t="str">
        <f>VLOOKUP(A17388,[1]Maestra!A$1:C$746,2,0)</f>
        <v>ACTCSL7N8</v>
      </c>
      <c r="C17388" s="1" t="str">
        <f>VLOOKUP(A17388,[1]Maestra!A$1:C$746,3,0)</f>
        <v>TC Cashback Signature - Linea Rev.</v>
      </c>
      <c r="D17388" s="1" t="s">
        <v>20</v>
      </c>
      <c r="E17388" s="1">
        <v>1</v>
      </c>
      <c r="F17388" s="1">
        <v>16</v>
      </c>
      <c r="G17388" s="1" t="s">
        <v>19</v>
      </c>
      <c r="H17388" s="1">
        <v>9999</v>
      </c>
      <c r="I17388" s="1" t="s">
        <v>449</v>
      </c>
      <c r="J17388" s="1" t="s">
        <v>33</v>
      </c>
      <c r="K17388" s="1" t="s">
        <v>331</v>
      </c>
      <c r="Q17388" s="2" t="s">
        <v>37</v>
      </c>
      <c r="R17388" s="1" t="s">
        <v>718</v>
      </c>
      <c r="S17388" s="1" t="str">
        <f t="shared" si="554"/>
        <v>SAT|1|16|REV|VEN|COMP|CPEM</v>
      </c>
      <c r="T17388" s="2" t="str">
        <f t="shared" si="553"/>
        <v>OK</v>
      </c>
    </row>
    <row r="17389" spans="1:20" x14ac:dyDescent="0.25">
      <c r="A17389" s="1">
        <v>301040407</v>
      </c>
      <c r="B17389" s="1" t="str">
        <f>VLOOKUP(A17389,[1]Maestra!A$1:C$746,2,0)</f>
        <v>ACTCSLJL8</v>
      </c>
      <c r="C17389" s="1" t="str">
        <f>VLOOKUP(A17389,[1]Maestra!A$1:C$746,3,0)</f>
        <v>TC Cashback Signature - Linea Rev. por Disp Efectivo</v>
      </c>
      <c r="D17389" s="1" t="s">
        <v>20</v>
      </c>
      <c r="E17389" s="1">
        <v>1</v>
      </c>
      <c r="F17389" s="1">
        <v>16</v>
      </c>
      <c r="G17389" s="1" t="s">
        <v>19</v>
      </c>
      <c r="H17389" s="1">
        <v>9999</v>
      </c>
      <c r="I17389" s="1" t="s">
        <v>449</v>
      </c>
      <c r="J17389" s="1" t="s">
        <v>29</v>
      </c>
      <c r="K17389" s="1" t="s">
        <v>327</v>
      </c>
      <c r="Q17389" s="2" t="s">
        <v>37</v>
      </c>
      <c r="R17389" s="1" t="s">
        <v>718</v>
      </c>
      <c r="S17389" s="1" t="str">
        <f t="shared" si="554"/>
        <v>SAT|1|16|REV|VEN|DIEF|CCOR</v>
      </c>
      <c r="T17389" s="2" t="str">
        <f t="shared" si="553"/>
        <v>OK</v>
      </c>
    </row>
    <row r="17390" spans="1:20" x14ac:dyDescent="0.25">
      <c r="A17390" s="1">
        <v>301040407</v>
      </c>
      <c r="B17390" s="1" t="str">
        <f>VLOOKUP(A17390,[1]Maestra!A$1:C$746,2,0)</f>
        <v>ACTCSLJL8</v>
      </c>
      <c r="C17390" s="1" t="str">
        <f>VLOOKUP(A17390,[1]Maestra!A$1:C$746,3,0)</f>
        <v>TC Cashback Signature - Linea Rev. por Disp Efectivo</v>
      </c>
      <c r="D17390" s="1" t="s">
        <v>20</v>
      </c>
      <c r="E17390" s="1">
        <v>1</v>
      </c>
      <c r="F17390" s="1">
        <v>16</v>
      </c>
      <c r="G17390" s="1" t="s">
        <v>19</v>
      </c>
      <c r="H17390" s="1">
        <v>9999</v>
      </c>
      <c r="I17390" s="1" t="s">
        <v>449</v>
      </c>
      <c r="J17390" s="1" t="s">
        <v>29</v>
      </c>
      <c r="K17390" s="1" t="s">
        <v>324</v>
      </c>
      <c r="Q17390" s="2" t="s">
        <v>37</v>
      </c>
      <c r="R17390" s="1" t="s">
        <v>718</v>
      </c>
      <c r="S17390" s="1" t="str">
        <f t="shared" si="554"/>
        <v>SAT|1|16|REV|VEN|DIEF|CCRV</v>
      </c>
      <c r="T17390" s="2" t="str">
        <f t="shared" si="553"/>
        <v>OK</v>
      </c>
    </row>
    <row r="17391" spans="1:20" x14ac:dyDescent="0.25">
      <c r="A17391" s="1">
        <v>301040407</v>
      </c>
      <c r="B17391" s="1" t="str">
        <f>VLOOKUP(A17391,[1]Maestra!A$1:C$746,2,0)</f>
        <v>ACTCSLJL8</v>
      </c>
      <c r="C17391" s="1" t="str">
        <f>VLOOKUP(A17391,[1]Maestra!A$1:C$746,3,0)</f>
        <v>TC Cashback Signature - Linea Rev. por Disp Efectivo</v>
      </c>
      <c r="D17391" s="1" t="s">
        <v>20</v>
      </c>
      <c r="E17391" s="1">
        <v>1</v>
      </c>
      <c r="F17391" s="1">
        <v>16</v>
      </c>
      <c r="G17391" s="1" t="s">
        <v>19</v>
      </c>
      <c r="H17391" s="1">
        <v>9999</v>
      </c>
      <c r="I17391" s="1" t="s">
        <v>449</v>
      </c>
      <c r="J17391" s="1" t="s">
        <v>29</v>
      </c>
      <c r="K17391" s="1" t="s">
        <v>323</v>
      </c>
      <c r="Q17391" s="2" t="s">
        <v>37</v>
      </c>
      <c r="R17391" s="1" t="s">
        <v>718</v>
      </c>
      <c r="S17391" s="1" t="str">
        <f t="shared" si="554"/>
        <v>SAT|1|16|REV|VEN|DIEF|CESP</v>
      </c>
      <c r="T17391" s="2" t="str">
        <f t="shared" si="553"/>
        <v>OK</v>
      </c>
    </row>
    <row r="17392" spans="1:20" x14ac:dyDescent="0.25">
      <c r="A17392" s="1">
        <v>301040407</v>
      </c>
      <c r="B17392" s="1" t="str">
        <f>VLOOKUP(A17392,[1]Maestra!A$1:C$746,2,0)</f>
        <v>ACTCSLJL8</v>
      </c>
      <c r="C17392" s="1" t="str">
        <f>VLOOKUP(A17392,[1]Maestra!A$1:C$746,3,0)</f>
        <v>TC Cashback Signature - Linea Rev. por Disp Efectivo</v>
      </c>
      <c r="D17392" s="1" t="s">
        <v>20</v>
      </c>
      <c r="E17392" s="1">
        <v>1</v>
      </c>
      <c r="F17392" s="1">
        <v>16</v>
      </c>
      <c r="G17392" s="1" t="s">
        <v>19</v>
      </c>
      <c r="H17392" s="1">
        <v>9999</v>
      </c>
      <c r="I17392" s="1" t="s">
        <v>449</v>
      </c>
      <c r="J17392" s="1" t="s">
        <v>29</v>
      </c>
      <c r="K17392" s="1" t="s">
        <v>328</v>
      </c>
      <c r="Q17392" s="2" t="s">
        <v>37</v>
      </c>
      <c r="R17392" s="1" t="s">
        <v>718</v>
      </c>
      <c r="S17392" s="1" t="str">
        <f t="shared" si="554"/>
        <v>SAT|1|16|REV|VEN|DIEF|CGEM</v>
      </c>
      <c r="T17392" s="2" t="str">
        <f t="shared" si="553"/>
        <v>OK</v>
      </c>
    </row>
    <row r="17393" spans="1:20" x14ac:dyDescent="0.25">
      <c r="A17393" s="1">
        <v>301040407</v>
      </c>
      <c r="B17393" s="1" t="str">
        <f>VLOOKUP(A17393,[1]Maestra!A$1:C$746,2,0)</f>
        <v>ACTCSLJL8</v>
      </c>
      <c r="C17393" s="1" t="str">
        <f>VLOOKUP(A17393,[1]Maestra!A$1:C$746,3,0)</f>
        <v>TC Cashback Signature - Linea Rev. por Disp Efectivo</v>
      </c>
      <c r="D17393" s="1" t="s">
        <v>20</v>
      </c>
      <c r="E17393" s="1">
        <v>1</v>
      </c>
      <c r="F17393" s="1">
        <v>16</v>
      </c>
      <c r="G17393" s="1" t="s">
        <v>19</v>
      </c>
      <c r="H17393" s="1">
        <v>9999</v>
      </c>
      <c r="I17393" s="1" t="s">
        <v>449</v>
      </c>
      <c r="J17393" s="1" t="s">
        <v>29</v>
      </c>
      <c r="K17393" s="1" t="s">
        <v>329</v>
      </c>
      <c r="Q17393" s="2" t="s">
        <v>37</v>
      </c>
      <c r="R17393" s="1" t="s">
        <v>718</v>
      </c>
      <c r="S17393" s="1" t="str">
        <f t="shared" si="554"/>
        <v>SAT|1|16|REV|VEN|DIEF|CIVA</v>
      </c>
      <c r="T17393" s="2" t="str">
        <f t="shared" si="553"/>
        <v>OK</v>
      </c>
    </row>
    <row r="17394" spans="1:20" x14ac:dyDescent="0.25">
      <c r="A17394" s="1">
        <v>301040407</v>
      </c>
      <c r="B17394" s="1" t="str">
        <f>VLOOKUP(A17394,[1]Maestra!A$1:C$746,2,0)</f>
        <v>ACTCSLJL8</v>
      </c>
      <c r="C17394" s="1" t="str">
        <f>VLOOKUP(A17394,[1]Maestra!A$1:C$746,3,0)</f>
        <v>TC Cashback Signature - Linea Rev. por Disp Efectivo</v>
      </c>
      <c r="D17394" s="1" t="s">
        <v>20</v>
      </c>
      <c r="E17394" s="1">
        <v>1</v>
      </c>
      <c r="F17394" s="1">
        <v>16</v>
      </c>
      <c r="G17394" s="1" t="s">
        <v>19</v>
      </c>
      <c r="H17394" s="1">
        <v>9999</v>
      </c>
      <c r="I17394" s="1" t="s">
        <v>449</v>
      </c>
      <c r="J17394" s="1" t="s">
        <v>29</v>
      </c>
      <c r="K17394" s="1" t="s">
        <v>325</v>
      </c>
      <c r="Q17394" s="2" t="s">
        <v>37</v>
      </c>
      <c r="R17394" s="1" t="s">
        <v>718</v>
      </c>
      <c r="S17394" s="1" t="str">
        <f t="shared" si="554"/>
        <v>SAT|1|16|REV|VEN|DIEF|CMED</v>
      </c>
      <c r="T17394" s="2" t="str">
        <f t="shared" si="553"/>
        <v>OK</v>
      </c>
    </row>
    <row r="17395" spans="1:20" x14ac:dyDescent="0.25">
      <c r="A17395" s="1">
        <v>301040407</v>
      </c>
      <c r="B17395" s="1" t="str">
        <f>VLOOKUP(A17395,[1]Maestra!A$1:C$746,2,0)</f>
        <v>ACTCSLJL8</v>
      </c>
      <c r="C17395" s="1" t="str">
        <f>VLOOKUP(A17395,[1]Maestra!A$1:C$746,3,0)</f>
        <v>TC Cashback Signature - Linea Rev. por Disp Efectivo</v>
      </c>
      <c r="D17395" s="1" t="s">
        <v>20</v>
      </c>
      <c r="E17395" s="1">
        <v>1</v>
      </c>
      <c r="F17395" s="1">
        <v>16</v>
      </c>
      <c r="G17395" s="1" t="s">
        <v>19</v>
      </c>
      <c r="H17395" s="1">
        <v>9999</v>
      </c>
      <c r="I17395" s="1" t="s">
        <v>449</v>
      </c>
      <c r="J17395" s="1" t="s">
        <v>29</v>
      </c>
      <c r="K17395" s="1" t="s">
        <v>330</v>
      </c>
      <c r="Q17395" s="2" t="s">
        <v>37</v>
      </c>
      <c r="R17395" s="1" t="s">
        <v>718</v>
      </c>
      <c r="S17395" s="1" t="str">
        <f t="shared" si="554"/>
        <v>SAT|1|16|REV|VEN|DIEF|CMIE</v>
      </c>
      <c r="T17395" s="2" t="str">
        <f t="shared" si="553"/>
        <v>OK</v>
      </c>
    </row>
    <row r="17396" spans="1:20" x14ac:dyDescent="0.25">
      <c r="A17396" s="1">
        <v>301040407</v>
      </c>
      <c r="B17396" s="1" t="str">
        <f>VLOOKUP(A17396,[1]Maestra!A$1:C$746,2,0)</f>
        <v>ACTCSLJL8</v>
      </c>
      <c r="C17396" s="1" t="str">
        <f>VLOOKUP(A17396,[1]Maestra!A$1:C$746,3,0)</f>
        <v>TC Cashback Signature - Linea Rev. por Disp Efectivo</v>
      </c>
      <c r="D17396" s="1" t="s">
        <v>20</v>
      </c>
      <c r="E17396" s="1">
        <v>1</v>
      </c>
      <c r="F17396" s="1">
        <v>16</v>
      </c>
      <c r="G17396" s="1" t="s">
        <v>19</v>
      </c>
      <c r="H17396" s="1">
        <v>9999</v>
      </c>
      <c r="I17396" s="1" t="s">
        <v>449</v>
      </c>
      <c r="J17396" s="1" t="s">
        <v>29</v>
      </c>
      <c r="K17396" s="1" t="s">
        <v>331</v>
      </c>
      <c r="Q17396" s="2" t="s">
        <v>37</v>
      </c>
      <c r="R17396" s="1" t="s">
        <v>718</v>
      </c>
      <c r="S17396" s="1" t="str">
        <f t="shared" si="554"/>
        <v>SAT|1|16|REV|VEN|DIEF|CPEM</v>
      </c>
      <c r="T17396" s="2" t="str">
        <f t="shared" si="553"/>
        <v>OK</v>
      </c>
    </row>
    <row r="17397" spans="1:20" x14ac:dyDescent="0.25">
      <c r="A17397" s="1">
        <v>301040401</v>
      </c>
      <c r="B17397" s="1" t="str">
        <f>VLOOKUP(A17397,[1]Maestra!A$1:C$746,2,0)</f>
        <v>ACTCSL7N8</v>
      </c>
      <c r="C17397" s="1" t="str">
        <f>VLOOKUP(A17397,[1]Maestra!A$1:C$746,3,0)</f>
        <v>TC Cashback Signature - Linea Rev.</v>
      </c>
      <c r="D17397" s="1" t="s">
        <v>20</v>
      </c>
      <c r="E17397" s="1">
        <v>1</v>
      </c>
      <c r="F17397" s="1">
        <v>16</v>
      </c>
      <c r="G17397" s="1" t="s">
        <v>19</v>
      </c>
      <c r="H17397" s="1">
        <v>9999</v>
      </c>
      <c r="I17397" s="1" t="s">
        <v>452</v>
      </c>
      <c r="J17397" s="1" t="s">
        <v>33</v>
      </c>
      <c r="K17397" s="1" t="s">
        <v>327</v>
      </c>
      <c r="Q17397" s="2" t="s">
        <v>37</v>
      </c>
      <c r="R17397" s="1" t="s">
        <v>718</v>
      </c>
      <c r="S17397" s="1" t="str">
        <f t="shared" si="554"/>
        <v>SAT|1|16|REV|VIG|COMP|CCOR</v>
      </c>
      <c r="T17397" s="2" t="str">
        <f t="shared" si="553"/>
        <v>OK</v>
      </c>
    </row>
    <row r="17398" spans="1:20" x14ac:dyDescent="0.25">
      <c r="A17398" s="1">
        <v>301040401</v>
      </c>
      <c r="B17398" s="1" t="str">
        <f>VLOOKUP(A17398,[1]Maestra!A$1:C$746,2,0)</f>
        <v>ACTCSL7N8</v>
      </c>
      <c r="C17398" s="1" t="str">
        <f>VLOOKUP(A17398,[1]Maestra!A$1:C$746,3,0)</f>
        <v>TC Cashback Signature - Linea Rev.</v>
      </c>
      <c r="D17398" s="1" t="s">
        <v>20</v>
      </c>
      <c r="E17398" s="1">
        <v>1</v>
      </c>
      <c r="F17398" s="1">
        <v>16</v>
      </c>
      <c r="G17398" s="1" t="s">
        <v>19</v>
      </c>
      <c r="H17398" s="1">
        <v>9999</v>
      </c>
      <c r="I17398" s="1" t="s">
        <v>452</v>
      </c>
      <c r="J17398" s="1" t="s">
        <v>33</v>
      </c>
      <c r="K17398" s="1" t="s">
        <v>324</v>
      </c>
      <c r="Q17398" s="2" t="s">
        <v>37</v>
      </c>
      <c r="R17398" s="1" t="s">
        <v>718</v>
      </c>
      <c r="S17398" s="1" t="str">
        <f t="shared" si="554"/>
        <v>SAT|1|16|REV|VIG|COMP|CCRV</v>
      </c>
      <c r="T17398" s="2" t="str">
        <f t="shared" si="553"/>
        <v>OK</v>
      </c>
    </row>
    <row r="17399" spans="1:20" x14ac:dyDescent="0.25">
      <c r="A17399" s="1">
        <v>301040401</v>
      </c>
      <c r="B17399" s="1" t="str">
        <f>VLOOKUP(A17399,[1]Maestra!A$1:C$746,2,0)</f>
        <v>ACTCSL7N8</v>
      </c>
      <c r="C17399" s="1" t="str">
        <f>VLOOKUP(A17399,[1]Maestra!A$1:C$746,3,0)</f>
        <v>TC Cashback Signature - Linea Rev.</v>
      </c>
      <c r="D17399" s="1" t="s">
        <v>20</v>
      </c>
      <c r="E17399" s="1">
        <v>1</v>
      </c>
      <c r="F17399" s="1">
        <v>16</v>
      </c>
      <c r="G17399" s="1" t="s">
        <v>19</v>
      </c>
      <c r="H17399" s="1">
        <v>9999</v>
      </c>
      <c r="I17399" s="1" t="s">
        <v>452</v>
      </c>
      <c r="J17399" s="1" t="s">
        <v>33</v>
      </c>
      <c r="K17399" s="1" t="s">
        <v>323</v>
      </c>
      <c r="Q17399" s="2" t="s">
        <v>37</v>
      </c>
      <c r="R17399" s="1" t="s">
        <v>718</v>
      </c>
      <c r="S17399" s="1" t="str">
        <f t="shared" si="554"/>
        <v>SAT|1|16|REV|VIG|COMP|CESP</v>
      </c>
      <c r="T17399" s="2" t="str">
        <f t="shared" si="553"/>
        <v>OK</v>
      </c>
    </row>
    <row r="17400" spans="1:20" x14ac:dyDescent="0.25">
      <c r="A17400" s="1">
        <v>301040401</v>
      </c>
      <c r="B17400" s="1" t="str">
        <f>VLOOKUP(A17400,[1]Maestra!A$1:C$746,2,0)</f>
        <v>ACTCSL7N8</v>
      </c>
      <c r="C17400" s="1" t="str">
        <f>VLOOKUP(A17400,[1]Maestra!A$1:C$746,3,0)</f>
        <v>TC Cashback Signature - Linea Rev.</v>
      </c>
      <c r="D17400" s="1" t="s">
        <v>20</v>
      </c>
      <c r="E17400" s="1">
        <v>1</v>
      </c>
      <c r="F17400" s="1">
        <v>16</v>
      </c>
      <c r="G17400" s="1" t="s">
        <v>19</v>
      </c>
      <c r="H17400" s="1">
        <v>9999</v>
      </c>
      <c r="I17400" s="1" t="s">
        <v>452</v>
      </c>
      <c r="J17400" s="1" t="s">
        <v>33</v>
      </c>
      <c r="K17400" s="1" t="s">
        <v>328</v>
      </c>
      <c r="Q17400" s="2" t="s">
        <v>37</v>
      </c>
      <c r="R17400" s="1" t="s">
        <v>718</v>
      </c>
      <c r="S17400" s="1" t="str">
        <f t="shared" si="554"/>
        <v>SAT|1|16|REV|VIG|COMP|CGEM</v>
      </c>
      <c r="T17400" s="2" t="str">
        <f t="shared" si="553"/>
        <v>OK</v>
      </c>
    </row>
    <row r="17401" spans="1:20" x14ac:dyDescent="0.25">
      <c r="A17401" s="1">
        <v>301040401</v>
      </c>
      <c r="B17401" s="1" t="str">
        <f>VLOOKUP(A17401,[1]Maestra!A$1:C$746,2,0)</f>
        <v>ACTCSL7N8</v>
      </c>
      <c r="C17401" s="1" t="str">
        <f>VLOOKUP(A17401,[1]Maestra!A$1:C$746,3,0)</f>
        <v>TC Cashback Signature - Linea Rev.</v>
      </c>
      <c r="D17401" s="1" t="s">
        <v>20</v>
      </c>
      <c r="E17401" s="1">
        <v>1</v>
      </c>
      <c r="F17401" s="1">
        <v>16</v>
      </c>
      <c r="G17401" s="1" t="s">
        <v>19</v>
      </c>
      <c r="H17401" s="1">
        <v>9999</v>
      </c>
      <c r="I17401" s="1" t="s">
        <v>452</v>
      </c>
      <c r="J17401" s="1" t="s">
        <v>33</v>
      </c>
      <c r="K17401" s="1" t="s">
        <v>329</v>
      </c>
      <c r="Q17401" s="2" t="s">
        <v>37</v>
      </c>
      <c r="R17401" s="1" t="s">
        <v>718</v>
      </c>
      <c r="S17401" s="1" t="str">
        <f t="shared" si="554"/>
        <v>SAT|1|16|REV|VIG|COMP|CIVA</v>
      </c>
      <c r="T17401" s="2" t="str">
        <f t="shared" si="553"/>
        <v>OK</v>
      </c>
    </row>
    <row r="17402" spans="1:20" x14ac:dyDescent="0.25">
      <c r="A17402" s="1">
        <v>301040401</v>
      </c>
      <c r="B17402" s="1" t="str">
        <f>VLOOKUP(A17402,[1]Maestra!A$1:C$746,2,0)</f>
        <v>ACTCSL7N8</v>
      </c>
      <c r="C17402" s="1" t="str">
        <f>VLOOKUP(A17402,[1]Maestra!A$1:C$746,3,0)</f>
        <v>TC Cashback Signature - Linea Rev.</v>
      </c>
      <c r="D17402" s="1" t="s">
        <v>20</v>
      </c>
      <c r="E17402" s="1">
        <v>1</v>
      </c>
      <c r="F17402" s="1">
        <v>16</v>
      </c>
      <c r="G17402" s="1" t="s">
        <v>19</v>
      </c>
      <c r="H17402" s="1">
        <v>9999</v>
      </c>
      <c r="I17402" s="1" t="s">
        <v>452</v>
      </c>
      <c r="J17402" s="1" t="s">
        <v>33</v>
      </c>
      <c r="K17402" s="1" t="s">
        <v>325</v>
      </c>
      <c r="Q17402" s="2" t="s">
        <v>37</v>
      </c>
      <c r="R17402" s="1" t="s">
        <v>718</v>
      </c>
      <c r="S17402" s="1" t="str">
        <f t="shared" si="554"/>
        <v>SAT|1|16|REV|VIG|COMP|CMED</v>
      </c>
      <c r="T17402" s="2" t="str">
        <f t="shared" si="553"/>
        <v>OK</v>
      </c>
    </row>
    <row r="17403" spans="1:20" x14ac:dyDescent="0.25">
      <c r="A17403" s="1">
        <v>301040401</v>
      </c>
      <c r="B17403" s="1" t="str">
        <f>VLOOKUP(A17403,[1]Maestra!A$1:C$746,2,0)</f>
        <v>ACTCSL7N8</v>
      </c>
      <c r="C17403" s="1" t="str">
        <f>VLOOKUP(A17403,[1]Maestra!A$1:C$746,3,0)</f>
        <v>TC Cashback Signature - Linea Rev.</v>
      </c>
      <c r="D17403" s="1" t="s">
        <v>20</v>
      </c>
      <c r="E17403" s="1">
        <v>1</v>
      </c>
      <c r="F17403" s="1">
        <v>16</v>
      </c>
      <c r="G17403" s="1" t="s">
        <v>19</v>
      </c>
      <c r="H17403" s="1">
        <v>9999</v>
      </c>
      <c r="I17403" s="1" t="s">
        <v>452</v>
      </c>
      <c r="J17403" s="1" t="s">
        <v>33</v>
      </c>
      <c r="K17403" s="1" t="s">
        <v>330</v>
      </c>
      <c r="Q17403" s="2" t="s">
        <v>37</v>
      </c>
      <c r="R17403" s="1" t="s">
        <v>718</v>
      </c>
      <c r="S17403" s="1" t="str">
        <f t="shared" si="554"/>
        <v>SAT|1|16|REV|VIG|COMP|CMIE</v>
      </c>
      <c r="T17403" s="2" t="str">
        <f t="shared" si="553"/>
        <v>OK</v>
      </c>
    </row>
    <row r="17404" spans="1:20" x14ac:dyDescent="0.25">
      <c r="A17404" s="1">
        <v>301040401</v>
      </c>
      <c r="B17404" s="1" t="str">
        <f>VLOOKUP(A17404,[1]Maestra!A$1:C$746,2,0)</f>
        <v>ACTCSL7N8</v>
      </c>
      <c r="C17404" s="1" t="str">
        <f>VLOOKUP(A17404,[1]Maestra!A$1:C$746,3,0)</f>
        <v>TC Cashback Signature - Linea Rev.</v>
      </c>
      <c r="D17404" s="1" t="s">
        <v>20</v>
      </c>
      <c r="E17404" s="1">
        <v>1</v>
      </c>
      <c r="F17404" s="1">
        <v>16</v>
      </c>
      <c r="G17404" s="1" t="s">
        <v>19</v>
      </c>
      <c r="H17404" s="1">
        <v>9999</v>
      </c>
      <c r="I17404" s="1" t="s">
        <v>452</v>
      </c>
      <c r="J17404" s="1" t="s">
        <v>33</v>
      </c>
      <c r="K17404" s="1" t="s">
        <v>331</v>
      </c>
      <c r="Q17404" s="2" t="s">
        <v>37</v>
      </c>
      <c r="R17404" s="1" t="s">
        <v>718</v>
      </c>
      <c r="S17404" s="1" t="str">
        <f t="shared" si="554"/>
        <v>SAT|1|16|REV|VIG|COMP|CPEM</v>
      </c>
      <c r="T17404" s="2" t="str">
        <f t="shared" si="553"/>
        <v>OK</v>
      </c>
    </row>
    <row r="17405" spans="1:20" x14ac:dyDescent="0.25">
      <c r="A17405" s="1">
        <v>301040407</v>
      </c>
      <c r="B17405" s="1" t="str">
        <f>VLOOKUP(A17405,[1]Maestra!A$1:C$746,2,0)</f>
        <v>ACTCSLJL8</v>
      </c>
      <c r="C17405" s="1" t="str">
        <f>VLOOKUP(A17405,[1]Maestra!A$1:C$746,3,0)</f>
        <v>TC Cashback Signature - Linea Rev. por Disp Efectivo</v>
      </c>
      <c r="D17405" s="1" t="s">
        <v>20</v>
      </c>
      <c r="E17405" s="1">
        <v>1</v>
      </c>
      <c r="F17405" s="1">
        <v>16</v>
      </c>
      <c r="G17405" s="1" t="s">
        <v>19</v>
      </c>
      <c r="H17405" s="1">
        <v>9999</v>
      </c>
      <c r="I17405" s="1" t="s">
        <v>452</v>
      </c>
      <c r="J17405" s="1" t="s">
        <v>29</v>
      </c>
      <c r="K17405" s="1" t="s">
        <v>327</v>
      </c>
      <c r="Q17405" s="2" t="s">
        <v>37</v>
      </c>
      <c r="R17405" s="1" t="s">
        <v>718</v>
      </c>
      <c r="S17405" s="1" t="str">
        <f t="shared" si="554"/>
        <v>SAT|1|16|REV|VIG|DIEF|CCOR</v>
      </c>
      <c r="T17405" s="2" t="str">
        <f t="shared" si="553"/>
        <v>OK</v>
      </c>
    </row>
    <row r="17406" spans="1:20" x14ac:dyDescent="0.25">
      <c r="A17406" s="1">
        <v>301040407</v>
      </c>
      <c r="B17406" s="1" t="str">
        <f>VLOOKUP(A17406,[1]Maestra!A$1:C$746,2,0)</f>
        <v>ACTCSLJL8</v>
      </c>
      <c r="C17406" s="1" t="str">
        <f>VLOOKUP(A17406,[1]Maestra!A$1:C$746,3,0)</f>
        <v>TC Cashback Signature - Linea Rev. por Disp Efectivo</v>
      </c>
      <c r="D17406" s="1" t="s">
        <v>20</v>
      </c>
      <c r="E17406" s="1">
        <v>1</v>
      </c>
      <c r="F17406" s="1">
        <v>16</v>
      </c>
      <c r="G17406" s="1" t="s">
        <v>19</v>
      </c>
      <c r="H17406" s="1">
        <v>9999</v>
      </c>
      <c r="I17406" s="1" t="s">
        <v>452</v>
      </c>
      <c r="J17406" s="1" t="s">
        <v>29</v>
      </c>
      <c r="K17406" s="1" t="s">
        <v>324</v>
      </c>
      <c r="Q17406" s="2" t="s">
        <v>37</v>
      </c>
      <c r="R17406" s="1" t="s">
        <v>718</v>
      </c>
      <c r="S17406" s="1" t="str">
        <f t="shared" si="554"/>
        <v>SAT|1|16|REV|VIG|DIEF|CCRV</v>
      </c>
      <c r="T17406" s="2" t="str">
        <f t="shared" si="553"/>
        <v>OK</v>
      </c>
    </row>
    <row r="17407" spans="1:20" x14ac:dyDescent="0.25">
      <c r="A17407" s="1">
        <v>301040407</v>
      </c>
      <c r="B17407" s="1" t="str">
        <f>VLOOKUP(A17407,[1]Maestra!A$1:C$746,2,0)</f>
        <v>ACTCSLJL8</v>
      </c>
      <c r="C17407" s="1" t="str">
        <f>VLOOKUP(A17407,[1]Maestra!A$1:C$746,3,0)</f>
        <v>TC Cashback Signature - Linea Rev. por Disp Efectivo</v>
      </c>
      <c r="D17407" s="1" t="s">
        <v>20</v>
      </c>
      <c r="E17407" s="1">
        <v>1</v>
      </c>
      <c r="F17407" s="1">
        <v>16</v>
      </c>
      <c r="G17407" s="1" t="s">
        <v>19</v>
      </c>
      <c r="H17407" s="1">
        <v>9999</v>
      </c>
      <c r="I17407" s="1" t="s">
        <v>452</v>
      </c>
      <c r="J17407" s="1" t="s">
        <v>29</v>
      </c>
      <c r="K17407" s="1" t="s">
        <v>323</v>
      </c>
      <c r="Q17407" s="2" t="s">
        <v>37</v>
      </c>
      <c r="R17407" s="1" t="s">
        <v>718</v>
      </c>
      <c r="S17407" s="1" t="str">
        <f t="shared" si="554"/>
        <v>SAT|1|16|REV|VIG|DIEF|CESP</v>
      </c>
      <c r="T17407" s="2" t="str">
        <f t="shared" si="553"/>
        <v>OK</v>
      </c>
    </row>
    <row r="17408" spans="1:20" x14ac:dyDescent="0.25">
      <c r="A17408" s="1">
        <v>301040407</v>
      </c>
      <c r="B17408" s="1" t="str">
        <f>VLOOKUP(A17408,[1]Maestra!A$1:C$746,2,0)</f>
        <v>ACTCSLJL8</v>
      </c>
      <c r="C17408" s="1" t="str">
        <f>VLOOKUP(A17408,[1]Maestra!A$1:C$746,3,0)</f>
        <v>TC Cashback Signature - Linea Rev. por Disp Efectivo</v>
      </c>
      <c r="D17408" s="1" t="s">
        <v>20</v>
      </c>
      <c r="E17408" s="1">
        <v>1</v>
      </c>
      <c r="F17408" s="1">
        <v>16</v>
      </c>
      <c r="G17408" s="1" t="s">
        <v>19</v>
      </c>
      <c r="H17408" s="1">
        <v>9999</v>
      </c>
      <c r="I17408" s="1" t="s">
        <v>452</v>
      </c>
      <c r="J17408" s="1" t="s">
        <v>29</v>
      </c>
      <c r="K17408" s="1" t="s">
        <v>328</v>
      </c>
      <c r="Q17408" s="2" t="s">
        <v>37</v>
      </c>
      <c r="R17408" s="1" t="s">
        <v>718</v>
      </c>
      <c r="S17408" s="1" t="str">
        <f t="shared" si="554"/>
        <v>SAT|1|16|REV|VIG|DIEF|CGEM</v>
      </c>
      <c r="T17408" s="2" t="str">
        <f t="shared" si="553"/>
        <v>OK</v>
      </c>
    </row>
    <row r="17409" spans="1:20" x14ac:dyDescent="0.25">
      <c r="A17409" s="1">
        <v>301040407</v>
      </c>
      <c r="B17409" s="1" t="str">
        <f>VLOOKUP(A17409,[1]Maestra!A$1:C$746,2,0)</f>
        <v>ACTCSLJL8</v>
      </c>
      <c r="C17409" s="1" t="str">
        <f>VLOOKUP(A17409,[1]Maestra!A$1:C$746,3,0)</f>
        <v>TC Cashback Signature - Linea Rev. por Disp Efectivo</v>
      </c>
      <c r="D17409" s="1" t="s">
        <v>20</v>
      </c>
      <c r="E17409" s="1">
        <v>1</v>
      </c>
      <c r="F17409" s="1">
        <v>16</v>
      </c>
      <c r="G17409" s="1" t="s">
        <v>19</v>
      </c>
      <c r="H17409" s="1">
        <v>9999</v>
      </c>
      <c r="I17409" s="1" t="s">
        <v>452</v>
      </c>
      <c r="J17409" s="1" t="s">
        <v>29</v>
      </c>
      <c r="K17409" s="1" t="s">
        <v>329</v>
      </c>
      <c r="Q17409" s="2" t="s">
        <v>37</v>
      </c>
      <c r="R17409" s="1" t="s">
        <v>718</v>
      </c>
      <c r="S17409" s="1" t="str">
        <f t="shared" si="554"/>
        <v>SAT|1|16|REV|VIG|DIEF|CIVA</v>
      </c>
      <c r="T17409" s="2" t="str">
        <f t="shared" si="553"/>
        <v>OK</v>
      </c>
    </row>
    <row r="17410" spans="1:20" x14ac:dyDescent="0.25">
      <c r="A17410" s="1">
        <v>301040407</v>
      </c>
      <c r="B17410" s="1" t="str">
        <f>VLOOKUP(A17410,[1]Maestra!A$1:C$746,2,0)</f>
        <v>ACTCSLJL8</v>
      </c>
      <c r="C17410" s="1" t="str">
        <f>VLOOKUP(A17410,[1]Maestra!A$1:C$746,3,0)</f>
        <v>TC Cashback Signature - Linea Rev. por Disp Efectivo</v>
      </c>
      <c r="D17410" s="1" t="s">
        <v>20</v>
      </c>
      <c r="E17410" s="1">
        <v>1</v>
      </c>
      <c r="F17410" s="1">
        <v>16</v>
      </c>
      <c r="G17410" s="1" t="s">
        <v>19</v>
      </c>
      <c r="H17410" s="1">
        <v>9999</v>
      </c>
      <c r="I17410" s="1" t="s">
        <v>452</v>
      </c>
      <c r="J17410" s="1" t="s">
        <v>29</v>
      </c>
      <c r="K17410" s="1" t="s">
        <v>325</v>
      </c>
      <c r="Q17410" s="2" t="s">
        <v>37</v>
      </c>
      <c r="R17410" s="1" t="s">
        <v>718</v>
      </c>
      <c r="S17410" s="1" t="str">
        <f t="shared" si="554"/>
        <v>SAT|1|16|REV|VIG|DIEF|CMED</v>
      </c>
      <c r="T17410" s="2" t="str">
        <f t="shared" si="553"/>
        <v>OK</v>
      </c>
    </row>
    <row r="17411" spans="1:20" x14ac:dyDescent="0.25">
      <c r="A17411" s="1">
        <v>301040407</v>
      </c>
      <c r="B17411" s="1" t="str">
        <f>VLOOKUP(A17411,[1]Maestra!A$1:C$746,2,0)</f>
        <v>ACTCSLJL8</v>
      </c>
      <c r="C17411" s="1" t="str">
        <f>VLOOKUP(A17411,[1]Maestra!A$1:C$746,3,0)</f>
        <v>TC Cashback Signature - Linea Rev. por Disp Efectivo</v>
      </c>
      <c r="D17411" s="1" t="s">
        <v>20</v>
      </c>
      <c r="E17411" s="1">
        <v>1</v>
      </c>
      <c r="F17411" s="1">
        <v>16</v>
      </c>
      <c r="G17411" s="1" t="s">
        <v>19</v>
      </c>
      <c r="H17411" s="1">
        <v>9999</v>
      </c>
      <c r="I17411" s="1" t="s">
        <v>452</v>
      </c>
      <c r="J17411" s="1" t="s">
        <v>29</v>
      </c>
      <c r="K17411" s="1" t="s">
        <v>330</v>
      </c>
      <c r="Q17411" s="2" t="s">
        <v>37</v>
      </c>
      <c r="R17411" s="1" t="s">
        <v>718</v>
      </c>
      <c r="S17411" s="1" t="str">
        <f t="shared" si="554"/>
        <v>SAT|1|16|REV|VIG|DIEF|CMIE</v>
      </c>
      <c r="T17411" s="2" t="str">
        <f t="shared" ref="T17411:T17474" si="555">IF(COUNTIFS($D$2:$D$20413,D17411,$S$2:$S$20413,S17411,$A$2:$A$20413,"&lt;&gt;"&amp;A17411)&gt;0,"Conflicto","OK")</f>
        <v>OK</v>
      </c>
    </row>
    <row r="17412" spans="1:20" x14ac:dyDescent="0.25">
      <c r="A17412" s="1">
        <v>301040407</v>
      </c>
      <c r="B17412" s="1" t="str">
        <f>VLOOKUP(A17412,[1]Maestra!A$1:C$746,2,0)</f>
        <v>ACTCSLJL8</v>
      </c>
      <c r="C17412" s="1" t="str">
        <f>VLOOKUP(A17412,[1]Maestra!A$1:C$746,3,0)</f>
        <v>TC Cashback Signature - Linea Rev. por Disp Efectivo</v>
      </c>
      <c r="D17412" s="1" t="s">
        <v>20</v>
      </c>
      <c r="E17412" s="1">
        <v>1</v>
      </c>
      <c r="F17412" s="1">
        <v>16</v>
      </c>
      <c r="G17412" s="1" t="s">
        <v>19</v>
      </c>
      <c r="H17412" s="1">
        <v>9999</v>
      </c>
      <c r="I17412" s="1" t="s">
        <v>452</v>
      </c>
      <c r="J17412" s="1" t="s">
        <v>29</v>
      </c>
      <c r="K17412" s="1" t="s">
        <v>331</v>
      </c>
      <c r="Q17412" s="2" t="s">
        <v>37</v>
      </c>
      <c r="R17412" s="1" t="s">
        <v>718</v>
      </c>
      <c r="S17412" s="1" t="str">
        <f t="shared" si="554"/>
        <v>SAT|1|16|REV|VIG|DIEF|CPEM</v>
      </c>
      <c r="T17412" s="2" t="str">
        <f t="shared" si="555"/>
        <v>OK</v>
      </c>
    </row>
    <row r="17413" spans="1:20" x14ac:dyDescent="0.25">
      <c r="A17413" s="1">
        <v>301090102</v>
      </c>
      <c r="B17413" s="1" t="str">
        <f>VLOOKUP(A17413,[1]Maestra!A$1:C$746,2,0)</f>
        <v>ACTCPRCU8</v>
      </c>
      <c r="C17413" s="1" t="str">
        <f>VLOOKUP(A17413,[1]Maestra!A$1:C$746,3,0)</f>
        <v>TC Premia Cuotas</v>
      </c>
      <c r="D17413" s="1" t="s">
        <v>20</v>
      </c>
      <c r="E17413" s="1">
        <v>1</v>
      </c>
      <c r="F17413" s="1">
        <v>17</v>
      </c>
      <c r="G17413" s="1" t="s">
        <v>28</v>
      </c>
      <c r="H17413" s="1">
        <v>9999</v>
      </c>
      <c r="I17413" s="1" t="s">
        <v>449</v>
      </c>
      <c r="J17413" s="1" t="s">
        <v>33</v>
      </c>
      <c r="K17413" s="1" t="s">
        <v>324</v>
      </c>
      <c r="Q17413" s="2" t="s">
        <v>37</v>
      </c>
      <c r="R17413" s="1" t="s">
        <v>718</v>
      </c>
      <c r="S17413" s="1" t="str">
        <f t="shared" si="554"/>
        <v>SAT|1|17|CCU|VEN|COMP|CCRV</v>
      </c>
      <c r="T17413" s="2" t="str">
        <f t="shared" si="555"/>
        <v>OK</v>
      </c>
    </row>
    <row r="17414" spans="1:20" x14ac:dyDescent="0.25">
      <c r="A17414" s="1">
        <v>301090102</v>
      </c>
      <c r="B17414" s="1" t="str">
        <f>VLOOKUP(A17414,[1]Maestra!A$1:C$746,2,0)</f>
        <v>ACTCPRCU8</v>
      </c>
      <c r="C17414" s="1" t="str">
        <f>VLOOKUP(A17414,[1]Maestra!A$1:C$746,3,0)</f>
        <v>TC Premia Cuotas</v>
      </c>
      <c r="D17414" s="1" t="s">
        <v>20</v>
      </c>
      <c r="E17414" s="1">
        <v>1</v>
      </c>
      <c r="F17414" s="1">
        <v>17</v>
      </c>
      <c r="G17414" s="1" t="s">
        <v>28</v>
      </c>
      <c r="H17414" s="1">
        <v>9999</v>
      </c>
      <c r="I17414" s="1" t="s">
        <v>449</v>
      </c>
      <c r="J17414" s="1" t="s">
        <v>33</v>
      </c>
      <c r="K17414" s="1" t="s">
        <v>325</v>
      </c>
      <c r="Q17414" s="2" t="s">
        <v>37</v>
      </c>
      <c r="R17414" s="1" t="s">
        <v>718</v>
      </c>
      <c r="S17414" s="1" t="str">
        <f t="shared" si="554"/>
        <v>SAT|1|17|CCU|VEN|COMP|CMED</v>
      </c>
      <c r="T17414" s="2" t="str">
        <f t="shared" si="555"/>
        <v>OK</v>
      </c>
    </row>
    <row r="17415" spans="1:20" x14ac:dyDescent="0.25">
      <c r="A17415" s="1">
        <v>301090102</v>
      </c>
      <c r="B17415" s="1" t="str">
        <f>VLOOKUP(A17415,[1]Maestra!A$1:C$746,2,0)</f>
        <v>ACTCPRCU8</v>
      </c>
      <c r="C17415" s="1" t="str">
        <f>VLOOKUP(A17415,[1]Maestra!A$1:C$746,3,0)</f>
        <v>TC Premia Cuotas</v>
      </c>
      <c r="D17415" s="1" t="s">
        <v>20</v>
      </c>
      <c r="E17415" s="1">
        <v>1</v>
      </c>
      <c r="F17415" s="1">
        <v>17</v>
      </c>
      <c r="G17415" s="1" t="s">
        <v>28</v>
      </c>
      <c r="H17415" s="1">
        <v>9999</v>
      </c>
      <c r="I17415" s="1" t="s">
        <v>449</v>
      </c>
      <c r="J17415" s="1" t="s">
        <v>33</v>
      </c>
      <c r="K17415" s="1" t="s">
        <v>330</v>
      </c>
      <c r="Q17415" s="2" t="s">
        <v>37</v>
      </c>
      <c r="R17415" s="1" t="s">
        <v>718</v>
      </c>
      <c r="S17415" s="1" t="str">
        <f t="shared" si="554"/>
        <v>SAT|1|17|CCU|VEN|COMP|CMIE</v>
      </c>
      <c r="T17415" s="2" t="str">
        <f t="shared" si="555"/>
        <v>OK</v>
      </c>
    </row>
    <row r="17416" spans="1:20" x14ac:dyDescent="0.25">
      <c r="A17416" s="1">
        <v>301090102</v>
      </c>
      <c r="B17416" s="1" t="str">
        <f>VLOOKUP(A17416,[1]Maestra!A$1:C$746,2,0)</f>
        <v>ACTCPRCU8</v>
      </c>
      <c r="C17416" s="1" t="str">
        <f>VLOOKUP(A17416,[1]Maestra!A$1:C$746,3,0)</f>
        <v>TC Premia Cuotas</v>
      </c>
      <c r="D17416" s="1" t="s">
        <v>20</v>
      </c>
      <c r="E17416" s="1">
        <v>1</v>
      </c>
      <c r="F17416" s="1">
        <v>17</v>
      </c>
      <c r="G17416" s="1" t="s">
        <v>28</v>
      </c>
      <c r="H17416" s="1">
        <v>9999</v>
      </c>
      <c r="I17416" s="1" t="s">
        <v>449</v>
      </c>
      <c r="J17416" s="1" t="s">
        <v>33</v>
      </c>
      <c r="K17416" s="1" t="s">
        <v>331</v>
      </c>
      <c r="Q17416" s="2" t="s">
        <v>37</v>
      </c>
      <c r="R17416" s="1" t="s">
        <v>718</v>
      </c>
      <c r="S17416" s="1" t="str">
        <f t="shared" si="554"/>
        <v>SAT|1|17|CCU|VEN|COMP|CPEM</v>
      </c>
      <c r="T17416" s="2" t="str">
        <f t="shared" si="555"/>
        <v>OK</v>
      </c>
    </row>
    <row r="17417" spans="1:20" x14ac:dyDescent="0.25">
      <c r="A17417" s="1">
        <v>301090106</v>
      </c>
      <c r="B17417" s="1" t="str">
        <f>VLOOKUP(A17417,[1]Maestra!A$1:C$746,2,0)</f>
        <v>ACTPDCP08</v>
      </c>
      <c r="C17417" s="1" t="str">
        <f>VLOOKUP(A17417,[1]Maestra!A$1:C$746,3,0)</f>
        <v>TC Premia Disp - Cuotas por Disp Efectivo</v>
      </c>
      <c r="D17417" s="1" t="s">
        <v>20</v>
      </c>
      <c r="E17417" s="1">
        <v>1</v>
      </c>
      <c r="F17417" s="1">
        <v>17</v>
      </c>
      <c r="G17417" s="1" t="s">
        <v>28</v>
      </c>
      <c r="H17417" s="1">
        <v>9999</v>
      </c>
      <c r="I17417" s="1" t="s">
        <v>449</v>
      </c>
      <c r="J17417" s="1" t="s">
        <v>29</v>
      </c>
      <c r="K17417" s="1" t="s">
        <v>324</v>
      </c>
      <c r="Q17417" s="2" t="s">
        <v>37</v>
      </c>
      <c r="R17417" s="1" t="s">
        <v>718</v>
      </c>
      <c r="S17417" s="1" t="str">
        <f t="shared" si="554"/>
        <v>SAT|1|17|CCU|VEN|DIEF|CCRV</v>
      </c>
      <c r="T17417" s="2" t="str">
        <f t="shared" si="555"/>
        <v>OK</v>
      </c>
    </row>
    <row r="17418" spans="1:20" x14ac:dyDescent="0.25">
      <c r="A17418" s="1">
        <v>301090106</v>
      </c>
      <c r="B17418" s="1" t="str">
        <f>VLOOKUP(A17418,[1]Maestra!A$1:C$746,2,0)</f>
        <v>ACTPDCP08</v>
      </c>
      <c r="C17418" s="1" t="str">
        <f>VLOOKUP(A17418,[1]Maestra!A$1:C$746,3,0)</f>
        <v>TC Premia Disp - Cuotas por Disp Efectivo</v>
      </c>
      <c r="D17418" s="1" t="s">
        <v>20</v>
      </c>
      <c r="E17418" s="1">
        <v>1</v>
      </c>
      <c r="F17418" s="1">
        <v>17</v>
      </c>
      <c r="G17418" s="1" t="s">
        <v>28</v>
      </c>
      <c r="H17418" s="1">
        <v>9999</v>
      </c>
      <c r="I17418" s="1" t="s">
        <v>449</v>
      </c>
      <c r="J17418" s="1" t="s">
        <v>29</v>
      </c>
      <c r="K17418" s="1" t="s">
        <v>325</v>
      </c>
      <c r="Q17418" s="2" t="s">
        <v>37</v>
      </c>
      <c r="R17418" s="1" t="s">
        <v>718</v>
      </c>
      <c r="S17418" s="1" t="str">
        <f t="shared" si="554"/>
        <v>SAT|1|17|CCU|VEN|DIEF|CMED</v>
      </c>
      <c r="T17418" s="2" t="str">
        <f t="shared" si="555"/>
        <v>OK</v>
      </c>
    </row>
    <row r="17419" spans="1:20" x14ac:dyDescent="0.25">
      <c r="A17419" s="1">
        <v>301090106</v>
      </c>
      <c r="B17419" s="1" t="str">
        <f>VLOOKUP(A17419,[1]Maestra!A$1:C$746,2,0)</f>
        <v>ACTPDCP08</v>
      </c>
      <c r="C17419" s="1" t="str">
        <f>VLOOKUP(A17419,[1]Maestra!A$1:C$746,3,0)</f>
        <v>TC Premia Disp - Cuotas por Disp Efectivo</v>
      </c>
      <c r="D17419" s="1" t="s">
        <v>20</v>
      </c>
      <c r="E17419" s="1">
        <v>1</v>
      </c>
      <c r="F17419" s="1">
        <v>17</v>
      </c>
      <c r="G17419" s="1" t="s">
        <v>28</v>
      </c>
      <c r="H17419" s="1">
        <v>9999</v>
      </c>
      <c r="I17419" s="1" t="s">
        <v>449</v>
      </c>
      <c r="J17419" s="1" t="s">
        <v>29</v>
      </c>
      <c r="K17419" s="1" t="s">
        <v>330</v>
      </c>
      <c r="Q17419" s="2" t="s">
        <v>37</v>
      </c>
      <c r="R17419" s="1" t="s">
        <v>718</v>
      </c>
      <c r="S17419" s="1" t="str">
        <f t="shared" si="554"/>
        <v>SAT|1|17|CCU|VEN|DIEF|CMIE</v>
      </c>
      <c r="T17419" s="2" t="str">
        <f t="shared" si="555"/>
        <v>OK</v>
      </c>
    </row>
    <row r="17420" spans="1:20" x14ac:dyDescent="0.25">
      <c r="A17420" s="1">
        <v>301090106</v>
      </c>
      <c r="B17420" s="1" t="str">
        <f>VLOOKUP(A17420,[1]Maestra!A$1:C$746,2,0)</f>
        <v>ACTPDCP08</v>
      </c>
      <c r="C17420" s="1" t="str">
        <f>VLOOKUP(A17420,[1]Maestra!A$1:C$746,3,0)</f>
        <v>TC Premia Disp - Cuotas por Disp Efectivo</v>
      </c>
      <c r="D17420" s="1" t="s">
        <v>20</v>
      </c>
      <c r="E17420" s="1">
        <v>1</v>
      </c>
      <c r="F17420" s="1">
        <v>17</v>
      </c>
      <c r="G17420" s="1" t="s">
        <v>28</v>
      </c>
      <c r="H17420" s="1">
        <v>9999</v>
      </c>
      <c r="I17420" s="1" t="s">
        <v>449</v>
      </c>
      <c r="J17420" s="1" t="s">
        <v>29</v>
      </c>
      <c r="K17420" s="1" t="s">
        <v>331</v>
      </c>
      <c r="Q17420" s="2" t="s">
        <v>37</v>
      </c>
      <c r="R17420" s="1" t="s">
        <v>718</v>
      </c>
      <c r="S17420" s="1" t="str">
        <f t="shared" si="554"/>
        <v>SAT|1|17|CCU|VEN|DIEF|CPEM</v>
      </c>
      <c r="T17420" s="2" t="str">
        <f t="shared" si="555"/>
        <v>OK</v>
      </c>
    </row>
    <row r="17421" spans="1:20" x14ac:dyDescent="0.25">
      <c r="A17421" s="1">
        <v>301090102</v>
      </c>
      <c r="B17421" s="1" t="str">
        <f>VLOOKUP(A17421,[1]Maestra!A$1:C$746,2,0)</f>
        <v>ACTCPRCU8</v>
      </c>
      <c r="C17421" s="1" t="str">
        <f>VLOOKUP(A17421,[1]Maestra!A$1:C$746,3,0)</f>
        <v>TC Premia Cuotas</v>
      </c>
      <c r="D17421" s="1" t="s">
        <v>20</v>
      </c>
      <c r="E17421" s="1">
        <v>1</v>
      </c>
      <c r="F17421" s="1">
        <v>17</v>
      </c>
      <c r="G17421" s="1" t="s">
        <v>28</v>
      </c>
      <c r="H17421" s="1">
        <v>9999</v>
      </c>
      <c r="I17421" s="1" t="s">
        <v>452</v>
      </c>
      <c r="J17421" s="1" t="s">
        <v>33</v>
      </c>
      <c r="K17421" s="1" t="s">
        <v>324</v>
      </c>
      <c r="Q17421" s="2" t="s">
        <v>37</v>
      </c>
      <c r="R17421" s="1" t="s">
        <v>718</v>
      </c>
      <c r="S17421" s="1" t="str">
        <f t="shared" si="554"/>
        <v>SAT|1|17|CCU|VIG|COMP|CCRV</v>
      </c>
      <c r="T17421" s="2" t="str">
        <f t="shared" si="555"/>
        <v>OK</v>
      </c>
    </row>
    <row r="17422" spans="1:20" x14ac:dyDescent="0.25">
      <c r="A17422" s="1">
        <v>301090102</v>
      </c>
      <c r="B17422" s="1" t="str">
        <f>VLOOKUP(A17422,[1]Maestra!A$1:C$746,2,0)</f>
        <v>ACTCPRCU8</v>
      </c>
      <c r="C17422" s="1" t="str">
        <f>VLOOKUP(A17422,[1]Maestra!A$1:C$746,3,0)</f>
        <v>TC Premia Cuotas</v>
      </c>
      <c r="D17422" s="1" t="s">
        <v>20</v>
      </c>
      <c r="E17422" s="1">
        <v>1</v>
      </c>
      <c r="F17422" s="1">
        <v>17</v>
      </c>
      <c r="G17422" s="1" t="s">
        <v>28</v>
      </c>
      <c r="H17422" s="1">
        <v>9999</v>
      </c>
      <c r="I17422" s="1" t="s">
        <v>452</v>
      </c>
      <c r="J17422" s="1" t="s">
        <v>33</v>
      </c>
      <c r="K17422" s="1" t="s">
        <v>325</v>
      </c>
      <c r="Q17422" s="2" t="s">
        <v>37</v>
      </c>
      <c r="R17422" s="1" t="s">
        <v>718</v>
      </c>
      <c r="S17422" s="1" t="str">
        <f t="shared" si="554"/>
        <v>SAT|1|17|CCU|VIG|COMP|CMED</v>
      </c>
      <c r="T17422" s="2" t="str">
        <f t="shared" si="555"/>
        <v>OK</v>
      </c>
    </row>
    <row r="17423" spans="1:20" x14ac:dyDescent="0.25">
      <c r="A17423" s="1">
        <v>301090102</v>
      </c>
      <c r="B17423" s="1" t="str">
        <f>VLOOKUP(A17423,[1]Maestra!A$1:C$746,2,0)</f>
        <v>ACTCPRCU8</v>
      </c>
      <c r="C17423" s="1" t="str">
        <f>VLOOKUP(A17423,[1]Maestra!A$1:C$746,3,0)</f>
        <v>TC Premia Cuotas</v>
      </c>
      <c r="D17423" s="1" t="s">
        <v>20</v>
      </c>
      <c r="E17423" s="1">
        <v>1</v>
      </c>
      <c r="F17423" s="1">
        <v>17</v>
      </c>
      <c r="G17423" s="1" t="s">
        <v>28</v>
      </c>
      <c r="H17423" s="1">
        <v>9999</v>
      </c>
      <c r="I17423" s="1" t="s">
        <v>452</v>
      </c>
      <c r="J17423" s="1" t="s">
        <v>33</v>
      </c>
      <c r="K17423" s="1" t="s">
        <v>330</v>
      </c>
      <c r="Q17423" s="2" t="s">
        <v>37</v>
      </c>
      <c r="R17423" s="1" t="s">
        <v>718</v>
      </c>
      <c r="S17423" s="1" t="str">
        <f t="shared" si="554"/>
        <v>SAT|1|17|CCU|VIG|COMP|CMIE</v>
      </c>
      <c r="T17423" s="2" t="str">
        <f t="shared" si="555"/>
        <v>OK</v>
      </c>
    </row>
    <row r="17424" spans="1:20" x14ac:dyDescent="0.25">
      <c r="A17424" s="1">
        <v>301090102</v>
      </c>
      <c r="B17424" s="1" t="str">
        <f>VLOOKUP(A17424,[1]Maestra!A$1:C$746,2,0)</f>
        <v>ACTCPRCU8</v>
      </c>
      <c r="C17424" s="1" t="str">
        <f>VLOOKUP(A17424,[1]Maestra!A$1:C$746,3,0)</f>
        <v>TC Premia Cuotas</v>
      </c>
      <c r="D17424" s="1" t="s">
        <v>20</v>
      </c>
      <c r="E17424" s="1">
        <v>1</v>
      </c>
      <c r="F17424" s="1">
        <v>17</v>
      </c>
      <c r="G17424" s="1" t="s">
        <v>28</v>
      </c>
      <c r="H17424" s="1">
        <v>9999</v>
      </c>
      <c r="I17424" s="1" t="s">
        <v>452</v>
      </c>
      <c r="J17424" s="1" t="s">
        <v>33</v>
      </c>
      <c r="K17424" s="1" t="s">
        <v>331</v>
      </c>
      <c r="Q17424" s="2" t="s">
        <v>37</v>
      </c>
      <c r="R17424" s="1" t="s">
        <v>718</v>
      </c>
      <c r="S17424" s="1" t="str">
        <f t="shared" si="554"/>
        <v>SAT|1|17|CCU|VIG|COMP|CPEM</v>
      </c>
      <c r="T17424" s="2" t="str">
        <f t="shared" si="555"/>
        <v>OK</v>
      </c>
    </row>
    <row r="17425" spans="1:20" x14ac:dyDescent="0.25">
      <c r="A17425" s="1">
        <v>301090106</v>
      </c>
      <c r="B17425" s="1" t="str">
        <f>VLOOKUP(A17425,[1]Maestra!A$1:C$746,2,0)</f>
        <v>ACTPDCP08</v>
      </c>
      <c r="C17425" s="1" t="str">
        <f>VLOOKUP(A17425,[1]Maestra!A$1:C$746,3,0)</f>
        <v>TC Premia Disp - Cuotas por Disp Efectivo</v>
      </c>
      <c r="D17425" s="1" t="s">
        <v>20</v>
      </c>
      <c r="E17425" s="1">
        <v>1</v>
      </c>
      <c r="F17425" s="1">
        <v>17</v>
      </c>
      <c r="G17425" s="1" t="s">
        <v>28</v>
      </c>
      <c r="H17425" s="1">
        <v>9999</v>
      </c>
      <c r="I17425" s="1" t="s">
        <v>452</v>
      </c>
      <c r="J17425" s="1" t="s">
        <v>29</v>
      </c>
      <c r="K17425" s="1" t="s">
        <v>324</v>
      </c>
      <c r="Q17425" s="2" t="s">
        <v>37</v>
      </c>
      <c r="R17425" s="1" t="s">
        <v>718</v>
      </c>
      <c r="S17425" s="1" t="str">
        <f t="shared" si="554"/>
        <v>SAT|1|17|CCU|VIG|DIEF|CCRV</v>
      </c>
      <c r="T17425" s="2" t="str">
        <f t="shared" si="555"/>
        <v>OK</v>
      </c>
    </row>
    <row r="17426" spans="1:20" x14ac:dyDescent="0.25">
      <c r="A17426" s="1">
        <v>301090106</v>
      </c>
      <c r="B17426" s="1" t="str">
        <f>VLOOKUP(A17426,[1]Maestra!A$1:C$746,2,0)</f>
        <v>ACTPDCP08</v>
      </c>
      <c r="C17426" s="1" t="str">
        <f>VLOOKUP(A17426,[1]Maestra!A$1:C$746,3,0)</f>
        <v>TC Premia Disp - Cuotas por Disp Efectivo</v>
      </c>
      <c r="D17426" s="1" t="s">
        <v>20</v>
      </c>
      <c r="E17426" s="1">
        <v>1</v>
      </c>
      <c r="F17426" s="1">
        <v>17</v>
      </c>
      <c r="G17426" s="1" t="s">
        <v>28</v>
      </c>
      <c r="H17426" s="1">
        <v>9999</v>
      </c>
      <c r="I17426" s="1" t="s">
        <v>452</v>
      </c>
      <c r="J17426" s="1" t="s">
        <v>29</v>
      </c>
      <c r="K17426" s="1" t="s">
        <v>325</v>
      </c>
      <c r="Q17426" s="2" t="s">
        <v>37</v>
      </c>
      <c r="R17426" s="1" t="s">
        <v>718</v>
      </c>
      <c r="S17426" s="1" t="str">
        <f t="shared" si="554"/>
        <v>SAT|1|17|CCU|VIG|DIEF|CMED</v>
      </c>
      <c r="T17426" s="2" t="str">
        <f t="shared" si="555"/>
        <v>OK</v>
      </c>
    </row>
    <row r="17427" spans="1:20" x14ac:dyDescent="0.25">
      <c r="A17427" s="1">
        <v>301090106</v>
      </c>
      <c r="B17427" s="1" t="str">
        <f>VLOOKUP(A17427,[1]Maestra!A$1:C$746,2,0)</f>
        <v>ACTPDCP08</v>
      </c>
      <c r="C17427" s="1" t="str">
        <f>VLOOKUP(A17427,[1]Maestra!A$1:C$746,3,0)</f>
        <v>TC Premia Disp - Cuotas por Disp Efectivo</v>
      </c>
      <c r="D17427" s="1" t="s">
        <v>20</v>
      </c>
      <c r="E17427" s="1">
        <v>1</v>
      </c>
      <c r="F17427" s="1">
        <v>17</v>
      </c>
      <c r="G17427" s="1" t="s">
        <v>28</v>
      </c>
      <c r="H17427" s="1">
        <v>9999</v>
      </c>
      <c r="I17427" s="1" t="s">
        <v>452</v>
      </c>
      <c r="J17427" s="1" t="s">
        <v>29</v>
      </c>
      <c r="K17427" s="1" t="s">
        <v>330</v>
      </c>
      <c r="Q17427" s="2" t="s">
        <v>37</v>
      </c>
      <c r="R17427" s="1" t="s">
        <v>718</v>
      </c>
      <c r="S17427" s="1" t="str">
        <f t="shared" si="554"/>
        <v>SAT|1|17|CCU|VIG|DIEF|CMIE</v>
      </c>
      <c r="T17427" s="2" t="str">
        <f t="shared" si="555"/>
        <v>OK</v>
      </c>
    </row>
    <row r="17428" spans="1:20" x14ac:dyDescent="0.25">
      <c r="A17428" s="1">
        <v>301090106</v>
      </c>
      <c r="B17428" s="1" t="str">
        <f>VLOOKUP(A17428,[1]Maestra!A$1:C$746,2,0)</f>
        <v>ACTPDCP08</v>
      </c>
      <c r="C17428" s="1" t="str">
        <f>VLOOKUP(A17428,[1]Maestra!A$1:C$746,3,0)</f>
        <v>TC Premia Disp - Cuotas por Disp Efectivo</v>
      </c>
      <c r="D17428" s="1" t="s">
        <v>20</v>
      </c>
      <c r="E17428" s="1">
        <v>1</v>
      </c>
      <c r="F17428" s="1">
        <v>17</v>
      </c>
      <c r="G17428" s="1" t="s">
        <v>28</v>
      </c>
      <c r="H17428" s="1">
        <v>9999</v>
      </c>
      <c r="I17428" s="1" t="s">
        <v>452</v>
      </c>
      <c r="J17428" s="1" t="s">
        <v>29</v>
      </c>
      <c r="K17428" s="1" t="s">
        <v>331</v>
      </c>
      <c r="Q17428" s="2" t="s">
        <v>37</v>
      </c>
      <c r="R17428" s="1" t="s">
        <v>718</v>
      </c>
      <c r="S17428" s="1" t="str">
        <f t="shared" si="554"/>
        <v>SAT|1|17|CCU|VIG|DIEF|CPEM</v>
      </c>
      <c r="T17428" s="2" t="str">
        <f t="shared" si="555"/>
        <v>OK</v>
      </c>
    </row>
    <row r="17429" spans="1:20" x14ac:dyDescent="0.25">
      <c r="A17429" s="1">
        <v>301090104</v>
      </c>
      <c r="B17429" s="1" t="str">
        <f>VLOOKUP(A17429,[1]Maestra!A$1:C$746,2,0)</f>
        <v>ACTPCODE8</v>
      </c>
      <c r="C17429" s="1" t="str">
        <f>VLOOKUP(A17429,[1]Maestra!A$1:C$746,3,0)</f>
        <v>TC Premia Compra Deuda</v>
      </c>
      <c r="D17429" s="1" t="s">
        <v>20</v>
      </c>
      <c r="E17429" s="1">
        <v>1</v>
      </c>
      <c r="F17429" s="1">
        <v>17</v>
      </c>
      <c r="G17429" s="1" t="s">
        <v>34</v>
      </c>
      <c r="H17429" s="1">
        <v>9999</v>
      </c>
      <c r="I17429" s="1" t="s">
        <v>449</v>
      </c>
      <c r="J17429" s="1" t="s">
        <v>29</v>
      </c>
      <c r="K17429" s="1" t="s">
        <v>324</v>
      </c>
      <c r="Q17429" s="2" t="s">
        <v>37</v>
      </c>
      <c r="R17429" s="1" t="s">
        <v>718</v>
      </c>
      <c r="S17429" s="1" t="str">
        <f t="shared" si="554"/>
        <v>SAT|1|17|CDI|VEN|DIEF|CCRV</v>
      </c>
      <c r="T17429" s="2" t="str">
        <f t="shared" si="555"/>
        <v>OK</v>
      </c>
    </row>
    <row r="17430" spans="1:20" x14ac:dyDescent="0.25">
      <c r="A17430" s="1">
        <v>301090104</v>
      </c>
      <c r="B17430" s="1" t="str">
        <f>VLOOKUP(A17430,[1]Maestra!A$1:C$746,2,0)</f>
        <v>ACTPCODE8</v>
      </c>
      <c r="C17430" s="1" t="str">
        <f>VLOOKUP(A17430,[1]Maestra!A$1:C$746,3,0)</f>
        <v>TC Premia Compra Deuda</v>
      </c>
      <c r="D17430" s="1" t="s">
        <v>20</v>
      </c>
      <c r="E17430" s="1">
        <v>1</v>
      </c>
      <c r="F17430" s="1">
        <v>17</v>
      </c>
      <c r="G17430" s="1" t="s">
        <v>34</v>
      </c>
      <c r="H17430" s="1">
        <v>9999</v>
      </c>
      <c r="I17430" s="1" t="s">
        <v>449</v>
      </c>
      <c r="J17430" s="1" t="s">
        <v>29</v>
      </c>
      <c r="K17430" s="1" t="s">
        <v>325</v>
      </c>
      <c r="Q17430" s="2" t="s">
        <v>37</v>
      </c>
      <c r="R17430" s="1" t="s">
        <v>718</v>
      </c>
      <c r="S17430" s="1" t="str">
        <f t="shared" si="554"/>
        <v>SAT|1|17|CDI|VEN|DIEF|CMED</v>
      </c>
      <c r="T17430" s="2" t="str">
        <f t="shared" si="555"/>
        <v>OK</v>
      </c>
    </row>
    <row r="17431" spans="1:20" x14ac:dyDescent="0.25">
      <c r="A17431" s="1">
        <v>301090104</v>
      </c>
      <c r="B17431" s="1" t="str">
        <f>VLOOKUP(A17431,[1]Maestra!A$1:C$746,2,0)</f>
        <v>ACTPCODE8</v>
      </c>
      <c r="C17431" s="1" t="str">
        <f>VLOOKUP(A17431,[1]Maestra!A$1:C$746,3,0)</f>
        <v>TC Premia Compra Deuda</v>
      </c>
      <c r="D17431" s="1" t="s">
        <v>20</v>
      </c>
      <c r="E17431" s="1">
        <v>1</v>
      </c>
      <c r="F17431" s="1">
        <v>17</v>
      </c>
      <c r="G17431" s="1" t="s">
        <v>34</v>
      </c>
      <c r="H17431" s="1">
        <v>9999</v>
      </c>
      <c r="I17431" s="1" t="s">
        <v>449</v>
      </c>
      <c r="J17431" s="1" t="s">
        <v>29</v>
      </c>
      <c r="K17431" s="1" t="s">
        <v>330</v>
      </c>
      <c r="Q17431" s="2" t="s">
        <v>37</v>
      </c>
      <c r="R17431" s="1" t="s">
        <v>718</v>
      </c>
      <c r="S17431" s="1" t="str">
        <f t="shared" si="554"/>
        <v>SAT|1|17|CDI|VEN|DIEF|CMIE</v>
      </c>
      <c r="T17431" s="2" t="str">
        <f t="shared" si="555"/>
        <v>OK</v>
      </c>
    </row>
    <row r="17432" spans="1:20" x14ac:dyDescent="0.25">
      <c r="A17432" s="1">
        <v>301090104</v>
      </c>
      <c r="B17432" s="1" t="str">
        <f>VLOOKUP(A17432,[1]Maestra!A$1:C$746,2,0)</f>
        <v>ACTPCODE8</v>
      </c>
      <c r="C17432" s="1" t="str">
        <f>VLOOKUP(A17432,[1]Maestra!A$1:C$746,3,0)</f>
        <v>TC Premia Compra Deuda</v>
      </c>
      <c r="D17432" s="1" t="s">
        <v>20</v>
      </c>
      <c r="E17432" s="1">
        <v>1</v>
      </c>
      <c r="F17432" s="1">
        <v>17</v>
      </c>
      <c r="G17432" s="1" t="s">
        <v>34</v>
      </c>
      <c r="H17432" s="1">
        <v>9999</v>
      </c>
      <c r="I17432" s="1" t="s">
        <v>449</v>
      </c>
      <c r="J17432" s="1" t="s">
        <v>29</v>
      </c>
      <c r="K17432" s="1" t="s">
        <v>331</v>
      </c>
      <c r="Q17432" s="2" t="s">
        <v>37</v>
      </c>
      <c r="R17432" s="1" t="s">
        <v>718</v>
      </c>
      <c r="S17432" s="1" t="str">
        <f t="shared" si="554"/>
        <v>SAT|1|17|CDI|VEN|DIEF|CPEM</v>
      </c>
      <c r="T17432" s="2" t="str">
        <f t="shared" si="555"/>
        <v>OK</v>
      </c>
    </row>
    <row r="17433" spans="1:20" x14ac:dyDescent="0.25">
      <c r="A17433" s="1">
        <v>301090104</v>
      </c>
      <c r="B17433" s="1" t="str">
        <f>VLOOKUP(A17433,[1]Maestra!A$1:C$746,2,0)</f>
        <v>ACTPCODE8</v>
      </c>
      <c r="C17433" s="1" t="str">
        <f>VLOOKUP(A17433,[1]Maestra!A$1:C$746,3,0)</f>
        <v>TC Premia Compra Deuda</v>
      </c>
      <c r="D17433" s="1" t="s">
        <v>20</v>
      </c>
      <c r="E17433" s="1">
        <v>1</v>
      </c>
      <c r="F17433" s="1">
        <v>17</v>
      </c>
      <c r="G17433" s="1" t="s">
        <v>34</v>
      </c>
      <c r="H17433" s="1">
        <v>9999</v>
      </c>
      <c r="I17433" s="1" t="s">
        <v>452</v>
      </c>
      <c r="J17433" s="1" t="s">
        <v>29</v>
      </c>
      <c r="K17433" s="1" t="s">
        <v>324</v>
      </c>
      <c r="Q17433" s="2" t="s">
        <v>37</v>
      </c>
      <c r="R17433" s="1" t="s">
        <v>718</v>
      </c>
      <c r="S17433" s="1" t="str">
        <f t="shared" si="554"/>
        <v>SAT|1|17|CDI|VIG|DIEF|CCRV</v>
      </c>
      <c r="T17433" s="2" t="str">
        <f t="shared" si="555"/>
        <v>OK</v>
      </c>
    </row>
    <row r="17434" spans="1:20" x14ac:dyDescent="0.25">
      <c r="A17434" s="1">
        <v>301090104</v>
      </c>
      <c r="B17434" s="1" t="str">
        <f>VLOOKUP(A17434,[1]Maestra!A$1:C$746,2,0)</f>
        <v>ACTPCODE8</v>
      </c>
      <c r="C17434" s="1" t="str">
        <f>VLOOKUP(A17434,[1]Maestra!A$1:C$746,3,0)</f>
        <v>TC Premia Compra Deuda</v>
      </c>
      <c r="D17434" s="1" t="s">
        <v>20</v>
      </c>
      <c r="E17434" s="1">
        <v>1</v>
      </c>
      <c r="F17434" s="1">
        <v>17</v>
      </c>
      <c r="G17434" s="1" t="s">
        <v>34</v>
      </c>
      <c r="H17434" s="1">
        <v>9999</v>
      </c>
      <c r="I17434" s="1" t="s">
        <v>452</v>
      </c>
      <c r="J17434" s="1" t="s">
        <v>29</v>
      </c>
      <c r="K17434" s="1" t="s">
        <v>325</v>
      </c>
      <c r="Q17434" s="2" t="s">
        <v>37</v>
      </c>
      <c r="R17434" s="1" t="s">
        <v>718</v>
      </c>
      <c r="S17434" s="1" t="str">
        <f t="shared" si="554"/>
        <v>SAT|1|17|CDI|VIG|DIEF|CMED</v>
      </c>
      <c r="T17434" s="2" t="str">
        <f t="shared" si="555"/>
        <v>OK</v>
      </c>
    </row>
    <row r="17435" spans="1:20" x14ac:dyDescent="0.25">
      <c r="A17435" s="1">
        <v>301090104</v>
      </c>
      <c r="B17435" s="1" t="str">
        <f>VLOOKUP(A17435,[1]Maestra!A$1:C$746,2,0)</f>
        <v>ACTPCODE8</v>
      </c>
      <c r="C17435" s="1" t="str">
        <f>VLOOKUP(A17435,[1]Maestra!A$1:C$746,3,0)</f>
        <v>TC Premia Compra Deuda</v>
      </c>
      <c r="D17435" s="1" t="s">
        <v>20</v>
      </c>
      <c r="E17435" s="1">
        <v>1</v>
      </c>
      <c r="F17435" s="1">
        <v>17</v>
      </c>
      <c r="G17435" s="1" t="s">
        <v>34</v>
      </c>
      <c r="H17435" s="1">
        <v>9999</v>
      </c>
      <c r="I17435" s="1" t="s">
        <v>452</v>
      </c>
      <c r="J17435" s="1" t="s">
        <v>29</v>
      </c>
      <c r="K17435" s="1" t="s">
        <v>330</v>
      </c>
      <c r="Q17435" s="2" t="s">
        <v>37</v>
      </c>
      <c r="R17435" s="1" t="s">
        <v>718</v>
      </c>
      <c r="S17435" s="1" t="str">
        <f t="shared" si="554"/>
        <v>SAT|1|17|CDI|VIG|DIEF|CMIE</v>
      </c>
      <c r="T17435" s="2" t="str">
        <f t="shared" si="555"/>
        <v>OK</v>
      </c>
    </row>
    <row r="17436" spans="1:20" x14ac:dyDescent="0.25">
      <c r="A17436" s="1">
        <v>301090104</v>
      </c>
      <c r="B17436" s="1" t="str">
        <f>VLOOKUP(A17436,[1]Maestra!A$1:C$746,2,0)</f>
        <v>ACTPCODE8</v>
      </c>
      <c r="C17436" s="1" t="str">
        <f>VLOOKUP(A17436,[1]Maestra!A$1:C$746,3,0)</f>
        <v>TC Premia Compra Deuda</v>
      </c>
      <c r="D17436" s="1" t="s">
        <v>20</v>
      </c>
      <c r="E17436" s="1">
        <v>1</v>
      </c>
      <c r="F17436" s="1">
        <v>17</v>
      </c>
      <c r="G17436" s="1" t="s">
        <v>34</v>
      </c>
      <c r="H17436" s="1">
        <v>9999</v>
      </c>
      <c r="I17436" s="1" t="s">
        <v>452</v>
      </c>
      <c r="J17436" s="1" t="s">
        <v>29</v>
      </c>
      <c r="K17436" s="1" t="s">
        <v>331</v>
      </c>
      <c r="Q17436" s="2" t="s">
        <v>37</v>
      </c>
      <c r="R17436" s="1" t="s">
        <v>718</v>
      </c>
      <c r="S17436" s="1" t="str">
        <f t="shared" si="554"/>
        <v>SAT|1|17|CDI|VIG|DIEF|CPEM</v>
      </c>
      <c r="T17436" s="2" t="str">
        <f t="shared" si="555"/>
        <v>OK</v>
      </c>
    </row>
    <row r="17437" spans="1:20" x14ac:dyDescent="0.25">
      <c r="A17437" s="1">
        <v>301090104</v>
      </c>
      <c r="B17437" s="1" t="str">
        <f>VLOOKUP(A17437,[1]Maestra!A$1:C$746,2,0)</f>
        <v>ACTPCODE8</v>
      </c>
      <c r="C17437" s="1" t="str">
        <f>VLOOKUP(A17437,[1]Maestra!A$1:C$746,3,0)</f>
        <v>TC Premia Compra Deuda</v>
      </c>
      <c r="D17437" s="1" t="s">
        <v>20</v>
      </c>
      <c r="E17437" s="1">
        <v>1</v>
      </c>
      <c r="F17437" s="1">
        <v>17</v>
      </c>
      <c r="G17437" s="1" t="s">
        <v>22</v>
      </c>
      <c r="H17437" s="1">
        <v>9999</v>
      </c>
      <c r="I17437" s="1" t="s">
        <v>449</v>
      </c>
      <c r="J17437" s="1" t="s">
        <v>29</v>
      </c>
      <c r="K17437" s="1" t="s">
        <v>454</v>
      </c>
      <c r="Q17437" s="2" t="s">
        <v>37</v>
      </c>
      <c r="R17437" s="1" t="s">
        <v>718</v>
      </c>
      <c r="S17437" s="1" t="str">
        <f t="shared" si="554"/>
        <v>SAT|1|17|CDP|VEN|DIEF|CCNR</v>
      </c>
      <c r="T17437" s="2" t="str">
        <f t="shared" si="555"/>
        <v>OK</v>
      </c>
    </row>
    <row r="17438" spans="1:20" x14ac:dyDescent="0.25">
      <c r="A17438" s="1">
        <v>301090104</v>
      </c>
      <c r="B17438" s="1" t="str">
        <f>VLOOKUP(A17438,[1]Maestra!A$1:C$746,2,0)</f>
        <v>ACTPCODE8</v>
      </c>
      <c r="C17438" s="1" t="str">
        <f>VLOOKUP(A17438,[1]Maestra!A$1:C$746,3,0)</f>
        <v>TC Premia Compra Deuda</v>
      </c>
      <c r="D17438" s="1" t="s">
        <v>20</v>
      </c>
      <c r="E17438" s="1">
        <v>1</v>
      </c>
      <c r="F17438" s="1">
        <v>17</v>
      </c>
      <c r="G17438" s="1" t="s">
        <v>22</v>
      </c>
      <c r="H17438" s="1">
        <v>9999</v>
      </c>
      <c r="I17438" s="1" t="s">
        <v>449</v>
      </c>
      <c r="J17438" s="1" t="s">
        <v>29</v>
      </c>
      <c r="K17438" s="1" t="s">
        <v>325</v>
      </c>
      <c r="Q17438" s="2" t="s">
        <v>37</v>
      </c>
      <c r="R17438" s="1" t="s">
        <v>718</v>
      </c>
      <c r="S17438" s="1" t="str">
        <f t="shared" si="554"/>
        <v>SAT|1|17|CDP|VEN|DIEF|CMED</v>
      </c>
      <c r="T17438" s="2" t="str">
        <f t="shared" si="555"/>
        <v>OK</v>
      </c>
    </row>
    <row r="17439" spans="1:20" x14ac:dyDescent="0.25">
      <c r="A17439" s="1">
        <v>301090104</v>
      </c>
      <c r="B17439" s="1" t="str">
        <f>VLOOKUP(A17439,[1]Maestra!A$1:C$746,2,0)</f>
        <v>ACTPCODE8</v>
      </c>
      <c r="C17439" s="1" t="str">
        <f>VLOOKUP(A17439,[1]Maestra!A$1:C$746,3,0)</f>
        <v>TC Premia Compra Deuda</v>
      </c>
      <c r="D17439" s="1" t="s">
        <v>20</v>
      </c>
      <c r="E17439" s="1">
        <v>1</v>
      </c>
      <c r="F17439" s="1">
        <v>17</v>
      </c>
      <c r="G17439" s="1" t="s">
        <v>22</v>
      </c>
      <c r="H17439" s="1">
        <v>9999</v>
      </c>
      <c r="I17439" s="1" t="s">
        <v>449</v>
      </c>
      <c r="J17439" s="1" t="s">
        <v>29</v>
      </c>
      <c r="K17439" s="1" t="s">
        <v>330</v>
      </c>
      <c r="Q17439" s="2" t="s">
        <v>37</v>
      </c>
      <c r="R17439" s="1" t="s">
        <v>718</v>
      </c>
      <c r="S17439" s="1" t="str">
        <f t="shared" si="554"/>
        <v>SAT|1|17|CDP|VEN|DIEF|CMIE</v>
      </c>
      <c r="T17439" s="2" t="str">
        <f t="shared" si="555"/>
        <v>OK</v>
      </c>
    </row>
    <row r="17440" spans="1:20" x14ac:dyDescent="0.25">
      <c r="A17440" s="1">
        <v>301090104</v>
      </c>
      <c r="B17440" s="1" t="str">
        <f>VLOOKUP(A17440,[1]Maestra!A$1:C$746,2,0)</f>
        <v>ACTPCODE8</v>
      </c>
      <c r="C17440" s="1" t="str">
        <f>VLOOKUP(A17440,[1]Maestra!A$1:C$746,3,0)</f>
        <v>TC Premia Compra Deuda</v>
      </c>
      <c r="D17440" s="1" t="s">
        <v>20</v>
      </c>
      <c r="E17440" s="1">
        <v>1</v>
      </c>
      <c r="F17440" s="1">
        <v>17</v>
      </c>
      <c r="G17440" s="1" t="s">
        <v>22</v>
      </c>
      <c r="H17440" s="1">
        <v>9999</v>
      </c>
      <c r="I17440" s="1" t="s">
        <v>449</v>
      </c>
      <c r="J17440" s="1" t="s">
        <v>29</v>
      </c>
      <c r="K17440" s="1" t="s">
        <v>331</v>
      </c>
      <c r="Q17440" s="2" t="s">
        <v>37</v>
      </c>
      <c r="R17440" s="1" t="s">
        <v>718</v>
      </c>
      <c r="S17440" s="1" t="str">
        <f t="shared" si="554"/>
        <v>SAT|1|17|CDP|VEN|DIEF|CPEM</v>
      </c>
      <c r="T17440" s="2" t="str">
        <f t="shared" si="555"/>
        <v>OK</v>
      </c>
    </row>
    <row r="17441" spans="1:20" x14ac:dyDescent="0.25">
      <c r="A17441" s="1">
        <v>301090104</v>
      </c>
      <c r="B17441" s="1" t="str">
        <f>VLOOKUP(A17441,[1]Maestra!A$1:C$746,2,0)</f>
        <v>ACTPCODE8</v>
      </c>
      <c r="C17441" s="1" t="str">
        <f>VLOOKUP(A17441,[1]Maestra!A$1:C$746,3,0)</f>
        <v>TC Premia Compra Deuda</v>
      </c>
      <c r="D17441" s="1" t="s">
        <v>20</v>
      </c>
      <c r="E17441" s="1">
        <v>1</v>
      </c>
      <c r="F17441" s="1">
        <v>17</v>
      </c>
      <c r="G17441" s="1" t="s">
        <v>22</v>
      </c>
      <c r="H17441" s="1">
        <v>9999</v>
      </c>
      <c r="I17441" s="1" t="s">
        <v>452</v>
      </c>
      <c r="J17441" s="1" t="s">
        <v>29</v>
      </c>
      <c r="K17441" s="1" t="s">
        <v>454</v>
      </c>
      <c r="Q17441" s="2" t="s">
        <v>37</v>
      </c>
      <c r="R17441" s="1" t="s">
        <v>718</v>
      </c>
      <c r="S17441" s="1" t="str">
        <f t="shared" si="554"/>
        <v>SAT|1|17|CDP|VIG|DIEF|CCNR</v>
      </c>
      <c r="T17441" s="2" t="str">
        <f t="shared" si="555"/>
        <v>OK</v>
      </c>
    </row>
    <row r="17442" spans="1:20" x14ac:dyDescent="0.25">
      <c r="A17442" s="1">
        <v>301090104</v>
      </c>
      <c r="B17442" s="1" t="str">
        <f>VLOOKUP(A17442,[1]Maestra!A$1:C$746,2,0)</f>
        <v>ACTPCODE8</v>
      </c>
      <c r="C17442" s="1" t="str">
        <f>VLOOKUP(A17442,[1]Maestra!A$1:C$746,3,0)</f>
        <v>TC Premia Compra Deuda</v>
      </c>
      <c r="D17442" s="1" t="s">
        <v>20</v>
      </c>
      <c r="E17442" s="1">
        <v>1</v>
      </c>
      <c r="F17442" s="1">
        <v>17</v>
      </c>
      <c r="G17442" s="1" t="s">
        <v>22</v>
      </c>
      <c r="H17442" s="1">
        <v>9999</v>
      </c>
      <c r="I17442" s="1" t="s">
        <v>452</v>
      </c>
      <c r="J17442" s="1" t="s">
        <v>29</v>
      </c>
      <c r="K17442" s="1" t="s">
        <v>325</v>
      </c>
      <c r="Q17442" s="2" t="s">
        <v>37</v>
      </c>
      <c r="R17442" s="1" t="s">
        <v>718</v>
      </c>
      <c r="S17442" s="1" t="str">
        <f t="shared" ref="S17442:S17505" si="556">_xlfn.CONCAT(D17442,"|",E17442,"|",F17442,"|",G17442,"|",I17442,"|",J17442,"|",K17442)</f>
        <v>SAT|1|17|CDP|VIG|DIEF|CMED</v>
      </c>
      <c r="T17442" s="2" t="str">
        <f t="shared" si="555"/>
        <v>OK</v>
      </c>
    </row>
    <row r="17443" spans="1:20" x14ac:dyDescent="0.25">
      <c r="A17443" s="1">
        <v>301090104</v>
      </c>
      <c r="B17443" s="1" t="str">
        <f>VLOOKUP(A17443,[1]Maestra!A$1:C$746,2,0)</f>
        <v>ACTPCODE8</v>
      </c>
      <c r="C17443" s="1" t="str">
        <f>VLOOKUP(A17443,[1]Maestra!A$1:C$746,3,0)</f>
        <v>TC Premia Compra Deuda</v>
      </c>
      <c r="D17443" s="1" t="s">
        <v>20</v>
      </c>
      <c r="E17443" s="1">
        <v>1</v>
      </c>
      <c r="F17443" s="1">
        <v>17</v>
      </c>
      <c r="G17443" s="1" t="s">
        <v>22</v>
      </c>
      <c r="H17443" s="1">
        <v>9999</v>
      </c>
      <c r="I17443" s="1" t="s">
        <v>452</v>
      </c>
      <c r="J17443" s="1" t="s">
        <v>29</v>
      </c>
      <c r="K17443" s="1" t="s">
        <v>330</v>
      </c>
      <c r="Q17443" s="2" t="s">
        <v>37</v>
      </c>
      <c r="R17443" s="1" t="s">
        <v>718</v>
      </c>
      <c r="S17443" s="1" t="str">
        <f t="shared" si="556"/>
        <v>SAT|1|17|CDP|VIG|DIEF|CMIE</v>
      </c>
      <c r="T17443" s="2" t="str">
        <f t="shared" si="555"/>
        <v>OK</v>
      </c>
    </row>
    <row r="17444" spans="1:20" x14ac:dyDescent="0.25">
      <c r="A17444" s="1">
        <v>301090104</v>
      </c>
      <c r="B17444" s="1" t="str">
        <f>VLOOKUP(A17444,[1]Maestra!A$1:C$746,2,0)</f>
        <v>ACTPCODE8</v>
      </c>
      <c r="C17444" s="1" t="str">
        <f>VLOOKUP(A17444,[1]Maestra!A$1:C$746,3,0)</f>
        <v>TC Premia Compra Deuda</v>
      </c>
      <c r="D17444" s="1" t="s">
        <v>20</v>
      </c>
      <c r="E17444" s="1">
        <v>1</v>
      </c>
      <c r="F17444" s="1">
        <v>17</v>
      </c>
      <c r="G17444" s="1" t="s">
        <v>22</v>
      </c>
      <c r="H17444" s="1">
        <v>9999</v>
      </c>
      <c r="I17444" s="1" t="s">
        <v>452</v>
      </c>
      <c r="J17444" s="1" t="s">
        <v>29</v>
      </c>
      <c r="K17444" s="1" t="s">
        <v>331</v>
      </c>
      <c r="Q17444" s="2" t="s">
        <v>37</v>
      </c>
      <c r="R17444" s="1" t="s">
        <v>718</v>
      </c>
      <c r="S17444" s="1" t="str">
        <f t="shared" si="556"/>
        <v>SAT|1|17|CDP|VIG|DIEF|CPEM</v>
      </c>
      <c r="T17444" s="2" t="str">
        <f t="shared" si="555"/>
        <v>OK</v>
      </c>
    </row>
    <row r="17445" spans="1:20" x14ac:dyDescent="0.25">
      <c r="A17445" s="1">
        <v>301090104</v>
      </c>
      <c r="B17445" s="1" t="str">
        <f>VLOOKUP(A17445,[1]Maestra!A$1:C$746,2,0)</f>
        <v>ACTPCODE8</v>
      </c>
      <c r="C17445" s="1" t="str">
        <f>VLOOKUP(A17445,[1]Maestra!A$1:C$746,3,0)</f>
        <v>TC Premia Compra Deuda</v>
      </c>
      <c r="D17445" s="1" t="s">
        <v>20</v>
      </c>
      <c r="E17445" s="1">
        <v>1</v>
      </c>
      <c r="F17445" s="1">
        <v>17</v>
      </c>
      <c r="G17445" s="1" t="s">
        <v>23</v>
      </c>
      <c r="H17445" s="1">
        <v>9999</v>
      </c>
      <c r="I17445" s="1" t="s">
        <v>449</v>
      </c>
      <c r="J17445" s="1" t="s">
        <v>29</v>
      </c>
      <c r="K17445" s="1" t="s">
        <v>324</v>
      </c>
      <c r="Q17445" s="2" t="s">
        <v>37</v>
      </c>
      <c r="R17445" s="1" t="s">
        <v>718</v>
      </c>
      <c r="S17445" s="1" t="str">
        <f t="shared" si="556"/>
        <v>SAT|1|17|CDR|VEN|DIEF|CCRV</v>
      </c>
      <c r="T17445" s="2" t="str">
        <f t="shared" si="555"/>
        <v>OK</v>
      </c>
    </row>
    <row r="17446" spans="1:20" x14ac:dyDescent="0.25">
      <c r="A17446" s="1">
        <v>301090104</v>
      </c>
      <c r="B17446" s="1" t="str">
        <f>VLOOKUP(A17446,[1]Maestra!A$1:C$746,2,0)</f>
        <v>ACTPCODE8</v>
      </c>
      <c r="C17446" s="1" t="str">
        <f>VLOOKUP(A17446,[1]Maestra!A$1:C$746,3,0)</f>
        <v>TC Premia Compra Deuda</v>
      </c>
      <c r="D17446" s="1" t="s">
        <v>20</v>
      </c>
      <c r="E17446" s="1">
        <v>1</v>
      </c>
      <c r="F17446" s="1">
        <v>17</v>
      </c>
      <c r="G17446" s="1" t="s">
        <v>23</v>
      </c>
      <c r="H17446" s="1">
        <v>9999</v>
      </c>
      <c r="I17446" s="1" t="s">
        <v>449</v>
      </c>
      <c r="J17446" s="1" t="s">
        <v>29</v>
      </c>
      <c r="K17446" s="1" t="s">
        <v>325</v>
      </c>
      <c r="Q17446" s="2" t="s">
        <v>37</v>
      </c>
      <c r="R17446" s="1" t="s">
        <v>718</v>
      </c>
      <c r="S17446" s="1" t="str">
        <f t="shared" si="556"/>
        <v>SAT|1|17|CDR|VEN|DIEF|CMED</v>
      </c>
      <c r="T17446" s="2" t="str">
        <f t="shared" si="555"/>
        <v>OK</v>
      </c>
    </row>
    <row r="17447" spans="1:20" x14ac:dyDescent="0.25">
      <c r="A17447" s="1">
        <v>301090104</v>
      </c>
      <c r="B17447" s="1" t="str">
        <f>VLOOKUP(A17447,[1]Maestra!A$1:C$746,2,0)</f>
        <v>ACTPCODE8</v>
      </c>
      <c r="C17447" s="1" t="str">
        <f>VLOOKUP(A17447,[1]Maestra!A$1:C$746,3,0)</f>
        <v>TC Premia Compra Deuda</v>
      </c>
      <c r="D17447" s="1" t="s">
        <v>20</v>
      </c>
      <c r="E17447" s="1">
        <v>1</v>
      </c>
      <c r="F17447" s="1">
        <v>17</v>
      </c>
      <c r="G17447" s="1" t="s">
        <v>23</v>
      </c>
      <c r="H17447" s="1">
        <v>9999</v>
      </c>
      <c r="I17447" s="1" t="s">
        <v>449</v>
      </c>
      <c r="J17447" s="1" t="s">
        <v>29</v>
      </c>
      <c r="K17447" s="1" t="s">
        <v>330</v>
      </c>
      <c r="Q17447" s="2" t="s">
        <v>37</v>
      </c>
      <c r="R17447" s="1" t="s">
        <v>718</v>
      </c>
      <c r="S17447" s="1" t="str">
        <f t="shared" si="556"/>
        <v>SAT|1|17|CDR|VEN|DIEF|CMIE</v>
      </c>
      <c r="T17447" s="2" t="str">
        <f t="shared" si="555"/>
        <v>OK</v>
      </c>
    </row>
    <row r="17448" spans="1:20" x14ac:dyDescent="0.25">
      <c r="A17448" s="1">
        <v>301090104</v>
      </c>
      <c r="B17448" s="1" t="str">
        <f>VLOOKUP(A17448,[1]Maestra!A$1:C$746,2,0)</f>
        <v>ACTPCODE8</v>
      </c>
      <c r="C17448" s="1" t="str">
        <f>VLOOKUP(A17448,[1]Maestra!A$1:C$746,3,0)</f>
        <v>TC Premia Compra Deuda</v>
      </c>
      <c r="D17448" s="1" t="s">
        <v>20</v>
      </c>
      <c r="E17448" s="1">
        <v>1</v>
      </c>
      <c r="F17448" s="1">
        <v>17</v>
      </c>
      <c r="G17448" s="1" t="s">
        <v>23</v>
      </c>
      <c r="H17448" s="1">
        <v>9999</v>
      </c>
      <c r="I17448" s="1" t="s">
        <v>449</v>
      </c>
      <c r="J17448" s="1" t="s">
        <v>29</v>
      </c>
      <c r="K17448" s="1" t="s">
        <v>331</v>
      </c>
      <c r="Q17448" s="2" t="s">
        <v>37</v>
      </c>
      <c r="R17448" s="1" t="s">
        <v>718</v>
      </c>
      <c r="S17448" s="1" t="str">
        <f t="shared" si="556"/>
        <v>SAT|1|17|CDR|VEN|DIEF|CPEM</v>
      </c>
      <c r="T17448" s="2" t="str">
        <f t="shared" si="555"/>
        <v>OK</v>
      </c>
    </row>
    <row r="17449" spans="1:20" x14ac:dyDescent="0.25">
      <c r="A17449" s="1">
        <v>301090104</v>
      </c>
      <c r="B17449" s="1" t="str">
        <f>VLOOKUP(A17449,[1]Maestra!A$1:C$746,2,0)</f>
        <v>ACTPCODE8</v>
      </c>
      <c r="C17449" s="1" t="str">
        <f>VLOOKUP(A17449,[1]Maestra!A$1:C$746,3,0)</f>
        <v>TC Premia Compra Deuda</v>
      </c>
      <c r="D17449" s="1" t="s">
        <v>20</v>
      </c>
      <c r="E17449" s="1">
        <v>1</v>
      </c>
      <c r="F17449" s="1">
        <v>17</v>
      </c>
      <c r="G17449" s="1" t="s">
        <v>23</v>
      </c>
      <c r="H17449" s="1">
        <v>9999</v>
      </c>
      <c r="I17449" s="1" t="s">
        <v>452</v>
      </c>
      <c r="J17449" s="1" t="s">
        <v>29</v>
      </c>
      <c r="K17449" s="1" t="s">
        <v>324</v>
      </c>
      <c r="Q17449" s="2" t="s">
        <v>37</v>
      </c>
      <c r="R17449" s="1" t="s">
        <v>718</v>
      </c>
      <c r="S17449" s="1" t="str">
        <f t="shared" si="556"/>
        <v>SAT|1|17|CDR|VIG|DIEF|CCRV</v>
      </c>
      <c r="T17449" s="2" t="str">
        <f t="shared" si="555"/>
        <v>OK</v>
      </c>
    </row>
    <row r="17450" spans="1:20" x14ac:dyDescent="0.25">
      <c r="A17450" s="1">
        <v>301090104</v>
      </c>
      <c r="B17450" s="1" t="str">
        <f>VLOOKUP(A17450,[1]Maestra!A$1:C$746,2,0)</f>
        <v>ACTPCODE8</v>
      </c>
      <c r="C17450" s="1" t="str">
        <f>VLOOKUP(A17450,[1]Maestra!A$1:C$746,3,0)</f>
        <v>TC Premia Compra Deuda</v>
      </c>
      <c r="D17450" s="1" t="s">
        <v>20</v>
      </c>
      <c r="E17450" s="1">
        <v>1</v>
      </c>
      <c r="F17450" s="1">
        <v>17</v>
      </c>
      <c r="G17450" s="1" t="s">
        <v>23</v>
      </c>
      <c r="H17450" s="1">
        <v>9999</v>
      </c>
      <c r="I17450" s="1" t="s">
        <v>452</v>
      </c>
      <c r="J17450" s="1" t="s">
        <v>29</v>
      </c>
      <c r="K17450" s="1" t="s">
        <v>325</v>
      </c>
      <c r="Q17450" s="2" t="s">
        <v>37</v>
      </c>
      <c r="R17450" s="1" t="s">
        <v>718</v>
      </c>
      <c r="S17450" s="1" t="str">
        <f t="shared" si="556"/>
        <v>SAT|1|17|CDR|VIG|DIEF|CMED</v>
      </c>
      <c r="T17450" s="2" t="str">
        <f t="shared" si="555"/>
        <v>OK</v>
      </c>
    </row>
    <row r="17451" spans="1:20" x14ac:dyDescent="0.25">
      <c r="A17451" s="1">
        <v>301090104</v>
      </c>
      <c r="B17451" s="1" t="str">
        <f>VLOOKUP(A17451,[1]Maestra!A$1:C$746,2,0)</f>
        <v>ACTPCODE8</v>
      </c>
      <c r="C17451" s="1" t="str">
        <f>VLOOKUP(A17451,[1]Maestra!A$1:C$746,3,0)</f>
        <v>TC Premia Compra Deuda</v>
      </c>
      <c r="D17451" s="1" t="s">
        <v>20</v>
      </c>
      <c r="E17451" s="1">
        <v>1</v>
      </c>
      <c r="F17451" s="1">
        <v>17</v>
      </c>
      <c r="G17451" s="1" t="s">
        <v>23</v>
      </c>
      <c r="H17451" s="1">
        <v>9999</v>
      </c>
      <c r="I17451" s="1" t="s">
        <v>452</v>
      </c>
      <c r="J17451" s="1" t="s">
        <v>29</v>
      </c>
      <c r="K17451" s="1" t="s">
        <v>330</v>
      </c>
      <c r="Q17451" s="2" t="s">
        <v>37</v>
      </c>
      <c r="R17451" s="1" t="s">
        <v>718</v>
      </c>
      <c r="S17451" s="1" t="str">
        <f t="shared" si="556"/>
        <v>SAT|1|17|CDR|VIG|DIEF|CMIE</v>
      </c>
      <c r="T17451" s="2" t="str">
        <f t="shared" si="555"/>
        <v>OK</v>
      </c>
    </row>
    <row r="17452" spans="1:20" x14ac:dyDescent="0.25">
      <c r="A17452" s="1">
        <v>301090104</v>
      </c>
      <c r="B17452" s="1" t="str">
        <f>VLOOKUP(A17452,[1]Maestra!A$1:C$746,2,0)</f>
        <v>ACTPCODE8</v>
      </c>
      <c r="C17452" s="1" t="str">
        <f>VLOOKUP(A17452,[1]Maestra!A$1:C$746,3,0)</f>
        <v>TC Premia Compra Deuda</v>
      </c>
      <c r="D17452" s="1" t="s">
        <v>20</v>
      </c>
      <c r="E17452" s="1">
        <v>1</v>
      </c>
      <c r="F17452" s="1">
        <v>17</v>
      </c>
      <c r="G17452" s="1" t="s">
        <v>23</v>
      </c>
      <c r="H17452" s="1">
        <v>9999</v>
      </c>
      <c r="I17452" s="1" t="s">
        <v>452</v>
      </c>
      <c r="J17452" s="1" t="s">
        <v>29</v>
      </c>
      <c r="K17452" s="1" t="s">
        <v>331</v>
      </c>
      <c r="Q17452" s="2" t="s">
        <v>37</v>
      </c>
      <c r="R17452" s="1" t="s">
        <v>718</v>
      </c>
      <c r="S17452" s="1" t="str">
        <f t="shared" si="556"/>
        <v>SAT|1|17|CDR|VIG|DIEF|CPEM</v>
      </c>
      <c r="T17452" s="2" t="str">
        <f t="shared" si="555"/>
        <v>OK</v>
      </c>
    </row>
    <row r="17453" spans="1:20" x14ac:dyDescent="0.25">
      <c r="A17453" s="1">
        <v>301090101</v>
      </c>
      <c r="B17453" s="1" t="str">
        <f>VLOOKUP(A17453,[1]Maestra!A$1:C$746,2,0)</f>
        <v>ACTPLIRE8</v>
      </c>
      <c r="C17453" s="1" t="str">
        <f>VLOOKUP(A17453,[1]Maestra!A$1:C$746,3,0)</f>
        <v>TC Premia Línea Revolvente</v>
      </c>
      <c r="D17453" s="1" t="s">
        <v>20</v>
      </c>
      <c r="E17453" s="1">
        <v>1</v>
      </c>
      <c r="F17453" s="1">
        <v>17</v>
      </c>
      <c r="G17453" s="1" t="s">
        <v>21</v>
      </c>
      <c r="H17453" s="1">
        <v>9999</v>
      </c>
      <c r="I17453" s="1" t="s">
        <v>21</v>
      </c>
      <c r="J17453" s="1" t="s">
        <v>33</v>
      </c>
      <c r="K17453" s="1" t="s">
        <v>454</v>
      </c>
      <c r="Q17453" s="2" t="s">
        <v>37</v>
      </c>
      <c r="R17453" s="1" t="s">
        <v>718</v>
      </c>
      <c r="S17453" s="1" t="str">
        <f t="shared" si="556"/>
        <v>SAT|1|17|DUD|DUD|COMP|CCNR</v>
      </c>
      <c r="T17453" s="2" t="str">
        <f t="shared" si="555"/>
        <v>OK</v>
      </c>
    </row>
    <row r="17454" spans="1:20" x14ac:dyDescent="0.25">
      <c r="A17454" s="1">
        <v>301090101</v>
      </c>
      <c r="B17454" s="1" t="str">
        <f>VLOOKUP(A17454,[1]Maestra!A$1:C$746,2,0)</f>
        <v>ACTPLIRE8</v>
      </c>
      <c r="C17454" s="1" t="str">
        <f>VLOOKUP(A17454,[1]Maestra!A$1:C$746,3,0)</f>
        <v>TC Premia Línea Revolvente</v>
      </c>
      <c r="D17454" s="1" t="s">
        <v>20</v>
      </c>
      <c r="E17454" s="1">
        <v>1</v>
      </c>
      <c r="F17454" s="1">
        <v>17</v>
      </c>
      <c r="G17454" s="1" t="s">
        <v>21</v>
      </c>
      <c r="H17454" s="1">
        <v>9999</v>
      </c>
      <c r="I17454" s="1" t="s">
        <v>21</v>
      </c>
      <c r="J17454" s="1" t="s">
        <v>33</v>
      </c>
      <c r="K17454" s="1" t="s">
        <v>327</v>
      </c>
      <c r="Q17454" s="2" t="s">
        <v>37</v>
      </c>
      <c r="R17454" s="1" t="s">
        <v>718</v>
      </c>
      <c r="S17454" s="1" t="str">
        <f t="shared" si="556"/>
        <v>SAT|1|17|DUD|DUD|COMP|CCOR</v>
      </c>
      <c r="T17454" s="2" t="str">
        <f t="shared" si="555"/>
        <v>OK</v>
      </c>
    </row>
    <row r="17455" spans="1:20" x14ac:dyDescent="0.25">
      <c r="A17455" s="1">
        <v>301090101</v>
      </c>
      <c r="B17455" s="1" t="str">
        <f>VLOOKUP(A17455,[1]Maestra!A$1:C$746,2,0)</f>
        <v>ACTPLIRE8</v>
      </c>
      <c r="C17455" s="1" t="str">
        <f>VLOOKUP(A17455,[1]Maestra!A$1:C$746,3,0)</f>
        <v>TC Premia Línea Revolvente</v>
      </c>
      <c r="D17455" s="1" t="s">
        <v>20</v>
      </c>
      <c r="E17455" s="1">
        <v>1</v>
      </c>
      <c r="F17455" s="1">
        <v>17</v>
      </c>
      <c r="G17455" s="1" t="s">
        <v>21</v>
      </c>
      <c r="H17455" s="1">
        <v>9999</v>
      </c>
      <c r="I17455" s="1" t="s">
        <v>21</v>
      </c>
      <c r="J17455" s="1" t="s">
        <v>33</v>
      </c>
      <c r="K17455" s="1" t="s">
        <v>324</v>
      </c>
      <c r="Q17455" s="2" t="s">
        <v>37</v>
      </c>
      <c r="R17455" s="1" t="s">
        <v>718</v>
      </c>
      <c r="S17455" s="1" t="str">
        <f t="shared" si="556"/>
        <v>SAT|1|17|DUD|DUD|COMP|CCRV</v>
      </c>
      <c r="T17455" s="2" t="str">
        <f t="shared" si="555"/>
        <v>OK</v>
      </c>
    </row>
    <row r="17456" spans="1:20" x14ac:dyDescent="0.25">
      <c r="A17456" s="1">
        <v>301090101</v>
      </c>
      <c r="B17456" s="1" t="str">
        <f>VLOOKUP(A17456,[1]Maestra!A$1:C$746,2,0)</f>
        <v>ACTPLIRE8</v>
      </c>
      <c r="C17456" s="1" t="str">
        <f>VLOOKUP(A17456,[1]Maestra!A$1:C$746,3,0)</f>
        <v>TC Premia Línea Revolvente</v>
      </c>
      <c r="D17456" s="1" t="s">
        <v>20</v>
      </c>
      <c r="E17456" s="1">
        <v>1</v>
      </c>
      <c r="F17456" s="1">
        <v>17</v>
      </c>
      <c r="G17456" s="1" t="s">
        <v>21</v>
      </c>
      <c r="H17456" s="1">
        <v>9999</v>
      </c>
      <c r="I17456" s="1" t="s">
        <v>21</v>
      </c>
      <c r="J17456" s="1" t="s">
        <v>33</v>
      </c>
      <c r="K17456" s="1" t="s">
        <v>323</v>
      </c>
      <c r="Q17456" s="2" t="s">
        <v>37</v>
      </c>
      <c r="R17456" s="1" t="s">
        <v>718</v>
      </c>
      <c r="S17456" s="1" t="str">
        <f t="shared" si="556"/>
        <v>SAT|1|17|DUD|DUD|COMP|CESP</v>
      </c>
      <c r="T17456" s="2" t="str">
        <f t="shared" si="555"/>
        <v>OK</v>
      </c>
    </row>
    <row r="17457" spans="1:20" x14ac:dyDescent="0.25">
      <c r="A17457" s="1">
        <v>301090101</v>
      </c>
      <c r="B17457" s="1" t="str">
        <f>VLOOKUP(A17457,[1]Maestra!A$1:C$746,2,0)</f>
        <v>ACTPLIRE8</v>
      </c>
      <c r="C17457" s="1" t="str">
        <f>VLOOKUP(A17457,[1]Maestra!A$1:C$746,3,0)</f>
        <v>TC Premia Línea Revolvente</v>
      </c>
      <c r="D17457" s="1" t="s">
        <v>20</v>
      </c>
      <c r="E17457" s="1">
        <v>1</v>
      </c>
      <c r="F17457" s="1">
        <v>17</v>
      </c>
      <c r="G17457" s="1" t="s">
        <v>21</v>
      </c>
      <c r="H17457" s="1">
        <v>9999</v>
      </c>
      <c r="I17457" s="1" t="s">
        <v>21</v>
      </c>
      <c r="J17457" s="1" t="s">
        <v>33</v>
      </c>
      <c r="K17457" s="1" t="s">
        <v>328</v>
      </c>
      <c r="Q17457" s="2" t="s">
        <v>37</v>
      </c>
      <c r="R17457" s="1" t="s">
        <v>718</v>
      </c>
      <c r="S17457" s="1" t="str">
        <f t="shared" si="556"/>
        <v>SAT|1|17|DUD|DUD|COMP|CGEM</v>
      </c>
      <c r="T17457" s="2" t="str">
        <f t="shared" si="555"/>
        <v>OK</v>
      </c>
    </row>
    <row r="17458" spans="1:20" x14ac:dyDescent="0.25">
      <c r="A17458" s="1">
        <v>301090101</v>
      </c>
      <c r="B17458" s="1" t="str">
        <f>VLOOKUP(A17458,[1]Maestra!A$1:C$746,2,0)</f>
        <v>ACTPLIRE8</v>
      </c>
      <c r="C17458" s="1" t="str">
        <f>VLOOKUP(A17458,[1]Maestra!A$1:C$746,3,0)</f>
        <v>TC Premia Línea Revolvente</v>
      </c>
      <c r="D17458" s="1" t="s">
        <v>20</v>
      </c>
      <c r="E17458" s="1">
        <v>1</v>
      </c>
      <c r="F17458" s="1">
        <v>17</v>
      </c>
      <c r="G17458" s="1" t="s">
        <v>21</v>
      </c>
      <c r="H17458" s="1">
        <v>9999</v>
      </c>
      <c r="I17458" s="1" t="s">
        <v>21</v>
      </c>
      <c r="J17458" s="1" t="s">
        <v>33</v>
      </c>
      <c r="K17458" s="1" t="s">
        <v>329</v>
      </c>
      <c r="Q17458" s="2" t="s">
        <v>37</v>
      </c>
      <c r="R17458" s="1" t="s">
        <v>718</v>
      </c>
      <c r="S17458" s="1" t="str">
        <f t="shared" si="556"/>
        <v>SAT|1|17|DUD|DUD|COMP|CIVA</v>
      </c>
      <c r="T17458" s="2" t="str">
        <f t="shared" si="555"/>
        <v>OK</v>
      </c>
    </row>
    <row r="17459" spans="1:20" x14ac:dyDescent="0.25">
      <c r="A17459" s="1">
        <v>301090101</v>
      </c>
      <c r="B17459" s="1" t="str">
        <f>VLOOKUP(A17459,[1]Maestra!A$1:C$746,2,0)</f>
        <v>ACTPLIRE8</v>
      </c>
      <c r="C17459" s="1" t="str">
        <f>VLOOKUP(A17459,[1]Maestra!A$1:C$746,3,0)</f>
        <v>TC Premia Línea Revolvente</v>
      </c>
      <c r="D17459" s="1" t="s">
        <v>20</v>
      </c>
      <c r="E17459" s="1">
        <v>1</v>
      </c>
      <c r="F17459" s="1">
        <v>17</v>
      </c>
      <c r="G17459" s="1" t="s">
        <v>21</v>
      </c>
      <c r="H17459" s="1">
        <v>9999</v>
      </c>
      <c r="I17459" s="1" t="s">
        <v>21</v>
      </c>
      <c r="J17459" s="1" t="s">
        <v>33</v>
      </c>
      <c r="K17459" s="1" t="s">
        <v>325</v>
      </c>
      <c r="Q17459" s="2" t="s">
        <v>37</v>
      </c>
      <c r="R17459" s="1" t="s">
        <v>718</v>
      </c>
      <c r="S17459" s="1" t="str">
        <f t="shared" si="556"/>
        <v>SAT|1|17|DUD|DUD|COMP|CMED</v>
      </c>
      <c r="T17459" s="2" t="str">
        <f t="shared" si="555"/>
        <v>OK</v>
      </c>
    </row>
    <row r="17460" spans="1:20" x14ac:dyDescent="0.25">
      <c r="A17460" s="1">
        <v>301090101</v>
      </c>
      <c r="B17460" s="1" t="str">
        <f>VLOOKUP(A17460,[1]Maestra!A$1:C$746,2,0)</f>
        <v>ACTPLIRE8</v>
      </c>
      <c r="C17460" s="1" t="str">
        <f>VLOOKUP(A17460,[1]Maestra!A$1:C$746,3,0)</f>
        <v>TC Premia Línea Revolvente</v>
      </c>
      <c r="D17460" s="1" t="s">
        <v>20</v>
      </c>
      <c r="E17460" s="1">
        <v>1</v>
      </c>
      <c r="F17460" s="1">
        <v>17</v>
      </c>
      <c r="G17460" s="1" t="s">
        <v>21</v>
      </c>
      <c r="H17460" s="1">
        <v>9999</v>
      </c>
      <c r="I17460" s="1" t="s">
        <v>21</v>
      </c>
      <c r="J17460" s="1" t="s">
        <v>33</v>
      </c>
      <c r="K17460" s="1" t="s">
        <v>330</v>
      </c>
      <c r="Q17460" s="2" t="s">
        <v>37</v>
      </c>
      <c r="R17460" s="1" t="s">
        <v>718</v>
      </c>
      <c r="S17460" s="1" t="str">
        <f t="shared" si="556"/>
        <v>SAT|1|17|DUD|DUD|COMP|CMIE</v>
      </c>
      <c r="T17460" s="2" t="str">
        <f t="shared" si="555"/>
        <v>OK</v>
      </c>
    </row>
    <row r="17461" spans="1:20" x14ac:dyDescent="0.25">
      <c r="A17461" s="1">
        <v>301090101</v>
      </c>
      <c r="B17461" s="1" t="str">
        <f>VLOOKUP(A17461,[1]Maestra!A$1:C$746,2,0)</f>
        <v>ACTPLIRE8</v>
      </c>
      <c r="C17461" s="1" t="str">
        <f>VLOOKUP(A17461,[1]Maestra!A$1:C$746,3,0)</f>
        <v>TC Premia Línea Revolvente</v>
      </c>
      <c r="D17461" s="1" t="s">
        <v>20</v>
      </c>
      <c r="E17461" s="1">
        <v>1</v>
      </c>
      <c r="F17461" s="1">
        <v>17</v>
      </c>
      <c r="G17461" s="1" t="s">
        <v>21</v>
      </c>
      <c r="H17461" s="1">
        <v>9999</v>
      </c>
      <c r="I17461" s="1" t="s">
        <v>21</v>
      </c>
      <c r="J17461" s="1" t="s">
        <v>33</v>
      </c>
      <c r="K17461" s="1" t="s">
        <v>331</v>
      </c>
      <c r="Q17461" s="2" t="s">
        <v>37</v>
      </c>
      <c r="R17461" s="1" t="s">
        <v>718</v>
      </c>
      <c r="S17461" s="1" t="str">
        <f t="shared" si="556"/>
        <v>SAT|1|17|DUD|DUD|COMP|CPEM</v>
      </c>
      <c r="T17461" s="2" t="str">
        <f t="shared" si="555"/>
        <v>OK</v>
      </c>
    </row>
    <row r="17462" spans="1:20" x14ac:dyDescent="0.25">
      <c r="A17462" s="1">
        <v>301090103</v>
      </c>
      <c r="B17462" s="1" t="str">
        <f>VLOOKUP(A17462,[1]Maestra!A$1:C$746,2,0)</f>
        <v>ACTCPREX8</v>
      </c>
      <c r="C17462" s="1" t="str">
        <f>VLOOKUP(A17462,[1]Maestra!A$1:C$746,3,0)</f>
        <v>TC Premia Extracash</v>
      </c>
      <c r="D17462" s="1" t="s">
        <v>20</v>
      </c>
      <c r="E17462" s="1">
        <v>1</v>
      </c>
      <c r="F17462" s="1">
        <v>17</v>
      </c>
      <c r="G17462" s="1" t="s">
        <v>32</v>
      </c>
      <c r="H17462" s="1">
        <v>9999</v>
      </c>
      <c r="I17462" s="1" t="s">
        <v>449</v>
      </c>
      <c r="J17462" s="1" t="s">
        <v>29</v>
      </c>
      <c r="K17462" s="1" t="s">
        <v>454</v>
      </c>
      <c r="Q17462" s="2" t="s">
        <v>37</v>
      </c>
      <c r="R17462" s="1" t="s">
        <v>718</v>
      </c>
      <c r="S17462" s="1" t="str">
        <f t="shared" si="556"/>
        <v>SAT|1|17|EXT|VEN|DIEF|CCNR</v>
      </c>
      <c r="T17462" s="2" t="str">
        <f t="shared" si="555"/>
        <v>OK</v>
      </c>
    </row>
    <row r="17463" spans="1:20" x14ac:dyDescent="0.25">
      <c r="A17463" s="1">
        <v>301090103</v>
      </c>
      <c r="B17463" s="1" t="str">
        <f>VLOOKUP(A17463,[1]Maestra!A$1:C$746,2,0)</f>
        <v>ACTCPREX8</v>
      </c>
      <c r="C17463" s="1" t="str">
        <f>VLOOKUP(A17463,[1]Maestra!A$1:C$746,3,0)</f>
        <v>TC Premia Extracash</v>
      </c>
      <c r="D17463" s="1" t="s">
        <v>20</v>
      </c>
      <c r="E17463" s="1">
        <v>1</v>
      </c>
      <c r="F17463" s="1">
        <v>17</v>
      </c>
      <c r="G17463" s="1" t="s">
        <v>32</v>
      </c>
      <c r="H17463" s="1">
        <v>9999</v>
      </c>
      <c r="I17463" s="1" t="s">
        <v>449</v>
      </c>
      <c r="J17463" s="1" t="s">
        <v>29</v>
      </c>
      <c r="K17463" s="1" t="s">
        <v>325</v>
      </c>
      <c r="Q17463" s="2" t="s">
        <v>37</v>
      </c>
      <c r="R17463" s="1" t="s">
        <v>718</v>
      </c>
      <c r="S17463" s="1" t="str">
        <f t="shared" si="556"/>
        <v>SAT|1|17|EXT|VEN|DIEF|CMED</v>
      </c>
      <c r="T17463" s="2" t="str">
        <f t="shared" si="555"/>
        <v>OK</v>
      </c>
    </row>
    <row r="17464" spans="1:20" x14ac:dyDescent="0.25">
      <c r="A17464" s="1">
        <v>301090103</v>
      </c>
      <c r="B17464" s="1" t="str">
        <f>VLOOKUP(A17464,[1]Maestra!A$1:C$746,2,0)</f>
        <v>ACTCPREX8</v>
      </c>
      <c r="C17464" s="1" t="str">
        <f>VLOOKUP(A17464,[1]Maestra!A$1:C$746,3,0)</f>
        <v>TC Premia Extracash</v>
      </c>
      <c r="D17464" s="1" t="s">
        <v>20</v>
      </c>
      <c r="E17464" s="1">
        <v>1</v>
      </c>
      <c r="F17464" s="1">
        <v>17</v>
      </c>
      <c r="G17464" s="1" t="s">
        <v>32</v>
      </c>
      <c r="H17464" s="1">
        <v>9999</v>
      </c>
      <c r="I17464" s="1" t="s">
        <v>449</v>
      </c>
      <c r="J17464" s="1" t="s">
        <v>29</v>
      </c>
      <c r="K17464" s="1" t="s">
        <v>330</v>
      </c>
      <c r="Q17464" s="2" t="s">
        <v>37</v>
      </c>
      <c r="R17464" s="1" t="s">
        <v>718</v>
      </c>
      <c r="S17464" s="1" t="str">
        <f t="shared" si="556"/>
        <v>SAT|1|17|EXT|VEN|DIEF|CMIE</v>
      </c>
      <c r="T17464" s="2" t="str">
        <f t="shared" si="555"/>
        <v>OK</v>
      </c>
    </row>
    <row r="17465" spans="1:20" x14ac:dyDescent="0.25">
      <c r="A17465" s="1">
        <v>301090103</v>
      </c>
      <c r="B17465" s="1" t="str">
        <f>VLOOKUP(A17465,[1]Maestra!A$1:C$746,2,0)</f>
        <v>ACTCPREX8</v>
      </c>
      <c r="C17465" s="1" t="str">
        <f>VLOOKUP(A17465,[1]Maestra!A$1:C$746,3,0)</f>
        <v>TC Premia Extracash</v>
      </c>
      <c r="D17465" s="1" t="s">
        <v>20</v>
      </c>
      <c r="E17465" s="1">
        <v>1</v>
      </c>
      <c r="F17465" s="1">
        <v>17</v>
      </c>
      <c r="G17465" s="1" t="s">
        <v>32</v>
      </c>
      <c r="H17465" s="1">
        <v>9999</v>
      </c>
      <c r="I17465" s="1" t="s">
        <v>449</v>
      </c>
      <c r="J17465" s="1" t="s">
        <v>29</v>
      </c>
      <c r="K17465" s="1" t="s">
        <v>331</v>
      </c>
      <c r="Q17465" s="2" t="s">
        <v>37</v>
      </c>
      <c r="R17465" s="1" t="s">
        <v>718</v>
      </c>
      <c r="S17465" s="1" t="str">
        <f t="shared" si="556"/>
        <v>SAT|1|17|EXT|VEN|DIEF|CPEM</v>
      </c>
      <c r="T17465" s="2" t="str">
        <f t="shared" si="555"/>
        <v>OK</v>
      </c>
    </row>
    <row r="17466" spans="1:20" x14ac:dyDescent="0.25">
      <c r="A17466" s="1">
        <v>301090103</v>
      </c>
      <c r="B17466" s="1" t="str">
        <f>VLOOKUP(A17466,[1]Maestra!A$1:C$746,2,0)</f>
        <v>ACTCPREX8</v>
      </c>
      <c r="C17466" s="1" t="str">
        <f>VLOOKUP(A17466,[1]Maestra!A$1:C$746,3,0)</f>
        <v>TC Premia Extracash</v>
      </c>
      <c r="D17466" s="1" t="s">
        <v>20</v>
      </c>
      <c r="E17466" s="1">
        <v>1</v>
      </c>
      <c r="F17466" s="1">
        <v>17</v>
      </c>
      <c r="G17466" s="1" t="s">
        <v>32</v>
      </c>
      <c r="H17466" s="1">
        <v>9999</v>
      </c>
      <c r="I17466" s="1" t="s">
        <v>452</v>
      </c>
      <c r="J17466" s="1" t="s">
        <v>29</v>
      </c>
      <c r="K17466" s="1" t="s">
        <v>454</v>
      </c>
      <c r="Q17466" s="2" t="s">
        <v>37</v>
      </c>
      <c r="R17466" s="1" t="s">
        <v>718</v>
      </c>
      <c r="S17466" s="1" t="str">
        <f t="shared" si="556"/>
        <v>SAT|1|17|EXT|VIG|DIEF|CCNR</v>
      </c>
      <c r="T17466" s="2" t="str">
        <f t="shared" si="555"/>
        <v>OK</v>
      </c>
    </row>
    <row r="17467" spans="1:20" x14ac:dyDescent="0.25">
      <c r="A17467" s="1">
        <v>301090103</v>
      </c>
      <c r="B17467" s="1" t="str">
        <f>VLOOKUP(A17467,[1]Maestra!A$1:C$746,2,0)</f>
        <v>ACTCPREX8</v>
      </c>
      <c r="C17467" s="1" t="str">
        <f>VLOOKUP(A17467,[1]Maestra!A$1:C$746,3,0)</f>
        <v>TC Premia Extracash</v>
      </c>
      <c r="D17467" s="1" t="s">
        <v>20</v>
      </c>
      <c r="E17467" s="1">
        <v>1</v>
      </c>
      <c r="F17467" s="1">
        <v>17</v>
      </c>
      <c r="G17467" s="1" t="s">
        <v>32</v>
      </c>
      <c r="H17467" s="1">
        <v>9999</v>
      </c>
      <c r="I17467" s="1" t="s">
        <v>452</v>
      </c>
      <c r="J17467" s="1" t="s">
        <v>29</v>
      </c>
      <c r="K17467" s="1" t="s">
        <v>325</v>
      </c>
      <c r="Q17467" s="2" t="s">
        <v>37</v>
      </c>
      <c r="R17467" s="1" t="s">
        <v>718</v>
      </c>
      <c r="S17467" s="1" t="str">
        <f t="shared" si="556"/>
        <v>SAT|1|17|EXT|VIG|DIEF|CMED</v>
      </c>
      <c r="T17467" s="2" t="str">
        <f t="shared" si="555"/>
        <v>OK</v>
      </c>
    </row>
    <row r="17468" spans="1:20" x14ac:dyDescent="0.25">
      <c r="A17468" s="1">
        <v>301090103</v>
      </c>
      <c r="B17468" s="1" t="str">
        <f>VLOOKUP(A17468,[1]Maestra!A$1:C$746,2,0)</f>
        <v>ACTCPREX8</v>
      </c>
      <c r="C17468" s="1" t="str">
        <f>VLOOKUP(A17468,[1]Maestra!A$1:C$746,3,0)</f>
        <v>TC Premia Extracash</v>
      </c>
      <c r="D17468" s="1" t="s">
        <v>20</v>
      </c>
      <c r="E17468" s="1">
        <v>1</v>
      </c>
      <c r="F17468" s="1">
        <v>17</v>
      </c>
      <c r="G17468" s="1" t="s">
        <v>32</v>
      </c>
      <c r="H17468" s="1">
        <v>9999</v>
      </c>
      <c r="I17468" s="1" t="s">
        <v>452</v>
      </c>
      <c r="J17468" s="1" t="s">
        <v>29</v>
      </c>
      <c r="K17468" s="1" t="s">
        <v>330</v>
      </c>
      <c r="Q17468" s="2" t="s">
        <v>37</v>
      </c>
      <c r="R17468" s="1" t="s">
        <v>718</v>
      </c>
      <c r="S17468" s="1" t="str">
        <f t="shared" si="556"/>
        <v>SAT|1|17|EXT|VIG|DIEF|CMIE</v>
      </c>
      <c r="T17468" s="2" t="str">
        <f t="shared" si="555"/>
        <v>OK</v>
      </c>
    </row>
    <row r="17469" spans="1:20" x14ac:dyDescent="0.25">
      <c r="A17469" s="1">
        <v>301090103</v>
      </c>
      <c r="B17469" s="1" t="str">
        <f>VLOOKUP(A17469,[1]Maestra!A$1:C$746,2,0)</f>
        <v>ACTCPREX8</v>
      </c>
      <c r="C17469" s="1" t="str">
        <f>VLOOKUP(A17469,[1]Maestra!A$1:C$746,3,0)</f>
        <v>TC Premia Extracash</v>
      </c>
      <c r="D17469" s="1" t="s">
        <v>20</v>
      </c>
      <c r="E17469" s="1">
        <v>1</v>
      </c>
      <c r="F17469" s="1">
        <v>17</v>
      </c>
      <c r="G17469" s="1" t="s">
        <v>32</v>
      </c>
      <c r="H17469" s="1">
        <v>9999</v>
      </c>
      <c r="I17469" s="1" t="s">
        <v>452</v>
      </c>
      <c r="J17469" s="1" t="s">
        <v>29</v>
      </c>
      <c r="K17469" s="1" t="s">
        <v>331</v>
      </c>
      <c r="Q17469" s="2" t="s">
        <v>37</v>
      </c>
      <c r="R17469" s="1" t="s">
        <v>718</v>
      </c>
      <c r="S17469" s="1" t="str">
        <f t="shared" si="556"/>
        <v>SAT|1|17|EXT|VIG|DIEF|CPEM</v>
      </c>
      <c r="T17469" s="2" t="str">
        <f t="shared" si="555"/>
        <v>OK</v>
      </c>
    </row>
    <row r="17470" spans="1:20" x14ac:dyDescent="0.25">
      <c r="A17470" s="1">
        <v>2101049901</v>
      </c>
      <c r="B17470" s="1">
        <f>VLOOKUP(A17470,[1]Maestra!A$1:C$746,2,0)</f>
        <v>0</v>
      </c>
      <c r="C17470" s="1" t="str">
        <f>VLOOKUP(A17470,[1]Maestra!A$1:C$746,3,0)</f>
        <v>Visa Acreedores</v>
      </c>
      <c r="D17470" s="1" t="s">
        <v>20</v>
      </c>
      <c r="E17470" s="1">
        <v>1</v>
      </c>
      <c r="F17470" s="1">
        <v>17</v>
      </c>
      <c r="G17470" s="1" t="s">
        <v>19</v>
      </c>
      <c r="H17470" s="1">
        <v>9999</v>
      </c>
      <c r="I17470" s="1" t="s">
        <v>453</v>
      </c>
      <c r="J17470" s="1" t="s">
        <v>33</v>
      </c>
      <c r="K17470" s="1" t="s">
        <v>327</v>
      </c>
      <c r="Q17470" s="2" t="s">
        <v>37</v>
      </c>
      <c r="R17470" s="1" t="s">
        <v>718</v>
      </c>
      <c r="S17470" s="1" t="str">
        <f t="shared" si="556"/>
        <v>SAT|1|17|REV|ACR|COMP|CCOR</v>
      </c>
      <c r="T17470" s="2" t="str">
        <f t="shared" si="555"/>
        <v>OK</v>
      </c>
    </row>
    <row r="17471" spans="1:20" x14ac:dyDescent="0.25">
      <c r="A17471" s="1">
        <v>2101049901</v>
      </c>
      <c r="B17471" s="1">
        <f>VLOOKUP(A17471,[1]Maestra!A$1:C$746,2,0)</f>
        <v>0</v>
      </c>
      <c r="C17471" s="1" t="str">
        <f>VLOOKUP(A17471,[1]Maestra!A$1:C$746,3,0)</f>
        <v>Visa Acreedores</v>
      </c>
      <c r="D17471" s="1" t="s">
        <v>20</v>
      </c>
      <c r="E17471" s="1">
        <v>1</v>
      </c>
      <c r="F17471" s="1">
        <v>17</v>
      </c>
      <c r="G17471" s="1" t="s">
        <v>19</v>
      </c>
      <c r="H17471" s="1">
        <v>9999</v>
      </c>
      <c r="I17471" s="1" t="s">
        <v>453</v>
      </c>
      <c r="J17471" s="1" t="s">
        <v>33</v>
      </c>
      <c r="K17471" s="1" t="s">
        <v>324</v>
      </c>
      <c r="Q17471" s="2" t="s">
        <v>37</v>
      </c>
      <c r="R17471" s="1" t="s">
        <v>718</v>
      </c>
      <c r="S17471" s="1" t="str">
        <f t="shared" si="556"/>
        <v>SAT|1|17|REV|ACR|COMP|CCRV</v>
      </c>
      <c r="T17471" s="2" t="str">
        <f t="shared" si="555"/>
        <v>OK</v>
      </c>
    </row>
    <row r="17472" spans="1:20" x14ac:dyDescent="0.25">
      <c r="A17472" s="1">
        <v>2101049901</v>
      </c>
      <c r="B17472" s="1">
        <f>VLOOKUP(A17472,[1]Maestra!A$1:C$746,2,0)</f>
        <v>0</v>
      </c>
      <c r="C17472" s="1" t="str">
        <f>VLOOKUP(A17472,[1]Maestra!A$1:C$746,3,0)</f>
        <v>Visa Acreedores</v>
      </c>
      <c r="D17472" s="1" t="s">
        <v>20</v>
      </c>
      <c r="E17472" s="1">
        <v>1</v>
      </c>
      <c r="F17472" s="1">
        <v>17</v>
      </c>
      <c r="G17472" s="1" t="s">
        <v>19</v>
      </c>
      <c r="H17472" s="1">
        <v>9999</v>
      </c>
      <c r="I17472" s="1" t="s">
        <v>453</v>
      </c>
      <c r="J17472" s="1" t="s">
        <v>33</v>
      </c>
      <c r="K17472" s="1" t="s">
        <v>323</v>
      </c>
      <c r="Q17472" s="2" t="s">
        <v>37</v>
      </c>
      <c r="R17472" s="1" t="s">
        <v>718</v>
      </c>
      <c r="S17472" s="1" t="str">
        <f t="shared" si="556"/>
        <v>SAT|1|17|REV|ACR|COMP|CESP</v>
      </c>
      <c r="T17472" s="2" t="str">
        <f t="shared" si="555"/>
        <v>OK</v>
      </c>
    </row>
    <row r="17473" spans="1:20" x14ac:dyDescent="0.25">
      <c r="A17473" s="1">
        <v>2101049901</v>
      </c>
      <c r="B17473" s="1">
        <f>VLOOKUP(A17473,[1]Maestra!A$1:C$746,2,0)</f>
        <v>0</v>
      </c>
      <c r="C17473" s="1" t="str">
        <f>VLOOKUP(A17473,[1]Maestra!A$1:C$746,3,0)</f>
        <v>Visa Acreedores</v>
      </c>
      <c r="D17473" s="1" t="s">
        <v>20</v>
      </c>
      <c r="E17473" s="1">
        <v>1</v>
      </c>
      <c r="F17473" s="1">
        <v>17</v>
      </c>
      <c r="G17473" s="1" t="s">
        <v>19</v>
      </c>
      <c r="H17473" s="1">
        <v>9999</v>
      </c>
      <c r="I17473" s="1" t="s">
        <v>453</v>
      </c>
      <c r="J17473" s="1" t="s">
        <v>33</v>
      </c>
      <c r="K17473" s="1" t="s">
        <v>328</v>
      </c>
      <c r="Q17473" s="2" t="s">
        <v>37</v>
      </c>
      <c r="R17473" s="1" t="s">
        <v>718</v>
      </c>
      <c r="S17473" s="1" t="str">
        <f t="shared" si="556"/>
        <v>SAT|1|17|REV|ACR|COMP|CGEM</v>
      </c>
      <c r="T17473" s="2" t="str">
        <f t="shared" si="555"/>
        <v>OK</v>
      </c>
    </row>
    <row r="17474" spans="1:20" x14ac:dyDescent="0.25">
      <c r="A17474" s="1">
        <v>2101049901</v>
      </c>
      <c r="B17474" s="1">
        <f>VLOOKUP(A17474,[1]Maestra!A$1:C$746,2,0)</f>
        <v>0</v>
      </c>
      <c r="C17474" s="1" t="str">
        <f>VLOOKUP(A17474,[1]Maestra!A$1:C$746,3,0)</f>
        <v>Visa Acreedores</v>
      </c>
      <c r="D17474" s="1" t="s">
        <v>20</v>
      </c>
      <c r="E17474" s="1">
        <v>1</v>
      </c>
      <c r="F17474" s="1">
        <v>17</v>
      </c>
      <c r="G17474" s="1" t="s">
        <v>19</v>
      </c>
      <c r="H17474" s="1">
        <v>9999</v>
      </c>
      <c r="I17474" s="1" t="s">
        <v>453</v>
      </c>
      <c r="J17474" s="1" t="s">
        <v>33</v>
      </c>
      <c r="K17474" s="1" t="s">
        <v>329</v>
      </c>
      <c r="Q17474" s="2" t="s">
        <v>37</v>
      </c>
      <c r="R17474" s="1" t="s">
        <v>718</v>
      </c>
      <c r="S17474" s="1" t="str">
        <f t="shared" si="556"/>
        <v>SAT|1|17|REV|ACR|COMP|CIVA</v>
      </c>
      <c r="T17474" s="2" t="str">
        <f t="shared" si="555"/>
        <v>OK</v>
      </c>
    </row>
    <row r="17475" spans="1:20" x14ac:dyDescent="0.25">
      <c r="A17475" s="1">
        <v>2101049901</v>
      </c>
      <c r="B17475" s="1">
        <f>VLOOKUP(A17475,[1]Maestra!A$1:C$746,2,0)</f>
        <v>0</v>
      </c>
      <c r="C17475" s="1" t="str">
        <f>VLOOKUP(A17475,[1]Maestra!A$1:C$746,3,0)</f>
        <v>Visa Acreedores</v>
      </c>
      <c r="D17475" s="1" t="s">
        <v>20</v>
      </c>
      <c r="E17475" s="1">
        <v>1</v>
      </c>
      <c r="F17475" s="1">
        <v>17</v>
      </c>
      <c r="G17475" s="1" t="s">
        <v>19</v>
      </c>
      <c r="H17475" s="1">
        <v>9999</v>
      </c>
      <c r="I17475" s="1" t="s">
        <v>453</v>
      </c>
      <c r="J17475" s="1" t="s">
        <v>33</v>
      </c>
      <c r="K17475" s="1" t="s">
        <v>325</v>
      </c>
      <c r="Q17475" s="2" t="s">
        <v>37</v>
      </c>
      <c r="R17475" s="1" t="s">
        <v>718</v>
      </c>
      <c r="S17475" s="1" t="str">
        <f t="shared" si="556"/>
        <v>SAT|1|17|REV|ACR|COMP|CMED</v>
      </c>
      <c r="T17475" s="2" t="str">
        <f t="shared" ref="T17475:T17538" si="557">IF(COUNTIFS($D$2:$D$20413,D17475,$S$2:$S$20413,S17475,$A$2:$A$20413,"&lt;&gt;"&amp;A17475)&gt;0,"Conflicto","OK")</f>
        <v>OK</v>
      </c>
    </row>
    <row r="17476" spans="1:20" x14ac:dyDescent="0.25">
      <c r="A17476" s="1">
        <v>2101049901</v>
      </c>
      <c r="B17476" s="1">
        <f>VLOOKUP(A17476,[1]Maestra!A$1:C$746,2,0)</f>
        <v>0</v>
      </c>
      <c r="C17476" s="1" t="str">
        <f>VLOOKUP(A17476,[1]Maestra!A$1:C$746,3,0)</f>
        <v>Visa Acreedores</v>
      </c>
      <c r="D17476" s="1" t="s">
        <v>20</v>
      </c>
      <c r="E17476" s="1">
        <v>1</v>
      </c>
      <c r="F17476" s="1">
        <v>17</v>
      </c>
      <c r="G17476" s="1" t="s">
        <v>19</v>
      </c>
      <c r="H17476" s="1">
        <v>9999</v>
      </c>
      <c r="I17476" s="1" t="s">
        <v>453</v>
      </c>
      <c r="J17476" s="1" t="s">
        <v>33</v>
      </c>
      <c r="K17476" s="1" t="s">
        <v>330</v>
      </c>
      <c r="Q17476" s="2" t="s">
        <v>37</v>
      </c>
      <c r="R17476" s="1" t="s">
        <v>718</v>
      </c>
      <c r="S17476" s="1" t="str">
        <f t="shared" si="556"/>
        <v>SAT|1|17|REV|ACR|COMP|CMIE</v>
      </c>
      <c r="T17476" s="2" t="str">
        <f t="shared" si="557"/>
        <v>OK</v>
      </c>
    </row>
    <row r="17477" spans="1:20" x14ac:dyDescent="0.25">
      <c r="A17477" s="1">
        <v>2101049901</v>
      </c>
      <c r="B17477" s="1">
        <f>VLOOKUP(A17477,[1]Maestra!A$1:C$746,2,0)</f>
        <v>0</v>
      </c>
      <c r="C17477" s="1" t="str">
        <f>VLOOKUP(A17477,[1]Maestra!A$1:C$746,3,0)</f>
        <v>Visa Acreedores</v>
      </c>
      <c r="D17477" s="1" t="s">
        <v>20</v>
      </c>
      <c r="E17477" s="1">
        <v>1</v>
      </c>
      <c r="F17477" s="1">
        <v>17</v>
      </c>
      <c r="G17477" s="1" t="s">
        <v>19</v>
      </c>
      <c r="H17477" s="1">
        <v>9999</v>
      </c>
      <c r="I17477" s="1" t="s">
        <v>453</v>
      </c>
      <c r="J17477" s="1" t="s">
        <v>33</v>
      </c>
      <c r="K17477" s="1" t="s">
        <v>331</v>
      </c>
      <c r="Q17477" s="2" t="s">
        <v>37</v>
      </c>
      <c r="R17477" s="1" t="s">
        <v>718</v>
      </c>
      <c r="S17477" s="1" t="str">
        <f t="shared" si="556"/>
        <v>SAT|1|17|REV|ACR|COMP|CPEM</v>
      </c>
      <c r="T17477" s="2" t="str">
        <f t="shared" si="557"/>
        <v>OK</v>
      </c>
    </row>
    <row r="17478" spans="1:20" x14ac:dyDescent="0.25">
      <c r="A17478" s="1">
        <v>2101049901</v>
      </c>
      <c r="B17478" s="1">
        <f>VLOOKUP(A17478,[1]Maestra!A$1:C$746,2,0)</f>
        <v>0</v>
      </c>
      <c r="C17478" s="1" t="str">
        <f>VLOOKUP(A17478,[1]Maestra!A$1:C$746,3,0)</f>
        <v>Visa Acreedores</v>
      </c>
      <c r="D17478" s="1" t="s">
        <v>20</v>
      </c>
      <c r="E17478" s="1">
        <v>1</v>
      </c>
      <c r="F17478" s="1">
        <v>17</v>
      </c>
      <c r="G17478" s="1" t="s">
        <v>19</v>
      </c>
      <c r="H17478" s="1">
        <v>9999</v>
      </c>
      <c r="I17478" s="1" t="s">
        <v>453</v>
      </c>
      <c r="J17478" s="1" t="s">
        <v>29</v>
      </c>
      <c r="K17478" s="1" t="s">
        <v>327</v>
      </c>
      <c r="Q17478" s="2" t="s">
        <v>37</v>
      </c>
      <c r="R17478" s="1" t="s">
        <v>718</v>
      </c>
      <c r="S17478" s="1" t="str">
        <f t="shared" si="556"/>
        <v>SAT|1|17|REV|ACR|DIEF|CCOR</v>
      </c>
      <c r="T17478" s="2" t="str">
        <f t="shared" si="557"/>
        <v>OK</v>
      </c>
    </row>
    <row r="17479" spans="1:20" x14ac:dyDescent="0.25">
      <c r="A17479" s="1">
        <v>2101049901</v>
      </c>
      <c r="B17479" s="1">
        <f>VLOOKUP(A17479,[1]Maestra!A$1:C$746,2,0)</f>
        <v>0</v>
      </c>
      <c r="C17479" s="1" t="str">
        <f>VLOOKUP(A17479,[1]Maestra!A$1:C$746,3,0)</f>
        <v>Visa Acreedores</v>
      </c>
      <c r="D17479" s="1" t="s">
        <v>20</v>
      </c>
      <c r="E17479" s="1">
        <v>1</v>
      </c>
      <c r="F17479" s="1">
        <v>17</v>
      </c>
      <c r="G17479" s="1" t="s">
        <v>19</v>
      </c>
      <c r="H17479" s="1">
        <v>9999</v>
      </c>
      <c r="I17479" s="1" t="s">
        <v>453</v>
      </c>
      <c r="J17479" s="1" t="s">
        <v>29</v>
      </c>
      <c r="K17479" s="1" t="s">
        <v>324</v>
      </c>
      <c r="Q17479" s="2" t="s">
        <v>37</v>
      </c>
      <c r="R17479" s="1" t="s">
        <v>718</v>
      </c>
      <c r="S17479" s="1" t="str">
        <f t="shared" si="556"/>
        <v>SAT|1|17|REV|ACR|DIEF|CCRV</v>
      </c>
      <c r="T17479" s="2" t="str">
        <f t="shared" si="557"/>
        <v>OK</v>
      </c>
    </row>
    <row r="17480" spans="1:20" x14ac:dyDescent="0.25">
      <c r="A17480" s="1">
        <v>2101049901</v>
      </c>
      <c r="B17480" s="1">
        <f>VLOOKUP(A17480,[1]Maestra!A$1:C$746,2,0)</f>
        <v>0</v>
      </c>
      <c r="C17480" s="1" t="str">
        <f>VLOOKUP(A17480,[1]Maestra!A$1:C$746,3,0)</f>
        <v>Visa Acreedores</v>
      </c>
      <c r="D17480" s="1" t="s">
        <v>20</v>
      </c>
      <c r="E17480" s="1">
        <v>1</v>
      </c>
      <c r="F17480" s="1">
        <v>17</v>
      </c>
      <c r="G17480" s="1" t="s">
        <v>19</v>
      </c>
      <c r="H17480" s="1">
        <v>9999</v>
      </c>
      <c r="I17480" s="1" t="s">
        <v>453</v>
      </c>
      <c r="J17480" s="1" t="s">
        <v>29</v>
      </c>
      <c r="K17480" s="1" t="s">
        <v>323</v>
      </c>
      <c r="Q17480" s="2" t="s">
        <v>37</v>
      </c>
      <c r="R17480" s="1" t="s">
        <v>718</v>
      </c>
      <c r="S17480" s="1" t="str">
        <f t="shared" si="556"/>
        <v>SAT|1|17|REV|ACR|DIEF|CESP</v>
      </c>
      <c r="T17480" s="2" t="str">
        <f t="shared" si="557"/>
        <v>OK</v>
      </c>
    </row>
    <row r="17481" spans="1:20" x14ac:dyDescent="0.25">
      <c r="A17481" s="1">
        <v>2101049901</v>
      </c>
      <c r="B17481" s="1">
        <f>VLOOKUP(A17481,[1]Maestra!A$1:C$746,2,0)</f>
        <v>0</v>
      </c>
      <c r="C17481" s="1" t="str">
        <f>VLOOKUP(A17481,[1]Maestra!A$1:C$746,3,0)</f>
        <v>Visa Acreedores</v>
      </c>
      <c r="D17481" s="1" t="s">
        <v>20</v>
      </c>
      <c r="E17481" s="1">
        <v>1</v>
      </c>
      <c r="F17481" s="1">
        <v>17</v>
      </c>
      <c r="G17481" s="1" t="s">
        <v>19</v>
      </c>
      <c r="H17481" s="1">
        <v>9999</v>
      </c>
      <c r="I17481" s="1" t="s">
        <v>453</v>
      </c>
      <c r="J17481" s="1" t="s">
        <v>29</v>
      </c>
      <c r="K17481" s="1" t="s">
        <v>328</v>
      </c>
      <c r="Q17481" s="2" t="s">
        <v>37</v>
      </c>
      <c r="R17481" s="1" t="s">
        <v>718</v>
      </c>
      <c r="S17481" s="1" t="str">
        <f t="shared" si="556"/>
        <v>SAT|1|17|REV|ACR|DIEF|CGEM</v>
      </c>
      <c r="T17481" s="2" t="str">
        <f t="shared" si="557"/>
        <v>OK</v>
      </c>
    </row>
    <row r="17482" spans="1:20" x14ac:dyDescent="0.25">
      <c r="A17482" s="1">
        <v>2101049901</v>
      </c>
      <c r="B17482" s="1">
        <f>VLOOKUP(A17482,[1]Maestra!A$1:C$746,2,0)</f>
        <v>0</v>
      </c>
      <c r="C17482" s="1" t="str">
        <f>VLOOKUP(A17482,[1]Maestra!A$1:C$746,3,0)</f>
        <v>Visa Acreedores</v>
      </c>
      <c r="D17482" s="1" t="s">
        <v>20</v>
      </c>
      <c r="E17482" s="1">
        <v>1</v>
      </c>
      <c r="F17482" s="1">
        <v>17</v>
      </c>
      <c r="G17482" s="1" t="s">
        <v>19</v>
      </c>
      <c r="H17482" s="1">
        <v>9999</v>
      </c>
      <c r="I17482" s="1" t="s">
        <v>453</v>
      </c>
      <c r="J17482" s="1" t="s">
        <v>29</v>
      </c>
      <c r="K17482" s="1" t="s">
        <v>329</v>
      </c>
      <c r="Q17482" s="2" t="s">
        <v>37</v>
      </c>
      <c r="R17482" s="1" t="s">
        <v>718</v>
      </c>
      <c r="S17482" s="1" t="str">
        <f t="shared" si="556"/>
        <v>SAT|1|17|REV|ACR|DIEF|CIVA</v>
      </c>
      <c r="T17482" s="2" t="str">
        <f t="shared" si="557"/>
        <v>OK</v>
      </c>
    </row>
    <row r="17483" spans="1:20" x14ac:dyDescent="0.25">
      <c r="A17483" s="1">
        <v>2101049901</v>
      </c>
      <c r="B17483" s="1">
        <f>VLOOKUP(A17483,[1]Maestra!A$1:C$746,2,0)</f>
        <v>0</v>
      </c>
      <c r="C17483" s="1" t="str">
        <f>VLOOKUP(A17483,[1]Maestra!A$1:C$746,3,0)</f>
        <v>Visa Acreedores</v>
      </c>
      <c r="D17483" s="1" t="s">
        <v>20</v>
      </c>
      <c r="E17483" s="1">
        <v>1</v>
      </c>
      <c r="F17483" s="1">
        <v>17</v>
      </c>
      <c r="G17483" s="1" t="s">
        <v>19</v>
      </c>
      <c r="H17483" s="1">
        <v>9999</v>
      </c>
      <c r="I17483" s="1" t="s">
        <v>453</v>
      </c>
      <c r="J17483" s="1" t="s">
        <v>29</v>
      </c>
      <c r="K17483" s="1" t="s">
        <v>325</v>
      </c>
      <c r="Q17483" s="2" t="s">
        <v>37</v>
      </c>
      <c r="R17483" s="1" t="s">
        <v>718</v>
      </c>
      <c r="S17483" s="1" t="str">
        <f t="shared" si="556"/>
        <v>SAT|1|17|REV|ACR|DIEF|CMED</v>
      </c>
      <c r="T17483" s="2" t="str">
        <f t="shared" si="557"/>
        <v>OK</v>
      </c>
    </row>
    <row r="17484" spans="1:20" x14ac:dyDescent="0.25">
      <c r="A17484" s="1">
        <v>2101049901</v>
      </c>
      <c r="B17484" s="1">
        <f>VLOOKUP(A17484,[1]Maestra!A$1:C$746,2,0)</f>
        <v>0</v>
      </c>
      <c r="C17484" s="1" t="str">
        <f>VLOOKUP(A17484,[1]Maestra!A$1:C$746,3,0)</f>
        <v>Visa Acreedores</v>
      </c>
      <c r="D17484" s="1" t="s">
        <v>20</v>
      </c>
      <c r="E17484" s="1">
        <v>1</v>
      </c>
      <c r="F17484" s="1">
        <v>17</v>
      </c>
      <c r="G17484" s="1" t="s">
        <v>19</v>
      </c>
      <c r="H17484" s="1">
        <v>9999</v>
      </c>
      <c r="I17484" s="1" t="s">
        <v>453</v>
      </c>
      <c r="J17484" s="1" t="s">
        <v>29</v>
      </c>
      <c r="K17484" s="1" t="s">
        <v>330</v>
      </c>
      <c r="Q17484" s="2" t="s">
        <v>37</v>
      </c>
      <c r="R17484" s="1" t="s">
        <v>718</v>
      </c>
      <c r="S17484" s="1" t="str">
        <f t="shared" si="556"/>
        <v>SAT|1|17|REV|ACR|DIEF|CMIE</v>
      </c>
      <c r="T17484" s="2" t="str">
        <f t="shared" si="557"/>
        <v>OK</v>
      </c>
    </row>
    <row r="17485" spans="1:20" x14ac:dyDescent="0.25">
      <c r="A17485" s="1">
        <v>2101049901</v>
      </c>
      <c r="B17485" s="1">
        <f>VLOOKUP(A17485,[1]Maestra!A$1:C$746,2,0)</f>
        <v>0</v>
      </c>
      <c r="C17485" s="1" t="str">
        <f>VLOOKUP(A17485,[1]Maestra!A$1:C$746,3,0)</f>
        <v>Visa Acreedores</v>
      </c>
      <c r="D17485" s="1" t="s">
        <v>20</v>
      </c>
      <c r="E17485" s="1">
        <v>1</v>
      </c>
      <c r="F17485" s="1">
        <v>17</v>
      </c>
      <c r="G17485" s="1" t="s">
        <v>19</v>
      </c>
      <c r="H17485" s="1">
        <v>9999</v>
      </c>
      <c r="I17485" s="1" t="s">
        <v>453</v>
      </c>
      <c r="J17485" s="1" t="s">
        <v>29</v>
      </c>
      <c r="K17485" s="1" t="s">
        <v>331</v>
      </c>
      <c r="Q17485" s="2" t="s">
        <v>37</v>
      </c>
      <c r="R17485" s="1" t="s">
        <v>718</v>
      </c>
      <c r="S17485" s="1" t="str">
        <f t="shared" si="556"/>
        <v>SAT|1|17|REV|ACR|DIEF|CPEM</v>
      </c>
      <c r="T17485" s="2" t="str">
        <f t="shared" si="557"/>
        <v>OK</v>
      </c>
    </row>
    <row r="17486" spans="1:20" x14ac:dyDescent="0.25">
      <c r="A17486" s="1">
        <v>301090101</v>
      </c>
      <c r="B17486" s="1" t="str">
        <f>VLOOKUP(A17486,[1]Maestra!A$1:C$746,2,0)</f>
        <v>ACTPLIRE8</v>
      </c>
      <c r="C17486" s="1" t="str">
        <f>VLOOKUP(A17486,[1]Maestra!A$1:C$746,3,0)</f>
        <v>TC Premia Línea Revolvente</v>
      </c>
      <c r="D17486" s="1" t="s">
        <v>20</v>
      </c>
      <c r="E17486" s="1">
        <v>1</v>
      </c>
      <c r="F17486" s="1">
        <v>17</v>
      </c>
      <c r="G17486" s="1" t="s">
        <v>19</v>
      </c>
      <c r="H17486" s="1">
        <v>9999</v>
      </c>
      <c r="I17486" s="1" t="s">
        <v>449</v>
      </c>
      <c r="J17486" s="1" t="s">
        <v>33</v>
      </c>
      <c r="K17486" s="1" t="s">
        <v>327</v>
      </c>
      <c r="Q17486" s="2" t="s">
        <v>37</v>
      </c>
      <c r="R17486" s="1" t="s">
        <v>718</v>
      </c>
      <c r="S17486" s="1" t="str">
        <f t="shared" si="556"/>
        <v>SAT|1|17|REV|VEN|COMP|CCOR</v>
      </c>
      <c r="T17486" s="2" t="str">
        <f t="shared" si="557"/>
        <v>OK</v>
      </c>
    </row>
    <row r="17487" spans="1:20" x14ac:dyDescent="0.25">
      <c r="A17487" s="1">
        <v>301090101</v>
      </c>
      <c r="B17487" s="1" t="str">
        <f>VLOOKUP(A17487,[1]Maestra!A$1:C$746,2,0)</f>
        <v>ACTPLIRE8</v>
      </c>
      <c r="C17487" s="1" t="str">
        <f>VLOOKUP(A17487,[1]Maestra!A$1:C$746,3,0)</f>
        <v>TC Premia Línea Revolvente</v>
      </c>
      <c r="D17487" s="1" t="s">
        <v>20</v>
      </c>
      <c r="E17487" s="1">
        <v>1</v>
      </c>
      <c r="F17487" s="1">
        <v>17</v>
      </c>
      <c r="G17487" s="1" t="s">
        <v>19</v>
      </c>
      <c r="H17487" s="1">
        <v>9999</v>
      </c>
      <c r="I17487" s="1" t="s">
        <v>449</v>
      </c>
      <c r="J17487" s="1" t="s">
        <v>33</v>
      </c>
      <c r="K17487" s="1" t="s">
        <v>324</v>
      </c>
      <c r="Q17487" s="2" t="s">
        <v>37</v>
      </c>
      <c r="R17487" s="1" t="s">
        <v>718</v>
      </c>
      <c r="S17487" s="1" t="str">
        <f t="shared" si="556"/>
        <v>SAT|1|17|REV|VEN|COMP|CCRV</v>
      </c>
      <c r="T17487" s="2" t="str">
        <f t="shared" si="557"/>
        <v>OK</v>
      </c>
    </row>
    <row r="17488" spans="1:20" x14ac:dyDescent="0.25">
      <c r="A17488" s="1">
        <v>301090101</v>
      </c>
      <c r="B17488" s="1" t="str">
        <f>VLOOKUP(A17488,[1]Maestra!A$1:C$746,2,0)</f>
        <v>ACTPLIRE8</v>
      </c>
      <c r="C17488" s="1" t="str">
        <f>VLOOKUP(A17488,[1]Maestra!A$1:C$746,3,0)</f>
        <v>TC Premia Línea Revolvente</v>
      </c>
      <c r="D17488" s="1" t="s">
        <v>20</v>
      </c>
      <c r="E17488" s="1">
        <v>1</v>
      </c>
      <c r="F17488" s="1">
        <v>17</v>
      </c>
      <c r="G17488" s="1" t="s">
        <v>19</v>
      </c>
      <c r="H17488" s="1">
        <v>9999</v>
      </c>
      <c r="I17488" s="1" t="s">
        <v>449</v>
      </c>
      <c r="J17488" s="1" t="s">
        <v>33</v>
      </c>
      <c r="K17488" s="1" t="s">
        <v>323</v>
      </c>
      <c r="Q17488" s="2" t="s">
        <v>37</v>
      </c>
      <c r="R17488" s="1" t="s">
        <v>718</v>
      </c>
      <c r="S17488" s="1" t="str">
        <f t="shared" si="556"/>
        <v>SAT|1|17|REV|VEN|COMP|CESP</v>
      </c>
      <c r="T17488" s="2" t="str">
        <f t="shared" si="557"/>
        <v>OK</v>
      </c>
    </row>
    <row r="17489" spans="1:20" x14ac:dyDescent="0.25">
      <c r="A17489" s="1">
        <v>301090101</v>
      </c>
      <c r="B17489" s="1" t="str">
        <f>VLOOKUP(A17489,[1]Maestra!A$1:C$746,2,0)</f>
        <v>ACTPLIRE8</v>
      </c>
      <c r="C17489" s="1" t="str">
        <f>VLOOKUP(A17489,[1]Maestra!A$1:C$746,3,0)</f>
        <v>TC Premia Línea Revolvente</v>
      </c>
      <c r="D17489" s="1" t="s">
        <v>20</v>
      </c>
      <c r="E17489" s="1">
        <v>1</v>
      </c>
      <c r="F17489" s="1">
        <v>17</v>
      </c>
      <c r="G17489" s="1" t="s">
        <v>19</v>
      </c>
      <c r="H17489" s="1">
        <v>9999</v>
      </c>
      <c r="I17489" s="1" t="s">
        <v>449</v>
      </c>
      <c r="J17489" s="1" t="s">
        <v>33</v>
      </c>
      <c r="K17489" s="1" t="s">
        <v>328</v>
      </c>
      <c r="Q17489" s="2" t="s">
        <v>37</v>
      </c>
      <c r="R17489" s="1" t="s">
        <v>718</v>
      </c>
      <c r="S17489" s="1" t="str">
        <f t="shared" si="556"/>
        <v>SAT|1|17|REV|VEN|COMP|CGEM</v>
      </c>
      <c r="T17489" s="2" t="str">
        <f t="shared" si="557"/>
        <v>OK</v>
      </c>
    </row>
    <row r="17490" spans="1:20" x14ac:dyDescent="0.25">
      <c r="A17490" s="1">
        <v>301090101</v>
      </c>
      <c r="B17490" s="1" t="str">
        <f>VLOOKUP(A17490,[1]Maestra!A$1:C$746,2,0)</f>
        <v>ACTPLIRE8</v>
      </c>
      <c r="C17490" s="1" t="str">
        <f>VLOOKUP(A17490,[1]Maestra!A$1:C$746,3,0)</f>
        <v>TC Premia Línea Revolvente</v>
      </c>
      <c r="D17490" s="1" t="s">
        <v>20</v>
      </c>
      <c r="E17490" s="1">
        <v>1</v>
      </c>
      <c r="F17490" s="1">
        <v>17</v>
      </c>
      <c r="G17490" s="1" t="s">
        <v>19</v>
      </c>
      <c r="H17490" s="1">
        <v>9999</v>
      </c>
      <c r="I17490" s="1" t="s">
        <v>449</v>
      </c>
      <c r="J17490" s="1" t="s">
        <v>33</v>
      </c>
      <c r="K17490" s="1" t="s">
        <v>329</v>
      </c>
      <c r="Q17490" s="2" t="s">
        <v>37</v>
      </c>
      <c r="R17490" s="1" t="s">
        <v>718</v>
      </c>
      <c r="S17490" s="1" t="str">
        <f t="shared" si="556"/>
        <v>SAT|1|17|REV|VEN|COMP|CIVA</v>
      </c>
      <c r="T17490" s="2" t="str">
        <f t="shared" si="557"/>
        <v>OK</v>
      </c>
    </row>
    <row r="17491" spans="1:20" x14ac:dyDescent="0.25">
      <c r="A17491" s="1">
        <v>301090101</v>
      </c>
      <c r="B17491" s="1" t="str">
        <f>VLOOKUP(A17491,[1]Maestra!A$1:C$746,2,0)</f>
        <v>ACTPLIRE8</v>
      </c>
      <c r="C17491" s="1" t="str">
        <f>VLOOKUP(A17491,[1]Maestra!A$1:C$746,3,0)</f>
        <v>TC Premia Línea Revolvente</v>
      </c>
      <c r="D17491" s="1" t="s">
        <v>20</v>
      </c>
      <c r="E17491" s="1">
        <v>1</v>
      </c>
      <c r="F17491" s="1">
        <v>17</v>
      </c>
      <c r="G17491" s="1" t="s">
        <v>19</v>
      </c>
      <c r="H17491" s="1">
        <v>9999</v>
      </c>
      <c r="I17491" s="1" t="s">
        <v>449</v>
      </c>
      <c r="J17491" s="1" t="s">
        <v>33</v>
      </c>
      <c r="K17491" s="1" t="s">
        <v>325</v>
      </c>
      <c r="Q17491" s="2" t="s">
        <v>37</v>
      </c>
      <c r="R17491" s="1" t="s">
        <v>718</v>
      </c>
      <c r="S17491" s="1" t="str">
        <f t="shared" si="556"/>
        <v>SAT|1|17|REV|VEN|COMP|CMED</v>
      </c>
      <c r="T17491" s="2" t="str">
        <f t="shared" si="557"/>
        <v>OK</v>
      </c>
    </row>
    <row r="17492" spans="1:20" x14ac:dyDescent="0.25">
      <c r="A17492" s="1">
        <v>301090101</v>
      </c>
      <c r="B17492" s="1" t="str">
        <f>VLOOKUP(A17492,[1]Maestra!A$1:C$746,2,0)</f>
        <v>ACTPLIRE8</v>
      </c>
      <c r="C17492" s="1" t="str">
        <f>VLOOKUP(A17492,[1]Maestra!A$1:C$746,3,0)</f>
        <v>TC Premia Línea Revolvente</v>
      </c>
      <c r="D17492" s="1" t="s">
        <v>20</v>
      </c>
      <c r="E17492" s="1">
        <v>1</v>
      </c>
      <c r="F17492" s="1">
        <v>17</v>
      </c>
      <c r="G17492" s="1" t="s">
        <v>19</v>
      </c>
      <c r="H17492" s="1">
        <v>9999</v>
      </c>
      <c r="I17492" s="1" t="s">
        <v>449</v>
      </c>
      <c r="J17492" s="1" t="s">
        <v>33</v>
      </c>
      <c r="K17492" s="1" t="s">
        <v>330</v>
      </c>
      <c r="Q17492" s="2" t="s">
        <v>37</v>
      </c>
      <c r="R17492" s="1" t="s">
        <v>718</v>
      </c>
      <c r="S17492" s="1" t="str">
        <f t="shared" si="556"/>
        <v>SAT|1|17|REV|VEN|COMP|CMIE</v>
      </c>
      <c r="T17492" s="2" t="str">
        <f t="shared" si="557"/>
        <v>OK</v>
      </c>
    </row>
    <row r="17493" spans="1:20" x14ac:dyDescent="0.25">
      <c r="A17493" s="1">
        <v>301090101</v>
      </c>
      <c r="B17493" s="1" t="str">
        <f>VLOOKUP(A17493,[1]Maestra!A$1:C$746,2,0)</f>
        <v>ACTPLIRE8</v>
      </c>
      <c r="C17493" s="1" t="str">
        <f>VLOOKUP(A17493,[1]Maestra!A$1:C$746,3,0)</f>
        <v>TC Premia Línea Revolvente</v>
      </c>
      <c r="D17493" s="1" t="s">
        <v>20</v>
      </c>
      <c r="E17493" s="1">
        <v>1</v>
      </c>
      <c r="F17493" s="1">
        <v>17</v>
      </c>
      <c r="G17493" s="1" t="s">
        <v>19</v>
      </c>
      <c r="H17493" s="1">
        <v>9999</v>
      </c>
      <c r="I17493" s="1" t="s">
        <v>449</v>
      </c>
      <c r="J17493" s="1" t="s">
        <v>33</v>
      </c>
      <c r="K17493" s="1" t="s">
        <v>331</v>
      </c>
      <c r="Q17493" s="2" t="s">
        <v>37</v>
      </c>
      <c r="R17493" s="1" t="s">
        <v>718</v>
      </c>
      <c r="S17493" s="1" t="str">
        <f t="shared" si="556"/>
        <v>SAT|1|17|REV|VEN|COMP|CPEM</v>
      </c>
      <c r="T17493" s="2" t="str">
        <f t="shared" si="557"/>
        <v>OK</v>
      </c>
    </row>
    <row r="17494" spans="1:20" x14ac:dyDescent="0.25">
      <c r="A17494" s="1">
        <v>301090101</v>
      </c>
      <c r="B17494" s="1" t="str">
        <f>VLOOKUP(A17494,[1]Maestra!A$1:C$746,2,0)</f>
        <v>ACTPLIRE8</v>
      </c>
      <c r="C17494" s="1" t="str">
        <f>VLOOKUP(A17494,[1]Maestra!A$1:C$746,3,0)</f>
        <v>TC Premia Línea Revolvente</v>
      </c>
      <c r="D17494" s="1" t="s">
        <v>20</v>
      </c>
      <c r="E17494" s="1">
        <v>1</v>
      </c>
      <c r="F17494" s="1">
        <v>17</v>
      </c>
      <c r="G17494" s="1" t="s">
        <v>19</v>
      </c>
      <c r="H17494" s="1">
        <v>9999</v>
      </c>
      <c r="I17494" s="1" t="s">
        <v>449</v>
      </c>
      <c r="J17494" s="1" t="s">
        <v>29</v>
      </c>
      <c r="K17494" s="1" t="s">
        <v>327</v>
      </c>
      <c r="Q17494" s="2" t="s">
        <v>37</v>
      </c>
      <c r="R17494" s="1" t="s">
        <v>718</v>
      </c>
      <c r="S17494" s="1" t="str">
        <f t="shared" si="556"/>
        <v>SAT|1|17|REV|VEN|DIEF|CCOR</v>
      </c>
      <c r="T17494" s="2" t="str">
        <f t="shared" si="557"/>
        <v>OK</v>
      </c>
    </row>
    <row r="17495" spans="1:20" x14ac:dyDescent="0.25">
      <c r="A17495" s="1">
        <v>301090101</v>
      </c>
      <c r="B17495" s="1" t="str">
        <f>VLOOKUP(A17495,[1]Maestra!A$1:C$746,2,0)</f>
        <v>ACTPLIRE8</v>
      </c>
      <c r="C17495" s="1" t="str">
        <f>VLOOKUP(A17495,[1]Maestra!A$1:C$746,3,0)</f>
        <v>TC Premia Línea Revolvente</v>
      </c>
      <c r="D17495" s="1" t="s">
        <v>20</v>
      </c>
      <c r="E17495" s="1">
        <v>1</v>
      </c>
      <c r="F17495" s="1">
        <v>17</v>
      </c>
      <c r="G17495" s="1" t="s">
        <v>19</v>
      </c>
      <c r="H17495" s="1">
        <v>9999</v>
      </c>
      <c r="I17495" s="1" t="s">
        <v>449</v>
      </c>
      <c r="J17495" s="1" t="s">
        <v>29</v>
      </c>
      <c r="K17495" s="1" t="s">
        <v>324</v>
      </c>
      <c r="Q17495" s="2" t="s">
        <v>37</v>
      </c>
      <c r="R17495" s="1" t="s">
        <v>718</v>
      </c>
      <c r="S17495" s="1" t="str">
        <f t="shared" si="556"/>
        <v>SAT|1|17|REV|VEN|DIEF|CCRV</v>
      </c>
      <c r="T17495" s="2" t="str">
        <f t="shared" si="557"/>
        <v>OK</v>
      </c>
    </row>
    <row r="17496" spans="1:20" x14ac:dyDescent="0.25">
      <c r="A17496" s="1">
        <v>301090101</v>
      </c>
      <c r="B17496" s="1" t="str">
        <f>VLOOKUP(A17496,[1]Maestra!A$1:C$746,2,0)</f>
        <v>ACTPLIRE8</v>
      </c>
      <c r="C17496" s="1" t="str">
        <f>VLOOKUP(A17496,[1]Maestra!A$1:C$746,3,0)</f>
        <v>TC Premia Línea Revolvente</v>
      </c>
      <c r="D17496" s="1" t="s">
        <v>20</v>
      </c>
      <c r="E17496" s="1">
        <v>1</v>
      </c>
      <c r="F17496" s="1">
        <v>17</v>
      </c>
      <c r="G17496" s="1" t="s">
        <v>19</v>
      </c>
      <c r="H17496" s="1">
        <v>9999</v>
      </c>
      <c r="I17496" s="1" t="s">
        <v>449</v>
      </c>
      <c r="J17496" s="1" t="s">
        <v>29</v>
      </c>
      <c r="K17496" s="1" t="s">
        <v>323</v>
      </c>
      <c r="Q17496" s="2" t="s">
        <v>37</v>
      </c>
      <c r="R17496" s="1" t="s">
        <v>718</v>
      </c>
      <c r="S17496" s="1" t="str">
        <f t="shared" si="556"/>
        <v>SAT|1|17|REV|VEN|DIEF|CESP</v>
      </c>
      <c r="T17496" s="2" t="str">
        <f t="shared" si="557"/>
        <v>OK</v>
      </c>
    </row>
    <row r="17497" spans="1:20" x14ac:dyDescent="0.25">
      <c r="A17497" s="1">
        <v>301090101</v>
      </c>
      <c r="B17497" s="1" t="str">
        <f>VLOOKUP(A17497,[1]Maestra!A$1:C$746,2,0)</f>
        <v>ACTPLIRE8</v>
      </c>
      <c r="C17497" s="1" t="str">
        <f>VLOOKUP(A17497,[1]Maestra!A$1:C$746,3,0)</f>
        <v>TC Premia Línea Revolvente</v>
      </c>
      <c r="D17497" s="1" t="s">
        <v>20</v>
      </c>
      <c r="E17497" s="1">
        <v>1</v>
      </c>
      <c r="F17497" s="1">
        <v>17</v>
      </c>
      <c r="G17497" s="1" t="s">
        <v>19</v>
      </c>
      <c r="H17497" s="1">
        <v>9999</v>
      </c>
      <c r="I17497" s="1" t="s">
        <v>449</v>
      </c>
      <c r="J17497" s="1" t="s">
        <v>29</v>
      </c>
      <c r="K17497" s="1" t="s">
        <v>328</v>
      </c>
      <c r="Q17497" s="2" t="s">
        <v>37</v>
      </c>
      <c r="R17497" s="1" t="s">
        <v>718</v>
      </c>
      <c r="S17497" s="1" t="str">
        <f t="shared" si="556"/>
        <v>SAT|1|17|REV|VEN|DIEF|CGEM</v>
      </c>
      <c r="T17497" s="2" t="str">
        <f t="shared" si="557"/>
        <v>OK</v>
      </c>
    </row>
    <row r="17498" spans="1:20" x14ac:dyDescent="0.25">
      <c r="A17498" s="1">
        <v>301090101</v>
      </c>
      <c r="B17498" s="1" t="str">
        <f>VLOOKUP(A17498,[1]Maestra!A$1:C$746,2,0)</f>
        <v>ACTPLIRE8</v>
      </c>
      <c r="C17498" s="1" t="str">
        <f>VLOOKUP(A17498,[1]Maestra!A$1:C$746,3,0)</f>
        <v>TC Premia Línea Revolvente</v>
      </c>
      <c r="D17498" s="1" t="s">
        <v>20</v>
      </c>
      <c r="E17498" s="1">
        <v>1</v>
      </c>
      <c r="F17498" s="1">
        <v>17</v>
      </c>
      <c r="G17498" s="1" t="s">
        <v>19</v>
      </c>
      <c r="H17498" s="1">
        <v>9999</v>
      </c>
      <c r="I17498" s="1" t="s">
        <v>449</v>
      </c>
      <c r="J17498" s="1" t="s">
        <v>29</v>
      </c>
      <c r="K17498" s="1" t="s">
        <v>329</v>
      </c>
      <c r="Q17498" s="2" t="s">
        <v>37</v>
      </c>
      <c r="R17498" s="1" t="s">
        <v>718</v>
      </c>
      <c r="S17498" s="1" t="str">
        <f t="shared" si="556"/>
        <v>SAT|1|17|REV|VEN|DIEF|CIVA</v>
      </c>
      <c r="T17498" s="2" t="str">
        <f t="shared" si="557"/>
        <v>OK</v>
      </c>
    </row>
    <row r="17499" spans="1:20" x14ac:dyDescent="0.25">
      <c r="A17499" s="1">
        <v>301090101</v>
      </c>
      <c r="B17499" s="1" t="str">
        <f>VLOOKUP(A17499,[1]Maestra!A$1:C$746,2,0)</f>
        <v>ACTPLIRE8</v>
      </c>
      <c r="C17499" s="1" t="str">
        <f>VLOOKUP(A17499,[1]Maestra!A$1:C$746,3,0)</f>
        <v>TC Premia Línea Revolvente</v>
      </c>
      <c r="D17499" s="1" t="s">
        <v>20</v>
      </c>
      <c r="E17499" s="1">
        <v>1</v>
      </c>
      <c r="F17499" s="1">
        <v>17</v>
      </c>
      <c r="G17499" s="1" t="s">
        <v>19</v>
      </c>
      <c r="H17499" s="1">
        <v>9999</v>
      </c>
      <c r="I17499" s="1" t="s">
        <v>449</v>
      </c>
      <c r="J17499" s="1" t="s">
        <v>29</v>
      </c>
      <c r="K17499" s="1" t="s">
        <v>325</v>
      </c>
      <c r="Q17499" s="2" t="s">
        <v>37</v>
      </c>
      <c r="R17499" s="1" t="s">
        <v>718</v>
      </c>
      <c r="S17499" s="1" t="str">
        <f t="shared" si="556"/>
        <v>SAT|1|17|REV|VEN|DIEF|CMED</v>
      </c>
      <c r="T17499" s="2" t="str">
        <f t="shared" si="557"/>
        <v>OK</v>
      </c>
    </row>
    <row r="17500" spans="1:20" x14ac:dyDescent="0.25">
      <c r="A17500" s="1">
        <v>301090101</v>
      </c>
      <c r="B17500" s="1" t="str">
        <f>VLOOKUP(A17500,[1]Maestra!A$1:C$746,2,0)</f>
        <v>ACTPLIRE8</v>
      </c>
      <c r="C17500" s="1" t="str">
        <f>VLOOKUP(A17500,[1]Maestra!A$1:C$746,3,0)</f>
        <v>TC Premia Línea Revolvente</v>
      </c>
      <c r="D17500" s="1" t="s">
        <v>20</v>
      </c>
      <c r="E17500" s="1">
        <v>1</v>
      </c>
      <c r="F17500" s="1">
        <v>17</v>
      </c>
      <c r="G17500" s="1" t="s">
        <v>19</v>
      </c>
      <c r="H17500" s="1">
        <v>9999</v>
      </c>
      <c r="I17500" s="1" t="s">
        <v>449</v>
      </c>
      <c r="J17500" s="1" t="s">
        <v>29</v>
      </c>
      <c r="K17500" s="1" t="s">
        <v>330</v>
      </c>
      <c r="Q17500" s="2" t="s">
        <v>37</v>
      </c>
      <c r="R17500" s="1" t="s">
        <v>718</v>
      </c>
      <c r="S17500" s="1" t="str">
        <f t="shared" si="556"/>
        <v>SAT|1|17|REV|VEN|DIEF|CMIE</v>
      </c>
      <c r="T17500" s="2" t="str">
        <f t="shared" si="557"/>
        <v>OK</v>
      </c>
    </row>
    <row r="17501" spans="1:20" x14ac:dyDescent="0.25">
      <c r="A17501" s="1">
        <v>301090101</v>
      </c>
      <c r="B17501" s="1" t="str">
        <f>VLOOKUP(A17501,[1]Maestra!A$1:C$746,2,0)</f>
        <v>ACTPLIRE8</v>
      </c>
      <c r="C17501" s="1" t="str">
        <f>VLOOKUP(A17501,[1]Maestra!A$1:C$746,3,0)</f>
        <v>TC Premia Línea Revolvente</v>
      </c>
      <c r="D17501" s="1" t="s">
        <v>20</v>
      </c>
      <c r="E17501" s="1">
        <v>1</v>
      </c>
      <c r="F17501" s="1">
        <v>17</v>
      </c>
      <c r="G17501" s="1" t="s">
        <v>19</v>
      </c>
      <c r="H17501" s="1">
        <v>9999</v>
      </c>
      <c r="I17501" s="1" t="s">
        <v>449</v>
      </c>
      <c r="J17501" s="1" t="s">
        <v>29</v>
      </c>
      <c r="K17501" s="1" t="s">
        <v>331</v>
      </c>
      <c r="Q17501" s="2" t="s">
        <v>37</v>
      </c>
      <c r="R17501" s="1" t="s">
        <v>718</v>
      </c>
      <c r="S17501" s="1" t="str">
        <f t="shared" si="556"/>
        <v>SAT|1|17|REV|VEN|DIEF|CPEM</v>
      </c>
      <c r="T17501" s="2" t="str">
        <f t="shared" si="557"/>
        <v>OK</v>
      </c>
    </row>
    <row r="17502" spans="1:20" x14ac:dyDescent="0.25">
      <c r="A17502" s="1">
        <v>301090101</v>
      </c>
      <c r="B17502" s="1" t="str">
        <f>VLOOKUP(A17502,[1]Maestra!A$1:C$746,2,0)</f>
        <v>ACTPLIRE8</v>
      </c>
      <c r="C17502" s="1" t="str">
        <f>VLOOKUP(A17502,[1]Maestra!A$1:C$746,3,0)</f>
        <v>TC Premia Línea Revolvente</v>
      </c>
      <c r="D17502" s="1" t="s">
        <v>20</v>
      </c>
      <c r="E17502" s="1">
        <v>1</v>
      </c>
      <c r="F17502" s="1">
        <v>17</v>
      </c>
      <c r="G17502" s="1" t="s">
        <v>19</v>
      </c>
      <c r="H17502" s="1">
        <v>9999</v>
      </c>
      <c r="I17502" s="1" t="s">
        <v>452</v>
      </c>
      <c r="J17502" s="1" t="s">
        <v>33</v>
      </c>
      <c r="K17502" s="1" t="s">
        <v>327</v>
      </c>
      <c r="Q17502" s="2" t="s">
        <v>37</v>
      </c>
      <c r="R17502" s="1" t="s">
        <v>718</v>
      </c>
      <c r="S17502" s="1" t="str">
        <f t="shared" si="556"/>
        <v>SAT|1|17|REV|VIG|COMP|CCOR</v>
      </c>
      <c r="T17502" s="2" t="str">
        <f t="shared" si="557"/>
        <v>OK</v>
      </c>
    </row>
    <row r="17503" spans="1:20" x14ac:dyDescent="0.25">
      <c r="A17503" s="1">
        <v>301090101</v>
      </c>
      <c r="B17503" s="1" t="str">
        <f>VLOOKUP(A17503,[1]Maestra!A$1:C$746,2,0)</f>
        <v>ACTPLIRE8</v>
      </c>
      <c r="C17503" s="1" t="str">
        <f>VLOOKUP(A17503,[1]Maestra!A$1:C$746,3,0)</f>
        <v>TC Premia Línea Revolvente</v>
      </c>
      <c r="D17503" s="1" t="s">
        <v>20</v>
      </c>
      <c r="E17503" s="1">
        <v>1</v>
      </c>
      <c r="F17503" s="1">
        <v>17</v>
      </c>
      <c r="G17503" s="1" t="s">
        <v>19</v>
      </c>
      <c r="H17503" s="1">
        <v>9999</v>
      </c>
      <c r="I17503" s="1" t="s">
        <v>452</v>
      </c>
      <c r="J17503" s="1" t="s">
        <v>33</v>
      </c>
      <c r="K17503" s="1" t="s">
        <v>324</v>
      </c>
      <c r="Q17503" s="2" t="s">
        <v>37</v>
      </c>
      <c r="R17503" s="1" t="s">
        <v>718</v>
      </c>
      <c r="S17503" s="1" t="str">
        <f t="shared" si="556"/>
        <v>SAT|1|17|REV|VIG|COMP|CCRV</v>
      </c>
      <c r="T17503" s="2" t="str">
        <f t="shared" si="557"/>
        <v>OK</v>
      </c>
    </row>
    <row r="17504" spans="1:20" x14ac:dyDescent="0.25">
      <c r="A17504" s="1">
        <v>301090101</v>
      </c>
      <c r="B17504" s="1" t="str">
        <f>VLOOKUP(A17504,[1]Maestra!A$1:C$746,2,0)</f>
        <v>ACTPLIRE8</v>
      </c>
      <c r="C17504" s="1" t="str">
        <f>VLOOKUP(A17504,[1]Maestra!A$1:C$746,3,0)</f>
        <v>TC Premia Línea Revolvente</v>
      </c>
      <c r="D17504" s="1" t="s">
        <v>20</v>
      </c>
      <c r="E17504" s="1">
        <v>1</v>
      </c>
      <c r="F17504" s="1">
        <v>17</v>
      </c>
      <c r="G17504" s="1" t="s">
        <v>19</v>
      </c>
      <c r="H17504" s="1">
        <v>9999</v>
      </c>
      <c r="I17504" s="1" t="s">
        <v>452</v>
      </c>
      <c r="J17504" s="1" t="s">
        <v>33</v>
      </c>
      <c r="K17504" s="1" t="s">
        <v>323</v>
      </c>
      <c r="Q17504" s="2" t="s">
        <v>37</v>
      </c>
      <c r="R17504" s="1" t="s">
        <v>718</v>
      </c>
      <c r="S17504" s="1" t="str">
        <f t="shared" si="556"/>
        <v>SAT|1|17|REV|VIG|COMP|CESP</v>
      </c>
      <c r="T17504" s="2" t="str">
        <f t="shared" si="557"/>
        <v>OK</v>
      </c>
    </row>
    <row r="17505" spans="1:20" x14ac:dyDescent="0.25">
      <c r="A17505" s="1">
        <v>301090101</v>
      </c>
      <c r="B17505" s="1" t="str">
        <f>VLOOKUP(A17505,[1]Maestra!A$1:C$746,2,0)</f>
        <v>ACTPLIRE8</v>
      </c>
      <c r="C17505" s="1" t="str">
        <f>VLOOKUP(A17505,[1]Maestra!A$1:C$746,3,0)</f>
        <v>TC Premia Línea Revolvente</v>
      </c>
      <c r="D17505" s="1" t="s">
        <v>20</v>
      </c>
      <c r="E17505" s="1">
        <v>1</v>
      </c>
      <c r="F17505" s="1">
        <v>17</v>
      </c>
      <c r="G17505" s="1" t="s">
        <v>19</v>
      </c>
      <c r="H17505" s="1">
        <v>9999</v>
      </c>
      <c r="I17505" s="1" t="s">
        <v>452</v>
      </c>
      <c r="J17505" s="1" t="s">
        <v>33</v>
      </c>
      <c r="K17505" s="1" t="s">
        <v>328</v>
      </c>
      <c r="Q17505" s="2" t="s">
        <v>37</v>
      </c>
      <c r="R17505" s="1" t="s">
        <v>718</v>
      </c>
      <c r="S17505" s="1" t="str">
        <f t="shared" si="556"/>
        <v>SAT|1|17|REV|VIG|COMP|CGEM</v>
      </c>
      <c r="T17505" s="2" t="str">
        <f t="shared" si="557"/>
        <v>OK</v>
      </c>
    </row>
    <row r="17506" spans="1:20" x14ac:dyDescent="0.25">
      <c r="A17506" s="1">
        <v>301090101</v>
      </c>
      <c r="B17506" s="1" t="str">
        <f>VLOOKUP(A17506,[1]Maestra!A$1:C$746,2,0)</f>
        <v>ACTPLIRE8</v>
      </c>
      <c r="C17506" s="1" t="str">
        <f>VLOOKUP(A17506,[1]Maestra!A$1:C$746,3,0)</f>
        <v>TC Premia Línea Revolvente</v>
      </c>
      <c r="D17506" s="1" t="s">
        <v>20</v>
      </c>
      <c r="E17506" s="1">
        <v>1</v>
      </c>
      <c r="F17506" s="1">
        <v>17</v>
      </c>
      <c r="G17506" s="1" t="s">
        <v>19</v>
      </c>
      <c r="H17506" s="1">
        <v>9999</v>
      </c>
      <c r="I17506" s="1" t="s">
        <v>452</v>
      </c>
      <c r="J17506" s="1" t="s">
        <v>33</v>
      </c>
      <c r="K17506" s="1" t="s">
        <v>329</v>
      </c>
      <c r="Q17506" s="2" t="s">
        <v>37</v>
      </c>
      <c r="R17506" s="1" t="s">
        <v>718</v>
      </c>
      <c r="S17506" s="1" t="str">
        <f t="shared" ref="S17506:S17569" si="558">_xlfn.CONCAT(D17506,"|",E17506,"|",F17506,"|",G17506,"|",I17506,"|",J17506,"|",K17506)</f>
        <v>SAT|1|17|REV|VIG|COMP|CIVA</v>
      </c>
      <c r="T17506" s="2" t="str">
        <f t="shared" si="557"/>
        <v>OK</v>
      </c>
    </row>
    <row r="17507" spans="1:20" x14ac:dyDescent="0.25">
      <c r="A17507" s="1">
        <v>301090101</v>
      </c>
      <c r="B17507" s="1" t="str">
        <f>VLOOKUP(A17507,[1]Maestra!A$1:C$746,2,0)</f>
        <v>ACTPLIRE8</v>
      </c>
      <c r="C17507" s="1" t="str">
        <f>VLOOKUP(A17507,[1]Maestra!A$1:C$746,3,0)</f>
        <v>TC Premia Línea Revolvente</v>
      </c>
      <c r="D17507" s="1" t="s">
        <v>20</v>
      </c>
      <c r="E17507" s="1">
        <v>1</v>
      </c>
      <c r="F17507" s="1">
        <v>17</v>
      </c>
      <c r="G17507" s="1" t="s">
        <v>19</v>
      </c>
      <c r="H17507" s="1">
        <v>9999</v>
      </c>
      <c r="I17507" s="1" t="s">
        <v>452</v>
      </c>
      <c r="J17507" s="1" t="s">
        <v>33</v>
      </c>
      <c r="K17507" s="1" t="s">
        <v>325</v>
      </c>
      <c r="Q17507" s="2" t="s">
        <v>37</v>
      </c>
      <c r="R17507" s="1" t="s">
        <v>718</v>
      </c>
      <c r="S17507" s="1" t="str">
        <f t="shared" si="558"/>
        <v>SAT|1|17|REV|VIG|COMP|CMED</v>
      </c>
      <c r="T17507" s="2" t="str">
        <f t="shared" si="557"/>
        <v>OK</v>
      </c>
    </row>
    <row r="17508" spans="1:20" x14ac:dyDescent="0.25">
      <c r="A17508" s="1">
        <v>301090101</v>
      </c>
      <c r="B17508" s="1" t="str">
        <f>VLOOKUP(A17508,[1]Maestra!A$1:C$746,2,0)</f>
        <v>ACTPLIRE8</v>
      </c>
      <c r="C17508" s="1" t="str">
        <f>VLOOKUP(A17508,[1]Maestra!A$1:C$746,3,0)</f>
        <v>TC Premia Línea Revolvente</v>
      </c>
      <c r="D17508" s="1" t="s">
        <v>20</v>
      </c>
      <c r="E17508" s="1">
        <v>1</v>
      </c>
      <c r="F17508" s="1">
        <v>17</v>
      </c>
      <c r="G17508" s="1" t="s">
        <v>19</v>
      </c>
      <c r="H17508" s="1">
        <v>9999</v>
      </c>
      <c r="I17508" s="1" t="s">
        <v>452</v>
      </c>
      <c r="J17508" s="1" t="s">
        <v>33</v>
      </c>
      <c r="K17508" s="1" t="s">
        <v>330</v>
      </c>
      <c r="Q17508" s="2" t="s">
        <v>37</v>
      </c>
      <c r="R17508" s="1" t="s">
        <v>718</v>
      </c>
      <c r="S17508" s="1" t="str">
        <f t="shared" si="558"/>
        <v>SAT|1|17|REV|VIG|COMP|CMIE</v>
      </c>
      <c r="T17508" s="2" t="str">
        <f t="shared" si="557"/>
        <v>OK</v>
      </c>
    </row>
    <row r="17509" spans="1:20" x14ac:dyDescent="0.25">
      <c r="A17509" s="1">
        <v>301090101</v>
      </c>
      <c r="B17509" s="1" t="str">
        <f>VLOOKUP(A17509,[1]Maestra!A$1:C$746,2,0)</f>
        <v>ACTPLIRE8</v>
      </c>
      <c r="C17509" s="1" t="str">
        <f>VLOOKUP(A17509,[1]Maestra!A$1:C$746,3,0)</f>
        <v>TC Premia Línea Revolvente</v>
      </c>
      <c r="D17509" s="1" t="s">
        <v>20</v>
      </c>
      <c r="E17509" s="1">
        <v>1</v>
      </c>
      <c r="F17509" s="1">
        <v>17</v>
      </c>
      <c r="G17509" s="1" t="s">
        <v>19</v>
      </c>
      <c r="H17509" s="1">
        <v>9999</v>
      </c>
      <c r="I17509" s="1" t="s">
        <v>452</v>
      </c>
      <c r="J17509" s="1" t="s">
        <v>33</v>
      </c>
      <c r="K17509" s="1" t="s">
        <v>331</v>
      </c>
      <c r="Q17509" s="2" t="s">
        <v>37</v>
      </c>
      <c r="R17509" s="1" t="s">
        <v>718</v>
      </c>
      <c r="S17509" s="1" t="str">
        <f t="shared" si="558"/>
        <v>SAT|1|17|REV|VIG|COMP|CPEM</v>
      </c>
      <c r="T17509" s="2" t="str">
        <f t="shared" si="557"/>
        <v>OK</v>
      </c>
    </row>
    <row r="17510" spans="1:20" x14ac:dyDescent="0.25">
      <c r="A17510" s="1">
        <v>301090101</v>
      </c>
      <c r="B17510" s="1" t="str">
        <f>VLOOKUP(A17510,[1]Maestra!A$1:C$746,2,0)</f>
        <v>ACTPLIRE8</v>
      </c>
      <c r="C17510" s="1" t="str">
        <f>VLOOKUP(A17510,[1]Maestra!A$1:C$746,3,0)</f>
        <v>TC Premia Línea Revolvente</v>
      </c>
      <c r="D17510" s="1" t="s">
        <v>20</v>
      </c>
      <c r="E17510" s="1">
        <v>1</v>
      </c>
      <c r="F17510" s="1">
        <v>17</v>
      </c>
      <c r="G17510" s="1" t="s">
        <v>19</v>
      </c>
      <c r="H17510" s="1">
        <v>9999</v>
      </c>
      <c r="I17510" s="1" t="s">
        <v>452</v>
      </c>
      <c r="J17510" s="1" t="s">
        <v>29</v>
      </c>
      <c r="K17510" s="1" t="s">
        <v>327</v>
      </c>
      <c r="Q17510" s="2" t="s">
        <v>37</v>
      </c>
      <c r="R17510" s="1" t="s">
        <v>718</v>
      </c>
      <c r="S17510" s="1" t="str">
        <f t="shared" si="558"/>
        <v>SAT|1|17|REV|VIG|DIEF|CCOR</v>
      </c>
      <c r="T17510" s="2" t="str">
        <f t="shared" si="557"/>
        <v>OK</v>
      </c>
    </row>
    <row r="17511" spans="1:20" x14ac:dyDescent="0.25">
      <c r="A17511" s="1">
        <v>301090101</v>
      </c>
      <c r="B17511" s="1" t="str">
        <f>VLOOKUP(A17511,[1]Maestra!A$1:C$746,2,0)</f>
        <v>ACTPLIRE8</v>
      </c>
      <c r="C17511" s="1" t="str">
        <f>VLOOKUP(A17511,[1]Maestra!A$1:C$746,3,0)</f>
        <v>TC Premia Línea Revolvente</v>
      </c>
      <c r="D17511" s="1" t="s">
        <v>20</v>
      </c>
      <c r="E17511" s="1">
        <v>1</v>
      </c>
      <c r="F17511" s="1">
        <v>17</v>
      </c>
      <c r="G17511" s="1" t="s">
        <v>19</v>
      </c>
      <c r="H17511" s="1">
        <v>9999</v>
      </c>
      <c r="I17511" s="1" t="s">
        <v>452</v>
      </c>
      <c r="J17511" s="1" t="s">
        <v>29</v>
      </c>
      <c r="K17511" s="1" t="s">
        <v>324</v>
      </c>
      <c r="Q17511" s="2" t="s">
        <v>37</v>
      </c>
      <c r="R17511" s="1" t="s">
        <v>718</v>
      </c>
      <c r="S17511" s="1" t="str">
        <f t="shared" si="558"/>
        <v>SAT|1|17|REV|VIG|DIEF|CCRV</v>
      </c>
      <c r="T17511" s="2" t="str">
        <f t="shared" si="557"/>
        <v>OK</v>
      </c>
    </row>
    <row r="17512" spans="1:20" x14ac:dyDescent="0.25">
      <c r="A17512" s="1">
        <v>301090101</v>
      </c>
      <c r="B17512" s="1" t="str">
        <f>VLOOKUP(A17512,[1]Maestra!A$1:C$746,2,0)</f>
        <v>ACTPLIRE8</v>
      </c>
      <c r="C17512" s="1" t="str">
        <f>VLOOKUP(A17512,[1]Maestra!A$1:C$746,3,0)</f>
        <v>TC Premia Línea Revolvente</v>
      </c>
      <c r="D17512" s="1" t="s">
        <v>20</v>
      </c>
      <c r="E17512" s="1">
        <v>1</v>
      </c>
      <c r="F17512" s="1">
        <v>17</v>
      </c>
      <c r="G17512" s="1" t="s">
        <v>19</v>
      </c>
      <c r="H17512" s="1">
        <v>9999</v>
      </c>
      <c r="I17512" s="1" t="s">
        <v>452</v>
      </c>
      <c r="J17512" s="1" t="s">
        <v>29</v>
      </c>
      <c r="K17512" s="1" t="s">
        <v>323</v>
      </c>
      <c r="Q17512" s="2" t="s">
        <v>37</v>
      </c>
      <c r="R17512" s="1" t="s">
        <v>718</v>
      </c>
      <c r="S17512" s="1" t="str">
        <f t="shared" si="558"/>
        <v>SAT|1|17|REV|VIG|DIEF|CESP</v>
      </c>
      <c r="T17512" s="2" t="str">
        <f t="shared" si="557"/>
        <v>OK</v>
      </c>
    </row>
    <row r="17513" spans="1:20" x14ac:dyDescent="0.25">
      <c r="A17513" s="1">
        <v>301090101</v>
      </c>
      <c r="B17513" s="1" t="str">
        <f>VLOOKUP(A17513,[1]Maestra!A$1:C$746,2,0)</f>
        <v>ACTPLIRE8</v>
      </c>
      <c r="C17513" s="1" t="str">
        <f>VLOOKUP(A17513,[1]Maestra!A$1:C$746,3,0)</f>
        <v>TC Premia Línea Revolvente</v>
      </c>
      <c r="D17513" s="1" t="s">
        <v>20</v>
      </c>
      <c r="E17513" s="1">
        <v>1</v>
      </c>
      <c r="F17513" s="1">
        <v>17</v>
      </c>
      <c r="G17513" s="1" t="s">
        <v>19</v>
      </c>
      <c r="H17513" s="1">
        <v>9999</v>
      </c>
      <c r="I17513" s="1" t="s">
        <v>452</v>
      </c>
      <c r="J17513" s="1" t="s">
        <v>29</v>
      </c>
      <c r="K17513" s="1" t="s">
        <v>328</v>
      </c>
      <c r="Q17513" s="2" t="s">
        <v>37</v>
      </c>
      <c r="R17513" s="1" t="s">
        <v>718</v>
      </c>
      <c r="S17513" s="1" t="str">
        <f t="shared" si="558"/>
        <v>SAT|1|17|REV|VIG|DIEF|CGEM</v>
      </c>
      <c r="T17513" s="2" t="str">
        <f t="shared" si="557"/>
        <v>OK</v>
      </c>
    </row>
    <row r="17514" spans="1:20" x14ac:dyDescent="0.25">
      <c r="A17514" s="1">
        <v>301090101</v>
      </c>
      <c r="B17514" s="1" t="str">
        <f>VLOOKUP(A17514,[1]Maestra!A$1:C$746,2,0)</f>
        <v>ACTPLIRE8</v>
      </c>
      <c r="C17514" s="1" t="str">
        <f>VLOOKUP(A17514,[1]Maestra!A$1:C$746,3,0)</f>
        <v>TC Premia Línea Revolvente</v>
      </c>
      <c r="D17514" s="1" t="s">
        <v>20</v>
      </c>
      <c r="E17514" s="1">
        <v>1</v>
      </c>
      <c r="F17514" s="1">
        <v>17</v>
      </c>
      <c r="G17514" s="1" t="s">
        <v>19</v>
      </c>
      <c r="H17514" s="1">
        <v>9999</v>
      </c>
      <c r="I17514" s="1" t="s">
        <v>452</v>
      </c>
      <c r="J17514" s="1" t="s">
        <v>29</v>
      </c>
      <c r="K17514" s="1" t="s">
        <v>329</v>
      </c>
      <c r="Q17514" s="2" t="s">
        <v>37</v>
      </c>
      <c r="R17514" s="1" t="s">
        <v>718</v>
      </c>
      <c r="S17514" s="1" t="str">
        <f t="shared" si="558"/>
        <v>SAT|1|17|REV|VIG|DIEF|CIVA</v>
      </c>
      <c r="T17514" s="2" t="str">
        <f t="shared" si="557"/>
        <v>OK</v>
      </c>
    </row>
    <row r="17515" spans="1:20" x14ac:dyDescent="0.25">
      <c r="A17515" s="1">
        <v>301090101</v>
      </c>
      <c r="B17515" s="1" t="str">
        <f>VLOOKUP(A17515,[1]Maestra!A$1:C$746,2,0)</f>
        <v>ACTPLIRE8</v>
      </c>
      <c r="C17515" s="1" t="str">
        <f>VLOOKUP(A17515,[1]Maestra!A$1:C$746,3,0)</f>
        <v>TC Premia Línea Revolvente</v>
      </c>
      <c r="D17515" s="1" t="s">
        <v>20</v>
      </c>
      <c r="E17515" s="1">
        <v>1</v>
      </c>
      <c r="F17515" s="1">
        <v>17</v>
      </c>
      <c r="G17515" s="1" t="s">
        <v>19</v>
      </c>
      <c r="H17515" s="1">
        <v>9999</v>
      </c>
      <c r="I17515" s="1" t="s">
        <v>452</v>
      </c>
      <c r="J17515" s="1" t="s">
        <v>29</v>
      </c>
      <c r="K17515" s="1" t="s">
        <v>325</v>
      </c>
      <c r="Q17515" s="2" t="s">
        <v>37</v>
      </c>
      <c r="R17515" s="1" t="s">
        <v>718</v>
      </c>
      <c r="S17515" s="1" t="str">
        <f t="shared" si="558"/>
        <v>SAT|1|17|REV|VIG|DIEF|CMED</v>
      </c>
      <c r="T17515" s="2" t="str">
        <f t="shared" si="557"/>
        <v>OK</v>
      </c>
    </row>
    <row r="17516" spans="1:20" x14ac:dyDescent="0.25">
      <c r="A17516" s="1">
        <v>301090101</v>
      </c>
      <c r="B17516" s="1" t="str">
        <f>VLOOKUP(A17516,[1]Maestra!A$1:C$746,2,0)</f>
        <v>ACTPLIRE8</v>
      </c>
      <c r="C17516" s="1" t="str">
        <f>VLOOKUP(A17516,[1]Maestra!A$1:C$746,3,0)</f>
        <v>TC Premia Línea Revolvente</v>
      </c>
      <c r="D17516" s="1" t="s">
        <v>20</v>
      </c>
      <c r="E17516" s="1">
        <v>1</v>
      </c>
      <c r="F17516" s="1">
        <v>17</v>
      </c>
      <c r="G17516" s="1" t="s">
        <v>19</v>
      </c>
      <c r="H17516" s="1">
        <v>9999</v>
      </c>
      <c r="I17516" s="1" t="s">
        <v>452</v>
      </c>
      <c r="J17516" s="1" t="s">
        <v>29</v>
      </c>
      <c r="K17516" s="1" t="s">
        <v>330</v>
      </c>
      <c r="Q17516" s="2" t="s">
        <v>37</v>
      </c>
      <c r="R17516" s="1" t="s">
        <v>718</v>
      </c>
      <c r="S17516" s="1" t="str">
        <f t="shared" si="558"/>
        <v>SAT|1|17|REV|VIG|DIEF|CMIE</v>
      </c>
      <c r="T17516" s="2" t="str">
        <f t="shared" si="557"/>
        <v>OK</v>
      </c>
    </row>
    <row r="17517" spans="1:20" x14ac:dyDescent="0.25">
      <c r="A17517" s="1">
        <v>301090101</v>
      </c>
      <c r="B17517" s="1" t="str">
        <f>VLOOKUP(A17517,[1]Maestra!A$1:C$746,2,0)</f>
        <v>ACTPLIRE8</v>
      </c>
      <c r="C17517" s="1" t="str">
        <f>VLOOKUP(A17517,[1]Maestra!A$1:C$746,3,0)</f>
        <v>TC Premia Línea Revolvente</v>
      </c>
      <c r="D17517" s="1" t="s">
        <v>20</v>
      </c>
      <c r="E17517" s="1">
        <v>1</v>
      </c>
      <c r="F17517" s="1">
        <v>17</v>
      </c>
      <c r="G17517" s="1" t="s">
        <v>19</v>
      </c>
      <c r="H17517" s="1">
        <v>9999</v>
      </c>
      <c r="I17517" s="1" t="s">
        <v>452</v>
      </c>
      <c r="J17517" s="1" t="s">
        <v>29</v>
      </c>
      <c r="K17517" s="1" t="s">
        <v>331</v>
      </c>
      <c r="Q17517" s="2" t="s">
        <v>37</v>
      </c>
      <c r="R17517" s="1" t="s">
        <v>718</v>
      </c>
      <c r="S17517" s="1" t="str">
        <f t="shared" si="558"/>
        <v>SAT|1|17|REV|VIG|DIEF|CPEM</v>
      </c>
      <c r="T17517" s="2" t="str">
        <f t="shared" si="557"/>
        <v>OK</v>
      </c>
    </row>
    <row r="17518" spans="1:20" x14ac:dyDescent="0.25">
      <c r="A17518" s="1">
        <v>301040102</v>
      </c>
      <c r="B17518" s="1" t="str">
        <f>VLOOKUP(A17518,[1]Maestra!A$1:C$746,2,0)</f>
        <v>ACTAVOPU8</v>
      </c>
      <c r="C17518" s="1" t="str">
        <f>VLOOKUP(A17518,[1]Maestra!A$1:C$746,3,0)</f>
        <v>TC Aval Visa Oro - Cuotas</v>
      </c>
      <c r="D17518" s="1" t="s">
        <v>20</v>
      </c>
      <c r="E17518" s="1">
        <v>1</v>
      </c>
      <c r="F17518" s="1">
        <v>18</v>
      </c>
      <c r="G17518" s="1" t="s">
        <v>28</v>
      </c>
      <c r="H17518" s="1">
        <v>9999</v>
      </c>
      <c r="I17518" s="1" t="s">
        <v>449</v>
      </c>
      <c r="J17518" s="1" t="s">
        <v>33</v>
      </c>
      <c r="K17518" s="1" t="s">
        <v>324</v>
      </c>
      <c r="Q17518" s="2" t="s">
        <v>37</v>
      </c>
      <c r="R17518" s="1" t="s">
        <v>718</v>
      </c>
      <c r="S17518" s="1" t="str">
        <f t="shared" si="558"/>
        <v>SAT|1|18|CCU|VEN|COMP|CCRV</v>
      </c>
      <c r="T17518" s="2" t="str">
        <f t="shared" si="557"/>
        <v>OK</v>
      </c>
    </row>
    <row r="17519" spans="1:20" x14ac:dyDescent="0.25">
      <c r="A17519" s="1">
        <v>301040102</v>
      </c>
      <c r="B17519" s="1" t="str">
        <f>VLOOKUP(A17519,[1]Maestra!A$1:C$746,2,0)</f>
        <v>ACTAVOPU8</v>
      </c>
      <c r="C17519" s="1" t="str">
        <f>VLOOKUP(A17519,[1]Maestra!A$1:C$746,3,0)</f>
        <v>TC Aval Visa Oro - Cuotas</v>
      </c>
      <c r="D17519" s="1" t="s">
        <v>20</v>
      </c>
      <c r="E17519" s="1">
        <v>1</v>
      </c>
      <c r="F17519" s="1">
        <v>18</v>
      </c>
      <c r="G17519" s="1" t="s">
        <v>28</v>
      </c>
      <c r="H17519" s="1">
        <v>9999</v>
      </c>
      <c r="I17519" s="1" t="s">
        <v>449</v>
      </c>
      <c r="J17519" s="1" t="s">
        <v>33</v>
      </c>
      <c r="K17519" s="1" t="s">
        <v>325</v>
      </c>
      <c r="Q17519" s="2" t="s">
        <v>37</v>
      </c>
      <c r="R17519" s="1" t="s">
        <v>718</v>
      </c>
      <c r="S17519" s="1" t="str">
        <f t="shared" si="558"/>
        <v>SAT|1|18|CCU|VEN|COMP|CMED</v>
      </c>
      <c r="T17519" s="2" t="str">
        <f t="shared" si="557"/>
        <v>OK</v>
      </c>
    </row>
    <row r="17520" spans="1:20" x14ac:dyDescent="0.25">
      <c r="A17520" s="1">
        <v>301040102</v>
      </c>
      <c r="B17520" s="1" t="str">
        <f>VLOOKUP(A17520,[1]Maestra!A$1:C$746,2,0)</f>
        <v>ACTAVOPU8</v>
      </c>
      <c r="C17520" s="1" t="str">
        <f>VLOOKUP(A17520,[1]Maestra!A$1:C$746,3,0)</f>
        <v>TC Aval Visa Oro - Cuotas</v>
      </c>
      <c r="D17520" s="1" t="s">
        <v>20</v>
      </c>
      <c r="E17520" s="1">
        <v>1</v>
      </c>
      <c r="F17520" s="1">
        <v>18</v>
      </c>
      <c r="G17520" s="1" t="s">
        <v>28</v>
      </c>
      <c r="H17520" s="1">
        <v>9999</v>
      </c>
      <c r="I17520" s="1" t="s">
        <v>449</v>
      </c>
      <c r="J17520" s="1" t="s">
        <v>33</v>
      </c>
      <c r="K17520" s="1" t="s">
        <v>330</v>
      </c>
      <c r="Q17520" s="2" t="s">
        <v>37</v>
      </c>
      <c r="R17520" s="1" t="s">
        <v>718</v>
      </c>
      <c r="S17520" s="1" t="str">
        <f t="shared" si="558"/>
        <v>SAT|1|18|CCU|VEN|COMP|CMIE</v>
      </c>
      <c r="T17520" s="2" t="str">
        <f t="shared" si="557"/>
        <v>OK</v>
      </c>
    </row>
    <row r="17521" spans="1:20" x14ac:dyDescent="0.25">
      <c r="A17521" s="1">
        <v>301040102</v>
      </c>
      <c r="B17521" s="1" t="str">
        <f>VLOOKUP(A17521,[1]Maestra!A$1:C$746,2,0)</f>
        <v>ACTAVOPU8</v>
      </c>
      <c r="C17521" s="1" t="str">
        <f>VLOOKUP(A17521,[1]Maestra!A$1:C$746,3,0)</f>
        <v>TC Aval Visa Oro - Cuotas</v>
      </c>
      <c r="D17521" s="1" t="s">
        <v>20</v>
      </c>
      <c r="E17521" s="1">
        <v>1</v>
      </c>
      <c r="F17521" s="1">
        <v>18</v>
      </c>
      <c r="G17521" s="1" t="s">
        <v>28</v>
      </c>
      <c r="H17521" s="1">
        <v>9999</v>
      </c>
      <c r="I17521" s="1" t="s">
        <v>449</v>
      </c>
      <c r="J17521" s="1" t="s">
        <v>33</v>
      </c>
      <c r="K17521" s="1" t="s">
        <v>331</v>
      </c>
      <c r="Q17521" s="2" t="s">
        <v>37</v>
      </c>
      <c r="R17521" s="1" t="s">
        <v>718</v>
      </c>
      <c r="S17521" s="1" t="str">
        <f t="shared" si="558"/>
        <v>SAT|1|18|CCU|VEN|COMP|CPEM</v>
      </c>
      <c r="T17521" s="2" t="str">
        <f t="shared" si="557"/>
        <v>OK</v>
      </c>
    </row>
    <row r="17522" spans="1:20" x14ac:dyDescent="0.25">
      <c r="A17522" s="1">
        <v>301040106</v>
      </c>
      <c r="B17522" s="1" t="str">
        <f>VLOOKUP(A17522,[1]Maestra!A$1:C$746,2,0)</f>
        <v>ACTAVOEO8</v>
      </c>
      <c r="C17522" s="1" t="str">
        <f>VLOOKUP(A17522,[1]Maestra!A$1:C$746,3,0)</f>
        <v>TC Aval Visa Oro - Cuotas por Disp Efectivo</v>
      </c>
      <c r="D17522" s="1" t="s">
        <v>20</v>
      </c>
      <c r="E17522" s="1">
        <v>1</v>
      </c>
      <c r="F17522" s="1">
        <v>18</v>
      </c>
      <c r="G17522" s="1" t="s">
        <v>28</v>
      </c>
      <c r="H17522" s="1">
        <v>9999</v>
      </c>
      <c r="I17522" s="1" t="s">
        <v>449</v>
      </c>
      <c r="J17522" s="1" t="s">
        <v>29</v>
      </c>
      <c r="K17522" s="1" t="s">
        <v>324</v>
      </c>
      <c r="Q17522" s="2" t="s">
        <v>37</v>
      </c>
      <c r="R17522" s="1" t="s">
        <v>718</v>
      </c>
      <c r="S17522" s="1" t="str">
        <f t="shared" si="558"/>
        <v>SAT|1|18|CCU|VEN|DIEF|CCRV</v>
      </c>
      <c r="T17522" s="2" t="str">
        <f t="shared" si="557"/>
        <v>OK</v>
      </c>
    </row>
    <row r="17523" spans="1:20" x14ac:dyDescent="0.25">
      <c r="A17523" s="1">
        <v>301040106</v>
      </c>
      <c r="B17523" s="1" t="str">
        <f>VLOOKUP(A17523,[1]Maestra!A$1:C$746,2,0)</f>
        <v>ACTAVOEO8</v>
      </c>
      <c r="C17523" s="1" t="str">
        <f>VLOOKUP(A17523,[1]Maestra!A$1:C$746,3,0)</f>
        <v>TC Aval Visa Oro - Cuotas por Disp Efectivo</v>
      </c>
      <c r="D17523" s="1" t="s">
        <v>20</v>
      </c>
      <c r="E17523" s="1">
        <v>1</v>
      </c>
      <c r="F17523" s="1">
        <v>18</v>
      </c>
      <c r="G17523" s="1" t="s">
        <v>28</v>
      </c>
      <c r="H17523" s="1">
        <v>9999</v>
      </c>
      <c r="I17523" s="1" t="s">
        <v>449</v>
      </c>
      <c r="J17523" s="1" t="s">
        <v>29</v>
      </c>
      <c r="K17523" s="1" t="s">
        <v>325</v>
      </c>
      <c r="Q17523" s="2" t="s">
        <v>37</v>
      </c>
      <c r="R17523" s="1" t="s">
        <v>718</v>
      </c>
      <c r="S17523" s="1" t="str">
        <f t="shared" si="558"/>
        <v>SAT|1|18|CCU|VEN|DIEF|CMED</v>
      </c>
      <c r="T17523" s="2" t="str">
        <f t="shared" si="557"/>
        <v>OK</v>
      </c>
    </row>
    <row r="17524" spans="1:20" x14ac:dyDescent="0.25">
      <c r="A17524" s="1">
        <v>301040106</v>
      </c>
      <c r="B17524" s="1" t="str">
        <f>VLOOKUP(A17524,[1]Maestra!A$1:C$746,2,0)</f>
        <v>ACTAVOEO8</v>
      </c>
      <c r="C17524" s="1" t="str">
        <f>VLOOKUP(A17524,[1]Maestra!A$1:C$746,3,0)</f>
        <v>TC Aval Visa Oro - Cuotas por Disp Efectivo</v>
      </c>
      <c r="D17524" s="1" t="s">
        <v>20</v>
      </c>
      <c r="E17524" s="1">
        <v>1</v>
      </c>
      <c r="F17524" s="1">
        <v>18</v>
      </c>
      <c r="G17524" s="1" t="s">
        <v>28</v>
      </c>
      <c r="H17524" s="1">
        <v>9999</v>
      </c>
      <c r="I17524" s="1" t="s">
        <v>449</v>
      </c>
      <c r="J17524" s="1" t="s">
        <v>29</v>
      </c>
      <c r="K17524" s="1" t="s">
        <v>330</v>
      </c>
      <c r="Q17524" s="2" t="s">
        <v>37</v>
      </c>
      <c r="R17524" s="1" t="s">
        <v>718</v>
      </c>
      <c r="S17524" s="1" t="str">
        <f t="shared" si="558"/>
        <v>SAT|1|18|CCU|VEN|DIEF|CMIE</v>
      </c>
      <c r="T17524" s="2" t="str">
        <f t="shared" si="557"/>
        <v>OK</v>
      </c>
    </row>
    <row r="17525" spans="1:20" x14ac:dyDescent="0.25">
      <c r="A17525" s="1">
        <v>301040106</v>
      </c>
      <c r="B17525" s="1" t="str">
        <f>VLOOKUP(A17525,[1]Maestra!A$1:C$746,2,0)</f>
        <v>ACTAVOEO8</v>
      </c>
      <c r="C17525" s="1" t="str">
        <f>VLOOKUP(A17525,[1]Maestra!A$1:C$746,3,0)</f>
        <v>TC Aval Visa Oro - Cuotas por Disp Efectivo</v>
      </c>
      <c r="D17525" s="1" t="s">
        <v>20</v>
      </c>
      <c r="E17525" s="1">
        <v>1</v>
      </c>
      <c r="F17525" s="1">
        <v>18</v>
      </c>
      <c r="G17525" s="1" t="s">
        <v>28</v>
      </c>
      <c r="H17525" s="1">
        <v>9999</v>
      </c>
      <c r="I17525" s="1" t="s">
        <v>449</v>
      </c>
      <c r="J17525" s="1" t="s">
        <v>29</v>
      </c>
      <c r="K17525" s="1" t="s">
        <v>331</v>
      </c>
      <c r="Q17525" s="2" t="s">
        <v>37</v>
      </c>
      <c r="R17525" s="1" t="s">
        <v>718</v>
      </c>
      <c r="S17525" s="1" t="str">
        <f t="shared" si="558"/>
        <v>SAT|1|18|CCU|VEN|DIEF|CPEM</v>
      </c>
      <c r="T17525" s="2" t="str">
        <f t="shared" si="557"/>
        <v>OK</v>
      </c>
    </row>
    <row r="17526" spans="1:20" x14ac:dyDescent="0.25">
      <c r="A17526" s="1">
        <v>301040102</v>
      </c>
      <c r="B17526" s="1" t="str">
        <f>VLOOKUP(A17526,[1]Maestra!A$1:C$746,2,0)</f>
        <v>ACTAVOPU8</v>
      </c>
      <c r="C17526" s="1" t="str">
        <f>VLOOKUP(A17526,[1]Maestra!A$1:C$746,3,0)</f>
        <v>TC Aval Visa Oro - Cuotas</v>
      </c>
      <c r="D17526" s="1" t="s">
        <v>20</v>
      </c>
      <c r="E17526" s="1">
        <v>1</v>
      </c>
      <c r="F17526" s="1">
        <v>18</v>
      </c>
      <c r="G17526" s="1" t="s">
        <v>28</v>
      </c>
      <c r="H17526" s="1">
        <v>9999</v>
      </c>
      <c r="I17526" s="1" t="s">
        <v>452</v>
      </c>
      <c r="J17526" s="1" t="s">
        <v>33</v>
      </c>
      <c r="K17526" s="1" t="s">
        <v>324</v>
      </c>
      <c r="Q17526" s="2" t="s">
        <v>37</v>
      </c>
      <c r="R17526" s="1" t="s">
        <v>718</v>
      </c>
      <c r="S17526" s="1" t="str">
        <f t="shared" si="558"/>
        <v>SAT|1|18|CCU|VIG|COMP|CCRV</v>
      </c>
      <c r="T17526" s="2" t="str">
        <f t="shared" si="557"/>
        <v>OK</v>
      </c>
    </row>
    <row r="17527" spans="1:20" x14ac:dyDescent="0.25">
      <c r="A17527" s="1">
        <v>301040102</v>
      </c>
      <c r="B17527" s="1" t="str">
        <f>VLOOKUP(A17527,[1]Maestra!A$1:C$746,2,0)</f>
        <v>ACTAVOPU8</v>
      </c>
      <c r="C17527" s="1" t="str">
        <f>VLOOKUP(A17527,[1]Maestra!A$1:C$746,3,0)</f>
        <v>TC Aval Visa Oro - Cuotas</v>
      </c>
      <c r="D17527" s="1" t="s">
        <v>20</v>
      </c>
      <c r="E17527" s="1">
        <v>1</v>
      </c>
      <c r="F17527" s="1">
        <v>18</v>
      </c>
      <c r="G17527" s="1" t="s">
        <v>28</v>
      </c>
      <c r="H17527" s="1">
        <v>9999</v>
      </c>
      <c r="I17527" s="1" t="s">
        <v>452</v>
      </c>
      <c r="J17527" s="1" t="s">
        <v>33</v>
      </c>
      <c r="K17527" s="1" t="s">
        <v>325</v>
      </c>
      <c r="Q17527" s="2" t="s">
        <v>37</v>
      </c>
      <c r="R17527" s="1" t="s">
        <v>718</v>
      </c>
      <c r="S17527" s="1" t="str">
        <f t="shared" si="558"/>
        <v>SAT|1|18|CCU|VIG|COMP|CMED</v>
      </c>
      <c r="T17527" s="2" t="str">
        <f t="shared" si="557"/>
        <v>OK</v>
      </c>
    </row>
    <row r="17528" spans="1:20" x14ac:dyDescent="0.25">
      <c r="A17528" s="1">
        <v>301040102</v>
      </c>
      <c r="B17528" s="1" t="str">
        <f>VLOOKUP(A17528,[1]Maestra!A$1:C$746,2,0)</f>
        <v>ACTAVOPU8</v>
      </c>
      <c r="C17528" s="1" t="str">
        <f>VLOOKUP(A17528,[1]Maestra!A$1:C$746,3,0)</f>
        <v>TC Aval Visa Oro - Cuotas</v>
      </c>
      <c r="D17528" s="1" t="s">
        <v>20</v>
      </c>
      <c r="E17528" s="1">
        <v>1</v>
      </c>
      <c r="F17528" s="1">
        <v>18</v>
      </c>
      <c r="G17528" s="1" t="s">
        <v>28</v>
      </c>
      <c r="H17528" s="1">
        <v>9999</v>
      </c>
      <c r="I17528" s="1" t="s">
        <v>452</v>
      </c>
      <c r="J17528" s="1" t="s">
        <v>33</v>
      </c>
      <c r="K17528" s="1" t="s">
        <v>330</v>
      </c>
      <c r="Q17528" s="2" t="s">
        <v>37</v>
      </c>
      <c r="R17528" s="1" t="s">
        <v>718</v>
      </c>
      <c r="S17528" s="1" t="str">
        <f t="shared" si="558"/>
        <v>SAT|1|18|CCU|VIG|COMP|CMIE</v>
      </c>
      <c r="T17528" s="2" t="str">
        <f t="shared" si="557"/>
        <v>OK</v>
      </c>
    </row>
    <row r="17529" spans="1:20" x14ac:dyDescent="0.25">
      <c r="A17529" s="1">
        <v>301040102</v>
      </c>
      <c r="B17529" s="1" t="str">
        <f>VLOOKUP(A17529,[1]Maestra!A$1:C$746,2,0)</f>
        <v>ACTAVOPU8</v>
      </c>
      <c r="C17529" s="1" t="str">
        <f>VLOOKUP(A17529,[1]Maestra!A$1:C$746,3,0)</f>
        <v>TC Aval Visa Oro - Cuotas</v>
      </c>
      <c r="D17529" s="1" t="s">
        <v>20</v>
      </c>
      <c r="E17529" s="1">
        <v>1</v>
      </c>
      <c r="F17529" s="1">
        <v>18</v>
      </c>
      <c r="G17529" s="1" t="s">
        <v>28</v>
      </c>
      <c r="H17529" s="1">
        <v>9999</v>
      </c>
      <c r="I17529" s="1" t="s">
        <v>452</v>
      </c>
      <c r="J17529" s="1" t="s">
        <v>33</v>
      </c>
      <c r="K17529" s="1" t="s">
        <v>331</v>
      </c>
      <c r="Q17529" s="2" t="s">
        <v>37</v>
      </c>
      <c r="R17529" s="1" t="s">
        <v>718</v>
      </c>
      <c r="S17529" s="1" t="str">
        <f t="shared" si="558"/>
        <v>SAT|1|18|CCU|VIG|COMP|CPEM</v>
      </c>
      <c r="T17529" s="2" t="str">
        <f t="shared" si="557"/>
        <v>OK</v>
      </c>
    </row>
    <row r="17530" spans="1:20" x14ac:dyDescent="0.25">
      <c r="A17530" s="1">
        <v>301040106</v>
      </c>
      <c r="B17530" s="1" t="str">
        <f>VLOOKUP(A17530,[1]Maestra!A$1:C$746,2,0)</f>
        <v>ACTAVOEO8</v>
      </c>
      <c r="C17530" s="1" t="str">
        <f>VLOOKUP(A17530,[1]Maestra!A$1:C$746,3,0)</f>
        <v>TC Aval Visa Oro - Cuotas por Disp Efectivo</v>
      </c>
      <c r="D17530" s="1" t="s">
        <v>20</v>
      </c>
      <c r="E17530" s="1">
        <v>1</v>
      </c>
      <c r="F17530" s="1">
        <v>18</v>
      </c>
      <c r="G17530" s="1" t="s">
        <v>28</v>
      </c>
      <c r="H17530" s="1">
        <v>9999</v>
      </c>
      <c r="I17530" s="1" t="s">
        <v>452</v>
      </c>
      <c r="J17530" s="1" t="s">
        <v>29</v>
      </c>
      <c r="K17530" s="1" t="s">
        <v>324</v>
      </c>
      <c r="Q17530" s="2" t="s">
        <v>37</v>
      </c>
      <c r="R17530" s="1" t="s">
        <v>718</v>
      </c>
      <c r="S17530" s="1" t="str">
        <f t="shared" si="558"/>
        <v>SAT|1|18|CCU|VIG|DIEF|CCRV</v>
      </c>
      <c r="T17530" s="2" t="str">
        <f t="shared" si="557"/>
        <v>OK</v>
      </c>
    </row>
    <row r="17531" spans="1:20" x14ac:dyDescent="0.25">
      <c r="A17531" s="1">
        <v>301040106</v>
      </c>
      <c r="B17531" s="1" t="str">
        <f>VLOOKUP(A17531,[1]Maestra!A$1:C$746,2,0)</f>
        <v>ACTAVOEO8</v>
      </c>
      <c r="C17531" s="1" t="str">
        <f>VLOOKUP(A17531,[1]Maestra!A$1:C$746,3,0)</f>
        <v>TC Aval Visa Oro - Cuotas por Disp Efectivo</v>
      </c>
      <c r="D17531" s="1" t="s">
        <v>20</v>
      </c>
      <c r="E17531" s="1">
        <v>1</v>
      </c>
      <c r="F17531" s="1">
        <v>18</v>
      </c>
      <c r="G17531" s="1" t="s">
        <v>28</v>
      </c>
      <c r="H17531" s="1">
        <v>9999</v>
      </c>
      <c r="I17531" s="1" t="s">
        <v>452</v>
      </c>
      <c r="J17531" s="1" t="s">
        <v>29</v>
      </c>
      <c r="K17531" s="1" t="s">
        <v>325</v>
      </c>
      <c r="Q17531" s="2" t="s">
        <v>37</v>
      </c>
      <c r="R17531" s="1" t="s">
        <v>718</v>
      </c>
      <c r="S17531" s="1" t="str">
        <f t="shared" si="558"/>
        <v>SAT|1|18|CCU|VIG|DIEF|CMED</v>
      </c>
      <c r="T17531" s="2" t="str">
        <f t="shared" si="557"/>
        <v>OK</v>
      </c>
    </row>
    <row r="17532" spans="1:20" x14ac:dyDescent="0.25">
      <c r="A17532" s="1">
        <v>301040106</v>
      </c>
      <c r="B17532" s="1" t="str">
        <f>VLOOKUP(A17532,[1]Maestra!A$1:C$746,2,0)</f>
        <v>ACTAVOEO8</v>
      </c>
      <c r="C17532" s="1" t="str">
        <f>VLOOKUP(A17532,[1]Maestra!A$1:C$746,3,0)</f>
        <v>TC Aval Visa Oro - Cuotas por Disp Efectivo</v>
      </c>
      <c r="D17532" s="1" t="s">
        <v>20</v>
      </c>
      <c r="E17532" s="1">
        <v>1</v>
      </c>
      <c r="F17532" s="1">
        <v>18</v>
      </c>
      <c r="G17532" s="1" t="s">
        <v>28</v>
      </c>
      <c r="H17532" s="1">
        <v>9999</v>
      </c>
      <c r="I17532" s="1" t="s">
        <v>452</v>
      </c>
      <c r="J17532" s="1" t="s">
        <v>29</v>
      </c>
      <c r="K17532" s="1" t="s">
        <v>330</v>
      </c>
      <c r="Q17532" s="2" t="s">
        <v>37</v>
      </c>
      <c r="R17532" s="1" t="s">
        <v>718</v>
      </c>
      <c r="S17532" s="1" t="str">
        <f t="shared" si="558"/>
        <v>SAT|1|18|CCU|VIG|DIEF|CMIE</v>
      </c>
      <c r="T17532" s="2" t="str">
        <f t="shared" si="557"/>
        <v>OK</v>
      </c>
    </row>
    <row r="17533" spans="1:20" x14ac:dyDescent="0.25">
      <c r="A17533" s="1">
        <v>301040106</v>
      </c>
      <c r="B17533" s="1" t="str">
        <f>VLOOKUP(A17533,[1]Maestra!A$1:C$746,2,0)</f>
        <v>ACTAVOEO8</v>
      </c>
      <c r="C17533" s="1" t="str">
        <f>VLOOKUP(A17533,[1]Maestra!A$1:C$746,3,0)</f>
        <v>TC Aval Visa Oro - Cuotas por Disp Efectivo</v>
      </c>
      <c r="D17533" s="1" t="s">
        <v>20</v>
      </c>
      <c r="E17533" s="1">
        <v>1</v>
      </c>
      <c r="F17533" s="1">
        <v>18</v>
      </c>
      <c r="G17533" s="1" t="s">
        <v>28</v>
      </c>
      <c r="H17533" s="1">
        <v>9999</v>
      </c>
      <c r="I17533" s="1" t="s">
        <v>452</v>
      </c>
      <c r="J17533" s="1" t="s">
        <v>29</v>
      </c>
      <c r="K17533" s="1" t="s">
        <v>331</v>
      </c>
      <c r="Q17533" s="2" t="s">
        <v>37</v>
      </c>
      <c r="R17533" s="1" t="s">
        <v>718</v>
      </c>
      <c r="S17533" s="1" t="str">
        <f t="shared" si="558"/>
        <v>SAT|1|18|CCU|VIG|DIEF|CPEM</v>
      </c>
      <c r="T17533" s="2" t="str">
        <f t="shared" si="557"/>
        <v>OK</v>
      </c>
    </row>
    <row r="17534" spans="1:20" x14ac:dyDescent="0.25">
      <c r="A17534" s="1">
        <v>301040105</v>
      </c>
      <c r="B17534" s="1" t="e">
        <f>VLOOKUP(A17534,[1]Maestra!A$1:C$746,2,0)</f>
        <v>#N/A</v>
      </c>
      <c r="C17534" s="1" t="e">
        <f>VLOOKUP(A17534,[1]Maestra!A$1:C$746,3,0)</f>
        <v>#N/A</v>
      </c>
      <c r="D17534" s="1" t="s">
        <v>20</v>
      </c>
      <c r="E17534" s="1">
        <v>1</v>
      </c>
      <c r="F17534" s="1">
        <v>18</v>
      </c>
      <c r="G17534" s="1" t="s">
        <v>34</v>
      </c>
      <c r="H17534" s="1">
        <v>9999</v>
      </c>
      <c r="I17534" s="1" t="s">
        <v>449</v>
      </c>
      <c r="J17534" s="1" t="s">
        <v>29</v>
      </c>
      <c r="K17534" s="1" t="s">
        <v>324</v>
      </c>
      <c r="Q17534" s="2" t="s">
        <v>37</v>
      </c>
      <c r="R17534" s="1" t="s">
        <v>718</v>
      </c>
      <c r="S17534" s="1" t="str">
        <f t="shared" si="558"/>
        <v>SAT|1|18|CDI|VEN|DIEF|CCRV</v>
      </c>
      <c r="T17534" s="2" t="str">
        <f t="shared" si="557"/>
        <v>OK</v>
      </c>
    </row>
    <row r="17535" spans="1:20" x14ac:dyDescent="0.25">
      <c r="A17535" s="1">
        <v>301040105</v>
      </c>
      <c r="B17535" s="1" t="e">
        <f>VLOOKUP(A17535,[1]Maestra!A$1:C$746,2,0)</f>
        <v>#N/A</v>
      </c>
      <c r="C17535" s="1" t="e">
        <f>VLOOKUP(A17535,[1]Maestra!A$1:C$746,3,0)</f>
        <v>#N/A</v>
      </c>
      <c r="D17535" s="1" t="s">
        <v>20</v>
      </c>
      <c r="E17535" s="1">
        <v>1</v>
      </c>
      <c r="F17535" s="1">
        <v>18</v>
      </c>
      <c r="G17535" s="1" t="s">
        <v>34</v>
      </c>
      <c r="H17535" s="1">
        <v>9999</v>
      </c>
      <c r="I17535" s="1" t="s">
        <v>449</v>
      </c>
      <c r="J17535" s="1" t="s">
        <v>29</v>
      </c>
      <c r="K17535" s="1" t="s">
        <v>325</v>
      </c>
      <c r="Q17535" s="2" t="s">
        <v>37</v>
      </c>
      <c r="R17535" s="1" t="s">
        <v>718</v>
      </c>
      <c r="S17535" s="1" t="str">
        <f t="shared" si="558"/>
        <v>SAT|1|18|CDI|VEN|DIEF|CMED</v>
      </c>
      <c r="T17535" s="2" t="str">
        <f t="shared" si="557"/>
        <v>OK</v>
      </c>
    </row>
    <row r="17536" spans="1:20" x14ac:dyDescent="0.25">
      <c r="A17536" s="1">
        <v>301040105</v>
      </c>
      <c r="B17536" s="1" t="e">
        <f>VLOOKUP(A17536,[1]Maestra!A$1:C$746,2,0)</f>
        <v>#N/A</v>
      </c>
      <c r="C17536" s="1" t="e">
        <f>VLOOKUP(A17536,[1]Maestra!A$1:C$746,3,0)</f>
        <v>#N/A</v>
      </c>
      <c r="D17536" s="1" t="s">
        <v>20</v>
      </c>
      <c r="E17536" s="1">
        <v>1</v>
      </c>
      <c r="F17536" s="1">
        <v>18</v>
      </c>
      <c r="G17536" s="1" t="s">
        <v>34</v>
      </c>
      <c r="H17536" s="1">
        <v>9999</v>
      </c>
      <c r="I17536" s="1" t="s">
        <v>449</v>
      </c>
      <c r="J17536" s="1" t="s">
        <v>29</v>
      </c>
      <c r="K17536" s="1" t="s">
        <v>330</v>
      </c>
      <c r="Q17536" s="2" t="s">
        <v>37</v>
      </c>
      <c r="R17536" s="1" t="s">
        <v>718</v>
      </c>
      <c r="S17536" s="1" t="str">
        <f t="shared" si="558"/>
        <v>SAT|1|18|CDI|VEN|DIEF|CMIE</v>
      </c>
      <c r="T17536" s="2" t="str">
        <f t="shared" si="557"/>
        <v>OK</v>
      </c>
    </row>
    <row r="17537" spans="1:20" x14ac:dyDescent="0.25">
      <c r="A17537" s="1">
        <v>301040105</v>
      </c>
      <c r="B17537" s="1" t="e">
        <f>VLOOKUP(A17537,[1]Maestra!A$1:C$746,2,0)</f>
        <v>#N/A</v>
      </c>
      <c r="C17537" s="1" t="e">
        <f>VLOOKUP(A17537,[1]Maestra!A$1:C$746,3,0)</f>
        <v>#N/A</v>
      </c>
      <c r="D17537" s="1" t="s">
        <v>20</v>
      </c>
      <c r="E17537" s="1">
        <v>1</v>
      </c>
      <c r="F17537" s="1">
        <v>18</v>
      </c>
      <c r="G17537" s="1" t="s">
        <v>34</v>
      </c>
      <c r="H17537" s="1">
        <v>9999</v>
      </c>
      <c r="I17537" s="1" t="s">
        <v>449</v>
      </c>
      <c r="J17537" s="1" t="s">
        <v>29</v>
      </c>
      <c r="K17537" s="1" t="s">
        <v>331</v>
      </c>
      <c r="Q17537" s="2" t="s">
        <v>37</v>
      </c>
      <c r="R17537" s="1" t="s">
        <v>718</v>
      </c>
      <c r="S17537" s="1" t="str">
        <f t="shared" si="558"/>
        <v>SAT|1|18|CDI|VEN|DIEF|CPEM</v>
      </c>
      <c r="T17537" s="2" t="str">
        <f t="shared" si="557"/>
        <v>OK</v>
      </c>
    </row>
    <row r="17538" spans="1:20" x14ac:dyDescent="0.25">
      <c r="A17538" s="1">
        <v>301040105</v>
      </c>
      <c r="B17538" s="1" t="e">
        <f>VLOOKUP(A17538,[1]Maestra!A$1:C$746,2,0)</f>
        <v>#N/A</v>
      </c>
      <c r="C17538" s="1" t="e">
        <f>VLOOKUP(A17538,[1]Maestra!A$1:C$746,3,0)</f>
        <v>#N/A</v>
      </c>
      <c r="D17538" s="1" t="s">
        <v>20</v>
      </c>
      <c r="E17538" s="1">
        <v>1</v>
      </c>
      <c r="F17538" s="1">
        <v>18</v>
      </c>
      <c r="G17538" s="1" t="s">
        <v>34</v>
      </c>
      <c r="H17538" s="1">
        <v>9999</v>
      </c>
      <c r="I17538" s="1" t="s">
        <v>452</v>
      </c>
      <c r="J17538" s="1" t="s">
        <v>29</v>
      </c>
      <c r="K17538" s="1" t="s">
        <v>324</v>
      </c>
      <c r="Q17538" s="2" t="s">
        <v>37</v>
      </c>
      <c r="R17538" s="1" t="s">
        <v>718</v>
      </c>
      <c r="S17538" s="1" t="str">
        <f t="shared" si="558"/>
        <v>SAT|1|18|CDI|VIG|DIEF|CCRV</v>
      </c>
      <c r="T17538" s="2" t="str">
        <f t="shared" si="557"/>
        <v>OK</v>
      </c>
    </row>
    <row r="17539" spans="1:20" x14ac:dyDescent="0.25">
      <c r="A17539" s="1">
        <v>301040105</v>
      </c>
      <c r="B17539" s="1" t="e">
        <f>VLOOKUP(A17539,[1]Maestra!A$1:C$746,2,0)</f>
        <v>#N/A</v>
      </c>
      <c r="C17539" s="1" t="e">
        <f>VLOOKUP(A17539,[1]Maestra!A$1:C$746,3,0)</f>
        <v>#N/A</v>
      </c>
      <c r="D17539" s="1" t="s">
        <v>20</v>
      </c>
      <c r="E17539" s="1">
        <v>1</v>
      </c>
      <c r="F17539" s="1">
        <v>18</v>
      </c>
      <c r="G17539" s="1" t="s">
        <v>34</v>
      </c>
      <c r="H17539" s="1">
        <v>9999</v>
      </c>
      <c r="I17539" s="1" t="s">
        <v>452</v>
      </c>
      <c r="J17539" s="1" t="s">
        <v>29</v>
      </c>
      <c r="K17539" s="1" t="s">
        <v>325</v>
      </c>
      <c r="Q17539" s="2" t="s">
        <v>37</v>
      </c>
      <c r="R17539" s="1" t="s">
        <v>718</v>
      </c>
      <c r="S17539" s="1" t="str">
        <f t="shared" si="558"/>
        <v>SAT|1|18|CDI|VIG|DIEF|CMED</v>
      </c>
      <c r="T17539" s="2" t="str">
        <f t="shared" ref="T17539:T17602" si="559">IF(COUNTIFS($D$2:$D$20413,D17539,$S$2:$S$20413,S17539,$A$2:$A$20413,"&lt;&gt;"&amp;A17539)&gt;0,"Conflicto","OK")</f>
        <v>OK</v>
      </c>
    </row>
    <row r="17540" spans="1:20" x14ac:dyDescent="0.25">
      <c r="A17540" s="1">
        <v>301040105</v>
      </c>
      <c r="B17540" s="1" t="e">
        <f>VLOOKUP(A17540,[1]Maestra!A$1:C$746,2,0)</f>
        <v>#N/A</v>
      </c>
      <c r="C17540" s="1" t="e">
        <f>VLOOKUP(A17540,[1]Maestra!A$1:C$746,3,0)</f>
        <v>#N/A</v>
      </c>
      <c r="D17540" s="1" t="s">
        <v>20</v>
      </c>
      <c r="E17540" s="1">
        <v>1</v>
      </c>
      <c r="F17540" s="1">
        <v>18</v>
      </c>
      <c r="G17540" s="1" t="s">
        <v>34</v>
      </c>
      <c r="H17540" s="1">
        <v>9999</v>
      </c>
      <c r="I17540" s="1" t="s">
        <v>452</v>
      </c>
      <c r="J17540" s="1" t="s">
        <v>29</v>
      </c>
      <c r="K17540" s="1" t="s">
        <v>330</v>
      </c>
      <c r="Q17540" s="2" t="s">
        <v>37</v>
      </c>
      <c r="R17540" s="1" t="s">
        <v>718</v>
      </c>
      <c r="S17540" s="1" t="str">
        <f t="shared" si="558"/>
        <v>SAT|1|18|CDI|VIG|DIEF|CMIE</v>
      </c>
      <c r="T17540" s="2" t="str">
        <f t="shared" si="559"/>
        <v>OK</v>
      </c>
    </row>
    <row r="17541" spans="1:20" x14ac:dyDescent="0.25">
      <c r="A17541" s="1">
        <v>301040105</v>
      </c>
      <c r="B17541" s="1" t="e">
        <f>VLOOKUP(A17541,[1]Maestra!A$1:C$746,2,0)</f>
        <v>#N/A</v>
      </c>
      <c r="C17541" s="1" t="e">
        <f>VLOOKUP(A17541,[1]Maestra!A$1:C$746,3,0)</f>
        <v>#N/A</v>
      </c>
      <c r="D17541" s="1" t="s">
        <v>20</v>
      </c>
      <c r="E17541" s="1">
        <v>1</v>
      </c>
      <c r="F17541" s="1">
        <v>18</v>
      </c>
      <c r="G17541" s="1" t="s">
        <v>34</v>
      </c>
      <c r="H17541" s="1">
        <v>9999</v>
      </c>
      <c r="I17541" s="1" t="s">
        <v>452</v>
      </c>
      <c r="J17541" s="1" t="s">
        <v>29</v>
      </c>
      <c r="K17541" s="1" t="s">
        <v>331</v>
      </c>
      <c r="Q17541" s="2" t="s">
        <v>37</v>
      </c>
      <c r="R17541" s="1" t="s">
        <v>718</v>
      </c>
      <c r="S17541" s="1" t="str">
        <f t="shared" si="558"/>
        <v>SAT|1|18|CDI|VIG|DIEF|CPEM</v>
      </c>
      <c r="T17541" s="2" t="str">
        <f t="shared" si="559"/>
        <v>OK</v>
      </c>
    </row>
    <row r="17542" spans="1:20" x14ac:dyDescent="0.25">
      <c r="A17542" s="1">
        <v>301040104</v>
      </c>
      <c r="B17542" s="1" t="str">
        <f>VLOOKUP(A17542,[1]Maestra!A$1:C$746,2,0)</f>
        <v>ACTAVOE48</v>
      </c>
      <c r="C17542" s="1" t="str">
        <f>VLOOKUP(A17542,[1]Maestra!A$1:C$746,3,0)</f>
        <v>TC Aval Visa Oro - Compra Deuda</v>
      </c>
      <c r="D17542" s="1" t="s">
        <v>20</v>
      </c>
      <c r="E17542" s="1">
        <v>1</v>
      </c>
      <c r="F17542" s="1">
        <v>18</v>
      </c>
      <c r="G17542" s="1" t="s">
        <v>22</v>
      </c>
      <c r="H17542" s="1">
        <v>9999</v>
      </c>
      <c r="I17542" s="1" t="s">
        <v>449</v>
      </c>
      <c r="J17542" s="1" t="s">
        <v>29</v>
      </c>
      <c r="K17542" s="1" t="s">
        <v>454</v>
      </c>
      <c r="Q17542" s="2" t="s">
        <v>37</v>
      </c>
      <c r="R17542" s="1" t="s">
        <v>718</v>
      </c>
      <c r="S17542" s="1" t="str">
        <f t="shared" si="558"/>
        <v>SAT|1|18|CDP|VEN|DIEF|CCNR</v>
      </c>
      <c r="T17542" s="2" t="str">
        <f t="shared" si="559"/>
        <v>OK</v>
      </c>
    </row>
    <row r="17543" spans="1:20" x14ac:dyDescent="0.25">
      <c r="A17543" s="1">
        <v>301040104</v>
      </c>
      <c r="B17543" s="1" t="str">
        <f>VLOOKUP(A17543,[1]Maestra!A$1:C$746,2,0)</f>
        <v>ACTAVOE48</v>
      </c>
      <c r="C17543" s="1" t="str">
        <f>VLOOKUP(A17543,[1]Maestra!A$1:C$746,3,0)</f>
        <v>TC Aval Visa Oro - Compra Deuda</v>
      </c>
      <c r="D17543" s="1" t="s">
        <v>20</v>
      </c>
      <c r="E17543" s="1">
        <v>1</v>
      </c>
      <c r="F17543" s="1">
        <v>18</v>
      </c>
      <c r="G17543" s="1" t="s">
        <v>22</v>
      </c>
      <c r="H17543" s="1">
        <v>9999</v>
      </c>
      <c r="I17543" s="1" t="s">
        <v>449</v>
      </c>
      <c r="J17543" s="1" t="s">
        <v>29</v>
      </c>
      <c r="K17543" s="1" t="s">
        <v>325</v>
      </c>
      <c r="Q17543" s="2" t="s">
        <v>37</v>
      </c>
      <c r="R17543" s="1" t="s">
        <v>718</v>
      </c>
      <c r="S17543" s="1" t="str">
        <f t="shared" si="558"/>
        <v>SAT|1|18|CDP|VEN|DIEF|CMED</v>
      </c>
      <c r="T17543" s="2" t="str">
        <f t="shared" si="559"/>
        <v>OK</v>
      </c>
    </row>
    <row r="17544" spans="1:20" x14ac:dyDescent="0.25">
      <c r="A17544" s="1">
        <v>301040104</v>
      </c>
      <c r="B17544" s="1" t="str">
        <f>VLOOKUP(A17544,[1]Maestra!A$1:C$746,2,0)</f>
        <v>ACTAVOE48</v>
      </c>
      <c r="C17544" s="1" t="str">
        <f>VLOOKUP(A17544,[1]Maestra!A$1:C$746,3,0)</f>
        <v>TC Aval Visa Oro - Compra Deuda</v>
      </c>
      <c r="D17544" s="1" t="s">
        <v>20</v>
      </c>
      <c r="E17544" s="1">
        <v>1</v>
      </c>
      <c r="F17544" s="1">
        <v>18</v>
      </c>
      <c r="G17544" s="1" t="s">
        <v>22</v>
      </c>
      <c r="H17544" s="1">
        <v>9999</v>
      </c>
      <c r="I17544" s="1" t="s">
        <v>449</v>
      </c>
      <c r="J17544" s="1" t="s">
        <v>29</v>
      </c>
      <c r="K17544" s="1" t="s">
        <v>330</v>
      </c>
      <c r="Q17544" s="2" t="s">
        <v>37</v>
      </c>
      <c r="R17544" s="1" t="s">
        <v>718</v>
      </c>
      <c r="S17544" s="1" t="str">
        <f t="shared" si="558"/>
        <v>SAT|1|18|CDP|VEN|DIEF|CMIE</v>
      </c>
      <c r="T17544" s="2" t="str">
        <f t="shared" si="559"/>
        <v>OK</v>
      </c>
    </row>
    <row r="17545" spans="1:20" x14ac:dyDescent="0.25">
      <c r="A17545" s="1">
        <v>301040104</v>
      </c>
      <c r="B17545" s="1" t="str">
        <f>VLOOKUP(A17545,[1]Maestra!A$1:C$746,2,0)</f>
        <v>ACTAVOE48</v>
      </c>
      <c r="C17545" s="1" t="str">
        <f>VLOOKUP(A17545,[1]Maestra!A$1:C$746,3,0)</f>
        <v>TC Aval Visa Oro - Compra Deuda</v>
      </c>
      <c r="D17545" s="1" t="s">
        <v>20</v>
      </c>
      <c r="E17545" s="1">
        <v>1</v>
      </c>
      <c r="F17545" s="1">
        <v>18</v>
      </c>
      <c r="G17545" s="1" t="s">
        <v>22</v>
      </c>
      <c r="H17545" s="1">
        <v>9999</v>
      </c>
      <c r="I17545" s="1" t="s">
        <v>449</v>
      </c>
      <c r="J17545" s="1" t="s">
        <v>29</v>
      </c>
      <c r="K17545" s="1" t="s">
        <v>331</v>
      </c>
      <c r="Q17545" s="2" t="s">
        <v>37</v>
      </c>
      <c r="R17545" s="1" t="s">
        <v>718</v>
      </c>
      <c r="S17545" s="1" t="str">
        <f t="shared" si="558"/>
        <v>SAT|1|18|CDP|VEN|DIEF|CPEM</v>
      </c>
      <c r="T17545" s="2" t="str">
        <f t="shared" si="559"/>
        <v>OK</v>
      </c>
    </row>
    <row r="17546" spans="1:20" x14ac:dyDescent="0.25">
      <c r="A17546" s="1">
        <v>301040104</v>
      </c>
      <c r="B17546" s="1" t="str">
        <f>VLOOKUP(A17546,[1]Maestra!A$1:C$746,2,0)</f>
        <v>ACTAVOE48</v>
      </c>
      <c r="C17546" s="1" t="str">
        <f>VLOOKUP(A17546,[1]Maestra!A$1:C$746,3,0)</f>
        <v>TC Aval Visa Oro - Compra Deuda</v>
      </c>
      <c r="D17546" s="1" t="s">
        <v>20</v>
      </c>
      <c r="E17546" s="1">
        <v>1</v>
      </c>
      <c r="F17546" s="1">
        <v>18</v>
      </c>
      <c r="G17546" s="1" t="s">
        <v>22</v>
      </c>
      <c r="H17546" s="1">
        <v>9999</v>
      </c>
      <c r="I17546" s="1" t="s">
        <v>452</v>
      </c>
      <c r="J17546" s="1" t="s">
        <v>29</v>
      </c>
      <c r="K17546" s="1" t="s">
        <v>454</v>
      </c>
      <c r="Q17546" s="2" t="s">
        <v>37</v>
      </c>
      <c r="R17546" s="1" t="s">
        <v>718</v>
      </c>
      <c r="S17546" s="1" t="str">
        <f t="shared" si="558"/>
        <v>SAT|1|18|CDP|VIG|DIEF|CCNR</v>
      </c>
      <c r="T17546" s="2" t="str">
        <f t="shared" si="559"/>
        <v>OK</v>
      </c>
    </row>
    <row r="17547" spans="1:20" x14ac:dyDescent="0.25">
      <c r="A17547" s="1">
        <v>301040104</v>
      </c>
      <c r="B17547" s="1" t="str">
        <f>VLOOKUP(A17547,[1]Maestra!A$1:C$746,2,0)</f>
        <v>ACTAVOE48</v>
      </c>
      <c r="C17547" s="1" t="str">
        <f>VLOOKUP(A17547,[1]Maestra!A$1:C$746,3,0)</f>
        <v>TC Aval Visa Oro - Compra Deuda</v>
      </c>
      <c r="D17547" s="1" t="s">
        <v>20</v>
      </c>
      <c r="E17547" s="1">
        <v>1</v>
      </c>
      <c r="F17547" s="1">
        <v>18</v>
      </c>
      <c r="G17547" s="1" t="s">
        <v>22</v>
      </c>
      <c r="H17547" s="1">
        <v>9999</v>
      </c>
      <c r="I17547" s="1" t="s">
        <v>452</v>
      </c>
      <c r="J17547" s="1" t="s">
        <v>29</v>
      </c>
      <c r="K17547" s="1" t="s">
        <v>325</v>
      </c>
      <c r="Q17547" s="2" t="s">
        <v>37</v>
      </c>
      <c r="R17547" s="1" t="s">
        <v>718</v>
      </c>
      <c r="S17547" s="1" t="str">
        <f t="shared" si="558"/>
        <v>SAT|1|18|CDP|VIG|DIEF|CMED</v>
      </c>
      <c r="T17547" s="2" t="str">
        <f t="shared" si="559"/>
        <v>OK</v>
      </c>
    </row>
    <row r="17548" spans="1:20" x14ac:dyDescent="0.25">
      <c r="A17548" s="1">
        <v>301040104</v>
      </c>
      <c r="B17548" s="1" t="str">
        <f>VLOOKUP(A17548,[1]Maestra!A$1:C$746,2,0)</f>
        <v>ACTAVOE48</v>
      </c>
      <c r="C17548" s="1" t="str">
        <f>VLOOKUP(A17548,[1]Maestra!A$1:C$746,3,0)</f>
        <v>TC Aval Visa Oro - Compra Deuda</v>
      </c>
      <c r="D17548" s="1" t="s">
        <v>20</v>
      </c>
      <c r="E17548" s="1">
        <v>1</v>
      </c>
      <c r="F17548" s="1">
        <v>18</v>
      </c>
      <c r="G17548" s="1" t="s">
        <v>22</v>
      </c>
      <c r="H17548" s="1">
        <v>9999</v>
      </c>
      <c r="I17548" s="1" t="s">
        <v>452</v>
      </c>
      <c r="J17548" s="1" t="s">
        <v>29</v>
      </c>
      <c r="K17548" s="1" t="s">
        <v>330</v>
      </c>
      <c r="Q17548" s="2" t="s">
        <v>37</v>
      </c>
      <c r="R17548" s="1" t="s">
        <v>718</v>
      </c>
      <c r="S17548" s="1" t="str">
        <f t="shared" si="558"/>
        <v>SAT|1|18|CDP|VIG|DIEF|CMIE</v>
      </c>
      <c r="T17548" s="2" t="str">
        <f t="shared" si="559"/>
        <v>OK</v>
      </c>
    </row>
    <row r="17549" spans="1:20" x14ac:dyDescent="0.25">
      <c r="A17549" s="1">
        <v>301040104</v>
      </c>
      <c r="B17549" s="1" t="str">
        <f>VLOOKUP(A17549,[1]Maestra!A$1:C$746,2,0)</f>
        <v>ACTAVOE48</v>
      </c>
      <c r="C17549" s="1" t="str">
        <f>VLOOKUP(A17549,[1]Maestra!A$1:C$746,3,0)</f>
        <v>TC Aval Visa Oro - Compra Deuda</v>
      </c>
      <c r="D17549" s="1" t="s">
        <v>20</v>
      </c>
      <c r="E17549" s="1">
        <v>1</v>
      </c>
      <c r="F17549" s="1">
        <v>18</v>
      </c>
      <c r="G17549" s="1" t="s">
        <v>22</v>
      </c>
      <c r="H17549" s="1">
        <v>9999</v>
      </c>
      <c r="I17549" s="1" t="s">
        <v>452</v>
      </c>
      <c r="J17549" s="1" t="s">
        <v>29</v>
      </c>
      <c r="K17549" s="1" t="s">
        <v>331</v>
      </c>
      <c r="Q17549" s="2" t="s">
        <v>37</v>
      </c>
      <c r="R17549" s="1" t="s">
        <v>718</v>
      </c>
      <c r="S17549" s="1" t="str">
        <f t="shared" si="558"/>
        <v>SAT|1|18|CDP|VIG|DIEF|CPEM</v>
      </c>
      <c r="T17549" s="2" t="str">
        <f t="shared" si="559"/>
        <v>OK</v>
      </c>
    </row>
    <row r="17550" spans="1:20" x14ac:dyDescent="0.25">
      <c r="A17550" s="1">
        <v>301040104</v>
      </c>
      <c r="B17550" s="1" t="str">
        <f>VLOOKUP(A17550,[1]Maestra!A$1:C$746,2,0)</f>
        <v>ACTAVOE48</v>
      </c>
      <c r="C17550" s="1" t="str">
        <f>VLOOKUP(A17550,[1]Maestra!A$1:C$746,3,0)</f>
        <v>TC Aval Visa Oro - Compra Deuda</v>
      </c>
      <c r="D17550" s="1" t="s">
        <v>20</v>
      </c>
      <c r="E17550" s="1">
        <v>1</v>
      </c>
      <c r="F17550" s="1">
        <v>18</v>
      </c>
      <c r="G17550" s="1" t="s">
        <v>23</v>
      </c>
      <c r="H17550" s="1">
        <v>9999</v>
      </c>
      <c r="I17550" s="1" t="s">
        <v>449</v>
      </c>
      <c r="J17550" s="1" t="s">
        <v>29</v>
      </c>
      <c r="K17550" s="1" t="s">
        <v>324</v>
      </c>
      <c r="Q17550" s="2" t="s">
        <v>37</v>
      </c>
      <c r="R17550" s="1" t="s">
        <v>718</v>
      </c>
      <c r="S17550" s="1" t="str">
        <f t="shared" si="558"/>
        <v>SAT|1|18|CDR|VEN|DIEF|CCRV</v>
      </c>
      <c r="T17550" s="2" t="str">
        <f t="shared" si="559"/>
        <v>OK</v>
      </c>
    </row>
    <row r="17551" spans="1:20" x14ac:dyDescent="0.25">
      <c r="A17551" s="1">
        <v>301040104</v>
      </c>
      <c r="B17551" s="1" t="str">
        <f>VLOOKUP(A17551,[1]Maestra!A$1:C$746,2,0)</f>
        <v>ACTAVOE48</v>
      </c>
      <c r="C17551" s="1" t="str">
        <f>VLOOKUP(A17551,[1]Maestra!A$1:C$746,3,0)</f>
        <v>TC Aval Visa Oro - Compra Deuda</v>
      </c>
      <c r="D17551" s="1" t="s">
        <v>20</v>
      </c>
      <c r="E17551" s="1">
        <v>1</v>
      </c>
      <c r="F17551" s="1">
        <v>18</v>
      </c>
      <c r="G17551" s="1" t="s">
        <v>23</v>
      </c>
      <c r="H17551" s="1">
        <v>9999</v>
      </c>
      <c r="I17551" s="1" t="s">
        <v>449</v>
      </c>
      <c r="J17551" s="1" t="s">
        <v>29</v>
      </c>
      <c r="K17551" s="1" t="s">
        <v>325</v>
      </c>
      <c r="Q17551" s="2" t="s">
        <v>37</v>
      </c>
      <c r="R17551" s="1" t="s">
        <v>718</v>
      </c>
      <c r="S17551" s="1" t="str">
        <f t="shared" si="558"/>
        <v>SAT|1|18|CDR|VEN|DIEF|CMED</v>
      </c>
      <c r="T17551" s="2" t="str">
        <f t="shared" si="559"/>
        <v>OK</v>
      </c>
    </row>
    <row r="17552" spans="1:20" x14ac:dyDescent="0.25">
      <c r="A17552" s="1">
        <v>301040104</v>
      </c>
      <c r="B17552" s="1" t="str">
        <f>VLOOKUP(A17552,[1]Maestra!A$1:C$746,2,0)</f>
        <v>ACTAVOE48</v>
      </c>
      <c r="C17552" s="1" t="str">
        <f>VLOOKUP(A17552,[1]Maestra!A$1:C$746,3,0)</f>
        <v>TC Aval Visa Oro - Compra Deuda</v>
      </c>
      <c r="D17552" s="1" t="s">
        <v>20</v>
      </c>
      <c r="E17552" s="1">
        <v>1</v>
      </c>
      <c r="F17552" s="1">
        <v>18</v>
      </c>
      <c r="G17552" s="1" t="s">
        <v>23</v>
      </c>
      <c r="H17552" s="1">
        <v>9999</v>
      </c>
      <c r="I17552" s="1" t="s">
        <v>449</v>
      </c>
      <c r="J17552" s="1" t="s">
        <v>29</v>
      </c>
      <c r="K17552" s="1" t="s">
        <v>330</v>
      </c>
      <c r="Q17552" s="2" t="s">
        <v>37</v>
      </c>
      <c r="R17552" s="1" t="s">
        <v>718</v>
      </c>
      <c r="S17552" s="1" t="str">
        <f t="shared" si="558"/>
        <v>SAT|1|18|CDR|VEN|DIEF|CMIE</v>
      </c>
      <c r="T17552" s="2" t="str">
        <f t="shared" si="559"/>
        <v>OK</v>
      </c>
    </row>
    <row r="17553" spans="1:20" x14ac:dyDescent="0.25">
      <c r="A17553" s="1">
        <v>301040104</v>
      </c>
      <c r="B17553" s="1" t="str">
        <f>VLOOKUP(A17553,[1]Maestra!A$1:C$746,2,0)</f>
        <v>ACTAVOE48</v>
      </c>
      <c r="C17553" s="1" t="str">
        <f>VLOOKUP(A17553,[1]Maestra!A$1:C$746,3,0)</f>
        <v>TC Aval Visa Oro - Compra Deuda</v>
      </c>
      <c r="D17553" s="1" t="s">
        <v>20</v>
      </c>
      <c r="E17553" s="1">
        <v>1</v>
      </c>
      <c r="F17553" s="1">
        <v>18</v>
      </c>
      <c r="G17553" s="1" t="s">
        <v>23</v>
      </c>
      <c r="H17553" s="1">
        <v>9999</v>
      </c>
      <c r="I17553" s="1" t="s">
        <v>449</v>
      </c>
      <c r="J17553" s="1" t="s">
        <v>29</v>
      </c>
      <c r="K17553" s="1" t="s">
        <v>331</v>
      </c>
      <c r="Q17553" s="2" t="s">
        <v>37</v>
      </c>
      <c r="R17553" s="1" t="s">
        <v>718</v>
      </c>
      <c r="S17553" s="1" t="str">
        <f t="shared" si="558"/>
        <v>SAT|1|18|CDR|VEN|DIEF|CPEM</v>
      </c>
      <c r="T17553" s="2" t="str">
        <f t="shared" si="559"/>
        <v>OK</v>
      </c>
    </row>
    <row r="17554" spans="1:20" x14ac:dyDescent="0.25">
      <c r="A17554" s="1">
        <v>301040104</v>
      </c>
      <c r="B17554" s="1" t="str">
        <f>VLOOKUP(A17554,[1]Maestra!A$1:C$746,2,0)</f>
        <v>ACTAVOE48</v>
      </c>
      <c r="C17554" s="1" t="str">
        <f>VLOOKUP(A17554,[1]Maestra!A$1:C$746,3,0)</f>
        <v>TC Aval Visa Oro - Compra Deuda</v>
      </c>
      <c r="D17554" s="1" t="s">
        <v>20</v>
      </c>
      <c r="E17554" s="1">
        <v>1</v>
      </c>
      <c r="F17554" s="1">
        <v>18</v>
      </c>
      <c r="G17554" s="1" t="s">
        <v>23</v>
      </c>
      <c r="H17554" s="1">
        <v>9999</v>
      </c>
      <c r="I17554" s="1" t="s">
        <v>452</v>
      </c>
      <c r="J17554" s="1" t="s">
        <v>29</v>
      </c>
      <c r="K17554" s="1" t="s">
        <v>324</v>
      </c>
      <c r="Q17554" s="2" t="s">
        <v>37</v>
      </c>
      <c r="R17554" s="1" t="s">
        <v>718</v>
      </c>
      <c r="S17554" s="1" t="str">
        <f t="shared" si="558"/>
        <v>SAT|1|18|CDR|VIG|DIEF|CCRV</v>
      </c>
      <c r="T17554" s="2" t="str">
        <f t="shared" si="559"/>
        <v>OK</v>
      </c>
    </row>
    <row r="17555" spans="1:20" x14ac:dyDescent="0.25">
      <c r="A17555" s="1">
        <v>301040104</v>
      </c>
      <c r="B17555" s="1" t="str">
        <f>VLOOKUP(A17555,[1]Maestra!A$1:C$746,2,0)</f>
        <v>ACTAVOE48</v>
      </c>
      <c r="C17555" s="1" t="str">
        <f>VLOOKUP(A17555,[1]Maestra!A$1:C$746,3,0)</f>
        <v>TC Aval Visa Oro - Compra Deuda</v>
      </c>
      <c r="D17555" s="1" t="s">
        <v>20</v>
      </c>
      <c r="E17555" s="1">
        <v>1</v>
      </c>
      <c r="F17555" s="1">
        <v>18</v>
      </c>
      <c r="G17555" s="1" t="s">
        <v>23</v>
      </c>
      <c r="H17555" s="1">
        <v>9999</v>
      </c>
      <c r="I17555" s="1" t="s">
        <v>452</v>
      </c>
      <c r="J17555" s="1" t="s">
        <v>29</v>
      </c>
      <c r="K17555" s="1" t="s">
        <v>325</v>
      </c>
      <c r="Q17555" s="2" t="s">
        <v>37</v>
      </c>
      <c r="R17555" s="1" t="s">
        <v>718</v>
      </c>
      <c r="S17555" s="1" t="str">
        <f t="shared" si="558"/>
        <v>SAT|1|18|CDR|VIG|DIEF|CMED</v>
      </c>
      <c r="T17555" s="2" t="str">
        <f t="shared" si="559"/>
        <v>OK</v>
      </c>
    </row>
    <row r="17556" spans="1:20" x14ac:dyDescent="0.25">
      <c r="A17556" s="1">
        <v>301040104</v>
      </c>
      <c r="B17556" s="1" t="str">
        <f>VLOOKUP(A17556,[1]Maestra!A$1:C$746,2,0)</f>
        <v>ACTAVOE48</v>
      </c>
      <c r="C17556" s="1" t="str">
        <f>VLOOKUP(A17556,[1]Maestra!A$1:C$746,3,0)</f>
        <v>TC Aval Visa Oro - Compra Deuda</v>
      </c>
      <c r="D17556" s="1" t="s">
        <v>20</v>
      </c>
      <c r="E17556" s="1">
        <v>1</v>
      </c>
      <c r="F17556" s="1">
        <v>18</v>
      </c>
      <c r="G17556" s="1" t="s">
        <v>23</v>
      </c>
      <c r="H17556" s="1">
        <v>9999</v>
      </c>
      <c r="I17556" s="1" t="s">
        <v>452</v>
      </c>
      <c r="J17556" s="1" t="s">
        <v>29</v>
      </c>
      <c r="K17556" s="1" t="s">
        <v>330</v>
      </c>
      <c r="Q17556" s="2" t="s">
        <v>37</v>
      </c>
      <c r="R17556" s="1" t="s">
        <v>718</v>
      </c>
      <c r="S17556" s="1" t="str">
        <f t="shared" si="558"/>
        <v>SAT|1|18|CDR|VIG|DIEF|CMIE</v>
      </c>
      <c r="T17556" s="2" t="str">
        <f t="shared" si="559"/>
        <v>OK</v>
      </c>
    </row>
    <row r="17557" spans="1:20" x14ac:dyDescent="0.25">
      <c r="A17557" s="1">
        <v>301040104</v>
      </c>
      <c r="B17557" s="1" t="str">
        <f>VLOOKUP(A17557,[1]Maestra!A$1:C$746,2,0)</f>
        <v>ACTAVOE48</v>
      </c>
      <c r="C17557" s="1" t="str">
        <f>VLOOKUP(A17557,[1]Maestra!A$1:C$746,3,0)</f>
        <v>TC Aval Visa Oro - Compra Deuda</v>
      </c>
      <c r="D17557" s="1" t="s">
        <v>20</v>
      </c>
      <c r="E17557" s="1">
        <v>1</v>
      </c>
      <c r="F17557" s="1">
        <v>18</v>
      </c>
      <c r="G17557" s="1" t="s">
        <v>23</v>
      </c>
      <c r="H17557" s="1">
        <v>9999</v>
      </c>
      <c r="I17557" s="1" t="s">
        <v>452</v>
      </c>
      <c r="J17557" s="1" t="s">
        <v>29</v>
      </c>
      <c r="K17557" s="1" t="s">
        <v>331</v>
      </c>
      <c r="Q17557" s="2" t="s">
        <v>37</v>
      </c>
      <c r="R17557" s="1" t="s">
        <v>718</v>
      </c>
      <c r="S17557" s="1" t="str">
        <f t="shared" si="558"/>
        <v>SAT|1|18|CDR|VIG|DIEF|CPEM</v>
      </c>
      <c r="T17557" s="2" t="str">
        <f t="shared" si="559"/>
        <v>OK</v>
      </c>
    </row>
    <row r="17558" spans="1:20" x14ac:dyDescent="0.25">
      <c r="A17558" s="1">
        <v>301040101</v>
      </c>
      <c r="B17558" s="1" t="str">
        <f>VLOOKUP(A17558,[1]Maestra!A$1:C$746,2,0)</f>
        <v>ACTAVO9O8</v>
      </c>
      <c r="C17558" s="1" t="str">
        <f>VLOOKUP(A17558,[1]Maestra!A$1:C$746,3,0)</f>
        <v>TC Aval Visa Oro - Linea Rev.</v>
      </c>
      <c r="D17558" s="1" t="s">
        <v>20</v>
      </c>
      <c r="E17558" s="1">
        <v>1</v>
      </c>
      <c r="F17558" s="1">
        <v>18</v>
      </c>
      <c r="G17558" s="1" t="s">
        <v>21</v>
      </c>
      <c r="H17558" s="1">
        <v>9999</v>
      </c>
      <c r="I17558" s="1" t="s">
        <v>21</v>
      </c>
      <c r="J17558" s="1" t="s">
        <v>33</v>
      </c>
      <c r="K17558" s="1" t="s">
        <v>454</v>
      </c>
      <c r="Q17558" s="2" t="s">
        <v>37</v>
      </c>
      <c r="R17558" s="1" t="s">
        <v>718</v>
      </c>
      <c r="S17558" s="1" t="str">
        <f t="shared" si="558"/>
        <v>SAT|1|18|DUD|DUD|COMP|CCNR</v>
      </c>
      <c r="T17558" s="2" t="str">
        <f t="shared" si="559"/>
        <v>OK</v>
      </c>
    </row>
    <row r="17559" spans="1:20" x14ac:dyDescent="0.25">
      <c r="A17559" s="1">
        <v>301040101</v>
      </c>
      <c r="B17559" s="1" t="str">
        <f>VLOOKUP(A17559,[1]Maestra!A$1:C$746,2,0)</f>
        <v>ACTAVO9O8</v>
      </c>
      <c r="C17559" s="1" t="str">
        <f>VLOOKUP(A17559,[1]Maestra!A$1:C$746,3,0)</f>
        <v>TC Aval Visa Oro - Linea Rev.</v>
      </c>
      <c r="D17559" s="1" t="s">
        <v>20</v>
      </c>
      <c r="E17559" s="1">
        <v>1</v>
      </c>
      <c r="F17559" s="1">
        <v>18</v>
      </c>
      <c r="G17559" s="1" t="s">
        <v>21</v>
      </c>
      <c r="H17559" s="1">
        <v>9999</v>
      </c>
      <c r="I17559" s="1" t="s">
        <v>21</v>
      </c>
      <c r="J17559" s="1" t="s">
        <v>33</v>
      </c>
      <c r="K17559" s="1" t="s">
        <v>327</v>
      </c>
      <c r="Q17559" s="2" t="s">
        <v>37</v>
      </c>
      <c r="R17559" s="1" t="s">
        <v>718</v>
      </c>
      <c r="S17559" s="1" t="str">
        <f t="shared" si="558"/>
        <v>SAT|1|18|DUD|DUD|COMP|CCOR</v>
      </c>
      <c r="T17559" s="2" t="str">
        <f t="shared" si="559"/>
        <v>OK</v>
      </c>
    </row>
    <row r="17560" spans="1:20" x14ac:dyDescent="0.25">
      <c r="A17560" s="1">
        <v>301040101</v>
      </c>
      <c r="B17560" s="1" t="str">
        <f>VLOOKUP(A17560,[1]Maestra!A$1:C$746,2,0)</f>
        <v>ACTAVO9O8</v>
      </c>
      <c r="C17560" s="1" t="str">
        <f>VLOOKUP(A17560,[1]Maestra!A$1:C$746,3,0)</f>
        <v>TC Aval Visa Oro - Linea Rev.</v>
      </c>
      <c r="D17560" s="1" t="s">
        <v>20</v>
      </c>
      <c r="E17560" s="1">
        <v>1</v>
      </c>
      <c r="F17560" s="1">
        <v>18</v>
      </c>
      <c r="G17560" s="1" t="s">
        <v>21</v>
      </c>
      <c r="H17560" s="1">
        <v>9999</v>
      </c>
      <c r="I17560" s="1" t="s">
        <v>21</v>
      </c>
      <c r="J17560" s="1" t="s">
        <v>33</v>
      </c>
      <c r="K17560" s="1" t="s">
        <v>324</v>
      </c>
      <c r="Q17560" s="2" t="s">
        <v>37</v>
      </c>
      <c r="R17560" s="1" t="s">
        <v>718</v>
      </c>
      <c r="S17560" s="1" t="str">
        <f t="shared" si="558"/>
        <v>SAT|1|18|DUD|DUD|COMP|CCRV</v>
      </c>
      <c r="T17560" s="2" t="str">
        <f t="shared" si="559"/>
        <v>OK</v>
      </c>
    </row>
    <row r="17561" spans="1:20" x14ac:dyDescent="0.25">
      <c r="A17561" s="1">
        <v>301040101</v>
      </c>
      <c r="B17561" s="1" t="str">
        <f>VLOOKUP(A17561,[1]Maestra!A$1:C$746,2,0)</f>
        <v>ACTAVO9O8</v>
      </c>
      <c r="C17561" s="1" t="str">
        <f>VLOOKUP(A17561,[1]Maestra!A$1:C$746,3,0)</f>
        <v>TC Aval Visa Oro - Linea Rev.</v>
      </c>
      <c r="D17561" s="1" t="s">
        <v>20</v>
      </c>
      <c r="E17561" s="1">
        <v>1</v>
      </c>
      <c r="F17561" s="1">
        <v>18</v>
      </c>
      <c r="G17561" s="1" t="s">
        <v>21</v>
      </c>
      <c r="H17561" s="1">
        <v>9999</v>
      </c>
      <c r="I17561" s="1" t="s">
        <v>21</v>
      </c>
      <c r="J17561" s="1" t="s">
        <v>33</v>
      </c>
      <c r="K17561" s="1" t="s">
        <v>323</v>
      </c>
      <c r="Q17561" s="2" t="s">
        <v>37</v>
      </c>
      <c r="R17561" s="1" t="s">
        <v>718</v>
      </c>
      <c r="S17561" s="1" t="str">
        <f t="shared" si="558"/>
        <v>SAT|1|18|DUD|DUD|COMP|CESP</v>
      </c>
      <c r="T17561" s="2" t="str">
        <f t="shared" si="559"/>
        <v>OK</v>
      </c>
    </row>
    <row r="17562" spans="1:20" x14ac:dyDescent="0.25">
      <c r="A17562" s="1">
        <v>301040101</v>
      </c>
      <c r="B17562" s="1" t="str">
        <f>VLOOKUP(A17562,[1]Maestra!A$1:C$746,2,0)</f>
        <v>ACTAVO9O8</v>
      </c>
      <c r="C17562" s="1" t="str">
        <f>VLOOKUP(A17562,[1]Maestra!A$1:C$746,3,0)</f>
        <v>TC Aval Visa Oro - Linea Rev.</v>
      </c>
      <c r="D17562" s="1" t="s">
        <v>20</v>
      </c>
      <c r="E17562" s="1">
        <v>1</v>
      </c>
      <c r="F17562" s="1">
        <v>18</v>
      </c>
      <c r="G17562" s="1" t="s">
        <v>21</v>
      </c>
      <c r="H17562" s="1">
        <v>9999</v>
      </c>
      <c r="I17562" s="1" t="s">
        <v>21</v>
      </c>
      <c r="J17562" s="1" t="s">
        <v>33</v>
      </c>
      <c r="K17562" s="1" t="s">
        <v>328</v>
      </c>
      <c r="Q17562" s="2" t="s">
        <v>37</v>
      </c>
      <c r="R17562" s="1" t="s">
        <v>718</v>
      </c>
      <c r="S17562" s="1" t="str">
        <f t="shared" si="558"/>
        <v>SAT|1|18|DUD|DUD|COMP|CGEM</v>
      </c>
      <c r="T17562" s="2" t="str">
        <f t="shared" si="559"/>
        <v>OK</v>
      </c>
    </row>
    <row r="17563" spans="1:20" x14ac:dyDescent="0.25">
      <c r="A17563" s="1">
        <v>301040101</v>
      </c>
      <c r="B17563" s="1" t="str">
        <f>VLOOKUP(A17563,[1]Maestra!A$1:C$746,2,0)</f>
        <v>ACTAVO9O8</v>
      </c>
      <c r="C17563" s="1" t="str">
        <f>VLOOKUP(A17563,[1]Maestra!A$1:C$746,3,0)</f>
        <v>TC Aval Visa Oro - Linea Rev.</v>
      </c>
      <c r="D17563" s="1" t="s">
        <v>20</v>
      </c>
      <c r="E17563" s="1">
        <v>1</v>
      </c>
      <c r="F17563" s="1">
        <v>18</v>
      </c>
      <c r="G17563" s="1" t="s">
        <v>21</v>
      </c>
      <c r="H17563" s="1">
        <v>9999</v>
      </c>
      <c r="I17563" s="1" t="s">
        <v>21</v>
      </c>
      <c r="J17563" s="1" t="s">
        <v>33</v>
      </c>
      <c r="K17563" s="1" t="s">
        <v>329</v>
      </c>
      <c r="Q17563" s="2" t="s">
        <v>37</v>
      </c>
      <c r="R17563" s="1" t="s">
        <v>718</v>
      </c>
      <c r="S17563" s="1" t="str">
        <f t="shared" si="558"/>
        <v>SAT|1|18|DUD|DUD|COMP|CIVA</v>
      </c>
      <c r="T17563" s="2" t="str">
        <f t="shared" si="559"/>
        <v>OK</v>
      </c>
    </row>
    <row r="17564" spans="1:20" x14ac:dyDescent="0.25">
      <c r="A17564" s="1">
        <v>301040101</v>
      </c>
      <c r="B17564" s="1" t="str">
        <f>VLOOKUP(A17564,[1]Maestra!A$1:C$746,2,0)</f>
        <v>ACTAVO9O8</v>
      </c>
      <c r="C17564" s="1" t="str">
        <f>VLOOKUP(A17564,[1]Maestra!A$1:C$746,3,0)</f>
        <v>TC Aval Visa Oro - Linea Rev.</v>
      </c>
      <c r="D17564" s="1" t="s">
        <v>20</v>
      </c>
      <c r="E17564" s="1">
        <v>1</v>
      </c>
      <c r="F17564" s="1">
        <v>18</v>
      </c>
      <c r="G17564" s="1" t="s">
        <v>21</v>
      </c>
      <c r="H17564" s="1">
        <v>9999</v>
      </c>
      <c r="I17564" s="1" t="s">
        <v>21</v>
      </c>
      <c r="J17564" s="1" t="s">
        <v>33</v>
      </c>
      <c r="K17564" s="1" t="s">
        <v>325</v>
      </c>
      <c r="Q17564" s="2" t="s">
        <v>37</v>
      </c>
      <c r="R17564" s="1" t="s">
        <v>718</v>
      </c>
      <c r="S17564" s="1" t="str">
        <f t="shared" si="558"/>
        <v>SAT|1|18|DUD|DUD|COMP|CMED</v>
      </c>
      <c r="T17564" s="2" t="str">
        <f t="shared" si="559"/>
        <v>OK</v>
      </c>
    </row>
    <row r="17565" spans="1:20" x14ac:dyDescent="0.25">
      <c r="A17565" s="1">
        <v>301040101</v>
      </c>
      <c r="B17565" s="1" t="str">
        <f>VLOOKUP(A17565,[1]Maestra!A$1:C$746,2,0)</f>
        <v>ACTAVO9O8</v>
      </c>
      <c r="C17565" s="1" t="str">
        <f>VLOOKUP(A17565,[1]Maestra!A$1:C$746,3,0)</f>
        <v>TC Aval Visa Oro - Linea Rev.</v>
      </c>
      <c r="D17565" s="1" t="s">
        <v>20</v>
      </c>
      <c r="E17565" s="1">
        <v>1</v>
      </c>
      <c r="F17565" s="1">
        <v>18</v>
      </c>
      <c r="G17565" s="1" t="s">
        <v>21</v>
      </c>
      <c r="H17565" s="1">
        <v>9999</v>
      </c>
      <c r="I17565" s="1" t="s">
        <v>21</v>
      </c>
      <c r="J17565" s="1" t="s">
        <v>33</v>
      </c>
      <c r="K17565" s="1" t="s">
        <v>330</v>
      </c>
      <c r="Q17565" s="2" t="s">
        <v>37</v>
      </c>
      <c r="R17565" s="1" t="s">
        <v>718</v>
      </c>
      <c r="S17565" s="1" t="str">
        <f t="shared" si="558"/>
        <v>SAT|1|18|DUD|DUD|COMP|CMIE</v>
      </c>
      <c r="T17565" s="2" t="str">
        <f t="shared" si="559"/>
        <v>OK</v>
      </c>
    </row>
    <row r="17566" spans="1:20" x14ac:dyDescent="0.25">
      <c r="A17566" s="1">
        <v>301040101</v>
      </c>
      <c r="B17566" s="1" t="str">
        <f>VLOOKUP(A17566,[1]Maestra!A$1:C$746,2,0)</f>
        <v>ACTAVO9O8</v>
      </c>
      <c r="C17566" s="1" t="str">
        <f>VLOOKUP(A17566,[1]Maestra!A$1:C$746,3,0)</f>
        <v>TC Aval Visa Oro - Linea Rev.</v>
      </c>
      <c r="D17566" s="1" t="s">
        <v>20</v>
      </c>
      <c r="E17566" s="1">
        <v>1</v>
      </c>
      <c r="F17566" s="1">
        <v>18</v>
      </c>
      <c r="G17566" s="1" t="s">
        <v>21</v>
      </c>
      <c r="H17566" s="1">
        <v>9999</v>
      </c>
      <c r="I17566" s="1" t="s">
        <v>21</v>
      </c>
      <c r="J17566" s="1" t="s">
        <v>33</v>
      </c>
      <c r="K17566" s="1" t="s">
        <v>331</v>
      </c>
      <c r="Q17566" s="2" t="s">
        <v>37</v>
      </c>
      <c r="R17566" s="1" t="s">
        <v>718</v>
      </c>
      <c r="S17566" s="1" t="str">
        <f t="shared" si="558"/>
        <v>SAT|1|18|DUD|DUD|COMP|CPEM</v>
      </c>
      <c r="T17566" s="2" t="str">
        <f t="shared" si="559"/>
        <v>OK</v>
      </c>
    </row>
    <row r="17567" spans="1:20" x14ac:dyDescent="0.25">
      <c r="A17567" s="1">
        <v>301040103</v>
      </c>
      <c r="B17567" s="1" t="str">
        <f>VLOOKUP(A17567,[1]Maestra!A$1:C$746,2,0)</f>
        <v>ACTAVOKW8</v>
      </c>
      <c r="C17567" s="1" t="str">
        <f>VLOOKUP(A17567,[1]Maestra!A$1:C$746,3,0)</f>
        <v>TC Aval Visa Oro - Extracash</v>
      </c>
      <c r="D17567" s="1" t="s">
        <v>20</v>
      </c>
      <c r="E17567" s="1">
        <v>1</v>
      </c>
      <c r="F17567" s="1">
        <v>18</v>
      </c>
      <c r="G17567" s="1" t="s">
        <v>32</v>
      </c>
      <c r="H17567" s="1">
        <v>9999</v>
      </c>
      <c r="I17567" s="1" t="s">
        <v>449</v>
      </c>
      <c r="J17567" s="1" t="s">
        <v>29</v>
      </c>
      <c r="K17567" s="1" t="s">
        <v>454</v>
      </c>
      <c r="Q17567" s="2" t="s">
        <v>37</v>
      </c>
      <c r="R17567" s="1" t="s">
        <v>718</v>
      </c>
      <c r="S17567" s="1" t="str">
        <f t="shared" si="558"/>
        <v>SAT|1|18|EXT|VEN|DIEF|CCNR</v>
      </c>
      <c r="T17567" s="2" t="str">
        <f t="shared" si="559"/>
        <v>OK</v>
      </c>
    </row>
    <row r="17568" spans="1:20" x14ac:dyDescent="0.25">
      <c r="A17568" s="1">
        <v>301040103</v>
      </c>
      <c r="B17568" s="1" t="str">
        <f>VLOOKUP(A17568,[1]Maestra!A$1:C$746,2,0)</f>
        <v>ACTAVOKW8</v>
      </c>
      <c r="C17568" s="1" t="str">
        <f>VLOOKUP(A17568,[1]Maestra!A$1:C$746,3,0)</f>
        <v>TC Aval Visa Oro - Extracash</v>
      </c>
      <c r="D17568" s="1" t="s">
        <v>20</v>
      </c>
      <c r="E17568" s="1">
        <v>1</v>
      </c>
      <c r="F17568" s="1">
        <v>18</v>
      </c>
      <c r="G17568" s="1" t="s">
        <v>32</v>
      </c>
      <c r="H17568" s="1">
        <v>9999</v>
      </c>
      <c r="I17568" s="1" t="s">
        <v>449</v>
      </c>
      <c r="J17568" s="1" t="s">
        <v>29</v>
      </c>
      <c r="K17568" s="1" t="s">
        <v>325</v>
      </c>
      <c r="Q17568" s="2" t="s">
        <v>37</v>
      </c>
      <c r="R17568" s="1" t="s">
        <v>718</v>
      </c>
      <c r="S17568" s="1" t="str">
        <f t="shared" si="558"/>
        <v>SAT|1|18|EXT|VEN|DIEF|CMED</v>
      </c>
      <c r="T17568" s="2" t="str">
        <f t="shared" si="559"/>
        <v>OK</v>
      </c>
    </row>
    <row r="17569" spans="1:20" x14ac:dyDescent="0.25">
      <c r="A17569" s="1">
        <v>301040103</v>
      </c>
      <c r="B17569" s="1" t="str">
        <f>VLOOKUP(A17569,[1]Maestra!A$1:C$746,2,0)</f>
        <v>ACTAVOKW8</v>
      </c>
      <c r="C17569" s="1" t="str">
        <f>VLOOKUP(A17569,[1]Maestra!A$1:C$746,3,0)</f>
        <v>TC Aval Visa Oro - Extracash</v>
      </c>
      <c r="D17569" s="1" t="s">
        <v>20</v>
      </c>
      <c r="E17569" s="1">
        <v>1</v>
      </c>
      <c r="F17569" s="1">
        <v>18</v>
      </c>
      <c r="G17569" s="1" t="s">
        <v>32</v>
      </c>
      <c r="H17569" s="1">
        <v>9999</v>
      </c>
      <c r="I17569" s="1" t="s">
        <v>449</v>
      </c>
      <c r="J17569" s="1" t="s">
        <v>29</v>
      </c>
      <c r="K17569" s="1" t="s">
        <v>330</v>
      </c>
      <c r="Q17569" s="2" t="s">
        <v>37</v>
      </c>
      <c r="R17569" s="1" t="s">
        <v>718</v>
      </c>
      <c r="S17569" s="1" t="str">
        <f t="shared" si="558"/>
        <v>SAT|1|18|EXT|VEN|DIEF|CMIE</v>
      </c>
      <c r="T17569" s="2" t="str">
        <f t="shared" si="559"/>
        <v>OK</v>
      </c>
    </row>
    <row r="17570" spans="1:20" x14ac:dyDescent="0.25">
      <c r="A17570" s="1">
        <v>301040103</v>
      </c>
      <c r="B17570" s="1" t="str">
        <f>VLOOKUP(A17570,[1]Maestra!A$1:C$746,2,0)</f>
        <v>ACTAVOKW8</v>
      </c>
      <c r="C17570" s="1" t="str">
        <f>VLOOKUP(A17570,[1]Maestra!A$1:C$746,3,0)</f>
        <v>TC Aval Visa Oro - Extracash</v>
      </c>
      <c r="D17570" s="1" t="s">
        <v>20</v>
      </c>
      <c r="E17570" s="1">
        <v>1</v>
      </c>
      <c r="F17570" s="1">
        <v>18</v>
      </c>
      <c r="G17570" s="1" t="s">
        <v>32</v>
      </c>
      <c r="H17570" s="1">
        <v>9999</v>
      </c>
      <c r="I17570" s="1" t="s">
        <v>449</v>
      </c>
      <c r="J17570" s="1" t="s">
        <v>29</v>
      </c>
      <c r="K17570" s="1" t="s">
        <v>331</v>
      </c>
      <c r="Q17570" s="2" t="s">
        <v>37</v>
      </c>
      <c r="R17570" s="1" t="s">
        <v>718</v>
      </c>
      <c r="S17570" s="1" t="str">
        <f t="shared" ref="S17570:S17633" si="560">_xlfn.CONCAT(D17570,"|",E17570,"|",F17570,"|",G17570,"|",I17570,"|",J17570,"|",K17570)</f>
        <v>SAT|1|18|EXT|VEN|DIEF|CPEM</v>
      </c>
      <c r="T17570" s="2" t="str">
        <f t="shared" si="559"/>
        <v>OK</v>
      </c>
    </row>
    <row r="17571" spans="1:20" x14ac:dyDescent="0.25">
      <c r="A17571" s="1">
        <v>301040103</v>
      </c>
      <c r="B17571" s="1" t="str">
        <f>VLOOKUP(A17571,[1]Maestra!A$1:C$746,2,0)</f>
        <v>ACTAVOKW8</v>
      </c>
      <c r="C17571" s="1" t="str">
        <f>VLOOKUP(A17571,[1]Maestra!A$1:C$746,3,0)</f>
        <v>TC Aval Visa Oro - Extracash</v>
      </c>
      <c r="D17571" s="1" t="s">
        <v>20</v>
      </c>
      <c r="E17571" s="1">
        <v>1</v>
      </c>
      <c r="F17571" s="1">
        <v>18</v>
      </c>
      <c r="G17571" s="1" t="s">
        <v>32</v>
      </c>
      <c r="H17571" s="1">
        <v>9999</v>
      </c>
      <c r="I17571" s="1" t="s">
        <v>452</v>
      </c>
      <c r="J17571" s="1" t="s">
        <v>29</v>
      </c>
      <c r="K17571" s="1" t="s">
        <v>454</v>
      </c>
      <c r="Q17571" s="2" t="s">
        <v>37</v>
      </c>
      <c r="R17571" s="1" t="s">
        <v>718</v>
      </c>
      <c r="S17571" s="1" t="str">
        <f t="shared" si="560"/>
        <v>SAT|1|18|EXT|VIG|DIEF|CCNR</v>
      </c>
      <c r="T17571" s="2" t="str">
        <f t="shared" si="559"/>
        <v>OK</v>
      </c>
    </row>
    <row r="17572" spans="1:20" x14ac:dyDescent="0.25">
      <c r="A17572" s="1">
        <v>301040103</v>
      </c>
      <c r="B17572" s="1" t="str">
        <f>VLOOKUP(A17572,[1]Maestra!A$1:C$746,2,0)</f>
        <v>ACTAVOKW8</v>
      </c>
      <c r="C17572" s="1" t="str">
        <f>VLOOKUP(A17572,[1]Maestra!A$1:C$746,3,0)</f>
        <v>TC Aval Visa Oro - Extracash</v>
      </c>
      <c r="D17572" s="1" t="s">
        <v>20</v>
      </c>
      <c r="E17572" s="1">
        <v>1</v>
      </c>
      <c r="F17572" s="1">
        <v>18</v>
      </c>
      <c r="G17572" s="1" t="s">
        <v>32</v>
      </c>
      <c r="H17572" s="1">
        <v>9999</v>
      </c>
      <c r="I17572" s="1" t="s">
        <v>452</v>
      </c>
      <c r="J17572" s="1" t="s">
        <v>29</v>
      </c>
      <c r="K17572" s="1" t="s">
        <v>325</v>
      </c>
      <c r="Q17572" s="2" t="s">
        <v>37</v>
      </c>
      <c r="R17572" s="1" t="s">
        <v>718</v>
      </c>
      <c r="S17572" s="1" t="str">
        <f t="shared" si="560"/>
        <v>SAT|1|18|EXT|VIG|DIEF|CMED</v>
      </c>
      <c r="T17572" s="2" t="str">
        <f t="shared" si="559"/>
        <v>OK</v>
      </c>
    </row>
    <row r="17573" spans="1:20" x14ac:dyDescent="0.25">
      <c r="A17573" s="1">
        <v>301040103</v>
      </c>
      <c r="B17573" s="1" t="str">
        <f>VLOOKUP(A17573,[1]Maestra!A$1:C$746,2,0)</f>
        <v>ACTAVOKW8</v>
      </c>
      <c r="C17573" s="1" t="str">
        <f>VLOOKUP(A17573,[1]Maestra!A$1:C$746,3,0)</f>
        <v>TC Aval Visa Oro - Extracash</v>
      </c>
      <c r="D17573" s="1" t="s">
        <v>20</v>
      </c>
      <c r="E17573" s="1">
        <v>1</v>
      </c>
      <c r="F17573" s="1">
        <v>18</v>
      </c>
      <c r="G17573" s="1" t="s">
        <v>32</v>
      </c>
      <c r="H17573" s="1">
        <v>9999</v>
      </c>
      <c r="I17573" s="1" t="s">
        <v>452</v>
      </c>
      <c r="J17573" s="1" t="s">
        <v>29</v>
      </c>
      <c r="K17573" s="1" t="s">
        <v>330</v>
      </c>
      <c r="Q17573" s="2" t="s">
        <v>37</v>
      </c>
      <c r="R17573" s="1" t="s">
        <v>718</v>
      </c>
      <c r="S17573" s="1" t="str">
        <f t="shared" si="560"/>
        <v>SAT|1|18|EXT|VIG|DIEF|CMIE</v>
      </c>
      <c r="T17573" s="2" t="str">
        <f t="shared" si="559"/>
        <v>OK</v>
      </c>
    </row>
    <row r="17574" spans="1:20" x14ac:dyDescent="0.25">
      <c r="A17574" s="1">
        <v>301040103</v>
      </c>
      <c r="B17574" s="1" t="str">
        <f>VLOOKUP(A17574,[1]Maestra!A$1:C$746,2,0)</f>
        <v>ACTAVOKW8</v>
      </c>
      <c r="C17574" s="1" t="str">
        <f>VLOOKUP(A17574,[1]Maestra!A$1:C$746,3,0)</f>
        <v>TC Aval Visa Oro - Extracash</v>
      </c>
      <c r="D17574" s="1" t="s">
        <v>20</v>
      </c>
      <c r="E17574" s="1">
        <v>1</v>
      </c>
      <c r="F17574" s="1">
        <v>18</v>
      </c>
      <c r="G17574" s="1" t="s">
        <v>32</v>
      </c>
      <c r="H17574" s="1">
        <v>9999</v>
      </c>
      <c r="I17574" s="1" t="s">
        <v>452</v>
      </c>
      <c r="J17574" s="1" t="s">
        <v>29</v>
      </c>
      <c r="K17574" s="1" t="s">
        <v>331</v>
      </c>
      <c r="Q17574" s="2" t="s">
        <v>37</v>
      </c>
      <c r="R17574" s="1" t="s">
        <v>718</v>
      </c>
      <c r="S17574" s="1" t="str">
        <f t="shared" si="560"/>
        <v>SAT|1|18|EXT|VIG|DIEF|CPEM</v>
      </c>
      <c r="T17574" s="2" t="str">
        <f t="shared" si="559"/>
        <v>OK</v>
      </c>
    </row>
    <row r="17575" spans="1:20" x14ac:dyDescent="0.25">
      <c r="A17575" s="1">
        <v>2101049901</v>
      </c>
      <c r="B17575" s="1">
        <f>VLOOKUP(A17575,[1]Maestra!A$1:C$746,2,0)</f>
        <v>0</v>
      </c>
      <c r="C17575" s="1" t="str">
        <f>VLOOKUP(A17575,[1]Maestra!A$1:C$746,3,0)</f>
        <v>Visa Acreedores</v>
      </c>
      <c r="D17575" s="1" t="s">
        <v>20</v>
      </c>
      <c r="E17575" s="1">
        <v>1</v>
      </c>
      <c r="F17575" s="1">
        <v>18</v>
      </c>
      <c r="G17575" s="1" t="s">
        <v>19</v>
      </c>
      <c r="H17575" s="1">
        <v>9999</v>
      </c>
      <c r="I17575" s="1" t="s">
        <v>453</v>
      </c>
      <c r="J17575" s="1" t="s">
        <v>33</v>
      </c>
      <c r="K17575" s="1" t="s">
        <v>327</v>
      </c>
      <c r="Q17575" s="2" t="s">
        <v>37</v>
      </c>
      <c r="R17575" s="1" t="s">
        <v>718</v>
      </c>
      <c r="S17575" s="1" t="str">
        <f t="shared" si="560"/>
        <v>SAT|1|18|REV|ACR|COMP|CCOR</v>
      </c>
      <c r="T17575" s="2" t="str">
        <f t="shared" si="559"/>
        <v>OK</v>
      </c>
    </row>
    <row r="17576" spans="1:20" x14ac:dyDescent="0.25">
      <c r="A17576" s="1">
        <v>2101049901</v>
      </c>
      <c r="B17576" s="1">
        <f>VLOOKUP(A17576,[1]Maestra!A$1:C$746,2,0)</f>
        <v>0</v>
      </c>
      <c r="C17576" s="1" t="str">
        <f>VLOOKUP(A17576,[1]Maestra!A$1:C$746,3,0)</f>
        <v>Visa Acreedores</v>
      </c>
      <c r="D17576" s="1" t="s">
        <v>20</v>
      </c>
      <c r="E17576" s="1">
        <v>1</v>
      </c>
      <c r="F17576" s="1">
        <v>18</v>
      </c>
      <c r="G17576" s="1" t="s">
        <v>19</v>
      </c>
      <c r="H17576" s="1">
        <v>9999</v>
      </c>
      <c r="I17576" s="1" t="s">
        <v>453</v>
      </c>
      <c r="J17576" s="1" t="s">
        <v>33</v>
      </c>
      <c r="K17576" s="1" t="s">
        <v>324</v>
      </c>
      <c r="Q17576" s="2" t="s">
        <v>37</v>
      </c>
      <c r="R17576" s="1" t="s">
        <v>718</v>
      </c>
      <c r="S17576" s="1" t="str">
        <f t="shared" si="560"/>
        <v>SAT|1|18|REV|ACR|COMP|CCRV</v>
      </c>
      <c r="T17576" s="2" t="str">
        <f t="shared" si="559"/>
        <v>OK</v>
      </c>
    </row>
    <row r="17577" spans="1:20" x14ac:dyDescent="0.25">
      <c r="A17577" s="1">
        <v>2101049901</v>
      </c>
      <c r="B17577" s="1">
        <f>VLOOKUP(A17577,[1]Maestra!A$1:C$746,2,0)</f>
        <v>0</v>
      </c>
      <c r="C17577" s="1" t="str">
        <f>VLOOKUP(A17577,[1]Maestra!A$1:C$746,3,0)</f>
        <v>Visa Acreedores</v>
      </c>
      <c r="D17577" s="1" t="s">
        <v>20</v>
      </c>
      <c r="E17577" s="1">
        <v>1</v>
      </c>
      <c r="F17577" s="1">
        <v>18</v>
      </c>
      <c r="G17577" s="1" t="s">
        <v>19</v>
      </c>
      <c r="H17577" s="1">
        <v>9999</v>
      </c>
      <c r="I17577" s="1" t="s">
        <v>453</v>
      </c>
      <c r="J17577" s="1" t="s">
        <v>33</v>
      </c>
      <c r="K17577" s="1" t="s">
        <v>323</v>
      </c>
      <c r="Q17577" s="2" t="s">
        <v>37</v>
      </c>
      <c r="R17577" s="1" t="s">
        <v>718</v>
      </c>
      <c r="S17577" s="1" t="str">
        <f t="shared" si="560"/>
        <v>SAT|1|18|REV|ACR|COMP|CESP</v>
      </c>
      <c r="T17577" s="2" t="str">
        <f t="shared" si="559"/>
        <v>OK</v>
      </c>
    </row>
    <row r="17578" spans="1:20" x14ac:dyDescent="0.25">
      <c r="A17578" s="1">
        <v>2101049901</v>
      </c>
      <c r="B17578" s="1">
        <f>VLOOKUP(A17578,[1]Maestra!A$1:C$746,2,0)</f>
        <v>0</v>
      </c>
      <c r="C17578" s="1" t="str">
        <f>VLOOKUP(A17578,[1]Maestra!A$1:C$746,3,0)</f>
        <v>Visa Acreedores</v>
      </c>
      <c r="D17578" s="1" t="s">
        <v>20</v>
      </c>
      <c r="E17578" s="1">
        <v>1</v>
      </c>
      <c r="F17578" s="1">
        <v>18</v>
      </c>
      <c r="G17578" s="1" t="s">
        <v>19</v>
      </c>
      <c r="H17578" s="1">
        <v>9999</v>
      </c>
      <c r="I17578" s="1" t="s">
        <v>453</v>
      </c>
      <c r="J17578" s="1" t="s">
        <v>33</v>
      </c>
      <c r="K17578" s="1" t="s">
        <v>328</v>
      </c>
      <c r="Q17578" s="2" t="s">
        <v>37</v>
      </c>
      <c r="R17578" s="1" t="s">
        <v>718</v>
      </c>
      <c r="S17578" s="1" t="str">
        <f t="shared" si="560"/>
        <v>SAT|1|18|REV|ACR|COMP|CGEM</v>
      </c>
      <c r="T17578" s="2" t="str">
        <f t="shared" si="559"/>
        <v>OK</v>
      </c>
    </row>
    <row r="17579" spans="1:20" x14ac:dyDescent="0.25">
      <c r="A17579" s="1">
        <v>2101049901</v>
      </c>
      <c r="B17579" s="1">
        <f>VLOOKUP(A17579,[1]Maestra!A$1:C$746,2,0)</f>
        <v>0</v>
      </c>
      <c r="C17579" s="1" t="str">
        <f>VLOOKUP(A17579,[1]Maestra!A$1:C$746,3,0)</f>
        <v>Visa Acreedores</v>
      </c>
      <c r="D17579" s="1" t="s">
        <v>20</v>
      </c>
      <c r="E17579" s="1">
        <v>1</v>
      </c>
      <c r="F17579" s="1">
        <v>18</v>
      </c>
      <c r="G17579" s="1" t="s">
        <v>19</v>
      </c>
      <c r="H17579" s="1">
        <v>9999</v>
      </c>
      <c r="I17579" s="1" t="s">
        <v>453</v>
      </c>
      <c r="J17579" s="1" t="s">
        <v>33</v>
      </c>
      <c r="K17579" s="1" t="s">
        <v>329</v>
      </c>
      <c r="Q17579" s="2" t="s">
        <v>37</v>
      </c>
      <c r="R17579" s="1" t="s">
        <v>718</v>
      </c>
      <c r="S17579" s="1" t="str">
        <f t="shared" si="560"/>
        <v>SAT|1|18|REV|ACR|COMP|CIVA</v>
      </c>
      <c r="T17579" s="2" t="str">
        <f t="shared" si="559"/>
        <v>OK</v>
      </c>
    </row>
    <row r="17580" spans="1:20" x14ac:dyDescent="0.25">
      <c r="A17580" s="1">
        <v>2101049901</v>
      </c>
      <c r="B17580" s="1">
        <f>VLOOKUP(A17580,[1]Maestra!A$1:C$746,2,0)</f>
        <v>0</v>
      </c>
      <c r="C17580" s="1" t="str">
        <f>VLOOKUP(A17580,[1]Maestra!A$1:C$746,3,0)</f>
        <v>Visa Acreedores</v>
      </c>
      <c r="D17580" s="1" t="s">
        <v>20</v>
      </c>
      <c r="E17580" s="1">
        <v>1</v>
      </c>
      <c r="F17580" s="1">
        <v>18</v>
      </c>
      <c r="G17580" s="1" t="s">
        <v>19</v>
      </c>
      <c r="H17580" s="1">
        <v>9999</v>
      </c>
      <c r="I17580" s="1" t="s">
        <v>453</v>
      </c>
      <c r="J17580" s="1" t="s">
        <v>33</v>
      </c>
      <c r="K17580" s="1" t="s">
        <v>325</v>
      </c>
      <c r="Q17580" s="2" t="s">
        <v>37</v>
      </c>
      <c r="R17580" s="1" t="s">
        <v>718</v>
      </c>
      <c r="S17580" s="1" t="str">
        <f t="shared" si="560"/>
        <v>SAT|1|18|REV|ACR|COMP|CMED</v>
      </c>
      <c r="T17580" s="2" t="str">
        <f t="shared" si="559"/>
        <v>OK</v>
      </c>
    </row>
    <row r="17581" spans="1:20" x14ac:dyDescent="0.25">
      <c r="A17581" s="1">
        <v>2101049901</v>
      </c>
      <c r="B17581" s="1">
        <f>VLOOKUP(A17581,[1]Maestra!A$1:C$746,2,0)</f>
        <v>0</v>
      </c>
      <c r="C17581" s="1" t="str">
        <f>VLOOKUP(A17581,[1]Maestra!A$1:C$746,3,0)</f>
        <v>Visa Acreedores</v>
      </c>
      <c r="D17581" s="1" t="s">
        <v>20</v>
      </c>
      <c r="E17581" s="1">
        <v>1</v>
      </c>
      <c r="F17581" s="1">
        <v>18</v>
      </c>
      <c r="G17581" s="1" t="s">
        <v>19</v>
      </c>
      <c r="H17581" s="1">
        <v>9999</v>
      </c>
      <c r="I17581" s="1" t="s">
        <v>453</v>
      </c>
      <c r="J17581" s="1" t="s">
        <v>33</v>
      </c>
      <c r="K17581" s="1" t="s">
        <v>330</v>
      </c>
      <c r="Q17581" s="2" t="s">
        <v>37</v>
      </c>
      <c r="R17581" s="1" t="s">
        <v>718</v>
      </c>
      <c r="S17581" s="1" t="str">
        <f t="shared" si="560"/>
        <v>SAT|1|18|REV|ACR|COMP|CMIE</v>
      </c>
      <c r="T17581" s="2" t="str">
        <f t="shared" si="559"/>
        <v>OK</v>
      </c>
    </row>
    <row r="17582" spans="1:20" x14ac:dyDescent="0.25">
      <c r="A17582" s="1">
        <v>2101049901</v>
      </c>
      <c r="B17582" s="1">
        <f>VLOOKUP(A17582,[1]Maestra!A$1:C$746,2,0)</f>
        <v>0</v>
      </c>
      <c r="C17582" s="1" t="str">
        <f>VLOOKUP(A17582,[1]Maestra!A$1:C$746,3,0)</f>
        <v>Visa Acreedores</v>
      </c>
      <c r="D17582" s="1" t="s">
        <v>20</v>
      </c>
      <c r="E17582" s="1">
        <v>1</v>
      </c>
      <c r="F17582" s="1">
        <v>18</v>
      </c>
      <c r="G17582" s="1" t="s">
        <v>19</v>
      </c>
      <c r="H17582" s="1">
        <v>9999</v>
      </c>
      <c r="I17582" s="1" t="s">
        <v>453</v>
      </c>
      <c r="J17582" s="1" t="s">
        <v>33</v>
      </c>
      <c r="K17582" s="1" t="s">
        <v>331</v>
      </c>
      <c r="Q17582" s="2" t="s">
        <v>37</v>
      </c>
      <c r="R17582" s="1" t="s">
        <v>718</v>
      </c>
      <c r="S17582" s="1" t="str">
        <f t="shared" si="560"/>
        <v>SAT|1|18|REV|ACR|COMP|CPEM</v>
      </c>
      <c r="T17582" s="2" t="str">
        <f t="shared" si="559"/>
        <v>OK</v>
      </c>
    </row>
    <row r="17583" spans="1:20" x14ac:dyDescent="0.25">
      <c r="A17583" s="1">
        <v>2101049901</v>
      </c>
      <c r="B17583" s="1">
        <f>VLOOKUP(A17583,[1]Maestra!A$1:C$746,2,0)</f>
        <v>0</v>
      </c>
      <c r="C17583" s="1" t="str">
        <f>VLOOKUP(A17583,[1]Maestra!A$1:C$746,3,0)</f>
        <v>Visa Acreedores</v>
      </c>
      <c r="D17583" s="1" t="s">
        <v>20</v>
      </c>
      <c r="E17583" s="1">
        <v>1</v>
      </c>
      <c r="F17583" s="1">
        <v>18</v>
      </c>
      <c r="G17583" s="1" t="s">
        <v>19</v>
      </c>
      <c r="H17583" s="1">
        <v>9999</v>
      </c>
      <c r="I17583" s="1" t="s">
        <v>453</v>
      </c>
      <c r="J17583" s="1" t="s">
        <v>29</v>
      </c>
      <c r="K17583" s="1" t="s">
        <v>327</v>
      </c>
      <c r="Q17583" s="2" t="s">
        <v>37</v>
      </c>
      <c r="R17583" s="1" t="s">
        <v>718</v>
      </c>
      <c r="S17583" s="1" t="str">
        <f t="shared" si="560"/>
        <v>SAT|1|18|REV|ACR|DIEF|CCOR</v>
      </c>
      <c r="T17583" s="2" t="str">
        <f t="shared" si="559"/>
        <v>OK</v>
      </c>
    </row>
    <row r="17584" spans="1:20" x14ac:dyDescent="0.25">
      <c r="A17584" s="1">
        <v>2101049901</v>
      </c>
      <c r="B17584" s="1">
        <f>VLOOKUP(A17584,[1]Maestra!A$1:C$746,2,0)</f>
        <v>0</v>
      </c>
      <c r="C17584" s="1" t="str">
        <f>VLOOKUP(A17584,[1]Maestra!A$1:C$746,3,0)</f>
        <v>Visa Acreedores</v>
      </c>
      <c r="D17584" s="1" t="s">
        <v>20</v>
      </c>
      <c r="E17584" s="1">
        <v>1</v>
      </c>
      <c r="F17584" s="1">
        <v>18</v>
      </c>
      <c r="G17584" s="1" t="s">
        <v>19</v>
      </c>
      <c r="H17584" s="1">
        <v>9999</v>
      </c>
      <c r="I17584" s="1" t="s">
        <v>453</v>
      </c>
      <c r="J17584" s="1" t="s">
        <v>29</v>
      </c>
      <c r="K17584" s="1" t="s">
        <v>324</v>
      </c>
      <c r="Q17584" s="2" t="s">
        <v>37</v>
      </c>
      <c r="R17584" s="1" t="s">
        <v>718</v>
      </c>
      <c r="S17584" s="1" t="str">
        <f t="shared" si="560"/>
        <v>SAT|1|18|REV|ACR|DIEF|CCRV</v>
      </c>
      <c r="T17584" s="2" t="str">
        <f t="shared" si="559"/>
        <v>OK</v>
      </c>
    </row>
    <row r="17585" spans="1:20" x14ac:dyDescent="0.25">
      <c r="A17585" s="1">
        <v>2101049901</v>
      </c>
      <c r="B17585" s="1">
        <f>VLOOKUP(A17585,[1]Maestra!A$1:C$746,2,0)</f>
        <v>0</v>
      </c>
      <c r="C17585" s="1" t="str">
        <f>VLOOKUP(A17585,[1]Maestra!A$1:C$746,3,0)</f>
        <v>Visa Acreedores</v>
      </c>
      <c r="D17585" s="1" t="s">
        <v>20</v>
      </c>
      <c r="E17585" s="1">
        <v>1</v>
      </c>
      <c r="F17585" s="1">
        <v>18</v>
      </c>
      <c r="G17585" s="1" t="s">
        <v>19</v>
      </c>
      <c r="H17585" s="1">
        <v>9999</v>
      </c>
      <c r="I17585" s="1" t="s">
        <v>453</v>
      </c>
      <c r="J17585" s="1" t="s">
        <v>29</v>
      </c>
      <c r="K17585" s="1" t="s">
        <v>323</v>
      </c>
      <c r="Q17585" s="2" t="s">
        <v>37</v>
      </c>
      <c r="R17585" s="1" t="s">
        <v>718</v>
      </c>
      <c r="S17585" s="1" t="str">
        <f t="shared" si="560"/>
        <v>SAT|1|18|REV|ACR|DIEF|CESP</v>
      </c>
      <c r="T17585" s="2" t="str">
        <f t="shared" si="559"/>
        <v>OK</v>
      </c>
    </row>
    <row r="17586" spans="1:20" x14ac:dyDescent="0.25">
      <c r="A17586" s="1">
        <v>2101049901</v>
      </c>
      <c r="B17586" s="1">
        <f>VLOOKUP(A17586,[1]Maestra!A$1:C$746,2,0)</f>
        <v>0</v>
      </c>
      <c r="C17586" s="1" t="str">
        <f>VLOOKUP(A17586,[1]Maestra!A$1:C$746,3,0)</f>
        <v>Visa Acreedores</v>
      </c>
      <c r="D17586" s="1" t="s">
        <v>20</v>
      </c>
      <c r="E17586" s="1">
        <v>1</v>
      </c>
      <c r="F17586" s="1">
        <v>18</v>
      </c>
      <c r="G17586" s="1" t="s">
        <v>19</v>
      </c>
      <c r="H17586" s="1">
        <v>9999</v>
      </c>
      <c r="I17586" s="1" t="s">
        <v>453</v>
      </c>
      <c r="J17586" s="1" t="s">
        <v>29</v>
      </c>
      <c r="K17586" s="1" t="s">
        <v>328</v>
      </c>
      <c r="Q17586" s="2" t="s">
        <v>37</v>
      </c>
      <c r="R17586" s="1" t="s">
        <v>718</v>
      </c>
      <c r="S17586" s="1" t="str">
        <f t="shared" si="560"/>
        <v>SAT|1|18|REV|ACR|DIEF|CGEM</v>
      </c>
      <c r="T17586" s="2" t="str">
        <f t="shared" si="559"/>
        <v>OK</v>
      </c>
    </row>
    <row r="17587" spans="1:20" x14ac:dyDescent="0.25">
      <c r="A17587" s="1">
        <v>2101049901</v>
      </c>
      <c r="B17587" s="1">
        <f>VLOOKUP(A17587,[1]Maestra!A$1:C$746,2,0)</f>
        <v>0</v>
      </c>
      <c r="C17587" s="1" t="str">
        <f>VLOOKUP(A17587,[1]Maestra!A$1:C$746,3,0)</f>
        <v>Visa Acreedores</v>
      </c>
      <c r="D17587" s="1" t="s">
        <v>20</v>
      </c>
      <c r="E17587" s="1">
        <v>1</v>
      </c>
      <c r="F17587" s="1">
        <v>18</v>
      </c>
      <c r="G17587" s="1" t="s">
        <v>19</v>
      </c>
      <c r="H17587" s="1">
        <v>9999</v>
      </c>
      <c r="I17587" s="1" t="s">
        <v>453</v>
      </c>
      <c r="J17587" s="1" t="s">
        <v>29</v>
      </c>
      <c r="K17587" s="1" t="s">
        <v>329</v>
      </c>
      <c r="Q17587" s="2" t="s">
        <v>37</v>
      </c>
      <c r="R17587" s="1" t="s">
        <v>718</v>
      </c>
      <c r="S17587" s="1" t="str">
        <f t="shared" si="560"/>
        <v>SAT|1|18|REV|ACR|DIEF|CIVA</v>
      </c>
      <c r="T17587" s="2" t="str">
        <f t="shared" si="559"/>
        <v>OK</v>
      </c>
    </row>
    <row r="17588" spans="1:20" x14ac:dyDescent="0.25">
      <c r="A17588" s="1">
        <v>2101049901</v>
      </c>
      <c r="B17588" s="1">
        <f>VLOOKUP(A17588,[1]Maestra!A$1:C$746,2,0)</f>
        <v>0</v>
      </c>
      <c r="C17588" s="1" t="str">
        <f>VLOOKUP(A17588,[1]Maestra!A$1:C$746,3,0)</f>
        <v>Visa Acreedores</v>
      </c>
      <c r="D17588" s="1" t="s">
        <v>20</v>
      </c>
      <c r="E17588" s="1">
        <v>1</v>
      </c>
      <c r="F17588" s="1">
        <v>18</v>
      </c>
      <c r="G17588" s="1" t="s">
        <v>19</v>
      </c>
      <c r="H17588" s="1">
        <v>9999</v>
      </c>
      <c r="I17588" s="1" t="s">
        <v>453</v>
      </c>
      <c r="J17588" s="1" t="s">
        <v>29</v>
      </c>
      <c r="K17588" s="1" t="s">
        <v>325</v>
      </c>
      <c r="Q17588" s="2" t="s">
        <v>37</v>
      </c>
      <c r="R17588" s="1" t="s">
        <v>718</v>
      </c>
      <c r="S17588" s="1" t="str">
        <f t="shared" si="560"/>
        <v>SAT|1|18|REV|ACR|DIEF|CMED</v>
      </c>
      <c r="T17588" s="2" t="str">
        <f t="shared" si="559"/>
        <v>OK</v>
      </c>
    </row>
    <row r="17589" spans="1:20" x14ac:dyDescent="0.25">
      <c r="A17589" s="1">
        <v>2101049901</v>
      </c>
      <c r="B17589" s="1">
        <f>VLOOKUP(A17589,[1]Maestra!A$1:C$746,2,0)</f>
        <v>0</v>
      </c>
      <c r="C17589" s="1" t="str">
        <f>VLOOKUP(A17589,[1]Maestra!A$1:C$746,3,0)</f>
        <v>Visa Acreedores</v>
      </c>
      <c r="D17589" s="1" t="s">
        <v>20</v>
      </c>
      <c r="E17589" s="1">
        <v>1</v>
      </c>
      <c r="F17589" s="1">
        <v>18</v>
      </c>
      <c r="G17589" s="1" t="s">
        <v>19</v>
      </c>
      <c r="H17589" s="1">
        <v>9999</v>
      </c>
      <c r="I17589" s="1" t="s">
        <v>453</v>
      </c>
      <c r="J17589" s="1" t="s">
        <v>29</v>
      </c>
      <c r="K17589" s="1" t="s">
        <v>330</v>
      </c>
      <c r="Q17589" s="2" t="s">
        <v>37</v>
      </c>
      <c r="R17589" s="1" t="s">
        <v>718</v>
      </c>
      <c r="S17589" s="1" t="str">
        <f t="shared" si="560"/>
        <v>SAT|1|18|REV|ACR|DIEF|CMIE</v>
      </c>
      <c r="T17589" s="2" t="str">
        <f t="shared" si="559"/>
        <v>OK</v>
      </c>
    </row>
    <row r="17590" spans="1:20" x14ac:dyDescent="0.25">
      <c r="A17590" s="1">
        <v>2101049901</v>
      </c>
      <c r="B17590" s="1">
        <f>VLOOKUP(A17590,[1]Maestra!A$1:C$746,2,0)</f>
        <v>0</v>
      </c>
      <c r="C17590" s="1" t="str">
        <f>VLOOKUP(A17590,[1]Maestra!A$1:C$746,3,0)</f>
        <v>Visa Acreedores</v>
      </c>
      <c r="D17590" s="1" t="s">
        <v>20</v>
      </c>
      <c r="E17590" s="1">
        <v>1</v>
      </c>
      <c r="F17590" s="1">
        <v>18</v>
      </c>
      <c r="G17590" s="1" t="s">
        <v>19</v>
      </c>
      <c r="H17590" s="1">
        <v>9999</v>
      </c>
      <c r="I17590" s="1" t="s">
        <v>453</v>
      </c>
      <c r="J17590" s="1" t="s">
        <v>29</v>
      </c>
      <c r="K17590" s="1" t="s">
        <v>331</v>
      </c>
      <c r="Q17590" s="2" t="s">
        <v>37</v>
      </c>
      <c r="R17590" s="1" t="s">
        <v>718</v>
      </c>
      <c r="S17590" s="1" t="str">
        <f t="shared" si="560"/>
        <v>SAT|1|18|REV|ACR|DIEF|CPEM</v>
      </c>
      <c r="T17590" s="2" t="str">
        <f t="shared" si="559"/>
        <v>OK</v>
      </c>
    </row>
    <row r="17591" spans="1:20" x14ac:dyDescent="0.25">
      <c r="A17591" s="1">
        <v>301040101</v>
      </c>
      <c r="B17591" s="1" t="str">
        <f>VLOOKUP(A17591,[1]Maestra!A$1:C$746,2,0)</f>
        <v>ACTAVO9O8</v>
      </c>
      <c r="C17591" s="1" t="str">
        <f>VLOOKUP(A17591,[1]Maestra!A$1:C$746,3,0)</f>
        <v>TC Aval Visa Oro - Linea Rev.</v>
      </c>
      <c r="D17591" s="1" t="s">
        <v>20</v>
      </c>
      <c r="E17591" s="1">
        <v>1</v>
      </c>
      <c r="F17591" s="1">
        <v>18</v>
      </c>
      <c r="G17591" s="1" t="s">
        <v>19</v>
      </c>
      <c r="H17591" s="1">
        <v>9999</v>
      </c>
      <c r="I17591" s="1" t="s">
        <v>449</v>
      </c>
      <c r="J17591" s="1" t="s">
        <v>33</v>
      </c>
      <c r="K17591" s="1" t="s">
        <v>327</v>
      </c>
      <c r="Q17591" s="2" t="s">
        <v>37</v>
      </c>
      <c r="R17591" s="1" t="s">
        <v>718</v>
      </c>
      <c r="S17591" s="1" t="str">
        <f t="shared" si="560"/>
        <v>SAT|1|18|REV|VEN|COMP|CCOR</v>
      </c>
      <c r="T17591" s="2" t="str">
        <f t="shared" si="559"/>
        <v>OK</v>
      </c>
    </row>
    <row r="17592" spans="1:20" x14ac:dyDescent="0.25">
      <c r="A17592" s="1">
        <v>301040101</v>
      </c>
      <c r="B17592" s="1" t="str">
        <f>VLOOKUP(A17592,[1]Maestra!A$1:C$746,2,0)</f>
        <v>ACTAVO9O8</v>
      </c>
      <c r="C17592" s="1" t="str">
        <f>VLOOKUP(A17592,[1]Maestra!A$1:C$746,3,0)</f>
        <v>TC Aval Visa Oro - Linea Rev.</v>
      </c>
      <c r="D17592" s="1" t="s">
        <v>20</v>
      </c>
      <c r="E17592" s="1">
        <v>1</v>
      </c>
      <c r="F17592" s="1">
        <v>18</v>
      </c>
      <c r="G17592" s="1" t="s">
        <v>19</v>
      </c>
      <c r="H17592" s="1">
        <v>9999</v>
      </c>
      <c r="I17592" s="1" t="s">
        <v>449</v>
      </c>
      <c r="J17592" s="1" t="s">
        <v>33</v>
      </c>
      <c r="K17592" s="1" t="s">
        <v>324</v>
      </c>
      <c r="Q17592" s="2" t="s">
        <v>37</v>
      </c>
      <c r="R17592" s="1" t="s">
        <v>718</v>
      </c>
      <c r="S17592" s="1" t="str">
        <f t="shared" si="560"/>
        <v>SAT|1|18|REV|VEN|COMP|CCRV</v>
      </c>
      <c r="T17592" s="2" t="str">
        <f t="shared" si="559"/>
        <v>OK</v>
      </c>
    </row>
    <row r="17593" spans="1:20" x14ac:dyDescent="0.25">
      <c r="A17593" s="1">
        <v>301040101</v>
      </c>
      <c r="B17593" s="1" t="str">
        <f>VLOOKUP(A17593,[1]Maestra!A$1:C$746,2,0)</f>
        <v>ACTAVO9O8</v>
      </c>
      <c r="C17593" s="1" t="str">
        <f>VLOOKUP(A17593,[1]Maestra!A$1:C$746,3,0)</f>
        <v>TC Aval Visa Oro - Linea Rev.</v>
      </c>
      <c r="D17593" s="1" t="s">
        <v>20</v>
      </c>
      <c r="E17593" s="1">
        <v>1</v>
      </c>
      <c r="F17593" s="1">
        <v>18</v>
      </c>
      <c r="G17593" s="1" t="s">
        <v>19</v>
      </c>
      <c r="H17593" s="1">
        <v>9999</v>
      </c>
      <c r="I17593" s="1" t="s">
        <v>449</v>
      </c>
      <c r="J17593" s="1" t="s">
        <v>33</v>
      </c>
      <c r="K17593" s="1" t="s">
        <v>323</v>
      </c>
      <c r="Q17593" s="2" t="s">
        <v>37</v>
      </c>
      <c r="R17593" s="1" t="s">
        <v>718</v>
      </c>
      <c r="S17593" s="1" t="str">
        <f t="shared" si="560"/>
        <v>SAT|1|18|REV|VEN|COMP|CESP</v>
      </c>
      <c r="T17593" s="2" t="str">
        <f t="shared" si="559"/>
        <v>OK</v>
      </c>
    </row>
    <row r="17594" spans="1:20" x14ac:dyDescent="0.25">
      <c r="A17594" s="1">
        <v>301040101</v>
      </c>
      <c r="B17594" s="1" t="str">
        <f>VLOOKUP(A17594,[1]Maestra!A$1:C$746,2,0)</f>
        <v>ACTAVO9O8</v>
      </c>
      <c r="C17594" s="1" t="str">
        <f>VLOOKUP(A17594,[1]Maestra!A$1:C$746,3,0)</f>
        <v>TC Aval Visa Oro - Linea Rev.</v>
      </c>
      <c r="D17594" s="1" t="s">
        <v>20</v>
      </c>
      <c r="E17594" s="1">
        <v>1</v>
      </c>
      <c r="F17594" s="1">
        <v>18</v>
      </c>
      <c r="G17594" s="1" t="s">
        <v>19</v>
      </c>
      <c r="H17594" s="1">
        <v>9999</v>
      </c>
      <c r="I17594" s="1" t="s">
        <v>449</v>
      </c>
      <c r="J17594" s="1" t="s">
        <v>33</v>
      </c>
      <c r="K17594" s="1" t="s">
        <v>328</v>
      </c>
      <c r="Q17594" s="2" t="s">
        <v>37</v>
      </c>
      <c r="R17594" s="1" t="s">
        <v>718</v>
      </c>
      <c r="S17594" s="1" t="str">
        <f t="shared" si="560"/>
        <v>SAT|1|18|REV|VEN|COMP|CGEM</v>
      </c>
      <c r="T17594" s="2" t="str">
        <f t="shared" si="559"/>
        <v>OK</v>
      </c>
    </row>
    <row r="17595" spans="1:20" x14ac:dyDescent="0.25">
      <c r="A17595" s="1">
        <v>301040101</v>
      </c>
      <c r="B17595" s="1" t="str">
        <f>VLOOKUP(A17595,[1]Maestra!A$1:C$746,2,0)</f>
        <v>ACTAVO9O8</v>
      </c>
      <c r="C17595" s="1" t="str">
        <f>VLOOKUP(A17595,[1]Maestra!A$1:C$746,3,0)</f>
        <v>TC Aval Visa Oro - Linea Rev.</v>
      </c>
      <c r="D17595" s="1" t="s">
        <v>20</v>
      </c>
      <c r="E17595" s="1">
        <v>1</v>
      </c>
      <c r="F17595" s="1">
        <v>18</v>
      </c>
      <c r="G17595" s="1" t="s">
        <v>19</v>
      </c>
      <c r="H17595" s="1">
        <v>9999</v>
      </c>
      <c r="I17595" s="1" t="s">
        <v>449</v>
      </c>
      <c r="J17595" s="1" t="s">
        <v>33</v>
      </c>
      <c r="K17595" s="1" t="s">
        <v>329</v>
      </c>
      <c r="Q17595" s="2" t="s">
        <v>37</v>
      </c>
      <c r="R17595" s="1" t="s">
        <v>718</v>
      </c>
      <c r="S17595" s="1" t="str">
        <f t="shared" si="560"/>
        <v>SAT|1|18|REV|VEN|COMP|CIVA</v>
      </c>
      <c r="T17595" s="2" t="str">
        <f t="shared" si="559"/>
        <v>OK</v>
      </c>
    </row>
    <row r="17596" spans="1:20" x14ac:dyDescent="0.25">
      <c r="A17596" s="1">
        <v>301040101</v>
      </c>
      <c r="B17596" s="1" t="str">
        <f>VLOOKUP(A17596,[1]Maestra!A$1:C$746,2,0)</f>
        <v>ACTAVO9O8</v>
      </c>
      <c r="C17596" s="1" t="str">
        <f>VLOOKUP(A17596,[1]Maestra!A$1:C$746,3,0)</f>
        <v>TC Aval Visa Oro - Linea Rev.</v>
      </c>
      <c r="D17596" s="1" t="s">
        <v>20</v>
      </c>
      <c r="E17596" s="1">
        <v>1</v>
      </c>
      <c r="F17596" s="1">
        <v>18</v>
      </c>
      <c r="G17596" s="1" t="s">
        <v>19</v>
      </c>
      <c r="H17596" s="1">
        <v>9999</v>
      </c>
      <c r="I17596" s="1" t="s">
        <v>449</v>
      </c>
      <c r="J17596" s="1" t="s">
        <v>33</v>
      </c>
      <c r="K17596" s="1" t="s">
        <v>325</v>
      </c>
      <c r="Q17596" s="2" t="s">
        <v>37</v>
      </c>
      <c r="R17596" s="1" t="s">
        <v>718</v>
      </c>
      <c r="S17596" s="1" t="str">
        <f t="shared" si="560"/>
        <v>SAT|1|18|REV|VEN|COMP|CMED</v>
      </c>
      <c r="T17596" s="2" t="str">
        <f t="shared" si="559"/>
        <v>OK</v>
      </c>
    </row>
    <row r="17597" spans="1:20" x14ac:dyDescent="0.25">
      <c r="A17597" s="1">
        <v>301040101</v>
      </c>
      <c r="B17597" s="1" t="str">
        <f>VLOOKUP(A17597,[1]Maestra!A$1:C$746,2,0)</f>
        <v>ACTAVO9O8</v>
      </c>
      <c r="C17597" s="1" t="str">
        <f>VLOOKUP(A17597,[1]Maestra!A$1:C$746,3,0)</f>
        <v>TC Aval Visa Oro - Linea Rev.</v>
      </c>
      <c r="D17597" s="1" t="s">
        <v>20</v>
      </c>
      <c r="E17597" s="1">
        <v>1</v>
      </c>
      <c r="F17597" s="1">
        <v>18</v>
      </c>
      <c r="G17597" s="1" t="s">
        <v>19</v>
      </c>
      <c r="H17597" s="1">
        <v>9999</v>
      </c>
      <c r="I17597" s="1" t="s">
        <v>449</v>
      </c>
      <c r="J17597" s="1" t="s">
        <v>33</v>
      </c>
      <c r="K17597" s="1" t="s">
        <v>330</v>
      </c>
      <c r="Q17597" s="2" t="s">
        <v>37</v>
      </c>
      <c r="R17597" s="1" t="s">
        <v>718</v>
      </c>
      <c r="S17597" s="1" t="str">
        <f t="shared" si="560"/>
        <v>SAT|1|18|REV|VEN|COMP|CMIE</v>
      </c>
      <c r="T17597" s="2" t="str">
        <f t="shared" si="559"/>
        <v>OK</v>
      </c>
    </row>
    <row r="17598" spans="1:20" x14ac:dyDescent="0.25">
      <c r="A17598" s="1">
        <v>301040101</v>
      </c>
      <c r="B17598" s="1" t="str">
        <f>VLOOKUP(A17598,[1]Maestra!A$1:C$746,2,0)</f>
        <v>ACTAVO9O8</v>
      </c>
      <c r="C17598" s="1" t="str">
        <f>VLOOKUP(A17598,[1]Maestra!A$1:C$746,3,0)</f>
        <v>TC Aval Visa Oro - Linea Rev.</v>
      </c>
      <c r="D17598" s="1" t="s">
        <v>20</v>
      </c>
      <c r="E17598" s="1">
        <v>1</v>
      </c>
      <c r="F17598" s="1">
        <v>18</v>
      </c>
      <c r="G17598" s="1" t="s">
        <v>19</v>
      </c>
      <c r="H17598" s="1">
        <v>9999</v>
      </c>
      <c r="I17598" s="1" t="s">
        <v>449</v>
      </c>
      <c r="J17598" s="1" t="s">
        <v>33</v>
      </c>
      <c r="K17598" s="1" t="s">
        <v>331</v>
      </c>
      <c r="Q17598" s="2" t="s">
        <v>37</v>
      </c>
      <c r="R17598" s="1" t="s">
        <v>718</v>
      </c>
      <c r="S17598" s="1" t="str">
        <f t="shared" si="560"/>
        <v>SAT|1|18|REV|VEN|COMP|CPEM</v>
      </c>
      <c r="T17598" s="2" t="str">
        <f t="shared" si="559"/>
        <v>OK</v>
      </c>
    </row>
    <row r="17599" spans="1:20" x14ac:dyDescent="0.25">
      <c r="A17599" s="1">
        <v>301040107</v>
      </c>
      <c r="B17599" s="1" t="str">
        <f>VLOOKUP(A17599,[1]Maestra!A$1:C$746,2,0)</f>
        <v>ACTAVOTO8</v>
      </c>
      <c r="C17599" s="1" t="str">
        <f>VLOOKUP(A17599,[1]Maestra!A$1:C$746,3,0)</f>
        <v>TC Aval Visa Oro - Linea Rev. por Disp Efectivo</v>
      </c>
      <c r="D17599" s="1" t="s">
        <v>20</v>
      </c>
      <c r="E17599" s="1">
        <v>1</v>
      </c>
      <c r="F17599" s="1">
        <v>18</v>
      </c>
      <c r="G17599" s="1" t="s">
        <v>19</v>
      </c>
      <c r="H17599" s="1">
        <v>9999</v>
      </c>
      <c r="I17599" s="1" t="s">
        <v>449</v>
      </c>
      <c r="J17599" s="1" t="s">
        <v>29</v>
      </c>
      <c r="K17599" s="1" t="s">
        <v>327</v>
      </c>
      <c r="Q17599" s="2" t="s">
        <v>37</v>
      </c>
      <c r="R17599" s="1" t="s">
        <v>718</v>
      </c>
      <c r="S17599" s="1" t="str">
        <f t="shared" si="560"/>
        <v>SAT|1|18|REV|VEN|DIEF|CCOR</v>
      </c>
      <c r="T17599" s="2" t="str">
        <f t="shared" si="559"/>
        <v>OK</v>
      </c>
    </row>
    <row r="17600" spans="1:20" x14ac:dyDescent="0.25">
      <c r="A17600" s="1">
        <v>301040107</v>
      </c>
      <c r="B17600" s="1" t="str">
        <f>VLOOKUP(A17600,[1]Maestra!A$1:C$746,2,0)</f>
        <v>ACTAVOTO8</v>
      </c>
      <c r="C17600" s="1" t="str">
        <f>VLOOKUP(A17600,[1]Maestra!A$1:C$746,3,0)</f>
        <v>TC Aval Visa Oro - Linea Rev. por Disp Efectivo</v>
      </c>
      <c r="D17600" s="1" t="s">
        <v>20</v>
      </c>
      <c r="E17600" s="1">
        <v>1</v>
      </c>
      <c r="F17600" s="1">
        <v>18</v>
      </c>
      <c r="G17600" s="1" t="s">
        <v>19</v>
      </c>
      <c r="H17600" s="1">
        <v>9999</v>
      </c>
      <c r="I17600" s="1" t="s">
        <v>449</v>
      </c>
      <c r="J17600" s="1" t="s">
        <v>29</v>
      </c>
      <c r="K17600" s="1" t="s">
        <v>324</v>
      </c>
      <c r="Q17600" s="2" t="s">
        <v>37</v>
      </c>
      <c r="R17600" s="1" t="s">
        <v>718</v>
      </c>
      <c r="S17600" s="1" t="str">
        <f t="shared" si="560"/>
        <v>SAT|1|18|REV|VEN|DIEF|CCRV</v>
      </c>
      <c r="T17600" s="2" t="str">
        <f t="shared" si="559"/>
        <v>OK</v>
      </c>
    </row>
    <row r="17601" spans="1:20" x14ac:dyDescent="0.25">
      <c r="A17601" s="1">
        <v>301040107</v>
      </c>
      <c r="B17601" s="1" t="str">
        <f>VLOOKUP(A17601,[1]Maestra!A$1:C$746,2,0)</f>
        <v>ACTAVOTO8</v>
      </c>
      <c r="C17601" s="1" t="str">
        <f>VLOOKUP(A17601,[1]Maestra!A$1:C$746,3,0)</f>
        <v>TC Aval Visa Oro - Linea Rev. por Disp Efectivo</v>
      </c>
      <c r="D17601" s="1" t="s">
        <v>20</v>
      </c>
      <c r="E17601" s="1">
        <v>1</v>
      </c>
      <c r="F17601" s="1">
        <v>18</v>
      </c>
      <c r="G17601" s="1" t="s">
        <v>19</v>
      </c>
      <c r="H17601" s="1">
        <v>9999</v>
      </c>
      <c r="I17601" s="1" t="s">
        <v>449</v>
      </c>
      <c r="J17601" s="1" t="s">
        <v>29</v>
      </c>
      <c r="K17601" s="1" t="s">
        <v>323</v>
      </c>
      <c r="Q17601" s="2" t="s">
        <v>37</v>
      </c>
      <c r="R17601" s="1" t="s">
        <v>718</v>
      </c>
      <c r="S17601" s="1" t="str">
        <f t="shared" si="560"/>
        <v>SAT|1|18|REV|VEN|DIEF|CESP</v>
      </c>
      <c r="T17601" s="2" t="str">
        <f t="shared" si="559"/>
        <v>OK</v>
      </c>
    </row>
    <row r="17602" spans="1:20" x14ac:dyDescent="0.25">
      <c r="A17602" s="1">
        <v>301040107</v>
      </c>
      <c r="B17602" s="1" t="str">
        <f>VLOOKUP(A17602,[1]Maestra!A$1:C$746,2,0)</f>
        <v>ACTAVOTO8</v>
      </c>
      <c r="C17602" s="1" t="str">
        <f>VLOOKUP(A17602,[1]Maestra!A$1:C$746,3,0)</f>
        <v>TC Aval Visa Oro - Linea Rev. por Disp Efectivo</v>
      </c>
      <c r="D17602" s="1" t="s">
        <v>20</v>
      </c>
      <c r="E17602" s="1">
        <v>1</v>
      </c>
      <c r="F17602" s="1">
        <v>18</v>
      </c>
      <c r="G17602" s="1" t="s">
        <v>19</v>
      </c>
      <c r="H17602" s="1">
        <v>9999</v>
      </c>
      <c r="I17602" s="1" t="s">
        <v>449</v>
      </c>
      <c r="J17602" s="1" t="s">
        <v>29</v>
      </c>
      <c r="K17602" s="1" t="s">
        <v>328</v>
      </c>
      <c r="Q17602" s="2" t="s">
        <v>37</v>
      </c>
      <c r="R17602" s="1" t="s">
        <v>718</v>
      </c>
      <c r="S17602" s="1" t="str">
        <f t="shared" si="560"/>
        <v>SAT|1|18|REV|VEN|DIEF|CGEM</v>
      </c>
      <c r="T17602" s="2" t="str">
        <f t="shared" si="559"/>
        <v>OK</v>
      </c>
    </row>
    <row r="17603" spans="1:20" x14ac:dyDescent="0.25">
      <c r="A17603" s="1">
        <v>301040107</v>
      </c>
      <c r="B17603" s="1" t="str">
        <f>VLOOKUP(A17603,[1]Maestra!A$1:C$746,2,0)</f>
        <v>ACTAVOTO8</v>
      </c>
      <c r="C17603" s="1" t="str">
        <f>VLOOKUP(A17603,[1]Maestra!A$1:C$746,3,0)</f>
        <v>TC Aval Visa Oro - Linea Rev. por Disp Efectivo</v>
      </c>
      <c r="D17603" s="1" t="s">
        <v>20</v>
      </c>
      <c r="E17603" s="1">
        <v>1</v>
      </c>
      <c r="F17603" s="1">
        <v>18</v>
      </c>
      <c r="G17603" s="1" t="s">
        <v>19</v>
      </c>
      <c r="H17603" s="1">
        <v>9999</v>
      </c>
      <c r="I17603" s="1" t="s">
        <v>449</v>
      </c>
      <c r="J17603" s="1" t="s">
        <v>29</v>
      </c>
      <c r="K17603" s="1" t="s">
        <v>329</v>
      </c>
      <c r="Q17603" s="2" t="s">
        <v>37</v>
      </c>
      <c r="R17603" s="1" t="s">
        <v>718</v>
      </c>
      <c r="S17603" s="1" t="str">
        <f t="shared" si="560"/>
        <v>SAT|1|18|REV|VEN|DIEF|CIVA</v>
      </c>
      <c r="T17603" s="2" t="str">
        <f t="shared" ref="T17603:T17666" si="561">IF(COUNTIFS($D$2:$D$20413,D17603,$S$2:$S$20413,S17603,$A$2:$A$20413,"&lt;&gt;"&amp;A17603)&gt;0,"Conflicto","OK")</f>
        <v>OK</v>
      </c>
    </row>
    <row r="17604" spans="1:20" x14ac:dyDescent="0.25">
      <c r="A17604" s="1">
        <v>301040107</v>
      </c>
      <c r="B17604" s="1" t="str">
        <f>VLOOKUP(A17604,[1]Maestra!A$1:C$746,2,0)</f>
        <v>ACTAVOTO8</v>
      </c>
      <c r="C17604" s="1" t="str">
        <f>VLOOKUP(A17604,[1]Maestra!A$1:C$746,3,0)</f>
        <v>TC Aval Visa Oro - Linea Rev. por Disp Efectivo</v>
      </c>
      <c r="D17604" s="1" t="s">
        <v>20</v>
      </c>
      <c r="E17604" s="1">
        <v>1</v>
      </c>
      <c r="F17604" s="1">
        <v>18</v>
      </c>
      <c r="G17604" s="1" t="s">
        <v>19</v>
      </c>
      <c r="H17604" s="1">
        <v>9999</v>
      </c>
      <c r="I17604" s="1" t="s">
        <v>449</v>
      </c>
      <c r="J17604" s="1" t="s">
        <v>29</v>
      </c>
      <c r="K17604" s="1" t="s">
        <v>325</v>
      </c>
      <c r="Q17604" s="2" t="s">
        <v>37</v>
      </c>
      <c r="R17604" s="1" t="s">
        <v>718</v>
      </c>
      <c r="S17604" s="1" t="str">
        <f t="shared" si="560"/>
        <v>SAT|1|18|REV|VEN|DIEF|CMED</v>
      </c>
      <c r="T17604" s="2" t="str">
        <f t="shared" si="561"/>
        <v>OK</v>
      </c>
    </row>
    <row r="17605" spans="1:20" x14ac:dyDescent="0.25">
      <c r="A17605" s="1">
        <v>301040107</v>
      </c>
      <c r="B17605" s="1" t="str">
        <f>VLOOKUP(A17605,[1]Maestra!A$1:C$746,2,0)</f>
        <v>ACTAVOTO8</v>
      </c>
      <c r="C17605" s="1" t="str">
        <f>VLOOKUP(A17605,[1]Maestra!A$1:C$746,3,0)</f>
        <v>TC Aval Visa Oro - Linea Rev. por Disp Efectivo</v>
      </c>
      <c r="D17605" s="1" t="s">
        <v>20</v>
      </c>
      <c r="E17605" s="1">
        <v>1</v>
      </c>
      <c r="F17605" s="1">
        <v>18</v>
      </c>
      <c r="G17605" s="1" t="s">
        <v>19</v>
      </c>
      <c r="H17605" s="1">
        <v>9999</v>
      </c>
      <c r="I17605" s="1" t="s">
        <v>449</v>
      </c>
      <c r="J17605" s="1" t="s">
        <v>29</v>
      </c>
      <c r="K17605" s="1" t="s">
        <v>330</v>
      </c>
      <c r="Q17605" s="2" t="s">
        <v>37</v>
      </c>
      <c r="R17605" s="1" t="s">
        <v>718</v>
      </c>
      <c r="S17605" s="1" t="str">
        <f t="shared" si="560"/>
        <v>SAT|1|18|REV|VEN|DIEF|CMIE</v>
      </c>
      <c r="T17605" s="2" t="str">
        <f t="shared" si="561"/>
        <v>OK</v>
      </c>
    </row>
    <row r="17606" spans="1:20" x14ac:dyDescent="0.25">
      <c r="A17606" s="1">
        <v>301040107</v>
      </c>
      <c r="B17606" s="1" t="str">
        <f>VLOOKUP(A17606,[1]Maestra!A$1:C$746,2,0)</f>
        <v>ACTAVOTO8</v>
      </c>
      <c r="C17606" s="1" t="str">
        <f>VLOOKUP(A17606,[1]Maestra!A$1:C$746,3,0)</f>
        <v>TC Aval Visa Oro - Linea Rev. por Disp Efectivo</v>
      </c>
      <c r="D17606" s="1" t="s">
        <v>20</v>
      </c>
      <c r="E17606" s="1">
        <v>1</v>
      </c>
      <c r="F17606" s="1">
        <v>18</v>
      </c>
      <c r="G17606" s="1" t="s">
        <v>19</v>
      </c>
      <c r="H17606" s="1">
        <v>9999</v>
      </c>
      <c r="I17606" s="1" t="s">
        <v>449</v>
      </c>
      <c r="J17606" s="1" t="s">
        <v>29</v>
      </c>
      <c r="K17606" s="1" t="s">
        <v>331</v>
      </c>
      <c r="Q17606" s="2" t="s">
        <v>37</v>
      </c>
      <c r="R17606" s="1" t="s">
        <v>718</v>
      </c>
      <c r="S17606" s="1" t="str">
        <f t="shared" si="560"/>
        <v>SAT|1|18|REV|VEN|DIEF|CPEM</v>
      </c>
      <c r="T17606" s="2" t="str">
        <f t="shared" si="561"/>
        <v>OK</v>
      </c>
    </row>
    <row r="17607" spans="1:20" x14ac:dyDescent="0.25">
      <c r="A17607" s="1">
        <v>301040101</v>
      </c>
      <c r="B17607" s="1" t="str">
        <f>VLOOKUP(A17607,[1]Maestra!A$1:C$746,2,0)</f>
        <v>ACTAVO9O8</v>
      </c>
      <c r="C17607" s="1" t="str">
        <f>VLOOKUP(A17607,[1]Maestra!A$1:C$746,3,0)</f>
        <v>TC Aval Visa Oro - Linea Rev.</v>
      </c>
      <c r="D17607" s="1" t="s">
        <v>20</v>
      </c>
      <c r="E17607" s="1">
        <v>1</v>
      </c>
      <c r="F17607" s="1">
        <v>18</v>
      </c>
      <c r="G17607" s="1" t="s">
        <v>19</v>
      </c>
      <c r="H17607" s="1">
        <v>9999</v>
      </c>
      <c r="I17607" s="1" t="s">
        <v>452</v>
      </c>
      <c r="J17607" s="1" t="s">
        <v>33</v>
      </c>
      <c r="K17607" s="1" t="s">
        <v>327</v>
      </c>
      <c r="Q17607" s="2" t="s">
        <v>37</v>
      </c>
      <c r="R17607" s="1" t="s">
        <v>718</v>
      </c>
      <c r="S17607" s="1" t="str">
        <f t="shared" si="560"/>
        <v>SAT|1|18|REV|VIG|COMP|CCOR</v>
      </c>
      <c r="T17607" s="2" t="str">
        <f t="shared" si="561"/>
        <v>OK</v>
      </c>
    </row>
    <row r="17608" spans="1:20" x14ac:dyDescent="0.25">
      <c r="A17608" s="1">
        <v>301040101</v>
      </c>
      <c r="B17608" s="1" t="str">
        <f>VLOOKUP(A17608,[1]Maestra!A$1:C$746,2,0)</f>
        <v>ACTAVO9O8</v>
      </c>
      <c r="C17608" s="1" t="str">
        <f>VLOOKUP(A17608,[1]Maestra!A$1:C$746,3,0)</f>
        <v>TC Aval Visa Oro - Linea Rev.</v>
      </c>
      <c r="D17608" s="1" t="s">
        <v>20</v>
      </c>
      <c r="E17608" s="1">
        <v>1</v>
      </c>
      <c r="F17608" s="1">
        <v>18</v>
      </c>
      <c r="G17608" s="1" t="s">
        <v>19</v>
      </c>
      <c r="H17608" s="1">
        <v>9999</v>
      </c>
      <c r="I17608" s="1" t="s">
        <v>452</v>
      </c>
      <c r="J17608" s="1" t="s">
        <v>33</v>
      </c>
      <c r="K17608" s="1" t="s">
        <v>324</v>
      </c>
      <c r="Q17608" s="2" t="s">
        <v>37</v>
      </c>
      <c r="R17608" s="1" t="s">
        <v>718</v>
      </c>
      <c r="S17608" s="1" t="str">
        <f t="shared" si="560"/>
        <v>SAT|1|18|REV|VIG|COMP|CCRV</v>
      </c>
      <c r="T17608" s="2" t="str">
        <f t="shared" si="561"/>
        <v>OK</v>
      </c>
    </row>
    <row r="17609" spans="1:20" x14ac:dyDescent="0.25">
      <c r="A17609" s="1">
        <v>301040101</v>
      </c>
      <c r="B17609" s="1" t="str">
        <f>VLOOKUP(A17609,[1]Maestra!A$1:C$746,2,0)</f>
        <v>ACTAVO9O8</v>
      </c>
      <c r="C17609" s="1" t="str">
        <f>VLOOKUP(A17609,[1]Maestra!A$1:C$746,3,0)</f>
        <v>TC Aval Visa Oro - Linea Rev.</v>
      </c>
      <c r="D17609" s="1" t="s">
        <v>20</v>
      </c>
      <c r="E17609" s="1">
        <v>1</v>
      </c>
      <c r="F17609" s="1">
        <v>18</v>
      </c>
      <c r="G17609" s="1" t="s">
        <v>19</v>
      </c>
      <c r="H17609" s="1">
        <v>9999</v>
      </c>
      <c r="I17609" s="1" t="s">
        <v>452</v>
      </c>
      <c r="J17609" s="1" t="s">
        <v>33</v>
      </c>
      <c r="K17609" s="1" t="s">
        <v>323</v>
      </c>
      <c r="Q17609" s="2" t="s">
        <v>37</v>
      </c>
      <c r="R17609" s="1" t="s">
        <v>718</v>
      </c>
      <c r="S17609" s="1" t="str">
        <f t="shared" si="560"/>
        <v>SAT|1|18|REV|VIG|COMP|CESP</v>
      </c>
      <c r="T17609" s="2" t="str">
        <f t="shared" si="561"/>
        <v>OK</v>
      </c>
    </row>
    <row r="17610" spans="1:20" x14ac:dyDescent="0.25">
      <c r="A17610" s="1">
        <v>301040101</v>
      </c>
      <c r="B17610" s="1" t="str">
        <f>VLOOKUP(A17610,[1]Maestra!A$1:C$746,2,0)</f>
        <v>ACTAVO9O8</v>
      </c>
      <c r="C17610" s="1" t="str">
        <f>VLOOKUP(A17610,[1]Maestra!A$1:C$746,3,0)</f>
        <v>TC Aval Visa Oro - Linea Rev.</v>
      </c>
      <c r="D17610" s="1" t="s">
        <v>20</v>
      </c>
      <c r="E17610" s="1">
        <v>1</v>
      </c>
      <c r="F17610" s="1">
        <v>18</v>
      </c>
      <c r="G17610" s="1" t="s">
        <v>19</v>
      </c>
      <c r="H17610" s="1">
        <v>9999</v>
      </c>
      <c r="I17610" s="1" t="s">
        <v>452</v>
      </c>
      <c r="J17610" s="1" t="s">
        <v>33</v>
      </c>
      <c r="K17610" s="1" t="s">
        <v>328</v>
      </c>
      <c r="Q17610" s="2" t="s">
        <v>37</v>
      </c>
      <c r="R17610" s="1" t="s">
        <v>718</v>
      </c>
      <c r="S17610" s="1" t="str">
        <f t="shared" si="560"/>
        <v>SAT|1|18|REV|VIG|COMP|CGEM</v>
      </c>
      <c r="T17610" s="2" t="str">
        <f t="shared" si="561"/>
        <v>OK</v>
      </c>
    </row>
    <row r="17611" spans="1:20" x14ac:dyDescent="0.25">
      <c r="A17611" s="1">
        <v>301040101</v>
      </c>
      <c r="B17611" s="1" t="str">
        <f>VLOOKUP(A17611,[1]Maestra!A$1:C$746,2,0)</f>
        <v>ACTAVO9O8</v>
      </c>
      <c r="C17611" s="1" t="str">
        <f>VLOOKUP(A17611,[1]Maestra!A$1:C$746,3,0)</f>
        <v>TC Aval Visa Oro - Linea Rev.</v>
      </c>
      <c r="D17611" s="1" t="s">
        <v>20</v>
      </c>
      <c r="E17611" s="1">
        <v>1</v>
      </c>
      <c r="F17611" s="1">
        <v>18</v>
      </c>
      <c r="G17611" s="1" t="s">
        <v>19</v>
      </c>
      <c r="H17611" s="1">
        <v>9999</v>
      </c>
      <c r="I17611" s="1" t="s">
        <v>452</v>
      </c>
      <c r="J17611" s="1" t="s">
        <v>33</v>
      </c>
      <c r="K17611" s="1" t="s">
        <v>329</v>
      </c>
      <c r="Q17611" s="2" t="s">
        <v>37</v>
      </c>
      <c r="R17611" s="1" t="s">
        <v>718</v>
      </c>
      <c r="S17611" s="1" t="str">
        <f t="shared" si="560"/>
        <v>SAT|1|18|REV|VIG|COMP|CIVA</v>
      </c>
      <c r="T17611" s="2" t="str">
        <f t="shared" si="561"/>
        <v>OK</v>
      </c>
    </row>
    <row r="17612" spans="1:20" x14ac:dyDescent="0.25">
      <c r="A17612" s="1">
        <v>301040101</v>
      </c>
      <c r="B17612" s="1" t="str">
        <f>VLOOKUP(A17612,[1]Maestra!A$1:C$746,2,0)</f>
        <v>ACTAVO9O8</v>
      </c>
      <c r="C17612" s="1" t="str">
        <f>VLOOKUP(A17612,[1]Maestra!A$1:C$746,3,0)</f>
        <v>TC Aval Visa Oro - Linea Rev.</v>
      </c>
      <c r="D17612" s="1" t="s">
        <v>20</v>
      </c>
      <c r="E17612" s="1">
        <v>1</v>
      </c>
      <c r="F17612" s="1">
        <v>18</v>
      </c>
      <c r="G17612" s="1" t="s">
        <v>19</v>
      </c>
      <c r="H17612" s="1">
        <v>9999</v>
      </c>
      <c r="I17612" s="1" t="s">
        <v>452</v>
      </c>
      <c r="J17612" s="1" t="s">
        <v>33</v>
      </c>
      <c r="K17612" s="1" t="s">
        <v>325</v>
      </c>
      <c r="Q17612" s="2" t="s">
        <v>37</v>
      </c>
      <c r="R17612" s="1" t="s">
        <v>718</v>
      </c>
      <c r="S17612" s="1" t="str">
        <f t="shared" si="560"/>
        <v>SAT|1|18|REV|VIG|COMP|CMED</v>
      </c>
      <c r="T17612" s="2" t="str">
        <f t="shared" si="561"/>
        <v>OK</v>
      </c>
    </row>
    <row r="17613" spans="1:20" x14ac:dyDescent="0.25">
      <c r="A17613" s="1">
        <v>301040101</v>
      </c>
      <c r="B17613" s="1" t="str">
        <f>VLOOKUP(A17613,[1]Maestra!A$1:C$746,2,0)</f>
        <v>ACTAVO9O8</v>
      </c>
      <c r="C17613" s="1" t="str">
        <f>VLOOKUP(A17613,[1]Maestra!A$1:C$746,3,0)</f>
        <v>TC Aval Visa Oro - Linea Rev.</v>
      </c>
      <c r="D17613" s="1" t="s">
        <v>20</v>
      </c>
      <c r="E17613" s="1">
        <v>1</v>
      </c>
      <c r="F17613" s="1">
        <v>18</v>
      </c>
      <c r="G17613" s="1" t="s">
        <v>19</v>
      </c>
      <c r="H17613" s="1">
        <v>9999</v>
      </c>
      <c r="I17613" s="1" t="s">
        <v>452</v>
      </c>
      <c r="J17613" s="1" t="s">
        <v>33</v>
      </c>
      <c r="K17613" s="1" t="s">
        <v>330</v>
      </c>
      <c r="Q17613" s="2" t="s">
        <v>37</v>
      </c>
      <c r="R17613" s="1" t="s">
        <v>718</v>
      </c>
      <c r="S17613" s="1" t="str">
        <f t="shared" si="560"/>
        <v>SAT|1|18|REV|VIG|COMP|CMIE</v>
      </c>
      <c r="T17613" s="2" t="str">
        <f t="shared" si="561"/>
        <v>OK</v>
      </c>
    </row>
    <row r="17614" spans="1:20" x14ac:dyDescent="0.25">
      <c r="A17614" s="1">
        <v>301040101</v>
      </c>
      <c r="B17614" s="1" t="str">
        <f>VLOOKUP(A17614,[1]Maestra!A$1:C$746,2,0)</f>
        <v>ACTAVO9O8</v>
      </c>
      <c r="C17614" s="1" t="str">
        <f>VLOOKUP(A17614,[1]Maestra!A$1:C$746,3,0)</f>
        <v>TC Aval Visa Oro - Linea Rev.</v>
      </c>
      <c r="D17614" s="1" t="s">
        <v>20</v>
      </c>
      <c r="E17614" s="1">
        <v>1</v>
      </c>
      <c r="F17614" s="1">
        <v>18</v>
      </c>
      <c r="G17614" s="1" t="s">
        <v>19</v>
      </c>
      <c r="H17614" s="1">
        <v>9999</v>
      </c>
      <c r="I17614" s="1" t="s">
        <v>452</v>
      </c>
      <c r="J17614" s="1" t="s">
        <v>33</v>
      </c>
      <c r="K17614" s="1" t="s">
        <v>331</v>
      </c>
      <c r="Q17614" s="2" t="s">
        <v>37</v>
      </c>
      <c r="R17614" s="1" t="s">
        <v>718</v>
      </c>
      <c r="S17614" s="1" t="str">
        <f t="shared" si="560"/>
        <v>SAT|1|18|REV|VIG|COMP|CPEM</v>
      </c>
      <c r="T17614" s="2" t="str">
        <f t="shared" si="561"/>
        <v>OK</v>
      </c>
    </row>
    <row r="17615" spans="1:20" x14ac:dyDescent="0.25">
      <c r="A17615" s="1">
        <v>301040107</v>
      </c>
      <c r="B17615" s="1" t="str">
        <f>VLOOKUP(A17615,[1]Maestra!A$1:C$746,2,0)</f>
        <v>ACTAVOTO8</v>
      </c>
      <c r="C17615" s="1" t="str">
        <f>VLOOKUP(A17615,[1]Maestra!A$1:C$746,3,0)</f>
        <v>TC Aval Visa Oro - Linea Rev. por Disp Efectivo</v>
      </c>
      <c r="D17615" s="1" t="s">
        <v>20</v>
      </c>
      <c r="E17615" s="1">
        <v>1</v>
      </c>
      <c r="F17615" s="1">
        <v>18</v>
      </c>
      <c r="G17615" s="1" t="s">
        <v>19</v>
      </c>
      <c r="H17615" s="1">
        <v>9999</v>
      </c>
      <c r="I17615" s="1" t="s">
        <v>452</v>
      </c>
      <c r="J17615" s="1" t="s">
        <v>29</v>
      </c>
      <c r="K17615" s="1" t="s">
        <v>327</v>
      </c>
      <c r="Q17615" s="2" t="s">
        <v>37</v>
      </c>
      <c r="R17615" s="1" t="s">
        <v>718</v>
      </c>
      <c r="S17615" s="1" t="str">
        <f t="shared" si="560"/>
        <v>SAT|1|18|REV|VIG|DIEF|CCOR</v>
      </c>
      <c r="T17615" s="2" t="str">
        <f t="shared" si="561"/>
        <v>OK</v>
      </c>
    </row>
    <row r="17616" spans="1:20" x14ac:dyDescent="0.25">
      <c r="A17616" s="1">
        <v>301040107</v>
      </c>
      <c r="B17616" s="1" t="str">
        <f>VLOOKUP(A17616,[1]Maestra!A$1:C$746,2,0)</f>
        <v>ACTAVOTO8</v>
      </c>
      <c r="C17616" s="1" t="str">
        <f>VLOOKUP(A17616,[1]Maestra!A$1:C$746,3,0)</f>
        <v>TC Aval Visa Oro - Linea Rev. por Disp Efectivo</v>
      </c>
      <c r="D17616" s="1" t="s">
        <v>20</v>
      </c>
      <c r="E17616" s="1">
        <v>1</v>
      </c>
      <c r="F17616" s="1">
        <v>18</v>
      </c>
      <c r="G17616" s="1" t="s">
        <v>19</v>
      </c>
      <c r="H17616" s="1">
        <v>9999</v>
      </c>
      <c r="I17616" s="1" t="s">
        <v>452</v>
      </c>
      <c r="J17616" s="1" t="s">
        <v>29</v>
      </c>
      <c r="K17616" s="1" t="s">
        <v>324</v>
      </c>
      <c r="Q17616" s="2" t="s">
        <v>37</v>
      </c>
      <c r="R17616" s="1" t="s">
        <v>718</v>
      </c>
      <c r="S17616" s="1" t="str">
        <f t="shared" si="560"/>
        <v>SAT|1|18|REV|VIG|DIEF|CCRV</v>
      </c>
      <c r="T17616" s="2" t="str">
        <f t="shared" si="561"/>
        <v>OK</v>
      </c>
    </row>
    <row r="17617" spans="1:20" x14ac:dyDescent="0.25">
      <c r="A17617" s="1">
        <v>301040107</v>
      </c>
      <c r="B17617" s="1" t="str">
        <f>VLOOKUP(A17617,[1]Maestra!A$1:C$746,2,0)</f>
        <v>ACTAVOTO8</v>
      </c>
      <c r="C17617" s="1" t="str">
        <f>VLOOKUP(A17617,[1]Maestra!A$1:C$746,3,0)</f>
        <v>TC Aval Visa Oro - Linea Rev. por Disp Efectivo</v>
      </c>
      <c r="D17617" s="1" t="s">
        <v>20</v>
      </c>
      <c r="E17617" s="1">
        <v>1</v>
      </c>
      <c r="F17617" s="1">
        <v>18</v>
      </c>
      <c r="G17617" s="1" t="s">
        <v>19</v>
      </c>
      <c r="H17617" s="1">
        <v>9999</v>
      </c>
      <c r="I17617" s="1" t="s">
        <v>452</v>
      </c>
      <c r="J17617" s="1" t="s">
        <v>29</v>
      </c>
      <c r="K17617" s="1" t="s">
        <v>323</v>
      </c>
      <c r="Q17617" s="2" t="s">
        <v>37</v>
      </c>
      <c r="R17617" s="1" t="s">
        <v>718</v>
      </c>
      <c r="S17617" s="1" t="str">
        <f t="shared" si="560"/>
        <v>SAT|1|18|REV|VIG|DIEF|CESP</v>
      </c>
      <c r="T17617" s="2" t="str">
        <f t="shared" si="561"/>
        <v>OK</v>
      </c>
    </row>
    <row r="17618" spans="1:20" x14ac:dyDescent="0.25">
      <c r="A17618" s="1">
        <v>301040107</v>
      </c>
      <c r="B17618" s="1" t="str">
        <f>VLOOKUP(A17618,[1]Maestra!A$1:C$746,2,0)</f>
        <v>ACTAVOTO8</v>
      </c>
      <c r="C17618" s="1" t="str">
        <f>VLOOKUP(A17618,[1]Maestra!A$1:C$746,3,0)</f>
        <v>TC Aval Visa Oro - Linea Rev. por Disp Efectivo</v>
      </c>
      <c r="D17618" s="1" t="s">
        <v>20</v>
      </c>
      <c r="E17618" s="1">
        <v>1</v>
      </c>
      <c r="F17618" s="1">
        <v>18</v>
      </c>
      <c r="G17618" s="1" t="s">
        <v>19</v>
      </c>
      <c r="H17618" s="1">
        <v>9999</v>
      </c>
      <c r="I17618" s="1" t="s">
        <v>452</v>
      </c>
      <c r="J17618" s="1" t="s">
        <v>29</v>
      </c>
      <c r="K17618" s="1" t="s">
        <v>328</v>
      </c>
      <c r="Q17618" s="2" t="s">
        <v>37</v>
      </c>
      <c r="R17618" s="1" t="s">
        <v>718</v>
      </c>
      <c r="S17618" s="1" t="str">
        <f t="shared" si="560"/>
        <v>SAT|1|18|REV|VIG|DIEF|CGEM</v>
      </c>
      <c r="T17618" s="2" t="str">
        <f t="shared" si="561"/>
        <v>OK</v>
      </c>
    </row>
    <row r="17619" spans="1:20" x14ac:dyDescent="0.25">
      <c r="A17619" s="1">
        <v>301040107</v>
      </c>
      <c r="B17619" s="1" t="str">
        <f>VLOOKUP(A17619,[1]Maestra!A$1:C$746,2,0)</f>
        <v>ACTAVOTO8</v>
      </c>
      <c r="C17619" s="1" t="str">
        <f>VLOOKUP(A17619,[1]Maestra!A$1:C$746,3,0)</f>
        <v>TC Aval Visa Oro - Linea Rev. por Disp Efectivo</v>
      </c>
      <c r="D17619" s="1" t="s">
        <v>20</v>
      </c>
      <c r="E17619" s="1">
        <v>1</v>
      </c>
      <c r="F17619" s="1">
        <v>18</v>
      </c>
      <c r="G17619" s="1" t="s">
        <v>19</v>
      </c>
      <c r="H17619" s="1">
        <v>9999</v>
      </c>
      <c r="I17619" s="1" t="s">
        <v>452</v>
      </c>
      <c r="J17619" s="1" t="s">
        <v>29</v>
      </c>
      <c r="K17619" s="1" t="s">
        <v>329</v>
      </c>
      <c r="Q17619" s="2" t="s">
        <v>37</v>
      </c>
      <c r="R17619" s="1" t="s">
        <v>718</v>
      </c>
      <c r="S17619" s="1" t="str">
        <f t="shared" si="560"/>
        <v>SAT|1|18|REV|VIG|DIEF|CIVA</v>
      </c>
      <c r="T17619" s="2" t="str">
        <f t="shared" si="561"/>
        <v>OK</v>
      </c>
    </row>
    <row r="17620" spans="1:20" x14ac:dyDescent="0.25">
      <c r="A17620" s="1">
        <v>301040107</v>
      </c>
      <c r="B17620" s="1" t="str">
        <f>VLOOKUP(A17620,[1]Maestra!A$1:C$746,2,0)</f>
        <v>ACTAVOTO8</v>
      </c>
      <c r="C17620" s="1" t="str">
        <f>VLOOKUP(A17620,[1]Maestra!A$1:C$746,3,0)</f>
        <v>TC Aval Visa Oro - Linea Rev. por Disp Efectivo</v>
      </c>
      <c r="D17620" s="1" t="s">
        <v>20</v>
      </c>
      <c r="E17620" s="1">
        <v>1</v>
      </c>
      <c r="F17620" s="1">
        <v>18</v>
      </c>
      <c r="G17620" s="1" t="s">
        <v>19</v>
      </c>
      <c r="H17620" s="1">
        <v>9999</v>
      </c>
      <c r="I17620" s="1" t="s">
        <v>452</v>
      </c>
      <c r="J17620" s="1" t="s">
        <v>29</v>
      </c>
      <c r="K17620" s="1" t="s">
        <v>325</v>
      </c>
      <c r="Q17620" s="2" t="s">
        <v>37</v>
      </c>
      <c r="R17620" s="1" t="s">
        <v>718</v>
      </c>
      <c r="S17620" s="1" t="str">
        <f t="shared" si="560"/>
        <v>SAT|1|18|REV|VIG|DIEF|CMED</v>
      </c>
      <c r="T17620" s="2" t="str">
        <f t="shared" si="561"/>
        <v>OK</v>
      </c>
    </row>
    <row r="17621" spans="1:20" x14ac:dyDescent="0.25">
      <c r="A17621" s="1">
        <v>301040107</v>
      </c>
      <c r="B17621" s="1" t="str">
        <f>VLOOKUP(A17621,[1]Maestra!A$1:C$746,2,0)</f>
        <v>ACTAVOTO8</v>
      </c>
      <c r="C17621" s="1" t="str">
        <f>VLOOKUP(A17621,[1]Maestra!A$1:C$746,3,0)</f>
        <v>TC Aval Visa Oro - Linea Rev. por Disp Efectivo</v>
      </c>
      <c r="D17621" s="1" t="s">
        <v>20</v>
      </c>
      <c r="E17621" s="1">
        <v>1</v>
      </c>
      <c r="F17621" s="1">
        <v>18</v>
      </c>
      <c r="G17621" s="1" t="s">
        <v>19</v>
      </c>
      <c r="H17621" s="1">
        <v>9999</v>
      </c>
      <c r="I17621" s="1" t="s">
        <v>452</v>
      </c>
      <c r="J17621" s="1" t="s">
        <v>29</v>
      </c>
      <c r="K17621" s="1" t="s">
        <v>330</v>
      </c>
      <c r="Q17621" s="2" t="s">
        <v>37</v>
      </c>
      <c r="R17621" s="1" t="s">
        <v>718</v>
      </c>
      <c r="S17621" s="1" t="str">
        <f t="shared" si="560"/>
        <v>SAT|1|18|REV|VIG|DIEF|CMIE</v>
      </c>
      <c r="T17621" s="2" t="str">
        <f t="shared" si="561"/>
        <v>OK</v>
      </c>
    </row>
    <row r="17622" spans="1:20" x14ac:dyDescent="0.25">
      <c r="A17622" s="1">
        <v>301040107</v>
      </c>
      <c r="B17622" s="1" t="str">
        <f>VLOOKUP(A17622,[1]Maestra!A$1:C$746,2,0)</f>
        <v>ACTAVOTO8</v>
      </c>
      <c r="C17622" s="1" t="str">
        <f>VLOOKUP(A17622,[1]Maestra!A$1:C$746,3,0)</f>
        <v>TC Aval Visa Oro - Linea Rev. por Disp Efectivo</v>
      </c>
      <c r="D17622" s="1" t="s">
        <v>20</v>
      </c>
      <c r="E17622" s="1">
        <v>1</v>
      </c>
      <c r="F17622" s="1">
        <v>18</v>
      </c>
      <c r="G17622" s="1" t="s">
        <v>19</v>
      </c>
      <c r="H17622" s="1">
        <v>9999</v>
      </c>
      <c r="I17622" s="1" t="s">
        <v>452</v>
      </c>
      <c r="J17622" s="1" t="s">
        <v>29</v>
      </c>
      <c r="K17622" s="1" t="s">
        <v>331</v>
      </c>
      <c r="Q17622" s="2" t="s">
        <v>37</v>
      </c>
      <c r="R17622" s="1" t="s">
        <v>718</v>
      </c>
      <c r="S17622" s="1" t="str">
        <f t="shared" si="560"/>
        <v>SAT|1|18|REV|VIG|DIEF|CPEM</v>
      </c>
      <c r="T17622" s="2" t="str">
        <f t="shared" si="561"/>
        <v>OK</v>
      </c>
    </row>
    <row r="17623" spans="1:20" x14ac:dyDescent="0.25">
      <c r="A17623" s="1">
        <v>301030202</v>
      </c>
      <c r="B17623" s="1" t="str">
        <f>VLOOKUP(A17623,[1]Maestra!A$1:C$746,2,0)</f>
        <v>ACTMVCU08</v>
      </c>
      <c r="C17623" s="1" t="str">
        <f>VLOOKUP(A17623,[1]Maestra!A$1:C$746,3,0)</f>
        <v>TC Megaplaza Visa - Cuotas</v>
      </c>
      <c r="D17623" s="1" t="s">
        <v>20</v>
      </c>
      <c r="E17623" s="1">
        <v>1</v>
      </c>
      <c r="F17623" s="1">
        <v>19</v>
      </c>
      <c r="G17623" s="1" t="s">
        <v>28</v>
      </c>
      <c r="H17623" s="1">
        <v>9999</v>
      </c>
      <c r="I17623" s="1" t="s">
        <v>449</v>
      </c>
      <c r="J17623" s="1" t="s">
        <v>33</v>
      </c>
      <c r="K17623" s="1" t="s">
        <v>324</v>
      </c>
      <c r="Q17623" s="2" t="s">
        <v>37</v>
      </c>
      <c r="R17623" s="1" t="s">
        <v>718</v>
      </c>
      <c r="S17623" s="1" t="str">
        <f t="shared" si="560"/>
        <v>SAT|1|19|CCU|VEN|COMP|CCRV</v>
      </c>
      <c r="T17623" s="2" t="str">
        <f t="shared" si="561"/>
        <v>OK</v>
      </c>
    </row>
    <row r="17624" spans="1:20" x14ac:dyDescent="0.25">
      <c r="A17624" s="1">
        <v>301030202</v>
      </c>
      <c r="B17624" s="1" t="str">
        <f>VLOOKUP(A17624,[1]Maestra!A$1:C$746,2,0)</f>
        <v>ACTMVCU08</v>
      </c>
      <c r="C17624" s="1" t="str">
        <f>VLOOKUP(A17624,[1]Maestra!A$1:C$746,3,0)</f>
        <v>TC Megaplaza Visa - Cuotas</v>
      </c>
      <c r="D17624" s="1" t="s">
        <v>20</v>
      </c>
      <c r="E17624" s="1">
        <v>1</v>
      </c>
      <c r="F17624" s="1">
        <v>19</v>
      </c>
      <c r="G17624" s="1" t="s">
        <v>28</v>
      </c>
      <c r="H17624" s="1">
        <v>9999</v>
      </c>
      <c r="I17624" s="1" t="s">
        <v>449</v>
      </c>
      <c r="J17624" s="1" t="s">
        <v>33</v>
      </c>
      <c r="K17624" s="1" t="s">
        <v>325</v>
      </c>
      <c r="Q17624" s="2" t="s">
        <v>37</v>
      </c>
      <c r="R17624" s="1" t="s">
        <v>718</v>
      </c>
      <c r="S17624" s="1" t="str">
        <f t="shared" si="560"/>
        <v>SAT|1|19|CCU|VEN|COMP|CMED</v>
      </c>
      <c r="T17624" s="2" t="str">
        <f t="shared" si="561"/>
        <v>OK</v>
      </c>
    </row>
    <row r="17625" spans="1:20" x14ac:dyDescent="0.25">
      <c r="A17625" s="1">
        <v>301030202</v>
      </c>
      <c r="B17625" s="1" t="str">
        <f>VLOOKUP(A17625,[1]Maestra!A$1:C$746,2,0)</f>
        <v>ACTMVCU08</v>
      </c>
      <c r="C17625" s="1" t="str">
        <f>VLOOKUP(A17625,[1]Maestra!A$1:C$746,3,0)</f>
        <v>TC Megaplaza Visa - Cuotas</v>
      </c>
      <c r="D17625" s="1" t="s">
        <v>20</v>
      </c>
      <c r="E17625" s="1">
        <v>1</v>
      </c>
      <c r="F17625" s="1">
        <v>19</v>
      </c>
      <c r="G17625" s="1" t="s">
        <v>28</v>
      </c>
      <c r="H17625" s="1">
        <v>9999</v>
      </c>
      <c r="I17625" s="1" t="s">
        <v>449</v>
      </c>
      <c r="J17625" s="1" t="s">
        <v>33</v>
      </c>
      <c r="K17625" s="1" t="s">
        <v>330</v>
      </c>
      <c r="Q17625" s="2" t="s">
        <v>37</v>
      </c>
      <c r="R17625" s="1" t="s">
        <v>718</v>
      </c>
      <c r="S17625" s="1" t="str">
        <f t="shared" si="560"/>
        <v>SAT|1|19|CCU|VEN|COMP|CMIE</v>
      </c>
      <c r="T17625" s="2" t="str">
        <f t="shared" si="561"/>
        <v>OK</v>
      </c>
    </row>
    <row r="17626" spans="1:20" x14ac:dyDescent="0.25">
      <c r="A17626" s="1">
        <v>301030202</v>
      </c>
      <c r="B17626" s="1" t="str">
        <f>VLOOKUP(A17626,[1]Maestra!A$1:C$746,2,0)</f>
        <v>ACTMVCU08</v>
      </c>
      <c r="C17626" s="1" t="str">
        <f>VLOOKUP(A17626,[1]Maestra!A$1:C$746,3,0)</f>
        <v>TC Megaplaza Visa - Cuotas</v>
      </c>
      <c r="D17626" s="1" t="s">
        <v>20</v>
      </c>
      <c r="E17626" s="1">
        <v>1</v>
      </c>
      <c r="F17626" s="1">
        <v>19</v>
      </c>
      <c r="G17626" s="1" t="s">
        <v>28</v>
      </c>
      <c r="H17626" s="1">
        <v>9999</v>
      </c>
      <c r="I17626" s="1" t="s">
        <v>449</v>
      </c>
      <c r="J17626" s="1" t="s">
        <v>33</v>
      </c>
      <c r="K17626" s="1" t="s">
        <v>331</v>
      </c>
      <c r="Q17626" s="2" t="s">
        <v>37</v>
      </c>
      <c r="R17626" s="1" t="s">
        <v>718</v>
      </c>
      <c r="S17626" s="1" t="str">
        <f t="shared" si="560"/>
        <v>SAT|1|19|CCU|VEN|COMP|CPEM</v>
      </c>
      <c r="T17626" s="2" t="str">
        <f t="shared" si="561"/>
        <v>OK</v>
      </c>
    </row>
    <row r="17627" spans="1:20" x14ac:dyDescent="0.25">
      <c r="A17627" s="1">
        <v>301030206</v>
      </c>
      <c r="B17627" s="1" t="str">
        <f>VLOOKUP(A17627,[1]Maestra!A$1:C$746,2,0)</f>
        <v>ACTMVCP08</v>
      </c>
      <c r="C17627" s="1" t="str">
        <f>VLOOKUP(A17627,[1]Maestra!A$1:C$746,3,0)</f>
        <v>TC Megaplaza Visa - Cuotas por Disp Efectivo</v>
      </c>
      <c r="D17627" s="1" t="s">
        <v>20</v>
      </c>
      <c r="E17627" s="1">
        <v>1</v>
      </c>
      <c r="F17627" s="1">
        <v>19</v>
      </c>
      <c r="G17627" s="1" t="s">
        <v>28</v>
      </c>
      <c r="H17627" s="1">
        <v>9999</v>
      </c>
      <c r="I17627" s="1" t="s">
        <v>449</v>
      </c>
      <c r="J17627" s="1" t="s">
        <v>29</v>
      </c>
      <c r="K17627" s="1" t="s">
        <v>324</v>
      </c>
      <c r="Q17627" s="2" t="s">
        <v>37</v>
      </c>
      <c r="R17627" s="1" t="s">
        <v>718</v>
      </c>
      <c r="S17627" s="1" t="str">
        <f t="shared" si="560"/>
        <v>SAT|1|19|CCU|VEN|DIEF|CCRV</v>
      </c>
      <c r="T17627" s="2" t="str">
        <f t="shared" si="561"/>
        <v>OK</v>
      </c>
    </row>
    <row r="17628" spans="1:20" x14ac:dyDescent="0.25">
      <c r="A17628" s="1">
        <v>301030206</v>
      </c>
      <c r="B17628" s="1" t="str">
        <f>VLOOKUP(A17628,[1]Maestra!A$1:C$746,2,0)</f>
        <v>ACTMVCP08</v>
      </c>
      <c r="C17628" s="1" t="str">
        <f>VLOOKUP(A17628,[1]Maestra!A$1:C$746,3,0)</f>
        <v>TC Megaplaza Visa - Cuotas por Disp Efectivo</v>
      </c>
      <c r="D17628" s="1" t="s">
        <v>20</v>
      </c>
      <c r="E17628" s="1">
        <v>1</v>
      </c>
      <c r="F17628" s="1">
        <v>19</v>
      </c>
      <c r="G17628" s="1" t="s">
        <v>28</v>
      </c>
      <c r="H17628" s="1">
        <v>9999</v>
      </c>
      <c r="I17628" s="1" t="s">
        <v>449</v>
      </c>
      <c r="J17628" s="1" t="s">
        <v>29</v>
      </c>
      <c r="K17628" s="1" t="s">
        <v>325</v>
      </c>
      <c r="Q17628" s="2" t="s">
        <v>37</v>
      </c>
      <c r="R17628" s="1" t="s">
        <v>718</v>
      </c>
      <c r="S17628" s="1" t="str">
        <f t="shared" si="560"/>
        <v>SAT|1|19|CCU|VEN|DIEF|CMED</v>
      </c>
      <c r="T17628" s="2" t="str">
        <f t="shared" si="561"/>
        <v>OK</v>
      </c>
    </row>
    <row r="17629" spans="1:20" x14ac:dyDescent="0.25">
      <c r="A17629" s="1">
        <v>301030206</v>
      </c>
      <c r="B17629" s="1" t="str">
        <f>VLOOKUP(A17629,[1]Maestra!A$1:C$746,2,0)</f>
        <v>ACTMVCP08</v>
      </c>
      <c r="C17629" s="1" t="str">
        <f>VLOOKUP(A17629,[1]Maestra!A$1:C$746,3,0)</f>
        <v>TC Megaplaza Visa - Cuotas por Disp Efectivo</v>
      </c>
      <c r="D17629" s="1" t="s">
        <v>20</v>
      </c>
      <c r="E17629" s="1">
        <v>1</v>
      </c>
      <c r="F17629" s="1">
        <v>19</v>
      </c>
      <c r="G17629" s="1" t="s">
        <v>28</v>
      </c>
      <c r="H17629" s="1">
        <v>9999</v>
      </c>
      <c r="I17629" s="1" t="s">
        <v>449</v>
      </c>
      <c r="J17629" s="1" t="s">
        <v>29</v>
      </c>
      <c r="K17629" s="1" t="s">
        <v>330</v>
      </c>
      <c r="Q17629" s="2" t="s">
        <v>37</v>
      </c>
      <c r="R17629" s="1" t="s">
        <v>718</v>
      </c>
      <c r="S17629" s="1" t="str">
        <f t="shared" si="560"/>
        <v>SAT|1|19|CCU|VEN|DIEF|CMIE</v>
      </c>
      <c r="T17629" s="2" t="str">
        <f t="shared" si="561"/>
        <v>OK</v>
      </c>
    </row>
    <row r="17630" spans="1:20" x14ac:dyDescent="0.25">
      <c r="A17630" s="1">
        <v>301030206</v>
      </c>
      <c r="B17630" s="1" t="str">
        <f>VLOOKUP(A17630,[1]Maestra!A$1:C$746,2,0)</f>
        <v>ACTMVCP08</v>
      </c>
      <c r="C17630" s="1" t="str">
        <f>VLOOKUP(A17630,[1]Maestra!A$1:C$746,3,0)</f>
        <v>TC Megaplaza Visa - Cuotas por Disp Efectivo</v>
      </c>
      <c r="D17630" s="1" t="s">
        <v>20</v>
      </c>
      <c r="E17630" s="1">
        <v>1</v>
      </c>
      <c r="F17630" s="1">
        <v>19</v>
      </c>
      <c r="G17630" s="1" t="s">
        <v>28</v>
      </c>
      <c r="H17630" s="1">
        <v>9999</v>
      </c>
      <c r="I17630" s="1" t="s">
        <v>449</v>
      </c>
      <c r="J17630" s="1" t="s">
        <v>29</v>
      </c>
      <c r="K17630" s="1" t="s">
        <v>331</v>
      </c>
      <c r="Q17630" s="2" t="s">
        <v>37</v>
      </c>
      <c r="R17630" s="1" t="s">
        <v>718</v>
      </c>
      <c r="S17630" s="1" t="str">
        <f t="shared" si="560"/>
        <v>SAT|1|19|CCU|VEN|DIEF|CPEM</v>
      </c>
      <c r="T17630" s="2" t="str">
        <f t="shared" si="561"/>
        <v>OK</v>
      </c>
    </row>
    <row r="17631" spans="1:20" x14ac:dyDescent="0.25">
      <c r="A17631" s="1">
        <v>301030202</v>
      </c>
      <c r="B17631" s="1" t="str">
        <f>VLOOKUP(A17631,[1]Maestra!A$1:C$746,2,0)</f>
        <v>ACTMVCU08</v>
      </c>
      <c r="C17631" s="1" t="str">
        <f>VLOOKUP(A17631,[1]Maestra!A$1:C$746,3,0)</f>
        <v>TC Megaplaza Visa - Cuotas</v>
      </c>
      <c r="D17631" s="1" t="s">
        <v>20</v>
      </c>
      <c r="E17631" s="1">
        <v>1</v>
      </c>
      <c r="F17631" s="1">
        <v>19</v>
      </c>
      <c r="G17631" s="1" t="s">
        <v>28</v>
      </c>
      <c r="H17631" s="1">
        <v>9999</v>
      </c>
      <c r="I17631" s="1" t="s">
        <v>452</v>
      </c>
      <c r="J17631" s="1" t="s">
        <v>33</v>
      </c>
      <c r="K17631" s="1" t="s">
        <v>324</v>
      </c>
      <c r="Q17631" s="2" t="s">
        <v>37</v>
      </c>
      <c r="R17631" s="1" t="s">
        <v>718</v>
      </c>
      <c r="S17631" s="1" t="str">
        <f t="shared" si="560"/>
        <v>SAT|1|19|CCU|VIG|COMP|CCRV</v>
      </c>
      <c r="T17631" s="2" t="str">
        <f t="shared" si="561"/>
        <v>OK</v>
      </c>
    </row>
    <row r="17632" spans="1:20" x14ac:dyDescent="0.25">
      <c r="A17632" s="1">
        <v>301030202</v>
      </c>
      <c r="B17632" s="1" t="str">
        <f>VLOOKUP(A17632,[1]Maestra!A$1:C$746,2,0)</f>
        <v>ACTMVCU08</v>
      </c>
      <c r="C17632" s="1" t="str">
        <f>VLOOKUP(A17632,[1]Maestra!A$1:C$746,3,0)</f>
        <v>TC Megaplaza Visa - Cuotas</v>
      </c>
      <c r="D17632" s="1" t="s">
        <v>20</v>
      </c>
      <c r="E17632" s="1">
        <v>1</v>
      </c>
      <c r="F17632" s="1">
        <v>19</v>
      </c>
      <c r="G17632" s="1" t="s">
        <v>28</v>
      </c>
      <c r="H17632" s="1">
        <v>9999</v>
      </c>
      <c r="I17632" s="1" t="s">
        <v>452</v>
      </c>
      <c r="J17632" s="1" t="s">
        <v>33</v>
      </c>
      <c r="K17632" s="1" t="s">
        <v>325</v>
      </c>
      <c r="Q17632" s="2" t="s">
        <v>37</v>
      </c>
      <c r="R17632" s="1" t="s">
        <v>718</v>
      </c>
      <c r="S17632" s="1" t="str">
        <f t="shared" si="560"/>
        <v>SAT|1|19|CCU|VIG|COMP|CMED</v>
      </c>
      <c r="T17632" s="2" t="str">
        <f t="shared" si="561"/>
        <v>OK</v>
      </c>
    </row>
    <row r="17633" spans="1:20" x14ac:dyDescent="0.25">
      <c r="A17633" s="1">
        <v>301030202</v>
      </c>
      <c r="B17633" s="1" t="str">
        <f>VLOOKUP(A17633,[1]Maestra!A$1:C$746,2,0)</f>
        <v>ACTMVCU08</v>
      </c>
      <c r="C17633" s="1" t="str">
        <f>VLOOKUP(A17633,[1]Maestra!A$1:C$746,3,0)</f>
        <v>TC Megaplaza Visa - Cuotas</v>
      </c>
      <c r="D17633" s="1" t="s">
        <v>20</v>
      </c>
      <c r="E17633" s="1">
        <v>1</v>
      </c>
      <c r="F17633" s="1">
        <v>19</v>
      </c>
      <c r="G17633" s="1" t="s">
        <v>28</v>
      </c>
      <c r="H17633" s="1">
        <v>9999</v>
      </c>
      <c r="I17633" s="1" t="s">
        <v>452</v>
      </c>
      <c r="J17633" s="1" t="s">
        <v>33</v>
      </c>
      <c r="K17633" s="1" t="s">
        <v>330</v>
      </c>
      <c r="Q17633" s="2" t="s">
        <v>37</v>
      </c>
      <c r="R17633" s="1" t="s">
        <v>718</v>
      </c>
      <c r="S17633" s="1" t="str">
        <f t="shared" si="560"/>
        <v>SAT|1|19|CCU|VIG|COMP|CMIE</v>
      </c>
      <c r="T17633" s="2" t="str">
        <f t="shared" si="561"/>
        <v>OK</v>
      </c>
    </row>
    <row r="17634" spans="1:20" x14ac:dyDescent="0.25">
      <c r="A17634" s="1">
        <v>301030202</v>
      </c>
      <c r="B17634" s="1" t="str">
        <f>VLOOKUP(A17634,[1]Maestra!A$1:C$746,2,0)</f>
        <v>ACTMVCU08</v>
      </c>
      <c r="C17634" s="1" t="str">
        <f>VLOOKUP(A17634,[1]Maestra!A$1:C$746,3,0)</f>
        <v>TC Megaplaza Visa - Cuotas</v>
      </c>
      <c r="D17634" s="1" t="s">
        <v>20</v>
      </c>
      <c r="E17634" s="1">
        <v>1</v>
      </c>
      <c r="F17634" s="1">
        <v>19</v>
      </c>
      <c r="G17634" s="1" t="s">
        <v>28</v>
      </c>
      <c r="H17634" s="1">
        <v>9999</v>
      </c>
      <c r="I17634" s="1" t="s">
        <v>452</v>
      </c>
      <c r="J17634" s="1" t="s">
        <v>33</v>
      </c>
      <c r="K17634" s="1" t="s">
        <v>331</v>
      </c>
      <c r="Q17634" s="2" t="s">
        <v>37</v>
      </c>
      <c r="R17634" s="1" t="s">
        <v>718</v>
      </c>
      <c r="S17634" s="1" t="str">
        <f t="shared" ref="S17634:S17697" si="562">_xlfn.CONCAT(D17634,"|",E17634,"|",F17634,"|",G17634,"|",I17634,"|",J17634,"|",K17634)</f>
        <v>SAT|1|19|CCU|VIG|COMP|CPEM</v>
      </c>
      <c r="T17634" s="2" t="str">
        <f t="shared" si="561"/>
        <v>OK</v>
      </c>
    </row>
    <row r="17635" spans="1:20" x14ac:dyDescent="0.25">
      <c r="A17635" s="1">
        <v>301030206</v>
      </c>
      <c r="B17635" s="1" t="str">
        <f>VLOOKUP(A17635,[1]Maestra!A$1:C$746,2,0)</f>
        <v>ACTMVCP08</v>
      </c>
      <c r="C17635" s="1" t="str">
        <f>VLOOKUP(A17635,[1]Maestra!A$1:C$746,3,0)</f>
        <v>TC Megaplaza Visa - Cuotas por Disp Efectivo</v>
      </c>
      <c r="D17635" s="1" t="s">
        <v>20</v>
      </c>
      <c r="E17635" s="1">
        <v>1</v>
      </c>
      <c r="F17635" s="1">
        <v>19</v>
      </c>
      <c r="G17635" s="1" t="s">
        <v>28</v>
      </c>
      <c r="H17635" s="1">
        <v>9999</v>
      </c>
      <c r="I17635" s="1" t="s">
        <v>452</v>
      </c>
      <c r="J17635" s="1" t="s">
        <v>29</v>
      </c>
      <c r="K17635" s="1" t="s">
        <v>324</v>
      </c>
      <c r="Q17635" s="2" t="s">
        <v>37</v>
      </c>
      <c r="R17635" s="1" t="s">
        <v>718</v>
      </c>
      <c r="S17635" s="1" t="str">
        <f t="shared" si="562"/>
        <v>SAT|1|19|CCU|VIG|DIEF|CCRV</v>
      </c>
      <c r="T17635" s="2" t="str">
        <f t="shared" si="561"/>
        <v>OK</v>
      </c>
    </row>
    <row r="17636" spans="1:20" x14ac:dyDescent="0.25">
      <c r="A17636" s="1">
        <v>301030206</v>
      </c>
      <c r="B17636" s="1" t="str">
        <f>VLOOKUP(A17636,[1]Maestra!A$1:C$746,2,0)</f>
        <v>ACTMVCP08</v>
      </c>
      <c r="C17636" s="1" t="str">
        <f>VLOOKUP(A17636,[1]Maestra!A$1:C$746,3,0)</f>
        <v>TC Megaplaza Visa - Cuotas por Disp Efectivo</v>
      </c>
      <c r="D17636" s="1" t="s">
        <v>20</v>
      </c>
      <c r="E17636" s="1">
        <v>1</v>
      </c>
      <c r="F17636" s="1">
        <v>19</v>
      </c>
      <c r="G17636" s="1" t="s">
        <v>28</v>
      </c>
      <c r="H17636" s="1">
        <v>9999</v>
      </c>
      <c r="I17636" s="1" t="s">
        <v>452</v>
      </c>
      <c r="J17636" s="1" t="s">
        <v>29</v>
      </c>
      <c r="K17636" s="1" t="s">
        <v>325</v>
      </c>
      <c r="Q17636" s="2" t="s">
        <v>37</v>
      </c>
      <c r="R17636" s="1" t="s">
        <v>718</v>
      </c>
      <c r="S17636" s="1" t="str">
        <f t="shared" si="562"/>
        <v>SAT|1|19|CCU|VIG|DIEF|CMED</v>
      </c>
      <c r="T17636" s="2" t="str">
        <f t="shared" si="561"/>
        <v>OK</v>
      </c>
    </row>
    <row r="17637" spans="1:20" x14ac:dyDescent="0.25">
      <c r="A17637" s="1">
        <v>301030206</v>
      </c>
      <c r="B17637" s="1" t="str">
        <f>VLOOKUP(A17637,[1]Maestra!A$1:C$746,2,0)</f>
        <v>ACTMVCP08</v>
      </c>
      <c r="C17637" s="1" t="str">
        <f>VLOOKUP(A17637,[1]Maestra!A$1:C$746,3,0)</f>
        <v>TC Megaplaza Visa - Cuotas por Disp Efectivo</v>
      </c>
      <c r="D17637" s="1" t="s">
        <v>20</v>
      </c>
      <c r="E17637" s="1">
        <v>1</v>
      </c>
      <c r="F17637" s="1">
        <v>19</v>
      </c>
      <c r="G17637" s="1" t="s">
        <v>28</v>
      </c>
      <c r="H17637" s="1">
        <v>9999</v>
      </c>
      <c r="I17637" s="1" t="s">
        <v>452</v>
      </c>
      <c r="J17637" s="1" t="s">
        <v>29</v>
      </c>
      <c r="K17637" s="1" t="s">
        <v>330</v>
      </c>
      <c r="Q17637" s="2" t="s">
        <v>37</v>
      </c>
      <c r="R17637" s="1" t="s">
        <v>718</v>
      </c>
      <c r="S17637" s="1" t="str">
        <f t="shared" si="562"/>
        <v>SAT|1|19|CCU|VIG|DIEF|CMIE</v>
      </c>
      <c r="T17637" s="2" t="str">
        <f t="shared" si="561"/>
        <v>OK</v>
      </c>
    </row>
    <row r="17638" spans="1:20" x14ac:dyDescent="0.25">
      <c r="A17638" s="1">
        <v>301030206</v>
      </c>
      <c r="B17638" s="1" t="str">
        <f>VLOOKUP(A17638,[1]Maestra!A$1:C$746,2,0)</f>
        <v>ACTMVCP08</v>
      </c>
      <c r="C17638" s="1" t="str">
        <f>VLOOKUP(A17638,[1]Maestra!A$1:C$746,3,0)</f>
        <v>TC Megaplaza Visa - Cuotas por Disp Efectivo</v>
      </c>
      <c r="D17638" s="1" t="s">
        <v>20</v>
      </c>
      <c r="E17638" s="1">
        <v>1</v>
      </c>
      <c r="F17638" s="1">
        <v>19</v>
      </c>
      <c r="G17638" s="1" t="s">
        <v>28</v>
      </c>
      <c r="H17638" s="1">
        <v>9999</v>
      </c>
      <c r="I17638" s="1" t="s">
        <v>452</v>
      </c>
      <c r="J17638" s="1" t="s">
        <v>29</v>
      </c>
      <c r="K17638" s="1" t="s">
        <v>331</v>
      </c>
      <c r="Q17638" s="2" t="s">
        <v>37</v>
      </c>
      <c r="R17638" s="1" t="s">
        <v>718</v>
      </c>
      <c r="S17638" s="1" t="str">
        <f t="shared" si="562"/>
        <v>SAT|1|19|CCU|VIG|DIEF|CPEM</v>
      </c>
      <c r="T17638" s="2" t="str">
        <f t="shared" si="561"/>
        <v>OK</v>
      </c>
    </row>
    <row r="17639" spans="1:20" x14ac:dyDescent="0.25">
      <c r="A17639" s="1">
        <v>301030205</v>
      </c>
      <c r="B17639" s="1" t="e">
        <f>VLOOKUP(A17639,[1]Maestra!A$1:C$746,2,0)</f>
        <v>#N/A</v>
      </c>
      <c r="C17639" s="1" t="e">
        <f>VLOOKUP(A17639,[1]Maestra!A$1:C$746,3,0)</f>
        <v>#N/A</v>
      </c>
      <c r="D17639" s="1" t="s">
        <v>20</v>
      </c>
      <c r="E17639" s="1">
        <v>1</v>
      </c>
      <c r="F17639" s="1">
        <v>19</v>
      </c>
      <c r="G17639" s="1" t="s">
        <v>34</v>
      </c>
      <c r="H17639" s="1">
        <v>9999</v>
      </c>
      <c r="I17639" s="1" t="s">
        <v>449</v>
      </c>
      <c r="J17639" s="1" t="s">
        <v>29</v>
      </c>
      <c r="K17639" s="1" t="s">
        <v>324</v>
      </c>
      <c r="Q17639" s="2" t="s">
        <v>37</v>
      </c>
      <c r="R17639" s="1" t="s">
        <v>718</v>
      </c>
      <c r="S17639" s="1" t="str">
        <f t="shared" si="562"/>
        <v>SAT|1|19|CDI|VEN|DIEF|CCRV</v>
      </c>
      <c r="T17639" s="2" t="str">
        <f t="shared" si="561"/>
        <v>OK</v>
      </c>
    </row>
    <row r="17640" spans="1:20" x14ac:dyDescent="0.25">
      <c r="A17640" s="1">
        <v>301030205</v>
      </c>
      <c r="B17640" s="1" t="e">
        <f>VLOOKUP(A17640,[1]Maestra!A$1:C$746,2,0)</f>
        <v>#N/A</v>
      </c>
      <c r="C17640" s="1" t="e">
        <f>VLOOKUP(A17640,[1]Maestra!A$1:C$746,3,0)</f>
        <v>#N/A</v>
      </c>
      <c r="D17640" s="1" t="s">
        <v>20</v>
      </c>
      <c r="E17640" s="1">
        <v>1</v>
      </c>
      <c r="F17640" s="1">
        <v>19</v>
      </c>
      <c r="G17640" s="1" t="s">
        <v>34</v>
      </c>
      <c r="H17640" s="1">
        <v>9999</v>
      </c>
      <c r="I17640" s="1" t="s">
        <v>449</v>
      </c>
      <c r="J17640" s="1" t="s">
        <v>29</v>
      </c>
      <c r="K17640" s="1" t="s">
        <v>325</v>
      </c>
      <c r="Q17640" s="2" t="s">
        <v>37</v>
      </c>
      <c r="R17640" s="1" t="s">
        <v>718</v>
      </c>
      <c r="S17640" s="1" t="str">
        <f t="shared" si="562"/>
        <v>SAT|1|19|CDI|VEN|DIEF|CMED</v>
      </c>
      <c r="T17640" s="2" t="str">
        <f t="shared" si="561"/>
        <v>OK</v>
      </c>
    </row>
    <row r="17641" spans="1:20" x14ac:dyDescent="0.25">
      <c r="A17641" s="1">
        <v>301030205</v>
      </c>
      <c r="B17641" s="1" t="e">
        <f>VLOOKUP(A17641,[1]Maestra!A$1:C$746,2,0)</f>
        <v>#N/A</v>
      </c>
      <c r="C17641" s="1" t="e">
        <f>VLOOKUP(A17641,[1]Maestra!A$1:C$746,3,0)</f>
        <v>#N/A</v>
      </c>
      <c r="D17641" s="1" t="s">
        <v>20</v>
      </c>
      <c r="E17641" s="1">
        <v>1</v>
      </c>
      <c r="F17641" s="1">
        <v>19</v>
      </c>
      <c r="G17641" s="1" t="s">
        <v>34</v>
      </c>
      <c r="H17641" s="1">
        <v>9999</v>
      </c>
      <c r="I17641" s="1" t="s">
        <v>449</v>
      </c>
      <c r="J17641" s="1" t="s">
        <v>29</v>
      </c>
      <c r="K17641" s="1" t="s">
        <v>330</v>
      </c>
      <c r="Q17641" s="2" t="s">
        <v>37</v>
      </c>
      <c r="R17641" s="1" t="s">
        <v>718</v>
      </c>
      <c r="S17641" s="1" t="str">
        <f t="shared" si="562"/>
        <v>SAT|1|19|CDI|VEN|DIEF|CMIE</v>
      </c>
      <c r="T17641" s="2" t="str">
        <f t="shared" si="561"/>
        <v>OK</v>
      </c>
    </row>
    <row r="17642" spans="1:20" x14ac:dyDescent="0.25">
      <c r="A17642" s="1">
        <v>301030205</v>
      </c>
      <c r="B17642" s="1" t="e">
        <f>VLOOKUP(A17642,[1]Maestra!A$1:C$746,2,0)</f>
        <v>#N/A</v>
      </c>
      <c r="C17642" s="1" t="e">
        <f>VLOOKUP(A17642,[1]Maestra!A$1:C$746,3,0)</f>
        <v>#N/A</v>
      </c>
      <c r="D17642" s="1" t="s">
        <v>20</v>
      </c>
      <c r="E17642" s="1">
        <v>1</v>
      </c>
      <c r="F17642" s="1">
        <v>19</v>
      </c>
      <c r="G17642" s="1" t="s">
        <v>34</v>
      </c>
      <c r="H17642" s="1">
        <v>9999</v>
      </c>
      <c r="I17642" s="1" t="s">
        <v>449</v>
      </c>
      <c r="J17642" s="1" t="s">
        <v>29</v>
      </c>
      <c r="K17642" s="1" t="s">
        <v>331</v>
      </c>
      <c r="Q17642" s="2" t="s">
        <v>37</v>
      </c>
      <c r="R17642" s="1" t="s">
        <v>718</v>
      </c>
      <c r="S17642" s="1" t="str">
        <f t="shared" si="562"/>
        <v>SAT|1|19|CDI|VEN|DIEF|CPEM</v>
      </c>
      <c r="T17642" s="2" t="str">
        <f t="shared" si="561"/>
        <v>OK</v>
      </c>
    </row>
    <row r="17643" spans="1:20" x14ac:dyDescent="0.25">
      <c r="A17643" s="1">
        <v>301030205</v>
      </c>
      <c r="B17643" s="1" t="e">
        <f>VLOOKUP(A17643,[1]Maestra!A$1:C$746,2,0)</f>
        <v>#N/A</v>
      </c>
      <c r="C17643" s="1" t="e">
        <f>VLOOKUP(A17643,[1]Maestra!A$1:C$746,3,0)</f>
        <v>#N/A</v>
      </c>
      <c r="D17643" s="1" t="s">
        <v>20</v>
      </c>
      <c r="E17643" s="1">
        <v>1</v>
      </c>
      <c r="F17643" s="1">
        <v>19</v>
      </c>
      <c r="G17643" s="1" t="s">
        <v>34</v>
      </c>
      <c r="H17643" s="1">
        <v>9999</v>
      </c>
      <c r="I17643" s="1" t="s">
        <v>452</v>
      </c>
      <c r="J17643" s="1" t="s">
        <v>29</v>
      </c>
      <c r="K17643" s="1" t="s">
        <v>324</v>
      </c>
      <c r="Q17643" s="2" t="s">
        <v>37</v>
      </c>
      <c r="R17643" s="1" t="s">
        <v>718</v>
      </c>
      <c r="S17643" s="1" t="str">
        <f t="shared" si="562"/>
        <v>SAT|1|19|CDI|VIG|DIEF|CCRV</v>
      </c>
      <c r="T17643" s="2" t="str">
        <f t="shared" si="561"/>
        <v>OK</v>
      </c>
    </row>
    <row r="17644" spans="1:20" x14ac:dyDescent="0.25">
      <c r="A17644" s="1">
        <v>301030205</v>
      </c>
      <c r="B17644" s="1" t="e">
        <f>VLOOKUP(A17644,[1]Maestra!A$1:C$746,2,0)</f>
        <v>#N/A</v>
      </c>
      <c r="C17644" s="1" t="e">
        <f>VLOOKUP(A17644,[1]Maestra!A$1:C$746,3,0)</f>
        <v>#N/A</v>
      </c>
      <c r="D17644" s="1" t="s">
        <v>20</v>
      </c>
      <c r="E17644" s="1">
        <v>1</v>
      </c>
      <c r="F17644" s="1">
        <v>19</v>
      </c>
      <c r="G17644" s="1" t="s">
        <v>34</v>
      </c>
      <c r="H17644" s="1">
        <v>9999</v>
      </c>
      <c r="I17644" s="1" t="s">
        <v>452</v>
      </c>
      <c r="J17644" s="1" t="s">
        <v>29</v>
      </c>
      <c r="K17644" s="1" t="s">
        <v>325</v>
      </c>
      <c r="Q17644" s="2" t="s">
        <v>37</v>
      </c>
      <c r="R17644" s="1" t="s">
        <v>718</v>
      </c>
      <c r="S17644" s="1" t="str">
        <f t="shared" si="562"/>
        <v>SAT|1|19|CDI|VIG|DIEF|CMED</v>
      </c>
      <c r="T17644" s="2" t="str">
        <f t="shared" si="561"/>
        <v>OK</v>
      </c>
    </row>
    <row r="17645" spans="1:20" x14ac:dyDescent="0.25">
      <c r="A17645" s="1">
        <v>301030205</v>
      </c>
      <c r="B17645" s="1" t="e">
        <f>VLOOKUP(A17645,[1]Maestra!A$1:C$746,2,0)</f>
        <v>#N/A</v>
      </c>
      <c r="C17645" s="1" t="e">
        <f>VLOOKUP(A17645,[1]Maestra!A$1:C$746,3,0)</f>
        <v>#N/A</v>
      </c>
      <c r="D17645" s="1" t="s">
        <v>20</v>
      </c>
      <c r="E17645" s="1">
        <v>1</v>
      </c>
      <c r="F17645" s="1">
        <v>19</v>
      </c>
      <c r="G17645" s="1" t="s">
        <v>34</v>
      </c>
      <c r="H17645" s="1">
        <v>9999</v>
      </c>
      <c r="I17645" s="1" t="s">
        <v>452</v>
      </c>
      <c r="J17645" s="1" t="s">
        <v>29</v>
      </c>
      <c r="K17645" s="1" t="s">
        <v>330</v>
      </c>
      <c r="Q17645" s="2" t="s">
        <v>37</v>
      </c>
      <c r="R17645" s="1" t="s">
        <v>718</v>
      </c>
      <c r="S17645" s="1" t="str">
        <f t="shared" si="562"/>
        <v>SAT|1|19|CDI|VIG|DIEF|CMIE</v>
      </c>
      <c r="T17645" s="2" t="str">
        <f t="shared" si="561"/>
        <v>OK</v>
      </c>
    </row>
    <row r="17646" spans="1:20" x14ac:dyDescent="0.25">
      <c r="A17646" s="1">
        <v>301030205</v>
      </c>
      <c r="B17646" s="1" t="e">
        <f>VLOOKUP(A17646,[1]Maestra!A$1:C$746,2,0)</f>
        <v>#N/A</v>
      </c>
      <c r="C17646" s="1" t="e">
        <f>VLOOKUP(A17646,[1]Maestra!A$1:C$746,3,0)</f>
        <v>#N/A</v>
      </c>
      <c r="D17646" s="1" t="s">
        <v>20</v>
      </c>
      <c r="E17646" s="1">
        <v>1</v>
      </c>
      <c r="F17646" s="1">
        <v>19</v>
      </c>
      <c r="G17646" s="1" t="s">
        <v>34</v>
      </c>
      <c r="H17646" s="1">
        <v>9999</v>
      </c>
      <c r="I17646" s="1" t="s">
        <v>452</v>
      </c>
      <c r="J17646" s="1" t="s">
        <v>29</v>
      </c>
      <c r="K17646" s="1" t="s">
        <v>331</v>
      </c>
      <c r="Q17646" s="2" t="s">
        <v>37</v>
      </c>
      <c r="R17646" s="1" t="s">
        <v>718</v>
      </c>
      <c r="S17646" s="1" t="str">
        <f t="shared" si="562"/>
        <v>SAT|1|19|CDI|VIG|DIEF|CPEM</v>
      </c>
      <c r="T17646" s="2" t="str">
        <f t="shared" si="561"/>
        <v>OK</v>
      </c>
    </row>
    <row r="17647" spans="1:20" x14ac:dyDescent="0.25">
      <c r="A17647" s="1">
        <v>301030204</v>
      </c>
      <c r="B17647" s="1" t="str">
        <f>VLOOKUP(A17647,[1]Maestra!A$1:C$746,2,0)</f>
        <v>ACTMVCD08</v>
      </c>
      <c r="C17647" s="1" t="str">
        <f>VLOOKUP(A17647,[1]Maestra!A$1:C$746,3,0)</f>
        <v>TC Megaplaza Visa - Compra Deuda</v>
      </c>
      <c r="D17647" s="1" t="s">
        <v>20</v>
      </c>
      <c r="E17647" s="1">
        <v>1</v>
      </c>
      <c r="F17647" s="1">
        <v>19</v>
      </c>
      <c r="G17647" s="1" t="s">
        <v>22</v>
      </c>
      <c r="H17647" s="1">
        <v>9999</v>
      </c>
      <c r="I17647" s="1" t="s">
        <v>449</v>
      </c>
      <c r="J17647" s="1" t="s">
        <v>29</v>
      </c>
      <c r="K17647" s="1" t="s">
        <v>454</v>
      </c>
      <c r="Q17647" s="2" t="s">
        <v>37</v>
      </c>
      <c r="R17647" s="1" t="s">
        <v>718</v>
      </c>
      <c r="S17647" s="1" t="str">
        <f t="shared" si="562"/>
        <v>SAT|1|19|CDP|VEN|DIEF|CCNR</v>
      </c>
      <c r="T17647" s="2" t="str">
        <f t="shared" si="561"/>
        <v>OK</v>
      </c>
    </row>
    <row r="17648" spans="1:20" x14ac:dyDescent="0.25">
      <c r="A17648" s="1">
        <v>301030204</v>
      </c>
      <c r="B17648" s="1" t="str">
        <f>VLOOKUP(A17648,[1]Maestra!A$1:C$746,2,0)</f>
        <v>ACTMVCD08</v>
      </c>
      <c r="C17648" s="1" t="str">
        <f>VLOOKUP(A17648,[1]Maestra!A$1:C$746,3,0)</f>
        <v>TC Megaplaza Visa - Compra Deuda</v>
      </c>
      <c r="D17648" s="1" t="s">
        <v>20</v>
      </c>
      <c r="E17648" s="1">
        <v>1</v>
      </c>
      <c r="F17648" s="1">
        <v>19</v>
      </c>
      <c r="G17648" s="1" t="s">
        <v>22</v>
      </c>
      <c r="H17648" s="1">
        <v>9999</v>
      </c>
      <c r="I17648" s="1" t="s">
        <v>449</v>
      </c>
      <c r="J17648" s="1" t="s">
        <v>29</v>
      </c>
      <c r="K17648" s="1" t="s">
        <v>325</v>
      </c>
      <c r="Q17648" s="2" t="s">
        <v>37</v>
      </c>
      <c r="R17648" s="1" t="s">
        <v>718</v>
      </c>
      <c r="S17648" s="1" t="str">
        <f t="shared" si="562"/>
        <v>SAT|1|19|CDP|VEN|DIEF|CMED</v>
      </c>
      <c r="T17648" s="2" t="str">
        <f t="shared" si="561"/>
        <v>OK</v>
      </c>
    </row>
    <row r="17649" spans="1:20" x14ac:dyDescent="0.25">
      <c r="A17649" s="1">
        <v>301030204</v>
      </c>
      <c r="B17649" s="1" t="str">
        <f>VLOOKUP(A17649,[1]Maestra!A$1:C$746,2,0)</f>
        <v>ACTMVCD08</v>
      </c>
      <c r="C17649" s="1" t="str">
        <f>VLOOKUP(A17649,[1]Maestra!A$1:C$746,3,0)</f>
        <v>TC Megaplaza Visa - Compra Deuda</v>
      </c>
      <c r="D17649" s="1" t="s">
        <v>20</v>
      </c>
      <c r="E17649" s="1">
        <v>1</v>
      </c>
      <c r="F17649" s="1">
        <v>19</v>
      </c>
      <c r="G17649" s="1" t="s">
        <v>22</v>
      </c>
      <c r="H17649" s="1">
        <v>9999</v>
      </c>
      <c r="I17649" s="1" t="s">
        <v>449</v>
      </c>
      <c r="J17649" s="1" t="s">
        <v>29</v>
      </c>
      <c r="K17649" s="1" t="s">
        <v>330</v>
      </c>
      <c r="Q17649" s="2" t="s">
        <v>37</v>
      </c>
      <c r="R17649" s="1" t="s">
        <v>718</v>
      </c>
      <c r="S17649" s="1" t="str">
        <f t="shared" si="562"/>
        <v>SAT|1|19|CDP|VEN|DIEF|CMIE</v>
      </c>
      <c r="T17649" s="2" t="str">
        <f t="shared" si="561"/>
        <v>OK</v>
      </c>
    </row>
    <row r="17650" spans="1:20" x14ac:dyDescent="0.25">
      <c r="A17650" s="1">
        <v>301030204</v>
      </c>
      <c r="B17650" s="1" t="str">
        <f>VLOOKUP(A17650,[1]Maestra!A$1:C$746,2,0)</f>
        <v>ACTMVCD08</v>
      </c>
      <c r="C17650" s="1" t="str">
        <f>VLOOKUP(A17650,[1]Maestra!A$1:C$746,3,0)</f>
        <v>TC Megaplaza Visa - Compra Deuda</v>
      </c>
      <c r="D17650" s="1" t="s">
        <v>20</v>
      </c>
      <c r="E17650" s="1">
        <v>1</v>
      </c>
      <c r="F17650" s="1">
        <v>19</v>
      </c>
      <c r="G17650" s="1" t="s">
        <v>22</v>
      </c>
      <c r="H17650" s="1">
        <v>9999</v>
      </c>
      <c r="I17650" s="1" t="s">
        <v>449</v>
      </c>
      <c r="J17650" s="1" t="s">
        <v>29</v>
      </c>
      <c r="K17650" s="1" t="s">
        <v>331</v>
      </c>
      <c r="Q17650" s="2" t="s">
        <v>37</v>
      </c>
      <c r="R17650" s="1" t="s">
        <v>718</v>
      </c>
      <c r="S17650" s="1" t="str">
        <f t="shared" si="562"/>
        <v>SAT|1|19|CDP|VEN|DIEF|CPEM</v>
      </c>
      <c r="T17650" s="2" t="str">
        <f t="shared" si="561"/>
        <v>OK</v>
      </c>
    </row>
    <row r="17651" spans="1:20" x14ac:dyDescent="0.25">
      <c r="A17651" s="1">
        <v>301030204</v>
      </c>
      <c r="B17651" s="1" t="str">
        <f>VLOOKUP(A17651,[1]Maestra!A$1:C$746,2,0)</f>
        <v>ACTMVCD08</v>
      </c>
      <c r="C17651" s="1" t="str">
        <f>VLOOKUP(A17651,[1]Maestra!A$1:C$746,3,0)</f>
        <v>TC Megaplaza Visa - Compra Deuda</v>
      </c>
      <c r="D17651" s="1" t="s">
        <v>20</v>
      </c>
      <c r="E17651" s="1">
        <v>1</v>
      </c>
      <c r="F17651" s="1">
        <v>19</v>
      </c>
      <c r="G17651" s="1" t="s">
        <v>22</v>
      </c>
      <c r="H17651" s="1">
        <v>9999</v>
      </c>
      <c r="I17651" s="1" t="s">
        <v>452</v>
      </c>
      <c r="J17651" s="1" t="s">
        <v>29</v>
      </c>
      <c r="K17651" s="1" t="s">
        <v>454</v>
      </c>
      <c r="Q17651" s="2" t="s">
        <v>37</v>
      </c>
      <c r="R17651" s="1" t="s">
        <v>718</v>
      </c>
      <c r="S17651" s="1" t="str">
        <f t="shared" si="562"/>
        <v>SAT|1|19|CDP|VIG|DIEF|CCNR</v>
      </c>
      <c r="T17651" s="2" t="str">
        <f t="shared" si="561"/>
        <v>OK</v>
      </c>
    </row>
    <row r="17652" spans="1:20" x14ac:dyDescent="0.25">
      <c r="A17652" s="1">
        <v>301030204</v>
      </c>
      <c r="B17652" s="1" t="str">
        <f>VLOOKUP(A17652,[1]Maestra!A$1:C$746,2,0)</f>
        <v>ACTMVCD08</v>
      </c>
      <c r="C17652" s="1" t="str">
        <f>VLOOKUP(A17652,[1]Maestra!A$1:C$746,3,0)</f>
        <v>TC Megaplaza Visa - Compra Deuda</v>
      </c>
      <c r="D17652" s="1" t="s">
        <v>20</v>
      </c>
      <c r="E17652" s="1">
        <v>1</v>
      </c>
      <c r="F17652" s="1">
        <v>19</v>
      </c>
      <c r="G17652" s="1" t="s">
        <v>22</v>
      </c>
      <c r="H17652" s="1">
        <v>9999</v>
      </c>
      <c r="I17652" s="1" t="s">
        <v>452</v>
      </c>
      <c r="J17652" s="1" t="s">
        <v>29</v>
      </c>
      <c r="K17652" s="1" t="s">
        <v>325</v>
      </c>
      <c r="Q17652" s="2" t="s">
        <v>37</v>
      </c>
      <c r="R17652" s="1" t="s">
        <v>718</v>
      </c>
      <c r="S17652" s="1" t="str">
        <f t="shared" si="562"/>
        <v>SAT|1|19|CDP|VIG|DIEF|CMED</v>
      </c>
      <c r="T17652" s="2" t="str">
        <f t="shared" si="561"/>
        <v>OK</v>
      </c>
    </row>
    <row r="17653" spans="1:20" x14ac:dyDescent="0.25">
      <c r="A17653" s="1">
        <v>301030204</v>
      </c>
      <c r="B17653" s="1" t="str">
        <f>VLOOKUP(A17653,[1]Maestra!A$1:C$746,2,0)</f>
        <v>ACTMVCD08</v>
      </c>
      <c r="C17653" s="1" t="str">
        <f>VLOOKUP(A17653,[1]Maestra!A$1:C$746,3,0)</f>
        <v>TC Megaplaza Visa - Compra Deuda</v>
      </c>
      <c r="D17653" s="1" t="s">
        <v>20</v>
      </c>
      <c r="E17653" s="1">
        <v>1</v>
      </c>
      <c r="F17653" s="1">
        <v>19</v>
      </c>
      <c r="G17653" s="1" t="s">
        <v>22</v>
      </c>
      <c r="H17653" s="1">
        <v>9999</v>
      </c>
      <c r="I17653" s="1" t="s">
        <v>452</v>
      </c>
      <c r="J17653" s="1" t="s">
        <v>29</v>
      </c>
      <c r="K17653" s="1" t="s">
        <v>330</v>
      </c>
      <c r="Q17653" s="2" t="s">
        <v>37</v>
      </c>
      <c r="R17653" s="1" t="s">
        <v>718</v>
      </c>
      <c r="S17653" s="1" t="str">
        <f t="shared" si="562"/>
        <v>SAT|1|19|CDP|VIG|DIEF|CMIE</v>
      </c>
      <c r="T17653" s="2" t="str">
        <f t="shared" si="561"/>
        <v>OK</v>
      </c>
    </row>
    <row r="17654" spans="1:20" x14ac:dyDescent="0.25">
      <c r="A17654" s="1">
        <v>301030204</v>
      </c>
      <c r="B17654" s="1" t="str">
        <f>VLOOKUP(A17654,[1]Maestra!A$1:C$746,2,0)</f>
        <v>ACTMVCD08</v>
      </c>
      <c r="C17654" s="1" t="str">
        <f>VLOOKUP(A17654,[1]Maestra!A$1:C$746,3,0)</f>
        <v>TC Megaplaza Visa - Compra Deuda</v>
      </c>
      <c r="D17654" s="1" t="s">
        <v>20</v>
      </c>
      <c r="E17654" s="1">
        <v>1</v>
      </c>
      <c r="F17654" s="1">
        <v>19</v>
      </c>
      <c r="G17654" s="1" t="s">
        <v>22</v>
      </c>
      <c r="H17654" s="1">
        <v>9999</v>
      </c>
      <c r="I17654" s="1" t="s">
        <v>452</v>
      </c>
      <c r="J17654" s="1" t="s">
        <v>29</v>
      </c>
      <c r="K17654" s="1" t="s">
        <v>331</v>
      </c>
      <c r="Q17654" s="2" t="s">
        <v>37</v>
      </c>
      <c r="R17654" s="1" t="s">
        <v>718</v>
      </c>
      <c r="S17654" s="1" t="str">
        <f t="shared" si="562"/>
        <v>SAT|1|19|CDP|VIG|DIEF|CPEM</v>
      </c>
      <c r="T17654" s="2" t="str">
        <f t="shared" si="561"/>
        <v>OK</v>
      </c>
    </row>
    <row r="17655" spans="1:20" x14ac:dyDescent="0.25">
      <c r="A17655" s="1">
        <v>301030204</v>
      </c>
      <c r="B17655" s="1" t="str">
        <f>VLOOKUP(A17655,[1]Maestra!A$1:C$746,2,0)</f>
        <v>ACTMVCD08</v>
      </c>
      <c r="C17655" s="1" t="str">
        <f>VLOOKUP(A17655,[1]Maestra!A$1:C$746,3,0)</f>
        <v>TC Megaplaza Visa - Compra Deuda</v>
      </c>
      <c r="D17655" s="1" t="s">
        <v>20</v>
      </c>
      <c r="E17655" s="1">
        <v>1</v>
      </c>
      <c r="F17655" s="1">
        <v>19</v>
      </c>
      <c r="G17655" s="1" t="s">
        <v>23</v>
      </c>
      <c r="H17655" s="1">
        <v>9999</v>
      </c>
      <c r="I17655" s="1" t="s">
        <v>449</v>
      </c>
      <c r="J17655" s="1" t="s">
        <v>29</v>
      </c>
      <c r="K17655" s="1" t="s">
        <v>324</v>
      </c>
      <c r="Q17655" s="2" t="s">
        <v>37</v>
      </c>
      <c r="R17655" s="1" t="s">
        <v>718</v>
      </c>
      <c r="S17655" s="1" t="str">
        <f t="shared" si="562"/>
        <v>SAT|1|19|CDR|VEN|DIEF|CCRV</v>
      </c>
      <c r="T17655" s="2" t="str">
        <f t="shared" si="561"/>
        <v>OK</v>
      </c>
    </row>
    <row r="17656" spans="1:20" x14ac:dyDescent="0.25">
      <c r="A17656" s="1">
        <v>301030204</v>
      </c>
      <c r="B17656" s="1" t="str">
        <f>VLOOKUP(A17656,[1]Maestra!A$1:C$746,2,0)</f>
        <v>ACTMVCD08</v>
      </c>
      <c r="C17656" s="1" t="str">
        <f>VLOOKUP(A17656,[1]Maestra!A$1:C$746,3,0)</f>
        <v>TC Megaplaza Visa - Compra Deuda</v>
      </c>
      <c r="D17656" s="1" t="s">
        <v>20</v>
      </c>
      <c r="E17656" s="1">
        <v>1</v>
      </c>
      <c r="F17656" s="1">
        <v>19</v>
      </c>
      <c r="G17656" s="1" t="s">
        <v>23</v>
      </c>
      <c r="H17656" s="1">
        <v>9999</v>
      </c>
      <c r="I17656" s="1" t="s">
        <v>449</v>
      </c>
      <c r="J17656" s="1" t="s">
        <v>29</v>
      </c>
      <c r="K17656" s="1" t="s">
        <v>325</v>
      </c>
      <c r="Q17656" s="2" t="s">
        <v>37</v>
      </c>
      <c r="R17656" s="1" t="s">
        <v>718</v>
      </c>
      <c r="S17656" s="1" t="str">
        <f t="shared" si="562"/>
        <v>SAT|1|19|CDR|VEN|DIEF|CMED</v>
      </c>
      <c r="T17656" s="2" t="str">
        <f t="shared" si="561"/>
        <v>OK</v>
      </c>
    </row>
    <row r="17657" spans="1:20" x14ac:dyDescent="0.25">
      <c r="A17657" s="1">
        <v>301030204</v>
      </c>
      <c r="B17657" s="1" t="str">
        <f>VLOOKUP(A17657,[1]Maestra!A$1:C$746,2,0)</f>
        <v>ACTMVCD08</v>
      </c>
      <c r="C17657" s="1" t="str">
        <f>VLOOKUP(A17657,[1]Maestra!A$1:C$746,3,0)</f>
        <v>TC Megaplaza Visa - Compra Deuda</v>
      </c>
      <c r="D17657" s="1" t="s">
        <v>20</v>
      </c>
      <c r="E17657" s="1">
        <v>1</v>
      </c>
      <c r="F17657" s="1">
        <v>19</v>
      </c>
      <c r="G17657" s="1" t="s">
        <v>23</v>
      </c>
      <c r="H17657" s="1">
        <v>9999</v>
      </c>
      <c r="I17657" s="1" t="s">
        <v>449</v>
      </c>
      <c r="J17657" s="1" t="s">
        <v>29</v>
      </c>
      <c r="K17657" s="1" t="s">
        <v>330</v>
      </c>
      <c r="Q17657" s="2" t="s">
        <v>37</v>
      </c>
      <c r="R17657" s="1" t="s">
        <v>718</v>
      </c>
      <c r="S17657" s="1" t="str">
        <f t="shared" si="562"/>
        <v>SAT|1|19|CDR|VEN|DIEF|CMIE</v>
      </c>
      <c r="T17657" s="2" t="str">
        <f t="shared" si="561"/>
        <v>OK</v>
      </c>
    </row>
    <row r="17658" spans="1:20" x14ac:dyDescent="0.25">
      <c r="A17658" s="1">
        <v>301030204</v>
      </c>
      <c r="B17658" s="1" t="str">
        <f>VLOOKUP(A17658,[1]Maestra!A$1:C$746,2,0)</f>
        <v>ACTMVCD08</v>
      </c>
      <c r="C17658" s="1" t="str">
        <f>VLOOKUP(A17658,[1]Maestra!A$1:C$746,3,0)</f>
        <v>TC Megaplaza Visa - Compra Deuda</v>
      </c>
      <c r="D17658" s="1" t="s">
        <v>20</v>
      </c>
      <c r="E17658" s="1">
        <v>1</v>
      </c>
      <c r="F17658" s="1">
        <v>19</v>
      </c>
      <c r="G17658" s="1" t="s">
        <v>23</v>
      </c>
      <c r="H17658" s="1">
        <v>9999</v>
      </c>
      <c r="I17658" s="1" t="s">
        <v>449</v>
      </c>
      <c r="J17658" s="1" t="s">
        <v>29</v>
      </c>
      <c r="K17658" s="1" t="s">
        <v>331</v>
      </c>
      <c r="Q17658" s="2" t="s">
        <v>37</v>
      </c>
      <c r="R17658" s="1" t="s">
        <v>718</v>
      </c>
      <c r="S17658" s="1" t="str">
        <f t="shared" si="562"/>
        <v>SAT|1|19|CDR|VEN|DIEF|CPEM</v>
      </c>
      <c r="T17658" s="2" t="str">
        <f t="shared" si="561"/>
        <v>OK</v>
      </c>
    </row>
    <row r="17659" spans="1:20" x14ac:dyDescent="0.25">
      <c r="A17659" s="1">
        <v>301030204</v>
      </c>
      <c r="B17659" s="1" t="str">
        <f>VLOOKUP(A17659,[1]Maestra!A$1:C$746,2,0)</f>
        <v>ACTMVCD08</v>
      </c>
      <c r="C17659" s="1" t="str">
        <f>VLOOKUP(A17659,[1]Maestra!A$1:C$746,3,0)</f>
        <v>TC Megaplaza Visa - Compra Deuda</v>
      </c>
      <c r="D17659" s="1" t="s">
        <v>20</v>
      </c>
      <c r="E17659" s="1">
        <v>1</v>
      </c>
      <c r="F17659" s="1">
        <v>19</v>
      </c>
      <c r="G17659" s="1" t="s">
        <v>23</v>
      </c>
      <c r="H17659" s="1">
        <v>9999</v>
      </c>
      <c r="I17659" s="1" t="s">
        <v>452</v>
      </c>
      <c r="J17659" s="1" t="s">
        <v>29</v>
      </c>
      <c r="K17659" s="1" t="s">
        <v>324</v>
      </c>
      <c r="Q17659" s="2" t="s">
        <v>37</v>
      </c>
      <c r="R17659" s="1" t="s">
        <v>718</v>
      </c>
      <c r="S17659" s="1" t="str">
        <f t="shared" si="562"/>
        <v>SAT|1|19|CDR|VIG|DIEF|CCRV</v>
      </c>
      <c r="T17659" s="2" t="str">
        <f t="shared" si="561"/>
        <v>OK</v>
      </c>
    </row>
    <row r="17660" spans="1:20" x14ac:dyDescent="0.25">
      <c r="A17660" s="1">
        <v>301030204</v>
      </c>
      <c r="B17660" s="1" t="str">
        <f>VLOOKUP(A17660,[1]Maestra!A$1:C$746,2,0)</f>
        <v>ACTMVCD08</v>
      </c>
      <c r="C17660" s="1" t="str">
        <f>VLOOKUP(A17660,[1]Maestra!A$1:C$746,3,0)</f>
        <v>TC Megaplaza Visa - Compra Deuda</v>
      </c>
      <c r="D17660" s="1" t="s">
        <v>20</v>
      </c>
      <c r="E17660" s="1">
        <v>1</v>
      </c>
      <c r="F17660" s="1">
        <v>19</v>
      </c>
      <c r="G17660" s="1" t="s">
        <v>23</v>
      </c>
      <c r="H17660" s="1">
        <v>9999</v>
      </c>
      <c r="I17660" s="1" t="s">
        <v>452</v>
      </c>
      <c r="J17660" s="1" t="s">
        <v>29</v>
      </c>
      <c r="K17660" s="1" t="s">
        <v>325</v>
      </c>
      <c r="Q17660" s="2" t="s">
        <v>37</v>
      </c>
      <c r="R17660" s="1" t="s">
        <v>718</v>
      </c>
      <c r="S17660" s="1" t="str">
        <f t="shared" si="562"/>
        <v>SAT|1|19|CDR|VIG|DIEF|CMED</v>
      </c>
      <c r="T17660" s="2" t="str">
        <f t="shared" si="561"/>
        <v>OK</v>
      </c>
    </row>
    <row r="17661" spans="1:20" x14ac:dyDescent="0.25">
      <c r="A17661" s="1">
        <v>301030204</v>
      </c>
      <c r="B17661" s="1" t="str">
        <f>VLOOKUP(A17661,[1]Maestra!A$1:C$746,2,0)</f>
        <v>ACTMVCD08</v>
      </c>
      <c r="C17661" s="1" t="str">
        <f>VLOOKUP(A17661,[1]Maestra!A$1:C$746,3,0)</f>
        <v>TC Megaplaza Visa - Compra Deuda</v>
      </c>
      <c r="D17661" s="1" t="s">
        <v>20</v>
      </c>
      <c r="E17661" s="1">
        <v>1</v>
      </c>
      <c r="F17661" s="1">
        <v>19</v>
      </c>
      <c r="G17661" s="1" t="s">
        <v>23</v>
      </c>
      <c r="H17661" s="1">
        <v>9999</v>
      </c>
      <c r="I17661" s="1" t="s">
        <v>452</v>
      </c>
      <c r="J17661" s="1" t="s">
        <v>29</v>
      </c>
      <c r="K17661" s="1" t="s">
        <v>330</v>
      </c>
      <c r="Q17661" s="2" t="s">
        <v>37</v>
      </c>
      <c r="R17661" s="1" t="s">
        <v>718</v>
      </c>
      <c r="S17661" s="1" t="str">
        <f t="shared" si="562"/>
        <v>SAT|1|19|CDR|VIG|DIEF|CMIE</v>
      </c>
      <c r="T17661" s="2" t="str">
        <f t="shared" si="561"/>
        <v>OK</v>
      </c>
    </row>
    <row r="17662" spans="1:20" x14ac:dyDescent="0.25">
      <c r="A17662" s="1">
        <v>301030204</v>
      </c>
      <c r="B17662" s="1" t="str">
        <f>VLOOKUP(A17662,[1]Maestra!A$1:C$746,2,0)</f>
        <v>ACTMVCD08</v>
      </c>
      <c r="C17662" s="1" t="str">
        <f>VLOOKUP(A17662,[1]Maestra!A$1:C$746,3,0)</f>
        <v>TC Megaplaza Visa - Compra Deuda</v>
      </c>
      <c r="D17662" s="1" t="s">
        <v>20</v>
      </c>
      <c r="E17662" s="1">
        <v>1</v>
      </c>
      <c r="F17662" s="1">
        <v>19</v>
      </c>
      <c r="G17662" s="1" t="s">
        <v>23</v>
      </c>
      <c r="H17662" s="1">
        <v>9999</v>
      </c>
      <c r="I17662" s="1" t="s">
        <v>452</v>
      </c>
      <c r="J17662" s="1" t="s">
        <v>29</v>
      </c>
      <c r="K17662" s="1" t="s">
        <v>331</v>
      </c>
      <c r="Q17662" s="2" t="s">
        <v>37</v>
      </c>
      <c r="R17662" s="1" t="s">
        <v>718</v>
      </c>
      <c r="S17662" s="1" t="str">
        <f t="shared" si="562"/>
        <v>SAT|1|19|CDR|VIG|DIEF|CPEM</v>
      </c>
      <c r="T17662" s="2" t="str">
        <f t="shared" si="561"/>
        <v>OK</v>
      </c>
    </row>
    <row r="17663" spans="1:20" x14ac:dyDescent="0.25">
      <c r="A17663" s="1">
        <v>301030201</v>
      </c>
      <c r="B17663" s="1" t="str">
        <f>VLOOKUP(A17663,[1]Maestra!A$1:C$746,2,0)</f>
        <v>ACTMVL038</v>
      </c>
      <c r="C17663" s="1" t="str">
        <f>VLOOKUP(A17663,[1]Maestra!A$1:C$746,3,0)</f>
        <v>TC Megaplaza Visa - Linea Rev.</v>
      </c>
      <c r="D17663" s="1" t="s">
        <v>20</v>
      </c>
      <c r="E17663" s="1">
        <v>1</v>
      </c>
      <c r="F17663" s="1">
        <v>19</v>
      </c>
      <c r="G17663" s="1" t="s">
        <v>21</v>
      </c>
      <c r="H17663" s="1">
        <v>9999</v>
      </c>
      <c r="I17663" s="1" t="s">
        <v>21</v>
      </c>
      <c r="J17663" s="1" t="s">
        <v>33</v>
      </c>
      <c r="K17663" s="1" t="s">
        <v>454</v>
      </c>
      <c r="Q17663" s="2" t="s">
        <v>37</v>
      </c>
      <c r="R17663" s="1" t="s">
        <v>718</v>
      </c>
      <c r="S17663" s="1" t="str">
        <f t="shared" si="562"/>
        <v>SAT|1|19|DUD|DUD|COMP|CCNR</v>
      </c>
      <c r="T17663" s="2" t="str">
        <f t="shared" si="561"/>
        <v>OK</v>
      </c>
    </row>
    <row r="17664" spans="1:20" x14ac:dyDescent="0.25">
      <c r="A17664" s="1">
        <v>301030201</v>
      </c>
      <c r="B17664" s="1" t="str">
        <f>VLOOKUP(A17664,[1]Maestra!A$1:C$746,2,0)</f>
        <v>ACTMVL038</v>
      </c>
      <c r="C17664" s="1" t="str">
        <f>VLOOKUP(A17664,[1]Maestra!A$1:C$746,3,0)</f>
        <v>TC Megaplaza Visa - Linea Rev.</v>
      </c>
      <c r="D17664" s="1" t="s">
        <v>20</v>
      </c>
      <c r="E17664" s="1">
        <v>1</v>
      </c>
      <c r="F17664" s="1">
        <v>19</v>
      </c>
      <c r="G17664" s="1" t="s">
        <v>21</v>
      </c>
      <c r="H17664" s="1">
        <v>9999</v>
      </c>
      <c r="I17664" s="1" t="s">
        <v>21</v>
      </c>
      <c r="J17664" s="1" t="s">
        <v>33</v>
      </c>
      <c r="K17664" s="1" t="s">
        <v>327</v>
      </c>
      <c r="Q17664" s="2" t="s">
        <v>37</v>
      </c>
      <c r="R17664" s="1" t="s">
        <v>718</v>
      </c>
      <c r="S17664" s="1" t="str">
        <f t="shared" si="562"/>
        <v>SAT|1|19|DUD|DUD|COMP|CCOR</v>
      </c>
      <c r="T17664" s="2" t="str">
        <f t="shared" si="561"/>
        <v>OK</v>
      </c>
    </row>
    <row r="17665" spans="1:20" x14ac:dyDescent="0.25">
      <c r="A17665" s="1">
        <v>301030201</v>
      </c>
      <c r="B17665" s="1" t="str">
        <f>VLOOKUP(A17665,[1]Maestra!A$1:C$746,2,0)</f>
        <v>ACTMVL038</v>
      </c>
      <c r="C17665" s="1" t="str">
        <f>VLOOKUP(A17665,[1]Maestra!A$1:C$746,3,0)</f>
        <v>TC Megaplaza Visa - Linea Rev.</v>
      </c>
      <c r="D17665" s="1" t="s">
        <v>20</v>
      </c>
      <c r="E17665" s="1">
        <v>1</v>
      </c>
      <c r="F17665" s="1">
        <v>19</v>
      </c>
      <c r="G17665" s="1" t="s">
        <v>21</v>
      </c>
      <c r="H17665" s="1">
        <v>9999</v>
      </c>
      <c r="I17665" s="1" t="s">
        <v>21</v>
      </c>
      <c r="J17665" s="1" t="s">
        <v>33</v>
      </c>
      <c r="K17665" s="1" t="s">
        <v>324</v>
      </c>
      <c r="Q17665" s="2" t="s">
        <v>37</v>
      </c>
      <c r="R17665" s="1" t="s">
        <v>718</v>
      </c>
      <c r="S17665" s="1" t="str">
        <f t="shared" si="562"/>
        <v>SAT|1|19|DUD|DUD|COMP|CCRV</v>
      </c>
      <c r="T17665" s="2" t="str">
        <f t="shared" si="561"/>
        <v>OK</v>
      </c>
    </row>
    <row r="17666" spans="1:20" x14ac:dyDescent="0.25">
      <c r="A17666" s="1">
        <v>301030201</v>
      </c>
      <c r="B17666" s="1" t="str">
        <f>VLOOKUP(A17666,[1]Maestra!A$1:C$746,2,0)</f>
        <v>ACTMVL038</v>
      </c>
      <c r="C17666" s="1" t="str">
        <f>VLOOKUP(A17666,[1]Maestra!A$1:C$746,3,0)</f>
        <v>TC Megaplaza Visa - Linea Rev.</v>
      </c>
      <c r="D17666" s="1" t="s">
        <v>20</v>
      </c>
      <c r="E17666" s="1">
        <v>1</v>
      </c>
      <c r="F17666" s="1">
        <v>19</v>
      </c>
      <c r="G17666" s="1" t="s">
        <v>21</v>
      </c>
      <c r="H17666" s="1">
        <v>9999</v>
      </c>
      <c r="I17666" s="1" t="s">
        <v>21</v>
      </c>
      <c r="J17666" s="1" t="s">
        <v>33</v>
      </c>
      <c r="K17666" s="1" t="s">
        <v>323</v>
      </c>
      <c r="Q17666" s="2" t="s">
        <v>37</v>
      </c>
      <c r="R17666" s="1" t="s">
        <v>718</v>
      </c>
      <c r="S17666" s="1" t="str">
        <f t="shared" si="562"/>
        <v>SAT|1|19|DUD|DUD|COMP|CESP</v>
      </c>
      <c r="T17666" s="2" t="str">
        <f t="shared" si="561"/>
        <v>OK</v>
      </c>
    </row>
    <row r="17667" spans="1:20" x14ac:dyDescent="0.25">
      <c r="A17667" s="1">
        <v>301030201</v>
      </c>
      <c r="B17667" s="1" t="str">
        <f>VLOOKUP(A17667,[1]Maestra!A$1:C$746,2,0)</f>
        <v>ACTMVL038</v>
      </c>
      <c r="C17667" s="1" t="str">
        <f>VLOOKUP(A17667,[1]Maestra!A$1:C$746,3,0)</f>
        <v>TC Megaplaza Visa - Linea Rev.</v>
      </c>
      <c r="D17667" s="1" t="s">
        <v>20</v>
      </c>
      <c r="E17667" s="1">
        <v>1</v>
      </c>
      <c r="F17667" s="1">
        <v>19</v>
      </c>
      <c r="G17667" s="1" t="s">
        <v>21</v>
      </c>
      <c r="H17667" s="1">
        <v>9999</v>
      </c>
      <c r="I17667" s="1" t="s">
        <v>21</v>
      </c>
      <c r="J17667" s="1" t="s">
        <v>33</v>
      </c>
      <c r="K17667" s="1" t="s">
        <v>328</v>
      </c>
      <c r="Q17667" s="2" t="s">
        <v>37</v>
      </c>
      <c r="R17667" s="1" t="s">
        <v>718</v>
      </c>
      <c r="S17667" s="1" t="str">
        <f t="shared" si="562"/>
        <v>SAT|1|19|DUD|DUD|COMP|CGEM</v>
      </c>
      <c r="T17667" s="2" t="str">
        <f t="shared" ref="T17667:T17730" si="563">IF(COUNTIFS($D$2:$D$20413,D17667,$S$2:$S$20413,S17667,$A$2:$A$20413,"&lt;&gt;"&amp;A17667)&gt;0,"Conflicto","OK")</f>
        <v>OK</v>
      </c>
    </row>
    <row r="17668" spans="1:20" x14ac:dyDescent="0.25">
      <c r="A17668" s="1">
        <v>301030201</v>
      </c>
      <c r="B17668" s="1" t="str">
        <f>VLOOKUP(A17668,[1]Maestra!A$1:C$746,2,0)</f>
        <v>ACTMVL038</v>
      </c>
      <c r="C17668" s="1" t="str">
        <f>VLOOKUP(A17668,[1]Maestra!A$1:C$746,3,0)</f>
        <v>TC Megaplaza Visa - Linea Rev.</v>
      </c>
      <c r="D17668" s="1" t="s">
        <v>20</v>
      </c>
      <c r="E17668" s="1">
        <v>1</v>
      </c>
      <c r="F17668" s="1">
        <v>19</v>
      </c>
      <c r="G17668" s="1" t="s">
        <v>21</v>
      </c>
      <c r="H17668" s="1">
        <v>9999</v>
      </c>
      <c r="I17668" s="1" t="s">
        <v>21</v>
      </c>
      <c r="J17668" s="1" t="s">
        <v>33</v>
      </c>
      <c r="K17668" s="1" t="s">
        <v>329</v>
      </c>
      <c r="Q17668" s="2" t="s">
        <v>37</v>
      </c>
      <c r="R17668" s="1" t="s">
        <v>718</v>
      </c>
      <c r="S17668" s="1" t="str">
        <f t="shared" si="562"/>
        <v>SAT|1|19|DUD|DUD|COMP|CIVA</v>
      </c>
      <c r="T17668" s="2" t="str">
        <f t="shared" si="563"/>
        <v>OK</v>
      </c>
    </row>
    <row r="17669" spans="1:20" x14ac:dyDescent="0.25">
      <c r="A17669" s="1">
        <v>301030201</v>
      </c>
      <c r="B17669" s="1" t="str">
        <f>VLOOKUP(A17669,[1]Maestra!A$1:C$746,2,0)</f>
        <v>ACTMVL038</v>
      </c>
      <c r="C17669" s="1" t="str">
        <f>VLOOKUP(A17669,[1]Maestra!A$1:C$746,3,0)</f>
        <v>TC Megaplaza Visa - Linea Rev.</v>
      </c>
      <c r="D17669" s="1" t="s">
        <v>20</v>
      </c>
      <c r="E17669" s="1">
        <v>1</v>
      </c>
      <c r="F17669" s="1">
        <v>19</v>
      </c>
      <c r="G17669" s="1" t="s">
        <v>21</v>
      </c>
      <c r="H17669" s="1">
        <v>9999</v>
      </c>
      <c r="I17669" s="1" t="s">
        <v>21</v>
      </c>
      <c r="J17669" s="1" t="s">
        <v>33</v>
      </c>
      <c r="K17669" s="1" t="s">
        <v>325</v>
      </c>
      <c r="Q17669" s="2" t="s">
        <v>37</v>
      </c>
      <c r="R17669" s="1" t="s">
        <v>718</v>
      </c>
      <c r="S17669" s="1" t="str">
        <f t="shared" si="562"/>
        <v>SAT|1|19|DUD|DUD|COMP|CMED</v>
      </c>
      <c r="T17669" s="2" t="str">
        <f t="shared" si="563"/>
        <v>OK</v>
      </c>
    </row>
    <row r="17670" spans="1:20" x14ac:dyDescent="0.25">
      <c r="A17670" s="1">
        <v>301030201</v>
      </c>
      <c r="B17670" s="1" t="str">
        <f>VLOOKUP(A17670,[1]Maestra!A$1:C$746,2,0)</f>
        <v>ACTMVL038</v>
      </c>
      <c r="C17670" s="1" t="str">
        <f>VLOOKUP(A17670,[1]Maestra!A$1:C$746,3,0)</f>
        <v>TC Megaplaza Visa - Linea Rev.</v>
      </c>
      <c r="D17670" s="1" t="s">
        <v>20</v>
      </c>
      <c r="E17670" s="1">
        <v>1</v>
      </c>
      <c r="F17670" s="1">
        <v>19</v>
      </c>
      <c r="G17670" s="1" t="s">
        <v>21</v>
      </c>
      <c r="H17670" s="1">
        <v>9999</v>
      </c>
      <c r="I17670" s="1" t="s">
        <v>21</v>
      </c>
      <c r="J17670" s="1" t="s">
        <v>33</v>
      </c>
      <c r="K17670" s="1" t="s">
        <v>330</v>
      </c>
      <c r="Q17670" s="2" t="s">
        <v>37</v>
      </c>
      <c r="R17670" s="1" t="s">
        <v>718</v>
      </c>
      <c r="S17670" s="1" t="str">
        <f t="shared" si="562"/>
        <v>SAT|1|19|DUD|DUD|COMP|CMIE</v>
      </c>
      <c r="T17670" s="2" t="str">
        <f t="shared" si="563"/>
        <v>OK</v>
      </c>
    </row>
    <row r="17671" spans="1:20" x14ac:dyDescent="0.25">
      <c r="A17671" s="1">
        <v>301030201</v>
      </c>
      <c r="B17671" s="1" t="str">
        <f>VLOOKUP(A17671,[1]Maestra!A$1:C$746,2,0)</f>
        <v>ACTMVL038</v>
      </c>
      <c r="C17671" s="1" t="str">
        <f>VLOOKUP(A17671,[1]Maestra!A$1:C$746,3,0)</f>
        <v>TC Megaplaza Visa - Linea Rev.</v>
      </c>
      <c r="D17671" s="1" t="s">
        <v>20</v>
      </c>
      <c r="E17671" s="1">
        <v>1</v>
      </c>
      <c r="F17671" s="1">
        <v>19</v>
      </c>
      <c r="G17671" s="1" t="s">
        <v>21</v>
      </c>
      <c r="H17671" s="1">
        <v>9999</v>
      </c>
      <c r="I17671" s="1" t="s">
        <v>21</v>
      </c>
      <c r="J17671" s="1" t="s">
        <v>33</v>
      </c>
      <c r="K17671" s="1" t="s">
        <v>331</v>
      </c>
      <c r="Q17671" s="2" t="s">
        <v>37</v>
      </c>
      <c r="R17671" s="1" t="s">
        <v>718</v>
      </c>
      <c r="S17671" s="1" t="str">
        <f t="shared" si="562"/>
        <v>SAT|1|19|DUD|DUD|COMP|CPEM</v>
      </c>
      <c r="T17671" s="2" t="str">
        <f t="shared" si="563"/>
        <v>OK</v>
      </c>
    </row>
    <row r="17672" spans="1:20" x14ac:dyDescent="0.25">
      <c r="A17672" s="1">
        <v>301030203</v>
      </c>
      <c r="B17672" s="1" t="str">
        <f>VLOOKUP(A17672,[1]Maestra!A$1:C$746,2,0)</f>
        <v>ACTMVEX08</v>
      </c>
      <c r="C17672" s="1" t="str">
        <f>VLOOKUP(A17672,[1]Maestra!A$1:C$746,3,0)</f>
        <v>TC Megaplaza Visa - Extracash</v>
      </c>
      <c r="D17672" s="1" t="s">
        <v>20</v>
      </c>
      <c r="E17672" s="1">
        <v>1</v>
      </c>
      <c r="F17672" s="1">
        <v>19</v>
      </c>
      <c r="G17672" s="1" t="s">
        <v>32</v>
      </c>
      <c r="H17672" s="1">
        <v>9999</v>
      </c>
      <c r="I17672" s="1" t="s">
        <v>449</v>
      </c>
      <c r="J17672" s="1" t="s">
        <v>29</v>
      </c>
      <c r="K17672" s="1" t="s">
        <v>454</v>
      </c>
      <c r="Q17672" s="2" t="s">
        <v>37</v>
      </c>
      <c r="R17672" s="1" t="s">
        <v>718</v>
      </c>
      <c r="S17672" s="1" t="str">
        <f t="shared" si="562"/>
        <v>SAT|1|19|EXT|VEN|DIEF|CCNR</v>
      </c>
      <c r="T17672" s="2" t="str">
        <f t="shared" si="563"/>
        <v>OK</v>
      </c>
    </row>
    <row r="17673" spans="1:20" x14ac:dyDescent="0.25">
      <c r="A17673" s="1">
        <v>301030203</v>
      </c>
      <c r="B17673" s="1" t="str">
        <f>VLOOKUP(A17673,[1]Maestra!A$1:C$746,2,0)</f>
        <v>ACTMVEX08</v>
      </c>
      <c r="C17673" s="1" t="str">
        <f>VLOOKUP(A17673,[1]Maestra!A$1:C$746,3,0)</f>
        <v>TC Megaplaza Visa - Extracash</v>
      </c>
      <c r="D17673" s="1" t="s">
        <v>20</v>
      </c>
      <c r="E17673" s="1">
        <v>1</v>
      </c>
      <c r="F17673" s="1">
        <v>19</v>
      </c>
      <c r="G17673" s="1" t="s">
        <v>32</v>
      </c>
      <c r="H17673" s="1">
        <v>9999</v>
      </c>
      <c r="I17673" s="1" t="s">
        <v>449</v>
      </c>
      <c r="J17673" s="1" t="s">
        <v>29</v>
      </c>
      <c r="K17673" s="1" t="s">
        <v>325</v>
      </c>
      <c r="Q17673" s="2" t="s">
        <v>37</v>
      </c>
      <c r="R17673" s="1" t="s">
        <v>718</v>
      </c>
      <c r="S17673" s="1" t="str">
        <f t="shared" si="562"/>
        <v>SAT|1|19|EXT|VEN|DIEF|CMED</v>
      </c>
      <c r="T17673" s="2" t="str">
        <f t="shared" si="563"/>
        <v>OK</v>
      </c>
    </row>
    <row r="17674" spans="1:20" x14ac:dyDescent="0.25">
      <c r="A17674" s="1">
        <v>301030203</v>
      </c>
      <c r="B17674" s="1" t="str">
        <f>VLOOKUP(A17674,[1]Maestra!A$1:C$746,2,0)</f>
        <v>ACTMVEX08</v>
      </c>
      <c r="C17674" s="1" t="str">
        <f>VLOOKUP(A17674,[1]Maestra!A$1:C$746,3,0)</f>
        <v>TC Megaplaza Visa - Extracash</v>
      </c>
      <c r="D17674" s="1" t="s">
        <v>20</v>
      </c>
      <c r="E17674" s="1">
        <v>1</v>
      </c>
      <c r="F17674" s="1">
        <v>19</v>
      </c>
      <c r="G17674" s="1" t="s">
        <v>32</v>
      </c>
      <c r="H17674" s="1">
        <v>9999</v>
      </c>
      <c r="I17674" s="1" t="s">
        <v>449</v>
      </c>
      <c r="J17674" s="1" t="s">
        <v>29</v>
      </c>
      <c r="K17674" s="1" t="s">
        <v>330</v>
      </c>
      <c r="Q17674" s="2" t="s">
        <v>37</v>
      </c>
      <c r="R17674" s="1" t="s">
        <v>718</v>
      </c>
      <c r="S17674" s="1" t="str">
        <f t="shared" si="562"/>
        <v>SAT|1|19|EXT|VEN|DIEF|CMIE</v>
      </c>
      <c r="T17674" s="2" t="str">
        <f t="shared" si="563"/>
        <v>OK</v>
      </c>
    </row>
    <row r="17675" spans="1:20" x14ac:dyDescent="0.25">
      <c r="A17675" s="1">
        <v>301030203</v>
      </c>
      <c r="B17675" s="1" t="str">
        <f>VLOOKUP(A17675,[1]Maestra!A$1:C$746,2,0)</f>
        <v>ACTMVEX08</v>
      </c>
      <c r="C17675" s="1" t="str">
        <f>VLOOKUP(A17675,[1]Maestra!A$1:C$746,3,0)</f>
        <v>TC Megaplaza Visa - Extracash</v>
      </c>
      <c r="D17675" s="1" t="s">
        <v>20</v>
      </c>
      <c r="E17675" s="1">
        <v>1</v>
      </c>
      <c r="F17675" s="1">
        <v>19</v>
      </c>
      <c r="G17675" s="1" t="s">
        <v>32</v>
      </c>
      <c r="H17675" s="1">
        <v>9999</v>
      </c>
      <c r="I17675" s="1" t="s">
        <v>449</v>
      </c>
      <c r="J17675" s="1" t="s">
        <v>29</v>
      </c>
      <c r="K17675" s="1" t="s">
        <v>331</v>
      </c>
      <c r="Q17675" s="2" t="s">
        <v>37</v>
      </c>
      <c r="R17675" s="1" t="s">
        <v>718</v>
      </c>
      <c r="S17675" s="1" t="str">
        <f t="shared" si="562"/>
        <v>SAT|1|19|EXT|VEN|DIEF|CPEM</v>
      </c>
      <c r="T17675" s="2" t="str">
        <f t="shared" si="563"/>
        <v>OK</v>
      </c>
    </row>
    <row r="17676" spans="1:20" x14ac:dyDescent="0.25">
      <c r="A17676" s="1">
        <v>301030203</v>
      </c>
      <c r="B17676" s="1" t="str">
        <f>VLOOKUP(A17676,[1]Maestra!A$1:C$746,2,0)</f>
        <v>ACTMVEX08</v>
      </c>
      <c r="C17676" s="1" t="str">
        <f>VLOOKUP(A17676,[1]Maestra!A$1:C$746,3,0)</f>
        <v>TC Megaplaza Visa - Extracash</v>
      </c>
      <c r="D17676" s="1" t="s">
        <v>20</v>
      </c>
      <c r="E17676" s="1">
        <v>1</v>
      </c>
      <c r="F17676" s="1">
        <v>19</v>
      </c>
      <c r="G17676" s="1" t="s">
        <v>32</v>
      </c>
      <c r="H17676" s="1">
        <v>9999</v>
      </c>
      <c r="I17676" s="1" t="s">
        <v>452</v>
      </c>
      <c r="J17676" s="1" t="s">
        <v>29</v>
      </c>
      <c r="K17676" s="1" t="s">
        <v>454</v>
      </c>
      <c r="Q17676" s="2" t="s">
        <v>37</v>
      </c>
      <c r="R17676" s="1" t="s">
        <v>718</v>
      </c>
      <c r="S17676" s="1" t="str">
        <f t="shared" si="562"/>
        <v>SAT|1|19|EXT|VIG|DIEF|CCNR</v>
      </c>
      <c r="T17676" s="2" t="str">
        <f t="shared" si="563"/>
        <v>OK</v>
      </c>
    </row>
    <row r="17677" spans="1:20" x14ac:dyDescent="0.25">
      <c r="A17677" s="1">
        <v>301030203</v>
      </c>
      <c r="B17677" s="1" t="str">
        <f>VLOOKUP(A17677,[1]Maestra!A$1:C$746,2,0)</f>
        <v>ACTMVEX08</v>
      </c>
      <c r="C17677" s="1" t="str">
        <f>VLOOKUP(A17677,[1]Maestra!A$1:C$746,3,0)</f>
        <v>TC Megaplaza Visa - Extracash</v>
      </c>
      <c r="D17677" s="1" t="s">
        <v>20</v>
      </c>
      <c r="E17677" s="1">
        <v>1</v>
      </c>
      <c r="F17677" s="1">
        <v>19</v>
      </c>
      <c r="G17677" s="1" t="s">
        <v>32</v>
      </c>
      <c r="H17677" s="1">
        <v>9999</v>
      </c>
      <c r="I17677" s="1" t="s">
        <v>452</v>
      </c>
      <c r="J17677" s="1" t="s">
        <v>29</v>
      </c>
      <c r="K17677" s="1" t="s">
        <v>325</v>
      </c>
      <c r="Q17677" s="2" t="s">
        <v>37</v>
      </c>
      <c r="R17677" s="1" t="s">
        <v>718</v>
      </c>
      <c r="S17677" s="1" t="str">
        <f t="shared" si="562"/>
        <v>SAT|1|19|EXT|VIG|DIEF|CMED</v>
      </c>
      <c r="T17677" s="2" t="str">
        <f t="shared" si="563"/>
        <v>OK</v>
      </c>
    </row>
    <row r="17678" spans="1:20" x14ac:dyDescent="0.25">
      <c r="A17678" s="1">
        <v>301030203</v>
      </c>
      <c r="B17678" s="1" t="str">
        <f>VLOOKUP(A17678,[1]Maestra!A$1:C$746,2,0)</f>
        <v>ACTMVEX08</v>
      </c>
      <c r="C17678" s="1" t="str">
        <f>VLOOKUP(A17678,[1]Maestra!A$1:C$746,3,0)</f>
        <v>TC Megaplaza Visa - Extracash</v>
      </c>
      <c r="D17678" s="1" t="s">
        <v>20</v>
      </c>
      <c r="E17678" s="1">
        <v>1</v>
      </c>
      <c r="F17678" s="1">
        <v>19</v>
      </c>
      <c r="G17678" s="1" t="s">
        <v>32</v>
      </c>
      <c r="H17678" s="1">
        <v>9999</v>
      </c>
      <c r="I17678" s="1" t="s">
        <v>452</v>
      </c>
      <c r="J17678" s="1" t="s">
        <v>29</v>
      </c>
      <c r="K17678" s="1" t="s">
        <v>330</v>
      </c>
      <c r="Q17678" s="2" t="s">
        <v>37</v>
      </c>
      <c r="R17678" s="1" t="s">
        <v>718</v>
      </c>
      <c r="S17678" s="1" t="str">
        <f t="shared" si="562"/>
        <v>SAT|1|19|EXT|VIG|DIEF|CMIE</v>
      </c>
      <c r="T17678" s="2" t="str">
        <f t="shared" si="563"/>
        <v>OK</v>
      </c>
    </row>
    <row r="17679" spans="1:20" x14ac:dyDescent="0.25">
      <c r="A17679" s="1">
        <v>301030203</v>
      </c>
      <c r="B17679" s="1" t="str">
        <f>VLOOKUP(A17679,[1]Maestra!A$1:C$746,2,0)</f>
        <v>ACTMVEX08</v>
      </c>
      <c r="C17679" s="1" t="str">
        <f>VLOOKUP(A17679,[1]Maestra!A$1:C$746,3,0)</f>
        <v>TC Megaplaza Visa - Extracash</v>
      </c>
      <c r="D17679" s="1" t="s">
        <v>20</v>
      </c>
      <c r="E17679" s="1">
        <v>1</v>
      </c>
      <c r="F17679" s="1">
        <v>19</v>
      </c>
      <c r="G17679" s="1" t="s">
        <v>32</v>
      </c>
      <c r="H17679" s="1">
        <v>9999</v>
      </c>
      <c r="I17679" s="1" t="s">
        <v>452</v>
      </c>
      <c r="J17679" s="1" t="s">
        <v>29</v>
      </c>
      <c r="K17679" s="1" t="s">
        <v>331</v>
      </c>
      <c r="Q17679" s="2" t="s">
        <v>37</v>
      </c>
      <c r="R17679" s="1" t="s">
        <v>718</v>
      </c>
      <c r="S17679" s="1" t="str">
        <f t="shared" si="562"/>
        <v>SAT|1|19|EXT|VIG|DIEF|CPEM</v>
      </c>
      <c r="T17679" s="2" t="str">
        <f t="shared" si="563"/>
        <v>OK</v>
      </c>
    </row>
    <row r="17680" spans="1:20" x14ac:dyDescent="0.25">
      <c r="A17680" s="1">
        <v>2101049901</v>
      </c>
      <c r="B17680" s="1">
        <f>VLOOKUP(A17680,[1]Maestra!A$1:C$746,2,0)</f>
        <v>0</v>
      </c>
      <c r="C17680" s="1" t="str">
        <f>VLOOKUP(A17680,[1]Maestra!A$1:C$746,3,0)</f>
        <v>Visa Acreedores</v>
      </c>
      <c r="D17680" s="1" t="s">
        <v>20</v>
      </c>
      <c r="E17680" s="1">
        <v>1</v>
      </c>
      <c r="F17680" s="1">
        <v>19</v>
      </c>
      <c r="G17680" s="1" t="s">
        <v>19</v>
      </c>
      <c r="H17680" s="1">
        <v>9999</v>
      </c>
      <c r="I17680" s="1" t="s">
        <v>453</v>
      </c>
      <c r="J17680" s="1" t="s">
        <v>33</v>
      </c>
      <c r="K17680" s="1" t="s">
        <v>327</v>
      </c>
      <c r="Q17680" s="2" t="s">
        <v>37</v>
      </c>
      <c r="R17680" s="1" t="s">
        <v>718</v>
      </c>
      <c r="S17680" s="1" t="str">
        <f t="shared" si="562"/>
        <v>SAT|1|19|REV|ACR|COMP|CCOR</v>
      </c>
      <c r="T17680" s="2" t="str">
        <f t="shared" si="563"/>
        <v>OK</v>
      </c>
    </row>
    <row r="17681" spans="1:20" x14ac:dyDescent="0.25">
      <c r="A17681" s="1">
        <v>2101049901</v>
      </c>
      <c r="B17681" s="1">
        <f>VLOOKUP(A17681,[1]Maestra!A$1:C$746,2,0)</f>
        <v>0</v>
      </c>
      <c r="C17681" s="1" t="str">
        <f>VLOOKUP(A17681,[1]Maestra!A$1:C$746,3,0)</f>
        <v>Visa Acreedores</v>
      </c>
      <c r="D17681" s="1" t="s">
        <v>20</v>
      </c>
      <c r="E17681" s="1">
        <v>1</v>
      </c>
      <c r="F17681" s="1">
        <v>19</v>
      </c>
      <c r="G17681" s="1" t="s">
        <v>19</v>
      </c>
      <c r="H17681" s="1">
        <v>9999</v>
      </c>
      <c r="I17681" s="1" t="s">
        <v>453</v>
      </c>
      <c r="J17681" s="1" t="s">
        <v>33</v>
      </c>
      <c r="K17681" s="1" t="s">
        <v>324</v>
      </c>
      <c r="Q17681" s="2" t="s">
        <v>37</v>
      </c>
      <c r="R17681" s="1" t="s">
        <v>718</v>
      </c>
      <c r="S17681" s="1" t="str">
        <f t="shared" si="562"/>
        <v>SAT|1|19|REV|ACR|COMP|CCRV</v>
      </c>
      <c r="T17681" s="2" t="str">
        <f t="shared" si="563"/>
        <v>OK</v>
      </c>
    </row>
    <row r="17682" spans="1:20" x14ac:dyDescent="0.25">
      <c r="A17682" s="1">
        <v>2101049901</v>
      </c>
      <c r="B17682" s="1">
        <f>VLOOKUP(A17682,[1]Maestra!A$1:C$746,2,0)</f>
        <v>0</v>
      </c>
      <c r="C17682" s="1" t="str">
        <f>VLOOKUP(A17682,[1]Maestra!A$1:C$746,3,0)</f>
        <v>Visa Acreedores</v>
      </c>
      <c r="D17682" s="1" t="s">
        <v>20</v>
      </c>
      <c r="E17682" s="1">
        <v>1</v>
      </c>
      <c r="F17682" s="1">
        <v>19</v>
      </c>
      <c r="G17682" s="1" t="s">
        <v>19</v>
      </c>
      <c r="H17682" s="1">
        <v>9999</v>
      </c>
      <c r="I17682" s="1" t="s">
        <v>453</v>
      </c>
      <c r="J17682" s="1" t="s">
        <v>33</v>
      </c>
      <c r="K17682" s="1" t="s">
        <v>323</v>
      </c>
      <c r="Q17682" s="2" t="s">
        <v>37</v>
      </c>
      <c r="R17682" s="1" t="s">
        <v>718</v>
      </c>
      <c r="S17682" s="1" t="str">
        <f t="shared" si="562"/>
        <v>SAT|1|19|REV|ACR|COMP|CESP</v>
      </c>
      <c r="T17682" s="2" t="str">
        <f t="shared" si="563"/>
        <v>OK</v>
      </c>
    </row>
    <row r="17683" spans="1:20" x14ac:dyDescent="0.25">
      <c r="A17683" s="1">
        <v>2101049901</v>
      </c>
      <c r="B17683" s="1">
        <f>VLOOKUP(A17683,[1]Maestra!A$1:C$746,2,0)</f>
        <v>0</v>
      </c>
      <c r="C17683" s="1" t="str">
        <f>VLOOKUP(A17683,[1]Maestra!A$1:C$746,3,0)</f>
        <v>Visa Acreedores</v>
      </c>
      <c r="D17683" s="1" t="s">
        <v>20</v>
      </c>
      <c r="E17683" s="1">
        <v>1</v>
      </c>
      <c r="F17683" s="1">
        <v>19</v>
      </c>
      <c r="G17683" s="1" t="s">
        <v>19</v>
      </c>
      <c r="H17683" s="1">
        <v>9999</v>
      </c>
      <c r="I17683" s="1" t="s">
        <v>453</v>
      </c>
      <c r="J17683" s="1" t="s">
        <v>33</v>
      </c>
      <c r="K17683" s="1" t="s">
        <v>328</v>
      </c>
      <c r="Q17683" s="2" t="s">
        <v>37</v>
      </c>
      <c r="R17683" s="1" t="s">
        <v>718</v>
      </c>
      <c r="S17683" s="1" t="str">
        <f t="shared" si="562"/>
        <v>SAT|1|19|REV|ACR|COMP|CGEM</v>
      </c>
      <c r="T17683" s="2" t="str">
        <f t="shared" si="563"/>
        <v>OK</v>
      </c>
    </row>
    <row r="17684" spans="1:20" x14ac:dyDescent="0.25">
      <c r="A17684" s="1">
        <v>2101049901</v>
      </c>
      <c r="B17684" s="1">
        <f>VLOOKUP(A17684,[1]Maestra!A$1:C$746,2,0)</f>
        <v>0</v>
      </c>
      <c r="C17684" s="1" t="str">
        <f>VLOOKUP(A17684,[1]Maestra!A$1:C$746,3,0)</f>
        <v>Visa Acreedores</v>
      </c>
      <c r="D17684" s="1" t="s">
        <v>20</v>
      </c>
      <c r="E17684" s="1">
        <v>1</v>
      </c>
      <c r="F17684" s="1">
        <v>19</v>
      </c>
      <c r="G17684" s="1" t="s">
        <v>19</v>
      </c>
      <c r="H17684" s="1">
        <v>9999</v>
      </c>
      <c r="I17684" s="1" t="s">
        <v>453</v>
      </c>
      <c r="J17684" s="1" t="s">
        <v>33</v>
      </c>
      <c r="K17684" s="1" t="s">
        <v>329</v>
      </c>
      <c r="Q17684" s="2" t="s">
        <v>37</v>
      </c>
      <c r="R17684" s="1" t="s">
        <v>718</v>
      </c>
      <c r="S17684" s="1" t="str">
        <f t="shared" si="562"/>
        <v>SAT|1|19|REV|ACR|COMP|CIVA</v>
      </c>
      <c r="T17684" s="2" t="str">
        <f t="shared" si="563"/>
        <v>OK</v>
      </c>
    </row>
    <row r="17685" spans="1:20" x14ac:dyDescent="0.25">
      <c r="A17685" s="1">
        <v>2101049901</v>
      </c>
      <c r="B17685" s="1">
        <f>VLOOKUP(A17685,[1]Maestra!A$1:C$746,2,0)</f>
        <v>0</v>
      </c>
      <c r="C17685" s="1" t="str">
        <f>VLOOKUP(A17685,[1]Maestra!A$1:C$746,3,0)</f>
        <v>Visa Acreedores</v>
      </c>
      <c r="D17685" s="1" t="s">
        <v>20</v>
      </c>
      <c r="E17685" s="1">
        <v>1</v>
      </c>
      <c r="F17685" s="1">
        <v>19</v>
      </c>
      <c r="G17685" s="1" t="s">
        <v>19</v>
      </c>
      <c r="H17685" s="1">
        <v>9999</v>
      </c>
      <c r="I17685" s="1" t="s">
        <v>453</v>
      </c>
      <c r="J17685" s="1" t="s">
        <v>33</v>
      </c>
      <c r="K17685" s="1" t="s">
        <v>325</v>
      </c>
      <c r="Q17685" s="2" t="s">
        <v>37</v>
      </c>
      <c r="R17685" s="1" t="s">
        <v>718</v>
      </c>
      <c r="S17685" s="1" t="str">
        <f t="shared" si="562"/>
        <v>SAT|1|19|REV|ACR|COMP|CMED</v>
      </c>
      <c r="T17685" s="2" t="str">
        <f t="shared" si="563"/>
        <v>OK</v>
      </c>
    </row>
    <row r="17686" spans="1:20" x14ac:dyDescent="0.25">
      <c r="A17686" s="1">
        <v>2101049901</v>
      </c>
      <c r="B17686" s="1">
        <f>VLOOKUP(A17686,[1]Maestra!A$1:C$746,2,0)</f>
        <v>0</v>
      </c>
      <c r="C17686" s="1" t="str">
        <f>VLOOKUP(A17686,[1]Maestra!A$1:C$746,3,0)</f>
        <v>Visa Acreedores</v>
      </c>
      <c r="D17686" s="1" t="s">
        <v>20</v>
      </c>
      <c r="E17686" s="1">
        <v>1</v>
      </c>
      <c r="F17686" s="1">
        <v>19</v>
      </c>
      <c r="G17686" s="1" t="s">
        <v>19</v>
      </c>
      <c r="H17686" s="1">
        <v>9999</v>
      </c>
      <c r="I17686" s="1" t="s">
        <v>453</v>
      </c>
      <c r="J17686" s="1" t="s">
        <v>33</v>
      </c>
      <c r="K17686" s="1" t="s">
        <v>330</v>
      </c>
      <c r="Q17686" s="2" t="s">
        <v>37</v>
      </c>
      <c r="R17686" s="1" t="s">
        <v>718</v>
      </c>
      <c r="S17686" s="1" t="str">
        <f t="shared" si="562"/>
        <v>SAT|1|19|REV|ACR|COMP|CMIE</v>
      </c>
      <c r="T17686" s="2" t="str">
        <f t="shared" si="563"/>
        <v>OK</v>
      </c>
    </row>
    <row r="17687" spans="1:20" x14ac:dyDescent="0.25">
      <c r="A17687" s="1">
        <v>2101049901</v>
      </c>
      <c r="B17687" s="1">
        <f>VLOOKUP(A17687,[1]Maestra!A$1:C$746,2,0)</f>
        <v>0</v>
      </c>
      <c r="C17687" s="1" t="str">
        <f>VLOOKUP(A17687,[1]Maestra!A$1:C$746,3,0)</f>
        <v>Visa Acreedores</v>
      </c>
      <c r="D17687" s="1" t="s">
        <v>20</v>
      </c>
      <c r="E17687" s="1">
        <v>1</v>
      </c>
      <c r="F17687" s="1">
        <v>19</v>
      </c>
      <c r="G17687" s="1" t="s">
        <v>19</v>
      </c>
      <c r="H17687" s="1">
        <v>9999</v>
      </c>
      <c r="I17687" s="1" t="s">
        <v>453</v>
      </c>
      <c r="J17687" s="1" t="s">
        <v>33</v>
      </c>
      <c r="K17687" s="1" t="s">
        <v>331</v>
      </c>
      <c r="Q17687" s="2" t="s">
        <v>37</v>
      </c>
      <c r="R17687" s="1" t="s">
        <v>718</v>
      </c>
      <c r="S17687" s="1" t="str">
        <f t="shared" si="562"/>
        <v>SAT|1|19|REV|ACR|COMP|CPEM</v>
      </c>
      <c r="T17687" s="2" t="str">
        <f t="shared" si="563"/>
        <v>OK</v>
      </c>
    </row>
    <row r="17688" spans="1:20" x14ac:dyDescent="0.25">
      <c r="A17688" s="1">
        <v>2101049901</v>
      </c>
      <c r="B17688" s="1">
        <f>VLOOKUP(A17688,[1]Maestra!A$1:C$746,2,0)</f>
        <v>0</v>
      </c>
      <c r="C17688" s="1" t="str">
        <f>VLOOKUP(A17688,[1]Maestra!A$1:C$746,3,0)</f>
        <v>Visa Acreedores</v>
      </c>
      <c r="D17688" s="1" t="s">
        <v>20</v>
      </c>
      <c r="E17688" s="1">
        <v>1</v>
      </c>
      <c r="F17688" s="1">
        <v>19</v>
      </c>
      <c r="G17688" s="1" t="s">
        <v>19</v>
      </c>
      <c r="H17688" s="1">
        <v>9999</v>
      </c>
      <c r="I17688" s="1" t="s">
        <v>453</v>
      </c>
      <c r="J17688" s="1" t="s">
        <v>29</v>
      </c>
      <c r="K17688" s="1" t="s">
        <v>327</v>
      </c>
      <c r="Q17688" s="2" t="s">
        <v>37</v>
      </c>
      <c r="R17688" s="1" t="s">
        <v>718</v>
      </c>
      <c r="S17688" s="1" t="str">
        <f t="shared" si="562"/>
        <v>SAT|1|19|REV|ACR|DIEF|CCOR</v>
      </c>
      <c r="T17688" s="2" t="str">
        <f t="shared" si="563"/>
        <v>OK</v>
      </c>
    </row>
    <row r="17689" spans="1:20" x14ac:dyDescent="0.25">
      <c r="A17689" s="1">
        <v>2101049901</v>
      </c>
      <c r="B17689" s="1">
        <f>VLOOKUP(A17689,[1]Maestra!A$1:C$746,2,0)</f>
        <v>0</v>
      </c>
      <c r="C17689" s="1" t="str">
        <f>VLOOKUP(A17689,[1]Maestra!A$1:C$746,3,0)</f>
        <v>Visa Acreedores</v>
      </c>
      <c r="D17689" s="1" t="s">
        <v>20</v>
      </c>
      <c r="E17689" s="1">
        <v>1</v>
      </c>
      <c r="F17689" s="1">
        <v>19</v>
      </c>
      <c r="G17689" s="1" t="s">
        <v>19</v>
      </c>
      <c r="H17689" s="1">
        <v>9999</v>
      </c>
      <c r="I17689" s="1" t="s">
        <v>453</v>
      </c>
      <c r="J17689" s="1" t="s">
        <v>29</v>
      </c>
      <c r="K17689" s="1" t="s">
        <v>324</v>
      </c>
      <c r="Q17689" s="2" t="s">
        <v>37</v>
      </c>
      <c r="R17689" s="1" t="s">
        <v>718</v>
      </c>
      <c r="S17689" s="1" t="str">
        <f t="shared" si="562"/>
        <v>SAT|1|19|REV|ACR|DIEF|CCRV</v>
      </c>
      <c r="T17689" s="2" t="str">
        <f t="shared" si="563"/>
        <v>OK</v>
      </c>
    </row>
    <row r="17690" spans="1:20" x14ac:dyDescent="0.25">
      <c r="A17690" s="1">
        <v>2101049901</v>
      </c>
      <c r="B17690" s="1">
        <f>VLOOKUP(A17690,[1]Maestra!A$1:C$746,2,0)</f>
        <v>0</v>
      </c>
      <c r="C17690" s="1" t="str">
        <f>VLOOKUP(A17690,[1]Maestra!A$1:C$746,3,0)</f>
        <v>Visa Acreedores</v>
      </c>
      <c r="D17690" s="1" t="s">
        <v>20</v>
      </c>
      <c r="E17690" s="1">
        <v>1</v>
      </c>
      <c r="F17690" s="1">
        <v>19</v>
      </c>
      <c r="G17690" s="1" t="s">
        <v>19</v>
      </c>
      <c r="H17690" s="1">
        <v>9999</v>
      </c>
      <c r="I17690" s="1" t="s">
        <v>453</v>
      </c>
      <c r="J17690" s="1" t="s">
        <v>29</v>
      </c>
      <c r="K17690" s="1" t="s">
        <v>323</v>
      </c>
      <c r="Q17690" s="2" t="s">
        <v>37</v>
      </c>
      <c r="R17690" s="1" t="s">
        <v>718</v>
      </c>
      <c r="S17690" s="1" t="str">
        <f t="shared" si="562"/>
        <v>SAT|1|19|REV|ACR|DIEF|CESP</v>
      </c>
      <c r="T17690" s="2" t="str">
        <f t="shared" si="563"/>
        <v>OK</v>
      </c>
    </row>
    <row r="17691" spans="1:20" x14ac:dyDescent="0.25">
      <c r="A17691" s="1">
        <v>2101049901</v>
      </c>
      <c r="B17691" s="1">
        <f>VLOOKUP(A17691,[1]Maestra!A$1:C$746,2,0)</f>
        <v>0</v>
      </c>
      <c r="C17691" s="1" t="str">
        <f>VLOOKUP(A17691,[1]Maestra!A$1:C$746,3,0)</f>
        <v>Visa Acreedores</v>
      </c>
      <c r="D17691" s="1" t="s">
        <v>20</v>
      </c>
      <c r="E17691" s="1">
        <v>1</v>
      </c>
      <c r="F17691" s="1">
        <v>19</v>
      </c>
      <c r="G17691" s="1" t="s">
        <v>19</v>
      </c>
      <c r="H17691" s="1">
        <v>9999</v>
      </c>
      <c r="I17691" s="1" t="s">
        <v>453</v>
      </c>
      <c r="J17691" s="1" t="s">
        <v>29</v>
      </c>
      <c r="K17691" s="1" t="s">
        <v>328</v>
      </c>
      <c r="Q17691" s="2" t="s">
        <v>37</v>
      </c>
      <c r="R17691" s="1" t="s">
        <v>718</v>
      </c>
      <c r="S17691" s="1" t="str">
        <f t="shared" si="562"/>
        <v>SAT|1|19|REV|ACR|DIEF|CGEM</v>
      </c>
      <c r="T17691" s="2" t="str">
        <f t="shared" si="563"/>
        <v>OK</v>
      </c>
    </row>
    <row r="17692" spans="1:20" x14ac:dyDescent="0.25">
      <c r="A17692" s="1">
        <v>2101049901</v>
      </c>
      <c r="B17692" s="1">
        <f>VLOOKUP(A17692,[1]Maestra!A$1:C$746,2,0)</f>
        <v>0</v>
      </c>
      <c r="C17692" s="1" t="str">
        <f>VLOOKUP(A17692,[1]Maestra!A$1:C$746,3,0)</f>
        <v>Visa Acreedores</v>
      </c>
      <c r="D17692" s="1" t="s">
        <v>20</v>
      </c>
      <c r="E17692" s="1">
        <v>1</v>
      </c>
      <c r="F17692" s="1">
        <v>19</v>
      </c>
      <c r="G17692" s="1" t="s">
        <v>19</v>
      </c>
      <c r="H17692" s="1">
        <v>9999</v>
      </c>
      <c r="I17692" s="1" t="s">
        <v>453</v>
      </c>
      <c r="J17692" s="1" t="s">
        <v>29</v>
      </c>
      <c r="K17692" s="1" t="s">
        <v>329</v>
      </c>
      <c r="Q17692" s="2" t="s">
        <v>37</v>
      </c>
      <c r="R17692" s="1" t="s">
        <v>718</v>
      </c>
      <c r="S17692" s="1" t="str">
        <f t="shared" si="562"/>
        <v>SAT|1|19|REV|ACR|DIEF|CIVA</v>
      </c>
      <c r="T17692" s="2" t="str">
        <f t="shared" si="563"/>
        <v>OK</v>
      </c>
    </row>
    <row r="17693" spans="1:20" x14ac:dyDescent="0.25">
      <c r="A17693" s="1">
        <v>2101049901</v>
      </c>
      <c r="B17693" s="1">
        <f>VLOOKUP(A17693,[1]Maestra!A$1:C$746,2,0)</f>
        <v>0</v>
      </c>
      <c r="C17693" s="1" t="str">
        <f>VLOOKUP(A17693,[1]Maestra!A$1:C$746,3,0)</f>
        <v>Visa Acreedores</v>
      </c>
      <c r="D17693" s="1" t="s">
        <v>20</v>
      </c>
      <c r="E17693" s="1">
        <v>1</v>
      </c>
      <c r="F17693" s="1">
        <v>19</v>
      </c>
      <c r="G17693" s="1" t="s">
        <v>19</v>
      </c>
      <c r="H17693" s="1">
        <v>9999</v>
      </c>
      <c r="I17693" s="1" t="s">
        <v>453</v>
      </c>
      <c r="J17693" s="1" t="s">
        <v>29</v>
      </c>
      <c r="K17693" s="1" t="s">
        <v>325</v>
      </c>
      <c r="Q17693" s="2" t="s">
        <v>37</v>
      </c>
      <c r="R17693" s="1" t="s">
        <v>718</v>
      </c>
      <c r="S17693" s="1" t="str">
        <f t="shared" si="562"/>
        <v>SAT|1|19|REV|ACR|DIEF|CMED</v>
      </c>
      <c r="T17693" s="2" t="str">
        <f t="shared" si="563"/>
        <v>OK</v>
      </c>
    </row>
    <row r="17694" spans="1:20" x14ac:dyDescent="0.25">
      <c r="A17694" s="1">
        <v>2101049901</v>
      </c>
      <c r="B17694" s="1">
        <f>VLOOKUP(A17694,[1]Maestra!A$1:C$746,2,0)</f>
        <v>0</v>
      </c>
      <c r="C17694" s="1" t="str">
        <f>VLOOKUP(A17694,[1]Maestra!A$1:C$746,3,0)</f>
        <v>Visa Acreedores</v>
      </c>
      <c r="D17694" s="1" t="s">
        <v>20</v>
      </c>
      <c r="E17694" s="1">
        <v>1</v>
      </c>
      <c r="F17694" s="1">
        <v>19</v>
      </c>
      <c r="G17694" s="1" t="s">
        <v>19</v>
      </c>
      <c r="H17694" s="1">
        <v>9999</v>
      </c>
      <c r="I17694" s="1" t="s">
        <v>453</v>
      </c>
      <c r="J17694" s="1" t="s">
        <v>29</v>
      </c>
      <c r="K17694" s="1" t="s">
        <v>330</v>
      </c>
      <c r="Q17694" s="2" t="s">
        <v>37</v>
      </c>
      <c r="R17694" s="1" t="s">
        <v>718</v>
      </c>
      <c r="S17694" s="1" t="str">
        <f t="shared" si="562"/>
        <v>SAT|1|19|REV|ACR|DIEF|CMIE</v>
      </c>
      <c r="T17694" s="2" t="str">
        <f t="shared" si="563"/>
        <v>OK</v>
      </c>
    </row>
    <row r="17695" spans="1:20" x14ac:dyDescent="0.25">
      <c r="A17695" s="1">
        <v>2101049901</v>
      </c>
      <c r="B17695" s="1">
        <f>VLOOKUP(A17695,[1]Maestra!A$1:C$746,2,0)</f>
        <v>0</v>
      </c>
      <c r="C17695" s="1" t="str">
        <f>VLOOKUP(A17695,[1]Maestra!A$1:C$746,3,0)</f>
        <v>Visa Acreedores</v>
      </c>
      <c r="D17695" s="1" t="s">
        <v>20</v>
      </c>
      <c r="E17695" s="1">
        <v>1</v>
      </c>
      <c r="F17695" s="1">
        <v>19</v>
      </c>
      <c r="G17695" s="1" t="s">
        <v>19</v>
      </c>
      <c r="H17695" s="1">
        <v>9999</v>
      </c>
      <c r="I17695" s="1" t="s">
        <v>453</v>
      </c>
      <c r="J17695" s="1" t="s">
        <v>29</v>
      </c>
      <c r="K17695" s="1" t="s">
        <v>331</v>
      </c>
      <c r="Q17695" s="2" t="s">
        <v>37</v>
      </c>
      <c r="R17695" s="1" t="s">
        <v>718</v>
      </c>
      <c r="S17695" s="1" t="str">
        <f t="shared" si="562"/>
        <v>SAT|1|19|REV|ACR|DIEF|CPEM</v>
      </c>
      <c r="T17695" s="2" t="str">
        <f t="shared" si="563"/>
        <v>OK</v>
      </c>
    </row>
    <row r="17696" spans="1:20" x14ac:dyDescent="0.25">
      <c r="A17696" s="1">
        <v>301030201</v>
      </c>
      <c r="B17696" s="1" t="str">
        <f>VLOOKUP(A17696,[1]Maestra!A$1:C$746,2,0)</f>
        <v>ACTMVL038</v>
      </c>
      <c r="C17696" s="1" t="str">
        <f>VLOOKUP(A17696,[1]Maestra!A$1:C$746,3,0)</f>
        <v>TC Megaplaza Visa - Linea Rev.</v>
      </c>
      <c r="D17696" s="1" t="s">
        <v>20</v>
      </c>
      <c r="E17696" s="1">
        <v>1</v>
      </c>
      <c r="F17696" s="1">
        <v>19</v>
      </c>
      <c r="G17696" s="1" t="s">
        <v>19</v>
      </c>
      <c r="H17696" s="1">
        <v>9999</v>
      </c>
      <c r="I17696" s="1" t="s">
        <v>449</v>
      </c>
      <c r="J17696" s="1" t="s">
        <v>33</v>
      </c>
      <c r="K17696" s="1" t="s">
        <v>327</v>
      </c>
      <c r="Q17696" s="2" t="s">
        <v>37</v>
      </c>
      <c r="R17696" s="1" t="s">
        <v>718</v>
      </c>
      <c r="S17696" s="1" t="str">
        <f t="shared" si="562"/>
        <v>SAT|1|19|REV|VEN|COMP|CCOR</v>
      </c>
      <c r="T17696" s="2" t="str">
        <f t="shared" si="563"/>
        <v>OK</v>
      </c>
    </row>
    <row r="17697" spans="1:20" x14ac:dyDescent="0.25">
      <c r="A17697" s="1">
        <v>301030201</v>
      </c>
      <c r="B17697" s="1" t="str">
        <f>VLOOKUP(A17697,[1]Maestra!A$1:C$746,2,0)</f>
        <v>ACTMVL038</v>
      </c>
      <c r="C17697" s="1" t="str">
        <f>VLOOKUP(A17697,[1]Maestra!A$1:C$746,3,0)</f>
        <v>TC Megaplaza Visa - Linea Rev.</v>
      </c>
      <c r="D17697" s="1" t="s">
        <v>20</v>
      </c>
      <c r="E17697" s="1">
        <v>1</v>
      </c>
      <c r="F17697" s="1">
        <v>19</v>
      </c>
      <c r="G17697" s="1" t="s">
        <v>19</v>
      </c>
      <c r="H17697" s="1">
        <v>9999</v>
      </c>
      <c r="I17697" s="1" t="s">
        <v>449</v>
      </c>
      <c r="J17697" s="1" t="s">
        <v>33</v>
      </c>
      <c r="K17697" s="1" t="s">
        <v>324</v>
      </c>
      <c r="Q17697" s="2" t="s">
        <v>37</v>
      </c>
      <c r="R17697" s="1" t="s">
        <v>718</v>
      </c>
      <c r="S17697" s="1" t="str">
        <f t="shared" si="562"/>
        <v>SAT|1|19|REV|VEN|COMP|CCRV</v>
      </c>
      <c r="T17697" s="2" t="str">
        <f t="shared" si="563"/>
        <v>OK</v>
      </c>
    </row>
    <row r="17698" spans="1:20" x14ac:dyDescent="0.25">
      <c r="A17698" s="1">
        <v>301030201</v>
      </c>
      <c r="B17698" s="1" t="str">
        <f>VLOOKUP(A17698,[1]Maestra!A$1:C$746,2,0)</f>
        <v>ACTMVL038</v>
      </c>
      <c r="C17698" s="1" t="str">
        <f>VLOOKUP(A17698,[1]Maestra!A$1:C$746,3,0)</f>
        <v>TC Megaplaza Visa - Linea Rev.</v>
      </c>
      <c r="D17698" s="1" t="s">
        <v>20</v>
      </c>
      <c r="E17698" s="1">
        <v>1</v>
      </c>
      <c r="F17698" s="1">
        <v>19</v>
      </c>
      <c r="G17698" s="1" t="s">
        <v>19</v>
      </c>
      <c r="H17698" s="1">
        <v>9999</v>
      </c>
      <c r="I17698" s="1" t="s">
        <v>449</v>
      </c>
      <c r="J17698" s="1" t="s">
        <v>33</v>
      </c>
      <c r="K17698" s="1" t="s">
        <v>323</v>
      </c>
      <c r="Q17698" s="2" t="s">
        <v>37</v>
      </c>
      <c r="R17698" s="1" t="s">
        <v>718</v>
      </c>
      <c r="S17698" s="1" t="str">
        <f t="shared" ref="S17698:S17761" si="564">_xlfn.CONCAT(D17698,"|",E17698,"|",F17698,"|",G17698,"|",I17698,"|",J17698,"|",K17698)</f>
        <v>SAT|1|19|REV|VEN|COMP|CESP</v>
      </c>
      <c r="T17698" s="2" t="str">
        <f t="shared" si="563"/>
        <v>OK</v>
      </c>
    </row>
    <row r="17699" spans="1:20" x14ac:dyDescent="0.25">
      <c r="A17699" s="1">
        <v>301030201</v>
      </c>
      <c r="B17699" s="1" t="str">
        <f>VLOOKUP(A17699,[1]Maestra!A$1:C$746,2,0)</f>
        <v>ACTMVL038</v>
      </c>
      <c r="C17699" s="1" t="str">
        <f>VLOOKUP(A17699,[1]Maestra!A$1:C$746,3,0)</f>
        <v>TC Megaplaza Visa - Linea Rev.</v>
      </c>
      <c r="D17699" s="1" t="s">
        <v>20</v>
      </c>
      <c r="E17699" s="1">
        <v>1</v>
      </c>
      <c r="F17699" s="1">
        <v>19</v>
      </c>
      <c r="G17699" s="1" t="s">
        <v>19</v>
      </c>
      <c r="H17699" s="1">
        <v>9999</v>
      </c>
      <c r="I17699" s="1" t="s">
        <v>449</v>
      </c>
      <c r="J17699" s="1" t="s">
        <v>33</v>
      </c>
      <c r="K17699" s="1" t="s">
        <v>328</v>
      </c>
      <c r="Q17699" s="2" t="s">
        <v>37</v>
      </c>
      <c r="R17699" s="1" t="s">
        <v>718</v>
      </c>
      <c r="S17699" s="1" t="str">
        <f t="shared" si="564"/>
        <v>SAT|1|19|REV|VEN|COMP|CGEM</v>
      </c>
      <c r="T17699" s="2" t="str">
        <f t="shared" si="563"/>
        <v>OK</v>
      </c>
    </row>
    <row r="17700" spans="1:20" x14ac:dyDescent="0.25">
      <c r="A17700" s="1">
        <v>301030201</v>
      </c>
      <c r="B17700" s="1" t="str">
        <f>VLOOKUP(A17700,[1]Maestra!A$1:C$746,2,0)</f>
        <v>ACTMVL038</v>
      </c>
      <c r="C17700" s="1" t="str">
        <f>VLOOKUP(A17700,[1]Maestra!A$1:C$746,3,0)</f>
        <v>TC Megaplaza Visa - Linea Rev.</v>
      </c>
      <c r="D17700" s="1" t="s">
        <v>20</v>
      </c>
      <c r="E17700" s="1">
        <v>1</v>
      </c>
      <c r="F17700" s="1">
        <v>19</v>
      </c>
      <c r="G17700" s="1" t="s">
        <v>19</v>
      </c>
      <c r="H17700" s="1">
        <v>9999</v>
      </c>
      <c r="I17700" s="1" t="s">
        <v>449</v>
      </c>
      <c r="J17700" s="1" t="s">
        <v>33</v>
      </c>
      <c r="K17700" s="1" t="s">
        <v>329</v>
      </c>
      <c r="Q17700" s="2" t="s">
        <v>37</v>
      </c>
      <c r="R17700" s="1" t="s">
        <v>718</v>
      </c>
      <c r="S17700" s="1" t="str">
        <f t="shared" si="564"/>
        <v>SAT|1|19|REV|VEN|COMP|CIVA</v>
      </c>
      <c r="T17700" s="2" t="str">
        <f t="shared" si="563"/>
        <v>OK</v>
      </c>
    </row>
    <row r="17701" spans="1:20" x14ac:dyDescent="0.25">
      <c r="A17701" s="1">
        <v>301030201</v>
      </c>
      <c r="B17701" s="1" t="str">
        <f>VLOOKUP(A17701,[1]Maestra!A$1:C$746,2,0)</f>
        <v>ACTMVL038</v>
      </c>
      <c r="C17701" s="1" t="str">
        <f>VLOOKUP(A17701,[1]Maestra!A$1:C$746,3,0)</f>
        <v>TC Megaplaza Visa - Linea Rev.</v>
      </c>
      <c r="D17701" s="1" t="s">
        <v>20</v>
      </c>
      <c r="E17701" s="1">
        <v>1</v>
      </c>
      <c r="F17701" s="1">
        <v>19</v>
      </c>
      <c r="G17701" s="1" t="s">
        <v>19</v>
      </c>
      <c r="H17701" s="1">
        <v>9999</v>
      </c>
      <c r="I17701" s="1" t="s">
        <v>449</v>
      </c>
      <c r="J17701" s="1" t="s">
        <v>33</v>
      </c>
      <c r="K17701" s="1" t="s">
        <v>325</v>
      </c>
      <c r="Q17701" s="2" t="s">
        <v>37</v>
      </c>
      <c r="R17701" s="1" t="s">
        <v>718</v>
      </c>
      <c r="S17701" s="1" t="str">
        <f t="shared" si="564"/>
        <v>SAT|1|19|REV|VEN|COMP|CMED</v>
      </c>
      <c r="T17701" s="2" t="str">
        <f t="shared" si="563"/>
        <v>OK</v>
      </c>
    </row>
    <row r="17702" spans="1:20" x14ac:dyDescent="0.25">
      <c r="A17702" s="1">
        <v>301030201</v>
      </c>
      <c r="B17702" s="1" t="str">
        <f>VLOOKUP(A17702,[1]Maestra!A$1:C$746,2,0)</f>
        <v>ACTMVL038</v>
      </c>
      <c r="C17702" s="1" t="str">
        <f>VLOOKUP(A17702,[1]Maestra!A$1:C$746,3,0)</f>
        <v>TC Megaplaza Visa - Linea Rev.</v>
      </c>
      <c r="D17702" s="1" t="s">
        <v>20</v>
      </c>
      <c r="E17702" s="1">
        <v>1</v>
      </c>
      <c r="F17702" s="1">
        <v>19</v>
      </c>
      <c r="G17702" s="1" t="s">
        <v>19</v>
      </c>
      <c r="H17702" s="1">
        <v>9999</v>
      </c>
      <c r="I17702" s="1" t="s">
        <v>449</v>
      </c>
      <c r="J17702" s="1" t="s">
        <v>33</v>
      </c>
      <c r="K17702" s="1" t="s">
        <v>330</v>
      </c>
      <c r="Q17702" s="2" t="s">
        <v>37</v>
      </c>
      <c r="R17702" s="1" t="s">
        <v>718</v>
      </c>
      <c r="S17702" s="1" t="str">
        <f t="shared" si="564"/>
        <v>SAT|1|19|REV|VEN|COMP|CMIE</v>
      </c>
      <c r="T17702" s="2" t="str">
        <f t="shared" si="563"/>
        <v>OK</v>
      </c>
    </row>
    <row r="17703" spans="1:20" x14ac:dyDescent="0.25">
      <c r="A17703" s="1">
        <v>301030201</v>
      </c>
      <c r="B17703" s="1" t="str">
        <f>VLOOKUP(A17703,[1]Maestra!A$1:C$746,2,0)</f>
        <v>ACTMVL038</v>
      </c>
      <c r="C17703" s="1" t="str">
        <f>VLOOKUP(A17703,[1]Maestra!A$1:C$746,3,0)</f>
        <v>TC Megaplaza Visa - Linea Rev.</v>
      </c>
      <c r="D17703" s="1" t="s">
        <v>20</v>
      </c>
      <c r="E17703" s="1">
        <v>1</v>
      </c>
      <c r="F17703" s="1">
        <v>19</v>
      </c>
      <c r="G17703" s="1" t="s">
        <v>19</v>
      </c>
      <c r="H17703" s="1">
        <v>9999</v>
      </c>
      <c r="I17703" s="1" t="s">
        <v>449</v>
      </c>
      <c r="J17703" s="1" t="s">
        <v>33</v>
      </c>
      <c r="K17703" s="1" t="s">
        <v>331</v>
      </c>
      <c r="Q17703" s="2" t="s">
        <v>37</v>
      </c>
      <c r="R17703" s="1" t="s">
        <v>718</v>
      </c>
      <c r="S17703" s="1" t="str">
        <f t="shared" si="564"/>
        <v>SAT|1|19|REV|VEN|COMP|CPEM</v>
      </c>
      <c r="T17703" s="2" t="str">
        <f t="shared" si="563"/>
        <v>OK</v>
      </c>
    </row>
    <row r="17704" spans="1:20" x14ac:dyDescent="0.25">
      <c r="A17704" s="1">
        <v>301030207</v>
      </c>
      <c r="B17704" s="1" t="str">
        <f>VLOOKUP(A17704,[1]Maestra!A$1:C$746,2,0)</f>
        <v>ACTMVLIH8</v>
      </c>
      <c r="C17704" s="1" t="str">
        <f>VLOOKUP(A17704,[1]Maestra!A$1:C$746,3,0)</f>
        <v>TC Megaplaza Visa - Linea Rev. por Disp Efectivo</v>
      </c>
      <c r="D17704" s="1" t="s">
        <v>20</v>
      </c>
      <c r="E17704" s="1">
        <v>1</v>
      </c>
      <c r="F17704" s="1">
        <v>19</v>
      </c>
      <c r="G17704" s="1" t="s">
        <v>19</v>
      </c>
      <c r="H17704" s="1">
        <v>9999</v>
      </c>
      <c r="I17704" s="1" t="s">
        <v>449</v>
      </c>
      <c r="J17704" s="1" t="s">
        <v>29</v>
      </c>
      <c r="K17704" s="1" t="s">
        <v>327</v>
      </c>
      <c r="Q17704" s="2" t="s">
        <v>37</v>
      </c>
      <c r="R17704" s="1" t="s">
        <v>718</v>
      </c>
      <c r="S17704" s="1" t="str">
        <f t="shared" si="564"/>
        <v>SAT|1|19|REV|VEN|DIEF|CCOR</v>
      </c>
      <c r="T17704" s="2" t="str">
        <f t="shared" si="563"/>
        <v>OK</v>
      </c>
    </row>
    <row r="17705" spans="1:20" x14ac:dyDescent="0.25">
      <c r="A17705" s="1">
        <v>301030207</v>
      </c>
      <c r="B17705" s="1" t="str">
        <f>VLOOKUP(A17705,[1]Maestra!A$1:C$746,2,0)</f>
        <v>ACTMVLIH8</v>
      </c>
      <c r="C17705" s="1" t="str">
        <f>VLOOKUP(A17705,[1]Maestra!A$1:C$746,3,0)</f>
        <v>TC Megaplaza Visa - Linea Rev. por Disp Efectivo</v>
      </c>
      <c r="D17705" s="1" t="s">
        <v>20</v>
      </c>
      <c r="E17705" s="1">
        <v>1</v>
      </c>
      <c r="F17705" s="1">
        <v>19</v>
      </c>
      <c r="G17705" s="1" t="s">
        <v>19</v>
      </c>
      <c r="H17705" s="1">
        <v>9999</v>
      </c>
      <c r="I17705" s="1" t="s">
        <v>449</v>
      </c>
      <c r="J17705" s="1" t="s">
        <v>29</v>
      </c>
      <c r="K17705" s="1" t="s">
        <v>324</v>
      </c>
      <c r="Q17705" s="2" t="s">
        <v>37</v>
      </c>
      <c r="R17705" s="1" t="s">
        <v>718</v>
      </c>
      <c r="S17705" s="1" t="str">
        <f t="shared" si="564"/>
        <v>SAT|1|19|REV|VEN|DIEF|CCRV</v>
      </c>
      <c r="T17705" s="2" t="str">
        <f t="shared" si="563"/>
        <v>OK</v>
      </c>
    </row>
    <row r="17706" spans="1:20" x14ac:dyDescent="0.25">
      <c r="A17706" s="1">
        <v>301030207</v>
      </c>
      <c r="B17706" s="1" t="str">
        <f>VLOOKUP(A17706,[1]Maestra!A$1:C$746,2,0)</f>
        <v>ACTMVLIH8</v>
      </c>
      <c r="C17706" s="1" t="str">
        <f>VLOOKUP(A17706,[1]Maestra!A$1:C$746,3,0)</f>
        <v>TC Megaplaza Visa - Linea Rev. por Disp Efectivo</v>
      </c>
      <c r="D17706" s="1" t="s">
        <v>20</v>
      </c>
      <c r="E17706" s="1">
        <v>1</v>
      </c>
      <c r="F17706" s="1">
        <v>19</v>
      </c>
      <c r="G17706" s="1" t="s">
        <v>19</v>
      </c>
      <c r="H17706" s="1">
        <v>9999</v>
      </c>
      <c r="I17706" s="1" t="s">
        <v>449</v>
      </c>
      <c r="J17706" s="1" t="s">
        <v>29</v>
      </c>
      <c r="K17706" s="1" t="s">
        <v>323</v>
      </c>
      <c r="Q17706" s="2" t="s">
        <v>37</v>
      </c>
      <c r="R17706" s="1" t="s">
        <v>718</v>
      </c>
      <c r="S17706" s="1" t="str">
        <f t="shared" si="564"/>
        <v>SAT|1|19|REV|VEN|DIEF|CESP</v>
      </c>
      <c r="T17706" s="2" t="str">
        <f t="shared" si="563"/>
        <v>OK</v>
      </c>
    </row>
    <row r="17707" spans="1:20" x14ac:dyDescent="0.25">
      <c r="A17707" s="1">
        <v>301030207</v>
      </c>
      <c r="B17707" s="1" t="str">
        <f>VLOOKUP(A17707,[1]Maestra!A$1:C$746,2,0)</f>
        <v>ACTMVLIH8</v>
      </c>
      <c r="C17707" s="1" t="str">
        <f>VLOOKUP(A17707,[1]Maestra!A$1:C$746,3,0)</f>
        <v>TC Megaplaza Visa - Linea Rev. por Disp Efectivo</v>
      </c>
      <c r="D17707" s="1" t="s">
        <v>20</v>
      </c>
      <c r="E17707" s="1">
        <v>1</v>
      </c>
      <c r="F17707" s="1">
        <v>19</v>
      </c>
      <c r="G17707" s="1" t="s">
        <v>19</v>
      </c>
      <c r="H17707" s="1">
        <v>9999</v>
      </c>
      <c r="I17707" s="1" t="s">
        <v>449</v>
      </c>
      <c r="J17707" s="1" t="s">
        <v>29</v>
      </c>
      <c r="K17707" s="1" t="s">
        <v>328</v>
      </c>
      <c r="Q17707" s="2" t="s">
        <v>37</v>
      </c>
      <c r="R17707" s="1" t="s">
        <v>718</v>
      </c>
      <c r="S17707" s="1" t="str">
        <f t="shared" si="564"/>
        <v>SAT|1|19|REV|VEN|DIEF|CGEM</v>
      </c>
      <c r="T17707" s="2" t="str">
        <f t="shared" si="563"/>
        <v>OK</v>
      </c>
    </row>
    <row r="17708" spans="1:20" x14ac:dyDescent="0.25">
      <c r="A17708" s="1">
        <v>301030207</v>
      </c>
      <c r="B17708" s="1" t="str">
        <f>VLOOKUP(A17708,[1]Maestra!A$1:C$746,2,0)</f>
        <v>ACTMVLIH8</v>
      </c>
      <c r="C17708" s="1" t="str">
        <f>VLOOKUP(A17708,[1]Maestra!A$1:C$746,3,0)</f>
        <v>TC Megaplaza Visa - Linea Rev. por Disp Efectivo</v>
      </c>
      <c r="D17708" s="1" t="s">
        <v>20</v>
      </c>
      <c r="E17708" s="1">
        <v>1</v>
      </c>
      <c r="F17708" s="1">
        <v>19</v>
      </c>
      <c r="G17708" s="1" t="s">
        <v>19</v>
      </c>
      <c r="H17708" s="1">
        <v>9999</v>
      </c>
      <c r="I17708" s="1" t="s">
        <v>449</v>
      </c>
      <c r="J17708" s="1" t="s">
        <v>29</v>
      </c>
      <c r="K17708" s="1" t="s">
        <v>329</v>
      </c>
      <c r="Q17708" s="2" t="s">
        <v>37</v>
      </c>
      <c r="R17708" s="1" t="s">
        <v>718</v>
      </c>
      <c r="S17708" s="1" t="str">
        <f t="shared" si="564"/>
        <v>SAT|1|19|REV|VEN|DIEF|CIVA</v>
      </c>
      <c r="T17708" s="2" t="str">
        <f t="shared" si="563"/>
        <v>OK</v>
      </c>
    </row>
    <row r="17709" spans="1:20" x14ac:dyDescent="0.25">
      <c r="A17709" s="1">
        <v>301030207</v>
      </c>
      <c r="B17709" s="1" t="str">
        <f>VLOOKUP(A17709,[1]Maestra!A$1:C$746,2,0)</f>
        <v>ACTMVLIH8</v>
      </c>
      <c r="C17709" s="1" t="str">
        <f>VLOOKUP(A17709,[1]Maestra!A$1:C$746,3,0)</f>
        <v>TC Megaplaza Visa - Linea Rev. por Disp Efectivo</v>
      </c>
      <c r="D17709" s="1" t="s">
        <v>20</v>
      </c>
      <c r="E17709" s="1">
        <v>1</v>
      </c>
      <c r="F17709" s="1">
        <v>19</v>
      </c>
      <c r="G17709" s="1" t="s">
        <v>19</v>
      </c>
      <c r="H17709" s="1">
        <v>9999</v>
      </c>
      <c r="I17709" s="1" t="s">
        <v>449</v>
      </c>
      <c r="J17709" s="1" t="s">
        <v>29</v>
      </c>
      <c r="K17709" s="1" t="s">
        <v>325</v>
      </c>
      <c r="Q17709" s="2" t="s">
        <v>37</v>
      </c>
      <c r="R17709" s="1" t="s">
        <v>718</v>
      </c>
      <c r="S17709" s="1" t="str">
        <f t="shared" si="564"/>
        <v>SAT|1|19|REV|VEN|DIEF|CMED</v>
      </c>
      <c r="T17709" s="2" t="str">
        <f t="shared" si="563"/>
        <v>OK</v>
      </c>
    </row>
    <row r="17710" spans="1:20" x14ac:dyDescent="0.25">
      <c r="A17710" s="1">
        <v>301030207</v>
      </c>
      <c r="B17710" s="1" t="str">
        <f>VLOOKUP(A17710,[1]Maestra!A$1:C$746,2,0)</f>
        <v>ACTMVLIH8</v>
      </c>
      <c r="C17710" s="1" t="str">
        <f>VLOOKUP(A17710,[1]Maestra!A$1:C$746,3,0)</f>
        <v>TC Megaplaza Visa - Linea Rev. por Disp Efectivo</v>
      </c>
      <c r="D17710" s="1" t="s">
        <v>20</v>
      </c>
      <c r="E17710" s="1">
        <v>1</v>
      </c>
      <c r="F17710" s="1">
        <v>19</v>
      </c>
      <c r="G17710" s="1" t="s">
        <v>19</v>
      </c>
      <c r="H17710" s="1">
        <v>9999</v>
      </c>
      <c r="I17710" s="1" t="s">
        <v>449</v>
      </c>
      <c r="J17710" s="1" t="s">
        <v>29</v>
      </c>
      <c r="K17710" s="1" t="s">
        <v>330</v>
      </c>
      <c r="Q17710" s="2" t="s">
        <v>37</v>
      </c>
      <c r="R17710" s="1" t="s">
        <v>718</v>
      </c>
      <c r="S17710" s="1" t="str">
        <f t="shared" si="564"/>
        <v>SAT|1|19|REV|VEN|DIEF|CMIE</v>
      </c>
      <c r="T17710" s="2" t="str">
        <f t="shared" si="563"/>
        <v>OK</v>
      </c>
    </row>
    <row r="17711" spans="1:20" x14ac:dyDescent="0.25">
      <c r="A17711" s="1">
        <v>301030207</v>
      </c>
      <c r="B17711" s="1" t="str">
        <f>VLOOKUP(A17711,[1]Maestra!A$1:C$746,2,0)</f>
        <v>ACTMVLIH8</v>
      </c>
      <c r="C17711" s="1" t="str">
        <f>VLOOKUP(A17711,[1]Maestra!A$1:C$746,3,0)</f>
        <v>TC Megaplaza Visa - Linea Rev. por Disp Efectivo</v>
      </c>
      <c r="D17711" s="1" t="s">
        <v>20</v>
      </c>
      <c r="E17711" s="1">
        <v>1</v>
      </c>
      <c r="F17711" s="1">
        <v>19</v>
      </c>
      <c r="G17711" s="1" t="s">
        <v>19</v>
      </c>
      <c r="H17711" s="1">
        <v>9999</v>
      </c>
      <c r="I17711" s="1" t="s">
        <v>449</v>
      </c>
      <c r="J17711" s="1" t="s">
        <v>29</v>
      </c>
      <c r="K17711" s="1" t="s">
        <v>331</v>
      </c>
      <c r="Q17711" s="2" t="s">
        <v>37</v>
      </c>
      <c r="R17711" s="1" t="s">
        <v>718</v>
      </c>
      <c r="S17711" s="1" t="str">
        <f t="shared" si="564"/>
        <v>SAT|1|19|REV|VEN|DIEF|CPEM</v>
      </c>
      <c r="T17711" s="2" t="str">
        <f t="shared" si="563"/>
        <v>OK</v>
      </c>
    </row>
    <row r="17712" spans="1:20" x14ac:dyDescent="0.25">
      <c r="A17712" s="1">
        <v>301030201</v>
      </c>
      <c r="B17712" s="1" t="str">
        <f>VLOOKUP(A17712,[1]Maestra!A$1:C$746,2,0)</f>
        <v>ACTMVL038</v>
      </c>
      <c r="C17712" s="1" t="str">
        <f>VLOOKUP(A17712,[1]Maestra!A$1:C$746,3,0)</f>
        <v>TC Megaplaza Visa - Linea Rev.</v>
      </c>
      <c r="D17712" s="1" t="s">
        <v>20</v>
      </c>
      <c r="E17712" s="1">
        <v>1</v>
      </c>
      <c r="F17712" s="1">
        <v>19</v>
      </c>
      <c r="G17712" s="1" t="s">
        <v>19</v>
      </c>
      <c r="H17712" s="1">
        <v>9999</v>
      </c>
      <c r="I17712" s="1" t="s">
        <v>452</v>
      </c>
      <c r="J17712" s="1" t="s">
        <v>33</v>
      </c>
      <c r="K17712" s="1" t="s">
        <v>327</v>
      </c>
      <c r="Q17712" s="2" t="s">
        <v>37</v>
      </c>
      <c r="R17712" s="1" t="s">
        <v>718</v>
      </c>
      <c r="S17712" s="1" t="str">
        <f t="shared" si="564"/>
        <v>SAT|1|19|REV|VIG|COMP|CCOR</v>
      </c>
      <c r="T17712" s="2" t="str">
        <f t="shared" si="563"/>
        <v>OK</v>
      </c>
    </row>
    <row r="17713" spans="1:20" x14ac:dyDescent="0.25">
      <c r="A17713" s="1">
        <v>301030201</v>
      </c>
      <c r="B17713" s="1" t="str">
        <f>VLOOKUP(A17713,[1]Maestra!A$1:C$746,2,0)</f>
        <v>ACTMVL038</v>
      </c>
      <c r="C17713" s="1" t="str">
        <f>VLOOKUP(A17713,[1]Maestra!A$1:C$746,3,0)</f>
        <v>TC Megaplaza Visa - Linea Rev.</v>
      </c>
      <c r="D17713" s="1" t="s">
        <v>20</v>
      </c>
      <c r="E17713" s="1">
        <v>1</v>
      </c>
      <c r="F17713" s="1">
        <v>19</v>
      </c>
      <c r="G17713" s="1" t="s">
        <v>19</v>
      </c>
      <c r="H17713" s="1">
        <v>9999</v>
      </c>
      <c r="I17713" s="1" t="s">
        <v>452</v>
      </c>
      <c r="J17713" s="1" t="s">
        <v>33</v>
      </c>
      <c r="K17713" s="1" t="s">
        <v>324</v>
      </c>
      <c r="Q17713" s="2" t="s">
        <v>37</v>
      </c>
      <c r="R17713" s="1" t="s">
        <v>718</v>
      </c>
      <c r="S17713" s="1" t="str">
        <f t="shared" si="564"/>
        <v>SAT|1|19|REV|VIG|COMP|CCRV</v>
      </c>
      <c r="T17713" s="2" t="str">
        <f t="shared" si="563"/>
        <v>OK</v>
      </c>
    </row>
    <row r="17714" spans="1:20" x14ac:dyDescent="0.25">
      <c r="A17714" s="1">
        <v>301030201</v>
      </c>
      <c r="B17714" s="1" t="str">
        <f>VLOOKUP(A17714,[1]Maestra!A$1:C$746,2,0)</f>
        <v>ACTMVL038</v>
      </c>
      <c r="C17714" s="1" t="str">
        <f>VLOOKUP(A17714,[1]Maestra!A$1:C$746,3,0)</f>
        <v>TC Megaplaza Visa - Linea Rev.</v>
      </c>
      <c r="D17714" s="1" t="s">
        <v>20</v>
      </c>
      <c r="E17714" s="1">
        <v>1</v>
      </c>
      <c r="F17714" s="1">
        <v>19</v>
      </c>
      <c r="G17714" s="1" t="s">
        <v>19</v>
      </c>
      <c r="H17714" s="1">
        <v>9999</v>
      </c>
      <c r="I17714" s="1" t="s">
        <v>452</v>
      </c>
      <c r="J17714" s="1" t="s">
        <v>33</v>
      </c>
      <c r="K17714" s="1" t="s">
        <v>323</v>
      </c>
      <c r="Q17714" s="2" t="s">
        <v>37</v>
      </c>
      <c r="R17714" s="1" t="s">
        <v>718</v>
      </c>
      <c r="S17714" s="1" t="str">
        <f t="shared" si="564"/>
        <v>SAT|1|19|REV|VIG|COMP|CESP</v>
      </c>
      <c r="T17714" s="2" t="str">
        <f t="shared" si="563"/>
        <v>OK</v>
      </c>
    </row>
    <row r="17715" spans="1:20" x14ac:dyDescent="0.25">
      <c r="A17715" s="1">
        <v>301030201</v>
      </c>
      <c r="B17715" s="1" t="str">
        <f>VLOOKUP(A17715,[1]Maestra!A$1:C$746,2,0)</f>
        <v>ACTMVL038</v>
      </c>
      <c r="C17715" s="1" t="str">
        <f>VLOOKUP(A17715,[1]Maestra!A$1:C$746,3,0)</f>
        <v>TC Megaplaza Visa - Linea Rev.</v>
      </c>
      <c r="D17715" s="1" t="s">
        <v>20</v>
      </c>
      <c r="E17715" s="1">
        <v>1</v>
      </c>
      <c r="F17715" s="1">
        <v>19</v>
      </c>
      <c r="G17715" s="1" t="s">
        <v>19</v>
      </c>
      <c r="H17715" s="1">
        <v>9999</v>
      </c>
      <c r="I17715" s="1" t="s">
        <v>452</v>
      </c>
      <c r="J17715" s="1" t="s">
        <v>33</v>
      </c>
      <c r="K17715" s="1" t="s">
        <v>328</v>
      </c>
      <c r="Q17715" s="2" t="s">
        <v>37</v>
      </c>
      <c r="R17715" s="1" t="s">
        <v>718</v>
      </c>
      <c r="S17715" s="1" t="str">
        <f t="shared" si="564"/>
        <v>SAT|1|19|REV|VIG|COMP|CGEM</v>
      </c>
      <c r="T17715" s="2" t="str">
        <f t="shared" si="563"/>
        <v>OK</v>
      </c>
    </row>
    <row r="17716" spans="1:20" x14ac:dyDescent="0.25">
      <c r="A17716" s="1">
        <v>301030201</v>
      </c>
      <c r="B17716" s="1" t="str">
        <f>VLOOKUP(A17716,[1]Maestra!A$1:C$746,2,0)</f>
        <v>ACTMVL038</v>
      </c>
      <c r="C17716" s="1" t="str">
        <f>VLOOKUP(A17716,[1]Maestra!A$1:C$746,3,0)</f>
        <v>TC Megaplaza Visa - Linea Rev.</v>
      </c>
      <c r="D17716" s="1" t="s">
        <v>20</v>
      </c>
      <c r="E17716" s="1">
        <v>1</v>
      </c>
      <c r="F17716" s="1">
        <v>19</v>
      </c>
      <c r="G17716" s="1" t="s">
        <v>19</v>
      </c>
      <c r="H17716" s="1">
        <v>9999</v>
      </c>
      <c r="I17716" s="1" t="s">
        <v>452</v>
      </c>
      <c r="J17716" s="1" t="s">
        <v>33</v>
      </c>
      <c r="K17716" s="1" t="s">
        <v>329</v>
      </c>
      <c r="Q17716" s="2" t="s">
        <v>37</v>
      </c>
      <c r="R17716" s="1" t="s">
        <v>718</v>
      </c>
      <c r="S17716" s="1" t="str">
        <f t="shared" si="564"/>
        <v>SAT|1|19|REV|VIG|COMP|CIVA</v>
      </c>
      <c r="T17716" s="2" t="str">
        <f t="shared" si="563"/>
        <v>OK</v>
      </c>
    </row>
    <row r="17717" spans="1:20" x14ac:dyDescent="0.25">
      <c r="A17717" s="1">
        <v>301030201</v>
      </c>
      <c r="B17717" s="1" t="str">
        <f>VLOOKUP(A17717,[1]Maestra!A$1:C$746,2,0)</f>
        <v>ACTMVL038</v>
      </c>
      <c r="C17717" s="1" t="str">
        <f>VLOOKUP(A17717,[1]Maestra!A$1:C$746,3,0)</f>
        <v>TC Megaplaza Visa - Linea Rev.</v>
      </c>
      <c r="D17717" s="1" t="s">
        <v>20</v>
      </c>
      <c r="E17717" s="1">
        <v>1</v>
      </c>
      <c r="F17717" s="1">
        <v>19</v>
      </c>
      <c r="G17717" s="1" t="s">
        <v>19</v>
      </c>
      <c r="H17717" s="1">
        <v>9999</v>
      </c>
      <c r="I17717" s="1" t="s">
        <v>452</v>
      </c>
      <c r="J17717" s="1" t="s">
        <v>33</v>
      </c>
      <c r="K17717" s="1" t="s">
        <v>325</v>
      </c>
      <c r="Q17717" s="2" t="s">
        <v>37</v>
      </c>
      <c r="R17717" s="1" t="s">
        <v>718</v>
      </c>
      <c r="S17717" s="1" t="str">
        <f t="shared" si="564"/>
        <v>SAT|1|19|REV|VIG|COMP|CMED</v>
      </c>
      <c r="T17717" s="2" t="str">
        <f t="shared" si="563"/>
        <v>OK</v>
      </c>
    </row>
    <row r="17718" spans="1:20" x14ac:dyDescent="0.25">
      <c r="A17718" s="1">
        <v>301030201</v>
      </c>
      <c r="B17718" s="1" t="str">
        <f>VLOOKUP(A17718,[1]Maestra!A$1:C$746,2,0)</f>
        <v>ACTMVL038</v>
      </c>
      <c r="C17718" s="1" t="str">
        <f>VLOOKUP(A17718,[1]Maestra!A$1:C$746,3,0)</f>
        <v>TC Megaplaza Visa - Linea Rev.</v>
      </c>
      <c r="D17718" s="1" t="s">
        <v>20</v>
      </c>
      <c r="E17718" s="1">
        <v>1</v>
      </c>
      <c r="F17718" s="1">
        <v>19</v>
      </c>
      <c r="G17718" s="1" t="s">
        <v>19</v>
      </c>
      <c r="H17718" s="1">
        <v>9999</v>
      </c>
      <c r="I17718" s="1" t="s">
        <v>452</v>
      </c>
      <c r="J17718" s="1" t="s">
        <v>33</v>
      </c>
      <c r="K17718" s="1" t="s">
        <v>330</v>
      </c>
      <c r="Q17718" s="2" t="s">
        <v>37</v>
      </c>
      <c r="R17718" s="1" t="s">
        <v>718</v>
      </c>
      <c r="S17718" s="1" t="str">
        <f t="shared" si="564"/>
        <v>SAT|1|19|REV|VIG|COMP|CMIE</v>
      </c>
      <c r="T17718" s="2" t="str">
        <f t="shared" si="563"/>
        <v>OK</v>
      </c>
    </row>
    <row r="17719" spans="1:20" x14ac:dyDescent="0.25">
      <c r="A17719" s="1">
        <v>301030201</v>
      </c>
      <c r="B17719" s="1" t="str">
        <f>VLOOKUP(A17719,[1]Maestra!A$1:C$746,2,0)</f>
        <v>ACTMVL038</v>
      </c>
      <c r="C17719" s="1" t="str">
        <f>VLOOKUP(A17719,[1]Maestra!A$1:C$746,3,0)</f>
        <v>TC Megaplaza Visa - Linea Rev.</v>
      </c>
      <c r="D17719" s="1" t="s">
        <v>20</v>
      </c>
      <c r="E17719" s="1">
        <v>1</v>
      </c>
      <c r="F17719" s="1">
        <v>19</v>
      </c>
      <c r="G17719" s="1" t="s">
        <v>19</v>
      </c>
      <c r="H17719" s="1">
        <v>9999</v>
      </c>
      <c r="I17719" s="1" t="s">
        <v>452</v>
      </c>
      <c r="J17719" s="1" t="s">
        <v>33</v>
      </c>
      <c r="K17719" s="1" t="s">
        <v>331</v>
      </c>
      <c r="Q17719" s="2" t="s">
        <v>37</v>
      </c>
      <c r="R17719" s="1" t="s">
        <v>718</v>
      </c>
      <c r="S17719" s="1" t="str">
        <f t="shared" si="564"/>
        <v>SAT|1|19|REV|VIG|COMP|CPEM</v>
      </c>
      <c r="T17719" s="2" t="str">
        <f t="shared" si="563"/>
        <v>OK</v>
      </c>
    </row>
    <row r="17720" spans="1:20" x14ac:dyDescent="0.25">
      <c r="A17720" s="1">
        <v>301030207</v>
      </c>
      <c r="B17720" s="1" t="str">
        <f>VLOOKUP(A17720,[1]Maestra!A$1:C$746,2,0)</f>
        <v>ACTMVLIH8</v>
      </c>
      <c r="C17720" s="1" t="str">
        <f>VLOOKUP(A17720,[1]Maestra!A$1:C$746,3,0)</f>
        <v>TC Megaplaza Visa - Linea Rev. por Disp Efectivo</v>
      </c>
      <c r="D17720" s="1" t="s">
        <v>20</v>
      </c>
      <c r="E17720" s="1">
        <v>1</v>
      </c>
      <c r="F17720" s="1">
        <v>19</v>
      </c>
      <c r="G17720" s="1" t="s">
        <v>19</v>
      </c>
      <c r="H17720" s="1">
        <v>9999</v>
      </c>
      <c r="I17720" s="1" t="s">
        <v>452</v>
      </c>
      <c r="J17720" s="1" t="s">
        <v>29</v>
      </c>
      <c r="K17720" s="1" t="s">
        <v>327</v>
      </c>
      <c r="Q17720" s="2" t="s">
        <v>37</v>
      </c>
      <c r="R17720" s="1" t="s">
        <v>718</v>
      </c>
      <c r="S17720" s="1" t="str">
        <f t="shared" si="564"/>
        <v>SAT|1|19|REV|VIG|DIEF|CCOR</v>
      </c>
      <c r="T17720" s="2" t="str">
        <f t="shared" si="563"/>
        <v>OK</v>
      </c>
    </row>
    <row r="17721" spans="1:20" x14ac:dyDescent="0.25">
      <c r="A17721" s="1">
        <v>301030207</v>
      </c>
      <c r="B17721" s="1" t="str">
        <f>VLOOKUP(A17721,[1]Maestra!A$1:C$746,2,0)</f>
        <v>ACTMVLIH8</v>
      </c>
      <c r="C17721" s="1" t="str">
        <f>VLOOKUP(A17721,[1]Maestra!A$1:C$746,3,0)</f>
        <v>TC Megaplaza Visa - Linea Rev. por Disp Efectivo</v>
      </c>
      <c r="D17721" s="1" t="s">
        <v>20</v>
      </c>
      <c r="E17721" s="1">
        <v>1</v>
      </c>
      <c r="F17721" s="1">
        <v>19</v>
      </c>
      <c r="G17721" s="1" t="s">
        <v>19</v>
      </c>
      <c r="H17721" s="1">
        <v>9999</v>
      </c>
      <c r="I17721" s="1" t="s">
        <v>452</v>
      </c>
      <c r="J17721" s="1" t="s">
        <v>29</v>
      </c>
      <c r="K17721" s="1" t="s">
        <v>324</v>
      </c>
      <c r="Q17721" s="2" t="s">
        <v>37</v>
      </c>
      <c r="R17721" s="1" t="s">
        <v>718</v>
      </c>
      <c r="S17721" s="1" t="str">
        <f t="shared" si="564"/>
        <v>SAT|1|19|REV|VIG|DIEF|CCRV</v>
      </c>
      <c r="T17721" s="2" t="str">
        <f t="shared" si="563"/>
        <v>OK</v>
      </c>
    </row>
    <row r="17722" spans="1:20" x14ac:dyDescent="0.25">
      <c r="A17722" s="1">
        <v>301030207</v>
      </c>
      <c r="B17722" s="1" t="str">
        <f>VLOOKUP(A17722,[1]Maestra!A$1:C$746,2,0)</f>
        <v>ACTMVLIH8</v>
      </c>
      <c r="C17722" s="1" t="str">
        <f>VLOOKUP(A17722,[1]Maestra!A$1:C$746,3,0)</f>
        <v>TC Megaplaza Visa - Linea Rev. por Disp Efectivo</v>
      </c>
      <c r="D17722" s="1" t="s">
        <v>20</v>
      </c>
      <c r="E17722" s="1">
        <v>1</v>
      </c>
      <c r="F17722" s="1">
        <v>19</v>
      </c>
      <c r="G17722" s="1" t="s">
        <v>19</v>
      </c>
      <c r="H17722" s="1">
        <v>9999</v>
      </c>
      <c r="I17722" s="1" t="s">
        <v>452</v>
      </c>
      <c r="J17722" s="1" t="s">
        <v>29</v>
      </c>
      <c r="K17722" s="1" t="s">
        <v>323</v>
      </c>
      <c r="Q17722" s="2" t="s">
        <v>37</v>
      </c>
      <c r="R17722" s="1" t="s">
        <v>718</v>
      </c>
      <c r="S17722" s="1" t="str">
        <f t="shared" si="564"/>
        <v>SAT|1|19|REV|VIG|DIEF|CESP</v>
      </c>
      <c r="T17722" s="2" t="str">
        <f t="shared" si="563"/>
        <v>OK</v>
      </c>
    </row>
    <row r="17723" spans="1:20" x14ac:dyDescent="0.25">
      <c r="A17723" s="1">
        <v>301030207</v>
      </c>
      <c r="B17723" s="1" t="str">
        <f>VLOOKUP(A17723,[1]Maestra!A$1:C$746,2,0)</f>
        <v>ACTMVLIH8</v>
      </c>
      <c r="C17723" s="1" t="str">
        <f>VLOOKUP(A17723,[1]Maestra!A$1:C$746,3,0)</f>
        <v>TC Megaplaza Visa - Linea Rev. por Disp Efectivo</v>
      </c>
      <c r="D17723" s="1" t="s">
        <v>20</v>
      </c>
      <c r="E17723" s="1">
        <v>1</v>
      </c>
      <c r="F17723" s="1">
        <v>19</v>
      </c>
      <c r="G17723" s="1" t="s">
        <v>19</v>
      </c>
      <c r="H17723" s="1">
        <v>9999</v>
      </c>
      <c r="I17723" s="1" t="s">
        <v>452</v>
      </c>
      <c r="J17723" s="1" t="s">
        <v>29</v>
      </c>
      <c r="K17723" s="1" t="s">
        <v>328</v>
      </c>
      <c r="Q17723" s="2" t="s">
        <v>37</v>
      </c>
      <c r="R17723" s="1" t="s">
        <v>718</v>
      </c>
      <c r="S17723" s="1" t="str">
        <f t="shared" si="564"/>
        <v>SAT|1|19|REV|VIG|DIEF|CGEM</v>
      </c>
      <c r="T17723" s="2" t="str">
        <f t="shared" si="563"/>
        <v>OK</v>
      </c>
    </row>
    <row r="17724" spans="1:20" x14ac:dyDescent="0.25">
      <c r="A17724" s="1">
        <v>301030207</v>
      </c>
      <c r="B17724" s="1" t="str">
        <f>VLOOKUP(A17724,[1]Maestra!A$1:C$746,2,0)</f>
        <v>ACTMVLIH8</v>
      </c>
      <c r="C17724" s="1" t="str">
        <f>VLOOKUP(A17724,[1]Maestra!A$1:C$746,3,0)</f>
        <v>TC Megaplaza Visa - Linea Rev. por Disp Efectivo</v>
      </c>
      <c r="D17724" s="1" t="s">
        <v>20</v>
      </c>
      <c r="E17724" s="1">
        <v>1</v>
      </c>
      <c r="F17724" s="1">
        <v>19</v>
      </c>
      <c r="G17724" s="1" t="s">
        <v>19</v>
      </c>
      <c r="H17724" s="1">
        <v>9999</v>
      </c>
      <c r="I17724" s="1" t="s">
        <v>452</v>
      </c>
      <c r="J17724" s="1" t="s">
        <v>29</v>
      </c>
      <c r="K17724" s="1" t="s">
        <v>329</v>
      </c>
      <c r="Q17724" s="2" t="s">
        <v>37</v>
      </c>
      <c r="R17724" s="1" t="s">
        <v>718</v>
      </c>
      <c r="S17724" s="1" t="str">
        <f t="shared" si="564"/>
        <v>SAT|1|19|REV|VIG|DIEF|CIVA</v>
      </c>
      <c r="T17724" s="2" t="str">
        <f t="shared" si="563"/>
        <v>OK</v>
      </c>
    </row>
    <row r="17725" spans="1:20" x14ac:dyDescent="0.25">
      <c r="A17725" s="1">
        <v>301030207</v>
      </c>
      <c r="B17725" s="1" t="str">
        <f>VLOOKUP(A17725,[1]Maestra!A$1:C$746,2,0)</f>
        <v>ACTMVLIH8</v>
      </c>
      <c r="C17725" s="1" t="str">
        <f>VLOOKUP(A17725,[1]Maestra!A$1:C$746,3,0)</f>
        <v>TC Megaplaza Visa - Linea Rev. por Disp Efectivo</v>
      </c>
      <c r="D17725" s="1" t="s">
        <v>20</v>
      </c>
      <c r="E17725" s="1">
        <v>1</v>
      </c>
      <c r="F17725" s="1">
        <v>19</v>
      </c>
      <c r="G17725" s="1" t="s">
        <v>19</v>
      </c>
      <c r="H17725" s="1">
        <v>9999</v>
      </c>
      <c r="I17725" s="1" t="s">
        <v>452</v>
      </c>
      <c r="J17725" s="1" t="s">
        <v>29</v>
      </c>
      <c r="K17725" s="1" t="s">
        <v>325</v>
      </c>
      <c r="Q17725" s="2" t="s">
        <v>37</v>
      </c>
      <c r="R17725" s="1" t="s">
        <v>718</v>
      </c>
      <c r="S17725" s="1" t="str">
        <f t="shared" si="564"/>
        <v>SAT|1|19|REV|VIG|DIEF|CMED</v>
      </c>
      <c r="T17725" s="2" t="str">
        <f t="shared" si="563"/>
        <v>OK</v>
      </c>
    </row>
    <row r="17726" spans="1:20" x14ac:dyDescent="0.25">
      <c r="A17726" s="1">
        <v>301030207</v>
      </c>
      <c r="B17726" s="1" t="str">
        <f>VLOOKUP(A17726,[1]Maestra!A$1:C$746,2,0)</f>
        <v>ACTMVLIH8</v>
      </c>
      <c r="C17726" s="1" t="str">
        <f>VLOOKUP(A17726,[1]Maestra!A$1:C$746,3,0)</f>
        <v>TC Megaplaza Visa - Linea Rev. por Disp Efectivo</v>
      </c>
      <c r="D17726" s="1" t="s">
        <v>20</v>
      </c>
      <c r="E17726" s="1">
        <v>1</v>
      </c>
      <c r="F17726" s="1">
        <v>19</v>
      </c>
      <c r="G17726" s="1" t="s">
        <v>19</v>
      </c>
      <c r="H17726" s="1">
        <v>9999</v>
      </c>
      <c r="I17726" s="1" t="s">
        <v>452</v>
      </c>
      <c r="J17726" s="1" t="s">
        <v>29</v>
      </c>
      <c r="K17726" s="1" t="s">
        <v>330</v>
      </c>
      <c r="Q17726" s="2" t="s">
        <v>37</v>
      </c>
      <c r="R17726" s="1" t="s">
        <v>718</v>
      </c>
      <c r="S17726" s="1" t="str">
        <f t="shared" si="564"/>
        <v>SAT|1|19|REV|VIG|DIEF|CMIE</v>
      </c>
      <c r="T17726" s="2" t="str">
        <f t="shared" si="563"/>
        <v>OK</v>
      </c>
    </row>
    <row r="17727" spans="1:20" x14ac:dyDescent="0.25">
      <c r="A17727" s="1">
        <v>301030207</v>
      </c>
      <c r="B17727" s="1" t="str">
        <f>VLOOKUP(A17727,[1]Maestra!A$1:C$746,2,0)</f>
        <v>ACTMVLIH8</v>
      </c>
      <c r="C17727" s="1" t="str">
        <f>VLOOKUP(A17727,[1]Maestra!A$1:C$746,3,0)</f>
        <v>TC Megaplaza Visa - Linea Rev. por Disp Efectivo</v>
      </c>
      <c r="D17727" s="1" t="s">
        <v>20</v>
      </c>
      <c r="E17727" s="1">
        <v>1</v>
      </c>
      <c r="F17727" s="1">
        <v>19</v>
      </c>
      <c r="G17727" s="1" t="s">
        <v>19</v>
      </c>
      <c r="H17727" s="1">
        <v>9999</v>
      </c>
      <c r="I17727" s="1" t="s">
        <v>452</v>
      </c>
      <c r="J17727" s="1" t="s">
        <v>29</v>
      </c>
      <c r="K17727" s="1" t="s">
        <v>331</v>
      </c>
      <c r="Q17727" s="2" t="s">
        <v>37</v>
      </c>
      <c r="R17727" s="1" t="s">
        <v>718</v>
      </c>
      <c r="S17727" s="1" t="str">
        <f t="shared" si="564"/>
        <v>SAT|1|19|REV|VIG|DIEF|CPEM</v>
      </c>
      <c r="T17727" s="2" t="str">
        <f t="shared" si="563"/>
        <v>OK</v>
      </c>
    </row>
    <row r="17728" spans="1:20" x14ac:dyDescent="0.25">
      <c r="A17728" s="1">
        <v>301050102</v>
      </c>
      <c r="B17728" s="1" t="str">
        <f>VLOOKUP(A17728,[1]Maestra!A$1:C$746,2,0)</f>
        <v>ACTVVCU08</v>
      </c>
      <c r="C17728" s="1" t="str">
        <f>VLOOKUP(A17728,[1]Maestra!A$1:C$746,3,0)</f>
        <v>TC Vea Visa - Cuotas</v>
      </c>
      <c r="D17728" s="1" t="s">
        <v>20</v>
      </c>
      <c r="E17728" s="1">
        <v>1</v>
      </c>
      <c r="F17728" s="1">
        <v>20</v>
      </c>
      <c r="G17728" s="1" t="s">
        <v>28</v>
      </c>
      <c r="H17728" s="1">
        <v>9999</v>
      </c>
      <c r="I17728" s="1" t="s">
        <v>449</v>
      </c>
      <c r="J17728" s="1" t="s">
        <v>33</v>
      </c>
      <c r="K17728" s="1" t="s">
        <v>324</v>
      </c>
      <c r="Q17728" s="2" t="s">
        <v>37</v>
      </c>
      <c r="R17728" s="1" t="s">
        <v>718</v>
      </c>
      <c r="S17728" s="1" t="str">
        <f t="shared" si="564"/>
        <v>SAT|1|20|CCU|VEN|COMP|CCRV</v>
      </c>
      <c r="T17728" s="2" t="str">
        <f t="shared" si="563"/>
        <v>OK</v>
      </c>
    </row>
    <row r="17729" spans="1:20" x14ac:dyDescent="0.25">
      <c r="A17729" s="1">
        <v>301050102</v>
      </c>
      <c r="B17729" s="1" t="str">
        <f>VLOOKUP(A17729,[1]Maestra!A$1:C$746,2,0)</f>
        <v>ACTVVCU08</v>
      </c>
      <c r="C17729" s="1" t="str">
        <f>VLOOKUP(A17729,[1]Maestra!A$1:C$746,3,0)</f>
        <v>TC Vea Visa - Cuotas</v>
      </c>
      <c r="D17729" s="1" t="s">
        <v>20</v>
      </c>
      <c r="E17729" s="1">
        <v>1</v>
      </c>
      <c r="F17729" s="1">
        <v>20</v>
      </c>
      <c r="G17729" s="1" t="s">
        <v>28</v>
      </c>
      <c r="H17729" s="1">
        <v>9999</v>
      </c>
      <c r="I17729" s="1" t="s">
        <v>449</v>
      </c>
      <c r="J17729" s="1" t="s">
        <v>33</v>
      </c>
      <c r="K17729" s="1" t="s">
        <v>325</v>
      </c>
      <c r="Q17729" s="2" t="s">
        <v>37</v>
      </c>
      <c r="R17729" s="1" t="s">
        <v>718</v>
      </c>
      <c r="S17729" s="1" t="str">
        <f t="shared" si="564"/>
        <v>SAT|1|20|CCU|VEN|COMP|CMED</v>
      </c>
      <c r="T17729" s="2" t="str">
        <f t="shared" si="563"/>
        <v>OK</v>
      </c>
    </row>
    <row r="17730" spans="1:20" x14ac:dyDescent="0.25">
      <c r="A17730" s="1">
        <v>301050102</v>
      </c>
      <c r="B17730" s="1" t="str">
        <f>VLOOKUP(A17730,[1]Maestra!A$1:C$746,2,0)</f>
        <v>ACTVVCU08</v>
      </c>
      <c r="C17730" s="1" t="str">
        <f>VLOOKUP(A17730,[1]Maestra!A$1:C$746,3,0)</f>
        <v>TC Vea Visa - Cuotas</v>
      </c>
      <c r="D17730" s="1" t="s">
        <v>20</v>
      </c>
      <c r="E17730" s="1">
        <v>1</v>
      </c>
      <c r="F17730" s="1">
        <v>20</v>
      </c>
      <c r="G17730" s="1" t="s">
        <v>28</v>
      </c>
      <c r="H17730" s="1">
        <v>9999</v>
      </c>
      <c r="I17730" s="1" t="s">
        <v>449</v>
      </c>
      <c r="J17730" s="1" t="s">
        <v>33</v>
      </c>
      <c r="K17730" s="1" t="s">
        <v>330</v>
      </c>
      <c r="Q17730" s="2" t="s">
        <v>37</v>
      </c>
      <c r="R17730" s="1" t="s">
        <v>718</v>
      </c>
      <c r="S17730" s="1" t="str">
        <f t="shared" si="564"/>
        <v>SAT|1|20|CCU|VEN|COMP|CMIE</v>
      </c>
      <c r="T17730" s="2" t="str">
        <f t="shared" si="563"/>
        <v>OK</v>
      </c>
    </row>
    <row r="17731" spans="1:20" x14ac:dyDescent="0.25">
      <c r="A17731" s="1">
        <v>301050102</v>
      </c>
      <c r="B17731" s="1" t="str">
        <f>VLOOKUP(A17731,[1]Maestra!A$1:C$746,2,0)</f>
        <v>ACTVVCU08</v>
      </c>
      <c r="C17731" s="1" t="str">
        <f>VLOOKUP(A17731,[1]Maestra!A$1:C$746,3,0)</f>
        <v>TC Vea Visa - Cuotas</v>
      </c>
      <c r="D17731" s="1" t="s">
        <v>20</v>
      </c>
      <c r="E17731" s="1">
        <v>1</v>
      </c>
      <c r="F17731" s="1">
        <v>20</v>
      </c>
      <c r="G17731" s="1" t="s">
        <v>28</v>
      </c>
      <c r="H17731" s="1">
        <v>9999</v>
      </c>
      <c r="I17731" s="1" t="s">
        <v>449</v>
      </c>
      <c r="J17731" s="1" t="s">
        <v>33</v>
      </c>
      <c r="K17731" s="1" t="s">
        <v>331</v>
      </c>
      <c r="Q17731" s="2" t="s">
        <v>37</v>
      </c>
      <c r="R17731" s="1" t="s">
        <v>718</v>
      </c>
      <c r="S17731" s="1" t="str">
        <f t="shared" si="564"/>
        <v>SAT|1|20|CCU|VEN|COMP|CPEM</v>
      </c>
      <c r="T17731" s="2" t="str">
        <f t="shared" ref="T17731:T17794" si="565">IF(COUNTIFS($D$2:$D$20413,D17731,$S$2:$S$20413,S17731,$A$2:$A$20413,"&lt;&gt;"&amp;A17731)&gt;0,"Conflicto","OK")</f>
        <v>OK</v>
      </c>
    </row>
    <row r="17732" spans="1:20" x14ac:dyDescent="0.25">
      <c r="A17732" s="1">
        <v>301050106</v>
      </c>
      <c r="B17732" s="1" t="str">
        <f>VLOOKUP(A17732,[1]Maestra!A$1:C$746,2,0)</f>
        <v>ACTVVCP08</v>
      </c>
      <c r="C17732" s="1" t="str">
        <f>VLOOKUP(A17732,[1]Maestra!A$1:C$746,3,0)</f>
        <v>TC Vea Visa - Cuotas por Disp Efectivo</v>
      </c>
      <c r="D17732" s="1" t="s">
        <v>20</v>
      </c>
      <c r="E17732" s="1">
        <v>1</v>
      </c>
      <c r="F17732" s="1">
        <v>20</v>
      </c>
      <c r="G17732" s="1" t="s">
        <v>28</v>
      </c>
      <c r="H17732" s="1">
        <v>9999</v>
      </c>
      <c r="I17732" s="1" t="s">
        <v>449</v>
      </c>
      <c r="J17732" s="1" t="s">
        <v>29</v>
      </c>
      <c r="K17732" s="1" t="s">
        <v>324</v>
      </c>
      <c r="Q17732" s="2" t="s">
        <v>37</v>
      </c>
      <c r="R17732" s="1" t="s">
        <v>718</v>
      </c>
      <c r="S17732" s="1" t="str">
        <f t="shared" si="564"/>
        <v>SAT|1|20|CCU|VEN|DIEF|CCRV</v>
      </c>
      <c r="T17732" s="2" t="str">
        <f t="shared" si="565"/>
        <v>OK</v>
      </c>
    </row>
    <row r="17733" spans="1:20" x14ac:dyDescent="0.25">
      <c r="A17733" s="1">
        <v>301050106</v>
      </c>
      <c r="B17733" s="1" t="str">
        <f>VLOOKUP(A17733,[1]Maestra!A$1:C$746,2,0)</f>
        <v>ACTVVCP08</v>
      </c>
      <c r="C17733" s="1" t="str">
        <f>VLOOKUP(A17733,[1]Maestra!A$1:C$746,3,0)</f>
        <v>TC Vea Visa - Cuotas por Disp Efectivo</v>
      </c>
      <c r="D17733" s="1" t="s">
        <v>20</v>
      </c>
      <c r="E17733" s="1">
        <v>1</v>
      </c>
      <c r="F17733" s="1">
        <v>20</v>
      </c>
      <c r="G17733" s="1" t="s">
        <v>28</v>
      </c>
      <c r="H17733" s="1">
        <v>9999</v>
      </c>
      <c r="I17733" s="1" t="s">
        <v>449</v>
      </c>
      <c r="J17733" s="1" t="s">
        <v>29</v>
      </c>
      <c r="K17733" s="1" t="s">
        <v>325</v>
      </c>
      <c r="Q17733" s="2" t="s">
        <v>37</v>
      </c>
      <c r="R17733" s="1" t="s">
        <v>718</v>
      </c>
      <c r="S17733" s="1" t="str">
        <f t="shared" si="564"/>
        <v>SAT|1|20|CCU|VEN|DIEF|CMED</v>
      </c>
      <c r="T17733" s="2" t="str">
        <f t="shared" si="565"/>
        <v>OK</v>
      </c>
    </row>
    <row r="17734" spans="1:20" x14ac:dyDescent="0.25">
      <c r="A17734" s="1">
        <v>301050106</v>
      </c>
      <c r="B17734" s="1" t="str">
        <f>VLOOKUP(A17734,[1]Maestra!A$1:C$746,2,0)</f>
        <v>ACTVVCP08</v>
      </c>
      <c r="C17734" s="1" t="str">
        <f>VLOOKUP(A17734,[1]Maestra!A$1:C$746,3,0)</f>
        <v>TC Vea Visa - Cuotas por Disp Efectivo</v>
      </c>
      <c r="D17734" s="1" t="s">
        <v>20</v>
      </c>
      <c r="E17734" s="1">
        <v>1</v>
      </c>
      <c r="F17734" s="1">
        <v>20</v>
      </c>
      <c r="G17734" s="1" t="s">
        <v>28</v>
      </c>
      <c r="H17734" s="1">
        <v>9999</v>
      </c>
      <c r="I17734" s="1" t="s">
        <v>449</v>
      </c>
      <c r="J17734" s="1" t="s">
        <v>29</v>
      </c>
      <c r="K17734" s="1" t="s">
        <v>330</v>
      </c>
      <c r="Q17734" s="2" t="s">
        <v>37</v>
      </c>
      <c r="R17734" s="1" t="s">
        <v>718</v>
      </c>
      <c r="S17734" s="1" t="str">
        <f t="shared" si="564"/>
        <v>SAT|1|20|CCU|VEN|DIEF|CMIE</v>
      </c>
      <c r="T17734" s="2" t="str">
        <f t="shared" si="565"/>
        <v>OK</v>
      </c>
    </row>
    <row r="17735" spans="1:20" x14ac:dyDescent="0.25">
      <c r="A17735" s="1">
        <v>301050106</v>
      </c>
      <c r="B17735" s="1" t="str">
        <f>VLOOKUP(A17735,[1]Maestra!A$1:C$746,2,0)</f>
        <v>ACTVVCP08</v>
      </c>
      <c r="C17735" s="1" t="str">
        <f>VLOOKUP(A17735,[1]Maestra!A$1:C$746,3,0)</f>
        <v>TC Vea Visa - Cuotas por Disp Efectivo</v>
      </c>
      <c r="D17735" s="1" t="s">
        <v>20</v>
      </c>
      <c r="E17735" s="1">
        <v>1</v>
      </c>
      <c r="F17735" s="1">
        <v>20</v>
      </c>
      <c r="G17735" s="1" t="s">
        <v>28</v>
      </c>
      <c r="H17735" s="1">
        <v>9999</v>
      </c>
      <c r="I17735" s="1" t="s">
        <v>449</v>
      </c>
      <c r="J17735" s="1" t="s">
        <v>29</v>
      </c>
      <c r="K17735" s="1" t="s">
        <v>331</v>
      </c>
      <c r="Q17735" s="2" t="s">
        <v>37</v>
      </c>
      <c r="R17735" s="1" t="s">
        <v>718</v>
      </c>
      <c r="S17735" s="1" t="str">
        <f t="shared" si="564"/>
        <v>SAT|1|20|CCU|VEN|DIEF|CPEM</v>
      </c>
      <c r="T17735" s="2" t="str">
        <f t="shared" si="565"/>
        <v>OK</v>
      </c>
    </row>
    <row r="17736" spans="1:20" x14ac:dyDescent="0.25">
      <c r="A17736" s="1">
        <v>301050102</v>
      </c>
      <c r="B17736" s="1" t="str">
        <f>VLOOKUP(A17736,[1]Maestra!A$1:C$746,2,0)</f>
        <v>ACTVVCU08</v>
      </c>
      <c r="C17736" s="1" t="str">
        <f>VLOOKUP(A17736,[1]Maestra!A$1:C$746,3,0)</f>
        <v>TC Vea Visa - Cuotas</v>
      </c>
      <c r="D17736" s="1" t="s">
        <v>20</v>
      </c>
      <c r="E17736" s="1">
        <v>1</v>
      </c>
      <c r="F17736" s="1">
        <v>20</v>
      </c>
      <c r="G17736" s="1" t="s">
        <v>28</v>
      </c>
      <c r="H17736" s="1">
        <v>9999</v>
      </c>
      <c r="I17736" s="1" t="s">
        <v>452</v>
      </c>
      <c r="J17736" s="1" t="s">
        <v>33</v>
      </c>
      <c r="K17736" s="1" t="s">
        <v>324</v>
      </c>
      <c r="Q17736" s="2" t="s">
        <v>37</v>
      </c>
      <c r="R17736" s="1" t="s">
        <v>718</v>
      </c>
      <c r="S17736" s="1" t="str">
        <f t="shared" si="564"/>
        <v>SAT|1|20|CCU|VIG|COMP|CCRV</v>
      </c>
      <c r="T17736" s="2" t="str">
        <f t="shared" si="565"/>
        <v>OK</v>
      </c>
    </row>
    <row r="17737" spans="1:20" x14ac:dyDescent="0.25">
      <c r="A17737" s="1">
        <v>301050102</v>
      </c>
      <c r="B17737" s="1" t="str">
        <f>VLOOKUP(A17737,[1]Maestra!A$1:C$746,2,0)</f>
        <v>ACTVVCU08</v>
      </c>
      <c r="C17737" s="1" t="str">
        <f>VLOOKUP(A17737,[1]Maestra!A$1:C$746,3,0)</f>
        <v>TC Vea Visa - Cuotas</v>
      </c>
      <c r="D17737" s="1" t="s">
        <v>20</v>
      </c>
      <c r="E17737" s="1">
        <v>1</v>
      </c>
      <c r="F17737" s="1">
        <v>20</v>
      </c>
      <c r="G17737" s="1" t="s">
        <v>28</v>
      </c>
      <c r="H17737" s="1">
        <v>9999</v>
      </c>
      <c r="I17737" s="1" t="s">
        <v>452</v>
      </c>
      <c r="J17737" s="1" t="s">
        <v>33</v>
      </c>
      <c r="K17737" s="1" t="s">
        <v>325</v>
      </c>
      <c r="Q17737" s="2" t="s">
        <v>37</v>
      </c>
      <c r="R17737" s="1" t="s">
        <v>718</v>
      </c>
      <c r="S17737" s="1" t="str">
        <f t="shared" si="564"/>
        <v>SAT|1|20|CCU|VIG|COMP|CMED</v>
      </c>
      <c r="T17737" s="2" t="str">
        <f t="shared" si="565"/>
        <v>OK</v>
      </c>
    </row>
    <row r="17738" spans="1:20" x14ac:dyDescent="0.25">
      <c r="A17738" s="1">
        <v>301050102</v>
      </c>
      <c r="B17738" s="1" t="str">
        <f>VLOOKUP(A17738,[1]Maestra!A$1:C$746,2,0)</f>
        <v>ACTVVCU08</v>
      </c>
      <c r="C17738" s="1" t="str">
        <f>VLOOKUP(A17738,[1]Maestra!A$1:C$746,3,0)</f>
        <v>TC Vea Visa - Cuotas</v>
      </c>
      <c r="D17738" s="1" t="s">
        <v>20</v>
      </c>
      <c r="E17738" s="1">
        <v>1</v>
      </c>
      <c r="F17738" s="1">
        <v>20</v>
      </c>
      <c r="G17738" s="1" t="s">
        <v>28</v>
      </c>
      <c r="H17738" s="1">
        <v>9999</v>
      </c>
      <c r="I17738" s="1" t="s">
        <v>452</v>
      </c>
      <c r="J17738" s="1" t="s">
        <v>33</v>
      </c>
      <c r="K17738" s="1" t="s">
        <v>330</v>
      </c>
      <c r="Q17738" s="2" t="s">
        <v>37</v>
      </c>
      <c r="R17738" s="1" t="s">
        <v>718</v>
      </c>
      <c r="S17738" s="1" t="str">
        <f t="shared" si="564"/>
        <v>SAT|1|20|CCU|VIG|COMP|CMIE</v>
      </c>
      <c r="T17738" s="2" t="str">
        <f t="shared" si="565"/>
        <v>OK</v>
      </c>
    </row>
    <row r="17739" spans="1:20" x14ac:dyDescent="0.25">
      <c r="A17739" s="1">
        <v>301050102</v>
      </c>
      <c r="B17739" s="1" t="str">
        <f>VLOOKUP(A17739,[1]Maestra!A$1:C$746,2,0)</f>
        <v>ACTVVCU08</v>
      </c>
      <c r="C17739" s="1" t="str">
        <f>VLOOKUP(A17739,[1]Maestra!A$1:C$746,3,0)</f>
        <v>TC Vea Visa - Cuotas</v>
      </c>
      <c r="D17739" s="1" t="s">
        <v>20</v>
      </c>
      <c r="E17739" s="1">
        <v>1</v>
      </c>
      <c r="F17739" s="1">
        <v>20</v>
      </c>
      <c r="G17739" s="1" t="s">
        <v>28</v>
      </c>
      <c r="H17739" s="1">
        <v>9999</v>
      </c>
      <c r="I17739" s="1" t="s">
        <v>452</v>
      </c>
      <c r="J17739" s="1" t="s">
        <v>33</v>
      </c>
      <c r="K17739" s="1" t="s">
        <v>331</v>
      </c>
      <c r="Q17739" s="2" t="s">
        <v>37</v>
      </c>
      <c r="R17739" s="1" t="s">
        <v>718</v>
      </c>
      <c r="S17739" s="1" t="str">
        <f t="shared" si="564"/>
        <v>SAT|1|20|CCU|VIG|COMP|CPEM</v>
      </c>
      <c r="T17739" s="2" t="str">
        <f t="shared" si="565"/>
        <v>OK</v>
      </c>
    </row>
    <row r="17740" spans="1:20" x14ac:dyDescent="0.25">
      <c r="A17740" s="1">
        <v>301050106</v>
      </c>
      <c r="B17740" s="1" t="str">
        <f>VLOOKUP(A17740,[1]Maestra!A$1:C$746,2,0)</f>
        <v>ACTVVCP08</v>
      </c>
      <c r="C17740" s="1" t="str">
        <f>VLOOKUP(A17740,[1]Maestra!A$1:C$746,3,0)</f>
        <v>TC Vea Visa - Cuotas por Disp Efectivo</v>
      </c>
      <c r="D17740" s="1" t="s">
        <v>20</v>
      </c>
      <c r="E17740" s="1">
        <v>1</v>
      </c>
      <c r="F17740" s="1">
        <v>20</v>
      </c>
      <c r="G17740" s="1" t="s">
        <v>28</v>
      </c>
      <c r="H17740" s="1">
        <v>9999</v>
      </c>
      <c r="I17740" s="1" t="s">
        <v>452</v>
      </c>
      <c r="J17740" s="1" t="s">
        <v>29</v>
      </c>
      <c r="K17740" s="1" t="s">
        <v>324</v>
      </c>
      <c r="Q17740" s="2" t="s">
        <v>37</v>
      </c>
      <c r="R17740" s="1" t="s">
        <v>718</v>
      </c>
      <c r="S17740" s="1" t="str">
        <f t="shared" si="564"/>
        <v>SAT|1|20|CCU|VIG|DIEF|CCRV</v>
      </c>
      <c r="T17740" s="2" t="str">
        <f t="shared" si="565"/>
        <v>OK</v>
      </c>
    </row>
    <row r="17741" spans="1:20" x14ac:dyDescent="0.25">
      <c r="A17741" s="1">
        <v>301050106</v>
      </c>
      <c r="B17741" s="1" t="str">
        <f>VLOOKUP(A17741,[1]Maestra!A$1:C$746,2,0)</f>
        <v>ACTVVCP08</v>
      </c>
      <c r="C17741" s="1" t="str">
        <f>VLOOKUP(A17741,[1]Maestra!A$1:C$746,3,0)</f>
        <v>TC Vea Visa - Cuotas por Disp Efectivo</v>
      </c>
      <c r="D17741" s="1" t="s">
        <v>20</v>
      </c>
      <c r="E17741" s="1">
        <v>1</v>
      </c>
      <c r="F17741" s="1">
        <v>20</v>
      </c>
      <c r="G17741" s="1" t="s">
        <v>28</v>
      </c>
      <c r="H17741" s="1">
        <v>9999</v>
      </c>
      <c r="I17741" s="1" t="s">
        <v>452</v>
      </c>
      <c r="J17741" s="1" t="s">
        <v>29</v>
      </c>
      <c r="K17741" s="1" t="s">
        <v>325</v>
      </c>
      <c r="Q17741" s="2" t="s">
        <v>37</v>
      </c>
      <c r="R17741" s="1" t="s">
        <v>718</v>
      </c>
      <c r="S17741" s="1" t="str">
        <f t="shared" si="564"/>
        <v>SAT|1|20|CCU|VIG|DIEF|CMED</v>
      </c>
      <c r="T17741" s="2" t="str">
        <f t="shared" si="565"/>
        <v>OK</v>
      </c>
    </row>
    <row r="17742" spans="1:20" x14ac:dyDescent="0.25">
      <c r="A17742" s="1">
        <v>301050106</v>
      </c>
      <c r="B17742" s="1" t="str">
        <f>VLOOKUP(A17742,[1]Maestra!A$1:C$746,2,0)</f>
        <v>ACTVVCP08</v>
      </c>
      <c r="C17742" s="1" t="str">
        <f>VLOOKUP(A17742,[1]Maestra!A$1:C$746,3,0)</f>
        <v>TC Vea Visa - Cuotas por Disp Efectivo</v>
      </c>
      <c r="D17742" s="1" t="s">
        <v>20</v>
      </c>
      <c r="E17742" s="1">
        <v>1</v>
      </c>
      <c r="F17742" s="1">
        <v>20</v>
      </c>
      <c r="G17742" s="1" t="s">
        <v>28</v>
      </c>
      <c r="H17742" s="1">
        <v>9999</v>
      </c>
      <c r="I17742" s="1" t="s">
        <v>452</v>
      </c>
      <c r="J17742" s="1" t="s">
        <v>29</v>
      </c>
      <c r="K17742" s="1" t="s">
        <v>330</v>
      </c>
      <c r="Q17742" s="2" t="s">
        <v>37</v>
      </c>
      <c r="R17742" s="1" t="s">
        <v>718</v>
      </c>
      <c r="S17742" s="1" t="str">
        <f t="shared" si="564"/>
        <v>SAT|1|20|CCU|VIG|DIEF|CMIE</v>
      </c>
      <c r="T17742" s="2" t="str">
        <f t="shared" si="565"/>
        <v>OK</v>
      </c>
    </row>
    <row r="17743" spans="1:20" x14ac:dyDescent="0.25">
      <c r="A17743" s="1">
        <v>301050106</v>
      </c>
      <c r="B17743" s="1" t="str">
        <f>VLOOKUP(A17743,[1]Maestra!A$1:C$746,2,0)</f>
        <v>ACTVVCP08</v>
      </c>
      <c r="C17743" s="1" t="str">
        <f>VLOOKUP(A17743,[1]Maestra!A$1:C$746,3,0)</f>
        <v>TC Vea Visa - Cuotas por Disp Efectivo</v>
      </c>
      <c r="D17743" s="1" t="s">
        <v>20</v>
      </c>
      <c r="E17743" s="1">
        <v>1</v>
      </c>
      <c r="F17743" s="1">
        <v>20</v>
      </c>
      <c r="G17743" s="1" t="s">
        <v>28</v>
      </c>
      <c r="H17743" s="1">
        <v>9999</v>
      </c>
      <c r="I17743" s="1" t="s">
        <v>452</v>
      </c>
      <c r="J17743" s="1" t="s">
        <v>29</v>
      </c>
      <c r="K17743" s="1" t="s">
        <v>331</v>
      </c>
      <c r="Q17743" s="2" t="s">
        <v>37</v>
      </c>
      <c r="R17743" s="1" t="s">
        <v>718</v>
      </c>
      <c r="S17743" s="1" t="str">
        <f t="shared" si="564"/>
        <v>SAT|1|20|CCU|VIG|DIEF|CPEM</v>
      </c>
      <c r="T17743" s="2" t="str">
        <f t="shared" si="565"/>
        <v>OK</v>
      </c>
    </row>
    <row r="17744" spans="1:20" x14ac:dyDescent="0.25">
      <c r="A17744" s="1">
        <v>301050105</v>
      </c>
      <c r="B17744" s="1" t="e">
        <f>VLOOKUP(A17744,[1]Maestra!A$1:C$746,2,0)</f>
        <v>#N/A</v>
      </c>
      <c r="C17744" s="1" t="e">
        <f>VLOOKUP(A17744,[1]Maestra!A$1:C$746,3,0)</f>
        <v>#N/A</v>
      </c>
      <c r="D17744" s="1" t="s">
        <v>20</v>
      </c>
      <c r="E17744" s="1">
        <v>1</v>
      </c>
      <c r="F17744" s="1">
        <v>20</v>
      </c>
      <c r="G17744" s="1" t="s">
        <v>34</v>
      </c>
      <c r="H17744" s="1">
        <v>9999</v>
      </c>
      <c r="I17744" s="1" t="s">
        <v>449</v>
      </c>
      <c r="J17744" s="1" t="s">
        <v>29</v>
      </c>
      <c r="K17744" s="1" t="s">
        <v>324</v>
      </c>
      <c r="Q17744" s="2" t="s">
        <v>37</v>
      </c>
      <c r="R17744" s="1" t="s">
        <v>718</v>
      </c>
      <c r="S17744" s="1" t="str">
        <f t="shared" si="564"/>
        <v>SAT|1|20|CDI|VEN|DIEF|CCRV</v>
      </c>
      <c r="T17744" s="2" t="str">
        <f t="shared" si="565"/>
        <v>OK</v>
      </c>
    </row>
    <row r="17745" spans="1:20" x14ac:dyDescent="0.25">
      <c r="A17745" s="1">
        <v>301050105</v>
      </c>
      <c r="B17745" s="1" t="e">
        <f>VLOOKUP(A17745,[1]Maestra!A$1:C$746,2,0)</f>
        <v>#N/A</v>
      </c>
      <c r="C17745" s="1" t="e">
        <f>VLOOKUP(A17745,[1]Maestra!A$1:C$746,3,0)</f>
        <v>#N/A</v>
      </c>
      <c r="D17745" s="1" t="s">
        <v>20</v>
      </c>
      <c r="E17745" s="1">
        <v>1</v>
      </c>
      <c r="F17745" s="1">
        <v>20</v>
      </c>
      <c r="G17745" s="1" t="s">
        <v>34</v>
      </c>
      <c r="H17745" s="1">
        <v>9999</v>
      </c>
      <c r="I17745" s="1" t="s">
        <v>449</v>
      </c>
      <c r="J17745" s="1" t="s">
        <v>29</v>
      </c>
      <c r="K17745" s="1" t="s">
        <v>325</v>
      </c>
      <c r="Q17745" s="2" t="s">
        <v>37</v>
      </c>
      <c r="R17745" s="1" t="s">
        <v>718</v>
      </c>
      <c r="S17745" s="1" t="str">
        <f t="shared" si="564"/>
        <v>SAT|1|20|CDI|VEN|DIEF|CMED</v>
      </c>
      <c r="T17745" s="2" t="str">
        <f t="shared" si="565"/>
        <v>OK</v>
      </c>
    </row>
    <row r="17746" spans="1:20" x14ac:dyDescent="0.25">
      <c r="A17746" s="1">
        <v>301050105</v>
      </c>
      <c r="B17746" s="1" t="e">
        <f>VLOOKUP(A17746,[1]Maestra!A$1:C$746,2,0)</f>
        <v>#N/A</v>
      </c>
      <c r="C17746" s="1" t="e">
        <f>VLOOKUP(A17746,[1]Maestra!A$1:C$746,3,0)</f>
        <v>#N/A</v>
      </c>
      <c r="D17746" s="1" t="s">
        <v>20</v>
      </c>
      <c r="E17746" s="1">
        <v>1</v>
      </c>
      <c r="F17746" s="1">
        <v>20</v>
      </c>
      <c r="G17746" s="1" t="s">
        <v>34</v>
      </c>
      <c r="H17746" s="1">
        <v>9999</v>
      </c>
      <c r="I17746" s="1" t="s">
        <v>449</v>
      </c>
      <c r="J17746" s="1" t="s">
        <v>29</v>
      </c>
      <c r="K17746" s="1" t="s">
        <v>330</v>
      </c>
      <c r="Q17746" s="2" t="s">
        <v>37</v>
      </c>
      <c r="R17746" s="1" t="s">
        <v>718</v>
      </c>
      <c r="S17746" s="1" t="str">
        <f t="shared" si="564"/>
        <v>SAT|1|20|CDI|VEN|DIEF|CMIE</v>
      </c>
      <c r="T17746" s="2" t="str">
        <f t="shared" si="565"/>
        <v>OK</v>
      </c>
    </row>
    <row r="17747" spans="1:20" x14ac:dyDescent="0.25">
      <c r="A17747" s="1">
        <v>301050105</v>
      </c>
      <c r="B17747" s="1" t="e">
        <f>VLOOKUP(A17747,[1]Maestra!A$1:C$746,2,0)</f>
        <v>#N/A</v>
      </c>
      <c r="C17747" s="1" t="e">
        <f>VLOOKUP(A17747,[1]Maestra!A$1:C$746,3,0)</f>
        <v>#N/A</v>
      </c>
      <c r="D17747" s="1" t="s">
        <v>20</v>
      </c>
      <c r="E17747" s="1">
        <v>1</v>
      </c>
      <c r="F17747" s="1">
        <v>20</v>
      </c>
      <c r="G17747" s="1" t="s">
        <v>34</v>
      </c>
      <c r="H17747" s="1">
        <v>9999</v>
      </c>
      <c r="I17747" s="1" t="s">
        <v>449</v>
      </c>
      <c r="J17747" s="1" t="s">
        <v>29</v>
      </c>
      <c r="K17747" s="1" t="s">
        <v>331</v>
      </c>
      <c r="Q17747" s="2" t="s">
        <v>37</v>
      </c>
      <c r="R17747" s="1" t="s">
        <v>718</v>
      </c>
      <c r="S17747" s="1" t="str">
        <f t="shared" si="564"/>
        <v>SAT|1|20|CDI|VEN|DIEF|CPEM</v>
      </c>
      <c r="T17747" s="2" t="str">
        <f t="shared" si="565"/>
        <v>OK</v>
      </c>
    </row>
    <row r="17748" spans="1:20" x14ac:dyDescent="0.25">
      <c r="A17748" s="1">
        <v>301050105</v>
      </c>
      <c r="B17748" s="1" t="e">
        <f>VLOOKUP(A17748,[1]Maestra!A$1:C$746,2,0)</f>
        <v>#N/A</v>
      </c>
      <c r="C17748" s="1" t="e">
        <f>VLOOKUP(A17748,[1]Maestra!A$1:C$746,3,0)</f>
        <v>#N/A</v>
      </c>
      <c r="D17748" s="1" t="s">
        <v>20</v>
      </c>
      <c r="E17748" s="1">
        <v>1</v>
      </c>
      <c r="F17748" s="1">
        <v>20</v>
      </c>
      <c r="G17748" s="1" t="s">
        <v>34</v>
      </c>
      <c r="H17748" s="1">
        <v>9999</v>
      </c>
      <c r="I17748" s="1" t="s">
        <v>452</v>
      </c>
      <c r="J17748" s="1" t="s">
        <v>29</v>
      </c>
      <c r="K17748" s="1" t="s">
        <v>324</v>
      </c>
      <c r="Q17748" s="2" t="s">
        <v>37</v>
      </c>
      <c r="R17748" s="1" t="s">
        <v>718</v>
      </c>
      <c r="S17748" s="1" t="str">
        <f t="shared" si="564"/>
        <v>SAT|1|20|CDI|VIG|DIEF|CCRV</v>
      </c>
      <c r="T17748" s="2" t="str">
        <f t="shared" si="565"/>
        <v>OK</v>
      </c>
    </row>
    <row r="17749" spans="1:20" x14ac:dyDescent="0.25">
      <c r="A17749" s="1">
        <v>301050105</v>
      </c>
      <c r="B17749" s="1" t="e">
        <f>VLOOKUP(A17749,[1]Maestra!A$1:C$746,2,0)</f>
        <v>#N/A</v>
      </c>
      <c r="C17749" s="1" t="e">
        <f>VLOOKUP(A17749,[1]Maestra!A$1:C$746,3,0)</f>
        <v>#N/A</v>
      </c>
      <c r="D17749" s="1" t="s">
        <v>20</v>
      </c>
      <c r="E17749" s="1">
        <v>1</v>
      </c>
      <c r="F17749" s="1">
        <v>20</v>
      </c>
      <c r="G17749" s="1" t="s">
        <v>34</v>
      </c>
      <c r="H17749" s="1">
        <v>9999</v>
      </c>
      <c r="I17749" s="1" t="s">
        <v>452</v>
      </c>
      <c r="J17749" s="1" t="s">
        <v>29</v>
      </c>
      <c r="K17749" s="1" t="s">
        <v>325</v>
      </c>
      <c r="Q17749" s="2" t="s">
        <v>37</v>
      </c>
      <c r="R17749" s="1" t="s">
        <v>718</v>
      </c>
      <c r="S17749" s="1" t="str">
        <f t="shared" si="564"/>
        <v>SAT|1|20|CDI|VIG|DIEF|CMED</v>
      </c>
      <c r="T17749" s="2" t="str">
        <f t="shared" si="565"/>
        <v>OK</v>
      </c>
    </row>
    <row r="17750" spans="1:20" x14ac:dyDescent="0.25">
      <c r="A17750" s="1">
        <v>301050105</v>
      </c>
      <c r="B17750" s="1" t="e">
        <f>VLOOKUP(A17750,[1]Maestra!A$1:C$746,2,0)</f>
        <v>#N/A</v>
      </c>
      <c r="C17750" s="1" t="e">
        <f>VLOOKUP(A17750,[1]Maestra!A$1:C$746,3,0)</f>
        <v>#N/A</v>
      </c>
      <c r="D17750" s="1" t="s">
        <v>20</v>
      </c>
      <c r="E17750" s="1">
        <v>1</v>
      </c>
      <c r="F17750" s="1">
        <v>20</v>
      </c>
      <c r="G17750" s="1" t="s">
        <v>34</v>
      </c>
      <c r="H17750" s="1">
        <v>9999</v>
      </c>
      <c r="I17750" s="1" t="s">
        <v>452</v>
      </c>
      <c r="J17750" s="1" t="s">
        <v>29</v>
      </c>
      <c r="K17750" s="1" t="s">
        <v>330</v>
      </c>
      <c r="Q17750" s="2" t="s">
        <v>37</v>
      </c>
      <c r="R17750" s="1" t="s">
        <v>718</v>
      </c>
      <c r="S17750" s="1" t="str">
        <f t="shared" si="564"/>
        <v>SAT|1|20|CDI|VIG|DIEF|CMIE</v>
      </c>
      <c r="T17750" s="2" t="str">
        <f t="shared" si="565"/>
        <v>OK</v>
      </c>
    </row>
    <row r="17751" spans="1:20" x14ac:dyDescent="0.25">
      <c r="A17751" s="1">
        <v>301050105</v>
      </c>
      <c r="B17751" s="1" t="e">
        <f>VLOOKUP(A17751,[1]Maestra!A$1:C$746,2,0)</f>
        <v>#N/A</v>
      </c>
      <c r="C17751" s="1" t="e">
        <f>VLOOKUP(A17751,[1]Maestra!A$1:C$746,3,0)</f>
        <v>#N/A</v>
      </c>
      <c r="D17751" s="1" t="s">
        <v>20</v>
      </c>
      <c r="E17751" s="1">
        <v>1</v>
      </c>
      <c r="F17751" s="1">
        <v>20</v>
      </c>
      <c r="G17751" s="1" t="s">
        <v>34</v>
      </c>
      <c r="H17751" s="1">
        <v>9999</v>
      </c>
      <c r="I17751" s="1" t="s">
        <v>452</v>
      </c>
      <c r="J17751" s="1" t="s">
        <v>29</v>
      </c>
      <c r="K17751" s="1" t="s">
        <v>331</v>
      </c>
      <c r="Q17751" s="2" t="s">
        <v>37</v>
      </c>
      <c r="R17751" s="1" t="s">
        <v>718</v>
      </c>
      <c r="S17751" s="1" t="str">
        <f t="shared" si="564"/>
        <v>SAT|1|20|CDI|VIG|DIEF|CPEM</v>
      </c>
      <c r="T17751" s="2" t="str">
        <f t="shared" si="565"/>
        <v>OK</v>
      </c>
    </row>
    <row r="17752" spans="1:20" x14ac:dyDescent="0.25">
      <c r="A17752" s="1">
        <v>301050104</v>
      </c>
      <c r="B17752" s="1" t="str">
        <f>VLOOKUP(A17752,[1]Maestra!A$1:C$746,2,0)</f>
        <v>ACTVVCD08</v>
      </c>
      <c r="C17752" s="1" t="str">
        <f>VLOOKUP(A17752,[1]Maestra!A$1:C$746,3,0)</f>
        <v>TC Vea Visa - Compra Deuda</v>
      </c>
      <c r="D17752" s="1" t="s">
        <v>20</v>
      </c>
      <c r="E17752" s="1">
        <v>1</v>
      </c>
      <c r="F17752" s="1">
        <v>20</v>
      </c>
      <c r="G17752" s="1" t="s">
        <v>22</v>
      </c>
      <c r="H17752" s="1">
        <v>9999</v>
      </c>
      <c r="I17752" s="1" t="s">
        <v>449</v>
      </c>
      <c r="J17752" s="1" t="s">
        <v>29</v>
      </c>
      <c r="K17752" s="1" t="s">
        <v>454</v>
      </c>
      <c r="Q17752" s="2" t="s">
        <v>37</v>
      </c>
      <c r="R17752" s="1" t="s">
        <v>718</v>
      </c>
      <c r="S17752" s="1" t="str">
        <f t="shared" si="564"/>
        <v>SAT|1|20|CDP|VEN|DIEF|CCNR</v>
      </c>
      <c r="T17752" s="2" t="str">
        <f t="shared" si="565"/>
        <v>OK</v>
      </c>
    </row>
    <row r="17753" spans="1:20" x14ac:dyDescent="0.25">
      <c r="A17753" s="1">
        <v>301050104</v>
      </c>
      <c r="B17753" s="1" t="str">
        <f>VLOOKUP(A17753,[1]Maestra!A$1:C$746,2,0)</f>
        <v>ACTVVCD08</v>
      </c>
      <c r="C17753" s="1" t="str">
        <f>VLOOKUP(A17753,[1]Maestra!A$1:C$746,3,0)</f>
        <v>TC Vea Visa - Compra Deuda</v>
      </c>
      <c r="D17753" s="1" t="s">
        <v>20</v>
      </c>
      <c r="E17753" s="1">
        <v>1</v>
      </c>
      <c r="F17753" s="1">
        <v>20</v>
      </c>
      <c r="G17753" s="1" t="s">
        <v>22</v>
      </c>
      <c r="H17753" s="1">
        <v>9999</v>
      </c>
      <c r="I17753" s="1" t="s">
        <v>449</v>
      </c>
      <c r="J17753" s="1" t="s">
        <v>29</v>
      </c>
      <c r="K17753" s="1" t="s">
        <v>325</v>
      </c>
      <c r="Q17753" s="2" t="s">
        <v>37</v>
      </c>
      <c r="R17753" s="1" t="s">
        <v>718</v>
      </c>
      <c r="S17753" s="1" t="str">
        <f t="shared" si="564"/>
        <v>SAT|1|20|CDP|VEN|DIEF|CMED</v>
      </c>
      <c r="T17753" s="2" t="str">
        <f t="shared" si="565"/>
        <v>OK</v>
      </c>
    </row>
    <row r="17754" spans="1:20" x14ac:dyDescent="0.25">
      <c r="A17754" s="1">
        <v>301050104</v>
      </c>
      <c r="B17754" s="1" t="str">
        <f>VLOOKUP(A17754,[1]Maestra!A$1:C$746,2,0)</f>
        <v>ACTVVCD08</v>
      </c>
      <c r="C17754" s="1" t="str">
        <f>VLOOKUP(A17754,[1]Maestra!A$1:C$746,3,0)</f>
        <v>TC Vea Visa - Compra Deuda</v>
      </c>
      <c r="D17754" s="1" t="s">
        <v>20</v>
      </c>
      <c r="E17754" s="1">
        <v>1</v>
      </c>
      <c r="F17754" s="1">
        <v>20</v>
      </c>
      <c r="G17754" s="1" t="s">
        <v>22</v>
      </c>
      <c r="H17754" s="1">
        <v>9999</v>
      </c>
      <c r="I17754" s="1" t="s">
        <v>449</v>
      </c>
      <c r="J17754" s="1" t="s">
        <v>29</v>
      </c>
      <c r="K17754" s="1" t="s">
        <v>330</v>
      </c>
      <c r="Q17754" s="2" t="s">
        <v>37</v>
      </c>
      <c r="R17754" s="1" t="s">
        <v>718</v>
      </c>
      <c r="S17754" s="1" t="str">
        <f t="shared" si="564"/>
        <v>SAT|1|20|CDP|VEN|DIEF|CMIE</v>
      </c>
      <c r="T17754" s="2" t="str">
        <f t="shared" si="565"/>
        <v>OK</v>
      </c>
    </row>
    <row r="17755" spans="1:20" x14ac:dyDescent="0.25">
      <c r="A17755" s="1">
        <v>301050104</v>
      </c>
      <c r="B17755" s="1" t="str">
        <f>VLOOKUP(A17755,[1]Maestra!A$1:C$746,2,0)</f>
        <v>ACTVVCD08</v>
      </c>
      <c r="C17755" s="1" t="str">
        <f>VLOOKUP(A17755,[1]Maestra!A$1:C$746,3,0)</f>
        <v>TC Vea Visa - Compra Deuda</v>
      </c>
      <c r="D17755" s="1" t="s">
        <v>20</v>
      </c>
      <c r="E17755" s="1">
        <v>1</v>
      </c>
      <c r="F17755" s="1">
        <v>20</v>
      </c>
      <c r="G17755" s="1" t="s">
        <v>22</v>
      </c>
      <c r="H17755" s="1">
        <v>9999</v>
      </c>
      <c r="I17755" s="1" t="s">
        <v>449</v>
      </c>
      <c r="J17755" s="1" t="s">
        <v>29</v>
      </c>
      <c r="K17755" s="1" t="s">
        <v>331</v>
      </c>
      <c r="Q17755" s="2" t="s">
        <v>37</v>
      </c>
      <c r="R17755" s="1" t="s">
        <v>718</v>
      </c>
      <c r="S17755" s="1" t="str">
        <f t="shared" si="564"/>
        <v>SAT|1|20|CDP|VEN|DIEF|CPEM</v>
      </c>
      <c r="T17755" s="2" t="str">
        <f t="shared" si="565"/>
        <v>OK</v>
      </c>
    </row>
    <row r="17756" spans="1:20" x14ac:dyDescent="0.25">
      <c r="A17756" s="1">
        <v>301050104</v>
      </c>
      <c r="B17756" s="1" t="str">
        <f>VLOOKUP(A17756,[1]Maestra!A$1:C$746,2,0)</f>
        <v>ACTVVCD08</v>
      </c>
      <c r="C17756" s="1" t="str">
        <f>VLOOKUP(A17756,[1]Maestra!A$1:C$746,3,0)</f>
        <v>TC Vea Visa - Compra Deuda</v>
      </c>
      <c r="D17756" s="1" t="s">
        <v>20</v>
      </c>
      <c r="E17756" s="1">
        <v>1</v>
      </c>
      <c r="F17756" s="1">
        <v>20</v>
      </c>
      <c r="G17756" s="1" t="s">
        <v>22</v>
      </c>
      <c r="H17756" s="1">
        <v>9999</v>
      </c>
      <c r="I17756" s="1" t="s">
        <v>452</v>
      </c>
      <c r="J17756" s="1" t="s">
        <v>29</v>
      </c>
      <c r="K17756" s="1" t="s">
        <v>454</v>
      </c>
      <c r="Q17756" s="2" t="s">
        <v>37</v>
      </c>
      <c r="R17756" s="1" t="s">
        <v>718</v>
      </c>
      <c r="S17756" s="1" t="str">
        <f t="shared" si="564"/>
        <v>SAT|1|20|CDP|VIG|DIEF|CCNR</v>
      </c>
      <c r="T17756" s="2" t="str">
        <f t="shared" si="565"/>
        <v>OK</v>
      </c>
    </row>
    <row r="17757" spans="1:20" x14ac:dyDescent="0.25">
      <c r="A17757" s="1">
        <v>301050104</v>
      </c>
      <c r="B17757" s="1" t="str">
        <f>VLOOKUP(A17757,[1]Maestra!A$1:C$746,2,0)</f>
        <v>ACTVVCD08</v>
      </c>
      <c r="C17757" s="1" t="str">
        <f>VLOOKUP(A17757,[1]Maestra!A$1:C$746,3,0)</f>
        <v>TC Vea Visa - Compra Deuda</v>
      </c>
      <c r="D17757" s="1" t="s">
        <v>20</v>
      </c>
      <c r="E17757" s="1">
        <v>1</v>
      </c>
      <c r="F17757" s="1">
        <v>20</v>
      </c>
      <c r="G17757" s="1" t="s">
        <v>22</v>
      </c>
      <c r="H17757" s="1">
        <v>9999</v>
      </c>
      <c r="I17757" s="1" t="s">
        <v>452</v>
      </c>
      <c r="J17757" s="1" t="s">
        <v>29</v>
      </c>
      <c r="K17757" s="1" t="s">
        <v>325</v>
      </c>
      <c r="Q17757" s="2" t="s">
        <v>37</v>
      </c>
      <c r="R17757" s="1" t="s">
        <v>718</v>
      </c>
      <c r="S17757" s="1" t="str">
        <f t="shared" si="564"/>
        <v>SAT|1|20|CDP|VIG|DIEF|CMED</v>
      </c>
      <c r="T17757" s="2" t="str">
        <f t="shared" si="565"/>
        <v>OK</v>
      </c>
    </row>
    <row r="17758" spans="1:20" x14ac:dyDescent="0.25">
      <c r="A17758" s="1">
        <v>301050104</v>
      </c>
      <c r="B17758" s="1" t="str">
        <f>VLOOKUP(A17758,[1]Maestra!A$1:C$746,2,0)</f>
        <v>ACTVVCD08</v>
      </c>
      <c r="C17758" s="1" t="str">
        <f>VLOOKUP(A17758,[1]Maestra!A$1:C$746,3,0)</f>
        <v>TC Vea Visa - Compra Deuda</v>
      </c>
      <c r="D17758" s="1" t="s">
        <v>20</v>
      </c>
      <c r="E17758" s="1">
        <v>1</v>
      </c>
      <c r="F17758" s="1">
        <v>20</v>
      </c>
      <c r="G17758" s="1" t="s">
        <v>22</v>
      </c>
      <c r="H17758" s="1">
        <v>9999</v>
      </c>
      <c r="I17758" s="1" t="s">
        <v>452</v>
      </c>
      <c r="J17758" s="1" t="s">
        <v>29</v>
      </c>
      <c r="K17758" s="1" t="s">
        <v>330</v>
      </c>
      <c r="Q17758" s="2" t="s">
        <v>37</v>
      </c>
      <c r="R17758" s="1" t="s">
        <v>718</v>
      </c>
      <c r="S17758" s="1" t="str">
        <f t="shared" si="564"/>
        <v>SAT|1|20|CDP|VIG|DIEF|CMIE</v>
      </c>
      <c r="T17758" s="2" t="str">
        <f t="shared" si="565"/>
        <v>OK</v>
      </c>
    </row>
    <row r="17759" spans="1:20" x14ac:dyDescent="0.25">
      <c r="A17759" s="1">
        <v>301050104</v>
      </c>
      <c r="B17759" s="1" t="str">
        <f>VLOOKUP(A17759,[1]Maestra!A$1:C$746,2,0)</f>
        <v>ACTVVCD08</v>
      </c>
      <c r="C17759" s="1" t="str">
        <f>VLOOKUP(A17759,[1]Maestra!A$1:C$746,3,0)</f>
        <v>TC Vea Visa - Compra Deuda</v>
      </c>
      <c r="D17759" s="1" t="s">
        <v>20</v>
      </c>
      <c r="E17759" s="1">
        <v>1</v>
      </c>
      <c r="F17759" s="1">
        <v>20</v>
      </c>
      <c r="G17759" s="1" t="s">
        <v>22</v>
      </c>
      <c r="H17759" s="1">
        <v>9999</v>
      </c>
      <c r="I17759" s="1" t="s">
        <v>452</v>
      </c>
      <c r="J17759" s="1" t="s">
        <v>29</v>
      </c>
      <c r="K17759" s="1" t="s">
        <v>331</v>
      </c>
      <c r="Q17759" s="2" t="s">
        <v>37</v>
      </c>
      <c r="R17759" s="1" t="s">
        <v>718</v>
      </c>
      <c r="S17759" s="1" t="str">
        <f t="shared" si="564"/>
        <v>SAT|1|20|CDP|VIG|DIEF|CPEM</v>
      </c>
      <c r="T17759" s="2" t="str">
        <f t="shared" si="565"/>
        <v>OK</v>
      </c>
    </row>
    <row r="17760" spans="1:20" x14ac:dyDescent="0.25">
      <c r="A17760" s="1">
        <v>301050104</v>
      </c>
      <c r="B17760" s="1" t="str">
        <f>VLOOKUP(A17760,[1]Maestra!A$1:C$746,2,0)</f>
        <v>ACTVVCD08</v>
      </c>
      <c r="C17760" s="1" t="str">
        <f>VLOOKUP(A17760,[1]Maestra!A$1:C$746,3,0)</f>
        <v>TC Vea Visa - Compra Deuda</v>
      </c>
      <c r="D17760" s="1" t="s">
        <v>20</v>
      </c>
      <c r="E17760" s="1">
        <v>1</v>
      </c>
      <c r="F17760" s="1">
        <v>20</v>
      </c>
      <c r="G17760" s="1" t="s">
        <v>23</v>
      </c>
      <c r="H17760" s="1">
        <v>9999</v>
      </c>
      <c r="I17760" s="1" t="s">
        <v>449</v>
      </c>
      <c r="J17760" s="1" t="s">
        <v>29</v>
      </c>
      <c r="K17760" s="1" t="s">
        <v>324</v>
      </c>
      <c r="Q17760" s="2" t="s">
        <v>37</v>
      </c>
      <c r="R17760" s="1" t="s">
        <v>718</v>
      </c>
      <c r="S17760" s="1" t="str">
        <f t="shared" si="564"/>
        <v>SAT|1|20|CDR|VEN|DIEF|CCRV</v>
      </c>
      <c r="T17760" s="2" t="str">
        <f t="shared" si="565"/>
        <v>OK</v>
      </c>
    </row>
    <row r="17761" spans="1:20" x14ac:dyDescent="0.25">
      <c r="A17761" s="1">
        <v>301050104</v>
      </c>
      <c r="B17761" s="1" t="str">
        <f>VLOOKUP(A17761,[1]Maestra!A$1:C$746,2,0)</f>
        <v>ACTVVCD08</v>
      </c>
      <c r="C17761" s="1" t="str">
        <f>VLOOKUP(A17761,[1]Maestra!A$1:C$746,3,0)</f>
        <v>TC Vea Visa - Compra Deuda</v>
      </c>
      <c r="D17761" s="1" t="s">
        <v>20</v>
      </c>
      <c r="E17761" s="1">
        <v>1</v>
      </c>
      <c r="F17761" s="1">
        <v>20</v>
      </c>
      <c r="G17761" s="1" t="s">
        <v>23</v>
      </c>
      <c r="H17761" s="1">
        <v>9999</v>
      </c>
      <c r="I17761" s="1" t="s">
        <v>449</v>
      </c>
      <c r="J17761" s="1" t="s">
        <v>29</v>
      </c>
      <c r="K17761" s="1" t="s">
        <v>325</v>
      </c>
      <c r="Q17761" s="2" t="s">
        <v>37</v>
      </c>
      <c r="R17761" s="1" t="s">
        <v>718</v>
      </c>
      <c r="S17761" s="1" t="str">
        <f t="shared" si="564"/>
        <v>SAT|1|20|CDR|VEN|DIEF|CMED</v>
      </c>
      <c r="T17761" s="2" t="str">
        <f t="shared" si="565"/>
        <v>OK</v>
      </c>
    </row>
    <row r="17762" spans="1:20" x14ac:dyDescent="0.25">
      <c r="A17762" s="1">
        <v>301050104</v>
      </c>
      <c r="B17762" s="1" t="str">
        <f>VLOOKUP(A17762,[1]Maestra!A$1:C$746,2,0)</f>
        <v>ACTVVCD08</v>
      </c>
      <c r="C17762" s="1" t="str">
        <f>VLOOKUP(A17762,[1]Maestra!A$1:C$746,3,0)</f>
        <v>TC Vea Visa - Compra Deuda</v>
      </c>
      <c r="D17762" s="1" t="s">
        <v>20</v>
      </c>
      <c r="E17762" s="1">
        <v>1</v>
      </c>
      <c r="F17762" s="1">
        <v>20</v>
      </c>
      <c r="G17762" s="1" t="s">
        <v>23</v>
      </c>
      <c r="H17762" s="1">
        <v>9999</v>
      </c>
      <c r="I17762" s="1" t="s">
        <v>449</v>
      </c>
      <c r="J17762" s="1" t="s">
        <v>29</v>
      </c>
      <c r="K17762" s="1" t="s">
        <v>330</v>
      </c>
      <c r="Q17762" s="2" t="s">
        <v>37</v>
      </c>
      <c r="R17762" s="1" t="s">
        <v>718</v>
      </c>
      <c r="S17762" s="1" t="str">
        <f t="shared" ref="S17762:S17825" si="566">_xlfn.CONCAT(D17762,"|",E17762,"|",F17762,"|",G17762,"|",I17762,"|",J17762,"|",K17762)</f>
        <v>SAT|1|20|CDR|VEN|DIEF|CMIE</v>
      </c>
      <c r="T17762" s="2" t="str">
        <f t="shared" si="565"/>
        <v>OK</v>
      </c>
    </row>
    <row r="17763" spans="1:20" x14ac:dyDescent="0.25">
      <c r="A17763" s="1">
        <v>301050104</v>
      </c>
      <c r="B17763" s="1" t="str">
        <f>VLOOKUP(A17763,[1]Maestra!A$1:C$746,2,0)</f>
        <v>ACTVVCD08</v>
      </c>
      <c r="C17763" s="1" t="str">
        <f>VLOOKUP(A17763,[1]Maestra!A$1:C$746,3,0)</f>
        <v>TC Vea Visa - Compra Deuda</v>
      </c>
      <c r="D17763" s="1" t="s">
        <v>20</v>
      </c>
      <c r="E17763" s="1">
        <v>1</v>
      </c>
      <c r="F17763" s="1">
        <v>20</v>
      </c>
      <c r="G17763" s="1" t="s">
        <v>23</v>
      </c>
      <c r="H17763" s="1">
        <v>9999</v>
      </c>
      <c r="I17763" s="1" t="s">
        <v>449</v>
      </c>
      <c r="J17763" s="1" t="s">
        <v>29</v>
      </c>
      <c r="K17763" s="1" t="s">
        <v>331</v>
      </c>
      <c r="Q17763" s="2" t="s">
        <v>37</v>
      </c>
      <c r="R17763" s="1" t="s">
        <v>718</v>
      </c>
      <c r="S17763" s="1" t="str">
        <f t="shared" si="566"/>
        <v>SAT|1|20|CDR|VEN|DIEF|CPEM</v>
      </c>
      <c r="T17763" s="2" t="str">
        <f t="shared" si="565"/>
        <v>OK</v>
      </c>
    </row>
    <row r="17764" spans="1:20" x14ac:dyDescent="0.25">
      <c r="A17764" s="1">
        <v>301050104</v>
      </c>
      <c r="B17764" s="1" t="str">
        <f>VLOOKUP(A17764,[1]Maestra!A$1:C$746,2,0)</f>
        <v>ACTVVCD08</v>
      </c>
      <c r="C17764" s="1" t="str">
        <f>VLOOKUP(A17764,[1]Maestra!A$1:C$746,3,0)</f>
        <v>TC Vea Visa - Compra Deuda</v>
      </c>
      <c r="D17764" s="1" t="s">
        <v>20</v>
      </c>
      <c r="E17764" s="1">
        <v>1</v>
      </c>
      <c r="F17764" s="1">
        <v>20</v>
      </c>
      <c r="G17764" s="1" t="s">
        <v>23</v>
      </c>
      <c r="H17764" s="1">
        <v>9999</v>
      </c>
      <c r="I17764" s="1" t="s">
        <v>452</v>
      </c>
      <c r="J17764" s="1" t="s">
        <v>29</v>
      </c>
      <c r="K17764" s="1" t="s">
        <v>324</v>
      </c>
      <c r="Q17764" s="2" t="s">
        <v>37</v>
      </c>
      <c r="R17764" s="1" t="s">
        <v>718</v>
      </c>
      <c r="S17764" s="1" t="str">
        <f t="shared" si="566"/>
        <v>SAT|1|20|CDR|VIG|DIEF|CCRV</v>
      </c>
      <c r="T17764" s="2" t="str">
        <f t="shared" si="565"/>
        <v>OK</v>
      </c>
    </row>
    <row r="17765" spans="1:20" x14ac:dyDescent="0.25">
      <c r="A17765" s="1">
        <v>301050104</v>
      </c>
      <c r="B17765" s="1" t="str">
        <f>VLOOKUP(A17765,[1]Maestra!A$1:C$746,2,0)</f>
        <v>ACTVVCD08</v>
      </c>
      <c r="C17765" s="1" t="str">
        <f>VLOOKUP(A17765,[1]Maestra!A$1:C$746,3,0)</f>
        <v>TC Vea Visa - Compra Deuda</v>
      </c>
      <c r="D17765" s="1" t="s">
        <v>20</v>
      </c>
      <c r="E17765" s="1">
        <v>1</v>
      </c>
      <c r="F17765" s="1">
        <v>20</v>
      </c>
      <c r="G17765" s="1" t="s">
        <v>23</v>
      </c>
      <c r="H17765" s="1">
        <v>9999</v>
      </c>
      <c r="I17765" s="1" t="s">
        <v>452</v>
      </c>
      <c r="J17765" s="1" t="s">
        <v>29</v>
      </c>
      <c r="K17765" s="1" t="s">
        <v>325</v>
      </c>
      <c r="Q17765" s="2" t="s">
        <v>37</v>
      </c>
      <c r="R17765" s="1" t="s">
        <v>718</v>
      </c>
      <c r="S17765" s="1" t="str">
        <f t="shared" si="566"/>
        <v>SAT|1|20|CDR|VIG|DIEF|CMED</v>
      </c>
      <c r="T17765" s="2" t="str">
        <f t="shared" si="565"/>
        <v>OK</v>
      </c>
    </row>
    <row r="17766" spans="1:20" x14ac:dyDescent="0.25">
      <c r="A17766" s="1">
        <v>301050104</v>
      </c>
      <c r="B17766" s="1" t="str">
        <f>VLOOKUP(A17766,[1]Maestra!A$1:C$746,2,0)</f>
        <v>ACTVVCD08</v>
      </c>
      <c r="C17766" s="1" t="str">
        <f>VLOOKUP(A17766,[1]Maestra!A$1:C$746,3,0)</f>
        <v>TC Vea Visa - Compra Deuda</v>
      </c>
      <c r="D17766" s="1" t="s">
        <v>20</v>
      </c>
      <c r="E17766" s="1">
        <v>1</v>
      </c>
      <c r="F17766" s="1">
        <v>20</v>
      </c>
      <c r="G17766" s="1" t="s">
        <v>23</v>
      </c>
      <c r="H17766" s="1">
        <v>9999</v>
      </c>
      <c r="I17766" s="1" t="s">
        <v>452</v>
      </c>
      <c r="J17766" s="1" t="s">
        <v>29</v>
      </c>
      <c r="K17766" s="1" t="s">
        <v>330</v>
      </c>
      <c r="Q17766" s="2" t="s">
        <v>37</v>
      </c>
      <c r="R17766" s="1" t="s">
        <v>718</v>
      </c>
      <c r="S17766" s="1" t="str">
        <f t="shared" si="566"/>
        <v>SAT|1|20|CDR|VIG|DIEF|CMIE</v>
      </c>
      <c r="T17766" s="2" t="str">
        <f t="shared" si="565"/>
        <v>OK</v>
      </c>
    </row>
    <row r="17767" spans="1:20" x14ac:dyDescent="0.25">
      <c r="A17767" s="1">
        <v>301050104</v>
      </c>
      <c r="B17767" s="1" t="str">
        <f>VLOOKUP(A17767,[1]Maestra!A$1:C$746,2,0)</f>
        <v>ACTVVCD08</v>
      </c>
      <c r="C17767" s="1" t="str">
        <f>VLOOKUP(A17767,[1]Maestra!A$1:C$746,3,0)</f>
        <v>TC Vea Visa - Compra Deuda</v>
      </c>
      <c r="D17767" s="1" t="s">
        <v>20</v>
      </c>
      <c r="E17767" s="1">
        <v>1</v>
      </c>
      <c r="F17767" s="1">
        <v>20</v>
      </c>
      <c r="G17767" s="1" t="s">
        <v>23</v>
      </c>
      <c r="H17767" s="1">
        <v>9999</v>
      </c>
      <c r="I17767" s="1" t="s">
        <v>452</v>
      </c>
      <c r="J17767" s="1" t="s">
        <v>29</v>
      </c>
      <c r="K17767" s="1" t="s">
        <v>331</v>
      </c>
      <c r="Q17767" s="2" t="s">
        <v>37</v>
      </c>
      <c r="R17767" s="1" t="s">
        <v>718</v>
      </c>
      <c r="S17767" s="1" t="str">
        <f t="shared" si="566"/>
        <v>SAT|1|20|CDR|VIG|DIEF|CPEM</v>
      </c>
      <c r="T17767" s="2" t="str">
        <f t="shared" si="565"/>
        <v>OK</v>
      </c>
    </row>
    <row r="17768" spans="1:20" x14ac:dyDescent="0.25">
      <c r="A17768" s="1">
        <v>301050101</v>
      </c>
      <c r="B17768" s="1" t="str">
        <f>VLOOKUP(A17768,[1]Maestra!A$1:C$746,2,0)</f>
        <v>ACTVVLKM8</v>
      </c>
      <c r="C17768" s="1" t="str">
        <f>VLOOKUP(A17768,[1]Maestra!A$1:C$746,3,0)</f>
        <v>TC Vea Visa - Linea Rev.</v>
      </c>
      <c r="D17768" s="1" t="s">
        <v>20</v>
      </c>
      <c r="E17768" s="1">
        <v>1</v>
      </c>
      <c r="F17768" s="1">
        <v>20</v>
      </c>
      <c r="G17768" s="1" t="s">
        <v>21</v>
      </c>
      <c r="H17768" s="1">
        <v>9999</v>
      </c>
      <c r="I17768" s="1" t="s">
        <v>21</v>
      </c>
      <c r="J17768" s="1" t="s">
        <v>33</v>
      </c>
      <c r="K17768" s="1" t="s">
        <v>454</v>
      </c>
      <c r="Q17768" s="2" t="s">
        <v>37</v>
      </c>
      <c r="R17768" s="1" t="s">
        <v>718</v>
      </c>
      <c r="S17768" s="1" t="str">
        <f t="shared" si="566"/>
        <v>SAT|1|20|DUD|DUD|COMP|CCNR</v>
      </c>
      <c r="T17768" s="2" t="str">
        <f t="shared" si="565"/>
        <v>OK</v>
      </c>
    </row>
    <row r="17769" spans="1:20" x14ac:dyDescent="0.25">
      <c r="A17769" s="1">
        <v>301050101</v>
      </c>
      <c r="B17769" s="1" t="str">
        <f>VLOOKUP(A17769,[1]Maestra!A$1:C$746,2,0)</f>
        <v>ACTVVLKM8</v>
      </c>
      <c r="C17769" s="1" t="str">
        <f>VLOOKUP(A17769,[1]Maestra!A$1:C$746,3,0)</f>
        <v>TC Vea Visa - Linea Rev.</v>
      </c>
      <c r="D17769" s="1" t="s">
        <v>20</v>
      </c>
      <c r="E17769" s="1">
        <v>1</v>
      </c>
      <c r="F17769" s="1">
        <v>20</v>
      </c>
      <c r="G17769" s="1" t="s">
        <v>21</v>
      </c>
      <c r="H17769" s="1">
        <v>9999</v>
      </c>
      <c r="I17769" s="1" t="s">
        <v>21</v>
      </c>
      <c r="J17769" s="1" t="s">
        <v>33</v>
      </c>
      <c r="K17769" s="1" t="s">
        <v>327</v>
      </c>
      <c r="Q17769" s="2" t="s">
        <v>37</v>
      </c>
      <c r="R17769" s="1" t="s">
        <v>718</v>
      </c>
      <c r="S17769" s="1" t="str">
        <f t="shared" si="566"/>
        <v>SAT|1|20|DUD|DUD|COMP|CCOR</v>
      </c>
      <c r="T17769" s="2" t="str">
        <f t="shared" si="565"/>
        <v>OK</v>
      </c>
    </row>
    <row r="17770" spans="1:20" x14ac:dyDescent="0.25">
      <c r="A17770" s="1">
        <v>301050101</v>
      </c>
      <c r="B17770" s="1" t="str">
        <f>VLOOKUP(A17770,[1]Maestra!A$1:C$746,2,0)</f>
        <v>ACTVVLKM8</v>
      </c>
      <c r="C17770" s="1" t="str">
        <f>VLOOKUP(A17770,[1]Maestra!A$1:C$746,3,0)</f>
        <v>TC Vea Visa - Linea Rev.</v>
      </c>
      <c r="D17770" s="1" t="s">
        <v>20</v>
      </c>
      <c r="E17770" s="1">
        <v>1</v>
      </c>
      <c r="F17770" s="1">
        <v>20</v>
      </c>
      <c r="G17770" s="1" t="s">
        <v>21</v>
      </c>
      <c r="H17770" s="1">
        <v>9999</v>
      </c>
      <c r="I17770" s="1" t="s">
        <v>21</v>
      </c>
      <c r="J17770" s="1" t="s">
        <v>33</v>
      </c>
      <c r="K17770" s="1" t="s">
        <v>324</v>
      </c>
      <c r="Q17770" s="2" t="s">
        <v>37</v>
      </c>
      <c r="R17770" s="1" t="s">
        <v>718</v>
      </c>
      <c r="S17770" s="1" t="str">
        <f t="shared" si="566"/>
        <v>SAT|1|20|DUD|DUD|COMP|CCRV</v>
      </c>
      <c r="T17770" s="2" t="str">
        <f t="shared" si="565"/>
        <v>OK</v>
      </c>
    </row>
    <row r="17771" spans="1:20" x14ac:dyDescent="0.25">
      <c r="A17771" s="1">
        <v>301050101</v>
      </c>
      <c r="B17771" s="1" t="str">
        <f>VLOOKUP(A17771,[1]Maestra!A$1:C$746,2,0)</f>
        <v>ACTVVLKM8</v>
      </c>
      <c r="C17771" s="1" t="str">
        <f>VLOOKUP(A17771,[1]Maestra!A$1:C$746,3,0)</f>
        <v>TC Vea Visa - Linea Rev.</v>
      </c>
      <c r="D17771" s="1" t="s">
        <v>20</v>
      </c>
      <c r="E17771" s="1">
        <v>1</v>
      </c>
      <c r="F17771" s="1">
        <v>20</v>
      </c>
      <c r="G17771" s="1" t="s">
        <v>21</v>
      </c>
      <c r="H17771" s="1">
        <v>9999</v>
      </c>
      <c r="I17771" s="1" t="s">
        <v>21</v>
      </c>
      <c r="J17771" s="1" t="s">
        <v>33</v>
      </c>
      <c r="K17771" s="1" t="s">
        <v>323</v>
      </c>
      <c r="Q17771" s="2" t="s">
        <v>37</v>
      </c>
      <c r="R17771" s="1" t="s">
        <v>718</v>
      </c>
      <c r="S17771" s="1" t="str">
        <f t="shared" si="566"/>
        <v>SAT|1|20|DUD|DUD|COMP|CESP</v>
      </c>
      <c r="T17771" s="2" t="str">
        <f t="shared" si="565"/>
        <v>OK</v>
      </c>
    </row>
    <row r="17772" spans="1:20" x14ac:dyDescent="0.25">
      <c r="A17772" s="1">
        <v>301050101</v>
      </c>
      <c r="B17772" s="1" t="str">
        <f>VLOOKUP(A17772,[1]Maestra!A$1:C$746,2,0)</f>
        <v>ACTVVLKM8</v>
      </c>
      <c r="C17772" s="1" t="str">
        <f>VLOOKUP(A17772,[1]Maestra!A$1:C$746,3,0)</f>
        <v>TC Vea Visa - Linea Rev.</v>
      </c>
      <c r="D17772" s="1" t="s">
        <v>20</v>
      </c>
      <c r="E17772" s="1">
        <v>1</v>
      </c>
      <c r="F17772" s="1">
        <v>20</v>
      </c>
      <c r="G17772" s="1" t="s">
        <v>21</v>
      </c>
      <c r="H17772" s="1">
        <v>9999</v>
      </c>
      <c r="I17772" s="1" t="s">
        <v>21</v>
      </c>
      <c r="J17772" s="1" t="s">
        <v>33</v>
      </c>
      <c r="K17772" s="1" t="s">
        <v>328</v>
      </c>
      <c r="Q17772" s="2" t="s">
        <v>37</v>
      </c>
      <c r="R17772" s="1" t="s">
        <v>718</v>
      </c>
      <c r="S17772" s="1" t="str">
        <f t="shared" si="566"/>
        <v>SAT|1|20|DUD|DUD|COMP|CGEM</v>
      </c>
      <c r="T17772" s="2" t="str">
        <f t="shared" si="565"/>
        <v>OK</v>
      </c>
    </row>
    <row r="17773" spans="1:20" x14ac:dyDescent="0.25">
      <c r="A17773" s="1">
        <v>301050101</v>
      </c>
      <c r="B17773" s="1" t="str">
        <f>VLOOKUP(A17773,[1]Maestra!A$1:C$746,2,0)</f>
        <v>ACTVVLKM8</v>
      </c>
      <c r="C17773" s="1" t="str">
        <f>VLOOKUP(A17773,[1]Maestra!A$1:C$746,3,0)</f>
        <v>TC Vea Visa - Linea Rev.</v>
      </c>
      <c r="D17773" s="1" t="s">
        <v>20</v>
      </c>
      <c r="E17773" s="1">
        <v>1</v>
      </c>
      <c r="F17773" s="1">
        <v>20</v>
      </c>
      <c r="G17773" s="1" t="s">
        <v>21</v>
      </c>
      <c r="H17773" s="1">
        <v>9999</v>
      </c>
      <c r="I17773" s="1" t="s">
        <v>21</v>
      </c>
      <c r="J17773" s="1" t="s">
        <v>33</v>
      </c>
      <c r="K17773" s="1" t="s">
        <v>329</v>
      </c>
      <c r="Q17773" s="2" t="s">
        <v>37</v>
      </c>
      <c r="R17773" s="1" t="s">
        <v>718</v>
      </c>
      <c r="S17773" s="1" t="str">
        <f t="shared" si="566"/>
        <v>SAT|1|20|DUD|DUD|COMP|CIVA</v>
      </c>
      <c r="T17773" s="2" t="str">
        <f t="shared" si="565"/>
        <v>OK</v>
      </c>
    </row>
    <row r="17774" spans="1:20" x14ac:dyDescent="0.25">
      <c r="A17774" s="1">
        <v>301050101</v>
      </c>
      <c r="B17774" s="1" t="str">
        <f>VLOOKUP(A17774,[1]Maestra!A$1:C$746,2,0)</f>
        <v>ACTVVLKM8</v>
      </c>
      <c r="C17774" s="1" t="str">
        <f>VLOOKUP(A17774,[1]Maestra!A$1:C$746,3,0)</f>
        <v>TC Vea Visa - Linea Rev.</v>
      </c>
      <c r="D17774" s="1" t="s">
        <v>20</v>
      </c>
      <c r="E17774" s="1">
        <v>1</v>
      </c>
      <c r="F17774" s="1">
        <v>20</v>
      </c>
      <c r="G17774" s="1" t="s">
        <v>21</v>
      </c>
      <c r="H17774" s="1">
        <v>9999</v>
      </c>
      <c r="I17774" s="1" t="s">
        <v>21</v>
      </c>
      <c r="J17774" s="1" t="s">
        <v>33</v>
      </c>
      <c r="K17774" s="1" t="s">
        <v>325</v>
      </c>
      <c r="Q17774" s="2" t="s">
        <v>37</v>
      </c>
      <c r="R17774" s="1" t="s">
        <v>718</v>
      </c>
      <c r="S17774" s="1" t="str">
        <f t="shared" si="566"/>
        <v>SAT|1|20|DUD|DUD|COMP|CMED</v>
      </c>
      <c r="T17774" s="2" t="str">
        <f t="shared" si="565"/>
        <v>OK</v>
      </c>
    </row>
    <row r="17775" spans="1:20" x14ac:dyDescent="0.25">
      <c r="A17775" s="1">
        <v>301050101</v>
      </c>
      <c r="B17775" s="1" t="str">
        <f>VLOOKUP(A17775,[1]Maestra!A$1:C$746,2,0)</f>
        <v>ACTVVLKM8</v>
      </c>
      <c r="C17775" s="1" t="str">
        <f>VLOOKUP(A17775,[1]Maestra!A$1:C$746,3,0)</f>
        <v>TC Vea Visa - Linea Rev.</v>
      </c>
      <c r="D17775" s="1" t="s">
        <v>20</v>
      </c>
      <c r="E17775" s="1">
        <v>1</v>
      </c>
      <c r="F17775" s="1">
        <v>20</v>
      </c>
      <c r="G17775" s="1" t="s">
        <v>21</v>
      </c>
      <c r="H17775" s="1">
        <v>9999</v>
      </c>
      <c r="I17775" s="1" t="s">
        <v>21</v>
      </c>
      <c r="J17775" s="1" t="s">
        <v>33</v>
      </c>
      <c r="K17775" s="1" t="s">
        <v>330</v>
      </c>
      <c r="Q17775" s="2" t="s">
        <v>37</v>
      </c>
      <c r="R17775" s="1" t="s">
        <v>718</v>
      </c>
      <c r="S17775" s="1" t="str">
        <f t="shared" si="566"/>
        <v>SAT|1|20|DUD|DUD|COMP|CMIE</v>
      </c>
      <c r="T17775" s="2" t="str">
        <f t="shared" si="565"/>
        <v>OK</v>
      </c>
    </row>
    <row r="17776" spans="1:20" x14ac:dyDescent="0.25">
      <c r="A17776" s="1">
        <v>301050101</v>
      </c>
      <c r="B17776" s="1" t="str">
        <f>VLOOKUP(A17776,[1]Maestra!A$1:C$746,2,0)</f>
        <v>ACTVVLKM8</v>
      </c>
      <c r="C17776" s="1" t="str">
        <f>VLOOKUP(A17776,[1]Maestra!A$1:C$746,3,0)</f>
        <v>TC Vea Visa - Linea Rev.</v>
      </c>
      <c r="D17776" s="1" t="s">
        <v>20</v>
      </c>
      <c r="E17776" s="1">
        <v>1</v>
      </c>
      <c r="F17776" s="1">
        <v>20</v>
      </c>
      <c r="G17776" s="1" t="s">
        <v>21</v>
      </c>
      <c r="H17776" s="1">
        <v>9999</v>
      </c>
      <c r="I17776" s="1" t="s">
        <v>21</v>
      </c>
      <c r="J17776" s="1" t="s">
        <v>33</v>
      </c>
      <c r="K17776" s="1" t="s">
        <v>331</v>
      </c>
      <c r="Q17776" s="2" t="s">
        <v>37</v>
      </c>
      <c r="R17776" s="1" t="s">
        <v>718</v>
      </c>
      <c r="S17776" s="1" t="str">
        <f t="shared" si="566"/>
        <v>SAT|1|20|DUD|DUD|COMP|CPEM</v>
      </c>
      <c r="T17776" s="2" t="str">
        <f t="shared" si="565"/>
        <v>OK</v>
      </c>
    </row>
    <row r="17777" spans="1:20" x14ac:dyDescent="0.25">
      <c r="A17777" s="1">
        <v>301050103</v>
      </c>
      <c r="B17777" s="1" t="str">
        <f>VLOOKUP(A17777,[1]Maestra!A$1:C$746,2,0)</f>
        <v>ACTVVEX08</v>
      </c>
      <c r="C17777" s="1" t="str">
        <f>VLOOKUP(A17777,[1]Maestra!A$1:C$746,3,0)</f>
        <v>TC Vea Visa - Extracash</v>
      </c>
      <c r="D17777" s="1" t="s">
        <v>20</v>
      </c>
      <c r="E17777" s="1">
        <v>1</v>
      </c>
      <c r="F17777" s="1">
        <v>20</v>
      </c>
      <c r="G17777" s="1" t="s">
        <v>32</v>
      </c>
      <c r="H17777" s="1">
        <v>9999</v>
      </c>
      <c r="I17777" s="1" t="s">
        <v>449</v>
      </c>
      <c r="J17777" s="1" t="s">
        <v>29</v>
      </c>
      <c r="K17777" s="1" t="s">
        <v>454</v>
      </c>
      <c r="Q17777" s="2" t="s">
        <v>37</v>
      </c>
      <c r="R17777" s="1" t="s">
        <v>718</v>
      </c>
      <c r="S17777" s="1" t="str">
        <f t="shared" si="566"/>
        <v>SAT|1|20|EXT|VEN|DIEF|CCNR</v>
      </c>
      <c r="T17777" s="2" t="str">
        <f t="shared" si="565"/>
        <v>OK</v>
      </c>
    </row>
    <row r="17778" spans="1:20" x14ac:dyDescent="0.25">
      <c r="A17778" s="1">
        <v>301050103</v>
      </c>
      <c r="B17778" s="1" t="str">
        <f>VLOOKUP(A17778,[1]Maestra!A$1:C$746,2,0)</f>
        <v>ACTVVEX08</v>
      </c>
      <c r="C17778" s="1" t="str">
        <f>VLOOKUP(A17778,[1]Maestra!A$1:C$746,3,0)</f>
        <v>TC Vea Visa - Extracash</v>
      </c>
      <c r="D17778" s="1" t="s">
        <v>20</v>
      </c>
      <c r="E17778" s="1">
        <v>1</v>
      </c>
      <c r="F17778" s="1">
        <v>20</v>
      </c>
      <c r="G17778" s="1" t="s">
        <v>32</v>
      </c>
      <c r="H17778" s="1">
        <v>9999</v>
      </c>
      <c r="I17778" s="1" t="s">
        <v>449</v>
      </c>
      <c r="J17778" s="1" t="s">
        <v>29</v>
      </c>
      <c r="K17778" s="1" t="s">
        <v>325</v>
      </c>
      <c r="Q17778" s="2" t="s">
        <v>37</v>
      </c>
      <c r="R17778" s="1" t="s">
        <v>718</v>
      </c>
      <c r="S17778" s="1" t="str">
        <f t="shared" si="566"/>
        <v>SAT|1|20|EXT|VEN|DIEF|CMED</v>
      </c>
      <c r="T17778" s="2" t="str">
        <f t="shared" si="565"/>
        <v>OK</v>
      </c>
    </row>
    <row r="17779" spans="1:20" x14ac:dyDescent="0.25">
      <c r="A17779" s="1">
        <v>301050103</v>
      </c>
      <c r="B17779" s="1" t="str">
        <f>VLOOKUP(A17779,[1]Maestra!A$1:C$746,2,0)</f>
        <v>ACTVVEX08</v>
      </c>
      <c r="C17779" s="1" t="str">
        <f>VLOOKUP(A17779,[1]Maestra!A$1:C$746,3,0)</f>
        <v>TC Vea Visa - Extracash</v>
      </c>
      <c r="D17779" s="1" t="s">
        <v>20</v>
      </c>
      <c r="E17779" s="1">
        <v>1</v>
      </c>
      <c r="F17779" s="1">
        <v>20</v>
      </c>
      <c r="G17779" s="1" t="s">
        <v>32</v>
      </c>
      <c r="H17779" s="1">
        <v>9999</v>
      </c>
      <c r="I17779" s="1" t="s">
        <v>449</v>
      </c>
      <c r="J17779" s="1" t="s">
        <v>29</v>
      </c>
      <c r="K17779" s="1" t="s">
        <v>330</v>
      </c>
      <c r="Q17779" s="2" t="s">
        <v>37</v>
      </c>
      <c r="R17779" s="1" t="s">
        <v>718</v>
      </c>
      <c r="S17779" s="1" t="str">
        <f t="shared" si="566"/>
        <v>SAT|1|20|EXT|VEN|DIEF|CMIE</v>
      </c>
      <c r="T17779" s="2" t="str">
        <f t="shared" si="565"/>
        <v>OK</v>
      </c>
    </row>
    <row r="17780" spans="1:20" x14ac:dyDescent="0.25">
      <c r="A17780" s="1">
        <v>301050103</v>
      </c>
      <c r="B17780" s="1" t="str">
        <f>VLOOKUP(A17780,[1]Maestra!A$1:C$746,2,0)</f>
        <v>ACTVVEX08</v>
      </c>
      <c r="C17780" s="1" t="str">
        <f>VLOOKUP(A17780,[1]Maestra!A$1:C$746,3,0)</f>
        <v>TC Vea Visa - Extracash</v>
      </c>
      <c r="D17780" s="1" t="s">
        <v>20</v>
      </c>
      <c r="E17780" s="1">
        <v>1</v>
      </c>
      <c r="F17780" s="1">
        <v>20</v>
      </c>
      <c r="G17780" s="1" t="s">
        <v>32</v>
      </c>
      <c r="H17780" s="1">
        <v>9999</v>
      </c>
      <c r="I17780" s="1" t="s">
        <v>449</v>
      </c>
      <c r="J17780" s="1" t="s">
        <v>29</v>
      </c>
      <c r="K17780" s="1" t="s">
        <v>331</v>
      </c>
      <c r="Q17780" s="2" t="s">
        <v>37</v>
      </c>
      <c r="R17780" s="1" t="s">
        <v>718</v>
      </c>
      <c r="S17780" s="1" t="str">
        <f t="shared" si="566"/>
        <v>SAT|1|20|EXT|VEN|DIEF|CPEM</v>
      </c>
      <c r="T17780" s="2" t="str">
        <f t="shared" si="565"/>
        <v>OK</v>
      </c>
    </row>
    <row r="17781" spans="1:20" x14ac:dyDescent="0.25">
      <c r="A17781" s="1">
        <v>301050103</v>
      </c>
      <c r="B17781" s="1" t="str">
        <f>VLOOKUP(A17781,[1]Maestra!A$1:C$746,2,0)</f>
        <v>ACTVVEX08</v>
      </c>
      <c r="C17781" s="1" t="str">
        <f>VLOOKUP(A17781,[1]Maestra!A$1:C$746,3,0)</f>
        <v>TC Vea Visa - Extracash</v>
      </c>
      <c r="D17781" s="1" t="s">
        <v>20</v>
      </c>
      <c r="E17781" s="1">
        <v>1</v>
      </c>
      <c r="F17781" s="1">
        <v>20</v>
      </c>
      <c r="G17781" s="1" t="s">
        <v>32</v>
      </c>
      <c r="H17781" s="1">
        <v>9999</v>
      </c>
      <c r="I17781" s="1" t="s">
        <v>452</v>
      </c>
      <c r="J17781" s="1" t="s">
        <v>29</v>
      </c>
      <c r="K17781" s="1" t="s">
        <v>454</v>
      </c>
      <c r="Q17781" s="2" t="s">
        <v>37</v>
      </c>
      <c r="R17781" s="1" t="s">
        <v>718</v>
      </c>
      <c r="S17781" s="1" t="str">
        <f t="shared" si="566"/>
        <v>SAT|1|20|EXT|VIG|DIEF|CCNR</v>
      </c>
      <c r="T17781" s="2" t="str">
        <f t="shared" si="565"/>
        <v>OK</v>
      </c>
    </row>
    <row r="17782" spans="1:20" x14ac:dyDescent="0.25">
      <c r="A17782" s="1">
        <v>301050103</v>
      </c>
      <c r="B17782" s="1" t="str">
        <f>VLOOKUP(A17782,[1]Maestra!A$1:C$746,2,0)</f>
        <v>ACTVVEX08</v>
      </c>
      <c r="C17782" s="1" t="str">
        <f>VLOOKUP(A17782,[1]Maestra!A$1:C$746,3,0)</f>
        <v>TC Vea Visa - Extracash</v>
      </c>
      <c r="D17782" s="1" t="s">
        <v>20</v>
      </c>
      <c r="E17782" s="1">
        <v>1</v>
      </c>
      <c r="F17782" s="1">
        <v>20</v>
      </c>
      <c r="G17782" s="1" t="s">
        <v>32</v>
      </c>
      <c r="H17782" s="1">
        <v>9999</v>
      </c>
      <c r="I17782" s="1" t="s">
        <v>452</v>
      </c>
      <c r="J17782" s="1" t="s">
        <v>29</v>
      </c>
      <c r="K17782" s="1" t="s">
        <v>325</v>
      </c>
      <c r="Q17782" s="2" t="s">
        <v>37</v>
      </c>
      <c r="R17782" s="1" t="s">
        <v>718</v>
      </c>
      <c r="S17782" s="1" t="str">
        <f t="shared" si="566"/>
        <v>SAT|1|20|EXT|VIG|DIEF|CMED</v>
      </c>
      <c r="T17782" s="2" t="str">
        <f t="shared" si="565"/>
        <v>OK</v>
      </c>
    </row>
    <row r="17783" spans="1:20" x14ac:dyDescent="0.25">
      <c r="A17783" s="1">
        <v>301050103</v>
      </c>
      <c r="B17783" s="1" t="str">
        <f>VLOOKUP(A17783,[1]Maestra!A$1:C$746,2,0)</f>
        <v>ACTVVEX08</v>
      </c>
      <c r="C17783" s="1" t="str">
        <f>VLOOKUP(A17783,[1]Maestra!A$1:C$746,3,0)</f>
        <v>TC Vea Visa - Extracash</v>
      </c>
      <c r="D17783" s="1" t="s">
        <v>20</v>
      </c>
      <c r="E17783" s="1">
        <v>1</v>
      </c>
      <c r="F17783" s="1">
        <v>20</v>
      </c>
      <c r="G17783" s="1" t="s">
        <v>32</v>
      </c>
      <c r="H17783" s="1">
        <v>9999</v>
      </c>
      <c r="I17783" s="1" t="s">
        <v>452</v>
      </c>
      <c r="J17783" s="1" t="s">
        <v>29</v>
      </c>
      <c r="K17783" s="1" t="s">
        <v>330</v>
      </c>
      <c r="Q17783" s="2" t="s">
        <v>37</v>
      </c>
      <c r="R17783" s="1" t="s">
        <v>718</v>
      </c>
      <c r="S17783" s="1" t="str">
        <f t="shared" si="566"/>
        <v>SAT|1|20|EXT|VIG|DIEF|CMIE</v>
      </c>
      <c r="T17783" s="2" t="str">
        <f t="shared" si="565"/>
        <v>OK</v>
      </c>
    </row>
    <row r="17784" spans="1:20" x14ac:dyDescent="0.25">
      <c r="A17784" s="1">
        <v>301050103</v>
      </c>
      <c r="B17784" s="1" t="str">
        <f>VLOOKUP(A17784,[1]Maestra!A$1:C$746,2,0)</f>
        <v>ACTVVEX08</v>
      </c>
      <c r="C17784" s="1" t="str">
        <f>VLOOKUP(A17784,[1]Maestra!A$1:C$746,3,0)</f>
        <v>TC Vea Visa - Extracash</v>
      </c>
      <c r="D17784" s="1" t="s">
        <v>20</v>
      </c>
      <c r="E17784" s="1">
        <v>1</v>
      </c>
      <c r="F17784" s="1">
        <v>20</v>
      </c>
      <c r="G17784" s="1" t="s">
        <v>32</v>
      </c>
      <c r="H17784" s="1">
        <v>9999</v>
      </c>
      <c r="I17784" s="1" t="s">
        <v>452</v>
      </c>
      <c r="J17784" s="1" t="s">
        <v>29</v>
      </c>
      <c r="K17784" s="1" t="s">
        <v>331</v>
      </c>
      <c r="Q17784" s="2" t="s">
        <v>37</v>
      </c>
      <c r="R17784" s="1" t="s">
        <v>718</v>
      </c>
      <c r="S17784" s="1" t="str">
        <f t="shared" si="566"/>
        <v>SAT|1|20|EXT|VIG|DIEF|CPEM</v>
      </c>
      <c r="T17784" s="2" t="str">
        <f t="shared" si="565"/>
        <v>OK</v>
      </c>
    </row>
    <row r="17785" spans="1:20" x14ac:dyDescent="0.25">
      <c r="A17785" s="1">
        <v>2101049901</v>
      </c>
      <c r="B17785" s="1">
        <f>VLOOKUP(A17785,[1]Maestra!A$1:C$746,2,0)</f>
        <v>0</v>
      </c>
      <c r="C17785" s="1" t="str">
        <f>VLOOKUP(A17785,[1]Maestra!A$1:C$746,3,0)</f>
        <v>Visa Acreedores</v>
      </c>
      <c r="D17785" s="1" t="s">
        <v>20</v>
      </c>
      <c r="E17785" s="1">
        <v>1</v>
      </c>
      <c r="F17785" s="1">
        <v>20</v>
      </c>
      <c r="G17785" s="1" t="s">
        <v>19</v>
      </c>
      <c r="H17785" s="1">
        <v>9999</v>
      </c>
      <c r="I17785" s="1" t="s">
        <v>453</v>
      </c>
      <c r="J17785" s="1" t="s">
        <v>33</v>
      </c>
      <c r="K17785" s="1" t="s">
        <v>327</v>
      </c>
      <c r="Q17785" s="2" t="s">
        <v>37</v>
      </c>
      <c r="R17785" s="1" t="s">
        <v>718</v>
      </c>
      <c r="S17785" s="1" t="str">
        <f t="shared" si="566"/>
        <v>SAT|1|20|REV|ACR|COMP|CCOR</v>
      </c>
      <c r="T17785" s="2" t="str">
        <f t="shared" si="565"/>
        <v>OK</v>
      </c>
    </row>
    <row r="17786" spans="1:20" x14ac:dyDescent="0.25">
      <c r="A17786" s="1">
        <v>2101049901</v>
      </c>
      <c r="B17786" s="1">
        <f>VLOOKUP(A17786,[1]Maestra!A$1:C$746,2,0)</f>
        <v>0</v>
      </c>
      <c r="C17786" s="1" t="str">
        <f>VLOOKUP(A17786,[1]Maestra!A$1:C$746,3,0)</f>
        <v>Visa Acreedores</v>
      </c>
      <c r="D17786" s="1" t="s">
        <v>20</v>
      </c>
      <c r="E17786" s="1">
        <v>1</v>
      </c>
      <c r="F17786" s="1">
        <v>20</v>
      </c>
      <c r="G17786" s="1" t="s">
        <v>19</v>
      </c>
      <c r="H17786" s="1">
        <v>9999</v>
      </c>
      <c r="I17786" s="1" t="s">
        <v>453</v>
      </c>
      <c r="J17786" s="1" t="s">
        <v>33</v>
      </c>
      <c r="K17786" s="1" t="s">
        <v>324</v>
      </c>
      <c r="Q17786" s="2" t="s">
        <v>37</v>
      </c>
      <c r="R17786" s="1" t="s">
        <v>718</v>
      </c>
      <c r="S17786" s="1" t="str">
        <f t="shared" si="566"/>
        <v>SAT|1|20|REV|ACR|COMP|CCRV</v>
      </c>
      <c r="T17786" s="2" t="str">
        <f t="shared" si="565"/>
        <v>OK</v>
      </c>
    </row>
    <row r="17787" spans="1:20" x14ac:dyDescent="0.25">
      <c r="A17787" s="1">
        <v>2101049901</v>
      </c>
      <c r="B17787" s="1">
        <f>VLOOKUP(A17787,[1]Maestra!A$1:C$746,2,0)</f>
        <v>0</v>
      </c>
      <c r="C17787" s="1" t="str">
        <f>VLOOKUP(A17787,[1]Maestra!A$1:C$746,3,0)</f>
        <v>Visa Acreedores</v>
      </c>
      <c r="D17787" s="1" t="s">
        <v>20</v>
      </c>
      <c r="E17787" s="1">
        <v>1</v>
      </c>
      <c r="F17787" s="1">
        <v>20</v>
      </c>
      <c r="G17787" s="1" t="s">
        <v>19</v>
      </c>
      <c r="H17787" s="1">
        <v>9999</v>
      </c>
      <c r="I17787" s="1" t="s">
        <v>453</v>
      </c>
      <c r="J17787" s="1" t="s">
        <v>33</v>
      </c>
      <c r="K17787" s="1" t="s">
        <v>323</v>
      </c>
      <c r="Q17787" s="2" t="s">
        <v>37</v>
      </c>
      <c r="R17787" s="1" t="s">
        <v>718</v>
      </c>
      <c r="S17787" s="1" t="str">
        <f t="shared" si="566"/>
        <v>SAT|1|20|REV|ACR|COMP|CESP</v>
      </c>
      <c r="T17787" s="2" t="str">
        <f t="shared" si="565"/>
        <v>OK</v>
      </c>
    </row>
    <row r="17788" spans="1:20" x14ac:dyDescent="0.25">
      <c r="A17788" s="1">
        <v>2101049901</v>
      </c>
      <c r="B17788" s="1">
        <f>VLOOKUP(A17788,[1]Maestra!A$1:C$746,2,0)</f>
        <v>0</v>
      </c>
      <c r="C17788" s="1" t="str">
        <f>VLOOKUP(A17788,[1]Maestra!A$1:C$746,3,0)</f>
        <v>Visa Acreedores</v>
      </c>
      <c r="D17788" s="1" t="s">
        <v>20</v>
      </c>
      <c r="E17788" s="1">
        <v>1</v>
      </c>
      <c r="F17788" s="1">
        <v>20</v>
      </c>
      <c r="G17788" s="1" t="s">
        <v>19</v>
      </c>
      <c r="H17788" s="1">
        <v>9999</v>
      </c>
      <c r="I17788" s="1" t="s">
        <v>453</v>
      </c>
      <c r="J17788" s="1" t="s">
        <v>33</v>
      </c>
      <c r="K17788" s="1" t="s">
        <v>328</v>
      </c>
      <c r="Q17788" s="2" t="s">
        <v>37</v>
      </c>
      <c r="R17788" s="1" t="s">
        <v>718</v>
      </c>
      <c r="S17788" s="1" t="str">
        <f t="shared" si="566"/>
        <v>SAT|1|20|REV|ACR|COMP|CGEM</v>
      </c>
      <c r="T17788" s="2" t="str">
        <f t="shared" si="565"/>
        <v>OK</v>
      </c>
    </row>
    <row r="17789" spans="1:20" x14ac:dyDescent="0.25">
      <c r="A17789" s="1">
        <v>2101049901</v>
      </c>
      <c r="B17789" s="1">
        <f>VLOOKUP(A17789,[1]Maestra!A$1:C$746,2,0)</f>
        <v>0</v>
      </c>
      <c r="C17789" s="1" t="str">
        <f>VLOOKUP(A17789,[1]Maestra!A$1:C$746,3,0)</f>
        <v>Visa Acreedores</v>
      </c>
      <c r="D17789" s="1" t="s">
        <v>20</v>
      </c>
      <c r="E17789" s="1">
        <v>1</v>
      </c>
      <c r="F17789" s="1">
        <v>20</v>
      </c>
      <c r="G17789" s="1" t="s">
        <v>19</v>
      </c>
      <c r="H17789" s="1">
        <v>9999</v>
      </c>
      <c r="I17789" s="1" t="s">
        <v>453</v>
      </c>
      <c r="J17789" s="1" t="s">
        <v>33</v>
      </c>
      <c r="K17789" s="1" t="s">
        <v>329</v>
      </c>
      <c r="Q17789" s="2" t="s">
        <v>37</v>
      </c>
      <c r="R17789" s="1" t="s">
        <v>718</v>
      </c>
      <c r="S17789" s="1" t="str">
        <f t="shared" si="566"/>
        <v>SAT|1|20|REV|ACR|COMP|CIVA</v>
      </c>
      <c r="T17789" s="2" t="str">
        <f t="shared" si="565"/>
        <v>OK</v>
      </c>
    </row>
    <row r="17790" spans="1:20" x14ac:dyDescent="0.25">
      <c r="A17790" s="1">
        <v>2101049901</v>
      </c>
      <c r="B17790" s="1">
        <f>VLOOKUP(A17790,[1]Maestra!A$1:C$746,2,0)</f>
        <v>0</v>
      </c>
      <c r="C17790" s="1" t="str">
        <f>VLOOKUP(A17790,[1]Maestra!A$1:C$746,3,0)</f>
        <v>Visa Acreedores</v>
      </c>
      <c r="D17790" s="1" t="s">
        <v>20</v>
      </c>
      <c r="E17790" s="1">
        <v>1</v>
      </c>
      <c r="F17790" s="1">
        <v>20</v>
      </c>
      <c r="G17790" s="1" t="s">
        <v>19</v>
      </c>
      <c r="H17790" s="1">
        <v>9999</v>
      </c>
      <c r="I17790" s="1" t="s">
        <v>453</v>
      </c>
      <c r="J17790" s="1" t="s">
        <v>33</v>
      </c>
      <c r="K17790" s="1" t="s">
        <v>325</v>
      </c>
      <c r="Q17790" s="2" t="s">
        <v>37</v>
      </c>
      <c r="R17790" s="1" t="s">
        <v>718</v>
      </c>
      <c r="S17790" s="1" t="str">
        <f t="shared" si="566"/>
        <v>SAT|1|20|REV|ACR|COMP|CMED</v>
      </c>
      <c r="T17790" s="2" t="str">
        <f t="shared" si="565"/>
        <v>OK</v>
      </c>
    </row>
    <row r="17791" spans="1:20" x14ac:dyDescent="0.25">
      <c r="A17791" s="1">
        <v>2101049901</v>
      </c>
      <c r="B17791" s="1">
        <f>VLOOKUP(A17791,[1]Maestra!A$1:C$746,2,0)</f>
        <v>0</v>
      </c>
      <c r="C17791" s="1" t="str">
        <f>VLOOKUP(A17791,[1]Maestra!A$1:C$746,3,0)</f>
        <v>Visa Acreedores</v>
      </c>
      <c r="D17791" s="1" t="s">
        <v>20</v>
      </c>
      <c r="E17791" s="1">
        <v>1</v>
      </c>
      <c r="F17791" s="1">
        <v>20</v>
      </c>
      <c r="G17791" s="1" t="s">
        <v>19</v>
      </c>
      <c r="H17791" s="1">
        <v>9999</v>
      </c>
      <c r="I17791" s="1" t="s">
        <v>453</v>
      </c>
      <c r="J17791" s="1" t="s">
        <v>33</v>
      </c>
      <c r="K17791" s="1" t="s">
        <v>330</v>
      </c>
      <c r="Q17791" s="2" t="s">
        <v>37</v>
      </c>
      <c r="R17791" s="1" t="s">
        <v>718</v>
      </c>
      <c r="S17791" s="1" t="str">
        <f t="shared" si="566"/>
        <v>SAT|1|20|REV|ACR|COMP|CMIE</v>
      </c>
      <c r="T17791" s="2" t="str">
        <f t="shared" si="565"/>
        <v>OK</v>
      </c>
    </row>
    <row r="17792" spans="1:20" x14ac:dyDescent="0.25">
      <c r="A17792" s="1">
        <v>2101049901</v>
      </c>
      <c r="B17792" s="1">
        <f>VLOOKUP(A17792,[1]Maestra!A$1:C$746,2,0)</f>
        <v>0</v>
      </c>
      <c r="C17792" s="1" t="str">
        <f>VLOOKUP(A17792,[1]Maestra!A$1:C$746,3,0)</f>
        <v>Visa Acreedores</v>
      </c>
      <c r="D17792" s="1" t="s">
        <v>20</v>
      </c>
      <c r="E17792" s="1">
        <v>1</v>
      </c>
      <c r="F17792" s="1">
        <v>20</v>
      </c>
      <c r="G17792" s="1" t="s">
        <v>19</v>
      </c>
      <c r="H17792" s="1">
        <v>9999</v>
      </c>
      <c r="I17792" s="1" t="s">
        <v>453</v>
      </c>
      <c r="J17792" s="1" t="s">
        <v>33</v>
      </c>
      <c r="K17792" s="1" t="s">
        <v>331</v>
      </c>
      <c r="Q17792" s="2" t="s">
        <v>37</v>
      </c>
      <c r="R17792" s="1" t="s">
        <v>718</v>
      </c>
      <c r="S17792" s="1" t="str">
        <f t="shared" si="566"/>
        <v>SAT|1|20|REV|ACR|COMP|CPEM</v>
      </c>
      <c r="T17792" s="2" t="str">
        <f t="shared" si="565"/>
        <v>OK</v>
      </c>
    </row>
    <row r="17793" spans="1:20" x14ac:dyDescent="0.25">
      <c r="A17793" s="1">
        <v>2101049901</v>
      </c>
      <c r="B17793" s="1">
        <f>VLOOKUP(A17793,[1]Maestra!A$1:C$746,2,0)</f>
        <v>0</v>
      </c>
      <c r="C17793" s="1" t="str">
        <f>VLOOKUP(A17793,[1]Maestra!A$1:C$746,3,0)</f>
        <v>Visa Acreedores</v>
      </c>
      <c r="D17793" s="1" t="s">
        <v>20</v>
      </c>
      <c r="E17793" s="1">
        <v>1</v>
      </c>
      <c r="F17793" s="1">
        <v>20</v>
      </c>
      <c r="G17793" s="1" t="s">
        <v>19</v>
      </c>
      <c r="H17793" s="1">
        <v>9999</v>
      </c>
      <c r="I17793" s="1" t="s">
        <v>453</v>
      </c>
      <c r="J17793" s="1" t="s">
        <v>29</v>
      </c>
      <c r="K17793" s="1" t="s">
        <v>327</v>
      </c>
      <c r="Q17793" s="2" t="s">
        <v>37</v>
      </c>
      <c r="R17793" s="1" t="s">
        <v>718</v>
      </c>
      <c r="S17793" s="1" t="str">
        <f t="shared" si="566"/>
        <v>SAT|1|20|REV|ACR|DIEF|CCOR</v>
      </c>
      <c r="T17793" s="2" t="str">
        <f t="shared" si="565"/>
        <v>OK</v>
      </c>
    </row>
    <row r="17794" spans="1:20" x14ac:dyDescent="0.25">
      <c r="A17794" s="1">
        <v>2101049901</v>
      </c>
      <c r="B17794" s="1">
        <f>VLOOKUP(A17794,[1]Maestra!A$1:C$746,2,0)</f>
        <v>0</v>
      </c>
      <c r="C17794" s="1" t="str">
        <f>VLOOKUP(A17794,[1]Maestra!A$1:C$746,3,0)</f>
        <v>Visa Acreedores</v>
      </c>
      <c r="D17794" s="1" t="s">
        <v>20</v>
      </c>
      <c r="E17794" s="1">
        <v>1</v>
      </c>
      <c r="F17794" s="1">
        <v>20</v>
      </c>
      <c r="G17794" s="1" t="s">
        <v>19</v>
      </c>
      <c r="H17794" s="1">
        <v>9999</v>
      </c>
      <c r="I17794" s="1" t="s">
        <v>453</v>
      </c>
      <c r="J17794" s="1" t="s">
        <v>29</v>
      </c>
      <c r="K17794" s="1" t="s">
        <v>324</v>
      </c>
      <c r="Q17794" s="2" t="s">
        <v>37</v>
      </c>
      <c r="R17794" s="1" t="s">
        <v>718</v>
      </c>
      <c r="S17794" s="1" t="str">
        <f t="shared" si="566"/>
        <v>SAT|1|20|REV|ACR|DIEF|CCRV</v>
      </c>
      <c r="T17794" s="2" t="str">
        <f t="shared" si="565"/>
        <v>OK</v>
      </c>
    </row>
    <row r="17795" spans="1:20" x14ac:dyDescent="0.25">
      <c r="A17795" s="1">
        <v>2101049901</v>
      </c>
      <c r="B17795" s="1">
        <f>VLOOKUP(A17795,[1]Maestra!A$1:C$746,2,0)</f>
        <v>0</v>
      </c>
      <c r="C17795" s="1" t="str">
        <f>VLOOKUP(A17795,[1]Maestra!A$1:C$746,3,0)</f>
        <v>Visa Acreedores</v>
      </c>
      <c r="D17795" s="1" t="s">
        <v>20</v>
      </c>
      <c r="E17795" s="1">
        <v>1</v>
      </c>
      <c r="F17795" s="1">
        <v>20</v>
      </c>
      <c r="G17795" s="1" t="s">
        <v>19</v>
      </c>
      <c r="H17795" s="1">
        <v>9999</v>
      </c>
      <c r="I17795" s="1" t="s">
        <v>453</v>
      </c>
      <c r="J17795" s="1" t="s">
        <v>29</v>
      </c>
      <c r="K17795" s="1" t="s">
        <v>323</v>
      </c>
      <c r="Q17795" s="2" t="s">
        <v>37</v>
      </c>
      <c r="R17795" s="1" t="s">
        <v>718</v>
      </c>
      <c r="S17795" s="1" t="str">
        <f t="shared" si="566"/>
        <v>SAT|1|20|REV|ACR|DIEF|CESP</v>
      </c>
      <c r="T17795" s="2" t="str">
        <f t="shared" ref="T17795:T17858" si="567">IF(COUNTIFS($D$2:$D$20413,D17795,$S$2:$S$20413,S17795,$A$2:$A$20413,"&lt;&gt;"&amp;A17795)&gt;0,"Conflicto","OK")</f>
        <v>OK</v>
      </c>
    </row>
    <row r="17796" spans="1:20" x14ac:dyDescent="0.25">
      <c r="A17796" s="1">
        <v>2101049901</v>
      </c>
      <c r="B17796" s="1">
        <f>VLOOKUP(A17796,[1]Maestra!A$1:C$746,2,0)</f>
        <v>0</v>
      </c>
      <c r="C17796" s="1" t="str">
        <f>VLOOKUP(A17796,[1]Maestra!A$1:C$746,3,0)</f>
        <v>Visa Acreedores</v>
      </c>
      <c r="D17796" s="1" t="s">
        <v>20</v>
      </c>
      <c r="E17796" s="1">
        <v>1</v>
      </c>
      <c r="F17796" s="1">
        <v>20</v>
      </c>
      <c r="G17796" s="1" t="s">
        <v>19</v>
      </c>
      <c r="H17796" s="1">
        <v>9999</v>
      </c>
      <c r="I17796" s="1" t="s">
        <v>453</v>
      </c>
      <c r="J17796" s="1" t="s">
        <v>29</v>
      </c>
      <c r="K17796" s="1" t="s">
        <v>328</v>
      </c>
      <c r="Q17796" s="2" t="s">
        <v>37</v>
      </c>
      <c r="R17796" s="1" t="s">
        <v>718</v>
      </c>
      <c r="S17796" s="1" t="str">
        <f t="shared" si="566"/>
        <v>SAT|1|20|REV|ACR|DIEF|CGEM</v>
      </c>
      <c r="T17796" s="2" t="str">
        <f t="shared" si="567"/>
        <v>OK</v>
      </c>
    </row>
    <row r="17797" spans="1:20" x14ac:dyDescent="0.25">
      <c r="A17797" s="1">
        <v>2101049901</v>
      </c>
      <c r="B17797" s="1">
        <f>VLOOKUP(A17797,[1]Maestra!A$1:C$746,2,0)</f>
        <v>0</v>
      </c>
      <c r="C17797" s="1" t="str">
        <f>VLOOKUP(A17797,[1]Maestra!A$1:C$746,3,0)</f>
        <v>Visa Acreedores</v>
      </c>
      <c r="D17797" s="1" t="s">
        <v>20</v>
      </c>
      <c r="E17797" s="1">
        <v>1</v>
      </c>
      <c r="F17797" s="1">
        <v>20</v>
      </c>
      <c r="G17797" s="1" t="s">
        <v>19</v>
      </c>
      <c r="H17797" s="1">
        <v>9999</v>
      </c>
      <c r="I17797" s="1" t="s">
        <v>453</v>
      </c>
      <c r="J17797" s="1" t="s">
        <v>29</v>
      </c>
      <c r="K17797" s="1" t="s">
        <v>329</v>
      </c>
      <c r="Q17797" s="2" t="s">
        <v>37</v>
      </c>
      <c r="R17797" s="1" t="s">
        <v>718</v>
      </c>
      <c r="S17797" s="1" t="str">
        <f t="shared" si="566"/>
        <v>SAT|1|20|REV|ACR|DIEF|CIVA</v>
      </c>
      <c r="T17797" s="2" t="str">
        <f t="shared" si="567"/>
        <v>OK</v>
      </c>
    </row>
    <row r="17798" spans="1:20" x14ac:dyDescent="0.25">
      <c r="A17798" s="1">
        <v>2101049901</v>
      </c>
      <c r="B17798" s="1">
        <f>VLOOKUP(A17798,[1]Maestra!A$1:C$746,2,0)</f>
        <v>0</v>
      </c>
      <c r="C17798" s="1" t="str">
        <f>VLOOKUP(A17798,[1]Maestra!A$1:C$746,3,0)</f>
        <v>Visa Acreedores</v>
      </c>
      <c r="D17798" s="1" t="s">
        <v>20</v>
      </c>
      <c r="E17798" s="1">
        <v>1</v>
      </c>
      <c r="F17798" s="1">
        <v>20</v>
      </c>
      <c r="G17798" s="1" t="s">
        <v>19</v>
      </c>
      <c r="H17798" s="1">
        <v>9999</v>
      </c>
      <c r="I17798" s="1" t="s">
        <v>453</v>
      </c>
      <c r="J17798" s="1" t="s">
        <v>29</v>
      </c>
      <c r="K17798" s="1" t="s">
        <v>325</v>
      </c>
      <c r="Q17798" s="2" t="s">
        <v>37</v>
      </c>
      <c r="R17798" s="1" t="s">
        <v>718</v>
      </c>
      <c r="S17798" s="1" t="str">
        <f t="shared" si="566"/>
        <v>SAT|1|20|REV|ACR|DIEF|CMED</v>
      </c>
      <c r="T17798" s="2" t="str">
        <f t="shared" si="567"/>
        <v>OK</v>
      </c>
    </row>
    <row r="17799" spans="1:20" x14ac:dyDescent="0.25">
      <c r="A17799" s="1">
        <v>2101049901</v>
      </c>
      <c r="B17799" s="1">
        <f>VLOOKUP(A17799,[1]Maestra!A$1:C$746,2,0)</f>
        <v>0</v>
      </c>
      <c r="C17799" s="1" t="str">
        <f>VLOOKUP(A17799,[1]Maestra!A$1:C$746,3,0)</f>
        <v>Visa Acreedores</v>
      </c>
      <c r="D17799" s="1" t="s">
        <v>20</v>
      </c>
      <c r="E17799" s="1">
        <v>1</v>
      </c>
      <c r="F17799" s="1">
        <v>20</v>
      </c>
      <c r="G17799" s="1" t="s">
        <v>19</v>
      </c>
      <c r="H17799" s="1">
        <v>9999</v>
      </c>
      <c r="I17799" s="1" t="s">
        <v>453</v>
      </c>
      <c r="J17799" s="1" t="s">
        <v>29</v>
      </c>
      <c r="K17799" s="1" t="s">
        <v>330</v>
      </c>
      <c r="Q17799" s="2" t="s">
        <v>37</v>
      </c>
      <c r="R17799" s="1" t="s">
        <v>718</v>
      </c>
      <c r="S17799" s="1" t="str">
        <f t="shared" si="566"/>
        <v>SAT|1|20|REV|ACR|DIEF|CMIE</v>
      </c>
      <c r="T17799" s="2" t="str">
        <f t="shared" si="567"/>
        <v>OK</v>
      </c>
    </row>
    <row r="17800" spans="1:20" x14ac:dyDescent="0.25">
      <c r="A17800" s="1">
        <v>2101049901</v>
      </c>
      <c r="B17800" s="1">
        <f>VLOOKUP(A17800,[1]Maestra!A$1:C$746,2,0)</f>
        <v>0</v>
      </c>
      <c r="C17800" s="1" t="str">
        <f>VLOOKUP(A17800,[1]Maestra!A$1:C$746,3,0)</f>
        <v>Visa Acreedores</v>
      </c>
      <c r="D17800" s="1" t="s">
        <v>20</v>
      </c>
      <c r="E17800" s="1">
        <v>1</v>
      </c>
      <c r="F17800" s="1">
        <v>20</v>
      </c>
      <c r="G17800" s="1" t="s">
        <v>19</v>
      </c>
      <c r="H17800" s="1">
        <v>9999</v>
      </c>
      <c r="I17800" s="1" t="s">
        <v>453</v>
      </c>
      <c r="J17800" s="1" t="s">
        <v>29</v>
      </c>
      <c r="K17800" s="1" t="s">
        <v>331</v>
      </c>
      <c r="Q17800" s="2" t="s">
        <v>37</v>
      </c>
      <c r="R17800" s="1" t="s">
        <v>718</v>
      </c>
      <c r="S17800" s="1" t="str">
        <f t="shared" si="566"/>
        <v>SAT|1|20|REV|ACR|DIEF|CPEM</v>
      </c>
      <c r="T17800" s="2" t="str">
        <f t="shared" si="567"/>
        <v>OK</v>
      </c>
    </row>
    <row r="17801" spans="1:20" x14ac:dyDescent="0.25">
      <c r="A17801" s="1">
        <v>301050101</v>
      </c>
      <c r="B17801" s="1" t="str">
        <f>VLOOKUP(A17801,[1]Maestra!A$1:C$746,2,0)</f>
        <v>ACTVVLKM8</v>
      </c>
      <c r="C17801" s="1" t="str">
        <f>VLOOKUP(A17801,[1]Maestra!A$1:C$746,3,0)</f>
        <v>TC Vea Visa - Linea Rev.</v>
      </c>
      <c r="D17801" s="1" t="s">
        <v>20</v>
      </c>
      <c r="E17801" s="1">
        <v>1</v>
      </c>
      <c r="F17801" s="1">
        <v>20</v>
      </c>
      <c r="G17801" s="1" t="s">
        <v>19</v>
      </c>
      <c r="H17801" s="1">
        <v>9999</v>
      </c>
      <c r="I17801" s="1" t="s">
        <v>449</v>
      </c>
      <c r="J17801" s="1" t="s">
        <v>33</v>
      </c>
      <c r="K17801" s="1" t="s">
        <v>327</v>
      </c>
      <c r="Q17801" s="2" t="s">
        <v>37</v>
      </c>
      <c r="R17801" s="1" t="s">
        <v>718</v>
      </c>
      <c r="S17801" s="1" t="str">
        <f t="shared" si="566"/>
        <v>SAT|1|20|REV|VEN|COMP|CCOR</v>
      </c>
      <c r="T17801" s="2" t="str">
        <f t="shared" si="567"/>
        <v>OK</v>
      </c>
    </row>
    <row r="17802" spans="1:20" x14ac:dyDescent="0.25">
      <c r="A17802" s="1">
        <v>301050101</v>
      </c>
      <c r="B17802" s="1" t="str">
        <f>VLOOKUP(A17802,[1]Maestra!A$1:C$746,2,0)</f>
        <v>ACTVVLKM8</v>
      </c>
      <c r="C17802" s="1" t="str">
        <f>VLOOKUP(A17802,[1]Maestra!A$1:C$746,3,0)</f>
        <v>TC Vea Visa - Linea Rev.</v>
      </c>
      <c r="D17802" s="1" t="s">
        <v>20</v>
      </c>
      <c r="E17802" s="1">
        <v>1</v>
      </c>
      <c r="F17802" s="1">
        <v>20</v>
      </c>
      <c r="G17802" s="1" t="s">
        <v>19</v>
      </c>
      <c r="H17802" s="1">
        <v>9999</v>
      </c>
      <c r="I17802" s="1" t="s">
        <v>449</v>
      </c>
      <c r="J17802" s="1" t="s">
        <v>33</v>
      </c>
      <c r="K17802" s="1" t="s">
        <v>324</v>
      </c>
      <c r="Q17802" s="2" t="s">
        <v>37</v>
      </c>
      <c r="R17802" s="1" t="s">
        <v>718</v>
      </c>
      <c r="S17802" s="1" t="str">
        <f t="shared" si="566"/>
        <v>SAT|1|20|REV|VEN|COMP|CCRV</v>
      </c>
      <c r="T17802" s="2" t="str">
        <f t="shared" si="567"/>
        <v>OK</v>
      </c>
    </row>
    <row r="17803" spans="1:20" x14ac:dyDescent="0.25">
      <c r="A17803" s="1">
        <v>301050101</v>
      </c>
      <c r="B17803" s="1" t="str">
        <f>VLOOKUP(A17803,[1]Maestra!A$1:C$746,2,0)</f>
        <v>ACTVVLKM8</v>
      </c>
      <c r="C17803" s="1" t="str">
        <f>VLOOKUP(A17803,[1]Maestra!A$1:C$746,3,0)</f>
        <v>TC Vea Visa - Linea Rev.</v>
      </c>
      <c r="D17803" s="1" t="s">
        <v>20</v>
      </c>
      <c r="E17803" s="1">
        <v>1</v>
      </c>
      <c r="F17803" s="1">
        <v>20</v>
      </c>
      <c r="G17803" s="1" t="s">
        <v>19</v>
      </c>
      <c r="H17803" s="1">
        <v>9999</v>
      </c>
      <c r="I17803" s="1" t="s">
        <v>449</v>
      </c>
      <c r="J17803" s="1" t="s">
        <v>33</v>
      </c>
      <c r="K17803" s="1" t="s">
        <v>323</v>
      </c>
      <c r="Q17803" s="2" t="s">
        <v>37</v>
      </c>
      <c r="R17803" s="1" t="s">
        <v>718</v>
      </c>
      <c r="S17803" s="1" t="str">
        <f t="shared" si="566"/>
        <v>SAT|1|20|REV|VEN|COMP|CESP</v>
      </c>
      <c r="T17803" s="2" t="str">
        <f t="shared" si="567"/>
        <v>OK</v>
      </c>
    </row>
    <row r="17804" spans="1:20" x14ac:dyDescent="0.25">
      <c r="A17804" s="1">
        <v>301050101</v>
      </c>
      <c r="B17804" s="1" t="str">
        <f>VLOOKUP(A17804,[1]Maestra!A$1:C$746,2,0)</f>
        <v>ACTVVLKM8</v>
      </c>
      <c r="C17804" s="1" t="str">
        <f>VLOOKUP(A17804,[1]Maestra!A$1:C$746,3,0)</f>
        <v>TC Vea Visa - Linea Rev.</v>
      </c>
      <c r="D17804" s="1" t="s">
        <v>20</v>
      </c>
      <c r="E17804" s="1">
        <v>1</v>
      </c>
      <c r="F17804" s="1">
        <v>20</v>
      </c>
      <c r="G17804" s="1" t="s">
        <v>19</v>
      </c>
      <c r="H17804" s="1">
        <v>9999</v>
      </c>
      <c r="I17804" s="1" t="s">
        <v>449</v>
      </c>
      <c r="J17804" s="1" t="s">
        <v>33</v>
      </c>
      <c r="K17804" s="1" t="s">
        <v>328</v>
      </c>
      <c r="Q17804" s="2" t="s">
        <v>37</v>
      </c>
      <c r="R17804" s="1" t="s">
        <v>718</v>
      </c>
      <c r="S17804" s="1" t="str">
        <f t="shared" si="566"/>
        <v>SAT|1|20|REV|VEN|COMP|CGEM</v>
      </c>
      <c r="T17804" s="2" t="str">
        <f t="shared" si="567"/>
        <v>OK</v>
      </c>
    </row>
    <row r="17805" spans="1:20" x14ac:dyDescent="0.25">
      <c r="A17805" s="1">
        <v>301050101</v>
      </c>
      <c r="B17805" s="1" t="str">
        <f>VLOOKUP(A17805,[1]Maestra!A$1:C$746,2,0)</f>
        <v>ACTVVLKM8</v>
      </c>
      <c r="C17805" s="1" t="str">
        <f>VLOOKUP(A17805,[1]Maestra!A$1:C$746,3,0)</f>
        <v>TC Vea Visa - Linea Rev.</v>
      </c>
      <c r="D17805" s="1" t="s">
        <v>20</v>
      </c>
      <c r="E17805" s="1">
        <v>1</v>
      </c>
      <c r="F17805" s="1">
        <v>20</v>
      </c>
      <c r="G17805" s="1" t="s">
        <v>19</v>
      </c>
      <c r="H17805" s="1">
        <v>9999</v>
      </c>
      <c r="I17805" s="1" t="s">
        <v>449</v>
      </c>
      <c r="J17805" s="1" t="s">
        <v>33</v>
      </c>
      <c r="K17805" s="1" t="s">
        <v>329</v>
      </c>
      <c r="Q17805" s="2" t="s">
        <v>37</v>
      </c>
      <c r="R17805" s="1" t="s">
        <v>718</v>
      </c>
      <c r="S17805" s="1" t="str">
        <f t="shared" si="566"/>
        <v>SAT|1|20|REV|VEN|COMP|CIVA</v>
      </c>
      <c r="T17805" s="2" t="str">
        <f t="shared" si="567"/>
        <v>OK</v>
      </c>
    </row>
    <row r="17806" spans="1:20" x14ac:dyDescent="0.25">
      <c r="A17806" s="1">
        <v>301050101</v>
      </c>
      <c r="B17806" s="1" t="str">
        <f>VLOOKUP(A17806,[1]Maestra!A$1:C$746,2,0)</f>
        <v>ACTVVLKM8</v>
      </c>
      <c r="C17806" s="1" t="str">
        <f>VLOOKUP(A17806,[1]Maestra!A$1:C$746,3,0)</f>
        <v>TC Vea Visa - Linea Rev.</v>
      </c>
      <c r="D17806" s="1" t="s">
        <v>20</v>
      </c>
      <c r="E17806" s="1">
        <v>1</v>
      </c>
      <c r="F17806" s="1">
        <v>20</v>
      </c>
      <c r="G17806" s="1" t="s">
        <v>19</v>
      </c>
      <c r="H17806" s="1">
        <v>9999</v>
      </c>
      <c r="I17806" s="1" t="s">
        <v>449</v>
      </c>
      <c r="J17806" s="1" t="s">
        <v>33</v>
      </c>
      <c r="K17806" s="1" t="s">
        <v>325</v>
      </c>
      <c r="Q17806" s="2" t="s">
        <v>37</v>
      </c>
      <c r="R17806" s="1" t="s">
        <v>718</v>
      </c>
      <c r="S17806" s="1" t="str">
        <f t="shared" si="566"/>
        <v>SAT|1|20|REV|VEN|COMP|CMED</v>
      </c>
      <c r="T17806" s="2" t="str">
        <f t="shared" si="567"/>
        <v>OK</v>
      </c>
    </row>
    <row r="17807" spans="1:20" x14ac:dyDescent="0.25">
      <c r="A17807" s="1">
        <v>301050101</v>
      </c>
      <c r="B17807" s="1" t="str">
        <f>VLOOKUP(A17807,[1]Maestra!A$1:C$746,2,0)</f>
        <v>ACTVVLKM8</v>
      </c>
      <c r="C17807" s="1" t="str">
        <f>VLOOKUP(A17807,[1]Maestra!A$1:C$746,3,0)</f>
        <v>TC Vea Visa - Linea Rev.</v>
      </c>
      <c r="D17807" s="1" t="s">
        <v>20</v>
      </c>
      <c r="E17807" s="1">
        <v>1</v>
      </c>
      <c r="F17807" s="1">
        <v>20</v>
      </c>
      <c r="G17807" s="1" t="s">
        <v>19</v>
      </c>
      <c r="H17807" s="1">
        <v>9999</v>
      </c>
      <c r="I17807" s="1" t="s">
        <v>449</v>
      </c>
      <c r="J17807" s="1" t="s">
        <v>33</v>
      </c>
      <c r="K17807" s="1" t="s">
        <v>330</v>
      </c>
      <c r="Q17807" s="2" t="s">
        <v>37</v>
      </c>
      <c r="R17807" s="1" t="s">
        <v>718</v>
      </c>
      <c r="S17807" s="1" t="str">
        <f t="shared" si="566"/>
        <v>SAT|1|20|REV|VEN|COMP|CMIE</v>
      </c>
      <c r="T17807" s="2" t="str">
        <f t="shared" si="567"/>
        <v>OK</v>
      </c>
    </row>
    <row r="17808" spans="1:20" x14ac:dyDescent="0.25">
      <c r="A17808" s="1">
        <v>301050101</v>
      </c>
      <c r="B17808" s="1" t="str">
        <f>VLOOKUP(A17808,[1]Maestra!A$1:C$746,2,0)</f>
        <v>ACTVVLKM8</v>
      </c>
      <c r="C17808" s="1" t="str">
        <f>VLOOKUP(A17808,[1]Maestra!A$1:C$746,3,0)</f>
        <v>TC Vea Visa - Linea Rev.</v>
      </c>
      <c r="D17808" s="1" t="s">
        <v>20</v>
      </c>
      <c r="E17808" s="1">
        <v>1</v>
      </c>
      <c r="F17808" s="1">
        <v>20</v>
      </c>
      <c r="G17808" s="1" t="s">
        <v>19</v>
      </c>
      <c r="H17808" s="1">
        <v>9999</v>
      </c>
      <c r="I17808" s="1" t="s">
        <v>449</v>
      </c>
      <c r="J17808" s="1" t="s">
        <v>33</v>
      </c>
      <c r="K17808" s="1" t="s">
        <v>331</v>
      </c>
      <c r="Q17808" s="2" t="s">
        <v>37</v>
      </c>
      <c r="R17808" s="1" t="s">
        <v>718</v>
      </c>
      <c r="S17808" s="1" t="str">
        <f t="shared" si="566"/>
        <v>SAT|1|20|REV|VEN|COMP|CPEM</v>
      </c>
      <c r="T17808" s="2" t="str">
        <f t="shared" si="567"/>
        <v>OK</v>
      </c>
    </row>
    <row r="17809" spans="1:20" x14ac:dyDescent="0.25">
      <c r="A17809" s="1">
        <v>301050107</v>
      </c>
      <c r="B17809" s="1" t="str">
        <f>VLOOKUP(A17809,[1]Maestra!A$1:C$746,2,0)</f>
        <v>ACTVVLCO8</v>
      </c>
      <c r="C17809" s="1" t="str">
        <f>VLOOKUP(A17809,[1]Maestra!A$1:C$746,3,0)</f>
        <v>TC Vea Visa - Linea Rev. por Disp Efectivo</v>
      </c>
      <c r="D17809" s="1" t="s">
        <v>20</v>
      </c>
      <c r="E17809" s="1">
        <v>1</v>
      </c>
      <c r="F17809" s="1">
        <v>20</v>
      </c>
      <c r="G17809" s="1" t="s">
        <v>19</v>
      </c>
      <c r="H17809" s="1">
        <v>9999</v>
      </c>
      <c r="I17809" s="1" t="s">
        <v>449</v>
      </c>
      <c r="J17809" s="1" t="s">
        <v>29</v>
      </c>
      <c r="K17809" s="1" t="s">
        <v>327</v>
      </c>
      <c r="Q17809" s="2" t="s">
        <v>37</v>
      </c>
      <c r="R17809" s="1" t="s">
        <v>718</v>
      </c>
      <c r="S17809" s="1" t="str">
        <f t="shared" si="566"/>
        <v>SAT|1|20|REV|VEN|DIEF|CCOR</v>
      </c>
      <c r="T17809" s="2" t="str">
        <f t="shared" si="567"/>
        <v>OK</v>
      </c>
    </row>
    <row r="17810" spans="1:20" x14ac:dyDescent="0.25">
      <c r="A17810" s="1">
        <v>301050107</v>
      </c>
      <c r="B17810" s="1" t="str">
        <f>VLOOKUP(A17810,[1]Maestra!A$1:C$746,2,0)</f>
        <v>ACTVVLCO8</v>
      </c>
      <c r="C17810" s="1" t="str">
        <f>VLOOKUP(A17810,[1]Maestra!A$1:C$746,3,0)</f>
        <v>TC Vea Visa - Linea Rev. por Disp Efectivo</v>
      </c>
      <c r="D17810" s="1" t="s">
        <v>20</v>
      </c>
      <c r="E17810" s="1">
        <v>1</v>
      </c>
      <c r="F17810" s="1">
        <v>20</v>
      </c>
      <c r="G17810" s="1" t="s">
        <v>19</v>
      </c>
      <c r="H17810" s="1">
        <v>9999</v>
      </c>
      <c r="I17810" s="1" t="s">
        <v>449</v>
      </c>
      <c r="J17810" s="1" t="s">
        <v>29</v>
      </c>
      <c r="K17810" s="1" t="s">
        <v>324</v>
      </c>
      <c r="Q17810" s="2" t="s">
        <v>37</v>
      </c>
      <c r="R17810" s="1" t="s">
        <v>718</v>
      </c>
      <c r="S17810" s="1" t="str">
        <f t="shared" si="566"/>
        <v>SAT|1|20|REV|VEN|DIEF|CCRV</v>
      </c>
      <c r="T17810" s="2" t="str">
        <f t="shared" si="567"/>
        <v>OK</v>
      </c>
    </row>
    <row r="17811" spans="1:20" x14ac:dyDescent="0.25">
      <c r="A17811" s="1">
        <v>301050107</v>
      </c>
      <c r="B17811" s="1" t="str">
        <f>VLOOKUP(A17811,[1]Maestra!A$1:C$746,2,0)</f>
        <v>ACTVVLCO8</v>
      </c>
      <c r="C17811" s="1" t="str">
        <f>VLOOKUP(A17811,[1]Maestra!A$1:C$746,3,0)</f>
        <v>TC Vea Visa - Linea Rev. por Disp Efectivo</v>
      </c>
      <c r="D17811" s="1" t="s">
        <v>20</v>
      </c>
      <c r="E17811" s="1">
        <v>1</v>
      </c>
      <c r="F17811" s="1">
        <v>20</v>
      </c>
      <c r="G17811" s="1" t="s">
        <v>19</v>
      </c>
      <c r="H17811" s="1">
        <v>9999</v>
      </c>
      <c r="I17811" s="1" t="s">
        <v>449</v>
      </c>
      <c r="J17811" s="1" t="s">
        <v>29</v>
      </c>
      <c r="K17811" s="1" t="s">
        <v>323</v>
      </c>
      <c r="Q17811" s="2" t="s">
        <v>37</v>
      </c>
      <c r="R17811" s="1" t="s">
        <v>718</v>
      </c>
      <c r="S17811" s="1" t="str">
        <f t="shared" si="566"/>
        <v>SAT|1|20|REV|VEN|DIEF|CESP</v>
      </c>
      <c r="T17811" s="2" t="str">
        <f t="shared" si="567"/>
        <v>OK</v>
      </c>
    </row>
    <row r="17812" spans="1:20" x14ac:dyDescent="0.25">
      <c r="A17812" s="1">
        <v>301050107</v>
      </c>
      <c r="B17812" s="1" t="str">
        <f>VLOOKUP(A17812,[1]Maestra!A$1:C$746,2,0)</f>
        <v>ACTVVLCO8</v>
      </c>
      <c r="C17812" s="1" t="str">
        <f>VLOOKUP(A17812,[1]Maestra!A$1:C$746,3,0)</f>
        <v>TC Vea Visa - Linea Rev. por Disp Efectivo</v>
      </c>
      <c r="D17812" s="1" t="s">
        <v>20</v>
      </c>
      <c r="E17812" s="1">
        <v>1</v>
      </c>
      <c r="F17812" s="1">
        <v>20</v>
      </c>
      <c r="G17812" s="1" t="s">
        <v>19</v>
      </c>
      <c r="H17812" s="1">
        <v>9999</v>
      </c>
      <c r="I17812" s="1" t="s">
        <v>449</v>
      </c>
      <c r="J17812" s="1" t="s">
        <v>29</v>
      </c>
      <c r="K17812" s="1" t="s">
        <v>328</v>
      </c>
      <c r="Q17812" s="2" t="s">
        <v>37</v>
      </c>
      <c r="R17812" s="1" t="s">
        <v>718</v>
      </c>
      <c r="S17812" s="1" t="str">
        <f t="shared" si="566"/>
        <v>SAT|1|20|REV|VEN|DIEF|CGEM</v>
      </c>
      <c r="T17812" s="2" t="str">
        <f t="shared" si="567"/>
        <v>OK</v>
      </c>
    </row>
    <row r="17813" spans="1:20" x14ac:dyDescent="0.25">
      <c r="A17813" s="1">
        <v>301050107</v>
      </c>
      <c r="B17813" s="1" t="str">
        <f>VLOOKUP(A17813,[1]Maestra!A$1:C$746,2,0)</f>
        <v>ACTVVLCO8</v>
      </c>
      <c r="C17813" s="1" t="str">
        <f>VLOOKUP(A17813,[1]Maestra!A$1:C$746,3,0)</f>
        <v>TC Vea Visa - Linea Rev. por Disp Efectivo</v>
      </c>
      <c r="D17813" s="1" t="s">
        <v>20</v>
      </c>
      <c r="E17813" s="1">
        <v>1</v>
      </c>
      <c r="F17813" s="1">
        <v>20</v>
      </c>
      <c r="G17813" s="1" t="s">
        <v>19</v>
      </c>
      <c r="H17813" s="1">
        <v>9999</v>
      </c>
      <c r="I17813" s="1" t="s">
        <v>449</v>
      </c>
      <c r="J17813" s="1" t="s">
        <v>29</v>
      </c>
      <c r="K17813" s="1" t="s">
        <v>329</v>
      </c>
      <c r="Q17813" s="2" t="s">
        <v>37</v>
      </c>
      <c r="R17813" s="1" t="s">
        <v>718</v>
      </c>
      <c r="S17813" s="1" t="str">
        <f t="shared" si="566"/>
        <v>SAT|1|20|REV|VEN|DIEF|CIVA</v>
      </c>
      <c r="T17813" s="2" t="str">
        <f t="shared" si="567"/>
        <v>OK</v>
      </c>
    </row>
    <row r="17814" spans="1:20" x14ac:dyDescent="0.25">
      <c r="A17814" s="1">
        <v>301050107</v>
      </c>
      <c r="B17814" s="1" t="str">
        <f>VLOOKUP(A17814,[1]Maestra!A$1:C$746,2,0)</f>
        <v>ACTVVLCO8</v>
      </c>
      <c r="C17814" s="1" t="str">
        <f>VLOOKUP(A17814,[1]Maestra!A$1:C$746,3,0)</f>
        <v>TC Vea Visa - Linea Rev. por Disp Efectivo</v>
      </c>
      <c r="D17814" s="1" t="s">
        <v>20</v>
      </c>
      <c r="E17814" s="1">
        <v>1</v>
      </c>
      <c r="F17814" s="1">
        <v>20</v>
      </c>
      <c r="G17814" s="1" t="s">
        <v>19</v>
      </c>
      <c r="H17814" s="1">
        <v>9999</v>
      </c>
      <c r="I17814" s="1" t="s">
        <v>449</v>
      </c>
      <c r="J17814" s="1" t="s">
        <v>29</v>
      </c>
      <c r="K17814" s="1" t="s">
        <v>325</v>
      </c>
      <c r="Q17814" s="2" t="s">
        <v>37</v>
      </c>
      <c r="R17814" s="1" t="s">
        <v>718</v>
      </c>
      <c r="S17814" s="1" t="str">
        <f t="shared" si="566"/>
        <v>SAT|1|20|REV|VEN|DIEF|CMED</v>
      </c>
      <c r="T17814" s="2" t="str">
        <f t="shared" si="567"/>
        <v>OK</v>
      </c>
    </row>
    <row r="17815" spans="1:20" x14ac:dyDescent="0.25">
      <c r="A17815" s="1">
        <v>301050107</v>
      </c>
      <c r="B17815" s="1" t="str">
        <f>VLOOKUP(A17815,[1]Maestra!A$1:C$746,2,0)</f>
        <v>ACTVVLCO8</v>
      </c>
      <c r="C17815" s="1" t="str">
        <f>VLOOKUP(A17815,[1]Maestra!A$1:C$746,3,0)</f>
        <v>TC Vea Visa - Linea Rev. por Disp Efectivo</v>
      </c>
      <c r="D17815" s="1" t="s">
        <v>20</v>
      </c>
      <c r="E17815" s="1">
        <v>1</v>
      </c>
      <c r="F17815" s="1">
        <v>20</v>
      </c>
      <c r="G17815" s="1" t="s">
        <v>19</v>
      </c>
      <c r="H17815" s="1">
        <v>9999</v>
      </c>
      <c r="I17815" s="1" t="s">
        <v>449</v>
      </c>
      <c r="J17815" s="1" t="s">
        <v>29</v>
      </c>
      <c r="K17815" s="1" t="s">
        <v>330</v>
      </c>
      <c r="Q17815" s="2" t="s">
        <v>37</v>
      </c>
      <c r="R17815" s="1" t="s">
        <v>718</v>
      </c>
      <c r="S17815" s="1" t="str">
        <f t="shared" si="566"/>
        <v>SAT|1|20|REV|VEN|DIEF|CMIE</v>
      </c>
      <c r="T17815" s="2" t="str">
        <f t="shared" si="567"/>
        <v>OK</v>
      </c>
    </row>
    <row r="17816" spans="1:20" x14ac:dyDescent="0.25">
      <c r="A17816" s="1">
        <v>301050107</v>
      </c>
      <c r="B17816" s="1" t="str">
        <f>VLOOKUP(A17816,[1]Maestra!A$1:C$746,2,0)</f>
        <v>ACTVVLCO8</v>
      </c>
      <c r="C17816" s="1" t="str">
        <f>VLOOKUP(A17816,[1]Maestra!A$1:C$746,3,0)</f>
        <v>TC Vea Visa - Linea Rev. por Disp Efectivo</v>
      </c>
      <c r="D17816" s="1" t="s">
        <v>20</v>
      </c>
      <c r="E17816" s="1">
        <v>1</v>
      </c>
      <c r="F17816" s="1">
        <v>20</v>
      </c>
      <c r="G17816" s="1" t="s">
        <v>19</v>
      </c>
      <c r="H17816" s="1">
        <v>9999</v>
      </c>
      <c r="I17816" s="1" t="s">
        <v>449</v>
      </c>
      <c r="J17816" s="1" t="s">
        <v>29</v>
      </c>
      <c r="K17816" s="1" t="s">
        <v>331</v>
      </c>
      <c r="Q17816" s="2" t="s">
        <v>37</v>
      </c>
      <c r="R17816" s="1" t="s">
        <v>718</v>
      </c>
      <c r="S17816" s="1" t="str">
        <f t="shared" si="566"/>
        <v>SAT|1|20|REV|VEN|DIEF|CPEM</v>
      </c>
      <c r="T17816" s="2" t="str">
        <f t="shared" si="567"/>
        <v>OK</v>
      </c>
    </row>
    <row r="17817" spans="1:20" x14ac:dyDescent="0.25">
      <c r="A17817" s="1">
        <v>301050101</v>
      </c>
      <c r="B17817" s="1" t="str">
        <f>VLOOKUP(A17817,[1]Maestra!A$1:C$746,2,0)</f>
        <v>ACTVVLKM8</v>
      </c>
      <c r="C17817" s="1" t="str">
        <f>VLOOKUP(A17817,[1]Maestra!A$1:C$746,3,0)</f>
        <v>TC Vea Visa - Linea Rev.</v>
      </c>
      <c r="D17817" s="1" t="s">
        <v>20</v>
      </c>
      <c r="E17817" s="1">
        <v>1</v>
      </c>
      <c r="F17817" s="1">
        <v>20</v>
      </c>
      <c r="G17817" s="1" t="s">
        <v>19</v>
      </c>
      <c r="H17817" s="1">
        <v>9999</v>
      </c>
      <c r="I17817" s="1" t="s">
        <v>452</v>
      </c>
      <c r="J17817" s="1" t="s">
        <v>33</v>
      </c>
      <c r="K17817" s="1" t="s">
        <v>327</v>
      </c>
      <c r="Q17817" s="2" t="s">
        <v>37</v>
      </c>
      <c r="R17817" s="1" t="s">
        <v>718</v>
      </c>
      <c r="S17817" s="1" t="str">
        <f t="shared" si="566"/>
        <v>SAT|1|20|REV|VIG|COMP|CCOR</v>
      </c>
      <c r="T17817" s="2" t="str">
        <f t="shared" si="567"/>
        <v>OK</v>
      </c>
    </row>
    <row r="17818" spans="1:20" x14ac:dyDescent="0.25">
      <c r="A17818" s="1">
        <v>301050101</v>
      </c>
      <c r="B17818" s="1" t="str">
        <f>VLOOKUP(A17818,[1]Maestra!A$1:C$746,2,0)</f>
        <v>ACTVVLKM8</v>
      </c>
      <c r="C17818" s="1" t="str">
        <f>VLOOKUP(A17818,[1]Maestra!A$1:C$746,3,0)</f>
        <v>TC Vea Visa - Linea Rev.</v>
      </c>
      <c r="D17818" s="1" t="s">
        <v>20</v>
      </c>
      <c r="E17818" s="1">
        <v>1</v>
      </c>
      <c r="F17818" s="1">
        <v>20</v>
      </c>
      <c r="G17818" s="1" t="s">
        <v>19</v>
      </c>
      <c r="H17818" s="1">
        <v>9999</v>
      </c>
      <c r="I17818" s="1" t="s">
        <v>452</v>
      </c>
      <c r="J17818" s="1" t="s">
        <v>33</v>
      </c>
      <c r="K17818" s="1" t="s">
        <v>324</v>
      </c>
      <c r="Q17818" s="2" t="s">
        <v>37</v>
      </c>
      <c r="R17818" s="1" t="s">
        <v>718</v>
      </c>
      <c r="S17818" s="1" t="str">
        <f t="shared" si="566"/>
        <v>SAT|1|20|REV|VIG|COMP|CCRV</v>
      </c>
      <c r="T17818" s="2" t="str">
        <f t="shared" si="567"/>
        <v>OK</v>
      </c>
    </row>
    <row r="17819" spans="1:20" x14ac:dyDescent="0.25">
      <c r="A17819" s="1">
        <v>301050101</v>
      </c>
      <c r="B17819" s="1" t="str">
        <f>VLOOKUP(A17819,[1]Maestra!A$1:C$746,2,0)</f>
        <v>ACTVVLKM8</v>
      </c>
      <c r="C17819" s="1" t="str">
        <f>VLOOKUP(A17819,[1]Maestra!A$1:C$746,3,0)</f>
        <v>TC Vea Visa - Linea Rev.</v>
      </c>
      <c r="D17819" s="1" t="s">
        <v>20</v>
      </c>
      <c r="E17819" s="1">
        <v>1</v>
      </c>
      <c r="F17819" s="1">
        <v>20</v>
      </c>
      <c r="G17819" s="1" t="s">
        <v>19</v>
      </c>
      <c r="H17819" s="1">
        <v>9999</v>
      </c>
      <c r="I17819" s="1" t="s">
        <v>452</v>
      </c>
      <c r="J17819" s="1" t="s">
        <v>33</v>
      </c>
      <c r="K17819" s="1" t="s">
        <v>323</v>
      </c>
      <c r="Q17819" s="2" t="s">
        <v>37</v>
      </c>
      <c r="R17819" s="1" t="s">
        <v>718</v>
      </c>
      <c r="S17819" s="1" t="str">
        <f t="shared" si="566"/>
        <v>SAT|1|20|REV|VIG|COMP|CESP</v>
      </c>
      <c r="T17819" s="2" t="str">
        <f t="shared" si="567"/>
        <v>OK</v>
      </c>
    </row>
    <row r="17820" spans="1:20" x14ac:dyDescent="0.25">
      <c r="A17820" s="1">
        <v>301050101</v>
      </c>
      <c r="B17820" s="1" t="str">
        <f>VLOOKUP(A17820,[1]Maestra!A$1:C$746,2,0)</f>
        <v>ACTVVLKM8</v>
      </c>
      <c r="C17820" s="1" t="str">
        <f>VLOOKUP(A17820,[1]Maestra!A$1:C$746,3,0)</f>
        <v>TC Vea Visa - Linea Rev.</v>
      </c>
      <c r="D17820" s="1" t="s">
        <v>20</v>
      </c>
      <c r="E17820" s="1">
        <v>1</v>
      </c>
      <c r="F17820" s="1">
        <v>20</v>
      </c>
      <c r="G17820" s="1" t="s">
        <v>19</v>
      </c>
      <c r="H17820" s="1">
        <v>9999</v>
      </c>
      <c r="I17820" s="1" t="s">
        <v>452</v>
      </c>
      <c r="J17820" s="1" t="s">
        <v>33</v>
      </c>
      <c r="K17820" s="1" t="s">
        <v>328</v>
      </c>
      <c r="Q17820" s="2" t="s">
        <v>37</v>
      </c>
      <c r="R17820" s="1" t="s">
        <v>718</v>
      </c>
      <c r="S17820" s="1" t="str">
        <f t="shared" si="566"/>
        <v>SAT|1|20|REV|VIG|COMP|CGEM</v>
      </c>
      <c r="T17820" s="2" t="str">
        <f t="shared" si="567"/>
        <v>OK</v>
      </c>
    </row>
    <row r="17821" spans="1:20" x14ac:dyDescent="0.25">
      <c r="A17821" s="1">
        <v>301050101</v>
      </c>
      <c r="B17821" s="1" t="str">
        <f>VLOOKUP(A17821,[1]Maestra!A$1:C$746,2,0)</f>
        <v>ACTVVLKM8</v>
      </c>
      <c r="C17821" s="1" t="str">
        <f>VLOOKUP(A17821,[1]Maestra!A$1:C$746,3,0)</f>
        <v>TC Vea Visa - Linea Rev.</v>
      </c>
      <c r="D17821" s="1" t="s">
        <v>20</v>
      </c>
      <c r="E17821" s="1">
        <v>1</v>
      </c>
      <c r="F17821" s="1">
        <v>20</v>
      </c>
      <c r="G17821" s="1" t="s">
        <v>19</v>
      </c>
      <c r="H17821" s="1">
        <v>9999</v>
      </c>
      <c r="I17821" s="1" t="s">
        <v>452</v>
      </c>
      <c r="J17821" s="1" t="s">
        <v>33</v>
      </c>
      <c r="K17821" s="1" t="s">
        <v>329</v>
      </c>
      <c r="Q17821" s="2" t="s">
        <v>37</v>
      </c>
      <c r="R17821" s="1" t="s">
        <v>718</v>
      </c>
      <c r="S17821" s="1" t="str">
        <f t="shared" si="566"/>
        <v>SAT|1|20|REV|VIG|COMP|CIVA</v>
      </c>
      <c r="T17821" s="2" t="str">
        <f t="shared" si="567"/>
        <v>OK</v>
      </c>
    </row>
    <row r="17822" spans="1:20" x14ac:dyDescent="0.25">
      <c r="A17822" s="1">
        <v>301050101</v>
      </c>
      <c r="B17822" s="1" t="str">
        <f>VLOOKUP(A17822,[1]Maestra!A$1:C$746,2,0)</f>
        <v>ACTVVLKM8</v>
      </c>
      <c r="C17822" s="1" t="str">
        <f>VLOOKUP(A17822,[1]Maestra!A$1:C$746,3,0)</f>
        <v>TC Vea Visa - Linea Rev.</v>
      </c>
      <c r="D17822" s="1" t="s">
        <v>20</v>
      </c>
      <c r="E17822" s="1">
        <v>1</v>
      </c>
      <c r="F17822" s="1">
        <v>20</v>
      </c>
      <c r="G17822" s="1" t="s">
        <v>19</v>
      </c>
      <c r="H17822" s="1">
        <v>9999</v>
      </c>
      <c r="I17822" s="1" t="s">
        <v>452</v>
      </c>
      <c r="J17822" s="1" t="s">
        <v>33</v>
      </c>
      <c r="K17822" s="1" t="s">
        <v>325</v>
      </c>
      <c r="Q17822" s="2" t="s">
        <v>37</v>
      </c>
      <c r="R17822" s="1" t="s">
        <v>718</v>
      </c>
      <c r="S17822" s="1" t="str">
        <f t="shared" si="566"/>
        <v>SAT|1|20|REV|VIG|COMP|CMED</v>
      </c>
      <c r="T17822" s="2" t="str">
        <f t="shared" si="567"/>
        <v>OK</v>
      </c>
    </row>
    <row r="17823" spans="1:20" x14ac:dyDescent="0.25">
      <c r="A17823" s="1">
        <v>301050101</v>
      </c>
      <c r="B17823" s="1" t="str">
        <f>VLOOKUP(A17823,[1]Maestra!A$1:C$746,2,0)</f>
        <v>ACTVVLKM8</v>
      </c>
      <c r="C17823" s="1" t="str">
        <f>VLOOKUP(A17823,[1]Maestra!A$1:C$746,3,0)</f>
        <v>TC Vea Visa - Linea Rev.</v>
      </c>
      <c r="D17823" s="1" t="s">
        <v>20</v>
      </c>
      <c r="E17823" s="1">
        <v>1</v>
      </c>
      <c r="F17823" s="1">
        <v>20</v>
      </c>
      <c r="G17823" s="1" t="s">
        <v>19</v>
      </c>
      <c r="H17823" s="1">
        <v>9999</v>
      </c>
      <c r="I17823" s="1" t="s">
        <v>452</v>
      </c>
      <c r="J17823" s="1" t="s">
        <v>33</v>
      </c>
      <c r="K17823" s="1" t="s">
        <v>330</v>
      </c>
      <c r="Q17823" s="2" t="s">
        <v>37</v>
      </c>
      <c r="R17823" s="1" t="s">
        <v>718</v>
      </c>
      <c r="S17823" s="1" t="str">
        <f t="shared" si="566"/>
        <v>SAT|1|20|REV|VIG|COMP|CMIE</v>
      </c>
      <c r="T17823" s="2" t="str">
        <f t="shared" si="567"/>
        <v>OK</v>
      </c>
    </row>
    <row r="17824" spans="1:20" x14ac:dyDescent="0.25">
      <c r="A17824" s="1">
        <v>301050101</v>
      </c>
      <c r="B17824" s="1" t="str">
        <f>VLOOKUP(A17824,[1]Maestra!A$1:C$746,2,0)</f>
        <v>ACTVVLKM8</v>
      </c>
      <c r="C17824" s="1" t="str">
        <f>VLOOKUP(A17824,[1]Maestra!A$1:C$746,3,0)</f>
        <v>TC Vea Visa - Linea Rev.</v>
      </c>
      <c r="D17824" s="1" t="s">
        <v>20</v>
      </c>
      <c r="E17824" s="1">
        <v>1</v>
      </c>
      <c r="F17824" s="1">
        <v>20</v>
      </c>
      <c r="G17824" s="1" t="s">
        <v>19</v>
      </c>
      <c r="H17824" s="1">
        <v>9999</v>
      </c>
      <c r="I17824" s="1" t="s">
        <v>452</v>
      </c>
      <c r="J17824" s="1" t="s">
        <v>33</v>
      </c>
      <c r="K17824" s="1" t="s">
        <v>331</v>
      </c>
      <c r="Q17824" s="2" t="s">
        <v>37</v>
      </c>
      <c r="R17824" s="1" t="s">
        <v>718</v>
      </c>
      <c r="S17824" s="1" t="str">
        <f t="shared" si="566"/>
        <v>SAT|1|20|REV|VIG|COMP|CPEM</v>
      </c>
      <c r="T17824" s="2" t="str">
        <f t="shared" si="567"/>
        <v>OK</v>
      </c>
    </row>
    <row r="17825" spans="1:20" x14ac:dyDescent="0.25">
      <c r="A17825" s="1">
        <v>301050107</v>
      </c>
      <c r="B17825" s="1" t="str">
        <f>VLOOKUP(A17825,[1]Maestra!A$1:C$746,2,0)</f>
        <v>ACTVVLCO8</v>
      </c>
      <c r="C17825" s="1" t="str">
        <f>VLOOKUP(A17825,[1]Maestra!A$1:C$746,3,0)</f>
        <v>TC Vea Visa - Linea Rev. por Disp Efectivo</v>
      </c>
      <c r="D17825" s="1" t="s">
        <v>20</v>
      </c>
      <c r="E17825" s="1">
        <v>1</v>
      </c>
      <c r="F17825" s="1">
        <v>20</v>
      </c>
      <c r="G17825" s="1" t="s">
        <v>19</v>
      </c>
      <c r="H17825" s="1">
        <v>9999</v>
      </c>
      <c r="I17825" s="1" t="s">
        <v>452</v>
      </c>
      <c r="J17825" s="1" t="s">
        <v>29</v>
      </c>
      <c r="K17825" s="1" t="s">
        <v>327</v>
      </c>
      <c r="Q17825" s="2" t="s">
        <v>37</v>
      </c>
      <c r="R17825" s="1" t="s">
        <v>718</v>
      </c>
      <c r="S17825" s="1" t="str">
        <f t="shared" si="566"/>
        <v>SAT|1|20|REV|VIG|DIEF|CCOR</v>
      </c>
      <c r="T17825" s="2" t="str">
        <f t="shared" si="567"/>
        <v>OK</v>
      </c>
    </row>
    <row r="17826" spans="1:20" x14ac:dyDescent="0.25">
      <c r="A17826" s="1">
        <v>301050107</v>
      </c>
      <c r="B17826" s="1" t="str">
        <f>VLOOKUP(A17826,[1]Maestra!A$1:C$746,2,0)</f>
        <v>ACTVVLCO8</v>
      </c>
      <c r="C17826" s="1" t="str">
        <f>VLOOKUP(A17826,[1]Maestra!A$1:C$746,3,0)</f>
        <v>TC Vea Visa - Linea Rev. por Disp Efectivo</v>
      </c>
      <c r="D17826" s="1" t="s">
        <v>20</v>
      </c>
      <c r="E17826" s="1">
        <v>1</v>
      </c>
      <c r="F17826" s="1">
        <v>20</v>
      </c>
      <c r="G17826" s="1" t="s">
        <v>19</v>
      </c>
      <c r="H17826" s="1">
        <v>9999</v>
      </c>
      <c r="I17826" s="1" t="s">
        <v>452</v>
      </c>
      <c r="J17826" s="1" t="s">
        <v>29</v>
      </c>
      <c r="K17826" s="1" t="s">
        <v>324</v>
      </c>
      <c r="Q17826" s="2" t="s">
        <v>37</v>
      </c>
      <c r="R17826" s="1" t="s">
        <v>718</v>
      </c>
      <c r="S17826" s="1" t="str">
        <f t="shared" ref="S17826:S17889" si="568">_xlfn.CONCAT(D17826,"|",E17826,"|",F17826,"|",G17826,"|",I17826,"|",J17826,"|",K17826)</f>
        <v>SAT|1|20|REV|VIG|DIEF|CCRV</v>
      </c>
      <c r="T17826" s="2" t="str">
        <f t="shared" si="567"/>
        <v>OK</v>
      </c>
    </row>
    <row r="17827" spans="1:20" x14ac:dyDescent="0.25">
      <c r="A17827" s="1">
        <v>301050107</v>
      </c>
      <c r="B17827" s="1" t="str">
        <f>VLOOKUP(A17827,[1]Maestra!A$1:C$746,2,0)</f>
        <v>ACTVVLCO8</v>
      </c>
      <c r="C17827" s="1" t="str">
        <f>VLOOKUP(A17827,[1]Maestra!A$1:C$746,3,0)</f>
        <v>TC Vea Visa - Linea Rev. por Disp Efectivo</v>
      </c>
      <c r="D17827" s="1" t="s">
        <v>20</v>
      </c>
      <c r="E17827" s="1">
        <v>1</v>
      </c>
      <c r="F17827" s="1">
        <v>20</v>
      </c>
      <c r="G17827" s="1" t="s">
        <v>19</v>
      </c>
      <c r="H17827" s="1">
        <v>9999</v>
      </c>
      <c r="I17827" s="1" t="s">
        <v>452</v>
      </c>
      <c r="J17827" s="1" t="s">
        <v>29</v>
      </c>
      <c r="K17827" s="1" t="s">
        <v>323</v>
      </c>
      <c r="Q17827" s="2" t="s">
        <v>37</v>
      </c>
      <c r="R17827" s="1" t="s">
        <v>718</v>
      </c>
      <c r="S17827" s="1" t="str">
        <f t="shared" si="568"/>
        <v>SAT|1|20|REV|VIG|DIEF|CESP</v>
      </c>
      <c r="T17827" s="2" t="str">
        <f t="shared" si="567"/>
        <v>OK</v>
      </c>
    </row>
    <row r="17828" spans="1:20" x14ac:dyDescent="0.25">
      <c r="A17828" s="1">
        <v>301050107</v>
      </c>
      <c r="B17828" s="1" t="str">
        <f>VLOOKUP(A17828,[1]Maestra!A$1:C$746,2,0)</f>
        <v>ACTVVLCO8</v>
      </c>
      <c r="C17828" s="1" t="str">
        <f>VLOOKUP(A17828,[1]Maestra!A$1:C$746,3,0)</f>
        <v>TC Vea Visa - Linea Rev. por Disp Efectivo</v>
      </c>
      <c r="D17828" s="1" t="s">
        <v>20</v>
      </c>
      <c r="E17828" s="1">
        <v>1</v>
      </c>
      <c r="F17828" s="1">
        <v>20</v>
      </c>
      <c r="G17828" s="1" t="s">
        <v>19</v>
      </c>
      <c r="H17828" s="1">
        <v>9999</v>
      </c>
      <c r="I17828" s="1" t="s">
        <v>452</v>
      </c>
      <c r="J17828" s="1" t="s">
        <v>29</v>
      </c>
      <c r="K17828" s="1" t="s">
        <v>328</v>
      </c>
      <c r="Q17828" s="2" t="s">
        <v>37</v>
      </c>
      <c r="R17828" s="1" t="s">
        <v>718</v>
      </c>
      <c r="S17828" s="1" t="str">
        <f t="shared" si="568"/>
        <v>SAT|1|20|REV|VIG|DIEF|CGEM</v>
      </c>
      <c r="T17828" s="2" t="str">
        <f t="shared" si="567"/>
        <v>OK</v>
      </c>
    </row>
    <row r="17829" spans="1:20" x14ac:dyDescent="0.25">
      <c r="A17829" s="1">
        <v>301050107</v>
      </c>
      <c r="B17829" s="1" t="str">
        <f>VLOOKUP(A17829,[1]Maestra!A$1:C$746,2,0)</f>
        <v>ACTVVLCO8</v>
      </c>
      <c r="C17829" s="1" t="str">
        <f>VLOOKUP(A17829,[1]Maestra!A$1:C$746,3,0)</f>
        <v>TC Vea Visa - Linea Rev. por Disp Efectivo</v>
      </c>
      <c r="D17829" s="1" t="s">
        <v>20</v>
      </c>
      <c r="E17829" s="1">
        <v>1</v>
      </c>
      <c r="F17829" s="1">
        <v>20</v>
      </c>
      <c r="G17829" s="1" t="s">
        <v>19</v>
      </c>
      <c r="H17829" s="1">
        <v>9999</v>
      </c>
      <c r="I17829" s="1" t="s">
        <v>452</v>
      </c>
      <c r="J17829" s="1" t="s">
        <v>29</v>
      </c>
      <c r="K17829" s="1" t="s">
        <v>329</v>
      </c>
      <c r="Q17829" s="2" t="s">
        <v>37</v>
      </c>
      <c r="R17829" s="1" t="s">
        <v>718</v>
      </c>
      <c r="S17829" s="1" t="str">
        <f t="shared" si="568"/>
        <v>SAT|1|20|REV|VIG|DIEF|CIVA</v>
      </c>
      <c r="T17829" s="2" t="str">
        <f t="shared" si="567"/>
        <v>OK</v>
      </c>
    </row>
    <row r="17830" spans="1:20" x14ac:dyDescent="0.25">
      <c r="A17830" s="1">
        <v>301050107</v>
      </c>
      <c r="B17830" s="1" t="str">
        <f>VLOOKUP(A17830,[1]Maestra!A$1:C$746,2,0)</f>
        <v>ACTVVLCO8</v>
      </c>
      <c r="C17830" s="1" t="str">
        <f>VLOOKUP(A17830,[1]Maestra!A$1:C$746,3,0)</f>
        <v>TC Vea Visa - Linea Rev. por Disp Efectivo</v>
      </c>
      <c r="D17830" s="1" t="s">
        <v>20</v>
      </c>
      <c r="E17830" s="1">
        <v>1</v>
      </c>
      <c r="F17830" s="1">
        <v>20</v>
      </c>
      <c r="G17830" s="1" t="s">
        <v>19</v>
      </c>
      <c r="H17830" s="1">
        <v>9999</v>
      </c>
      <c r="I17830" s="1" t="s">
        <v>452</v>
      </c>
      <c r="J17830" s="1" t="s">
        <v>29</v>
      </c>
      <c r="K17830" s="1" t="s">
        <v>325</v>
      </c>
      <c r="Q17830" s="2" t="s">
        <v>37</v>
      </c>
      <c r="R17830" s="1" t="s">
        <v>718</v>
      </c>
      <c r="S17830" s="1" t="str">
        <f t="shared" si="568"/>
        <v>SAT|1|20|REV|VIG|DIEF|CMED</v>
      </c>
      <c r="T17830" s="2" t="str">
        <f t="shared" si="567"/>
        <v>OK</v>
      </c>
    </row>
    <row r="17831" spans="1:20" x14ac:dyDescent="0.25">
      <c r="A17831" s="1">
        <v>301050107</v>
      </c>
      <c r="B17831" s="1" t="str">
        <f>VLOOKUP(A17831,[1]Maestra!A$1:C$746,2,0)</f>
        <v>ACTVVLCO8</v>
      </c>
      <c r="C17831" s="1" t="str">
        <f>VLOOKUP(A17831,[1]Maestra!A$1:C$746,3,0)</f>
        <v>TC Vea Visa - Linea Rev. por Disp Efectivo</v>
      </c>
      <c r="D17831" s="1" t="s">
        <v>20</v>
      </c>
      <c r="E17831" s="1">
        <v>1</v>
      </c>
      <c r="F17831" s="1">
        <v>20</v>
      </c>
      <c r="G17831" s="1" t="s">
        <v>19</v>
      </c>
      <c r="H17831" s="1">
        <v>9999</v>
      </c>
      <c r="I17831" s="1" t="s">
        <v>452</v>
      </c>
      <c r="J17831" s="1" t="s">
        <v>29</v>
      </c>
      <c r="K17831" s="1" t="s">
        <v>330</v>
      </c>
      <c r="Q17831" s="2" t="s">
        <v>37</v>
      </c>
      <c r="R17831" s="1" t="s">
        <v>718</v>
      </c>
      <c r="S17831" s="1" t="str">
        <f t="shared" si="568"/>
        <v>SAT|1|20|REV|VIG|DIEF|CMIE</v>
      </c>
      <c r="T17831" s="2" t="str">
        <f t="shared" si="567"/>
        <v>OK</v>
      </c>
    </row>
    <row r="17832" spans="1:20" x14ac:dyDescent="0.25">
      <c r="A17832" s="1">
        <v>301050107</v>
      </c>
      <c r="B17832" s="1" t="str">
        <f>VLOOKUP(A17832,[1]Maestra!A$1:C$746,2,0)</f>
        <v>ACTVVLCO8</v>
      </c>
      <c r="C17832" s="1" t="str">
        <f>VLOOKUP(A17832,[1]Maestra!A$1:C$746,3,0)</f>
        <v>TC Vea Visa - Linea Rev. por Disp Efectivo</v>
      </c>
      <c r="D17832" s="1" t="s">
        <v>20</v>
      </c>
      <c r="E17832" s="1">
        <v>1</v>
      </c>
      <c r="F17832" s="1">
        <v>20</v>
      </c>
      <c r="G17832" s="1" t="s">
        <v>19</v>
      </c>
      <c r="H17832" s="1">
        <v>9999</v>
      </c>
      <c r="I17832" s="1" t="s">
        <v>452</v>
      </c>
      <c r="J17832" s="1" t="s">
        <v>29</v>
      </c>
      <c r="K17832" s="1" t="s">
        <v>331</v>
      </c>
      <c r="Q17832" s="2" t="s">
        <v>37</v>
      </c>
      <c r="R17832" s="1" t="s">
        <v>718</v>
      </c>
      <c r="S17832" s="1" t="str">
        <f t="shared" si="568"/>
        <v>SAT|1|20|REV|VIG|DIEF|CPEM</v>
      </c>
      <c r="T17832" s="2" t="str">
        <f t="shared" si="567"/>
        <v>OK</v>
      </c>
    </row>
    <row r="17833" spans="1:20" x14ac:dyDescent="0.25">
      <c r="A17833" s="1">
        <v>301060102</v>
      </c>
      <c r="B17833" s="1" t="str">
        <f>VLOOKUP(A17833,[1]Maestra!A$1:C$746,2,0)</f>
        <v>ACTCPCU08</v>
      </c>
      <c r="C17833" s="1" t="str">
        <f>VLOOKUP(A17833,[1]Maestra!A$1:C$746,3,0)</f>
        <v>TC Cashback Platinum - Cuotas</v>
      </c>
      <c r="D17833" s="1" t="s">
        <v>20</v>
      </c>
      <c r="E17833" s="1">
        <v>1</v>
      </c>
      <c r="F17833" s="1">
        <v>21</v>
      </c>
      <c r="G17833" s="1" t="s">
        <v>28</v>
      </c>
      <c r="H17833" s="1">
        <v>9999</v>
      </c>
      <c r="I17833" s="1" t="s">
        <v>449</v>
      </c>
      <c r="J17833" s="1" t="s">
        <v>33</v>
      </c>
      <c r="K17833" s="1" t="s">
        <v>324</v>
      </c>
      <c r="Q17833" s="2" t="s">
        <v>37</v>
      </c>
      <c r="R17833" s="1" t="s">
        <v>718</v>
      </c>
      <c r="S17833" s="1" t="str">
        <f t="shared" si="568"/>
        <v>SAT|1|21|CCU|VEN|COMP|CCRV</v>
      </c>
      <c r="T17833" s="2" t="str">
        <f t="shared" si="567"/>
        <v>OK</v>
      </c>
    </row>
    <row r="17834" spans="1:20" x14ac:dyDescent="0.25">
      <c r="A17834" s="1">
        <v>301060102</v>
      </c>
      <c r="B17834" s="1" t="str">
        <f>VLOOKUP(A17834,[1]Maestra!A$1:C$746,2,0)</f>
        <v>ACTCPCU08</v>
      </c>
      <c r="C17834" s="1" t="str">
        <f>VLOOKUP(A17834,[1]Maestra!A$1:C$746,3,0)</f>
        <v>TC Cashback Platinum - Cuotas</v>
      </c>
      <c r="D17834" s="1" t="s">
        <v>20</v>
      </c>
      <c r="E17834" s="1">
        <v>1</v>
      </c>
      <c r="F17834" s="1">
        <v>21</v>
      </c>
      <c r="G17834" s="1" t="s">
        <v>28</v>
      </c>
      <c r="H17834" s="1">
        <v>9999</v>
      </c>
      <c r="I17834" s="1" t="s">
        <v>449</v>
      </c>
      <c r="J17834" s="1" t="s">
        <v>33</v>
      </c>
      <c r="K17834" s="1" t="s">
        <v>325</v>
      </c>
      <c r="Q17834" s="2" t="s">
        <v>37</v>
      </c>
      <c r="R17834" s="1" t="s">
        <v>718</v>
      </c>
      <c r="S17834" s="1" t="str">
        <f t="shared" si="568"/>
        <v>SAT|1|21|CCU|VEN|COMP|CMED</v>
      </c>
      <c r="T17834" s="2" t="str">
        <f t="shared" si="567"/>
        <v>OK</v>
      </c>
    </row>
    <row r="17835" spans="1:20" x14ac:dyDescent="0.25">
      <c r="A17835" s="1">
        <v>301060102</v>
      </c>
      <c r="B17835" s="1" t="str">
        <f>VLOOKUP(A17835,[1]Maestra!A$1:C$746,2,0)</f>
        <v>ACTCPCU08</v>
      </c>
      <c r="C17835" s="1" t="str">
        <f>VLOOKUP(A17835,[1]Maestra!A$1:C$746,3,0)</f>
        <v>TC Cashback Platinum - Cuotas</v>
      </c>
      <c r="D17835" s="1" t="s">
        <v>20</v>
      </c>
      <c r="E17835" s="1">
        <v>1</v>
      </c>
      <c r="F17835" s="1">
        <v>21</v>
      </c>
      <c r="G17835" s="1" t="s">
        <v>28</v>
      </c>
      <c r="H17835" s="1">
        <v>9999</v>
      </c>
      <c r="I17835" s="1" t="s">
        <v>449</v>
      </c>
      <c r="J17835" s="1" t="s">
        <v>33</v>
      </c>
      <c r="K17835" s="1" t="s">
        <v>330</v>
      </c>
      <c r="Q17835" s="2" t="s">
        <v>37</v>
      </c>
      <c r="R17835" s="1" t="s">
        <v>718</v>
      </c>
      <c r="S17835" s="1" t="str">
        <f t="shared" si="568"/>
        <v>SAT|1|21|CCU|VEN|COMP|CMIE</v>
      </c>
      <c r="T17835" s="2" t="str">
        <f t="shared" si="567"/>
        <v>OK</v>
      </c>
    </row>
    <row r="17836" spans="1:20" x14ac:dyDescent="0.25">
      <c r="A17836" s="1">
        <v>301060102</v>
      </c>
      <c r="B17836" s="1" t="str">
        <f>VLOOKUP(A17836,[1]Maestra!A$1:C$746,2,0)</f>
        <v>ACTCPCU08</v>
      </c>
      <c r="C17836" s="1" t="str">
        <f>VLOOKUP(A17836,[1]Maestra!A$1:C$746,3,0)</f>
        <v>TC Cashback Platinum - Cuotas</v>
      </c>
      <c r="D17836" s="1" t="s">
        <v>20</v>
      </c>
      <c r="E17836" s="1">
        <v>1</v>
      </c>
      <c r="F17836" s="1">
        <v>21</v>
      </c>
      <c r="G17836" s="1" t="s">
        <v>28</v>
      </c>
      <c r="H17836" s="1">
        <v>9999</v>
      </c>
      <c r="I17836" s="1" t="s">
        <v>449</v>
      </c>
      <c r="J17836" s="1" t="s">
        <v>33</v>
      </c>
      <c r="K17836" s="1" t="s">
        <v>331</v>
      </c>
      <c r="Q17836" s="2" t="s">
        <v>37</v>
      </c>
      <c r="R17836" s="1" t="s">
        <v>718</v>
      </c>
      <c r="S17836" s="1" t="str">
        <f t="shared" si="568"/>
        <v>SAT|1|21|CCU|VEN|COMP|CPEM</v>
      </c>
      <c r="T17836" s="2" t="str">
        <f t="shared" si="567"/>
        <v>OK</v>
      </c>
    </row>
    <row r="17837" spans="1:20" x14ac:dyDescent="0.25">
      <c r="A17837" s="1">
        <v>301060106</v>
      </c>
      <c r="B17837" s="1" t="str">
        <f>VLOOKUP(A17837,[1]Maestra!A$1:C$746,2,0)</f>
        <v>ACTCPCP08</v>
      </c>
      <c r="C17837" s="1" t="str">
        <f>VLOOKUP(A17837,[1]Maestra!A$1:C$746,3,0)</f>
        <v>TC Cashback Platinum - Cuotas por Disp Efectivo</v>
      </c>
      <c r="D17837" s="1" t="s">
        <v>20</v>
      </c>
      <c r="E17837" s="1">
        <v>1</v>
      </c>
      <c r="F17837" s="1">
        <v>21</v>
      </c>
      <c r="G17837" s="1" t="s">
        <v>28</v>
      </c>
      <c r="H17837" s="1">
        <v>9999</v>
      </c>
      <c r="I17837" s="1" t="s">
        <v>449</v>
      </c>
      <c r="J17837" s="1" t="s">
        <v>29</v>
      </c>
      <c r="K17837" s="1" t="s">
        <v>324</v>
      </c>
      <c r="Q17837" s="2" t="s">
        <v>37</v>
      </c>
      <c r="R17837" s="1" t="s">
        <v>718</v>
      </c>
      <c r="S17837" s="1" t="str">
        <f t="shared" si="568"/>
        <v>SAT|1|21|CCU|VEN|DIEF|CCRV</v>
      </c>
      <c r="T17837" s="2" t="str">
        <f t="shared" si="567"/>
        <v>OK</v>
      </c>
    </row>
    <row r="17838" spans="1:20" x14ac:dyDescent="0.25">
      <c r="A17838" s="1">
        <v>301060106</v>
      </c>
      <c r="B17838" s="1" t="str">
        <f>VLOOKUP(A17838,[1]Maestra!A$1:C$746,2,0)</f>
        <v>ACTCPCP08</v>
      </c>
      <c r="C17838" s="1" t="str">
        <f>VLOOKUP(A17838,[1]Maestra!A$1:C$746,3,0)</f>
        <v>TC Cashback Platinum - Cuotas por Disp Efectivo</v>
      </c>
      <c r="D17838" s="1" t="s">
        <v>20</v>
      </c>
      <c r="E17838" s="1">
        <v>1</v>
      </c>
      <c r="F17838" s="1">
        <v>21</v>
      </c>
      <c r="G17838" s="1" t="s">
        <v>28</v>
      </c>
      <c r="H17838" s="1">
        <v>9999</v>
      </c>
      <c r="I17838" s="1" t="s">
        <v>449</v>
      </c>
      <c r="J17838" s="1" t="s">
        <v>29</v>
      </c>
      <c r="K17838" s="1" t="s">
        <v>325</v>
      </c>
      <c r="Q17838" s="2" t="s">
        <v>37</v>
      </c>
      <c r="R17838" s="1" t="s">
        <v>718</v>
      </c>
      <c r="S17838" s="1" t="str">
        <f t="shared" si="568"/>
        <v>SAT|1|21|CCU|VEN|DIEF|CMED</v>
      </c>
      <c r="T17838" s="2" t="str">
        <f t="shared" si="567"/>
        <v>OK</v>
      </c>
    </row>
    <row r="17839" spans="1:20" x14ac:dyDescent="0.25">
      <c r="A17839" s="1">
        <v>301060106</v>
      </c>
      <c r="B17839" s="1" t="str">
        <f>VLOOKUP(A17839,[1]Maestra!A$1:C$746,2,0)</f>
        <v>ACTCPCP08</v>
      </c>
      <c r="C17839" s="1" t="str">
        <f>VLOOKUP(A17839,[1]Maestra!A$1:C$746,3,0)</f>
        <v>TC Cashback Platinum - Cuotas por Disp Efectivo</v>
      </c>
      <c r="D17839" s="1" t="s">
        <v>20</v>
      </c>
      <c r="E17839" s="1">
        <v>1</v>
      </c>
      <c r="F17839" s="1">
        <v>21</v>
      </c>
      <c r="G17839" s="1" t="s">
        <v>28</v>
      </c>
      <c r="H17839" s="1">
        <v>9999</v>
      </c>
      <c r="I17839" s="1" t="s">
        <v>449</v>
      </c>
      <c r="J17839" s="1" t="s">
        <v>29</v>
      </c>
      <c r="K17839" s="1" t="s">
        <v>330</v>
      </c>
      <c r="Q17839" s="2" t="s">
        <v>37</v>
      </c>
      <c r="R17839" s="1" t="s">
        <v>718</v>
      </c>
      <c r="S17839" s="1" t="str">
        <f t="shared" si="568"/>
        <v>SAT|1|21|CCU|VEN|DIEF|CMIE</v>
      </c>
      <c r="T17839" s="2" t="str">
        <f t="shared" si="567"/>
        <v>OK</v>
      </c>
    </row>
    <row r="17840" spans="1:20" x14ac:dyDescent="0.25">
      <c r="A17840" s="1">
        <v>301060106</v>
      </c>
      <c r="B17840" s="1" t="str">
        <f>VLOOKUP(A17840,[1]Maestra!A$1:C$746,2,0)</f>
        <v>ACTCPCP08</v>
      </c>
      <c r="C17840" s="1" t="str">
        <f>VLOOKUP(A17840,[1]Maestra!A$1:C$746,3,0)</f>
        <v>TC Cashback Platinum - Cuotas por Disp Efectivo</v>
      </c>
      <c r="D17840" s="1" t="s">
        <v>20</v>
      </c>
      <c r="E17840" s="1">
        <v>1</v>
      </c>
      <c r="F17840" s="1">
        <v>21</v>
      </c>
      <c r="G17840" s="1" t="s">
        <v>28</v>
      </c>
      <c r="H17840" s="1">
        <v>9999</v>
      </c>
      <c r="I17840" s="1" t="s">
        <v>449</v>
      </c>
      <c r="J17840" s="1" t="s">
        <v>29</v>
      </c>
      <c r="K17840" s="1" t="s">
        <v>331</v>
      </c>
      <c r="Q17840" s="2" t="s">
        <v>37</v>
      </c>
      <c r="R17840" s="1" t="s">
        <v>718</v>
      </c>
      <c r="S17840" s="1" t="str">
        <f t="shared" si="568"/>
        <v>SAT|1|21|CCU|VEN|DIEF|CPEM</v>
      </c>
      <c r="T17840" s="2" t="str">
        <f t="shared" si="567"/>
        <v>OK</v>
      </c>
    </row>
    <row r="17841" spans="1:20" x14ac:dyDescent="0.25">
      <c r="A17841" s="1">
        <v>301060102</v>
      </c>
      <c r="B17841" s="1" t="str">
        <f>VLOOKUP(A17841,[1]Maestra!A$1:C$746,2,0)</f>
        <v>ACTCPCU08</v>
      </c>
      <c r="C17841" s="1" t="str">
        <f>VLOOKUP(A17841,[1]Maestra!A$1:C$746,3,0)</f>
        <v>TC Cashback Platinum - Cuotas</v>
      </c>
      <c r="D17841" s="1" t="s">
        <v>20</v>
      </c>
      <c r="E17841" s="1">
        <v>1</v>
      </c>
      <c r="F17841" s="1">
        <v>21</v>
      </c>
      <c r="G17841" s="1" t="s">
        <v>28</v>
      </c>
      <c r="H17841" s="1">
        <v>9999</v>
      </c>
      <c r="I17841" s="1" t="s">
        <v>452</v>
      </c>
      <c r="J17841" s="1" t="s">
        <v>33</v>
      </c>
      <c r="K17841" s="1" t="s">
        <v>324</v>
      </c>
      <c r="Q17841" s="2" t="s">
        <v>37</v>
      </c>
      <c r="R17841" s="1" t="s">
        <v>718</v>
      </c>
      <c r="S17841" s="1" t="str">
        <f t="shared" si="568"/>
        <v>SAT|1|21|CCU|VIG|COMP|CCRV</v>
      </c>
      <c r="T17841" s="2" t="str">
        <f t="shared" si="567"/>
        <v>OK</v>
      </c>
    </row>
    <row r="17842" spans="1:20" x14ac:dyDescent="0.25">
      <c r="A17842" s="1">
        <v>301060102</v>
      </c>
      <c r="B17842" s="1" t="str">
        <f>VLOOKUP(A17842,[1]Maestra!A$1:C$746,2,0)</f>
        <v>ACTCPCU08</v>
      </c>
      <c r="C17842" s="1" t="str">
        <f>VLOOKUP(A17842,[1]Maestra!A$1:C$746,3,0)</f>
        <v>TC Cashback Platinum - Cuotas</v>
      </c>
      <c r="D17842" s="1" t="s">
        <v>20</v>
      </c>
      <c r="E17842" s="1">
        <v>1</v>
      </c>
      <c r="F17842" s="1">
        <v>21</v>
      </c>
      <c r="G17842" s="1" t="s">
        <v>28</v>
      </c>
      <c r="H17842" s="1">
        <v>9999</v>
      </c>
      <c r="I17842" s="1" t="s">
        <v>452</v>
      </c>
      <c r="J17842" s="1" t="s">
        <v>33</v>
      </c>
      <c r="K17842" s="1" t="s">
        <v>325</v>
      </c>
      <c r="Q17842" s="2" t="s">
        <v>37</v>
      </c>
      <c r="R17842" s="1" t="s">
        <v>718</v>
      </c>
      <c r="S17842" s="1" t="str">
        <f t="shared" si="568"/>
        <v>SAT|1|21|CCU|VIG|COMP|CMED</v>
      </c>
      <c r="T17842" s="2" t="str">
        <f t="shared" si="567"/>
        <v>OK</v>
      </c>
    </row>
    <row r="17843" spans="1:20" x14ac:dyDescent="0.25">
      <c r="A17843" s="1">
        <v>301060102</v>
      </c>
      <c r="B17843" s="1" t="str">
        <f>VLOOKUP(A17843,[1]Maestra!A$1:C$746,2,0)</f>
        <v>ACTCPCU08</v>
      </c>
      <c r="C17843" s="1" t="str">
        <f>VLOOKUP(A17843,[1]Maestra!A$1:C$746,3,0)</f>
        <v>TC Cashback Platinum - Cuotas</v>
      </c>
      <c r="D17843" s="1" t="s">
        <v>20</v>
      </c>
      <c r="E17843" s="1">
        <v>1</v>
      </c>
      <c r="F17843" s="1">
        <v>21</v>
      </c>
      <c r="G17843" s="1" t="s">
        <v>28</v>
      </c>
      <c r="H17843" s="1">
        <v>9999</v>
      </c>
      <c r="I17843" s="1" t="s">
        <v>452</v>
      </c>
      <c r="J17843" s="1" t="s">
        <v>33</v>
      </c>
      <c r="K17843" s="1" t="s">
        <v>330</v>
      </c>
      <c r="Q17843" s="2" t="s">
        <v>37</v>
      </c>
      <c r="R17843" s="1" t="s">
        <v>718</v>
      </c>
      <c r="S17843" s="1" t="str">
        <f t="shared" si="568"/>
        <v>SAT|1|21|CCU|VIG|COMP|CMIE</v>
      </c>
      <c r="T17843" s="2" t="str">
        <f t="shared" si="567"/>
        <v>OK</v>
      </c>
    </row>
    <row r="17844" spans="1:20" x14ac:dyDescent="0.25">
      <c r="A17844" s="1">
        <v>301060102</v>
      </c>
      <c r="B17844" s="1" t="str">
        <f>VLOOKUP(A17844,[1]Maestra!A$1:C$746,2,0)</f>
        <v>ACTCPCU08</v>
      </c>
      <c r="C17844" s="1" t="str">
        <f>VLOOKUP(A17844,[1]Maestra!A$1:C$746,3,0)</f>
        <v>TC Cashback Platinum - Cuotas</v>
      </c>
      <c r="D17844" s="1" t="s">
        <v>20</v>
      </c>
      <c r="E17844" s="1">
        <v>1</v>
      </c>
      <c r="F17844" s="1">
        <v>21</v>
      </c>
      <c r="G17844" s="1" t="s">
        <v>28</v>
      </c>
      <c r="H17844" s="1">
        <v>9999</v>
      </c>
      <c r="I17844" s="1" t="s">
        <v>452</v>
      </c>
      <c r="J17844" s="1" t="s">
        <v>33</v>
      </c>
      <c r="K17844" s="1" t="s">
        <v>331</v>
      </c>
      <c r="Q17844" s="2" t="s">
        <v>37</v>
      </c>
      <c r="R17844" s="1" t="s">
        <v>718</v>
      </c>
      <c r="S17844" s="1" t="str">
        <f t="shared" si="568"/>
        <v>SAT|1|21|CCU|VIG|COMP|CPEM</v>
      </c>
      <c r="T17844" s="2" t="str">
        <f t="shared" si="567"/>
        <v>OK</v>
      </c>
    </row>
    <row r="17845" spans="1:20" x14ac:dyDescent="0.25">
      <c r="A17845" s="1">
        <v>301060106</v>
      </c>
      <c r="B17845" s="1" t="str">
        <f>VLOOKUP(A17845,[1]Maestra!A$1:C$746,2,0)</f>
        <v>ACTCPCP08</v>
      </c>
      <c r="C17845" s="1" t="str">
        <f>VLOOKUP(A17845,[1]Maestra!A$1:C$746,3,0)</f>
        <v>TC Cashback Platinum - Cuotas por Disp Efectivo</v>
      </c>
      <c r="D17845" s="1" t="s">
        <v>20</v>
      </c>
      <c r="E17845" s="1">
        <v>1</v>
      </c>
      <c r="F17845" s="1">
        <v>21</v>
      </c>
      <c r="G17845" s="1" t="s">
        <v>28</v>
      </c>
      <c r="H17845" s="1">
        <v>9999</v>
      </c>
      <c r="I17845" s="1" t="s">
        <v>452</v>
      </c>
      <c r="J17845" s="1" t="s">
        <v>29</v>
      </c>
      <c r="K17845" s="1" t="s">
        <v>324</v>
      </c>
      <c r="Q17845" s="2" t="s">
        <v>37</v>
      </c>
      <c r="R17845" s="1" t="s">
        <v>718</v>
      </c>
      <c r="S17845" s="1" t="str">
        <f t="shared" si="568"/>
        <v>SAT|1|21|CCU|VIG|DIEF|CCRV</v>
      </c>
      <c r="T17845" s="2" t="str">
        <f t="shared" si="567"/>
        <v>OK</v>
      </c>
    </row>
    <row r="17846" spans="1:20" x14ac:dyDescent="0.25">
      <c r="A17846" s="1">
        <v>301060106</v>
      </c>
      <c r="B17846" s="1" t="str">
        <f>VLOOKUP(A17846,[1]Maestra!A$1:C$746,2,0)</f>
        <v>ACTCPCP08</v>
      </c>
      <c r="C17846" s="1" t="str">
        <f>VLOOKUP(A17846,[1]Maestra!A$1:C$746,3,0)</f>
        <v>TC Cashback Platinum - Cuotas por Disp Efectivo</v>
      </c>
      <c r="D17846" s="1" t="s">
        <v>20</v>
      </c>
      <c r="E17846" s="1">
        <v>1</v>
      </c>
      <c r="F17846" s="1">
        <v>21</v>
      </c>
      <c r="G17846" s="1" t="s">
        <v>28</v>
      </c>
      <c r="H17846" s="1">
        <v>9999</v>
      </c>
      <c r="I17846" s="1" t="s">
        <v>452</v>
      </c>
      <c r="J17846" s="1" t="s">
        <v>29</v>
      </c>
      <c r="K17846" s="1" t="s">
        <v>325</v>
      </c>
      <c r="Q17846" s="2" t="s">
        <v>37</v>
      </c>
      <c r="R17846" s="1" t="s">
        <v>718</v>
      </c>
      <c r="S17846" s="1" t="str">
        <f t="shared" si="568"/>
        <v>SAT|1|21|CCU|VIG|DIEF|CMED</v>
      </c>
      <c r="T17846" s="2" t="str">
        <f t="shared" si="567"/>
        <v>OK</v>
      </c>
    </row>
    <row r="17847" spans="1:20" x14ac:dyDescent="0.25">
      <c r="A17847" s="1">
        <v>301060106</v>
      </c>
      <c r="B17847" s="1" t="str">
        <f>VLOOKUP(A17847,[1]Maestra!A$1:C$746,2,0)</f>
        <v>ACTCPCP08</v>
      </c>
      <c r="C17847" s="1" t="str">
        <f>VLOOKUP(A17847,[1]Maestra!A$1:C$746,3,0)</f>
        <v>TC Cashback Platinum - Cuotas por Disp Efectivo</v>
      </c>
      <c r="D17847" s="1" t="s">
        <v>20</v>
      </c>
      <c r="E17847" s="1">
        <v>1</v>
      </c>
      <c r="F17847" s="1">
        <v>21</v>
      </c>
      <c r="G17847" s="1" t="s">
        <v>28</v>
      </c>
      <c r="H17847" s="1">
        <v>9999</v>
      </c>
      <c r="I17847" s="1" t="s">
        <v>452</v>
      </c>
      <c r="J17847" s="1" t="s">
        <v>29</v>
      </c>
      <c r="K17847" s="1" t="s">
        <v>330</v>
      </c>
      <c r="Q17847" s="2" t="s">
        <v>37</v>
      </c>
      <c r="R17847" s="1" t="s">
        <v>718</v>
      </c>
      <c r="S17847" s="1" t="str">
        <f t="shared" si="568"/>
        <v>SAT|1|21|CCU|VIG|DIEF|CMIE</v>
      </c>
      <c r="T17847" s="2" t="str">
        <f t="shared" si="567"/>
        <v>OK</v>
      </c>
    </row>
    <row r="17848" spans="1:20" x14ac:dyDescent="0.25">
      <c r="A17848" s="1">
        <v>301060106</v>
      </c>
      <c r="B17848" s="1" t="str">
        <f>VLOOKUP(A17848,[1]Maestra!A$1:C$746,2,0)</f>
        <v>ACTCPCP08</v>
      </c>
      <c r="C17848" s="1" t="str">
        <f>VLOOKUP(A17848,[1]Maestra!A$1:C$746,3,0)</f>
        <v>TC Cashback Platinum - Cuotas por Disp Efectivo</v>
      </c>
      <c r="D17848" s="1" t="s">
        <v>20</v>
      </c>
      <c r="E17848" s="1">
        <v>1</v>
      </c>
      <c r="F17848" s="1">
        <v>21</v>
      </c>
      <c r="G17848" s="1" t="s">
        <v>28</v>
      </c>
      <c r="H17848" s="1">
        <v>9999</v>
      </c>
      <c r="I17848" s="1" t="s">
        <v>452</v>
      </c>
      <c r="J17848" s="1" t="s">
        <v>29</v>
      </c>
      <c r="K17848" s="1" t="s">
        <v>331</v>
      </c>
      <c r="Q17848" s="2" t="s">
        <v>37</v>
      </c>
      <c r="R17848" s="1" t="s">
        <v>718</v>
      </c>
      <c r="S17848" s="1" t="str">
        <f t="shared" si="568"/>
        <v>SAT|1|21|CCU|VIG|DIEF|CPEM</v>
      </c>
      <c r="T17848" s="2" t="str">
        <f t="shared" si="567"/>
        <v>OK</v>
      </c>
    </row>
    <row r="17849" spans="1:20" x14ac:dyDescent="0.25">
      <c r="A17849" s="1">
        <v>301060105</v>
      </c>
      <c r="B17849" s="1" t="e">
        <f>VLOOKUP(A17849,[1]Maestra!A$1:C$746,2,0)</f>
        <v>#N/A</v>
      </c>
      <c r="C17849" s="1" t="e">
        <f>VLOOKUP(A17849,[1]Maestra!A$1:C$746,3,0)</f>
        <v>#N/A</v>
      </c>
      <c r="D17849" s="1" t="s">
        <v>20</v>
      </c>
      <c r="E17849" s="1">
        <v>1</v>
      </c>
      <c r="F17849" s="1">
        <v>21</v>
      </c>
      <c r="G17849" s="1" t="s">
        <v>34</v>
      </c>
      <c r="H17849" s="1">
        <v>9999</v>
      </c>
      <c r="I17849" s="1" t="s">
        <v>449</v>
      </c>
      <c r="J17849" s="1" t="s">
        <v>29</v>
      </c>
      <c r="K17849" s="1" t="s">
        <v>324</v>
      </c>
      <c r="Q17849" s="2" t="s">
        <v>37</v>
      </c>
      <c r="R17849" s="1" t="s">
        <v>718</v>
      </c>
      <c r="S17849" s="1" t="str">
        <f t="shared" si="568"/>
        <v>SAT|1|21|CDI|VEN|DIEF|CCRV</v>
      </c>
      <c r="T17849" s="2" t="str">
        <f t="shared" si="567"/>
        <v>OK</v>
      </c>
    </row>
    <row r="17850" spans="1:20" x14ac:dyDescent="0.25">
      <c r="A17850" s="1">
        <v>301060105</v>
      </c>
      <c r="B17850" s="1" t="e">
        <f>VLOOKUP(A17850,[1]Maestra!A$1:C$746,2,0)</f>
        <v>#N/A</v>
      </c>
      <c r="C17850" s="1" t="e">
        <f>VLOOKUP(A17850,[1]Maestra!A$1:C$746,3,0)</f>
        <v>#N/A</v>
      </c>
      <c r="D17850" s="1" t="s">
        <v>20</v>
      </c>
      <c r="E17850" s="1">
        <v>1</v>
      </c>
      <c r="F17850" s="1">
        <v>21</v>
      </c>
      <c r="G17850" s="1" t="s">
        <v>34</v>
      </c>
      <c r="H17850" s="1">
        <v>9999</v>
      </c>
      <c r="I17850" s="1" t="s">
        <v>449</v>
      </c>
      <c r="J17850" s="1" t="s">
        <v>29</v>
      </c>
      <c r="K17850" s="1" t="s">
        <v>325</v>
      </c>
      <c r="Q17850" s="2" t="s">
        <v>37</v>
      </c>
      <c r="R17850" s="1" t="s">
        <v>718</v>
      </c>
      <c r="S17850" s="1" t="str">
        <f t="shared" si="568"/>
        <v>SAT|1|21|CDI|VEN|DIEF|CMED</v>
      </c>
      <c r="T17850" s="2" t="str">
        <f t="shared" si="567"/>
        <v>OK</v>
      </c>
    </row>
    <row r="17851" spans="1:20" x14ac:dyDescent="0.25">
      <c r="A17851" s="1">
        <v>301060105</v>
      </c>
      <c r="B17851" s="1" t="e">
        <f>VLOOKUP(A17851,[1]Maestra!A$1:C$746,2,0)</f>
        <v>#N/A</v>
      </c>
      <c r="C17851" s="1" t="e">
        <f>VLOOKUP(A17851,[1]Maestra!A$1:C$746,3,0)</f>
        <v>#N/A</v>
      </c>
      <c r="D17851" s="1" t="s">
        <v>20</v>
      </c>
      <c r="E17851" s="1">
        <v>1</v>
      </c>
      <c r="F17851" s="1">
        <v>21</v>
      </c>
      <c r="G17851" s="1" t="s">
        <v>34</v>
      </c>
      <c r="H17851" s="1">
        <v>9999</v>
      </c>
      <c r="I17851" s="1" t="s">
        <v>449</v>
      </c>
      <c r="J17851" s="1" t="s">
        <v>29</v>
      </c>
      <c r="K17851" s="1" t="s">
        <v>330</v>
      </c>
      <c r="Q17851" s="2" t="s">
        <v>37</v>
      </c>
      <c r="R17851" s="1" t="s">
        <v>718</v>
      </c>
      <c r="S17851" s="1" t="str">
        <f t="shared" si="568"/>
        <v>SAT|1|21|CDI|VEN|DIEF|CMIE</v>
      </c>
      <c r="T17851" s="2" t="str">
        <f t="shared" si="567"/>
        <v>OK</v>
      </c>
    </row>
    <row r="17852" spans="1:20" x14ac:dyDescent="0.25">
      <c r="A17852" s="1">
        <v>301060105</v>
      </c>
      <c r="B17852" s="1" t="e">
        <f>VLOOKUP(A17852,[1]Maestra!A$1:C$746,2,0)</f>
        <v>#N/A</v>
      </c>
      <c r="C17852" s="1" t="e">
        <f>VLOOKUP(A17852,[1]Maestra!A$1:C$746,3,0)</f>
        <v>#N/A</v>
      </c>
      <c r="D17852" s="1" t="s">
        <v>20</v>
      </c>
      <c r="E17852" s="1">
        <v>1</v>
      </c>
      <c r="F17852" s="1">
        <v>21</v>
      </c>
      <c r="G17852" s="1" t="s">
        <v>34</v>
      </c>
      <c r="H17852" s="1">
        <v>9999</v>
      </c>
      <c r="I17852" s="1" t="s">
        <v>449</v>
      </c>
      <c r="J17852" s="1" t="s">
        <v>29</v>
      </c>
      <c r="K17852" s="1" t="s">
        <v>331</v>
      </c>
      <c r="Q17852" s="2" t="s">
        <v>37</v>
      </c>
      <c r="R17852" s="1" t="s">
        <v>718</v>
      </c>
      <c r="S17852" s="1" t="str">
        <f t="shared" si="568"/>
        <v>SAT|1|21|CDI|VEN|DIEF|CPEM</v>
      </c>
      <c r="T17852" s="2" t="str">
        <f t="shared" si="567"/>
        <v>OK</v>
      </c>
    </row>
    <row r="17853" spans="1:20" x14ac:dyDescent="0.25">
      <c r="A17853" s="1">
        <v>301060105</v>
      </c>
      <c r="B17853" s="1" t="e">
        <f>VLOOKUP(A17853,[1]Maestra!A$1:C$746,2,0)</f>
        <v>#N/A</v>
      </c>
      <c r="C17853" s="1" t="e">
        <f>VLOOKUP(A17853,[1]Maestra!A$1:C$746,3,0)</f>
        <v>#N/A</v>
      </c>
      <c r="D17853" s="1" t="s">
        <v>20</v>
      </c>
      <c r="E17853" s="1">
        <v>1</v>
      </c>
      <c r="F17853" s="1">
        <v>21</v>
      </c>
      <c r="G17853" s="1" t="s">
        <v>34</v>
      </c>
      <c r="H17853" s="1">
        <v>9999</v>
      </c>
      <c r="I17853" s="1" t="s">
        <v>452</v>
      </c>
      <c r="J17853" s="1" t="s">
        <v>29</v>
      </c>
      <c r="K17853" s="1" t="s">
        <v>324</v>
      </c>
      <c r="Q17853" s="2" t="s">
        <v>37</v>
      </c>
      <c r="R17853" s="1" t="s">
        <v>718</v>
      </c>
      <c r="S17853" s="1" t="str">
        <f t="shared" si="568"/>
        <v>SAT|1|21|CDI|VIG|DIEF|CCRV</v>
      </c>
      <c r="T17853" s="2" t="str">
        <f t="shared" si="567"/>
        <v>OK</v>
      </c>
    </row>
    <row r="17854" spans="1:20" x14ac:dyDescent="0.25">
      <c r="A17854" s="1">
        <v>301060105</v>
      </c>
      <c r="B17854" s="1" t="e">
        <f>VLOOKUP(A17854,[1]Maestra!A$1:C$746,2,0)</f>
        <v>#N/A</v>
      </c>
      <c r="C17854" s="1" t="e">
        <f>VLOOKUP(A17854,[1]Maestra!A$1:C$746,3,0)</f>
        <v>#N/A</v>
      </c>
      <c r="D17854" s="1" t="s">
        <v>20</v>
      </c>
      <c r="E17854" s="1">
        <v>1</v>
      </c>
      <c r="F17854" s="1">
        <v>21</v>
      </c>
      <c r="G17854" s="1" t="s">
        <v>34</v>
      </c>
      <c r="H17854" s="1">
        <v>9999</v>
      </c>
      <c r="I17854" s="1" t="s">
        <v>452</v>
      </c>
      <c r="J17854" s="1" t="s">
        <v>29</v>
      </c>
      <c r="K17854" s="1" t="s">
        <v>325</v>
      </c>
      <c r="Q17854" s="2" t="s">
        <v>37</v>
      </c>
      <c r="R17854" s="1" t="s">
        <v>718</v>
      </c>
      <c r="S17854" s="1" t="str">
        <f t="shared" si="568"/>
        <v>SAT|1|21|CDI|VIG|DIEF|CMED</v>
      </c>
      <c r="T17854" s="2" t="str">
        <f t="shared" si="567"/>
        <v>OK</v>
      </c>
    </row>
    <row r="17855" spans="1:20" x14ac:dyDescent="0.25">
      <c r="A17855" s="1">
        <v>301060105</v>
      </c>
      <c r="B17855" s="1" t="e">
        <f>VLOOKUP(A17855,[1]Maestra!A$1:C$746,2,0)</f>
        <v>#N/A</v>
      </c>
      <c r="C17855" s="1" t="e">
        <f>VLOOKUP(A17855,[1]Maestra!A$1:C$746,3,0)</f>
        <v>#N/A</v>
      </c>
      <c r="D17855" s="1" t="s">
        <v>20</v>
      </c>
      <c r="E17855" s="1">
        <v>1</v>
      </c>
      <c r="F17855" s="1">
        <v>21</v>
      </c>
      <c r="G17855" s="1" t="s">
        <v>34</v>
      </c>
      <c r="H17855" s="1">
        <v>9999</v>
      </c>
      <c r="I17855" s="1" t="s">
        <v>452</v>
      </c>
      <c r="J17855" s="1" t="s">
        <v>29</v>
      </c>
      <c r="K17855" s="1" t="s">
        <v>330</v>
      </c>
      <c r="Q17855" s="2" t="s">
        <v>37</v>
      </c>
      <c r="R17855" s="1" t="s">
        <v>718</v>
      </c>
      <c r="S17855" s="1" t="str">
        <f t="shared" si="568"/>
        <v>SAT|1|21|CDI|VIG|DIEF|CMIE</v>
      </c>
      <c r="T17855" s="2" t="str">
        <f t="shared" si="567"/>
        <v>OK</v>
      </c>
    </row>
    <row r="17856" spans="1:20" x14ac:dyDescent="0.25">
      <c r="A17856" s="1">
        <v>301060105</v>
      </c>
      <c r="B17856" s="1" t="e">
        <f>VLOOKUP(A17856,[1]Maestra!A$1:C$746,2,0)</f>
        <v>#N/A</v>
      </c>
      <c r="C17856" s="1" t="e">
        <f>VLOOKUP(A17856,[1]Maestra!A$1:C$746,3,0)</f>
        <v>#N/A</v>
      </c>
      <c r="D17856" s="1" t="s">
        <v>20</v>
      </c>
      <c r="E17856" s="1">
        <v>1</v>
      </c>
      <c r="F17856" s="1">
        <v>21</v>
      </c>
      <c r="G17856" s="1" t="s">
        <v>34</v>
      </c>
      <c r="H17856" s="1">
        <v>9999</v>
      </c>
      <c r="I17856" s="1" t="s">
        <v>452</v>
      </c>
      <c r="J17856" s="1" t="s">
        <v>29</v>
      </c>
      <c r="K17856" s="1" t="s">
        <v>331</v>
      </c>
      <c r="Q17856" s="2" t="s">
        <v>37</v>
      </c>
      <c r="R17856" s="1" t="s">
        <v>718</v>
      </c>
      <c r="S17856" s="1" t="str">
        <f t="shared" si="568"/>
        <v>SAT|1|21|CDI|VIG|DIEF|CPEM</v>
      </c>
      <c r="T17856" s="2" t="str">
        <f t="shared" si="567"/>
        <v>OK</v>
      </c>
    </row>
    <row r="17857" spans="1:20" x14ac:dyDescent="0.25">
      <c r="A17857" s="1">
        <v>301060104</v>
      </c>
      <c r="B17857" s="1" t="str">
        <f>VLOOKUP(A17857,[1]Maestra!A$1:C$746,2,0)</f>
        <v>ACTCPCD08</v>
      </c>
      <c r="C17857" s="1" t="str">
        <f>VLOOKUP(A17857,[1]Maestra!A$1:C$746,3,0)</f>
        <v>TC Cashback Platinum - Compra Deuda</v>
      </c>
      <c r="D17857" s="1" t="s">
        <v>20</v>
      </c>
      <c r="E17857" s="1">
        <v>1</v>
      </c>
      <c r="F17857" s="1">
        <v>21</v>
      </c>
      <c r="G17857" s="1" t="s">
        <v>22</v>
      </c>
      <c r="H17857" s="1">
        <v>9999</v>
      </c>
      <c r="I17857" s="1" t="s">
        <v>449</v>
      </c>
      <c r="J17857" s="1" t="s">
        <v>29</v>
      </c>
      <c r="K17857" s="1" t="s">
        <v>454</v>
      </c>
      <c r="Q17857" s="2" t="s">
        <v>37</v>
      </c>
      <c r="R17857" s="1" t="s">
        <v>718</v>
      </c>
      <c r="S17857" s="1" t="str">
        <f t="shared" si="568"/>
        <v>SAT|1|21|CDP|VEN|DIEF|CCNR</v>
      </c>
      <c r="T17857" s="2" t="str">
        <f t="shared" si="567"/>
        <v>OK</v>
      </c>
    </row>
    <row r="17858" spans="1:20" x14ac:dyDescent="0.25">
      <c r="A17858" s="1">
        <v>301060104</v>
      </c>
      <c r="B17858" s="1" t="str">
        <f>VLOOKUP(A17858,[1]Maestra!A$1:C$746,2,0)</f>
        <v>ACTCPCD08</v>
      </c>
      <c r="C17858" s="1" t="str">
        <f>VLOOKUP(A17858,[1]Maestra!A$1:C$746,3,0)</f>
        <v>TC Cashback Platinum - Compra Deuda</v>
      </c>
      <c r="D17858" s="1" t="s">
        <v>20</v>
      </c>
      <c r="E17858" s="1">
        <v>1</v>
      </c>
      <c r="F17858" s="1">
        <v>21</v>
      </c>
      <c r="G17858" s="1" t="s">
        <v>22</v>
      </c>
      <c r="H17858" s="1">
        <v>9999</v>
      </c>
      <c r="I17858" s="1" t="s">
        <v>449</v>
      </c>
      <c r="J17858" s="1" t="s">
        <v>29</v>
      </c>
      <c r="K17858" s="1" t="s">
        <v>325</v>
      </c>
      <c r="Q17858" s="2" t="s">
        <v>37</v>
      </c>
      <c r="R17858" s="1" t="s">
        <v>718</v>
      </c>
      <c r="S17858" s="1" t="str">
        <f t="shared" si="568"/>
        <v>SAT|1|21|CDP|VEN|DIEF|CMED</v>
      </c>
      <c r="T17858" s="2" t="str">
        <f t="shared" si="567"/>
        <v>OK</v>
      </c>
    </row>
    <row r="17859" spans="1:20" x14ac:dyDescent="0.25">
      <c r="A17859" s="1">
        <v>301060104</v>
      </c>
      <c r="B17859" s="1" t="str">
        <f>VLOOKUP(A17859,[1]Maestra!A$1:C$746,2,0)</f>
        <v>ACTCPCD08</v>
      </c>
      <c r="C17859" s="1" t="str">
        <f>VLOOKUP(A17859,[1]Maestra!A$1:C$746,3,0)</f>
        <v>TC Cashback Platinum - Compra Deuda</v>
      </c>
      <c r="D17859" s="1" t="s">
        <v>20</v>
      </c>
      <c r="E17859" s="1">
        <v>1</v>
      </c>
      <c r="F17859" s="1">
        <v>21</v>
      </c>
      <c r="G17859" s="1" t="s">
        <v>22</v>
      </c>
      <c r="H17859" s="1">
        <v>9999</v>
      </c>
      <c r="I17859" s="1" t="s">
        <v>449</v>
      </c>
      <c r="J17859" s="1" t="s">
        <v>29</v>
      </c>
      <c r="K17859" s="1" t="s">
        <v>330</v>
      </c>
      <c r="Q17859" s="2" t="s">
        <v>37</v>
      </c>
      <c r="R17859" s="1" t="s">
        <v>718</v>
      </c>
      <c r="S17859" s="1" t="str">
        <f t="shared" si="568"/>
        <v>SAT|1|21|CDP|VEN|DIEF|CMIE</v>
      </c>
      <c r="T17859" s="2" t="str">
        <f t="shared" ref="T17859:T17922" si="569">IF(COUNTIFS($D$2:$D$20413,D17859,$S$2:$S$20413,S17859,$A$2:$A$20413,"&lt;&gt;"&amp;A17859)&gt;0,"Conflicto","OK")</f>
        <v>OK</v>
      </c>
    </row>
    <row r="17860" spans="1:20" x14ac:dyDescent="0.25">
      <c r="A17860" s="1">
        <v>301060104</v>
      </c>
      <c r="B17860" s="1" t="str">
        <f>VLOOKUP(A17860,[1]Maestra!A$1:C$746,2,0)</f>
        <v>ACTCPCD08</v>
      </c>
      <c r="C17860" s="1" t="str">
        <f>VLOOKUP(A17860,[1]Maestra!A$1:C$746,3,0)</f>
        <v>TC Cashback Platinum - Compra Deuda</v>
      </c>
      <c r="D17860" s="1" t="s">
        <v>20</v>
      </c>
      <c r="E17860" s="1">
        <v>1</v>
      </c>
      <c r="F17860" s="1">
        <v>21</v>
      </c>
      <c r="G17860" s="1" t="s">
        <v>22</v>
      </c>
      <c r="H17860" s="1">
        <v>9999</v>
      </c>
      <c r="I17860" s="1" t="s">
        <v>449</v>
      </c>
      <c r="J17860" s="1" t="s">
        <v>29</v>
      </c>
      <c r="K17860" s="1" t="s">
        <v>331</v>
      </c>
      <c r="Q17860" s="2" t="s">
        <v>37</v>
      </c>
      <c r="R17860" s="1" t="s">
        <v>718</v>
      </c>
      <c r="S17860" s="1" t="str">
        <f t="shared" si="568"/>
        <v>SAT|1|21|CDP|VEN|DIEF|CPEM</v>
      </c>
      <c r="T17860" s="2" t="str">
        <f t="shared" si="569"/>
        <v>OK</v>
      </c>
    </row>
    <row r="17861" spans="1:20" x14ac:dyDescent="0.25">
      <c r="A17861" s="1">
        <v>301060104</v>
      </c>
      <c r="B17861" s="1" t="str">
        <f>VLOOKUP(A17861,[1]Maestra!A$1:C$746,2,0)</f>
        <v>ACTCPCD08</v>
      </c>
      <c r="C17861" s="1" t="str">
        <f>VLOOKUP(A17861,[1]Maestra!A$1:C$746,3,0)</f>
        <v>TC Cashback Platinum - Compra Deuda</v>
      </c>
      <c r="D17861" s="1" t="s">
        <v>20</v>
      </c>
      <c r="E17861" s="1">
        <v>1</v>
      </c>
      <c r="F17861" s="1">
        <v>21</v>
      </c>
      <c r="G17861" s="1" t="s">
        <v>22</v>
      </c>
      <c r="H17861" s="1">
        <v>9999</v>
      </c>
      <c r="I17861" s="1" t="s">
        <v>452</v>
      </c>
      <c r="J17861" s="1" t="s">
        <v>29</v>
      </c>
      <c r="K17861" s="1" t="s">
        <v>454</v>
      </c>
      <c r="Q17861" s="2" t="s">
        <v>37</v>
      </c>
      <c r="R17861" s="1" t="s">
        <v>718</v>
      </c>
      <c r="S17861" s="1" t="str">
        <f t="shared" si="568"/>
        <v>SAT|1|21|CDP|VIG|DIEF|CCNR</v>
      </c>
      <c r="T17861" s="2" t="str">
        <f t="shared" si="569"/>
        <v>OK</v>
      </c>
    </row>
    <row r="17862" spans="1:20" x14ac:dyDescent="0.25">
      <c r="A17862" s="1">
        <v>301060104</v>
      </c>
      <c r="B17862" s="1" t="str">
        <f>VLOOKUP(A17862,[1]Maestra!A$1:C$746,2,0)</f>
        <v>ACTCPCD08</v>
      </c>
      <c r="C17862" s="1" t="str">
        <f>VLOOKUP(A17862,[1]Maestra!A$1:C$746,3,0)</f>
        <v>TC Cashback Platinum - Compra Deuda</v>
      </c>
      <c r="D17862" s="1" t="s">
        <v>20</v>
      </c>
      <c r="E17862" s="1">
        <v>1</v>
      </c>
      <c r="F17862" s="1">
        <v>21</v>
      </c>
      <c r="G17862" s="1" t="s">
        <v>22</v>
      </c>
      <c r="H17862" s="1">
        <v>9999</v>
      </c>
      <c r="I17862" s="1" t="s">
        <v>452</v>
      </c>
      <c r="J17862" s="1" t="s">
        <v>29</v>
      </c>
      <c r="K17862" s="1" t="s">
        <v>325</v>
      </c>
      <c r="Q17862" s="2" t="s">
        <v>37</v>
      </c>
      <c r="R17862" s="1" t="s">
        <v>718</v>
      </c>
      <c r="S17862" s="1" t="str">
        <f t="shared" si="568"/>
        <v>SAT|1|21|CDP|VIG|DIEF|CMED</v>
      </c>
      <c r="T17862" s="2" t="str">
        <f t="shared" si="569"/>
        <v>OK</v>
      </c>
    </row>
    <row r="17863" spans="1:20" x14ac:dyDescent="0.25">
      <c r="A17863" s="1">
        <v>301060104</v>
      </c>
      <c r="B17863" s="1" t="str">
        <f>VLOOKUP(A17863,[1]Maestra!A$1:C$746,2,0)</f>
        <v>ACTCPCD08</v>
      </c>
      <c r="C17863" s="1" t="str">
        <f>VLOOKUP(A17863,[1]Maestra!A$1:C$746,3,0)</f>
        <v>TC Cashback Platinum - Compra Deuda</v>
      </c>
      <c r="D17863" s="1" t="s">
        <v>20</v>
      </c>
      <c r="E17863" s="1">
        <v>1</v>
      </c>
      <c r="F17863" s="1">
        <v>21</v>
      </c>
      <c r="G17863" s="1" t="s">
        <v>22</v>
      </c>
      <c r="H17863" s="1">
        <v>9999</v>
      </c>
      <c r="I17863" s="1" t="s">
        <v>452</v>
      </c>
      <c r="J17863" s="1" t="s">
        <v>29</v>
      </c>
      <c r="K17863" s="1" t="s">
        <v>330</v>
      </c>
      <c r="Q17863" s="2" t="s">
        <v>37</v>
      </c>
      <c r="R17863" s="1" t="s">
        <v>718</v>
      </c>
      <c r="S17863" s="1" t="str">
        <f t="shared" si="568"/>
        <v>SAT|1|21|CDP|VIG|DIEF|CMIE</v>
      </c>
      <c r="T17863" s="2" t="str">
        <f t="shared" si="569"/>
        <v>OK</v>
      </c>
    </row>
    <row r="17864" spans="1:20" x14ac:dyDescent="0.25">
      <c r="A17864" s="1">
        <v>301060104</v>
      </c>
      <c r="B17864" s="1" t="str">
        <f>VLOOKUP(A17864,[1]Maestra!A$1:C$746,2,0)</f>
        <v>ACTCPCD08</v>
      </c>
      <c r="C17864" s="1" t="str">
        <f>VLOOKUP(A17864,[1]Maestra!A$1:C$746,3,0)</f>
        <v>TC Cashback Platinum - Compra Deuda</v>
      </c>
      <c r="D17864" s="1" t="s">
        <v>20</v>
      </c>
      <c r="E17864" s="1">
        <v>1</v>
      </c>
      <c r="F17864" s="1">
        <v>21</v>
      </c>
      <c r="G17864" s="1" t="s">
        <v>22</v>
      </c>
      <c r="H17864" s="1">
        <v>9999</v>
      </c>
      <c r="I17864" s="1" t="s">
        <v>452</v>
      </c>
      <c r="J17864" s="1" t="s">
        <v>29</v>
      </c>
      <c r="K17864" s="1" t="s">
        <v>331</v>
      </c>
      <c r="Q17864" s="2" t="s">
        <v>37</v>
      </c>
      <c r="R17864" s="1" t="s">
        <v>718</v>
      </c>
      <c r="S17864" s="1" t="str">
        <f t="shared" si="568"/>
        <v>SAT|1|21|CDP|VIG|DIEF|CPEM</v>
      </c>
      <c r="T17864" s="2" t="str">
        <f t="shared" si="569"/>
        <v>OK</v>
      </c>
    </row>
    <row r="17865" spans="1:20" x14ac:dyDescent="0.25">
      <c r="A17865" s="1">
        <v>301060104</v>
      </c>
      <c r="B17865" s="1" t="str">
        <f>VLOOKUP(A17865,[1]Maestra!A$1:C$746,2,0)</f>
        <v>ACTCPCD08</v>
      </c>
      <c r="C17865" s="1" t="str">
        <f>VLOOKUP(A17865,[1]Maestra!A$1:C$746,3,0)</f>
        <v>TC Cashback Platinum - Compra Deuda</v>
      </c>
      <c r="D17865" s="1" t="s">
        <v>20</v>
      </c>
      <c r="E17865" s="1">
        <v>1</v>
      </c>
      <c r="F17865" s="1">
        <v>21</v>
      </c>
      <c r="G17865" s="1" t="s">
        <v>23</v>
      </c>
      <c r="H17865" s="1">
        <v>9999</v>
      </c>
      <c r="I17865" s="1" t="s">
        <v>449</v>
      </c>
      <c r="J17865" s="1" t="s">
        <v>29</v>
      </c>
      <c r="K17865" s="1" t="s">
        <v>324</v>
      </c>
      <c r="Q17865" s="2" t="s">
        <v>37</v>
      </c>
      <c r="R17865" s="1" t="s">
        <v>718</v>
      </c>
      <c r="S17865" s="1" t="str">
        <f t="shared" si="568"/>
        <v>SAT|1|21|CDR|VEN|DIEF|CCRV</v>
      </c>
      <c r="T17865" s="2" t="str">
        <f t="shared" si="569"/>
        <v>OK</v>
      </c>
    </row>
    <row r="17866" spans="1:20" x14ac:dyDescent="0.25">
      <c r="A17866" s="1">
        <v>301060104</v>
      </c>
      <c r="B17866" s="1" t="str">
        <f>VLOOKUP(A17866,[1]Maestra!A$1:C$746,2,0)</f>
        <v>ACTCPCD08</v>
      </c>
      <c r="C17866" s="1" t="str">
        <f>VLOOKUP(A17866,[1]Maestra!A$1:C$746,3,0)</f>
        <v>TC Cashback Platinum - Compra Deuda</v>
      </c>
      <c r="D17866" s="1" t="s">
        <v>20</v>
      </c>
      <c r="E17866" s="1">
        <v>1</v>
      </c>
      <c r="F17866" s="1">
        <v>21</v>
      </c>
      <c r="G17866" s="1" t="s">
        <v>23</v>
      </c>
      <c r="H17866" s="1">
        <v>9999</v>
      </c>
      <c r="I17866" s="1" t="s">
        <v>449</v>
      </c>
      <c r="J17866" s="1" t="s">
        <v>29</v>
      </c>
      <c r="K17866" s="1" t="s">
        <v>325</v>
      </c>
      <c r="Q17866" s="2" t="s">
        <v>37</v>
      </c>
      <c r="R17866" s="1" t="s">
        <v>718</v>
      </c>
      <c r="S17866" s="1" t="str">
        <f t="shared" si="568"/>
        <v>SAT|1|21|CDR|VEN|DIEF|CMED</v>
      </c>
      <c r="T17866" s="2" t="str">
        <f t="shared" si="569"/>
        <v>OK</v>
      </c>
    </row>
    <row r="17867" spans="1:20" x14ac:dyDescent="0.25">
      <c r="A17867" s="1">
        <v>301060104</v>
      </c>
      <c r="B17867" s="1" t="str">
        <f>VLOOKUP(A17867,[1]Maestra!A$1:C$746,2,0)</f>
        <v>ACTCPCD08</v>
      </c>
      <c r="C17867" s="1" t="str">
        <f>VLOOKUP(A17867,[1]Maestra!A$1:C$746,3,0)</f>
        <v>TC Cashback Platinum - Compra Deuda</v>
      </c>
      <c r="D17867" s="1" t="s">
        <v>20</v>
      </c>
      <c r="E17867" s="1">
        <v>1</v>
      </c>
      <c r="F17867" s="1">
        <v>21</v>
      </c>
      <c r="G17867" s="1" t="s">
        <v>23</v>
      </c>
      <c r="H17867" s="1">
        <v>9999</v>
      </c>
      <c r="I17867" s="1" t="s">
        <v>449</v>
      </c>
      <c r="J17867" s="1" t="s">
        <v>29</v>
      </c>
      <c r="K17867" s="1" t="s">
        <v>330</v>
      </c>
      <c r="Q17867" s="2" t="s">
        <v>37</v>
      </c>
      <c r="R17867" s="1" t="s">
        <v>718</v>
      </c>
      <c r="S17867" s="1" t="str">
        <f t="shared" si="568"/>
        <v>SAT|1|21|CDR|VEN|DIEF|CMIE</v>
      </c>
      <c r="T17867" s="2" t="str">
        <f t="shared" si="569"/>
        <v>OK</v>
      </c>
    </row>
    <row r="17868" spans="1:20" x14ac:dyDescent="0.25">
      <c r="A17868" s="1">
        <v>301060104</v>
      </c>
      <c r="B17868" s="1" t="str">
        <f>VLOOKUP(A17868,[1]Maestra!A$1:C$746,2,0)</f>
        <v>ACTCPCD08</v>
      </c>
      <c r="C17868" s="1" t="str">
        <f>VLOOKUP(A17868,[1]Maestra!A$1:C$746,3,0)</f>
        <v>TC Cashback Platinum - Compra Deuda</v>
      </c>
      <c r="D17868" s="1" t="s">
        <v>20</v>
      </c>
      <c r="E17868" s="1">
        <v>1</v>
      </c>
      <c r="F17868" s="1">
        <v>21</v>
      </c>
      <c r="G17868" s="1" t="s">
        <v>23</v>
      </c>
      <c r="H17868" s="1">
        <v>9999</v>
      </c>
      <c r="I17868" s="1" t="s">
        <v>449</v>
      </c>
      <c r="J17868" s="1" t="s">
        <v>29</v>
      </c>
      <c r="K17868" s="1" t="s">
        <v>331</v>
      </c>
      <c r="Q17868" s="2" t="s">
        <v>37</v>
      </c>
      <c r="R17868" s="1" t="s">
        <v>718</v>
      </c>
      <c r="S17868" s="1" t="str">
        <f t="shared" si="568"/>
        <v>SAT|1|21|CDR|VEN|DIEF|CPEM</v>
      </c>
      <c r="T17868" s="2" t="str">
        <f t="shared" si="569"/>
        <v>OK</v>
      </c>
    </row>
    <row r="17869" spans="1:20" x14ac:dyDescent="0.25">
      <c r="A17869" s="1">
        <v>301060104</v>
      </c>
      <c r="B17869" s="1" t="str">
        <f>VLOOKUP(A17869,[1]Maestra!A$1:C$746,2,0)</f>
        <v>ACTCPCD08</v>
      </c>
      <c r="C17869" s="1" t="str">
        <f>VLOOKUP(A17869,[1]Maestra!A$1:C$746,3,0)</f>
        <v>TC Cashback Platinum - Compra Deuda</v>
      </c>
      <c r="D17869" s="1" t="s">
        <v>20</v>
      </c>
      <c r="E17869" s="1">
        <v>1</v>
      </c>
      <c r="F17869" s="1">
        <v>21</v>
      </c>
      <c r="G17869" s="1" t="s">
        <v>23</v>
      </c>
      <c r="H17869" s="1">
        <v>9999</v>
      </c>
      <c r="I17869" s="1" t="s">
        <v>452</v>
      </c>
      <c r="J17869" s="1" t="s">
        <v>29</v>
      </c>
      <c r="K17869" s="1" t="s">
        <v>324</v>
      </c>
      <c r="Q17869" s="2" t="s">
        <v>37</v>
      </c>
      <c r="R17869" s="1" t="s">
        <v>718</v>
      </c>
      <c r="S17869" s="1" t="str">
        <f t="shared" si="568"/>
        <v>SAT|1|21|CDR|VIG|DIEF|CCRV</v>
      </c>
      <c r="T17869" s="2" t="str">
        <f t="shared" si="569"/>
        <v>OK</v>
      </c>
    </row>
    <row r="17870" spans="1:20" x14ac:dyDescent="0.25">
      <c r="A17870" s="1">
        <v>301060104</v>
      </c>
      <c r="B17870" s="1" t="str">
        <f>VLOOKUP(A17870,[1]Maestra!A$1:C$746,2,0)</f>
        <v>ACTCPCD08</v>
      </c>
      <c r="C17870" s="1" t="str">
        <f>VLOOKUP(A17870,[1]Maestra!A$1:C$746,3,0)</f>
        <v>TC Cashback Platinum - Compra Deuda</v>
      </c>
      <c r="D17870" s="1" t="s">
        <v>20</v>
      </c>
      <c r="E17870" s="1">
        <v>1</v>
      </c>
      <c r="F17870" s="1">
        <v>21</v>
      </c>
      <c r="G17870" s="1" t="s">
        <v>23</v>
      </c>
      <c r="H17870" s="1">
        <v>9999</v>
      </c>
      <c r="I17870" s="1" t="s">
        <v>452</v>
      </c>
      <c r="J17870" s="1" t="s">
        <v>29</v>
      </c>
      <c r="K17870" s="1" t="s">
        <v>325</v>
      </c>
      <c r="Q17870" s="2" t="s">
        <v>37</v>
      </c>
      <c r="R17870" s="1" t="s">
        <v>718</v>
      </c>
      <c r="S17870" s="1" t="str">
        <f t="shared" si="568"/>
        <v>SAT|1|21|CDR|VIG|DIEF|CMED</v>
      </c>
      <c r="T17870" s="2" t="str">
        <f t="shared" si="569"/>
        <v>OK</v>
      </c>
    </row>
    <row r="17871" spans="1:20" x14ac:dyDescent="0.25">
      <c r="A17871" s="1">
        <v>301060104</v>
      </c>
      <c r="B17871" s="1" t="str">
        <f>VLOOKUP(A17871,[1]Maestra!A$1:C$746,2,0)</f>
        <v>ACTCPCD08</v>
      </c>
      <c r="C17871" s="1" t="str">
        <f>VLOOKUP(A17871,[1]Maestra!A$1:C$746,3,0)</f>
        <v>TC Cashback Platinum - Compra Deuda</v>
      </c>
      <c r="D17871" s="1" t="s">
        <v>20</v>
      </c>
      <c r="E17871" s="1">
        <v>1</v>
      </c>
      <c r="F17871" s="1">
        <v>21</v>
      </c>
      <c r="G17871" s="1" t="s">
        <v>23</v>
      </c>
      <c r="H17871" s="1">
        <v>9999</v>
      </c>
      <c r="I17871" s="1" t="s">
        <v>452</v>
      </c>
      <c r="J17871" s="1" t="s">
        <v>29</v>
      </c>
      <c r="K17871" s="1" t="s">
        <v>330</v>
      </c>
      <c r="Q17871" s="2" t="s">
        <v>37</v>
      </c>
      <c r="R17871" s="1" t="s">
        <v>718</v>
      </c>
      <c r="S17871" s="1" t="str">
        <f t="shared" si="568"/>
        <v>SAT|1|21|CDR|VIG|DIEF|CMIE</v>
      </c>
      <c r="T17871" s="2" t="str">
        <f t="shared" si="569"/>
        <v>OK</v>
      </c>
    </row>
    <row r="17872" spans="1:20" x14ac:dyDescent="0.25">
      <c r="A17872" s="1">
        <v>301060104</v>
      </c>
      <c r="B17872" s="1" t="str">
        <f>VLOOKUP(A17872,[1]Maestra!A$1:C$746,2,0)</f>
        <v>ACTCPCD08</v>
      </c>
      <c r="C17872" s="1" t="str">
        <f>VLOOKUP(A17872,[1]Maestra!A$1:C$746,3,0)</f>
        <v>TC Cashback Platinum - Compra Deuda</v>
      </c>
      <c r="D17872" s="1" t="s">
        <v>20</v>
      </c>
      <c r="E17872" s="1">
        <v>1</v>
      </c>
      <c r="F17872" s="1">
        <v>21</v>
      </c>
      <c r="G17872" s="1" t="s">
        <v>23</v>
      </c>
      <c r="H17872" s="1">
        <v>9999</v>
      </c>
      <c r="I17872" s="1" t="s">
        <v>452</v>
      </c>
      <c r="J17872" s="1" t="s">
        <v>29</v>
      </c>
      <c r="K17872" s="1" t="s">
        <v>331</v>
      </c>
      <c r="Q17872" s="2" t="s">
        <v>37</v>
      </c>
      <c r="R17872" s="1" t="s">
        <v>718</v>
      </c>
      <c r="S17872" s="1" t="str">
        <f t="shared" si="568"/>
        <v>SAT|1|21|CDR|VIG|DIEF|CPEM</v>
      </c>
      <c r="T17872" s="2" t="str">
        <f t="shared" si="569"/>
        <v>OK</v>
      </c>
    </row>
    <row r="17873" spans="1:20" x14ac:dyDescent="0.25">
      <c r="A17873" s="1">
        <v>301060101</v>
      </c>
      <c r="B17873" s="1" t="str">
        <f>VLOOKUP(A17873,[1]Maestra!A$1:C$746,2,0)</f>
        <v>ACTCPLMD8</v>
      </c>
      <c r="C17873" s="1" t="str">
        <f>VLOOKUP(A17873,[1]Maestra!A$1:C$746,3,0)</f>
        <v>TC Cashback Platinum - Linea Rev.</v>
      </c>
      <c r="D17873" s="1" t="s">
        <v>20</v>
      </c>
      <c r="E17873" s="1">
        <v>1</v>
      </c>
      <c r="F17873" s="1">
        <v>21</v>
      </c>
      <c r="G17873" s="1" t="s">
        <v>21</v>
      </c>
      <c r="H17873" s="1">
        <v>9999</v>
      </c>
      <c r="I17873" s="1" t="s">
        <v>21</v>
      </c>
      <c r="J17873" s="1" t="s">
        <v>33</v>
      </c>
      <c r="K17873" s="1" t="s">
        <v>454</v>
      </c>
      <c r="Q17873" s="2" t="s">
        <v>37</v>
      </c>
      <c r="R17873" s="1" t="s">
        <v>718</v>
      </c>
      <c r="S17873" s="1" t="str">
        <f t="shared" si="568"/>
        <v>SAT|1|21|DUD|DUD|COMP|CCNR</v>
      </c>
      <c r="T17873" s="2" t="str">
        <f t="shared" si="569"/>
        <v>OK</v>
      </c>
    </row>
    <row r="17874" spans="1:20" x14ac:dyDescent="0.25">
      <c r="A17874" s="1">
        <v>301060101</v>
      </c>
      <c r="B17874" s="1" t="str">
        <f>VLOOKUP(A17874,[1]Maestra!A$1:C$746,2,0)</f>
        <v>ACTCPLMD8</v>
      </c>
      <c r="C17874" s="1" t="str">
        <f>VLOOKUP(A17874,[1]Maestra!A$1:C$746,3,0)</f>
        <v>TC Cashback Platinum - Linea Rev.</v>
      </c>
      <c r="D17874" s="1" t="s">
        <v>20</v>
      </c>
      <c r="E17874" s="1">
        <v>1</v>
      </c>
      <c r="F17874" s="1">
        <v>21</v>
      </c>
      <c r="G17874" s="1" t="s">
        <v>21</v>
      </c>
      <c r="H17874" s="1">
        <v>9999</v>
      </c>
      <c r="I17874" s="1" t="s">
        <v>21</v>
      </c>
      <c r="J17874" s="1" t="s">
        <v>33</v>
      </c>
      <c r="K17874" s="1" t="s">
        <v>327</v>
      </c>
      <c r="Q17874" s="2" t="s">
        <v>37</v>
      </c>
      <c r="R17874" s="1" t="s">
        <v>718</v>
      </c>
      <c r="S17874" s="1" t="str">
        <f t="shared" si="568"/>
        <v>SAT|1|21|DUD|DUD|COMP|CCOR</v>
      </c>
      <c r="T17874" s="2" t="str">
        <f t="shared" si="569"/>
        <v>OK</v>
      </c>
    </row>
    <row r="17875" spans="1:20" x14ac:dyDescent="0.25">
      <c r="A17875" s="1">
        <v>301060101</v>
      </c>
      <c r="B17875" s="1" t="str">
        <f>VLOOKUP(A17875,[1]Maestra!A$1:C$746,2,0)</f>
        <v>ACTCPLMD8</v>
      </c>
      <c r="C17875" s="1" t="str">
        <f>VLOOKUP(A17875,[1]Maestra!A$1:C$746,3,0)</f>
        <v>TC Cashback Platinum - Linea Rev.</v>
      </c>
      <c r="D17875" s="1" t="s">
        <v>20</v>
      </c>
      <c r="E17875" s="1">
        <v>1</v>
      </c>
      <c r="F17875" s="1">
        <v>21</v>
      </c>
      <c r="G17875" s="1" t="s">
        <v>21</v>
      </c>
      <c r="H17875" s="1">
        <v>9999</v>
      </c>
      <c r="I17875" s="1" t="s">
        <v>21</v>
      </c>
      <c r="J17875" s="1" t="s">
        <v>33</v>
      </c>
      <c r="K17875" s="1" t="s">
        <v>324</v>
      </c>
      <c r="Q17875" s="2" t="s">
        <v>37</v>
      </c>
      <c r="R17875" s="1" t="s">
        <v>718</v>
      </c>
      <c r="S17875" s="1" t="str">
        <f t="shared" si="568"/>
        <v>SAT|1|21|DUD|DUD|COMP|CCRV</v>
      </c>
      <c r="T17875" s="2" t="str">
        <f t="shared" si="569"/>
        <v>OK</v>
      </c>
    </row>
    <row r="17876" spans="1:20" x14ac:dyDescent="0.25">
      <c r="A17876" s="1">
        <v>301060101</v>
      </c>
      <c r="B17876" s="1" t="str">
        <f>VLOOKUP(A17876,[1]Maestra!A$1:C$746,2,0)</f>
        <v>ACTCPLMD8</v>
      </c>
      <c r="C17876" s="1" t="str">
        <f>VLOOKUP(A17876,[1]Maestra!A$1:C$746,3,0)</f>
        <v>TC Cashback Platinum - Linea Rev.</v>
      </c>
      <c r="D17876" s="1" t="s">
        <v>20</v>
      </c>
      <c r="E17876" s="1">
        <v>1</v>
      </c>
      <c r="F17876" s="1">
        <v>21</v>
      </c>
      <c r="G17876" s="1" t="s">
        <v>21</v>
      </c>
      <c r="H17876" s="1">
        <v>9999</v>
      </c>
      <c r="I17876" s="1" t="s">
        <v>21</v>
      </c>
      <c r="J17876" s="1" t="s">
        <v>33</v>
      </c>
      <c r="K17876" s="1" t="s">
        <v>323</v>
      </c>
      <c r="Q17876" s="2" t="s">
        <v>37</v>
      </c>
      <c r="R17876" s="1" t="s">
        <v>718</v>
      </c>
      <c r="S17876" s="1" t="str">
        <f t="shared" si="568"/>
        <v>SAT|1|21|DUD|DUD|COMP|CESP</v>
      </c>
      <c r="T17876" s="2" t="str">
        <f t="shared" si="569"/>
        <v>OK</v>
      </c>
    </row>
    <row r="17877" spans="1:20" x14ac:dyDescent="0.25">
      <c r="A17877" s="1">
        <v>301060101</v>
      </c>
      <c r="B17877" s="1" t="str">
        <f>VLOOKUP(A17877,[1]Maestra!A$1:C$746,2,0)</f>
        <v>ACTCPLMD8</v>
      </c>
      <c r="C17877" s="1" t="str">
        <f>VLOOKUP(A17877,[1]Maestra!A$1:C$746,3,0)</f>
        <v>TC Cashback Platinum - Linea Rev.</v>
      </c>
      <c r="D17877" s="1" t="s">
        <v>20</v>
      </c>
      <c r="E17877" s="1">
        <v>1</v>
      </c>
      <c r="F17877" s="1">
        <v>21</v>
      </c>
      <c r="G17877" s="1" t="s">
        <v>21</v>
      </c>
      <c r="H17877" s="1">
        <v>9999</v>
      </c>
      <c r="I17877" s="1" t="s">
        <v>21</v>
      </c>
      <c r="J17877" s="1" t="s">
        <v>33</v>
      </c>
      <c r="K17877" s="1" t="s">
        <v>328</v>
      </c>
      <c r="Q17877" s="2" t="s">
        <v>37</v>
      </c>
      <c r="R17877" s="1" t="s">
        <v>718</v>
      </c>
      <c r="S17877" s="1" t="str">
        <f t="shared" si="568"/>
        <v>SAT|1|21|DUD|DUD|COMP|CGEM</v>
      </c>
      <c r="T17877" s="2" t="str">
        <f t="shared" si="569"/>
        <v>OK</v>
      </c>
    </row>
    <row r="17878" spans="1:20" x14ac:dyDescent="0.25">
      <c r="A17878" s="1">
        <v>301060101</v>
      </c>
      <c r="B17878" s="1" t="str">
        <f>VLOOKUP(A17878,[1]Maestra!A$1:C$746,2,0)</f>
        <v>ACTCPLMD8</v>
      </c>
      <c r="C17878" s="1" t="str">
        <f>VLOOKUP(A17878,[1]Maestra!A$1:C$746,3,0)</f>
        <v>TC Cashback Platinum - Linea Rev.</v>
      </c>
      <c r="D17878" s="1" t="s">
        <v>20</v>
      </c>
      <c r="E17878" s="1">
        <v>1</v>
      </c>
      <c r="F17878" s="1">
        <v>21</v>
      </c>
      <c r="G17878" s="1" t="s">
        <v>21</v>
      </c>
      <c r="H17878" s="1">
        <v>9999</v>
      </c>
      <c r="I17878" s="1" t="s">
        <v>21</v>
      </c>
      <c r="J17878" s="1" t="s">
        <v>33</v>
      </c>
      <c r="K17878" s="1" t="s">
        <v>329</v>
      </c>
      <c r="Q17878" s="2" t="s">
        <v>37</v>
      </c>
      <c r="R17878" s="1" t="s">
        <v>718</v>
      </c>
      <c r="S17878" s="1" t="str">
        <f t="shared" si="568"/>
        <v>SAT|1|21|DUD|DUD|COMP|CIVA</v>
      </c>
      <c r="T17878" s="2" t="str">
        <f t="shared" si="569"/>
        <v>OK</v>
      </c>
    </row>
    <row r="17879" spans="1:20" x14ac:dyDescent="0.25">
      <c r="A17879" s="1">
        <v>301060101</v>
      </c>
      <c r="B17879" s="1" t="str">
        <f>VLOOKUP(A17879,[1]Maestra!A$1:C$746,2,0)</f>
        <v>ACTCPLMD8</v>
      </c>
      <c r="C17879" s="1" t="str">
        <f>VLOOKUP(A17879,[1]Maestra!A$1:C$746,3,0)</f>
        <v>TC Cashback Platinum - Linea Rev.</v>
      </c>
      <c r="D17879" s="1" t="s">
        <v>20</v>
      </c>
      <c r="E17879" s="1">
        <v>1</v>
      </c>
      <c r="F17879" s="1">
        <v>21</v>
      </c>
      <c r="G17879" s="1" t="s">
        <v>21</v>
      </c>
      <c r="H17879" s="1">
        <v>9999</v>
      </c>
      <c r="I17879" s="1" t="s">
        <v>21</v>
      </c>
      <c r="J17879" s="1" t="s">
        <v>33</v>
      </c>
      <c r="K17879" s="1" t="s">
        <v>325</v>
      </c>
      <c r="Q17879" s="2" t="s">
        <v>37</v>
      </c>
      <c r="R17879" s="1" t="s">
        <v>718</v>
      </c>
      <c r="S17879" s="1" t="str">
        <f t="shared" si="568"/>
        <v>SAT|1|21|DUD|DUD|COMP|CMED</v>
      </c>
      <c r="T17879" s="2" t="str">
        <f t="shared" si="569"/>
        <v>OK</v>
      </c>
    </row>
    <row r="17880" spans="1:20" x14ac:dyDescent="0.25">
      <c r="A17880" s="1">
        <v>301060101</v>
      </c>
      <c r="B17880" s="1" t="str">
        <f>VLOOKUP(A17880,[1]Maestra!A$1:C$746,2,0)</f>
        <v>ACTCPLMD8</v>
      </c>
      <c r="C17880" s="1" t="str">
        <f>VLOOKUP(A17880,[1]Maestra!A$1:C$746,3,0)</f>
        <v>TC Cashback Platinum - Linea Rev.</v>
      </c>
      <c r="D17880" s="1" t="s">
        <v>20</v>
      </c>
      <c r="E17880" s="1">
        <v>1</v>
      </c>
      <c r="F17880" s="1">
        <v>21</v>
      </c>
      <c r="G17880" s="1" t="s">
        <v>21</v>
      </c>
      <c r="H17880" s="1">
        <v>9999</v>
      </c>
      <c r="I17880" s="1" t="s">
        <v>21</v>
      </c>
      <c r="J17880" s="1" t="s">
        <v>33</v>
      </c>
      <c r="K17880" s="1" t="s">
        <v>330</v>
      </c>
      <c r="Q17880" s="2" t="s">
        <v>37</v>
      </c>
      <c r="R17880" s="1" t="s">
        <v>718</v>
      </c>
      <c r="S17880" s="1" t="str">
        <f t="shared" si="568"/>
        <v>SAT|1|21|DUD|DUD|COMP|CMIE</v>
      </c>
      <c r="T17880" s="2" t="str">
        <f t="shared" si="569"/>
        <v>OK</v>
      </c>
    </row>
    <row r="17881" spans="1:20" x14ac:dyDescent="0.25">
      <c r="A17881" s="1">
        <v>301060101</v>
      </c>
      <c r="B17881" s="1" t="str">
        <f>VLOOKUP(A17881,[1]Maestra!A$1:C$746,2,0)</f>
        <v>ACTCPLMD8</v>
      </c>
      <c r="C17881" s="1" t="str">
        <f>VLOOKUP(A17881,[1]Maestra!A$1:C$746,3,0)</f>
        <v>TC Cashback Platinum - Linea Rev.</v>
      </c>
      <c r="D17881" s="1" t="s">
        <v>20</v>
      </c>
      <c r="E17881" s="1">
        <v>1</v>
      </c>
      <c r="F17881" s="1">
        <v>21</v>
      </c>
      <c r="G17881" s="1" t="s">
        <v>21</v>
      </c>
      <c r="H17881" s="1">
        <v>9999</v>
      </c>
      <c r="I17881" s="1" t="s">
        <v>21</v>
      </c>
      <c r="J17881" s="1" t="s">
        <v>33</v>
      </c>
      <c r="K17881" s="1" t="s">
        <v>331</v>
      </c>
      <c r="Q17881" s="2" t="s">
        <v>37</v>
      </c>
      <c r="R17881" s="1" t="s">
        <v>718</v>
      </c>
      <c r="S17881" s="1" t="str">
        <f t="shared" si="568"/>
        <v>SAT|1|21|DUD|DUD|COMP|CPEM</v>
      </c>
      <c r="T17881" s="2" t="str">
        <f t="shared" si="569"/>
        <v>OK</v>
      </c>
    </row>
    <row r="17882" spans="1:20" x14ac:dyDescent="0.25">
      <c r="A17882" s="1">
        <v>301060103</v>
      </c>
      <c r="B17882" s="1" t="str">
        <f>VLOOKUP(A17882,[1]Maestra!A$1:C$746,2,0)</f>
        <v>ACTCPEX08</v>
      </c>
      <c r="C17882" s="1" t="str">
        <f>VLOOKUP(A17882,[1]Maestra!A$1:C$746,3,0)</f>
        <v>TC Cashback Platinum - Extracash</v>
      </c>
      <c r="D17882" s="1" t="s">
        <v>20</v>
      </c>
      <c r="E17882" s="1">
        <v>1</v>
      </c>
      <c r="F17882" s="1">
        <v>21</v>
      </c>
      <c r="G17882" s="1" t="s">
        <v>32</v>
      </c>
      <c r="H17882" s="1">
        <v>9999</v>
      </c>
      <c r="I17882" s="1" t="s">
        <v>449</v>
      </c>
      <c r="J17882" s="1" t="s">
        <v>29</v>
      </c>
      <c r="K17882" s="1" t="s">
        <v>454</v>
      </c>
      <c r="Q17882" s="2" t="s">
        <v>37</v>
      </c>
      <c r="R17882" s="1" t="s">
        <v>718</v>
      </c>
      <c r="S17882" s="1" t="str">
        <f t="shared" si="568"/>
        <v>SAT|1|21|EXT|VEN|DIEF|CCNR</v>
      </c>
      <c r="T17882" s="2" t="str">
        <f t="shared" si="569"/>
        <v>OK</v>
      </c>
    </row>
    <row r="17883" spans="1:20" x14ac:dyDescent="0.25">
      <c r="A17883" s="1">
        <v>301060103</v>
      </c>
      <c r="B17883" s="1" t="str">
        <f>VLOOKUP(A17883,[1]Maestra!A$1:C$746,2,0)</f>
        <v>ACTCPEX08</v>
      </c>
      <c r="C17883" s="1" t="str">
        <f>VLOOKUP(A17883,[1]Maestra!A$1:C$746,3,0)</f>
        <v>TC Cashback Platinum - Extracash</v>
      </c>
      <c r="D17883" s="1" t="s">
        <v>20</v>
      </c>
      <c r="E17883" s="1">
        <v>1</v>
      </c>
      <c r="F17883" s="1">
        <v>21</v>
      </c>
      <c r="G17883" s="1" t="s">
        <v>32</v>
      </c>
      <c r="H17883" s="1">
        <v>9999</v>
      </c>
      <c r="I17883" s="1" t="s">
        <v>449</v>
      </c>
      <c r="J17883" s="1" t="s">
        <v>29</v>
      </c>
      <c r="K17883" s="1" t="s">
        <v>325</v>
      </c>
      <c r="Q17883" s="2" t="s">
        <v>37</v>
      </c>
      <c r="R17883" s="1" t="s">
        <v>718</v>
      </c>
      <c r="S17883" s="1" t="str">
        <f t="shared" si="568"/>
        <v>SAT|1|21|EXT|VEN|DIEF|CMED</v>
      </c>
      <c r="T17883" s="2" t="str">
        <f t="shared" si="569"/>
        <v>OK</v>
      </c>
    </row>
    <row r="17884" spans="1:20" x14ac:dyDescent="0.25">
      <c r="A17884" s="1">
        <v>301060103</v>
      </c>
      <c r="B17884" s="1" t="str">
        <f>VLOOKUP(A17884,[1]Maestra!A$1:C$746,2,0)</f>
        <v>ACTCPEX08</v>
      </c>
      <c r="C17884" s="1" t="str">
        <f>VLOOKUP(A17884,[1]Maestra!A$1:C$746,3,0)</f>
        <v>TC Cashback Platinum - Extracash</v>
      </c>
      <c r="D17884" s="1" t="s">
        <v>20</v>
      </c>
      <c r="E17884" s="1">
        <v>1</v>
      </c>
      <c r="F17884" s="1">
        <v>21</v>
      </c>
      <c r="G17884" s="1" t="s">
        <v>32</v>
      </c>
      <c r="H17884" s="1">
        <v>9999</v>
      </c>
      <c r="I17884" s="1" t="s">
        <v>449</v>
      </c>
      <c r="J17884" s="1" t="s">
        <v>29</v>
      </c>
      <c r="K17884" s="1" t="s">
        <v>330</v>
      </c>
      <c r="Q17884" s="2" t="s">
        <v>37</v>
      </c>
      <c r="R17884" s="1" t="s">
        <v>718</v>
      </c>
      <c r="S17884" s="1" t="str">
        <f t="shared" si="568"/>
        <v>SAT|1|21|EXT|VEN|DIEF|CMIE</v>
      </c>
      <c r="T17884" s="2" t="str">
        <f t="shared" si="569"/>
        <v>OK</v>
      </c>
    </row>
    <row r="17885" spans="1:20" x14ac:dyDescent="0.25">
      <c r="A17885" s="1">
        <v>301060103</v>
      </c>
      <c r="B17885" s="1" t="str">
        <f>VLOOKUP(A17885,[1]Maestra!A$1:C$746,2,0)</f>
        <v>ACTCPEX08</v>
      </c>
      <c r="C17885" s="1" t="str">
        <f>VLOOKUP(A17885,[1]Maestra!A$1:C$746,3,0)</f>
        <v>TC Cashback Platinum - Extracash</v>
      </c>
      <c r="D17885" s="1" t="s">
        <v>20</v>
      </c>
      <c r="E17885" s="1">
        <v>1</v>
      </c>
      <c r="F17885" s="1">
        <v>21</v>
      </c>
      <c r="G17885" s="1" t="s">
        <v>32</v>
      </c>
      <c r="H17885" s="1">
        <v>9999</v>
      </c>
      <c r="I17885" s="1" t="s">
        <v>449</v>
      </c>
      <c r="J17885" s="1" t="s">
        <v>29</v>
      </c>
      <c r="K17885" s="1" t="s">
        <v>331</v>
      </c>
      <c r="Q17885" s="2" t="s">
        <v>37</v>
      </c>
      <c r="R17885" s="1" t="s">
        <v>718</v>
      </c>
      <c r="S17885" s="1" t="str">
        <f t="shared" si="568"/>
        <v>SAT|1|21|EXT|VEN|DIEF|CPEM</v>
      </c>
      <c r="T17885" s="2" t="str">
        <f t="shared" si="569"/>
        <v>OK</v>
      </c>
    </row>
    <row r="17886" spans="1:20" x14ac:dyDescent="0.25">
      <c r="A17886" s="1">
        <v>301060103</v>
      </c>
      <c r="B17886" s="1" t="str">
        <f>VLOOKUP(A17886,[1]Maestra!A$1:C$746,2,0)</f>
        <v>ACTCPEX08</v>
      </c>
      <c r="C17886" s="1" t="str">
        <f>VLOOKUP(A17886,[1]Maestra!A$1:C$746,3,0)</f>
        <v>TC Cashback Platinum - Extracash</v>
      </c>
      <c r="D17886" s="1" t="s">
        <v>20</v>
      </c>
      <c r="E17886" s="1">
        <v>1</v>
      </c>
      <c r="F17886" s="1">
        <v>21</v>
      </c>
      <c r="G17886" s="1" t="s">
        <v>32</v>
      </c>
      <c r="H17886" s="1">
        <v>9999</v>
      </c>
      <c r="I17886" s="1" t="s">
        <v>452</v>
      </c>
      <c r="J17886" s="1" t="s">
        <v>29</v>
      </c>
      <c r="K17886" s="1" t="s">
        <v>454</v>
      </c>
      <c r="Q17886" s="2" t="s">
        <v>37</v>
      </c>
      <c r="R17886" s="1" t="s">
        <v>718</v>
      </c>
      <c r="S17886" s="1" t="str">
        <f t="shared" si="568"/>
        <v>SAT|1|21|EXT|VIG|DIEF|CCNR</v>
      </c>
      <c r="T17886" s="2" t="str">
        <f t="shared" si="569"/>
        <v>OK</v>
      </c>
    </row>
    <row r="17887" spans="1:20" x14ac:dyDescent="0.25">
      <c r="A17887" s="1">
        <v>301060103</v>
      </c>
      <c r="B17887" s="1" t="str">
        <f>VLOOKUP(A17887,[1]Maestra!A$1:C$746,2,0)</f>
        <v>ACTCPEX08</v>
      </c>
      <c r="C17887" s="1" t="str">
        <f>VLOOKUP(A17887,[1]Maestra!A$1:C$746,3,0)</f>
        <v>TC Cashback Platinum - Extracash</v>
      </c>
      <c r="D17887" s="1" t="s">
        <v>20</v>
      </c>
      <c r="E17887" s="1">
        <v>1</v>
      </c>
      <c r="F17887" s="1">
        <v>21</v>
      </c>
      <c r="G17887" s="1" t="s">
        <v>32</v>
      </c>
      <c r="H17887" s="1">
        <v>9999</v>
      </c>
      <c r="I17887" s="1" t="s">
        <v>452</v>
      </c>
      <c r="J17887" s="1" t="s">
        <v>29</v>
      </c>
      <c r="K17887" s="1" t="s">
        <v>325</v>
      </c>
      <c r="Q17887" s="2" t="s">
        <v>37</v>
      </c>
      <c r="R17887" s="1" t="s">
        <v>718</v>
      </c>
      <c r="S17887" s="1" t="str">
        <f t="shared" si="568"/>
        <v>SAT|1|21|EXT|VIG|DIEF|CMED</v>
      </c>
      <c r="T17887" s="2" t="str">
        <f t="shared" si="569"/>
        <v>OK</v>
      </c>
    </row>
    <row r="17888" spans="1:20" x14ac:dyDescent="0.25">
      <c r="A17888" s="1">
        <v>301060103</v>
      </c>
      <c r="B17888" s="1" t="str">
        <f>VLOOKUP(A17888,[1]Maestra!A$1:C$746,2,0)</f>
        <v>ACTCPEX08</v>
      </c>
      <c r="C17888" s="1" t="str">
        <f>VLOOKUP(A17888,[1]Maestra!A$1:C$746,3,0)</f>
        <v>TC Cashback Platinum - Extracash</v>
      </c>
      <c r="D17888" s="1" t="s">
        <v>20</v>
      </c>
      <c r="E17888" s="1">
        <v>1</v>
      </c>
      <c r="F17888" s="1">
        <v>21</v>
      </c>
      <c r="G17888" s="1" t="s">
        <v>32</v>
      </c>
      <c r="H17888" s="1">
        <v>9999</v>
      </c>
      <c r="I17888" s="1" t="s">
        <v>452</v>
      </c>
      <c r="J17888" s="1" t="s">
        <v>29</v>
      </c>
      <c r="K17888" s="1" t="s">
        <v>330</v>
      </c>
      <c r="Q17888" s="2" t="s">
        <v>37</v>
      </c>
      <c r="R17888" s="1" t="s">
        <v>718</v>
      </c>
      <c r="S17888" s="1" t="str">
        <f t="shared" si="568"/>
        <v>SAT|1|21|EXT|VIG|DIEF|CMIE</v>
      </c>
      <c r="T17888" s="2" t="str">
        <f t="shared" si="569"/>
        <v>OK</v>
      </c>
    </row>
    <row r="17889" spans="1:20" x14ac:dyDescent="0.25">
      <c r="A17889" s="1">
        <v>301060103</v>
      </c>
      <c r="B17889" s="1" t="str">
        <f>VLOOKUP(A17889,[1]Maestra!A$1:C$746,2,0)</f>
        <v>ACTCPEX08</v>
      </c>
      <c r="C17889" s="1" t="str">
        <f>VLOOKUP(A17889,[1]Maestra!A$1:C$746,3,0)</f>
        <v>TC Cashback Platinum - Extracash</v>
      </c>
      <c r="D17889" s="1" t="s">
        <v>20</v>
      </c>
      <c r="E17889" s="1">
        <v>1</v>
      </c>
      <c r="F17889" s="1">
        <v>21</v>
      </c>
      <c r="G17889" s="1" t="s">
        <v>32</v>
      </c>
      <c r="H17889" s="1">
        <v>9999</v>
      </c>
      <c r="I17889" s="1" t="s">
        <v>452</v>
      </c>
      <c r="J17889" s="1" t="s">
        <v>29</v>
      </c>
      <c r="K17889" s="1" t="s">
        <v>331</v>
      </c>
      <c r="Q17889" s="2" t="s">
        <v>37</v>
      </c>
      <c r="R17889" s="1" t="s">
        <v>718</v>
      </c>
      <c r="S17889" s="1" t="str">
        <f t="shared" si="568"/>
        <v>SAT|1|21|EXT|VIG|DIEF|CPEM</v>
      </c>
      <c r="T17889" s="2" t="str">
        <f t="shared" si="569"/>
        <v>OK</v>
      </c>
    </row>
    <row r="17890" spans="1:20" x14ac:dyDescent="0.25">
      <c r="A17890" s="1">
        <v>2101049901</v>
      </c>
      <c r="B17890" s="1">
        <f>VLOOKUP(A17890,[1]Maestra!A$1:C$746,2,0)</f>
        <v>0</v>
      </c>
      <c r="C17890" s="1" t="str">
        <f>VLOOKUP(A17890,[1]Maestra!A$1:C$746,3,0)</f>
        <v>Visa Acreedores</v>
      </c>
      <c r="D17890" s="1" t="s">
        <v>20</v>
      </c>
      <c r="E17890" s="1">
        <v>1</v>
      </c>
      <c r="F17890" s="1">
        <v>21</v>
      </c>
      <c r="G17890" s="1" t="s">
        <v>19</v>
      </c>
      <c r="H17890" s="1">
        <v>9999</v>
      </c>
      <c r="I17890" s="1" t="s">
        <v>453</v>
      </c>
      <c r="J17890" s="1" t="s">
        <v>33</v>
      </c>
      <c r="K17890" s="1" t="s">
        <v>327</v>
      </c>
      <c r="Q17890" s="2" t="s">
        <v>37</v>
      </c>
      <c r="R17890" s="1" t="s">
        <v>718</v>
      </c>
      <c r="S17890" s="1" t="str">
        <f t="shared" ref="S17890:S17953" si="570">_xlfn.CONCAT(D17890,"|",E17890,"|",F17890,"|",G17890,"|",I17890,"|",J17890,"|",K17890)</f>
        <v>SAT|1|21|REV|ACR|COMP|CCOR</v>
      </c>
      <c r="T17890" s="2" t="str">
        <f t="shared" si="569"/>
        <v>OK</v>
      </c>
    </row>
    <row r="17891" spans="1:20" x14ac:dyDescent="0.25">
      <c r="A17891" s="1">
        <v>2101049901</v>
      </c>
      <c r="B17891" s="1">
        <f>VLOOKUP(A17891,[1]Maestra!A$1:C$746,2,0)</f>
        <v>0</v>
      </c>
      <c r="C17891" s="1" t="str">
        <f>VLOOKUP(A17891,[1]Maestra!A$1:C$746,3,0)</f>
        <v>Visa Acreedores</v>
      </c>
      <c r="D17891" s="1" t="s">
        <v>20</v>
      </c>
      <c r="E17891" s="1">
        <v>1</v>
      </c>
      <c r="F17891" s="1">
        <v>21</v>
      </c>
      <c r="G17891" s="1" t="s">
        <v>19</v>
      </c>
      <c r="H17891" s="1">
        <v>9999</v>
      </c>
      <c r="I17891" s="1" t="s">
        <v>453</v>
      </c>
      <c r="J17891" s="1" t="s">
        <v>33</v>
      </c>
      <c r="K17891" s="1" t="s">
        <v>324</v>
      </c>
      <c r="Q17891" s="2" t="s">
        <v>37</v>
      </c>
      <c r="R17891" s="1" t="s">
        <v>718</v>
      </c>
      <c r="S17891" s="1" t="str">
        <f t="shared" si="570"/>
        <v>SAT|1|21|REV|ACR|COMP|CCRV</v>
      </c>
      <c r="T17891" s="2" t="str">
        <f t="shared" si="569"/>
        <v>OK</v>
      </c>
    </row>
    <row r="17892" spans="1:20" x14ac:dyDescent="0.25">
      <c r="A17892" s="1">
        <v>2101049901</v>
      </c>
      <c r="B17892" s="1">
        <f>VLOOKUP(A17892,[1]Maestra!A$1:C$746,2,0)</f>
        <v>0</v>
      </c>
      <c r="C17892" s="1" t="str">
        <f>VLOOKUP(A17892,[1]Maestra!A$1:C$746,3,0)</f>
        <v>Visa Acreedores</v>
      </c>
      <c r="D17892" s="1" t="s">
        <v>20</v>
      </c>
      <c r="E17892" s="1">
        <v>1</v>
      </c>
      <c r="F17892" s="1">
        <v>21</v>
      </c>
      <c r="G17892" s="1" t="s">
        <v>19</v>
      </c>
      <c r="H17892" s="1">
        <v>9999</v>
      </c>
      <c r="I17892" s="1" t="s">
        <v>453</v>
      </c>
      <c r="J17892" s="1" t="s">
        <v>33</v>
      </c>
      <c r="K17892" s="1" t="s">
        <v>323</v>
      </c>
      <c r="Q17892" s="2" t="s">
        <v>37</v>
      </c>
      <c r="R17892" s="1" t="s">
        <v>718</v>
      </c>
      <c r="S17892" s="1" t="str">
        <f t="shared" si="570"/>
        <v>SAT|1|21|REV|ACR|COMP|CESP</v>
      </c>
      <c r="T17892" s="2" t="str">
        <f t="shared" si="569"/>
        <v>OK</v>
      </c>
    </row>
    <row r="17893" spans="1:20" x14ac:dyDescent="0.25">
      <c r="A17893" s="1">
        <v>2101049901</v>
      </c>
      <c r="B17893" s="1">
        <f>VLOOKUP(A17893,[1]Maestra!A$1:C$746,2,0)</f>
        <v>0</v>
      </c>
      <c r="C17893" s="1" t="str">
        <f>VLOOKUP(A17893,[1]Maestra!A$1:C$746,3,0)</f>
        <v>Visa Acreedores</v>
      </c>
      <c r="D17893" s="1" t="s">
        <v>20</v>
      </c>
      <c r="E17893" s="1">
        <v>1</v>
      </c>
      <c r="F17893" s="1">
        <v>21</v>
      </c>
      <c r="G17893" s="1" t="s">
        <v>19</v>
      </c>
      <c r="H17893" s="1">
        <v>9999</v>
      </c>
      <c r="I17893" s="1" t="s">
        <v>453</v>
      </c>
      <c r="J17893" s="1" t="s">
        <v>33</v>
      </c>
      <c r="K17893" s="1" t="s">
        <v>328</v>
      </c>
      <c r="Q17893" s="2" t="s">
        <v>37</v>
      </c>
      <c r="R17893" s="1" t="s">
        <v>718</v>
      </c>
      <c r="S17893" s="1" t="str">
        <f t="shared" si="570"/>
        <v>SAT|1|21|REV|ACR|COMP|CGEM</v>
      </c>
      <c r="T17893" s="2" t="str">
        <f t="shared" si="569"/>
        <v>OK</v>
      </c>
    </row>
    <row r="17894" spans="1:20" x14ac:dyDescent="0.25">
      <c r="A17894" s="1">
        <v>2101049901</v>
      </c>
      <c r="B17894" s="1">
        <f>VLOOKUP(A17894,[1]Maestra!A$1:C$746,2,0)</f>
        <v>0</v>
      </c>
      <c r="C17894" s="1" t="str">
        <f>VLOOKUP(A17894,[1]Maestra!A$1:C$746,3,0)</f>
        <v>Visa Acreedores</v>
      </c>
      <c r="D17894" s="1" t="s">
        <v>20</v>
      </c>
      <c r="E17894" s="1">
        <v>1</v>
      </c>
      <c r="F17894" s="1">
        <v>21</v>
      </c>
      <c r="G17894" s="1" t="s">
        <v>19</v>
      </c>
      <c r="H17894" s="1">
        <v>9999</v>
      </c>
      <c r="I17894" s="1" t="s">
        <v>453</v>
      </c>
      <c r="J17894" s="1" t="s">
        <v>33</v>
      </c>
      <c r="K17894" s="1" t="s">
        <v>329</v>
      </c>
      <c r="Q17894" s="2" t="s">
        <v>37</v>
      </c>
      <c r="R17894" s="1" t="s">
        <v>718</v>
      </c>
      <c r="S17894" s="1" t="str">
        <f t="shared" si="570"/>
        <v>SAT|1|21|REV|ACR|COMP|CIVA</v>
      </c>
      <c r="T17894" s="2" t="str">
        <f t="shared" si="569"/>
        <v>OK</v>
      </c>
    </row>
    <row r="17895" spans="1:20" x14ac:dyDescent="0.25">
      <c r="A17895" s="1">
        <v>2101049901</v>
      </c>
      <c r="B17895" s="1">
        <f>VLOOKUP(A17895,[1]Maestra!A$1:C$746,2,0)</f>
        <v>0</v>
      </c>
      <c r="C17895" s="1" t="str">
        <f>VLOOKUP(A17895,[1]Maestra!A$1:C$746,3,0)</f>
        <v>Visa Acreedores</v>
      </c>
      <c r="D17895" s="1" t="s">
        <v>20</v>
      </c>
      <c r="E17895" s="1">
        <v>1</v>
      </c>
      <c r="F17895" s="1">
        <v>21</v>
      </c>
      <c r="G17895" s="1" t="s">
        <v>19</v>
      </c>
      <c r="H17895" s="1">
        <v>9999</v>
      </c>
      <c r="I17895" s="1" t="s">
        <v>453</v>
      </c>
      <c r="J17895" s="1" t="s">
        <v>33</v>
      </c>
      <c r="K17895" s="1" t="s">
        <v>325</v>
      </c>
      <c r="Q17895" s="2" t="s">
        <v>37</v>
      </c>
      <c r="R17895" s="1" t="s">
        <v>718</v>
      </c>
      <c r="S17895" s="1" t="str">
        <f t="shared" si="570"/>
        <v>SAT|1|21|REV|ACR|COMP|CMED</v>
      </c>
      <c r="T17895" s="2" t="str">
        <f t="shared" si="569"/>
        <v>OK</v>
      </c>
    </row>
    <row r="17896" spans="1:20" x14ac:dyDescent="0.25">
      <c r="A17896" s="1">
        <v>2101049901</v>
      </c>
      <c r="B17896" s="1">
        <f>VLOOKUP(A17896,[1]Maestra!A$1:C$746,2,0)</f>
        <v>0</v>
      </c>
      <c r="C17896" s="1" t="str">
        <f>VLOOKUP(A17896,[1]Maestra!A$1:C$746,3,0)</f>
        <v>Visa Acreedores</v>
      </c>
      <c r="D17896" s="1" t="s">
        <v>20</v>
      </c>
      <c r="E17896" s="1">
        <v>1</v>
      </c>
      <c r="F17896" s="1">
        <v>21</v>
      </c>
      <c r="G17896" s="1" t="s">
        <v>19</v>
      </c>
      <c r="H17896" s="1">
        <v>9999</v>
      </c>
      <c r="I17896" s="1" t="s">
        <v>453</v>
      </c>
      <c r="J17896" s="1" t="s">
        <v>33</v>
      </c>
      <c r="K17896" s="1" t="s">
        <v>330</v>
      </c>
      <c r="Q17896" s="2" t="s">
        <v>37</v>
      </c>
      <c r="R17896" s="1" t="s">
        <v>718</v>
      </c>
      <c r="S17896" s="1" t="str">
        <f t="shared" si="570"/>
        <v>SAT|1|21|REV|ACR|COMP|CMIE</v>
      </c>
      <c r="T17896" s="2" t="str">
        <f t="shared" si="569"/>
        <v>OK</v>
      </c>
    </row>
    <row r="17897" spans="1:20" x14ac:dyDescent="0.25">
      <c r="A17897" s="1">
        <v>2101049901</v>
      </c>
      <c r="B17897" s="1">
        <f>VLOOKUP(A17897,[1]Maestra!A$1:C$746,2,0)</f>
        <v>0</v>
      </c>
      <c r="C17897" s="1" t="str">
        <f>VLOOKUP(A17897,[1]Maestra!A$1:C$746,3,0)</f>
        <v>Visa Acreedores</v>
      </c>
      <c r="D17897" s="1" t="s">
        <v>20</v>
      </c>
      <c r="E17897" s="1">
        <v>1</v>
      </c>
      <c r="F17897" s="1">
        <v>21</v>
      </c>
      <c r="G17897" s="1" t="s">
        <v>19</v>
      </c>
      <c r="H17897" s="1">
        <v>9999</v>
      </c>
      <c r="I17897" s="1" t="s">
        <v>453</v>
      </c>
      <c r="J17897" s="1" t="s">
        <v>33</v>
      </c>
      <c r="K17897" s="1" t="s">
        <v>331</v>
      </c>
      <c r="Q17897" s="2" t="s">
        <v>37</v>
      </c>
      <c r="R17897" s="1" t="s">
        <v>718</v>
      </c>
      <c r="S17897" s="1" t="str">
        <f t="shared" si="570"/>
        <v>SAT|1|21|REV|ACR|COMP|CPEM</v>
      </c>
      <c r="T17897" s="2" t="str">
        <f t="shared" si="569"/>
        <v>OK</v>
      </c>
    </row>
    <row r="17898" spans="1:20" x14ac:dyDescent="0.25">
      <c r="A17898" s="1">
        <v>2101049901</v>
      </c>
      <c r="B17898" s="1">
        <f>VLOOKUP(A17898,[1]Maestra!A$1:C$746,2,0)</f>
        <v>0</v>
      </c>
      <c r="C17898" s="1" t="str">
        <f>VLOOKUP(A17898,[1]Maestra!A$1:C$746,3,0)</f>
        <v>Visa Acreedores</v>
      </c>
      <c r="D17898" s="1" t="s">
        <v>20</v>
      </c>
      <c r="E17898" s="1">
        <v>1</v>
      </c>
      <c r="F17898" s="1">
        <v>21</v>
      </c>
      <c r="G17898" s="1" t="s">
        <v>19</v>
      </c>
      <c r="H17898" s="1">
        <v>9999</v>
      </c>
      <c r="I17898" s="1" t="s">
        <v>453</v>
      </c>
      <c r="J17898" s="1" t="s">
        <v>29</v>
      </c>
      <c r="K17898" s="1" t="s">
        <v>327</v>
      </c>
      <c r="Q17898" s="2" t="s">
        <v>37</v>
      </c>
      <c r="R17898" s="1" t="s">
        <v>718</v>
      </c>
      <c r="S17898" s="1" t="str">
        <f t="shared" si="570"/>
        <v>SAT|1|21|REV|ACR|DIEF|CCOR</v>
      </c>
      <c r="T17898" s="2" t="str">
        <f t="shared" si="569"/>
        <v>OK</v>
      </c>
    </row>
    <row r="17899" spans="1:20" x14ac:dyDescent="0.25">
      <c r="A17899" s="1">
        <v>2101049901</v>
      </c>
      <c r="B17899" s="1">
        <f>VLOOKUP(A17899,[1]Maestra!A$1:C$746,2,0)</f>
        <v>0</v>
      </c>
      <c r="C17899" s="1" t="str">
        <f>VLOOKUP(A17899,[1]Maestra!A$1:C$746,3,0)</f>
        <v>Visa Acreedores</v>
      </c>
      <c r="D17899" s="1" t="s">
        <v>20</v>
      </c>
      <c r="E17899" s="1">
        <v>1</v>
      </c>
      <c r="F17899" s="1">
        <v>21</v>
      </c>
      <c r="G17899" s="1" t="s">
        <v>19</v>
      </c>
      <c r="H17899" s="1">
        <v>9999</v>
      </c>
      <c r="I17899" s="1" t="s">
        <v>453</v>
      </c>
      <c r="J17899" s="1" t="s">
        <v>29</v>
      </c>
      <c r="K17899" s="1" t="s">
        <v>324</v>
      </c>
      <c r="Q17899" s="2" t="s">
        <v>37</v>
      </c>
      <c r="R17899" s="1" t="s">
        <v>718</v>
      </c>
      <c r="S17899" s="1" t="str">
        <f t="shared" si="570"/>
        <v>SAT|1|21|REV|ACR|DIEF|CCRV</v>
      </c>
      <c r="T17899" s="2" t="str">
        <f t="shared" si="569"/>
        <v>OK</v>
      </c>
    </row>
    <row r="17900" spans="1:20" x14ac:dyDescent="0.25">
      <c r="A17900" s="1">
        <v>2101049901</v>
      </c>
      <c r="B17900" s="1">
        <f>VLOOKUP(A17900,[1]Maestra!A$1:C$746,2,0)</f>
        <v>0</v>
      </c>
      <c r="C17900" s="1" t="str">
        <f>VLOOKUP(A17900,[1]Maestra!A$1:C$746,3,0)</f>
        <v>Visa Acreedores</v>
      </c>
      <c r="D17900" s="1" t="s">
        <v>20</v>
      </c>
      <c r="E17900" s="1">
        <v>1</v>
      </c>
      <c r="F17900" s="1">
        <v>21</v>
      </c>
      <c r="G17900" s="1" t="s">
        <v>19</v>
      </c>
      <c r="H17900" s="1">
        <v>9999</v>
      </c>
      <c r="I17900" s="1" t="s">
        <v>453</v>
      </c>
      <c r="J17900" s="1" t="s">
        <v>29</v>
      </c>
      <c r="K17900" s="1" t="s">
        <v>323</v>
      </c>
      <c r="Q17900" s="2" t="s">
        <v>37</v>
      </c>
      <c r="R17900" s="1" t="s">
        <v>718</v>
      </c>
      <c r="S17900" s="1" t="str">
        <f t="shared" si="570"/>
        <v>SAT|1|21|REV|ACR|DIEF|CESP</v>
      </c>
      <c r="T17900" s="2" t="str">
        <f t="shared" si="569"/>
        <v>OK</v>
      </c>
    </row>
    <row r="17901" spans="1:20" x14ac:dyDescent="0.25">
      <c r="A17901" s="1">
        <v>2101049901</v>
      </c>
      <c r="B17901" s="1">
        <f>VLOOKUP(A17901,[1]Maestra!A$1:C$746,2,0)</f>
        <v>0</v>
      </c>
      <c r="C17901" s="1" t="str">
        <f>VLOOKUP(A17901,[1]Maestra!A$1:C$746,3,0)</f>
        <v>Visa Acreedores</v>
      </c>
      <c r="D17901" s="1" t="s">
        <v>20</v>
      </c>
      <c r="E17901" s="1">
        <v>1</v>
      </c>
      <c r="F17901" s="1">
        <v>21</v>
      </c>
      <c r="G17901" s="1" t="s">
        <v>19</v>
      </c>
      <c r="H17901" s="1">
        <v>9999</v>
      </c>
      <c r="I17901" s="1" t="s">
        <v>453</v>
      </c>
      <c r="J17901" s="1" t="s">
        <v>29</v>
      </c>
      <c r="K17901" s="1" t="s">
        <v>328</v>
      </c>
      <c r="Q17901" s="2" t="s">
        <v>37</v>
      </c>
      <c r="R17901" s="1" t="s">
        <v>718</v>
      </c>
      <c r="S17901" s="1" t="str">
        <f t="shared" si="570"/>
        <v>SAT|1|21|REV|ACR|DIEF|CGEM</v>
      </c>
      <c r="T17901" s="2" t="str">
        <f t="shared" si="569"/>
        <v>OK</v>
      </c>
    </row>
    <row r="17902" spans="1:20" x14ac:dyDescent="0.25">
      <c r="A17902" s="1">
        <v>2101049901</v>
      </c>
      <c r="B17902" s="1">
        <f>VLOOKUP(A17902,[1]Maestra!A$1:C$746,2,0)</f>
        <v>0</v>
      </c>
      <c r="C17902" s="1" t="str">
        <f>VLOOKUP(A17902,[1]Maestra!A$1:C$746,3,0)</f>
        <v>Visa Acreedores</v>
      </c>
      <c r="D17902" s="1" t="s">
        <v>20</v>
      </c>
      <c r="E17902" s="1">
        <v>1</v>
      </c>
      <c r="F17902" s="1">
        <v>21</v>
      </c>
      <c r="G17902" s="1" t="s">
        <v>19</v>
      </c>
      <c r="H17902" s="1">
        <v>9999</v>
      </c>
      <c r="I17902" s="1" t="s">
        <v>453</v>
      </c>
      <c r="J17902" s="1" t="s">
        <v>29</v>
      </c>
      <c r="K17902" s="1" t="s">
        <v>329</v>
      </c>
      <c r="Q17902" s="2" t="s">
        <v>37</v>
      </c>
      <c r="R17902" s="1" t="s">
        <v>718</v>
      </c>
      <c r="S17902" s="1" t="str">
        <f t="shared" si="570"/>
        <v>SAT|1|21|REV|ACR|DIEF|CIVA</v>
      </c>
      <c r="T17902" s="2" t="str">
        <f t="shared" si="569"/>
        <v>OK</v>
      </c>
    </row>
    <row r="17903" spans="1:20" x14ac:dyDescent="0.25">
      <c r="A17903" s="1">
        <v>2101049901</v>
      </c>
      <c r="B17903" s="1">
        <f>VLOOKUP(A17903,[1]Maestra!A$1:C$746,2,0)</f>
        <v>0</v>
      </c>
      <c r="C17903" s="1" t="str">
        <f>VLOOKUP(A17903,[1]Maestra!A$1:C$746,3,0)</f>
        <v>Visa Acreedores</v>
      </c>
      <c r="D17903" s="1" t="s">
        <v>20</v>
      </c>
      <c r="E17903" s="1">
        <v>1</v>
      </c>
      <c r="F17903" s="1">
        <v>21</v>
      </c>
      <c r="G17903" s="1" t="s">
        <v>19</v>
      </c>
      <c r="H17903" s="1">
        <v>9999</v>
      </c>
      <c r="I17903" s="1" t="s">
        <v>453</v>
      </c>
      <c r="J17903" s="1" t="s">
        <v>29</v>
      </c>
      <c r="K17903" s="1" t="s">
        <v>325</v>
      </c>
      <c r="Q17903" s="2" t="s">
        <v>37</v>
      </c>
      <c r="R17903" s="1" t="s">
        <v>718</v>
      </c>
      <c r="S17903" s="1" t="str">
        <f t="shared" si="570"/>
        <v>SAT|1|21|REV|ACR|DIEF|CMED</v>
      </c>
      <c r="T17903" s="2" t="str">
        <f t="shared" si="569"/>
        <v>OK</v>
      </c>
    </row>
    <row r="17904" spans="1:20" x14ac:dyDescent="0.25">
      <c r="A17904" s="1">
        <v>2101049901</v>
      </c>
      <c r="B17904" s="1">
        <f>VLOOKUP(A17904,[1]Maestra!A$1:C$746,2,0)</f>
        <v>0</v>
      </c>
      <c r="C17904" s="1" t="str">
        <f>VLOOKUP(A17904,[1]Maestra!A$1:C$746,3,0)</f>
        <v>Visa Acreedores</v>
      </c>
      <c r="D17904" s="1" t="s">
        <v>20</v>
      </c>
      <c r="E17904" s="1">
        <v>1</v>
      </c>
      <c r="F17904" s="1">
        <v>21</v>
      </c>
      <c r="G17904" s="1" t="s">
        <v>19</v>
      </c>
      <c r="H17904" s="1">
        <v>9999</v>
      </c>
      <c r="I17904" s="1" t="s">
        <v>453</v>
      </c>
      <c r="J17904" s="1" t="s">
        <v>29</v>
      </c>
      <c r="K17904" s="1" t="s">
        <v>330</v>
      </c>
      <c r="Q17904" s="2" t="s">
        <v>37</v>
      </c>
      <c r="R17904" s="1" t="s">
        <v>718</v>
      </c>
      <c r="S17904" s="1" t="str">
        <f t="shared" si="570"/>
        <v>SAT|1|21|REV|ACR|DIEF|CMIE</v>
      </c>
      <c r="T17904" s="2" t="str">
        <f t="shared" si="569"/>
        <v>OK</v>
      </c>
    </row>
    <row r="17905" spans="1:20" x14ac:dyDescent="0.25">
      <c r="A17905" s="1">
        <v>2101049901</v>
      </c>
      <c r="B17905" s="1">
        <f>VLOOKUP(A17905,[1]Maestra!A$1:C$746,2,0)</f>
        <v>0</v>
      </c>
      <c r="C17905" s="1" t="str">
        <f>VLOOKUP(A17905,[1]Maestra!A$1:C$746,3,0)</f>
        <v>Visa Acreedores</v>
      </c>
      <c r="D17905" s="1" t="s">
        <v>20</v>
      </c>
      <c r="E17905" s="1">
        <v>1</v>
      </c>
      <c r="F17905" s="1">
        <v>21</v>
      </c>
      <c r="G17905" s="1" t="s">
        <v>19</v>
      </c>
      <c r="H17905" s="1">
        <v>9999</v>
      </c>
      <c r="I17905" s="1" t="s">
        <v>453</v>
      </c>
      <c r="J17905" s="1" t="s">
        <v>29</v>
      </c>
      <c r="K17905" s="1" t="s">
        <v>331</v>
      </c>
      <c r="Q17905" s="2" t="s">
        <v>37</v>
      </c>
      <c r="R17905" s="1" t="s">
        <v>718</v>
      </c>
      <c r="S17905" s="1" t="str">
        <f t="shared" si="570"/>
        <v>SAT|1|21|REV|ACR|DIEF|CPEM</v>
      </c>
      <c r="T17905" s="2" t="str">
        <f t="shared" si="569"/>
        <v>OK</v>
      </c>
    </row>
    <row r="17906" spans="1:20" x14ac:dyDescent="0.25">
      <c r="A17906" s="1">
        <v>301060101</v>
      </c>
      <c r="B17906" s="1" t="str">
        <f>VLOOKUP(A17906,[1]Maestra!A$1:C$746,2,0)</f>
        <v>ACTCPLMD8</v>
      </c>
      <c r="C17906" s="1" t="str">
        <f>VLOOKUP(A17906,[1]Maestra!A$1:C$746,3,0)</f>
        <v>TC Cashback Platinum - Linea Rev.</v>
      </c>
      <c r="D17906" s="1" t="s">
        <v>20</v>
      </c>
      <c r="E17906" s="1">
        <v>1</v>
      </c>
      <c r="F17906" s="1">
        <v>21</v>
      </c>
      <c r="G17906" s="1" t="s">
        <v>19</v>
      </c>
      <c r="H17906" s="1">
        <v>9999</v>
      </c>
      <c r="I17906" s="1" t="s">
        <v>449</v>
      </c>
      <c r="J17906" s="1" t="s">
        <v>33</v>
      </c>
      <c r="K17906" s="1" t="s">
        <v>327</v>
      </c>
      <c r="Q17906" s="2" t="s">
        <v>37</v>
      </c>
      <c r="R17906" s="1" t="s">
        <v>718</v>
      </c>
      <c r="S17906" s="1" t="str">
        <f t="shared" si="570"/>
        <v>SAT|1|21|REV|VEN|COMP|CCOR</v>
      </c>
      <c r="T17906" s="2" t="str">
        <f t="shared" si="569"/>
        <v>OK</v>
      </c>
    </row>
    <row r="17907" spans="1:20" x14ac:dyDescent="0.25">
      <c r="A17907" s="1">
        <v>301060101</v>
      </c>
      <c r="B17907" s="1" t="str">
        <f>VLOOKUP(A17907,[1]Maestra!A$1:C$746,2,0)</f>
        <v>ACTCPLMD8</v>
      </c>
      <c r="C17907" s="1" t="str">
        <f>VLOOKUP(A17907,[1]Maestra!A$1:C$746,3,0)</f>
        <v>TC Cashback Platinum - Linea Rev.</v>
      </c>
      <c r="D17907" s="1" t="s">
        <v>20</v>
      </c>
      <c r="E17907" s="1">
        <v>1</v>
      </c>
      <c r="F17907" s="1">
        <v>21</v>
      </c>
      <c r="G17907" s="1" t="s">
        <v>19</v>
      </c>
      <c r="H17907" s="1">
        <v>9999</v>
      </c>
      <c r="I17907" s="1" t="s">
        <v>449</v>
      </c>
      <c r="J17907" s="1" t="s">
        <v>33</v>
      </c>
      <c r="K17907" s="1" t="s">
        <v>324</v>
      </c>
      <c r="Q17907" s="2" t="s">
        <v>37</v>
      </c>
      <c r="R17907" s="1" t="s">
        <v>718</v>
      </c>
      <c r="S17907" s="1" t="str">
        <f t="shared" si="570"/>
        <v>SAT|1|21|REV|VEN|COMP|CCRV</v>
      </c>
      <c r="T17907" s="2" t="str">
        <f t="shared" si="569"/>
        <v>OK</v>
      </c>
    </row>
    <row r="17908" spans="1:20" x14ac:dyDescent="0.25">
      <c r="A17908" s="1">
        <v>301060101</v>
      </c>
      <c r="B17908" s="1" t="str">
        <f>VLOOKUP(A17908,[1]Maestra!A$1:C$746,2,0)</f>
        <v>ACTCPLMD8</v>
      </c>
      <c r="C17908" s="1" t="str">
        <f>VLOOKUP(A17908,[1]Maestra!A$1:C$746,3,0)</f>
        <v>TC Cashback Platinum - Linea Rev.</v>
      </c>
      <c r="D17908" s="1" t="s">
        <v>20</v>
      </c>
      <c r="E17908" s="1">
        <v>1</v>
      </c>
      <c r="F17908" s="1">
        <v>21</v>
      </c>
      <c r="G17908" s="1" t="s">
        <v>19</v>
      </c>
      <c r="H17908" s="1">
        <v>9999</v>
      </c>
      <c r="I17908" s="1" t="s">
        <v>449</v>
      </c>
      <c r="J17908" s="1" t="s">
        <v>33</v>
      </c>
      <c r="K17908" s="1" t="s">
        <v>323</v>
      </c>
      <c r="Q17908" s="2" t="s">
        <v>37</v>
      </c>
      <c r="R17908" s="1" t="s">
        <v>718</v>
      </c>
      <c r="S17908" s="1" t="str">
        <f t="shared" si="570"/>
        <v>SAT|1|21|REV|VEN|COMP|CESP</v>
      </c>
      <c r="T17908" s="2" t="str">
        <f t="shared" si="569"/>
        <v>OK</v>
      </c>
    </row>
    <row r="17909" spans="1:20" x14ac:dyDescent="0.25">
      <c r="A17909" s="1">
        <v>301060101</v>
      </c>
      <c r="B17909" s="1" t="str">
        <f>VLOOKUP(A17909,[1]Maestra!A$1:C$746,2,0)</f>
        <v>ACTCPLMD8</v>
      </c>
      <c r="C17909" s="1" t="str">
        <f>VLOOKUP(A17909,[1]Maestra!A$1:C$746,3,0)</f>
        <v>TC Cashback Platinum - Linea Rev.</v>
      </c>
      <c r="D17909" s="1" t="s">
        <v>20</v>
      </c>
      <c r="E17909" s="1">
        <v>1</v>
      </c>
      <c r="F17909" s="1">
        <v>21</v>
      </c>
      <c r="G17909" s="1" t="s">
        <v>19</v>
      </c>
      <c r="H17909" s="1">
        <v>9999</v>
      </c>
      <c r="I17909" s="1" t="s">
        <v>449</v>
      </c>
      <c r="J17909" s="1" t="s">
        <v>33</v>
      </c>
      <c r="K17909" s="1" t="s">
        <v>328</v>
      </c>
      <c r="Q17909" s="2" t="s">
        <v>37</v>
      </c>
      <c r="R17909" s="1" t="s">
        <v>718</v>
      </c>
      <c r="S17909" s="1" t="str">
        <f t="shared" si="570"/>
        <v>SAT|1|21|REV|VEN|COMP|CGEM</v>
      </c>
      <c r="T17909" s="2" t="str">
        <f t="shared" si="569"/>
        <v>OK</v>
      </c>
    </row>
    <row r="17910" spans="1:20" x14ac:dyDescent="0.25">
      <c r="A17910" s="1">
        <v>301060101</v>
      </c>
      <c r="B17910" s="1" t="str">
        <f>VLOOKUP(A17910,[1]Maestra!A$1:C$746,2,0)</f>
        <v>ACTCPLMD8</v>
      </c>
      <c r="C17910" s="1" t="str">
        <f>VLOOKUP(A17910,[1]Maestra!A$1:C$746,3,0)</f>
        <v>TC Cashback Platinum - Linea Rev.</v>
      </c>
      <c r="D17910" s="1" t="s">
        <v>20</v>
      </c>
      <c r="E17910" s="1">
        <v>1</v>
      </c>
      <c r="F17910" s="1">
        <v>21</v>
      </c>
      <c r="G17910" s="1" t="s">
        <v>19</v>
      </c>
      <c r="H17910" s="1">
        <v>9999</v>
      </c>
      <c r="I17910" s="1" t="s">
        <v>449</v>
      </c>
      <c r="J17910" s="1" t="s">
        <v>33</v>
      </c>
      <c r="K17910" s="1" t="s">
        <v>329</v>
      </c>
      <c r="Q17910" s="2" t="s">
        <v>37</v>
      </c>
      <c r="R17910" s="1" t="s">
        <v>718</v>
      </c>
      <c r="S17910" s="1" t="str">
        <f t="shared" si="570"/>
        <v>SAT|1|21|REV|VEN|COMP|CIVA</v>
      </c>
      <c r="T17910" s="2" t="str">
        <f t="shared" si="569"/>
        <v>OK</v>
      </c>
    </row>
    <row r="17911" spans="1:20" x14ac:dyDescent="0.25">
      <c r="A17911" s="1">
        <v>301060101</v>
      </c>
      <c r="B17911" s="1" t="str">
        <f>VLOOKUP(A17911,[1]Maestra!A$1:C$746,2,0)</f>
        <v>ACTCPLMD8</v>
      </c>
      <c r="C17911" s="1" t="str">
        <f>VLOOKUP(A17911,[1]Maestra!A$1:C$746,3,0)</f>
        <v>TC Cashback Platinum - Linea Rev.</v>
      </c>
      <c r="D17911" s="1" t="s">
        <v>20</v>
      </c>
      <c r="E17911" s="1">
        <v>1</v>
      </c>
      <c r="F17911" s="1">
        <v>21</v>
      </c>
      <c r="G17911" s="1" t="s">
        <v>19</v>
      </c>
      <c r="H17911" s="1">
        <v>9999</v>
      </c>
      <c r="I17911" s="1" t="s">
        <v>449</v>
      </c>
      <c r="J17911" s="1" t="s">
        <v>33</v>
      </c>
      <c r="K17911" s="1" t="s">
        <v>325</v>
      </c>
      <c r="Q17911" s="2" t="s">
        <v>37</v>
      </c>
      <c r="R17911" s="1" t="s">
        <v>718</v>
      </c>
      <c r="S17911" s="1" t="str">
        <f t="shared" si="570"/>
        <v>SAT|1|21|REV|VEN|COMP|CMED</v>
      </c>
      <c r="T17911" s="2" t="str">
        <f t="shared" si="569"/>
        <v>OK</v>
      </c>
    </row>
    <row r="17912" spans="1:20" x14ac:dyDescent="0.25">
      <c r="A17912" s="1">
        <v>301060101</v>
      </c>
      <c r="B17912" s="1" t="str">
        <f>VLOOKUP(A17912,[1]Maestra!A$1:C$746,2,0)</f>
        <v>ACTCPLMD8</v>
      </c>
      <c r="C17912" s="1" t="str">
        <f>VLOOKUP(A17912,[1]Maestra!A$1:C$746,3,0)</f>
        <v>TC Cashback Platinum - Linea Rev.</v>
      </c>
      <c r="D17912" s="1" t="s">
        <v>20</v>
      </c>
      <c r="E17912" s="1">
        <v>1</v>
      </c>
      <c r="F17912" s="1">
        <v>21</v>
      </c>
      <c r="G17912" s="1" t="s">
        <v>19</v>
      </c>
      <c r="H17912" s="1">
        <v>9999</v>
      </c>
      <c r="I17912" s="1" t="s">
        <v>449</v>
      </c>
      <c r="J17912" s="1" t="s">
        <v>33</v>
      </c>
      <c r="K17912" s="1" t="s">
        <v>330</v>
      </c>
      <c r="Q17912" s="2" t="s">
        <v>37</v>
      </c>
      <c r="R17912" s="1" t="s">
        <v>718</v>
      </c>
      <c r="S17912" s="1" t="str">
        <f t="shared" si="570"/>
        <v>SAT|1|21|REV|VEN|COMP|CMIE</v>
      </c>
      <c r="T17912" s="2" t="str">
        <f t="shared" si="569"/>
        <v>OK</v>
      </c>
    </row>
    <row r="17913" spans="1:20" x14ac:dyDescent="0.25">
      <c r="A17913" s="1">
        <v>301060101</v>
      </c>
      <c r="B17913" s="1" t="str">
        <f>VLOOKUP(A17913,[1]Maestra!A$1:C$746,2,0)</f>
        <v>ACTCPLMD8</v>
      </c>
      <c r="C17913" s="1" t="str">
        <f>VLOOKUP(A17913,[1]Maestra!A$1:C$746,3,0)</f>
        <v>TC Cashback Platinum - Linea Rev.</v>
      </c>
      <c r="D17913" s="1" t="s">
        <v>20</v>
      </c>
      <c r="E17913" s="1">
        <v>1</v>
      </c>
      <c r="F17913" s="1">
        <v>21</v>
      </c>
      <c r="G17913" s="1" t="s">
        <v>19</v>
      </c>
      <c r="H17913" s="1">
        <v>9999</v>
      </c>
      <c r="I17913" s="1" t="s">
        <v>449</v>
      </c>
      <c r="J17913" s="1" t="s">
        <v>33</v>
      </c>
      <c r="K17913" s="1" t="s">
        <v>331</v>
      </c>
      <c r="Q17913" s="2" t="s">
        <v>37</v>
      </c>
      <c r="R17913" s="1" t="s">
        <v>718</v>
      </c>
      <c r="S17913" s="1" t="str">
        <f t="shared" si="570"/>
        <v>SAT|1|21|REV|VEN|COMP|CPEM</v>
      </c>
      <c r="T17913" s="2" t="str">
        <f t="shared" si="569"/>
        <v>OK</v>
      </c>
    </row>
    <row r="17914" spans="1:20" x14ac:dyDescent="0.25">
      <c r="A17914" s="1">
        <v>301060107</v>
      </c>
      <c r="B17914" s="1" t="str">
        <f>VLOOKUP(A17914,[1]Maestra!A$1:C$746,2,0)</f>
        <v>ACTCPLZX8</v>
      </c>
      <c r="C17914" s="1" t="str">
        <f>VLOOKUP(A17914,[1]Maestra!A$1:C$746,3,0)</f>
        <v>TC Cashback Platinum - Linea Rev. por Disp Efectivo</v>
      </c>
      <c r="D17914" s="1" t="s">
        <v>20</v>
      </c>
      <c r="E17914" s="1">
        <v>1</v>
      </c>
      <c r="F17914" s="1">
        <v>21</v>
      </c>
      <c r="G17914" s="1" t="s">
        <v>19</v>
      </c>
      <c r="H17914" s="1">
        <v>9999</v>
      </c>
      <c r="I17914" s="1" t="s">
        <v>449</v>
      </c>
      <c r="J17914" s="1" t="s">
        <v>29</v>
      </c>
      <c r="K17914" s="1" t="s">
        <v>327</v>
      </c>
      <c r="Q17914" s="2" t="s">
        <v>37</v>
      </c>
      <c r="R17914" s="1" t="s">
        <v>718</v>
      </c>
      <c r="S17914" s="1" t="str">
        <f t="shared" si="570"/>
        <v>SAT|1|21|REV|VEN|DIEF|CCOR</v>
      </c>
      <c r="T17914" s="2" t="str">
        <f t="shared" si="569"/>
        <v>OK</v>
      </c>
    </row>
    <row r="17915" spans="1:20" x14ac:dyDescent="0.25">
      <c r="A17915" s="1">
        <v>301060107</v>
      </c>
      <c r="B17915" s="1" t="str">
        <f>VLOOKUP(A17915,[1]Maestra!A$1:C$746,2,0)</f>
        <v>ACTCPLZX8</v>
      </c>
      <c r="C17915" s="1" t="str">
        <f>VLOOKUP(A17915,[1]Maestra!A$1:C$746,3,0)</f>
        <v>TC Cashback Platinum - Linea Rev. por Disp Efectivo</v>
      </c>
      <c r="D17915" s="1" t="s">
        <v>20</v>
      </c>
      <c r="E17915" s="1">
        <v>1</v>
      </c>
      <c r="F17915" s="1">
        <v>21</v>
      </c>
      <c r="G17915" s="1" t="s">
        <v>19</v>
      </c>
      <c r="H17915" s="1">
        <v>9999</v>
      </c>
      <c r="I17915" s="1" t="s">
        <v>449</v>
      </c>
      <c r="J17915" s="1" t="s">
        <v>29</v>
      </c>
      <c r="K17915" s="1" t="s">
        <v>324</v>
      </c>
      <c r="Q17915" s="2" t="s">
        <v>37</v>
      </c>
      <c r="R17915" s="1" t="s">
        <v>718</v>
      </c>
      <c r="S17915" s="1" t="str">
        <f t="shared" si="570"/>
        <v>SAT|1|21|REV|VEN|DIEF|CCRV</v>
      </c>
      <c r="T17915" s="2" t="str">
        <f t="shared" si="569"/>
        <v>OK</v>
      </c>
    </row>
    <row r="17916" spans="1:20" x14ac:dyDescent="0.25">
      <c r="A17916" s="1">
        <v>301060107</v>
      </c>
      <c r="B17916" s="1" t="str">
        <f>VLOOKUP(A17916,[1]Maestra!A$1:C$746,2,0)</f>
        <v>ACTCPLZX8</v>
      </c>
      <c r="C17916" s="1" t="str">
        <f>VLOOKUP(A17916,[1]Maestra!A$1:C$746,3,0)</f>
        <v>TC Cashback Platinum - Linea Rev. por Disp Efectivo</v>
      </c>
      <c r="D17916" s="1" t="s">
        <v>20</v>
      </c>
      <c r="E17916" s="1">
        <v>1</v>
      </c>
      <c r="F17916" s="1">
        <v>21</v>
      </c>
      <c r="G17916" s="1" t="s">
        <v>19</v>
      </c>
      <c r="H17916" s="1">
        <v>9999</v>
      </c>
      <c r="I17916" s="1" t="s">
        <v>449</v>
      </c>
      <c r="J17916" s="1" t="s">
        <v>29</v>
      </c>
      <c r="K17916" s="1" t="s">
        <v>323</v>
      </c>
      <c r="Q17916" s="2" t="s">
        <v>37</v>
      </c>
      <c r="R17916" s="1" t="s">
        <v>718</v>
      </c>
      <c r="S17916" s="1" t="str">
        <f t="shared" si="570"/>
        <v>SAT|1|21|REV|VEN|DIEF|CESP</v>
      </c>
      <c r="T17916" s="2" t="str">
        <f t="shared" si="569"/>
        <v>OK</v>
      </c>
    </row>
    <row r="17917" spans="1:20" x14ac:dyDescent="0.25">
      <c r="A17917" s="1">
        <v>301060107</v>
      </c>
      <c r="B17917" s="1" t="str">
        <f>VLOOKUP(A17917,[1]Maestra!A$1:C$746,2,0)</f>
        <v>ACTCPLZX8</v>
      </c>
      <c r="C17917" s="1" t="str">
        <f>VLOOKUP(A17917,[1]Maestra!A$1:C$746,3,0)</f>
        <v>TC Cashback Platinum - Linea Rev. por Disp Efectivo</v>
      </c>
      <c r="D17917" s="1" t="s">
        <v>20</v>
      </c>
      <c r="E17917" s="1">
        <v>1</v>
      </c>
      <c r="F17917" s="1">
        <v>21</v>
      </c>
      <c r="G17917" s="1" t="s">
        <v>19</v>
      </c>
      <c r="H17917" s="1">
        <v>9999</v>
      </c>
      <c r="I17917" s="1" t="s">
        <v>449</v>
      </c>
      <c r="J17917" s="1" t="s">
        <v>29</v>
      </c>
      <c r="K17917" s="1" t="s">
        <v>328</v>
      </c>
      <c r="Q17917" s="2" t="s">
        <v>37</v>
      </c>
      <c r="R17917" s="1" t="s">
        <v>718</v>
      </c>
      <c r="S17917" s="1" t="str">
        <f t="shared" si="570"/>
        <v>SAT|1|21|REV|VEN|DIEF|CGEM</v>
      </c>
      <c r="T17917" s="2" t="str">
        <f t="shared" si="569"/>
        <v>OK</v>
      </c>
    </row>
    <row r="17918" spans="1:20" x14ac:dyDescent="0.25">
      <c r="A17918" s="1">
        <v>301060107</v>
      </c>
      <c r="B17918" s="1" t="str">
        <f>VLOOKUP(A17918,[1]Maestra!A$1:C$746,2,0)</f>
        <v>ACTCPLZX8</v>
      </c>
      <c r="C17918" s="1" t="str">
        <f>VLOOKUP(A17918,[1]Maestra!A$1:C$746,3,0)</f>
        <v>TC Cashback Platinum - Linea Rev. por Disp Efectivo</v>
      </c>
      <c r="D17918" s="1" t="s">
        <v>20</v>
      </c>
      <c r="E17918" s="1">
        <v>1</v>
      </c>
      <c r="F17918" s="1">
        <v>21</v>
      </c>
      <c r="G17918" s="1" t="s">
        <v>19</v>
      </c>
      <c r="H17918" s="1">
        <v>9999</v>
      </c>
      <c r="I17918" s="1" t="s">
        <v>449</v>
      </c>
      <c r="J17918" s="1" t="s">
        <v>29</v>
      </c>
      <c r="K17918" s="1" t="s">
        <v>329</v>
      </c>
      <c r="Q17918" s="2" t="s">
        <v>37</v>
      </c>
      <c r="R17918" s="1" t="s">
        <v>718</v>
      </c>
      <c r="S17918" s="1" t="str">
        <f t="shared" si="570"/>
        <v>SAT|1|21|REV|VEN|DIEF|CIVA</v>
      </c>
      <c r="T17918" s="2" t="str">
        <f t="shared" si="569"/>
        <v>OK</v>
      </c>
    </row>
    <row r="17919" spans="1:20" x14ac:dyDescent="0.25">
      <c r="A17919" s="1">
        <v>301060107</v>
      </c>
      <c r="B17919" s="1" t="str">
        <f>VLOOKUP(A17919,[1]Maestra!A$1:C$746,2,0)</f>
        <v>ACTCPLZX8</v>
      </c>
      <c r="C17919" s="1" t="str">
        <f>VLOOKUP(A17919,[1]Maestra!A$1:C$746,3,0)</f>
        <v>TC Cashback Platinum - Linea Rev. por Disp Efectivo</v>
      </c>
      <c r="D17919" s="1" t="s">
        <v>20</v>
      </c>
      <c r="E17919" s="1">
        <v>1</v>
      </c>
      <c r="F17919" s="1">
        <v>21</v>
      </c>
      <c r="G17919" s="1" t="s">
        <v>19</v>
      </c>
      <c r="H17919" s="1">
        <v>9999</v>
      </c>
      <c r="I17919" s="1" t="s">
        <v>449</v>
      </c>
      <c r="J17919" s="1" t="s">
        <v>29</v>
      </c>
      <c r="K17919" s="1" t="s">
        <v>325</v>
      </c>
      <c r="Q17919" s="2" t="s">
        <v>37</v>
      </c>
      <c r="R17919" s="1" t="s">
        <v>718</v>
      </c>
      <c r="S17919" s="1" t="str">
        <f t="shared" si="570"/>
        <v>SAT|1|21|REV|VEN|DIEF|CMED</v>
      </c>
      <c r="T17919" s="2" t="str">
        <f t="shared" si="569"/>
        <v>OK</v>
      </c>
    </row>
    <row r="17920" spans="1:20" x14ac:dyDescent="0.25">
      <c r="A17920" s="1">
        <v>301060107</v>
      </c>
      <c r="B17920" s="1" t="str">
        <f>VLOOKUP(A17920,[1]Maestra!A$1:C$746,2,0)</f>
        <v>ACTCPLZX8</v>
      </c>
      <c r="C17920" s="1" t="str">
        <f>VLOOKUP(A17920,[1]Maestra!A$1:C$746,3,0)</f>
        <v>TC Cashback Platinum - Linea Rev. por Disp Efectivo</v>
      </c>
      <c r="D17920" s="1" t="s">
        <v>20</v>
      </c>
      <c r="E17920" s="1">
        <v>1</v>
      </c>
      <c r="F17920" s="1">
        <v>21</v>
      </c>
      <c r="G17920" s="1" t="s">
        <v>19</v>
      </c>
      <c r="H17920" s="1">
        <v>9999</v>
      </c>
      <c r="I17920" s="1" t="s">
        <v>449</v>
      </c>
      <c r="J17920" s="1" t="s">
        <v>29</v>
      </c>
      <c r="K17920" s="1" t="s">
        <v>330</v>
      </c>
      <c r="Q17920" s="2" t="s">
        <v>37</v>
      </c>
      <c r="R17920" s="1" t="s">
        <v>718</v>
      </c>
      <c r="S17920" s="1" t="str">
        <f t="shared" si="570"/>
        <v>SAT|1|21|REV|VEN|DIEF|CMIE</v>
      </c>
      <c r="T17920" s="2" t="str">
        <f t="shared" si="569"/>
        <v>OK</v>
      </c>
    </row>
    <row r="17921" spans="1:20" x14ac:dyDescent="0.25">
      <c r="A17921" s="1">
        <v>301060107</v>
      </c>
      <c r="B17921" s="1" t="str">
        <f>VLOOKUP(A17921,[1]Maestra!A$1:C$746,2,0)</f>
        <v>ACTCPLZX8</v>
      </c>
      <c r="C17921" s="1" t="str">
        <f>VLOOKUP(A17921,[1]Maestra!A$1:C$746,3,0)</f>
        <v>TC Cashback Platinum - Linea Rev. por Disp Efectivo</v>
      </c>
      <c r="D17921" s="1" t="s">
        <v>20</v>
      </c>
      <c r="E17921" s="1">
        <v>1</v>
      </c>
      <c r="F17921" s="1">
        <v>21</v>
      </c>
      <c r="G17921" s="1" t="s">
        <v>19</v>
      </c>
      <c r="H17921" s="1">
        <v>9999</v>
      </c>
      <c r="I17921" s="1" t="s">
        <v>449</v>
      </c>
      <c r="J17921" s="1" t="s">
        <v>29</v>
      </c>
      <c r="K17921" s="1" t="s">
        <v>331</v>
      </c>
      <c r="Q17921" s="2" t="s">
        <v>37</v>
      </c>
      <c r="R17921" s="1" t="s">
        <v>718</v>
      </c>
      <c r="S17921" s="1" t="str">
        <f t="shared" si="570"/>
        <v>SAT|1|21|REV|VEN|DIEF|CPEM</v>
      </c>
      <c r="T17921" s="2" t="str">
        <f t="shared" si="569"/>
        <v>OK</v>
      </c>
    </row>
    <row r="17922" spans="1:20" x14ac:dyDescent="0.25">
      <c r="A17922" s="1">
        <v>301060101</v>
      </c>
      <c r="B17922" s="1" t="str">
        <f>VLOOKUP(A17922,[1]Maestra!A$1:C$746,2,0)</f>
        <v>ACTCPLMD8</v>
      </c>
      <c r="C17922" s="1" t="str">
        <f>VLOOKUP(A17922,[1]Maestra!A$1:C$746,3,0)</f>
        <v>TC Cashback Platinum - Linea Rev.</v>
      </c>
      <c r="D17922" s="1" t="s">
        <v>20</v>
      </c>
      <c r="E17922" s="1">
        <v>1</v>
      </c>
      <c r="F17922" s="1">
        <v>21</v>
      </c>
      <c r="G17922" s="1" t="s">
        <v>19</v>
      </c>
      <c r="H17922" s="1">
        <v>9999</v>
      </c>
      <c r="I17922" s="1" t="s">
        <v>452</v>
      </c>
      <c r="J17922" s="1" t="s">
        <v>33</v>
      </c>
      <c r="K17922" s="1" t="s">
        <v>327</v>
      </c>
      <c r="Q17922" s="2" t="s">
        <v>37</v>
      </c>
      <c r="R17922" s="1" t="s">
        <v>718</v>
      </c>
      <c r="S17922" s="1" t="str">
        <f t="shared" si="570"/>
        <v>SAT|1|21|REV|VIG|COMP|CCOR</v>
      </c>
      <c r="T17922" s="2" t="str">
        <f t="shared" si="569"/>
        <v>OK</v>
      </c>
    </row>
    <row r="17923" spans="1:20" x14ac:dyDescent="0.25">
      <c r="A17923" s="1">
        <v>301060101</v>
      </c>
      <c r="B17923" s="1" t="str">
        <f>VLOOKUP(A17923,[1]Maestra!A$1:C$746,2,0)</f>
        <v>ACTCPLMD8</v>
      </c>
      <c r="C17923" s="1" t="str">
        <f>VLOOKUP(A17923,[1]Maestra!A$1:C$746,3,0)</f>
        <v>TC Cashback Platinum - Linea Rev.</v>
      </c>
      <c r="D17923" s="1" t="s">
        <v>20</v>
      </c>
      <c r="E17923" s="1">
        <v>1</v>
      </c>
      <c r="F17923" s="1">
        <v>21</v>
      </c>
      <c r="G17923" s="1" t="s">
        <v>19</v>
      </c>
      <c r="H17923" s="1">
        <v>9999</v>
      </c>
      <c r="I17923" s="1" t="s">
        <v>452</v>
      </c>
      <c r="J17923" s="1" t="s">
        <v>33</v>
      </c>
      <c r="K17923" s="1" t="s">
        <v>324</v>
      </c>
      <c r="Q17923" s="2" t="s">
        <v>37</v>
      </c>
      <c r="R17923" s="1" t="s">
        <v>718</v>
      </c>
      <c r="S17923" s="1" t="str">
        <f t="shared" si="570"/>
        <v>SAT|1|21|REV|VIG|COMP|CCRV</v>
      </c>
      <c r="T17923" s="2" t="str">
        <f t="shared" ref="T17923:T17986" si="571">IF(COUNTIFS($D$2:$D$20413,D17923,$S$2:$S$20413,S17923,$A$2:$A$20413,"&lt;&gt;"&amp;A17923)&gt;0,"Conflicto","OK")</f>
        <v>OK</v>
      </c>
    </row>
    <row r="17924" spans="1:20" x14ac:dyDescent="0.25">
      <c r="A17924" s="1">
        <v>301060101</v>
      </c>
      <c r="B17924" s="1" t="str">
        <f>VLOOKUP(A17924,[1]Maestra!A$1:C$746,2,0)</f>
        <v>ACTCPLMD8</v>
      </c>
      <c r="C17924" s="1" t="str">
        <f>VLOOKUP(A17924,[1]Maestra!A$1:C$746,3,0)</f>
        <v>TC Cashback Platinum - Linea Rev.</v>
      </c>
      <c r="D17924" s="1" t="s">
        <v>20</v>
      </c>
      <c r="E17924" s="1">
        <v>1</v>
      </c>
      <c r="F17924" s="1">
        <v>21</v>
      </c>
      <c r="G17924" s="1" t="s">
        <v>19</v>
      </c>
      <c r="H17924" s="1">
        <v>9999</v>
      </c>
      <c r="I17924" s="1" t="s">
        <v>452</v>
      </c>
      <c r="J17924" s="1" t="s">
        <v>33</v>
      </c>
      <c r="K17924" s="1" t="s">
        <v>323</v>
      </c>
      <c r="Q17924" s="2" t="s">
        <v>37</v>
      </c>
      <c r="R17924" s="1" t="s">
        <v>718</v>
      </c>
      <c r="S17924" s="1" t="str">
        <f t="shared" si="570"/>
        <v>SAT|1|21|REV|VIG|COMP|CESP</v>
      </c>
      <c r="T17924" s="2" t="str">
        <f t="shared" si="571"/>
        <v>OK</v>
      </c>
    </row>
    <row r="17925" spans="1:20" x14ac:dyDescent="0.25">
      <c r="A17925" s="1">
        <v>301060101</v>
      </c>
      <c r="B17925" s="1" t="str">
        <f>VLOOKUP(A17925,[1]Maestra!A$1:C$746,2,0)</f>
        <v>ACTCPLMD8</v>
      </c>
      <c r="C17925" s="1" t="str">
        <f>VLOOKUP(A17925,[1]Maestra!A$1:C$746,3,0)</f>
        <v>TC Cashback Platinum - Linea Rev.</v>
      </c>
      <c r="D17925" s="1" t="s">
        <v>20</v>
      </c>
      <c r="E17925" s="1">
        <v>1</v>
      </c>
      <c r="F17925" s="1">
        <v>21</v>
      </c>
      <c r="G17925" s="1" t="s">
        <v>19</v>
      </c>
      <c r="H17925" s="1">
        <v>9999</v>
      </c>
      <c r="I17925" s="1" t="s">
        <v>452</v>
      </c>
      <c r="J17925" s="1" t="s">
        <v>33</v>
      </c>
      <c r="K17925" s="1" t="s">
        <v>328</v>
      </c>
      <c r="Q17925" s="2" t="s">
        <v>37</v>
      </c>
      <c r="R17925" s="1" t="s">
        <v>718</v>
      </c>
      <c r="S17925" s="1" t="str">
        <f t="shared" si="570"/>
        <v>SAT|1|21|REV|VIG|COMP|CGEM</v>
      </c>
      <c r="T17925" s="2" t="str">
        <f t="shared" si="571"/>
        <v>OK</v>
      </c>
    </row>
    <row r="17926" spans="1:20" x14ac:dyDescent="0.25">
      <c r="A17926" s="1">
        <v>301060101</v>
      </c>
      <c r="B17926" s="1" t="str">
        <f>VLOOKUP(A17926,[1]Maestra!A$1:C$746,2,0)</f>
        <v>ACTCPLMD8</v>
      </c>
      <c r="C17926" s="1" t="str">
        <f>VLOOKUP(A17926,[1]Maestra!A$1:C$746,3,0)</f>
        <v>TC Cashback Platinum - Linea Rev.</v>
      </c>
      <c r="D17926" s="1" t="s">
        <v>20</v>
      </c>
      <c r="E17926" s="1">
        <v>1</v>
      </c>
      <c r="F17926" s="1">
        <v>21</v>
      </c>
      <c r="G17926" s="1" t="s">
        <v>19</v>
      </c>
      <c r="H17926" s="1">
        <v>9999</v>
      </c>
      <c r="I17926" s="1" t="s">
        <v>452</v>
      </c>
      <c r="J17926" s="1" t="s">
        <v>33</v>
      </c>
      <c r="K17926" s="1" t="s">
        <v>329</v>
      </c>
      <c r="Q17926" s="2" t="s">
        <v>37</v>
      </c>
      <c r="R17926" s="1" t="s">
        <v>718</v>
      </c>
      <c r="S17926" s="1" t="str">
        <f t="shared" si="570"/>
        <v>SAT|1|21|REV|VIG|COMP|CIVA</v>
      </c>
      <c r="T17926" s="2" t="str">
        <f t="shared" si="571"/>
        <v>OK</v>
      </c>
    </row>
    <row r="17927" spans="1:20" x14ac:dyDescent="0.25">
      <c r="A17927" s="1">
        <v>301060101</v>
      </c>
      <c r="B17927" s="1" t="str">
        <f>VLOOKUP(A17927,[1]Maestra!A$1:C$746,2,0)</f>
        <v>ACTCPLMD8</v>
      </c>
      <c r="C17927" s="1" t="str">
        <f>VLOOKUP(A17927,[1]Maestra!A$1:C$746,3,0)</f>
        <v>TC Cashback Platinum - Linea Rev.</v>
      </c>
      <c r="D17927" s="1" t="s">
        <v>20</v>
      </c>
      <c r="E17927" s="1">
        <v>1</v>
      </c>
      <c r="F17927" s="1">
        <v>21</v>
      </c>
      <c r="G17927" s="1" t="s">
        <v>19</v>
      </c>
      <c r="H17927" s="1">
        <v>9999</v>
      </c>
      <c r="I17927" s="1" t="s">
        <v>452</v>
      </c>
      <c r="J17927" s="1" t="s">
        <v>33</v>
      </c>
      <c r="K17927" s="1" t="s">
        <v>325</v>
      </c>
      <c r="Q17927" s="2" t="s">
        <v>37</v>
      </c>
      <c r="R17927" s="1" t="s">
        <v>718</v>
      </c>
      <c r="S17927" s="1" t="str">
        <f t="shared" si="570"/>
        <v>SAT|1|21|REV|VIG|COMP|CMED</v>
      </c>
      <c r="T17927" s="2" t="str">
        <f t="shared" si="571"/>
        <v>OK</v>
      </c>
    </row>
    <row r="17928" spans="1:20" x14ac:dyDescent="0.25">
      <c r="A17928" s="1">
        <v>301060101</v>
      </c>
      <c r="B17928" s="1" t="str">
        <f>VLOOKUP(A17928,[1]Maestra!A$1:C$746,2,0)</f>
        <v>ACTCPLMD8</v>
      </c>
      <c r="C17928" s="1" t="str">
        <f>VLOOKUP(A17928,[1]Maestra!A$1:C$746,3,0)</f>
        <v>TC Cashback Platinum - Linea Rev.</v>
      </c>
      <c r="D17928" s="1" t="s">
        <v>20</v>
      </c>
      <c r="E17928" s="1">
        <v>1</v>
      </c>
      <c r="F17928" s="1">
        <v>21</v>
      </c>
      <c r="G17928" s="1" t="s">
        <v>19</v>
      </c>
      <c r="H17928" s="1">
        <v>9999</v>
      </c>
      <c r="I17928" s="1" t="s">
        <v>452</v>
      </c>
      <c r="J17928" s="1" t="s">
        <v>33</v>
      </c>
      <c r="K17928" s="1" t="s">
        <v>330</v>
      </c>
      <c r="Q17928" s="2" t="s">
        <v>37</v>
      </c>
      <c r="R17928" s="1" t="s">
        <v>718</v>
      </c>
      <c r="S17928" s="1" t="str">
        <f t="shared" si="570"/>
        <v>SAT|1|21|REV|VIG|COMP|CMIE</v>
      </c>
      <c r="T17928" s="2" t="str">
        <f t="shared" si="571"/>
        <v>OK</v>
      </c>
    </row>
    <row r="17929" spans="1:20" x14ac:dyDescent="0.25">
      <c r="A17929" s="1">
        <v>301060101</v>
      </c>
      <c r="B17929" s="1" t="str">
        <f>VLOOKUP(A17929,[1]Maestra!A$1:C$746,2,0)</f>
        <v>ACTCPLMD8</v>
      </c>
      <c r="C17929" s="1" t="str">
        <f>VLOOKUP(A17929,[1]Maestra!A$1:C$746,3,0)</f>
        <v>TC Cashback Platinum - Linea Rev.</v>
      </c>
      <c r="D17929" s="1" t="s">
        <v>20</v>
      </c>
      <c r="E17929" s="1">
        <v>1</v>
      </c>
      <c r="F17929" s="1">
        <v>21</v>
      </c>
      <c r="G17929" s="1" t="s">
        <v>19</v>
      </c>
      <c r="H17929" s="1">
        <v>9999</v>
      </c>
      <c r="I17929" s="1" t="s">
        <v>452</v>
      </c>
      <c r="J17929" s="1" t="s">
        <v>33</v>
      </c>
      <c r="K17929" s="1" t="s">
        <v>331</v>
      </c>
      <c r="Q17929" s="2" t="s">
        <v>37</v>
      </c>
      <c r="R17929" s="1" t="s">
        <v>718</v>
      </c>
      <c r="S17929" s="1" t="str">
        <f t="shared" si="570"/>
        <v>SAT|1|21|REV|VIG|COMP|CPEM</v>
      </c>
      <c r="T17929" s="2" t="str">
        <f t="shared" si="571"/>
        <v>OK</v>
      </c>
    </row>
    <row r="17930" spans="1:20" x14ac:dyDescent="0.25">
      <c r="A17930" s="1">
        <v>301060107</v>
      </c>
      <c r="B17930" s="1" t="str">
        <f>VLOOKUP(A17930,[1]Maestra!A$1:C$746,2,0)</f>
        <v>ACTCPLZX8</v>
      </c>
      <c r="C17930" s="1" t="str">
        <f>VLOOKUP(A17930,[1]Maestra!A$1:C$746,3,0)</f>
        <v>TC Cashback Platinum - Linea Rev. por Disp Efectivo</v>
      </c>
      <c r="D17930" s="1" t="s">
        <v>20</v>
      </c>
      <c r="E17930" s="1">
        <v>1</v>
      </c>
      <c r="F17930" s="1">
        <v>21</v>
      </c>
      <c r="G17930" s="1" t="s">
        <v>19</v>
      </c>
      <c r="H17930" s="1">
        <v>9999</v>
      </c>
      <c r="I17930" s="1" t="s">
        <v>452</v>
      </c>
      <c r="J17930" s="1" t="s">
        <v>29</v>
      </c>
      <c r="K17930" s="1" t="s">
        <v>327</v>
      </c>
      <c r="Q17930" s="2" t="s">
        <v>37</v>
      </c>
      <c r="R17930" s="1" t="s">
        <v>718</v>
      </c>
      <c r="S17930" s="1" t="str">
        <f t="shared" si="570"/>
        <v>SAT|1|21|REV|VIG|DIEF|CCOR</v>
      </c>
      <c r="T17930" s="2" t="str">
        <f t="shared" si="571"/>
        <v>OK</v>
      </c>
    </row>
    <row r="17931" spans="1:20" x14ac:dyDescent="0.25">
      <c r="A17931" s="1">
        <v>301060107</v>
      </c>
      <c r="B17931" s="1" t="str">
        <f>VLOOKUP(A17931,[1]Maestra!A$1:C$746,2,0)</f>
        <v>ACTCPLZX8</v>
      </c>
      <c r="C17931" s="1" t="str">
        <f>VLOOKUP(A17931,[1]Maestra!A$1:C$746,3,0)</f>
        <v>TC Cashback Platinum - Linea Rev. por Disp Efectivo</v>
      </c>
      <c r="D17931" s="1" t="s">
        <v>20</v>
      </c>
      <c r="E17931" s="1">
        <v>1</v>
      </c>
      <c r="F17931" s="1">
        <v>21</v>
      </c>
      <c r="G17931" s="1" t="s">
        <v>19</v>
      </c>
      <c r="H17931" s="1">
        <v>9999</v>
      </c>
      <c r="I17931" s="1" t="s">
        <v>452</v>
      </c>
      <c r="J17931" s="1" t="s">
        <v>29</v>
      </c>
      <c r="K17931" s="1" t="s">
        <v>324</v>
      </c>
      <c r="Q17931" s="2" t="s">
        <v>37</v>
      </c>
      <c r="R17931" s="1" t="s">
        <v>718</v>
      </c>
      <c r="S17931" s="1" t="str">
        <f t="shared" si="570"/>
        <v>SAT|1|21|REV|VIG|DIEF|CCRV</v>
      </c>
      <c r="T17931" s="2" t="str">
        <f t="shared" si="571"/>
        <v>OK</v>
      </c>
    </row>
    <row r="17932" spans="1:20" x14ac:dyDescent="0.25">
      <c r="A17932" s="1">
        <v>301060107</v>
      </c>
      <c r="B17932" s="1" t="str">
        <f>VLOOKUP(A17932,[1]Maestra!A$1:C$746,2,0)</f>
        <v>ACTCPLZX8</v>
      </c>
      <c r="C17932" s="1" t="str">
        <f>VLOOKUP(A17932,[1]Maestra!A$1:C$746,3,0)</f>
        <v>TC Cashback Platinum - Linea Rev. por Disp Efectivo</v>
      </c>
      <c r="D17932" s="1" t="s">
        <v>20</v>
      </c>
      <c r="E17932" s="1">
        <v>1</v>
      </c>
      <c r="F17932" s="1">
        <v>21</v>
      </c>
      <c r="G17932" s="1" t="s">
        <v>19</v>
      </c>
      <c r="H17932" s="1">
        <v>9999</v>
      </c>
      <c r="I17932" s="1" t="s">
        <v>452</v>
      </c>
      <c r="J17932" s="1" t="s">
        <v>29</v>
      </c>
      <c r="K17932" s="1" t="s">
        <v>323</v>
      </c>
      <c r="Q17932" s="2" t="s">
        <v>37</v>
      </c>
      <c r="R17932" s="1" t="s">
        <v>718</v>
      </c>
      <c r="S17932" s="1" t="str">
        <f t="shared" si="570"/>
        <v>SAT|1|21|REV|VIG|DIEF|CESP</v>
      </c>
      <c r="T17932" s="2" t="str">
        <f t="shared" si="571"/>
        <v>OK</v>
      </c>
    </row>
    <row r="17933" spans="1:20" x14ac:dyDescent="0.25">
      <c r="A17933" s="1">
        <v>301060107</v>
      </c>
      <c r="B17933" s="1" t="str">
        <f>VLOOKUP(A17933,[1]Maestra!A$1:C$746,2,0)</f>
        <v>ACTCPLZX8</v>
      </c>
      <c r="C17933" s="1" t="str">
        <f>VLOOKUP(A17933,[1]Maestra!A$1:C$746,3,0)</f>
        <v>TC Cashback Platinum - Linea Rev. por Disp Efectivo</v>
      </c>
      <c r="D17933" s="1" t="s">
        <v>20</v>
      </c>
      <c r="E17933" s="1">
        <v>1</v>
      </c>
      <c r="F17933" s="1">
        <v>21</v>
      </c>
      <c r="G17933" s="1" t="s">
        <v>19</v>
      </c>
      <c r="H17933" s="1">
        <v>9999</v>
      </c>
      <c r="I17933" s="1" t="s">
        <v>452</v>
      </c>
      <c r="J17933" s="1" t="s">
        <v>29</v>
      </c>
      <c r="K17933" s="1" t="s">
        <v>328</v>
      </c>
      <c r="Q17933" s="2" t="s">
        <v>37</v>
      </c>
      <c r="R17933" s="1" t="s">
        <v>718</v>
      </c>
      <c r="S17933" s="1" t="str">
        <f t="shared" si="570"/>
        <v>SAT|1|21|REV|VIG|DIEF|CGEM</v>
      </c>
      <c r="T17933" s="2" t="str">
        <f t="shared" si="571"/>
        <v>OK</v>
      </c>
    </row>
    <row r="17934" spans="1:20" x14ac:dyDescent="0.25">
      <c r="A17934" s="1">
        <v>301060107</v>
      </c>
      <c r="B17934" s="1" t="str">
        <f>VLOOKUP(A17934,[1]Maestra!A$1:C$746,2,0)</f>
        <v>ACTCPLZX8</v>
      </c>
      <c r="C17934" s="1" t="str">
        <f>VLOOKUP(A17934,[1]Maestra!A$1:C$746,3,0)</f>
        <v>TC Cashback Platinum - Linea Rev. por Disp Efectivo</v>
      </c>
      <c r="D17934" s="1" t="s">
        <v>20</v>
      </c>
      <c r="E17934" s="1">
        <v>1</v>
      </c>
      <c r="F17934" s="1">
        <v>21</v>
      </c>
      <c r="G17934" s="1" t="s">
        <v>19</v>
      </c>
      <c r="H17934" s="1">
        <v>9999</v>
      </c>
      <c r="I17934" s="1" t="s">
        <v>452</v>
      </c>
      <c r="J17934" s="1" t="s">
        <v>29</v>
      </c>
      <c r="K17934" s="1" t="s">
        <v>329</v>
      </c>
      <c r="Q17934" s="2" t="s">
        <v>37</v>
      </c>
      <c r="R17934" s="1" t="s">
        <v>718</v>
      </c>
      <c r="S17934" s="1" t="str">
        <f t="shared" si="570"/>
        <v>SAT|1|21|REV|VIG|DIEF|CIVA</v>
      </c>
      <c r="T17934" s="2" t="str">
        <f t="shared" si="571"/>
        <v>OK</v>
      </c>
    </row>
    <row r="17935" spans="1:20" x14ac:dyDescent="0.25">
      <c r="A17935" s="1">
        <v>301060107</v>
      </c>
      <c r="B17935" s="1" t="str">
        <f>VLOOKUP(A17935,[1]Maestra!A$1:C$746,2,0)</f>
        <v>ACTCPLZX8</v>
      </c>
      <c r="C17935" s="1" t="str">
        <f>VLOOKUP(A17935,[1]Maestra!A$1:C$746,3,0)</f>
        <v>TC Cashback Platinum - Linea Rev. por Disp Efectivo</v>
      </c>
      <c r="D17935" s="1" t="s">
        <v>20</v>
      </c>
      <c r="E17935" s="1">
        <v>1</v>
      </c>
      <c r="F17935" s="1">
        <v>21</v>
      </c>
      <c r="G17935" s="1" t="s">
        <v>19</v>
      </c>
      <c r="H17935" s="1">
        <v>9999</v>
      </c>
      <c r="I17935" s="1" t="s">
        <v>452</v>
      </c>
      <c r="J17935" s="1" t="s">
        <v>29</v>
      </c>
      <c r="K17935" s="1" t="s">
        <v>325</v>
      </c>
      <c r="Q17935" s="2" t="s">
        <v>37</v>
      </c>
      <c r="R17935" s="1" t="s">
        <v>718</v>
      </c>
      <c r="S17935" s="1" t="str">
        <f t="shared" si="570"/>
        <v>SAT|1|21|REV|VIG|DIEF|CMED</v>
      </c>
      <c r="T17935" s="2" t="str">
        <f t="shared" si="571"/>
        <v>OK</v>
      </c>
    </row>
    <row r="17936" spans="1:20" x14ac:dyDescent="0.25">
      <c r="A17936" s="1">
        <v>301060107</v>
      </c>
      <c r="B17936" s="1" t="str">
        <f>VLOOKUP(A17936,[1]Maestra!A$1:C$746,2,0)</f>
        <v>ACTCPLZX8</v>
      </c>
      <c r="C17936" s="1" t="str">
        <f>VLOOKUP(A17936,[1]Maestra!A$1:C$746,3,0)</f>
        <v>TC Cashback Platinum - Linea Rev. por Disp Efectivo</v>
      </c>
      <c r="D17936" s="1" t="s">
        <v>20</v>
      </c>
      <c r="E17936" s="1">
        <v>1</v>
      </c>
      <c r="F17936" s="1">
        <v>21</v>
      </c>
      <c r="G17936" s="1" t="s">
        <v>19</v>
      </c>
      <c r="H17936" s="1">
        <v>9999</v>
      </c>
      <c r="I17936" s="1" t="s">
        <v>452</v>
      </c>
      <c r="J17936" s="1" t="s">
        <v>29</v>
      </c>
      <c r="K17936" s="1" t="s">
        <v>330</v>
      </c>
      <c r="Q17936" s="2" t="s">
        <v>37</v>
      </c>
      <c r="R17936" s="1" t="s">
        <v>718</v>
      </c>
      <c r="S17936" s="1" t="str">
        <f t="shared" si="570"/>
        <v>SAT|1|21|REV|VIG|DIEF|CMIE</v>
      </c>
      <c r="T17936" s="2" t="str">
        <f t="shared" si="571"/>
        <v>OK</v>
      </c>
    </row>
    <row r="17937" spans="1:20" x14ac:dyDescent="0.25">
      <c r="A17937" s="1">
        <v>301060107</v>
      </c>
      <c r="B17937" s="1" t="str">
        <f>VLOOKUP(A17937,[1]Maestra!A$1:C$746,2,0)</f>
        <v>ACTCPLZX8</v>
      </c>
      <c r="C17937" s="1" t="str">
        <f>VLOOKUP(A17937,[1]Maestra!A$1:C$746,3,0)</f>
        <v>TC Cashback Platinum - Linea Rev. por Disp Efectivo</v>
      </c>
      <c r="D17937" s="1" t="s">
        <v>20</v>
      </c>
      <c r="E17937" s="1">
        <v>1</v>
      </c>
      <c r="F17937" s="1">
        <v>21</v>
      </c>
      <c r="G17937" s="1" t="s">
        <v>19</v>
      </c>
      <c r="H17937" s="1">
        <v>9999</v>
      </c>
      <c r="I17937" s="1" t="s">
        <v>452</v>
      </c>
      <c r="J17937" s="1" t="s">
        <v>29</v>
      </c>
      <c r="K17937" s="1" t="s">
        <v>331</v>
      </c>
      <c r="Q17937" s="2" t="s">
        <v>37</v>
      </c>
      <c r="R17937" s="1" t="s">
        <v>718</v>
      </c>
      <c r="S17937" s="1" t="str">
        <f t="shared" si="570"/>
        <v>SAT|1|21|REV|VIG|DIEF|CPEM</v>
      </c>
      <c r="T17937" s="2" t="str">
        <f t="shared" si="571"/>
        <v>OK</v>
      </c>
    </row>
    <row r="17938" spans="1:20" x14ac:dyDescent="0.25">
      <c r="A17938" s="1">
        <v>301060202</v>
      </c>
      <c r="B17938" s="1" t="str">
        <f>VLOOKUP(A17938,[1]Maestra!A$1:C$746,2,0)</f>
        <v>ACTCVOJD8</v>
      </c>
      <c r="C17938" s="1" t="str">
        <f>VLOOKUP(A17938,[1]Maestra!A$1:C$746,3,0)</f>
        <v>TC Cashback Visa Oro - Cuotas</v>
      </c>
      <c r="D17938" s="1" t="s">
        <v>20</v>
      </c>
      <c r="E17938" s="1">
        <v>1</v>
      </c>
      <c r="F17938" s="1">
        <v>22</v>
      </c>
      <c r="G17938" s="1" t="s">
        <v>28</v>
      </c>
      <c r="H17938" s="1">
        <v>9999</v>
      </c>
      <c r="I17938" s="1" t="s">
        <v>449</v>
      </c>
      <c r="J17938" s="1" t="s">
        <v>33</v>
      </c>
      <c r="K17938" s="1" t="s">
        <v>324</v>
      </c>
      <c r="Q17938" s="2" t="s">
        <v>37</v>
      </c>
      <c r="R17938" s="1" t="s">
        <v>718</v>
      </c>
      <c r="S17938" s="1" t="str">
        <f t="shared" si="570"/>
        <v>SAT|1|22|CCU|VEN|COMP|CCRV</v>
      </c>
      <c r="T17938" s="2" t="str">
        <f t="shared" si="571"/>
        <v>OK</v>
      </c>
    </row>
    <row r="17939" spans="1:20" x14ac:dyDescent="0.25">
      <c r="A17939" s="1">
        <v>301060202</v>
      </c>
      <c r="B17939" s="1" t="str">
        <f>VLOOKUP(A17939,[1]Maestra!A$1:C$746,2,0)</f>
        <v>ACTCVOJD8</v>
      </c>
      <c r="C17939" s="1" t="str">
        <f>VLOOKUP(A17939,[1]Maestra!A$1:C$746,3,0)</f>
        <v>TC Cashback Visa Oro - Cuotas</v>
      </c>
      <c r="D17939" s="1" t="s">
        <v>20</v>
      </c>
      <c r="E17939" s="1">
        <v>1</v>
      </c>
      <c r="F17939" s="1">
        <v>22</v>
      </c>
      <c r="G17939" s="1" t="s">
        <v>28</v>
      </c>
      <c r="H17939" s="1">
        <v>9999</v>
      </c>
      <c r="I17939" s="1" t="s">
        <v>449</v>
      </c>
      <c r="J17939" s="1" t="s">
        <v>33</v>
      </c>
      <c r="K17939" s="1" t="s">
        <v>325</v>
      </c>
      <c r="Q17939" s="2" t="s">
        <v>37</v>
      </c>
      <c r="R17939" s="1" t="s">
        <v>718</v>
      </c>
      <c r="S17939" s="1" t="str">
        <f t="shared" si="570"/>
        <v>SAT|1|22|CCU|VEN|COMP|CMED</v>
      </c>
      <c r="T17939" s="2" t="str">
        <f t="shared" si="571"/>
        <v>OK</v>
      </c>
    </row>
    <row r="17940" spans="1:20" x14ac:dyDescent="0.25">
      <c r="A17940" s="1">
        <v>301060202</v>
      </c>
      <c r="B17940" s="1" t="str">
        <f>VLOOKUP(A17940,[1]Maestra!A$1:C$746,2,0)</f>
        <v>ACTCVOJD8</v>
      </c>
      <c r="C17940" s="1" t="str">
        <f>VLOOKUP(A17940,[1]Maestra!A$1:C$746,3,0)</f>
        <v>TC Cashback Visa Oro - Cuotas</v>
      </c>
      <c r="D17940" s="1" t="s">
        <v>20</v>
      </c>
      <c r="E17940" s="1">
        <v>1</v>
      </c>
      <c r="F17940" s="1">
        <v>22</v>
      </c>
      <c r="G17940" s="1" t="s">
        <v>28</v>
      </c>
      <c r="H17940" s="1">
        <v>9999</v>
      </c>
      <c r="I17940" s="1" t="s">
        <v>449</v>
      </c>
      <c r="J17940" s="1" t="s">
        <v>33</v>
      </c>
      <c r="K17940" s="1" t="s">
        <v>330</v>
      </c>
      <c r="Q17940" s="2" t="s">
        <v>37</v>
      </c>
      <c r="R17940" s="1" t="s">
        <v>718</v>
      </c>
      <c r="S17940" s="1" t="str">
        <f t="shared" si="570"/>
        <v>SAT|1|22|CCU|VEN|COMP|CMIE</v>
      </c>
      <c r="T17940" s="2" t="str">
        <f t="shared" si="571"/>
        <v>OK</v>
      </c>
    </row>
    <row r="17941" spans="1:20" x14ac:dyDescent="0.25">
      <c r="A17941" s="1">
        <v>301060202</v>
      </c>
      <c r="B17941" s="1" t="str">
        <f>VLOOKUP(A17941,[1]Maestra!A$1:C$746,2,0)</f>
        <v>ACTCVOJD8</v>
      </c>
      <c r="C17941" s="1" t="str">
        <f>VLOOKUP(A17941,[1]Maestra!A$1:C$746,3,0)</f>
        <v>TC Cashback Visa Oro - Cuotas</v>
      </c>
      <c r="D17941" s="1" t="s">
        <v>20</v>
      </c>
      <c r="E17941" s="1">
        <v>1</v>
      </c>
      <c r="F17941" s="1">
        <v>22</v>
      </c>
      <c r="G17941" s="1" t="s">
        <v>28</v>
      </c>
      <c r="H17941" s="1">
        <v>9999</v>
      </c>
      <c r="I17941" s="1" t="s">
        <v>449</v>
      </c>
      <c r="J17941" s="1" t="s">
        <v>33</v>
      </c>
      <c r="K17941" s="1" t="s">
        <v>331</v>
      </c>
      <c r="Q17941" s="2" t="s">
        <v>37</v>
      </c>
      <c r="R17941" s="1" t="s">
        <v>718</v>
      </c>
      <c r="S17941" s="1" t="str">
        <f t="shared" si="570"/>
        <v>SAT|1|22|CCU|VEN|COMP|CPEM</v>
      </c>
      <c r="T17941" s="2" t="str">
        <f t="shared" si="571"/>
        <v>OK</v>
      </c>
    </row>
    <row r="17942" spans="1:20" x14ac:dyDescent="0.25">
      <c r="A17942" s="1">
        <v>301060206</v>
      </c>
      <c r="B17942" s="1" t="str">
        <f>VLOOKUP(A17942,[1]Maestra!A$1:C$746,2,0)</f>
        <v>ACTCVO1R8</v>
      </c>
      <c r="C17942" s="1" t="str">
        <f>VLOOKUP(A17942,[1]Maestra!A$1:C$746,3,0)</f>
        <v>TC Cashback Visa Oro - Cuotas por Disp Efectivo</v>
      </c>
      <c r="D17942" s="1" t="s">
        <v>20</v>
      </c>
      <c r="E17942" s="1">
        <v>1</v>
      </c>
      <c r="F17942" s="1">
        <v>22</v>
      </c>
      <c r="G17942" s="1" t="s">
        <v>28</v>
      </c>
      <c r="H17942" s="1">
        <v>9999</v>
      </c>
      <c r="I17942" s="1" t="s">
        <v>449</v>
      </c>
      <c r="J17942" s="1" t="s">
        <v>29</v>
      </c>
      <c r="K17942" s="1" t="s">
        <v>324</v>
      </c>
      <c r="Q17942" s="2" t="s">
        <v>37</v>
      </c>
      <c r="R17942" s="1" t="s">
        <v>718</v>
      </c>
      <c r="S17942" s="1" t="str">
        <f t="shared" si="570"/>
        <v>SAT|1|22|CCU|VEN|DIEF|CCRV</v>
      </c>
      <c r="T17942" s="2" t="str">
        <f t="shared" si="571"/>
        <v>OK</v>
      </c>
    </row>
    <row r="17943" spans="1:20" x14ac:dyDescent="0.25">
      <c r="A17943" s="1">
        <v>301060206</v>
      </c>
      <c r="B17943" s="1" t="str">
        <f>VLOOKUP(A17943,[1]Maestra!A$1:C$746,2,0)</f>
        <v>ACTCVO1R8</v>
      </c>
      <c r="C17943" s="1" t="str">
        <f>VLOOKUP(A17943,[1]Maestra!A$1:C$746,3,0)</f>
        <v>TC Cashback Visa Oro - Cuotas por Disp Efectivo</v>
      </c>
      <c r="D17943" s="1" t="s">
        <v>20</v>
      </c>
      <c r="E17943" s="1">
        <v>1</v>
      </c>
      <c r="F17943" s="1">
        <v>22</v>
      </c>
      <c r="G17943" s="1" t="s">
        <v>28</v>
      </c>
      <c r="H17943" s="1">
        <v>9999</v>
      </c>
      <c r="I17943" s="1" t="s">
        <v>449</v>
      </c>
      <c r="J17943" s="1" t="s">
        <v>29</v>
      </c>
      <c r="K17943" s="1" t="s">
        <v>325</v>
      </c>
      <c r="Q17943" s="2" t="s">
        <v>37</v>
      </c>
      <c r="R17943" s="1" t="s">
        <v>718</v>
      </c>
      <c r="S17943" s="1" t="str">
        <f t="shared" si="570"/>
        <v>SAT|1|22|CCU|VEN|DIEF|CMED</v>
      </c>
      <c r="T17943" s="2" t="str">
        <f t="shared" si="571"/>
        <v>OK</v>
      </c>
    </row>
    <row r="17944" spans="1:20" x14ac:dyDescent="0.25">
      <c r="A17944" s="1">
        <v>301060206</v>
      </c>
      <c r="B17944" s="1" t="str">
        <f>VLOOKUP(A17944,[1]Maestra!A$1:C$746,2,0)</f>
        <v>ACTCVO1R8</v>
      </c>
      <c r="C17944" s="1" t="str">
        <f>VLOOKUP(A17944,[1]Maestra!A$1:C$746,3,0)</f>
        <v>TC Cashback Visa Oro - Cuotas por Disp Efectivo</v>
      </c>
      <c r="D17944" s="1" t="s">
        <v>20</v>
      </c>
      <c r="E17944" s="1">
        <v>1</v>
      </c>
      <c r="F17944" s="1">
        <v>22</v>
      </c>
      <c r="G17944" s="1" t="s">
        <v>28</v>
      </c>
      <c r="H17944" s="1">
        <v>9999</v>
      </c>
      <c r="I17944" s="1" t="s">
        <v>449</v>
      </c>
      <c r="J17944" s="1" t="s">
        <v>29</v>
      </c>
      <c r="K17944" s="1" t="s">
        <v>330</v>
      </c>
      <c r="Q17944" s="2" t="s">
        <v>37</v>
      </c>
      <c r="R17944" s="1" t="s">
        <v>718</v>
      </c>
      <c r="S17944" s="1" t="str">
        <f t="shared" si="570"/>
        <v>SAT|1|22|CCU|VEN|DIEF|CMIE</v>
      </c>
      <c r="T17944" s="2" t="str">
        <f t="shared" si="571"/>
        <v>OK</v>
      </c>
    </row>
    <row r="17945" spans="1:20" x14ac:dyDescent="0.25">
      <c r="A17945" s="1">
        <v>301060206</v>
      </c>
      <c r="B17945" s="1" t="str">
        <f>VLOOKUP(A17945,[1]Maestra!A$1:C$746,2,0)</f>
        <v>ACTCVO1R8</v>
      </c>
      <c r="C17945" s="1" t="str">
        <f>VLOOKUP(A17945,[1]Maestra!A$1:C$746,3,0)</f>
        <v>TC Cashback Visa Oro - Cuotas por Disp Efectivo</v>
      </c>
      <c r="D17945" s="1" t="s">
        <v>20</v>
      </c>
      <c r="E17945" s="1">
        <v>1</v>
      </c>
      <c r="F17945" s="1">
        <v>22</v>
      </c>
      <c r="G17945" s="1" t="s">
        <v>28</v>
      </c>
      <c r="H17945" s="1">
        <v>9999</v>
      </c>
      <c r="I17945" s="1" t="s">
        <v>449</v>
      </c>
      <c r="J17945" s="1" t="s">
        <v>29</v>
      </c>
      <c r="K17945" s="1" t="s">
        <v>331</v>
      </c>
      <c r="Q17945" s="2" t="s">
        <v>37</v>
      </c>
      <c r="R17945" s="1" t="s">
        <v>718</v>
      </c>
      <c r="S17945" s="1" t="str">
        <f t="shared" si="570"/>
        <v>SAT|1|22|CCU|VEN|DIEF|CPEM</v>
      </c>
      <c r="T17945" s="2" t="str">
        <f t="shared" si="571"/>
        <v>OK</v>
      </c>
    </row>
    <row r="17946" spans="1:20" x14ac:dyDescent="0.25">
      <c r="A17946" s="1">
        <v>301060202</v>
      </c>
      <c r="B17946" s="1" t="str">
        <f>VLOOKUP(A17946,[1]Maestra!A$1:C$746,2,0)</f>
        <v>ACTCVOJD8</v>
      </c>
      <c r="C17946" s="1" t="str">
        <f>VLOOKUP(A17946,[1]Maestra!A$1:C$746,3,0)</f>
        <v>TC Cashback Visa Oro - Cuotas</v>
      </c>
      <c r="D17946" s="1" t="s">
        <v>20</v>
      </c>
      <c r="E17946" s="1">
        <v>1</v>
      </c>
      <c r="F17946" s="1">
        <v>22</v>
      </c>
      <c r="G17946" s="1" t="s">
        <v>28</v>
      </c>
      <c r="H17946" s="1">
        <v>9999</v>
      </c>
      <c r="I17946" s="1" t="s">
        <v>452</v>
      </c>
      <c r="J17946" s="1" t="s">
        <v>33</v>
      </c>
      <c r="K17946" s="1" t="s">
        <v>324</v>
      </c>
      <c r="Q17946" s="2" t="s">
        <v>37</v>
      </c>
      <c r="R17946" s="1" t="s">
        <v>718</v>
      </c>
      <c r="S17946" s="1" t="str">
        <f t="shared" si="570"/>
        <v>SAT|1|22|CCU|VIG|COMP|CCRV</v>
      </c>
      <c r="T17946" s="2" t="str">
        <f t="shared" si="571"/>
        <v>OK</v>
      </c>
    </row>
    <row r="17947" spans="1:20" x14ac:dyDescent="0.25">
      <c r="A17947" s="1">
        <v>301060202</v>
      </c>
      <c r="B17947" s="1" t="str">
        <f>VLOOKUP(A17947,[1]Maestra!A$1:C$746,2,0)</f>
        <v>ACTCVOJD8</v>
      </c>
      <c r="C17947" s="1" t="str">
        <f>VLOOKUP(A17947,[1]Maestra!A$1:C$746,3,0)</f>
        <v>TC Cashback Visa Oro - Cuotas</v>
      </c>
      <c r="D17947" s="1" t="s">
        <v>20</v>
      </c>
      <c r="E17947" s="1">
        <v>1</v>
      </c>
      <c r="F17947" s="1">
        <v>22</v>
      </c>
      <c r="G17947" s="1" t="s">
        <v>28</v>
      </c>
      <c r="H17947" s="1">
        <v>9999</v>
      </c>
      <c r="I17947" s="1" t="s">
        <v>452</v>
      </c>
      <c r="J17947" s="1" t="s">
        <v>33</v>
      </c>
      <c r="K17947" s="1" t="s">
        <v>325</v>
      </c>
      <c r="Q17947" s="2" t="s">
        <v>37</v>
      </c>
      <c r="R17947" s="1" t="s">
        <v>718</v>
      </c>
      <c r="S17947" s="1" t="str">
        <f t="shared" si="570"/>
        <v>SAT|1|22|CCU|VIG|COMP|CMED</v>
      </c>
      <c r="T17947" s="2" t="str">
        <f t="shared" si="571"/>
        <v>OK</v>
      </c>
    </row>
    <row r="17948" spans="1:20" x14ac:dyDescent="0.25">
      <c r="A17948" s="1">
        <v>301060202</v>
      </c>
      <c r="B17948" s="1" t="str">
        <f>VLOOKUP(A17948,[1]Maestra!A$1:C$746,2,0)</f>
        <v>ACTCVOJD8</v>
      </c>
      <c r="C17948" s="1" t="str">
        <f>VLOOKUP(A17948,[1]Maestra!A$1:C$746,3,0)</f>
        <v>TC Cashback Visa Oro - Cuotas</v>
      </c>
      <c r="D17948" s="1" t="s">
        <v>20</v>
      </c>
      <c r="E17948" s="1">
        <v>1</v>
      </c>
      <c r="F17948" s="1">
        <v>22</v>
      </c>
      <c r="G17948" s="1" t="s">
        <v>28</v>
      </c>
      <c r="H17948" s="1">
        <v>9999</v>
      </c>
      <c r="I17948" s="1" t="s">
        <v>452</v>
      </c>
      <c r="J17948" s="1" t="s">
        <v>33</v>
      </c>
      <c r="K17948" s="1" t="s">
        <v>330</v>
      </c>
      <c r="Q17948" s="2" t="s">
        <v>37</v>
      </c>
      <c r="R17948" s="1" t="s">
        <v>718</v>
      </c>
      <c r="S17948" s="1" t="str">
        <f t="shared" si="570"/>
        <v>SAT|1|22|CCU|VIG|COMP|CMIE</v>
      </c>
      <c r="T17948" s="2" t="str">
        <f t="shared" si="571"/>
        <v>OK</v>
      </c>
    </row>
    <row r="17949" spans="1:20" x14ac:dyDescent="0.25">
      <c r="A17949" s="1">
        <v>301060202</v>
      </c>
      <c r="B17949" s="1" t="str">
        <f>VLOOKUP(A17949,[1]Maestra!A$1:C$746,2,0)</f>
        <v>ACTCVOJD8</v>
      </c>
      <c r="C17949" s="1" t="str">
        <f>VLOOKUP(A17949,[1]Maestra!A$1:C$746,3,0)</f>
        <v>TC Cashback Visa Oro - Cuotas</v>
      </c>
      <c r="D17949" s="1" t="s">
        <v>20</v>
      </c>
      <c r="E17949" s="1">
        <v>1</v>
      </c>
      <c r="F17949" s="1">
        <v>22</v>
      </c>
      <c r="G17949" s="1" t="s">
        <v>28</v>
      </c>
      <c r="H17949" s="1">
        <v>9999</v>
      </c>
      <c r="I17949" s="1" t="s">
        <v>452</v>
      </c>
      <c r="J17949" s="1" t="s">
        <v>33</v>
      </c>
      <c r="K17949" s="1" t="s">
        <v>331</v>
      </c>
      <c r="Q17949" s="2" t="s">
        <v>37</v>
      </c>
      <c r="R17949" s="1" t="s">
        <v>718</v>
      </c>
      <c r="S17949" s="1" t="str">
        <f t="shared" si="570"/>
        <v>SAT|1|22|CCU|VIG|COMP|CPEM</v>
      </c>
      <c r="T17949" s="2" t="str">
        <f t="shared" si="571"/>
        <v>OK</v>
      </c>
    </row>
    <row r="17950" spans="1:20" x14ac:dyDescent="0.25">
      <c r="A17950" s="1">
        <v>301060206</v>
      </c>
      <c r="B17950" s="1" t="str">
        <f>VLOOKUP(A17950,[1]Maestra!A$1:C$746,2,0)</f>
        <v>ACTCVO1R8</v>
      </c>
      <c r="C17950" s="1" t="str">
        <f>VLOOKUP(A17950,[1]Maestra!A$1:C$746,3,0)</f>
        <v>TC Cashback Visa Oro - Cuotas por Disp Efectivo</v>
      </c>
      <c r="D17950" s="1" t="s">
        <v>20</v>
      </c>
      <c r="E17950" s="1">
        <v>1</v>
      </c>
      <c r="F17950" s="1">
        <v>22</v>
      </c>
      <c r="G17950" s="1" t="s">
        <v>28</v>
      </c>
      <c r="H17950" s="1">
        <v>9999</v>
      </c>
      <c r="I17950" s="1" t="s">
        <v>452</v>
      </c>
      <c r="J17950" s="1" t="s">
        <v>29</v>
      </c>
      <c r="K17950" s="1" t="s">
        <v>324</v>
      </c>
      <c r="Q17950" s="2" t="s">
        <v>37</v>
      </c>
      <c r="R17950" s="1" t="s">
        <v>718</v>
      </c>
      <c r="S17950" s="1" t="str">
        <f t="shared" si="570"/>
        <v>SAT|1|22|CCU|VIG|DIEF|CCRV</v>
      </c>
      <c r="T17950" s="2" t="str">
        <f t="shared" si="571"/>
        <v>OK</v>
      </c>
    </row>
    <row r="17951" spans="1:20" x14ac:dyDescent="0.25">
      <c r="A17951" s="1">
        <v>301060206</v>
      </c>
      <c r="B17951" s="1" t="str">
        <f>VLOOKUP(A17951,[1]Maestra!A$1:C$746,2,0)</f>
        <v>ACTCVO1R8</v>
      </c>
      <c r="C17951" s="1" t="str">
        <f>VLOOKUP(A17951,[1]Maestra!A$1:C$746,3,0)</f>
        <v>TC Cashback Visa Oro - Cuotas por Disp Efectivo</v>
      </c>
      <c r="D17951" s="1" t="s">
        <v>20</v>
      </c>
      <c r="E17951" s="1">
        <v>1</v>
      </c>
      <c r="F17951" s="1">
        <v>22</v>
      </c>
      <c r="G17951" s="1" t="s">
        <v>28</v>
      </c>
      <c r="H17951" s="1">
        <v>9999</v>
      </c>
      <c r="I17951" s="1" t="s">
        <v>452</v>
      </c>
      <c r="J17951" s="1" t="s">
        <v>29</v>
      </c>
      <c r="K17951" s="1" t="s">
        <v>325</v>
      </c>
      <c r="Q17951" s="2" t="s">
        <v>37</v>
      </c>
      <c r="R17951" s="1" t="s">
        <v>718</v>
      </c>
      <c r="S17951" s="1" t="str">
        <f t="shared" si="570"/>
        <v>SAT|1|22|CCU|VIG|DIEF|CMED</v>
      </c>
      <c r="T17951" s="2" t="str">
        <f t="shared" si="571"/>
        <v>OK</v>
      </c>
    </row>
    <row r="17952" spans="1:20" x14ac:dyDescent="0.25">
      <c r="A17952" s="1">
        <v>301060206</v>
      </c>
      <c r="B17952" s="1" t="str">
        <f>VLOOKUP(A17952,[1]Maestra!A$1:C$746,2,0)</f>
        <v>ACTCVO1R8</v>
      </c>
      <c r="C17952" s="1" t="str">
        <f>VLOOKUP(A17952,[1]Maestra!A$1:C$746,3,0)</f>
        <v>TC Cashback Visa Oro - Cuotas por Disp Efectivo</v>
      </c>
      <c r="D17952" s="1" t="s">
        <v>20</v>
      </c>
      <c r="E17952" s="1">
        <v>1</v>
      </c>
      <c r="F17952" s="1">
        <v>22</v>
      </c>
      <c r="G17952" s="1" t="s">
        <v>28</v>
      </c>
      <c r="H17952" s="1">
        <v>9999</v>
      </c>
      <c r="I17952" s="1" t="s">
        <v>452</v>
      </c>
      <c r="J17952" s="1" t="s">
        <v>29</v>
      </c>
      <c r="K17952" s="1" t="s">
        <v>330</v>
      </c>
      <c r="Q17952" s="2" t="s">
        <v>37</v>
      </c>
      <c r="R17952" s="1" t="s">
        <v>718</v>
      </c>
      <c r="S17952" s="1" t="str">
        <f t="shared" si="570"/>
        <v>SAT|1|22|CCU|VIG|DIEF|CMIE</v>
      </c>
      <c r="T17952" s="2" t="str">
        <f t="shared" si="571"/>
        <v>OK</v>
      </c>
    </row>
    <row r="17953" spans="1:20" x14ac:dyDescent="0.25">
      <c r="A17953" s="1">
        <v>301060206</v>
      </c>
      <c r="B17953" s="1" t="str">
        <f>VLOOKUP(A17953,[1]Maestra!A$1:C$746,2,0)</f>
        <v>ACTCVO1R8</v>
      </c>
      <c r="C17953" s="1" t="str">
        <f>VLOOKUP(A17953,[1]Maestra!A$1:C$746,3,0)</f>
        <v>TC Cashback Visa Oro - Cuotas por Disp Efectivo</v>
      </c>
      <c r="D17953" s="1" t="s">
        <v>20</v>
      </c>
      <c r="E17953" s="1">
        <v>1</v>
      </c>
      <c r="F17953" s="1">
        <v>22</v>
      </c>
      <c r="G17953" s="1" t="s">
        <v>28</v>
      </c>
      <c r="H17953" s="1">
        <v>9999</v>
      </c>
      <c r="I17953" s="1" t="s">
        <v>452</v>
      </c>
      <c r="J17953" s="1" t="s">
        <v>29</v>
      </c>
      <c r="K17953" s="1" t="s">
        <v>331</v>
      </c>
      <c r="Q17953" s="2" t="s">
        <v>37</v>
      </c>
      <c r="R17953" s="1" t="s">
        <v>718</v>
      </c>
      <c r="S17953" s="1" t="str">
        <f t="shared" si="570"/>
        <v>SAT|1|22|CCU|VIG|DIEF|CPEM</v>
      </c>
      <c r="T17953" s="2" t="str">
        <f t="shared" si="571"/>
        <v>OK</v>
      </c>
    </row>
    <row r="17954" spans="1:20" x14ac:dyDescent="0.25">
      <c r="A17954" s="1">
        <v>301060205</v>
      </c>
      <c r="B17954" s="1" t="e">
        <f>VLOOKUP(A17954,[1]Maestra!A$1:C$746,2,0)</f>
        <v>#N/A</v>
      </c>
      <c r="C17954" s="1" t="e">
        <f>VLOOKUP(A17954,[1]Maestra!A$1:C$746,3,0)</f>
        <v>#N/A</v>
      </c>
      <c r="D17954" s="1" t="s">
        <v>20</v>
      </c>
      <c r="E17954" s="1">
        <v>1</v>
      </c>
      <c r="F17954" s="1">
        <v>22</v>
      </c>
      <c r="G17954" s="1" t="s">
        <v>34</v>
      </c>
      <c r="H17954" s="1">
        <v>9999</v>
      </c>
      <c r="I17954" s="1" t="s">
        <v>449</v>
      </c>
      <c r="J17954" s="1" t="s">
        <v>29</v>
      </c>
      <c r="K17954" s="1" t="s">
        <v>324</v>
      </c>
      <c r="Q17954" s="2" t="s">
        <v>37</v>
      </c>
      <c r="R17954" s="1" t="s">
        <v>718</v>
      </c>
      <c r="S17954" s="1" t="str">
        <f t="shared" ref="S17954:S18017" si="572">_xlfn.CONCAT(D17954,"|",E17954,"|",F17954,"|",G17954,"|",I17954,"|",J17954,"|",K17954)</f>
        <v>SAT|1|22|CDI|VEN|DIEF|CCRV</v>
      </c>
      <c r="T17954" s="2" t="str">
        <f t="shared" si="571"/>
        <v>OK</v>
      </c>
    </row>
    <row r="17955" spans="1:20" x14ac:dyDescent="0.25">
      <c r="A17955" s="1">
        <v>301060205</v>
      </c>
      <c r="B17955" s="1" t="e">
        <f>VLOOKUP(A17955,[1]Maestra!A$1:C$746,2,0)</f>
        <v>#N/A</v>
      </c>
      <c r="C17955" s="1" t="e">
        <f>VLOOKUP(A17955,[1]Maestra!A$1:C$746,3,0)</f>
        <v>#N/A</v>
      </c>
      <c r="D17955" s="1" t="s">
        <v>20</v>
      </c>
      <c r="E17955" s="1">
        <v>1</v>
      </c>
      <c r="F17955" s="1">
        <v>22</v>
      </c>
      <c r="G17955" s="1" t="s">
        <v>34</v>
      </c>
      <c r="H17955" s="1">
        <v>9999</v>
      </c>
      <c r="I17955" s="1" t="s">
        <v>449</v>
      </c>
      <c r="J17955" s="1" t="s">
        <v>29</v>
      </c>
      <c r="K17955" s="1" t="s">
        <v>325</v>
      </c>
      <c r="Q17955" s="2" t="s">
        <v>37</v>
      </c>
      <c r="R17955" s="1" t="s">
        <v>718</v>
      </c>
      <c r="S17955" s="1" t="str">
        <f t="shared" si="572"/>
        <v>SAT|1|22|CDI|VEN|DIEF|CMED</v>
      </c>
      <c r="T17955" s="2" t="str">
        <f t="shared" si="571"/>
        <v>OK</v>
      </c>
    </row>
    <row r="17956" spans="1:20" x14ac:dyDescent="0.25">
      <c r="A17956" s="1">
        <v>301060205</v>
      </c>
      <c r="B17956" s="1" t="e">
        <f>VLOOKUP(A17956,[1]Maestra!A$1:C$746,2,0)</f>
        <v>#N/A</v>
      </c>
      <c r="C17956" s="1" t="e">
        <f>VLOOKUP(A17956,[1]Maestra!A$1:C$746,3,0)</f>
        <v>#N/A</v>
      </c>
      <c r="D17956" s="1" t="s">
        <v>20</v>
      </c>
      <c r="E17956" s="1">
        <v>1</v>
      </c>
      <c r="F17956" s="1">
        <v>22</v>
      </c>
      <c r="G17956" s="1" t="s">
        <v>34</v>
      </c>
      <c r="H17956" s="1">
        <v>9999</v>
      </c>
      <c r="I17956" s="1" t="s">
        <v>449</v>
      </c>
      <c r="J17956" s="1" t="s">
        <v>29</v>
      </c>
      <c r="K17956" s="1" t="s">
        <v>330</v>
      </c>
      <c r="Q17956" s="2" t="s">
        <v>37</v>
      </c>
      <c r="R17956" s="1" t="s">
        <v>718</v>
      </c>
      <c r="S17956" s="1" t="str">
        <f t="shared" si="572"/>
        <v>SAT|1|22|CDI|VEN|DIEF|CMIE</v>
      </c>
      <c r="T17956" s="2" t="str">
        <f t="shared" si="571"/>
        <v>OK</v>
      </c>
    </row>
    <row r="17957" spans="1:20" x14ac:dyDescent="0.25">
      <c r="A17957" s="1">
        <v>301060205</v>
      </c>
      <c r="B17957" s="1" t="e">
        <f>VLOOKUP(A17957,[1]Maestra!A$1:C$746,2,0)</f>
        <v>#N/A</v>
      </c>
      <c r="C17957" s="1" t="e">
        <f>VLOOKUP(A17957,[1]Maestra!A$1:C$746,3,0)</f>
        <v>#N/A</v>
      </c>
      <c r="D17957" s="1" t="s">
        <v>20</v>
      </c>
      <c r="E17957" s="1">
        <v>1</v>
      </c>
      <c r="F17957" s="1">
        <v>22</v>
      </c>
      <c r="G17957" s="1" t="s">
        <v>34</v>
      </c>
      <c r="H17957" s="1">
        <v>9999</v>
      </c>
      <c r="I17957" s="1" t="s">
        <v>449</v>
      </c>
      <c r="J17957" s="1" t="s">
        <v>29</v>
      </c>
      <c r="K17957" s="1" t="s">
        <v>331</v>
      </c>
      <c r="Q17957" s="2" t="s">
        <v>37</v>
      </c>
      <c r="R17957" s="1" t="s">
        <v>718</v>
      </c>
      <c r="S17957" s="1" t="str">
        <f t="shared" si="572"/>
        <v>SAT|1|22|CDI|VEN|DIEF|CPEM</v>
      </c>
      <c r="T17957" s="2" t="str">
        <f t="shared" si="571"/>
        <v>OK</v>
      </c>
    </row>
    <row r="17958" spans="1:20" x14ac:dyDescent="0.25">
      <c r="A17958" s="1">
        <v>301060205</v>
      </c>
      <c r="B17958" s="1" t="e">
        <f>VLOOKUP(A17958,[1]Maestra!A$1:C$746,2,0)</f>
        <v>#N/A</v>
      </c>
      <c r="C17958" s="1" t="e">
        <f>VLOOKUP(A17958,[1]Maestra!A$1:C$746,3,0)</f>
        <v>#N/A</v>
      </c>
      <c r="D17958" s="1" t="s">
        <v>20</v>
      </c>
      <c r="E17958" s="1">
        <v>1</v>
      </c>
      <c r="F17958" s="1">
        <v>22</v>
      </c>
      <c r="G17958" s="1" t="s">
        <v>34</v>
      </c>
      <c r="H17958" s="1">
        <v>9999</v>
      </c>
      <c r="I17958" s="1" t="s">
        <v>452</v>
      </c>
      <c r="J17958" s="1" t="s">
        <v>29</v>
      </c>
      <c r="K17958" s="1" t="s">
        <v>324</v>
      </c>
      <c r="Q17958" s="2" t="s">
        <v>37</v>
      </c>
      <c r="R17958" s="1" t="s">
        <v>718</v>
      </c>
      <c r="S17958" s="1" t="str">
        <f t="shared" si="572"/>
        <v>SAT|1|22|CDI|VIG|DIEF|CCRV</v>
      </c>
      <c r="T17958" s="2" t="str">
        <f t="shared" si="571"/>
        <v>OK</v>
      </c>
    </row>
    <row r="17959" spans="1:20" x14ac:dyDescent="0.25">
      <c r="A17959" s="1">
        <v>301060205</v>
      </c>
      <c r="B17959" s="1" t="e">
        <f>VLOOKUP(A17959,[1]Maestra!A$1:C$746,2,0)</f>
        <v>#N/A</v>
      </c>
      <c r="C17959" s="1" t="e">
        <f>VLOOKUP(A17959,[1]Maestra!A$1:C$746,3,0)</f>
        <v>#N/A</v>
      </c>
      <c r="D17959" s="1" t="s">
        <v>20</v>
      </c>
      <c r="E17959" s="1">
        <v>1</v>
      </c>
      <c r="F17959" s="1">
        <v>22</v>
      </c>
      <c r="G17959" s="1" t="s">
        <v>34</v>
      </c>
      <c r="H17959" s="1">
        <v>9999</v>
      </c>
      <c r="I17959" s="1" t="s">
        <v>452</v>
      </c>
      <c r="J17959" s="1" t="s">
        <v>29</v>
      </c>
      <c r="K17959" s="1" t="s">
        <v>325</v>
      </c>
      <c r="Q17959" s="2" t="s">
        <v>37</v>
      </c>
      <c r="R17959" s="1" t="s">
        <v>718</v>
      </c>
      <c r="S17959" s="1" t="str">
        <f t="shared" si="572"/>
        <v>SAT|1|22|CDI|VIG|DIEF|CMED</v>
      </c>
      <c r="T17959" s="2" t="str">
        <f t="shared" si="571"/>
        <v>OK</v>
      </c>
    </row>
    <row r="17960" spans="1:20" x14ac:dyDescent="0.25">
      <c r="A17960" s="1">
        <v>301060205</v>
      </c>
      <c r="B17960" s="1" t="e">
        <f>VLOOKUP(A17960,[1]Maestra!A$1:C$746,2,0)</f>
        <v>#N/A</v>
      </c>
      <c r="C17960" s="1" t="e">
        <f>VLOOKUP(A17960,[1]Maestra!A$1:C$746,3,0)</f>
        <v>#N/A</v>
      </c>
      <c r="D17960" s="1" t="s">
        <v>20</v>
      </c>
      <c r="E17960" s="1">
        <v>1</v>
      </c>
      <c r="F17960" s="1">
        <v>22</v>
      </c>
      <c r="G17960" s="1" t="s">
        <v>34</v>
      </c>
      <c r="H17960" s="1">
        <v>9999</v>
      </c>
      <c r="I17960" s="1" t="s">
        <v>452</v>
      </c>
      <c r="J17960" s="1" t="s">
        <v>29</v>
      </c>
      <c r="K17960" s="1" t="s">
        <v>330</v>
      </c>
      <c r="Q17960" s="2" t="s">
        <v>37</v>
      </c>
      <c r="R17960" s="1" t="s">
        <v>718</v>
      </c>
      <c r="S17960" s="1" t="str">
        <f t="shared" si="572"/>
        <v>SAT|1|22|CDI|VIG|DIEF|CMIE</v>
      </c>
      <c r="T17960" s="2" t="str">
        <f t="shared" si="571"/>
        <v>OK</v>
      </c>
    </row>
    <row r="17961" spans="1:20" x14ac:dyDescent="0.25">
      <c r="A17961" s="1">
        <v>301060205</v>
      </c>
      <c r="B17961" s="1" t="e">
        <f>VLOOKUP(A17961,[1]Maestra!A$1:C$746,2,0)</f>
        <v>#N/A</v>
      </c>
      <c r="C17961" s="1" t="e">
        <f>VLOOKUP(A17961,[1]Maestra!A$1:C$746,3,0)</f>
        <v>#N/A</v>
      </c>
      <c r="D17961" s="1" t="s">
        <v>20</v>
      </c>
      <c r="E17961" s="1">
        <v>1</v>
      </c>
      <c r="F17961" s="1">
        <v>22</v>
      </c>
      <c r="G17961" s="1" t="s">
        <v>34</v>
      </c>
      <c r="H17961" s="1">
        <v>9999</v>
      </c>
      <c r="I17961" s="1" t="s">
        <v>452</v>
      </c>
      <c r="J17961" s="1" t="s">
        <v>29</v>
      </c>
      <c r="K17961" s="1" t="s">
        <v>331</v>
      </c>
      <c r="Q17961" s="2" t="s">
        <v>37</v>
      </c>
      <c r="R17961" s="1" t="s">
        <v>718</v>
      </c>
      <c r="S17961" s="1" t="str">
        <f t="shared" si="572"/>
        <v>SAT|1|22|CDI|VIG|DIEF|CPEM</v>
      </c>
      <c r="T17961" s="2" t="str">
        <f t="shared" si="571"/>
        <v>OK</v>
      </c>
    </row>
    <row r="17962" spans="1:20" x14ac:dyDescent="0.25">
      <c r="A17962" s="1">
        <v>301060204</v>
      </c>
      <c r="B17962" s="1" t="str">
        <f>VLOOKUP(A17962,[1]Maestra!A$1:C$746,2,0)</f>
        <v>ACTCVOD78</v>
      </c>
      <c r="C17962" s="1" t="str">
        <f>VLOOKUP(A17962,[1]Maestra!A$1:C$746,3,0)</f>
        <v>TC Cashback Visa Oro - Compra Deuda</v>
      </c>
      <c r="D17962" s="1" t="s">
        <v>20</v>
      </c>
      <c r="E17962" s="1">
        <v>1</v>
      </c>
      <c r="F17962" s="1">
        <v>22</v>
      </c>
      <c r="G17962" s="1" t="s">
        <v>22</v>
      </c>
      <c r="H17962" s="1">
        <v>9999</v>
      </c>
      <c r="I17962" s="1" t="s">
        <v>449</v>
      </c>
      <c r="J17962" s="1" t="s">
        <v>29</v>
      </c>
      <c r="K17962" s="1" t="s">
        <v>454</v>
      </c>
      <c r="Q17962" s="2" t="s">
        <v>37</v>
      </c>
      <c r="R17962" s="1" t="s">
        <v>718</v>
      </c>
      <c r="S17962" s="1" t="str">
        <f t="shared" si="572"/>
        <v>SAT|1|22|CDP|VEN|DIEF|CCNR</v>
      </c>
      <c r="T17962" s="2" t="str">
        <f t="shared" si="571"/>
        <v>OK</v>
      </c>
    </row>
    <row r="17963" spans="1:20" x14ac:dyDescent="0.25">
      <c r="A17963" s="1">
        <v>301060204</v>
      </c>
      <c r="B17963" s="1" t="str">
        <f>VLOOKUP(A17963,[1]Maestra!A$1:C$746,2,0)</f>
        <v>ACTCVOD78</v>
      </c>
      <c r="C17963" s="1" t="str">
        <f>VLOOKUP(A17963,[1]Maestra!A$1:C$746,3,0)</f>
        <v>TC Cashback Visa Oro - Compra Deuda</v>
      </c>
      <c r="D17963" s="1" t="s">
        <v>20</v>
      </c>
      <c r="E17963" s="1">
        <v>1</v>
      </c>
      <c r="F17963" s="1">
        <v>22</v>
      </c>
      <c r="G17963" s="1" t="s">
        <v>22</v>
      </c>
      <c r="H17963" s="1">
        <v>9999</v>
      </c>
      <c r="I17963" s="1" t="s">
        <v>449</v>
      </c>
      <c r="J17963" s="1" t="s">
        <v>29</v>
      </c>
      <c r="K17963" s="1" t="s">
        <v>325</v>
      </c>
      <c r="Q17963" s="2" t="s">
        <v>37</v>
      </c>
      <c r="R17963" s="1" t="s">
        <v>718</v>
      </c>
      <c r="S17963" s="1" t="str">
        <f t="shared" si="572"/>
        <v>SAT|1|22|CDP|VEN|DIEF|CMED</v>
      </c>
      <c r="T17963" s="2" t="str">
        <f t="shared" si="571"/>
        <v>OK</v>
      </c>
    </row>
    <row r="17964" spans="1:20" x14ac:dyDescent="0.25">
      <c r="A17964" s="1">
        <v>301060204</v>
      </c>
      <c r="B17964" s="1" t="str">
        <f>VLOOKUP(A17964,[1]Maestra!A$1:C$746,2,0)</f>
        <v>ACTCVOD78</v>
      </c>
      <c r="C17964" s="1" t="str">
        <f>VLOOKUP(A17964,[1]Maestra!A$1:C$746,3,0)</f>
        <v>TC Cashback Visa Oro - Compra Deuda</v>
      </c>
      <c r="D17964" s="1" t="s">
        <v>20</v>
      </c>
      <c r="E17964" s="1">
        <v>1</v>
      </c>
      <c r="F17964" s="1">
        <v>22</v>
      </c>
      <c r="G17964" s="1" t="s">
        <v>22</v>
      </c>
      <c r="H17964" s="1">
        <v>9999</v>
      </c>
      <c r="I17964" s="1" t="s">
        <v>449</v>
      </c>
      <c r="J17964" s="1" t="s">
        <v>29</v>
      </c>
      <c r="K17964" s="1" t="s">
        <v>330</v>
      </c>
      <c r="Q17964" s="2" t="s">
        <v>37</v>
      </c>
      <c r="R17964" s="1" t="s">
        <v>718</v>
      </c>
      <c r="S17964" s="1" t="str">
        <f t="shared" si="572"/>
        <v>SAT|1|22|CDP|VEN|DIEF|CMIE</v>
      </c>
      <c r="T17964" s="2" t="str">
        <f t="shared" si="571"/>
        <v>OK</v>
      </c>
    </row>
    <row r="17965" spans="1:20" x14ac:dyDescent="0.25">
      <c r="A17965" s="1">
        <v>301060204</v>
      </c>
      <c r="B17965" s="1" t="str">
        <f>VLOOKUP(A17965,[1]Maestra!A$1:C$746,2,0)</f>
        <v>ACTCVOD78</v>
      </c>
      <c r="C17965" s="1" t="str">
        <f>VLOOKUP(A17965,[1]Maestra!A$1:C$746,3,0)</f>
        <v>TC Cashback Visa Oro - Compra Deuda</v>
      </c>
      <c r="D17965" s="1" t="s">
        <v>20</v>
      </c>
      <c r="E17965" s="1">
        <v>1</v>
      </c>
      <c r="F17965" s="1">
        <v>22</v>
      </c>
      <c r="G17965" s="1" t="s">
        <v>22</v>
      </c>
      <c r="H17965" s="1">
        <v>9999</v>
      </c>
      <c r="I17965" s="1" t="s">
        <v>449</v>
      </c>
      <c r="J17965" s="1" t="s">
        <v>29</v>
      </c>
      <c r="K17965" s="1" t="s">
        <v>331</v>
      </c>
      <c r="Q17965" s="2" t="s">
        <v>37</v>
      </c>
      <c r="R17965" s="1" t="s">
        <v>718</v>
      </c>
      <c r="S17965" s="1" t="str">
        <f t="shared" si="572"/>
        <v>SAT|1|22|CDP|VEN|DIEF|CPEM</v>
      </c>
      <c r="T17965" s="2" t="str">
        <f t="shared" si="571"/>
        <v>OK</v>
      </c>
    </row>
    <row r="17966" spans="1:20" x14ac:dyDescent="0.25">
      <c r="A17966" s="1">
        <v>301060204</v>
      </c>
      <c r="B17966" s="1" t="str">
        <f>VLOOKUP(A17966,[1]Maestra!A$1:C$746,2,0)</f>
        <v>ACTCVOD78</v>
      </c>
      <c r="C17966" s="1" t="str">
        <f>VLOOKUP(A17966,[1]Maestra!A$1:C$746,3,0)</f>
        <v>TC Cashback Visa Oro - Compra Deuda</v>
      </c>
      <c r="D17966" s="1" t="s">
        <v>20</v>
      </c>
      <c r="E17966" s="1">
        <v>1</v>
      </c>
      <c r="F17966" s="1">
        <v>22</v>
      </c>
      <c r="G17966" s="1" t="s">
        <v>22</v>
      </c>
      <c r="H17966" s="1">
        <v>9999</v>
      </c>
      <c r="I17966" s="1" t="s">
        <v>452</v>
      </c>
      <c r="J17966" s="1" t="s">
        <v>29</v>
      </c>
      <c r="K17966" s="1" t="s">
        <v>454</v>
      </c>
      <c r="Q17966" s="2" t="s">
        <v>37</v>
      </c>
      <c r="R17966" s="1" t="s">
        <v>718</v>
      </c>
      <c r="S17966" s="1" t="str">
        <f t="shared" si="572"/>
        <v>SAT|1|22|CDP|VIG|DIEF|CCNR</v>
      </c>
      <c r="T17966" s="2" t="str">
        <f t="shared" si="571"/>
        <v>OK</v>
      </c>
    </row>
    <row r="17967" spans="1:20" x14ac:dyDescent="0.25">
      <c r="A17967" s="1">
        <v>301060204</v>
      </c>
      <c r="B17967" s="1" t="str">
        <f>VLOOKUP(A17967,[1]Maestra!A$1:C$746,2,0)</f>
        <v>ACTCVOD78</v>
      </c>
      <c r="C17967" s="1" t="str">
        <f>VLOOKUP(A17967,[1]Maestra!A$1:C$746,3,0)</f>
        <v>TC Cashback Visa Oro - Compra Deuda</v>
      </c>
      <c r="D17967" s="1" t="s">
        <v>20</v>
      </c>
      <c r="E17967" s="1">
        <v>1</v>
      </c>
      <c r="F17967" s="1">
        <v>22</v>
      </c>
      <c r="G17967" s="1" t="s">
        <v>22</v>
      </c>
      <c r="H17967" s="1">
        <v>9999</v>
      </c>
      <c r="I17967" s="1" t="s">
        <v>452</v>
      </c>
      <c r="J17967" s="1" t="s">
        <v>29</v>
      </c>
      <c r="K17967" s="1" t="s">
        <v>325</v>
      </c>
      <c r="Q17967" s="2" t="s">
        <v>37</v>
      </c>
      <c r="R17967" s="1" t="s">
        <v>718</v>
      </c>
      <c r="S17967" s="1" t="str">
        <f t="shared" si="572"/>
        <v>SAT|1|22|CDP|VIG|DIEF|CMED</v>
      </c>
      <c r="T17967" s="2" t="str">
        <f t="shared" si="571"/>
        <v>OK</v>
      </c>
    </row>
    <row r="17968" spans="1:20" x14ac:dyDescent="0.25">
      <c r="A17968" s="1">
        <v>301060204</v>
      </c>
      <c r="B17968" s="1" t="str">
        <f>VLOOKUP(A17968,[1]Maestra!A$1:C$746,2,0)</f>
        <v>ACTCVOD78</v>
      </c>
      <c r="C17968" s="1" t="str">
        <f>VLOOKUP(A17968,[1]Maestra!A$1:C$746,3,0)</f>
        <v>TC Cashback Visa Oro - Compra Deuda</v>
      </c>
      <c r="D17968" s="1" t="s">
        <v>20</v>
      </c>
      <c r="E17968" s="1">
        <v>1</v>
      </c>
      <c r="F17968" s="1">
        <v>22</v>
      </c>
      <c r="G17968" s="1" t="s">
        <v>22</v>
      </c>
      <c r="H17968" s="1">
        <v>9999</v>
      </c>
      <c r="I17968" s="1" t="s">
        <v>452</v>
      </c>
      <c r="J17968" s="1" t="s">
        <v>29</v>
      </c>
      <c r="K17968" s="1" t="s">
        <v>330</v>
      </c>
      <c r="Q17968" s="2" t="s">
        <v>37</v>
      </c>
      <c r="R17968" s="1" t="s">
        <v>718</v>
      </c>
      <c r="S17968" s="1" t="str">
        <f t="shared" si="572"/>
        <v>SAT|1|22|CDP|VIG|DIEF|CMIE</v>
      </c>
      <c r="T17968" s="2" t="str">
        <f t="shared" si="571"/>
        <v>OK</v>
      </c>
    </row>
    <row r="17969" spans="1:20" x14ac:dyDescent="0.25">
      <c r="A17969" s="1">
        <v>301060204</v>
      </c>
      <c r="B17969" s="1" t="str">
        <f>VLOOKUP(A17969,[1]Maestra!A$1:C$746,2,0)</f>
        <v>ACTCVOD78</v>
      </c>
      <c r="C17969" s="1" t="str">
        <f>VLOOKUP(A17969,[1]Maestra!A$1:C$746,3,0)</f>
        <v>TC Cashback Visa Oro - Compra Deuda</v>
      </c>
      <c r="D17969" s="1" t="s">
        <v>20</v>
      </c>
      <c r="E17969" s="1">
        <v>1</v>
      </c>
      <c r="F17969" s="1">
        <v>22</v>
      </c>
      <c r="G17969" s="1" t="s">
        <v>22</v>
      </c>
      <c r="H17969" s="1">
        <v>9999</v>
      </c>
      <c r="I17969" s="1" t="s">
        <v>452</v>
      </c>
      <c r="J17969" s="1" t="s">
        <v>29</v>
      </c>
      <c r="K17969" s="1" t="s">
        <v>331</v>
      </c>
      <c r="Q17969" s="2" t="s">
        <v>37</v>
      </c>
      <c r="R17969" s="1" t="s">
        <v>718</v>
      </c>
      <c r="S17969" s="1" t="str">
        <f t="shared" si="572"/>
        <v>SAT|1|22|CDP|VIG|DIEF|CPEM</v>
      </c>
      <c r="T17969" s="2" t="str">
        <f t="shared" si="571"/>
        <v>OK</v>
      </c>
    </row>
    <row r="17970" spans="1:20" x14ac:dyDescent="0.25">
      <c r="A17970" s="1">
        <v>301060204</v>
      </c>
      <c r="B17970" s="1" t="str">
        <f>VLOOKUP(A17970,[1]Maestra!A$1:C$746,2,0)</f>
        <v>ACTCVOD78</v>
      </c>
      <c r="C17970" s="1" t="str">
        <f>VLOOKUP(A17970,[1]Maestra!A$1:C$746,3,0)</f>
        <v>TC Cashback Visa Oro - Compra Deuda</v>
      </c>
      <c r="D17970" s="1" t="s">
        <v>20</v>
      </c>
      <c r="E17970" s="1">
        <v>1</v>
      </c>
      <c r="F17970" s="1">
        <v>22</v>
      </c>
      <c r="G17970" s="1" t="s">
        <v>23</v>
      </c>
      <c r="H17970" s="1">
        <v>9999</v>
      </c>
      <c r="I17970" s="1" t="s">
        <v>449</v>
      </c>
      <c r="J17970" s="1" t="s">
        <v>29</v>
      </c>
      <c r="K17970" s="1" t="s">
        <v>324</v>
      </c>
      <c r="Q17970" s="2" t="s">
        <v>37</v>
      </c>
      <c r="R17970" s="1" t="s">
        <v>718</v>
      </c>
      <c r="S17970" s="1" t="str">
        <f t="shared" si="572"/>
        <v>SAT|1|22|CDR|VEN|DIEF|CCRV</v>
      </c>
      <c r="T17970" s="2" t="str">
        <f t="shared" si="571"/>
        <v>OK</v>
      </c>
    </row>
    <row r="17971" spans="1:20" x14ac:dyDescent="0.25">
      <c r="A17971" s="1">
        <v>301060204</v>
      </c>
      <c r="B17971" s="1" t="str">
        <f>VLOOKUP(A17971,[1]Maestra!A$1:C$746,2,0)</f>
        <v>ACTCVOD78</v>
      </c>
      <c r="C17971" s="1" t="str">
        <f>VLOOKUP(A17971,[1]Maestra!A$1:C$746,3,0)</f>
        <v>TC Cashback Visa Oro - Compra Deuda</v>
      </c>
      <c r="D17971" s="1" t="s">
        <v>20</v>
      </c>
      <c r="E17971" s="1">
        <v>1</v>
      </c>
      <c r="F17971" s="1">
        <v>22</v>
      </c>
      <c r="G17971" s="1" t="s">
        <v>23</v>
      </c>
      <c r="H17971" s="1">
        <v>9999</v>
      </c>
      <c r="I17971" s="1" t="s">
        <v>449</v>
      </c>
      <c r="J17971" s="1" t="s">
        <v>29</v>
      </c>
      <c r="K17971" s="1" t="s">
        <v>325</v>
      </c>
      <c r="Q17971" s="2" t="s">
        <v>37</v>
      </c>
      <c r="R17971" s="1" t="s">
        <v>718</v>
      </c>
      <c r="S17971" s="1" t="str">
        <f t="shared" si="572"/>
        <v>SAT|1|22|CDR|VEN|DIEF|CMED</v>
      </c>
      <c r="T17971" s="2" t="str">
        <f t="shared" si="571"/>
        <v>OK</v>
      </c>
    </row>
    <row r="17972" spans="1:20" x14ac:dyDescent="0.25">
      <c r="A17972" s="1">
        <v>301060204</v>
      </c>
      <c r="B17972" s="1" t="str">
        <f>VLOOKUP(A17972,[1]Maestra!A$1:C$746,2,0)</f>
        <v>ACTCVOD78</v>
      </c>
      <c r="C17972" s="1" t="str">
        <f>VLOOKUP(A17972,[1]Maestra!A$1:C$746,3,0)</f>
        <v>TC Cashback Visa Oro - Compra Deuda</v>
      </c>
      <c r="D17972" s="1" t="s">
        <v>20</v>
      </c>
      <c r="E17972" s="1">
        <v>1</v>
      </c>
      <c r="F17972" s="1">
        <v>22</v>
      </c>
      <c r="G17972" s="1" t="s">
        <v>23</v>
      </c>
      <c r="H17972" s="1">
        <v>9999</v>
      </c>
      <c r="I17972" s="1" t="s">
        <v>449</v>
      </c>
      <c r="J17972" s="1" t="s">
        <v>29</v>
      </c>
      <c r="K17972" s="1" t="s">
        <v>330</v>
      </c>
      <c r="Q17972" s="2" t="s">
        <v>37</v>
      </c>
      <c r="R17972" s="1" t="s">
        <v>718</v>
      </c>
      <c r="S17972" s="1" t="str">
        <f t="shared" si="572"/>
        <v>SAT|1|22|CDR|VEN|DIEF|CMIE</v>
      </c>
      <c r="T17972" s="2" t="str">
        <f t="shared" si="571"/>
        <v>OK</v>
      </c>
    </row>
    <row r="17973" spans="1:20" x14ac:dyDescent="0.25">
      <c r="A17973" s="1">
        <v>301060204</v>
      </c>
      <c r="B17973" s="1" t="str">
        <f>VLOOKUP(A17973,[1]Maestra!A$1:C$746,2,0)</f>
        <v>ACTCVOD78</v>
      </c>
      <c r="C17973" s="1" t="str">
        <f>VLOOKUP(A17973,[1]Maestra!A$1:C$746,3,0)</f>
        <v>TC Cashback Visa Oro - Compra Deuda</v>
      </c>
      <c r="D17973" s="1" t="s">
        <v>20</v>
      </c>
      <c r="E17973" s="1">
        <v>1</v>
      </c>
      <c r="F17973" s="1">
        <v>22</v>
      </c>
      <c r="G17973" s="1" t="s">
        <v>23</v>
      </c>
      <c r="H17973" s="1">
        <v>9999</v>
      </c>
      <c r="I17973" s="1" t="s">
        <v>449</v>
      </c>
      <c r="J17973" s="1" t="s">
        <v>29</v>
      </c>
      <c r="K17973" s="1" t="s">
        <v>331</v>
      </c>
      <c r="Q17973" s="2" t="s">
        <v>37</v>
      </c>
      <c r="R17973" s="1" t="s">
        <v>718</v>
      </c>
      <c r="S17973" s="1" t="str">
        <f t="shared" si="572"/>
        <v>SAT|1|22|CDR|VEN|DIEF|CPEM</v>
      </c>
      <c r="T17973" s="2" t="str">
        <f t="shared" si="571"/>
        <v>OK</v>
      </c>
    </row>
    <row r="17974" spans="1:20" x14ac:dyDescent="0.25">
      <c r="A17974" s="1">
        <v>301060204</v>
      </c>
      <c r="B17974" s="1" t="str">
        <f>VLOOKUP(A17974,[1]Maestra!A$1:C$746,2,0)</f>
        <v>ACTCVOD78</v>
      </c>
      <c r="C17974" s="1" t="str">
        <f>VLOOKUP(A17974,[1]Maestra!A$1:C$746,3,0)</f>
        <v>TC Cashback Visa Oro - Compra Deuda</v>
      </c>
      <c r="D17974" s="1" t="s">
        <v>20</v>
      </c>
      <c r="E17974" s="1">
        <v>1</v>
      </c>
      <c r="F17974" s="1">
        <v>22</v>
      </c>
      <c r="G17974" s="1" t="s">
        <v>23</v>
      </c>
      <c r="H17974" s="1">
        <v>9999</v>
      </c>
      <c r="I17974" s="1" t="s">
        <v>452</v>
      </c>
      <c r="J17974" s="1" t="s">
        <v>29</v>
      </c>
      <c r="K17974" s="1" t="s">
        <v>324</v>
      </c>
      <c r="Q17974" s="2" t="s">
        <v>37</v>
      </c>
      <c r="R17974" s="1" t="s">
        <v>718</v>
      </c>
      <c r="S17974" s="1" t="str">
        <f t="shared" si="572"/>
        <v>SAT|1|22|CDR|VIG|DIEF|CCRV</v>
      </c>
      <c r="T17974" s="2" t="str">
        <f t="shared" si="571"/>
        <v>OK</v>
      </c>
    </row>
    <row r="17975" spans="1:20" x14ac:dyDescent="0.25">
      <c r="A17975" s="1">
        <v>301060204</v>
      </c>
      <c r="B17975" s="1" t="str">
        <f>VLOOKUP(A17975,[1]Maestra!A$1:C$746,2,0)</f>
        <v>ACTCVOD78</v>
      </c>
      <c r="C17975" s="1" t="str">
        <f>VLOOKUP(A17975,[1]Maestra!A$1:C$746,3,0)</f>
        <v>TC Cashback Visa Oro - Compra Deuda</v>
      </c>
      <c r="D17975" s="1" t="s">
        <v>20</v>
      </c>
      <c r="E17975" s="1">
        <v>1</v>
      </c>
      <c r="F17975" s="1">
        <v>22</v>
      </c>
      <c r="G17975" s="1" t="s">
        <v>23</v>
      </c>
      <c r="H17975" s="1">
        <v>9999</v>
      </c>
      <c r="I17975" s="1" t="s">
        <v>452</v>
      </c>
      <c r="J17975" s="1" t="s">
        <v>29</v>
      </c>
      <c r="K17975" s="1" t="s">
        <v>325</v>
      </c>
      <c r="Q17975" s="2" t="s">
        <v>37</v>
      </c>
      <c r="R17975" s="1" t="s">
        <v>718</v>
      </c>
      <c r="S17975" s="1" t="str">
        <f t="shared" si="572"/>
        <v>SAT|1|22|CDR|VIG|DIEF|CMED</v>
      </c>
      <c r="T17975" s="2" t="str">
        <f t="shared" si="571"/>
        <v>OK</v>
      </c>
    </row>
    <row r="17976" spans="1:20" x14ac:dyDescent="0.25">
      <c r="A17976" s="1">
        <v>301060204</v>
      </c>
      <c r="B17976" s="1" t="str">
        <f>VLOOKUP(A17976,[1]Maestra!A$1:C$746,2,0)</f>
        <v>ACTCVOD78</v>
      </c>
      <c r="C17976" s="1" t="str">
        <f>VLOOKUP(A17976,[1]Maestra!A$1:C$746,3,0)</f>
        <v>TC Cashback Visa Oro - Compra Deuda</v>
      </c>
      <c r="D17976" s="1" t="s">
        <v>20</v>
      </c>
      <c r="E17976" s="1">
        <v>1</v>
      </c>
      <c r="F17976" s="1">
        <v>22</v>
      </c>
      <c r="G17976" s="1" t="s">
        <v>23</v>
      </c>
      <c r="H17976" s="1">
        <v>9999</v>
      </c>
      <c r="I17976" s="1" t="s">
        <v>452</v>
      </c>
      <c r="J17976" s="1" t="s">
        <v>29</v>
      </c>
      <c r="K17976" s="1" t="s">
        <v>330</v>
      </c>
      <c r="Q17976" s="2" t="s">
        <v>37</v>
      </c>
      <c r="R17976" s="1" t="s">
        <v>718</v>
      </c>
      <c r="S17976" s="1" t="str">
        <f t="shared" si="572"/>
        <v>SAT|1|22|CDR|VIG|DIEF|CMIE</v>
      </c>
      <c r="T17976" s="2" t="str">
        <f t="shared" si="571"/>
        <v>OK</v>
      </c>
    </row>
    <row r="17977" spans="1:20" x14ac:dyDescent="0.25">
      <c r="A17977" s="1">
        <v>301060204</v>
      </c>
      <c r="B17977" s="1" t="str">
        <f>VLOOKUP(A17977,[1]Maestra!A$1:C$746,2,0)</f>
        <v>ACTCVOD78</v>
      </c>
      <c r="C17977" s="1" t="str">
        <f>VLOOKUP(A17977,[1]Maestra!A$1:C$746,3,0)</f>
        <v>TC Cashback Visa Oro - Compra Deuda</v>
      </c>
      <c r="D17977" s="1" t="s">
        <v>20</v>
      </c>
      <c r="E17977" s="1">
        <v>1</v>
      </c>
      <c r="F17977" s="1">
        <v>22</v>
      </c>
      <c r="G17977" s="1" t="s">
        <v>23</v>
      </c>
      <c r="H17977" s="1">
        <v>9999</v>
      </c>
      <c r="I17977" s="1" t="s">
        <v>452</v>
      </c>
      <c r="J17977" s="1" t="s">
        <v>29</v>
      </c>
      <c r="K17977" s="1" t="s">
        <v>331</v>
      </c>
      <c r="Q17977" s="2" t="s">
        <v>37</v>
      </c>
      <c r="R17977" s="1" t="s">
        <v>718</v>
      </c>
      <c r="S17977" s="1" t="str">
        <f t="shared" si="572"/>
        <v>SAT|1|22|CDR|VIG|DIEF|CPEM</v>
      </c>
      <c r="T17977" s="2" t="str">
        <f t="shared" si="571"/>
        <v>OK</v>
      </c>
    </row>
    <row r="17978" spans="1:20" x14ac:dyDescent="0.25">
      <c r="A17978" s="1">
        <v>301060201</v>
      </c>
      <c r="B17978" s="1" t="str">
        <f>VLOOKUP(A17978,[1]Maestra!A$1:C$746,2,0)</f>
        <v>ACTCVOLR8</v>
      </c>
      <c r="C17978" s="1" t="str">
        <f>VLOOKUP(A17978,[1]Maestra!A$1:C$746,3,0)</f>
        <v>TC Cashback Visa Oro - Linea Rev.</v>
      </c>
      <c r="D17978" s="1" t="s">
        <v>20</v>
      </c>
      <c r="E17978" s="1">
        <v>1</v>
      </c>
      <c r="F17978" s="1">
        <v>22</v>
      </c>
      <c r="G17978" s="1" t="s">
        <v>21</v>
      </c>
      <c r="H17978" s="1">
        <v>9999</v>
      </c>
      <c r="I17978" s="1" t="s">
        <v>21</v>
      </c>
      <c r="J17978" s="1" t="s">
        <v>33</v>
      </c>
      <c r="K17978" s="1" t="s">
        <v>454</v>
      </c>
      <c r="Q17978" s="2" t="s">
        <v>37</v>
      </c>
      <c r="R17978" s="1" t="s">
        <v>718</v>
      </c>
      <c r="S17978" s="1" t="str">
        <f t="shared" si="572"/>
        <v>SAT|1|22|DUD|DUD|COMP|CCNR</v>
      </c>
      <c r="T17978" s="2" t="str">
        <f t="shared" si="571"/>
        <v>OK</v>
      </c>
    </row>
    <row r="17979" spans="1:20" x14ac:dyDescent="0.25">
      <c r="A17979" s="1">
        <v>301060201</v>
      </c>
      <c r="B17979" s="1" t="str">
        <f>VLOOKUP(A17979,[1]Maestra!A$1:C$746,2,0)</f>
        <v>ACTCVOLR8</v>
      </c>
      <c r="C17979" s="1" t="str">
        <f>VLOOKUP(A17979,[1]Maestra!A$1:C$746,3,0)</f>
        <v>TC Cashback Visa Oro - Linea Rev.</v>
      </c>
      <c r="D17979" s="1" t="s">
        <v>20</v>
      </c>
      <c r="E17979" s="1">
        <v>1</v>
      </c>
      <c r="F17979" s="1">
        <v>22</v>
      </c>
      <c r="G17979" s="1" t="s">
        <v>21</v>
      </c>
      <c r="H17979" s="1">
        <v>9999</v>
      </c>
      <c r="I17979" s="1" t="s">
        <v>21</v>
      </c>
      <c r="J17979" s="1" t="s">
        <v>33</v>
      </c>
      <c r="K17979" s="1" t="s">
        <v>327</v>
      </c>
      <c r="Q17979" s="2" t="s">
        <v>37</v>
      </c>
      <c r="R17979" s="1" t="s">
        <v>718</v>
      </c>
      <c r="S17979" s="1" t="str">
        <f t="shared" si="572"/>
        <v>SAT|1|22|DUD|DUD|COMP|CCOR</v>
      </c>
      <c r="T17979" s="2" t="str">
        <f t="shared" si="571"/>
        <v>OK</v>
      </c>
    </row>
    <row r="17980" spans="1:20" x14ac:dyDescent="0.25">
      <c r="A17980" s="1">
        <v>301060201</v>
      </c>
      <c r="B17980" s="1" t="str">
        <f>VLOOKUP(A17980,[1]Maestra!A$1:C$746,2,0)</f>
        <v>ACTCVOLR8</v>
      </c>
      <c r="C17980" s="1" t="str">
        <f>VLOOKUP(A17980,[1]Maestra!A$1:C$746,3,0)</f>
        <v>TC Cashback Visa Oro - Linea Rev.</v>
      </c>
      <c r="D17980" s="1" t="s">
        <v>20</v>
      </c>
      <c r="E17980" s="1">
        <v>1</v>
      </c>
      <c r="F17980" s="1">
        <v>22</v>
      </c>
      <c r="G17980" s="1" t="s">
        <v>21</v>
      </c>
      <c r="H17980" s="1">
        <v>9999</v>
      </c>
      <c r="I17980" s="1" t="s">
        <v>21</v>
      </c>
      <c r="J17980" s="1" t="s">
        <v>33</v>
      </c>
      <c r="K17980" s="1" t="s">
        <v>324</v>
      </c>
      <c r="Q17980" s="2" t="s">
        <v>37</v>
      </c>
      <c r="R17980" s="1" t="s">
        <v>718</v>
      </c>
      <c r="S17980" s="1" t="str">
        <f t="shared" si="572"/>
        <v>SAT|1|22|DUD|DUD|COMP|CCRV</v>
      </c>
      <c r="T17980" s="2" t="str">
        <f t="shared" si="571"/>
        <v>OK</v>
      </c>
    </row>
    <row r="17981" spans="1:20" x14ac:dyDescent="0.25">
      <c r="A17981" s="1">
        <v>301060201</v>
      </c>
      <c r="B17981" s="1" t="str">
        <f>VLOOKUP(A17981,[1]Maestra!A$1:C$746,2,0)</f>
        <v>ACTCVOLR8</v>
      </c>
      <c r="C17981" s="1" t="str">
        <f>VLOOKUP(A17981,[1]Maestra!A$1:C$746,3,0)</f>
        <v>TC Cashback Visa Oro - Linea Rev.</v>
      </c>
      <c r="D17981" s="1" t="s">
        <v>20</v>
      </c>
      <c r="E17981" s="1">
        <v>1</v>
      </c>
      <c r="F17981" s="1">
        <v>22</v>
      </c>
      <c r="G17981" s="1" t="s">
        <v>21</v>
      </c>
      <c r="H17981" s="1">
        <v>9999</v>
      </c>
      <c r="I17981" s="1" t="s">
        <v>21</v>
      </c>
      <c r="J17981" s="1" t="s">
        <v>33</v>
      </c>
      <c r="K17981" s="1" t="s">
        <v>323</v>
      </c>
      <c r="Q17981" s="2" t="s">
        <v>37</v>
      </c>
      <c r="R17981" s="1" t="s">
        <v>718</v>
      </c>
      <c r="S17981" s="1" t="str">
        <f t="shared" si="572"/>
        <v>SAT|1|22|DUD|DUD|COMP|CESP</v>
      </c>
      <c r="T17981" s="2" t="str">
        <f t="shared" si="571"/>
        <v>OK</v>
      </c>
    </row>
    <row r="17982" spans="1:20" x14ac:dyDescent="0.25">
      <c r="A17982" s="1">
        <v>301060201</v>
      </c>
      <c r="B17982" s="1" t="str">
        <f>VLOOKUP(A17982,[1]Maestra!A$1:C$746,2,0)</f>
        <v>ACTCVOLR8</v>
      </c>
      <c r="C17982" s="1" t="str">
        <f>VLOOKUP(A17982,[1]Maestra!A$1:C$746,3,0)</f>
        <v>TC Cashback Visa Oro - Linea Rev.</v>
      </c>
      <c r="D17982" s="1" t="s">
        <v>20</v>
      </c>
      <c r="E17982" s="1">
        <v>1</v>
      </c>
      <c r="F17982" s="1">
        <v>22</v>
      </c>
      <c r="G17982" s="1" t="s">
        <v>21</v>
      </c>
      <c r="H17982" s="1">
        <v>9999</v>
      </c>
      <c r="I17982" s="1" t="s">
        <v>21</v>
      </c>
      <c r="J17982" s="1" t="s">
        <v>33</v>
      </c>
      <c r="K17982" s="1" t="s">
        <v>328</v>
      </c>
      <c r="Q17982" s="2" t="s">
        <v>37</v>
      </c>
      <c r="R17982" s="1" t="s">
        <v>718</v>
      </c>
      <c r="S17982" s="1" t="str">
        <f t="shared" si="572"/>
        <v>SAT|1|22|DUD|DUD|COMP|CGEM</v>
      </c>
      <c r="T17982" s="2" t="str">
        <f t="shared" si="571"/>
        <v>OK</v>
      </c>
    </row>
    <row r="17983" spans="1:20" x14ac:dyDescent="0.25">
      <c r="A17983" s="1">
        <v>301060201</v>
      </c>
      <c r="B17983" s="1" t="str">
        <f>VLOOKUP(A17983,[1]Maestra!A$1:C$746,2,0)</f>
        <v>ACTCVOLR8</v>
      </c>
      <c r="C17983" s="1" t="str">
        <f>VLOOKUP(A17983,[1]Maestra!A$1:C$746,3,0)</f>
        <v>TC Cashback Visa Oro - Linea Rev.</v>
      </c>
      <c r="D17983" s="1" t="s">
        <v>20</v>
      </c>
      <c r="E17983" s="1">
        <v>1</v>
      </c>
      <c r="F17983" s="1">
        <v>22</v>
      </c>
      <c r="G17983" s="1" t="s">
        <v>21</v>
      </c>
      <c r="H17983" s="1">
        <v>9999</v>
      </c>
      <c r="I17983" s="1" t="s">
        <v>21</v>
      </c>
      <c r="J17983" s="1" t="s">
        <v>33</v>
      </c>
      <c r="K17983" s="1" t="s">
        <v>329</v>
      </c>
      <c r="Q17983" s="2" t="s">
        <v>37</v>
      </c>
      <c r="R17983" s="1" t="s">
        <v>718</v>
      </c>
      <c r="S17983" s="1" t="str">
        <f t="shared" si="572"/>
        <v>SAT|1|22|DUD|DUD|COMP|CIVA</v>
      </c>
      <c r="T17983" s="2" t="str">
        <f t="shared" si="571"/>
        <v>OK</v>
      </c>
    </row>
    <row r="17984" spans="1:20" x14ac:dyDescent="0.25">
      <c r="A17984" s="1">
        <v>301060201</v>
      </c>
      <c r="B17984" s="1" t="str">
        <f>VLOOKUP(A17984,[1]Maestra!A$1:C$746,2,0)</f>
        <v>ACTCVOLR8</v>
      </c>
      <c r="C17984" s="1" t="str">
        <f>VLOOKUP(A17984,[1]Maestra!A$1:C$746,3,0)</f>
        <v>TC Cashback Visa Oro - Linea Rev.</v>
      </c>
      <c r="D17984" s="1" t="s">
        <v>20</v>
      </c>
      <c r="E17984" s="1">
        <v>1</v>
      </c>
      <c r="F17984" s="1">
        <v>22</v>
      </c>
      <c r="G17984" s="1" t="s">
        <v>21</v>
      </c>
      <c r="H17984" s="1">
        <v>9999</v>
      </c>
      <c r="I17984" s="1" t="s">
        <v>21</v>
      </c>
      <c r="J17984" s="1" t="s">
        <v>33</v>
      </c>
      <c r="K17984" s="1" t="s">
        <v>325</v>
      </c>
      <c r="Q17984" s="2" t="s">
        <v>37</v>
      </c>
      <c r="R17984" s="1" t="s">
        <v>718</v>
      </c>
      <c r="S17984" s="1" t="str">
        <f t="shared" si="572"/>
        <v>SAT|1|22|DUD|DUD|COMP|CMED</v>
      </c>
      <c r="T17984" s="2" t="str">
        <f t="shared" si="571"/>
        <v>OK</v>
      </c>
    </row>
    <row r="17985" spans="1:20" x14ac:dyDescent="0.25">
      <c r="A17985" s="1">
        <v>301060201</v>
      </c>
      <c r="B17985" s="1" t="str">
        <f>VLOOKUP(A17985,[1]Maestra!A$1:C$746,2,0)</f>
        <v>ACTCVOLR8</v>
      </c>
      <c r="C17985" s="1" t="str">
        <f>VLOOKUP(A17985,[1]Maestra!A$1:C$746,3,0)</f>
        <v>TC Cashback Visa Oro - Linea Rev.</v>
      </c>
      <c r="D17985" s="1" t="s">
        <v>20</v>
      </c>
      <c r="E17985" s="1">
        <v>1</v>
      </c>
      <c r="F17985" s="1">
        <v>22</v>
      </c>
      <c r="G17985" s="1" t="s">
        <v>21</v>
      </c>
      <c r="H17985" s="1">
        <v>9999</v>
      </c>
      <c r="I17985" s="1" t="s">
        <v>21</v>
      </c>
      <c r="J17985" s="1" t="s">
        <v>33</v>
      </c>
      <c r="K17985" s="1" t="s">
        <v>330</v>
      </c>
      <c r="Q17985" s="2" t="s">
        <v>37</v>
      </c>
      <c r="R17985" s="1" t="s">
        <v>718</v>
      </c>
      <c r="S17985" s="1" t="str">
        <f t="shared" si="572"/>
        <v>SAT|1|22|DUD|DUD|COMP|CMIE</v>
      </c>
      <c r="T17985" s="2" t="str">
        <f t="shared" si="571"/>
        <v>OK</v>
      </c>
    </row>
    <row r="17986" spans="1:20" x14ac:dyDescent="0.25">
      <c r="A17986" s="1">
        <v>301060201</v>
      </c>
      <c r="B17986" s="1" t="str">
        <f>VLOOKUP(A17986,[1]Maestra!A$1:C$746,2,0)</f>
        <v>ACTCVOLR8</v>
      </c>
      <c r="C17986" s="1" t="str">
        <f>VLOOKUP(A17986,[1]Maestra!A$1:C$746,3,0)</f>
        <v>TC Cashback Visa Oro - Linea Rev.</v>
      </c>
      <c r="D17986" s="1" t="s">
        <v>20</v>
      </c>
      <c r="E17986" s="1">
        <v>1</v>
      </c>
      <c r="F17986" s="1">
        <v>22</v>
      </c>
      <c r="G17986" s="1" t="s">
        <v>21</v>
      </c>
      <c r="H17986" s="1">
        <v>9999</v>
      </c>
      <c r="I17986" s="1" t="s">
        <v>21</v>
      </c>
      <c r="J17986" s="1" t="s">
        <v>33</v>
      </c>
      <c r="K17986" s="1" t="s">
        <v>331</v>
      </c>
      <c r="Q17986" s="2" t="s">
        <v>37</v>
      </c>
      <c r="R17986" s="1" t="s">
        <v>718</v>
      </c>
      <c r="S17986" s="1" t="str">
        <f t="shared" si="572"/>
        <v>SAT|1|22|DUD|DUD|COMP|CPEM</v>
      </c>
      <c r="T17986" s="2" t="str">
        <f t="shared" si="571"/>
        <v>OK</v>
      </c>
    </row>
    <row r="17987" spans="1:20" x14ac:dyDescent="0.25">
      <c r="A17987" s="1">
        <v>301060203</v>
      </c>
      <c r="B17987" s="1" t="str">
        <f>VLOOKUP(A17987,[1]Maestra!A$1:C$746,2,0)</f>
        <v>ACTCVOE08</v>
      </c>
      <c r="C17987" s="1" t="str">
        <f>VLOOKUP(A17987,[1]Maestra!A$1:C$746,3,0)</f>
        <v>TC Cashback Visa Oro - Extracash</v>
      </c>
      <c r="D17987" s="1" t="s">
        <v>20</v>
      </c>
      <c r="E17987" s="1">
        <v>1</v>
      </c>
      <c r="F17987" s="1">
        <v>22</v>
      </c>
      <c r="G17987" s="1" t="s">
        <v>32</v>
      </c>
      <c r="H17987" s="1">
        <v>9999</v>
      </c>
      <c r="I17987" s="1" t="s">
        <v>449</v>
      </c>
      <c r="J17987" s="1" t="s">
        <v>29</v>
      </c>
      <c r="K17987" s="1" t="s">
        <v>454</v>
      </c>
      <c r="Q17987" s="2" t="s">
        <v>37</v>
      </c>
      <c r="R17987" s="1" t="s">
        <v>718</v>
      </c>
      <c r="S17987" s="1" t="str">
        <f t="shared" si="572"/>
        <v>SAT|1|22|EXT|VEN|DIEF|CCNR</v>
      </c>
      <c r="T17987" s="2" t="str">
        <f t="shared" ref="T17987:T18050" si="573">IF(COUNTIFS($D$2:$D$20413,D17987,$S$2:$S$20413,S17987,$A$2:$A$20413,"&lt;&gt;"&amp;A17987)&gt;0,"Conflicto","OK")</f>
        <v>OK</v>
      </c>
    </row>
    <row r="17988" spans="1:20" x14ac:dyDescent="0.25">
      <c r="A17988" s="1">
        <v>301060203</v>
      </c>
      <c r="B17988" s="1" t="str">
        <f>VLOOKUP(A17988,[1]Maestra!A$1:C$746,2,0)</f>
        <v>ACTCVOE08</v>
      </c>
      <c r="C17988" s="1" t="str">
        <f>VLOOKUP(A17988,[1]Maestra!A$1:C$746,3,0)</f>
        <v>TC Cashback Visa Oro - Extracash</v>
      </c>
      <c r="D17988" s="1" t="s">
        <v>20</v>
      </c>
      <c r="E17988" s="1">
        <v>1</v>
      </c>
      <c r="F17988" s="1">
        <v>22</v>
      </c>
      <c r="G17988" s="1" t="s">
        <v>32</v>
      </c>
      <c r="H17988" s="1">
        <v>9999</v>
      </c>
      <c r="I17988" s="1" t="s">
        <v>449</v>
      </c>
      <c r="J17988" s="1" t="s">
        <v>29</v>
      </c>
      <c r="K17988" s="1" t="s">
        <v>325</v>
      </c>
      <c r="Q17988" s="2" t="s">
        <v>37</v>
      </c>
      <c r="R17988" s="1" t="s">
        <v>718</v>
      </c>
      <c r="S17988" s="1" t="str">
        <f t="shared" si="572"/>
        <v>SAT|1|22|EXT|VEN|DIEF|CMED</v>
      </c>
      <c r="T17988" s="2" t="str">
        <f t="shared" si="573"/>
        <v>OK</v>
      </c>
    </row>
    <row r="17989" spans="1:20" x14ac:dyDescent="0.25">
      <c r="A17989" s="1">
        <v>301060203</v>
      </c>
      <c r="B17989" s="1" t="str">
        <f>VLOOKUP(A17989,[1]Maestra!A$1:C$746,2,0)</f>
        <v>ACTCVOE08</v>
      </c>
      <c r="C17989" s="1" t="str">
        <f>VLOOKUP(A17989,[1]Maestra!A$1:C$746,3,0)</f>
        <v>TC Cashback Visa Oro - Extracash</v>
      </c>
      <c r="D17989" s="1" t="s">
        <v>20</v>
      </c>
      <c r="E17989" s="1">
        <v>1</v>
      </c>
      <c r="F17989" s="1">
        <v>22</v>
      </c>
      <c r="G17989" s="1" t="s">
        <v>32</v>
      </c>
      <c r="H17989" s="1">
        <v>9999</v>
      </c>
      <c r="I17989" s="1" t="s">
        <v>449</v>
      </c>
      <c r="J17989" s="1" t="s">
        <v>29</v>
      </c>
      <c r="K17989" s="1" t="s">
        <v>330</v>
      </c>
      <c r="Q17989" s="2" t="s">
        <v>37</v>
      </c>
      <c r="R17989" s="1" t="s">
        <v>718</v>
      </c>
      <c r="S17989" s="1" t="str">
        <f t="shared" si="572"/>
        <v>SAT|1|22|EXT|VEN|DIEF|CMIE</v>
      </c>
      <c r="T17989" s="2" t="str">
        <f t="shared" si="573"/>
        <v>OK</v>
      </c>
    </row>
    <row r="17990" spans="1:20" x14ac:dyDescent="0.25">
      <c r="A17990" s="1">
        <v>301060203</v>
      </c>
      <c r="B17990" s="1" t="str">
        <f>VLOOKUP(A17990,[1]Maestra!A$1:C$746,2,0)</f>
        <v>ACTCVOE08</v>
      </c>
      <c r="C17990" s="1" t="str">
        <f>VLOOKUP(A17990,[1]Maestra!A$1:C$746,3,0)</f>
        <v>TC Cashback Visa Oro - Extracash</v>
      </c>
      <c r="D17990" s="1" t="s">
        <v>20</v>
      </c>
      <c r="E17990" s="1">
        <v>1</v>
      </c>
      <c r="F17990" s="1">
        <v>22</v>
      </c>
      <c r="G17990" s="1" t="s">
        <v>32</v>
      </c>
      <c r="H17990" s="1">
        <v>9999</v>
      </c>
      <c r="I17990" s="1" t="s">
        <v>449</v>
      </c>
      <c r="J17990" s="1" t="s">
        <v>29</v>
      </c>
      <c r="K17990" s="1" t="s">
        <v>331</v>
      </c>
      <c r="Q17990" s="2" t="s">
        <v>37</v>
      </c>
      <c r="R17990" s="1" t="s">
        <v>718</v>
      </c>
      <c r="S17990" s="1" t="str">
        <f t="shared" si="572"/>
        <v>SAT|1|22|EXT|VEN|DIEF|CPEM</v>
      </c>
      <c r="T17990" s="2" t="str">
        <f t="shared" si="573"/>
        <v>OK</v>
      </c>
    </row>
    <row r="17991" spans="1:20" x14ac:dyDescent="0.25">
      <c r="A17991" s="1">
        <v>301060203</v>
      </c>
      <c r="B17991" s="1" t="str">
        <f>VLOOKUP(A17991,[1]Maestra!A$1:C$746,2,0)</f>
        <v>ACTCVOE08</v>
      </c>
      <c r="C17991" s="1" t="str">
        <f>VLOOKUP(A17991,[1]Maestra!A$1:C$746,3,0)</f>
        <v>TC Cashback Visa Oro - Extracash</v>
      </c>
      <c r="D17991" s="1" t="s">
        <v>20</v>
      </c>
      <c r="E17991" s="1">
        <v>1</v>
      </c>
      <c r="F17991" s="1">
        <v>22</v>
      </c>
      <c r="G17991" s="1" t="s">
        <v>32</v>
      </c>
      <c r="H17991" s="1">
        <v>9999</v>
      </c>
      <c r="I17991" s="1" t="s">
        <v>452</v>
      </c>
      <c r="J17991" s="1" t="s">
        <v>29</v>
      </c>
      <c r="K17991" s="1" t="s">
        <v>454</v>
      </c>
      <c r="Q17991" s="2" t="s">
        <v>37</v>
      </c>
      <c r="R17991" s="1" t="s">
        <v>718</v>
      </c>
      <c r="S17991" s="1" t="str">
        <f t="shared" si="572"/>
        <v>SAT|1|22|EXT|VIG|DIEF|CCNR</v>
      </c>
      <c r="T17991" s="2" t="str">
        <f t="shared" si="573"/>
        <v>OK</v>
      </c>
    </row>
    <row r="17992" spans="1:20" x14ac:dyDescent="0.25">
      <c r="A17992" s="1">
        <v>301060203</v>
      </c>
      <c r="B17992" s="1" t="str">
        <f>VLOOKUP(A17992,[1]Maestra!A$1:C$746,2,0)</f>
        <v>ACTCVOE08</v>
      </c>
      <c r="C17992" s="1" t="str">
        <f>VLOOKUP(A17992,[1]Maestra!A$1:C$746,3,0)</f>
        <v>TC Cashback Visa Oro - Extracash</v>
      </c>
      <c r="D17992" s="1" t="s">
        <v>20</v>
      </c>
      <c r="E17992" s="1">
        <v>1</v>
      </c>
      <c r="F17992" s="1">
        <v>22</v>
      </c>
      <c r="G17992" s="1" t="s">
        <v>32</v>
      </c>
      <c r="H17992" s="1">
        <v>9999</v>
      </c>
      <c r="I17992" s="1" t="s">
        <v>452</v>
      </c>
      <c r="J17992" s="1" t="s">
        <v>29</v>
      </c>
      <c r="K17992" s="1" t="s">
        <v>325</v>
      </c>
      <c r="Q17992" s="2" t="s">
        <v>37</v>
      </c>
      <c r="R17992" s="1" t="s">
        <v>718</v>
      </c>
      <c r="S17992" s="1" t="str">
        <f t="shared" si="572"/>
        <v>SAT|1|22|EXT|VIG|DIEF|CMED</v>
      </c>
      <c r="T17992" s="2" t="str">
        <f t="shared" si="573"/>
        <v>OK</v>
      </c>
    </row>
    <row r="17993" spans="1:20" x14ac:dyDescent="0.25">
      <c r="A17993" s="1">
        <v>301060203</v>
      </c>
      <c r="B17993" s="1" t="str">
        <f>VLOOKUP(A17993,[1]Maestra!A$1:C$746,2,0)</f>
        <v>ACTCVOE08</v>
      </c>
      <c r="C17993" s="1" t="str">
        <f>VLOOKUP(A17993,[1]Maestra!A$1:C$746,3,0)</f>
        <v>TC Cashback Visa Oro - Extracash</v>
      </c>
      <c r="D17993" s="1" t="s">
        <v>20</v>
      </c>
      <c r="E17993" s="1">
        <v>1</v>
      </c>
      <c r="F17993" s="1">
        <v>22</v>
      </c>
      <c r="G17993" s="1" t="s">
        <v>32</v>
      </c>
      <c r="H17993" s="1">
        <v>9999</v>
      </c>
      <c r="I17993" s="1" t="s">
        <v>452</v>
      </c>
      <c r="J17993" s="1" t="s">
        <v>29</v>
      </c>
      <c r="K17993" s="1" t="s">
        <v>330</v>
      </c>
      <c r="Q17993" s="2" t="s">
        <v>37</v>
      </c>
      <c r="R17993" s="1" t="s">
        <v>718</v>
      </c>
      <c r="S17993" s="1" t="str">
        <f t="shared" si="572"/>
        <v>SAT|1|22|EXT|VIG|DIEF|CMIE</v>
      </c>
      <c r="T17993" s="2" t="str">
        <f t="shared" si="573"/>
        <v>OK</v>
      </c>
    </row>
    <row r="17994" spans="1:20" x14ac:dyDescent="0.25">
      <c r="A17994" s="1">
        <v>301060203</v>
      </c>
      <c r="B17994" s="1" t="str">
        <f>VLOOKUP(A17994,[1]Maestra!A$1:C$746,2,0)</f>
        <v>ACTCVOE08</v>
      </c>
      <c r="C17994" s="1" t="str">
        <f>VLOOKUP(A17994,[1]Maestra!A$1:C$746,3,0)</f>
        <v>TC Cashback Visa Oro - Extracash</v>
      </c>
      <c r="D17994" s="1" t="s">
        <v>20</v>
      </c>
      <c r="E17994" s="1">
        <v>1</v>
      </c>
      <c r="F17994" s="1">
        <v>22</v>
      </c>
      <c r="G17994" s="1" t="s">
        <v>32</v>
      </c>
      <c r="H17994" s="1">
        <v>9999</v>
      </c>
      <c r="I17994" s="1" t="s">
        <v>452</v>
      </c>
      <c r="J17994" s="1" t="s">
        <v>29</v>
      </c>
      <c r="K17994" s="1" t="s">
        <v>331</v>
      </c>
      <c r="Q17994" s="2" t="s">
        <v>37</v>
      </c>
      <c r="R17994" s="1" t="s">
        <v>718</v>
      </c>
      <c r="S17994" s="1" t="str">
        <f t="shared" si="572"/>
        <v>SAT|1|22|EXT|VIG|DIEF|CPEM</v>
      </c>
      <c r="T17994" s="2" t="str">
        <f t="shared" si="573"/>
        <v>OK</v>
      </c>
    </row>
    <row r="17995" spans="1:20" x14ac:dyDescent="0.25">
      <c r="A17995" s="1">
        <v>2101049901</v>
      </c>
      <c r="B17995" s="1">
        <f>VLOOKUP(A17995,[1]Maestra!A$1:C$746,2,0)</f>
        <v>0</v>
      </c>
      <c r="C17995" s="1" t="str">
        <f>VLOOKUP(A17995,[1]Maestra!A$1:C$746,3,0)</f>
        <v>Visa Acreedores</v>
      </c>
      <c r="D17995" s="1" t="s">
        <v>20</v>
      </c>
      <c r="E17995" s="1">
        <v>1</v>
      </c>
      <c r="F17995" s="1">
        <v>22</v>
      </c>
      <c r="G17995" s="1" t="s">
        <v>19</v>
      </c>
      <c r="H17995" s="1">
        <v>9999</v>
      </c>
      <c r="I17995" s="1" t="s">
        <v>453</v>
      </c>
      <c r="J17995" s="1" t="s">
        <v>33</v>
      </c>
      <c r="K17995" s="1" t="s">
        <v>327</v>
      </c>
      <c r="Q17995" s="2" t="s">
        <v>37</v>
      </c>
      <c r="R17995" s="1" t="s">
        <v>718</v>
      </c>
      <c r="S17995" s="1" t="str">
        <f t="shared" si="572"/>
        <v>SAT|1|22|REV|ACR|COMP|CCOR</v>
      </c>
      <c r="T17995" s="2" t="str">
        <f t="shared" si="573"/>
        <v>OK</v>
      </c>
    </row>
    <row r="17996" spans="1:20" x14ac:dyDescent="0.25">
      <c r="A17996" s="1">
        <v>2101049901</v>
      </c>
      <c r="B17996" s="1">
        <f>VLOOKUP(A17996,[1]Maestra!A$1:C$746,2,0)</f>
        <v>0</v>
      </c>
      <c r="C17996" s="1" t="str">
        <f>VLOOKUP(A17996,[1]Maestra!A$1:C$746,3,0)</f>
        <v>Visa Acreedores</v>
      </c>
      <c r="D17996" s="1" t="s">
        <v>20</v>
      </c>
      <c r="E17996" s="1">
        <v>1</v>
      </c>
      <c r="F17996" s="1">
        <v>22</v>
      </c>
      <c r="G17996" s="1" t="s">
        <v>19</v>
      </c>
      <c r="H17996" s="1">
        <v>9999</v>
      </c>
      <c r="I17996" s="1" t="s">
        <v>453</v>
      </c>
      <c r="J17996" s="1" t="s">
        <v>33</v>
      </c>
      <c r="K17996" s="1" t="s">
        <v>324</v>
      </c>
      <c r="Q17996" s="2" t="s">
        <v>37</v>
      </c>
      <c r="R17996" s="1" t="s">
        <v>718</v>
      </c>
      <c r="S17996" s="1" t="str">
        <f t="shared" si="572"/>
        <v>SAT|1|22|REV|ACR|COMP|CCRV</v>
      </c>
      <c r="T17996" s="2" t="str">
        <f t="shared" si="573"/>
        <v>OK</v>
      </c>
    </row>
    <row r="17997" spans="1:20" x14ac:dyDescent="0.25">
      <c r="A17997" s="1">
        <v>2101049901</v>
      </c>
      <c r="B17997" s="1">
        <f>VLOOKUP(A17997,[1]Maestra!A$1:C$746,2,0)</f>
        <v>0</v>
      </c>
      <c r="C17997" s="1" t="str">
        <f>VLOOKUP(A17997,[1]Maestra!A$1:C$746,3,0)</f>
        <v>Visa Acreedores</v>
      </c>
      <c r="D17997" s="1" t="s">
        <v>20</v>
      </c>
      <c r="E17997" s="1">
        <v>1</v>
      </c>
      <c r="F17997" s="1">
        <v>22</v>
      </c>
      <c r="G17997" s="1" t="s">
        <v>19</v>
      </c>
      <c r="H17997" s="1">
        <v>9999</v>
      </c>
      <c r="I17997" s="1" t="s">
        <v>453</v>
      </c>
      <c r="J17997" s="1" t="s">
        <v>33</v>
      </c>
      <c r="K17997" s="1" t="s">
        <v>323</v>
      </c>
      <c r="Q17997" s="2" t="s">
        <v>37</v>
      </c>
      <c r="R17997" s="1" t="s">
        <v>718</v>
      </c>
      <c r="S17997" s="1" t="str">
        <f t="shared" si="572"/>
        <v>SAT|1|22|REV|ACR|COMP|CESP</v>
      </c>
      <c r="T17997" s="2" t="str">
        <f t="shared" si="573"/>
        <v>OK</v>
      </c>
    </row>
    <row r="17998" spans="1:20" x14ac:dyDescent="0.25">
      <c r="A17998" s="1">
        <v>2101049901</v>
      </c>
      <c r="B17998" s="1">
        <f>VLOOKUP(A17998,[1]Maestra!A$1:C$746,2,0)</f>
        <v>0</v>
      </c>
      <c r="C17998" s="1" t="str">
        <f>VLOOKUP(A17998,[1]Maestra!A$1:C$746,3,0)</f>
        <v>Visa Acreedores</v>
      </c>
      <c r="D17998" s="1" t="s">
        <v>20</v>
      </c>
      <c r="E17998" s="1">
        <v>1</v>
      </c>
      <c r="F17998" s="1">
        <v>22</v>
      </c>
      <c r="G17998" s="1" t="s">
        <v>19</v>
      </c>
      <c r="H17998" s="1">
        <v>9999</v>
      </c>
      <c r="I17998" s="1" t="s">
        <v>453</v>
      </c>
      <c r="J17998" s="1" t="s">
        <v>33</v>
      </c>
      <c r="K17998" s="1" t="s">
        <v>328</v>
      </c>
      <c r="Q17998" s="2" t="s">
        <v>37</v>
      </c>
      <c r="R17998" s="1" t="s">
        <v>718</v>
      </c>
      <c r="S17998" s="1" t="str">
        <f t="shared" si="572"/>
        <v>SAT|1|22|REV|ACR|COMP|CGEM</v>
      </c>
      <c r="T17998" s="2" t="str">
        <f t="shared" si="573"/>
        <v>OK</v>
      </c>
    </row>
    <row r="17999" spans="1:20" x14ac:dyDescent="0.25">
      <c r="A17999" s="1">
        <v>2101049901</v>
      </c>
      <c r="B17999" s="1">
        <f>VLOOKUP(A17999,[1]Maestra!A$1:C$746,2,0)</f>
        <v>0</v>
      </c>
      <c r="C17999" s="1" t="str">
        <f>VLOOKUP(A17999,[1]Maestra!A$1:C$746,3,0)</f>
        <v>Visa Acreedores</v>
      </c>
      <c r="D17999" s="1" t="s">
        <v>20</v>
      </c>
      <c r="E17999" s="1">
        <v>1</v>
      </c>
      <c r="F17999" s="1">
        <v>22</v>
      </c>
      <c r="G17999" s="1" t="s">
        <v>19</v>
      </c>
      <c r="H17999" s="1">
        <v>9999</v>
      </c>
      <c r="I17999" s="1" t="s">
        <v>453</v>
      </c>
      <c r="J17999" s="1" t="s">
        <v>33</v>
      </c>
      <c r="K17999" s="1" t="s">
        <v>329</v>
      </c>
      <c r="Q17999" s="2" t="s">
        <v>37</v>
      </c>
      <c r="R17999" s="1" t="s">
        <v>718</v>
      </c>
      <c r="S17999" s="1" t="str">
        <f t="shared" si="572"/>
        <v>SAT|1|22|REV|ACR|COMP|CIVA</v>
      </c>
      <c r="T17999" s="2" t="str">
        <f t="shared" si="573"/>
        <v>OK</v>
      </c>
    </row>
    <row r="18000" spans="1:20" x14ac:dyDescent="0.25">
      <c r="A18000" s="1">
        <v>2101049901</v>
      </c>
      <c r="B18000" s="1">
        <f>VLOOKUP(A18000,[1]Maestra!A$1:C$746,2,0)</f>
        <v>0</v>
      </c>
      <c r="C18000" s="1" t="str">
        <f>VLOOKUP(A18000,[1]Maestra!A$1:C$746,3,0)</f>
        <v>Visa Acreedores</v>
      </c>
      <c r="D18000" s="1" t="s">
        <v>20</v>
      </c>
      <c r="E18000" s="1">
        <v>1</v>
      </c>
      <c r="F18000" s="1">
        <v>22</v>
      </c>
      <c r="G18000" s="1" t="s">
        <v>19</v>
      </c>
      <c r="H18000" s="1">
        <v>9999</v>
      </c>
      <c r="I18000" s="1" t="s">
        <v>453</v>
      </c>
      <c r="J18000" s="1" t="s">
        <v>33</v>
      </c>
      <c r="K18000" s="1" t="s">
        <v>325</v>
      </c>
      <c r="Q18000" s="2" t="s">
        <v>37</v>
      </c>
      <c r="R18000" s="1" t="s">
        <v>718</v>
      </c>
      <c r="S18000" s="1" t="str">
        <f t="shared" si="572"/>
        <v>SAT|1|22|REV|ACR|COMP|CMED</v>
      </c>
      <c r="T18000" s="2" t="str">
        <f t="shared" si="573"/>
        <v>OK</v>
      </c>
    </row>
    <row r="18001" spans="1:20" x14ac:dyDescent="0.25">
      <c r="A18001" s="1">
        <v>2101049901</v>
      </c>
      <c r="B18001" s="1">
        <f>VLOOKUP(A18001,[1]Maestra!A$1:C$746,2,0)</f>
        <v>0</v>
      </c>
      <c r="C18001" s="1" t="str">
        <f>VLOOKUP(A18001,[1]Maestra!A$1:C$746,3,0)</f>
        <v>Visa Acreedores</v>
      </c>
      <c r="D18001" s="1" t="s">
        <v>20</v>
      </c>
      <c r="E18001" s="1">
        <v>1</v>
      </c>
      <c r="F18001" s="1">
        <v>22</v>
      </c>
      <c r="G18001" s="1" t="s">
        <v>19</v>
      </c>
      <c r="H18001" s="1">
        <v>9999</v>
      </c>
      <c r="I18001" s="1" t="s">
        <v>453</v>
      </c>
      <c r="J18001" s="1" t="s">
        <v>33</v>
      </c>
      <c r="K18001" s="1" t="s">
        <v>330</v>
      </c>
      <c r="Q18001" s="2" t="s">
        <v>37</v>
      </c>
      <c r="R18001" s="1" t="s">
        <v>718</v>
      </c>
      <c r="S18001" s="1" t="str">
        <f t="shared" si="572"/>
        <v>SAT|1|22|REV|ACR|COMP|CMIE</v>
      </c>
      <c r="T18001" s="2" t="str">
        <f t="shared" si="573"/>
        <v>OK</v>
      </c>
    </row>
    <row r="18002" spans="1:20" x14ac:dyDescent="0.25">
      <c r="A18002" s="1">
        <v>2101049901</v>
      </c>
      <c r="B18002" s="1">
        <f>VLOOKUP(A18002,[1]Maestra!A$1:C$746,2,0)</f>
        <v>0</v>
      </c>
      <c r="C18002" s="1" t="str">
        <f>VLOOKUP(A18002,[1]Maestra!A$1:C$746,3,0)</f>
        <v>Visa Acreedores</v>
      </c>
      <c r="D18002" s="1" t="s">
        <v>20</v>
      </c>
      <c r="E18002" s="1">
        <v>1</v>
      </c>
      <c r="F18002" s="1">
        <v>22</v>
      </c>
      <c r="G18002" s="1" t="s">
        <v>19</v>
      </c>
      <c r="H18002" s="1">
        <v>9999</v>
      </c>
      <c r="I18002" s="1" t="s">
        <v>453</v>
      </c>
      <c r="J18002" s="1" t="s">
        <v>33</v>
      </c>
      <c r="K18002" s="1" t="s">
        <v>331</v>
      </c>
      <c r="Q18002" s="2" t="s">
        <v>37</v>
      </c>
      <c r="R18002" s="1" t="s">
        <v>718</v>
      </c>
      <c r="S18002" s="1" t="str">
        <f t="shared" si="572"/>
        <v>SAT|1|22|REV|ACR|COMP|CPEM</v>
      </c>
      <c r="T18002" s="2" t="str">
        <f t="shared" si="573"/>
        <v>OK</v>
      </c>
    </row>
    <row r="18003" spans="1:20" x14ac:dyDescent="0.25">
      <c r="A18003" s="1">
        <v>2101049901</v>
      </c>
      <c r="B18003" s="1">
        <f>VLOOKUP(A18003,[1]Maestra!A$1:C$746,2,0)</f>
        <v>0</v>
      </c>
      <c r="C18003" s="1" t="str">
        <f>VLOOKUP(A18003,[1]Maestra!A$1:C$746,3,0)</f>
        <v>Visa Acreedores</v>
      </c>
      <c r="D18003" s="1" t="s">
        <v>20</v>
      </c>
      <c r="E18003" s="1">
        <v>1</v>
      </c>
      <c r="F18003" s="1">
        <v>22</v>
      </c>
      <c r="G18003" s="1" t="s">
        <v>19</v>
      </c>
      <c r="H18003" s="1">
        <v>9999</v>
      </c>
      <c r="I18003" s="1" t="s">
        <v>453</v>
      </c>
      <c r="J18003" s="1" t="s">
        <v>29</v>
      </c>
      <c r="K18003" s="1" t="s">
        <v>327</v>
      </c>
      <c r="Q18003" s="2" t="s">
        <v>37</v>
      </c>
      <c r="R18003" s="1" t="s">
        <v>718</v>
      </c>
      <c r="S18003" s="1" t="str">
        <f t="shared" si="572"/>
        <v>SAT|1|22|REV|ACR|DIEF|CCOR</v>
      </c>
      <c r="T18003" s="2" t="str">
        <f t="shared" si="573"/>
        <v>OK</v>
      </c>
    </row>
    <row r="18004" spans="1:20" x14ac:dyDescent="0.25">
      <c r="A18004" s="1">
        <v>2101049901</v>
      </c>
      <c r="B18004" s="1">
        <f>VLOOKUP(A18004,[1]Maestra!A$1:C$746,2,0)</f>
        <v>0</v>
      </c>
      <c r="C18004" s="1" t="str">
        <f>VLOOKUP(A18004,[1]Maestra!A$1:C$746,3,0)</f>
        <v>Visa Acreedores</v>
      </c>
      <c r="D18004" s="1" t="s">
        <v>20</v>
      </c>
      <c r="E18004" s="1">
        <v>1</v>
      </c>
      <c r="F18004" s="1">
        <v>22</v>
      </c>
      <c r="G18004" s="1" t="s">
        <v>19</v>
      </c>
      <c r="H18004" s="1">
        <v>9999</v>
      </c>
      <c r="I18004" s="1" t="s">
        <v>453</v>
      </c>
      <c r="J18004" s="1" t="s">
        <v>29</v>
      </c>
      <c r="K18004" s="1" t="s">
        <v>324</v>
      </c>
      <c r="Q18004" s="2" t="s">
        <v>37</v>
      </c>
      <c r="R18004" s="1" t="s">
        <v>718</v>
      </c>
      <c r="S18004" s="1" t="str">
        <f t="shared" si="572"/>
        <v>SAT|1|22|REV|ACR|DIEF|CCRV</v>
      </c>
      <c r="T18004" s="2" t="str">
        <f t="shared" si="573"/>
        <v>OK</v>
      </c>
    </row>
    <row r="18005" spans="1:20" x14ac:dyDescent="0.25">
      <c r="A18005" s="1">
        <v>2101049901</v>
      </c>
      <c r="B18005" s="1">
        <f>VLOOKUP(A18005,[1]Maestra!A$1:C$746,2,0)</f>
        <v>0</v>
      </c>
      <c r="C18005" s="1" t="str">
        <f>VLOOKUP(A18005,[1]Maestra!A$1:C$746,3,0)</f>
        <v>Visa Acreedores</v>
      </c>
      <c r="D18005" s="1" t="s">
        <v>20</v>
      </c>
      <c r="E18005" s="1">
        <v>1</v>
      </c>
      <c r="F18005" s="1">
        <v>22</v>
      </c>
      <c r="G18005" s="1" t="s">
        <v>19</v>
      </c>
      <c r="H18005" s="1">
        <v>9999</v>
      </c>
      <c r="I18005" s="1" t="s">
        <v>453</v>
      </c>
      <c r="J18005" s="1" t="s">
        <v>29</v>
      </c>
      <c r="K18005" s="1" t="s">
        <v>323</v>
      </c>
      <c r="Q18005" s="2" t="s">
        <v>37</v>
      </c>
      <c r="R18005" s="1" t="s">
        <v>718</v>
      </c>
      <c r="S18005" s="1" t="str">
        <f t="shared" si="572"/>
        <v>SAT|1|22|REV|ACR|DIEF|CESP</v>
      </c>
      <c r="T18005" s="2" t="str">
        <f t="shared" si="573"/>
        <v>OK</v>
      </c>
    </row>
    <row r="18006" spans="1:20" x14ac:dyDescent="0.25">
      <c r="A18006" s="1">
        <v>2101049901</v>
      </c>
      <c r="B18006" s="1">
        <f>VLOOKUP(A18006,[1]Maestra!A$1:C$746,2,0)</f>
        <v>0</v>
      </c>
      <c r="C18006" s="1" t="str">
        <f>VLOOKUP(A18006,[1]Maestra!A$1:C$746,3,0)</f>
        <v>Visa Acreedores</v>
      </c>
      <c r="D18006" s="1" t="s">
        <v>20</v>
      </c>
      <c r="E18006" s="1">
        <v>1</v>
      </c>
      <c r="F18006" s="1">
        <v>22</v>
      </c>
      <c r="G18006" s="1" t="s">
        <v>19</v>
      </c>
      <c r="H18006" s="1">
        <v>9999</v>
      </c>
      <c r="I18006" s="1" t="s">
        <v>453</v>
      </c>
      <c r="J18006" s="1" t="s">
        <v>29</v>
      </c>
      <c r="K18006" s="1" t="s">
        <v>328</v>
      </c>
      <c r="Q18006" s="2" t="s">
        <v>37</v>
      </c>
      <c r="R18006" s="1" t="s">
        <v>718</v>
      </c>
      <c r="S18006" s="1" t="str">
        <f t="shared" si="572"/>
        <v>SAT|1|22|REV|ACR|DIEF|CGEM</v>
      </c>
      <c r="T18006" s="2" t="str">
        <f t="shared" si="573"/>
        <v>OK</v>
      </c>
    </row>
    <row r="18007" spans="1:20" x14ac:dyDescent="0.25">
      <c r="A18007" s="1">
        <v>2101049901</v>
      </c>
      <c r="B18007" s="1">
        <f>VLOOKUP(A18007,[1]Maestra!A$1:C$746,2,0)</f>
        <v>0</v>
      </c>
      <c r="C18007" s="1" t="str">
        <f>VLOOKUP(A18007,[1]Maestra!A$1:C$746,3,0)</f>
        <v>Visa Acreedores</v>
      </c>
      <c r="D18007" s="1" t="s">
        <v>20</v>
      </c>
      <c r="E18007" s="1">
        <v>1</v>
      </c>
      <c r="F18007" s="1">
        <v>22</v>
      </c>
      <c r="G18007" s="1" t="s">
        <v>19</v>
      </c>
      <c r="H18007" s="1">
        <v>9999</v>
      </c>
      <c r="I18007" s="1" t="s">
        <v>453</v>
      </c>
      <c r="J18007" s="1" t="s">
        <v>29</v>
      </c>
      <c r="K18007" s="1" t="s">
        <v>329</v>
      </c>
      <c r="Q18007" s="2" t="s">
        <v>37</v>
      </c>
      <c r="R18007" s="1" t="s">
        <v>718</v>
      </c>
      <c r="S18007" s="1" t="str">
        <f t="shared" si="572"/>
        <v>SAT|1|22|REV|ACR|DIEF|CIVA</v>
      </c>
      <c r="T18007" s="2" t="str">
        <f t="shared" si="573"/>
        <v>OK</v>
      </c>
    </row>
    <row r="18008" spans="1:20" x14ac:dyDescent="0.25">
      <c r="A18008" s="1">
        <v>2101049901</v>
      </c>
      <c r="B18008" s="1">
        <f>VLOOKUP(A18008,[1]Maestra!A$1:C$746,2,0)</f>
        <v>0</v>
      </c>
      <c r="C18008" s="1" t="str">
        <f>VLOOKUP(A18008,[1]Maestra!A$1:C$746,3,0)</f>
        <v>Visa Acreedores</v>
      </c>
      <c r="D18008" s="1" t="s">
        <v>20</v>
      </c>
      <c r="E18008" s="1">
        <v>1</v>
      </c>
      <c r="F18008" s="1">
        <v>22</v>
      </c>
      <c r="G18008" s="1" t="s">
        <v>19</v>
      </c>
      <c r="H18008" s="1">
        <v>9999</v>
      </c>
      <c r="I18008" s="1" t="s">
        <v>453</v>
      </c>
      <c r="J18008" s="1" t="s">
        <v>29</v>
      </c>
      <c r="K18008" s="1" t="s">
        <v>325</v>
      </c>
      <c r="Q18008" s="2" t="s">
        <v>37</v>
      </c>
      <c r="R18008" s="1" t="s">
        <v>718</v>
      </c>
      <c r="S18008" s="1" t="str">
        <f t="shared" si="572"/>
        <v>SAT|1|22|REV|ACR|DIEF|CMED</v>
      </c>
      <c r="T18008" s="2" t="str">
        <f t="shared" si="573"/>
        <v>OK</v>
      </c>
    </row>
    <row r="18009" spans="1:20" x14ac:dyDescent="0.25">
      <c r="A18009" s="1">
        <v>2101049901</v>
      </c>
      <c r="B18009" s="1">
        <f>VLOOKUP(A18009,[1]Maestra!A$1:C$746,2,0)</f>
        <v>0</v>
      </c>
      <c r="C18009" s="1" t="str">
        <f>VLOOKUP(A18009,[1]Maestra!A$1:C$746,3,0)</f>
        <v>Visa Acreedores</v>
      </c>
      <c r="D18009" s="1" t="s">
        <v>20</v>
      </c>
      <c r="E18009" s="1">
        <v>1</v>
      </c>
      <c r="F18009" s="1">
        <v>22</v>
      </c>
      <c r="G18009" s="1" t="s">
        <v>19</v>
      </c>
      <c r="H18009" s="1">
        <v>9999</v>
      </c>
      <c r="I18009" s="1" t="s">
        <v>453</v>
      </c>
      <c r="J18009" s="1" t="s">
        <v>29</v>
      </c>
      <c r="K18009" s="1" t="s">
        <v>330</v>
      </c>
      <c r="Q18009" s="2" t="s">
        <v>37</v>
      </c>
      <c r="R18009" s="1" t="s">
        <v>718</v>
      </c>
      <c r="S18009" s="1" t="str">
        <f t="shared" si="572"/>
        <v>SAT|1|22|REV|ACR|DIEF|CMIE</v>
      </c>
      <c r="T18009" s="2" t="str">
        <f t="shared" si="573"/>
        <v>OK</v>
      </c>
    </row>
    <row r="18010" spans="1:20" x14ac:dyDescent="0.25">
      <c r="A18010" s="1">
        <v>2101049901</v>
      </c>
      <c r="B18010" s="1">
        <f>VLOOKUP(A18010,[1]Maestra!A$1:C$746,2,0)</f>
        <v>0</v>
      </c>
      <c r="C18010" s="1" t="str">
        <f>VLOOKUP(A18010,[1]Maestra!A$1:C$746,3,0)</f>
        <v>Visa Acreedores</v>
      </c>
      <c r="D18010" s="1" t="s">
        <v>20</v>
      </c>
      <c r="E18010" s="1">
        <v>1</v>
      </c>
      <c r="F18010" s="1">
        <v>22</v>
      </c>
      <c r="G18010" s="1" t="s">
        <v>19</v>
      </c>
      <c r="H18010" s="1">
        <v>9999</v>
      </c>
      <c r="I18010" s="1" t="s">
        <v>453</v>
      </c>
      <c r="J18010" s="1" t="s">
        <v>29</v>
      </c>
      <c r="K18010" s="1" t="s">
        <v>331</v>
      </c>
      <c r="Q18010" s="2" t="s">
        <v>37</v>
      </c>
      <c r="R18010" s="1" t="s">
        <v>718</v>
      </c>
      <c r="S18010" s="1" t="str">
        <f t="shared" si="572"/>
        <v>SAT|1|22|REV|ACR|DIEF|CPEM</v>
      </c>
      <c r="T18010" s="2" t="str">
        <f t="shared" si="573"/>
        <v>OK</v>
      </c>
    </row>
    <row r="18011" spans="1:20" x14ac:dyDescent="0.25">
      <c r="A18011" s="1">
        <v>301060201</v>
      </c>
      <c r="B18011" s="1" t="str">
        <f>VLOOKUP(A18011,[1]Maestra!A$1:C$746,2,0)</f>
        <v>ACTCVOLR8</v>
      </c>
      <c r="C18011" s="1" t="str">
        <f>VLOOKUP(A18011,[1]Maestra!A$1:C$746,3,0)</f>
        <v>TC Cashback Visa Oro - Linea Rev.</v>
      </c>
      <c r="D18011" s="1" t="s">
        <v>20</v>
      </c>
      <c r="E18011" s="1">
        <v>1</v>
      </c>
      <c r="F18011" s="1">
        <v>22</v>
      </c>
      <c r="G18011" s="1" t="s">
        <v>19</v>
      </c>
      <c r="H18011" s="1">
        <v>9999</v>
      </c>
      <c r="I18011" s="1" t="s">
        <v>449</v>
      </c>
      <c r="J18011" s="1" t="s">
        <v>33</v>
      </c>
      <c r="K18011" s="1" t="s">
        <v>327</v>
      </c>
      <c r="Q18011" s="2" t="s">
        <v>37</v>
      </c>
      <c r="R18011" s="1" t="s">
        <v>718</v>
      </c>
      <c r="S18011" s="1" t="str">
        <f t="shared" si="572"/>
        <v>SAT|1|22|REV|VEN|COMP|CCOR</v>
      </c>
      <c r="T18011" s="2" t="str">
        <f t="shared" si="573"/>
        <v>OK</v>
      </c>
    </row>
    <row r="18012" spans="1:20" x14ac:dyDescent="0.25">
      <c r="A18012" s="1">
        <v>301060201</v>
      </c>
      <c r="B18012" s="1" t="str">
        <f>VLOOKUP(A18012,[1]Maestra!A$1:C$746,2,0)</f>
        <v>ACTCVOLR8</v>
      </c>
      <c r="C18012" s="1" t="str">
        <f>VLOOKUP(A18012,[1]Maestra!A$1:C$746,3,0)</f>
        <v>TC Cashback Visa Oro - Linea Rev.</v>
      </c>
      <c r="D18012" s="1" t="s">
        <v>20</v>
      </c>
      <c r="E18012" s="1">
        <v>1</v>
      </c>
      <c r="F18012" s="1">
        <v>22</v>
      </c>
      <c r="G18012" s="1" t="s">
        <v>19</v>
      </c>
      <c r="H18012" s="1">
        <v>9999</v>
      </c>
      <c r="I18012" s="1" t="s">
        <v>449</v>
      </c>
      <c r="J18012" s="1" t="s">
        <v>33</v>
      </c>
      <c r="K18012" s="1" t="s">
        <v>324</v>
      </c>
      <c r="Q18012" s="2" t="s">
        <v>37</v>
      </c>
      <c r="R18012" s="1" t="s">
        <v>718</v>
      </c>
      <c r="S18012" s="1" t="str">
        <f t="shared" si="572"/>
        <v>SAT|1|22|REV|VEN|COMP|CCRV</v>
      </c>
      <c r="T18012" s="2" t="str">
        <f t="shared" si="573"/>
        <v>OK</v>
      </c>
    </row>
    <row r="18013" spans="1:20" x14ac:dyDescent="0.25">
      <c r="A18013" s="1">
        <v>301060201</v>
      </c>
      <c r="B18013" s="1" t="str">
        <f>VLOOKUP(A18013,[1]Maestra!A$1:C$746,2,0)</f>
        <v>ACTCVOLR8</v>
      </c>
      <c r="C18013" s="1" t="str">
        <f>VLOOKUP(A18013,[1]Maestra!A$1:C$746,3,0)</f>
        <v>TC Cashback Visa Oro - Linea Rev.</v>
      </c>
      <c r="D18013" s="1" t="s">
        <v>20</v>
      </c>
      <c r="E18013" s="1">
        <v>1</v>
      </c>
      <c r="F18013" s="1">
        <v>22</v>
      </c>
      <c r="G18013" s="1" t="s">
        <v>19</v>
      </c>
      <c r="H18013" s="1">
        <v>9999</v>
      </c>
      <c r="I18013" s="1" t="s">
        <v>449</v>
      </c>
      <c r="J18013" s="1" t="s">
        <v>33</v>
      </c>
      <c r="K18013" s="1" t="s">
        <v>323</v>
      </c>
      <c r="Q18013" s="2" t="s">
        <v>37</v>
      </c>
      <c r="R18013" s="1" t="s">
        <v>718</v>
      </c>
      <c r="S18013" s="1" t="str">
        <f t="shared" si="572"/>
        <v>SAT|1|22|REV|VEN|COMP|CESP</v>
      </c>
      <c r="T18013" s="2" t="str">
        <f t="shared" si="573"/>
        <v>OK</v>
      </c>
    </row>
    <row r="18014" spans="1:20" x14ac:dyDescent="0.25">
      <c r="A18014" s="1">
        <v>301060201</v>
      </c>
      <c r="B18014" s="1" t="str">
        <f>VLOOKUP(A18014,[1]Maestra!A$1:C$746,2,0)</f>
        <v>ACTCVOLR8</v>
      </c>
      <c r="C18014" s="1" t="str">
        <f>VLOOKUP(A18014,[1]Maestra!A$1:C$746,3,0)</f>
        <v>TC Cashback Visa Oro - Linea Rev.</v>
      </c>
      <c r="D18014" s="1" t="s">
        <v>20</v>
      </c>
      <c r="E18014" s="1">
        <v>1</v>
      </c>
      <c r="F18014" s="1">
        <v>22</v>
      </c>
      <c r="G18014" s="1" t="s">
        <v>19</v>
      </c>
      <c r="H18014" s="1">
        <v>9999</v>
      </c>
      <c r="I18014" s="1" t="s">
        <v>449</v>
      </c>
      <c r="J18014" s="1" t="s">
        <v>33</v>
      </c>
      <c r="K18014" s="1" t="s">
        <v>328</v>
      </c>
      <c r="Q18014" s="2" t="s">
        <v>37</v>
      </c>
      <c r="R18014" s="1" t="s">
        <v>718</v>
      </c>
      <c r="S18014" s="1" t="str">
        <f t="shared" si="572"/>
        <v>SAT|1|22|REV|VEN|COMP|CGEM</v>
      </c>
      <c r="T18014" s="2" t="str">
        <f t="shared" si="573"/>
        <v>OK</v>
      </c>
    </row>
    <row r="18015" spans="1:20" x14ac:dyDescent="0.25">
      <c r="A18015" s="1">
        <v>301060201</v>
      </c>
      <c r="B18015" s="1" t="str">
        <f>VLOOKUP(A18015,[1]Maestra!A$1:C$746,2,0)</f>
        <v>ACTCVOLR8</v>
      </c>
      <c r="C18015" s="1" t="str">
        <f>VLOOKUP(A18015,[1]Maestra!A$1:C$746,3,0)</f>
        <v>TC Cashback Visa Oro - Linea Rev.</v>
      </c>
      <c r="D18015" s="1" t="s">
        <v>20</v>
      </c>
      <c r="E18015" s="1">
        <v>1</v>
      </c>
      <c r="F18015" s="1">
        <v>22</v>
      </c>
      <c r="G18015" s="1" t="s">
        <v>19</v>
      </c>
      <c r="H18015" s="1">
        <v>9999</v>
      </c>
      <c r="I18015" s="1" t="s">
        <v>449</v>
      </c>
      <c r="J18015" s="1" t="s">
        <v>33</v>
      </c>
      <c r="K18015" s="1" t="s">
        <v>329</v>
      </c>
      <c r="Q18015" s="2" t="s">
        <v>37</v>
      </c>
      <c r="R18015" s="1" t="s">
        <v>718</v>
      </c>
      <c r="S18015" s="1" t="str">
        <f t="shared" si="572"/>
        <v>SAT|1|22|REV|VEN|COMP|CIVA</v>
      </c>
      <c r="T18015" s="2" t="str">
        <f t="shared" si="573"/>
        <v>OK</v>
      </c>
    </row>
    <row r="18016" spans="1:20" x14ac:dyDescent="0.25">
      <c r="A18016" s="1">
        <v>301060201</v>
      </c>
      <c r="B18016" s="1" t="str">
        <f>VLOOKUP(A18016,[1]Maestra!A$1:C$746,2,0)</f>
        <v>ACTCVOLR8</v>
      </c>
      <c r="C18016" s="1" t="str">
        <f>VLOOKUP(A18016,[1]Maestra!A$1:C$746,3,0)</f>
        <v>TC Cashback Visa Oro - Linea Rev.</v>
      </c>
      <c r="D18016" s="1" t="s">
        <v>20</v>
      </c>
      <c r="E18016" s="1">
        <v>1</v>
      </c>
      <c r="F18016" s="1">
        <v>22</v>
      </c>
      <c r="G18016" s="1" t="s">
        <v>19</v>
      </c>
      <c r="H18016" s="1">
        <v>9999</v>
      </c>
      <c r="I18016" s="1" t="s">
        <v>449</v>
      </c>
      <c r="J18016" s="1" t="s">
        <v>33</v>
      </c>
      <c r="K18016" s="1" t="s">
        <v>325</v>
      </c>
      <c r="Q18016" s="2" t="s">
        <v>37</v>
      </c>
      <c r="R18016" s="1" t="s">
        <v>718</v>
      </c>
      <c r="S18016" s="1" t="str">
        <f t="shared" si="572"/>
        <v>SAT|1|22|REV|VEN|COMP|CMED</v>
      </c>
      <c r="T18016" s="2" t="str">
        <f t="shared" si="573"/>
        <v>OK</v>
      </c>
    </row>
    <row r="18017" spans="1:20" x14ac:dyDescent="0.25">
      <c r="A18017" s="1">
        <v>301060201</v>
      </c>
      <c r="B18017" s="1" t="str">
        <f>VLOOKUP(A18017,[1]Maestra!A$1:C$746,2,0)</f>
        <v>ACTCVOLR8</v>
      </c>
      <c r="C18017" s="1" t="str">
        <f>VLOOKUP(A18017,[1]Maestra!A$1:C$746,3,0)</f>
        <v>TC Cashback Visa Oro - Linea Rev.</v>
      </c>
      <c r="D18017" s="1" t="s">
        <v>20</v>
      </c>
      <c r="E18017" s="1">
        <v>1</v>
      </c>
      <c r="F18017" s="1">
        <v>22</v>
      </c>
      <c r="G18017" s="1" t="s">
        <v>19</v>
      </c>
      <c r="H18017" s="1">
        <v>9999</v>
      </c>
      <c r="I18017" s="1" t="s">
        <v>449</v>
      </c>
      <c r="J18017" s="1" t="s">
        <v>33</v>
      </c>
      <c r="K18017" s="1" t="s">
        <v>330</v>
      </c>
      <c r="Q18017" s="2" t="s">
        <v>37</v>
      </c>
      <c r="R18017" s="1" t="s">
        <v>718</v>
      </c>
      <c r="S18017" s="1" t="str">
        <f t="shared" si="572"/>
        <v>SAT|1|22|REV|VEN|COMP|CMIE</v>
      </c>
      <c r="T18017" s="2" t="str">
        <f t="shared" si="573"/>
        <v>OK</v>
      </c>
    </row>
    <row r="18018" spans="1:20" x14ac:dyDescent="0.25">
      <c r="A18018" s="1">
        <v>301060201</v>
      </c>
      <c r="B18018" s="1" t="str">
        <f>VLOOKUP(A18018,[1]Maestra!A$1:C$746,2,0)</f>
        <v>ACTCVOLR8</v>
      </c>
      <c r="C18018" s="1" t="str">
        <f>VLOOKUP(A18018,[1]Maestra!A$1:C$746,3,0)</f>
        <v>TC Cashback Visa Oro - Linea Rev.</v>
      </c>
      <c r="D18018" s="1" t="s">
        <v>20</v>
      </c>
      <c r="E18018" s="1">
        <v>1</v>
      </c>
      <c r="F18018" s="1">
        <v>22</v>
      </c>
      <c r="G18018" s="1" t="s">
        <v>19</v>
      </c>
      <c r="H18018" s="1">
        <v>9999</v>
      </c>
      <c r="I18018" s="1" t="s">
        <v>449</v>
      </c>
      <c r="J18018" s="1" t="s">
        <v>33</v>
      </c>
      <c r="K18018" s="1" t="s">
        <v>331</v>
      </c>
      <c r="Q18018" s="2" t="s">
        <v>37</v>
      </c>
      <c r="R18018" s="1" t="s">
        <v>718</v>
      </c>
      <c r="S18018" s="1" t="str">
        <f t="shared" ref="S18018:S18081" si="574">_xlfn.CONCAT(D18018,"|",E18018,"|",F18018,"|",G18018,"|",I18018,"|",J18018,"|",K18018)</f>
        <v>SAT|1|22|REV|VEN|COMP|CPEM</v>
      </c>
      <c r="T18018" s="2" t="str">
        <f t="shared" si="573"/>
        <v>OK</v>
      </c>
    </row>
    <row r="18019" spans="1:20" x14ac:dyDescent="0.25">
      <c r="A18019" s="1">
        <v>301060207</v>
      </c>
      <c r="B18019" s="1" t="str">
        <f>VLOOKUP(A18019,[1]Maestra!A$1:C$746,2,0)</f>
        <v>ACTCVOZB8</v>
      </c>
      <c r="C18019" s="1" t="str">
        <f>VLOOKUP(A18019,[1]Maestra!A$1:C$746,3,0)</f>
        <v>TC Cashback Visa Oro - Linea Rev. por Disp Efectivo</v>
      </c>
      <c r="D18019" s="1" t="s">
        <v>20</v>
      </c>
      <c r="E18019" s="1">
        <v>1</v>
      </c>
      <c r="F18019" s="1">
        <v>22</v>
      </c>
      <c r="G18019" s="1" t="s">
        <v>19</v>
      </c>
      <c r="H18019" s="1">
        <v>9999</v>
      </c>
      <c r="I18019" s="1" t="s">
        <v>449</v>
      </c>
      <c r="J18019" s="1" t="s">
        <v>29</v>
      </c>
      <c r="K18019" s="1" t="s">
        <v>327</v>
      </c>
      <c r="Q18019" s="2" t="s">
        <v>37</v>
      </c>
      <c r="R18019" s="1" t="s">
        <v>718</v>
      </c>
      <c r="S18019" s="1" t="str">
        <f t="shared" si="574"/>
        <v>SAT|1|22|REV|VEN|DIEF|CCOR</v>
      </c>
      <c r="T18019" s="2" t="str">
        <f t="shared" si="573"/>
        <v>OK</v>
      </c>
    </row>
    <row r="18020" spans="1:20" x14ac:dyDescent="0.25">
      <c r="A18020" s="1">
        <v>301060207</v>
      </c>
      <c r="B18020" s="1" t="str">
        <f>VLOOKUP(A18020,[1]Maestra!A$1:C$746,2,0)</f>
        <v>ACTCVOZB8</v>
      </c>
      <c r="C18020" s="1" t="str">
        <f>VLOOKUP(A18020,[1]Maestra!A$1:C$746,3,0)</f>
        <v>TC Cashback Visa Oro - Linea Rev. por Disp Efectivo</v>
      </c>
      <c r="D18020" s="1" t="s">
        <v>20</v>
      </c>
      <c r="E18020" s="1">
        <v>1</v>
      </c>
      <c r="F18020" s="1">
        <v>22</v>
      </c>
      <c r="G18020" s="1" t="s">
        <v>19</v>
      </c>
      <c r="H18020" s="1">
        <v>9999</v>
      </c>
      <c r="I18020" s="1" t="s">
        <v>449</v>
      </c>
      <c r="J18020" s="1" t="s">
        <v>29</v>
      </c>
      <c r="K18020" s="1" t="s">
        <v>324</v>
      </c>
      <c r="Q18020" s="2" t="s">
        <v>37</v>
      </c>
      <c r="R18020" s="1" t="s">
        <v>718</v>
      </c>
      <c r="S18020" s="1" t="str">
        <f t="shared" si="574"/>
        <v>SAT|1|22|REV|VEN|DIEF|CCRV</v>
      </c>
      <c r="T18020" s="2" t="str">
        <f t="shared" si="573"/>
        <v>OK</v>
      </c>
    </row>
    <row r="18021" spans="1:20" x14ac:dyDescent="0.25">
      <c r="A18021" s="1">
        <v>301060207</v>
      </c>
      <c r="B18021" s="1" t="str">
        <f>VLOOKUP(A18021,[1]Maestra!A$1:C$746,2,0)</f>
        <v>ACTCVOZB8</v>
      </c>
      <c r="C18021" s="1" t="str">
        <f>VLOOKUP(A18021,[1]Maestra!A$1:C$746,3,0)</f>
        <v>TC Cashback Visa Oro - Linea Rev. por Disp Efectivo</v>
      </c>
      <c r="D18021" s="1" t="s">
        <v>20</v>
      </c>
      <c r="E18021" s="1">
        <v>1</v>
      </c>
      <c r="F18021" s="1">
        <v>22</v>
      </c>
      <c r="G18021" s="1" t="s">
        <v>19</v>
      </c>
      <c r="H18021" s="1">
        <v>9999</v>
      </c>
      <c r="I18021" s="1" t="s">
        <v>449</v>
      </c>
      <c r="J18021" s="1" t="s">
        <v>29</v>
      </c>
      <c r="K18021" s="1" t="s">
        <v>323</v>
      </c>
      <c r="Q18021" s="2" t="s">
        <v>37</v>
      </c>
      <c r="R18021" s="1" t="s">
        <v>718</v>
      </c>
      <c r="S18021" s="1" t="str">
        <f t="shared" si="574"/>
        <v>SAT|1|22|REV|VEN|DIEF|CESP</v>
      </c>
      <c r="T18021" s="2" t="str">
        <f t="shared" si="573"/>
        <v>OK</v>
      </c>
    </row>
    <row r="18022" spans="1:20" x14ac:dyDescent="0.25">
      <c r="A18022" s="1">
        <v>301060207</v>
      </c>
      <c r="B18022" s="1" t="str">
        <f>VLOOKUP(A18022,[1]Maestra!A$1:C$746,2,0)</f>
        <v>ACTCVOZB8</v>
      </c>
      <c r="C18022" s="1" t="str">
        <f>VLOOKUP(A18022,[1]Maestra!A$1:C$746,3,0)</f>
        <v>TC Cashback Visa Oro - Linea Rev. por Disp Efectivo</v>
      </c>
      <c r="D18022" s="1" t="s">
        <v>20</v>
      </c>
      <c r="E18022" s="1">
        <v>1</v>
      </c>
      <c r="F18022" s="1">
        <v>22</v>
      </c>
      <c r="G18022" s="1" t="s">
        <v>19</v>
      </c>
      <c r="H18022" s="1">
        <v>9999</v>
      </c>
      <c r="I18022" s="1" t="s">
        <v>449</v>
      </c>
      <c r="J18022" s="1" t="s">
        <v>29</v>
      </c>
      <c r="K18022" s="1" t="s">
        <v>328</v>
      </c>
      <c r="Q18022" s="2" t="s">
        <v>37</v>
      </c>
      <c r="R18022" s="1" t="s">
        <v>718</v>
      </c>
      <c r="S18022" s="1" t="str">
        <f t="shared" si="574"/>
        <v>SAT|1|22|REV|VEN|DIEF|CGEM</v>
      </c>
      <c r="T18022" s="2" t="str">
        <f t="shared" si="573"/>
        <v>OK</v>
      </c>
    </row>
    <row r="18023" spans="1:20" x14ac:dyDescent="0.25">
      <c r="A18023" s="1">
        <v>301060207</v>
      </c>
      <c r="B18023" s="1" t="str">
        <f>VLOOKUP(A18023,[1]Maestra!A$1:C$746,2,0)</f>
        <v>ACTCVOZB8</v>
      </c>
      <c r="C18023" s="1" t="str">
        <f>VLOOKUP(A18023,[1]Maestra!A$1:C$746,3,0)</f>
        <v>TC Cashback Visa Oro - Linea Rev. por Disp Efectivo</v>
      </c>
      <c r="D18023" s="1" t="s">
        <v>20</v>
      </c>
      <c r="E18023" s="1">
        <v>1</v>
      </c>
      <c r="F18023" s="1">
        <v>22</v>
      </c>
      <c r="G18023" s="1" t="s">
        <v>19</v>
      </c>
      <c r="H18023" s="1">
        <v>9999</v>
      </c>
      <c r="I18023" s="1" t="s">
        <v>449</v>
      </c>
      <c r="J18023" s="1" t="s">
        <v>29</v>
      </c>
      <c r="K18023" s="1" t="s">
        <v>329</v>
      </c>
      <c r="Q18023" s="2" t="s">
        <v>37</v>
      </c>
      <c r="R18023" s="1" t="s">
        <v>718</v>
      </c>
      <c r="S18023" s="1" t="str">
        <f t="shared" si="574"/>
        <v>SAT|1|22|REV|VEN|DIEF|CIVA</v>
      </c>
      <c r="T18023" s="2" t="str">
        <f t="shared" si="573"/>
        <v>OK</v>
      </c>
    </row>
    <row r="18024" spans="1:20" x14ac:dyDescent="0.25">
      <c r="A18024" s="1">
        <v>301060207</v>
      </c>
      <c r="B18024" s="1" t="str">
        <f>VLOOKUP(A18024,[1]Maestra!A$1:C$746,2,0)</f>
        <v>ACTCVOZB8</v>
      </c>
      <c r="C18024" s="1" t="str">
        <f>VLOOKUP(A18024,[1]Maestra!A$1:C$746,3,0)</f>
        <v>TC Cashback Visa Oro - Linea Rev. por Disp Efectivo</v>
      </c>
      <c r="D18024" s="1" t="s">
        <v>20</v>
      </c>
      <c r="E18024" s="1">
        <v>1</v>
      </c>
      <c r="F18024" s="1">
        <v>22</v>
      </c>
      <c r="G18024" s="1" t="s">
        <v>19</v>
      </c>
      <c r="H18024" s="1">
        <v>9999</v>
      </c>
      <c r="I18024" s="1" t="s">
        <v>449</v>
      </c>
      <c r="J18024" s="1" t="s">
        <v>29</v>
      </c>
      <c r="K18024" s="1" t="s">
        <v>325</v>
      </c>
      <c r="Q18024" s="2" t="s">
        <v>37</v>
      </c>
      <c r="R18024" s="1" t="s">
        <v>718</v>
      </c>
      <c r="S18024" s="1" t="str">
        <f t="shared" si="574"/>
        <v>SAT|1|22|REV|VEN|DIEF|CMED</v>
      </c>
      <c r="T18024" s="2" t="str">
        <f t="shared" si="573"/>
        <v>OK</v>
      </c>
    </row>
    <row r="18025" spans="1:20" x14ac:dyDescent="0.25">
      <c r="A18025" s="1">
        <v>301060207</v>
      </c>
      <c r="B18025" s="1" t="str">
        <f>VLOOKUP(A18025,[1]Maestra!A$1:C$746,2,0)</f>
        <v>ACTCVOZB8</v>
      </c>
      <c r="C18025" s="1" t="str">
        <f>VLOOKUP(A18025,[1]Maestra!A$1:C$746,3,0)</f>
        <v>TC Cashback Visa Oro - Linea Rev. por Disp Efectivo</v>
      </c>
      <c r="D18025" s="1" t="s">
        <v>20</v>
      </c>
      <c r="E18025" s="1">
        <v>1</v>
      </c>
      <c r="F18025" s="1">
        <v>22</v>
      </c>
      <c r="G18025" s="1" t="s">
        <v>19</v>
      </c>
      <c r="H18025" s="1">
        <v>9999</v>
      </c>
      <c r="I18025" s="1" t="s">
        <v>449</v>
      </c>
      <c r="J18025" s="1" t="s">
        <v>29</v>
      </c>
      <c r="K18025" s="1" t="s">
        <v>330</v>
      </c>
      <c r="Q18025" s="2" t="s">
        <v>37</v>
      </c>
      <c r="R18025" s="1" t="s">
        <v>718</v>
      </c>
      <c r="S18025" s="1" t="str">
        <f t="shared" si="574"/>
        <v>SAT|1|22|REV|VEN|DIEF|CMIE</v>
      </c>
      <c r="T18025" s="2" t="str">
        <f t="shared" si="573"/>
        <v>OK</v>
      </c>
    </row>
    <row r="18026" spans="1:20" x14ac:dyDescent="0.25">
      <c r="A18026" s="1">
        <v>301060207</v>
      </c>
      <c r="B18026" s="1" t="str">
        <f>VLOOKUP(A18026,[1]Maestra!A$1:C$746,2,0)</f>
        <v>ACTCVOZB8</v>
      </c>
      <c r="C18026" s="1" t="str">
        <f>VLOOKUP(A18026,[1]Maestra!A$1:C$746,3,0)</f>
        <v>TC Cashback Visa Oro - Linea Rev. por Disp Efectivo</v>
      </c>
      <c r="D18026" s="1" t="s">
        <v>20</v>
      </c>
      <c r="E18026" s="1">
        <v>1</v>
      </c>
      <c r="F18026" s="1">
        <v>22</v>
      </c>
      <c r="G18026" s="1" t="s">
        <v>19</v>
      </c>
      <c r="H18026" s="1">
        <v>9999</v>
      </c>
      <c r="I18026" s="1" t="s">
        <v>449</v>
      </c>
      <c r="J18026" s="1" t="s">
        <v>29</v>
      </c>
      <c r="K18026" s="1" t="s">
        <v>331</v>
      </c>
      <c r="Q18026" s="2" t="s">
        <v>37</v>
      </c>
      <c r="R18026" s="1" t="s">
        <v>718</v>
      </c>
      <c r="S18026" s="1" t="str">
        <f t="shared" si="574"/>
        <v>SAT|1|22|REV|VEN|DIEF|CPEM</v>
      </c>
      <c r="T18026" s="2" t="str">
        <f t="shared" si="573"/>
        <v>OK</v>
      </c>
    </row>
    <row r="18027" spans="1:20" x14ac:dyDescent="0.25">
      <c r="A18027" s="1">
        <v>301060201</v>
      </c>
      <c r="B18027" s="1" t="str">
        <f>VLOOKUP(A18027,[1]Maestra!A$1:C$746,2,0)</f>
        <v>ACTCVOLR8</v>
      </c>
      <c r="C18027" s="1" t="str">
        <f>VLOOKUP(A18027,[1]Maestra!A$1:C$746,3,0)</f>
        <v>TC Cashback Visa Oro - Linea Rev.</v>
      </c>
      <c r="D18027" s="1" t="s">
        <v>20</v>
      </c>
      <c r="E18027" s="1">
        <v>1</v>
      </c>
      <c r="F18027" s="1">
        <v>22</v>
      </c>
      <c r="G18027" s="1" t="s">
        <v>19</v>
      </c>
      <c r="H18027" s="1">
        <v>9999</v>
      </c>
      <c r="I18027" s="1" t="s">
        <v>452</v>
      </c>
      <c r="J18027" s="1" t="s">
        <v>33</v>
      </c>
      <c r="K18027" s="1" t="s">
        <v>327</v>
      </c>
      <c r="Q18027" s="2" t="s">
        <v>37</v>
      </c>
      <c r="R18027" s="1" t="s">
        <v>718</v>
      </c>
      <c r="S18027" s="1" t="str">
        <f t="shared" si="574"/>
        <v>SAT|1|22|REV|VIG|COMP|CCOR</v>
      </c>
      <c r="T18027" s="2" t="str">
        <f t="shared" si="573"/>
        <v>OK</v>
      </c>
    </row>
    <row r="18028" spans="1:20" x14ac:dyDescent="0.25">
      <c r="A18028" s="1">
        <v>301060201</v>
      </c>
      <c r="B18028" s="1" t="str">
        <f>VLOOKUP(A18028,[1]Maestra!A$1:C$746,2,0)</f>
        <v>ACTCVOLR8</v>
      </c>
      <c r="C18028" s="1" t="str">
        <f>VLOOKUP(A18028,[1]Maestra!A$1:C$746,3,0)</f>
        <v>TC Cashback Visa Oro - Linea Rev.</v>
      </c>
      <c r="D18028" s="1" t="s">
        <v>20</v>
      </c>
      <c r="E18028" s="1">
        <v>1</v>
      </c>
      <c r="F18028" s="1">
        <v>22</v>
      </c>
      <c r="G18028" s="1" t="s">
        <v>19</v>
      </c>
      <c r="H18028" s="1">
        <v>9999</v>
      </c>
      <c r="I18028" s="1" t="s">
        <v>452</v>
      </c>
      <c r="J18028" s="1" t="s">
        <v>33</v>
      </c>
      <c r="K18028" s="1" t="s">
        <v>324</v>
      </c>
      <c r="Q18028" s="2" t="s">
        <v>37</v>
      </c>
      <c r="R18028" s="1" t="s">
        <v>718</v>
      </c>
      <c r="S18028" s="1" t="str">
        <f t="shared" si="574"/>
        <v>SAT|1|22|REV|VIG|COMP|CCRV</v>
      </c>
      <c r="T18028" s="2" t="str">
        <f t="shared" si="573"/>
        <v>OK</v>
      </c>
    </row>
    <row r="18029" spans="1:20" x14ac:dyDescent="0.25">
      <c r="A18029" s="1">
        <v>301060201</v>
      </c>
      <c r="B18029" s="1" t="str">
        <f>VLOOKUP(A18029,[1]Maestra!A$1:C$746,2,0)</f>
        <v>ACTCVOLR8</v>
      </c>
      <c r="C18029" s="1" t="str">
        <f>VLOOKUP(A18029,[1]Maestra!A$1:C$746,3,0)</f>
        <v>TC Cashback Visa Oro - Linea Rev.</v>
      </c>
      <c r="D18029" s="1" t="s">
        <v>20</v>
      </c>
      <c r="E18029" s="1">
        <v>1</v>
      </c>
      <c r="F18029" s="1">
        <v>22</v>
      </c>
      <c r="G18029" s="1" t="s">
        <v>19</v>
      </c>
      <c r="H18029" s="1">
        <v>9999</v>
      </c>
      <c r="I18029" s="1" t="s">
        <v>452</v>
      </c>
      <c r="J18029" s="1" t="s">
        <v>33</v>
      </c>
      <c r="K18029" s="1" t="s">
        <v>323</v>
      </c>
      <c r="Q18029" s="2" t="s">
        <v>37</v>
      </c>
      <c r="R18029" s="1" t="s">
        <v>718</v>
      </c>
      <c r="S18029" s="1" t="str">
        <f t="shared" si="574"/>
        <v>SAT|1|22|REV|VIG|COMP|CESP</v>
      </c>
      <c r="T18029" s="2" t="str">
        <f t="shared" si="573"/>
        <v>OK</v>
      </c>
    </row>
    <row r="18030" spans="1:20" x14ac:dyDescent="0.25">
      <c r="A18030" s="1">
        <v>301060201</v>
      </c>
      <c r="B18030" s="1" t="str">
        <f>VLOOKUP(A18030,[1]Maestra!A$1:C$746,2,0)</f>
        <v>ACTCVOLR8</v>
      </c>
      <c r="C18030" s="1" t="str">
        <f>VLOOKUP(A18030,[1]Maestra!A$1:C$746,3,0)</f>
        <v>TC Cashback Visa Oro - Linea Rev.</v>
      </c>
      <c r="D18030" s="1" t="s">
        <v>20</v>
      </c>
      <c r="E18030" s="1">
        <v>1</v>
      </c>
      <c r="F18030" s="1">
        <v>22</v>
      </c>
      <c r="G18030" s="1" t="s">
        <v>19</v>
      </c>
      <c r="H18030" s="1">
        <v>9999</v>
      </c>
      <c r="I18030" s="1" t="s">
        <v>452</v>
      </c>
      <c r="J18030" s="1" t="s">
        <v>33</v>
      </c>
      <c r="K18030" s="1" t="s">
        <v>328</v>
      </c>
      <c r="Q18030" s="2" t="s">
        <v>37</v>
      </c>
      <c r="R18030" s="1" t="s">
        <v>718</v>
      </c>
      <c r="S18030" s="1" t="str">
        <f t="shared" si="574"/>
        <v>SAT|1|22|REV|VIG|COMP|CGEM</v>
      </c>
      <c r="T18030" s="2" t="str">
        <f t="shared" si="573"/>
        <v>OK</v>
      </c>
    </row>
    <row r="18031" spans="1:20" x14ac:dyDescent="0.25">
      <c r="A18031" s="1">
        <v>301060201</v>
      </c>
      <c r="B18031" s="1" t="str">
        <f>VLOOKUP(A18031,[1]Maestra!A$1:C$746,2,0)</f>
        <v>ACTCVOLR8</v>
      </c>
      <c r="C18031" s="1" t="str">
        <f>VLOOKUP(A18031,[1]Maestra!A$1:C$746,3,0)</f>
        <v>TC Cashback Visa Oro - Linea Rev.</v>
      </c>
      <c r="D18031" s="1" t="s">
        <v>20</v>
      </c>
      <c r="E18031" s="1">
        <v>1</v>
      </c>
      <c r="F18031" s="1">
        <v>22</v>
      </c>
      <c r="G18031" s="1" t="s">
        <v>19</v>
      </c>
      <c r="H18031" s="1">
        <v>9999</v>
      </c>
      <c r="I18031" s="1" t="s">
        <v>452</v>
      </c>
      <c r="J18031" s="1" t="s">
        <v>33</v>
      </c>
      <c r="K18031" s="1" t="s">
        <v>329</v>
      </c>
      <c r="Q18031" s="2" t="s">
        <v>37</v>
      </c>
      <c r="R18031" s="1" t="s">
        <v>718</v>
      </c>
      <c r="S18031" s="1" t="str">
        <f t="shared" si="574"/>
        <v>SAT|1|22|REV|VIG|COMP|CIVA</v>
      </c>
      <c r="T18031" s="2" t="str">
        <f t="shared" si="573"/>
        <v>OK</v>
      </c>
    </row>
    <row r="18032" spans="1:20" x14ac:dyDescent="0.25">
      <c r="A18032" s="1">
        <v>301060201</v>
      </c>
      <c r="B18032" s="1" t="str">
        <f>VLOOKUP(A18032,[1]Maestra!A$1:C$746,2,0)</f>
        <v>ACTCVOLR8</v>
      </c>
      <c r="C18032" s="1" t="str">
        <f>VLOOKUP(A18032,[1]Maestra!A$1:C$746,3,0)</f>
        <v>TC Cashback Visa Oro - Linea Rev.</v>
      </c>
      <c r="D18032" s="1" t="s">
        <v>20</v>
      </c>
      <c r="E18032" s="1">
        <v>1</v>
      </c>
      <c r="F18032" s="1">
        <v>22</v>
      </c>
      <c r="G18032" s="1" t="s">
        <v>19</v>
      </c>
      <c r="H18032" s="1">
        <v>9999</v>
      </c>
      <c r="I18032" s="1" t="s">
        <v>452</v>
      </c>
      <c r="J18032" s="1" t="s">
        <v>33</v>
      </c>
      <c r="K18032" s="1" t="s">
        <v>325</v>
      </c>
      <c r="Q18032" s="2" t="s">
        <v>37</v>
      </c>
      <c r="R18032" s="1" t="s">
        <v>718</v>
      </c>
      <c r="S18032" s="1" t="str">
        <f t="shared" si="574"/>
        <v>SAT|1|22|REV|VIG|COMP|CMED</v>
      </c>
      <c r="T18032" s="2" t="str">
        <f t="shared" si="573"/>
        <v>OK</v>
      </c>
    </row>
    <row r="18033" spans="1:20" x14ac:dyDescent="0.25">
      <c r="A18033" s="1">
        <v>301060201</v>
      </c>
      <c r="B18033" s="1" t="str">
        <f>VLOOKUP(A18033,[1]Maestra!A$1:C$746,2,0)</f>
        <v>ACTCVOLR8</v>
      </c>
      <c r="C18033" s="1" t="str">
        <f>VLOOKUP(A18033,[1]Maestra!A$1:C$746,3,0)</f>
        <v>TC Cashback Visa Oro - Linea Rev.</v>
      </c>
      <c r="D18033" s="1" t="s">
        <v>20</v>
      </c>
      <c r="E18033" s="1">
        <v>1</v>
      </c>
      <c r="F18033" s="1">
        <v>22</v>
      </c>
      <c r="G18033" s="1" t="s">
        <v>19</v>
      </c>
      <c r="H18033" s="1">
        <v>9999</v>
      </c>
      <c r="I18033" s="1" t="s">
        <v>452</v>
      </c>
      <c r="J18033" s="1" t="s">
        <v>33</v>
      </c>
      <c r="K18033" s="1" t="s">
        <v>330</v>
      </c>
      <c r="Q18033" s="2" t="s">
        <v>37</v>
      </c>
      <c r="R18033" s="1" t="s">
        <v>718</v>
      </c>
      <c r="S18033" s="1" t="str">
        <f t="shared" si="574"/>
        <v>SAT|1|22|REV|VIG|COMP|CMIE</v>
      </c>
      <c r="T18033" s="2" t="str">
        <f t="shared" si="573"/>
        <v>OK</v>
      </c>
    </row>
    <row r="18034" spans="1:20" x14ac:dyDescent="0.25">
      <c r="A18034" s="1">
        <v>301060201</v>
      </c>
      <c r="B18034" s="1" t="str">
        <f>VLOOKUP(A18034,[1]Maestra!A$1:C$746,2,0)</f>
        <v>ACTCVOLR8</v>
      </c>
      <c r="C18034" s="1" t="str">
        <f>VLOOKUP(A18034,[1]Maestra!A$1:C$746,3,0)</f>
        <v>TC Cashback Visa Oro - Linea Rev.</v>
      </c>
      <c r="D18034" s="1" t="s">
        <v>20</v>
      </c>
      <c r="E18034" s="1">
        <v>1</v>
      </c>
      <c r="F18034" s="1">
        <v>22</v>
      </c>
      <c r="G18034" s="1" t="s">
        <v>19</v>
      </c>
      <c r="H18034" s="1">
        <v>9999</v>
      </c>
      <c r="I18034" s="1" t="s">
        <v>452</v>
      </c>
      <c r="J18034" s="1" t="s">
        <v>33</v>
      </c>
      <c r="K18034" s="1" t="s">
        <v>331</v>
      </c>
      <c r="Q18034" s="2" t="s">
        <v>37</v>
      </c>
      <c r="R18034" s="1" t="s">
        <v>718</v>
      </c>
      <c r="S18034" s="1" t="str">
        <f t="shared" si="574"/>
        <v>SAT|1|22|REV|VIG|COMP|CPEM</v>
      </c>
      <c r="T18034" s="2" t="str">
        <f t="shared" si="573"/>
        <v>OK</v>
      </c>
    </row>
    <row r="18035" spans="1:20" x14ac:dyDescent="0.25">
      <c r="A18035" s="1">
        <v>301060207</v>
      </c>
      <c r="B18035" s="1" t="str">
        <f>VLOOKUP(A18035,[1]Maestra!A$1:C$746,2,0)</f>
        <v>ACTCVOZB8</v>
      </c>
      <c r="C18035" s="1" t="str">
        <f>VLOOKUP(A18035,[1]Maestra!A$1:C$746,3,0)</f>
        <v>TC Cashback Visa Oro - Linea Rev. por Disp Efectivo</v>
      </c>
      <c r="D18035" s="1" t="s">
        <v>20</v>
      </c>
      <c r="E18035" s="1">
        <v>1</v>
      </c>
      <c r="F18035" s="1">
        <v>22</v>
      </c>
      <c r="G18035" s="1" t="s">
        <v>19</v>
      </c>
      <c r="H18035" s="1">
        <v>9999</v>
      </c>
      <c r="I18035" s="1" t="s">
        <v>452</v>
      </c>
      <c r="J18035" s="1" t="s">
        <v>29</v>
      </c>
      <c r="K18035" s="1" t="s">
        <v>327</v>
      </c>
      <c r="Q18035" s="2" t="s">
        <v>37</v>
      </c>
      <c r="R18035" s="1" t="s">
        <v>718</v>
      </c>
      <c r="S18035" s="1" t="str">
        <f t="shared" si="574"/>
        <v>SAT|1|22|REV|VIG|DIEF|CCOR</v>
      </c>
      <c r="T18035" s="2" t="str">
        <f t="shared" si="573"/>
        <v>OK</v>
      </c>
    </row>
    <row r="18036" spans="1:20" x14ac:dyDescent="0.25">
      <c r="A18036" s="1">
        <v>301060207</v>
      </c>
      <c r="B18036" s="1" t="str">
        <f>VLOOKUP(A18036,[1]Maestra!A$1:C$746,2,0)</f>
        <v>ACTCVOZB8</v>
      </c>
      <c r="C18036" s="1" t="str">
        <f>VLOOKUP(A18036,[1]Maestra!A$1:C$746,3,0)</f>
        <v>TC Cashback Visa Oro - Linea Rev. por Disp Efectivo</v>
      </c>
      <c r="D18036" s="1" t="s">
        <v>20</v>
      </c>
      <c r="E18036" s="1">
        <v>1</v>
      </c>
      <c r="F18036" s="1">
        <v>22</v>
      </c>
      <c r="G18036" s="1" t="s">
        <v>19</v>
      </c>
      <c r="H18036" s="1">
        <v>9999</v>
      </c>
      <c r="I18036" s="1" t="s">
        <v>452</v>
      </c>
      <c r="J18036" s="1" t="s">
        <v>29</v>
      </c>
      <c r="K18036" s="1" t="s">
        <v>324</v>
      </c>
      <c r="Q18036" s="2" t="s">
        <v>37</v>
      </c>
      <c r="R18036" s="1" t="s">
        <v>718</v>
      </c>
      <c r="S18036" s="1" t="str">
        <f t="shared" si="574"/>
        <v>SAT|1|22|REV|VIG|DIEF|CCRV</v>
      </c>
      <c r="T18036" s="2" t="str">
        <f t="shared" si="573"/>
        <v>OK</v>
      </c>
    </row>
    <row r="18037" spans="1:20" x14ac:dyDescent="0.25">
      <c r="A18037" s="1">
        <v>301060207</v>
      </c>
      <c r="B18037" s="1" t="str">
        <f>VLOOKUP(A18037,[1]Maestra!A$1:C$746,2,0)</f>
        <v>ACTCVOZB8</v>
      </c>
      <c r="C18037" s="1" t="str">
        <f>VLOOKUP(A18037,[1]Maestra!A$1:C$746,3,0)</f>
        <v>TC Cashback Visa Oro - Linea Rev. por Disp Efectivo</v>
      </c>
      <c r="D18037" s="1" t="s">
        <v>20</v>
      </c>
      <c r="E18037" s="1">
        <v>1</v>
      </c>
      <c r="F18037" s="1">
        <v>22</v>
      </c>
      <c r="G18037" s="1" t="s">
        <v>19</v>
      </c>
      <c r="H18037" s="1">
        <v>9999</v>
      </c>
      <c r="I18037" s="1" t="s">
        <v>452</v>
      </c>
      <c r="J18037" s="1" t="s">
        <v>29</v>
      </c>
      <c r="K18037" s="1" t="s">
        <v>323</v>
      </c>
      <c r="Q18037" s="2" t="s">
        <v>37</v>
      </c>
      <c r="R18037" s="1" t="s">
        <v>718</v>
      </c>
      <c r="S18037" s="1" t="str">
        <f t="shared" si="574"/>
        <v>SAT|1|22|REV|VIG|DIEF|CESP</v>
      </c>
      <c r="T18037" s="2" t="str">
        <f t="shared" si="573"/>
        <v>OK</v>
      </c>
    </row>
    <row r="18038" spans="1:20" x14ac:dyDescent="0.25">
      <c r="A18038" s="1">
        <v>301060207</v>
      </c>
      <c r="B18038" s="1" t="str">
        <f>VLOOKUP(A18038,[1]Maestra!A$1:C$746,2,0)</f>
        <v>ACTCVOZB8</v>
      </c>
      <c r="C18038" s="1" t="str">
        <f>VLOOKUP(A18038,[1]Maestra!A$1:C$746,3,0)</f>
        <v>TC Cashback Visa Oro - Linea Rev. por Disp Efectivo</v>
      </c>
      <c r="D18038" s="1" t="s">
        <v>20</v>
      </c>
      <c r="E18038" s="1">
        <v>1</v>
      </c>
      <c r="F18038" s="1">
        <v>22</v>
      </c>
      <c r="G18038" s="1" t="s">
        <v>19</v>
      </c>
      <c r="H18038" s="1">
        <v>9999</v>
      </c>
      <c r="I18038" s="1" t="s">
        <v>452</v>
      </c>
      <c r="J18038" s="1" t="s">
        <v>29</v>
      </c>
      <c r="K18038" s="1" t="s">
        <v>328</v>
      </c>
      <c r="Q18038" s="2" t="s">
        <v>37</v>
      </c>
      <c r="R18038" s="1" t="s">
        <v>718</v>
      </c>
      <c r="S18038" s="1" t="str">
        <f t="shared" si="574"/>
        <v>SAT|1|22|REV|VIG|DIEF|CGEM</v>
      </c>
      <c r="T18038" s="2" t="str">
        <f t="shared" si="573"/>
        <v>OK</v>
      </c>
    </row>
    <row r="18039" spans="1:20" x14ac:dyDescent="0.25">
      <c r="A18039" s="1">
        <v>301060207</v>
      </c>
      <c r="B18039" s="1" t="str">
        <f>VLOOKUP(A18039,[1]Maestra!A$1:C$746,2,0)</f>
        <v>ACTCVOZB8</v>
      </c>
      <c r="C18039" s="1" t="str">
        <f>VLOOKUP(A18039,[1]Maestra!A$1:C$746,3,0)</f>
        <v>TC Cashback Visa Oro - Linea Rev. por Disp Efectivo</v>
      </c>
      <c r="D18039" s="1" t="s">
        <v>20</v>
      </c>
      <c r="E18039" s="1">
        <v>1</v>
      </c>
      <c r="F18039" s="1">
        <v>22</v>
      </c>
      <c r="G18039" s="1" t="s">
        <v>19</v>
      </c>
      <c r="H18039" s="1">
        <v>9999</v>
      </c>
      <c r="I18039" s="1" t="s">
        <v>452</v>
      </c>
      <c r="J18039" s="1" t="s">
        <v>29</v>
      </c>
      <c r="K18039" s="1" t="s">
        <v>329</v>
      </c>
      <c r="Q18039" s="2" t="s">
        <v>37</v>
      </c>
      <c r="R18039" s="1" t="s">
        <v>718</v>
      </c>
      <c r="S18039" s="1" t="str">
        <f t="shared" si="574"/>
        <v>SAT|1|22|REV|VIG|DIEF|CIVA</v>
      </c>
      <c r="T18039" s="2" t="str">
        <f t="shared" si="573"/>
        <v>OK</v>
      </c>
    </row>
    <row r="18040" spans="1:20" x14ac:dyDescent="0.25">
      <c r="A18040" s="1">
        <v>301060207</v>
      </c>
      <c r="B18040" s="1" t="str">
        <f>VLOOKUP(A18040,[1]Maestra!A$1:C$746,2,0)</f>
        <v>ACTCVOZB8</v>
      </c>
      <c r="C18040" s="1" t="str">
        <f>VLOOKUP(A18040,[1]Maestra!A$1:C$746,3,0)</f>
        <v>TC Cashback Visa Oro - Linea Rev. por Disp Efectivo</v>
      </c>
      <c r="D18040" s="1" t="s">
        <v>20</v>
      </c>
      <c r="E18040" s="1">
        <v>1</v>
      </c>
      <c r="F18040" s="1">
        <v>22</v>
      </c>
      <c r="G18040" s="1" t="s">
        <v>19</v>
      </c>
      <c r="H18040" s="1">
        <v>9999</v>
      </c>
      <c r="I18040" s="1" t="s">
        <v>452</v>
      </c>
      <c r="J18040" s="1" t="s">
        <v>29</v>
      </c>
      <c r="K18040" s="1" t="s">
        <v>325</v>
      </c>
      <c r="Q18040" s="2" t="s">
        <v>37</v>
      </c>
      <c r="R18040" s="1" t="s">
        <v>718</v>
      </c>
      <c r="S18040" s="1" t="str">
        <f t="shared" si="574"/>
        <v>SAT|1|22|REV|VIG|DIEF|CMED</v>
      </c>
      <c r="T18040" s="2" t="str">
        <f t="shared" si="573"/>
        <v>OK</v>
      </c>
    </row>
    <row r="18041" spans="1:20" x14ac:dyDescent="0.25">
      <c r="A18041" s="1">
        <v>301060207</v>
      </c>
      <c r="B18041" s="1" t="str">
        <f>VLOOKUP(A18041,[1]Maestra!A$1:C$746,2,0)</f>
        <v>ACTCVOZB8</v>
      </c>
      <c r="C18041" s="1" t="str">
        <f>VLOOKUP(A18041,[1]Maestra!A$1:C$746,3,0)</f>
        <v>TC Cashback Visa Oro - Linea Rev. por Disp Efectivo</v>
      </c>
      <c r="D18041" s="1" t="s">
        <v>20</v>
      </c>
      <c r="E18041" s="1">
        <v>1</v>
      </c>
      <c r="F18041" s="1">
        <v>22</v>
      </c>
      <c r="G18041" s="1" t="s">
        <v>19</v>
      </c>
      <c r="H18041" s="1">
        <v>9999</v>
      </c>
      <c r="I18041" s="1" t="s">
        <v>452</v>
      </c>
      <c r="J18041" s="1" t="s">
        <v>29</v>
      </c>
      <c r="K18041" s="1" t="s">
        <v>330</v>
      </c>
      <c r="Q18041" s="2" t="s">
        <v>37</v>
      </c>
      <c r="R18041" s="1" t="s">
        <v>718</v>
      </c>
      <c r="S18041" s="1" t="str">
        <f t="shared" si="574"/>
        <v>SAT|1|22|REV|VIG|DIEF|CMIE</v>
      </c>
      <c r="T18041" s="2" t="str">
        <f t="shared" si="573"/>
        <v>OK</v>
      </c>
    </row>
    <row r="18042" spans="1:20" x14ac:dyDescent="0.25">
      <c r="A18042" s="1">
        <v>301060207</v>
      </c>
      <c r="B18042" s="1" t="str">
        <f>VLOOKUP(A18042,[1]Maestra!A$1:C$746,2,0)</f>
        <v>ACTCVOZB8</v>
      </c>
      <c r="C18042" s="1" t="str">
        <f>VLOOKUP(A18042,[1]Maestra!A$1:C$746,3,0)</f>
        <v>TC Cashback Visa Oro - Linea Rev. por Disp Efectivo</v>
      </c>
      <c r="D18042" s="1" t="s">
        <v>20</v>
      </c>
      <c r="E18042" s="1">
        <v>1</v>
      </c>
      <c r="F18042" s="1">
        <v>22</v>
      </c>
      <c r="G18042" s="1" t="s">
        <v>19</v>
      </c>
      <c r="H18042" s="1">
        <v>9999</v>
      </c>
      <c r="I18042" s="1" t="s">
        <v>452</v>
      </c>
      <c r="J18042" s="1" t="s">
        <v>29</v>
      </c>
      <c r="K18042" s="1" t="s">
        <v>331</v>
      </c>
      <c r="Q18042" s="2" t="s">
        <v>37</v>
      </c>
      <c r="R18042" s="1" t="s">
        <v>718</v>
      </c>
      <c r="S18042" s="1" t="str">
        <f t="shared" si="574"/>
        <v>SAT|1|22|REV|VIG|DIEF|CPEM</v>
      </c>
      <c r="T18042" s="2" t="str">
        <f t="shared" si="573"/>
        <v>OK</v>
      </c>
    </row>
    <row r="18043" spans="1:20" x14ac:dyDescent="0.25">
      <c r="A18043" s="1">
        <v>301010402</v>
      </c>
      <c r="B18043" s="1" t="str">
        <f>VLOOKUP(A18043,[1]Maestra!A$1:C$746,2,0)</f>
        <v>ACTIVP0G8</v>
      </c>
      <c r="C18043" s="1" t="str">
        <f>VLOOKUP(A18043,[1]Maestra!A$1:C$746,3,0)</f>
        <v>TC IB Visa Platinum - Cuotas</v>
      </c>
      <c r="D18043" s="1" t="s">
        <v>20</v>
      </c>
      <c r="E18043" s="1">
        <v>1</v>
      </c>
      <c r="F18043" s="1">
        <v>23</v>
      </c>
      <c r="G18043" s="1" t="s">
        <v>28</v>
      </c>
      <c r="H18043" s="1">
        <v>9999</v>
      </c>
      <c r="I18043" s="1" t="s">
        <v>449</v>
      </c>
      <c r="J18043" s="1" t="s">
        <v>33</v>
      </c>
      <c r="K18043" s="1" t="s">
        <v>324</v>
      </c>
      <c r="Q18043" s="2" t="s">
        <v>37</v>
      </c>
      <c r="R18043" s="1" t="s">
        <v>718</v>
      </c>
      <c r="S18043" s="1" t="str">
        <f t="shared" si="574"/>
        <v>SAT|1|23|CCU|VEN|COMP|CCRV</v>
      </c>
      <c r="T18043" s="2" t="str">
        <f t="shared" si="573"/>
        <v>OK</v>
      </c>
    </row>
    <row r="18044" spans="1:20" x14ac:dyDescent="0.25">
      <c r="A18044" s="1">
        <v>301010402</v>
      </c>
      <c r="B18044" s="1" t="str">
        <f>VLOOKUP(A18044,[1]Maestra!A$1:C$746,2,0)</f>
        <v>ACTIVP0G8</v>
      </c>
      <c r="C18044" s="1" t="str">
        <f>VLOOKUP(A18044,[1]Maestra!A$1:C$746,3,0)</f>
        <v>TC IB Visa Platinum - Cuotas</v>
      </c>
      <c r="D18044" s="1" t="s">
        <v>20</v>
      </c>
      <c r="E18044" s="1">
        <v>1</v>
      </c>
      <c r="F18044" s="1">
        <v>23</v>
      </c>
      <c r="G18044" s="1" t="s">
        <v>28</v>
      </c>
      <c r="H18044" s="1">
        <v>9999</v>
      </c>
      <c r="I18044" s="1" t="s">
        <v>449</v>
      </c>
      <c r="J18044" s="1" t="s">
        <v>33</v>
      </c>
      <c r="K18044" s="1" t="s">
        <v>325</v>
      </c>
      <c r="Q18044" s="2" t="s">
        <v>37</v>
      </c>
      <c r="R18044" s="1" t="s">
        <v>718</v>
      </c>
      <c r="S18044" s="1" t="str">
        <f t="shared" si="574"/>
        <v>SAT|1|23|CCU|VEN|COMP|CMED</v>
      </c>
      <c r="T18044" s="2" t="str">
        <f t="shared" si="573"/>
        <v>OK</v>
      </c>
    </row>
    <row r="18045" spans="1:20" x14ac:dyDescent="0.25">
      <c r="A18045" s="1">
        <v>301010402</v>
      </c>
      <c r="B18045" s="1" t="str">
        <f>VLOOKUP(A18045,[1]Maestra!A$1:C$746,2,0)</f>
        <v>ACTIVP0G8</v>
      </c>
      <c r="C18045" s="1" t="str">
        <f>VLOOKUP(A18045,[1]Maestra!A$1:C$746,3,0)</f>
        <v>TC IB Visa Platinum - Cuotas</v>
      </c>
      <c r="D18045" s="1" t="s">
        <v>20</v>
      </c>
      <c r="E18045" s="1">
        <v>1</v>
      </c>
      <c r="F18045" s="1">
        <v>23</v>
      </c>
      <c r="G18045" s="1" t="s">
        <v>28</v>
      </c>
      <c r="H18045" s="1">
        <v>9999</v>
      </c>
      <c r="I18045" s="1" t="s">
        <v>449</v>
      </c>
      <c r="J18045" s="1" t="s">
        <v>33</v>
      </c>
      <c r="K18045" s="1" t="s">
        <v>330</v>
      </c>
      <c r="Q18045" s="2" t="s">
        <v>37</v>
      </c>
      <c r="R18045" s="1" t="s">
        <v>718</v>
      </c>
      <c r="S18045" s="1" t="str">
        <f t="shared" si="574"/>
        <v>SAT|1|23|CCU|VEN|COMP|CMIE</v>
      </c>
      <c r="T18045" s="2" t="str">
        <f t="shared" si="573"/>
        <v>OK</v>
      </c>
    </row>
    <row r="18046" spans="1:20" x14ac:dyDescent="0.25">
      <c r="A18046" s="1">
        <v>301010402</v>
      </c>
      <c r="B18046" s="1" t="str">
        <f>VLOOKUP(A18046,[1]Maestra!A$1:C$746,2,0)</f>
        <v>ACTIVP0G8</v>
      </c>
      <c r="C18046" s="1" t="str">
        <f>VLOOKUP(A18046,[1]Maestra!A$1:C$746,3,0)</f>
        <v>TC IB Visa Platinum - Cuotas</v>
      </c>
      <c r="D18046" s="1" t="s">
        <v>20</v>
      </c>
      <c r="E18046" s="1">
        <v>1</v>
      </c>
      <c r="F18046" s="1">
        <v>23</v>
      </c>
      <c r="G18046" s="1" t="s">
        <v>28</v>
      </c>
      <c r="H18046" s="1">
        <v>9999</v>
      </c>
      <c r="I18046" s="1" t="s">
        <v>449</v>
      </c>
      <c r="J18046" s="1" t="s">
        <v>33</v>
      </c>
      <c r="K18046" s="1" t="s">
        <v>331</v>
      </c>
      <c r="Q18046" s="2" t="s">
        <v>37</v>
      </c>
      <c r="R18046" s="1" t="s">
        <v>718</v>
      </c>
      <c r="S18046" s="1" t="str">
        <f t="shared" si="574"/>
        <v>SAT|1|23|CCU|VEN|COMP|CPEM</v>
      </c>
      <c r="T18046" s="2" t="str">
        <f t="shared" si="573"/>
        <v>OK</v>
      </c>
    </row>
    <row r="18047" spans="1:20" x14ac:dyDescent="0.25">
      <c r="A18047" s="1">
        <v>301010406</v>
      </c>
      <c r="B18047" s="1" t="str">
        <f>VLOOKUP(A18047,[1]Maestra!A$1:C$746,2,0)</f>
        <v>ACTIVPKG8</v>
      </c>
      <c r="C18047" s="1" t="str">
        <f>VLOOKUP(A18047,[1]Maestra!A$1:C$746,3,0)</f>
        <v>TC IB Visa Platinum - Cuotas por Disp Efectivo</v>
      </c>
      <c r="D18047" s="1" t="s">
        <v>20</v>
      </c>
      <c r="E18047" s="1">
        <v>1</v>
      </c>
      <c r="F18047" s="1">
        <v>23</v>
      </c>
      <c r="G18047" s="1" t="s">
        <v>28</v>
      </c>
      <c r="H18047" s="1">
        <v>9999</v>
      </c>
      <c r="I18047" s="1" t="s">
        <v>449</v>
      </c>
      <c r="J18047" s="1" t="s">
        <v>29</v>
      </c>
      <c r="K18047" s="1" t="s">
        <v>324</v>
      </c>
      <c r="Q18047" s="2" t="s">
        <v>37</v>
      </c>
      <c r="R18047" s="1" t="s">
        <v>718</v>
      </c>
      <c r="S18047" s="1" t="str">
        <f t="shared" si="574"/>
        <v>SAT|1|23|CCU|VEN|DIEF|CCRV</v>
      </c>
      <c r="T18047" s="2" t="str">
        <f t="shared" si="573"/>
        <v>OK</v>
      </c>
    </row>
    <row r="18048" spans="1:20" x14ac:dyDescent="0.25">
      <c r="A18048" s="1">
        <v>301010406</v>
      </c>
      <c r="B18048" s="1" t="str">
        <f>VLOOKUP(A18048,[1]Maestra!A$1:C$746,2,0)</f>
        <v>ACTIVPKG8</v>
      </c>
      <c r="C18048" s="1" t="str">
        <f>VLOOKUP(A18048,[1]Maestra!A$1:C$746,3,0)</f>
        <v>TC IB Visa Platinum - Cuotas por Disp Efectivo</v>
      </c>
      <c r="D18048" s="1" t="s">
        <v>20</v>
      </c>
      <c r="E18048" s="1">
        <v>1</v>
      </c>
      <c r="F18048" s="1">
        <v>23</v>
      </c>
      <c r="G18048" s="1" t="s">
        <v>28</v>
      </c>
      <c r="H18048" s="1">
        <v>9999</v>
      </c>
      <c r="I18048" s="1" t="s">
        <v>449</v>
      </c>
      <c r="J18048" s="1" t="s">
        <v>29</v>
      </c>
      <c r="K18048" s="1" t="s">
        <v>325</v>
      </c>
      <c r="Q18048" s="2" t="s">
        <v>37</v>
      </c>
      <c r="R18048" s="1" t="s">
        <v>718</v>
      </c>
      <c r="S18048" s="1" t="str">
        <f t="shared" si="574"/>
        <v>SAT|1|23|CCU|VEN|DIEF|CMED</v>
      </c>
      <c r="T18048" s="2" t="str">
        <f t="shared" si="573"/>
        <v>OK</v>
      </c>
    </row>
    <row r="18049" spans="1:20" x14ac:dyDescent="0.25">
      <c r="A18049" s="1">
        <v>301010406</v>
      </c>
      <c r="B18049" s="1" t="str">
        <f>VLOOKUP(A18049,[1]Maestra!A$1:C$746,2,0)</f>
        <v>ACTIVPKG8</v>
      </c>
      <c r="C18049" s="1" t="str">
        <f>VLOOKUP(A18049,[1]Maestra!A$1:C$746,3,0)</f>
        <v>TC IB Visa Platinum - Cuotas por Disp Efectivo</v>
      </c>
      <c r="D18049" s="1" t="s">
        <v>20</v>
      </c>
      <c r="E18049" s="1">
        <v>1</v>
      </c>
      <c r="F18049" s="1">
        <v>23</v>
      </c>
      <c r="G18049" s="1" t="s">
        <v>28</v>
      </c>
      <c r="H18049" s="1">
        <v>9999</v>
      </c>
      <c r="I18049" s="1" t="s">
        <v>449</v>
      </c>
      <c r="J18049" s="1" t="s">
        <v>29</v>
      </c>
      <c r="K18049" s="1" t="s">
        <v>330</v>
      </c>
      <c r="Q18049" s="2" t="s">
        <v>37</v>
      </c>
      <c r="R18049" s="1" t="s">
        <v>718</v>
      </c>
      <c r="S18049" s="1" t="str">
        <f t="shared" si="574"/>
        <v>SAT|1|23|CCU|VEN|DIEF|CMIE</v>
      </c>
      <c r="T18049" s="2" t="str">
        <f t="shared" si="573"/>
        <v>OK</v>
      </c>
    </row>
    <row r="18050" spans="1:20" x14ac:dyDescent="0.25">
      <c r="A18050" s="1">
        <v>301010406</v>
      </c>
      <c r="B18050" s="1" t="str">
        <f>VLOOKUP(A18050,[1]Maestra!A$1:C$746,2,0)</f>
        <v>ACTIVPKG8</v>
      </c>
      <c r="C18050" s="1" t="str">
        <f>VLOOKUP(A18050,[1]Maestra!A$1:C$746,3,0)</f>
        <v>TC IB Visa Platinum - Cuotas por Disp Efectivo</v>
      </c>
      <c r="D18050" s="1" t="s">
        <v>20</v>
      </c>
      <c r="E18050" s="1">
        <v>1</v>
      </c>
      <c r="F18050" s="1">
        <v>23</v>
      </c>
      <c r="G18050" s="1" t="s">
        <v>28</v>
      </c>
      <c r="H18050" s="1">
        <v>9999</v>
      </c>
      <c r="I18050" s="1" t="s">
        <v>449</v>
      </c>
      <c r="J18050" s="1" t="s">
        <v>29</v>
      </c>
      <c r="K18050" s="1" t="s">
        <v>331</v>
      </c>
      <c r="Q18050" s="2" t="s">
        <v>37</v>
      </c>
      <c r="R18050" s="1" t="s">
        <v>718</v>
      </c>
      <c r="S18050" s="1" t="str">
        <f t="shared" si="574"/>
        <v>SAT|1|23|CCU|VEN|DIEF|CPEM</v>
      </c>
      <c r="T18050" s="2" t="str">
        <f t="shared" si="573"/>
        <v>OK</v>
      </c>
    </row>
    <row r="18051" spans="1:20" x14ac:dyDescent="0.25">
      <c r="A18051" s="1">
        <v>301010402</v>
      </c>
      <c r="B18051" s="1" t="str">
        <f>VLOOKUP(A18051,[1]Maestra!A$1:C$746,2,0)</f>
        <v>ACTIVP0G8</v>
      </c>
      <c r="C18051" s="1" t="str">
        <f>VLOOKUP(A18051,[1]Maestra!A$1:C$746,3,0)</f>
        <v>TC IB Visa Platinum - Cuotas</v>
      </c>
      <c r="D18051" s="1" t="s">
        <v>20</v>
      </c>
      <c r="E18051" s="1">
        <v>1</v>
      </c>
      <c r="F18051" s="1">
        <v>23</v>
      </c>
      <c r="G18051" s="1" t="s">
        <v>28</v>
      </c>
      <c r="H18051" s="1">
        <v>9999</v>
      </c>
      <c r="I18051" s="1" t="s">
        <v>452</v>
      </c>
      <c r="J18051" s="1" t="s">
        <v>33</v>
      </c>
      <c r="K18051" s="1" t="s">
        <v>324</v>
      </c>
      <c r="Q18051" s="2" t="s">
        <v>37</v>
      </c>
      <c r="R18051" s="1" t="s">
        <v>718</v>
      </c>
      <c r="S18051" s="1" t="str">
        <f t="shared" si="574"/>
        <v>SAT|1|23|CCU|VIG|COMP|CCRV</v>
      </c>
      <c r="T18051" s="2" t="str">
        <f t="shared" ref="T18051:T18114" si="575">IF(COUNTIFS($D$2:$D$20413,D18051,$S$2:$S$20413,S18051,$A$2:$A$20413,"&lt;&gt;"&amp;A18051)&gt;0,"Conflicto","OK")</f>
        <v>OK</v>
      </c>
    </row>
    <row r="18052" spans="1:20" x14ac:dyDescent="0.25">
      <c r="A18052" s="1">
        <v>301010402</v>
      </c>
      <c r="B18052" s="1" t="str">
        <f>VLOOKUP(A18052,[1]Maestra!A$1:C$746,2,0)</f>
        <v>ACTIVP0G8</v>
      </c>
      <c r="C18052" s="1" t="str">
        <f>VLOOKUP(A18052,[1]Maestra!A$1:C$746,3,0)</f>
        <v>TC IB Visa Platinum - Cuotas</v>
      </c>
      <c r="D18052" s="1" t="s">
        <v>20</v>
      </c>
      <c r="E18052" s="1">
        <v>1</v>
      </c>
      <c r="F18052" s="1">
        <v>23</v>
      </c>
      <c r="G18052" s="1" t="s">
        <v>28</v>
      </c>
      <c r="H18052" s="1">
        <v>9999</v>
      </c>
      <c r="I18052" s="1" t="s">
        <v>452</v>
      </c>
      <c r="J18052" s="1" t="s">
        <v>33</v>
      </c>
      <c r="K18052" s="1" t="s">
        <v>325</v>
      </c>
      <c r="Q18052" s="2" t="s">
        <v>37</v>
      </c>
      <c r="R18052" s="1" t="s">
        <v>718</v>
      </c>
      <c r="S18052" s="1" t="str">
        <f t="shared" si="574"/>
        <v>SAT|1|23|CCU|VIG|COMP|CMED</v>
      </c>
      <c r="T18052" s="2" t="str">
        <f t="shared" si="575"/>
        <v>OK</v>
      </c>
    </row>
    <row r="18053" spans="1:20" x14ac:dyDescent="0.25">
      <c r="A18053" s="1">
        <v>301010402</v>
      </c>
      <c r="B18053" s="1" t="str">
        <f>VLOOKUP(A18053,[1]Maestra!A$1:C$746,2,0)</f>
        <v>ACTIVP0G8</v>
      </c>
      <c r="C18053" s="1" t="str">
        <f>VLOOKUP(A18053,[1]Maestra!A$1:C$746,3,0)</f>
        <v>TC IB Visa Platinum - Cuotas</v>
      </c>
      <c r="D18053" s="1" t="s">
        <v>20</v>
      </c>
      <c r="E18053" s="1">
        <v>1</v>
      </c>
      <c r="F18053" s="1">
        <v>23</v>
      </c>
      <c r="G18053" s="1" t="s">
        <v>28</v>
      </c>
      <c r="H18053" s="1">
        <v>9999</v>
      </c>
      <c r="I18053" s="1" t="s">
        <v>452</v>
      </c>
      <c r="J18053" s="1" t="s">
        <v>33</v>
      </c>
      <c r="K18053" s="1" t="s">
        <v>330</v>
      </c>
      <c r="Q18053" s="2" t="s">
        <v>37</v>
      </c>
      <c r="R18053" s="1" t="s">
        <v>718</v>
      </c>
      <c r="S18053" s="1" t="str">
        <f t="shared" si="574"/>
        <v>SAT|1|23|CCU|VIG|COMP|CMIE</v>
      </c>
      <c r="T18053" s="2" t="str">
        <f t="shared" si="575"/>
        <v>OK</v>
      </c>
    </row>
    <row r="18054" spans="1:20" x14ac:dyDescent="0.25">
      <c r="A18054" s="1">
        <v>301010402</v>
      </c>
      <c r="B18054" s="1" t="str">
        <f>VLOOKUP(A18054,[1]Maestra!A$1:C$746,2,0)</f>
        <v>ACTIVP0G8</v>
      </c>
      <c r="C18054" s="1" t="str">
        <f>VLOOKUP(A18054,[1]Maestra!A$1:C$746,3,0)</f>
        <v>TC IB Visa Platinum - Cuotas</v>
      </c>
      <c r="D18054" s="1" t="s">
        <v>20</v>
      </c>
      <c r="E18054" s="1">
        <v>1</v>
      </c>
      <c r="F18054" s="1">
        <v>23</v>
      </c>
      <c r="G18054" s="1" t="s">
        <v>28</v>
      </c>
      <c r="H18054" s="1">
        <v>9999</v>
      </c>
      <c r="I18054" s="1" t="s">
        <v>452</v>
      </c>
      <c r="J18054" s="1" t="s">
        <v>33</v>
      </c>
      <c r="K18054" s="1" t="s">
        <v>331</v>
      </c>
      <c r="Q18054" s="2" t="s">
        <v>37</v>
      </c>
      <c r="R18054" s="1" t="s">
        <v>718</v>
      </c>
      <c r="S18054" s="1" t="str">
        <f t="shared" si="574"/>
        <v>SAT|1|23|CCU|VIG|COMP|CPEM</v>
      </c>
      <c r="T18054" s="2" t="str">
        <f t="shared" si="575"/>
        <v>OK</v>
      </c>
    </row>
    <row r="18055" spans="1:20" x14ac:dyDescent="0.25">
      <c r="A18055" s="1">
        <v>301010406</v>
      </c>
      <c r="B18055" s="1" t="str">
        <f>VLOOKUP(A18055,[1]Maestra!A$1:C$746,2,0)</f>
        <v>ACTIVPKG8</v>
      </c>
      <c r="C18055" s="1" t="str">
        <f>VLOOKUP(A18055,[1]Maestra!A$1:C$746,3,0)</f>
        <v>TC IB Visa Platinum - Cuotas por Disp Efectivo</v>
      </c>
      <c r="D18055" s="1" t="s">
        <v>20</v>
      </c>
      <c r="E18055" s="1">
        <v>1</v>
      </c>
      <c r="F18055" s="1">
        <v>23</v>
      </c>
      <c r="G18055" s="1" t="s">
        <v>28</v>
      </c>
      <c r="H18055" s="1">
        <v>9999</v>
      </c>
      <c r="I18055" s="1" t="s">
        <v>452</v>
      </c>
      <c r="J18055" s="1" t="s">
        <v>29</v>
      </c>
      <c r="K18055" s="1" t="s">
        <v>324</v>
      </c>
      <c r="Q18055" s="2" t="s">
        <v>37</v>
      </c>
      <c r="R18055" s="1" t="s">
        <v>718</v>
      </c>
      <c r="S18055" s="1" t="str">
        <f t="shared" si="574"/>
        <v>SAT|1|23|CCU|VIG|DIEF|CCRV</v>
      </c>
      <c r="T18055" s="2" t="str">
        <f t="shared" si="575"/>
        <v>OK</v>
      </c>
    </row>
    <row r="18056" spans="1:20" x14ac:dyDescent="0.25">
      <c r="A18056" s="1">
        <v>301010406</v>
      </c>
      <c r="B18056" s="1" t="str">
        <f>VLOOKUP(A18056,[1]Maestra!A$1:C$746,2,0)</f>
        <v>ACTIVPKG8</v>
      </c>
      <c r="C18056" s="1" t="str">
        <f>VLOOKUP(A18056,[1]Maestra!A$1:C$746,3,0)</f>
        <v>TC IB Visa Platinum - Cuotas por Disp Efectivo</v>
      </c>
      <c r="D18056" s="1" t="s">
        <v>20</v>
      </c>
      <c r="E18056" s="1">
        <v>1</v>
      </c>
      <c r="F18056" s="1">
        <v>23</v>
      </c>
      <c r="G18056" s="1" t="s">
        <v>28</v>
      </c>
      <c r="H18056" s="1">
        <v>9999</v>
      </c>
      <c r="I18056" s="1" t="s">
        <v>452</v>
      </c>
      <c r="J18056" s="1" t="s">
        <v>29</v>
      </c>
      <c r="K18056" s="1" t="s">
        <v>325</v>
      </c>
      <c r="Q18056" s="2" t="s">
        <v>37</v>
      </c>
      <c r="R18056" s="1" t="s">
        <v>718</v>
      </c>
      <c r="S18056" s="1" t="str">
        <f t="shared" si="574"/>
        <v>SAT|1|23|CCU|VIG|DIEF|CMED</v>
      </c>
      <c r="T18056" s="2" t="str">
        <f t="shared" si="575"/>
        <v>OK</v>
      </c>
    </row>
    <row r="18057" spans="1:20" x14ac:dyDescent="0.25">
      <c r="A18057" s="1">
        <v>301010406</v>
      </c>
      <c r="B18057" s="1" t="str">
        <f>VLOOKUP(A18057,[1]Maestra!A$1:C$746,2,0)</f>
        <v>ACTIVPKG8</v>
      </c>
      <c r="C18057" s="1" t="str">
        <f>VLOOKUP(A18057,[1]Maestra!A$1:C$746,3,0)</f>
        <v>TC IB Visa Platinum - Cuotas por Disp Efectivo</v>
      </c>
      <c r="D18057" s="1" t="s">
        <v>20</v>
      </c>
      <c r="E18057" s="1">
        <v>1</v>
      </c>
      <c r="F18057" s="1">
        <v>23</v>
      </c>
      <c r="G18057" s="1" t="s">
        <v>28</v>
      </c>
      <c r="H18057" s="1">
        <v>9999</v>
      </c>
      <c r="I18057" s="1" t="s">
        <v>452</v>
      </c>
      <c r="J18057" s="1" t="s">
        <v>29</v>
      </c>
      <c r="K18057" s="1" t="s">
        <v>330</v>
      </c>
      <c r="Q18057" s="2" t="s">
        <v>37</v>
      </c>
      <c r="R18057" s="1" t="s">
        <v>718</v>
      </c>
      <c r="S18057" s="1" t="str">
        <f t="shared" si="574"/>
        <v>SAT|1|23|CCU|VIG|DIEF|CMIE</v>
      </c>
      <c r="T18057" s="2" t="str">
        <f t="shared" si="575"/>
        <v>OK</v>
      </c>
    </row>
    <row r="18058" spans="1:20" x14ac:dyDescent="0.25">
      <c r="A18058" s="1">
        <v>301010406</v>
      </c>
      <c r="B18058" s="1" t="str">
        <f>VLOOKUP(A18058,[1]Maestra!A$1:C$746,2,0)</f>
        <v>ACTIVPKG8</v>
      </c>
      <c r="C18058" s="1" t="str">
        <f>VLOOKUP(A18058,[1]Maestra!A$1:C$746,3,0)</f>
        <v>TC IB Visa Platinum - Cuotas por Disp Efectivo</v>
      </c>
      <c r="D18058" s="1" t="s">
        <v>20</v>
      </c>
      <c r="E18058" s="1">
        <v>1</v>
      </c>
      <c r="F18058" s="1">
        <v>23</v>
      </c>
      <c r="G18058" s="1" t="s">
        <v>28</v>
      </c>
      <c r="H18058" s="1">
        <v>9999</v>
      </c>
      <c r="I18058" s="1" t="s">
        <v>452</v>
      </c>
      <c r="J18058" s="1" t="s">
        <v>29</v>
      </c>
      <c r="K18058" s="1" t="s">
        <v>331</v>
      </c>
      <c r="Q18058" s="2" t="s">
        <v>37</v>
      </c>
      <c r="R18058" s="1" t="s">
        <v>718</v>
      </c>
      <c r="S18058" s="1" t="str">
        <f t="shared" si="574"/>
        <v>SAT|1|23|CCU|VIG|DIEF|CPEM</v>
      </c>
      <c r="T18058" s="2" t="str">
        <f t="shared" si="575"/>
        <v>OK</v>
      </c>
    </row>
    <row r="18059" spans="1:20" x14ac:dyDescent="0.25">
      <c r="A18059" s="1">
        <v>301010404</v>
      </c>
      <c r="B18059" s="1" t="str">
        <f>VLOOKUP(A18059,[1]Maestra!A$1:C$746,2,0)</f>
        <v>ACTIVPJW8</v>
      </c>
      <c r="C18059" s="1" t="str">
        <f>VLOOKUP(A18059,[1]Maestra!A$1:C$746,3,0)</f>
        <v>TC IB Visa Platinum - Compra Deuda</v>
      </c>
      <c r="D18059" s="1" t="s">
        <v>20</v>
      </c>
      <c r="E18059" s="1">
        <v>1</v>
      </c>
      <c r="F18059" s="1">
        <v>23</v>
      </c>
      <c r="G18059" s="1" t="s">
        <v>34</v>
      </c>
      <c r="H18059" s="1">
        <v>9999</v>
      </c>
      <c r="I18059" s="1" t="s">
        <v>449</v>
      </c>
      <c r="J18059" s="1" t="s">
        <v>29</v>
      </c>
      <c r="K18059" s="1" t="s">
        <v>324</v>
      </c>
      <c r="Q18059" s="2" t="s">
        <v>37</v>
      </c>
      <c r="R18059" s="1" t="s">
        <v>718</v>
      </c>
      <c r="S18059" s="1" t="str">
        <f t="shared" si="574"/>
        <v>SAT|1|23|CDI|VEN|DIEF|CCRV</v>
      </c>
      <c r="T18059" s="2" t="str">
        <f t="shared" si="575"/>
        <v>OK</v>
      </c>
    </row>
    <row r="18060" spans="1:20" x14ac:dyDescent="0.25">
      <c r="A18060" s="1">
        <v>301010404</v>
      </c>
      <c r="B18060" s="1" t="str">
        <f>VLOOKUP(A18060,[1]Maestra!A$1:C$746,2,0)</f>
        <v>ACTIVPJW8</v>
      </c>
      <c r="C18060" s="1" t="str">
        <f>VLOOKUP(A18060,[1]Maestra!A$1:C$746,3,0)</f>
        <v>TC IB Visa Platinum - Compra Deuda</v>
      </c>
      <c r="D18060" s="1" t="s">
        <v>20</v>
      </c>
      <c r="E18060" s="1">
        <v>1</v>
      </c>
      <c r="F18060" s="1">
        <v>23</v>
      </c>
      <c r="G18060" s="1" t="s">
        <v>34</v>
      </c>
      <c r="H18060" s="1">
        <v>9999</v>
      </c>
      <c r="I18060" s="1" t="s">
        <v>449</v>
      </c>
      <c r="J18060" s="1" t="s">
        <v>29</v>
      </c>
      <c r="K18060" s="1" t="s">
        <v>325</v>
      </c>
      <c r="Q18060" s="2" t="s">
        <v>37</v>
      </c>
      <c r="R18060" s="1" t="s">
        <v>718</v>
      </c>
      <c r="S18060" s="1" t="str">
        <f t="shared" si="574"/>
        <v>SAT|1|23|CDI|VEN|DIEF|CMED</v>
      </c>
      <c r="T18060" s="2" t="str">
        <f t="shared" si="575"/>
        <v>OK</v>
      </c>
    </row>
    <row r="18061" spans="1:20" x14ac:dyDescent="0.25">
      <c r="A18061" s="1">
        <v>301010404</v>
      </c>
      <c r="B18061" s="1" t="str">
        <f>VLOOKUP(A18061,[1]Maestra!A$1:C$746,2,0)</f>
        <v>ACTIVPJW8</v>
      </c>
      <c r="C18061" s="1" t="str">
        <f>VLOOKUP(A18061,[1]Maestra!A$1:C$746,3,0)</f>
        <v>TC IB Visa Platinum - Compra Deuda</v>
      </c>
      <c r="D18061" s="1" t="s">
        <v>20</v>
      </c>
      <c r="E18061" s="1">
        <v>1</v>
      </c>
      <c r="F18061" s="1">
        <v>23</v>
      </c>
      <c r="G18061" s="1" t="s">
        <v>34</v>
      </c>
      <c r="H18061" s="1">
        <v>9999</v>
      </c>
      <c r="I18061" s="1" t="s">
        <v>449</v>
      </c>
      <c r="J18061" s="1" t="s">
        <v>29</v>
      </c>
      <c r="K18061" s="1" t="s">
        <v>330</v>
      </c>
      <c r="Q18061" s="2" t="s">
        <v>37</v>
      </c>
      <c r="R18061" s="1" t="s">
        <v>718</v>
      </c>
      <c r="S18061" s="1" t="str">
        <f t="shared" si="574"/>
        <v>SAT|1|23|CDI|VEN|DIEF|CMIE</v>
      </c>
      <c r="T18061" s="2" t="str">
        <f t="shared" si="575"/>
        <v>OK</v>
      </c>
    </row>
    <row r="18062" spans="1:20" x14ac:dyDescent="0.25">
      <c r="A18062" s="1">
        <v>301010404</v>
      </c>
      <c r="B18062" s="1" t="str">
        <f>VLOOKUP(A18062,[1]Maestra!A$1:C$746,2,0)</f>
        <v>ACTIVPJW8</v>
      </c>
      <c r="C18062" s="1" t="str">
        <f>VLOOKUP(A18062,[1]Maestra!A$1:C$746,3,0)</f>
        <v>TC IB Visa Platinum - Compra Deuda</v>
      </c>
      <c r="D18062" s="1" t="s">
        <v>20</v>
      </c>
      <c r="E18062" s="1">
        <v>1</v>
      </c>
      <c r="F18062" s="1">
        <v>23</v>
      </c>
      <c r="G18062" s="1" t="s">
        <v>34</v>
      </c>
      <c r="H18062" s="1">
        <v>9999</v>
      </c>
      <c r="I18062" s="1" t="s">
        <v>449</v>
      </c>
      <c r="J18062" s="1" t="s">
        <v>29</v>
      </c>
      <c r="K18062" s="1" t="s">
        <v>331</v>
      </c>
      <c r="Q18062" s="2" t="s">
        <v>37</v>
      </c>
      <c r="R18062" s="1" t="s">
        <v>718</v>
      </c>
      <c r="S18062" s="1" t="str">
        <f t="shared" si="574"/>
        <v>SAT|1|23|CDI|VEN|DIEF|CPEM</v>
      </c>
      <c r="T18062" s="2" t="str">
        <f t="shared" si="575"/>
        <v>OK</v>
      </c>
    </row>
    <row r="18063" spans="1:20" x14ac:dyDescent="0.25">
      <c r="A18063" s="1">
        <v>301010404</v>
      </c>
      <c r="B18063" s="1" t="str">
        <f>VLOOKUP(A18063,[1]Maestra!A$1:C$746,2,0)</f>
        <v>ACTIVPJW8</v>
      </c>
      <c r="C18063" s="1" t="str">
        <f>VLOOKUP(A18063,[1]Maestra!A$1:C$746,3,0)</f>
        <v>TC IB Visa Platinum - Compra Deuda</v>
      </c>
      <c r="D18063" s="1" t="s">
        <v>20</v>
      </c>
      <c r="E18063" s="1">
        <v>1</v>
      </c>
      <c r="F18063" s="1">
        <v>23</v>
      </c>
      <c r="G18063" s="1" t="s">
        <v>34</v>
      </c>
      <c r="H18063" s="1">
        <v>9999</v>
      </c>
      <c r="I18063" s="1" t="s">
        <v>452</v>
      </c>
      <c r="J18063" s="1" t="s">
        <v>29</v>
      </c>
      <c r="K18063" s="1" t="s">
        <v>324</v>
      </c>
      <c r="Q18063" s="2" t="s">
        <v>37</v>
      </c>
      <c r="R18063" s="1" t="s">
        <v>718</v>
      </c>
      <c r="S18063" s="1" t="str">
        <f t="shared" si="574"/>
        <v>SAT|1|23|CDI|VIG|DIEF|CCRV</v>
      </c>
      <c r="T18063" s="2" t="str">
        <f t="shared" si="575"/>
        <v>OK</v>
      </c>
    </row>
    <row r="18064" spans="1:20" x14ac:dyDescent="0.25">
      <c r="A18064" s="1">
        <v>301010404</v>
      </c>
      <c r="B18064" s="1" t="str">
        <f>VLOOKUP(A18064,[1]Maestra!A$1:C$746,2,0)</f>
        <v>ACTIVPJW8</v>
      </c>
      <c r="C18064" s="1" t="str">
        <f>VLOOKUP(A18064,[1]Maestra!A$1:C$746,3,0)</f>
        <v>TC IB Visa Platinum - Compra Deuda</v>
      </c>
      <c r="D18064" s="1" t="s">
        <v>20</v>
      </c>
      <c r="E18064" s="1">
        <v>1</v>
      </c>
      <c r="F18064" s="1">
        <v>23</v>
      </c>
      <c r="G18064" s="1" t="s">
        <v>34</v>
      </c>
      <c r="H18064" s="1">
        <v>9999</v>
      </c>
      <c r="I18064" s="1" t="s">
        <v>452</v>
      </c>
      <c r="J18064" s="1" t="s">
        <v>29</v>
      </c>
      <c r="K18064" s="1" t="s">
        <v>325</v>
      </c>
      <c r="Q18064" s="2" t="s">
        <v>37</v>
      </c>
      <c r="R18064" s="1" t="s">
        <v>718</v>
      </c>
      <c r="S18064" s="1" t="str">
        <f t="shared" si="574"/>
        <v>SAT|1|23|CDI|VIG|DIEF|CMED</v>
      </c>
      <c r="T18064" s="2" t="str">
        <f t="shared" si="575"/>
        <v>OK</v>
      </c>
    </row>
    <row r="18065" spans="1:20" x14ac:dyDescent="0.25">
      <c r="A18065" s="1">
        <v>301010404</v>
      </c>
      <c r="B18065" s="1" t="str">
        <f>VLOOKUP(A18065,[1]Maestra!A$1:C$746,2,0)</f>
        <v>ACTIVPJW8</v>
      </c>
      <c r="C18065" s="1" t="str">
        <f>VLOOKUP(A18065,[1]Maestra!A$1:C$746,3,0)</f>
        <v>TC IB Visa Platinum - Compra Deuda</v>
      </c>
      <c r="D18065" s="1" t="s">
        <v>20</v>
      </c>
      <c r="E18065" s="1">
        <v>1</v>
      </c>
      <c r="F18065" s="1">
        <v>23</v>
      </c>
      <c r="G18065" s="1" t="s">
        <v>34</v>
      </c>
      <c r="H18065" s="1">
        <v>9999</v>
      </c>
      <c r="I18065" s="1" t="s">
        <v>452</v>
      </c>
      <c r="J18065" s="1" t="s">
        <v>29</v>
      </c>
      <c r="K18065" s="1" t="s">
        <v>330</v>
      </c>
      <c r="Q18065" s="2" t="s">
        <v>37</v>
      </c>
      <c r="R18065" s="1" t="s">
        <v>718</v>
      </c>
      <c r="S18065" s="1" t="str">
        <f t="shared" si="574"/>
        <v>SAT|1|23|CDI|VIG|DIEF|CMIE</v>
      </c>
      <c r="T18065" s="2" t="str">
        <f t="shared" si="575"/>
        <v>OK</v>
      </c>
    </row>
    <row r="18066" spans="1:20" x14ac:dyDescent="0.25">
      <c r="A18066" s="1">
        <v>301010404</v>
      </c>
      <c r="B18066" s="1" t="str">
        <f>VLOOKUP(A18066,[1]Maestra!A$1:C$746,2,0)</f>
        <v>ACTIVPJW8</v>
      </c>
      <c r="C18066" s="1" t="str">
        <f>VLOOKUP(A18066,[1]Maestra!A$1:C$746,3,0)</f>
        <v>TC IB Visa Platinum - Compra Deuda</v>
      </c>
      <c r="D18066" s="1" t="s">
        <v>20</v>
      </c>
      <c r="E18066" s="1">
        <v>1</v>
      </c>
      <c r="F18066" s="1">
        <v>23</v>
      </c>
      <c r="G18066" s="1" t="s">
        <v>34</v>
      </c>
      <c r="H18066" s="1">
        <v>9999</v>
      </c>
      <c r="I18066" s="1" t="s">
        <v>452</v>
      </c>
      <c r="J18066" s="1" t="s">
        <v>29</v>
      </c>
      <c r="K18066" s="1" t="s">
        <v>331</v>
      </c>
      <c r="Q18066" s="2" t="s">
        <v>37</v>
      </c>
      <c r="R18066" s="1" t="s">
        <v>718</v>
      </c>
      <c r="S18066" s="1" t="str">
        <f t="shared" si="574"/>
        <v>SAT|1|23|CDI|VIG|DIEF|CPEM</v>
      </c>
      <c r="T18066" s="2" t="str">
        <f t="shared" si="575"/>
        <v>OK</v>
      </c>
    </row>
    <row r="18067" spans="1:20" x14ac:dyDescent="0.25">
      <c r="A18067" s="1">
        <v>301010404</v>
      </c>
      <c r="B18067" s="1" t="str">
        <f>VLOOKUP(A18067,[1]Maestra!A$1:C$746,2,0)</f>
        <v>ACTIVPJW8</v>
      </c>
      <c r="C18067" s="1" t="str">
        <f>VLOOKUP(A18067,[1]Maestra!A$1:C$746,3,0)</f>
        <v>TC IB Visa Platinum - Compra Deuda</v>
      </c>
      <c r="D18067" s="1" t="s">
        <v>20</v>
      </c>
      <c r="E18067" s="1">
        <v>1</v>
      </c>
      <c r="F18067" s="1">
        <v>23</v>
      </c>
      <c r="G18067" s="1" t="s">
        <v>22</v>
      </c>
      <c r="H18067" s="1">
        <v>9999</v>
      </c>
      <c r="I18067" s="1" t="s">
        <v>449</v>
      </c>
      <c r="J18067" s="1" t="s">
        <v>29</v>
      </c>
      <c r="K18067" s="1" t="s">
        <v>454</v>
      </c>
      <c r="Q18067" s="2" t="s">
        <v>37</v>
      </c>
      <c r="R18067" s="1" t="s">
        <v>718</v>
      </c>
      <c r="S18067" s="1" t="str">
        <f t="shared" si="574"/>
        <v>SAT|1|23|CDP|VEN|DIEF|CCNR</v>
      </c>
      <c r="T18067" s="2" t="str">
        <f t="shared" si="575"/>
        <v>OK</v>
      </c>
    </row>
    <row r="18068" spans="1:20" x14ac:dyDescent="0.25">
      <c r="A18068" s="1">
        <v>301010404</v>
      </c>
      <c r="B18068" s="1" t="str">
        <f>VLOOKUP(A18068,[1]Maestra!A$1:C$746,2,0)</f>
        <v>ACTIVPJW8</v>
      </c>
      <c r="C18068" s="1" t="str">
        <f>VLOOKUP(A18068,[1]Maestra!A$1:C$746,3,0)</f>
        <v>TC IB Visa Platinum - Compra Deuda</v>
      </c>
      <c r="D18068" s="1" t="s">
        <v>20</v>
      </c>
      <c r="E18068" s="1">
        <v>1</v>
      </c>
      <c r="F18068" s="1">
        <v>23</v>
      </c>
      <c r="G18068" s="1" t="s">
        <v>22</v>
      </c>
      <c r="H18068" s="1">
        <v>9999</v>
      </c>
      <c r="I18068" s="1" t="s">
        <v>449</v>
      </c>
      <c r="J18068" s="1" t="s">
        <v>29</v>
      </c>
      <c r="K18068" s="1" t="s">
        <v>325</v>
      </c>
      <c r="Q18068" s="2" t="s">
        <v>37</v>
      </c>
      <c r="R18068" s="1" t="s">
        <v>718</v>
      </c>
      <c r="S18068" s="1" t="str">
        <f t="shared" si="574"/>
        <v>SAT|1|23|CDP|VEN|DIEF|CMED</v>
      </c>
      <c r="T18068" s="2" t="str">
        <f t="shared" si="575"/>
        <v>OK</v>
      </c>
    </row>
    <row r="18069" spans="1:20" x14ac:dyDescent="0.25">
      <c r="A18069" s="1">
        <v>301010404</v>
      </c>
      <c r="B18069" s="1" t="str">
        <f>VLOOKUP(A18069,[1]Maestra!A$1:C$746,2,0)</f>
        <v>ACTIVPJW8</v>
      </c>
      <c r="C18069" s="1" t="str">
        <f>VLOOKUP(A18069,[1]Maestra!A$1:C$746,3,0)</f>
        <v>TC IB Visa Platinum - Compra Deuda</v>
      </c>
      <c r="D18069" s="1" t="s">
        <v>20</v>
      </c>
      <c r="E18069" s="1">
        <v>1</v>
      </c>
      <c r="F18069" s="1">
        <v>23</v>
      </c>
      <c r="G18069" s="1" t="s">
        <v>22</v>
      </c>
      <c r="H18069" s="1">
        <v>9999</v>
      </c>
      <c r="I18069" s="1" t="s">
        <v>449</v>
      </c>
      <c r="J18069" s="1" t="s">
        <v>29</v>
      </c>
      <c r="K18069" s="1" t="s">
        <v>330</v>
      </c>
      <c r="Q18069" s="2" t="s">
        <v>37</v>
      </c>
      <c r="R18069" s="1" t="s">
        <v>718</v>
      </c>
      <c r="S18069" s="1" t="str">
        <f t="shared" si="574"/>
        <v>SAT|1|23|CDP|VEN|DIEF|CMIE</v>
      </c>
      <c r="T18069" s="2" t="str">
        <f t="shared" si="575"/>
        <v>OK</v>
      </c>
    </row>
    <row r="18070" spans="1:20" x14ac:dyDescent="0.25">
      <c r="A18070" s="1">
        <v>301010404</v>
      </c>
      <c r="B18070" s="1" t="str">
        <f>VLOOKUP(A18070,[1]Maestra!A$1:C$746,2,0)</f>
        <v>ACTIVPJW8</v>
      </c>
      <c r="C18070" s="1" t="str">
        <f>VLOOKUP(A18070,[1]Maestra!A$1:C$746,3,0)</f>
        <v>TC IB Visa Platinum - Compra Deuda</v>
      </c>
      <c r="D18070" s="1" t="s">
        <v>20</v>
      </c>
      <c r="E18070" s="1">
        <v>1</v>
      </c>
      <c r="F18070" s="1">
        <v>23</v>
      </c>
      <c r="G18070" s="1" t="s">
        <v>22</v>
      </c>
      <c r="H18070" s="1">
        <v>9999</v>
      </c>
      <c r="I18070" s="1" t="s">
        <v>449</v>
      </c>
      <c r="J18070" s="1" t="s">
        <v>29</v>
      </c>
      <c r="K18070" s="1" t="s">
        <v>331</v>
      </c>
      <c r="Q18070" s="2" t="s">
        <v>37</v>
      </c>
      <c r="R18070" s="1" t="s">
        <v>718</v>
      </c>
      <c r="S18070" s="1" t="str">
        <f t="shared" si="574"/>
        <v>SAT|1|23|CDP|VEN|DIEF|CPEM</v>
      </c>
      <c r="T18070" s="2" t="str">
        <f t="shared" si="575"/>
        <v>OK</v>
      </c>
    </row>
    <row r="18071" spans="1:20" x14ac:dyDescent="0.25">
      <c r="A18071" s="1">
        <v>301010404</v>
      </c>
      <c r="B18071" s="1" t="str">
        <f>VLOOKUP(A18071,[1]Maestra!A$1:C$746,2,0)</f>
        <v>ACTIVPJW8</v>
      </c>
      <c r="C18071" s="1" t="str">
        <f>VLOOKUP(A18071,[1]Maestra!A$1:C$746,3,0)</f>
        <v>TC IB Visa Platinum - Compra Deuda</v>
      </c>
      <c r="D18071" s="1" t="s">
        <v>20</v>
      </c>
      <c r="E18071" s="1">
        <v>1</v>
      </c>
      <c r="F18071" s="1">
        <v>23</v>
      </c>
      <c r="G18071" s="1" t="s">
        <v>22</v>
      </c>
      <c r="H18071" s="1">
        <v>9999</v>
      </c>
      <c r="I18071" s="1" t="s">
        <v>452</v>
      </c>
      <c r="J18071" s="1" t="s">
        <v>29</v>
      </c>
      <c r="K18071" s="1" t="s">
        <v>454</v>
      </c>
      <c r="Q18071" s="2" t="s">
        <v>37</v>
      </c>
      <c r="R18071" s="1" t="s">
        <v>718</v>
      </c>
      <c r="S18071" s="1" t="str">
        <f t="shared" si="574"/>
        <v>SAT|1|23|CDP|VIG|DIEF|CCNR</v>
      </c>
      <c r="T18071" s="2" t="str">
        <f t="shared" si="575"/>
        <v>OK</v>
      </c>
    </row>
    <row r="18072" spans="1:20" x14ac:dyDescent="0.25">
      <c r="A18072" s="1">
        <v>301010404</v>
      </c>
      <c r="B18072" s="1" t="str">
        <f>VLOOKUP(A18072,[1]Maestra!A$1:C$746,2,0)</f>
        <v>ACTIVPJW8</v>
      </c>
      <c r="C18072" s="1" t="str">
        <f>VLOOKUP(A18072,[1]Maestra!A$1:C$746,3,0)</f>
        <v>TC IB Visa Platinum - Compra Deuda</v>
      </c>
      <c r="D18072" s="1" t="s">
        <v>20</v>
      </c>
      <c r="E18072" s="1">
        <v>1</v>
      </c>
      <c r="F18072" s="1">
        <v>23</v>
      </c>
      <c r="G18072" s="1" t="s">
        <v>22</v>
      </c>
      <c r="H18072" s="1">
        <v>9999</v>
      </c>
      <c r="I18072" s="1" t="s">
        <v>452</v>
      </c>
      <c r="J18072" s="1" t="s">
        <v>29</v>
      </c>
      <c r="K18072" s="1" t="s">
        <v>325</v>
      </c>
      <c r="Q18072" s="2" t="s">
        <v>37</v>
      </c>
      <c r="R18072" s="1" t="s">
        <v>718</v>
      </c>
      <c r="S18072" s="1" t="str">
        <f t="shared" si="574"/>
        <v>SAT|1|23|CDP|VIG|DIEF|CMED</v>
      </c>
      <c r="T18072" s="2" t="str">
        <f t="shared" si="575"/>
        <v>OK</v>
      </c>
    </row>
    <row r="18073" spans="1:20" x14ac:dyDescent="0.25">
      <c r="A18073" s="1">
        <v>301010404</v>
      </c>
      <c r="B18073" s="1" t="str">
        <f>VLOOKUP(A18073,[1]Maestra!A$1:C$746,2,0)</f>
        <v>ACTIVPJW8</v>
      </c>
      <c r="C18073" s="1" t="str">
        <f>VLOOKUP(A18073,[1]Maestra!A$1:C$746,3,0)</f>
        <v>TC IB Visa Platinum - Compra Deuda</v>
      </c>
      <c r="D18073" s="1" t="s">
        <v>20</v>
      </c>
      <c r="E18073" s="1">
        <v>1</v>
      </c>
      <c r="F18073" s="1">
        <v>23</v>
      </c>
      <c r="G18073" s="1" t="s">
        <v>22</v>
      </c>
      <c r="H18073" s="1">
        <v>9999</v>
      </c>
      <c r="I18073" s="1" t="s">
        <v>452</v>
      </c>
      <c r="J18073" s="1" t="s">
        <v>29</v>
      </c>
      <c r="K18073" s="1" t="s">
        <v>330</v>
      </c>
      <c r="Q18073" s="2" t="s">
        <v>37</v>
      </c>
      <c r="R18073" s="1" t="s">
        <v>718</v>
      </c>
      <c r="S18073" s="1" t="str">
        <f t="shared" si="574"/>
        <v>SAT|1|23|CDP|VIG|DIEF|CMIE</v>
      </c>
      <c r="T18073" s="2" t="str">
        <f t="shared" si="575"/>
        <v>OK</v>
      </c>
    </row>
    <row r="18074" spans="1:20" x14ac:dyDescent="0.25">
      <c r="A18074" s="1">
        <v>301010404</v>
      </c>
      <c r="B18074" s="1" t="str">
        <f>VLOOKUP(A18074,[1]Maestra!A$1:C$746,2,0)</f>
        <v>ACTIVPJW8</v>
      </c>
      <c r="C18074" s="1" t="str">
        <f>VLOOKUP(A18074,[1]Maestra!A$1:C$746,3,0)</f>
        <v>TC IB Visa Platinum - Compra Deuda</v>
      </c>
      <c r="D18074" s="1" t="s">
        <v>20</v>
      </c>
      <c r="E18074" s="1">
        <v>1</v>
      </c>
      <c r="F18074" s="1">
        <v>23</v>
      </c>
      <c r="G18074" s="1" t="s">
        <v>22</v>
      </c>
      <c r="H18074" s="1">
        <v>9999</v>
      </c>
      <c r="I18074" s="1" t="s">
        <v>452</v>
      </c>
      <c r="J18074" s="1" t="s">
        <v>29</v>
      </c>
      <c r="K18074" s="1" t="s">
        <v>331</v>
      </c>
      <c r="Q18074" s="2" t="s">
        <v>37</v>
      </c>
      <c r="R18074" s="1" t="s">
        <v>718</v>
      </c>
      <c r="S18074" s="1" t="str">
        <f t="shared" si="574"/>
        <v>SAT|1|23|CDP|VIG|DIEF|CPEM</v>
      </c>
      <c r="T18074" s="2" t="str">
        <f t="shared" si="575"/>
        <v>OK</v>
      </c>
    </row>
    <row r="18075" spans="1:20" x14ac:dyDescent="0.25">
      <c r="A18075" s="1">
        <v>301010404</v>
      </c>
      <c r="B18075" s="1" t="str">
        <f>VLOOKUP(A18075,[1]Maestra!A$1:C$746,2,0)</f>
        <v>ACTIVPJW8</v>
      </c>
      <c r="C18075" s="1" t="str">
        <f>VLOOKUP(A18075,[1]Maestra!A$1:C$746,3,0)</f>
        <v>TC IB Visa Platinum - Compra Deuda</v>
      </c>
      <c r="D18075" s="1" t="s">
        <v>20</v>
      </c>
      <c r="E18075" s="1">
        <v>1</v>
      </c>
      <c r="F18075" s="1">
        <v>23</v>
      </c>
      <c r="G18075" s="1" t="s">
        <v>23</v>
      </c>
      <c r="H18075" s="1">
        <v>9999</v>
      </c>
      <c r="I18075" s="1" t="s">
        <v>449</v>
      </c>
      <c r="J18075" s="1" t="s">
        <v>29</v>
      </c>
      <c r="K18075" s="1" t="s">
        <v>324</v>
      </c>
      <c r="Q18075" s="2" t="s">
        <v>37</v>
      </c>
      <c r="R18075" s="1" t="s">
        <v>718</v>
      </c>
      <c r="S18075" s="1" t="str">
        <f t="shared" si="574"/>
        <v>SAT|1|23|CDR|VEN|DIEF|CCRV</v>
      </c>
      <c r="T18075" s="2" t="str">
        <f t="shared" si="575"/>
        <v>OK</v>
      </c>
    </row>
    <row r="18076" spans="1:20" x14ac:dyDescent="0.25">
      <c r="A18076" s="1">
        <v>301010404</v>
      </c>
      <c r="B18076" s="1" t="str">
        <f>VLOOKUP(A18076,[1]Maestra!A$1:C$746,2,0)</f>
        <v>ACTIVPJW8</v>
      </c>
      <c r="C18076" s="1" t="str">
        <f>VLOOKUP(A18076,[1]Maestra!A$1:C$746,3,0)</f>
        <v>TC IB Visa Platinum - Compra Deuda</v>
      </c>
      <c r="D18076" s="1" t="s">
        <v>20</v>
      </c>
      <c r="E18076" s="1">
        <v>1</v>
      </c>
      <c r="F18076" s="1">
        <v>23</v>
      </c>
      <c r="G18076" s="1" t="s">
        <v>23</v>
      </c>
      <c r="H18076" s="1">
        <v>9999</v>
      </c>
      <c r="I18076" s="1" t="s">
        <v>449</v>
      </c>
      <c r="J18076" s="1" t="s">
        <v>29</v>
      </c>
      <c r="K18076" s="1" t="s">
        <v>325</v>
      </c>
      <c r="Q18076" s="2" t="s">
        <v>37</v>
      </c>
      <c r="R18076" s="1" t="s">
        <v>718</v>
      </c>
      <c r="S18076" s="1" t="str">
        <f t="shared" si="574"/>
        <v>SAT|1|23|CDR|VEN|DIEF|CMED</v>
      </c>
      <c r="T18076" s="2" t="str">
        <f t="shared" si="575"/>
        <v>OK</v>
      </c>
    </row>
    <row r="18077" spans="1:20" x14ac:dyDescent="0.25">
      <c r="A18077" s="1">
        <v>301010404</v>
      </c>
      <c r="B18077" s="1" t="str">
        <f>VLOOKUP(A18077,[1]Maestra!A$1:C$746,2,0)</f>
        <v>ACTIVPJW8</v>
      </c>
      <c r="C18077" s="1" t="str">
        <f>VLOOKUP(A18077,[1]Maestra!A$1:C$746,3,0)</f>
        <v>TC IB Visa Platinum - Compra Deuda</v>
      </c>
      <c r="D18077" s="1" t="s">
        <v>20</v>
      </c>
      <c r="E18077" s="1">
        <v>1</v>
      </c>
      <c r="F18077" s="1">
        <v>23</v>
      </c>
      <c r="G18077" s="1" t="s">
        <v>23</v>
      </c>
      <c r="H18077" s="1">
        <v>9999</v>
      </c>
      <c r="I18077" s="1" t="s">
        <v>449</v>
      </c>
      <c r="J18077" s="1" t="s">
        <v>29</v>
      </c>
      <c r="K18077" s="1" t="s">
        <v>330</v>
      </c>
      <c r="Q18077" s="2" t="s">
        <v>37</v>
      </c>
      <c r="R18077" s="1" t="s">
        <v>718</v>
      </c>
      <c r="S18077" s="1" t="str">
        <f t="shared" si="574"/>
        <v>SAT|1|23|CDR|VEN|DIEF|CMIE</v>
      </c>
      <c r="T18077" s="2" t="str">
        <f t="shared" si="575"/>
        <v>OK</v>
      </c>
    </row>
    <row r="18078" spans="1:20" x14ac:dyDescent="0.25">
      <c r="A18078" s="1">
        <v>301010404</v>
      </c>
      <c r="B18078" s="1" t="str">
        <f>VLOOKUP(A18078,[1]Maestra!A$1:C$746,2,0)</f>
        <v>ACTIVPJW8</v>
      </c>
      <c r="C18078" s="1" t="str">
        <f>VLOOKUP(A18078,[1]Maestra!A$1:C$746,3,0)</f>
        <v>TC IB Visa Platinum - Compra Deuda</v>
      </c>
      <c r="D18078" s="1" t="s">
        <v>20</v>
      </c>
      <c r="E18078" s="1">
        <v>1</v>
      </c>
      <c r="F18078" s="1">
        <v>23</v>
      </c>
      <c r="G18078" s="1" t="s">
        <v>23</v>
      </c>
      <c r="H18078" s="1">
        <v>9999</v>
      </c>
      <c r="I18078" s="1" t="s">
        <v>449</v>
      </c>
      <c r="J18078" s="1" t="s">
        <v>29</v>
      </c>
      <c r="K18078" s="1" t="s">
        <v>331</v>
      </c>
      <c r="Q18078" s="2" t="s">
        <v>37</v>
      </c>
      <c r="R18078" s="1" t="s">
        <v>718</v>
      </c>
      <c r="S18078" s="1" t="str">
        <f t="shared" si="574"/>
        <v>SAT|1|23|CDR|VEN|DIEF|CPEM</v>
      </c>
      <c r="T18078" s="2" t="str">
        <f t="shared" si="575"/>
        <v>OK</v>
      </c>
    </row>
    <row r="18079" spans="1:20" x14ac:dyDescent="0.25">
      <c r="A18079" s="1">
        <v>301010404</v>
      </c>
      <c r="B18079" s="1" t="str">
        <f>VLOOKUP(A18079,[1]Maestra!A$1:C$746,2,0)</f>
        <v>ACTIVPJW8</v>
      </c>
      <c r="C18079" s="1" t="str">
        <f>VLOOKUP(A18079,[1]Maestra!A$1:C$746,3,0)</f>
        <v>TC IB Visa Platinum - Compra Deuda</v>
      </c>
      <c r="D18079" s="1" t="s">
        <v>20</v>
      </c>
      <c r="E18079" s="1">
        <v>1</v>
      </c>
      <c r="F18079" s="1">
        <v>23</v>
      </c>
      <c r="G18079" s="1" t="s">
        <v>23</v>
      </c>
      <c r="H18079" s="1">
        <v>9999</v>
      </c>
      <c r="I18079" s="1" t="s">
        <v>452</v>
      </c>
      <c r="J18079" s="1" t="s">
        <v>29</v>
      </c>
      <c r="K18079" s="1" t="s">
        <v>324</v>
      </c>
      <c r="Q18079" s="2" t="s">
        <v>37</v>
      </c>
      <c r="R18079" s="1" t="s">
        <v>718</v>
      </c>
      <c r="S18079" s="1" t="str">
        <f t="shared" si="574"/>
        <v>SAT|1|23|CDR|VIG|DIEF|CCRV</v>
      </c>
      <c r="T18079" s="2" t="str">
        <f t="shared" si="575"/>
        <v>OK</v>
      </c>
    </row>
    <row r="18080" spans="1:20" x14ac:dyDescent="0.25">
      <c r="A18080" s="1">
        <v>301010404</v>
      </c>
      <c r="B18080" s="1" t="str">
        <f>VLOOKUP(A18080,[1]Maestra!A$1:C$746,2,0)</f>
        <v>ACTIVPJW8</v>
      </c>
      <c r="C18080" s="1" t="str">
        <f>VLOOKUP(A18080,[1]Maestra!A$1:C$746,3,0)</f>
        <v>TC IB Visa Platinum - Compra Deuda</v>
      </c>
      <c r="D18080" s="1" t="s">
        <v>20</v>
      </c>
      <c r="E18080" s="1">
        <v>1</v>
      </c>
      <c r="F18080" s="1">
        <v>23</v>
      </c>
      <c r="G18080" s="1" t="s">
        <v>23</v>
      </c>
      <c r="H18080" s="1">
        <v>9999</v>
      </c>
      <c r="I18080" s="1" t="s">
        <v>452</v>
      </c>
      <c r="J18080" s="1" t="s">
        <v>29</v>
      </c>
      <c r="K18080" s="1" t="s">
        <v>325</v>
      </c>
      <c r="Q18080" s="2" t="s">
        <v>37</v>
      </c>
      <c r="R18080" s="1" t="s">
        <v>718</v>
      </c>
      <c r="S18080" s="1" t="str">
        <f t="shared" si="574"/>
        <v>SAT|1|23|CDR|VIG|DIEF|CMED</v>
      </c>
      <c r="T18080" s="2" t="str">
        <f t="shared" si="575"/>
        <v>OK</v>
      </c>
    </row>
    <row r="18081" spans="1:20" x14ac:dyDescent="0.25">
      <c r="A18081" s="1">
        <v>301010404</v>
      </c>
      <c r="B18081" s="1" t="str">
        <f>VLOOKUP(A18081,[1]Maestra!A$1:C$746,2,0)</f>
        <v>ACTIVPJW8</v>
      </c>
      <c r="C18081" s="1" t="str">
        <f>VLOOKUP(A18081,[1]Maestra!A$1:C$746,3,0)</f>
        <v>TC IB Visa Platinum - Compra Deuda</v>
      </c>
      <c r="D18081" s="1" t="s">
        <v>20</v>
      </c>
      <c r="E18081" s="1">
        <v>1</v>
      </c>
      <c r="F18081" s="1">
        <v>23</v>
      </c>
      <c r="G18081" s="1" t="s">
        <v>23</v>
      </c>
      <c r="H18081" s="1">
        <v>9999</v>
      </c>
      <c r="I18081" s="1" t="s">
        <v>452</v>
      </c>
      <c r="J18081" s="1" t="s">
        <v>29</v>
      </c>
      <c r="K18081" s="1" t="s">
        <v>330</v>
      </c>
      <c r="Q18081" s="2" t="s">
        <v>37</v>
      </c>
      <c r="R18081" s="1" t="s">
        <v>718</v>
      </c>
      <c r="S18081" s="1" t="str">
        <f t="shared" si="574"/>
        <v>SAT|1|23|CDR|VIG|DIEF|CMIE</v>
      </c>
      <c r="T18081" s="2" t="str">
        <f t="shared" si="575"/>
        <v>OK</v>
      </c>
    </row>
    <row r="18082" spans="1:20" x14ac:dyDescent="0.25">
      <c r="A18082" s="1">
        <v>301010404</v>
      </c>
      <c r="B18082" s="1" t="str">
        <f>VLOOKUP(A18082,[1]Maestra!A$1:C$746,2,0)</f>
        <v>ACTIVPJW8</v>
      </c>
      <c r="C18082" s="1" t="str">
        <f>VLOOKUP(A18082,[1]Maestra!A$1:C$746,3,0)</f>
        <v>TC IB Visa Platinum - Compra Deuda</v>
      </c>
      <c r="D18082" s="1" t="s">
        <v>20</v>
      </c>
      <c r="E18082" s="1">
        <v>1</v>
      </c>
      <c r="F18082" s="1">
        <v>23</v>
      </c>
      <c r="G18082" s="1" t="s">
        <v>23</v>
      </c>
      <c r="H18082" s="1">
        <v>9999</v>
      </c>
      <c r="I18082" s="1" t="s">
        <v>452</v>
      </c>
      <c r="J18082" s="1" t="s">
        <v>29</v>
      </c>
      <c r="K18082" s="1" t="s">
        <v>331</v>
      </c>
      <c r="Q18082" s="2" t="s">
        <v>37</v>
      </c>
      <c r="R18082" s="1" t="s">
        <v>718</v>
      </c>
      <c r="S18082" s="1" t="str">
        <f t="shared" ref="S18082:S18145" si="576">_xlfn.CONCAT(D18082,"|",E18082,"|",F18082,"|",G18082,"|",I18082,"|",J18082,"|",K18082)</f>
        <v>SAT|1|23|CDR|VIG|DIEF|CPEM</v>
      </c>
      <c r="T18082" s="2" t="str">
        <f t="shared" si="575"/>
        <v>OK</v>
      </c>
    </row>
    <row r="18083" spans="1:20" x14ac:dyDescent="0.25">
      <c r="A18083" s="1">
        <v>301010401</v>
      </c>
      <c r="B18083" s="1" t="str">
        <f>VLOOKUP(A18083,[1]Maestra!A$1:C$746,2,0)</f>
        <v>ACTIVPY78</v>
      </c>
      <c r="C18083" s="1" t="str">
        <f>VLOOKUP(A18083,[1]Maestra!A$1:C$746,3,0)</f>
        <v>TC IB Visa Platinum - Linea Rev.</v>
      </c>
      <c r="D18083" s="1" t="s">
        <v>20</v>
      </c>
      <c r="E18083" s="1">
        <v>1</v>
      </c>
      <c r="F18083" s="1">
        <v>23</v>
      </c>
      <c r="G18083" s="1" t="s">
        <v>21</v>
      </c>
      <c r="H18083" s="1">
        <v>9999</v>
      </c>
      <c r="I18083" s="1" t="s">
        <v>21</v>
      </c>
      <c r="J18083" s="1" t="s">
        <v>33</v>
      </c>
      <c r="K18083" s="1" t="s">
        <v>454</v>
      </c>
      <c r="Q18083" s="2" t="s">
        <v>37</v>
      </c>
      <c r="R18083" s="1" t="s">
        <v>718</v>
      </c>
      <c r="S18083" s="1" t="str">
        <f t="shared" si="576"/>
        <v>SAT|1|23|DUD|DUD|COMP|CCNR</v>
      </c>
      <c r="T18083" s="2" t="str">
        <f t="shared" si="575"/>
        <v>OK</v>
      </c>
    </row>
    <row r="18084" spans="1:20" x14ac:dyDescent="0.25">
      <c r="A18084" s="1">
        <v>301010401</v>
      </c>
      <c r="B18084" s="1" t="str">
        <f>VLOOKUP(A18084,[1]Maestra!A$1:C$746,2,0)</f>
        <v>ACTIVPY78</v>
      </c>
      <c r="C18084" s="1" t="str">
        <f>VLOOKUP(A18084,[1]Maestra!A$1:C$746,3,0)</f>
        <v>TC IB Visa Platinum - Linea Rev.</v>
      </c>
      <c r="D18084" s="1" t="s">
        <v>20</v>
      </c>
      <c r="E18084" s="1">
        <v>1</v>
      </c>
      <c r="F18084" s="1">
        <v>23</v>
      </c>
      <c r="G18084" s="1" t="s">
        <v>21</v>
      </c>
      <c r="H18084" s="1">
        <v>9999</v>
      </c>
      <c r="I18084" s="1" t="s">
        <v>21</v>
      </c>
      <c r="J18084" s="1" t="s">
        <v>33</v>
      </c>
      <c r="K18084" s="1" t="s">
        <v>327</v>
      </c>
      <c r="Q18084" s="2" t="s">
        <v>37</v>
      </c>
      <c r="R18084" s="1" t="s">
        <v>718</v>
      </c>
      <c r="S18084" s="1" t="str">
        <f t="shared" si="576"/>
        <v>SAT|1|23|DUD|DUD|COMP|CCOR</v>
      </c>
      <c r="T18084" s="2" t="str">
        <f t="shared" si="575"/>
        <v>OK</v>
      </c>
    </row>
    <row r="18085" spans="1:20" x14ac:dyDescent="0.25">
      <c r="A18085" s="1">
        <v>301010401</v>
      </c>
      <c r="B18085" s="1" t="str">
        <f>VLOOKUP(A18085,[1]Maestra!A$1:C$746,2,0)</f>
        <v>ACTIVPY78</v>
      </c>
      <c r="C18085" s="1" t="str">
        <f>VLOOKUP(A18085,[1]Maestra!A$1:C$746,3,0)</f>
        <v>TC IB Visa Platinum - Linea Rev.</v>
      </c>
      <c r="D18085" s="1" t="s">
        <v>20</v>
      </c>
      <c r="E18085" s="1">
        <v>1</v>
      </c>
      <c r="F18085" s="1">
        <v>23</v>
      </c>
      <c r="G18085" s="1" t="s">
        <v>21</v>
      </c>
      <c r="H18085" s="1">
        <v>9999</v>
      </c>
      <c r="I18085" s="1" t="s">
        <v>21</v>
      </c>
      <c r="J18085" s="1" t="s">
        <v>33</v>
      </c>
      <c r="K18085" s="1" t="s">
        <v>324</v>
      </c>
      <c r="Q18085" s="2" t="s">
        <v>37</v>
      </c>
      <c r="R18085" s="1" t="s">
        <v>718</v>
      </c>
      <c r="S18085" s="1" t="str">
        <f t="shared" si="576"/>
        <v>SAT|1|23|DUD|DUD|COMP|CCRV</v>
      </c>
      <c r="T18085" s="2" t="str">
        <f t="shared" si="575"/>
        <v>OK</v>
      </c>
    </row>
    <row r="18086" spans="1:20" x14ac:dyDescent="0.25">
      <c r="A18086" s="1">
        <v>301010401</v>
      </c>
      <c r="B18086" s="1" t="str">
        <f>VLOOKUP(A18086,[1]Maestra!A$1:C$746,2,0)</f>
        <v>ACTIVPY78</v>
      </c>
      <c r="C18086" s="1" t="str">
        <f>VLOOKUP(A18086,[1]Maestra!A$1:C$746,3,0)</f>
        <v>TC IB Visa Platinum - Linea Rev.</v>
      </c>
      <c r="D18086" s="1" t="s">
        <v>20</v>
      </c>
      <c r="E18086" s="1">
        <v>1</v>
      </c>
      <c r="F18086" s="1">
        <v>23</v>
      </c>
      <c r="G18086" s="1" t="s">
        <v>21</v>
      </c>
      <c r="H18086" s="1">
        <v>9999</v>
      </c>
      <c r="I18086" s="1" t="s">
        <v>21</v>
      </c>
      <c r="J18086" s="1" t="s">
        <v>33</v>
      </c>
      <c r="K18086" s="1" t="s">
        <v>323</v>
      </c>
      <c r="Q18086" s="2" t="s">
        <v>37</v>
      </c>
      <c r="R18086" s="1" t="s">
        <v>718</v>
      </c>
      <c r="S18086" s="1" t="str">
        <f t="shared" si="576"/>
        <v>SAT|1|23|DUD|DUD|COMP|CESP</v>
      </c>
      <c r="T18086" s="2" t="str">
        <f t="shared" si="575"/>
        <v>OK</v>
      </c>
    </row>
    <row r="18087" spans="1:20" x14ac:dyDescent="0.25">
      <c r="A18087" s="1">
        <v>301010401</v>
      </c>
      <c r="B18087" s="1" t="str">
        <f>VLOOKUP(A18087,[1]Maestra!A$1:C$746,2,0)</f>
        <v>ACTIVPY78</v>
      </c>
      <c r="C18087" s="1" t="str">
        <f>VLOOKUP(A18087,[1]Maestra!A$1:C$746,3,0)</f>
        <v>TC IB Visa Platinum - Linea Rev.</v>
      </c>
      <c r="D18087" s="1" t="s">
        <v>20</v>
      </c>
      <c r="E18087" s="1">
        <v>1</v>
      </c>
      <c r="F18087" s="1">
        <v>23</v>
      </c>
      <c r="G18087" s="1" t="s">
        <v>21</v>
      </c>
      <c r="H18087" s="1">
        <v>9999</v>
      </c>
      <c r="I18087" s="1" t="s">
        <v>21</v>
      </c>
      <c r="J18087" s="1" t="s">
        <v>33</v>
      </c>
      <c r="K18087" s="1" t="s">
        <v>328</v>
      </c>
      <c r="Q18087" s="2" t="s">
        <v>37</v>
      </c>
      <c r="R18087" s="1" t="s">
        <v>718</v>
      </c>
      <c r="S18087" s="1" t="str">
        <f t="shared" si="576"/>
        <v>SAT|1|23|DUD|DUD|COMP|CGEM</v>
      </c>
      <c r="T18087" s="2" t="str">
        <f t="shared" si="575"/>
        <v>OK</v>
      </c>
    </row>
    <row r="18088" spans="1:20" x14ac:dyDescent="0.25">
      <c r="A18088" s="1">
        <v>301010401</v>
      </c>
      <c r="B18088" s="1" t="str">
        <f>VLOOKUP(A18088,[1]Maestra!A$1:C$746,2,0)</f>
        <v>ACTIVPY78</v>
      </c>
      <c r="C18088" s="1" t="str">
        <f>VLOOKUP(A18088,[1]Maestra!A$1:C$746,3,0)</f>
        <v>TC IB Visa Platinum - Linea Rev.</v>
      </c>
      <c r="D18088" s="1" t="s">
        <v>20</v>
      </c>
      <c r="E18088" s="1">
        <v>1</v>
      </c>
      <c r="F18088" s="1">
        <v>23</v>
      </c>
      <c r="G18088" s="1" t="s">
        <v>21</v>
      </c>
      <c r="H18088" s="1">
        <v>9999</v>
      </c>
      <c r="I18088" s="1" t="s">
        <v>21</v>
      </c>
      <c r="J18088" s="1" t="s">
        <v>33</v>
      </c>
      <c r="K18088" s="1" t="s">
        <v>329</v>
      </c>
      <c r="Q18088" s="2" t="s">
        <v>37</v>
      </c>
      <c r="R18088" s="1" t="s">
        <v>718</v>
      </c>
      <c r="S18088" s="1" t="str">
        <f t="shared" si="576"/>
        <v>SAT|1|23|DUD|DUD|COMP|CIVA</v>
      </c>
      <c r="T18088" s="2" t="str">
        <f t="shared" si="575"/>
        <v>OK</v>
      </c>
    </row>
    <row r="18089" spans="1:20" x14ac:dyDescent="0.25">
      <c r="A18089" s="1">
        <v>301010401</v>
      </c>
      <c r="B18089" s="1" t="str">
        <f>VLOOKUP(A18089,[1]Maestra!A$1:C$746,2,0)</f>
        <v>ACTIVPY78</v>
      </c>
      <c r="C18089" s="1" t="str">
        <f>VLOOKUP(A18089,[1]Maestra!A$1:C$746,3,0)</f>
        <v>TC IB Visa Platinum - Linea Rev.</v>
      </c>
      <c r="D18089" s="1" t="s">
        <v>20</v>
      </c>
      <c r="E18089" s="1">
        <v>1</v>
      </c>
      <c r="F18089" s="1">
        <v>23</v>
      </c>
      <c r="G18089" s="1" t="s">
        <v>21</v>
      </c>
      <c r="H18089" s="1">
        <v>9999</v>
      </c>
      <c r="I18089" s="1" t="s">
        <v>21</v>
      </c>
      <c r="J18089" s="1" t="s">
        <v>33</v>
      </c>
      <c r="K18089" s="1" t="s">
        <v>325</v>
      </c>
      <c r="Q18089" s="2" t="s">
        <v>37</v>
      </c>
      <c r="R18089" s="1" t="s">
        <v>718</v>
      </c>
      <c r="S18089" s="1" t="str">
        <f t="shared" si="576"/>
        <v>SAT|1|23|DUD|DUD|COMP|CMED</v>
      </c>
      <c r="T18089" s="2" t="str">
        <f t="shared" si="575"/>
        <v>OK</v>
      </c>
    </row>
    <row r="18090" spans="1:20" x14ac:dyDescent="0.25">
      <c r="A18090" s="1">
        <v>301010401</v>
      </c>
      <c r="B18090" s="1" t="str">
        <f>VLOOKUP(A18090,[1]Maestra!A$1:C$746,2,0)</f>
        <v>ACTIVPY78</v>
      </c>
      <c r="C18090" s="1" t="str">
        <f>VLOOKUP(A18090,[1]Maestra!A$1:C$746,3,0)</f>
        <v>TC IB Visa Platinum - Linea Rev.</v>
      </c>
      <c r="D18090" s="1" t="s">
        <v>20</v>
      </c>
      <c r="E18090" s="1">
        <v>1</v>
      </c>
      <c r="F18090" s="1">
        <v>23</v>
      </c>
      <c r="G18090" s="1" t="s">
        <v>21</v>
      </c>
      <c r="H18090" s="1">
        <v>9999</v>
      </c>
      <c r="I18090" s="1" t="s">
        <v>21</v>
      </c>
      <c r="J18090" s="1" t="s">
        <v>33</v>
      </c>
      <c r="K18090" s="1" t="s">
        <v>330</v>
      </c>
      <c r="Q18090" s="2" t="s">
        <v>37</v>
      </c>
      <c r="R18090" s="1" t="s">
        <v>718</v>
      </c>
      <c r="S18090" s="1" t="str">
        <f t="shared" si="576"/>
        <v>SAT|1|23|DUD|DUD|COMP|CMIE</v>
      </c>
      <c r="T18090" s="2" t="str">
        <f t="shared" si="575"/>
        <v>OK</v>
      </c>
    </row>
    <row r="18091" spans="1:20" x14ac:dyDescent="0.25">
      <c r="A18091" s="1">
        <v>301010401</v>
      </c>
      <c r="B18091" s="1" t="str">
        <f>VLOOKUP(A18091,[1]Maestra!A$1:C$746,2,0)</f>
        <v>ACTIVPY78</v>
      </c>
      <c r="C18091" s="1" t="str">
        <f>VLOOKUP(A18091,[1]Maestra!A$1:C$746,3,0)</f>
        <v>TC IB Visa Platinum - Linea Rev.</v>
      </c>
      <c r="D18091" s="1" t="s">
        <v>20</v>
      </c>
      <c r="E18091" s="1">
        <v>1</v>
      </c>
      <c r="F18091" s="1">
        <v>23</v>
      </c>
      <c r="G18091" s="1" t="s">
        <v>21</v>
      </c>
      <c r="H18091" s="1">
        <v>9999</v>
      </c>
      <c r="I18091" s="1" t="s">
        <v>21</v>
      </c>
      <c r="J18091" s="1" t="s">
        <v>33</v>
      </c>
      <c r="K18091" s="1" t="s">
        <v>331</v>
      </c>
      <c r="Q18091" s="2" t="s">
        <v>37</v>
      </c>
      <c r="R18091" s="1" t="s">
        <v>718</v>
      </c>
      <c r="S18091" s="1" t="str">
        <f t="shared" si="576"/>
        <v>SAT|1|23|DUD|DUD|COMP|CPEM</v>
      </c>
      <c r="T18091" s="2" t="str">
        <f t="shared" si="575"/>
        <v>OK</v>
      </c>
    </row>
    <row r="18092" spans="1:20" x14ac:dyDescent="0.25">
      <c r="A18092" s="1">
        <v>301010403</v>
      </c>
      <c r="B18092" s="1" t="str">
        <f>VLOOKUP(A18092,[1]Maestra!A$1:C$746,2,0)</f>
        <v>ACTIVPE08</v>
      </c>
      <c r="C18092" s="1" t="str">
        <f>VLOOKUP(A18092,[1]Maestra!A$1:C$746,3,0)</f>
        <v>TC IB Visa Platinum - Extracash</v>
      </c>
      <c r="D18092" s="1" t="s">
        <v>20</v>
      </c>
      <c r="E18092" s="1">
        <v>1</v>
      </c>
      <c r="F18092" s="1">
        <v>23</v>
      </c>
      <c r="G18092" s="1" t="s">
        <v>32</v>
      </c>
      <c r="H18092" s="1">
        <v>9999</v>
      </c>
      <c r="I18092" s="1" t="s">
        <v>449</v>
      </c>
      <c r="J18092" s="1" t="s">
        <v>29</v>
      </c>
      <c r="K18092" s="1" t="s">
        <v>454</v>
      </c>
      <c r="Q18092" s="2" t="s">
        <v>37</v>
      </c>
      <c r="R18092" s="1" t="s">
        <v>718</v>
      </c>
      <c r="S18092" s="1" t="str">
        <f t="shared" si="576"/>
        <v>SAT|1|23|EXT|VEN|DIEF|CCNR</v>
      </c>
      <c r="T18092" s="2" t="str">
        <f t="shared" si="575"/>
        <v>OK</v>
      </c>
    </row>
    <row r="18093" spans="1:20" x14ac:dyDescent="0.25">
      <c r="A18093" s="1">
        <v>301010403</v>
      </c>
      <c r="B18093" s="1" t="str">
        <f>VLOOKUP(A18093,[1]Maestra!A$1:C$746,2,0)</f>
        <v>ACTIVPE08</v>
      </c>
      <c r="C18093" s="1" t="str">
        <f>VLOOKUP(A18093,[1]Maestra!A$1:C$746,3,0)</f>
        <v>TC IB Visa Platinum - Extracash</v>
      </c>
      <c r="D18093" s="1" t="s">
        <v>20</v>
      </c>
      <c r="E18093" s="1">
        <v>1</v>
      </c>
      <c r="F18093" s="1">
        <v>23</v>
      </c>
      <c r="G18093" s="1" t="s">
        <v>32</v>
      </c>
      <c r="H18093" s="1">
        <v>9999</v>
      </c>
      <c r="I18093" s="1" t="s">
        <v>449</v>
      </c>
      <c r="J18093" s="1" t="s">
        <v>29</v>
      </c>
      <c r="K18093" s="1" t="s">
        <v>325</v>
      </c>
      <c r="Q18093" s="2" t="s">
        <v>37</v>
      </c>
      <c r="R18093" s="1" t="s">
        <v>718</v>
      </c>
      <c r="S18093" s="1" t="str">
        <f t="shared" si="576"/>
        <v>SAT|1|23|EXT|VEN|DIEF|CMED</v>
      </c>
      <c r="T18093" s="2" t="str">
        <f t="shared" si="575"/>
        <v>OK</v>
      </c>
    </row>
    <row r="18094" spans="1:20" x14ac:dyDescent="0.25">
      <c r="A18094" s="1">
        <v>301010403</v>
      </c>
      <c r="B18094" s="1" t="str">
        <f>VLOOKUP(A18094,[1]Maestra!A$1:C$746,2,0)</f>
        <v>ACTIVPE08</v>
      </c>
      <c r="C18094" s="1" t="str">
        <f>VLOOKUP(A18094,[1]Maestra!A$1:C$746,3,0)</f>
        <v>TC IB Visa Platinum - Extracash</v>
      </c>
      <c r="D18094" s="1" t="s">
        <v>20</v>
      </c>
      <c r="E18094" s="1">
        <v>1</v>
      </c>
      <c r="F18094" s="1">
        <v>23</v>
      </c>
      <c r="G18094" s="1" t="s">
        <v>32</v>
      </c>
      <c r="H18094" s="1">
        <v>9999</v>
      </c>
      <c r="I18094" s="1" t="s">
        <v>449</v>
      </c>
      <c r="J18094" s="1" t="s">
        <v>29</v>
      </c>
      <c r="K18094" s="1" t="s">
        <v>330</v>
      </c>
      <c r="Q18094" s="2" t="s">
        <v>37</v>
      </c>
      <c r="R18094" s="1" t="s">
        <v>718</v>
      </c>
      <c r="S18094" s="1" t="str">
        <f t="shared" si="576"/>
        <v>SAT|1|23|EXT|VEN|DIEF|CMIE</v>
      </c>
      <c r="T18094" s="2" t="str">
        <f t="shared" si="575"/>
        <v>OK</v>
      </c>
    </row>
    <row r="18095" spans="1:20" x14ac:dyDescent="0.25">
      <c r="A18095" s="1">
        <v>301010403</v>
      </c>
      <c r="B18095" s="1" t="str">
        <f>VLOOKUP(A18095,[1]Maestra!A$1:C$746,2,0)</f>
        <v>ACTIVPE08</v>
      </c>
      <c r="C18095" s="1" t="str">
        <f>VLOOKUP(A18095,[1]Maestra!A$1:C$746,3,0)</f>
        <v>TC IB Visa Platinum - Extracash</v>
      </c>
      <c r="D18095" s="1" t="s">
        <v>20</v>
      </c>
      <c r="E18095" s="1">
        <v>1</v>
      </c>
      <c r="F18095" s="1">
        <v>23</v>
      </c>
      <c r="G18095" s="1" t="s">
        <v>32</v>
      </c>
      <c r="H18095" s="1">
        <v>9999</v>
      </c>
      <c r="I18095" s="1" t="s">
        <v>449</v>
      </c>
      <c r="J18095" s="1" t="s">
        <v>29</v>
      </c>
      <c r="K18095" s="1" t="s">
        <v>331</v>
      </c>
      <c r="Q18095" s="2" t="s">
        <v>37</v>
      </c>
      <c r="R18095" s="1" t="s">
        <v>718</v>
      </c>
      <c r="S18095" s="1" t="str">
        <f t="shared" si="576"/>
        <v>SAT|1|23|EXT|VEN|DIEF|CPEM</v>
      </c>
      <c r="T18095" s="2" t="str">
        <f t="shared" si="575"/>
        <v>OK</v>
      </c>
    </row>
    <row r="18096" spans="1:20" x14ac:dyDescent="0.25">
      <c r="A18096" s="1">
        <v>301010403</v>
      </c>
      <c r="B18096" s="1" t="str">
        <f>VLOOKUP(A18096,[1]Maestra!A$1:C$746,2,0)</f>
        <v>ACTIVPE08</v>
      </c>
      <c r="C18096" s="1" t="str">
        <f>VLOOKUP(A18096,[1]Maestra!A$1:C$746,3,0)</f>
        <v>TC IB Visa Platinum - Extracash</v>
      </c>
      <c r="D18096" s="1" t="s">
        <v>20</v>
      </c>
      <c r="E18096" s="1">
        <v>1</v>
      </c>
      <c r="F18096" s="1">
        <v>23</v>
      </c>
      <c r="G18096" s="1" t="s">
        <v>32</v>
      </c>
      <c r="H18096" s="1">
        <v>9999</v>
      </c>
      <c r="I18096" s="1" t="s">
        <v>452</v>
      </c>
      <c r="J18096" s="1" t="s">
        <v>29</v>
      </c>
      <c r="K18096" s="1" t="s">
        <v>454</v>
      </c>
      <c r="Q18096" s="2" t="s">
        <v>37</v>
      </c>
      <c r="R18096" s="1" t="s">
        <v>718</v>
      </c>
      <c r="S18096" s="1" t="str">
        <f t="shared" si="576"/>
        <v>SAT|1|23|EXT|VIG|DIEF|CCNR</v>
      </c>
      <c r="T18096" s="2" t="str">
        <f t="shared" si="575"/>
        <v>OK</v>
      </c>
    </row>
    <row r="18097" spans="1:20" x14ac:dyDescent="0.25">
      <c r="A18097" s="1">
        <v>301010403</v>
      </c>
      <c r="B18097" s="1" t="str">
        <f>VLOOKUP(A18097,[1]Maestra!A$1:C$746,2,0)</f>
        <v>ACTIVPE08</v>
      </c>
      <c r="C18097" s="1" t="str">
        <f>VLOOKUP(A18097,[1]Maestra!A$1:C$746,3,0)</f>
        <v>TC IB Visa Platinum - Extracash</v>
      </c>
      <c r="D18097" s="1" t="s">
        <v>20</v>
      </c>
      <c r="E18097" s="1">
        <v>1</v>
      </c>
      <c r="F18097" s="1">
        <v>23</v>
      </c>
      <c r="G18097" s="1" t="s">
        <v>32</v>
      </c>
      <c r="H18097" s="1">
        <v>9999</v>
      </c>
      <c r="I18097" s="1" t="s">
        <v>452</v>
      </c>
      <c r="J18097" s="1" t="s">
        <v>29</v>
      </c>
      <c r="K18097" s="1" t="s">
        <v>325</v>
      </c>
      <c r="Q18097" s="2" t="s">
        <v>37</v>
      </c>
      <c r="R18097" s="1" t="s">
        <v>718</v>
      </c>
      <c r="S18097" s="1" t="str">
        <f t="shared" si="576"/>
        <v>SAT|1|23|EXT|VIG|DIEF|CMED</v>
      </c>
      <c r="T18097" s="2" t="str">
        <f t="shared" si="575"/>
        <v>OK</v>
      </c>
    </row>
    <row r="18098" spans="1:20" x14ac:dyDescent="0.25">
      <c r="A18098" s="1">
        <v>301010403</v>
      </c>
      <c r="B18098" s="1" t="str">
        <f>VLOOKUP(A18098,[1]Maestra!A$1:C$746,2,0)</f>
        <v>ACTIVPE08</v>
      </c>
      <c r="C18098" s="1" t="str">
        <f>VLOOKUP(A18098,[1]Maestra!A$1:C$746,3,0)</f>
        <v>TC IB Visa Platinum - Extracash</v>
      </c>
      <c r="D18098" s="1" t="s">
        <v>20</v>
      </c>
      <c r="E18098" s="1">
        <v>1</v>
      </c>
      <c r="F18098" s="1">
        <v>23</v>
      </c>
      <c r="G18098" s="1" t="s">
        <v>32</v>
      </c>
      <c r="H18098" s="1">
        <v>9999</v>
      </c>
      <c r="I18098" s="1" t="s">
        <v>452</v>
      </c>
      <c r="J18098" s="1" t="s">
        <v>29</v>
      </c>
      <c r="K18098" s="1" t="s">
        <v>330</v>
      </c>
      <c r="Q18098" s="2" t="s">
        <v>37</v>
      </c>
      <c r="R18098" s="1" t="s">
        <v>718</v>
      </c>
      <c r="S18098" s="1" t="str">
        <f t="shared" si="576"/>
        <v>SAT|1|23|EXT|VIG|DIEF|CMIE</v>
      </c>
      <c r="T18098" s="2" t="str">
        <f t="shared" si="575"/>
        <v>OK</v>
      </c>
    </row>
    <row r="18099" spans="1:20" x14ac:dyDescent="0.25">
      <c r="A18099" s="1">
        <v>301010403</v>
      </c>
      <c r="B18099" s="1" t="str">
        <f>VLOOKUP(A18099,[1]Maestra!A$1:C$746,2,0)</f>
        <v>ACTIVPE08</v>
      </c>
      <c r="C18099" s="1" t="str">
        <f>VLOOKUP(A18099,[1]Maestra!A$1:C$746,3,0)</f>
        <v>TC IB Visa Platinum - Extracash</v>
      </c>
      <c r="D18099" s="1" t="s">
        <v>20</v>
      </c>
      <c r="E18099" s="1">
        <v>1</v>
      </c>
      <c r="F18099" s="1">
        <v>23</v>
      </c>
      <c r="G18099" s="1" t="s">
        <v>32</v>
      </c>
      <c r="H18099" s="1">
        <v>9999</v>
      </c>
      <c r="I18099" s="1" t="s">
        <v>452</v>
      </c>
      <c r="J18099" s="1" t="s">
        <v>29</v>
      </c>
      <c r="K18099" s="1" t="s">
        <v>331</v>
      </c>
      <c r="Q18099" s="2" t="s">
        <v>37</v>
      </c>
      <c r="R18099" s="1" t="s">
        <v>718</v>
      </c>
      <c r="S18099" s="1" t="str">
        <f t="shared" si="576"/>
        <v>SAT|1|23|EXT|VIG|DIEF|CPEM</v>
      </c>
      <c r="T18099" s="2" t="str">
        <f t="shared" si="575"/>
        <v>OK</v>
      </c>
    </row>
    <row r="18100" spans="1:20" x14ac:dyDescent="0.25">
      <c r="A18100" s="1">
        <v>2101049901</v>
      </c>
      <c r="B18100" s="1">
        <f>VLOOKUP(A18100,[1]Maestra!A$1:C$746,2,0)</f>
        <v>0</v>
      </c>
      <c r="C18100" s="1" t="str">
        <f>VLOOKUP(A18100,[1]Maestra!A$1:C$746,3,0)</f>
        <v>Visa Acreedores</v>
      </c>
      <c r="D18100" s="1" t="s">
        <v>20</v>
      </c>
      <c r="E18100" s="1">
        <v>1</v>
      </c>
      <c r="F18100" s="1">
        <v>23</v>
      </c>
      <c r="G18100" s="1" t="s">
        <v>19</v>
      </c>
      <c r="H18100" s="1">
        <v>9999</v>
      </c>
      <c r="I18100" s="1" t="s">
        <v>453</v>
      </c>
      <c r="J18100" s="1" t="s">
        <v>33</v>
      </c>
      <c r="K18100" s="1" t="s">
        <v>327</v>
      </c>
      <c r="Q18100" s="2" t="s">
        <v>37</v>
      </c>
      <c r="R18100" s="1" t="s">
        <v>718</v>
      </c>
      <c r="S18100" s="1" t="str">
        <f t="shared" si="576"/>
        <v>SAT|1|23|REV|ACR|COMP|CCOR</v>
      </c>
      <c r="T18100" s="2" t="str">
        <f t="shared" si="575"/>
        <v>OK</v>
      </c>
    </row>
    <row r="18101" spans="1:20" x14ac:dyDescent="0.25">
      <c r="A18101" s="1">
        <v>2101049901</v>
      </c>
      <c r="B18101" s="1">
        <f>VLOOKUP(A18101,[1]Maestra!A$1:C$746,2,0)</f>
        <v>0</v>
      </c>
      <c r="C18101" s="1" t="str">
        <f>VLOOKUP(A18101,[1]Maestra!A$1:C$746,3,0)</f>
        <v>Visa Acreedores</v>
      </c>
      <c r="D18101" s="1" t="s">
        <v>20</v>
      </c>
      <c r="E18101" s="1">
        <v>1</v>
      </c>
      <c r="F18101" s="1">
        <v>23</v>
      </c>
      <c r="G18101" s="1" t="s">
        <v>19</v>
      </c>
      <c r="H18101" s="1">
        <v>9999</v>
      </c>
      <c r="I18101" s="1" t="s">
        <v>453</v>
      </c>
      <c r="J18101" s="1" t="s">
        <v>33</v>
      </c>
      <c r="K18101" s="1" t="s">
        <v>324</v>
      </c>
      <c r="Q18101" s="2" t="s">
        <v>37</v>
      </c>
      <c r="R18101" s="1" t="s">
        <v>718</v>
      </c>
      <c r="S18101" s="1" t="str">
        <f t="shared" si="576"/>
        <v>SAT|1|23|REV|ACR|COMP|CCRV</v>
      </c>
      <c r="T18101" s="2" t="str">
        <f t="shared" si="575"/>
        <v>OK</v>
      </c>
    </row>
    <row r="18102" spans="1:20" x14ac:dyDescent="0.25">
      <c r="A18102" s="1">
        <v>2101049901</v>
      </c>
      <c r="B18102" s="1">
        <f>VLOOKUP(A18102,[1]Maestra!A$1:C$746,2,0)</f>
        <v>0</v>
      </c>
      <c r="C18102" s="1" t="str">
        <f>VLOOKUP(A18102,[1]Maestra!A$1:C$746,3,0)</f>
        <v>Visa Acreedores</v>
      </c>
      <c r="D18102" s="1" t="s">
        <v>20</v>
      </c>
      <c r="E18102" s="1">
        <v>1</v>
      </c>
      <c r="F18102" s="1">
        <v>23</v>
      </c>
      <c r="G18102" s="1" t="s">
        <v>19</v>
      </c>
      <c r="H18102" s="1">
        <v>9999</v>
      </c>
      <c r="I18102" s="1" t="s">
        <v>453</v>
      </c>
      <c r="J18102" s="1" t="s">
        <v>33</v>
      </c>
      <c r="K18102" s="1" t="s">
        <v>323</v>
      </c>
      <c r="Q18102" s="2" t="s">
        <v>37</v>
      </c>
      <c r="R18102" s="1" t="s">
        <v>718</v>
      </c>
      <c r="S18102" s="1" t="str">
        <f t="shared" si="576"/>
        <v>SAT|1|23|REV|ACR|COMP|CESP</v>
      </c>
      <c r="T18102" s="2" t="str">
        <f t="shared" si="575"/>
        <v>OK</v>
      </c>
    </row>
    <row r="18103" spans="1:20" x14ac:dyDescent="0.25">
      <c r="A18103" s="1">
        <v>2101049901</v>
      </c>
      <c r="B18103" s="1">
        <f>VLOOKUP(A18103,[1]Maestra!A$1:C$746,2,0)</f>
        <v>0</v>
      </c>
      <c r="C18103" s="1" t="str">
        <f>VLOOKUP(A18103,[1]Maestra!A$1:C$746,3,0)</f>
        <v>Visa Acreedores</v>
      </c>
      <c r="D18103" s="1" t="s">
        <v>20</v>
      </c>
      <c r="E18103" s="1">
        <v>1</v>
      </c>
      <c r="F18103" s="1">
        <v>23</v>
      </c>
      <c r="G18103" s="1" t="s">
        <v>19</v>
      </c>
      <c r="H18103" s="1">
        <v>9999</v>
      </c>
      <c r="I18103" s="1" t="s">
        <v>453</v>
      </c>
      <c r="J18103" s="1" t="s">
        <v>33</v>
      </c>
      <c r="K18103" s="1" t="s">
        <v>328</v>
      </c>
      <c r="Q18103" s="2" t="s">
        <v>37</v>
      </c>
      <c r="R18103" s="1" t="s">
        <v>718</v>
      </c>
      <c r="S18103" s="1" t="str">
        <f t="shared" si="576"/>
        <v>SAT|1|23|REV|ACR|COMP|CGEM</v>
      </c>
      <c r="T18103" s="2" t="str">
        <f t="shared" si="575"/>
        <v>OK</v>
      </c>
    </row>
    <row r="18104" spans="1:20" x14ac:dyDescent="0.25">
      <c r="A18104" s="1">
        <v>2101049901</v>
      </c>
      <c r="B18104" s="1">
        <f>VLOOKUP(A18104,[1]Maestra!A$1:C$746,2,0)</f>
        <v>0</v>
      </c>
      <c r="C18104" s="1" t="str">
        <f>VLOOKUP(A18104,[1]Maestra!A$1:C$746,3,0)</f>
        <v>Visa Acreedores</v>
      </c>
      <c r="D18104" s="1" t="s">
        <v>20</v>
      </c>
      <c r="E18104" s="1">
        <v>1</v>
      </c>
      <c r="F18104" s="1">
        <v>23</v>
      </c>
      <c r="G18104" s="1" t="s">
        <v>19</v>
      </c>
      <c r="H18104" s="1">
        <v>9999</v>
      </c>
      <c r="I18104" s="1" t="s">
        <v>453</v>
      </c>
      <c r="J18104" s="1" t="s">
        <v>33</v>
      </c>
      <c r="K18104" s="1" t="s">
        <v>329</v>
      </c>
      <c r="Q18104" s="2" t="s">
        <v>37</v>
      </c>
      <c r="R18104" s="1" t="s">
        <v>718</v>
      </c>
      <c r="S18104" s="1" t="str">
        <f t="shared" si="576"/>
        <v>SAT|1|23|REV|ACR|COMP|CIVA</v>
      </c>
      <c r="T18104" s="2" t="str">
        <f t="shared" si="575"/>
        <v>OK</v>
      </c>
    </row>
    <row r="18105" spans="1:20" x14ac:dyDescent="0.25">
      <c r="A18105" s="1">
        <v>2101049901</v>
      </c>
      <c r="B18105" s="1">
        <f>VLOOKUP(A18105,[1]Maestra!A$1:C$746,2,0)</f>
        <v>0</v>
      </c>
      <c r="C18105" s="1" t="str">
        <f>VLOOKUP(A18105,[1]Maestra!A$1:C$746,3,0)</f>
        <v>Visa Acreedores</v>
      </c>
      <c r="D18105" s="1" t="s">
        <v>20</v>
      </c>
      <c r="E18105" s="1">
        <v>1</v>
      </c>
      <c r="F18105" s="1">
        <v>23</v>
      </c>
      <c r="G18105" s="1" t="s">
        <v>19</v>
      </c>
      <c r="H18105" s="1">
        <v>9999</v>
      </c>
      <c r="I18105" s="1" t="s">
        <v>453</v>
      </c>
      <c r="J18105" s="1" t="s">
        <v>33</v>
      </c>
      <c r="K18105" s="1" t="s">
        <v>325</v>
      </c>
      <c r="Q18105" s="2" t="s">
        <v>37</v>
      </c>
      <c r="R18105" s="1" t="s">
        <v>718</v>
      </c>
      <c r="S18105" s="1" t="str">
        <f t="shared" si="576"/>
        <v>SAT|1|23|REV|ACR|COMP|CMED</v>
      </c>
      <c r="T18105" s="2" t="str">
        <f t="shared" si="575"/>
        <v>OK</v>
      </c>
    </row>
    <row r="18106" spans="1:20" x14ac:dyDescent="0.25">
      <c r="A18106" s="1">
        <v>2101049901</v>
      </c>
      <c r="B18106" s="1">
        <f>VLOOKUP(A18106,[1]Maestra!A$1:C$746,2,0)</f>
        <v>0</v>
      </c>
      <c r="C18106" s="1" t="str">
        <f>VLOOKUP(A18106,[1]Maestra!A$1:C$746,3,0)</f>
        <v>Visa Acreedores</v>
      </c>
      <c r="D18106" s="1" t="s">
        <v>20</v>
      </c>
      <c r="E18106" s="1">
        <v>1</v>
      </c>
      <c r="F18106" s="1">
        <v>23</v>
      </c>
      <c r="G18106" s="1" t="s">
        <v>19</v>
      </c>
      <c r="H18106" s="1">
        <v>9999</v>
      </c>
      <c r="I18106" s="1" t="s">
        <v>453</v>
      </c>
      <c r="J18106" s="1" t="s">
        <v>33</v>
      </c>
      <c r="K18106" s="1" t="s">
        <v>330</v>
      </c>
      <c r="Q18106" s="2" t="s">
        <v>37</v>
      </c>
      <c r="R18106" s="1" t="s">
        <v>718</v>
      </c>
      <c r="S18106" s="1" t="str">
        <f t="shared" si="576"/>
        <v>SAT|1|23|REV|ACR|COMP|CMIE</v>
      </c>
      <c r="T18106" s="2" t="str">
        <f t="shared" si="575"/>
        <v>OK</v>
      </c>
    </row>
    <row r="18107" spans="1:20" x14ac:dyDescent="0.25">
      <c r="A18107" s="1">
        <v>2101049901</v>
      </c>
      <c r="B18107" s="1">
        <f>VLOOKUP(A18107,[1]Maestra!A$1:C$746,2,0)</f>
        <v>0</v>
      </c>
      <c r="C18107" s="1" t="str">
        <f>VLOOKUP(A18107,[1]Maestra!A$1:C$746,3,0)</f>
        <v>Visa Acreedores</v>
      </c>
      <c r="D18107" s="1" t="s">
        <v>20</v>
      </c>
      <c r="E18107" s="1">
        <v>1</v>
      </c>
      <c r="F18107" s="1">
        <v>23</v>
      </c>
      <c r="G18107" s="1" t="s">
        <v>19</v>
      </c>
      <c r="H18107" s="1">
        <v>9999</v>
      </c>
      <c r="I18107" s="1" t="s">
        <v>453</v>
      </c>
      <c r="J18107" s="1" t="s">
        <v>33</v>
      </c>
      <c r="K18107" s="1" t="s">
        <v>331</v>
      </c>
      <c r="Q18107" s="2" t="s">
        <v>37</v>
      </c>
      <c r="R18107" s="1" t="s">
        <v>718</v>
      </c>
      <c r="S18107" s="1" t="str">
        <f t="shared" si="576"/>
        <v>SAT|1|23|REV|ACR|COMP|CPEM</v>
      </c>
      <c r="T18107" s="2" t="str">
        <f t="shared" si="575"/>
        <v>OK</v>
      </c>
    </row>
    <row r="18108" spans="1:20" x14ac:dyDescent="0.25">
      <c r="A18108" s="1">
        <v>2101049901</v>
      </c>
      <c r="B18108" s="1">
        <f>VLOOKUP(A18108,[1]Maestra!A$1:C$746,2,0)</f>
        <v>0</v>
      </c>
      <c r="C18108" s="1" t="str">
        <f>VLOOKUP(A18108,[1]Maestra!A$1:C$746,3,0)</f>
        <v>Visa Acreedores</v>
      </c>
      <c r="D18108" s="1" t="s">
        <v>20</v>
      </c>
      <c r="E18108" s="1">
        <v>1</v>
      </c>
      <c r="F18108" s="1">
        <v>23</v>
      </c>
      <c r="G18108" s="1" t="s">
        <v>19</v>
      </c>
      <c r="H18108" s="1">
        <v>9999</v>
      </c>
      <c r="I18108" s="1" t="s">
        <v>453</v>
      </c>
      <c r="J18108" s="1" t="s">
        <v>29</v>
      </c>
      <c r="K18108" s="1" t="s">
        <v>327</v>
      </c>
      <c r="Q18108" s="2" t="s">
        <v>37</v>
      </c>
      <c r="R18108" s="1" t="s">
        <v>718</v>
      </c>
      <c r="S18108" s="1" t="str">
        <f t="shared" si="576"/>
        <v>SAT|1|23|REV|ACR|DIEF|CCOR</v>
      </c>
      <c r="T18108" s="2" t="str">
        <f t="shared" si="575"/>
        <v>OK</v>
      </c>
    </row>
    <row r="18109" spans="1:20" x14ac:dyDescent="0.25">
      <c r="A18109" s="1">
        <v>2101049901</v>
      </c>
      <c r="B18109" s="1">
        <f>VLOOKUP(A18109,[1]Maestra!A$1:C$746,2,0)</f>
        <v>0</v>
      </c>
      <c r="C18109" s="1" t="str">
        <f>VLOOKUP(A18109,[1]Maestra!A$1:C$746,3,0)</f>
        <v>Visa Acreedores</v>
      </c>
      <c r="D18109" s="1" t="s">
        <v>20</v>
      </c>
      <c r="E18109" s="1">
        <v>1</v>
      </c>
      <c r="F18109" s="1">
        <v>23</v>
      </c>
      <c r="G18109" s="1" t="s">
        <v>19</v>
      </c>
      <c r="H18109" s="1">
        <v>9999</v>
      </c>
      <c r="I18109" s="1" t="s">
        <v>453</v>
      </c>
      <c r="J18109" s="1" t="s">
        <v>29</v>
      </c>
      <c r="K18109" s="1" t="s">
        <v>324</v>
      </c>
      <c r="Q18109" s="2" t="s">
        <v>37</v>
      </c>
      <c r="R18109" s="1" t="s">
        <v>718</v>
      </c>
      <c r="S18109" s="1" t="str">
        <f t="shared" si="576"/>
        <v>SAT|1|23|REV|ACR|DIEF|CCRV</v>
      </c>
      <c r="T18109" s="2" t="str">
        <f t="shared" si="575"/>
        <v>OK</v>
      </c>
    </row>
    <row r="18110" spans="1:20" x14ac:dyDescent="0.25">
      <c r="A18110" s="1">
        <v>2101049901</v>
      </c>
      <c r="B18110" s="1">
        <f>VLOOKUP(A18110,[1]Maestra!A$1:C$746,2,0)</f>
        <v>0</v>
      </c>
      <c r="C18110" s="1" t="str">
        <f>VLOOKUP(A18110,[1]Maestra!A$1:C$746,3,0)</f>
        <v>Visa Acreedores</v>
      </c>
      <c r="D18110" s="1" t="s">
        <v>20</v>
      </c>
      <c r="E18110" s="1">
        <v>1</v>
      </c>
      <c r="F18110" s="1">
        <v>23</v>
      </c>
      <c r="G18110" s="1" t="s">
        <v>19</v>
      </c>
      <c r="H18110" s="1">
        <v>9999</v>
      </c>
      <c r="I18110" s="1" t="s">
        <v>453</v>
      </c>
      <c r="J18110" s="1" t="s">
        <v>29</v>
      </c>
      <c r="K18110" s="1" t="s">
        <v>323</v>
      </c>
      <c r="Q18110" s="2" t="s">
        <v>37</v>
      </c>
      <c r="R18110" s="1" t="s">
        <v>718</v>
      </c>
      <c r="S18110" s="1" t="str">
        <f t="shared" si="576"/>
        <v>SAT|1|23|REV|ACR|DIEF|CESP</v>
      </c>
      <c r="T18110" s="2" t="str">
        <f t="shared" si="575"/>
        <v>OK</v>
      </c>
    </row>
    <row r="18111" spans="1:20" x14ac:dyDescent="0.25">
      <c r="A18111" s="1">
        <v>2101049901</v>
      </c>
      <c r="B18111" s="1">
        <f>VLOOKUP(A18111,[1]Maestra!A$1:C$746,2,0)</f>
        <v>0</v>
      </c>
      <c r="C18111" s="1" t="str">
        <f>VLOOKUP(A18111,[1]Maestra!A$1:C$746,3,0)</f>
        <v>Visa Acreedores</v>
      </c>
      <c r="D18111" s="1" t="s">
        <v>20</v>
      </c>
      <c r="E18111" s="1">
        <v>1</v>
      </c>
      <c r="F18111" s="1">
        <v>23</v>
      </c>
      <c r="G18111" s="1" t="s">
        <v>19</v>
      </c>
      <c r="H18111" s="1">
        <v>9999</v>
      </c>
      <c r="I18111" s="1" t="s">
        <v>453</v>
      </c>
      <c r="J18111" s="1" t="s">
        <v>29</v>
      </c>
      <c r="K18111" s="1" t="s">
        <v>328</v>
      </c>
      <c r="Q18111" s="2" t="s">
        <v>37</v>
      </c>
      <c r="R18111" s="1" t="s">
        <v>718</v>
      </c>
      <c r="S18111" s="1" t="str">
        <f t="shared" si="576"/>
        <v>SAT|1|23|REV|ACR|DIEF|CGEM</v>
      </c>
      <c r="T18111" s="2" t="str">
        <f t="shared" si="575"/>
        <v>OK</v>
      </c>
    </row>
    <row r="18112" spans="1:20" x14ac:dyDescent="0.25">
      <c r="A18112" s="1">
        <v>2101049901</v>
      </c>
      <c r="B18112" s="1">
        <f>VLOOKUP(A18112,[1]Maestra!A$1:C$746,2,0)</f>
        <v>0</v>
      </c>
      <c r="C18112" s="1" t="str">
        <f>VLOOKUP(A18112,[1]Maestra!A$1:C$746,3,0)</f>
        <v>Visa Acreedores</v>
      </c>
      <c r="D18112" s="1" t="s">
        <v>20</v>
      </c>
      <c r="E18112" s="1">
        <v>1</v>
      </c>
      <c r="F18112" s="1">
        <v>23</v>
      </c>
      <c r="G18112" s="1" t="s">
        <v>19</v>
      </c>
      <c r="H18112" s="1">
        <v>9999</v>
      </c>
      <c r="I18112" s="1" t="s">
        <v>453</v>
      </c>
      <c r="J18112" s="1" t="s">
        <v>29</v>
      </c>
      <c r="K18112" s="1" t="s">
        <v>329</v>
      </c>
      <c r="Q18112" s="2" t="s">
        <v>37</v>
      </c>
      <c r="R18112" s="1" t="s">
        <v>718</v>
      </c>
      <c r="S18112" s="1" t="str">
        <f t="shared" si="576"/>
        <v>SAT|1|23|REV|ACR|DIEF|CIVA</v>
      </c>
      <c r="T18112" s="2" t="str">
        <f t="shared" si="575"/>
        <v>OK</v>
      </c>
    </row>
    <row r="18113" spans="1:20" x14ac:dyDescent="0.25">
      <c r="A18113" s="1">
        <v>2101049901</v>
      </c>
      <c r="B18113" s="1">
        <f>VLOOKUP(A18113,[1]Maestra!A$1:C$746,2,0)</f>
        <v>0</v>
      </c>
      <c r="C18113" s="1" t="str">
        <f>VLOOKUP(A18113,[1]Maestra!A$1:C$746,3,0)</f>
        <v>Visa Acreedores</v>
      </c>
      <c r="D18113" s="1" t="s">
        <v>20</v>
      </c>
      <c r="E18113" s="1">
        <v>1</v>
      </c>
      <c r="F18113" s="1">
        <v>23</v>
      </c>
      <c r="G18113" s="1" t="s">
        <v>19</v>
      </c>
      <c r="H18113" s="1">
        <v>9999</v>
      </c>
      <c r="I18113" s="1" t="s">
        <v>453</v>
      </c>
      <c r="J18113" s="1" t="s">
        <v>29</v>
      </c>
      <c r="K18113" s="1" t="s">
        <v>325</v>
      </c>
      <c r="Q18113" s="2" t="s">
        <v>37</v>
      </c>
      <c r="R18113" s="1" t="s">
        <v>718</v>
      </c>
      <c r="S18113" s="1" t="str">
        <f t="shared" si="576"/>
        <v>SAT|1|23|REV|ACR|DIEF|CMED</v>
      </c>
      <c r="T18113" s="2" t="str">
        <f t="shared" si="575"/>
        <v>OK</v>
      </c>
    </row>
    <row r="18114" spans="1:20" x14ac:dyDescent="0.25">
      <c r="A18114" s="1">
        <v>2101049901</v>
      </c>
      <c r="B18114" s="1">
        <f>VLOOKUP(A18114,[1]Maestra!A$1:C$746,2,0)</f>
        <v>0</v>
      </c>
      <c r="C18114" s="1" t="str">
        <f>VLOOKUP(A18114,[1]Maestra!A$1:C$746,3,0)</f>
        <v>Visa Acreedores</v>
      </c>
      <c r="D18114" s="1" t="s">
        <v>20</v>
      </c>
      <c r="E18114" s="1">
        <v>1</v>
      </c>
      <c r="F18114" s="1">
        <v>23</v>
      </c>
      <c r="G18114" s="1" t="s">
        <v>19</v>
      </c>
      <c r="H18114" s="1">
        <v>9999</v>
      </c>
      <c r="I18114" s="1" t="s">
        <v>453</v>
      </c>
      <c r="J18114" s="1" t="s">
        <v>29</v>
      </c>
      <c r="K18114" s="1" t="s">
        <v>330</v>
      </c>
      <c r="Q18114" s="2" t="s">
        <v>37</v>
      </c>
      <c r="R18114" s="1" t="s">
        <v>718</v>
      </c>
      <c r="S18114" s="1" t="str">
        <f t="shared" si="576"/>
        <v>SAT|1|23|REV|ACR|DIEF|CMIE</v>
      </c>
      <c r="T18114" s="2" t="str">
        <f t="shared" si="575"/>
        <v>OK</v>
      </c>
    </row>
    <row r="18115" spans="1:20" x14ac:dyDescent="0.25">
      <c r="A18115" s="1">
        <v>2101049901</v>
      </c>
      <c r="B18115" s="1">
        <f>VLOOKUP(A18115,[1]Maestra!A$1:C$746,2,0)</f>
        <v>0</v>
      </c>
      <c r="C18115" s="1" t="str">
        <f>VLOOKUP(A18115,[1]Maestra!A$1:C$746,3,0)</f>
        <v>Visa Acreedores</v>
      </c>
      <c r="D18115" s="1" t="s">
        <v>20</v>
      </c>
      <c r="E18115" s="1">
        <v>1</v>
      </c>
      <c r="F18115" s="1">
        <v>23</v>
      </c>
      <c r="G18115" s="1" t="s">
        <v>19</v>
      </c>
      <c r="H18115" s="1">
        <v>9999</v>
      </c>
      <c r="I18115" s="1" t="s">
        <v>453</v>
      </c>
      <c r="J18115" s="1" t="s">
        <v>29</v>
      </c>
      <c r="K18115" s="1" t="s">
        <v>331</v>
      </c>
      <c r="Q18115" s="2" t="s">
        <v>37</v>
      </c>
      <c r="R18115" s="1" t="s">
        <v>718</v>
      </c>
      <c r="S18115" s="1" t="str">
        <f t="shared" si="576"/>
        <v>SAT|1|23|REV|ACR|DIEF|CPEM</v>
      </c>
      <c r="T18115" s="2" t="str">
        <f t="shared" ref="T18115:T18178" si="577">IF(COUNTIFS($D$2:$D$20413,D18115,$S$2:$S$20413,S18115,$A$2:$A$20413,"&lt;&gt;"&amp;A18115)&gt;0,"Conflicto","OK")</f>
        <v>OK</v>
      </c>
    </row>
    <row r="18116" spans="1:20" x14ac:dyDescent="0.25">
      <c r="A18116" s="1">
        <v>301010401</v>
      </c>
      <c r="B18116" s="1" t="str">
        <f>VLOOKUP(A18116,[1]Maestra!A$1:C$746,2,0)</f>
        <v>ACTIVPY78</v>
      </c>
      <c r="C18116" s="1" t="str">
        <f>VLOOKUP(A18116,[1]Maestra!A$1:C$746,3,0)</f>
        <v>TC IB Visa Platinum - Linea Rev.</v>
      </c>
      <c r="D18116" s="1" t="s">
        <v>20</v>
      </c>
      <c r="E18116" s="1">
        <v>1</v>
      </c>
      <c r="F18116" s="1">
        <v>23</v>
      </c>
      <c r="G18116" s="1" t="s">
        <v>19</v>
      </c>
      <c r="H18116" s="1">
        <v>9999</v>
      </c>
      <c r="I18116" s="1" t="s">
        <v>449</v>
      </c>
      <c r="J18116" s="1" t="s">
        <v>33</v>
      </c>
      <c r="K18116" s="1" t="s">
        <v>327</v>
      </c>
      <c r="Q18116" s="2" t="s">
        <v>37</v>
      </c>
      <c r="R18116" s="1" t="s">
        <v>718</v>
      </c>
      <c r="S18116" s="1" t="str">
        <f t="shared" si="576"/>
        <v>SAT|1|23|REV|VEN|COMP|CCOR</v>
      </c>
      <c r="T18116" s="2" t="str">
        <f t="shared" si="577"/>
        <v>OK</v>
      </c>
    </row>
    <row r="18117" spans="1:20" x14ac:dyDescent="0.25">
      <c r="A18117" s="1">
        <v>301010401</v>
      </c>
      <c r="B18117" s="1" t="str">
        <f>VLOOKUP(A18117,[1]Maestra!A$1:C$746,2,0)</f>
        <v>ACTIVPY78</v>
      </c>
      <c r="C18117" s="1" t="str">
        <f>VLOOKUP(A18117,[1]Maestra!A$1:C$746,3,0)</f>
        <v>TC IB Visa Platinum - Linea Rev.</v>
      </c>
      <c r="D18117" s="1" t="s">
        <v>20</v>
      </c>
      <c r="E18117" s="1">
        <v>1</v>
      </c>
      <c r="F18117" s="1">
        <v>23</v>
      </c>
      <c r="G18117" s="1" t="s">
        <v>19</v>
      </c>
      <c r="H18117" s="1">
        <v>9999</v>
      </c>
      <c r="I18117" s="1" t="s">
        <v>449</v>
      </c>
      <c r="J18117" s="1" t="s">
        <v>33</v>
      </c>
      <c r="K18117" s="1" t="s">
        <v>324</v>
      </c>
      <c r="Q18117" s="2" t="s">
        <v>37</v>
      </c>
      <c r="R18117" s="1" t="s">
        <v>718</v>
      </c>
      <c r="S18117" s="1" t="str">
        <f t="shared" si="576"/>
        <v>SAT|1|23|REV|VEN|COMP|CCRV</v>
      </c>
      <c r="T18117" s="2" t="str">
        <f t="shared" si="577"/>
        <v>OK</v>
      </c>
    </row>
    <row r="18118" spans="1:20" x14ac:dyDescent="0.25">
      <c r="A18118" s="1">
        <v>301010401</v>
      </c>
      <c r="B18118" s="1" t="str">
        <f>VLOOKUP(A18118,[1]Maestra!A$1:C$746,2,0)</f>
        <v>ACTIVPY78</v>
      </c>
      <c r="C18118" s="1" t="str">
        <f>VLOOKUP(A18118,[1]Maestra!A$1:C$746,3,0)</f>
        <v>TC IB Visa Platinum - Linea Rev.</v>
      </c>
      <c r="D18118" s="1" t="s">
        <v>20</v>
      </c>
      <c r="E18118" s="1">
        <v>1</v>
      </c>
      <c r="F18118" s="1">
        <v>23</v>
      </c>
      <c r="G18118" s="1" t="s">
        <v>19</v>
      </c>
      <c r="H18118" s="1">
        <v>9999</v>
      </c>
      <c r="I18118" s="1" t="s">
        <v>449</v>
      </c>
      <c r="J18118" s="1" t="s">
        <v>33</v>
      </c>
      <c r="K18118" s="1" t="s">
        <v>323</v>
      </c>
      <c r="Q18118" s="2" t="s">
        <v>37</v>
      </c>
      <c r="R18118" s="1" t="s">
        <v>718</v>
      </c>
      <c r="S18118" s="1" t="str">
        <f t="shared" si="576"/>
        <v>SAT|1|23|REV|VEN|COMP|CESP</v>
      </c>
      <c r="T18118" s="2" t="str">
        <f t="shared" si="577"/>
        <v>OK</v>
      </c>
    </row>
    <row r="18119" spans="1:20" x14ac:dyDescent="0.25">
      <c r="A18119" s="1">
        <v>301010401</v>
      </c>
      <c r="B18119" s="1" t="str">
        <f>VLOOKUP(A18119,[1]Maestra!A$1:C$746,2,0)</f>
        <v>ACTIVPY78</v>
      </c>
      <c r="C18119" s="1" t="str">
        <f>VLOOKUP(A18119,[1]Maestra!A$1:C$746,3,0)</f>
        <v>TC IB Visa Platinum - Linea Rev.</v>
      </c>
      <c r="D18119" s="1" t="s">
        <v>20</v>
      </c>
      <c r="E18119" s="1">
        <v>1</v>
      </c>
      <c r="F18119" s="1">
        <v>23</v>
      </c>
      <c r="G18119" s="1" t="s">
        <v>19</v>
      </c>
      <c r="H18119" s="1">
        <v>9999</v>
      </c>
      <c r="I18119" s="1" t="s">
        <v>449</v>
      </c>
      <c r="J18119" s="1" t="s">
        <v>33</v>
      </c>
      <c r="K18119" s="1" t="s">
        <v>328</v>
      </c>
      <c r="Q18119" s="2" t="s">
        <v>37</v>
      </c>
      <c r="R18119" s="1" t="s">
        <v>718</v>
      </c>
      <c r="S18119" s="1" t="str">
        <f t="shared" si="576"/>
        <v>SAT|1|23|REV|VEN|COMP|CGEM</v>
      </c>
      <c r="T18119" s="2" t="str">
        <f t="shared" si="577"/>
        <v>OK</v>
      </c>
    </row>
    <row r="18120" spans="1:20" x14ac:dyDescent="0.25">
      <c r="A18120" s="1">
        <v>301010401</v>
      </c>
      <c r="B18120" s="1" t="str">
        <f>VLOOKUP(A18120,[1]Maestra!A$1:C$746,2,0)</f>
        <v>ACTIVPY78</v>
      </c>
      <c r="C18120" s="1" t="str">
        <f>VLOOKUP(A18120,[1]Maestra!A$1:C$746,3,0)</f>
        <v>TC IB Visa Platinum - Linea Rev.</v>
      </c>
      <c r="D18120" s="1" t="s">
        <v>20</v>
      </c>
      <c r="E18120" s="1">
        <v>1</v>
      </c>
      <c r="F18120" s="1">
        <v>23</v>
      </c>
      <c r="G18120" s="1" t="s">
        <v>19</v>
      </c>
      <c r="H18120" s="1">
        <v>9999</v>
      </c>
      <c r="I18120" s="1" t="s">
        <v>449</v>
      </c>
      <c r="J18120" s="1" t="s">
        <v>33</v>
      </c>
      <c r="K18120" s="1" t="s">
        <v>329</v>
      </c>
      <c r="Q18120" s="2" t="s">
        <v>37</v>
      </c>
      <c r="R18120" s="1" t="s">
        <v>718</v>
      </c>
      <c r="S18120" s="1" t="str">
        <f t="shared" si="576"/>
        <v>SAT|1|23|REV|VEN|COMP|CIVA</v>
      </c>
      <c r="T18120" s="2" t="str">
        <f t="shared" si="577"/>
        <v>OK</v>
      </c>
    </row>
    <row r="18121" spans="1:20" x14ac:dyDescent="0.25">
      <c r="A18121" s="1">
        <v>301010401</v>
      </c>
      <c r="B18121" s="1" t="str">
        <f>VLOOKUP(A18121,[1]Maestra!A$1:C$746,2,0)</f>
        <v>ACTIVPY78</v>
      </c>
      <c r="C18121" s="1" t="str">
        <f>VLOOKUP(A18121,[1]Maestra!A$1:C$746,3,0)</f>
        <v>TC IB Visa Platinum - Linea Rev.</v>
      </c>
      <c r="D18121" s="1" t="s">
        <v>20</v>
      </c>
      <c r="E18121" s="1">
        <v>1</v>
      </c>
      <c r="F18121" s="1">
        <v>23</v>
      </c>
      <c r="G18121" s="1" t="s">
        <v>19</v>
      </c>
      <c r="H18121" s="1">
        <v>9999</v>
      </c>
      <c r="I18121" s="1" t="s">
        <v>449</v>
      </c>
      <c r="J18121" s="1" t="s">
        <v>33</v>
      </c>
      <c r="K18121" s="1" t="s">
        <v>325</v>
      </c>
      <c r="Q18121" s="2" t="s">
        <v>37</v>
      </c>
      <c r="R18121" s="1" t="s">
        <v>718</v>
      </c>
      <c r="S18121" s="1" t="str">
        <f t="shared" si="576"/>
        <v>SAT|1|23|REV|VEN|COMP|CMED</v>
      </c>
      <c r="T18121" s="2" t="str">
        <f t="shared" si="577"/>
        <v>OK</v>
      </c>
    </row>
    <row r="18122" spans="1:20" x14ac:dyDescent="0.25">
      <c r="A18122" s="1">
        <v>301010401</v>
      </c>
      <c r="B18122" s="1" t="str">
        <f>VLOOKUP(A18122,[1]Maestra!A$1:C$746,2,0)</f>
        <v>ACTIVPY78</v>
      </c>
      <c r="C18122" s="1" t="str">
        <f>VLOOKUP(A18122,[1]Maestra!A$1:C$746,3,0)</f>
        <v>TC IB Visa Platinum - Linea Rev.</v>
      </c>
      <c r="D18122" s="1" t="s">
        <v>20</v>
      </c>
      <c r="E18122" s="1">
        <v>1</v>
      </c>
      <c r="F18122" s="1">
        <v>23</v>
      </c>
      <c r="G18122" s="1" t="s">
        <v>19</v>
      </c>
      <c r="H18122" s="1">
        <v>9999</v>
      </c>
      <c r="I18122" s="1" t="s">
        <v>449</v>
      </c>
      <c r="J18122" s="1" t="s">
        <v>33</v>
      </c>
      <c r="K18122" s="1" t="s">
        <v>330</v>
      </c>
      <c r="Q18122" s="2" t="s">
        <v>37</v>
      </c>
      <c r="R18122" s="1" t="s">
        <v>718</v>
      </c>
      <c r="S18122" s="1" t="str">
        <f t="shared" si="576"/>
        <v>SAT|1|23|REV|VEN|COMP|CMIE</v>
      </c>
      <c r="T18122" s="2" t="str">
        <f t="shared" si="577"/>
        <v>OK</v>
      </c>
    </row>
    <row r="18123" spans="1:20" x14ac:dyDescent="0.25">
      <c r="A18123" s="1">
        <v>301010401</v>
      </c>
      <c r="B18123" s="1" t="str">
        <f>VLOOKUP(A18123,[1]Maestra!A$1:C$746,2,0)</f>
        <v>ACTIVPY78</v>
      </c>
      <c r="C18123" s="1" t="str">
        <f>VLOOKUP(A18123,[1]Maestra!A$1:C$746,3,0)</f>
        <v>TC IB Visa Platinum - Linea Rev.</v>
      </c>
      <c r="D18123" s="1" t="s">
        <v>20</v>
      </c>
      <c r="E18123" s="1">
        <v>1</v>
      </c>
      <c r="F18123" s="1">
        <v>23</v>
      </c>
      <c r="G18123" s="1" t="s">
        <v>19</v>
      </c>
      <c r="H18123" s="1">
        <v>9999</v>
      </c>
      <c r="I18123" s="1" t="s">
        <v>449</v>
      </c>
      <c r="J18123" s="1" t="s">
        <v>33</v>
      </c>
      <c r="K18123" s="1" t="s">
        <v>331</v>
      </c>
      <c r="Q18123" s="2" t="s">
        <v>37</v>
      </c>
      <c r="R18123" s="1" t="s">
        <v>718</v>
      </c>
      <c r="S18123" s="1" t="str">
        <f t="shared" si="576"/>
        <v>SAT|1|23|REV|VEN|COMP|CPEM</v>
      </c>
      <c r="T18123" s="2" t="str">
        <f t="shared" si="577"/>
        <v>OK</v>
      </c>
    </row>
    <row r="18124" spans="1:20" x14ac:dyDescent="0.25">
      <c r="A18124" s="1">
        <v>301010407</v>
      </c>
      <c r="B18124" s="1" t="str">
        <f>VLOOKUP(A18124,[1]Maestra!A$1:C$746,2,0)</f>
        <v>ACTIVPDD8</v>
      </c>
      <c r="C18124" s="1" t="str">
        <f>VLOOKUP(A18124,[1]Maestra!A$1:C$746,3,0)</f>
        <v>TC IB Visa Platinum - Linea Rev. por Disp Efectivo</v>
      </c>
      <c r="D18124" s="1" t="s">
        <v>20</v>
      </c>
      <c r="E18124" s="1">
        <v>1</v>
      </c>
      <c r="F18124" s="1">
        <v>23</v>
      </c>
      <c r="G18124" s="1" t="s">
        <v>19</v>
      </c>
      <c r="H18124" s="1">
        <v>9999</v>
      </c>
      <c r="I18124" s="1" t="s">
        <v>449</v>
      </c>
      <c r="J18124" s="1" t="s">
        <v>29</v>
      </c>
      <c r="K18124" s="1" t="s">
        <v>327</v>
      </c>
      <c r="Q18124" s="2" t="s">
        <v>37</v>
      </c>
      <c r="R18124" s="1" t="s">
        <v>718</v>
      </c>
      <c r="S18124" s="1" t="str">
        <f t="shared" si="576"/>
        <v>SAT|1|23|REV|VEN|DIEF|CCOR</v>
      </c>
      <c r="T18124" s="2" t="str">
        <f t="shared" si="577"/>
        <v>OK</v>
      </c>
    </row>
    <row r="18125" spans="1:20" x14ac:dyDescent="0.25">
      <c r="A18125" s="1">
        <v>301010407</v>
      </c>
      <c r="B18125" s="1" t="str">
        <f>VLOOKUP(A18125,[1]Maestra!A$1:C$746,2,0)</f>
        <v>ACTIVPDD8</v>
      </c>
      <c r="C18125" s="1" t="str">
        <f>VLOOKUP(A18125,[1]Maestra!A$1:C$746,3,0)</f>
        <v>TC IB Visa Platinum - Linea Rev. por Disp Efectivo</v>
      </c>
      <c r="D18125" s="1" t="s">
        <v>20</v>
      </c>
      <c r="E18125" s="1">
        <v>1</v>
      </c>
      <c r="F18125" s="1">
        <v>23</v>
      </c>
      <c r="G18125" s="1" t="s">
        <v>19</v>
      </c>
      <c r="H18125" s="1">
        <v>9999</v>
      </c>
      <c r="I18125" s="1" t="s">
        <v>449</v>
      </c>
      <c r="J18125" s="1" t="s">
        <v>29</v>
      </c>
      <c r="K18125" s="1" t="s">
        <v>324</v>
      </c>
      <c r="Q18125" s="2" t="s">
        <v>37</v>
      </c>
      <c r="R18125" s="1" t="s">
        <v>718</v>
      </c>
      <c r="S18125" s="1" t="str">
        <f t="shared" si="576"/>
        <v>SAT|1|23|REV|VEN|DIEF|CCRV</v>
      </c>
      <c r="T18125" s="2" t="str">
        <f t="shared" si="577"/>
        <v>OK</v>
      </c>
    </row>
    <row r="18126" spans="1:20" x14ac:dyDescent="0.25">
      <c r="A18126" s="1">
        <v>301010407</v>
      </c>
      <c r="B18126" s="1" t="str">
        <f>VLOOKUP(A18126,[1]Maestra!A$1:C$746,2,0)</f>
        <v>ACTIVPDD8</v>
      </c>
      <c r="C18126" s="1" t="str">
        <f>VLOOKUP(A18126,[1]Maestra!A$1:C$746,3,0)</f>
        <v>TC IB Visa Platinum - Linea Rev. por Disp Efectivo</v>
      </c>
      <c r="D18126" s="1" t="s">
        <v>20</v>
      </c>
      <c r="E18126" s="1">
        <v>1</v>
      </c>
      <c r="F18126" s="1">
        <v>23</v>
      </c>
      <c r="G18126" s="1" t="s">
        <v>19</v>
      </c>
      <c r="H18126" s="1">
        <v>9999</v>
      </c>
      <c r="I18126" s="1" t="s">
        <v>449</v>
      </c>
      <c r="J18126" s="1" t="s">
        <v>29</v>
      </c>
      <c r="K18126" s="1" t="s">
        <v>323</v>
      </c>
      <c r="Q18126" s="2" t="s">
        <v>37</v>
      </c>
      <c r="R18126" s="1" t="s">
        <v>718</v>
      </c>
      <c r="S18126" s="1" t="str">
        <f t="shared" si="576"/>
        <v>SAT|1|23|REV|VEN|DIEF|CESP</v>
      </c>
      <c r="T18126" s="2" t="str">
        <f t="shared" si="577"/>
        <v>OK</v>
      </c>
    </row>
    <row r="18127" spans="1:20" x14ac:dyDescent="0.25">
      <c r="A18127" s="1">
        <v>301010407</v>
      </c>
      <c r="B18127" s="1" t="str">
        <f>VLOOKUP(A18127,[1]Maestra!A$1:C$746,2,0)</f>
        <v>ACTIVPDD8</v>
      </c>
      <c r="C18127" s="1" t="str">
        <f>VLOOKUP(A18127,[1]Maestra!A$1:C$746,3,0)</f>
        <v>TC IB Visa Platinum - Linea Rev. por Disp Efectivo</v>
      </c>
      <c r="D18127" s="1" t="s">
        <v>20</v>
      </c>
      <c r="E18127" s="1">
        <v>1</v>
      </c>
      <c r="F18127" s="1">
        <v>23</v>
      </c>
      <c r="G18127" s="1" t="s">
        <v>19</v>
      </c>
      <c r="H18127" s="1">
        <v>9999</v>
      </c>
      <c r="I18127" s="1" t="s">
        <v>449</v>
      </c>
      <c r="J18127" s="1" t="s">
        <v>29</v>
      </c>
      <c r="K18127" s="1" t="s">
        <v>328</v>
      </c>
      <c r="Q18127" s="2" t="s">
        <v>37</v>
      </c>
      <c r="R18127" s="1" t="s">
        <v>718</v>
      </c>
      <c r="S18127" s="1" t="str">
        <f t="shared" si="576"/>
        <v>SAT|1|23|REV|VEN|DIEF|CGEM</v>
      </c>
      <c r="T18127" s="2" t="str">
        <f t="shared" si="577"/>
        <v>OK</v>
      </c>
    </row>
    <row r="18128" spans="1:20" x14ac:dyDescent="0.25">
      <c r="A18128" s="1">
        <v>301010407</v>
      </c>
      <c r="B18128" s="1" t="str">
        <f>VLOOKUP(A18128,[1]Maestra!A$1:C$746,2,0)</f>
        <v>ACTIVPDD8</v>
      </c>
      <c r="C18128" s="1" t="str">
        <f>VLOOKUP(A18128,[1]Maestra!A$1:C$746,3,0)</f>
        <v>TC IB Visa Platinum - Linea Rev. por Disp Efectivo</v>
      </c>
      <c r="D18128" s="1" t="s">
        <v>20</v>
      </c>
      <c r="E18128" s="1">
        <v>1</v>
      </c>
      <c r="F18128" s="1">
        <v>23</v>
      </c>
      <c r="G18128" s="1" t="s">
        <v>19</v>
      </c>
      <c r="H18128" s="1">
        <v>9999</v>
      </c>
      <c r="I18128" s="1" t="s">
        <v>449</v>
      </c>
      <c r="J18128" s="1" t="s">
        <v>29</v>
      </c>
      <c r="K18128" s="1" t="s">
        <v>329</v>
      </c>
      <c r="Q18128" s="2" t="s">
        <v>37</v>
      </c>
      <c r="R18128" s="1" t="s">
        <v>718</v>
      </c>
      <c r="S18128" s="1" t="str">
        <f t="shared" si="576"/>
        <v>SAT|1|23|REV|VEN|DIEF|CIVA</v>
      </c>
      <c r="T18128" s="2" t="str">
        <f t="shared" si="577"/>
        <v>OK</v>
      </c>
    </row>
    <row r="18129" spans="1:20" x14ac:dyDescent="0.25">
      <c r="A18129" s="1">
        <v>301010407</v>
      </c>
      <c r="B18129" s="1" t="str">
        <f>VLOOKUP(A18129,[1]Maestra!A$1:C$746,2,0)</f>
        <v>ACTIVPDD8</v>
      </c>
      <c r="C18129" s="1" t="str">
        <f>VLOOKUP(A18129,[1]Maestra!A$1:C$746,3,0)</f>
        <v>TC IB Visa Platinum - Linea Rev. por Disp Efectivo</v>
      </c>
      <c r="D18129" s="1" t="s">
        <v>20</v>
      </c>
      <c r="E18129" s="1">
        <v>1</v>
      </c>
      <c r="F18129" s="1">
        <v>23</v>
      </c>
      <c r="G18129" s="1" t="s">
        <v>19</v>
      </c>
      <c r="H18129" s="1">
        <v>9999</v>
      </c>
      <c r="I18129" s="1" t="s">
        <v>449</v>
      </c>
      <c r="J18129" s="1" t="s">
        <v>29</v>
      </c>
      <c r="K18129" s="1" t="s">
        <v>325</v>
      </c>
      <c r="Q18129" s="2" t="s">
        <v>37</v>
      </c>
      <c r="R18129" s="1" t="s">
        <v>718</v>
      </c>
      <c r="S18129" s="1" t="str">
        <f t="shared" si="576"/>
        <v>SAT|1|23|REV|VEN|DIEF|CMED</v>
      </c>
      <c r="T18129" s="2" t="str">
        <f t="shared" si="577"/>
        <v>OK</v>
      </c>
    </row>
    <row r="18130" spans="1:20" x14ac:dyDescent="0.25">
      <c r="A18130" s="1">
        <v>301010407</v>
      </c>
      <c r="B18130" s="1" t="str">
        <f>VLOOKUP(A18130,[1]Maestra!A$1:C$746,2,0)</f>
        <v>ACTIVPDD8</v>
      </c>
      <c r="C18130" s="1" t="str">
        <f>VLOOKUP(A18130,[1]Maestra!A$1:C$746,3,0)</f>
        <v>TC IB Visa Platinum - Linea Rev. por Disp Efectivo</v>
      </c>
      <c r="D18130" s="1" t="s">
        <v>20</v>
      </c>
      <c r="E18130" s="1">
        <v>1</v>
      </c>
      <c r="F18130" s="1">
        <v>23</v>
      </c>
      <c r="G18130" s="1" t="s">
        <v>19</v>
      </c>
      <c r="H18130" s="1">
        <v>9999</v>
      </c>
      <c r="I18130" s="1" t="s">
        <v>449</v>
      </c>
      <c r="J18130" s="1" t="s">
        <v>29</v>
      </c>
      <c r="K18130" s="1" t="s">
        <v>330</v>
      </c>
      <c r="Q18130" s="2" t="s">
        <v>37</v>
      </c>
      <c r="R18130" s="1" t="s">
        <v>718</v>
      </c>
      <c r="S18130" s="1" t="str">
        <f t="shared" si="576"/>
        <v>SAT|1|23|REV|VEN|DIEF|CMIE</v>
      </c>
      <c r="T18130" s="2" t="str">
        <f t="shared" si="577"/>
        <v>OK</v>
      </c>
    </row>
    <row r="18131" spans="1:20" x14ac:dyDescent="0.25">
      <c r="A18131" s="1">
        <v>301010407</v>
      </c>
      <c r="B18131" s="1" t="str">
        <f>VLOOKUP(A18131,[1]Maestra!A$1:C$746,2,0)</f>
        <v>ACTIVPDD8</v>
      </c>
      <c r="C18131" s="1" t="str">
        <f>VLOOKUP(A18131,[1]Maestra!A$1:C$746,3,0)</f>
        <v>TC IB Visa Platinum - Linea Rev. por Disp Efectivo</v>
      </c>
      <c r="D18131" s="1" t="s">
        <v>20</v>
      </c>
      <c r="E18131" s="1">
        <v>1</v>
      </c>
      <c r="F18131" s="1">
        <v>23</v>
      </c>
      <c r="G18131" s="1" t="s">
        <v>19</v>
      </c>
      <c r="H18131" s="1">
        <v>9999</v>
      </c>
      <c r="I18131" s="1" t="s">
        <v>449</v>
      </c>
      <c r="J18131" s="1" t="s">
        <v>29</v>
      </c>
      <c r="K18131" s="1" t="s">
        <v>331</v>
      </c>
      <c r="Q18131" s="2" t="s">
        <v>37</v>
      </c>
      <c r="R18131" s="1" t="s">
        <v>718</v>
      </c>
      <c r="S18131" s="1" t="str">
        <f t="shared" si="576"/>
        <v>SAT|1|23|REV|VEN|DIEF|CPEM</v>
      </c>
      <c r="T18131" s="2" t="str">
        <f t="shared" si="577"/>
        <v>OK</v>
      </c>
    </row>
    <row r="18132" spans="1:20" x14ac:dyDescent="0.25">
      <c r="A18132" s="1">
        <v>301010401</v>
      </c>
      <c r="B18132" s="1" t="str">
        <f>VLOOKUP(A18132,[1]Maestra!A$1:C$746,2,0)</f>
        <v>ACTIVPY78</v>
      </c>
      <c r="C18132" s="1" t="str">
        <f>VLOOKUP(A18132,[1]Maestra!A$1:C$746,3,0)</f>
        <v>TC IB Visa Platinum - Linea Rev.</v>
      </c>
      <c r="D18132" s="1" t="s">
        <v>20</v>
      </c>
      <c r="E18132" s="1">
        <v>1</v>
      </c>
      <c r="F18132" s="1">
        <v>23</v>
      </c>
      <c r="G18132" s="1" t="s">
        <v>19</v>
      </c>
      <c r="H18132" s="1">
        <v>9999</v>
      </c>
      <c r="I18132" s="1" t="s">
        <v>452</v>
      </c>
      <c r="J18132" s="1" t="s">
        <v>33</v>
      </c>
      <c r="K18132" s="1" t="s">
        <v>327</v>
      </c>
      <c r="Q18132" s="2" t="s">
        <v>37</v>
      </c>
      <c r="R18132" s="1" t="s">
        <v>718</v>
      </c>
      <c r="S18132" s="1" t="str">
        <f t="shared" si="576"/>
        <v>SAT|1|23|REV|VIG|COMP|CCOR</v>
      </c>
      <c r="T18132" s="2" t="str">
        <f t="shared" si="577"/>
        <v>OK</v>
      </c>
    </row>
    <row r="18133" spans="1:20" x14ac:dyDescent="0.25">
      <c r="A18133" s="1">
        <v>301010401</v>
      </c>
      <c r="B18133" s="1" t="str">
        <f>VLOOKUP(A18133,[1]Maestra!A$1:C$746,2,0)</f>
        <v>ACTIVPY78</v>
      </c>
      <c r="C18133" s="1" t="str">
        <f>VLOOKUP(A18133,[1]Maestra!A$1:C$746,3,0)</f>
        <v>TC IB Visa Platinum - Linea Rev.</v>
      </c>
      <c r="D18133" s="1" t="s">
        <v>20</v>
      </c>
      <c r="E18133" s="1">
        <v>1</v>
      </c>
      <c r="F18133" s="1">
        <v>23</v>
      </c>
      <c r="G18133" s="1" t="s">
        <v>19</v>
      </c>
      <c r="H18133" s="1">
        <v>9999</v>
      </c>
      <c r="I18133" s="1" t="s">
        <v>452</v>
      </c>
      <c r="J18133" s="1" t="s">
        <v>33</v>
      </c>
      <c r="K18133" s="1" t="s">
        <v>324</v>
      </c>
      <c r="Q18133" s="2" t="s">
        <v>37</v>
      </c>
      <c r="R18133" s="1" t="s">
        <v>718</v>
      </c>
      <c r="S18133" s="1" t="str">
        <f t="shared" si="576"/>
        <v>SAT|1|23|REV|VIG|COMP|CCRV</v>
      </c>
      <c r="T18133" s="2" t="str">
        <f t="shared" si="577"/>
        <v>OK</v>
      </c>
    </row>
    <row r="18134" spans="1:20" x14ac:dyDescent="0.25">
      <c r="A18134" s="1">
        <v>301010401</v>
      </c>
      <c r="B18134" s="1" t="str">
        <f>VLOOKUP(A18134,[1]Maestra!A$1:C$746,2,0)</f>
        <v>ACTIVPY78</v>
      </c>
      <c r="C18134" s="1" t="str">
        <f>VLOOKUP(A18134,[1]Maestra!A$1:C$746,3,0)</f>
        <v>TC IB Visa Platinum - Linea Rev.</v>
      </c>
      <c r="D18134" s="1" t="s">
        <v>20</v>
      </c>
      <c r="E18134" s="1">
        <v>1</v>
      </c>
      <c r="F18134" s="1">
        <v>23</v>
      </c>
      <c r="G18134" s="1" t="s">
        <v>19</v>
      </c>
      <c r="H18134" s="1">
        <v>9999</v>
      </c>
      <c r="I18134" s="1" t="s">
        <v>452</v>
      </c>
      <c r="J18134" s="1" t="s">
        <v>33</v>
      </c>
      <c r="K18134" s="1" t="s">
        <v>323</v>
      </c>
      <c r="Q18134" s="2" t="s">
        <v>37</v>
      </c>
      <c r="R18134" s="1" t="s">
        <v>718</v>
      </c>
      <c r="S18134" s="1" t="str">
        <f t="shared" si="576"/>
        <v>SAT|1|23|REV|VIG|COMP|CESP</v>
      </c>
      <c r="T18134" s="2" t="str">
        <f t="shared" si="577"/>
        <v>OK</v>
      </c>
    </row>
    <row r="18135" spans="1:20" x14ac:dyDescent="0.25">
      <c r="A18135" s="1">
        <v>301010401</v>
      </c>
      <c r="B18135" s="1" t="str">
        <f>VLOOKUP(A18135,[1]Maestra!A$1:C$746,2,0)</f>
        <v>ACTIVPY78</v>
      </c>
      <c r="C18135" s="1" t="str">
        <f>VLOOKUP(A18135,[1]Maestra!A$1:C$746,3,0)</f>
        <v>TC IB Visa Platinum - Linea Rev.</v>
      </c>
      <c r="D18135" s="1" t="s">
        <v>20</v>
      </c>
      <c r="E18135" s="1">
        <v>1</v>
      </c>
      <c r="F18135" s="1">
        <v>23</v>
      </c>
      <c r="G18135" s="1" t="s">
        <v>19</v>
      </c>
      <c r="H18135" s="1">
        <v>9999</v>
      </c>
      <c r="I18135" s="1" t="s">
        <v>452</v>
      </c>
      <c r="J18135" s="1" t="s">
        <v>33</v>
      </c>
      <c r="K18135" s="1" t="s">
        <v>328</v>
      </c>
      <c r="Q18135" s="2" t="s">
        <v>37</v>
      </c>
      <c r="R18135" s="1" t="s">
        <v>718</v>
      </c>
      <c r="S18135" s="1" t="str">
        <f t="shared" si="576"/>
        <v>SAT|1|23|REV|VIG|COMP|CGEM</v>
      </c>
      <c r="T18135" s="2" t="str">
        <f t="shared" si="577"/>
        <v>OK</v>
      </c>
    </row>
    <row r="18136" spans="1:20" x14ac:dyDescent="0.25">
      <c r="A18136" s="1">
        <v>301010401</v>
      </c>
      <c r="B18136" s="1" t="str">
        <f>VLOOKUP(A18136,[1]Maestra!A$1:C$746,2,0)</f>
        <v>ACTIVPY78</v>
      </c>
      <c r="C18136" s="1" t="str">
        <f>VLOOKUP(A18136,[1]Maestra!A$1:C$746,3,0)</f>
        <v>TC IB Visa Platinum - Linea Rev.</v>
      </c>
      <c r="D18136" s="1" t="s">
        <v>20</v>
      </c>
      <c r="E18136" s="1">
        <v>1</v>
      </c>
      <c r="F18136" s="1">
        <v>23</v>
      </c>
      <c r="G18136" s="1" t="s">
        <v>19</v>
      </c>
      <c r="H18136" s="1">
        <v>9999</v>
      </c>
      <c r="I18136" s="1" t="s">
        <v>452</v>
      </c>
      <c r="J18136" s="1" t="s">
        <v>33</v>
      </c>
      <c r="K18136" s="1" t="s">
        <v>329</v>
      </c>
      <c r="Q18136" s="2" t="s">
        <v>37</v>
      </c>
      <c r="R18136" s="1" t="s">
        <v>718</v>
      </c>
      <c r="S18136" s="1" t="str">
        <f t="shared" si="576"/>
        <v>SAT|1|23|REV|VIG|COMP|CIVA</v>
      </c>
      <c r="T18136" s="2" t="str">
        <f t="shared" si="577"/>
        <v>OK</v>
      </c>
    </row>
    <row r="18137" spans="1:20" x14ac:dyDescent="0.25">
      <c r="A18137" s="1">
        <v>301010401</v>
      </c>
      <c r="B18137" s="1" t="str">
        <f>VLOOKUP(A18137,[1]Maestra!A$1:C$746,2,0)</f>
        <v>ACTIVPY78</v>
      </c>
      <c r="C18137" s="1" t="str">
        <f>VLOOKUP(A18137,[1]Maestra!A$1:C$746,3,0)</f>
        <v>TC IB Visa Platinum - Linea Rev.</v>
      </c>
      <c r="D18137" s="1" t="s">
        <v>20</v>
      </c>
      <c r="E18137" s="1">
        <v>1</v>
      </c>
      <c r="F18137" s="1">
        <v>23</v>
      </c>
      <c r="G18137" s="1" t="s">
        <v>19</v>
      </c>
      <c r="H18137" s="1">
        <v>9999</v>
      </c>
      <c r="I18137" s="1" t="s">
        <v>452</v>
      </c>
      <c r="J18137" s="1" t="s">
        <v>33</v>
      </c>
      <c r="K18137" s="1" t="s">
        <v>325</v>
      </c>
      <c r="Q18137" s="2" t="s">
        <v>37</v>
      </c>
      <c r="R18137" s="1" t="s">
        <v>718</v>
      </c>
      <c r="S18137" s="1" t="str">
        <f t="shared" si="576"/>
        <v>SAT|1|23|REV|VIG|COMP|CMED</v>
      </c>
      <c r="T18137" s="2" t="str">
        <f t="shared" si="577"/>
        <v>OK</v>
      </c>
    </row>
    <row r="18138" spans="1:20" x14ac:dyDescent="0.25">
      <c r="A18138" s="1">
        <v>301010401</v>
      </c>
      <c r="B18138" s="1" t="str">
        <f>VLOOKUP(A18138,[1]Maestra!A$1:C$746,2,0)</f>
        <v>ACTIVPY78</v>
      </c>
      <c r="C18138" s="1" t="str">
        <f>VLOOKUP(A18138,[1]Maestra!A$1:C$746,3,0)</f>
        <v>TC IB Visa Platinum - Linea Rev.</v>
      </c>
      <c r="D18138" s="1" t="s">
        <v>20</v>
      </c>
      <c r="E18138" s="1">
        <v>1</v>
      </c>
      <c r="F18138" s="1">
        <v>23</v>
      </c>
      <c r="G18138" s="1" t="s">
        <v>19</v>
      </c>
      <c r="H18138" s="1">
        <v>9999</v>
      </c>
      <c r="I18138" s="1" t="s">
        <v>452</v>
      </c>
      <c r="J18138" s="1" t="s">
        <v>33</v>
      </c>
      <c r="K18138" s="1" t="s">
        <v>330</v>
      </c>
      <c r="Q18138" s="2" t="s">
        <v>37</v>
      </c>
      <c r="R18138" s="1" t="s">
        <v>718</v>
      </c>
      <c r="S18138" s="1" t="str">
        <f t="shared" si="576"/>
        <v>SAT|1|23|REV|VIG|COMP|CMIE</v>
      </c>
      <c r="T18138" s="2" t="str">
        <f t="shared" si="577"/>
        <v>OK</v>
      </c>
    </row>
    <row r="18139" spans="1:20" x14ac:dyDescent="0.25">
      <c r="A18139" s="1">
        <v>301010401</v>
      </c>
      <c r="B18139" s="1" t="str">
        <f>VLOOKUP(A18139,[1]Maestra!A$1:C$746,2,0)</f>
        <v>ACTIVPY78</v>
      </c>
      <c r="C18139" s="1" t="str">
        <f>VLOOKUP(A18139,[1]Maestra!A$1:C$746,3,0)</f>
        <v>TC IB Visa Platinum - Linea Rev.</v>
      </c>
      <c r="D18139" s="1" t="s">
        <v>20</v>
      </c>
      <c r="E18139" s="1">
        <v>1</v>
      </c>
      <c r="F18139" s="1">
        <v>23</v>
      </c>
      <c r="G18139" s="1" t="s">
        <v>19</v>
      </c>
      <c r="H18139" s="1">
        <v>9999</v>
      </c>
      <c r="I18139" s="1" t="s">
        <v>452</v>
      </c>
      <c r="J18139" s="1" t="s">
        <v>33</v>
      </c>
      <c r="K18139" s="1" t="s">
        <v>331</v>
      </c>
      <c r="Q18139" s="2" t="s">
        <v>37</v>
      </c>
      <c r="R18139" s="1" t="s">
        <v>718</v>
      </c>
      <c r="S18139" s="1" t="str">
        <f t="shared" si="576"/>
        <v>SAT|1|23|REV|VIG|COMP|CPEM</v>
      </c>
      <c r="T18139" s="2" t="str">
        <f t="shared" si="577"/>
        <v>OK</v>
      </c>
    </row>
    <row r="18140" spans="1:20" x14ac:dyDescent="0.25">
      <c r="A18140" s="1">
        <v>301010407</v>
      </c>
      <c r="B18140" s="1" t="str">
        <f>VLOOKUP(A18140,[1]Maestra!A$1:C$746,2,0)</f>
        <v>ACTIVPDD8</v>
      </c>
      <c r="C18140" s="1" t="str">
        <f>VLOOKUP(A18140,[1]Maestra!A$1:C$746,3,0)</f>
        <v>TC IB Visa Platinum - Linea Rev. por Disp Efectivo</v>
      </c>
      <c r="D18140" s="1" t="s">
        <v>20</v>
      </c>
      <c r="E18140" s="1">
        <v>1</v>
      </c>
      <c r="F18140" s="1">
        <v>23</v>
      </c>
      <c r="G18140" s="1" t="s">
        <v>19</v>
      </c>
      <c r="H18140" s="1">
        <v>9999</v>
      </c>
      <c r="I18140" s="1" t="s">
        <v>452</v>
      </c>
      <c r="J18140" s="1" t="s">
        <v>29</v>
      </c>
      <c r="K18140" s="1" t="s">
        <v>327</v>
      </c>
      <c r="Q18140" s="2" t="s">
        <v>37</v>
      </c>
      <c r="R18140" s="1" t="s">
        <v>718</v>
      </c>
      <c r="S18140" s="1" t="str">
        <f t="shared" si="576"/>
        <v>SAT|1|23|REV|VIG|DIEF|CCOR</v>
      </c>
      <c r="T18140" s="2" t="str">
        <f t="shared" si="577"/>
        <v>OK</v>
      </c>
    </row>
    <row r="18141" spans="1:20" x14ac:dyDescent="0.25">
      <c r="A18141" s="1">
        <v>301010407</v>
      </c>
      <c r="B18141" s="1" t="str">
        <f>VLOOKUP(A18141,[1]Maestra!A$1:C$746,2,0)</f>
        <v>ACTIVPDD8</v>
      </c>
      <c r="C18141" s="1" t="str">
        <f>VLOOKUP(A18141,[1]Maestra!A$1:C$746,3,0)</f>
        <v>TC IB Visa Platinum - Linea Rev. por Disp Efectivo</v>
      </c>
      <c r="D18141" s="1" t="s">
        <v>20</v>
      </c>
      <c r="E18141" s="1">
        <v>1</v>
      </c>
      <c r="F18141" s="1">
        <v>23</v>
      </c>
      <c r="G18141" s="1" t="s">
        <v>19</v>
      </c>
      <c r="H18141" s="1">
        <v>9999</v>
      </c>
      <c r="I18141" s="1" t="s">
        <v>452</v>
      </c>
      <c r="J18141" s="1" t="s">
        <v>29</v>
      </c>
      <c r="K18141" s="1" t="s">
        <v>324</v>
      </c>
      <c r="Q18141" s="2" t="s">
        <v>37</v>
      </c>
      <c r="R18141" s="1" t="s">
        <v>718</v>
      </c>
      <c r="S18141" s="1" t="str">
        <f t="shared" si="576"/>
        <v>SAT|1|23|REV|VIG|DIEF|CCRV</v>
      </c>
      <c r="T18141" s="2" t="str">
        <f t="shared" si="577"/>
        <v>OK</v>
      </c>
    </row>
    <row r="18142" spans="1:20" x14ac:dyDescent="0.25">
      <c r="A18142" s="1">
        <v>301010407</v>
      </c>
      <c r="B18142" s="1" t="str">
        <f>VLOOKUP(A18142,[1]Maestra!A$1:C$746,2,0)</f>
        <v>ACTIVPDD8</v>
      </c>
      <c r="C18142" s="1" t="str">
        <f>VLOOKUP(A18142,[1]Maestra!A$1:C$746,3,0)</f>
        <v>TC IB Visa Platinum - Linea Rev. por Disp Efectivo</v>
      </c>
      <c r="D18142" s="1" t="s">
        <v>20</v>
      </c>
      <c r="E18142" s="1">
        <v>1</v>
      </c>
      <c r="F18142" s="1">
        <v>23</v>
      </c>
      <c r="G18142" s="1" t="s">
        <v>19</v>
      </c>
      <c r="H18142" s="1">
        <v>9999</v>
      </c>
      <c r="I18142" s="1" t="s">
        <v>452</v>
      </c>
      <c r="J18142" s="1" t="s">
        <v>29</v>
      </c>
      <c r="K18142" s="1" t="s">
        <v>323</v>
      </c>
      <c r="Q18142" s="2" t="s">
        <v>37</v>
      </c>
      <c r="R18142" s="1" t="s">
        <v>718</v>
      </c>
      <c r="S18142" s="1" t="str">
        <f t="shared" si="576"/>
        <v>SAT|1|23|REV|VIG|DIEF|CESP</v>
      </c>
      <c r="T18142" s="2" t="str">
        <f t="shared" si="577"/>
        <v>OK</v>
      </c>
    </row>
    <row r="18143" spans="1:20" x14ac:dyDescent="0.25">
      <c r="A18143" s="1">
        <v>301010407</v>
      </c>
      <c r="B18143" s="1" t="str">
        <f>VLOOKUP(A18143,[1]Maestra!A$1:C$746,2,0)</f>
        <v>ACTIVPDD8</v>
      </c>
      <c r="C18143" s="1" t="str">
        <f>VLOOKUP(A18143,[1]Maestra!A$1:C$746,3,0)</f>
        <v>TC IB Visa Platinum - Linea Rev. por Disp Efectivo</v>
      </c>
      <c r="D18143" s="1" t="s">
        <v>20</v>
      </c>
      <c r="E18143" s="1">
        <v>1</v>
      </c>
      <c r="F18143" s="1">
        <v>23</v>
      </c>
      <c r="G18143" s="1" t="s">
        <v>19</v>
      </c>
      <c r="H18143" s="1">
        <v>9999</v>
      </c>
      <c r="I18143" s="1" t="s">
        <v>452</v>
      </c>
      <c r="J18143" s="1" t="s">
        <v>29</v>
      </c>
      <c r="K18143" s="1" t="s">
        <v>328</v>
      </c>
      <c r="Q18143" s="2" t="s">
        <v>37</v>
      </c>
      <c r="R18143" s="1" t="s">
        <v>718</v>
      </c>
      <c r="S18143" s="1" t="str">
        <f t="shared" si="576"/>
        <v>SAT|1|23|REV|VIG|DIEF|CGEM</v>
      </c>
      <c r="T18143" s="2" t="str">
        <f t="shared" si="577"/>
        <v>OK</v>
      </c>
    </row>
    <row r="18144" spans="1:20" x14ac:dyDescent="0.25">
      <c r="A18144" s="1">
        <v>301010407</v>
      </c>
      <c r="B18144" s="1" t="str">
        <f>VLOOKUP(A18144,[1]Maestra!A$1:C$746,2,0)</f>
        <v>ACTIVPDD8</v>
      </c>
      <c r="C18144" s="1" t="str">
        <f>VLOOKUP(A18144,[1]Maestra!A$1:C$746,3,0)</f>
        <v>TC IB Visa Platinum - Linea Rev. por Disp Efectivo</v>
      </c>
      <c r="D18144" s="1" t="s">
        <v>20</v>
      </c>
      <c r="E18144" s="1">
        <v>1</v>
      </c>
      <c r="F18144" s="1">
        <v>23</v>
      </c>
      <c r="G18144" s="1" t="s">
        <v>19</v>
      </c>
      <c r="H18144" s="1">
        <v>9999</v>
      </c>
      <c r="I18144" s="1" t="s">
        <v>452</v>
      </c>
      <c r="J18144" s="1" t="s">
        <v>29</v>
      </c>
      <c r="K18144" s="1" t="s">
        <v>329</v>
      </c>
      <c r="Q18144" s="2" t="s">
        <v>37</v>
      </c>
      <c r="R18144" s="1" t="s">
        <v>718</v>
      </c>
      <c r="S18144" s="1" t="str">
        <f t="shared" si="576"/>
        <v>SAT|1|23|REV|VIG|DIEF|CIVA</v>
      </c>
      <c r="T18144" s="2" t="str">
        <f t="shared" si="577"/>
        <v>OK</v>
      </c>
    </row>
    <row r="18145" spans="1:20" x14ac:dyDescent="0.25">
      <c r="A18145" s="1">
        <v>301010407</v>
      </c>
      <c r="B18145" s="1" t="str">
        <f>VLOOKUP(A18145,[1]Maestra!A$1:C$746,2,0)</f>
        <v>ACTIVPDD8</v>
      </c>
      <c r="C18145" s="1" t="str">
        <f>VLOOKUP(A18145,[1]Maestra!A$1:C$746,3,0)</f>
        <v>TC IB Visa Platinum - Linea Rev. por Disp Efectivo</v>
      </c>
      <c r="D18145" s="1" t="s">
        <v>20</v>
      </c>
      <c r="E18145" s="1">
        <v>1</v>
      </c>
      <c r="F18145" s="1">
        <v>23</v>
      </c>
      <c r="G18145" s="1" t="s">
        <v>19</v>
      </c>
      <c r="H18145" s="1">
        <v>9999</v>
      </c>
      <c r="I18145" s="1" t="s">
        <v>452</v>
      </c>
      <c r="J18145" s="1" t="s">
        <v>29</v>
      </c>
      <c r="K18145" s="1" t="s">
        <v>325</v>
      </c>
      <c r="Q18145" s="2" t="s">
        <v>37</v>
      </c>
      <c r="R18145" s="1" t="s">
        <v>718</v>
      </c>
      <c r="S18145" s="1" t="str">
        <f t="shared" si="576"/>
        <v>SAT|1|23|REV|VIG|DIEF|CMED</v>
      </c>
      <c r="T18145" s="2" t="str">
        <f t="shared" si="577"/>
        <v>OK</v>
      </c>
    </row>
    <row r="18146" spans="1:20" x14ac:dyDescent="0.25">
      <c r="A18146" s="1">
        <v>301010407</v>
      </c>
      <c r="B18146" s="1" t="str">
        <f>VLOOKUP(A18146,[1]Maestra!A$1:C$746,2,0)</f>
        <v>ACTIVPDD8</v>
      </c>
      <c r="C18146" s="1" t="str">
        <f>VLOOKUP(A18146,[1]Maestra!A$1:C$746,3,0)</f>
        <v>TC IB Visa Platinum - Linea Rev. por Disp Efectivo</v>
      </c>
      <c r="D18146" s="1" t="s">
        <v>20</v>
      </c>
      <c r="E18146" s="1">
        <v>1</v>
      </c>
      <c r="F18146" s="1">
        <v>23</v>
      </c>
      <c r="G18146" s="1" t="s">
        <v>19</v>
      </c>
      <c r="H18146" s="1">
        <v>9999</v>
      </c>
      <c r="I18146" s="1" t="s">
        <v>452</v>
      </c>
      <c r="J18146" s="1" t="s">
        <v>29</v>
      </c>
      <c r="K18146" s="1" t="s">
        <v>330</v>
      </c>
      <c r="Q18146" s="2" t="s">
        <v>37</v>
      </c>
      <c r="R18146" s="1" t="s">
        <v>718</v>
      </c>
      <c r="S18146" s="1" t="str">
        <f t="shared" ref="S18146:S18209" si="578">_xlfn.CONCAT(D18146,"|",E18146,"|",F18146,"|",G18146,"|",I18146,"|",J18146,"|",K18146)</f>
        <v>SAT|1|23|REV|VIG|DIEF|CMIE</v>
      </c>
      <c r="T18146" s="2" t="str">
        <f t="shared" si="577"/>
        <v>OK</v>
      </c>
    </row>
    <row r="18147" spans="1:20" x14ac:dyDescent="0.25">
      <c r="A18147" s="1">
        <v>301010407</v>
      </c>
      <c r="B18147" s="1" t="str">
        <f>VLOOKUP(A18147,[1]Maestra!A$1:C$746,2,0)</f>
        <v>ACTIVPDD8</v>
      </c>
      <c r="C18147" s="1" t="str">
        <f>VLOOKUP(A18147,[1]Maestra!A$1:C$746,3,0)</f>
        <v>TC IB Visa Platinum - Linea Rev. por Disp Efectivo</v>
      </c>
      <c r="D18147" s="1" t="s">
        <v>20</v>
      </c>
      <c r="E18147" s="1">
        <v>1</v>
      </c>
      <c r="F18147" s="1">
        <v>23</v>
      </c>
      <c r="G18147" s="1" t="s">
        <v>19</v>
      </c>
      <c r="H18147" s="1">
        <v>9999</v>
      </c>
      <c r="I18147" s="1" t="s">
        <v>452</v>
      </c>
      <c r="J18147" s="1" t="s">
        <v>29</v>
      </c>
      <c r="K18147" s="1" t="s">
        <v>331</v>
      </c>
      <c r="Q18147" s="2" t="s">
        <v>37</v>
      </c>
      <c r="R18147" s="1" t="s">
        <v>718</v>
      </c>
      <c r="S18147" s="1" t="str">
        <f t="shared" si="578"/>
        <v>SAT|1|23|REV|VIG|DIEF|CPEM</v>
      </c>
      <c r="T18147" s="2" t="str">
        <f t="shared" si="577"/>
        <v>OK</v>
      </c>
    </row>
    <row r="18148" spans="1:20" x14ac:dyDescent="0.25">
      <c r="A18148" s="1">
        <v>301050202</v>
      </c>
      <c r="B18148" s="1" t="str">
        <f>VLOOKUP(A18148,[1]Maestra!A$1:C$746,2,0)</f>
        <v>ACTVVOJF8</v>
      </c>
      <c r="C18148" s="1" t="str">
        <f>VLOOKUP(A18148,[1]Maestra!A$1:C$746,3,0)</f>
        <v>TC Vea Visa Oro - Cuotas</v>
      </c>
      <c r="D18148" s="1" t="s">
        <v>20</v>
      </c>
      <c r="E18148" s="1">
        <v>1</v>
      </c>
      <c r="F18148" s="1">
        <v>24</v>
      </c>
      <c r="G18148" s="1" t="s">
        <v>28</v>
      </c>
      <c r="H18148" s="1">
        <v>9999</v>
      </c>
      <c r="I18148" s="1" t="s">
        <v>449</v>
      </c>
      <c r="J18148" s="1" t="s">
        <v>33</v>
      </c>
      <c r="K18148" s="1" t="s">
        <v>324</v>
      </c>
      <c r="Q18148" s="2" t="s">
        <v>37</v>
      </c>
      <c r="R18148" s="1" t="s">
        <v>718</v>
      </c>
      <c r="S18148" s="1" t="str">
        <f t="shared" si="578"/>
        <v>SAT|1|24|CCU|VEN|COMP|CCRV</v>
      </c>
      <c r="T18148" s="2" t="str">
        <f t="shared" si="577"/>
        <v>OK</v>
      </c>
    </row>
    <row r="18149" spans="1:20" x14ac:dyDescent="0.25">
      <c r="A18149" s="1">
        <v>301050202</v>
      </c>
      <c r="B18149" s="1" t="str">
        <f>VLOOKUP(A18149,[1]Maestra!A$1:C$746,2,0)</f>
        <v>ACTVVOJF8</v>
      </c>
      <c r="C18149" s="1" t="str">
        <f>VLOOKUP(A18149,[1]Maestra!A$1:C$746,3,0)</f>
        <v>TC Vea Visa Oro - Cuotas</v>
      </c>
      <c r="D18149" s="1" t="s">
        <v>20</v>
      </c>
      <c r="E18149" s="1">
        <v>1</v>
      </c>
      <c r="F18149" s="1">
        <v>24</v>
      </c>
      <c r="G18149" s="1" t="s">
        <v>28</v>
      </c>
      <c r="H18149" s="1">
        <v>9999</v>
      </c>
      <c r="I18149" s="1" t="s">
        <v>449</v>
      </c>
      <c r="J18149" s="1" t="s">
        <v>33</v>
      </c>
      <c r="K18149" s="1" t="s">
        <v>325</v>
      </c>
      <c r="Q18149" s="2" t="s">
        <v>37</v>
      </c>
      <c r="R18149" s="1" t="s">
        <v>718</v>
      </c>
      <c r="S18149" s="1" t="str">
        <f t="shared" si="578"/>
        <v>SAT|1|24|CCU|VEN|COMP|CMED</v>
      </c>
      <c r="T18149" s="2" t="str">
        <f t="shared" si="577"/>
        <v>OK</v>
      </c>
    </row>
    <row r="18150" spans="1:20" x14ac:dyDescent="0.25">
      <c r="A18150" s="1">
        <v>301050202</v>
      </c>
      <c r="B18150" s="1" t="str">
        <f>VLOOKUP(A18150,[1]Maestra!A$1:C$746,2,0)</f>
        <v>ACTVVOJF8</v>
      </c>
      <c r="C18150" s="1" t="str">
        <f>VLOOKUP(A18150,[1]Maestra!A$1:C$746,3,0)</f>
        <v>TC Vea Visa Oro - Cuotas</v>
      </c>
      <c r="D18150" s="1" t="s">
        <v>20</v>
      </c>
      <c r="E18150" s="1">
        <v>1</v>
      </c>
      <c r="F18150" s="1">
        <v>24</v>
      </c>
      <c r="G18150" s="1" t="s">
        <v>28</v>
      </c>
      <c r="H18150" s="1">
        <v>9999</v>
      </c>
      <c r="I18150" s="1" t="s">
        <v>449</v>
      </c>
      <c r="J18150" s="1" t="s">
        <v>33</v>
      </c>
      <c r="K18150" s="1" t="s">
        <v>330</v>
      </c>
      <c r="Q18150" s="2" t="s">
        <v>37</v>
      </c>
      <c r="R18150" s="1" t="s">
        <v>718</v>
      </c>
      <c r="S18150" s="1" t="str">
        <f t="shared" si="578"/>
        <v>SAT|1|24|CCU|VEN|COMP|CMIE</v>
      </c>
      <c r="T18150" s="2" t="str">
        <f t="shared" si="577"/>
        <v>OK</v>
      </c>
    </row>
    <row r="18151" spans="1:20" x14ac:dyDescent="0.25">
      <c r="A18151" s="1">
        <v>301050202</v>
      </c>
      <c r="B18151" s="1" t="str">
        <f>VLOOKUP(A18151,[1]Maestra!A$1:C$746,2,0)</f>
        <v>ACTVVOJF8</v>
      </c>
      <c r="C18151" s="1" t="str">
        <f>VLOOKUP(A18151,[1]Maestra!A$1:C$746,3,0)</f>
        <v>TC Vea Visa Oro - Cuotas</v>
      </c>
      <c r="D18151" s="1" t="s">
        <v>20</v>
      </c>
      <c r="E18151" s="1">
        <v>1</v>
      </c>
      <c r="F18151" s="1">
        <v>24</v>
      </c>
      <c r="G18151" s="1" t="s">
        <v>28</v>
      </c>
      <c r="H18151" s="1">
        <v>9999</v>
      </c>
      <c r="I18151" s="1" t="s">
        <v>449</v>
      </c>
      <c r="J18151" s="1" t="s">
        <v>33</v>
      </c>
      <c r="K18151" s="1" t="s">
        <v>331</v>
      </c>
      <c r="Q18151" s="2" t="s">
        <v>37</v>
      </c>
      <c r="R18151" s="1" t="s">
        <v>718</v>
      </c>
      <c r="S18151" s="1" t="str">
        <f t="shared" si="578"/>
        <v>SAT|1|24|CCU|VEN|COMP|CPEM</v>
      </c>
      <c r="T18151" s="2" t="str">
        <f t="shared" si="577"/>
        <v>OK</v>
      </c>
    </row>
    <row r="18152" spans="1:20" x14ac:dyDescent="0.25">
      <c r="A18152" s="1">
        <v>301050206</v>
      </c>
      <c r="B18152" s="1" t="str">
        <f>VLOOKUP(A18152,[1]Maestra!A$1:C$746,2,0)</f>
        <v>ACTVVO9V8</v>
      </c>
      <c r="C18152" s="1" t="str">
        <f>VLOOKUP(A18152,[1]Maestra!A$1:C$746,3,0)</f>
        <v>TC Vea Visa Oro - Cuotas por Disp Efectivo</v>
      </c>
      <c r="D18152" s="1" t="s">
        <v>20</v>
      </c>
      <c r="E18152" s="1">
        <v>1</v>
      </c>
      <c r="F18152" s="1">
        <v>24</v>
      </c>
      <c r="G18152" s="1" t="s">
        <v>28</v>
      </c>
      <c r="H18152" s="1">
        <v>9999</v>
      </c>
      <c r="I18152" s="1" t="s">
        <v>449</v>
      </c>
      <c r="J18152" s="1" t="s">
        <v>29</v>
      </c>
      <c r="K18152" s="1" t="s">
        <v>324</v>
      </c>
      <c r="Q18152" s="2" t="s">
        <v>37</v>
      </c>
      <c r="R18152" s="1" t="s">
        <v>718</v>
      </c>
      <c r="S18152" s="1" t="str">
        <f t="shared" si="578"/>
        <v>SAT|1|24|CCU|VEN|DIEF|CCRV</v>
      </c>
      <c r="T18152" s="2" t="str">
        <f t="shared" si="577"/>
        <v>OK</v>
      </c>
    </row>
    <row r="18153" spans="1:20" x14ac:dyDescent="0.25">
      <c r="A18153" s="1">
        <v>301050206</v>
      </c>
      <c r="B18153" s="1" t="str">
        <f>VLOOKUP(A18153,[1]Maestra!A$1:C$746,2,0)</f>
        <v>ACTVVO9V8</v>
      </c>
      <c r="C18153" s="1" t="str">
        <f>VLOOKUP(A18153,[1]Maestra!A$1:C$746,3,0)</f>
        <v>TC Vea Visa Oro - Cuotas por Disp Efectivo</v>
      </c>
      <c r="D18153" s="1" t="s">
        <v>20</v>
      </c>
      <c r="E18153" s="1">
        <v>1</v>
      </c>
      <c r="F18153" s="1">
        <v>24</v>
      </c>
      <c r="G18153" s="1" t="s">
        <v>28</v>
      </c>
      <c r="H18153" s="1">
        <v>9999</v>
      </c>
      <c r="I18153" s="1" t="s">
        <v>449</v>
      </c>
      <c r="J18153" s="1" t="s">
        <v>29</v>
      </c>
      <c r="K18153" s="1" t="s">
        <v>325</v>
      </c>
      <c r="Q18153" s="2" t="s">
        <v>37</v>
      </c>
      <c r="R18153" s="1" t="s">
        <v>718</v>
      </c>
      <c r="S18153" s="1" t="str">
        <f t="shared" si="578"/>
        <v>SAT|1|24|CCU|VEN|DIEF|CMED</v>
      </c>
      <c r="T18153" s="2" t="str">
        <f t="shared" si="577"/>
        <v>OK</v>
      </c>
    </row>
    <row r="18154" spans="1:20" x14ac:dyDescent="0.25">
      <c r="A18154" s="1">
        <v>301050206</v>
      </c>
      <c r="B18154" s="1" t="str">
        <f>VLOOKUP(A18154,[1]Maestra!A$1:C$746,2,0)</f>
        <v>ACTVVO9V8</v>
      </c>
      <c r="C18154" s="1" t="str">
        <f>VLOOKUP(A18154,[1]Maestra!A$1:C$746,3,0)</f>
        <v>TC Vea Visa Oro - Cuotas por Disp Efectivo</v>
      </c>
      <c r="D18154" s="1" t="s">
        <v>20</v>
      </c>
      <c r="E18154" s="1">
        <v>1</v>
      </c>
      <c r="F18154" s="1">
        <v>24</v>
      </c>
      <c r="G18154" s="1" t="s">
        <v>28</v>
      </c>
      <c r="H18154" s="1">
        <v>9999</v>
      </c>
      <c r="I18154" s="1" t="s">
        <v>449</v>
      </c>
      <c r="J18154" s="1" t="s">
        <v>29</v>
      </c>
      <c r="K18154" s="1" t="s">
        <v>330</v>
      </c>
      <c r="Q18154" s="2" t="s">
        <v>37</v>
      </c>
      <c r="R18154" s="1" t="s">
        <v>718</v>
      </c>
      <c r="S18154" s="1" t="str">
        <f t="shared" si="578"/>
        <v>SAT|1|24|CCU|VEN|DIEF|CMIE</v>
      </c>
      <c r="T18154" s="2" t="str">
        <f t="shared" si="577"/>
        <v>OK</v>
      </c>
    </row>
    <row r="18155" spans="1:20" x14ac:dyDescent="0.25">
      <c r="A18155" s="1">
        <v>301050206</v>
      </c>
      <c r="B18155" s="1" t="str">
        <f>VLOOKUP(A18155,[1]Maestra!A$1:C$746,2,0)</f>
        <v>ACTVVO9V8</v>
      </c>
      <c r="C18155" s="1" t="str">
        <f>VLOOKUP(A18155,[1]Maestra!A$1:C$746,3,0)</f>
        <v>TC Vea Visa Oro - Cuotas por Disp Efectivo</v>
      </c>
      <c r="D18155" s="1" t="s">
        <v>20</v>
      </c>
      <c r="E18155" s="1">
        <v>1</v>
      </c>
      <c r="F18155" s="1">
        <v>24</v>
      </c>
      <c r="G18155" s="1" t="s">
        <v>28</v>
      </c>
      <c r="H18155" s="1">
        <v>9999</v>
      </c>
      <c r="I18155" s="1" t="s">
        <v>449</v>
      </c>
      <c r="J18155" s="1" t="s">
        <v>29</v>
      </c>
      <c r="K18155" s="1" t="s">
        <v>331</v>
      </c>
      <c r="Q18155" s="2" t="s">
        <v>37</v>
      </c>
      <c r="R18155" s="1" t="s">
        <v>718</v>
      </c>
      <c r="S18155" s="1" t="str">
        <f t="shared" si="578"/>
        <v>SAT|1|24|CCU|VEN|DIEF|CPEM</v>
      </c>
      <c r="T18155" s="2" t="str">
        <f t="shared" si="577"/>
        <v>OK</v>
      </c>
    </row>
    <row r="18156" spans="1:20" x14ac:dyDescent="0.25">
      <c r="A18156" s="1">
        <v>301050202</v>
      </c>
      <c r="B18156" s="1" t="str">
        <f>VLOOKUP(A18156,[1]Maestra!A$1:C$746,2,0)</f>
        <v>ACTVVOJF8</v>
      </c>
      <c r="C18156" s="1" t="str">
        <f>VLOOKUP(A18156,[1]Maestra!A$1:C$746,3,0)</f>
        <v>TC Vea Visa Oro - Cuotas</v>
      </c>
      <c r="D18156" s="1" t="s">
        <v>20</v>
      </c>
      <c r="E18156" s="1">
        <v>1</v>
      </c>
      <c r="F18156" s="1">
        <v>24</v>
      </c>
      <c r="G18156" s="1" t="s">
        <v>28</v>
      </c>
      <c r="H18156" s="1">
        <v>9999</v>
      </c>
      <c r="I18156" s="1" t="s">
        <v>452</v>
      </c>
      <c r="J18156" s="1" t="s">
        <v>33</v>
      </c>
      <c r="K18156" s="1" t="s">
        <v>324</v>
      </c>
      <c r="Q18156" s="2" t="s">
        <v>37</v>
      </c>
      <c r="R18156" s="1" t="s">
        <v>718</v>
      </c>
      <c r="S18156" s="1" t="str">
        <f t="shared" si="578"/>
        <v>SAT|1|24|CCU|VIG|COMP|CCRV</v>
      </c>
      <c r="T18156" s="2" t="str">
        <f t="shared" si="577"/>
        <v>OK</v>
      </c>
    </row>
    <row r="18157" spans="1:20" x14ac:dyDescent="0.25">
      <c r="A18157" s="1">
        <v>301050202</v>
      </c>
      <c r="B18157" s="1" t="str">
        <f>VLOOKUP(A18157,[1]Maestra!A$1:C$746,2,0)</f>
        <v>ACTVVOJF8</v>
      </c>
      <c r="C18157" s="1" t="str">
        <f>VLOOKUP(A18157,[1]Maestra!A$1:C$746,3,0)</f>
        <v>TC Vea Visa Oro - Cuotas</v>
      </c>
      <c r="D18157" s="1" t="s">
        <v>20</v>
      </c>
      <c r="E18157" s="1">
        <v>1</v>
      </c>
      <c r="F18157" s="1">
        <v>24</v>
      </c>
      <c r="G18157" s="1" t="s">
        <v>28</v>
      </c>
      <c r="H18157" s="1">
        <v>9999</v>
      </c>
      <c r="I18157" s="1" t="s">
        <v>452</v>
      </c>
      <c r="J18157" s="1" t="s">
        <v>33</v>
      </c>
      <c r="K18157" s="1" t="s">
        <v>325</v>
      </c>
      <c r="Q18157" s="2" t="s">
        <v>37</v>
      </c>
      <c r="R18157" s="1" t="s">
        <v>718</v>
      </c>
      <c r="S18157" s="1" t="str">
        <f t="shared" si="578"/>
        <v>SAT|1|24|CCU|VIG|COMP|CMED</v>
      </c>
      <c r="T18157" s="2" t="str">
        <f t="shared" si="577"/>
        <v>OK</v>
      </c>
    </row>
    <row r="18158" spans="1:20" x14ac:dyDescent="0.25">
      <c r="A18158" s="1">
        <v>301050202</v>
      </c>
      <c r="B18158" s="1" t="str">
        <f>VLOOKUP(A18158,[1]Maestra!A$1:C$746,2,0)</f>
        <v>ACTVVOJF8</v>
      </c>
      <c r="C18158" s="1" t="str">
        <f>VLOOKUP(A18158,[1]Maestra!A$1:C$746,3,0)</f>
        <v>TC Vea Visa Oro - Cuotas</v>
      </c>
      <c r="D18158" s="1" t="s">
        <v>20</v>
      </c>
      <c r="E18158" s="1">
        <v>1</v>
      </c>
      <c r="F18158" s="1">
        <v>24</v>
      </c>
      <c r="G18158" s="1" t="s">
        <v>28</v>
      </c>
      <c r="H18158" s="1">
        <v>9999</v>
      </c>
      <c r="I18158" s="1" t="s">
        <v>452</v>
      </c>
      <c r="J18158" s="1" t="s">
        <v>33</v>
      </c>
      <c r="K18158" s="1" t="s">
        <v>330</v>
      </c>
      <c r="Q18158" s="2" t="s">
        <v>37</v>
      </c>
      <c r="R18158" s="1" t="s">
        <v>718</v>
      </c>
      <c r="S18158" s="1" t="str">
        <f t="shared" si="578"/>
        <v>SAT|1|24|CCU|VIG|COMP|CMIE</v>
      </c>
      <c r="T18158" s="2" t="str">
        <f t="shared" si="577"/>
        <v>OK</v>
      </c>
    </row>
    <row r="18159" spans="1:20" x14ac:dyDescent="0.25">
      <c r="A18159" s="1">
        <v>301050202</v>
      </c>
      <c r="B18159" s="1" t="str">
        <f>VLOOKUP(A18159,[1]Maestra!A$1:C$746,2,0)</f>
        <v>ACTVVOJF8</v>
      </c>
      <c r="C18159" s="1" t="str">
        <f>VLOOKUP(A18159,[1]Maestra!A$1:C$746,3,0)</f>
        <v>TC Vea Visa Oro - Cuotas</v>
      </c>
      <c r="D18159" s="1" t="s">
        <v>20</v>
      </c>
      <c r="E18159" s="1">
        <v>1</v>
      </c>
      <c r="F18159" s="1">
        <v>24</v>
      </c>
      <c r="G18159" s="1" t="s">
        <v>28</v>
      </c>
      <c r="H18159" s="1">
        <v>9999</v>
      </c>
      <c r="I18159" s="1" t="s">
        <v>452</v>
      </c>
      <c r="J18159" s="1" t="s">
        <v>33</v>
      </c>
      <c r="K18159" s="1" t="s">
        <v>331</v>
      </c>
      <c r="Q18159" s="2" t="s">
        <v>37</v>
      </c>
      <c r="R18159" s="1" t="s">
        <v>718</v>
      </c>
      <c r="S18159" s="1" t="str">
        <f t="shared" si="578"/>
        <v>SAT|1|24|CCU|VIG|COMP|CPEM</v>
      </c>
      <c r="T18159" s="2" t="str">
        <f t="shared" si="577"/>
        <v>OK</v>
      </c>
    </row>
    <row r="18160" spans="1:20" x14ac:dyDescent="0.25">
      <c r="A18160" s="1">
        <v>301050206</v>
      </c>
      <c r="B18160" s="1" t="str">
        <f>VLOOKUP(A18160,[1]Maestra!A$1:C$746,2,0)</f>
        <v>ACTVVO9V8</v>
      </c>
      <c r="C18160" s="1" t="str">
        <f>VLOOKUP(A18160,[1]Maestra!A$1:C$746,3,0)</f>
        <v>TC Vea Visa Oro - Cuotas por Disp Efectivo</v>
      </c>
      <c r="D18160" s="1" t="s">
        <v>20</v>
      </c>
      <c r="E18160" s="1">
        <v>1</v>
      </c>
      <c r="F18160" s="1">
        <v>24</v>
      </c>
      <c r="G18160" s="1" t="s">
        <v>28</v>
      </c>
      <c r="H18160" s="1">
        <v>9999</v>
      </c>
      <c r="I18160" s="1" t="s">
        <v>452</v>
      </c>
      <c r="J18160" s="1" t="s">
        <v>29</v>
      </c>
      <c r="K18160" s="1" t="s">
        <v>324</v>
      </c>
      <c r="Q18160" s="2" t="s">
        <v>37</v>
      </c>
      <c r="R18160" s="1" t="s">
        <v>718</v>
      </c>
      <c r="S18160" s="1" t="str">
        <f t="shared" si="578"/>
        <v>SAT|1|24|CCU|VIG|DIEF|CCRV</v>
      </c>
      <c r="T18160" s="2" t="str">
        <f t="shared" si="577"/>
        <v>OK</v>
      </c>
    </row>
    <row r="18161" spans="1:20" x14ac:dyDescent="0.25">
      <c r="A18161" s="1">
        <v>301050206</v>
      </c>
      <c r="B18161" s="1" t="str">
        <f>VLOOKUP(A18161,[1]Maestra!A$1:C$746,2,0)</f>
        <v>ACTVVO9V8</v>
      </c>
      <c r="C18161" s="1" t="str">
        <f>VLOOKUP(A18161,[1]Maestra!A$1:C$746,3,0)</f>
        <v>TC Vea Visa Oro - Cuotas por Disp Efectivo</v>
      </c>
      <c r="D18161" s="1" t="s">
        <v>20</v>
      </c>
      <c r="E18161" s="1">
        <v>1</v>
      </c>
      <c r="F18161" s="1">
        <v>24</v>
      </c>
      <c r="G18161" s="1" t="s">
        <v>28</v>
      </c>
      <c r="H18161" s="1">
        <v>9999</v>
      </c>
      <c r="I18161" s="1" t="s">
        <v>452</v>
      </c>
      <c r="J18161" s="1" t="s">
        <v>29</v>
      </c>
      <c r="K18161" s="1" t="s">
        <v>325</v>
      </c>
      <c r="Q18161" s="2" t="s">
        <v>37</v>
      </c>
      <c r="R18161" s="1" t="s">
        <v>718</v>
      </c>
      <c r="S18161" s="1" t="str">
        <f t="shared" si="578"/>
        <v>SAT|1|24|CCU|VIG|DIEF|CMED</v>
      </c>
      <c r="T18161" s="2" t="str">
        <f t="shared" si="577"/>
        <v>OK</v>
      </c>
    </row>
    <row r="18162" spans="1:20" x14ac:dyDescent="0.25">
      <c r="A18162" s="1">
        <v>301050206</v>
      </c>
      <c r="B18162" s="1" t="str">
        <f>VLOOKUP(A18162,[1]Maestra!A$1:C$746,2,0)</f>
        <v>ACTVVO9V8</v>
      </c>
      <c r="C18162" s="1" t="str">
        <f>VLOOKUP(A18162,[1]Maestra!A$1:C$746,3,0)</f>
        <v>TC Vea Visa Oro - Cuotas por Disp Efectivo</v>
      </c>
      <c r="D18162" s="1" t="s">
        <v>20</v>
      </c>
      <c r="E18162" s="1">
        <v>1</v>
      </c>
      <c r="F18162" s="1">
        <v>24</v>
      </c>
      <c r="G18162" s="1" t="s">
        <v>28</v>
      </c>
      <c r="H18162" s="1">
        <v>9999</v>
      </c>
      <c r="I18162" s="1" t="s">
        <v>452</v>
      </c>
      <c r="J18162" s="1" t="s">
        <v>29</v>
      </c>
      <c r="K18162" s="1" t="s">
        <v>330</v>
      </c>
      <c r="Q18162" s="2" t="s">
        <v>37</v>
      </c>
      <c r="R18162" s="1" t="s">
        <v>718</v>
      </c>
      <c r="S18162" s="1" t="str">
        <f t="shared" si="578"/>
        <v>SAT|1|24|CCU|VIG|DIEF|CMIE</v>
      </c>
      <c r="T18162" s="2" t="str">
        <f t="shared" si="577"/>
        <v>OK</v>
      </c>
    </row>
    <row r="18163" spans="1:20" x14ac:dyDescent="0.25">
      <c r="A18163" s="1">
        <v>301050206</v>
      </c>
      <c r="B18163" s="1" t="str">
        <f>VLOOKUP(A18163,[1]Maestra!A$1:C$746,2,0)</f>
        <v>ACTVVO9V8</v>
      </c>
      <c r="C18163" s="1" t="str">
        <f>VLOOKUP(A18163,[1]Maestra!A$1:C$746,3,0)</f>
        <v>TC Vea Visa Oro - Cuotas por Disp Efectivo</v>
      </c>
      <c r="D18163" s="1" t="s">
        <v>20</v>
      </c>
      <c r="E18163" s="1">
        <v>1</v>
      </c>
      <c r="F18163" s="1">
        <v>24</v>
      </c>
      <c r="G18163" s="1" t="s">
        <v>28</v>
      </c>
      <c r="H18163" s="1">
        <v>9999</v>
      </c>
      <c r="I18163" s="1" t="s">
        <v>452</v>
      </c>
      <c r="J18163" s="1" t="s">
        <v>29</v>
      </c>
      <c r="K18163" s="1" t="s">
        <v>331</v>
      </c>
      <c r="Q18163" s="2" t="s">
        <v>37</v>
      </c>
      <c r="R18163" s="1" t="s">
        <v>718</v>
      </c>
      <c r="S18163" s="1" t="str">
        <f t="shared" si="578"/>
        <v>SAT|1|24|CCU|VIG|DIEF|CPEM</v>
      </c>
      <c r="T18163" s="2" t="str">
        <f t="shared" si="577"/>
        <v>OK</v>
      </c>
    </row>
    <row r="18164" spans="1:20" x14ac:dyDescent="0.25">
      <c r="A18164" s="1">
        <v>301050205</v>
      </c>
      <c r="B18164" s="1" t="e">
        <f>VLOOKUP(A18164,[1]Maestra!A$1:C$746,2,0)</f>
        <v>#N/A</v>
      </c>
      <c r="C18164" s="1" t="e">
        <f>VLOOKUP(A18164,[1]Maestra!A$1:C$746,3,0)</f>
        <v>#N/A</v>
      </c>
      <c r="D18164" s="1" t="s">
        <v>20</v>
      </c>
      <c r="E18164" s="1">
        <v>1</v>
      </c>
      <c r="F18164" s="1">
        <v>24</v>
      </c>
      <c r="G18164" s="1" t="s">
        <v>34</v>
      </c>
      <c r="H18164" s="1">
        <v>9999</v>
      </c>
      <c r="I18164" s="1" t="s">
        <v>449</v>
      </c>
      <c r="J18164" s="1" t="s">
        <v>29</v>
      </c>
      <c r="K18164" s="1" t="s">
        <v>324</v>
      </c>
      <c r="Q18164" s="2" t="s">
        <v>37</v>
      </c>
      <c r="R18164" s="1" t="s">
        <v>718</v>
      </c>
      <c r="S18164" s="1" t="str">
        <f t="shared" si="578"/>
        <v>SAT|1|24|CDI|VEN|DIEF|CCRV</v>
      </c>
      <c r="T18164" s="2" t="str">
        <f t="shared" si="577"/>
        <v>OK</v>
      </c>
    </row>
    <row r="18165" spans="1:20" x14ac:dyDescent="0.25">
      <c r="A18165" s="1">
        <v>301050205</v>
      </c>
      <c r="B18165" s="1" t="e">
        <f>VLOOKUP(A18165,[1]Maestra!A$1:C$746,2,0)</f>
        <v>#N/A</v>
      </c>
      <c r="C18165" s="1" t="e">
        <f>VLOOKUP(A18165,[1]Maestra!A$1:C$746,3,0)</f>
        <v>#N/A</v>
      </c>
      <c r="D18165" s="1" t="s">
        <v>20</v>
      </c>
      <c r="E18165" s="1">
        <v>1</v>
      </c>
      <c r="F18165" s="1">
        <v>24</v>
      </c>
      <c r="G18165" s="1" t="s">
        <v>34</v>
      </c>
      <c r="H18165" s="1">
        <v>9999</v>
      </c>
      <c r="I18165" s="1" t="s">
        <v>449</v>
      </c>
      <c r="J18165" s="1" t="s">
        <v>29</v>
      </c>
      <c r="K18165" s="1" t="s">
        <v>325</v>
      </c>
      <c r="Q18165" s="2" t="s">
        <v>37</v>
      </c>
      <c r="R18165" s="1" t="s">
        <v>718</v>
      </c>
      <c r="S18165" s="1" t="str">
        <f t="shared" si="578"/>
        <v>SAT|1|24|CDI|VEN|DIEF|CMED</v>
      </c>
      <c r="T18165" s="2" t="str">
        <f t="shared" si="577"/>
        <v>OK</v>
      </c>
    </row>
    <row r="18166" spans="1:20" x14ac:dyDescent="0.25">
      <c r="A18166" s="1">
        <v>301050205</v>
      </c>
      <c r="B18166" s="1" t="e">
        <f>VLOOKUP(A18166,[1]Maestra!A$1:C$746,2,0)</f>
        <v>#N/A</v>
      </c>
      <c r="C18166" s="1" t="e">
        <f>VLOOKUP(A18166,[1]Maestra!A$1:C$746,3,0)</f>
        <v>#N/A</v>
      </c>
      <c r="D18166" s="1" t="s">
        <v>20</v>
      </c>
      <c r="E18166" s="1">
        <v>1</v>
      </c>
      <c r="F18166" s="1">
        <v>24</v>
      </c>
      <c r="G18166" s="1" t="s">
        <v>34</v>
      </c>
      <c r="H18166" s="1">
        <v>9999</v>
      </c>
      <c r="I18166" s="1" t="s">
        <v>449</v>
      </c>
      <c r="J18166" s="1" t="s">
        <v>29</v>
      </c>
      <c r="K18166" s="1" t="s">
        <v>330</v>
      </c>
      <c r="Q18166" s="2" t="s">
        <v>37</v>
      </c>
      <c r="R18166" s="1" t="s">
        <v>718</v>
      </c>
      <c r="S18166" s="1" t="str">
        <f t="shared" si="578"/>
        <v>SAT|1|24|CDI|VEN|DIEF|CMIE</v>
      </c>
      <c r="T18166" s="2" t="str">
        <f t="shared" si="577"/>
        <v>OK</v>
      </c>
    </row>
    <row r="18167" spans="1:20" x14ac:dyDescent="0.25">
      <c r="A18167" s="1">
        <v>301050205</v>
      </c>
      <c r="B18167" s="1" t="e">
        <f>VLOOKUP(A18167,[1]Maestra!A$1:C$746,2,0)</f>
        <v>#N/A</v>
      </c>
      <c r="C18167" s="1" t="e">
        <f>VLOOKUP(A18167,[1]Maestra!A$1:C$746,3,0)</f>
        <v>#N/A</v>
      </c>
      <c r="D18167" s="1" t="s">
        <v>20</v>
      </c>
      <c r="E18167" s="1">
        <v>1</v>
      </c>
      <c r="F18167" s="1">
        <v>24</v>
      </c>
      <c r="G18167" s="1" t="s">
        <v>34</v>
      </c>
      <c r="H18167" s="1">
        <v>9999</v>
      </c>
      <c r="I18167" s="1" t="s">
        <v>449</v>
      </c>
      <c r="J18167" s="1" t="s">
        <v>29</v>
      </c>
      <c r="K18167" s="1" t="s">
        <v>331</v>
      </c>
      <c r="Q18167" s="2" t="s">
        <v>37</v>
      </c>
      <c r="R18167" s="1" t="s">
        <v>718</v>
      </c>
      <c r="S18167" s="1" t="str">
        <f t="shared" si="578"/>
        <v>SAT|1|24|CDI|VEN|DIEF|CPEM</v>
      </c>
      <c r="T18167" s="2" t="str">
        <f t="shared" si="577"/>
        <v>OK</v>
      </c>
    </row>
    <row r="18168" spans="1:20" x14ac:dyDescent="0.25">
      <c r="A18168" s="1">
        <v>301050205</v>
      </c>
      <c r="B18168" s="1" t="e">
        <f>VLOOKUP(A18168,[1]Maestra!A$1:C$746,2,0)</f>
        <v>#N/A</v>
      </c>
      <c r="C18168" s="1" t="e">
        <f>VLOOKUP(A18168,[1]Maestra!A$1:C$746,3,0)</f>
        <v>#N/A</v>
      </c>
      <c r="D18168" s="1" t="s">
        <v>20</v>
      </c>
      <c r="E18168" s="1">
        <v>1</v>
      </c>
      <c r="F18168" s="1">
        <v>24</v>
      </c>
      <c r="G18168" s="1" t="s">
        <v>34</v>
      </c>
      <c r="H18168" s="1">
        <v>9999</v>
      </c>
      <c r="I18168" s="1" t="s">
        <v>452</v>
      </c>
      <c r="J18168" s="1" t="s">
        <v>29</v>
      </c>
      <c r="K18168" s="1" t="s">
        <v>324</v>
      </c>
      <c r="Q18168" s="2" t="s">
        <v>37</v>
      </c>
      <c r="R18168" s="1" t="s">
        <v>718</v>
      </c>
      <c r="S18168" s="1" t="str">
        <f t="shared" si="578"/>
        <v>SAT|1|24|CDI|VIG|DIEF|CCRV</v>
      </c>
      <c r="T18168" s="2" t="str">
        <f t="shared" si="577"/>
        <v>OK</v>
      </c>
    </row>
    <row r="18169" spans="1:20" x14ac:dyDescent="0.25">
      <c r="A18169" s="1">
        <v>301050205</v>
      </c>
      <c r="B18169" s="1" t="e">
        <f>VLOOKUP(A18169,[1]Maestra!A$1:C$746,2,0)</f>
        <v>#N/A</v>
      </c>
      <c r="C18169" s="1" t="e">
        <f>VLOOKUP(A18169,[1]Maestra!A$1:C$746,3,0)</f>
        <v>#N/A</v>
      </c>
      <c r="D18169" s="1" t="s">
        <v>20</v>
      </c>
      <c r="E18169" s="1">
        <v>1</v>
      </c>
      <c r="F18169" s="1">
        <v>24</v>
      </c>
      <c r="G18169" s="1" t="s">
        <v>34</v>
      </c>
      <c r="H18169" s="1">
        <v>9999</v>
      </c>
      <c r="I18169" s="1" t="s">
        <v>452</v>
      </c>
      <c r="J18169" s="1" t="s">
        <v>29</v>
      </c>
      <c r="K18169" s="1" t="s">
        <v>325</v>
      </c>
      <c r="Q18169" s="2" t="s">
        <v>37</v>
      </c>
      <c r="R18169" s="1" t="s">
        <v>718</v>
      </c>
      <c r="S18169" s="1" t="str">
        <f t="shared" si="578"/>
        <v>SAT|1|24|CDI|VIG|DIEF|CMED</v>
      </c>
      <c r="T18169" s="2" t="str">
        <f t="shared" si="577"/>
        <v>OK</v>
      </c>
    </row>
    <row r="18170" spans="1:20" x14ac:dyDescent="0.25">
      <c r="A18170" s="1">
        <v>301050205</v>
      </c>
      <c r="B18170" s="1" t="e">
        <f>VLOOKUP(A18170,[1]Maestra!A$1:C$746,2,0)</f>
        <v>#N/A</v>
      </c>
      <c r="C18170" s="1" t="e">
        <f>VLOOKUP(A18170,[1]Maestra!A$1:C$746,3,0)</f>
        <v>#N/A</v>
      </c>
      <c r="D18170" s="1" t="s">
        <v>20</v>
      </c>
      <c r="E18170" s="1">
        <v>1</v>
      </c>
      <c r="F18170" s="1">
        <v>24</v>
      </c>
      <c r="G18170" s="1" t="s">
        <v>34</v>
      </c>
      <c r="H18170" s="1">
        <v>9999</v>
      </c>
      <c r="I18170" s="1" t="s">
        <v>452</v>
      </c>
      <c r="J18170" s="1" t="s">
        <v>29</v>
      </c>
      <c r="K18170" s="1" t="s">
        <v>330</v>
      </c>
      <c r="Q18170" s="2" t="s">
        <v>37</v>
      </c>
      <c r="R18170" s="1" t="s">
        <v>718</v>
      </c>
      <c r="S18170" s="1" t="str">
        <f t="shared" si="578"/>
        <v>SAT|1|24|CDI|VIG|DIEF|CMIE</v>
      </c>
      <c r="T18170" s="2" t="str">
        <f t="shared" si="577"/>
        <v>OK</v>
      </c>
    </row>
    <row r="18171" spans="1:20" x14ac:dyDescent="0.25">
      <c r="A18171" s="1">
        <v>301050205</v>
      </c>
      <c r="B18171" s="1" t="e">
        <f>VLOOKUP(A18171,[1]Maestra!A$1:C$746,2,0)</f>
        <v>#N/A</v>
      </c>
      <c r="C18171" s="1" t="e">
        <f>VLOOKUP(A18171,[1]Maestra!A$1:C$746,3,0)</f>
        <v>#N/A</v>
      </c>
      <c r="D18171" s="1" t="s">
        <v>20</v>
      </c>
      <c r="E18171" s="1">
        <v>1</v>
      </c>
      <c r="F18171" s="1">
        <v>24</v>
      </c>
      <c r="G18171" s="1" t="s">
        <v>34</v>
      </c>
      <c r="H18171" s="1">
        <v>9999</v>
      </c>
      <c r="I18171" s="1" t="s">
        <v>452</v>
      </c>
      <c r="J18171" s="1" t="s">
        <v>29</v>
      </c>
      <c r="K18171" s="1" t="s">
        <v>331</v>
      </c>
      <c r="Q18171" s="2" t="s">
        <v>37</v>
      </c>
      <c r="R18171" s="1" t="s">
        <v>718</v>
      </c>
      <c r="S18171" s="1" t="str">
        <f t="shared" si="578"/>
        <v>SAT|1|24|CDI|VIG|DIEF|CPEM</v>
      </c>
      <c r="T18171" s="2" t="str">
        <f t="shared" si="577"/>
        <v>OK</v>
      </c>
    </row>
    <row r="18172" spans="1:20" x14ac:dyDescent="0.25">
      <c r="A18172" s="1">
        <v>301050204</v>
      </c>
      <c r="B18172" s="1" t="str">
        <f>VLOOKUP(A18172,[1]Maestra!A$1:C$746,2,0)</f>
        <v>ACTVVOXB8</v>
      </c>
      <c r="C18172" s="1" t="str">
        <f>VLOOKUP(A18172,[1]Maestra!A$1:C$746,3,0)</f>
        <v>TC Vea Visa Oro - Compra Deuda</v>
      </c>
      <c r="D18172" s="1" t="s">
        <v>20</v>
      </c>
      <c r="E18172" s="1">
        <v>1</v>
      </c>
      <c r="F18172" s="1">
        <v>24</v>
      </c>
      <c r="G18172" s="1" t="s">
        <v>22</v>
      </c>
      <c r="H18172" s="1">
        <v>9999</v>
      </c>
      <c r="I18172" s="1" t="s">
        <v>449</v>
      </c>
      <c r="J18172" s="1" t="s">
        <v>29</v>
      </c>
      <c r="K18172" s="1" t="s">
        <v>454</v>
      </c>
      <c r="Q18172" s="2" t="s">
        <v>37</v>
      </c>
      <c r="R18172" s="1" t="s">
        <v>718</v>
      </c>
      <c r="S18172" s="1" t="str">
        <f t="shared" si="578"/>
        <v>SAT|1|24|CDP|VEN|DIEF|CCNR</v>
      </c>
      <c r="T18172" s="2" t="str">
        <f t="shared" si="577"/>
        <v>OK</v>
      </c>
    </row>
    <row r="18173" spans="1:20" x14ac:dyDescent="0.25">
      <c r="A18173" s="1">
        <v>301050204</v>
      </c>
      <c r="B18173" s="1" t="str">
        <f>VLOOKUP(A18173,[1]Maestra!A$1:C$746,2,0)</f>
        <v>ACTVVOXB8</v>
      </c>
      <c r="C18173" s="1" t="str">
        <f>VLOOKUP(A18173,[1]Maestra!A$1:C$746,3,0)</f>
        <v>TC Vea Visa Oro - Compra Deuda</v>
      </c>
      <c r="D18173" s="1" t="s">
        <v>20</v>
      </c>
      <c r="E18173" s="1">
        <v>1</v>
      </c>
      <c r="F18173" s="1">
        <v>24</v>
      </c>
      <c r="G18173" s="1" t="s">
        <v>22</v>
      </c>
      <c r="H18173" s="1">
        <v>9999</v>
      </c>
      <c r="I18173" s="1" t="s">
        <v>449</v>
      </c>
      <c r="J18173" s="1" t="s">
        <v>29</v>
      </c>
      <c r="K18173" s="1" t="s">
        <v>325</v>
      </c>
      <c r="Q18173" s="2" t="s">
        <v>37</v>
      </c>
      <c r="R18173" s="1" t="s">
        <v>718</v>
      </c>
      <c r="S18173" s="1" t="str">
        <f t="shared" si="578"/>
        <v>SAT|1|24|CDP|VEN|DIEF|CMED</v>
      </c>
      <c r="T18173" s="2" t="str">
        <f t="shared" si="577"/>
        <v>OK</v>
      </c>
    </row>
    <row r="18174" spans="1:20" x14ac:dyDescent="0.25">
      <c r="A18174" s="1">
        <v>301050204</v>
      </c>
      <c r="B18174" s="1" t="str">
        <f>VLOOKUP(A18174,[1]Maestra!A$1:C$746,2,0)</f>
        <v>ACTVVOXB8</v>
      </c>
      <c r="C18174" s="1" t="str">
        <f>VLOOKUP(A18174,[1]Maestra!A$1:C$746,3,0)</f>
        <v>TC Vea Visa Oro - Compra Deuda</v>
      </c>
      <c r="D18174" s="1" t="s">
        <v>20</v>
      </c>
      <c r="E18174" s="1">
        <v>1</v>
      </c>
      <c r="F18174" s="1">
        <v>24</v>
      </c>
      <c r="G18174" s="1" t="s">
        <v>22</v>
      </c>
      <c r="H18174" s="1">
        <v>9999</v>
      </c>
      <c r="I18174" s="1" t="s">
        <v>449</v>
      </c>
      <c r="J18174" s="1" t="s">
        <v>29</v>
      </c>
      <c r="K18174" s="1" t="s">
        <v>330</v>
      </c>
      <c r="Q18174" s="2" t="s">
        <v>37</v>
      </c>
      <c r="R18174" s="1" t="s">
        <v>718</v>
      </c>
      <c r="S18174" s="1" t="str">
        <f t="shared" si="578"/>
        <v>SAT|1|24|CDP|VEN|DIEF|CMIE</v>
      </c>
      <c r="T18174" s="2" t="str">
        <f t="shared" si="577"/>
        <v>OK</v>
      </c>
    </row>
    <row r="18175" spans="1:20" x14ac:dyDescent="0.25">
      <c r="A18175" s="1">
        <v>301050204</v>
      </c>
      <c r="B18175" s="1" t="str">
        <f>VLOOKUP(A18175,[1]Maestra!A$1:C$746,2,0)</f>
        <v>ACTVVOXB8</v>
      </c>
      <c r="C18175" s="1" t="str">
        <f>VLOOKUP(A18175,[1]Maestra!A$1:C$746,3,0)</f>
        <v>TC Vea Visa Oro - Compra Deuda</v>
      </c>
      <c r="D18175" s="1" t="s">
        <v>20</v>
      </c>
      <c r="E18175" s="1">
        <v>1</v>
      </c>
      <c r="F18175" s="1">
        <v>24</v>
      </c>
      <c r="G18175" s="1" t="s">
        <v>22</v>
      </c>
      <c r="H18175" s="1">
        <v>9999</v>
      </c>
      <c r="I18175" s="1" t="s">
        <v>449</v>
      </c>
      <c r="J18175" s="1" t="s">
        <v>29</v>
      </c>
      <c r="K18175" s="1" t="s">
        <v>331</v>
      </c>
      <c r="Q18175" s="2" t="s">
        <v>37</v>
      </c>
      <c r="R18175" s="1" t="s">
        <v>718</v>
      </c>
      <c r="S18175" s="1" t="str">
        <f t="shared" si="578"/>
        <v>SAT|1|24|CDP|VEN|DIEF|CPEM</v>
      </c>
      <c r="T18175" s="2" t="str">
        <f t="shared" si="577"/>
        <v>OK</v>
      </c>
    </row>
    <row r="18176" spans="1:20" x14ac:dyDescent="0.25">
      <c r="A18176" s="1">
        <v>301050204</v>
      </c>
      <c r="B18176" s="1" t="str">
        <f>VLOOKUP(A18176,[1]Maestra!A$1:C$746,2,0)</f>
        <v>ACTVVOXB8</v>
      </c>
      <c r="C18176" s="1" t="str">
        <f>VLOOKUP(A18176,[1]Maestra!A$1:C$746,3,0)</f>
        <v>TC Vea Visa Oro - Compra Deuda</v>
      </c>
      <c r="D18176" s="1" t="s">
        <v>20</v>
      </c>
      <c r="E18176" s="1">
        <v>1</v>
      </c>
      <c r="F18176" s="1">
        <v>24</v>
      </c>
      <c r="G18176" s="1" t="s">
        <v>22</v>
      </c>
      <c r="H18176" s="1">
        <v>9999</v>
      </c>
      <c r="I18176" s="1" t="s">
        <v>452</v>
      </c>
      <c r="J18176" s="1" t="s">
        <v>29</v>
      </c>
      <c r="K18176" s="1" t="s">
        <v>454</v>
      </c>
      <c r="Q18176" s="2" t="s">
        <v>37</v>
      </c>
      <c r="R18176" s="1" t="s">
        <v>718</v>
      </c>
      <c r="S18176" s="1" t="str">
        <f t="shared" si="578"/>
        <v>SAT|1|24|CDP|VIG|DIEF|CCNR</v>
      </c>
      <c r="T18176" s="2" t="str">
        <f t="shared" si="577"/>
        <v>OK</v>
      </c>
    </row>
    <row r="18177" spans="1:20" x14ac:dyDescent="0.25">
      <c r="A18177" s="1">
        <v>301050204</v>
      </c>
      <c r="B18177" s="1" t="str">
        <f>VLOOKUP(A18177,[1]Maestra!A$1:C$746,2,0)</f>
        <v>ACTVVOXB8</v>
      </c>
      <c r="C18177" s="1" t="str">
        <f>VLOOKUP(A18177,[1]Maestra!A$1:C$746,3,0)</f>
        <v>TC Vea Visa Oro - Compra Deuda</v>
      </c>
      <c r="D18177" s="1" t="s">
        <v>20</v>
      </c>
      <c r="E18177" s="1">
        <v>1</v>
      </c>
      <c r="F18177" s="1">
        <v>24</v>
      </c>
      <c r="G18177" s="1" t="s">
        <v>22</v>
      </c>
      <c r="H18177" s="1">
        <v>9999</v>
      </c>
      <c r="I18177" s="1" t="s">
        <v>452</v>
      </c>
      <c r="J18177" s="1" t="s">
        <v>29</v>
      </c>
      <c r="K18177" s="1" t="s">
        <v>325</v>
      </c>
      <c r="Q18177" s="2" t="s">
        <v>37</v>
      </c>
      <c r="R18177" s="1" t="s">
        <v>718</v>
      </c>
      <c r="S18177" s="1" t="str">
        <f t="shared" si="578"/>
        <v>SAT|1|24|CDP|VIG|DIEF|CMED</v>
      </c>
      <c r="T18177" s="2" t="str">
        <f t="shared" si="577"/>
        <v>OK</v>
      </c>
    </row>
    <row r="18178" spans="1:20" x14ac:dyDescent="0.25">
      <c r="A18178" s="1">
        <v>301050204</v>
      </c>
      <c r="B18178" s="1" t="str">
        <f>VLOOKUP(A18178,[1]Maestra!A$1:C$746,2,0)</f>
        <v>ACTVVOXB8</v>
      </c>
      <c r="C18178" s="1" t="str">
        <f>VLOOKUP(A18178,[1]Maestra!A$1:C$746,3,0)</f>
        <v>TC Vea Visa Oro - Compra Deuda</v>
      </c>
      <c r="D18178" s="1" t="s">
        <v>20</v>
      </c>
      <c r="E18178" s="1">
        <v>1</v>
      </c>
      <c r="F18178" s="1">
        <v>24</v>
      </c>
      <c r="G18178" s="1" t="s">
        <v>22</v>
      </c>
      <c r="H18178" s="1">
        <v>9999</v>
      </c>
      <c r="I18178" s="1" t="s">
        <v>452</v>
      </c>
      <c r="J18178" s="1" t="s">
        <v>29</v>
      </c>
      <c r="K18178" s="1" t="s">
        <v>330</v>
      </c>
      <c r="Q18178" s="2" t="s">
        <v>37</v>
      </c>
      <c r="R18178" s="1" t="s">
        <v>718</v>
      </c>
      <c r="S18178" s="1" t="str">
        <f t="shared" si="578"/>
        <v>SAT|1|24|CDP|VIG|DIEF|CMIE</v>
      </c>
      <c r="T18178" s="2" t="str">
        <f t="shared" si="577"/>
        <v>OK</v>
      </c>
    </row>
    <row r="18179" spans="1:20" x14ac:dyDescent="0.25">
      <c r="A18179" s="1">
        <v>301050204</v>
      </c>
      <c r="B18179" s="1" t="str">
        <f>VLOOKUP(A18179,[1]Maestra!A$1:C$746,2,0)</f>
        <v>ACTVVOXB8</v>
      </c>
      <c r="C18179" s="1" t="str">
        <f>VLOOKUP(A18179,[1]Maestra!A$1:C$746,3,0)</f>
        <v>TC Vea Visa Oro - Compra Deuda</v>
      </c>
      <c r="D18179" s="1" t="s">
        <v>20</v>
      </c>
      <c r="E18179" s="1">
        <v>1</v>
      </c>
      <c r="F18179" s="1">
        <v>24</v>
      </c>
      <c r="G18179" s="1" t="s">
        <v>22</v>
      </c>
      <c r="H18179" s="1">
        <v>9999</v>
      </c>
      <c r="I18179" s="1" t="s">
        <v>452</v>
      </c>
      <c r="J18179" s="1" t="s">
        <v>29</v>
      </c>
      <c r="K18179" s="1" t="s">
        <v>331</v>
      </c>
      <c r="Q18179" s="2" t="s">
        <v>37</v>
      </c>
      <c r="R18179" s="1" t="s">
        <v>718</v>
      </c>
      <c r="S18179" s="1" t="str">
        <f t="shared" si="578"/>
        <v>SAT|1|24|CDP|VIG|DIEF|CPEM</v>
      </c>
      <c r="T18179" s="2" t="str">
        <f t="shared" ref="T18179:T18242" si="579">IF(COUNTIFS($D$2:$D$20413,D18179,$S$2:$S$20413,S18179,$A$2:$A$20413,"&lt;&gt;"&amp;A18179)&gt;0,"Conflicto","OK")</f>
        <v>OK</v>
      </c>
    </row>
    <row r="18180" spans="1:20" x14ac:dyDescent="0.25">
      <c r="A18180" s="1">
        <v>301050204</v>
      </c>
      <c r="B18180" s="1" t="str">
        <f>VLOOKUP(A18180,[1]Maestra!A$1:C$746,2,0)</f>
        <v>ACTVVOXB8</v>
      </c>
      <c r="C18180" s="1" t="str">
        <f>VLOOKUP(A18180,[1]Maestra!A$1:C$746,3,0)</f>
        <v>TC Vea Visa Oro - Compra Deuda</v>
      </c>
      <c r="D18180" s="1" t="s">
        <v>20</v>
      </c>
      <c r="E18180" s="1">
        <v>1</v>
      </c>
      <c r="F18180" s="1">
        <v>24</v>
      </c>
      <c r="G18180" s="1" t="s">
        <v>23</v>
      </c>
      <c r="H18180" s="1">
        <v>9999</v>
      </c>
      <c r="I18180" s="1" t="s">
        <v>449</v>
      </c>
      <c r="J18180" s="1" t="s">
        <v>29</v>
      </c>
      <c r="K18180" s="1" t="s">
        <v>324</v>
      </c>
      <c r="Q18180" s="2" t="s">
        <v>37</v>
      </c>
      <c r="R18180" s="1" t="s">
        <v>718</v>
      </c>
      <c r="S18180" s="1" t="str">
        <f t="shared" si="578"/>
        <v>SAT|1|24|CDR|VEN|DIEF|CCRV</v>
      </c>
      <c r="T18180" s="2" t="str">
        <f t="shared" si="579"/>
        <v>OK</v>
      </c>
    </row>
    <row r="18181" spans="1:20" x14ac:dyDescent="0.25">
      <c r="A18181" s="1">
        <v>301050204</v>
      </c>
      <c r="B18181" s="1" t="str">
        <f>VLOOKUP(A18181,[1]Maestra!A$1:C$746,2,0)</f>
        <v>ACTVVOXB8</v>
      </c>
      <c r="C18181" s="1" t="str">
        <f>VLOOKUP(A18181,[1]Maestra!A$1:C$746,3,0)</f>
        <v>TC Vea Visa Oro - Compra Deuda</v>
      </c>
      <c r="D18181" s="1" t="s">
        <v>20</v>
      </c>
      <c r="E18181" s="1">
        <v>1</v>
      </c>
      <c r="F18181" s="1">
        <v>24</v>
      </c>
      <c r="G18181" s="1" t="s">
        <v>23</v>
      </c>
      <c r="H18181" s="1">
        <v>9999</v>
      </c>
      <c r="I18181" s="1" t="s">
        <v>449</v>
      </c>
      <c r="J18181" s="1" t="s">
        <v>29</v>
      </c>
      <c r="K18181" s="1" t="s">
        <v>325</v>
      </c>
      <c r="Q18181" s="2" t="s">
        <v>37</v>
      </c>
      <c r="R18181" s="1" t="s">
        <v>718</v>
      </c>
      <c r="S18181" s="1" t="str">
        <f t="shared" si="578"/>
        <v>SAT|1|24|CDR|VEN|DIEF|CMED</v>
      </c>
      <c r="T18181" s="2" t="str">
        <f t="shared" si="579"/>
        <v>OK</v>
      </c>
    </row>
    <row r="18182" spans="1:20" x14ac:dyDescent="0.25">
      <c r="A18182" s="1">
        <v>301050204</v>
      </c>
      <c r="B18182" s="1" t="str">
        <f>VLOOKUP(A18182,[1]Maestra!A$1:C$746,2,0)</f>
        <v>ACTVVOXB8</v>
      </c>
      <c r="C18182" s="1" t="str">
        <f>VLOOKUP(A18182,[1]Maestra!A$1:C$746,3,0)</f>
        <v>TC Vea Visa Oro - Compra Deuda</v>
      </c>
      <c r="D18182" s="1" t="s">
        <v>20</v>
      </c>
      <c r="E18182" s="1">
        <v>1</v>
      </c>
      <c r="F18182" s="1">
        <v>24</v>
      </c>
      <c r="G18182" s="1" t="s">
        <v>23</v>
      </c>
      <c r="H18182" s="1">
        <v>9999</v>
      </c>
      <c r="I18182" s="1" t="s">
        <v>449</v>
      </c>
      <c r="J18182" s="1" t="s">
        <v>29</v>
      </c>
      <c r="K18182" s="1" t="s">
        <v>330</v>
      </c>
      <c r="Q18182" s="2" t="s">
        <v>37</v>
      </c>
      <c r="R18182" s="1" t="s">
        <v>718</v>
      </c>
      <c r="S18182" s="1" t="str">
        <f t="shared" si="578"/>
        <v>SAT|1|24|CDR|VEN|DIEF|CMIE</v>
      </c>
      <c r="T18182" s="2" t="str">
        <f t="shared" si="579"/>
        <v>OK</v>
      </c>
    </row>
    <row r="18183" spans="1:20" x14ac:dyDescent="0.25">
      <c r="A18183" s="1">
        <v>301050204</v>
      </c>
      <c r="B18183" s="1" t="str">
        <f>VLOOKUP(A18183,[1]Maestra!A$1:C$746,2,0)</f>
        <v>ACTVVOXB8</v>
      </c>
      <c r="C18183" s="1" t="str">
        <f>VLOOKUP(A18183,[1]Maestra!A$1:C$746,3,0)</f>
        <v>TC Vea Visa Oro - Compra Deuda</v>
      </c>
      <c r="D18183" s="1" t="s">
        <v>20</v>
      </c>
      <c r="E18183" s="1">
        <v>1</v>
      </c>
      <c r="F18183" s="1">
        <v>24</v>
      </c>
      <c r="G18183" s="1" t="s">
        <v>23</v>
      </c>
      <c r="H18183" s="1">
        <v>9999</v>
      </c>
      <c r="I18183" s="1" t="s">
        <v>449</v>
      </c>
      <c r="J18183" s="1" t="s">
        <v>29</v>
      </c>
      <c r="K18183" s="1" t="s">
        <v>331</v>
      </c>
      <c r="Q18183" s="2" t="s">
        <v>37</v>
      </c>
      <c r="R18183" s="1" t="s">
        <v>718</v>
      </c>
      <c r="S18183" s="1" t="str">
        <f t="shared" si="578"/>
        <v>SAT|1|24|CDR|VEN|DIEF|CPEM</v>
      </c>
      <c r="T18183" s="2" t="str">
        <f t="shared" si="579"/>
        <v>OK</v>
      </c>
    </row>
    <row r="18184" spans="1:20" x14ac:dyDescent="0.25">
      <c r="A18184" s="1">
        <v>301050204</v>
      </c>
      <c r="B18184" s="1" t="str">
        <f>VLOOKUP(A18184,[1]Maestra!A$1:C$746,2,0)</f>
        <v>ACTVVOXB8</v>
      </c>
      <c r="C18184" s="1" t="str">
        <f>VLOOKUP(A18184,[1]Maestra!A$1:C$746,3,0)</f>
        <v>TC Vea Visa Oro - Compra Deuda</v>
      </c>
      <c r="D18184" s="1" t="s">
        <v>20</v>
      </c>
      <c r="E18184" s="1">
        <v>1</v>
      </c>
      <c r="F18184" s="1">
        <v>24</v>
      </c>
      <c r="G18184" s="1" t="s">
        <v>23</v>
      </c>
      <c r="H18184" s="1">
        <v>9999</v>
      </c>
      <c r="I18184" s="1" t="s">
        <v>452</v>
      </c>
      <c r="J18184" s="1" t="s">
        <v>29</v>
      </c>
      <c r="K18184" s="1" t="s">
        <v>324</v>
      </c>
      <c r="Q18184" s="2" t="s">
        <v>37</v>
      </c>
      <c r="R18184" s="1" t="s">
        <v>718</v>
      </c>
      <c r="S18184" s="1" t="str">
        <f t="shared" si="578"/>
        <v>SAT|1|24|CDR|VIG|DIEF|CCRV</v>
      </c>
      <c r="T18184" s="2" t="str">
        <f t="shared" si="579"/>
        <v>OK</v>
      </c>
    </row>
    <row r="18185" spans="1:20" x14ac:dyDescent="0.25">
      <c r="A18185" s="1">
        <v>301050204</v>
      </c>
      <c r="B18185" s="1" t="str">
        <f>VLOOKUP(A18185,[1]Maestra!A$1:C$746,2,0)</f>
        <v>ACTVVOXB8</v>
      </c>
      <c r="C18185" s="1" t="str">
        <f>VLOOKUP(A18185,[1]Maestra!A$1:C$746,3,0)</f>
        <v>TC Vea Visa Oro - Compra Deuda</v>
      </c>
      <c r="D18185" s="1" t="s">
        <v>20</v>
      </c>
      <c r="E18185" s="1">
        <v>1</v>
      </c>
      <c r="F18185" s="1">
        <v>24</v>
      </c>
      <c r="G18185" s="1" t="s">
        <v>23</v>
      </c>
      <c r="H18185" s="1">
        <v>9999</v>
      </c>
      <c r="I18185" s="1" t="s">
        <v>452</v>
      </c>
      <c r="J18185" s="1" t="s">
        <v>29</v>
      </c>
      <c r="K18185" s="1" t="s">
        <v>325</v>
      </c>
      <c r="Q18185" s="2" t="s">
        <v>37</v>
      </c>
      <c r="R18185" s="1" t="s">
        <v>718</v>
      </c>
      <c r="S18185" s="1" t="str">
        <f t="shared" si="578"/>
        <v>SAT|1|24|CDR|VIG|DIEF|CMED</v>
      </c>
      <c r="T18185" s="2" t="str">
        <f t="shared" si="579"/>
        <v>OK</v>
      </c>
    </row>
    <row r="18186" spans="1:20" x14ac:dyDescent="0.25">
      <c r="A18186" s="1">
        <v>301050204</v>
      </c>
      <c r="B18186" s="1" t="str">
        <f>VLOOKUP(A18186,[1]Maestra!A$1:C$746,2,0)</f>
        <v>ACTVVOXB8</v>
      </c>
      <c r="C18186" s="1" t="str">
        <f>VLOOKUP(A18186,[1]Maestra!A$1:C$746,3,0)</f>
        <v>TC Vea Visa Oro - Compra Deuda</v>
      </c>
      <c r="D18186" s="1" t="s">
        <v>20</v>
      </c>
      <c r="E18186" s="1">
        <v>1</v>
      </c>
      <c r="F18186" s="1">
        <v>24</v>
      </c>
      <c r="G18186" s="1" t="s">
        <v>23</v>
      </c>
      <c r="H18186" s="1">
        <v>9999</v>
      </c>
      <c r="I18186" s="1" t="s">
        <v>452</v>
      </c>
      <c r="J18186" s="1" t="s">
        <v>29</v>
      </c>
      <c r="K18186" s="1" t="s">
        <v>330</v>
      </c>
      <c r="Q18186" s="2" t="s">
        <v>37</v>
      </c>
      <c r="R18186" s="1" t="s">
        <v>718</v>
      </c>
      <c r="S18186" s="1" t="str">
        <f t="shared" si="578"/>
        <v>SAT|1|24|CDR|VIG|DIEF|CMIE</v>
      </c>
      <c r="T18186" s="2" t="str">
        <f t="shared" si="579"/>
        <v>OK</v>
      </c>
    </row>
    <row r="18187" spans="1:20" x14ac:dyDescent="0.25">
      <c r="A18187" s="1">
        <v>301050204</v>
      </c>
      <c r="B18187" s="1" t="str">
        <f>VLOOKUP(A18187,[1]Maestra!A$1:C$746,2,0)</f>
        <v>ACTVVOXB8</v>
      </c>
      <c r="C18187" s="1" t="str">
        <f>VLOOKUP(A18187,[1]Maestra!A$1:C$746,3,0)</f>
        <v>TC Vea Visa Oro - Compra Deuda</v>
      </c>
      <c r="D18187" s="1" t="s">
        <v>20</v>
      </c>
      <c r="E18187" s="1">
        <v>1</v>
      </c>
      <c r="F18187" s="1">
        <v>24</v>
      </c>
      <c r="G18187" s="1" t="s">
        <v>23</v>
      </c>
      <c r="H18187" s="1">
        <v>9999</v>
      </c>
      <c r="I18187" s="1" t="s">
        <v>452</v>
      </c>
      <c r="J18187" s="1" t="s">
        <v>29</v>
      </c>
      <c r="K18187" s="1" t="s">
        <v>331</v>
      </c>
      <c r="Q18187" s="2" t="s">
        <v>37</v>
      </c>
      <c r="R18187" s="1" t="s">
        <v>718</v>
      </c>
      <c r="S18187" s="1" t="str">
        <f t="shared" si="578"/>
        <v>SAT|1|24|CDR|VIG|DIEF|CPEM</v>
      </c>
      <c r="T18187" s="2" t="str">
        <f t="shared" si="579"/>
        <v>OK</v>
      </c>
    </row>
    <row r="18188" spans="1:20" x14ac:dyDescent="0.25">
      <c r="A18188" s="1">
        <v>301050201</v>
      </c>
      <c r="B18188" s="1" t="str">
        <f>VLOOKUP(A18188,[1]Maestra!A$1:C$746,2,0)</f>
        <v>ACTVVOYM8</v>
      </c>
      <c r="C18188" s="1" t="str">
        <f>VLOOKUP(A18188,[1]Maestra!A$1:C$746,3,0)</f>
        <v>TC Vea Visa Oro - Linea Rev.</v>
      </c>
      <c r="D18188" s="1" t="s">
        <v>20</v>
      </c>
      <c r="E18188" s="1">
        <v>1</v>
      </c>
      <c r="F18188" s="1">
        <v>24</v>
      </c>
      <c r="G18188" s="1" t="s">
        <v>21</v>
      </c>
      <c r="H18188" s="1">
        <v>9999</v>
      </c>
      <c r="I18188" s="1" t="s">
        <v>21</v>
      </c>
      <c r="J18188" s="1" t="s">
        <v>33</v>
      </c>
      <c r="K18188" s="1" t="s">
        <v>454</v>
      </c>
      <c r="Q18188" s="2" t="s">
        <v>37</v>
      </c>
      <c r="R18188" s="1" t="s">
        <v>718</v>
      </c>
      <c r="S18188" s="1" t="str">
        <f t="shared" si="578"/>
        <v>SAT|1|24|DUD|DUD|COMP|CCNR</v>
      </c>
      <c r="T18188" s="2" t="str">
        <f t="shared" si="579"/>
        <v>OK</v>
      </c>
    </row>
    <row r="18189" spans="1:20" x14ac:dyDescent="0.25">
      <c r="A18189" s="1">
        <v>301050201</v>
      </c>
      <c r="B18189" s="1" t="str">
        <f>VLOOKUP(A18189,[1]Maestra!A$1:C$746,2,0)</f>
        <v>ACTVVOYM8</v>
      </c>
      <c r="C18189" s="1" t="str">
        <f>VLOOKUP(A18189,[1]Maestra!A$1:C$746,3,0)</f>
        <v>TC Vea Visa Oro - Linea Rev.</v>
      </c>
      <c r="D18189" s="1" t="s">
        <v>20</v>
      </c>
      <c r="E18189" s="1">
        <v>1</v>
      </c>
      <c r="F18189" s="1">
        <v>24</v>
      </c>
      <c r="G18189" s="1" t="s">
        <v>21</v>
      </c>
      <c r="H18189" s="1">
        <v>9999</v>
      </c>
      <c r="I18189" s="1" t="s">
        <v>21</v>
      </c>
      <c r="J18189" s="1" t="s">
        <v>33</v>
      </c>
      <c r="K18189" s="1" t="s">
        <v>327</v>
      </c>
      <c r="Q18189" s="2" t="s">
        <v>37</v>
      </c>
      <c r="R18189" s="1" t="s">
        <v>718</v>
      </c>
      <c r="S18189" s="1" t="str">
        <f t="shared" si="578"/>
        <v>SAT|1|24|DUD|DUD|COMP|CCOR</v>
      </c>
      <c r="T18189" s="2" t="str">
        <f t="shared" si="579"/>
        <v>OK</v>
      </c>
    </row>
    <row r="18190" spans="1:20" x14ac:dyDescent="0.25">
      <c r="A18190" s="1">
        <v>301050201</v>
      </c>
      <c r="B18190" s="1" t="str">
        <f>VLOOKUP(A18190,[1]Maestra!A$1:C$746,2,0)</f>
        <v>ACTVVOYM8</v>
      </c>
      <c r="C18190" s="1" t="str">
        <f>VLOOKUP(A18190,[1]Maestra!A$1:C$746,3,0)</f>
        <v>TC Vea Visa Oro - Linea Rev.</v>
      </c>
      <c r="D18190" s="1" t="s">
        <v>20</v>
      </c>
      <c r="E18190" s="1">
        <v>1</v>
      </c>
      <c r="F18190" s="1">
        <v>24</v>
      </c>
      <c r="G18190" s="1" t="s">
        <v>21</v>
      </c>
      <c r="H18190" s="1">
        <v>9999</v>
      </c>
      <c r="I18190" s="1" t="s">
        <v>21</v>
      </c>
      <c r="J18190" s="1" t="s">
        <v>33</v>
      </c>
      <c r="K18190" s="1" t="s">
        <v>324</v>
      </c>
      <c r="Q18190" s="2" t="s">
        <v>37</v>
      </c>
      <c r="R18190" s="1" t="s">
        <v>718</v>
      </c>
      <c r="S18190" s="1" t="str">
        <f t="shared" si="578"/>
        <v>SAT|1|24|DUD|DUD|COMP|CCRV</v>
      </c>
      <c r="T18190" s="2" t="str">
        <f t="shared" si="579"/>
        <v>OK</v>
      </c>
    </row>
    <row r="18191" spans="1:20" x14ac:dyDescent="0.25">
      <c r="A18191" s="1">
        <v>301050201</v>
      </c>
      <c r="B18191" s="1" t="str">
        <f>VLOOKUP(A18191,[1]Maestra!A$1:C$746,2,0)</f>
        <v>ACTVVOYM8</v>
      </c>
      <c r="C18191" s="1" t="str">
        <f>VLOOKUP(A18191,[1]Maestra!A$1:C$746,3,0)</f>
        <v>TC Vea Visa Oro - Linea Rev.</v>
      </c>
      <c r="D18191" s="1" t="s">
        <v>20</v>
      </c>
      <c r="E18191" s="1">
        <v>1</v>
      </c>
      <c r="F18191" s="1">
        <v>24</v>
      </c>
      <c r="G18191" s="1" t="s">
        <v>21</v>
      </c>
      <c r="H18191" s="1">
        <v>9999</v>
      </c>
      <c r="I18191" s="1" t="s">
        <v>21</v>
      </c>
      <c r="J18191" s="1" t="s">
        <v>33</v>
      </c>
      <c r="K18191" s="1" t="s">
        <v>323</v>
      </c>
      <c r="Q18191" s="2" t="s">
        <v>37</v>
      </c>
      <c r="R18191" s="1" t="s">
        <v>718</v>
      </c>
      <c r="S18191" s="1" t="str">
        <f t="shared" si="578"/>
        <v>SAT|1|24|DUD|DUD|COMP|CESP</v>
      </c>
      <c r="T18191" s="2" t="str">
        <f t="shared" si="579"/>
        <v>OK</v>
      </c>
    </row>
    <row r="18192" spans="1:20" x14ac:dyDescent="0.25">
      <c r="A18192" s="1">
        <v>301050201</v>
      </c>
      <c r="B18192" s="1" t="str">
        <f>VLOOKUP(A18192,[1]Maestra!A$1:C$746,2,0)</f>
        <v>ACTVVOYM8</v>
      </c>
      <c r="C18192" s="1" t="str">
        <f>VLOOKUP(A18192,[1]Maestra!A$1:C$746,3,0)</f>
        <v>TC Vea Visa Oro - Linea Rev.</v>
      </c>
      <c r="D18192" s="1" t="s">
        <v>20</v>
      </c>
      <c r="E18192" s="1">
        <v>1</v>
      </c>
      <c r="F18192" s="1">
        <v>24</v>
      </c>
      <c r="G18192" s="1" t="s">
        <v>21</v>
      </c>
      <c r="H18192" s="1">
        <v>9999</v>
      </c>
      <c r="I18192" s="1" t="s">
        <v>21</v>
      </c>
      <c r="J18192" s="1" t="s">
        <v>33</v>
      </c>
      <c r="K18192" s="1" t="s">
        <v>328</v>
      </c>
      <c r="Q18192" s="2" t="s">
        <v>37</v>
      </c>
      <c r="R18192" s="1" t="s">
        <v>718</v>
      </c>
      <c r="S18192" s="1" t="str">
        <f t="shared" si="578"/>
        <v>SAT|1|24|DUD|DUD|COMP|CGEM</v>
      </c>
      <c r="T18192" s="2" t="str">
        <f t="shared" si="579"/>
        <v>OK</v>
      </c>
    </row>
    <row r="18193" spans="1:20" x14ac:dyDescent="0.25">
      <c r="A18193" s="1">
        <v>301050201</v>
      </c>
      <c r="B18193" s="1" t="str">
        <f>VLOOKUP(A18193,[1]Maestra!A$1:C$746,2,0)</f>
        <v>ACTVVOYM8</v>
      </c>
      <c r="C18193" s="1" t="str">
        <f>VLOOKUP(A18193,[1]Maestra!A$1:C$746,3,0)</f>
        <v>TC Vea Visa Oro - Linea Rev.</v>
      </c>
      <c r="D18193" s="1" t="s">
        <v>20</v>
      </c>
      <c r="E18193" s="1">
        <v>1</v>
      </c>
      <c r="F18193" s="1">
        <v>24</v>
      </c>
      <c r="G18193" s="1" t="s">
        <v>21</v>
      </c>
      <c r="H18193" s="1">
        <v>9999</v>
      </c>
      <c r="I18193" s="1" t="s">
        <v>21</v>
      </c>
      <c r="J18193" s="1" t="s">
        <v>33</v>
      </c>
      <c r="K18193" s="1" t="s">
        <v>329</v>
      </c>
      <c r="Q18193" s="2" t="s">
        <v>37</v>
      </c>
      <c r="R18193" s="1" t="s">
        <v>718</v>
      </c>
      <c r="S18193" s="1" t="str">
        <f t="shared" si="578"/>
        <v>SAT|1|24|DUD|DUD|COMP|CIVA</v>
      </c>
      <c r="T18193" s="2" t="str">
        <f t="shared" si="579"/>
        <v>OK</v>
      </c>
    </row>
    <row r="18194" spans="1:20" x14ac:dyDescent="0.25">
      <c r="A18194" s="1">
        <v>301050201</v>
      </c>
      <c r="B18194" s="1" t="str">
        <f>VLOOKUP(A18194,[1]Maestra!A$1:C$746,2,0)</f>
        <v>ACTVVOYM8</v>
      </c>
      <c r="C18194" s="1" t="str">
        <f>VLOOKUP(A18194,[1]Maestra!A$1:C$746,3,0)</f>
        <v>TC Vea Visa Oro - Linea Rev.</v>
      </c>
      <c r="D18194" s="1" t="s">
        <v>20</v>
      </c>
      <c r="E18194" s="1">
        <v>1</v>
      </c>
      <c r="F18194" s="1">
        <v>24</v>
      </c>
      <c r="G18194" s="1" t="s">
        <v>21</v>
      </c>
      <c r="H18194" s="1">
        <v>9999</v>
      </c>
      <c r="I18194" s="1" t="s">
        <v>21</v>
      </c>
      <c r="J18194" s="1" t="s">
        <v>33</v>
      </c>
      <c r="K18194" s="1" t="s">
        <v>325</v>
      </c>
      <c r="Q18194" s="2" t="s">
        <v>37</v>
      </c>
      <c r="R18194" s="1" t="s">
        <v>718</v>
      </c>
      <c r="S18194" s="1" t="str">
        <f t="shared" si="578"/>
        <v>SAT|1|24|DUD|DUD|COMP|CMED</v>
      </c>
      <c r="T18194" s="2" t="str">
        <f t="shared" si="579"/>
        <v>OK</v>
      </c>
    </row>
    <row r="18195" spans="1:20" x14ac:dyDescent="0.25">
      <c r="A18195" s="1">
        <v>301050201</v>
      </c>
      <c r="B18195" s="1" t="str">
        <f>VLOOKUP(A18195,[1]Maestra!A$1:C$746,2,0)</f>
        <v>ACTVVOYM8</v>
      </c>
      <c r="C18195" s="1" t="str">
        <f>VLOOKUP(A18195,[1]Maestra!A$1:C$746,3,0)</f>
        <v>TC Vea Visa Oro - Linea Rev.</v>
      </c>
      <c r="D18195" s="1" t="s">
        <v>20</v>
      </c>
      <c r="E18195" s="1">
        <v>1</v>
      </c>
      <c r="F18195" s="1">
        <v>24</v>
      </c>
      <c r="G18195" s="1" t="s">
        <v>21</v>
      </c>
      <c r="H18195" s="1">
        <v>9999</v>
      </c>
      <c r="I18195" s="1" t="s">
        <v>21</v>
      </c>
      <c r="J18195" s="1" t="s">
        <v>33</v>
      </c>
      <c r="K18195" s="1" t="s">
        <v>330</v>
      </c>
      <c r="Q18195" s="2" t="s">
        <v>37</v>
      </c>
      <c r="R18195" s="1" t="s">
        <v>718</v>
      </c>
      <c r="S18195" s="1" t="str">
        <f t="shared" si="578"/>
        <v>SAT|1|24|DUD|DUD|COMP|CMIE</v>
      </c>
      <c r="T18195" s="2" t="str">
        <f t="shared" si="579"/>
        <v>OK</v>
      </c>
    </row>
    <row r="18196" spans="1:20" x14ac:dyDescent="0.25">
      <c r="A18196" s="1">
        <v>301050201</v>
      </c>
      <c r="B18196" s="1" t="str">
        <f>VLOOKUP(A18196,[1]Maestra!A$1:C$746,2,0)</f>
        <v>ACTVVOYM8</v>
      </c>
      <c r="C18196" s="1" t="str">
        <f>VLOOKUP(A18196,[1]Maestra!A$1:C$746,3,0)</f>
        <v>TC Vea Visa Oro - Linea Rev.</v>
      </c>
      <c r="D18196" s="1" t="s">
        <v>20</v>
      </c>
      <c r="E18196" s="1">
        <v>1</v>
      </c>
      <c r="F18196" s="1">
        <v>24</v>
      </c>
      <c r="G18196" s="1" t="s">
        <v>21</v>
      </c>
      <c r="H18196" s="1">
        <v>9999</v>
      </c>
      <c r="I18196" s="1" t="s">
        <v>21</v>
      </c>
      <c r="J18196" s="1" t="s">
        <v>33</v>
      </c>
      <c r="K18196" s="1" t="s">
        <v>331</v>
      </c>
      <c r="Q18196" s="2" t="s">
        <v>37</v>
      </c>
      <c r="R18196" s="1" t="s">
        <v>718</v>
      </c>
      <c r="S18196" s="1" t="str">
        <f t="shared" si="578"/>
        <v>SAT|1|24|DUD|DUD|COMP|CPEM</v>
      </c>
      <c r="T18196" s="2" t="str">
        <f t="shared" si="579"/>
        <v>OK</v>
      </c>
    </row>
    <row r="18197" spans="1:20" x14ac:dyDescent="0.25">
      <c r="A18197" s="1">
        <v>301050203</v>
      </c>
      <c r="B18197" s="1" t="str">
        <f>VLOOKUP(A18197,[1]Maestra!A$1:C$746,2,0)</f>
        <v>ACTVVOE08</v>
      </c>
      <c r="C18197" s="1" t="str">
        <f>VLOOKUP(A18197,[1]Maestra!A$1:C$746,3,0)</f>
        <v>TC Vea Visa Oro - Extracash</v>
      </c>
      <c r="D18197" s="1" t="s">
        <v>20</v>
      </c>
      <c r="E18197" s="1">
        <v>1</v>
      </c>
      <c r="F18197" s="1">
        <v>24</v>
      </c>
      <c r="G18197" s="1" t="s">
        <v>32</v>
      </c>
      <c r="H18197" s="1">
        <v>9999</v>
      </c>
      <c r="I18197" s="1" t="s">
        <v>449</v>
      </c>
      <c r="J18197" s="1" t="s">
        <v>29</v>
      </c>
      <c r="K18197" s="1" t="s">
        <v>454</v>
      </c>
      <c r="Q18197" s="2" t="s">
        <v>37</v>
      </c>
      <c r="R18197" s="1" t="s">
        <v>718</v>
      </c>
      <c r="S18197" s="1" t="str">
        <f t="shared" si="578"/>
        <v>SAT|1|24|EXT|VEN|DIEF|CCNR</v>
      </c>
      <c r="T18197" s="2" t="str">
        <f t="shared" si="579"/>
        <v>OK</v>
      </c>
    </row>
    <row r="18198" spans="1:20" x14ac:dyDescent="0.25">
      <c r="A18198" s="1">
        <v>301050203</v>
      </c>
      <c r="B18198" s="1" t="str">
        <f>VLOOKUP(A18198,[1]Maestra!A$1:C$746,2,0)</f>
        <v>ACTVVOE08</v>
      </c>
      <c r="C18198" s="1" t="str">
        <f>VLOOKUP(A18198,[1]Maestra!A$1:C$746,3,0)</f>
        <v>TC Vea Visa Oro - Extracash</v>
      </c>
      <c r="D18198" s="1" t="s">
        <v>20</v>
      </c>
      <c r="E18198" s="1">
        <v>1</v>
      </c>
      <c r="F18198" s="1">
        <v>24</v>
      </c>
      <c r="G18198" s="1" t="s">
        <v>32</v>
      </c>
      <c r="H18198" s="1">
        <v>9999</v>
      </c>
      <c r="I18198" s="1" t="s">
        <v>449</v>
      </c>
      <c r="J18198" s="1" t="s">
        <v>29</v>
      </c>
      <c r="K18198" s="1" t="s">
        <v>325</v>
      </c>
      <c r="Q18198" s="2" t="s">
        <v>37</v>
      </c>
      <c r="R18198" s="1" t="s">
        <v>718</v>
      </c>
      <c r="S18198" s="1" t="str">
        <f t="shared" si="578"/>
        <v>SAT|1|24|EXT|VEN|DIEF|CMED</v>
      </c>
      <c r="T18198" s="2" t="str">
        <f t="shared" si="579"/>
        <v>OK</v>
      </c>
    </row>
    <row r="18199" spans="1:20" x14ac:dyDescent="0.25">
      <c r="A18199" s="1">
        <v>301050203</v>
      </c>
      <c r="B18199" s="1" t="str">
        <f>VLOOKUP(A18199,[1]Maestra!A$1:C$746,2,0)</f>
        <v>ACTVVOE08</v>
      </c>
      <c r="C18199" s="1" t="str">
        <f>VLOOKUP(A18199,[1]Maestra!A$1:C$746,3,0)</f>
        <v>TC Vea Visa Oro - Extracash</v>
      </c>
      <c r="D18199" s="1" t="s">
        <v>20</v>
      </c>
      <c r="E18199" s="1">
        <v>1</v>
      </c>
      <c r="F18199" s="1">
        <v>24</v>
      </c>
      <c r="G18199" s="1" t="s">
        <v>32</v>
      </c>
      <c r="H18199" s="1">
        <v>9999</v>
      </c>
      <c r="I18199" s="1" t="s">
        <v>449</v>
      </c>
      <c r="J18199" s="1" t="s">
        <v>29</v>
      </c>
      <c r="K18199" s="1" t="s">
        <v>330</v>
      </c>
      <c r="Q18199" s="2" t="s">
        <v>37</v>
      </c>
      <c r="R18199" s="1" t="s">
        <v>718</v>
      </c>
      <c r="S18199" s="1" t="str">
        <f t="shared" si="578"/>
        <v>SAT|1|24|EXT|VEN|DIEF|CMIE</v>
      </c>
      <c r="T18199" s="2" t="str">
        <f t="shared" si="579"/>
        <v>OK</v>
      </c>
    </row>
    <row r="18200" spans="1:20" x14ac:dyDescent="0.25">
      <c r="A18200" s="1">
        <v>301050203</v>
      </c>
      <c r="B18200" s="1" t="str">
        <f>VLOOKUP(A18200,[1]Maestra!A$1:C$746,2,0)</f>
        <v>ACTVVOE08</v>
      </c>
      <c r="C18200" s="1" t="str">
        <f>VLOOKUP(A18200,[1]Maestra!A$1:C$746,3,0)</f>
        <v>TC Vea Visa Oro - Extracash</v>
      </c>
      <c r="D18200" s="1" t="s">
        <v>20</v>
      </c>
      <c r="E18200" s="1">
        <v>1</v>
      </c>
      <c r="F18200" s="1">
        <v>24</v>
      </c>
      <c r="G18200" s="1" t="s">
        <v>32</v>
      </c>
      <c r="H18200" s="1">
        <v>9999</v>
      </c>
      <c r="I18200" s="1" t="s">
        <v>449</v>
      </c>
      <c r="J18200" s="1" t="s">
        <v>29</v>
      </c>
      <c r="K18200" s="1" t="s">
        <v>331</v>
      </c>
      <c r="Q18200" s="2" t="s">
        <v>37</v>
      </c>
      <c r="R18200" s="1" t="s">
        <v>718</v>
      </c>
      <c r="S18200" s="1" t="str">
        <f t="shared" si="578"/>
        <v>SAT|1|24|EXT|VEN|DIEF|CPEM</v>
      </c>
      <c r="T18200" s="2" t="str">
        <f t="shared" si="579"/>
        <v>OK</v>
      </c>
    </row>
    <row r="18201" spans="1:20" x14ac:dyDescent="0.25">
      <c r="A18201" s="1">
        <v>301050203</v>
      </c>
      <c r="B18201" s="1" t="str">
        <f>VLOOKUP(A18201,[1]Maestra!A$1:C$746,2,0)</f>
        <v>ACTVVOE08</v>
      </c>
      <c r="C18201" s="1" t="str">
        <f>VLOOKUP(A18201,[1]Maestra!A$1:C$746,3,0)</f>
        <v>TC Vea Visa Oro - Extracash</v>
      </c>
      <c r="D18201" s="1" t="s">
        <v>20</v>
      </c>
      <c r="E18201" s="1">
        <v>1</v>
      </c>
      <c r="F18201" s="1">
        <v>24</v>
      </c>
      <c r="G18201" s="1" t="s">
        <v>32</v>
      </c>
      <c r="H18201" s="1">
        <v>9999</v>
      </c>
      <c r="I18201" s="1" t="s">
        <v>452</v>
      </c>
      <c r="J18201" s="1" t="s">
        <v>29</v>
      </c>
      <c r="K18201" s="1" t="s">
        <v>454</v>
      </c>
      <c r="Q18201" s="2" t="s">
        <v>37</v>
      </c>
      <c r="R18201" s="1" t="s">
        <v>718</v>
      </c>
      <c r="S18201" s="1" t="str">
        <f t="shared" si="578"/>
        <v>SAT|1|24|EXT|VIG|DIEF|CCNR</v>
      </c>
      <c r="T18201" s="2" t="str">
        <f t="shared" si="579"/>
        <v>OK</v>
      </c>
    </row>
    <row r="18202" spans="1:20" x14ac:dyDescent="0.25">
      <c r="A18202" s="1">
        <v>301050203</v>
      </c>
      <c r="B18202" s="1" t="str">
        <f>VLOOKUP(A18202,[1]Maestra!A$1:C$746,2,0)</f>
        <v>ACTVVOE08</v>
      </c>
      <c r="C18202" s="1" t="str">
        <f>VLOOKUP(A18202,[1]Maestra!A$1:C$746,3,0)</f>
        <v>TC Vea Visa Oro - Extracash</v>
      </c>
      <c r="D18202" s="1" t="s">
        <v>20</v>
      </c>
      <c r="E18202" s="1">
        <v>1</v>
      </c>
      <c r="F18202" s="1">
        <v>24</v>
      </c>
      <c r="G18202" s="1" t="s">
        <v>32</v>
      </c>
      <c r="H18202" s="1">
        <v>9999</v>
      </c>
      <c r="I18202" s="1" t="s">
        <v>452</v>
      </c>
      <c r="J18202" s="1" t="s">
        <v>29</v>
      </c>
      <c r="K18202" s="1" t="s">
        <v>325</v>
      </c>
      <c r="Q18202" s="2" t="s">
        <v>37</v>
      </c>
      <c r="R18202" s="1" t="s">
        <v>718</v>
      </c>
      <c r="S18202" s="1" t="str">
        <f t="shared" si="578"/>
        <v>SAT|1|24|EXT|VIG|DIEF|CMED</v>
      </c>
      <c r="T18202" s="2" t="str">
        <f t="shared" si="579"/>
        <v>OK</v>
      </c>
    </row>
    <row r="18203" spans="1:20" x14ac:dyDescent="0.25">
      <c r="A18203" s="1">
        <v>301050203</v>
      </c>
      <c r="B18203" s="1" t="str">
        <f>VLOOKUP(A18203,[1]Maestra!A$1:C$746,2,0)</f>
        <v>ACTVVOE08</v>
      </c>
      <c r="C18203" s="1" t="str">
        <f>VLOOKUP(A18203,[1]Maestra!A$1:C$746,3,0)</f>
        <v>TC Vea Visa Oro - Extracash</v>
      </c>
      <c r="D18203" s="1" t="s">
        <v>20</v>
      </c>
      <c r="E18203" s="1">
        <v>1</v>
      </c>
      <c r="F18203" s="1">
        <v>24</v>
      </c>
      <c r="G18203" s="1" t="s">
        <v>32</v>
      </c>
      <c r="H18203" s="1">
        <v>9999</v>
      </c>
      <c r="I18203" s="1" t="s">
        <v>452</v>
      </c>
      <c r="J18203" s="1" t="s">
        <v>29</v>
      </c>
      <c r="K18203" s="1" t="s">
        <v>330</v>
      </c>
      <c r="Q18203" s="2" t="s">
        <v>37</v>
      </c>
      <c r="R18203" s="1" t="s">
        <v>718</v>
      </c>
      <c r="S18203" s="1" t="str">
        <f t="shared" si="578"/>
        <v>SAT|1|24|EXT|VIG|DIEF|CMIE</v>
      </c>
      <c r="T18203" s="2" t="str">
        <f t="shared" si="579"/>
        <v>OK</v>
      </c>
    </row>
    <row r="18204" spans="1:20" x14ac:dyDescent="0.25">
      <c r="A18204" s="1">
        <v>301050203</v>
      </c>
      <c r="B18204" s="1" t="str">
        <f>VLOOKUP(A18204,[1]Maestra!A$1:C$746,2,0)</f>
        <v>ACTVVOE08</v>
      </c>
      <c r="C18204" s="1" t="str">
        <f>VLOOKUP(A18204,[1]Maestra!A$1:C$746,3,0)</f>
        <v>TC Vea Visa Oro - Extracash</v>
      </c>
      <c r="D18204" s="1" t="s">
        <v>20</v>
      </c>
      <c r="E18204" s="1">
        <v>1</v>
      </c>
      <c r="F18204" s="1">
        <v>24</v>
      </c>
      <c r="G18204" s="1" t="s">
        <v>32</v>
      </c>
      <c r="H18204" s="1">
        <v>9999</v>
      </c>
      <c r="I18204" s="1" t="s">
        <v>452</v>
      </c>
      <c r="J18204" s="1" t="s">
        <v>29</v>
      </c>
      <c r="K18204" s="1" t="s">
        <v>331</v>
      </c>
      <c r="Q18204" s="2" t="s">
        <v>37</v>
      </c>
      <c r="R18204" s="1" t="s">
        <v>718</v>
      </c>
      <c r="S18204" s="1" t="str">
        <f t="shared" si="578"/>
        <v>SAT|1|24|EXT|VIG|DIEF|CPEM</v>
      </c>
      <c r="T18204" s="2" t="str">
        <f t="shared" si="579"/>
        <v>OK</v>
      </c>
    </row>
    <row r="18205" spans="1:20" x14ac:dyDescent="0.25">
      <c r="A18205" s="1">
        <v>2101049901</v>
      </c>
      <c r="B18205" s="1">
        <f>VLOOKUP(A18205,[1]Maestra!A$1:C$746,2,0)</f>
        <v>0</v>
      </c>
      <c r="C18205" s="1" t="str">
        <f>VLOOKUP(A18205,[1]Maestra!A$1:C$746,3,0)</f>
        <v>Visa Acreedores</v>
      </c>
      <c r="D18205" s="1" t="s">
        <v>20</v>
      </c>
      <c r="E18205" s="1">
        <v>1</v>
      </c>
      <c r="F18205" s="1">
        <v>24</v>
      </c>
      <c r="G18205" s="1" t="s">
        <v>19</v>
      </c>
      <c r="H18205" s="1">
        <v>9999</v>
      </c>
      <c r="I18205" s="1" t="s">
        <v>453</v>
      </c>
      <c r="J18205" s="1" t="s">
        <v>33</v>
      </c>
      <c r="K18205" s="1" t="s">
        <v>327</v>
      </c>
      <c r="Q18205" s="2" t="s">
        <v>37</v>
      </c>
      <c r="R18205" s="1" t="s">
        <v>718</v>
      </c>
      <c r="S18205" s="1" t="str">
        <f t="shared" si="578"/>
        <v>SAT|1|24|REV|ACR|COMP|CCOR</v>
      </c>
      <c r="T18205" s="2" t="str">
        <f t="shared" si="579"/>
        <v>OK</v>
      </c>
    </row>
    <row r="18206" spans="1:20" x14ac:dyDescent="0.25">
      <c r="A18206" s="1">
        <v>2101049901</v>
      </c>
      <c r="B18206" s="1">
        <f>VLOOKUP(A18206,[1]Maestra!A$1:C$746,2,0)</f>
        <v>0</v>
      </c>
      <c r="C18206" s="1" t="str">
        <f>VLOOKUP(A18206,[1]Maestra!A$1:C$746,3,0)</f>
        <v>Visa Acreedores</v>
      </c>
      <c r="D18206" s="1" t="s">
        <v>20</v>
      </c>
      <c r="E18206" s="1">
        <v>1</v>
      </c>
      <c r="F18206" s="1">
        <v>24</v>
      </c>
      <c r="G18206" s="1" t="s">
        <v>19</v>
      </c>
      <c r="H18206" s="1">
        <v>9999</v>
      </c>
      <c r="I18206" s="1" t="s">
        <v>453</v>
      </c>
      <c r="J18206" s="1" t="s">
        <v>33</v>
      </c>
      <c r="K18206" s="1" t="s">
        <v>324</v>
      </c>
      <c r="Q18206" s="2" t="s">
        <v>37</v>
      </c>
      <c r="R18206" s="1" t="s">
        <v>718</v>
      </c>
      <c r="S18206" s="1" t="str">
        <f t="shared" si="578"/>
        <v>SAT|1|24|REV|ACR|COMP|CCRV</v>
      </c>
      <c r="T18206" s="2" t="str">
        <f t="shared" si="579"/>
        <v>OK</v>
      </c>
    </row>
    <row r="18207" spans="1:20" x14ac:dyDescent="0.25">
      <c r="A18207" s="1">
        <v>2101049901</v>
      </c>
      <c r="B18207" s="1">
        <f>VLOOKUP(A18207,[1]Maestra!A$1:C$746,2,0)</f>
        <v>0</v>
      </c>
      <c r="C18207" s="1" t="str">
        <f>VLOOKUP(A18207,[1]Maestra!A$1:C$746,3,0)</f>
        <v>Visa Acreedores</v>
      </c>
      <c r="D18207" s="1" t="s">
        <v>20</v>
      </c>
      <c r="E18207" s="1">
        <v>1</v>
      </c>
      <c r="F18207" s="1">
        <v>24</v>
      </c>
      <c r="G18207" s="1" t="s">
        <v>19</v>
      </c>
      <c r="H18207" s="1">
        <v>9999</v>
      </c>
      <c r="I18207" s="1" t="s">
        <v>453</v>
      </c>
      <c r="J18207" s="1" t="s">
        <v>33</v>
      </c>
      <c r="K18207" s="1" t="s">
        <v>323</v>
      </c>
      <c r="Q18207" s="2" t="s">
        <v>37</v>
      </c>
      <c r="R18207" s="1" t="s">
        <v>718</v>
      </c>
      <c r="S18207" s="1" t="str">
        <f t="shared" si="578"/>
        <v>SAT|1|24|REV|ACR|COMP|CESP</v>
      </c>
      <c r="T18207" s="2" t="str">
        <f t="shared" si="579"/>
        <v>OK</v>
      </c>
    </row>
    <row r="18208" spans="1:20" x14ac:dyDescent="0.25">
      <c r="A18208" s="1">
        <v>2101049901</v>
      </c>
      <c r="B18208" s="1">
        <f>VLOOKUP(A18208,[1]Maestra!A$1:C$746,2,0)</f>
        <v>0</v>
      </c>
      <c r="C18208" s="1" t="str">
        <f>VLOOKUP(A18208,[1]Maestra!A$1:C$746,3,0)</f>
        <v>Visa Acreedores</v>
      </c>
      <c r="D18208" s="1" t="s">
        <v>20</v>
      </c>
      <c r="E18208" s="1">
        <v>1</v>
      </c>
      <c r="F18208" s="1">
        <v>24</v>
      </c>
      <c r="G18208" s="1" t="s">
        <v>19</v>
      </c>
      <c r="H18208" s="1">
        <v>9999</v>
      </c>
      <c r="I18208" s="1" t="s">
        <v>453</v>
      </c>
      <c r="J18208" s="1" t="s">
        <v>33</v>
      </c>
      <c r="K18208" s="1" t="s">
        <v>328</v>
      </c>
      <c r="Q18208" s="2" t="s">
        <v>37</v>
      </c>
      <c r="R18208" s="1" t="s">
        <v>718</v>
      </c>
      <c r="S18208" s="1" t="str">
        <f t="shared" si="578"/>
        <v>SAT|1|24|REV|ACR|COMP|CGEM</v>
      </c>
      <c r="T18208" s="2" t="str">
        <f t="shared" si="579"/>
        <v>OK</v>
      </c>
    </row>
    <row r="18209" spans="1:20" x14ac:dyDescent="0.25">
      <c r="A18209" s="1">
        <v>2101049901</v>
      </c>
      <c r="B18209" s="1">
        <f>VLOOKUP(A18209,[1]Maestra!A$1:C$746,2,0)</f>
        <v>0</v>
      </c>
      <c r="C18209" s="1" t="str">
        <f>VLOOKUP(A18209,[1]Maestra!A$1:C$746,3,0)</f>
        <v>Visa Acreedores</v>
      </c>
      <c r="D18209" s="1" t="s">
        <v>20</v>
      </c>
      <c r="E18209" s="1">
        <v>1</v>
      </c>
      <c r="F18209" s="1">
        <v>24</v>
      </c>
      <c r="G18209" s="1" t="s">
        <v>19</v>
      </c>
      <c r="H18209" s="1">
        <v>9999</v>
      </c>
      <c r="I18209" s="1" t="s">
        <v>453</v>
      </c>
      <c r="J18209" s="1" t="s">
        <v>33</v>
      </c>
      <c r="K18209" s="1" t="s">
        <v>329</v>
      </c>
      <c r="Q18209" s="2" t="s">
        <v>37</v>
      </c>
      <c r="R18209" s="1" t="s">
        <v>718</v>
      </c>
      <c r="S18209" s="1" t="str">
        <f t="shared" si="578"/>
        <v>SAT|1|24|REV|ACR|COMP|CIVA</v>
      </c>
      <c r="T18209" s="2" t="str">
        <f t="shared" si="579"/>
        <v>OK</v>
      </c>
    </row>
    <row r="18210" spans="1:20" x14ac:dyDescent="0.25">
      <c r="A18210" s="1">
        <v>2101049901</v>
      </c>
      <c r="B18210" s="1">
        <f>VLOOKUP(A18210,[1]Maestra!A$1:C$746,2,0)</f>
        <v>0</v>
      </c>
      <c r="C18210" s="1" t="str">
        <f>VLOOKUP(A18210,[1]Maestra!A$1:C$746,3,0)</f>
        <v>Visa Acreedores</v>
      </c>
      <c r="D18210" s="1" t="s">
        <v>20</v>
      </c>
      <c r="E18210" s="1">
        <v>1</v>
      </c>
      <c r="F18210" s="1">
        <v>24</v>
      </c>
      <c r="G18210" s="1" t="s">
        <v>19</v>
      </c>
      <c r="H18210" s="1">
        <v>9999</v>
      </c>
      <c r="I18210" s="1" t="s">
        <v>453</v>
      </c>
      <c r="J18210" s="1" t="s">
        <v>33</v>
      </c>
      <c r="K18210" s="1" t="s">
        <v>325</v>
      </c>
      <c r="Q18210" s="2" t="s">
        <v>37</v>
      </c>
      <c r="R18210" s="1" t="s">
        <v>718</v>
      </c>
      <c r="S18210" s="1" t="str">
        <f t="shared" ref="S18210:S18273" si="580">_xlfn.CONCAT(D18210,"|",E18210,"|",F18210,"|",G18210,"|",I18210,"|",J18210,"|",K18210)</f>
        <v>SAT|1|24|REV|ACR|COMP|CMED</v>
      </c>
      <c r="T18210" s="2" t="str">
        <f t="shared" si="579"/>
        <v>OK</v>
      </c>
    </row>
    <row r="18211" spans="1:20" x14ac:dyDescent="0.25">
      <c r="A18211" s="1">
        <v>2101049901</v>
      </c>
      <c r="B18211" s="1">
        <f>VLOOKUP(A18211,[1]Maestra!A$1:C$746,2,0)</f>
        <v>0</v>
      </c>
      <c r="C18211" s="1" t="str">
        <f>VLOOKUP(A18211,[1]Maestra!A$1:C$746,3,0)</f>
        <v>Visa Acreedores</v>
      </c>
      <c r="D18211" s="1" t="s">
        <v>20</v>
      </c>
      <c r="E18211" s="1">
        <v>1</v>
      </c>
      <c r="F18211" s="1">
        <v>24</v>
      </c>
      <c r="G18211" s="1" t="s">
        <v>19</v>
      </c>
      <c r="H18211" s="1">
        <v>9999</v>
      </c>
      <c r="I18211" s="1" t="s">
        <v>453</v>
      </c>
      <c r="J18211" s="1" t="s">
        <v>33</v>
      </c>
      <c r="K18211" s="1" t="s">
        <v>330</v>
      </c>
      <c r="Q18211" s="2" t="s">
        <v>37</v>
      </c>
      <c r="R18211" s="1" t="s">
        <v>718</v>
      </c>
      <c r="S18211" s="1" t="str">
        <f t="shared" si="580"/>
        <v>SAT|1|24|REV|ACR|COMP|CMIE</v>
      </c>
      <c r="T18211" s="2" t="str">
        <f t="shared" si="579"/>
        <v>OK</v>
      </c>
    </row>
    <row r="18212" spans="1:20" x14ac:dyDescent="0.25">
      <c r="A18212" s="1">
        <v>2101049901</v>
      </c>
      <c r="B18212" s="1">
        <f>VLOOKUP(A18212,[1]Maestra!A$1:C$746,2,0)</f>
        <v>0</v>
      </c>
      <c r="C18212" s="1" t="str">
        <f>VLOOKUP(A18212,[1]Maestra!A$1:C$746,3,0)</f>
        <v>Visa Acreedores</v>
      </c>
      <c r="D18212" s="1" t="s">
        <v>20</v>
      </c>
      <c r="E18212" s="1">
        <v>1</v>
      </c>
      <c r="F18212" s="1">
        <v>24</v>
      </c>
      <c r="G18212" s="1" t="s">
        <v>19</v>
      </c>
      <c r="H18212" s="1">
        <v>9999</v>
      </c>
      <c r="I18212" s="1" t="s">
        <v>453</v>
      </c>
      <c r="J18212" s="1" t="s">
        <v>33</v>
      </c>
      <c r="K18212" s="1" t="s">
        <v>331</v>
      </c>
      <c r="Q18212" s="2" t="s">
        <v>37</v>
      </c>
      <c r="R18212" s="1" t="s">
        <v>718</v>
      </c>
      <c r="S18212" s="1" t="str">
        <f t="shared" si="580"/>
        <v>SAT|1|24|REV|ACR|COMP|CPEM</v>
      </c>
      <c r="T18212" s="2" t="str">
        <f t="shared" si="579"/>
        <v>OK</v>
      </c>
    </row>
    <row r="18213" spans="1:20" x14ac:dyDescent="0.25">
      <c r="A18213" s="1">
        <v>2101049901</v>
      </c>
      <c r="B18213" s="1">
        <f>VLOOKUP(A18213,[1]Maestra!A$1:C$746,2,0)</f>
        <v>0</v>
      </c>
      <c r="C18213" s="1" t="str">
        <f>VLOOKUP(A18213,[1]Maestra!A$1:C$746,3,0)</f>
        <v>Visa Acreedores</v>
      </c>
      <c r="D18213" s="1" t="s">
        <v>20</v>
      </c>
      <c r="E18213" s="1">
        <v>1</v>
      </c>
      <c r="F18213" s="1">
        <v>24</v>
      </c>
      <c r="G18213" s="1" t="s">
        <v>19</v>
      </c>
      <c r="H18213" s="1">
        <v>9999</v>
      </c>
      <c r="I18213" s="1" t="s">
        <v>453</v>
      </c>
      <c r="J18213" s="1" t="s">
        <v>29</v>
      </c>
      <c r="K18213" s="1" t="s">
        <v>327</v>
      </c>
      <c r="Q18213" s="2" t="s">
        <v>37</v>
      </c>
      <c r="R18213" s="1" t="s">
        <v>718</v>
      </c>
      <c r="S18213" s="1" t="str">
        <f t="shared" si="580"/>
        <v>SAT|1|24|REV|ACR|DIEF|CCOR</v>
      </c>
      <c r="T18213" s="2" t="str">
        <f t="shared" si="579"/>
        <v>OK</v>
      </c>
    </row>
    <row r="18214" spans="1:20" x14ac:dyDescent="0.25">
      <c r="A18214" s="1">
        <v>2101049901</v>
      </c>
      <c r="B18214" s="1">
        <f>VLOOKUP(A18214,[1]Maestra!A$1:C$746,2,0)</f>
        <v>0</v>
      </c>
      <c r="C18214" s="1" t="str">
        <f>VLOOKUP(A18214,[1]Maestra!A$1:C$746,3,0)</f>
        <v>Visa Acreedores</v>
      </c>
      <c r="D18214" s="1" t="s">
        <v>20</v>
      </c>
      <c r="E18214" s="1">
        <v>1</v>
      </c>
      <c r="F18214" s="1">
        <v>24</v>
      </c>
      <c r="G18214" s="1" t="s">
        <v>19</v>
      </c>
      <c r="H18214" s="1">
        <v>9999</v>
      </c>
      <c r="I18214" s="1" t="s">
        <v>453</v>
      </c>
      <c r="J18214" s="1" t="s">
        <v>29</v>
      </c>
      <c r="K18214" s="1" t="s">
        <v>324</v>
      </c>
      <c r="Q18214" s="2" t="s">
        <v>37</v>
      </c>
      <c r="R18214" s="1" t="s">
        <v>718</v>
      </c>
      <c r="S18214" s="1" t="str">
        <f t="shared" si="580"/>
        <v>SAT|1|24|REV|ACR|DIEF|CCRV</v>
      </c>
      <c r="T18214" s="2" t="str">
        <f t="shared" si="579"/>
        <v>OK</v>
      </c>
    </row>
    <row r="18215" spans="1:20" x14ac:dyDescent="0.25">
      <c r="A18215" s="1">
        <v>2101049901</v>
      </c>
      <c r="B18215" s="1">
        <f>VLOOKUP(A18215,[1]Maestra!A$1:C$746,2,0)</f>
        <v>0</v>
      </c>
      <c r="C18215" s="1" t="str">
        <f>VLOOKUP(A18215,[1]Maestra!A$1:C$746,3,0)</f>
        <v>Visa Acreedores</v>
      </c>
      <c r="D18215" s="1" t="s">
        <v>20</v>
      </c>
      <c r="E18215" s="1">
        <v>1</v>
      </c>
      <c r="F18215" s="1">
        <v>24</v>
      </c>
      <c r="G18215" s="1" t="s">
        <v>19</v>
      </c>
      <c r="H18215" s="1">
        <v>9999</v>
      </c>
      <c r="I18215" s="1" t="s">
        <v>453</v>
      </c>
      <c r="J18215" s="1" t="s">
        <v>29</v>
      </c>
      <c r="K18215" s="1" t="s">
        <v>323</v>
      </c>
      <c r="Q18215" s="2" t="s">
        <v>37</v>
      </c>
      <c r="R18215" s="1" t="s">
        <v>718</v>
      </c>
      <c r="S18215" s="1" t="str">
        <f t="shared" si="580"/>
        <v>SAT|1|24|REV|ACR|DIEF|CESP</v>
      </c>
      <c r="T18215" s="2" t="str">
        <f t="shared" si="579"/>
        <v>OK</v>
      </c>
    </row>
    <row r="18216" spans="1:20" x14ac:dyDescent="0.25">
      <c r="A18216" s="1">
        <v>2101049901</v>
      </c>
      <c r="B18216" s="1">
        <f>VLOOKUP(A18216,[1]Maestra!A$1:C$746,2,0)</f>
        <v>0</v>
      </c>
      <c r="C18216" s="1" t="str">
        <f>VLOOKUP(A18216,[1]Maestra!A$1:C$746,3,0)</f>
        <v>Visa Acreedores</v>
      </c>
      <c r="D18216" s="1" t="s">
        <v>20</v>
      </c>
      <c r="E18216" s="1">
        <v>1</v>
      </c>
      <c r="F18216" s="1">
        <v>24</v>
      </c>
      <c r="G18216" s="1" t="s">
        <v>19</v>
      </c>
      <c r="H18216" s="1">
        <v>9999</v>
      </c>
      <c r="I18216" s="1" t="s">
        <v>453</v>
      </c>
      <c r="J18216" s="1" t="s">
        <v>29</v>
      </c>
      <c r="K18216" s="1" t="s">
        <v>328</v>
      </c>
      <c r="Q18216" s="2" t="s">
        <v>37</v>
      </c>
      <c r="R18216" s="1" t="s">
        <v>718</v>
      </c>
      <c r="S18216" s="1" t="str">
        <f t="shared" si="580"/>
        <v>SAT|1|24|REV|ACR|DIEF|CGEM</v>
      </c>
      <c r="T18216" s="2" t="str">
        <f t="shared" si="579"/>
        <v>OK</v>
      </c>
    </row>
    <row r="18217" spans="1:20" x14ac:dyDescent="0.25">
      <c r="A18217" s="1">
        <v>2101049901</v>
      </c>
      <c r="B18217" s="1">
        <f>VLOOKUP(A18217,[1]Maestra!A$1:C$746,2,0)</f>
        <v>0</v>
      </c>
      <c r="C18217" s="1" t="str">
        <f>VLOOKUP(A18217,[1]Maestra!A$1:C$746,3,0)</f>
        <v>Visa Acreedores</v>
      </c>
      <c r="D18217" s="1" t="s">
        <v>20</v>
      </c>
      <c r="E18217" s="1">
        <v>1</v>
      </c>
      <c r="F18217" s="1">
        <v>24</v>
      </c>
      <c r="G18217" s="1" t="s">
        <v>19</v>
      </c>
      <c r="H18217" s="1">
        <v>9999</v>
      </c>
      <c r="I18217" s="1" t="s">
        <v>453</v>
      </c>
      <c r="J18217" s="1" t="s">
        <v>29</v>
      </c>
      <c r="K18217" s="1" t="s">
        <v>329</v>
      </c>
      <c r="Q18217" s="2" t="s">
        <v>37</v>
      </c>
      <c r="R18217" s="1" t="s">
        <v>718</v>
      </c>
      <c r="S18217" s="1" t="str">
        <f t="shared" si="580"/>
        <v>SAT|1|24|REV|ACR|DIEF|CIVA</v>
      </c>
      <c r="T18217" s="2" t="str">
        <f t="shared" si="579"/>
        <v>OK</v>
      </c>
    </row>
    <row r="18218" spans="1:20" x14ac:dyDescent="0.25">
      <c r="A18218" s="1">
        <v>2101049901</v>
      </c>
      <c r="B18218" s="1">
        <f>VLOOKUP(A18218,[1]Maestra!A$1:C$746,2,0)</f>
        <v>0</v>
      </c>
      <c r="C18218" s="1" t="str">
        <f>VLOOKUP(A18218,[1]Maestra!A$1:C$746,3,0)</f>
        <v>Visa Acreedores</v>
      </c>
      <c r="D18218" s="1" t="s">
        <v>20</v>
      </c>
      <c r="E18218" s="1">
        <v>1</v>
      </c>
      <c r="F18218" s="1">
        <v>24</v>
      </c>
      <c r="G18218" s="1" t="s">
        <v>19</v>
      </c>
      <c r="H18218" s="1">
        <v>9999</v>
      </c>
      <c r="I18218" s="1" t="s">
        <v>453</v>
      </c>
      <c r="J18218" s="1" t="s">
        <v>29</v>
      </c>
      <c r="K18218" s="1" t="s">
        <v>325</v>
      </c>
      <c r="Q18218" s="2" t="s">
        <v>37</v>
      </c>
      <c r="R18218" s="1" t="s">
        <v>718</v>
      </c>
      <c r="S18218" s="1" t="str">
        <f t="shared" si="580"/>
        <v>SAT|1|24|REV|ACR|DIEF|CMED</v>
      </c>
      <c r="T18218" s="2" t="str">
        <f t="shared" si="579"/>
        <v>OK</v>
      </c>
    </row>
    <row r="18219" spans="1:20" x14ac:dyDescent="0.25">
      <c r="A18219" s="1">
        <v>2101049901</v>
      </c>
      <c r="B18219" s="1">
        <f>VLOOKUP(A18219,[1]Maestra!A$1:C$746,2,0)</f>
        <v>0</v>
      </c>
      <c r="C18219" s="1" t="str">
        <f>VLOOKUP(A18219,[1]Maestra!A$1:C$746,3,0)</f>
        <v>Visa Acreedores</v>
      </c>
      <c r="D18219" s="1" t="s">
        <v>20</v>
      </c>
      <c r="E18219" s="1">
        <v>1</v>
      </c>
      <c r="F18219" s="1">
        <v>24</v>
      </c>
      <c r="G18219" s="1" t="s">
        <v>19</v>
      </c>
      <c r="H18219" s="1">
        <v>9999</v>
      </c>
      <c r="I18219" s="1" t="s">
        <v>453</v>
      </c>
      <c r="J18219" s="1" t="s">
        <v>29</v>
      </c>
      <c r="K18219" s="1" t="s">
        <v>330</v>
      </c>
      <c r="Q18219" s="2" t="s">
        <v>37</v>
      </c>
      <c r="R18219" s="1" t="s">
        <v>718</v>
      </c>
      <c r="S18219" s="1" t="str">
        <f t="shared" si="580"/>
        <v>SAT|1|24|REV|ACR|DIEF|CMIE</v>
      </c>
      <c r="T18219" s="2" t="str">
        <f t="shared" si="579"/>
        <v>OK</v>
      </c>
    </row>
    <row r="18220" spans="1:20" x14ac:dyDescent="0.25">
      <c r="A18220" s="1">
        <v>2101049901</v>
      </c>
      <c r="B18220" s="1">
        <f>VLOOKUP(A18220,[1]Maestra!A$1:C$746,2,0)</f>
        <v>0</v>
      </c>
      <c r="C18220" s="1" t="str">
        <f>VLOOKUP(A18220,[1]Maestra!A$1:C$746,3,0)</f>
        <v>Visa Acreedores</v>
      </c>
      <c r="D18220" s="1" t="s">
        <v>20</v>
      </c>
      <c r="E18220" s="1">
        <v>1</v>
      </c>
      <c r="F18220" s="1">
        <v>24</v>
      </c>
      <c r="G18220" s="1" t="s">
        <v>19</v>
      </c>
      <c r="H18220" s="1">
        <v>9999</v>
      </c>
      <c r="I18220" s="1" t="s">
        <v>453</v>
      </c>
      <c r="J18220" s="1" t="s">
        <v>29</v>
      </c>
      <c r="K18220" s="1" t="s">
        <v>331</v>
      </c>
      <c r="Q18220" s="2" t="s">
        <v>37</v>
      </c>
      <c r="R18220" s="1" t="s">
        <v>718</v>
      </c>
      <c r="S18220" s="1" t="str">
        <f t="shared" si="580"/>
        <v>SAT|1|24|REV|ACR|DIEF|CPEM</v>
      </c>
      <c r="T18220" s="2" t="str">
        <f t="shared" si="579"/>
        <v>OK</v>
      </c>
    </row>
    <row r="18221" spans="1:20" x14ac:dyDescent="0.25">
      <c r="A18221" s="1">
        <v>301050201</v>
      </c>
      <c r="B18221" s="1" t="str">
        <f>VLOOKUP(A18221,[1]Maestra!A$1:C$746,2,0)</f>
        <v>ACTVVOYM8</v>
      </c>
      <c r="C18221" s="1" t="str">
        <f>VLOOKUP(A18221,[1]Maestra!A$1:C$746,3,0)</f>
        <v>TC Vea Visa Oro - Linea Rev.</v>
      </c>
      <c r="D18221" s="1" t="s">
        <v>20</v>
      </c>
      <c r="E18221" s="1">
        <v>1</v>
      </c>
      <c r="F18221" s="1">
        <v>24</v>
      </c>
      <c r="G18221" s="1" t="s">
        <v>19</v>
      </c>
      <c r="H18221" s="1">
        <v>9999</v>
      </c>
      <c r="I18221" s="1" t="s">
        <v>449</v>
      </c>
      <c r="J18221" s="1" t="s">
        <v>33</v>
      </c>
      <c r="K18221" s="1" t="s">
        <v>327</v>
      </c>
      <c r="Q18221" s="2" t="s">
        <v>37</v>
      </c>
      <c r="R18221" s="1" t="s">
        <v>718</v>
      </c>
      <c r="S18221" s="1" t="str">
        <f t="shared" si="580"/>
        <v>SAT|1|24|REV|VEN|COMP|CCOR</v>
      </c>
      <c r="T18221" s="2" t="str">
        <f t="shared" si="579"/>
        <v>OK</v>
      </c>
    </row>
    <row r="18222" spans="1:20" x14ac:dyDescent="0.25">
      <c r="A18222" s="1">
        <v>301050201</v>
      </c>
      <c r="B18222" s="1" t="str">
        <f>VLOOKUP(A18222,[1]Maestra!A$1:C$746,2,0)</f>
        <v>ACTVVOYM8</v>
      </c>
      <c r="C18222" s="1" t="str">
        <f>VLOOKUP(A18222,[1]Maestra!A$1:C$746,3,0)</f>
        <v>TC Vea Visa Oro - Linea Rev.</v>
      </c>
      <c r="D18222" s="1" t="s">
        <v>20</v>
      </c>
      <c r="E18222" s="1">
        <v>1</v>
      </c>
      <c r="F18222" s="1">
        <v>24</v>
      </c>
      <c r="G18222" s="1" t="s">
        <v>19</v>
      </c>
      <c r="H18222" s="1">
        <v>9999</v>
      </c>
      <c r="I18222" s="1" t="s">
        <v>449</v>
      </c>
      <c r="J18222" s="1" t="s">
        <v>33</v>
      </c>
      <c r="K18222" s="1" t="s">
        <v>324</v>
      </c>
      <c r="Q18222" s="2" t="s">
        <v>37</v>
      </c>
      <c r="R18222" s="1" t="s">
        <v>718</v>
      </c>
      <c r="S18222" s="1" t="str">
        <f t="shared" si="580"/>
        <v>SAT|1|24|REV|VEN|COMP|CCRV</v>
      </c>
      <c r="T18222" s="2" t="str">
        <f t="shared" si="579"/>
        <v>OK</v>
      </c>
    </row>
    <row r="18223" spans="1:20" x14ac:dyDescent="0.25">
      <c r="A18223" s="1">
        <v>301050201</v>
      </c>
      <c r="B18223" s="1" t="str">
        <f>VLOOKUP(A18223,[1]Maestra!A$1:C$746,2,0)</f>
        <v>ACTVVOYM8</v>
      </c>
      <c r="C18223" s="1" t="str">
        <f>VLOOKUP(A18223,[1]Maestra!A$1:C$746,3,0)</f>
        <v>TC Vea Visa Oro - Linea Rev.</v>
      </c>
      <c r="D18223" s="1" t="s">
        <v>20</v>
      </c>
      <c r="E18223" s="1">
        <v>1</v>
      </c>
      <c r="F18223" s="1">
        <v>24</v>
      </c>
      <c r="G18223" s="1" t="s">
        <v>19</v>
      </c>
      <c r="H18223" s="1">
        <v>9999</v>
      </c>
      <c r="I18223" s="1" t="s">
        <v>449</v>
      </c>
      <c r="J18223" s="1" t="s">
        <v>33</v>
      </c>
      <c r="K18223" s="1" t="s">
        <v>323</v>
      </c>
      <c r="Q18223" s="2" t="s">
        <v>37</v>
      </c>
      <c r="R18223" s="1" t="s">
        <v>718</v>
      </c>
      <c r="S18223" s="1" t="str">
        <f t="shared" si="580"/>
        <v>SAT|1|24|REV|VEN|COMP|CESP</v>
      </c>
      <c r="T18223" s="2" t="str">
        <f t="shared" si="579"/>
        <v>OK</v>
      </c>
    </row>
    <row r="18224" spans="1:20" x14ac:dyDescent="0.25">
      <c r="A18224" s="1">
        <v>301050201</v>
      </c>
      <c r="B18224" s="1" t="str">
        <f>VLOOKUP(A18224,[1]Maestra!A$1:C$746,2,0)</f>
        <v>ACTVVOYM8</v>
      </c>
      <c r="C18224" s="1" t="str">
        <f>VLOOKUP(A18224,[1]Maestra!A$1:C$746,3,0)</f>
        <v>TC Vea Visa Oro - Linea Rev.</v>
      </c>
      <c r="D18224" s="1" t="s">
        <v>20</v>
      </c>
      <c r="E18224" s="1">
        <v>1</v>
      </c>
      <c r="F18224" s="1">
        <v>24</v>
      </c>
      <c r="G18224" s="1" t="s">
        <v>19</v>
      </c>
      <c r="H18224" s="1">
        <v>9999</v>
      </c>
      <c r="I18224" s="1" t="s">
        <v>449</v>
      </c>
      <c r="J18224" s="1" t="s">
        <v>33</v>
      </c>
      <c r="K18224" s="1" t="s">
        <v>328</v>
      </c>
      <c r="Q18224" s="2" t="s">
        <v>37</v>
      </c>
      <c r="R18224" s="1" t="s">
        <v>718</v>
      </c>
      <c r="S18224" s="1" t="str">
        <f t="shared" si="580"/>
        <v>SAT|1|24|REV|VEN|COMP|CGEM</v>
      </c>
      <c r="T18224" s="2" t="str">
        <f t="shared" si="579"/>
        <v>OK</v>
      </c>
    </row>
    <row r="18225" spans="1:20" x14ac:dyDescent="0.25">
      <c r="A18225" s="1">
        <v>301050201</v>
      </c>
      <c r="B18225" s="1" t="str">
        <f>VLOOKUP(A18225,[1]Maestra!A$1:C$746,2,0)</f>
        <v>ACTVVOYM8</v>
      </c>
      <c r="C18225" s="1" t="str">
        <f>VLOOKUP(A18225,[1]Maestra!A$1:C$746,3,0)</f>
        <v>TC Vea Visa Oro - Linea Rev.</v>
      </c>
      <c r="D18225" s="1" t="s">
        <v>20</v>
      </c>
      <c r="E18225" s="1">
        <v>1</v>
      </c>
      <c r="F18225" s="1">
        <v>24</v>
      </c>
      <c r="G18225" s="1" t="s">
        <v>19</v>
      </c>
      <c r="H18225" s="1">
        <v>9999</v>
      </c>
      <c r="I18225" s="1" t="s">
        <v>449</v>
      </c>
      <c r="J18225" s="1" t="s">
        <v>33</v>
      </c>
      <c r="K18225" s="1" t="s">
        <v>329</v>
      </c>
      <c r="Q18225" s="2" t="s">
        <v>37</v>
      </c>
      <c r="R18225" s="1" t="s">
        <v>718</v>
      </c>
      <c r="S18225" s="1" t="str">
        <f t="shared" si="580"/>
        <v>SAT|1|24|REV|VEN|COMP|CIVA</v>
      </c>
      <c r="T18225" s="2" t="str">
        <f t="shared" si="579"/>
        <v>OK</v>
      </c>
    </row>
    <row r="18226" spans="1:20" x14ac:dyDescent="0.25">
      <c r="A18226" s="1">
        <v>301050201</v>
      </c>
      <c r="B18226" s="1" t="str">
        <f>VLOOKUP(A18226,[1]Maestra!A$1:C$746,2,0)</f>
        <v>ACTVVOYM8</v>
      </c>
      <c r="C18226" s="1" t="str">
        <f>VLOOKUP(A18226,[1]Maestra!A$1:C$746,3,0)</f>
        <v>TC Vea Visa Oro - Linea Rev.</v>
      </c>
      <c r="D18226" s="1" t="s">
        <v>20</v>
      </c>
      <c r="E18226" s="1">
        <v>1</v>
      </c>
      <c r="F18226" s="1">
        <v>24</v>
      </c>
      <c r="G18226" s="1" t="s">
        <v>19</v>
      </c>
      <c r="H18226" s="1">
        <v>9999</v>
      </c>
      <c r="I18226" s="1" t="s">
        <v>449</v>
      </c>
      <c r="J18226" s="1" t="s">
        <v>33</v>
      </c>
      <c r="K18226" s="1" t="s">
        <v>325</v>
      </c>
      <c r="Q18226" s="2" t="s">
        <v>37</v>
      </c>
      <c r="R18226" s="1" t="s">
        <v>718</v>
      </c>
      <c r="S18226" s="1" t="str">
        <f t="shared" si="580"/>
        <v>SAT|1|24|REV|VEN|COMP|CMED</v>
      </c>
      <c r="T18226" s="2" t="str">
        <f t="shared" si="579"/>
        <v>OK</v>
      </c>
    </row>
    <row r="18227" spans="1:20" x14ac:dyDescent="0.25">
      <c r="A18227" s="1">
        <v>301050201</v>
      </c>
      <c r="B18227" s="1" t="str">
        <f>VLOOKUP(A18227,[1]Maestra!A$1:C$746,2,0)</f>
        <v>ACTVVOYM8</v>
      </c>
      <c r="C18227" s="1" t="str">
        <f>VLOOKUP(A18227,[1]Maestra!A$1:C$746,3,0)</f>
        <v>TC Vea Visa Oro - Linea Rev.</v>
      </c>
      <c r="D18227" s="1" t="s">
        <v>20</v>
      </c>
      <c r="E18227" s="1">
        <v>1</v>
      </c>
      <c r="F18227" s="1">
        <v>24</v>
      </c>
      <c r="G18227" s="1" t="s">
        <v>19</v>
      </c>
      <c r="H18227" s="1">
        <v>9999</v>
      </c>
      <c r="I18227" s="1" t="s">
        <v>449</v>
      </c>
      <c r="J18227" s="1" t="s">
        <v>33</v>
      </c>
      <c r="K18227" s="1" t="s">
        <v>330</v>
      </c>
      <c r="Q18227" s="2" t="s">
        <v>37</v>
      </c>
      <c r="R18227" s="1" t="s">
        <v>718</v>
      </c>
      <c r="S18227" s="1" t="str">
        <f t="shared" si="580"/>
        <v>SAT|1|24|REV|VEN|COMP|CMIE</v>
      </c>
      <c r="T18227" s="2" t="str">
        <f t="shared" si="579"/>
        <v>OK</v>
      </c>
    </row>
    <row r="18228" spans="1:20" x14ac:dyDescent="0.25">
      <c r="A18228" s="1">
        <v>301050201</v>
      </c>
      <c r="B18228" s="1" t="str">
        <f>VLOOKUP(A18228,[1]Maestra!A$1:C$746,2,0)</f>
        <v>ACTVVOYM8</v>
      </c>
      <c r="C18228" s="1" t="str">
        <f>VLOOKUP(A18228,[1]Maestra!A$1:C$746,3,0)</f>
        <v>TC Vea Visa Oro - Linea Rev.</v>
      </c>
      <c r="D18228" s="1" t="s">
        <v>20</v>
      </c>
      <c r="E18228" s="1">
        <v>1</v>
      </c>
      <c r="F18228" s="1">
        <v>24</v>
      </c>
      <c r="G18228" s="1" t="s">
        <v>19</v>
      </c>
      <c r="H18228" s="1">
        <v>9999</v>
      </c>
      <c r="I18228" s="1" t="s">
        <v>449</v>
      </c>
      <c r="J18228" s="1" t="s">
        <v>33</v>
      </c>
      <c r="K18228" s="1" t="s">
        <v>331</v>
      </c>
      <c r="Q18228" s="2" t="s">
        <v>37</v>
      </c>
      <c r="R18228" s="1" t="s">
        <v>718</v>
      </c>
      <c r="S18228" s="1" t="str">
        <f t="shared" si="580"/>
        <v>SAT|1|24|REV|VEN|COMP|CPEM</v>
      </c>
      <c r="T18228" s="2" t="str">
        <f t="shared" si="579"/>
        <v>OK</v>
      </c>
    </row>
    <row r="18229" spans="1:20" x14ac:dyDescent="0.25">
      <c r="A18229" s="1">
        <v>301050207</v>
      </c>
      <c r="B18229" s="1" t="str">
        <f>VLOOKUP(A18229,[1]Maestra!A$1:C$746,2,0)</f>
        <v>ACTVVOK88</v>
      </c>
      <c r="C18229" s="1" t="str">
        <f>VLOOKUP(A18229,[1]Maestra!A$1:C$746,3,0)</f>
        <v>TC Vea Visa Oro - Linea Rev. por Disp Efectivo</v>
      </c>
      <c r="D18229" s="1" t="s">
        <v>20</v>
      </c>
      <c r="E18229" s="1">
        <v>1</v>
      </c>
      <c r="F18229" s="1">
        <v>24</v>
      </c>
      <c r="G18229" s="1" t="s">
        <v>19</v>
      </c>
      <c r="H18229" s="1">
        <v>9999</v>
      </c>
      <c r="I18229" s="1" t="s">
        <v>449</v>
      </c>
      <c r="J18229" s="1" t="s">
        <v>29</v>
      </c>
      <c r="K18229" s="1" t="s">
        <v>327</v>
      </c>
      <c r="Q18229" s="2" t="s">
        <v>37</v>
      </c>
      <c r="R18229" s="1" t="s">
        <v>718</v>
      </c>
      <c r="S18229" s="1" t="str">
        <f t="shared" si="580"/>
        <v>SAT|1|24|REV|VEN|DIEF|CCOR</v>
      </c>
      <c r="T18229" s="2" t="str">
        <f t="shared" si="579"/>
        <v>OK</v>
      </c>
    </row>
    <row r="18230" spans="1:20" x14ac:dyDescent="0.25">
      <c r="A18230" s="1">
        <v>301050207</v>
      </c>
      <c r="B18230" s="1" t="str">
        <f>VLOOKUP(A18230,[1]Maestra!A$1:C$746,2,0)</f>
        <v>ACTVVOK88</v>
      </c>
      <c r="C18230" s="1" t="str">
        <f>VLOOKUP(A18230,[1]Maestra!A$1:C$746,3,0)</f>
        <v>TC Vea Visa Oro - Linea Rev. por Disp Efectivo</v>
      </c>
      <c r="D18230" s="1" t="s">
        <v>20</v>
      </c>
      <c r="E18230" s="1">
        <v>1</v>
      </c>
      <c r="F18230" s="1">
        <v>24</v>
      </c>
      <c r="G18230" s="1" t="s">
        <v>19</v>
      </c>
      <c r="H18230" s="1">
        <v>9999</v>
      </c>
      <c r="I18230" s="1" t="s">
        <v>449</v>
      </c>
      <c r="J18230" s="1" t="s">
        <v>29</v>
      </c>
      <c r="K18230" s="1" t="s">
        <v>324</v>
      </c>
      <c r="Q18230" s="2" t="s">
        <v>37</v>
      </c>
      <c r="R18230" s="1" t="s">
        <v>718</v>
      </c>
      <c r="S18230" s="1" t="str">
        <f t="shared" si="580"/>
        <v>SAT|1|24|REV|VEN|DIEF|CCRV</v>
      </c>
      <c r="T18230" s="2" t="str">
        <f t="shared" si="579"/>
        <v>OK</v>
      </c>
    </row>
    <row r="18231" spans="1:20" x14ac:dyDescent="0.25">
      <c r="A18231" s="1">
        <v>301050207</v>
      </c>
      <c r="B18231" s="1" t="str">
        <f>VLOOKUP(A18231,[1]Maestra!A$1:C$746,2,0)</f>
        <v>ACTVVOK88</v>
      </c>
      <c r="C18231" s="1" t="str">
        <f>VLOOKUP(A18231,[1]Maestra!A$1:C$746,3,0)</f>
        <v>TC Vea Visa Oro - Linea Rev. por Disp Efectivo</v>
      </c>
      <c r="D18231" s="1" t="s">
        <v>20</v>
      </c>
      <c r="E18231" s="1">
        <v>1</v>
      </c>
      <c r="F18231" s="1">
        <v>24</v>
      </c>
      <c r="G18231" s="1" t="s">
        <v>19</v>
      </c>
      <c r="H18231" s="1">
        <v>9999</v>
      </c>
      <c r="I18231" s="1" t="s">
        <v>449</v>
      </c>
      <c r="J18231" s="1" t="s">
        <v>29</v>
      </c>
      <c r="K18231" s="1" t="s">
        <v>323</v>
      </c>
      <c r="Q18231" s="2" t="s">
        <v>37</v>
      </c>
      <c r="R18231" s="1" t="s">
        <v>718</v>
      </c>
      <c r="S18231" s="1" t="str">
        <f t="shared" si="580"/>
        <v>SAT|1|24|REV|VEN|DIEF|CESP</v>
      </c>
      <c r="T18231" s="2" t="str">
        <f t="shared" si="579"/>
        <v>OK</v>
      </c>
    </row>
    <row r="18232" spans="1:20" x14ac:dyDescent="0.25">
      <c r="A18232" s="1">
        <v>301050207</v>
      </c>
      <c r="B18232" s="1" t="str">
        <f>VLOOKUP(A18232,[1]Maestra!A$1:C$746,2,0)</f>
        <v>ACTVVOK88</v>
      </c>
      <c r="C18232" s="1" t="str">
        <f>VLOOKUP(A18232,[1]Maestra!A$1:C$746,3,0)</f>
        <v>TC Vea Visa Oro - Linea Rev. por Disp Efectivo</v>
      </c>
      <c r="D18232" s="1" t="s">
        <v>20</v>
      </c>
      <c r="E18232" s="1">
        <v>1</v>
      </c>
      <c r="F18232" s="1">
        <v>24</v>
      </c>
      <c r="G18232" s="1" t="s">
        <v>19</v>
      </c>
      <c r="H18232" s="1">
        <v>9999</v>
      </c>
      <c r="I18232" s="1" t="s">
        <v>449</v>
      </c>
      <c r="J18232" s="1" t="s">
        <v>29</v>
      </c>
      <c r="K18232" s="1" t="s">
        <v>328</v>
      </c>
      <c r="Q18232" s="2" t="s">
        <v>37</v>
      </c>
      <c r="R18232" s="1" t="s">
        <v>718</v>
      </c>
      <c r="S18232" s="1" t="str">
        <f t="shared" si="580"/>
        <v>SAT|1|24|REV|VEN|DIEF|CGEM</v>
      </c>
      <c r="T18232" s="2" t="str">
        <f t="shared" si="579"/>
        <v>OK</v>
      </c>
    </row>
    <row r="18233" spans="1:20" x14ac:dyDescent="0.25">
      <c r="A18233" s="1">
        <v>301050207</v>
      </c>
      <c r="B18233" s="1" t="str">
        <f>VLOOKUP(A18233,[1]Maestra!A$1:C$746,2,0)</f>
        <v>ACTVVOK88</v>
      </c>
      <c r="C18233" s="1" t="str">
        <f>VLOOKUP(A18233,[1]Maestra!A$1:C$746,3,0)</f>
        <v>TC Vea Visa Oro - Linea Rev. por Disp Efectivo</v>
      </c>
      <c r="D18233" s="1" t="s">
        <v>20</v>
      </c>
      <c r="E18233" s="1">
        <v>1</v>
      </c>
      <c r="F18233" s="1">
        <v>24</v>
      </c>
      <c r="G18233" s="1" t="s">
        <v>19</v>
      </c>
      <c r="H18233" s="1">
        <v>9999</v>
      </c>
      <c r="I18233" s="1" t="s">
        <v>449</v>
      </c>
      <c r="J18233" s="1" t="s">
        <v>29</v>
      </c>
      <c r="K18233" s="1" t="s">
        <v>329</v>
      </c>
      <c r="Q18233" s="2" t="s">
        <v>37</v>
      </c>
      <c r="R18233" s="1" t="s">
        <v>718</v>
      </c>
      <c r="S18233" s="1" t="str">
        <f t="shared" si="580"/>
        <v>SAT|1|24|REV|VEN|DIEF|CIVA</v>
      </c>
      <c r="T18233" s="2" t="str">
        <f t="shared" si="579"/>
        <v>OK</v>
      </c>
    </row>
    <row r="18234" spans="1:20" x14ac:dyDescent="0.25">
      <c r="A18234" s="1">
        <v>301050207</v>
      </c>
      <c r="B18234" s="1" t="str">
        <f>VLOOKUP(A18234,[1]Maestra!A$1:C$746,2,0)</f>
        <v>ACTVVOK88</v>
      </c>
      <c r="C18234" s="1" t="str">
        <f>VLOOKUP(A18234,[1]Maestra!A$1:C$746,3,0)</f>
        <v>TC Vea Visa Oro - Linea Rev. por Disp Efectivo</v>
      </c>
      <c r="D18234" s="1" t="s">
        <v>20</v>
      </c>
      <c r="E18234" s="1">
        <v>1</v>
      </c>
      <c r="F18234" s="1">
        <v>24</v>
      </c>
      <c r="G18234" s="1" t="s">
        <v>19</v>
      </c>
      <c r="H18234" s="1">
        <v>9999</v>
      </c>
      <c r="I18234" s="1" t="s">
        <v>449</v>
      </c>
      <c r="J18234" s="1" t="s">
        <v>29</v>
      </c>
      <c r="K18234" s="1" t="s">
        <v>325</v>
      </c>
      <c r="Q18234" s="2" t="s">
        <v>37</v>
      </c>
      <c r="R18234" s="1" t="s">
        <v>718</v>
      </c>
      <c r="S18234" s="1" t="str">
        <f t="shared" si="580"/>
        <v>SAT|1|24|REV|VEN|DIEF|CMED</v>
      </c>
      <c r="T18234" s="2" t="str">
        <f t="shared" si="579"/>
        <v>OK</v>
      </c>
    </row>
    <row r="18235" spans="1:20" x14ac:dyDescent="0.25">
      <c r="A18235" s="1">
        <v>301050207</v>
      </c>
      <c r="B18235" s="1" t="str">
        <f>VLOOKUP(A18235,[1]Maestra!A$1:C$746,2,0)</f>
        <v>ACTVVOK88</v>
      </c>
      <c r="C18235" s="1" t="str">
        <f>VLOOKUP(A18235,[1]Maestra!A$1:C$746,3,0)</f>
        <v>TC Vea Visa Oro - Linea Rev. por Disp Efectivo</v>
      </c>
      <c r="D18235" s="1" t="s">
        <v>20</v>
      </c>
      <c r="E18235" s="1">
        <v>1</v>
      </c>
      <c r="F18235" s="1">
        <v>24</v>
      </c>
      <c r="G18235" s="1" t="s">
        <v>19</v>
      </c>
      <c r="H18235" s="1">
        <v>9999</v>
      </c>
      <c r="I18235" s="1" t="s">
        <v>449</v>
      </c>
      <c r="J18235" s="1" t="s">
        <v>29</v>
      </c>
      <c r="K18235" s="1" t="s">
        <v>330</v>
      </c>
      <c r="Q18235" s="2" t="s">
        <v>37</v>
      </c>
      <c r="R18235" s="1" t="s">
        <v>718</v>
      </c>
      <c r="S18235" s="1" t="str">
        <f t="shared" si="580"/>
        <v>SAT|1|24|REV|VEN|DIEF|CMIE</v>
      </c>
      <c r="T18235" s="2" t="str">
        <f t="shared" si="579"/>
        <v>OK</v>
      </c>
    </row>
    <row r="18236" spans="1:20" x14ac:dyDescent="0.25">
      <c r="A18236" s="1">
        <v>301050207</v>
      </c>
      <c r="B18236" s="1" t="str">
        <f>VLOOKUP(A18236,[1]Maestra!A$1:C$746,2,0)</f>
        <v>ACTVVOK88</v>
      </c>
      <c r="C18236" s="1" t="str">
        <f>VLOOKUP(A18236,[1]Maestra!A$1:C$746,3,0)</f>
        <v>TC Vea Visa Oro - Linea Rev. por Disp Efectivo</v>
      </c>
      <c r="D18236" s="1" t="s">
        <v>20</v>
      </c>
      <c r="E18236" s="1">
        <v>1</v>
      </c>
      <c r="F18236" s="1">
        <v>24</v>
      </c>
      <c r="G18236" s="1" t="s">
        <v>19</v>
      </c>
      <c r="H18236" s="1">
        <v>9999</v>
      </c>
      <c r="I18236" s="1" t="s">
        <v>449</v>
      </c>
      <c r="J18236" s="1" t="s">
        <v>29</v>
      </c>
      <c r="K18236" s="1" t="s">
        <v>331</v>
      </c>
      <c r="Q18236" s="2" t="s">
        <v>37</v>
      </c>
      <c r="R18236" s="1" t="s">
        <v>718</v>
      </c>
      <c r="S18236" s="1" t="str">
        <f t="shared" si="580"/>
        <v>SAT|1|24|REV|VEN|DIEF|CPEM</v>
      </c>
      <c r="T18236" s="2" t="str">
        <f t="shared" si="579"/>
        <v>OK</v>
      </c>
    </row>
    <row r="18237" spans="1:20" x14ac:dyDescent="0.25">
      <c r="A18237" s="1">
        <v>301050201</v>
      </c>
      <c r="B18237" s="1" t="str">
        <f>VLOOKUP(A18237,[1]Maestra!A$1:C$746,2,0)</f>
        <v>ACTVVOYM8</v>
      </c>
      <c r="C18237" s="1" t="str">
        <f>VLOOKUP(A18237,[1]Maestra!A$1:C$746,3,0)</f>
        <v>TC Vea Visa Oro - Linea Rev.</v>
      </c>
      <c r="D18237" s="1" t="s">
        <v>20</v>
      </c>
      <c r="E18237" s="1">
        <v>1</v>
      </c>
      <c r="F18237" s="1">
        <v>24</v>
      </c>
      <c r="G18237" s="1" t="s">
        <v>19</v>
      </c>
      <c r="H18237" s="1">
        <v>9999</v>
      </c>
      <c r="I18237" s="1" t="s">
        <v>452</v>
      </c>
      <c r="J18237" s="1" t="s">
        <v>33</v>
      </c>
      <c r="K18237" s="1" t="s">
        <v>327</v>
      </c>
      <c r="Q18237" s="2" t="s">
        <v>37</v>
      </c>
      <c r="R18237" s="1" t="s">
        <v>718</v>
      </c>
      <c r="S18237" s="1" t="str">
        <f t="shared" si="580"/>
        <v>SAT|1|24|REV|VIG|COMP|CCOR</v>
      </c>
      <c r="T18237" s="2" t="str">
        <f t="shared" si="579"/>
        <v>OK</v>
      </c>
    </row>
    <row r="18238" spans="1:20" x14ac:dyDescent="0.25">
      <c r="A18238" s="1">
        <v>301050201</v>
      </c>
      <c r="B18238" s="1" t="str">
        <f>VLOOKUP(A18238,[1]Maestra!A$1:C$746,2,0)</f>
        <v>ACTVVOYM8</v>
      </c>
      <c r="C18238" s="1" t="str">
        <f>VLOOKUP(A18238,[1]Maestra!A$1:C$746,3,0)</f>
        <v>TC Vea Visa Oro - Linea Rev.</v>
      </c>
      <c r="D18238" s="1" t="s">
        <v>20</v>
      </c>
      <c r="E18238" s="1">
        <v>1</v>
      </c>
      <c r="F18238" s="1">
        <v>24</v>
      </c>
      <c r="G18238" s="1" t="s">
        <v>19</v>
      </c>
      <c r="H18238" s="1">
        <v>9999</v>
      </c>
      <c r="I18238" s="1" t="s">
        <v>452</v>
      </c>
      <c r="J18238" s="1" t="s">
        <v>33</v>
      </c>
      <c r="K18238" s="1" t="s">
        <v>324</v>
      </c>
      <c r="Q18238" s="2" t="s">
        <v>37</v>
      </c>
      <c r="R18238" s="1" t="s">
        <v>718</v>
      </c>
      <c r="S18238" s="1" t="str">
        <f t="shared" si="580"/>
        <v>SAT|1|24|REV|VIG|COMP|CCRV</v>
      </c>
      <c r="T18238" s="2" t="str">
        <f t="shared" si="579"/>
        <v>OK</v>
      </c>
    </row>
    <row r="18239" spans="1:20" x14ac:dyDescent="0.25">
      <c r="A18239" s="1">
        <v>301050201</v>
      </c>
      <c r="B18239" s="1" t="str">
        <f>VLOOKUP(A18239,[1]Maestra!A$1:C$746,2,0)</f>
        <v>ACTVVOYM8</v>
      </c>
      <c r="C18239" s="1" t="str">
        <f>VLOOKUP(A18239,[1]Maestra!A$1:C$746,3,0)</f>
        <v>TC Vea Visa Oro - Linea Rev.</v>
      </c>
      <c r="D18239" s="1" t="s">
        <v>20</v>
      </c>
      <c r="E18239" s="1">
        <v>1</v>
      </c>
      <c r="F18239" s="1">
        <v>24</v>
      </c>
      <c r="G18239" s="1" t="s">
        <v>19</v>
      </c>
      <c r="H18239" s="1">
        <v>9999</v>
      </c>
      <c r="I18239" s="1" t="s">
        <v>452</v>
      </c>
      <c r="J18239" s="1" t="s">
        <v>33</v>
      </c>
      <c r="K18239" s="1" t="s">
        <v>323</v>
      </c>
      <c r="Q18239" s="2" t="s">
        <v>37</v>
      </c>
      <c r="R18239" s="1" t="s">
        <v>718</v>
      </c>
      <c r="S18239" s="1" t="str">
        <f t="shared" si="580"/>
        <v>SAT|1|24|REV|VIG|COMP|CESP</v>
      </c>
      <c r="T18239" s="2" t="str">
        <f t="shared" si="579"/>
        <v>OK</v>
      </c>
    </row>
    <row r="18240" spans="1:20" x14ac:dyDescent="0.25">
      <c r="A18240" s="1">
        <v>301050201</v>
      </c>
      <c r="B18240" s="1" t="str">
        <f>VLOOKUP(A18240,[1]Maestra!A$1:C$746,2,0)</f>
        <v>ACTVVOYM8</v>
      </c>
      <c r="C18240" s="1" t="str">
        <f>VLOOKUP(A18240,[1]Maestra!A$1:C$746,3,0)</f>
        <v>TC Vea Visa Oro - Linea Rev.</v>
      </c>
      <c r="D18240" s="1" t="s">
        <v>20</v>
      </c>
      <c r="E18240" s="1">
        <v>1</v>
      </c>
      <c r="F18240" s="1">
        <v>24</v>
      </c>
      <c r="G18240" s="1" t="s">
        <v>19</v>
      </c>
      <c r="H18240" s="1">
        <v>9999</v>
      </c>
      <c r="I18240" s="1" t="s">
        <v>452</v>
      </c>
      <c r="J18240" s="1" t="s">
        <v>33</v>
      </c>
      <c r="K18240" s="1" t="s">
        <v>328</v>
      </c>
      <c r="Q18240" s="2" t="s">
        <v>37</v>
      </c>
      <c r="R18240" s="1" t="s">
        <v>718</v>
      </c>
      <c r="S18240" s="1" t="str">
        <f t="shared" si="580"/>
        <v>SAT|1|24|REV|VIG|COMP|CGEM</v>
      </c>
      <c r="T18240" s="2" t="str">
        <f t="shared" si="579"/>
        <v>OK</v>
      </c>
    </row>
    <row r="18241" spans="1:20" x14ac:dyDescent="0.25">
      <c r="A18241" s="1">
        <v>301050201</v>
      </c>
      <c r="B18241" s="1" t="str">
        <f>VLOOKUP(A18241,[1]Maestra!A$1:C$746,2,0)</f>
        <v>ACTVVOYM8</v>
      </c>
      <c r="C18241" s="1" t="str">
        <f>VLOOKUP(A18241,[1]Maestra!A$1:C$746,3,0)</f>
        <v>TC Vea Visa Oro - Linea Rev.</v>
      </c>
      <c r="D18241" s="1" t="s">
        <v>20</v>
      </c>
      <c r="E18241" s="1">
        <v>1</v>
      </c>
      <c r="F18241" s="1">
        <v>24</v>
      </c>
      <c r="G18241" s="1" t="s">
        <v>19</v>
      </c>
      <c r="H18241" s="1">
        <v>9999</v>
      </c>
      <c r="I18241" s="1" t="s">
        <v>452</v>
      </c>
      <c r="J18241" s="1" t="s">
        <v>33</v>
      </c>
      <c r="K18241" s="1" t="s">
        <v>329</v>
      </c>
      <c r="Q18241" s="2" t="s">
        <v>37</v>
      </c>
      <c r="R18241" s="1" t="s">
        <v>718</v>
      </c>
      <c r="S18241" s="1" t="str">
        <f t="shared" si="580"/>
        <v>SAT|1|24|REV|VIG|COMP|CIVA</v>
      </c>
      <c r="T18241" s="2" t="str">
        <f t="shared" si="579"/>
        <v>OK</v>
      </c>
    </row>
    <row r="18242" spans="1:20" x14ac:dyDescent="0.25">
      <c r="A18242" s="1">
        <v>301050201</v>
      </c>
      <c r="B18242" s="1" t="str">
        <f>VLOOKUP(A18242,[1]Maestra!A$1:C$746,2,0)</f>
        <v>ACTVVOYM8</v>
      </c>
      <c r="C18242" s="1" t="str">
        <f>VLOOKUP(A18242,[1]Maestra!A$1:C$746,3,0)</f>
        <v>TC Vea Visa Oro - Linea Rev.</v>
      </c>
      <c r="D18242" s="1" t="s">
        <v>20</v>
      </c>
      <c r="E18242" s="1">
        <v>1</v>
      </c>
      <c r="F18242" s="1">
        <v>24</v>
      </c>
      <c r="G18242" s="1" t="s">
        <v>19</v>
      </c>
      <c r="H18242" s="1">
        <v>9999</v>
      </c>
      <c r="I18242" s="1" t="s">
        <v>452</v>
      </c>
      <c r="J18242" s="1" t="s">
        <v>33</v>
      </c>
      <c r="K18242" s="1" t="s">
        <v>325</v>
      </c>
      <c r="Q18242" s="2" t="s">
        <v>37</v>
      </c>
      <c r="R18242" s="1" t="s">
        <v>718</v>
      </c>
      <c r="S18242" s="1" t="str">
        <f t="shared" si="580"/>
        <v>SAT|1|24|REV|VIG|COMP|CMED</v>
      </c>
      <c r="T18242" s="2" t="str">
        <f t="shared" si="579"/>
        <v>OK</v>
      </c>
    </row>
    <row r="18243" spans="1:20" x14ac:dyDescent="0.25">
      <c r="A18243" s="1">
        <v>301050201</v>
      </c>
      <c r="B18243" s="1" t="str">
        <f>VLOOKUP(A18243,[1]Maestra!A$1:C$746,2,0)</f>
        <v>ACTVVOYM8</v>
      </c>
      <c r="C18243" s="1" t="str">
        <f>VLOOKUP(A18243,[1]Maestra!A$1:C$746,3,0)</f>
        <v>TC Vea Visa Oro - Linea Rev.</v>
      </c>
      <c r="D18243" s="1" t="s">
        <v>20</v>
      </c>
      <c r="E18243" s="1">
        <v>1</v>
      </c>
      <c r="F18243" s="1">
        <v>24</v>
      </c>
      <c r="G18243" s="1" t="s">
        <v>19</v>
      </c>
      <c r="H18243" s="1">
        <v>9999</v>
      </c>
      <c r="I18243" s="1" t="s">
        <v>452</v>
      </c>
      <c r="J18243" s="1" t="s">
        <v>33</v>
      </c>
      <c r="K18243" s="1" t="s">
        <v>330</v>
      </c>
      <c r="Q18243" s="2" t="s">
        <v>37</v>
      </c>
      <c r="R18243" s="1" t="s">
        <v>718</v>
      </c>
      <c r="S18243" s="1" t="str">
        <f t="shared" si="580"/>
        <v>SAT|1|24|REV|VIG|COMP|CMIE</v>
      </c>
      <c r="T18243" s="2" t="str">
        <f t="shared" ref="T18243:T18306" si="581">IF(COUNTIFS($D$2:$D$20413,D18243,$S$2:$S$20413,S18243,$A$2:$A$20413,"&lt;&gt;"&amp;A18243)&gt;0,"Conflicto","OK")</f>
        <v>OK</v>
      </c>
    </row>
    <row r="18244" spans="1:20" x14ac:dyDescent="0.25">
      <c r="A18244" s="1">
        <v>301050201</v>
      </c>
      <c r="B18244" s="1" t="str">
        <f>VLOOKUP(A18244,[1]Maestra!A$1:C$746,2,0)</f>
        <v>ACTVVOYM8</v>
      </c>
      <c r="C18244" s="1" t="str">
        <f>VLOOKUP(A18244,[1]Maestra!A$1:C$746,3,0)</f>
        <v>TC Vea Visa Oro - Linea Rev.</v>
      </c>
      <c r="D18244" s="1" t="s">
        <v>20</v>
      </c>
      <c r="E18244" s="1">
        <v>1</v>
      </c>
      <c r="F18244" s="1">
        <v>24</v>
      </c>
      <c r="G18244" s="1" t="s">
        <v>19</v>
      </c>
      <c r="H18244" s="1">
        <v>9999</v>
      </c>
      <c r="I18244" s="1" t="s">
        <v>452</v>
      </c>
      <c r="J18244" s="1" t="s">
        <v>33</v>
      </c>
      <c r="K18244" s="1" t="s">
        <v>331</v>
      </c>
      <c r="Q18244" s="2" t="s">
        <v>37</v>
      </c>
      <c r="R18244" s="1" t="s">
        <v>718</v>
      </c>
      <c r="S18244" s="1" t="str">
        <f t="shared" si="580"/>
        <v>SAT|1|24|REV|VIG|COMP|CPEM</v>
      </c>
      <c r="T18244" s="2" t="str">
        <f t="shared" si="581"/>
        <v>OK</v>
      </c>
    </row>
    <row r="18245" spans="1:20" x14ac:dyDescent="0.25">
      <c r="A18245" s="1">
        <v>301050207</v>
      </c>
      <c r="B18245" s="1" t="str">
        <f>VLOOKUP(A18245,[1]Maestra!A$1:C$746,2,0)</f>
        <v>ACTVVOK88</v>
      </c>
      <c r="C18245" s="1" t="str">
        <f>VLOOKUP(A18245,[1]Maestra!A$1:C$746,3,0)</f>
        <v>TC Vea Visa Oro - Linea Rev. por Disp Efectivo</v>
      </c>
      <c r="D18245" s="1" t="s">
        <v>20</v>
      </c>
      <c r="E18245" s="1">
        <v>1</v>
      </c>
      <c r="F18245" s="1">
        <v>24</v>
      </c>
      <c r="G18245" s="1" t="s">
        <v>19</v>
      </c>
      <c r="H18245" s="1">
        <v>9999</v>
      </c>
      <c r="I18245" s="1" t="s">
        <v>452</v>
      </c>
      <c r="J18245" s="1" t="s">
        <v>29</v>
      </c>
      <c r="K18245" s="1" t="s">
        <v>327</v>
      </c>
      <c r="Q18245" s="2" t="s">
        <v>37</v>
      </c>
      <c r="R18245" s="1" t="s">
        <v>718</v>
      </c>
      <c r="S18245" s="1" t="str">
        <f t="shared" si="580"/>
        <v>SAT|1|24|REV|VIG|DIEF|CCOR</v>
      </c>
      <c r="T18245" s="2" t="str">
        <f t="shared" si="581"/>
        <v>OK</v>
      </c>
    </row>
    <row r="18246" spans="1:20" x14ac:dyDescent="0.25">
      <c r="A18246" s="1">
        <v>301050207</v>
      </c>
      <c r="B18246" s="1" t="str">
        <f>VLOOKUP(A18246,[1]Maestra!A$1:C$746,2,0)</f>
        <v>ACTVVOK88</v>
      </c>
      <c r="C18246" s="1" t="str">
        <f>VLOOKUP(A18246,[1]Maestra!A$1:C$746,3,0)</f>
        <v>TC Vea Visa Oro - Linea Rev. por Disp Efectivo</v>
      </c>
      <c r="D18246" s="1" t="s">
        <v>20</v>
      </c>
      <c r="E18246" s="1">
        <v>1</v>
      </c>
      <c r="F18246" s="1">
        <v>24</v>
      </c>
      <c r="G18246" s="1" t="s">
        <v>19</v>
      </c>
      <c r="H18246" s="1">
        <v>9999</v>
      </c>
      <c r="I18246" s="1" t="s">
        <v>452</v>
      </c>
      <c r="J18246" s="1" t="s">
        <v>29</v>
      </c>
      <c r="K18246" s="1" t="s">
        <v>324</v>
      </c>
      <c r="Q18246" s="2" t="s">
        <v>37</v>
      </c>
      <c r="R18246" s="1" t="s">
        <v>718</v>
      </c>
      <c r="S18246" s="1" t="str">
        <f t="shared" si="580"/>
        <v>SAT|1|24|REV|VIG|DIEF|CCRV</v>
      </c>
      <c r="T18246" s="2" t="str">
        <f t="shared" si="581"/>
        <v>OK</v>
      </c>
    </row>
    <row r="18247" spans="1:20" x14ac:dyDescent="0.25">
      <c r="A18247" s="1">
        <v>301050207</v>
      </c>
      <c r="B18247" s="1" t="str">
        <f>VLOOKUP(A18247,[1]Maestra!A$1:C$746,2,0)</f>
        <v>ACTVVOK88</v>
      </c>
      <c r="C18247" s="1" t="str">
        <f>VLOOKUP(A18247,[1]Maestra!A$1:C$746,3,0)</f>
        <v>TC Vea Visa Oro - Linea Rev. por Disp Efectivo</v>
      </c>
      <c r="D18247" s="1" t="s">
        <v>20</v>
      </c>
      <c r="E18247" s="1">
        <v>1</v>
      </c>
      <c r="F18247" s="1">
        <v>24</v>
      </c>
      <c r="G18247" s="1" t="s">
        <v>19</v>
      </c>
      <c r="H18247" s="1">
        <v>9999</v>
      </c>
      <c r="I18247" s="1" t="s">
        <v>452</v>
      </c>
      <c r="J18247" s="1" t="s">
        <v>29</v>
      </c>
      <c r="K18247" s="1" t="s">
        <v>323</v>
      </c>
      <c r="Q18247" s="2" t="s">
        <v>37</v>
      </c>
      <c r="R18247" s="1" t="s">
        <v>718</v>
      </c>
      <c r="S18247" s="1" t="str">
        <f t="shared" si="580"/>
        <v>SAT|1|24|REV|VIG|DIEF|CESP</v>
      </c>
      <c r="T18247" s="2" t="str">
        <f t="shared" si="581"/>
        <v>OK</v>
      </c>
    </row>
    <row r="18248" spans="1:20" x14ac:dyDescent="0.25">
      <c r="A18248" s="1">
        <v>301050207</v>
      </c>
      <c r="B18248" s="1" t="str">
        <f>VLOOKUP(A18248,[1]Maestra!A$1:C$746,2,0)</f>
        <v>ACTVVOK88</v>
      </c>
      <c r="C18248" s="1" t="str">
        <f>VLOOKUP(A18248,[1]Maestra!A$1:C$746,3,0)</f>
        <v>TC Vea Visa Oro - Linea Rev. por Disp Efectivo</v>
      </c>
      <c r="D18248" s="1" t="s">
        <v>20</v>
      </c>
      <c r="E18248" s="1">
        <v>1</v>
      </c>
      <c r="F18248" s="1">
        <v>24</v>
      </c>
      <c r="G18248" s="1" t="s">
        <v>19</v>
      </c>
      <c r="H18248" s="1">
        <v>9999</v>
      </c>
      <c r="I18248" s="1" t="s">
        <v>452</v>
      </c>
      <c r="J18248" s="1" t="s">
        <v>29</v>
      </c>
      <c r="K18248" s="1" t="s">
        <v>328</v>
      </c>
      <c r="Q18248" s="2" t="s">
        <v>37</v>
      </c>
      <c r="R18248" s="1" t="s">
        <v>718</v>
      </c>
      <c r="S18248" s="1" t="str">
        <f t="shared" si="580"/>
        <v>SAT|1|24|REV|VIG|DIEF|CGEM</v>
      </c>
      <c r="T18248" s="2" t="str">
        <f t="shared" si="581"/>
        <v>OK</v>
      </c>
    </row>
    <row r="18249" spans="1:20" x14ac:dyDescent="0.25">
      <c r="A18249" s="1">
        <v>301050207</v>
      </c>
      <c r="B18249" s="1" t="str">
        <f>VLOOKUP(A18249,[1]Maestra!A$1:C$746,2,0)</f>
        <v>ACTVVOK88</v>
      </c>
      <c r="C18249" s="1" t="str">
        <f>VLOOKUP(A18249,[1]Maestra!A$1:C$746,3,0)</f>
        <v>TC Vea Visa Oro - Linea Rev. por Disp Efectivo</v>
      </c>
      <c r="D18249" s="1" t="s">
        <v>20</v>
      </c>
      <c r="E18249" s="1">
        <v>1</v>
      </c>
      <c r="F18249" s="1">
        <v>24</v>
      </c>
      <c r="G18249" s="1" t="s">
        <v>19</v>
      </c>
      <c r="H18249" s="1">
        <v>9999</v>
      </c>
      <c r="I18249" s="1" t="s">
        <v>452</v>
      </c>
      <c r="J18249" s="1" t="s">
        <v>29</v>
      </c>
      <c r="K18249" s="1" t="s">
        <v>329</v>
      </c>
      <c r="Q18249" s="2" t="s">
        <v>37</v>
      </c>
      <c r="R18249" s="1" t="s">
        <v>718</v>
      </c>
      <c r="S18249" s="1" t="str">
        <f t="shared" si="580"/>
        <v>SAT|1|24|REV|VIG|DIEF|CIVA</v>
      </c>
      <c r="T18249" s="2" t="str">
        <f t="shared" si="581"/>
        <v>OK</v>
      </c>
    </row>
    <row r="18250" spans="1:20" x14ac:dyDescent="0.25">
      <c r="A18250" s="1">
        <v>301050207</v>
      </c>
      <c r="B18250" s="1" t="str">
        <f>VLOOKUP(A18250,[1]Maestra!A$1:C$746,2,0)</f>
        <v>ACTVVOK88</v>
      </c>
      <c r="C18250" s="1" t="str">
        <f>VLOOKUP(A18250,[1]Maestra!A$1:C$746,3,0)</f>
        <v>TC Vea Visa Oro - Linea Rev. por Disp Efectivo</v>
      </c>
      <c r="D18250" s="1" t="s">
        <v>20</v>
      </c>
      <c r="E18250" s="1">
        <v>1</v>
      </c>
      <c r="F18250" s="1">
        <v>24</v>
      </c>
      <c r="G18250" s="1" t="s">
        <v>19</v>
      </c>
      <c r="H18250" s="1">
        <v>9999</v>
      </c>
      <c r="I18250" s="1" t="s">
        <v>452</v>
      </c>
      <c r="J18250" s="1" t="s">
        <v>29</v>
      </c>
      <c r="K18250" s="1" t="s">
        <v>325</v>
      </c>
      <c r="Q18250" s="2" t="s">
        <v>37</v>
      </c>
      <c r="R18250" s="1" t="s">
        <v>718</v>
      </c>
      <c r="S18250" s="1" t="str">
        <f t="shared" si="580"/>
        <v>SAT|1|24|REV|VIG|DIEF|CMED</v>
      </c>
      <c r="T18250" s="2" t="str">
        <f t="shared" si="581"/>
        <v>OK</v>
      </c>
    </row>
    <row r="18251" spans="1:20" x14ac:dyDescent="0.25">
      <c r="A18251" s="1">
        <v>301050207</v>
      </c>
      <c r="B18251" s="1" t="str">
        <f>VLOOKUP(A18251,[1]Maestra!A$1:C$746,2,0)</f>
        <v>ACTVVOK88</v>
      </c>
      <c r="C18251" s="1" t="str">
        <f>VLOOKUP(A18251,[1]Maestra!A$1:C$746,3,0)</f>
        <v>TC Vea Visa Oro - Linea Rev. por Disp Efectivo</v>
      </c>
      <c r="D18251" s="1" t="s">
        <v>20</v>
      </c>
      <c r="E18251" s="1">
        <v>1</v>
      </c>
      <c r="F18251" s="1">
        <v>24</v>
      </c>
      <c r="G18251" s="1" t="s">
        <v>19</v>
      </c>
      <c r="H18251" s="1">
        <v>9999</v>
      </c>
      <c r="I18251" s="1" t="s">
        <v>452</v>
      </c>
      <c r="J18251" s="1" t="s">
        <v>29</v>
      </c>
      <c r="K18251" s="1" t="s">
        <v>330</v>
      </c>
      <c r="Q18251" s="2" t="s">
        <v>37</v>
      </c>
      <c r="R18251" s="1" t="s">
        <v>718</v>
      </c>
      <c r="S18251" s="1" t="str">
        <f t="shared" si="580"/>
        <v>SAT|1|24|REV|VIG|DIEF|CMIE</v>
      </c>
      <c r="T18251" s="2" t="str">
        <f t="shared" si="581"/>
        <v>OK</v>
      </c>
    </row>
    <row r="18252" spans="1:20" x14ac:dyDescent="0.25">
      <c r="A18252" s="1">
        <v>301050207</v>
      </c>
      <c r="B18252" s="1" t="str">
        <f>VLOOKUP(A18252,[1]Maestra!A$1:C$746,2,0)</f>
        <v>ACTVVOK88</v>
      </c>
      <c r="C18252" s="1" t="str">
        <f>VLOOKUP(A18252,[1]Maestra!A$1:C$746,3,0)</f>
        <v>TC Vea Visa Oro - Linea Rev. por Disp Efectivo</v>
      </c>
      <c r="D18252" s="1" t="s">
        <v>20</v>
      </c>
      <c r="E18252" s="1">
        <v>1</v>
      </c>
      <c r="F18252" s="1">
        <v>24</v>
      </c>
      <c r="G18252" s="1" t="s">
        <v>19</v>
      </c>
      <c r="H18252" s="1">
        <v>9999</v>
      </c>
      <c r="I18252" s="1" t="s">
        <v>452</v>
      </c>
      <c r="J18252" s="1" t="s">
        <v>29</v>
      </c>
      <c r="K18252" s="1" t="s">
        <v>331</v>
      </c>
      <c r="Q18252" s="2" t="s">
        <v>37</v>
      </c>
      <c r="R18252" s="1" t="s">
        <v>718</v>
      </c>
      <c r="S18252" s="1" t="str">
        <f t="shared" si="580"/>
        <v>SAT|1|24|REV|VIG|DIEF|CPEM</v>
      </c>
      <c r="T18252" s="2" t="str">
        <f t="shared" si="581"/>
        <v>OK</v>
      </c>
    </row>
    <row r="18253" spans="1:20" x14ac:dyDescent="0.25">
      <c r="A18253" s="1">
        <v>301080102</v>
      </c>
      <c r="B18253" s="1" t="str">
        <f>VLOOKUP(A18253,[1]Maestra!A$1:C$746,2,0)</f>
        <v>ACTICV678</v>
      </c>
      <c r="C18253" s="1" t="str">
        <f>VLOOKUP(A18253,[1]Maestra!A$1:C$746,3,0)</f>
        <v>TC IB Claro Visa Clas. - Cuotas</v>
      </c>
      <c r="D18253" s="1" t="s">
        <v>20</v>
      </c>
      <c r="E18253" s="1">
        <v>1</v>
      </c>
      <c r="F18253" s="1">
        <v>29</v>
      </c>
      <c r="G18253" s="1" t="s">
        <v>28</v>
      </c>
      <c r="H18253" s="1">
        <v>9999</v>
      </c>
      <c r="I18253" s="1" t="s">
        <v>449</v>
      </c>
      <c r="J18253" s="1" t="s">
        <v>33</v>
      </c>
      <c r="K18253" s="1" t="s">
        <v>324</v>
      </c>
      <c r="Q18253" s="2" t="s">
        <v>37</v>
      </c>
      <c r="R18253" s="1" t="s">
        <v>718</v>
      </c>
      <c r="S18253" s="1" t="str">
        <f t="shared" si="580"/>
        <v>SAT|1|29|CCU|VEN|COMP|CCRV</v>
      </c>
      <c r="T18253" s="2" t="str">
        <f t="shared" si="581"/>
        <v>OK</v>
      </c>
    </row>
    <row r="18254" spans="1:20" x14ac:dyDescent="0.25">
      <c r="A18254" s="1">
        <v>301080102</v>
      </c>
      <c r="B18254" s="1" t="str">
        <f>VLOOKUP(A18254,[1]Maestra!A$1:C$746,2,0)</f>
        <v>ACTICV678</v>
      </c>
      <c r="C18254" s="1" t="str">
        <f>VLOOKUP(A18254,[1]Maestra!A$1:C$746,3,0)</f>
        <v>TC IB Claro Visa Clas. - Cuotas</v>
      </c>
      <c r="D18254" s="1" t="s">
        <v>20</v>
      </c>
      <c r="E18254" s="1">
        <v>1</v>
      </c>
      <c r="F18254" s="1">
        <v>29</v>
      </c>
      <c r="G18254" s="1" t="s">
        <v>28</v>
      </c>
      <c r="H18254" s="1">
        <v>9999</v>
      </c>
      <c r="I18254" s="1" t="s">
        <v>449</v>
      </c>
      <c r="J18254" s="1" t="s">
        <v>33</v>
      </c>
      <c r="K18254" s="1" t="s">
        <v>325</v>
      </c>
      <c r="Q18254" s="2" t="s">
        <v>37</v>
      </c>
      <c r="R18254" s="1" t="s">
        <v>718</v>
      </c>
      <c r="S18254" s="1" t="str">
        <f t="shared" si="580"/>
        <v>SAT|1|29|CCU|VEN|COMP|CMED</v>
      </c>
      <c r="T18254" s="2" t="str">
        <f t="shared" si="581"/>
        <v>OK</v>
      </c>
    </row>
    <row r="18255" spans="1:20" x14ac:dyDescent="0.25">
      <c r="A18255" s="1">
        <v>301080102</v>
      </c>
      <c r="B18255" s="1" t="str">
        <f>VLOOKUP(A18255,[1]Maestra!A$1:C$746,2,0)</f>
        <v>ACTICV678</v>
      </c>
      <c r="C18255" s="1" t="str">
        <f>VLOOKUP(A18255,[1]Maestra!A$1:C$746,3,0)</f>
        <v>TC IB Claro Visa Clas. - Cuotas</v>
      </c>
      <c r="D18255" s="1" t="s">
        <v>20</v>
      </c>
      <c r="E18255" s="1">
        <v>1</v>
      </c>
      <c r="F18255" s="1">
        <v>29</v>
      </c>
      <c r="G18255" s="1" t="s">
        <v>28</v>
      </c>
      <c r="H18255" s="1">
        <v>9999</v>
      </c>
      <c r="I18255" s="1" t="s">
        <v>449</v>
      </c>
      <c r="J18255" s="1" t="s">
        <v>33</v>
      </c>
      <c r="K18255" s="1" t="s">
        <v>330</v>
      </c>
      <c r="Q18255" s="2" t="s">
        <v>37</v>
      </c>
      <c r="R18255" s="1" t="s">
        <v>718</v>
      </c>
      <c r="S18255" s="1" t="str">
        <f t="shared" si="580"/>
        <v>SAT|1|29|CCU|VEN|COMP|CMIE</v>
      </c>
      <c r="T18255" s="2" t="str">
        <f t="shared" si="581"/>
        <v>OK</v>
      </c>
    </row>
    <row r="18256" spans="1:20" x14ac:dyDescent="0.25">
      <c r="A18256" s="1">
        <v>301080102</v>
      </c>
      <c r="B18256" s="1" t="str">
        <f>VLOOKUP(A18256,[1]Maestra!A$1:C$746,2,0)</f>
        <v>ACTICV678</v>
      </c>
      <c r="C18256" s="1" t="str">
        <f>VLOOKUP(A18256,[1]Maestra!A$1:C$746,3,0)</f>
        <v>TC IB Claro Visa Clas. - Cuotas</v>
      </c>
      <c r="D18256" s="1" t="s">
        <v>20</v>
      </c>
      <c r="E18256" s="1">
        <v>1</v>
      </c>
      <c r="F18256" s="1">
        <v>29</v>
      </c>
      <c r="G18256" s="1" t="s">
        <v>28</v>
      </c>
      <c r="H18256" s="1">
        <v>9999</v>
      </c>
      <c r="I18256" s="1" t="s">
        <v>449</v>
      </c>
      <c r="J18256" s="1" t="s">
        <v>33</v>
      </c>
      <c r="K18256" s="1" t="s">
        <v>331</v>
      </c>
      <c r="Q18256" s="2" t="s">
        <v>37</v>
      </c>
      <c r="R18256" s="1" t="s">
        <v>718</v>
      </c>
      <c r="S18256" s="1" t="str">
        <f t="shared" si="580"/>
        <v>SAT|1|29|CCU|VEN|COMP|CPEM</v>
      </c>
      <c r="T18256" s="2" t="str">
        <f t="shared" si="581"/>
        <v>OK</v>
      </c>
    </row>
    <row r="18257" spans="1:20" x14ac:dyDescent="0.25">
      <c r="A18257" s="1">
        <v>301080106</v>
      </c>
      <c r="B18257" s="1" t="str">
        <f>VLOOKUP(A18257,[1]Maestra!A$1:C$746,2,0)</f>
        <v>ACTICVMZ8</v>
      </c>
      <c r="C18257" s="1" t="str">
        <f>VLOOKUP(A18257,[1]Maestra!A$1:C$746,3,0)</f>
        <v>TC IB Claro Visa Clas. - Cuotas por Disp Efectivo</v>
      </c>
      <c r="D18257" s="1" t="s">
        <v>20</v>
      </c>
      <c r="E18257" s="1">
        <v>1</v>
      </c>
      <c r="F18257" s="1">
        <v>29</v>
      </c>
      <c r="G18257" s="1" t="s">
        <v>28</v>
      </c>
      <c r="H18257" s="1">
        <v>9999</v>
      </c>
      <c r="I18257" s="1" t="s">
        <v>449</v>
      </c>
      <c r="J18257" s="1" t="s">
        <v>29</v>
      </c>
      <c r="K18257" s="1" t="s">
        <v>324</v>
      </c>
      <c r="Q18257" s="2" t="s">
        <v>37</v>
      </c>
      <c r="R18257" s="1" t="s">
        <v>718</v>
      </c>
      <c r="S18257" s="1" t="str">
        <f t="shared" si="580"/>
        <v>SAT|1|29|CCU|VEN|DIEF|CCRV</v>
      </c>
      <c r="T18257" s="2" t="str">
        <f t="shared" si="581"/>
        <v>OK</v>
      </c>
    </row>
    <row r="18258" spans="1:20" x14ac:dyDescent="0.25">
      <c r="A18258" s="1">
        <v>301080106</v>
      </c>
      <c r="B18258" s="1" t="str">
        <f>VLOOKUP(A18258,[1]Maestra!A$1:C$746,2,0)</f>
        <v>ACTICVMZ8</v>
      </c>
      <c r="C18258" s="1" t="str">
        <f>VLOOKUP(A18258,[1]Maestra!A$1:C$746,3,0)</f>
        <v>TC IB Claro Visa Clas. - Cuotas por Disp Efectivo</v>
      </c>
      <c r="D18258" s="1" t="s">
        <v>20</v>
      </c>
      <c r="E18258" s="1">
        <v>1</v>
      </c>
      <c r="F18258" s="1">
        <v>29</v>
      </c>
      <c r="G18258" s="1" t="s">
        <v>28</v>
      </c>
      <c r="H18258" s="1">
        <v>9999</v>
      </c>
      <c r="I18258" s="1" t="s">
        <v>449</v>
      </c>
      <c r="J18258" s="1" t="s">
        <v>29</v>
      </c>
      <c r="K18258" s="1" t="s">
        <v>325</v>
      </c>
      <c r="Q18258" s="2" t="s">
        <v>37</v>
      </c>
      <c r="R18258" s="1" t="s">
        <v>718</v>
      </c>
      <c r="S18258" s="1" t="str">
        <f t="shared" si="580"/>
        <v>SAT|1|29|CCU|VEN|DIEF|CMED</v>
      </c>
      <c r="T18258" s="2" t="str">
        <f t="shared" si="581"/>
        <v>OK</v>
      </c>
    </row>
    <row r="18259" spans="1:20" x14ac:dyDescent="0.25">
      <c r="A18259" s="1">
        <v>301080106</v>
      </c>
      <c r="B18259" s="1" t="str">
        <f>VLOOKUP(A18259,[1]Maestra!A$1:C$746,2,0)</f>
        <v>ACTICVMZ8</v>
      </c>
      <c r="C18259" s="1" t="str">
        <f>VLOOKUP(A18259,[1]Maestra!A$1:C$746,3,0)</f>
        <v>TC IB Claro Visa Clas. - Cuotas por Disp Efectivo</v>
      </c>
      <c r="D18259" s="1" t="s">
        <v>20</v>
      </c>
      <c r="E18259" s="1">
        <v>1</v>
      </c>
      <c r="F18259" s="1">
        <v>29</v>
      </c>
      <c r="G18259" s="1" t="s">
        <v>28</v>
      </c>
      <c r="H18259" s="1">
        <v>9999</v>
      </c>
      <c r="I18259" s="1" t="s">
        <v>449</v>
      </c>
      <c r="J18259" s="1" t="s">
        <v>29</v>
      </c>
      <c r="K18259" s="1" t="s">
        <v>330</v>
      </c>
      <c r="Q18259" s="2" t="s">
        <v>37</v>
      </c>
      <c r="R18259" s="1" t="s">
        <v>718</v>
      </c>
      <c r="S18259" s="1" t="str">
        <f t="shared" si="580"/>
        <v>SAT|1|29|CCU|VEN|DIEF|CMIE</v>
      </c>
      <c r="T18259" s="2" t="str">
        <f t="shared" si="581"/>
        <v>OK</v>
      </c>
    </row>
    <row r="18260" spans="1:20" x14ac:dyDescent="0.25">
      <c r="A18260" s="1">
        <v>301080106</v>
      </c>
      <c r="B18260" s="1" t="str">
        <f>VLOOKUP(A18260,[1]Maestra!A$1:C$746,2,0)</f>
        <v>ACTICVMZ8</v>
      </c>
      <c r="C18260" s="1" t="str">
        <f>VLOOKUP(A18260,[1]Maestra!A$1:C$746,3,0)</f>
        <v>TC IB Claro Visa Clas. - Cuotas por Disp Efectivo</v>
      </c>
      <c r="D18260" s="1" t="s">
        <v>20</v>
      </c>
      <c r="E18260" s="1">
        <v>1</v>
      </c>
      <c r="F18260" s="1">
        <v>29</v>
      </c>
      <c r="G18260" s="1" t="s">
        <v>28</v>
      </c>
      <c r="H18260" s="1">
        <v>9999</v>
      </c>
      <c r="I18260" s="1" t="s">
        <v>449</v>
      </c>
      <c r="J18260" s="1" t="s">
        <v>29</v>
      </c>
      <c r="K18260" s="1" t="s">
        <v>331</v>
      </c>
      <c r="Q18260" s="2" t="s">
        <v>37</v>
      </c>
      <c r="R18260" s="1" t="s">
        <v>718</v>
      </c>
      <c r="S18260" s="1" t="str">
        <f t="shared" si="580"/>
        <v>SAT|1|29|CCU|VEN|DIEF|CPEM</v>
      </c>
      <c r="T18260" s="2" t="str">
        <f t="shared" si="581"/>
        <v>OK</v>
      </c>
    </row>
    <row r="18261" spans="1:20" x14ac:dyDescent="0.25">
      <c r="A18261" s="1">
        <v>301080102</v>
      </c>
      <c r="B18261" s="1" t="str">
        <f>VLOOKUP(A18261,[1]Maestra!A$1:C$746,2,0)</f>
        <v>ACTICV678</v>
      </c>
      <c r="C18261" s="1" t="str">
        <f>VLOOKUP(A18261,[1]Maestra!A$1:C$746,3,0)</f>
        <v>TC IB Claro Visa Clas. - Cuotas</v>
      </c>
      <c r="D18261" s="1" t="s">
        <v>20</v>
      </c>
      <c r="E18261" s="1">
        <v>1</v>
      </c>
      <c r="F18261" s="1">
        <v>29</v>
      </c>
      <c r="G18261" s="1" t="s">
        <v>28</v>
      </c>
      <c r="H18261" s="1">
        <v>9999</v>
      </c>
      <c r="I18261" s="1" t="s">
        <v>452</v>
      </c>
      <c r="J18261" s="1" t="s">
        <v>33</v>
      </c>
      <c r="K18261" s="1" t="s">
        <v>324</v>
      </c>
      <c r="Q18261" s="2" t="s">
        <v>37</v>
      </c>
      <c r="R18261" s="1" t="s">
        <v>718</v>
      </c>
      <c r="S18261" s="1" t="str">
        <f t="shared" si="580"/>
        <v>SAT|1|29|CCU|VIG|COMP|CCRV</v>
      </c>
      <c r="T18261" s="2" t="str">
        <f t="shared" si="581"/>
        <v>OK</v>
      </c>
    </row>
    <row r="18262" spans="1:20" x14ac:dyDescent="0.25">
      <c r="A18262" s="1">
        <v>301080102</v>
      </c>
      <c r="B18262" s="1" t="str">
        <f>VLOOKUP(A18262,[1]Maestra!A$1:C$746,2,0)</f>
        <v>ACTICV678</v>
      </c>
      <c r="C18262" s="1" t="str">
        <f>VLOOKUP(A18262,[1]Maestra!A$1:C$746,3,0)</f>
        <v>TC IB Claro Visa Clas. - Cuotas</v>
      </c>
      <c r="D18262" s="1" t="s">
        <v>20</v>
      </c>
      <c r="E18262" s="1">
        <v>1</v>
      </c>
      <c r="F18262" s="1">
        <v>29</v>
      </c>
      <c r="G18262" s="1" t="s">
        <v>28</v>
      </c>
      <c r="H18262" s="1">
        <v>9999</v>
      </c>
      <c r="I18262" s="1" t="s">
        <v>452</v>
      </c>
      <c r="J18262" s="1" t="s">
        <v>33</v>
      </c>
      <c r="K18262" s="1" t="s">
        <v>325</v>
      </c>
      <c r="Q18262" s="2" t="s">
        <v>37</v>
      </c>
      <c r="R18262" s="1" t="s">
        <v>718</v>
      </c>
      <c r="S18262" s="1" t="str">
        <f t="shared" si="580"/>
        <v>SAT|1|29|CCU|VIG|COMP|CMED</v>
      </c>
      <c r="T18262" s="2" t="str">
        <f t="shared" si="581"/>
        <v>OK</v>
      </c>
    </row>
    <row r="18263" spans="1:20" x14ac:dyDescent="0.25">
      <c r="A18263" s="1">
        <v>301080102</v>
      </c>
      <c r="B18263" s="1" t="str">
        <f>VLOOKUP(A18263,[1]Maestra!A$1:C$746,2,0)</f>
        <v>ACTICV678</v>
      </c>
      <c r="C18263" s="1" t="str">
        <f>VLOOKUP(A18263,[1]Maestra!A$1:C$746,3,0)</f>
        <v>TC IB Claro Visa Clas. - Cuotas</v>
      </c>
      <c r="D18263" s="1" t="s">
        <v>20</v>
      </c>
      <c r="E18263" s="1">
        <v>1</v>
      </c>
      <c r="F18263" s="1">
        <v>29</v>
      </c>
      <c r="G18263" s="1" t="s">
        <v>28</v>
      </c>
      <c r="H18263" s="1">
        <v>9999</v>
      </c>
      <c r="I18263" s="1" t="s">
        <v>452</v>
      </c>
      <c r="J18263" s="1" t="s">
        <v>33</v>
      </c>
      <c r="K18263" s="1" t="s">
        <v>330</v>
      </c>
      <c r="Q18263" s="2" t="s">
        <v>37</v>
      </c>
      <c r="R18263" s="1" t="s">
        <v>718</v>
      </c>
      <c r="S18263" s="1" t="str">
        <f t="shared" si="580"/>
        <v>SAT|1|29|CCU|VIG|COMP|CMIE</v>
      </c>
      <c r="T18263" s="2" t="str">
        <f t="shared" si="581"/>
        <v>OK</v>
      </c>
    </row>
    <row r="18264" spans="1:20" x14ac:dyDescent="0.25">
      <c r="A18264" s="1">
        <v>301080102</v>
      </c>
      <c r="B18264" s="1" t="str">
        <f>VLOOKUP(A18264,[1]Maestra!A$1:C$746,2,0)</f>
        <v>ACTICV678</v>
      </c>
      <c r="C18264" s="1" t="str">
        <f>VLOOKUP(A18264,[1]Maestra!A$1:C$746,3,0)</f>
        <v>TC IB Claro Visa Clas. - Cuotas</v>
      </c>
      <c r="D18264" s="1" t="s">
        <v>20</v>
      </c>
      <c r="E18264" s="1">
        <v>1</v>
      </c>
      <c r="F18264" s="1">
        <v>29</v>
      </c>
      <c r="G18264" s="1" t="s">
        <v>28</v>
      </c>
      <c r="H18264" s="1">
        <v>9999</v>
      </c>
      <c r="I18264" s="1" t="s">
        <v>452</v>
      </c>
      <c r="J18264" s="1" t="s">
        <v>33</v>
      </c>
      <c r="K18264" s="1" t="s">
        <v>331</v>
      </c>
      <c r="Q18264" s="2" t="s">
        <v>37</v>
      </c>
      <c r="R18264" s="1" t="s">
        <v>718</v>
      </c>
      <c r="S18264" s="1" t="str">
        <f t="shared" si="580"/>
        <v>SAT|1|29|CCU|VIG|COMP|CPEM</v>
      </c>
      <c r="T18264" s="2" t="str">
        <f t="shared" si="581"/>
        <v>OK</v>
      </c>
    </row>
    <row r="18265" spans="1:20" x14ac:dyDescent="0.25">
      <c r="A18265" s="1">
        <v>301080106</v>
      </c>
      <c r="B18265" s="1" t="str">
        <f>VLOOKUP(A18265,[1]Maestra!A$1:C$746,2,0)</f>
        <v>ACTICVMZ8</v>
      </c>
      <c r="C18265" s="1" t="str">
        <f>VLOOKUP(A18265,[1]Maestra!A$1:C$746,3,0)</f>
        <v>TC IB Claro Visa Clas. - Cuotas por Disp Efectivo</v>
      </c>
      <c r="D18265" s="1" t="s">
        <v>20</v>
      </c>
      <c r="E18265" s="1">
        <v>1</v>
      </c>
      <c r="F18265" s="1">
        <v>29</v>
      </c>
      <c r="G18265" s="1" t="s">
        <v>28</v>
      </c>
      <c r="H18265" s="1">
        <v>9999</v>
      </c>
      <c r="I18265" s="1" t="s">
        <v>452</v>
      </c>
      <c r="J18265" s="1" t="s">
        <v>29</v>
      </c>
      <c r="K18265" s="1" t="s">
        <v>324</v>
      </c>
      <c r="Q18265" s="2" t="s">
        <v>37</v>
      </c>
      <c r="R18265" s="1" t="s">
        <v>718</v>
      </c>
      <c r="S18265" s="1" t="str">
        <f t="shared" si="580"/>
        <v>SAT|1|29|CCU|VIG|DIEF|CCRV</v>
      </c>
      <c r="T18265" s="2" t="str">
        <f t="shared" si="581"/>
        <v>OK</v>
      </c>
    </row>
    <row r="18266" spans="1:20" x14ac:dyDescent="0.25">
      <c r="A18266" s="1">
        <v>301080106</v>
      </c>
      <c r="B18266" s="1" t="str">
        <f>VLOOKUP(A18266,[1]Maestra!A$1:C$746,2,0)</f>
        <v>ACTICVMZ8</v>
      </c>
      <c r="C18266" s="1" t="str">
        <f>VLOOKUP(A18266,[1]Maestra!A$1:C$746,3,0)</f>
        <v>TC IB Claro Visa Clas. - Cuotas por Disp Efectivo</v>
      </c>
      <c r="D18266" s="1" t="s">
        <v>20</v>
      </c>
      <c r="E18266" s="1">
        <v>1</v>
      </c>
      <c r="F18266" s="1">
        <v>29</v>
      </c>
      <c r="G18266" s="1" t="s">
        <v>28</v>
      </c>
      <c r="H18266" s="1">
        <v>9999</v>
      </c>
      <c r="I18266" s="1" t="s">
        <v>452</v>
      </c>
      <c r="J18266" s="1" t="s">
        <v>29</v>
      </c>
      <c r="K18266" s="1" t="s">
        <v>325</v>
      </c>
      <c r="Q18266" s="2" t="s">
        <v>37</v>
      </c>
      <c r="R18266" s="1" t="s">
        <v>718</v>
      </c>
      <c r="S18266" s="1" t="str">
        <f t="shared" si="580"/>
        <v>SAT|1|29|CCU|VIG|DIEF|CMED</v>
      </c>
      <c r="T18266" s="2" t="str">
        <f t="shared" si="581"/>
        <v>OK</v>
      </c>
    </row>
    <row r="18267" spans="1:20" x14ac:dyDescent="0.25">
      <c r="A18267" s="1">
        <v>301080106</v>
      </c>
      <c r="B18267" s="1" t="str">
        <f>VLOOKUP(A18267,[1]Maestra!A$1:C$746,2,0)</f>
        <v>ACTICVMZ8</v>
      </c>
      <c r="C18267" s="1" t="str">
        <f>VLOOKUP(A18267,[1]Maestra!A$1:C$746,3,0)</f>
        <v>TC IB Claro Visa Clas. - Cuotas por Disp Efectivo</v>
      </c>
      <c r="D18267" s="1" t="s">
        <v>20</v>
      </c>
      <c r="E18267" s="1">
        <v>1</v>
      </c>
      <c r="F18267" s="1">
        <v>29</v>
      </c>
      <c r="G18267" s="1" t="s">
        <v>28</v>
      </c>
      <c r="H18267" s="1">
        <v>9999</v>
      </c>
      <c r="I18267" s="1" t="s">
        <v>452</v>
      </c>
      <c r="J18267" s="1" t="s">
        <v>29</v>
      </c>
      <c r="K18267" s="1" t="s">
        <v>330</v>
      </c>
      <c r="Q18267" s="2" t="s">
        <v>37</v>
      </c>
      <c r="R18267" s="1" t="s">
        <v>718</v>
      </c>
      <c r="S18267" s="1" t="str">
        <f t="shared" si="580"/>
        <v>SAT|1|29|CCU|VIG|DIEF|CMIE</v>
      </c>
      <c r="T18267" s="2" t="str">
        <f t="shared" si="581"/>
        <v>OK</v>
      </c>
    </row>
    <row r="18268" spans="1:20" x14ac:dyDescent="0.25">
      <c r="A18268" s="1">
        <v>301080106</v>
      </c>
      <c r="B18268" s="1" t="str">
        <f>VLOOKUP(A18268,[1]Maestra!A$1:C$746,2,0)</f>
        <v>ACTICVMZ8</v>
      </c>
      <c r="C18268" s="1" t="str">
        <f>VLOOKUP(A18268,[1]Maestra!A$1:C$746,3,0)</f>
        <v>TC IB Claro Visa Clas. - Cuotas por Disp Efectivo</v>
      </c>
      <c r="D18268" s="1" t="s">
        <v>20</v>
      </c>
      <c r="E18268" s="1">
        <v>1</v>
      </c>
      <c r="F18268" s="1">
        <v>29</v>
      </c>
      <c r="G18268" s="1" t="s">
        <v>28</v>
      </c>
      <c r="H18268" s="1">
        <v>9999</v>
      </c>
      <c r="I18268" s="1" t="s">
        <v>452</v>
      </c>
      <c r="J18268" s="1" t="s">
        <v>29</v>
      </c>
      <c r="K18268" s="1" t="s">
        <v>331</v>
      </c>
      <c r="Q18268" s="2" t="s">
        <v>37</v>
      </c>
      <c r="R18268" s="1" t="s">
        <v>718</v>
      </c>
      <c r="S18268" s="1" t="str">
        <f t="shared" si="580"/>
        <v>SAT|1|29|CCU|VIG|DIEF|CPEM</v>
      </c>
      <c r="T18268" s="2" t="str">
        <f t="shared" si="581"/>
        <v>OK</v>
      </c>
    </row>
    <row r="18269" spans="1:20" x14ac:dyDescent="0.25">
      <c r="A18269" s="1">
        <v>301080105</v>
      </c>
      <c r="B18269" s="1" t="e">
        <f>VLOOKUP(A18269,[1]Maestra!A$1:C$746,2,0)</f>
        <v>#N/A</v>
      </c>
      <c r="C18269" s="1" t="e">
        <f>VLOOKUP(A18269,[1]Maestra!A$1:C$746,3,0)</f>
        <v>#N/A</v>
      </c>
      <c r="D18269" s="1" t="s">
        <v>20</v>
      </c>
      <c r="E18269" s="1">
        <v>1</v>
      </c>
      <c r="F18269" s="1">
        <v>29</v>
      </c>
      <c r="G18269" s="1" t="s">
        <v>34</v>
      </c>
      <c r="H18269" s="1">
        <v>9999</v>
      </c>
      <c r="I18269" s="1" t="s">
        <v>449</v>
      </c>
      <c r="J18269" s="1" t="s">
        <v>29</v>
      </c>
      <c r="K18269" s="1" t="s">
        <v>324</v>
      </c>
      <c r="Q18269" s="2" t="s">
        <v>37</v>
      </c>
      <c r="R18269" s="1" t="s">
        <v>718</v>
      </c>
      <c r="S18269" s="1" t="str">
        <f t="shared" si="580"/>
        <v>SAT|1|29|CDI|VEN|DIEF|CCRV</v>
      </c>
      <c r="T18269" s="2" t="str">
        <f t="shared" si="581"/>
        <v>OK</v>
      </c>
    </row>
    <row r="18270" spans="1:20" x14ac:dyDescent="0.25">
      <c r="A18270" s="1">
        <v>301080105</v>
      </c>
      <c r="B18270" s="1" t="e">
        <f>VLOOKUP(A18270,[1]Maestra!A$1:C$746,2,0)</f>
        <v>#N/A</v>
      </c>
      <c r="C18270" s="1" t="e">
        <f>VLOOKUP(A18270,[1]Maestra!A$1:C$746,3,0)</f>
        <v>#N/A</v>
      </c>
      <c r="D18270" s="1" t="s">
        <v>20</v>
      </c>
      <c r="E18270" s="1">
        <v>1</v>
      </c>
      <c r="F18270" s="1">
        <v>29</v>
      </c>
      <c r="G18270" s="1" t="s">
        <v>34</v>
      </c>
      <c r="H18270" s="1">
        <v>9999</v>
      </c>
      <c r="I18270" s="1" t="s">
        <v>449</v>
      </c>
      <c r="J18270" s="1" t="s">
        <v>29</v>
      </c>
      <c r="K18270" s="1" t="s">
        <v>325</v>
      </c>
      <c r="Q18270" s="2" t="s">
        <v>37</v>
      </c>
      <c r="R18270" s="1" t="s">
        <v>718</v>
      </c>
      <c r="S18270" s="1" t="str">
        <f t="shared" si="580"/>
        <v>SAT|1|29|CDI|VEN|DIEF|CMED</v>
      </c>
      <c r="T18270" s="2" t="str">
        <f t="shared" si="581"/>
        <v>OK</v>
      </c>
    </row>
    <row r="18271" spans="1:20" x14ac:dyDescent="0.25">
      <c r="A18271" s="1">
        <v>301080105</v>
      </c>
      <c r="B18271" s="1" t="e">
        <f>VLOOKUP(A18271,[1]Maestra!A$1:C$746,2,0)</f>
        <v>#N/A</v>
      </c>
      <c r="C18271" s="1" t="e">
        <f>VLOOKUP(A18271,[1]Maestra!A$1:C$746,3,0)</f>
        <v>#N/A</v>
      </c>
      <c r="D18271" s="1" t="s">
        <v>20</v>
      </c>
      <c r="E18271" s="1">
        <v>1</v>
      </c>
      <c r="F18271" s="1">
        <v>29</v>
      </c>
      <c r="G18271" s="1" t="s">
        <v>34</v>
      </c>
      <c r="H18271" s="1">
        <v>9999</v>
      </c>
      <c r="I18271" s="1" t="s">
        <v>449</v>
      </c>
      <c r="J18271" s="1" t="s">
        <v>29</v>
      </c>
      <c r="K18271" s="1" t="s">
        <v>330</v>
      </c>
      <c r="Q18271" s="2" t="s">
        <v>37</v>
      </c>
      <c r="R18271" s="1" t="s">
        <v>718</v>
      </c>
      <c r="S18271" s="1" t="str">
        <f t="shared" si="580"/>
        <v>SAT|1|29|CDI|VEN|DIEF|CMIE</v>
      </c>
      <c r="T18271" s="2" t="str">
        <f t="shared" si="581"/>
        <v>OK</v>
      </c>
    </row>
    <row r="18272" spans="1:20" x14ac:dyDescent="0.25">
      <c r="A18272" s="1">
        <v>301080105</v>
      </c>
      <c r="B18272" s="1" t="e">
        <f>VLOOKUP(A18272,[1]Maestra!A$1:C$746,2,0)</f>
        <v>#N/A</v>
      </c>
      <c r="C18272" s="1" t="e">
        <f>VLOOKUP(A18272,[1]Maestra!A$1:C$746,3,0)</f>
        <v>#N/A</v>
      </c>
      <c r="D18272" s="1" t="s">
        <v>20</v>
      </c>
      <c r="E18272" s="1">
        <v>1</v>
      </c>
      <c r="F18272" s="1">
        <v>29</v>
      </c>
      <c r="G18272" s="1" t="s">
        <v>34</v>
      </c>
      <c r="H18272" s="1">
        <v>9999</v>
      </c>
      <c r="I18272" s="1" t="s">
        <v>449</v>
      </c>
      <c r="J18272" s="1" t="s">
        <v>29</v>
      </c>
      <c r="K18272" s="1" t="s">
        <v>331</v>
      </c>
      <c r="Q18272" s="2" t="s">
        <v>37</v>
      </c>
      <c r="R18272" s="1" t="s">
        <v>718</v>
      </c>
      <c r="S18272" s="1" t="str">
        <f t="shared" si="580"/>
        <v>SAT|1|29|CDI|VEN|DIEF|CPEM</v>
      </c>
      <c r="T18272" s="2" t="str">
        <f t="shared" si="581"/>
        <v>OK</v>
      </c>
    </row>
    <row r="18273" spans="1:20" x14ac:dyDescent="0.25">
      <c r="A18273" s="1">
        <v>301080105</v>
      </c>
      <c r="B18273" s="1" t="e">
        <f>VLOOKUP(A18273,[1]Maestra!A$1:C$746,2,0)</f>
        <v>#N/A</v>
      </c>
      <c r="C18273" s="1" t="e">
        <f>VLOOKUP(A18273,[1]Maestra!A$1:C$746,3,0)</f>
        <v>#N/A</v>
      </c>
      <c r="D18273" s="1" t="s">
        <v>20</v>
      </c>
      <c r="E18273" s="1">
        <v>1</v>
      </c>
      <c r="F18273" s="1">
        <v>29</v>
      </c>
      <c r="G18273" s="1" t="s">
        <v>34</v>
      </c>
      <c r="H18273" s="1">
        <v>9999</v>
      </c>
      <c r="I18273" s="1" t="s">
        <v>452</v>
      </c>
      <c r="J18273" s="1" t="s">
        <v>29</v>
      </c>
      <c r="K18273" s="1" t="s">
        <v>324</v>
      </c>
      <c r="Q18273" s="2" t="s">
        <v>37</v>
      </c>
      <c r="R18273" s="1" t="s">
        <v>718</v>
      </c>
      <c r="S18273" s="1" t="str">
        <f t="shared" si="580"/>
        <v>SAT|1|29|CDI|VIG|DIEF|CCRV</v>
      </c>
      <c r="T18273" s="2" t="str">
        <f t="shared" si="581"/>
        <v>OK</v>
      </c>
    </row>
    <row r="18274" spans="1:20" x14ac:dyDescent="0.25">
      <c r="A18274" s="1">
        <v>301080105</v>
      </c>
      <c r="B18274" s="1" t="e">
        <f>VLOOKUP(A18274,[1]Maestra!A$1:C$746,2,0)</f>
        <v>#N/A</v>
      </c>
      <c r="C18274" s="1" t="e">
        <f>VLOOKUP(A18274,[1]Maestra!A$1:C$746,3,0)</f>
        <v>#N/A</v>
      </c>
      <c r="D18274" s="1" t="s">
        <v>20</v>
      </c>
      <c r="E18274" s="1">
        <v>1</v>
      </c>
      <c r="F18274" s="1">
        <v>29</v>
      </c>
      <c r="G18274" s="1" t="s">
        <v>34</v>
      </c>
      <c r="H18274" s="1">
        <v>9999</v>
      </c>
      <c r="I18274" s="1" t="s">
        <v>452</v>
      </c>
      <c r="J18274" s="1" t="s">
        <v>29</v>
      </c>
      <c r="K18274" s="1" t="s">
        <v>325</v>
      </c>
      <c r="Q18274" s="2" t="s">
        <v>37</v>
      </c>
      <c r="R18274" s="1" t="s">
        <v>718</v>
      </c>
      <c r="S18274" s="1" t="str">
        <f t="shared" ref="S18274:S18337" si="582">_xlfn.CONCAT(D18274,"|",E18274,"|",F18274,"|",G18274,"|",I18274,"|",J18274,"|",K18274)</f>
        <v>SAT|1|29|CDI|VIG|DIEF|CMED</v>
      </c>
      <c r="T18274" s="2" t="str">
        <f t="shared" si="581"/>
        <v>OK</v>
      </c>
    </row>
    <row r="18275" spans="1:20" x14ac:dyDescent="0.25">
      <c r="A18275" s="1">
        <v>301080105</v>
      </c>
      <c r="B18275" s="1" t="e">
        <f>VLOOKUP(A18275,[1]Maestra!A$1:C$746,2,0)</f>
        <v>#N/A</v>
      </c>
      <c r="C18275" s="1" t="e">
        <f>VLOOKUP(A18275,[1]Maestra!A$1:C$746,3,0)</f>
        <v>#N/A</v>
      </c>
      <c r="D18275" s="1" t="s">
        <v>20</v>
      </c>
      <c r="E18275" s="1">
        <v>1</v>
      </c>
      <c r="F18275" s="1">
        <v>29</v>
      </c>
      <c r="G18275" s="1" t="s">
        <v>34</v>
      </c>
      <c r="H18275" s="1">
        <v>9999</v>
      </c>
      <c r="I18275" s="1" t="s">
        <v>452</v>
      </c>
      <c r="J18275" s="1" t="s">
        <v>29</v>
      </c>
      <c r="K18275" s="1" t="s">
        <v>330</v>
      </c>
      <c r="Q18275" s="2" t="s">
        <v>37</v>
      </c>
      <c r="R18275" s="1" t="s">
        <v>718</v>
      </c>
      <c r="S18275" s="1" t="str">
        <f t="shared" si="582"/>
        <v>SAT|1|29|CDI|VIG|DIEF|CMIE</v>
      </c>
      <c r="T18275" s="2" t="str">
        <f t="shared" si="581"/>
        <v>OK</v>
      </c>
    </row>
    <row r="18276" spans="1:20" x14ac:dyDescent="0.25">
      <c r="A18276" s="1">
        <v>301080105</v>
      </c>
      <c r="B18276" s="1" t="e">
        <f>VLOOKUP(A18276,[1]Maestra!A$1:C$746,2,0)</f>
        <v>#N/A</v>
      </c>
      <c r="C18276" s="1" t="e">
        <f>VLOOKUP(A18276,[1]Maestra!A$1:C$746,3,0)</f>
        <v>#N/A</v>
      </c>
      <c r="D18276" s="1" t="s">
        <v>20</v>
      </c>
      <c r="E18276" s="1">
        <v>1</v>
      </c>
      <c r="F18276" s="1">
        <v>29</v>
      </c>
      <c r="G18276" s="1" t="s">
        <v>34</v>
      </c>
      <c r="H18276" s="1">
        <v>9999</v>
      </c>
      <c r="I18276" s="1" t="s">
        <v>452</v>
      </c>
      <c r="J18276" s="1" t="s">
        <v>29</v>
      </c>
      <c r="K18276" s="1" t="s">
        <v>331</v>
      </c>
      <c r="Q18276" s="2" t="s">
        <v>37</v>
      </c>
      <c r="R18276" s="1" t="s">
        <v>718</v>
      </c>
      <c r="S18276" s="1" t="str">
        <f t="shared" si="582"/>
        <v>SAT|1|29|CDI|VIG|DIEF|CPEM</v>
      </c>
      <c r="T18276" s="2" t="str">
        <f t="shared" si="581"/>
        <v>OK</v>
      </c>
    </row>
    <row r="18277" spans="1:20" x14ac:dyDescent="0.25">
      <c r="A18277" s="1">
        <v>301080104</v>
      </c>
      <c r="B18277" s="1" t="str">
        <f>VLOOKUP(A18277,[1]Maestra!A$1:C$746,2,0)</f>
        <v>ACTICVAF8</v>
      </c>
      <c r="C18277" s="1" t="str">
        <f>VLOOKUP(A18277,[1]Maestra!A$1:C$746,3,0)</f>
        <v>TC IB Claro Visa Clas. - Compra Deuda</v>
      </c>
      <c r="D18277" s="1" t="s">
        <v>20</v>
      </c>
      <c r="E18277" s="1">
        <v>1</v>
      </c>
      <c r="F18277" s="1">
        <v>29</v>
      </c>
      <c r="G18277" s="1" t="s">
        <v>22</v>
      </c>
      <c r="H18277" s="1">
        <v>9999</v>
      </c>
      <c r="I18277" s="1" t="s">
        <v>449</v>
      </c>
      <c r="J18277" s="1" t="s">
        <v>29</v>
      </c>
      <c r="K18277" s="1" t="s">
        <v>454</v>
      </c>
      <c r="Q18277" s="2" t="s">
        <v>37</v>
      </c>
      <c r="R18277" s="1" t="s">
        <v>718</v>
      </c>
      <c r="S18277" s="1" t="str">
        <f t="shared" si="582"/>
        <v>SAT|1|29|CDP|VEN|DIEF|CCNR</v>
      </c>
      <c r="T18277" s="2" t="str">
        <f t="shared" si="581"/>
        <v>OK</v>
      </c>
    </row>
    <row r="18278" spans="1:20" x14ac:dyDescent="0.25">
      <c r="A18278" s="1">
        <v>301080104</v>
      </c>
      <c r="B18278" s="1" t="str">
        <f>VLOOKUP(A18278,[1]Maestra!A$1:C$746,2,0)</f>
        <v>ACTICVAF8</v>
      </c>
      <c r="C18278" s="1" t="str">
        <f>VLOOKUP(A18278,[1]Maestra!A$1:C$746,3,0)</f>
        <v>TC IB Claro Visa Clas. - Compra Deuda</v>
      </c>
      <c r="D18278" s="1" t="s">
        <v>20</v>
      </c>
      <c r="E18278" s="1">
        <v>1</v>
      </c>
      <c r="F18278" s="1">
        <v>29</v>
      </c>
      <c r="G18278" s="1" t="s">
        <v>22</v>
      </c>
      <c r="H18278" s="1">
        <v>9999</v>
      </c>
      <c r="I18278" s="1" t="s">
        <v>449</v>
      </c>
      <c r="J18278" s="1" t="s">
        <v>29</v>
      </c>
      <c r="K18278" s="1" t="s">
        <v>325</v>
      </c>
      <c r="Q18278" s="2" t="s">
        <v>37</v>
      </c>
      <c r="R18278" s="1" t="s">
        <v>718</v>
      </c>
      <c r="S18278" s="1" t="str">
        <f t="shared" si="582"/>
        <v>SAT|1|29|CDP|VEN|DIEF|CMED</v>
      </c>
      <c r="T18278" s="2" t="str">
        <f t="shared" si="581"/>
        <v>OK</v>
      </c>
    </row>
    <row r="18279" spans="1:20" x14ac:dyDescent="0.25">
      <c r="A18279" s="1">
        <v>301080104</v>
      </c>
      <c r="B18279" s="1" t="str">
        <f>VLOOKUP(A18279,[1]Maestra!A$1:C$746,2,0)</f>
        <v>ACTICVAF8</v>
      </c>
      <c r="C18279" s="1" t="str">
        <f>VLOOKUP(A18279,[1]Maestra!A$1:C$746,3,0)</f>
        <v>TC IB Claro Visa Clas. - Compra Deuda</v>
      </c>
      <c r="D18279" s="1" t="s">
        <v>20</v>
      </c>
      <c r="E18279" s="1">
        <v>1</v>
      </c>
      <c r="F18279" s="1">
        <v>29</v>
      </c>
      <c r="G18279" s="1" t="s">
        <v>22</v>
      </c>
      <c r="H18279" s="1">
        <v>9999</v>
      </c>
      <c r="I18279" s="1" t="s">
        <v>449</v>
      </c>
      <c r="J18279" s="1" t="s">
        <v>29</v>
      </c>
      <c r="K18279" s="1" t="s">
        <v>330</v>
      </c>
      <c r="Q18279" s="2" t="s">
        <v>37</v>
      </c>
      <c r="R18279" s="1" t="s">
        <v>718</v>
      </c>
      <c r="S18279" s="1" t="str">
        <f t="shared" si="582"/>
        <v>SAT|1|29|CDP|VEN|DIEF|CMIE</v>
      </c>
      <c r="T18279" s="2" t="str">
        <f t="shared" si="581"/>
        <v>OK</v>
      </c>
    </row>
    <row r="18280" spans="1:20" x14ac:dyDescent="0.25">
      <c r="A18280" s="1">
        <v>301080104</v>
      </c>
      <c r="B18280" s="1" t="str">
        <f>VLOOKUP(A18280,[1]Maestra!A$1:C$746,2,0)</f>
        <v>ACTICVAF8</v>
      </c>
      <c r="C18280" s="1" t="str">
        <f>VLOOKUP(A18280,[1]Maestra!A$1:C$746,3,0)</f>
        <v>TC IB Claro Visa Clas. - Compra Deuda</v>
      </c>
      <c r="D18280" s="1" t="s">
        <v>20</v>
      </c>
      <c r="E18280" s="1">
        <v>1</v>
      </c>
      <c r="F18280" s="1">
        <v>29</v>
      </c>
      <c r="G18280" s="1" t="s">
        <v>22</v>
      </c>
      <c r="H18280" s="1">
        <v>9999</v>
      </c>
      <c r="I18280" s="1" t="s">
        <v>449</v>
      </c>
      <c r="J18280" s="1" t="s">
        <v>29</v>
      </c>
      <c r="K18280" s="1" t="s">
        <v>331</v>
      </c>
      <c r="Q18280" s="2" t="s">
        <v>37</v>
      </c>
      <c r="R18280" s="1" t="s">
        <v>718</v>
      </c>
      <c r="S18280" s="1" t="str">
        <f t="shared" si="582"/>
        <v>SAT|1|29|CDP|VEN|DIEF|CPEM</v>
      </c>
      <c r="T18280" s="2" t="str">
        <f t="shared" si="581"/>
        <v>OK</v>
      </c>
    </row>
    <row r="18281" spans="1:20" x14ac:dyDescent="0.25">
      <c r="A18281" s="1">
        <v>301080104</v>
      </c>
      <c r="B18281" s="1" t="str">
        <f>VLOOKUP(A18281,[1]Maestra!A$1:C$746,2,0)</f>
        <v>ACTICVAF8</v>
      </c>
      <c r="C18281" s="1" t="str">
        <f>VLOOKUP(A18281,[1]Maestra!A$1:C$746,3,0)</f>
        <v>TC IB Claro Visa Clas. - Compra Deuda</v>
      </c>
      <c r="D18281" s="1" t="s">
        <v>20</v>
      </c>
      <c r="E18281" s="1">
        <v>1</v>
      </c>
      <c r="F18281" s="1">
        <v>29</v>
      </c>
      <c r="G18281" s="1" t="s">
        <v>22</v>
      </c>
      <c r="H18281" s="1">
        <v>9999</v>
      </c>
      <c r="I18281" s="1" t="s">
        <v>452</v>
      </c>
      <c r="J18281" s="1" t="s">
        <v>29</v>
      </c>
      <c r="K18281" s="1" t="s">
        <v>454</v>
      </c>
      <c r="Q18281" s="2" t="s">
        <v>37</v>
      </c>
      <c r="R18281" s="1" t="s">
        <v>718</v>
      </c>
      <c r="S18281" s="1" t="str">
        <f t="shared" si="582"/>
        <v>SAT|1|29|CDP|VIG|DIEF|CCNR</v>
      </c>
      <c r="T18281" s="2" t="str">
        <f t="shared" si="581"/>
        <v>OK</v>
      </c>
    </row>
    <row r="18282" spans="1:20" x14ac:dyDescent="0.25">
      <c r="A18282" s="1">
        <v>301080104</v>
      </c>
      <c r="B18282" s="1" t="str">
        <f>VLOOKUP(A18282,[1]Maestra!A$1:C$746,2,0)</f>
        <v>ACTICVAF8</v>
      </c>
      <c r="C18282" s="1" t="str">
        <f>VLOOKUP(A18282,[1]Maestra!A$1:C$746,3,0)</f>
        <v>TC IB Claro Visa Clas. - Compra Deuda</v>
      </c>
      <c r="D18282" s="1" t="s">
        <v>20</v>
      </c>
      <c r="E18282" s="1">
        <v>1</v>
      </c>
      <c r="F18282" s="1">
        <v>29</v>
      </c>
      <c r="G18282" s="1" t="s">
        <v>22</v>
      </c>
      <c r="H18282" s="1">
        <v>9999</v>
      </c>
      <c r="I18282" s="1" t="s">
        <v>452</v>
      </c>
      <c r="J18282" s="1" t="s">
        <v>29</v>
      </c>
      <c r="K18282" s="1" t="s">
        <v>325</v>
      </c>
      <c r="Q18282" s="2" t="s">
        <v>37</v>
      </c>
      <c r="R18282" s="1" t="s">
        <v>718</v>
      </c>
      <c r="S18282" s="1" t="str">
        <f t="shared" si="582"/>
        <v>SAT|1|29|CDP|VIG|DIEF|CMED</v>
      </c>
      <c r="T18282" s="2" t="str">
        <f t="shared" si="581"/>
        <v>OK</v>
      </c>
    </row>
    <row r="18283" spans="1:20" x14ac:dyDescent="0.25">
      <c r="A18283" s="1">
        <v>301080104</v>
      </c>
      <c r="B18283" s="1" t="str">
        <f>VLOOKUP(A18283,[1]Maestra!A$1:C$746,2,0)</f>
        <v>ACTICVAF8</v>
      </c>
      <c r="C18283" s="1" t="str">
        <f>VLOOKUP(A18283,[1]Maestra!A$1:C$746,3,0)</f>
        <v>TC IB Claro Visa Clas. - Compra Deuda</v>
      </c>
      <c r="D18283" s="1" t="s">
        <v>20</v>
      </c>
      <c r="E18283" s="1">
        <v>1</v>
      </c>
      <c r="F18283" s="1">
        <v>29</v>
      </c>
      <c r="G18283" s="1" t="s">
        <v>22</v>
      </c>
      <c r="H18283" s="1">
        <v>9999</v>
      </c>
      <c r="I18283" s="1" t="s">
        <v>452</v>
      </c>
      <c r="J18283" s="1" t="s">
        <v>29</v>
      </c>
      <c r="K18283" s="1" t="s">
        <v>330</v>
      </c>
      <c r="Q18283" s="2" t="s">
        <v>37</v>
      </c>
      <c r="R18283" s="1" t="s">
        <v>718</v>
      </c>
      <c r="S18283" s="1" t="str">
        <f t="shared" si="582"/>
        <v>SAT|1|29|CDP|VIG|DIEF|CMIE</v>
      </c>
      <c r="T18283" s="2" t="str">
        <f t="shared" si="581"/>
        <v>OK</v>
      </c>
    </row>
    <row r="18284" spans="1:20" x14ac:dyDescent="0.25">
      <c r="A18284" s="1">
        <v>301080104</v>
      </c>
      <c r="B18284" s="1" t="str">
        <f>VLOOKUP(A18284,[1]Maestra!A$1:C$746,2,0)</f>
        <v>ACTICVAF8</v>
      </c>
      <c r="C18284" s="1" t="str">
        <f>VLOOKUP(A18284,[1]Maestra!A$1:C$746,3,0)</f>
        <v>TC IB Claro Visa Clas. - Compra Deuda</v>
      </c>
      <c r="D18284" s="1" t="s">
        <v>20</v>
      </c>
      <c r="E18284" s="1">
        <v>1</v>
      </c>
      <c r="F18284" s="1">
        <v>29</v>
      </c>
      <c r="G18284" s="1" t="s">
        <v>22</v>
      </c>
      <c r="H18284" s="1">
        <v>9999</v>
      </c>
      <c r="I18284" s="1" t="s">
        <v>452</v>
      </c>
      <c r="J18284" s="1" t="s">
        <v>29</v>
      </c>
      <c r="K18284" s="1" t="s">
        <v>331</v>
      </c>
      <c r="Q18284" s="2" t="s">
        <v>37</v>
      </c>
      <c r="R18284" s="1" t="s">
        <v>718</v>
      </c>
      <c r="S18284" s="1" t="str">
        <f t="shared" si="582"/>
        <v>SAT|1|29|CDP|VIG|DIEF|CPEM</v>
      </c>
      <c r="T18284" s="2" t="str">
        <f t="shared" si="581"/>
        <v>OK</v>
      </c>
    </row>
    <row r="18285" spans="1:20" x14ac:dyDescent="0.25">
      <c r="A18285" s="1">
        <v>301080104</v>
      </c>
      <c r="B18285" s="1" t="str">
        <f>VLOOKUP(A18285,[1]Maestra!A$1:C$746,2,0)</f>
        <v>ACTICVAF8</v>
      </c>
      <c r="C18285" s="1" t="str">
        <f>VLOOKUP(A18285,[1]Maestra!A$1:C$746,3,0)</f>
        <v>TC IB Claro Visa Clas. - Compra Deuda</v>
      </c>
      <c r="D18285" s="1" t="s">
        <v>20</v>
      </c>
      <c r="E18285" s="1">
        <v>1</v>
      </c>
      <c r="F18285" s="1">
        <v>29</v>
      </c>
      <c r="G18285" s="1" t="s">
        <v>23</v>
      </c>
      <c r="H18285" s="1">
        <v>9999</v>
      </c>
      <c r="I18285" s="1" t="s">
        <v>449</v>
      </c>
      <c r="J18285" s="1" t="s">
        <v>29</v>
      </c>
      <c r="K18285" s="1" t="s">
        <v>324</v>
      </c>
      <c r="Q18285" s="2" t="s">
        <v>37</v>
      </c>
      <c r="R18285" s="1" t="s">
        <v>718</v>
      </c>
      <c r="S18285" s="1" t="str">
        <f t="shared" si="582"/>
        <v>SAT|1|29|CDR|VEN|DIEF|CCRV</v>
      </c>
      <c r="T18285" s="2" t="str">
        <f t="shared" si="581"/>
        <v>OK</v>
      </c>
    </row>
    <row r="18286" spans="1:20" x14ac:dyDescent="0.25">
      <c r="A18286" s="1">
        <v>301080104</v>
      </c>
      <c r="B18286" s="1" t="str">
        <f>VLOOKUP(A18286,[1]Maestra!A$1:C$746,2,0)</f>
        <v>ACTICVAF8</v>
      </c>
      <c r="C18286" s="1" t="str">
        <f>VLOOKUP(A18286,[1]Maestra!A$1:C$746,3,0)</f>
        <v>TC IB Claro Visa Clas. - Compra Deuda</v>
      </c>
      <c r="D18286" s="1" t="s">
        <v>20</v>
      </c>
      <c r="E18286" s="1">
        <v>1</v>
      </c>
      <c r="F18286" s="1">
        <v>29</v>
      </c>
      <c r="G18286" s="1" t="s">
        <v>23</v>
      </c>
      <c r="H18286" s="1">
        <v>9999</v>
      </c>
      <c r="I18286" s="1" t="s">
        <v>449</v>
      </c>
      <c r="J18286" s="1" t="s">
        <v>29</v>
      </c>
      <c r="K18286" s="1" t="s">
        <v>325</v>
      </c>
      <c r="Q18286" s="2" t="s">
        <v>37</v>
      </c>
      <c r="R18286" s="1" t="s">
        <v>718</v>
      </c>
      <c r="S18286" s="1" t="str">
        <f t="shared" si="582"/>
        <v>SAT|1|29|CDR|VEN|DIEF|CMED</v>
      </c>
      <c r="T18286" s="2" t="str">
        <f t="shared" si="581"/>
        <v>OK</v>
      </c>
    </row>
    <row r="18287" spans="1:20" x14ac:dyDescent="0.25">
      <c r="A18287" s="1">
        <v>301080104</v>
      </c>
      <c r="B18287" s="1" t="str">
        <f>VLOOKUP(A18287,[1]Maestra!A$1:C$746,2,0)</f>
        <v>ACTICVAF8</v>
      </c>
      <c r="C18287" s="1" t="str">
        <f>VLOOKUP(A18287,[1]Maestra!A$1:C$746,3,0)</f>
        <v>TC IB Claro Visa Clas. - Compra Deuda</v>
      </c>
      <c r="D18287" s="1" t="s">
        <v>20</v>
      </c>
      <c r="E18287" s="1">
        <v>1</v>
      </c>
      <c r="F18287" s="1">
        <v>29</v>
      </c>
      <c r="G18287" s="1" t="s">
        <v>23</v>
      </c>
      <c r="H18287" s="1">
        <v>9999</v>
      </c>
      <c r="I18287" s="1" t="s">
        <v>449</v>
      </c>
      <c r="J18287" s="1" t="s">
        <v>29</v>
      </c>
      <c r="K18287" s="1" t="s">
        <v>330</v>
      </c>
      <c r="Q18287" s="2" t="s">
        <v>37</v>
      </c>
      <c r="R18287" s="1" t="s">
        <v>718</v>
      </c>
      <c r="S18287" s="1" t="str">
        <f t="shared" si="582"/>
        <v>SAT|1|29|CDR|VEN|DIEF|CMIE</v>
      </c>
      <c r="T18287" s="2" t="str">
        <f t="shared" si="581"/>
        <v>OK</v>
      </c>
    </row>
    <row r="18288" spans="1:20" x14ac:dyDescent="0.25">
      <c r="A18288" s="1">
        <v>301080104</v>
      </c>
      <c r="B18288" s="1" t="str">
        <f>VLOOKUP(A18288,[1]Maestra!A$1:C$746,2,0)</f>
        <v>ACTICVAF8</v>
      </c>
      <c r="C18288" s="1" t="str">
        <f>VLOOKUP(A18288,[1]Maestra!A$1:C$746,3,0)</f>
        <v>TC IB Claro Visa Clas. - Compra Deuda</v>
      </c>
      <c r="D18288" s="1" t="s">
        <v>20</v>
      </c>
      <c r="E18288" s="1">
        <v>1</v>
      </c>
      <c r="F18288" s="1">
        <v>29</v>
      </c>
      <c r="G18288" s="1" t="s">
        <v>23</v>
      </c>
      <c r="H18288" s="1">
        <v>9999</v>
      </c>
      <c r="I18288" s="1" t="s">
        <v>449</v>
      </c>
      <c r="J18288" s="1" t="s">
        <v>29</v>
      </c>
      <c r="K18288" s="1" t="s">
        <v>331</v>
      </c>
      <c r="Q18288" s="2" t="s">
        <v>37</v>
      </c>
      <c r="R18288" s="1" t="s">
        <v>718</v>
      </c>
      <c r="S18288" s="1" t="str">
        <f t="shared" si="582"/>
        <v>SAT|1|29|CDR|VEN|DIEF|CPEM</v>
      </c>
      <c r="T18288" s="2" t="str">
        <f t="shared" si="581"/>
        <v>OK</v>
      </c>
    </row>
    <row r="18289" spans="1:20" x14ac:dyDescent="0.25">
      <c r="A18289" s="1">
        <v>301080104</v>
      </c>
      <c r="B18289" s="1" t="str">
        <f>VLOOKUP(A18289,[1]Maestra!A$1:C$746,2,0)</f>
        <v>ACTICVAF8</v>
      </c>
      <c r="C18289" s="1" t="str">
        <f>VLOOKUP(A18289,[1]Maestra!A$1:C$746,3,0)</f>
        <v>TC IB Claro Visa Clas. - Compra Deuda</v>
      </c>
      <c r="D18289" s="1" t="s">
        <v>20</v>
      </c>
      <c r="E18289" s="1">
        <v>1</v>
      </c>
      <c r="F18289" s="1">
        <v>29</v>
      </c>
      <c r="G18289" s="1" t="s">
        <v>23</v>
      </c>
      <c r="H18289" s="1">
        <v>9999</v>
      </c>
      <c r="I18289" s="1" t="s">
        <v>452</v>
      </c>
      <c r="J18289" s="1" t="s">
        <v>29</v>
      </c>
      <c r="K18289" s="1" t="s">
        <v>324</v>
      </c>
      <c r="Q18289" s="2" t="s">
        <v>37</v>
      </c>
      <c r="R18289" s="1" t="s">
        <v>718</v>
      </c>
      <c r="S18289" s="1" t="str">
        <f t="shared" si="582"/>
        <v>SAT|1|29|CDR|VIG|DIEF|CCRV</v>
      </c>
      <c r="T18289" s="2" t="str">
        <f t="shared" si="581"/>
        <v>OK</v>
      </c>
    </row>
    <row r="18290" spans="1:20" x14ac:dyDescent="0.25">
      <c r="A18290" s="1">
        <v>301080104</v>
      </c>
      <c r="B18290" s="1" t="str">
        <f>VLOOKUP(A18290,[1]Maestra!A$1:C$746,2,0)</f>
        <v>ACTICVAF8</v>
      </c>
      <c r="C18290" s="1" t="str">
        <f>VLOOKUP(A18290,[1]Maestra!A$1:C$746,3,0)</f>
        <v>TC IB Claro Visa Clas. - Compra Deuda</v>
      </c>
      <c r="D18290" s="1" t="s">
        <v>20</v>
      </c>
      <c r="E18290" s="1">
        <v>1</v>
      </c>
      <c r="F18290" s="1">
        <v>29</v>
      </c>
      <c r="G18290" s="1" t="s">
        <v>23</v>
      </c>
      <c r="H18290" s="1">
        <v>9999</v>
      </c>
      <c r="I18290" s="1" t="s">
        <v>452</v>
      </c>
      <c r="J18290" s="1" t="s">
        <v>29</v>
      </c>
      <c r="K18290" s="1" t="s">
        <v>325</v>
      </c>
      <c r="Q18290" s="2" t="s">
        <v>37</v>
      </c>
      <c r="R18290" s="1" t="s">
        <v>718</v>
      </c>
      <c r="S18290" s="1" t="str">
        <f t="shared" si="582"/>
        <v>SAT|1|29|CDR|VIG|DIEF|CMED</v>
      </c>
      <c r="T18290" s="2" t="str">
        <f t="shared" si="581"/>
        <v>OK</v>
      </c>
    </row>
    <row r="18291" spans="1:20" x14ac:dyDescent="0.25">
      <c r="A18291" s="1">
        <v>301080104</v>
      </c>
      <c r="B18291" s="1" t="str">
        <f>VLOOKUP(A18291,[1]Maestra!A$1:C$746,2,0)</f>
        <v>ACTICVAF8</v>
      </c>
      <c r="C18291" s="1" t="str">
        <f>VLOOKUP(A18291,[1]Maestra!A$1:C$746,3,0)</f>
        <v>TC IB Claro Visa Clas. - Compra Deuda</v>
      </c>
      <c r="D18291" s="1" t="s">
        <v>20</v>
      </c>
      <c r="E18291" s="1">
        <v>1</v>
      </c>
      <c r="F18291" s="1">
        <v>29</v>
      </c>
      <c r="G18291" s="1" t="s">
        <v>23</v>
      </c>
      <c r="H18291" s="1">
        <v>9999</v>
      </c>
      <c r="I18291" s="1" t="s">
        <v>452</v>
      </c>
      <c r="J18291" s="1" t="s">
        <v>29</v>
      </c>
      <c r="K18291" s="1" t="s">
        <v>330</v>
      </c>
      <c r="Q18291" s="2" t="s">
        <v>37</v>
      </c>
      <c r="R18291" s="1" t="s">
        <v>718</v>
      </c>
      <c r="S18291" s="1" t="str">
        <f t="shared" si="582"/>
        <v>SAT|1|29|CDR|VIG|DIEF|CMIE</v>
      </c>
      <c r="T18291" s="2" t="str">
        <f t="shared" si="581"/>
        <v>OK</v>
      </c>
    </row>
    <row r="18292" spans="1:20" x14ac:dyDescent="0.25">
      <c r="A18292" s="1">
        <v>301080104</v>
      </c>
      <c r="B18292" s="1" t="str">
        <f>VLOOKUP(A18292,[1]Maestra!A$1:C$746,2,0)</f>
        <v>ACTICVAF8</v>
      </c>
      <c r="C18292" s="1" t="str">
        <f>VLOOKUP(A18292,[1]Maestra!A$1:C$746,3,0)</f>
        <v>TC IB Claro Visa Clas. - Compra Deuda</v>
      </c>
      <c r="D18292" s="1" t="s">
        <v>20</v>
      </c>
      <c r="E18292" s="1">
        <v>1</v>
      </c>
      <c r="F18292" s="1">
        <v>29</v>
      </c>
      <c r="G18292" s="1" t="s">
        <v>23</v>
      </c>
      <c r="H18292" s="1">
        <v>9999</v>
      </c>
      <c r="I18292" s="1" t="s">
        <v>452</v>
      </c>
      <c r="J18292" s="1" t="s">
        <v>29</v>
      </c>
      <c r="K18292" s="1" t="s">
        <v>331</v>
      </c>
      <c r="Q18292" s="2" t="s">
        <v>37</v>
      </c>
      <c r="R18292" s="1" t="s">
        <v>718</v>
      </c>
      <c r="S18292" s="1" t="str">
        <f t="shared" si="582"/>
        <v>SAT|1|29|CDR|VIG|DIEF|CPEM</v>
      </c>
      <c r="T18292" s="2" t="str">
        <f t="shared" si="581"/>
        <v>OK</v>
      </c>
    </row>
    <row r="18293" spans="1:20" x14ac:dyDescent="0.25">
      <c r="A18293" s="1">
        <v>301080101</v>
      </c>
      <c r="B18293" s="1" t="str">
        <f>VLOOKUP(A18293,[1]Maestra!A$1:C$746,2,0)</f>
        <v>ACTICVD88</v>
      </c>
      <c r="C18293" s="1" t="str">
        <f>VLOOKUP(A18293,[1]Maestra!A$1:C$746,3,0)</f>
        <v>TC IB Claro Visa Clas. - Linea Rev</v>
      </c>
      <c r="D18293" s="1" t="s">
        <v>20</v>
      </c>
      <c r="E18293" s="1">
        <v>1</v>
      </c>
      <c r="F18293" s="1">
        <v>29</v>
      </c>
      <c r="G18293" s="1" t="s">
        <v>21</v>
      </c>
      <c r="H18293" s="1">
        <v>9999</v>
      </c>
      <c r="I18293" s="1" t="s">
        <v>21</v>
      </c>
      <c r="J18293" s="1" t="s">
        <v>33</v>
      </c>
      <c r="K18293" s="1" t="s">
        <v>454</v>
      </c>
      <c r="Q18293" s="2" t="s">
        <v>37</v>
      </c>
      <c r="R18293" s="1" t="s">
        <v>718</v>
      </c>
      <c r="S18293" s="1" t="str">
        <f t="shared" si="582"/>
        <v>SAT|1|29|DUD|DUD|COMP|CCNR</v>
      </c>
      <c r="T18293" s="2" t="str">
        <f t="shared" si="581"/>
        <v>OK</v>
      </c>
    </row>
    <row r="18294" spans="1:20" x14ac:dyDescent="0.25">
      <c r="A18294" s="1">
        <v>301080101</v>
      </c>
      <c r="B18294" s="1" t="str">
        <f>VLOOKUP(A18294,[1]Maestra!A$1:C$746,2,0)</f>
        <v>ACTICVD88</v>
      </c>
      <c r="C18294" s="1" t="str">
        <f>VLOOKUP(A18294,[1]Maestra!A$1:C$746,3,0)</f>
        <v>TC IB Claro Visa Clas. - Linea Rev</v>
      </c>
      <c r="D18294" s="1" t="s">
        <v>20</v>
      </c>
      <c r="E18294" s="1">
        <v>1</v>
      </c>
      <c r="F18294" s="1">
        <v>29</v>
      </c>
      <c r="G18294" s="1" t="s">
        <v>21</v>
      </c>
      <c r="H18294" s="1">
        <v>9999</v>
      </c>
      <c r="I18294" s="1" t="s">
        <v>21</v>
      </c>
      <c r="J18294" s="1" t="s">
        <v>33</v>
      </c>
      <c r="K18294" s="1" t="s">
        <v>327</v>
      </c>
      <c r="Q18294" s="2" t="s">
        <v>37</v>
      </c>
      <c r="R18294" s="1" t="s">
        <v>718</v>
      </c>
      <c r="S18294" s="1" t="str">
        <f t="shared" si="582"/>
        <v>SAT|1|29|DUD|DUD|COMP|CCOR</v>
      </c>
      <c r="T18294" s="2" t="str">
        <f t="shared" si="581"/>
        <v>OK</v>
      </c>
    </row>
    <row r="18295" spans="1:20" x14ac:dyDescent="0.25">
      <c r="A18295" s="1">
        <v>301080101</v>
      </c>
      <c r="B18295" s="1" t="str">
        <f>VLOOKUP(A18295,[1]Maestra!A$1:C$746,2,0)</f>
        <v>ACTICVD88</v>
      </c>
      <c r="C18295" s="1" t="str">
        <f>VLOOKUP(A18295,[1]Maestra!A$1:C$746,3,0)</f>
        <v>TC IB Claro Visa Clas. - Linea Rev</v>
      </c>
      <c r="D18295" s="1" t="s">
        <v>20</v>
      </c>
      <c r="E18295" s="1">
        <v>1</v>
      </c>
      <c r="F18295" s="1">
        <v>29</v>
      </c>
      <c r="G18295" s="1" t="s">
        <v>21</v>
      </c>
      <c r="H18295" s="1">
        <v>9999</v>
      </c>
      <c r="I18295" s="1" t="s">
        <v>21</v>
      </c>
      <c r="J18295" s="1" t="s">
        <v>33</v>
      </c>
      <c r="K18295" s="1" t="s">
        <v>324</v>
      </c>
      <c r="Q18295" s="2" t="s">
        <v>37</v>
      </c>
      <c r="R18295" s="1" t="s">
        <v>718</v>
      </c>
      <c r="S18295" s="1" t="str">
        <f t="shared" si="582"/>
        <v>SAT|1|29|DUD|DUD|COMP|CCRV</v>
      </c>
      <c r="T18295" s="2" t="str">
        <f t="shared" si="581"/>
        <v>OK</v>
      </c>
    </row>
    <row r="18296" spans="1:20" x14ac:dyDescent="0.25">
      <c r="A18296" s="1">
        <v>301080101</v>
      </c>
      <c r="B18296" s="1" t="str">
        <f>VLOOKUP(A18296,[1]Maestra!A$1:C$746,2,0)</f>
        <v>ACTICVD88</v>
      </c>
      <c r="C18296" s="1" t="str">
        <f>VLOOKUP(A18296,[1]Maestra!A$1:C$746,3,0)</f>
        <v>TC IB Claro Visa Clas. - Linea Rev</v>
      </c>
      <c r="D18296" s="1" t="s">
        <v>20</v>
      </c>
      <c r="E18296" s="1">
        <v>1</v>
      </c>
      <c r="F18296" s="1">
        <v>29</v>
      </c>
      <c r="G18296" s="1" t="s">
        <v>21</v>
      </c>
      <c r="H18296" s="1">
        <v>9999</v>
      </c>
      <c r="I18296" s="1" t="s">
        <v>21</v>
      </c>
      <c r="J18296" s="1" t="s">
        <v>33</v>
      </c>
      <c r="K18296" s="1" t="s">
        <v>323</v>
      </c>
      <c r="Q18296" s="2" t="s">
        <v>37</v>
      </c>
      <c r="R18296" s="1" t="s">
        <v>718</v>
      </c>
      <c r="S18296" s="1" t="str">
        <f t="shared" si="582"/>
        <v>SAT|1|29|DUD|DUD|COMP|CESP</v>
      </c>
      <c r="T18296" s="2" t="str">
        <f t="shared" si="581"/>
        <v>OK</v>
      </c>
    </row>
    <row r="18297" spans="1:20" x14ac:dyDescent="0.25">
      <c r="A18297" s="1">
        <v>301080101</v>
      </c>
      <c r="B18297" s="1" t="str">
        <f>VLOOKUP(A18297,[1]Maestra!A$1:C$746,2,0)</f>
        <v>ACTICVD88</v>
      </c>
      <c r="C18297" s="1" t="str">
        <f>VLOOKUP(A18297,[1]Maestra!A$1:C$746,3,0)</f>
        <v>TC IB Claro Visa Clas. - Linea Rev</v>
      </c>
      <c r="D18297" s="1" t="s">
        <v>20</v>
      </c>
      <c r="E18297" s="1">
        <v>1</v>
      </c>
      <c r="F18297" s="1">
        <v>29</v>
      </c>
      <c r="G18297" s="1" t="s">
        <v>21</v>
      </c>
      <c r="H18297" s="1">
        <v>9999</v>
      </c>
      <c r="I18297" s="1" t="s">
        <v>21</v>
      </c>
      <c r="J18297" s="1" t="s">
        <v>33</v>
      </c>
      <c r="K18297" s="1" t="s">
        <v>328</v>
      </c>
      <c r="Q18297" s="2" t="s">
        <v>37</v>
      </c>
      <c r="R18297" s="1" t="s">
        <v>718</v>
      </c>
      <c r="S18297" s="1" t="str">
        <f t="shared" si="582"/>
        <v>SAT|1|29|DUD|DUD|COMP|CGEM</v>
      </c>
      <c r="T18297" s="2" t="str">
        <f t="shared" si="581"/>
        <v>OK</v>
      </c>
    </row>
    <row r="18298" spans="1:20" x14ac:dyDescent="0.25">
      <c r="A18298" s="1">
        <v>301080101</v>
      </c>
      <c r="B18298" s="1" t="str">
        <f>VLOOKUP(A18298,[1]Maestra!A$1:C$746,2,0)</f>
        <v>ACTICVD88</v>
      </c>
      <c r="C18298" s="1" t="str">
        <f>VLOOKUP(A18298,[1]Maestra!A$1:C$746,3,0)</f>
        <v>TC IB Claro Visa Clas. - Linea Rev</v>
      </c>
      <c r="D18298" s="1" t="s">
        <v>20</v>
      </c>
      <c r="E18298" s="1">
        <v>1</v>
      </c>
      <c r="F18298" s="1">
        <v>29</v>
      </c>
      <c r="G18298" s="1" t="s">
        <v>21</v>
      </c>
      <c r="H18298" s="1">
        <v>9999</v>
      </c>
      <c r="I18298" s="1" t="s">
        <v>21</v>
      </c>
      <c r="J18298" s="1" t="s">
        <v>33</v>
      </c>
      <c r="K18298" s="1" t="s">
        <v>329</v>
      </c>
      <c r="Q18298" s="2" t="s">
        <v>37</v>
      </c>
      <c r="R18298" s="1" t="s">
        <v>718</v>
      </c>
      <c r="S18298" s="1" t="str">
        <f t="shared" si="582"/>
        <v>SAT|1|29|DUD|DUD|COMP|CIVA</v>
      </c>
      <c r="T18298" s="2" t="str">
        <f t="shared" si="581"/>
        <v>OK</v>
      </c>
    </row>
    <row r="18299" spans="1:20" x14ac:dyDescent="0.25">
      <c r="A18299" s="1">
        <v>301080101</v>
      </c>
      <c r="B18299" s="1" t="str">
        <f>VLOOKUP(A18299,[1]Maestra!A$1:C$746,2,0)</f>
        <v>ACTICVD88</v>
      </c>
      <c r="C18299" s="1" t="str">
        <f>VLOOKUP(A18299,[1]Maestra!A$1:C$746,3,0)</f>
        <v>TC IB Claro Visa Clas. - Linea Rev</v>
      </c>
      <c r="D18299" s="1" t="s">
        <v>20</v>
      </c>
      <c r="E18299" s="1">
        <v>1</v>
      </c>
      <c r="F18299" s="1">
        <v>29</v>
      </c>
      <c r="G18299" s="1" t="s">
        <v>21</v>
      </c>
      <c r="H18299" s="1">
        <v>9999</v>
      </c>
      <c r="I18299" s="1" t="s">
        <v>21</v>
      </c>
      <c r="J18299" s="1" t="s">
        <v>33</v>
      </c>
      <c r="K18299" s="1" t="s">
        <v>325</v>
      </c>
      <c r="Q18299" s="2" t="s">
        <v>37</v>
      </c>
      <c r="R18299" s="1" t="s">
        <v>718</v>
      </c>
      <c r="S18299" s="1" t="str">
        <f t="shared" si="582"/>
        <v>SAT|1|29|DUD|DUD|COMP|CMED</v>
      </c>
      <c r="T18299" s="2" t="str">
        <f t="shared" si="581"/>
        <v>OK</v>
      </c>
    </row>
    <row r="18300" spans="1:20" x14ac:dyDescent="0.25">
      <c r="A18300" s="1">
        <v>301080101</v>
      </c>
      <c r="B18300" s="1" t="str">
        <f>VLOOKUP(A18300,[1]Maestra!A$1:C$746,2,0)</f>
        <v>ACTICVD88</v>
      </c>
      <c r="C18300" s="1" t="str">
        <f>VLOOKUP(A18300,[1]Maestra!A$1:C$746,3,0)</f>
        <v>TC IB Claro Visa Clas. - Linea Rev</v>
      </c>
      <c r="D18300" s="1" t="s">
        <v>20</v>
      </c>
      <c r="E18300" s="1">
        <v>1</v>
      </c>
      <c r="F18300" s="1">
        <v>29</v>
      </c>
      <c r="G18300" s="1" t="s">
        <v>21</v>
      </c>
      <c r="H18300" s="1">
        <v>9999</v>
      </c>
      <c r="I18300" s="1" t="s">
        <v>21</v>
      </c>
      <c r="J18300" s="1" t="s">
        <v>33</v>
      </c>
      <c r="K18300" s="1" t="s">
        <v>330</v>
      </c>
      <c r="Q18300" s="2" t="s">
        <v>37</v>
      </c>
      <c r="R18300" s="1" t="s">
        <v>718</v>
      </c>
      <c r="S18300" s="1" t="str">
        <f t="shared" si="582"/>
        <v>SAT|1|29|DUD|DUD|COMP|CMIE</v>
      </c>
      <c r="T18300" s="2" t="str">
        <f t="shared" si="581"/>
        <v>OK</v>
      </c>
    </row>
    <row r="18301" spans="1:20" x14ac:dyDescent="0.25">
      <c r="A18301" s="1">
        <v>301080101</v>
      </c>
      <c r="B18301" s="1" t="str">
        <f>VLOOKUP(A18301,[1]Maestra!A$1:C$746,2,0)</f>
        <v>ACTICVD88</v>
      </c>
      <c r="C18301" s="1" t="str">
        <f>VLOOKUP(A18301,[1]Maestra!A$1:C$746,3,0)</f>
        <v>TC IB Claro Visa Clas. - Linea Rev</v>
      </c>
      <c r="D18301" s="1" t="s">
        <v>20</v>
      </c>
      <c r="E18301" s="1">
        <v>1</v>
      </c>
      <c r="F18301" s="1">
        <v>29</v>
      </c>
      <c r="G18301" s="1" t="s">
        <v>21</v>
      </c>
      <c r="H18301" s="1">
        <v>9999</v>
      </c>
      <c r="I18301" s="1" t="s">
        <v>21</v>
      </c>
      <c r="J18301" s="1" t="s">
        <v>33</v>
      </c>
      <c r="K18301" s="1" t="s">
        <v>331</v>
      </c>
      <c r="Q18301" s="2" t="s">
        <v>37</v>
      </c>
      <c r="R18301" s="1" t="s">
        <v>718</v>
      </c>
      <c r="S18301" s="1" t="str">
        <f t="shared" si="582"/>
        <v>SAT|1|29|DUD|DUD|COMP|CPEM</v>
      </c>
      <c r="T18301" s="2" t="str">
        <f t="shared" si="581"/>
        <v>OK</v>
      </c>
    </row>
    <row r="18302" spans="1:20" x14ac:dyDescent="0.25">
      <c r="A18302" s="1">
        <v>301080103</v>
      </c>
      <c r="B18302" s="1" t="str">
        <f>VLOOKUP(A18302,[1]Maestra!A$1:C$746,2,0)</f>
        <v>ACTICVUP8</v>
      </c>
      <c r="C18302" s="1" t="str">
        <f>VLOOKUP(A18302,[1]Maestra!A$1:C$746,3,0)</f>
        <v>TC IB Claro Visa Clas. - Extracash</v>
      </c>
      <c r="D18302" s="1" t="s">
        <v>20</v>
      </c>
      <c r="E18302" s="1">
        <v>1</v>
      </c>
      <c r="F18302" s="1">
        <v>29</v>
      </c>
      <c r="G18302" s="1" t="s">
        <v>32</v>
      </c>
      <c r="H18302" s="1">
        <v>9999</v>
      </c>
      <c r="I18302" s="1" t="s">
        <v>449</v>
      </c>
      <c r="J18302" s="1" t="s">
        <v>29</v>
      </c>
      <c r="K18302" s="1" t="s">
        <v>454</v>
      </c>
      <c r="Q18302" s="2" t="s">
        <v>37</v>
      </c>
      <c r="R18302" s="1" t="s">
        <v>718</v>
      </c>
      <c r="S18302" s="1" t="str">
        <f t="shared" si="582"/>
        <v>SAT|1|29|EXT|VEN|DIEF|CCNR</v>
      </c>
      <c r="T18302" s="2" t="str">
        <f t="shared" si="581"/>
        <v>OK</v>
      </c>
    </row>
    <row r="18303" spans="1:20" x14ac:dyDescent="0.25">
      <c r="A18303" s="1">
        <v>301080103</v>
      </c>
      <c r="B18303" s="1" t="str">
        <f>VLOOKUP(A18303,[1]Maestra!A$1:C$746,2,0)</f>
        <v>ACTICVUP8</v>
      </c>
      <c r="C18303" s="1" t="str">
        <f>VLOOKUP(A18303,[1]Maestra!A$1:C$746,3,0)</f>
        <v>TC IB Claro Visa Clas. - Extracash</v>
      </c>
      <c r="D18303" s="1" t="s">
        <v>20</v>
      </c>
      <c r="E18303" s="1">
        <v>1</v>
      </c>
      <c r="F18303" s="1">
        <v>29</v>
      </c>
      <c r="G18303" s="1" t="s">
        <v>32</v>
      </c>
      <c r="H18303" s="1">
        <v>9999</v>
      </c>
      <c r="I18303" s="1" t="s">
        <v>449</v>
      </c>
      <c r="J18303" s="1" t="s">
        <v>29</v>
      </c>
      <c r="K18303" s="1" t="s">
        <v>325</v>
      </c>
      <c r="Q18303" s="2" t="s">
        <v>37</v>
      </c>
      <c r="R18303" s="1" t="s">
        <v>718</v>
      </c>
      <c r="S18303" s="1" t="str">
        <f t="shared" si="582"/>
        <v>SAT|1|29|EXT|VEN|DIEF|CMED</v>
      </c>
      <c r="T18303" s="2" t="str">
        <f t="shared" si="581"/>
        <v>OK</v>
      </c>
    </row>
    <row r="18304" spans="1:20" x14ac:dyDescent="0.25">
      <c r="A18304" s="1">
        <v>301080103</v>
      </c>
      <c r="B18304" s="1" t="str">
        <f>VLOOKUP(A18304,[1]Maestra!A$1:C$746,2,0)</f>
        <v>ACTICVUP8</v>
      </c>
      <c r="C18304" s="1" t="str">
        <f>VLOOKUP(A18304,[1]Maestra!A$1:C$746,3,0)</f>
        <v>TC IB Claro Visa Clas. - Extracash</v>
      </c>
      <c r="D18304" s="1" t="s">
        <v>20</v>
      </c>
      <c r="E18304" s="1">
        <v>1</v>
      </c>
      <c r="F18304" s="1">
        <v>29</v>
      </c>
      <c r="G18304" s="1" t="s">
        <v>32</v>
      </c>
      <c r="H18304" s="1">
        <v>9999</v>
      </c>
      <c r="I18304" s="1" t="s">
        <v>449</v>
      </c>
      <c r="J18304" s="1" t="s">
        <v>29</v>
      </c>
      <c r="K18304" s="1" t="s">
        <v>330</v>
      </c>
      <c r="Q18304" s="2" t="s">
        <v>37</v>
      </c>
      <c r="R18304" s="1" t="s">
        <v>718</v>
      </c>
      <c r="S18304" s="1" t="str">
        <f t="shared" si="582"/>
        <v>SAT|1|29|EXT|VEN|DIEF|CMIE</v>
      </c>
      <c r="T18304" s="2" t="str">
        <f t="shared" si="581"/>
        <v>OK</v>
      </c>
    </row>
    <row r="18305" spans="1:20" x14ac:dyDescent="0.25">
      <c r="A18305" s="1">
        <v>301080103</v>
      </c>
      <c r="B18305" s="1" t="str">
        <f>VLOOKUP(A18305,[1]Maestra!A$1:C$746,2,0)</f>
        <v>ACTICVUP8</v>
      </c>
      <c r="C18305" s="1" t="str">
        <f>VLOOKUP(A18305,[1]Maestra!A$1:C$746,3,0)</f>
        <v>TC IB Claro Visa Clas. - Extracash</v>
      </c>
      <c r="D18305" s="1" t="s">
        <v>20</v>
      </c>
      <c r="E18305" s="1">
        <v>1</v>
      </c>
      <c r="F18305" s="1">
        <v>29</v>
      </c>
      <c r="G18305" s="1" t="s">
        <v>32</v>
      </c>
      <c r="H18305" s="1">
        <v>9999</v>
      </c>
      <c r="I18305" s="1" t="s">
        <v>449</v>
      </c>
      <c r="J18305" s="1" t="s">
        <v>29</v>
      </c>
      <c r="K18305" s="1" t="s">
        <v>331</v>
      </c>
      <c r="Q18305" s="2" t="s">
        <v>37</v>
      </c>
      <c r="R18305" s="1" t="s">
        <v>718</v>
      </c>
      <c r="S18305" s="1" t="str">
        <f t="shared" si="582"/>
        <v>SAT|1|29|EXT|VEN|DIEF|CPEM</v>
      </c>
      <c r="T18305" s="2" t="str">
        <f t="shared" si="581"/>
        <v>OK</v>
      </c>
    </row>
    <row r="18306" spans="1:20" x14ac:dyDescent="0.25">
      <c r="A18306" s="1">
        <v>301080103</v>
      </c>
      <c r="B18306" s="1" t="str">
        <f>VLOOKUP(A18306,[1]Maestra!A$1:C$746,2,0)</f>
        <v>ACTICVUP8</v>
      </c>
      <c r="C18306" s="1" t="str">
        <f>VLOOKUP(A18306,[1]Maestra!A$1:C$746,3,0)</f>
        <v>TC IB Claro Visa Clas. - Extracash</v>
      </c>
      <c r="D18306" s="1" t="s">
        <v>20</v>
      </c>
      <c r="E18306" s="1">
        <v>1</v>
      </c>
      <c r="F18306" s="1">
        <v>29</v>
      </c>
      <c r="G18306" s="1" t="s">
        <v>32</v>
      </c>
      <c r="H18306" s="1">
        <v>9999</v>
      </c>
      <c r="I18306" s="1" t="s">
        <v>452</v>
      </c>
      <c r="J18306" s="1" t="s">
        <v>29</v>
      </c>
      <c r="K18306" s="1" t="s">
        <v>454</v>
      </c>
      <c r="Q18306" s="2" t="s">
        <v>37</v>
      </c>
      <c r="R18306" s="1" t="s">
        <v>718</v>
      </c>
      <c r="S18306" s="1" t="str">
        <f t="shared" si="582"/>
        <v>SAT|1|29|EXT|VIG|DIEF|CCNR</v>
      </c>
      <c r="T18306" s="2" t="str">
        <f t="shared" si="581"/>
        <v>OK</v>
      </c>
    </row>
    <row r="18307" spans="1:20" x14ac:dyDescent="0.25">
      <c r="A18307" s="1">
        <v>301080103</v>
      </c>
      <c r="B18307" s="1" t="str">
        <f>VLOOKUP(A18307,[1]Maestra!A$1:C$746,2,0)</f>
        <v>ACTICVUP8</v>
      </c>
      <c r="C18307" s="1" t="str">
        <f>VLOOKUP(A18307,[1]Maestra!A$1:C$746,3,0)</f>
        <v>TC IB Claro Visa Clas. - Extracash</v>
      </c>
      <c r="D18307" s="1" t="s">
        <v>20</v>
      </c>
      <c r="E18307" s="1">
        <v>1</v>
      </c>
      <c r="F18307" s="1">
        <v>29</v>
      </c>
      <c r="G18307" s="1" t="s">
        <v>32</v>
      </c>
      <c r="H18307" s="1">
        <v>9999</v>
      </c>
      <c r="I18307" s="1" t="s">
        <v>452</v>
      </c>
      <c r="J18307" s="1" t="s">
        <v>29</v>
      </c>
      <c r="K18307" s="1" t="s">
        <v>325</v>
      </c>
      <c r="Q18307" s="2" t="s">
        <v>37</v>
      </c>
      <c r="R18307" s="1" t="s">
        <v>718</v>
      </c>
      <c r="S18307" s="1" t="str">
        <f t="shared" si="582"/>
        <v>SAT|1|29|EXT|VIG|DIEF|CMED</v>
      </c>
      <c r="T18307" s="2" t="str">
        <f t="shared" ref="T18307:T18370" si="583">IF(COUNTIFS($D$2:$D$20413,D18307,$S$2:$S$20413,S18307,$A$2:$A$20413,"&lt;&gt;"&amp;A18307)&gt;0,"Conflicto","OK")</f>
        <v>OK</v>
      </c>
    </row>
    <row r="18308" spans="1:20" x14ac:dyDescent="0.25">
      <c r="A18308" s="1">
        <v>301080103</v>
      </c>
      <c r="B18308" s="1" t="str">
        <f>VLOOKUP(A18308,[1]Maestra!A$1:C$746,2,0)</f>
        <v>ACTICVUP8</v>
      </c>
      <c r="C18308" s="1" t="str">
        <f>VLOOKUP(A18308,[1]Maestra!A$1:C$746,3,0)</f>
        <v>TC IB Claro Visa Clas. - Extracash</v>
      </c>
      <c r="D18308" s="1" t="s">
        <v>20</v>
      </c>
      <c r="E18308" s="1">
        <v>1</v>
      </c>
      <c r="F18308" s="1">
        <v>29</v>
      </c>
      <c r="G18308" s="1" t="s">
        <v>32</v>
      </c>
      <c r="H18308" s="1">
        <v>9999</v>
      </c>
      <c r="I18308" s="1" t="s">
        <v>452</v>
      </c>
      <c r="J18308" s="1" t="s">
        <v>29</v>
      </c>
      <c r="K18308" s="1" t="s">
        <v>330</v>
      </c>
      <c r="Q18308" s="2" t="s">
        <v>37</v>
      </c>
      <c r="R18308" s="1" t="s">
        <v>718</v>
      </c>
      <c r="S18308" s="1" t="str">
        <f t="shared" si="582"/>
        <v>SAT|1|29|EXT|VIG|DIEF|CMIE</v>
      </c>
      <c r="T18308" s="2" t="str">
        <f t="shared" si="583"/>
        <v>OK</v>
      </c>
    </row>
    <row r="18309" spans="1:20" x14ac:dyDescent="0.25">
      <c r="A18309" s="1">
        <v>301080103</v>
      </c>
      <c r="B18309" s="1" t="str">
        <f>VLOOKUP(A18309,[1]Maestra!A$1:C$746,2,0)</f>
        <v>ACTICVUP8</v>
      </c>
      <c r="C18309" s="1" t="str">
        <f>VLOOKUP(A18309,[1]Maestra!A$1:C$746,3,0)</f>
        <v>TC IB Claro Visa Clas. - Extracash</v>
      </c>
      <c r="D18309" s="1" t="s">
        <v>20</v>
      </c>
      <c r="E18309" s="1">
        <v>1</v>
      </c>
      <c r="F18309" s="1">
        <v>29</v>
      </c>
      <c r="G18309" s="1" t="s">
        <v>32</v>
      </c>
      <c r="H18309" s="1">
        <v>9999</v>
      </c>
      <c r="I18309" s="1" t="s">
        <v>452</v>
      </c>
      <c r="J18309" s="1" t="s">
        <v>29</v>
      </c>
      <c r="K18309" s="1" t="s">
        <v>331</v>
      </c>
      <c r="Q18309" s="2" t="s">
        <v>37</v>
      </c>
      <c r="R18309" s="1" t="s">
        <v>718</v>
      </c>
      <c r="S18309" s="1" t="str">
        <f t="shared" si="582"/>
        <v>SAT|1|29|EXT|VIG|DIEF|CPEM</v>
      </c>
      <c r="T18309" s="2" t="str">
        <f t="shared" si="583"/>
        <v>OK</v>
      </c>
    </row>
    <row r="18310" spans="1:20" x14ac:dyDescent="0.25">
      <c r="A18310" s="1">
        <v>301080101</v>
      </c>
      <c r="B18310" s="1" t="str">
        <f>VLOOKUP(A18310,[1]Maestra!A$1:C$746,2,0)</f>
        <v>ACTICVD88</v>
      </c>
      <c r="C18310" s="1" t="str">
        <f>VLOOKUP(A18310,[1]Maestra!A$1:C$746,3,0)</f>
        <v>TC IB Claro Visa Clas. - Linea Rev</v>
      </c>
      <c r="D18310" s="1" t="s">
        <v>20</v>
      </c>
      <c r="E18310" s="1">
        <v>1</v>
      </c>
      <c r="F18310" s="1">
        <v>29</v>
      </c>
      <c r="G18310" s="1" t="s">
        <v>25</v>
      </c>
      <c r="H18310" s="1">
        <v>9999</v>
      </c>
      <c r="I18310" s="1" t="s">
        <v>449</v>
      </c>
      <c r="J18310" s="1">
        <v>9999</v>
      </c>
      <c r="K18310" s="1" t="s">
        <v>454</v>
      </c>
      <c r="Q18310" s="2" t="s">
        <v>37</v>
      </c>
      <c r="R18310" s="1" t="s">
        <v>718</v>
      </c>
      <c r="S18310" s="1" t="str">
        <f t="shared" si="582"/>
        <v>SAT|1|29|REP|VEN|9999|CCNR</v>
      </c>
      <c r="T18310" s="2" t="str">
        <f t="shared" si="583"/>
        <v>OK</v>
      </c>
    </row>
    <row r="18311" spans="1:20" x14ac:dyDescent="0.25">
      <c r="A18311" s="1">
        <v>301080101</v>
      </c>
      <c r="B18311" s="1" t="str">
        <f>VLOOKUP(A18311,[1]Maestra!A$1:C$746,2,0)</f>
        <v>ACTICVD88</v>
      </c>
      <c r="C18311" s="1" t="str">
        <f>VLOOKUP(A18311,[1]Maestra!A$1:C$746,3,0)</f>
        <v>TC IB Claro Visa Clas. - Linea Rev</v>
      </c>
      <c r="D18311" s="1" t="s">
        <v>20</v>
      </c>
      <c r="E18311" s="1">
        <v>1</v>
      </c>
      <c r="F18311" s="1">
        <v>29</v>
      </c>
      <c r="G18311" s="1" t="s">
        <v>25</v>
      </c>
      <c r="H18311" s="1">
        <v>9999</v>
      </c>
      <c r="I18311" s="1" t="s">
        <v>449</v>
      </c>
      <c r="J18311" s="1">
        <v>9999</v>
      </c>
      <c r="K18311" s="1" t="s">
        <v>324</v>
      </c>
      <c r="Q18311" s="2" t="s">
        <v>37</v>
      </c>
      <c r="R18311" s="1" t="s">
        <v>718</v>
      </c>
      <c r="S18311" s="1" t="str">
        <f t="shared" si="582"/>
        <v>SAT|1|29|REP|VEN|9999|CCRV</v>
      </c>
      <c r="T18311" s="2" t="str">
        <f t="shared" si="583"/>
        <v>OK</v>
      </c>
    </row>
    <row r="18312" spans="1:20" x14ac:dyDescent="0.25">
      <c r="A18312" s="1">
        <v>301080101</v>
      </c>
      <c r="B18312" s="1" t="str">
        <f>VLOOKUP(A18312,[1]Maestra!A$1:C$746,2,0)</f>
        <v>ACTICVD88</v>
      </c>
      <c r="C18312" s="1" t="str">
        <f>VLOOKUP(A18312,[1]Maestra!A$1:C$746,3,0)</f>
        <v>TC IB Claro Visa Clas. - Linea Rev</v>
      </c>
      <c r="D18312" s="1" t="s">
        <v>20</v>
      </c>
      <c r="E18312" s="1">
        <v>1</v>
      </c>
      <c r="F18312" s="1">
        <v>29</v>
      </c>
      <c r="G18312" s="1" t="s">
        <v>25</v>
      </c>
      <c r="H18312" s="1">
        <v>9999</v>
      </c>
      <c r="I18312" s="1" t="s">
        <v>449</v>
      </c>
      <c r="J18312" s="1">
        <v>9999</v>
      </c>
      <c r="K18312" s="1" t="s">
        <v>325</v>
      </c>
      <c r="Q18312" s="2" t="s">
        <v>37</v>
      </c>
      <c r="R18312" s="1" t="s">
        <v>718</v>
      </c>
      <c r="S18312" s="1" t="str">
        <f t="shared" si="582"/>
        <v>SAT|1|29|REP|VEN|9999|CMED</v>
      </c>
      <c r="T18312" s="2" t="str">
        <f t="shared" si="583"/>
        <v>OK</v>
      </c>
    </row>
    <row r="18313" spans="1:20" x14ac:dyDescent="0.25">
      <c r="A18313" s="1">
        <v>301080101</v>
      </c>
      <c r="B18313" s="1" t="str">
        <f>VLOOKUP(A18313,[1]Maestra!A$1:C$746,2,0)</f>
        <v>ACTICVD88</v>
      </c>
      <c r="C18313" s="1" t="str">
        <f>VLOOKUP(A18313,[1]Maestra!A$1:C$746,3,0)</f>
        <v>TC IB Claro Visa Clas. - Linea Rev</v>
      </c>
      <c r="D18313" s="1" t="s">
        <v>20</v>
      </c>
      <c r="E18313" s="1">
        <v>1</v>
      </c>
      <c r="F18313" s="1">
        <v>29</v>
      </c>
      <c r="G18313" s="1" t="s">
        <v>25</v>
      </c>
      <c r="H18313" s="1">
        <v>9999</v>
      </c>
      <c r="I18313" s="1" t="s">
        <v>449</v>
      </c>
      <c r="J18313" s="1">
        <v>9999</v>
      </c>
      <c r="K18313" s="1" t="s">
        <v>330</v>
      </c>
      <c r="Q18313" s="2" t="s">
        <v>37</v>
      </c>
      <c r="R18313" s="1" t="s">
        <v>718</v>
      </c>
      <c r="S18313" s="1" t="str">
        <f t="shared" si="582"/>
        <v>SAT|1|29|REP|VEN|9999|CMIE</v>
      </c>
      <c r="T18313" s="2" t="str">
        <f t="shared" si="583"/>
        <v>OK</v>
      </c>
    </row>
    <row r="18314" spans="1:20" x14ac:dyDescent="0.25">
      <c r="A18314" s="1">
        <v>301080101</v>
      </c>
      <c r="B18314" s="1" t="str">
        <f>VLOOKUP(A18314,[1]Maestra!A$1:C$746,2,0)</f>
        <v>ACTICVD88</v>
      </c>
      <c r="C18314" s="1" t="str">
        <f>VLOOKUP(A18314,[1]Maestra!A$1:C$746,3,0)</f>
        <v>TC IB Claro Visa Clas. - Linea Rev</v>
      </c>
      <c r="D18314" s="1" t="s">
        <v>20</v>
      </c>
      <c r="E18314" s="1">
        <v>1</v>
      </c>
      <c r="F18314" s="1">
        <v>29</v>
      </c>
      <c r="G18314" s="1" t="s">
        <v>25</v>
      </c>
      <c r="H18314" s="1">
        <v>9999</v>
      </c>
      <c r="I18314" s="1" t="s">
        <v>449</v>
      </c>
      <c r="J18314" s="1">
        <v>9999</v>
      </c>
      <c r="K18314" s="1" t="s">
        <v>331</v>
      </c>
      <c r="Q18314" s="2" t="s">
        <v>37</v>
      </c>
      <c r="R18314" s="1" t="s">
        <v>718</v>
      </c>
      <c r="S18314" s="1" t="str">
        <f t="shared" si="582"/>
        <v>SAT|1|29|REP|VEN|9999|CPEM</v>
      </c>
      <c r="T18314" s="2" t="str">
        <f t="shared" si="583"/>
        <v>OK</v>
      </c>
    </row>
    <row r="18315" spans="1:20" x14ac:dyDescent="0.25">
      <c r="A18315" s="1">
        <v>301080101</v>
      </c>
      <c r="B18315" s="1" t="str">
        <f>VLOOKUP(A18315,[1]Maestra!A$1:C$746,2,0)</f>
        <v>ACTICVD88</v>
      </c>
      <c r="C18315" s="1" t="str">
        <f>VLOOKUP(A18315,[1]Maestra!A$1:C$746,3,0)</f>
        <v>TC IB Claro Visa Clas. - Linea Rev</v>
      </c>
      <c r="D18315" s="1" t="s">
        <v>20</v>
      </c>
      <c r="E18315" s="1">
        <v>1</v>
      </c>
      <c r="F18315" s="1">
        <v>29</v>
      </c>
      <c r="G18315" s="1" t="s">
        <v>25</v>
      </c>
      <c r="H18315" s="1">
        <v>9999</v>
      </c>
      <c r="I18315" s="1" t="s">
        <v>452</v>
      </c>
      <c r="J18315" s="1">
        <v>9999</v>
      </c>
      <c r="K18315" s="1" t="s">
        <v>454</v>
      </c>
      <c r="Q18315" s="2" t="s">
        <v>37</v>
      </c>
      <c r="R18315" s="1" t="s">
        <v>718</v>
      </c>
      <c r="S18315" s="1" t="str">
        <f t="shared" si="582"/>
        <v>SAT|1|29|REP|VIG|9999|CCNR</v>
      </c>
      <c r="T18315" s="2" t="str">
        <f t="shared" si="583"/>
        <v>OK</v>
      </c>
    </row>
    <row r="18316" spans="1:20" x14ac:dyDescent="0.25">
      <c r="A18316" s="1">
        <v>301080101</v>
      </c>
      <c r="B18316" s="1" t="str">
        <f>VLOOKUP(A18316,[1]Maestra!A$1:C$746,2,0)</f>
        <v>ACTICVD88</v>
      </c>
      <c r="C18316" s="1" t="str">
        <f>VLOOKUP(A18316,[1]Maestra!A$1:C$746,3,0)</f>
        <v>TC IB Claro Visa Clas. - Linea Rev</v>
      </c>
      <c r="D18316" s="1" t="s">
        <v>20</v>
      </c>
      <c r="E18316" s="1">
        <v>1</v>
      </c>
      <c r="F18316" s="1">
        <v>29</v>
      </c>
      <c r="G18316" s="1" t="s">
        <v>25</v>
      </c>
      <c r="H18316" s="1">
        <v>9999</v>
      </c>
      <c r="I18316" s="1" t="s">
        <v>452</v>
      </c>
      <c r="J18316" s="1">
        <v>9999</v>
      </c>
      <c r="K18316" s="1" t="s">
        <v>324</v>
      </c>
      <c r="Q18316" s="2" t="s">
        <v>37</v>
      </c>
      <c r="R18316" s="1" t="s">
        <v>718</v>
      </c>
      <c r="S18316" s="1" t="str">
        <f t="shared" si="582"/>
        <v>SAT|1|29|REP|VIG|9999|CCRV</v>
      </c>
      <c r="T18316" s="2" t="str">
        <f t="shared" si="583"/>
        <v>OK</v>
      </c>
    </row>
    <row r="18317" spans="1:20" x14ac:dyDescent="0.25">
      <c r="A18317" s="1">
        <v>301080101</v>
      </c>
      <c r="B18317" s="1" t="str">
        <f>VLOOKUP(A18317,[1]Maestra!A$1:C$746,2,0)</f>
        <v>ACTICVD88</v>
      </c>
      <c r="C18317" s="1" t="str">
        <f>VLOOKUP(A18317,[1]Maestra!A$1:C$746,3,0)</f>
        <v>TC IB Claro Visa Clas. - Linea Rev</v>
      </c>
      <c r="D18317" s="1" t="s">
        <v>20</v>
      </c>
      <c r="E18317" s="1">
        <v>1</v>
      </c>
      <c r="F18317" s="1">
        <v>29</v>
      </c>
      <c r="G18317" s="1" t="s">
        <v>25</v>
      </c>
      <c r="H18317" s="1">
        <v>9999</v>
      </c>
      <c r="I18317" s="1" t="s">
        <v>452</v>
      </c>
      <c r="J18317" s="1">
        <v>9999</v>
      </c>
      <c r="K18317" s="1" t="s">
        <v>325</v>
      </c>
      <c r="Q18317" s="2" t="s">
        <v>37</v>
      </c>
      <c r="R18317" s="1" t="s">
        <v>718</v>
      </c>
      <c r="S18317" s="1" t="str">
        <f t="shared" si="582"/>
        <v>SAT|1|29|REP|VIG|9999|CMED</v>
      </c>
      <c r="T18317" s="2" t="str">
        <f t="shared" si="583"/>
        <v>OK</v>
      </c>
    </row>
    <row r="18318" spans="1:20" x14ac:dyDescent="0.25">
      <c r="A18318" s="1">
        <v>301080101</v>
      </c>
      <c r="B18318" s="1" t="str">
        <f>VLOOKUP(A18318,[1]Maestra!A$1:C$746,2,0)</f>
        <v>ACTICVD88</v>
      </c>
      <c r="C18318" s="1" t="str">
        <f>VLOOKUP(A18318,[1]Maestra!A$1:C$746,3,0)</f>
        <v>TC IB Claro Visa Clas. - Linea Rev</v>
      </c>
      <c r="D18318" s="1" t="s">
        <v>20</v>
      </c>
      <c r="E18318" s="1">
        <v>1</v>
      </c>
      <c r="F18318" s="1">
        <v>29</v>
      </c>
      <c r="G18318" s="1" t="s">
        <v>25</v>
      </c>
      <c r="H18318" s="1">
        <v>9999</v>
      </c>
      <c r="I18318" s="1" t="s">
        <v>452</v>
      </c>
      <c r="J18318" s="1">
        <v>9999</v>
      </c>
      <c r="K18318" s="1" t="s">
        <v>330</v>
      </c>
      <c r="Q18318" s="2" t="s">
        <v>37</v>
      </c>
      <c r="R18318" s="1" t="s">
        <v>718</v>
      </c>
      <c r="S18318" s="1" t="str">
        <f t="shared" si="582"/>
        <v>SAT|1|29|REP|VIG|9999|CMIE</v>
      </c>
      <c r="T18318" s="2" t="str">
        <f t="shared" si="583"/>
        <v>OK</v>
      </c>
    </row>
    <row r="18319" spans="1:20" x14ac:dyDescent="0.25">
      <c r="A18319" s="1">
        <v>301080101</v>
      </c>
      <c r="B18319" s="1" t="str">
        <f>VLOOKUP(A18319,[1]Maestra!A$1:C$746,2,0)</f>
        <v>ACTICVD88</v>
      </c>
      <c r="C18319" s="1" t="str">
        <f>VLOOKUP(A18319,[1]Maestra!A$1:C$746,3,0)</f>
        <v>TC IB Claro Visa Clas. - Linea Rev</v>
      </c>
      <c r="D18319" s="1" t="s">
        <v>20</v>
      </c>
      <c r="E18319" s="1">
        <v>1</v>
      </c>
      <c r="F18319" s="1">
        <v>29</v>
      </c>
      <c r="G18319" s="1" t="s">
        <v>25</v>
      </c>
      <c r="H18319" s="1">
        <v>9999</v>
      </c>
      <c r="I18319" s="1" t="s">
        <v>452</v>
      </c>
      <c r="J18319" s="1">
        <v>9999</v>
      </c>
      <c r="K18319" s="1" t="s">
        <v>331</v>
      </c>
      <c r="Q18319" s="2" t="s">
        <v>37</v>
      </c>
      <c r="R18319" s="1" t="s">
        <v>718</v>
      </c>
      <c r="S18319" s="1" t="str">
        <f t="shared" si="582"/>
        <v>SAT|1|29|REP|VIG|9999|CPEM</v>
      </c>
      <c r="T18319" s="2" t="str">
        <f t="shared" si="583"/>
        <v>OK</v>
      </c>
    </row>
    <row r="18320" spans="1:20" x14ac:dyDescent="0.25">
      <c r="A18320" s="1">
        <v>2101049901</v>
      </c>
      <c r="B18320" s="1">
        <f>VLOOKUP(A18320,[1]Maestra!A$1:C$746,2,0)</f>
        <v>0</v>
      </c>
      <c r="C18320" s="1" t="str">
        <f>VLOOKUP(A18320,[1]Maestra!A$1:C$746,3,0)</f>
        <v>Visa Acreedores</v>
      </c>
      <c r="D18320" s="1" t="s">
        <v>20</v>
      </c>
      <c r="E18320" s="1">
        <v>1</v>
      </c>
      <c r="F18320" s="1">
        <v>29</v>
      </c>
      <c r="G18320" s="1" t="s">
        <v>19</v>
      </c>
      <c r="H18320" s="1">
        <v>9999</v>
      </c>
      <c r="I18320" s="1" t="s">
        <v>453</v>
      </c>
      <c r="J18320" s="1" t="s">
        <v>33</v>
      </c>
      <c r="K18320" s="1" t="s">
        <v>327</v>
      </c>
      <c r="Q18320" s="2" t="s">
        <v>37</v>
      </c>
      <c r="R18320" s="1" t="s">
        <v>718</v>
      </c>
      <c r="S18320" s="1" t="str">
        <f t="shared" si="582"/>
        <v>SAT|1|29|REV|ACR|COMP|CCOR</v>
      </c>
      <c r="T18320" s="2" t="str">
        <f t="shared" si="583"/>
        <v>OK</v>
      </c>
    </row>
    <row r="18321" spans="1:20" x14ac:dyDescent="0.25">
      <c r="A18321" s="1">
        <v>2101049901</v>
      </c>
      <c r="B18321" s="1">
        <f>VLOOKUP(A18321,[1]Maestra!A$1:C$746,2,0)</f>
        <v>0</v>
      </c>
      <c r="C18321" s="1" t="str">
        <f>VLOOKUP(A18321,[1]Maestra!A$1:C$746,3,0)</f>
        <v>Visa Acreedores</v>
      </c>
      <c r="D18321" s="1" t="s">
        <v>20</v>
      </c>
      <c r="E18321" s="1">
        <v>1</v>
      </c>
      <c r="F18321" s="1">
        <v>29</v>
      </c>
      <c r="G18321" s="1" t="s">
        <v>19</v>
      </c>
      <c r="H18321" s="1">
        <v>9999</v>
      </c>
      <c r="I18321" s="1" t="s">
        <v>453</v>
      </c>
      <c r="J18321" s="1" t="s">
        <v>33</v>
      </c>
      <c r="K18321" s="1" t="s">
        <v>324</v>
      </c>
      <c r="Q18321" s="2" t="s">
        <v>37</v>
      </c>
      <c r="R18321" s="1" t="s">
        <v>718</v>
      </c>
      <c r="S18321" s="1" t="str">
        <f t="shared" si="582"/>
        <v>SAT|1|29|REV|ACR|COMP|CCRV</v>
      </c>
      <c r="T18321" s="2" t="str">
        <f t="shared" si="583"/>
        <v>OK</v>
      </c>
    </row>
    <row r="18322" spans="1:20" x14ac:dyDescent="0.25">
      <c r="A18322" s="1">
        <v>2101049901</v>
      </c>
      <c r="B18322" s="1">
        <f>VLOOKUP(A18322,[1]Maestra!A$1:C$746,2,0)</f>
        <v>0</v>
      </c>
      <c r="C18322" s="1" t="str">
        <f>VLOOKUP(A18322,[1]Maestra!A$1:C$746,3,0)</f>
        <v>Visa Acreedores</v>
      </c>
      <c r="D18322" s="1" t="s">
        <v>20</v>
      </c>
      <c r="E18322" s="1">
        <v>1</v>
      </c>
      <c r="F18322" s="1">
        <v>29</v>
      </c>
      <c r="G18322" s="1" t="s">
        <v>19</v>
      </c>
      <c r="H18322" s="1">
        <v>9999</v>
      </c>
      <c r="I18322" s="1" t="s">
        <v>453</v>
      </c>
      <c r="J18322" s="1" t="s">
        <v>33</v>
      </c>
      <c r="K18322" s="1" t="s">
        <v>323</v>
      </c>
      <c r="Q18322" s="2" t="s">
        <v>37</v>
      </c>
      <c r="R18322" s="1" t="s">
        <v>718</v>
      </c>
      <c r="S18322" s="1" t="str">
        <f t="shared" si="582"/>
        <v>SAT|1|29|REV|ACR|COMP|CESP</v>
      </c>
      <c r="T18322" s="2" t="str">
        <f t="shared" si="583"/>
        <v>OK</v>
      </c>
    </row>
    <row r="18323" spans="1:20" x14ac:dyDescent="0.25">
      <c r="A18323" s="1">
        <v>2101049901</v>
      </c>
      <c r="B18323" s="1">
        <f>VLOOKUP(A18323,[1]Maestra!A$1:C$746,2,0)</f>
        <v>0</v>
      </c>
      <c r="C18323" s="1" t="str">
        <f>VLOOKUP(A18323,[1]Maestra!A$1:C$746,3,0)</f>
        <v>Visa Acreedores</v>
      </c>
      <c r="D18323" s="1" t="s">
        <v>20</v>
      </c>
      <c r="E18323" s="1">
        <v>1</v>
      </c>
      <c r="F18323" s="1">
        <v>29</v>
      </c>
      <c r="G18323" s="1" t="s">
        <v>19</v>
      </c>
      <c r="H18323" s="1">
        <v>9999</v>
      </c>
      <c r="I18323" s="1" t="s">
        <v>453</v>
      </c>
      <c r="J18323" s="1" t="s">
        <v>33</v>
      </c>
      <c r="K18323" s="1" t="s">
        <v>328</v>
      </c>
      <c r="Q18323" s="2" t="s">
        <v>37</v>
      </c>
      <c r="R18323" s="1" t="s">
        <v>718</v>
      </c>
      <c r="S18323" s="1" t="str">
        <f t="shared" si="582"/>
        <v>SAT|1|29|REV|ACR|COMP|CGEM</v>
      </c>
      <c r="T18323" s="2" t="str">
        <f t="shared" si="583"/>
        <v>OK</v>
      </c>
    </row>
    <row r="18324" spans="1:20" x14ac:dyDescent="0.25">
      <c r="A18324" s="1">
        <v>2101049901</v>
      </c>
      <c r="B18324" s="1">
        <f>VLOOKUP(A18324,[1]Maestra!A$1:C$746,2,0)</f>
        <v>0</v>
      </c>
      <c r="C18324" s="1" t="str">
        <f>VLOOKUP(A18324,[1]Maestra!A$1:C$746,3,0)</f>
        <v>Visa Acreedores</v>
      </c>
      <c r="D18324" s="1" t="s">
        <v>20</v>
      </c>
      <c r="E18324" s="1">
        <v>1</v>
      </c>
      <c r="F18324" s="1">
        <v>29</v>
      </c>
      <c r="G18324" s="1" t="s">
        <v>19</v>
      </c>
      <c r="H18324" s="1">
        <v>9999</v>
      </c>
      <c r="I18324" s="1" t="s">
        <v>453</v>
      </c>
      <c r="J18324" s="1" t="s">
        <v>33</v>
      </c>
      <c r="K18324" s="1" t="s">
        <v>329</v>
      </c>
      <c r="Q18324" s="2" t="s">
        <v>37</v>
      </c>
      <c r="R18324" s="1" t="s">
        <v>718</v>
      </c>
      <c r="S18324" s="1" t="str">
        <f t="shared" si="582"/>
        <v>SAT|1|29|REV|ACR|COMP|CIVA</v>
      </c>
      <c r="T18324" s="2" t="str">
        <f t="shared" si="583"/>
        <v>OK</v>
      </c>
    </row>
    <row r="18325" spans="1:20" x14ac:dyDescent="0.25">
      <c r="A18325" s="1">
        <v>2101049901</v>
      </c>
      <c r="B18325" s="1">
        <f>VLOOKUP(A18325,[1]Maestra!A$1:C$746,2,0)</f>
        <v>0</v>
      </c>
      <c r="C18325" s="1" t="str">
        <f>VLOOKUP(A18325,[1]Maestra!A$1:C$746,3,0)</f>
        <v>Visa Acreedores</v>
      </c>
      <c r="D18325" s="1" t="s">
        <v>20</v>
      </c>
      <c r="E18325" s="1">
        <v>1</v>
      </c>
      <c r="F18325" s="1">
        <v>29</v>
      </c>
      <c r="G18325" s="1" t="s">
        <v>19</v>
      </c>
      <c r="H18325" s="1">
        <v>9999</v>
      </c>
      <c r="I18325" s="1" t="s">
        <v>453</v>
      </c>
      <c r="J18325" s="1" t="s">
        <v>33</v>
      </c>
      <c r="K18325" s="1" t="s">
        <v>325</v>
      </c>
      <c r="Q18325" s="2" t="s">
        <v>37</v>
      </c>
      <c r="R18325" s="1" t="s">
        <v>718</v>
      </c>
      <c r="S18325" s="1" t="str">
        <f t="shared" si="582"/>
        <v>SAT|1|29|REV|ACR|COMP|CMED</v>
      </c>
      <c r="T18325" s="2" t="str">
        <f t="shared" si="583"/>
        <v>OK</v>
      </c>
    </row>
    <row r="18326" spans="1:20" x14ac:dyDescent="0.25">
      <c r="A18326" s="1">
        <v>2101049901</v>
      </c>
      <c r="B18326" s="1">
        <f>VLOOKUP(A18326,[1]Maestra!A$1:C$746,2,0)</f>
        <v>0</v>
      </c>
      <c r="C18326" s="1" t="str">
        <f>VLOOKUP(A18326,[1]Maestra!A$1:C$746,3,0)</f>
        <v>Visa Acreedores</v>
      </c>
      <c r="D18326" s="1" t="s">
        <v>20</v>
      </c>
      <c r="E18326" s="1">
        <v>1</v>
      </c>
      <c r="F18326" s="1">
        <v>29</v>
      </c>
      <c r="G18326" s="1" t="s">
        <v>19</v>
      </c>
      <c r="H18326" s="1">
        <v>9999</v>
      </c>
      <c r="I18326" s="1" t="s">
        <v>453</v>
      </c>
      <c r="J18326" s="1" t="s">
        <v>33</v>
      </c>
      <c r="K18326" s="1" t="s">
        <v>330</v>
      </c>
      <c r="Q18326" s="2" t="s">
        <v>37</v>
      </c>
      <c r="R18326" s="1" t="s">
        <v>718</v>
      </c>
      <c r="S18326" s="1" t="str">
        <f t="shared" si="582"/>
        <v>SAT|1|29|REV|ACR|COMP|CMIE</v>
      </c>
      <c r="T18326" s="2" t="str">
        <f t="shared" si="583"/>
        <v>OK</v>
      </c>
    </row>
    <row r="18327" spans="1:20" x14ac:dyDescent="0.25">
      <c r="A18327" s="1">
        <v>2101049901</v>
      </c>
      <c r="B18327" s="1">
        <f>VLOOKUP(A18327,[1]Maestra!A$1:C$746,2,0)</f>
        <v>0</v>
      </c>
      <c r="C18327" s="1" t="str">
        <f>VLOOKUP(A18327,[1]Maestra!A$1:C$746,3,0)</f>
        <v>Visa Acreedores</v>
      </c>
      <c r="D18327" s="1" t="s">
        <v>20</v>
      </c>
      <c r="E18327" s="1">
        <v>1</v>
      </c>
      <c r="F18327" s="1">
        <v>29</v>
      </c>
      <c r="G18327" s="1" t="s">
        <v>19</v>
      </c>
      <c r="H18327" s="1">
        <v>9999</v>
      </c>
      <c r="I18327" s="1" t="s">
        <v>453</v>
      </c>
      <c r="J18327" s="1" t="s">
        <v>33</v>
      </c>
      <c r="K18327" s="1" t="s">
        <v>331</v>
      </c>
      <c r="Q18327" s="2" t="s">
        <v>37</v>
      </c>
      <c r="R18327" s="1" t="s">
        <v>718</v>
      </c>
      <c r="S18327" s="1" t="str">
        <f t="shared" si="582"/>
        <v>SAT|1|29|REV|ACR|COMP|CPEM</v>
      </c>
      <c r="T18327" s="2" t="str">
        <f t="shared" si="583"/>
        <v>OK</v>
      </c>
    </row>
    <row r="18328" spans="1:20" x14ac:dyDescent="0.25">
      <c r="A18328" s="1">
        <v>2101049901</v>
      </c>
      <c r="B18328" s="1">
        <f>VLOOKUP(A18328,[1]Maestra!A$1:C$746,2,0)</f>
        <v>0</v>
      </c>
      <c r="C18328" s="1" t="str">
        <f>VLOOKUP(A18328,[1]Maestra!A$1:C$746,3,0)</f>
        <v>Visa Acreedores</v>
      </c>
      <c r="D18328" s="1" t="s">
        <v>20</v>
      </c>
      <c r="E18328" s="1">
        <v>1</v>
      </c>
      <c r="F18328" s="1">
        <v>29</v>
      </c>
      <c r="G18328" s="1" t="s">
        <v>19</v>
      </c>
      <c r="H18328" s="1">
        <v>9999</v>
      </c>
      <c r="I18328" s="1" t="s">
        <v>453</v>
      </c>
      <c r="J18328" s="1" t="s">
        <v>29</v>
      </c>
      <c r="K18328" s="1" t="s">
        <v>327</v>
      </c>
      <c r="Q18328" s="2" t="s">
        <v>37</v>
      </c>
      <c r="R18328" s="1" t="s">
        <v>718</v>
      </c>
      <c r="S18328" s="1" t="str">
        <f t="shared" si="582"/>
        <v>SAT|1|29|REV|ACR|DIEF|CCOR</v>
      </c>
      <c r="T18328" s="2" t="str">
        <f t="shared" si="583"/>
        <v>OK</v>
      </c>
    </row>
    <row r="18329" spans="1:20" x14ac:dyDescent="0.25">
      <c r="A18329" s="1">
        <v>2101049901</v>
      </c>
      <c r="B18329" s="1">
        <f>VLOOKUP(A18329,[1]Maestra!A$1:C$746,2,0)</f>
        <v>0</v>
      </c>
      <c r="C18329" s="1" t="str">
        <f>VLOOKUP(A18329,[1]Maestra!A$1:C$746,3,0)</f>
        <v>Visa Acreedores</v>
      </c>
      <c r="D18329" s="1" t="s">
        <v>20</v>
      </c>
      <c r="E18329" s="1">
        <v>1</v>
      </c>
      <c r="F18329" s="1">
        <v>29</v>
      </c>
      <c r="G18329" s="1" t="s">
        <v>19</v>
      </c>
      <c r="H18329" s="1">
        <v>9999</v>
      </c>
      <c r="I18329" s="1" t="s">
        <v>453</v>
      </c>
      <c r="J18329" s="1" t="s">
        <v>29</v>
      </c>
      <c r="K18329" s="1" t="s">
        <v>324</v>
      </c>
      <c r="Q18329" s="2" t="s">
        <v>37</v>
      </c>
      <c r="R18329" s="1" t="s">
        <v>718</v>
      </c>
      <c r="S18329" s="1" t="str">
        <f t="shared" si="582"/>
        <v>SAT|1|29|REV|ACR|DIEF|CCRV</v>
      </c>
      <c r="T18329" s="2" t="str">
        <f t="shared" si="583"/>
        <v>OK</v>
      </c>
    </row>
    <row r="18330" spans="1:20" x14ac:dyDescent="0.25">
      <c r="A18330" s="1">
        <v>2101049901</v>
      </c>
      <c r="B18330" s="1">
        <f>VLOOKUP(A18330,[1]Maestra!A$1:C$746,2,0)</f>
        <v>0</v>
      </c>
      <c r="C18330" s="1" t="str">
        <f>VLOOKUP(A18330,[1]Maestra!A$1:C$746,3,0)</f>
        <v>Visa Acreedores</v>
      </c>
      <c r="D18330" s="1" t="s">
        <v>20</v>
      </c>
      <c r="E18330" s="1">
        <v>1</v>
      </c>
      <c r="F18330" s="1">
        <v>29</v>
      </c>
      <c r="G18330" s="1" t="s">
        <v>19</v>
      </c>
      <c r="H18330" s="1">
        <v>9999</v>
      </c>
      <c r="I18330" s="1" t="s">
        <v>453</v>
      </c>
      <c r="J18330" s="1" t="s">
        <v>29</v>
      </c>
      <c r="K18330" s="1" t="s">
        <v>323</v>
      </c>
      <c r="Q18330" s="2" t="s">
        <v>37</v>
      </c>
      <c r="R18330" s="1" t="s">
        <v>718</v>
      </c>
      <c r="S18330" s="1" t="str">
        <f t="shared" si="582"/>
        <v>SAT|1|29|REV|ACR|DIEF|CESP</v>
      </c>
      <c r="T18330" s="2" t="str">
        <f t="shared" si="583"/>
        <v>OK</v>
      </c>
    </row>
    <row r="18331" spans="1:20" x14ac:dyDescent="0.25">
      <c r="A18331" s="1">
        <v>2101049901</v>
      </c>
      <c r="B18331" s="1">
        <f>VLOOKUP(A18331,[1]Maestra!A$1:C$746,2,0)</f>
        <v>0</v>
      </c>
      <c r="C18331" s="1" t="str">
        <f>VLOOKUP(A18331,[1]Maestra!A$1:C$746,3,0)</f>
        <v>Visa Acreedores</v>
      </c>
      <c r="D18331" s="1" t="s">
        <v>20</v>
      </c>
      <c r="E18331" s="1">
        <v>1</v>
      </c>
      <c r="F18331" s="1">
        <v>29</v>
      </c>
      <c r="G18331" s="1" t="s">
        <v>19</v>
      </c>
      <c r="H18331" s="1">
        <v>9999</v>
      </c>
      <c r="I18331" s="1" t="s">
        <v>453</v>
      </c>
      <c r="J18331" s="1" t="s">
        <v>29</v>
      </c>
      <c r="K18331" s="1" t="s">
        <v>328</v>
      </c>
      <c r="Q18331" s="2" t="s">
        <v>37</v>
      </c>
      <c r="R18331" s="1" t="s">
        <v>718</v>
      </c>
      <c r="S18331" s="1" t="str">
        <f t="shared" si="582"/>
        <v>SAT|1|29|REV|ACR|DIEF|CGEM</v>
      </c>
      <c r="T18331" s="2" t="str">
        <f t="shared" si="583"/>
        <v>OK</v>
      </c>
    </row>
    <row r="18332" spans="1:20" x14ac:dyDescent="0.25">
      <c r="A18332" s="1">
        <v>2101049901</v>
      </c>
      <c r="B18332" s="1">
        <f>VLOOKUP(A18332,[1]Maestra!A$1:C$746,2,0)</f>
        <v>0</v>
      </c>
      <c r="C18332" s="1" t="str">
        <f>VLOOKUP(A18332,[1]Maestra!A$1:C$746,3,0)</f>
        <v>Visa Acreedores</v>
      </c>
      <c r="D18332" s="1" t="s">
        <v>20</v>
      </c>
      <c r="E18332" s="1">
        <v>1</v>
      </c>
      <c r="F18332" s="1">
        <v>29</v>
      </c>
      <c r="G18332" s="1" t="s">
        <v>19</v>
      </c>
      <c r="H18332" s="1">
        <v>9999</v>
      </c>
      <c r="I18332" s="1" t="s">
        <v>453</v>
      </c>
      <c r="J18332" s="1" t="s">
        <v>29</v>
      </c>
      <c r="K18332" s="1" t="s">
        <v>329</v>
      </c>
      <c r="Q18332" s="2" t="s">
        <v>37</v>
      </c>
      <c r="R18332" s="1" t="s">
        <v>718</v>
      </c>
      <c r="S18332" s="1" t="str">
        <f t="shared" si="582"/>
        <v>SAT|1|29|REV|ACR|DIEF|CIVA</v>
      </c>
      <c r="T18332" s="2" t="str">
        <f t="shared" si="583"/>
        <v>OK</v>
      </c>
    </row>
    <row r="18333" spans="1:20" x14ac:dyDescent="0.25">
      <c r="A18333" s="1">
        <v>2101049901</v>
      </c>
      <c r="B18333" s="1">
        <f>VLOOKUP(A18333,[1]Maestra!A$1:C$746,2,0)</f>
        <v>0</v>
      </c>
      <c r="C18333" s="1" t="str">
        <f>VLOOKUP(A18333,[1]Maestra!A$1:C$746,3,0)</f>
        <v>Visa Acreedores</v>
      </c>
      <c r="D18333" s="1" t="s">
        <v>20</v>
      </c>
      <c r="E18333" s="1">
        <v>1</v>
      </c>
      <c r="F18333" s="1">
        <v>29</v>
      </c>
      <c r="G18333" s="1" t="s">
        <v>19</v>
      </c>
      <c r="H18333" s="1">
        <v>9999</v>
      </c>
      <c r="I18333" s="1" t="s">
        <v>453</v>
      </c>
      <c r="J18333" s="1" t="s">
        <v>29</v>
      </c>
      <c r="K18333" s="1" t="s">
        <v>325</v>
      </c>
      <c r="Q18333" s="2" t="s">
        <v>37</v>
      </c>
      <c r="R18333" s="1" t="s">
        <v>718</v>
      </c>
      <c r="S18333" s="1" t="str">
        <f t="shared" si="582"/>
        <v>SAT|1|29|REV|ACR|DIEF|CMED</v>
      </c>
      <c r="T18333" s="2" t="str">
        <f t="shared" si="583"/>
        <v>OK</v>
      </c>
    </row>
    <row r="18334" spans="1:20" x14ac:dyDescent="0.25">
      <c r="A18334" s="1">
        <v>2101049901</v>
      </c>
      <c r="B18334" s="1">
        <f>VLOOKUP(A18334,[1]Maestra!A$1:C$746,2,0)</f>
        <v>0</v>
      </c>
      <c r="C18334" s="1" t="str">
        <f>VLOOKUP(A18334,[1]Maestra!A$1:C$746,3,0)</f>
        <v>Visa Acreedores</v>
      </c>
      <c r="D18334" s="1" t="s">
        <v>20</v>
      </c>
      <c r="E18334" s="1">
        <v>1</v>
      </c>
      <c r="F18334" s="1">
        <v>29</v>
      </c>
      <c r="G18334" s="1" t="s">
        <v>19</v>
      </c>
      <c r="H18334" s="1">
        <v>9999</v>
      </c>
      <c r="I18334" s="1" t="s">
        <v>453</v>
      </c>
      <c r="J18334" s="1" t="s">
        <v>29</v>
      </c>
      <c r="K18334" s="1" t="s">
        <v>330</v>
      </c>
      <c r="Q18334" s="2" t="s">
        <v>37</v>
      </c>
      <c r="R18334" s="1" t="s">
        <v>718</v>
      </c>
      <c r="S18334" s="1" t="str">
        <f t="shared" si="582"/>
        <v>SAT|1|29|REV|ACR|DIEF|CMIE</v>
      </c>
      <c r="T18334" s="2" t="str">
        <f t="shared" si="583"/>
        <v>OK</v>
      </c>
    </row>
    <row r="18335" spans="1:20" x14ac:dyDescent="0.25">
      <c r="A18335" s="1">
        <v>2101049901</v>
      </c>
      <c r="B18335" s="1">
        <f>VLOOKUP(A18335,[1]Maestra!A$1:C$746,2,0)</f>
        <v>0</v>
      </c>
      <c r="C18335" s="1" t="str">
        <f>VLOOKUP(A18335,[1]Maestra!A$1:C$746,3,0)</f>
        <v>Visa Acreedores</v>
      </c>
      <c r="D18335" s="1" t="s">
        <v>20</v>
      </c>
      <c r="E18335" s="1">
        <v>1</v>
      </c>
      <c r="F18335" s="1">
        <v>29</v>
      </c>
      <c r="G18335" s="1" t="s">
        <v>19</v>
      </c>
      <c r="H18335" s="1">
        <v>9999</v>
      </c>
      <c r="I18335" s="1" t="s">
        <v>453</v>
      </c>
      <c r="J18335" s="1" t="s">
        <v>29</v>
      </c>
      <c r="K18335" s="1" t="s">
        <v>331</v>
      </c>
      <c r="Q18335" s="2" t="s">
        <v>37</v>
      </c>
      <c r="R18335" s="1" t="s">
        <v>718</v>
      </c>
      <c r="S18335" s="1" t="str">
        <f t="shared" si="582"/>
        <v>SAT|1|29|REV|ACR|DIEF|CPEM</v>
      </c>
      <c r="T18335" s="2" t="str">
        <f t="shared" si="583"/>
        <v>OK</v>
      </c>
    </row>
    <row r="18336" spans="1:20" x14ac:dyDescent="0.25">
      <c r="A18336" s="1">
        <v>301080101</v>
      </c>
      <c r="B18336" s="1" t="str">
        <f>VLOOKUP(A18336,[1]Maestra!A$1:C$746,2,0)</f>
        <v>ACTICVD88</v>
      </c>
      <c r="C18336" s="1" t="str">
        <f>VLOOKUP(A18336,[1]Maestra!A$1:C$746,3,0)</f>
        <v>TC IB Claro Visa Clas. - Linea Rev</v>
      </c>
      <c r="D18336" s="1" t="s">
        <v>20</v>
      </c>
      <c r="E18336" s="1">
        <v>1</v>
      </c>
      <c r="F18336" s="1">
        <v>29</v>
      </c>
      <c r="G18336" s="1" t="s">
        <v>19</v>
      </c>
      <c r="H18336" s="1">
        <v>9999</v>
      </c>
      <c r="I18336" s="1" t="s">
        <v>449</v>
      </c>
      <c r="J18336" s="1" t="s">
        <v>33</v>
      </c>
      <c r="K18336" s="1" t="s">
        <v>327</v>
      </c>
      <c r="Q18336" s="2" t="s">
        <v>37</v>
      </c>
      <c r="R18336" s="1" t="s">
        <v>718</v>
      </c>
      <c r="S18336" s="1" t="str">
        <f t="shared" si="582"/>
        <v>SAT|1|29|REV|VEN|COMP|CCOR</v>
      </c>
      <c r="T18336" s="2" t="str">
        <f t="shared" si="583"/>
        <v>OK</v>
      </c>
    </row>
    <row r="18337" spans="1:20" x14ac:dyDescent="0.25">
      <c r="A18337" s="1">
        <v>301080101</v>
      </c>
      <c r="B18337" s="1" t="str">
        <f>VLOOKUP(A18337,[1]Maestra!A$1:C$746,2,0)</f>
        <v>ACTICVD88</v>
      </c>
      <c r="C18337" s="1" t="str">
        <f>VLOOKUP(A18337,[1]Maestra!A$1:C$746,3,0)</f>
        <v>TC IB Claro Visa Clas. - Linea Rev</v>
      </c>
      <c r="D18337" s="1" t="s">
        <v>20</v>
      </c>
      <c r="E18337" s="1">
        <v>1</v>
      </c>
      <c r="F18337" s="1">
        <v>29</v>
      </c>
      <c r="G18337" s="1" t="s">
        <v>19</v>
      </c>
      <c r="H18337" s="1">
        <v>9999</v>
      </c>
      <c r="I18337" s="1" t="s">
        <v>449</v>
      </c>
      <c r="J18337" s="1" t="s">
        <v>33</v>
      </c>
      <c r="K18337" s="1" t="s">
        <v>324</v>
      </c>
      <c r="Q18337" s="2" t="s">
        <v>37</v>
      </c>
      <c r="R18337" s="1" t="s">
        <v>718</v>
      </c>
      <c r="S18337" s="1" t="str">
        <f t="shared" si="582"/>
        <v>SAT|1|29|REV|VEN|COMP|CCRV</v>
      </c>
      <c r="T18337" s="2" t="str">
        <f t="shared" si="583"/>
        <v>OK</v>
      </c>
    </row>
    <row r="18338" spans="1:20" x14ac:dyDescent="0.25">
      <c r="A18338" s="1">
        <v>301080101</v>
      </c>
      <c r="B18338" s="1" t="str">
        <f>VLOOKUP(A18338,[1]Maestra!A$1:C$746,2,0)</f>
        <v>ACTICVD88</v>
      </c>
      <c r="C18338" s="1" t="str">
        <f>VLOOKUP(A18338,[1]Maestra!A$1:C$746,3,0)</f>
        <v>TC IB Claro Visa Clas. - Linea Rev</v>
      </c>
      <c r="D18338" s="1" t="s">
        <v>20</v>
      </c>
      <c r="E18338" s="1">
        <v>1</v>
      </c>
      <c r="F18338" s="1">
        <v>29</v>
      </c>
      <c r="G18338" s="1" t="s">
        <v>19</v>
      </c>
      <c r="H18338" s="1">
        <v>9999</v>
      </c>
      <c r="I18338" s="1" t="s">
        <v>449</v>
      </c>
      <c r="J18338" s="1" t="s">
        <v>33</v>
      </c>
      <c r="K18338" s="1" t="s">
        <v>323</v>
      </c>
      <c r="Q18338" s="2" t="s">
        <v>37</v>
      </c>
      <c r="R18338" s="1" t="s">
        <v>718</v>
      </c>
      <c r="S18338" s="1" t="str">
        <f t="shared" ref="S18338:S18401" si="584">_xlfn.CONCAT(D18338,"|",E18338,"|",F18338,"|",G18338,"|",I18338,"|",J18338,"|",K18338)</f>
        <v>SAT|1|29|REV|VEN|COMP|CESP</v>
      </c>
      <c r="T18338" s="2" t="str">
        <f t="shared" si="583"/>
        <v>OK</v>
      </c>
    </row>
    <row r="18339" spans="1:20" x14ac:dyDescent="0.25">
      <c r="A18339" s="1">
        <v>301080101</v>
      </c>
      <c r="B18339" s="1" t="str">
        <f>VLOOKUP(A18339,[1]Maestra!A$1:C$746,2,0)</f>
        <v>ACTICVD88</v>
      </c>
      <c r="C18339" s="1" t="str">
        <f>VLOOKUP(A18339,[1]Maestra!A$1:C$746,3,0)</f>
        <v>TC IB Claro Visa Clas. - Linea Rev</v>
      </c>
      <c r="D18339" s="1" t="s">
        <v>20</v>
      </c>
      <c r="E18339" s="1">
        <v>1</v>
      </c>
      <c r="F18339" s="1">
        <v>29</v>
      </c>
      <c r="G18339" s="1" t="s">
        <v>19</v>
      </c>
      <c r="H18339" s="1">
        <v>9999</v>
      </c>
      <c r="I18339" s="1" t="s">
        <v>449</v>
      </c>
      <c r="J18339" s="1" t="s">
        <v>33</v>
      </c>
      <c r="K18339" s="1" t="s">
        <v>328</v>
      </c>
      <c r="Q18339" s="2" t="s">
        <v>37</v>
      </c>
      <c r="R18339" s="1" t="s">
        <v>718</v>
      </c>
      <c r="S18339" s="1" t="str">
        <f t="shared" si="584"/>
        <v>SAT|1|29|REV|VEN|COMP|CGEM</v>
      </c>
      <c r="T18339" s="2" t="str">
        <f t="shared" si="583"/>
        <v>OK</v>
      </c>
    </row>
    <row r="18340" spans="1:20" x14ac:dyDescent="0.25">
      <c r="A18340" s="1">
        <v>301080101</v>
      </c>
      <c r="B18340" s="1" t="str">
        <f>VLOOKUP(A18340,[1]Maestra!A$1:C$746,2,0)</f>
        <v>ACTICVD88</v>
      </c>
      <c r="C18340" s="1" t="str">
        <f>VLOOKUP(A18340,[1]Maestra!A$1:C$746,3,0)</f>
        <v>TC IB Claro Visa Clas. - Linea Rev</v>
      </c>
      <c r="D18340" s="1" t="s">
        <v>20</v>
      </c>
      <c r="E18340" s="1">
        <v>1</v>
      </c>
      <c r="F18340" s="1">
        <v>29</v>
      </c>
      <c r="G18340" s="1" t="s">
        <v>19</v>
      </c>
      <c r="H18340" s="1">
        <v>9999</v>
      </c>
      <c r="I18340" s="1" t="s">
        <v>449</v>
      </c>
      <c r="J18340" s="1" t="s">
        <v>33</v>
      </c>
      <c r="K18340" s="1" t="s">
        <v>329</v>
      </c>
      <c r="Q18340" s="2" t="s">
        <v>37</v>
      </c>
      <c r="R18340" s="1" t="s">
        <v>718</v>
      </c>
      <c r="S18340" s="1" t="str">
        <f t="shared" si="584"/>
        <v>SAT|1|29|REV|VEN|COMP|CIVA</v>
      </c>
      <c r="T18340" s="2" t="str">
        <f t="shared" si="583"/>
        <v>OK</v>
      </c>
    </row>
    <row r="18341" spans="1:20" x14ac:dyDescent="0.25">
      <c r="A18341" s="1">
        <v>301080101</v>
      </c>
      <c r="B18341" s="1" t="str">
        <f>VLOOKUP(A18341,[1]Maestra!A$1:C$746,2,0)</f>
        <v>ACTICVD88</v>
      </c>
      <c r="C18341" s="1" t="str">
        <f>VLOOKUP(A18341,[1]Maestra!A$1:C$746,3,0)</f>
        <v>TC IB Claro Visa Clas. - Linea Rev</v>
      </c>
      <c r="D18341" s="1" t="s">
        <v>20</v>
      </c>
      <c r="E18341" s="1">
        <v>1</v>
      </c>
      <c r="F18341" s="1">
        <v>29</v>
      </c>
      <c r="G18341" s="1" t="s">
        <v>19</v>
      </c>
      <c r="H18341" s="1">
        <v>9999</v>
      </c>
      <c r="I18341" s="1" t="s">
        <v>449</v>
      </c>
      <c r="J18341" s="1" t="s">
        <v>33</v>
      </c>
      <c r="K18341" s="1" t="s">
        <v>325</v>
      </c>
      <c r="Q18341" s="2" t="s">
        <v>37</v>
      </c>
      <c r="R18341" s="1" t="s">
        <v>718</v>
      </c>
      <c r="S18341" s="1" t="str">
        <f t="shared" si="584"/>
        <v>SAT|1|29|REV|VEN|COMP|CMED</v>
      </c>
      <c r="T18341" s="2" t="str">
        <f t="shared" si="583"/>
        <v>OK</v>
      </c>
    </row>
    <row r="18342" spans="1:20" x14ac:dyDescent="0.25">
      <c r="A18342" s="1">
        <v>301080101</v>
      </c>
      <c r="B18342" s="1" t="str">
        <f>VLOOKUP(A18342,[1]Maestra!A$1:C$746,2,0)</f>
        <v>ACTICVD88</v>
      </c>
      <c r="C18342" s="1" t="str">
        <f>VLOOKUP(A18342,[1]Maestra!A$1:C$746,3,0)</f>
        <v>TC IB Claro Visa Clas. - Linea Rev</v>
      </c>
      <c r="D18342" s="1" t="s">
        <v>20</v>
      </c>
      <c r="E18342" s="1">
        <v>1</v>
      </c>
      <c r="F18342" s="1">
        <v>29</v>
      </c>
      <c r="G18342" s="1" t="s">
        <v>19</v>
      </c>
      <c r="H18342" s="1">
        <v>9999</v>
      </c>
      <c r="I18342" s="1" t="s">
        <v>449</v>
      </c>
      <c r="J18342" s="1" t="s">
        <v>33</v>
      </c>
      <c r="K18342" s="1" t="s">
        <v>330</v>
      </c>
      <c r="Q18342" s="2" t="s">
        <v>37</v>
      </c>
      <c r="R18342" s="1" t="s">
        <v>718</v>
      </c>
      <c r="S18342" s="1" t="str">
        <f t="shared" si="584"/>
        <v>SAT|1|29|REV|VEN|COMP|CMIE</v>
      </c>
      <c r="T18342" s="2" t="str">
        <f t="shared" si="583"/>
        <v>OK</v>
      </c>
    </row>
    <row r="18343" spans="1:20" x14ac:dyDescent="0.25">
      <c r="A18343" s="1">
        <v>301080101</v>
      </c>
      <c r="B18343" s="1" t="str">
        <f>VLOOKUP(A18343,[1]Maestra!A$1:C$746,2,0)</f>
        <v>ACTICVD88</v>
      </c>
      <c r="C18343" s="1" t="str">
        <f>VLOOKUP(A18343,[1]Maestra!A$1:C$746,3,0)</f>
        <v>TC IB Claro Visa Clas. - Linea Rev</v>
      </c>
      <c r="D18343" s="1" t="s">
        <v>20</v>
      </c>
      <c r="E18343" s="1">
        <v>1</v>
      </c>
      <c r="F18343" s="1">
        <v>29</v>
      </c>
      <c r="G18343" s="1" t="s">
        <v>19</v>
      </c>
      <c r="H18343" s="1">
        <v>9999</v>
      </c>
      <c r="I18343" s="1" t="s">
        <v>449</v>
      </c>
      <c r="J18343" s="1" t="s">
        <v>33</v>
      </c>
      <c r="K18343" s="1" t="s">
        <v>331</v>
      </c>
      <c r="Q18343" s="2" t="s">
        <v>37</v>
      </c>
      <c r="R18343" s="1" t="s">
        <v>718</v>
      </c>
      <c r="S18343" s="1" t="str">
        <f t="shared" si="584"/>
        <v>SAT|1|29|REV|VEN|COMP|CPEM</v>
      </c>
      <c r="T18343" s="2" t="str">
        <f t="shared" si="583"/>
        <v>OK</v>
      </c>
    </row>
    <row r="18344" spans="1:20" x14ac:dyDescent="0.25">
      <c r="A18344" s="1">
        <v>301080107</v>
      </c>
      <c r="B18344" s="1" t="str">
        <f>VLOOKUP(A18344,[1]Maestra!A$1:C$746,2,0)</f>
        <v>ACTICVP68</v>
      </c>
      <c r="C18344" s="1" t="str">
        <f>VLOOKUP(A18344,[1]Maestra!A$1:C$746,3,0)</f>
        <v>TC IB Claro Visa Clas. - Linea Rev. por disp efectivo</v>
      </c>
      <c r="D18344" s="1" t="s">
        <v>20</v>
      </c>
      <c r="E18344" s="1">
        <v>1</v>
      </c>
      <c r="F18344" s="1">
        <v>29</v>
      </c>
      <c r="G18344" s="1" t="s">
        <v>19</v>
      </c>
      <c r="H18344" s="1">
        <v>9999</v>
      </c>
      <c r="I18344" s="1" t="s">
        <v>449</v>
      </c>
      <c r="J18344" s="1" t="s">
        <v>29</v>
      </c>
      <c r="K18344" s="1" t="s">
        <v>327</v>
      </c>
      <c r="Q18344" s="2" t="s">
        <v>37</v>
      </c>
      <c r="R18344" s="1" t="s">
        <v>718</v>
      </c>
      <c r="S18344" s="1" t="str">
        <f t="shared" si="584"/>
        <v>SAT|1|29|REV|VEN|DIEF|CCOR</v>
      </c>
      <c r="T18344" s="2" t="str">
        <f t="shared" si="583"/>
        <v>OK</v>
      </c>
    </row>
    <row r="18345" spans="1:20" x14ac:dyDescent="0.25">
      <c r="A18345" s="1">
        <v>301080107</v>
      </c>
      <c r="B18345" s="1" t="str">
        <f>VLOOKUP(A18345,[1]Maestra!A$1:C$746,2,0)</f>
        <v>ACTICVP68</v>
      </c>
      <c r="C18345" s="1" t="str">
        <f>VLOOKUP(A18345,[1]Maestra!A$1:C$746,3,0)</f>
        <v>TC IB Claro Visa Clas. - Linea Rev. por disp efectivo</v>
      </c>
      <c r="D18345" s="1" t="s">
        <v>20</v>
      </c>
      <c r="E18345" s="1">
        <v>1</v>
      </c>
      <c r="F18345" s="1">
        <v>29</v>
      </c>
      <c r="G18345" s="1" t="s">
        <v>19</v>
      </c>
      <c r="H18345" s="1">
        <v>9999</v>
      </c>
      <c r="I18345" s="1" t="s">
        <v>449</v>
      </c>
      <c r="J18345" s="1" t="s">
        <v>29</v>
      </c>
      <c r="K18345" s="1" t="s">
        <v>324</v>
      </c>
      <c r="Q18345" s="2" t="s">
        <v>37</v>
      </c>
      <c r="R18345" s="1" t="s">
        <v>718</v>
      </c>
      <c r="S18345" s="1" t="str">
        <f t="shared" si="584"/>
        <v>SAT|1|29|REV|VEN|DIEF|CCRV</v>
      </c>
      <c r="T18345" s="2" t="str">
        <f t="shared" si="583"/>
        <v>OK</v>
      </c>
    </row>
    <row r="18346" spans="1:20" x14ac:dyDescent="0.25">
      <c r="A18346" s="1">
        <v>301080107</v>
      </c>
      <c r="B18346" s="1" t="str">
        <f>VLOOKUP(A18346,[1]Maestra!A$1:C$746,2,0)</f>
        <v>ACTICVP68</v>
      </c>
      <c r="C18346" s="1" t="str">
        <f>VLOOKUP(A18346,[1]Maestra!A$1:C$746,3,0)</f>
        <v>TC IB Claro Visa Clas. - Linea Rev. por disp efectivo</v>
      </c>
      <c r="D18346" s="1" t="s">
        <v>20</v>
      </c>
      <c r="E18346" s="1">
        <v>1</v>
      </c>
      <c r="F18346" s="1">
        <v>29</v>
      </c>
      <c r="G18346" s="1" t="s">
        <v>19</v>
      </c>
      <c r="H18346" s="1">
        <v>9999</v>
      </c>
      <c r="I18346" s="1" t="s">
        <v>449</v>
      </c>
      <c r="J18346" s="1" t="s">
        <v>29</v>
      </c>
      <c r="K18346" s="1" t="s">
        <v>323</v>
      </c>
      <c r="Q18346" s="2" t="s">
        <v>37</v>
      </c>
      <c r="R18346" s="1" t="s">
        <v>718</v>
      </c>
      <c r="S18346" s="1" t="str">
        <f t="shared" si="584"/>
        <v>SAT|1|29|REV|VEN|DIEF|CESP</v>
      </c>
      <c r="T18346" s="2" t="str">
        <f t="shared" si="583"/>
        <v>OK</v>
      </c>
    </row>
    <row r="18347" spans="1:20" x14ac:dyDescent="0.25">
      <c r="A18347" s="1">
        <v>301080107</v>
      </c>
      <c r="B18347" s="1" t="str">
        <f>VLOOKUP(A18347,[1]Maestra!A$1:C$746,2,0)</f>
        <v>ACTICVP68</v>
      </c>
      <c r="C18347" s="1" t="str">
        <f>VLOOKUP(A18347,[1]Maestra!A$1:C$746,3,0)</f>
        <v>TC IB Claro Visa Clas. - Linea Rev. por disp efectivo</v>
      </c>
      <c r="D18347" s="1" t="s">
        <v>20</v>
      </c>
      <c r="E18347" s="1">
        <v>1</v>
      </c>
      <c r="F18347" s="1">
        <v>29</v>
      </c>
      <c r="G18347" s="1" t="s">
        <v>19</v>
      </c>
      <c r="H18347" s="1">
        <v>9999</v>
      </c>
      <c r="I18347" s="1" t="s">
        <v>449</v>
      </c>
      <c r="J18347" s="1" t="s">
        <v>29</v>
      </c>
      <c r="K18347" s="1" t="s">
        <v>328</v>
      </c>
      <c r="Q18347" s="2" t="s">
        <v>37</v>
      </c>
      <c r="R18347" s="1" t="s">
        <v>718</v>
      </c>
      <c r="S18347" s="1" t="str">
        <f t="shared" si="584"/>
        <v>SAT|1|29|REV|VEN|DIEF|CGEM</v>
      </c>
      <c r="T18347" s="2" t="str">
        <f t="shared" si="583"/>
        <v>OK</v>
      </c>
    </row>
    <row r="18348" spans="1:20" x14ac:dyDescent="0.25">
      <c r="A18348" s="1">
        <v>301080107</v>
      </c>
      <c r="B18348" s="1" t="str">
        <f>VLOOKUP(A18348,[1]Maestra!A$1:C$746,2,0)</f>
        <v>ACTICVP68</v>
      </c>
      <c r="C18348" s="1" t="str">
        <f>VLOOKUP(A18348,[1]Maestra!A$1:C$746,3,0)</f>
        <v>TC IB Claro Visa Clas. - Linea Rev. por disp efectivo</v>
      </c>
      <c r="D18348" s="1" t="s">
        <v>20</v>
      </c>
      <c r="E18348" s="1">
        <v>1</v>
      </c>
      <c r="F18348" s="1">
        <v>29</v>
      </c>
      <c r="G18348" s="1" t="s">
        <v>19</v>
      </c>
      <c r="H18348" s="1">
        <v>9999</v>
      </c>
      <c r="I18348" s="1" t="s">
        <v>449</v>
      </c>
      <c r="J18348" s="1" t="s">
        <v>29</v>
      </c>
      <c r="K18348" s="1" t="s">
        <v>329</v>
      </c>
      <c r="Q18348" s="2" t="s">
        <v>37</v>
      </c>
      <c r="R18348" s="1" t="s">
        <v>718</v>
      </c>
      <c r="S18348" s="1" t="str">
        <f t="shared" si="584"/>
        <v>SAT|1|29|REV|VEN|DIEF|CIVA</v>
      </c>
      <c r="T18348" s="2" t="str">
        <f t="shared" si="583"/>
        <v>OK</v>
      </c>
    </row>
    <row r="18349" spans="1:20" x14ac:dyDescent="0.25">
      <c r="A18349" s="1">
        <v>301080107</v>
      </c>
      <c r="B18349" s="1" t="str">
        <f>VLOOKUP(A18349,[1]Maestra!A$1:C$746,2,0)</f>
        <v>ACTICVP68</v>
      </c>
      <c r="C18349" s="1" t="str">
        <f>VLOOKUP(A18349,[1]Maestra!A$1:C$746,3,0)</f>
        <v>TC IB Claro Visa Clas. - Linea Rev. por disp efectivo</v>
      </c>
      <c r="D18349" s="1" t="s">
        <v>20</v>
      </c>
      <c r="E18349" s="1">
        <v>1</v>
      </c>
      <c r="F18349" s="1">
        <v>29</v>
      </c>
      <c r="G18349" s="1" t="s">
        <v>19</v>
      </c>
      <c r="H18349" s="1">
        <v>9999</v>
      </c>
      <c r="I18349" s="1" t="s">
        <v>449</v>
      </c>
      <c r="J18349" s="1" t="s">
        <v>29</v>
      </c>
      <c r="K18349" s="1" t="s">
        <v>325</v>
      </c>
      <c r="Q18349" s="2" t="s">
        <v>37</v>
      </c>
      <c r="R18349" s="1" t="s">
        <v>718</v>
      </c>
      <c r="S18349" s="1" t="str">
        <f t="shared" si="584"/>
        <v>SAT|1|29|REV|VEN|DIEF|CMED</v>
      </c>
      <c r="T18349" s="2" t="str">
        <f t="shared" si="583"/>
        <v>OK</v>
      </c>
    </row>
    <row r="18350" spans="1:20" x14ac:dyDescent="0.25">
      <c r="A18350" s="1">
        <v>301080107</v>
      </c>
      <c r="B18350" s="1" t="str">
        <f>VLOOKUP(A18350,[1]Maestra!A$1:C$746,2,0)</f>
        <v>ACTICVP68</v>
      </c>
      <c r="C18350" s="1" t="str">
        <f>VLOOKUP(A18350,[1]Maestra!A$1:C$746,3,0)</f>
        <v>TC IB Claro Visa Clas. - Linea Rev. por disp efectivo</v>
      </c>
      <c r="D18350" s="1" t="s">
        <v>20</v>
      </c>
      <c r="E18350" s="1">
        <v>1</v>
      </c>
      <c r="F18350" s="1">
        <v>29</v>
      </c>
      <c r="G18350" s="1" t="s">
        <v>19</v>
      </c>
      <c r="H18350" s="1">
        <v>9999</v>
      </c>
      <c r="I18350" s="1" t="s">
        <v>449</v>
      </c>
      <c r="J18350" s="1" t="s">
        <v>29</v>
      </c>
      <c r="K18350" s="1" t="s">
        <v>330</v>
      </c>
      <c r="Q18350" s="2" t="s">
        <v>37</v>
      </c>
      <c r="R18350" s="1" t="s">
        <v>718</v>
      </c>
      <c r="S18350" s="1" t="str">
        <f t="shared" si="584"/>
        <v>SAT|1|29|REV|VEN|DIEF|CMIE</v>
      </c>
      <c r="T18350" s="2" t="str">
        <f t="shared" si="583"/>
        <v>OK</v>
      </c>
    </row>
    <row r="18351" spans="1:20" x14ac:dyDescent="0.25">
      <c r="A18351" s="1">
        <v>301080107</v>
      </c>
      <c r="B18351" s="1" t="str">
        <f>VLOOKUP(A18351,[1]Maestra!A$1:C$746,2,0)</f>
        <v>ACTICVP68</v>
      </c>
      <c r="C18351" s="1" t="str">
        <f>VLOOKUP(A18351,[1]Maestra!A$1:C$746,3,0)</f>
        <v>TC IB Claro Visa Clas. - Linea Rev. por disp efectivo</v>
      </c>
      <c r="D18351" s="1" t="s">
        <v>20</v>
      </c>
      <c r="E18351" s="1">
        <v>1</v>
      </c>
      <c r="F18351" s="1">
        <v>29</v>
      </c>
      <c r="G18351" s="1" t="s">
        <v>19</v>
      </c>
      <c r="H18351" s="1">
        <v>9999</v>
      </c>
      <c r="I18351" s="1" t="s">
        <v>449</v>
      </c>
      <c r="J18351" s="1" t="s">
        <v>29</v>
      </c>
      <c r="K18351" s="1" t="s">
        <v>331</v>
      </c>
      <c r="Q18351" s="2" t="s">
        <v>37</v>
      </c>
      <c r="R18351" s="1" t="s">
        <v>718</v>
      </c>
      <c r="S18351" s="1" t="str">
        <f t="shared" si="584"/>
        <v>SAT|1|29|REV|VEN|DIEF|CPEM</v>
      </c>
      <c r="T18351" s="2" t="str">
        <f t="shared" si="583"/>
        <v>OK</v>
      </c>
    </row>
    <row r="18352" spans="1:20" x14ac:dyDescent="0.25">
      <c r="A18352" s="1">
        <v>301080101</v>
      </c>
      <c r="B18352" s="1" t="str">
        <f>VLOOKUP(A18352,[1]Maestra!A$1:C$746,2,0)</f>
        <v>ACTICVD88</v>
      </c>
      <c r="C18352" s="1" t="str">
        <f>VLOOKUP(A18352,[1]Maestra!A$1:C$746,3,0)</f>
        <v>TC IB Claro Visa Clas. - Linea Rev</v>
      </c>
      <c r="D18352" s="1" t="s">
        <v>20</v>
      </c>
      <c r="E18352" s="1">
        <v>1</v>
      </c>
      <c r="F18352" s="1">
        <v>29</v>
      </c>
      <c r="G18352" s="1" t="s">
        <v>19</v>
      </c>
      <c r="H18352" s="1">
        <v>9999</v>
      </c>
      <c r="I18352" s="1" t="s">
        <v>452</v>
      </c>
      <c r="J18352" s="1" t="s">
        <v>33</v>
      </c>
      <c r="K18352" s="1" t="s">
        <v>327</v>
      </c>
      <c r="Q18352" s="2" t="s">
        <v>37</v>
      </c>
      <c r="R18352" s="1" t="s">
        <v>718</v>
      </c>
      <c r="S18352" s="1" t="str">
        <f t="shared" si="584"/>
        <v>SAT|1|29|REV|VIG|COMP|CCOR</v>
      </c>
      <c r="T18352" s="2" t="str">
        <f t="shared" si="583"/>
        <v>OK</v>
      </c>
    </row>
    <row r="18353" spans="1:20" x14ac:dyDescent="0.25">
      <c r="A18353" s="1">
        <v>301080101</v>
      </c>
      <c r="B18353" s="1" t="str">
        <f>VLOOKUP(A18353,[1]Maestra!A$1:C$746,2,0)</f>
        <v>ACTICVD88</v>
      </c>
      <c r="C18353" s="1" t="str">
        <f>VLOOKUP(A18353,[1]Maestra!A$1:C$746,3,0)</f>
        <v>TC IB Claro Visa Clas. - Linea Rev</v>
      </c>
      <c r="D18353" s="1" t="s">
        <v>20</v>
      </c>
      <c r="E18353" s="1">
        <v>1</v>
      </c>
      <c r="F18353" s="1">
        <v>29</v>
      </c>
      <c r="G18353" s="1" t="s">
        <v>19</v>
      </c>
      <c r="H18353" s="1">
        <v>9999</v>
      </c>
      <c r="I18353" s="1" t="s">
        <v>452</v>
      </c>
      <c r="J18353" s="1" t="s">
        <v>33</v>
      </c>
      <c r="K18353" s="1" t="s">
        <v>324</v>
      </c>
      <c r="Q18353" s="2" t="s">
        <v>37</v>
      </c>
      <c r="R18353" s="1" t="s">
        <v>718</v>
      </c>
      <c r="S18353" s="1" t="str">
        <f t="shared" si="584"/>
        <v>SAT|1|29|REV|VIG|COMP|CCRV</v>
      </c>
      <c r="T18353" s="2" t="str">
        <f t="shared" si="583"/>
        <v>OK</v>
      </c>
    </row>
    <row r="18354" spans="1:20" x14ac:dyDescent="0.25">
      <c r="A18354" s="1">
        <v>301080101</v>
      </c>
      <c r="B18354" s="1" t="str">
        <f>VLOOKUP(A18354,[1]Maestra!A$1:C$746,2,0)</f>
        <v>ACTICVD88</v>
      </c>
      <c r="C18354" s="1" t="str">
        <f>VLOOKUP(A18354,[1]Maestra!A$1:C$746,3,0)</f>
        <v>TC IB Claro Visa Clas. - Linea Rev</v>
      </c>
      <c r="D18354" s="1" t="s">
        <v>20</v>
      </c>
      <c r="E18354" s="1">
        <v>1</v>
      </c>
      <c r="F18354" s="1">
        <v>29</v>
      </c>
      <c r="G18354" s="1" t="s">
        <v>19</v>
      </c>
      <c r="H18354" s="1">
        <v>9999</v>
      </c>
      <c r="I18354" s="1" t="s">
        <v>452</v>
      </c>
      <c r="J18354" s="1" t="s">
        <v>33</v>
      </c>
      <c r="K18354" s="1" t="s">
        <v>323</v>
      </c>
      <c r="Q18354" s="2" t="s">
        <v>37</v>
      </c>
      <c r="R18354" s="1" t="s">
        <v>718</v>
      </c>
      <c r="S18354" s="1" t="str">
        <f t="shared" si="584"/>
        <v>SAT|1|29|REV|VIG|COMP|CESP</v>
      </c>
      <c r="T18354" s="2" t="str">
        <f t="shared" si="583"/>
        <v>OK</v>
      </c>
    </row>
    <row r="18355" spans="1:20" x14ac:dyDescent="0.25">
      <c r="A18355" s="1">
        <v>301080101</v>
      </c>
      <c r="B18355" s="1" t="str">
        <f>VLOOKUP(A18355,[1]Maestra!A$1:C$746,2,0)</f>
        <v>ACTICVD88</v>
      </c>
      <c r="C18355" s="1" t="str">
        <f>VLOOKUP(A18355,[1]Maestra!A$1:C$746,3,0)</f>
        <v>TC IB Claro Visa Clas. - Linea Rev</v>
      </c>
      <c r="D18355" s="1" t="s">
        <v>20</v>
      </c>
      <c r="E18355" s="1">
        <v>1</v>
      </c>
      <c r="F18355" s="1">
        <v>29</v>
      </c>
      <c r="G18355" s="1" t="s">
        <v>19</v>
      </c>
      <c r="H18355" s="1">
        <v>9999</v>
      </c>
      <c r="I18355" s="1" t="s">
        <v>452</v>
      </c>
      <c r="J18355" s="1" t="s">
        <v>33</v>
      </c>
      <c r="K18355" s="1" t="s">
        <v>328</v>
      </c>
      <c r="Q18355" s="2" t="s">
        <v>37</v>
      </c>
      <c r="R18355" s="1" t="s">
        <v>718</v>
      </c>
      <c r="S18355" s="1" t="str">
        <f t="shared" si="584"/>
        <v>SAT|1|29|REV|VIG|COMP|CGEM</v>
      </c>
      <c r="T18355" s="2" t="str">
        <f t="shared" si="583"/>
        <v>OK</v>
      </c>
    </row>
    <row r="18356" spans="1:20" x14ac:dyDescent="0.25">
      <c r="A18356" s="1">
        <v>301080101</v>
      </c>
      <c r="B18356" s="1" t="str">
        <f>VLOOKUP(A18356,[1]Maestra!A$1:C$746,2,0)</f>
        <v>ACTICVD88</v>
      </c>
      <c r="C18356" s="1" t="str">
        <f>VLOOKUP(A18356,[1]Maestra!A$1:C$746,3,0)</f>
        <v>TC IB Claro Visa Clas. - Linea Rev</v>
      </c>
      <c r="D18356" s="1" t="s">
        <v>20</v>
      </c>
      <c r="E18356" s="1">
        <v>1</v>
      </c>
      <c r="F18356" s="1">
        <v>29</v>
      </c>
      <c r="G18356" s="1" t="s">
        <v>19</v>
      </c>
      <c r="H18356" s="1">
        <v>9999</v>
      </c>
      <c r="I18356" s="1" t="s">
        <v>452</v>
      </c>
      <c r="J18356" s="1" t="s">
        <v>33</v>
      </c>
      <c r="K18356" s="1" t="s">
        <v>329</v>
      </c>
      <c r="Q18356" s="2" t="s">
        <v>37</v>
      </c>
      <c r="R18356" s="1" t="s">
        <v>718</v>
      </c>
      <c r="S18356" s="1" t="str">
        <f t="shared" si="584"/>
        <v>SAT|1|29|REV|VIG|COMP|CIVA</v>
      </c>
      <c r="T18356" s="2" t="str">
        <f t="shared" si="583"/>
        <v>OK</v>
      </c>
    </row>
    <row r="18357" spans="1:20" x14ac:dyDescent="0.25">
      <c r="A18357" s="1">
        <v>301080101</v>
      </c>
      <c r="B18357" s="1" t="str">
        <f>VLOOKUP(A18357,[1]Maestra!A$1:C$746,2,0)</f>
        <v>ACTICVD88</v>
      </c>
      <c r="C18357" s="1" t="str">
        <f>VLOOKUP(A18357,[1]Maestra!A$1:C$746,3,0)</f>
        <v>TC IB Claro Visa Clas. - Linea Rev</v>
      </c>
      <c r="D18357" s="1" t="s">
        <v>20</v>
      </c>
      <c r="E18357" s="1">
        <v>1</v>
      </c>
      <c r="F18357" s="1">
        <v>29</v>
      </c>
      <c r="G18357" s="1" t="s">
        <v>19</v>
      </c>
      <c r="H18357" s="1">
        <v>9999</v>
      </c>
      <c r="I18357" s="1" t="s">
        <v>452</v>
      </c>
      <c r="J18357" s="1" t="s">
        <v>33</v>
      </c>
      <c r="K18357" s="1" t="s">
        <v>325</v>
      </c>
      <c r="Q18357" s="2" t="s">
        <v>37</v>
      </c>
      <c r="R18357" s="1" t="s">
        <v>718</v>
      </c>
      <c r="S18357" s="1" t="str">
        <f t="shared" si="584"/>
        <v>SAT|1|29|REV|VIG|COMP|CMED</v>
      </c>
      <c r="T18357" s="2" t="str">
        <f t="shared" si="583"/>
        <v>OK</v>
      </c>
    </row>
    <row r="18358" spans="1:20" x14ac:dyDescent="0.25">
      <c r="A18358" s="1">
        <v>301080101</v>
      </c>
      <c r="B18358" s="1" t="str">
        <f>VLOOKUP(A18358,[1]Maestra!A$1:C$746,2,0)</f>
        <v>ACTICVD88</v>
      </c>
      <c r="C18358" s="1" t="str">
        <f>VLOOKUP(A18358,[1]Maestra!A$1:C$746,3,0)</f>
        <v>TC IB Claro Visa Clas. - Linea Rev</v>
      </c>
      <c r="D18358" s="1" t="s">
        <v>20</v>
      </c>
      <c r="E18358" s="1">
        <v>1</v>
      </c>
      <c r="F18358" s="1">
        <v>29</v>
      </c>
      <c r="G18358" s="1" t="s">
        <v>19</v>
      </c>
      <c r="H18358" s="1">
        <v>9999</v>
      </c>
      <c r="I18358" s="1" t="s">
        <v>452</v>
      </c>
      <c r="J18358" s="1" t="s">
        <v>33</v>
      </c>
      <c r="K18358" s="1" t="s">
        <v>330</v>
      </c>
      <c r="Q18358" s="2" t="s">
        <v>37</v>
      </c>
      <c r="R18358" s="1" t="s">
        <v>718</v>
      </c>
      <c r="S18358" s="1" t="str">
        <f t="shared" si="584"/>
        <v>SAT|1|29|REV|VIG|COMP|CMIE</v>
      </c>
      <c r="T18358" s="2" t="str">
        <f t="shared" si="583"/>
        <v>OK</v>
      </c>
    </row>
    <row r="18359" spans="1:20" x14ac:dyDescent="0.25">
      <c r="A18359" s="1">
        <v>301080101</v>
      </c>
      <c r="B18359" s="1" t="str">
        <f>VLOOKUP(A18359,[1]Maestra!A$1:C$746,2,0)</f>
        <v>ACTICVD88</v>
      </c>
      <c r="C18359" s="1" t="str">
        <f>VLOOKUP(A18359,[1]Maestra!A$1:C$746,3,0)</f>
        <v>TC IB Claro Visa Clas. - Linea Rev</v>
      </c>
      <c r="D18359" s="1" t="s">
        <v>20</v>
      </c>
      <c r="E18359" s="1">
        <v>1</v>
      </c>
      <c r="F18359" s="1">
        <v>29</v>
      </c>
      <c r="G18359" s="1" t="s">
        <v>19</v>
      </c>
      <c r="H18359" s="1">
        <v>9999</v>
      </c>
      <c r="I18359" s="1" t="s">
        <v>452</v>
      </c>
      <c r="J18359" s="1" t="s">
        <v>33</v>
      </c>
      <c r="K18359" s="1" t="s">
        <v>331</v>
      </c>
      <c r="Q18359" s="2" t="s">
        <v>37</v>
      </c>
      <c r="R18359" s="1" t="s">
        <v>718</v>
      </c>
      <c r="S18359" s="1" t="str">
        <f t="shared" si="584"/>
        <v>SAT|1|29|REV|VIG|COMP|CPEM</v>
      </c>
      <c r="T18359" s="2" t="str">
        <f t="shared" si="583"/>
        <v>OK</v>
      </c>
    </row>
    <row r="18360" spans="1:20" x14ac:dyDescent="0.25">
      <c r="A18360" s="1">
        <v>301080107</v>
      </c>
      <c r="B18360" s="1" t="str">
        <f>VLOOKUP(A18360,[1]Maestra!A$1:C$746,2,0)</f>
        <v>ACTICVP68</v>
      </c>
      <c r="C18360" s="1" t="str">
        <f>VLOOKUP(A18360,[1]Maestra!A$1:C$746,3,0)</f>
        <v>TC IB Claro Visa Clas. - Linea Rev. por disp efectivo</v>
      </c>
      <c r="D18360" s="1" t="s">
        <v>20</v>
      </c>
      <c r="E18360" s="1">
        <v>1</v>
      </c>
      <c r="F18360" s="1">
        <v>29</v>
      </c>
      <c r="G18360" s="1" t="s">
        <v>19</v>
      </c>
      <c r="H18360" s="1">
        <v>9999</v>
      </c>
      <c r="I18360" s="1" t="s">
        <v>452</v>
      </c>
      <c r="J18360" s="1" t="s">
        <v>29</v>
      </c>
      <c r="K18360" s="1" t="s">
        <v>327</v>
      </c>
      <c r="Q18360" s="2" t="s">
        <v>37</v>
      </c>
      <c r="R18360" s="1" t="s">
        <v>718</v>
      </c>
      <c r="S18360" s="1" t="str">
        <f t="shared" si="584"/>
        <v>SAT|1|29|REV|VIG|DIEF|CCOR</v>
      </c>
      <c r="T18360" s="2" t="str">
        <f t="shared" si="583"/>
        <v>OK</v>
      </c>
    </row>
    <row r="18361" spans="1:20" x14ac:dyDescent="0.25">
      <c r="A18361" s="1">
        <v>301080107</v>
      </c>
      <c r="B18361" s="1" t="str">
        <f>VLOOKUP(A18361,[1]Maestra!A$1:C$746,2,0)</f>
        <v>ACTICVP68</v>
      </c>
      <c r="C18361" s="1" t="str">
        <f>VLOOKUP(A18361,[1]Maestra!A$1:C$746,3,0)</f>
        <v>TC IB Claro Visa Clas. - Linea Rev. por disp efectivo</v>
      </c>
      <c r="D18361" s="1" t="s">
        <v>20</v>
      </c>
      <c r="E18361" s="1">
        <v>1</v>
      </c>
      <c r="F18361" s="1">
        <v>29</v>
      </c>
      <c r="G18361" s="1" t="s">
        <v>19</v>
      </c>
      <c r="H18361" s="1">
        <v>9999</v>
      </c>
      <c r="I18361" s="1" t="s">
        <v>452</v>
      </c>
      <c r="J18361" s="1" t="s">
        <v>29</v>
      </c>
      <c r="K18361" s="1" t="s">
        <v>324</v>
      </c>
      <c r="Q18361" s="2" t="s">
        <v>37</v>
      </c>
      <c r="R18361" s="1" t="s">
        <v>718</v>
      </c>
      <c r="S18361" s="1" t="str">
        <f t="shared" si="584"/>
        <v>SAT|1|29|REV|VIG|DIEF|CCRV</v>
      </c>
      <c r="T18361" s="2" t="str">
        <f t="shared" si="583"/>
        <v>OK</v>
      </c>
    </row>
    <row r="18362" spans="1:20" x14ac:dyDescent="0.25">
      <c r="A18362" s="1">
        <v>301080107</v>
      </c>
      <c r="B18362" s="1" t="str">
        <f>VLOOKUP(A18362,[1]Maestra!A$1:C$746,2,0)</f>
        <v>ACTICVP68</v>
      </c>
      <c r="C18362" s="1" t="str">
        <f>VLOOKUP(A18362,[1]Maestra!A$1:C$746,3,0)</f>
        <v>TC IB Claro Visa Clas. - Linea Rev. por disp efectivo</v>
      </c>
      <c r="D18362" s="1" t="s">
        <v>20</v>
      </c>
      <c r="E18362" s="1">
        <v>1</v>
      </c>
      <c r="F18362" s="1">
        <v>29</v>
      </c>
      <c r="G18362" s="1" t="s">
        <v>19</v>
      </c>
      <c r="H18362" s="1">
        <v>9999</v>
      </c>
      <c r="I18362" s="1" t="s">
        <v>452</v>
      </c>
      <c r="J18362" s="1" t="s">
        <v>29</v>
      </c>
      <c r="K18362" s="1" t="s">
        <v>323</v>
      </c>
      <c r="Q18362" s="2" t="s">
        <v>37</v>
      </c>
      <c r="R18362" s="1" t="s">
        <v>718</v>
      </c>
      <c r="S18362" s="1" t="str">
        <f t="shared" si="584"/>
        <v>SAT|1|29|REV|VIG|DIEF|CESP</v>
      </c>
      <c r="T18362" s="2" t="str">
        <f t="shared" si="583"/>
        <v>OK</v>
      </c>
    </row>
    <row r="18363" spans="1:20" x14ac:dyDescent="0.25">
      <c r="A18363" s="1">
        <v>301080107</v>
      </c>
      <c r="B18363" s="1" t="str">
        <f>VLOOKUP(A18363,[1]Maestra!A$1:C$746,2,0)</f>
        <v>ACTICVP68</v>
      </c>
      <c r="C18363" s="1" t="str">
        <f>VLOOKUP(A18363,[1]Maestra!A$1:C$746,3,0)</f>
        <v>TC IB Claro Visa Clas. - Linea Rev. por disp efectivo</v>
      </c>
      <c r="D18363" s="1" t="s">
        <v>20</v>
      </c>
      <c r="E18363" s="1">
        <v>1</v>
      </c>
      <c r="F18363" s="1">
        <v>29</v>
      </c>
      <c r="G18363" s="1" t="s">
        <v>19</v>
      </c>
      <c r="H18363" s="1">
        <v>9999</v>
      </c>
      <c r="I18363" s="1" t="s">
        <v>452</v>
      </c>
      <c r="J18363" s="1" t="s">
        <v>29</v>
      </c>
      <c r="K18363" s="1" t="s">
        <v>328</v>
      </c>
      <c r="Q18363" s="2" t="s">
        <v>37</v>
      </c>
      <c r="R18363" s="1" t="s">
        <v>718</v>
      </c>
      <c r="S18363" s="1" t="str">
        <f t="shared" si="584"/>
        <v>SAT|1|29|REV|VIG|DIEF|CGEM</v>
      </c>
      <c r="T18363" s="2" t="str">
        <f t="shared" si="583"/>
        <v>OK</v>
      </c>
    </row>
    <row r="18364" spans="1:20" x14ac:dyDescent="0.25">
      <c r="A18364" s="1">
        <v>301080107</v>
      </c>
      <c r="B18364" s="1" t="str">
        <f>VLOOKUP(A18364,[1]Maestra!A$1:C$746,2,0)</f>
        <v>ACTICVP68</v>
      </c>
      <c r="C18364" s="1" t="str">
        <f>VLOOKUP(A18364,[1]Maestra!A$1:C$746,3,0)</f>
        <v>TC IB Claro Visa Clas. - Linea Rev. por disp efectivo</v>
      </c>
      <c r="D18364" s="1" t="s">
        <v>20</v>
      </c>
      <c r="E18364" s="1">
        <v>1</v>
      </c>
      <c r="F18364" s="1">
        <v>29</v>
      </c>
      <c r="G18364" s="1" t="s">
        <v>19</v>
      </c>
      <c r="H18364" s="1">
        <v>9999</v>
      </c>
      <c r="I18364" s="1" t="s">
        <v>452</v>
      </c>
      <c r="J18364" s="1" t="s">
        <v>29</v>
      </c>
      <c r="K18364" s="1" t="s">
        <v>329</v>
      </c>
      <c r="Q18364" s="2" t="s">
        <v>37</v>
      </c>
      <c r="R18364" s="1" t="s">
        <v>718</v>
      </c>
      <c r="S18364" s="1" t="str">
        <f t="shared" si="584"/>
        <v>SAT|1|29|REV|VIG|DIEF|CIVA</v>
      </c>
      <c r="T18364" s="2" t="str">
        <f t="shared" si="583"/>
        <v>OK</v>
      </c>
    </row>
    <row r="18365" spans="1:20" x14ac:dyDescent="0.25">
      <c r="A18365" s="1">
        <v>301080107</v>
      </c>
      <c r="B18365" s="1" t="str">
        <f>VLOOKUP(A18365,[1]Maestra!A$1:C$746,2,0)</f>
        <v>ACTICVP68</v>
      </c>
      <c r="C18365" s="1" t="str">
        <f>VLOOKUP(A18365,[1]Maestra!A$1:C$746,3,0)</f>
        <v>TC IB Claro Visa Clas. - Linea Rev. por disp efectivo</v>
      </c>
      <c r="D18365" s="1" t="s">
        <v>20</v>
      </c>
      <c r="E18365" s="1">
        <v>1</v>
      </c>
      <c r="F18365" s="1">
        <v>29</v>
      </c>
      <c r="G18365" s="1" t="s">
        <v>19</v>
      </c>
      <c r="H18365" s="1">
        <v>9999</v>
      </c>
      <c r="I18365" s="1" t="s">
        <v>452</v>
      </c>
      <c r="J18365" s="1" t="s">
        <v>29</v>
      </c>
      <c r="K18365" s="1" t="s">
        <v>325</v>
      </c>
      <c r="Q18365" s="2" t="s">
        <v>37</v>
      </c>
      <c r="R18365" s="1" t="s">
        <v>718</v>
      </c>
      <c r="S18365" s="1" t="str">
        <f t="shared" si="584"/>
        <v>SAT|1|29|REV|VIG|DIEF|CMED</v>
      </c>
      <c r="T18365" s="2" t="str">
        <f t="shared" si="583"/>
        <v>OK</v>
      </c>
    </row>
    <row r="18366" spans="1:20" x14ac:dyDescent="0.25">
      <c r="A18366" s="1">
        <v>301080107</v>
      </c>
      <c r="B18366" s="1" t="str">
        <f>VLOOKUP(A18366,[1]Maestra!A$1:C$746,2,0)</f>
        <v>ACTICVP68</v>
      </c>
      <c r="C18366" s="1" t="str">
        <f>VLOOKUP(A18366,[1]Maestra!A$1:C$746,3,0)</f>
        <v>TC IB Claro Visa Clas. - Linea Rev. por disp efectivo</v>
      </c>
      <c r="D18366" s="1" t="s">
        <v>20</v>
      </c>
      <c r="E18366" s="1">
        <v>1</v>
      </c>
      <c r="F18366" s="1">
        <v>29</v>
      </c>
      <c r="G18366" s="1" t="s">
        <v>19</v>
      </c>
      <c r="H18366" s="1">
        <v>9999</v>
      </c>
      <c r="I18366" s="1" t="s">
        <v>452</v>
      </c>
      <c r="J18366" s="1" t="s">
        <v>29</v>
      </c>
      <c r="K18366" s="1" t="s">
        <v>330</v>
      </c>
      <c r="Q18366" s="2" t="s">
        <v>37</v>
      </c>
      <c r="R18366" s="1" t="s">
        <v>718</v>
      </c>
      <c r="S18366" s="1" t="str">
        <f t="shared" si="584"/>
        <v>SAT|1|29|REV|VIG|DIEF|CMIE</v>
      </c>
      <c r="T18366" s="2" t="str">
        <f t="shared" si="583"/>
        <v>OK</v>
      </c>
    </row>
    <row r="18367" spans="1:20" x14ac:dyDescent="0.25">
      <c r="A18367" s="1">
        <v>301080107</v>
      </c>
      <c r="B18367" s="1" t="str">
        <f>VLOOKUP(A18367,[1]Maestra!A$1:C$746,2,0)</f>
        <v>ACTICVP68</v>
      </c>
      <c r="C18367" s="1" t="str">
        <f>VLOOKUP(A18367,[1]Maestra!A$1:C$746,3,0)</f>
        <v>TC IB Claro Visa Clas. - Linea Rev. por disp efectivo</v>
      </c>
      <c r="D18367" s="1" t="s">
        <v>20</v>
      </c>
      <c r="E18367" s="1">
        <v>1</v>
      </c>
      <c r="F18367" s="1">
        <v>29</v>
      </c>
      <c r="G18367" s="1" t="s">
        <v>19</v>
      </c>
      <c r="H18367" s="1">
        <v>9999</v>
      </c>
      <c r="I18367" s="1" t="s">
        <v>452</v>
      </c>
      <c r="J18367" s="1" t="s">
        <v>29</v>
      </c>
      <c r="K18367" s="1" t="s">
        <v>331</v>
      </c>
      <c r="Q18367" s="2" t="s">
        <v>37</v>
      </c>
      <c r="R18367" s="1" t="s">
        <v>718</v>
      </c>
      <c r="S18367" s="1" t="str">
        <f t="shared" si="584"/>
        <v>SAT|1|29|REV|VIG|DIEF|CPEM</v>
      </c>
      <c r="T18367" s="2" t="str">
        <f t="shared" si="583"/>
        <v>OK</v>
      </c>
    </row>
    <row r="18368" spans="1:20" x14ac:dyDescent="0.25">
      <c r="A18368" s="1">
        <v>301080202</v>
      </c>
      <c r="B18368" s="1" t="str">
        <f>VLOOKUP(A18368,[1]Maestra!A$1:C$746,2,0)</f>
        <v>ACTICV9F8</v>
      </c>
      <c r="C18368" s="1" t="str">
        <f>VLOOKUP(A18368,[1]Maestra!A$1:C$746,3,0)</f>
        <v>TC IB Claro Visa Oro - Cuotas</v>
      </c>
      <c r="D18368" s="1" t="s">
        <v>20</v>
      </c>
      <c r="E18368" s="1">
        <v>1</v>
      </c>
      <c r="F18368" s="1">
        <v>30</v>
      </c>
      <c r="G18368" s="1" t="s">
        <v>28</v>
      </c>
      <c r="H18368" s="1">
        <v>9999</v>
      </c>
      <c r="I18368" s="1" t="s">
        <v>449</v>
      </c>
      <c r="J18368" s="1" t="s">
        <v>33</v>
      </c>
      <c r="K18368" s="1" t="s">
        <v>324</v>
      </c>
      <c r="Q18368" s="2" t="s">
        <v>37</v>
      </c>
      <c r="R18368" s="1" t="s">
        <v>718</v>
      </c>
      <c r="S18368" s="1" t="str">
        <f t="shared" si="584"/>
        <v>SAT|1|30|CCU|VEN|COMP|CCRV</v>
      </c>
      <c r="T18368" s="2" t="str">
        <f t="shared" si="583"/>
        <v>OK</v>
      </c>
    </row>
    <row r="18369" spans="1:20" x14ac:dyDescent="0.25">
      <c r="A18369" s="1">
        <v>301080202</v>
      </c>
      <c r="B18369" s="1" t="str">
        <f>VLOOKUP(A18369,[1]Maestra!A$1:C$746,2,0)</f>
        <v>ACTICV9F8</v>
      </c>
      <c r="C18369" s="1" t="str">
        <f>VLOOKUP(A18369,[1]Maestra!A$1:C$746,3,0)</f>
        <v>TC IB Claro Visa Oro - Cuotas</v>
      </c>
      <c r="D18369" s="1" t="s">
        <v>20</v>
      </c>
      <c r="E18369" s="1">
        <v>1</v>
      </c>
      <c r="F18369" s="1">
        <v>30</v>
      </c>
      <c r="G18369" s="1" t="s">
        <v>28</v>
      </c>
      <c r="H18369" s="1">
        <v>9999</v>
      </c>
      <c r="I18369" s="1" t="s">
        <v>449</v>
      </c>
      <c r="J18369" s="1" t="s">
        <v>33</v>
      </c>
      <c r="K18369" s="1" t="s">
        <v>325</v>
      </c>
      <c r="Q18369" s="2" t="s">
        <v>37</v>
      </c>
      <c r="R18369" s="1" t="s">
        <v>718</v>
      </c>
      <c r="S18369" s="1" t="str">
        <f t="shared" si="584"/>
        <v>SAT|1|30|CCU|VEN|COMP|CMED</v>
      </c>
      <c r="T18369" s="2" t="str">
        <f t="shared" si="583"/>
        <v>OK</v>
      </c>
    </row>
    <row r="18370" spans="1:20" x14ac:dyDescent="0.25">
      <c r="A18370" s="1">
        <v>301080202</v>
      </c>
      <c r="B18370" s="1" t="str">
        <f>VLOOKUP(A18370,[1]Maestra!A$1:C$746,2,0)</f>
        <v>ACTICV9F8</v>
      </c>
      <c r="C18370" s="1" t="str">
        <f>VLOOKUP(A18370,[1]Maestra!A$1:C$746,3,0)</f>
        <v>TC IB Claro Visa Oro - Cuotas</v>
      </c>
      <c r="D18370" s="1" t="s">
        <v>20</v>
      </c>
      <c r="E18370" s="1">
        <v>1</v>
      </c>
      <c r="F18370" s="1">
        <v>30</v>
      </c>
      <c r="G18370" s="1" t="s">
        <v>28</v>
      </c>
      <c r="H18370" s="1">
        <v>9999</v>
      </c>
      <c r="I18370" s="1" t="s">
        <v>449</v>
      </c>
      <c r="J18370" s="1" t="s">
        <v>33</v>
      </c>
      <c r="K18370" s="1" t="s">
        <v>330</v>
      </c>
      <c r="Q18370" s="2" t="s">
        <v>37</v>
      </c>
      <c r="R18370" s="1" t="s">
        <v>718</v>
      </c>
      <c r="S18370" s="1" t="str">
        <f t="shared" si="584"/>
        <v>SAT|1|30|CCU|VEN|COMP|CMIE</v>
      </c>
      <c r="T18370" s="2" t="str">
        <f t="shared" si="583"/>
        <v>OK</v>
      </c>
    </row>
    <row r="18371" spans="1:20" x14ac:dyDescent="0.25">
      <c r="A18371" s="1">
        <v>301080202</v>
      </c>
      <c r="B18371" s="1" t="str">
        <f>VLOOKUP(A18371,[1]Maestra!A$1:C$746,2,0)</f>
        <v>ACTICV9F8</v>
      </c>
      <c r="C18371" s="1" t="str">
        <f>VLOOKUP(A18371,[1]Maestra!A$1:C$746,3,0)</f>
        <v>TC IB Claro Visa Oro - Cuotas</v>
      </c>
      <c r="D18371" s="1" t="s">
        <v>20</v>
      </c>
      <c r="E18371" s="1">
        <v>1</v>
      </c>
      <c r="F18371" s="1">
        <v>30</v>
      </c>
      <c r="G18371" s="1" t="s">
        <v>28</v>
      </c>
      <c r="H18371" s="1">
        <v>9999</v>
      </c>
      <c r="I18371" s="1" t="s">
        <v>449</v>
      </c>
      <c r="J18371" s="1" t="s">
        <v>33</v>
      </c>
      <c r="K18371" s="1" t="s">
        <v>331</v>
      </c>
      <c r="Q18371" s="2" t="s">
        <v>37</v>
      </c>
      <c r="R18371" s="1" t="s">
        <v>718</v>
      </c>
      <c r="S18371" s="1" t="str">
        <f t="shared" si="584"/>
        <v>SAT|1|30|CCU|VEN|COMP|CPEM</v>
      </c>
      <c r="T18371" s="2" t="str">
        <f t="shared" ref="T18371:T18434" si="585">IF(COUNTIFS($D$2:$D$20413,D18371,$S$2:$S$20413,S18371,$A$2:$A$20413,"&lt;&gt;"&amp;A18371)&gt;0,"Conflicto","OK")</f>
        <v>OK</v>
      </c>
    </row>
    <row r="18372" spans="1:20" x14ac:dyDescent="0.25">
      <c r="A18372" s="1">
        <v>301080206</v>
      </c>
      <c r="B18372" s="1" t="str">
        <f>VLOOKUP(A18372,[1]Maestra!A$1:C$746,2,0)</f>
        <v>ACTICVRT8</v>
      </c>
      <c r="C18372" s="1" t="str">
        <f>VLOOKUP(A18372,[1]Maestra!A$1:C$746,3,0)</f>
        <v>TC IB Claro Visa Oro - Cuotas por Disp. Efectivo</v>
      </c>
      <c r="D18372" s="1" t="s">
        <v>20</v>
      </c>
      <c r="E18372" s="1">
        <v>1</v>
      </c>
      <c r="F18372" s="1">
        <v>30</v>
      </c>
      <c r="G18372" s="1" t="s">
        <v>28</v>
      </c>
      <c r="H18372" s="1">
        <v>9999</v>
      </c>
      <c r="I18372" s="1" t="s">
        <v>449</v>
      </c>
      <c r="J18372" s="1" t="s">
        <v>29</v>
      </c>
      <c r="K18372" s="1" t="s">
        <v>324</v>
      </c>
      <c r="Q18372" s="2" t="s">
        <v>37</v>
      </c>
      <c r="R18372" s="1" t="s">
        <v>718</v>
      </c>
      <c r="S18372" s="1" t="str">
        <f t="shared" si="584"/>
        <v>SAT|1|30|CCU|VEN|DIEF|CCRV</v>
      </c>
      <c r="T18372" s="2" t="str">
        <f t="shared" si="585"/>
        <v>OK</v>
      </c>
    </row>
    <row r="18373" spans="1:20" x14ac:dyDescent="0.25">
      <c r="A18373" s="1">
        <v>301080206</v>
      </c>
      <c r="B18373" s="1" t="str">
        <f>VLOOKUP(A18373,[1]Maestra!A$1:C$746,2,0)</f>
        <v>ACTICVRT8</v>
      </c>
      <c r="C18373" s="1" t="str">
        <f>VLOOKUP(A18373,[1]Maestra!A$1:C$746,3,0)</f>
        <v>TC IB Claro Visa Oro - Cuotas por Disp. Efectivo</v>
      </c>
      <c r="D18373" s="1" t="s">
        <v>20</v>
      </c>
      <c r="E18373" s="1">
        <v>1</v>
      </c>
      <c r="F18373" s="1">
        <v>30</v>
      </c>
      <c r="G18373" s="1" t="s">
        <v>28</v>
      </c>
      <c r="H18373" s="1">
        <v>9999</v>
      </c>
      <c r="I18373" s="1" t="s">
        <v>449</v>
      </c>
      <c r="J18373" s="1" t="s">
        <v>29</v>
      </c>
      <c r="K18373" s="1" t="s">
        <v>325</v>
      </c>
      <c r="Q18373" s="2" t="s">
        <v>37</v>
      </c>
      <c r="R18373" s="1" t="s">
        <v>718</v>
      </c>
      <c r="S18373" s="1" t="str">
        <f t="shared" si="584"/>
        <v>SAT|1|30|CCU|VEN|DIEF|CMED</v>
      </c>
      <c r="T18373" s="2" t="str">
        <f t="shared" si="585"/>
        <v>OK</v>
      </c>
    </row>
    <row r="18374" spans="1:20" x14ac:dyDescent="0.25">
      <c r="A18374" s="1">
        <v>301080206</v>
      </c>
      <c r="B18374" s="1" t="str">
        <f>VLOOKUP(A18374,[1]Maestra!A$1:C$746,2,0)</f>
        <v>ACTICVRT8</v>
      </c>
      <c r="C18374" s="1" t="str">
        <f>VLOOKUP(A18374,[1]Maestra!A$1:C$746,3,0)</f>
        <v>TC IB Claro Visa Oro - Cuotas por Disp. Efectivo</v>
      </c>
      <c r="D18374" s="1" t="s">
        <v>20</v>
      </c>
      <c r="E18374" s="1">
        <v>1</v>
      </c>
      <c r="F18374" s="1">
        <v>30</v>
      </c>
      <c r="G18374" s="1" t="s">
        <v>28</v>
      </c>
      <c r="H18374" s="1">
        <v>9999</v>
      </c>
      <c r="I18374" s="1" t="s">
        <v>449</v>
      </c>
      <c r="J18374" s="1" t="s">
        <v>29</v>
      </c>
      <c r="K18374" s="1" t="s">
        <v>330</v>
      </c>
      <c r="Q18374" s="2" t="s">
        <v>37</v>
      </c>
      <c r="R18374" s="1" t="s">
        <v>718</v>
      </c>
      <c r="S18374" s="1" t="str">
        <f t="shared" si="584"/>
        <v>SAT|1|30|CCU|VEN|DIEF|CMIE</v>
      </c>
      <c r="T18374" s="2" t="str">
        <f t="shared" si="585"/>
        <v>OK</v>
      </c>
    </row>
    <row r="18375" spans="1:20" x14ac:dyDescent="0.25">
      <c r="A18375" s="1">
        <v>301080206</v>
      </c>
      <c r="B18375" s="1" t="str">
        <f>VLOOKUP(A18375,[1]Maestra!A$1:C$746,2,0)</f>
        <v>ACTICVRT8</v>
      </c>
      <c r="C18375" s="1" t="str">
        <f>VLOOKUP(A18375,[1]Maestra!A$1:C$746,3,0)</f>
        <v>TC IB Claro Visa Oro - Cuotas por Disp. Efectivo</v>
      </c>
      <c r="D18375" s="1" t="s">
        <v>20</v>
      </c>
      <c r="E18375" s="1">
        <v>1</v>
      </c>
      <c r="F18375" s="1">
        <v>30</v>
      </c>
      <c r="G18375" s="1" t="s">
        <v>28</v>
      </c>
      <c r="H18375" s="1">
        <v>9999</v>
      </c>
      <c r="I18375" s="1" t="s">
        <v>449</v>
      </c>
      <c r="J18375" s="1" t="s">
        <v>29</v>
      </c>
      <c r="K18375" s="1" t="s">
        <v>331</v>
      </c>
      <c r="Q18375" s="2" t="s">
        <v>37</v>
      </c>
      <c r="R18375" s="1" t="s">
        <v>718</v>
      </c>
      <c r="S18375" s="1" t="str">
        <f t="shared" si="584"/>
        <v>SAT|1|30|CCU|VEN|DIEF|CPEM</v>
      </c>
      <c r="T18375" s="2" t="str">
        <f t="shared" si="585"/>
        <v>OK</v>
      </c>
    </row>
    <row r="18376" spans="1:20" x14ac:dyDescent="0.25">
      <c r="A18376" s="1">
        <v>301080202</v>
      </c>
      <c r="B18376" s="1" t="str">
        <f>VLOOKUP(A18376,[1]Maestra!A$1:C$746,2,0)</f>
        <v>ACTICV9F8</v>
      </c>
      <c r="C18376" s="1" t="str">
        <f>VLOOKUP(A18376,[1]Maestra!A$1:C$746,3,0)</f>
        <v>TC IB Claro Visa Oro - Cuotas</v>
      </c>
      <c r="D18376" s="1" t="s">
        <v>20</v>
      </c>
      <c r="E18376" s="1">
        <v>1</v>
      </c>
      <c r="F18376" s="1">
        <v>30</v>
      </c>
      <c r="G18376" s="1" t="s">
        <v>28</v>
      </c>
      <c r="H18376" s="1">
        <v>9999</v>
      </c>
      <c r="I18376" s="1" t="s">
        <v>452</v>
      </c>
      <c r="J18376" s="1" t="s">
        <v>33</v>
      </c>
      <c r="K18376" s="1" t="s">
        <v>324</v>
      </c>
      <c r="Q18376" s="2" t="s">
        <v>37</v>
      </c>
      <c r="R18376" s="1" t="s">
        <v>718</v>
      </c>
      <c r="S18376" s="1" t="str">
        <f t="shared" si="584"/>
        <v>SAT|1|30|CCU|VIG|COMP|CCRV</v>
      </c>
      <c r="T18376" s="2" t="str">
        <f t="shared" si="585"/>
        <v>OK</v>
      </c>
    </row>
    <row r="18377" spans="1:20" x14ac:dyDescent="0.25">
      <c r="A18377" s="1">
        <v>301080202</v>
      </c>
      <c r="B18377" s="1" t="str">
        <f>VLOOKUP(A18377,[1]Maestra!A$1:C$746,2,0)</f>
        <v>ACTICV9F8</v>
      </c>
      <c r="C18377" s="1" t="str">
        <f>VLOOKUP(A18377,[1]Maestra!A$1:C$746,3,0)</f>
        <v>TC IB Claro Visa Oro - Cuotas</v>
      </c>
      <c r="D18377" s="1" t="s">
        <v>20</v>
      </c>
      <c r="E18377" s="1">
        <v>1</v>
      </c>
      <c r="F18377" s="1">
        <v>30</v>
      </c>
      <c r="G18377" s="1" t="s">
        <v>28</v>
      </c>
      <c r="H18377" s="1">
        <v>9999</v>
      </c>
      <c r="I18377" s="1" t="s">
        <v>452</v>
      </c>
      <c r="J18377" s="1" t="s">
        <v>33</v>
      </c>
      <c r="K18377" s="1" t="s">
        <v>325</v>
      </c>
      <c r="Q18377" s="2" t="s">
        <v>37</v>
      </c>
      <c r="R18377" s="1" t="s">
        <v>718</v>
      </c>
      <c r="S18377" s="1" t="str">
        <f t="shared" si="584"/>
        <v>SAT|1|30|CCU|VIG|COMP|CMED</v>
      </c>
      <c r="T18377" s="2" t="str">
        <f t="shared" si="585"/>
        <v>OK</v>
      </c>
    </row>
    <row r="18378" spans="1:20" x14ac:dyDescent="0.25">
      <c r="A18378" s="1">
        <v>301080202</v>
      </c>
      <c r="B18378" s="1" t="str">
        <f>VLOOKUP(A18378,[1]Maestra!A$1:C$746,2,0)</f>
        <v>ACTICV9F8</v>
      </c>
      <c r="C18378" s="1" t="str">
        <f>VLOOKUP(A18378,[1]Maestra!A$1:C$746,3,0)</f>
        <v>TC IB Claro Visa Oro - Cuotas</v>
      </c>
      <c r="D18378" s="1" t="s">
        <v>20</v>
      </c>
      <c r="E18378" s="1">
        <v>1</v>
      </c>
      <c r="F18378" s="1">
        <v>30</v>
      </c>
      <c r="G18378" s="1" t="s">
        <v>28</v>
      </c>
      <c r="H18378" s="1">
        <v>9999</v>
      </c>
      <c r="I18378" s="1" t="s">
        <v>452</v>
      </c>
      <c r="J18378" s="1" t="s">
        <v>33</v>
      </c>
      <c r="K18378" s="1" t="s">
        <v>330</v>
      </c>
      <c r="Q18378" s="2" t="s">
        <v>37</v>
      </c>
      <c r="R18378" s="1" t="s">
        <v>718</v>
      </c>
      <c r="S18378" s="1" t="str">
        <f t="shared" si="584"/>
        <v>SAT|1|30|CCU|VIG|COMP|CMIE</v>
      </c>
      <c r="T18378" s="2" t="str">
        <f t="shared" si="585"/>
        <v>OK</v>
      </c>
    </row>
    <row r="18379" spans="1:20" x14ac:dyDescent="0.25">
      <c r="A18379" s="1">
        <v>301080202</v>
      </c>
      <c r="B18379" s="1" t="str">
        <f>VLOOKUP(A18379,[1]Maestra!A$1:C$746,2,0)</f>
        <v>ACTICV9F8</v>
      </c>
      <c r="C18379" s="1" t="str">
        <f>VLOOKUP(A18379,[1]Maestra!A$1:C$746,3,0)</f>
        <v>TC IB Claro Visa Oro - Cuotas</v>
      </c>
      <c r="D18379" s="1" t="s">
        <v>20</v>
      </c>
      <c r="E18379" s="1">
        <v>1</v>
      </c>
      <c r="F18379" s="1">
        <v>30</v>
      </c>
      <c r="G18379" s="1" t="s">
        <v>28</v>
      </c>
      <c r="H18379" s="1">
        <v>9999</v>
      </c>
      <c r="I18379" s="1" t="s">
        <v>452</v>
      </c>
      <c r="J18379" s="1" t="s">
        <v>33</v>
      </c>
      <c r="K18379" s="1" t="s">
        <v>331</v>
      </c>
      <c r="Q18379" s="2" t="s">
        <v>37</v>
      </c>
      <c r="R18379" s="1" t="s">
        <v>718</v>
      </c>
      <c r="S18379" s="1" t="str">
        <f t="shared" si="584"/>
        <v>SAT|1|30|CCU|VIG|COMP|CPEM</v>
      </c>
      <c r="T18379" s="2" t="str">
        <f t="shared" si="585"/>
        <v>OK</v>
      </c>
    </row>
    <row r="18380" spans="1:20" x14ac:dyDescent="0.25">
      <c r="A18380" s="1">
        <v>301080206</v>
      </c>
      <c r="B18380" s="1" t="str">
        <f>VLOOKUP(A18380,[1]Maestra!A$1:C$746,2,0)</f>
        <v>ACTICVRT8</v>
      </c>
      <c r="C18380" s="1" t="str">
        <f>VLOOKUP(A18380,[1]Maestra!A$1:C$746,3,0)</f>
        <v>TC IB Claro Visa Oro - Cuotas por Disp. Efectivo</v>
      </c>
      <c r="D18380" s="1" t="s">
        <v>20</v>
      </c>
      <c r="E18380" s="1">
        <v>1</v>
      </c>
      <c r="F18380" s="1">
        <v>30</v>
      </c>
      <c r="G18380" s="1" t="s">
        <v>28</v>
      </c>
      <c r="H18380" s="1">
        <v>9999</v>
      </c>
      <c r="I18380" s="1" t="s">
        <v>452</v>
      </c>
      <c r="J18380" s="1" t="s">
        <v>29</v>
      </c>
      <c r="K18380" s="1" t="s">
        <v>324</v>
      </c>
      <c r="Q18380" s="2" t="s">
        <v>37</v>
      </c>
      <c r="R18380" s="1" t="s">
        <v>718</v>
      </c>
      <c r="S18380" s="1" t="str">
        <f t="shared" si="584"/>
        <v>SAT|1|30|CCU|VIG|DIEF|CCRV</v>
      </c>
      <c r="T18380" s="2" t="str">
        <f t="shared" si="585"/>
        <v>OK</v>
      </c>
    </row>
    <row r="18381" spans="1:20" x14ac:dyDescent="0.25">
      <c r="A18381" s="1">
        <v>301080206</v>
      </c>
      <c r="B18381" s="1" t="str">
        <f>VLOOKUP(A18381,[1]Maestra!A$1:C$746,2,0)</f>
        <v>ACTICVRT8</v>
      </c>
      <c r="C18381" s="1" t="str">
        <f>VLOOKUP(A18381,[1]Maestra!A$1:C$746,3,0)</f>
        <v>TC IB Claro Visa Oro - Cuotas por Disp. Efectivo</v>
      </c>
      <c r="D18381" s="1" t="s">
        <v>20</v>
      </c>
      <c r="E18381" s="1">
        <v>1</v>
      </c>
      <c r="F18381" s="1">
        <v>30</v>
      </c>
      <c r="G18381" s="1" t="s">
        <v>28</v>
      </c>
      <c r="H18381" s="1">
        <v>9999</v>
      </c>
      <c r="I18381" s="1" t="s">
        <v>452</v>
      </c>
      <c r="J18381" s="1" t="s">
        <v>29</v>
      </c>
      <c r="K18381" s="1" t="s">
        <v>325</v>
      </c>
      <c r="Q18381" s="2" t="s">
        <v>37</v>
      </c>
      <c r="R18381" s="1" t="s">
        <v>718</v>
      </c>
      <c r="S18381" s="1" t="str">
        <f t="shared" si="584"/>
        <v>SAT|1|30|CCU|VIG|DIEF|CMED</v>
      </c>
      <c r="T18381" s="2" t="str">
        <f t="shared" si="585"/>
        <v>OK</v>
      </c>
    </row>
    <row r="18382" spans="1:20" x14ac:dyDescent="0.25">
      <c r="A18382" s="1">
        <v>301080206</v>
      </c>
      <c r="B18382" s="1" t="str">
        <f>VLOOKUP(A18382,[1]Maestra!A$1:C$746,2,0)</f>
        <v>ACTICVRT8</v>
      </c>
      <c r="C18382" s="1" t="str">
        <f>VLOOKUP(A18382,[1]Maestra!A$1:C$746,3,0)</f>
        <v>TC IB Claro Visa Oro - Cuotas por Disp. Efectivo</v>
      </c>
      <c r="D18382" s="1" t="s">
        <v>20</v>
      </c>
      <c r="E18382" s="1">
        <v>1</v>
      </c>
      <c r="F18382" s="1">
        <v>30</v>
      </c>
      <c r="G18382" s="1" t="s">
        <v>28</v>
      </c>
      <c r="H18382" s="1">
        <v>9999</v>
      </c>
      <c r="I18382" s="1" t="s">
        <v>452</v>
      </c>
      <c r="J18382" s="1" t="s">
        <v>29</v>
      </c>
      <c r="K18382" s="1" t="s">
        <v>330</v>
      </c>
      <c r="Q18382" s="2" t="s">
        <v>37</v>
      </c>
      <c r="R18382" s="1" t="s">
        <v>718</v>
      </c>
      <c r="S18382" s="1" t="str">
        <f t="shared" si="584"/>
        <v>SAT|1|30|CCU|VIG|DIEF|CMIE</v>
      </c>
      <c r="T18382" s="2" t="str">
        <f t="shared" si="585"/>
        <v>OK</v>
      </c>
    </row>
    <row r="18383" spans="1:20" x14ac:dyDescent="0.25">
      <c r="A18383" s="1">
        <v>301080206</v>
      </c>
      <c r="B18383" s="1" t="str">
        <f>VLOOKUP(A18383,[1]Maestra!A$1:C$746,2,0)</f>
        <v>ACTICVRT8</v>
      </c>
      <c r="C18383" s="1" t="str">
        <f>VLOOKUP(A18383,[1]Maestra!A$1:C$746,3,0)</f>
        <v>TC IB Claro Visa Oro - Cuotas por Disp. Efectivo</v>
      </c>
      <c r="D18383" s="1" t="s">
        <v>20</v>
      </c>
      <c r="E18383" s="1">
        <v>1</v>
      </c>
      <c r="F18383" s="1">
        <v>30</v>
      </c>
      <c r="G18383" s="1" t="s">
        <v>28</v>
      </c>
      <c r="H18383" s="1">
        <v>9999</v>
      </c>
      <c r="I18383" s="1" t="s">
        <v>452</v>
      </c>
      <c r="J18383" s="1" t="s">
        <v>29</v>
      </c>
      <c r="K18383" s="1" t="s">
        <v>331</v>
      </c>
      <c r="Q18383" s="2" t="s">
        <v>37</v>
      </c>
      <c r="R18383" s="1" t="s">
        <v>718</v>
      </c>
      <c r="S18383" s="1" t="str">
        <f t="shared" si="584"/>
        <v>SAT|1|30|CCU|VIG|DIEF|CPEM</v>
      </c>
      <c r="T18383" s="2" t="str">
        <f t="shared" si="585"/>
        <v>OK</v>
      </c>
    </row>
    <row r="18384" spans="1:20" x14ac:dyDescent="0.25">
      <c r="A18384" s="1">
        <v>301080205</v>
      </c>
      <c r="B18384" s="1" t="e">
        <f>VLOOKUP(A18384,[1]Maestra!A$1:C$746,2,0)</f>
        <v>#N/A</v>
      </c>
      <c r="C18384" s="1" t="e">
        <f>VLOOKUP(A18384,[1]Maestra!A$1:C$746,3,0)</f>
        <v>#N/A</v>
      </c>
      <c r="D18384" s="1" t="s">
        <v>20</v>
      </c>
      <c r="E18384" s="1">
        <v>1</v>
      </c>
      <c r="F18384" s="1">
        <v>30</v>
      </c>
      <c r="G18384" s="1" t="s">
        <v>34</v>
      </c>
      <c r="H18384" s="1">
        <v>9999</v>
      </c>
      <c r="I18384" s="1" t="s">
        <v>449</v>
      </c>
      <c r="J18384" s="1" t="s">
        <v>29</v>
      </c>
      <c r="K18384" s="1" t="s">
        <v>324</v>
      </c>
      <c r="Q18384" s="2" t="s">
        <v>37</v>
      </c>
      <c r="R18384" s="1" t="s">
        <v>718</v>
      </c>
      <c r="S18384" s="1" t="str">
        <f t="shared" si="584"/>
        <v>SAT|1|30|CDI|VEN|DIEF|CCRV</v>
      </c>
      <c r="T18384" s="2" t="str">
        <f t="shared" si="585"/>
        <v>OK</v>
      </c>
    </row>
    <row r="18385" spans="1:20" x14ac:dyDescent="0.25">
      <c r="A18385" s="1">
        <v>301080205</v>
      </c>
      <c r="B18385" s="1" t="e">
        <f>VLOOKUP(A18385,[1]Maestra!A$1:C$746,2,0)</f>
        <v>#N/A</v>
      </c>
      <c r="C18385" s="1" t="e">
        <f>VLOOKUP(A18385,[1]Maestra!A$1:C$746,3,0)</f>
        <v>#N/A</v>
      </c>
      <c r="D18385" s="1" t="s">
        <v>20</v>
      </c>
      <c r="E18385" s="1">
        <v>1</v>
      </c>
      <c r="F18385" s="1">
        <v>30</v>
      </c>
      <c r="G18385" s="1" t="s">
        <v>34</v>
      </c>
      <c r="H18385" s="1">
        <v>9999</v>
      </c>
      <c r="I18385" s="1" t="s">
        <v>449</v>
      </c>
      <c r="J18385" s="1" t="s">
        <v>29</v>
      </c>
      <c r="K18385" s="1" t="s">
        <v>325</v>
      </c>
      <c r="Q18385" s="2" t="s">
        <v>37</v>
      </c>
      <c r="R18385" s="1" t="s">
        <v>718</v>
      </c>
      <c r="S18385" s="1" t="str">
        <f t="shared" si="584"/>
        <v>SAT|1|30|CDI|VEN|DIEF|CMED</v>
      </c>
      <c r="T18385" s="2" t="str">
        <f t="shared" si="585"/>
        <v>OK</v>
      </c>
    </row>
    <row r="18386" spans="1:20" x14ac:dyDescent="0.25">
      <c r="A18386" s="1">
        <v>301080205</v>
      </c>
      <c r="B18386" s="1" t="e">
        <f>VLOOKUP(A18386,[1]Maestra!A$1:C$746,2,0)</f>
        <v>#N/A</v>
      </c>
      <c r="C18386" s="1" t="e">
        <f>VLOOKUP(A18386,[1]Maestra!A$1:C$746,3,0)</f>
        <v>#N/A</v>
      </c>
      <c r="D18386" s="1" t="s">
        <v>20</v>
      </c>
      <c r="E18386" s="1">
        <v>1</v>
      </c>
      <c r="F18386" s="1">
        <v>30</v>
      </c>
      <c r="G18386" s="1" t="s">
        <v>34</v>
      </c>
      <c r="H18386" s="1">
        <v>9999</v>
      </c>
      <c r="I18386" s="1" t="s">
        <v>449</v>
      </c>
      <c r="J18386" s="1" t="s">
        <v>29</v>
      </c>
      <c r="K18386" s="1" t="s">
        <v>330</v>
      </c>
      <c r="Q18386" s="2" t="s">
        <v>37</v>
      </c>
      <c r="R18386" s="1" t="s">
        <v>718</v>
      </c>
      <c r="S18386" s="1" t="str">
        <f t="shared" si="584"/>
        <v>SAT|1|30|CDI|VEN|DIEF|CMIE</v>
      </c>
      <c r="T18386" s="2" t="str">
        <f t="shared" si="585"/>
        <v>OK</v>
      </c>
    </row>
    <row r="18387" spans="1:20" x14ac:dyDescent="0.25">
      <c r="A18387" s="1">
        <v>301080205</v>
      </c>
      <c r="B18387" s="1" t="e">
        <f>VLOOKUP(A18387,[1]Maestra!A$1:C$746,2,0)</f>
        <v>#N/A</v>
      </c>
      <c r="C18387" s="1" t="e">
        <f>VLOOKUP(A18387,[1]Maestra!A$1:C$746,3,0)</f>
        <v>#N/A</v>
      </c>
      <c r="D18387" s="1" t="s">
        <v>20</v>
      </c>
      <c r="E18387" s="1">
        <v>1</v>
      </c>
      <c r="F18387" s="1">
        <v>30</v>
      </c>
      <c r="G18387" s="1" t="s">
        <v>34</v>
      </c>
      <c r="H18387" s="1">
        <v>9999</v>
      </c>
      <c r="I18387" s="1" t="s">
        <v>449</v>
      </c>
      <c r="J18387" s="1" t="s">
        <v>29</v>
      </c>
      <c r="K18387" s="1" t="s">
        <v>331</v>
      </c>
      <c r="Q18387" s="2" t="s">
        <v>37</v>
      </c>
      <c r="R18387" s="1" t="s">
        <v>718</v>
      </c>
      <c r="S18387" s="1" t="str">
        <f t="shared" si="584"/>
        <v>SAT|1|30|CDI|VEN|DIEF|CPEM</v>
      </c>
      <c r="T18387" s="2" t="str">
        <f t="shared" si="585"/>
        <v>OK</v>
      </c>
    </row>
    <row r="18388" spans="1:20" x14ac:dyDescent="0.25">
      <c r="A18388" s="1">
        <v>301080205</v>
      </c>
      <c r="B18388" s="1" t="e">
        <f>VLOOKUP(A18388,[1]Maestra!A$1:C$746,2,0)</f>
        <v>#N/A</v>
      </c>
      <c r="C18388" s="1" t="e">
        <f>VLOOKUP(A18388,[1]Maestra!A$1:C$746,3,0)</f>
        <v>#N/A</v>
      </c>
      <c r="D18388" s="1" t="s">
        <v>20</v>
      </c>
      <c r="E18388" s="1">
        <v>1</v>
      </c>
      <c r="F18388" s="1">
        <v>30</v>
      </c>
      <c r="G18388" s="1" t="s">
        <v>34</v>
      </c>
      <c r="H18388" s="1">
        <v>9999</v>
      </c>
      <c r="I18388" s="1" t="s">
        <v>452</v>
      </c>
      <c r="J18388" s="1" t="s">
        <v>29</v>
      </c>
      <c r="K18388" s="1" t="s">
        <v>324</v>
      </c>
      <c r="Q18388" s="2" t="s">
        <v>37</v>
      </c>
      <c r="R18388" s="1" t="s">
        <v>718</v>
      </c>
      <c r="S18388" s="1" t="str">
        <f t="shared" si="584"/>
        <v>SAT|1|30|CDI|VIG|DIEF|CCRV</v>
      </c>
      <c r="T18388" s="2" t="str">
        <f t="shared" si="585"/>
        <v>OK</v>
      </c>
    </row>
    <row r="18389" spans="1:20" x14ac:dyDescent="0.25">
      <c r="A18389" s="1">
        <v>301080205</v>
      </c>
      <c r="B18389" s="1" t="e">
        <f>VLOOKUP(A18389,[1]Maestra!A$1:C$746,2,0)</f>
        <v>#N/A</v>
      </c>
      <c r="C18389" s="1" t="e">
        <f>VLOOKUP(A18389,[1]Maestra!A$1:C$746,3,0)</f>
        <v>#N/A</v>
      </c>
      <c r="D18389" s="1" t="s">
        <v>20</v>
      </c>
      <c r="E18389" s="1">
        <v>1</v>
      </c>
      <c r="F18389" s="1">
        <v>30</v>
      </c>
      <c r="G18389" s="1" t="s">
        <v>34</v>
      </c>
      <c r="H18389" s="1">
        <v>9999</v>
      </c>
      <c r="I18389" s="1" t="s">
        <v>452</v>
      </c>
      <c r="J18389" s="1" t="s">
        <v>29</v>
      </c>
      <c r="K18389" s="1" t="s">
        <v>325</v>
      </c>
      <c r="Q18389" s="2" t="s">
        <v>37</v>
      </c>
      <c r="R18389" s="1" t="s">
        <v>718</v>
      </c>
      <c r="S18389" s="1" t="str">
        <f t="shared" si="584"/>
        <v>SAT|1|30|CDI|VIG|DIEF|CMED</v>
      </c>
      <c r="T18389" s="2" t="str">
        <f t="shared" si="585"/>
        <v>OK</v>
      </c>
    </row>
    <row r="18390" spans="1:20" x14ac:dyDescent="0.25">
      <c r="A18390" s="1">
        <v>301080205</v>
      </c>
      <c r="B18390" s="1" t="e">
        <f>VLOOKUP(A18390,[1]Maestra!A$1:C$746,2,0)</f>
        <v>#N/A</v>
      </c>
      <c r="C18390" s="1" t="e">
        <f>VLOOKUP(A18390,[1]Maestra!A$1:C$746,3,0)</f>
        <v>#N/A</v>
      </c>
      <c r="D18390" s="1" t="s">
        <v>20</v>
      </c>
      <c r="E18390" s="1">
        <v>1</v>
      </c>
      <c r="F18390" s="1">
        <v>30</v>
      </c>
      <c r="G18390" s="1" t="s">
        <v>34</v>
      </c>
      <c r="H18390" s="1">
        <v>9999</v>
      </c>
      <c r="I18390" s="1" t="s">
        <v>452</v>
      </c>
      <c r="J18390" s="1" t="s">
        <v>29</v>
      </c>
      <c r="K18390" s="1" t="s">
        <v>330</v>
      </c>
      <c r="Q18390" s="2" t="s">
        <v>37</v>
      </c>
      <c r="R18390" s="1" t="s">
        <v>718</v>
      </c>
      <c r="S18390" s="1" t="str">
        <f t="shared" si="584"/>
        <v>SAT|1|30|CDI|VIG|DIEF|CMIE</v>
      </c>
      <c r="T18390" s="2" t="str">
        <f t="shared" si="585"/>
        <v>OK</v>
      </c>
    </row>
    <row r="18391" spans="1:20" x14ac:dyDescent="0.25">
      <c r="A18391" s="1">
        <v>301080205</v>
      </c>
      <c r="B18391" s="1" t="e">
        <f>VLOOKUP(A18391,[1]Maestra!A$1:C$746,2,0)</f>
        <v>#N/A</v>
      </c>
      <c r="C18391" s="1" t="e">
        <f>VLOOKUP(A18391,[1]Maestra!A$1:C$746,3,0)</f>
        <v>#N/A</v>
      </c>
      <c r="D18391" s="1" t="s">
        <v>20</v>
      </c>
      <c r="E18391" s="1">
        <v>1</v>
      </c>
      <c r="F18391" s="1">
        <v>30</v>
      </c>
      <c r="G18391" s="1" t="s">
        <v>34</v>
      </c>
      <c r="H18391" s="1">
        <v>9999</v>
      </c>
      <c r="I18391" s="1" t="s">
        <v>452</v>
      </c>
      <c r="J18391" s="1" t="s">
        <v>29</v>
      </c>
      <c r="K18391" s="1" t="s">
        <v>331</v>
      </c>
      <c r="Q18391" s="2" t="s">
        <v>37</v>
      </c>
      <c r="R18391" s="1" t="s">
        <v>718</v>
      </c>
      <c r="S18391" s="1" t="str">
        <f t="shared" si="584"/>
        <v>SAT|1|30|CDI|VIG|DIEF|CPEM</v>
      </c>
      <c r="T18391" s="2" t="str">
        <f t="shared" si="585"/>
        <v>OK</v>
      </c>
    </row>
    <row r="18392" spans="1:20" x14ac:dyDescent="0.25">
      <c r="A18392" s="1">
        <v>301080204</v>
      </c>
      <c r="B18392" s="1" t="str">
        <f>VLOOKUP(A18392,[1]Maestra!A$1:C$746,2,0)</f>
        <v>ACTICV398</v>
      </c>
      <c r="C18392" s="1" t="str">
        <f>VLOOKUP(A18392,[1]Maestra!A$1:C$746,3,0)</f>
        <v>TC IB Claro Visa Oro - Compra Deuda</v>
      </c>
      <c r="D18392" s="1" t="s">
        <v>20</v>
      </c>
      <c r="E18392" s="1">
        <v>1</v>
      </c>
      <c r="F18392" s="1">
        <v>30</v>
      </c>
      <c r="G18392" s="1" t="s">
        <v>22</v>
      </c>
      <c r="H18392" s="1">
        <v>9999</v>
      </c>
      <c r="I18392" s="1" t="s">
        <v>449</v>
      </c>
      <c r="J18392" s="1" t="s">
        <v>29</v>
      </c>
      <c r="K18392" s="1" t="s">
        <v>454</v>
      </c>
      <c r="Q18392" s="2" t="s">
        <v>37</v>
      </c>
      <c r="R18392" s="1" t="s">
        <v>718</v>
      </c>
      <c r="S18392" s="1" t="str">
        <f t="shared" si="584"/>
        <v>SAT|1|30|CDP|VEN|DIEF|CCNR</v>
      </c>
      <c r="T18392" s="2" t="str">
        <f t="shared" si="585"/>
        <v>OK</v>
      </c>
    </row>
    <row r="18393" spans="1:20" x14ac:dyDescent="0.25">
      <c r="A18393" s="1">
        <v>301080204</v>
      </c>
      <c r="B18393" s="1" t="str">
        <f>VLOOKUP(A18393,[1]Maestra!A$1:C$746,2,0)</f>
        <v>ACTICV398</v>
      </c>
      <c r="C18393" s="1" t="str">
        <f>VLOOKUP(A18393,[1]Maestra!A$1:C$746,3,0)</f>
        <v>TC IB Claro Visa Oro - Compra Deuda</v>
      </c>
      <c r="D18393" s="1" t="s">
        <v>20</v>
      </c>
      <c r="E18393" s="1">
        <v>1</v>
      </c>
      <c r="F18393" s="1">
        <v>30</v>
      </c>
      <c r="G18393" s="1" t="s">
        <v>22</v>
      </c>
      <c r="H18393" s="1">
        <v>9999</v>
      </c>
      <c r="I18393" s="1" t="s">
        <v>449</v>
      </c>
      <c r="J18393" s="1" t="s">
        <v>29</v>
      </c>
      <c r="K18393" s="1" t="s">
        <v>325</v>
      </c>
      <c r="Q18393" s="2" t="s">
        <v>37</v>
      </c>
      <c r="R18393" s="1" t="s">
        <v>718</v>
      </c>
      <c r="S18393" s="1" t="str">
        <f t="shared" si="584"/>
        <v>SAT|1|30|CDP|VEN|DIEF|CMED</v>
      </c>
      <c r="T18393" s="2" t="str">
        <f t="shared" si="585"/>
        <v>OK</v>
      </c>
    </row>
    <row r="18394" spans="1:20" x14ac:dyDescent="0.25">
      <c r="A18394" s="1">
        <v>301080204</v>
      </c>
      <c r="B18394" s="1" t="str">
        <f>VLOOKUP(A18394,[1]Maestra!A$1:C$746,2,0)</f>
        <v>ACTICV398</v>
      </c>
      <c r="C18394" s="1" t="str">
        <f>VLOOKUP(A18394,[1]Maestra!A$1:C$746,3,0)</f>
        <v>TC IB Claro Visa Oro - Compra Deuda</v>
      </c>
      <c r="D18394" s="1" t="s">
        <v>20</v>
      </c>
      <c r="E18394" s="1">
        <v>1</v>
      </c>
      <c r="F18394" s="1">
        <v>30</v>
      </c>
      <c r="G18394" s="1" t="s">
        <v>22</v>
      </c>
      <c r="H18394" s="1">
        <v>9999</v>
      </c>
      <c r="I18394" s="1" t="s">
        <v>449</v>
      </c>
      <c r="J18394" s="1" t="s">
        <v>29</v>
      </c>
      <c r="K18394" s="1" t="s">
        <v>330</v>
      </c>
      <c r="Q18394" s="2" t="s">
        <v>37</v>
      </c>
      <c r="R18394" s="1" t="s">
        <v>718</v>
      </c>
      <c r="S18394" s="1" t="str">
        <f t="shared" si="584"/>
        <v>SAT|1|30|CDP|VEN|DIEF|CMIE</v>
      </c>
      <c r="T18394" s="2" t="str">
        <f t="shared" si="585"/>
        <v>OK</v>
      </c>
    </row>
    <row r="18395" spans="1:20" x14ac:dyDescent="0.25">
      <c r="A18395" s="1">
        <v>301080204</v>
      </c>
      <c r="B18395" s="1" t="str">
        <f>VLOOKUP(A18395,[1]Maestra!A$1:C$746,2,0)</f>
        <v>ACTICV398</v>
      </c>
      <c r="C18395" s="1" t="str">
        <f>VLOOKUP(A18395,[1]Maestra!A$1:C$746,3,0)</f>
        <v>TC IB Claro Visa Oro - Compra Deuda</v>
      </c>
      <c r="D18395" s="1" t="s">
        <v>20</v>
      </c>
      <c r="E18395" s="1">
        <v>1</v>
      </c>
      <c r="F18395" s="1">
        <v>30</v>
      </c>
      <c r="G18395" s="1" t="s">
        <v>22</v>
      </c>
      <c r="H18395" s="1">
        <v>9999</v>
      </c>
      <c r="I18395" s="1" t="s">
        <v>449</v>
      </c>
      <c r="J18395" s="1" t="s">
        <v>29</v>
      </c>
      <c r="K18395" s="1" t="s">
        <v>331</v>
      </c>
      <c r="Q18395" s="2" t="s">
        <v>37</v>
      </c>
      <c r="R18395" s="1" t="s">
        <v>718</v>
      </c>
      <c r="S18395" s="1" t="str">
        <f t="shared" si="584"/>
        <v>SAT|1|30|CDP|VEN|DIEF|CPEM</v>
      </c>
      <c r="T18395" s="2" t="str">
        <f t="shared" si="585"/>
        <v>OK</v>
      </c>
    </row>
    <row r="18396" spans="1:20" x14ac:dyDescent="0.25">
      <c r="A18396" s="1">
        <v>301080204</v>
      </c>
      <c r="B18396" s="1" t="str">
        <f>VLOOKUP(A18396,[1]Maestra!A$1:C$746,2,0)</f>
        <v>ACTICV398</v>
      </c>
      <c r="C18396" s="1" t="str">
        <f>VLOOKUP(A18396,[1]Maestra!A$1:C$746,3,0)</f>
        <v>TC IB Claro Visa Oro - Compra Deuda</v>
      </c>
      <c r="D18396" s="1" t="s">
        <v>20</v>
      </c>
      <c r="E18396" s="1">
        <v>1</v>
      </c>
      <c r="F18396" s="1">
        <v>30</v>
      </c>
      <c r="G18396" s="1" t="s">
        <v>22</v>
      </c>
      <c r="H18396" s="1">
        <v>9999</v>
      </c>
      <c r="I18396" s="1" t="s">
        <v>452</v>
      </c>
      <c r="J18396" s="1" t="s">
        <v>29</v>
      </c>
      <c r="K18396" s="1" t="s">
        <v>454</v>
      </c>
      <c r="Q18396" s="2" t="s">
        <v>37</v>
      </c>
      <c r="R18396" s="1" t="s">
        <v>718</v>
      </c>
      <c r="S18396" s="1" t="str">
        <f t="shared" si="584"/>
        <v>SAT|1|30|CDP|VIG|DIEF|CCNR</v>
      </c>
      <c r="T18396" s="2" t="str">
        <f t="shared" si="585"/>
        <v>OK</v>
      </c>
    </row>
    <row r="18397" spans="1:20" x14ac:dyDescent="0.25">
      <c r="A18397" s="1">
        <v>301080204</v>
      </c>
      <c r="B18397" s="1" t="str">
        <f>VLOOKUP(A18397,[1]Maestra!A$1:C$746,2,0)</f>
        <v>ACTICV398</v>
      </c>
      <c r="C18397" s="1" t="str">
        <f>VLOOKUP(A18397,[1]Maestra!A$1:C$746,3,0)</f>
        <v>TC IB Claro Visa Oro - Compra Deuda</v>
      </c>
      <c r="D18397" s="1" t="s">
        <v>20</v>
      </c>
      <c r="E18397" s="1">
        <v>1</v>
      </c>
      <c r="F18397" s="1">
        <v>30</v>
      </c>
      <c r="G18397" s="1" t="s">
        <v>22</v>
      </c>
      <c r="H18397" s="1">
        <v>9999</v>
      </c>
      <c r="I18397" s="1" t="s">
        <v>452</v>
      </c>
      <c r="J18397" s="1" t="s">
        <v>29</v>
      </c>
      <c r="K18397" s="1" t="s">
        <v>325</v>
      </c>
      <c r="Q18397" s="2" t="s">
        <v>37</v>
      </c>
      <c r="R18397" s="1" t="s">
        <v>718</v>
      </c>
      <c r="S18397" s="1" t="str">
        <f t="shared" si="584"/>
        <v>SAT|1|30|CDP|VIG|DIEF|CMED</v>
      </c>
      <c r="T18397" s="2" t="str">
        <f t="shared" si="585"/>
        <v>OK</v>
      </c>
    </row>
    <row r="18398" spans="1:20" x14ac:dyDescent="0.25">
      <c r="A18398" s="1">
        <v>301080204</v>
      </c>
      <c r="B18398" s="1" t="str">
        <f>VLOOKUP(A18398,[1]Maestra!A$1:C$746,2,0)</f>
        <v>ACTICV398</v>
      </c>
      <c r="C18398" s="1" t="str">
        <f>VLOOKUP(A18398,[1]Maestra!A$1:C$746,3,0)</f>
        <v>TC IB Claro Visa Oro - Compra Deuda</v>
      </c>
      <c r="D18398" s="1" t="s">
        <v>20</v>
      </c>
      <c r="E18398" s="1">
        <v>1</v>
      </c>
      <c r="F18398" s="1">
        <v>30</v>
      </c>
      <c r="G18398" s="1" t="s">
        <v>22</v>
      </c>
      <c r="H18398" s="1">
        <v>9999</v>
      </c>
      <c r="I18398" s="1" t="s">
        <v>452</v>
      </c>
      <c r="J18398" s="1" t="s">
        <v>29</v>
      </c>
      <c r="K18398" s="1" t="s">
        <v>330</v>
      </c>
      <c r="Q18398" s="2" t="s">
        <v>37</v>
      </c>
      <c r="R18398" s="1" t="s">
        <v>718</v>
      </c>
      <c r="S18398" s="1" t="str">
        <f t="shared" si="584"/>
        <v>SAT|1|30|CDP|VIG|DIEF|CMIE</v>
      </c>
      <c r="T18398" s="2" t="str">
        <f t="shared" si="585"/>
        <v>OK</v>
      </c>
    </row>
    <row r="18399" spans="1:20" x14ac:dyDescent="0.25">
      <c r="A18399" s="1">
        <v>301080204</v>
      </c>
      <c r="B18399" s="1" t="str">
        <f>VLOOKUP(A18399,[1]Maestra!A$1:C$746,2,0)</f>
        <v>ACTICV398</v>
      </c>
      <c r="C18399" s="1" t="str">
        <f>VLOOKUP(A18399,[1]Maestra!A$1:C$746,3,0)</f>
        <v>TC IB Claro Visa Oro - Compra Deuda</v>
      </c>
      <c r="D18399" s="1" t="s">
        <v>20</v>
      </c>
      <c r="E18399" s="1">
        <v>1</v>
      </c>
      <c r="F18399" s="1">
        <v>30</v>
      </c>
      <c r="G18399" s="1" t="s">
        <v>22</v>
      </c>
      <c r="H18399" s="1">
        <v>9999</v>
      </c>
      <c r="I18399" s="1" t="s">
        <v>452</v>
      </c>
      <c r="J18399" s="1" t="s">
        <v>29</v>
      </c>
      <c r="K18399" s="1" t="s">
        <v>331</v>
      </c>
      <c r="Q18399" s="2" t="s">
        <v>37</v>
      </c>
      <c r="R18399" s="1" t="s">
        <v>718</v>
      </c>
      <c r="S18399" s="1" t="str">
        <f t="shared" si="584"/>
        <v>SAT|1|30|CDP|VIG|DIEF|CPEM</v>
      </c>
      <c r="T18399" s="2" t="str">
        <f t="shared" si="585"/>
        <v>OK</v>
      </c>
    </row>
    <row r="18400" spans="1:20" x14ac:dyDescent="0.25">
      <c r="A18400" s="1">
        <v>301080204</v>
      </c>
      <c r="B18400" s="1" t="str">
        <f>VLOOKUP(A18400,[1]Maestra!A$1:C$746,2,0)</f>
        <v>ACTICV398</v>
      </c>
      <c r="C18400" s="1" t="str">
        <f>VLOOKUP(A18400,[1]Maestra!A$1:C$746,3,0)</f>
        <v>TC IB Claro Visa Oro - Compra Deuda</v>
      </c>
      <c r="D18400" s="1" t="s">
        <v>20</v>
      </c>
      <c r="E18400" s="1">
        <v>1</v>
      </c>
      <c r="F18400" s="1">
        <v>30</v>
      </c>
      <c r="G18400" s="1" t="s">
        <v>23</v>
      </c>
      <c r="H18400" s="1">
        <v>9999</v>
      </c>
      <c r="I18400" s="1" t="s">
        <v>449</v>
      </c>
      <c r="J18400" s="1" t="s">
        <v>29</v>
      </c>
      <c r="K18400" s="1" t="s">
        <v>324</v>
      </c>
      <c r="Q18400" s="2" t="s">
        <v>37</v>
      </c>
      <c r="R18400" s="1" t="s">
        <v>718</v>
      </c>
      <c r="S18400" s="1" t="str">
        <f t="shared" si="584"/>
        <v>SAT|1|30|CDR|VEN|DIEF|CCRV</v>
      </c>
      <c r="T18400" s="2" t="str">
        <f t="shared" si="585"/>
        <v>OK</v>
      </c>
    </row>
    <row r="18401" spans="1:20" x14ac:dyDescent="0.25">
      <c r="A18401" s="1">
        <v>301080204</v>
      </c>
      <c r="B18401" s="1" t="str">
        <f>VLOOKUP(A18401,[1]Maestra!A$1:C$746,2,0)</f>
        <v>ACTICV398</v>
      </c>
      <c r="C18401" s="1" t="str">
        <f>VLOOKUP(A18401,[1]Maestra!A$1:C$746,3,0)</f>
        <v>TC IB Claro Visa Oro - Compra Deuda</v>
      </c>
      <c r="D18401" s="1" t="s">
        <v>20</v>
      </c>
      <c r="E18401" s="1">
        <v>1</v>
      </c>
      <c r="F18401" s="1">
        <v>30</v>
      </c>
      <c r="G18401" s="1" t="s">
        <v>23</v>
      </c>
      <c r="H18401" s="1">
        <v>9999</v>
      </c>
      <c r="I18401" s="1" t="s">
        <v>449</v>
      </c>
      <c r="J18401" s="1" t="s">
        <v>29</v>
      </c>
      <c r="K18401" s="1" t="s">
        <v>325</v>
      </c>
      <c r="Q18401" s="2" t="s">
        <v>37</v>
      </c>
      <c r="R18401" s="1" t="s">
        <v>718</v>
      </c>
      <c r="S18401" s="1" t="str">
        <f t="shared" si="584"/>
        <v>SAT|1|30|CDR|VEN|DIEF|CMED</v>
      </c>
      <c r="T18401" s="2" t="str">
        <f t="shared" si="585"/>
        <v>OK</v>
      </c>
    </row>
    <row r="18402" spans="1:20" x14ac:dyDescent="0.25">
      <c r="A18402" s="1">
        <v>301080204</v>
      </c>
      <c r="B18402" s="1" t="str">
        <f>VLOOKUP(A18402,[1]Maestra!A$1:C$746,2,0)</f>
        <v>ACTICV398</v>
      </c>
      <c r="C18402" s="1" t="str">
        <f>VLOOKUP(A18402,[1]Maestra!A$1:C$746,3,0)</f>
        <v>TC IB Claro Visa Oro - Compra Deuda</v>
      </c>
      <c r="D18402" s="1" t="s">
        <v>20</v>
      </c>
      <c r="E18402" s="1">
        <v>1</v>
      </c>
      <c r="F18402" s="1">
        <v>30</v>
      </c>
      <c r="G18402" s="1" t="s">
        <v>23</v>
      </c>
      <c r="H18402" s="1">
        <v>9999</v>
      </c>
      <c r="I18402" s="1" t="s">
        <v>449</v>
      </c>
      <c r="J18402" s="1" t="s">
        <v>29</v>
      </c>
      <c r="K18402" s="1" t="s">
        <v>330</v>
      </c>
      <c r="Q18402" s="2" t="s">
        <v>37</v>
      </c>
      <c r="R18402" s="1" t="s">
        <v>718</v>
      </c>
      <c r="S18402" s="1" t="str">
        <f t="shared" ref="S18402:S18465" si="586">_xlfn.CONCAT(D18402,"|",E18402,"|",F18402,"|",G18402,"|",I18402,"|",J18402,"|",K18402)</f>
        <v>SAT|1|30|CDR|VEN|DIEF|CMIE</v>
      </c>
      <c r="T18402" s="2" t="str">
        <f t="shared" si="585"/>
        <v>OK</v>
      </c>
    </row>
    <row r="18403" spans="1:20" x14ac:dyDescent="0.25">
      <c r="A18403" s="1">
        <v>301080204</v>
      </c>
      <c r="B18403" s="1" t="str">
        <f>VLOOKUP(A18403,[1]Maestra!A$1:C$746,2,0)</f>
        <v>ACTICV398</v>
      </c>
      <c r="C18403" s="1" t="str">
        <f>VLOOKUP(A18403,[1]Maestra!A$1:C$746,3,0)</f>
        <v>TC IB Claro Visa Oro - Compra Deuda</v>
      </c>
      <c r="D18403" s="1" t="s">
        <v>20</v>
      </c>
      <c r="E18403" s="1">
        <v>1</v>
      </c>
      <c r="F18403" s="1">
        <v>30</v>
      </c>
      <c r="G18403" s="1" t="s">
        <v>23</v>
      </c>
      <c r="H18403" s="1">
        <v>9999</v>
      </c>
      <c r="I18403" s="1" t="s">
        <v>449</v>
      </c>
      <c r="J18403" s="1" t="s">
        <v>29</v>
      </c>
      <c r="K18403" s="1" t="s">
        <v>331</v>
      </c>
      <c r="Q18403" s="2" t="s">
        <v>37</v>
      </c>
      <c r="R18403" s="1" t="s">
        <v>718</v>
      </c>
      <c r="S18403" s="1" t="str">
        <f t="shared" si="586"/>
        <v>SAT|1|30|CDR|VEN|DIEF|CPEM</v>
      </c>
      <c r="T18403" s="2" t="str">
        <f t="shared" si="585"/>
        <v>OK</v>
      </c>
    </row>
    <row r="18404" spans="1:20" x14ac:dyDescent="0.25">
      <c r="A18404" s="1">
        <v>301080204</v>
      </c>
      <c r="B18404" s="1" t="str">
        <f>VLOOKUP(A18404,[1]Maestra!A$1:C$746,2,0)</f>
        <v>ACTICV398</v>
      </c>
      <c r="C18404" s="1" t="str">
        <f>VLOOKUP(A18404,[1]Maestra!A$1:C$746,3,0)</f>
        <v>TC IB Claro Visa Oro - Compra Deuda</v>
      </c>
      <c r="D18404" s="1" t="s">
        <v>20</v>
      </c>
      <c r="E18404" s="1">
        <v>1</v>
      </c>
      <c r="F18404" s="1">
        <v>30</v>
      </c>
      <c r="G18404" s="1" t="s">
        <v>23</v>
      </c>
      <c r="H18404" s="1">
        <v>9999</v>
      </c>
      <c r="I18404" s="1" t="s">
        <v>452</v>
      </c>
      <c r="J18404" s="1" t="s">
        <v>29</v>
      </c>
      <c r="K18404" s="1" t="s">
        <v>324</v>
      </c>
      <c r="Q18404" s="2" t="s">
        <v>37</v>
      </c>
      <c r="R18404" s="1" t="s">
        <v>718</v>
      </c>
      <c r="S18404" s="1" t="str">
        <f t="shared" si="586"/>
        <v>SAT|1|30|CDR|VIG|DIEF|CCRV</v>
      </c>
      <c r="T18404" s="2" t="str">
        <f t="shared" si="585"/>
        <v>OK</v>
      </c>
    </row>
    <row r="18405" spans="1:20" x14ac:dyDescent="0.25">
      <c r="A18405" s="1">
        <v>301080204</v>
      </c>
      <c r="B18405" s="1" t="str">
        <f>VLOOKUP(A18405,[1]Maestra!A$1:C$746,2,0)</f>
        <v>ACTICV398</v>
      </c>
      <c r="C18405" s="1" t="str">
        <f>VLOOKUP(A18405,[1]Maestra!A$1:C$746,3,0)</f>
        <v>TC IB Claro Visa Oro - Compra Deuda</v>
      </c>
      <c r="D18405" s="1" t="s">
        <v>20</v>
      </c>
      <c r="E18405" s="1">
        <v>1</v>
      </c>
      <c r="F18405" s="1">
        <v>30</v>
      </c>
      <c r="G18405" s="1" t="s">
        <v>23</v>
      </c>
      <c r="H18405" s="1">
        <v>9999</v>
      </c>
      <c r="I18405" s="1" t="s">
        <v>452</v>
      </c>
      <c r="J18405" s="1" t="s">
        <v>29</v>
      </c>
      <c r="K18405" s="1" t="s">
        <v>325</v>
      </c>
      <c r="Q18405" s="2" t="s">
        <v>37</v>
      </c>
      <c r="R18405" s="1" t="s">
        <v>718</v>
      </c>
      <c r="S18405" s="1" t="str">
        <f t="shared" si="586"/>
        <v>SAT|1|30|CDR|VIG|DIEF|CMED</v>
      </c>
      <c r="T18405" s="2" t="str">
        <f t="shared" si="585"/>
        <v>OK</v>
      </c>
    </row>
    <row r="18406" spans="1:20" x14ac:dyDescent="0.25">
      <c r="A18406" s="1">
        <v>301080204</v>
      </c>
      <c r="B18406" s="1" t="str">
        <f>VLOOKUP(A18406,[1]Maestra!A$1:C$746,2,0)</f>
        <v>ACTICV398</v>
      </c>
      <c r="C18406" s="1" t="str">
        <f>VLOOKUP(A18406,[1]Maestra!A$1:C$746,3,0)</f>
        <v>TC IB Claro Visa Oro - Compra Deuda</v>
      </c>
      <c r="D18406" s="1" t="s">
        <v>20</v>
      </c>
      <c r="E18406" s="1">
        <v>1</v>
      </c>
      <c r="F18406" s="1">
        <v>30</v>
      </c>
      <c r="G18406" s="1" t="s">
        <v>23</v>
      </c>
      <c r="H18406" s="1">
        <v>9999</v>
      </c>
      <c r="I18406" s="1" t="s">
        <v>452</v>
      </c>
      <c r="J18406" s="1" t="s">
        <v>29</v>
      </c>
      <c r="K18406" s="1" t="s">
        <v>330</v>
      </c>
      <c r="Q18406" s="2" t="s">
        <v>37</v>
      </c>
      <c r="R18406" s="1" t="s">
        <v>718</v>
      </c>
      <c r="S18406" s="1" t="str">
        <f t="shared" si="586"/>
        <v>SAT|1|30|CDR|VIG|DIEF|CMIE</v>
      </c>
      <c r="T18406" s="2" t="str">
        <f t="shared" si="585"/>
        <v>OK</v>
      </c>
    </row>
    <row r="18407" spans="1:20" x14ac:dyDescent="0.25">
      <c r="A18407" s="1">
        <v>301080204</v>
      </c>
      <c r="B18407" s="1" t="str">
        <f>VLOOKUP(A18407,[1]Maestra!A$1:C$746,2,0)</f>
        <v>ACTICV398</v>
      </c>
      <c r="C18407" s="1" t="str">
        <f>VLOOKUP(A18407,[1]Maestra!A$1:C$746,3,0)</f>
        <v>TC IB Claro Visa Oro - Compra Deuda</v>
      </c>
      <c r="D18407" s="1" t="s">
        <v>20</v>
      </c>
      <c r="E18407" s="1">
        <v>1</v>
      </c>
      <c r="F18407" s="1">
        <v>30</v>
      </c>
      <c r="G18407" s="1" t="s">
        <v>23</v>
      </c>
      <c r="H18407" s="1">
        <v>9999</v>
      </c>
      <c r="I18407" s="1" t="s">
        <v>452</v>
      </c>
      <c r="J18407" s="1" t="s">
        <v>29</v>
      </c>
      <c r="K18407" s="1" t="s">
        <v>331</v>
      </c>
      <c r="Q18407" s="2" t="s">
        <v>37</v>
      </c>
      <c r="R18407" s="1" t="s">
        <v>718</v>
      </c>
      <c r="S18407" s="1" t="str">
        <f t="shared" si="586"/>
        <v>SAT|1|30|CDR|VIG|DIEF|CPEM</v>
      </c>
      <c r="T18407" s="2" t="str">
        <f t="shared" si="585"/>
        <v>OK</v>
      </c>
    </row>
    <row r="18408" spans="1:20" x14ac:dyDescent="0.25">
      <c r="A18408" s="1">
        <v>301080201</v>
      </c>
      <c r="B18408" s="1" t="str">
        <f>VLOOKUP(A18408,[1]Maestra!A$1:C$746,2,0)</f>
        <v>ACTICVBT8</v>
      </c>
      <c r="C18408" s="1" t="str">
        <f>VLOOKUP(A18408,[1]Maestra!A$1:C$746,3,0)</f>
        <v>TC IB Claro Visa Oro - Linea Rev.</v>
      </c>
      <c r="D18408" s="1" t="s">
        <v>20</v>
      </c>
      <c r="E18408" s="1">
        <v>1</v>
      </c>
      <c r="F18408" s="1">
        <v>30</v>
      </c>
      <c r="G18408" s="1" t="s">
        <v>21</v>
      </c>
      <c r="H18408" s="1">
        <v>9999</v>
      </c>
      <c r="I18408" s="1" t="s">
        <v>21</v>
      </c>
      <c r="J18408" s="1" t="s">
        <v>33</v>
      </c>
      <c r="K18408" s="1" t="s">
        <v>454</v>
      </c>
      <c r="Q18408" s="2" t="s">
        <v>37</v>
      </c>
      <c r="R18408" s="1" t="s">
        <v>718</v>
      </c>
      <c r="S18408" s="1" t="str">
        <f t="shared" si="586"/>
        <v>SAT|1|30|DUD|DUD|COMP|CCNR</v>
      </c>
      <c r="T18408" s="2" t="str">
        <f t="shared" si="585"/>
        <v>OK</v>
      </c>
    </row>
    <row r="18409" spans="1:20" x14ac:dyDescent="0.25">
      <c r="A18409" s="1">
        <v>301080201</v>
      </c>
      <c r="B18409" s="1" t="str">
        <f>VLOOKUP(A18409,[1]Maestra!A$1:C$746,2,0)</f>
        <v>ACTICVBT8</v>
      </c>
      <c r="C18409" s="1" t="str">
        <f>VLOOKUP(A18409,[1]Maestra!A$1:C$746,3,0)</f>
        <v>TC IB Claro Visa Oro - Linea Rev.</v>
      </c>
      <c r="D18409" s="1" t="s">
        <v>20</v>
      </c>
      <c r="E18409" s="1">
        <v>1</v>
      </c>
      <c r="F18409" s="1">
        <v>30</v>
      </c>
      <c r="G18409" s="1" t="s">
        <v>21</v>
      </c>
      <c r="H18409" s="1">
        <v>9999</v>
      </c>
      <c r="I18409" s="1" t="s">
        <v>21</v>
      </c>
      <c r="J18409" s="1" t="s">
        <v>33</v>
      </c>
      <c r="K18409" s="1" t="s">
        <v>327</v>
      </c>
      <c r="Q18409" s="2" t="s">
        <v>37</v>
      </c>
      <c r="R18409" s="1" t="s">
        <v>718</v>
      </c>
      <c r="S18409" s="1" t="str">
        <f t="shared" si="586"/>
        <v>SAT|1|30|DUD|DUD|COMP|CCOR</v>
      </c>
      <c r="T18409" s="2" t="str">
        <f t="shared" si="585"/>
        <v>OK</v>
      </c>
    </row>
    <row r="18410" spans="1:20" x14ac:dyDescent="0.25">
      <c r="A18410" s="1">
        <v>301080201</v>
      </c>
      <c r="B18410" s="1" t="str">
        <f>VLOOKUP(A18410,[1]Maestra!A$1:C$746,2,0)</f>
        <v>ACTICVBT8</v>
      </c>
      <c r="C18410" s="1" t="str">
        <f>VLOOKUP(A18410,[1]Maestra!A$1:C$746,3,0)</f>
        <v>TC IB Claro Visa Oro - Linea Rev.</v>
      </c>
      <c r="D18410" s="1" t="s">
        <v>20</v>
      </c>
      <c r="E18410" s="1">
        <v>1</v>
      </c>
      <c r="F18410" s="1">
        <v>30</v>
      </c>
      <c r="G18410" s="1" t="s">
        <v>21</v>
      </c>
      <c r="H18410" s="1">
        <v>9999</v>
      </c>
      <c r="I18410" s="1" t="s">
        <v>21</v>
      </c>
      <c r="J18410" s="1" t="s">
        <v>33</v>
      </c>
      <c r="K18410" s="1" t="s">
        <v>324</v>
      </c>
      <c r="Q18410" s="2" t="s">
        <v>37</v>
      </c>
      <c r="R18410" s="1" t="s">
        <v>718</v>
      </c>
      <c r="S18410" s="1" t="str">
        <f t="shared" si="586"/>
        <v>SAT|1|30|DUD|DUD|COMP|CCRV</v>
      </c>
      <c r="T18410" s="2" t="str">
        <f t="shared" si="585"/>
        <v>OK</v>
      </c>
    </row>
    <row r="18411" spans="1:20" x14ac:dyDescent="0.25">
      <c r="A18411" s="1">
        <v>301080201</v>
      </c>
      <c r="B18411" s="1" t="str">
        <f>VLOOKUP(A18411,[1]Maestra!A$1:C$746,2,0)</f>
        <v>ACTICVBT8</v>
      </c>
      <c r="C18411" s="1" t="str">
        <f>VLOOKUP(A18411,[1]Maestra!A$1:C$746,3,0)</f>
        <v>TC IB Claro Visa Oro - Linea Rev.</v>
      </c>
      <c r="D18411" s="1" t="s">
        <v>20</v>
      </c>
      <c r="E18411" s="1">
        <v>1</v>
      </c>
      <c r="F18411" s="1">
        <v>30</v>
      </c>
      <c r="G18411" s="1" t="s">
        <v>21</v>
      </c>
      <c r="H18411" s="1">
        <v>9999</v>
      </c>
      <c r="I18411" s="1" t="s">
        <v>21</v>
      </c>
      <c r="J18411" s="1" t="s">
        <v>33</v>
      </c>
      <c r="K18411" s="1" t="s">
        <v>323</v>
      </c>
      <c r="Q18411" s="2" t="s">
        <v>37</v>
      </c>
      <c r="R18411" s="1" t="s">
        <v>718</v>
      </c>
      <c r="S18411" s="1" t="str">
        <f t="shared" si="586"/>
        <v>SAT|1|30|DUD|DUD|COMP|CESP</v>
      </c>
      <c r="T18411" s="2" t="str">
        <f t="shared" si="585"/>
        <v>OK</v>
      </c>
    </row>
    <row r="18412" spans="1:20" x14ac:dyDescent="0.25">
      <c r="A18412" s="1">
        <v>301080201</v>
      </c>
      <c r="B18412" s="1" t="str">
        <f>VLOOKUP(A18412,[1]Maestra!A$1:C$746,2,0)</f>
        <v>ACTICVBT8</v>
      </c>
      <c r="C18412" s="1" t="str">
        <f>VLOOKUP(A18412,[1]Maestra!A$1:C$746,3,0)</f>
        <v>TC IB Claro Visa Oro - Linea Rev.</v>
      </c>
      <c r="D18412" s="1" t="s">
        <v>20</v>
      </c>
      <c r="E18412" s="1">
        <v>1</v>
      </c>
      <c r="F18412" s="1">
        <v>30</v>
      </c>
      <c r="G18412" s="1" t="s">
        <v>21</v>
      </c>
      <c r="H18412" s="1">
        <v>9999</v>
      </c>
      <c r="I18412" s="1" t="s">
        <v>21</v>
      </c>
      <c r="J18412" s="1" t="s">
        <v>33</v>
      </c>
      <c r="K18412" s="1" t="s">
        <v>328</v>
      </c>
      <c r="Q18412" s="2" t="s">
        <v>37</v>
      </c>
      <c r="R18412" s="1" t="s">
        <v>718</v>
      </c>
      <c r="S18412" s="1" t="str">
        <f t="shared" si="586"/>
        <v>SAT|1|30|DUD|DUD|COMP|CGEM</v>
      </c>
      <c r="T18412" s="2" t="str">
        <f t="shared" si="585"/>
        <v>OK</v>
      </c>
    </row>
    <row r="18413" spans="1:20" x14ac:dyDescent="0.25">
      <c r="A18413" s="1">
        <v>301080201</v>
      </c>
      <c r="B18413" s="1" t="str">
        <f>VLOOKUP(A18413,[1]Maestra!A$1:C$746,2,0)</f>
        <v>ACTICVBT8</v>
      </c>
      <c r="C18413" s="1" t="str">
        <f>VLOOKUP(A18413,[1]Maestra!A$1:C$746,3,0)</f>
        <v>TC IB Claro Visa Oro - Linea Rev.</v>
      </c>
      <c r="D18413" s="1" t="s">
        <v>20</v>
      </c>
      <c r="E18413" s="1">
        <v>1</v>
      </c>
      <c r="F18413" s="1">
        <v>30</v>
      </c>
      <c r="G18413" s="1" t="s">
        <v>21</v>
      </c>
      <c r="H18413" s="1">
        <v>9999</v>
      </c>
      <c r="I18413" s="1" t="s">
        <v>21</v>
      </c>
      <c r="J18413" s="1" t="s">
        <v>33</v>
      </c>
      <c r="K18413" s="1" t="s">
        <v>329</v>
      </c>
      <c r="Q18413" s="2" t="s">
        <v>37</v>
      </c>
      <c r="R18413" s="1" t="s">
        <v>718</v>
      </c>
      <c r="S18413" s="1" t="str">
        <f t="shared" si="586"/>
        <v>SAT|1|30|DUD|DUD|COMP|CIVA</v>
      </c>
      <c r="T18413" s="2" t="str">
        <f t="shared" si="585"/>
        <v>OK</v>
      </c>
    </row>
    <row r="18414" spans="1:20" x14ac:dyDescent="0.25">
      <c r="A18414" s="1">
        <v>301080201</v>
      </c>
      <c r="B18414" s="1" t="str">
        <f>VLOOKUP(A18414,[1]Maestra!A$1:C$746,2,0)</f>
        <v>ACTICVBT8</v>
      </c>
      <c r="C18414" s="1" t="str">
        <f>VLOOKUP(A18414,[1]Maestra!A$1:C$746,3,0)</f>
        <v>TC IB Claro Visa Oro - Linea Rev.</v>
      </c>
      <c r="D18414" s="1" t="s">
        <v>20</v>
      </c>
      <c r="E18414" s="1">
        <v>1</v>
      </c>
      <c r="F18414" s="1">
        <v>30</v>
      </c>
      <c r="G18414" s="1" t="s">
        <v>21</v>
      </c>
      <c r="H18414" s="1">
        <v>9999</v>
      </c>
      <c r="I18414" s="1" t="s">
        <v>21</v>
      </c>
      <c r="J18414" s="1" t="s">
        <v>33</v>
      </c>
      <c r="K18414" s="1" t="s">
        <v>325</v>
      </c>
      <c r="Q18414" s="2" t="s">
        <v>37</v>
      </c>
      <c r="R18414" s="1" t="s">
        <v>718</v>
      </c>
      <c r="S18414" s="1" t="str">
        <f t="shared" si="586"/>
        <v>SAT|1|30|DUD|DUD|COMP|CMED</v>
      </c>
      <c r="T18414" s="2" t="str">
        <f t="shared" si="585"/>
        <v>OK</v>
      </c>
    </row>
    <row r="18415" spans="1:20" x14ac:dyDescent="0.25">
      <c r="A18415" s="1">
        <v>301080201</v>
      </c>
      <c r="B18415" s="1" t="str">
        <f>VLOOKUP(A18415,[1]Maestra!A$1:C$746,2,0)</f>
        <v>ACTICVBT8</v>
      </c>
      <c r="C18415" s="1" t="str">
        <f>VLOOKUP(A18415,[1]Maestra!A$1:C$746,3,0)</f>
        <v>TC IB Claro Visa Oro - Linea Rev.</v>
      </c>
      <c r="D18415" s="1" t="s">
        <v>20</v>
      </c>
      <c r="E18415" s="1">
        <v>1</v>
      </c>
      <c r="F18415" s="1">
        <v>30</v>
      </c>
      <c r="G18415" s="1" t="s">
        <v>21</v>
      </c>
      <c r="H18415" s="1">
        <v>9999</v>
      </c>
      <c r="I18415" s="1" t="s">
        <v>21</v>
      </c>
      <c r="J18415" s="1" t="s">
        <v>33</v>
      </c>
      <c r="K18415" s="1" t="s">
        <v>330</v>
      </c>
      <c r="Q18415" s="2" t="s">
        <v>37</v>
      </c>
      <c r="R18415" s="1" t="s">
        <v>718</v>
      </c>
      <c r="S18415" s="1" t="str">
        <f t="shared" si="586"/>
        <v>SAT|1|30|DUD|DUD|COMP|CMIE</v>
      </c>
      <c r="T18415" s="2" t="str">
        <f t="shared" si="585"/>
        <v>OK</v>
      </c>
    </row>
    <row r="18416" spans="1:20" x14ac:dyDescent="0.25">
      <c r="A18416" s="1">
        <v>301080201</v>
      </c>
      <c r="B18416" s="1" t="str">
        <f>VLOOKUP(A18416,[1]Maestra!A$1:C$746,2,0)</f>
        <v>ACTICVBT8</v>
      </c>
      <c r="C18416" s="1" t="str">
        <f>VLOOKUP(A18416,[1]Maestra!A$1:C$746,3,0)</f>
        <v>TC IB Claro Visa Oro - Linea Rev.</v>
      </c>
      <c r="D18416" s="1" t="s">
        <v>20</v>
      </c>
      <c r="E18416" s="1">
        <v>1</v>
      </c>
      <c r="F18416" s="1">
        <v>30</v>
      </c>
      <c r="G18416" s="1" t="s">
        <v>21</v>
      </c>
      <c r="H18416" s="1">
        <v>9999</v>
      </c>
      <c r="I18416" s="1" t="s">
        <v>21</v>
      </c>
      <c r="J18416" s="1" t="s">
        <v>33</v>
      </c>
      <c r="K18416" s="1" t="s">
        <v>331</v>
      </c>
      <c r="Q18416" s="2" t="s">
        <v>37</v>
      </c>
      <c r="R18416" s="1" t="s">
        <v>718</v>
      </c>
      <c r="S18416" s="1" t="str">
        <f t="shared" si="586"/>
        <v>SAT|1|30|DUD|DUD|COMP|CPEM</v>
      </c>
      <c r="T18416" s="2" t="str">
        <f t="shared" si="585"/>
        <v>OK</v>
      </c>
    </row>
    <row r="18417" spans="1:20" x14ac:dyDescent="0.25">
      <c r="A18417" s="1">
        <v>301080203</v>
      </c>
      <c r="B18417" s="1" t="str">
        <f>VLOOKUP(A18417,[1]Maestra!A$1:C$746,2,0)</f>
        <v>ACTICVS18</v>
      </c>
      <c r="C18417" s="1" t="str">
        <f>VLOOKUP(A18417,[1]Maestra!A$1:C$746,3,0)</f>
        <v>TC IB Claro Visa Oro - Extracash</v>
      </c>
      <c r="D18417" s="1" t="s">
        <v>20</v>
      </c>
      <c r="E18417" s="1">
        <v>1</v>
      </c>
      <c r="F18417" s="1">
        <v>30</v>
      </c>
      <c r="G18417" s="1" t="s">
        <v>32</v>
      </c>
      <c r="H18417" s="1">
        <v>9999</v>
      </c>
      <c r="I18417" s="1" t="s">
        <v>449</v>
      </c>
      <c r="J18417" s="1" t="s">
        <v>29</v>
      </c>
      <c r="K18417" s="1" t="s">
        <v>454</v>
      </c>
      <c r="Q18417" s="2" t="s">
        <v>37</v>
      </c>
      <c r="R18417" s="1" t="s">
        <v>718</v>
      </c>
      <c r="S18417" s="1" t="str">
        <f t="shared" si="586"/>
        <v>SAT|1|30|EXT|VEN|DIEF|CCNR</v>
      </c>
      <c r="T18417" s="2" t="str">
        <f t="shared" si="585"/>
        <v>OK</v>
      </c>
    </row>
    <row r="18418" spans="1:20" x14ac:dyDescent="0.25">
      <c r="A18418" s="1">
        <v>301080203</v>
      </c>
      <c r="B18418" s="1" t="str">
        <f>VLOOKUP(A18418,[1]Maestra!A$1:C$746,2,0)</f>
        <v>ACTICVS18</v>
      </c>
      <c r="C18418" s="1" t="str">
        <f>VLOOKUP(A18418,[1]Maestra!A$1:C$746,3,0)</f>
        <v>TC IB Claro Visa Oro - Extracash</v>
      </c>
      <c r="D18418" s="1" t="s">
        <v>20</v>
      </c>
      <c r="E18418" s="1">
        <v>1</v>
      </c>
      <c r="F18418" s="1">
        <v>30</v>
      </c>
      <c r="G18418" s="1" t="s">
        <v>32</v>
      </c>
      <c r="H18418" s="1">
        <v>9999</v>
      </c>
      <c r="I18418" s="1" t="s">
        <v>449</v>
      </c>
      <c r="J18418" s="1" t="s">
        <v>29</v>
      </c>
      <c r="K18418" s="1" t="s">
        <v>325</v>
      </c>
      <c r="Q18418" s="2" t="s">
        <v>37</v>
      </c>
      <c r="R18418" s="1" t="s">
        <v>718</v>
      </c>
      <c r="S18418" s="1" t="str">
        <f t="shared" si="586"/>
        <v>SAT|1|30|EXT|VEN|DIEF|CMED</v>
      </c>
      <c r="T18418" s="2" t="str">
        <f t="shared" si="585"/>
        <v>OK</v>
      </c>
    </row>
    <row r="18419" spans="1:20" x14ac:dyDescent="0.25">
      <c r="A18419" s="1">
        <v>301080203</v>
      </c>
      <c r="B18419" s="1" t="str">
        <f>VLOOKUP(A18419,[1]Maestra!A$1:C$746,2,0)</f>
        <v>ACTICVS18</v>
      </c>
      <c r="C18419" s="1" t="str">
        <f>VLOOKUP(A18419,[1]Maestra!A$1:C$746,3,0)</f>
        <v>TC IB Claro Visa Oro - Extracash</v>
      </c>
      <c r="D18419" s="1" t="s">
        <v>20</v>
      </c>
      <c r="E18419" s="1">
        <v>1</v>
      </c>
      <c r="F18419" s="1">
        <v>30</v>
      </c>
      <c r="G18419" s="1" t="s">
        <v>32</v>
      </c>
      <c r="H18419" s="1">
        <v>9999</v>
      </c>
      <c r="I18419" s="1" t="s">
        <v>449</v>
      </c>
      <c r="J18419" s="1" t="s">
        <v>29</v>
      </c>
      <c r="K18419" s="1" t="s">
        <v>330</v>
      </c>
      <c r="Q18419" s="2" t="s">
        <v>37</v>
      </c>
      <c r="R18419" s="1" t="s">
        <v>718</v>
      </c>
      <c r="S18419" s="1" t="str">
        <f t="shared" si="586"/>
        <v>SAT|1|30|EXT|VEN|DIEF|CMIE</v>
      </c>
      <c r="T18419" s="2" t="str">
        <f t="shared" si="585"/>
        <v>OK</v>
      </c>
    </row>
    <row r="18420" spans="1:20" x14ac:dyDescent="0.25">
      <c r="A18420" s="1">
        <v>301080203</v>
      </c>
      <c r="B18420" s="1" t="str">
        <f>VLOOKUP(A18420,[1]Maestra!A$1:C$746,2,0)</f>
        <v>ACTICVS18</v>
      </c>
      <c r="C18420" s="1" t="str">
        <f>VLOOKUP(A18420,[1]Maestra!A$1:C$746,3,0)</f>
        <v>TC IB Claro Visa Oro - Extracash</v>
      </c>
      <c r="D18420" s="1" t="s">
        <v>20</v>
      </c>
      <c r="E18420" s="1">
        <v>1</v>
      </c>
      <c r="F18420" s="1">
        <v>30</v>
      </c>
      <c r="G18420" s="1" t="s">
        <v>32</v>
      </c>
      <c r="H18420" s="1">
        <v>9999</v>
      </c>
      <c r="I18420" s="1" t="s">
        <v>449</v>
      </c>
      <c r="J18420" s="1" t="s">
        <v>29</v>
      </c>
      <c r="K18420" s="1" t="s">
        <v>331</v>
      </c>
      <c r="Q18420" s="2" t="s">
        <v>37</v>
      </c>
      <c r="R18420" s="1" t="s">
        <v>718</v>
      </c>
      <c r="S18420" s="1" t="str">
        <f t="shared" si="586"/>
        <v>SAT|1|30|EXT|VEN|DIEF|CPEM</v>
      </c>
      <c r="T18420" s="2" t="str">
        <f t="shared" si="585"/>
        <v>OK</v>
      </c>
    </row>
    <row r="18421" spans="1:20" x14ac:dyDescent="0.25">
      <c r="A18421" s="1">
        <v>301080203</v>
      </c>
      <c r="B18421" s="1" t="str">
        <f>VLOOKUP(A18421,[1]Maestra!A$1:C$746,2,0)</f>
        <v>ACTICVS18</v>
      </c>
      <c r="C18421" s="1" t="str">
        <f>VLOOKUP(A18421,[1]Maestra!A$1:C$746,3,0)</f>
        <v>TC IB Claro Visa Oro - Extracash</v>
      </c>
      <c r="D18421" s="1" t="s">
        <v>20</v>
      </c>
      <c r="E18421" s="1">
        <v>1</v>
      </c>
      <c r="F18421" s="1">
        <v>30</v>
      </c>
      <c r="G18421" s="1" t="s">
        <v>32</v>
      </c>
      <c r="H18421" s="1">
        <v>9999</v>
      </c>
      <c r="I18421" s="1" t="s">
        <v>452</v>
      </c>
      <c r="J18421" s="1" t="s">
        <v>29</v>
      </c>
      <c r="K18421" s="1" t="s">
        <v>454</v>
      </c>
      <c r="Q18421" s="2" t="s">
        <v>37</v>
      </c>
      <c r="R18421" s="1" t="s">
        <v>718</v>
      </c>
      <c r="S18421" s="1" t="str">
        <f t="shared" si="586"/>
        <v>SAT|1|30|EXT|VIG|DIEF|CCNR</v>
      </c>
      <c r="T18421" s="2" t="str">
        <f t="shared" si="585"/>
        <v>OK</v>
      </c>
    </row>
    <row r="18422" spans="1:20" x14ac:dyDescent="0.25">
      <c r="A18422" s="1">
        <v>301080203</v>
      </c>
      <c r="B18422" s="1" t="str">
        <f>VLOOKUP(A18422,[1]Maestra!A$1:C$746,2,0)</f>
        <v>ACTICVS18</v>
      </c>
      <c r="C18422" s="1" t="str">
        <f>VLOOKUP(A18422,[1]Maestra!A$1:C$746,3,0)</f>
        <v>TC IB Claro Visa Oro - Extracash</v>
      </c>
      <c r="D18422" s="1" t="s">
        <v>20</v>
      </c>
      <c r="E18422" s="1">
        <v>1</v>
      </c>
      <c r="F18422" s="1">
        <v>30</v>
      </c>
      <c r="G18422" s="1" t="s">
        <v>32</v>
      </c>
      <c r="H18422" s="1">
        <v>9999</v>
      </c>
      <c r="I18422" s="1" t="s">
        <v>452</v>
      </c>
      <c r="J18422" s="1" t="s">
        <v>29</v>
      </c>
      <c r="K18422" s="1" t="s">
        <v>325</v>
      </c>
      <c r="Q18422" s="2" t="s">
        <v>37</v>
      </c>
      <c r="R18422" s="1" t="s">
        <v>718</v>
      </c>
      <c r="S18422" s="1" t="str">
        <f t="shared" si="586"/>
        <v>SAT|1|30|EXT|VIG|DIEF|CMED</v>
      </c>
      <c r="T18422" s="2" t="str">
        <f t="shared" si="585"/>
        <v>OK</v>
      </c>
    </row>
    <row r="18423" spans="1:20" x14ac:dyDescent="0.25">
      <c r="A18423" s="1">
        <v>301080203</v>
      </c>
      <c r="B18423" s="1" t="str">
        <f>VLOOKUP(A18423,[1]Maestra!A$1:C$746,2,0)</f>
        <v>ACTICVS18</v>
      </c>
      <c r="C18423" s="1" t="str">
        <f>VLOOKUP(A18423,[1]Maestra!A$1:C$746,3,0)</f>
        <v>TC IB Claro Visa Oro - Extracash</v>
      </c>
      <c r="D18423" s="1" t="s">
        <v>20</v>
      </c>
      <c r="E18423" s="1">
        <v>1</v>
      </c>
      <c r="F18423" s="1">
        <v>30</v>
      </c>
      <c r="G18423" s="1" t="s">
        <v>32</v>
      </c>
      <c r="H18423" s="1">
        <v>9999</v>
      </c>
      <c r="I18423" s="1" t="s">
        <v>452</v>
      </c>
      <c r="J18423" s="1" t="s">
        <v>29</v>
      </c>
      <c r="K18423" s="1" t="s">
        <v>330</v>
      </c>
      <c r="Q18423" s="2" t="s">
        <v>37</v>
      </c>
      <c r="R18423" s="1" t="s">
        <v>718</v>
      </c>
      <c r="S18423" s="1" t="str">
        <f t="shared" si="586"/>
        <v>SAT|1|30|EXT|VIG|DIEF|CMIE</v>
      </c>
      <c r="T18423" s="2" t="str">
        <f t="shared" si="585"/>
        <v>OK</v>
      </c>
    </row>
    <row r="18424" spans="1:20" x14ac:dyDescent="0.25">
      <c r="A18424" s="1">
        <v>301080203</v>
      </c>
      <c r="B18424" s="1" t="str">
        <f>VLOOKUP(A18424,[1]Maestra!A$1:C$746,2,0)</f>
        <v>ACTICVS18</v>
      </c>
      <c r="C18424" s="1" t="str">
        <f>VLOOKUP(A18424,[1]Maestra!A$1:C$746,3,0)</f>
        <v>TC IB Claro Visa Oro - Extracash</v>
      </c>
      <c r="D18424" s="1" t="s">
        <v>20</v>
      </c>
      <c r="E18424" s="1">
        <v>1</v>
      </c>
      <c r="F18424" s="1">
        <v>30</v>
      </c>
      <c r="G18424" s="1" t="s">
        <v>32</v>
      </c>
      <c r="H18424" s="1">
        <v>9999</v>
      </c>
      <c r="I18424" s="1" t="s">
        <v>452</v>
      </c>
      <c r="J18424" s="1" t="s">
        <v>29</v>
      </c>
      <c r="K18424" s="1" t="s">
        <v>331</v>
      </c>
      <c r="Q18424" s="2" t="s">
        <v>37</v>
      </c>
      <c r="R18424" s="1" t="s">
        <v>718</v>
      </c>
      <c r="S18424" s="1" t="str">
        <f t="shared" si="586"/>
        <v>SAT|1|30|EXT|VIG|DIEF|CPEM</v>
      </c>
      <c r="T18424" s="2" t="str">
        <f t="shared" si="585"/>
        <v>OK</v>
      </c>
    </row>
    <row r="18425" spans="1:20" x14ac:dyDescent="0.25">
      <c r="A18425" s="1">
        <v>301080201</v>
      </c>
      <c r="B18425" s="1" t="str">
        <f>VLOOKUP(A18425,[1]Maestra!A$1:C$746,2,0)</f>
        <v>ACTICVBT8</v>
      </c>
      <c r="C18425" s="1" t="str">
        <f>VLOOKUP(A18425,[1]Maestra!A$1:C$746,3,0)</f>
        <v>TC IB Claro Visa Oro - Linea Rev.</v>
      </c>
      <c r="D18425" s="1" t="s">
        <v>20</v>
      </c>
      <c r="E18425" s="1">
        <v>1</v>
      </c>
      <c r="F18425" s="1">
        <v>30</v>
      </c>
      <c r="G18425" s="1" t="s">
        <v>25</v>
      </c>
      <c r="H18425" s="1">
        <v>9999</v>
      </c>
      <c r="I18425" s="1" t="s">
        <v>449</v>
      </c>
      <c r="J18425" s="1">
        <v>9999</v>
      </c>
      <c r="K18425" s="1" t="s">
        <v>454</v>
      </c>
      <c r="Q18425" s="2" t="s">
        <v>37</v>
      </c>
      <c r="R18425" s="1" t="s">
        <v>718</v>
      </c>
      <c r="S18425" s="1" t="str">
        <f t="shared" si="586"/>
        <v>SAT|1|30|REP|VEN|9999|CCNR</v>
      </c>
      <c r="T18425" s="2" t="str">
        <f t="shared" si="585"/>
        <v>OK</v>
      </c>
    </row>
    <row r="18426" spans="1:20" x14ac:dyDescent="0.25">
      <c r="A18426" s="1">
        <v>301080201</v>
      </c>
      <c r="B18426" s="1" t="str">
        <f>VLOOKUP(A18426,[1]Maestra!A$1:C$746,2,0)</f>
        <v>ACTICVBT8</v>
      </c>
      <c r="C18426" s="1" t="str">
        <f>VLOOKUP(A18426,[1]Maestra!A$1:C$746,3,0)</f>
        <v>TC IB Claro Visa Oro - Linea Rev.</v>
      </c>
      <c r="D18426" s="1" t="s">
        <v>20</v>
      </c>
      <c r="E18426" s="1">
        <v>1</v>
      </c>
      <c r="F18426" s="1">
        <v>30</v>
      </c>
      <c r="G18426" s="1" t="s">
        <v>25</v>
      </c>
      <c r="H18426" s="1">
        <v>9999</v>
      </c>
      <c r="I18426" s="1" t="s">
        <v>449</v>
      </c>
      <c r="J18426" s="1">
        <v>9999</v>
      </c>
      <c r="K18426" s="1" t="s">
        <v>324</v>
      </c>
      <c r="Q18426" s="2" t="s">
        <v>37</v>
      </c>
      <c r="R18426" s="1" t="s">
        <v>718</v>
      </c>
      <c r="S18426" s="1" t="str">
        <f t="shared" si="586"/>
        <v>SAT|1|30|REP|VEN|9999|CCRV</v>
      </c>
      <c r="T18426" s="2" t="str">
        <f t="shared" si="585"/>
        <v>OK</v>
      </c>
    </row>
    <row r="18427" spans="1:20" x14ac:dyDescent="0.25">
      <c r="A18427" s="1">
        <v>301080201</v>
      </c>
      <c r="B18427" s="1" t="str">
        <f>VLOOKUP(A18427,[1]Maestra!A$1:C$746,2,0)</f>
        <v>ACTICVBT8</v>
      </c>
      <c r="C18427" s="1" t="str">
        <f>VLOOKUP(A18427,[1]Maestra!A$1:C$746,3,0)</f>
        <v>TC IB Claro Visa Oro - Linea Rev.</v>
      </c>
      <c r="D18427" s="1" t="s">
        <v>20</v>
      </c>
      <c r="E18427" s="1">
        <v>1</v>
      </c>
      <c r="F18427" s="1">
        <v>30</v>
      </c>
      <c r="G18427" s="1" t="s">
        <v>25</v>
      </c>
      <c r="H18427" s="1">
        <v>9999</v>
      </c>
      <c r="I18427" s="1" t="s">
        <v>449</v>
      </c>
      <c r="J18427" s="1">
        <v>9999</v>
      </c>
      <c r="K18427" s="1" t="s">
        <v>325</v>
      </c>
      <c r="Q18427" s="2" t="s">
        <v>37</v>
      </c>
      <c r="R18427" s="1" t="s">
        <v>718</v>
      </c>
      <c r="S18427" s="1" t="str">
        <f t="shared" si="586"/>
        <v>SAT|1|30|REP|VEN|9999|CMED</v>
      </c>
      <c r="T18427" s="2" t="str">
        <f t="shared" si="585"/>
        <v>OK</v>
      </c>
    </row>
    <row r="18428" spans="1:20" x14ac:dyDescent="0.25">
      <c r="A18428" s="1">
        <v>301080201</v>
      </c>
      <c r="B18428" s="1" t="str">
        <f>VLOOKUP(A18428,[1]Maestra!A$1:C$746,2,0)</f>
        <v>ACTICVBT8</v>
      </c>
      <c r="C18428" s="1" t="str">
        <f>VLOOKUP(A18428,[1]Maestra!A$1:C$746,3,0)</f>
        <v>TC IB Claro Visa Oro - Linea Rev.</v>
      </c>
      <c r="D18428" s="1" t="s">
        <v>20</v>
      </c>
      <c r="E18428" s="1">
        <v>1</v>
      </c>
      <c r="F18428" s="1">
        <v>30</v>
      </c>
      <c r="G18428" s="1" t="s">
        <v>25</v>
      </c>
      <c r="H18428" s="1">
        <v>9999</v>
      </c>
      <c r="I18428" s="1" t="s">
        <v>449</v>
      </c>
      <c r="J18428" s="1">
        <v>9999</v>
      </c>
      <c r="K18428" s="1" t="s">
        <v>330</v>
      </c>
      <c r="Q18428" s="2" t="s">
        <v>37</v>
      </c>
      <c r="R18428" s="1" t="s">
        <v>718</v>
      </c>
      <c r="S18428" s="1" t="str">
        <f t="shared" si="586"/>
        <v>SAT|1|30|REP|VEN|9999|CMIE</v>
      </c>
      <c r="T18428" s="2" t="str">
        <f t="shared" si="585"/>
        <v>OK</v>
      </c>
    </row>
    <row r="18429" spans="1:20" x14ac:dyDescent="0.25">
      <c r="A18429" s="1">
        <v>301080201</v>
      </c>
      <c r="B18429" s="1" t="str">
        <f>VLOOKUP(A18429,[1]Maestra!A$1:C$746,2,0)</f>
        <v>ACTICVBT8</v>
      </c>
      <c r="C18429" s="1" t="str">
        <f>VLOOKUP(A18429,[1]Maestra!A$1:C$746,3,0)</f>
        <v>TC IB Claro Visa Oro - Linea Rev.</v>
      </c>
      <c r="D18429" s="1" t="s">
        <v>20</v>
      </c>
      <c r="E18429" s="1">
        <v>1</v>
      </c>
      <c r="F18429" s="1">
        <v>30</v>
      </c>
      <c r="G18429" s="1" t="s">
        <v>25</v>
      </c>
      <c r="H18429" s="1">
        <v>9999</v>
      </c>
      <c r="I18429" s="1" t="s">
        <v>449</v>
      </c>
      <c r="J18429" s="1">
        <v>9999</v>
      </c>
      <c r="K18429" s="1" t="s">
        <v>331</v>
      </c>
      <c r="Q18429" s="2" t="s">
        <v>37</v>
      </c>
      <c r="R18429" s="1" t="s">
        <v>718</v>
      </c>
      <c r="S18429" s="1" t="str">
        <f t="shared" si="586"/>
        <v>SAT|1|30|REP|VEN|9999|CPEM</v>
      </c>
      <c r="T18429" s="2" t="str">
        <f t="shared" si="585"/>
        <v>OK</v>
      </c>
    </row>
    <row r="18430" spans="1:20" x14ac:dyDescent="0.25">
      <c r="A18430" s="1">
        <v>301080201</v>
      </c>
      <c r="B18430" s="1" t="str">
        <f>VLOOKUP(A18430,[1]Maestra!A$1:C$746,2,0)</f>
        <v>ACTICVBT8</v>
      </c>
      <c r="C18430" s="1" t="str">
        <f>VLOOKUP(A18430,[1]Maestra!A$1:C$746,3,0)</f>
        <v>TC IB Claro Visa Oro - Linea Rev.</v>
      </c>
      <c r="D18430" s="1" t="s">
        <v>20</v>
      </c>
      <c r="E18430" s="1">
        <v>1</v>
      </c>
      <c r="F18430" s="1">
        <v>30</v>
      </c>
      <c r="G18430" s="1" t="s">
        <v>25</v>
      </c>
      <c r="H18430" s="1">
        <v>9999</v>
      </c>
      <c r="I18430" s="1" t="s">
        <v>452</v>
      </c>
      <c r="J18430" s="1">
        <v>9999</v>
      </c>
      <c r="K18430" s="1" t="s">
        <v>454</v>
      </c>
      <c r="Q18430" s="2" t="s">
        <v>37</v>
      </c>
      <c r="R18430" s="1" t="s">
        <v>718</v>
      </c>
      <c r="S18430" s="1" t="str">
        <f t="shared" si="586"/>
        <v>SAT|1|30|REP|VIG|9999|CCNR</v>
      </c>
      <c r="T18430" s="2" t="str">
        <f t="shared" si="585"/>
        <v>OK</v>
      </c>
    </row>
    <row r="18431" spans="1:20" x14ac:dyDescent="0.25">
      <c r="A18431" s="1">
        <v>301080201</v>
      </c>
      <c r="B18431" s="1" t="str">
        <f>VLOOKUP(A18431,[1]Maestra!A$1:C$746,2,0)</f>
        <v>ACTICVBT8</v>
      </c>
      <c r="C18431" s="1" t="str">
        <f>VLOOKUP(A18431,[1]Maestra!A$1:C$746,3,0)</f>
        <v>TC IB Claro Visa Oro - Linea Rev.</v>
      </c>
      <c r="D18431" s="1" t="s">
        <v>20</v>
      </c>
      <c r="E18431" s="1">
        <v>1</v>
      </c>
      <c r="F18431" s="1">
        <v>30</v>
      </c>
      <c r="G18431" s="1" t="s">
        <v>25</v>
      </c>
      <c r="H18431" s="1">
        <v>9999</v>
      </c>
      <c r="I18431" s="1" t="s">
        <v>452</v>
      </c>
      <c r="J18431" s="1">
        <v>9999</v>
      </c>
      <c r="K18431" s="1" t="s">
        <v>324</v>
      </c>
      <c r="Q18431" s="2" t="s">
        <v>37</v>
      </c>
      <c r="R18431" s="1" t="s">
        <v>718</v>
      </c>
      <c r="S18431" s="1" t="str">
        <f t="shared" si="586"/>
        <v>SAT|1|30|REP|VIG|9999|CCRV</v>
      </c>
      <c r="T18431" s="2" t="str">
        <f t="shared" si="585"/>
        <v>OK</v>
      </c>
    </row>
    <row r="18432" spans="1:20" x14ac:dyDescent="0.25">
      <c r="A18432" s="1">
        <v>301080201</v>
      </c>
      <c r="B18432" s="1" t="str">
        <f>VLOOKUP(A18432,[1]Maestra!A$1:C$746,2,0)</f>
        <v>ACTICVBT8</v>
      </c>
      <c r="C18432" s="1" t="str">
        <f>VLOOKUP(A18432,[1]Maestra!A$1:C$746,3,0)</f>
        <v>TC IB Claro Visa Oro - Linea Rev.</v>
      </c>
      <c r="D18432" s="1" t="s">
        <v>20</v>
      </c>
      <c r="E18432" s="1">
        <v>1</v>
      </c>
      <c r="F18432" s="1">
        <v>30</v>
      </c>
      <c r="G18432" s="1" t="s">
        <v>25</v>
      </c>
      <c r="H18432" s="1">
        <v>9999</v>
      </c>
      <c r="I18432" s="1" t="s">
        <v>452</v>
      </c>
      <c r="J18432" s="1">
        <v>9999</v>
      </c>
      <c r="K18432" s="1" t="s">
        <v>325</v>
      </c>
      <c r="Q18432" s="2" t="s">
        <v>37</v>
      </c>
      <c r="R18432" s="1" t="s">
        <v>718</v>
      </c>
      <c r="S18432" s="1" t="str">
        <f t="shared" si="586"/>
        <v>SAT|1|30|REP|VIG|9999|CMED</v>
      </c>
      <c r="T18432" s="2" t="str">
        <f t="shared" si="585"/>
        <v>OK</v>
      </c>
    </row>
    <row r="18433" spans="1:20" x14ac:dyDescent="0.25">
      <c r="A18433" s="1">
        <v>301080201</v>
      </c>
      <c r="B18433" s="1" t="str">
        <f>VLOOKUP(A18433,[1]Maestra!A$1:C$746,2,0)</f>
        <v>ACTICVBT8</v>
      </c>
      <c r="C18433" s="1" t="str">
        <f>VLOOKUP(A18433,[1]Maestra!A$1:C$746,3,0)</f>
        <v>TC IB Claro Visa Oro - Linea Rev.</v>
      </c>
      <c r="D18433" s="1" t="s">
        <v>20</v>
      </c>
      <c r="E18433" s="1">
        <v>1</v>
      </c>
      <c r="F18433" s="1">
        <v>30</v>
      </c>
      <c r="G18433" s="1" t="s">
        <v>25</v>
      </c>
      <c r="H18433" s="1">
        <v>9999</v>
      </c>
      <c r="I18433" s="1" t="s">
        <v>452</v>
      </c>
      <c r="J18433" s="1">
        <v>9999</v>
      </c>
      <c r="K18433" s="1" t="s">
        <v>330</v>
      </c>
      <c r="Q18433" s="2" t="s">
        <v>37</v>
      </c>
      <c r="R18433" s="1" t="s">
        <v>718</v>
      </c>
      <c r="S18433" s="1" t="str">
        <f t="shared" si="586"/>
        <v>SAT|1|30|REP|VIG|9999|CMIE</v>
      </c>
      <c r="T18433" s="2" t="str">
        <f t="shared" si="585"/>
        <v>OK</v>
      </c>
    </row>
    <row r="18434" spans="1:20" x14ac:dyDescent="0.25">
      <c r="A18434" s="1">
        <v>301080201</v>
      </c>
      <c r="B18434" s="1" t="str">
        <f>VLOOKUP(A18434,[1]Maestra!A$1:C$746,2,0)</f>
        <v>ACTICVBT8</v>
      </c>
      <c r="C18434" s="1" t="str">
        <f>VLOOKUP(A18434,[1]Maestra!A$1:C$746,3,0)</f>
        <v>TC IB Claro Visa Oro - Linea Rev.</v>
      </c>
      <c r="D18434" s="1" t="s">
        <v>20</v>
      </c>
      <c r="E18434" s="1">
        <v>1</v>
      </c>
      <c r="F18434" s="1">
        <v>30</v>
      </c>
      <c r="G18434" s="1" t="s">
        <v>25</v>
      </c>
      <c r="H18434" s="1">
        <v>9999</v>
      </c>
      <c r="I18434" s="1" t="s">
        <v>452</v>
      </c>
      <c r="J18434" s="1">
        <v>9999</v>
      </c>
      <c r="K18434" s="1" t="s">
        <v>331</v>
      </c>
      <c r="Q18434" s="2" t="s">
        <v>37</v>
      </c>
      <c r="R18434" s="1" t="s">
        <v>718</v>
      </c>
      <c r="S18434" s="1" t="str">
        <f t="shared" si="586"/>
        <v>SAT|1|30|REP|VIG|9999|CPEM</v>
      </c>
      <c r="T18434" s="2" t="str">
        <f t="shared" si="585"/>
        <v>OK</v>
      </c>
    </row>
    <row r="18435" spans="1:20" x14ac:dyDescent="0.25">
      <c r="A18435" s="1">
        <v>2101049901</v>
      </c>
      <c r="B18435" s="1">
        <f>VLOOKUP(A18435,[1]Maestra!A$1:C$746,2,0)</f>
        <v>0</v>
      </c>
      <c r="C18435" s="1" t="str">
        <f>VLOOKUP(A18435,[1]Maestra!A$1:C$746,3,0)</f>
        <v>Visa Acreedores</v>
      </c>
      <c r="D18435" s="1" t="s">
        <v>20</v>
      </c>
      <c r="E18435" s="1">
        <v>1</v>
      </c>
      <c r="F18435" s="1">
        <v>30</v>
      </c>
      <c r="G18435" s="1" t="s">
        <v>19</v>
      </c>
      <c r="H18435" s="1">
        <v>9999</v>
      </c>
      <c r="I18435" s="1" t="s">
        <v>453</v>
      </c>
      <c r="J18435" s="1" t="s">
        <v>33</v>
      </c>
      <c r="K18435" s="1" t="s">
        <v>327</v>
      </c>
      <c r="Q18435" s="2" t="s">
        <v>37</v>
      </c>
      <c r="R18435" s="1" t="s">
        <v>718</v>
      </c>
      <c r="S18435" s="1" t="str">
        <f t="shared" si="586"/>
        <v>SAT|1|30|REV|ACR|COMP|CCOR</v>
      </c>
      <c r="T18435" s="2" t="str">
        <f t="shared" ref="T18435:T18498" si="587">IF(COUNTIFS($D$2:$D$20413,D18435,$S$2:$S$20413,S18435,$A$2:$A$20413,"&lt;&gt;"&amp;A18435)&gt;0,"Conflicto","OK")</f>
        <v>OK</v>
      </c>
    </row>
    <row r="18436" spans="1:20" x14ac:dyDescent="0.25">
      <c r="A18436" s="1">
        <v>2101049901</v>
      </c>
      <c r="B18436" s="1">
        <f>VLOOKUP(A18436,[1]Maestra!A$1:C$746,2,0)</f>
        <v>0</v>
      </c>
      <c r="C18436" s="1" t="str">
        <f>VLOOKUP(A18436,[1]Maestra!A$1:C$746,3,0)</f>
        <v>Visa Acreedores</v>
      </c>
      <c r="D18436" s="1" t="s">
        <v>20</v>
      </c>
      <c r="E18436" s="1">
        <v>1</v>
      </c>
      <c r="F18436" s="1">
        <v>30</v>
      </c>
      <c r="G18436" s="1" t="s">
        <v>19</v>
      </c>
      <c r="H18436" s="1">
        <v>9999</v>
      </c>
      <c r="I18436" s="1" t="s">
        <v>453</v>
      </c>
      <c r="J18436" s="1" t="s">
        <v>33</v>
      </c>
      <c r="K18436" s="1" t="s">
        <v>324</v>
      </c>
      <c r="Q18436" s="2" t="s">
        <v>37</v>
      </c>
      <c r="R18436" s="1" t="s">
        <v>718</v>
      </c>
      <c r="S18436" s="1" t="str">
        <f t="shared" si="586"/>
        <v>SAT|1|30|REV|ACR|COMP|CCRV</v>
      </c>
      <c r="T18436" s="2" t="str">
        <f t="shared" si="587"/>
        <v>OK</v>
      </c>
    </row>
    <row r="18437" spans="1:20" x14ac:dyDescent="0.25">
      <c r="A18437" s="1">
        <v>2101049901</v>
      </c>
      <c r="B18437" s="1">
        <f>VLOOKUP(A18437,[1]Maestra!A$1:C$746,2,0)</f>
        <v>0</v>
      </c>
      <c r="C18437" s="1" t="str">
        <f>VLOOKUP(A18437,[1]Maestra!A$1:C$746,3,0)</f>
        <v>Visa Acreedores</v>
      </c>
      <c r="D18437" s="1" t="s">
        <v>20</v>
      </c>
      <c r="E18437" s="1">
        <v>1</v>
      </c>
      <c r="F18437" s="1">
        <v>30</v>
      </c>
      <c r="G18437" s="1" t="s">
        <v>19</v>
      </c>
      <c r="H18437" s="1">
        <v>9999</v>
      </c>
      <c r="I18437" s="1" t="s">
        <v>453</v>
      </c>
      <c r="J18437" s="1" t="s">
        <v>33</v>
      </c>
      <c r="K18437" s="1" t="s">
        <v>323</v>
      </c>
      <c r="Q18437" s="2" t="s">
        <v>37</v>
      </c>
      <c r="R18437" s="1" t="s">
        <v>718</v>
      </c>
      <c r="S18437" s="1" t="str">
        <f t="shared" si="586"/>
        <v>SAT|1|30|REV|ACR|COMP|CESP</v>
      </c>
      <c r="T18437" s="2" t="str">
        <f t="shared" si="587"/>
        <v>OK</v>
      </c>
    </row>
    <row r="18438" spans="1:20" x14ac:dyDescent="0.25">
      <c r="A18438" s="1">
        <v>2101049901</v>
      </c>
      <c r="B18438" s="1">
        <f>VLOOKUP(A18438,[1]Maestra!A$1:C$746,2,0)</f>
        <v>0</v>
      </c>
      <c r="C18438" s="1" t="str">
        <f>VLOOKUP(A18438,[1]Maestra!A$1:C$746,3,0)</f>
        <v>Visa Acreedores</v>
      </c>
      <c r="D18438" s="1" t="s">
        <v>20</v>
      </c>
      <c r="E18438" s="1">
        <v>1</v>
      </c>
      <c r="F18438" s="1">
        <v>30</v>
      </c>
      <c r="G18438" s="1" t="s">
        <v>19</v>
      </c>
      <c r="H18438" s="1">
        <v>9999</v>
      </c>
      <c r="I18438" s="1" t="s">
        <v>453</v>
      </c>
      <c r="J18438" s="1" t="s">
        <v>33</v>
      </c>
      <c r="K18438" s="1" t="s">
        <v>328</v>
      </c>
      <c r="Q18438" s="2" t="s">
        <v>37</v>
      </c>
      <c r="R18438" s="1" t="s">
        <v>718</v>
      </c>
      <c r="S18438" s="1" t="str">
        <f t="shared" si="586"/>
        <v>SAT|1|30|REV|ACR|COMP|CGEM</v>
      </c>
      <c r="T18438" s="2" t="str">
        <f t="shared" si="587"/>
        <v>OK</v>
      </c>
    </row>
    <row r="18439" spans="1:20" x14ac:dyDescent="0.25">
      <c r="A18439" s="1">
        <v>2101049901</v>
      </c>
      <c r="B18439" s="1">
        <f>VLOOKUP(A18439,[1]Maestra!A$1:C$746,2,0)</f>
        <v>0</v>
      </c>
      <c r="C18439" s="1" t="str">
        <f>VLOOKUP(A18439,[1]Maestra!A$1:C$746,3,0)</f>
        <v>Visa Acreedores</v>
      </c>
      <c r="D18439" s="1" t="s">
        <v>20</v>
      </c>
      <c r="E18439" s="1">
        <v>1</v>
      </c>
      <c r="F18439" s="1">
        <v>30</v>
      </c>
      <c r="G18439" s="1" t="s">
        <v>19</v>
      </c>
      <c r="H18439" s="1">
        <v>9999</v>
      </c>
      <c r="I18439" s="1" t="s">
        <v>453</v>
      </c>
      <c r="J18439" s="1" t="s">
        <v>33</v>
      </c>
      <c r="K18439" s="1" t="s">
        <v>329</v>
      </c>
      <c r="Q18439" s="2" t="s">
        <v>37</v>
      </c>
      <c r="R18439" s="1" t="s">
        <v>718</v>
      </c>
      <c r="S18439" s="1" t="str">
        <f t="shared" si="586"/>
        <v>SAT|1|30|REV|ACR|COMP|CIVA</v>
      </c>
      <c r="T18439" s="2" t="str">
        <f t="shared" si="587"/>
        <v>OK</v>
      </c>
    </row>
    <row r="18440" spans="1:20" x14ac:dyDescent="0.25">
      <c r="A18440" s="1">
        <v>2101049901</v>
      </c>
      <c r="B18440" s="1">
        <f>VLOOKUP(A18440,[1]Maestra!A$1:C$746,2,0)</f>
        <v>0</v>
      </c>
      <c r="C18440" s="1" t="str">
        <f>VLOOKUP(A18440,[1]Maestra!A$1:C$746,3,0)</f>
        <v>Visa Acreedores</v>
      </c>
      <c r="D18440" s="1" t="s">
        <v>20</v>
      </c>
      <c r="E18440" s="1">
        <v>1</v>
      </c>
      <c r="F18440" s="1">
        <v>30</v>
      </c>
      <c r="G18440" s="1" t="s">
        <v>19</v>
      </c>
      <c r="H18440" s="1">
        <v>9999</v>
      </c>
      <c r="I18440" s="1" t="s">
        <v>453</v>
      </c>
      <c r="J18440" s="1" t="s">
        <v>33</v>
      </c>
      <c r="K18440" s="1" t="s">
        <v>325</v>
      </c>
      <c r="Q18440" s="2" t="s">
        <v>37</v>
      </c>
      <c r="R18440" s="1" t="s">
        <v>718</v>
      </c>
      <c r="S18440" s="1" t="str">
        <f t="shared" si="586"/>
        <v>SAT|1|30|REV|ACR|COMP|CMED</v>
      </c>
      <c r="T18440" s="2" t="str">
        <f t="shared" si="587"/>
        <v>OK</v>
      </c>
    </row>
    <row r="18441" spans="1:20" x14ac:dyDescent="0.25">
      <c r="A18441" s="1">
        <v>2101049901</v>
      </c>
      <c r="B18441" s="1">
        <f>VLOOKUP(A18441,[1]Maestra!A$1:C$746,2,0)</f>
        <v>0</v>
      </c>
      <c r="C18441" s="1" t="str">
        <f>VLOOKUP(A18441,[1]Maestra!A$1:C$746,3,0)</f>
        <v>Visa Acreedores</v>
      </c>
      <c r="D18441" s="1" t="s">
        <v>20</v>
      </c>
      <c r="E18441" s="1">
        <v>1</v>
      </c>
      <c r="F18441" s="1">
        <v>30</v>
      </c>
      <c r="G18441" s="1" t="s">
        <v>19</v>
      </c>
      <c r="H18441" s="1">
        <v>9999</v>
      </c>
      <c r="I18441" s="1" t="s">
        <v>453</v>
      </c>
      <c r="J18441" s="1" t="s">
        <v>33</v>
      </c>
      <c r="K18441" s="1" t="s">
        <v>330</v>
      </c>
      <c r="Q18441" s="2" t="s">
        <v>37</v>
      </c>
      <c r="R18441" s="1" t="s">
        <v>718</v>
      </c>
      <c r="S18441" s="1" t="str">
        <f t="shared" si="586"/>
        <v>SAT|1|30|REV|ACR|COMP|CMIE</v>
      </c>
      <c r="T18441" s="2" t="str">
        <f t="shared" si="587"/>
        <v>OK</v>
      </c>
    </row>
    <row r="18442" spans="1:20" x14ac:dyDescent="0.25">
      <c r="A18442" s="1">
        <v>2101049901</v>
      </c>
      <c r="B18442" s="1">
        <f>VLOOKUP(A18442,[1]Maestra!A$1:C$746,2,0)</f>
        <v>0</v>
      </c>
      <c r="C18442" s="1" t="str">
        <f>VLOOKUP(A18442,[1]Maestra!A$1:C$746,3,0)</f>
        <v>Visa Acreedores</v>
      </c>
      <c r="D18442" s="1" t="s">
        <v>20</v>
      </c>
      <c r="E18442" s="1">
        <v>1</v>
      </c>
      <c r="F18442" s="1">
        <v>30</v>
      </c>
      <c r="G18442" s="1" t="s">
        <v>19</v>
      </c>
      <c r="H18442" s="1">
        <v>9999</v>
      </c>
      <c r="I18442" s="1" t="s">
        <v>453</v>
      </c>
      <c r="J18442" s="1" t="s">
        <v>33</v>
      </c>
      <c r="K18442" s="1" t="s">
        <v>331</v>
      </c>
      <c r="Q18442" s="2" t="s">
        <v>37</v>
      </c>
      <c r="R18442" s="1" t="s">
        <v>718</v>
      </c>
      <c r="S18442" s="1" t="str">
        <f t="shared" si="586"/>
        <v>SAT|1|30|REV|ACR|COMP|CPEM</v>
      </c>
      <c r="T18442" s="2" t="str">
        <f t="shared" si="587"/>
        <v>OK</v>
      </c>
    </row>
    <row r="18443" spans="1:20" x14ac:dyDescent="0.25">
      <c r="A18443" s="1">
        <v>2101049901</v>
      </c>
      <c r="B18443" s="1">
        <f>VLOOKUP(A18443,[1]Maestra!A$1:C$746,2,0)</f>
        <v>0</v>
      </c>
      <c r="C18443" s="1" t="str">
        <f>VLOOKUP(A18443,[1]Maestra!A$1:C$746,3,0)</f>
        <v>Visa Acreedores</v>
      </c>
      <c r="D18443" s="1" t="s">
        <v>20</v>
      </c>
      <c r="E18443" s="1">
        <v>1</v>
      </c>
      <c r="F18443" s="1">
        <v>30</v>
      </c>
      <c r="G18443" s="1" t="s">
        <v>19</v>
      </c>
      <c r="H18443" s="1">
        <v>9999</v>
      </c>
      <c r="I18443" s="1" t="s">
        <v>453</v>
      </c>
      <c r="J18443" s="1" t="s">
        <v>29</v>
      </c>
      <c r="K18443" s="1" t="s">
        <v>327</v>
      </c>
      <c r="Q18443" s="2" t="s">
        <v>37</v>
      </c>
      <c r="R18443" s="1" t="s">
        <v>718</v>
      </c>
      <c r="S18443" s="1" t="str">
        <f t="shared" si="586"/>
        <v>SAT|1|30|REV|ACR|DIEF|CCOR</v>
      </c>
      <c r="T18443" s="2" t="str">
        <f t="shared" si="587"/>
        <v>OK</v>
      </c>
    </row>
    <row r="18444" spans="1:20" x14ac:dyDescent="0.25">
      <c r="A18444" s="1">
        <v>2101049901</v>
      </c>
      <c r="B18444" s="1">
        <f>VLOOKUP(A18444,[1]Maestra!A$1:C$746,2,0)</f>
        <v>0</v>
      </c>
      <c r="C18444" s="1" t="str">
        <f>VLOOKUP(A18444,[1]Maestra!A$1:C$746,3,0)</f>
        <v>Visa Acreedores</v>
      </c>
      <c r="D18444" s="1" t="s">
        <v>20</v>
      </c>
      <c r="E18444" s="1">
        <v>1</v>
      </c>
      <c r="F18444" s="1">
        <v>30</v>
      </c>
      <c r="G18444" s="1" t="s">
        <v>19</v>
      </c>
      <c r="H18444" s="1">
        <v>9999</v>
      </c>
      <c r="I18444" s="1" t="s">
        <v>453</v>
      </c>
      <c r="J18444" s="1" t="s">
        <v>29</v>
      </c>
      <c r="K18444" s="1" t="s">
        <v>324</v>
      </c>
      <c r="Q18444" s="2" t="s">
        <v>37</v>
      </c>
      <c r="R18444" s="1" t="s">
        <v>718</v>
      </c>
      <c r="S18444" s="1" t="str">
        <f t="shared" si="586"/>
        <v>SAT|1|30|REV|ACR|DIEF|CCRV</v>
      </c>
      <c r="T18444" s="2" t="str">
        <f t="shared" si="587"/>
        <v>OK</v>
      </c>
    </row>
    <row r="18445" spans="1:20" x14ac:dyDescent="0.25">
      <c r="A18445" s="1">
        <v>2101049901</v>
      </c>
      <c r="B18445" s="1">
        <f>VLOOKUP(A18445,[1]Maestra!A$1:C$746,2,0)</f>
        <v>0</v>
      </c>
      <c r="C18445" s="1" t="str">
        <f>VLOOKUP(A18445,[1]Maestra!A$1:C$746,3,0)</f>
        <v>Visa Acreedores</v>
      </c>
      <c r="D18445" s="1" t="s">
        <v>20</v>
      </c>
      <c r="E18445" s="1">
        <v>1</v>
      </c>
      <c r="F18445" s="1">
        <v>30</v>
      </c>
      <c r="G18445" s="1" t="s">
        <v>19</v>
      </c>
      <c r="H18445" s="1">
        <v>9999</v>
      </c>
      <c r="I18445" s="1" t="s">
        <v>453</v>
      </c>
      <c r="J18445" s="1" t="s">
        <v>29</v>
      </c>
      <c r="K18445" s="1" t="s">
        <v>323</v>
      </c>
      <c r="Q18445" s="2" t="s">
        <v>37</v>
      </c>
      <c r="R18445" s="1" t="s">
        <v>718</v>
      </c>
      <c r="S18445" s="1" t="str">
        <f t="shared" si="586"/>
        <v>SAT|1|30|REV|ACR|DIEF|CESP</v>
      </c>
      <c r="T18445" s="2" t="str">
        <f t="shared" si="587"/>
        <v>OK</v>
      </c>
    </row>
    <row r="18446" spans="1:20" x14ac:dyDescent="0.25">
      <c r="A18446" s="1">
        <v>2101049901</v>
      </c>
      <c r="B18446" s="1">
        <f>VLOOKUP(A18446,[1]Maestra!A$1:C$746,2,0)</f>
        <v>0</v>
      </c>
      <c r="C18446" s="1" t="str">
        <f>VLOOKUP(A18446,[1]Maestra!A$1:C$746,3,0)</f>
        <v>Visa Acreedores</v>
      </c>
      <c r="D18446" s="1" t="s">
        <v>20</v>
      </c>
      <c r="E18446" s="1">
        <v>1</v>
      </c>
      <c r="F18446" s="1">
        <v>30</v>
      </c>
      <c r="G18446" s="1" t="s">
        <v>19</v>
      </c>
      <c r="H18446" s="1">
        <v>9999</v>
      </c>
      <c r="I18446" s="1" t="s">
        <v>453</v>
      </c>
      <c r="J18446" s="1" t="s">
        <v>29</v>
      </c>
      <c r="K18446" s="1" t="s">
        <v>328</v>
      </c>
      <c r="Q18446" s="2" t="s">
        <v>37</v>
      </c>
      <c r="R18446" s="1" t="s">
        <v>718</v>
      </c>
      <c r="S18446" s="1" t="str">
        <f t="shared" si="586"/>
        <v>SAT|1|30|REV|ACR|DIEF|CGEM</v>
      </c>
      <c r="T18446" s="2" t="str">
        <f t="shared" si="587"/>
        <v>OK</v>
      </c>
    </row>
    <row r="18447" spans="1:20" x14ac:dyDescent="0.25">
      <c r="A18447" s="1">
        <v>2101049901</v>
      </c>
      <c r="B18447" s="1">
        <f>VLOOKUP(A18447,[1]Maestra!A$1:C$746,2,0)</f>
        <v>0</v>
      </c>
      <c r="C18447" s="1" t="str">
        <f>VLOOKUP(A18447,[1]Maestra!A$1:C$746,3,0)</f>
        <v>Visa Acreedores</v>
      </c>
      <c r="D18447" s="1" t="s">
        <v>20</v>
      </c>
      <c r="E18447" s="1">
        <v>1</v>
      </c>
      <c r="F18447" s="1">
        <v>30</v>
      </c>
      <c r="G18447" s="1" t="s">
        <v>19</v>
      </c>
      <c r="H18447" s="1">
        <v>9999</v>
      </c>
      <c r="I18447" s="1" t="s">
        <v>453</v>
      </c>
      <c r="J18447" s="1" t="s">
        <v>29</v>
      </c>
      <c r="K18447" s="1" t="s">
        <v>329</v>
      </c>
      <c r="Q18447" s="2" t="s">
        <v>37</v>
      </c>
      <c r="R18447" s="1" t="s">
        <v>718</v>
      </c>
      <c r="S18447" s="1" t="str">
        <f t="shared" si="586"/>
        <v>SAT|1|30|REV|ACR|DIEF|CIVA</v>
      </c>
      <c r="T18447" s="2" t="str">
        <f t="shared" si="587"/>
        <v>OK</v>
      </c>
    </row>
    <row r="18448" spans="1:20" x14ac:dyDescent="0.25">
      <c r="A18448" s="1">
        <v>2101049901</v>
      </c>
      <c r="B18448" s="1">
        <f>VLOOKUP(A18448,[1]Maestra!A$1:C$746,2,0)</f>
        <v>0</v>
      </c>
      <c r="C18448" s="1" t="str">
        <f>VLOOKUP(A18448,[1]Maestra!A$1:C$746,3,0)</f>
        <v>Visa Acreedores</v>
      </c>
      <c r="D18448" s="1" t="s">
        <v>20</v>
      </c>
      <c r="E18448" s="1">
        <v>1</v>
      </c>
      <c r="F18448" s="1">
        <v>30</v>
      </c>
      <c r="G18448" s="1" t="s">
        <v>19</v>
      </c>
      <c r="H18448" s="1">
        <v>9999</v>
      </c>
      <c r="I18448" s="1" t="s">
        <v>453</v>
      </c>
      <c r="J18448" s="1" t="s">
        <v>29</v>
      </c>
      <c r="K18448" s="1" t="s">
        <v>325</v>
      </c>
      <c r="Q18448" s="2" t="s">
        <v>37</v>
      </c>
      <c r="R18448" s="1" t="s">
        <v>718</v>
      </c>
      <c r="S18448" s="1" t="str">
        <f t="shared" si="586"/>
        <v>SAT|1|30|REV|ACR|DIEF|CMED</v>
      </c>
      <c r="T18448" s="2" t="str">
        <f t="shared" si="587"/>
        <v>OK</v>
      </c>
    </row>
    <row r="18449" spans="1:20" x14ac:dyDescent="0.25">
      <c r="A18449" s="1">
        <v>2101049901</v>
      </c>
      <c r="B18449" s="1">
        <f>VLOOKUP(A18449,[1]Maestra!A$1:C$746,2,0)</f>
        <v>0</v>
      </c>
      <c r="C18449" s="1" t="str">
        <f>VLOOKUP(A18449,[1]Maestra!A$1:C$746,3,0)</f>
        <v>Visa Acreedores</v>
      </c>
      <c r="D18449" s="1" t="s">
        <v>20</v>
      </c>
      <c r="E18449" s="1">
        <v>1</v>
      </c>
      <c r="F18449" s="1">
        <v>30</v>
      </c>
      <c r="G18449" s="1" t="s">
        <v>19</v>
      </c>
      <c r="H18449" s="1">
        <v>9999</v>
      </c>
      <c r="I18449" s="1" t="s">
        <v>453</v>
      </c>
      <c r="J18449" s="1" t="s">
        <v>29</v>
      </c>
      <c r="K18449" s="1" t="s">
        <v>330</v>
      </c>
      <c r="Q18449" s="2" t="s">
        <v>37</v>
      </c>
      <c r="R18449" s="1" t="s">
        <v>718</v>
      </c>
      <c r="S18449" s="1" t="str">
        <f t="shared" si="586"/>
        <v>SAT|1|30|REV|ACR|DIEF|CMIE</v>
      </c>
      <c r="T18449" s="2" t="str">
        <f t="shared" si="587"/>
        <v>OK</v>
      </c>
    </row>
    <row r="18450" spans="1:20" x14ac:dyDescent="0.25">
      <c r="A18450" s="1">
        <v>2101049901</v>
      </c>
      <c r="B18450" s="1">
        <f>VLOOKUP(A18450,[1]Maestra!A$1:C$746,2,0)</f>
        <v>0</v>
      </c>
      <c r="C18450" s="1" t="str">
        <f>VLOOKUP(A18450,[1]Maestra!A$1:C$746,3,0)</f>
        <v>Visa Acreedores</v>
      </c>
      <c r="D18450" s="1" t="s">
        <v>20</v>
      </c>
      <c r="E18450" s="1">
        <v>1</v>
      </c>
      <c r="F18450" s="1">
        <v>30</v>
      </c>
      <c r="G18450" s="1" t="s">
        <v>19</v>
      </c>
      <c r="H18450" s="1">
        <v>9999</v>
      </c>
      <c r="I18450" s="1" t="s">
        <v>453</v>
      </c>
      <c r="J18450" s="1" t="s">
        <v>29</v>
      </c>
      <c r="K18450" s="1" t="s">
        <v>331</v>
      </c>
      <c r="Q18450" s="2" t="s">
        <v>37</v>
      </c>
      <c r="R18450" s="1" t="s">
        <v>718</v>
      </c>
      <c r="S18450" s="1" t="str">
        <f t="shared" si="586"/>
        <v>SAT|1|30|REV|ACR|DIEF|CPEM</v>
      </c>
      <c r="T18450" s="2" t="str">
        <f t="shared" si="587"/>
        <v>OK</v>
      </c>
    </row>
    <row r="18451" spans="1:20" x14ac:dyDescent="0.25">
      <c r="A18451" s="1">
        <v>301080201</v>
      </c>
      <c r="B18451" s="1" t="str">
        <f>VLOOKUP(A18451,[1]Maestra!A$1:C$746,2,0)</f>
        <v>ACTICVBT8</v>
      </c>
      <c r="C18451" s="1" t="str">
        <f>VLOOKUP(A18451,[1]Maestra!A$1:C$746,3,0)</f>
        <v>TC IB Claro Visa Oro - Linea Rev.</v>
      </c>
      <c r="D18451" s="1" t="s">
        <v>20</v>
      </c>
      <c r="E18451" s="1">
        <v>1</v>
      </c>
      <c r="F18451" s="1">
        <v>30</v>
      </c>
      <c r="G18451" s="1" t="s">
        <v>19</v>
      </c>
      <c r="H18451" s="1">
        <v>9999</v>
      </c>
      <c r="I18451" s="1" t="s">
        <v>449</v>
      </c>
      <c r="J18451" s="1" t="s">
        <v>33</v>
      </c>
      <c r="K18451" s="1" t="s">
        <v>327</v>
      </c>
      <c r="Q18451" s="2" t="s">
        <v>37</v>
      </c>
      <c r="R18451" s="1" t="s">
        <v>718</v>
      </c>
      <c r="S18451" s="1" t="str">
        <f t="shared" si="586"/>
        <v>SAT|1|30|REV|VEN|COMP|CCOR</v>
      </c>
      <c r="T18451" s="2" t="str">
        <f t="shared" si="587"/>
        <v>OK</v>
      </c>
    </row>
    <row r="18452" spans="1:20" x14ac:dyDescent="0.25">
      <c r="A18452" s="1">
        <v>301080201</v>
      </c>
      <c r="B18452" s="1" t="str">
        <f>VLOOKUP(A18452,[1]Maestra!A$1:C$746,2,0)</f>
        <v>ACTICVBT8</v>
      </c>
      <c r="C18452" s="1" t="str">
        <f>VLOOKUP(A18452,[1]Maestra!A$1:C$746,3,0)</f>
        <v>TC IB Claro Visa Oro - Linea Rev.</v>
      </c>
      <c r="D18452" s="1" t="s">
        <v>20</v>
      </c>
      <c r="E18452" s="1">
        <v>1</v>
      </c>
      <c r="F18452" s="1">
        <v>30</v>
      </c>
      <c r="G18452" s="1" t="s">
        <v>19</v>
      </c>
      <c r="H18452" s="1">
        <v>9999</v>
      </c>
      <c r="I18452" s="1" t="s">
        <v>449</v>
      </c>
      <c r="J18452" s="1" t="s">
        <v>33</v>
      </c>
      <c r="K18452" s="1" t="s">
        <v>324</v>
      </c>
      <c r="Q18452" s="2" t="s">
        <v>37</v>
      </c>
      <c r="R18452" s="1" t="s">
        <v>718</v>
      </c>
      <c r="S18452" s="1" t="str">
        <f t="shared" si="586"/>
        <v>SAT|1|30|REV|VEN|COMP|CCRV</v>
      </c>
      <c r="T18452" s="2" t="str">
        <f t="shared" si="587"/>
        <v>OK</v>
      </c>
    </row>
    <row r="18453" spans="1:20" x14ac:dyDescent="0.25">
      <c r="A18453" s="1">
        <v>301080201</v>
      </c>
      <c r="B18453" s="1" t="str">
        <f>VLOOKUP(A18453,[1]Maestra!A$1:C$746,2,0)</f>
        <v>ACTICVBT8</v>
      </c>
      <c r="C18453" s="1" t="str">
        <f>VLOOKUP(A18453,[1]Maestra!A$1:C$746,3,0)</f>
        <v>TC IB Claro Visa Oro - Linea Rev.</v>
      </c>
      <c r="D18453" s="1" t="s">
        <v>20</v>
      </c>
      <c r="E18453" s="1">
        <v>1</v>
      </c>
      <c r="F18453" s="1">
        <v>30</v>
      </c>
      <c r="G18453" s="1" t="s">
        <v>19</v>
      </c>
      <c r="H18453" s="1">
        <v>9999</v>
      </c>
      <c r="I18453" s="1" t="s">
        <v>449</v>
      </c>
      <c r="J18453" s="1" t="s">
        <v>33</v>
      </c>
      <c r="K18453" s="1" t="s">
        <v>323</v>
      </c>
      <c r="Q18453" s="2" t="s">
        <v>37</v>
      </c>
      <c r="R18453" s="1" t="s">
        <v>718</v>
      </c>
      <c r="S18453" s="1" t="str">
        <f t="shared" si="586"/>
        <v>SAT|1|30|REV|VEN|COMP|CESP</v>
      </c>
      <c r="T18453" s="2" t="str">
        <f t="shared" si="587"/>
        <v>OK</v>
      </c>
    </row>
    <row r="18454" spans="1:20" x14ac:dyDescent="0.25">
      <c r="A18454" s="1">
        <v>301080201</v>
      </c>
      <c r="B18454" s="1" t="str">
        <f>VLOOKUP(A18454,[1]Maestra!A$1:C$746,2,0)</f>
        <v>ACTICVBT8</v>
      </c>
      <c r="C18454" s="1" t="str">
        <f>VLOOKUP(A18454,[1]Maestra!A$1:C$746,3,0)</f>
        <v>TC IB Claro Visa Oro - Linea Rev.</v>
      </c>
      <c r="D18454" s="1" t="s">
        <v>20</v>
      </c>
      <c r="E18454" s="1">
        <v>1</v>
      </c>
      <c r="F18454" s="1">
        <v>30</v>
      </c>
      <c r="G18454" s="1" t="s">
        <v>19</v>
      </c>
      <c r="H18454" s="1">
        <v>9999</v>
      </c>
      <c r="I18454" s="1" t="s">
        <v>449</v>
      </c>
      <c r="J18454" s="1" t="s">
        <v>33</v>
      </c>
      <c r="K18454" s="1" t="s">
        <v>328</v>
      </c>
      <c r="Q18454" s="2" t="s">
        <v>37</v>
      </c>
      <c r="R18454" s="1" t="s">
        <v>718</v>
      </c>
      <c r="S18454" s="1" t="str">
        <f t="shared" si="586"/>
        <v>SAT|1|30|REV|VEN|COMP|CGEM</v>
      </c>
      <c r="T18454" s="2" t="str">
        <f t="shared" si="587"/>
        <v>OK</v>
      </c>
    </row>
    <row r="18455" spans="1:20" x14ac:dyDescent="0.25">
      <c r="A18455" s="1">
        <v>301080201</v>
      </c>
      <c r="B18455" s="1" t="str">
        <f>VLOOKUP(A18455,[1]Maestra!A$1:C$746,2,0)</f>
        <v>ACTICVBT8</v>
      </c>
      <c r="C18455" s="1" t="str">
        <f>VLOOKUP(A18455,[1]Maestra!A$1:C$746,3,0)</f>
        <v>TC IB Claro Visa Oro - Linea Rev.</v>
      </c>
      <c r="D18455" s="1" t="s">
        <v>20</v>
      </c>
      <c r="E18455" s="1">
        <v>1</v>
      </c>
      <c r="F18455" s="1">
        <v>30</v>
      </c>
      <c r="G18455" s="1" t="s">
        <v>19</v>
      </c>
      <c r="H18455" s="1">
        <v>9999</v>
      </c>
      <c r="I18455" s="1" t="s">
        <v>449</v>
      </c>
      <c r="J18455" s="1" t="s">
        <v>33</v>
      </c>
      <c r="K18455" s="1" t="s">
        <v>329</v>
      </c>
      <c r="Q18455" s="2" t="s">
        <v>37</v>
      </c>
      <c r="R18455" s="1" t="s">
        <v>718</v>
      </c>
      <c r="S18455" s="1" t="str">
        <f t="shared" si="586"/>
        <v>SAT|1|30|REV|VEN|COMP|CIVA</v>
      </c>
      <c r="T18455" s="2" t="str">
        <f t="shared" si="587"/>
        <v>OK</v>
      </c>
    </row>
    <row r="18456" spans="1:20" x14ac:dyDescent="0.25">
      <c r="A18456" s="1">
        <v>301080201</v>
      </c>
      <c r="B18456" s="1" t="str">
        <f>VLOOKUP(A18456,[1]Maestra!A$1:C$746,2,0)</f>
        <v>ACTICVBT8</v>
      </c>
      <c r="C18456" s="1" t="str">
        <f>VLOOKUP(A18456,[1]Maestra!A$1:C$746,3,0)</f>
        <v>TC IB Claro Visa Oro - Linea Rev.</v>
      </c>
      <c r="D18456" s="1" t="s">
        <v>20</v>
      </c>
      <c r="E18456" s="1">
        <v>1</v>
      </c>
      <c r="F18456" s="1">
        <v>30</v>
      </c>
      <c r="G18456" s="1" t="s">
        <v>19</v>
      </c>
      <c r="H18456" s="1">
        <v>9999</v>
      </c>
      <c r="I18456" s="1" t="s">
        <v>449</v>
      </c>
      <c r="J18456" s="1" t="s">
        <v>33</v>
      </c>
      <c r="K18456" s="1" t="s">
        <v>325</v>
      </c>
      <c r="Q18456" s="2" t="s">
        <v>37</v>
      </c>
      <c r="R18456" s="1" t="s">
        <v>718</v>
      </c>
      <c r="S18456" s="1" t="str">
        <f t="shared" si="586"/>
        <v>SAT|1|30|REV|VEN|COMP|CMED</v>
      </c>
      <c r="T18456" s="2" t="str">
        <f t="shared" si="587"/>
        <v>OK</v>
      </c>
    </row>
    <row r="18457" spans="1:20" x14ac:dyDescent="0.25">
      <c r="A18457" s="1">
        <v>301080201</v>
      </c>
      <c r="B18457" s="1" t="str">
        <f>VLOOKUP(A18457,[1]Maestra!A$1:C$746,2,0)</f>
        <v>ACTICVBT8</v>
      </c>
      <c r="C18457" s="1" t="str">
        <f>VLOOKUP(A18457,[1]Maestra!A$1:C$746,3,0)</f>
        <v>TC IB Claro Visa Oro - Linea Rev.</v>
      </c>
      <c r="D18457" s="1" t="s">
        <v>20</v>
      </c>
      <c r="E18457" s="1">
        <v>1</v>
      </c>
      <c r="F18457" s="1">
        <v>30</v>
      </c>
      <c r="G18457" s="1" t="s">
        <v>19</v>
      </c>
      <c r="H18457" s="1">
        <v>9999</v>
      </c>
      <c r="I18457" s="1" t="s">
        <v>449</v>
      </c>
      <c r="J18457" s="1" t="s">
        <v>33</v>
      </c>
      <c r="K18457" s="1" t="s">
        <v>330</v>
      </c>
      <c r="Q18457" s="2" t="s">
        <v>37</v>
      </c>
      <c r="R18457" s="1" t="s">
        <v>718</v>
      </c>
      <c r="S18457" s="1" t="str">
        <f t="shared" si="586"/>
        <v>SAT|1|30|REV|VEN|COMP|CMIE</v>
      </c>
      <c r="T18457" s="2" t="str">
        <f t="shared" si="587"/>
        <v>OK</v>
      </c>
    </row>
    <row r="18458" spans="1:20" x14ac:dyDescent="0.25">
      <c r="A18458" s="1">
        <v>301080201</v>
      </c>
      <c r="B18458" s="1" t="str">
        <f>VLOOKUP(A18458,[1]Maestra!A$1:C$746,2,0)</f>
        <v>ACTICVBT8</v>
      </c>
      <c r="C18458" s="1" t="str">
        <f>VLOOKUP(A18458,[1]Maestra!A$1:C$746,3,0)</f>
        <v>TC IB Claro Visa Oro - Linea Rev.</v>
      </c>
      <c r="D18458" s="1" t="s">
        <v>20</v>
      </c>
      <c r="E18458" s="1">
        <v>1</v>
      </c>
      <c r="F18458" s="1">
        <v>30</v>
      </c>
      <c r="G18458" s="1" t="s">
        <v>19</v>
      </c>
      <c r="H18458" s="1">
        <v>9999</v>
      </c>
      <c r="I18458" s="1" t="s">
        <v>449</v>
      </c>
      <c r="J18458" s="1" t="s">
        <v>33</v>
      </c>
      <c r="K18458" s="1" t="s">
        <v>331</v>
      </c>
      <c r="Q18458" s="2" t="s">
        <v>37</v>
      </c>
      <c r="R18458" s="1" t="s">
        <v>718</v>
      </c>
      <c r="S18458" s="1" t="str">
        <f t="shared" si="586"/>
        <v>SAT|1|30|REV|VEN|COMP|CPEM</v>
      </c>
      <c r="T18458" s="2" t="str">
        <f t="shared" si="587"/>
        <v>OK</v>
      </c>
    </row>
    <row r="18459" spans="1:20" x14ac:dyDescent="0.25">
      <c r="A18459" s="1">
        <v>301080207</v>
      </c>
      <c r="B18459" s="1" t="str">
        <f>VLOOKUP(A18459,[1]Maestra!A$1:C$746,2,0)</f>
        <v>ACTICVPD8</v>
      </c>
      <c r="C18459" s="1" t="str">
        <f>VLOOKUP(A18459,[1]Maestra!A$1:C$746,3,0)</f>
        <v>TC IB Claro Visa Oro - Linea Rev. por Disp Efectivo</v>
      </c>
      <c r="D18459" s="1" t="s">
        <v>20</v>
      </c>
      <c r="E18459" s="1">
        <v>1</v>
      </c>
      <c r="F18459" s="1">
        <v>30</v>
      </c>
      <c r="G18459" s="1" t="s">
        <v>19</v>
      </c>
      <c r="H18459" s="1">
        <v>9999</v>
      </c>
      <c r="I18459" s="1" t="s">
        <v>449</v>
      </c>
      <c r="J18459" s="1" t="s">
        <v>29</v>
      </c>
      <c r="K18459" s="1" t="s">
        <v>327</v>
      </c>
      <c r="Q18459" s="2" t="s">
        <v>37</v>
      </c>
      <c r="R18459" s="1" t="s">
        <v>718</v>
      </c>
      <c r="S18459" s="1" t="str">
        <f t="shared" si="586"/>
        <v>SAT|1|30|REV|VEN|DIEF|CCOR</v>
      </c>
      <c r="T18459" s="2" t="str">
        <f t="shared" si="587"/>
        <v>OK</v>
      </c>
    </row>
    <row r="18460" spans="1:20" x14ac:dyDescent="0.25">
      <c r="A18460" s="1">
        <v>301080207</v>
      </c>
      <c r="B18460" s="1" t="str">
        <f>VLOOKUP(A18460,[1]Maestra!A$1:C$746,2,0)</f>
        <v>ACTICVPD8</v>
      </c>
      <c r="C18460" s="1" t="str">
        <f>VLOOKUP(A18460,[1]Maestra!A$1:C$746,3,0)</f>
        <v>TC IB Claro Visa Oro - Linea Rev. por Disp Efectivo</v>
      </c>
      <c r="D18460" s="1" t="s">
        <v>20</v>
      </c>
      <c r="E18460" s="1">
        <v>1</v>
      </c>
      <c r="F18460" s="1">
        <v>30</v>
      </c>
      <c r="G18460" s="1" t="s">
        <v>19</v>
      </c>
      <c r="H18460" s="1">
        <v>9999</v>
      </c>
      <c r="I18460" s="1" t="s">
        <v>449</v>
      </c>
      <c r="J18460" s="1" t="s">
        <v>29</v>
      </c>
      <c r="K18460" s="1" t="s">
        <v>324</v>
      </c>
      <c r="Q18460" s="2" t="s">
        <v>37</v>
      </c>
      <c r="R18460" s="1" t="s">
        <v>718</v>
      </c>
      <c r="S18460" s="1" t="str">
        <f t="shared" si="586"/>
        <v>SAT|1|30|REV|VEN|DIEF|CCRV</v>
      </c>
      <c r="T18460" s="2" t="str">
        <f t="shared" si="587"/>
        <v>OK</v>
      </c>
    </row>
    <row r="18461" spans="1:20" x14ac:dyDescent="0.25">
      <c r="A18461" s="1">
        <v>301080207</v>
      </c>
      <c r="B18461" s="1" t="str">
        <f>VLOOKUP(A18461,[1]Maestra!A$1:C$746,2,0)</f>
        <v>ACTICVPD8</v>
      </c>
      <c r="C18461" s="1" t="str">
        <f>VLOOKUP(A18461,[1]Maestra!A$1:C$746,3,0)</f>
        <v>TC IB Claro Visa Oro - Linea Rev. por Disp Efectivo</v>
      </c>
      <c r="D18461" s="1" t="s">
        <v>20</v>
      </c>
      <c r="E18461" s="1">
        <v>1</v>
      </c>
      <c r="F18461" s="1">
        <v>30</v>
      </c>
      <c r="G18461" s="1" t="s">
        <v>19</v>
      </c>
      <c r="H18461" s="1">
        <v>9999</v>
      </c>
      <c r="I18461" s="1" t="s">
        <v>449</v>
      </c>
      <c r="J18461" s="1" t="s">
        <v>29</v>
      </c>
      <c r="K18461" s="1" t="s">
        <v>323</v>
      </c>
      <c r="Q18461" s="2" t="s">
        <v>37</v>
      </c>
      <c r="R18461" s="1" t="s">
        <v>718</v>
      </c>
      <c r="S18461" s="1" t="str">
        <f t="shared" si="586"/>
        <v>SAT|1|30|REV|VEN|DIEF|CESP</v>
      </c>
      <c r="T18461" s="2" t="str">
        <f t="shared" si="587"/>
        <v>OK</v>
      </c>
    </row>
    <row r="18462" spans="1:20" x14ac:dyDescent="0.25">
      <c r="A18462" s="1">
        <v>301080207</v>
      </c>
      <c r="B18462" s="1" t="str">
        <f>VLOOKUP(A18462,[1]Maestra!A$1:C$746,2,0)</f>
        <v>ACTICVPD8</v>
      </c>
      <c r="C18462" s="1" t="str">
        <f>VLOOKUP(A18462,[1]Maestra!A$1:C$746,3,0)</f>
        <v>TC IB Claro Visa Oro - Linea Rev. por Disp Efectivo</v>
      </c>
      <c r="D18462" s="1" t="s">
        <v>20</v>
      </c>
      <c r="E18462" s="1">
        <v>1</v>
      </c>
      <c r="F18462" s="1">
        <v>30</v>
      </c>
      <c r="G18462" s="1" t="s">
        <v>19</v>
      </c>
      <c r="H18462" s="1">
        <v>9999</v>
      </c>
      <c r="I18462" s="1" t="s">
        <v>449</v>
      </c>
      <c r="J18462" s="1" t="s">
        <v>29</v>
      </c>
      <c r="K18462" s="1" t="s">
        <v>328</v>
      </c>
      <c r="Q18462" s="2" t="s">
        <v>37</v>
      </c>
      <c r="R18462" s="1" t="s">
        <v>718</v>
      </c>
      <c r="S18462" s="1" t="str">
        <f t="shared" si="586"/>
        <v>SAT|1|30|REV|VEN|DIEF|CGEM</v>
      </c>
      <c r="T18462" s="2" t="str">
        <f t="shared" si="587"/>
        <v>OK</v>
      </c>
    </row>
    <row r="18463" spans="1:20" x14ac:dyDescent="0.25">
      <c r="A18463" s="1">
        <v>301080207</v>
      </c>
      <c r="B18463" s="1" t="str">
        <f>VLOOKUP(A18463,[1]Maestra!A$1:C$746,2,0)</f>
        <v>ACTICVPD8</v>
      </c>
      <c r="C18463" s="1" t="str">
        <f>VLOOKUP(A18463,[1]Maestra!A$1:C$746,3,0)</f>
        <v>TC IB Claro Visa Oro - Linea Rev. por Disp Efectivo</v>
      </c>
      <c r="D18463" s="1" t="s">
        <v>20</v>
      </c>
      <c r="E18463" s="1">
        <v>1</v>
      </c>
      <c r="F18463" s="1">
        <v>30</v>
      </c>
      <c r="G18463" s="1" t="s">
        <v>19</v>
      </c>
      <c r="H18463" s="1">
        <v>9999</v>
      </c>
      <c r="I18463" s="1" t="s">
        <v>449</v>
      </c>
      <c r="J18463" s="1" t="s">
        <v>29</v>
      </c>
      <c r="K18463" s="1" t="s">
        <v>329</v>
      </c>
      <c r="Q18463" s="2" t="s">
        <v>37</v>
      </c>
      <c r="R18463" s="1" t="s">
        <v>718</v>
      </c>
      <c r="S18463" s="1" t="str">
        <f t="shared" si="586"/>
        <v>SAT|1|30|REV|VEN|DIEF|CIVA</v>
      </c>
      <c r="T18463" s="2" t="str">
        <f t="shared" si="587"/>
        <v>OK</v>
      </c>
    </row>
    <row r="18464" spans="1:20" x14ac:dyDescent="0.25">
      <c r="A18464" s="1">
        <v>301080207</v>
      </c>
      <c r="B18464" s="1" t="str">
        <f>VLOOKUP(A18464,[1]Maestra!A$1:C$746,2,0)</f>
        <v>ACTICVPD8</v>
      </c>
      <c r="C18464" s="1" t="str">
        <f>VLOOKUP(A18464,[1]Maestra!A$1:C$746,3,0)</f>
        <v>TC IB Claro Visa Oro - Linea Rev. por Disp Efectivo</v>
      </c>
      <c r="D18464" s="1" t="s">
        <v>20</v>
      </c>
      <c r="E18464" s="1">
        <v>1</v>
      </c>
      <c r="F18464" s="1">
        <v>30</v>
      </c>
      <c r="G18464" s="1" t="s">
        <v>19</v>
      </c>
      <c r="H18464" s="1">
        <v>9999</v>
      </c>
      <c r="I18464" s="1" t="s">
        <v>449</v>
      </c>
      <c r="J18464" s="1" t="s">
        <v>29</v>
      </c>
      <c r="K18464" s="1" t="s">
        <v>325</v>
      </c>
      <c r="Q18464" s="2" t="s">
        <v>37</v>
      </c>
      <c r="R18464" s="1" t="s">
        <v>718</v>
      </c>
      <c r="S18464" s="1" t="str">
        <f t="shared" si="586"/>
        <v>SAT|1|30|REV|VEN|DIEF|CMED</v>
      </c>
      <c r="T18464" s="2" t="str">
        <f t="shared" si="587"/>
        <v>OK</v>
      </c>
    </row>
    <row r="18465" spans="1:20" x14ac:dyDescent="0.25">
      <c r="A18465" s="1">
        <v>301080207</v>
      </c>
      <c r="B18465" s="1" t="str">
        <f>VLOOKUP(A18465,[1]Maestra!A$1:C$746,2,0)</f>
        <v>ACTICVPD8</v>
      </c>
      <c r="C18465" s="1" t="str">
        <f>VLOOKUP(A18465,[1]Maestra!A$1:C$746,3,0)</f>
        <v>TC IB Claro Visa Oro - Linea Rev. por Disp Efectivo</v>
      </c>
      <c r="D18465" s="1" t="s">
        <v>20</v>
      </c>
      <c r="E18465" s="1">
        <v>1</v>
      </c>
      <c r="F18465" s="1">
        <v>30</v>
      </c>
      <c r="G18465" s="1" t="s">
        <v>19</v>
      </c>
      <c r="H18465" s="1">
        <v>9999</v>
      </c>
      <c r="I18465" s="1" t="s">
        <v>449</v>
      </c>
      <c r="J18465" s="1" t="s">
        <v>29</v>
      </c>
      <c r="K18465" s="1" t="s">
        <v>330</v>
      </c>
      <c r="Q18465" s="2" t="s">
        <v>37</v>
      </c>
      <c r="R18465" s="1" t="s">
        <v>718</v>
      </c>
      <c r="S18465" s="1" t="str">
        <f t="shared" si="586"/>
        <v>SAT|1|30|REV|VEN|DIEF|CMIE</v>
      </c>
      <c r="T18465" s="2" t="str">
        <f t="shared" si="587"/>
        <v>OK</v>
      </c>
    </row>
    <row r="18466" spans="1:20" x14ac:dyDescent="0.25">
      <c r="A18466" s="1">
        <v>301080207</v>
      </c>
      <c r="B18466" s="1" t="str">
        <f>VLOOKUP(A18466,[1]Maestra!A$1:C$746,2,0)</f>
        <v>ACTICVPD8</v>
      </c>
      <c r="C18466" s="1" t="str">
        <f>VLOOKUP(A18466,[1]Maestra!A$1:C$746,3,0)</f>
        <v>TC IB Claro Visa Oro - Linea Rev. por Disp Efectivo</v>
      </c>
      <c r="D18466" s="1" t="s">
        <v>20</v>
      </c>
      <c r="E18466" s="1">
        <v>1</v>
      </c>
      <c r="F18466" s="1">
        <v>30</v>
      </c>
      <c r="G18466" s="1" t="s">
        <v>19</v>
      </c>
      <c r="H18466" s="1">
        <v>9999</v>
      </c>
      <c r="I18466" s="1" t="s">
        <v>449</v>
      </c>
      <c r="J18466" s="1" t="s">
        <v>29</v>
      </c>
      <c r="K18466" s="1" t="s">
        <v>331</v>
      </c>
      <c r="Q18466" s="2" t="s">
        <v>37</v>
      </c>
      <c r="R18466" s="1" t="s">
        <v>718</v>
      </c>
      <c r="S18466" s="1" t="str">
        <f t="shared" ref="S18466:S18529" si="588">_xlfn.CONCAT(D18466,"|",E18466,"|",F18466,"|",G18466,"|",I18466,"|",J18466,"|",K18466)</f>
        <v>SAT|1|30|REV|VEN|DIEF|CPEM</v>
      </c>
      <c r="T18466" s="2" t="str">
        <f t="shared" si="587"/>
        <v>OK</v>
      </c>
    </row>
    <row r="18467" spans="1:20" x14ac:dyDescent="0.25">
      <c r="A18467" s="1">
        <v>301080201</v>
      </c>
      <c r="B18467" s="1" t="str">
        <f>VLOOKUP(A18467,[1]Maestra!A$1:C$746,2,0)</f>
        <v>ACTICVBT8</v>
      </c>
      <c r="C18467" s="1" t="str">
        <f>VLOOKUP(A18467,[1]Maestra!A$1:C$746,3,0)</f>
        <v>TC IB Claro Visa Oro - Linea Rev.</v>
      </c>
      <c r="D18467" s="1" t="s">
        <v>20</v>
      </c>
      <c r="E18467" s="1">
        <v>1</v>
      </c>
      <c r="F18467" s="1">
        <v>30</v>
      </c>
      <c r="G18467" s="1" t="s">
        <v>19</v>
      </c>
      <c r="H18467" s="1">
        <v>9999</v>
      </c>
      <c r="I18467" s="1" t="s">
        <v>452</v>
      </c>
      <c r="J18467" s="1" t="s">
        <v>33</v>
      </c>
      <c r="K18467" s="1" t="s">
        <v>327</v>
      </c>
      <c r="Q18467" s="2" t="s">
        <v>37</v>
      </c>
      <c r="R18467" s="1" t="s">
        <v>718</v>
      </c>
      <c r="S18467" s="1" t="str">
        <f t="shared" si="588"/>
        <v>SAT|1|30|REV|VIG|COMP|CCOR</v>
      </c>
      <c r="T18467" s="2" t="str">
        <f t="shared" si="587"/>
        <v>OK</v>
      </c>
    </row>
    <row r="18468" spans="1:20" x14ac:dyDescent="0.25">
      <c r="A18468" s="1">
        <v>301080201</v>
      </c>
      <c r="B18468" s="1" t="str">
        <f>VLOOKUP(A18468,[1]Maestra!A$1:C$746,2,0)</f>
        <v>ACTICVBT8</v>
      </c>
      <c r="C18468" s="1" t="str">
        <f>VLOOKUP(A18468,[1]Maestra!A$1:C$746,3,0)</f>
        <v>TC IB Claro Visa Oro - Linea Rev.</v>
      </c>
      <c r="D18468" s="1" t="s">
        <v>20</v>
      </c>
      <c r="E18468" s="1">
        <v>1</v>
      </c>
      <c r="F18468" s="1">
        <v>30</v>
      </c>
      <c r="G18468" s="1" t="s">
        <v>19</v>
      </c>
      <c r="H18468" s="1">
        <v>9999</v>
      </c>
      <c r="I18468" s="1" t="s">
        <v>452</v>
      </c>
      <c r="J18468" s="1" t="s">
        <v>33</v>
      </c>
      <c r="K18468" s="1" t="s">
        <v>324</v>
      </c>
      <c r="Q18468" s="2" t="s">
        <v>37</v>
      </c>
      <c r="R18468" s="1" t="s">
        <v>718</v>
      </c>
      <c r="S18468" s="1" t="str">
        <f t="shared" si="588"/>
        <v>SAT|1|30|REV|VIG|COMP|CCRV</v>
      </c>
      <c r="T18468" s="2" t="str">
        <f t="shared" si="587"/>
        <v>OK</v>
      </c>
    </row>
    <row r="18469" spans="1:20" x14ac:dyDescent="0.25">
      <c r="A18469" s="1">
        <v>301080201</v>
      </c>
      <c r="B18469" s="1" t="str">
        <f>VLOOKUP(A18469,[1]Maestra!A$1:C$746,2,0)</f>
        <v>ACTICVBT8</v>
      </c>
      <c r="C18469" s="1" t="str">
        <f>VLOOKUP(A18469,[1]Maestra!A$1:C$746,3,0)</f>
        <v>TC IB Claro Visa Oro - Linea Rev.</v>
      </c>
      <c r="D18469" s="1" t="s">
        <v>20</v>
      </c>
      <c r="E18469" s="1">
        <v>1</v>
      </c>
      <c r="F18469" s="1">
        <v>30</v>
      </c>
      <c r="G18469" s="1" t="s">
        <v>19</v>
      </c>
      <c r="H18469" s="1">
        <v>9999</v>
      </c>
      <c r="I18469" s="1" t="s">
        <v>452</v>
      </c>
      <c r="J18469" s="1" t="s">
        <v>33</v>
      </c>
      <c r="K18469" s="1" t="s">
        <v>323</v>
      </c>
      <c r="Q18469" s="2" t="s">
        <v>37</v>
      </c>
      <c r="R18469" s="1" t="s">
        <v>718</v>
      </c>
      <c r="S18469" s="1" t="str">
        <f t="shared" si="588"/>
        <v>SAT|1|30|REV|VIG|COMP|CESP</v>
      </c>
      <c r="T18469" s="2" t="str">
        <f t="shared" si="587"/>
        <v>OK</v>
      </c>
    </row>
    <row r="18470" spans="1:20" x14ac:dyDescent="0.25">
      <c r="A18470" s="1">
        <v>301080201</v>
      </c>
      <c r="B18470" s="1" t="str">
        <f>VLOOKUP(A18470,[1]Maestra!A$1:C$746,2,0)</f>
        <v>ACTICVBT8</v>
      </c>
      <c r="C18470" s="1" t="str">
        <f>VLOOKUP(A18470,[1]Maestra!A$1:C$746,3,0)</f>
        <v>TC IB Claro Visa Oro - Linea Rev.</v>
      </c>
      <c r="D18470" s="1" t="s">
        <v>20</v>
      </c>
      <c r="E18470" s="1">
        <v>1</v>
      </c>
      <c r="F18470" s="1">
        <v>30</v>
      </c>
      <c r="G18470" s="1" t="s">
        <v>19</v>
      </c>
      <c r="H18470" s="1">
        <v>9999</v>
      </c>
      <c r="I18470" s="1" t="s">
        <v>452</v>
      </c>
      <c r="J18470" s="1" t="s">
        <v>33</v>
      </c>
      <c r="K18470" s="1" t="s">
        <v>328</v>
      </c>
      <c r="Q18470" s="2" t="s">
        <v>37</v>
      </c>
      <c r="R18470" s="1" t="s">
        <v>718</v>
      </c>
      <c r="S18470" s="1" t="str">
        <f t="shared" si="588"/>
        <v>SAT|1|30|REV|VIG|COMP|CGEM</v>
      </c>
      <c r="T18470" s="2" t="str">
        <f t="shared" si="587"/>
        <v>OK</v>
      </c>
    </row>
    <row r="18471" spans="1:20" x14ac:dyDescent="0.25">
      <c r="A18471" s="1">
        <v>301080201</v>
      </c>
      <c r="B18471" s="1" t="str">
        <f>VLOOKUP(A18471,[1]Maestra!A$1:C$746,2,0)</f>
        <v>ACTICVBT8</v>
      </c>
      <c r="C18471" s="1" t="str">
        <f>VLOOKUP(A18471,[1]Maestra!A$1:C$746,3,0)</f>
        <v>TC IB Claro Visa Oro - Linea Rev.</v>
      </c>
      <c r="D18471" s="1" t="s">
        <v>20</v>
      </c>
      <c r="E18471" s="1">
        <v>1</v>
      </c>
      <c r="F18471" s="1">
        <v>30</v>
      </c>
      <c r="G18471" s="1" t="s">
        <v>19</v>
      </c>
      <c r="H18471" s="1">
        <v>9999</v>
      </c>
      <c r="I18471" s="1" t="s">
        <v>452</v>
      </c>
      <c r="J18471" s="1" t="s">
        <v>33</v>
      </c>
      <c r="K18471" s="1" t="s">
        <v>329</v>
      </c>
      <c r="Q18471" s="2" t="s">
        <v>37</v>
      </c>
      <c r="R18471" s="1" t="s">
        <v>718</v>
      </c>
      <c r="S18471" s="1" t="str">
        <f t="shared" si="588"/>
        <v>SAT|1|30|REV|VIG|COMP|CIVA</v>
      </c>
      <c r="T18471" s="2" t="str">
        <f t="shared" si="587"/>
        <v>OK</v>
      </c>
    </row>
    <row r="18472" spans="1:20" x14ac:dyDescent="0.25">
      <c r="A18472" s="1">
        <v>301080201</v>
      </c>
      <c r="B18472" s="1" t="str">
        <f>VLOOKUP(A18472,[1]Maestra!A$1:C$746,2,0)</f>
        <v>ACTICVBT8</v>
      </c>
      <c r="C18472" s="1" t="str">
        <f>VLOOKUP(A18472,[1]Maestra!A$1:C$746,3,0)</f>
        <v>TC IB Claro Visa Oro - Linea Rev.</v>
      </c>
      <c r="D18472" s="1" t="s">
        <v>20</v>
      </c>
      <c r="E18472" s="1">
        <v>1</v>
      </c>
      <c r="F18472" s="1">
        <v>30</v>
      </c>
      <c r="G18472" s="1" t="s">
        <v>19</v>
      </c>
      <c r="H18472" s="1">
        <v>9999</v>
      </c>
      <c r="I18472" s="1" t="s">
        <v>452</v>
      </c>
      <c r="J18472" s="1" t="s">
        <v>33</v>
      </c>
      <c r="K18472" s="1" t="s">
        <v>325</v>
      </c>
      <c r="Q18472" s="2" t="s">
        <v>37</v>
      </c>
      <c r="R18472" s="1" t="s">
        <v>718</v>
      </c>
      <c r="S18472" s="1" t="str">
        <f t="shared" si="588"/>
        <v>SAT|1|30|REV|VIG|COMP|CMED</v>
      </c>
      <c r="T18472" s="2" t="str">
        <f t="shared" si="587"/>
        <v>OK</v>
      </c>
    </row>
    <row r="18473" spans="1:20" x14ac:dyDescent="0.25">
      <c r="A18473" s="1">
        <v>301080201</v>
      </c>
      <c r="B18473" s="1" t="str">
        <f>VLOOKUP(A18473,[1]Maestra!A$1:C$746,2,0)</f>
        <v>ACTICVBT8</v>
      </c>
      <c r="C18473" s="1" t="str">
        <f>VLOOKUP(A18473,[1]Maestra!A$1:C$746,3,0)</f>
        <v>TC IB Claro Visa Oro - Linea Rev.</v>
      </c>
      <c r="D18473" s="1" t="s">
        <v>20</v>
      </c>
      <c r="E18473" s="1">
        <v>1</v>
      </c>
      <c r="F18473" s="1">
        <v>30</v>
      </c>
      <c r="G18473" s="1" t="s">
        <v>19</v>
      </c>
      <c r="H18473" s="1">
        <v>9999</v>
      </c>
      <c r="I18473" s="1" t="s">
        <v>452</v>
      </c>
      <c r="J18473" s="1" t="s">
        <v>33</v>
      </c>
      <c r="K18473" s="1" t="s">
        <v>330</v>
      </c>
      <c r="Q18473" s="2" t="s">
        <v>37</v>
      </c>
      <c r="R18473" s="1" t="s">
        <v>718</v>
      </c>
      <c r="S18473" s="1" t="str">
        <f t="shared" si="588"/>
        <v>SAT|1|30|REV|VIG|COMP|CMIE</v>
      </c>
      <c r="T18473" s="2" t="str">
        <f t="shared" si="587"/>
        <v>OK</v>
      </c>
    </row>
    <row r="18474" spans="1:20" x14ac:dyDescent="0.25">
      <c r="A18474" s="1">
        <v>301080201</v>
      </c>
      <c r="B18474" s="1" t="str">
        <f>VLOOKUP(A18474,[1]Maestra!A$1:C$746,2,0)</f>
        <v>ACTICVBT8</v>
      </c>
      <c r="C18474" s="1" t="str">
        <f>VLOOKUP(A18474,[1]Maestra!A$1:C$746,3,0)</f>
        <v>TC IB Claro Visa Oro - Linea Rev.</v>
      </c>
      <c r="D18474" s="1" t="s">
        <v>20</v>
      </c>
      <c r="E18474" s="1">
        <v>1</v>
      </c>
      <c r="F18474" s="1">
        <v>30</v>
      </c>
      <c r="G18474" s="1" t="s">
        <v>19</v>
      </c>
      <c r="H18474" s="1">
        <v>9999</v>
      </c>
      <c r="I18474" s="1" t="s">
        <v>452</v>
      </c>
      <c r="J18474" s="1" t="s">
        <v>33</v>
      </c>
      <c r="K18474" s="1" t="s">
        <v>331</v>
      </c>
      <c r="Q18474" s="2" t="s">
        <v>37</v>
      </c>
      <c r="R18474" s="1" t="s">
        <v>718</v>
      </c>
      <c r="S18474" s="1" t="str">
        <f t="shared" si="588"/>
        <v>SAT|1|30|REV|VIG|COMP|CPEM</v>
      </c>
      <c r="T18474" s="2" t="str">
        <f t="shared" si="587"/>
        <v>OK</v>
      </c>
    </row>
    <row r="18475" spans="1:20" x14ac:dyDescent="0.25">
      <c r="A18475" s="1">
        <v>301080207</v>
      </c>
      <c r="B18475" s="1" t="str">
        <f>VLOOKUP(A18475,[1]Maestra!A$1:C$746,2,0)</f>
        <v>ACTICVPD8</v>
      </c>
      <c r="C18475" s="1" t="str">
        <f>VLOOKUP(A18475,[1]Maestra!A$1:C$746,3,0)</f>
        <v>TC IB Claro Visa Oro - Linea Rev. por Disp Efectivo</v>
      </c>
      <c r="D18475" s="1" t="s">
        <v>20</v>
      </c>
      <c r="E18475" s="1">
        <v>1</v>
      </c>
      <c r="F18475" s="1">
        <v>30</v>
      </c>
      <c r="G18475" s="1" t="s">
        <v>19</v>
      </c>
      <c r="H18475" s="1">
        <v>9999</v>
      </c>
      <c r="I18475" s="1" t="s">
        <v>452</v>
      </c>
      <c r="J18475" s="1" t="s">
        <v>29</v>
      </c>
      <c r="K18475" s="1" t="s">
        <v>327</v>
      </c>
      <c r="Q18475" s="2" t="s">
        <v>37</v>
      </c>
      <c r="R18475" s="1" t="s">
        <v>718</v>
      </c>
      <c r="S18475" s="1" t="str">
        <f t="shared" si="588"/>
        <v>SAT|1|30|REV|VIG|DIEF|CCOR</v>
      </c>
      <c r="T18475" s="2" t="str">
        <f t="shared" si="587"/>
        <v>OK</v>
      </c>
    </row>
    <row r="18476" spans="1:20" x14ac:dyDescent="0.25">
      <c r="A18476" s="1">
        <v>301080207</v>
      </c>
      <c r="B18476" s="1" t="str">
        <f>VLOOKUP(A18476,[1]Maestra!A$1:C$746,2,0)</f>
        <v>ACTICVPD8</v>
      </c>
      <c r="C18476" s="1" t="str">
        <f>VLOOKUP(A18476,[1]Maestra!A$1:C$746,3,0)</f>
        <v>TC IB Claro Visa Oro - Linea Rev. por Disp Efectivo</v>
      </c>
      <c r="D18476" s="1" t="s">
        <v>20</v>
      </c>
      <c r="E18476" s="1">
        <v>1</v>
      </c>
      <c r="F18476" s="1">
        <v>30</v>
      </c>
      <c r="G18476" s="1" t="s">
        <v>19</v>
      </c>
      <c r="H18476" s="1">
        <v>9999</v>
      </c>
      <c r="I18476" s="1" t="s">
        <v>452</v>
      </c>
      <c r="J18476" s="1" t="s">
        <v>29</v>
      </c>
      <c r="K18476" s="1" t="s">
        <v>324</v>
      </c>
      <c r="Q18476" s="2" t="s">
        <v>37</v>
      </c>
      <c r="R18476" s="1" t="s">
        <v>718</v>
      </c>
      <c r="S18476" s="1" t="str">
        <f t="shared" si="588"/>
        <v>SAT|1|30|REV|VIG|DIEF|CCRV</v>
      </c>
      <c r="T18476" s="2" t="str">
        <f t="shared" si="587"/>
        <v>OK</v>
      </c>
    </row>
    <row r="18477" spans="1:20" x14ac:dyDescent="0.25">
      <c r="A18477" s="1">
        <v>301080207</v>
      </c>
      <c r="B18477" s="1" t="str">
        <f>VLOOKUP(A18477,[1]Maestra!A$1:C$746,2,0)</f>
        <v>ACTICVPD8</v>
      </c>
      <c r="C18477" s="1" t="str">
        <f>VLOOKUP(A18477,[1]Maestra!A$1:C$746,3,0)</f>
        <v>TC IB Claro Visa Oro - Linea Rev. por Disp Efectivo</v>
      </c>
      <c r="D18477" s="1" t="s">
        <v>20</v>
      </c>
      <c r="E18477" s="1">
        <v>1</v>
      </c>
      <c r="F18477" s="1">
        <v>30</v>
      </c>
      <c r="G18477" s="1" t="s">
        <v>19</v>
      </c>
      <c r="H18477" s="1">
        <v>9999</v>
      </c>
      <c r="I18477" s="1" t="s">
        <v>452</v>
      </c>
      <c r="J18477" s="1" t="s">
        <v>29</v>
      </c>
      <c r="K18477" s="1" t="s">
        <v>323</v>
      </c>
      <c r="Q18477" s="2" t="s">
        <v>37</v>
      </c>
      <c r="R18477" s="1" t="s">
        <v>718</v>
      </c>
      <c r="S18477" s="1" t="str">
        <f t="shared" si="588"/>
        <v>SAT|1|30|REV|VIG|DIEF|CESP</v>
      </c>
      <c r="T18477" s="2" t="str">
        <f t="shared" si="587"/>
        <v>OK</v>
      </c>
    </row>
    <row r="18478" spans="1:20" x14ac:dyDescent="0.25">
      <c r="A18478" s="1">
        <v>301080207</v>
      </c>
      <c r="B18478" s="1" t="str">
        <f>VLOOKUP(A18478,[1]Maestra!A$1:C$746,2,0)</f>
        <v>ACTICVPD8</v>
      </c>
      <c r="C18478" s="1" t="str">
        <f>VLOOKUP(A18478,[1]Maestra!A$1:C$746,3,0)</f>
        <v>TC IB Claro Visa Oro - Linea Rev. por Disp Efectivo</v>
      </c>
      <c r="D18478" s="1" t="s">
        <v>20</v>
      </c>
      <c r="E18478" s="1">
        <v>1</v>
      </c>
      <c r="F18478" s="1">
        <v>30</v>
      </c>
      <c r="G18478" s="1" t="s">
        <v>19</v>
      </c>
      <c r="H18478" s="1">
        <v>9999</v>
      </c>
      <c r="I18478" s="1" t="s">
        <v>452</v>
      </c>
      <c r="J18478" s="1" t="s">
        <v>29</v>
      </c>
      <c r="K18478" s="1" t="s">
        <v>328</v>
      </c>
      <c r="Q18478" s="2" t="s">
        <v>37</v>
      </c>
      <c r="R18478" s="1" t="s">
        <v>718</v>
      </c>
      <c r="S18478" s="1" t="str">
        <f t="shared" si="588"/>
        <v>SAT|1|30|REV|VIG|DIEF|CGEM</v>
      </c>
      <c r="T18478" s="2" t="str">
        <f t="shared" si="587"/>
        <v>OK</v>
      </c>
    </row>
    <row r="18479" spans="1:20" x14ac:dyDescent="0.25">
      <c r="A18479" s="1">
        <v>301080207</v>
      </c>
      <c r="B18479" s="1" t="str">
        <f>VLOOKUP(A18479,[1]Maestra!A$1:C$746,2,0)</f>
        <v>ACTICVPD8</v>
      </c>
      <c r="C18479" s="1" t="str">
        <f>VLOOKUP(A18479,[1]Maestra!A$1:C$746,3,0)</f>
        <v>TC IB Claro Visa Oro - Linea Rev. por Disp Efectivo</v>
      </c>
      <c r="D18479" s="1" t="s">
        <v>20</v>
      </c>
      <c r="E18479" s="1">
        <v>1</v>
      </c>
      <c r="F18479" s="1">
        <v>30</v>
      </c>
      <c r="G18479" s="1" t="s">
        <v>19</v>
      </c>
      <c r="H18479" s="1">
        <v>9999</v>
      </c>
      <c r="I18479" s="1" t="s">
        <v>452</v>
      </c>
      <c r="J18479" s="1" t="s">
        <v>29</v>
      </c>
      <c r="K18479" s="1" t="s">
        <v>329</v>
      </c>
      <c r="Q18479" s="2" t="s">
        <v>37</v>
      </c>
      <c r="R18479" s="1" t="s">
        <v>718</v>
      </c>
      <c r="S18479" s="1" t="str">
        <f t="shared" si="588"/>
        <v>SAT|1|30|REV|VIG|DIEF|CIVA</v>
      </c>
      <c r="T18479" s="2" t="str">
        <f t="shared" si="587"/>
        <v>OK</v>
      </c>
    </row>
    <row r="18480" spans="1:20" x14ac:dyDescent="0.25">
      <c r="A18480" s="1">
        <v>301080207</v>
      </c>
      <c r="B18480" s="1" t="str">
        <f>VLOOKUP(A18480,[1]Maestra!A$1:C$746,2,0)</f>
        <v>ACTICVPD8</v>
      </c>
      <c r="C18480" s="1" t="str">
        <f>VLOOKUP(A18480,[1]Maestra!A$1:C$746,3,0)</f>
        <v>TC IB Claro Visa Oro - Linea Rev. por Disp Efectivo</v>
      </c>
      <c r="D18480" s="1" t="s">
        <v>20</v>
      </c>
      <c r="E18480" s="1">
        <v>1</v>
      </c>
      <c r="F18480" s="1">
        <v>30</v>
      </c>
      <c r="G18480" s="1" t="s">
        <v>19</v>
      </c>
      <c r="H18480" s="1">
        <v>9999</v>
      </c>
      <c r="I18480" s="1" t="s">
        <v>452</v>
      </c>
      <c r="J18480" s="1" t="s">
        <v>29</v>
      </c>
      <c r="K18480" s="1" t="s">
        <v>325</v>
      </c>
      <c r="Q18480" s="2" t="s">
        <v>37</v>
      </c>
      <c r="R18480" s="1" t="s">
        <v>718</v>
      </c>
      <c r="S18480" s="1" t="str">
        <f t="shared" si="588"/>
        <v>SAT|1|30|REV|VIG|DIEF|CMED</v>
      </c>
      <c r="T18480" s="2" t="str">
        <f t="shared" si="587"/>
        <v>OK</v>
      </c>
    </row>
    <row r="18481" spans="1:20" x14ac:dyDescent="0.25">
      <c r="A18481" s="1">
        <v>301080207</v>
      </c>
      <c r="B18481" s="1" t="str">
        <f>VLOOKUP(A18481,[1]Maestra!A$1:C$746,2,0)</f>
        <v>ACTICVPD8</v>
      </c>
      <c r="C18481" s="1" t="str">
        <f>VLOOKUP(A18481,[1]Maestra!A$1:C$746,3,0)</f>
        <v>TC IB Claro Visa Oro - Linea Rev. por Disp Efectivo</v>
      </c>
      <c r="D18481" s="1" t="s">
        <v>20</v>
      </c>
      <c r="E18481" s="1">
        <v>1</v>
      </c>
      <c r="F18481" s="1">
        <v>30</v>
      </c>
      <c r="G18481" s="1" t="s">
        <v>19</v>
      </c>
      <c r="H18481" s="1">
        <v>9999</v>
      </c>
      <c r="I18481" s="1" t="s">
        <v>452</v>
      </c>
      <c r="J18481" s="1" t="s">
        <v>29</v>
      </c>
      <c r="K18481" s="1" t="s">
        <v>330</v>
      </c>
      <c r="Q18481" s="2" t="s">
        <v>37</v>
      </c>
      <c r="R18481" s="1" t="s">
        <v>718</v>
      </c>
      <c r="S18481" s="1" t="str">
        <f t="shared" si="588"/>
        <v>SAT|1|30|REV|VIG|DIEF|CMIE</v>
      </c>
      <c r="T18481" s="2" t="str">
        <f t="shared" si="587"/>
        <v>OK</v>
      </c>
    </row>
    <row r="18482" spans="1:20" x14ac:dyDescent="0.25">
      <c r="A18482" s="1">
        <v>301080207</v>
      </c>
      <c r="B18482" s="1" t="str">
        <f>VLOOKUP(A18482,[1]Maestra!A$1:C$746,2,0)</f>
        <v>ACTICVPD8</v>
      </c>
      <c r="C18482" s="1" t="str">
        <f>VLOOKUP(A18482,[1]Maestra!A$1:C$746,3,0)</f>
        <v>TC IB Claro Visa Oro - Linea Rev. por Disp Efectivo</v>
      </c>
      <c r="D18482" s="1" t="s">
        <v>20</v>
      </c>
      <c r="E18482" s="1">
        <v>1</v>
      </c>
      <c r="F18482" s="1">
        <v>30</v>
      </c>
      <c r="G18482" s="1" t="s">
        <v>19</v>
      </c>
      <c r="H18482" s="1">
        <v>9999</v>
      </c>
      <c r="I18482" s="1" t="s">
        <v>452</v>
      </c>
      <c r="J18482" s="1" t="s">
        <v>29</v>
      </c>
      <c r="K18482" s="1" t="s">
        <v>331</v>
      </c>
      <c r="Q18482" s="2" t="s">
        <v>37</v>
      </c>
      <c r="R18482" s="1" t="s">
        <v>718</v>
      </c>
      <c r="S18482" s="1" t="str">
        <f t="shared" si="588"/>
        <v>SAT|1|30|REV|VIG|DIEF|CPEM</v>
      </c>
      <c r="T18482" s="2" t="str">
        <f t="shared" si="587"/>
        <v>OK</v>
      </c>
    </row>
    <row r="18483" spans="1:20" x14ac:dyDescent="0.25">
      <c r="A18483" s="1">
        <v>301080302</v>
      </c>
      <c r="B18483" s="1" t="str">
        <f>VLOOKUP(A18483,[1]Maestra!A$1:C$746,2,0)</f>
        <v>ACTICVPR8</v>
      </c>
      <c r="C18483" s="1" t="str">
        <f>VLOOKUP(A18483,[1]Maestra!A$1:C$746,3,0)</f>
        <v>TC IB Claro Visa Platinum - Cuotas</v>
      </c>
      <c r="D18483" s="1" t="s">
        <v>20</v>
      </c>
      <c r="E18483" s="1">
        <v>1</v>
      </c>
      <c r="F18483" s="1">
        <v>31</v>
      </c>
      <c r="G18483" s="1" t="s">
        <v>28</v>
      </c>
      <c r="H18483" s="1">
        <v>9999</v>
      </c>
      <c r="I18483" s="1" t="s">
        <v>449</v>
      </c>
      <c r="J18483" s="1" t="s">
        <v>33</v>
      </c>
      <c r="K18483" s="1" t="s">
        <v>324</v>
      </c>
      <c r="Q18483" s="2" t="s">
        <v>37</v>
      </c>
      <c r="R18483" s="1" t="s">
        <v>718</v>
      </c>
      <c r="S18483" s="1" t="str">
        <f t="shared" si="588"/>
        <v>SAT|1|31|CCU|VEN|COMP|CCRV</v>
      </c>
      <c r="T18483" s="2" t="str">
        <f t="shared" si="587"/>
        <v>OK</v>
      </c>
    </row>
    <row r="18484" spans="1:20" x14ac:dyDescent="0.25">
      <c r="A18484" s="1">
        <v>301080302</v>
      </c>
      <c r="B18484" s="1" t="str">
        <f>VLOOKUP(A18484,[1]Maestra!A$1:C$746,2,0)</f>
        <v>ACTICVPR8</v>
      </c>
      <c r="C18484" s="1" t="str">
        <f>VLOOKUP(A18484,[1]Maestra!A$1:C$746,3,0)</f>
        <v>TC IB Claro Visa Platinum - Cuotas</v>
      </c>
      <c r="D18484" s="1" t="s">
        <v>20</v>
      </c>
      <c r="E18484" s="1">
        <v>1</v>
      </c>
      <c r="F18484" s="1">
        <v>31</v>
      </c>
      <c r="G18484" s="1" t="s">
        <v>28</v>
      </c>
      <c r="H18484" s="1">
        <v>9999</v>
      </c>
      <c r="I18484" s="1" t="s">
        <v>449</v>
      </c>
      <c r="J18484" s="1" t="s">
        <v>33</v>
      </c>
      <c r="K18484" s="1" t="s">
        <v>325</v>
      </c>
      <c r="Q18484" s="2" t="s">
        <v>37</v>
      </c>
      <c r="R18484" s="1" t="s">
        <v>718</v>
      </c>
      <c r="S18484" s="1" t="str">
        <f t="shared" si="588"/>
        <v>SAT|1|31|CCU|VEN|COMP|CMED</v>
      </c>
      <c r="T18484" s="2" t="str">
        <f t="shared" si="587"/>
        <v>OK</v>
      </c>
    </row>
    <row r="18485" spans="1:20" x14ac:dyDescent="0.25">
      <c r="A18485" s="1">
        <v>301080302</v>
      </c>
      <c r="B18485" s="1" t="str">
        <f>VLOOKUP(A18485,[1]Maestra!A$1:C$746,2,0)</f>
        <v>ACTICVPR8</v>
      </c>
      <c r="C18485" s="1" t="str">
        <f>VLOOKUP(A18485,[1]Maestra!A$1:C$746,3,0)</f>
        <v>TC IB Claro Visa Platinum - Cuotas</v>
      </c>
      <c r="D18485" s="1" t="s">
        <v>20</v>
      </c>
      <c r="E18485" s="1">
        <v>1</v>
      </c>
      <c r="F18485" s="1">
        <v>31</v>
      </c>
      <c r="G18485" s="1" t="s">
        <v>28</v>
      </c>
      <c r="H18485" s="1">
        <v>9999</v>
      </c>
      <c r="I18485" s="1" t="s">
        <v>449</v>
      </c>
      <c r="J18485" s="1" t="s">
        <v>33</v>
      </c>
      <c r="K18485" s="1" t="s">
        <v>330</v>
      </c>
      <c r="Q18485" s="2" t="s">
        <v>37</v>
      </c>
      <c r="R18485" s="1" t="s">
        <v>718</v>
      </c>
      <c r="S18485" s="1" t="str">
        <f t="shared" si="588"/>
        <v>SAT|1|31|CCU|VEN|COMP|CMIE</v>
      </c>
      <c r="T18485" s="2" t="str">
        <f t="shared" si="587"/>
        <v>OK</v>
      </c>
    </row>
    <row r="18486" spans="1:20" x14ac:dyDescent="0.25">
      <c r="A18486" s="1">
        <v>301080302</v>
      </c>
      <c r="B18486" s="1" t="str">
        <f>VLOOKUP(A18486,[1]Maestra!A$1:C$746,2,0)</f>
        <v>ACTICVPR8</v>
      </c>
      <c r="C18486" s="1" t="str">
        <f>VLOOKUP(A18486,[1]Maestra!A$1:C$746,3,0)</f>
        <v>TC IB Claro Visa Platinum - Cuotas</v>
      </c>
      <c r="D18486" s="1" t="s">
        <v>20</v>
      </c>
      <c r="E18486" s="1">
        <v>1</v>
      </c>
      <c r="F18486" s="1">
        <v>31</v>
      </c>
      <c r="G18486" s="1" t="s">
        <v>28</v>
      </c>
      <c r="H18486" s="1">
        <v>9999</v>
      </c>
      <c r="I18486" s="1" t="s">
        <v>449</v>
      </c>
      <c r="J18486" s="1" t="s">
        <v>33</v>
      </c>
      <c r="K18486" s="1" t="s">
        <v>331</v>
      </c>
      <c r="Q18486" s="2" t="s">
        <v>37</v>
      </c>
      <c r="R18486" s="1" t="s">
        <v>718</v>
      </c>
      <c r="S18486" s="1" t="str">
        <f t="shared" si="588"/>
        <v>SAT|1|31|CCU|VEN|COMP|CPEM</v>
      </c>
      <c r="T18486" s="2" t="str">
        <f t="shared" si="587"/>
        <v>OK</v>
      </c>
    </row>
    <row r="18487" spans="1:20" x14ac:dyDescent="0.25">
      <c r="A18487" s="1">
        <v>301080306</v>
      </c>
      <c r="B18487" s="1" t="str">
        <f>VLOOKUP(A18487,[1]Maestra!A$1:C$746,2,0)</f>
        <v>ACTICV038</v>
      </c>
      <c r="C18487" s="1" t="str">
        <f>VLOOKUP(A18487,[1]Maestra!A$1:C$746,3,0)</f>
        <v>TC IB Claro Visa Platinum - Cuotas por Disp Efectivo</v>
      </c>
      <c r="D18487" s="1" t="s">
        <v>20</v>
      </c>
      <c r="E18487" s="1">
        <v>1</v>
      </c>
      <c r="F18487" s="1">
        <v>31</v>
      </c>
      <c r="G18487" s="1" t="s">
        <v>28</v>
      </c>
      <c r="H18487" s="1">
        <v>9999</v>
      </c>
      <c r="I18487" s="1" t="s">
        <v>449</v>
      </c>
      <c r="J18487" s="1" t="s">
        <v>29</v>
      </c>
      <c r="K18487" s="1" t="s">
        <v>324</v>
      </c>
      <c r="Q18487" s="2" t="s">
        <v>37</v>
      </c>
      <c r="R18487" s="1" t="s">
        <v>718</v>
      </c>
      <c r="S18487" s="1" t="str">
        <f t="shared" si="588"/>
        <v>SAT|1|31|CCU|VEN|DIEF|CCRV</v>
      </c>
      <c r="T18487" s="2" t="str">
        <f t="shared" si="587"/>
        <v>OK</v>
      </c>
    </row>
    <row r="18488" spans="1:20" x14ac:dyDescent="0.25">
      <c r="A18488" s="1">
        <v>301080306</v>
      </c>
      <c r="B18488" s="1" t="str">
        <f>VLOOKUP(A18488,[1]Maestra!A$1:C$746,2,0)</f>
        <v>ACTICV038</v>
      </c>
      <c r="C18488" s="1" t="str">
        <f>VLOOKUP(A18488,[1]Maestra!A$1:C$746,3,0)</f>
        <v>TC IB Claro Visa Platinum - Cuotas por Disp Efectivo</v>
      </c>
      <c r="D18488" s="1" t="s">
        <v>20</v>
      </c>
      <c r="E18488" s="1">
        <v>1</v>
      </c>
      <c r="F18488" s="1">
        <v>31</v>
      </c>
      <c r="G18488" s="1" t="s">
        <v>28</v>
      </c>
      <c r="H18488" s="1">
        <v>9999</v>
      </c>
      <c r="I18488" s="1" t="s">
        <v>449</v>
      </c>
      <c r="J18488" s="1" t="s">
        <v>29</v>
      </c>
      <c r="K18488" s="1" t="s">
        <v>325</v>
      </c>
      <c r="Q18488" s="2" t="s">
        <v>37</v>
      </c>
      <c r="R18488" s="1" t="s">
        <v>718</v>
      </c>
      <c r="S18488" s="1" t="str">
        <f t="shared" si="588"/>
        <v>SAT|1|31|CCU|VEN|DIEF|CMED</v>
      </c>
      <c r="T18488" s="2" t="str">
        <f t="shared" si="587"/>
        <v>OK</v>
      </c>
    </row>
    <row r="18489" spans="1:20" x14ac:dyDescent="0.25">
      <c r="A18489" s="1">
        <v>301080306</v>
      </c>
      <c r="B18489" s="1" t="str">
        <f>VLOOKUP(A18489,[1]Maestra!A$1:C$746,2,0)</f>
        <v>ACTICV038</v>
      </c>
      <c r="C18489" s="1" t="str">
        <f>VLOOKUP(A18489,[1]Maestra!A$1:C$746,3,0)</f>
        <v>TC IB Claro Visa Platinum - Cuotas por Disp Efectivo</v>
      </c>
      <c r="D18489" s="1" t="s">
        <v>20</v>
      </c>
      <c r="E18489" s="1">
        <v>1</v>
      </c>
      <c r="F18489" s="1">
        <v>31</v>
      </c>
      <c r="G18489" s="1" t="s">
        <v>28</v>
      </c>
      <c r="H18489" s="1">
        <v>9999</v>
      </c>
      <c r="I18489" s="1" t="s">
        <v>449</v>
      </c>
      <c r="J18489" s="1" t="s">
        <v>29</v>
      </c>
      <c r="K18489" s="1" t="s">
        <v>330</v>
      </c>
      <c r="Q18489" s="2" t="s">
        <v>37</v>
      </c>
      <c r="R18489" s="1" t="s">
        <v>718</v>
      </c>
      <c r="S18489" s="1" t="str">
        <f t="shared" si="588"/>
        <v>SAT|1|31|CCU|VEN|DIEF|CMIE</v>
      </c>
      <c r="T18489" s="2" t="str">
        <f t="shared" si="587"/>
        <v>OK</v>
      </c>
    </row>
    <row r="18490" spans="1:20" x14ac:dyDescent="0.25">
      <c r="A18490" s="1">
        <v>301080306</v>
      </c>
      <c r="B18490" s="1" t="str">
        <f>VLOOKUP(A18490,[1]Maestra!A$1:C$746,2,0)</f>
        <v>ACTICV038</v>
      </c>
      <c r="C18490" s="1" t="str">
        <f>VLOOKUP(A18490,[1]Maestra!A$1:C$746,3,0)</f>
        <v>TC IB Claro Visa Platinum - Cuotas por Disp Efectivo</v>
      </c>
      <c r="D18490" s="1" t="s">
        <v>20</v>
      </c>
      <c r="E18490" s="1">
        <v>1</v>
      </c>
      <c r="F18490" s="1">
        <v>31</v>
      </c>
      <c r="G18490" s="1" t="s">
        <v>28</v>
      </c>
      <c r="H18490" s="1">
        <v>9999</v>
      </c>
      <c r="I18490" s="1" t="s">
        <v>449</v>
      </c>
      <c r="J18490" s="1" t="s">
        <v>29</v>
      </c>
      <c r="K18490" s="1" t="s">
        <v>331</v>
      </c>
      <c r="Q18490" s="2" t="s">
        <v>37</v>
      </c>
      <c r="R18490" s="1" t="s">
        <v>718</v>
      </c>
      <c r="S18490" s="1" t="str">
        <f t="shared" si="588"/>
        <v>SAT|1|31|CCU|VEN|DIEF|CPEM</v>
      </c>
      <c r="T18490" s="2" t="str">
        <f t="shared" si="587"/>
        <v>OK</v>
      </c>
    </row>
    <row r="18491" spans="1:20" x14ac:dyDescent="0.25">
      <c r="A18491" s="1">
        <v>301080302</v>
      </c>
      <c r="B18491" s="1" t="str">
        <f>VLOOKUP(A18491,[1]Maestra!A$1:C$746,2,0)</f>
        <v>ACTICVPR8</v>
      </c>
      <c r="C18491" s="1" t="str">
        <f>VLOOKUP(A18491,[1]Maestra!A$1:C$746,3,0)</f>
        <v>TC IB Claro Visa Platinum - Cuotas</v>
      </c>
      <c r="D18491" s="1" t="s">
        <v>20</v>
      </c>
      <c r="E18491" s="1">
        <v>1</v>
      </c>
      <c r="F18491" s="1">
        <v>31</v>
      </c>
      <c r="G18491" s="1" t="s">
        <v>28</v>
      </c>
      <c r="H18491" s="1">
        <v>9999</v>
      </c>
      <c r="I18491" s="1" t="s">
        <v>452</v>
      </c>
      <c r="J18491" s="1" t="s">
        <v>33</v>
      </c>
      <c r="K18491" s="1" t="s">
        <v>324</v>
      </c>
      <c r="Q18491" s="2" t="s">
        <v>37</v>
      </c>
      <c r="R18491" s="1" t="s">
        <v>718</v>
      </c>
      <c r="S18491" s="1" t="str">
        <f t="shared" si="588"/>
        <v>SAT|1|31|CCU|VIG|COMP|CCRV</v>
      </c>
      <c r="T18491" s="2" t="str">
        <f t="shared" si="587"/>
        <v>OK</v>
      </c>
    </row>
    <row r="18492" spans="1:20" x14ac:dyDescent="0.25">
      <c r="A18492" s="1">
        <v>301080302</v>
      </c>
      <c r="B18492" s="1" t="str">
        <f>VLOOKUP(A18492,[1]Maestra!A$1:C$746,2,0)</f>
        <v>ACTICVPR8</v>
      </c>
      <c r="C18492" s="1" t="str">
        <f>VLOOKUP(A18492,[1]Maestra!A$1:C$746,3,0)</f>
        <v>TC IB Claro Visa Platinum - Cuotas</v>
      </c>
      <c r="D18492" s="1" t="s">
        <v>20</v>
      </c>
      <c r="E18492" s="1">
        <v>1</v>
      </c>
      <c r="F18492" s="1">
        <v>31</v>
      </c>
      <c r="G18492" s="1" t="s">
        <v>28</v>
      </c>
      <c r="H18492" s="1">
        <v>9999</v>
      </c>
      <c r="I18492" s="1" t="s">
        <v>452</v>
      </c>
      <c r="J18492" s="1" t="s">
        <v>33</v>
      </c>
      <c r="K18492" s="1" t="s">
        <v>325</v>
      </c>
      <c r="Q18492" s="2" t="s">
        <v>37</v>
      </c>
      <c r="R18492" s="1" t="s">
        <v>718</v>
      </c>
      <c r="S18492" s="1" t="str">
        <f t="shared" si="588"/>
        <v>SAT|1|31|CCU|VIG|COMP|CMED</v>
      </c>
      <c r="T18492" s="2" t="str">
        <f t="shared" si="587"/>
        <v>OK</v>
      </c>
    </row>
    <row r="18493" spans="1:20" x14ac:dyDescent="0.25">
      <c r="A18493" s="1">
        <v>301080302</v>
      </c>
      <c r="B18493" s="1" t="str">
        <f>VLOOKUP(A18493,[1]Maestra!A$1:C$746,2,0)</f>
        <v>ACTICVPR8</v>
      </c>
      <c r="C18493" s="1" t="str">
        <f>VLOOKUP(A18493,[1]Maestra!A$1:C$746,3,0)</f>
        <v>TC IB Claro Visa Platinum - Cuotas</v>
      </c>
      <c r="D18493" s="1" t="s">
        <v>20</v>
      </c>
      <c r="E18493" s="1">
        <v>1</v>
      </c>
      <c r="F18493" s="1">
        <v>31</v>
      </c>
      <c r="G18493" s="1" t="s">
        <v>28</v>
      </c>
      <c r="H18493" s="1">
        <v>9999</v>
      </c>
      <c r="I18493" s="1" t="s">
        <v>452</v>
      </c>
      <c r="J18493" s="1" t="s">
        <v>33</v>
      </c>
      <c r="K18493" s="1" t="s">
        <v>330</v>
      </c>
      <c r="Q18493" s="2" t="s">
        <v>37</v>
      </c>
      <c r="R18493" s="1" t="s">
        <v>718</v>
      </c>
      <c r="S18493" s="1" t="str">
        <f t="shared" si="588"/>
        <v>SAT|1|31|CCU|VIG|COMP|CMIE</v>
      </c>
      <c r="T18493" s="2" t="str">
        <f t="shared" si="587"/>
        <v>OK</v>
      </c>
    </row>
    <row r="18494" spans="1:20" x14ac:dyDescent="0.25">
      <c r="A18494" s="1">
        <v>301080302</v>
      </c>
      <c r="B18494" s="1" t="str">
        <f>VLOOKUP(A18494,[1]Maestra!A$1:C$746,2,0)</f>
        <v>ACTICVPR8</v>
      </c>
      <c r="C18494" s="1" t="str">
        <f>VLOOKUP(A18494,[1]Maestra!A$1:C$746,3,0)</f>
        <v>TC IB Claro Visa Platinum - Cuotas</v>
      </c>
      <c r="D18494" s="1" t="s">
        <v>20</v>
      </c>
      <c r="E18494" s="1">
        <v>1</v>
      </c>
      <c r="F18494" s="1">
        <v>31</v>
      </c>
      <c r="G18494" s="1" t="s">
        <v>28</v>
      </c>
      <c r="H18494" s="1">
        <v>9999</v>
      </c>
      <c r="I18494" s="1" t="s">
        <v>452</v>
      </c>
      <c r="J18494" s="1" t="s">
        <v>33</v>
      </c>
      <c r="K18494" s="1" t="s">
        <v>331</v>
      </c>
      <c r="Q18494" s="2" t="s">
        <v>37</v>
      </c>
      <c r="R18494" s="1" t="s">
        <v>718</v>
      </c>
      <c r="S18494" s="1" t="str">
        <f t="shared" si="588"/>
        <v>SAT|1|31|CCU|VIG|COMP|CPEM</v>
      </c>
      <c r="T18494" s="2" t="str">
        <f t="shared" si="587"/>
        <v>OK</v>
      </c>
    </row>
    <row r="18495" spans="1:20" x14ac:dyDescent="0.25">
      <c r="A18495" s="1">
        <v>301080306</v>
      </c>
      <c r="B18495" s="1" t="str">
        <f>VLOOKUP(A18495,[1]Maestra!A$1:C$746,2,0)</f>
        <v>ACTICV038</v>
      </c>
      <c r="C18495" s="1" t="str">
        <f>VLOOKUP(A18495,[1]Maestra!A$1:C$746,3,0)</f>
        <v>TC IB Claro Visa Platinum - Cuotas por Disp Efectivo</v>
      </c>
      <c r="D18495" s="1" t="s">
        <v>20</v>
      </c>
      <c r="E18495" s="1">
        <v>1</v>
      </c>
      <c r="F18495" s="1">
        <v>31</v>
      </c>
      <c r="G18495" s="1" t="s">
        <v>28</v>
      </c>
      <c r="H18495" s="1">
        <v>9999</v>
      </c>
      <c r="I18495" s="1" t="s">
        <v>452</v>
      </c>
      <c r="J18495" s="1" t="s">
        <v>29</v>
      </c>
      <c r="K18495" s="1" t="s">
        <v>324</v>
      </c>
      <c r="Q18495" s="2" t="s">
        <v>37</v>
      </c>
      <c r="R18495" s="1" t="s">
        <v>718</v>
      </c>
      <c r="S18495" s="1" t="str">
        <f t="shared" si="588"/>
        <v>SAT|1|31|CCU|VIG|DIEF|CCRV</v>
      </c>
      <c r="T18495" s="2" t="str">
        <f t="shared" si="587"/>
        <v>OK</v>
      </c>
    </row>
    <row r="18496" spans="1:20" x14ac:dyDescent="0.25">
      <c r="A18496" s="1">
        <v>301080306</v>
      </c>
      <c r="B18496" s="1" t="str">
        <f>VLOOKUP(A18496,[1]Maestra!A$1:C$746,2,0)</f>
        <v>ACTICV038</v>
      </c>
      <c r="C18496" s="1" t="str">
        <f>VLOOKUP(A18496,[1]Maestra!A$1:C$746,3,0)</f>
        <v>TC IB Claro Visa Platinum - Cuotas por Disp Efectivo</v>
      </c>
      <c r="D18496" s="1" t="s">
        <v>20</v>
      </c>
      <c r="E18496" s="1">
        <v>1</v>
      </c>
      <c r="F18496" s="1">
        <v>31</v>
      </c>
      <c r="G18496" s="1" t="s">
        <v>28</v>
      </c>
      <c r="H18496" s="1">
        <v>9999</v>
      </c>
      <c r="I18496" s="1" t="s">
        <v>452</v>
      </c>
      <c r="J18496" s="1" t="s">
        <v>29</v>
      </c>
      <c r="K18496" s="1" t="s">
        <v>325</v>
      </c>
      <c r="Q18496" s="2" t="s">
        <v>37</v>
      </c>
      <c r="R18496" s="1" t="s">
        <v>718</v>
      </c>
      <c r="S18496" s="1" t="str">
        <f t="shared" si="588"/>
        <v>SAT|1|31|CCU|VIG|DIEF|CMED</v>
      </c>
      <c r="T18496" s="2" t="str">
        <f t="shared" si="587"/>
        <v>OK</v>
      </c>
    </row>
    <row r="18497" spans="1:20" x14ac:dyDescent="0.25">
      <c r="A18497" s="1">
        <v>301080306</v>
      </c>
      <c r="B18497" s="1" t="str">
        <f>VLOOKUP(A18497,[1]Maestra!A$1:C$746,2,0)</f>
        <v>ACTICV038</v>
      </c>
      <c r="C18497" s="1" t="str">
        <f>VLOOKUP(A18497,[1]Maestra!A$1:C$746,3,0)</f>
        <v>TC IB Claro Visa Platinum - Cuotas por Disp Efectivo</v>
      </c>
      <c r="D18497" s="1" t="s">
        <v>20</v>
      </c>
      <c r="E18497" s="1">
        <v>1</v>
      </c>
      <c r="F18497" s="1">
        <v>31</v>
      </c>
      <c r="G18497" s="1" t="s">
        <v>28</v>
      </c>
      <c r="H18497" s="1">
        <v>9999</v>
      </c>
      <c r="I18497" s="1" t="s">
        <v>452</v>
      </c>
      <c r="J18497" s="1" t="s">
        <v>29</v>
      </c>
      <c r="K18497" s="1" t="s">
        <v>330</v>
      </c>
      <c r="Q18497" s="2" t="s">
        <v>37</v>
      </c>
      <c r="R18497" s="1" t="s">
        <v>718</v>
      </c>
      <c r="S18497" s="1" t="str">
        <f t="shared" si="588"/>
        <v>SAT|1|31|CCU|VIG|DIEF|CMIE</v>
      </c>
      <c r="T18497" s="2" t="str">
        <f t="shared" si="587"/>
        <v>OK</v>
      </c>
    </row>
    <row r="18498" spans="1:20" x14ac:dyDescent="0.25">
      <c r="A18498" s="1">
        <v>301080306</v>
      </c>
      <c r="B18498" s="1" t="str">
        <f>VLOOKUP(A18498,[1]Maestra!A$1:C$746,2,0)</f>
        <v>ACTICV038</v>
      </c>
      <c r="C18498" s="1" t="str">
        <f>VLOOKUP(A18498,[1]Maestra!A$1:C$746,3,0)</f>
        <v>TC IB Claro Visa Platinum - Cuotas por Disp Efectivo</v>
      </c>
      <c r="D18498" s="1" t="s">
        <v>20</v>
      </c>
      <c r="E18498" s="1">
        <v>1</v>
      </c>
      <c r="F18498" s="1">
        <v>31</v>
      </c>
      <c r="G18498" s="1" t="s">
        <v>28</v>
      </c>
      <c r="H18498" s="1">
        <v>9999</v>
      </c>
      <c r="I18498" s="1" t="s">
        <v>452</v>
      </c>
      <c r="J18498" s="1" t="s">
        <v>29</v>
      </c>
      <c r="K18498" s="1" t="s">
        <v>331</v>
      </c>
      <c r="Q18498" s="2" t="s">
        <v>37</v>
      </c>
      <c r="R18498" s="1" t="s">
        <v>718</v>
      </c>
      <c r="S18498" s="1" t="str">
        <f t="shared" si="588"/>
        <v>SAT|1|31|CCU|VIG|DIEF|CPEM</v>
      </c>
      <c r="T18498" s="2" t="str">
        <f t="shared" si="587"/>
        <v>OK</v>
      </c>
    </row>
    <row r="18499" spans="1:20" x14ac:dyDescent="0.25">
      <c r="A18499" s="1">
        <v>301080305</v>
      </c>
      <c r="B18499" s="1" t="e">
        <f>VLOOKUP(A18499,[1]Maestra!A$1:C$746,2,0)</f>
        <v>#N/A</v>
      </c>
      <c r="C18499" s="1" t="e">
        <f>VLOOKUP(A18499,[1]Maestra!A$1:C$746,3,0)</f>
        <v>#N/A</v>
      </c>
      <c r="D18499" s="1" t="s">
        <v>20</v>
      </c>
      <c r="E18499" s="1">
        <v>1</v>
      </c>
      <c r="F18499" s="1">
        <v>31</v>
      </c>
      <c r="G18499" s="1" t="s">
        <v>34</v>
      </c>
      <c r="H18499" s="1">
        <v>9999</v>
      </c>
      <c r="I18499" s="1" t="s">
        <v>449</v>
      </c>
      <c r="J18499" s="1" t="s">
        <v>29</v>
      </c>
      <c r="K18499" s="1" t="s">
        <v>324</v>
      </c>
      <c r="Q18499" s="2" t="s">
        <v>37</v>
      </c>
      <c r="R18499" s="1" t="s">
        <v>718</v>
      </c>
      <c r="S18499" s="1" t="str">
        <f t="shared" si="588"/>
        <v>SAT|1|31|CDI|VEN|DIEF|CCRV</v>
      </c>
      <c r="T18499" s="2" t="str">
        <f t="shared" ref="T18499:T18562" si="589">IF(COUNTIFS($D$2:$D$20413,D18499,$S$2:$S$20413,S18499,$A$2:$A$20413,"&lt;&gt;"&amp;A18499)&gt;0,"Conflicto","OK")</f>
        <v>OK</v>
      </c>
    </row>
    <row r="18500" spans="1:20" x14ac:dyDescent="0.25">
      <c r="A18500" s="1">
        <v>301080305</v>
      </c>
      <c r="B18500" s="1" t="e">
        <f>VLOOKUP(A18500,[1]Maestra!A$1:C$746,2,0)</f>
        <v>#N/A</v>
      </c>
      <c r="C18500" s="1" t="e">
        <f>VLOOKUP(A18500,[1]Maestra!A$1:C$746,3,0)</f>
        <v>#N/A</v>
      </c>
      <c r="D18500" s="1" t="s">
        <v>20</v>
      </c>
      <c r="E18500" s="1">
        <v>1</v>
      </c>
      <c r="F18500" s="1">
        <v>31</v>
      </c>
      <c r="G18500" s="1" t="s">
        <v>34</v>
      </c>
      <c r="H18500" s="1">
        <v>9999</v>
      </c>
      <c r="I18500" s="1" t="s">
        <v>449</v>
      </c>
      <c r="J18500" s="1" t="s">
        <v>29</v>
      </c>
      <c r="K18500" s="1" t="s">
        <v>325</v>
      </c>
      <c r="Q18500" s="2" t="s">
        <v>37</v>
      </c>
      <c r="R18500" s="1" t="s">
        <v>718</v>
      </c>
      <c r="S18500" s="1" t="str">
        <f t="shared" si="588"/>
        <v>SAT|1|31|CDI|VEN|DIEF|CMED</v>
      </c>
      <c r="T18500" s="2" t="str">
        <f t="shared" si="589"/>
        <v>OK</v>
      </c>
    </row>
    <row r="18501" spans="1:20" x14ac:dyDescent="0.25">
      <c r="A18501" s="1">
        <v>301080305</v>
      </c>
      <c r="B18501" s="1" t="e">
        <f>VLOOKUP(A18501,[1]Maestra!A$1:C$746,2,0)</f>
        <v>#N/A</v>
      </c>
      <c r="C18501" s="1" t="e">
        <f>VLOOKUP(A18501,[1]Maestra!A$1:C$746,3,0)</f>
        <v>#N/A</v>
      </c>
      <c r="D18501" s="1" t="s">
        <v>20</v>
      </c>
      <c r="E18501" s="1">
        <v>1</v>
      </c>
      <c r="F18501" s="1">
        <v>31</v>
      </c>
      <c r="G18501" s="1" t="s">
        <v>34</v>
      </c>
      <c r="H18501" s="1">
        <v>9999</v>
      </c>
      <c r="I18501" s="1" t="s">
        <v>449</v>
      </c>
      <c r="J18501" s="1" t="s">
        <v>29</v>
      </c>
      <c r="K18501" s="1" t="s">
        <v>330</v>
      </c>
      <c r="Q18501" s="2" t="s">
        <v>37</v>
      </c>
      <c r="R18501" s="1" t="s">
        <v>718</v>
      </c>
      <c r="S18501" s="1" t="str">
        <f t="shared" si="588"/>
        <v>SAT|1|31|CDI|VEN|DIEF|CMIE</v>
      </c>
      <c r="T18501" s="2" t="str">
        <f t="shared" si="589"/>
        <v>OK</v>
      </c>
    </row>
    <row r="18502" spans="1:20" x14ac:dyDescent="0.25">
      <c r="A18502" s="1">
        <v>301080305</v>
      </c>
      <c r="B18502" s="1" t="e">
        <f>VLOOKUP(A18502,[1]Maestra!A$1:C$746,2,0)</f>
        <v>#N/A</v>
      </c>
      <c r="C18502" s="1" t="e">
        <f>VLOOKUP(A18502,[1]Maestra!A$1:C$746,3,0)</f>
        <v>#N/A</v>
      </c>
      <c r="D18502" s="1" t="s">
        <v>20</v>
      </c>
      <c r="E18502" s="1">
        <v>1</v>
      </c>
      <c r="F18502" s="1">
        <v>31</v>
      </c>
      <c r="G18502" s="1" t="s">
        <v>34</v>
      </c>
      <c r="H18502" s="1">
        <v>9999</v>
      </c>
      <c r="I18502" s="1" t="s">
        <v>449</v>
      </c>
      <c r="J18502" s="1" t="s">
        <v>29</v>
      </c>
      <c r="K18502" s="1" t="s">
        <v>331</v>
      </c>
      <c r="Q18502" s="2" t="s">
        <v>37</v>
      </c>
      <c r="R18502" s="1" t="s">
        <v>718</v>
      </c>
      <c r="S18502" s="1" t="str">
        <f t="shared" si="588"/>
        <v>SAT|1|31|CDI|VEN|DIEF|CPEM</v>
      </c>
      <c r="T18502" s="2" t="str">
        <f t="shared" si="589"/>
        <v>OK</v>
      </c>
    </row>
    <row r="18503" spans="1:20" x14ac:dyDescent="0.25">
      <c r="A18503" s="1">
        <v>301080305</v>
      </c>
      <c r="B18503" s="1" t="e">
        <f>VLOOKUP(A18503,[1]Maestra!A$1:C$746,2,0)</f>
        <v>#N/A</v>
      </c>
      <c r="C18503" s="1" t="e">
        <f>VLOOKUP(A18503,[1]Maestra!A$1:C$746,3,0)</f>
        <v>#N/A</v>
      </c>
      <c r="D18503" s="1" t="s">
        <v>20</v>
      </c>
      <c r="E18503" s="1">
        <v>1</v>
      </c>
      <c r="F18503" s="1">
        <v>31</v>
      </c>
      <c r="G18503" s="1" t="s">
        <v>34</v>
      </c>
      <c r="H18503" s="1">
        <v>9999</v>
      </c>
      <c r="I18503" s="1" t="s">
        <v>452</v>
      </c>
      <c r="J18503" s="1" t="s">
        <v>29</v>
      </c>
      <c r="K18503" s="1" t="s">
        <v>324</v>
      </c>
      <c r="Q18503" s="2" t="s">
        <v>37</v>
      </c>
      <c r="R18503" s="1" t="s">
        <v>718</v>
      </c>
      <c r="S18503" s="1" t="str">
        <f t="shared" si="588"/>
        <v>SAT|1|31|CDI|VIG|DIEF|CCRV</v>
      </c>
      <c r="T18503" s="2" t="str">
        <f t="shared" si="589"/>
        <v>OK</v>
      </c>
    </row>
    <row r="18504" spans="1:20" x14ac:dyDescent="0.25">
      <c r="A18504" s="1">
        <v>301080305</v>
      </c>
      <c r="B18504" s="1" t="e">
        <f>VLOOKUP(A18504,[1]Maestra!A$1:C$746,2,0)</f>
        <v>#N/A</v>
      </c>
      <c r="C18504" s="1" t="e">
        <f>VLOOKUP(A18504,[1]Maestra!A$1:C$746,3,0)</f>
        <v>#N/A</v>
      </c>
      <c r="D18504" s="1" t="s">
        <v>20</v>
      </c>
      <c r="E18504" s="1">
        <v>1</v>
      </c>
      <c r="F18504" s="1">
        <v>31</v>
      </c>
      <c r="G18504" s="1" t="s">
        <v>34</v>
      </c>
      <c r="H18504" s="1">
        <v>9999</v>
      </c>
      <c r="I18504" s="1" t="s">
        <v>452</v>
      </c>
      <c r="J18504" s="1" t="s">
        <v>29</v>
      </c>
      <c r="K18504" s="1" t="s">
        <v>325</v>
      </c>
      <c r="Q18504" s="2" t="s">
        <v>37</v>
      </c>
      <c r="R18504" s="1" t="s">
        <v>718</v>
      </c>
      <c r="S18504" s="1" t="str">
        <f t="shared" si="588"/>
        <v>SAT|1|31|CDI|VIG|DIEF|CMED</v>
      </c>
      <c r="T18504" s="2" t="str">
        <f t="shared" si="589"/>
        <v>OK</v>
      </c>
    </row>
    <row r="18505" spans="1:20" x14ac:dyDescent="0.25">
      <c r="A18505" s="1">
        <v>301080305</v>
      </c>
      <c r="B18505" s="1" t="e">
        <f>VLOOKUP(A18505,[1]Maestra!A$1:C$746,2,0)</f>
        <v>#N/A</v>
      </c>
      <c r="C18505" s="1" t="e">
        <f>VLOOKUP(A18505,[1]Maestra!A$1:C$746,3,0)</f>
        <v>#N/A</v>
      </c>
      <c r="D18505" s="1" t="s">
        <v>20</v>
      </c>
      <c r="E18505" s="1">
        <v>1</v>
      </c>
      <c r="F18505" s="1">
        <v>31</v>
      </c>
      <c r="G18505" s="1" t="s">
        <v>34</v>
      </c>
      <c r="H18505" s="1">
        <v>9999</v>
      </c>
      <c r="I18505" s="1" t="s">
        <v>452</v>
      </c>
      <c r="J18505" s="1" t="s">
        <v>29</v>
      </c>
      <c r="K18505" s="1" t="s">
        <v>330</v>
      </c>
      <c r="Q18505" s="2" t="s">
        <v>37</v>
      </c>
      <c r="R18505" s="1" t="s">
        <v>718</v>
      </c>
      <c r="S18505" s="1" t="str">
        <f t="shared" si="588"/>
        <v>SAT|1|31|CDI|VIG|DIEF|CMIE</v>
      </c>
      <c r="T18505" s="2" t="str">
        <f t="shared" si="589"/>
        <v>OK</v>
      </c>
    </row>
    <row r="18506" spans="1:20" x14ac:dyDescent="0.25">
      <c r="A18506" s="1">
        <v>301080305</v>
      </c>
      <c r="B18506" s="1" t="e">
        <f>VLOOKUP(A18506,[1]Maestra!A$1:C$746,2,0)</f>
        <v>#N/A</v>
      </c>
      <c r="C18506" s="1" t="e">
        <f>VLOOKUP(A18506,[1]Maestra!A$1:C$746,3,0)</f>
        <v>#N/A</v>
      </c>
      <c r="D18506" s="1" t="s">
        <v>20</v>
      </c>
      <c r="E18506" s="1">
        <v>1</v>
      </c>
      <c r="F18506" s="1">
        <v>31</v>
      </c>
      <c r="G18506" s="1" t="s">
        <v>34</v>
      </c>
      <c r="H18506" s="1">
        <v>9999</v>
      </c>
      <c r="I18506" s="1" t="s">
        <v>452</v>
      </c>
      <c r="J18506" s="1" t="s">
        <v>29</v>
      </c>
      <c r="K18506" s="1" t="s">
        <v>331</v>
      </c>
      <c r="Q18506" s="2" t="s">
        <v>37</v>
      </c>
      <c r="R18506" s="1" t="s">
        <v>718</v>
      </c>
      <c r="S18506" s="1" t="str">
        <f t="shared" si="588"/>
        <v>SAT|1|31|CDI|VIG|DIEF|CPEM</v>
      </c>
      <c r="T18506" s="2" t="str">
        <f t="shared" si="589"/>
        <v>OK</v>
      </c>
    </row>
    <row r="18507" spans="1:20" x14ac:dyDescent="0.25">
      <c r="A18507" s="1">
        <v>301080304</v>
      </c>
      <c r="B18507" s="1" t="str">
        <f>VLOOKUP(A18507,[1]Maestra!A$1:C$746,2,0)</f>
        <v>ACTICVZJ8</v>
      </c>
      <c r="C18507" s="1" t="str">
        <f>VLOOKUP(A18507,[1]Maestra!A$1:C$746,3,0)</f>
        <v>TC IB Claro Visa Platinum - Compra Deuda</v>
      </c>
      <c r="D18507" s="1" t="s">
        <v>20</v>
      </c>
      <c r="E18507" s="1">
        <v>1</v>
      </c>
      <c r="F18507" s="1">
        <v>31</v>
      </c>
      <c r="G18507" s="1" t="s">
        <v>22</v>
      </c>
      <c r="H18507" s="1">
        <v>9999</v>
      </c>
      <c r="I18507" s="1" t="s">
        <v>449</v>
      </c>
      <c r="J18507" s="1" t="s">
        <v>29</v>
      </c>
      <c r="K18507" s="1" t="s">
        <v>454</v>
      </c>
      <c r="Q18507" s="2" t="s">
        <v>37</v>
      </c>
      <c r="R18507" s="1" t="s">
        <v>718</v>
      </c>
      <c r="S18507" s="1" t="str">
        <f t="shared" si="588"/>
        <v>SAT|1|31|CDP|VEN|DIEF|CCNR</v>
      </c>
      <c r="T18507" s="2" t="str">
        <f t="shared" si="589"/>
        <v>OK</v>
      </c>
    </row>
    <row r="18508" spans="1:20" x14ac:dyDescent="0.25">
      <c r="A18508" s="1">
        <v>301080304</v>
      </c>
      <c r="B18508" s="1" t="str">
        <f>VLOOKUP(A18508,[1]Maestra!A$1:C$746,2,0)</f>
        <v>ACTICVZJ8</v>
      </c>
      <c r="C18508" s="1" t="str">
        <f>VLOOKUP(A18508,[1]Maestra!A$1:C$746,3,0)</f>
        <v>TC IB Claro Visa Platinum - Compra Deuda</v>
      </c>
      <c r="D18508" s="1" t="s">
        <v>20</v>
      </c>
      <c r="E18508" s="1">
        <v>1</v>
      </c>
      <c r="F18508" s="1">
        <v>31</v>
      </c>
      <c r="G18508" s="1" t="s">
        <v>22</v>
      </c>
      <c r="H18508" s="1">
        <v>9999</v>
      </c>
      <c r="I18508" s="1" t="s">
        <v>449</v>
      </c>
      <c r="J18508" s="1" t="s">
        <v>29</v>
      </c>
      <c r="K18508" s="1" t="s">
        <v>325</v>
      </c>
      <c r="Q18508" s="2" t="s">
        <v>37</v>
      </c>
      <c r="R18508" s="1" t="s">
        <v>718</v>
      </c>
      <c r="S18508" s="1" t="str">
        <f t="shared" si="588"/>
        <v>SAT|1|31|CDP|VEN|DIEF|CMED</v>
      </c>
      <c r="T18508" s="2" t="str">
        <f t="shared" si="589"/>
        <v>OK</v>
      </c>
    </row>
    <row r="18509" spans="1:20" x14ac:dyDescent="0.25">
      <c r="A18509" s="1">
        <v>301080304</v>
      </c>
      <c r="B18509" s="1" t="str">
        <f>VLOOKUP(A18509,[1]Maestra!A$1:C$746,2,0)</f>
        <v>ACTICVZJ8</v>
      </c>
      <c r="C18509" s="1" t="str">
        <f>VLOOKUP(A18509,[1]Maestra!A$1:C$746,3,0)</f>
        <v>TC IB Claro Visa Platinum - Compra Deuda</v>
      </c>
      <c r="D18509" s="1" t="s">
        <v>20</v>
      </c>
      <c r="E18509" s="1">
        <v>1</v>
      </c>
      <c r="F18509" s="1">
        <v>31</v>
      </c>
      <c r="G18509" s="1" t="s">
        <v>22</v>
      </c>
      <c r="H18509" s="1">
        <v>9999</v>
      </c>
      <c r="I18509" s="1" t="s">
        <v>449</v>
      </c>
      <c r="J18509" s="1" t="s">
        <v>29</v>
      </c>
      <c r="K18509" s="1" t="s">
        <v>330</v>
      </c>
      <c r="Q18509" s="2" t="s">
        <v>37</v>
      </c>
      <c r="R18509" s="1" t="s">
        <v>718</v>
      </c>
      <c r="S18509" s="1" t="str">
        <f t="shared" si="588"/>
        <v>SAT|1|31|CDP|VEN|DIEF|CMIE</v>
      </c>
      <c r="T18509" s="2" t="str">
        <f t="shared" si="589"/>
        <v>OK</v>
      </c>
    </row>
    <row r="18510" spans="1:20" x14ac:dyDescent="0.25">
      <c r="A18510" s="1">
        <v>301080304</v>
      </c>
      <c r="B18510" s="1" t="str">
        <f>VLOOKUP(A18510,[1]Maestra!A$1:C$746,2,0)</f>
        <v>ACTICVZJ8</v>
      </c>
      <c r="C18510" s="1" t="str">
        <f>VLOOKUP(A18510,[1]Maestra!A$1:C$746,3,0)</f>
        <v>TC IB Claro Visa Platinum - Compra Deuda</v>
      </c>
      <c r="D18510" s="1" t="s">
        <v>20</v>
      </c>
      <c r="E18510" s="1">
        <v>1</v>
      </c>
      <c r="F18510" s="1">
        <v>31</v>
      </c>
      <c r="G18510" s="1" t="s">
        <v>22</v>
      </c>
      <c r="H18510" s="1">
        <v>9999</v>
      </c>
      <c r="I18510" s="1" t="s">
        <v>449</v>
      </c>
      <c r="J18510" s="1" t="s">
        <v>29</v>
      </c>
      <c r="K18510" s="1" t="s">
        <v>331</v>
      </c>
      <c r="Q18510" s="2" t="s">
        <v>37</v>
      </c>
      <c r="R18510" s="1" t="s">
        <v>718</v>
      </c>
      <c r="S18510" s="1" t="str">
        <f t="shared" si="588"/>
        <v>SAT|1|31|CDP|VEN|DIEF|CPEM</v>
      </c>
      <c r="T18510" s="2" t="str">
        <f t="shared" si="589"/>
        <v>OK</v>
      </c>
    </row>
    <row r="18511" spans="1:20" x14ac:dyDescent="0.25">
      <c r="A18511" s="1">
        <v>301080304</v>
      </c>
      <c r="B18511" s="1" t="str">
        <f>VLOOKUP(A18511,[1]Maestra!A$1:C$746,2,0)</f>
        <v>ACTICVZJ8</v>
      </c>
      <c r="C18511" s="1" t="str">
        <f>VLOOKUP(A18511,[1]Maestra!A$1:C$746,3,0)</f>
        <v>TC IB Claro Visa Platinum - Compra Deuda</v>
      </c>
      <c r="D18511" s="1" t="s">
        <v>20</v>
      </c>
      <c r="E18511" s="1">
        <v>1</v>
      </c>
      <c r="F18511" s="1">
        <v>31</v>
      </c>
      <c r="G18511" s="1" t="s">
        <v>22</v>
      </c>
      <c r="H18511" s="1">
        <v>9999</v>
      </c>
      <c r="I18511" s="1" t="s">
        <v>452</v>
      </c>
      <c r="J18511" s="1" t="s">
        <v>29</v>
      </c>
      <c r="K18511" s="1" t="s">
        <v>454</v>
      </c>
      <c r="Q18511" s="2" t="s">
        <v>37</v>
      </c>
      <c r="R18511" s="1" t="s">
        <v>718</v>
      </c>
      <c r="S18511" s="1" t="str">
        <f t="shared" si="588"/>
        <v>SAT|1|31|CDP|VIG|DIEF|CCNR</v>
      </c>
      <c r="T18511" s="2" t="str">
        <f t="shared" si="589"/>
        <v>OK</v>
      </c>
    </row>
    <row r="18512" spans="1:20" x14ac:dyDescent="0.25">
      <c r="A18512" s="1">
        <v>301080304</v>
      </c>
      <c r="B18512" s="1" t="str">
        <f>VLOOKUP(A18512,[1]Maestra!A$1:C$746,2,0)</f>
        <v>ACTICVZJ8</v>
      </c>
      <c r="C18512" s="1" t="str">
        <f>VLOOKUP(A18512,[1]Maestra!A$1:C$746,3,0)</f>
        <v>TC IB Claro Visa Platinum - Compra Deuda</v>
      </c>
      <c r="D18512" s="1" t="s">
        <v>20</v>
      </c>
      <c r="E18512" s="1">
        <v>1</v>
      </c>
      <c r="F18512" s="1">
        <v>31</v>
      </c>
      <c r="G18512" s="1" t="s">
        <v>22</v>
      </c>
      <c r="H18512" s="1">
        <v>9999</v>
      </c>
      <c r="I18512" s="1" t="s">
        <v>452</v>
      </c>
      <c r="J18512" s="1" t="s">
        <v>29</v>
      </c>
      <c r="K18512" s="1" t="s">
        <v>325</v>
      </c>
      <c r="Q18512" s="2" t="s">
        <v>37</v>
      </c>
      <c r="R18512" s="1" t="s">
        <v>718</v>
      </c>
      <c r="S18512" s="1" t="str">
        <f t="shared" si="588"/>
        <v>SAT|1|31|CDP|VIG|DIEF|CMED</v>
      </c>
      <c r="T18512" s="2" t="str">
        <f t="shared" si="589"/>
        <v>OK</v>
      </c>
    </row>
    <row r="18513" spans="1:20" x14ac:dyDescent="0.25">
      <c r="A18513" s="1">
        <v>301080304</v>
      </c>
      <c r="B18513" s="1" t="str">
        <f>VLOOKUP(A18513,[1]Maestra!A$1:C$746,2,0)</f>
        <v>ACTICVZJ8</v>
      </c>
      <c r="C18513" s="1" t="str">
        <f>VLOOKUP(A18513,[1]Maestra!A$1:C$746,3,0)</f>
        <v>TC IB Claro Visa Platinum - Compra Deuda</v>
      </c>
      <c r="D18513" s="1" t="s">
        <v>20</v>
      </c>
      <c r="E18513" s="1">
        <v>1</v>
      </c>
      <c r="F18513" s="1">
        <v>31</v>
      </c>
      <c r="G18513" s="1" t="s">
        <v>22</v>
      </c>
      <c r="H18513" s="1">
        <v>9999</v>
      </c>
      <c r="I18513" s="1" t="s">
        <v>452</v>
      </c>
      <c r="J18513" s="1" t="s">
        <v>29</v>
      </c>
      <c r="K18513" s="1" t="s">
        <v>330</v>
      </c>
      <c r="Q18513" s="2" t="s">
        <v>37</v>
      </c>
      <c r="R18513" s="1" t="s">
        <v>718</v>
      </c>
      <c r="S18513" s="1" t="str">
        <f t="shared" si="588"/>
        <v>SAT|1|31|CDP|VIG|DIEF|CMIE</v>
      </c>
      <c r="T18513" s="2" t="str">
        <f t="shared" si="589"/>
        <v>OK</v>
      </c>
    </row>
    <row r="18514" spans="1:20" x14ac:dyDescent="0.25">
      <c r="A18514" s="1">
        <v>301080304</v>
      </c>
      <c r="B18514" s="1" t="str">
        <f>VLOOKUP(A18514,[1]Maestra!A$1:C$746,2,0)</f>
        <v>ACTICVZJ8</v>
      </c>
      <c r="C18514" s="1" t="str">
        <f>VLOOKUP(A18514,[1]Maestra!A$1:C$746,3,0)</f>
        <v>TC IB Claro Visa Platinum - Compra Deuda</v>
      </c>
      <c r="D18514" s="1" t="s">
        <v>20</v>
      </c>
      <c r="E18514" s="1">
        <v>1</v>
      </c>
      <c r="F18514" s="1">
        <v>31</v>
      </c>
      <c r="G18514" s="1" t="s">
        <v>22</v>
      </c>
      <c r="H18514" s="1">
        <v>9999</v>
      </c>
      <c r="I18514" s="1" t="s">
        <v>452</v>
      </c>
      <c r="J18514" s="1" t="s">
        <v>29</v>
      </c>
      <c r="K18514" s="1" t="s">
        <v>331</v>
      </c>
      <c r="Q18514" s="2" t="s">
        <v>37</v>
      </c>
      <c r="R18514" s="1" t="s">
        <v>718</v>
      </c>
      <c r="S18514" s="1" t="str">
        <f t="shared" si="588"/>
        <v>SAT|1|31|CDP|VIG|DIEF|CPEM</v>
      </c>
      <c r="T18514" s="2" t="str">
        <f t="shared" si="589"/>
        <v>OK</v>
      </c>
    </row>
    <row r="18515" spans="1:20" x14ac:dyDescent="0.25">
      <c r="A18515" s="1">
        <v>301080304</v>
      </c>
      <c r="B18515" s="1" t="str">
        <f>VLOOKUP(A18515,[1]Maestra!A$1:C$746,2,0)</f>
        <v>ACTICVZJ8</v>
      </c>
      <c r="C18515" s="1" t="str">
        <f>VLOOKUP(A18515,[1]Maestra!A$1:C$746,3,0)</f>
        <v>TC IB Claro Visa Platinum - Compra Deuda</v>
      </c>
      <c r="D18515" s="1" t="s">
        <v>20</v>
      </c>
      <c r="E18515" s="1">
        <v>1</v>
      </c>
      <c r="F18515" s="1">
        <v>31</v>
      </c>
      <c r="G18515" s="1" t="s">
        <v>23</v>
      </c>
      <c r="H18515" s="1">
        <v>9999</v>
      </c>
      <c r="I18515" s="1" t="s">
        <v>449</v>
      </c>
      <c r="J18515" s="1" t="s">
        <v>29</v>
      </c>
      <c r="K18515" s="1" t="s">
        <v>324</v>
      </c>
      <c r="Q18515" s="2" t="s">
        <v>37</v>
      </c>
      <c r="R18515" s="1" t="s">
        <v>718</v>
      </c>
      <c r="S18515" s="1" t="str">
        <f t="shared" si="588"/>
        <v>SAT|1|31|CDR|VEN|DIEF|CCRV</v>
      </c>
      <c r="T18515" s="2" t="str">
        <f t="shared" si="589"/>
        <v>OK</v>
      </c>
    </row>
    <row r="18516" spans="1:20" x14ac:dyDescent="0.25">
      <c r="A18516" s="1">
        <v>301080304</v>
      </c>
      <c r="B18516" s="1" t="str">
        <f>VLOOKUP(A18516,[1]Maestra!A$1:C$746,2,0)</f>
        <v>ACTICVZJ8</v>
      </c>
      <c r="C18516" s="1" t="str">
        <f>VLOOKUP(A18516,[1]Maestra!A$1:C$746,3,0)</f>
        <v>TC IB Claro Visa Platinum - Compra Deuda</v>
      </c>
      <c r="D18516" s="1" t="s">
        <v>20</v>
      </c>
      <c r="E18516" s="1">
        <v>1</v>
      </c>
      <c r="F18516" s="1">
        <v>31</v>
      </c>
      <c r="G18516" s="1" t="s">
        <v>23</v>
      </c>
      <c r="H18516" s="1">
        <v>9999</v>
      </c>
      <c r="I18516" s="1" t="s">
        <v>449</v>
      </c>
      <c r="J18516" s="1" t="s">
        <v>29</v>
      </c>
      <c r="K18516" s="1" t="s">
        <v>325</v>
      </c>
      <c r="Q18516" s="2" t="s">
        <v>37</v>
      </c>
      <c r="R18516" s="1" t="s">
        <v>718</v>
      </c>
      <c r="S18516" s="1" t="str">
        <f t="shared" si="588"/>
        <v>SAT|1|31|CDR|VEN|DIEF|CMED</v>
      </c>
      <c r="T18516" s="2" t="str">
        <f t="shared" si="589"/>
        <v>OK</v>
      </c>
    </row>
    <row r="18517" spans="1:20" x14ac:dyDescent="0.25">
      <c r="A18517" s="1">
        <v>301080304</v>
      </c>
      <c r="B18517" s="1" t="str">
        <f>VLOOKUP(A18517,[1]Maestra!A$1:C$746,2,0)</f>
        <v>ACTICVZJ8</v>
      </c>
      <c r="C18517" s="1" t="str">
        <f>VLOOKUP(A18517,[1]Maestra!A$1:C$746,3,0)</f>
        <v>TC IB Claro Visa Platinum - Compra Deuda</v>
      </c>
      <c r="D18517" s="1" t="s">
        <v>20</v>
      </c>
      <c r="E18517" s="1">
        <v>1</v>
      </c>
      <c r="F18517" s="1">
        <v>31</v>
      </c>
      <c r="G18517" s="1" t="s">
        <v>23</v>
      </c>
      <c r="H18517" s="1">
        <v>9999</v>
      </c>
      <c r="I18517" s="1" t="s">
        <v>449</v>
      </c>
      <c r="J18517" s="1" t="s">
        <v>29</v>
      </c>
      <c r="K18517" s="1" t="s">
        <v>330</v>
      </c>
      <c r="Q18517" s="2" t="s">
        <v>37</v>
      </c>
      <c r="R18517" s="1" t="s">
        <v>718</v>
      </c>
      <c r="S18517" s="1" t="str">
        <f t="shared" si="588"/>
        <v>SAT|1|31|CDR|VEN|DIEF|CMIE</v>
      </c>
      <c r="T18517" s="2" t="str">
        <f t="shared" si="589"/>
        <v>OK</v>
      </c>
    </row>
    <row r="18518" spans="1:20" x14ac:dyDescent="0.25">
      <c r="A18518" s="1">
        <v>301080304</v>
      </c>
      <c r="B18518" s="1" t="str">
        <f>VLOOKUP(A18518,[1]Maestra!A$1:C$746,2,0)</f>
        <v>ACTICVZJ8</v>
      </c>
      <c r="C18518" s="1" t="str">
        <f>VLOOKUP(A18518,[1]Maestra!A$1:C$746,3,0)</f>
        <v>TC IB Claro Visa Platinum - Compra Deuda</v>
      </c>
      <c r="D18518" s="1" t="s">
        <v>20</v>
      </c>
      <c r="E18518" s="1">
        <v>1</v>
      </c>
      <c r="F18518" s="1">
        <v>31</v>
      </c>
      <c r="G18518" s="1" t="s">
        <v>23</v>
      </c>
      <c r="H18518" s="1">
        <v>9999</v>
      </c>
      <c r="I18518" s="1" t="s">
        <v>449</v>
      </c>
      <c r="J18518" s="1" t="s">
        <v>29</v>
      </c>
      <c r="K18518" s="1" t="s">
        <v>331</v>
      </c>
      <c r="Q18518" s="2" t="s">
        <v>37</v>
      </c>
      <c r="R18518" s="1" t="s">
        <v>718</v>
      </c>
      <c r="S18518" s="1" t="str">
        <f t="shared" si="588"/>
        <v>SAT|1|31|CDR|VEN|DIEF|CPEM</v>
      </c>
      <c r="T18518" s="2" t="str">
        <f t="shared" si="589"/>
        <v>OK</v>
      </c>
    </row>
    <row r="18519" spans="1:20" x14ac:dyDescent="0.25">
      <c r="A18519" s="1">
        <v>301080304</v>
      </c>
      <c r="B18519" s="1" t="str">
        <f>VLOOKUP(A18519,[1]Maestra!A$1:C$746,2,0)</f>
        <v>ACTICVZJ8</v>
      </c>
      <c r="C18519" s="1" t="str">
        <f>VLOOKUP(A18519,[1]Maestra!A$1:C$746,3,0)</f>
        <v>TC IB Claro Visa Platinum - Compra Deuda</v>
      </c>
      <c r="D18519" s="1" t="s">
        <v>20</v>
      </c>
      <c r="E18519" s="1">
        <v>1</v>
      </c>
      <c r="F18519" s="1">
        <v>31</v>
      </c>
      <c r="G18519" s="1" t="s">
        <v>23</v>
      </c>
      <c r="H18519" s="1">
        <v>9999</v>
      </c>
      <c r="I18519" s="1" t="s">
        <v>452</v>
      </c>
      <c r="J18519" s="1" t="s">
        <v>29</v>
      </c>
      <c r="K18519" s="1" t="s">
        <v>324</v>
      </c>
      <c r="Q18519" s="2" t="s">
        <v>37</v>
      </c>
      <c r="R18519" s="1" t="s">
        <v>718</v>
      </c>
      <c r="S18519" s="1" t="str">
        <f t="shared" si="588"/>
        <v>SAT|1|31|CDR|VIG|DIEF|CCRV</v>
      </c>
      <c r="T18519" s="2" t="str">
        <f t="shared" si="589"/>
        <v>OK</v>
      </c>
    </row>
    <row r="18520" spans="1:20" x14ac:dyDescent="0.25">
      <c r="A18520" s="1">
        <v>301080304</v>
      </c>
      <c r="B18520" s="1" t="str">
        <f>VLOOKUP(A18520,[1]Maestra!A$1:C$746,2,0)</f>
        <v>ACTICVZJ8</v>
      </c>
      <c r="C18520" s="1" t="str">
        <f>VLOOKUP(A18520,[1]Maestra!A$1:C$746,3,0)</f>
        <v>TC IB Claro Visa Platinum - Compra Deuda</v>
      </c>
      <c r="D18520" s="1" t="s">
        <v>20</v>
      </c>
      <c r="E18520" s="1">
        <v>1</v>
      </c>
      <c r="F18520" s="1">
        <v>31</v>
      </c>
      <c r="G18520" s="1" t="s">
        <v>23</v>
      </c>
      <c r="H18520" s="1">
        <v>9999</v>
      </c>
      <c r="I18520" s="1" t="s">
        <v>452</v>
      </c>
      <c r="J18520" s="1" t="s">
        <v>29</v>
      </c>
      <c r="K18520" s="1" t="s">
        <v>325</v>
      </c>
      <c r="Q18520" s="2" t="s">
        <v>37</v>
      </c>
      <c r="R18520" s="1" t="s">
        <v>718</v>
      </c>
      <c r="S18520" s="1" t="str">
        <f t="shared" si="588"/>
        <v>SAT|1|31|CDR|VIG|DIEF|CMED</v>
      </c>
      <c r="T18520" s="2" t="str">
        <f t="shared" si="589"/>
        <v>OK</v>
      </c>
    </row>
    <row r="18521" spans="1:20" x14ac:dyDescent="0.25">
      <c r="A18521" s="1">
        <v>301080304</v>
      </c>
      <c r="B18521" s="1" t="str">
        <f>VLOOKUP(A18521,[1]Maestra!A$1:C$746,2,0)</f>
        <v>ACTICVZJ8</v>
      </c>
      <c r="C18521" s="1" t="str">
        <f>VLOOKUP(A18521,[1]Maestra!A$1:C$746,3,0)</f>
        <v>TC IB Claro Visa Platinum - Compra Deuda</v>
      </c>
      <c r="D18521" s="1" t="s">
        <v>20</v>
      </c>
      <c r="E18521" s="1">
        <v>1</v>
      </c>
      <c r="F18521" s="1">
        <v>31</v>
      </c>
      <c r="G18521" s="1" t="s">
        <v>23</v>
      </c>
      <c r="H18521" s="1">
        <v>9999</v>
      </c>
      <c r="I18521" s="1" t="s">
        <v>452</v>
      </c>
      <c r="J18521" s="1" t="s">
        <v>29</v>
      </c>
      <c r="K18521" s="1" t="s">
        <v>330</v>
      </c>
      <c r="Q18521" s="2" t="s">
        <v>37</v>
      </c>
      <c r="R18521" s="1" t="s">
        <v>718</v>
      </c>
      <c r="S18521" s="1" t="str">
        <f t="shared" si="588"/>
        <v>SAT|1|31|CDR|VIG|DIEF|CMIE</v>
      </c>
      <c r="T18521" s="2" t="str">
        <f t="shared" si="589"/>
        <v>OK</v>
      </c>
    </row>
    <row r="18522" spans="1:20" x14ac:dyDescent="0.25">
      <c r="A18522" s="1">
        <v>301080304</v>
      </c>
      <c r="B18522" s="1" t="str">
        <f>VLOOKUP(A18522,[1]Maestra!A$1:C$746,2,0)</f>
        <v>ACTICVZJ8</v>
      </c>
      <c r="C18522" s="1" t="str">
        <f>VLOOKUP(A18522,[1]Maestra!A$1:C$746,3,0)</f>
        <v>TC IB Claro Visa Platinum - Compra Deuda</v>
      </c>
      <c r="D18522" s="1" t="s">
        <v>20</v>
      </c>
      <c r="E18522" s="1">
        <v>1</v>
      </c>
      <c r="F18522" s="1">
        <v>31</v>
      </c>
      <c r="G18522" s="1" t="s">
        <v>23</v>
      </c>
      <c r="H18522" s="1">
        <v>9999</v>
      </c>
      <c r="I18522" s="1" t="s">
        <v>452</v>
      </c>
      <c r="J18522" s="1" t="s">
        <v>29</v>
      </c>
      <c r="K18522" s="1" t="s">
        <v>331</v>
      </c>
      <c r="Q18522" s="2" t="s">
        <v>37</v>
      </c>
      <c r="R18522" s="1" t="s">
        <v>718</v>
      </c>
      <c r="S18522" s="1" t="str">
        <f t="shared" si="588"/>
        <v>SAT|1|31|CDR|VIG|DIEF|CPEM</v>
      </c>
      <c r="T18522" s="2" t="str">
        <f t="shared" si="589"/>
        <v>OK</v>
      </c>
    </row>
    <row r="18523" spans="1:20" x14ac:dyDescent="0.25">
      <c r="A18523" s="1">
        <v>301080301</v>
      </c>
      <c r="B18523" s="1" t="str">
        <f>VLOOKUP(A18523,[1]Maestra!A$1:C$746,2,0)</f>
        <v>ACTICVFC8</v>
      </c>
      <c r="C18523" s="1" t="str">
        <f>VLOOKUP(A18523,[1]Maestra!A$1:C$746,3,0)</f>
        <v>TC IB Claro Visa Platinum - Linea Rev.</v>
      </c>
      <c r="D18523" s="1" t="s">
        <v>20</v>
      </c>
      <c r="E18523" s="1">
        <v>1</v>
      </c>
      <c r="F18523" s="1">
        <v>31</v>
      </c>
      <c r="G18523" s="1" t="s">
        <v>21</v>
      </c>
      <c r="H18523" s="1">
        <v>9999</v>
      </c>
      <c r="I18523" s="1" t="s">
        <v>21</v>
      </c>
      <c r="J18523" s="1" t="s">
        <v>33</v>
      </c>
      <c r="K18523" s="1" t="s">
        <v>454</v>
      </c>
      <c r="Q18523" s="2" t="s">
        <v>37</v>
      </c>
      <c r="R18523" s="1" t="s">
        <v>718</v>
      </c>
      <c r="S18523" s="1" t="str">
        <f t="shared" si="588"/>
        <v>SAT|1|31|DUD|DUD|COMP|CCNR</v>
      </c>
      <c r="T18523" s="2" t="str">
        <f t="shared" si="589"/>
        <v>OK</v>
      </c>
    </row>
    <row r="18524" spans="1:20" x14ac:dyDescent="0.25">
      <c r="A18524" s="1">
        <v>301080301</v>
      </c>
      <c r="B18524" s="1" t="str">
        <f>VLOOKUP(A18524,[1]Maestra!A$1:C$746,2,0)</f>
        <v>ACTICVFC8</v>
      </c>
      <c r="C18524" s="1" t="str">
        <f>VLOOKUP(A18524,[1]Maestra!A$1:C$746,3,0)</f>
        <v>TC IB Claro Visa Platinum - Linea Rev.</v>
      </c>
      <c r="D18524" s="1" t="s">
        <v>20</v>
      </c>
      <c r="E18524" s="1">
        <v>1</v>
      </c>
      <c r="F18524" s="1">
        <v>31</v>
      </c>
      <c r="G18524" s="1" t="s">
        <v>21</v>
      </c>
      <c r="H18524" s="1">
        <v>9999</v>
      </c>
      <c r="I18524" s="1" t="s">
        <v>21</v>
      </c>
      <c r="J18524" s="1" t="s">
        <v>33</v>
      </c>
      <c r="K18524" s="1" t="s">
        <v>327</v>
      </c>
      <c r="Q18524" s="2" t="s">
        <v>37</v>
      </c>
      <c r="R18524" s="1" t="s">
        <v>718</v>
      </c>
      <c r="S18524" s="1" t="str">
        <f t="shared" si="588"/>
        <v>SAT|1|31|DUD|DUD|COMP|CCOR</v>
      </c>
      <c r="T18524" s="2" t="str">
        <f t="shared" si="589"/>
        <v>OK</v>
      </c>
    </row>
    <row r="18525" spans="1:20" x14ac:dyDescent="0.25">
      <c r="A18525" s="1">
        <v>301080301</v>
      </c>
      <c r="B18525" s="1" t="str">
        <f>VLOOKUP(A18525,[1]Maestra!A$1:C$746,2,0)</f>
        <v>ACTICVFC8</v>
      </c>
      <c r="C18525" s="1" t="str">
        <f>VLOOKUP(A18525,[1]Maestra!A$1:C$746,3,0)</f>
        <v>TC IB Claro Visa Platinum - Linea Rev.</v>
      </c>
      <c r="D18525" s="1" t="s">
        <v>20</v>
      </c>
      <c r="E18525" s="1">
        <v>1</v>
      </c>
      <c r="F18525" s="1">
        <v>31</v>
      </c>
      <c r="G18525" s="1" t="s">
        <v>21</v>
      </c>
      <c r="H18525" s="1">
        <v>9999</v>
      </c>
      <c r="I18525" s="1" t="s">
        <v>21</v>
      </c>
      <c r="J18525" s="1" t="s">
        <v>33</v>
      </c>
      <c r="K18525" s="1" t="s">
        <v>324</v>
      </c>
      <c r="Q18525" s="2" t="s">
        <v>37</v>
      </c>
      <c r="R18525" s="1" t="s">
        <v>718</v>
      </c>
      <c r="S18525" s="1" t="str">
        <f t="shared" si="588"/>
        <v>SAT|1|31|DUD|DUD|COMP|CCRV</v>
      </c>
      <c r="T18525" s="2" t="str">
        <f t="shared" si="589"/>
        <v>OK</v>
      </c>
    </row>
    <row r="18526" spans="1:20" x14ac:dyDescent="0.25">
      <c r="A18526" s="1">
        <v>301080301</v>
      </c>
      <c r="B18526" s="1" t="str">
        <f>VLOOKUP(A18526,[1]Maestra!A$1:C$746,2,0)</f>
        <v>ACTICVFC8</v>
      </c>
      <c r="C18526" s="1" t="str">
        <f>VLOOKUP(A18526,[1]Maestra!A$1:C$746,3,0)</f>
        <v>TC IB Claro Visa Platinum - Linea Rev.</v>
      </c>
      <c r="D18526" s="1" t="s">
        <v>20</v>
      </c>
      <c r="E18526" s="1">
        <v>1</v>
      </c>
      <c r="F18526" s="1">
        <v>31</v>
      </c>
      <c r="G18526" s="1" t="s">
        <v>21</v>
      </c>
      <c r="H18526" s="1">
        <v>9999</v>
      </c>
      <c r="I18526" s="1" t="s">
        <v>21</v>
      </c>
      <c r="J18526" s="1" t="s">
        <v>33</v>
      </c>
      <c r="K18526" s="1" t="s">
        <v>323</v>
      </c>
      <c r="Q18526" s="2" t="s">
        <v>37</v>
      </c>
      <c r="R18526" s="1" t="s">
        <v>718</v>
      </c>
      <c r="S18526" s="1" t="str">
        <f t="shared" si="588"/>
        <v>SAT|1|31|DUD|DUD|COMP|CESP</v>
      </c>
      <c r="T18526" s="2" t="str">
        <f t="shared" si="589"/>
        <v>OK</v>
      </c>
    </row>
    <row r="18527" spans="1:20" x14ac:dyDescent="0.25">
      <c r="A18527" s="1">
        <v>301080301</v>
      </c>
      <c r="B18527" s="1" t="str">
        <f>VLOOKUP(A18527,[1]Maestra!A$1:C$746,2,0)</f>
        <v>ACTICVFC8</v>
      </c>
      <c r="C18527" s="1" t="str">
        <f>VLOOKUP(A18527,[1]Maestra!A$1:C$746,3,0)</f>
        <v>TC IB Claro Visa Platinum - Linea Rev.</v>
      </c>
      <c r="D18527" s="1" t="s">
        <v>20</v>
      </c>
      <c r="E18527" s="1">
        <v>1</v>
      </c>
      <c r="F18527" s="1">
        <v>31</v>
      </c>
      <c r="G18527" s="1" t="s">
        <v>21</v>
      </c>
      <c r="H18527" s="1">
        <v>9999</v>
      </c>
      <c r="I18527" s="1" t="s">
        <v>21</v>
      </c>
      <c r="J18527" s="1" t="s">
        <v>33</v>
      </c>
      <c r="K18527" s="1" t="s">
        <v>328</v>
      </c>
      <c r="Q18527" s="2" t="s">
        <v>37</v>
      </c>
      <c r="R18527" s="1" t="s">
        <v>718</v>
      </c>
      <c r="S18527" s="1" t="str">
        <f t="shared" si="588"/>
        <v>SAT|1|31|DUD|DUD|COMP|CGEM</v>
      </c>
      <c r="T18527" s="2" t="str">
        <f t="shared" si="589"/>
        <v>OK</v>
      </c>
    </row>
    <row r="18528" spans="1:20" x14ac:dyDescent="0.25">
      <c r="A18528" s="1">
        <v>301080301</v>
      </c>
      <c r="B18528" s="1" t="str">
        <f>VLOOKUP(A18528,[1]Maestra!A$1:C$746,2,0)</f>
        <v>ACTICVFC8</v>
      </c>
      <c r="C18528" s="1" t="str">
        <f>VLOOKUP(A18528,[1]Maestra!A$1:C$746,3,0)</f>
        <v>TC IB Claro Visa Platinum - Linea Rev.</v>
      </c>
      <c r="D18528" s="1" t="s">
        <v>20</v>
      </c>
      <c r="E18528" s="1">
        <v>1</v>
      </c>
      <c r="F18528" s="1">
        <v>31</v>
      </c>
      <c r="G18528" s="1" t="s">
        <v>21</v>
      </c>
      <c r="H18528" s="1">
        <v>9999</v>
      </c>
      <c r="I18528" s="1" t="s">
        <v>21</v>
      </c>
      <c r="J18528" s="1" t="s">
        <v>33</v>
      </c>
      <c r="K18528" s="1" t="s">
        <v>329</v>
      </c>
      <c r="Q18528" s="2" t="s">
        <v>37</v>
      </c>
      <c r="R18528" s="1" t="s">
        <v>718</v>
      </c>
      <c r="S18528" s="1" t="str">
        <f t="shared" si="588"/>
        <v>SAT|1|31|DUD|DUD|COMP|CIVA</v>
      </c>
      <c r="T18528" s="2" t="str">
        <f t="shared" si="589"/>
        <v>OK</v>
      </c>
    </row>
    <row r="18529" spans="1:20" x14ac:dyDescent="0.25">
      <c r="A18529" s="1">
        <v>301080301</v>
      </c>
      <c r="B18529" s="1" t="str">
        <f>VLOOKUP(A18529,[1]Maestra!A$1:C$746,2,0)</f>
        <v>ACTICVFC8</v>
      </c>
      <c r="C18529" s="1" t="str">
        <f>VLOOKUP(A18529,[1]Maestra!A$1:C$746,3,0)</f>
        <v>TC IB Claro Visa Platinum - Linea Rev.</v>
      </c>
      <c r="D18529" s="1" t="s">
        <v>20</v>
      </c>
      <c r="E18529" s="1">
        <v>1</v>
      </c>
      <c r="F18529" s="1">
        <v>31</v>
      </c>
      <c r="G18529" s="1" t="s">
        <v>21</v>
      </c>
      <c r="H18529" s="1">
        <v>9999</v>
      </c>
      <c r="I18529" s="1" t="s">
        <v>21</v>
      </c>
      <c r="J18529" s="1" t="s">
        <v>33</v>
      </c>
      <c r="K18529" s="1" t="s">
        <v>325</v>
      </c>
      <c r="Q18529" s="2" t="s">
        <v>37</v>
      </c>
      <c r="R18529" s="1" t="s">
        <v>718</v>
      </c>
      <c r="S18529" s="1" t="str">
        <f t="shared" si="588"/>
        <v>SAT|1|31|DUD|DUD|COMP|CMED</v>
      </c>
      <c r="T18529" s="2" t="str">
        <f t="shared" si="589"/>
        <v>OK</v>
      </c>
    </row>
    <row r="18530" spans="1:20" x14ac:dyDescent="0.25">
      <c r="A18530" s="1">
        <v>301080301</v>
      </c>
      <c r="B18530" s="1" t="str">
        <f>VLOOKUP(A18530,[1]Maestra!A$1:C$746,2,0)</f>
        <v>ACTICVFC8</v>
      </c>
      <c r="C18530" s="1" t="str">
        <f>VLOOKUP(A18530,[1]Maestra!A$1:C$746,3,0)</f>
        <v>TC IB Claro Visa Platinum - Linea Rev.</v>
      </c>
      <c r="D18530" s="1" t="s">
        <v>20</v>
      </c>
      <c r="E18530" s="1">
        <v>1</v>
      </c>
      <c r="F18530" s="1">
        <v>31</v>
      </c>
      <c r="G18530" s="1" t="s">
        <v>21</v>
      </c>
      <c r="H18530" s="1">
        <v>9999</v>
      </c>
      <c r="I18530" s="1" t="s">
        <v>21</v>
      </c>
      <c r="J18530" s="1" t="s">
        <v>33</v>
      </c>
      <c r="K18530" s="1" t="s">
        <v>330</v>
      </c>
      <c r="Q18530" s="2" t="s">
        <v>37</v>
      </c>
      <c r="R18530" s="1" t="s">
        <v>718</v>
      </c>
      <c r="S18530" s="1" t="str">
        <f t="shared" ref="S18530:S18593" si="590">_xlfn.CONCAT(D18530,"|",E18530,"|",F18530,"|",G18530,"|",I18530,"|",J18530,"|",K18530)</f>
        <v>SAT|1|31|DUD|DUD|COMP|CMIE</v>
      </c>
      <c r="T18530" s="2" t="str">
        <f t="shared" si="589"/>
        <v>OK</v>
      </c>
    </row>
    <row r="18531" spans="1:20" x14ac:dyDescent="0.25">
      <c r="A18531" s="1">
        <v>301080301</v>
      </c>
      <c r="B18531" s="1" t="str">
        <f>VLOOKUP(A18531,[1]Maestra!A$1:C$746,2,0)</f>
        <v>ACTICVFC8</v>
      </c>
      <c r="C18531" s="1" t="str">
        <f>VLOOKUP(A18531,[1]Maestra!A$1:C$746,3,0)</f>
        <v>TC IB Claro Visa Platinum - Linea Rev.</v>
      </c>
      <c r="D18531" s="1" t="s">
        <v>20</v>
      </c>
      <c r="E18531" s="1">
        <v>1</v>
      </c>
      <c r="F18531" s="1">
        <v>31</v>
      </c>
      <c r="G18531" s="1" t="s">
        <v>21</v>
      </c>
      <c r="H18531" s="1">
        <v>9999</v>
      </c>
      <c r="I18531" s="1" t="s">
        <v>21</v>
      </c>
      <c r="J18531" s="1" t="s">
        <v>33</v>
      </c>
      <c r="K18531" s="1" t="s">
        <v>331</v>
      </c>
      <c r="Q18531" s="2" t="s">
        <v>37</v>
      </c>
      <c r="R18531" s="1" t="s">
        <v>718</v>
      </c>
      <c r="S18531" s="1" t="str">
        <f t="shared" si="590"/>
        <v>SAT|1|31|DUD|DUD|COMP|CPEM</v>
      </c>
      <c r="T18531" s="2" t="str">
        <f t="shared" si="589"/>
        <v>OK</v>
      </c>
    </row>
    <row r="18532" spans="1:20" x14ac:dyDescent="0.25">
      <c r="A18532" s="1">
        <v>301080303</v>
      </c>
      <c r="B18532" s="1" t="str">
        <f>VLOOKUP(A18532,[1]Maestra!A$1:C$746,2,0)</f>
        <v>ACTICV1T8</v>
      </c>
      <c r="C18532" s="1" t="str">
        <f>VLOOKUP(A18532,[1]Maestra!A$1:C$746,3,0)</f>
        <v>TC IB Claro Visa Platinum - Extracash</v>
      </c>
      <c r="D18532" s="1" t="s">
        <v>20</v>
      </c>
      <c r="E18532" s="1">
        <v>1</v>
      </c>
      <c r="F18532" s="1">
        <v>31</v>
      </c>
      <c r="G18532" s="1" t="s">
        <v>32</v>
      </c>
      <c r="H18532" s="1">
        <v>9999</v>
      </c>
      <c r="I18532" s="1" t="s">
        <v>449</v>
      </c>
      <c r="J18532" s="1" t="s">
        <v>29</v>
      </c>
      <c r="K18532" s="1" t="s">
        <v>454</v>
      </c>
      <c r="Q18532" s="2" t="s">
        <v>37</v>
      </c>
      <c r="R18532" s="1" t="s">
        <v>718</v>
      </c>
      <c r="S18532" s="1" t="str">
        <f t="shared" si="590"/>
        <v>SAT|1|31|EXT|VEN|DIEF|CCNR</v>
      </c>
      <c r="T18532" s="2" t="str">
        <f t="shared" si="589"/>
        <v>OK</v>
      </c>
    </row>
    <row r="18533" spans="1:20" x14ac:dyDescent="0.25">
      <c r="A18533" s="1">
        <v>301080303</v>
      </c>
      <c r="B18533" s="1" t="str">
        <f>VLOOKUP(A18533,[1]Maestra!A$1:C$746,2,0)</f>
        <v>ACTICV1T8</v>
      </c>
      <c r="C18533" s="1" t="str">
        <f>VLOOKUP(A18533,[1]Maestra!A$1:C$746,3,0)</f>
        <v>TC IB Claro Visa Platinum - Extracash</v>
      </c>
      <c r="D18533" s="1" t="s">
        <v>20</v>
      </c>
      <c r="E18533" s="1">
        <v>1</v>
      </c>
      <c r="F18533" s="1">
        <v>31</v>
      </c>
      <c r="G18533" s="1" t="s">
        <v>32</v>
      </c>
      <c r="H18533" s="1">
        <v>9999</v>
      </c>
      <c r="I18533" s="1" t="s">
        <v>449</v>
      </c>
      <c r="J18533" s="1" t="s">
        <v>29</v>
      </c>
      <c r="K18533" s="1" t="s">
        <v>325</v>
      </c>
      <c r="Q18533" s="2" t="s">
        <v>37</v>
      </c>
      <c r="R18533" s="1" t="s">
        <v>718</v>
      </c>
      <c r="S18533" s="1" t="str">
        <f t="shared" si="590"/>
        <v>SAT|1|31|EXT|VEN|DIEF|CMED</v>
      </c>
      <c r="T18533" s="2" t="str">
        <f t="shared" si="589"/>
        <v>OK</v>
      </c>
    </row>
    <row r="18534" spans="1:20" x14ac:dyDescent="0.25">
      <c r="A18534" s="1">
        <v>301080303</v>
      </c>
      <c r="B18534" s="1" t="str">
        <f>VLOOKUP(A18534,[1]Maestra!A$1:C$746,2,0)</f>
        <v>ACTICV1T8</v>
      </c>
      <c r="C18534" s="1" t="str">
        <f>VLOOKUP(A18534,[1]Maestra!A$1:C$746,3,0)</f>
        <v>TC IB Claro Visa Platinum - Extracash</v>
      </c>
      <c r="D18534" s="1" t="s">
        <v>20</v>
      </c>
      <c r="E18534" s="1">
        <v>1</v>
      </c>
      <c r="F18534" s="1">
        <v>31</v>
      </c>
      <c r="G18534" s="1" t="s">
        <v>32</v>
      </c>
      <c r="H18534" s="1">
        <v>9999</v>
      </c>
      <c r="I18534" s="1" t="s">
        <v>449</v>
      </c>
      <c r="J18534" s="1" t="s">
        <v>29</v>
      </c>
      <c r="K18534" s="1" t="s">
        <v>330</v>
      </c>
      <c r="Q18534" s="2" t="s">
        <v>37</v>
      </c>
      <c r="R18534" s="1" t="s">
        <v>718</v>
      </c>
      <c r="S18534" s="1" t="str">
        <f t="shared" si="590"/>
        <v>SAT|1|31|EXT|VEN|DIEF|CMIE</v>
      </c>
      <c r="T18534" s="2" t="str">
        <f t="shared" si="589"/>
        <v>OK</v>
      </c>
    </row>
    <row r="18535" spans="1:20" x14ac:dyDescent="0.25">
      <c r="A18535" s="1">
        <v>301080303</v>
      </c>
      <c r="B18535" s="1" t="str">
        <f>VLOOKUP(A18535,[1]Maestra!A$1:C$746,2,0)</f>
        <v>ACTICV1T8</v>
      </c>
      <c r="C18535" s="1" t="str">
        <f>VLOOKUP(A18535,[1]Maestra!A$1:C$746,3,0)</f>
        <v>TC IB Claro Visa Platinum - Extracash</v>
      </c>
      <c r="D18535" s="1" t="s">
        <v>20</v>
      </c>
      <c r="E18535" s="1">
        <v>1</v>
      </c>
      <c r="F18535" s="1">
        <v>31</v>
      </c>
      <c r="G18535" s="1" t="s">
        <v>32</v>
      </c>
      <c r="H18535" s="1">
        <v>9999</v>
      </c>
      <c r="I18535" s="1" t="s">
        <v>449</v>
      </c>
      <c r="J18535" s="1" t="s">
        <v>29</v>
      </c>
      <c r="K18535" s="1" t="s">
        <v>331</v>
      </c>
      <c r="Q18535" s="2" t="s">
        <v>37</v>
      </c>
      <c r="R18535" s="1" t="s">
        <v>718</v>
      </c>
      <c r="S18535" s="1" t="str">
        <f t="shared" si="590"/>
        <v>SAT|1|31|EXT|VEN|DIEF|CPEM</v>
      </c>
      <c r="T18535" s="2" t="str">
        <f t="shared" si="589"/>
        <v>OK</v>
      </c>
    </row>
    <row r="18536" spans="1:20" x14ac:dyDescent="0.25">
      <c r="A18536" s="1">
        <v>301080303</v>
      </c>
      <c r="B18536" s="1" t="str">
        <f>VLOOKUP(A18536,[1]Maestra!A$1:C$746,2,0)</f>
        <v>ACTICV1T8</v>
      </c>
      <c r="C18536" s="1" t="str">
        <f>VLOOKUP(A18536,[1]Maestra!A$1:C$746,3,0)</f>
        <v>TC IB Claro Visa Platinum - Extracash</v>
      </c>
      <c r="D18536" s="1" t="s">
        <v>20</v>
      </c>
      <c r="E18536" s="1">
        <v>1</v>
      </c>
      <c r="F18536" s="1">
        <v>31</v>
      </c>
      <c r="G18536" s="1" t="s">
        <v>32</v>
      </c>
      <c r="H18536" s="1">
        <v>9999</v>
      </c>
      <c r="I18536" s="1" t="s">
        <v>452</v>
      </c>
      <c r="J18536" s="1" t="s">
        <v>29</v>
      </c>
      <c r="K18536" s="1" t="s">
        <v>454</v>
      </c>
      <c r="Q18536" s="2" t="s">
        <v>37</v>
      </c>
      <c r="R18536" s="1" t="s">
        <v>718</v>
      </c>
      <c r="S18536" s="1" t="str">
        <f t="shared" si="590"/>
        <v>SAT|1|31|EXT|VIG|DIEF|CCNR</v>
      </c>
      <c r="T18536" s="2" t="str">
        <f t="shared" si="589"/>
        <v>OK</v>
      </c>
    </row>
    <row r="18537" spans="1:20" x14ac:dyDescent="0.25">
      <c r="A18537" s="1">
        <v>301080303</v>
      </c>
      <c r="B18537" s="1" t="str">
        <f>VLOOKUP(A18537,[1]Maestra!A$1:C$746,2,0)</f>
        <v>ACTICV1T8</v>
      </c>
      <c r="C18537" s="1" t="str">
        <f>VLOOKUP(A18537,[1]Maestra!A$1:C$746,3,0)</f>
        <v>TC IB Claro Visa Platinum - Extracash</v>
      </c>
      <c r="D18537" s="1" t="s">
        <v>20</v>
      </c>
      <c r="E18537" s="1">
        <v>1</v>
      </c>
      <c r="F18537" s="1">
        <v>31</v>
      </c>
      <c r="G18537" s="1" t="s">
        <v>32</v>
      </c>
      <c r="H18537" s="1">
        <v>9999</v>
      </c>
      <c r="I18537" s="1" t="s">
        <v>452</v>
      </c>
      <c r="J18537" s="1" t="s">
        <v>29</v>
      </c>
      <c r="K18537" s="1" t="s">
        <v>325</v>
      </c>
      <c r="Q18537" s="2" t="s">
        <v>37</v>
      </c>
      <c r="R18537" s="1" t="s">
        <v>718</v>
      </c>
      <c r="S18537" s="1" t="str">
        <f t="shared" si="590"/>
        <v>SAT|1|31|EXT|VIG|DIEF|CMED</v>
      </c>
      <c r="T18537" s="2" t="str">
        <f t="shared" si="589"/>
        <v>OK</v>
      </c>
    </row>
    <row r="18538" spans="1:20" x14ac:dyDescent="0.25">
      <c r="A18538" s="1">
        <v>301080303</v>
      </c>
      <c r="B18538" s="1" t="str">
        <f>VLOOKUP(A18538,[1]Maestra!A$1:C$746,2,0)</f>
        <v>ACTICV1T8</v>
      </c>
      <c r="C18538" s="1" t="str">
        <f>VLOOKUP(A18538,[1]Maestra!A$1:C$746,3,0)</f>
        <v>TC IB Claro Visa Platinum - Extracash</v>
      </c>
      <c r="D18538" s="1" t="s">
        <v>20</v>
      </c>
      <c r="E18538" s="1">
        <v>1</v>
      </c>
      <c r="F18538" s="1">
        <v>31</v>
      </c>
      <c r="G18538" s="1" t="s">
        <v>32</v>
      </c>
      <c r="H18538" s="1">
        <v>9999</v>
      </c>
      <c r="I18538" s="1" t="s">
        <v>452</v>
      </c>
      <c r="J18538" s="1" t="s">
        <v>29</v>
      </c>
      <c r="K18538" s="1" t="s">
        <v>330</v>
      </c>
      <c r="Q18538" s="2" t="s">
        <v>37</v>
      </c>
      <c r="R18538" s="1" t="s">
        <v>718</v>
      </c>
      <c r="S18538" s="1" t="str">
        <f t="shared" si="590"/>
        <v>SAT|1|31|EXT|VIG|DIEF|CMIE</v>
      </c>
      <c r="T18538" s="2" t="str">
        <f t="shared" si="589"/>
        <v>OK</v>
      </c>
    </row>
    <row r="18539" spans="1:20" x14ac:dyDescent="0.25">
      <c r="A18539" s="1">
        <v>301080303</v>
      </c>
      <c r="B18539" s="1" t="str">
        <f>VLOOKUP(A18539,[1]Maestra!A$1:C$746,2,0)</f>
        <v>ACTICV1T8</v>
      </c>
      <c r="C18539" s="1" t="str">
        <f>VLOOKUP(A18539,[1]Maestra!A$1:C$746,3,0)</f>
        <v>TC IB Claro Visa Platinum - Extracash</v>
      </c>
      <c r="D18539" s="1" t="s">
        <v>20</v>
      </c>
      <c r="E18539" s="1">
        <v>1</v>
      </c>
      <c r="F18539" s="1">
        <v>31</v>
      </c>
      <c r="G18539" s="1" t="s">
        <v>32</v>
      </c>
      <c r="H18539" s="1">
        <v>9999</v>
      </c>
      <c r="I18539" s="1" t="s">
        <v>452</v>
      </c>
      <c r="J18539" s="1" t="s">
        <v>29</v>
      </c>
      <c r="K18539" s="1" t="s">
        <v>331</v>
      </c>
      <c r="Q18539" s="2" t="s">
        <v>37</v>
      </c>
      <c r="R18539" s="1" t="s">
        <v>718</v>
      </c>
      <c r="S18539" s="1" t="str">
        <f t="shared" si="590"/>
        <v>SAT|1|31|EXT|VIG|DIEF|CPEM</v>
      </c>
      <c r="T18539" s="2" t="str">
        <f t="shared" si="589"/>
        <v>OK</v>
      </c>
    </row>
    <row r="18540" spans="1:20" x14ac:dyDescent="0.25">
      <c r="A18540" s="1">
        <v>301080301</v>
      </c>
      <c r="B18540" s="1" t="str">
        <f>VLOOKUP(A18540,[1]Maestra!A$1:C$746,2,0)</f>
        <v>ACTICVFC8</v>
      </c>
      <c r="C18540" s="1" t="str">
        <f>VLOOKUP(A18540,[1]Maestra!A$1:C$746,3,0)</f>
        <v>TC IB Claro Visa Platinum - Linea Rev.</v>
      </c>
      <c r="D18540" s="1" t="s">
        <v>20</v>
      </c>
      <c r="E18540" s="1">
        <v>1</v>
      </c>
      <c r="F18540" s="1">
        <v>31</v>
      </c>
      <c r="G18540" s="1" t="s">
        <v>25</v>
      </c>
      <c r="H18540" s="1">
        <v>9999</v>
      </c>
      <c r="I18540" s="1" t="s">
        <v>449</v>
      </c>
      <c r="J18540" s="1">
        <v>9999</v>
      </c>
      <c r="K18540" s="1" t="s">
        <v>454</v>
      </c>
      <c r="Q18540" s="2" t="s">
        <v>37</v>
      </c>
      <c r="R18540" s="1" t="s">
        <v>718</v>
      </c>
      <c r="S18540" s="1" t="str">
        <f t="shared" si="590"/>
        <v>SAT|1|31|REP|VEN|9999|CCNR</v>
      </c>
      <c r="T18540" s="2" t="str">
        <f t="shared" si="589"/>
        <v>OK</v>
      </c>
    </row>
    <row r="18541" spans="1:20" x14ac:dyDescent="0.25">
      <c r="A18541" s="1">
        <v>301080301</v>
      </c>
      <c r="B18541" s="1" t="str">
        <f>VLOOKUP(A18541,[1]Maestra!A$1:C$746,2,0)</f>
        <v>ACTICVFC8</v>
      </c>
      <c r="C18541" s="1" t="str">
        <f>VLOOKUP(A18541,[1]Maestra!A$1:C$746,3,0)</f>
        <v>TC IB Claro Visa Platinum - Linea Rev.</v>
      </c>
      <c r="D18541" s="1" t="s">
        <v>20</v>
      </c>
      <c r="E18541" s="1">
        <v>1</v>
      </c>
      <c r="F18541" s="1">
        <v>31</v>
      </c>
      <c r="G18541" s="1" t="s">
        <v>25</v>
      </c>
      <c r="H18541" s="1">
        <v>9999</v>
      </c>
      <c r="I18541" s="1" t="s">
        <v>449</v>
      </c>
      <c r="J18541" s="1">
        <v>9999</v>
      </c>
      <c r="K18541" s="1" t="s">
        <v>324</v>
      </c>
      <c r="Q18541" s="2" t="s">
        <v>37</v>
      </c>
      <c r="R18541" s="1" t="s">
        <v>718</v>
      </c>
      <c r="S18541" s="1" t="str">
        <f t="shared" si="590"/>
        <v>SAT|1|31|REP|VEN|9999|CCRV</v>
      </c>
      <c r="T18541" s="2" t="str">
        <f t="shared" si="589"/>
        <v>OK</v>
      </c>
    </row>
    <row r="18542" spans="1:20" x14ac:dyDescent="0.25">
      <c r="A18542" s="1">
        <v>301080301</v>
      </c>
      <c r="B18542" s="1" t="str">
        <f>VLOOKUP(A18542,[1]Maestra!A$1:C$746,2,0)</f>
        <v>ACTICVFC8</v>
      </c>
      <c r="C18542" s="1" t="str">
        <f>VLOOKUP(A18542,[1]Maestra!A$1:C$746,3,0)</f>
        <v>TC IB Claro Visa Platinum - Linea Rev.</v>
      </c>
      <c r="D18542" s="1" t="s">
        <v>20</v>
      </c>
      <c r="E18542" s="1">
        <v>1</v>
      </c>
      <c r="F18542" s="1">
        <v>31</v>
      </c>
      <c r="G18542" s="1" t="s">
        <v>25</v>
      </c>
      <c r="H18542" s="1">
        <v>9999</v>
      </c>
      <c r="I18542" s="1" t="s">
        <v>449</v>
      </c>
      <c r="J18542" s="1">
        <v>9999</v>
      </c>
      <c r="K18542" s="1" t="s">
        <v>325</v>
      </c>
      <c r="Q18542" s="2" t="s">
        <v>37</v>
      </c>
      <c r="R18542" s="1" t="s">
        <v>718</v>
      </c>
      <c r="S18542" s="1" t="str">
        <f t="shared" si="590"/>
        <v>SAT|1|31|REP|VEN|9999|CMED</v>
      </c>
      <c r="T18542" s="2" t="str">
        <f t="shared" si="589"/>
        <v>OK</v>
      </c>
    </row>
    <row r="18543" spans="1:20" x14ac:dyDescent="0.25">
      <c r="A18543" s="1">
        <v>301080301</v>
      </c>
      <c r="B18543" s="1" t="str">
        <f>VLOOKUP(A18543,[1]Maestra!A$1:C$746,2,0)</f>
        <v>ACTICVFC8</v>
      </c>
      <c r="C18543" s="1" t="str">
        <f>VLOOKUP(A18543,[1]Maestra!A$1:C$746,3,0)</f>
        <v>TC IB Claro Visa Platinum - Linea Rev.</v>
      </c>
      <c r="D18543" s="1" t="s">
        <v>20</v>
      </c>
      <c r="E18543" s="1">
        <v>1</v>
      </c>
      <c r="F18543" s="1">
        <v>31</v>
      </c>
      <c r="G18543" s="1" t="s">
        <v>25</v>
      </c>
      <c r="H18543" s="1">
        <v>9999</v>
      </c>
      <c r="I18543" s="1" t="s">
        <v>449</v>
      </c>
      <c r="J18543" s="1">
        <v>9999</v>
      </c>
      <c r="K18543" s="1" t="s">
        <v>330</v>
      </c>
      <c r="Q18543" s="2" t="s">
        <v>37</v>
      </c>
      <c r="R18543" s="1" t="s">
        <v>718</v>
      </c>
      <c r="S18543" s="1" t="str">
        <f t="shared" si="590"/>
        <v>SAT|1|31|REP|VEN|9999|CMIE</v>
      </c>
      <c r="T18543" s="2" t="str">
        <f t="shared" si="589"/>
        <v>OK</v>
      </c>
    </row>
    <row r="18544" spans="1:20" x14ac:dyDescent="0.25">
      <c r="A18544" s="1">
        <v>301080301</v>
      </c>
      <c r="B18544" s="1" t="str">
        <f>VLOOKUP(A18544,[1]Maestra!A$1:C$746,2,0)</f>
        <v>ACTICVFC8</v>
      </c>
      <c r="C18544" s="1" t="str">
        <f>VLOOKUP(A18544,[1]Maestra!A$1:C$746,3,0)</f>
        <v>TC IB Claro Visa Platinum - Linea Rev.</v>
      </c>
      <c r="D18544" s="1" t="s">
        <v>20</v>
      </c>
      <c r="E18544" s="1">
        <v>1</v>
      </c>
      <c r="F18544" s="1">
        <v>31</v>
      </c>
      <c r="G18544" s="1" t="s">
        <v>25</v>
      </c>
      <c r="H18544" s="1">
        <v>9999</v>
      </c>
      <c r="I18544" s="1" t="s">
        <v>449</v>
      </c>
      <c r="J18544" s="1">
        <v>9999</v>
      </c>
      <c r="K18544" s="1" t="s">
        <v>331</v>
      </c>
      <c r="Q18544" s="2" t="s">
        <v>37</v>
      </c>
      <c r="R18544" s="1" t="s">
        <v>718</v>
      </c>
      <c r="S18544" s="1" t="str">
        <f t="shared" si="590"/>
        <v>SAT|1|31|REP|VEN|9999|CPEM</v>
      </c>
      <c r="T18544" s="2" t="str">
        <f t="shared" si="589"/>
        <v>OK</v>
      </c>
    </row>
    <row r="18545" spans="1:20" x14ac:dyDescent="0.25">
      <c r="A18545" s="1">
        <v>301080301</v>
      </c>
      <c r="B18545" s="1" t="str">
        <f>VLOOKUP(A18545,[1]Maestra!A$1:C$746,2,0)</f>
        <v>ACTICVFC8</v>
      </c>
      <c r="C18545" s="1" t="str">
        <f>VLOOKUP(A18545,[1]Maestra!A$1:C$746,3,0)</f>
        <v>TC IB Claro Visa Platinum - Linea Rev.</v>
      </c>
      <c r="D18545" s="1" t="s">
        <v>20</v>
      </c>
      <c r="E18545" s="1">
        <v>1</v>
      </c>
      <c r="F18545" s="1">
        <v>31</v>
      </c>
      <c r="G18545" s="1" t="s">
        <v>25</v>
      </c>
      <c r="H18545" s="1">
        <v>9999</v>
      </c>
      <c r="I18545" s="1" t="s">
        <v>452</v>
      </c>
      <c r="J18545" s="1">
        <v>9999</v>
      </c>
      <c r="K18545" s="1" t="s">
        <v>454</v>
      </c>
      <c r="Q18545" s="2" t="s">
        <v>37</v>
      </c>
      <c r="R18545" s="1" t="s">
        <v>718</v>
      </c>
      <c r="S18545" s="1" t="str">
        <f t="shared" si="590"/>
        <v>SAT|1|31|REP|VIG|9999|CCNR</v>
      </c>
      <c r="T18545" s="2" t="str">
        <f t="shared" si="589"/>
        <v>OK</v>
      </c>
    </row>
    <row r="18546" spans="1:20" x14ac:dyDescent="0.25">
      <c r="A18546" s="1">
        <v>301080301</v>
      </c>
      <c r="B18546" s="1" t="str">
        <f>VLOOKUP(A18546,[1]Maestra!A$1:C$746,2,0)</f>
        <v>ACTICVFC8</v>
      </c>
      <c r="C18546" s="1" t="str">
        <f>VLOOKUP(A18546,[1]Maestra!A$1:C$746,3,0)</f>
        <v>TC IB Claro Visa Platinum - Linea Rev.</v>
      </c>
      <c r="D18546" s="1" t="s">
        <v>20</v>
      </c>
      <c r="E18546" s="1">
        <v>1</v>
      </c>
      <c r="F18546" s="1">
        <v>31</v>
      </c>
      <c r="G18546" s="1" t="s">
        <v>25</v>
      </c>
      <c r="H18546" s="1">
        <v>9999</v>
      </c>
      <c r="I18546" s="1" t="s">
        <v>452</v>
      </c>
      <c r="J18546" s="1">
        <v>9999</v>
      </c>
      <c r="K18546" s="1" t="s">
        <v>324</v>
      </c>
      <c r="Q18546" s="2" t="s">
        <v>37</v>
      </c>
      <c r="R18546" s="1" t="s">
        <v>718</v>
      </c>
      <c r="S18546" s="1" t="str">
        <f t="shared" si="590"/>
        <v>SAT|1|31|REP|VIG|9999|CCRV</v>
      </c>
      <c r="T18546" s="2" t="str">
        <f t="shared" si="589"/>
        <v>OK</v>
      </c>
    </row>
    <row r="18547" spans="1:20" x14ac:dyDescent="0.25">
      <c r="A18547" s="1">
        <v>301080301</v>
      </c>
      <c r="B18547" s="1" t="str">
        <f>VLOOKUP(A18547,[1]Maestra!A$1:C$746,2,0)</f>
        <v>ACTICVFC8</v>
      </c>
      <c r="C18547" s="1" t="str">
        <f>VLOOKUP(A18547,[1]Maestra!A$1:C$746,3,0)</f>
        <v>TC IB Claro Visa Platinum - Linea Rev.</v>
      </c>
      <c r="D18547" s="1" t="s">
        <v>20</v>
      </c>
      <c r="E18547" s="1">
        <v>1</v>
      </c>
      <c r="F18547" s="1">
        <v>31</v>
      </c>
      <c r="G18547" s="1" t="s">
        <v>25</v>
      </c>
      <c r="H18547" s="1">
        <v>9999</v>
      </c>
      <c r="I18547" s="1" t="s">
        <v>452</v>
      </c>
      <c r="J18547" s="1">
        <v>9999</v>
      </c>
      <c r="K18547" s="1" t="s">
        <v>325</v>
      </c>
      <c r="Q18547" s="2" t="s">
        <v>37</v>
      </c>
      <c r="R18547" s="1" t="s">
        <v>718</v>
      </c>
      <c r="S18547" s="1" t="str">
        <f t="shared" si="590"/>
        <v>SAT|1|31|REP|VIG|9999|CMED</v>
      </c>
      <c r="T18547" s="2" t="str">
        <f t="shared" si="589"/>
        <v>OK</v>
      </c>
    </row>
    <row r="18548" spans="1:20" x14ac:dyDescent="0.25">
      <c r="A18548" s="1">
        <v>301080301</v>
      </c>
      <c r="B18548" s="1" t="str">
        <f>VLOOKUP(A18548,[1]Maestra!A$1:C$746,2,0)</f>
        <v>ACTICVFC8</v>
      </c>
      <c r="C18548" s="1" t="str">
        <f>VLOOKUP(A18548,[1]Maestra!A$1:C$746,3,0)</f>
        <v>TC IB Claro Visa Platinum - Linea Rev.</v>
      </c>
      <c r="D18548" s="1" t="s">
        <v>20</v>
      </c>
      <c r="E18548" s="1">
        <v>1</v>
      </c>
      <c r="F18548" s="1">
        <v>31</v>
      </c>
      <c r="G18548" s="1" t="s">
        <v>25</v>
      </c>
      <c r="H18548" s="1">
        <v>9999</v>
      </c>
      <c r="I18548" s="1" t="s">
        <v>452</v>
      </c>
      <c r="J18548" s="1">
        <v>9999</v>
      </c>
      <c r="K18548" s="1" t="s">
        <v>330</v>
      </c>
      <c r="Q18548" s="2" t="s">
        <v>37</v>
      </c>
      <c r="R18548" s="1" t="s">
        <v>718</v>
      </c>
      <c r="S18548" s="1" t="str">
        <f t="shared" si="590"/>
        <v>SAT|1|31|REP|VIG|9999|CMIE</v>
      </c>
      <c r="T18548" s="2" t="str">
        <f t="shared" si="589"/>
        <v>OK</v>
      </c>
    </row>
    <row r="18549" spans="1:20" x14ac:dyDescent="0.25">
      <c r="A18549" s="1">
        <v>301080301</v>
      </c>
      <c r="B18549" s="1" t="str">
        <f>VLOOKUP(A18549,[1]Maestra!A$1:C$746,2,0)</f>
        <v>ACTICVFC8</v>
      </c>
      <c r="C18549" s="1" t="str">
        <f>VLOOKUP(A18549,[1]Maestra!A$1:C$746,3,0)</f>
        <v>TC IB Claro Visa Platinum - Linea Rev.</v>
      </c>
      <c r="D18549" s="1" t="s">
        <v>20</v>
      </c>
      <c r="E18549" s="1">
        <v>1</v>
      </c>
      <c r="F18549" s="1">
        <v>31</v>
      </c>
      <c r="G18549" s="1" t="s">
        <v>25</v>
      </c>
      <c r="H18549" s="1">
        <v>9999</v>
      </c>
      <c r="I18549" s="1" t="s">
        <v>452</v>
      </c>
      <c r="J18549" s="1">
        <v>9999</v>
      </c>
      <c r="K18549" s="1" t="s">
        <v>331</v>
      </c>
      <c r="Q18549" s="2" t="s">
        <v>37</v>
      </c>
      <c r="R18549" s="1" t="s">
        <v>718</v>
      </c>
      <c r="S18549" s="1" t="str">
        <f t="shared" si="590"/>
        <v>SAT|1|31|REP|VIG|9999|CPEM</v>
      </c>
      <c r="T18549" s="2" t="str">
        <f t="shared" si="589"/>
        <v>OK</v>
      </c>
    </row>
    <row r="18550" spans="1:20" x14ac:dyDescent="0.25">
      <c r="A18550" s="1">
        <v>2101049901</v>
      </c>
      <c r="B18550" s="1">
        <f>VLOOKUP(A18550,[1]Maestra!A$1:C$746,2,0)</f>
        <v>0</v>
      </c>
      <c r="C18550" s="1" t="str">
        <f>VLOOKUP(A18550,[1]Maestra!A$1:C$746,3,0)</f>
        <v>Visa Acreedores</v>
      </c>
      <c r="D18550" s="1" t="s">
        <v>20</v>
      </c>
      <c r="E18550" s="1">
        <v>1</v>
      </c>
      <c r="F18550" s="1">
        <v>31</v>
      </c>
      <c r="G18550" s="1" t="s">
        <v>19</v>
      </c>
      <c r="H18550" s="1">
        <v>9999</v>
      </c>
      <c r="I18550" s="1" t="s">
        <v>453</v>
      </c>
      <c r="J18550" s="1" t="s">
        <v>33</v>
      </c>
      <c r="K18550" s="1" t="s">
        <v>327</v>
      </c>
      <c r="Q18550" s="2" t="s">
        <v>37</v>
      </c>
      <c r="R18550" s="1" t="s">
        <v>718</v>
      </c>
      <c r="S18550" s="1" t="str">
        <f t="shared" si="590"/>
        <v>SAT|1|31|REV|ACR|COMP|CCOR</v>
      </c>
      <c r="T18550" s="2" t="str">
        <f t="shared" si="589"/>
        <v>OK</v>
      </c>
    </row>
    <row r="18551" spans="1:20" x14ac:dyDescent="0.25">
      <c r="A18551" s="1">
        <v>2101049901</v>
      </c>
      <c r="B18551" s="1">
        <f>VLOOKUP(A18551,[1]Maestra!A$1:C$746,2,0)</f>
        <v>0</v>
      </c>
      <c r="C18551" s="1" t="str">
        <f>VLOOKUP(A18551,[1]Maestra!A$1:C$746,3,0)</f>
        <v>Visa Acreedores</v>
      </c>
      <c r="D18551" s="1" t="s">
        <v>20</v>
      </c>
      <c r="E18551" s="1">
        <v>1</v>
      </c>
      <c r="F18551" s="1">
        <v>31</v>
      </c>
      <c r="G18551" s="1" t="s">
        <v>19</v>
      </c>
      <c r="H18551" s="1">
        <v>9999</v>
      </c>
      <c r="I18551" s="1" t="s">
        <v>453</v>
      </c>
      <c r="J18551" s="1" t="s">
        <v>33</v>
      </c>
      <c r="K18551" s="1" t="s">
        <v>324</v>
      </c>
      <c r="Q18551" s="2" t="s">
        <v>37</v>
      </c>
      <c r="R18551" s="1" t="s">
        <v>718</v>
      </c>
      <c r="S18551" s="1" t="str">
        <f t="shared" si="590"/>
        <v>SAT|1|31|REV|ACR|COMP|CCRV</v>
      </c>
      <c r="T18551" s="2" t="str">
        <f t="shared" si="589"/>
        <v>OK</v>
      </c>
    </row>
    <row r="18552" spans="1:20" x14ac:dyDescent="0.25">
      <c r="A18552" s="1">
        <v>2101049901</v>
      </c>
      <c r="B18552" s="1">
        <f>VLOOKUP(A18552,[1]Maestra!A$1:C$746,2,0)</f>
        <v>0</v>
      </c>
      <c r="C18552" s="1" t="str">
        <f>VLOOKUP(A18552,[1]Maestra!A$1:C$746,3,0)</f>
        <v>Visa Acreedores</v>
      </c>
      <c r="D18552" s="1" t="s">
        <v>20</v>
      </c>
      <c r="E18552" s="1">
        <v>1</v>
      </c>
      <c r="F18552" s="1">
        <v>31</v>
      </c>
      <c r="G18552" s="1" t="s">
        <v>19</v>
      </c>
      <c r="H18552" s="1">
        <v>9999</v>
      </c>
      <c r="I18552" s="1" t="s">
        <v>453</v>
      </c>
      <c r="J18552" s="1" t="s">
        <v>33</v>
      </c>
      <c r="K18552" s="1" t="s">
        <v>323</v>
      </c>
      <c r="Q18552" s="2" t="s">
        <v>37</v>
      </c>
      <c r="R18552" s="1" t="s">
        <v>718</v>
      </c>
      <c r="S18552" s="1" t="str">
        <f t="shared" si="590"/>
        <v>SAT|1|31|REV|ACR|COMP|CESP</v>
      </c>
      <c r="T18552" s="2" t="str">
        <f t="shared" si="589"/>
        <v>OK</v>
      </c>
    </row>
    <row r="18553" spans="1:20" x14ac:dyDescent="0.25">
      <c r="A18553" s="1">
        <v>2101049901</v>
      </c>
      <c r="B18553" s="1">
        <f>VLOOKUP(A18553,[1]Maestra!A$1:C$746,2,0)</f>
        <v>0</v>
      </c>
      <c r="C18553" s="1" t="str">
        <f>VLOOKUP(A18553,[1]Maestra!A$1:C$746,3,0)</f>
        <v>Visa Acreedores</v>
      </c>
      <c r="D18553" s="1" t="s">
        <v>20</v>
      </c>
      <c r="E18553" s="1">
        <v>1</v>
      </c>
      <c r="F18553" s="1">
        <v>31</v>
      </c>
      <c r="G18553" s="1" t="s">
        <v>19</v>
      </c>
      <c r="H18553" s="1">
        <v>9999</v>
      </c>
      <c r="I18553" s="1" t="s">
        <v>453</v>
      </c>
      <c r="J18553" s="1" t="s">
        <v>33</v>
      </c>
      <c r="K18553" s="1" t="s">
        <v>328</v>
      </c>
      <c r="Q18553" s="2" t="s">
        <v>37</v>
      </c>
      <c r="R18553" s="1" t="s">
        <v>718</v>
      </c>
      <c r="S18553" s="1" t="str">
        <f t="shared" si="590"/>
        <v>SAT|1|31|REV|ACR|COMP|CGEM</v>
      </c>
      <c r="T18553" s="2" t="str">
        <f t="shared" si="589"/>
        <v>OK</v>
      </c>
    </row>
    <row r="18554" spans="1:20" x14ac:dyDescent="0.25">
      <c r="A18554" s="1">
        <v>2101049901</v>
      </c>
      <c r="B18554" s="1">
        <f>VLOOKUP(A18554,[1]Maestra!A$1:C$746,2,0)</f>
        <v>0</v>
      </c>
      <c r="C18554" s="1" t="str">
        <f>VLOOKUP(A18554,[1]Maestra!A$1:C$746,3,0)</f>
        <v>Visa Acreedores</v>
      </c>
      <c r="D18554" s="1" t="s">
        <v>20</v>
      </c>
      <c r="E18554" s="1">
        <v>1</v>
      </c>
      <c r="F18554" s="1">
        <v>31</v>
      </c>
      <c r="G18554" s="1" t="s">
        <v>19</v>
      </c>
      <c r="H18554" s="1">
        <v>9999</v>
      </c>
      <c r="I18554" s="1" t="s">
        <v>453</v>
      </c>
      <c r="J18554" s="1" t="s">
        <v>33</v>
      </c>
      <c r="K18554" s="1" t="s">
        <v>329</v>
      </c>
      <c r="Q18554" s="2" t="s">
        <v>37</v>
      </c>
      <c r="R18554" s="1" t="s">
        <v>718</v>
      </c>
      <c r="S18554" s="1" t="str">
        <f t="shared" si="590"/>
        <v>SAT|1|31|REV|ACR|COMP|CIVA</v>
      </c>
      <c r="T18554" s="2" t="str">
        <f t="shared" si="589"/>
        <v>OK</v>
      </c>
    </row>
    <row r="18555" spans="1:20" x14ac:dyDescent="0.25">
      <c r="A18555" s="1">
        <v>2101049901</v>
      </c>
      <c r="B18555" s="1">
        <f>VLOOKUP(A18555,[1]Maestra!A$1:C$746,2,0)</f>
        <v>0</v>
      </c>
      <c r="C18555" s="1" t="str">
        <f>VLOOKUP(A18555,[1]Maestra!A$1:C$746,3,0)</f>
        <v>Visa Acreedores</v>
      </c>
      <c r="D18555" s="1" t="s">
        <v>20</v>
      </c>
      <c r="E18555" s="1">
        <v>1</v>
      </c>
      <c r="F18555" s="1">
        <v>31</v>
      </c>
      <c r="G18555" s="1" t="s">
        <v>19</v>
      </c>
      <c r="H18555" s="1">
        <v>9999</v>
      </c>
      <c r="I18555" s="1" t="s">
        <v>453</v>
      </c>
      <c r="J18555" s="1" t="s">
        <v>33</v>
      </c>
      <c r="K18555" s="1" t="s">
        <v>325</v>
      </c>
      <c r="Q18555" s="2" t="s">
        <v>37</v>
      </c>
      <c r="R18555" s="1" t="s">
        <v>718</v>
      </c>
      <c r="S18555" s="1" t="str">
        <f t="shared" si="590"/>
        <v>SAT|1|31|REV|ACR|COMP|CMED</v>
      </c>
      <c r="T18555" s="2" t="str">
        <f t="shared" si="589"/>
        <v>OK</v>
      </c>
    </row>
    <row r="18556" spans="1:20" x14ac:dyDescent="0.25">
      <c r="A18556" s="1">
        <v>2101049901</v>
      </c>
      <c r="B18556" s="1">
        <f>VLOOKUP(A18556,[1]Maestra!A$1:C$746,2,0)</f>
        <v>0</v>
      </c>
      <c r="C18556" s="1" t="str">
        <f>VLOOKUP(A18556,[1]Maestra!A$1:C$746,3,0)</f>
        <v>Visa Acreedores</v>
      </c>
      <c r="D18556" s="1" t="s">
        <v>20</v>
      </c>
      <c r="E18556" s="1">
        <v>1</v>
      </c>
      <c r="F18556" s="1">
        <v>31</v>
      </c>
      <c r="G18556" s="1" t="s">
        <v>19</v>
      </c>
      <c r="H18556" s="1">
        <v>9999</v>
      </c>
      <c r="I18556" s="1" t="s">
        <v>453</v>
      </c>
      <c r="J18556" s="1" t="s">
        <v>33</v>
      </c>
      <c r="K18556" s="1" t="s">
        <v>330</v>
      </c>
      <c r="Q18556" s="2" t="s">
        <v>37</v>
      </c>
      <c r="R18556" s="1" t="s">
        <v>718</v>
      </c>
      <c r="S18556" s="1" t="str">
        <f t="shared" si="590"/>
        <v>SAT|1|31|REV|ACR|COMP|CMIE</v>
      </c>
      <c r="T18556" s="2" t="str">
        <f t="shared" si="589"/>
        <v>OK</v>
      </c>
    </row>
    <row r="18557" spans="1:20" x14ac:dyDescent="0.25">
      <c r="A18557" s="1">
        <v>2101049901</v>
      </c>
      <c r="B18557" s="1">
        <f>VLOOKUP(A18557,[1]Maestra!A$1:C$746,2,0)</f>
        <v>0</v>
      </c>
      <c r="C18557" s="1" t="str">
        <f>VLOOKUP(A18557,[1]Maestra!A$1:C$746,3,0)</f>
        <v>Visa Acreedores</v>
      </c>
      <c r="D18557" s="1" t="s">
        <v>20</v>
      </c>
      <c r="E18557" s="1">
        <v>1</v>
      </c>
      <c r="F18557" s="1">
        <v>31</v>
      </c>
      <c r="G18557" s="1" t="s">
        <v>19</v>
      </c>
      <c r="H18557" s="1">
        <v>9999</v>
      </c>
      <c r="I18557" s="1" t="s">
        <v>453</v>
      </c>
      <c r="J18557" s="1" t="s">
        <v>33</v>
      </c>
      <c r="K18557" s="1" t="s">
        <v>331</v>
      </c>
      <c r="Q18557" s="2" t="s">
        <v>37</v>
      </c>
      <c r="R18557" s="1" t="s">
        <v>718</v>
      </c>
      <c r="S18557" s="1" t="str">
        <f t="shared" si="590"/>
        <v>SAT|1|31|REV|ACR|COMP|CPEM</v>
      </c>
      <c r="T18557" s="2" t="str">
        <f t="shared" si="589"/>
        <v>OK</v>
      </c>
    </row>
    <row r="18558" spans="1:20" x14ac:dyDescent="0.25">
      <c r="A18558" s="1">
        <v>2101049901</v>
      </c>
      <c r="B18558" s="1">
        <f>VLOOKUP(A18558,[1]Maestra!A$1:C$746,2,0)</f>
        <v>0</v>
      </c>
      <c r="C18558" s="1" t="str">
        <f>VLOOKUP(A18558,[1]Maestra!A$1:C$746,3,0)</f>
        <v>Visa Acreedores</v>
      </c>
      <c r="D18558" s="1" t="s">
        <v>20</v>
      </c>
      <c r="E18558" s="1">
        <v>1</v>
      </c>
      <c r="F18558" s="1">
        <v>31</v>
      </c>
      <c r="G18558" s="1" t="s">
        <v>19</v>
      </c>
      <c r="H18558" s="1">
        <v>9999</v>
      </c>
      <c r="I18558" s="1" t="s">
        <v>453</v>
      </c>
      <c r="J18558" s="1" t="s">
        <v>29</v>
      </c>
      <c r="K18558" s="1" t="s">
        <v>327</v>
      </c>
      <c r="Q18558" s="2" t="s">
        <v>37</v>
      </c>
      <c r="R18558" s="1" t="s">
        <v>718</v>
      </c>
      <c r="S18558" s="1" t="str">
        <f t="shared" si="590"/>
        <v>SAT|1|31|REV|ACR|DIEF|CCOR</v>
      </c>
      <c r="T18558" s="2" t="str">
        <f t="shared" si="589"/>
        <v>OK</v>
      </c>
    </row>
    <row r="18559" spans="1:20" x14ac:dyDescent="0.25">
      <c r="A18559" s="1">
        <v>2101049901</v>
      </c>
      <c r="B18559" s="1">
        <f>VLOOKUP(A18559,[1]Maestra!A$1:C$746,2,0)</f>
        <v>0</v>
      </c>
      <c r="C18559" s="1" t="str">
        <f>VLOOKUP(A18559,[1]Maestra!A$1:C$746,3,0)</f>
        <v>Visa Acreedores</v>
      </c>
      <c r="D18559" s="1" t="s">
        <v>20</v>
      </c>
      <c r="E18559" s="1">
        <v>1</v>
      </c>
      <c r="F18559" s="1">
        <v>31</v>
      </c>
      <c r="G18559" s="1" t="s">
        <v>19</v>
      </c>
      <c r="H18559" s="1">
        <v>9999</v>
      </c>
      <c r="I18559" s="1" t="s">
        <v>453</v>
      </c>
      <c r="J18559" s="1" t="s">
        <v>29</v>
      </c>
      <c r="K18559" s="1" t="s">
        <v>324</v>
      </c>
      <c r="Q18559" s="2" t="s">
        <v>37</v>
      </c>
      <c r="R18559" s="1" t="s">
        <v>718</v>
      </c>
      <c r="S18559" s="1" t="str">
        <f t="shared" si="590"/>
        <v>SAT|1|31|REV|ACR|DIEF|CCRV</v>
      </c>
      <c r="T18559" s="2" t="str">
        <f t="shared" si="589"/>
        <v>OK</v>
      </c>
    </row>
    <row r="18560" spans="1:20" x14ac:dyDescent="0.25">
      <c r="A18560" s="1">
        <v>2101049901</v>
      </c>
      <c r="B18560" s="1">
        <f>VLOOKUP(A18560,[1]Maestra!A$1:C$746,2,0)</f>
        <v>0</v>
      </c>
      <c r="C18560" s="1" t="str">
        <f>VLOOKUP(A18560,[1]Maestra!A$1:C$746,3,0)</f>
        <v>Visa Acreedores</v>
      </c>
      <c r="D18560" s="1" t="s">
        <v>20</v>
      </c>
      <c r="E18560" s="1">
        <v>1</v>
      </c>
      <c r="F18560" s="1">
        <v>31</v>
      </c>
      <c r="G18560" s="1" t="s">
        <v>19</v>
      </c>
      <c r="H18560" s="1">
        <v>9999</v>
      </c>
      <c r="I18560" s="1" t="s">
        <v>453</v>
      </c>
      <c r="J18560" s="1" t="s">
        <v>29</v>
      </c>
      <c r="K18560" s="1" t="s">
        <v>323</v>
      </c>
      <c r="Q18560" s="2" t="s">
        <v>37</v>
      </c>
      <c r="R18560" s="1" t="s">
        <v>718</v>
      </c>
      <c r="S18560" s="1" t="str">
        <f t="shared" si="590"/>
        <v>SAT|1|31|REV|ACR|DIEF|CESP</v>
      </c>
      <c r="T18560" s="2" t="str">
        <f t="shared" si="589"/>
        <v>OK</v>
      </c>
    </row>
    <row r="18561" spans="1:20" x14ac:dyDescent="0.25">
      <c r="A18561" s="1">
        <v>2101049901</v>
      </c>
      <c r="B18561" s="1">
        <f>VLOOKUP(A18561,[1]Maestra!A$1:C$746,2,0)</f>
        <v>0</v>
      </c>
      <c r="C18561" s="1" t="str">
        <f>VLOOKUP(A18561,[1]Maestra!A$1:C$746,3,0)</f>
        <v>Visa Acreedores</v>
      </c>
      <c r="D18561" s="1" t="s">
        <v>20</v>
      </c>
      <c r="E18561" s="1">
        <v>1</v>
      </c>
      <c r="F18561" s="1">
        <v>31</v>
      </c>
      <c r="G18561" s="1" t="s">
        <v>19</v>
      </c>
      <c r="H18561" s="1">
        <v>9999</v>
      </c>
      <c r="I18561" s="1" t="s">
        <v>453</v>
      </c>
      <c r="J18561" s="1" t="s">
        <v>29</v>
      </c>
      <c r="K18561" s="1" t="s">
        <v>328</v>
      </c>
      <c r="Q18561" s="2" t="s">
        <v>37</v>
      </c>
      <c r="R18561" s="1" t="s">
        <v>718</v>
      </c>
      <c r="S18561" s="1" t="str">
        <f t="shared" si="590"/>
        <v>SAT|1|31|REV|ACR|DIEF|CGEM</v>
      </c>
      <c r="T18561" s="2" t="str">
        <f t="shared" si="589"/>
        <v>OK</v>
      </c>
    </row>
    <row r="18562" spans="1:20" x14ac:dyDescent="0.25">
      <c r="A18562" s="1">
        <v>2101049901</v>
      </c>
      <c r="B18562" s="1">
        <f>VLOOKUP(A18562,[1]Maestra!A$1:C$746,2,0)</f>
        <v>0</v>
      </c>
      <c r="C18562" s="1" t="str">
        <f>VLOOKUP(A18562,[1]Maestra!A$1:C$746,3,0)</f>
        <v>Visa Acreedores</v>
      </c>
      <c r="D18562" s="1" t="s">
        <v>20</v>
      </c>
      <c r="E18562" s="1">
        <v>1</v>
      </c>
      <c r="F18562" s="1">
        <v>31</v>
      </c>
      <c r="G18562" s="1" t="s">
        <v>19</v>
      </c>
      <c r="H18562" s="1">
        <v>9999</v>
      </c>
      <c r="I18562" s="1" t="s">
        <v>453</v>
      </c>
      <c r="J18562" s="1" t="s">
        <v>29</v>
      </c>
      <c r="K18562" s="1" t="s">
        <v>329</v>
      </c>
      <c r="Q18562" s="2" t="s">
        <v>37</v>
      </c>
      <c r="R18562" s="1" t="s">
        <v>718</v>
      </c>
      <c r="S18562" s="1" t="str">
        <f t="shared" si="590"/>
        <v>SAT|1|31|REV|ACR|DIEF|CIVA</v>
      </c>
      <c r="T18562" s="2" t="str">
        <f t="shared" si="589"/>
        <v>OK</v>
      </c>
    </row>
    <row r="18563" spans="1:20" x14ac:dyDescent="0.25">
      <c r="A18563" s="1">
        <v>2101049901</v>
      </c>
      <c r="B18563" s="1">
        <f>VLOOKUP(A18563,[1]Maestra!A$1:C$746,2,0)</f>
        <v>0</v>
      </c>
      <c r="C18563" s="1" t="str">
        <f>VLOOKUP(A18563,[1]Maestra!A$1:C$746,3,0)</f>
        <v>Visa Acreedores</v>
      </c>
      <c r="D18563" s="1" t="s">
        <v>20</v>
      </c>
      <c r="E18563" s="1">
        <v>1</v>
      </c>
      <c r="F18563" s="1">
        <v>31</v>
      </c>
      <c r="G18563" s="1" t="s">
        <v>19</v>
      </c>
      <c r="H18563" s="1">
        <v>9999</v>
      </c>
      <c r="I18563" s="1" t="s">
        <v>453</v>
      </c>
      <c r="J18563" s="1" t="s">
        <v>29</v>
      </c>
      <c r="K18563" s="1" t="s">
        <v>325</v>
      </c>
      <c r="Q18563" s="2" t="s">
        <v>37</v>
      </c>
      <c r="R18563" s="1" t="s">
        <v>718</v>
      </c>
      <c r="S18563" s="1" t="str">
        <f t="shared" si="590"/>
        <v>SAT|1|31|REV|ACR|DIEF|CMED</v>
      </c>
      <c r="T18563" s="2" t="str">
        <f t="shared" ref="T18563:T18626" si="591">IF(COUNTIFS($D$2:$D$20413,D18563,$S$2:$S$20413,S18563,$A$2:$A$20413,"&lt;&gt;"&amp;A18563)&gt;0,"Conflicto","OK")</f>
        <v>OK</v>
      </c>
    </row>
    <row r="18564" spans="1:20" x14ac:dyDescent="0.25">
      <c r="A18564" s="1">
        <v>2101049901</v>
      </c>
      <c r="B18564" s="1">
        <f>VLOOKUP(A18564,[1]Maestra!A$1:C$746,2,0)</f>
        <v>0</v>
      </c>
      <c r="C18564" s="1" t="str">
        <f>VLOOKUP(A18564,[1]Maestra!A$1:C$746,3,0)</f>
        <v>Visa Acreedores</v>
      </c>
      <c r="D18564" s="1" t="s">
        <v>20</v>
      </c>
      <c r="E18564" s="1">
        <v>1</v>
      </c>
      <c r="F18564" s="1">
        <v>31</v>
      </c>
      <c r="G18564" s="1" t="s">
        <v>19</v>
      </c>
      <c r="H18564" s="1">
        <v>9999</v>
      </c>
      <c r="I18564" s="1" t="s">
        <v>453</v>
      </c>
      <c r="J18564" s="1" t="s">
        <v>29</v>
      </c>
      <c r="K18564" s="1" t="s">
        <v>330</v>
      </c>
      <c r="Q18564" s="2" t="s">
        <v>37</v>
      </c>
      <c r="R18564" s="1" t="s">
        <v>718</v>
      </c>
      <c r="S18564" s="1" t="str">
        <f t="shared" si="590"/>
        <v>SAT|1|31|REV|ACR|DIEF|CMIE</v>
      </c>
      <c r="T18564" s="2" t="str">
        <f t="shared" si="591"/>
        <v>OK</v>
      </c>
    </row>
    <row r="18565" spans="1:20" x14ac:dyDescent="0.25">
      <c r="A18565" s="1">
        <v>2101049901</v>
      </c>
      <c r="B18565" s="1">
        <f>VLOOKUP(A18565,[1]Maestra!A$1:C$746,2,0)</f>
        <v>0</v>
      </c>
      <c r="C18565" s="1" t="str">
        <f>VLOOKUP(A18565,[1]Maestra!A$1:C$746,3,0)</f>
        <v>Visa Acreedores</v>
      </c>
      <c r="D18565" s="1" t="s">
        <v>20</v>
      </c>
      <c r="E18565" s="1">
        <v>1</v>
      </c>
      <c r="F18565" s="1">
        <v>31</v>
      </c>
      <c r="G18565" s="1" t="s">
        <v>19</v>
      </c>
      <c r="H18565" s="1">
        <v>9999</v>
      </c>
      <c r="I18565" s="1" t="s">
        <v>453</v>
      </c>
      <c r="J18565" s="1" t="s">
        <v>29</v>
      </c>
      <c r="K18565" s="1" t="s">
        <v>331</v>
      </c>
      <c r="Q18565" s="2" t="s">
        <v>37</v>
      </c>
      <c r="R18565" s="1" t="s">
        <v>718</v>
      </c>
      <c r="S18565" s="1" t="str">
        <f t="shared" si="590"/>
        <v>SAT|1|31|REV|ACR|DIEF|CPEM</v>
      </c>
      <c r="T18565" s="2" t="str">
        <f t="shared" si="591"/>
        <v>OK</v>
      </c>
    </row>
    <row r="18566" spans="1:20" x14ac:dyDescent="0.25">
      <c r="A18566" s="1">
        <v>301080301</v>
      </c>
      <c r="B18566" s="1" t="str">
        <f>VLOOKUP(A18566,[1]Maestra!A$1:C$746,2,0)</f>
        <v>ACTICVFC8</v>
      </c>
      <c r="C18566" s="1" t="str">
        <f>VLOOKUP(A18566,[1]Maestra!A$1:C$746,3,0)</f>
        <v>TC IB Claro Visa Platinum - Linea Rev.</v>
      </c>
      <c r="D18566" s="1" t="s">
        <v>20</v>
      </c>
      <c r="E18566" s="1">
        <v>1</v>
      </c>
      <c r="F18566" s="1">
        <v>31</v>
      </c>
      <c r="G18566" s="1" t="s">
        <v>19</v>
      </c>
      <c r="H18566" s="1">
        <v>9999</v>
      </c>
      <c r="I18566" s="1" t="s">
        <v>449</v>
      </c>
      <c r="J18566" s="1" t="s">
        <v>33</v>
      </c>
      <c r="K18566" s="1" t="s">
        <v>327</v>
      </c>
      <c r="Q18566" s="2" t="s">
        <v>37</v>
      </c>
      <c r="R18566" s="1" t="s">
        <v>718</v>
      </c>
      <c r="S18566" s="1" t="str">
        <f t="shared" si="590"/>
        <v>SAT|1|31|REV|VEN|COMP|CCOR</v>
      </c>
      <c r="T18566" s="2" t="str">
        <f t="shared" si="591"/>
        <v>OK</v>
      </c>
    </row>
    <row r="18567" spans="1:20" x14ac:dyDescent="0.25">
      <c r="A18567" s="1">
        <v>301080301</v>
      </c>
      <c r="B18567" s="1" t="str">
        <f>VLOOKUP(A18567,[1]Maestra!A$1:C$746,2,0)</f>
        <v>ACTICVFC8</v>
      </c>
      <c r="C18567" s="1" t="str">
        <f>VLOOKUP(A18567,[1]Maestra!A$1:C$746,3,0)</f>
        <v>TC IB Claro Visa Platinum - Linea Rev.</v>
      </c>
      <c r="D18567" s="1" t="s">
        <v>20</v>
      </c>
      <c r="E18567" s="1">
        <v>1</v>
      </c>
      <c r="F18567" s="1">
        <v>31</v>
      </c>
      <c r="G18567" s="1" t="s">
        <v>19</v>
      </c>
      <c r="H18567" s="1">
        <v>9999</v>
      </c>
      <c r="I18567" s="1" t="s">
        <v>449</v>
      </c>
      <c r="J18567" s="1" t="s">
        <v>33</v>
      </c>
      <c r="K18567" s="1" t="s">
        <v>324</v>
      </c>
      <c r="Q18567" s="2" t="s">
        <v>37</v>
      </c>
      <c r="R18567" s="1" t="s">
        <v>718</v>
      </c>
      <c r="S18567" s="1" t="str">
        <f t="shared" si="590"/>
        <v>SAT|1|31|REV|VEN|COMP|CCRV</v>
      </c>
      <c r="T18567" s="2" t="str">
        <f t="shared" si="591"/>
        <v>OK</v>
      </c>
    </row>
    <row r="18568" spans="1:20" x14ac:dyDescent="0.25">
      <c r="A18568" s="1">
        <v>301080301</v>
      </c>
      <c r="B18568" s="1" t="str">
        <f>VLOOKUP(A18568,[1]Maestra!A$1:C$746,2,0)</f>
        <v>ACTICVFC8</v>
      </c>
      <c r="C18568" s="1" t="str">
        <f>VLOOKUP(A18568,[1]Maestra!A$1:C$746,3,0)</f>
        <v>TC IB Claro Visa Platinum - Linea Rev.</v>
      </c>
      <c r="D18568" s="1" t="s">
        <v>20</v>
      </c>
      <c r="E18568" s="1">
        <v>1</v>
      </c>
      <c r="F18568" s="1">
        <v>31</v>
      </c>
      <c r="G18568" s="1" t="s">
        <v>19</v>
      </c>
      <c r="H18568" s="1">
        <v>9999</v>
      </c>
      <c r="I18568" s="1" t="s">
        <v>449</v>
      </c>
      <c r="J18568" s="1" t="s">
        <v>33</v>
      </c>
      <c r="K18568" s="1" t="s">
        <v>323</v>
      </c>
      <c r="Q18568" s="2" t="s">
        <v>37</v>
      </c>
      <c r="R18568" s="1" t="s">
        <v>718</v>
      </c>
      <c r="S18568" s="1" t="str">
        <f t="shared" si="590"/>
        <v>SAT|1|31|REV|VEN|COMP|CESP</v>
      </c>
      <c r="T18568" s="2" t="str">
        <f t="shared" si="591"/>
        <v>OK</v>
      </c>
    </row>
    <row r="18569" spans="1:20" x14ac:dyDescent="0.25">
      <c r="A18569" s="1">
        <v>301080301</v>
      </c>
      <c r="B18569" s="1" t="str">
        <f>VLOOKUP(A18569,[1]Maestra!A$1:C$746,2,0)</f>
        <v>ACTICVFC8</v>
      </c>
      <c r="C18569" s="1" t="str">
        <f>VLOOKUP(A18569,[1]Maestra!A$1:C$746,3,0)</f>
        <v>TC IB Claro Visa Platinum - Linea Rev.</v>
      </c>
      <c r="D18569" s="1" t="s">
        <v>20</v>
      </c>
      <c r="E18569" s="1">
        <v>1</v>
      </c>
      <c r="F18569" s="1">
        <v>31</v>
      </c>
      <c r="G18569" s="1" t="s">
        <v>19</v>
      </c>
      <c r="H18569" s="1">
        <v>9999</v>
      </c>
      <c r="I18569" s="1" t="s">
        <v>449</v>
      </c>
      <c r="J18569" s="1" t="s">
        <v>33</v>
      </c>
      <c r="K18569" s="1" t="s">
        <v>328</v>
      </c>
      <c r="Q18569" s="2" t="s">
        <v>37</v>
      </c>
      <c r="R18569" s="1" t="s">
        <v>718</v>
      </c>
      <c r="S18569" s="1" t="str">
        <f t="shared" si="590"/>
        <v>SAT|1|31|REV|VEN|COMP|CGEM</v>
      </c>
      <c r="T18569" s="2" t="str">
        <f t="shared" si="591"/>
        <v>OK</v>
      </c>
    </row>
    <row r="18570" spans="1:20" x14ac:dyDescent="0.25">
      <c r="A18570" s="1">
        <v>301080301</v>
      </c>
      <c r="B18570" s="1" t="str">
        <f>VLOOKUP(A18570,[1]Maestra!A$1:C$746,2,0)</f>
        <v>ACTICVFC8</v>
      </c>
      <c r="C18570" s="1" t="str">
        <f>VLOOKUP(A18570,[1]Maestra!A$1:C$746,3,0)</f>
        <v>TC IB Claro Visa Platinum - Linea Rev.</v>
      </c>
      <c r="D18570" s="1" t="s">
        <v>20</v>
      </c>
      <c r="E18570" s="1">
        <v>1</v>
      </c>
      <c r="F18570" s="1">
        <v>31</v>
      </c>
      <c r="G18570" s="1" t="s">
        <v>19</v>
      </c>
      <c r="H18570" s="1">
        <v>9999</v>
      </c>
      <c r="I18570" s="1" t="s">
        <v>449</v>
      </c>
      <c r="J18570" s="1" t="s">
        <v>33</v>
      </c>
      <c r="K18570" s="1" t="s">
        <v>329</v>
      </c>
      <c r="Q18570" s="2" t="s">
        <v>37</v>
      </c>
      <c r="R18570" s="1" t="s">
        <v>718</v>
      </c>
      <c r="S18570" s="1" t="str">
        <f t="shared" si="590"/>
        <v>SAT|1|31|REV|VEN|COMP|CIVA</v>
      </c>
      <c r="T18570" s="2" t="str">
        <f t="shared" si="591"/>
        <v>OK</v>
      </c>
    </row>
    <row r="18571" spans="1:20" x14ac:dyDescent="0.25">
      <c r="A18571" s="1">
        <v>301080301</v>
      </c>
      <c r="B18571" s="1" t="str">
        <f>VLOOKUP(A18571,[1]Maestra!A$1:C$746,2,0)</f>
        <v>ACTICVFC8</v>
      </c>
      <c r="C18571" s="1" t="str">
        <f>VLOOKUP(A18571,[1]Maestra!A$1:C$746,3,0)</f>
        <v>TC IB Claro Visa Platinum - Linea Rev.</v>
      </c>
      <c r="D18571" s="1" t="s">
        <v>20</v>
      </c>
      <c r="E18571" s="1">
        <v>1</v>
      </c>
      <c r="F18571" s="1">
        <v>31</v>
      </c>
      <c r="G18571" s="1" t="s">
        <v>19</v>
      </c>
      <c r="H18571" s="1">
        <v>9999</v>
      </c>
      <c r="I18571" s="1" t="s">
        <v>449</v>
      </c>
      <c r="J18571" s="1" t="s">
        <v>33</v>
      </c>
      <c r="K18571" s="1" t="s">
        <v>325</v>
      </c>
      <c r="Q18571" s="2" t="s">
        <v>37</v>
      </c>
      <c r="R18571" s="1" t="s">
        <v>718</v>
      </c>
      <c r="S18571" s="1" t="str">
        <f t="shared" si="590"/>
        <v>SAT|1|31|REV|VEN|COMP|CMED</v>
      </c>
      <c r="T18571" s="2" t="str">
        <f t="shared" si="591"/>
        <v>OK</v>
      </c>
    </row>
    <row r="18572" spans="1:20" x14ac:dyDescent="0.25">
      <c r="A18572" s="1">
        <v>301080301</v>
      </c>
      <c r="B18572" s="1" t="str">
        <f>VLOOKUP(A18572,[1]Maestra!A$1:C$746,2,0)</f>
        <v>ACTICVFC8</v>
      </c>
      <c r="C18572" s="1" t="str">
        <f>VLOOKUP(A18572,[1]Maestra!A$1:C$746,3,0)</f>
        <v>TC IB Claro Visa Platinum - Linea Rev.</v>
      </c>
      <c r="D18572" s="1" t="s">
        <v>20</v>
      </c>
      <c r="E18572" s="1">
        <v>1</v>
      </c>
      <c r="F18572" s="1">
        <v>31</v>
      </c>
      <c r="G18572" s="1" t="s">
        <v>19</v>
      </c>
      <c r="H18572" s="1">
        <v>9999</v>
      </c>
      <c r="I18572" s="1" t="s">
        <v>449</v>
      </c>
      <c r="J18572" s="1" t="s">
        <v>33</v>
      </c>
      <c r="K18572" s="1" t="s">
        <v>330</v>
      </c>
      <c r="Q18572" s="2" t="s">
        <v>37</v>
      </c>
      <c r="R18572" s="1" t="s">
        <v>718</v>
      </c>
      <c r="S18572" s="1" t="str">
        <f t="shared" si="590"/>
        <v>SAT|1|31|REV|VEN|COMP|CMIE</v>
      </c>
      <c r="T18572" s="2" t="str">
        <f t="shared" si="591"/>
        <v>OK</v>
      </c>
    </row>
    <row r="18573" spans="1:20" x14ac:dyDescent="0.25">
      <c r="A18573" s="1">
        <v>301080301</v>
      </c>
      <c r="B18573" s="1" t="str">
        <f>VLOOKUP(A18573,[1]Maestra!A$1:C$746,2,0)</f>
        <v>ACTICVFC8</v>
      </c>
      <c r="C18573" s="1" t="str">
        <f>VLOOKUP(A18573,[1]Maestra!A$1:C$746,3,0)</f>
        <v>TC IB Claro Visa Platinum - Linea Rev.</v>
      </c>
      <c r="D18573" s="1" t="s">
        <v>20</v>
      </c>
      <c r="E18573" s="1">
        <v>1</v>
      </c>
      <c r="F18573" s="1">
        <v>31</v>
      </c>
      <c r="G18573" s="1" t="s">
        <v>19</v>
      </c>
      <c r="H18573" s="1">
        <v>9999</v>
      </c>
      <c r="I18573" s="1" t="s">
        <v>449</v>
      </c>
      <c r="J18573" s="1" t="s">
        <v>33</v>
      </c>
      <c r="K18573" s="1" t="s">
        <v>331</v>
      </c>
      <c r="Q18573" s="2" t="s">
        <v>37</v>
      </c>
      <c r="R18573" s="1" t="s">
        <v>718</v>
      </c>
      <c r="S18573" s="1" t="str">
        <f t="shared" si="590"/>
        <v>SAT|1|31|REV|VEN|COMP|CPEM</v>
      </c>
      <c r="T18573" s="2" t="str">
        <f t="shared" si="591"/>
        <v>OK</v>
      </c>
    </row>
    <row r="18574" spans="1:20" x14ac:dyDescent="0.25">
      <c r="A18574" s="1">
        <v>301080307</v>
      </c>
      <c r="B18574" s="1" t="str">
        <f>VLOOKUP(A18574,[1]Maestra!A$1:C$746,2,0)</f>
        <v>ACTICVKU8</v>
      </c>
      <c r="C18574" s="1" t="str">
        <f>VLOOKUP(A18574,[1]Maestra!A$1:C$746,3,0)</f>
        <v>TC IB Claro Visa Platinum - Linea Rev. por Disp Efectivo</v>
      </c>
      <c r="D18574" s="1" t="s">
        <v>20</v>
      </c>
      <c r="E18574" s="1">
        <v>1</v>
      </c>
      <c r="F18574" s="1">
        <v>31</v>
      </c>
      <c r="G18574" s="1" t="s">
        <v>19</v>
      </c>
      <c r="H18574" s="1">
        <v>9999</v>
      </c>
      <c r="I18574" s="1" t="s">
        <v>449</v>
      </c>
      <c r="J18574" s="1" t="s">
        <v>29</v>
      </c>
      <c r="K18574" s="1" t="s">
        <v>327</v>
      </c>
      <c r="Q18574" s="2" t="s">
        <v>37</v>
      </c>
      <c r="R18574" s="1" t="s">
        <v>718</v>
      </c>
      <c r="S18574" s="1" t="str">
        <f t="shared" si="590"/>
        <v>SAT|1|31|REV|VEN|DIEF|CCOR</v>
      </c>
      <c r="T18574" s="2" t="str">
        <f t="shared" si="591"/>
        <v>OK</v>
      </c>
    </row>
    <row r="18575" spans="1:20" x14ac:dyDescent="0.25">
      <c r="A18575" s="1">
        <v>301080307</v>
      </c>
      <c r="B18575" s="1" t="str">
        <f>VLOOKUP(A18575,[1]Maestra!A$1:C$746,2,0)</f>
        <v>ACTICVKU8</v>
      </c>
      <c r="C18575" s="1" t="str">
        <f>VLOOKUP(A18575,[1]Maestra!A$1:C$746,3,0)</f>
        <v>TC IB Claro Visa Platinum - Linea Rev. por Disp Efectivo</v>
      </c>
      <c r="D18575" s="1" t="s">
        <v>20</v>
      </c>
      <c r="E18575" s="1">
        <v>1</v>
      </c>
      <c r="F18575" s="1">
        <v>31</v>
      </c>
      <c r="G18575" s="1" t="s">
        <v>19</v>
      </c>
      <c r="H18575" s="1">
        <v>9999</v>
      </c>
      <c r="I18575" s="1" t="s">
        <v>449</v>
      </c>
      <c r="J18575" s="1" t="s">
        <v>29</v>
      </c>
      <c r="K18575" s="1" t="s">
        <v>324</v>
      </c>
      <c r="Q18575" s="2" t="s">
        <v>37</v>
      </c>
      <c r="R18575" s="1" t="s">
        <v>718</v>
      </c>
      <c r="S18575" s="1" t="str">
        <f t="shared" si="590"/>
        <v>SAT|1|31|REV|VEN|DIEF|CCRV</v>
      </c>
      <c r="T18575" s="2" t="str">
        <f t="shared" si="591"/>
        <v>OK</v>
      </c>
    </row>
    <row r="18576" spans="1:20" x14ac:dyDescent="0.25">
      <c r="A18576" s="1">
        <v>301080307</v>
      </c>
      <c r="B18576" s="1" t="str">
        <f>VLOOKUP(A18576,[1]Maestra!A$1:C$746,2,0)</f>
        <v>ACTICVKU8</v>
      </c>
      <c r="C18576" s="1" t="str">
        <f>VLOOKUP(A18576,[1]Maestra!A$1:C$746,3,0)</f>
        <v>TC IB Claro Visa Platinum - Linea Rev. por Disp Efectivo</v>
      </c>
      <c r="D18576" s="1" t="s">
        <v>20</v>
      </c>
      <c r="E18576" s="1">
        <v>1</v>
      </c>
      <c r="F18576" s="1">
        <v>31</v>
      </c>
      <c r="G18576" s="1" t="s">
        <v>19</v>
      </c>
      <c r="H18576" s="1">
        <v>9999</v>
      </c>
      <c r="I18576" s="1" t="s">
        <v>449</v>
      </c>
      <c r="J18576" s="1" t="s">
        <v>29</v>
      </c>
      <c r="K18576" s="1" t="s">
        <v>323</v>
      </c>
      <c r="Q18576" s="2" t="s">
        <v>37</v>
      </c>
      <c r="R18576" s="1" t="s">
        <v>718</v>
      </c>
      <c r="S18576" s="1" t="str">
        <f t="shared" si="590"/>
        <v>SAT|1|31|REV|VEN|DIEF|CESP</v>
      </c>
      <c r="T18576" s="2" t="str">
        <f t="shared" si="591"/>
        <v>OK</v>
      </c>
    </row>
    <row r="18577" spans="1:20" x14ac:dyDescent="0.25">
      <c r="A18577" s="1">
        <v>301080307</v>
      </c>
      <c r="B18577" s="1" t="str">
        <f>VLOOKUP(A18577,[1]Maestra!A$1:C$746,2,0)</f>
        <v>ACTICVKU8</v>
      </c>
      <c r="C18577" s="1" t="str">
        <f>VLOOKUP(A18577,[1]Maestra!A$1:C$746,3,0)</f>
        <v>TC IB Claro Visa Platinum - Linea Rev. por Disp Efectivo</v>
      </c>
      <c r="D18577" s="1" t="s">
        <v>20</v>
      </c>
      <c r="E18577" s="1">
        <v>1</v>
      </c>
      <c r="F18577" s="1">
        <v>31</v>
      </c>
      <c r="G18577" s="1" t="s">
        <v>19</v>
      </c>
      <c r="H18577" s="1">
        <v>9999</v>
      </c>
      <c r="I18577" s="1" t="s">
        <v>449</v>
      </c>
      <c r="J18577" s="1" t="s">
        <v>29</v>
      </c>
      <c r="K18577" s="1" t="s">
        <v>328</v>
      </c>
      <c r="Q18577" s="2" t="s">
        <v>37</v>
      </c>
      <c r="R18577" s="1" t="s">
        <v>718</v>
      </c>
      <c r="S18577" s="1" t="str">
        <f t="shared" si="590"/>
        <v>SAT|1|31|REV|VEN|DIEF|CGEM</v>
      </c>
      <c r="T18577" s="2" t="str">
        <f t="shared" si="591"/>
        <v>OK</v>
      </c>
    </row>
    <row r="18578" spans="1:20" x14ac:dyDescent="0.25">
      <c r="A18578" s="1">
        <v>301080307</v>
      </c>
      <c r="B18578" s="1" t="str">
        <f>VLOOKUP(A18578,[1]Maestra!A$1:C$746,2,0)</f>
        <v>ACTICVKU8</v>
      </c>
      <c r="C18578" s="1" t="str">
        <f>VLOOKUP(A18578,[1]Maestra!A$1:C$746,3,0)</f>
        <v>TC IB Claro Visa Platinum - Linea Rev. por Disp Efectivo</v>
      </c>
      <c r="D18578" s="1" t="s">
        <v>20</v>
      </c>
      <c r="E18578" s="1">
        <v>1</v>
      </c>
      <c r="F18578" s="1">
        <v>31</v>
      </c>
      <c r="G18578" s="1" t="s">
        <v>19</v>
      </c>
      <c r="H18578" s="1">
        <v>9999</v>
      </c>
      <c r="I18578" s="1" t="s">
        <v>449</v>
      </c>
      <c r="J18578" s="1" t="s">
        <v>29</v>
      </c>
      <c r="K18578" s="1" t="s">
        <v>329</v>
      </c>
      <c r="Q18578" s="2" t="s">
        <v>37</v>
      </c>
      <c r="R18578" s="1" t="s">
        <v>718</v>
      </c>
      <c r="S18578" s="1" t="str">
        <f t="shared" si="590"/>
        <v>SAT|1|31|REV|VEN|DIEF|CIVA</v>
      </c>
      <c r="T18578" s="2" t="str">
        <f t="shared" si="591"/>
        <v>OK</v>
      </c>
    </row>
    <row r="18579" spans="1:20" x14ac:dyDescent="0.25">
      <c r="A18579" s="1">
        <v>301080307</v>
      </c>
      <c r="B18579" s="1" t="str">
        <f>VLOOKUP(A18579,[1]Maestra!A$1:C$746,2,0)</f>
        <v>ACTICVKU8</v>
      </c>
      <c r="C18579" s="1" t="str">
        <f>VLOOKUP(A18579,[1]Maestra!A$1:C$746,3,0)</f>
        <v>TC IB Claro Visa Platinum - Linea Rev. por Disp Efectivo</v>
      </c>
      <c r="D18579" s="1" t="s">
        <v>20</v>
      </c>
      <c r="E18579" s="1">
        <v>1</v>
      </c>
      <c r="F18579" s="1">
        <v>31</v>
      </c>
      <c r="G18579" s="1" t="s">
        <v>19</v>
      </c>
      <c r="H18579" s="1">
        <v>9999</v>
      </c>
      <c r="I18579" s="1" t="s">
        <v>449</v>
      </c>
      <c r="J18579" s="1" t="s">
        <v>29</v>
      </c>
      <c r="K18579" s="1" t="s">
        <v>325</v>
      </c>
      <c r="Q18579" s="2" t="s">
        <v>37</v>
      </c>
      <c r="R18579" s="1" t="s">
        <v>718</v>
      </c>
      <c r="S18579" s="1" t="str">
        <f t="shared" si="590"/>
        <v>SAT|1|31|REV|VEN|DIEF|CMED</v>
      </c>
      <c r="T18579" s="2" t="str">
        <f t="shared" si="591"/>
        <v>OK</v>
      </c>
    </row>
    <row r="18580" spans="1:20" x14ac:dyDescent="0.25">
      <c r="A18580" s="1">
        <v>301080307</v>
      </c>
      <c r="B18580" s="1" t="str">
        <f>VLOOKUP(A18580,[1]Maestra!A$1:C$746,2,0)</f>
        <v>ACTICVKU8</v>
      </c>
      <c r="C18580" s="1" t="str">
        <f>VLOOKUP(A18580,[1]Maestra!A$1:C$746,3,0)</f>
        <v>TC IB Claro Visa Platinum - Linea Rev. por Disp Efectivo</v>
      </c>
      <c r="D18580" s="1" t="s">
        <v>20</v>
      </c>
      <c r="E18580" s="1">
        <v>1</v>
      </c>
      <c r="F18580" s="1">
        <v>31</v>
      </c>
      <c r="G18580" s="1" t="s">
        <v>19</v>
      </c>
      <c r="H18580" s="1">
        <v>9999</v>
      </c>
      <c r="I18580" s="1" t="s">
        <v>449</v>
      </c>
      <c r="J18580" s="1" t="s">
        <v>29</v>
      </c>
      <c r="K18580" s="1" t="s">
        <v>330</v>
      </c>
      <c r="Q18580" s="2" t="s">
        <v>37</v>
      </c>
      <c r="R18580" s="1" t="s">
        <v>718</v>
      </c>
      <c r="S18580" s="1" t="str">
        <f t="shared" si="590"/>
        <v>SAT|1|31|REV|VEN|DIEF|CMIE</v>
      </c>
      <c r="T18580" s="2" t="str">
        <f t="shared" si="591"/>
        <v>OK</v>
      </c>
    </row>
    <row r="18581" spans="1:20" x14ac:dyDescent="0.25">
      <c r="A18581" s="1">
        <v>301080307</v>
      </c>
      <c r="B18581" s="1" t="str">
        <f>VLOOKUP(A18581,[1]Maestra!A$1:C$746,2,0)</f>
        <v>ACTICVKU8</v>
      </c>
      <c r="C18581" s="1" t="str">
        <f>VLOOKUP(A18581,[1]Maestra!A$1:C$746,3,0)</f>
        <v>TC IB Claro Visa Platinum - Linea Rev. por Disp Efectivo</v>
      </c>
      <c r="D18581" s="1" t="s">
        <v>20</v>
      </c>
      <c r="E18581" s="1">
        <v>1</v>
      </c>
      <c r="F18581" s="1">
        <v>31</v>
      </c>
      <c r="G18581" s="1" t="s">
        <v>19</v>
      </c>
      <c r="H18581" s="1">
        <v>9999</v>
      </c>
      <c r="I18581" s="1" t="s">
        <v>449</v>
      </c>
      <c r="J18581" s="1" t="s">
        <v>29</v>
      </c>
      <c r="K18581" s="1" t="s">
        <v>331</v>
      </c>
      <c r="Q18581" s="2" t="s">
        <v>37</v>
      </c>
      <c r="R18581" s="1" t="s">
        <v>718</v>
      </c>
      <c r="S18581" s="1" t="str">
        <f t="shared" si="590"/>
        <v>SAT|1|31|REV|VEN|DIEF|CPEM</v>
      </c>
      <c r="T18581" s="2" t="str">
        <f t="shared" si="591"/>
        <v>OK</v>
      </c>
    </row>
    <row r="18582" spans="1:20" x14ac:dyDescent="0.25">
      <c r="A18582" s="1">
        <v>301080301</v>
      </c>
      <c r="B18582" s="1" t="str">
        <f>VLOOKUP(A18582,[1]Maestra!A$1:C$746,2,0)</f>
        <v>ACTICVFC8</v>
      </c>
      <c r="C18582" s="1" t="str">
        <f>VLOOKUP(A18582,[1]Maestra!A$1:C$746,3,0)</f>
        <v>TC IB Claro Visa Platinum - Linea Rev.</v>
      </c>
      <c r="D18582" s="1" t="s">
        <v>20</v>
      </c>
      <c r="E18582" s="1">
        <v>1</v>
      </c>
      <c r="F18582" s="1">
        <v>31</v>
      </c>
      <c r="G18582" s="1" t="s">
        <v>19</v>
      </c>
      <c r="H18582" s="1">
        <v>9999</v>
      </c>
      <c r="I18582" s="1" t="s">
        <v>452</v>
      </c>
      <c r="J18582" s="1" t="s">
        <v>33</v>
      </c>
      <c r="K18582" s="1" t="s">
        <v>327</v>
      </c>
      <c r="Q18582" s="2" t="s">
        <v>37</v>
      </c>
      <c r="R18582" s="1" t="s">
        <v>718</v>
      </c>
      <c r="S18582" s="1" t="str">
        <f t="shared" si="590"/>
        <v>SAT|1|31|REV|VIG|COMP|CCOR</v>
      </c>
      <c r="T18582" s="2" t="str">
        <f t="shared" si="591"/>
        <v>OK</v>
      </c>
    </row>
    <row r="18583" spans="1:20" x14ac:dyDescent="0.25">
      <c r="A18583" s="1">
        <v>301080301</v>
      </c>
      <c r="B18583" s="1" t="str">
        <f>VLOOKUP(A18583,[1]Maestra!A$1:C$746,2,0)</f>
        <v>ACTICVFC8</v>
      </c>
      <c r="C18583" s="1" t="str">
        <f>VLOOKUP(A18583,[1]Maestra!A$1:C$746,3,0)</f>
        <v>TC IB Claro Visa Platinum - Linea Rev.</v>
      </c>
      <c r="D18583" s="1" t="s">
        <v>20</v>
      </c>
      <c r="E18583" s="1">
        <v>1</v>
      </c>
      <c r="F18583" s="1">
        <v>31</v>
      </c>
      <c r="G18583" s="1" t="s">
        <v>19</v>
      </c>
      <c r="H18583" s="1">
        <v>9999</v>
      </c>
      <c r="I18583" s="1" t="s">
        <v>452</v>
      </c>
      <c r="J18583" s="1" t="s">
        <v>33</v>
      </c>
      <c r="K18583" s="1" t="s">
        <v>324</v>
      </c>
      <c r="Q18583" s="2" t="s">
        <v>37</v>
      </c>
      <c r="R18583" s="1" t="s">
        <v>718</v>
      </c>
      <c r="S18583" s="1" t="str">
        <f t="shared" si="590"/>
        <v>SAT|1|31|REV|VIG|COMP|CCRV</v>
      </c>
      <c r="T18583" s="2" t="str">
        <f t="shared" si="591"/>
        <v>OK</v>
      </c>
    </row>
    <row r="18584" spans="1:20" x14ac:dyDescent="0.25">
      <c r="A18584" s="1">
        <v>301080301</v>
      </c>
      <c r="B18584" s="1" t="str">
        <f>VLOOKUP(A18584,[1]Maestra!A$1:C$746,2,0)</f>
        <v>ACTICVFC8</v>
      </c>
      <c r="C18584" s="1" t="str">
        <f>VLOOKUP(A18584,[1]Maestra!A$1:C$746,3,0)</f>
        <v>TC IB Claro Visa Platinum - Linea Rev.</v>
      </c>
      <c r="D18584" s="1" t="s">
        <v>20</v>
      </c>
      <c r="E18584" s="1">
        <v>1</v>
      </c>
      <c r="F18584" s="1">
        <v>31</v>
      </c>
      <c r="G18584" s="1" t="s">
        <v>19</v>
      </c>
      <c r="H18584" s="1">
        <v>9999</v>
      </c>
      <c r="I18584" s="1" t="s">
        <v>452</v>
      </c>
      <c r="J18584" s="1" t="s">
        <v>33</v>
      </c>
      <c r="K18584" s="1" t="s">
        <v>323</v>
      </c>
      <c r="Q18584" s="2" t="s">
        <v>37</v>
      </c>
      <c r="R18584" s="1" t="s">
        <v>718</v>
      </c>
      <c r="S18584" s="1" t="str">
        <f t="shared" si="590"/>
        <v>SAT|1|31|REV|VIG|COMP|CESP</v>
      </c>
      <c r="T18584" s="2" t="str">
        <f t="shared" si="591"/>
        <v>OK</v>
      </c>
    </row>
    <row r="18585" spans="1:20" x14ac:dyDescent="0.25">
      <c r="A18585" s="1">
        <v>301080301</v>
      </c>
      <c r="B18585" s="1" t="str">
        <f>VLOOKUP(A18585,[1]Maestra!A$1:C$746,2,0)</f>
        <v>ACTICVFC8</v>
      </c>
      <c r="C18585" s="1" t="str">
        <f>VLOOKUP(A18585,[1]Maestra!A$1:C$746,3,0)</f>
        <v>TC IB Claro Visa Platinum - Linea Rev.</v>
      </c>
      <c r="D18585" s="1" t="s">
        <v>20</v>
      </c>
      <c r="E18585" s="1">
        <v>1</v>
      </c>
      <c r="F18585" s="1">
        <v>31</v>
      </c>
      <c r="G18585" s="1" t="s">
        <v>19</v>
      </c>
      <c r="H18585" s="1">
        <v>9999</v>
      </c>
      <c r="I18585" s="1" t="s">
        <v>452</v>
      </c>
      <c r="J18585" s="1" t="s">
        <v>33</v>
      </c>
      <c r="K18585" s="1" t="s">
        <v>328</v>
      </c>
      <c r="Q18585" s="2" t="s">
        <v>37</v>
      </c>
      <c r="R18585" s="1" t="s">
        <v>718</v>
      </c>
      <c r="S18585" s="1" t="str">
        <f t="shared" si="590"/>
        <v>SAT|1|31|REV|VIG|COMP|CGEM</v>
      </c>
      <c r="T18585" s="2" t="str">
        <f t="shared" si="591"/>
        <v>OK</v>
      </c>
    </row>
    <row r="18586" spans="1:20" x14ac:dyDescent="0.25">
      <c r="A18586" s="1">
        <v>301080301</v>
      </c>
      <c r="B18586" s="1" t="str">
        <f>VLOOKUP(A18586,[1]Maestra!A$1:C$746,2,0)</f>
        <v>ACTICVFC8</v>
      </c>
      <c r="C18586" s="1" t="str">
        <f>VLOOKUP(A18586,[1]Maestra!A$1:C$746,3,0)</f>
        <v>TC IB Claro Visa Platinum - Linea Rev.</v>
      </c>
      <c r="D18586" s="1" t="s">
        <v>20</v>
      </c>
      <c r="E18586" s="1">
        <v>1</v>
      </c>
      <c r="F18586" s="1">
        <v>31</v>
      </c>
      <c r="G18586" s="1" t="s">
        <v>19</v>
      </c>
      <c r="H18586" s="1">
        <v>9999</v>
      </c>
      <c r="I18586" s="1" t="s">
        <v>452</v>
      </c>
      <c r="J18586" s="1" t="s">
        <v>33</v>
      </c>
      <c r="K18586" s="1" t="s">
        <v>329</v>
      </c>
      <c r="Q18586" s="2" t="s">
        <v>37</v>
      </c>
      <c r="R18586" s="1" t="s">
        <v>718</v>
      </c>
      <c r="S18586" s="1" t="str">
        <f t="shared" si="590"/>
        <v>SAT|1|31|REV|VIG|COMP|CIVA</v>
      </c>
      <c r="T18586" s="2" t="str">
        <f t="shared" si="591"/>
        <v>OK</v>
      </c>
    </row>
    <row r="18587" spans="1:20" x14ac:dyDescent="0.25">
      <c r="A18587" s="1">
        <v>301080301</v>
      </c>
      <c r="B18587" s="1" t="str">
        <f>VLOOKUP(A18587,[1]Maestra!A$1:C$746,2,0)</f>
        <v>ACTICVFC8</v>
      </c>
      <c r="C18587" s="1" t="str">
        <f>VLOOKUP(A18587,[1]Maestra!A$1:C$746,3,0)</f>
        <v>TC IB Claro Visa Platinum - Linea Rev.</v>
      </c>
      <c r="D18587" s="1" t="s">
        <v>20</v>
      </c>
      <c r="E18587" s="1">
        <v>1</v>
      </c>
      <c r="F18587" s="1">
        <v>31</v>
      </c>
      <c r="G18587" s="1" t="s">
        <v>19</v>
      </c>
      <c r="H18587" s="1">
        <v>9999</v>
      </c>
      <c r="I18587" s="1" t="s">
        <v>452</v>
      </c>
      <c r="J18587" s="1" t="s">
        <v>33</v>
      </c>
      <c r="K18587" s="1" t="s">
        <v>325</v>
      </c>
      <c r="Q18587" s="2" t="s">
        <v>37</v>
      </c>
      <c r="R18587" s="1" t="s">
        <v>718</v>
      </c>
      <c r="S18587" s="1" t="str">
        <f t="shared" si="590"/>
        <v>SAT|1|31|REV|VIG|COMP|CMED</v>
      </c>
      <c r="T18587" s="2" t="str">
        <f t="shared" si="591"/>
        <v>OK</v>
      </c>
    </row>
    <row r="18588" spans="1:20" x14ac:dyDescent="0.25">
      <c r="A18588" s="1">
        <v>301080301</v>
      </c>
      <c r="B18588" s="1" t="str">
        <f>VLOOKUP(A18588,[1]Maestra!A$1:C$746,2,0)</f>
        <v>ACTICVFC8</v>
      </c>
      <c r="C18588" s="1" t="str">
        <f>VLOOKUP(A18588,[1]Maestra!A$1:C$746,3,0)</f>
        <v>TC IB Claro Visa Platinum - Linea Rev.</v>
      </c>
      <c r="D18588" s="1" t="s">
        <v>20</v>
      </c>
      <c r="E18588" s="1">
        <v>1</v>
      </c>
      <c r="F18588" s="1">
        <v>31</v>
      </c>
      <c r="G18588" s="1" t="s">
        <v>19</v>
      </c>
      <c r="H18588" s="1">
        <v>9999</v>
      </c>
      <c r="I18588" s="1" t="s">
        <v>452</v>
      </c>
      <c r="J18588" s="1" t="s">
        <v>33</v>
      </c>
      <c r="K18588" s="1" t="s">
        <v>330</v>
      </c>
      <c r="Q18588" s="2" t="s">
        <v>37</v>
      </c>
      <c r="R18588" s="1" t="s">
        <v>718</v>
      </c>
      <c r="S18588" s="1" t="str">
        <f t="shared" si="590"/>
        <v>SAT|1|31|REV|VIG|COMP|CMIE</v>
      </c>
      <c r="T18588" s="2" t="str">
        <f t="shared" si="591"/>
        <v>OK</v>
      </c>
    </row>
    <row r="18589" spans="1:20" x14ac:dyDescent="0.25">
      <c r="A18589" s="1">
        <v>301080301</v>
      </c>
      <c r="B18589" s="1" t="str">
        <f>VLOOKUP(A18589,[1]Maestra!A$1:C$746,2,0)</f>
        <v>ACTICVFC8</v>
      </c>
      <c r="C18589" s="1" t="str">
        <f>VLOOKUP(A18589,[1]Maestra!A$1:C$746,3,0)</f>
        <v>TC IB Claro Visa Platinum - Linea Rev.</v>
      </c>
      <c r="D18589" s="1" t="s">
        <v>20</v>
      </c>
      <c r="E18589" s="1">
        <v>1</v>
      </c>
      <c r="F18589" s="1">
        <v>31</v>
      </c>
      <c r="G18589" s="1" t="s">
        <v>19</v>
      </c>
      <c r="H18589" s="1">
        <v>9999</v>
      </c>
      <c r="I18589" s="1" t="s">
        <v>452</v>
      </c>
      <c r="J18589" s="1" t="s">
        <v>33</v>
      </c>
      <c r="K18589" s="1" t="s">
        <v>331</v>
      </c>
      <c r="Q18589" s="2" t="s">
        <v>37</v>
      </c>
      <c r="R18589" s="1" t="s">
        <v>718</v>
      </c>
      <c r="S18589" s="1" t="str">
        <f t="shared" si="590"/>
        <v>SAT|1|31|REV|VIG|COMP|CPEM</v>
      </c>
      <c r="T18589" s="2" t="str">
        <f t="shared" si="591"/>
        <v>OK</v>
      </c>
    </row>
    <row r="18590" spans="1:20" x14ac:dyDescent="0.25">
      <c r="A18590" s="1">
        <v>301080307</v>
      </c>
      <c r="B18590" s="1" t="str">
        <f>VLOOKUP(A18590,[1]Maestra!A$1:C$746,2,0)</f>
        <v>ACTICVKU8</v>
      </c>
      <c r="C18590" s="1" t="str">
        <f>VLOOKUP(A18590,[1]Maestra!A$1:C$746,3,0)</f>
        <v>TC IB Claro Visa Platinum - Linea Rev. por Disp Efectivo</v>
      </c>
      <c r="D18590" s="1" t="s">
        <v>20</v>
      </c>
      <c r="E18590" s="1">
        <v>1</v>
      </c>
      <c r="F18590" s="1">
        <v>31</v>
      </c>
      <c r="G18590" s="1" t="s">
        <v>19</v>
      </c>
      <c r="H18590" s="1">
        <v>9999</v>
      </c>
      <c r="I18590" s="1" t="s">
        <v>452</v>
      </c>
      <c r="J18590" s="1" t="s">
        <v>29</v>
      </c>
      <c r="K18590" s="1" t="s">
        <v>327</v>
      </c>
      <c r="Q18590" s="2" t="s">
        <v>37</v>
      </c>
      <c r="R18590" s="1" t="s">
        <v>718</v>
      </c>
      <c r="S18590" s="1" t="str">
        <f t="shared" si="590"/>
        <v>SAT|1|31|REV|VIG|DIEF|CCOR</v>
      </c>
      <c r="T18590" s="2" t="str">
        <f t="shared" si="591"/>
        <v>OK</v>
      </c>
    </row>
    <row r="18591" spans="1:20" x14ac:dyDescent="0.25">
      <c r="A18591" s="1">
        <v>301080307</v>
      </c>
      <c r="B18591" s="1" t="str">
        <f>VLOOKUP(A18591,[1]Maestra!A$1:C$746,2,0)</f>
        <v>ACTICVKU8</v>
      </c>
      <c r="C18591" s="1" t="str">
        <f>VLOOKUP(A18591,[1]Maestra!A$1:C$746,3,0)</f>
        <v>TC IB Claro Visa Platinum - Linea Rev. por Disp Efectivo</v>
      </c>
      <c r="D18591" s="1" t="s">
        <v>20</v>
      </c>
      <c r="E18591" s="1">
        <v>1</v>
      </c>
      <c r="F18591" s="1">
        <v>31</v>
      </c>
      <c r="G18591" s="1" t="s">
        <v>19</v>
      </c>
      <c r="H18591" s="1">
        <v>9999</v>
      </c>
      <c r="I18591" s="1" t="s">
        <v>452</v>
      </c>
      <c r="J18591" s="1" t="s">
        <v>29</v>
      </c>
      <c r="K18591" s="1" t="s">
        <v>324</v>
      </c>
      <c r="Q18591" s="2" t="s">
        <v>37</v>
      </c>
      <c r="R18591" s="1" t="s">
        <v>718</v>
      </c>
      <c r="S18591" s="1" t="str">
        <f t="shared" si="590"/>
        <v>SAT|1|31|REV|VIG|DIEF|CCRV</v>
      </c>
      <c r="T18591" s="2" t="str">
        <f t="shared" si="591"/>
        <v>OK</v>
      </c>
    </row>
    <row r="18592" spans="1:20" x14ac:dyDescent="0.25">
      <c r="A18592" s="1">
        <v>301080307</v>
      </c>
      <c r="B18592" s="1" t="str">
        <f>VLOOKUP(A18592,[1]Maestra!A$1:C$746,2,0)</f>
        <v>ACTICVKU8</v>
      </c>
      <c r="C18592" s="1" t="str">
        <f>VLOOKUP(A18592,[1]Maestra!A$1:C$746,3,0)</f>
        <v>TC IB Claro Visa Platinum - Linea Rev. por Disp Efectivo</v>
      </c>
      <c r="D18592" s="1" t="s">
        <v>20</v>
      </c>
      <c r="E18592" s="1">
        <v>1</v>
      </c>
      <c r="F18592" s="1">
        <v>31</v>
      </c>
      <c r="G18592" s="1" t="s">
        <v>19</v>
      </c>
      <c r="H18592" s="1">
        <v>9999</v>
      </c>
      <c r="I18592" s="1" t="s">
        <v>452</v>
      </c>
      <c r="J18592" s="1" t="s">
        <v>29</v>
      </c>
      <c r="K18592" s="1" t="s">
        <v>323</v>
      </c>
      <c r="Q18592" s="2" t="s">
        <v>37</v>
      </c>
      <c r="R18592" s="1" t="s">
        <v>718</v>
      </c>
      <c r="S18592" s="1" t="str">
        <f t="shared" si="590"/>
        <v>SAT|1|31|REV|VIG|DIEF|CESP</v>
      </c>
      <c r="T18592" s="2" t="str">
        <f t="shared" si="591"/>
        <v>OK</v>
      </c>
    </row>
    <row r="18593" spans="1:20" x14ac:dyDescent="0.25">
      <c r="A18593" s="1">
        <v>301080307</v>
      </c>
      <c r="B18593" s="1" t="str">
        <f>VLOOKUP(A18593,[1]Maestra!A$1:C$746,2,0)</f>
        <v>ACTICVKU8</v>
      </c>
      <c r="C18593" s="1" t="str">
        <f>VLOOKUP(A18593,[1]Maestra!A$1:C$746,3,0)</f>
        <v>TC IB Claro Visa Platinum - Linea Rev. por Disp Efectivo</v>
      </c>
      <c r="D18593" s="1" t="s">
        <v>20</v>
      </c>
      <c r="E18593" s="1">
        <v>1</v>
      </c>
      <c r="F18593" s="1">
        <v>31</v>
      </c>
      <c r="G18593" s="1" t="s">
        <v>19</v>
      </c>
      <c r="H18593" s="1">
        <v>9999</v>
      </c>
      <c r="I18593" s="1" t="s">
        <v>452</v>
      </c>
      <c r="J18593" s="1" t="s">
        <v>29</v>
      </c>
      <c r="K18593" s="1" t="s">
        <v>328</v>
      </c>
      <c r="Q18593" s="2" t="s">
        <v>37</v>
      </c>
      <c r="R18593" s="1" t="s">
        <v>718</v>
      </c>
      <c r="S18593" s="1" t="str">
        <f t="shared" si="590"/>
        <v>SAT|1|31|REV|VIG|DIEF|CGEM</v>
      </c>
      <c r="T18593" s="2" t="str">
        <f t="shared" si="591"/>
        <v>OK</v>
      </c>
    </row>
    <row r="18594" spans="1:20" x14ac:dyDescent="0.25">
      <c r="A18594" s="1">
        <v>301080307</v>
      </c>
      <c r="B18594" s="1" t="str">
        <f>VLOOKUP(A18594,[1]Maestra!A$1:C$746,2,0)</f>
        <v>ACTICVKU8</v>
      </c>
      <c r="C18594" s="1" t="str">
        <f>VLOOKUP(A18594,[1]Maestra!A$1:C$746,3,0)</f>
        <v>TC IB Claro Visa Platinum - Linea Rev. por Disp Efectivo</v>
      </c>
      <c r="D18594" s="1" t="s">
        <v>20</v>
      </c>
      <c r="E18594" s="1">
        <v>1</v>
      </c>
      <c r="F18594" s="1">
        <v>31</v>
      </c>
      <c r="G18594" s="1" t="s">
        <v>19</v>
      </c>
      <c r="H18594" s="1">
        <v>9999</v>
      </c>
      <c r="I18594" s="1" t="s">
        <v>452</v>
      </c>
      <c r="J18594" s="1" t="s">
        <v>29</v>
      </c>
      <c r="K18594" s="1" t="s">
        <v>329</v>
      </c>
      <c r="Q18594" s="2" t="s">
        <v>37</v>
      </c>
      <c r="R18594" s="1" t="s">
        <v>718</v>
      </c>
      <c r="S18594" s="1" t="str">
        <f t="shared" ref="S18594:S18657" si="592">_xlfn.CONCAT(D18594,"|",E18594,"|",F18594,"|",G18594,"|",I18594,"|",J18594,"|",K18594)</f>
        <v>SAT|1|31|REV|VIG|DIEF|CIVA</v>
      </c>
      <c r="T18594" s="2" t="str">
        <f t="shared" si="591"/>
        <v>OK</v>
      </c>
    </row>
    <row r="18595" spans="1:20" x14ac:dyDescent="0.25">
      <c r="A18595" s="1">
        <v>301080307</v>
      </c>
      <c r="B18595" s="1" t="str">
        <f>VLOOKUP(A18595,[1]Maestra!A$1:C$746,2,0)</f>
        <v>ACTICVKU8</v>
      </c>
      <c r="C18595" s="1" t="str">
        <f>VLOOKUP(A18595,[1]Maestra!A$1:C$746,3,0)</f>
        <v>TC IB Claro Visa Platinum - Linea Rev. por Disp Efectivo</v>
      </c>
      <c r="D18595" s="1" t="s">
        <v>20</v>
      </c>
      <c r="E18595" s="1">
        <v>1</v>
      </c>
      <c r="F18595" s="1">
        <v>31</v>
      </c>
      <c r="G18595" s="1" t="s">
        <v>19</v>
      </c>
      <c r="H18595" s="1">
        <v>9999</v>
      </c>
      <c r="I18595" s="1" t="s">
        <v>452</v>
      </c>
      <c r="J18595" s="1" t="s">
        <v>29</v>
      </c>
      <c r="K18595" s="1" t="s">
        <v>325</v>
      </c>
      <c r="Q18595" s="2" t="s">
        <v>37</v>
      </c>
      <c r="R18595" s="1" t="s">
        <v>718</v>
      </c>
      <c r="S18595" s="1" t="str">
        <f t="shared" si="592"/>
        <v>SAT|1|31|REV|VIG|DIEF|CMED</v>
      </c>
      <c r="T18595" s="2" t="str">
        <f t="shared" si="591"/>
        <v>OK</v>
      </c>
    </row>
    <row r="18596" spans="1:20" x14ac:dyDescent="0.25">
      <c r="A18596" s="1">
        <v>301080307</v>
      </c>
      <c r="B18596" s="1" t="str">
        <f>VLOOKUP(A18596,[1]Maestra!A$1:C$746,2,0)</f>
        <v>ACTICVKU8</v>
      </c>
      <c r="C18596" s="1" t="str">
        <f>VLOOKUP(A18596,[1]Maestra!A$1:C$746,3,0)</f>
        <v>TC IB Claro Visa Platinum - Linea Rev. por Disp Efectivo</v>
      </c>
      <c r="D18596" s="1" t="s">
        <v>20</v>
      </c>
      <c r="E18596" s="1">
        <v>1</v>
      </c>
      <c r="F18596" s="1">
        <v>31</v>
      </c>
      <c r="G18596" s="1" t="s">
        <v>19</v>
      </c>
      <c r="H18596" s="1">
        <v>9999</v>
      </c>
      <c r="I18596" s="1" t="s">
        <v>452</v>
      </c>
      <c r="J18596" s="1" t="s">
        <v>29</v>
      </c>
      <c r="K18596" s="1" t="s">
        <v>330</v>
      </c>
      <c r="Q18596" s="2" t="s">
        <v>37</v>
      </c>
      <c r="R18596" s="1" t="s">
        <v>718</v>
      </c>
      <c r="S18596" s="1" t="str">
        <f t="shared" si="592"/>
        <v>SAT|1|31|REV|VIG|DIEF|CMIE</v>
      </c>
      <c r="T18596" s="2" t="str">
        <f t="shared" si="591"/>
        <v>OK</v>
      </c>
    </row>
    <row r="18597" spans="1:20" x14ac:dyDescent="0.25">
      <c r="A18597" s="1">
        <v>301080307</v>
      </c>
      <c r="B18597" s="1" t="str">
        <f>VLOOKUP(A18597,[1]Maestra!A$1:C$746,2,0)</f>
        <v>ACTICVKU8</v>
      </c>
      <c r="C18597" s="1" t="str">
        <f>VLOOKUP(A18597,[1]Maestra!A$1:C$746,3,0)</f>
        <v>TC IB Claro Visa Platinum - Linea Rev. por Disp Efectivo</v>
      </c>
      <c r="D18597" s="1" t="s">
        <v>20</v>
      </c>
      <c r="E18597" s="1">
        <v>1</v>
      </c>
      <c r="F18597" s="1">
        <v>31</v>
      </c>
      <c r="G18597" s="1" t="s">
        <v>19</v>
      </c>
      <c r="H18597" s="1">
        <v>9999</v>
      </c>
      <c r="I18597" s="1" t="s">
        <v>452</v>
      </c>
      <c r="J18597" s="1" t="s">
        <v>29</v>
      </c>
      <c r="K18597" s="1" t="s">
        <v>331</v>
      </c>
      <c r="Q18597" s="2" t="s">
        <v>37</v>
      </c>
      <c r="R18597" s="1" t="s">
        <v>718</v>
      </c>
      <c r="S18597" s="1" t="str">
        <f t="shared" si="592"/>
        <v>SAT|1|31|REV|VIG|DIEF|CPEM</v>
      </c>
      <c r="T18597" s="2" t="str">
        <f t="shared" si="591"/>
        <v>OK</v>
      </c>
    </row>
    <row r="18598" spans="1:20" x14ac:dyDescent="0.25">
      <c r="A18598" s="1">
        <v>302020102</v>
      </c>
      <c r="B18598" s="1" t="str">
        <f>VLOOKUP(A18598,[1]Maestra!A$1:C$746,2,0)</f>
        <v>ACTAGCU08</v>
      </c>
      <c r="C18598" s="1" t="str">
        <f>VLOOKUP(A18598,[1]Maestra!A$1:C$746,3,0)</f>
        <v>TC Amex Green - Cuotas</v>
      </c>
      <c r="D18598" s="1" t="s">
        <v>20</v>
      </c>
      <c r="E18598" s="1">
        <v>2</v>
      </c>
      <c r="F18598" s="1">
        <v>1</v>
      </c>
      <c r="G18598" s="1" t="s">
        <v>28</v>
      </c>
      <c r="H18598" s="1">
        <v>9999</v>
      </c>
      <c r="I18598" s="1" t="s">
        <v>449</v>
      </c>
      <c r="J18598" s="1" t="s">
        <v>33</v>
      </c>
      <c r="K18598" s="1" t="s">
        <v>324</v>
      </c>
      <c r="Q18598" s="2" t="s">
        <v>37</v>
      </c>
      <c r="R18598" s="1" t="s">
        <v>718</v>
      </c>
      <c r="S18598" s="1" t="str">
        <f t="shared" si="592"/>
        <v>SAT|2|1|CCU|VEN|COMP|CCRV</v>
      </c>
      <c r="T18598" s="2" t="str">
        <f t="shared" si="591"/>
        <v>OK</v>
      </c>
    </row>
    <row r="18599" spans="1:20" x14ac:dyDescent="0.25">
      <c r="A18599" s="1">
        <v>302020102</v>
      </c>
      <c r="B18599" s="1" t="str">
        <f>VLOOKUP(A18599,[1]Maestra!A$1:C$746,2,0)</f>
        <v>ACTAGCU08</v>
      </c>
      <c r="C18599" s="1" t="str">
        <f>VLOOKUP(A18599,[1]Maestra!A$1:C$746,3,0)</f>
        <v>TC Amex Green - Cuotas</v>
      </c>
      <c r="D18599" s="1" t="s">
        <v>20</v>
      </c>
      <c r="E18599" s="1">
        <v>2</v>
      </c>
      <c r="F18599" s="1">
        <v>1</v>
      </c>
      <c r="G18599" s="1" t="s">
        <v>28</v>
      </c>
      <c r="H18599" s="1">
        <v>9999</v>
      </c>
      <c r="I18599" s="1" t="s">
        <v>449</v>
      </c>
      <c r="J18599" s="1" t="s">
        <v>33</v>
      </c>
      <c r="K18599" s="1" t="s">
        <v>325</v>
      </c>
      <c r="Q18599" s="2" t="s">
        <v>37</v>
      </c>
      <c r="R18599" s="1" t="s">
        <v>718</v>
      </c>
      <c r="S18599" s="1" t="str">
        <f t="shared" si="592"/>
        <v>SAT|2|1|CCU|VEN|COMP|CMED</v>
      </c>
      <c r="T18599" s="2" t="str">
        <f t="shared" si="591"/>
        <v>OK</v>
      </c>
    </row>
    <row r="18600" spans="1:20" x14ac:dyDescent="0.25">
      <c r="A18600" s="1">
        <v>302020102</v>
      </c>
      <c r="B18600" s="1" t="str">
        <f>VLOOKUP(A18600,[1]Maestra!A$1:C$746,2,0)</f>
        <v>ACTAGCU08</v>
      </c>
      <c r="C18600" s="1" t="str">
        <f>VLOOKUP(A18600,[1]Maestra!A$1:C$746,3,0)</f>
        <v>TC Amex Green - Cuotas</v>
      </c>
      <c r="D18600" s="1" t="s">
        <v>20</v>
      </c>
      <c r="E18600" s="1">
        <v>2</v>
      </c>
      <c r="F18600" s="1">
        <v>1</v>
      </c>
      <c r="G18600" s="1" t="s">
        <v>28</v>
      </c>
      <c r="H18600" s="1">
        <v>9999</v>
      </c>
      <c r="I18600" s="1" t="s">
        <v>449</v>
      </c>
      <c r="J18600" s="1" t="s">
        <v>33</v>
      </c>
      <c r="K18600" s="1" t="s">
        <v>330</v>
      </c>
      <c r="Q18600" s="2" t="s">
        <v>37</v>
      </c>
      <c r="R18600" s="1" t="s">
        <v>718</v>
      </c>
      <c r="S18600" s="1" t="str">
        <f t="shared" si="592"/>
        <v>SAT|2|1|CCU|VEN|COMP|CMIE</v>
      </c>
      <c r="T18600" s="2" t="str">
        <f t="shared" si="591"/>
        <v>OK</v>
      </c>
    </row>
    <row r="18601" spans="1:20" x14ac:dyDescent="0.25">
      <c r="A18601" s="1">
        <v>302020102</v>
      </c>
      <c r="B18601" s="1" t="str">
        <f>VLOOKUP(A18601,[1]Maestra!A$1:C$746,2,0)</f>
        <v>ACTAGCU08</v>
      </c>
      <c r="C18601" s="1" t="str">
        <f>VLOOKUP(A18601,[1]Maestra!A$1:C$746,3,0)</f>
        <v>TC Amex Green - Cuotas</v>
      </c>
      <c r="D18601" s="1" t="s">
        <v>20</v>
      </c>
      <c r="E18601" s="1">
        <v>2</v>
      </c>
      <c r="F18601" s="1">
        <v>1</v>
      </c>
      <c r="G18601" s="1" t="s">
        <v>28</v>
      </c>
      <c r="H18601" s="1">
        <v>9999</v>
      </c>
      <c r="I18601" s="1" t="s">
        <v>449</v>
      </c>
      <c r="J18601" s="1" t="s">
        <v>33</v>
      </c>
      <c r="K18601" s="1" t="s">
        <v>331</v>
      </c>
      <c r="Q18601" s="2" t="s">
        <v>37</v>
      </c>
      <c r="R18601" s="1" t="s">
        <v>718</v>
      </c>
      <c r="S18601" s="1" t="str">
        <f t="shared" si="592"/>
        <v>SAT|2|1|CCU|VEN|COMP|CPEM</v>
      </c>
      <c r="T18601" s="2" t="str">
        <f t="shared" si="591"/>
        <v>OK</v>
      </c>
    </row>
    <row r="18602" spans="1:20" x14ac:dyDescent="0.25">
      <c r="A18602" s="1">
        <v>302020106</v>
      </c>
      <c r="B18602" s="1" t="str">
        <f>VLOOKUP(A18602,[1]Maestra!A$1:C$746,2,0)</f>
        <v>ACTAGCP08</v>
      </c>
      <c r="C18602" s="1" t="str">
        <f>VLOOKUP(A18602,[1]Maestra!A$1:C$746,3,0)</f>
        <v>TC Amex Green - Cuotas por Disp Efectivo</v>
      </c>
      <c r="D18602" s="1" t="s">
        <v>20</v>
      </c>
      <c r="E18602" s="1">
        <v>2</v>
      </c>
      <c r="F18602" s="1">
        <v>1</v>
      </c>
      <c r="G18602" s="1" t="s">
        <v>28</v>
      </c>
      <c r="H18602" s="1">
        <v>9999</v>
      </c>
      <c r="I18602" s="1" t="s">
        <v>449</v>
      </c>
      <c r="J18602" s="1" t="s">
        <v>29</v>
      </c>
      <c r="K18602" s="1" t="s">
        <v>324</v>
      </c>
      <c r="Q18602" s="2" t="s">
        <v>37</v>
      </c>
      <c r="R18602" s="1" t="s">
        <v>718</v>
      </c>
      <c r="S18602" s="1" t="str">
        <f t="shared" si="592"/>
        <v>SAT|2|1|CCU|VEN|DIEF|CCRV</v>
      </c>
      <c r="T18602" s="2" t="str">
        <f t="shared" si="591"/>
        <v>OK</v>
      </c>
    </row>
    <row r="18603" spans="1:20" x14ac:dyDescent="0.25">
      <c r="A18603" s="1">
        <v>302020106</v>
      </c>
      <c r="B18603" s="1" t="str">
        <f>VLOOKUP(A18603,[1]Maestra!A$1:C$746,2,0)</f>
        <v>ACTAGCP08</v>
      </c>
      <c r="C18603" s="1" t="str">
        <f>VLOOKUP(A18603,[1]Maestra!A$1:C$746,3,0)</f>
        <v>TC Amex Green - Cuotas por Disp Efectivo</v>
      </c>
      <c r="D18603" s="1" t="s">
        <v>20</v>
      </c>
      <c r="E18603" s="1">
        <v>2</v>
      </c>
      <c r="F18603" s="1">
        <v>1</v>
      </c>
      <c r="G18603" s="1" t="s">
        <v>28</v>
      </c>
      <c r="H18603" s="1">
        <v>9999</v>
      </c>
      <c r="I18603" s="1" t="s">
        <v>449</v>
      </c>
      <c r="J18603" s="1" t="s">
        <v>29</v>
      </c>
      <c r="K18603" s="1" t="s">
        <v>325</v>
      </c>
      <c r="Q18603" s="2" t="s">
        <v>37</v>
      </c>
      <c r="R18603" s="1" t="s">
        <v>718</v>
      </c>
      <c r="S18603" s="1" t="str">
        <f t="shared" si="592"/>
        <v>SAT|2|1|CCU|VEN|DIEF|CMED</v>
      </c>
      <c r="T18603" s="2" t="str">
        <f t="shared" si="591"/>
        <v>OK</v>
      </c>
    </row>
    <row r="18604" spans="1:20" x14ac:dyDescent="0.25">
      <c r="A18604" s="1">
        <v>302020106</v>
      </c>
      <c r="B18604" s="1" t="str">
        <f>VLOOKUP(A18604,[1]Maestra!A$1:C$746,2,0)</f>
        <v>ACTAGCP08</v>
      </c>
      <c r="C18604" s="1" t="str">
        <f>VLOOKUP(A18604,[1]Maestra!A$1:C$746,3,0)</f>
        <v>TC Amex Green - Cuotas por Disp Efectivo</v>
      </c>
      <c r="D18604" s="1" t="s">
        <v>20</v>
      </c>
      <c r="E18604" s="1">
        <v>2</v>
      </c>
      <c r="F18604" s="1">
        <v>1</v>
      </c>
      <c r="G18604" s="1" t="s">
        <v>28</v>
      </c>
      <c r="H18604" s="1">
        <v>9999</v>
      </c>
      <c r="I18604" s="1" t="s">
        <v>449</v>
      </c>
      <c r="J18604" s="1" t="s">
        <v>29</v>
      </c>
      <c r="K18604" s="1" t="s">
        <v>330</v>
      </c>
      <c r="Q18604" s="2" t="s">
        <v>37</v>
      </c>
      <c r="R18604" s="1" t="s">
        <v>718</v>
      </c>
      <c r="S18604" s="1" t="str">
        <f t="shared" si="592"/>
        <v>SAT|2|1|CCU|VEN|DIEF|CMIE</v>
      </c>
      <c r="T18604" s="2" t="str">
        <f t="shared" si="591"/>
        <v>OK</v>
      </c>
    </row>
    <row r="18605" spans="1:20" x14ac:dyDescent="0.25">
      <c r="A18605" s="1">
        <v>302020106</v>
      </c>
      <c r="B18605" s="1" t="str">
        <f>VLOOKUP(A18605,[1]Maestra!A$1:C$746,2,0)</f>
        <v>ACTAGCP08</v>
      </c>
      <c r="C18605" s="1" t="str">
        <f>VLOOKUP(A18605,[1]Maestra!A$1:C$746,3,0)</f>
        <v>TC Amex Green - Cuotas por Disp Efectivo</v>
      </c>
      <c r="D18605" s="1" t="s">
        <v>20</v>
      </c>
      <c r="E18605" s="1">
        <v>2</v>
      </c>
      <c r="F18605" s="1">
        <v>1</v>
      </c>
      <c r="G18605" s="1" t="s">
        <v>28</v>
      </c>
      <c r="H18605" s="1">
        <v>9999</v>
      </c>
      <c r="I18605" s="1" t="s">
        <v>449</v>
      </c>
      <c r="J18605" s="1" t="s">
        <v>29</v>
      </c>
      <c r="K18605" s="1" t="s">
        <v>331</v>
      </c>
      <c r="Q18605" s="2" t="s">
        <v>37</v>
      </c>
      <c r="R18605" s="1" t="s">
        <v>718</v>
      </c>
      <c r="S18605" s="1" t="str">
        <f t="shared" si="592"/>
        <v>SAT|2|1|CCU|VEN|DIEF|CPEM</v>
      </c>
      <c r="T18605" s="2" t="str">
        <f t="shared" si="591"/>
        <v>OK</v>
      </c>
    </row>
    <row r="18606" spans="1:20" x14ac:dyDescent="0.25">
      <c r="A18606" s="1">
        <v>302020102</v>
      </c>
      <c r="B18606" s="1" t="str">
        <f>VLOOKUP(A18606,[1]Maestra!A$1:C$746,2,0)</f>
        <v>ACTAGCU08</v>
      </c>
      <c r="C18606" s="1" t="str">
        <f>VLOOKUP(A18606,[1]Maestra!A$1:C$746,3,0)</f>
        <v>TC Amex Green - Cuotas</v>
      </c>
      <c r="D18606" s="1" t="s">
        <v>20</v>
      </c>
      <c r="E18606" s="1">
        <v>2</v>
      </c>
      <c r="F18606" s="1">
        <v>1</v>
      </c>
      <c r="G18606" s="1" t="s">
        <v>28</v>
      </c>
      <c r="H18606" s="1">
        <v>9999</v>
      </c>
      <c r="I18606" s="1" t="s">
        <v>452</v>
      </c>
      <c r="J18606" s="1" t="s">
        <v>33</v>
      </c>
      <c r="K18606" s="1" t="s">
        <v>324</v>
      </c>
      <c r="Q18606" s="2" t="s">
        <v>37</v>
      </c>
      <c r="R18606" s="1" t="s">
        <v>718</v>
      </c>
      <c r="S18606" s="1" t="str">
        <f t="shared" si="592"/>
        <v>SAT|2|1|CCU|VIG|COMP|CCRV</v>
      </c>
      <c r="T18606" s="2" t="str">
        <f t="shared" si="591"/>
        <v>OK</v>
      </c>
    </row>
    <row r="18607" spans="1:20" x14ac:dyDescent="0.25">
      <c r="A18607" s="1">
        <v>302020102</v>
      </c>
      <c r="B18607" s="1" t="str">
        <f>VLOOKUP(A18607,[1]Maestra!A$1:C$746,2,0)</f>
        <v>ACTAGCU08</v>
      </c>
      <c r="C18607" s="1" t="str">
        <f>VLOOKUP(A18607,[1]Maestra!A$1:C$746,3,0)</f>
        <v>TC Amex Green - Cuotas</v>
      </c>
      <c r="D18607" s="1" t="s">
        <v>20</v>
      </c>
      <c r="E18607" s="1">
        <v>2</v>
      </c>
      <c r="F18607" s="1">
        <v>1</v>
      </c>
      <c r="G18607" s="1" t="s">
        <v>28</v>
      </c>
      <c r="H18607" s="1">
        <v>9999</v>
      </c>
      <c r="I18607" s="1" t="s">
        <v>452</v>
      </c>
      <c r="J18607" s="1" t="s">
        <v>33</v>
      </c>
      <c r="K18607" s="1" t="s">
        <v>325</v>
      </c>
      <c r="Q18607" s="2" t="s">
        <v>37</v>
      </c>
      <c r="R18607" s="1" t="s">
        <v>718</v>
      </c>
      <c r="S18607" s="1" t="str">
        <f t="shared" si="592"/>
        <v>SAT|2|1|CCU|VIG|COMP|CMED</v>
      </c>
      <c r="T18607" s="2" t="str">
        <f t="shared" si="591"/>
        <v>OK</v>
      </c>
    </row>
    <row r="18608" spans="1:20" x14ac:dyDescent="0.25">
      <c r="A18608" s="1">
        <v>302020102</v>
      </c>
      <c r="B18608" s="1" t="str">
        <f>VLOOKUP(A18608,[1]Maestra!A$1:C$746,2,0)</f>
        <v>ACTAGCU08</v>
      </c>
      <c r="C18608" s="1" t="str">
        <f>VLOOKUP(A18608,[1]Maestra!A$1:C$746,3,0)</f>
        <v>TC Amex Green - Cuotas</v>
      </c>
      <c r="D18608" s="1" t="s">
        <v>20</v>
      </c>
      <c r="E18608" s="1">
        <v>2</v>
      </c>
      <c r="F18608" s="1">
        <v>1</v>
      </c>
      <c r="G18608" s="1" t="s">
        <v>28</v>
      </c>
      <c r="H18608" s="1">
        <v>9999</v>
      </c>
      <c r="I18608" s="1" t="s">
        <v>452</v>
      </c>
      <c r="J18608" s="1" t="s">
        <v>33</v>
      </c>
      <c r="K18608" s="1" t="s">
        <v>330</v>
      </c>
      <c r="Q18608" s="2" t="s">
        <v>37</v>
      </c>
      <c r="R18608" s="1" t="s">
        <v>718</v>
      </c>
      <c r="S18608" s="1" t="str">
        <f t="shared" si="592"/>
        <v>SAT|2|1|CCU|VIG|COMP|CMIE</v>
      </c>
      <c r="T18608" s="2" t="str">
        <f t="shared" si="591"/>
        <v>OK</v>
      </c>
    </row>
    <row r="18609" spans="1:20" x14ac:dyDescent="0.25">
      <c r="A18609" s="1">
        <v>302020102</v>
      </c>
      <c r="B18609" s="1" t="str">
        <f>VLOOKUP(A18609,[1]Maestra!A$1:C$746,2,0)</f>
        <v>ACTAGCU08</v>
      </c>
      <c r="C18609" s="1" t="str">
        <f>VLOOKUP(A18609,[1]Maestra!A$1:C$746,3,0)</f>
        <v>TC Amex Green - Cuotas</v>
      </c>
      <c r="D18609" s="1" t="s">
        <v>20</v>
      </c>
      <c r="E18609" s="1">
        <v>2</v>
      </c>
      <c r="F18609" s="1">
        <v>1</v>
      </c>
      <c r="G18609" s="1" t="s">
        <v>28</v>
      </c>
      <c r="H18609" s="1">
        <v>9999</v>
      </c>
      <c r="I18609" s="1" t="s">
        <v>452</v>
      </c>
      <c r="J18609" s="1" t="s">
        <v>33</v>
      </c>
      <c r="K18609" s="1" t="s">
        <v>331</v>
      </c>
      <c r="Q18609" s="2" t="s">
        <v>37</v>
      </c>
      <c r="R18609" s="1" t="s">
        <v>718</v>
      </c>
      <c r="S18609" s="1" t="str">
        <f t="shared" si="592"/>
        <v>SAT|2|1|CCU|VIG|COMP|CPEM</v>
      </c>
      <c r="T18609" s="2" t="str">
        <f t="shared" si="591"/>
        <v>OK</v>
      </c>
    </row>
    <row r="18610" spans="1:20" x14ac:dyDescent="0.25">
      <c r="A18610" s="1">
        <v>302020106</v>
      </c>
      <c r="B18610" s="1" t="str">
        <f>VLOOKUP(A18610,[1]Maestra!A$1:C$746,2,0)</f>
        <v>ACTAGCP08</v>
      </c>
      <c r="C18610" s="1" t="str">
        <f>VLOOKUP(A18610,[1]Maestra!A$1:C$746,3,0)</f>
        <v>TC Amex Green - Cuotas por Disp Efectivo</v>
      </c>
      <c r="D18610" s="1" t="s">
        <v>20</v>
      </c>
      <c r="E18610" s="1">
        <v>2</v>
      </c>
      <c r="F18610" s="1">
        <v>1</v>
      </c>
      <c r="G18610" s="1" t="s">
        <v>28</v>
      </c>
      <c r="H18610" s="1">
        <v>9999</v>
      </c>
      <c r="I18610" s="1" t="s">
        <v>452</v>
      </c>
      <c r="J18610" s="1" t="s">
        <v>29</v>
      </c>
      <c r="K18610" s="1" t="s">
        <v>324</v>
      </c>
      <c r="Q18610" s="2" t="s">
        <v>37</v>
      </c>
      <c r="R18610" s="1" t="s">
        <v>718</v>
      </c>
      <c r="S18610" s="1" t="str">
        <f t="shared" si="592"/>
        <v>SAT|2|1|CCU|VIG|DIEF|CCRV</v>
      </c>
      <c r="T18610" s="2" t="str">
        <f t="shared" si="591"/>
        <v>OK</v>
      </c>
    </row>
    <row r="18611" spans="1:20" x14ac:dyDescent="0.25">
      <c r="A18611" s="1">
        <v>302020106</v>
      </c>
      <c r="B18611" s="1" t="str">
        <f>VLOOKUP(A18611,[1]Maestra!A$1:C$746,2,0)</f>
        <v>ACTAGCP08</v>
      </c>
      <c r="C18611" s="1" t="str">
        <f>VLOOKUP(A18611,[1]Maestra!A$1:C$746,3,0)</f>
        <v>TC Amex Green - Cuotas por Disp Efectivo</v>
      </c>
      <c r="D18611" s="1" t="s">
        <v>20</v>
      </c>
      <c r="E18611" s="1">
        <v>2</v>
      </c>
      <c r="F18611" s="1">
        <v>1</v>
      </c>
      <c r="G18611" s="1" t="s">
        <v>28</v>
      </c>
      <c r="H18611" s="1">
        <v>9999</v>
      </c>
      <c r="I18611" s="1" t="s">
        <v>452</v>
      </c>
      <c r="J18611" s="1" t="s">
        <v>29</v>
      </c>
      <c r="K18611" s="1" t="s">
        <v>325</v>
      </c>
      <c r="Q18611" s="2" t="s">
        <v>37</v>
      </c>
      <c r="R18611" s="1" t="s">
        <v>718</v>
      </c>
      <c r="S18611" s="1" t="str">
        <f t="shared" si="592"/>
        <v>SAT|2|1|CCU|VIG|DIEF|CMED</v>
      </c>
      <c r="T18611" s="2" t="str">
        <f t="shared" si="591"/>
        <v>OK</v>
      </c>
    </row>
    <row r="18612" spans="1:20" x14ac:dyDescent="0.25">
      <c r="A18612" s="1">
        <v>302020106</v>
      </c>
      <c r="B18612" s="1" t="str">
        <f>VLOOKUP(A18612,[1]Maestra!A$1:C$746,2,0)</f>
        <v>ACTAGCP08</v>
      </c>
      <c r="C18612" s="1" t="str">
        <f>VLOOKUP(A18612,[1]Maestra!A$1:C$746,3,0)</f>
        <v>TC Amex Green - Cuotas por Disp Efectivo</v>
      </c>
      <c r="D18612" s="1" t="s">
        <v>20</v>
      </c>
      <c r="E18612" s="1">
        <v>2</v>
      </c>
      <c r="F18612" s="1">
        <v>1</v>
      </c>
      <c r="G18612" s="1" t="s">
        <v>28</v>
      </c>
      <c r="H18612" s="1">
        <v>9999</v>
      </c>
      <c r="I18612" s="1" t="s">
        <v>452</v>
      </c>
      <c r="J18612" s="1" t="s">
        <v>29</v>
      </c>
      <c r="K18612" s="1" t="s">
        <v>330</v>
      </c>
      <c r="Q18612" s="2" t="s">
        <v>37</v>
      </c>
      <c r="R18612" s="1" t="s">
        <v>718</v>
      </c>
      <c r="S18612" s="1" t="str">
        <f t="shared" si="592"/>
        <v>SAT|2|1|CCU|VIG|DIEF|CMIE</v>
      </c>
      <c r="T18612" s="2" t="str">
        <f t="shared" si="591"/>
        <v>OK</v>
      </c>
    </row>
    <row r="18613" spans="1:20" x14ac:dyDescent="0.25">
      <c r="A18613" s="1">
        <v>302020106</v>
      </c>
      <c r="B18613" s="1" t="str">
        <f>VLOOKUP(A18613,[1]Maestra!A$1:C$746,2,0)</f>
        <v>ACTAGCP08</v>
      </c>
      <c r="C18613" s="1" t="str">
        <f>VLOOKUP(A18613,[1]Maestra!A$1:C$746,3,0)</f>
        <v>TC Amex Green - Cuotas por Disp Efectivo</v>
      </c>
      <c r="D18613" s="1" t="s">
        <v>20</v>
      </c>
      <c r="E18613" s="1">
        <v>2</v>
      </c>
      <c r="F18613" s="1">
        <v>1</v>
      </c>
      <c r="G18613" s="1" t="s">
        <v>28</v>
      </c>
      <c r="H18613" s="1">
        <v>9999</v>
      </c>
      <c r="I18613" s="1" t="s">
        <v>452</v>
      </c>
      <c r="J18613" s="1" t="s">
        <v>29</v>
      </c>
      <c r="K18613" s="1" t="s">
        <v>331</v>
      </c>
      <c r="Q18613" s="2" t="s">
        <v>37</v>
      </c>
      <c r="R18613" s="1" t="s">
        <v>718</v>
      </c>
      <c r="S18613" s="1" t="str">
        <f t="shared" si="592"/>
        <v>SAT|2|1|CCU|VIG|DIEF|CPEM</v>
      </c>
      <c r="T18613" s="2" t="str">
        <f t="shared" si="591"/>
        <v>OK</v>
      </c>
    </row>
    <row r="18614" spans="1:20" x14ac:dyDescent="0.25">
      <c r="A18614" s="1">
        <v>302020105</v>
      </c>
      <c r="B18614" s="1" t="e">
        <f>VLOOKUP(A18614,[1]Maestra!A$1:C$746,2,0)</f>
        <v>#N/A</v>
      </c>
      <c r="C18614" s="1" t="e">
        <f>VLOOKUP(A18614,[1]Maestra!A$1:C$746,3,0)</f>
        <v>#N/A</v>
      </c>
      <c r="D18614" s="1" t="s">
        <v>20</v>
      </c>
      <c r="E18614" s="1">
        <v>2</v>
      </c>
      <c r="F18614" s="1">
        <v>1</v>
      </c>
      <c r="G18614" s="1" t="s">
        <v>34</v>
      </c>
      <c r="H18614" s="1">
        <v>9999</v>
      </c>
      <c r="I18614" s="1" t="s">
        <v>449</v>
      </c>
      <c r="J18614" s="1" t="s">
        <v>29</v>
      </c>
      <c r="K18614" s="1" t="s">
        <v>324</v>
      </c>
      <c r="Q18614" s="2" t="s">
        <v>37</v>
      </c>
      <c r="R18614" s="1" t="s">
        <v>718</v>
      </c>
      <c r="S18614" s="1" t="str">
        <f t="shared" si="592"/>
        <v>SAT|2|1|CDI|VEN|DIEF|CCRV</v>
      </c>
      <c r="T18614" s="2" t="str">
        <f t="shared" si="591"/>
        <v>OK</v>
      </c>
    </row>
    <row r="18615" spans="1:20" x14ac:dyDescent="0.25">
      <c r="A18615" s="1">
        <v>302020105</v>
      </c>
      <c r="B18615" s="1" t="e">
        <f>VLOOKUP(A18615,[1]Maestra!A$1:C$746,2,0)</f>
        <v>#N/A</v>
      </c>
      <c r="C18615" s="1" t="e">
        <f>VLOOKUP(A18615,[1]Maestra!A$1:C$746,3,0)</f>
        <v>#N/A</v>
      </c>
      <c r="D18615" s="1" t="s">
        <v>20</v>
      </c>
      <c r="E18615" s="1">
        <v>2</v>
      </c>
      <c r="F18615" s="1">
        <v>1</v>
      </c>
      <c r="G18615" s="1" t="s">
        <v>34</v>
      </c>
      <c r="H18615" s="1">
        <v>9999</v>
      </c>
      <c r="I18615" s="1" t="s">
        <v>449</v>
      </c>
      <c r="J18615" s="1" t="s">
        <v>29</v>
      </c>
      <c r="K18615" s="1" t="s">
        <v>325</v>
      </c>
      <c r="Q18615" s="2" t="s">
        <v>37</v>
      </c>
      <c r="R18615" s="1" t="s">
        <v>718</v>
      </c>
      <c r="S18615" s="1" t="str">
        <f t="shared" si="592"/>
        <v>SAT|2|1|CDI|VEN|DIEF|CMED</v>
      </c>
      <c r="T18615" s="2" t="str">
        <f t="shared" si="591"/>
        <v>OK</v>
      </c>
    </row>
    <row r="18616" spans="1:20" x14ac:dyDescent="0.25">
      <c r="A18616" s="1">
        <v>302020105</v>
      </c>
      <c r="B18616" s="1" t="e">
        <f>VLOOKUP(A18616,[1]Maestra!A$1:C$746,2,0)</f>
        <v>#N/A</v>
      </c>
      <c r="C18616" s="1" t="e">
        <f>VLOOKUP(A18616,[1]Maestra!A$1:C$746,3,0)</f>
        <v>#N/A</v>
      </c>
      <c r="D18616" s="1" t="s">
        <v>20</v>
      </c>
      <c r="E18616" s="1">
        <v>2</v>
      </c>
      <c r="F18616" s="1">
        <v>1</v>
      </c>
      <c r="G18616" s="1" t="s">
        <v>34</v>
      </c>
      <c r="H18616" s="1">
        <v>9999</v>
      </c>
      <c r="I18616" s="1" t="s">
        <v>449</v>
      </c>
      <c r="J18616" s="1" t="s">
        <v>29</v>
      </c>
      <c r="K18616" s="1" t="s">
        <v>330</v>
      </c>
      <c r="Q18616" s="2" t="s">
        <v>37</v>
      </c>
      <c r="R18616" s="1" t="s">
        <v>718</v>
      </c>
      <c r="S18616" s="1" t="str">
        <f t="shared" si="592"/>
        <v>SAT|2|1|CDI|VEN|DIEF|CMIE</v>
      </c>
      <c r="T18616" s="2" t="str">
        <f t="shared" si="591"/>
        <v>OK</v>
      </c>
    </row>
    <row r="18617" spans="1:20" x14ac:dyDescent="0.25">
      <c r="A18617" s="1">
        <v>302020105</v>
      </c>
      <c r="B18617" s="1" t="e">
        <f>VLOOKUP(A18617,[1]Maestra!A$1:C$746,2,0)</f>
        <v>#N/A</v>
      </c>
      <c r="C18617" s="1" t="e">
        <f>VLOOKUP(A18617,[1]Maestra!A$1:C$746,3,0)</f>
        <v>#N/A</v>
      </c>
      <c r="D18617" s="1" t="s">
        <v>20</v>
      </c>
      <c r="E18617" s="1">
        <v>2</v>
      </c>
      <c r="F18617" s="1">
        <v>1</v>
      </c>
      <c r="G18617" s="1" t="s">
        <v>34</v>
      </c>
      <c r="H18617" s="1">
        <v>9999</v>
      </c>
      <c r="I18617" s="1" t="s">
        <v>449</v>
      </c>
      <c r="J18617" s="1" t="s">
        <v>29</v>
      </c>
      <c r="K18617" s="1" t="s">
        <v>331</v>
      </c>
      <c r="Q18617" s="2" t="s">
        <v>37</v>
      </c>
      <c r="R18617" s="1" t="s">
        <v>718</v>
      </c>
      <c r="S18617" s="1" t="str">
        <f t="shared" si="592"/>
        <v>SAT|2|1|CDI|VEN|DIEF|CPEM</v>
      </c>
      <c r="T18617" s="2" t="str">
        <f t="shared" si="591"/>
        <v>OK</v>
      </c>
    </row>
    <row r="18618" spans="1:20" x14ac:dyDescent="0.25">
      <c r="A18618" s="1">
        <v>302020105</v>
      </c>
      <c r="B18618" s="1" t="e">
        <f>VLOOKUP(A18618,[1]Maestra!A$1:C$746,2,0)</f>
        <v>#N/A</v>
      </c>
      <c r="C18618" s="1" t="e">
        <f>VLOOKUP(A18618,[1]Maestra!A$1:C$746,3,0)</f>
        <v>#N/A</v>
      </c>
      <c r="D18618" s="1" t="s">
        <v>20</v>
      </c>
      <c r="E18618" s="1">
        <v>2</v>
      </c>
      <c r="F18618" s="1">
        <v>1</v>
      </c>
      <c r="G18618" s="1" t="s">
        <v>34</v>
      </c>
      <c r="H18618" s="1">
        <v>9999</v>
      </c>
      <c r="I18618" s="1" t="s">
        <v>452</v>
      </c>
      <c r="J18618" s="1" t="s">
        <v>29</v>
      </c>
      <c r="K18618" s="1" t="s">
        <v>324</v>
      </c>
      <c r="Q18618" s="2" t="s">
        <v>37</v>
      </c>
      <c r="R18618" s="1" t="s">
        <v>718</v>
      </c>
      <c r="S18618" s="1" t="str">
        <f t="shared" si="592"/>
        <v>SAT|2|1|CDI|VIG|DIEF|CCRV</v>
      </c>
      <c r="T18618" s="2" t="str">
        <f t="shared" si="591"/>
        <v>OK</v>
      </c>
    </row>
    <row r="18619" spans="1:20" x14ac:dyDescent="0.25">
      <c r="A18619" s="1">
        <v>302020105</v>
      </c>
      <c r="B18619" s="1" t="e">
        <f>VLOOKUP(A18619,[1]Maestra!A$1:C$746,2,0)</f>
        <v>#N/A</v>
      </c>
      <c r="C18619" s="1" t="e">
        <f>VLOOKUP(A18619,[1]Maestra!A$1:C$746,3,0)</f>
        <v>#N/A</v>
      </c>
      <c r="D18619" s="1" t="s">
        <v>20</v>
      </c>
      <c r="E18619" s="1">
        <v>2</v>
      </c>
      <c r="F18619" s="1">
        <v>1</v>
      </c>
      <c r="G18619" s="1" t="s">
        <v>34</v>
      </c>
      <c r="H18619" s="1">
        <v>9999</v>
      </c>
      <c r="I18619" s="1" t="s">
        <v>452</v>
      </c>
      <c r="J18619" s="1" t="s">
        <v>29</v>
      </c>
      <c r="K18619" s="1" t="s">
        <v>325</v>
      </c>
      <c r="Q18619" s="2" t="s">
        <v>37</v>
      </c>
      <c r="R18619" s="1" t="s">
        <v>718</v>
      </c>
      <c r="S18619" s="1" t="str">
        <f t="shared" si="592"/>
        <v>SAT|2|1|CDI|VIG|DIEF|CMED</v>
      </c>
      <c r="T18619" s="2" t="str">
        <f t="shared" si="591"/>
        <v>OK</v>
      </c>
    </row>
    <row r="18620" spans="1:20" x14ac:dyDescent="0.25">
      <c r="A18620" s="1">
        <v>302020105</v>
      </c>
      <c r="B18620" s="1" t="e">
        <f>VLOOKUP(A18620,[1]Maestra!A$1:C$746,2,0)</f>
        <v>#N/A</v>
      </c>
      <c r="C18620" s="1" t="e">
        <f>VLOOKUP(A18620,[1]Maestra!A$1:C$746,3,0)</f>
        <v>#N/A</v>
      </c>
      <c r="D18620" s="1" t="s">
        <v>20</v>
      </c>
      <c r="E18620" s="1">
        <v>2</v>
      </c>
      <c r="F18620" s="1">
        <v>1</v>
      </c>
      <c r="G18620" s="1" t="s">
        <v>34</v>
      </c>
      <c r="H18620" s="1">
        <v>9999</v>
      </c>
      <c r="I18620" s="1" t="s">
        <v>452</v>
      </c>
      <c r="J18620" s="1" t="s">
        <v>29</v>
      </c>
      <c r="K18620" s="1" t="s">
        <v>330</v>
      </c>
      <c r="Q18620" s="2" t="s">
        <v>37</v>
      </c>
      <c r="R18620" s="1" t="s">
        <v>718</v>
      </c>
      <c r="S18620" s="1" t="str">
        <f t="shared" si="592"/>
        <v>SAT|2|1|CDI|VIG|DIEF|CMIE</v>
      </c>
      <c r="T18620" s="2" t="str">
        <f t="shared" si="591"/>
        <v>OK</v>
      </c>
    </row>
    <row r="18621" spans="1:20" x14ac:dyDescent="0.25">
      <c r="A18621" s="1">
        <v>302020105</v>
      </c>
      <c r="B18621" s="1" t="e">
        <f>VLOOKUP(A18621,[1]Maestra!A$1:C$746,2,0)</f>
        <v>#N/A</v>
      </c>
      <c r="C18621" s="1" t="e">
        <f>VLOOKUP(A18621,[1]Maestra!A$1:C$746,3,0)</f>
        <v>#N/A</v>
      </c>
      <c r="D18621" s="1" t="s">
        <v>20</v>
      </c>
      <c r="E18621" s="1">
        <v>2</v>
      </c>
      <c r="F18621" s="1">
        <v>1</v>
      </c>
      <c r="G18621" s="1" t="s">
        <v>34</v>
      </c>
      <c r="H18621" s="1">
        <v>9999</v>
      </c>
      <c r="I18621" s="1" t="s">
        <v>452</v>
      </c>
      <c r="J18621" s="1" t="s">
        <v>29</v>
      </c>
      <c r="K18621" s="1" t="s">
        <v>331</v>
      </c>
      <c r="Q18621" s="2" t="s">
        <v>37</v>
      </c>
      <c r="R18621" s="1" t="s">
        <v>718</v>
      </c>
      <c r="S18621" s="1" t="str">
        <f t="shared" si="592"/>
        <v>SAT|2|1|CDI|VIG|DIEF|CPEM</v>
      </c>
      <c r="T18621" s="2" t="str">
        <f t="shared" si="591"/>
        <v>OK</v>
      </c>
    </row>
    <row r="18622" spans="1:20" x14ac:dyDescent="0.25">
      <c r="A18622" s="1">
        <v>302020104</v>
      </c>
      <c r="B18622" s="1" t="str">
        <f>VLOOKUP(A18622,[1]Maestra!A$1:C$746,2,0)</f>
        <v>ACTAGCD08</v>
      </c>
      <c r="C18622" s="1" t="str">
        <f>VLOOKUP(A18622,[1]Maestra!A$1:C$746,3,0)</f>
        <v>TC Amex Green - Compra Deuda</v>
      </c>
      <c r="D18622" s="1" t="s">
        <v>20</v>
      </c>
      <c r="E18622" s="1">
        <v>2</v>
      </c>
      <c r="F18622" s="1">
        <v>1</v>
      </c>
      <c r="G18622" s="1" t="s">
        <v>22</v>
      </c>
      <c r="H18622" s="1">
        <v>9999</v>
      </c>
      <c r="I18622" s="1" t="s">
        <v>449</v>
      </c>
      <c r="J18622" s="1" t="s">
        <v>29</v>
      </c>
      <c r="K18622" s="1" t="s">
        <v>454</v>
      </c>
      <c r="Q18622" s="2" t="s">
        <v>37</v>
      </c>
      <c r="R18622" s="1" t="s">
        <v>718</v>
      </c>
      <c r="S18622" s="1" t="str">
        <f t="shared" si="592"/>
        <v>SAT|2|1|CDP|VEN|DIEF|CCNR</v>
      </c>
      <c r="T18622" s="2" t="str">
        <f t="shared" si="591"/>
        <v>OK</v>
      </c>
    </row>
    <row r="18623" spans="1:20" x14ac:dyDescent="0.25">
      <c r="A18623" s="1">
        <v>302020104</v>
      </c>
      <c r="B18623" s="1" t="str">
        <f>VLOOKUP(A18623,[1]Maestra!A$1:C$746,2,0)</f>
        <v>ACTAGCD08</v>
      </c>
      <c r="C18623" s="1" t="str">
        <f>VLOOKUP(A18623,[1]Maestra!A$1:C$746,3,0)</f>
        <v>TC Amex Green - Compra Deuda</v>
      </c>
      <c r="D18623" s="1" t="s">
        <v>20</v>
      </c>
      <c r="E18623" s="1">
        <v>2</v>
      </c>
      <c r="F18623" s="1">
        <v>1</v>
      </c>
      <c r="G18623" s="1" t="s">
        <v>22</v>
      </c>
      <c r="H18623" s="1">
        <v>9999</v>
      </c>
      <c r="I18623" s="1" t="s">
        <v>449</v>
      </c>
      <c r="J18623" s="1" t="s">
        <v>29</v>
      </c>
      <c r="K18623" s="1" t="s">
        <v>325</v>
      </c>
      <c r="Q18623" s="2" t="s">
        <v>37</v>
      </c>
      <c r="R18623" s="1" t="s">
        <v>718</v>
      </c>
      <c r="S18623" s="1" t="str">
        <f t="shared" si="592"/>
        <v>SAT|2|1|CDP|VEN|DIEF|CMED</v>
      </c>
      <c r="T18623" s="2" t="str">
        <f t="shared" si="591"/>
        <v>OK</v>
      </c>
    </row>
    <row r="18624" spans="1:20" x14ac:dyDescent="0.25">
      <c r="A18624" s="1">
        <v>302020104</v>
      </c>
      <c r="B18624" s="1" t="str">
        <f>VLOOKUP(A18624,[1]Maestra!A$1:C$746,2,0)</f>
        <v>ACTAGCD08</v>
      </c>
      <c r="C18624" s="1" t="str">
        <f>VLOOKUP(A18624,[1]Maestra!A$1:C$746,3,0)</f>
        <v>TC Amex Green - Compra Deuda</v>
      </c>
      <c r="D18624" s="1" t="s">
        <v>20</v>
      </c>
      <c r="E18624" s="1">
        <v>2</v>
      </c>
      <c r="F18624" s="1">
        <v>1</v>
      </c>
      <c r="G18624" s="1" t="s">
        <v>22</v>
      </c>
      <c r="H18624" s="1">
        <v>9999</v>
      </c>
      <c r="I18624" s="1" t="s">
        <v>449</v>
      </c>
      <c r="J18624" s="1" t="s">
        <v>29</v>
      </c>
      <c r="K18624" s="1" t="s">
        <v>330</v>
      </c>
      <c r="Q18624" s="2" t="s">
        <v>37</v>
      </c>
      <c r="R18624" s="1" t="s">
        <v>718</v>
      </c>
      <c r="S18624" s="1" t="str">
        <f t="shared" si="592"/>
        <v>SAT|2|1|CDP|VEN|DIEF|CMIE</v>
      </c>
      <c r="T18624" s="2" t="str">
        <f t="shared" si="591"/>
        <v>OK</v>
      </c>
    </row>
    <row r="18625" spans="1:20" x14ac:dyDescent="0.25">
      <c r="A18625" s="1">
        <v>302020104</v>
      </c>
      <c r="B18625" s="1" t="str">
        <f>VLOOKUP(A18625,[1]Maestra!A$1:C$746,2,0)</f>
        <v>ACTAGCD08</v>
      </c>
      <c r="C18625" s="1" t="str">
        <f>VLOOKUP(A18625,[1]Maestra!A$1:C$746,3,0)</f>
        <v>TC Amex Green - Compra Deuda</v>
      </c>
      <c r="D18625" s="1" t="s">
        <v>20</v>
      </c>
      <c r="E18625" s="1">
        <v>2</v>
      </c>
      <c r="F18625" s="1">
        <v>1</v>
      </c>
      <c r="G18625" s="1" t="s">
        <v>22</v>
      </c>
      <c r="H18625" s="1">
        <v>9999</v>
      </c>
      <c r="I18625" s="1" t="s">
        <v>449</v>
      </c>
      <c r="J18625" s="1" t="s">
        <v>29</v>
      </c>
      <c r="K18625" s="1" t="s">
        <v>331</v>
      </c>
      <c r="Q18625" s="2" t="s">
        <v>37</v>
      </c>
      <c r="R18625" s="1" t="s">
        <v>718</v>
      </c>
      <c r="S18625" s="1" t="str">
        <f t="shared" si="592"/>
        <v>SAT|2|1|CDP|VEN|DIEF|CPEM</v>
      </c>
      <c r="T18625" s="2" t="str">
        <f t="shared" si="591"/>
        <v>OK</v>
      </c>
    </row>
    <row r="18626" spans="1:20" x14ac:dyDescent="0.25">
      <c r="A18626" s="1">
        <v>302020104</v>
      </c>
      <c r="B18626" s="1" t="str">
        <f>VLOOKUP(A18626,[1]Maestra!A$1:C$746,2,0)</f>
        <v>ACTAGCD08</v>
      </c>
      <c r="C18626" s="1" t="str">
        <f>VLOOKUP(A18626,[1]Maestra!A$1:C$746,3,0)</f>
        <v>TC Amex Green - Compra Deuda</v>
      </c>
      <c r="D18626" s="1" t="s">
        <v>20</v>
      </c>
      <c r="E18626" s="1">
        <v>2</v>
      </c>
      <c r="F18626" s="1">
        <v>1</v>
      </c>
      <c r="G18626" s="1" t="s">
        <v>22</v>
      </c>
      <c r="H18626" s="1">
        <v>9999</v>
      </c>
      <c r="I18626" s="1" t="s">
        <v>452</v>
      </c>
      <c r="J18626" s="1" t="s">
        <v>29</v>
      </c>
      <c r="K18626" s="1" t="s">
        <v>454</v>
      </c>
      <c r="Q18626" s="2" t="s">
        <v>37</v>
      </c>
      <c r="R18626" s="1" t="s">
        <v>718</v>
      </c>
      <c r="S18626" s="1" t="str">
        <f t="shared" si="592"/>
        <v>SAT|2|1|CDP|VIG|DIEF|CCNR</v>
      </c>
      <c r="T18626" s="2" t="str">
        <f t="shared" si="591"/>
        <v>OK</v>
      </c>
    </row>
    <row r="18627" spans="1:20" x14ac:dyDescent="0.25">
      <c r="A18627" s="1">
        <v>302020104</v>
      </c>
      <c r="B18627" s="1" t="str">
        <f>VLOOKUP(A18627,[1]Maestra!A$1:C$746,2,0)</f>
        <v>ACTAGCD08</v>
      </c>
      <c r="C18627" s="1" t="str">
        <f>VLOOKUP(A18627,[1]Maestra!A$1:C$746,3,0)</f>
        <v>TC Amex Green - Compra Deuda</v>
      </c>
      <c r="D18627" s="1" t="s">
        <v>20</v>
      </c>
      <c r="E18627" s="1">
        <v>2</v>
      </c>
      <c r="F18627" s="1">
        <v>1</v>
      </c>
      <c r="G18627" s="1" t="s">
        <v>22</v>
      </c>
      <c r="H18627" s="1">
        <v>9999</v>
      </c>
      <c r="I18627" s="1" t="s">
        <v>452</v>
      </c>
      <c r="J18627" s="1" t="s">
        <v>29</v>
      </c>
      <c r="K18627" s="1" t="s">
        <v>325</v>
      </c>
      <c r="Q18627" s="2" t="s">
        <v>37</v>
      </c>
      <c r="R18627" s="1" t="s">
        <v>718</v>
      </c>
      <c r="S18627" s="1" t="str">
        <f t="shared" si="592"/>
        <v>SAT|2|1|CDP|VIG|DIEF|CMED</v>
      </c>
      <c r="T18627" s="2" t="str">
        <f t="shared" ref="T18627:T18690" si="593">IF(COUNTIFS($D$2:$D$20413,D18627,$S$2:$S$20413,S18627,$A$2:$A$20413,"&lt;&gt;"&amp;A18627)&gt;0,"Conflicto","OK")</f>
        <v>OK</v>
      </c>
    </row>
    <row r="18628" spans="1:20" x14ac:dyDescent="0.25">
      <c r="A18628" s="1">
        <v>302020104</v>
      </c>
      <c r="B18628" s="1" t="str">
        <f>VLOOKUP(A18628,[1]Maestra!A$1:C$746,2,0)</f>
        <v>ACTAGCD08</v>
      </c>
      <c r="C18628" s="1" t="str">
        <f>VLOOKUP(A18628,[1]Maestra!A$1:C$746,3,0)</f>
        <v>TC Amex Green - Compra Deuda</v>
      </c>
      <c r="D18628" s="1" t="s">
        <v>20</v>
      </c>
      <c r="E18628" s="1">
        <v>2</v>
      </c>
      <c r="F18628" s="1">
        <v>1</v>
      </c>
      <c r="G18628" s="1" t="s">
        <v>22</v>
      </c>
      <c r="H18628" s="1">
        <v>9999</v>
      </c>
      <c r="I18628" s="1" t="s">
        <v>452</v>
      </c>
      <c r="J18628" s="1" t="s">
        <v>29</v>
      </c>
      <c r="K18628" s="1" t="s">
        <v>330</v>
      </c>
      <c r="Q18628" s="2" t="s">
        <v>37</v>
      </c>
      <c r="R18628" s="1" t="s">
        <v>718</v>
      </c>
      <c r="S18628" s="1" t="str">
        <f t="shared" si="592"/>
        <v>SAT|2|1|CDP|VIG|DIEF|CMIE</v>
      </c>
      <c r="T18628" s="2" t="str">
        <f t="shared" si="593"/>
        <v>OK</v>
      </c>
    </row>
    <row r="18629" spans="1:20" x14ac:dyDescent="0.25">
      <c r="A18629" s="1">
        <v>302020104</v>
      </c>
      <c r="B18629" s="1" t="str">
        <f>VLOOKUP(A18629,[1]Maestra!A$1:C$746,2,0)</f>
        <v>ACTAGCD08</v>
      </c>
      <c r="C18629" s="1" t="str">
        <f>VLOOKUP(A18629,[1]Maestra!A$1:C$746,3,0)</f>
        <v>TC Amex Green - Compra Deuda</v>
      </c>
      <c r="D18629" s="1" t="s">
        <v>20</v>
      </c>
      <c r="E18629" s="1">
        <v>2</v>
      </c>
      <c r="F18629" s="1">
        <v>1</v>
      </c>
      <c r="G18629" s="1" t="s">
        <v>22</v>
      </c>
      <c r="H18629" s="1">
        <v>9999</v>
      </c>
      <c r="I18629" s="1" t="s">
        <v>452</v>
      </c>
      <c r="J18629" s="1" t="s">
        <v>29</v>
      </c>
      <c r="K18629" s="1" t="s">
        <v>331</v>
      </c>
      <c r="Q18629" s="2" t="s">
        <v>37</v>
      </c>
      <c r="R18629" s="1" t="s">
        <v>718</v>
      </c>
      <c r="S18629" s="1" t="str">
        <f t="shared" si="592"/>
        <v>SAT|2|1|CDP|VIG|DIEF|CPEM</v>
      </c>
      <c r="T18629" s="2" t="str">
        <f t="shared" si="593"/>
        <v>OK</v>
      </c>
    </row>
    <row r="18630" spans="1:20" x14ac:dyDescent="0.25">
      <c r="A18630" s="1">
        <v>302020104</v>
      </c>
      <c r="B18630" s="1" t="str">
        <f>VLOOKUP(A18630,[1]Maestra!A$1:C$746,2,0)</f>
        <v>ACTAGCD08</v>
      </c>
      <c r="C18630" s="1" t="str">
        <f>VLOOKUP(A18630,[1]Maestra!A$1:C$746,3,0)</f>
        <v>TC Amex Green - Compra Deuda</v>
      </c>
      <c r="D18630" s="1" t="s">
        <v>20</v>
      </c>
      <c r="E18630" s="1">
        <v>2</v>
      </c>
      <c r="F18630" s="1">
        <v>1</v>
      </c>
      <c r="G18630" s="1" t="s">
        <v>23</v>
      </c>
      <c r="H18630" s="1">
        <v>9999</v>
      </c>
      <c r="I18630" s="1" t="s">
        <v>449</v>
      </c>
      <c r="J18630" s="1" t="s">
        <v>29</v>
      </c>
      <c r="K18630" s="1" t="s">
        <v>324</v>
      </c>
      <c r="Q18630" s="2" t="s">
        <v>37</v>
      </c>
      <c r="R18630" s="1" t="s">
        <v>718</v>
      </c>
      <c r="S18630" s="1" t="str">
        <f t="shared" si="592"/>
        <v>SAT|2|1|CDR|VEN|DIEF|CCRV</v>
      </c>
      <c r="T18630" s="2" t="str">
        <f t="shared" si="593"/>
        <v>OK</v>
      </c>
    </row>
    <row r="18631" spans="1:20" x14ac:dyDescent="0.25">
      <c r="A18631" s="1">
        <v>302020104</v>
      </c>
      <c r="B18631" s="1" t="str">
        <f>VLOOKUP(A18631,[1]Maestra!A$1:C$746,2,0)</f>
        <v>ACTAGCD08</v>
      </c>
      <c r="C18631" s="1" t="str">
        <f>VLOOKUP(A18631,[1]Maestra!A$1:C$746,3,0)</f>
        <v>TC Amex Green - Compra Deuda</v>
      </c>
      <c r="D18631" s="1" t="s">
        <v>20</v>
      </c>
      <c r="E18631" s="1">
        <v>2</v>
      </c>
      <c r="F18631" s="1">
        <v>1</v>
      </c>
      <c r="G18631" s="1" t="s">
        <v>23</v>
      </c>
      <c r="H18631" s="1">
        <v>9999</v>
      </c>
      <c r="I18631" s="1" t="s">
        <v>449</v>
      </c>
      <c r="J18631" s="1" t="s">
        <v>29</v>
      </c>
      <c r="K18631" s="1" t="s">
        <v>325</v>
      </c>
      <c r="Q18631" s="2" t="s">
        <v>37</v>
      </c>
      <c r="R18631" s="1" t="s">
        <v>718</v>
      </c>
      <c r="S18631" s="1" t="str">
        <f t="shared" si="592"/>
        <v>SAT|2|1|CDR|VEN|DIEF|CMED</v>
      </c>
      <c r="T18631" s="2" t="str">
        <f t="shared" si="593"/>
        <v>OK</v>
      </c>
    </row>
    <row r="18632" spans="1:20" x14ac:dyDescent="0.25">
      <c r="A18632" s="1">
        <v>302020104</v>
      </c>
      <c r="B18632" s="1" t="str">
        <f>VLOOKUP(A18632,[1]Maestra!A$1:C$746,2,0)</f>
        <v>ACTAGCD08</v>
      </c>
      <c r="C18632" s="1" t="str">
        <f>VLOOKUP(A18632,[1]Maestra!A$1:C$746,3,0)</f>
        <v>TC Amex Green - Compra Deuda</v>
      </c>
      <c r="D18632" s="1" t="s">
        <v>20</v>
      </c>
      <c r="E18632" s="1">
        <v>2</v>
      </c>
      <c r="F18632" s="1">
        <v>1</v>
      </c>
      <c r="G18632" s="1" t="s">
        <v>23</v>
      </c>
      <c r="H18632" s="1">
        <v>9999</v>
      </c>
      <c r="I18632" s="1" t="s">
        <v>449</v>
      </c>
      <c r="J18632" s="1" t="s">
        <v>29</v>
      </c>
      <c r="K18632" s="1" t="s">
        <v>330</v>
      </c>
      <c r="Q18632" s="2" t="s">
        <v>37</v>
      </c>
      <c r="R18632" s="1" t="s">
        <v>718</v>
      </c>
      <c r="S18632" s="1" t="str">
        <f t="shared" si="592"/>
        <v>SAT|2|1|CDR|VEN|DIEF|CMIE</v>
      </c>
      <c r="T18632" s="2" t="str">
        <f t="shared" si="593"/>
        <v>OK</v>
      </c>
    </row>
    <row r="18633" spans="1:20" x14ac:dyDescent="0.25">
      <c r="A18633" s="1">
        <v>302020104</v>
      </c>
      <c r="B18633" s="1" t="str">
        <f>VLOOKUP(A18633,[1]Maestra!A$1:C$746,2,0)</f>
        <v>ACTAGCD08</v>
      </c>
      <c r="C18633" s="1" t="str">
        <f>VLOOKUP(A18633,[1]Maestra!A$1:C$746,3,0)</f>
        <v>TC Amex Green - Compra Deuda</v>
      </c>
      <c r="D18633" s="1" t="s">
        <v>20</v>
      </c>
      <c r="E18633" s="1">
        <v>2</v>
      </c>
      <c r="F18633" s="1">
        <v>1</v>
      </c>
      <c r="G18633" s="1" t="s">
        <v>23</v>
      </c>
      <c r="H18633" s="1">
        <v>9999</v>
      </c>
      <c r="I18633" s="1" t="s">
        <v>449</v>
      </c>
      <c r="J18633" s="1" t="s">
        <v>29</v>
      </c>
      <c r="K18633" s="1" t="s">
        <v>331</v>
      </c>
      <c r="Q18633" s="2" t="s">
        <v>37</v>
      </c>
      <c r="R18633" s="1" t="s">
        <v>718</v>
      </c>
      <c r="S18633" s="1" t="str">
        <f t="shared" si="592"/>
        <v>SAT|2|1|CDR|VEN|DIEF|CPEM</v>
      </c>
      <c r="T18633" s="2" t="str">
        <f t="shared" si="593"/>
        <v>OK</v>
      </c>
    </row>
    <row r="18634" spans="1:20" x14ac:dyDescent="0.25">
      <c r="A18634" s="1">
        <v>302020104</v>
      </c>
      <c r="B18634" s="1" t="str">
        <f>VLOOKUP(A18634,[1]Maestra!A$1:C$746,2,0)</f>
        <v>ACTAGCD08</v>
      </c>
      <c r="C18634" s="1" t="str">
        <f>VLOOKUP(A18634,[1]Maestra!A$1:C$746,3,0)</f>
        <v>TC Amex Green - Compra Deuda</v>
      </c>
      <c r="D18634" s="1" t="s">
        <v>20</v>
      </c>
      <c r="E18634" s="1">
        <v>2</v>
      </c>
      <c r="F18634" s="1">
        <v>1</v>
      </c>
      <c r="G18634" s="1" t="s">
        <v>23</v>
      </c>
      <c r="H18634" s="1">
        <v>9999</v>
      </c>
      <c r="I18634" s="1" t="s">
        <v>452</v>
      </c>
      <c r="J18634" s="1" t="s">
        <v>29</v>
      </c>
      <c r="K18634" s="1" t="s">
        <v>324</v>
      </c>
      <c r="Q18634" s="2" t="s">
        <v>37</v>
      </c>
      <c r="R18634" s="1" t="s">
        <v>718</v>
      </c>
      <c r="S18634" s="1" t="str">
        <f t="shared" si="592"/>
        <v>SAT|2|1|CDR|VIG|DIEF|CCRV</v>
      </c>
      <c r="T18634" s="2" t="str">
        <f t="shared" si="593"/>
        <v>OK</v>
      </c>
    </row>
    <row r="18635" spans="1:20" x14ac:dyDescent="0.25">
      <c r="A18635" s="1">
        <v>302020104</v>
      </c>
      <c r="B18635" s="1" t="str">
        <f>VLOOKUP(A18635,[1]Maestra!A$1:C$746,2,0)</f>
        <v>ACTAGCD08</v>
      </c>
      <c r="C18635" s="1" t="str">
        <f>VLOOKUP(A18635,[1]Maestra!A$1:C$746,3,0)</f>
        <v>TC Amex Green - Compra Deuda</v>
      </c>
      <c r="D18635" s="1" t="s">
        <v>20</v>
      </c>
      <c r="E18635" s="1">
        <v>2</v>
      </c>
      <c r="F18635" s="1">
        <v>1</v>
      </c>
      <c r="G18635" s="1" t="s">
        <v>23</v>
      </c>
      <c r="H18635" s="1">
        <v>9999</v>
      </c>
      <c r="I18635" s="1" t="s">
        <v>452</v>
      </c>
      <c r="J18635" s="1" t="s">
        <v>29</v>
      </c>
      <c r="K18635" s="1" t="s">
        <v>325</v>
      </c>
      <c r="Q18635" s="2" t="s">
        <v>37</v>
      </c>
      <c r="R18635" s="1" t="s">
        <v>718</v>
      </c>
      <c r="S18635" s="1" t="str">
        <f t="shared" si="592"/>
        <v>SAT|2|1|CDR|VIG|DIEF|CMED</v>
      </c>
      <c r="T18635" s="2" t="str">
        <f t="shared" si="593"/>
        <v>OK</v>
      </c>
    </row>
    <row r="18636" spans="1:20" x14ac:dyDescent="0.25">
      <c r="A18636" s="1">
        <v>302020104</v>
      </c>
      <c r="B18636" s="1" t="str">
        <f>VLOOKUP(A18636,[1]Maestra!A$1:C$746,2,0)</f>
        <v>ACTAGCD08</v>
      </c>
      <c r="C18636" s="1" t="str">
        <f>VLOOKUP(A18636,[1]Maestra!A$1:C$746,3,0)</f>
        <v>TC Amex Green - Compra Deuda</v>
      </c>
      <c r="D18636" s="1" t="s">
        <v>20</v>
      </c>
      <c r="E18636" s="1">
        <v>2</v>
      </c>
      <c r="F18636" s="1">
        <v>1</v>
      </c>
      <c r="G18636" s="1" t="s">
        <v>23</v>
      </c>
      <c r="H18636" s="1">
        <v>9999</v>
      </c>
      <c r="I18636" s="1" t="s">
        <v>452</v>
      </c>
      <c r="J18636" s="1" t="s">
        <v>29</v>
      </c>
      <c r="K18636" s="1" t="s">
        <v>330</v>
      </c>
      <c r="Q18636" s="2" t="s">
        <v>37</v>
      </c>
      <c r="R18636" s="1" t="s">
        <v>718</v>
      </c>
      <c r="S18636" s="1" t="str">
        <f t="shared" si="592"/>
        <v>SAT|2|1|CDR|VIG|DIEF|CMIE</v>
      </c>
      <c r="T18636" s="2" t="str">
        <f t="shared" si="593"/>
        <v>OK</v>
      </c>
    </row>
    <row r="18637" spans="1:20" x14ac:dyDescent="0.25">
      <c r="A18637" s="1">
        <v>302020104</v>
      </c>
      <c r="B18637" s="1" t="str">
        <f>VLOOKUP(A18637,[1]Maestra!A$1:C$746,2,0)</f>
        <v>ACTAGCD08</v>
      </c>
      <c r="C18637" s="1" t="str">
        <f>VLOOKUP(A18637,[1]Maestra!A$1:C$746,3,0)</f>
        <v>TC Amex Green - Compra Deuda</v>
      </c>
      <c r="D18637" s="1" t="s">
        <v>20</v>
      </c>
      <c r="E18637" s="1">
        <v>2</v>
      </c>
      <c r="F18637" s="1">
        <v>1</v>
      </c>
      <c r="G18637" s="1" t="s">
        <v>23</v>
      </c>
      <c r="H18637" s="1">
        <v>9999</v>
      </c>
      <c r="I18637" s="1" t="s">
        <v>452</v>
      </c>
      <c r="J18637" s="1" t="s">
        <v>29</v>
      </c>
      <c r="K18637" s="1" t="s">
        <v>331</v>
      </c>
      <c r="Q18637" s="2" t="s">
        <v>37</v>
      </c>
      <c r="R18637" s="1" t="s">
        <v>718</v>
      </c>
      <c r="S18637" s="1" t="str">
        <f t="shared" si="592"/>
        <v>SAT|2|1|CDR|VIG|DIEF|CPEM</v>
      </c>
      <c r="T18637" s="2" t="str">
        <f t="shared" si="593"/>
        <v>OK</v>
      </c>
    </row>
    <row r="18638" spans="1:20" x14ac:dyDescent="0.25">
      <c r="A18638" s="1">
        <v>302999999</v>
      </c>
      <c r="B18638" s="1" t="str">
        <f>VLOOKUP(A18638,[1]Maestra!A$1:C$746,2,0)</f>
        <v>ACTAEXGE8</v>
      </c>
      <c r="C18638" s="1" t="str">
        <f>VLOOKUP(A18638,[1]Maestra!A$1:C$746,3,0)</f>
        <v>TC American Express Generico</v>
      </c>
      <c r="D18638" s="1" t="s">
        <v>20</v>
      </c>
      <c r="E18638" s="1">
        <v>2</v>
      </c>
      <c r="F18638" s="1">
        <v>1</v>
      </c>
      <c r="G18638" s="1" t="s">
        <v>21</v>
      </c>
      <c r="H18638" s="1">
        <v>9999</v>
      </c>
      <c r="I18638" s="1" t="s">
        <v>21</v>
      </c>
      <c r="J18638" s="1" t="s">
        <v>33</v>
      </c>
      <c r="K18638" s="1" t="s">
        <v>454</v>
      </c>
      <c r="Q18638" s="2" t="s">
        <v>37</v>
      </c>
      <c r="R18638" s="1" t="s">
        <v>718</v>
      </c>
      <c r="S18638" s="1" t="str">
        <f t="shared" si="592"/>
        <v>SAT|2|1|DUD|DUD|COMP|CCNR</v>
      </c>
      <c r="T18638" s="2" t="str">
        <f t="shared" si="593"/>
        <v>OK</v>
      </c>
    </row>
    <row r="18639" spans="1:20" x14ac:dyDescent="0.25">
      <c r="A18639" s="1">
        <v>302999999</v>
      </c>
      <c r="B18639" s="1" t="str">
        <f>VLOOKUP(A18639,[1]Maestra!A$1:C$746,2,0)</f>
        <v>ACTAEXGE8</v>
      </c>
      <c r="C18639" s="1" t="str">
        <f>VLOOKUP(A18639,[1]Maestra!A$1:C$746,3,0)</f>
        <v>TC American Express Generico</v>
      </c>
      <c r="D18639" s="1" t="s">
        <v>20</v>
      </c>
      <c r="E18639" s="1">
        <v>2</v>
      </c>
      <c r="F18639" s="1">
        <v>1</v>
      </c>
      <c r="G18639" s="1" t="s">
        <v>21</v>
      </c>
      <c r="H18639" s="1">
        <v>9999</v>
      </c>
      <c r="I18639" s="1" t="s">
        <v>21</v>
      </c>
      <c r="J18639" s="1" t="s">
        <v>33</v>
      </c>
      <c r="K18639" s="1" t="s">
        <v>327</v>
      </c>
      <c r="Q18639" s="2" t="s">
        <v>37</v>
      </c>
      <c r="R18639" s="1" t="s">
        <v>718</v>
      </c>
      <c r="S18639" s="1" t="str">
        <f t="shared" si="592"/>
        <v>SAT|2|1|DUD|DUD|COMP|CCOR</v>
      </c>
      <c r="T18639" s="2" t="str">
        <f t="shared" si="593"/>
        <v>OK</v>
      </c>
    </row>
    <row r="18640" spans="1:20" x14ac:dyDescent="0.25">
      <c r="A18640" s="1">
        <v>302999999</v>
      </c>
      <c r="B18640" s="1" t="str">
        <f>VLOOKUP(A18640,[1]Maestra!A$1:C$746,2,0)</f>
        <v>ACTAEXGE8</v>
      </c>
      <c r="C18640" s="1" t="str">
        <f>VLOOKUP(A18640,[1]Maestra!A$1:C$746,3,0)</f>
        <v>TC American Express Generico</v>
      </c>
      <c r="D18640" s="1" t="s">
        <v>20</v>
      </c>
      <c r="E18640" s="1">
        <v>2</v>
      </c>
      <c r="F18640" s="1">
        <v>1</v>
      </c>
      <c r="G18640" s="1" t="s">
        <v>21</v>
      </c>
      <c r="H18640" s="1">
        <v>9999</v>
      </c>
      <c r="I18640" s="1" t="s">
        <v>21</v>
      </c>
      <c r="J18640" s="1" t="s">
        <v>33</v>
      </c>
      <c r="K18640" s="1" t="s">
        <v>324</v>
      </c>
      <c r="Q18640" s="2" t="s">
        <v>37</v>
      </c>
      <c r="R18640" s="1" t="s">
        <v>718</v>
      </c>
      <c r="S18640" s="1" t="str">
        <f t="shared" si="592"/>
        <v>SAT|2|1|DUD|DUD|COMP|CCRV</v>
      </c>
      <c r="T18640" s="2" t="str">
        <f t="shared" si="593"/>
        <v>OK</v>
      </c>
    </row>
    <row r="18641" spans="1:20" x14ac:dyDescent="0.25">
      <c r="A18641" s="1">
        <v>302999999</v>
      </c>
      <c r="B18641" s="1" t="str">
        <f>VLOOKUP(A18641,[1]Maestra!A$1:C$746,2,0)</f>
        <v>ACTAEXGE8</v>
      </c>
      <c r="C18641" s="1" t="str">
        <f>VLOOKUP(A18641,[1]Maestra!A$1:C$746,3,0)</f>
        <v>TC American Express Generico</v>
      </c>
      <c r="D18641" s="1" t="s">
        <v>20</v>
      </c>
      <c r="E18641" s="1">
        <v>2</v>
      </c>
      <c r="F18641" s="1">
        <v>1</v>
      </c>
      <c r="G18641" s="1" t="s">
        <v>21</v>
      </c>
      <c r="H18641" s="1">
        <v>9999</v>
      </c>
      <c r="I18641" s="1" t="s">
        <v>21</v>
      </c>
      <c r="J18641" s="1" t="s">
        <v>33</v>
      </c>
      <c r="K18641" s="1" t="s">
        <v>323</v>
      </c>
      <c r="Q18641" s="2" t="s">
        <v>37</v>
      </c>
      <c r="R18641" s="1" t="s">
        <v>718</v>
      </c>
      <c r="S18641" s="1" t="str">
        <f t="shared" si="592"/>
        <v>SAT|2|1|DUD|DUD|COMP|CESP</v>
      </c>
      <c r="T18641" s="2" t="str">
        <f t="shared" si="593"/>
        <v>OK</v>
      </c>
    </row>
    <row r="18642" spans="1:20" x14ac:dyDescent="0.25">
      <c r="A18642" s="1">
        <v>302999999</v>
      </c>
      <c r="B18642" s="1" t="str">
        <f>VLOOKUP(A18642,[1]Maestra!A$1:C$746,2,0)</f>
        <v>ACTAEXGE8</v>
      </c>
      <c r="C18642" s="1" t="str">
        <f>VLOOKUP(A18642,[1]Maestra!A$1:C$746,3,0)</f>
        <v>TC American Express Generico</v>
      </c>
      <c r="D18642" s="1" t="s">
        <v>20</v>
      </c>
      <c r="E18642" s="1">
        <v>2</v>
      </c>
      <c r="F18642" s="1">
        <v>1</v>
      </c>
      <c r="G18642" s="1" t="s">
        <v>21</v>
      </c>
      <c r="H18642" s="1">
        <v>9999</v>
      </c>
      <c r="I18642" s="1" t="s">
        <v>21</v>
      </c>
      <c r="J18642" s="1" t="s">
        <v>33</v>
      </c>
      <c r="K18642" s="1" t="s">
        <v>328</v>
      </c>
      <c r="Q18642" s="2" t="s">
        <v>37</v>
      </c>
      <c r="R18642" s="1" t="s">
        <v>718</v>
      </c>
      <c r="S18642" s="1" t="str">
        <f t="shared" si="592"/>
        <v>SAT|2|1|DUD|DUD|COMP|CGEM</v>
      </c>
      <c r="T18642" s="2" t="str">
        <f t="shared" si="593"/>
        <v>OK</v>
      </c>
    </row>
    <row r="18643" spans="1:20" x14ac:dyDescent="0.25">
      <c r="A18643" s="1">
        <v>302999999</v>
      </c>
      <c r="B18643" s="1" t="str">
        <f>VLOOKUP(A18643,[1]Maestra!A$1:C$746,2,0)</f>
        <v>ACTAEXGE8</v>
      </c>
      <c r="C18643" s="1" t="str">
        <f>VLOOKUP(A18643,[1]Maestra!A$1:C$746,3,0)</f>
        <v>TC American Express Generico</v>
      </c>
      <c r="D18643" s="1" t="s">
        <v>20</v>
      </c>
      <c r="E18643" s="1">
        <v>2</v>
      </c>
      <c r="F18643" s="1">
        <v>1</v>
      </c>
      <c r="G18643" s="1" t="s">
        <v>21</v>
      </c>
      <c r="H18643" s="1">
        <v>9999</v>
      </c>
      <c r="I18643" s="1" t="s">
        <v>21</v>
      </c>
      <c r="J18643" s="1" t="s">
        <v>33</v>
      </c>
      <c r="K18643" s="1" t="s">
        <v>329</v>
      </c>
      <c r="Q18643" s="2" t="s">
        <v>37</v>
      </c>
      <c r="R18643" s="1" t="s">
        <v>718</v>
      </c>
      <c r="S18643" s="1" t="str">
        <f t="shared" si="592"/>
        <v>SAT|2|1|DUD|DUD|COMP|CIVA</v>
      </c>
      <c r="T18643" s="2" t="str">
        <f t="shared" si="593"/>
        <v>OK</v>
      </c>
    </row>
    <row r="18644" spans="1:20" x14ac:dyDescent="0.25">
      <c r="A18644" s="1">
        <v>302999999</v>
      </c>
      <c r="B18644" s="1" t="str">
        <f>VLOOKUP(A18644,[1]Maestra!A$1:C$746,2,0)</f>
        <v>ACTAEXGE8</v>
      </c>
      <c r="C18644" s="1" t="str">
        <f>VLOOKUP(A18644,[1]Maestra!A$1:C$746,3,0)</f>
        <v>TC American Express Generico</v>
      </c>
      <c r="D18644" s="1" t="s">
        <v>20</v>
      </c>
      <c r="E18644" s="1">
        <v>2</v>
      </c>
      <c r="F18644" s="1">
        <v>1</v>
      </c>
      <c r="G18644" s="1" t="s">
        <v>21</v>
      </c>
      <c r="H18644" s="1">
        <v>9999</v>
      </c>
      <c r="I18644" s="1" t="s">
        <v>21</v>
      </c>
      <c r="J18644" s="1" t="s">
        <v>33</v>
      </c>
      <c r="K18644" s="1" t="s">
        <v>325</v>
      </c>
      <c r="Q18644" s="2" t="s">
        <v>37</v>
      </c>
      <c r="R18644" s="1" t="s">
        <v>718</v>
      </c>
      <c r="S18644" s="1" t="str">
        <f t="shared" si="592"/>
        <v>SAT|2|1|DUD|DUD|COMP|CMED</v>
      </c>
      <c r="T18644" s="2" t="str">
        <f t="shared" si="593"/>
        <v>OK</v>
      </c>
    </row>
    <row r="18645" spans="1:20" x14ac:dyDescent="0.25">
      <c r="A18645" s="1">
        <v>302999999</v>
      </c>
      <c r="B18645" s="1" t="str">
        <f>VLOOKUP(A18645,[1]Maestra!A$1:C$746,2,0)</f>
        <v>ACTAEXGE8</v>
      </c>
      <c r="C18645" s="1" t="str">
        <f>VLOOKUP(A18645,[1]Maestra!A$1:C$746,3,0)</f>
        <v>TC American Express Generico</v>
      </c>
      <c r="D18645" s="1" t="s">
        <v>20</v>
      </c>
      <c r="E18645" s="1">
        <v>2</v>
      </c>
      <c r="F18645" s="1">
        <v>1</v>
      </c>
      <c r="G18645" s="1" t="s">
        <v>21</v>
      </c>
      <c r="H18645" s="1">
        <v>9999</v>
      </c>
      <c r="I18645" s="1" t="s">
        <v>21</v>
      </c>
      <c r="J18645" s="1" t="s">
        <v>33</v>
      </c>
      <c r="K18645" s="1" t="s">
        <v>330</v>
      </c>
      <c r="Q18645" s="2" t="s">
        <v>37</v>
      </c>
      <c r="R18645" s="1" t="s">
        <v>718</v>
      </c>
      <c r="S18645" s="1" t="str">
        <f t="shared" si="592"/>
        <v>SAT|2|1|DUD|DUD|COMP|CMIE</v>
      </c>
      <c r="T18645" s="2" t="str">
        <f t="shared" si="593"/>
        <v>OK</v>
      </c>
    </row>
    <row r="18646" spans="1:20" x14ac:dyDescent="0.25">
      <c r="A18646" s="1">
        <v>302999999</v>
      </c>
      <c r="B18646" s="1" t="str">
        <f>VLOOKUP(A18646,[1]Maestra!A$1:C$746,2,0)</f>
        <v>ACTAEXGE8</v>
      </c>
      <c r="C18646" s="1" t="str">
        <f>VLOOKUP(A18646,[1]Maestra!A$1:C$746,3,0)</f>
        <v>TC American Express Generico</v>
      </c>
      <c r="D18646" s="1" t="s">
        <v>20</v>
      </c>
      <c r="E18646" s="1">
        <v>2</v>
      </c>
      <c r="F18646" s="1">
        <v>1</v>
      </c>
      <c r="G18646" s="1" t="s">
        <v>21</v>
      </c>
      <c r="H18646" s="1">
        <v>9999</v>
      </c>
      <c r="I18646" s="1" t="s">
        <v>21</v>
      </c>
      <c r="J18646" s="1" t="s">
        <v>33</v>
      </c>
      <c r="K18646" s="1" t="s">
        <v>331</v>
      </c>
      <c r="Q18646" s="2" t="s">
        <v>37</v>
      </c>
      <c r="R18646" s="1" t="s">
        <v>718</v>
      </c>
      <c r="S18646" s="1" t="str">
        <f t="shared" si="592"/>
        <v>SAT|2|1|DUD|DUD|COMP|CPEM</v>
      </c>
      <c r="T18646" s="2" t="str">
        <f t="shared" si="593"/>
        <v>OK</v>
      </c>
    </row>
    <row r="18647" spans="1:20" x14ac:dyDescent="0.25">
      <c r="A18647" s="1">
        <v>302020103</v>
      </c>
      <c r="B18647" s="1" t="e">
        <f>VLOOKUP(A18647,[1]Maestra!A$1:C$746,2,0)</f>
        <v>#N/A</v>
      </c>
      <c r="C18647" s="1" t="e">
        <f>VLOOKUP(A18647,[1]Maestra!A$1:C$746,3,0)</f>
        <v>#N/A</v>
      </c>
      <c r="D18647" s="1" t="s">
        <v>20</v>
      </c>
      <c r="E18647" s="1">
        <v>2</v>
      </c>
      <c r="F18647" s="1">
        <v>1</v>
      </c>
      <c r="G18647" s="1" t="s">
        <v>32</v>
      </c>
      <c r="H18647" s="1">
        <v>9999</v>
      </c>
      <c r="I18647" s="1" t="s">
        <v>449</v>
      </c>
      <c r="J18647" s="1" t="s">
        <v>29</v>
      </c>
      <c r="K18647" s="1" t="s">
        <v>454</v>
      </c>
      <c r="Q18647" s="2" t="s">
        <v>37</v>
      </c>
      <c r="R18647" s="1" t="s">
        <v>718</v>
      </c>
      <c r="S18647" s="1" t="str">
        <f t="shared" si="592"/>
        <v>SAT|2|1|EXT|VEN|DIEF|CCNR</v>
      </c>
      <c r="T18647" s="2" t="str">
        <f t="shared" si="593"/>
        <v>OK</v>
      </c>
    </row>
    <row r="18648" spans="1:20" x14ac:dyDescent="0.25">
      <c r="A18648" s="1">
        <v>302020103</v>
      </c>
      <c r="B18648" s="1" t="e">
        <f>VLOOKUP(A18648,[1]Maestra!A$1:C$746,2,0)</f>
        <v>#N/A</v>
      </c>
      <c r="C18648" s="1" t="e">
        <f>VLOOKUP(A18648,[1]Maestra!A$1:C$746,3,0)</f>
        <v>#N/A</v>
      </c>
      <c r="D18648" s="1" t="s">
        <v>20</v>
      </c>
      <c r="E18648" s="1">
        <v>2</v>
      </c>
      <c r="F18648" s="1">
        <v>1</v>
      </c>
      <c r="G18648" s="1" t="s">
        <v>32</v>
      </c>
      <c r="H18648" s="1">
        <v>9999</v>
      </c>
      <c r="I18648" s="1" t="s">
        <v>449</v>
      </c>
      <c r="J18648" s="1" t="s">
        <v>29</v>
      </c>
      <c r="K18648" s="1" t="s">
        <v>325</v>
      </c>
      <c r="Q18648" s="2" t="s">
        <v>37</v>
      </c>
      <c r="R18648" s="1" t="s">
        <v>718</v>
      </c>
      <c r="S18648" s="1" t="str">
        <f t="shared" si="592"/>
        <v>SAT|2|1|EXT|VEN|DIEF|CMED</v>
      </c>
      <c r="T18648" s="2" t="str">
        <f t="shared" si="593"/>
        <v>OK</v>
      </c>
    </row>
    <row r="18649" spans="1:20" x14ac:dyDescent="0.25">
      <c r="A18649" s="1">
        <v>302020103</v>
      </c>
      <c r="B18649" s="1" t="e">
        <f>VLOOKUP(A18649,[1]Maestra!A$1:C$746,2,0)</f>
        <v>#N/A</v>
      </c>
      <c r="C18649" s="1" t="e">
        <f>VLOOKUP(A18649,[1]Maestra!A$1:C$746,3,0)</f>
        <v>#N/A</v>
      </c>
      <c r="D18649" s="1" t="s">
        <v>20</v>
      </c>
      <c r="E18649" s="1">
        <v>2</v>
      </c>
      <c r="F18649" s="1">
        <v>1</v>
      </c>
      <c r="G18649" s="1" t="s">
        <v>32</v>
      </c>
      <c r="H18649" s="1">
        <v>9999</v>
      </c>
      <c r="I18649" s="1" t="s">
        <v>449</v>
      </c>
      <c r="J18649" s="1" t="s">
        <v>29</v>
      </c>
      <c r="K18649" s="1" t="s">
        <v>330</v>
      </c>
      <c r="Q18649" s="2" t="s">
        <v>37</v>
      </c>
      <c r="R18649" s="1" t="s">
        <v>718</v>
      </c>
      <c r="S18649" s="1" t="str">
        <f t="shared" si="592"/>
        <v>SAT|2|1|EXT|VEN|DIEF|CMIE</v>
      </c>
      <c r="T18649" s="2" t="str">
        <f t="shared" si="593"/>
        <v>OK</v>
      </c>
    </row>
    <row r="18650" spans="1:20" x14ac:dyDescent="0.25">
      <c r="A18650" s="1">
        <v>302020103</v>
      </c>
      <c r="B18650" s="1" t="e">
        <f>VLOOKUP(A18650,[1]Maestra!A$1:C$746,2,0)</f>
        <v>#N/A</v>
      </c>
      <c r="C18650" s="1" t="e">
        <f>VLOOKUP(A18650,[1]Maestra!A$1:C$746,3,0)</f>
        <v>#N/A</v>
      </c>
      <c r="D18650" s="1" t="s">
        <v>20</v>
      </c>
      <c r="E18650" s="1">
        <v>2</v>
      </c>
      <c r="F18650" s="1">
        <v>1</v>
      </c>
      <c r="G18650" s="1" t="s">
        <v>32</v>
      </c>
      <c r="H18650" s="1">
        <v>9999</v>
      </c>
      <c r="I18650" s="1" t="s">
        <v>449</v>
      </c>
      <c r="J18650" s="1" t="s">
        <v>29</v>
      </c>
      <c r="K18650" s="1" t="s">
        <v>331</v>
      </c>
      <c r="Q18650" s="2" t="s">
        <v>37</v>
      </c>
      <c r="R18650" s="1" t="s">
        <v>718</v>
      </c>
      <c r="S18650" s="1" t="str">
        <f t="shared" si="592"/>
        <v>SAT|2|1|EXT|VEN|DIEF|CPEM</v>
      </c>
      <c r="T18650" s="2" t="str">
        <f t="shared" si="593"/>
        <v>OK</v>
      </c>
    </row>
    <row r="18651" spans="1:20" x14ac:dyDescent="0.25">
      <c r="A18651" s="1">
        <v>302020103</v>
      </c>
      <c r="B18651" s="1" t="e">
        <f>VLOOKUP(A18651,[1]Maestra!A$1:C$746,2,0)</f>
        <v>#N/A</v>
      </c>
      <c r="C18651" s="1" t="e">
        <f>VLOOKUP(A18651,[1]Maestra!A$1:C$746,3,0)</f>
        <v>#N/A</v>
      </c>
      <c r="D18651" s="1" t="s">
        <v>20</v>
      </c>
      <c r="E18651" s="1">
        <v>2</v>
      </c>
      <c r="F18651" s="1">
        <v>1</v>
      </c>
      <c r="G18651" s="1" t="s">
        <v>32</v>
      </c>
      <c r="H18651" s="1">
        <v>9999</v>
      </c>
      <c r="I18651" s="1" t="s">
        <v>452</v>
      </c>
      <c r="J18651" s="1" t="s">
        <v>29</v>
      </c>
      <c r="K18651" s="1" t="s">
        <v>454</v>
      </c>
      <c r="Q18651" s="2" t="s">
        <v>37</v>
      </c>
      <c r="R18651" s="1" t="s">
        <v>718</v>
      </c>
      <c r="S18651" s="1" t="str">
        <f t="shared" si="592"/>
        <v>SAT|2|1|EXT|VIG|DIEF|CCNR</v>
      </c>
      <c r="T18651" s="2" t="str">
        <f t="shared" si="593"/>
        <v>OK</v>
      </c>
    </row>
    <row r="18652" spans="1:20" x14ac:dyDescent="0.25">
      <c r="A18652" s="1">
        <v>302020103</v>
      </c>
      <c r="B18652" s="1" t="e">
        <f>VLOOKUP(A18652,[1]Maestra!A$1:C$746,2,0)</f>
        <v>#N/A</v>
      </c>
      <c r="C18652" s="1" t="e">
        <f>VLOOKUP(A18652,[1]Maestra!A$1:C$746,3,0)</f>
        <v>#N/A</v>
      </c>
      <c r="D18652" s="1" t="s">
        <v>20</v>
      </c>
      <c r="E18652" s="1">
        <v>2</v>
      </c>
      <c r="F18652" s="1">
        <v>1</v>
      </c>
      <c r="G18652" s="1" t="s">
        <v>32</v>
      </c>
      <c r="H18652" s="1">
        <v>9999</v>
      </c>
      <c r="I18652" s="1" t="s">
        <v>452</v>
      </c>
      <c r="J18652" s="1" t="s">
        <v>29</v>
      </c>
      <c r="K18652" s="1" t="s">
        <v>325</v>
      </c>
      <c r="Q18652" s="2" t="s">
        <v>37</v>
      </c>
      <c r="R18652" s="1" t="s">
        <v>718</v>
      </c>
      <c r="S18652" s="1" t="str">
        <f t="shared" si="592"/>
        <v>SAT|2|1|EXT|VIG|DIEF|CMED</v>
      </c>
      <c r="T18652" s="2" t="str">
        <f t="shared" si="593"/>
        <v>OK</v>
      </c>
    </row>
    <row r="18653" spans="1:20" x14ac:dyDescent="0.25">
      <c r="A18653" s="1">
        <v>302020103</v>
      </c>
      <c r="B18653" s="1" t="e">
        <f>VLOOKUP(A18653,[1]Maestra!A$1:C$746,2,0)</f>
        <v>#N/A</v>
      </c>
      <c r="C18653" s="1" t="e">
        <f>VLOOKUP(A18653,[1]Maestra!A$1:C$746,3,0)</f>
        <v>#N/A</v>
      </c>
      <c r="D18653" s="1" t="s">
        <v>20</v>
      </c>
      <c r="E18653" s="1">
        <v>2</v>
      </c>
      <c r="F18653" s="1">
        <v>1</v>
      </c>
      <c r="G18653" s="1" t="s">
        <v>32</v>
      </c>
      <c r="H18653" s="1">
        <v>9999</v>
      </c>
      <c r="I18653" s="1" t="s">
        <v>452</v>
      </c>
      <c r="J18653" s="1" t="s">
        <v>29</v>
      </c>
      <c r="K18653" s="1" t="s">
        <v>330</v>
      </c>
      <c r="Q18653" s="2" t="s">
        <v>37</v>
      </c>
      <c r="R18653" s="1" t="s">
        <v>718</v>
      </c>
      <c r="S18653" s="1" t="str">
        <f t="shared" si="592"/>
        <v>SAT|2|1|EXT|VIG|DIEF|CMIE</v>
      </c>
      <c r="T18653" s="2" t="str">
        <f t="shared" si="593"/>
        <v>OK</v>
      </c>
    </row>
    <row r="18654" spans="1:20" x14ac:dyDescent="0.25">
      <c r="A18654" s="1">
        <v>302020103</v>
      </c>
      <c r="B18654" s="1" t="e">
        <f>VLOOKUP(A18654,[1]Maestra!A$1:C$746,2,0)</f>
        <v>#N/A</v>
      </c>
      <c r="C18654" s="1" t="e">
        <f>VLOOKUP(A18654,[1]Maestra!A$1:C$746,3,0)</f>
        <v>#N/A</v>
      </c>
      <c r="D18654" s="1" t="s">
        <v>20</v>
      </c>
      <c r="E18654" s="1">
        <v>2</v>
      </c>
      <c r="F18654" s="1">
        <v>1</v>
      </c>
      <c r="G18654" s="1" t="s">
        <v>32</v>
      </c>
      <c r="H18654" s="1">
        <v>9999</v>
      </c>
      <c r="I18654" s="1" t="s">
        <v>452</v>
      </c>
      <c r="J18654" s="1" t="s">
        <v>29</v>
      </c>
      <c r="K18654" s="1" t="s">
        <v>331</v>
      </c>
      <c r="Q18654" s="2" t="s">
        <v>37</v>
      </c>
      <c r="R18654" s="1" t="s">
        <v>718</v>
      </c>
      <c r="S18654" s="1" t="str">
        <f t="shared" si="592"/>
        <v>SAT|2|1|EXT|VIG|DIEF|CPEM</v>
      </c>
      <c r="T18654" s="2" t="str">
        <f t="shared" si="593"/>
        <v>OK</v>
      </c>
    </row>
    <row r="18655" spans="1:20" x14ac:dyDescent="0.25">
      <c r="A18655" s="1">
        <v>2101049902</v>
      </c>
      <c r="B18655" s="1">
        <f>VLOOKUP(A18655,[1]Maestra!A$1:C$746,2,0)</f>
        <v>0</v>
      </c>
      <c r="C18655" s="1" t="str">
        <f>VLOOKUP(A18655,[1]Maestra!A$1:C$746,3,0)</f>
        <v>Amex Acreedores</v>
      </c>
      <c r="D18655" s="1" t="s">
        <v>20</v>
      </c>
      <c r="E18655" s="1">
        <v>2</v>
      </c>
      <c r="F18655" s="1">
        <v>1</v>
      </c>
      <c r="G18655" s="1" t="s">
        <v>19</v>
      </c>
      <c r="H18655" s="1">
        <v>9999</v>
      </c>
      <c r="I18655" s="1" t="s">
        <v>453</v>
      </c>
      <c r="J18655" s="1" t="s">
        <v>33</v>
      </c>
      <c r="K18655" s="1" t="s">
        <v>327</v>
      </c>
      <c r="Q18655" s="2" t="s">
        <v>37</v>
      </c>
      <c r="R18655" s="1" t="s">
        <v>718</v>
      </c>
      <c r="S18655" s="1" t="str">
        <f t="shared" si="592"/>
        <v>SAT|2|1|REV|ACR|COMP|CCOR</v>
      </c>
      <c r="T18655" s="2" t="str">
        <f t="shared" si="593"/>
        <v>OK</v>
      </c>
    </row>
    <row r="18656" spans="1:20" x14ac:dyDescent="0.25">
      <c r="A18656" s="1">
        <v>2101049902</v>
      </c>
      <c r="B18656" s="1">
        <f>VLOOKUP(A18656,[1]Maestra!A$1:C$746,2,0)</f>
        <v>0</v>
      </c>
      <c r="C18656" s="1" t="str">
        <f>VLOOKUP(A18656,[1]Maestra!A$1:C$746,3,0)</f>
        <v>Amex Acreedores</v>
      </c>
      <c r="D18656" s="1" t="s">
        <v>20</v>
      </c>
      <c r="E18656" s="1">
        <v>2</v>
      </c>
      <c r="F18656" s="1">
        <v>1</v>
      </c>
      <c r="G18656" s="1" t="s">
        <v>19</v>
      </c>
      <c r="H18656" s="1">
        <v>9999</v>
      </c>
      <c r="I18656" s="1" t="s">
        <v>453</v>
      </c>
      <c r="J18656" s="1" t="s">
        <v>33</v>
      </c>
      <c r="K18656" s="1" t="s">
        <v>324</v>
      </c>
      <c r="Q18656" s="2" t="s">
        <v>37</v>
      </c>
      <c r="R18656" s="1" t="s">
        <v>718</v>
      </c>
      <c r="S18656" s="1" t="str">
        <f t="shared" si="592"/>
        <v>SAT|2|1|REV|ACR|COMP|CCRV</v>
      </c>
      <c r="T18656" s="2" t="str">
        <f t="shared" si="593"/>
        <v>OK</v>
      </c>
    </row>
    <row r="18657" spans="1:20" x14ac:dyDescent="0.25">
      <c r="A18657" s="1">
        <v>2101049902</v>
      </c>
      <c r="B18657" s="1">
        <f>VLOOKUP(A18657,[1]Maestra!A$1:C$746,2,0)</f>
        <v>0</v>
      </c>
      <c r="C18657" s="1" t="str">
        <f>VLOOKUP(A18657,[1]Maestra!A$1:C$746,3,0)</f>
        <v>Amex Acreedores</v>
      </c>
      <c r="D18657" s="1" t="s">
        <v>20</v>
      </c>
      <c r="E18657" s="1">
        <v>2</v>
      </c>
      <c r="F18657" s="1">
        <v>1</v>
      </c>
      <c r="G18657" s="1" t="s">
        <v>19</v>
      </c>
      <c r="H18657" s="1">
        <v>9999</v>
      </c>
      <c r="I18657" s="1" t="s">
        <v>453</v>
      </c>
      <c r="J18657" s="1" t="s">
        <v>33</v>
      </c>
      <c r="K18657" s="1" t="s">
        <v>323</v>
      </c>
      <c r="Q18657" s="2" t="s">
        <v>37</v>
      </c>
      <c r="R18657" s="1" t="s">
        <v>718</v>
      </c>
      <c r="S18657" s="1" t="str">
        <f t="shared" si="592"/>
        <v>SAT|2|1|REV|ACR|COMP|CESP</v>
      </c>
      <c r="T18657" s="2" t="str">
        <f t="shared" si="593"/>
        <v>OK</v>
      </c>
    </row>
    <row r="18658" spans="1:20" x14ac:dyDescent="0.25">
      <c r="A18658" s="1">
        <v>2101049902</v>
      </c>
      <c r="B18658" s="1">
        <f>VLOOKUP(A18658,[1]Maestra!A$1:C$746,2,0)</f>
        <v>0</v>
      </c>
      <c r="C18658" s="1" t="str">
        <f>VLOOKUP(A18658,[1]Maestra!A$1:C$746,3,0)</f>
        <v>Amex Acreedores</v>
      </c>
      <c r="D18658" s="1" t="s">
        <v>20</v>
      </c>
      <c r="E18658" s="1">
        <v>2</v>
      </c>
      <c r="F18658" s="1">
        <v>1</v>
      </c>
      <c r="G18658" s="1" t="s">
        <v>19</v>
      </c>
      <c r="H18658" s="1">
        <v>9999</v>
      </c>
      <c r="I18658" s="1" t="s">
        <v>453</v>
      </c>
      <c r="J18658" s="1" t="s">
        <v>33</v>
      </c>
      <c r="K18658" s="1" t="s">
        <v>328</v>
      </c>
      <c r="Q18658" s="2" t="s">
        <v>37</v>
      </c>
      <c r="R18658" s="1" t="s">
        <v>718</v>
      </c>
      <c r="S18658" s="1" t="str">
        <f t="shared" ref="S18658:S18721" si="594">_xlfn.CONCAT(D18658,"|",E18658,"|",F18658,"|",G18658,"|",I18658,"|",J18658,"|",K18658)</f>
        <v>SAT|2|1|REV|ACR|COMP|CGEM</v>
      </c>
      <c r="T18658" s="2" t="str">
        <f t="shared" si="593"/>
        <v>OK</v>
      </c>
    </row>
    <row r="18659" spans="1:20" x14ac:dyDescent="0.25">
      <c r="A18659" s="1">
        <v>2101049902</v>
      </c>
      <c r="B18659" s="1">
        <f>VLOOKUP(A18659,[1]Maestra!A$1:C$746,2,0)</f>
        <v>0</v>
      </c>
      <c r="C18659" s="1" t="str">
        <f>VLOOKUP(A18659,[1]Maestra!A$1:C$746,3,0)</f>
        <v>Amex Acreedores</v>
      </c>
      <c r="D18659" s="1" t="s">
        <v>20</v>
      </c>
      <c r="E18659" s="1">
        <v>2</v>
      </c>
      <c r="F18659" s="1">
        <v>1</v>
      </c>
      <c r="G18659" s="1" t="s">
        <v>19</v>
      </c>
      <c r="H18659" s="1">
        <v>9999</v>
      </c>
      <c r="I18659" s="1" t="s">
        <v>453</v>
      </c>
      <c r="J18659" s="1" t="s">
        <v>33</v>
      </c>
      <c r="K18659" s="1" t="s">
        <v>329</v>
      </c>
      <c r="Q18659" s="2" t="s">
        <v>37</v>
      </c>
      <c r="R18659" s="1" t="s">
        <v>718</v>
      </c>
      <c r="S18659" s="1" t="str">
        <f t="shared" si="594"/>
        <v>SAT|2|1|REV|ACR|COMP|CIVA</v>
      </c>
      <c r="T18659" s="2" t="str">
        <f t="shared" si="593"/>
        <v>OK</v>
      </c>
    </row>
    <row r="18660" spans="1:20" x14ac:dyDescent="0.25">
      <c r="A18660" s="1">
        <v>2101049902</v>
      </c>
      <c r="B18660" s="1">
        <f>VLOOKUP(A18660,[1]Maestra!A$1:C$746,2,0)</f>
        <v>0</v>
      </c>
      <c r="C18660" s="1" t="str">
        <f>VLOOKUP(A18660,[1]Maestra!A$1:C$746,3,0)</f>
        <v>Amex Acreedores</v>
      </c>
      <c r="D18660" s="1" t="s">
        <v>20</v>
      </c>
      <c r="E18660" s="1">
        <v>2</v>
      </c>
      <c r="F18660" s="1">
        <v>1</v>
      </c>
      <c r="G18660" s="1" t="s">
        <v>19</v>
      </c>
      <c r="H18660" s="1">
        <v>9999</v>
      </c>
      <c r="I18660" s="1" t="s">
        <v>453</v>
      </c>
      <c r="J18660" s="1" t="s">
        <v>33</v>
      </c>
      <c r="K18660" s="1" t="s">
        <v>325</v>
      </c>
      <c r="Q18660" s="2" t="s">
        <v>37</v>
      </c>
      <c r="R18660" s="1" t="s">
        <v>718</v>
      </c>
      <c r="S18660" s="1" t="str">
        <f t="shared" si="594"/>
        <v>SAT|2|1|REV|ACR|COMP|CMED</v>
      </c>
      <c r="T18660" s="2" t="str">
        <f t="shared" si="593"/>
        <v>OK</v>
      </c>
    </row>
    <row r="18661" spans="1:20" x14ac:dyDescent="0.25">
      <c r="A18661" s="1">
        <v>2101049902</v>
      </c>
      <c r="B18661" s="1">
        <f>VLOOKUP(A18661,[1]Maestra!A$1:C$746,2,0)</f>
        <v>0</v>
      </c>
      <c r="C18661" s="1" t="str">
        <f>VLOOKUP(A18661,[1]Maestra!A$1:C$746,3,0)</f>
        <v>Amex Acreedores</v>
      </c>
      <c r="D18661" s="1" t="s">
        <v>20</v>
      </c>
      <c r="E18661" s="1">
        <v>2</v>
      </c>
      <c r="F18661" s="1">
        <v>1</v>
      </c>
      <c r="G18661" s="1" t="s">
        <v>19</v>
      </c>
      <c r="H18661" s="1">
        <v>9999</v>
      </c>
      <c r="I18661" s="1" t="s">
        <v>453</v>
      </c>
      <c r="J18661" s="1" t="s">
        <v>33</v>
      </c>
      <c r="K18661" s="1" t="s">
        <v>330</v>
      </c>
      <c r="Q18661" s="2" t="s">
        <v>37</v>
      </c>
      <c r="R18661" s="1" t="s">
        <v>718</v>
      </c>
      <c r="S18661" s="1" t="str">
        <f t="shared" si="594"/>
        <v>SAT|2|1|REV|ACR|COMP|CMIE</v>
      </c>
      <c r="T18661" s="2" t="str">
        <f t="shared" si="593"/>
        <v>OK</v>
      </c>
    </row>
    <row r="18662" spans="1:20" x14ac:dyDescent="0.25">
      <c r="A18662" s="1">
        <v>2101049902</v>
      </c>
      <c r="B18662" s="1">
        <f>VLOOKUP(A18662,[1]Maestra!A$1:C$746,2,0)</f>
        <v>0</v>
      </c>
      <c r="C18662" s="1" t="str">
        <f>VLOOKUP(A18662,[1]Maestra!A$1:C$746,3,0)</f>
        <v>Amex Acreedores</v>
      </c>
      <c r="D18662" s="1" t="s">
        <v>20</v>
      </c>
      <c r="E18662" s="1">
        <v>2</v>
      </c>
      <c r="F18662" s="1">
        <v>1</v>
      </c>
      <c r="G18662" s="1" t="s">
        <v>19</v>
      </c>
      <c r="H18662" s="1">
        <v>9999</v>
      </c>
      <c r="I18662" s="1" t="s">
        <v>453</v>
      </c>
      <c r="J18662" s="1" t="s">
        <v>33</v>
      </c>
      <c r="K18662" s="1" t="s">
        <v>331</v>
      </c>
      <c r="Q18662" s="2" t="s">
        <v>37</v>
      </c>
      <c r="R18662" s="1" t="s">
        <v>718</v>
      </c>
      <c r="S18662" s="1" t="str">
        <f t="shared" si="594"/>
        <v>SAT|2|1|REV|ACR|COMP|CPEM</v>
      </c>
      <c r="T18662" s="2" t="str">
        <f t="shared" si="593"/>
        <v>OK</v>
      </c>
    </row>
    <row r="18663" spans="1:20" x14ac:dyDescent="0.25">
      <c r="A18663" s="1">
        <v>2101049902</v>
      </c>
      <c r="B18663" s="1">
        <f>VLOOKUP(A18663,[1]Maestra!A$1:C$746,2,0)</f>
        <v>0</v>
      </c>
      <c r="C18663" s="1" t="str">
        <f>VLOOKUP(A18663,[1]Maestra!A$1:C$746,3,0)</f>
        <v>Amex Acreedores</v>
      </c>
      <c r="D18663" s="1" t="s">
        <v>20</v>
      </c>
      <c r="E18663" s="1">
        <v>2</v>
      </c>
      <c r="F18663" s="1">
        <v>1</v>
      </c>
      <c r="G18663" s="1" t="s">
        <v>19</v>
      </c>
      <c r="H18663" s="1">
        <v>9999</v>
      </c>
      <c r="I18663" s="1" t="s">
        <v>453</v>
      </c>
      <c r="J18663" s="1" t="s">
        <v>29</v>
      </c>
      <c r="K18663" s="1" t="s">
        <v>327</v>
      </c>
      <c r="Q18663" s="2" t="s">
        <v>37</v>
      </c>
      <c r="R18663" s="1" t="s">
        <v>718</v>
      </c>
      <c r="S18663" s="1" t="str">
        <f t="shared" si="594"/>
        <v>SAT|2|1|REV|ACR|DIEF|CCOR</v>
      </c>
      <c r="T18663" s="2" t="str">
        <f t="shared" si="593"/>
        <v>OK</v>
      </c>
    </row>
    <row r="18664" spans="1:20" x14ac:dyDescent="0.25">
      <c r="A18664" s="1">
        <v>2101049902</v>
      </c>
      <c r="B18664" s="1">
        <f>VLOOKUP(A18664,[1]Maestra!A$1:C$746,2,0)</f>
        <v>0</v>
      </c>
      <c r="C18664" s="1" t="str">
        <f>VLOOKUP(A18664,[1]Maestra!A$1:C$746,3,0)</f>
        <v>Amex Acreedores</v>
      </c>
      <c r="D18664" s="1" t="s">
        <v>20</v>
      </c>
      <c r="E18664" s="1">
        <v>2</v>
      </c>
      <c r="F18664" s="1">
        <v>1</v>
      </c>
      <c r="G18664" s="1" t="s">
        <v>19</v>
      </c>
      <c r="H18664" s="1">
        <v>9999</v>
      </c>
      <c r="I18664" s="1" t="s">
        <v>453</v>
      </c>
      <c r="J18664" s="1" t="s">
        <v>29</v>
      </c>
      <c r="K18664" s="1" t="s">
        <v>324</v>
      </c>
      <c r="Q18664" s="2" t="s">
        <v>37</v>
      </c>
      <c r="R18664" s="1" t="s">
        <v>718</v>
      </c>
      <c r="S18664" s="1" t="str">
        <f t="shared" si="594"/>
        <v>SAT|2|1|REV|ACR|DIEF|CCRV</v>
      </c>
      <c r="T18664" s="2" t="str">
        <f t="shared" si="593"/>
        <v>OK</v>
      </c>
    </row>
    <row r="18665" spans="1:20" x14ac:dyDescent="0.25">
      <c r="A18665" s="1">
        <v>2101049902</v>
      </c>
      <c r="B18665" s="1">
        <f>VLOOKUP(A18665,[1]Maestra!A$1:C$746,2,0)</f>
        <v>0</v>
      </c>
      <c r="C18665" s="1" t="str">
        <f>VLOOKUP(A18665,[1]Maestra!A$1:C$746,3,0)</f>
        <v>Amex Acreedores</v>
      </c>
      <c r="D18665" s="1" t="s">
        <v>20</v>
      </c>
      <c r="E18665" s="1">
        <v>2</v>
      </c>
      <c r="F18665" s="1">
        <v>1</v>
      </c>
      <c r="G18665" s="1" t="s">
        <v>19</v>
      </c>
      <c r="H18665" s="1">
        <v>9999</v>
      </c>
      <c r="I18665" s="1" t="s">
        <v>453</v>
      </c>
      <c r="J18665" s="1" t="s">
        <v>29</v>
      </c>
      <c r="K18665" s="1" t="s">
        <v>323</v>
      </c>
      <c r="Q18665" s="2" t="s">
        <v>37</v>
      </c>
      <c r="R18665" s="1" t="s">
        <v>718</v>
      </c>
      <c r="S18665" s="1" t="str">
        <f t="shared" si="594"/>
        <v>SAT|2|1|REV|ACR|DIEF|CESP</v>
      </c>
      <c r="T18665" s="2" t="str">
        <f t="shared" si="593"/>
        <v>OK</v>
      </c>
    </row>
    <row r="18666" spans="1:20" x14ac:dyDescent="0.25">
      <c r="A18666" s="1">
        <v>2101049902</v>
      </c>
      <c r="B18666" s="1">
        <f>VLOOKUP(A18666,[1]Maestra!A$1:C$746,2,0)</f>
        <v>0</v>
      </c>
      <c r="C18666" s="1" t="str">
        <f>VLOOKUP(A18666,[1]Maestra!A$1:C$746,3,0)</f>
        <v>Amex Acreedores</v>
      </c>
      <c r="D18666" s="1" t="s">
        <v>20</v>
      </c>
      <c r="E18666" s="1">
        <v>2</v>
      </c>
      <c r="F18666" s="1">
        <v>1</v>
      </c>
      <c r="G18666" s="1" t="s">
        <v>19</v>
      </c>
      <c r="H18666" s="1">
        <v>9999</v>
      </c>
      <c r="I18666" s="1" t="s">
        <v>453</v>
      </c>
      <c r="J18666" s="1" t="s">
        <v>29</v>
      </c>
      <c r="K18666" s="1" t="s">
        <v>328</v>
      </c>
      <c r="Q18666" s="2" t="s">
        <v>37</v>
      </c>
      <c r="R18666" s="1" t="s">
        <v>718</v>
      </c>
      <c r="S18666" s="1" t="str">
        <f t="shared" si="594"/>
        <v>SAT|2|1|REV|ACR|DIEF|CGEM</v>
      </c>
      <c r="T18666" s="2" t="str">
        <f t="shared" si="593"/>
        <v>OK</v>
      </c>
    </row>
    <row r="18667" spans="1:20" x14ac:dyDescent="0.25">
      <c r="A18667" s="1">
        <v>2101049902</v>
      </c>
      <c r="B18667" s="1">
        <f>VLOOKUP(A18667,[1]Maestra!A$1:C$746,2,0)</f>
        <v>0</v>
      </c>
      <c r="C18667" s="1" t="str">
        <f>VLOOKUP(A18667,[1]Maestra!A$1:C$746,3,0)</f>
        <v>Amex Acreedores</v>
      </c>
      <c r="D18667" s="1" t="s">
        <v>20</v>
      </c>
      <c r="E18667" s="1">
        <v>2</v>
      </c>
      <c r="F18667" s="1">
        <v>1</v>
      </c>
      <c r="G18667" s="1" t="s">
        <v>19</v>
      </c>
      <c r="H18667" s="1">
        <v>9999</v>
      </c>
      <c r="I18667" s="1" t="s">
        <v>453</v>
      </c>
      <c r="J18667" s="1" t="s">
        <v>29</v>
      </c>
      <c r="K18667" s="1" t="s">
        <v>329</v>
      </c>
      <c r="Q18667" s="2" t="s">
        <v>37</v>
      </c>
      <c r="R18667" s="1" t="s">
        <v>718</v>
      </c>
      <c r="S18667" s="1" t="str">
        <f t="shared" si="594"/>
        <v>SAT|2|1|REV|ACR|DIEF|CIVA</v>
      </c>
      <c r="T18667" s="2" t="str">
        <f t="shared" si="593"/>
        <v>OK</v>
      </c>
    </row>
    <row r="18668" spans="1:20" x14ac:dyDescent="0.25">
      <c r="A18668" s="1">
        <v>2101049902</v>
      </c>
      <c r="B18668" s="1">
        <f>VLOOKUP(A18668,[1]Maestra!A$1:C$746,2,0)</f>
        <v>0</v>
      </c>
      <c r="C18668" s="1" t="str">
        <f>VLOOKUP(A18668,[1]Maestra!A$1:C$746,3,0)</f>
        <v>Amex Acreedores</v>
      </c>
      <c r="D18668" s="1" t="s">
        <v>20</v>
      </c>
      <c r="E18668" s="1">
        <v>2</v>
      </c>
      <c r="F18668" s="1">
        <v>1</v>
      </c>
      <c r="G18668" s="1" t="s">
        <v>19</v>
      </c>
      <c r="H18668" s="1">
        <v>9999</v>
      </c>
      <c r="I18668" s="1" t="s">
        <v>453</v>
      </c>
      <c r="J18668" s="1" t="s">
        <v>29</v>
      </c>
      <c r="K18668" s="1" t="s">
        <v>325</v>
      </c>
      <c r="Q18668" s="2" t="s">
        <v>37</v>
      </c>
      <c r="R18668" s="1" t="s">
        <v>718</v>
      </c>
      <c r="S18668" s="1" t="str">
        <f t="shared" si="594"/>
        <v>SAT|2|1|REV|ACR|DIEF|CMED</v>
      </c>
      <c r="T18668" s="2" t="str">
        <f t="shared" si="593"/>
        <v>OK</v>
      </c>
    </row>
    <row r="18669" spans="1:20" x14ac:dyDescent="0.25">
      <c r="A18669" s="1">
        <v>2101049902</v>
      </c>
      <c r="B18669" s="1">
        <f>VLOOKUP(A18669,[1]Maestra!A$1:C$746,2,0)</f>
        <v>0</v>
      </c>
      <c r="C18669" s="1" t="str">
        <f>VLOOKUP(A18669,[1]Maestra!A$1:C$746,3,0)</f>
        <v>Amex Acreedores</v>
      </c>
      <c r="D18669" s="1" t="s">
        <v>20</v>
      </c>
      <c r="E18669" s="1">
        <v>2</v>
      </c>
      <c r="F18669" s="1">
        <v>1</v>
      </c>
      <c r="G18669" s="1" t="s">
        <v>19</v>
      </c>
      <c r="H18669" s="1">
        <v>9999</v>
      </c>
      <c r="I18669" s="1" t="s">
        <v>453</v>
      </c>
      <c r="J18669" s="1" t="s">
        <v>29</v>
      </c>
      <c r="K18669" s="1" t="s">
        <v>330</v>
      </c>
      <c r="Q18669" s="2" t="s">
        <v>37</v>
      </c>
      <c r="R18669" s="1" t="s">
        <v>718</v>
      </c>
      <c r="S18669" s="1" t="str">
        <f t="shared" si="594"/>
        <v>SAT|2|1|REV|ACR|DIEF|CMIE</v>
      </c>
      <c r="T18669" s="2" t="str">
        <f t="shared" si="593"/>
        <v>OK</v>
      </c>
    </row>
    <row r="18670" spans="1:20" x14ac:dyDescent="0.25">
      <c r="A18670" s="1">
        <v>2101049902</v>
      </c>
      <c r="B18670" s="1">
        <f>VLOOKUP(A18670,[1]Maestra!A$1:C$746,2,0)</f>
        <v>0</v>
      </c>
      <c r="C18670" s="1" t="str">
        <f>VLOOKUP(A18670,[1]Maestra!A$1:C$746,3,0)</f>
        <v>Amex Acreedores</v>
      </c>
      <c r="D18670" s="1" t="s">
        <v>20</v>
      </c>
      <c r="E18670" s="1">
        <v>2</v>
      </c>
      <c r="F18670" s="1">
        <v>1</v>
      </c>
      <c r="G18670" s="1" t="s">
        <v>19</v>
      </c>
      <c r="H18670" s="1">
        <v>9999</v>
      </c>
      <c r="I18670" s="1" t="s">
        <v>453</v>
      </c>
      <c r="J18670" s="1" t="s">
        <v>29</v>
      </c>
      <c r="K18670" s="1" t="s">
        <v>331</v>
      </c>
      <c r="Q18670" s="2" t="s">
        <v>37</v>
      </c>
      <c r="R18670" s="1" t="s">
        <v>718</v>
      </c>
      <c r="S18670" s="1" t="str">
        <f t="shared" si="594"/>
        <v>SAT|2|1|REV|ACR|DIEF|CPEM</v>
      </c>
      <c r="T18670" s="2" t="str">
        <f t="shared" si="593"/>
        <v>OK</v>
      </c>
    </row>
    <row r="18671" spans="1:20" x14ac:dyDescent="0.25">
      <c r="A18671" s="1">
        <v>302020101</v>
      </c>
      <c r="B18671" s="1" t="str">
        <f>VLOOKUP(A18671,[1]Maestra!A$1:C$746,2,0)</f>
        <v>ACTAGLRS8</v>
      </c>
      <c r="C18671" s="1" t="str">
        <f>VLOOKUP(A18671,[1]Maestra!A$1:C$746,3,0)</f>
        <v>TC Amex Green - Linea Rev.</v>
      </c>
      <c r="D18671" s="1" t="s">
        <v>20</v>
      </c>
      <c r="E18671" s="1">
        <v>2</v>
      </c>
      <c r="F18671" s="1">
        <v>1</v>
      </c>
      <c r="G18671" s="1" t="s">
        <v>19</v>
      </c>
      <c r="H18671" s="1">
        <v>9999</v>
      </c>
      <c r="I18671" s="1" t="s">
        <v>449</v>
      </c>
      <c r="J18671" s="1" t="s">
        <v>33</v>
      </c>
      <c r="K18671" s="1" t="s">
        <v>327</v>
      </c>
      <c r="Q18671" s="2" t="s">
        <v>37</v>
      </c>
      <c r="R18671" s="1" t="s">
        <v>718</v>
      </c>
      <c r="S18671" s="1" t="str">
        <f t="shared" si="594"/>
        <v>SAT|2|1|REV|VEN|COMP|CCOR</v>
      </c>
      <c r="T18671" s="2" t="str">
        <f t="shared" si="593"/>
        <v>OK</v>
      </c>
    </row>
    <row r="18672" spans="1:20" x14ac:dyDescent="0.25">
      <c r="A18672" s="1">
        <v>302020101</v>
      </c>
      <c r="B18672" s="1" t="str">
        <f>VLOOKUP(A18672,[1]Maestra!A$1:C$746,2,0)</f>
        <v>ACTAGLRS8</v>
      </c>
      <c r="C18672" s="1" t="str">
        <f>VLOOKUP(A18672,[1]Maestra!A$1:C$746,3,0)</f>
        <v>TC Amex Green - Linea Rev.</v>
      </c>
      <c r="D18672" s="1" t="s">
        <v>20</v>
      </c>
      <c r="E18672" s="1">
        <v>2</v>
      </c>
      <c r="F18672" s="1">
        <v>1</v>
      </c>
      <c r="G18672" s="1" t="s">
        <v>19</v>
      </c>
      <c r="H18672" s="1">
        <v>9999</v>
      </c>
      <c r="I18672" s="1" t="s">
        <v>449</v>
      </c>
      <c r="J18672" s="1" t="s">
        <v>33</v>
      </c>
      <c r="K18672" s="1" t="s">
        <v>324</v>
      </c>
      <c r="Q18672" s="2" t="s">
        <v>37</v>
      </c>
      <c r="R18672" s="1" t="s">
        <v>718</v>
      </c>
      <c r="S18672" s="1" t="str">
        <f t="shared" si="594"/>
        <v>SAT|2|1|REV|VEN|COMP|CCRV</v>
      </c>
      <c r="T18672" s="2" t="str">
        <f t="shared" si="593"/>
        <v>OK</v>
      </c>
    </row>
    <row r="18673" spans="1:20" x14ac:dyDescent="0.25">
      <c r="A18673" s="1">
        <v>302020101</v>
      </c>
      <c r="B18673" s="1" t="str">
        <f>VLOOKUP(A18673,[1]Maestra!A$1:C$746,2,0)</f>
        <v>ACTAGLRS8</v>
      </c>
      <c r="C18673" s="1" t="str">
        <f>VLOOKUP(A18673,[1]Maestra!A$1:C$746,3,0)</f>
        <v>TC Amex Green - Linea Rev.</v>
      </c>
      <c r="D18673" s="1" t="s">
        <v>20</v>
      </c>
      <c r="E18673" s="1">
        <v>2</v>
      </c>
      <c r="F18673" s="1">
        <v>1</v>
      </c>
      <c r="G18673" s="1" t="s">
        <v>19</v>
      </c>
      <c r="H18673" s="1">
        <v>9999</v>
      </c>
      <c r="I18673" s="1" t="s">
        <v>449</v>
      </c>
      <c r="J18673" s="1" t="s">
        <v>33</v>
      </c>
      <c r="K18673" s="1" t="s">
        <v>323</v>
      </c>
      <c r="Q18673" s="2" t="s">
        <v>37</v>
      </c>
      <c r="R18673" s="1" t="s">
        <v>718</v>
      </c>
      <c r="S18673" s="1" t="str">
        <f t="shared" si="594"/>
        <v>SAT|2|1|REV|VEN|COMP|CESP</v>
      </c>
      <c r="T18673" s="2" t="str">
        <f t="shared" si="593"/>
        <v>OK</v>
      </c>
    </row>
    <row r="18674" spans="1:20" x14ac:dyDescent="0.25">
      <c r="A18674" s="1">
        <v>302020101</v>
      </c>
      <c r="B18674" s="1" t="str">
        <f>VLOOKUP(A18674,[1]Maestra!A$1:C$746,2,0)</f>
        <v>ACTAGLRS8</v>
      </c>
      <c r="C18674" s="1" t="str">
        <f>VLOOKUP(A18674,[1]Maestra!A$1:C$746,3,0)</f>
        <v>TC Amex Green - Linea Rev.</v>
      </c>
      <c r="D18674" s="1" t="s">
        <v>20</v>
      </c>
      <c r="E18674" s="1">
        <v>2</v>
      </c>
      <c r="F18674" s="1">
        <v>1</v>
      </c>
      <c r="G18674" s="1" t="s">
        <v>19</v>
      </c>
      <c r="H18674" s="1">
        <v>9999</v>
      </c>
      <c r="I18674" s="1" t="s">
        <v>449</v>
      </c>
      <c r="J18674" s="1" t="s">
        <v>33</v>
      </c>
      <c r="K18674" s="1" t="s">
        <v>328</v>
      </c>
      <c r="Q18674" s="2" t="s">
        <v>37</v>
      </c>
      <c r="R18674" s="1" t="s">
        <v>718</v>
      </c>
      <c r="S18674" s="1" t="str">
        <f t="shared" si="594"/>
        <v>SAT|2|1|REV|VEN|COMP|CGEM</v>
      </c>
      <c r="T18674" s="2" t="str">
        <f t="shared" si="593"/>
        <v>OK</v>
      </c>
    </row>
    <row r="18675" spans="1:20" x14ac:dyDescent="0.25">
      <c r="A18675" s="1">
        <v>302020101</v>
      </c>
      <c r="B18675" s="1" t="str">
        <f>VLOOKUP(A18675,[1]Maestra!A$1:C$746,2,0)</f>
        <v>ACTAGLRS8</v>
      </c>
      <c r="C18675" s="1" t="str">
        <f>VLOOKUP(A18675,[1]Maestra!A$1:C$746,3,0)</f>
        <v>TC Amex Green - Linea Rev.</v>
      </c>
      <c r="D18675" s="1" t="s">
        <v>20</v>
      </c>
      <c r="E18675" s="1">
        <v>2</v>
      </c>
      <c r="F18675" s="1">
        <v>1</v>
      </c>
      <c r="G18675" s="1" t="s">
        <v>19</v>
      </c>
      <c r="H18675" s="1">
        <v>9999</v>
      </c>
      <c r="I18675" s="1" t="s">
        <v>449</v>
      </c>
      <c r="J18675" s="1" t="s">
        <v>33</v>
      </c>
      <c r="K18675" s="1" t="s">
        <v>329</v>
      </c>
      <c r="Q18675" s="2" t="s">
        <v>37</v>
      </c>
      <c r="R18675" s="1" t="s">
        <v>718</v>
      </c>
      <c r="S18675" s="1" t="str">
        <f t="shared" si="594"/>
        <v>SAT|2|1|REV|VEN|COMP|CIVA</v>
      </c>
      <c r="T18675" s="2" t="str">
        <f t="shared" si="593"/>
        <v>OK</v>
      </c>
    </row>
    <row r="18676" spans="1:20" x14ac:dyDescent="0.25">
      <c r="A18676" s="1">
        <v>302020101</v>
      </c>
      <c r="B18676" s="1" t="str">
        <f>VLOOKUP(A18676,[1]Maestra!A$1:C$746,2,0)</f>
        <v>ACTAGLRS8</v>
      </c>
      <c r="C18676" s="1" t="str">
        <f>VLOOKUP(A18676,[1]Maestra!A$1:C$746,3,0)</f>
        <v>TC Amex Green - Linea Rev.</v>
      </c>
      <c r="D18676" s="1" t="s">
        <v>20</v>
      </c>
      <c r="E18676" s="1">
        <v>2</v>
      </c>
      <c r="F18676" s="1">
        <v>1</v>
      </c>
      <c r="G18676" s="1" t="s">
        <v>19</v>
      </c>
      <c r="H18676" s="1">
        <v>9999</v>
      </c>
      <c r="I18676" s="1" t="s">
        <v>449</v>
      </c>
      <c r="J18676" s="1" t="s">
        <v>33</v>
      </c>
      <c r="K18676" s="1" t="s">
        <v>325</v>
      </c>
      <c r="Q18676" s="2" t="s">
        <v>37</v>
      </c>
      <c r="R18676" s="1" t="s">
        <v>718</v>
      </c>
      <c r="S18676" s="1" t="str">
        <f t="shared" si="594"/>
        <v>SAT|2|1|REV|VEN|COMP|CMED</v>
      </c>
      <c r="T18676" s="2" t="str">
        <f t="shared" si="593"/>
        <v>OK</v>
      </c>
    </row>
    <row r="18677" spans="1:20" x14ac:dyDescent="0.25">
      <c r="A18677" s="1">
        <v>302020101</v>
      </c>
      <c r="B18677" s="1" t="str">
        <f>VLOOKUP(A18677,[1]Maestra!A$1:C$746,2,0)</f>
        <v>ACTAGLRS8</v>
      </c>
      <c r="C18677" s="1" t="str">
        <f>VLOOKUP(A18677,[1]Maestra!A$1:C$746,3,0)</f>
        <v>TC Amex Green - Linea Rev.</v>
      </c>
      <c r="D18677" s="1" t="s">
        <v>20</v>
      </c>
      <c r="E18677" s="1">
        <v>2</v>
      </c>
      <c r="F18677" s="1">
        <v>1</v>
      </c>
      <c r="G18677" s="1" t="s">
        <v>19</v>
      </c>
      <c r="H18677" s="1">
        <v>9999</v>
      </c>
      <c r="I18677" s="1" t="s">
        <v>449</v>
      </c>
      <c r="J18677" s="1" t="s">
        <v>33</v>
      </c>
      <c r="K18677" s="1" t="s">
        <v>330</v>
      </c>
      <c r="Q18677" s="2" t="s">
        <v>37</v>
      </c>
      <c r="R18677" s="1" t="s">
        <v>718</v>
      </c>
      <c r="S18677" s="1" t="str">
        <f t="shared" si="594"/>
        <v>SAT|2|1|REV|VEN|COMP|CMIE</v>
      </c>
      <c r="T18677" s="2" t="str">
        <f t="shared" si="593"/>
        <v>OK</v>
      </c>
    </row>
    <row r="18678" spans="1:20" x14ac:dyDescent="0.25">
      <c r="A18678" s="1">
        <v>302020101</v>
      </c>
      <c r="B18678" s="1" t="str">
        <f>VLOOKUP(A18678,[1]Maestra!A$1:C$746,2,0)</f>
        <v>ACTAGLRS8</v>
      </c>
      <c r="C18678" s="1" t="str">
        <f>VLOOKUP(A18678,[1]Maestra!A$1:C$746,3,0)</f>
        <v>TC Amex Green - Linea Rev.</v>
      </c>
      <c r="D18678" s="1" t="s">
        <v>20</v>
      </c>
      <c r="E18678" s="1">
        <v>2</v>
      </c>
      <c r="F18678" s="1">
        <v>1</v>
      </c>
      <c r="G18678" s="1" t="s">
        <v>19</v>
      </c>
      <c r="H18678" s="1">
        <v>9999</v>
      </c>
      <c r="I18678" s="1" t="s">
        <v>449</v>
      </c>
      <c r="J18678" s="1" t="s">
        <v>33</v>
      </c>
      <c r="K18678" s="1" t="s">
        <v>331</v>
      </c>
      <c r="Q18678" s="2" t="s">
        <v>37</v>
      </c>
      <c r="R18678" s="1" t="s">
        <v>718</v>
      </c>
      <c r="S18678" s="1" t="str">
        <f t="shared" si="594"/>
        <v>SAT|2|1|REV|VEN|COMP|CPEM</v>
      </c>
      <c r="T18678" s="2" t="str">
        <f t="shared" si="593"/>
        <v>OK</v>
      </c>
    </row>
    <row r="18679" spans="1:20" x14ac:dyDescent="0.25">
      <c r="A18679" s="1">
        <v>302020107</v>
      </c>
      <c r="B18679" s="1" t="str">
        <f>VLOOKUP(A18679,[1]Maestra!A$1:C$746,2,0)</f>
        <v>ACTAGLGM8</v>
      </c>
      <c r="C18679" s="1" t="str">
        <f>VLOOKUP(A18679,[1]Maestra!A$1:C$746,3,0)</f>
        <v>TC Amex Green - Linea Rev. por Disp Efectivo</v>
      </c>
      <c r="D18679" s="1" t="s">
        <v>20</v>
      </c>
      <c r="E18679" s="1">
        <v>2</v>
      </c>
      <c r="F18679" s="1">
        <v>1</v>
      </c>
      <c r="G18679" s="1" t="s">
        <v>19</v>
      </c>
      <c r="H18679" s="1">
        <v>9999</v>
      </c>
      <c r="I18679" s="1" t="s">
        <v>449</v>
      </c>
      <c r="J18679" s="1" t="s">
        <v>29</v>
      </c>
      <c r="K18679" s="1" t="s">
        <v>327</v>
      </c>
      <c r="Q18679" s="2" t="s">
        <v>37</v>
      </c>
      <c r="R18679" s="1" t="s">
        <v>718</v>
      </c>
      <c r="S18679" s="1" t="str">
        <f t="shared" si="594"/>
        <v>SAT|2|1|REV|VEN|DIEF|CCOR</v>
      </c>
      <c r="T18679" s="2" t="str">
        <f t="shared" si="593"/>
        <v>OK</v>
      </c>
    </row>
    <row r="18680" spans="1:20" x14ac:dyDescent="0.25">
      <c r="A18680" s="1">
        <v>302020107</v>
      </c>
      <c r="B18680" s="1" t="str">
        <f>VLOOKUP(A18680,[1]Maestra!A$1:C$746,2,0)</f>
        <v>ACTAGLGM8</v>
      </c>
      <c r="C18680" s="1" t="str">
        <f>VLOOKUP(A18680,[1]Maestra!A$1:C$746,3,0)</f>
        <v>TC Amex Green - Linea Rev. por Disp Efectivo</v>
      </c>
      <c r="D18680" s="1" t="s">
        <v>20</v>
      </c>
      <c r="E18680" s="1">
        <v>2</v>
      </c>
      <c r="F18680" s="1">
        <v>1</v>
      </c>
      <c r="G18680" s="1" t="s">
        <v>19</v>
      </c>
      <c r="H18680" s="1">
        <v>9999</v>
      </c>
      <c r="I18680" s="1" t="s">
        <v>449</v>
      </c>
      <c r="J18680" s="1" t="s">
        <v>29</v>
      </c>
      <c r="K18680" s="1" t="s">
        <v>324</v>
      </c>
      <c r="Q18680" s="2" t="s">
        <v>37</v>
      </c>
      <c r="R18680" s="1" t="s">
        <v>718</v>
      </c>
      <c r="S18680" s="1" t="str">
        <f t="shared" si="594"/>
        <v>SAT|2|1|REV|VEN|DIEF|CCRV</v>
      </c>
      <c r="T18680" s="2" t="str">
        <f t="shared" si="593"/>
        <v>OK</v>
      </c>
    </row>
    <row r="18681" spans="1:20" x14ac:dyDescent="0.25">
      <c r="A18681" s="1">
        <v>302020107</v>
      </c>
      <c r="B18681" s="1" t="str">
        <f>VLOOKUP(A18681,[1]Maestra!A$1:C$746,2,0)</f>
        <v>ACTAGLGM8</v>
      </c>
      <c r="C18681" s="1" t="str">
        <f>VLOOKUP(A18681,[1]Maestra!A$1:C$746,3,0)</f>
        <v>TC Amex Green - Linea Rev. por Disp Efectivo</v>
      </c>
      <c r="D18681" s="1" t="s">
        <v>20</v>
      </c>
      <c r="E18681" s="1">
        <v>2</v>
      </c>
      <c r="F18681" s="1">
        <v>1</v>
      </c>
      <c r="G18681" s="1" t="s">
        <v>19</v>
      </c>
      <c r="H18681" s="1">
        <v>9999</v>
      </c>
      <c r="I18681" s="1" t="s">
        <v>449</v>
      </c>
      <c r="J18681" s="1" t="s">
        <v>29</v>
      </c>
      <c r="K18681" s="1" t="s">
        <v>323</v>
      </c>
      <c r="Q18681" s="2" t="s">
        <v>37</v>
      </c>
      <c r="R18681" s="1" t="s">
        <v>718</v>
      </c>
      <c r="S18681" s="1" t="str">
        <f t="shared" si="594"/>
        <v>SAT|2|1|REV|VEN|DIEF|CESP</v>
      </c>
      <c r="T18681" s="2" t="str">
        <f t="shared" si="593"/>
        <v>OK</v>
      </c>
    </row>
    <row r="18682" spans="1:20" x14ac:dyDescent="0.25">
      <c r="A18682" s="1">
        <v>302020107</v>
      </c>
      <c r="B18682" s="1" t="str">
        <f>VLOOKUP(A18682,[1]Maestra!A$1:C$746,2,0)</f>
        <v>ACTAGLGM8</v>
      </c>
      <c r="C18682" s="1" t="str">
        <f>VLOOKUP(A18682,[1]Maestra!A$1:C$746,3,0)</f>
        <v>TC Amex Green - Linea Rev. por Disp Efectivo</v>
      </c>
      <c r="D18682" s="1" t="s">
        <v>20</v>
      </c>
      <c r="E18682" s="1">
        <v>2</v>
      </c>
      <c r="F18682" s="1">
        <v>1</v>
      </c>
      <c r="G18682" s="1" t="s">
        <v>19</v>
      </c>
      <c r="H18682" s="1">
        <v>9999</v>
      </c>
      <c r="I18682" s="1" t="s">
        <v>449</v>
      </c>
      <c r="J18682" s="1" t="s">
        <v>29</v>
      </c>
      <c r="K18682" s="1" t="s">
        <v>328</v>
      </c>
      <c r="Q18682" s="2" t="s">
        <v>37</v>
      </c>
      <c r="R18682" s="1" t="s">
        <v>718</v>
      </c>
      <c r="S18682" s="1" t="str">
        <f t="shared" si="594"/>
        <v>SAT|2|1|REV|VEN|DIEF|CGEM</v>
      </c>
      <c r="T18682" s="2" t="str">
        <f t="shared" si="593"/>
        <v>OK</v>
      </c>
    </row>
    <row r="18683" spans="1:20" x14ac:dyDescent="0.25">
      <c r="A18683" s="1">
        <v>302020107</v>
      </c>
      <c r="B18683" s="1" t="str">
        <f>VLOOKUP(A18683,[1]Maestra!A$1:C$746,2,0)</f>
        <v>ACTAGLGM8</v>
      </c>
      <c r="C18683" s="1" t="str">
        <f>VLOOKUP(A18683,[1]Maestra!A$1:C$746,3,0)</f>
        <v>TC Amex Green - Linea Rev. por Disp Efectivo</v>
      </c>
      <c r="D18683" s="1" t="s">
        <v>20</v>
      </c>
      <c r="E18683" s="1">
        <v>2</v>
      </c>
      <c r="F18683" s="1">
        <v>1</v>
      </c>
      <c r="G18683" s="1" t="s">
        <v>19</v>
      </c>
      <c r="H18683" s="1">
        <v>9999</v>
      </c>
      <c r="I18683" s="1" t="s">
        <v>449</v>
      </c>
      <c r="J18683" s="1" t="s">
        <v>29</v>
      </c>
      <c r="K18683" s="1" t="s">
        <v>329</v>
      </c>
      <c r="Q18683" s="2" t="s">
        <v>37</v>
      </c>
      <c r="R18683" s="1" t="s">
        <v>718</v>
      </c>
      <c r="S18683" s="1" t="str">
        <f t="shared" si="594"/>
        <v>SAT|2|1|REV|VEN|DIEF|CIVA</v>
      </c>
      <c r="T18683" s="2" t="str">
        <f t="shared" si="593"/>
        <v>OK</v>
      </c>
    </row>
    <row r="18684" spans="1:20" x14ac:dyDescent="0.25">
      <c r="A18684" s="1">
        <v>302020107</v>
      </c>
      <c r="B18684" s="1" t="str">
        <f>VLOOKUP(A18684,[1]Maestra!A$1:C$746,2,0)</f>
        <v>ACTAGLGM8</v>
      </c>
      <c r="C18684" s="1" t="str">
        <f>VLOOKUP(A18684,[1]Maestra!A$1:C$746,3,0)</f>
        <v>TC Amex Green - Linea Rev. por Disp Efectivo</v>
      </c>
      <c r="D18684" s="1" t="s">
        <v>20</v>
      </c>
      <c r="E18684" s="1">
        <v>2</v>
      </c>
      <c r="F18684" s="1">
        <v>1</v>
      </c>
      <c r="G18684" s="1" t="s">
        <v>19</v>
      </c>
      <c r="H18684" s="1">
        <v>9999</v>
      </c>
      <c r="I18684" s="1" t="s">
        <v>449</v>
      </c>
      <c r="J18684" s="1" t="s">
        <v>29</v>
      </c>
      <c r="K18684" s="1" t="s">
        <v>325</v>
      </c>
      <c r="Q18684" s="2" t="s">
        <v>37</v>
      </c>
      <c r="R18684" s="1" t="s">
        <v>718</v>
      </c>
      <c r="S18684" s="1" t="str">
        <f t="shared" si="594"/>
        <v>SAT|2|1|REV|VEN|DIEF|CMED</v>
      </c>
      <c r="T18684" s="2" t="str">
        <f t="shared" si="593"/>
        <v>OK</v>
      </c>
    </row>
    <row r="18685" spans="1:20" x14ac:dyDescent="0.25">
      <c r="A18685" s="1">
        <v>302020107</v>
      </c>
      <c r="B18685" s="1" t="str">
        <f>VLOOKUP(A18685,[1]Maestra!A$1:C$746,2,0)</f>
        <v>ACTAGLGM8</v>
      </c>
      <c r="C18685" s="1" t="str">
        <f>VLOOKUP(A18685,[1]Maestra!A$1:C$746,3,0)</f>
        <v>TC Amex Green - Linea Rev. por Disp Efectivo</v>
      </c>
      <c r="D18685" s="1" t="s">
        <v>20</v>
      </c>
      <c r="E18685" s="1">
        <v>2</v>
      </c>
      <c r="F18685" s="1">
        <v>1</v>
      </c>
      <c r="G18685" s="1" t="s">
        <v>19</v>
      </c>
      <c r="H18685" s="1">
        <v>9999</v>
      </c>
      <c r="I18685" s="1" t="s">
        <v>449</v>
      </c>
      <c r="J18685" s="1" t="s">
        <v>29</v>
      </c>
      <c r="K18685" s="1" t="s">
        <v>330</v>
      </c>
      <c r="Q18685" s="2" t="s">
        <v>37</v>
      </c>
      <c r="R18685" s="1" t="s">
        <v>718</v>
      </c>
      <c r="S18685" s="1" t="str">
        <f t="shared" si="594"/>
        <v>SAT|2|1|REV|VEN|DIEF|CMIE</v>
      </c>
      <c r="T18685" s="2" t="str">
        <f t="shared" si="593"/>
        <v>OK</v>
      </c>
    </row>
    <row r="18686" spans="1:20" x14ac:dyDescent="0.25">
      <c r="A18686" s="1">
        <v>302020107</v>
      </c>
      <c r="B18686" s="1" t="str">
        <f>VLOOKUP(A18686,[1]Maestra!A$1:C$746,2,0)</f>
        <v>ACTAGLGM8</v>
      </c>
      <c r="C18686" s="1" t="str">
        <f>VLOOKUP(A18686,[1]Maestra!A$1:C$746,3,0)</f>
        <v>TC Amex Green - Linea Rev. por Disp Efectivo</v>
      </c>
      <c r="D18686" s="1" t="s">
        <v>20</v>
      </c>
      <c r="E18686" s="1">
        <v>2</v>
      </c>
      <c r="F18686" s="1">
        <v>1</v>
      </c>
      <c r="G18686" s="1" t="s">
        <v>19</v>
      </c>
      <c r="H18686" s="1">
        <v>9999</v>
      </c>
      <c r="I18686" s="1" t="s">
        <v>449</v>
      </c>
      <c r="J18686" s="1" t="s">
        <v>29</v>
      </c>
      <c r="K18686" s="1" t="s">
        <v>331</v>
      </c>
      <c r="Q18686" s="2" t="s">
        <v>37</v>
      </c>
      <c r="R18686" s="1" t="s">
        <v>718</v>
      </c>
      <c r="S18686" s="1" t="str">
        <f t="shared" si="594"/>
        <v>SAT|2|1|REV|VEN|DIEF|CPEM</v>
      </c>
      <c r="T18686" s="2" t="str">
        <f t="shared" si="593"/>
        <v>OK</v>
      </c>
    </row>
    <row r="18687" spans="1:20" x14ac:dyDescent="0.25">
      <c r="A18687" s="1">
        <v>302020101</v>
      </c>
      <c r="B18687" s="1" t="str">
        <f>VLOOKUP(A18687,[1]Maestra!A$1:C$746,2,0)</f>
        <v>ACTAGLRS8</v>
      </c>
      <c r="C18687" s="1" t="str">
        <f>VLOOKUP(A18687,[1]Maestra!A$1:C$746,3,0)</f>
        <v>TC Amex Green - Linea Rev.</v>
      </c>
      <c r="D18687" s="1" t="s">
        <v>20</v>
      </c>
      <c r="E18687" s="1">
        <v>2</v>
      </c>
      <c r="F18687" s="1">
        <v>1</v>
      </c>
      <c r="G18687" s="1" t="s">
        <v>19</v>
      </c>
      <c r="H18687" s="1">
        <v>9999</v>
      </c>
      <c r="I18687" s="1" t="s">
        <v>452</v>
      </c>
      <c r="J18687" s="1" t="s">
        <v>33</v>
      </c>
      <c r="K18687" s="1" t="s">
        <v>327</v>
      </c>
      <c r="Q18687" s="2" t="s">
        <v>37</v>
      </c>
      <c r="R18687" s="1" t="s">
        <v>718</v>
      </c>
      <c r="S18687" s="1" t="str">
        <f t="shared" si="594"/>
        <v>SAT|2|1|REV|VIG|COMP|CCOR</v>
      </c>
      <c r="T18687" s="2" t="str">
        <f t="shared" si="593"/>
        <v>OK</v>
      </c>
    </row>
    <row r="18688" spans="1:20" x14ac:dyDescent="0.25">
      <c r="A18688" s="1">
        <v>302020101</v>
      </c>
      <c r="B18688" s="1" t="str">
        <f>VLOOKUP(A18688,[1]Maestra!A$1:C$746,2,0)</f>
        <v>ACTAGLRS8</v>
      </c>
      <c r="C18688" s="1" t="str">
        <f>VLOOKUP(A18688,[1]Maestra!A$1:C$746,3,0)</f>
        <v>TC Amex Green - Linea Rev.</v>
      </c>
      <c r="D18688" s="1" t="s">
        <v>20</v>
      </c>
      <c r="E18688" s="1">
        <v>2</v>
      </c>
      <c r="F18688" s="1">
        <v>1</v>
      </c>
      <c r="G18688" s="1" t="s">
        <v>19</v>
      </c>
      <c r="H18688" s="1">
        <v>9999</v>
      </c>
      <c r="I18688" s="1" t="s">
        <v>452</v>
      </c>
      <c r="J18688" s="1" t="s">
        <v>33</v>
      </c>
      <c r="K18688" s="1" t="s">
        <v>324</v>
      </c>
      <c r="Q18688" s="2" t="s">
        <v>37</v>
      </c>
      <c r="R18688" s="1" t="s">
        <v>718</v>
      </c>
      <c r="S18688" s="1" t="str">
        <f t="shared" si="594"/>
        <v>SAT|2|1|REV|VIG|COMP|CCRV</v>
      </c>
      <c r="T18688" s="2" t="str">
        <f t="shared" si="593"/>
        <v>OK</v>
      </c>
    </row>
    <row r="18689" spans="1:20" x14ac:dyDescent="0.25">
      <c r="A18689" s="1">
        <v>302020101</v>
      </c>
      <c r="B18689" s="1" t="str">
        <f>VLOOKUP(A18689,[1]Maestra!A$1:C$746,2,0)</f>
        <v>ACTAGLRS8</v>
      </c>
      <c r="C18689" s="1" t="str">
        <f>VLOOKUP(A18689,[1]Maestra!A$1:C$746,3,0)</f>
        <v>TC Amex Green - Linea Rev.</v>
      </c>
      <c r="D18689" s="1" t="s">
        <v>20</v>
      </c>
      <c r="E18689" s="1">
        <v>2</v>
      </c>
      <c r="F18689" s="1">
        <v>1</v>
      </c>
      <c r="G18689" s="1" t="s">
        <v>19</v>
      </c>
      <c r="H18689" s="1">
        <v>9999</v>
      </c>
      <c r="I18689" s="1" t="s">
        <v>452</v>
      </c>
      <c r="J18689" s="1" t="s">
        <v>33</v>
      </c>
      <c r="K18689" s="1" t="s">
        <v>323</v>
      </c>
      <c r="Q18689" s="2" t="s">
        <v>37</v>
      </c>
      <c r="R18689" s="1" t="s">
        <v>718</v>
      </c>
      <c r="S18689" s="1" t="str">
        <f t="shared" si="594"/>
        <v>SAT|2|1|REV|VIG|COMP|CESP</v>
      </c>
      <c r="T18689" s="2" t="str">
        <f t="shared" si="593"/>
        <v>OK</v>
      </c>
    </row>
    <row r="18690" spans="1:20" x14ac:dyDescent="0.25">
      <c r="A18690" s="1">
        <v>302020101</v>
      </c>
      <c r="B18690" s="1" t="str">
        <f>VLOOKUP(A18690,[1]Maestra!A$1:C$746,2,0)</f>
        <v>ACTAGLRS8</v>
      </c>
      <c r="C18690" s="1" t="str">
        <f>VLOOKUP(A18690,[1]Maestra!A$1:C$746,3,0)</f>
        <v>TC Amex Green - Linea Rev.</v>
      </c>
      <c r="D18690" s="1" t="s">
        <v>20</v>
      </c>
      <c r="E18690" s="1">
        <v>2</v>
      </c>
      <c r="F18690" s="1">
        <v>1</v>
      </c>
      <c r="G18690" s="1" t="s">
        <v>19</v>
      </c>
      <c r="H18690" s="1">
        <v>9999</v>
      </c>
      <c r="I18690" s="1" t="s">
        <v>452</v>
      </c>
      <c r="J18690" s="1" t="s">
        <v>33</v>
      </c>
      <c r="K18690" s="1" t="s">
        <v>328</v>
      </c>
      <c r="Q18690" s="2" t="s">
        <v>37</v>
      </c>
      <c r="R18690" s="1" t="s">
        <v>718</v>
      </c>
      <c r="S18690" s="1" t="str">
        <f t="shared" si="594"/>
        <v>SAT|2|1|REV|VIG|COMP|CGEM</v>
      </c>
      <c r="T18690" s="2" t="str">
        <f t="shared" si="593"/>
        <v>OK</v>
      </c>
    </row>
    <row r="18691" spans="1:20" x14ac:dyDescent="0.25">
      <c r="A18691" s="1">
        <v>302020101</v>
      </c>
      <c r="B18691" s="1" t="str">
        <f>VLOOKUP(A18691,[1]Maestra!A$1:C$746,2,0)</f>
        <v>ACTAGLRS8</v>
      </c>
      <c r="C18691" s="1" t="str">
        <f>VLOOKUP(A18691,[1]Maestra!A$1:C$746,3,0)</f>
        <v>TC Amex Green - Linea Rev.</v>
      </c>
      <c r="D18691" s="1" t="s">
        <v>20</v>
      </c>
      <c r="E18691" s="1">
        <v>2</v>
      </c>
      <c r="F18691" s="1">
        <v>1</v>
      </c>
      <c r="G18691" s="1" t="s">
        <v>19</v>
      </c>
      <c r="H18691" s="1">
        <v>9999</v>
      </c>
      <c r="I18691" s="1" t="s">
        <v>452</v>
      </c>
      <c r="J18691" s="1" t="s">
        <v>33</v>
      </c>
      <c r="K18691" s="1" t="s">
        <v>329</v>
      </c>
      <c r="Q18691" s="2" t="s">
        <v>37</v>
      </c>
      <c r="R18691" s="1" t="s">
        <v>718</v>
      </c>
      <c r="S18691" s="1" t="str">
        <f t="shared" si="594"/>
        <v>SAT|2|1|REV|VIG|COMP|CIVA</v>
      </c>
      <c r="T18691" s="2" t="str">
        <f t="shared" ref="T18691:T18754" si="595">IF(COUNTIFS($D$2:$D$20413,D18691,$S$2:$S$20413,S18691,$A$2:$A$20413,"&lt;&gt;"&amp;A18691)&gt;0,"Conflicto","OK")</f>
        <v>OK</v>
      </c>
    </row>
    <row r="18692" spans="1:20" x14ac:dyDescent="0.25">
      <c r="A18692" s="1">
        <v>302020101</v>
      </c>
      <c r="B18692" s="1" t="str">
        <f>VLOOKUP(A18692,[1]Maestra!A$1:C$746,2,0)</f>
        <v>ACTAGLRS8</v>
      </c>
      <c r="C18692" s="1" t="str">
        <f>VLOOKUP(A18692,[1]Maestra!A$1:C$746,3,0)</f>
        <v>TC Amex Green - Linea Rev.</v>
      </c>
      <c r="D18692" s="1" t="s">
        <v>20</v>
      </c>
      <c r="E18692" s="1">
        <v>2</v>
      </c>
      <c r="F18692" s="1">
        <v>1</v>
      </c>
      <c r="G18692" s="1" t="s">
        <v>19</v>
      </c>
      <c r="H18692" s="1">
        <v>9999</v>
      </c>
      <c r="I18692" s="1" t="s">
        <v>452</v>
      </c>
      <c r="J18692" s="1" t="s">
        <v>33</v>
      </c>
      <c r="K18692" s="1" t="s">
        <v>325</v>
      </c>
      <c r="Q18692" s="2" t="s">
        <v>37</v>
      </c>
      <c r="R18692" s="1" t="s">
        <v>718</v>
      </c>
      <c r="S18692" s="1" t="str">
        <f t="shared" si="594"/>
        <v>SAT|2|1|REV|VIG|COMP|CMED</v>
      </c>
      <c r="T18692" s="2" t="str">
        <f t="shared" si="595"/>
        <v>OK</v>
      </c>
    </row>
    <row r="18693" spans="1:20" x14ac:dyDescent="0.25">
      <c r="A18693" s="1">
        <v>302020101</v>
      </c>
      <c r="B18693" s="1" t="str">
        <f>VLOOKUP(A18693,[1]Maestra!A$1:C$746,2,0)</f>
        <v>ACTAGLRS8</v>
      </c>
      <c r="C18693" s="1" t="str">
        <f>VLOOKUP(A18693,[1]Maestra!A$1:C$746,3,0)</f>
        <v>TC Amex Green - Linea Rev.</v>
      </c>
      <c r="D18693" s="1" t="s">
        <v>20</v>
      </c>
      <c r="E18693" s="1">
        <v>2</v>
      </c>
      <c r="F18693" s="1">
        <v>1</v>
      </c>
      <c r="G18693" s="1" t="s">
        <v>19</v>
      </c>
      <c r="H18693" s="1">
        <v>9999</v>
      </c>
      <c r="I18693" s="1" t="s">
        <v>452</v>
      </c>
      <c r="J18693" s="1" t="s">
        <v>33</v>
      </c>
      <c r="K18693" s="1" t="s">
        <v>330</v>
      </c>
      <c r="Q18693" s="2" t="s">
        <v>37</v>
      </c>
      <c r="R18693" s="1" t="s">
        <v>718</v>
      </c>
      <c r="S18693" s="1" t="str">
        <f t="shared" si="594"/>
        <v>SAT|2|1|REV|VIG|COMP|CMIE</v>
      </c>
      <c r="T18693" s="2" t="str">
        <f t="shared" si="595"/>
        <v>OK</v>
      </c>
    </row>
    <row r="18694" spans="1:20" x14ac:dyDescent="0.25">
      <c r="A18694" s="1">
        <v>302020101</v>
      </c>
      <c r="B18694" s="1" t="str">
        <f>VLOOKUP(A18694,[1]Maestra!A$1:C$746,2,0)</f>
        <v>ACTAGLRS8</v>
      </c>
      <c r="C18694" s="1" t="str">
        <f>VLOOKUP(A18694,[1]Maestra!A$1:C$746,3,0)</f>
        <v>TC Amex Green - Linea Rev.</v>
      </c>
      <c r="D18694" s="1" t="s">
        <v>20</v>
      </c>
      <c r="E18694" s="1">
        <v>2</v>
      </c>
      <c r="F18694" s="1">
        <v>1</v>
      </c>
      <c r="G18694" s="1" t="s">
        <v>19</v>
      </c>
      <c r="H18694" s="1">
        <v>9999</v>
      </c>
      <c r="I18694" s="1" t="s">
        <v>452</v>
      </c>
      <c r="J18694" s="1" t="s">
        <v>33</v>
      </c>
      <c r="K18694" s="1" t="s">
        <v>331</v>
      </c>
      <c r="Q18694" s="2" t="s">
        <v>37</v>
      </c>
      <c r="R18694" s="1" t="s">
        <v>718</v>
      </c>
      <c r="S18694" s="1" t="str">
        <f t="shared" si="594"/>
        <v>SAT|2|1|REV|VIG|COMP|CPEM</v>
      </c>
      <c r="T18694" s="2" t="str">
        <f t="shared" si="595"/>
        <v>OK</v>
      </c>
    </row>
    <row r="18695" spans="1:20" x14ac:dyDescent="0.25">
      <c r="A18695" s="1">
        <v>302020107</v>
      </c>
      <c r="B18695" s="1" t="str">
        <f>VLOOKUP(A18695,[1]Maestra!A$1:C$746,2,0)</f>
        <v>ACTAGLGM8</v>
      </c>
      <c r="C18695" s="1" t="str">
        <f>VLOOKUP(A18695,[1]Maestra!A$1:C$746,3,0)</f>
        <v>TC Amex Green - Linea Rev. por Disp Efectivo</v>
      </c>
      <c r="D18695" s="1" t="s">
        <v>20</v>
      </c>
      <c r="E18695" s="1">
        <v>2</v>
      </c>
      <c r="F18695" s="1">
        <v>1</v>
      </c>
      <c r="G18695" s="1" t="s">
        <v>19</v>
      </c>
      <c r="H18695" s="1">
        <v>9999</v>
      </c>
      <c r="I18695" s="1" t="s">
        <v>452</v>
      </c>
      <c r="J18695" s="1" t="s">
        <v>29</v>
      </c>
      <c r="K18695" s="1" t="s">
        <v>327</v>
      </c>
      <c r="Q18695" s="2" t="s">
        <v>37</v>
      </c>
      <c r="R18695" s="1" t="s">
        <v>718</v>
      </c>
      <c r="S18695" s="1" t="str">
        <f t="shared" si="594"/>
        <v>SAT|2|1|REV|VIG|DIEF|CCOR</v>
      </c>
      <c r="T18695" s="2" t="str">
        <f t="shared" si="595"/>
        <v>OK</v>
      </c>
    </row>
    <row r="18696" spans="1:20" x14ac:dyDescent="0.25">
      <c r="A18696" s="1">
        <v>302020107</v>
      </c>
      <c r="B18696" s="1" t="str">
        <f>VLOOKUP(A18696,[1]Maestra!A$1:C$746,2,0)</f>
        <v>ACTAGLGM8</v>
      </c>
      <c r="C18696" s="1" t="str">
        <f>VLOOKUP(A18696,[1]Maestra!A$1:C$746,3,0)</f>
        <v>TC Amex Green - Linea Rev. por Disp Efectivo</v>
      </c>
      <c r="D18696" s="1" t="s">
        <v>20</v>
      </c>
      <c r="E18696" s="1">
        <v>2</v>
      </c>
      <c r="F18696" s="1">
        <v>1</v>
      </c>
      <c r="G18696" s="1" t="s">
        <v>19</v>
      </c>
      <c r="H18696" s="1">
        <v>9999</v>
      </c>
      <c r="I18696" s="1" t="s">
        <v>452</v>
      </c>
      <c r="J18696" s="1" t="s">
        <v>29</v>
      </c>
      <c r="K18696" s="1" t="s">
        <v>324</v>
      </c>
      <c r="Q18696" s="2" t="s">
        <v>37</v>
      </c>
      <c r="R18696" s="1" t="s">
        <v>718</v>
      </c>
      <c r="S18696" s="1" t="str">
        <f t="shared" si="594"/>
        <v>SAT|2|1|REV|VIG|DIEF|CCRV</v>
      </c>
      <c r="T18696" s="2" t="str">
        <f t="shared" si="595"/>
        <v>OK</v>
      </c>
    </row>
    <row r="18697" spans="1:20" x14ac:dyDescent="0.25">
      <c r="A18697" s="1">
        <v>302020107</v>
      </c>
      <c r="B18697" s="1" t="str">
        <f>VLOOKUP(A18697,[1]Maestra!A$1:C$746,2,0)</f>
        <v>ACTAGLGM8</v>
      </c>
      <c r="C18697" s="1" t="str">
        <f>VLOOKUP(A18697,[1]Maestra!A$1:C$746,3,0)</f>
        <v>TC Amex Green - Linea Rev. por Disp Efectivo</v>
      </c>
      <c r="D18697" s="1" t="s">
        <v>20</v>
      </c>
      <c r="E18697" s="1">
        <v>2</v>
      </c>
      <c r="F18697" s="1">
        <v>1</v>
      </c>
      <c r="G18697" s="1" t="s">
        <v>19</v>
      </c>
      <c r="H18697" s="1">
        <v>9999</v>
      </c>
      <c r="I18697" s="1" t="s">
        <v>452</v>
      </c>
      <c r="J18697" s="1" t="s">
        <v>29</v>
      </c>
      <c r="K18697" s="1" t="s">
        <v>323</v>
      </c>
      <c r="Q18697" s="2" t="s">
        <v>37</v>
      </c>
      <c r="R18697" s="1" t="s">
        <v>718</v>
      </c>
      <c r="S18697" s="1" t="str">
        <f t="shared" si="594"/>
        <v>SAT|2|1|REV|VIG|DIEF|CESP</v>
      </c>
      <c r="T18697" s="2" t="str">
        <f t="shared" si="595"/>
        <v>OK</v>
      </c>
    </row>
    <row r="18698" spans="1:20" x14ac:dyDescent="0.25">
      <c r="A18698" s="1">
        <v>302020107</v>
      </c>
      <c r="B18698" s="1" t="str">
        <f>VLOOKUP(A18698,[1]Maestra!A$1:C$746,2,0)</f>
        <v>ACTAGLGM8</v>
      </c>
      <c r="C18698" s="1" t="str">
        <f>VLOOKUP(A18698,[1]Maestra!A$1:C$746,3,0)</f>
        <v>TC Amex Green - Linea Rev. por Disp Efectivo</v>
      </c>
      <c r="D18698" s="1" t="s">
        <v>20</v>
      </c>
      <c r="E18698" s="1">
        <v>2</v>
      </c>
      <c r="F18698" s="1">
        <v>1</v>
      </c>
      <c r="G18698" s="1" t="s">
        <v>19</v>
      </c>
      <c r="H18698" s="1">
        <v>9999</v>
      </c>
      <c r="I18698" s="1" t="s">
        <v>452</v>
      </c>
      <c r="J18698" s="1" t="s">
        <v>29</v>
      </c>
      <c r="K18698" s="1" t="s">
        <v>328</v>
      </c>
      <c r="Q18698" s="2" t="s">
        <v>37</v>
      </c>
      <c r="R18698" s="1" t="s">
        <v>718</v>
      </c>
      <c r="S18698" s="1" t="str">
        <f t="shared" si="594"/>
        <v>SAT|2|1|REV|VIG|DIEF|CGEM</v>
      </c>
      <c r="T18698" s="2" t="str">
        <f t="shared" si="595"/>
        <v>OK</v>
      </c>
    </row>
    <row r="18699" spans="1:20" x14ac:dyDescent="0.25">
      <c r="A18699" s="1">
        <v>302020107</v>
      </c>
      <c r="B18699" s="1" t="str">
        <f>VLOOKUP(A18699,[1]Maestra!A$1:C$746,2,0)</f>
        <v>ACTAGLGM8</v>
      </c>
      <c r="C18699" s="1" t="str">
        <f>VLOOKUP(A18699,[1]Maestra!A$1:C$746,3,0)</f>
        <v>TC Amex Green - Linea Rev. por Disp Efectivo</v>
      </c>
      <c r="D18699" s="1" t="s">
        <v>20</v>
      </c>
      <c r="E18699" s="1">
        <v>2</v>
      </c>
      <c r="F18699" s="1">
        <v>1</v>
      </c>
      <c r="G18699" s="1" t="s">
        <v>19</v>
      </c>
      <c r="H18699" s="1">
        <v>9999</v>
      </c>
      <c r="I18699" s="1" t="s">
        <v>452</v>
      </c>
      <c r="J18699" s="1" t="s">
        <v>29</v>
      </c>
      <c r="K18699" s="1" t="s">
        <v>329</v>
      </c>
      <c r="Q18699" s="2" t="s">
        <v>37</v>
      </c>
      <c r="R18699" s="1" t="s">
        <v>718</v>
      </c>
      <c r="S18699" s="1" t="str">
        <f t="shared" si="594"/>
        <v>SAT|2|1|REV|VIG|DIEF|CIVA</v>
      </c>
      <c r="T18699" s="2" t="str">
        <f t="shared" si="595"/>
        <v>OK</v>
      </c>
    </row>
    <row r="18700" spans="1:20" x14ac:dyDescent="0.25">
      <c r="A18700" s="1">
        <v>302020107</v>
      </c>
      <c r="B18700" s="1" t="str">
        <f>VLOOKUP(A18700,[1]Maestra!A$1:C$746,2,0)</f>
        <v>ACTAGLGM8</v>
      </c>
      <c r="C18700" s="1" t="str">
        <f>VLOOKUP(A18700,[1]Maestra!A$1:C$746,3,0)</f>
        <v>TC Amex Green - Linea Rev. por Disp Efectivo</v>
      </c>
      <c r="D18700" s="1" t="s">
        <v>20</v>
      </c>
      <c r="E18700" s="1">
        <v>2</v>
      </c>
      <c r="F18700" s="1">
        <v>1</v>
      </c>
      <c r="G18700" s="1" t="s">
        <v>19</v>
      </c>
      <c r="H18700" s="1">
        <v>9999</v>
      </c>
      <c r="I18700" s="1" t="s">
        <v>452</v>
      </c>
      <c r="J18700" s="1" t="s">
        <v>29</v>
      </c>
      <c r="K18700" s="1" t="s">
        <v>325</v>
      </c>
      <c r="Q18700" s="2" t="s">
        <v>37</v>
      </c>
      <c r="R18700" s="1" t="s">
        <v>718</v>
      </c>
      <c r="S18700" s="1" t="str">
        <f t="shared" si="594"/>
        <v>SAT|2|1|REV|VIG|DIEF|CMED</v>
      </c>
      <c r="T18700" s="2" t="str">
        <f t="shared" si="595"/>
        <v>OK</v>
      </c>
    </row>
    <row r="18701" spans="1:20" x14ac:dyDescent="0.25">
      <c r="A18701" s="1">
        <v>302020107</v>
      </c>
      <c r="B18701" s="1" t="str">
        <f>VLOOKUP(A18701,[1]Maestra!A$1:C$746,2,0)</f>
        <v>ACTAGLGM8</v>
      </c>
      <c r="C18701" s="1" t="str">
        <f>VLOOKUP(A18701,[1]Maestra!A$1:C$746,3,0)</f>
        <v>TC Amex Green - Linea Rev. por Disp Efectivo</v>
      </c>
      <c r="D18701" s="1" t="s">
        <v>20</v>
      </c>
      <c r="E18701" s="1">
        <v>2</v>
      </c>
      <c r="F18701" s="1">
        <v>1</v>
      </c>
      <c r="G18701" s="1" t="s">
        <v>19</v>
      </c>
      <c r="H18701" s="1">
        <v>9999</v>
      </c>
      <c r="I18701" s="1" t="s">
        <v>452</v>
      </c>
      <c r="J18701" s="1" t="s">
        <v>29</v>
      </c>
      <c r="K18701" s="1" t="s">
        <v>330</v>
      </c>
      <c r="Q18701" s="2" t="s">
        <v>37</v>
      </c>
      <c r="R18701" s="1" t="s">
        <v>718</v>
      </c>
      <c r="S18701" s="1" t="str">
        <f t="shared" si="594"/>
        <v>SAT|2|1|REV|VIG|DIEF|CMIE</v>
      </c>
      <c r="T18701" s="2" t="str">
        <f t="shared" si="595"/>
        <v>OK</v>
      </c>
    </row>
    <row r="18702" spans="1:20" x14ac:dyDescent="0.25">
      <c r="A18702" s="1">
        <v>302020107</v>
      </c>
      <c r="B18702" s="1" t="str">
        <f>VLOOKUP(A18702,[1]Maestra!A$1:C$746,2,0)</f>
        <v>ACTAGLGM8</v>
      </c>
      <c r="C18702" s="1" t="str">
        <f>VLOOKUP(A18702,[1]Maestra!A$1:C$746,3,0)</f>
        <v>TC Amex Green - Linea Rev. por Disp Efectivo</v>
      </c>
      <c r="D18702" s="1" t="s">
        <v>20</v>
      </c>
      <c r="E18702" s="1">
        <v>2</v>
      </c>
      <c r="F18702" s="1">
        <v>1</v>
      </c>
      <c r="G18702" s="1" t="s">
        <v>19</v>
      </c>
      <c r="H18702" s="1">
        <v>9999</v>
      </c>
      <c r="I18702" s="1" t="s">
        <v>452</v>
      </c>
      <c r="J18702" s="1" t="s">
        <v>29</v>
      </c>
      <c r="K18702" s="1" t="s">
        <v>331</v>
      </c>
      <c r="Q18702" s="2" t="s">
        <v>37</v>
      </c>
      <c r="R18702" s="1" t="s">
        <v>718</v>
      </c>
      <c r="S18702" s="1" t="str">
        <f t="shared" si="594"/>
        <v>SAT|2|1|REV|VIG|DIEF|CPEM</v>
      </c>
      <c r="T18702" s="2" t="str">
        <f t="shared" si="595"/>
        <v>OK</v>
      </c>
    </row>
    <row r="18703" spans="1:20" x14ac:dyDescent="0.25">
      <c r="A18703" s="1">
        <v>302030102</v>
      </c>
      <c r="B18703" s="1" t="str">
        <f>VLOOKUP(A18703,[1]Maestra!A$1:C$746,2,0)</f>
        <v>ACTAGNSD8</v>
      </c>
      <c r="C18703" s="1" t="str">
        <f>VLOOKUP(A18703,[1]Maestra!A$1:C$746,3,0)</f>
        <v>TC Amex Gold No Rev. - Cuotas</v>
      </c>
      <c r="D18703" s="1" t="s">
        <v>20</v>
      </c>
      <c r="E18703" s="1">
        <v>2</v>
      </c>
      <c r="F18703" s="1">
        <v>2</v>
      </c>
      <c r="G18703" s="1" t="s">
        <v>28</v>
      </c>
      <c r="H18703" s="1">
        <v>9999</v>
      </c>
      <c r="I18703" s="1" t="s">
        <v>449</v>
      </c>
      <c r="J18703" s="1" t="s">
        <v>33</v>
      </c>
      <c r="K18703" s="1" t="s">
        <v>324</v>
      </c>
      <c r="Q18703" s="2" t="s">
        <v>37</v>
      </c>
      <c r="R18703" s="1" t="s">
        <v>718</v>
      </c>
      <c r="S18703" s="1" t="str">
        <f t="shared" si="594"/>
        <v>SAT|2|2|CCU|VEN|COMP|CCRV</v>
      </c>
      <c r="T18703" s="2" t="str">
        <f t="shared" si="595"/>
        <v>OK</v>
      </c>
    </row>
    <row r="18704" spans="1:20" x14ac:dyDescent="0.25">
      <c r="A18704" s="1">
        <v>302030102</v>
      </c>
      <c r="B18704" s="1" t="str">
        <f>VLOOKUP(A18704,[1]Maestra!A$1:C$746,2,0)</f>
        <v>ACTAGNSD8</v>
      </c>
      <c r="C18704" s="1" t="str">
        <f>VLOOKUP(A18704,[1]Maestra!A$1:C$746,3,0)</f>
        <v>TC Amex Gold No Rev. - Cuotas</v>
      </c>
      <c r="D18704" s="1" t="s">
        <v>20</v>
      </c>
      <c r="E18704" s="1">
        <v>2</v>
      </c>
      <c r="F18704" s="1">
        <v>2</v>
      </c>
      <c r="G18704" s="1" t="s">
        <v>28</v>
      </c>
      <c r="H18704" s="1">
        <v>9999</v>
      </c>
      <c r="I18704" s="1" t="s">
        <v>449</v>
      </c>
      <c r="J18704" s="1" t="s">
        <v>33</v>
      </c>
      <c r="K18704" s="1" t="s">
        <v>325</v>
      </c>
      <c r="Q18704" s="2" t="s">
        <v>37</v>
      </c>
      <c r="R18704" s="1" t="s">
        <v>718</v>
      </c>
      <c r="S18704" s="1" t="str">
        <f t="shared" si="594"/>
        <v>SAT|2|2|CCU|VEN|COMP|CMED</v>
      </c>
      <c r="T18704" s="2" t="str">
        <f t="shared" si="595"/>
        <v>OK</v>
      </c>
    </row>
    <row r="18705" spans="1:20" x14ac:dyDescent="0.25">
      <c r="A18705" s="1">
        <v>302030102</v>
      </c>
      <c r="B18705" s="1" t="str">
        <f>VLOOKUP(A18705,[1]Maestra!A$1:C$746,2,0)</f>
        <v>ACTAGNSD8</v>
      </c>
      <c r="C18705" s="1" t="str">
        <f>VLOOKUP(A18705,[1]Maestra!A$1:C$746,3,0)</f>
        <v>TC Amex Gold No Rev. - Cuotas</v>
      </c>
      <c r="D18705" s="1" t="s">
        <v>20</v>
      </c>
      <c r="E18705" s="1">
        <v>2</v>
      </c>
      <c r="F18705" s="1">
        <v>2</v>
      </c>
      <c r="G18705" s="1" t="s">
        <v>28</v>
      </c>
      <c r="H18705" s="1">
        <v>9999</v>
      </c>
      <c r="I18705" s="1" t="s">
        <v>449</v>
      </c>
      <c r="J18705" s="1" t="s">
        <v>33</v>
      </c>
      <c r="K18705" s="1" t="s">
        <v>330</v>
      </c>
      <c r="Q18705" s="2" t="s">
        <v>37</v>
      </c>
      <c r="R18705" s="1" t="s">
        <v>718</v>
      </c>
      <c r="S18705" s="1" t="str">
        <f t="shared" si="594"/>
        <v>SAT|2|2|CCU|VEN|COMP|CMIE</v>
      </c>
      <c r="T18705" s="2" t="str">
        <f t="shared" si="595"/>
        <v>OK</v>
      </c>
    </row>
    <row r="18706" spans="1:20" x14ac:dyDescent="0.25">
      <c r="A18706" s="1">
        <v>302030102</v>
      </c>
      <c r="B18706" s="1" t="str">
        <f>VLOOKUP(A18706,[1]Maestra!A$1:C$746,2,0)</f>
        <v>ACTAGNSD8</v>
      </c>
      <c r="C18706" s="1" t="str">
        <f>VLOOKUP(A18706,[1]Maestra!A$1:C$746,3,0)</f>
        <v>TC Amex Gold No Rev. - Cuotas</v>
      </c>
      <c r="D18706" s="1" t="s">
        <v>20</v>
      </c>
      <c r="E18706" s="1">
        <v>2</v>
      </c>
      <c r="F18706" s="1">
        <v>2</v>
      </c>
      <c r="G18706" s="1" t="s">
        <v>28</v>
      </c>
      <c r="H18706" s="1">
        <v>9999</v>
      </c>
      <c r="I18706" s="1" t="s">
        <v>449</v>
      </c>
      <c r="J18706" s="1" t="s">
        <v>33</v>
      </c>
      <c r="K18706" s="1" t="s">
        <v>331</v>
      </c>
      <c r="Q18706" s="2" t="s">
        <v>37</v>
      </c>
      <c r="R18706" s="1" t="s">
        <v>718</v>
      </c>
      <c r="S18706" s="1" t="str">
        <f t="shared" si="594"/>
        <v>SAT|2|2|CCU|VEN|COMP|CPEM</v>
      </c>
      <c r="T18706" s="2" t="str">
        <f t="shared" si="595"/>
        <v>OK</v>
      </c>
    </row>
    <row r="18707" spans="1:20" x14ac:dyDescent="0.25">
      <c r="A18707" s="1">
        <v>302030106</v>
      </c>
      <c r="B18707" s="1" t="e">
        <f>VLOOKUP(A18707,[1]Maestra!A$1:C$746,2,0)</f>
        <v>#N/A</v>
      </c>
      <c r="C18707" s="1" t="e">
        <f>VLOOKUP(A18707,[1]Maestra!A$1:C$746,3,0)</f>
        <v>#N/A</v>
      </c>
      <c r="D18707" s="1" t="s">
        <v>20</v>
      </c>
      <c r="E18707" s="1">
        <v>2</v>
      </c>
      <c r="F18707" s="1">
        <v>2</v>
      </c>
      <c r="G18707" s="1" t="s">
        <v>28</v>
      </c>
      <c r="H18707" s="1">
        <v>9999</v>
      </c>
      <c r="I18707" s="1" t="s">
        <v>449</v>
      </c>
      <c r="J18707" s="1" t="s">
        <v>29</v>
      </c>
      <c r="K18707" s="1" t="s">
        <v>324</v>
      </c>
      <c r="Q18707" s="2" t="s">
        <v>37</v>
      </c>
      <c r="R18707" s="1" t="s">
        <v>718</v>
      </c>
      <c r="S18707" s="1" t="str">
        <f t="shared" si="594"/>
        <v>SAT|2|2|CCU|VEN|DIEF|CCRV</v>
      </c>
      <c r="T18707" s="2" t="str">
        <f t="shared" si="595"/>
        <v>OK</v>
      </c>
    </row>
    <row r="18708" spans="1:20" x14ac:dyDescent="0.25">
      <c r="A18708" s="1">
        <v>302030106</v>
      </c>
      <c r="B18708" s="1" t="e">
        <f>VLOOKUP(A18708,[1]Maestra!A$1:C$746,2,0)</f>
        <v>#N/A</v>
      </c>
      <c r="C18708" s="1" t="e">
        <f>VLOOKUP(A18708,[1]Maestra!A$1:C$746,3,0)</f>
        <v>#N/A</v>
      </c>
      <c r="D18708" s="1" t="s">
        <v>20</v>
      </c>
      <c r="E18708" s="1">
        <v>2</v>
      </c>
      <c r="F18708" s="1">
        <v>2</v>
      </c>
      <c r="G18708" s="1" t="s">
        <v>28</v>
      </c>
      <c r="H18708" s="1">
        <v>9999</v>
      </c>
      <c r="I18708" s="1" t="s">
        <v>449</v>
      </c>
      <c r="J18708" s="1" t="s">
        <v>29</v>
      </c>
      <c r="K18708" s="1" t="s">
        <v>325</v>
      </c>
      <c r="Q18708" s="2" t="s">
        <v>37</v>
      </c>
      <c r="R18708" s="1" t="s">
        <v>718</v>
      </c>
      <c r="S18708" s="1" t="str">
        <f t="shared" si="594"/>
        <v>SAT|2|2|CCU|VEN|DIEF|CMED</v>
      </c>
      <c r="T18708" s="2" t="str">
        <f t="shared" si="595"/>
        <v>OK</v>
      </c>
    </row>
    <row r="18709" spans="1:20" x14ac:dyDescent="0.25">
      <c r="A18709" s="1">
        <v>302030106</v>
      </c>
      <c r="B18709" s="1" t="e">
        <f>VLOOKUP(A18709,[1]Maestra!A$1:C$746,2,0)</f>
        <v>#N/A</v>
      </c>
      <c r="C18709" s="1" t="e">
        <f>VLOOKUP(A18709,[1]Maestra!A$1:C$746,3,0)</f>
        <v>#N/A</v>
      </c>
      <c r="D18709" s="1" t="s">
        <v>20</v>
      </c>
      <c r="E18709" s="1">
        <v>2</v>
      </c>
      <c r="F18709" s="1">
        <v>2</v>
      </c>
      <c r="G18709" s="1" t="s">
        <v>28</v>
      </c>
      <c r="H18709" s="1">
        <v>9999</v>
      </c>
      <c r="I18709" s="1" t="s">
        <v>449</v>
      </c>
      <c r="J18709" s="1" t="s">
        <v>29</v>
      </c>
      <c r="K18709" s="1" t="s">
        <v>330</v>
      </c>
      <c r="Q18709" s="2" t="s">
        <v>37</v>
      </c>
      <c r="R18709" s="1" t="s">
        <v>718</v>
      </c>
      <c r="S18709" s="1" t="str">
        <f t="shared" si="594"/>
        <v>SAT|2|2|CCU|VEN|DIEF|CMIE</v>
      </c>
      <c r="T18709" s="2" t="str">
        <f t="shared" si="595"/>
        <v>OK</v>
      </c>
    </row>
    <row r="18710" spans="1:20" x14ac:dyDescent="0.25">
      <c r="A18710" s="1">
        <v>302030106</v>
      </c>
      <c r="B18710" s="1" t="e">
        <f>VLOOKUP(A18710,[1]Maestra!A$1:C$746,2,0)</f>
        <v>#N/A</v>
      </c>
      <c r="C18710" s="1" t="e">
        <f>VLOOKUP(A18710,[1]Maestra!A$1:C$746,3,0)</f>
        <v>#N/A</v>
      </c>
      <c r="D18710" s="1" t="s">
        <v>20</v>
      </c>
      <c r="E18710" s="1">
        <v>2</v>
      </c>
      <c r="F18710" s="1">
        <v>2</v>
      </c>
      <c r="G18710" s="1" t="s">
        <v>28</v>
      </c>
      <c r="H18710" s="1">
        <v>9999</v>
      </c>
      <c r="I18710" s="1" t="s">
        <v>449</v>
      </c>
      <c r="J18710" s="1" t="s">
        <v>29</v>
      </c>
      <c r="K18710" s="1" t="s">
        <v>331</v>
      </c>
      <c r="Q18710" s="2" t="s">
        <v>37</v>
      </c>
      <c r="R18710" s="1" t="s">
        <v>718</v>
      </c>
      <c r="S18710" s="1" t="str">
        <f t="shared" si="594"/>
        <v>SAT|2|2|CCU|VEN|DIEF|CPEM</v>
      </c>
      <c r="T18710" s="2" t="str">
        <f t="shared" si="595"/>
        <v>OK</v>
      </c>
    </row>
    <row r="18711" spans="1:20" x14ac:dyDescent="0.25">
      <c r="A18711" s="1">
        <v>302030102</v>
      </c>
      <c r="B18711" s="1" t="str">
        <f>VLOOKUP(A18711,[1]Maestra!A$1:C$746,2,0)</f>
        <v>ACTAGNSD8</v>
      </c>
      <c r="C18711" s="1" t="str">
        <f>VLOOKUP(A18711,[1]Maestra!A$1:C$746,3,0)</f>
        <v>TC Amex Gold No Rev. - Cuotas</v>
      </c>
      <c r="D18711" s="1" t="s">
        <v>20</v>
      </c>
      <c r="E18711" s="1">
        <v>2</v>
      </c>
      <c r="F18711" s="1">
        <v>2</v>
      </c>
      <c r="G18711" s="1" t="s">
        <v>28</v>
      </c>
      <c r="H18711" s="1">
        <v>9999</v>
      </c>
      <c r="I18711" s="1" t="s">
        <v>452</v>
      </c>
      <c r="J18711" s="1" t="s">
        <v>33</v>
      </c>
      <c r="K18711" s="1" t="s">
        <v>324</v>
      </c>
      <c r="Q18711" s="2" t="s">
        <v>37</v>
      </c>
      <c r="R18711" s="1" t="s">
        <v>718</v>
      </c>
      <c r="S18711" s="1" t="str">
        <f t="shared" si="594"/>
        <v>SAT|2|2|CCU|VIG|COMP|CCRV</v>
      </c>
      <c r="T18711" s="2" t="str">
        <f t="shared" si="595"/>
        <v>OK</v>
      </c>
    </row>
    <row r="18712" spans="1:20" x14ac:dyDescent="0.25">
      <c r="A18712" s="1">
        <v>302030102</v>
      </c>
      <c r="B18712" s="1" t="str">
        <f>VLOOKUP(A18712,[1]Maestra!A$1:C$746,2,0)</f>
        <v>ACTAGNSD8</v>
      </c>
      <c r="C18712" s="1" t="str">
        <f>VLOOKUP(A18712,[1]Maestra!A$1:C$746,3,0)</f>
        <v>TC Amex Gold No Rev. - Cuotas</v>
      </c>
      <c r="D18712" s="1" t="s">
        <v>20</v>
      </c>
      <c r="E18712" s="1">
        <v>2</v>
      </c>
      <c r="F18712" s="1">
        <v>2</v>
      </c>
      <c r="G18712" s="1" t="s">
        <v>28</v>
      </c>
      <c r="H18712" s="1">
        <v>9999</v>
      </c>
      <c r="I18712" s="1" t="s">
        <v>452</v>
      </c>
      <c r="J18712" s="1" t="s">
        <v>33</v>
      </c>
      <c r="K18712" s="1" t="s">
        <v>325</v>
      </c>
      <c r="Q18712" s="2" t="s">
        <v>37</v>
      </c>
      <c r="R18712" s="1" t="s">
        <v>718</v>
      </c>
      <c r="S18712" s="1" t="str">
        <f t="shared" si="594"/>
        <v>SAT|2|2|CCU|VIG|COMP|CMED</v>
      </c>
      <c r="T18712" s="2" t="str">
        <f t="shared" si="595"/>
        <v>OK</v>
      </c>
    </row>
    <row r="18713" spans="1:20" x14ac:dyDescent="0.25">
      <c r="A18713" s="1">
        <v>302030102</v>
      </c>
      <c r="B18713" s="1" t="str">
        <f>VLOOKUP(A18713,[1]Maestra!A$1:C$746,2,0)</f>
        <v>ACTAGNSD8</v>
      </c>
      <c r="C18713" s="1" t="str">
        <f>VLOOKUP(A18713,[1]Maestra!A$1:C$746,3,0)</f>
        <v>TC Amex Gold No Rev. - Cuotas</v>
      </c>
      <c r="D18713" s="1" t="s">
        <v>20</v>
      </c>
      <c r="E18713" s="1">
        <v>2</v>
      </c>
      <c r="F18713" s="1">
        <v>2</v>
      </c>
      <c r="G18713" s="1" t="s">
        <v>28</v>
      </c>
      <c r="H18713" s="1">
        <v>9999</v>
      </c>
      <c r="I18713" s="1" t="s">
        <v>452</v>
      </c>
      <c r="J18713" s="1" t="s">
        <v>33</v>
      </c>
      <c r="K18713" s="1" t="s">
        <v>330</v>
      </c>
      <c r="Q18713" s="2" t="s">
        <v>37</v>
      </c>
      <c r="R18713" s="1" t="s">
        <v>718</v>
      </c>
      <c r="S18713" s="1" t="str">
        <f t="shared" si="594"/>
        <v>SAT|2|2|CCU|VIG|COMP|CMIE</v>
      </c>
      <c r="T18713" s="2" t="str">
        <f t="shared" si="595"/>
        <v>OK</v>
      </c>
    </row>
    <row r="18714" spans="1:20" x14ac:dyDescent="0.25">
      <c r="A18714" s="1">
        <v>302030102</v>
      </c>
      <c r="B18714" s="1" t="str">
        <f>VLOOKUP(A18714,[1]Maestra!A$1:C$746,2,0)</f>
        <v>ACTAGNSD8</v>
      </c>
      <c r="C18714" s="1" t="str">
        <f>VLOOKUP(A18714,[1]Maestra!A$1:C$746,3,0)</f>
        <v>TC Amex Gold No Rev. - Cuotas</v>
      </c>
      <c r="D18714" s="1" t="s">
        <v>20</v>
      </c>
      <c r="E18714" s="1">
        <v>2</v>
      </c>
      <c r="F18714" s="1">
        <v>2</v>
      </c>
      <c r="G18714" s="1" t="s">
        <v>28</v>
      </c>
      <c r="H18714" s="1">
        <v>9999</v>
      </c>
      <c r="I18714" s="1" t="s">
        <v>452</v>
      </c>
      <c r="J18714" s="1" t="s">
        <v>33</v>
      </c>
      <c r="K18714" s="1" t="s">
        <v>331</v>
      </c>
      <c r="Q18714" s="2" t="s">
        <v>37</v>
      </c>
      <c r="R18714" s="1" t="s">
        <v>718</v>
      </c>
      <c r="S18714" s="1" t="str">
        <f t="shared" si="594"/>
        <v>SAT|2|2|CCU|VIG|COMP|CPEM</v>
      </c>
      <c r="T18714" s="2" t="str">
        <f t="shared" si="595"/>
        <v>OK</v>
      </c>
    </row>
    <row r="18715" spans="1:20" x14ac:dyDescent="0.25">
      <c r="A18715" s="1">
        <v>302030106</v>
      </c>
      <c r="B18715" s="1" t="e">
        <f>VLOOKUP(A18715,[1]Maestra!A$1:C$746,2,0)</f>
        <v>#N/A</v>
      </c>
      <c r="C18715" s="1" t="e">
        <f>VLOOKUP(A18715,[1]Maestra!A$1:C$746,3,0)</f>
        <v>#N/A</v>
      </c>
      <c r="D18715" s="1" t="s">
        <v>20</v>
      </c>
      <c r="E18715" s="1">
        <v>2</v>
      </c>
      <c r="F18715" s="1">
        <v>2</v>
      </c>
      <c r="G18715" s="1" t="s">
        <v>28</v>
      </c>
      <c r="H18715" s="1">
        <v>9999</v>
      </c>
      <c r="I18715" s="1" t="s">
        <v>452</v>
      </c>
      <c r="J18715" s="1" t="s">
        <v>29</v>
      </c>
      <c r="K18715" s="1" t="s">
        <v>324</v>
      </c>
      <c r="Q18715" s="2" t="s">
        <v>37</v>
      </c>
      <c r="R18715" s="1" t="s">
        <v>718</v>
      </c>
      <c r="S18715" s="1" t="str">
        <f t="shared" si="594"/>
        <v>SAT|2|2|CCU|VIG|DIEF|CCRV</v>
      </c>
      <c r="T18715" s="2" t="str">
        <f t="shared" si="595"/>
        <v>OK</v>
      </c>
    </row>
    <row r="18716" spans="1:20" x14ac:dyDescent="0.25">
      <c r="A18716" s="1">
        <v>302030106</v>
      </c>
      <c r="B18716" s="1" t="e">
        <f>VLOOKUP(A18716,[1]Maestra!A$1:C$746,2,0)</f>
        <v>#N/A</v>
      </c>
      <c r="C18716" s="1" t="e">
        <f>VLOOKUP(A18716,[1]Maestra!A$1:C$746,3,0)</f>
        <v>#N/A</v>
      </c>
      <c r="D18716" s="1" t="s">
        <v>20</v>
      </c>
      <c r="E18716" s="1">
        <v>2</v>
      </c>
      <c r="F18716" s="1">
        <v>2</v>
      </c>
      <c r="G18716" s="1" t="s">
        <v>28</v>
      </c>
      <c r="H18716" s="1">
        <v>9999</v>
      </c>
      <c r="I18716" s="1" t="s">
        <v>452</v>
      </c>
      <c r="J18716" s="1" t="s">
        <v>29</v>
      </c>
      <c r="K18716" s="1" t="s">
        <v>325</v>
      </c>
      <c r="Q18716" s="2" t="s">
        <v>37</v>
      </c>
      <c r="R18716" s="1" t="s">
        <v>718</v>
      </c>
      <c r="S18716" s="1" t="str">
        <f t="shared" si="594"/>
        <v>SAT|2|2|CCU|VIG|DIEF|CMED</v>
      </c>
      <c r="T18716" s="2" t="str">
        <f t="shared" si="595"/>
        <v>OK</v>
      </c>
    </row>
    <row r="18717" spans="1:20" x14ac:dyDescent="0.25">
      <c r="A18717" s="1">
        <v>302030106</v>
      </c>
      <c r="B18717" s="1" t="e">
        <f>VLOOKUP(A18717,[1]Maestra!A$1:C$746,2,0)</f>
        <v>#N/A</v>
      </c>
      <c r="C18717" s="1" t="e">
        <f>VLOOKUP(A18717,[1]Maestra!A$1:C$746,3,0)</f>
        <v>#N/A</v>
      </c>
      <c r="D18717" s="1" t="s">
        <v>20</v>
      </c>
      <c r="E18717" s="1">
        <v>2</v>
      </c>
      <c r="F18717" s="1">
        <v>2</v>
      </c>
      <c r="G18717" s="1" t="s">
        <v>28</v>
      </c>
      <c r="H18717" s="1">
        <v>9999</v>
      </c>
      <c r="I18717" s="1" t="s">
        <v>452</v>
      </c>
      <c r="J18717" s="1" t="s">
        <v>29</v>
      </c>
      <c r="K18717" s="1" t="s">
        <v>330</v>
      </c>
      <c r="Q18717" s="2" t="s">
        <v>37</v>
      </c>
      <c r="R18717" s="1" t="s">
        <v>718</v>
      </c>
      <c r="S18717" s="1" t="str">
        <f t="shared" si="594"/>
        <v>SAT|2|2|CCU|VIG|DIEF|CMIE</v>
      </c>
      <c r="T18717" s="2" t="str">
        <f t="shared" si="595"/>
        <v>OK</v>
      </c>
    </row>
    <row r="18718" spans="1:20" x14ac:dyDescent="0.25">
      <c r="A18718" s="1">
        <v>302030106</v>
      </c>
      <c r="B18718" s="1" t="e">
        <f>VLOOKUP(A18718,[1]Maestra!A$1:C$746,2,0)</f>
        <v>#N/A</v>
      </c>
      <c r="C18718" s="1" t="e">
        <f>VLOOKUP(A18718,[1]Maestra!A$1:C$746,3,0)</f>
        <v>#N/A</v>
      </c>
      <c r="D18718" s="1" t="s">
        <v>20</v>
      </c>
      <c r="E18718" s="1">
        <v>2</v>
      </c>
      <c r="F18718" s="1">
        <v>2</v>
      </c>
      <c r="G18718" s="1" t="s">
        <v>28</v>
      </c>
      <c r="H18718" s="1">
        <v>9999</v>
      </c>
      <c r="I18718" s="1" t="s">
        <v>452</v>
      </c>
      <c r="J18718" s="1" t="s">
        <v>29</v>
      </c>
      <c r="K18718" s="1" t="s">
        <v>331</v>
      </c>
      <c r="Q18718" s="2" t="s">
        <v>37</v>
      </c>
      <c r="R18718" s="1" t="s">
        <v>718</v>
      </c>
      <c r="S18718" s="1" t="str">
        <f t="shared" si="594"/>
        <v>SAT|2|2|CCU|VIG|DIEF|CPEM</v>
      </c>
      <c r="T18718" s="2" t="str">
        <f t="shared" si="595"/>
        <v>OK</v>
      </c>
    </row>
    <row r="18719" spans="1:20" x14ac:dyDescent="0.25">
      <c r="A18719" s="1">
        <v>302030105</v>
      </c>
      <c r="B18719" s="1" t="e">
        <f>VLOOKUP(A18719,[1]Maestra!A$1:C$746,2,0)</f>
        <v>#N/A</v>
      </c>
      <c r="C18719" s="1" t="e">
        <f>VLOOKUP(A18719,[1]Maestra!A$1:C$746,3,0)</f>
        <v>#N/A</v>
      </c>
      <c r="D18719" s="1" t="s">
        <v>20</v>
      </c>
      <c r="E18719" s="1">
        <v>2</v>
      </c>
      <c r="F18719" s="1">
        <v>2</v>
      </c>
      <c r="G18719" s="1" t="s">
        <v>34</v>
      </c>
      <c r="H18719" s="1">
        <v>9999</v>
      </c>
      <c r="I18719" s="1" t="s">
        <v>449</v>
      </c>
      <c r="J18719" s="1" t="s">
        <v>29</v>
      </c>
      <c r="K18719" s="1" t="s">
        <v>324</v>
      </c>
      <c r="Q18719" s="2" t="s">
        <v>37</v>
      </c>
      <c r="R18719" s="1" t="s">
        <v>718</v>
      </c>
      <c r="S18719" s="1" t="str">
        <f t="shared" si="594"/>
        <v>SAT|2|2|CDI|VEN|DIEF|CCRV</v>
      </c>
      <c r="T18719" s="2" t="str">
        <f t="shared" si="595"/>
        <v>OK</v>
      </c>
    </row>
    <row r="18720" spans="1:20" x14ac:dyDescent="0.25">
      <c r="A18720" s="1">
        <v>302030105</v>
      </c>
      <c r="B18720" s="1" t="e">
        <f>VLOOKUP(A18720,[1]Maestra!A$1:C$746,2,0)</f>
        <v>#N/A</v>
      </c>
      <c r="C18720" s="1" t="e">
        <f>VLOOKUP(A18720,[1]Maestra!A$1:C$746,3,0)</f>
        <v>#N/A</v>
      </c>
      <c r="D18720" s="1" t="s">
        <v>20</v>
      </c>
      <c r="E18720" s="1">
        <v>2</v>
      </c>
      <c r="F18720" s="1">
        <v>2</v>
      </c>
      <c r="G18720" s="1" t="s">
        <v>34</v>
      </c>
      <c r="H18720" s="1">
        <v>9999</v>
      </c>
      <c r="I18720" s="1" t="s">
        <v>449</v>
      </c>
      <c r="J18720" s="1" t="s">
        <v>29</v>
      </c>
      <c r="K18720" s="1" t="s">
        <v>325</v>
      </c>
      <c r="Q18720" s="2" t="s">
        <v>37</v>
      </c>
      <c r="R18720" s="1" t="s">
        <v>718</v>
      </c>
      <c r="S18720" s="1" t="str">
        <f t="shared" si="594"/>
        <v>SAT|2|2|CDI|VEN|DIEF|CMED</v>
      </c>
      <c r="T18720" s="2" t="str">
        <f t="shared" si="595"/>
        <v>OK</v>
      </c>
    </row>
    <row r="18721" spans="1:20" x14ac:dyDescent="0.25">
      <c r="A18721" s="1">
        <v>302030105</v>
      </c>
      <c r="B18721" s="1" t="e">
        <f>VLOOKUP(A18721,[1]Maestra!A$1:C$746,2,0)</f>
        <v>#N/A</v>
      </c>
      <c r="C18721" s="1" t="e">
        <f>VLOOKUP(A18721,[1]Maestra!A$1:C$746,3,0)</f>
        <v>#N/A</v>
      </c>
      <c r="D18721" s="1" t="s">
        <v>20</v>
      </c>
      <c r="E18721" s="1">
        <v>2</v>
      </c>
      <c r="F18721" s="1">
        <v>2</v>
      </c>
      <c r="G18721" s="1" t="s">
        <v>34</v>
      </c>
      <c r="H18721" s="1">
        <v>9999</v>
      </c>
      <c r="I18721" s="1" t="s">
        <v>449</v>
      </c>
      <c r="J18721" s="1" t="s">
        <v>29</v>
      </c>
      <c r="K18721" s="1" t="s">
        <v>330</v>
      </c>
      <c r="Q18721" s="2" t="s">
        <v>37</v>
      </c>
      <c r="R18721" s="1" t="s">
        <v>718</v>
      </c>
      <c r="S18721" s="1" t="str">
        <f t="shared" si="594"/>
        <v>SAT|2|2|CDI|VEN|DIEF|CMIE</v>
      </c>
      <c r="T18721" s="2" t="str">
        <f t="shared" si="595"/>
        <v>OK</v>
      </c>
    </row>
    <row r="18722" spans="1:20" x14ac:dyDescent="0.25">
      <c r="A18722" s="1">
        <v>302030105</v>
      </c>
      <c r="B18722" s="1" t="e">
        <f>VLOOKUP(A18722,[1]Maestra!A$1:C$746,2,0)</f>
        <v>#N/A</v>
      </c>
      <c r="C18722" s="1" t="e">
        <f>VLOOKUP(A18722,[1]Maestra!A$1:C$746,3,0)</f>
        <v>#N/A</v>
      </c>
      <c r="D18722" s="1" t="s">
        <v>20</v>
      </c>
      <c r="E18722" s="1">
        <v>2</v>
      </c>
      <c r="F18722" s="1">
        <v>2</v>
      </c>
      <c r="G18722" s="1" t="s">
        <v>34</v>
      </c>
      <c r="H18722" s="1">
        <v>9999</v>
      </c>
      <c r="I18722" s="1" t="s">
        <v>449</v>
      </c>
      <c r="J18722" s="1" t="s">
        <v>29</v>
      </c>
      <c r="K18722" s="1" t="s">
        <v>331</v>
      </c>
      <c r="Q18722" s="2" t="s">
        <v>37</v>
      </c>
      <c r="R18722" s="1" t="s">
        <v>718</v>
      </c>
      <c r="S18722" s="1" t="str">
        <f t="shared" ref="S18722:S18785" si="596">_xlfn.CONCAT(D18722,"|",E18722,"|",F18722,"|",G18722,"|",I18722,"|",J18722,"|",K18722)</f>
        <v>SAT|2|2|CDI|VEN|DIEF|CPEM</v>
      </c>
      <c r="T18722" s="2" t="str">
        <f t="shared" si="595"/>
        <v>OK</v>
      </c>
    </row>
    <row r="18723" spans="1:20" x14ac:dyDescent="0.25">
      <c r="A18723" s="1">
        <v>302030105</v>
      </c>
      <c r="B18723" s="1" t="e">
        <f>VLOOKUP(A18723,[1]Maestra!A$1:C$746,2,0)</f>
        <v>#N/A</v>
      </c>
      <c r="C18723" s="1" t="e">
        <f>VLOOKUP(A18723,[1]Maestra!A$1:C$746,3,0)</f>
        <v>#N/A</v>
      </c>
      <c r="D18723" s="1" t="s">
        <v>20</v>
      </c>
      <c r="E18723" s="1">
        <v>2</v>
      </c>
      <c r="F18723" s="1">
        <v>2</v>
      </c>
      <c r="G18723" s="1" t="s">
        <v>34</v>
      </c>
      <c r="H18723" s="1">
        <v>9999</v>
      </c>
      <c r="I18723" s="1" t="s">
        <v>452</v>
      </c>
      <c r="J18723" s="1" t="s">
        <v>29</v>
      </c>
      <c r="K18723" s="1" t="s">
        <v>324</v>
      </c>
      <c r="Q18723" s="2" t="s">
        <v>37</v>
      </c>
      <c r="R18723" s="1" t="s">
        <v>718</v>
      </c>
      <c r="S18723" s="1" t="str">
        <f t="shared" si="596"/>
        <v>SAT|2|2|CDI|VIG|DIEF|CCRV</v>
      </c>
      <c r="T18723" s="2" t="str">
        <f t="shared" si="595"/>
        <v>OK</v>
      </c>
    </row>
    <row r="18724" spans="1:20" x14ac:dyDescent="0.25">
      <c r="A18724" s="1">
        <v>302030105</v>
      </c>
      <c r="B18724" s="1" t="e">
        <f>VLOOKUP(A18724,[1]Maestra!A$1:C$746,2,0)</f>
        <v>#N/A</v>
      </c>
      <c r="C18724" s="1" t="e">
        <f>VLOOKUP(A18724,[1]Maestra!A$1:C$746,3,0)</f>
        <v>#N/A</v>
      </c>
      <c r="D18724" s="1" t="s">
        <v>20</v>
      </c>
      <c r="E18724" s="1">
        <v>2</v>
      </c>
      <c r="F18724" s="1">
        <v>2</v>
      </c>
      <c r="G18724" s="1" t="s">
        <v>34</v>
      </c>
      <c r="H18724" s="1">
        <v>9999</v>
      </c>
      <c r="I18724" s="1" t="s">
        <v>452</v>
      </c>
      <c r="J18724" s="1" t="s">
        <v>29</v>
      </c>
      <c r="K18724" s="1" t="s">
        <v>325</v>
      </c>
      <c r="Q18724" s="2" t="s">
        <v>37</v>
      </c>
      <c r="R18724" s="1" t="s">
        <v>718</v>
      </c>
      <c r="S18724" s="1" t="str">
        <f t="shared" si="596"/>
        <v>SAT|2|2|CDI|VIG|DIEF|CMED</v>
      </c>
      <c r="T18724" s="2" t="str">
        <f t="shared" si="595"/>
        <v>OK</v>
      </c>
    </row>
    <row r="18725" spans="1:20" x14ac:dyDescent="0.25">
      <c r="A18725" s="1">
        <v>302030105</v>
      </c>
      <c r="B18725" s="1" t="e">
        <f>VLOOKUP(A18725,[1]Maestra!A$1:C$746,2,0)</f>
        <v>#N/A</v>
      </c>
      <c r="C18725" s="1" t="e">
        <f>VLOOKUP(A18725,[1]Maestra!A$1:C$746,3,0)</f>
        <v>#N/A</v>
      </c>
      <c r="D18725" s="1" t="s">
        <v>20</v>
      </c>
      <c r="E18725" s="1">
        <v>2</v>
      </c>
      <c r="F18725" s="1">
        <v>2</v>
      </c>
      <c r="G18725" s="1" t="s">
        <v>34</v>
      </c>
      <c r="H18725" s="1">
        <v>9999</v>
      </c>
      <c r="I18725" s="1" t="s">
        <v>452</v>
      </c>
      <c r="J18725" s="1" t="s">
        <v>29</v>
      </c>
      <c r="K18725" s="1" t="s">
        <v>330</v>
      </c>
      <c r="Q18725" s="2" t="s">
        <v>37</v>
      </c>
      <c r="R18725" s="1" t="s">
        <v>718</v>
      </c>
      <c r="S18725" s="1" t="str">
        <f t="shared" si="596"/>
        <v>SAT|2|2|CDI|VIG|DIEF|CMIE</v>
      </c>
      <c r="T18725" s="2" t="str">
        <f t="shared" si="595"/>
        <v>OK</v>
      </c>
    </row>
    <row r="18726" spans="1:20" x14ac:dyDescent="0.25">
      <c r="A18726" s="1">
        <v>302030105</v>
      </c>
      <c r="B18726" s="1" t="e">
        <f>VLOOKUP(A18726,[1]Maestra!A$1:C$746,2,0)</f>
        <v>#N/A</v>
      </c>
      <c r="C18726" s="1" t="e">
        <f>VLOOKUP(A18726,[1]Maestra!A$1:C$746,3,0)</f>
        <v>#N/A</v>
      </c>
      <c r="D18726" s="1" t="s">
        <v>20</v>
      </c>
      <c r="E18726" s="1">
        <v>2</v>
      </c>
      <c r="F18726" s="1">
        <v>2</v>
      </c>
      <c r="G18726" s="1" t="s">
        <v>34</v>
      </c>
      <c r="H18726" s="1">
        <v>9999</v>
      </c>
      <c r="I18726" s="1" t="s">
        <v>452</v>
      </c>
      <c r="J18726" s="1" t="s">
        <v>29</v>
      </c>
      <c r="K18726" s="1" t="s">
        <v>331</v>
      </c>
      <c r="Q18726" s="2" t="s">
        <v>37</v>
      </c>
      <c r="R18726" s="1" t="s">
        <v>718</v>
      </c>
      <c r="S18726" s="1" t="str">
        <f t="shared" si="596"/>
        <v>SAT|2|2|CDI|VIG|DIEF|CPEM</v>
      </c>
      <c r="T18726" s="2" t="str">
        <f t="shared" si="595"/>
        <v>OK</v>
      </c>
    </row>
    <row r="18727" spans="1:20" x14ac:dyDescent="0.25">
      <c r="A18727" s="1">
        <v>302030104</v>
      </c>
      <c r="B18727" s="1" t="str">
        <f>VLOOKUP(A18727,[1]Maestra!A$1:C$746,2,0)</f>
        <v>ACTAGNBT8</v>
      </c>
      <c r="C18727" s="1" t="str">
        <f>VLOOKUP(A18727,[1]Maestra!A$1:C$746,3,0)</f>
        <v>TC Amex Gold No Rev. - Compra Deuda</v>
      </c>
      <c r="D18727" s="1" t="s">
        <v>20</v>
      </c>
      <c r="E18727" s="1">
        <v>2</v>
      </c>
      <c r="F18727" s="1">
        <v>2</v>
      </c>
      <c r="G18727" s="1" t="s">
        <v>22</v>
      </c>
      <c r="H18727" s="1">
        <v>9999</v>
      </c>
      <c r="I18727" s="1" t="s">
        <v>449</v>
      </c>
      <c r="J18727" s="1" t="s">
        <v>29</v>
      </c>
      <c r="K18727" s="1" t="s">
        <v>454</v>
      </c>
      <c r="Q18727" s="2" t="s">
        <v>37</v>
      </c>
      <c r="R18727" s="1" t="s">
        <v>718</v>
      </c>
      <c r="S18727" s="1" t="str">
        <f t="shared" si="596"/>
        <v>SAT|2|2|CDP|VEN|DIEF|CCNR</v>
      </c>
      <c r="T18727" s="2" t="str">
        <f t="shared" si="595"/>
        <v>OK</v>
      </c>
    </row>
    <row r="18728" spans="1:20" x14ac:dyDescent="0.25">
      <c r="A18728" s="1">
        <v>302030104</v>
      </c>
      <c r="B18728" s="1" t="str">
        <f>VLOOKUP(A18728,[1]Maestra!A$1:C$746,2,0)</f>
        <v>ACTAGNBT8</v>
      </c>
      <c r="C18728" s="1" t="str">
        <f>VLOOKUP(A18728,[1]Maestra!A$1:C$746,3,0)</f>
        <v>TC Amex Gold No Rev. - Compra Deuda</v>
      </c>
      <c r="D18728" s="1" t="s">
        <v>20</v>
      </c>
      <c r="E18728" s="1">
        <v>2</v>
      </c>
      <c r="F18728" s="1">
        <v>2</v>
      </c>
      <c r="G18728" s="1" t="s">
        <v>22</v>
      </c>
      <c r="H18728" s="1">
        <v>9999</v>
      </c>
      <c r="I18728" s="1" t="s">
        <v>449</v>
      </c>
      <c r="J18728" s="1" t="s">
        <v>29</v>
      </c>
      <c r="K18728" s="1" t="s">
        <v>325</v>
      </c>
      <c r="Q18728" s="2" t="s">
        <v>37</v>
      </c>
      <c r="R18728" s="1" t="s">
        <v>718</v>
      </c>
      <c r="S18728" s="1" t="str">
        <f t="shared" si="596"/>
        <v>SAT|2|2|CDP|VEN|DIEF|CMED</v>
      </c>
      <c r="T18728" s="2" t="str">
        <f t="shared" si="595"/>
        <v>OK</v>
      </c>
    </row>
    <row r="18729" spans="1:20" x14ac:dyDescent="0.25">
      <c r="A18729" s="1">
        <v>302030104</v>
      </c>
      <c r="B18729" s="1" t="str">
        <f>VLOOKUP(A18729,[1]Maestra!A$1:C$746,2,0)</f>
        <v>ACTAGNBT8</v>
      </c>
      <c r="C18729" s="1" t="str">
        <f>VLOOKUP(A18729,[1]Maestra!A$1:C$746,3,0)</f>
        <v>TC Amex Gold No Rev. - Compra Deuda</v>
      </c>
      <c r="D18729" s="1" t="s">
        <v>20</v>
      </c>
      <c r="E18729" s="1">
        <v>2</v>
      </c>
      <c r="F18729" s="1">
        <v>2</v>
      </c>
      <c r="G18729" s="1" t="s">
        <v>22</v>
      </c>
      <c r="H18729" s="1">
        <v>9999</v>
      </c>
      <c r="I18729" s="1" t="s">
        <v>449</v>
      </c>
      <c r="J18729" s="1" t="s">
        <v>29</v>
      </c>
      <c r="K18729" s="1" t="s">
        <v>330</v>
      </c>
      <c r="Q18729" s="2" t="s">
        <v>37</v>
      </c>
      <c r="R18729" s="1" t="s">
        <v>718</v>
      </c>
      <c r="S18729" s="1" t="str">
        <f t="shared" si="596"/>
        <v>SAT|2|2|CDP|VEN|DIEF|CMIE</v>
      </c>
      <c r="T18729" s="2" t="str">
        <f t="shared" si="595"/>
        <v>OK</v>
      </c>
    </row>
    <row r="18730" spans="1:20" x14ac:dyDescent="0.25">
      <c r="A18730" s="1">
        <v>302030104</v>
      </c>
      <c r="B18730" s="1" t="str">
        <f>VLOOKUP(A18730,[1]Maestra!A$1:C$746,2,0)</f>
        <v>ACTAGNBT8</v>
      </c>
      <c r="C18730" s="1" t="str">
        <f>VLOOKUP(A18730,[1]Maestra!A$1:C$746,3,0)</f>
        <v>TC Amex Gold No Rev. - Compra Deuda</v>
      </c>
      <c r="D18730" s="1" t="s">
        <v>20</v>
      </c>
      <c r="E18730" s="1">
        <v>2</v>
      </c>
      <c r="F18730" s="1">
        <v>2</v>
      </c>
      <c r="G18730" s="1" t="s">
        <v>22</v>
      </c>
      <c r="H18730" s="1">
        <v>9999</v>
      </c>
      <c r="I18730" s="1" t="s">
        <v>449</v>
      </c>
      <c r="J18730" s="1" t="s">
        <v>29</v>
      </c>
      <c r="K18730" s="1" t="s">
        <v>331</v>
      </c>
      <c r="Q18730" s="2" t="s">
        <v>37</v>
      </c>
      <c r="R18730" s="1" t="s">
        <v>718</v>
      </c>
      <c r="S18730" s="1" t="str">
        <f t="shared" si="596"/>
        <v>SAT|2|2|CDP|VEN|DIEF|CPEM</v>
      </c>
      <c r="T18730" s="2" t="str">
        <f t="shared" si="595"/>
        <v>OK</v>
      </c>
    </row>
    <row r="18731" spans="1:20" x14ac:dyDescent="0.25">
      <c r="A18731" s="1">
        <v>302030104</v>
      </c>
      <c r="B18731" s="1" t="str">
        <f>VLOOKUP(A18731,[1]Maestra!A$1:C$746,2,0)</f>
        <v>ACTAGNBT8</v>
      </c>
      <c r="C18731" s="1" t="str">
        <f>VLOOKUP(A18731,[1]Maestra!A$1:C$746,3,0)</f>
        <v>TC Amex Gold No Rev. - Compra Deuda</v>
      </c>
      <c r="D18731" s="1" t="s">
        <v>20</v>
      </c>
      <c r="E18731" s="1">
        <v>2</v>
      </c>
      <c r="F18731" s="1">
        <v>2</v>
      </c>
      <c r="G18731" s="1" t="s">
        <v>22</v>
      </c>
      <c r="H18731" s="1">
        <v>9999</v>
      </c>
      <c r="I18731" s="1" t="s">
        <v>452</v>
      </c>
      <c r="J18731" s="1" t="s">
        <v>29</v>
      </c>
      <c r="K18731" s="1" t="s">
        <v>454</v>
      </c>
      <c r="Q18731" s="2" t="s">
        <v>37</v>
      </c>
      <c r="R18731" s="1" t="s">
        <v>718</v>
      </c>
      <c r="S18731" s="1" t="str">
        <f t="shared" si="596"/>
        <v>SAT|2|2|CDP|VIG|DIEF|CCNR</v>
      </c>
      <c r="T18731" s="2" t="str">
        <f t="shared" si="595"/>
        <v>OK</v>
      </c>
    </row>
    <row r="18732" spans="1:20" x14ac:dyDescent="0.25">
      <c r="A18732" s="1">
        <v>302030104</v>
      </c>
      <c r="B18732" s="1" t="str">
        <f>VLOOKUP(A18732,[1]Maestra!A$1:C$746,2,0)</f>
        <v>ACTAGNBT8</v>
      </c>
      <c r="C18732" s="1" t="str">
        <f>VLOOKUP(A18732,[1]Maestra!A$1:C$746,3,0)</f>
        <v>TC Amex Gold No Rev. - Compra Deuda</v>
      </c>
      <c r="D18732" s="1" t="s">
        <v>20</v>
      </c>
      <c r="E18732" s="1">
        <v>2</v>
      </c>
      <c r="F18732" s="1">
        <v>2</v>
      </c>
      <c r="G18732" s="1" t="s">
        <v>22</v>
      </c>
      <c r="H18732" s="1">
        <v>9999</v>
      </c>
      <c r="I18732" s="1" t="s">
        <v>452</v>
      </c>
      <c r="J18732" s="1" t="s">
        <v>29</v>
      </c>
      <c r="K18732" s="1" t="s">
        <v>325</v>
      </c>
      <c r="Q18732" s="2" t="s">
        <v>37</v>
      </c>
      <c r="R18732" s="1" t="s">
        <v>718</v>
      </c>
      <c r="S18732" s="1" t="str">
        <f t="shared" si="596"/>
        <v>SAT|2|2|CDP|VIG|DIEF|CMED</v>
      </c>
      <c r="T18732" s="2" t="str">
        <f t="shared" si="595"/>
        <v>OK</v>
      </c>
    </row>
    <row r="18733" spans="1:20" x14ac:dyDescent="0.25">
      <c r="A18733" s="1">
        <v>302030104</v>
      </c>
      <c r="B18733" s="1" t="str">
        <f>VLOOKUP(A18733,[1]Maestra!A$1:C$746,2,0)</f>
        <v>ACTAGNBT8</v>
      </c>
      <c r="C18733" s="1" t="str">
        <f>VLOOKUP(A18733,[1]Maestra!A$1:C$746,3,0)</f>
        <v>TC Amex Gold No Rev. - Compra Deuda</v>
      </c>
      <c r="D18733" s="1" t="s">
        <v>20</v>
      </c>
      <c r="E18733" s="1">
        <v>2</v>
      </c>
      <c r="F18733" s="1">
        <v>2</v>
      </c>
      <c r="G18733" s="1" t="s">
        <v>22</v>
      </c>
      <c r="H18733" s="1">
        <v>9999</v>
      </c>
      <c r="I18733" s="1" t="s">
        <v>452</v>
      </c>
      <c r="J18733" s="1" t="s">
        <v>29</v>
      </c>
      <c r="K18733" s="1" t="s">
        <v>330</v>
      </c>
      <c r="Q18733" s="2" t="s">
        <v>37</v>
      </c>
      <c r="R18733" s="1" t="s">
        <v>718</v>
      </c>
      <c r="S18733" s="1" t="str">
        <f t="shared" si="596"/>
        <v>SAT|2|2|CDP|VIG|DIEF|CMIE</v>
      </c>
      <c r="T18733" s="2" t="str">
        <f t="shared" si="595"/>
        <v>OK</v>
      </c>
    </row>
    <row r="18734" spans="1:20" x14ac:dyDescent="0.25">
      <c r="A18734" s="1">
        <v>302030104</v>
      </c>
      <c r="B18734" s="1" t="str">
        <f>VLOOKUP(A18734,[1]Maestra!A$1:C$746,2,0)</f>
        <v>ACTAGNBT8</v>
      </c>
      <c r="C18734" s="1" t="str">
        <f>VLOOKUP(A18734,[1]Maestra!A$1:C$746,3,0)</f>
        <v>TC Amex Gold No Rev. - Compra Deuda</v>
      </c>
      <c r="D18734" s="1" t="s">
        <v>20</v>
      </c>
      <c r="E18734" s="1">
        <v>2</v>
      </c>
      <c r="F18734" s="1">
        <v>2</v>
      </c>
      <c r="G18734" s="1" t="s">
        <v>22</v>
      </c>
      <c r="H18734" s="1">
        <v>9999</v>
      </c>
      <c r="I18734" s="1" t="s">
        <v>452</v>
      </c>
      <c r="J18734" s="1" t="s">
        <v>29</v>
      </c>
      <c r="K18734" s="1" t="s">
        <v>331</v>
      </c>
      <c r="Q18734" s="2" t="s">
        <v>37</v>
      </c>
      <c r="R18734" s="1" t="s">
        <v>718</v>
      </c>
      <c r="S18734" s="1" t="str">
        <f t="shared" si="596"/>
        <v>SAT|2|2|CDP|VIG|DIEF|CPEM</v>
      </c>
      <c r="T18734" s="2" t="str">
        <f t="shared" si="595"/>
        <v>OK</v>
      </c>
    </row>
    <row r="18735" spans="1:20" x14ac:dyDescent="0.25">
      <c r="A18735" s="1">
        <v>302030104</v>
      </c>
      <c r="B18735" s="1" t="str">
        <f>VLOOKUP(A18735,[1]Maestra!A$1:C$746,2,0)</f>
        <v>ACTAGNBT8</v>
      </c>
      <c r="C18735" s="1" t="str">
        <f>VLOOKUP(A18735,[1]Maestra!A$1:C$746,3,0)</f>
        <v>TC Amex Gold No Rev. - Compra Deuda</v>
      </c>
      <c r="D18735" s="1" t="s">
        <v>20</v>
      </c>
      <c r="E18735" s="1">
        <v>2</v>
      </c>
      <c r="F18735" s="1">
        <v>2</v>
      </c>
      <c r="G18735" s="1" t="s">
        <v>23</v>
      </c>
      <c r="H18735" s="1">
        <v>9999</v>
      </c>
      <c r="I18735" s="1" t="s">
        <v>449</v>
      </c>
      <c r="J18735" s="1" t="s">
        <v>29</v>
      </c>
      <c r="K18735" s="1" t="s">
        <v>324</v>
      </c>
      <c r="Q18735" s="2" t="s">
        <v>37</v>
      </c>
      <c r="R18735" s="1" t="s">
        <v>718</v>
      </c>
      <c r="S18735" s="1" t="str">
        <f t="shared" si="596"/>
        <v>SAT|2|2|CDR|VEN|DIEF|CCRV</v>
      </c>
      <c r="T18735" s="2" t="str">
        <f t="shared" si="595"/>
        <v>OK</v>
      </c>
    </row>
    <row r="18736" spans="1:20" x14ac:dyDescent="0.25">
      <c r="A18736" s="1">
        <v>302030104</v>
      </c>
      <c r="B18736" s="1" t="str">
        <f>VLOOKUP(A18736,[1]Maestra!A$1:C$746,2,0)</f>
        <v>ACTAGNBT8</v>
      </c>
      <c r="C18736" s="1" t="str">
        <f>VLOOKUP(A18736,[1]Maestra!A$1:C$746,3,0)</f>
        <v>TC Amex Gold No Rev. - Compra Deuda</v>
      </c>
      <c r="D18736" s="1" t="s">
        <v>20</v>
      </c>
      <c r="E18736" s="1">
        <v>2</v>
      </c>
      <c r="F18736" s="1">
        <v>2</v>
      </c>
      <c r="G18736" s="1" t="s">
        <v>23</v>
      </c>
      <c r="H18736" s="1">
        <v>9999</v>
      </c>
      <c r="I18736" s="1" t="s">
        <v>449</v>
      </c>
      <c r="J18736" s="1" t="s">
        <v>29</v>
      </c>
      <c r="K18736" s="1" t="s">
        <v>325</v>
      </c>
      <c r="Q18736" s="2" t="s">
        <v>37</v>
      </c>
      <c r="R18736" s="1" t="s">
        <v>718</v>
      </c>
      <c r="S18736" s="1" t="str">
        <f t="shared" si="596"/>
        <v>SAT|2|2|CDR|VEN|DIEF|CMED</v>
      </c>
      <c r="T18736" s="2" t="str">
        <f t="shared" si="595"/>
        <v>OK</v>
      </c>
    </row>
    <row r="18737" spans="1:20" x14ac:dyDescent="0.25">
      <c r="A18737" s="1">
        <v>302030104</v>
      </c>
      <c r="B18737" s="1" t="str">
        <f>VLOOKUP(A18737,[1]Maestra!A$1:C$746,2,0)</f>
        <v>ACTAGNBT8</v>
      </c>
      <c r="C18737" s="1" t="str">
        <f>VLOOKUP(A18737,[1]Maestra!A$1:C$746,3,0)</f>
        <v>TC Amex Gold No Rev. - Compra Deuda</v>
      </c>
      <c r="D18737" s="1" t="s">
        <v>20</v>
      </c>
      <c r="E18737" s="1">
        <v>2</v>
      </c>
      <c r="F18737" s="1">
        <v>2</v>
      </c>
      <c r="G18737" s="1" t="s">
        <v>23</v>
      </c>
      <c r="H18737" s="1">
        <v>9999</v>
      </c>
      <c r="I18737" s="1" t="s">
        <v>449</v>
      </c>
      <c r="J18737" s="1" t="s">
        <v>29</v>
      </c>
      <c r="K18737" s="1" t="s">
        <v>330</v>
      </c>
      <c r="Q18737" s="2" t="s">
        <v>37</v>
      </c>
      <c r="R18737" s="1" t="s">
        <v>718</v>
      </c>
      <c r="S18737" s="1" t="str">
        <f t="shared" si="596"/>
        <v>SAT|2|2|CDR|VEN|DIEF|CMIE</v>
      </c>
      <c r="T18737" s="2" t="str">
        <f t="shared" si="595"/>
        <v>OK</v>
      </c>
    </row>
    <row r="18738" spans="1:20" x14ac:dyDescent="0.25">
      <c r="A18738" s="1">
        <v>302030104</v>
      </c>
      <c r="B18738" s="1" t="str">
        <f>VLOOKUP(A18738,[1]Maestra!A$1:C$746,2,0)</f>
        <v>ACTAGNBT8</v>
      </c>
      <c r="C18738" s="1" t="str">
        <f>VLOOKUP(A18738,[1]Maestra!A$1:C$746,3,0)</f>
        <v>TC Amex Gold No Rev. - Compra Deuda</v>
      </c>
      <c r="D18738" s="1" t="s">
        <v>20</v>
      </c>
      <c r="E18738" s="1">
        <v>2</v>
      </c>
      <c r="F18738" s="1">
        <v>2</v>
      </c>
      <c r="G18738" s="1" t="s">
        <v>23</v>
      </c>
      <c r="H18738" s="1">
        <v>9999</v>
      </c>
      <c r="I18738" s="1" t="s">
        <v>449</v>
      </c>
      <c r="J18738" s="1" t="s">
        <v>29</v>
      </c>
      <c r="K18738" s="1" t="s">
        <v>331</v>
      </c>
      <c r="Q18738" s="2" t="s">
        <v>37</v>
      </c>
      <c r="R18738" s="1" t="s">
        <v>718</v>
      </c>
      <c r="S18738" s="1" t="str">
        <f t="shared" si="596"/>
        <v>SAT|2|2|CDR|VEN|DIEF|CPEM</v>
      </c>
      <c r="T18738" s="2" t="str">
        <f t="shared" si="595"/>
        <v>OK</v>
      </c>
    </row>
    <row r="18739" spans="1:20" x14ac:dyDescent="0.25">
      <c r="A18739" s="1">
        <v>302030104</v>
      </c>
      <c r="B18739" s="1" t="str">
        <f>VLOOKUP(A18739,[1]Maestra!A$1:C$746,2,0)</f>
        <v>ACTAGNBT8</v>
      </c>
      <c r="C18739" s="1" t="str">
        <f>VLOOKUP(A18739,[1]Maestra!A$1:C$746,3,0)</f>
        <v>TC Amex Gold No Rev. - Compra Deuda</v>
      </c>
      <c r="D18739" s="1" t="s">
        <v>20</v>
      </c>
      <c r="E18739" s="1">
        <v>2</v>
      </c>
      <c r="F18739" s="1">
        <v>2</v>
      </c>
      <c r="G18739" s="1" t="s">
        <v>23</v>
      </c>
      <c r="H18739" s="1">
        <v>9999</v>
      </c>
      <c r="I18739" s="1" t="s">
        <v>452</v>
      </c>
      <c r="J18739" s="1" t="s">
        <v>29</v>
      </c>
      <c r="K18739" s="1" t="s">
        <v>324</v>
      </c>
      <c r="Q18739" s="2" t="s">
        <v>37</v>
      </c>
      <c r="R18739" s="1" t="s">
        <v>718</v>
      </c>
      <c r="S18739" s="1" t="str">
        <f t="shared" si="596"/>
        <v>SAT|2|2|CDR|VIG|DIEF|CCRV</v>
      </c>
      <c r="T18739" s="2" t="str">
        <f t="shared" si="595"/>
        <v>OK</v>
      </c>
    </row>
    <row r="18740" spans="1:20" x14ac:dyDescent="0.25">
      <c r="A18740" s="1">
        <v>302030104</v>
      </c>
      <c r="B18740" s="1" t="str">
        <f>VLOOKUP(A18740,[1]Maestra!A$1:C$746,2,0)</f>
        <v>ACTAGNBT8</v>
      </c>
      <c r="C18740" s="1" t="str">
        <f>VLOOKUP(A18740,[1]Maestra!A$1:C$746,3,0)</f>
        <v>TC Amex Gold No Rev. - Compra Deuda</v>
      </c>
      <c r="D18740" s="1" t="s">
        <v>20</v>
      </c>
      <c r="E18740" s="1">
        <v>2</v>
      </c>
      <c r="F18740" s="1">
        <v>2</v>
      </c>
      <c r="G18740" s="1" t="s">
        <v>23</v>
      </c>
      <c r="H18740" s="1">
        <v>9999</v>
      </c>
      <c r="I18740" s="1" t="s">
        <v>452</v>
      </c>
      <c r="J18740" s="1" t="s">
        <v>29</v>
      </c>
      <c r="K18740" s="1" t="s">
        <v>325</v>
      </c>
      <c r="Q18740" s="2" t="s">
        <v>37</v>
      </c>
      <c r="R18740" s="1" t="s">
        <v>718</v>
      </c>
      <c r="S18740" s="1" t="str">
        <f t="shared" si="596"/>
        <v>SAT|2|2|CDR|VIG|DIEF|CMED</v>
      </c>
      <c r="T18740" s="2" t="str">
        <f t="shared" si="595"/>
        <v>OK</v>
      </c>
    </row>
    <row r="18741" spans="1:20" x14ac:dyDescent="0.25">
      <c r="A18741" s="1">
        <v>302030104</v>
      </c>
      <c r="B18741" s="1" t="str">
        <f>VLOOKUP(A18741,[1]Maestra!A$1:C$746,2,0)</f>
        <v>ACTAGNBT8</v>
      </c>
      <c r="C18741" s="1" t="str">
        <f>VLOOKUP(A18741,[1]Maestra!A$1:C$746,3,0)</f>
        <v>TC Amex Gold No Rev. - Compra Deuda</v>
      </c>
      <c r="D18741" s="1" t="s">
        <v>20</v>
      </c>
      <c r="E18741" s="1">
        <v>2</v>
      </c>
      <c r="F18741" s="1">
        <v>2</v>
      </c>
      <c r="G18741" s="1" t="s">
        <v>23</v>
      </c>
      <c r="H18741" s="1">
        <v>9999</v>
      </c>
      <c r="I18741" s="1" t="s">
        <v>452</v>
      </c>
      <c r="J18741" s="1" t="s">
        <v>29</v>
      </c>
      <c r="K18741" s="1" t="s">
        <v>330</v>
      </c>
      <c r="Q18741" s="2" t="s">
        <v>37</v>
      </c>
      <c r="R18741" s="1" t="s">
        <v>718</v>
      </c>
      <c r="S18741" s="1" t="str">
        <f t="shared" si="596"/>
        <v>SAT|2|2|CDR|VIG|DIEF|CMIE</v>
      </c>
      <c r="T18741" s="2" t="str">
        <f t="shared" si="595"/>
        <v>OK</v>
      </c>
    </row>
    <row r="18742" spans="1:20" x14ac:dyDescent="0.25">
      <c r="A18742" s="1">
        <v>302030104</v>
      </c>
      <c r="B18742" s="1" t="str">
        <f>VLOOKUP(A18742,[1]Maestra!A$1:C$746,2,0)</f>
        <v>ACTAGNBT8</v>
      </c>
      <c r="C18742" s="1" t="str">
        <f>VLOOKUP(A18742,[1]Maestra!A$1:C$746,3,0)</f>
        <v>TC Amex Gold No Rev. - Compra Deuda</v>
      </c>
      <c r="D18742" s="1" t="s">
        <v>20</v>
      </c>
      <c r="E18742" s="1">
        <v>2</v>
      </c>
      <c r="F18742" s="1">
        <v>2</v>
      </c>
      <c r="G18742" s="1" t="s">
        <v>23</v>
      </c>
      <c r="H18742" s="1">
        <v>9999</v>
      </c>
      <c r="I18742" s="1" t="s">
        <v>452</v>
      </c>
      <c r="J18742" s="1" t="s">
        <v>29</v>
      </c>
      <c r="K18742" s="1" t="s">
        <v>331</v>
      </c>
      <c r="Q18742" s="2" t="s">
        <v>37</v>
      </c>
      <c r="R18742" s="1" t="s">
        <v>718</v>
      </c>
      <c r="S18742" s="1" t="str">
        <f t="shared" si="596"/>
        <v>SAT|2|2|CDR|VIG|DIEF|CPEM</v>
      </c>
      <c r="T18742" s="2" t="str">
        <f t="shared" si="595"/>
        <v>OK</v>
      </c>
    </row>
    <row r="18743" spans="1:20" x14ac:dyDescent="0.25">
      <c r="A18743" s="1">
        <v>302999999</v>
      </c>
      <c r="B18743" s="1" t="str">
        <f>VLOOKUP(A18743,[1]Maestra!A$1:C$746,2,0)</f>
        <v>ACTAEXGE8</v>
      </c>
      <c r="C18743" s="1" t="str">
        <f>VLOOKUP(A18743,[1]Maestra!A$1:C$746,3,0)</f>
        <v>TC American Express Generico</v>
      </c>
      <c r="D18743" s="1" t="s">
        <v>20</v>
      </c>
      <c r="E18743" s="1">
        <v>2</v>
      </c>
      <c r="F18743" s="1">
        <v>2</v>
      </c>
      <c r="G18743" s="1" t="s">
        <v>21</v>
      </c>
      <c r="H18743" s="1">
        <v>9999</v>
      </c>
      <c r="I18743" s="1" t="s">
        <v>21</v>
      </c>
      <c r="J18743" s="1" t="s">
        <v>33</v>
      </c>
      <c r="K18743" s="1" t="s">
        <v>454</v>
      </c>
      <c r="Q18743" s="2" t="s">
        <v>37</v>
      </c>
      <c r="R18743" s="1" t="s">
        <v>718</v>
      </c>
      <c r="S18743" s="1" t="str">
        <f t="shared" si="596"/>
        <v>SAT|2|2|DUD|DUD|COMP|CCNR</v>
      </c>
      <c r="T18743" s="2" t="str">
        <f t="shared" si="595"/>
        <v>OK</v>
      </c>
    </row>
    <row r="18744" spans="1:20" x14ac:dyDescent="0.25">
      <c r="A18744" s="1">
        <v>302999999</v>
      </c>
      <c r="B18744" s="1" t="str">
        <f>VLOOKUP(A18744,[1]Maestra!A$1:C$746,2,0)</f>
        <v>ACTAEXGE8</v>
      </c>
      <c r="C18744" s="1" t="str">
        <f>VLOOKUP(A18744,[1]Maestra!A$1:C$746,3,0)</f>
        <v>TC American Express Generico</v>
      </c>
      <c r="D18744" s="1" t="s">
        <v>20</v>
      </c>
      <c r="E18744" s="1">
        <v>2</v>
      </c>
      <c r="F18744" s="1">
        <v>2</v>
      </c>
      <c r="G18744" s="1" t="s">
        <v>21</v>
      </c>
      <c r="H18744" s="1">
        <v>9999</v>
      </c>
      <c r="I18744" s="1" t="s">
        <v>21</v>
      </c>
      <c r="J18744" s="1" t="s">
        <v>33</v>
      </c>
      <c r="K18744" s="1" t="s">
        <v>327</v>
      </c>
      <c r="Q18744" s="2" t="s">
        <v>37</v>
      </c>
      <c r="R18744" s="1" t="s">
        <v>718</v>
      </c>
      <c r="S18744" s="1" t="str">
        <f t="shared" si="596"/>
        <v>SAT|2|2|DUD|DUD|COMP|CCOR</v>
      </c>
      <c r="T18744" s="2" t="str">
        <f t="shared" si="595"/>
        <v>OK</v>
      </c>
    </row>
    <row r="18745" spans="1:20" x14ac:dyDescent="0.25">
      <c r="A18745" s="1">
        <v>302999999</v>
      </c>
      <c r="B18745" s="1" t="str">
        <f>VLOOKUP(A18745,[1]Maestra!A$1:C$746,2,0)</f>
        <v>ACTAEXGE8</v>
      </c>
      <c r="C18745" s="1" t="str">
        <f>VLOOKUP(A18745,[1]Maestra!A$1:C$746,3,0)</f>
        <v>TC American Express Generico</v>
      </c>
      <c r="D18745" s="1" t="s">
        <v>20</v>
      </c>
      <c r="E18745" s="1">
        <v>2</v>
      </c>
      <c r="F18745" s="1">
        <v>2</v>
      </c>
      <c r="G18745" s="1" t="s">
        <v>21</v>
      </c>
      <c r="H18745" s="1">
        <v>9999</v>
      </c>
      <c r="I18745" s="1" t="s">
        <v>21</v>
      </c>
      <c r="J18745" s="1" t="s">
        <v>33</v>
      </c>
      <c r="K18745" s="1" t="s">
        <v>324</v>
      </c>
      <c r="Q18745" s="2" t="s">
        <v>37</v>
      </c>
      <c r="R18745" s="1" t="s">
        <v>718</v>
      </c>
      <c r="S18745" s="1" t="str">
        <f t="shared" si="596"/>
        <v>SAT|2|2|DUD|DUD|COMP|CCRV</v>
      </c>
      <c r="T18745" s="2" t="str">
        <f t="shared" si="595"/>
        <v>OK</v>
      </c>
    </row>
    <row r="18746" spans="1:20" x14ac:dyDescent="0.25">
      <c r="A18746" s="1">
        <v>302999999</v>
      </c>
      <c r="B18746" s="1" t="str">
        <f>VLOOKUP(A18746,[1]Maestra!A$1:C$746,2,0)</f>
        <v>ACTAEXGE8</v>
      </c>
      <c r="C18746" s="1" t="str">
        <f>VLOOKUP(A18746,[1]Maestra!A$1:C$746,3,0)</f>
        <v>TC American Express Generico</v>
      </c>
      <c r="D18746" s="1" t="s">
        <v>20</v>
      </c>
      <c r="E18746" s="1">
        <v>2</v>
      </c>
      <c r="F18746" s="1">
        <v>2</v>
      </c>
      <c r="G18746" s="1" t="s">
        <v>21</v>
      </c>
      <c r="H18746" s="1">
        <v>9999</v>
      </c>
      <c r="I18746" s="1" t="s">
        <v>21</v>
      </c>
      <c r="J18746" s="1" t="s">
        <v>33</v>
      </c>
      <c r="K18746" s="1" t="s">
        <v>323</v>
      </c>
      <c r="Q18746" s="2" t="s">
        <v>37</v>
      </c>
      <c r="R18746" s="1" t="s">
        <v>718</v>
      </c>
      <c r="S18746" s="1" t="str">
        <f t="shared" si="596"/>
        <v>SAT|2|2|DUD|DUD|COMP|CESP</v>
      </c>
      <c r="T18746" s="2" t="str">
        <f t="shared" si="595"/>
        <v>OK</v>
      </c>
    </row>
    <row r="18747" spans="1:20" x14ac:dyDescent="0.25">
      <c r="A18747" s="1">
        <v>302999999</v>
      </c>
      <c r="B18747" s="1" t="str">
        <f>VLOOKUP(A18747,[1]Maestra!A$1:C$746,2,0)</f>
        <v>ACTAEXGE8</v>
      </c>
      <c r="C18747" s="1" t="str">
        <f>VLOOKUP(A18747,[1]Maestra!A$1:C$746,3,0)</f>
        <v>TC American Express Generico</v>
      </c>
      <c r="D18747" s="1" t="s">
        <v>20</v>
      </c>
      <c r="E18747" s="1">
        <v>2</v>
      </c>
      <c r="F18747" s="1">
        <v>2</v>
      </c>
      <c r="G18747" s="1" t="s">
        <v>21</v>
      </c>
      <c r="H18747" s="1">
        <v>9999</v>
      </c>
      <c r="I18747" s="1" t="s">
        <v>21</v>
      </c>
      <c r="J18747" s="1" t="s">
        <v>33</v>
      </c>
      <c r="K18747" s="1" t="s">
        <v>328</v>
      </c>
      <c r="Q18747" s="2" t="s">
        <v>37</v>
      </c>
      <c r="R18747" s="1" t="s">
        <v>718</v>
      </c>
      <c r="S18747" s="1" t="str">
        <f t="shared" si="596"/>
        <v>SAT|2|2|DUD|DUD|COMP|CGEM</v>
      </c>
      <c r="T18747" s="2" t="str">
        <f t="shared" si="595"/>
        <v>OK</v>
      </c>
    </row>
    <row r="18748" spans="1:20" x14ac:dyDescent="0.25">
      <c r="A18748" s="1">
        <v>302999999</v>
      </c>
      <c r="B18748" s="1" t="str">
        <f>VLOOKUP(A18748,[1]Maestra!A$1:C$746,2,0)</f>
        <v>ACTAEXGE8</v>
      </c>
      <c r="C18748" s="1" t="str">
        <f>VLOOKUP(A18748,[1]Maestra!A$1:C$746,3,0)</f>
        <v>TC American Express Generico</v>
      </c>
      <c r="D18748" s="1" t="s">
        <v>20</v>
      </c>
      <c r="E18748" s="1">
        <v>2</v>
      </c>
      <c r="F18748" s="1">
        <v>2</v>
      </c>
      <c r="G18748" s="1" t="s">
        <v>21</v>
      </c>
      <c r="H18748" s="1">
        <v>9999</v>
      </c>
      <c r="I18748" s="1" t="s">
        <v>21</v>
      </c>
      <c r="J18748" s="1" t="s">
        <v>33</v>
      </c>
      <c r="K18748" s="1" t="s">
        <v>329</v>
      </c>
      <c r="Q18748" s="2" t="s">
        <v>37</v>
      </c>
      <c r="R18748" s="1" t="s">
        <v>718</v>
      </c>
      <c r="S18748" s="1" t="str">
        <f t="shared" si="596"/>
        <v>SAT|2|2|DUD|DUD|COMP|CIVA</v>
      </c>
      <c r="T18748" s="2" t="str">
        <f t="shared" si="595"/>
        <v>OK</v>
      </c>
    </row>
    <row r="18749" spans="1:20" x14ac:dyDescent="0.25">
      <c r="A18749" s="1">
        <v>302999999</v>
      </c>
      <c r="B18749" s="1" t="str">
        <f>VLOOKUP(A18749,[1]Maestra!A$1:C$746,2,0)</f>
        <v>ACTAEXGE8</v>
      </c>
      <c r="C18749" s="1" t="str">
        <f>VLOOKUP(A18749,[1]Maestra!A$1:C$746,3,0)</f>
        <v>TC American Express Generico</v>
      </c>
      <c r="D18749" s="1" t="s">
        <v>20</v>
      </c>
      <c r="E18749" s="1">
        <v>2</v>
      </c>
      <c r="F18749" s="1">
        <v>2</v>
      </c>
      <c r="G18749" s="1" t="s">
        <v>21</v>
      </c>
      <c r="H18749" s="1">
        <v>9999</v>
      </c>
      <c r="I18749" s="1" t="s">
        <v>21</v>
      </c>
      <c r="J18749" s="1" t="s">
        <v>33</v>
      </c>
      <c r="K18749" s="1" t="s">
        <v>325</v>
      </c>
      <c r="Q18749" s="2" t="s">
        <v>37</v>
      </c>
      <c r="R18749" s="1" t="s">
        <v>718</v>
      </c>
      <c r="S18749" s="1" t="str">
        <f t="shared" si="596"/>
        <v>SAT|2|2|DUD|DUD|COMP|CMED</v>
      </c>
      <c r="T18749" s="2" t="str">
        <f t="shared" si="595"/>
        <v>OK</v>
      </c>
    </row>
    <row r="18750" spans="1:20" x14ac:dyDescent="0.25">
      <c r="A18750" s="1">
        <v>302999999</v>
      </c>
      <c r="B18750" s="1" t="str">
        <f>VLOOKUP(A18750,[1]Maestra!A$1:C$746,2,0)</f>
        <v>ACTAEXGE8</v>
      </c>
      <c r="C18750" s="1" t="str">
        <f>VLOOKUP(A18750,[1]Maestra!A$1:C$746,3,0)</f>
        <v>TC American Express Generico</v>
      </c>
      <c r="D18750" s="1" t="s">
        <v>20</v>
      </c>
      <c r="E18750" s="1">
        <v>2</v>
      </c>
      <c r="F18750" s="1">
        <v>2</v>
      </c>
      <c r="G18750" s="1" t="s">
        <v>21</v>
      </c>
      <c r="H18750" s="1">
        <v>9999</v>
      </c>
      <c r="I18750" s="1" t="s">
        <v>21</v>
      </c>
      <c r="J18750" s="1" t="s">
        <v>33</v>
      </c>
      <c r="K18750" s="1" t="s">
        <v>330</v>
      </c>
      <c r="Q18750" s="2" t="s">
        <v>37</v>
      </c>
      <c r="R18750" s="1" t="s">
        <v>718</v>
      </c>
      <c r="S18750" s="1" t="str">
        <f t="shared" si="596"/>
        <v>SAT|2|2|DUD|DUD|COMP|CMIE</v>
      </c>
      <c r="T18750" s="2" t="str">
        <f t="shared" si="595"/>
        <v>OK</v>
      </c>
    </row>
    <row r="18751" spans="1:20" x14ac:dyDescent="0.25">
      <c r="A18751" s="1">
        <v>302999999</v>
      </c>
      <c r="B18751" s="1" t="str">
        <f>VLOOKUP(A18751,[1]Maestra!A$1:C$746,2,0)</f>
        <v>ACTAEXGE8</v>
      </c>
      <c r="C18751" s="1" t="str">
        <f>VLOOKUP(A18751,[1]Maestra!A$1:C$746,3,0)</f>
        <v>TC American Express Generico</v>
      </c>
      <c r="D18751" s="1" t="s">
        <v>20</v>
      </c>
      <c r="E18751" s="1">
        <v>2</v>
      </c>
      <c r="F18751" s="1">
        <v>2</v>
      </c>
      <c r="G18751" s="1" t="s">
        <v>21</v>
      </c>
      <c r="H18751" s="1">
        <v>9999</v>
      </c>
      <c r="I18751" s="1" t="s">
        <v>21</v>
      </c>
      <c r="J18751" s="1" t="s">
        <v>33</v>
      </c>
      <c r="K18751" s="1" t="s">
        <v>331</v>
      </c>
      <c r="Q18751" s="2" t="s">
        <v>37</v>
      </c>
      <c r="R18751" s="1" t="s">
        <v>718</v>
      </c>
      <c r="S18751" s="1" t="str">
        <f t="shared" si="596"/>
        <v>SAT|2|2|DUD|DUD|COMP|CPEM</v>
      </c>
      <c r="T18751" s="2" t="str">
        <f t="shared" si="595"/>
        <v>OK</v>
      </c>
    </row>
    <row r="18752" spans="1:20" x14ac:dyDescent="0.25">
      <c r="A18752" s="1">
        <v>302030103</v>
      </c>
      <c r="B18752" s="1" t="str">
        <f>VLOOKUP(A18752,[1]Maestra!A$1:C$746,2,0)</f>
        <v>ACTAGN538</v>
      </c>
      <c r="C18752" s="1" t="str">
        <f>VLOOKUP(A18752,[1]Maestra!A$1:C$746,3,0)</f>
        <v>TC Amex Gold No Rev. - Extracash</v>
      </c>
      <c r="D18752" s="1" t="s">
        <v>20</v>
      </c>
      <c r="E18752" s="1">
        <v>2</v>
      </c>
      <c r="F18752" s="1">
        <v>2</v>
      </c>
      <c r="G18752" s="1" t="s">
        <v>32</v>
      </c>
      <c r="H18752" s="1">
        <v>9999</v>
      </c>
      <c r="I18752" s="1" t="s">
        <v>449</v>
      </c>
      <c r="J18752" s="1" t="s">
        <v>29</v>
      </c>
      <c r="K18752" s="1" t="s">
        <v>454</v>
      </c>
      <c r="Q18752" s="2" t="s">
        <v>37</v>
      </c>
      <c r="R18752" s="1" t="s">
        <v>718</v>
      </c>
      <c r="S18752" s="1" t="str">
        <f t="shared" si="596"/>
        <v>SAT|2|2|EXT|VEN|DIEF|CCNR</v>
      </c>
      <c r="T18752" s="2" t="str">
        <f t="shared" si="595"/>
        <v>OK</v>
      </c>
    </row>
    <row r="18753" spans="1:20" x14ac:dyDescent="0.25">
      <c r="A18753" s="1">
        <v>302030103</v>
      </c>
      <c r="B18753" s="1" t="str">
        <f>VLOOKUP(A18753,[1]Maestra!A$1:C$746,2,0)</f>
        <v>ACTAGN538</v>
      </c>
      <c r="C18753" s="1" t="str">
        <f>VLOOKUP(A18753,[1]Maestra!A$1:C$746,3,0)</f>
        <v>TC Amex Gold No Rev. - Extracash</v>
      </c>
      <c r="D18753" s="1" t="s">
        <v>20</v>
      </c>
      <c r="E18753" s="1">
        <v>2</v>
      </c>
      <c r="F18753" s="1">
        <v>2</v>
      </c>
      <c r="G18753" s="1" t="s">
        <v>32</v>
      </c>
      <c r="H18753" s="1">
        <v>9999</v>
      </c>
      <c r="I18753" s="1" t="s">
        <v>449</v>
      </c>
      <c r="J18753" s="1" t="s">
        <v>29</v>
      </c>
      <c r="K18753" s="1" t="s">
        <v>325</v>
      </c>
      <c r="Q18753" s="2" t="s">
        <v>37</v>
      </c>
      <c r="R18753" s="1" t="s">
        <v>718</v>
      </c>
      <c r="S18753" s="1" t="str">
        <f t="shared" si="596"/>
        <v>SAT|2|2|EXT|VEN|DIEF|CMED</v>
      </c>
      <c r="T18753" s="2" t="str">
        <f t="shared" si="595"/>
        <v>OK</v>
      </c>
    </row>
    <row r="18754" spans="1:20" x14ac:dyDescent="0.25">
      <c r="A18754" s="1">
        <v>302030103</v>
      </c>
      <c r="B18754" s="1" t="str">
        <f>VLOOKUP(A18754,[1]Maestra!A$1:C$746,2,0)</f>
        <v>ACTAGN538</v>
      </c>
      <c r="C18754" s="1" t="str">
        <f>VLOOKUP(A18754,[1]Maestra!A$1:C$746,3,0)</f>
        <v>TC Amex Gold No Rev. - Extracash</v>
      </c>
      <c r="D18754" s="1" t="s">
        <v>20</v>
      </c>
      <c r="E18754" s="1">
        <v>2</v>
      </c>
      <c r="F18754" s="1">
        <v>2</v>
      </c>
      <c r="G18754" s="1" t="s">
        <v>32</v>
      </c>
      <c r="H18754" s="1">
        <v>9999</v>
      </c>
      <c r="I18754" s="1" t="s">
        <v>449</v>
      </c>
      <c r="J18754" s="1" t="s">
        <v>29</v>
      </c>
      <c r="K18754" s="1" t="s">
        <v>330</v>
      </c>
      <c r="Q18754" s="2" t="s">
        <v>37</v>
      </c>
      <c r="R18754" s="1" t="s">
        <v>718</v>
      </c>
      <c r="S18754" s="1" t="str">
        <f t="shared" si="596"/>
        <v>SAT|2|2|EXT|VEN|DIEF|CMIE</v>
      </c>
      <c r="T18754" s="2" t="str">
        <f t="shared" si="595"/>
        <v>OK</v>
      </c>
    </row>
    <row r="18755" spans="1:20" x14ac:dyDescent="0.25">
      <c r="A18755" s="1">
        <v>302030103</v>
      </c>
      <c r="B18755" s="1" t="str">
        <f>VLOOKUP(A18755,[1]Maestra!A$1:C$746,2,0)</f>
        <v>ACTAGN538</v>
      </c>
      <c r="C18755" s="1" t="str">
        <f>VLOOKUP(A18755,[1]Maestra!A$1:C$746,3,0)</f>
        <v>TC Amex Gold No Rev. - Extracash</v>
      </c>
      <c r="D18755" s="1" t="s">
        <v>20</v>
      </c>
      <c r="E18755" s="1">
        <v>2</v>
      </c>
      <c r="F18755" s="1">
        <v>2</v>
      </c>
      <c r="G18755" s="1" t="s">
        <v>32</v>
      </c>
      <c r="H18755" s="1">
        <v>9999</v>
      </c>
      <c r="I18755" s="1" t="s">
        <v>449</v>
      </c>
      <c r="J18755" s="1" t="s">
        <v>29</v>
      </c>
      <c r="K18755" s="1" t="s">
        <v>331</v>
      </c>
      <c r="Q18755" s="2" t="s">
        <v>37</v>
      </c>
      <c r="R18755" s="1" t="s">
        <v>718</v>
      </c>
      <c r="S18755" s="1" t="str">
        <f t="shared" si="596"/>
        <v>SAT|2|2|EXT|VEN|DIEF|CPEM</v>
      </c>
      <c r="T18755" s="2" t="str">
        <f t="shared" ref="T18755:T18818" si="597">IF(COUNTIFS($D$2:$D$20413,D18755,$S$2:$S$20413,S18755,$A$2:$A$20413,"&lt;&gt;"&amp;A18755)&gt;0,"Conflicto","OK")</f>
        <v>OK</v>
      </c>
    </row>
    <row r="18756" spans="1:20" x14ac:dyDescent="0.25">
      <c r="A18756" s="1">
        <v>302030103</v>
      </c>
      <c r="B18756" s="1" t="str">
        <f>VLOOKUP(A18756,[1]Maestra!A$1:C$746,2,0)</f>
        <v>ACTAGN538</v>
      </c>
      <c r="C18756" s="1" t="str">
        <f>VLOOKUP(A18756,[1]Maestra!A$1:C$746,3,0)</f>
        <v>TC Amex Gold No Rev. - Extracash</v>
      </c>
      <c r="D18756" s="1" t="s">
        <v>20</v>
      </c>
      <c r="E18756" s="1">
        <v>2</v>
      </c>
      <c r="F18756" s="1">
        <v>2</v>
      </c>
      <c r="G18756" s="1" t="s">
        <v>32</v>
      </c>
      <c r="H18756" s="1">
        <v>9999</v>
      </c>
      <c r="I18756" s="1" t="s">
        <v>452</v>
      </c>
      <c r="J18756" s="1" t="s">
        <v>29</v>
      </c>
      <c r="K18756" s="1" t="s">
        <v>454</v>
      </c>
      <c r="Q18756" s="2" t="s">
        <v>37</v>
      </c>
      <c r="R18756" s="1" t="s">
        <v>718</v>
      </c>
      <c r="S18756" s="1" t="str">
        <f t="shared" si="596"/>
        <v>SAT|2|2|EXT|VIG|DIEF|CCNR</v>
      </c>
      <c r="T18756" s="2" t="str">
        <f t="shared" si="597"/>
        <v>OK</v>
      </c>
    </row>
    <row r="18757" spans="1:20" x14ac:dyDescent="0.25">
      <c r="A18757" s="1">
        <v>302030103</v>
      </c>
      <c r="B18757" s="1" t="str">
        <f>VLOOKUP(A18757,[1]Maestra!A$1:C$746,2,0)</f>
        <v>ACTAGN538</v>
      </c>
      <c r="C18757" s="1" t="str">
        <f>VLOOKUP(A18757,[1]Maestra!A$1:C$746,3,0)</f>
        <v>TC Amex Gold No Rev. - Extracash</v>
      </c>
      <c r="D18757" s="1" t="s">
        <v>20</v>
      </c>
      <c r="E18757" s="1">
        <v>2</v>
      </c>
      <c r="F18757" s="1">
        <v>2</v>
      </c>
      <c r="G18757" s="1" t="s">
        <v>32</v>
      </c>
      <c r="H18757" s="1">
        <v>9999</v>
      </c>
      <c r="I18757" s="1" t="s">
        <v>452</v>
      </c>
      <c r="J18757" s="1" t="s">
        <v>29</v>
      </c>
      <c r="K18757" s="1" t="s">
        <v>325</v>
      </c>
      <c r="Q18757" s="2" t="s">
        <v>37</v>
      </c>
      <c r="R18757" s="1" t="s">
        <v>718</v>
      </c>
      <c r="S18757" s="1" t="str">
        <f t="shared" si="596"/>
        <v>SAT|2|2|EXT|VIG|DIEF|CMED</v>
      </c>
      <c r="T18757" s="2" t="str">
        <f t="shared" si="597"/>
        <v>OK</v>
      </c>
    </row>
    <row r="18758" spans="1:20" x14ac:dyDescent="0.25">
      <c r="A18758" s="1">
        <v>302030103</v>
      </c>
      <c r="B18758" s="1" t="str">
        <f>VLOOKUP(A18758,[1]Maestra!A$1:C$746,2,0)</f>
        <v>ACTAGN538</v>
      </c>
      <c r="C18758" s="1" t="str">
        <f>VLOOKUP(A18758,[1]Maestra!A$1:C$746,3,0)</f>
        <v>TC Amex Gold No Rev. - Extracash</v>
      </c>
      <c r="D18758" s="1" t="s">
        <v>20</v>
      </c>
      <c r="E18758" s="1">
        <v>2</v>
      </c>
      <c r="F18758" s="1">
        <v>2</v>
      </c>
      <c r="G18758" s="1" t="s">
        <v>32</v>
      </c>
      <c r="H18758" s="1">
        <v>9999</v>
      </c>
      <c r="I18758" s="1" t="s">
        <v>452</v>
      </c>
      <c r="J18758" s="1" t="s">
        <v>29</v>
      </c>
      <c r="K18758" s="1" t="s">
        <v>330</v>
      </c>
      <c r="Q18758" s="2" t="s">
        <v>37</v>
      </c>
      <c r="R18758" s="1" t="s">
        <v>718</v>
      </c>
      <c r="S18758" s="1" t="str">
        <f t="shared" si="596"/>
        <v>SAT|2|2|EXT|VIG|DIEF|CMIE</v>
      </c>
      <c r="T18758" s="2" t="str">
        <f t="shared" si="597"/>
        <v>OK</v>
      </c>
    </row>
    <row r="18759" spans="1:20" x14ac:dyDescent="0.25">
      <c r="A18759" s="1">
        <v>302030103</v>
      </c>
      <c r="B18759" s="1" t="str">
        <f>VLOOKUP(A18759,[1]Maestra!A$1:C$746,2,0)</f>
        <v>ACTAGN538</v>
      </c>
      <c r="C18759" s="1" t="str">
        <f>VLOOKUP(A18759,[1]Maestra!A$1:C$746,3,0)</f>
        <v>TC Amex Gold No Rev. - Extracash</v>
      </c>
      <c r="D18759" s="1" t="s">
        <v>20</v>
      </c>
      <c r="E18759" s="1">
        <v>2</v>
      </c>
      <c r="F18759" s="1">
        <v>2</v>
      </c>
      <c r="G18759" s="1" t="s">
        <v>32</v>
      </c>
      <c r="H18759" s="1">
        <v>9999</v>
      </c>
      <c r="I18759" s="1" t="s">
        <v>452</v>
      </c>
      <c r="J18759" s="1" t="s">
        <v>29</v>
      </c>
      <c r="K18759" s="1" t="s">
        <v>331</v>
      </c>
      <c r="Q18759" s="2" t="s">
        <v>37</v>
      </c>
      <c r="R18759" s="1" t="s">
        <v>718</v>
      </c>
      <c r="S18759" s="1" t="str">
        <f t="shared" si="596"/>
        <v>SAT|2|2|EXT|VIG|DIEF|CPEM</v>
      </c>
      <c r="T18759" s="2" t="str">
        <f t="shared" si="597"/>
        <v>OK</v>
      </c>
    </row>
    <row r="18760" spans="1:20" x14ac:dyDescent="0.25">
      <c r="A18760" s="1">
        <v>2101049902</v>
      </c>
      <c r="B18760" s="1">
        <f>VLOOKUP(A18760,[1]Maestra!A$1:C$746,2,0)</f>
        <v>0</v>
      </c>
      <c r="C18760" s="1" t="str">
        <f>VLOOKUP(A18760,[1]Maestra!A$1:C$746,3,0)</f>
        <v>Amex Acreedores</v>
      </c>
      <c r="D18760" s="1" t="s">
        <v>20</v>
      </c>
      <c r="E18760" s="1">
        <v>2</v>
      </c>
      <c r="F18760" s="1">
        <v>2</v>
      </c>
      <c r="G18760" s="1" t="s">
        <v>19</v>
      </c>
      <c r="H18760" s="1">
        <v>9999</v>
      </c>
      <c r="I18760" s="1" t="s">
        <v>453</v>
      </c>
      <c r="J18760" s="1" t="s">
        <v>33</v>
      </c>
      <c r="K18760" s="1" t="s">
        <v>327</v>
      </c>
      <c r="Q18760" s="2" t="s">
        <v>37</v>
      </c>
      <c r="R18760" s="1" t="s">
        <v>718</v>
      </c>
      <c r="S18760" s="1" t="str">
        <f t="shared" si="596"/>
        <v>SAT|2|2|REV|ACR|COMP|CCOR</v>
      </c>
      <c r="T18760" s="2" t="str">
        <f t="shared" si="597"/>
        <v>OK</v>
      </c>
    </row>
    <row r="18761" spans="1:20" x14ac:dyDescent="0.25">
      <c r="A18761" s="1">
        <v>2101049902</v>
      </c>
      <c r="B18761" s="1">
        <f>VLOOKUP(A18761,[1]Maestra!A$1:C$746,2,0)</f>
        <v>0</v>
      </c>
      <c r="C18761" s="1" t="str">
        <f>VLOOKUP(A18761,[1]Maestra!A$1:C$746,3,0)</f>
        <v>Amex Acreedores</v>
      </c>
      <c r="D18761" s="1" t="s">
        <v>20</v>
      </c>
      <c r="E18761" s="1">
        <v>2</v>
      </c>
      <c r="F18761" s="1">
        <v>2</v>
      </c>
      <c r="G18761" s="1" t="s">
        <v>19</v>
      </c>
      <c r="H18761" s="1">
        <v>9999</v>
      </c>
      <c r="I18761" s="1" t="s">
        <v>453</v>
      </c>
      <c r="J18761" s="1" t="s">
        <v>33</v>
      </c>
      <c r="K18761" s="1" t="s">
        <v>324</v>
      </c>
      <c r="Q18761" s="2" t="s">
        <v>37</v>
      </c>
      <c r="R18761" s="1" t="s">
        <v>718</v>
      </c>
      <c r="S18761" s="1" t="str">
        <f t="shared" si="596"/>
        <v>SAT|2|2|REV|ACR|COMP|CCRV</v>
      </c>
      <c r="T18761" s="2" t="str">
        <f t="shared" si="597"/>
        <v>OK</v>
      </c>
    </row>
    <row r="18762" spans="1:20" x14ac:dyDescent="0.25">
      <c r="A18762" s="1">
        <v>2101049902</v>
      </c>
      <c r="B18762" s="1">
        <f>VLOOKUP(A18762,[1]Maestra!A$1:C$746,2,0)</f>
        <v>0</v>
      </c>
      <c r="C18762" s="1" t="str">
        <f>VLOOKUP(A18762,[1]Maestra!A$1:C$746,3,0)</f>
        <v>Amex Acreedores</v>
      </c>
      <c r="D18762" s="1" t="s">
        <v>20</v>
      </c>
      <c r="E18762" s="1">
        <v>2</v>
      </c>
      <c r="F18762" s="1">
        <v>2</v>
      </c>
      <c r="G18762" s="1" t="s">
        <v>19</v>
      </c>
      <c r="H18762" s="1">
        <v>9999</v>
      </c>
      <c r="I18762" s="1" t="s">
        <v>453</v>
      </c>
      <c r="J18762" s="1" t="s">
        <v>33</v>
      </c>
      <c r="K18762" s="1" t="s">
        <v>323</v>
      </c>
      <c r="Q18762" s="2" t="s">
        <v>37</v>
      </c>
      <c r="R18762" s="1" t="s">
        <v>718</v>
      </c>
      <c r="S18762" s="1" t="str">
        <f t="shared" si="596"/>
        <v>SAT|2|2|REV|ACR|COMP|CESP</v>
      </c>
      <c r="T18762" s="2" t="str">
        <f t="shared" si="597"/>
        <v>OK</v>
      </c>
    </row>
    <row r="18763" spans="1:20" x14ac:dyDescent="0.25">
      <c r="A18763" s="1">
        <v>2101049902</v>
      </c>
      <c r="B18763" s="1">
        <f>VLOOKUP(A18763,[1]Maestra!A$1:C$746,2,0)</f>
        <v>0</v>
      </c>
      <c r="C18763" s="1" t="str">
        <f>VLOOKUP(A18763,[1]Maestra!A$1:C$746,3,0)</f>
        <v>Amex Acreedores</v>
      </c>
      <c r="D18763" s="1" t="s">
        <v>20</v>
      </c>
      <c r="E18763" s="1">
        <v>2</v>
      </c>
      <c r="F18763" s="1">
        <v>2</v>
      </c>
      <c r="G18763" s="1" t="s">
        <v>19</v>
      </c>
      <c r="H18763" s="1">
        <v>9999</v>
      </c>
      <c r="I18763" s="1" t="s">
        <v>453</v>
      </c>
      <c r="J18763" s="1" t="s">
        <v>33</v>
      </c>
      <c r="K18763" s="1" t="s">
        <v>328</v>
      </c>
      <c r="Q18763" s="2" t="s">
        <v>37</v>
      </c>
      <c r="R18763" s="1" t="s">
        <v>718</v>
      </c>
      <c r="S18763" s="1" t="str">
        <f t="shared" si="596"/>
        <v>SAT|2|2|REV|ACR|COMP|CGEM</v>
      </c>
      <c r="T18763" s="2" t="str">
        <f t="shared" si="597"/>
        <v>OK</v>
      </c>
    </row>
    <row r="18764" spans="1:20" x14ac:dyDescent="0.25">
      <c r="A18764" s="1">
        <v>2101049902</v>
      </c>
      <c r="B18764" s="1">
        <f>VLOOKUP(A18764,[1]Maestra!A$1:C$746,2,0)</f>
        <v>0</v>
      </c>
      <c r="C18764" s="1" t="str">
        <f>VLOOKUP(A18764,[1]Maestra!A$1:C$746,3,0)</f>
        <v>Amex Acreedores</v>
      </c>
      <c r="D18764" s="1" t="s">
        <v>20</v>
      </c>
      <c r="E18764" s="1">
        <v>2</v>
      </c>
      <c r="F18764" s="1">
        <v>2</v>
      </c>
      <c r="G18764" s="1" t="s">
        <v>19</v>
      </c>
      <c r="H18764" s="1">
        <v>9999</v>
      </c>
      <c r="I18764" s="1" t="s">
        <v>453</v>
      </c>
      <c r="J18764" s="1" t="s">
        <v>33</v>
      </c>
      <c r="K18764" s="1" t="s">
        <v>329</v>
      </c>
      <c r="Q18764" s="2" t="s">
        <v>37</v>
      </c>
      <c r="R18764" s="1" t="s">
        <v>718</v>
      </c>
      <c r="S18764" s="1" t="str">
        <f t="shared" si="596"/>
        <v>SAT|2|2|REV|ACR|COMP|CIVA</v>
      </c>
      <c r="T18764" s="2" t="str">
        <f t="shared" si="597"/>
        <v>OK</v>
      </c>
    </row>
    <row r="18765" spans="1:20" x14ac:dyDescent="0.25">
      <c r="A18765" s="1">
        <v>2101049902</v>
      </c>
      <c r="B18765" s="1">
        <f>VLOOKUP(A18765,[1]Maestra!A$1:C$746,2,0)</f>
        <v>0</v>
      </c>
      <c r="C18765" s="1" t="str">
        <f>VLOOKUP(A18765,[1]Maestra!A$1:C$746,3,0)</f>
        <v>Amex Acreedores</v>
      </c>
      <c r="D18765" s="1" t="s">
        <v>20</v>
      </c>
      <c r="E18765" s="1">
        <v>2</v>
      </c>
      <c r="F18765" s="1">
        <v>2</v>
      </c>
      <c r="G18765" s="1" t="s">
        <v>19</v>
      </c>
      <c r="H18765" s="1">
        <v>9999</v>
      </c>
      <c r="I18765" s="1" t="s">
        <v>453</v>
      </c>
      <c r="J18765" s="1" t="s">
        <v>33</v>
      </c>
      <c r="K18765" s="1" t="s">
        <v>325</v>
      </c>
      <c r="Q18765" s="2" t="s">
        <v>37</v>
      </c>
      <c r="R18765" s="1" t="s">
        <v>718</v>
      </c>
      <c r="S18765" s="1" t="str">
        <f t="shared" si="596"/>
        <v>SAT|2|2|REV|ACR|COMP|CMED</v>
      </c>
      <c r="T18765" s="2" t="str">
        <f t="shared" si="597"/>
        <v>OK</v>
      </c>
    </row>
    <row r="18766" spans="1:20" x14ac:dyDescent="0.25">
      <c r="A18766" s="1">
        <v>2101049902</v>
      </c>
      <c r="B18766" s="1">
        <f>VLOOKUP(A18766,[1]Maestra!A$1:C$746,2,0)</f>
        <v>0</v>
      </c>
      <c r="C18766" s="1" t="str">
        <f>VLOOKUP(A18766,[1]Maestra!A$1:C$746,3,0)</f>
        <v>Amex Acreedores</v>
      </c>
      <c r="D18766" s="1" t="s">
        <v>20</v>
      </c>
      <c r="E18766" s="1">
        <v>2</v>
      </c>
      <c r="F18766" s="1">
        <v>2</v>
      </c>
      <c r="G18766" s="1" t="s">
        <v>19</v>
      </c>
      <c r="H18766" s="1">
        <v>9999</v>
      </c>
      <c r="I18766" s="1" t="s">
        <v>453</v>
      </c>
      <c r="J18766" s="1" t="s">
        <v>33</v>
      </c>
      <c r="K18766" s="1" t="s">
        <v>330</v>
      </c>
      <c r="Q18766" s="2" t="s">
        <v>37</v>
      </c>
      <c r="R18766" s="1" t="s">
        <v>718</v>
      </c>
      <c r="S18766" s="1" t="str">
        <f t="shared" si="596"/>
        <v>SAT|2|2|REV|ACR|COMP|CMIE</v>
      </c>
      <c r="T18766" s="2" t="str">
        <f t="shared" si="597"/>
        <v>OK</v>
      </c>
    </row>
    <row r="18767" spans="1:20" x14ac:dyDescent="0.25">
      <c r="A18767" s="1">
        <v>2101049902</v>
      </c>
      <c r="B18767" s="1">
        <f>VLOOKUP(A18767,[1]Maestra!A$1:C$746,2,0)</f>
        <v>0</v>
      </c>
      <c r="C18767" s="1" t="str">
        <f>VLOOKUP(A18767,[1]Maestra!A$1:C$746,3,0)</f>
        <v>Amex Acreedores</v>
      </c>
      <c r="D18767" s="1" t="s">
        <v>20</v>
      </c>
      <c r="E18767" s="1">
        <v>2</v>
      </c>
      <c r="F18767" s="1">
        <v>2</v>
      </c>
      <c r="G18767" s="1" t="s">
        <v>19</v>
      </c>
      <c r="H18767" s="1">
        <v>9999</v>
      </c>
      <c r="I18767" s="1" t="s">
        <v>453</v>
      </c>
      <c r="J18767" s="1" t="s">
        <v>33</v>
      </c>
      <c r="K18767" s="1" t="s">
        <v>331</v>
      </c>
      <c r="Q18767" s="2" t="s">
        <v>37</v>
      </c>
      <c r="R18767" s="1" t="s">
        <v>718</v>
      </c>
      <c r="S18767" s="1" t="str">
        <f t="shared" si="596"/>
        <v>SAT|2|2|REV|ACR|COMP|CPEM</v>
      </c>
      <c r="T18767" s="2" t="str">
        <f t="shared" si="597"/>
        <v>OK</v>
      </c>
    </row>
    <row r="18768" spans="1:20" x14ac:dyDescent="0.25">
      <c r="A18768" s="1">
        <v>2101049902</v>
      </c>
      <c r="B18768" s="1">
        <f>VLOOKUP(A18768,[1]Maestra!A$1:C$746,2,0)</f>
        <v>0</v>
      </c>
      <c r="C18768" s="1" t="str">
        <f>VLOOKUP(A18768,[1]Maestra!A$1:C$746,3,0)</f>
        <v>Amex Acreedores</v>
      </c>
      <c r="D18768" s="1" t="s">
        <v>20</v>
      </c>
      <c r="E18768" s="1">
        <v>2</v>
      </c>
      <c r="F18768" s="1">
        <v>2</v>
      </c>
      <c r="G18768" s="1" t="s">
        <v>19</v>
      </c>
      <c r="H18768" s="1">
        <v>9999</v>
      </c>
      <c r="I18768" s="1" t="s">
        <v>453</v>
      </c>
      <c r="J18768" s="1" t="s">
        <v>29</v>
      </c>
      <c r="K18768" s="1" t="s">
        <v>327</v>
      </c>
      <c r="Q18768" s="2" t="s">
        <v>37</v>
      </c>
      <c r="R18768" s="1" t="s">
        <v>718</v>
      </c>
      <c r="S18768" s="1" t="str">
        <f t="shared" si="596"/>
        <v>SAT|2|2|REV|ACR|DIEF|CCOR</v>
      </c>
      <c r="T18768" s="2" t="str">
        <f t="shared" si="597"/>
        <v>OK</v>
      </c>
    </row>
    <row r="18769" spans="1:20" x14ac:dyDescent="0.25">
      <c r="A18769" s="1">
        <v>2101049902</v>
      </c>
      <c r="B18769" s="1">
        <f>VLOOKUP(A18769,[1]Maestra!A$1:C$746,2,0)</f>
        <v>0</v>
      </c>
      <c r="C18769" s="1" t="str">
        <f>VLOOKUP(A18769,[1]Maestra!A$1:C$746,3,0)</f>
        <v>Amex Acreedores</v>
      </c>
      <c r="D18769" s="1" t="s">
        <v>20</v>
      </c>
      <c r="E18769" s="1">
        <v>2</v>
      </c>
      <c r="F18769" s="1">
        <v>2</v>
      </c>
      <c r="G18769" s="1" t="s">
        <v>19</v>
      </c>
      <c r="H18769" s="1">
        <v>9999</v>
      </c>
      <c r="I18769" s="1" t="s">
        <v>453</v>
      </c>
      <c r="J18769" s="1" t="s">
        <v>29</v>
      </c>
      <c r="K18769" s="1" t="s">
        <v>324</v>
      </c>
      <c r="Q18769" s="2" t="s">
        <v>37</v>
      </c>
      <c r="R18769" s="1" t="s">
        <v>718</v>
      </c>
      <c r="S18769" s="1" t="str">
        <f t="shared" si="596"/>
        <v>SAT|2|2|REV|ACR|DIEF|CCRV</v>
      </c>
      <c r="T18769" s="2" t="str">
        <f t="shared" si="597"/>
        <v>OK</v>
      </c>
    </row>
    <row r="18770" spans="1:20" x14ac:dyDescent="0.25">
      <c r="A18770" s="1">
        <v>2101049902</v>
      </c>
      <c r="B18770" s="1">
        <f>VLOOKUP(A18770,[1]Maestra!A$1:C$746,2,0)</f>
        <v>0</v>
      </c>
      <c r="C18770" s="1" t="str">
        <f>VLOOKUP(A18770,[1]Maestra!A$1:C$746,3,0)</f>
        <v>Amex Acreedores</v>
      </c>
      <c r="D18770" s="1" t="s">
        <v>20</v>
      </c>
      <c r="E18770" s="1">
        <v>2</v>
      </c>
      <c r="F18770" s="1">
        <v>2</v>
      </c>
      <c r="G18770" s="1" t="s">
        <v>19</v>
      </c>
      <c r="H18770" s="1">
        <v>9999</v>
      </c>
      <c r="I18770" s="1" t="s">
        <v>453</v>
      </c>
      <c r="J18770" s="1" t="s">
        <v>29</v>
      </c>
      <c r="K18770" s="1" t="s">
        <v>323</v>
      </c>
      <c r="Q18770" s="2" t="s">
        <v>37</v>
      </c>
      <c r="R18770" s="1" t="s">
        <v>718</v>
      </c>
      <c r="S18770" s="1" t="str">
        <f t="shared" si="596"/>
        <v>SAT|2|2|REV|ACR|DIEF|CESP</v>
      </c>
      <c r="T18770" s="2" t="str">
        <f t="shared" si="597"/>
        <v>OK</v>
      </c>
    </row>
    <row r="18771" spans="1:20" x14ac:dyDescent="0.25">
      <c r="A18771" s="1">
        <v>2101049902</v>
      </c>
      <c r="B18771" s="1">
        <f>VLOOKUP(A18771,[1]Maestra!A$1:C$746,2,0)</f>
        <v>0</v>
      </c>
      <c r="C18771" s="1" t="str">
        <f>VLOOKUP(A18771,[1]Maestra!A$1:C$746,3,0)</f>
        <v>Amex Acreedores</v>
      </c>
      <c r="D18771" s="1" t="s">
        <v>20</v>
      </c>
      <c r="E18771" s="1">
        <v>2</v>
      </c>
      <c r="F18771" s="1">
        <v>2</v>
      </c>
      <c r="G18771" s="1" t="s">
        <v>19</v>
      </c>
      <c r="H18771" s="1">
        <v>9999</v>
      </c>
      <c r="I18771" s="1" t="s">
        <v>453</v>
      </c>
      <c r="J18771" s="1" t="s">
        <v>29</v>
      </c>
      <c r="K18771" s="1" t="s">
        <v>328</v>
      </c>
      <c r="Q18771" s="2" t="s">
        <v>37</v>
      </c>
      <c r="R18771" s="1" t="s">
        <v>718</v>
      </c>
      <c r="S18771" s="1" t="str">
        <f t="shared" si="596"/>
        <v>SAT|2|2|REV|ACR|DIEF|CGEM</v>
      </c>
      <c r="T18771" s="2" t="str">
        <f t="shared" si="597"/>
        <v>OK</v>
      </c>
    </row>
    <row r="18772" spans="1:20" x14ac:dyDescent="0.25">
      <c r="A18772" s="1">
        <v>2101049902</v>
      </c>
      <c r="B18772" s="1">
        <f>VLOOKUP(A18772,[1]Maestra!A$1:C$746,2,0)</f>
        <v>0</v>
      </c>
      <c r="C18772" s="1" t="str">
        <f>VLOOKUP(A18772,[1]Maestra!A$1:C$746,3,0)</f>
        <v>Amex Acreedores</v>
      </c>
      <c r="D18772" s="1" t="s">
        <v>20</v>
      </c>
      <c r="E18772" s="1">
        <v>2</v>
      </c>
      <c r="F18772" s="1">
        <v>2</v>
      </c>
      <c r="G18772" s="1" t="s">
        <v>19</v>
      </c>
      <c r="H18772" s="1">
        <v>9999</v>
      </c>
      <c r="I18772" s="1" t="s">
        <v>453</v>
      </c>
      <c r="J18772" s="1" t="s">
        <v>29</v>
      </c>
      <c r="K18772" s="1" t="s">
        <v>329</v>
      </c>
      <c r="Q18772" s="2" t="s">
        <v>37</v>
      </c>
      <c r="R18772" s="1" t="s">
        <v>718</v>
      </c>
      <c r="S18772" s="1" t="str">
        <f t="shared" si="596"/>
        <v>SAT|2|2|REV|ACR|DIEF|CIVA</v>
      </c>
      <c r="T18772" s="2" t="str">
        <f t="shared" si="597"/>
        <v>OK</v>
      </c>
    </row>
    <row r="18773" spans="1:20" x14ac:dyDescent="0.25">
      <c r="A18773" s="1">
        <v>2101049902</v>
      </c>
      <c r="B18773" s="1">
        <f>VLOOKUP(A18773,[1]Maestra!A$1:C$746,2,0)</f>
        <v>0</v>
      </c>
      <c r="C18773" s="1" t="str">
        <f>VLOOKUP(A18773,[1]Maestra!A$1:C$746,3,0)</f>
        <v>Amex Acreedores</v>
      </c>
      <c r="D18773" s="1" t="s">
        <v>20</v>
      </c>
      <c r="E18773" s="1">
        <v>2</v>
      </c>
      <c r="F18773" s="1">
        <v>2</v>
      </c>
      <c r="G18773" s="1" t="s">
        <v>19</v>
      </c>
      <c r="H18773" s="1">
        <v>9999</v>
      </c>
      <c r="I18773" s="1" t="s">
        <v>453</v>
      </c>
      <c r="J18773" s="1" t="s">
        <v>29</v>
      </c>
      <c r="K18773" s="1" t="s">
        <v>325</v>
      </c>
      <c r="Q18773" s="2" t="s">
        <v>37</v>
      </c>
      <c r="R18773" s="1" t="s">
        <v>718</v>
      </c>
      <c r="S18773" s="1" t="str">
        <f t="shared" si="596"/>
        <v>SAT|2|2|REV|ACR|DIEF|CMED</v>
      </c>
      <c r="T18773" s="2" t="str">
        <f t="shared" si="597"/>
        <v>OK</v>
      </c>
    </row>
    <row r="18774" spans="1:20" x14ac:dyDescent="0.25">
      <c r="A18774" s="1">
        <v>2101049902</v>
      </c>
      <c r="B18774" s="1">
        <f>VLOOKUP(A18774,[1]Maestra!A$1:C$746,2,0)</f>
        <v>0</v>
      </c>
      <c r="C18774" s="1" t="str">
        <f>VLOOKUP(A18774,[1]Maestra!A$1:C$746,3,0)</f>
        <v>Amex Acreedores</v>
      </c>
      <c r="D18774" s="1" t="s">
        <v>20</v>
      </c>
      <c r="E18774" s="1">
        <v>2</v>
      </c>
      <c r="F18774" s="1">
        <v>2</v>
      </c>
      <c r="G18774" s="1" t="s">
        <v>19</v>
      </c>
      <c r="H18774" s="1">
        <v>9999</v>
      </c>
      <c r="I18774" s="1" t="s">
        <v>453</v>
      </c>
      <c r="J18774" s="1" t="s">
        <v>29</v>
      </c>
      <c r="K18774" s="1" t="s">
        <v>330</v>
      </c>
      <c r="Q18774" s="2" t="s">
        <v>37</v>
      </c>
      <c r="R18774" s="1" t="s">
        <v>718</v>
      </c>
      <c r="S18774" s="1" t="str">
        <f t="shared" si="596"/>
        <v>SAT|2|2|REV|ACR|DIEF|CMIE</v>
      </c>
      <c r="T18774" s="2" t="str">
        <f t="shared" si="597"/>
        <v>OK</v>
      </c>
    </row>
    <row r="18775" spans="1:20" x14ac:dyDescent="0.25">
      <c r="A18775" s="1">
        <v>2101049902</v>
      </c>
      <c r="B18775" s="1">
        <f>VLOOKUP(A18775,[1]Maestra!A$1:C$746,2,0)</f>
        <v>0</v>
      </c>
      <c r="C18775" s="1" t="str">
        <f>VLOOKUP(A18775,[1]Maestra!A$1:C$746,3,0)</f>
        <v>Amex Acreedores</v>
      </c>
      <c r="D18775" s="1" t="s">
        <v>20</v>
      </c>
      <c r="E18775" s="1">
        <v>2</v>
      </c>
      <c r="F18775" s="1">
        <v>2</v>
      </c>
      <c r="G18775" s="1" t="s">
        <v>19</v>
      </c>
      <c r="H18775" s="1">
        <v>9999</v>
      </c>
      <c r="I18775" s="1" t="s">
        <v>453</v>
      </c>
      <c r="J18775" s="1" t="s">
        <v>29</v>
      </c>
      <c r="K18775" s="1" t="s">
        <v>331</v>
      </c>
      <c r="Q18775" s="2" t="s">
        <v>37</v>
      </c>
      <c r="R18775" s="1" t="s">
        <v>718</v>
      </c>
      <c r="S18775" s="1" t="str">
        <f t="shared" si="596"/>
        <v>SAT|2|2|REV|ACR|DIEF|CPEM</v>
      </c>
      <c r="T18775" s="2" t="str">
        <f t="shared" si="597"/>
        <v>OK</v>
      </c>
    </row>
    <row r="18776" spans="1:20" x14ac:dyDescent="0.25">
      <c r="A18776" s="1">
        <v>302030101</v>
      </c>
      <c r="B18776" s="1" t="e">
        <f>VLOOKUP(A18776,[1]Maestra!A$1:C$746,2,0)</f>
        <v>#N/A</v>
      </c>
      <c r="C18776" s="1" t="e">
        <f>VLOOKUP(A18776,[1]Maestra!A$1:C$746,3,0)</f>
        <v>#N/A</v>
      </c>
      <c r="D18776" s="1" t="s">
        <v>20</v>
      </c>
      <c r="E18776" s="1">
        <v>2</v>
      </c>
      <c r="F18776" s="1">
        <v>2</v>
      </c>
      <c r="G18776" s="1" t="s">
        <v>19</v>
      </c>
      <c r="H18776" s="1">
        <v>9999</v>
      </c>
      <c r="I18776" s="1" t="s">
        <v>449</v>
      </c>
      <c r="J18776" s="1" t="s">
        <v>33</v>
      </c>
      <c r="K18776" s="1" t="s">
        <v>327</v>
      </c>
      <c r="Q18776" s="2" t="s">
        <v>37</v>
      </c>
      <c r="R18776" s="1" t="s">
        <v>718</v>
      </c>
      <c r="S18776" s="1" t="str">
        <f t="shared" si="596"/>
        <v>SAT|2|2|REV|VEN|COMP|CCOR</v>
      </c>
      <c r="T18776" s="2" t="str">
        <f t="shared" si="597"/>
        <v>OK</v>
      </c>
    </row>
    <row r="18777" spans="1:20" x14ac:dyDescent="0.25">
      <c r="A18777" s="1">
        <v>302030101</v>
      </c>
      <c r="B18777" s="1" t="e">
        <f>VLOOKUP(A18777,[1]Maestra!A$1:C$746,2,0)</f>
        <v>#N/A</v>
      </c>
      <c r="C18777" s="1" t="e">
        <f>VLOOKUP(A18777,[1]Maestra!A$1:C$746,3,0)</f>
        <v>#N/A</v>
      </c>
      <c r="D18777" s="1" t="s">
        <v>20</v>
      </c>
      <c r="E18777" s="1">
        <v>2</v>
      </c>
      <c r="F18777" s="1">
        <v>2</v>
      </c>
      <c r="G18777" s="1" t="s">
        <v>19</v>
      </c>
      <c r="H18777" s="1">
        <v>9999</v>
      </c>
      <c r="I18777" s="1" t="s">
        <v>449</v>
      </c>
      <c r="J18777" s="1" t="s">
        <v>33</v>
      </c>
      <c r="K18777" s="1" t="s">
        <v>324</v>
      </c>
      <c r="Q18777" s="2" t="s">
        <v>37</v>
      </c>
      <c r="R18777" s="1" t="s">
        <v>718</v>
      </c>
      <c r="S18777" s="1" t="str">
        <f t="shared" si="596"/>
        <v>SAT|2|2|REV|VEN|COMP|CCRV</v>
      </c>
      <c r="T18777" s="2" t="str">
        <f t="shared" si="597"/>
        <v>OK</v>
      </c>
    </row>
    <row r="18778" spans="1:20" x14ac:dyDescent="0.25">
      <c r="A18778" s="1">
        <v>302030101</v>
      </c>
      <c r="B18778" s="1" t="e">
        <f>VLOOKUP(A18778,[1]Maestra!A$1:C$746,2,0)</f>
        <v>#N/A</v>
      </c>
      <c r="C18778" s="1" t="e">
        <f>VLOOKUP(A18778,[1]Maestra!A$1:C$746,3,0)</f>
        <v>#N/A</v>
      </c>
      <c r="D18778" s="1" t="s">
        <v>20</v>
      </c>
      <c r="E18778" s="1">
        <v>2</v>
      </c>
      <c r="F18778" s="1">
        <v>2</v>
      </c>
      <c r="G18778" s="1" t="s">
        <v>19</v>
      </c>
      <c r="H18778" s="1">
        <v>9999</v>
      </c>
      <c r="I18778" s="1" t="s">
        <v>449</v>
      </c>
      <c r="J18778" s="1" t="s">
        <v>33</v>
      </c>
      <c r="K18778" s="1" t="s">
        <v>323</v>
      </c>
      <c r="Q18778" s="2" t="s">
        <v>37</v>
      </c>
      <c r="R18778" s="1" t="s">
        <v>718</v>
      </c>
      <c r="S18778" s="1" t="str">
        <f t="shared" si="596"/>
        <v>SAT|2|2|REV|VEN|COMP|CESP</v>
      </c>
      <c r="T18778" s="2" t="str">
        <f t="shared" si="597"/>
        <v>OK</v>
      </c>
    </row>
    <row r="18779" spans="1:20" x14ac:dyDescent="0.25">
      <c r="A18779" s="1">
        <v>302030101</v>
      </c>
      <c r="B18779" s="1" t="e">
        <f>VLOOKUP(A18779,[1]Maestra!A$1:C$746,2,0)</f>
        <v>#N/A</v>
      </c>
      <c r="C18779" s="1" t="e">
        <f>VLOOKUP(A18779,[1]Maestra!A$1:C$746,3,0)</f>
        <v>#N/A</v>
      </c>
      <c r="D18779" s="1" t="s">
        <v>20</v>
      </c>
      <c r="E18779" s="1">
        <v>2</v>
      </c>
      <c r="F18779" s="1">
        <v>2</v>
      </c>
      <c r="G18779" s="1" t="s">
        <v>19</v>
      </c>
      <c r="H18779" s="1">
        <v>9999</v>
      </c>
      <c r="I18779" s="1" t="s">
        <v>449</v>
      </c>
      <c r="J18779" s="1" t="s">
        <v>33</v>
      </c>
      <c r="K18779" s="1" t="s">
        <v>328</v>
      </c>
      <c r="Q18779" s="2" t="s">
        <v>37</v>
      </c>
      <c r="R18779" s="1" t="s">
        <v>718</v>
      </c>
      <c r="S18779" s="1" t="str">
        <f t="shared" si="596"/>
        <v>SAT|2|2|REV|VEN|COMP|CGEM</v>
      </c>
      <c r="T18779" s="2" t="str">
        <f t="shared" si="597"/>
        <v>OK</v>
      </c>
    </row>
    <row r="18780" spans="1:20" x14ac:dyDescent="0.25">
      <c r="A18780" s="1">
        <v>302030101</v>
      </c>
      <c r="B18780" s="1" t="e">
        <f>VLOOKUP(A18780,[1]Maestra!A$1:C$746,2,0)</f>
        <v>#N/A</v>
      </c>
      <c r="C18780" s="1" t="e">
        <f>VLOOKUP(A18780,[1]Maestra!A$1:C$746,3,0)</f>
        <v>#N/A</v>
      </c>
      <c r="D18780" s="1" t="s">
        <v>20</v>
      </c>
      <c r="E18780" s="1">
        <v>2</v>
      </c>
      <c r="F18780" s="1">
        <v>2</v>
      </c>
      <c r="G18780" s="1" t="s">
        <v>19</v>
      </c>
      <c r="H18780" s="1">
        <v>9999</v>
      </c>
      <c r="I18780" s="1" t="s">
        <v>449</v>
      </c>
      <c r="J18780" s="1" t="s">
        <v>33</v>
      </c>
      <c r="K18780" s="1" t="s">
        <v>329</v>
      </c>
      <c r="Q18780" s="2" t="s">
        <v>37</v>
      </c>
      <c r="R18780" s="1" t="s">
        <v>718</v>
      </c>
      <c r="S18780" s="1" t="str">
        <f t="shared" si="596"/>
        <v>SAT|2|2|REV|VEN|COMP|CIVA</v>
      </c>
      <c r="T18780" s="2" t="str">
        <f t="shared" si="597"/>
        <v>OK</v>
      </c>
    </row>
    <row r="18781" spans="1:20" x14ac:dyDescent="0.25">
      <c r="A18781" s="1">
        <v>302030101</v>
      </c>
      <c r="B18781" s="1" t="e">
        <f>VLOOKUP(A18781,[1]Maestra!A$1:C$746,2,0)</f>
        <v>#N/A</v>
      </c>
      <c r="C18781" s="1" t="e">
        <f>VLOOKUP(A18781,[1]Maestra!A$1:C$746,3,0)</f>
        <v>#N/A</v>
      </c>
      <c r="D18781" s="1" t="s">
        <v>20</v>
      </c>
      <c r="E18781" s="1">
        <v>2</v>
      </c>
      <c r="F18781" s="1">
        <v>2</v>
      </c>
      <c r="G18781" s="1" t="s">
        <v>19</v>
      </c>
      <c r="H18781" s="1">
        <v>9999</v>
      </c>
      <c r="I18781" s="1" t="s">
        <v>449</v>
      </c>
      <c r="J18781" s="1" t="s">
        <v>33</v>
      </c>
      <c r="K18781" s="1" t="s">
        <v>325</v>
      </c>
      <c r="Q18781" s="2" t="s">
        <v>37</v>
      </c>
      <c r="R18781" s="1" t="s">
        <v>718</v>
      </c>
      <c r="S18781" s="1" t="str">
        <f t="shared" si="596"/>
        <v>SAT|2|2|REV|VEN|COMP|CMED</v>
      </c>
      <c r="T18781" s="2" t="str">
        <f t="shared" si="597"/>
        <v>OK</v>
      </c>
    </row>
    <row r="18782" spans="1:20" x14ac:dyDescent="0.25">
      <c r="A18782" s="1">
        <v>302030101</v>
      </c>
      <c r="B18782" s="1" t="e">
        <f>VLOOKUP(A18782,[1]Maestra!A$1:C$746,2,0)</f>
        <v>#N/A</v>
      </c>
      <c r="C18782" s="1" t="e">
        <f>VLOOKUP(A18782,[1]Maestra!A$1:C$746,3,0)</f>
        <v>#N/A</v>
      </c>
      <c r="D18782" s="1" t="s">
        <v>20</v>
      </c>
      <c r="E18782" s="1">
        <v>2</v>
      </c>
      <c r="F18782" s="1">
        <v>2</v>
      </c>
      <c r="G18782" s="1" t="s">
        <v>19</v>
      </c>
      <c r="H18782" s="1">
        <v>9999</v>
      </c>
      <c r="I18782" s="1" t="s">
        <v>449</v>
      </c>
      <c r="J18782" s="1" t="s">
        <v>33</v>
      </c>
      <c r="K18782" s="1" t="s">
        <v>330</v>
      </c>
      <c r="Q18782" s="2" t="s">
        <v>37</v>
      </c>
      <c r="R18782" s="1" t="s">
        <v>718</v>
      </c>
      <c r="S18782" s="1" t="str">
        <f t="shared" si="596"/>
        <v>SAT|2|2|REV|VEN|COMP|CMIE</v>
      </c>
      <c r="T18782" s="2" t="str">
        <f t="shared" si="597"/>
        <v>OK</v>
      </c>
    </row>
    <row r="18783" spans="1:20" x14ac:dyDescent="0.25">
      <c r="A18783" s="1">
        <v>302030101</v>
      </c>
      <c r="B18783" s="1" t="e">
        <f>VLOOKUP(A18783,[1]Maestra!A$1:C$746,2,0)</f>
        <v>#N/A</v>
      </c>
      <c r="C18783" s="1" t="e">
        <f>VLOOKUP(A18783,[1]Maestra!A$1:C$746,3,0)</f>
        <v>#N/A</v>
      </c>
      <c r="D18783" s="1" t="s">
        <v>20</v>
      </c>
      <c r="E18783" s="1">
        <v>2</v>
      </c>
      <c r="F18783" s="1">
        <v>2</v>
      </c>
      <c r="G18783" s="1" t="s">
        <v>19</v>
      </c>
      <c r="H18783" s="1">
        <v>9999</v>
      </c>
      <c r="I18783" s="1" t="s">
        <v>449</v>
      </c>
      <c r="J18783" s="1" t="s">
        <v>33</v>
      </c>
      <c r="K18783" s="1" t="s">
        <v>331</v>
      </c>
      <c r="Q18783" s="2" t="s">
        <v>37</v>
      </c>
      <c r="R18783" s="1" t="s">
        <v>718</v>
      </c>
      <c r="S18783" s="1" t="str">
        <f t="shared" si="596"/>
        <v>SAT|2|2|REV|VEN|COMP|CPEM</v>
      </c>
      <c r="T18783" s="2" t="str">
        <f t="shared" si="597"/>
        <v>OK</v>
      </c>
    </row>
    <row r="18784" spans="1:20" x14ac:dyDescent="0.25">
      <c r="A18784" s="1">
        <v>302030107</v>
      </c>
      <c r="B18784" s="1" t="e">
        <f>VLOOKUP(A18784,[1]Maestra!A$1:C$746,2,0)</f>
        <v>#N/A</v>
      </c>
      <c r="C18784" s="1" t="e">
        <f>VLOOKUP(A18784,[1]Maestra!A$1:C$746,3,0)</f>
        <v>#N/A</v>
      </c>
      <c r="D18784" s="1" t="s">
        <v>20</v>
      </c>
      <c r="E18784" s="1">
        <v>2</v>
      </c>
      <c r="F18784" s="1">
        <v>2</v>
      </c>
      <c r="G18784" s="1" t="s">
        <v>19</v>
      </c>
      <c r="H18784" s="1">
        <v>9999</v>
      </c>
      <c r="I18784" s="1" t="s">
        <v>449</v>
      </c>
      <c r="J18784" s="1" t="s">
        <v>29</v>
      </c>
      <c r="K18784" s="1" t="s">
        <v>327</v>
      </c>
      <c r="Q18784" s="2" t="s">
        <v>37</v>
      </c>
      <c r="R18784" s="1" t="s">
        <v>718</v>
      </c>
      <c r="S18784" s="1" t="str">
        <f t="shared" si="596"/>
        <v>SAT|2|2|REV|VEN|DIEF|CCOR</v>
      </c>
      <c r="T18784" s="2" t="str">
        <f t="shared" si="597"/>
        <v>OK</v>
      </c>
    </row>
    <row r="18785" spans="1:20" x14ac:dyDescent="0.25">
      <c r="A18785" s="1">
        <v>302030107</v>
      </c>
      <c r="B18785" s="1" t="e">
        <f>VLOOKUP(A18785,[1]Maestra!A$1:C$746,2,0)</f>
        <v>#N/A</v>
      </c>
      <c r="C18785" s="1" t="e">
        <f>VLOOKUP(A18785,[1]Maestra!A$1:C$746,3,0)</f>
        <v>#N/A</v>
      </c>
      <c r="D18785" s="1" t="s">
        <v>20</v>
      </c>
      <c r="E18785" s="1">
        <v>2</v>
      </c>
      <c r="F18785" s="1">
        <v>2</v>
      </c>
      <c r="G18785" s="1" t="s">
        <v>19</v>
      </c>
      <c r="H18785" s="1">
        <v>9999</v>
      </c>
      <c r="I18785" s="1" t="s">
        <v>449</v>
      </c>
      <c r="J18785" s="1" t="s">
        <v>29</v>
      </c>
      <c r="K18785" s="1" t="s">
        <v>324</v>
      </c>
      <c r="Q18785" s="2" t="s">
        <v>37</v>
      </c>
      <c r="R18785" s="1" t="s">
        <v>718</v>
      </c>
      <c r="S18785" s="1" t="str">
        <f t="shared" si="596"/>
        <v>SAT|2|2|REV|VEN|DIEF|CCRV</v>
      </c>
      <c r="T18785" s="2" t="str">
        <f t="shared" si="597"/>
        <v>OK</v>
      </c>
    </row>
    <row r="18786" spans="1:20" x14ac:dyDescent="0.25">
      <c r="A18786" s="1">
        <v>302030107</v>
      </c>
      <c r="B18786" s="1" t="e">
        <f>VLOOKUP(A18786,[1]Maestra!A$1:C$746,2,0)</f>
        <v>#N/A</v>
      </c>
      <c r="C18786" s="1" t="e">
        <f>VLOOKUP(A18786,[1]Maestra!A$1:C$746,3,0)</f>
        <v>#N/A</v>
      </c>
      <c r="D18786" s="1" t="s">
        <v>20</v>
      </c>
      <c r="E18786" s="1">
        <v>2</v>
      </c>
      <c r="F18786" s="1">
        <v>2</v>
      </c>
      <c r="G18786" s="1" t="s">
        <v>19</v>
      </c>
      <c r="H18786" s="1">
        <v>9999</v>
      </c>
      <c r="I18786" s="1" t="s">
        <v>449</v>
      </c>
      <c r="J18786" s="1" t="s">
        <v>29</v>
      </c>
      <c r="K18786" s="1" t="s">
        <v>323</v>
      </c>
      <c r="Q18786" s="2" t="s">
        <v>37</v>
      </c>
      <c r="R18786" s="1" t="s">
        <v>718</v>
      </c>
      <c r="S18786" s="1" t="str">
        <f t="shared" ref="S18786:S18849" si="598">_xlfn.CONCAT(D18786,"|",E18786,"|",F18786,"|",G18786,"|",I18786,"|",J18786,"|",K18786)</f>
        <v>SAT|2|2|REV|VEN|DIEF|CESP</v>
      </c>
      <c r="T18786" s="2" t="str">
        <f t="shared" si="597"/>
        <v>OK</v>
      </c>
    </row>
    <row r="18787" spans="1:20" x14ac:dyDescent="0.25">
      <c r="A18787" s="1">
        <v>302030107</v>
      </c>
      <c r="B18787" s="1" t="e">
        <f>VLOOKUP(A18787,[1]Maestra!A$1:C$746,2,0)</f>
        <v>#N/A</v>
      </c>
      <c r="C18787" s="1" t="e">
        <f>VLOOKUP(A18787,[1]Maestra!A$1:C$746,3,0)</f>
        <v>#N/A</v>
      </c>
      <c r="D18787" s="1" t="s">
        <v>20</v>
      </c>
      <c r="E18787" s="1">
        <v>2</v>
      </c>
      <c r="F18787" s="1">
        <v>2</v>
      </c>
      <c r="G18787" s="1" t="s">
        <v>19</v>
      </c>
      <c r="H18787" s="1">
        <v>9999</v>
      </c>
      <c r="I18787" s="1" t="s">
        <v>449</v>
      </c>
      <c r="J18787" s="1" t="s">
        <v>29</v>
      </c>
      <c r="K18787" s="1" t="s">
        <v>328</v>
      </c>
      <c r="Q18787" s="2" t="s">
        <v>37</v>
      </c>
      <c r="R18787" s="1" t="s">
        <v>718</v>
      </c>
      <c r="S18787" s="1" t="str">
        <f t="shared" si="598"/>
        <v>SAT|2|2|REV|VEN|DIEF|CGEM</v>
      </c>
      <c r="T18787" s="2" t="str">
        <f t="shared" si="597"/>
        <v>OK</v>
      </c>
    </row>
    <row r="18788" spans="1:20" x14ac:dyDescent="0.25">
      <c r="A18788" s="1">
        <v>302030107</v>
      </c>
      <c r="B18788" s="1" t="e">
        <f>VLOOKUP(A18788,[1]Maestra!A$1:C$746,2,0)</f>
        <v>#N/A</v>
      </c>
      <c r="C18788" s="1" t="e">
        <f>VLOOKUP(A18788,[1]Maestra!A$1:C$746,3,0)</f>
        <v>#N/A</v>
      </c>
      <c r="D18788" s="1" t="s">
        <v>20</v>
      </c>
      <c r="E18788" s="1">
        <v>2</v>
      </c>
      <c r="F18788" s="1">
        <v>2</v>
      </c>
      <c r="G18788" s="1" t="s">
        <v>19</v>
      </c>
      <c r="H18788" s="1">
        <v>9999</v>
      </c>
      <c r="I18788" s="1" t="s">
        <v>449</v>
      </c>
      <c r="J18788" s="1" t="s">
        <v>29</v>
      </c>
      <c r="K18788" s="1" t="s">
        <v>329</v>
      </c>
      <c r="Q18788" s="2" t="s">
        <v>37</v>
      </c>
      <c r="R18788" s="1" t="s">
        <v>718</v>
      </c>
      <c r="S18788" s="1" t="str">
        <f t="shared" si="598"/>
        <v>SAT|2|2|REV|VEN|DIEF|CIVA</v>
      </c>
      <c r="T18788" s="2" t="str">
        <f t="shared" si="597"/>
        <v>OK</v>
      </c>
    </row>
    <row r="18789" spans="1:20" x14ac:dyDescent="0.25">
      <c r="A18789" s="1">
        <v>302030107</v>
      </c>
      <c r="B18789" s="1" t="e">
        <f>VLOOKUP(A18789,[1]Maestra!A$1:C$746,2,0)</f>
        <v>#N/A</v>
      </c>
      <c r="C18789" s="1" t="e">
        <f>VLOOKUP(A18789,[1]Maestra!A$1:C$746,3,0)</f>
        <v>#N/A</v>
      </c>
      <c r="D18789" s="1" t="s">
        <v>20</v>
      </c>
      <c r="E18789" s="1">
        <v>2</v>
      </c>
      <c r="F18789" s="1">
        <v>2</v>
      </c>
      <c r="G18789" s="1" t="s">
        <v>19</v>
      </c>
      <c r="H18789" s="1">
        <v>9999</v>
      </c>
      <c r="I18789" s="1" t="s">
        <v>449</v>
      </c>
      <c r="J18789" s="1" t="s">
        <v>29</v>
      </c>
      <c r="K18789" s="1" t="s">
        <v>325</v>
      </c>
      <c r="Q18789" s="2" t="s">
        <v>37</v>
      </c>
      <c r="R18789" s="1" t="s">
        <v>718</v>
      </c>
      <c r="S18789" s="1" t="str">
        <f t="shared" si="598"/>
        <v>SAT|2|2|REV|VEN|DIEF|CMED</v>
      </c>
      <c r="T18789" s="2" t="str">
        <f t="shared" si="597"/>
        <v>OK</v>
      </c>
    </row>
    <row r="18790" spans="1:20" x14ac:dyDescent="0.25">
      <c r="A18790" s="1">
        <v>302030107</v>
      </c>
      <c r="B18790" s="1" t="e">
        <f>VLOOKUP(A18790,[1]Maestra!A$1:C$746,2,0)</f>
        <v>#N/A</v>
      </c>
      <c r="C18790" s="1" t="e">
        <f>VLOOKUP(A18790,[1]Maestra!A$1:C$746,3,0)</f>
        <v>#N/A</v>
      </c>
      <c r="D18790" s="1" t="s">
        <v>20</v>
      </c>
      <c r="E18790" s="1">
        <v>2</v>
      </c>
      <c r="F18790" s="1">
        <v>2</v>
      </c>
      <c r="G18790" s="1" t="s">
        <v>19</v>
      </c>
      <c r="H18790" s="1">
        <v>9999</v>
      </c>
      <c r="I18790" s="1" t="s">
        <v>449</v>
      </c>
      <c r="J18790" s="1" t="s">
        <v>29</v>
      </c>
      <c r="K18790" s="1" t="s">
        <v>330</v>
      </c>
      <c r="Q18790" s="2" t="s">
        <v>37</v>
      </c>
      <c r="R18790" s="1" t="s">
        <v>718</v>
      </c>
      <c r="S18790" s="1" t="str">
        <f t="shared" si="598"/>
        <v>SAT|2|2|REV|VEN|DIEF|CMIE</v>
      </c>
      <c r="T18790" s="2" t="str">
        <f t="shared" si="597"/>
        <v>OK</v>
      </c>
    </row>
    <row r="18791" spans="1:20" x14ac:dyDescent="0.25">
      <c r="A18791" s="1">
        <v>302030107</v>
      </c>
      <c r="B18791" s="1" t="e">
        <f>VLOOKUP(A18791,[1]Maestra!A$1:C$746,2,0)</f>
        <v>#N/A</v>
      </c>
      <c r="C18791" s="1" t="e">
        <f>VLOOKUP(A18791,[1]Maestra!A$1:C$746,3,0)</f>
        <v>#N/A</v>
      </c>
      <c r="D18791" s="1" t="s">
        <v>20</v>
      </c>
      <c r="E18791" s="1">
        <v>2</v>
      </c>
      <c r="F18791" s="1">
        <v>2</v>
      </c>
      <c r="G18791" s="1" t="s">
        <v>19</v>
      </c>
      <c r="H18791" s="1">
        <v>9999</v>
      </c>
      <c r="I18791" s="1" t="s">
        <v>449</v>
      </c>
      <c r="J18791" s="1" t="s">
        <v>29</v>
      </c>
      <c r="K18791" s="1" t="s">
        <v>331</v>
      </c>
      <c r="Q18791" s="2" t="s">
        <v>37</v>
      </c>
      <c r="R18791" s="1" t="s">
        <v>718</v>
      </c>
      <c r="S18791" s="1" t="str">
        <f t="shared" si="598"/>
        <v>SAT|2|2|REV|VEN|DIEF|CPEM</v>
      </c>
      <c r="T18791" s="2" t="str">
        <f t="shared" si="597"/>
        <v>OK</v>
      </c>
    </row>
    <row r="18792" spans="1:20" x14ac:dyDescent="0.25">
      <c r="A18792" s="1">
        <v>302030101</v>
      </c>
      <c r="B18792" s="1" t="e">
        <f>VLOOKUP(A18792,[1]Maestra!A$1:C$746,2,0)</f>
        <v>#N/A</v>
      </c>
      <c r="C18792" s="1" t="e">
        <f>VLOOKUP(A18792,[1]Maestra!A$1:C$746,3,0)</f>
        <v>#N/A</v>
      </c>
      <c r="D18792" s="1" t="s">
        <v>20</v>
      </c>
      <c r="E18792" s="1">
        <v>2</v>
      </c>
      <c r="F18792" s="1">
        <v>2</v>
      </c>
      <c r="G18792" s="1" t="s">
        <v>19</v>
      </c>
      <c r="H18792" s="1">
        <v>9999</v>
      </c>
      <c r="I18792" s="1" t="s">
        <v>452</v>
      </c>
      <c r="J18792" s="1" t="s">
        <v>33</v>
      </c>
      <c r="K18792" s="1" t="s">
        <v>327</v>
      </c>
      <c r="Q18792" s="2" t="s">
        <v>37</v>
      </c>
      <c r="R18792" s="1" t="s">
        <v>718</v>
      </c>
      <c r="S18792" s="1" t="str">
        <f t="shared" si="598"/>
        <v>SAT|2|2|REV|VIG|COMP|CCOR</v>
      </c>
      <c r="T18792" s="2" t="str">
        <f t="shared" si="597"/>
        <v>OK</v>
      </c>
    </row>
    <row r="18793" spans="1:20" x14ac:dyDescent="0.25">
      <c r="A18793" s="1">
        <v>302030101</v>
      </c>
      <c r="B18793" s="1" t="e">
        <f>VLOOKUP(A18793,[1]Maestra!A$1:C$746,2,0)</f>
        <v>#N/A</v>
      </c>
      <c r="C18793" s="1" t="e">
        <f>VLOOKUP(A18793,[1]Maestra!A$1:C$746,3,0)</f>
        <v>#N/A</v>
      </c>
      <c r="D18793" s="1" t="s">
        <v>20</v>
      </c>
      <c r="E18793" s="1">
        <v>2</v>
      </c>
      <c r="F18793" s="1">
        <v>2</v>
      </c>
      <c r="G18793" s="1" t="s">
        <v>19</v>
      </c>
      <c r="H18793" s="1">
        <v>9999</v>
      </c>
      <c r="I18793" s="1" t="s">
        <v>452</v>
      </c>
      <c r="J18793" s="1" t="s">
        <v>33</v>
      </c>
      <c r="K18793" s="1" t="s">
        <v>324</v>
      </c>
      <c r="Q18793" s="2" t="s">
        <v>37</v>
      </c>
      <c r="R18793" s="1" t="s">
        <v>718</v>
      </c>
      <c r="S18793" s="1" t="str">
        <f t="shared" si="598"/>
        <v>SAT|2|2|REV|VIG|COMP|CCRV</v>
      </c>
      <c r="T18793" s="2" t="str">
        <f t="shared" si="597"/>
        <v>OK</v>
      </c>
    </row>
    <row r="18794" spans="1:20" x14ac:dyDescent="0.25">
      <c r="A18794" s="1">
        <v>302030101</v>
      </c>
      <c r="B18794" s="1" t="e">
        <f>VLOOKUP(A18794,[1]Maestra!A$1:C$746,2,0)</f>
        <v>#N/A</v>
      </c>
      <c r="C18794" s="1" t="e">
        <f>VLOOKUP(A18794,[1]Maestra!A$1:C$746,3,0)</f>
        <v>#N/A</v>
      </c>
      <c r="D18794" s="1" t="s">
        <v>20</v>
      </c>
      <c r="E18794" s="1">
        <v>2</v>
      </c>
      <c r="F18794" s="1">
        <v>2</v>
      </c>
      <c r="G18794" s="1" t="s">
        <v>19</v>
      </c>
      <c r="H18794" s="1">
        <v>9999</v>
      </c>
      <c r="I18794" s="1" t="s">
        <v>452</v>
      </c>
      <c r="J18794" s="1" t="s">
        <v>33</v>
      </c>
      <c r="K18794" s="1" t="s">
        <v>323</v>
      </c>
      <c r="Q18794" s="2" t="s">
        <v>37</v>
      </c>
      <c r="R18794" s="1" t="s">
        <v>718</v>
      </c>
      <c r="S18794" s="1" t="str">
        <f t="shared" si="598"/>
        <v>SAT|2|2|REV|VIG|COMP|CESP</v>
      </c>
      <c r="T18794" s="2" t="str">
        <f t="shared" si="597"/>
        <v>OK</v>
      </c>
    </row>
    <row r="18795" spans="1:20" x14ac:dyDescent="0.25">
      <c r="A18795" s="1">
        <v>302030101</v>
      </c>
      <c r="B18795" s="1" t="e">
        <f>VLOOKUP(A18795,[1]Maestra!A$1:C$746,2,0)</f>
        <v>#N/A</v>
      </c>
      <c r="C18795" s="1" t="e">
        <f>VLOOKUP(A18795,[1]Maestra!A$1:C$746,3,0)</f>
        <v>#N/A</v>
      </c>
      <c r="D18795" s="1" t="s">
        <v>20</v>
      </c>
      <c r="E18795" s="1">
        <v>2</v>
      </c>
      <c r="F18795" s="1">
        <v>2</v>
      </c>
      <c r="G18795" s="1" t="s">
        <v>19</v>
      </c>
      <c r="H18795" s="1">
        <v>9999</v>
      </c>
      <c r="I18795" s="1" t="s">
        <v>452</v>
      </c>
      <c r="J18795" s="1" t="s">
        <v>33</v>
      </c>
      <c r="K18795" s="1" t="s">
        <v>328</v>
      </c>
      <c r="Q18795" s="2" t="s">
        <v>37</v>
      </c>
      <c r="R18795" s="1" t="s">
        <v>718</v>
      </c>
      <c r="S18795" s="1" t="str">
        <f t="shared" si="598"/>
        <v>SAT|2|2|REV|VIG|COMP|CGEM</v>
      </c>
      <c r="T18795" s="2" t="str">
        <f t="shared" si="597"/>
        <v>OK</v>
      </c>
    </row>
    <row r="18796" spans="1:20" x14ac:dyDescent="0.25">
      <c r="A18796" s="1">
        <v>302030101</v>
      </c>
      <c r="B18796" s="1" t="e">
        <f>VLOOKUP(A18796,[1]Maestra!A$1:C$746,2,0)</f>
        <v>#N/A</v>
      </c>
      <c r="C18796" s="1" t="e">
        <f>VLOOKUP(A18796,[1]Maestra!A$1:C$746,3,0)</f>
        <v>#N/A</v>
      </c>
      <c r="D18796" s="1" t="s">
        <v>20</v>
      </c>
      <c r="E18796" s="1">
        <v>2</v>
      </c>
      <c r="F18796" s="1">
        <v>2</v>
      </c>
      <c r="G18796" s="1" t="s">
        <v>19</v>
      </c>
      <c r="H18796" s="1">
        <v>9999</v>
      </c>
      <c r="I18796" s="1" t="s">
        <v>452</v>
      </c>
      <c r="J18796" s="1" t="s">
        <v>33</v>
      </c>
      <c r="K18796" s="1" t="s">
        <v>329</v>
      </c>
      <c r="Q18796" s="2" t="s">
        <v>37</v>
      </c>
      <c r="R18796" s="1" t="s">
        <v>718</v>
      </c>
      <c r="S18796" s="1" t="str">
        <f t="shared" si="598"/>
        <v>SAT|2|2|REV|VIG|COMP|CIVA</v>
      </c>
      <c r="T18796" s="2" t="str">
        <f t="shared" si="597"/>
        <v>OK</v>
      </c>
    </row>
    <row r="18797" spans="1:20" x14ac:dyDescent="0.25">
      <c r="A18797" s="1">
        <v>302030101</v>
      </c>
      <c r="B18797" s="1" t="e">
        <f>VLOOKUP(A18797,[1]Maestra!A$1:C$746,2,0)</f>
        <v>#N/A</v>
      </c>
      <c r="C18797" s="1" t="e">
        <f>VLOOKUP(A18797,[1]Maestra!A$1:C$746,3,0)</f>
        <v>#N/A</v>
      </c>
      <c r="D18797" s="1" t="s">
        <v>20</v>
      </c>
      <c r="E18797" s="1">
        <v>2</v>
      </c>
      <c r="F18797" s="1">
        <v>2</v>
      </c>
      <c r="G18797" s="1" t="s">
        <v>19</v>
      </c>
      <c r="H18797" s="1">
        <v>9999</v>
      </c>
      <c r="I18797" s="1" t="s">
        <v>452</v>
      </c>
      <c r="J18797" s="1" t="s">
        <v>33</v>
      </c>
      <c r="K18797" s="1" t="s">
        <v>325</v>
      </c>
      <c r="Q18797" s="2" t="s">
        <v>37</v>
      </c>
      <c r="R18797" s="1" t="s">
        <v>718</v>
      </c>
      <c r="S18797" s="1" t="str">
        <f t="shared" si="598"/>
        <v>SAT|2|2|REV|VIG|COMP|CMED</v>
      </c>
      <c r="T18797" s="2" t="str">
        <f t="shared" si="597"/>
        <v>OK</v>
      </c>
    </row>
    <row r="18798" spans="1:20" x14ac:dyDescent="0.25">
      <c r="A18798" s="1">
        <v>302030101</v>
      </c>
      <c r="B18798" s="1" t="e">
        <f>VLOOKUP(A18798,[1]Maestra!A$1:C$746,2,0)</f>
        <v>#N/A</v>
      </c>
      <c r="C18798" s="1" t="e">
        <f>VLOOKUP(A18798,[1]Maestra!A$1:C$746,3,0)</f>
        <v>#N/A</v>
      </c>
      <c r="D18798" s="1" t="s">
        <v>20</v>
      </c>
      <c r="E18798" s="1">
        <v>2</v>
      </c>
      <c r="F18798" s="1">
        <v>2</v>
      </c>
      <c r="G18798" s="1" t="s">
        <v>19</v>
      </c>
      <c r="H18798" s="1">
        <v>9999</v>
      </c>
      <c r="I18798" s="1" t="s">
        <v>452</v>
      </c>
      <c r="J18798" s="1" t="s">
        <v>33</v>
      </c>
      <c r="K18798" s="1" t="s">
        <v>330</v>
      </c>
      <c r="Q18798" s="2" t="s">
        <v>37</v>
      </c>
      <c r="R18798" s="1" t="s">
        <v>718</v>
      </c>
      <c r="S18798" s="1" t="str">
        <f t="shared" si="598"/>
        <v>SAT|2|2|REV|VIG|COMP|CMIE</v>
      </c>
      <c r="T18798" s="2" t="str">
        <f t="shared" si="597"/>
        <v>OK</v>
      </c>
    </row>
    <row r="18799" spans="1:20" x14ac:dyDescent="0.25">
      <c r="A18799" s="1">
        <v>302030101</v>
      </c>
      <c r="B18799" s="1" t="e">
        <f>VLOOKUP(A18799,[1]Maestra!A$1:C$746,2,0)</f>
        <v>#N/A</v>
      </c>
      <c r="C18799" s="1" t="e">
        <f>VLOOKUP(A18799,[1]Maestra!A$1:C$746,3,0)</f>
        <v>#N/A</v>
      </c>
      <c r="D18799" s="1" t="s">
        <v>20</v>
      </c>
      <c r="E18799" s="1">
        <v>2</v>
      </c>
      <c r="F18799" s="1">
        <v>2</v>
      </c>
      <c r="G18799" s="1" t="s">
        <v>19</v>
      </c>
      <c r="H18799" s="1">
        <v>9999</v>
      </c>
      <c r="I18799" s="1" t="s">
        <v>452</v>
      </c>
      <c r="J18799" s="1" t="s">
        <v>33</v>
      </c>
      <c r="K18799" s="1" t="s">
        <v>331</v>
      </c>
      <c r="Q18799" s="2" t="s">
        <v>37</v>
      </c>
      <c r="R18799" s="1" t="s">
        <v>718</v>
      </c>
      <c r="S18799" s="1" t="str">
        <f t="shared" si="598"/>
        <v>SAT|2|2|REV|VIG|COMP|CPEM</v>
      </c>
      <c r="T18799" s="2" t="str">
        <f t="shared" si="597"/>
        <v>OK</v>
      </c>
    </row>
    <row r="18800" spans="1:20" x14ac:dyDescent="0.25">
      <c r="A18800" s="1">
        <v>302030107</v>
      </c>
      <c r="B18800" s="1" t="e">
        <f>VLOOKUP(A18800,[1]Maestra!A$1:C$746,2,0)</f>
        <v>#N/A</v>
      </c>
      <c r="C18800" s="1" t="e">
        <f>VLOOKUP(A18800,[1]Maestra!A$1:C$746,3,0)</f>
        <v>#N/A</v>
      </c>
      <c r="D18800" s="1" t="s">
        <v>20</v>
      </c>
      <c r="E18800" s="1">
        <v>2</v>
      </c>
      <c r="F18800" s="1">
        <v>2</v>
      </c>
      <c r="G18800" s="1" t="s">
        <v>19</v>
      </c>
      <c r="H18800" s="1">
        <v>9999</v>
      </c>
      <c r="I18800" s="1" t="s">
        <v>452</v>
      </c>
      <c r="J18800" s="1" t="s">
        <v>29</v>
      </c>
      <c r="K18800" s="1" t="s">
        <v>327</v>
      </c>
      <c r="Q18800" s="2" t="s">
        <v>37</v>
      </c>
      <c r="R18800" s="1" t="s">
        <v>718</v>
      </c>
      <c r="S18800" s="1" t="str">
        <f t="shared" si="598"/>
        <v>SAT|2|2|REV|VIG|DIEF|CCOR</v>
      </c>
      <c r="T18800" s="2" t="str">
        <f t="shared" si="597"/>
        <v>OK</v>
      </c>
    </row>
    <row r="18801" spans="1:20" x14ac:dyDescent="0.25">
      <c r="A18801" s="1">
        <v>302030107</v>
      </c>
      <c r="B18801" s="1" t="e">
        <f>VLOOKUP(A18801,[1]Maestra!A$1:C$746,2,0)</f>
        <v>#N/A</v>
      </c>
      <c r="C18801" s="1" t="e">
        <f>VLOOKUP(A18801,[1]Maestra!A$1:C$746,3,0)</f>
        <v>#N/A</v>
      </c>
      <c r="D18801" s="1" t="s">
        <v>20</v>
      </c>
      <c r="E18801" s="1">
        <v>2</v>
      </c>
      <c r="F18801" s="1">
        <v>2</v>
      </c>
      <c r="G18801" s="1" t="s">
        <v>19</v>
      </c>
      <c r="H18801" s="1">
        <v>9999</v>
      </c>
      <c r="I18801" s="1" t="s">
        <v>452</v>
      </c>
      <c r="J18801" s="1" t="s">
        <v>29</v>
      </c>
      <c r="K18801" s="1" t="s">
        <v>324</v>
      </c>
      <c r="Q18801" s="2" t="s">
        <v>37</v>
      </c>
      <c r="R18801" s="1" t="s">
        <v>718</v>
      </c>
      <c r="S18801" s="1" t="str">
        <f t="shared" si="598"/>
        <v>SAT|2|2|REV|VIG|DIEF|CCRV</v>
      </c>
      <c r="T18801" s="2" t="str">
        <f t="shared" si="597"/>
        <v>OK</v>
      </c>
    </row>
    <row r="18802" spans="1:20" x14ac:dyDescent="0.25">
      <c r="A18802" s="1">
        <v>302030107</v>
      </c>
      <c r="B18802" s="1" t="e">
        <f>VLOOKUP(A18802,[1]Maestra!A$1:C$746,2,0)</f>
        <v>#N/A</v>
      </c>
      <c r="C18802" s="1" t="e">
        <f>VLOOKUP(A18802,[1]Maestra!A$1:C$746,3,0)</f>
        <v>#N/A</v>
      </c>
      <c r="D18802" s="1" t="s">
        <v>20</v>
      </c>
      <c r="E18802" s="1">
        <v>2</v>
      </c>
      <c r="F18802" s="1">
        <v>2</v>
      </c>
      <c r="G18802" s="1" t="s">
        <v>19</v>
      </c>
      <c r="H18802" s="1">
        <v>9999</v>
      </c>
      <c r="I18802" s="1" t="s">
        <v>452</v>
      </c>
      <c r="J18802" s="1" t="s">
        <v>29</v>
      </c>
      <c r="K18802" s="1" t="s">
        <v>323</v>
      </c>
      <c r="Q18802" s="2" t="s">
        <v>37</v>
      </c>
      <c r="R18802" s="1" t="s">
        <v>718</v>
      </c>
      <c r="S18802" s="1" t="str">
        <f t="shared" si="598"/>
        <v>SAT|2|2|REV|VIG|DIEF|CESP</v>
      </c>
      <c r="T18802" s="2" t="str">
        <f t="shared" si="597"/>
        <v>OK</v>
      </c>
    </row>
    <row r="18803" spans="1:20" x14ac:dyDescent="0.25">
      <c r="A18803" s="1">
        <v>302030107</v>
      </c>
      <c r="B18803" s="1" t="e">
        <f>VLOOKUP(A18803,[1]Maestra!A$1:C$746,2,0)</f>
        <v>#N/A</v>
      </c>
      <c r="C18803" s="1" t="e">
        <f>VLOOKUP(A18803,[1]Maestra!A$1:C$746,3,0)</f>
        <v>#N/A</v>
      </c>
      <c r="D18803" s="1" t="s">
        <v>20</v>
      </c>
      <c r="E18803" s="1">
        <v>2</v>
      </c>
      <c r="F18803" s="1">
        <v>2</v>
      </c>
      <c r="G18803" s="1" t="s">
        <v>19</v>
      </c>
      <c r="H18803" s="1">
        <v>9999</v>
      </c>
      <c r="I18803" s="1" t="s">
        <v>452</v>
      </c>
      <c r="J18803" s="1" t="s">
        <v>29</v>
      </c>
      <c r="K18803" s="1" t="s">
        <v>328</v>
      </c>
      <c r="Q18803" s="2" t="s">
        <v>37</v>
      </c>
      <c r="R18803" s="1" t="s">
        <v>718</v>
      </c>
      <c r="S18803" s="1" t="str">
        <f t="shared" si="598"/>
        <v>SAT|2|2|REV|VIG|DIEF|CGEM</v>
      </c>
      <c r="T18803" s="2" t="str">
        <f t="shared" si="597"/>
        <v>OK</v>
      </c>
    </row>
    <row r="18804" spans="1:20" x14ac:dyDescent="0.25">
      <c r="A18804" s="1">
        <v>302030107</v>
      </c>
      <c r="B18804" s="1" t="e">
        <f>VLOOKUP(A18804,[1]Maestra!A$1:C$746,2,0)</f>
        <v>#N/A</v>
      </c>
      <c r="C18804" s="1" t="e">
        <f>VLOOKUP(A18804,[1]Maestra!A$1:C$746,3,0)</f>
        <v>#N/A</v>
      </c>
      <c r="D18804" s="1" t="s">
        <v>20</v>
      </c>
      <c r="E18804" s="1">
        <v>2</v>
      </c>
      <c r="F18804" s="1">
        <v>2</v>
      </c>
      <c r="G18804" s="1" t="s">
        <v>19</v>
      </c>
      <c r="H18804" s="1">
        <v>9999</v>
      </c>
      <c r="I18804" s="1" t="s">
        <v>452</v>
      </c>
      <c r="J18804" s="1" t="s">
        <v>29</v>
      </c>
      <c r="K18804" s="1" t="s">
        <v>329</v>
      </c>
      <c r="Q18804" s="2" t="s">
        <v>37</v>
      </c>
      <c r="R18804" s="1" t="s">
        <v>718</v>
      </c>
      <c r="S18804" s="1" t="str">
        <f t="shared" si="598"/>
        <v>SAT|2|2|REV|VIG|DIEF|CIVA</v>
      </c>
      <c r="T18804" s="2" t="str">
        <f t="shared" si="597"/>
        <v>OK</v>
      </c>
    </row>
    <row r="18805" spans="1:20" x14ac:dyDescent="0.25">
      <c r="A18805" s="1">
        <v>302030107</v>
      </c>
      <c r="B18805" s="1" t="e">
        <f>VLOOKUP(A18805,[1]Maestra!A$1:C$746,2,0)</f>
        <v>#N/A</v>
      </c>
      <c r="C18805" s="1" t="e">
        <f>VLOOKUP(A18805,[1]Maestra!A$1:C$746,3,0)</f>
        <v>#N/A</v>
      </c>
      <c r="D18805" s="1" t="s">
        <v>20</v>
      </c>
      <c r="E18805" s="1">
        <v>2</v>
      </c>
      <c r="F18805" s="1">
        <v>2</v>
      </c>
      <c r="G18805" s="1" t="s">
        <v>19</v>
      </c>
      <c r="H18805" s="1">
        <v>9999</v>
      </c>
      <c r="I18805" s="1" t="s">
        <v>452</v>
      </c>
      <c r="J18805" s="1" t="s">
        <v>29</v>
      </c>
      <c r="K18805" s="1" t="s">
        <v>325</v>
      </c>
      <c r="Q18805" s="2" t="s">
        <v>37</v>
      </c>
      <c r="R18805" s="1" t="s">
        <v>718</v>
      </c>
      <c r="S18805" s="1" t="str">
        <f t="shared" si="598"/>
        <v>SAT|2|2|REV|VIG|DIEF|CMED</v>
      </c>
      <c r="T18805" s="2" t="str">
        <f t="shared" si="597"/>
        <v>OK</v>
      </c>
    </row>
    <row r="18806" spans="1:20" x14ac:dyDescent="0.25">
      <c r="A18806" s="1">
        <v>302030107</v>
      </c>
      <c r="B18806" s="1" t="e">
        <f>VLOOKUP(A18806,[1]Maestra!A$1:C$746,2,0)</f>
        <v>#N/A</v>
      </c>
      <c r="C18806" s="1" t="e">
        <f>VLOOKUP(A18806,[1]Maestra!A$1:C$746,3,0)</f>
        <v>#N/A</v>
      </c>
      <c r="D18806" s="1" t="s">
        <v>20</v>
      </c>
      <c r="E18806" s="1">
        <v>2</v>
      </c>
      <c r="F18806" s="1">
        <v>2</v>
      </c>
      <c r="G18806" s="1" t="s">
        <v>19</v>
      </c>
      <c r="H18806" s="1">
        <v>9999</v>
      </c>
      <c r="I18806" s="1" t="s">
        <v>452</v>
      </c>
      <c r="J18806" s="1" t="s">
        <v>29</v>
      </c>
      <c r="K18806" s="1" t="s">
        <v>330</v>
      </c>
      <c r="Q18806" s="2" t="s">
        <v>37</v>
      </c>
      <c r="R18806" s="1" t="s">
        <v>718</v>
      </c>
      <c r="S18806" s="1" t="str">
        <f t="shared" si="598"/>
        <v>SAT|2|2|REV|VIG|DIEF|CMIE</v>
      </c>
      <c r="T18806" s="2" t="str">
        <f t="shared" si="597"/>
        <v>OK</v>
      </c>
    </row>
    <row r="18807" spans="1:20" x14ac:dyDescent="0.25">
      <c r="A18807" s="1">
        <v>302030107</v>
      </c>
      <c r="B18807" s="1" t="e">
        <f>VLOOKUP(A18807,[1]Maestra!A$1:C$746,2,0)</f>
        <v>#N/A</v>
      </c>
      <c r="C18807" s="1" t="e">
        <f>VLOOKUP(A18807,[1]Maestra!A$1:C$746,3,0)</f>
        <v>#N/A</v>
      </c>
      <c r="D18807" s="1" t="s">
        <v>20</v>
      </c>
      <c r="E18807" s="1">
        <v>2</v>
      </c>
      <c r="F18807" s="1">
        <v>2</v>
      </c>
      <c r="G18807" s="1" t="s">
        <v>19</v>
      </c>
      <c r="H18807" s="1">
        <v>9999</v>
      </c>
      <c r="I18807" s="1" t="s">
        <v>452</v>
      </c>
      <c r="J18807" s="1" t="s">
        <v>29</v>
      </c>
      <c r="K18807" s="1" t="s">
        <v>331</v>
      </c>
      <c r="Q18807" s="2" t="s">
        <v>37</v>
      </c>
      <c r="R18807" s="1" t="s">
        <v>718</v>
      </c>
      <c r="S18807" s="1" t="str">
        <f t="shared" si="598"/>
        <v>SAT|2|2|REV|VIG|DIEF|CPEM</v>
      </c>
      <c r="T18807" s="2" t="str">
        <f t="shared" si="597"/>
        <v>OK</v>
      </c>
    </row>
    <row r="18808" spans="1:20" x14ac:dyDescent="0.25">
      <c r="A18808" s="1">
        <v>302010102</v>
      </c>
      <c r="B18808" s="1" t="str">
        <f>VLOOKUP(A18808,[1]Maestra!A$1:C$746,2,0)</f>
        <v>ACTARCU08</v>
      </c>
      <c r="C18808" s="1" t="str">
        <f>VLOOKUP(A18808,[1]Maestra!A$1:C$746,3,0)</f>
        <v>TC Amex Rev. - Cuotas</v>
      </c>
      <c r="D18808" s="1" t="s">
        <v>20</v>
      </c>
      <c r="E18808" s="1">
        <v>2</v>
      </c>
      <c r="F18808" s="1">
        <v>3</v>
      </c>
      <c r="G18808" s="1" t="s">
        <v>28</v>
      </c>
      <c r="H18808" s="1">
        <v>9999</v>
      </c>
      <c r="I18808" s="1" t="s">
        <v>449</v>
      </c>
      <c r="J18808" s="1" t="s">
        <v>33</v>
      </c>
      <c r="K18808" s="1" t="s">
        <v>324</v>
      </c>
      <c r="Q18808" s="2" t="s">
        <v>37</v>
      </c>
      <c r="R18808" s="1" t="s">
        <v>718</v>
      </c>
      <c r="S18808" s="1" t="str">
        <f t="shared" si="598"/>
        <v>SAT|2|3|CCU|VEN|COMP|CCRV</v>
      </c>
      <c r="T18808" s="2" t="str">
        <f t="shared" si="597"/>
        <v>OK</v>
      </c>
    </row>
    <row r="18809" spans="1:20" x14ac:dyDescent="0.25">
      <c r="A18809" s="1">
        <v>302010102</v>
      </c>
      <c r="B18809" s="1" t="str">
        <f>VLOOKUP(A18809,[1]Maestra!A$1:C$746,2,0)</f>
        <v>ACTARCU08</v>
      </c>
      <c r="C18809" s="1" t="str">
        <f>VLOOKUP(A18809,[1]Maestra!A$1:C$746,3,0)</f>
        <v>TC Amex Rev. - Cuotas</v>
      </c>
      <c r="D18809" s="1" t="s">
        <v>20</v>
      </c>
      <c r="E18809" s="1">
        <v>2</v>
      </c>
      <c r="F18809" s="1">
        <v>3</v>
      </c>
      <c r="G18809" s="1" t="s">
        <v>28</v>
      </c>
      <c r="H18809" s="1">
        <v>9999</v>
      </c>
      <c r="I18809" s="1" t="s">
        <v>449</v>
      </c>
      <c r="J18809" s="1" t="s">
        <v>33</v>
      </c>
      <c r="K18809" s="1" t="s">
        <v>325</v>
      </c>
      <c r="Q18809" s="2" t="s">
        <v>37</v>
      </c>
      <c r="R18809" s="1" t="s">
        <v>718</v>
      </c>
      <c r="S18809" s="1" t="str">
        <f t="shared" si="598"/>
        <v>SAT|2|3|CCU|VEN|COMP|CMED</v>
      </c>
      <c r="T18809" s="2" t="str">
        <f t="shared" si="597"/>
        <v>OK</v>
      </c>
    </row>
    <row r="18810" spans="1:20" x14ac:dyDescent="0.25">
      <c r="A18810" s="1">
        <v>302010102</v>
      </c>
      <c r="B18810" s="1" t="str">
        <f>VLOOKUP(A18810,[1]Maestra!A$1:C$746,2,0)</f>
        <v>ACTARCU08</v>
      </c>
      <c r="C18810" s="1" t="str">
        <f>VLOOKUP(A18810,[1]Maestra!A$1:C$746,3,0)</f>
        <v>TC Amex Rev. - Cuotas</v>
      </c>
      <c r="D18810" s="1" t="s">
        <v>20</v>
      </c>
      <c r="E18810" s="1">
        <v>2</v>
      </c>
      <c r="F18810" s="1">
        <v>3</v>
      </c>
      <c r="G18810" s="1" t="s">
        <v>28</v>
      </c>
      <c r="H18810" s="1">
        <v>9999</v>
      </c>
      <c r="I18810" s="1" t="s">
        <v>449</v>
      </c>
      <c r="J18810" s="1" t="s">
        <v>33</v>
      </c>
      <c r="K18810" s="1" t="s">
        <v>330</v>
      </c>
      <c r="Q18810" s="2" t="s">
        <v>37</v>
      </c>
      <c r="R18810" s="1" t="s">
        <v>718</v>
      </c>
      <c r="S18810" s="1" t="str">
        <f t="shared" si="598"/>
        <v>SAT|2|3|CCU|VEN|COMP|CMIE</v>
      </c>
      <c r="T18810" s="2" t="str">
        <f t="shared" si="597"/>
        <v>OK</v>
      </c>
    </row>
    <row r="18811" spans="1:20" x14ac:dyDescent="0.25">
      <c r="A18811" s="1">
        <v>302010102</v>
      </c>
      <c r="B18811" s="1" t="str">
        <f>VLOOKUP(A18811,[1]Maestra!A$1:C$746,2,0)</f>
        <v>ACTARCU08</v>
      </c>
      <c r="C18811" s="1" t="str">
        <f>VLOOKUP(A18811,[1]Maestra!A$1:C$746,3,0)</f>
        <v>TC Amex Rev. - Cuotas</v>
      </c>
      <c r="D18811" s="1" t="s">
        <v>20</v>
      </c>
      <c r="E18811" s="1">
        <v>2</v>
      </c>
      <c r="F18811" s="1">
        <v>3</v>
      </c>
      <c r="G18811" s="1" t="s">
        <v>28</v>
      </c>
      <c r="H18811" s="1">
        <v>9999</v>
      </c>
      <c r="I18811" s="1" t="s">
        <v>449</v>
      </c>
      <c r="J18811" s="1" t="s">
        <v>33</v>
      </c>
      <c r="K18811" s="1" t="s">
        <v>331</v>
      </c>
      <c r="Q18811" s="2" t="s">
        <v>37</v>
      </c>
      <c r="R18811" s="1" t="s">
        <v>718</v>
      </c>
      <c r="S18811" s="1" t="str">
        <f t="shared" si="598"/>
        <v>SAT|2|3|CCU|VEN|COMP|CPEM</v>
      </c>
      <c r="T18811" s="2" t="str">
        <f t="shared" si="597"/>
        <v>OK</v>
      </c>
    </row>
    <row r="18812" spans="1:20" x14ac:dyDescent="0.25">
      <c r="A18812" s="1">
        <v>302010106</v>
      </c>
      <c r="B18812" s="1" t="str">
        <f>VLOOKUP(A18812,[1]Maestra!A$1:C$746,2,0)</f>
        <v>ACTARCP08</v>
      </c>
      <c r="C18812" s="1" t="str">
        <f>VLOOKUP(A18812,[1]Maestra!A$1:C$746,3,0)</f>
        <v>TC Amex Rev. - Cuotas por Disp Efectivo</v>
      </c>
      <c r="D18812" s="1" t="s">
        <v>20</v>
      </c>
      <c r="E18812" s="1">
        <v>2</v>
      </c>
      <c r="F18812" s="1">
        <v>3</v>
      </c>
      <c r="G18812" s="1" t="s">
        <v>28</v>
      </c>
      <c r="H18812" s="1">
        <v>9999</v>
      </c>
      <c r="I18812" s="1" t="s">
        <v>449</v>
      </c>
      <c r="J18812" s="1" t="s">
        <v>29</v>
      </c>
      <c r="K18812" s="1" t="s">
        <v>324</v>
      </c>
      <c r="Q18812" s="2" t="s">
        <v>37</v>
      </c>
      <c r="R18812" s="1" t="s">
        <v>718</v>
      </c>
      <c r="S18812" s="1" t="str">
        <f t="shared" si="598"/>
        <v>SAT|2|3|CCU|VEN|DIEF|CCRV</v>
      </c>
      <c r="T18812" s="2" t="str">
        <f t="shared" si="597"/>
        <v>OK</v>
      </c>
    </row>
    <row r="18813" spans="1:20" x14ac:dyDescent="0.25">
      <c r="A18813" s="1">
        <v>302010106</v>
      </c>
      <c r="B18813" s="1" t="str">
        <f>VLOOKUP(A18813,[1]Maestra!A$1:C$746,2,0)</f>
        <v>ACTARCP08</v>
      </c>
      <c r="C18813" s="1" t="str">
        <f>VLOOKUP(A18813,[1]Maestra!A$1:C$746,3,0)</f>
        <v>TC Amex Rev. - Cuotas por Disp Efectivo</v>
      </c>
      <c r="D18813" s="1" t="s">
        <v>20</v>
      </c>
      <c r="E18813" s="1">
        <v>2</v>
      </c>
      <c r="F18813" s="1">
        <v>3</v>
      </c>
      <c r="G18813" s="1" t="s">
        <v>28</v>
      </c>
      <c r="H18813" s="1">
        <v>9999</v>
      </c>
      <c r="I18813" s="1" t="s">
        <v>449</v>
      </c>
      <c r="J18813" s="1" t="s">
        <v>29</v>
      </c>
      <c r="K18813" s="1" t="s">
        <v>325</v>
      </c>
      <c r="Q18813" s="2" t="s">
        <v>37</v>
      </c>
      <c r="R18813" s="1" t="s">
        <v>718</v>
      </c>
      <c r="S18813" s="1" t="str">
        <f t="shared" si="598"/>
        <v>SAT|2|3|CCU|VEN|DIEF|CMED</v>
      </c>
      <c r="T18813" s="2" t="str">
        <f t="shared" si="597"/>
        <v>OK</v>
      </c>
    </row>
    <row r="18814" spans="1:20" x14ac:dyDescent="0.25">
      <c r="A18814" s="1">
        <v>302010106</v>
      </c>
      <c r="B18814" s="1" t="str">
        <f>VLOOKUP(A18814,[1]Maestra!A$1:C$746,2,0)</f>
        <v>ACTARCP08</v>
      </c>
      <c r="C18814" s="1" t="str">
        <f>VLOOKUP(A18814,[1]Maestra!A$1:C$746,3,0)</f>
        <v>TC Amex Rev. - Cuotas por Disp Efectivo</v>
      </c>
      <c r="D18814" s="1" t="s">
        <v>20</v>
      </c>
      <c r="E18814" s="1">
        <v>2</v>
      </c>
      <c r="F18814" s="1">
        <v>3</v>
      </c>
      <c r="G18814" s="1" t="s">
        <v>28</v>
      </c>
      <c r="H18814" s="1">
        <v>9999</v>
      </c>
      <c r="I18814" s="1" t="s">
        <v>449</v>
      </c>
      <c r="J18814" s="1" t="s">
        <v>29</v>
      </c>
      <c r="K18814" s="1" t="s">
        <v>330</v>
      </c>
      <c r="Q18814" s="2" t="s">
        <v>37</v>
      </c>
      <c r="R18814" s="1" t="s">
        <v>718</v>
      </c>
      <c r="S18814" s="1" t="str">
        <f t="shared" si="598"/>
        <v>SAT|2|3|CCU|VEN|DIEF|CMIE</v>
      </c>
      <c r="T18814" s="2" t="str">
        <f t="shared" si="597"/>
        <v>OK</v>
      </c>
    </row>
    <row r="18815" spans="1:20" x14ac:dyDescent="0.25">
      <c r="A18815" s="1">
        <v>302010106</v>
      </c>
      <c r="B18815" s="1" t="str">
        <f>VLOOKUP(A18815,[1]Maestra!A$1:C$746,2,0)</f>
        <v>ACTARCP08</v>
      </c>
      <c r="C18815" s="1" t="str">
        <f>VLOOKUP(A18815,[1]Maestra!A$1:C$746,3,0)</f>
        <v>TC Amex Rev. - Cuotas por Disp Efectivo</v>
      </c>
      <c r="D18815" s="1" t="s">
        <v>20</v>
      </c>
      <c r="E18815" s="1">
        <v>2</v>
      </c>
      <c r="F18815" s="1">
        <v>3</v>
      </c>
      <c r="G18815" s="1" t="s">
        <v>28</v>
      </c>
      <c r="H18815" s="1">
        <v>9999</v>
      </c>
      <c r="I18815" s="1" t="s">
        <v>449</v>
      </c>
      <c r="J18815" s="1" t="s">
        <v>29</v>
      </c>
      <c r="K18815" s="1" t="s">
        <v>331</v>
      </c>
      <c r="Q18815" s="2" t="s">
        <v>37</v>
      </c>
      <c r="R18815" s="1" t="s">
        <v>718</v>
      </c>
      <c r="S18815" s="1" t="str">
        <f t="shared" si="598"/>
        <v>SAT|2|3|CCU|VEN|DIEF|CPEM</v>
      </c>
      <c r="T18815" s="2" t="str">
        <f t="shared" si="597"/>
        <v>OK</v>
      </c>
    </row>
    <row r="18816" spans="1:20" x14ac:dyDescent="0.25">
      <c r="A18816" s="1">
        <v>302010102</v>
      </c>
      <c r="B18816" s="1" t="str">
        <f>VLOOKUP(A18816,[1]Maestra!A$1:C$746,2,0)</f>
        <v>ACTARCU08</v>
      </c>
      <c r="C18816" s="1" t="str">
        <f>VLOOKUP(A18816,[1]Maestra!A$1:C$746,3,0)</f>
        <v>TC Amex Rev. - Cuotas</v>
      </c>
      <c r="D18816" s="1" t="s">
        <v>20</v>
      </c>
      <c r="E18816" s="1">
        <v>2</v>
      </c>
      <c r="F18816" s="1">
        <v>3</v>
      </c>
      <c r="G18816" s="1" t="s">
        <v>28</v>
      </c>
      <c r="H18816" s="1">
        <v>9999</v>
      </c>
      <c r="I18816" s="1" t="s">
        <v>452</v>
      </c>
      <c r="J18816" s="1" t="s">
        <v>33</v>
      </c>
      <c r="K18816" s="1" t="s">
        <v>324</v>
      </c>
      <c r="Q18816" s="2" t="s">
        <v>37</v>
      </c>
      <c r="R18816" s="1" t="s">
        <v>718</v>
      </c>
      <c r="S18816" s="1" t="str">
        <f t="shared" si="598"/>
        <v>SAT|2|3|CCU|VIG|COMP|CCRV</v>
      </c>
      <c r="T18816" s="2" t="str">
        <f t="shared" si="597"/>
        <v>OK</v>
      </c>
    </row>
    <row r="18817" spans="1:20" x14ac:dyDescent="0.25">
      <c r="A18817" s="1">
        <v>302010102</v>
      </c>
      <c r="B18817" s="1" t="str">
        <f>VLOOKUP(A18817,[1]Maestra!A$1:C$746,2,0)</f>
        <v>ACTARCU08</v>
      </c>
      <c r="C18817" s="1" t="str">
        <f>VLOOKUP(A18817,[1]Maestra!A$1:C$746,3,0)</f>
        <v>TC Amex Rev. - Cuotas</v>
      </c>
      <c r="D18817" s="1" t="s">
        <v>20</v>
      </c>
      <c r="E18817" s="1">
        <v>2</v>
      </c>
      <c r="F18817" s="1">
        <v>3</v>
      </c>
      <c r="G18817" s="1" t="s">
        <v>28</v>
      </c>
      <c r="H18817" s="1">
        <v>9999</v>
      </c>
      <c r="I18817" s="1" t="s">
        <v>452</v>
      </c>
      <c r="J18817" s="1" t="s">
        <v>33</v>
      </c>
      <c r="K18817" s="1" t="s">
        <v>325</v>
      </c>
      <c r="Q18817" s="2" t="s">
        <v>37</v>
      </c>
      <c r="R18817" s="1" t="s">
        <v>718</v>
      </c>
      <c r="S18817" s="1" t="str">
        <f t="shared" si="598"/>
        <v>SAT|2|3|CCU|VIG|COMP|CMED</v>
      </c>
      <c r="T18817" s="2" t="str">
        <f t="shared" si="597"/>
        <v>OK</v>
      </c>
    </row>
    <row r="18818" spans="1:20" x14ac:dyDescent="0.25">
      <c r="A18818" s="1">
        <v>302010102</v>
      </c>
      <c r="B18818" s="1" t="str">
        <f>VLOOKUP(A18818,[1]Maestra!A$1:C$746,2,0)</f>
        <v>ACTARCU08</v>
      </c>
      <c r="C18818" s="1" t="str">
        <f>VLOOKUP(A18818,[1]Maestra!A$1:C$746,3,0)</f>
        <v>TC Amex Rev. - Cuotas</v>
      </c>
      <c r="D18818" s="1" t="s">
        <v>20</v>
      </c>
      <c r="E18818" s="1">
        <v>2</v>
      </c>
      <c r="F18818" s="1">
        <v>3</v>
      </c>
      <c r="G18818" s="1" t="s">
        <v>28</v>
      </c>
      <c r="H18818" s="1">
        <v>9999</v>
      </c>
      <c r="I18818" s="1" t="s">
        <v>452</v>
      </c>
      <c r="J18818" s="1" t="s">
        <v>33</v>
      </c>
      <c r="K18818" s="1" t="s">
        <v>330</v>
      </c>
      <c r="Q18818" s="2" t="s">
        <v>37</v>
      </c>
      <c r="R18818" s="1" t="s">
        <v>718</v>
      </c>
      <c r="S18818" s="1" t="str">
        <f t="shared" si="598"/>
        <v>SAT|2|3|CCU|VIG|COMP|CMIE</v>
      </c>
      <c r="T18818" s="2" t="str">
        <f t="shared" si="597"/>
        <v>OK</v>
      </c>
    </row>
    <row r="18819" spans="1:20" x14ac:dyDescent="0.25">
      <c r="A18819" s="1">
        <v>302010102</v>
      </c>
      <c r="B18819" s="1" t="str">
        <f>VLOOKUP(A18819,[1]Maestra!A$1:C$746,2,0)</f>
        <v>ACTARCU08</v>
      </c>
      <c r="C18819" s="1" t="str">
        <f>VLOOKUP(A18819,[1]Maestra!A$1:C$746,3,0)</f>
        <v>TC Amex Rev. - Cuotas</v>
      </c>
      <c r="D18819" s="1" t="s">
        <v>20</v>
      </c>
      <c r="E18819" s="1">
        <v>2</v>
      </c>
      <c r="F18819" s="1">
        <v>3</v>
      </c>
      <c r="G18819" s="1" t="s">
        <v>28</v>
      </c>
      <c r="H18819" s="1">
        <v>9999</v>
      </c>
      <c r="I18819" s="1" t="s">
        <v>452</v>
      </c>
      <c r="J18819" s="1" t="s">
        <v>33</v>
      </c>
      <c r="K18819" s="1" t="s">
        <v>331</v>
      </c>
      <c r="Q18819" s="2" t="s">
        <v>37</v>
      </c>
      <c r="R18819" s="1" t="s">
        <v>718</v>
      </c>
      <c r="S18819" s="1" t="str">
        <f t="shared" si="598"/>
        <v>SAT|2|3|CCU|VIG|COMP|CPEM</v>
      </c>
      <c r="T18819" s="2" t="str">
        <f t="shared" ref="T18819:T18882" si="599">IF(COUNTIFS($D$2:$D$20413,D18819,$S$2:$S$20413,S18819,$A$2:$A$20413,"&lt;&gt;"&amp;A18819)&gt;0,"Conflicto","OK")</f>
        <v>OK</v>
      </c>
    </row>
    <row r="18820" spans="1:20" x14ac:dyDescent="0.25">
      <c r="A18820" s="1">
        <v>302010106</v>
      </c>
      <c r="B18820" s="1" t="str">
        <f>VLOOKUP(A18820,[1]Maestra!A$1:C$746,2,0)</f>
        <v>ACTARCP08</v>
      </c>
      <c r="C18820" s="1" t="str">
        <f>VLOOKUP(A18820,[1]Maestra!A$1:C$746,3,0)</f>
        <v>TC Amex Rev. - Cuotas por Disp Efectivo</v>
      </c>
      <c r="D18820" s="1" t="s">
        <v>20</v>
      </c>
      <c r="E18820" s="1">
        <v>2</v>
      </c>
      <c r="F18820" s="1">
        <v>3</v>
      </c>
      <c r="G18820" s="1" t="s">
        <v>28</v>
      </c>
      <c r="H18820" s="1">
        <v>9999</v>
      </c>
      <c r="I18820" s="1" t="s">
        <v>452</v>
      </c>
      <c r="J18820" s="1" t="s">
        <v>29</v>
      </c>
      <c r="K18820" s="1" t="s">
        <v>324</v>
      </c>
      <c r="Q18820" s="2" t="s">
        <v>37</v>
      </c>
      <c r="R18820" s="1" t="s">
        <v>718</v>
      </c>
      <c r="S18820" s="1" t="str">
        <f t="shared" si="598"/>
        <v>SAT|2|3|CCU|VIG|DIEF|CCRV</v>
      </c>
      <c r="T18820" s="2" t="str">
        <f t="shared" si="599"/>
        <v>OK</v>
      </c>
    </row>
    <row r="18821" spans="1:20" x14ac:dyDescent="0.25">
      <c r="A18821" s="1">
        <v>302010106</v>
      </c>
      <c r="B18821" s="1" t="str">
        <f>VLOOKUP(A18821,[1]Maestra!A$1:C$746,2,0)</f>
        <v>ACTARCP08</v>
      </c>
      <c r="C18821" s="1" t="str">
        <f>VLOOKUP(A18821,[1]Maestra!A$1:C$746,3,0)</f>
        <v>TC Amex Rev. - Cuotas por Disp Efectivo</v>
      </c>
      <c r="D18821" s="1" t="s">
        <v>20</v>
      </c>
      <c r="E18821" s="1">
        <v>2</v>
      </c>
      <c r="F18821" s="1">
        <v>3</v>
      </c>
      <c r="G18821" s="1" t="s">
        <v>28</v>
      </c>
      <c r="H18821" s="1">
        <v>9999</v>
      </c>
      <c r="I18821" s="1" t="s">
        <v>452</v>
      </c>
      <c r="J18821" s="1" t="s">
        <v>29</v>
      </c>
      <c r="K18821" s="1" t="s">
        <v>325</v>
      </c>
      <c r="Q18821" s="2" t="s">
        <v>37</v>
      </c>
      <c r="R18821" s="1" t="s">
        <v>718</v>
      </c>
      <c r="S18821" s="1" t="str">
        <f t="shared" si="598"/>
        <v>SAT|2|3|CCU|VIG|DIEF|CMED</v>
      </c>
      <c r="T18821" s="2" t="str">
        <f t="shared" si="599"/>
        <v>OK</v>
      </c>
    </row>
    <row r="18822" spans="1:20" x14ac:dyDescent="0.25">
      <c r="A18822" s="1">
        <v>302010106</v>
      </c>
      <c r="B18822" s="1" t="str">
        <f>VLOOKUP(A18822,[1]Maestra!A$1:C$746,2,0)</f>
        <v>ACTARCP08</v>
      </c>
      <c r="C18822" s="1" t="str">
        <f>VLOOKUP(A18822,[1]Maestra!A$1:C$746,3,0)</f>
        <v>TC Amex Rev. - Cuotas por Disp Efectivo</v>
      </c>
      <c r="D18822" s="1" t="s">
        <v>20</v>
      </c>
      <c r="E18822" s="1">
        <v>2</v>
      </c>
      <c r="F18822" s="1">
        <v>3</v>
      </c>
      <c r="G18822" s="1" t="s">
        <v>28</v>
      </c>
      <c r="H18822" s="1">
        <v>9999</v>
      </c>
      <c r="I18822" s="1" t="s">
        <v>452</v>
      </c>
      <c r="J18822" s="1" t="s">
        <v>29</v>
      </c>
      <c r="K18822" s="1" t="s">
        <v>330</v>
      </c>
      <c r="Q18822" s="2" t="s">
        <v>37</v>
      </c>
      <c r="R18822" s="1" t="s">
        <v>718</v>
      </c>
      <c r="S18822" s="1" t="str">
        <f t="shared" si="598"/>
        <v>SAT|2|3|CCU|VIG|DIEF|CMIE</v>
      </c>
      <c r="T18822" s="2" t="str">
        <f t="shared" si="599"/>
        <v>OK</v>
      </c>
    </row>
    <row r="18823" spans="1:20" x14ac:dyDescent="0.25">
      <c r="A18823" s="1">
        <v>302010106</v>
      </c>
      <c r="B18823" s="1" t="str">
        <f>VLOOKUP(A18823,[1]Maestra!A$1:C$746,2,0)</f>
        <v>ACTARCP08</v>
      </c>
      <c r="C18823" s="1" t="str">
        <f>VLOOKUP(A18823,[1]Maestra!A$1:C$746,3,0)</f>
        <v>TC Amex Rev. - Cuotas por Disp Efectivo</v>
      </c>
      <c r="D18823" s="1" t="s">
        <v>20</v>
      </c>
      <c r="E18823" s="1">
        <v>2</v>
      </c>
      <c r="F18823" s="1">
        <v>3</v>
      </c>
      <c r="G18823" s="1" t="s">
        <v>28</v>
      </c>
      <c r="H18823" s="1">
        <v>9999</v>
      </c>
      <c r="I18823" s="1" t="s">
        <v>452</v>
      </c>
      <c r="J18823" s="1" t="s">
        <v>29</v>
      </c>
      <c r="K18823" s="1" t="s">
        <v>331</v>
      </c>
      <c r="Q18823" s="2" t="s">
        <v>37</v>
      </c>
      <c r="R18823" s="1" t="s">
        <v>718</v>
      </c>
      <c r="S18823" s="1" t="str">
        <f t="shared" si="598"/>
        <v>SAT|2|3|CCU|VIG|DIEF|CPEM</v>
      </c>
      <c r="T18823" s="2" t="str">
        <f t="shared" si="599"/>
        <v>OK</v>
      </c>
    </row>
    <row r="18824" spans="1:20" x14ac:dyDescent="0.25">
      <c r="A18824" s="1">
        <v>302010105</v>
      </c>
      <c r="B18824" s="1" t="e">
        <f>VLOOKUP(A18824,[1]Maestra!A$1:C$746,2,0)</f>
        <v>#N/A</v>
      </c>
      <c r="C18824" s="1" t="e">
        <f>VLOOKUP(A18824,[1]Maestra!A$1:C$746,3,0)</f>
        <v>#N/A</v>
      </c>
      <c r="D18824" s="1" t="s">
        <v>20</v>
      </c>
      <c r="E18824" s="1">
        <v>2</v>
      </c>
      <c r="F18824" s="1">
        <v>3</v>
      </c>
      <c r="G18824" s="1" t="s">
        <v>34</v>
      </c>
      <c r="H18824" s="1">
        <v>9999</v>
      </c>
      <c r="I18824" s="1" t="s">
        <v>449</v>
      </c>
      <c r="J18824" s="1" t="s">
        <v>29</v>
      </c>
      <c r="K18824" s="1" t="s">
        <v>324</v>
      </c>
      <c r="Q18824" s="2" t="s">
        <v>37</v>
      </c>
      <c r="R18824" s="1" t="s">
        <v>718</v>
      </c>
      <c r="S18824" s="1" t="str">
        <f t="shared" si="598"/>
        <v>SAT|2|3|CDI|VEN|DIEF|CCRV</v>
      </c>
      <c r="T18824" s="2" t="str">
        <f t="shared" si="599"/>
        <v>OK</v>
      </c>
    </row>
    <row r="18825" spans="1:20" x14ac:dyDescent="0.25">
      <c r="A18825" s="1">
        <v>302010105</v>
      </c>
      <c r="B18825" s="1" t="e">
        <f>VLOOKUP(A18825,[1]Maestra!A$1:C$746,2,0)</f>
        <v>#N/A</v>
      </c>
      <c r="C18825" s="1" t="e">
        <f>VLOOKUP(A18825,[1]Maestra!A$1:C$746,3,0)</f>
        <v>#N/A</v>
      </c>
      <c r="D18825" s="1" t="s">
        <v>20</v>
      </c>
      <c r="E18825" s="1">
        <v>2</v>
      </c>
      <c r="F18825" s="1">
        <v>3</v>
      </c>
      <c r="G18825" s="1" t="s">
        <v>34</v>
      </c>
      <c r="H18825" s="1">
        <v>9999</v>
      </c>
      <c r="I18825" s="1" t="s">
        <v>449</v>
      </c>
      <c r="J18825" s="1" t="s">
        <v>29</v>
      </c>
      <c r="K18825" s="1" t="s">
        <v>325</v>
      </c>
      <c r="Q18825" s="2" t="s">
        <v>37</v>
      </c>
      <c r="R18825" s="1" t="s">
        <v>718</v>
      </c>
      <c r="S18825" s="1" t="str">
        <f t="shared" si="598"/>
        <v>SAT|2|3|CDI|VEN|DIEF|CMED</v>
      </c>
      <c r="T18825" s="2" t="str">
        <f t="shared" si="599"/>
        <v>OK</v>
      </c>
    </row>
    <row r="18826" spans="1:20" x14ac:dyDescent="0.25">
      <c r="A18826" s="1">
        <v>302010105</v>
      </c>
      <c r="B18826" s="1" t="e">
        <f>VLOOKUP(A18826,[1]Maestra!A$1:C$746,2,0)</f>
        <v>#N/A</v>
      </c>
      <c r="C18826" s="1" t="e">
        <f>VLOOKUP(A18826,[1]Maestra!A$1:C$746,3,0)</f>
        <v>#N/A</v>
      </c>
      <c r="D18826" s="1" t="s">
        <v>20</v>
      </c>
      <c r="E18826" s="1">
        <v>2</v>
      </c>
      <c r="F18826" s="1">
        <v>3</v>
      </c>
      <c r="G18826" s="1" t="s">
        <v>34</v>
      </c>
      <c r="H18826" s="1">
        <v>9999</v>
      </c>
      <c r="I18826" s="1" t="s">
        <v>449</v>
      </c>
      <c r="J18826" s="1" t="s">
        <v>29</v>
      </c>
      <c r="K18826" s="1" t="s">
        <v>330</v>
      </c>
      <c r="Q18826" s="2" t="s">
        <v>37</v>
      </c>
      <c r="R18826" s="1" t="s">
        <v>718</v>
      </c>
      <c r="S18826" s="1" t="str">
        <f t="shared" si="598"/>
        <v>SAT|2|3|CDI|VEN|DIEF|CMIE</v>
      </c>
      <c r="T18826" s="2" t="str">
        <f t="shared" si="599"/>
        <v>OK</v>
      </c>
    </row>
    <row r="18827" spans="1:20" x14ac:dyDescent="0.25">
      <c r="A18827" s="1">
        <v>302010105</v>
      </c>
      <c r="B18827" s="1" t="e">
        <f>VLOOKUP(A18827,[1]Maestra!A$1:C$746,2,0)</f>
        <v>#N/A</v>
      </c>
      <c r="C18827" s="1" t="e">
        <f>VLOOKUP(A18827,[1]Maestra!A$1:C$746,3,0)</f>
        <v>#N/A</v>
      </c>
      <c r="D18827" s="1" t="s">
        <v>20</v>
      </c>
      <c r="E18827" s="1">
        <v>2</v>
      </c>
      <c r="F18827" s="1">
        <v>3</v>
      </c>
      <c r="G18827" s="1" t="s">
        <v>34</v>
      </c>
      <c r="H18827" s="1">
        <v>9999</v>
      </c>
      <c r="I18827" s="1" t="s">
        <v>449</v>
      </c>
      <c r="J18827" s="1" t="s">
        <v>29</v>
      </c>
      <c r="K18827" s="1" t="s">
        <v>331</v>
      </c>
      <c r="Q18827" s="2" t="s">
        <v>37</v>
      </c>
      <c r="R18827" s="1" t="s">
        <v>718</v>
      </c>
      <c r="S18827" s="1" t="str">
        <f t="shared" si="598"/>
        <v>SAT|2|3|CDI|VEN|DIEF|CPEM</v>
      </c>
      <c r="T18827" s="2" t="str">
        <f t="shared" si="599"/>
        <v>OK</v>
      </c>
    </row>
    <row r="18828" spans="1:20" x14ac:dyDescent="0.25">
      <c r="A18828" s="1">
        <v>302010105</v>
      </c>
      <c r="B18828" s="1" t="e">
        <f>VLOOKUP(A18828,[1]Maestra!A$1:C$746,2,0)</f>
        <v>#N/A</v>
      </c>
      <c r="C18828" s="1" t="e">
        <f>VLOOKUP(A18828,[1]Maestra!A$1:C$746,3,0)</f>
        <v>#N/A</v>
      </c>
      <c r="D18828" s="1" t="s">
        <v>20</v>
      </c>
      <c r="E18828" s="1">
        <v>2</v>
      </c>
      <c r="F18828" s="1">
        <v>3</v>
      </c>
      <c r="G18828" s="1" t="s">
        <v>34</v>
      </c>
      <c r="H18828" s="1">
        <v>9999</v>
      </c>
      <c r="I18828" s="1" t="s">
        <v>452</v>
      </c>
      <c r="J18828" s="1" t="s">
        <v>29</v>
      </c>
      <c r="K18828" s="1" t="s">
        <v>324</v>
      </c>
      <c r="Q18828" s="2" t="s">
        <v>37</v>
      </c>
      <c r="R18828" s="1" t="s">
        <v>718</v>
      </c>
      <c r="S18828" s="1" t="str">
        <f t="shared" si="598"/>
        <v>SAT|2|3|CDI|VIG|DIEF|CCRV</v>
      </c>
      <c r="T18828" s="2" t="str">
        <f t="shared" si="599"/>
        <v>OK</v>
      </c>
    </row>
    <row r="18829" spans="1:20" x14ac:dyDescent="0.25">
      <c r="A18829" s="1">
        <v>302010105</v>
      </c>
      <c r="B18829" s="1" t="e">
        <f>VLOOKUP(A18829,[1]Maestra!A$1:C$746,2,0)</f>
        <v>#N/A</v>
      </c>
      <c r="C18829" s="1" t="e">
        <f>VLOOKUP(A18829,[1]Maestra!A$1:C$746,3,0)</f>
        <v>#N/A</v>
      </c>
      <c r="D18829" s="1" t="s">
        <v>20</v>
      </c>
      <c r="E18829" s="1">
        <v>2</v>
      </c>
      <c r="F18829" s="1">
        <v>3</v>
      </c>
      <c r="G18829" s="1" t="s">
        <v>34</v>
      </c>
      <c r="H18829" s="1">
        <v>9999</v>
      </c>
      <c r="I18829" s="1" t="s">
        <v>452</v>
      </c>
      <c r="J18829" s="1" t="s">
        <v>29</v>
      </c>
      <c r="K18829" s="1" t="s">
        <v>325</v>
      </c>
      <c r="Q18829" s="2" t="s">
        <v>37</v>
      </c>
      <c r="R18829" s="1" t="s">
        <v>718</v>
      </c>
      <c r="S18829" s="1" t="str">
        <f t="shared" si="598"/>
        <v>SAT|2|3|CDI|VIG|DIEF|CMED</v>
      </c>
      <c r="T18829" s="2" t="str">
        <f t="shared" si="599"/>
        <v>OK</v>
      </c>
    </row>
    <row r="18830" spans="1:20" x14ac:dyDescent="0.25">
      <c r="A18830" s="1">
        <v>302010105</v>
      </c>
      <c r="B18830" s="1" t="e">
        <f>VLOOKUP(A18830,[1]Maestra!A$1:C$746,2,0)</f>
        <v>#N/A</v>
      </c>
      <c r="C18830" s="1" t="e">
        <f>VLOOKUP(A18830,[1]Maestra!A$1:C$746,3,0)</f>
        <v>#N/A</v>
      </c>
      <c r="D18830" s="1" t="s">
        <v>20</v>
      </c>
      <c r="E18830" s="1">
        <v>2</v>
      </c>
      <c r="F18830" s="1">
        <v>3</v>
      </c>
      <c r="G18830" s="1" t="s">
        <v>34</v>
      </c>
      <c r="H18830" s="1">
        <v>9999</v>
      </c>
      <c r="I18830" s="1" t="s">
        <v>452</v>
      </c>
      <c r="J18830" s="1" t="s">
        <v>29</v>
      </c>
      <c r="K18830" s="1" t="s">
        <v>330</v>
      </c>
      <c r="Q18830" s="2" t="s">
        <v>37</v>
      </c>
      <c r="R18830" s="1" t="s">
        <v>718</v>
      </c>
      <c r="S18830" s="1" t="str">
        <f t="shared" si="598"/>
        <v>SAT|2|3|CDI|VIG|DIEF|CMIE</v>
      </c>
      <c r="T18830" s="2" t="str">
        <f t="shared" si="599"/>
        <v>OK</v>
      </c>
    </row>
    <row r="18831" spans="1:20" x14ac:dyDescent="0.25">
      <c r="A18831" s="1">
        <v>302010105</v>
      </c>
      <c r="B18831" s="1" t="e">
        <f>VLOOKUP(A18831,[1]Maestra!A$1:C$746,2,0)</f>
        <v>#N/A</v>
      </c>
      <c r="C18831" s="1" t="e">
        <f>VLOOKUP(A18831,[1]Maestra!A$1:C$746,3,0)</f>
        <v>#N/A</v>
      </c>
      <c r="D18831" s="1" t="s">
        <v>20</v>
      </c>
      <c r="E18831" s="1">
        <v>2</v>
      </c>
      <c r="F18831" s="1">
        <v>3</v>
      </c>
      <c r="G18831" s="1" t="s">
        <v>34</v>
      </c>
      <c r="H18831" s="1">
        <v>9999</v>
      </c>
      <c r="I18831" s="1" t="s">
        <v>452</v>
      </c>
      <c r="J18831" s="1" t="s">
        <v>29</v>
      </c>
      <c r="K18831" s="1" t="s">
        <v>331</v>
      </c>
      <c r="Q18831" s="2" t="s">
        <v>37</v>
      </c>
      <c r="R18831" s="1" t="s">
        <v>718</v>
      </c>
      <c r="S18831" s="1" t="str">
        <f t="shared" si="598"/>
        <v>SAT|2|3|CDI|VIG|DIEF|CPEM</v>
      </c>
      <c r="T18831" s="2" t="str">
        <f t="shared" si="599"/>
        <v>OK</v>
      </c>
    </row>
    <row r="18832" spans="1:20" x14ac:dyDescent="0.25">
      <c r="A18832" s="1">
        <v>302010104</v>
      </c>
      <c r="B18832" s="1" t="str">
        <f>VLOOKUP(A18832,[1]Maestra!A$1:C$746,2,0)</f>
        <v>ACTARCD08</v>
      </c>
      <c r="C18832" s="1" t="str">
        <f>VLOOKUP(A18832,[1]Maestra!A$1:C$746,3,0)</f>
        <v>TC Amex Rev. - Compra Deuda</v>
      </c>
      <c r="D18832" s="1" t="s">
        <v>20</v>
      </c>
      <c r="E18832" s="1">
        <v>2</v>
      </c>
      <c r="F18832" s="1">
        <v>3</v>
      </c>
      <c r="G18832" s="1" t="s">
        <v>22</v>
      </c>
      <c r="H18832" s="1">
        <v>9999</v>
      </c>
      <c r="I18832" s="1" t="s">
        <v>449</v>
      </c>
      <c r="J18832" s="1" t="s">
        <v>29</v>
      </c>
      <c r="K18832" s="1" t="s">
        <v>454</v>
      </c>
      <c r="Q18832" s="2" t="s">
        <v>37</v>
      </c>
      <c r="R18832" s="1" t="s">
        <v>718</v>
      </c>
      <c r="S18832" s="1" t="str">
        <f t="shared" si="598"/>
        <v>SAT|2|3|CDP|VEN|DIEF|CCNR</v>
      </c>
      <c r="T18832" s="2" t="str">
        <f t="shared" si="599"/>
        <v>OK</v>
      </c>
    </row>
    <row r="18833" spans="1:20" x14ac:dyDescent="0.25">
      <c r="A18833" s="1">
        <v>302010104</v>
      </c>
      <c r="B18833" s="1" t="str">
        <f>VLOOKUP(A18833,[1]Maestra!A$1:C$746,2,0)</f>
        <v>ACTARCD08</v>
      </c>
      <c r="C18833" s="1" t="str">
        <f>VLOOKUP(A18833,[1]Maestra!A$1:C$746,3,0)</f>
        <v>TC Amex Rev. - Compra Deuda</v>
      </c>
      <c r="D18833" s="1" t="s">
        <v>20</v>
      </c>
      <c r="E18833" s="1">
        <v>2</v>
      </c>
      <c r="F18833" s="1">
        <v>3</v>
      </c>
      <c r="G18833" s="1" t="s">
        <v>22</v>
      </c>
      <c r="H18833" s="1">
        <v>9999</v>
      </c>
      <c r="I18833" s="1" t="s">
        <v>449</v>
      </c>
      <c r="J18833" s="1" t="s">
        <v>29</v>
      </c>
      <c r="K18833" s="1" t="s">
        <v>325</v>
      </c>
      <c r="Q18833" s="2" t="s">
        <v>37</v>
      </c>
      <c r="R18833" s="1" t="s">
        <v>718</v>
      </c>
      <c r="S18833" s="1" t="str">
        <f t="shared" si="598"/>
        <v>SAT|2|3|CDP|VEN|DIEF|CMED</v>
      </c>
      <c r="T18833" s="2" t="str">
        <f t="shared" si="599"/>
        <v>OK</v>
      </c>
    </row>
    <row r="18834" spans="1:20" x14ac:dyDescent="0.25">
      <c r="A18834" s="1">
        <v>302010104</v>
      </c>
      <c r="B18834" s="1" t="str">
        <f>VLOOKUP(A18834,[1]Maestra!A$1:C$746,2,0)</f>
        <v>ACTARCD08</v>
      </c>
      <c r="C18834" s="1" t="str">
        <f>VLOOKUP(A18834,[1]Maestra!A$1:C$746,3,0)</f>
        <v>TC Amex Rev. - Compra Deuda</v>
      </c>
      <c r="D18834" s="1" t="s">
        <v>20</v>
      </c>
      <c r="E18834" s="1">
        <v>2</v>
      </c>
      <c r="F18834" s="1">
        <v>3</v>
      </c>
      <c r="G18834" s="1" t="s">
        <v>22</v>
      </c>
      <c r="H18834" s="1">
        <v>9999</v>
      </c>
      <c r="I18834" s="1" t="s">
        <v>449</v>
      </c>
      <c r="J18834" s="1" t="s">
        <v>29</v>
      </c>
      <c r="K18834" s="1" t="s">
        <v>330</v>
      </c>
      <c r="Q18834" s="2" t="s">
        <v>37</v>
      </c>
      <c r="R18834" s="1" t="s">
        <v>718</v>
      </c>
      <c r="S18834" s="1" t="str">
        <f t="shared" si="598"/>
        <v>SAT|2|3|CDP|VEN|DIEF|CMIE</v>
      </c>
      <c r="T18834" s="2" t="str">
        <f t="shared" si="599"/>
        <v>OK</v>
      </c>
    </row>
    <row r="18835" spans="1:20" x14ac:dyDescent="0.25">
      <c r="A18835" s="1">
        <v>302010104</v>
      </c>
      <c r="B18835" s="1" t="str">
        <f>VLOOKUP(A18835,[1]Maestra!A$1:C$746,2,0)</f>
        <v>ACTARCD08</v>
      </c>
      <c r="C18835" s="1" t="str">
        <f>VLOOKUP(A18835,[1]Maestra!A$1:C$746,3,0)</f>
        <v>TC Amex Rev. - Compra Deuda</v>
      </c>
      <c r="D18835" s="1" t="s">
        <v>20</v>
      </c>
      <c r="E18835" s="1">
        <v>2</v>
      </c>
      <c r="F18835" s="1">
        <v>3</v>
      </c>
      <c r="G18835" s="1" t="s">
        <v>22</v>
      </c>
      <c r="H18835" s="1">
        <v>9999</v>
      </c>
      <c r="I18835" s="1" t="s">
        <v>449</v>
      </c>
      <c r="J18835" s="1" t="s">
        <v>29</v>
      </c>
      <c r="K18835" s="1" t="s">
        <v>331</v>
      </c>
      <c r="Q18835" s="2" t="s">
        <v>37</v>
      </c>
      <c r="R18835" s="1" t="s">
        <v>718</v>
      </c>
      <c r="S18835" s="1" t="str">
        <f t="shared" si="598"/>
        <v>SAT|2|3|CDP|VEN|DIEF|CPEM</v>
      </c>
      <c r="T18835" s="2" t="str">
        <f t="shared" si="599"/>
        <v>OK</v>
      </c>
    </row>
    <row r="18836" spans="1:20" x14ac:dyDescent="0.25">
      <c r="A18836" s="1">
        <v>302010104</v>
      </c>
      <c r="B18836" s="1" t="str">
        <f>VLOOKUP(A18836,[1]Maestra!A$1:C$746,2,0)</f>
        <v>ACTARCD08</v>
      </c>
      <c r="C18836" s="1" t="str">
        <f>VLOOKUP(A18836,[1]Maestra!A$1:C$746,3,0)</f>
        <v>TC Amex Rev. - Compra Deuda</v>
      </c>
      <c r="D18836" s="1" t="s">
        <v>20</v>
      </c>
      <c r="E18836" s="1">
        <v>2</v>
      </c>
      <c r="F18836" s="1">
        <v>3</v>
      </c>
      <c r="G18836" s="1" t="s">
        <v>22</v>
      </c>
      <c r="H18836" s="1">
        <v>9999</v>
      </c>
      <c r="I18836" s="1" t="s">
        <v>452</v>
      </c>
      <c r="J18836" s="1" t="s">
        <v>29</v>
      </c>
      <c r="K18836" s="1" t="s">
        <v>454</v>
      </c>
      <c r="Q18836" s="2" t="s">
        <v>37</v>
      </c>
      <c r="R18836" s="1" t="s">
        <v>718</v>
      </c>
      <c r="S18836" s="1" t="str">
        <f t="shared" si="598"/>
        <v>SAT|2|3|CDP|VIG|DIEF|CCNR</v>
      </c>
      <c r="T18836" s="2" t="str">
        <f t="shared" si="599"/>
        <v>OK</v>
      </c>
    </row>
    <row r="18837" spans="1:20" x14ac:dyDescent="0.25">
      <c r="A18837" s="1">
        <v>302010104</v>
      </c>
      <c r="B18837" s="1" t="str">
        <f>VLOOKUP(A18837,[1]Maestra!A$1:C$746,2,0)</f>
        <v>ACTARCD08</v>
      </c>
      <c r="C18837" s="1" t="str">
        <f>VLOOKUP(A18837,[1]Maestra!A$1:C$746,3,0)</f>
        <v>TC Amex Rev. - Compra Deuda</v>
      </c>
      <c r="D18837" s="1" t="s">
        <v>20</v>
      </c>
      <c r="E18837" s="1">
        <v>2</v>
      </c>
      <c r="F18837" s="1">
        <v>3</v>
      </c>
      <c r="G18837" s="1" t="s">
        <v>22</v>
      </c>
      <c r="H18837" s="1">
        <v>9999</v>
      </c>
      <c r="I18837" s="1" t="s">
        <v>452</v>
      </c>
      <c r="J18837" s="1" t="s">
        <v>29</v>
      </c>
      <c r="K18837" s="1" t="s">
        <v>325</v>
      </c>
      <c r="Q18837" s="2" t="s">
        <v>37</v>
      </c>
      <c r="R18837" s="1" t="s">
        <v>718</v>
      </c>
      <c r="S18837" s="1" t="str">
        <f t="shared" si="598"/>
        <v>SAT|2|3|CDP|VIG|DIEF|CMED</v>
      </c>
      <c r="T18837" s="2" t="str">
        <f t="shared" si="599"/>
        <v>OK</v>
      </c>
    </row>
    <row r="18838" spans="1:20" x14ac:dyDescent="0.25">
      <c r="A18838" s="1">
        <v>302010104</v>
      </c>
      <c r="B18838" s="1" t="str">
        <f>VLOOKUP(A18838,[1]Maestra!A$1:C$746,2,0)</f>
        <v>ACTARCD08</v>
      </c>
      <c r="C18838" s="1" t="str">
        <f>VLOOKUP(A18838,[1]Maestra!A$1:C$746,3,0)</f>
        <v>TC Amex Rev. - Compra Deuda</v>
      </c>
      <c r="D18838" s="1" t="s">
        <v>20</v>
      </c>
      <c r="E18838" s="1">
        <v>2</v>
      </c>
      <c r="F18838" s="1">
        <v>3</v>
      </c>
      <c r="G18838" s="1" t="s">
        <v>22</v>
      </c>
      <c r="H18838" s="1">
        <v>9999</v>
      </c>
      <c r="I18838" s="1" t="s">
        <v>452</v>
      </c>
      <c r="J18838" s="1" t="s">
        <v>29</v>
      </c>
      <c r="K18838" s="1" t="s">
        <v>330</v>
      </c>
      <c r="Q18838" s="2" t="s">
        <v>37</v>
      </c>
      <c r="R18838" s="1" t="s">
        <v>718</v>
      </c>
      <c r="S18838" s="1" t="str">
        <f t="shared" si="598"/>
        <v>SAT|2|3|CDP|VIG|DIEF|CMIE</v>
      </c>
      <c r="T18838" s="2" t="str">
        <f t="shared" si="599"/>
        <v>OK</v>
      </c>
    </row>
    <row r="18839" spans="1:20" x14ac:dyDescent="0.25">
      <c r="A18839" s="1">
        <v>302010104</v>
      </c>
      <c r="B18839" s="1" t="str">
        <f>VLOOKUP(A18839,[1]Maestra!A$1:C$746,2,0)</f>
        <v>ACTARCD08</v>
      </c>
      <c r="C18839" s="1" t="str">
        <f>VLOOKUP(A18839,[1]Maestra!A$1:C$746,3,0)</f>
        <v>TC Amex Rev. - Compra Deuda</v>
      </c>
      <c r="D18839" s="1" t="s">
        <v>20</v>
      </c>
      <c r="E18839" s="1">
        <v>2</v>
      </c>
      <c r="F18839" s="1">
        <v>3</v>
      </c>
      <c r="G18839" s="1" t="s">
        <v>22</v>
      </c>
      <c r="H18839" s="1">
        <v>9999</v>
      </c>
      <c r="I18839" s="1" t="s">
        <v>452</v>
      </c>
      <c r="J18839" s="1" t="s">
        <v>29</v>
      </c>
      <c r="K18839" s="1" t="s">
        <v>331</v>
      </c>
      <c r="Q18839" s="2" t="s">
        <v>37</v>
      </c>
      <c r="R18839" s="1" t="s">
        <v>718</v>
      </c>
      <c r="S18839" s="1" t="str">
        <f t="shared" si="598"/>
        <v>SAT|2|3|CDP|VIG|DIEF|CPEM</v>
      </c>
      <c r="T18839" s="2" t="str">
        <f t="shared" si="599"/>
        <v>OK</v>
      </c>
    </row>
    <row r="18840" spans="1:20" x14ac:dyDescent="0.25">
      <c r="A18840" s="1">
        <v>302010104</v>
      </c>
      <c r="B18840" s="1" t="str">
        <f>VLOOKUP(A18840,[1]Maestra!A$1:C$746,2,0)</f>
        <v>ACTARCD08</v>
      </c>
      <c r="C18840" s="1" t="str">
        <f>VLOOKUP(A18840,[1]Maestra!A$1:C$746,3,0)</f>
        <v>TC Amex Rev. - Compra Deuda</v>
      </c>
      <c r="D18840" s="1" t="s">
        <v>20</v>
      </c>
      <c r="E18840" s="1">
        <v>2</v>
      </c>
      <c r="F18840" s="1">
        <v>3</v>
      </c>
      <c r="G18840" s="1" t="s">
        <v>23</v>
      </c>
      <c r="H18840" s="1">
        <v>9999</v>
      </c>
      <c r="I18840" s="1" t="s">
        <v>449</v>
      </c>
      <c r="J18840" s="1" t="s">
        <v>29</v>
      </c>
      <c r="K18840" s="1" t="s">
        <v>324</v>
      </c>
      <c r="Q18840" s="2" t="s">
        <v>37</v>
      </c>
      <c r="R18840" s="1" t="s">
        <v>718</v>
      </c>
      <c r="S18840" s="1" t="str">
        <f t="shared" si="598"/>
        <v>SAT|2|3|CDR|VEN|DIEF|CCRV</v>
      </c>
      <c r="T18840" s="2" t="str">
        <f t="shared" si="599"/>
        <v>OK</v>
      </c>
    </row>
    <row r="18841" spans="1:20" x14ac:dyDescent="0.25">
      <c r="A18841" s="1">
        <v>302010104</v>
      </c>
      <c r="B18841" s="1" t="str">
        <f>VLOOKUP(A18841,[1]Maestra!A$1:C$746,2,0)</f>
        <v>ACTARCD08</v>
      </c>
      <c r="C18841" s="1" t="str">
        <f>VLOOKUP(A18841,[1]Maestra!A$1:C$746,3,0)</f>
        <v>TC Amex Rev. - Compra Deuda</v>
      </c>
      <c r="D18841" s="1" t="s">
        <v>20</v>
      </c>
      <c r="E18841" s="1">
        <v>2</v>
      </c>
      <c r="F18841" s="1">
        <v>3</v>
      </c>
      <c r="G18841" s="1" t="s">
        <v>23</v>
      </c>
      <c r="H18841" s="1">
        <v>9999</v>
      </c>
      <c r="I18841" s="1" t="s">
        <v>449</v>
      </c>
      <c r="J18841" s="1" t="s">
        <v>29</v>
      </c>
      <c r="K18841" s="1" t="s">
        <v>325</v>
      </c>
      <c r="Q18841" s="2" t="s">
        <v>37</v>
      </c>
      <c r="R18841" s="1" t="s">
        <v>718</v>
      </c>
      <c r="S18841" s="1" t="str">
        <f t="shared" si="598"/>
        <v>SAT|2|3|CDR|VEN|DIEF|CMED</v>
      </c>
      <c r="T18841" s="2" t="str">
        <f t="shared" si="599"/>
        <v>OK</v>
      </c>
    </row>
    <row r="18842" spans="1:20" x14ac:dyDescent="0.25">
      <c r="A18842" s="1">
        <v>302010104</v>
      </c>
      <c r="B18842" s="1" t="str">
        <f>VLOOKUP(A18842,[1]Maestra!A$1:C$746,2,0)</f>
        <v>ACTARCD08</v>
      </c>
      <c r="C18842" s="1" t="str">
        <f>VLOOKUP(A18842,[1]Maestra!A$1:C$746,3,0)</f>
        <v>TC Amex Rev. - Compra Deuda</v>
      </c>
      <c r="D18842" s="1" t="s">
        <v>20</v>
      </c>
      <c r="E18842" s="1">
        <v>2</v>
      </c>
      <c r="F18842" s="1">
        <v>3</v>
      </c>
      <c r="G18842" s="1" t="s">
        <v>23</v>
      </c>
      <c r="H18842" s="1">
        <v>9999</v>
      </c>
      <c r="I18842" s="1" t="s">
        <v>449</v>
      </c>
      <c r="J18842" s="1" t="s">
        <v>29</v>
      </c>
      <c r="K18842" s="1" t="s">
        <v>330</v>
      </c>
      <c r="Q18842" s="2" t="s">
        <v>37</v>
      </c>
      <c r="R18842" s="1" t="s">
        <v>718</v>
      </c>
      <c r="S18842" s="1" t="str">
        <f t="shared" si="598"/>
        <v>SAT|2|3|CDR|VEN|DIEF|CMIE</v>
      </c>
      <c r="T18842" s="2" t="str">
        <f t="shared" si="599"/>
        <v>OK</v>
      </c>
    </row>
    <row r="18843" spans="1:20" x14ac:dyDescent="0.25">
      <c r="A18843" s="1">
        <v>302010104</v>
      </c>
      <c r="B18843" s="1" t="str">
        <f>VLOOKUP(A18843,[1]Maestra!A$1:C$746,2,0)</f>
        <v>ACTARCD08</v>
      </c>
      <c r="C18843" s="1" t="str">
        <f>VLOOKUP(A18843,[1]Maestra!A$1:C$746,3,0)</f>
        <v>TC Amex Rev. - Compra Deuda</v>
      </c>
      <c r="D18843" s="1" t="s">
        <v>20</v>
      </c>
      <c r="E18843" s="1">
        <v>2</v>
      </c>
      <c r="F18843" s="1">
        <v>3</v>
      </c>
      <c r="G18843" s="1" t="s">
        <v>23</v>
      </c>
      <c r="H18843" s="1">
        <v>9999</v>
      </c>
      <c r="I18843" s="1" t="s">
        <v>449</v>
      </c>
      <c r="J18843" s="1" t="s">
        <v>29</v>
      </c>
      <c r="K18843" s="1" t="s">
        <v>331</v>
      </c>
      <c r="Q18843" s="2" t="s">
        <v>37</v>
      </c>
      <c r="R18843" s="1" t="s">
        <v>718</v>
      </c>
      <c r="S18843" s="1" t="str">
        <f t="shared" si="598"/>
        <v>SAT|2|3|CDR|VEN|DIEF|CPEM</v>
      </c>
      <c r="T18843" s="2" t="str">
        <f t="shared" si="599"/>
        <v>OK</v>
      </c>
    </row>
    <row r="18844" spans="1:20" x14ac:dyDescent="0.25">
      <c r="A18844" s="1">
        <v>302010104</v>
      </c>
      <c r="B18844" s="1" t="str">
        <f>VLOOKUP(A18844,[1]Maestra!A$1:C$746,2,0)</f>
        <v>ACTARCD08</v>
      </c>
      <c r="C18844" s="1" t="str">
        <f>VLOOKUP(A18844,[1]Maestra!A$1:C$746,3,0)</f>
        <v>TC Amex Rev. - Compra Deuda</v>
      </c>
      <c r="D18844" s="1" t="s">
        <v>20</v>
      </c>
      <c r="E18844" s="1">
        <v>2</v>
      </c>
      <c r="F18844" s="1">
        <v>3</v>
      </c>
      <c r="G18844" s="1" t="s">
        <v>23</v>
      </c>
      <c r="H18844" s="1">
        <v>9999</v>
      </c>
      <c r="I18844" s="1" t="s">
        <v>452</v>
      </c>
      <c r="J18844" s="1" t="s">
        <v>29</v>
      </c>
      <c r="K18844" s="1" t="s">
        <v>324</v>
      </c>
      <c r="Q18844" s="2" t="s">
        <v>37</v>
      </c>
      <c r="R18844" s="1" t="s">
        <v>718</v>
      </c>
      <c r="S18844" s="1" t="str">
        <f t="shared" si="598"/>
        <v>SAT|2|3|CDR|VIG|DIEF|CCRV</v>
      </c>
      <c r="T18844" s="2" t="str">
        <f t="shared" si="599"/>
        <v>OK</v>
      </c>
    </row>
    <row r="18845" spans="1:20" x14ac:dyDescent="0.25">
      <c r="A18845" s="1">
        <v>302010104</v>
      </c>
      <c r="B18845" s="1" t="str">
        <f>VLOOKUP(A18845,[1]Maestra!A$1:C$746,2,0)</f>
        <v>ACTARCD08</v>
      </c>
      <c r="C18845" s="1" t="str">
        <f>VLOOKUP(A18845,[1]Maestra!A$1:C$746,3,0)</f>
        <v>TC Amex Rev. - Compra Deuda</v>
      </c>
      <c r="D18845" s="1" t="s">
        <v>20</v>
      </c>
      <c r="E18845" s="1">
        <v>2</v>
      </c>
      <c r="F18845" s="1">
        <v>3</v>
      </c>
      <c r="G18845" s="1" t="s">
        <v>23</v>
      </c>
      <c r="H18845" s="1">
        <v>9999</v>
      </c>
      <c r="I18845" s="1" t="s">
        <v>452</v>
      </c>
      <c r="J18845" s="1" t="s">
        <v>29</v>
      </c>
      <c r="K18845" s="1" t="s">
        <v>325</v>
      </c>
      <c r="Q18845" s="2" t="s">
        <v>37</v>
      </c>
      <c r="R18845" s="1" t="s">
        <v>718</v>
      </c>
      <c r="S18845" s="1" t="str">
        <f t="shared" si="598"/>
        <v>SAT|2|3|CDR|VIG|DIEF|CMED</v>
      </c>
      <c r="T18845" s="2" t="str">
        <f t="shared" si="599"/>
        <v>OK</v>
      </c>
    </row>
    <row r="18846" spans="1:20" x14ac:dyDescent="0.25">
      <c r="A18846" s="1">
        <v>302010104</v>
      </c>
      <c r="B18846" s="1" t="str">
        <f>VLOOKUP(A18846,[1]Maestra!A$1:C$746,2,0)</f>
        <v>ACTARCD08</v>
      </c>
      <c r="C18846" s="1" t="str">
        <f>VLOOKUP(A18846,[1]Maestra!A$1:C$746,3,0)</f>
        <v>TC Amex Rev. - Compra Deuda</v>
      </c>
      <c r="D18846" s="1" t="s">
        <v>20</v>
      </c>
      <c r="E18846" s="1">
        <v>2</v>
      </c>
      <c r="F18846" s="1">
        <v>3</v>
      </c>
      <c r="G18846" s="1" t="s">
        <v>23</v>
      </c>
      <c r="H18846" s="1">
        <v>9999</v>
      </c>
      <c r="I18846" s="1" t="s">
        <v>452</v>
      </c>
      <c r="J18846" s="1" t="s">
        <v>29</v>
      </c>
      <c r="K18846" s="1" t="s">
        <v>330</v>
      </c>
      <c r="Q18846" s="2" t="s">
        <v>37</v>
      </c>
      <c r="R18846" s="1" t="s">
        <v>718</v>
      </c>
      <c r="S18846" s="1" t="str">
        <f t="shared" si="598"/>
        <v>SAT|2|3|CDR|VIG|DIEF|CMIE</v>
      </c>
      <c r="T18846" s="2" t="str">
        <f t="shared" si="599"/>
        <v>OK</v>
      </c>
    </row>
    <row r="18847" spans="1:20" x14ac:dyDescent="0.25">
      <c r="A18847" s="1">
        <v>302010104</v>
      </c>
      <c r="B18847" s="1" t="str">
        <f>VLOOKUP(A18847,[1]Maestra!A$1:C$746,2,0)</f>
        <v>ACTARCD08</v>
      </c>
      <c r="C18847" s="1" t="str">
        <f>VLOOKUP(A18847,[1]Maestra!A$1:C$746,3,0)</f>
        <v>TC Amex Rev. - Compra Deuda</v>
      </c>
      <c r="D18847" s="1" t="s">
        <v>20</v>
      </c>
      <c r="E18847" s="1">
        <v>2</v>
      </c>
      <c r="F18847" s="1">
        <v>3</v>
      </c>
      <c r="G18847" s="1" t="s">
        <v>23</v>
      </c>
      <c r="H18847" s="1">
        <v>9999</v>
      </c>
      <c r="I18847" s="1" t="s">
        <v>452</v>
      </c>
      <c r="J18847" s="1" t="s">
        <v>29</v>
      </c>
      <c r="K18847" s="1" t="s">
        <v>331</v>
      </c>
      <c r="Q18847" s="2" t="s">
        <v>37</v>
      </c>
      <c r="R18847" s="1" t="s">
        <v>718</v>
      </c>
      <c r="S18847" s="1" t="str">
        <f t="shared" si="598"/>
        <v>SAT|2|3|CDR|VIG|DIEF|CPEM</v>
      </c>
      <c r="T18847" s="2" t="str">
        <f t="shared" si="599"/>
        <v>OK</v>
      </c>
    </row>
    <row r="18848" spans="1:20" x14ac:dyDescent="0.25">
      <c r="A18848" s="1">
        <v>302999999</v>
      </c>
      <c r="B18848" s="1" t="str">
        <f>VLOOKUP(A18848,[1]Maestra!A$1:C$746,2,0)</f>
        <v>ACTAEXGE8</v>
      </c>
      <c r="C18848" s="1" t="str">
        <f>VLOOKUP(A18848,[1]Maestra!A$1:C$746,3,0)</f>
        <v>TC American Express Generico</v>
      </c>
      <c r="D18848" s="1" t="s">
        <v>20</v>
      </c>
      <c r="E18848" s="1">
        <v>2</v>
      </c>
      <c r="F18848" s="1">
        <v>3</v>
      </c>
      <c r="G18848" s="1" t="s">
        <v>21</v>
      </c>
      <c r="H18848" s="1">
        <v>9999</v>
      </c>
      <c r="I18848" s="1" t="s">
        <v>21</v>
      </c>
      <c r="J18848" s="1" t="s">
        <v>33</v>
      </c>
      <c r="K18848" s="1" t="s">
        <v>454</v>
      </c>
      <c r="Q18848" s="2" t="s">
        <v>37</v>
      </c>
      <c r="R18848" s="1" t="s">
        <v>718</v>
      </c>
      <c r="S18848" s="1" t="str">
        <f t="shared" si="598"/>
        <v>SAT|2|3|DUD|DUD|COMP|CCNR</v>
      </c>
      <c r="T18848" s="2" t="str">
        <f t="shared" si="599"/>
        <v>OK</v>
      </c>
    </row>
    <row r="18849" spans="1:20" x14ac:dyDescent="0.25">
      <c r="A18849" s="1">
        <v>302999999</v>
      </c>
      <c r="B18849" s="1" t="str">
        <f>VLOOKUP(A18849,[1]Maestra!A$1:C$746,2,0)</f>
        <v>ACTAEXGE8</v>
      </c>
      <c r="C18849" s="1" t="str">
        <f>VLOOKUP(A18849,[1]Maestra!A$1:C$746,3,0)</f>
        <v>TC American Express Generico</v>
      </c>
      <c r="D18849" s="1" t="s">
        <v>20</v>
      </c>
      <c r="E18849" s="1">
        <v>2</v>
      </c>
      <c r="F18849" s="1">
        <v>3</v>
      </c>
      <c r="G18849" s="1" t="s">
        <v>21</v>
      </c>
      <c r="H18849" s="1">
        <v>9999</v>
      </c>
      <c r="I18849" s="1" t="s">
        <v>21</v>
      </c>
      <c r="J18849" s="1" t="s">
        <v>33</v>
      </c>
      <c r="K18849" s="1" t="s">
        <v>327</v>
      </c>
      <c r="Q18849" s="2" t="s">
        <v>37</v>
      </c>
      <c r="R18849" s="1" t="s">
        <v>718</v>
      </c>
      <c r="S18849" s="1" t="str">
        <f t="shared" si="598"/>
        <v>SAT|2|3|DUD|DUD|COMP|CCOR</v>
      </c>
      <c r="T18849" s="2" t="str">
        <f t="shared" si="599"/>
        <v>OK</v>
      </c>
    </row>
    <row r="18850" spans="1:20" x14ac:dyDescent="0.25">
      <c r="A18850" s="1">
        <v>302999999</v>
      </c>
      <c r="B18850" s="1" t="str">
        <f>VLOOKUP(A18850,[1]Maestra!A$1:C$746,2,0)</f>
        <v>ACTAEXGE8</v>
      </c>
      <c r="C18850" s="1" t="str">
        <f>VLOOKUP(A18850,[1]Maestra!A$1:C$746,3,0)</f>
        <v>TC American Express Generico</v>
      </c>
      <c r="D18850" s="1" t="s">
        <v>20</v>
      </c>
      <c r="E18850" s="1">
        <v>2</v>
      </c>
      <c r="F18850" s="1">
        <v>3</v>
      </c>
      <c r="G18850" s="1" t="s">
        <v>21</v>
      </c>
      <c r="H18850" s="1">
        <v>9999</v>
      </c>
      <c r="I18850" s="1" t="s">
        <v>21</v>
      </c>
      <c r="J18850" s="1" t="s">
        <v>33</v>
      </c>
      <c r="K18850" s="1" t="s">
        <v>324</v>
      </c>
      <c r="Q18850" s="2" t="s">
        <v>37</v>
      </c>
      <c r="R18850" s="1" t="s">
        <v>718</v>
      </c>
      <c r="S18850" s="1" t="str">
        <f t="shared" ref="S18850:S18913" si="600">_xlfn.CONCAT(D18850,"|",E18850,"|",F18850,"|",G18850,"|",I18850,"|",J18850,"|",K18850)</f>
        <v>SAT|2|3|DUD|DUD|COMP|CCRV</v>
      </c>
      <c r="T18850" s="2" t="str">
        <f t="shared" si="599"/>
        <v>OK</v>
      </c>
    </row>
    <row r="18851" spans="1:20" x14ac:dyDescent="0.25">
      <c r="A18851" s="1">
        <v>302999999</v>
      </c>
      <c r="B18851" s="1" t="str">
        <f>VLOOKUP(A18851,[1]Maestra!A$1:C$746,2,0)</f>
        <v>ACTAEXGE8</v>
      </c>
      <c r="C18851" s="1" t="str">
        <f>VLOOKUP(A18851,[1]Maestra!A$1:C$746,3,0)</f>
        <v>TC American Express Generico</v>
      </c>
      <c r="D18851" s="1" t="s">
        <v>20</v>
      </c>
      <c r="E18851" s="1">
        <v>2</v>
      </c>
      <c r="F18851" s="1">
        <v>3</v>
      </c>
      <c r="G18851" s="1" t="s">
        <v>21</v>
      </c>
      <c r="H18851" s="1">
        <v>9999</v>
      </c>
      <c r="I18851" s="1" t="s">
        <v>21</v>
      </c>
      <c r="J18851" s="1" t="s">
        <v>33</v>
      </c>
      <c r="K18851" s="1" t="s">
        <v>323</v>
      </c>
      <c r="Q18851" s="2" t="s">
        <v>37</v>
      </c>
      <c r="R18851" s="1" t="s">
        <v>718</v>
      </c>
      <c r="S18851" s="1" t="str">
        <f t="shared" si="600"/>
        <v>SAT|2|3|DUD|DUD|COMP|CESP</v>
      </c>
      <c r="T18851" s="2" t="str">
        <f t="shared" si="599"/>
        <v>OK</v>
      </c>
    </row>
    <row r="18852" spans="1:20" x14ac:dyDescent="0.25">
      <c r="A18852" s="1">
        <v>302999999</v>
      </c>
      <c r="B18852" s="1" t="str">
        <f>VLOOKUP(A18852,[1]Maestra!A$1:C$746,2,0)</f>
        <v>ACTAEXGE8</v>
      </c>
      <c r="C18852" s="1" t="str">
        <f>VLOOKUP(A18852,[1]Maestra!A$1:C$746,3,0)</f>
        <v>TC American Express Generico</v>
      </c>
      <c r="D18852" s="1" t="s">
        <v>20</v>
      </c>
      <c r="E18852" s="1">
        <v>2</v>
      </c>
      <c r="F18852" s="1">
        <v>3</v>
      </c>
      <c r="G18852" s="1" t="s">
        <v>21</v>
      </c>
      <c r="H18852" s="1">
        <v>9999</v>
      </c>
      <c r="I18852" s="1" t="s">
        <v>21</v>
      </c>
      <c r="J18852" s="1" t="s">
        <v>33</v>
      </c>
      <c r="K18852" s="1" t="s">
        <v>328</v>
      </c>
      <c r="Q18852" s="2" t="s">
        <v>37</v>
      </c>
      <c r="R18852" s="1" t="s">
        <v>718</v>
      </c>
      <c r="S18852" s="1" t="str">
        <f t="shared" si="600"/>
        <v>SAT|2|3|DUD|DUD|COMP|CGEM</v>
      </c>
      <c r="T18852" s="2" t="str">
        <f t="shared" si="599"/>
        <v>OK</v>
      </c>
    </row>
    <row r="18853" spans="1:20" x14ac:dyDescent="0.25">
      <c r="A18853" s="1">
        <v>302999999</v>
      </c>
      <c r="B18853" s="1" t="str">
        <f>VLOOKUP(A18853,[1]Maestra!A$1:C$746,2,0)</f>
        <v>ACTAEXGE8</v>
      </c>
      <c r="C18853" s="1" t="str">
        <f>VLOOKUP(A18853,[1]Maestra!A$1:C$746,3,0)</f>
        <v>TC American Express Generico</v>
      </c>
      <c r="D18853" s="1" t="s">
        <v>20</v>
      </c>
      <c r="E18853" s="1">
        <v>2</v>
      </c>
      <c r="F18853" s="1">
        <v>3</v>
      </c>
      <c r="G18853" s="1" t="s">
        <v>21</v>
      </c>
      <c r="H18853" s="1">
        <v>9999</v>
      </c>
      <c r="I18853" s="1" t="s">
        <v>21</v>
      </c>
      <c r="J18853" s="1" t="s">
        <v>33</v>
      </c>
      <c r="K18853" s="1" t="s">
        <v>329</v>
      </c>
      <c r="Q18853" s="2" t="s">
        <v>37</v>
      </c>
      <c r="R18853" s="1" t="s">
        <v>718</v>
      </c>
      <c r="S18853" s="1" t="str">
        <f t="shared" si="600"/>
        <v>SAT|2|3|DUD|DUD|COMP|CIVA</v>
      </c>
      <c r="T18853" s="2" t="str">
        <f t="shared" si="599"/>
        <v>OK</v>
      </c>
    </row>
    <row r="18854" spans="1:20" x14ac:dyDescent="0.25">
      <c r="A18854" s="1">
        <v>302999999</v>
      </c>
      <c r="B18854" s="1" t="str">
        <f>VLOOKUP(A18854,[1]Maestra!A$1:C$746,2,0)</f>
        <v>ACTAEXGE8</v>
      </c>
      <c r="C18854" s="1" t="str">
        <f>VLOOKUP(A18854,[1]Maestra!A$1:C$746,3,0)</f>
        <v>TC American Express Generico</v>
      </c>
      <c r="D18854" s="1" t="s">
        <v>20</v>
      </c>
      <c r="E18854" s="1">
        <v>2</v>
      </c>
      <c r="F18854" s="1">
        <v>3</v>
      </c>
      <c r="G18854" s="1" t="s">
        <v>21</v>
      </c>
      <c r="H18854" s="1">
        <v>9999</v>
      </c>
      <c r="I18854" s="1" t="s">
        <v>21</v>
      </c>
      <c r="J18854" s="1" t="s">
        <v>33</v>
      </c>
      <c r="K18854" s="1" t="s">
        <v>325</v>
      </c>
      <c r="Q18854" s="2" t="s">
        <v>37</v>
      </c>
      <c r="R18854" s="1" t="s">
        <v>718</v>
      </c>
      <c r="S18854" s="1" t="str">
        <f t="shared" si="600"/>
        <v>SAT|2|3|DUD|DUD|COMP|CMED</v>
      </c>
      <c r="T18854" s="2" t="str">
        <f t="shared" si="599"/>
        <v>OK</v>
      </c>
    </row>
    <row r="18855" spans="1:20" x14ac:dyDescent="0.25">
      <c r="A18855" s="1">
        <v>302999999</v>
      </c>
      <c r="B18855" s="1" t="str">
        <f>VLOOKUP(A18855,[1]Maestra!A$1:C$746,2,0)</f>
        <v>ACTAEXGE8</v>
      </c>
      <c r="C18855" s="1" t="str">
        <f>VLOOKUP(A18855,[1]Maestra!A$1:C$746,3,0)</f>
        <v>TC American Express Generico</v>
      </c>
      <c r="D18855" s="1" t="s">
        <v>20</v>
      </c>
      <c r="E18855" s="1">
        <v>2</v>
      </c>
      <c r="F18855" s="1">
        <v>3</v>
      </c>
      <c r="G18855" s="1" t="s">
        <v>21</v>
      </c>
      <c r="H18855" s="1">
        <v>9999</v>
      </c>
      <c r="I18855" s="1" t="s">
        <v>21</v>
      </c>
      <c r="J18855" s="1" t="s">
        <v>33</v>
      </c>
      <c r="K18855" s="1" t="s">
        <v>330</v>
      </c>
      <c r="Q18855" s="2" t="s">
        <v>37</v>
      </c>
      <c r="R18855" s="1" t="s">
        <v>718</v>
      </c>
      <c r="S18855" s="1" t="str">
        <f t="shared" si="600"/>
        <v>SAT|2|3|DUD|DUD|COMP|CMIE</v>
      </c>
      <c r="T18855" s="2" t="str">
        <f t="shared" si="599"/>
        <v>OK</v>
      </c>
    </row>
    <row r="18856" spans="1:20" x14ac:dyDescent="0.25">
      <c r="A18856" s="1">
        <v>302999999</v>
      </c>
      <c r="B18856" s="1" t="str">
        <f>VLOOKUP(A18856,[1]Maestra!A$1:C$746,2,0)</f>
        <v>ACTAEXGE8</v>
      </c>
      <c r="C18856" s="1" t="str">
        <f>VLOOKUP(A18856,[1]Maestra!A$1:C$746,3,0)</f>
        <v>TC American Express Generico</v>
      </c>
      <c r="D18856" s="1" t="s">
        <v>20</v>
      </c>
      <c r="E18856" s="1">
        <v>2</v>
      </c>
      <c r="F18856" s="1">
        <v>3</v>
      </c>
      <c r="G18856" s="1" t="s">
        <v>21</v>
      </c>
      <c r="H18856" s="1">
        <v>9999</v>
      </c>
      <c r="I18856" s="1" t="s">
        <v>21</v>
      </c>
      <c r="J18856" s="1" t="s">
        <v>33</v>
      </c>
      <c r="K18856" s="1" t="s">
        <v>331</v>
      </c>
      <c r="Q18856" s="2" t="s">
        <v>37</v>
      </c>
      <c r="R18856" s="1" t="s">
        <v>718</v>
      </c>
      <c r="S18856" s="1" t="str">
        <f t="shared" si="600"/>
        <v>SAT|2|3|DUD|DUD|COMP|CPEM</v>
      </c>
      <c r="T18856" s="2" t="str">
        <f t="shared" si="599"/>
        <v>OK</v>
      </c>
    </row>
    <row r="18857" spans="1:20" x14ac:dyDescent="0.25">
      <c r="A18857" s="1">
        <v>302010103</v>
      </c>
      <c r="B18857" s="1" t="str">
        <f>VLOOKUP(A18857,[1]Maestra!A$1:C$746,2,0)</f>
        <v>ACTAREX08</v>
      </c>
      <c r="C18857" s="1" t="str">
        <f>VLOOKUP(A18857,[1]Maestra!A$1:C$746,3,0)</f>
        <v>TC Amex Rev. - Extracash</v>
      </c>
      <c r="D18857" s="1" t="s">
        <v>20</v>
      </c>
      <c r="E18857" s="1">
        <v>2</v>
      </c>
      <c r="F18857" s="1">
        <v>3</v>
      </c>
      <c r="G18857" s="1" t="s">
        <v>32</v>
      </c>
      <c r="H18857" s="1">
        <v>9999</v>
      </c>
      <c r="I18857" s="1" t="s">
        <v>449</v>
      </c>
      <c r="J18857" s="1" t="s">
        <v>29</v>
      </c>
      <c r="K18857" s="1" t="s">
        <v>454</v>
      </c>
      <c r="Q18857" s="2" t="s">
        <v>37</v>
      </c>
      <c r="R18857" s="1" t="s">
        <v>718</v>
      </c>
      <c r="S18857" s="1" t="str">
        <f t="shared" si="600"/>
        <v>SAT|2|3|EXT|VEN|DIEF|CCNR</v>
      </c>
      <c r="T18857" s="2" t="str">
        <f t="shared" si="599"/>
        <v>OK</v>
      </c>
    </row>
    <row r="18858" spans="1:20" x14ac:dyDescent="0.25">
      <c r="A18858" s="1">
        <v>302010103</v>
      </c>
      <c r="B18858" s="1" t="str">
        <f>VLOOKUP(A18858,[1]Maestra!A$1:C$746,2,0)</f>
        <v>ACTAREX08</v>
      </c>
      <c r="C18858" s="1" t="str">
        <f>VLOOKUP(A18858,[1]Maestra!A$1:C$746,3,0)</f>
        <v>TC Amex Rev. - Extracash</v>
      </c>
      <c r="D18858" s="1" t="s">
        <v>20</v>
      </c>
      <c r="E18858" s="1">
        <v>2</v>
      </c>
      <c r="F18858" s="1">
        <v>3</v>
      </c>
      <c r="G18858" s="1" t="s">
        <v>32</v>
      </c>
      <c r="H18858" s="1">
        <v>9999</v>
      </c>
      <c r="I18858" s="1" t="s">
        <v>449</v>
      </c>
      <c r="J18858" s="1" t="s">
        <v>29</v>
      </c>
      <c r="K18858" s="1" t="s">
        <v>325</v>
      </c>
      <c r="Q18858" s="2" t="s">
        <v>37</v>
      </c>
      <c r="R18858" s="1" t="s">
        <v>718</v>
      </c>
      <c r="S18858" s="1" t="str">
        <f t="shared" si="600"/>
        <v>SAT|2|3|EXT|VEN|DIEF|CMED</v>
      </c>
      <c r="T18858" s="2" t="str">
        <f t="shared" si="599"/>
        <v>OK</v>
      </c>
    </row>
    <row r="18859" spans="1:20" x14ac:dyDescent="0.25">
      <c r="A18859" s="1">
        <v>302010103</v>
      </c>
      <c r="B18859" s="1" t="str">
        <f>VLOOKUP(A18859,[1]Maestra!A$1:C$746,2,0)</f>
        <v>ACTAREX08</v>
      </c>
      <c r="C18859" s="1" t="str">
        <f>VLOOKUP(A18859,[1]Maestra!A$1:C$746,3,0)</f>
        <v>TC Amex Rev. - Extracash</v>
      </c>
      <c r="D18859" s="1" t="s">
        <v>20</v>
      </c>
      <c r="E18859" s="1">
        <v>2</v>
      </c>
      <c r="F18859" s="1">
        <v>3</v>
      </c>
      <c r="G18859" s="1" t="s">
        <v>32</v>
      </c>
      <c r="H18859" s="1">
        <v>9999</v>
      </c>
      <c r="I18859" s="1" t="s">
        <v>449</v>
      </c>
      <c r="J18859" s="1" t="s">
        <v>29</v>
      </c>
      <c r="K18859" s="1" t="s">
        <v>330</v>
      </c>
      <c r="Q18859" s="2" t="s">
        <v>37</v>
      </c>
      <c r="R18859" s="1" t="s">
        <v>718</v>
      </c>
      <c r="S18859" s="1" t="str">
        <f t="shared" si="600"/>
        <v>SAT|2|3|EXT|VEN|DIEF|CMIE</v>
      </c>
      <c r="T18859" s="2" t="str">
        <f t="shared" si="599"/>
        <v>OK</v>
      </c>
    </row>
    <row r="18860" spans="1:20" x14ac:dyDescent="0.25">
      <c r="A18860" s="1">
        <v>302010103</v>
      </c>
      <c r="B18860" s="1" t="str">
        <f>VLOOKUP(A18860,[1]Maestra!A$1:C$746,2,0)</f>
        <v>ACTAREX08</v>
      </c>
      <c r="C18860" s="1" t="str">
        <f>VLOOKUP(A18860,[1]Maestra!A$1:C$746,3,0)</f>
        <v>TC Amex Rev. - Extracash</v>
      </c>
      <c r="D18860" s="1" t="s">
        <v>20</v>
      </c>
      <c r="E18860" s="1">
        <v>2</v>
      </c>
      <c r="F18860" s="1">
        <v>3</v>
      </c>
      <c r="G18860" s="1" t="s">
        <v>32</v>
      </c>
      <c r="H18860" s="1">
        <v>9999</v>
      </c>
      <c r="I18860" s="1" t="s">
        <v>449</v>
      </c>
      <c r="J18860" s="1" t="s">
        <v>29</v>
      </c>
      <c r="K18860" s="1" t="s">
        <v>331</v>
      </c>
      <c r="Q18860" s="2" t="s">
        <v>37</v>
      </c>
      <c r="R18860" s="1" t="s">
        <v>718</v>
      </c>
      <c r="S18860" s="1" t="str">
        <f t="shared" si="600"/>
        <v>SAT|2|3|EXT|VEN|DIEF|CPEM</v>
      </c>
      <c r="T18860" s="2" t="str">
        <f t="shared" si="599"/>
        <v>OK</v>
      </c>
    </row>
    <row r="18861" spans="1:20" x14ac:dyDescent="0.25">
      <c r="A18861" s="1">
        <v>302010103</v>
      </c>
      <c r="B18861" s="1" t="str">
        <f>VLOOKUP(A18861,[1]Maestra!A$1:C$746,2,0)</f>
        <v>ACTAREX08</v>
      </c>
      <c r="C18861" s="1" t="str">
        <f>VLOOKUP(A18861,[1]Maestra!A$1:C$746,3,0)</f>
        <v>TC Amex Rev. - Extracash</v>
      </c>
      <c r="D18861" s="1" t="s">
        <v>20</v>
      </c>
      <c r="E18861" s="1">
        <v>2</v>
      </c>
      <c r="F18861" s="1">
        <v>3</v>
      </c>
      <c r="G18861" s="1" t="s">
        <v>32</v>
      </c>
      <c r="H18861" s="1">
        <v>9999</v>
      </c>
      <c r="I18861" s="1" t="s">
        <v>452</v>
      </c>
      <c r="J18861" s="1" t="s">
        <v>29</v>
      </c>
      <c r="K18861" s="1" t="s">
        <v>454</v>
      </c>
      <c r="Q18861" s="2" t="s">
        <v>37</v>
      </c>
      <c r="R18861" s="1" t="s">
        <v>718</v>
      </c>
      <c r="S18861" s="1" t="str">
        <f t="shared" si="600"/>
        <v>SAT|2|3|EXT|VIG|DIEF|CCNR</v>
      </c>
      <c r="T18861" s="2" t="str">
        <f t="shared" si="599"/>
        <v>OK</v>
      </c>
    </row>
    <row r="18862" spans="1:20" x14ac:dyDescent="0.25">
      <c r="A18862" s="1">
        <v>302010103</v>
      </c>
      <c r="B18862" s="1" t="str">
        <f>VLOOKUP(A18862,[1]Maestra!A$1:C$746,2,0)</f>
        <v>ACTAREX08</v>
      </c>
      <c r="C18862" s="1" t="str">
        <f>VLOOKUP(A18862,[1]Maestra!A$1:C$746,3,0)</f>
        <v>TC Amex Rev. - Extracash</v>
      </c>
      <c r="D18862" s="1" t="s">
        <v>20</v>
      </c>
      <c r="E18862" s="1">
        <v>2</v>
      </c>
      <c r="F18862" s="1">
        <v>3</v>
      </c>
      <c r="G18862" s="1" t="s">
        <v>32</v>
      </c>
      <c r="H18862" s="1">
        <v>9999</v>
      </c>
      <c r="I18862" s="1" t="s">
        <v>452</v>
      </c>
      <c r="J18862" s="1" t="s">
        <v>29</v>
      </c>
      <c r="K18862" s="1" t="s">
        <v>325</v>
      </c>
      <c r="Q18862" s="2" t="s">
        <v>37</v>
      </c>
      <c r="R18862" s="1" t="s">
        <v>718</v>
      </c>
      <c r="S18862" s="1" t="str">
        <f t="shared" si="600"/>
        <v>SAT|2|3|EXT|VIG|DIEF|CMED</v>
      </c>
      <c r="T18862" s="2" t="str">
        <f t="shared" si="599"/>
        <v>OK</v>
      </c>
    </row>
    <row r="18863" spans="1:20" x14ac:dyDescent="0.25">
      <c r="A18863" s="1">
        <v>302010103</v>
      </c>
      <c r="B18863" s="1" t="str">
        <f>VLOOKUP(A18863,[1]Maestra!A$1:C$746,2,0)</f>
        <v>ACTAREX08</v>
      </c>
      <c r="C18863" s="1" t="str">
        <f>VLOOKUP(A18863,[1]Maestra!A$1:C$746,3,0)</f>
        <v>TC Amex Rev. - Extracash</v>
      </c>
      <c r="D18863" s="1" t="s">
        <v>20</v>
      </c>
      <c r="E18863" s="1">
        <v>2</v>
      </c>
      <c r="F18863" s="1">
        <v>3</v>
      </c>
      <c r="G18863" s="1" t="s">
        <v>32</v>
      </c>
      <c r="H18863" s="1">
        <v>9999</v>
      </c>
      <c r="I18863" s="1" t="s">
        <v>452</v>
      </c>
      <c r="J18863" s="1" t="s">
        <v>29</v>
      </c>
      <c r="K18863" s="1" t="s">
        <v>330</v>
      </c>
      <c r="Q18863" s="2" t="s">
        <v>37</v>
      </c>
      <c r="R18863" s="1" t="s">
        <v>718</v>
      </c>
      <c r="S18863" s="1" t="str">
        <f t="shared" si="600"/>
        <v>SAT|2|3|EXT|VIG|DIEF|CMIE</v>
      </c>
      <c r="T18863" s="2" t="str">
        <f t="shared" si="599"/>
        <v>OK</v>
      </c>
    </row>
    <row r="18864" spans="1:20" x14ac:dyDescent="0.25">
      <c r="A18864" s="1">
        <v>302010103</v>
      </c>
      <c r="B18864" s="1" t="str">
        <f>VLOOKUP(A18864,[1]Maestra!A$1:C$746,2,0)</f>
        <v>ACTAREX08</v>
      </c>
      <c r="C18864" s="1" t="str">
        <f>VLOOKUP(A18864,[1]Maestra!A$1:C$746,3,0)</f>
        <v>TC Amex Rev. - Extracash</v>
      </c>
      <c r="D18864" s="1" t="s">
        <v>20</v>
      </c>
      <c r="E18864" s="1">
        <v>2</v>
      </c>
      <c r="F18864" s="1">
        <v>3</v>
      </c>
      <c r="G18864" s="1" t="s">
        <v>32</v>
      </c>
      <c r="H18864" s="1">
        <v>9999</v>
      </c>
      <c r="I18864" s="1" t="s">
        <v>452</v>
      </c>
      <c r="J18864" s="1" t="s">
        <v>29</v>
      </c>
      <c r="K18864" s="1" t="s">
        <v>331</v>
      </c>
      <c r="Q18864" s="2" t="s">
        <v>37</v>
      </c>
      <c r="R18864" s="1" t="s">
        <v>718</v>
      </c>
      <c r="S18864" s="1" t="str">
        <f t="shared" si="600"/>
        <v>SAT|2|3|EXT|VIG|DIEF|CPEM</v>
      </c>
      <c r="T18864" s="2" t="str">
        <f t="shared" si="599"/>
        <v>OK</v>
      </c>
    </row>
    <row r="18865" spans="1:20" x14ac:dyDescent="0.25">
      <c r="A18865" s="1">
        <v>2101049902</v>
      </c>
      <c r="B18865" s="1">
        <f>VLOOKUP(A18865,[1]Maestra!A$1:C$746,2,0)</f>
        <v>0</v>
      </c>
      <c r="C18865" s="1" t="str">
        <f>VLOOKUP(A18865,[1]Maestra!A$1:C$746,3,0)</f>
        <v>Amex Acreedores</v>
      </c>
      <c r="D18865" s="1" t="s">
        <v>20</v>
      </c>
      <c r="E18865" s="1">
        <v>2</v>
      </c>
      <c r="F18865" s="1">
        <v>3</v>
      </c>
      <c r="G18865" s="1" t="s">
        <v>19</v>
      </c>
      <c r="H18865" s="1">
        <v>9999</v>
      </c>
      <c r="I18865" s="1" t="s">
        <v>453</v>
      </c>
      <c r="J18865" s="1" t="s">
        <v>33</v>
      </c>
      <c r="K18865" s="1" t="s">
        <v>327</v>
      </c>
      <c r="Q18865" s="2" t="s">
        <v>37</v>
      </c>
      <c r="R18865" s="1" t="s">
        <v>718</v>
      </c>
      <c r="S18865" s="1" t="str">
        <f t="shared" si="600"/>
        <v>SAT|2|3|REV|ACR|COMP|CCOR</v>
      </c>
      <c r="T18865" s="2" t="str">
        <f t="shared" si="599"/>
        <v>OK</v>
      </c>
    </row>
    <row r="18866" spans="1:20" x14ac:dyDescent="0.25">
      <c r="A18866" s="1">
        <v>2101049902</v>
      </c>
      <c r="B18866" s="1">
        <f>VLOOKUP(A18866,[1]Maestra!A$1:C$746,2,0)</f>
        <v>0</v>
      </c>
      <c r="C18866" s="1" t="str">
        <f>VLOOKUP(A18866,[1]Maestra!A$1:C$746,3,0)</f>
        <v>Amex Acreedores</v>
      </c>
      <c r="D18866" s="1" t="s">
        <v>20</v>
      </c>
      <c r="E18866" s="1">
        <v>2</v>
      </c>
      <c r="F18866" s="1">
        <v>3</v>
      </c>
      <c r="G18866" s="1" t="s">
        <v>19</v>
      </c>
      <c r="H18866" s="1">
        <v>9999</v>
      </c>
      <c r="I18866" s="1" t="s">
        <v>453</v>
      </c>
      <c r="J18866" s="1" t="s">
        <v>33</v>
      </c>
      <c r="K18866" s="1" t="s">
        <v>324</v>
      </c>
      <c r="Q18866" s="2" t="s">
        <v>37</v>
      </c>
      <c r="R18866" s="1" t="s">
        <v>718</v>
      </c>
      <c r="S18866" s="1" t="str">
        <f t="shared" si="600"/>
        <v>SAT|2|3|REV|ACR|COMP|CCRV</v>
      </c>
      <c r="T18866" s="2" t="str">
        <f t="shared" si="599"/>
        <v>OK</v>
      </c>
    </row>
    <row r="18867" spans="1:20" x14ac:dyDescent="0.25">
      <c r="A18867" s="1">
        <v>2101049902</v>
      </c>
      <c r="B18867" s="1">
        <f>VLOOKUP(A18867,[1]Maestra!A$1:C$746,2,0)</f>
        <v>0</v>
      </c>
      <c r="C18867" s="1" t="str">
        <f>VLOOKUP(A18867,[1]Maestra!A$1:C$746,3,0)</f>
        <v>Amex Acreedores</v>
      </c>
      <c r="D18867" s="1" t="s">
        <v>20</v>
      </c>
      <c r="E18867" s="1">
        <v>2</v>
      </c>
      <c r="F18867" s="1">
        <v>3</v>
      </c>
      <c r="G18867" s="1" t="s">
        <v>19</v>
      </c>
      <c r="H18867" s="1">
        <v>9999</v>
      </c>
      <c r="I18867" s="1" t="s">
        <v>453</v>
      </c>
      <c r="J18867" s="1" t="s">
        <v>33</v>
      </c>
      <c r="K18867" s="1" t="s">
        <v>323</v>
      </c>
      <c r="Q18867" s="2" t="s">
        <v>37</v>
      </c>
      <c r="R18867" s="1" t="s">
        <v>718</v>
      </c>
      <c r="S18867" s="1" t="str">
        <f t="shared" si="600"/>
        <v>SAT|2|3|REV|ACR|COMP|CESP</v>
      </c>
      <c r="T18867" s="2" t="str">
        <f t="shared" si="599"/>
        <v>OK</v>
      </c>
    </row>
    <row r="18868" spans="1:20" x14ac:dyDescent="0.25">
      <c r="A18868" s="1">
        <v>2101049902</v>
      </c>
      <c r="B18868" s="1">
        <f>VLOOKUP(A18868,[1]Maestra!A$1:C$746,2,0)</f>
        <v>0</v>
      </c>
      <c r="C18868" s="1" t="str">
        <f>VLOOKUP(A18868,[1]Maestra!A$1:C$746,3,0)</f>
        <v>Amex Acreedores</v>
      </c>
      <c r="D18868" s="1" t="s">
        <v>20</v>
      </c>
      <c r="E18868" s="1">
        <v>2</v>
      </c>
      <c r="F18868" s="1">
        <v>3</v>
      </c>
      <c r="G18868" s="1" t="s">
        <v>19</v>
      </c>
      <c r="H18868" s="1">
        <v>9999</v>
      </c>
      <c r="I18868" s="1" t="s">
        <v>453</v>
      </c>
      <c r="J18868" s="1" t="s">
        <v>33</v>
      </c>
      <c r="K18868" s="1" t="s">
        <v>328</v>
      </c>
      <c r="Q18868" s="2" t="s">
        <v>37</v>
      </c>
      <c r="R18868" s="1" t="s">
        <v>718</v>
      </c>
      <c r="S18868" s="1" t="str">
        <f t="shared" si="600"/>
        <v>SAT|2|3|REV|ACR|COMP|CGEM</v>
      </c>
      <c r="T18868" s="2" t="str">
        <f t="shared" si="599"/>
        <v>OK</v>
      </c>
    </row>
    <row r="18869" spans="1:20" x14ac:dyDescent="0.25">
      <c r="A18869" s="1">
        <v>2101049902</v>
      </c>
      <c r="B18869" s="1">
        <f>VLOOKUP(A18869,[1]Maestra!A$1:C$746,2,0)</f>
        <v>0</v>
      </c>
      <c r="C18869" s="1" t="str">
        <f>VLOOKUP(A18869,[1]Maestra!A$1:C$746,3,0)</f>
        <v>Amex Acreedores</v>
      </c>
      <c r="D18869" s="1" t="s">
        <v>20</v>
      </c>
      <c r="E18869" s="1">
        <v>2</v>
      </c>
      <c r="F18869" s="1">
        <v>3</v>
      </c>
      <c r="G18869" s="1" t="s">
        <v>19</v>
      </c>
      <c r="H18869" s="1">
        <v>9999</v>
      </c>
      <c r="I18869" s="1" t="s">
        <v>453</v>
      </c>
      <c r="J18869" s="1" t="s">
        <v>33</v>
      </c>
      <c r="K18869" s="1" t="s">
        <v>329</v>
      </c>
      <c r="Q18869" s="2" t="s">
        <v>37</v>
      </c>
      <c r="R18869" s="1" t="s">
        <v>718</v>
      </c>
      <c r="S18869" s="1" t="str">
        <f t="shared" si="600"/>
        <v>SAT|2|3|REV|ACR|COMP|CIVA</v>
      </c>
      <c r="T18869" s="2" t="str">
        <f t="shared" si="599"/>
        <v>OK</v>
      </c>
    </row>
    <row r="18870" spans="1:20" x14ac:dyDescent="0.25">
      <c r="A18870" s="1">
        <v>2101049902</v>
      </c>
      <c r="B18870" s="1">
        <f>VLOOKUP(A18870,[1]Maestra!A$1:C$746,2,0)</f>
        <v>0</v>
      </c>
      <c r="C18870" s="1" t="str">
        <f>VLOOKUP(A18870,[1]Maestra!A$1:C$746,3,0)</f>
        <v>Amex Acreedores</v>
      </c>
      <c r="D18870" s="1" t="s">
        <v>20</v>
      </c>
      <c r="E18870" s="1">
        <v>2</v>
      </c>
      <c r="F18870" s="1">
        <v>3</v>
      </c>
      <c r="G18870" s="1" t="s">
        <v>19</v>
      </c>
      <c r="H18870" s="1">
        <v>9999</v>
      </c>
      <c r="I18870" s="1" t="s">
        <v>453</v>
      </c>
      <c r="J18870" s="1" t="s">
        <v>33</v>
      </c>
      <c r="K18870" s="1" t="s">
        <v>325</v>
      </c>
      <c r="Q18870" s="2" t="s">
        <v>37</v>
      </c>
      <c r="R18870" s="1" t="s">
        <v>718</v>
      </c>
      <c r="S18870" s="1" t="str">
        <f t="shared" si="600"/>
        <v>SAT|2|3|REV|ACR|COMP|CMED</v>
      </c>
      <c r="T18870" s="2" t="str">
        <f t="shared" si="599"/>
        <v>OK</v>
      </c>
    </row>
    <row r="18871" spans="1:20" x14ac:dyDescent="0.25">
      <c r="A18871" s="1">
        <v>2101049902</v>
      </c>
      <c r="B18871" s="1">
        <f>VLOOKUP(A18871,[1]Maestra!A$1:C$746,2,0)</f>
        <v>0</v>
      </c>
      <c r="C18871" s="1" t="str">
        <f>VLOOKUP(A18871,[1]Maestra!A$1:C$746,3,0)</f>
        <v>Amex Acreedores</v>
      </c>
      <c r="D18871" s="1" t="s">
        <v>20</v>
      </c>
      <c r="E18871" s="1">
        <v>2</v>
      </c>
      <c r="F18871" s="1">
        <v>3</v>
      </c>
      <c r="G18871" s="1" t="s">
        <v>19</v>
      </c>
      <c r="H18871" s="1">
        <v>9999</v>
      </c>
      <c r="I18871" s="1" t="s">
        <v>453</v>
      </c>
      <c r="J18871" s="1" t="s">
        <v>33</v>
      </c>
      <c r="K18871" s="1" t="s">
        <v>330</v>
      </c>
      <c r="Q18871" s="2" t="s">
        <v>37</v>
      </c>
      <c r="R18871" s="1" t="s">
        <v>718</v>
      </c>
      <c r="S18871" s="1" t="str">
        <f t="shared" si="600"/>
        <v>SAT|2|3|REV|ACR|COMP|CMIE</v>
      </c>
      <c r="T18871" s="2" t="str">
        <f t="shared" si="599"/>
        <v>OK</v>
      </c>
    </row>
    <row r="18872" spans="1:20" x14ac:dyDescent="0.25">
      <c r="A18872" s="1">
        <v>2101049902</v>
      </c>
      <c r="B18872" s="1">
        <f>VLOOKUP(A18872,[1]Maestra!A$1:C$746,2,0)</f>
        <v>0</v>
      </c>
      <c r="C18872" s="1" t="str">
        <f>VLOOKUP(A18872,[1]Maestra!A$1:C$746,3,0)</f>
        <v>Amex Acreedores</v>
      </c>
      <c r="D18872" s="1" t="s">
        <v>20</v>
      </c>
      <c r="E18872" s="1">
        <v>2</v>
      </c>
      <c r="F18872" s="1">
        <v>3</v>
      </c>
      <c r="G18872" s="1" t="s">
        <v>19</v>
      </c>
      <c r="H18872" s="1">
        <v>9999</v>
      </c>
      <c r="I18872" s="1" t="s">
        <v>453</v>
      </c>
      <c r="J18872" s="1" t="s">
        <v>33</v>
      </c>
      <c r="K18872" s="1" t="s">
        <v>331</v>
      </c>
      <c r="Q18872" s="2" t="s">
        <v>37</v>
      </c>
      <c r="R18872" s="1" t="s">
        <v>718</v>
      </c>
      <c r="S18872" s="1" t="str">
        <f t="shared" si="600"/>
        <v>SAT|2|3|REV|ACR|COMP|CPEM</v>
      </c>
      <c r="T18872" s="2" t="str">
        <f t="shared" si="599"/>
        <v>OK</v>
      </c>
    </row>
    <row r="18873" spans="1:20" x14ac:dyDescent="0.25">
      <c r="A18873" s="1">
        <v>2101049902</v>
      </c>
      <c r="B18873" s="1">
        <f>VLOOKUP(A18873,[1]Maestra!A$1:C$746,2,0)</f>
        <v>0</v>
      </c>
      <c r="C18873" s="1" t="str">
        <f>VLOOKUP(A18873,[1]Maestra!A$1:C$746,3,0)</f>
        <v>Amex Acreedores</v>
      </c>
      <c r="D18873" s="1" t="s">
        <v>20</v>
      </c>
      <c r="E18873" s="1">
        <v>2</v>
      </c>
      <c r="F18873" s="1">
        <v>3</v>
      </c>
      <c r="G18873" s="1" t="s">
        <v>19</v>
      </c>
      <c r="H18873" s="1">
        <v>9999</v>
      </c>
      <c r="I18873" s="1" t="s">
        <v>453</v>
      </c>
      <c r="J18873" s="1" t="s">
        <v>29</v>
      </c>
      <c r="K18873" s="1" t="s">
        <v>327</v>
      </c>
      <c r="Q18873" s="2" t="s">
        <v>37</v>
      </c>
      <c r="R18873" s="1" t="s">
        <v>718</v>
      </c>
      <c r="S18873" s="1" t="str">
        <f t="shared" si="600"/>
        <v>SAT|2|3|REV|ACR|DIEF|CCOR</v>
      </c>
      <c r="T18873" s="2" t="str">
        <f t="shared" si="599"/>
        <v>OK</v>
      </c>
    </row>
    <row r="18874" spans="1:20" x14ac:dyDescent="0.25">
      <c r="A18874" s="1">
        <v>2101049902</v>
      </c>
      <c r="B18874" s="1">
        <f>VLOOKUP(A18874,[1]Maestra!A$1:C$746,2,0)</f>
        <v>0</v>
      </c>
      <c r="C18874" s="1" t="str">
        <f>VLOOKUP(A18874,[1]Maestra!A$1:C$746,3,0)</f>
        <v>Amex Acreedores</v>
      </c>
      <c r="D18874" s="1" t="s">
        <v>20</v>
      </c>
      <c r="E18874" s="1">
        <v>2</v>
      </c>
      <c r="F18874" s="1">
        <v>3</v>
      </c>
      <c r="G18874" s="1" t="s">
        <v>19</v>
      </c>
      <c r="H18874" s="1">
        <v>9999</v>
      </c>
      <c r="I18874" s="1" t="s">
        <v>453</v>
      </c>
      <c r="J18874" s="1" t="s">
        <v>29</v>
      </c>
      <c r="K18874" s="1" t="s">
        <v>324</v>
      </c>
      <c r="Q18874" s="2" t="s">
        <v>37</v>
      </c>
      <c r="R18874" s="1" t="s">
        <v>718</v>
      </c>
      <c r="S18874" s="1" t="str">
        <f t="shared" si="600"/>
        <v>SAT|2|3|REV|ACR|DIEF|CCRV</v>
      </c>
      <c r="T18874" s="2" t="str">
        <f t="shared" si="599"/>
        <v>OK</v>
      </c>
    </row>
    <row r="18875" spans="1:20" x14ac:dyDescent="0.25">
      <c r="A18875" s="1">
        <v>2101049902</v>
      </c>
      <c r="B18875" s="1">
        <f>VLOOKUP(A18875,[1]Maestra!A$1:C$746,2,0)</f>
        <v>0</v>
      </c>
      <c r="C18875" s="1" t="str">
        <f>VLOOKUP(A18875,[1]Maestra!A$1:C$746,3,0)</f>
        <v>Amex Acreedores</v>
      </c>
      <c r="D18875" s="1" t="s">
        <v>20</v>
      </c>
      <c r="E18875" s="1">
        <v>2</v>
      </c>
      <c r="F18875" s="1">
        <v>3</v>
      </c>
      <c r="G18875" s="1" t="s">
        <v>19</v>
      </c>
      <c r="H18875" s="1">
        <v>9999</v>
      </c>
      <c r="I18875" s="1" t="s">
        <v>453</v>
      </c>
      <c r="J18875" s="1" t="s">
        <v>29</v>
      </c>
      <c r="K18875" s="1" t="s">
        <v>323</v>
      </c>
      <c r="Q18875" s="2" t="s">
        <v>37</v>
      </c>
      <c r="R18875" s="1" t="s">
        <v>718</v>
      </c>
      <c r="S18875" s="1" t="str">
        <f t="shared" si="600"/>
        <v>SAT|2|3|REV|ACR|DIEF|CESP</v>
      </c>
      <c r="T18875" s="2" t="str">
        <f t="shared" si="599"/>
        <v>OK</v>
      </c>
    </row>
    <row r="18876" spans="1:20" x14ac:dyDescent="0.25">
      <c r="A18876" s="1">
        <v>2101049902</v>
      </c>
      <c r="B18876" s="1">
        <f>VLOOKUP(A18876,[1]Maestra!A$1:C$746,2,0)</f>
        <v>0</v>
      </c>
      <c r="C18876" s="1" t="str">
        <f>VLOOKUP(A18876,[1]Maestra!A$1:C$746,3,0)</f>
        <v>Amex Acreedores</v>
      </c>
      <c r="D18876" s="1" t="s">
        <v>20</v>
      </c>
      <c r="E18876" s="1">
        <v>2</v>
      </c>
      <c r="F18876" s="1">
        <v>3</v>
      </c>
      <c r="G18876" s="1" t="s">
        <v>19</v>
      </c>
      <c r="H18876" s="1">
        <v>9999</v>
      </c>
      <c r="I18876" s="1" t="s">
        <v>453</v>
      </c>
      <c r="J18876" s="1" t="s">
        <v>29</v>
      </c>
      <c r="K18876" s="1" t="s">
        <v>328</v>
      </c>
      <c r="Q18876" s="2" t="s">
        <v>37</v>
      </c>
      <c r="R18876" s="1" t="s">
        <v>718</v>
      </c>
      <c r="S18876" s="1" t="str">
        <f t="shared" si="600"/>
        <v>SAT|2|3|REV|ACR|DIEF|CGEM</v>
      </c>
      <c r="T18876" s="2" t="str">
        <f t="shared" si="599"/>
        <v>OK</v>
      </c>
    </row>
    <row r="18877" spans="1:20" x14ac:dyDescent="0.25">
      <c r="A18877" s="1">
        <v>2101049902</v>
      </c>
      <c r="B18877" s="1">
        <f>VLOOKUP(A18877,[1]Maestra!A$1:C$746,2,0)</f>
        <v>0</v>
      </c>
      <c r="C18877" s="1" t="str">
        <f>VLOOKUP(A18877,[1]Maestra!A$1:C$746,3,0)</f>
        <v>Amex Acreedores</v>
      </c>
      <c r="D18877" s="1" t="s">
        <v>20</v>
      </c>
      <c r="E18877" s="1">
        <v>2</v>
      </c>
      <c r="F18877" s="1">
        <v>3</v>
      </c>
      <c r="G18877" s="1" t="s">
        <v>19</v>
      </c>
      <c r="H18877" s="1">
        <v>9999</v>
      </c>
      <c r="I18877" s="1" t="s">
        <v>453</v>
      </c>
      <c r="J18877" s="1" t="s">
        <v>29</v>
      </c>
      <c r="K18877" s="1" t="s">
        <v>329</v>
      </c>
      <c r="Q18877" s="2" t="s">
        <v>37</v>
      </c>
      <c r="R18877" s="1" t="s">
        <v>718</v>
      </c>
      <c r="S18877" s="1" t="str">
        <f t="shared" si="600"/>
        <v>SAT|2|3|REV|ACR|DIEF|CIVA</v>
      </c>
      <c r="T18877" s="2" t="str">
        <f t="shared" si="599"/>
        <v>OK</v>
      </c>
    </row>
    <row r="18878" spans="1:20" x14ac:dyDescent="0.25">
      <c r="A18878" s="1">
        <v>2101049902</v>
      </c>
      <c r="B18878" s="1">
        <f>VLOOKUP(A18878,[1]Maestra!A$1:C$746,2,0)</f>
        <v>0</v>
      </c>
      <c r="C18878" s="1" t="str">
        <f>VLOOKUP(A18878,[1]Maestra!A$1:C$746,3,0)</f>
        <v>Amex Acreedores</v>
      </c>
      <c r="D18878" s="1" t="s">
        <v>20</v>
      </c>
      <c r="E18878" s="1">
        <v>2</v>
      </c>
      <c r="F18878" s="1">
        <v>3</v>
      </c>
      <c r="G18878" s="1" t="s">
        <v>19</v>
      </c>
      <c r="H18878" s="1">
        <v>9999</v>
      </c>
      <c r="I18878" s="1" t="s">
        <v>453</v>
      </c>
      <c r="J18878" s="1" t="s">
        <v>29</v>
      </c>
      <c r="K18878" s="1" t="s">
        <v>325</v>
      </c>
      <c r="Q18878" s="2" t="s">
        <v>37</v>
      </c>
      <c r="R18878" s="1" t="s">
        <v>718</v>
      </c>
      <c r="S18878" s="1" t="str">
        <f t="shared" si="600"/>
        <v>SAT|2|3|REV|ACR|DIEF|CMED</v>
      </c>
      <c r="T18878" s="2" t="str">
        <f t="shared" si="599"/>
        <v>OK</v>
      </c>
    </row>
    <row r="18879" spans="1:20" x14ac:dyDescent="0.25">
      <c r="A18879" s="1">
        <v>2101049902</v>
      </c>
      <c r="B18879" s="1">
        <f>VLOOKUP(A18879,[1]Maestra!A$1:C$746,2,0)</f>
        <v>0</v>
      </c>
      <c r="C18879" s="1" t="str">
        <f>VLOOKUP(A18879,[1]Maestra!A$1:C$746,3,0)</f>
        <v>Amex Acreedores</v>
      </c>
      <c r="D18879" s="1" t="s">
        <v>20</v>
      </c>
      <c r="E18879" s="1">
        <v>2</v>
      </c>
      <c r="F18879" s="1">
        <v>3</v>
      </c>
      <c r="G18879" s="1" t="s">
        <v>19</v>
      </c>
      <c r="H18879" s="1">
        <v>9999</v>
      </c>
      <c r="I18879" s="1" t="s">
        <v>453</v>
      </c>
      <c r="J18879" s="1" t="s">
        <v>29</v>
      </c>
      <c r="K18879" s="1" t="s">
        <v>330</v>
      </c>
      <c r="Q18879" s="2" t="s">
        <v>37</v>
      </c>
      <c r="R18879" s="1" t="s">
        <v>718</v>
      </c>
      <c r="S18879" s="1" t="str">
        <f t="shared" si="600"/>
        <v>SAT|2|3|REV|ACR|DIEF|CMIE</v>
      </c>
      <c r="T18879" s="2" t="str">
        <f t="shared" si="599"/>
        <v>OK</v>
      </c>
    </row>
    <row r="18880" spans="1:20" x14ac:dyDescent="0.25">
      <c r="A18880" s="1">
        <v>2101049902</v>
      </c>
      <c r="B18880" s="1">
        <f>VLOOKUP(A18880,[1]Maestra!A$1:C$746,2,0)</f>
        <v>0</v>
      </c>
      <c r="C18880" s="1" t="str">
        <f>VLOOKUP(A18880,[1]Maestra!A$1:C$746,3,0)</f>
        <v>Amex Acreedores</v>
      </c>
      <c r="D18880" s="1" t="s">
        <v>20</v>
      </c>
      <c r="E18880" s="1">
        <v>2</v>
      </c>
      <c r="F18880" s="1">
        <v>3</v>
      </c>
      <c r="G18880" s="1" t="s">
        <v>19</v>
      </c>
      <c r="H18880" s="1">
        <v>9999</v>
      </c>
      <c r="I18880" s="1" t="s">
        <v>453</v>
      </c>
      <c r="J18880" s="1" t="s">
        <v>29</v>
      </c>
      <c r="K18880" s="1" t="s">
        <v>331</v>
      </c>
      <c r="Q18880" s="2" t="s">
        <v>37</v>
      </c>
      <c r="R18880" s="1" t="s">
        <v>718</v>
      </c>
      <c r="S18880" s="1" t="str">
        <f t="shared" si="600"/>
        <v>SAT|2|3|REV|ACR|DIEF|CPEM</v>
      </c>
      <c r="T18880" s="2" t="str">
        <f t="shared" si="599"/>
        <v>OK</v>
      </c>
    </row>
    <row r="18881" spans="1:20" x14ac:dyDescent="0.25">
      <c r="A18881" s="1">
        <v>302010101</v>
      </c>
      <c r="B18881" s="1" t="str">
        <f>VLOOKUP(A18881,[1]Maestra!A$1:C$746,2,0)</f>
        <v>ACTARLRQ8</v>
      </c>
      <c r="C18881" s="1" t="str">
        <f>VLOOKUP(A18881,[1]Maestra!A$1:C$746,3,0)</f>
        <v>TC Amex Rev. - Linea Rev.</v>
      </c>
      <c r="D18881" s="1" t="s">
        <v>20</v>
      </c>
      <c r="E18881" s="1">
        <v>2</v>
      </c>
      <c r="F18881" s="1">
        <v>3</v>
      </c>
      <c r="G18881" s="1" t="s">
        <v>19</v>
      </c>
      <c r="H18881" s="1">
        <v>9999</v>
      </c>
      <c r="I18881" s="1" t="s">
        <v>449</v>
      </c>
      <c r="J18881" s="1" t="s">
        <v>33</v>
      </c>
      <c r="K18881" s="1" t="s">
        <v>327</v>
      </c>
      <c r="Q18881" s="2" t="s">
        <v>37</v>
      </c>
      <c r="R18881" s="1" t="s">
        <v>718</v>
      </c>
      <c r="S18881" s="1" t="str">
        <f t="shared" si="600"/>
        <v>SAT|2|3|REV|VEN|COMP|CCOR</v>
      </c>
      <c r="T18881" s="2" t="str">
        <f t="shared" si="599"/>
        <v>OK</v>
      </c>
    </row>
    <row r="18882" spans="1:20" x14ac:dyDescent="0.25">
      <c r="A18882" s="1">
        <v>302010101</v>
      </c>
      <c r="B18882" s="1" t="str">
        <f>VLOOKUP(A18882,[1]Maestra!A$1:C$746,2,0)</f>
        <v>ACTARLRQ8</v>
      </c>
      <c r="C18882" s="1" t="str">
        <f>VLOOKUP(A18882,[1]Maestra!A$1:C$746,3,0)</f>
        <v>TC Amex Rev. - Linea Rev.</v>
      </c>
      <c r="D18882" s="1" t="s">
        <v>20</v>
      </c>
      <c r="E18882" s="1">
        <v>2</v>
      </c>
      <c r="F18882" s="1">
        <v>3</v>
      </c>
      <c r="G18882" s="1" t="s">
        <v>19</v>
      </c>
      <c r="H18882" s="1">
        <v>9999</v>
      </c>
      <c r="I18882" s="1" t="s">
        <v>449</v>
      </c>
      <c r="J18882" s="1" t="s">
        <v>33</v>
      </c>
      <c r="K18882" s="1" t="s">
        <v>324</v>
      </c>
      <c r="Q18882" s="2" t="s">
        <v>37</v>
      </c>
      <c r="R18882" s="1" t="s">
        <v>718</v>
      </c>
      <c r="S18882" s="1" t="str">
        <f t="shared" si="600"/>
        <v>SAT|2|3|REV|VEN|COMP|CCRV</v>
      </c>
      <c r="T18882" s="2" t="str">
        <f t="shared" si="599"/>
        <v>OK</v>
      </c>
    </row>
    <row r="18883" spans="1:20" x14ac:dyDescent="0.25">
      <c r="A18883" s="1">
        <v>302010101</v>
      </c>
      <c r="B18883" s="1" t="str">
        <f>VLOOKUP(A18883,[1]Maestra!A$1:C$746,2,0)</f>
        <v>ACTARLRQ8</v>
      </c>
      <c r="C18883" s="1" t="str">
        <f>VLOOKUP(A18883,[1]Maestra!A$1:C$746,3,0)</f>
        <v>TC Amex Rev. - Linea Rev.</v>
      </c>
      <c r="D18883" s="1" t="s">
        <v>20</v>
      </c>
      <c r="E18883" s="1">
        <v>2</v>
      </c>
      <c r="F18883" s="1">
        <v>3</v>
      </c>
      <c r="G18883" s="1" t="s">
        <v>19</v>
      </c>
      <c r="H18883" s="1">
        <v>9999</v>
      </c>
      <c r="I18883" s="1" t="s">
        <v>449</v>
      </c>
      <c r="J18883" s="1" t="s">
        <v>33</v>
      </c>
      <c r="K18883" s="1" t="s">
        <v>323</v>
      </c>
      <c r="Q18883" s="2" t="s">
        <v>37</v>
      </c>
      <c r="R18883" s="1" t="s">
        <v>718</v>
      </c>
      <c r="S18883" s="1" t="str">
        <f t="shared" si="600"/>
        <v>SAT|2|3|REV|VEN|COMP|CESP</v>
      </c>
      <c r="T18883" s="2" t="str">
        <f t="shared" ref="T18883:T18946" si="601">IF(COUNTIFS($D$2:$D$20413,D18883,$S$2:$S$20413,S18883,$A$2:$A$20413,"&lt;&gt;"&amp;A18883)&gt;0,"Conflicto","OK")</f>
        <v>OK</v>
      </c>
    </row>
    <row r="18884" spans="1:20" x14ac:dyDescent="0.25">
      <c r="A18884" s="1">
        <v>302010101</v>
      </c>
      <c r="B18884" s="1" t="str">
        <f>VLOOKUP(A18884,[1]Maestra!A$1:C$746,2,0)</f>
        <v>ACTARLRQ8</v>
      </c>
      <c r="C18884" s="1" t="str">
        <f>VLOOKUP(A18884,[1]Maestra!A$1:C$746,3,0)</f>
        <v>TC Amex Rev. - Linea Rev.</v>
      </c>
      <c r="D18884" s="1" t="s">
        <v>20</v>
      </c>
      <c r="E18884" s="1">
        <v>2</v>
      </c>
      <c r="F18884" s="1">
        <v>3</v>
      </c>
      <c r="G18884" s="1" t="s">
        <v>19</v>
      </c>
      <c r="H18884" s="1">
        <v>9999</v>
      </c>
      <c r="I18884" s="1" t="s">
        <v>449</v>
      </c>
      <c r="J18884" s="1" t="s">
        <v>33</v>
      </c>
      <c r="K18884" s="1" t="s">
        <v>328</v>
      </c>
      <c r="Q18884" s="2" t="s">
        <v>37</v>
      </c>
      <c r="R18884" s="1" t="s">
        <v>718</v>
      </c>
      <c r="S18884" s="1" t="str">
        <f t="shared" si="600"/>
        <v>SAT|2|3|REV|VEN|COMP|CGEM</v>
      </c>
      <c r="T18884" s="2" t="str">
        <f t="shared" si="601"/>
        <v>OK</v>
      </c>
    </row>
    <row r="18885" spans="1:20" x14ac:dyDescent="0.25">
      <c r="A18885" s="1">
        <v>302010101</v>
      </c>
      <c r="B18885" s="1" t="str">
        <f>VLOOKUP(A18885,[1]Maestra!A$1:C$746,2,0)</f>
        <v>ACTARLRQ8</v>
      </c>
      <c r="C18885" s="1" t="str">
        <f>VLOOKUP(A18885,[1]Maestra!A$1:C$746,3,0)</f>
        <v>TC Amex Rev. - Linea Rev.</v>
      </c>
      <c r="D18885" s="1" t="s">
        <v>20</v>
      </c>
      <c r="E18885" s="1">
        <v>2</v>
      </c>
      <c r="F18885" s="1">
        <v>3</v>
      </c>
      <c r="G18885" s="1" t="s">
        <v>19</v>
      </c>
      <c r="H18885" s="1">
        <v>9999</v>
      </c>
      <c r="I18885" s="1" t="s">
        <v>449</v>
      </c>
      <c r="J18885" s="1" t="s">
        <v>33</v>
      </c>
      <c r="K18885" s="1" t="s">
        <v>329</v>
      </c>
      <c r="Q18885" s="2" t="s">
        <v>37</v>
      </c>
      <c r="R18885" s="1" t="s">
        <v>718</v>
      </c>
      <c r="S18885" s="1" t="str">
        <f t="shared" si="600"/>
        <v>SAT|2|3|REV|VEN|COMP|CIVA</v>
      </c>
      <c r="T18885" s="2" t="str">
        <f t="shared" si="601"/>
        <v>OK</v>
      </c>
    </row>
    <row r="18886" spans="1:20" x14ac:dyDescent="0.25">
      <c r="A18886" s="1">
        <v>302010101</v>
      </c>
      <c r="B18886" s="1" t="str">
        <f>VLOOKUP(A18886,[1]Maestra!A$1:C$746,2,0)</f>
        <v>ACTARLRQ8</v>
      </c>
      <c r="C18886" s="1" t="str">
        <f>VLOOKUP(A18886,[1]Maestra!A$1:C$746,3,0)</f>
        <v>TC Amex Rev. - Linea Rev.</v>
      </c>
      <c r="D18886" s="1" t="s">
        <v>20</v>
      </c>
      <c r="E18886" s="1">
        <v>2</v>
      </c>
      <c r="F18886" s="1">
        <v>3</v>
      </c>
      <c r="G18886" s="1" t="s">
        <v>19</v>
      </c>
      <c r="H18886" s="1">
        <v>9999</v>
      </c>
      <c r="I18886" s="1" t="s">
        <v>449</v>
      </c>
      <c r="J18886" s="1" t="s">
        <v>33</v>
      </c>
      <c r="K18886" s="1" t="s">
        <v>325</v>
      </c>
      <c r="Q18886" s="2" t="s">
        <v>37</v>
      </c>
      <c r="R18886" s="1" t="s">
        <v>718</v>
      </c>
      <c r="S18886" s="1" t="str">
        <f t="shared" si="600"/>
        <v>SAT|2|3|REV|VEN|COMP|CMED</v>
      </c>
      <c r="T18886" s="2" t="str">
        <f t="shared" si="601"/>
        <v>OK</v>
      </c>
    </row>
    <row r="18887" spans="1:20" x14ac:dyDescent="0.25">
      <c r="A18887" s="1">
        <v>302010101</v>
      </c>
      <c r="B18887" s="1" t="str">
        <f>VLOOKUP(A18887,[1]Maestra!A$1:C$746,2,0)</f>
        <v>ACTARLRQ8</v>
      </c>
      <c r="C18887" s="1" t="str">
        <f>VLOOKUP(A18887,[1]Maestra!A$1:C$746,3,0)</f>
        <v>TC Amex Rev. - Linea Rev.</v>
      </c>
      <c r="D18887" s="1" t="s">
        <v>20</v>
      </c>
      <c r="E18887" s="1">
        <v>2</v>
      </c>
      <c r="F18887" s="1">
        <v>3</v>
      </c>
      <c r="G18887" s="1" t="s">
        <v>19</v>
      </c>
      <c r="H18887" s="1">
        <v>9999</v>
      </c>
      <c r="I18887" s="1" t="s">
        <v>449</v>
      </c>
      <c r="J18887" s="1" t="s">
        <v>33</v>
      </c>
      <c r="K18887" s="1" t="s">
        <v>330</v>
      </c>
      <c r="Q18887" s="2" t="s">
        <v>37</v>
      </c>
      <c r="R18887" s="1" t="s">
        <v>718</v>
      </c>
      <c r="S18887" s="1" t="str">
        <f t="shared" si="600"/>
        <v>SAT|2|3|REV|VEN|COMP|CMIE</v>
      </c>
      <c r="T18887" s="2" t="str">
        <f t="shared" si="601"/>
        <v>OK</v>
      </c>
    </row>
    <row r="18888" spans="1:20" x14ac:dyDescent="0.25">
      <c r="A18888" s="1">
        <v>302010101</v>
      </c>
      <c r="B18888" s="1" t="str">
        <f>VLOOKUP(A18888,[1]Maestra!A$1:C$746,2,0)</f>
        <v>ACTARLRQ8</v>
      </c>
      <c r="C18888" s="1" t="str">
        <f>VLOOKUP(A18888,[1]Maestra!A$1:C$746,3,0)</f>
        <v>TC Amex Rev. - Linea Rev.</v>
      </c>
      <c r="D18888" s="1" t="s">
        <v>20</v>
      </c>
      <c r="E18888" s="1">
        <v>2</v>
      </c>
      <c r="F18888" s="1">
        <v>3</v>
      </c>
      <c r="G18888" s="1" t="s">
        <v>19</v>
      </c>
      <c r="H18888" s="1">
        <v>9999</v>
      </c>
      <c r="I18888" s="1" t="s">
        <v>449</v>
      </c>
      <c r="J18888" s="1" t="s">
        <v>33</v>
      </c>
      <c r="K18888" s="1" t="s">
        <v>331</v>
      </c>
      <c r="Q18888" s="2" t="s">
        <v>37</v>
      </c>
      <c r="R18888" s="1" t="s">
        <v>718</v>
      </c>
      <c r="S18888" s="1" t="str">
        <f t="shared" si="600"/>
        <v>SAT|2|3|REV|VEN|COMP|CPEM</v>
      </c>
      <c r="T18888" s="2" t="str">
        <f t="shared" si="601"/>
        <v>OK</v>
      </c>
    </row>
    <row r="18889" spans="1:20" x14ac:dyDescent="0.25">
      <c r="A18889" s="1">
        <v>302010107</v>
      </c>
      <c r="B18889" s="1" t="str">
        <f>VLOOKUP(A18889,[1]Maestra!A$1:C$746,2,0)</f>
        <v>ACTARLJS8</v>
      </c>
      <c r="C18889" s="1" t="str">
        <f>VLOOKUP(A18889,[1]Maestra!A$1:C$746,3,0)</f>
        <v>TC Amex Rev. - Linea Rev. por Disp Efectivo</v>
      </c>
      <c r="D18889" s="1" t="s">
        <v>20</v>
      </c>
      <c r="E18889" s="1">
        <v>2</v>
      </c>
      <c r="F18889" s="1">
        <v>3</v>
      </c>
      <c r="G18889" s="1" t="s">
        <v>19</v>
      </c>
      <c r="H18889" s="1">
        <v>9999</v>
      </c>
      <c r="I18889" s="1" t="s">
        <v>449</v>
      </c>
      <c r="J18889" s="1" t="s">
        <v>29</v>
      </c>
      <c r="K18889" s="1" t="s">
        <v>327</v>
      </c>
      <c r="Q18889" s="2" t="s">
        <v>37</v>
      </c>
      <c r="R18889" s="1" t="s">
        <v>718</v>
      </c>
      <c r="S18889" s="1" t="str">
        <f t="shared" si="600"/>
        <v>SAT|2|3|REV|VEN|DIEF|CCOR</v>
      </c>
      <c r="T18889" s="2" t="str">
        <f t="shared" si="601"/>
        <v>OK</v>
      </c>
    </row>
    <row r="18890" spans="1:20" x14ac:dyDescent="0.25">
      <c r="A18890" s="1">
        <v>302010107</v>
      </c>
      <c r="B18890" s="1" t="str">
        <f>VLOOKUP(A18890,[1]Maestra!A$1:C$746,2,0)</f>
        <v>ACTARLJS8</v>
      </c>
      <c r="C18890" s="1" t="str">
        <f>VLOOKUP(A18890,[1]Maestra!A$1:C$746,3,0)</f>
        <v>TC Amex Rev. - Linea Rev. por Disp Efectivo</v>
      </c>
      <c r="D18890" s="1" t="s">
        <v>20</v>
      </c>
      <c r="E18890" s="1">
        <v>2</v>
      </c>
      <c r="F18890" s="1">
        <v>3</v>
      </c>
      <c r="G18890" s="1" t="s">
        <v>19</v>
      </c>
      <c r="H18890" s="1">
        <v>9999</v>
      </c>
      <c r="I18890" s="1" t="s">
        <v>449</v>
      </c>
      <c r="J18890" s="1" t="s">
        <v>29</v>
      </c>
      <c r="K18890" s="1" t="s">
        <v>324</v>
      </c>
      <c r="Q18890" s="2" t="s">
        <v>37</v>
      </c>
      <c r="R18890" s="1" t="s">
        <v>718</v>
      </c>
      <c r="S18890" s="1" t="str">
        <f t="shared" si="600"/>
        <v>SAT|2|3|REV|VEN|DIEF|CCRV</v>
      </c>
      <c r="T18890" s="2" t="str">
        <f t="shared" si="601"/>
        <v>OK</v>
      </c>
    </row>
    <row r="18891" spans="1:20" x14ac:dyDescent="0.25">
      <c r="A18891" s="1">
        <v>302010107</v>
      </c>
      <c r="B18891" s="1" t="str">
        <f>VLOOKUP(A18891,[1]Maestra!A$1:C$746,2,0)</f>
        <v>ACTARLJS8</v>
      </c>
      <c r="C18891" s="1" t="str">
        <f>VLOOKUP(A18891,[1]Maestra!A$1:C$746,3,0)</f>
        <v>TC Amex Rev. - Linea Rev. por Disp Efectivo</v>
      </c>
      <c r="D18891" s="1" t="s">
        <v>20</v>
      </c>
      <c r="E18891" s="1">
        <v>2</v>
      </c>
      <c r="F18891" s="1">
        <v>3</v>
      </c>
      <c r="G18891" s="1" t="s">
        <v>19</v>
      </c>
      <c r="H18891" s="1">
        <v>9999</v>
      </c>
      <c r="I18891" s="1" t="s">
        <v>449</v>
      </c>
      <c r="J18891" s="1" t="s">
        <v>29</v>
      </c>
      <c r="K18891" s="1" t="s">
        <v>323</v>
      </c>
      <c r="Q18891" s="2" t="s">
        <v>37</v>
      </c>
      <c r="R18891" s="1" t="s">
        <v>718</v>
      </c>
      <c r="S18891" s="1" t="str">
        <f t="shared" si="600"/>
        <v>SAT|2|3|REV|VEN|DIEF|CESP</v>
      </c>
      <c r="T18891" s="2" t="str">
        <f t="shared" si="601"/>
        <v>OK</v>
      </c>
    </row>
    <row r="18892" spans="1:20" x14ac:dyDescent="0.25">
      <c r="A18892" s="1">
        <v>302010107</v>
      </c>
      <c r="B18892" s="1" t="str">
        <f>VLOOKUP(A18892,[1]Maestra!A$1:C$746,2,0)</f>
        <v>ACTARLJS8</v>
      </c>
      <c r="C18892" s="1" t="str">
        <f>VLOOKUP(A18892,[1]Maestra!A$1:C$746,3,0)</f>
        <v>TC Amex Rev. - Linea Rev. por Disp Efectivo</v>
      </c>
      <c r="D18892" s="1" t="s">
        <v>20</v>
      </c>
      <c r="E18892" s="1">
        <v>2</v>
      </c>
      <c r="F18892" s="1">
        <v>3</v>
      </c>
      <c r="G18892" s="1" t="s">
        <v>19</v>
      </c>
      <c r="H18892" s="1">
        <v>9999</v>
      </c>
      <c r="I18892" s="1" t="s">
        <v>449</v>
      </c>
      <c r="J18892" s="1" t="s">
        <v>29</v>
      </c>
      <c r="K18892" s="1" t="s">
        <v>328</v>
      </c>
      <c r="Q18892" s="2" t="s">
        <v>37</v>
      </c>
      <c r="R18892" s="1" t="s">
        <v>718</v>
      </c>
      <c r="S18892" s="1" t="str">
        <f t="shared" si="600"/>
        <v>SAT|2|3|REV|VEN|DIEF|CGEM</v>
      </c>
      <c r="T18892" s="2" t="str">
        <f t="shared" si="601"/>
        <v>OK</v>
      </c>
    </row>
    <row r="18893" spans="1:20" x14ac:dyDescent="0.25">
      <c r="A18893" s="1">
        <v>302010107</v>
      </c>
      <c r="B18893" s="1" t="str">
        <f>VLOOKUP(A18893,[1]Maestra!A$1:C$746,2,0)</f>
        <v>ACTARLJS8</v>
      </c>
      <c r="C18893" s="1" t="str">
        <f>VLOOKUP(A18893,[1]Maestra!A$1:C$746,3,0)</f>
        <v>TC Amex Rev. - Linea Rev. por Disp Efectivo</v>
      </c>
      <c r="D18893" s="1" t="s">
        <v>20</v>
      </c>
      <c r="E18893" s="1">
        <v>2</v>
      </c>
      <c r="F18893" s="1">
        <v>3</v>
      </c>
      <c r="G18893" s="1" t="s">
        <v>19</v>
      </c>
      <c r="H18893" s="1">
        <v>9999</v>
      </c>
      <c r="I18893" s="1" t="s">
        <v>449</v>
      </c>
      <c r="J18893" s="1" t="s">
        <v>29</v>
      </c>
      <c r="K18893" s="1" t="s">
        <v>329</v>
      </c>
      <c r="Q18893" s="2" t="s">
        <v>37</v>
      </c>
      <c r="R18893" s="1" t="s">
        <v>718</v>
      </c>
      <c r="S18893" s="1" t="str">
        <f t="shared" si="600"/>
        <v>SAT|2|3|REV|VEN|DIEF|CIVA</v>
      </c>
      <c r="T18893" s="2" t="str">
        <f t="shared" si="601"/>
        <v>OK</v>
      </c>
    </row>
    <row r="18894" spans="1:20" x14ac:dyDescent="0.25">
      <c r="A18894" s="1">
        <v>302010107</v>
      </c>
      <c r="B18894" s="1" t="str">
        <f>VLOOKUP(A18894,[1]Maestra!A$1:C$746,2,0)</f>
        <v>ACTARLJS8</v>
      </c>
      <c r="C18894" s="1" t="str">
        <f>VLOOKUP(A18894,[1]Maestra!A$1:C$746,3,0)</f>
        <v>TC Amex Rev. - Linea Rev. por Disp Efectivo</v>
      </c>
      <c r="D18894" s="1" t="s">
        <v>20</v>
      </c>
      <c r="E18894" s="1">
        <v>2</v>
      </c>
      <c r="F18894" s="1">
        <v>3</v>
      </c>
      <c r="G18894" s="1" t="s">
        <v>19</v>
      </c>
      <c r="H18894" s="1">
        <v>9999</v>
      </c>
      <c r="I18894" s="1" t="s">
        <v>449</v>
      </c>
      <c r="J18894" s="1" t="s">
        <v>29</v>
      </c>
      <c r="K18894" s="1" t="s">
        <v>325</v>
      </c>
      <c r="Q18894" s="2" t="s">
        <v>37</v>
      </c>
      <c r="R18894" s="1" t="s">
        <v>718</v>
      </c>
      <c r="S18894" s="1" t="str">
        <f t="shared" si="600"/>
        <v>SAT|2|3|REV|VEN|DIEF|CMED</v>
      </c>
      <c r="T18894" s="2" t="str">
        <f t="shared" si="601"/>
        <v>OK</v>
      </c>
    </row>
    <row r="18895" spans="1:20" x14ac:dyDescent="0.25">
      <c r="A18895" s="1">
        <v>302010107</v>
      </c>
      <c r="B18895" s="1" t="str">
        <f>VLOOKUP(A18895,[1]Maestra!A$1:C$746,2,0)</f>
        <v>ACTARLJS8</v>
      </c>
      <c r="C18895" s="1" t="str">
        <f>VLOOKUP(A18895,[1]Maestra!A$1:C$746,3,0)</f>
        <v>TC Amex Rev. - Linea Rev. por Disp Efectivo</v>
      </c>
      <c r="D18895" s="1" t="s">
        <v>20</v>
      </c>
      <c r="E18895" s="1">
        <v>2</v>
      </c>
      <c r="F18895" s="1">
        <v>3</v>
      </c>
      <c r="G18895" s="1" t="s">
        <v>19</v>
      </c>
      <c r="H18895" s="1">
        <v>9999</v>
      </c>
      <c r="I18895" s="1" t="s">
        <v>449</v>
      </c>
      <c r="J18895" s="1" t="s">
        <v>29</v>
      </c>
      <c r="K18895" s="1" t="s">
        <v>330</v>
      </c>
      <c r="Q18895" s="2" t="s">
        <v>37</v>
      </c>
      <c r="R18895" s="1" t="s">
        <v>718</v>
      </c>
      <c r="S18895" s="1" t="str">
        <f t="shared" si="600"/>
        <v>SAT|2|3|REV|VEN|DIEF|CMIE</v>
      </c>
      <c r="T18895" s="2" t="str">
        <f t="shared" si="601"/>
        <v>OK</v>
      </c>
    </row>
    <row r="18896" spans="1:20" x14ac:dyDescent="0.25">
      <c r="A18896" s="1">
        <v>302010107</v>
      </c>
      <c r="B18896" s="1" t="str">
        <f>VLOOKUP(A18896,[1]Maestra!A$1:C$746,2,0)</f>
        <v>ACTARLJS8</v>
      </c>
      <c r="C18896" s="1" t="str">
        <f>VLOOKUP(A18896,[1]Maestra!A$1:C$746,3,0)</f>
        <v>TC Amex Rev. - Linea Rev. por Disp Efectivo</v>
      </c>
      <c r="D18896" s="1" t="s">
        <v>20</v>
      </c>
      <c r="E18896" s="1">
        <v>2</v>
      </c>
      <c r="F18896" s="1">
        <v>3</v>
      </c>
      <c r="G18896" s="1" t="s">
        <v>19</v>
      </c>
      <c r="H18896" s="1">
        <v>9999</v>
      </c>
      <c r="I18896" s="1" t="s">
        <v>449</v>
      </c>
      <c r="J18896" s="1" t="s">
        <v>29</v>
      </c>
      <c r="K18896" s="1" t="s">
        <v>331</v>
      </c>
      <c r="Q18896" s="2" t="s">
        <v>37</v>
      </c>
      <c r="R18896" s="1" t="s">
        <v>718</v>
      </c>
      <c r="S18896" s="1" t="str">
        <f t="shared" si="600"/>
        <v>SAT|2|3|REV|VEN|DIEF|CPEM</v>
      </c>
      <c r="T18896" s="2" t="str">
        <f t="shared" si="601"/>
        <v>OK</v>
      </c>
    </row>
    <row r="18897" spans="1:20" x14ac:dyDescent="0.25">
      <c r="A18897" s="1">
        <v>302010101</v>
      </c>
      <c r="B18897" s="1" t="str">
        <f>VLOOKUP(A18897,[1]Maestra!A$1:C$746,2,0)</f>
        <v>ACTARLRQ8</v>
      </c>
      <c r="C18897" s="1" t="str">
        <f>VLOOKUP(A18897,[1]Maestra!A$1:C$746,3,0)</f>
        <v>TC Amex Rev. - Linea Rev.</v>
      </c>
      <c r="D18897" s="1" t="s">
        <v>20</v>
      </c>
      <c r="E18897" s="1">
        <v>2</v>
      </c>
      <c r="F18897" s="1">
        <v>3</v>
      </c>
      <c r="G18897" s="1" t="s">
        <v>19</v>
      </c>
      <c r="H18897" s="1">
        <v>9999</v>
      </c>
      <c r="I18897" s="1" t="s">
        <v>452</v>
      </c>
      <c r="J18897" s="1" t="s">
        <v>33</v>
      </c>
      <c r="K18897" s="1" t="s">
        <v>327</v>
      </c>
      <c r="Q18897" s="2" t="s">
        <v>37</v>
      </c>
      <c r="R18897" s="1" t="s">
        <v>718</v>
      </c>
      <c r="S18897" s="1" t="str">
        <f t="shared" si="600"/>
        <v>SAT|2|3|REV|VIG|COMP|CCOR</v>
      </c>
      <c r="T18897" s="2" t="str">
        <f t="shared" si="601"/>
        <v>OK</v>
      </c>
    </row>
    <row r="18898" spans="1:20" x14ac:dyDescent="0.25">
      <c r="A18898" s="1">
        <v>302010101</v>
      </c>
      <c r="B18898" s="1" t="str">
        <f>VLOOKUP(A18898,[1]Maestra!A$1:C$746,2,0)</f>
        <v>ACTARLRQ8</v>
      </c>
      <c r="C18898" s="1" t="str">
        <f>VLOOKUP(A18898,[1]Maestra!A$1:C$746,3,0)</f>
        <v>TC Amex Rev. - Linea Rev.</v>
      </c>
      <c r="D18898" s="1" t="s">
        <v>20</v>
      </c>
      <c r="E18898" s="1">
        <v>2</v>
      </c>
      <c r="F18898" s="1">
        <v>3</v>
      </c>
      <c r="G18898" s="1" t="s">
        <v>19</v>
      </c>
      <c r="H18898" s="1">
        <v>9999</v>
      </c>
      <c r="I18898" s="1" t="s">
        <v>452</v>
      </c>
      <c r="J18898" s="1" t="s">
        <v>33</v>
      </c>
      <c r="K18898" s="1" t="s">
        <v>324</v>
      </c>
      <c r="Q18898" s="2" t="s">
        <v>37</v>
      </c>
      <c r="R18898" s="1" t="s">
        <v>718</v>
      </c>
      <c r="S18898" s="1" t="str">
        <f t="shared" si="600"/>
        <v>SAT|2|3|REV|VIG|COMP|CCRV</v>
      </c>
      <c r="T18898" s="2" t="str">
        <f t="shared" si="601"/>
        <v>OK</v>
      </c>
    </row>
    <row r="18899" spans="1:20" x14ac:dyDescent="0.25">
      <c r="A18899" s="1">
        <v>302010101</v>
      </c>
      <c r="B18899" s="1" t="str">
        <f>VLOOKUP(A18899,[1]Maestra!A$1:C$746,2,0)</f>
        <v>ACTARLRQ8</v>
      </c>
      <c r="C18899" s="1" t="str">
        <f>VLOOKUP(A18899,[1]Maestra!A$1:C$746,3,0)</f>
        <v>TC Amex Rev. - Linea Rev.</v>
      </c>
      <c r="D18899" s="1" t="s">
        <v>20</v>
      </c>
      <c r="E18899" s="1">
        <v>2</v>
      </c>
      <c r="F18899" s="1">
        <v>3</v>
      </c>
      <c r="G18899" s="1" t="s">
        <v>19</v>
      </c>
      <c r="H18899" s="1">
        <v>9999</v>
      </c>
      <c r="I18899" s="1" t="s">
        <v>452</v>
      </c>
      <c r="J18899" s="1" t="s">
        <v>33</v>
      </c>
      <c r="K18899" s="1" t="s">
        <v>323</v>
      </c>
      <c r="Q18899" s="2" t="s">
        <v>37</v>
      </c>
      <c r="R18899" s="1" t="s">
        <v>718</v>
      </c>
      <c r="S18899" s="1" t="str">
        <f t="shared" si="600"/>
        <v>SAT|2|3|REV|VIG|COMP|CESP</v>
      </c>
      <c r="T18899" s="2" t="str">
        <f t="shared" si="601"/>
        <v>OK</v>
      </c>
    </row>
    <row r="18900" spans="1:20" x14ac:dyDescent="0.25">
      <c r="A18900" s="1">
        <v>302010101</v>
      </c>
      <c r="B18900" s="1" t="str">
        <f>VLOOKUP(A18900,[1]Maestra!A$1:C$746,2,0)</f>
        <v>ACTARLRQ8</v>
      </c>
      <c r="C18900" s="1" t="str">
        <f>VLOOKUP(A18900,[1]Maestra!A$1:C$746,3,0)</f>
        <v>TC Amex Rev. - Linea Rev.</v>
      </c>
      <c r="D18900" s="1" t="s">
        <v>20</v>
      </c>
      <c r="E18900" s="1">
        <v>2</v>
      </c>
      <c r="F18900" s="1">
        <v>3</v>
      </c>
      <c r="G18900" s="1" t="s">
        <v>19</v>
      </c>
      <c r="H18900" s="1">
        <v>9999</v>
      </c>
      <c r="I18900" s="1" t="s">
        <v>452</v>
      </c>
      <c r="J18900" s="1" t="s">
        <v>33</v>
      </c>
      <c r="K18900" s="1" t="s">
        <v>328</v>
      </c>
      <c r="Q18900" s="2" t="s">
        <v>37</v>
      </c>
      <c r="R18900" s="1" t="s">
        <v>718</v>
      </c>
      <c r="S18900" s="1" t="str">
        <f t="shared" si="600"/>
        <v>SAT|2|3|REV|VIG|COMP|CGEM</v>
      </c>
      <c r="T18900" s="2" t="str">
        <f t="shared" si="601"/>
        <v>OK</v>
      </c>
    </row>
    <row r="18901" spans="1:20" x14ac:dyDescent="0.25">
      <c r="A18901" s="1">
        <v>302010101</v>
      </c>
      <c r="B18901" s="1" t="str">
        <f>VLOOKUP(A18901,[1]Maestra!A$1:C$746,2,0)</f>
        <v>ACTARLRQ8</v>
      </c>
      <c r="C18901" s="1" t="str">
        <f>VLOOKUP(A18901,[1]Maestra!A$1:C$746,3,0)</f>
        <v>TC Amex Rev. - Linea Rev.</v>
      </c>
      <c r="D18901" s="1" t="s">
        <v>20</v>
      </c>
      <c r="E18901" s="1">
        <v>2</v>
      </c>
      <c r="F18901" s="1">
        <v>3</v>
      </c>
      <c r="G18901" s="1" t="s">
        <v>19</v>
      </c>
      <c r="H18901" s="1">
        <v>9999</v>
      </c>
      <c r="I18901" s="1" t="s">
        <v>452</v>
      </c>
      <c r="J18901" s="1" t="s">
        <v>33</v>
      </c>
      <c r="K18901" s="1" t="s">
        <v>329</v>
      </c>
      <c r="Q18901" s="2" t="s">
        <v>37</v>
      </c>
      <c r="R18901" s="1" t="s">
        <v>718</v>
      </c>
      <c r="S18901" s="1" t="str">
        <f t="shared" si="600"/>
        <v>SAT|2|3|REV|VIG|COMP|CIVA</v>
      </c>
      <c r="T18901" s="2" t="str">
        <f t="shared" si="601"/>
        <v>OK</v>
      </c>
    </row>
    <row r="18902" spans="1:20" x14ac:dyDescent="0.25">
      <c r="A18902" s="1">
        <v>302010101</v>
      </c>
      <c r="B18902" s="1" t="str">
        <f>VLOOKUP(A18902,[1]Maestra!A$1:C$746,2,0)</f>
        <v>ACTARLRQ8</v>
      </c>
      <c r="C18902" s="1" t="str">
        <f>VLOOKUP(A18902,[1]Maestra!A$1:C$746,3,0)</f>
        <v>TC Amex Rev. - Linea Rev.</v>
      </c>
      <c r="D18902" s="1" t="s">
        <v>20</v>
      </c>
      <c r="E18902" s="1">
        <v>2</v>
      </c>
      <c r="F18902" s="1">
        <v>3</v>
      </c>
      <c r="G18902" s="1" t="s">
        <v>19</v>
      </c>
      <c r="H18902" s="1">
        <v>9999</v>
      </c>
      <c r="I18902" s="1" t="s">
        <v>452</v>
      </c>
      <c r="J18902" s="1" t="s">
        <v>33</v>
      </c>
      <c r="K18902" s="1" t="s">
        <v>325</v>
      </c>
      <c r="Q18902" s="2" t="s">
        <v>37</v>
      </c>
      <c r="R18902" s="1" t="s">
        <v>718</v>
      </c>
      <c r="S18902" s="1" t="str">
        <f t="shared" si="600"/>
        <v>SAT|2|3|REV|VIG|COMP|CMED</v>
      </c>
      <c r="T18902" s="2" t="str">
        <f t="shared" si="601"/>
        <v>OK</v>
      </c>
    </row>
    <row r="18903" spans="1:20" x14ac:dyDescent="0.25">
      <c r="A18903" s="1">
        <v>302010101</v>
      </c>
      <c r="B18903" s="1" t="str">
        <f>VLOOKUP(A18903,[1]Maestra!A$1:C$746,2,0)</f>
        <v>ACTARLRQ8</v>
      </c>
      <c r="C18903" s="1" t="str">
        <f>VLOOKUP(A18903,[1]Maestra!A$1:C$746,3,0)</f>
        <v>TC Amex Rev. - Linea Rev.</v>
      </c>
      <c r="D18903" s="1" t="s">
        <v>20</v>
      </c>
      <c r="E18903" s="1">
        <v>2</v>
      </c>
      <c r="F18903" s="1">
        <v>3</v>
      </c>
      <c r="G18903" s="1" t="s">
        <v>19</v>
      </c>
      <c r="H18903" s="1">
        <v>9999</v>
      </c>
      <c r="I18903" s="1" t="s">
        <v>452</v>
      </c>
      <c r="J18903" s="1" t="s">
        <v>33</v>
      </c>
      <c r="K18903" s="1" t="s">
        <v>330</v>
      </c>
      <c r="Q18903" s="2" t="s">
        <v>37</v>
      </c>
      <c r="R18903" s="1" t="s">
        <v>718</v>
      </c>
      <c r="S18903" s="1" t="str">
        <f t="shared" si="600"/>
        <v>SAT|2|3|REV|VIG|COMP|CMIE</v>
      </c>
      <c r="T18903" s="2" t="str">
        <f t="shared" si="601"/>
        <v>OK</v>
      </c>
    </row>
    <row r="18904" spans="1:20" x14ac:dyDescent="0.25">
      <c r="A18904" s="1">
        <v>302010101</v>
      </c>
      <c r="B18904" s="1" t="str">
        <f>VLOOKUP(A18904,[1]Maestra!A$1:C$746,2,0)</f>
        <v>ACTARLRQ8</v>
      </c>
      <c r="C18904" s="1" t="str">
        <f>VLOOKUP(A18904,[1]Maestra!A$1:C$746,3,0)</f>
        <v>TC Amex Rev. - Linea Rev.</v>
      </c>
      <c r="D18904" s="1" t="s">
        <v>20</v>
      </c>
      <c r="E18904" s="1">
        <v>2</v>
      </c>
      <c r="F18904" s="1">
        <v>3</v>
      </c>
      <c r="G18904" s="1" t="s">
        <v>19</v>
      </c>
      <c r="H18904" s="1">
        <v>9999</v>
      </c>
      <c r="I18904" s="1" t="s">
        <v>452</v>
      </c>
      <c r="J18904" s="1" t="s">
        <v>33</v>
      </c>
      <c r="K18904" s="1" t="s">
        <v>331</v>
      </c>
      <c r="Q18904" s="2" t="s">
        <v>37</v>
      </c>
      <c r="R18904" s="1" t="s">
        <v>718</v>
      </c>
      <c r="S18904" s="1" t="str">
        <f t="shared" si="600"/>
        <v>SAT|2|3|REV|VIG|COMP|CPEM</v>
      </c>
      <c r="T18904" s="2" t="str">
        <f t="shared" si="601"/>
        <v>OK</v>
      </c>
    </row>
    <row r="18905" spans="1:20" x14ac:dyDescent="0.25">
      <c r="A18905" s="1">
        <v>302010107</v>
      </c>
      <c r="B18905" s="1" t="str">
        <f>VLOOKUP(A18905,[1]Maestra!A$1:C$746,2,0)</f>
        <v>ACTARLJS8</v>
      </c>
      <c r="C18905" s="1" t="str">
        <f>VLOOKUP(A18905,[1]Maestra!A$1:C$746,3,0)</f>
        <v>TC Amex Rev. - Linea Rev. por Disp Efectivo</v>
      </c>
      <c r="D18905" s="1" t="s">
        <v>20</v>
      </c>
      <c r="E18905" s="1">
        <v>2</v>
      </c>
      <c r="F18905" s="1">
        <v>3</v>
      </c>
      <c r="G18905" s="1" t="s">
        <v>19</v>
      </c>
      <c r="H18905" s="1">
        <v>9999</v>
      </c>
      <c r="I18905" s="1" t="s">
        <v>452</v>
      </c>
      <c r="J18905" s="1" t="s">
        <v>29</v>
      </c>
      <c r="K18905" s="1" t="s">
        <v>327</v>
      </c>
      <c r="Q18905" s="2" t="s">
        <v>37</v>
      </c>
      <c r="R18905" s="1" t="s">
        <v>718</v>
      </c>
      <c r="S18905" s="1" t="str">
        <f t="shared" si="600"/>
        <v>SAT|2|3|REV|VIG|DIEF|CCOR</v>
      </c>
      <c r="T18905" s="2" t="str">
        <f t="shared" si="601"/>
        <v>OK</v>
      </c>
    </row>
    <row r="18906" spans="1:20" x14ac:dyDescent="0.25">
      <c r="A18906" s="1">
        <v>302010107</v>
      </c>
      <c r="B18906" s="1" t="str">
        <f>VLOOKUP(A18906,[1]Maestra!A$1:C$746,2,0)</f>
        <v>ACTARLJS8</v>
      </c>
      <c r="C18906" s="1" t="str">
        <f>VLOOKUP(A18906,[1]Maestra!A$1:C$746,3,0)</f>
        <v>TC Amex Rev. - Linea Rev. por Disp Efectivo</v>
      </c>
      <c r="D18906" s="1" t="s">
        <v>20</v>
      </c>
      <c r="E18906" s="1">
        <v>2</v>
      </c>
      <c r="F18906" s="1">
        <v>3</v>
      </c>
      <c r="G18906" s="1" t="s">
        <v>19</v>
      </c>
      <c r="H18906" s="1">
        <v>9999</v>
      </c>
      <c r="I18906" s="1" t="s">
        <v>452</v>
      </c>
      <c r="J18906" s="1" t="s">
        <v>29</v>
      </c>
      <c r="K18906" s="1" t="s">
        <v>324</v>
      </c>
      <c r="Q18906" s="2" t="s">
        <v>37</v>
      </c>
      <c r="R18906" s="1" t="s">
        <v>718</v>
      </c>
      <c r="S18906" s="1" t="str">
        <f t="shared" si="600"/>
        <v>SAT|2|3|REV|VIG|DIEF|CCRV</v>
      </c>
      <c r="T18906" s="2" t="str">
        <f t="shared" si="601"/>
        <v>OK</v>
      </c>
    </row>
    <row r="18907" spans="1:20" x14ac:dyDescent="0.25">
      <c r="A18907" s="1">
        <v>302010107</v>
      </c>
      <c r="B18907" s="1" t="str">
        <f>VLOOKUP(A18907,[1]Maestra!A$1:C$746,2,0)</f>
        <v>ACTARLJS8</v>
      </c>
      <c r="C18907" s="1" t="str">
        <f>VLOOKUP(A18907,[1]Maestra!A$1:C$746,3,0)</f>
        <v>TC Amex Rev. - Linea Rev. por Disp Efectivo</v>
      </c>
      <c r="D18907" s="1" t="s">
        <v>20</v>
      </c>
      <c r="E18907" s="1">
        <v>2</v>
      </c>
      <c r="F18907" s="1">
        <v>3</v>
      </c>
      <c r="G18907" s="1" t="s">
        <v>19</v>
      </c>
      <c r="H18907" s="1">
        <v>9999</v>
      </c>
      <c r="I18907" s="1" t="s">
        <v>452</v>
      </c>
      <c r="J18907" s="1" t="s">
        <v>29</v>
      </c>
      <c r="K18907" s="1" t="s">
        <v>323</v>
      </c>
      <c r="Q18907" s="2" t="s">
        <v>37</v>
      </c>
      <c r="R18907" s="1" t="s">
        <v>718</v>
      </c>
      <c r="S18907" s="1" t="str">
        <f t="shared" si="600"/>
        <v>SAT|2|3|REV|VIG|DIEF|CESP</v>
      </c>
      <c r="T18907" s="2" t="str">
        <f t="shared" si="601"/>
        <v>OK</v>
      </c>
    </row>
    <row r="18908" spans="1:20" x14ac:dyDescent="0.25">
      <c r="A18908" s="1">
        <v>302010107</v>
      </c>
      <c r="B18908" s="1" t="str">
        <f>VLOOKUP(A18908,[1]Maestra!A$1:C$746,2,0)</f>
        <v>ACTARLJS8</v>
      </c>
      <c r="C18908" s="1" t="str">
        <f>VLOOKUP(A18908,[1]Maestra!A$1:C$746,3,0)</f>
        <v>TC Amex Rev. - Linea Rev. por Disp Efectivo</v>
      </c>
      <c r="D18908" s="1" t="s">
        <v>20</v>
      </c>
      <c r="E18908" s="1">
        <v>2</v>
      </c>
      <c r="F18908" s="1">
        <v>3</v>
      </c>
      <c r="G18908" s="1" t="s">
        <v>19</v>
      </c>
      <c r="H18908" s="1">
        <v>9999</v>
      </c>
      <c r="I18908" s="1" t="s">
        <v>452</v>
      </c>
      <c r="J18908" s="1" t="s">
        <v>29</v>
      </c>
      <c r="K18908" s="1" t="s">
        <v>328</v>
      </c>
      <c r="Q18908" s="2" t="s">
        <v>37</v>
      </c>
      <c r="R18908" s="1" t="s">
        <v>718</v>
      </c>
      <c r="S18908" s="1" t="str">
        <f t="shared" si="600"/>
        <v>SAT|2|3|REV|VIG|DIEF|CGEM</v>
      </c>
      <c r="T18908" s="2" t="str">
        <f t="shared" si="601"/>
        <v>OK</v>
      </c>
    </row>
    <row r="18909" spans="1:20" x14ac:dyDescent="0.25">
      <c r="A18909" s="1">
        <v>302010107</v>
      </c>
      <c r="B18909" s="1" t="str">
        <f>VLOOKUP(A18909,[1]Maestra!A$1:C$746,2,0)</f>
        <v>ACTARLJS8</v>
      </c>
      <c r="C18909" s="1" t="str">
        <f>VLOOKUP(A18909,[1]Maestra!A$1:C$746,3,0)</f>
        <v>TC Amex Rev. - Linea Rev. por Disp Efectivo</v>
      </c>
      <c r="D18909" s="1" t="s">
        <v>20</v>
      </c>
      <c r="E18909" s="1">
        <v>2</v>
      </c>
      <c r="F18909" s="1">
        <v>3</v>
      </c>
      <c r="G18909" s="1" t="s">
        <v>19</v>
      </c>
      <c r="H18909" s="1">
        <v>9999</v>
      </c>
      <c r="I18909" s="1" t="s">
        <v>452</v>
      </c>
      <c r="J18909" s="1" t="s">
        <v>29</v>
      </c>
      <c r="K18909" s="1" t="s">
        <v>329</v>
      </c>
      <c r="Q18909" s="2" t="s">
        <v>37</v>
      </c>
      <c r="R18909" s="1" t="s">
        <v>718</v>
      </c>
      <c r="S18909" s="1" t="str">
        <f t="shared" si="600"/>
        <v>SAT|2|3|REV|VIG|DIEF|CIVA</v>
      </c>
      <c r="T18909" s="2" t="str">
        <f t="shared" si="601"/>
        <v>OK</v>
      </c>
    </row>
    <row r="18910" spans="1:20" x14ac:dyDescent="0.25">
      <c r="A18910" s="1">
        <v>302010107</v>
      </c>
      <c r="B18910" s="1" t="str">
        <f>VLOOKUP(A18910,[1]Maestra!A$1:C$746,2,0)</f>
        <v>ACTARLJS8</v>
      </c>
      <c r="C18910" s="1" t="str">
        <f>VLOOKUP(A18910,[1]Maestra!A$1:C$746,3,0)</f>
        <v>TC Amex Rev. - Linea Rev. por Disp Efectivo</v>
      </c>
      <c r="D18910" s="1" t="s">
        <v>20</v>
      </c>
      <c r="E18910" s="1">
        <v>2</v>
      </c>
      <c r="F18910" s="1">
        <v>3</v>
      </c>
      <c r="G18910" s="1" t="s">
        <v>19</v>
      </c>
      <c r="H18910" s="1">
        <v>9999</v>
      </c>
      <c r="I18910" s="1" t="s">
        <v>452</v>
      </c>
      <c r="J18910" s="1" t="s">
        <v>29</v>
      </c>
      <c r="K18910" s="1" t="s">
        <v>325</v>
      </c>
      <c r="Q18910" s="2" t="s">
        <v>37</v>
      </c>
      <c r="R18910" s="1" t="s">
        <v>718</v>
      </c>
      <c r="S18910" s="1" t="str">
        <f t="shared" si="600"/>
        <v>SAT|2|3|REV|VIG|DIEF|CMED</v>
      </c>
      <c r="T18910" s="2" t="str">
        <f t="shared" si="601"/>
        <v>OK</v>
      </c>
    </row>
    <row r="18911" spans="1:20" x14ac:dyDescent="0.25">
      <c r="A18911" s="1">
        <v>302010107</v>
      </c>
      <c r="B18911" s="1" t="str">
        <f>VLOOKUP(A18911,[1]Maestra!A$1:C$746,2,0)</f>
        <v>ACTARLJS8</v>
      </c>
      <c r="C18911" s="1" t="str">
        <f>VLOOKUP(A18911,[1]Maestra!A$1:C$746,3,0)</f>
        <v>TC Amex Rev. - Linea Rev. por Disp Efectivo</v>
      </c>
      <c r="D18911" s="1" t="s">
        <v>20</v>
      </c>
      <c r="E18911" s="1">
        <v>2</v>
      </c>
      <c r="F18911" s="1">
        <v>3</v>
      </c>
      <c r="G18911" s="1" t="s">
        <v>19</v>
      </c>
      <c r="H18911" s="1">
        <v>9999</v>
      </c>
      <c r="I18911" s="1" t="s">
        <v>452</v>
      </c>
      <c r="J18911" s="1" t="s">
        <v>29</v>
      </c>
      <c r="K18911" s="1" t="s">
        <v>330</v>
      </c>
      <c r="Q18911" s="2" t="s">
        <v>37</v>
      </c>
      <c r="R18911" s="1" t="s">
        <v>718</v>
      </c>
      <c r="S18911" s="1" t="str">
        <f t="shared" si="600"/>
        <v>SAT|2|3|REV|VIG|DIEF|CMIE</v>
      </c>
      <c r="T18911" s="2" t="str">
        <f t="shared" si="601"/>
        <v>OK</v>
      </c>
    </row>
    <row r="18912" spans="1:20" x14ac:dyDescent="0.25">
      <c r="A18912" s="1">
        <v>302010107</v>
      </c>
      <c r="B18912" s="1" t="str">
        <f>VLOOKUP(A18912,[1]Maestra!A$1:C$746,2,0)</f>
        <v>ACTARLJS8</v>
      </c>
      <c r="C18912" s="1" t="str">
        <f>VLOOKUP(A18912,[1]Maestra!A$1:C$746,3,0)</f>
        <v>TC Amex Rev. - Linea Rev. por Disp Efectivo</v>
      </c>
      <c r="D18912" s="1" t="s">
        <v>20</v>
      </c>
      <c r="E18912" s="1">
        <v>2</v>
      </c>
      <c r="F18912" s="1">
        <v>3</v>
      </c>
      <c r="G18912" s="1" t="s">
        <v>19</v>
      </c>
      <c r="H18912" s="1">
        <v>9999</v>
      </c>
      <c r="I18912" s="1" t="s">
        <v>452</v>
      </c>
      <c r="J18912" s="1" t="s">
        <v>29</v>
      </c>
      <c r="K18912" s="1" t="s">
        <v>331</v>
      </c>
      <c r="Q18912" s="2" t="s">
        <v>37</v>
      </c>
      <c r="R18912" s="1" t="s">
        <v>718</v>
      </c>
      <c r="S18912" s="1" t="str">
        <f t="shared" si="600"/>
        <v>SAT|2|3|REV|VIG|DIEF|CPEM</v>
      </c>
      <c r="T18912" s="2" t="str">
        <f t="shared" si="601"/>
        <v>OK</v>
      </c>
    </row>
    <row r="18913" spans="1:20" x14ac:dyDescent="0.25">
      <c r="A18913" s="1">
        <v>302030202</v>
      </c>
      <c r="B18913" s="1" t="str">
        <f>VLOOKUP(A18913,[1]Maestra!A$1:C$746,2,0)</f>
        <v>ACTAGRJ88</v>
      </c>
      <c r="C18913" s="1" t="str">
        <f>VLOOKUP(A18913,[1]Maestra!A$1:C$746,3,0)</f>
        <v>TC Amex Gold Rev. - Cuotas</v>
      </c>
      <c r="D18913" s="1" t="s">
        <v>20</v>
      </c>
      <c r="E18913" s="1">
        <v>2</v>
      </c>
      <c r="F18913" s="1">
        <v>4</v>
      </c>
      <c r="G18913" s="1" t="s">
        <v>28</v>
      </c>
      <c r="H18913" s="1">
        <v>9999</v>
      </c>
      <c r="I18913" s="1" t="s">
        <v>449</v>
      </c>
      <c r="J18913" s="1" t="s">
        <v>33</v>
      </c>
      <c r="K18913" s="1" t="s">
        <v>324</v>
      </c>
      <c r="Q18913" s="2" t="s">
        <v>37</v>
      </c>
      <c r="R18913" s="1" t="s">
        <v>718</v>
      </c>
      <c r="S18913" s="1" t="str">
        <f t="shared" si="600"/>
        <v>SAT|2|4|CCU|VEN|COMP|CCRV</v>
      </c>
      <c r="T18913" s="2" t="str">
        <f t="shared" si="601"/>
        <v>OK</v>
      </c>
    </row>
    <row r="18914" spans="1:20" x14ac:dyDescent="0.25">
      <c r="A18914" s="1">
        <v>302030202</v>
      </c>
      <c r="B18914" s="1" t="str">
        <f>VLOOKUP(A18914,[1]Maestra!A$1:C$746,2,0)</f>
        <v>ACTAGRJ88</v>
      </c>
      <c r="C18914" s="1" t="str">
        <f>VLOOKUP(A18914,[1]Maestra!A$1:C$746,3,0)</f>
        <v>TC Amex Gold Rev. - Cuotas</v>
      </c>
      <c r="D18914" s="1" t="s">
        <v>20</v>
      </c>
      <c r="E18914" s="1">
        <v>2</v>
      </c>
      <c r="F18914" s="1">
        <v>4</v>
      </c>
      <c r="G18914" s="1" t="s">
        <v>28</v>
      </c>
      <c r="H18914" s="1">
        <v>9999</v>
      </c>
      <c r="I18914" s="1" t="s">
        <v>449</v>
      </c>
      <c r="J18914" s="1" t="s">
        <v>33</v>
      </c>
      <c r="K18914" s="1" t="s">
        <v>325</v>
      </c>
      <c r="Q18914" s="2" t="s">
        <v>37</v>
      </c>
      <c r="R18914" s="1" t="s">
        <v>718</v>
      </c>
      <c r="S18914" s="1" t="str">
        <f t="shared" ref="S18914:S18977" si="602">_xlfn.CONCAT(D18914,"|",E18914,"|",F18914,"|",G18914,"|",I18914,"|",J18914,"|",K18914)</f>
        <v>SAT|2|4|CCU|VEN|COMP|CMED</v>
      </c>
      <c r="T18914" s="2" t="str">
        <f t="shared" si="601"/>
        <v>OK</v>
      </c>
    </row>
    <row r="18915" spans="1:20" x14ac:dyDescent="0.25">
      <c r="A18915" s="1">
        <v>302030202</v>
      </c>
      <c r="B18915" s="1" t="str">
        <f>VLOOKUP(A18915,[1]Maestra!A$1:C$746,2,0)</f>
        <v>ACTAGRJ88</v>
      </c>
      <c r="C18915" s="1" t="str">
        <f>VLOOKUP(A18915,[1]Maestra!A$1:C$746,3,0)</f>
        <v>TC Amex Gold Rev. - Cuotas</v>
      </c>
      <c r="D18915" s="1" t="s">
        <v>20</v>
      </c>
      <c r="E18915" s="1">
        <v>2</v>
      </c>
      <c r="F18915" s="1">
        <v>4</v>
      </c>
      <c r="G18915" s="1" t="s">
        <v>28</v>
      </c>
      <c r="H18915" s="1">
        <v>9999</v>
      </c>
      <c r="I18915" s="1" t="s">
        <v>449</v>
      </c>
      <c r="J18915" s="1" t="s">
        <v>33</v>
      </c>
      <c r="K18915" s="1" t="s">
        <v>330</v>
      </c>
      <c r="Q18915" s="2" t="s">
        <v>37</v>
      </c>
      <c r="R18915" s="1" t="s">
        <v>718</v>
      </c>
      <c r="S18915" s="1" t="str">
        <f t="shared" si="602"/>
        <v>SAT|2|4|CCU|VEN|COMP|CMIE</v>
      </c>
      <c r="T18915" s="2" t="str">
        <f t="shared" si="601"/>
        <v>OK</v>
      </c>
    </row>
    <row r="18916" spans="1:20" x14ac:dyDescent="0.25">
      <c r="A18916" s="1">
        <v>302030202</v>
      </c>
      <c r="B18916" s="1" t="str">
        <f>VLOOKUP(A18916,[1]Maestra!A$1:C$746,2,0)</f>
        <v>ACTAGRJ88</v>
      </c>
      <c r="C18916" s="1" t="str">
        <f>VLOOKUP(A18916,[1]Maestra!A$1:C$746,3,0)</f>
        <v>TC Amex Gold Rev. - Cuotas</v>
      </c>
      <c r="D18916" s="1" t="s">
        <v>20</v>
      </c>
      <c r="E18916" s="1">
        <v>2</v>
      </c>
      <c r="F18916" s="1">
        <v>4</v>
      </c>
      <c r="G18916" s="1" t="s">
        <v>28</v>
      </c>
      <c r="H18916" s="1">
        <v>9999</v>
      </c>
      <c r="I18916" s="1" t="s">
        <v>449</v>
      </c>
      <c r="J18916" s="1" t="s">
        <v>33</v>
      </c>
      <c r="K18916" s="1" t="s">
        <v>331</v>
      </c>
      <c r="Q18916" s="2" t="s">
        <v>37</v>
      </c>
      <c r="R18916" s="1" t="s">
        <v>718</v>
      </c>
      <c r="S18916" s="1" t="str">
        <f t="shared" si="602"/>
        <v>SAT|2|4|CCU|VEN|COMP|CPEM</v>
      </c>
      <c r="T18916" s="2" t="str">
        <f t="shared" si="601"/>
        <v>OK</v>
      </c>
    </row>
    <row r="18917" spans="1:20" x14ac:dyDescent="0.25">
      <c r="A18917" s="1">
        <v>302030206</v>
      </c>
      <c r="B18917" s="1" t="str">
        <f>VLOOKUP(A18917,[1]Maestra!A$1:C$746,2,0)</f>
        <v>ACTAGR828</v>
      </c>
      <c r="C18917" s="1" t="str">
        <f>VLOOKUP(A18917,[1]Maestra!A$1:C$746,3,0)</f>
        <v>TC Amex Gold Rev. - Cuotas por Disp Efectivo</v>
      </c>
      <c r="D18917" s="1" t="s">
        <v>20</v>
      </c>
      <c r="E18917" s="1">
        <v>2</v>
      </c>
      <c r="F18917" s="1">
        <v>4</v>
      </c>
      <c r="G18917" s="1" t="s">
        <v>28</v>
      </c>
      <c r="H18917" s="1">
        <v>9999</v>
      </c>
      <c r="I18917" s="1" t="s">
        <v>449</v>
      </c>
      <c r="J18917" s="1" t="s">
        <v>29</v>
      </c>
      <c r="K18917" s="1" t="s">
        <v>324</v>
      </c>
      <c r="Q18917" s="2" t="s">
        <v>37</v>
      </c>
      <c r="R18917" s="1" t="s">
        <v>718</v>
      </c>
      <c r="S18917" s="1" t="str">
        <f t="shared" si="602"/>
        <v>SAT|2|4|CCU|VEN|DIEF|CCRV</v>
      </c>
      <c r="T18917" s="2" t="str">
        <f t="shared" si="601"/>
        <v>OK</v>
      </c>
    </row>
    <row r="18918" spans="1:20" x14ac:dyDescent="0.25">
      <c r="A18918" s="1">
        <v>302030206</v>
      </c>
      <c r="B18918" s="1" t="str">
        <f>VLOOKUP(A18918,[1]Maestra!A$1:C$746,2,0)</f>
        <v>ACTAGR828</v>
      </c>
      <c r="C18918" s="1" t="str">
        <f>VLOOKUP(A18918,[1]Maestra!A$1:C$746,3,0)</f>
        <v>TC Amex Gold Rev. - Cuotas por Disp Efectivo</v>
      </c>
      <c r="D18918" s="1" t="s">
        <v>20</v>
      </c>
      <c r="E18918" s="1">
        <v>2</v>
      </c>
      <c r="F18918" s="1">
        <v>4</v>
      </c>
      <c r="G18918" s="1" t="s">
        <v>28</v>
      </c>
      <c r="H18918" s="1">
        <v>9999</v>
      </c>
      <c r="I18918" s="1" t="s">
        <v>449</v>
      </c>
      <c r="J18918" s="1" t="s">
        <v>29</v>
      </c>
      <c r="K18918" s="1" t="s">
        <v>325</v>
      </c>
      <c r="Q18918" s="2" t="s">
        <v>37</v>
      </c>
      <c r="R18918" s="1" t="s">
        <v>718</v>
      </c>
      <c r="S18918" s="1" t="str">
        <f t="shared" si="602"/>
        <v>SAT|2|4|CCU|VEN|DIEF|CMED</v>
      </c>
      <c r="T18918" s="2" t="str">
        <f t="shared" si="601"/>
        <v>OK</v>
      </c>
    </row>
    <row r="18919" spans="1:20" x14ac:dyDescent="0.25">
      <c r="A18919" s="1">
        <v>302030206</v>
      </c>
      <c r="B18919" s="1" t="str">
        <f>VLOOKUP(A18919,[1]Maestra!A$1:C$746,2,0)</f>
        <v>ACTAGR828</v>
      </c>
      <c r="C18919" s="1" t="str">
        <f>VLOOKUP(A18919,[1]Maestra!A$1:C$746,3,0)</f>
        <v>TC Amex Gold Rev. - Cuotas por Disp Efectivo</v>
      </c>
      <c r="D18919" s="1" t="s">
        <v>20</v>
      </c>
      <c r="E18919" s="1">
        <v>2</v>
      </c>
      <c r="F18919" s="1">
        <v>4</v>
      </c>
      <c r="G18919" s="1" t="s">
        <v>28</v>
      </c>
      <c r="H18919" s="1">
        <v>9999</v>
      </c>
      <c r="I18919" s="1" t="s">
        <v>449</v>
      </c>
      <c r="J18919" s="1" t="s">
        <v>29</v>
      </c>
      <c r="K18919" s="1" t="s">
        <v>330</v>
      </c>
      <c r="Q18919" s="2" t="s">
        <v>37</v>
      </c>
      <c r="R18919" s="1" t="s">
        <v>718</v>
      </c>
      <c r="S18919" s="1" t="str">
        <f t="shared" si="602"/>
        <v>SAT|2|4|CCU|VEN|DIEF|CMIE</v>
      </c>
      <c r="T18919" s="2" t="str">
        <f t="shared" si="601"/>
        <v>OK</v>
      </c>
    </row>
    <row r="18920" spans="1:20" x14ac:dyDescent="0.25">
      <c r="A18920" s="1">
        <v>302030206</v>
      </c>
      <c r="B18920" s="1" t="str">
        <f>VLOOKUP(A18920,[1]Maestra!A$1:C$746,2,0)</f>
        <v>ACTAGR828</v>
      </c>
      <c r="C18920" s="1" t="str">
        <f>VLOOKUP(A18920,[1]Maestra!A$1:C$746,3,0)</f>
        <v>TC Amex Gold Rev. - Cuotas por Disp Efectivo</v>
      </c>
      <c r="D18920" s="1" t="s">
        <v>20</v>
      </c>
      <c r="E18920" s="1">
        <v>2</v>
      </c>
      <c r="F18920" s="1">
        <v>4</v>
      </c>
      <c r="G18920" s="1" t="s">
        <v>28</v>
      </c>
      <c r="H18920" s="1">
        <v>9999</v>
      </c>
      <c r="I18920" s="1" t="s">
        <v>449</v>
      </c>
      <c r="J18920" s="1" t="s">
        <v>29</v>
      </c>
      <c r="K18920" s="1" t="s">
        <v>331</v>
      </c>
      <c r="Q18920" s="2" t="s">
        <v>37</v>
      </c>
      <c r="R18920" s="1" t="s">
        <v>718</v>
      </c>
      <c r="S18920" s="1" t="str">
        <f t="shared" si="602"/>
        <v>SAT|2|4|CCU|VEN|DIEF|CPEM</v>
      </c>
      <c r="T18920" s="2" t="str">
        <f t="shared" si="601"/>
        <v>OK</v>
      </c>
    </row>
    <row r="18921" spans="1:20" x14ac:dyDescent="0.25">
      <c r="A18921" s="1">
        <v>302030202</v>
      </c>
      <c r="B18921" s="1" t="str">
        <f>VLOOKUP(A18921,[1]Maestra!A$1:C$746,2,0)</f>
        <v>ACTAGRJ88</v>
      </c>
      <c r="C18921" s="1" t="str">
        <f>VLOOKUP(A18921,[1]Maestra!A$1:C$746,3,0)</f>
        <v>TC Amex Gold Rev. - Cuotas</v>
      </c>
      <c r="D18921" s="1" t="s">
        <v>20</v>
      </c>
      <c r="E18921" s="1">
        <v>2</v>
      </c>
      <c r="F18921" s="1">
        <v>4</v>
      </c>
      <c r="G18921" s="1" t="s">
        <v>28</v>
      </c>
      <c r="H18921" s="1">
        <v>9999</v>
      </c>
      <c r="I18921" s="1" t="s">
        <v>452</v>
      </c>
      <c r="J18921" s="1" t="s">
        <v>33</v>
      </c>
      <c r="K18921" s="1" t="s">
        <v>324</v>
      </c>
      <c r="Q18921" s="2" t="s">
        <v>37</v>
      </c>
      <c r="R18921" s="1" t="s">
        <v>718</v>
      </c>
      <c r="S18921" s="1" t="str">
        <f t="shared" si="602"/>
        <v>SAT|2|4|CCU|VIG|COMP|CCRV</v>
      </c>
      <c r="T18921" s="2" t="str">
        <f t="shared" si="601"/>
        <v>OK</v>
      </c>
    </row>
    <row r="18922" spans="1:20" x14ac:dyDescent="0.25">
      <c r="A18922" s="1">
        <v>302030202</v>
      </c>
      <c r="B18922" s="1" t="str">
        <f>VLOOKUP(A18922,[1]Maestra!A$1:C$746,2,0)</f>
        <v>ACTAGRJ88</v>
      </c>
      <c r="C18922" s="1" t="str">
        <f>VLOOKUP(A18922,[1]Maestra!A$1:C$746,3,0)</f>
        <v>TC Amex Gold Rev. - Cuotas</v>
      </c>
      <c r="D18922" s="1" t="s">
        <v>20</v>
      </c>
      <c r="E18922" s="1">
        <v>2</v>
      </c>
      <c r="F18922" s="1">
        <v>4</v>
      </c>
      <c r="G18922" s="1" t="s">
        <v>28</v>
      </c>
      <c r="H18922" s="1">
        <v>9999</v>
      </c>
      <c r="I18922" s="1" t="s">
        <v>452</v>
      </c>
      <c r="J18922" s="1" t="s">
        <v>33</v>
      </c>
      <c r="K18922" s="1" t="s">
        <v>325</v>
      </c>
      <c r="Q18922" s="2" t="s">
        <v>37</v>
      </c>
      <c r="R18922" s="1" t="s">
        <v>718</v>
      </c>
      <c r="S18922" s="1" t="str">
        <f t="shared" si="602"/>
        <v>SAT|2|4|CCU|VIG|COMP|CMED</v>
      </c>
      <c r="T18922" s="2" t="str">
        <f t="shared" si="601"/>
        <v>OK</v>
      </c>
    </row>
    <row r="18923" spans="1:20" x14ac:dyDescent="0.25">
      <c r="A18923" s="1">
        <v>302030202</v>
      </c>
      <c r="B18923" s="1" t="str">
        <f>VLOOKUP(A18923,[1]Maestra!A$1:C$746,2,0)</f>
        <v>ACTAGRJ88</v>
      </c>
      <c r="C18923" s="1" t="str">
        <f>VLOOKUP(A18923,[1]Maestra!A$1:C$746,3,0)</f>
        <v>TC Amex Gold Rev. - Cuotas</v>
      </c>
      <c r="D18923" s="1" t="s">
        <v>20</v>
      </c>
      <c r="E18923" s="1">
        <v>2</v>
      </c>
      <c r="F18923" s="1">
        <v>4</v>
      </c>
      <c r="G18923" s="1" t="s">
        <v>28</v>
      </c>
      <c r="H18923" s="1">
        <v>9999</v>
      </c>
      <c r="I18923" s="1" t="s">
        <v>452</v>
      </c>
      <c r="J18923" s="1" t="s">
        <v>33</v>
      </c>
      <c r="K18923" s="1" t="s">
        <v>330</v>
      </c>
      <c r="Q18923" s="2" t="s">
        <v>37</v>
      </c>
      <c r="R18923" s="1" t="s">
        <v>718</v>
      </c>
      <c r="S18923" s="1" t="str">
        <f t="shared" si="602"/>
        <v>SAT|2|4|CCU|VIG|COMP|CMIE</v>
      </c>
      <c r="T18923" s="2" t="str">
        <f t="shared" si="601"/>
        <v>OK</v>
      </c>
    </row>
    <row r="18924" spans="1:20" x14ac:dyDescent="0.25">
      <c r="A18924" s="1">
        <v>302030202</v>
      </c>
      <c r="B18924" s="1" t="str">
        <f>VLOOKUP(A18924,[1]Maestra!A$1:C$746,2,0)</f>
        <v>ACTAGRJ88</v>
      </c>
      <c r="C18924" s="1" t="str">
        <f>VLOOKUP(A18924,[1]Maestra!A$1:C$746,3,0)</f>
        <v>TC Amex Gold Rev. - Cuotas</v>
      </c>
      <c r="D18924" s="1" t="s">
        <v>20</v>
      </c>
      <c r="E18924" s="1">
        <v>2</v>
      </c>
      <c r="F18924" s="1">
        <v>4</v>
      </c>
      <c r="G18924" s="1" t="s">
        <v>28</v>
      </c>
      <c r="H18924" s="1">
        <v>9999</v>
      </c>
      <c r="I18924" s="1" t="s">
        <v>452</v>
      </c>
      <c r="J18924" s="1" t="s">
        <v>33</v>
      </c>
      <c r="K18924" s="1" t="s">
        <v>331</v>
      </c>
      <c r="Q18924" s="2" t="s">
        <v>37</v>
      </c>
      <c r="R18924" s="1" t="s">
        <v>718</v>
      </c>
      <c r="S18924" s="1" t="str">
        <f t="shared" si="602"/>
        <v>SAT|2|4|CCU|VIG|COMP|CPEM</v>
      </c>
      <c r="T18924" s="2" t="str">
        <f t="shared" si="601"/>
        <v>OK</v>
      </c>
    </row>
    <row r="18925" spans="1:20" x14ac:dyDescent="0.25">
      <c r="A18925" s="1">
        <v>302030206</v>
      </c>
      <c r="B18925" s="1" t="str">
        <f>VLOOKUP(A18925,[1]Maestra!A$1:C$746,2,0)</f>
        <v>ACTAGR828</v>
      </c>
      <c r="C18925" s="1" t="str">
        <f>VLOOKUP(A18925,[1]Maestra!A$1:C$746,3,0)</f>
        <v>TC Amex Gold Rev. - Cuotas por Disp Efectivo</v>
      </c>
      <c r="D18925" s="1" t="s">
        <v>20</v>
      </c>
      <c r="E18925" s="1">
        <v>2</v>
      </c>
      <c r="F18925" s="1">
        <v>4</v>
      </c>
      <c r="G18925" s="1" t="s">
        <v>28</v>
      </c>
      <c r="H18925" s="1">
        <v>9999</v>
      </c>
      <c r="I18925" s="1" t="s">
        <v>452</v>
      </c>
      <c r="J18925" s="1" t="s">
        <v>29</v>
      </c>
      <c r="K18925" s="1" t="s">
        <v>324</v>
      </c>
      <c r="Q18925" s="2" t="s">
        <v>37</v>
      </c>
      <c r="R18925" s="1" t="s">
        <v>718</v>
      </c>
      <c r="S18925" s="1" t="str">
        <f t="shared" si="602"/>
        <v>SAT|2|4|CCU|VIG|DIEF|CCRV</v>
      </c>
      <c r="T18925" s="2" t="str">
        <f t="shared" si="601"/>
        <v>OK</v>
      </c>
    </row>
    <row r="18926" spans="1:20" x14ac:dyDescent="0.25">
      <c r="A18926" s="1">
        <v>302030206</v>
      </c>
      <c r="B18926" s="1" t="str">
        <f>VLOOKUP(A18926,[1]Maestra!A$1:C$746,2,0)</f>
        <v>ACTAGR828</v>
      </c>
      <c r="C18926" s="1" t="str">
        <f>VLOOKUP(A18926,[1]Maestra!A$1:C$746,3,0)</f>
        <v>TC Amex Gold Rev. - Cuotas por Disp Efectivo</v>
      </c>
      <c r="D18926" s="1" t="s">
        <v>20</v>
      </c>
      <c r="E18926" s="1">
        <v>2</v>
      </c>
      <c r="F18926" s="1">
        <v>4</v>
      </c>
      <c r="G18926" s="1" t="s">
        <v>28</v>
      </c>
      <c r="H18926" s="1">
        <v>9999</v>
      </c>
      <c r="I18926" s="1" t="s">
        <v>452</v>
      </c>
      <c r="J18926" s="1" t="s">
        <v>29</v>
      </c>
      <c r="K18926" s="1" t="s">
        <v>325</v>
      </c>
      <c r="Q18926" s="2" t="s">
        <v>37</v>
      </c>
      <c r="R18926" s="1" t="s">
        <v>718</v>
      </c>
      <c r="S18926" s="1" t="str">
        <f t="shared" si="602"/>
        <v>SAT|2|4|CCU|VIG|DIEF|CMED</v>
      </c>
      <c r="T18926" s="2" t="str">
        <f t="shared" si="601"/>
        <v>OK</v>
      </c>
    </row>
    <row r="18927" spans="1:20" x14ac:dyDescent="0.25">
      <c r="A18927" s="1">
        <v>302030206</v>
      </c>
      <c r="B18927" s="1" t="str">
        <f>VLOOKUP(A18927,[1]Maestra!A$1:C$746,2,0)</f>
        <v>ACTAGR828</v>
      </c>
      <c r="C18927" s="1" t="str">
        <f>VLOOKUP(A18927,[1]Maestra!A$1:C$746,3,0)</f>
        <v>TC Amex Gold Rev. - Cuotas por Disp Efectivo</v>
      </c>
      <c r="D18927" s="1" t="s">
        <v>20</v>
      </c>
      <c r="E18927" s="1">
        <v>2</v>
      </c>
      <c r="F18927" s="1">
        <v>4</v>
      </c>
      <c r="G18927" s="1" t="s">
        <v>28</v>
      </c>
      <c r="H18927" s="1">
        <v>9999</v>
      </c>
      <c r="I18927" s="1" t="s">
        <v>452</v>
      </c>
      <c r="J18927" s="1" t="s">
        <v>29</v>
      </c>
      <c r="K18927" s="1" t="s">
        <v>330</v>
      </c>
      <c r="Q18927" s="2" t="s">
        <v>37</v>
      </c>
      <c r="R18927" s="1" t="s">
        <v>718</v>
      </c>
      <c r="S18927" s="1" t="str">
        <f t="shared" si="602"/>
        <v>SAT|2|4|CCU|VIG|DIEF|CMIE</v>
      </c>
      <c r="T18927" s="2" t="str">
        <f t="shared" si="601"/>
        <v>OK</v>
      </c>
    </row>
    <row r="18928" spans="1:20" x14ac:dyDescent="0.25">
      <c r="A18928" s="1">
        <v>302030206</v>
      </c>
      <c r="B18928" s="1" t="str">
        <f>VLOOKUP(A18928,[1]Maestra!A$1:C$746,2,0)</f>
        <v>ACTAGR828</v>
      </c>
      <c r="C18928" s="1" t="str">
        <f>VLOOKUP(A18928,[1]Maestra!A$1:C$746,3,0)</f>
        <v>TC Amex Gold Rev. - Cuotas por Disp Efectivo</v>
      </c>
      <c r="D18928" s="1" t="s">
        <v>20</v>
      </c>
      <c r="E18928" s="1">
        <v>2</v>
      </c>
      <c r="F18928" s="1">
        <v>4</v>
      </c>
      <c r="G18928" s="1" t="s">
        <v>28</v>
      </c>
      <c r="H18928" s="1">
        <v>9999</v>
      </c>
      <c r="I18928" s="1" t="s">
        <v>452</v>
      </c>
      <c r="J18928" s="1" t="s">
        <v>29</v>
      </c>
      <c r="K18928" s="1" t="s">
        <v>331</v>
      </c>
      <c r="Q18928" s="2" t="s">
        <v>37</v>
      </c>
      <c r="R18928" s="1" t="s">
        <v>718</v>
      </c>
      <c r="S18928" s="1" t="str">
        <f t="shared" si="602"/>
        <v>SAT|2|4|CCU|VIG|DIEF|CPEM</v>
      </c>
      <c r="T18928" s="2" t="str">
        <f t="shared" si="601"/>
        <v>OK</v>
      </c>
    </row>
    <row r="18929" spans="1:20" x14ac:dyDescent="0.25">
      <c r="A18929" s="1">
        <v>302030205</v>
      </c>
      <c r="B18929" s="1" t="e">
        <f>VLOOKUP(A18929,[1]Maestra!A$1:C$746,2,0)</f>
        <v>#N/A</v>
      </c>
      <c r="C18929" s="1" t="e">
        <f>VLOOKUP(A18929,[1]Maestra!A$1:C$746,3,0)</f>
        <v>#N/A</v>
      </c>
      <c r="D18929" s="1" t="s">
        <v>20</v>
      </c>
      <c r="E18929" s="1">
        <v>2</v>
      </c>
      <c r="F18929" s="1">
        <v>4</v>
      </c>
      <c r="G18929" s="1" t="s">
        <v>34</v>
      </c>
      <c r="H18929" s="1">
        <v>9999</v>
      </c>
      <c r="I18929" s="1" t="s">
        <v>449</v>
      </c>
      <c r="J18929" s="1" t="s">
        <v>29</v>
      </c>
      <c r="K18929" s="1" t="s">
        <v>324</v>
      </c>
      <c r="Q18929" s="2" t="s">
        <v>37</v>
      </c>
      <c r="R18929" s="1" t="s">
        <v>718</v>
      </c>
      <c r="S18929" s="1" t="str">
        <f t="shared" si="602"/>
        <v>SAT|2|4|CDI|VEN|DIEF|CCRV</v>
      </c>
      <c r="T18929" s="2" t="str">
        <f t="shared" si="601"/>
        <v>OK</v>
      </c>
    </row>
    <row r="18930" spans="1:20" x14ac:dyDescent="0.25">
      <c r="A18930" s="1">
        <v>302030205</v>
      </c>
      <c r="B18930" s="1" t="e">
        <f>VLOOKUP(A18930,[1]Maestra!A$1:C$746,2,0)</f>
        <v>#N/A</v>
      </c>
      <c r="C18930" s="1" t="e">
        <f>VLOOKUP(A18930,[1]Maestra!A$1:C$746,3,0)</f>
        <v>#N/A</v>
      </c>
      <c r="D18930" s="1" t="s">
        <v>20</v>
      </c>
      <c r="E18930" s="1">
        <v>2</v>
      </c>
      <c r="F18930" s="1">
        <v>4</v>
      </c>
      <c r="G18930" s="1" t="s">
        <v>34</v>
      </c>
      <c r="H18930" s="1">
        <v>9999</v>
      </c>
      <c r="I18930" s="1" t="s">
        <v>449</v>
      </c>
      <c r="J18930" s="1" t="s">
        <v>29</v>
      </c>
      <c r="K18930" s="1" t="s">
        <v>325</v>
      </c>
      <c r="Q18930" s="2" t="s">
        <v>37</v>
      </c>
      <c r="R18930" s="1" t="s">
        <v>718</v>
      </c>
      <c r="S18930" s="1" t="str">
        <f t="shared" si="602"/>
        <v>SAT|2|4|CDI|VEN|DIEF|CMED</v>
      </c>
      <c r="T18930" s="2" t="str">
        <f t="shared" si="601"/>
        <v>OK</v>
      </c>
    </row>
    <row r="18931" spans="1:20" x14ac:dyDescent="0.25">
      <c r="A18931" s="1">
        <v>302030205</v>
      </c>
      <c r="B18931" s="1" t="e">
        <f>VLOOKUP(A18931,[1]Maestra!A$1:C$746,2,0)</f>
        <v>#N/A</v>
      </c>
      <c r="C18931" s="1" t="e">
        <f>VLOOKUP(A18931,[1]Maestra!A$1:C$746,3,0)</f>
        <v>#N/A</v>
      </c>
      <c r="D18931" s="1" t="s">
        <v>20</v>
      </c>
      <c r="E18931" s="1">
        <v>2</v>
      </c>
      <c r="F18931" s="1">
        <v>4</v>
      </c>
      <c r="G18931" s="1" t="s">
        <v>34</v>
      </c>
      <c r="H18931" s="1">
        <v>9999</v>
      </c>
      <c r="I18931" s="1" t="s">
        <v>449</v>
      </c>
      <c r="J18931" s="1" t="s">
        <v>29</v>
      </c>
      <c r="K18931" s="1" t="s">
        <v>330</v>
      </c>
      <c r="Q18931" s="2" t="s">
        <v>37</v>
      </c>
      <c r="R18931" s="1" t="s">
        <v>718</v>
      </c>
      <c r="S18931" s="1" t="str">
        <f t="shared" si="602"/>
        <v>SAT|2|4|CDI|VEN|DIEF|CMIE</v>
      </c>
      <c r="T18931" s="2" t="str">
        <f t="shared" si="601"/>
        <v>OK</v>
      </c>
    </row>
    <row r="18932" spans="1:20" x14ac:dyDescent="0.25">
      <c r="A18932" s="1">
        <v>302030205</v>
      </c>
      <c r="B18932" s="1" t="e">
        <f>VLOOKUP(A18932,[1]Maestra!A$1:C$746,2,0)</f>
        <v>#N/A</v>
      </c>
      <c r="C18932" s="1" t="e">
        <f>VLOOKUP(A18932,[1]Maestra!A$1:C$746,3,0)</f>
        <v>#N/A</v>
      </c>
      <c r="D18932" s="1" t="s">
        <v>20</v>
      </c>
      <c r="E18932" s="1">
        <v>2</v>
      </c>
      <c r="F18932" s="1">
        <v>4</v>
      </c>
      <c r="G18932" s="1" t="s">
        <v>34</v>
      </c>
      <c r="H18932" s="1">
        <v>9999</v>
      </c>
      <c r="I18932" s="1" t="s">
        <v>449</v>
      </c>
      <c r="J18932" s="1" t="s">
        <v>29</v>
      </c>
      <c r="K18932" s="1" t="s">
        <v>331</v>
      </c>
      <c r="Q18932" s="2" t="s">
        <v>37</v>
      </c>
      <c r="R18932" s="1" t="s">
        <v>718</v>
      </c>
      <c r="S18932" s="1" t="str">
        <f t="shared" si="602"/>
        <v>SAT|2|4|CDI|VEN|DIEF|CPEM</v>
      </c>
      <c r="T18932" s="2" t="str">
        <f t="shared" si="601"/>
        <v>OK</v>
      </c>
    </row>
    <row r="18933" spans="1:20" x14ac:dyDescent="0.25">
      <c r="A18933" s="1">
        <v>302030205</v>
      </c>
      <c r="B18933" s="1" t="e">
        <f>VLOOKUP(A18933,[1]Maestra!A$1:C$746,2,0)</f>
        <v>#N/A</v>
      </c>
      <c r="C18933" s="1" t="e">
        <f>VLOOKUP(A18933,[1]Maestra!A$1:C$746,3,0)</f>
        <v>#N/A</v>
      </c>
      <c r="D18933" s="1" t="s">
        <v>20</v>
      </c>
      <c r="E18933" s="1">
        <v>2</v>
      </c>
      <c r="F18933" s="1">
        <v>4</v>
      </c>
      <c r="G18933" s="1" t="s">
        <v>34</v>
      </c>
      <c r="H18933" s="1">
        <v>9999</v>
      </c>
      <c r="I18933" s="1" t="s">
        <v>452</v>
      </c>
      <c r="J18933" s="1" t="s">
        <v>29</v>
      </c>
      <c r="K18933" s="1" t="s">
        <v>324</v>
      </c>
      <c r="Q18933" s="2" t="s">
        <v>37</v>
      </c>
      <c r="R18933" s="1" t="s">
        <v>718</v>
      </c>
      <c r="S18933" s="1" t="str">
        <f t="shared" si="602"/>
        <v>SAT|2|4|CDI|VIG|DIEF|CCRV</v>
      </c>
      <c r="T18933" s="2" t="str">
        <f t="shared" si="601"/>
        <v>OK</v>
      </c>
    </row>
    <row r="18934" spans="1:20" x14ac:dyDescent="0.25">
      <c r="A18934" s="1">
        <v>302030205</v>
      </c>
      <c r="B18934" s="1" t="e">
        <f>VLOOKUP(A18934,[1]Maestra!A$1:C$746,2,0)</f>
        <v>#N/A</v>
      </c>
      <c r="C18934" s="1" t="e">
        <f>VLOOKUP(A18934,[1]Maestra!A$1:C$746,3,0)</f>
        <v>#N/A</v>
      </c>
      <c r="D18934" s="1" t="s">
        <v>20</v>
      </c>
      <c r="E18934" s="1">
        <v>2</v>
      </c>
      <c r="F18934" s="1">
        <v>4</v>
      </c>
      <c r="G18934" s="1" t="s">
        <v>34</v>
      </c>
      <c r="H18934" s="1">
        <v>9999</v>
      </c>
      <c r="I18934" s="1" t="s">
        <v>452</v>
      </c>
      <c r="J18934" s="1" t="s">
        <v>29</v>
      </c>
      <c r="K18934" s="1" t="s">
        <v>325</v>
      </c>
      <c r="Q18934" s="2" t="s">
        <v>37</v>
      </c>
      <c r="R18934" s="1" t="s">
        <v>718</v>
      </c>
      <c r="S18934" s="1" t="str">
        <f t="shared" si="602"/>
        <v>SAT|2|4|CDI|VIG|DIEF|CMED</v>
      </c>
      <c r="T18934" s="2" t="str">
        <f t="shared" si="601"/>
        <v>OK</v>
      </c>
    </row>
    <row r="18935" spans="1:20" x14ac:dyDescent="0.25">
      <c r="A18935" s="1">
        <v>302030205</v>
      </c>
      <c r="B18935" s="1" t="e">
        <f>VLOOKUP(A18935,[1]Maestra!A$1:C$746,2,0)</f>
        <v>#N/A</v>
      </c>
      <c r="C18935" s="1" t="e">
        <f>VLOOKUP(A18935,[1]Maestra!A$1:C$746,3,0)</f>
        <v>#N/A</v>
      </c>
      <c r="D18935" s="1" t="s">
        <v>20</v>
      </c>
      <c r="E18935" s="1">
        <v>2</v>
      </c>
      <c r="F18935" s="1">
        <v>4</v>
      </c>
      <c r="G18935" s="1" t="s">
        <v>34</v>
      </c>
      <c r="H18935" s="1">
        <v>9999</v>
      </c>
      <c r="I18935" s="1" t="s">
        <v>452</v>
      </c>
      <c r="J18935" s="1" t="s">
        <v>29</v>
      </c>
      <c r="K18935" s="1" t="s">
        <v>330</v>
      </c>
      <c r="Q18935" s="2" t="s">
        <v>37</v>
      </c>
      <c r="R18935" s="1" t="s">
        <v>718</v>
      </c>
      <c r="S18935" s="1" t="str">
        <f t="shared" si="602"/>
        <v>SAT|2|4|CDI|VIG|DIEF|CMIE</v>
      </c>
      <c r="T18935" s="2" t="str">
        <f t="shared" si="601"/>
        <v>OK</v>
      </c>
    </row>
    <row r="18936" spans="1:20" x14ac:dyDescent="0.25">
      <c r="A18936" s="1">
        <v>302030205</v>
      </c>
      <c r="B18936" s="1" t="e">
        <f>VLOOKUP(A18936,[1]Maestra!A$1:C$746,2,0)</f>
        <v>#N/A</v>
      </c>
      <c r="C18936" s="1" t="e">
        <f>VLOOKUP(A18936,[1]Maestra!A$1:C$746,3,0)</f>
        <v>#N/A</v>
      </c>
      <c r="D18936" s="1" t="s">
        <v>20</v>
      </c>
      <c r="E18936" s="1">
        <v>2</v>
      </c>
      <c r="F18936" s="1">
        <v>4</v>
      </c>
      <c r="G18936" s="1" t="s">
        <v>34</v>
      </c>
      <c r="H18936" s="1">
        <v>9999</v>
      </c>
      <c r="I18936" s="1" t="s">
        <v>452</v>
      </c>
      <c r="J18936" s="1" t="s">
        <v>29</v>
      </c>
      <c r="K18936" s="1" t="s">
        <v>331</v>
      </c>
      <c r="Q18936" s="2" t="s">
        <v>37</v>
      </c>
      <c r="R18936" s="1" t="s">
        <v>718</v>
      </c>
      <c r="S18936" s="1" t="str">
        <f t="shared" si="602"/>
        <v>SAT|2|4|CDI|VIG|DIEF|CPEM</v>
      </c>
      <c r="T18936" s="2" t="str">
        <f t="shared" si="601"/>
        <v>OK</v>
      </c>
    </row>
    <row r="18937" spans="1:20" x14ac:dyDescent="0.25">
      <c r="A18937" s="1">
        <v>302030204</v>
      </c>
      <c r="B18937" s="1" t="str">
        <f>VLOOKUP(A18937,[1]Maestra!A$1:C$746,2,0)</f>
        <v>ACTAGR7I8</v>
      </c>
      <c r="C18937" s="1" t="str">
        <f>VLOOKUP(A18937,[1]Maestra!A$1:C$746,3,0)</f>
        <v>TC Amex Gold Rev. - Compra Deuda</v>
      </c>
      <c r="D18937" s="1" t="s">
        <v>20</v>
      </c>
      <c r="E18937" s="1">
        <v>2</v>
      </c>
      <c r="F18937" s="1">
        <v>4</v>
      </c>
      <c r="G18937" s="1" t="s">
        <v>22</v>
      </c>
      <c r="H18937" s="1">
        <v>9999</v>
      </c>
      <c r="I18937" s="1" t="s">
        <v>449</v>
      </c>
      <c r="J18937" s="1" t="s">
        <v>29</v>
      </c>
      <c r="K18937" s="1" t="s">
        <v>454</v>
      </c>
      <c r="Q18937" s="2" t="s">
        <v>37</v>
      </c>
      <c r="R18937" s="1" t="s">
        <v>718</v>
      </c>
      <c r="S18937" s="1" t="str">
        <f t="shared" si="602"/>
        <v>SAT|2|4|CDP|VEN|DIEF|CCNR</v>
      </c>
      <c r="T18937" s="2" t="str">
        <f t="shared" si="601"/>
        <v>OK</v>
      </c>
    </row>
    <row r="18938" spans="1:20" x14ac:dyDescent="0.25">
      <c r="A18938" s="1">
        <v>302030204</v>
      </c>
      <c r="B18938" s="1" t="str">
        <f>VLOOKUP(A18938,[1]Maestra!A$1:C$746,2,0)</f>
        <v>ACTAGR7I8</v>
      </c>
      <c r="C18938" s="1" t="str">
        <f>VLOOKUP(A18938,[1]Maestra!A$1:C$746,3,0)</f>
        <v>TC Amex Gold Rev. - Compra Deuda</v>
      </c>
      <c r="D18938" s="1" t="s">
        <v>20</v>
      </c>
      <c r="E18938" s="1">
        <v>2</v>
      </c>
      <c r="F18938" s="1">
        <v>4</v>
      </c>
      <c r="G18938" s="1" t="s">
        <v>22</v>
      </c>
      <c r="H18938" s="1">
        <v>9999</v>
      </c>
      <c r="I18938" s="1" t="s">
        <v>449</v>
      </c>
      <c r="J18938" s="1" t="s">
        <v>29</v>
      </c>
      <c r="K18938" s="1" t="s">
        <v>325</v>
      </c>
      <c r="Q18938" s="2" t="s">
        <v>37</v>
      </c>
      <c r="R18938" s="1" t="s">
        <v>718</v>
      </c>
      <c r="S18938" s="1" t="str">
        <f t="shared" si="602"/>
        <v>SAT|2|4|CDP|VEN|DIEF|CMED</v>
      </c>
      <c r="T18938" s="2" t="str">
        <f t="shared" si="601"/>
        <v>OK</v>
      </c>
    </row>
    <row r="18939" spans="1:20" x14ac:dyDescent="0.25">
      <c r="A18939" s="1">
        <v>302030204</v>
      </c>
      <c r="B18939" s="1" t="str">
        <f>VLOOKUP(A18939,[1]Maestra!A$1:C$746,2,0)</f>
        <v>ACTAGR7I8</v>
      </c>
      <c r="C18939" s="1" t="str">
        <f>VLOOKUP(A18939,[1]Maestra!A$1:C$746,3,0)</f>
        <v>TC Amex Gold Rev. - Compra Deuda</v>
      </c>
      <c r="D18939" s="1" t="s">
        <v>20</v>
      </c>
      <c r="E18939" s="1">
        <v>2</v>
      </c>
      <c r="F18939" s="1">
        <v>4</v>
      </c>
      <c r="G18939" s="1" t="s">
        <v>22</v>
      </c>
      <c r="H18939" s="1">
        <v>9999</v>
      </c>
      <c r="I18939" s="1" t="s">
        <v>449</v>
      </c>
      <c r="J18939" s="1" t="s">
        <v>29</v>
      </c>
      <c r="K18939" s="1" t="s">
        <v>330</v>
      </c>
      <c r="Q18939" s="2" t="s">
        <v>37</v>
      </c>
      <c r="R18939" s="1" t="s">
        <v>718</v>
      </c>
      <c r="S18939" s="1" t="str">
        <f t="shared" si="602"/>
        <v>SAT|2|4|CDP|VEN|DIEF|CMIE</v>
      </c>
      <c r="T18939" s="2" t="str">
        <f t="shared" si="601"/>
        <v>OK</v>
      </c>
    </row>
    <row r="18940" spans="1:20" x14ac:dyDescent="0.25">
      <c r="A18940" s="1">
        <v>302030204</v>
      </c>
      <c r="B18940" s="1" t="str">
        <f>VLOOKUP(A18940,[1]Maestra!A$1:C$746,2,0)</f>
        <v>ACTAGR7I8</v>
      </c>
      <c r="C18940" s="1" t="str">
        <f>VLOOKUP(A18940,[1]Maestra!A$1:C$746,3,0)</f>
        <v>TC Amex Gold Rev. - Compra Deuda</v>
      </c>
      <c r="D18940" s="1" t="s">
        <v>20</v>
      </c>
      <c r="E18940" s="1">
        <v>2</v>
      </c>
      <c r="F18940" s="1">
        <v>4</v>
      </c>
      <c r="G18940" s="1" t="s">
        <v>22</v>
      </c>
      <c r="H18940" s="1">
        <v>9999</v>
      </c>
      <c r="I18940" s="1" t="s">
        <v>449</v>
      </c>
      <c r="J18940" s="1" t="s">
        <v>29</v>
      </c>
      <c r="K18940" s="1" t="s">
        <v>331</v>
      </c>
      <c r="Q18940" s="2" t="s">
        <v>37</v>
      </c>
      <c r="R18940" s="1" t="s">
        <v>718</v>
      </c>
      <c r="S18940" s="1" t="str">
        <f t="shared" si="602"/>
        <v>SAT|2|4|CDP|VEN|DIEF|CPEM</v>
      </c>
      <c r="T18940" s="2" t="str">
        <f t="shared" si="601"/>
        <v>OK</v>
      </c>
    </row>
    <row r="18941" spans="1:20" x14ac:dyDescent="0.25">
      <c r="A18941" s="1">
        <v>302030204</v>
      </c>
      <c r="B18941" s="1" t="str">
        <f>VLOOKUP(A18941,[1]Maestra!A$1:C$746,2,0)</f>
        <v>ACTAGR7I8</v>
      </c>
      <c r="C18941" s="1" t="str">
        <f>VLOOKUP(A18941,[1]Maestra!A$1:C$746,3,0)</f>
        <v>TC Amex Gold Rev. - Compra Deuda</v>
      </c>
      <c r="D18941" s="1" t="s">
        <v>20</v>
      </c>
      <c r="E18941" s="1">
        <v>2</v>
      </c>
      <c r="F18941" s="1">
        <v>4</v>
      </c>
      <c r="G18941" s="1" t="s">
        <v>22</v>
      </c>
      <c r="H18941" s="1">
        <v>9999</v>
      </c>
      <c r="I18941" s="1" t="s">
        <v>452</v>
      </c>
      <c r="J18941" s="1" t="s">
        <v>29</v>
      </c>
      <c r="K18941" s="1" t="s">
        <v>454</v>
      </c>
      <c r="Q18941" s="2" t="s">
        <v>37</v>
      </c>
      <c r="R18941" s="1" t="s">
        <v>718</v>
      </c>
      <c r="S18941" s="1" t="str">
        <f t="shared" si="602"/>
        <v>SAT|2|4|CDP|VIG|DIEF|CCNR</v>
      </c>
      <c r="T18941" s="2" t="str">
        <f t="shared" si="601"/>
        <v>OK</v>
      </c>
    </row>
    <row r="18942" spans="1:20" x14ac:dyDescent="0.25">
      <c r="A18942" s="1">
        <v>302030204</v>
      </c>
      <c r="B18942" s="1" t="str">
        <f>VLOOKUP(A18942,[1]Maestra!A$1:C$746,2,0)</f>
        <v>ACTAGR7I8</v>
      </c>
      <c r="C18942" s="1" t="str">
        <f>VLOOKUP(A18942,[1]Maestra!A$1:C$746,3,0)</f>
        <v>TC Amex Gold Rev. - Compra Deuda</v>
      </c>
      <c r="D18942" s="1" t="s">
        <v>20</v>
      </c>
      <c r="E18942" s="1">
        <v>2</v>
      </c>
      <c r="F18942" s="1">
        <v>4</v>
      </c>
      <c r="G18942" s="1" t="s">
        <v>22</v>
      </c>
      <c r="H18942" s="1">
        <v>9999</v>
      </c>
      <c r="I18942" s="1" t="s">
        <v>452</v>
      </c>
      <c r="J18942" s="1" t="s">
        <v>29</v>
      </c>
      <c r="K18942" s="1" t="s">
        <v>325</v>
      </c>
      <c r="Q18942" s="2" t="s">
        <v>37</v>
      </c>
      <c r="R18942" s="1" t="s">
        <v>718</v>
      </c>
      <c r="S18942" s="1" t="str">
        <f t="shared" si="602"/>
        <v>SAT|2|4|CDP|VIG|DIEF|CMED</v>
      </c>
      <c r="T18942" s="2" t="str">
        <f t="shared" si="601"/>
        <v>OK</v>
      </c>
    </row>
    <row r="18943" spans="1:20" x14ac:dyDescent="0.25">
      <c r="A18943" s="1">
        <v>302030204</v>
      </c>
      <c r="B18943" s="1" t="str">
        <f>VLOOKUP(A18943,[1]Maestra!A$1:C$746,2,0)</f>
        <v>ACTAGR7I8</v>
      </c>
      <c r="C18943" s="1" t="str">
        <f>VLOOKUP(A18943,[1]Maestra!A$1:C$746,3,0)</f>
        <v>TC Amex Gold Rev. - Compra Deuda</v>
      </c>
      <c r="D18943" s="1" t="s">
        <v>20</v>
      </c>
      <c r="E18943" s="1">
        <v>2</v>
      </c>
      <c r="F18943" s="1">
        <v>4</v>
      </c>
      <c r="G18943" s="1" t="s">
        <v>22</v>
      </c>
      <c r="H18943" s="1">
        <v>9999</v>
      </c>
      <c r="I18943" s="1" t="s">
        <v>452</v>
      </c>
      <c r="J18943" s="1" t="s">
        <v>29</v>
      </c>
      <c r="K18943" s="1" t="s">
        <v>330</v>
      </c>
      <c r="Q18943" s="2" t="s">
        <v>37</v>
      </c>
      <c r="R18943" s="1" t="s">
        <v>718</v>
      </c>
      <c r="S18943" s="1" t="str">
        <f t="shared" si="602"/>
        <v>SAT|2|4|CDP|VIG|DIEF|CMIE</v>
      </c>
      <c r="T18943" s="2" t="str">
        <f t="shared" si="601"/>
        <v>OK</v>
      </c>
    </row>
    <row r="18944" spans="1:20" x14ac:dyDescent="0.25">
      <c r="A18944" s="1">
        <v>302030204</v>
      </c>
      <c r="B18944" s="1" t="str">
        <f>VLOOKUP(A18944,[1]Maestra!A$1:C$746,2,0)</f>
        <v>ACTAGR7I8</v>
      </c>
      <c r="C18944" s="1" t="str">
        <f>VLOOKUP(A18944,[1]Maestra!A$1:C$746,3,0)</f>
        <v>TC Amex Gold Rev. - Compra Deuda</v>
      </c>
      <c r="D18944" s="1" t="s">
        <v>20</v>
      </c>
      <c r="E18944" s="1">
        <v>2</v>
      </c>
      <c r="F18944" s="1">
        <v>4</v>
      </c>
      <c r="G18944" s="1" t="s">
        <v>22</v>
      </c>
      <c r="H18944" s="1">
        <v>9999</v>
      </c>
      <c r="I18944" s="1" t="s">
        <v>452</v>
      </c>
      <c r="J18944" s="1" t="s">
        <v>29</v>
      </c>
      <c r="K18944" s="1" t="s">
        <v>331</v>
      </c>
      <c r="Q18944" s="2" t="s">
        <v>37</v>
      </c>
      <c r="R18944" s="1" t="s">
        <v>718</v>
      </c>
      <c r="S18944" s="1" t="str">
        <f t="shared" si="602"/>
        <v>SAT|2|4|CDP|VIG|DIEF|CPEM</v>
      </c>
      <c r="T18944" s="2" t="str">
        <f t="shared" si="601"/>
        <v>OK</v>
      </c>
    </row>
    <row r="18945" spans="1:20" x14ac:dyDescent="0.25">
      <c r="A18945" s="1">
        <v>302030204</v>
      </c>
      <c r="B18945" s="1" t="str">
        <f>VLOOKUP(A18945,[1]Maestra!A$1:C$746,2,0)</f>
        <v>ACTAGR7I8</v>
      </c>
      <c r="C18945" s="1" t="str">
        <f>VLOOKUP(A18945,[1]Maestra!A$1:C$746,3,0)</f>
        <v>TC Amex Gold Rev. - Compra Deuda</v>
      </c>
      <c r="D18945" s="1" t="s">
        <v>20</v>
      </c>
      <c r="E18945" s="1">
        <v>2</v>
      </c>
      <c r="F18945" s="1">
        <v>4</v>
      </c>
      <c r="G18945" s="1" t="s">
        <v>23</v>
      </c>
      <c r="H18945" s="1">
        <v>9999</v>
      </c>
      <c r="I18945" s="1" t="s">
        <v>449</v>
      </c>
      <c r="J18945" s="1" t="s">
        <v>29</v>
      </c>
      <c r="K18945" s="1" t="s">
        <v>324</v>
      </c>
      <c r="Q18945" s="2" t="s">
        <v>37</v>
      </c>
      <c r="R18945" s="1" t="s">
        <v>718</v>
      </c>
      <c r="S18945" s="1" t="str">
        <f t="shared" si="602"/>
        <v>SAT|2|4|CDR|VEN|DIEF|CCRV</v>
      </c>
      <c r="T18945" s="2" t="str">
        <f t="shared" si="601"/>
        <v>OK</v>
      </c>
    </row>
    <row r="18946" spans="1:20" x14ac:dyDescent="0.25">
      <c r="A18946" s="1">
        <v>302030204</v>
      </c>
      <c r="B18946" s="1" t="str">
        <f>VLOOKUP(A18946,[1]Maestra!A$1:C$746,2,0)</f>
        <v>ACTAGR7I8</v>
      </c>
      <c r="C18946" s="1" t="str">
        <f>VLOOKUP(A18946,[1]Maestra!A$1:C$746,3,0)</f>
        <v>TC Amex Gold Rev. - Compra Deuda</v>
      </c>
      <c r="D18946" s="1" t="s">
        <v>20</v>
      </c>
      <c r="E18946" s="1">
        <v>2</v>
      </c>
      <c r="F18946" s="1">
        <v>4</v>
      </c>
      <c r="G18946" s="1" t="s">
        <v>23</v>
      </c>
      <c r="H18946" s="1">
        <v>9999</v>
      </c>
      <c r="I18946" s="1" t="s">
        <v>449</v>
      </c>
      <c r="J18946" s="1" t="s">
        <v>29</v>
      </c>
      <c r="K18946" s="1" t="s">
        <v>325</v>
      </c>
      <c r="Q18946" s="2" t="s">
        <v>37</v>
      </c>
      <c r="R18946" s="1" t="s">
        <v>718</v>
      </c>
      <c r="S18946" s="1" t="str">
        <f t="shared" si="602"/>
        <v>SAT|2|4|CDR|VEN|DIEF|CMED</v>
      </c>
      <c r="T18946" s="2" t="str">
        <f t="shared" si="601"/>
        <v>OK</v>
      </c>
    </row>
    <row r="18947" spans="1:20" x14ac:dyDescent="0.25">
      <c r="A18947" s="1">
        <v>302030204</v>
      </c>
      <c r="B18947" s="1" t="str">
        <f>VLOOKUP(A18947,[1]Maestra!A$1:C$746,2,0)</f>
        <v>ACTAGR7I8</v>
      </c>
      <c r="C18947" s="1" t="str">
        <f>VLOOKUP(A18947,[1]Maestra!A$1:C$746,3,0)</f>
        <v>TC Amex Gold Rev. - Compra Deuda</v>
      </c>
      <c r="D18947" s="1" t="s">
        <v>20</v>
      </c>
      <c r="E18947" s="1">
        <v>2</v>
      </c>
      <c r="F18947" s="1">
        <v>4</v>
      </c>
      <c r="G18947" s="1" t="s">
        <v>23</v>
      </c>
      <c r="H18947" s="1">
        <v>9999</v>
      </c>
      <c r="I18947" s="1" t="s">
        <v>449</v>
      </c>
      <c r="J18947" s="1" t="s">
        <v>29</v>
      </c>
      <c r="K18947" s="1" t="s">
        <v>330</v>
      </c>
      <c r="Q18947" s="2" t="s">
        <v>37</v>
      </c>
      <c r="R18947" s="1" t="s">
        <v>718</v>
      </c>
      <c r="S18947" s="1" t="str">
        <f t="shared" si="602"/>
        <v>SAT|2|4|CDR|VEN|DIEF|CMIE</v>
      </c>
      <c r="T18947" s="2" t="str">
        <f t="shared" ref="T18947:T19010" si="603">IF(COUNTIFS($D$2:$D$20413,D18947,$S$2:$S$20413,S18947,$A$2:$A$20413,"&lt;&gt;"&amp;A18947)&gt;0,"Conflicto","OK")</f>
        <v>OK</v>
      </c>
    </row>
    <row r="18948" spans="1:20" x14ac:dyDescent="0.25">
      <c r="A18948" s="1">
        <v>302030204</v>
      </c>
      <c r="B18948" s="1" t="str">
        <f>VLOOKUP(A18948,[1]Maestra!A$1:C$746,2,0)</f>
        <v>ACTAGR7I8</v>
      </c>
      <c r="C18948" s="1" t="str">
        <f>VLOOKUP(A18948,[1]Maestra!A$1:C$746,3,0)</f>
        <v>TC Amex Gold Rev. - Compra Deuda</v>
      </c>
      <c r="D18948" s="1" t="s">
        <v>20</v>
      </c>
      <c r="E18948" s="1">
        <v>2</v>
      </c>
      <c r="F18948" s="1">
        <v>4</v>
      </c>
      <c r="G18948" s="1" t="s">
        <v>23</v>
      </c>
      <c r="H18948" s="1">
        <v>9999</v>
      </c>
      <c r="I18948" s="1" t="s">
        <v>449</v>
      </c>
      <c r="J18948" s="1" t="s">
        <v>29</v>
      </c>
      <c r="K18948" s="1" t="s">
        <v>331</v>
      </c>
      <c r="Q18948" s="2" t="s">
        <v>37</v>
      </c>
      <c r="R18948" s="1" t="s">
        <v>718</v>
      </c>
      <c r="S18948" s="1" t="str">
        <f t="shared" si="602"/>
        <v>SAT|2|4|CDR|VEN|DIEF|CPEM</v>
      </c>
      <c r="T18948" s="2" t="str">
        <f t="shared" si="603"/>
        <v>OK</v>
      </c>
    </row>
    <row r="18949" spans="1:20" x14ac:dyDescent="0.25">
      <c r="A18949" s="1">
        <v>302030204</v>
      </c>
      <c r="B18949" s="1" t="str">
        <f>VLOOKUP(A18949,[1]Maestra!A$1:C$746,2,0)</f>
        <v>ACTAGR7I8</v>
      </c>
      <c r="C18949" s="1" t="str">
        <f>VLOOKUP(A18949,[1]Maestra!A$1:C$746,3,0)</f>
        <v>TC Amex Gold Rev. - Compra Deuda</v>
      </c>
      <c r="D18949" s="1" t="s">
        <v>20</v>
      </c>
      <c r="E18949" s="1">
        <v>2</v>
      </c>
      <c r="F18949" s="1">
        <v>4</v>
      </c>
      <c r="G18949" s="1" t="s">
        <v>23</v>
      </c>
      <c r="H18949" s="1">
        <v>9999</v>
      </c>
      <c r="I18949" s="1" t="s">
        <v>452</v>
      </c>
      <c r="J18949" s="1" t="s">
        <v>29</v>
      </c>
      <c r="K18949" s="1" t="s">
        <v>324</v>
      </c>
      <c r="Q18949" s="2" t="s">
        <v>37</v>
      </c>
      <c r="R18949" s="1" t="s">
        <v>718</v>
      </c>
      <c r="S18949" s="1" t="str">
        <f t="shared" si="602"/>
        <v>SAT|2|4|CDR|VIG|DIEF|CCRV</v>
      </c>
      <c r="T18949" s="2" t="str">
        <f t="shared" si="603"/>
        <v>OK</v>
      </c>
    </row>
    <row r="18950" spans="1:20" x14ac:dyDescent="0.25">
      <c r="A18950" s="1">
        <v>302030204</v>
      </c>
      <c r="B18950" s="1" t="str">
        <f>VLOOKUP(A18950,[1]Maestra!A$1:C$746,2,0)</f>
        <v>ACTAGR7I8</v>
      </c>
      <c r="C18950" s="1" t="str">
        <f>VLOOKUP(A18950,[1]Maestra!A$1:C$746,3,0)</f>
        <v>TC Amex Gold Rev. - Compra Deuda</v>
      </c>
      <c r="D18950" s="1" t="s">
        <v>20</v>
      </c>
      <c r="E18950" s="1">
        <v>2</v>
      </c>
      <c r="F18950" s="1">
        <v>4</v>
      </c>
      <c r="G18950" s="1" t="s">
        <v>23</v>
      </c>
      <c r="H18950" s="1">
        <v>9999</v>
      </c>
      <c r="I18950" s="1" t="s">
        <v>452</v>
      </c>
      <c r="J18950" s="1" t="s">
        <v>29</v>
      </c>
      <c r="K18950" s="1" t="s">
        <v>325</v>
      </c>
      <c r="Q18950" s="2" t="s">
        <v>37</v>
      </c>
      <c r="R18950" s="1" t="s">
        <v>718</v>
      </c>
      <c r="S18950" s="1" t="str">
        <f t="shared" si="602"/>
        <v>SAT|2|4|CDR|VIG|DIEF|CMED</v>
      </c>
      <c r="T18950" s="2" t="str">
        <f t="shared" si="603"/>
        <v>OK</v>
      </c>
    </row>
    <row r="18951" spans="1:20" x14ac:dyDescent="0.25">
      <c r="A18951" s="1">
        <v>302030204</v>
      </c>
      <c r="B18951" s="1" t="str">
        <f>VLOOKUP(A18951,[1]Maestra!A$1:C$746,2,0)</f>
        <v>ACTAGR7I8</v>
      </c>
      <c r="C18951" s="1" t="str">
        <f>VLOOKUP(A18951,[1]Maestra!A$1:C$746,3,0)</f>
        <v>TC Amex Gold Rev. - Compra Deuda</v>
      </c>
      <c r="D18951" s="1" t="s">
        <v>20</v>
      </c>
      <c r="E18951" s="1">
        <v>2</v>
      </c>
      <c r="F18951" s="1">
        <v>4</v>
      </c>
      <c r="G18951" s="1" t="s">
        <v>23</v>
      </c>
      <c r="H18951" s="1">
        <v>9999</v>
      </c>
      <c r="I18951" s="1" t="s">
        <v>452</v>
      </c>
      <c r="J18951" s="1" t="s">
        <v>29</v>
      </c>
      <c r="K18951" s="1" t="s">
        <v>330</v>
      </c>
      <c r="Q18951" s="2" t="s">
        <v>37</v>
      </c>
      <c r="R18951" s="1" t="s">
        <v>718</v>
      </c>
      <c r="S18951" s="1" t="str">
        <f t="shared" si="602"/>
        <v>SAT|2|4|CDR|VIG|DIEF|CMIE</v>
      </c>
      <c r="T18951" s="2" t="str">
        <f t="shared" si="603"/>
        <v>OK</v>
      </c>
    </row>
    <row r="18952" spans="1:20" x14ac:dyDescent="0.25">
      <c r="A18952" s="1">
        <v>302030204</v>
      </c>
      <c r="B18952" s="1" t="str">
        <f>VLOOKUP(A18952,[1]Maestra!A$1:C$746,2,0)</f>
        <v>ACTAGR7I8</v>
      </c>
      <c r="C18952" s="1" t="str">
        <f>VLOOKUP(A18952,[1]Maestra!A$1:C$746,3,0)</f>
        <v>TC Amex Gold Rev. - Compra Deuda</v>
      </c>
      <c r="D18952" s="1" t="s">
        <v>20</v>
      </c>
      <c r="E18952" s="1">
        <v>2</v>
      </c>
      <c r="F18952" s="1">
        <v>4</v>
      </c>
      <c r="G18952" s="1" t="s">
        <v>23</v>
      </c>
      <c r="H18952" s="1">
        <v>9999</v>
      </c>
      <c r="I18952" s="1" t="s">
        <v>452</v>
      </c>
      <c r="J18952" s="1" t="s">
        <v>29</v>
      </c>
      <c r="K18952" s="1" t="s">
        <v>331</v>
      </c>
      <c r="Q18952" s="2" t="s">
        <v>37</v>
      </c>
      <c r="R18952" s="1" t="s">
        <v>718</v>
      </c>
      <c r="S18952" s="1" t="str">
        <f t="shared" si="602"/>
        <v>SAT|2|4|CDR|VIG|DIEF|CPEM</v>
      </c>
      <c r="T18952" s="2" t="str">
        <f t="shared" si="603"/>
        <v>OK</v>
      </c>
    </row>
    <row r="18953" spans="1:20" x14ac:dyDescent="0.25">
      <c r="A18953" s="1">
        <v>302999999</v>
      </c>
      <c r="B18953" s="1" t="str">
        <f>VLOOKUP(A18953,[1]Maestra!A$1:C$746,2,0)</f>
        <v>ACTAEXGE8</v>
      </c>
      <c r="C18953" s="1" t="str">
        <f>VLOOKUP(A18953,[1]Maestra!A$1:C$746,3,0)</f>
        <v>TC American Express Generico</v>
      </c>
      <c r="D18953" s="1" t="s">
        <v>20</v>
      </c>
      <c r="E18953" s="1">
        <v>2</v>
      </c>
      <c r="F18953" s="1">
        <v>4</v>
      </c>
      <c r="G18953" s="1" t="s">
        <v>21</v>
      </c>
      <c r="H18953" s="1">
        <v>9999</v>
      </c>
      <c r="I18953" s="1" t="s">
        <v>21</v>
      </c>
      <c r="J18953" s="1" t="s">
        <v>33</v>
      </c>
      <c r="K18953" s="1" t="s">
        <v>454</v>
      </c>
      <c r="Q18953" s="2" t="s">
        <v>37</v>
      </c>
      <c r="R18953" s="1" t="s">
        <v>718</v>
      </c>
      <c r="S18953" s="1" t="str">
        <f t="shared" si="602"/>
        <v>SAT|2|4|DUD|DUD|COMP|CCNR</v>
      </c>
      <c r="T18953" s="2" t="str">
        <f t="shared" si="603"/>
        <v>OK</v>
      </c>
    </row>
    <row r="18954" spans="1:20" x14ac:dyDescent="0.25">
      <c r="A18954" s="1">
        <v>302999999</v>
      </c>
      <c r="B18954" s="1" t="str">
        <f>VLOOKUP(A18954,[1]Maestra!A$1:C$746,2,0)</f>
        <v>ACTAEXGE8</v>
      </c>
      <c r="C18954" s="1" t="str">
        <f>VLOOKUP(A18954,[1]Maestra!A$1:C$746,3,0)</f>
        <v>TC American Express Generico</v>
      </c>
      <c r="D18954" s="1" t="s">
        <v>20</v>
      </c>
      <c r="E18954" s="1">
        <v>2</v>
      </c>
      <c r="F18954" s="1">
        <v>4</v>
      </c>
      <c r="G18954" s="1" t="s">
        <v>21</v>
      </c>
      <c r="H18954" s="1">
        <v>9999</v>
      </c>
      <c r="I18954" s="1" t="s">
        <v>21</v>
      </c>
      <c r="J18954" s="1" t="s">
        <v>33</v>
      </c>
      <c r="K18954" s="1" t="s">
        <v>327</v>
      </c>
      <c r="Q18954" s="2" t="s">
        <v>37</v>
      </c>
      <c r="R18954" s="1" t="s">
        <v>718</v>
      </c>
      <c r="S18954" s="1" t="str">
        <f t="shared" si="602"/>
        <v>SAT|2|4|DUD|DUD|COMP|CCOR</v>
      </c>
      <c r="T18954" s="2" t="str">
        <f t="shared" si="603"/>
        <v>OK</v>
      </c>
    </row>
    <row r="18955" spans="1:20" x14ac:dyDescent="0.25">
      <c r="A18955" s="1">
        <v>302999999</v>
      </c>
      <c r="B18955" s="1" t="str">
        <f>VLOOKUP(A18955,[1]Maestra!A$1:C$746,2,0)</f>
        <v>ACTAEXGE8</v>
      </c>
      <c r="C18955" s="1" t="str">
        <f>VLOOKUP(A18955,[1]Maestra!A$1:C$746,3,0)</f>
        <v>TC American Express Generico</v>
      </c>
      <c r="D18955" s="1" t="s">
        <v>20</v>
      </c>
      <c r="E18955" s="1">
        <v>2</v>
      </c>
      <c r="F18955" s="1">
        <v>4</v>
      </c>
      <c r="G18955" s="1" t="s">
        <v>21</v>
      </c>
      <c r="H18955" s="1">
        <v>9999</v>
      </c>
      <c r="I18955" s="1" t="s">
        <v>21</v>
      </c>
      <c r="J18955" s="1" t="s">
        <v>33</v>
      </c>
      <c r="K18955" s="1" t="s">
        <v>324</v>
      </c>
      <c r="Q18955" s="2" t="s">
        <v>37</v>
      </c>
      <c r="R18955" s="1" t="s">
        <v>718</v>
      </c>
      <c r="S18955" s="1" t="str">
        <f t="shared" si="602"/>
        <v>SAT|2|4|DUD|DUD|COMP|CCRV</v>
      </c>
      <c r="T18955" s="2" t="str">
        <f t="shared" si="603"/>
        <v>OK</v>
      </c>
    </row>
    <row r="18956" spans="1:20" x14ac:dyDescent="0.25">
      <c r="A18956" s="1">
        <v>302999999</v>
      </c>
      <c r="B18956" s="1" t="str">
        <f>VLOOKUP(A18956,[1]Maestra!A$1:C$746,2,0)</f>
        <v>ACTAEXGE8</v>
      </c>
      <c r="C18956" s="1" t="str">
        <f>VLOOKUP(A18956,[1]Maestra!A$1:C$746,3,0)</f>
        <v>TC American Express Generico</v>
      </c>
      <c r="D18956" s="1" t="s">
        <v>20</v>
      </c>
      <c r="E18956" s="1">
        <v>2</v>
      </c>
      <c r="F18956" s="1">
        <v>4</v>
      </c>
      <c r="G18956" s="1" t="s">
        <v>21</v>
      </c>
      <c r="H18956" s="1">
        <v>9999</v>
      </c>
      <c r="I18956" s="1" t="s">
        <v>21</v>
      </c>
      <c r="J18956" s="1" t="s">
        <v>33</v>
      </c>
      <c r="K18956" s="1" t="s">
        <v>323</v>
      </c>
      <c r="Q18956" s="2" t="s">
        <v>37</v>
      </c>
      <c r="R18956" s="1" t="s">
        <v>718</v>
      </c>
      <c r="S18956" s="1" t="str">
        <f t="shared" si="602"/>
        <v>SAT|2|4|DUD|DUD|COMP|CESP</v>
      </c>
      <c r="T18956" s="2" t="str">
        <f t="shared" si="603"/>
        <v>OK</v>
      </c>
    </row>
    <row r="18957" spans="1:20" x14ac:dyDescent="0.25">
      <c r="A18957" s="1">
        <v>302999999</v>
      </c>
      <c r="B18957" s="1" t="str">
        <f>VLOOKUP(A18957,[1]Maestra!A$1:C$746,2,0)</f>
        <v>ACTAEXGE8</v>
      </c>
      <c r="C18957" s="1" t="str">
        <f>VLOOKUP(A18957,[1]Maestra!A$1:C$746,3,0)</f>
        <v>TC American Express Generico</v>
      </c>
      <c r="D18957" s="1" t="s">
        <v>20</v>
      </c>
      <c r="E18957" s="1">
        <v>2</v>
      </c>
      <c r="F18957" s="1">
        <v>4</v>
      </c>
      <c r="G18957" s="1" t="s">
        <v>21</v>
      </c>
      <c r="H18957" s="1">
        <v>9999</v>
      </c>
      <c r="I18957" s="1" t="s">
        <v>21</v>
      </c>
      <c r="J18957" s="1" t="s">
        <v>33</v>
      </c>
      <c r="K18957" s="1" t="s">
        <v>328</v>
      </c>
      <c r="Q18957" s="2" t="s">
        <v>37</v>
      </c>
      <c r="R18957" s="1" t="s">
        <v>718</v>
      </c>
      <c r="S18957" s="1" t="str">
        <f t="shared" si="602"/>
        <v>SAT|2|4|DUD|DUD|COMP|CGEM</v>
      </c>
      <c r="T18957" s="2" t="str">
        <f t="shared" si="603"/>
        <v>OK</v>
      </c>
    </row>
    <row r="18958" spans="1:20" x14ac:dyDescent="0.25">
      <c r="A18958" s="1">
        <v>302999999</v>
      </c>
      <c r="B18958" s="1" t="str">
        <f>VLOOKUP(A18958,[1]Maestra!A$1:C$746,2,0)</f>
        <v>ACTAEXGE8</v>
      </c>
      <c r="C18958" s="1" t="str">
        <f>VLOOKUP(A18958,[1]Maestra!A$1:C$746,3,0)</f>
        <v>TC American Express Generico</v>
      </c>
      <c r="D18958" s="1" t="s">
        <v>20</v>
      </c>
      <c r="E18958" s="1">
        <v>2</v>
      </c>
      <c r="F18958" s="1">
        <v>4</v>
      </c>
      <c r="G18958" s="1" t="s">
        <v>21</v>
      </c>
      <c r="H18958" s="1">
        <v>9999</v>
      </c>
      <c r="I18958" s="1" t="s">
        <v>21</v>
      </c>
      <c r="J18958" s="1" t="s">
        <v>33</v>
      </c>
      <c r="K18958" s="1" t="s">
        <v>329</v>
      </c>
      <c r="Q18958" s="2" t="s">
        <v>37</v>
      </c>
      <c r="R18958" s="1" t="s">
        <v>718</v>
      </c>
      <c r="S18958" s="1" t="str">
        <f t="shared" si="602"/>
        <v>SAT|2|4|DUD|DUD|COMP|CIVA</v>
      </c>
      <c r="T18958" s="2" t="str">
        <f t="shared" si="603"/>
        <v>OK</v>
      </c>
    </row>
    <row r="18959" spans="1:20" x14ac:dyDescent="0.25">
      <c r="A18959" s="1">
        <v>302999999</v>
      </c>
      <c r="B18959" s="1" t="str">
        <f>VLOOKUP(A18959,[1]Maestra!A$1:C$746,2,0)</f>
        <v>ACTAEXGE8</v>
      </c>
      <c r="C18959" s="1" t="str">
        <f>VLOOKUP(A18959,[1]Maestra!A$1:C$746,3,0)</f>
        <v>TC American Express Generico</v>
      </c>
      <c r="D18959" s="1" t="s">
        <v>20</v>
      </c>
      <c r="E18959" s="1">
        <v>2</v>
      </c>
      <c r="F18959" s="1">
        <v>4</v>
      </c>
      <c r="G18959" s="1" t="s">
        <v>21</v>
      </c>
      <c r="H18959" s="1">
        <v>9999</v>
      </c>
      <c r="I18959" s="1" t="s">
        <v>21</v>
      </c>
      <c r="J18959" s="1" t="s">
        <v>33</v>
      </c>
      <c r="K18959" s="1" t="s">
        <v>325</v>
      </c>
      <c r="Q18959" s="2" t="s">
        <v>37</v>
      </c>
      <c r="R18959" s="1" t="s">
        <v>718</v>
      </c>
      <c r="S18959" s="1" t="str">
        <f t="shared" si="602"/>
        <v>SAT|2|4|DUD|DUD|COMP|CMED</v>
      </c>
      <c r="T18959" s="2" t="str">
        <f t="shared" si="603"/>
        <v>OK</v>
      </c>
    </row>
    <row r="18960" spans="1:20" x14ac:dyDescent="0.25">
      <c r="A18960" s="1">
        <v>302999999</v>
      </c>
      <c r="B18960" s="1" t="str">
        <f>VLOOKUP(A18960,[1]Maestra!A$1:C$746,2,0)</f>
        <v>ACTAEXGE8</v>
      </c>
      <c r="C18960" s="1" t="str">
        <f>VLOOKUP(A18960,[1]Maestra!A$1:C$746,3,0)</f>
        <v>TC American Express Generico</v>
      </c>
      <c r="D18960" s="1" t="s">
        <v>20</v>
      </c>
      <c r="E18960" s="1">
        <v>2</v>
      </c>
      <c r="F18960" s="1">
        <v>4</v>
      </c>
      <c r="G18960" s="1" t="s">
        <v>21</v>
      </c>
      <c r="H18960" s="1">
        <v>9999</v>
      </c>
      <c r="I18960" s="1" t="s">
        <v>21</v>
      </c>
      <c r="J18960" s="1" t="s">
        <v>33</v>
      </c>
      <c r="K18960" s="1" t="s">
        <v>330</v>
      </c>
      <c r="Q18960" s="2" t="s">
        <v>37</v>
      </c>
      <c r="R18960" s="1" t="s">
        <v>718</v>
      </c>
      <c r="S18960" s="1" t="str">
        <f t="shared" si="602"/>
        <v>SAT|2|4|DUD|DUD|COMP|CMIE</v>
      </c>
      <c r="T18960" s="2" t="str">
        <f t="shared" si="603"/>
        <v>OK</v>
      </c>
    </row>
    <row r="18961" spans="1:20" x14ac:dyDescent="0.25">
      <c r="A18961" s="1">
        <v>302999999</v>
      </c>
      <c r="B18961" s="1" t="str">
        <f>VLOOKUP(A18961,[1]Maestra!A$1:C$746,2,0)</f>
        <v>ACTAEXGE8</v>
      </c>
      <c r="C18961" s="1" t="str">
        <f>VLOOKUP(A18961,[1]Maestra!A$1:C$746,3,0)</f>
        <v>TC American Express Generico</v>
      </c>
      <c r="D18961" s="1" t="s">
        <v>20</v>
      </c>
      <c r="E18961" s="1">
        <v>2</v>
      </c>
      <c r="F18961" s="1">
        <v>4</v>
      </c>
      <c r="G18961" s="1" t="s">
        <v>21</v>
      </c>
      <c r="H18961" s="1">
        <v>9999</v>
      </c>
      <c r="I18961" s="1" t="s">
        <v>21</v>
      </c>
      <c r="J18961" s="1" t="s">
        <v>33</v>
      </c>
      <c r="K18961" s="1" t="s">
        <v>331</v>
      </c>
      <c r="Q18961" s="2" t="s">
        <v>37</v>
      </c>
      <c r="R18961" s="1" t="s">
        <v>718</v>
      </c>
      <c r="S18961" s="1" t="str">
        <f t="shared" si="602"/>
        <v>SAT|2|4|DUD|DUD|COMP|CPEM</v>
      </c>
      <c r="T18961" s="2" t="str">
        <f t="shared" si="603"/>
        <v>OK</v>
      </c>
    </row>
    <row r="18962" spans="1:20" x14ac:dyDescent="0.25">
      <c r="A18962" s="1">
        <v>302030203</v>
      </c>
      <c r="B18962" s="1" t="str">
        <f>VLOOKUP(A18962,[1]Maestra!A$1:C$746,2,0)</f>
        <v>ACTAGRE08</v>
      </c>
      <c r="C18962" s="1" t="str">
        <f>VLOOKUP(A18962,[1]Maestra!A$1:C$746,3,0)</f>
        <v>TC Amex Gold Rev. - Extracash</v>
      </c>
      <c r="D18962" s="1" t="s">
        <v>20</v>
      </c>
      <c r="E18962" s="1">
        <v>2</v>
      </c>
      <c r="F18962" s="1">
        <v>4</v>
      </c>
      <c r="G18962" s="1" t="s">
        <v>32</v>
      </c>
      <c r="H18962" s="1">
        <v>9999</v>
      </c>
      <c r="I18962" s="1" t="s">
        <v>449</v>
      </c>
      <c r="J18962" s="1" t="s">
        <v>29</v>
      </c>
      <c r="K18962" s="1" t="s">
        <v>454</v>
      </c>
      <c r="Q18962" s="2" t="s">
        <v>37</v>
      </c>
      <c r="R18962" s="1" t="s">
        <v>718</v>
      </c>
      <c r="S18962" s="1" t="str">
        <f t="shared" si="602"/>
        <v>SAT|2|4|EXT|VEN|DIEF|CCNR</v>
      </c>
      <c r="T18962" s="2" t="str">
        <f t="shared" si="603"/>
        <v>OK</v>
      </c>
    </row>
    <row r="18963" spans="1:20" x14ac:dyDescent="0.25">
      <c r="A18963" s="1">
        <v>302030203</v>
      </c>
      <c r="B18963" s="1" t="str">
        <f>VLOOKUP(A18963,[1]Maestra!A$1:C$746,2,0)</f>
        <v>ACTAGRE08</v>
      </c>
      <c r="C18963" s="1" t="str">
        <f>VLOOKUP(A18963,[1]Maestra!A$1:C$746,3,0)</f>
        <v>TC Amex Gold Rev. - Extracash</v>
      </c>
      <c r="D18963" s="1" t="s">
        <v>20</v>
      </c>
      <c r="E18963" s="1">
        <v>2</v>
      </c>
      <c r="F18963" s="1">
        <v>4</v>
      </c>
      <c r="G18963" s="1" t="s">
        <v>32</v>
      </c>
      <c r="H18963" s="1">
        <v>9999</v>
      </c>
      <c r="I18963" s="1" t="s">
        <v>449</v>
      </c>
      <c r="J18963" s="1" t="s">
        <v>29</v>
      </c>
      <c r="K18963" s="1" t="s">
        <v>325</v>
      </c>
      <c r="Q18963" s="2" t="s">
        <v>37</v>
      </c>
      <c r="R18963" s="1" t="s">
        <v>718</v>
      </c>
      <c r="S18963" s="1" t="str">
        <f t="shared" si="602"/>
        <v>SAT|2|4|EXT|VEN|DIEF|CMED</v>
      </c>
      <c r="T18963" s="2" t="str">
        <f t="shared" si="603"/>
        <v>OK</v>
      </c>
    </row>
    <row r="18964" spans="1:20" x14ac:dyDescent="0.25">
      <c r="A18964" s="1">
        <v>302030203</v>
      </c>
      <c r="B18964" s="1" t="str">
        <f>VLOOKUP(A18964,[1]Maestra!A$1:C$746,2,0)</f>
        <v>ACTAGRE08</v>
      </c>
      <c r="C18964" s="1" t="str">
        <f>VLOOKUP(A18964,[1]Maestra!A$1:C$746,3,0)</f>
        <v>TC Amex Gold Rev. - Extracash</v>
      </c>
      <c r="D18964" s="1" t="s">
        <v>20</v>
      </c>
      <c r="E18964" s="1">
        <v>2</v>
      </c>
      <c r="F18964" s="1">
        <v>4</v>
      </c>
      <c r="G18964" s="1" t="s">
        <v>32</v>
      </c>
      <c r="H18964" s="1">
        <v>9999</v>
      </c>
      <c r="I18964" s="1" t="s">
        <v>449</v>
      </c>
      <c r="J18964" s="1" t="s">
        <v>29</v>
      </c>
      <c r="K18964" s="1" t="s">
        <v>330</v>
      </c>
      <c r="Q18964" s="2" t="s">
        <v>37</v>
      </c>
      <c r="R18964" s="1" t="s">
        <v>718</v>
      </c>
      <c r="S18964" s="1" t="str">
        <f t="shared" si="602"/>
        <v>SAT|2|4|EXT|VEN|DIEF|CMIE</v>
      </c>
      <c r="T18964" s="2" t="str">
        <f t="shared" si="603"/>
        <v>OK</v>
      </c>
    </row>
    <row r="18965" spans="1:20" x14ac:dyDescent="0.25">
      <c r="A18965" s="1">
        <v>302030203</v>
      </c>
      <c r="B18965" s="1" t="str">
        <f>VLOOKUP(A18965,[1]Maestra!A$1:C$746,2,0)</f>
        <v>ACTAGRE08</v>
      </c>
      <c r="C18965" s="1" t="str">
        <f>VLOOKUP(A18965,[1]Maestra!A$1:C$746,3,0)</f>
        <v>TC Amex Gold Rev. - Extracash</v>
      </c>
      <c r="D18965" s="1" t="s">
        <v>20</v>
      </c>
      <c r="E18965" s="1">
        <v>2</v>
      </c>
      <c r="F18965" s="1">
        <v>4</v>
      </c>
      <c r="G18965" s="1" t="s">
        <v>32</v>
      </c>
      <c r="H18965" s="1">
        <v>9999</v>
      </c>
      <c r="I18965" s="1" t="s">
        <v>449</v>
      </c>
      <c r="J18965" s="1" t="s">
        <v>29</v>
      </c>
      <c r="K18965" s="1" t="s">
        <v>331</v>
      </c>
      <c r="Q18965" s="2" t="s">
        <v>37</v>
      </c>
      <c r="R18965" s="1" t="s">
        <v>718</v>
      </c>
      <c r="S18965" s="1" t="str">
        <f t="shared" si="602"/>
        <v>SAT|2|4|EXT|VEN|DIEF|CPEM</v>
      </c>
      <c r="T18965" s="2" t="str">
        <f t="shared" si="603"/>
        <v>OK</v>
      </c>
    </row>
    <row r="18966" spans="1:20" x14ac:dyDescent="0.25">
      <c r="A18966" s="1">
        <v>302030203</v>
      </c>
      <c r="B18966" s="1" t="str">
        <f>VLOOKUP(A18966,[1]Maestra!A$1:C$746,2,0)</f>
        <v>ACTAGRE08</v>
      </c>
      <c r="C18966" s="1" t="str">
        <f>VLOOKUP(A18966,[1]Maestra!A$1:C$746,3,0)</f>
        <v>TC Amex Gold Rev. - Extracash</v>
      </c>
      <c r="D18966" s="1" t="s">
        <v>20</v>
      </c>
      <c r="E18966" s="1">
        <v>2</v>
      </c>
      <c r="F18966" s="1">
        <v>4</v>
      </c>
      <c r="G18966" s="1" t="s">
        <v>32</v>
      </c>
      <c r="H18966" s="1">
        <v>9999</v>
      </c>
      <c r="I18966" s="1" t="s">
        <v>452</v>
      </c>
      <c r="J18966" s="1" t="s">
        <v>29</v>
      </c>
      <c r="K18966" s="1" t="s">
        <v>454</v>
      </c>
      <c r="Q18966" s="2" t="s">
        <v>37</v>
      </c>
      <c r="R18966" s="1" t="s">
        <v>718</v>
      </c>
      <c r="S18966" s="1" t="str">
        <f t="shared" si="602"/>
        <v>SAT|2|4|EXT|VIG|DIEF|CCNR</v>
      </c>
      <c r="T18966" s="2" t="str">
        <f t="shared" si="603"/>
        <v>OK</v>
      </c>
    </row>
    <row r="18967" spans="1:20" x14ac:dyDescent="0.25">
      <c r="A18967" s="1">
        <v>302030203</v>
      </c>
      <c r="B18967" s="1" t="str">
        <f>VLOOKUP(A18967,[1]Maestra!A$1:C$746,2,0)</f>
        <v>ACTAGRE08</v>
      </c>
      <c r="C18967" s="1" t="str">
        <f>VLOOKUP(A18967,[1]Maestra!A$1:C$746,3,0)</f>
        <v>TC Amex Gold Rev. - Extracash</v>
      </c>
      <c r="D18967" s="1" t="s">
        <v>20</v>
      </c>
      <c r="E18967" s="1">
        <v>2</v>
      </c>
      <c r="F18967" s="1">
        <v>4</v>
      </c>
      <c r="G18967" s="1" t="s">
        <v>32</v>
      </c>
      <c r="H18967" s="1">
        <v>9999</v>
      </c>
      <c r="I18967" s="1" t="s">
        <v>452</v>
      </c>
      <c r="J18967" s="1" t="s">
        <v>29</v>
      </c>
      <c r="K18967" s="1" t="s">
        <v>325</v>
      </c>
      <c r="Q18967" s="2" t="s">
        <v>37</v>
      </c>
      <c r="R18967" s="1" t="s">
        <v>718</v>
      </c>
      <c r="S18967" s="1" t="str">
        <f t="shared" si="602"/>
        <v>SAT|2|4|EXT|VIG|DIEF|CMED</v>
      </c>
      <c r="T18967" s="2" t="str">
        <f t="shared" si="603"/>
        <v>OK</v>
      </c>
    </row>
    <row r="18968" spans="1:20" x14ac:dyDescent="0.25">
      <c r="A18968" s="1">
        <v>302030203</v>
      </c>
      <c r="B18968" s="1" t="str">
        <f>VLOOKUP(A18968,[1]Maestra!A$1:C$746,2,0)</f>
        <v>ACTAGRE08</v>
      </c>
      <c r="C18968" s="1" t="str">
        <f>VLOOKUP(A18968,[1]Maestra!A$1:C$746,3,0)</f>
        <v>TC Amex Gold Rev. - Extracash</v>
      </c>
      <c r="D18968" s="1" t="s">
        <v>20</v>
      </c>
      <c r="E18968" s="1">
        <v>2</v>
      </c>
      <c r="F18968" s="1">
        <v>4</v>
      </c>
      <c r="G18968" s="1" t="s">
        <v>32</v>
      </c>
      <c r="H18968" s="1">
        <v>9999</v>
      </c>
      <c r="I18968" s="1" t="s">
        <v>452</v>
      </c>
      <c r="J18968" s="1" t="s">
        <v>29</v>
      </c>
      <c r="K18968" s="1" t="s">
        <v>330</v>
      </c>
      <c r="Q18968" s="2" t="s">
        <v>37</v>
      </c>
      <c r="R18968" s="1" t="s">
        <v>718</v>
      </c>
      <c r="S18968" s="1" t="str">
        <f t="shared" si="602"/>
        <v>SAT|2|4|EXT|VIG|DIEF|CMIE</v>
      </c>
      <c r="T18968" s="2" t="str">
        <f t="shared" si="603"/>
        <v>OK</v>
      </c>
    </row>
    <row r="18969" spans="1:20" x14ac:dyDescent="0.25">
      <c r="A18969" s="1">
        <v>302030203</v>
      </c>
      <c r="B18969" s="1" t="str">
        <f>VLOOKUP(A18969,[1]Maestra!A$1:C$746,2,0)</f>
        <v>ACTAGRE08</v>
      </c>
      <c r="C18969" s="1" t="str">
        <f>VLOOKUP(A18969,[1]Maestra!A$1:C$746,3,0)</f>
        <v>TC Amex Gold Rev. - Extracash</v>
      </c>
      <c r="D18969" s="1" t="s">
        <v>20</v>
      </c>
      <c r="E18969" s="1">
        <v>2</v>
      </c>
      <c r="F18969" s="1">
        <v>4</v>
      </c>
      <c r="G18969" s="1" t="s">
        <v>32</v>
      </c>
      <c r="H18969" s="1">
        <v>9999</v>
      </c>
      <c r="I18969" s="1" t="s">
        <v>452</v>
      </c>
      <c r="J18969" s="1" t="s">
        <v>29</v>
      </c>
      <c r="K18969" s="1" t="s">
        <v>331</v>
      </c>
      <c r="Q18969" s="2" t="s">
        <v>37</v>
      </c>
      <c r="R18969" s="1" t="s">
        <v>718</v>
      </c>
      <c r="S18969" s="1" t="str">
        <f t="shared" si="602"/>
        <v>SAT|2|4|EXT|VIG|DIEF|CPEM</v>
      </c>
      <c r="T18969" s="2" t="str">
        <f t="shared" si="603"/>
        <v>OK</v>
      </c>
    </row>
    <row r="18970" spans="1:20" x14ac:dyDescent="0.25">
      <c r="A18970" s="1">
        <v>2101049902</v>
      </c>
      <c r="B18970" s="1">
        <f>VLOOKUP(A18970,[1]Maestra!A$1:C$746,2,0)</f>
        <v>0</v>
      </c>
      <c r="C18970" s="1" t="str">
        <f>VLOOKUP(A18970,[1]Maestra!A$1:C$746,3,0)</f>
        <v>Amex Acreedores</v>
      </c>
      <c r="D18970" s="1" t="s">
        <v>20</v>
      </c>
      <c r="E18970" s="1">
        <v>2</v>
      </c>
      <c r="F18970" s="1">
        <v>4</v>
      </c>
      <c r="G18970" s="1" t="s">
        <v>19</v>
      </c>
      <c r="H18970" s="1">
        <v>9999</v>
      </c>
      <c r="I18970" s="1" t="s">
        <v>453</v>
      </c>
      <c r="J18970" s="1" t="s">
        <v>33</v>
      </c>
      <c r="K18970" s="1" t="s">
        <v>327</v>
      </c>
      <c r="Q18970" s="2" t="s">
        <v>37</v>
      </c>
      <c r="R18970" s="1" t="s">
        <v>718</v>
      </c>
      <c r="S18970" s="1" t="str">
        <f t="shared" si="602"/>
        <v>SAT|2|4|REV|ACR|COMP|CCOR</v>
      </c>
      <c r="T18970" s="2" t="str">
        <f t="shared" si="603"/>
        <v>OK</v>
      </c>
    </row>
    <row r="18971" spans="1:20" x14ac:dyDescent="0.25">
      <c r="A18971" s="1">
        <v>2101049902</v>
      </c>
      <c r="B18971" s="1">
        <f>VLOOKUP(A18971,[1]Maestra!A$1:C$746,2,0)</f>
        <v>0</v>
      </c>
      <c r="C18971" s="1" t="str">
        <f>VLOOKUP(A18971,[1]Maestra!A$1:C$746,3,0)</f>
        <v>Amex Acreedores</v>
      </c>
      <c r="D18971" s="1" t="s">
        <v>20</v>
      </c>
      <c r="E18971" s="1">
        <v>2</v>
      </c>
      <c r="F18971" s="1">
        <v>4</v>
      </c>
      <c r="G18971" s="1" t="s">
        <v>19</v>
      </c>
      <c r="H18971" s="1">
        <v>9999</v>
      </c>
      <c r="I18971" s="1" t="s">
        <v>453</v>
      </c>
      <c r="J18971" s="1" t="s">
        <v>33</v>
      </c>
      <c r="K18971" s="1" t="s">
        <v>324</v>
      </c>
      <c r="Q18971" s="2" t="s">
        <v>37</v>
      </c>
      <c r="R18971" s="1" t="s">
        <v>718</v>
      </c>
      <c r="S18971" s="1" t="str">
        <f t="shared" si="602"/>
        <v>SAT|2|4|REV|ACR|COMP|CCRV</v>
      </c>
      <c r="T18971" s="2" t="str">
        <f t="shared" si="603"/>
        <v>OK</v>
      </c>
    </row>
    <row r="18972" spans="1:20" x14ac:dyDescent="0.25">
      <c r="A18972" s="1">
        <v>2101049902</v>
      </c>
      <c r="B18972" s="1">
        <f>VLOOKUP(A18972,[1]Maestra!A$1:C$746,2,0)</f>
        <v>0</v>
      </c>
      <c r="C18972" s="1" t="str">
        <f>VLOOKUP(A18972,[1]Maestra!A$1:C$746,3,0)</f>
        <v>Amex Acreedores</v>
      </c>
      <c r="D18972" s="1" t="s">
        <v>20</v>
      </c>
      <c r="E18972" s="1">
        <v>2</v>
      </c>
      <c r="F18972" s="1">
        <v>4</v>
      </c>
      <c r="G18972" s="1" t="s">
        <v>19</v>
      </c>
      <c r="H18972" s="1">
        <v>9999</v>
      </c>
      <c r="I18972" s="1" t="s">
        <v>453</v>
      </c>
      <c r="J18972" s="1" t="s">
        <v>33</v>
      </c>
      <c r="K18972" s="1" t="s">
        <v>323</v>
      </c>
      <c r="Q18972" s="2" t="s">
        <v>37</v>
      </c>
      <c r="R18972" s="1" t="s">
        <v>718</v>
      </c>
      <c r="S18972" s="1" t="str">
        <f t="shared" si="602"/>
        <v>SAT|2|4|REV|ACR|COMP|CESP</v>
      </c>
      <c r="T18972" s="2" t="str">
        <f t="shared" si="603"/>
        <v>OK</v>
      </c>
    </row>
    <row r="18973" spans="1:20" x14ac:dyDescent="0.25">
      <c r="A18973" s="1">
        <v>2101049902</v>
      </c>
      <c r="B18973" s="1">
        <f>VLOOKUP(A18973,[1]Maestra!A$1:C$746,2,0)</f>
        <v>0</v>
      </c>
      <c r="C18973" s="1" t="str">
        <f>VLOOKUP(A18973,[1]Maestra!A$1:C$746,3,0)</f>
        <v>Amex Acreedores</v>
      </c>
      <c r="D18973" s="1" t="s">
        <v>20</v>
      </c>
      <c r="E18973" s="1">
        <v>2</v>
      </c>
      <c r="F18973" s="1">
        <v>4</v>
      </c>
      <c r="G18973" s="1" t="s">
        <v>19</v>
      </c>
      <c r="H18973" s="1">
        <v>9999</v>
      </c>
      <c r="I18973" s="1" t="s">
        <v>453</v>
      </c>
      <c r="J18973" s="1" t="s">
        <v>33</v>
      </c>
      <c r="K18973" s="1" t="s">
        <v>328</v>
      </c>
      <c r="Q18973" s="2" t="s">
        <v>37</v>
      </c>
      <c r="R18973" s="1" t="s">
        <v>718</v>
      </c>
      <c r="S18973" s="1" t="str">
        <f t="shared" si="602"/>
        <v>SAT|2|4|REV|ACR|COMP|CGEM</v>
      </c>
      <c r="T18973" s="2" t="str">
        <f t="shared" si="603"/>
        <v>OK</v>
      </c>
    </row>
    <row r="18974" spans="1:20" x14ac:dyDescent="0.25">
      <c r="A18974" s="1">
        <v>2101049902</v>
      </c>
      <c r="B18974" s="1">
        <f>VLOOKUP(A18974,[1]Maestra!A$1:C$746,2,0)</f>
        <v>0</v>
      </c>
      <c r="C18974" s="1" t="str">
        <f>VLOOKUP(A18974,[1]Maestra!A$1:C$746,3,0)</f>
        <v>Amex Acreedores</v>
      </c>
      <c r="D18974" s="1" t="s">
        <v>20</v>
      </c>
      <c r="E18974" s="1">
        <v>2</v>
      </c>
      <c r="F18974" s="1">
        <v>4</v>
      </c>
      <c r="G18974" s="1" t="s">
        <v>19</v>
      </c>
      <c r="H18974" s="1">
        <v>9999</v>
      </c>
      <c r="I18974" s="1" t="s">
        <v>453</v>
      </c>
      <c r="J18974" s="1" t="s">
        <v>33</v>
      </c>
      <c r="K18974" s="1" t="s">
        <v>329</v>
      </c>
      <c r="Q18974" s="2" t="s">
        <v>37</v>
      </c>
      <c r="R18974" s="1" t="s">
        <v>718</v>
      </c>
      <c r="S18974" s="1" t="str">
        <f t="shared" si="602"/>
        <v>SAT|2|4|REV|ACR|COMP|CIVA</v>
      </c>
      <c r="T18974" s="2" t="str">
        <f t="shared" si="603"/>
        <v>OK</v>
      </c>
    </row>
    <row r="18975" spans="1:20" x14ac:dyDescent="0.25">
      <c r="A18975" s="1">
        <v>2101049902</v>
      </c>
      <c r="B18975" s="1">
        <f>VLOOKUP(A18975,[1]Maestra!A$1:C$746,2,0)</f>
        <v>0</v>
      </c>
      <c r="C18975" s="1" t="str">
        <f>VLOOKUP(A18975,[1]Maestra!A$1:C$746,3,0)</f>
        <v>Amex Acreedores</v>
      </c>
      <c r="D18975" s="1" t="s">
        <v>20</v>
      </c>
      <c r="E18975" s="1">
        <v>2</v>
      </c>
      <c r="F18975" s="1">
        <v>4</v>
      </c>
      <c r="G18975" s="1" t="s">
        <v>19</v>
      </c>
      <c r="H18975" s="1">
        <v>9999</v>
      </c>
      <c r="I18975" s="1" t="s">
        <v>453</v>
      </c>
      <c r="J18975" s="1" t="s">
        <v>33</v>
      </c>
      <c r="K18975" s="1" t="s">
        <v>325</v>
      </c>
      <c r="Q18975" s="2" t="s">
        <v>37</v>
      </c>
      <c r="R18975" s="1" t="s">
        <v>718</v>
      </c>
      <c r="S18975" s="1" t="str">
        <f t="shared" si="602"/>
        <v>SAT|2|4|REV|ACR|COMP|CMED</v>
      </c>
      <c r="T18975" s="2" t="str">
        <f t="shared" si="603"/>
        <v>OK</v>
      </c>
    </row>
    <row r="18976" spans="1:20" x14ac:dyDescent="0.25">
      <c r="A18976" s="1">
        <v>2101049902</v>
      </c>
      <c r="B18976" s="1">
        <f>VLOOKUP(A18976,[1]Maestra!A$1:C$746,2,0)</f>
        <v>0</v>
      </c>
      <c r="C18976" s="1" t="str">
        <f>VLOOKUP(A18976,[1]Maestra!A$1:C$746,3,0)</f>
        <v>Amex Acreedores</v>
      </c>
      <c r="D18976" s="1" t="s">
        <v>20</v>
      </c>
      <c r="E18976" s="1">
        <v>2</v>
      </c>
      <c r="F18976" s="1">
        <v>4</v>
      </c>
      <c r="G18976" s="1" t="s">
        <v>19</v>
      </c>
      <c r="H18976" s="1">
        <v>9999</v>
      </c>
      <c r="I18976" s="1" t="s">
        <v>453</v>
      </c>
      <c r="J18976" s="1" t="s">
        <v>33</v>
      </c>
      <c r="K18976" s="1" t="s">
        <v>330</v>
      </c>
      <c r="Q18976" s="2" t="s">
        <v>37</v>
      </c>
      <c r="R18976" s="1" t="s">
        <v>718</v>
      </c>
      <c r="S18976" s="1" t="str">
        <f t="shared" si="602"/>
        <v>SAT|2|4|REV|ACR|COMP|CMIE</v>
      </c>
      <c r="T18976" s="2" t="str">
        <f t="shared" si="603"/>
        <v>OK</v>
      </c>
    </row>
    <row r="18977" spans="1:20" x14ac:dyDescent="0.25">
      <c r="A18977" s="1">
        <v>2101049902</v>
      </c>
      <c r="B18977" s="1">
        <f>VLOOKUP(A18977,[1]Maestra!A$1:C$746,2,0)</f>
        <v>0</v>
      </c>
      <c r="C18977" s="1" t="str">
        <f>VLOOKUP(A18977,[1]Maestra!A$1:C$746,3,0)</f>
        <v>Amex Acreedores</v>
      </c>
      <c r="D18977" s="1" t="s">
        <v>20</v>
      </c>
      <c r="E18977" s="1">
        <v>2</v>
      </c>
      <c r="F18977" s="1">
        <v>4</v>
      </c>
      <c r="G18977" s="1" t="s">
        <v>19</v>
      </c>
      <c r="H18977" s="1">
        <v>9999</v>
      </c>
      <c r="I18977" s="1" t="s">
        <v>453</v>
      </c>
      <c r="J18977" s="1" t="s">
        <v>33</v>
      </c>
      <c r="K18977" s="1" t="s">
        <v>331</v>
      </c>
      <c r="Q18977" s="2" t="s">
        <v>37</v>
      </c>
      <c r="R18977" s="1" t="s">
        <v>718</v>
      </c>
      <c r="S18977" s="1" t="str">
        <f t="shared" si="602"/>
        <v>SAT|2|4|REV|ACR|COMP|CPEM</v>
      </c>
      <c r="T18977" s="2" t="str">
        <f t="shared" si="603"/>
        <v>OK</v>
      </c>
    </row>
    <row r="18978" spans="1:20" x14ac:dyDescent="0.25">
      <c r="A18978" s="1">
        <v>2101049902</v>
      </c>
      <c r="B18978" s="1">
        <f>VLOOKUP(A18978,[1]Maestra!A$1:C$746,2,0)</f>
        <v>0</v>
      </c>
      <c r="C18978" s="1" t="str">
        <f>VLOOKUP(A18978,[1]Maestra!A$1:C$746,3,0)</f>
        <v>Amex Acreedores</v>
      </c>
      <c r="D18978" s="1" t="s">
        <v>20</v>
      </c>
      <c r="E18978" s="1">
        <v>2</v>
      </c>
      <c r="F18978" s="1">
        <v>4</v>
      </c>
      <c r="G18978" s="1" t="s">
        <v>19</v>
      </c>
      <c r="H18978" s="1">
        <v>9999</v>
      </c>
      <c r="I18978" s="1" t="s">
        <v>453</v>
      </c>
      <c r="J18978" s="1" t="s">
        <v>29</v>
      </c>
      <c r="K18978" s="1" t="s">
        <v>327</v>
      </c>
      <c r="Q18978" s="2" t="s">
        <v>37</v>
      </c>
      <c r="R18978" s="1" t="s">
        <v>718</v>
      </c>
      <c r="S18978" s="1" t="str">
        <f t="shared" ref="S18978:S19041" si="604">_xlfn.CONCAT(D18978,"|",E18978,"|",F18978,"|",G18978,"|",I18978,"|",J18978,"|",K18978)</f>
        <v>SAT|2|4|REV|ACR|DIEF|CCOR</v>
      </c>
      <c r="T18978" s="2" t="str">
        <f t="shared" si="603"/>
        <v>OK</v>
      </c>
    </row>
    <row r="18979" spans="1:20" x14ac:dyDescent="0.25">
      <c r="A18979" s="1">
        <v>2101049902</v>
      </c>
      <c r="B18979" s="1">
        <f>VLOOKUP(A18979,[1]Maestra!A$1:C$746,2,0)</f>
        <v>0</v>
      </c>
      <c r="C18979" s="1" t="str">
        <f>VLOOKUP(A18979,[1]Maestra!A$1:C$746,3,0)</f>
        <v>Amex Acreedores</v>
      </c>
      <c r="D18979" s="1" t="s">
        <v>20</v>
      </c>
      <c r="E18979" s="1">
        <v>2</v>
      </c>
      <c r="F18979" s="1">
        <v>4</v>
      </c>
      <c r="G18979" s="1" t="s">
        <v>19</v>
      </c>
      <c r="H18979" s="1">
        <v>9999</v>
      </c>
      <c r="I18979" s="1" t="s">
        <v>453</v>
      </c>
      <c r="J18979" s="1" t="s">
        <v>29</v>
      </c>
      <c r="K18979" s="1" t="s">
        <v>324</v>
      </c>
      <c r="Q18979" s="2" t="s">
        <v>37</v>
      </c>
      <c r="R18979" s="1" t="s">
        <v>718</v>
      </c>
      <c r="S18979" s="1" t="str">
        <f t="shared" si="604"/>
        <v>SAT|2|4|REV|ACR|DIEF|CCRV</v>
      </c>
      <c r="T18979" s="2" t="str">
        <f t="shared" si="603"/>
        <v>OK</v>
      </c>
    </row>
    <row r="18980" spans="1:20" x14ac:dyDescent="0.25">
      <c r="A18980" s="1">
        <v>2101049902</v>
      </c>
      <c r="B18980" s="1">
        <f>VLOOKUP(A18980,[1]Maestra!A$1:C$746,2,0)</f>
        <v>0</v>
      </c>
      <c r="C18980" s="1" t="str">
        <f>VLOOKUP(A18980,[1]Maestra!A$1:C$746,3,0)</f>
        <v>Amex Acreedores</v>
      </c>
      <c r="D18980" s="1" t="s">
        <v>20</v>
      </c>
      <c r="E18980" s="1">
        <v>2</v>
      </c>
      <c r="F18980" s="1">
        <v>4</v>
      </c>
      <c r="G18980" s="1" t="s">
        <v>19</v>
      </c>
      <c r="H18980" s="1">
        <v>9999</v>
      </c>
      <c r="I18980" s="1" t="s">
        <v>453</v>
      </c>
      <c r="J18980" s="1" t="s">
        <v>29</v>
      </c>
      <c r="K18980" s="1" t="s">
        <v>323</v>
      </c>
      <c r="Q18980" s="2" t="s">
        <v>37</v>
      </c>
      <c r="R18980" s="1" t="s">
        <v>718</v>
      </c>
      <c r="S18980" s="1" t="str">
        <f t="shared" si="604"/>
        <v>SAT|2|4|REV|ACR|DIEF|CESP</v>
      </c>
      <c r="T18980" s="2" t="str">
        <f t="shared" si="603"/>
        <v>OK</v>
      </c>
    </row>
    <row r="18981" spans="1:20" x14ac:dyDescent="0.25">
      <c r="A18981" s="1">
        <v>2101049902</v>
      </c>
      <c r="B18981" s="1">
        <f>VLOOKUP(A18981,[1]Maestra!A$1:C$746,2,0)</f>
        <v>0</v>
      </c>
      <c r="C18981" s="1" t="str">
        <f>VLOOKUP(A18981,[1]Maestra!A$1:C$746,3,0)</f>
        <v>Amex Acreedores</v>
      </c>
      <c r="D18981" s="1" t="s">
        <v>20</v>
      </c>
      <c r="E18981" s="1">
        <v>2</v>
      </c>
      <c r="F18981" s="1">
        <v>4</v>
      </c>
      <c r="G18981" s="1" t="s">
        <v>19</v>
      </c>
      <c r="H18981" s="1">
        <v>9999</v>
      </c>
      <c r="I18981" s="1" t="s">
        <v>453</v>
      </c>
      <c r="J18981" s="1" t="s">
        <v>29</v>
      </c>
      <c r="K18981" s="1" t="s">
        <v>328</v>
      </c>
      <c r="Q18981" s="2" t="s">
        <v>37</v>
      </c>
      <c r="R18981" s="1" t="s">
        <v>718</v>
      </c>
      <c r="S18981" s="1" t="str">
        <f t="shared" si="604"/>
        <v>SAT|2|4|REV|ACR|DIEF|CGEM</v>
      </c>
      <c r="T18981" s="2" t="str">
        <f t="shared" si="603"/>
        <v>OK</v>
      </c>
    </row>
    <row r="18982" spans="1:20" x14ac:dyDescent="0.25">
      <c r="A18982" s="1">
        <v>2101049902</v>
      </c>
      <c r="B18982" s="1">
        <f>VLOOKUP(A18982,[1]Maestra!A$1:C$746,2,0)</f>
        <v>0</v>
      </c>
      <c r="C18982" s="1" t="str">
        <f>VLOOKUP(A18982,[1]Maestra!A$1:C$746,3,0)</f>
        <v>Amex Acreedores</v>
      </c>
      <c r="D18982" s="1" t="s">
        <v>20</v>
      </c>
      <c r="E18982" s="1">
        <v>2</v>
      </c>
      <c r="F18982" s="1">
        <v>4</v>
      </c>
      <c r="G18982" s="1" t="s">
        <v>19</v>
      </c>
      <c r="H18982" s="1">
        <v>9999</v>
      </c>
      <c r="I18982" s="1" t="s">
        <v>453</v>
      </c>
      <c r="J18982" s="1" t="s">
        <v>29</v>
      </c>
      <c r="K18982" s="1" t="s">
        <v>329</v>
      </c>
      <c r="Q18982" s="2" t="s">
        <v>37</v>
      </c>
      <c r="R18982" s="1" t="s">
        <v>718</v>
      </c>
      <c r="S18982" s="1" t="str">
        <f t="shared" si="604"/>
        <v>SAT|2|4|REV|ACR|DIEF|CIVA</v>
      </c>
      <c r="T18982" s="2" t="str">
        <f t="shared" si="603"/>
        <v>OK</v>
      </c>
    </row>
    <row r="18983" spans="1:20" x14ac:dyDescent="0.25">
      <c r="A18983" s="1">
        <v>2101049902</v>
      </c>
      <c r="B18983" s="1">
        <f>VLOOKUP(A18983,[1]Maestra!A$1:C$746,2,0)</f>
        <v>0</v>
      </c>
      <c r="C18983" s="1" t="str">
        <f>VLOOKUP(A18983,[1]Maestra!A$1:C$746,3,0)</f>
        <v>Amex Acreedores</v>
      </c>
      <c r="D18983" s="1" t="s">
        <v>20</v>
      </c>
      <c r="E18983" s="1">
        <v>2</v>
      </c>
      <c r="F18983" s="1">
        <v>4</v>
      </c>
      <c r="G18983" s="1" t="s">
        <v>19</v>
      </c>
      <c r="H18983" s="1">
        <v>9999</v>
      </c>
      <c r="I18983" s="1" t="s">
        <v>453</v>
      </c>
      <c r="J18983" s="1" t="s">
        <v>29</v>
      </c>
      <c r="K18983" s="1" t="s">
        <v>325</v>
      </c>
      <c r="Q18983" s="2" t="s">
        <v>37</v>
      </c>
      <c r="R18983" s="1" t="s">
        <v>718</v>
      </c>
      <c r="S18983" s="1" t="str">
        <f t="shared" si="604"/>
        <v>SAT|2|4|REV|ACR|DIEF|CMED</v>
      </c>
      <c r="T18983" s="2" t="str">
        <f t="shared" si="603"/>
        <v>OK</v>
      </c>
    </row>
    <row r="18984" spans="1:20" x14ac:dyDescent="0.25">
      <c r="A18984" s="1">
        <v>2101049902</v>
      </c>
      <c r="B18984" s="1">
        <f>VLOOKUP(A18984,[1]Maestra!A$1:C$746,2,0)</f>
        <v>0</v>
      </c>
      <c r="C18984" s="1" t="str">
        <f>VLOOKUP(A18984,[1]Maestra!A$1:C$746,3,0)</f>
        <v>Amex Acreedores</v>
      </c>
      <c r="D18984" s="1" t="s">
        <v>20</v>
      </c>
      <c r="E18984" s="1">
        <v>2</v>
      </c>
      <c r="F18984" s="1">
        <v>4</v>
      </c>
      <c r="G18984" s="1" t="s">
        <v>19</v>
      </c>
      <c r="H18984" s="1">
        <v>9999</v>
      </c>
      <c r="I18984" s="1" t="s">
        <v>453</v>
      </c>
      <c r="J18984" s="1" t="s">
        <v>29</v>
      </c>
      <c r="K18984" s="1" t="s">
        <v>330</v>
      </c>
      <c r="Q18984" s="2" t="s">
        <v>37</v>
      </c>
      <c r="R18984" s="1" t="s">
        <v>718</v>
      </c>
      <c r="S18984" s="1" t="str">
        <f t="shared" si="604"/>
        <v>SAT|2|4|REV|ACR|DIEF|CMIE</v>
      </c>
      <c r="T18984" s="2" t="str">
        <f t="shared" si="603"/>
        <v>OK</v>
      </c>
    </row>
    <row r="18985" spans="1:20" x14ac:dyDescent="0.25">
      <c r="A18985" s="1">
        <v>2101049902</v>
      </c>
      <c r="B18985" s="1">
        <f>VLOOKUP(A18985,[1]Maestra!A$1:C$746,2,0)</f>
        <v>0</v>
      </c>
      <c r="C18985" s="1" t="str">
        <f>VLOOKUP(A18985,[1]Maestra!A$1:C$746,3,0)</f>
        <v>Amex Acreedores</v>
      </c>
      <c r="D18985" s="1" t="s">
        <v>20</v>
      </c>
      <c r="E18985" s="1">
        <v>2</v>
      </c>
      <c r="F18985" s="1">
        <v>4</v>
      </c>
      <c r="G18985" s="1" t="s">
        <v>19</v>
      </c>
      <c r="H18985" s="1">
        <v>9999</v>
      </c>
      <c r="I18985" s="1" t="s">
        <v>453</v>
      </c>
      <c r="J18985" s="1" t="s">
        <v>29</v>
      </c>
      <c r="K18985" s="1" t="s">
        <v>331</v>
      </c>
      <c r="Q18985" s="2" t="s">
        <v>37</v>
      </c>
      <c r="R18985" s="1" t="s">
        <v>718</v>
      </c>
      <c r="S18985" s="1" t="str">
        <f t="shared" si="604"/>
        <v>SAT|2|4|REV|ACR|DIEF|CPEM</v>
      </c>
      <c r="T18985" s="2" t="str">
        <f t="shared" si="603"/>
        <v>OK</v>
      </c>
    </row>
    <row r="18986" spans="1:20" x14ac:dyDescent="0.25">
      <c r="A18986" s="1">
        <v>302030201</v>
      </c>
      <c r="B18986" s="1" t="str">
        <f>VLOOKUP(A18986,[1]Maestra!A$1:C$746,2,0)</f>
        <v>ACTAGR328</v>
      </c>
      <c r="C18986" s="1" t="str">
        <f>VLOOKUP(A18986,[1]Maestra!A$1:C$746,3,0)</f>
        <v>TC Amex Gold Rev. - Linea Rev.</v>
      </c>
      <c r="D18986" s="1" t="s">
        <v>20</v>
      </c>
      <c r="E18986" s="1">
        <v>2</v>
      </c>
      <c r="F18986" s="1">
        <v>4</v>
      </c>
      <c r="G18986" s="1" t="s">
        <v>19</v>
      </c>
      <c r="H18986" s="1">
        <v>9999</v>
      </c>
      <c r="I18986" s="1" t="s">
        <v>449</v>
      </c>
      <c r="J18986" s="1" t="s">
        <v>33</v>
      </c>
      <c r="K18986" s="1" t="s">
        <v>327</v>
      </c>
      <c r="Q18986" s="2" t="s">
        <v>37</v>
      </c>
      <c r="R18986" s="1" t="s">
        <v>718</v>
      </c>
      <c r="S18986" s="1" t="str">
        <f t="shared" si="604"/>
        <v>SAT|2|4|REV|VEN|COMP|CCOR</v>
      </c>
      <c r="T18986" s="2" t="str">
        <f t="shared" si="603"/>
        <v>OK</v>
      </c>
    </row>
    <row r="18987" spans="1:20" x14ac:dyDescent="0.25">
      <c r="A18987" s="1">
        <v>302030201</v>
      </c>
      <c r="B18987" s="1" t="str">
        <f>VLOOKUP(A18987,[1]Maestra!A$1:C$746,2,0)</f>
        <v>ACTAGR328</v>
      </c>
      <c r="C18987" s="1" t="str">
        <f>VLOOKUP(A18987,[1]Maestra!A$1:C$746,3,0)</f>
        <v>TC Amex Gold Rev. - Linea Rev.</v>
      </c>
      <c r="D18987" s="1" t="s">
        <v>20</v>
      </c>
      <c r="E18987" s="1">
        <v>2</v>
      </c>
      <c r="F18987" s="1">
        <v>4</v>
      </c>
      <c r="G18987" s="1" t="s">
        <v>19</v>
      </c>
      <c r="H18987" s="1">
        <v>9999</v>
      </c>
      <c r="I18987" s="1" t="s">
        <v>449</v>
      </c>
      <c r="J18987" s="1" t="s">
        <v>33</v>
      </c>
      <c r="K18987" s="1" t="s">
        <v>324</v>
      </c>
      <c r="Q18987" s="2" t="s">
        <v>37</v>
      </c>
      <c r="R18987" s="1" t="s">
        <v>718</v>
      </c>
      <c r="S18987" s="1" t="str">
        <f t="shared" si="604"/>
        <v>SAT|2|4|REV|VEN|COMP|CCRV</v>
      </c>
      <c r="T18987" s="2" t="str">
        <f t="shared" si="603"/>
        <v>OK</v>
      </c>
    </row>
    <row r="18988" spans="1:20" x14ac:dyDescent="0.25">
      <c r="A18988" s="1">
        <v>302030201</v>
      </c>
      <c r="B18988" s="1" t="str">
        <f>VLOOKUP(A18988,[1]Maestra!A$1:C$746,2,0)</f>
        <v>ACTAGR328</v>
      </c>
      <c r="C18988" s="1" t="str">
        <f>VLOOKUP(A18988,[1]Maestra!A$1:C$746,3,0)</f>
        <v>TC Amex Gold Rev. - Linea Rev.</v>
      </c>
      <c r="D18988" s="1" t="s">
        <v>20</v>
      </c>
      <c r="E18988" s="1">
        <v>2</v>
      </c>
      <c r="F18988" s="1">
        <v>4</v>
      </c>
      <c r="G18988" s="1" t="s">
        <v>19</v>
      </c>
      <c r="H18988" s="1">
        <v>9999</v>
      </c>
      <c r="I18988" s="1" t="s">
        <v>449</v>
      </c>
      <c r="J18988" s="1" t="s">
        <v>33</v>
      </c>
      <c r="K18988" s="1" t="s">
        <v>323</v>
      </c>
      <c r="Q18988" s="2" t="s">
        <v>37</v>
      </c>
      <c r="R18988" s="1" t="s">
        <v>718</v>
      </c>
      <c r="S18988" s="1" t="str">
        <f t="shared" si="604"/>
        <v>SAT|2|4|REV|VEN|COMP|CESP</v>
      </c>
      <c r="T18988" s="2" t="str">
        <f t="shared" si="603"/>
        <v>OK</v>
      </c>
    </row>
    <row r="18989" spans="1:20" x14ac:dyDescent="0.25">
      <c r="A18989" s="1">
        <v>302030201</v>
      </c>
      <c r="B18989" s="1" t="str">
        <f>VLOOKUP(A18989,[1]Maestra!A$1:C$746,2,0)</f>
        <v>ACTAGR328</v>
      </c>
      <c r="C18989" s="1" t="str">
        <f>VLOOKUP(A18989,[1]Maestra!A$1:C$746,3,0)</f>
        <v>TC Amex Gold Rev. - Linea Rev.</v>
      </c>
      <c r="D18989" s="1" t="s">
        <v>20</v>
      </c>
      <c r="E18989" s="1">
        <v>2</v>
      </c>
      <c r="F18989" s="1">
        <v>4</v>
      </c>
      <c r="G18989" s="1" t="s">
        <v>19</v>
      </c>
      <c r="H18989" s="1">
        <v>9999</v>
      </c>
      <c r="I18989" s="1" t="s">
        <v>449</v>
      </c>
      <c r="J18989" s="1" t="s">
        <v>33</v>
      </c>
      <c r="K18989" s="1" t="s">
        <v>328</v>
      </c>
      <c r="Q18989" s="2" t="s">
        <v>37</v>
      </c>
      <c r="R18989" s="1" t="s">
        <v>718</v>
      </c>
      <c r="S18989" s="1" t="str">
        <f t="shared" si="604"/>
        <v>SAT|2|4|REV|VEN|COMP|CGEM</v>
      </c>
      <c r="T18989" s="2" t="str">
        <f t="shared" si="603"/>
        <v>OK</v>
      </c>
    </row>
    <row r="18990" spans="1:20" x14ac:dyDescent="0.25">
      <c r="A18990" s="1">
        <v>302030201</v>
      </c>
      <c r="B18990" s="1" t="str">
        <f>VLOOKUP(A18990,[1]Maestra!A$1:C$746,2,0)</f>
        <v>ACTAGR328</v>
      </c>
      <c r="C18990" s="1" t="str">
        <f>VLOOKUP(A18990,[1]Maestra!A$1:C$746,3,0)</f>
        <v>TC Amex Gold Rev. - Linea Rev.</v>
      </c>
      <c r="D18990" s="1" t="s">
        <v>20</v>
      </c>
      <c r="E18990" s="1">
        <v>2</v>
      </c>
      <c r="F18990" s="1">
        <v>4</v>
      </c>
      <c r="G18990" s="1" t="s">
        <v>19</v>
      </c>
      <c r="H18990" s="1">
        <v>9999</v>
      </c>
      <c r="I18990" s="1" t="s">
        <v>449</v>
      </c>
      <c r="J18990" s="1" t="s">
        <v>33</v>
      </c>
      <c r="K18990" s="1" t="s">
        <v>329</v>
      </c>
      <c r="Q18990" s="2" t="s">
        <v>37</v>
      </c>
      <c r="R18990" s="1" t="s">
        <v>718</v>
      </c>
      <c r="S18990" s="1" t="str">
        <f t="shared" si="604"/>
        <v>SAT|2|4|REV|VEN|COMP|CIVA</v>
      </c>
      <c r="T18990" s="2" t="str">
        <f t="shared" si="603"/>
        <v>OK</v>
      </c>
    </row>
    <row r="18991" spans="1:20" x14ac:dyDescent="0.25">
      <c r="A18991" s="1">
        <v>302030201</v>
      </c>
      <c r="B18991" s="1" t="str">
        <f>VLOOKUP(A18991,[1]Maestra!A$1:C$746,2,0)</f>
        <v>ACTAGR328</v>
      </c>
      <c r="C18991" s="1" t="str">
        <f>VLOOKUP(A18991,[1]Maestra!A$1:C$746,3,0)</f>
        <v>TC Amex Gold Rev. - Linea Rev.</v>
      </c>
      <c r="D18991" s="1" t="s">
        <v>20</v>
      </c>
      <c r="E18991" s="1">
        <v>2</v>
      </c>
      <c r="F18991" s="1">
        <v>4</v>
      </c>
      <c r="G18991" s="1" t="s">
        <v>19</v>
      </c>
      <c r="H18991" s="1">
        <v>9999</v>
      </c>
      <c r="I18991" s="1" t="s">
        <v>449</v>
      </c>
      <c r="J18991" s="1" t="s">
        <v>33</v>
      </c>
      <c r="K18991" s="1" t="s">
        <v>325</v>
      </c>
      <c r="Q18991" s="2" t="s">
        <v>37</v>
      </c>
      <c r="R18991" s="1" t="s">
        <v>718</v>
      </c>
      <c r="S18991" s="1" t="str">
        <f t="shared" si="604"/>
        <v>SAT|2|4|REV|VEN|COMP|CMED</v>
      </c>
      <c r="T18991" s="2" t="str">
        <f t="shared" si="603"/>
        <v>OK</v>
      </c>
    </row>
    <row r="18992" spans="1:20" x14ac:dyDescent="0.25">
      <c r="A18992" s="1">
        <v>302030201</v>
      </c>
      <c r="B18992" s="1" t="str">
        <f>VLOOKUP(A18992,[1]Maestra!A$1:C$746,2,0)</f>
        <v>ACTAGR328</v>
      </c>
      <c r="C18992" s="1" t="str">
        <f>VLOOKUP(A18992,[1]Maestra!A$1:C$746,3,0)</f>
        <v>TC Amex Gold Rev. - Linea Rev.</v>
      </c>
      <c r="D18992" s="1" t="s">
        <v>20</v>
      </c>
      <c r="E18992" s="1">
        <v>2</v>
      </c>
      <c r="F18992" s="1">
        <v>4</v>
      </c>
      <c r="G18992" s="1" t="s">
        <v>19</v>
      </c>
      <c r="H18992" s="1">
        <v>9999</v>
      </c>
      <c r="I18992" s="1" t="s">
        <v>449</v>
      </c>
      <c r="J18992" s="1" t="s">
        <v>33</v>
      </c>
      <c r="K18992" s="1" t="s">
        <v>330</v>
      </c>
      <c r="Q18992" s="2" t="s">
        <v>37</v>
      </c>
      <c r="R18992" s="1" t="s">
        <v>718</v>
      </c>
      <c r="S18992" s="1" t="str">
        <f t="shared" si="604"/>
        <v>SAT|2|4|REV|VEN|COMP|CMIE</v>
      </c>
      <c r="T18992" s="2" t="str">
        <f t="shared" si="603"/>
        <v>OK</v>
      </c>
    </row>
    <row r="18993" spans="1:20" x14ac:dyDescent="0.25">
      <c r="A18993" s="1">
        <v>302030201</v>
      </c>
      <c r="B18993" s="1" t="str">
        <f>VLOOKUP(A18993,[1]Maestra!A$1:C$746,2,0)</f>
        <v>ACTAGR328</v>
      </c>
      <c r="C18993" s="1" t="str">
        <f>VLOOKUP(A18993,[1]Maestra!A$1:C$746,3,0)</f>
        <v>TC Amex Gold Rev. - Linea Rev.</v>
      </c>
      <c r="D18993" s="1" t="s">
        <v>20</v>
      </c>
      <c r="E18993" s="1">
        <v>2</v>
      </c>
      <c r="F18993" s="1">
        <v>4</v>
      </c>
      <c r="G18993" s="1" t="s">
        <v>19</v>
      </c>
      <c r="H18993" s="1">
        <v>9999</v>
      </c>
      <c r="I18993" s="1" t="s">
        <v>449</v>
      </c>
      <c r="J18993" s="1" t="s">
        <v>33</v>
      </c>
      <c r="K18993" s="1" t="s">
        <v>331</v>
      </c>
      <c r="Q18993" s="2" t="s">
        <v>37</v>
      </c>
      <c r="R18993" s="1" t="s">
        <v>718</v>
      </c>
      <c r="S18993" s="1" t="str">
        <f t="shared" si="604"/>
        <v>SAT|2|4|REV|VEN|COMP|CPEM</v>
      </c>
      <c r="T18993" s="2" t="str">
        <f t="shared" si="603"/>
        <v>OK</v>
      </c>
    </row>
    <row r="18994" spans="1:20" x14ac:dyDescent="0.25">
      <c r="A18994" s="1">
        <v>302030207</v>
      </c>
      <c r="B18994" s="1" t="str">
        <f>VLOOKUP(A18994,[1]Maestra!A$1:C$746,2,0)</f>
        <v>ACTAGRN28</v>
      </c>
      <c r="C18994" s="1" t="str">
        <f>VLOOKUP(A18994,[1]Maestra!A$1:C$746,3,0)</f>
        <v>TC Amex Gold Rev. - Linea Rev. por Disp Efectivo</v>
      </c>
      <c r="D18994" s="1" t="s">
        <v>20</v>
      </c>
      <c r="E18994" s="1">
        <v>2</v>
      </c>
      <c r="F18994" s="1">
        <v>4</v>
      </c>
      <c r="G18994" s="1" t="s">
        <v>19</v>
      </c>
      <c r="H18994" s="1">
        <v>9999</v>
      </c>
      <c r="I18994" s="1" t="s">
        <v>449</v>
      </c>
      <c r="J18994" s="1" t="s">
        <v>29</v>
      </c>
      <c r="K18994" s="1" t="s">
        <v>327</v>
      </c>
      <c r="Q18994" s="2" t="s">
        <v>37</v>
      </c>
      <c r="R18994" s="1" t="s">
        <v>718</v>
      </c>
      <c r="S18994" s="1" t="str">
        <f t="shared" si="604"/>
        <v>SAT|2|4|REV|VEN|DIEF|CCOR</v>
      </c>
      <c r="T18994" s="2" t="str">
        <f t="shared" si="603"/>
        <v>OK</v>
      </c>
    </row>
    <row r="18995" spans="1:20" x14ac:dyDescent="0.25">
      <c r="A18995" s="1">
        <v>302030207</v>
      </c>
      <c r="B18995" s="1" t="str">
        <f>VLOOKUP(A18995,[1]Maestra!A$1:C$746,2,0)</f>
        <v>ACTAGRN28</v>
      </c>
      <c r="C18995" s="1" t="str">
        <f>VLOOKUP(A18995,[1]Maestra!A$1:C$746,3,0)</f>
        <v>TC Amex Gold Rev. - Linea Rev. por Disp Efectivo</v>
      </c>
      <c r="D18995" s="1" t="s">
        <v>20</v>
      </c>
      <c r="E18995" s="1">
        <v>2</v>
      </c>
      <c r="F18995" s="1">
        <v>4</v>
      </c>
      <c r="G18995" s="1" t="s">
        <v>19</v>
      </c>
      <c r="H18995" s="1">
        <v>9999</v>
      </c>
      <c r="I18995" s="1" t="s">
        <v>449</v>
      </c>
      <c r="J18995" s="1" t="s">
        <v>29</v>
      </c>
      <c r="K18995" s="1" t="s">
        <v>324</v>
      </c>
      <c r="Q18995" s="2" t="s">
        <v>37</v>
      </c>
      <c r="R18995" s="1" t="s">
        <v>718</v>
      </c>
      <c r="S18995" s="1" t="str">
        <f t="shared" si="604"/>
        <v>SAT|2|4|REV|VEN|DIEF|CCRV</v>
      </c>
      <c r="T18995" s="2" t="str">
        <f t="shared" si="603"/>
        <v>OK</v>
      </c>
    </row>
    <row r="18996" spans="1:20" x14ac:dyDescent="0.25">
      <c r="A18996" s="1">
        <v>302030207</v>
      </c>
      <c r="B18996" s="1" t="str">
        <f>VLOOKUP(A18996,[1]Maestra!A$1:C$746,2,0)</f>
        <v>ACTAGRN28</v>
      </c>
      <c r="C18996" s="1" t="str">
        <f>VLOOKUP(A18996,[1]Maestra!A$1:C$746,3,0)</f>
        <v>TC Amex Gold Rev. - Linea Rev. por Disp Efectivo</v>
      </c>
      <c r="D18996" s="1" t="s">
        <v>20</v>
      </c>
      <c r="E18996" s="1">
        <v>2</v>
      </c>
      <c r="F18996" s="1">
        <v>4</v>
      </c>
      <c r="G18996" s="1" t="s">
        <v>19</v>
      </c>
      <c r="H18996" s="1">
        <v>9999</v>
      </c>
      <c r="I18996" s="1" t="s">
        <v>449</v>
      </c>
      <c r="J18996" s="1" t="s">
        <v>29</v>
      </c>
      <c r="K18996" s="1" t="s">
        <v>323</v>
      </c>
      <c r="Q18996" s="2" t="s">
        <v>37</v>
      </c>
      <c r="R18996" s="1" t="s">
        <v>718</v>
      </c>
      <c r="S18996" s="1" t="str">
        <f t="shared" si="604"/>
        <v>SAT|2|4|REV|VEN|DIEF|CESP</v>
      </c>
      <c r="T18996" s="2" t="str">
        <f t="shared" si="603"/>
        <v>OK</v>
      </c>
    </row>
    <row r="18997" spans="1:20" x14ac:dyDescent="0.25">
      <c r="A18997" s="1">
        <v>302030207</v>
      </c>
      <c r="B18997" s="1" t="str">
        <f>VLOOKUP(A18997,[1]Maestra!A$1:C$746,2,0)</f>
        <v>ACTAGRN28</v>
      </c>
      <c r="C18997" s="1" t="str">
        <f>VLOOKUP(A18997,[1]Maestra!A$1:C$746,3,0)</f>
        <v>TC Amex Gold Rev. - Linea Rev. por Disp Efectivo</v>
      </c>
      <c r="D18997" s="1" t="s">
        <v>20</v>
      </c>
      <c r="E18997" s="1">
        <v>2</v>
      </c>
      <c r="F18997" s="1">
        <v>4</v>
      </c>
      <c r="G18997" s="1" t="s">
        <v>19</v>
      </c>
      <c r="H18997" s="1">
        <v>9999</v>
      </c>
      <c r="I18997" s="1" t="s">
        <v>449</v>
      </c>
      <c r="J18997" s="1" t="s">
        <v>29</v>
      </c>
      <c r="K18997" s="1" t="s">
        <v>328</v>
      </c>
      <c r="Q18997" s="2" t="s">
        <v>37</v>
      </c>
      <c r="R18997" s="1" t="s">
        <v>718</v>
      </c>
      <c r="S18997" s="1" t="str">
        <f t="shared" si="604"/>
        <v>SAT|2|4|REV|VEN|DIEF|CGEM</v>
      </c>
      <c r="T18997" s="2" t="str">
        <f t="shared" si="603"/>
        <v>OK</v>
      </c>
    </row>
    <row r="18998" spans="1:20" x14ac:dyDescent="0.25">
      <c r="A18998" s="1">
        <v>302030207</v>
      </c>
      <c r="B18998" s="1" t="str">
        <f>VLOOKUP(A18998,[1]Maestra!A$1:C$746,2,0)</f>
        <v>ACTAGRN28</v>
      </c>
      <c r="C18998" s="1" t="str">
        <f>VLOOKUP(A18998,[1]Maestra!A$1:C$746,3,0)</f>
        <v>TC Amex Gold Rev. - Linea Rev. por Disp Efectivo</v>
      </c>
      <c r="D18998" s="1" t="s">
        <v>20</v>
      </c>
      <c r="E18998" s="1">
        <v>2</v>
      </c>
      <c r="F18998" s="1">
        <v>4</v>
      </c>
      <c r="G18998" s="1" t="s">
        <v>19</v>
      </c>
      <c r="H18998" s="1">
        <v>9999</v>
      </c>
      <c r="I18998" s="1" t="s">
        <v>449</v>
      </c>
      <c r="J18998" s="1" t="s">
        <v>29</v>
      </c>
      <c r="K18998" s="1" t="s">
        <v>329</v>
      </c>
      <c r="Q18998" s="2" t="s">
        <v>37</v>
      </c>
      <c r="R18998" s="1" t="s">
        <v>718</v>
      </c>
      <c r="S18998" s="1" t="str">
        <f t="shared" si="604"/>
        <v>SAT|2|4|REV|VEN|DIEF|CIVA</v>
      </c>
      <c r="T18998" s="2" t="str">
        <f t="shared" si="603"/>
        <v>OK</v>
      </c>
    </row>
    <row r="18999" spans="1:20" x14ac:dyDescent="0.25">
      <c r="A18999" s="1">
        <v>302030207</v>
      </c>
      <c r="B18999" s="1" t="str">
        <f>VLOOKUP(A18999,[1]Maestra!A$1:C$746,2,0)</f>
        <v>ACTAGRN28</v>
      </c>
      <c r="C18999" s="1" t="str">
        <f>VLOOKUP(A18999,[1]Maestra!A$1:C$746,3,0)</f>
        <v>TC Amex Gold Rev. - Linea Rev. por Disp Efectivo</v>
      </c>
      <c r="D18999" s="1" t="s">
        <v>20</v>
      </c>
      <c r="E18999" s="1">
        <v>2</v>
      </c>
      <c r="F18999" s="1">
        <v>4</v>
      </c>
      <c r="G18999" s="1" t="s">
        <v>19</v>
      </c>
      <c r="H18999" s="1">
        <v>9999</v>
      </c>
      <c r="I18999" s="1" t="s">
        <v>449</v>
      </c>
      <c r="J18999" s="1" t="s">
        <v>29</v>
      </c>
      <c r="K18999" s="1" t="s">
        <v>325</v>
      </c>
      <c r="Q18999" s="2" t="s">
        <v>37</v>
      </c>
      <c r="R18999" s="1" t="s">
        <v>718</v>
      </c>
      <c r="S18999" s="1" t="str">
        <f t="shared" si="604"/>
        <v>SAT|2|4|REV|VEN|DIEF|CMED</v>
      </c>
      <c r="T18999" s="2" t="str">
        <f t="shared" si="603"/>
        <v>OK</v>
      </c>
    </row>
    <row r="19000" spans="1:20" x14ac:dyDescent="0.25">
      <c r="A19000" s="1">
        <v>302030207</v>
      </c>
      <c r="B19000" s="1" t="str">
        <f>VLOOKUP(A19000,[1]Maestra!A$1:C$746,2,0)</f>
        <v>ACTAGRN28</v>
      </c>
      <c r="C19000" s="1" t="str">
        <f>VLOOKUP(A19000,[1]Maestra!A$1:C$746,3,0)</f>
        <v>TC Amex Gold Rev. - Linea Rev. por Disp Efectivo</v>
      </c>
      <c r="D19000" s="1" t="s">
        <v>20</v>
      </c>
      <c r="E19000" s="1">
        <v>2</v>
      </c>
      <c r="F19000" s="1">
        <v>4</v>
      </c>
      <c r="G19000" s="1" t="s">
        <v>19</v>
      </c>
      <c r="H19000" s="1">
        <v>9999</v>
      </c>
      <c r="I19000" s="1" t="s">
        <v>449</v>
      </c>
      <c r="J19000" s="1" t="s">
        <v>29</v>
      </c>
      <c r="K19000" s="1" t="s">
        <v>330</v>
      </c>
      <c r="Q19000" s="2" t="s">
        <v>37</v>
      </c>
      <c r="R19000" s="1" t="s">
        <v>718</v>
      </c>
      <c r="S19000" s="1" t="str">
        <f t="shared" si="604"/>
        <v>SAT|2|4|REV|VEN|DIEF|CMIE</v>
      </c>
      <c r="T19000" s="2" t="str">
        <f t="shared" si="603"/>
        <v>OK</v>
      </c>
    </row>
    <row r="19001" spans="1:20" x14ac:dyDescent="0.25">
      <c r="A19001" s="1">
        <v>302030207</v>
      </c>
      <c r="B19001" s="1" t="str">
        <f>VLOOKUP(A19001,[1]Maestra!A$1:C$746,2,0)</f>
        <v>ACTAGRN28</v>
      </c>
      <c r="C19001" s="1" t="str">
        <f>VLOOKUP(A19001,[1]Maestra!A$1:C$746,3,0)</f>
        <v>TC Amex Gold Rev. - Linea Rev. por Disp Efectivo</v>
      </c>
      <c r="D19001" s="1" t="s">
        <v>20</v>
      </c>
      <c r="E19001" s="1">
        <v>2</v>
      </c>
      <c r="F19001" s="1">
        <v>4</v>
      </c>
      <c r="G19001" s="1" t="s">
        <v>19</v>
      </c>
      <c r="H19001" s="1">
        <v>9999</v>
      </c>
      <c r="I19001" s="1" t="s">
        <v>449</v>
      </c>
      <c r="J19001" s="1" t="s">
        <v>29</v>
      </c>
      <c r="K19001" s="1" t="s">
        <v>331</v>
      </c>
      <c r="Q19001" s="2" t="s">
        <v>37</v>
      </c>
      <c r="R19001" s="1" t="s">
        <v>718</v>
      </c>
      <c r="S19001" s="1" t="str">
        <f t="shared" si="604"/>
        <v>SAT|2|4|REV|VEN|DIEF|CPEM</v>
      </c>
      <c r="T19001" s="2" t="str">
        <f t="shared" si="603"/>
        <v>OK</v>
      </c>
    </row>
    <row r="19002" spans="1:20" x14ac:dyDescent="0.25">
      <c r="A19002" s="1">
        <v>302030201</v>
      </c>
      <c r="B19002" s="1" t="str">
        <f>VLOOKUP(A19002,[1]Maestra!A$1:C$746,2,0)</f>
        <v>ACTAGR328</v>
      </c>
      <c r="C19002" s="1" t="str">
        <f>VLOOKUP(A19002,[1]Maestra!A$1:C$746,3,0)</f>
        <v>TC Amex Gold Rev. - Linea Rev.</v>
      </c>
      <c r="D19002" s="1" t="s">
        <v>20</v>
      </c>
      <c r="E19002" s="1">
        <v>2</v>
      </c>
      <c r="F19002" s="1">
        <v>4</v>
      </c>
      <c r="G19002" s="1" t="s">
        <v>19</v>
      </c>
      <c r="H19002" s="1">
        <v>9999</v>
      </c>
      <c r="I19002" s="1" t="s">
        <v>452</v>
      </c>
      <c r="J19002" s="1" t="s">
        <v>33</v>
      </c>
      <c r="K19002" s="1" t="s">
        <v>327</v>
      </c>
      <c r="Q19002" s="2" t="s">
        <v>37</v>
      </c>
      <c r="R19002" s="1" t="s">
        <v>718</v>
      </c>
      <c r="S19002" s="1" t="str">
        <f t="shared" si="604"/>
        <v>SAT|2|4|REV|VIG|COMP|CCOR</v>
      </c>
      <c r="T19002" s="2" t="str">
        <f t="shared" si="603"/>
        <v>OK</v>
      </c>
    </row>
    <row r="19003" spans="1:20" x14ac:dyDescent="0.25">
      <c r="A19003" s="1">
        <v>302030201</v>
      </c>
      <c r="B19003" s="1" t="str">
        <f>VLOOKUP(A19003,[1]Maestra!A$1:C$746,2,0)</f>
        <v>ACTAGR328</v>
      </c>
      <c r="C19003" s="1" t="str">
        <f>VLOOKUP(A19003,[1]Maestra!A$1:C$746,3,0)</f>
        <v>TC Amex Gold Rev. - Linea Rev.</v>
      </c>
      <c r="D19003" s="1" t="s">
        <v>20</v>
      </c>
      <c r="E19003" s="1">
        <v>2</v>
      </c>
      <c r="F19003" s="1">
        <v>4</v>
      </c>
      <c r="G19003" s="1" t="s">
        <v>19</v>
      </c>
      <c r="H19003" s="1">
        <v>9999</v>
      </c>
      <c r="I19003" s="1" t="s">
        <v>452</v>
      </c>
      <c r="J19003" s="1" t="s">
        <v>33</v>
      </c>
      <c r="K19003" s="1" t="s">
        <v>324</v>
      </c>
      <c r="Q19003" s="2" t="s">
        <v>37</v>
      </c>
      <c r="R19003" s="1" t="s">
        <v>718</v>
      </c>
      <c r="S19003" s="1" t="str">
        <f t="shared" si="604"/>
        <v>SAT|2|4|REV|VIG|COMP|CCRV</v>
      </c>
      <c r="T19003" s="2" t="str">
        <f t="shared" si="603"/>
        <v>OK</v>
      </c>
    </row>
    <row r="19004" spans="1:20" x14ac:dyDescent="0.25">
      <c r="A19004" s="1">
        <v>302030201</v>
      </c>
      <c r="B19004" s="1" t="str">
        <f>VLOOKUP(A19004,[1]Maestra!A$1:C$746,2,0)</f>
        <v>ACTAGR328</v>
      </c>
      <c r="C19004" s="1" t="str">
        <f>VLOOKUP(A19004,[1]Maestra!A$1:C$746,3,0)</f>
        <v>TC Amex Gold Rev. - Linea Rev.</v>
      </c>
      <c r="D19004" s="1" t="s">
        <v>20</v>
      </c>
      <c r="E19004" s="1">
        <v>2</v>
      </c>
      <c r="F19004" s="1">
        <v>4</v>
      </c>
      <c r="G19004" s="1" t="s">
        <v>19</v>
      </c>
      <c r="H19004" s="1">
        <v>9999</v>
      </c>
      <c r="I19004" s="1" t="s">
        <v>452</v>
      </c>
      <c r="J19004" s="1" t="s">
        <v>33</v>
      </c>
      <c r="K19004" s="1" t="s">
        <v>323</v>
      </c>
      <c r="Q19004" s="2" t="s">
        <v>37</v>
      </c>
      <c r="R19004" s="1" t="s">
        <v>718</v>
      </c>
      <c r="S19004" s="1" t="str">
        <f t="shared" si="604"/>
        <v>SAT|2|4|REV|VIG|COMP|CESP</v>
      </c>
      <c r="T19004" s="2" t="str">
        <f t="shared" si="603"/>
        <v>OK</v>
      </c>
    </row>
    <row r="19005" spans="1:20" x14ac:dyDescent="0.25">
      <c r="A19005" s="1">
        <v>302030201</v>
      </c>
      <c r="B19005" s="1" t="str">
        <f>VLOOKUP(A19005,[1]Maestra!A$1:C$746,2,0)</f>
        <v>ACTAGR328</v>
      </c>
      <c r="C19005" s="1" t="str">
        <f>VLOOKUP(A19005,[1]Maestra!A$1:C$746,3,0)</f>
        <v>TC Amex Gold Rev. - Linea Rev.</v>
      </c>
      <c r="D19005" s="1" t="s">
        <v>20</v>
      </c>
      <c r="E19005" s="1">
        <v>2</v>
      </c>
      <c r="F19005" s="1">
        <v>4</v>
      </c>
      <c r="G19005" s="1" t="s">
        <v>19</v>
      </c>
      <c r="H19005" s="1">
        <v>9999</v>
      </c>
      <c r="I19005" s="1" t="s">
        <v>452</v>
      </c>
      <c r="J19005" s="1" t="s">
        <v>33</v>
      </c>
      <c r="K19005" s="1" t="s">
        <v>328</v>
      </c>
      <c r="Q19005" s="2" t="s">
        <v>37</v>
      </c>
      <c r="R19005" s="1" t="s">
        <v>718</v>
      </c>
      <c r="S19005" s="1" t="str">
        <f t="shared" si="604"/>
        <v>SAT|2|4|REV|VIG|COMP|CGEM</v>
      </c>
      <c r="T19005" s="2" t="str">
        <f t="shared" si="603"/>
        <v>OK</v>
      </c>
    </row>
    <row r="19006" spans="1:20" x14ac:dyDescent="0.25">
      <c r="A19006" s="1">
        <v>302030201</v>
      </c>
      <c r="B19006" s="1" t="str">
        <f>VLOOKUP(A19006,[1]Maestra!A$1:C$746,2,0)</f>
        <v>ACTAGR328</v>
      </c>
      <c r="C19006" s="1" t="str">
        <f>VLOOKUP(A19006,[1]Maestra!A$1:C$746,3,0)</f>
        <v>TC Amex Gold Rev. - Linea Rev.</v>
      </c>
      <c r="D19006" s="1" t="s">
        <v>20</v>
      </c>
      <c r="E19006" s="1">
        <v>2</v>
      </c>
      <c r="F19006" s="1">
        <v>4</v>
      </c>
      <c r="G19006" s="1" t="s">
        <v>19</v>
      </c>
      <c r="H19006" s="1">
        <v>9999</v>
      </c>
      <c r="I19006" s="1" t="s">
        <v>452</v>
      </c>
      <c r="J19006" s="1" t="s">
        <v>33</v>
      </c>
      <c r="K19006" s="1" t="s">
        <v>329</v>
      </c>
      <c r="Q19006" s="2" t="s">
        <v>37</v>
      </c>
      <c r="R19006" s="1" t="s">
        <v>718</v>
      </c>
      <c r="S19006" s="1" t="str">
        <f t="shared" si="604"/>
        <v>SAT|2|4|REV|VIG|COMP|CIVA</v>
      </c>
      <c r="T19006" s="2" t="str">
        <f t="shared" si="603"/>
        <v>OK</v>
      </c>
    </row>
    <row r="19007" spans="1:20" x14ac:dyDescent="0.25">
      <c r="A19007" s="1">
        <v>302030201</v>
      </c>
      <c r="B19007" s="1" t="str">
        <f>VLOOKUP(A19007,[1]Maestra!A$1:C$746,2,0)</f>
        <v>ACTAGR328</v>
      </c>
      <c r="C19007" s="1" t="str">
        <f>VLOOKUP(A19007,[1]Maestra!A$1:C$746,3,0)</f>
        <v>TC Amex Gold Rev. - Linea Rev.</v>
      </c>
      <c r="D19007" s="1" t="s">
        <v>20</v>
      </c>
      <c r="E19007" s="1">
        <v>2</v>
      </c>
      <c r="F19007" s="1">
        <v>4</v>
      </c>
      <c r="G19007" s="1" t="s">
        <v>19</v>
      </c>
      <c r="H19007" s="1">
        <v>9999</v>
      </c>
      <c r="I19007" s="1" t="s">
        <v>452</v>
      </c>
      <c r="J19007" s="1" t="s">
        <v>33</v>
      </c>
      <c r="K19007" s="1" t="s">
        <v>325</v>
      </c>
      <c r="Q19007" s="2" t="s">
        <v>37</v>
      </c>
      <c r="R19007" s="1" t="s">
        <v>718</v>
      </c>
      <c r="S19007" s="1" t="str">
        <f t="shared" si="604"/>
        <v>SAT|2|4|REV|VIG|COMP|CMED</v>
      </c>
      <c r="T19007" s="2" t="str">
        <f t="shared" si="603"/>
        <v>OK</v>
      </c>
    </row>
    <row r="19008" spans="1:20" x14ac:dyDescent="0.25">
      <c r="A19008" s="1">
        <v>302030201</v>
      </c>
      <c r="B19008" s="1" t="str">
        <f>VLOOKUP(A19008,[1]Maestra!A$1:C$746,2,0)</f>
        <v>ACTAGR328</v>
      </c>
      <c r="C19008" s="1" t="str">
        <f>VLOOKUP(A19008,[1]Maestra!A$1:C$746,3,0)</f>
        <v>TC Amex Gold Rev. - Linea Rev.</v>
      </c>
      <c r="D19008" s="1" t="s">
        <v>20</v>
      </c>
      <c r="E19008" s="1">
        <v>2</v>
      </c>
      <c r="F19008" s="1">
        <v>4</v>
      </c>
      <c r="G19008" s="1" t="s">
        <v>19</v>
      </c>
      <c r="H19008" s="1">
        <v>9999</v>
      </c>
      <c r="I19008" s="1" t="s">
        <v>452</v>
      </c>
      <c r="J19008" s="1" t="s">
        <v>33</v>
      </c>
      <c r="K19008" s="1" t="s">
        <v>330</v>
      </c>
      <c r="Q19008" s="2" t="s">
        <v>37</v>
      </c>
      <c r="R19008" s="1" t="s">
        <v>718</v>
      </c>
      <c r="S19008" s="1" t="str">
        <f t="shared" si="604"/>
        <v>SAT|2|4|REV|VIG|COMP|CMIE</v>
      </c>
      <c r="T19008" s="2" t="str">
        <f t="shared" si="603"/>
        <v>OK</v>
      </c>
    </row>
    <row r="19009" spans="1:20" x14ac:dyDescent="0.25">
      <c r="A19009" s="1">
        <v>302030201</v>
      </c>
      <c r="B19009" s="1" t="str">
        <f>VLOOKUP(A19009,[1]Maestra!A$1:C$746,2,0)</f>
        <v>ACTAGR328</v>
      </c>
      <c r="C19009" s="1" t="str">
        <f>VLOOKUP(A19009,[1]Maestra!A$1:C$746,3,0)</f>
        <v>TC Amex Gold Rev. - Linea Rev.</v>
      </c>
      <c r="D19009" s="1" t="s">
        <v>20</v>
      </c>
      <c r="E19009" s="1">
        <v>2</v>
      </c>
      <c r="F19009" s="1">
        <v>4</v>
      </c>
      <c r="G19009" s="1" t="s">
        <v>19</v>
      </c>
      <c r="H19009" s="1">
        <v>9999</v>
      </c>
      <c r="I19009" s="1" t="s">
        <v>452</v>
      </c>
      <c r="J19009" s="1" t="s">
        <v>33</v>
      </c>
      <c r="K19009" s="1" t="s">
        <v>331</v>
      </c>
      <c r="Q19009" s="2" t="s">
        <v>37</v>
      </c>
      <c r="R19009" s="1" t="s">
        <v>718</v>
      </c>
      <c r="S19009" s="1" t="str">
        <f t="shared" si="604"/>
        <v>SAT|2|4|REV|VIG|COMP|CPEM</v>
      </c>
      <c r="T19009" s="2" t="str">
        <f t="shared" si="603"/>
        <v>OK</v>
      </c>
    </row>
    <row r="19010" spans="1:20" x14ac:dyDescent="0.25">
      <c r="A19010" s="1">
        <v>302030207</v>
      </c>
      <c r="B19010" s="1" t="str">
        <f>VLOOKUP(A19010,[1]Maestra!A$1:C$746,2,0)</f>
        <v>ACTAGRN28</v>
      </c>
      <c r="C19010" s="1" t="str">
        <f>VLOOKUP(A19010,[1]Maestra!A$1:C$746,3,0)</f>
        <v>TC Amex Gold Rev. - Linea Rev. por Disp Efectivo</v>
      </c>
      <c r="D19010" s="1" t="s">
        <v>20</v>
      </c>
      <c r="E19010" s="1">
        <v>2</v>
      </c>
      <c r="F19010" s="1">
        <v>4</v>
      </c>
      <c r="G19010" s="1" t="s">
        <v>19</v>
      </c>
      <c r="H19010" s="1">
        <v>9999</v>
      </c>
      <c r="I19010" s="1" t="s">
        <v>452</v>
      </c>
      <c r="J19010" s="1" t="s">
        <v>29</v>
      </c>
      <c r="K19010" s="1" t="s">
        <v>327</v>
      </c>
      <c r="Q19010" s="2" t="s">
        <v>37</v>
      </c>
      <c r="R19010" s="1" t="s">
        <v>718</v>
      </c>
      <c r="S19010" s="1" t="str">
        <f t="shared" si="604"/>
        <v>SAT|2|4|REV|VIG|DIEF|CCOR</v>
      </c>
      <c r="T19010" s="2" t="str">
        <f t="shared" si="603"/>
        <v>OK</v>
      </c>
    </row>
    <row r="19011" spans="1:20" x14ac:dyDescent="0.25">
      <c r="A19011" s="1">
        <v>302030207</v>
      </c>
      <c r="B19011" s="1" t="str">
        <f>VLOOKUP(A19011,[1]Maestra!A$1:C$746,2,0)</f>
        <v>ACTAGRN28</v>
      </c>
      <c r="C19011" s="1" t="str">
        <f>VLOOKUP(A19011,[1]Maestra!A$1:C$746,3,0)</f>
        <v>TC Amex Gold Rev. - Linea Rev. por Disp Efectivo</v>
      </c>
      <c r="D19011" s="1" t="s">
        <v>20</v>
      </c>
      <c r="E19011" s="1">
        <v>2</v>
      </c>
      <c r="F19011" s="1">
        <v>4</v>
      </c>
      <c r="G19011" s="1" t="s">
        <v>19</v>
      </c>
      <c r="H19011" s="1">
        <v>9999</v>
      </c>
      <c r="I19011" s="1" t="s">
        <v>452</v>
      </c>
      <c r="J19011" s="1" t="s">
        <v>29</v>
      </c>
      <c r="K19011" s="1" t="s">
        <v>324</v>
      </c>
      <c r="Q19011" s="2" t="s">
        <v>37</v>
      </c>
      <c r="R19011" s="1" t="s">
        <v>718</v>
      </c>
      <c r="S19011" s="1" t="str">
        <f t="shared" si="604"/>
        <v>SAT|2|4|REV|VIG|DIEF|CCRV</v>
      </c>
      <c r="T19011" s="2" t="str">
        <f t="shared" ref="T19011:T19074" si="605">IF(COUNTIFS($D$2:$D$20413,D19011,$S$2:$S$20413,S19011,$A$2:$A$20413,"&lt;&gt;"&amp;A19011)&gt;0,"Conflicto","OK")</f>
        <v>OK</v>
      </c>
    </row>
    <row r="19012" spans="1:20" x14ac:dyDescent="0.25">
      <c r="A19012" s="1">
        <v>302030207</v>
      </c>
      <c r="B19012" s="1" t="str">
        <f>VLOOKUP(A19012,[1]Maestra!A$1:C$746,2,0)</f>
        <v>ACTAGRN28</v>
      </c>
      <c r="C19012" s="1" t="str">
        <f>VLOOKUP(A19012,[1]Maestra!A$1:C$746,3,0)</f>
        <v>TC Amex Gold Rev. - Linea Rev. por Disp Efectivo</v>
      </c>
      <c r="D19012" s="1" t="s">
        <v>20</v>
      </c>
      <c r="E19012" s="1">
        <v>2</v>
      </c>
      <c r="F19012" s="1">
        <v>4</v>
      </c>
      <c r="G19012" s="1" t="s">
        <v>19</v>
      </c>
      <c r="H19012" s="1">
        <v>9999</v>
      </c>
      <c r="I19012" s="1" t="s">
        <v>452</v>
      </c>
      <c r="J19012" s="1" t="s">
        <v>29</v>
      </c>
      <c r="K19012" s="1" t="s">
        <v>323</v>
      </c>
      <c r="Q19012" s="2" t="s">
        <v>37</v>
      </c>
      <c r="R19012" s="1" t="s">
        <v>718</v>
      </c>
      <c r="S19012" s="1" t="str">
        <f t="shared" si="604"/>
        <v>SAT|2|4|REV|VIG|DIEF|CESP</v>
      </c>
      <c r="T19012" s="2" t="str">
        <f t="shared" si="605"/>
        <v>OK</v>
      </c>
    </row>
    <row r="19013" spans="1:20" x14ac:dyDescent="0.25">
      <c r="A19013" s="1">
        <v>302030207</v>
      </c>
      <c r="B19013" s="1" t="str">
        <f>VLOOKUP(A19013,[1]Maestra!A$1:C$746,2,0)</f>
        <v>ACTAGRN28</v>
      </c>
      <c r="C19013" s="1" t="str">
        <f>VLOOKUP(A19013,[1]Maestra!A$1:C$746,3,0)</f>
        <v>TC Amex Gold Rev. - Linea Rev. por Disp Efectivo</v>
      </c>
      <c r="D19013" s="1" t="s">
        <v>20</v>
      </c>
      <c r="E19013" s="1">
        <v>2</v>
      </c>
      <c r="F19013" s="1">
        <v>4</v>
      </c>
      <c r="G19013" s="1" t="s">
        <v>19</v>
      </c>
      <c r="H19013" s="1">
        <v>9999</v>
      </c>
      <c r="I19013" s="1" t="s">
        <v>452</v>
      </c>
      <c r="J19013" s="1" t="s">
        <v>29</v>
      </c>
      <c r="K19013" s="1" t="s">
        <v>328</v>
      </c>
      <c r="Q19013" s="2" t="s">
        <v>37</v>
      </c>
      <c r="R19013" s="1" t="s">
        <v>718</v>
      </c>
      <c r="S19013" s="1" t="str">
        <f t="shared" si="604"/>
        <v>SAT|2|4|REV|VIG|DIEF|CGEM</v>
      </c>
      <c r="T19013" s="2" t="str">
        <f t="shared" si="605"/>
        <v>OK</v>
      </c>
    </row>
    <row r="19014" spans="1:20" x14ac:dyDescent="0.25">
      <c r="A19014" s="1">
        <v>302030207</v>
      </c>
      <c r="B19014" s="1" t="str">
        <f>VLOOKUP(A19014,[1]Maestra!A$1:C$746,2,0)</f>
        <v>ACTAGRN28</v>
      </c>
      <c r="C19014" s="1" t="str">
        <f>VLOOKUP(A19014,[1]Maestra!A$1:C$746,3,0)</f>
        <v>TC Amex Gold Rev. - Linea Rev. por Disp Efectivo</v>
      </c>
      <c r="D19014" s="1" t="s">
        <v>20</v>
      </c>
      <c r="E19014" s="1">
        <v>2</v>
      </c>
      <c r="F19014" s="1">
        <v>4</v>
      </c>
      <c r="G19014" s="1" t="s">
        <v>19</v>
      </c>
      <c r="H19014" s="1">
        <v>9999</v>
      </c>
      <c r="I19014" s="1" t="s">
        <v>452</v>
      </c>
      <c r="J19014" s="1" t="s">
        <v>29</v>
      </c>
      <c r="K19014" s="1" t="s">
        <v>329</v>
      </c>
      <c r="Q19014" s="2" t="s">
        <v>37</v>
      </c>
      <c r="R19014" s="1" t="s">
        <v>718</v>
      </c>
      <c r="S19014" s="1" t="str">
        <f t="shared" si="604"/>
        <v>SAT|2|4|REV|VIG|DIEF|CIVA</v>
      </c>
      <c r="T19014" s="2" t="str">
        <f t="shared" si="605"/>
        <v>OK</v>
      </c>
    </row>
    <row r="19015" spans="1:20" x14ac:dyDescent="0.25">
      <c r="A19015" s="1">
        <v>302030207</v>
      </c>
      <c r="B19015" s="1" t="str">
        <f>VLOOKUP(A19015,[1]Maestra!A$1:C$746,2,0)</f>
        <v>ACTAGRN28</v>
      </c>
      <c r="C19015" s="1" t="str">
        <f>VLOOKUP(A19015,[1]Maestra!A$1:C$746,3,0)</f>
        <v>TC Amex Gold Rev. - Linea Rev. por Disp Efectivo</v>
      </c>
      <c r="D19015" s="1" t="s">
        <v>20</v>
      </c>
      <c r="E19015" s="1">
        <v>2</v>
      </c>
      <c r="F19015" s="1">
        <v>4</v>
      </c>
      <c r="G19015" s="1" t="s">
        <v>19</v>
      </c>
      <c r="H19015" s="1">
        <v>9999</v>
      </c>
      <c r="I19015" s="1" t="s">
        <v>452</v>
      </c>
      <c r="J19015" s="1" t="s">
        <v>29</v>
      </c>
      <c r="K19015" s="1" t="s">
        <v>325</v>
      </c>
      <c r="Q19015" s="2" t="s">
        <v>37</v>
      </c>
      <c r="R19015" s="1" t="s">
        <v>718</v>
      </c>
      <c r="S19015" s="1" t="str">
        <f t="shared" si="604"/>
        <v>SAT|2|4|REV|VIG|DIEF|CMED</v>
      </c>
      <c r="T19015" s="2" t="str">
        <f t="shared" si="605"/>
        <v>OK</v>
      </c>
    </row>
    <row r="19016" spans="1:20" x14ac:dyDescent="0.25">
      <c r="A19016" s="1">
        <v>302030207</v>
      </c>
      <c r="B19016" s="1" t="str">
        <f>VLOOKUP(A19016,[1]Maestra!A$1:C$746,2,0)</f>
        <v>ACTAGRN28</v>
      </c>
      <c r="C19016" s="1" t="str">
        <f>VLOOKUP(A19016,[1]Maestra!A$1:C$746,3,0)</f>
        <v>TC Amex Gold Rev. - Linea Rev. por Disp Efectivo</v>
      </c>
      <c r="D19016" s="1" t="s">
        <v>20</v>
      </c>
      <c r="E19016" s="1">
        <v>2</v>
      </c>
      <c r="F19016" s="1">
        <v>4</v>
      </c>
      <c r="G19016" s="1" t="s">
        <v>19</v>
      </c>
      <c r="H19016" s="1">
        <v>9999</v>
      </c>
      <c r="I19016" s="1" t="s">
        <v>452</v>
      </c>
      <c r="J19016" s="1" t="s">
        <v>29</v>
      </c>
      <c r="K19016" s="1" t="s">
        <v>330</v>
      </c>
      <c r="Q19016" s="2" t="s">
        <v>37</v>
      </c>
      <c r="R19016" s="1" t="s">
        <v>718</v>
      </c>
      <c r="S19016" s="1" t="str">
        <f t="shared" si="604"/>
        <v>SAT|2|4|REV|VIG|DIEF|CMIE</v>
      </c>
      <c r="T19016" s="2" t="str">
        <f t="shared" si="605"/>
        <v>OK</v>
      </c>
    </row>
    <row r="19017" spans="1:20" x14ac:dyDescent="0.25">
      <c r="A19017" s="1">
        <v>302030207</v>
      </c>
      <c r="B19017" s="1" t="str">
        <f>VLOOKUP(A19017,[1]Maestra!A$1:C$746,2,0)</f>
        <v>ACTAGRN28</v>
      </c>
      <c r="C19017" s="1" t="str">
        <f>VLOOKUP(A19017,[1]Maestra!A$1:C$746,3,0)</f>
        <v>TC Amex Gold Rev. - Linea Rev. por Disp Efectivo</v>
      </c>
      <c r="D19017" s="1" t="s">
        <v>20</v>
      </c>
      <c r="E19017" s="1">
        <v>2</v>
      </c>
      <c r="F19017" s="1">
        <v>4</v>
      </c>
      <c r="G19017" s="1" t="s">
        <v>19</v>
      </c>
      <c r="H19017" s="1">
        <v>9999</v>
      </c>
      <c r="I19017" s="1" t="s">
        <v>452</v>
      </c>
      <c r="J19017" s="1" t="s">
        <v>29</v>
      </c>
      <c r="K19017" s="1" t="s">
        <v>331</v>
      </c>
      <c r="Q19017" s="2" t="s">
        <v>37</v>
      </c>
      <c r="R19017" s="1" t="s">
        <v>718</v>
      </c>
      <c r="S19017" s="1" t="str">
        <f t="shared" si="604"/>
        <v>SAT|2|4|REV|VIG|DIEF|CPEM</v>
      </c>
      <c r="T19017" s="2" t="str">
        <f t="shared" si="605"/>
        <v>OK</v>
      </c>
    </row>
    <row r="19018" spans="1:20" x14ac:dyDescent="0.25">
      <c r="A19018" s="1">
        <v>307040102</v>
      </c>
      <c r="B19018" s="1" t="str">
        <f>VLOOKUP(A19018,[1]Maestra!A$1:C$746,2,0)</f>
        <v>ACTACOC08</v>
      </c>
      <c r="C19018" s="1" t="str">
        <f>VLOOKUP(A19018,[1]Maestra!A$1:C$746,3,0)</f>
        <v>TC Amex Centurión Oro - Cuotas</v>
      </c>
      <c r="D19018" s="1" t="s">
        <v>20</v>
      </c>
      <c r="E19018" s="1">
        <v>2</v>
      </c>
      <c r="F19018" s="1">
        <v>5</v>
      </c>
      <c r="G19018" s="1" t="s">
        <v>28</v>
      </c>
      <c r="H19018" s="1">
        <v>9999</v>
      </c>
      <c r="I19018" s="1" t="s">
        <v>449</v>
      </c>
      <c r="J19018" s="1" t="s">
        <v>33</v>
      </c>
      <c r="K19018" s="1" t="s">
        <v>324</v>
      </c>
      <c r="Q19018" s="2" t="s">
        <v>37</v>
      </c>
      <c r="R19018" s="1" t="s">
        <v>718</v>
      </c>
      <c r="S19018" s="1" t="str">
        <f t="shared" si="604"/>
        <v>SAT|2|5|CCU|VEN|COMP|CCRV</v>
      </c>
      <c r="T19018" s="2" t="str">
        <f t="shared" si="605"/>
        <v>OK</v>
      </c>
    </row>
    <row r="19019" spans="1:20" x14ac:dyDescent="0.25">
      <c r="A19019" s="1">
        <v>307040102</v>
      </c>
      <c r="B19019" s="1" t="str">
        <f>VLOOKUP(A19019,[1]Maestra!A$1:C$746,2,0)</f>
        <v>ACTACOC08</v>
      </c>
      <c r="C19019" s="1" t="str">
        <f>VLOOKUP(A19019,[1]Maestra!A$1:C$746,3,0)</f>
        <v>TC Amex Centurión Oro - Cuotas</v>
      </c>
      <c r="D19019" s="1" t="s">
        <v>20</v>
      </c>
      <c r="E19019" s="1">
        <v>2</v>
      </c>
      <c r="F19019" s="1">
        <v>5</v>
      </c>
      <c r="G19019" s="1" t="s">
        <v>28</v>
      </c>
      <c r="H19019" s="1">
        <v>9999</v>
      </c>
      <c r="I19019" s="1" t="s">
        <v>449</v>
      </c>
      <c r="J19019" s="1" t="s">
        <v>33</v>
      </c>
      <c r="K19019" s="1" t="s">
        <v>325</v>
      </c>
      <c r="Q19019" s="2" t="s">
        <v>37</v>
      </c>
      <c r="R19019" s="1" t="s">
        <v>718</v>
      </c>
      <c r="S19019" s="1" t="str">
        <f t="shared" si="604"/>
        <v>SAT|2|5|CCU|VEN|COMP|CMED</v>
      </c>
      <c r="T19019" s="2" t="str">
        <f t="shared" si="605"/>
        <v>OK</v>
      </c>
    </row>
    <row r="19020" spans="1:20" x14ac:dyDescent="0.25">
      <c r="A19020" s="1">
        <v>307040102</v>
      </c>
      <c r="B19020" s="1" t="str">
        <f>VLOOKUP(A19020,[1]Maestra!A$1:C$746,2,0)</f>
        <v>ACTACOC08</v>
      </c>
      <c r="C19020" s="1" t="str">
        <f>VLOOKUP(A19020,[1]Maestra!A$1:C$746,3,0)</f>
        <v>TC Amex Centurión Oro - Cuotas</v>
      </c>
      <c r="D19020" s="1" t="s">
        <v>20</v>
      </c>
      <c r="E19020" s="1">
        <v>2</v>
      </c>
      <c r="F19020" s="1">
        <v>5</v>
      </c>
      <c r="G19020" s="1" t="s">
        <v>28</v>
      </c>
      <c r="H19020" s="1">
        <v>9999</v>
      </c>
      <c r="I19020" s="1" t="s">
        <v>449</v>
      </c>
      <c r="J19020" s="1" t="s">
        <v>33</v>
      </c>
      <c r="K19020" s="1" t="s">
        <v>330</v>
      </c>
      <c r="Q19020" s="2" t="s">
        <v>37</v>
      </c>
      <c r="R19020" s="1" t="s">
        <v>718</v>
      </c>
      <c r="S19020" s="1" t="str">
        <f t="shared" si="604"/>
        <v>SAT|2|5|CCU|VEN|COMP|CMIE</v>
      </c>
      <c r="T19020" s="2" t="str">
        <f t="shared" si="605"/>
        <v>OK</v>
      </c>
    </row>
    <row r="19021" spans="1:20" x14ac:dyDescent="0.25">
      <c r="A19021" s="1">
        <v>307040102</v>
      </c>
      <c r="B19021" s="1" t="str">
        <f>VLOOKUP(A19021,[1]Maestra!A$1:C$746,2,0)</f>
        <v>ACTACOC08</v>
      </c>
      <c r="C19021" s="1" t="str">
        <f>VLOOKUP(A19021,[1]Maestra!A$1:C$746,3,0)</f>
        <v>TC Amex Centurión Oro - Cuotas</v>
      </c>
      <c r="D19021" s="1" t="s">
        <v>20</v>
      </c>
      <c r="E19021" s="1">
        <v>2</v>
      </c>
      <c r="F19021" s="1">
        <v>5</v>
      </c>
      <c r="G19021" s="1" t="s">
        <v>28</v>
      </c>
      <c r="H19021" s="1">
        <v>9999</v>
      </c>
      <c r="I19021" s="1" t="s">
        <v>449</v>
      </c>
      <c r="J19021" s="1" t="s">
        <v>33</v>
      </c>
      <c r="K19021" s="1" t="s">
        <v>331</v>
      </c>
      <c r="Q19021" s="2" t="s">
        <v>37</v>
      </c>
      <c r="R19021" s="1" t="s">
        <v>718</v>
      </c>
      <c r="S19021" s="1" t="str">
        <f t="shared" si="604"/>
        <v>SAT|2|5|CCU|VEN|COMP|CPEM</v>
      </c>
      <c r="T19021" s="2" t="str">
        <f t="shared" si="605"/>
        <v>OK</v>
      </c>
    </row>
    <row r="19022" spans="1:20" x14ac:dyDescent="0.25">
      <c r="A19022" s="1">
        <v>307040106</v>
      </c>
      <c r="B19022" s="1" t="e">
        <f>VLOOKUP(A19022,[1]Maestra!A$1:C$746,2,0)</f>
        <v>#N/A</v>
      </c>
      <c r="C19022" s="1" t="e">
        <f>VLOOKUP(A19022,[1]Maestra!A$1:C$746,3,0)</f>
        <v>#N/A</v>
      </c>
      <c r="D19022" s="1" t="s">
        <v>20</v>
      </c>
      <c r="E19022" s="1">
        <v>2</v>
      </c>
      <c r="F19022" s="1">
        <v>5</v>
      </c>
      <c r="G19022" s="1" t="s">
        <v>28</v>
      </c>
      <c r="H19022" s="1">
        <v>9999</v>
      </c>
      <c r="I19022" s="1" t="s">
        <v>449</v>
      </c>
      <c r="J19022" s="1" t="s">
        <v>29</v>
      </c>
      <c r="K19022" s="1" t="s">
        <v>324</v>
      </c>
      <c r="Q19022" s="2" t="s">
        <v>37</v>
      </c>
      <c r="R19022" s="1" t="s">
        <v>718</v>
      </c>
      <c r="S19022" s="1" t="str">
        <f t="shared" si="604"/>
        <v>SAT|2|5|CCU|VEN|DIEF|CCRV</v>
      </c>
      <c r="T19022" s="2" t="str">
        <f t="shared" si="605"/>
        <v>OK</v>
      </c>
    </row>
    <row r="19023" spans="1:20" x14ac:dyDescent="0.25">
      <c r="A19023" s="1">
        <v>307040106</v>
      </c>
      <c r="B19023" s="1" t="e">
        <f>VLOOKUP(A19023,[1]Maestra!A$1:C$746,2,0)</f>
        <v>#N/A</v>
      </c>
      <c r="C19023" s="1" t="e">
        <f>VLOOKUP(A19023,[1]Maestra!A$1:C$746,3,0)</f>
        <v>#N/A</v>
      </c>
      <c r="D19023" s="1" t="s">
        <v>20</v>
      </c>
      <c r="E19023" s="1">
        <v>2</v>
      </c>
      <c r="F19023" s="1">
        <v>5</v>
      </c>
      <c r="G19023" s="1" t="s">
        <v>28</v>
      </c>
      <c r="H19023" s="1">
        <v>9999</v>
      </c>
      <c r="I19023" s="1" t="s">
        <v>449</v>
      </c>
      <c r="J19023" s="1" t="s">
        <v>29</v>
      </c>
      <c r="K19023" s="1" t="s">
        <v>325</v>
      </c>
      <c r="Q19023" s="2" t="s">
        <v>37</v>
      </c>
      <c r="R19023" s="1" t="s">
        <v>718</v>
      </c>
      <c r="S19023" s="1" t="str">
        <f t="shared" si="604"/>
        <v>SAT|2|5|CCU|VEN|DIEF|CMED</v>
      </c>
      <c r="T19023" s="2" t="str">
        <f t="shared" si="605"/>
        <v>OK</v>
      </c>
    </row>
    <row r="19024" spans="1:20" x14ac:dyDescent="0.25">
      <c r="A19024" s="1">
        <v>307040106</v>
      </c>
      <c r="B19024" s="1" t="e">
        <f>VLOOKUP(A19024,[1]Maestra!A$1:C$746,2,0)</f>
        <v>#N/A</v>
      </c>
      <c r="C19024" s="1" t="e">
        <f>VLOOKUP(A19024,[1]Maestra!A$1:C$746,3,0)</f>
        <v>#N/A</v>
      </c>
      <c r="D19024" s="1" t="s">
        <v>20</v>
      </c>
      <c r="E19024" s="1">
        <v>2</v>
      </c>
      <c r="F19024" s="1">
        <v>5</v>
      </c>
      <c r="G19024" s="1" t="s">
        <v>28</v>
      </c>
      <c r="H19024" s="1">
        <v>9999</v>
      </c>
      <c r="I19024" s="1" t="s">
        <v>449</v>
      </c>
      <c r="J19024" s="1" t="s">
        <v>29</v>
      </c>
      <c r="K19024" s="1" t="s">
        <v>330</v>
      </c>
      <c r="Q19024" s="2" t="s">
        <v>37</v>
      </c>
      <c r="R19024" s="1" t="s">
        <v>718</v>
      </c>
      <c r="S19024" s="1" t="str">
        <f t="shared" si="604"/>
        <v>SAT|2|5|CCU|VEN|DIEF|CMIE</v>
      </c>
      <c r="T19024" s="2" t="str">
        <f t="shared" si="605"/>
        <v>OK</v>
      </c>
    </row>
    <row r="19025" spans="1:20" x14ac:dyDescent="0.25">
      <c r="A19025" s="1">
        <v>307040106</v>
      </c>
      <c r="B19025" s="1" t="e">
        <f>VLOOKUP(A19025,[1]Maestra!A$1:C$746,2,0)</f>
        <v>#N/A</v>
      </c>
      <c r="C19025" s="1" t="e">
        <f>VLOOKUP(A19025,[1]Maestra!A$1:C$746,3,0)</f>
        <v>#N/A</v>
      </c>
      <c r="D19025" s="1" t="s">
        <v>20</v>
      </c>
      <c r="E19025" s="1">
        <v>2</v>
      </c>
      <c r="F19025" s="1">
        <v>5</v>
      </c>
      <c r="G19025" s="1" t="s">
        <v>28</v>
      </c>
      <c r="H19025" s="1">
        <v>9999</v>
      </c>
      <c r="I19025" s="1" t="s">
        <v>449</v>
      </c>
      <c r="J19025" s="1" t="s">
        <v>29</v>
      </c>
      <c r="K19025" s="1" t="s">
        <v>331</v>
      </c>
      <c r="Q19025" s="2" t="s">
        <v>37</v>
      </c>
      <c r="R19025" s="1" t="s">
        <v>718</v>
      </c>
      <c r="S19025" s="1" t="str">
        <f t="shared" si="604"/>
        <v>SAT|2|5|CCU|VEN|DIEF|CPEM</v>
      </c>
      <c r="T19025" s="2" t="str">
        <f t="shared" si="605"/>
        <v>OK</v>
      </c>
    </row>
    <row r="19026" spans="1:20" x14ac:dyDescent="0.25">
      <c r="A19026" s="1">
        <v>307040102</v>
      </c>
      <c r="B19026" s="1" t="str">
        <f>VLOOKUP(A19026,[1]Maestra!A$1:C$746,2,0)</f>
        <v>ACTACOC08</v>
      </c>
      <c r="C19026" s="1" t="str">
        <f>VLOOKUP(A19026,[1]Maestra!A$1:C$746,3,0)</f>
        <v>TC Amex Centurión Oro - Cuotas</v>
      </c>
      <c r="D19026" s="1" t="s">
        <v>20</v>
      </c>
      <c r="E19026" s="1">
        <v>2</v>
      </c>
      <c r="F19026" s="1">
        <v>5</v>
      </c>
      <c r="G19026" s="1" t="s">
        <v>28</v>
      </c>
      <c r="H19026" s="1">
        <v>9999</v>
      </c>
      <c r="I19026" s="1" t="s">
        <v>452</v>
      </c>
      <c r="J19026" s="1" t="s">
        <v>33</v>
      </c>
      <c r="K19026" s="1" t="s">
        <v>324</v>
      </c>
      <c r="Q19026" s="2" t="s">
        <v>37</v>
      </c>
      <c r="R19026" s="1" t="s">
        <v>718</v>
      </c>
      <c r="S19026" s="1" t="str">
        <f t="shared" si="604"/>
        <v>SAT|2|5|CCU|VIG|COMP|CCRV</v>
      </c>
      <c r="T19026" s="2" t="str">
        <f t="shared" si="605"/>
        <v>OK</v>
      </c>
    </row>
    <row r="19027" spans="1:20" x14ac:dyDescent="0.25">
      <c r="A19027" s="1">
        <v>307040102</v>
      </c>
      <c r="B19027" s="1" t="str">
        <f>VLOOKUP(A19027,[1]Maestra!A$1:C$746,2,0)</f>
        <v>ACTACOC08</v>
      </c>
      <c r="C19027" s="1" t="str">
        <f>VLOOKUP(A19027,[1]Maestra!A$1:C$746,3,0)</f>
        <v>TC Amex Centurión Oro - Cuotas</v>
      </c>
      <c r="D19027" s="1" t="s">
        <v>20</v>
      </c>
      <c r="E19027" s="1">
        <v>2</v>
      </c>
      <c r="F19027" s="1">
        <v>5</v>
      </c>
      <c r="G19027" s="1" t="s">
        <v>28</v>
      </c>
      <c r="H19027" s="1">
        <v>9999</v>
      </c>
      <c r="I19027" s="1" t="s">
        <v>452</v>
      </c>
      <c r="J19027" s="1" t="s">
        <v>33</v>
      </c>
      <c r="K19027" s="1" t="s">
        <v>325</v>
      </c>
      <c r="Q19027" s="2" t="s">
        <v>37</v>
      </c>
      <c r="R19027" s="1" t="s">
        <v>718</v>
      </c>
      <c r="S19027" s="1" t="str">
        <f t="shared" si="604"/>
        <v>SAT|2|5|CCU|VIG|COMP|CMED</v>
      </c>
      <c r="T19027" s="2" t="str">
        <f t="shared" si="605"/>
        <v>OK</v>
      </c>
    </row>
    <row r="19028" spans="1:20" x14ac:dyDescent="0.25">
      <c r="A19028" s="1">
        <v>307040102</v>
      </c>
      <c r="B19028" s="1" t="str">
        <f>VLOOKUP(A19028,[1]Maestra!A$1:C$746,2,0)</f>
        <v>ACTACOC08</v>
      </c>
      <c r="C19028" s="1" t="str">
        <f>VLOOKUP(A19028,[1]Maestra!A$1:C$746,3,0)</f>
        <v>TC Amex Centurión Oro - Cuotas</v>
      </c>
      <c r="D19028" s="1" t="s">
        <v>20</v>
      </c>
      <c r="E19028" s="1">
        <v>2</v>
      </c>
      <c r="F19028" s="1">
        <v>5</v>
      </c>
      <c r="G19028" s="1" t="s">
        <v>28</v>
      </c>
      <c r="H19028" s="1">
        <v>9999</v>
      </c>
      <c r="I19028" s="1" t="s">
        <v>452</v>
      </c>
      <c r="J19028" s="1" t="s">
        <v>33</v>
      </c>
      <c r="K19028" s="1" t="s">
        <v>330</v>
      </c>
      <c r="Q19028" s="2" t="s">
        <v>37</v>
      </c>
      <c r="R19028" s="1" t="s">
        <v>718</v>
      </c>
      <c r="S19028" s="1" t="str">
        <f t="shared" si="604"/>
        <v>SAT|2|5|CCU|VIG|COMP|CMIE</v>
      </c>
      <c r="T19028" s="2" t="str">
        <f t="shared" si="605"/>
        <v>OK</v>
      </c>
    </row>
    <row r="19029" spans="1:20" x14ac:dyDescent="0.25">
      <c r="A19029" s="1">
        <v>307040102</v>
      </c>
      <c r="B19029" s="1" t="str">
        <f>VLOOKUP(A19029,[1]Maestra!A$1:C$746,2,0)</f>
        <v>ACTACOC08</v>
      </c>
      <c r="C19029" s="1" t="str">
        <f>VLOOKUP(A19029,[1]Maestra!A$1:C$746,3,0)</f>
        <v>TC Amex Centurión Oro - Cuotas</v>
      </c>
      <c r="D19029" s="1" t="s">
        <v>20</v>
      </c>
      <c r="E19029" s="1">
        <v>2</v>
      </c>
      <c r="F19029" s="1">
        <v>5</v>
      </c>
      <c r="G19029" s="1" t="s">
        <v>28</v>
      </c>
      <c r="H19029" s="1">
        <v>9999</v>
      </c>
      <c r="I19029" s="1" t="s">
        <v>452</v>
      </c>
      <c r="J19029" s="1" t="s">
        <v>33</v>
      </c>
      <c r="K19029" s="1" t="s">
        <v>331</v>
      </c>
      <c r="Q19029" s="2" t="s">
        <v>37</v>
      </c>
      <c r="R19029" s="1" t="s">
        <v>718</v>
      </c>
      <c r="S19029" s="1" t="str">
        <f t="shared" si="604"/>
        <v>SAT|2|5|CCU|VIG|COMP|CPEM</v>
      </c>
      <c r="T19029" s="2" t="str">
        <f t="shared" si="605"/>
        <v>OK</v>
      </c>
    </row>
    <row r="19030" spans="1:20" x14ac:dyDescent="0.25">
      <c r="A19030" s="1">
        <v>307040106</v>
      </c>
      <c r="B19030" s="1" t="e">
        <f>VLOOKUP(A19030,[1]Maestra!A$1:C$746,2,0)</f>
        <v>#N/A</v>
      </c>
      <c r="C19030" s="1" t="e">
        <f>VLOOKUP(A19030,[1]Maestra!A$1:C$746,3,0)</f>
        <v>#N/A</v>
      </c>
      <c r="D19030" s="1" t="s">
        <v>20</v>
      </c>
      <c r="E19030" s="1">
        <v>2</v>
      </c>
      <c r="F19030" s="1">
        <v>5</v>
      </c>
      <c r="G19030" s="1" t="s">
        <v>28</v>
      </c>
      <c r="H19030" s="1">
        <v>9999</v>
      </c>
      <c r="I19030" s="1" t="s">
        <v>452</v>
      </c>
      <c r="J19030" s="1" t="s">
        <v>29</v>
      </c>
      <c r="K19030" s="1" t="s">
        <v>324</v>
      </c>
      <c r="Q19030" s="2" t="s">
        <v>37</v>
      </c>
      <c r="R19030" s="1" t="s">
        <v>718</v>
      </c>
      <c r="S19030" s="1" t="str">
        <f t="shared" si="604"/>
        <v>SAT|2|5|CCU|VIG|DIEF|CCRV</v>
      </c>
      <c r="T19030" s="2" t="str">
        <f t="shared" si="605"/>
        <v>OK</v>
      </c>
    </row>
    <row r="19031" spans="1:20" x14ac:dyDescent="0.25">
      <c r="A19031" s="1">
        <v>307040106</v>
      </c>
      <c r="B19031" s="1" t="e">
        <f>VLOOKUP(A19031,[1]Maestra!A$1:C$746,2,0)</f>
        <v>#N/A</v>
      </c>
      <c r="C19031" s="1" t="e">
        <f>VLOOKUP(A19031,[1]Maestra!A$1:C$746,3,0)</f>
        <v>#N/A</v>
      </c>
      <c r="D19031" s="1" t="s">
        <v>20</v>
      </c>
      <c r="E19031" s="1">
        <v>2</v>
      </c>
      <c r="F19031" s="1">
        <v>5</v>
      </c>
      <c r="G19031" s="1" t="s">
        <v>28</v>
      </c>
      <c r="H19031" s="1">
        <v>9999</v>
      </c>
      <c r="I19031" s="1" t="s">
        <v>452</v>
      </c>
      <c r="J19031" s="1" t="s">
        <v>29</v>
      </c>
      <c r="K19031" s="1" t="s">
        <v>325</v>
      </c>
      <c r="Q19031" s="2" t="s">
        <v>37</v>
      </c>
      <c r="R19031" s="1" t="s">
        <v>718</v>
      </c>
      <c r="S19031" s="1" t="str">
        <f t="shared" si="604"/>
        <v>SAT|2|5|CCU|VIG|DIEF|CMED</v>
      </c>
      <c r="T19031" s="2" t="str">
        <f t="shared" si="605"/>
        <v>OK</v>
      </c>
    </row>
    <row r="19032" spans="1:20" x14ac:dyDescent="0.25">
      <c r="A19032" s="1">
        <v>307040106</v>
      </c>
      <c r="B19032" s="1" t="e">
        <f>VLOOKUP(A19032,[1]Maestra!A$1:C$746,2,0)</f>
        <v>#N/A</v>
      </c>
      <c r="C19032" s="1" t="e">
        <f>VLOOKUP(A19032,[1]Maestra!A$1:C$746,3,0)</f>
        <v>#N/A</v>
      </c>
      <c r="D19032" s="1" t="s">
        <v>20</v>
      </c>
      <c r="E19032" s="1">
        <v>2</v>
      </c>
      <c r="F19032" s="1">
        <v>5</v>
      </c>
      <c r="G19032" s="1" t="s">
        <v>28</v>
      </c>
      <c r="H19032" s="1">
        <v>9999</v>
      </c>
      <c r="I19032" s="1" t="s">
        <v>452</v>
      </c>
      <c r="J19032" s="1" t="s">
        <v>29</v>
      </c>
      <c r="K19032" s="1" t="s">
        <v>330</v>
      </c>
      <c r="Q19032" s="2" t="s">
        <v>37</v>
      </c>
      <c r="R19032" s="1" t="s">
        <v>718</v>
      </c>
      <c r="S19032" s="1" t="str">
        <f t="shared" si="604"/>
        <v>SAT|2|5|CCU|VIG|DIEF|CMIE</v>
      </c>
      <c r="T19032" s="2" t="str">
        <f t="shared" si="605"/>
        <v>OK</v>
      </c>
    </row>
    <row r="19033" spans="1:20" x14ac:dyDescent="0.25">
      <c r="A19033" s="1">
        <v>307040106</v>
      </c>
      <c r="B19033" s="1" t="e">
        <f>VLOOKUP(A19033,[1]Maestra!A$1:C$746,2,0)</f>
        <v>#N/A</v>
      </c>
      <c r="C19033" s="1" t="e">
        <f>VLOOKUP(A19033,[1]Maestra!A$1:C$746,3,0)</f>
        <v>#N/A</v>
      </c>
      <c r="D19033" s="1" t="s">
        <v>20</v>
      </c>
      <c r="E19033" s="1">
        <v>2</v>
      </c>
      <c r="F19033" s="1">
        <v>5</v>
      </c>
      <c r="G19033" s="1" t="s">
        <v>28</v>
      </c>
      <c r="H19033" s="1">
        <v>9999</v>
      </c>
      <c r="I19033" s="1" t="s">
        <v>452</v>
      </c>
      <c r="J19033" s="1" t="s">
        <v>29</v>
      </c>
      <c r="K19033" s="1" t="s">
        <v>331</v>
      </c>
      <c r="Q19033" s="2" t="s">
        <v>37</v>
      </c>
      <c r="R19033" s="1" t="s">
        <v>718</v>
      </c>
      <c r="S19033" s="1" t="str">
        <f t="shared" si="604"/>
        <v>SAT|2|5|CCU|VIG|DIEF|CPEM</v>
      </c>
      <c r="T19033" s="2" t="str">
        <f t="shared" si="605"/>
        <v>OK</v>
      </c>
    </row>
    <row r="19034" spans="1:20" x14ac:dyDescent="0.25">
      <c r="A19034" s="1">
        <v>307040104</v>
      </c>
      <c r="B19034" s="1" t="e">
        <f>VLOOKUP(A19034,[1]Maestra!A$1:C$746,2,0)</f>
        <v>#N/A</v>
      </c>
      <c r="C19034" s="1" t="e">
        <f>VLOOKUP(A19034,[1]Maestra!A$1:C$746,3,0)</f>
        <v>#N/A</v>
      </c>
      <c r="D19034" s="1" t="s">
        <v>20</v>
      </c>
      <c r="E19034" s="1">
        <v>2</v>
      </c>
      <c r="F19034" s="1">
        <v>5</v>
      </c>
      <c r="G19034" s="1" t="s">
        <v>34</v>
      </c>
      <c r="H19034" s="1">
        <v>9999</v>
      </c>
      <c r="I19034" s="1" t="s">
        <v>449</v>
      </c>
      <c r="J19034" s="1" t="s">
        <v>29</v>
      </c>
      <c r="K19034" s="1" t="s">
        <v>324</v>
      </c>
      <c r="Q19034" s="2" t="s">
        <v>37</v>
      </c>
      <c r="R19034" s="1" t="s">
        <v>718</v>
      </c>
      <c r="S19034" s="1" t="str">
        <f t="shared" si="604"/>
        <v>SAT|2|5|CDI|VEN|DIEF|CCRV</v>
      </c>
      <c r="T19034" s="2" t="str">
        <f t="shared" si="605"/>
        <v>OK</v>
      </c>
    </row>
    <row r="19035" spans="1:20" x14ac:dyDescent="0.25">
      <c r="A19035" s="1">
        <v>307040104</v>
      </c>
      <c r="B19035" s="1" t="e">
        <f>VLOOKUP(A19035,[1]Maestra!A$1:C$746,2,0)</f>
        <v>#N/A</v>
      </c>
      <c r="C19035" s="1" t="e">
        <f>VLOOKUP(A19035,[1]Maestra!A$1:C$746,3,0)</f>
        <v>#N/A</v>
      </c>
      <c r="D19035" s="1" t="s">
        <v>20</v>
      </c>
      <c r="E19035" s="1">
        <v>2</v>
      </c>
      <c r="F19035" s="1">
        <v>5</v>
      </c>
      <c r="G19035" s="1" t="s">
        <v>34</v>
      </c>
      <c r="H19035" s="1">
        <v>9999</v>
      </c>
      <c r="I19035" s="1" t="s">
        <v>449</v>
      </c>
      <c r="J19035" s="1" t="s">
        <v>29</v>
      </c>
      <c r="K19035" s="1" t="s">
        <v>325</v>
      </c>
      <c r="Q19035" s="2" t="s">
        <v>37</v>
      </c>
      <c r="R19035" s="1" t="s">
        <v>718</v>
      </c>
      <c r="S19035" s="1" t="str">
        <f t="shared" si="604"/>
        <v>SAT|2|5|CDI|VEN|DIEF|CMED</v>
      </c>
      <c r="T19035" s="2" t="str">
        <f t="shared" si="605"/>
        <v>OK</v>
      </c>
    </row>
    <row r="19036" spans="1:20" x14ac:dyDescent="0.25">
      <c r="A19036" s="1">
        <v>307040104</v>
      </c>
      <c r="B19036" s="1" t="e">
        <f>VLOOKUP(A19036,[1]Maestra!A$1:C$746,2,0)</f>
        <v>#N/A</v>
      </c>
      <c r="C19036" s="1" t="e">
        <f>VLOOKUP(A19036,[1]Maestra!A$1:C$746,3,0)</f>
        <v>#N/A</v>
      </c>
      <c r="D19036" s="1" t="s">
        <v>20</v>
      </c>
      <c r="E19036" s="1">
        <v>2</v>
      </c>
      <c r="F19036" s="1">
        <v>5</v>
      </c>
      <c r="G19036" s="1" t="s">
        <v>34</v>
      </c>
      <c r="H19036" s="1">
        <v>9999</v>
      </c>
      <c r="I19036" s="1" t="s">
        <v>449</v>
      </c>
      <c r="J19036" s="1" t="s">
        <v>29</v>
      </c>
      <c r="K19036" s="1" t="s">
        <v>330</v>
      </c>
      <c r="Q19036" s="2" t="s">
        <v>37</v>
      </c>
      <c r="R19036" s="1" t="s">
        <v>718</v>
      </c>
      <c r="S19036" s="1" t="str">
        <f t="shared" si="604"/>
        <v>SAT|2|5|CDI|VEN|DIEF|CMIE</v>
      </c>
      <c r="T19036" s="2" t="str">
        <f t="shared" si="605"/>
        <v>OK</v>
      </c>
    </row>
    <row r="19037" spans="1:20" x14ac:dyDescent="0.25">
      <c r="A19037" s="1">
        <v>307040104</v>
      </c>
      <c r="B19037" s="1" t="e">
        <f>VLOOKUP(A19037,[1]Maestra!A$1:C$746,2,0)</f>
        <v>#N/A</v>
      </c>
      <c r="C19037" s="1" t="e">
        <f>VLOOKUP(A19037,[1]Maestra!A$1:C$746,3,0)</f>
        <v>#N/A</v>
      </c>
      <c r="D19037" s="1" t="s">
        <v>20</v>
      </c>
      <c r="E19037" s="1">
        <v>2</v>
      </c>
      <c r="F19037" s="1">
        <v>5</v>
      </c>
      <c r="G19037" s="1" t="s">
        <v>34</v>
      </c>
      <c r="H19037" s="1">
        <v>9999</v>
      </c>
      <c r="I19037" s="1" t="s">
        <v>449</v>
      </c>
      <c r="J19037" s="1" t="s">
        <v>29</v>
      </c>
      <c r="K19037" s="1" t="s">
        <v>331</v>
      </c>
      <c r="Q19037" s="2" t="s">
        <v>37</v>
      </c>
      <c r="R19037" s="1" t="s">
        <v>718</v>
      </c>
      <c r="S19037" s="1" t="str">
        <f t="shared" si="604"/>
        <v>SAT|2|5|CDI|VEN|DIEF|CPEM</v>
      </c>
      <c r="T19037" s="2" t="str">
        <f t="shared" si="605"/>
        <v>OK</v>
      </c>
    </row>
    <row r="19038" spans="1:20" x14ac:dyDescent="0.25">
      <c r="A19038" s="1">
        <v>307040104</v>
      </c>
      <c r="B19038" s="1" t="e">
        <f>VLOOKUP(A19038,[1]Maestra!A$1:C$746,2,0)</f>
        <v>#N/A</v>
      </c>
      <c r="C19038" s="1" t="e">
        <f>VLOOKUP(A19038,[1]Maestra!A$1:C$746,3,0)</f>
        <v>#N/A</v>
      </c>
      <c r="D19038" s="1" t="s">
        <v>20</v>
      </c>
      <c r="E19038" s="1">
        <v>2</v>
      </c>
      <c r="F19038" s="1">
        <v>5</v>
      </c>
      <c r="G19038" s="1" t="s">
        <v>34</v>
      </c>
      <c r="H19038" s="1">
        <v>9999</v>
      </c>
      <c r="I19038" s="1" t="s">
        <v>452</v>
      </c>
      <c r="J19038" s="1" t="s">
        <v>29</v>
      </c>
      <c r="K19038" s="1" t="s">
        <v>324</v>
      </c>
      <c r="Q19038" s="2" t="s">
        <v>37</v>
      </c>
      <c r="R19038" s="1" t="s">
        <v>718</v>
      </c>
      <c r="S19038" s="1" t="str">
        <f t="shared" si="604"/>
        <v>SAT|2|5|CDI|VIG|DIEF|CCRV</v>
      </c>
      <c r="T19038" s="2" t="str">
        <f t="shared" si="605"/>
        <v>OK</v>
      </c>
    </row>
    <row r="19039" spans="1:20" x14ac:dyDescent="0.25">
      <c r="A19039" s="1">
        <v>307040104</v>
      </c>
      <c r="B19039" s="1" t="e">
        <f>VLOOKUP(A19039,[1]Maestra!A$1:C$746,2,0)</f>
        <v>#N/A</v>
      </c>
      <c r="C19039" s="1" t="e">
        <f>VLOOKUP(A19039,[1]Maestra!A$1:C$746,3,0)</f>
        <v>#N/A</v>
      </c>
      <c r="D19039" s="1" t="s">
        <v>20</v>
      </c>
      <c r="E19039" s="1">
        <v>2</v>
      </c>
      <c r="F19039" s="1">
        <v>5</v>
      </c>
      <c r="G19039" s="1" t="s">
        <v>34</v>
      </c>
      <c r="H19039" s="1">
        <v>9999</v>
      </c>
      <c r="I19039" s="1" t="s">
        <v>452</v>
      </c>
      <c r="J19039" s="1" t="s">
        <v>29</v>
      </c>
      <c r="K19039" s="1" t="s">
        <v>325</v>
      </c>
      <c r="Q19039" s="2" t="s">
        <v>37</v>
      </c>
      <c r="R19039" s="1" t="s">
        <v>718</v>
      </c>
      <c r="S19039" s="1" t="str">
        <f t="shared" si="604"/>
        <v>SAT|2|5|CDI|VIG|DIEF|CMED</v>
      </c>
      <c r="T19039" s="2" t="str">
        <f t="shared" si="605"/>
        <v>OK</v>
      </c>
    </row>
    <row r="19040" spans="1:20" x14ac:dyDescent="0.25">
      <c r="A19040" s="1">
        <v>307040104</v>
      </c>
      <c r="B19040" s="1" t="e">
        <f>VLOOKUP(A19040,[1]Maestra!A$1:C$746,2,0)</f>
        <v>#N/A</v>
      </c>
      <c r="C19040" s="1" t="e">
        <f>VLOOKUP(A19040,[1]Maestra!A$1:C$746,3,0)</f>
        <v>#N/A</v>
      </c>
      <c r="D19040" s="1" t="s">
        <v>20</v>
      </c>
      <c r="E19040" s="1">
        <v>2</v>
      </c>
      <c r="F19040" s="1">
        <v>5</v>
      </c>
      <c r="G19040" s="1" t="s">
        <v>34</v>
      </c>
      <c r="H19040" s="1">
        <v>9999</v>
      </c>
      <c r="I19040" s="1" t="s">
        <v>452</v>
      </c>
      <c r="J19040" s="1" t="s">
        <v>29</v>
      </c>
      <c r="K19040" s="1" t="s">
        <v>330</v>
      </c>
      <c r="Q19040" s="2" t="s">
        <v>37</v>
      </c>
      <c r="R19040" s="1" t="s">
        <v>718</v>
      </c>
      <c r="S19040" s="1" t="str">
        <f t="shared" si="604"/>
        <v>SAT|2|5|CDI|VIG|DIEF|CMIE</v>
      </c>
      <c r="T19040" s="2" t="str">
        <f t="shared" si="605"/>
        <v>OK</v>
      </c>
    </row>
    <row r="19041" spans="1:20" x14ac:dyDescent="0.25">
      <c r="A19041" s="1">
        <v>307040104</v>
      </c>
      <c r="B19041" s="1" t="e">
        <f>VLOOKUP(A19041,[1]Maestra!A$1:C$746,2,0)</f>
        <v>#N/A</v>
      </c>
      <c r="C19041" s="1" t="e">
        <f>VLOOKUP(A19041,[1]Maestra!A$1:C$746,3,0)</f>
        <v>#N/A</v>
      </c>
      <c r="D19041" s="1" t="s">
        <v>20</v>
      </c>
      <c r="E19041" s="1">
        <v>2</v>
      </c>
      <c r="F19041" s="1">
        <v>5</v>
      </c>
      <c r="G19041" s="1" t="s">
        <v>34</v>
      </c>
      <c r="H19041" s="1">
        <v>9999</v>
      </c>
      <c r="I19041" s="1" t="s">
        <v>452</v>
      </c>
      <c r="J19041" s="1" t="s">
        <v>29</v>
      </c>
      <c r="K19041" s="1" t="s">
        <v>331</v>
      </c>
      <c r="Q19041" s="2" t="s">
        <v>37</v>
      </c>
      <c r="R19041" s="1" t="s">
        <v>718</v>
      </c>
      <c r="S19041" s="1" t="str">
        <f t="shared" si="604"/>
        <v>SAT|2|5|CDI|VIG|DIEF|CPEM</v>
      </c>
      <c r="T19041" s="2" t="str">
        <f t="shared" si="605"/>
        <v>OK</v>
      </c>
    </row>
    <row r="19042" spans="1:20" x14ac:dyDescent="0.25">
      <c r="A19042" s="1">
        <v>307040104</v>
      </c>
      <c r="B19042" s="1" t="e">
        <f>VLOOKUP(A19042,[1]Maestra!A$1:C$746,2,0)</f>
        <v>#N/A</v>
      </c>
      <c r="C19042" s="1" t="e">
        <f>VLOOKUP(A19042,[1]Maestra!A$1:C$746,3,0)</f>
        <v>#N/A</v>
      </c>
      <c r="D19042" s="1" t="s">
        <v>20</v>
      </c>
      <c r="E19042" s="1">
        <v>2</v>
      </c>
      <c r="F19042" s="1">
        <v>5</v>
      </c>
      <c r="G19042" s="1" t="s">
        <v>22</v>
      </c>
      <c r="H19042" s="1">
        <v>9999</v>
      </c>
      <c r="I19042" s="1" t="s">
        <v>449</v>
      </c>
      <c r="J19042" s="1" t="s">
        <v>29</v>
      </c>
      <c r="K19042" s="1" t="s">
        <v>454</v>
      </c>
      <c r="Q19042" s="2" t="s">
        <v>37</v>
      </c>
      <c r="R19042" s="1" t="s">
        <v>718</v>
      </c>
      <c r="S19042" s="1" t="str">
        <f t="shared" ref="S19042:S19105" si="606">_xlfn.CONCAT(D19042,"|",E19042,"|",F19042,"|",G19042,"|",I19042,"|",J19042,"|",K19042)</f>
        <v>SAT|2|5|CDP|VEN|DIEF|CCNR</v>
      </c>
      <c r="T19042" s="2" t="str">
        <f t="shared" si="605"/>
        <v>OK</v>
      </c>
    </row>
    <row r="19043" spans="1:20" x14ac:dyDescent="0.25">
      <c r="A19043" s="1">
        <v>307040104</v>
      </c>
      <c r="B19043" s="1" t="e">
        <f>VLOOKUP(A19043,[1]Maestra!A$1:C$746,2,0)</f>
        <v>#N/A</v>
      </c>
      <c r="C19043" s="1" t="e">
        <f>VLOOKUP(A19043,[1]Maestra!A$1:C$746,3,0)</f>
        <v>#N/A</v>
      </c>
      <c r="D19043" s="1" t="s">
        <v>20</v>
      </c>
      <c r="E19043" s="1">
        <v>2</v>
      </c>
      <c r="F19043" s="1">
        <v>5</v>
      </c>
      <c r="G19043" s="1" t="s">
        <v>22</v>
      </c>
      <c r="H19043" s="1">
        <v>9999</v>
      </c>
      <c r="I19043" s="1" t="s">
        <v>449</v>
      </c>
      <c r="J19043" s="1" t="s">
        <v>29</v>
      </c>
      <c r="K19043" s="1" t="s">
        <v>325</v>
      </c>
      <c r="Q19043" s="2" t="s">
        <v>37</v>
      </c>
      <c r="R19043" s="1" t="s">
        <v>718</v>
      </c>
      <c r="S19043" s="1" t="str">
        <f t="shared" si="606"/>
        <v>SAT|2|5|CDP|VEN|DIEF|CMED</v>
      </c>
      <c r="T19043" s="2" t="str">
        <f t="shared" si="605"/>
        <v>OK</v>
      </c>
    </row>
    <row r="19044" spans="1:20" x14ac:dyDescent="0.25">
      <c r="A19044" s="1">
        <v>307040104</v>
      </c>
      <c r="B19044" s="1" t="e">
        <f>VLOOKUP(A19044,[1]Maestra!A$1:C$746,2,0)</f>
        <v>#N/A</v>
      </c>
      <c r="C19044" s="1" t="e">
        <f>VLOOKUP(A19044,[1]Maestra!A$1:C$746,3,0)</f>
        <v>#N/A</v>
      </c>
      <c r="D19044" s="1" t="s">
        <v>20</v>
      </c>
      <c r="E19044" s="1">
        <v>2</v>
      </c>
      <c r="F19044" s="1">
        <v>5</v>
      </c>
      <c r="G19044" s="1" t="s">
        <v>22</v>
      </c>
      <c r="H19044" s="1">
        <v>9999</v>
      </c>
      <c r="I19044" s="1" t="s">
        <v>449</v>
      </c>
      <c r="J19044" s="1" t="s">
        <v>29</v>
      </c>
      <c r="K19044" s="1" t="s">
        <v>330</v>
      </c>
      <c r="Q19044" s="2" t="s">
        <v>37</v>
      </c>
      <c r="R19044" s="1" t="s">
        <v>718</v>
      </c>
      <c r="S19044" s="1" t="str">
        <f t="shared" si="606"/>
        <v>SAT|2|5|CDP|VEN|DIEF|CMIE</v>
      </c>
      <c r="T19044" s="2" t="str">
        <f t="shared" si="605"/>
        <v>OK</v>
      </c>
    </row>
    <row r="19045" spans="1:20" x14ac:dyDescent="0.25">
      <c r="A19045" s="1">
        <v>307040104</v>
      </c>
      <c r="B19045" s="1" t="e">
        <f>VLOOKUP(A19045,[1]Maestra!A$1:C$746,2,0)</f>
        <v>#N/A</v>
      </c>
      <c r="C19045" s="1" t="e">
        <f>VLOOKUP(A19045,[1]Maestra!A$1:C$746,3,0)</f>
        <v>#N/A</v>
      </c>
      <c r="D19045" s="1" t="s">
        <v>20</v>
      </c>
      <c r="E19045" s="1">
        <v>2</v>
      </c>
      <c r="F19045" s="1">
        <v>5</v>
      </c>
      <c r="G19045" s="1" t="s">
        <v>22</v>
      </c>
      <c r="H19045" s="1">
        <v>9999</v>
      </c>
      <c r="I19045" s="1" t="s">
        <v>449</v>
      </c>
      <c r="J19045" s="1" t="s">
        <v>29</v>
      </c>
      <c r="K19045" s="1" t="s">
        <v>331</v>
      </c>
      <c r="Q19045" s="2" t="s">
        <v>37</v>
      </c>
      <c r="R19045" s="1" t="s">
        <v>718</v>
      </c>
      <c r="S19045" s="1" t="str">
        <f t="shared" si="606"/>
        <v>SAT|2|5|CDP|VEN|DIEF|CPEM</v>
      </c>
      <c r="T19045" s="2" t="str">
        <f t="shared" si="605"/>
        <v>OK</v>
      </c>
    </row>
    <row r="19046" spans="1:20" x14ac:dyDescent="0.25">
      <c r="A19046" s="1">
        <v>307040104</v>
      </c>
      <c r="B19046" s="1" t="e">
        <f>VLOOKUP(A19046,[1]Maestra!A$1:C$746,2,0)</f>
        <v>#N/A</v>
      </c>
      <c r="C19046" s="1" t="e">
        <f>VLOOKUP(A19046,[1]Maestra!A$1:C$746,3,0)</f>
        <v>#N/A</v>
      </c>
      <c r="D19046" s="1" t="s">
        <v>20</v>
      </c>
      <c r="E19046" s="1">
        <v>2</v>
      </c>
      <c r="F19046" s="1">
        <v>5</v>
      </c>
      <c r="G19046" s="1" t="s">
        <v>22</v>
      </c>
      <c r="H19046" s="1">
        <v>9999</v>
      </c>
      <c r="I19046" s="1" t="s">
        <v>452</v>
      </c>
      <c r="J19046" s="1" t="s">
        <v>29</v>
      </c>
      <c r="K19046" s="1" t="s">
        <v>454</v>
      </c>
      <c r="Q19046" s="2" t="s">
        <v>37</v>
      </c>
      <c r="R19046" s="1" t="s">
        <v>718</v>
      </c>
      <c r="S19046" s="1" t="str">
        <f t="shared" si="606"/>
        <v>SAT|2|5|CDP|VIG|DIEF|CCNR</v>
      </c>
      <c r="T19046" s="2" t="str">
        <f t="shared" si="605"/>
        <v>OK</v>
      </c>
    </row>
    <row r="19047" spans="1:20" x14ac:dyDescent="0.25">
      <c r="A19047" s="1">
        <v>307040104</v>
      </c>
      <c r="B19047" s="1" t="e">
        <f>VLOOKUP(A19047,[1]Maestra!A$1:C$746,2,0)</f>
        <v>#N/A</v>
      </c>
      <c r="C19047" s="1" t="e">
        <f>VLOOKUP(A19047,[1]Maestra!A$1:C$746,3,0)</f>
        <v>#N/A</v>
      </c>
      <c r="D19047" s="1" t="s">
        <v>20</v>
      </c>
      <c r="E19047" s="1">
        <v>2</v>
      </c>
      <c r="F19047" s="1">
        <v>5</v>
      </c>
      <c r="G19047" s="1" t="s">
        <v>22</v>
      </c>
      <c r="H19047" s="1">
        <v>9999</v>
      </c>
      <c r="I19047" s="1" t="s">
        <v>452</v>
      </c>
      <c r="J19047" s="1" t="s">
        <v>29</v>
      </c>
      <c r="K19047" s="1" t="s">
        <v>325</v>
      </c>
      <c r="Q19047" s="2" t="s">
        <v>37</v>
      </c>
      <c r="R19047" s="1" t="s">
        <v>718</v>
      </c>
      <c r="S19047" s="1" t="str">
        <f t="shared" si="606"/>
        <v>SAT|2|5|CDP|VIG|DIEF|CMED</v>
      </c>
      <c r="T19047" s="2" t="str">
        <f t="shared" si="605"/>
        <v>OK</v>
      </c>
    </row>
    <row r="19048" spans="1:20" x14ac:dyDescent="0.25">
      <c r="A19048" s="1">
        <v>307040104</v>
      </c>
      <c r="B19048" s="1" t="e">
        <f>VLOOKUP(A19048,[1]Maestra!A$1:C$746,2,0)</f>
        <v>#N/A</v>
      </c>
      <c r="C19048" s="1" t="e">
        <f>VLOOKUP(A19048,[1]Maestra!A$1:C$746,3,0)</f>
        <v>#N/A</v>
      </c>
      <c r="D19048" s="1" t="s">
        <v>20</v>
      </c>
      <c r="E19048" s="1">
        <v>2</v>
      </c>
      <c r="F19048" s="1">
        <v>5</v>
      </c>
      <c r="G19048" s="1" t="s">
        <v>22</v>
      </c>
      <c r="H19048" s="1">
        <v>9999</v>
      </c>
      <c r="I19048" s="1" t="s">
        <v>452</v>
      </c>
      <c r="J19048" s="1" t="s">
        <v>29</v>
      </c>
      <c r="K19048" s="1" t="s">
        <v>330</v>
      </c>
      <c r="Q19048" s="2" t="s">
        <v>37</v>
      </c>
      <c r="R19048" s="1" t="s">
        <v>718</v>
      </c>
      <c r="S19048" s="1" t="str">
        <f t="shared" si="606"/>
        <v>SAT|2|5|CDP|VIG|DIEF|CMIE</v>
      </c>
      <c r="T19048" s="2" t="str">
        <f t="shared" si="605"/>
        <v>OK</v>
      </c>
    </row>
    <row r="19049" spans="1:20" x14ac:dyDescent="0.25">
      <c r="A19049" s="1">
        <v>307040104</v>
      </c>
      <c r="B19049" s="1" t="e">
        <f>VLOOKUP(A19049,[1]Maestra!A$1:C$746,2,0)</f>
        <v>#N/A</v>
      </c>
      <c r="C19049" s="1" t="e">
        <f>VLOOKUP(A19049,[1]Maestra!A$1:C$746,3,0)</f>
        <v>#N/A</v>
      </c>
      <c r="D19049" s="1" t="s">
        <v>20</v>
      </c>
      <c r="E19049" s="1">
        <v>2</v>
      </c>
      <c r="F19049" s="1">
        <v>5</v>
      </c>
      <c r="G19049" s="1" t="s">
        <v>22</v>
      </c>
      <c r="H19049" s="1">
        <v>9999</v>
      </c>
      <c r="I19049" s="1" t="s">
        <v>452</v>
      </c>
      <c r="J19049" s="1" t="s">
        <v>29</v>
      </c>
      <c r="K19049" s="1" t="s">
        <v>331</v>
      </c>
      <c r="Q19049" s="2" t="s">
        <v>37</v>
      </c>
      <c r="R19049" s="1" t="s">
        <v>718</v>
      </c>
      <c r="S19049" s="1" t="str">
        <f t="shared" si="606"/>
        <v>SAT|2|5|CDP|VIG|DIEF|CPEM</v>
      </c>
      <c r="T19049" s="2" t="str">
        <f t="shared" si="605"/>
        <v>OK</v>
      </c>
    </row>
    <row r="19050" spans="1:20" x14ac:dyDescent="0.25">
      <c r="A19050" s="1">
        <v>307040104</v>
      </c>
      <c r="B19050" s="1" t="e">
        <f>VLOOKUP(A19050,[1]Maestra!A$1:C$746,2,0)</f>
        <v>#N/A</v>
      </c>
      <c r="C19050" s="1" t="e">
        <f>VLOOKUP(A19050,[1]Maestra!A$1:C$746,3,0)</f>
        <v>#N/A</v>
      </c>
      <c r="D19050" s="1" t="s">
        <v>20</v>
      </c>
      <c r="E19050" s="1">
        <v>2</v>
      </c>
      <c r="F19050" s="1">
        <v>5</v>
      </c>
      <c r="G19050" s="1" t="s">
        <v>23</v>
      </c>
      <c r="H19050" s="1">
        <v>9999</v>
      </c>
      <c r="I19050" s="1" t="s">
        <v>449</v>
      </c>
      <c r="J19050" s="1" t="s">
        <v>29</v>
      </c>
      <c r="K19050" s="1" t="s">
        <v>324</v>
      </c>
      <c r="Q19050" s="2" t="s">
        <v>37</v>
      </c>
      <c r="R19050" s="1" t="s">
        <v>718</v>
      </c>
      <c r="S19050" s="1" t="str">
        <f t="shared" si="606"/>
        <v>SAT|2|5|CDR|VEN|DIEF|CCRV</v>
      </c>
      <c r="T19050" s="2" t="str">
        <f t="shared" si="605"/>
        <v>OK</v>
      </c>
    </row>
    <row r="19051" spans="1:20" x14ac:dyDescent="0.25">
      <c r="A19051" s="1">
        <v>307040104</v>
      </c>
      <c r="B19051" s="1" t="e">
        <f>VLOOKUP(A19051,[1]Maestra!A$1:C$746,2,0)</f>
        <v>#N/A</v>
      </c>
      <c r="C19051" s="1" t="e">
        <f>VLOOKUP(A19051,[1]Maestra!A$1:C$746,3,0)</f>
        <v>#N/A</v>
      </c>
      <c r="D19051" s="1" t="s">
        <v>20</v>
      </c>
      <c r="E19051" s="1">
        <v>2</v>
      </c>
      <c r="F19051" s="1">
        <v>5</v>
      </c>
      <c r="G19051" s="1" t="s">
        <v>23</v>
      </c>
      <c r="H19051" s="1">
        <v>9999</v>
      </c>
      <c r="I19051" s="1" t="s">
        <v>449</v>
      </c>
      <c r="J19051" s="1" t="s">
        <v>29</v>
      </c>
      <c r="K19051" s="1" t="s">
        <v>325</v>
      </c>
      <c r="Q19051" s="2" t="s">
        <v>37</v>
      </c>
      <c r="R19051" s="1" t="s">
        <v>718</v>
      </c>
      <c r="S19051" s="1" t="str">
        <f t="shared" si="606"/>
        <v>SAT|2|5|CDR|VEN|DIEF|CMED</v>
      </c>
      <c r="T19051" s="2" t="str">
        <f t="shared" si="605"/>
        <v>OK</v>
      </c>
    </row>
    <row r="19052" spans="1:20" x14ac:dyDescent="0.25">
      <c r="A19052" s="1">
        <v>307040104</v>
      </c>
      <c r="B19052" s="1" t="e">
        <f>VLOOKUP(A19052,[1]Maestra!A$1:C$746,2,0)</f>
        <v>#N/A</v>
      </c>
      <c r="C19052" s="1" t="e">
        <f>VLOOKUP(A19052,[1]Maestra!A$1:C$746,3,0)</f>
        <v>#N/A</v>
      </c>
      <c r="D19052" s="1" t="s">
        <v>20</v>
      </c>
      <c r="E19052" s="1">
        <v>2</v>
      </c>
      <c r="F19052" s="1">
        <v>5</v>
      </c>
      <c r="G19052" s="1" t="s">
        <v>23</v>
      </c>
      <c r="H19052" s="1">
        <v>9999</v>
      </c>
      <c r="I19052" s="1" t="s">
        <v>449</v>
      </c>
      <c r="J19052" s="1" t="s">
        <v>29</v>
      </c>
      <c r="K19052" s="1" t="s">
        <v>330</v>
      </c>
      <c r="Q19052" s="2" t="s">
        <v>37</v>
      </c>
      <c r="R19052" s="1" t="s">
        <v>718</v>
      </c>
      <c r="S19052" s="1" t="str">
        <f t="shared" si="606"/>
        <v>SAT|2|5|CDR|VEN|DIEF|CMIE</v>
      </c>
      <c r="T19052" s="2" t="str">
        <f t="shared" si="605"/>
        <v>OK</v>
      </c>
    </row>
    <row r="19053" spans="1:20" x14ac:dyDescent="0.25">
      <c r="A19053" s="1">
        <v>307040104</v>
      </c>
      <c r="B19053" s="1" t="e">
        <f>VLOOKUP(A19053,[1]Maestra!A$1:C$746,2,0)</f>
        <v>#N/A</v>
      </c>
      <c r="C19053" s="1" t="e">
        <f>VLOOKUP(A19053,[1]Maestra!A$1:C$746,3,0)</f>
        <v>#N/A</v>
      </c>
      <c r="D19053" s="1" t="s">
        <v>20</v>
      </c>
      <c r="E19053" s="1">
        <v>2</v>
      </c>
      <c r="F19053" s="1">
        <v>5</v>
      </c>
      <c r="G19053" s="1" t="s">
        <v>23</v>
      </c>
      <c r="H19053" s="1">
        <v>9999</v>
      </c>
      <c r="I19053" s="1" t="s">
        <v>449</v>
      </c>
      <c r="J19053" s="1" t="s">
        <v>29</v>
      </c>
      <c r="K19053" s="1" t="s">
        <v>331</v>
      </c>
      <c r="Q19053" s="2" t="s">
        <v>37</v>
      </c>
      <c r="R19053" s="1" t="s">
        <v>718</v>
      </c>
      <c r="S19053" s="1" t="str">
        <f t="shared" si="606"/>
        <v>SAT|2|5|CDR|VEN|DIEF|CPEM</v>
      </c>
      <c r="T19053" s="2" t="str">
        <f t="shared" si="605"/>
        <v>OK</v>
      </c>
    </row>
    <row r="19054" spans="1:20" x14ac:dyDescent="0.25">
      <c r="A19054" s="1">
        <v>307040104</v>
      </c>
      <c r="B19054" s="1" t="e">
        <f>VLOOKUP(A19054,[1]Maestra!A$1:C$746,2,0)</f>
        <v>#N/A</v>
      </c>
      <c r="C19054" s="1" t="e">
        <f>VLOOKUP(A19054,[1]Maestra!A$1:C$746,3,0)</f>
        <v>#N/A</v>
      </c>
      <c r="D19054" s="1" t="s">
        <v>20</v>
      </c>
      <c r="E19054" s="1">
        <v>2</v>
      </c>
      <c r="F19054" s="1">
        <v>5</v>
      </c>
      <c r="G19054" s="1" t="s">
        <v>23</v>
      </c>
      <c r="H19054" s="1">
        <v>9999</v>
      </c>
      <c r="I19054" s="1" t="s">
        <v>452</v>
      </c>
      <c r="J19054" s="1" t="s">
        <v>29</v>
      </c>
      <c r="K19054" s="1" t="s">
        <v>324</v>
      </c>
      <c r="Q19054" s="2" t="s">
        <v>37</v>
      </c>
      <c r="R19054" s="1" t="s">
        <v>718</v>
      </c>
      <c r="S19054" s="1" t="str">
        <f t="shared" si="606"/>
        <v>SAT|2|5|CDR|VIG|DIEF|CCRV</v>
      </c>
      <c r="T19054" s="2" t="str">
        <f t="shared" si="605"/>
        <v>OK</v>
      </c>
    </row>
    <row r="19055" spans="1:20" x14ac:dyDescent="0.25">
      <c r="A19055" s="1">
        <v>307040104</v>
      </c>
      <c r="B19055" s="1" t="e">
        <f>VLOOKUP(A19055,[1]Maestra!A$1:C$746,2,0)</f>
        <v>#N/A</v>
      </c>
      <c r="C19055" s="1" t="e">
        <f>VLOOKUP(A19055,[1]Maestra!A$1:C$746,3,0)</f>
        <v>#N/A</v>
      </c>
      <c r="D19055" s="1" t="s">
        <v>20</v>
      </c>
      <c r="E19055" s="1">
        <v>2</v>
      </c>
      <c r="F19055" s="1">
        <v>5</v>
      </c>
      <c r="G19055" s="1" t="s">
        <v>23</v>
      </c>
      <c r="H19055" s="1">
        <v>9999</v>
      </c>
      <c r="I19055" s="1" t="s">
        <v>452</v>
      </c>
      <c r="J19055" s="1" t="s">
        <v>29</v>
      </c>
      <c r="K19055" s="1" t="s">
        <v>325</v>
      </c>
      <c r="Q19055" s="2" t="s">
        <v>37</v>
      </c>
      <c r="R19055" s="1" t="s">
        <v>718</v>
      </c>
      <c r="S19055" s="1" t="str">
        <f t="shared" si="606"/>
        <v>SAT|2|5|CDR|VIG|DIEF|CMED</v>
      </c>
      <c r="T19055" s="2" t="str">
        <f t="shared" si="605"/>
        <v>OK</v>
      </c>
    </row>
    <row r="19056" spans="1:20" x14ac:dyDescent="0.25">
      <c r="A19056" s="1">
        <v>307040104</v>
      </c>
      <c r="B19056" s="1" t="e">
        <f>VLOOKUP(A19056,[1]Maestra!A$1:C$746,2,0)</f>
        <v>#N/A</v>
      </c>
      <c r="C19056" s="1" t="e">
        <f>VLOOKUP(A19056,[1]Maestra!A$1:C$746,3,0)</f>
        <v>#N/A</v>
      </c>
      <c r="D19056" s="1" t="s">
        <v>20</v>
      </c>
      <c r="E19056" s="1">
        <v>2</v>
      </c>
      <c r="F19056" s="1">
        <v>5</v>
      </c>
      <c r="G19056" s="1" t="s">
        <v>23</v>
      </c>
      <c r="H19056" s="1">
        <v>9999</v>
      </c>
      <c r="I19056" s="1" t="s">
        <v>452</v>
      </c>
      <c r="J19056" s="1" t="s">
        <v>29</v>
      </c>
      <c r="K19056" s="1" t="s">
        <v>330</v>
      </c>
      <c r="Q19056" s="2" t="s">
        <v>37</v>
      </c>
      <c r="R19056" s="1" t="s">
        <v>718</v>
      </c>
      <c r="S19056" s="1" t="str">
        <f t="shared" si="606"/>
        <v>SAT|2|5|CDR|VIG|DIEF|CMIE</v>
      </c>
      <c r="T19056" s="2" t="str">
        <f t="shared" si="605"/>
        <v>OK</v>
      </c>
    </row>
    <row r="19057" spans="1:20" x14ac:dyDescent="0.25">
      <c r="A19057" s="1">
        <v>307040104</v>
      </c>
      <c r="B19057" s="1" t="e">
        <f>VLOOKUP(A19057,[1]Maestra!A$1:C$746,2,0)</f>
        <v>#N/A</v>
      </c>
      <c r="C19057" s="1" t="e">
        <f>VLOOKUP(A19057,[1]Maestra!A$1:C$746,3,0)</f>
        <v>#N/A</v>
      </c>
      <c r="D19057" s="1" t="s">
        <v>20</v>
      </c>
      <c r="E19057" s="1">
        <v>2</v>
      </c>
      <c r="F19057" s="1">
        <v>5</v>
      </c>
      <c r="G19057" s="1" t="s">
        <v>23</v>
      </c>
      <c r="H19057" s="1">
        <v>9999</v>
      </c>
      <c r="I19057" s="1" t="s">
        <v>452</v>
      </c>
      <c r="J19057" s="1" t="s">
        <v>29</v>
      </c>
      <c r="K19057" s="1" t="s">
        <v>331</v>
      </c>
      <c r="Q19057" s="2" t="s">
        <v>37</v>
      </c>
      <c r="R19057" s="1" t="s">
        <v>718</v>
      </c>
      <c r="S19057" s="1" t="str">
        <f t="shared" si="606"/>
        <v>SAT|2|5|CDR|VIG|DIEF|CPEM</v>
      </c>
      <c r="T19057" s="2" t="str">
        <f t="shared" si="605"/>
        <v>OK</v>
      </c>
    </row>
    <row r="19058" spans="1:20" x14ac:dyDescent="0.25">
      <c r="A19058" s="1">
        <v>302999999</v>
      </c>
      <c r="B19058" s="1" t="str">
        <f>VLOOKUP(A19058,[1]Maestra!A$1:C$746,2,0)</f>
        <v>ACTAEXGE8</v>
      </c>
      <c r="C19058" s="1" t="str">
        <f>VLOOKUP(A19058,[1]Maestra!A$1:C$746,3,0)</f>
        <v>TC American Express Generico</v>
      </c>
      <c r="D19058" s="1" t="s">
        <v>20</v>
      </c>
      <c r="E19058" s="1">
        <v>2</v>
      </c>
      <c r="F19058" s="1">
        <v>5</v>
      </c>
      <c r="G19058" s="1" t="s">
        <v>21</v>
      </c>
      <c r="H19058" s="1">
        <v>9999</v>
      </c>
      <c r="I19058" s="1" t="s">
        <v>21</v>
      </c>
      <c r="J19058" s="1" t="s">
        <v>33</v>
      </c>
      <c r="K19058" s="1" t="s">
        <v>454</v>
      </c>
      <c r="Q19058" s="2" t="s">
        <v>37</v>
      </c>
      <c r="R19058" s="1" t="s">
        <v>718</v>
      </c>
      <c r="S19058" s="1" t="str">
        <f t="shared" si="606"/>
        <v>SAT|2|5|DUD|DUD|COMP|CCNR</v>
      </c>
      <c r="T19058" s="2" t="str">
        <f t="shared" si="605"/>
        <v>OK</v>
      </c>
    </row>
    <row r="19059" spans="1:20" x14ac:dyDescent="0.25">
      <c r="A19059" s="1">
        <v>302999999</v>
      </c>
      <c r="B19059" s="1" t="str">
        <f>VLOOKUP(A19059,[1]Maestra!A$1:C$746,2,0)</f>
        <v>ACTAEXGE8</v>
      </c>
      <c r="C19059" s="1" t="str">
        <f>VLOOKUP(A19059,[1]Maestra!A$1:C$746,3,0)</f>
        <v>TC American Express Generico</v>
      </c>
      <c r="D19059" s="1" t="s">
        <v>20</v>
      </c>
      <c r="E19059" s="1">
        <v>2</v>
      </c>
      <c r="F19059" s="1">
        <v>5</v>
      </c>
      <c r="G19059" s="1" t="s">
        <v>21</v>
      </c>
      <c r="H19059" s="1">
        <v>9999</v>
      </c>
      <c r="I19059" s="1" t="s">
        <v>21</v>
      </c>
      <c r="J19059" s="1" t="s">
        <v>33</v>
      </c>
      <c r="K19059" s="1" t="s">
        <v>327</v>
      </c>
      <c r="Q19059" s="2" t="s">
        <v>37</v>
      </c>
      <c r="R19059" s="1" t="s">
        <v>718</v>
      </c>
      <c r="S19059" s="1" t="str">
        <f t="shared" si="606"/>
        <v>SAT|2|5|DUD|DUD|COMP|CCOR</v>
      </c>
      <c r="T19059" s="2" t="str">
        <f t="shared" si="605"/>
        <v>OK</v>
      </c>
    </row>
    <row r="19060" spans="1:20" x14ac:dyDescent="0.25">
      <c r="A19060" s="1">
        <v>302999999</v>
      </c>
      <c r="B19060" s="1" t="str">
        <f>VLOOKUP(A19060,[1]Maestra!A$1:C$746,2,0)</f>
        <v>ACTAEXGE8</v>
      </c>
      <c r="C19060" s="1" t="str">
        <f>VLOOKUP(A19060,[1]Maestra!A$1:C$746,3,0)</f>
        <v>TC American Express Generico</v>
      </c>
      <c r="D19060" s="1" t="s">
        <v>20</v>
      </c>
      <c r="E19060" s="1">
        <v>2</v>
      </c>
      <c r="F19060" s="1">
        <v>5</v>
      </c>
      <c r="G19060" s="1" t="s">
        <v>21</v>
      </c>
      <c r="H19060" s="1">
        <v>9999</v>
      </c>
      <c r="I19060" s="1" t="s">
        <v>21</v>
      </c>
      <c r="J19060" s="1" t="s">
        <v>33</v>
      </c>
      <c r="K19060" s="1" t="s">
        <v>324</v>
      </c>
      <c r="Q19060" s="2" t="s">
        <v>37</v>
      </c>
      <c r="R19060" s="1" t="s">
        <v>718</v>
      </c>
      <c r="S19060" s="1" t="str">
        <f t="shared" si="606"/>
        <v>SAT|2|5|DUD|DUD|COMP|CCRV</v>
      </c>
      <c r="T19060" s="2" t="str">
        <f t="shared" si="605"/>
        <v>OK</v>
      </c>
    </row>
    <row r="19061" spans="1:20" x14ac:dyDescent="0.25">
      <c r="A19061" s="1">
        <v>302999999</v>
      </c>
      <c r="B19061" s="1" t="str">
        <f>VLOOKUP(A19061,[1]Maestra!A$1:C$746,2,0)</f>
        <v>ACTAEXGE8</v>
      </c>
      <c r="C19061" s="1" t="str">
        <f>VLOOKUP(A19061,[1]Maestra!A$1:C$746,3,0)</f>
        <v>TC American Express Generico</v>
      </c>
      <c r="D19061" s="1" t="s">
        <v>20</v>
      </c>
      <c r="E19061" s="1">
        <v>2</v>
      </c>
      <c r="F19061" s="1">
        <v>5</v>
      </c>
      <c r="G19061" s="1" t="s">
        <v>21</v>
      </c>
      <c r="H19061" s="1">
        <v>9999</v>
      </c>
      <c r="I19061" s="1" t="s">
        <v>21</v>
      </c>
      <c r="J19061" s="1" t="s">
        <v>33</v>
      </c>
      <c r="K19061" s="1" t="s">
        <v>323</v>
      </c>
      <c r="Q19061" s="2" t="s">
        <v>37</v>
      </c>
      <c r="R19061" s="1" t="s">
        <v>718</v>
      </c>
      <c r="S19061" s="1" t="str">
        <f t="shared" si="606"/>
        <v>SAT|2|5|DUD|DUD|COMP|CESP</v>
      </c>
      <c r="T19061" s="2" t="str">
        <f t="shared" si="605"/>
        <v>OK</v>
      </c>
    </row>
    <row r="19062" spans="1:20" x14ac:dyDescent="0.25">
      <c r="A19062" s="1">
        <v>302999999</v>
      </c>
      <c r="B19062" s="1" t="str">
        <f>VLOOKUP(A19062,[1]Maestra!A$1:C$746,2,0)</f>
        <v>ACTAEXGE8</v>
      </c>
      <c r="C19062" s="1" t="str">
        <f>VLOOKUP(A19062,[1]Maestra!A$1:C$746,3,0)</f>
        <v>TC American Express Generico</v>
      </c>
      <c r="D19062" s="1" t="s">
        <v>20</v>
      </c>
      <c r="E19062" s="1">
        <v>2</v>
      </c>
      <c r="F19062" s="1">
        <v>5</v>
      </c>
      <c r="G19062" s="1" t="s">
        <v>21</v>
      </c>
      <c r="H19062" s="1">
        <v>9999</v>
      </c>
      <c r="I19062" s="1" t="s">
        <v>21</v>
      </c>
      <c r="J19062" s="1" t="s">
        <v>33</v>
      </c>
      <c r="K19062" s="1" t="s">
        <v>328</v>
      </c>
      <c r="Q19062" s="2" t="s">
        <v>37</v>
      </c>
      <c r="R19062" s="1" t="s">
        <v>718</v>
      </c>
      <c r="S19062" s="1" t="str">
        <f t="shared" si="606"/>
        <v>SAT|2|5|DUD|DUD|COMP|CGEM</v>
      </c>
      <c r="T19062" s="2" t="str">
        <f t="shared" si="605"/>
        <v>OK</v>
      </c>
    </row>
    <row r="19063" spans="1:20" x14ac:dyDescent="0.25">
      <c r="A19063" s="1">
        <v>302999999</v>
      </c>
      <c r="B19063" s="1" t="str">
        <f>VLOOKUP(A19063,[1]Maestra!A$1:C$746,2,0)</f>
        <v>ACTAEXGE8</v>
      </c>
      <c r="C19063" s="1" t="str">
        <f>VLOOKUP(A19063,[1]Maestra!A$1:C$746,3,0)</f>
        <v>TC American Express Generico</v>
      </c>
      <c r="D19063" s="1" t="s">
        <v>20</v>
      </c>
      <c r="E19063" s="1">
        <v>2</v>
      </c>
      <c r="F19063" s="1">
        <v>5</v>
      </c>
      <c r="G19063" s="1" t="s">
        <v>21</v>
      </c>
      <c r="H19063" s="1">
        <v>9999</v>
      </c>
      <c r="I19063" s="1" t="s">
        <v>21</v>
      </c>
      <c r="J19063" s="1" t="s">
        <v>33</v>
      </c>
      <c r="K19063" s="1" t="s">
        <v>329</v>
      </c>
      <c r="Q19063" s="2" t="s">
        <v>37</v>
      </c>
      <c r="R19063" s="1" t="s">
        <v>718</v>
      </c>
      <c r="S19063" s="1" t="str">
        <f t="shared" si="606"/>
        <v>SAT|2|5|DUD|DUD|COMP|CIVA</v>
      </c>
      <c r="T19063" s="2" t="str">
        <f t="shared" si="605"/>
        <v>OK</v>
      </c>
    </row>
    <row r="19064" spans="1:20" x14ac:dyDescent="0.25">
      <c r="A19064" s="1">
        <v>302999999</v>
      </c>
      <c r="B19064" s="1" t="str">
        <f>VLOOKUP(A19064,[1]Maestra!A$1:C$746,2,0)</f>
        <v>ACTAEXGE8</v>
      </c>
      <c r="C19064" s="1" t="str">
        <f>VLOOKUP(A19064,[1]Maestra!A$1:C$746,3,0)</f>
        <v>TC American Express Generico</v>
      </c>
      <c r="D19064" s="1" t="s">
        <v>20</v>
      </c>
      <c r="E19064" s="1">
        <v>2</v>
      </c>
      <c r="F19064" s="1">
        <v>5</v>
      </c>
      <c r="G19064" s="1" t="s">
        <v>21</v>
      </c>
      <c r="H19064" s="1">
        <v>9999</v>
      </c>
      <c r="I19064" s="1" t="s">
        <v>21</v>
      </c>
      <c r="J19064" s="1" t="s">
        <v>33</v>
      </c>
      <c r="K19064" s="1" t="s">
        <v>325</v>
      </c>
      <c r="Q19064" s="2" t="s">
        <v>37</v>
      </c>
      <c r="R19064" s="1" t="s">
        <v>718</v>
      </c>
      <c r="S19064" s="1" t="str">
        <f t="shared" si="606"/>
        <v>SAT|2|5|DUD|DUD|COMP|CMED</v>
      </c>
      <c r="T19064" s="2" t="str">
        <f t="shared" si="605"/>
        <v>OK</v>
      </c>
    </row>
    <row r="19065" spans="1:20" x14ac:dyDescent="0.25">
      <c r="A19065" s="1">
        <v>302999999</v>
      </c>
      <c r="B19065" s="1" t="str">
        <f>VLOOKUP(A19065,[1]Maestra!A$1:C$746,2,0)</f>
        <v>ACTAEXGE8</v>
      </c>
      <c r="C19065" s="1" t="str">
        <f>VLOOKUP(A19065,[1]Maestra!A$1:C$746,3,0)</f>
        <v>TC American Express Generico</v>
      </c>
      <c r="D19065" s="1" t="s">
        <v>20</v>
      </c>
      <c r="E19065" s="1">
        <v>2</v>
      </c>
      <c r="F19065" s="1">
        <v>5</v>
      </c>
      <c r="G19065" s="1" t="s">
        <v>21</v>
      </c>
      <c r="H19065" s="1">
        <v>9999</v>
      </c>
      <c r="I19065" s="1" t="s">
        <v>21</v>
      </c>
      <c r="J19065" s="1" t="s">
        <v>33</v>
      </c>
      <c r="K19065" s="1" t="s">
        <v>330</v>
      </c>
      <c r="Q19065" s="2" t="s">
        <v>37</v>
      </c>
      <c r="R19065" s="1" t="s">
        <v>718</v>
      </c>
      <c r="S19065" s="1" t="str">
        <f t="shared" si="606"/>
        <v>SAT|2|5|DUD|DUD|COMP|CMIE</v>
      </c>
      <c r="T19065" s="2" t="str">
        <f t="shared" si="605"/>
        <v>OK</v>
      </c>
    </row>
    <row r="19066" spans="1:20" x14ac:dyDescent="0.25">
      <c r="A19066" s="1">
        <v>302999999</v>
      </c>
      <c r="B19066" s="1" t="str">
        <f>VLOOKUP(A19066,[1]Maestra!A$1:C$746,2,0)</f>
        <v>ACTAEXGE8</v>
      </c>
      <c r="C19066" s="1" t="str">
        <f>VLOOKUP(A19066,[1]Maestra!A$1:C$746,3,0)</f>
        <v>TC American Express Generico</v>
      </c>
      <c r="D19066" s="1" t="s">
        <v>20</v>
      </c>
      <c r="E19066" s="1">
        <v>2</v>
      </c>
      <c r="F19066" s="1">
        <v>5</v>
      </c>
      <c r="G19066" s="1" t="s">
        <v>21</v>
      </c>
      <c r="H19066" s="1">
        <v>9999</v>
      </c>
      <c r="I19066" s="1" t="s">
        <v>21</v>
      </c>
      <c r="J19066" s="1" t="s">
        <v>33</v>
      </c>
      <c r="K19066" s="1" t="s">
        <v>331</v>
      </c>
      <c r="Q19066" s="2" t="s">
        <v>37</v>
      </c>
      <c r="R19066" s="1" t="s">
        <v>718</v>
      </c>
      <c r="S19066" s="1" t="str">
        <f t="shared" si="606"/>
        <v>SAT|2|5|DUD|DUD|COMP|CPEM</v>
      </c>
      <c r="T19066" s="2" t="str">
        <f t="shared" si="605"/>
        <v>OK</v>
      </c>
    </row>
    <row r="19067" spans="1:20" x14ac:dyDescent="0.25">
      <c r="A19067" s="1">
        <v>307040103</v>
      </c>
      <c r="B19067" s="1" t="e">
        <f>VLOOKUP(A19067,[1]Maestra!A$1:C$746,2,0)</f>
        <v>#N/A</v>
      </c>
      <c r="C19067" s="1" t="e">
        <f>VLOOKUP(A19067,[1]Maestra!A$1:C$746,3,0)</f>
        <v>#N/A</v>
      </c>
      <c r="D19067" s="1" t="s">
        <v>20</v>
      </c>
      <c r="E19067" s="1">
        <v>2</v>
      </c>
      <c r="F19067" s="1">
        <v>5</v>
      </c>
      <c r="G19067" s="1" t="s">
        <v>32</v>
      </c>
      <c r="H19067" s="1">
        <v>9999</v>
      </c>
      <c r="I19067" s="1" t="s">
        <v>449</v>
      </c>
      <c r="J19067" s="1" t="s">
        <v>29</v>
      </c>
      <c r="K19067" s="1" t="s">
        <v>454</v>
      </c>
      <c r="Q19067" s="2" t="s">
        <v>37</v>
      </c>
      <c r="R19067" s="1" t="s">
        <v>718</v>
      </c>
      <c r="S19067" s="1" t="str">
        <f t="shared" si="606"/>
        <v>SAT|2|5|EXT|VEN|DIEF|CCNR</v>
      </c>
      <c r="T19067" s="2" t="str">
        <f t="shared" si="605"/>
        <v>OK</v>
      </c>
    </row>
    <row r="19068" spans="1:20" x14ac:dyDescent="0.25">
      <c r="A19068" s="1">
        <v>307040103</v>
      </c>
      <c r="B19068" s="1" t="e">
        <f>VLOOKUP(A19068,[1]Maestra!A$1:C$746,2,0)</f>
        <v>#N/A</v>
      </c>
      <c r="C19068" s="1" t="e">
        <f>VLOOKUP(A19068,[1]Maestra!A$1:C$746,3,0)</f>
        <v>#N/A</v>
      </c>
      <c r="D19068" s="1" t="s">
        <v>20</v>
      </c>
      <c r="E19068" s="1">
        <v>2</v>
      </c>
      <c r="F19068" s="1">
        <v>5</v>
      </c>
      <c r="G19068" s="1" t="s">
        <v>32</v>
      </c>
      <c r="H19068" s="1">
        <v>9999</v>
      </c>
      <c r="I19068" s="1" t="s">
        <v>449</v>
      </c>
      <c r="J19068" s="1" t="s">
        <v>29</v>
      </c>
      <c r="K19068" s="1" t="s">
        <v>325</v>
      </c>
      <c r="Q19068" s="2" t="s">
        <v>37</v>
      </c>
      <c r="R19068" s="1" t="s">
        <v>718</v>
      </c>
      <c r="S19068" s="1" t="str">
        <f t="shared" si="606"/>
        <v>SAT|2|5|EXT|VEN|DIEF|CMED</v>
      </c>
      <c r="T19068" s="2" t="str">
        <f t="shared" si="605"/>
        <v>OK</v>
      </c>
    </row>
    <row r="19069" spans="1:20" x14ac:dyDescent="0.25">
      <c r="A19069" s="1">
        <v>307040103</v>
      </c>
      <c r="B19069" s="1" t="e">
        <f>VLOOKUP(A19069,[1]Maestra!A$1:C$746,2,0)</f>
        <v>#N/A</v>
      </c>
      <c r="C19069" s="1" t="e">
        <f>VLOOKUP(A19069,[1]Maestra!A$1:C$746,3,0)</f>
        <v>#N/A</v>
      </c>
      <c r="D19069" s="1" t="s">
        <v>20</v>
      </c>
      <c r="E19069" s="1">
        <v>2</v>
      </c>
      <c r="F19069" s="1">
        <v>5</v>
      </c>
      <c r="G19069" s="1" t="s">
        <v>32</v>
      </c>
      <c r="H19069" s="1">
        <v>9999</v>
      </c>
      <c r="I19069" s="1" t="s">
        <v>449</v>
      </c>
      <c r="J19069" s="1" t="s">
        <v>29</v>
      </c>
      <c r="K19069" s="1" t="s">
        <v>330</v>
      </c>
      <c r="Q19069" s="2" t="s">
        <v>37</v>
      </c>
      <c r="R19069" s="1" t="s">
        <v>718</v>
      </c>
      <c r="S19069" s="1" t="str">
        <f t="shared" si="606"/>
        <v>SAT|2|5|EXT|VEN|DIEF|CMIE</v>
      </c>
      <c r="T19069" s="2" t="str">
        <f t="shared" si="605"/>
        <v>OK</v>
      </c>
    </row>
    <row r="19070" spans="1:20" x14ac:dyDescent="0.25">
      <c r="A19070" s="1">
        <v>307040103</v>
      </c>
      <c r="B19070" s="1" t="e">
        <f>VLOOKUP(A19070,[1]Maestra!A$1:C$746,2,0)</f>
        <v>#N/A</v>
      </c>
      <c r="C19070" s="1" t="e">
        <f>VLOOKUP(A19070,[1]Maestra!A$1:C$746,3,0)</f>
        <v>#N/A</v>
      </c>
      <c r="D19070" s="1" t="s">
        <v>20</v>
      </c>
      <c r="E19070" s="1">
        <v>2</v>
      </c>
      <c r="F19070" s="1">
        <v>5</v>
      </c>
      <c r="G19070" s="1" t="s">
        <v>32</v>
      </c>
      <c r="H19070" s="1">
        <v>9999</v>
      </c>
      <c r="I19070" s="1" t="s">
        <v>449</v>
      </c>
      <c r="J19070" s="1" t="s">
        <v>29</v>
      </c>
      <c r="K19070" s="1" t="s">
        <v>331</v>
      </c>
      <c r="Q19070" s="2" t="s">
        <v>37</v>
      </c>
      <c r="R19070" s="1" t="s">
        <v>718</v>
      </c>
      <c r="S19070" s="1" t="str">
        <f t="shared" si="606"/>
        <v>SAT|2|5|EXT|VEN|DIEF|CPEM</v>
      </c>
      <c r="T19070" s="2" t="str">
        <f t="shared" si="605"/>
        <v>OK</v>
      </c>
    </row>
    <row r="19071" spans="1:20" x14ac:dyDescent="0.25">
      <c r="A19071" s="1">
        <v>307040103</v>
      </c>
      <c r="B19071" s="1" t="e">
        <f>VLOOKUP(A19071,[1]Maestra!A$1:C$746,2,0)</f>
        <v>#N/A</v>
      </c>
      <c r="C19071" s="1" t="e">
        <f>VLOOKUP(A19071,[1]Maestra!A$1:C$746,3,0)</f>
        <v>#N/A</v>
      </c>
      <c r="D19071" s="1" t="s">
        <v>20</v>
      </c>
      <c r="E19071" s="1">
        <v>2</v>
      </c>
      <c r="F19071" s="1">
        <v>5</v>
      </c>
      <c r="G19071" s="1" t="s">
        <v>32</v>
      </c>
      <c r="H19071" s="1">
        <v>9999</v>
      </c>
      <c r="I19071" s="1" t="s">
        <v>452</v>
      </c>
      <c r="J19071" s="1" t="s">
        <v>29</v>
      </c>
      <c r="K19071" s="1" t="s">
        <v>454</v>
      </c>
      <c r="Q19071" s="2" t="s">
        <v>37</v>
      </c>
      <c r="R19071" s="1" t="s">
        <v>718</v>
      </c>
      <c r="S19071" s="1" t="str">
        <f t="shared" si="606"/>
        <v>SAT|2|5|EXT|VIG|DIEF|CCNR</v>
      </c>
      <c r="T19071" s="2" t="str">
        <f t="shared" si="605"/>
        <v>OK</v>
      </c>
    </row>
    <row r="19072" spans="1:20" x14ac:dyDescent="0.25">
      <c r="A19072" s="1">
        <v>307040103</v>
      </c>
      <c r="B19072" s="1" t="e">
        <f>VLOOKUP(A19072,[1]Maestra!A$1:C$746,2,0)</f>
        <v>#N/A</v>
      </c>
      <c r="C19072" s="1" t="e">
        <f>VLOOKUP(A19072,[1]Maestra!A$1:C$746,3,0)</f>
        <v>#N/A</v>
      </c>
      <c r="D19072" s="1" t="s">
        <v>20</v>
      </c>
      <c r="E19072" s="1">
        <v>2</v>
      </c>
      <c r="F19072" s="1">
        <v>5</v>
      </c>
      <c r="G19072" s="1" t="s">
        <v>32</v>
      </c>
      <c r="H19072" s="1">
        <v>9999</v>
      </c>
      <c r="I19072" s="1" t="s">
        <v>452</v>
      </c>
      <c r="J19072" s="1" t="s">
        <v>29</v>
      </c>
      <c r="K19072" s="1" t="s">
        <v>325</v>
      </c>
      <c r="Q19072" s="2" t="s">
        <v>37</v>
      </c>
      <c r="R19072" s="1" t="s">
        <v>718</v>
      </c>
      <c r="S19072" s="1" t="str">
        <f t="shared" si="606"/>
        <v>SAT|2|5|EXT|VIG|DIEF|CMED</v>
      </c>
      <c r="T19072" s="2" t="str">
        <f t="shared" si="605"/>
        <v>OK</v>
      </c>
    </row>
    <row r="19073" spans="1:20" x14ac:dyDescent="0.25">
      <c r="A19073" s="1">
        <v>307040103</v>
      </c>
      <c r="B19073" s="1" t="e">
        <f>VLOOKUP(A19073,[1]Maestra!A$1:C$746,2,0)</f>
        <v>#N/A</v>
      </c>
      <c r="C19073" s="1" t="e">
        <f>VLOOKUP(A19073,[1]Maestra!A$1:C$746,3,0)</f>
        <v>#N/A</v>
      </c>
      <c r="D19073" s="1" t="s">
        <v>20</v>
      </c>
      <c r="E19073" s="1">
        <v>2</v>
      </c>
      <c r="F19073" s="1">
        <v>5</v>
      </c>
      <c r="G19073" s="1" t="s">
        <v>32</v>
      </c>
      <c r="H19073" s="1">
        <v>9999</v>
      </c>
      <c r="I19073" s="1" t="s">
        <v>452</v>
      </c>
      <c r="J19073" s="1" t="s">
        <v>29</v>
      </c>
      <c r="K19073" s="1" t="s">
        <v>330</v>
      </c>
      <c r="Q19073" s="2" t="s">
        <v>37</v>
      </c>
      <c r="R19073" s="1" t="s">
        <v>718</v>
      </c>
      <c r="S19073" s="1" t="str">
        <f t="shared" si="606"/>
        <v>SAT|2|5|EXT|VIG|DIEF|CMIE</v>
      </c>
      <c r="T19073" s="2" t="str">
        <f t="shared" si="605"/>
        <v>OK</v>
      </c>
    </row>
    <row r="19074" spans="1:20" x14ac:dyDescent="0.25">
      <c r="A19074" s="1">
        <v>307040103</v>
      </c>
      <c r="B19074" s="1" t="e">
        <f>VLOOKUP(A19074,[1]Maestra!A$1:C$746,2,0)</f>
        <v>#N/A</v>
      </c>
      <c r="C19074" s="1" t="e">
        <f>VLOOKUP(A19074,[1]Maestra!A$1:C$746,3,0)</f>
        <v>#N/A</v>
      </c>
      <c r="D19074" s="1" t="s">
        <v>20</v>
      </c>
      <c r="E19074" s="1">
        <v>2</v>
      </c>
      <c r="F19074" s="1">
        <v>5</v>
      </c>
      <c r="G19074" s="1" t="s">
        <v>32</v>
      </c>
      <c r="H19074" s="1">
        <v>9999</v>
      </c>
      <c r="I19074" s="1" t="s">
        <v>452</v>
      </c>
      <c r="J19074" s="1" t="s">
        <v>29</v>
      </c>
      <c r="K19074" s="1" t="s">
        <v>331</v>
      </c>
      <c r="Q19074" s="2" t="s">
        <v>37</v>
      </c>
      <c r="R19074" s="1" t="s">
        <v>718</v>
      </c>
      <c r="S19074" s="1" t="str">
        <f t="shared" si="606"/>
        <v>SAT|2|5|EXT|VIG|DIEF|CPEM</v>
      </c>
      <c r="T19074" s="2" t="str">
        <f t="shared" si="605"/>
        <v>OK</v>
      </c>
    </row>
    <row r="19075" spans="1:20" x14ac:dyDescent="0.25">
      <c r="A19075" s="1">
        <v>2101049902</v>
      </c>
      <c r="B19075" s="1">
        <f>VLOOKUP(A19075,[1]Maestra!A$1:C$746,2,0)</f>
        <v>0</v>
      </c>
      <c r="C19075" s="1" t="str">
        <f>VLOOKUP(A19075,[1]Maestra!A$1:C$746,3,0)</f>
        <v>Amex Acreedores</v>
      </c>
      <c r="D19075" s="1" t="s">
        <v>20</v>
      </c>
      <c r="E19075" s="1">
        <v>2</v>
      </c>
      <c r="F19075" s="1">
        <v>5</v>
      </c>
      <c r="G19075" s="1" t="s">
        <v>19</v>
      </c>
      <c r="H19075" s="1">
        <v>9999</v>
      </c>
      <c r="I19075" s="1" t="s">
        <v>453</v>
      </c>
      <c r="J19075" s="1" t="s">
        <v>33</v>
      </c>
      <c r="K19075" s="1" t="s">
        <v>327</v>
      </c>
      <c r="Q19075" s="2" t="s">
        <v>37</v>
      </c>
      <c r="R19075" s="1" t="s">
        <v>718</v>
      </c>
      <c r="S19075" s="1" t="str">
        <f t="shared" si="606"/>
        <v>SAT|2|5|REV|ACR|COMP|CCOR</v>
      </c>
      <c r="T19075" s="2" t="str">
        <f t="shared" ref="T19075:T19138" si="607">IF(COUNTIFS($D$2:$D$20413,D19075,$S$2:$S$20413,S19075,$A$2:$A$20413,"&lt;&gt;"&amp;A19075)&gt;0,"Conflicto","OK")</f>
        <v>OK</v>
      </c>
    </row>
    <row r="19076" spans="1:20" x14ac:dyDescent="0.25">
      <c r="A19076" s="1">
        <v>2101049902</v>
      </c>
      <c r="B19076" s="1">
        <f>VLOOKUP(A19076,[1]Maestra!A$1:C$746,2,0)</f>
        <v>0</v>
      </c>
      <c r="C19076" s="1" t="str">
        <f>VLOOKUP(A19076,[1]Maestra!A$1:C$746,3,0)</f>
        <v>Amex Acreedores</v>
      </c>
      <c r="D19076" s="1" t="s">
        <v>20</v>
      </c>
      <c r="E19076" s="1">
        <v>2</v>
      </c>
      <c r="F19076" s="1">
        <v>5</v>
      </c>
      <c r="G19076" s="1" t="s">
        <v>19</v>
      </c>
      <c r="H19076" s="1">
        <v>9999</v>
      </c>
      <c r="I19076" s="1" t="s">
        <v>453</v>
      </c>
      <c r="J19076" s="1" t="s">
        <v>33</v>
      </c>
      <c r="K19076" s="1" t="s">
        <v>324</v>
      </c>
      <c r="Q19076" s="2" t="s">
        <v>37</v>
      </c>
      <c r="R19076" s="1" t="s">
        <v>718</v>
      </c>
      <c r="S19076" s="1" t="str">
        <f t="shared" si="606"/>
        <v>SAT|2|5|REV|ACR|COMP|CCRV</v>
      </c>
      <c r="T19076" s="2" t="str">
        <f t="shared" si="607"/>
        <v>OK</v>
      </c>
    </row>
    <row r="19077" spans="1:20" x14ac:dyDescent="0.25">
      <c r="A19077" s="1">
        <v>2101049902</v>
      </c>
      <c r="B19077" s="1">
        <f>VLOOKUP(A19077,[1]Maestra!A$1:C$746,2,0)</f>
        <v>0</v>
      </c>
      <c r="C19077" s="1" t="str">
        <f>VLOOKUP(A19077,[1]Maestra!A$1:C$746,3,0)</f>
        <v>Amex Acreedores</v>
      </c>
      <c r="D19077" s="1" t="s">
        <v>20</v>
      </c>
      <c r="E19077" s="1">
        <v>2</v>
      </c>
      <c r="F19077" s="1">
        <v>5</v>
      </c>
      <c r="G19077" s="1" t="s">
        <v>19</v>
      </c>
      <c r="H19077" s="1">
        <v>9999</v>
      </c>
      <c r="I19077" s="1" t="s">
        <v>453</v>
      </c>
      <c r="J19077" s="1" t="s">
        <v>33</v>
      </c>
      <c r="K19077" s="1" t="s">
        <v>323</v>
      </c>
      <c r="Q19077" s="2" t="s">
        <v>37</v>
      </c>
      <c r="R19077" s="1" t="s">
        <v>718</v>
      </c>
      <c r="S19077" s="1" t="str">
        <f t="shared" si="606"/>
        <v>SAT|2|5|REV|ACR|COMP|CESP</v>
      </c>
      <c r="T19077" s="2" t="str">
        <f t="shared" si="607"/>
        <v>OK</v>
      </c>
    </row>
    <row r="19078" spans="1:20" x14ac:dyDescent="0.25">
      <c r="A19078" s="1">
        <v>2101049902</v>
      </c>
      <c r="B19078" s="1">
        <f>VLOOKUP(A19078,[1]Maestra!A$1:C$746,2,0)</f>
        <v>0</v>
      </c>
      <c r="C19078" s="1" t="str">
        <f>VLOOKUP(A19078,[1]Maestra!A$1:C$746,3,0)</f>
        <v>Amex Acreedores</v>
      </c>
      <c r="D19078" s="1" t="s">
        <v>20</v>
      </c>
      <c r="E19078" s="1">
        <v>2</v>
      </c>
      <c r="F19078" s="1">
        <v>5</v>
      </c>
      <c r="G19078" s="1" t="s">
        <v>19</v>
      </c>
      <c r="H19078" s="1">
        <v>9999</v>
      </c>
      <c r="I19078" s="1" t="s">
        <v>453</v>
      </c>
      <c r="J19078" s="1" t="s">
        <v>33</v>
      </c>
      <c r="K19078" s="1" t="s">
        <v>328</v>
      </c>
      <c r="Q19078" s="2" t="s">
        <v>37</v>
      </c>
      <c r="R19078" s="1" t="s">
        <v>718</v>
      </c>
      <c r="S19078" s="1" t="str">
        <f t="shared" si="606"/>
        <v>SAT|2|5|REV|ACR|COMP|CGEM</v>
      </c>
      <c r="T19078" s="2" t="str">
        <f t="shared" si="607"/>
        <v>OK</v>
      </c>
    </row>
    <row r="19079" spans="1:20" x14ac:dyDescent="0.25">
      <c r="A19079" s="1">
        <v>2101049902</v>
      </c>
      <c r="B19079" s="1">
        <f>VLOOKUP(A19079,[1]Maestra!A$1:C$746,2,0)</f>
        <v>0</v>
      </c>
      <c r="C19079" s="1" t="str">
        <f>VLOOKUP(A19079,[1]Maestra!A$1:C$746,3,0)</f>
        <v>Amex Acreedores</v>
      </c>
      <c r="D19079" s="1" t="s">
        <v>20</v>
      </c>
      <c r="E19079" s="1">
        <v>2</v>
      </c>
      <c r="F19079" s="1">
        <v>5</v>
      </c>
      <c r="G19079" s="1" t="s">
        <v>19</v>
      </c>
      <c r="H19079" s="1">
        <v>9999</v>
      </c>
      <c r="I19079" s="1" t="s">
        <v>453</v>
      </c>
      <c r="J19079" s="1" t="s">
        <v>33</v>
      </c>
      <c r="K19079" s="1" t="s">
        <v>329</v>
      </c>
      <c r="Q19079" s="2" t="s">
        <v>37</v>
      </c>
      <c r="R19079" s="1" t="s">
        <v>718</v>
      </c>
      <c r="S19079" s="1" t="str">
        <f t="shared" si="606"/>
        <v>SAT|2|5|REV|ACR|COMP|CIVA</v>
      </c>
      <c r="T19079" s="2" t="str">
        <f t="shared" si="607"/>
        <v>OK</v>
      </c>
    </row>
    <row r="19080" spans="1:20" x14ac:dyDescent="0.25">
      <c r="A19080" s="1">
        <v>2101049902</v>
      </c>
      <c r="B19080" s="1">
        <f>VLOOKUP(A19080,[1]Maestra!A$1:C$746,2,0)</f>
        <v>0</v>
      </c>
      <c r="C19080" s="1" t="str">
        <f>VLOOKUP(A19080,[1]Maestra!A$1:C$746,3,0)</f>
        <v>Amex Acreedores</v>
      </c>
      <c r="D19080" s="1" t="s">
        <v>20</v>
      </c>
      <c r="E19080" s="1">
        <v>2</v>
      </c>
      <c r="F19080" s="1">
        <v>5</v>
      </c>
      <c r="G19080" s="1" t="s">
        <v>19</v>
      </c>
      <c r="H19080" s="1">
        <v>9999</v>
      </c>
      <c r="I19080" s="1" t="s">
        <v>453</v>
      </c>
      <c r="J19080" s="1" t="s">
        <v>33</v>
      </c>
      <c r="K19080" s="1" t="s">
        <v>325</v>
      </c>
      <c r="Q19080" s="2" t="s">
        <v>37</v>
      </c>
      <c r="R19080" s="1" t="s">
        <v>718</v>
      </c>
      <c r="S19080" s="1" t="str">
        <f t="shared" si="606"/>
        <v>SAT|2|5|REV|ACR|COMP|CMED</v>
      </c>
      <c r="T19080" s="2" t="str">
        <f t="shared" si="607"/>
        <v>OK</v>
      </c>
    </row>
    <row r="19081" spans="1:20" x14ac:dyDescent="0.25">
      <c r="A19081" s="1">
        <v>2101049902</v>
      </c>
      <c r="B19081" s="1">
        <f>VLOOKUP(A19081,[1]Maestra!A$1:C$746,2,0)</f>
        <v>0</v>
      </c>
      <c r="C19081" s="1" t="str">
        <f>VLOOKUP(A19081,[1]Maestra!A$1:C$746,3,0)</f>
        <v>Amex Acreedores</v>
      </c>
      <c r="D19081" s="1" t="s">
        <v>20</v>
      </c>
      <c r="E19081" s="1">
        <v>2</v>
      </c>
      <c r="F19081" s="1">
        <v>5</v>
      </c>
      <c r="G19081" s="1" t="s">
        <v>19</v>
      </c>
      <c r="H19081" s="1">
        <v>9999</v>
      </c>
      <c r="I19081" s="1" t="s">
        <v>453</v>
      </c>
      <c r="J19081" s="1" t="s">
        <v>33</v>
      </c>
      <c r="K19081" s="1" t="s">
        <v>330</v>
      </c>
      <c r="Q19081" s="2" t="s">
        <v>37</v>
      </c>
      <c r="R19081" s="1" t="s">
        <v>718</v>
      </c>
      <c r="S19081" s="1" t="str">
        <f t="shared" si="606"/>
        <v>SAT|2|5|REV|ACR|COMP|CMIE</v>
      </c>
      <c r="T19081" s="2" t="str">
        <f t="shared" si="607"/>
        <v>OK</v>
      </c>
    </row>
    <row r="19082" spans="1:20" x14ac:dyDescent="0.25">
      <c r="A19082" s="1">
        <v>2101049902</v>
      </c>
      <c r="B19082" s="1">
        <f>VLOOKUP(A19082,[1]Maestra!A$1:C$746,2,0)</f>
        <v>0</v>
      </c>
      <c r="C19082" s="1" t="str">
        <f>VLOOKUP(A19082,[1]Maestra!A$1:C$746,3,0)</f>
        <v>Amex Acreedores</v>
      </c>
      <c r="D19082" s="1" t="s">
        <v>20</v>
      </c>
      <c r="E19082" s="1">
        <v>2</v>
      </c>
      <c r="F19082" s="1">
        <v>5</v>
      </c>
      <c r="G19082" s="1" t="s">
        <v>19</v>
      </c>
      <c r="H19082" s="1">
        <v>9999</v>
      </c>
      <c r="I19082" s="1" t="s">
        <v>453</v>
      </c>
      <c r="J19082" s="1" t="s">
        <v>33</v>
      </c>
      <c r="K19082" s="1" t="s">
        <v>331</v>
      </c>
      <c r="Q19082" s="2" t="s">
        <v>37</v>
      </c>
      <c r="R19082" s="1" t="s">
        <v>718</v>
      </c>
      <c r="S19082" s="1" t="str">
        <f t="shared" si="606"/>
        <v>SAT|2|5|REV|ACR|COMP|CPEM</v>
      </c>
      <c r="T19082" s="2" t="str">
        <f t="shared" si="607"/>
        <v>OK</v>
      </c>
    </row>
    <row r="19083" spans="1:20" x14ac:dyDescent="0.25">
      <c r="A19083" s="1">
        <v>2101049902</v>
      </c>
      <c r="B19083" s="1">
        <f>VLOOKUP(A19083,[1]Maestra!A$1:C$746,2,0)</f>
        <v>0</v>
      </c>
      <c r="C19083" s="1" t="str">
        <f>VLOOKUP(A19083,[1]Maestra!A$1:C$746,3,0)</f>
        <v>Amex Acreedores</v>
      </c>
      <c r="D19083" s="1" t="s">
        <v>20</v>
      </c>
      <c r="E19083" s="1">
        <v>2</v>
      </c>
      <c r="F19083" s="1">
        <v>5</v>
      </c>
      <c r="G19083" s="1" t="s">
        <v>19</v>
      </c>
      <c r="H19083" s="1">
        <v>9999</v>
      </c>
      <c r="I19083" s="1" t="s">
        <v>453</v>
      </c>
      <c r="J19083" s="1" t="s">
        <v>29</v>
      </c>
      <c r="K19083" s="1" t="s">
        <v>327</v>
      </c>
      <c r="Q19083" s="2" t="s">
        <v>37</v>
      </c>
      <c r="R19083" s="1" t="s">
        <v>718</v>
      </c>
      <c r="S19083" s="1" t="str">
        <f t="shared" si="606"/>
        <v>SAT|2|5|REV|ACR|DIEF|CCOR</v>
      </c>
      <c r="T19083" s="2" t="str">
        <f t="shared" si="607"/>
        <v>OK</v>
      </c>
    </row>
    <row r="19084" spans="1:20" x14ac:dyDescent="0.25">
      <c r="A19084" s="1">
        <v>2101049902</v>
      </c>
      <c r="B19084" s="1">
        <f>VLOOKUP(A19084,[1]Maestra!A$1:C$746,2,0)</f>
        <v>0</v>
      </c>
      <c r="C19084" s="1" t="str">
        <f>VLOOKUP(A19084,[1]Maestra!A$1:C$746,3,0)</f>
        <v>Amex Acreedores</v>
      </c>
      <c r="D19084" s="1" t="s">
        <v>20</v>
      </c>
      <c r="E19084" s="1">
        <v>2</v>
      </c>
      <c r="F19084" s="1">
        <v>5</v>
      </c>
      <c r="G19084" s="1" t="s">
        <v>19</v>
      </c>
      <c r="H19084" s="1">
        <v>9999</v>
      </c>
      <c r="I19084" s="1" t="s">
        <v>453</v>
      </c>
      <c r="J19084" s="1" t="s">
        <v>29</v>
      </c>
      <c r="K19084" s="1" t="s">
        <v>324</v>
      </c>
      <c r="Q19084" s="2" t="s">
        <v>37</v>
      </c>
      <c r="R19084" s="1" t="s">
        <v>718</v>
      </c>
      <c r="S19084" s="1" t="str">
        <f t="shared" si="606"/>
        <v>SAT|2|5|REV|ACR|DIEF|CCRV</v>
      </c>
      <c r="T19084" s="2" t="str">
        <f t="shared" si="607"/>
        <v>OK</v>
      </c>
    </row>
    <row r="19085" spans="1:20" x14ac:dyDescent="0.25">
      <c r="A19085" s="1">
        <v>2101049902</v>
      </c>
      <c r="B19085" s="1">
        <f>VLOOKUP(A19085,[1]Maestra!A$1:C$746,2,0)</f>
        <v>0</v>
      </c>
      <c r="C19085" s="1" t="str">
        <f>VLOOKUP(A19085,[1]Maestra!A$1:C$746,3,0)</f>
        <v>Amex Acreedores</v>
      </c>
      <c r="D19085" s="1" t="s">
        <v>20</v>
      </c>
      <c r="E19085" s="1">
        <v>2</v>
      </c>
      <c r="F19085" s="1">
        <v>5</v>
      </c>
      <c r="G19085" s="1" t="s">
        <v>19</v>
      </c>
      <c r="H19085" s="1">
        <v>9999</v>
      </c>
      <c r="I19085" s="1" t="s">
        <v>453</v>
      </c>
      <c r="J19085" s="1" t="s">
        <v>29</v>
      </c>
      <c r="K19085" s="1" t="s">
        <v>323</v>
      </c>
      <c r="Q19085" s="2" t="s">
        <v>37</v>
      </c>
      <c r="R19085" s="1" t="s">
        <v>718</v>
      </c>
      <c r="S19085" s="1" t="str">
        <f t="shared" si="606"/>
        <v>SAT|2|5|REV|ACR|DIEF|CESP</v>
      </c>
      <c r="T19085" s="2" t="str">
        <f t="shared" si="607"/>
        <v>OK</v>
      </c>
    </row>
    <row r="19086" spans="1:20" x14ac:dyDescent="0.25">
      <c r="A19086" s="1">
        <v>2101049902</v>
      </c>
      <c r="B19086" s="1">
        <f>VLOOKUP(A19086,[1]Maestra!A$1:C$746,2,0)</f>
        <v>0</v>
      </c>
      <c r="C19086" s="1" t="str">
        <f>VLOOKUP(A19086,[1]Maestra!A$1:C$746,3,0)</f>
        <v>Amex Acreedores</v>
      </c>
      <c r="D19086" s="1" t="s">
        <v>20</v>
      </c>
      <c r="E19086" s="1">
        <v>2</v>
      </c>
      <c r="F19086" s="1">
        <v>5</v>
      </c>
      <c r="G19086" s="1" t="s">
        <v>19</v>
      </c>
      <c r="H19086" s="1">
        <v>9999</v>
      </c>
      <c r="I19086" s="1" t="s">
        <v>453</v>
      </c>
      <c r="J19086" s="1" t="s">
        <v>29</v>
      </c>
      <c r="K19086" s="1" t="s">
        <v>328</v>
      </c>
      <c r="Q19086" s="2" t="s">
        <v>37</v>
      </c>
      <c r="R19086" s="1" t="s">
        <v>718</v>
      </c>
      <c r="S19086" s="1" t="str">
        <f t="shared" si="606"/>
        <v>SAT|2|5|REV|ACR|DIEF|CGEM</v>
      </c>
      <c r="T19086" s="2" t="str">
        <f t="shared" si="607"/>
        <v>OK</v>
      </c>
    </row>
    <row r="19087" spans="1:20" x14ac:dyDescent="0.25">
      <c r="A19087" s="1">
        <v>2101049902</v>
      </c>
      <c r="B19087" s="1">
        <f>VLOOKUP(A19087,[1]Maestra!A$1:C$746,2,0)</f>
        <v>0</v>
      </c>
      <c r="C19087" s="1" t="str">
        <f>VLOOKUP(A19087,[1]Maestra!A$1:C$746,3,0)</f>
        <v>Amex Acreedores</v>
      </c>
      <c r="D19087" s="1" t="s">
        <v>20</v>
      </c>
      <c r="E19087" s="1">
        <v>2</v>
      </c>
      <c r="F19087" s="1">
        <v>5</v>
      </c>
      <c r="G19087" s="1" t="s">
        <v>19</v>
      </c>
      <c r="H19087" s="1">
        <v>9999</v>
      </c>
      <c r="I19087" s="1" t="s">
        <v>453</v>
      </c>
      <c r="J19087" s="1" t="s">
        <v>29</v>
      </c>
      <c r="K19087" s="1" t="s">
        <v>329</v>
      </c>
      <c r="Q19087" s="2" t="s">
        <v>37</v>
      </c>
      <c r="R19087" s="1" t="s">
        <v>718</v>
      </c>
      <c r="S19087" s="1" t="str">
        <f t="shared" si="606"/>
        <v>SAT|2|5|REV|ACR|DIEF|CIVA</v>
      </c>
      <c r="T19087" s="2" t="str">
        <f t="shared" si="607"/>
        <v>OK</v>
      </c>
    </row>
    <row r="19088" spans="1:20" x14ac:dyDescent="0.25">
      <c r="A19088" s="1">
        <v>2101049902</v>
      </c>
      <c r="B19088" s="1">
        <f>VLOOKUP(A19088,[1]Maestra!A$1:C$746,2,0)</f>
        <v>0</v>
      </c>
      <c r="C19088" s="1" t="str">
        <f>VLOOKUP(A19088,[1]Maestra!A$1:C$746,3,0)</f>
        <v>Amex Acreedores</v>
      </c>
      <c r="D19088" s="1" t="s">
        <v>20</v>
      </c>
      <c r="E19088" s="1">
        <v>2</v>
      </c>
      <c r="F19088" s="1">
        <v>5</v>
      </c>
      <c r="G19088" s="1" t="s">
        <v>19</v>
      </c>
      <c r="H19088" s="1">
        <v>9999</v>
      </c>
      <c r="I19088" s="1" t="s">
        <v>453</v>
      </c>
      <c r="J19088" s="1" t="s">
        <v>29</v>
      </c>
      <c r="K19088" s="1" t="s">
        <v>325</v>
      </c>
      <c r="Q19088" s="2" t="s">
        <v>37</v>
      </c>
      <c r="R19088" s="1" t="s">
        <v>718</v>
      </c>
      <c r="S19088" s="1" t="str">
        <f t="shared" si="606"/>
        <v>SAT|2|5|REV|ACR|DIEF|CMED</v>
      </c>
      <c r="T19088" s="2" t="str">
        <f t="shared" si="607"/>
        <v>OK</v>
      </c>
    </row>
    <row r="19089" spans="1:20" x14ac:dyDescent="0.25">
      <c r="A19089" s="1">
        <v>2101049902</v>
      </c>
      <c r="B19089" s="1">
        <f>VLOOKUP(A19089,[1]Maestra!A$1:C$746,2,0)</f>
        <v>0</v>
      </c>
      <c r="C19089" s="1" t="str">
        <f>VLOOKUP(A19089,[1]Maestra!A$1:C$746,3,0)</f>
        <v>Amex Acreedores</v>
      </c>
      <c r="D19089" s="1" t="s">
        <v>20</v>
      </c>
      <c r="E19089" s="1">
        <v>2</v>
      </c>
      <c r="F19089" s="1">
        <v>5</v>
      </c>
      <c r="G19089" s="1" t="s">
        <v>19</v>
      </c>
      <c r="H19089" s="1">
        <v>9999</v>
      </c>
      <c r="I19089" s="1" t="s">
        <v>453</v>
      </c>
      <c r="J19089" s="1" t="s">
        <v>29</v>
      </c>
      <c r="K19089" s="1" t="s">
        <v>330</v>
      </c>
      <c r="Q19089" s="2" t="s">
        <v>37</v>
      </c>
      <c r="R19089" s="1" t="s">
        <v>718</v>
      </c>
      <c r="S19089" s="1" t="str">
        <f t="shared" si="606"/>
        <v>SAT|2|5|REV|ACR|DIEF|CMIE</v>
      </c>
      <c r="T19089" s="2" t="str">
        <f t="shared" si="607"/>
        <v>OK</v>
      </c>
    </row>
    <row r="19090" spans="1:20" x14ac:dyDescent="0.25">
      <c r="A19090" s="1">
        <v>2101049902</v>
      </c>
      <c r="B19090" s="1">
        <f>VLOOKUP(A19090,[1]Maestra!A$1:C$746,2,0)</f>
        <v>0</v>
      </c>
      <c r="C19090" s="1" t="str">
        <f>VLOOKUP(A19090,[1]Maestra!A$1:C$746,3,0)</f>
        <v>Amex Acreedores</v>
      </c>
      <c r="D19090" s="1" t="s">
        <v>20</v>
      </c>
      <c r="E19090" s="1">
        <v>2</v>
      </c>
      <c r="F19090" s="1">
        <v>5</v>
      </c>
      <c r="G19090" s="1" t="s">
        <v>19</v>
      </c>
      <c r="H19090" s="1">
        <v>9999</v>
      </c>
      <c r="I19090" s="1" t="s">
        <v>453</v>
      </c>
      <c r="J19090" s="1" t="s">
        <v>29</v>
      </c>
      <c r="K19090" s="1" t="s">
        <v>331</v>
      </c>
      <c r="Q19090" s="2" t="s">
        <v>37</v>
      </c>
      <c r="R19090" s="1" t="s">
        <v>718</v>
      </c>
      <c r="S19090" s="1" t="str">
        <f t="shared" si="606"/>
        <v>SAT|2|5|REV|ACR|DIEF|CPEM</v>
      </c>
      <c r="T19090" s="2" t="str">
        <f t="shared" si="607"/>
        <v>OK</v>
      </c>
    </row>
    <row r="19091" spans="1:20" x14ac:dyDescent="0.25">
      <c r="A19091" s="1">
        <v>307040101</v>
      </c>
      <c r="B19091" s="1" t="e">
        <f>VLOOKUP(A19091,[1]Maestra!A$1:C$746,2,0)</f>
        <v>#N/A</v>
      </c>
      <c r="C19091" s="1" t="e">
        <f>VLOOKUP(A19091,[1]Maestra!A$1:C$746,3,0)</f>
        <v>#N/A</v>
      </c>
      <c r="D19091" s="1" t="s">
        <v>20</v>
      </c>
      <c r="E19091" s="1">
        <v>2</v>
      </c>
      <c r="F19091" s="1">
        <v>5</v>
      </c>
      <c r="G19091" s="1" t="s">
        <v>19</v>
      </c>
      <c r="H19091" s="1">
        <v>9999</v>
      </c>
      <c r="I19091" s="1" t="s">
        <v>449</v>
      </c>
      <c r="J19091" s="1" t="s">
        <v>33</v>
      </c>
      <c r="K19091" s="1" t="s">
        <v>327</v>
      </c>
      <c r="Q19091" s="2" t="s">
        <v>37</v>
      </c>
      <c r="R19091" s="1" t="s">
        <v>718</v>
      </c>
      <c r="S19091" s="1" t="str">
        <f t="shared" si="606"/>
        <v>SAT|2|5|REV|VEN|COMP|CCOR</v>
      </c>
      <c r="T19091" s="2" t="str">
        <f t="shared" si="607"/>
        <v>OK</v>
      </c>
    </row>
    <row r="19092" spans="1:20" x14ac:dyDescent="0.25">
      <c r="A19092" s="1">
        <v>307040101</v>
      </c>
      <c r="B19092" s="1" t="e">
        <f>VLOOKUP(A19092,[1]Maestra!A$1:C$746,2,0)</f>
        <v>#N/A</v>
      </c>
      <c r="C19092" s="1" t="e">
        <f>VLOOKUP(A19092,[1]Maestra!A$1:C$746,3,0)</f>
        <v>#N/A</v>
      </c>
      <c r="D19092" s="1" t="s">
        <v>20</v>
      </c>
      <c r="E19092" s="1">
        <v>2</v>
      </c>
      <c r="F19092" s="1">
        <v>5</v>
      </c>
      <c r="G19092" s="1" t="s">
        <v>19</v>
      </c>
      <c r="H19092" s="1">
        <v>9999</v>
      </c>
      <c r="I19092" s="1" t="s">
        <v>449</v>
      </c>
      <c r="J19092" s="1" t="s">
        <v>33</v>
      </c>
      <c r="K19092" s="1" t="s">
        <v>324</v>
      </c>
      <c r="Q19092" s="2" t="s">
        <v>37</v>
      </c>
      <c r="R19092" s="1" t="s">
        <v>718</v>
      </c>
      <c r="S19092" s="1" t="str">
        <f t="shared" si="606"/>
        <v>SAT|2|5|REV|VEN|COMP|CCRV</v>
      </c>
      <c r="T19092" s="2" t="str">
        <f t="shared" si="607"/>
        <v>OK</v>
      </c>
    </row>
    <row r="19093" spans="1:20" x14ac:dyDescent="0.25">
      <c r="A19093" s="1">
        <v>307040101</v>
      </c>
      <c r="B19093" s="1" t="e">
        <f>VLOOKUP(A19093,[1]Maestra!A$1:C$746,2,0)</f>
        <v>#N/A</v>
      </c>
      <c r="C19093" s="1" t="e">
        <f>VLOOKUP(A19093,[1]Maestra!A$1:C$746,3,0)</f>
        <v>#N/A</v>
      </c>
      <c r="D19093" s="1" t="s">
        <v>20</v>
      </c>
      <c r="E19093" s="1">
        <v>2</v>
      </c>
      <c r="F19093" s="1">
        <v>5</v>
      </c>
      <c r="G19093" s="1" t="s">
        <v>19</v>
      </c>
      <c r="H19093" s="1">
        <v>9999</v>
      </c>
      <c r="I19093" s="1" t="s">
        <v>449</v>
      </c>
      <c r="J19093" s="1" t="s">
        <v>33</v>
      </c>
      <c r="K19093" s="1" t="s">
        <v>323</v>
      </c>
      <c r="Q19093" s="2" t="s">
        <v>37</v>
      </c>
      <c r="R19093" s="1" t="s">
        <v>718</v>
      </c>
      <c r="S19093" s="1" t="str">
        <f t="shared" si="606"/>
        <v>SAT|2|5|REV|VEN|COMP|CESP</v>
      </c>
      <c r="T19093" s="2" t="str">
        <f t="shared" si="607"/>
        <v>OK</v>
      </c>
    </row>
    <row r="19094" spans="1:20" x14ac:dyDescent="0.25">
      <c r="A19094" s="1">
        <v>307040101</v>
      </c>
      <c r="B19094" s="1" t="e">
        <f>VLOOKUP(A19094,[1]Maestra!A$1:C$746,2,0)</f>
        <v>#N/A</v>
      </c>
      <c r="C19094" s="1" t="e">
        <f>VLOOKUP(A19094,[1]Maestra!A$1:C$746,3,0)</f>
        <v>#N/A</v>
      </c>
      <c r="D19094" s="1" t="s">
        <v>20</v>
      </c>
      <c r="E19094" s="1">
        <v>2</v>
      </c>
      <c r="F19094" s="1">
        <v>5</v>
      </c>
      <c r="G19094" s="1" t="s">
        <v>19</v>
      </c>
      <c r="H19094" s="1">
        <v>9999</v>
      </c>
      <c r="I19094" s="1" t="s">
        <v>449</v>
      </c>
      <c r="J19094" s="1" t="s">
        <v>33</v>
      </c>
      <c r="K19094" s="1" t="s">
        <v>328</v>
      </c>
      <c r="Q19094" s="2" t="s">
        <v>37</v>
      </c>
      <c r="R19094" s="1" t="s">
        <v>718</v>
      </c>
      <c r="S19094" s="1" t="str">
        <f t="shared" si="606"/>
        <v>SAT|2|5|REV|VEN|COMP|CGEM</v>
      </c>
      <c r="T19094" s="2" t="str">
        <f t="shared" si="607"/>
        <v>OK</v>
      </c>
    </row>
    <row r="19095" spans="1:20" x14ac:dyDescent="0.25">
      <c r="A19095" s="1">
        <v>307040101</v>
      </c>
      <c r="B19095" s="1" t="e">
        <f>VLOOKUP(A19095,[1]Maestra!A$1:C$746,2,0)</f>
        <v>#N/A</v>
      </c>
      <c r="C19095" s="1" t="e">
        <f>VLOOKUP(A19095,[1]Maestra!A$1:C$746,3,0)</f>
        <v>#N/A</v>
      </c>
      <c r="D19095" s="1" t="s">
        <v>20</v>
      </c>
      <c r="E19095" s="1">
        <v>2</v>
      </c>
      <c r="F19095" s="1">
        <v>5</v>
      </c>
      <c r="G19095" s="1" t="s">
        <v>19</v>
      </c>
      <c r="H19095" s="1">
        <v>9999</v>
      </c>
      <c r="I19095" s="1" t="s">
        <v>449</v>
      </c>
      <c r="J19095" s="1" t="s">
        <v>33</v>
      </c>
      <c r="K19095" s="1" t="s">
        <v>329</v>
      </c>
      <c r="Q19095" s="2" t="s">
        <v>37</v>
      </c>
      <c r="R19095" s="1" t="s">
        <v>718</v>
      </c>
      <c r="S19095" s="1" t="str">
        <f t="shared" si="606"/>
        <v>SAT|2|5|REV|VEN|COMP|CIVA</v>
      </c>
      <c r="T19095" s="2" t="str">
        <f t="shared" si="607"/>
        <v>OK</v>
      </c>
    </row>
    <row r="19096" spans="1:20" x14ac:dyDescent="0.25">
      <c r="A19096" s="1">
        <v>307040101</v>
      </c>
      <c r="B19096" s="1" t="e">
        <f>VLOOKUP(A19096,[1]Maestra!A$1:C$746,2,0)</f>
        <v>#N/A</v>
      </c>
      <c r="C19096" s="1" t="e">
        <f>VLOOKUP(A19096,[1]Maestra!A$1:C$746,3,0)</f>
        <v>#N/A</v>
      </c>
      <c r="D19096" s="1" t="s">
        <v>20</v>
      </c>
      <c r="E19096" s="1">
        <v>2</v>
      </c>
      <c r="F19096" s="1">
        <v>5</v>
      </c>
      <c r="G19096" s="1" t="s">
        <v>19</v>
      </c>
      <c r="H19096" s="1">
        <v>9999</v>
      </c>
      <c r="I19096" s="1" t="s">
        <v>449</v>
      </c>
      <c r="J19096" s="1" t="s">
        <v>33</v>
      </c>
      <c r="K19096" s="1" t="s">
        <v>325</v>
      </c>
      <c r="Q19096" s="2" t="s">
        <v>37</v>
      </c>
      <c r="R19096" s="1" t="s">
        <v>718</v>
      </c>
      <c r="S19096" s="1" t="str">
        <f t="shared" si="606"/>
        <v>SAT|2|5|REV|VEN|COMP|CMED</v>
      </c>
      <c r="T19096" s="2" t="str">
        <f t="shared" si="607"/>
        <v>OK</v>
      </c>
    </row>
    <row r="19097" spans="1:20" x14ac:dyDescent="0.25">
      <c r="A19097" s="1">
        <v>307040101</v>
      </c>
      <c r="B19097" s="1" t="e">
        <f>VLOOKUP(A19097,[1]Maestra!A$1:C$746,2,0)</f>
        <v>#N/A</v>
      </c>
      <c r="C19097" s="1" t="e">
        <f>VLOOKUP(A19097,[1]Maestra!A$1:C$746,3,0)</f>
        <v>#N/A</v>
      </c>
      <c r="D19097" s="1" t="s">
        <v>20</v>
      </c>
      <c r="E19097" s="1">
        <v>2</v>
      </c>
      <c r="F19097" s="1">
        <v>5</v>
      </c>
      <c r="G19097" s="1" t="s">
        <v>19</v>
      </c>
      <c r="H19097" s="1">
        <v>9999</v>
      </c>
      <c r="I19097" s="1" t="s">
        <v>449</v>
      </c>
      <c r="J19097" s="1" t="s">
        <v>33</v>
      </c>
      <c r="K19097" s="1" t="s">
        <v>330</v>
      </c>
      <c r="Q19097" s="2" t="s">
        <v>37</v>
      </c>
      <c r="R19097" s="1" t="s">
        <v>718</v>
      </c>
      <c r="S19097" s="1" t="str">
        <f t="shared" si="606"/>
        <v>SAT|2|5|REV|VEN|COMP|CMIE</v>
      </c>
      <c r="T19097" s="2" t="str">
        <f t="shared" si="607"/>
        <v>OK</v>
      </c>
    </row>
    <row r="19098" spans="1:20" x14ac:dyDescent="0.25">
      <c r="A19098" s="1">
        <v>307040101</v>
      </c>
      <c r="B19098" s="1" t="e">
        <f>VLOOKUP(A19098,[1]Maestra!A$1:C$746,2,0)</f>
        <v>#N/A</v>
      </c>
      <c r="C19098" s="1" t="e">
        <f>VLOOKUP(A19098,[1]Maestra!A$1:C$746,3,0)</f>
        <v>#N/A</v>
      </c>
      <c r="D19098" s="1" t="s">
        <v>20</v>
      </c>
      <c r="E19098" s="1">
        <v>2</v>
      </c>
      <c r="F19098" s="1">
        <v>5</v>
      </c>
      <c r="G19098" s="1" t="s">
        <v>19</v>
      </c>
      <c r="H19098" s="1">
        <v>9999</v>
      </c>
      <c r="I19098" s="1" t="s">
        <v>449</v>
      </c>
      <c r="J19098" s="1" t="s">
        <v>33</v>
      </c>
      <c r="K19098" s="1" t="s">
        <v>331</v>
      </c>
      <c r="Q19098" s="2" t="s">
        <v>37</v>
      </c>
      <c r="R19098" s="1" t="s">
        <v>718</v>
      </c>
      <c r="S19098" s="1" t="str">
        <f t="shared" si="606"/>
        <v>SAT|2|5|REV|VEN|COMP|CPEM</v>
      </c>
      <c r="T19098" s="2" t="str">
        <f t="shared" si="607"/>
        <v>OK</v>
      </c>
    </row>
    <row r="19099" spans="1:20" x14ac:dyDescent="0.25">
      <c r="A19099" s="1">
        <v>307040107</v>
      </c>
      <c r="B19099" s="1" t="e">
        <f>VLOOKUP(A19099,[1]Maestra!A$1:C$746,2,0)</f>
        <v>#N/A</v>
      </c>
      <c r="C19099" s="1" t="e">
        <f>VLOOKUP(A19099,[1]Maestra!A$1:C$746,3,0)</f>
        <v>#N/A</v>
      </c>
      <c r="D19099" s="1" t="s">
        <v>20</v>
      </c>
      <c r="E19099" s="1">
        <v>2</v>
      </c>
      <c r="F19099" s="1">
        <v>5</v>
      </c>
      <c r="G19099" s="1" t="s">
        <v>19</v>
      </c>
      <c r="H19099" s="1">
        <v>9999</v>
      </c>
      <c r="I19099" s="1" t="s">
        <v>449</v>
      </c>
      <c r="J19099" s="1" t="s">
        <v>29</v>
      </c>
      <c r="K19099" s="1" t="s">
        <v>327</v>
      </c>
      <c r="Q19099" s="2" t="s">
        <v>37</v>
      </c>
      <c r="R19099" s="1" t="s">
        <v>718</v>
      </c>
      <c r="S19099" s="1" t="str">
        <f t="shared" si="606"/>
        <v>SAT|2|5|REV|VEN|DIEF|CCOR</v>
      </c>
      <c r="T19099" s="2" t="str">
        <f t="shared" si="607"/>
        <v>OK</v>
      </c>
    </row>
    <row r="19100" spans="1:20" x14ac:dyDescent="0.25">
      <c r="A19100" s="1">
        <v>307040107</v>
      </c>
      <c r="B19100" s="1" t="e">
        <f>VLOOKUP(A19100,[1]Maestra!A$1:C$746,2,0)</f>
        <v>#N/A</v>
      </c>
      <c r="C19100" s="1" t="e">
        <f>VLOOKUP(A19100,[1]Maestra!A$1:C$746,3,0)</f>
        <v>#N/A</v>
      </c>
      <c r="D19100" s="1" t="s">
        <v>20</v>
      </c>
      <c r="E19100" s="1">
        <v>2</v>
      </c>
      <c r="F19100" s="1">
        <v>5</v>
      </c>
      <c r="G19100" s="1" t="s">
        <v>19</v>
      </c>
      <c r="H19100" s="1">
        <v>9999</v>
      </c>
      <c r="I19100" s="1" t="s">
        <v>449</v>
      </c>
      <c r="J19100" s="1" t="s">
        <v>29</v>
      </c>
      <c r="K19100" s="1" t="s">
        <v>324</v>
      </c>
      <c r="Q19100" s="2" t="s">
        <v>37</v>
      </c>
      <c r="R19100" s="1" t="s">
        <v>718</v>
      </c>
      <c r="S19100" s="1" t="str">
        <f t="shared" si="606"/>
        <v>SAT|2|5|REV|VEN|DIEF|CCRV</v>
      </c>
      <c r="T19100" s="2" t="str">
        <f t="shared" si="607"/>
        <v>OK</v>
      </c>
    </row>
    <row r="19101" spans="1:20" x14ac:dyDescent="0.25">
      <c r="A19101" s="1">
        <v>307040107</v>
      </c>
      <c r="B19101" s="1" t="e">
        <f>VLOOKUP(A19101,[1]Maestra!A$1:C$746,2,0)</f>
        <v>#N/A</v>
      </c>
      <c r="C19101" s="1" t="e">
        <f>VLOOKUP(A19101,[1]Maestra!A$1:C$746,3,0)</f>
        <v>#N/A</v>
      </c>
      <c r="D19101" s="1" t="s">
        <v>20</v>
      </c>
      <c r="E19101" s="1">
        <v>2</v>
      </c>
      <c r="F19101" s="1">
        <v>5</v>
      </c>
      <c r="G19101" s="1" t="s">
        <v>19</v>
      </c>
      <c r="H19101" s="1">
        <v>9999</v>
      </c>
      <c r="I19101" s="1" t="s">
        <v>449</v>
      </c>
      <c r="J19101" s="1" t="s">
        <v>29</v>
      </c>
      <c r="K19101" s="1" t="s">
        <v>323</v>
      </c>
      <c r="Q19101" s="2" t="s">
        <v>37</v>
      </c>
      <c r="R19101" s="1" t="s">
        <v>718</v>
      </c>
      <c r="S19101" s="1" t="str">
        <f t="shared" si="606"/>
        <v>SAT|2|5|REV|VEN|DIEF|CESP</v>
      </c>
      <c r="T19101" s="2" t="str">
        <f t="shared" si="607"/>
        <v>OK</v>
      </c>
    </row>
    <row r="19102" spans="1:20" x14ac:dyDescent="0.25">
      <c r="A19102" s="1">
        <v>307040107</v>
      </c>
      <c r="B19102" s="1" t="e">
        <f>VLOOKUP(A19102,[1]Maestra!A$1:C$746,2,0)</f>
        <v>#N/A</v>
      </c>
      <c r="C19102" s="1" t="e">
        <f>VLOOKUP(A19102,[1]Maestra!A$1:C$746,3,0)</f>
        <v>#N/A</v>
      </c>
      <c r="D19102" s="1" t="s">
        <v>20</v>
      </c>
      <c r="E19102" s="1">
        <v>2</v>
      </c>
      <c r="F19102" s="1">
        <v>5</v>
      </c>
      <c r="G19102" s="1" t="s">
        <v>19</v>
      </c>
      <c r="H19102" s="1">
        <v>9999</v>
      </c>
      <c r="I19102" s="1" t="s">
        <v>449</v>
      </c>
      <c r="J19102" s="1" t="s">
        <v>29</v>
      </c>
      <c r="K19102" s="1" t="s">
        <v>328</v>
      </c>
      <c r="Q19102" s="2" t="s">
        <v>37</v>
      </c>
      <c r="R19102" s="1" t="s">
        <v>718</v>
      </c>
      <c r="S19102" s="1" t="str">
        <f t="shared" si="606"/>
        <v>SAT|2|5|REV|VEN|DIEF|CGEM</v>
      </c>
      <c r="T19102" s="2" t="str">
        <f t="shared" si="607"/>
        <v>OK</v>
      </c>
    </row>
    <row r="19103" spans="1:20" x14ac:dyDescent="0.25">
      <c r="A19103" s="1">
        <v>307040107</v>
      </c>
      <c r="B19103" s="1" t="e">
        <f>VLOOKUP(A19103,[1]Maestra!A$1:C$746,2,0)</f>
        <v>#N/A</v>
      </c>
      <c r="C19103" s="1" t="e">
        <f>VLOOKUP(A19103,[1]Maestra!A$1:C$746,3,0)</f>
        <v>#N/A</v>
      </c>
      <c r="D19103" s="1" t="s">
        <v>20</v>
      </c>
      <c r="E19103" s="1">
        <v>2</v>
      </c>
      <c r="F19103" s="1">
        <v>5</v>
      </c>
      <c r="G19103" s="1" t="s">
        <v>19</v>
      </c>
      <c r="H19103" s="1">
        <v>9999</v>
      </c>
      <c r="I19103" s="1" t="s">
        <v>449</v>
      </c>
      <c r="J19103" s="1" t="s">
        <v>29</v>
      </c>
      <c r="K19103" s="1" t="s">
        <v>329</v>
      </c>
      <c r="Q19103" s="2" t="s">
        <v>37</v>
      </c>
      <c r="R19103" s="1" t="s">
        <v>718</v>
      </c>
      <c r="S19103" s="1" t="str">
        <f t="shared" si="606"/>
        <v>SAT|2|5|REV|VEN|DIEF|CIVA</v>
      </c>
      <c r="T19103" s="2" t="str">
        <f t="shared" si="607"/>
        <v>OK</v>
      </c>
    </row>
    <row r="19104" spans="1:20" x14ac:dyDescent="0.25">
      <c r="A19104" s="1">
        <v>307040107</v>
      </c>
      <c r="B19104" s="1" t="e">
        <f>VLOOKUP(A19104,[1]Maestra!A$1:C$746,2,0)</f>
        <v>#N/A</v>
      </c>
      <c r="C19104" s="1" t="e">
        <f>VLOOKUP(A19104,[1]Maestra!A$1:C$746,3,0)</f>
        <v>#N/A</v>
      </c>
      <c r="D19104" s="1" t="s">
        <v>20</v>
      </c>
      <c r="E19104" s="1">
        <v>2</v>
      </c>
      <c r="F19104" s="1">
        <v>5</v>
      </c>
      <c r="G19104" s="1" t="s">
        <v>19</v>
      </c>
      <c r="H19104" s="1">
        <v>9999</v>
      </c>
      <c r="I19104" s="1" t="s">
        <v>449</v>
      </c>
      <c r="J19104" s="1" t="s">
        <v>29</v>
      </c>
      <c r="K19104" s="1" t="s">
        <v>325</v>
      </c>
      <c r="Q19104" s="2" t="s">
        <v>37</v>
      </c>
      <c r="R19104" s="1" t="s">
        <v>718</v>
      </c>
      <c r="S19104" s="1" t="str">
        <f t="shared" si="606"/>
        <v>SAT|2|5|REV|VEN|DIEF|CMED</v>
      </c>
      <c r="T19104" s="2" t="str">
        <f t="shared" si="607"/>
        <v>OK</v>
      </c>
    </row>
    <row r="19105" spans="1:20" x14ac:dyDescent="0.25">
      <c r="A19105" s="1">
        <v>307040107</v>
      </c>
      <c r="B19105" s="1" t="e">
        <f>VLOOKUP(A19105,[1]Maestra!A$1:C$746,2,0)</f>
        <v>#N/A</v>
      </c>
      <c r="C19105" s="1" t="e">
        <f>VLOOKUP(A19105,[1]Maestra!A$1:C$746,3,0)</f>
        <v>#N/A</v>
      </c>
      <c r="D19105" s="1" t="s">
        <v>20</v>
      </c>
      <c r="E19105" s="1">
        <v>2</v>
      </c>
      <c r="F19105" s="1">
        <v>5</v>
      </c>
      <c r="G19105" s="1" t="s">
        <v>19</v>
      </c>
      <c r="H19105" s="1">
        <v>9999</v>
      </c>
      <c r="I19105" s="1" t="s">
        <v>449</v>
      </c>
      <c r="J19105" s="1" t="s">
        <v>29</v>
      </c>
      <c r="K19105" s="1" t="s">
        <v>330</v>
      </c>
      <c r="Q19105" s="2" t="s">
        <v>37</v>
      </c>
      <c r="R19105" s="1" t="s">
        <v>718</v>
      </c>
      <c r="S19105" s="1" t="str">
        <f t="shared" si="606"/>
        <v>SAT|2|5|REV|VEN|DIEF|CMIE</v>
      </c>
      <c r="T19105" s="2" t="str">
        <f t="shared" si="607"/>
        <v>OK</v>
      </c>
    </row>
    <row r="19106" spans="1:20" x14ac:dyDescent="0.25">
      <c r="A19106" s="1">
        <v>307040107</v>
      </c>
      <c r="B19106" s="1" t="e">
        <f>VLOOKUP(A19106,[1]Maestra!A$1:C$746,2,0)</f>
        <v>#N/A</v>
      </c>
      <c r="C19106" s="1" t="e">
        <f>VLOOKUP(A19106,[1]Maestra!A$1:C$746,3,0)</f>
        <v>#N/A</v>
      </c>
      <c r="D19106" s="1" t="s">
        <v>20</v>
      </c>
      <c r="E19106" s="1">
        <v>2</v>
      </c>
      <c r="F19106" s="1">
        <v>5</v>
      </c>
      <c r="G19106" s="1" t="s">
        <v>19</v>
      </c>
      <c r="H19106" s="1">
        <v>9999</v>
      </c>
      <c r="I19106" s="1" t="s">
        <v>449</v>
      </c>
      <c r="J19106" s="1" t="s">
        <v>29</v>
      </c>
      <c r="K19106" s="1" t="s">
        <v>331</v>
      </c>
      <c r="Q19106" s="2" t="s">
        <v>37</v>
      </c>
      <c r="R19106" s="1" t="s">
        <v>718</v>
      </c>
      <c r="S19106" s="1" t="str">
        <f t="shared" ref="S19106:S19169" si="608">_xlfn.CONCAT(D19106,"|",E19106,"|",F19106,"|",G19106,"|",I19106,"|",J19106,"|",K19106)</f>
        <v>SAT|2|5|REV|VEN|DIEF|CPEM</v>
      </c>
      <c r="T19106" s="2" t="str">
        <f t="shared" si="607"/>
        <v>OK</v>
      </c>
    </row>
    <row r="19107" spans="1:20" x14ac:dyDescent="0.25">
      <c r="A19107" s="1">
        <v>307040101</v>
      </c>
      <c r="B19107" s="1" t="e">
        <f>VLOOKUP(A19107,[1]Maestra!A$1:C$746,2,0)</f>
        <v>#N/A</v>
      </c>
      <c r="C19107" s="1" t="e">
        <f>VLOOKUP(A19107,[1]Maestra!A$1:C$746,3,0)</f>
        <v>#N/A</v>
      </c>
      <c r="D19107" s="1" t="s">
        <v>20</v>
      </c>
      <c r="E19107" s="1">
        <v>2</v>
      </c>
      <c r="F19107" s="1">
        <v>5</v>
      </c>
      <c r="G19107" s="1" t="s">
        <v>19</v>
      </c>
      <c r="H19107" s="1">
        <v>9999</v>
      </c>
      <c r="I19107" s="1" t="s">
        <v>452</v>
      </c>
      <c r="J19107" s="1" t="s">
        <v>33</v>
      </c>
      <c r="K19107" s="1" t="s">
        <v>327</v>
      </c>
      <c r="Q19107" s="2" t="s">
        <v>37</v>
      </c>
      <c r="R19107" s="1" t="s">
        <v>718</v>
      </c>
      <c r="S19107" s="1" t="str">
        <f t="shared" si="608"/>
        <v>SAT|2|5|REV|VIG|COMP|CCOR</v>
      </c>
      <c r="T19107" s="2" t="str">
        <f t="shared" si="607"/>
        <v>OK</v>
      </c>
    </row>
    <row r="19108" spans="1:20" x14ac:dyDescent="0.25">
      <c r="A19108" s="1">
        <v>307040101</v>
      </c>
      <c r="B19108" s="1" t="e">
        <f>VLOOKUP(A19108,[1]Maestra!A$1:C$746,2,0)</f>
        <v>#N/A</v>
      </c>
      <c r="C19108" s="1" t="e">
        <f>VLOOKUP(A19108,[1]Maestra!A$1:C$746,3,0)</f>
        <v>#N/A</v>
      </c>
      <c r="D19108" s="1" t="s">
        <v>20</v>
      </c>
      <c r="E19108" s="1">
        <v>2</v>
      </c>
      <c r="F19108" s="1">
        <v>5</v>
      </c>
      <c r="G19108" s="1" t="s">
        <v>19</v>
      </c>
      <c r="H19108" s="1">
        <v>9999</v>
      </c>
      <c r="I19108" s="1" t="s">
        <v>452</v>
      </c>
      <c r="J19108" s="1" t="s">
        <v>33</v>
      </c>
      <c r="K19108" s="1" t="s">
        <v>324</v>
      </c>
      <c r="Q19108" s="2" t="s">
        <v>37</v>
      </c>
      <c r="R19108" s="1" t="s">
        <v>718</v>
      </c>
      <c r="S19108" s="1" t="str">
        <f t="shared" si="608"/>
        <v>SAT|2|5|REV|VIG|COMP|CCRV</v>
      </c>
      <c r="T19108" s="2" t="str">
        <f t="shared" si="607"/>
        <v>OK</v>
      </c>
    </row>
    <row r="19109" spans="1:20" x14ac:dyDescent="0.25">
      <c r="A19109" s="1">
        <v>307040101</v>
      </c>
      <c r="B19109" s="1" t="e">
        <f>VLOOKUP(A19109,[1]Maestra!A$1:C$746,2,0)</f>
        <v>#N/A</v>
      </c>
      <c r="C19109" s="1" t="e">
        <f>VLOOKUP(A19109,[1]Maestra!A$1:C$746,3,0)</f>
        <v>#N/A</v>
      </c>
      <c r="D19109" s="1" t="s">
        <v>20</v>
      </c>
      <c r="E19109" s="1">
        <v>2</v>
      </c>
      <c r="F19109" s="1">
        <v>5</v>
      </c>
      <c r="G19109" s="1" t="s">
        <v>19</v>
      </c>
      <c r="H19109" s="1">
        <v>9999</v>
      </c>
      <c r="I19109" s="1" t="s">
        <v>452</v>
      </c>
      <c r="J19109" s="1" t="s">
        <v>33</v>
      </c>
      <c r="K19109" s="1" t="s">
        <v>323</v>
      </c>
      <c r="Q19109" s="2" t="s">
        <v>37</v>
      </c>
      <c r="R19109" s="1" t="s">
        <v>718</v>
      </c>
      <c r="S19109" s="1" t="str">
        <f t="shared" si="608"/>
        <v>SAT|2|5|REV|VIG|COMP|CESP</v>
      </c>
      <c r="T19109" s="2" t="str">
        <f t="shared" si="607"/>
        <v>OK</v>
      </c>
    </row>
    <row r="19110" spans="1:20" x14ac:dyDescent="0.25">
      <c r="A19110" s="1">
        <v>307040101</v>
      </c>
      <c r="B19110" s="1" t="e">
        <f>VLOOKUP(A19110,[1]Maestra!A$1:C$746,2,0)</f>
        <v>#N/A</v>
      </c>
      <c r="C19110" s="1" t="e">
        <f>VLOOKUP(A19110,[1]Maestra!A$1:C$746,3,0)</f>
        <v>#N/A</v>
      </c>
      <c r="D19110" s="1" t="s">
        <v>20</v>
      </c>
      <c r="E19110" s="1">
        <v>2</v>
      </c>
      <c r="F19110" s="1">
        <v>5</v>
      </c>
      <c r="G19110" s="1" t="s">
        <v>19</v>
      </c>
      <c r="H19110" s="1">
        <v>9999</v>
      </c>
      <c r="I19110" s="1" t="s">
        <v>452</v>
      </c>
      <c r="J19110" s="1" t="s">
        <v>33</v>
      </c>
      <c r="K19110" s="1" t="s">
        <v>328</v>
      </c>
      <c r="Q19110" s="2" t="s">
        <v>37</v>
      </c>
      <c r="R19110" s="1" t="s">
        <v>718</v>
      </c>
      <c r="S19110" s="1" t="str">
        <f t="shared" si="608"/>
        <v>SAT|2|5|REV|VIG|COMP|CGEM</v>
      </c>
      <c r="T19110" s="2" t="str">
        <f t="shared" si="607"/>
        <v>OK</v>
      </c>
    </row>
    <row r="19111" spans="1:20" x14ac:dyDescent="0.25">
      <c r="A19111" s="1">
        <v>307040101</v>
      </c>
      <c r="B19111" s="1" t="e">
        <f>VLOOKUP(A19111,[1]Maestra!A$1:C$746,2,0)</f>
        <v>#N/A</v>
      </c>
      <c r="C19111" s="1" t="e">
        <f>VLOOKUP(A19111,[1]Maestra!A$1:C$746,3,0)</f>
        <v>#N/A</v>
      </c>
      <c r="D19111" s="1" t="s">
        <v>20</v>
      </c>
      <c r="E19111" s="1">
        <v>2</v>
      </c>
      <c r="F19111" s="1">
        <v>5</v>
      </c>
      <c r="G19111" s="1" t="s">
        <v>19</v>
      </c>
      <c r="H19111" s="1">
        <v>9999</v>
      </c>
      <c r="I19111" s="1" t="s">
        <v>452</v>
      </c>
      <c r="J19111" s="1" t="s">
        <v>33</v>
      </c>
      <c r="K19111" s="1" t="s">
        <v>329</v>
      </c>
      <c r="Q19111" s="2" t="s">
        <v>37</v>
      </c>
      <c r="R19111" s="1" t="s">
        <v>718</v>
      </c>
      <c r="S19111" s="1" t="str">
        <f t="shared" si="608"/>
        <v>SAT|2|5|REV|VIG|COMP|CIVA</v>
      </c>
      <c r="T19111" s="2" t="str">
        <f t="shared" si="607"/>
        <v>OK</v>
      </c>
    </row>
    <row r="19112" spans="1:20" x14ac:dyDescent="0.25">
      <c r="A19112" s="1">
        <v>307040101</v>
      </c>
      <c r="B19112" s="1" t="e">
        <f>VLOOKUP(A19112,[1]Maestra!A$1:C$746,2,0)</f>
        <v>#N/A</v>
      </c>
      <c r="C19112" s="1" t="e">
        <f>VLOOKUP(A19112,[1]Maestra!A$1:C$746,3,0)</f>
        <v>#N/A</v>
      </c>
      <c r="D19112" s="1" t="s">
        <v>20</v>
      </c>
      <c r="E19112" s="1">
        <v>2</v>
      </c>
      <c r="F19112" s="1">
        <v>5</v>
      </c>
      <c r="G19112" s="1" t="s">
        <v>19</v>
      </c>
      <c r="H19112" s="1">
        <v>9999</v>
      </c>
      <c r="I19112" s="1" t="s">
        <v>452</v>
      </c>
      <c r="J19112" s="1" t="s">
        <v>33</v>
      </c>
      <c r="K19112" s="1" t="s">
        <v>325</v>
      </c>
      <c r="Q19112" s="2" t="s">
        <v>37</v>
      </c>
      <c r="R19112" s="1" t="s">
        <v>718</v>
      </c>
      <c r="S19112" s="1" t="str">
        <f t="shared" si="608"/>
        <v>SAT|2|5|REV|VIG|COMP|CMED</v>
      </c>
      <c r="T19112" s="2" t="str">
        <f t="shared" si="607"/>
        <v>OK</v>
      </c>
    </row>
    <row r="19113" spans="1:20" x14ac:dyDescent="0.25">
      <c r="A19113" s="1">
        <v>307040101</v>
      </c>
      <c r="B19113" s="1" t="e">
        <f>VLOOKUP(A19113,[1]Maestra!A$1:C$746,2,0)</f>
        <v>#N/A</v>
      </c>
      <c r="C19113" s="1" t="e">
        <f>VLOOKUP(A19113,[1]Maestra!A$1:C$746,3,0)</f>
        <v>#N/A</v>
      </c>
      <c r="D19113" s="1" t="s">
        <v>20</v>
      </c>
      <c r="E19113" s="1">
        <v>2</v>
      </c>
      <c r="F19113" s="1">
        <v>5</v>
      </c>
      <c r="G19113" s="1" t="s">
        <v>19</v>
      </c>
      <c r="H19113" s="1">
        <v>9999</v>
      </c>
      <c r="I19113" s="1" t="s">
        <v>452</v>
      </c>
      <c r="J19113" s="1" t="s">
        <v>33</v>
      </c>
      <c r="K19113" s="1" t="s">
        <v>330</v>
      </c>
      <c r="Q19113" s="2" t="s">
        <v>37</v>
      </c>
      <c r="R19113" s="1" t="s">
        <v>718</v>
      </c>
      <c r="S19113" s="1" t="str">
        <f t="shared" si="608"/>
        <v>SAT|2|5|REV|VIG|COMP|CMIE</v>
      </c>
      <c r="T19113" s="2" t="str">
        <f t="shared" si="607"/>
        <v>OK</v>
      </c>
    </row>
    <row r="19114" spans="1:20" x14ac:dyDescent="0.25">
      <c r="A19114" s="1">
        <v>307040101</v>
      </c>
      <c r="B19114" s="1" t="e">
        <f>VLOOKUP(A19114,[1]Maestra!A$1:C$746,2,0)</f>
        <v>#N/A</v>
      </c>
      <c r="C19114" s="1" t="e">
        <f>VLOOKUP(A19114,[1]Maestra!A$1:C$746,3,0)</f>
        <v>#N/A</v>
      </c>
      <c r="D19114" s="1" t="s">
        <v>20</v>
      </c>
      <c r="E19114" s="1">
        <v>2</v>
      </c>
      <c r="F19114" s="1">
        <v>5</v>
      </c>
      <c r="G19114" s="1" t="s">
        <v>19</v>
      </c>
      <c r="H19114" s="1">
        <v>9999</v>
      </c>
      <c r="I19114" s="1" t="s">
        <v>452</v>
      </c>
      <c r="J19114" s="1" t="s">
        <v>33</v>
      </c>
      <c r="K19114" s="1" t="s">
        <v>331</v>
      </c>
      <c r="Q19114" s="2" t="s">
        <v>37</v>
      </c>
      <c r="R19114" s="1" t="s">
        <v>718</v>
      </c>
      <c r="S19114" s="1" t="str">
        <f t="shared" si="608"/>
        <v>SAT|2|5|REV|VIG|COMP|CPEM</v>
      </c>
      <c r="T19114" s="2" t="str">
        <f t="shared" si="607"/>
        <v>OK</v>
      </c>
    </row>
    <row r="19115" spans="1:20" x14ac:dyDescent="0.25">
      <c r="A19115" s="1">
        <v>307040107</v>
      </c>
      <c r="B19115" s="1" t="e">
        <f>VLOOKUP(A19115,[1]Maestra!A$1:C$746,2,0)</f>
        <v>#N/A</v>
      </c>
      <c r="C19115" s="1" t="e">
        <f>VLOOKUP(A19115,[1]Maestra!A$1:C$746,3,0)</f>
        <v>#N/A</v>
      </c>
      <c r="D19115" s="1" t="s">
        <v>20</v>
      </c>
      <c r="E19115" s="1">
        <v>2</v>
      </c>
      <c r="F19115" s="1">
        <v>5</v>
      </c>
      <c r="G19115" s="1" t="s">
        <v>19</v>
      </c>
      <c r="H19115" s="1">
        <v>9999</v>
      </c>
      <c r="I19115" s="1" t="s">
        <v>452</v>
      </c>
      <c r="J19115" s="1" t="s">
        <v>29</v>
      </c>
      <c r="K19115" s="1" t="s">
        <v>327</v>
      </c>
      <c r="Q19115" s="2" t="s">
        <v>37</v>
      </c>
      <c r="R19115" s="1" t="s">
        <v>718</v>
      </c>
      <c r="S19115" s="1" t="str">
        <f t="shared" si="608"/>
        <v>SAT|2|5|REV|VIG|DIEF|CCOR</v>
      </c>
      <c r="T19115" s="2" t="str">
        <f t="shared" si="607"/>
        <v>OK</v>
      </c>
    </row>
    <row r="19116" spans="1:20" x14ac:dyDescent="0.25">
      <c r="A19116" s="1">
        <v>307040107</v>
      </c>
      <c r="B19116" s="1" t="e">
        <f>VLOOKUP(A19116,[1]Maestra!A$1:C$746,2,0)</f>
        <v>#N/A</v>
      </c>
      <c r="C19116" s="1" t="e">
        <f>VLOOKUP(A19116,[1]Maestra!A$1:C$746,3,0)</f>
        <v>#N/A</v>
      </c>
      <c r="D19116" s="1" t="s">
        <v>20</v>
      </c>
      <c r="E19116" s="1">
        <v>2</v>
      </c>
      <c r="F19116" s="1">
        <v>5</v>
      </c>
      <c r="G19116" s="1" t="s">
        <v>19</v>
      </c>
      <c r="H19116" s="1">
        <v>9999</v>
      </c>
      <c r="I19116" s="1" t="s">
        <v>452</v>
      </c>
      <c r="J19116" s="1" t="s">
        <v>29</v>
      </c>
      <c r="K19116" s="1" t="s">
        <v>324</v>
      </c>
      <c r="Q19116" s="2" t="s">
        <v>37</v>
      </c>
      <c r="R19116" s="1" t="s">
        <v>718</v>
      </c>
      <c r="S19116" s="1" t="str">
        <f t="shared" si="608"/>
        <v>SAT|2|5|REV|VIG|DIEF|CCRV</v>
      </c>
      <c r="T19116" s="2" t="str">
        <f t="shared" si="607"/>
        <v>OK</v>
      </c>
    </row>
    <row r="19117" spans="1:20" x14ac:dyDescent="0.25">
      <c r="A19117" s="1">
        <v>307040107</v>
      </c>
      <c r="B19117" s="1" t="e">
        <f>VLOOKUP(A19117,[1]Maestra!A$1:C$746,2,0)</f>
        <v>#N/A</v>
      </c>
      <c r="C19117" s="1" t="e">
        <f>VLOOKUP(A19117,[1]Maestra!A$1:C$746,3,0)</f>
        <v>#N/A</v>
      </c>
      <c r="D19117" s="1" t="s">
        <v>20</v>
      </c>
      <c r="E19117" s="1">
        <v>2</v>
      </c>
      <c r="F19117" s="1">
        <v>5</v>
      </c>
      <c r="G19117" s="1" t="s">
        <v>19</v>
      </c>
      <c r="H19117" s="1">
        <v>9999</v>
      </c>
      <c r="I19117" s="1" t="s">
        <v>452</v>
      </c>
      <c r="J19117" s="1" t="s">
        <v>29</v>
      </c>
      <c r="K19117" s="1" t="s">
        <v>323</v>
      </c>
      <c r="Q19117" s="2" t="s">
        <v>37</v>
      </c>
      <c r="R19117" s="1" t="s">
        <v>718</v>
      </c>
      <c r="S19117" s="1" t="str">
        <f t="shared" si="608"/>
        <v>SAT|2|5|REV|VIG|DIEF|CESP</v>
      </c>
      <c r="T19117" s="2" t="str">
        <f t="shared" si="607"/>
        <v>OK</v>
      </c>
    </row>
    <row r="19118" spans="1:20" x14ac:dyDescent="0.25">
      <c r="A19118" s="1">
        <v>307040107</v>
      </c>
      <c r="B19118" s="1" t="e">
        <f>VLOOKUP(A19118,[1]Maestra!A$1:C$746,2,0)</f>
        <v>#N/A</v>
      </c>
      <c r="C19118" s="1" t="e">
        <f>VLOOKUP(A19118,[1]Maestra!A$1:C$746,3,0)</f>
        <v>#N/A</v>
      </c>
      <c r="D19118" s="1" t="s">
        <v>20</v>
      </c>
      <c r="E19118" s="1">
        <v>2</v>
      </c>
      <c r="F19118" s="1">
        <v>5</v>
      </c>
      <c r="G19118" s="1" t="s">
        <v>19</v>
      </c>
      <c r="H19118" s="1">
        <v>9999</v>
      </c>
      <c r="I19118" s="1" t="s">
        <v>452</v>
      </c>
      <c r="J19118" s="1" t="s">
        <v>29</v>
      </c>
      <c r="K19118" s="1" t="s">
        <v>328</v>
      </c>
      <c r="Q19118" s="2" t="s">
        <v>37</v>
      </c>
      <c r="R19118" s="1" t="s">
        <v>718</v>
      </c>
      <c r="S19118" s="1" t="str">
        <f t="shared" si="608"/>
        <v>SAT|2|5|REV|VIG|DIEF|CGEM</v>
      </c>
      <c r="T19118" s="2" t="str">
        <f t="shared" si="607"/>
        <v>OK</v>
      </c>
    </row>
    <row r="19119" spans="1:20" x14ac:dyDescent="0.25">
      <c r="A19119" s="1">
        <v>307040107</v>
      </c>
      <c r="B19119" s="1" t="e">
        <f>VLOOKUP(A19119,[1]Maestra!A$1:C$746,2,0)</f>
        <v>#N/A</v>
      </c>
      <c r="C19119" s="1" t="e">
        <f>VLOOKUP(A19119,[1]Maestra!A$1:C$746,3,0)</f>
        <v>#N/A</v>
      </c>
      <c r="D19119" s="1" t="s">
        <v>20</v>
      </c>
      <c r="E19119" s="1">
        <v>2</v>
      </c>
      <c r="F19119" s="1">
        <v>5</v>
      </c>
      <c r="G19119" s="1" t="s">
        <v>19</v>
      </c>
      <c r="H19119" s="1">
        <v>9999</v>
      </c>
      <c r="I19119" s="1" t="s">
        <v>452</v>
      </c>
      <c r="J19119" s="1" t="s">
        <v>29</v>
      </c>
      <c r="K19119" s="1" t="s">
        <v>329</v>
      </c>
      <c r="Q19119" s="2" t="s">
        <v>37</v>
      </c>
      <c r="R19119" s="1" t="s">
        <v>718</v>
      </c>
      <c r="S19119" s="1" t="str">
        <f t="shared" si="608"/>
        <v>SAT|2|5|REV|VIG|DIEF|CIVA</v>
      </c>
      <c r="T19119" s="2" t="str">
        <f t="shared" si="607"/>
        <v>OK</v>
      </c>
    </row>
    <row r="19120" spans="1:20" x14ac:dyDescent="0.25">
      <c r="A19120" s="1">
        <v>307040107</v>
      </c>
      <c r="B19120" s="1" t="e">
        <f>VLOOKUP(A19120,[1]Maestra!A$1:C$746,2,0)</f>
        <v>#N/A</v>
      </c>
      <c r="C19120" s="1" t="e">
        <f>VLOOKUP(A19120,[1]Maestra!A$1:C$746,3,0)</f>
        <v>#N/A</v>
      </c>
      <c r="D19120" s="1" t="s">
        <v>20</v>
      </c>
      <c r="E19120" s="1">
        <v>2</v>
      </c>
      <c r="F19120" s="1">
        <v>5</v>
      </c>
      <c r="G19120" s="1" t="s">
        <v>19</v>
      </c>
      <c r="H19120" s="1">
        <v>9999</v>
      </c>
      <c r="I19120" s="1" t="s">
        <v>452</v>
      </c>
      <c r="J19120" s="1" t="s">
        <v>29</v>
      </c>
      <c r="K19120" s="1" t="s">
        <v>325</v>
      </c>
      <c r="Q19120" s="2" t="s">
        <v>37</v>
      </c>
      <c r="R19120" s="1" t="s">
        <v>718</v>
      </c>
      <c r="S19120" s="1" t="str">
        <f t="shared" si="608"/>
        <v>SAT|2|5|REV|VIG|DIEF|CMED</v>
      </c>
      <c r="T19120" s="2" t="str">
        <f t="shared" si="607"/>
        <v>OK</v>
      </c>
    </row>
    <row r="19121" spans="1:20" x14ac:dyDescent="0.25">
      <c r="A19121" s="1">
        <v>307040107</v>
      </c>
      <c r="B19121" s="1" t="e">
        <f>VLOOKUP(A19121,[1]Maestra!A$1:C$746,2,0)</f>
        <v>#N/A</v>
      </c>
      <c r="C19121" s="1" t="e">
        <f>VLOOKUP(A19121,[1]Maestra!A$1:C$746,3,0)</f>
        <v>#N/A</v>
      </c>
      <c r="D19121" s="1" t="s">
        <v>20</v>
      </c>
      <c r="E19121" s="1">
        <v>2</v>
      </c>
      <c r="F19121" s="1">
        <v>5</v>
      </c>
      <c r="G19121" s="1" t="s">
        <v>19</v>
      </c>
      <c r="H19121" s="1">
        <v>9999</v>
      </c>
      <c r="I19121" s="1" t="s">
        <v>452</v>
      </c>
      <c r="J19121" s="1" t="s">
        <v>29</v>
      </c>
      <c r="K19121" s="1" t="s">
        <v>330</v>
      </c>
      <c r="Q19121" s="2" t="s">
        <v>37</v>
      </c>
      <c r="R19121" s="1" t="s">
        <v>718</v>
      </c>
      <c r="S19121" s="1" t="str">
        <f t="shared" si="608"/>
        <v>SAT|2|5|REV|VIG|DIEF|CMIE</v>
      </c>
      <c r="T19121" s="2" t="str">
        <f t="shared" si="607"/>
        <v>OK</v>
      </c>
    </row>
    <row r="19122" spans="1:20" x14ac:dyDescent="0.25">
      <c r="A19122" s="1">
        <v>307040107</v>
      </c>
      <c r="B19122" s="1" t="e">
        <f>VLOOKUP(A19122,[1]Maestra!A$1:C$746,2,0)</f>
        <v>#N/A</v>
      </c>
      <c r="C19122" s="1" t="e">
        <f>VLOOKUP(A19122,[1]Maestra!A$1:C$746,3,0)</f>
        <v>#N/A</v>
      </c>
      <c r="D19122" s="1" t="s">
        <v>20</v>
      </c>
      <c r="E19122" s="1">
        <v>2</v>
      </c>
      <c r="F19122" s="1">
        <v>5</v>
      </c>
      <c r="G19122" s="1" t="s">
        <v>19</v>
      </c>
      <c r="H19122" s="1">
        <v>9999</v>
      </c>
      <c r="I19122" s="1" t="s">
        <v>452</v>
      </c>
      <c r="J19122" s="1" t="s">
        <v>29</v>
      </c>
      <c r="K19122" s="1" t="s">
        <v>331</v>
      </c>
      <c r="Q19122" s="2" t="s">
        <v>37</v>
      </c>
      <c r="R19122" s="1" t="s">
        <v>718</v>
      </c>
      <c r="S19122" s="1" t="str">
        <f t="shared" si="608"/>
        <v>SAT|2|5|REV|VIG|DIEF|CPEM</v>
      </c>
      <c r="T19122" s="2" t="str">
        <f t="shared" si="607"/>
        <v>OK</v>
      </c>
    </row>
    <row r="19123" spans="1:20" x14ac:dyDescent="0.25">
      <c r="A19123" s="1">
        <v>309040102</v>
      </c>
      <c r="B19123" s="1" t="str">
        <f>VLOOKUP(A19123,[1]Maestra!A$1:C$746,2,0)</f>
        <v>ACTPCCU08</v>
      </c>
      <c r="C19123" s="1" t="str">
        <f>VLOOKUP(A19123,[1]Maestra!A$1:C$746,3,0)</f>
        <v>TC Platinum Card - Cuotas</v>
      </c>
      <c r="D19123" s="1" t="s">
        <v>20</v>
      </c>
      <c r="E19123" s="1">
        <v>2</v>
      </c>
      <c r="F19123" s="1">
        <v>6</v>
      </c>
      <c r="G19123" s="1" t="s">
        <v>28</v>
      </c>
      <c r="H19123" s="1">
        <v>9999</v>
      </c>
      <c r="I19123" s="1" t="s">
        <v>449</v>
      </c>
      <c r="J19123" s="1" t="s">
        <v>33</v>
      </c>
      <c r="K19123" s="1" t="s">
        <v>324</v>
      </c>
      <c r="Q19123" s="2" t="s">
        <v>37</v>
      </c>
      <c r="R19123" s="1" t="s">
        <v>718</v>
      </c>
      <c r="S19123" s="1" t="str">
        <f t="shared" si="608"/>
        <v>SAT|2|6|CCU|VEN|COMP|CCRV</v>
      </c>
      <c r="T19123" s="2" t="str">
        <f t="shared" si="607"/>
        <v>OK</v>
      </c>
    </row>
    <row r="19124" spans="1:20" x14ac:dyDescent="0.25">
      <c r="A19124" s="1">
        <v>309040102</v>
      </c>
      <c r="B19124" s="1" t="str">
        <f>VLOOKUP(A19124,[1]Maestra!A$1:C$746,2,0)</f>
        <v>ACTPCCU08</v>
      </c>
      <c r="C19124" s="1" t="str">
        <f>VLOOKUP(A19124,[1]Maestra!A$1:C$746,3,0)</f>
        <v>TC Platinum Card - Cuotas</v>
      </c>
      <c r="D19124" s="1" t="s">
        <v>20</v>
      </c>
      <c r="E19124" s="1">
        <v>2</v>
      </c>
      <c r="F19124" s="1">
        <v>6</v>
      </c>
      <c r="G19124" s="1" t="s">
        <v>28</v>
      </c>
      <c r="H19124" s="1">
        <v>9999</v>
      </c>
      <c r="I19124" s="1" t="s">
        <v>449</v>
      </c>
      <c r="J19124" s="1" t="s">
        <v>33</v>
      </c>
      <c r="K19124" s="1" t="s">
        <v>325</v>
      </c>
      <c r="Q19124" s="2" t="s">
        <v>37</v>
      </c>
      <c r="R19124" s="1" t="s">
        <v>718</v>
      </c>
      <c r="S19124" s="1" t="str">
        <f t="shared" si="608"/>
        <v>SAT|2|6|CCU|VEN|COMP|CMED</v>
      </c>
      <c r="T19124" s="2" t="str">
        <f t="shared" si="607"/>
        <v>OK</v>
      </c>
    </row>
    <row r="19125" spans="1:20" x14ac:dyDescent="0.25">
      <c r="A19125" s="1">
        <v>309040102</v>
      </c>
      <c r="B19125" s="1" t="str">
        <f>VLOOKUP(A19125,[1]Maestra!A$1:C$746,2,0)</f>
        <v>ACTPCCU08</v>
      </c>
      <c r="C19125" s="1" t="str">
        <f>VLOOKUP(A19125,[1]Maestra!A$1:C$746,3,0)</f>
        <v>TC Platinum Card - Cuotas</v>
      </c>
      <c r="D19125" s="1" t="s">
        <v>20</v>
      </c>
      <c r="E19125" s="1">
        <v>2</v>
      </c>
      <c r="F19125" s="1">
        <v>6</v>
      </c>
      <c r="G19125" s="1" t="s">
        <v>28</v>
      </c>
      <c r="H19125" s="1">
        <v>9999</v>
      </c>
      <c r="I19125" s="1" t="s">
        <v>449</v>
      </c>
      <c r="J19125" s="1" t="s">
        <v>33</v>
      </c>
      <c r="K19125" s="1" t="s">
        <v>330</v>
      </c>
      <c r="Q19125" s="2" t="s">
        <v>37</v>
      </c>
      <c r="R19125" s="1" t="s">
        <v>718</v>
      </c>
      <c r="S19125" s="1" t="str">
        <f t="shared" si="608"/>
        <v>SAT|2|6|CCU|VEN|COMP|CMIE</v>
      </c>
      <c r="T19125" s="2" t="str">
        <f t="shared" si="607"/>
        <v>OK</v>
      </c>
    </row>
    <row r="19126" spans="1:20" x14ac:dyDescent="0.25">
      <c r="A19126" s="1">
        <v>309040102</v>
      </c>
      <c r="B19126" s="1" t="str">
        <f>VLOOKUP(A19126,[1]Maestra!A$1:C$746,2,0)</f>
        <v>ACTPCCU08</v>
      </c>
      <c r="C19126" s="1" t="str">
        <f>VLOOKUP(A19126,[1]Maestra!A$1:C$746,3,0)</f>
        <v>TC Platinum Card - Cuotas</v>
      </c>
      <c r="D19126" s="1" t="s">
        <v>20</v>
      </c>
      <c r="E19126" s="1">
        <v>2</v>
      </c>
      <c r="F19126" s="1">
        <v>6</v>
      </c>
      <c r="G19126" s="1" t="s">
        <v>28</v>
      </c>
      <c r="H19126" s="1">
        <v>9999</v>
      </c>
      <c r="I19126" s="1" t="s">
        <v>449</v>
      </c>
      <c r="J19126" s="1" t="s">
        <v>33</v>
      </c>
      <c r="K19126" s="1" t="s">
        <v>331</v>
      </c>
      <c r="Q19126" s="2" t="s">
        <v>37</v>
      </c>
      <c r="R19126" s="1" t="s">
        <v>718</v>
      </c>
      <c r="S19126" s="1" t="str">
        <f t="shared" si="608"/>
        <v>SAT|2|6|CCU|VEN|COMP|CPEM</v>
      </c>
      <c r="T19126" s="2" t="str">
        <f t="shared" si="607"/>
        <v>OK</v>
      </c>
    </row>
    <row r="19127" spans="1:20" x14ac:dyDescent="0.25">
      <c r="A19127" s="1">
        <v>309040106</v>
      </c>
      <c r="B19127" s="1" t="str">
        <f>VLOOKUP(A19127,[1]Maestra!A$1:C$746,2,0)</f>
        <v>ACTPCCP08</v>
      </c>
      <c r="C19127" s="1" t="str">
        <f>VLOOKUP(A19127,[1]Maestra!A$1:C$746,3,0)</f>
        <v>TC Platinum Card - Cuotas por Disp Efectivo</v>
      </c>
      <c r="D19127" s="1" t="s">
        <v>20</v>
      </c>
      <c r="E19127" s="1">
        <v>2</v>
      </c>
      <c r="F19127" s="1">
        <v>6</v>
      </c>
      <c r="G19127" s="1" t="s">
        <v>28</v>
      </c>
      <c r="H19127" s="1">
        <v>9999</v>
      </c>
      <c r="I19127" s="1" t="s">
        <v>449</v>
      </c>
      <c r="J19127" s="1" t="s">
        <v>29</v>
      </c>
      <c r="K19127" s="1" t="s">
        <v>324</v>
      </c>
      <c r="Q19127" s="2" t="s">
        <v>37</v>
      </c>
      <c r="R19127" s="1" t="s">
        <v>718</v>
      </c>
      <c r="S19127" s="1" t="str">
        <f t="shared" si="608"/>
        <v>SAT|2|6|CCU|VEN|DIEF|CCRV</v>
      </c>
      <c r="T19127" s="2" t="str">
        <f t="shared" si="607"/>
        <v>OK</v>
      </c>
    </row>
    <row r="19128" spans="1:20" x14ac:dyDescent="0.25">
      <c r="A19128" s="1">
        <v>309040106</v>
      </c>
      <c r="B19128" s="1" t="str">
        <f>VLOOKUP(A19128,[1]Maestra!A$1:C$746,2,0)</f>
        <v>ACTPCCP08</v>
      </c>
      <c r="C19128" s="1" t="str">
        <f>VLOOKUP(A19128,[1]Maestra!A$1:C$746,3,0)</f>
        <v>TC Platinum Card - Cuotas por Disp Efectivo</v>
      </c>
      <c r="D19128" s="1" t="s">
        <v>20</v>
      </c>
      <c r="E19128" s="1">
        <v>2</v>
      </c>
      <c r="F19128" s="1">
        <v>6</v>
      </c>
      <c r="G19128" s="1" t="s">
        <v>28</v>
      </c>
      <c r="H19128" s="1">
        <v>9999</v>
      </c>
      <c r="I19128" s="1" t="s">
        <v>449</v>
      </c>
      <c r="J19128" s="1" t="s">
        <v>29</v>
      </c>
      <c r="K19128" s="1" t="s">
        <v>325</v>
      </c>
      <c r="Q19128" s="2" t="s">
        <v>37</v>
      </c>
      <c r="R19128" s="1" t="s">
        <v>718</v>
      </c>
      <c r="S19128" s="1" t="str">
        <f t="shared" si="608"/>
        <v>SAT|2|6|CCU|VEN|DIEF|CMED</v>
      </c>
      <c r="T19128" s="2" t="str">
        <f t="shared" si="607"/>
        <v>OK</v>
      </c>
    </row>
    <row r="19129" spans="1:20" x14ac:dyDescent="0.25">
      <c r="A19129" s="1">
        <v>309040106</v>
      </c>
      <c r="B19129" s="1" t="str">
        <f>VLOOKUP(A19129,[1]Maestra!A$1:C$746,2,0)</f>
        <v>ACTPCCP08</v>
      </c>
      <c r="C19129" s="1" t="str">
        <f>VLOOKUP(A19129,[1]Maestra!A$1:C$746,3,0)</f>
        <v>TC Platinum Card - Cuotas por Disp Efectivo</v>
      </c>
      <c r="D19129" s="1" t="s">
        <v>20</v>
      </c>
      <c r="E19129" s="1">
        <v>2</v>
      </c>
      <c r="F19129" s="1">
        <v>6</v>
      </c>
      <c r="G19129" s="1" t="s">
        <v>28</v>
      </c>
      <c r="H19129" s="1">
        <v>9999</v>
      </c>
      <c r="I19129" s="1" t="s">
        <v>449</v>
      </c>
      <c r="J19129" s="1" t="s">
        <v>29</v>
      </c>
      <c r="K19129" s="1" t="s">
        <v>330</v>
      </c>
      <c r="Q19129" s="2" t="s">
        <v>37</v>
      </c>
      <c r="R19129" s="1" t="s">
        <v>718</v>
      </c>
      <c r="S19129" s="1" t="str">
        <f t="shared" si="608"/>
        <v>SAT|2|6|CCU|VEN|DIEF|CMIE</v>
      </c>
      <c r="T19129" s="2" t="str">
        <f t="shared" si="607"/>
        <v>OK</v>
      </c>
    </row>
    <row r="19130" spans="1:20" x14ac:dyDescent="0.25">
      <c r="A19130" s="1">
        <v>309040106</v>
      </c>
      <c r="B19130" s="1" t="str">
        <f>VLOOKUP(A19130,[1]Maestra!A$1:C$746,2,0)</f>
        <v>ACTPCCP08</v>
      </c>
      <c r="C19130" s="1" t="str">
        <f>VLOOKUP(A19130,[1]Maestra!A$1:C$746,3,0)</f>
        <v>TC Platinum Card - Cuotas por Disp Efectivo</v>
      </c>
      <c r="D19130" s="1" t="s">
        <v>20</v>
      </c>
      <c r="E19130" s="1">
        <v>2</v>
      </c>
      <c r="F19130" s="1">
        <v>6</v>
      </c>
      <c r="G19130" s="1" t="s">
        <v>28</v>
      </c>
      <c r="H19130" s="1">
        <v>9999</v>
      </c>
      <c r="I19130" s="1" t="s">
        <v>449</v>
      </c>
      <c r="J19130" s="1" t="s">
        <v>29</v>
      </c>
      <c r="K19130" s="1" t="s">
        <v>331</v>
      </c>
      <c r="Q19130" s="2" t="s">
        <v>37</v>
      </c>
      <c r="R19130" s="1" t="s">
        <v>718</v>
      </c>
      <c r="S19130" s="1" t="str">
        <f t="shared" si="608"/>
        <v>SAT|2|6|CCU|VEN|DIEF|CPEM</v>
      </c>
      <c r="T19130" s="2" t="str">
        <f t="shared" si="607"/>
        <v>OK</v>
      </c>
    </row>
    <row r="19131" spans="1:20" x14ac:dyDescent="0.25">
      <c r="A19131" s="1">
        <v>309040102</v>
      </c>
      <c r="B19131" s="1" t="str">
        <f>VLOOKUP(A19131,[1]Maestra!A$1:C$746,2,0)</f>
        <v>ACTPCCU08</v>
      </c>
      <c r="C19131" s="1" t="str">
        <f>VLOOKUP(A19131,[1]Maestra!A$1:C$746,3,0)</f>
        <v>TC Platinum Card - Cuotas</v>
      </c>
      <c r="D19131" s="1" t="s">
        <v>20</v>
      </c>
      <c r="E19131" s="1">
        <v>2</v>
      </c>
      <c r="F19131" s="1">
        <v>6</v>
      </c>
      <c r="G19131" s="1" t="s">
        <v>28</v>
      </c>
      <c r="H19131" s="1">
        <v>9999</v>
      </c>
      <c r="I19131" s="1" t="s">
        <v>452</v>
      </c>
      <c r="J19131" s="1" t="s">
        <v>33</v>
      </c>
      <c r="K19131" s="1" t="s">
        <v>324</v>
      </c>
      <c r="Q19131" s="2" t="s">
        <v>37</v>
      </c>
      <c r="R19131" s="1" t="s">
        <v>718</v>
      </c>
      <c r="S19131" s="1" t="str">
        <f t="shared" si="608"/>
        <v>SAT|2|6|CCU|VIG|COMP|CCRV</v>
      </c>
      <c r="T19131" s="2" t="str">
        <f t="shared" si="607"/>
        <v>OK</v>
      </c>
    </row>
    <row r="19132" spans="1:20" x14ac:dyDescent="0.25">
      <c r="A19132" s="1">
        <v>309040102</v>
      </c>
      <c r="B19132" s="1" t="str">
        <f>VLOOKUP(A19132,[1]Maestra!A$1:C$746,2,0)</f>
        <v>ACTPCCU08</v>
      </c>
      <c r="C19132" s="1" t="str">
        <f>VLOOKUP(A19132,[1]Maestra!A$1:C$746,3,0)</f>
        <v>TC Platinum Card - Cuotas</v>
      </c>
      <c r="D19132" s="1" t="s">
        <v>20</v>
      </c>
      <c r="E19132" s="1">
        <v>2</v>
      </c>
      <c r="F19132" s="1">
        <v>6</v>
      </c>
      <c r="G19132" s="1" t="s">
        <v>28</v>
      </c>
      <c r="H19132" s="1">
        <v>9999</v>
      </c>
      <c r="I19132" s="1" t="s">
        <v>452</v>
      </c>
      <c r="J19132" s="1" t="s">
        <v>33</v>
      </c>
      <c r="K19132" s="1" t="s">
        <v>325</v>
      </c>
      <c r="Q19132" s="2" t="s">
        <v>37</v>
      </c>
      <c r="R19132" s="1" t="s">
        <v>718</v>
      </c>
      <c r="S19132" s="1" t="str">
        <f t="shared" si="608"/>
        <v>SAT|2|6|CCU|VIG|COMP|CMED</v>
      </c>
      <c r="T19132" s="2" t="str">
        <f t="shared" si="607"/>
        <v>OK</v>
      </c>
    </row>
    <row r="19133" spans="1:20" x14ac:dyDescent="0.25">
      <c r="A19133" s="1">
        <v>309040102</v>
      </c>
      <c r="B19133" s="1" t="str">
        <f>VLOOKUP(A19133,[1]Maestra!A$1:C$746,2,0)</f>
        <v>ACTPCCU08</v>
      </c>
      <c r="C19133" s="1" t="str">
        <f>VLOOKUP(A19133,[1]Maestra!A$1:C$746,3,0)</f>
        <v>TC Platinum Card - Cuotas</v>
      </c>
      <c r="D19133" s="1" t="s">
        <v>20</v>
      </c>
      <c r="E19133" s="1">
        <v>2</v>
      </c>
      <c r="F19133" s="1">
        <v>6</v>
      </c>
      <c r="G19133" s="1" t="s">
        <v>28</v>
      </c>
      <c r="H19133" s="1">
        <v>9999</v>
      </c>
      <c r="I19133" s="1" t="s">
        <v>452</v>
      </c>
      <c r="J19133" s="1" t="s">
        <v>33</v>
      </c>
      <c r="K19133" s="1" t="s">
        <v>330</v>
      </c>
      <c r="Q19133" s="2" t="s">
        <v>37</v>
      </c>
      <c r="R19133" s="1" t="s">
        <v>718</v>
      </c>
      <c r="S19133" s="1" t="str">
        <f t="shared" si="608"/>
        <v>SAT|2|6|CCU|VIG|COMP|CMIE</v>
      </c>
      <c r="T19133" s="2" t="str">
        <f t="shared" si="607"/>
        <v>OK</v>
      </c>
    </row>
    <row r="19134" spans="1:20" x14ac:dyDescent="0.25">
      <c r="A19134" s="1">
        <v>309040102</v>
      </c>
      <c r="B19134" s="1" t="str">
        <f>VLOOKUP(A19134,[1]Maestra!A$1:C$746,2,0)</f>
        <v>ACTPCCU08</v>
      </c>
      <c r="C19134" s="1" t="str">
        <f>VLOOKUP(A19134,[1]Maestra!A$1:C$746,3,0)</f>
        <v>TC Platinum Card - Cuotas</v>
      </c>
      <c r="D19134" s="1" t="s">
        <v>20</v>
      </c>
      <c r="E19134" s="1">
        <v>2</v>
      </c>
      <c r="F19134" s="1">
        <v>6</v>
      </c>
      <c r="G19134" s="1" t="s">
        <v>28</v>
      </c>
      <c r="H19134" s="1">
        <v>9999</v>
      </c>
      <c r="I19134" s="1" t="s">
        <v>452</v>
      </c>
      <c r="J19134" s="1" t="s">
        <v>33</v>
      </c>
      <c r="K19134" s="1" t="s">
        <v>331</v>
      </c>
      <c r="Q19134" s="2" t="s">
        <v>37</v>
      </c>
      <c r="R19134" s="1" t="s">
        <v>718</v>
      </c>
      <c r="S19134" s="1" t="str">
        <f t="shared" si="608"/>
        <v>SAT|2|6|CCU|VIG|COMP|CPEM</v>
      </c>
      <c r="T19134" s="2" t="str">
        <f t="shared" si="607"/>
        <v>OK</v>
      </c>
    </row>
    <row r="19135" spans="1:20" x14ac:dyDescent="0.25">
      <c r="A19135" s="1">
        <v>309040106</v>
      </c>
      <c r="B19135" s="1" t="str">
        <f>VLOOKUP(A19135,[1]Maestra!A$1:C$746,2,0)</f>
        <v>ACTPCCP08</v>
      </c>
      <c r="C19135" s="1" t="str">
        <f>VLOOKUP(A19135,[1]Maestra!A$1:C$746,3,0)</f>
        <v>TC Platinum Card - Cuotas por Disp Efectivo</v>
      </c>
      <c r="D19135" s="1" t="s">
        <v>20</v>
      </c>
      <c r="E19135" s="1">
        <v>2</v>
      </c>
      <c r="F19135" s="1">
        <v>6</v>
      </c>
      <c r="G19135" s="1" t="s">
        <v>28</v>
      </c>
      <c r="H19135" s="1">
        <v>9999</v>
      </c>
      <c r="I19135" s="1" t="s">
        <v>452</v>
      </c>
      <c r="J19135" s="1" t="s">
        <v>29</v>
      </c>
      <c r="K19135" s="1" t="s">
        <v>324</v>
      </c>
      <c r="Q19135" s="2" t="s">
        <v>37</v>
      </c>
      <c r="R19135" s="1" t="s">
        <v>718</v>
      </c>
      <c r="S19135" s="1" t="str">
        <f t="shared" si="608"/>
        <v>SAT|2|6|CCU|VIG|DIEF|CCRV</v>
      </c>
      <c r="T19135" s="2" t="str">
        <f t="shared" si="607"/>
        <v>OK</v>
      </c>
    </row>
    <row r="19136" spans="1:20" x14ac:dyDescent="0.25">
      <c r="A19136" s="1">
        <v>309040106</v>
      </c>
      <c r="B19136" s="1" t="str">
        <f>VLOOKUP(A19136,[1]Maestra!A$1:C$746,2,0)</f>
        <v>ACTPCCP08</v>
      </c>
      <c r="C19136" s="1" t="str">
        <f>VLOOKUP(A19136,[1]Maestra!A$1:C$746,3,0)</f>
        <v>TC Platinum Card - Cuotas por Disp Efectivo</v>
      </c>
      <c r="D19136" s="1" t="s">
        <v>20</v>
      </c>
      <c r="E19136" s="1">
        <v>2</v>
      </c>
      <c r="F19136" s="1">
        <v>6</v>
      </c>
      <c r="G19136" s="1" t="s">
        <v>28</v>
      </c>
      <c r="H19136" s="1">
        <v>9999</v>
      </c>
      <c r="I19136" s="1" t="s">
        <v>452</v>
      </c>
      <c r="J19136" s="1" t="s">
        <v>29</v>
      </c>
      <c r="K19136" s="1" t="s">
        <v>325</v>
      </c>
      <c r="Q19136" s="2" t="s">
        <v>37</v>
      </c>
      <c r="R19136" s="1" t="s">
        <v>718</v>
      </c>
      <c r="S19136" s="1" t="str">
        <f t="shared" si="608"/>
        <v>SAT|2|6|CCU|VIG|DIEF|CMED</v>
      </c>
      <c r="T19136" s="2" t="str">
        <f t="shared" si="607"/>
        <v>OK</v>
      </c>
    </row>
    <row r="19137" spans="1:20" x14ac:dyDescent="0.25">
      <c r="A19137" s="1">
        <v>309040106</v>
      </c>
      <c r="B19137" s="1" t="str">
        <f>VLOOKUP(A19137,[1]Maestra!A$1:C$746,2,0)</f>
        <v>ACTPCCP08</v>
      </c>
      <c r="C19137" s="1" t="str">
        <f>VLOOKUP(A19137,[1]Maestra!A$1:C$746,3,0)</f>
        <v>TC Platinum Card - Cuotas por Disp Efectivo</v>
      </c>
      <c r="D19137" s="1" t="s">
        <v>20</v>
      </c>
      <c r="E19137" s="1">
        <v>2</v>
      </c>
      <c r="F19137" s="1">
        <v>6</v>
      </c>
      <c r="G19137" s="1" t="s">
        <v>28</v>
      </c>
      <c r="H19137" s="1">
        <v>9999</v>
      </c>
      <c r="I19137" s="1" t="s">
        <v>452</v>
      </c>
      <c r="J19137" s="1" t="s">
        <v>29</v>
      </c>
      <c r="K19137" s="1" t="s">
        <v>330</v>
      </c>
      <c r="Q19137" s="2" t="s">
        <v>37</v>
      </c>
      <c r="R19137" s="1" t="s">
        <v>718</v>
      </c>
      <c r="S19137" s="1" t="str">
        <f t="shared" si="608"/>
        <v>SAT|2|6|CCU|VIG|DIEF|CMIE</v>
      </c>
      <c r="T19137" s="2" t="str">
        <f t="shared" si="607"/>
        <v>OK</v>
      </c>
    </row>
    <row r="19138" spans="1:20" x14ac:dyDescent="0.25">
      <c r="A19138" s="1">
        <v>309040106</v>
      </c>
      <c r="B19138" s="1" t="str">
        <f>VLOOKUP(A19138,[1]Maestra!A$1:C$746,2,0)</f>
        <v>ACTPCCP08</v>
      </c>
      <c r="C19138" s="1" t="str">
        <f>VLOOKUP(A19138,[1]Maestra!A$1:C$746,3,0)</f>
        <v>TC Platinum Card - Cuotas por Disp Efectivo</v>
      </c>
      <c r="D19138" s="1" t="s">
        <v>20</v>
      </c>
      <c r="E19138" s="1">
        <v>2</v>
      </c>
      <c r="F19138" s="1">
        <v>6</v>
      </c>
      <c r="G19138" s="1" t="s">
        <v>28</v>
      </c>
      <c r="H19138" s="1">
        <v>9999</v>
      </c>
      <c r="I19138" s="1" t="s">
        <v>452</v>
      </c>
      <c r="J19138" s="1" t="s">
        <v>29</v>
      </c>
      <c r="K19138" s="1" t="s">
        <v>331</v>
      </c>
      <c r="Q19138" s="2" t="s">
        <v>37</v>
      </c>
      <c r="R19138" s="1" t="s">
        <v>718</v>
      </c>
      <c r="S19138" s="1" t="str">
        <f t="shared" si="608"/>
        <v>SAT|2|6|CCU|VIG|DIEF|CPEM</v>
      </c>
      <c r="T19138" s="2" t="str">
        <f t="shared" si="607"/>
        <v>OK</v>
      </c>
    </row>
    <row r="19139" spans="1:20" x14ac:dyDescent="0.25">
      <c r="A19139" s="1">
        <v>309040104</v>
      </c>
      <c r="B19139" s="1" t="str">
        <f>VLOOKUP(A19139,[1]Maestra!A$1:C$746,2,0)</f>
        <v>ACTPCCD08</v>
      </c>
      <c r="C19139" s="1" t="str">
        <f>VLOOKUP(A19139,[1]Maestra!A$1:C$746,3,0)</f>
        <v>TC Platinum Card - Compra Deuda</v>
      </c>
      <c r="D19139" s="1" t="s">
        <v>20</v>
      </c>
      <c r="E19139" s="1">
        <v>2</v>
      </c>
      <c r="F19139" s="1">
        <v>6</v>
      </c>
      <c r="G19139" s="1" t="s">
        <v>34</v>
      </c>
      <c r="H19139" s="1">
        <v>9999</v>
      </c>
      <c r="I19139" s="1" t="s">
        <v>449</v>
      </c>
      <c r="J19139" s="1" t="s">
        <v>29</v>
      </c>
      <c r="K19139" s="1" t="s">
        <v>324</v>
      </c>
      <c r="Q19139" s="2" t="s">
        <v>37</v>
      </c>
      <c r="R19139" s="1" t="s">
        <v>718</v>
      </c>
      <c r="S19139" s="1" t="str">
        <f t="shared" si="608"/>
        <v>SAT|2|6|CDI|VEN|DIEF|CCRV</v>
      </c>
      <c r="T19139" s="2" t="str">
        <f t="shared" ref="T19139:T19202" si="609">IF(COUNTIFS($D$2:$D$20413,D19139,$S$2:$S$20413,S19139,$A$2:$A$20413,"&lt;&gt;"&amp;A19139)&gt;0,"Conflicto","OK")</f>
        <v>OK</v>
      </c>
    </row>
    <row r="19140" spans="1:20" x14ac:dyDescent="0.25">
      <c r="A19140" s="1">
        <v>309040104</v>
      </c>
      <c r="B19140" s="1" t="str">
        <f>VLOOKUP(A19140,[1]Maestra!A$1:C$746,2,0)</f>
        <v>ACTPCCD08</v>
      </c>
      <c r="C19140" s="1" t="str">
        <f>VLOOKUP(A19140,[1]Maestra!A$1:C$746,3,0)</f>
        <v>TC Platinum Card - Compra Deuda</v>
      </c>
      <c r="D19140" s="1" t="s">
        <v>20</v>
      </c>
      <c r="E19140" s="1">
        <v>2</v>
      </c>
      <c r="F19140" s="1">
        <v>6</v>
      </c>
      <c r="G19140" s="1" t="s">
        <v>34</v>
      </c>
      <c r="H19140" s="1">
        <v>9999</v>
      </c>
      <c r="I19140" s="1" t="s">
        <v>449</v>
      </c>
      <c r="J19140" s="1" t="s">
        <v>29</v>
      </c>
      <c r="K19140" s="1" t="s">
        <v>325</v>
      </c>
      <c r="Q19140" s="2" t="s">
        <v>37</v>
      </c>
      <c r="R19140" s="1" t="s">
        <v>718</v>
      </c>
      <c r="S19140" s="1" t="str">
        <f t="shared" si="608"/>
        <v>SAT|2|6|CDI|VEN|DIEF|CMED</v>
      </c>
      <c r="T19140" s="2" t="str">
        <f t="shared" si="609"/>
        <v>OK</v>
      </c>
    </row>
    <row r="19141" spans="1:20" x14ac:dyDescent="0.25">
      <c r="A19141" s="1">
        <v>309040104</v>
      </c>
      <c r="B19141" s="1" t="str">
        <f>VLOOKUP(A19141,[1]Maestra!A$1:C$746,2,0)</f>
        <v>ACTPCCD08</v>
      </c>
      <c r="C19141" s="1" t="str">
        <f>VLOOKUP(A19141,[1]Maestra!A$1:C$746,3,0)</f>
        <v>TC Platinum Card - Compra Deuda</v>
      </c>
      <c r="D19141" s="1" t="s">
        <v>20</v>
      </c>
      <c r="E19141" s="1">
        <v>2</v>
      </c>
      <c r="F19141" s="1">
        <v>6</v>
      </c>
      <c r="G19141" s="1" t="s">
        <v>34</v>
      </c>
      <c r="H19141" s="1">
        <v>9999</v>
      </c>
      <c r="I19141" s="1" t="s">
        <v>449</v>
      </c>
      <c r="J19141" s="1" t="s">
        <v>29</v>
      </c>
      <c r="K19141" s="1" t="s">
        <v>330</v>
      </c>
      <c r="Q19141" s="2" t="s">
        <v>37</v>
      </c>
      <c r="R19141" s="1" t="s">
        <v>718</v>
      </c>
      <c r="S19141" s="1" t="str">
        <f t="shared" si="608"/>
        <v>SAT|2|6|CDI|VEN|DIEF|CMIE</v>
      </c>
      <c r="T19141" s="2" t="str">
        <f t="shared" si="609"/>
        <v>OK</v>
      </c>
    </row>
    <row r="19142" spans="1:20" x14ac:dyDescent="0.25">
      <c r="A19142" s="1">
        <v>309040104</v>
      </c>
      <c r="B19142" s="1" t="str">
        <f>VLOOKUP(A19142,[1]Maestra!A$1:C$746,2,0)</f>
        <v>ACTPCCD08</v>
      </c>
      <c r="C19142" s="1" t="str">
        <f>VLOOKUP(A19142,[1]Maestra!A$1:C$746,3,0)</f>
        <v>TC Platinum Card - Compra Deuda</v>
      </c>
      <c r="D19142" s="1" t="s">
        <v>20</v>
      </c>
      <c r="E19142" s="1">
        <v>2</v>
      </c>
      <c r="F19142" s="1">
        <v>6</v>
      </c>
      <c r="G19142" s="1" t="s">
        <v>34</v>
      </c>
      <c r="H19142" s="1">
        <v>9999</v>
      </c>
      <c r="I19142" s="1" t="s">
        <v>449</v>
      </c>
      <c r="J19142" s="1" t="s">
        <v>29</v>
      </c>
      <c r="K19142" s="1" t="s">
        <v>331</v>
      </c>
      <c r="Q19142" s="2" t="s">
        <v>37</v>
      </c>
      <c r="R19142" s="1" t="s">
        <v>718</v>
      </c>
      <c r="S19142" s="1" t="str">
        <f t="shared" si="608"/>
        <v>SAT|2|6|CDI|VEN|DIEF|CPEM</v>
      </c>
      <c r="T19142" s="2" t="str">
        <f t="shared" si="609"/>
        <v>OK</v>
      </c>
    </row>
    <row r="19143" spans="1:20" x14ac:dyDescent="0.25">
      <c r="A19143" s="1">
        <v>309040104</v>
      </c>
      <c r="B19143" s="1" t="str">
        <f>VLOOKUP(A19143,[1]Maestra!A$1:C$746,2,0)</f>
        <v>ACTPCCD08</v>
      </c>
      <c r="C19143" s="1" t="str">
        <f>VLOOKUP(A19143,[1]Maestra!A$1:C$746,3,0)</f>
        <v>TC Platinum Card - Compra Deuda</v>
      </c>
      <c r="D19143" s="1" t="s">
        <v>20</v>
      </c>
      <c r="E19143" s="1">
        <v>2</v>
      </c>
      <c r="F19143" s="1">
        <v>6</v>
      </c>
      <c r="G19143" s="1" t="s">
        <v>34</v>
      </c>
      <c r="H19143" s="1">
        <v>9999</v>
      </c>
      <c r="I19143" s="1" t="s">
        <v>452</v>
      </c>
      <c r="J19143" s="1" t="s">
        <v>29</v>
      </c>
      <c r="K19143" s="1" t="s">
        <v>324</v>
      </c>
      <c r="Q19143" s="2" t="s">
        <v>37</v>
      </c>
      <c r="R19143" s="1" t="s">
        <v>718</v>
      </c>
      <c r="S19143" s="1" t="str">
        <f t="shared" si="608"/>
        <v>SAT|2|6|CDI|VIG|DIEF|CCRV</v>
      </c>
      <c r="T19143" s="2" t="str">
        <f t="shared" si="609"/>
        <v>OK</v>
      </c>
    </row>
    <row r="19144" spans="1:20" x14ac:dyDescent="0.25">
      <c r="A19144" s="1">
        <v>309040104</v>
      </c>
      <c r="B19144" s="1" t="str">
        <f>VLOOKUP(A19144,[1]Maestra!A$1:C$746,2,0)</f>
        <v>ACTPCCD08</v>
      </c>
      <c r="C19144" s="1" t="str">
        <f>VLOOKUP(A19144,[1]Maestra!A$1:C$746,3,0)</f>
        <v>TC Platinum Card - Compra Deuda</v>
      </c>
      <c r="D19144" s="1" t="s">
        <v>20</v>
      </c>
      <c r="E19144" s="1">
        <v>2</v>
      </c>
      <c r="F19144" s="1">
        <v>6</v>
      </c>
      <c r="G19144" s="1" t="s">
        <v>34</v>
      </c>
      <c r="H19144" s="1">
        <v>9999</v>
      </c>
      <c r="I19144" s="1" t="s">
        <v>452</v>
      </c>
      <c r="J19144" s="1" t="s">
        <v>29</v>
      </c>
      <c r="K19144" s="1" t="s">
        <v>325</v>
      </c>
      <c r="Q19144" s="2" t="s">
        <v>37</v>
      </c>
      <c r="R19144" s="1" t="s">
        <v>718</v>
      </c>
      <c r="S19144" s="1" t="str">
        <f t="shared" si="608"/>
        <v>SAT|2|6|CDI|VIG|DIEF|CMED</v>
      </c>
      <c r="T19144" s="2" t="str">
        <f t="shared" si="609"/>
        <v>OK</v>
      </c>
    </row>
    <row r="19145" spans="1:20" x14ac:dyDescent="0.25">
      <c r="A19145" s="1">
        <v>309040104</v>
      </c>
      <c r="B19145" s="1" t="str">
        <f>VLOOKUP(A19145,[1]Maestra!A$1:C$746,2,0)</f>
        <v>ACTPCCD08</v>
      </c>
      <c r="C19145" s="1" t="str">
        <f>VLOOKUP(A19145,[1]Maestra!A$1:C$746,3,0)</f>
        <v>TC Platinum Card - Compra Deuda</v>
      </c>
      <c r="D19145" s="1" t="s">
        <v>20</v>
      </c>
      <c r="E19145" s="1">
        <v>2</v>
      </c>
      <c r="F19145" s="1">
        <v>6</v>
      </c>
      <c r="G19145" s="1" t="s">
        <v>34</v>
      </c>
      <c r="H19145" s="1">
        <v>9999</v>
      </c>
      <c r="I19145" s="1" t="s">
        <v>452</v>
      </c>
      <c r="J19145" s="1" t="s">
        <v>29</v>
      </c>
      <c r="K19145" s="1" t="s">
        <v>330</v>
      </c>
      <c r="Q19145" s="2" t="s">
        <v>37</v>
      </c>
      <c r="R19145" s="1" t="s">
        <v>718</v>
      </c>
      <c r="S19145" s="1" t="str">
        <f t="shared" si="608"/>
        <v>SAT|2|6|CDI|VIG|DIEF|CMIE</v>
      </c>
      <c r="T19145" s="2" t="str">
        <f t="shared" si="609"/>
        <v>OK</v>
      </c>
    </row>
    <row r="19146" spans="1:20" x14ac:dyDescent="0.25">
      <c r="A19146" s="1">
        <v>309040104</v>
      </c>
      <c r="B19146" s="1" t="str">
        <f>VLOOKUP(A19146,[1]Maestra!A$1:C$746,2,0)</f>
        <v>ACTPCCD08</v>
      </c>
      <c r="C19146" s="1" t="str">
        <f>VLOOKUP(A19146,[1]Maestra!A$1:C$746,3,0)</f>
        <v>TC Platinum Card - Compra Deuda</v>
      </c>
      <c r="D19146" s="1" t="s">
        <v>20</v>
      </c>
      <c r="E19146" s="1">
        <v>2</v>
      </c>
      <c r="F19146" s="1">
        <v>6</v>
      </c>
      <c r="G19146" s="1" t="s">
        <v>34</v>
      </c>
      <c r="H19146" s="1">
        <v>9999</v>
      </c>
      <c r="I19146" s="1" t="s">
        <v>452</v>
      </c>
      <c r="J19146" s="1" t="s">
        <v>29</v>
      </c>
      <c r="K19146" s="1" t="s">
        <v>331</v>
      </c>
      <c r="Q19146" s="2" t="s">
        <v>37</v>
      </c>
      <c r="R19146" s="1" t="s">
        <v>718</v>
      </c>
      <c r="S19146" s="1" t="str">
        <f t="shared" si="608"/>
        <v>SAT|2|6|CDI|VIG|DIEF|CPEM</v>
      </c>
      <c r="T19146" s="2" t="str">
        <f t="shared" si="609"/>
        <v>OK</v>
      </c>
    </row>
    <row r="19147" spans="1:20" x14ac:dyDescent="0.25">
      <c r="A19147" s="1">
        <v>309040104</v>
      </c>
      <c r="B19147" s="1" t="str">
        <f>VLOOKUP(A19147,[1]Maestra!A$1:C$746,2,0)</f>
        <v>ACTPCCD08</v>
      </c>
      <c r="C19147" s="1" t="str">
        <f>VLOOKUP(A19147,[1]Maestra!A$1:C$746,3,0)</f>
        <v>TC Platinum Card - Compra Deuda</v>
      </c>
      <c r="D19147" s="1" t="s">
        <v>20</v>
      </c>
      <c r="E19147" s="1">
        <v>2</v>
      </c>
      <c r="F19147" s="1">
        <v>6</v>
      </c>
      <c r="G19147" s="1" t="s">
        <v>22</v>
      </c>
      <c r="H19147" s="1">
        <v>9999</v>
      </c>
      <c r="I19147" s="1" t="s">
        <v>449</v>
      </c>
      <c r="J19147" s="1" t="s">
        <v>29</v>
      </c>
      <c r="K19147" s="1" t="s">
        <v>454</v>
      </c>
      <c r="Q19147" s="2" t="s">
        <v>37</v>
      </c>
      <c r="R19147" s="1" t="s">
        <v>718</v>
      </c>
      <c r="S19147" s="1" t="str">
        <f t="shared" si="608"/>
        <v>SAT|2|6|CDP|VEN|DIEF|CCNR</v>
      </c>
      <c r="T19147" s="2" t="str">
        <f t="shared" si="609"/>
        <v>OK</v>
      </c>
    </row>
    <row r="19148" spans="1:20" x14ac:dyDescent="0.25">
      <c r="A19148" s="1">
        <v>309040104</v>
      </c>
      <c r="B19148" s="1" t="str">
        <f>VLOOKUP(A19148,[1]Maestra!A$1:C$746,2,0)</f>
        <v>ACTPCCD08</v>
      </c>
      <c r="C19148" s="1" t="str">
        <f>VLOOKUP(A19148,[1]Maestra!A$1:C$746,3,0)</f>
        <v>TC Platinum Card - Compra Deuda</v>
      </c>
      <c r="D19148" s="1" t="s">
        <v>20</v>
      </c>
      <c r="E19148" s="1">
        <v>2</v>
      </c>
      <c r="F19148" s="1">
        <v>6</v>
      </c>
      <c r="G19148" s="1" t="s">
        <v>22</v>
      </c>
      <c r="H19148" s="1">
        <v>9999</v>
      </c>
      <c r="I19148" s="1" t="s">
        <v>449</v>
      </c>
      <c r="J19148" s="1" t="s">
        <v>29</v>
      </c>
      <c r="K19148" s="1" t="s">
        <v>325</v>
      </c>
      <c r="Q19148" s="2" t="s">
        <v>37</v>
      </c>
      <c r="R19148" s="1" t="s">
        <v>718</v>
      </c>
      <c r="S19148" s="1" t="str">
        <f t="shared" si="608"/>
        <v>SAT|2|6|CDP|VEN|DIEF|CMED</v>
      </c>
      <c r="T19148" s="2" t="str">
        <f t="shared" si="609"/>
        <v>OK</v>
      </c>
    </row>
    <row r="19149" spans="1:20" x14ac:dyDescent="0.25">
      <c r="A19149" s="1">
        <v>309040104</v>
      </c>
      <c r="B19149" s="1" t="str">
        <f>VLOOKUP(A19149,[1]Maestra!A$1:C$746,2,0)</f>
        <v>ACTPCCD08</v>
      </c>
      <c r="C19149" s="1" t="str">
        <f>VLOOKUP(A19149,[1]Maestra!A$1:C$746,3,0)</f>
        <v>TC Platinum Card - Compra Deuda</v>
      </c>
      <c r="D19149" s="1" t="s">
        <v>20</v>
      </c>
      <c r="E19149" s="1">
        <v>2</v>
      </c>
      <c r="F19149" s="1">
        <v>6</v>
      </c>
      <c r="G19149" s="1" t="s">
        <v>22</v>
      </c>
      <c r="H19149" s="1">
        <v>9999</v>
      </c>
      <c r="I19149" s="1" t="s">
        <v>449</v>
      </c>
      <c r="J19149" s="1" t="s">
        <v>29</v>
      </c>
      <c r="K19149" s="1" t="s">
        <v>330</v>
      </c>
      <c r="Q19149" s="2" t="s">
        <v>37</v>
      </c>
      <c r="R19149" s="1" t="s">
        <v>718</v>
      </c>
      <c r="S19149" s="1" t="str">
        <f t="shared" si="608"/>
        <v>SAT|2|6|CDP|VEN|DIEF|CMIE</v>
      </c>
      <c r="T19149" s="2" t="str">
        <f t="shared" si="609"/>
        <v>OK</v>
      </c>
    </row>
    <row r="19150" spans="1:20" x14ac:dyDescent="0.25">
      <c r="A19150" s="1">
        <v>309040104</v>
      </c>
      <c r="B19150" s="1" t="str">
        <f>VLOOKUP(A19150,[1]Maestra!A$1:C$746,2,0)</f>
        <v>ACTPCCD08</v>
      </c>
      <c r="C19150" s="1" t="str">
        <f>VLOOKUP(A19150,[1]Maestra!A$1:C$746,3,0)</f>
        <v>TC Platinum Card - Compra Deuda</v>
      </c>
      <c r="D19150" s="1" t="s">
        <v>20</v>
      </c>
      <c r="E19150" s="1">
        <v>2</v>
      </c>
      <c r="F19150" s="1">
        <v>6</v>
      </c>
      <c r="G19150" s="1" t="s">
        <v>22</v>
      </c>
      <c r="H19150" s="1">
        <v>9999</v>
      </c>
      <c r="I19150" s="1" t="s">
        <v>449</v>
      </c>
      <c r="J19150" s="1" t="s">
        <v>29</v>
      </c>
      <c r="K19150" s="1" t="s">
        <v>331</v>
      </c>
      <c r="Q19150" s="2" t="s">
        <v>37</v>
      </c>
      <c r="R19150" s="1" t="s">
        <v>718</v>
      </c>
      <c r="S19150" s="1" t="str">
        <f t="shared" si="608"/>
        <v>SAT|2|6|CDP|VEN|DIEF|CPEM</v>
      </c>
      <c r="T19150" s="2" t="str">
        <f t="shared" si="609"/>
        <v>OK</v>
      </c>
    </row>
    <row r="19151" spans="1:20" x14ac:dyDescent="0.25">
      <c r="A19151" s="1">
        <v>309040104</v>
      </c>
      <c r="B19151" s="1" t="str">
        <f>VLOOKUP(A19151,[1]Maestra!A$1:C$746,2,0)</f>
        <v>ACTPCCD08</v>
      </c>
      <c r="C19151" s="1" t="str">
        <f>VLOOKUP(A19151,[1]Maestra!A$1:C$746,3,0)</f>
        <v>TC Platinum Card - Compra Deuda</v>
      </c>
      <c r="D19151" s="1" t="s">
        <v>20</v>
      </c>
      <c r="E19151" s="1">
        <v>2</v>
      </c>
      <c r="F19151" s="1">
        <v>6</v>
      </c>
      <c r="G19151" s="1" t="s">
        <v>22</v>
      </c>
      <c r="H19151" s="1">
        <v>9999</v>
      </c>
      <c r="I19151" s="1" t="s">
        <v>452</v>
      </c>
      <c r="J19151" s="1" t="s">
        <v>29</v>
      </c>
      <c r="K19151" s="1" t="s">
        <v>454</v>
      </c>
      <c r="Q19151" s="2" t="s">
        <v>37</v>
      </c>
      <c r="R19151" s="1" t="s">
        <v>718</v>
      </c>
      <c r="S19151" s="1" t="str">
        <f t="shared" si="608"/>
        <v>SAT|2|6|CDP|VIG|DIEF|CCNR</v>
      </c>
      <c r="T19151" s="2" t="str">
        <f t="shared" si="609"/>
        <v>OK</v>
      </c>
    </row>
    <row r="19152" spans="1:20" x14ac:dyDescent="0.25">
      <c r="A19152" s="1">
        <v>309040104</v>
      </c>
      <c r="B19152" s="1" t="str">
        <f>VLOOKUP(A19152,[1]Maestra!A$1:C$746,2,0)</f>
        <v>ACTPCCD08</v>
      </c>
      <c r="C19152" s="1" t="str">
        <f>VLOOKUP(A19152,[1]Maestra!A$1:C$746,3,0)</f>
        <v>TC Platinum Card - Compra Deuda</v>
      </c>
      <c r="D19152" s="1" t="s">
        <v>20</v>
      </c>
      <c r="E19152" s="1">
        <v>2</v>
      </c>
      <c r="F19152" s="1">
        <v>6</v>
      </c>
      <c r="G19152" s="1" t="s">
        <v>22</v>
      </c>
      <c r="H19152" s="1">
        <v>9999</v>
      </c>
      <c r="I19152" s="1" t="s">
        <v>452</v>
      </c>
      <c r="J19152" s="1" t="s">
        <v>29</v>
      </c>
      <c r="K19152" s="1" t="s">
        <v>325</v>
      </c>
      <c r="Q19152" s="2" t="s">
        <v>37</v>
      </c>
      <c r="R19152" s="1" t="s">
        <v>718</v>
      </c>
      <c r="S19152" s="1" t="str">
        <f t="shared" si="608"/>
        <v>SAT|2|6|CDP|VIG|DIEF|CMED</v>
      </c>
      <c r="T19152" s="2" t="str">
        <f t="shared" si="609"/>
        <v>OK</v>
      </c>
    </row>
    <row r="19153" spans="1:20" x14ac:dyDescent="0.25">
      <c r="A19153" s="1">
        <v>309040104</v>
      </c>
      <c r="B19153" s="1" t="str">
        <f>VLOOKUP(A19153,[1]Maestra!A$1:C$746,2,0)</f>
        <v>ACTPCCD08</v>
      </c>
      <c r="C19153" s="1" t="str">
        <f>VLOOKUP(A19153,[1]Maestra!A$1:C$746,3,0)</f>
        <v>TC Platinum Card - Compra Deuda</v>
      </c>
      <c r="D19153" s="1" t="s">
        <v>20</v>
      </c>
      <c r="E19153" s="1">
        <v>2</v>
      </c>
      <c r="F19153" s="1">
        <v>6</v>
      </c>
      <c r="G19153" s="1" t="s">
        <v>22</v>
      </c>
      <c r="H19153" s="1">
        <v>9999</v>
      </c>
      <c r="I19153" s="1" t="s">
        <v>452</v>
      </c>
      <c r="J19153" s="1" t="s">
        <v>29</v>
      </c>
      <c r="K19153" s="1" t="s">
        <v>330</v>
      </c>
      <c r="Q19153" s="2" t="s">
        <v>37</v>
      </c>
      <c r="R19153" s="1" t="s">
        <v>718</v>
      </c>
      <c r="S19153" s="1" t="str">
        <f t="shared" si="608"/>
        <v>SAT|2|6|CDP|VIG|DIEF|CMIE</v>
      </c>
      <c r="T19153" s="2" t="str">
        <f t="shared" si="609"/>
        <v>OK</v>
      </c>
    </row>
    <row r="19154" spans="1:20" x14ac:dyDescent="0.25">
      <c r="A19154" s="1">
        <v>309040104</v>
      </c>
      <c r="B19154" s="1" t="str">
        <f>VLOOKUP(A19154,[1]Maestra!A$1:C$746,2,0)</f>
        <v>ACTPCCD08</v>
      </c>
      <c r="C19154" s="1" t="str">
        <f>VLOOKUP(A19154,[1]Maestra!A$1:C$746,3,0)</f>
        <v>TC Platinum Card - Compra Deuda</v>
      </c>
      <c r="D19154" s="1" t="s">
        <v>20</v>
      </c>
      <c r="E19154" s="1">
        <v>2</v>
      </c>
      <c r="F19154" s="1">
        <v>6</v>
      </c>
      <c r="G19154" s="1" t="s">
        <v>22</v>
      </c>
      <c r="H19154" s="1">
        <v>9999</v>
      </c>
      <c r="I19154" s="1" t="s">
        <v>452</v>
      </c>
      <c r="J19154" s="1" t="s">
        <v>29</v>
      </c>
      <c r="K19154" s="1" t="s">
        <v>331</v>
      </c>
      <c r="Q19154" s="2" t="s">
        <v>37</v>
      </c>
      <c r="R19154" s="1" t="s">
        <v>718</v>
      </c>
      <c r="S19154" s="1" t="str">
        <f t="shared" si="608"/>
        <v>SAT|2|6|CDP|VIG|DIEF|CPEM</v>
      </c>
      <c r="T19154" s="2" t="str">
        <f t="shared" si="609"/>
        <v>OK</v>
      </c>
    </row>
    <row r="19155" spans="1:20" x14ac:dyDescent="0.25">
      <c r="A19155" s="1">
        <v>309040104</v>
      </c>
      <c r="B19155" s="1" t="str">
        <f>VLOOKUP(A19155,[1]Maestra!A$1:C$746,2,0)</f>
        <v>ACTPCCD08</v>
      </c>
      <c r="C19155" s="1" t="str">
        <f>VLOOKUP(A19155,[1]Maestra!A$1:C$746,3,0)</f>
        <v>TC Platinum Card - Compra Deuda</v>
      </c>
      <c r="D19155" s="1" t="s">
        <v>20</v>
      </c>
      <c r="E19155" s="1">
        <v>2</v>
      </c>
      <c r="F19155" s="1">
        <v>6</v>
      </c>
      <c r="G19155" s="1" t="s">
        <v>23</v>
      </c>
      <c r="H19155" s="1">
        <v>9999</v>
      </c>
      <c r="I19155" s="1" t="s">
        <v>449</v>
      </c>
      <c r="J19155" s="1" t="s">
        <v>29</v>
      </c>
      <c r="K19155" s="1" t="s">
        <v>324</v>
      </c>
      <c r="Q19155" s="2" t="s">
        <v>37</v>
      </c>
      <c r="R19155" s="1" t="s">
        <v>718</v>
      </c>
      <c r="S19155" s="1" t="str">
        <f t="shared" si="608"/>
        <v>SAT|2|6|CDR|VEN|DIEF|CCRV</v>
      </c>
      <c r="T19155" s="2" t="str">
        <f t="shared" si="609"/>
        <v>OK</v>
      </c>
    </row>
    <row r="19156" spans="1:20" x14ac:dyDescent="0.25">
      <c r="A19156" s="1">
        <v>309040104</v>
      </c>
      <c r="B19156" s="1" t="str">
        <f>VLOOKUP(A19156,[1]Maestra!A$1:C$746,2,0)</f>
        <v>ACTPCCD08</v>
      </c>
      <c r="C19156" s="1" t="str">
        <f>VLOOKUP(A19156,[1]Maestra!A$1:C$746,3,0)</f>
        <v>TC Platinum Card - Compra Deuda</v>
      </c>
      <c r="D19156" s="1" t="s">
        <v>20</v>
      </c>
      <c r="E19156" s="1">
        <v>2</v>
      </c>
      <c r="F19156" s="1">
        <v>6</v>
      </c>
      <c r="G19156" s="1" t="s">
        <v>23</v>
      </c>
      <c r="H19156" s="1">
        <v>9999</v>
      </c>
      <c r="I19156" s="1" t="s">
        <v>449</v>
      </c>
      <c r="J19156" s="1" t="s">
        <v>29</v>
      </c>
      <c r="K19156" s="1" t="s">
        <v>325</v>
      </c>
      <c r="Q19156" s="2" t="s">
        <v>37</v>
      </c>
      <c r="R19156" s="1" t="s">
        <v>718</v>
      </c>
      <c r="S19156" s="1" t="str">
        <f t="shared" si="608"/>
        <v>SAT|2|6|CDR|VEN|DIEF|CMED</v>
      </c>
      <c r="T19156" s="2" t="str">
        <f t="shared" si="609"/>
        <v>OK</v>
      </c>
    </row>
    <row r="19157" spans="1:20" x14ac:dyDescent="0.25">
      <c r="A19157" s="1">
        <v>309040104</v>
      </c>
      <c r="B19157" s="1" t="str">
        <f>VLOOKUP(A19157,[1]Maestra!A$1:C$746,2,0)</f>
        <v>ACTPCCD08</v>
      </c>
      <c r="C19157" s="1" t="str">
        <f>VLOOKUP(A19157,[1]Maestra!A$1:C$746,3,0)</f>
        <v>TC Platinum Card - Compra Deuda</v>
      </c>
      <c r="D19157" s="1" t="s">
        <v>20</v>
      </c>
      <c r="E19157" s="1">
        <v>2</v>
      </c>
      <c r="F19157" s="1">
        <v>6</v>
      </c>
      <c r="G19157" s="1" t="s">
        <v>23</v>
      </c>
      <c r="H19157" s="1">
        <v>9999</v>
      </c>
      <c r="I19157" s="1" t="s">
        <v>449</v>
      </c>
      <c r="J19157" s="1" t="s">
        <v>29</v>
      </c>
      <c r="K19157" s="1" t="s">
        <v>330</v>
      </c>
      <c r="Q19157" s="2" t="s">
        <v>37</v>
      </c>
      <c r="R19157" s="1" t="s">
        <v>718</v>
      </c>
      <c r="S19157" s="1" t="str">
        <f t="shared" si="608"/>
        <v>SAT|2|6|CDR|VEN|DIEF|CMIE</v>
      </c>
      <c r="T19157" s="2" t="str">
        <f t="shared" si="609"/>
        <v>OK</v>
      </c>
    </row>
    <row r="19158" spans="1:20" x14ac:dyDescent="0.25">
      <c r="A19158" s="1">
        <v>309040104</v>
      </c>
      <c r="B19158" s="1" t="str">
        <f>VLOOKUP(A19158,[1]Maestra!A$1:C$746,2,0)</f>
        <v>ACTPCCD08</v>
      </c>
      <c r="C19158" s="1" t="str">
        <f>VLOOKUP(A19158,[1]Maestra!A$1:C$746,3,0)</f>
        <v>TC Platinum Card - Compra Deuda</v>
      </c>
      <c r="D19158" s="1" t="s">
        <v>20</v>
      </c>
      <c r="E19158" s="1">
        <v>2</v>
      </c>
      <c r="F19158" s="1">
        <v>6</v>
      </c>
      <c r="G19158" s="1" t="s">
        <v>23</v>
      </c>
      <c r="H19158" s="1">
        <v>9999</v>
      </c>
      <c r="I19158" s="1" t="s">
        <v>449</v>
      </c>
      <c r="J19158" s="1" t="s">
        <v>29</v>
      </c>
      <c r="K19158" s="1" t="s">
        <v>331</v>
      </c>
      <c r="Q19158" s="2" t="s">
        <v>37</v>
      </c>
      <c r="R19158" s="1" t="s">
        <v>718</v>
      </c>
      <c r="S19158" s="1" t="str">
        <f t="shared" si="608"/>
        <v>SAT|2|6|CDR|VEN|DIEF|CPEM</v>
      </c>
      <c r="T19158" s="2" t="str">
        <f t="shared" si="609"/>
        <v>OK</v>
      </c>
    </row>
    <row r="19159" spans="1:20" x14ac:dyDescent="0.25">
      <c r="A19159" s="1">
        <v>309040104</v>
      </c>
      <c r="B19159" s="1" t="str">
        <f>VLOOKUP(A19159,[1]Maestra!A$1:C$746,2,0)</f>
        <v>ACTPCCD08</v>
      </c>
      <c r="C19159" s="1" t="str">
        <f>VLOOKUP(A19159,[1]Maestra!A$1:C$746,3,0)</f>
        <v>TC Platinum Card - Compra Deuda</v>
      </c>
      <c r="D19159" s="1" t="s">
        <v>20</v>
      </c>
      <c r="E19159" s="1">
        <v>2</v>
      </c>
      <c r="F19159" s="1">
        <v>6</v>
      </c>
      <c r="G19159" s="1" t="s">
        <v>23</v>
      </c>
      <c r="H19159" s="1">
        <v>9999</v>
      </c>
      <c r="I19159" s="1" t="s">
        <v>452</v>
      </c>
      <c r="J19159" s="1" t="s">
        <v>29</v>
      </c>
      <c r="K19159" s="1" t="s">
        <v>324</v>
      </c>
      <c r="Q19159" s="2" t="s">
        <v>37</v>
      </c>
      <c r="R19159" s="1" t="s">
        <v>718</v>
      </c>
      <c r="S19159" s="1" t="str">
        <f t="shared" si="608"/>
        <v>SAT|2|6|CDR|VIG|DIEF|CCRV</v>
      </c>
      <c r="T19159" s="2" t="str">
        <f t="shared" si="609"/>
        <v>OK</v>
      </c>
    </row>
    <row r="19160" spans="1:20" x14ac:dyDescent="0.25">
      <c r="A19160" s="1">
        <v>309040104</v>
      </c>
      <c r="B19160" s="1" t="str">
        <f>VLOOKUP(A19160,[1]Maestra!A$1:C$746,2,0)</f>
        <v>ACTPCCD08</v>
      </c>
      <c r="C19160" s="1" t="str">
        <f>VLOOKUP(A19160,[1]Maestra!A$1:C$746,3,0)</f>
        <v>TC Platinum Card - Compra Deuda</v>
      </c>
      <c r="D19160" s="1" t="s">
        <v>20</v>
      </c>
      <c r="E19160" s="1">
        <v>2</v>
      </c>
      <c r="F19160" s="1">
        <v>6</v>
      </c>
      <c r="G19160" s="1" t="s">
        <v>23</v>
      </c>
      <c r="H19160" s="1">
        <v>9999</v>
      </c>
      <c r="I19160" s="1" t="s">
        <v>452</v>
      </c>
      <c r="J19160" s="1" t="s">
        <v>29</v>
      </c>
      <c r="K19160" s="1" t="s">
        <v>325</v>
      </c>
      <c r="Q19160" s="2" t="s">
        <v>37</v>
      </c>
      <c r="R19160" s="1" t="s">
        <v>718</v>
      </c>
      <c r="S19160" s="1" t="str">
        <f t="shared" si="608"/>
        <v>SAT|2|6|CDR|VIG|DIEF|CMED</v>
      </c>
      <c r="T19160" s="2" t="str">
        <f t="shared" si="609"/>
        <v>OK</v>
      </c>
    </row>
    <row r="19161" spans="1:20" x14ac:dyDescent="0.25">
      <c r="A19161" s="1">
        <v>309040104</v>
      </c>
      <c r="B19161" s="1" t="str">
        <f>VLOOKUP(A19161,[1]Maestra!A$1:C$746,2,0)</f>
        <v>ACTPCCD08</v>
      </c>
      <c r="C19161" s="1" t="str">
        <f>VLOOKUP(A19161,[1]Maestra!A$1:C$746,3,0)</f>
        <v>TC Platinum Card - Compra Deuda</v>
      </c>
      <c r="D19161" s="1" t="s">
        <v>20</v>
      </c>
      <c r="E19161" s="1">
        <v>2</v>
      </c>
      <c r="F19161" s="1">
        <v>6</v>
      </c>
      <c r="G19161" s="1" t="s">
        <v>23</v>
      </c>
      <c r="H19161" s="1">
        <v>9999</v>
      </c>
      <c r="I19161" s="1" t="s">
        <v>452</v>
      </c>
      <c r="J19161" s="1" t="s">
        <v>29</v>
      </c>
      <c r="K19161" s="1" t="s">
        <v>330</v>
      </c>
      <c r="Q19161" s="2" t="s">
        <v>37</v>
      </c>
      <c r="R19161" s="1" t="s">
        <v>718</v>
      </c>
      <c r="S19161" s="1" t="str">
        <f t="shared" si="608"/>
        <v>SAT|2|6|CDR|VIG|DIEF|CMIE</v>
      </c>
      <c r="T19161" s="2" t="str">
        <f t="shared" si="609"/>
        <v>OK</v>
      </c>
    </row>
    <row r="19162" spans="1:20" x14ac:dyDescent="0.25">
      <c r="A19162" s="1">
        <v>309040104</v>
      </c>
      <c r="B19162" s="1" t="str">
        <f>VLOOKUP(A19162,[1]Maestra!A$1:C$746,2,0)</f>
        <v>ACTPCCD08</v>
      </c>
      <c r="C19162" s="1" t="str">
        <f>VLOOKUP(A19162,[1]Maestra!A$1:C$746,3,0)</f>
        <v>TC Platinum Card - Compra Deuda</v>
      </c>
      <c r="D19162" s="1" t="s">
        <v>20</v>
      </c>
      <c r="E19162" s="1">
        <v>2</v>
      </c>
      <c r="F19162" s="1">
        <v>6</v>
      </c>
      <c r="G19162" s="1" t="s">
        <v>23</v>
      </c>
      <c r="H19162" s="1">
        <v>9999</v>
      </c>
      <c r="I19162" s="1" t="s">
        <v>452</v>
      </c>
      <c r="J19162" s="1" t="s">
        <v>29</v>
      </c>
      <c r="K19162" s="1" t="s">
        <v>331</v>
      </c>
      <c r="Q19162" s="2" t="s">
        <v>37</v>
      </c>
      <c r="R19162" s="1" t="s">
        <v>718</v>
      </c>
      <c r="S19162" s="1" t="str">
        <f t="shared" si="608"/>
        <v>SAT|2|6|CDR|VIG|DIEF|CPEM</v>
      </c>
      <c r="T19162" s="2" t="str">
        <f t="shared" si="609"/>
        <v>OK</v>
      </c>
    </row>
    <row r="19163" spans="1:20" x14ac:dyDescent="0.25">
      <c r="A19163" s="1">
        <v>302999999</v>
      </c>
      <c r="B19163" s="1" t="str">
        <f>VLOOKUP(A19163,[1]Maestra!A$1:C$746,2,0)</f>
        <v>ACTAEXGE8</v>
      </c>
      <c r="C19163" s="1" t="str">
        <f>VLOOKUP(A19163,[1]Maestra!A$1:C$746,3,0)</f>
        <v>TC American Express Generico</v>
      </c>
      <c r="D19163" s="1" t="s">
        <v>20</v>
      </c>
      <c r="E19163" s="1">
        <v>2</v>
      </c>
      <c r="F19163" s="1">
        <v>6</v>
      </c>
      <c r="G19163" s="1" t="s">
        <v>21</v>
      </c>
      <c r="H19163" s="1">
        <v>9999</v>
      </c>
      <c r="I19163" s="1" t="s">
        <v>21</v>
      </c>
      <c r="J19163" s="1" t="s">
        <v>33</v>
      </c>
      <c r="K19163" s="1" t="s">
        <v>454</v>
      </c>
      <c r="Q19163" s="2" t="s">
        <v>37</v>
      </c>
      <c r="R19163" s="1" t="s">
        <v>718</v>
      </c>
      <c r="S19163" s="1" t="str">
        <f t="shared" si="608"/>
        <v>SAT|2|6|DUD|DUD|COMP|CCNR</v>
      </c>
      <c r="T19163" s="2" t="str">
        <f t="shared" si="609"/>
        <v>OK</v>
      </c>
    </row>
    <row r="19164" spans="1:20" x14ac:dyDescent="0.25">
      <c r="A19164" s="1">
        <v>302999999</v>
      </c>
      <c r="B19164" s="1" t="str">
        <f>VLOOKUP(A19164,[1]Maestra!A$1:C$746,2,0)</f>
        <v>ACTAEXGE8</v>
      </c>
      <c r="C19164" s="1" t="str">
        <f>VLOOKUP(A19164,[1]Maestra!A$1:C$746,3,0)</f>
        <v>TC American Express Generico</v>
      </c>
      <c r="D19164" s="1" t="s">
        <v>20</v>
      </c>
      <c r="E19164" s="1">
        <v>2</v>
      </c>
      <c r="F19164" s="1">
        <v>6</v>
      </c>
      <c r="G19164" s="1" t="s">
        <v>21</v>
      </c>
      <c r="H19164" s="1">
        <v>9999</v>
      </c>
      <c r="I19164" s="1" t="s">
        <v>21</v>
      </c>
      <c r="J19164" s="1" t="s">
        <v>33</v>
      </c>
      <c r="K19164" s="1" t="s">
        <v>327</v>
      </c>
      <c r="Q19164" s="2" t="s">
        <v>37</v>
      </c>
      <c r="R19164" s="1" t="s">
        <v>718</v>
      </c>
      <c r="S19164" s="1" t="str">
        <f t="shared" si="608"/>
        <v>SAT|2|6|DUD|DUD|COMP|CCOR</v>
      </c>
      <c r="T19164" s="2" t="str">
        <f t="shared" si="609"/>
        <v>OK</v>
      </c>
    </row>
    <row r="19165" spans="1:20" x14ac:dyDescent="0.25">
      <c r="A19165" s="1">
        <v>302999999</v>
      </c>
      <c r="B19165" s="1" t="str">
        <f>VLOOKUP(A19165,[1]Maestra!A$1:C$746,2,0)</f>
        <v>ACTAEXGE8</v>
      </c>
      <c r="C19165" s="1" t="str">
        <f>VLOOKUP(A19165,[1]Maestra!A$1:C$746,3,0)</f>
        <v>TC American Express Generico</v>
      </c>
      <c r="D19165" s="1" t="s">
        <v>20</v>
      </c>
      <c r="E19165" s="1">
        <v>2</v>
      </c>
      <c r="F19165" s="1">
        <v>6</v>
      </c>
      <c r="G19165" s="1" t="s">
        <v>21</v>
      </c>
      <c r="H19165" s="1">
        <v>9999</v>
      </c>
      <c r="I19165" s="1" t="s">
        <v>21</v>
      </c>
      <c r="J19165" s="1" t="s">
        <v>33</v>
      </c>
      <c r="K19165" s="1" t="s">
        <v>324</v>
      </c>
      <c r="Q19165" s="2" t="s">
        <v>37</v>
      </c>
      <c r="R19165" s="1" t="s">
        <v>718</v>
      </c>
      <c r="S19165" s="1" t="str">
        <f t="shared" si="608"/>
        <v>SAT|2|6|DUD|DUD|COMP|CCRV</v>
      </c>
      <c r="T19165" s="2" t="str">
        <f t="shared" si="609"/>
        <v>OK</v>
      </c>
    </row>
    <row r="19166" spans="1:20" x14ac:dyDescent="0.25">
      <c r="A19166" s="1">
        <v>302999999</v>
      </c>
      <c r="B19166" s="1" t="str">
        <f>VLOOKUP(A19166,[1]Maestra!A$1:C$746,2,0)</f>
        <v>ACTAEXGE8</v>
      </c>
      <c r="C19166" s="1" t="str">
        <f>VLOOKUP(A19166,[1]Maestra!A$1:C$746,3,0)</f>
        <v>TC American Express Generico</v>
      </c>
      <c r="D19166" s="1" t="s">
        <v>20</v>
      </c>
      <c r="E19166" s="1">
        <v>2</v>
      </c>
      <c r="F19166" s="1">
        <v>6</v>
      </c>
      <c r="G19166" s="1" t="s">
        <v>21</v>
      </c>
      <c r="H19166" s="1">
        <v>9999</v>
      </c>
      <c r="I19166" s="1" t="s">
        <v>21</v>
      </c>
      <c r="J19166" s="1" t="s">
        <v>33</v>
      </c>
      <c r="K19166" s="1" t="s">
        <v>323</v>
      </c>
      <c r="Q19166" s="2" t="s">
        <v>37</v>
      </c>
      <c r="R19166" s="1" t="s">
        <v>718</v>
      </c>
      <c r="S19166" s="1" t="str">
        <f t="shared" si="608"/>
        <v>SAT|2|6|DUD|DUD|COMP|CESP</v>
      </c>
      <c r="T19166" s="2" t="str">
        <f t="shared" si="609"/>
        <v>OK</v>
      </c>
    </row>
    <row r="19167" spans="1:20" x14ac:dyDescent="0.25">
      <c r="A19167" s="1">
        <v>302999999</v>
      </c>
      <c r="B19167" s="1" t="str">
        <f>VLOOKUP(A19167,[1]Maestra!A$1:C$746,2,0)</f>
        <v>ACTAEXGE8</v>
      </c>
      <c r="C19167" s="1" t="str">
        <f>VLOOKUP(A19167,[1]Maestra!A$1:C$746,3,0)</f>
        <v>TC American Express Generico</v>
      </c>
      <c r="D19167" s="1" t="s">
        <v>20</v>
      </c>
      <c r="E19167" s="1">
        <v>2</v>
      </c>
      <c r="F19167" s="1">
        <v>6</v>
      </c>
      <c r="G19167" s="1" t="s">
        <v>21</v>
      </c>
      <c r="H19167" s="1">
        <v>9999</v>
      </c>
      <c r="I19167" s="1" t="s">
        <v>21</v>
      </c>
      <c r="J19167" s="1" t="s">
        <v>33</v>
      </c>
      <c r="K19167" s="1" t="s">
        <v>328</v>
      </c>
      <c r="Q19167" s="2" t="s">
        <v>37</v>
      </c>
      <c r="R19167" s="1" t="s">
        <v>718</v>
      </c>
      <c r="S19167" s="1" t="str">
        <f t="shared" si="608"/>
        <v>SAT|2|6|DUD|DUD|COMP|CGEM</v>
      </c>
      <c r="T19167" s="2" t="str">
        <f t="shared" si="609"/>
        <v>OK</v>
      </c>
    </row>
    <row r="19168" spans="1:20" x14ac:dyDescent="0.25">
      <c r="A19168" s="1">
        <v>302999999</v>
      </c>
      <c r="B19168" s="1" t="str">
        <f>VLOOKUP(A19168,[1]Maestra!A$1:C$746,2,0)</f>
        <v>ACTAEXGE8</v>
      </c>
      <c r="C19168" s="1" t="str">
        <f>VLOOKUP(A19168,[1]Maestra!A$1:C$746,3,0)</f>
        <v>TC American Express Generico</v>
      </c>
      <c r="D19168" s="1" t="s">
        <v>20</v>
      </c>
      <c r="E19168" s="1">
        <v>2</v>
      </c>
      <c r="F19168" s="1">
        <v>6</v>
      </c>
      <c r="G19168" s="1" t="s">
        <v>21</v>
      </c>
      <c r="H19168" s="1">
        <v>9999</v>
      </c>
      <c r="I19168" s="1" t="s">
        <v>21</v>
      </c>
      <c r="J19168" s="1" t="s">
        <v>33</v>
      </c>
      <c r="K19168" s="1" t="s">
        <v>329</v>
      </c>
      <c r="Q19168" s="2" t="s">
        <v>37</v>
      </c>
      <c r="R19168" s="1" t="s">
        <v>718</v>
      </c>
      <c r="S19168" s="1" t="str">
        <f t="shared" si="608"/>
        <v>SAT|2|6|DUD|DUD|COMP|CIVA</v>
      </c>
      <c r="T19168" s="2" t="str">
        <f t="shared" si="609"/>
        <v>OK</v>
      </c>
    </row>
    <row r="19169" spans="1:20" x14ac:dyDescent="0.25">
      <c r="A19169" s="1">
        <v>302999999</v>
      </c>
      <c r="B19169" s="1" t="str">
        <f>VLOOKUP(A19169,[1]Maestra!A$1:C$746,2,0)</f>
        <v>ACTAEXGE8</v>
      </c>
      <c r="C19169" s="1" t="str">
        <f>VLOOKUP(A19169,[1]Maestra!A$1:C$746,3,0)</f>
        <v>TC American Express Generico</v>
      </c>
      <c r="D19169" s="1" t="s">
        <v>20</v>
      </c>
      <c r="E19169" s="1">
        <v>2</v>
      </c>
      <c r="F19169" s="1">
        <v>6</v>
      </c>
      <c r="G19169" s="1" t="s">
        <v>21</v>
      </c>
      <c r="H19169" s="1">
        <v>9999</v>
      </c>
      <c r="I19169" s="1" t="s">
        <v>21</v>
      </c>
      <c r="J19169" s="1" t="s">
        <v>33</v>
      </c>
      <c r="K19169" s="1" t="s">
        <v>325</v>
      </c>
      <c r="Q19169" s="2" t="s">
        <v>37</v>
      </c>
      <c r="R19169" s="1" t="s">
        <v>718</v>
      </c>
      <c r="S19169" s="1" t="str">
        <f t="shared" si="608"/>
        <v>SAT|2|6|DUD|DUD|COMP|CMED</v>
      </c>
      <c r="T19169" s="2" t="str">
        <f t="shared" si="609"/>
        <v>OK</v>
      </c>
    </row>
    <row r="19170" spans="1:20" x14ac:dyDescent="0.25">
      <c r="A19170" s="1">
        <v>302999999</v>
      </c>
      <c r="B19170" s="1" t="str">
        <f>VLOOKUP(A19170,[1]Maestra!A$1:C$746,2,0)</f>
        <v>ACTAEXGE8</v>
      </c>
      <c r="C19170" s="1" t="str">
        <f>VLOOKUP(A19170,[1]Maestra!A$1:C$746,3,0)</f>
        <v>TC American Express Generico</v>
      </c>
      <c r="D19170" s="1" t="s">
        <v>20</v>
      </c>
      <c r="E19170" s="1">
        <v>2</v>
      </c>
      <c r="F19170" s="1">
        <v>6</v>
      </c>
      <c r="G19170" s="1" t="s">
        <v>21</v>
      </c>
      <c r="H19170" s="1">
        <v>9999</v>
      </c>
      <c r="I19170" s="1" t="s">
        <v>21</v>
      </c>
      <c r="J19170" s="1" t="s">
        <v>33</v>
      </c>
      <c r="K19170" s="1" t="s">
        <v>330</v>
      </c>
      <c r="Q19170" s="2" t="s">
        <v>37</v>
      </c>
      <c r="R19170" s="1" t="s">
        <v>718</v>
      </c>
      <c r="S19170" s="1" t="str">
        <f t="shared" ref="S19170:S19233" si="610">_xlfn.CONCAT(D19170,"|",E19170,"|",F19170,"|",G19170,"|",I19170,"|",J19170,"|",K19170)</f>
        <v>SAT|2|6|DUD|DUD|COMP|CMIE</v>
      </c>
      <c r="T19170" s="2" t="str">
        <f t="shared" si="609"/>
        <v>OK</v>
      </c>
    </row>
    <row r="19171" spans="1:20" x14ac:dyDescent="0.25">
      <c r="A19171" s="1">
        <v>302999999</v>
      </c>
      <c r="B19171" s="1" t="str">
        <f>VLOOKUP(A19171,[1]Maestra!A$1:C$746,2,0)</f>
        <v>ACTAEXGE8</v>
      </c>
      <c r="C19171" s="1" t="str">
        <f>VLOOKUP(A19171,[1]Maestra!A$1:C$746,3,0)</f>
        <v>TC American Express Generico</v>
      </c>
      <c r="D19171" s="1" t="s">
        <v>20</v>
      </c>
      <c r="E19171" s="1">
        <v>2</v>
      </c>
      <c r="F19171" s="1">
        <v>6</v>
      </c>
      <c r="G19171" s="1" t="s">
        <v>21</v>
      </c>
      <c r="H19171" s="1">
        <v>9999</v>
      </c>
      <c r="I19171" s="1" t="s">
        <v>21</v>
      </c>
      <c r="J19171" s="1" t="s">
        <v>33</v>
      </c>
      <c r="K19171" s="1" t="s">
        <v>331</v>
      </c>
      <c r="Q19171" s="2" t="s">
        <v>37</v>
      </c>
      <c r="R19171" s="1" t="s">
        <v>718</v>
      </c>
      <c r="S19171" s="1" t="str">
        <f t="shared" si="610"/>
        <v>SAT|2|6|DUD|DUD|COMP|CPEM</v>
      </c>
      <c r="T19171" s="2" t="str">
        <f t="shared" si="609"/>
        <v>OK</v>
      </c>
    </row>
    <row r="19172" spans="1:20" x14ac:dyDescent="0.25">
      <c r="A19172" s="1">
        <v>309040103</v>
      </c>
      <c r="B19172" s="1" t="str">
        <f>VLOOKUP(A19172,[1]Maestra!A$1:C$746,2,0)</f>
        <v>ACTPCEX08</v>
      </c>
      <c r="C19172" s="1" t="str">
        <f>VLOOKUP(A19172,[1]Maestra!A$1:C$746,3,0)</f>
        <v>TC Platinum Card - Extracash</v>
      </c>
      <c r="D19172" s="1" t="s">
        <v>20</v>
      </c>
      <c r="E19172" s="1">
        <v>2</v>
      </c>
      <c r="F19172" s="1">
        <v>6</v>
      </c>
      <c r="G19172" s="1" t="s">
        <v>32</v>
      </c>
      <c r="H19172" s="1">
        <v>9999</v>
      </c>
      <c r="I19172" s="1" t="s">
        <v>449</v>
      </c>
      <c r="J19172" s="1" t="s">
        <v>29</v>
      </c>
      <c r="K19172" s="1" t="s">
        <v>454</v>
      </c>
      <c r="Q19172" s="2" t="s">
        <v>37</v>
      </c>
      <c r="R19172" s="1" t="s">
        <v>718</v>
      </c>
      <c r="S19172" s="1" t="str">
        <f t="shared" si="610"/>
        <v>SAT|2|6|EXT|VEN|DIEF|CCNR</v>
      </c>
      <c r="T19172" s="2" t="str">
        <f t="shared" si="609"/>
        <v>OK</v>
      </c>
    </row>
    <row r="19173" spans="1:20" x14ac:dyDescent="0.25">
      <c r="A19173" s="1">
        <v>309040103</v>
      </c>
      <c r="B19173" s="1" t="str">
        <f>VLOOKUP(A19173,[1]Maestra!A$1:C$746,2,0)</f>
        <v>ACTPCEX08</v>
      </c>
      <c r="C19173" s="1" t="str">
        <f>VLOOKUP(A19173,[1]Maestra!A$1:C$746,3,0)</f>
        <v>TC Platinum Card - Extracash</v>
      </c>
      <c r="D19173" s="1" t="s">
        <v>20</v>
      </c>
      <c r="E19173" s="1">
        <v>2</v>
      </c>
      <c r="F19173" s="1">
        <v>6</v>
      </c>
      <c r="G19173" s="1" t="s">
        <v>32</v>
      </c>
      <c r="H19173" s="1">
        <v>9999</v>
      </c>
      <c r="I19173" s="1" t="s">
        <v>449</v>
      </c>
      <c r="J19173" s="1" t="s">
        <v>29</v>
      </c>
      <c r="K19173" s="1" t="s">
        <v>325</v>
      </c>
      <c r="Q19173" s="2" t="s">
        <v>37</v>
      </c>
      <c r="R19173" s="1" t="s">
        <v>718</v>
      </c>
      <c r="S19173" s="1" t="str">
        <f t="shared" si="610"/>
        <v>SAT|2|6|EXT|VEN|DIEF|CMED</v>
      </c>
      <c r="T19173" s="2" t="str">
        <f t="shared" si="609"/>
        <v>OK</v>
      </c>
    </row>
    <row r="19174" spans="1:20" x14ac:dyDescent="0.25">
      <c r="A19174" s="1">
        <v>309040103</v>
      </c>
      <c r="B19174" s="1" t="str">
        <f>VLOOKUP(A19174,[1]Maestra!A$1:C$746,2,0)</f>
        <v>ACTPCEX08</v>
      </c>
      <c r="C19174" s="1" t="str">
        <f>VLOOKUP(A19174,[1]Maestra!A$1:C$746,3,0)</f>
        <v>TC Platinum Card - Extracash</v>
      </c>
      <c r="D19174" s="1" t="s">
        <v>20</v>
      </c>
      <c r="E19174" s="1">
        <v>2</v>
      </c>
      <c r="F19174" s="1">
        <v>6</v>
      </c>
      <c r="G19174" s="1" t="s">
        <v>32</v>
      </c>
      <c r="H19174" s="1">
        <v>9999</v>
      </c>
      <c r="I19174" s="1" t="s">
        <v>449</v>
      </c>
      <c r="J19174" s="1" t="s">
        <v>29</v>
      </c>
      <c r="K19174" s="1" t="s">
        <v>330</v>
      </c>
      <c r="Q19174" s="2" t="s">
        <v>37</v>
      </c>
      <c r="R19174" s="1" t="s">
        <v>718</v>
      </c>
      <c r="S19174" s="1" t="str">
        <f t="shared" si="610"/>
        <v>SAT|2|6|EXT|VEN|DIEF|CMIE</v>
      </c>
      <c r="T19174" s="2" t="str">
        <f t="shared" si="609"/>
        <v>OK</v>
      </c>
    </row>
    <row r="19175" spans="1:20" x14ac:dyDescent="0.25">
      <c r="A19175" s="1">
        <v>309040103</v>
      </c>
      <c r="B19175" s="1" t="str">
        <f>VLOOKUP(A19175,[1]Maestra!A$1:C$746,2,0)</f>
        <v>ACTPCEX08</v>
      </c>
      <c r="C19175" s="1" t="str">
        <f>VLOOKUP(A19175,[1]Maestra!A$1:C$746,3,0)</f>
        <v>TC Platinum Card - Extracash</v>
      </c>
      <c r="D19175" s="1" t="s">
        <v>20</v>
      </c>
      <c r="E19175" s="1">
        <v>2</v>
      </c>
      <c r="F19175" s="1">
        <v>6</v>
      </c>
      <c r="G19175" s="1" t="s">
        <v>32</v>
      </c>
      <c r="H19175" s="1">
        <v>9999</v>
      </c>
      <c r="I19175" s="1" t="s">
        <v>449</v>
      </c>
      <c r="J19175" s="1" t="s">
        <v>29</v>
      </c>
      <c r="K19175" s="1" t="s">
        <v>331</v>
      </c>
      <c r="Q19175" s="2" t="s">
        <v>37</v>
      </c>
      <c r="R19175" s="1" t="s">
        <v>718</v>
      </c>
      <c r="S19175" s="1" t="str">
        <f t="shared" si="610"/>
        <v>SAT|2|6|EXT|VEN|DIEF|CPEM</v>
      </c>
      <c r="T19175" s="2" t="str">
        <f t="shared" si="609"/>
        <v>OK</v>
      </c>
    </row>
    <row r="19176" spans="1:20" x14ac:dyDescent="0.25">
      <c r="A19176" s="1">
        <v>309040103</v>
      </c>
      <c r="B19176" s="1" t="str">
        <f>VLOOKUP(A19176,[1]Maestra!A$1:C$746,2,0)</f>
        <v>ACTPCEX08</v>
      </c>
      <c r="C19176" s="1" t="str">
        <f>VLOOKUP(A19176,[1]Maestra!A$1:C$746,3,0)</f>
        <v>TC Platinum Card - Extracash</v>
      </c>
      <c r="D19176" s="1" t="s">
        <v>20</v>
      </c>
      <c r="E19176" s="1">
        <v>2</v>
      </c>
      <c r="F19176" s="1">
        <v>6</v>
      </c>
      <c r="G19176" s="1" t="s">
        <v>32</v>
      </c>
      <c r="H19176" s="1">
        <v>9999</v>
      </c>
      <c r="I19176" s="1" t="s">
        <v>452</v>
      </c>
      <c r="J19176" s="1" t="s">
        <v>29</v>
      </c>
      <c r="K19176" s="1" t="s">
        <v>454</v>
      </c>
      <c r="Q19176" s="2" t="s">
        <v>37</v>
      </c>
      <c r="R19176" s="1" t="s">
        <v>718</v>
      </c>
      <c r="S19176" s="1" t="str">
        <f t="shared" si="610"/>
        <v>SAT|2|6|EXT|VIG|DIEF|CCNR</v>
      </c>
      <c r="T19176" s="2" t="str">
        <f t="shared" si="609"/>
        <v>OK</v>
      </c>
    </row>
    <row r="19177" spans="1:20" x14ac:dyDescent="0.25">
      <c r="A19177" s="1">
        <v>309040103</v>
      </c>
      <c r="B19177" s="1" t="str">
        <f>VLOOKUP(A19177,[1]Maestra!A$1:C$746,2,0)</f>
        <v>ACTPCEX08</v>
      </c>
      <c r="C19177" s="1" t="str">
        <f>VLOOKUP(A19177,[1]Maestra!A$1:C$746,3,0)</f>
        <v>TC Platinum Card - Extracash</v>
      </c>
      <c r="D19177" s="1" t="s">
        <v>20</v>
      </c>
      <c r="E19177" s="1">
        <v>2</v>
      </c>
      <c r="F19177" s="1">
        <v>6</v>
      </c>
      <c r="G19177" s="1" t="s">
        <v>32</v>
      </c>
      <c r="H19177" s="1">
        <v>9999</v>
      </c>
      <c r="I19177" s="1" t="s">
        <v>452</v>
      </c>
      <c r="J19177" s="1" t="s">
        <v>29</v>
      </c>
      <c r="K19177" s="1" t="s">
        <v>325</v>
      </c>
      <c r="Q19177" s="2" t="s">
        <v>37</v>
      </c>
      <c r="R19177" s="1" t="s">
        <v>718</v>
      </c>
      <c r="S19177" s="1" t="str">
        <f t="shared" si="610"/>
        <v>SAT|2|6|EXT|VIG|DIEF|CMED</v>
      </c>
      <c r="T19177" s="2" t="str">
        <f t="shared" si="609"/>
        <v>OK</v>
      </c>
    </row>
    <row r="19178" spans="1:20" x14ac:dyDescent="0.25">
      <c r="A19178" s="1">
        <v>309040103</v>
      </c>
      <c r="B19178" s="1" t="str">
        <f>VLOOKUP(A19178,[1]Maestra!A$1:C$746,2,0)</f>
        <v>ACTPCEX08</v>
      </c>
      <c r="C19178" s="1" t="str">
        <f>VLOOKUP(A19178,[1]Maestra!A$1:C$746,3,0)</f>
        <v>TC Platinum Card - Extracash</v>
      </c>
      <c r="D19178" s="1" t="s">
        <v>20</v>
      </c>
      <c r="E19178" s="1">
        <v>2</v>
      </c>
      <c r="F19178" s="1">
        <v>6</v>
      </c>
      <c r="G19178" s="1" t="s">
        <v>32</v>
      </c>
      <c r="H19178" s="1">
        <v>9999</v>
      </c>
      <c r="I19178" s="1" t="s">
        <v>452</v>
      </c>
      <c r="J19178" s="1" t="s">
        <v>29</v>
      </c>
      <c r="K19178" s="1" t="s">
        <v>330</v>
      </c>
      <c r="Q19178" s="2" t="s">
        <v>37</v>
      </c>
      <c r="R19178" s="1" t="s">
        <v>718</v>
      </c>
      <c r="S19178" s="1" t="str">
        <f t="shared" si="610"/>
        <v>SAT|2|6|EXT|VIG|DIEF|CMIE</v>
      </c>
      <c r="T19178" s="2" t="str">
        <f t="shared" si="609"/>
        <v>OK</v>
      </c>
    </row>
    <row r="19179" spans="1:20" x14ac:dyDescent="0.25">
      <c r="A19179" s="1">
        <v>309040103</v>
      </c>
      <c r="B19179" s="1" t="str">
        <f>VLOOKUP(A19179,[1]Maestra!A$1:C$746,2,0)</f>
        <v>ACTPCEX08</v>
      </c>
      <c r="C19179" s="1" t="str">
        <f>VLOOKUP(A19179,[1]Maestra!A$1:C$746,3,0)</f>
        <v>TC Platinum Card - Extracash</v>
      </c>
      <c r="D19179" s="1" t="s">
        <v>20</v>
      </c>
      <c r="E19179" s="1">
        <v>2</v>
      </c>
      <c r="F19179" s="1">
        <v>6</v>
      </c>
      <c r="G19179" s="1" t="s">
        <v>32</v>
      </c>
      <c r="H19179" s="1">
        <v>9999</v>
      </c>
      <c r="I19179" s="1" t="s">
        <v>452</v>
      </c>
      <c r="J19179" s="1" t="s">
        <v>29</v>
      </c>
      <c r="K19179" s="1" t="s">
        <v>331</v>
      </c>
      <c r="Q19179" s="2" t="s">
        <v>37</v>
      </c>
      <c r="R19179" s="1" t="s">
        <v>718</v>
      </c>
      <c r="S19179" s="1" t="str">
        <f t="shared" si="610"/>
        <v>SAT|2|6|EXT|VIG|DIEF|CPEM</v>
      </c>
      <c r="T19179" s="2" t="str">
        <f t="shared" si="609"/>
        <v>OK</v>
      </c>
    </row>
    <row r="19180" spans="1:20" x14ac:dyDescent="0.25">
      <c r="A19180" s="1">
        <v>2101049902</v>
      </c>
      <c r="B19180" s="1">
        <f>VLOOKUP(A19180,[1]Maestra!A$1:C$746,2,0)</f>
        <v>0</v>
      </c>
      <c r="C19180" s="1" t="str">
        <f>VLOOKUP(A19180,[1]Maestra!A$1:C$746,3,0)</f>
        <v>Amex Acreedores</v>
      </c>
      <c r="D19180" s="1" t="s">
        <v>20</v>
      </c>
      <c r="E19180" s="1">
        <v>2</v>
      </c>
      <c r="F19180" s="1">
        <v>6</v>
      </c>
      <c r="G19180" s="1" t="s">
        <v>19</v>
      </c>
      <c r="H19180" s="1">
        <v>9999</v>
      </c>
      <c r="I19180" s="1" t="s">
        <v>453</v>
      </c>
      <c r="J19180" s="1" t="s">
        <v>33</v>
      </c>
      <c r="K19180" s="1" t="s">
        <v>327</v>
      </c>
      <c r="Q19180" s="2" t="s">
        <v>37</v>
      </c>
      <c r="R19180" s="1" t="s">
        <v>718</v>
      </c>
      <c r="S19180" s="1" t="str">
        <f t="shared" si="610"/>
        <v>SAT|2|6|REV|ACR|COMP|CCOR</v>
      </c>
      <c r="T19180" s="2" t="str">
        <f t="shared" si="609"/>
        <v>OK</v>
      </c>
    </row>
    <row r="19181" spans="1:20" x14ac:dyDescent="0.25">
      <c r="A19181" s="1">
        <v>2101049902</v>
      </c>
      <c r="B19181" s="1">
        <f>VLOOKUP(A19181,[1]Maestra!A$1:C$746,2,0)</f>
        <v>0</v>
      </c>
      <c r="C19181" s="1" t="str">
        <f>VLOOKUP(A19181,[1]Maestra!A$1:C$746,3,0)</f>
        <v>Amex Acreedores</v>
      </c>
      <c r="D19181" s="1" t="s">
        <v>20</v>
      </c>
      <c r="E19181" s="1">
        <v>2</v>
      </c>
      <c r="F19181" s="1">
        <v>6</v>
      </c>
      <c r="G19181" s="1" t="s">
        <v>19</v>
      </c>
      <c r="H19181" s="1">
        <v>9999</v>
      </c>
      <c r="I19181" s="1" t="s">
        <v>453</v>
      </c>
      <c r="J19181" s="1" t="s">
        <v>33</v>
      </c>
      <c r="K19181" s="1" t="s">
        <v>324</v>
      </c>
      <c r="Q19181" s="2" t="s">
        <v>37</v>
      </c>
      <c r="R19181" s="1" t="s">
        <v>718</v>
      </c>
      <c r="S19181" s="1" t="str">
        <f t="shared" si="610"/>
        <v>SAT|2|6|REV|ACR|COMP|CCRV</v>
      </c>
      <c r="T19181" s="2" t="str">
        <f t="shared" si="609"/>
        <v>OK</v>
      </c>
    </row>
    <row r="19182" spans="1:20" x14ac:dyDescent="0.25">
      <c r="A19182" s="1">
        <v>2101049902</v>
      </c>
      <c r="B19182" s="1">
        <f>VLOOKUP(A19182,[1]Maestra!A$1:C$746,2,0)</f>
        <v>0</v>
      </c>
      <c r="C19182" s="1" t="str">
        <f>VLOOKUP(A19182,[1]Maestra!A$1:C$746,3,0)</f>
        <v>Amex Acreedores</v>
      </c>
      <c r="D19182" s="1" t="s">
        <v>20</v>
      </c>
      <c r="E19182" s="1">
        <v>2</v>
      </c>
      <c r="F19182" s="1">
        <v>6</v>
      </c>
      <c r="G19182" s="1" t="s">
        <v>19</v>
      </c>
      <c r="H19182" s="1">
        <v>9999</v>
      </c>
      <c r="I19182" s="1" t="s">
        <v>453</v>
      </c>
      <c r="J19182" s="1" t="s">
        <v>33</v>
      </c>
      <c r="K19182" s="1" t="s">
        <v>323</v>
      </c>
      <c r="Q19182" s="2" t="s">
        <v>37</v>
      </c>
      <c r="R19182" s="1" t="s">
        <v>718</v>
      </c>
      <c r="S19182" s="1" t="str">
        <f t="shared" si="610"/>
        <v>SAT|2|6|REV|ACR|COMP|CESP</v>
      </c>
      <c r="T19182" s="2" t="str">
        <f t="shared" si="609"/>
        <v>OK</v>
      </c>
    </row>
    <row r="19183" spans="1:20" x14ac:dyDescent="0.25">
      <c r="A19183" s="1">
        <v>2101049902</v>
      </c>
      <c r="B19183" s="1">
        <f>VLOOKUP(A19183,[1]Maestra!A$1:C$746,2,0)</f>
        <v>0</v>
      </c>
      <c r="C19183" s="1" t="str">
        <f>VLOOKUP(A19183,[1]Maestra!A$1:C$746,3,0)</f>
        <v>Amex Acreedores</v>
      </c>
      <c r="D19183" s="1" t="s">
        <v>20</v>
      </c>
      <c r="E19183" s="1">
        <v>2</v>
      </c>
      <c r="F19183" s="1">
        <v>6</v>
      </c>
      <c r="G19183" s="1" t="s">
        <v>19</v>
      </c>
      <c r="H19183" s="1">
        <v>9999</v>
      </c>
      <c r="I19183" s="1" t="s">
        <v>453</v>
      </c>
      <c r="J19183" s="1" t="s">
        <v>33</v>
      </c>
      <c r="K19183" s="1" t="s">
        <v>328</v>
      </c>
      <c r="Q19183" s="2" t="s">
        <v>37</v>
      </c>
      <c r="R19183" s="1" t="s">
        <v>718</v>
      </c>
      <c r="S19183" s="1" t="str">
        <f t="shared" si="610"/>
        <v>SAT|2|6|REV|ACR|COMP|CGEM</v>
      </c>
      <c r="T19183" s="2" t="str">
        <f t="shared" si="609"/>
        <v>OK</v>
      </c>
    </row>
    <row r="19184" spans="1:20" x14ac:dyDescent="0.25">
      <c r="A19184" s="1">
        <v>2101049902</v>
      </c>
      <c r="B19184" s="1">
        <f>VLOOKUP(A19184,[1]Maestra!A$1:C$746,2,0)</f>
        <v>0</v>
      </c>
      <c r="C19184" s="1" t="str">
        <f>VLOOKUP(A19184,[1]Maestra!A$1:C$746,3,0)</f>
        <v>Amex Acreedores</v>
      </c>
      <c r="D19184" s="1" t="s">
        <v>20</v>
      </c>
      <c r="E19184" s="1">
        <v>2</v>
      </c>
      <c r="F19184" s="1">
        <v>6</v>
      </c>
      <c r="G19184" s="1" t="s">
        <v>19</v>
      </c>
      <c r="H19184" s="1">
        <v>9999</v>
      </c>
      <c r="I19184" s="1" t="s">
        <v>453</v>
      </c>
      <c r="J19184" s="1" t="s">
        <v>33</v>
      </c>
      <c r="K19184" s="1" t="s">
        <v>329</v>
      </c>
      <c r="Q19184" s="2" t="s">
        <v>37</v>
      </c>
      <c r="R19184" s="1" t="s">
        <v>718</v>
      </c>
      <c r="S19184" s="1" t="str">
        <f t="shared" si="610"/>
        <v>SAT|2|6|REV|ACR|COMP|CIVA</v>
      </c>
      <c r="T19184" s="2" t="str">
        <f t="shared" si="609"/>
        <v>OK</v>
      </c>
    </row>
    <row r="19185" spans="1:20" x14ac:dyDescent="0.25">
      <c r="A19185" s="1">
        <v>2101049902</v>
      </c>
      <c r="B19185" s="1">
        <f>VLOOKUP(A19185,[1]Maestra!A$1:C$746,2,0)</f>
        <v>0</v>
      </c>
      <c r="C19185" s="1" t="str">
        <f>VLOOKUP(A19185,[1]Maestra!A$1:C$746,3,0)</f>
        <v>Amex Acreedores</v>
      </c>
      <c r="D19185" s="1" t="s">
        <v>20</v>
      </c>
      <c r="E19185" s="1">
        <v>2</v>
      </c>
      <c r="F19185" s="1">
        <v>6</v>
      </c>
      <c r="G19185" s="1" t="s">
        <v>19</v>
      </c>
      <c r="H19185" s="1">
        <v>9999</v>
      </c>
      <c r="I19185" s="1" t="s">
        <v>453</v>
      </c>
      <c r="J19185" s="1" t="s">
        <v>33</v>
      </c>
      <c r="K19185" s="1" t="s">
        <v>325</v>
      </c>
      <c r="Q19185" s="2" t="s">
        <v>37</v>
      </c>
      <c r="R19185" s="1" t="s">
        <v>718</v>
      </c>
      <c r="S19185" s="1" t="str">
        <f t="shared" si="610"/>
        <v>SAT|2|6|REV|ACR|COMP|CMED</v>
      </c>
      <c r="T19185" s="2" t="str">
        <f t="shared" si="609"/>
        <v>OK</v>
      </c>
    </row>
    <row r="19186" spans="1:20" x14ac:dyDescent="0.25">
      <c r="A19186" s="1">
        <v>2101049902</v>
      </c>
      <c r="B19186" s="1">
        <f>VLOOKUP(A19186,[1]Maestra!A$1:C$746,2,0)</f>
        <v>0</v>
      </c>
      <c r="C19186" s="1" t="str">
        <f>VLOOKUP(A19186,[1]Maestra!A$1:C$746,3,0)</f>
        <v>Amex Acreedores</v>
      </c>
      <c r="D19186" s="1" t="s">
        <v>20</v>
      </c>
      <c r="E19186" s="1">
        <v>2</v>
      </c>
      <c r="F19186" s="1">
        <v>6</v>
      </c>
      <c r="G19186" s="1" t="s">
        <v>19</v>
      </c>
      <c r="H19186" s="1">
        <v>9999</v>
      </c>
      <c r="I19186" s="1" t="s">
        <v>453</v>
      </c>
      <c r="J19186" s="1" t="s">
        <v>33</v>
      </c>
      <c r="K19186" s="1" t="s">
        <v>330</v>
      </c>
      <c r="Q19186" s="2" t="s">
        <v>37</v>
      </c>
      <c r="R19186" s="1" t="s">
        <v>718</v>
      </c>
      <c r="S19186" s="1" t="str">
        <f t="shared" si="610"/>
        <v>SAT|2|6|REV|ACR|COMP|CMIE</v>
      </c>
      <c r="T19186" s="2" t="str">
        <f t="shared" si="609"/>
        <v>OK</v>
      </c>
    </row>
    <row r="19187" spans="1:20" x14ac:dyDescent="0.25">
      <c r="A19187" s="1">
        <v>2101049902</v>
      </c>
      <c r="B19187" s="1">
        <f>VLOOKUP(A19187,[1]Maestra!A$1:C$746,2,0)</f>
        <v>0</v>
      </c>
      <c r="C19187" s="1" t="str">
        <f>VLOOKUP(A19187,[1]Maestra!A$1:C$746,3,0)</f>
        <v>Amex Acreedores</v>
      </c>
      <c r="D19187" s="1" t="s">
        <v>20</v>
      </c>
      <c r="E19187" s="1">
        <v>2</v>
      </c>
      <c r="F19187" s="1">
        <v>6</v>
      </c>
      <c r="G19187" s="1" t="s">
        <v>19</v>
      </c>
      <c r="H19187" s="1">
        <v>9999</v>
      </c>
      <c r="I19187" s="1" t="s">
        <v>453</v>
      </c>
      <c r="J19187" s="1" t="s">
        <v>33</v>
      </c>
      <c r="K19187" s="1" t="s">
        <v>331</v>
      </c>
      <c r="Q19187" s="2" t="s">
        <v>37</v>
      </c>
      <c r="R19187" s="1" t="s">
        <v>718</v>
      </c>
      <c r="S19187" s="1" t="str">
        <f t="shared" si="610"/>
        <v>SAT|2|6|REV|ACR|COMP|CPEM</v>
      </c>
      <c r="T19187" s="2" t="str">
        <f t="shared" si="609"/>
        <v>OK</v>
      </c>
    </row>
    <row r="19188" spans="1:20" x14ac:dyDescent="0.25">
      <c r="A19188" s="1">
        <v>2101049902</v>
      </c>
      <c r="B19188" s="1">
        <f>VLOOKUP(A19188,[1]Maestra!A$1:C$746,2,0)</f>
        <v>0</v>
      </c>
      <c r="C19188" s="1" t="str">
        <f>VLOOKUP(A19188,[1]Maestra!A$1:C$746,3,0)</f>
        <v>Amex Acreedores</v>
      </c>
      <c r="D19188" s="1" t="s">
        <v>20</v>
      </c>
      <c r="E19188" s="1">
        <v>2</v>
      </c>
      <c r="F19188" s="1">
        <v>6</v>
      </c>
      <c r="G19188" s="1" t="s">
        <v>19</v>
      </c>
      <c r="H19188" s="1">
        <v>9999</v>
      </c>
      <c r="I19188" s="1" t="s">
        <v>453</v>
      </c>
      <c r="J19188" s="1" t="s">
        <v>29</v>
      </c>
      <c r="K19188" s="1" t="s">
        <v>327</v>
      </c>
      <c r="Q19188" s="2" t="s">
        <v>37</v>
      </c>
      <c r="R19188" s="1" t="s">
        <v>718</v>
      </c>
      <c r="S19188" s="1" t="str">
        <f t="shared" si="610"/>
        <v>SAT|2|6|REV|ACR|DIEF|CCOR</v>
      </c>
      <c r="T19188" s="2" t="str">
        <f t="shared" si="609"/>
        <v>OK</v>
      </c>
    </row>
    <row r="19189" spans="1:20" x14ac:dyDescent="0.25">
      <c r="A19189" s="1">
        <v>2101049902</v>
      </c>
      <c r="B19189" s="1">
        <f>VLOOKUP(A19189,[1]Maestra!A$1:C$746,2,0)</f>
        <v>0</v>
      </c>
      <c r="C19189" s="1" t="str">
        <f>VLOOKUP(A19189,[1]Maestra!A$1:C$746,3,0)</f>
        <v>Amex Acreedores</v>
      </c>
      <c r="D19189" s="1" t="s">
        <v>20</v>
      </c>
      <c r="E19189" s="1">
        <v>2</v>
      </c>
      <c r="F19189" s="1">
        <v>6</v>
      </c>
      <c r="G19189" s="1" t="s">
        <v>19</v>
      </c>
      <c r="H19189" s="1">
        <v>9999</v>
      </c>
      <c r="I19189" s="1" t="s">
        <v>453</v>
      </c>
      <c r="J19189" s="1" t="s">
        <v>29</v>
      </c>
      <c r="K19189" s="1" t="s">
        <v>324</v>
      </c>
      <c r="Q19189" s="2" t="s">
        <v>37</v>
      </c>
      <c r="R19189" s="1" t="s">
        <v>718</v>
      </c>
      <c r="S19189" s="1" t="str">
        <f t="shared" si="610"/>
        <v>SAT|2|6|REV|ACR|DIEF|CCRV</v>
      </c>
      <c r="T19189" s="2" t="str">
        <f t="shared" si="609"/>
        <v>OK</v>
      </c>
    </row>
    <row r="19190" spans="1:20" x14ac:dyDescent="0.25">
      <c r="A19190" s="1">
        <v>2101049902</v>
      </c>
      <c r="B19190" s="1">
        <f>VLOOKUP(A19190,[1]Maestra!A$1:C$746,2,0)</f>
        <v>0</v>
      </c>
      <c r="C19190" s="1" t="str">
        <f>VLOOKUP(A19190,[1]Maestra!A$1:C$746,3,0)</f>
        <v>Amex Acreedores</v>
      </c>
      <c r="D19190" s="1" t="s">
        <v>20</v>
      </c>
      <c r="E19190" s="1">
        <v>2</v>
      </c>
      <c r="F19190" s="1">
        <v>6</v>
      </c>
      <c r="G19190" s="1" t="s">
        <v>19</v>
      </c>
      <c r="H19190" s="1">
        <v>9999</v>
      </c>
      <c r="I19190" s="1" t="s">
        <v>453</v>
      </c>
      <c r="J19190" s="1" t="s">
        <v>29</v>
      </c>
      <c r="K19190" s="1" t="s">
        <v>323</v>
      </c>
      <c r="Q19190" s="2" t="s">
        <v>37</v>
      </c>
      <c r="R19190" s="1" t="s">
        <v>718</v>
      </c>
      <c r="S19190" s="1" t="str">
        <f t="shared" si="610"/>
        <v>SAT|2|6|REV|ACR|DIEF|CESP</v>
      </c>
      <c r="T19190" s="2" t="str">
        <f t="shared" si="609"/>
        <v>OK</v>
      </c>
    </row>
    <row r="19191" spans="1:20" x14ac:dyDescent="0.25">
      <c r="A19191" s="1">
        <v>2101049902</v>
      </c>
      <c r="B19191" s="1">
        <f>VLOOKUP(A19191,[1]Maestra!A$1:C$746,2,0)</f>
        <v>0</v>
      </c>
      <c r="C19191" s="1" t="str">
        <f>VLOOKUP(A19191,[1]Maestra!A$1:C$746,3,0)</f>
        <v>Amex Acreedores</v>
      </c>
      <c r="D19191" s="1" t="s">
        <v>20</v>
      </c>
      <c r="E19191" s="1">
        <v>2</v>
      </c>
      <c r="F19191" s="1">
        <v>6</v>
      </c>
      <c r="G19191" s="1" t="s">
        <v>19</v>
      </c>
      <c r="H19191" s="1">
        <v>9999</v>
      </c>
      <c r="I19191" s="1" t="s">
        <v>453</v>
      </c>
      <c r="J19191" s="1" t="s">
        <v>29</v>
      </c>
      <c r="K19191" s="1" t="s">
        <v>328</v>
      </c>
      <c r="Q19191" s="2" t="s">
        <v>37</v>
      </c>
      <c r="R19191" s="1" t="s">
        <v>718</v>
      </c>
      <c r="S19191" s="1" t="str">
        <f t="shared" si="610"/>
        <v>SAT|2|6|REV|ACR|DIEF|CGEM</v>
      </c>
      <c r="T19191" s="2" t="str">
        <f t="shared" si="609"/>
        <v>OK</v>
      </c>
    </row>
    <row r="19192" spans="1:20" x14ac:dyDescent="0.25">
      <c r="A19192" s="1">
        <v>2101049902</v>
      </c>
      <c r="B19192" s="1">
        <f>VLOOKUP(A19192,[1]Maestra!A$1:C$746,2,0)</f>
        <v>0</v>
      </c>
      <c r="C19192" s="1" t="str">
        <f>VLOOKUP(A19192,[1]Maestra!A$1:C$746,3,0)</f>
        <v>Amex Acreedores</v>
      </c>
      <c r="D19192" s="1" t="s">
        <v>20</v>
      </c>
      <c r="E19192" s="1">
        <v>2</v>
      </c>
      <c r="F19192" s="1">
        <v>6</v>
      </c>
      <c r="G19192" s="1" t="s">
        <v>19</v>
      </c>
      <c r="H19192" s="1">
        <v>9999</v>
      </c>
      <c r="I19192" s="1" t="s">
        <v>453</v>
      </c>
      <c r="J19192" s="1" t="s">
        <v>29</v>
      </c>
      <c r="K19192" s="1" t="s">
        <v>329</v>
      </c>
      <c r="Q19192" s="2" t="s">
        <v>37</v>
      </c>
      <c r="R19192" s="1" t="s">
        <v>718</v>
      </c>
      <c r="S19192" s="1" t="str">
        <f t="shared" si="610"/>
        <v>SAT|2|6|REV|ACR|DIEF|CIVA</v>
      </c>
      <c r="T19192" s="2" t="str">
        <f t="shared" si="609"/>
        <v>OK</v>
      </c>
    </row>
    <row r="19193" spans="1:20" x14ac:dyDescent="0.25">
      <c r="A19193" s="1">
        <v>2101049902</v>
      </c>
      <c r="B19193" s="1">
        <f>VLOOKUP(A19193,[1]Maestra!A$1:C$746,2,0)</f>
        <v>0</v>
      </c>
      <c r="C19193" s="1" t="str">
        <f>VLOOKUP(A19193,[1]Maestra!A$1:C$746,3,0)</f>
        <v>Amex Acreedores</v>
      </c>
      <c r="D19193" s="1" t="s">
        <v>20</v>
      </c>
      <c r="E19193" s="1">
        <v>2</v>
      </c>
      <c r="F19193" s="1">
        <v>6</v>
      </c>
      <c r="G19193" s="1" t="s">
        <v>19</v>
      </c>
      <c r="H19193" s="1">
        <v>9999</v>
      </c>
      <c r="I19193" s="1" t="s">
        <v>453</v>
      </c>
      <c r="J19193" s="1" t="s">
        <v>29</v>
      </c>
      <c r="K19193" s="1" t="s">
        <v>325</v>
      </c>
      <c r="Q19193" s="2" t="s">
        <v>37</v>
      </c>
      <c r="R19193" s="1" t="s">
        <v>718</v>
      </c>
      <c r="S19193" s="1" t="str">
        <f t="shared" si="610"/>
        <v>SAT|2|6|REV|ACR|DIEF|CMED</v>
      </c>
      <c r="T19193" s="2" t="str">
        <f t="shared" si="609"/>
        <v>OK</v>
      </c>
    </row>
    <row r="19194" spans="1:20" x14ac:dyDescent="0.25">
      <c r="A19194" s="1">
        <v>2101049902</v>
      </c>
      <c r="B19194" s="1">
        <f>VLOOKUP(A19194,[1]Maestra!A$1:C$746,2,0)</f>
        <v>0</v>
      </c>
      <c r="C19194" s="1" t="str">
        <f>VLOOKUP(A19194,[1]Maestra!A$1:C$746,3,0)</f>
        <v>Amex Acreedores</v>
      </c>
      <c r="D19194" s="1" t="s">
        <v>20</v>
      </c>
      <c r="E19194" s="1">
        <v>2</v>
      </c>
      <c r="F19194" s="1">
        <v>6</v>
      </c>
      <c r="G19194" s="1" t="s">
        <v>19</v>
      </c>
      <c r="H19194" s="1">
        <v>9999</v>
      </c>
      <c r="I19194" s="1" t="s">
        <v>453</v>
      </c>
      <c r="J19194" s="1" t="s">
        <v>29</v>
      </c>
      <c r="K19194" s="1" t="s">
        <v>330</v>
      </c>
      <c r="Q19194" s="2" t="s">
        <v>37</v>
      </c>
      <c r="R19194" s="1" t="s">
        <v>718</v>
      </c>
      <c r="S19194" s="1" t="str">
        <f t="shared" si="610"/>
        <v>SAT|2|6|REV|ACR|DIEF|CMIE</v>
      </c>
      <c r="T19194" s="2" t="str">
        <f t="shared" si="609"/>
        <v>OK</v>
      </c>
    </row>
    <row r="19195" spans="1:20" x14ac:dyDescent="0.25">
      <c r="A19195" s="1">
        <v>2101049902</v>
      </c>
      <c r="B19195" s="1">
        <f>VLOOKUP(A19195,[1]Maestra!A$1:C$746,2,0)</f>
        <v>0</v>
      </c>
      <c r="C19195" s="1" t="str">
        <f>VLOOKUP(A19195,[1]Maestra!A$1:C$746,3,0)</f>
        <v>Amex Acreedores</v>
      </c>
      <c r="D19195" s="1" t="s">
        <v>20</v>
      </c>
      <c r="E19195" s="1">
        <v>2</v>
      </c>
      <c r="F19195" s="1">
        <v>6</v>
      </c>
      <c r="G19195" s="1" t="s">
        <v>19</v>
      </c>
      <c r="H19195" s="1">
        <v>9999</v>
      </c>
      <c r="I19195" s="1" t="s">
        <v>453</v>
      </c>
      <c r="J19195" s="1" t="s">
        <v>29</v>
      </c>
      <c r="K19195" s="1" t="s">
        <v>331</v>
      </c>
      <c r="Q19195" s="2" t="s">
        <v>37</v>
      </c>
      <c r="R19195" s="1" t="s">
        <v>718</v>
      </c>
      <c r="S19195" s="1" t="str">
        <f t="shared" si="610"/>
        <v>SAT|2|6|REV|ACR|DIEF|CPEM</v>
      </c>
      <c r="T19195" s="2" t="str">
        <f t="shared" si="609"/>
        <v>OK</v>
      </c>
    </row>
    <row r="19196" spans="1:20" x14ac:dyDescent="0.25">
      <c r="A19196" s="1">
        <v>309040101</v>
      </c>
      <c r="B19196" s="1" t="str">
        <f>VLOOKUP(A19196,[1]Maestra!A$1:C$746,2,0)</f>
        <v>ACTPCLOB8</v>
      </c>
      <c r="C19196" s="1" t="str">
        <f>VLOOKUP(A19196,[1]Maestra!A$1:C$746,3,0)</f>
        <v>TC Platinum Card - Linea Rev.</v>
      </c>
      <c r="D19196" s="1" t="s">
        <v>20</v>
      </c>
      <c r="E19196" s="1">
        <v>2</v>
      </c>
      <c r="F19196" s="1">
        <v>6</v>
      </c>
      <c r="G19196" s="1" t="s">
        <v>19</v>
      </c>
      <c r="H19196" s="1">
        <v>9999</v>
      </c>
      <c r="I19196" s="1" t="s">
        <v>449</v>
      </c>
      <c r="J19196" s="1" t="s">
        <v>33</v>
      </c>
      <c r="K19196" s="1" t="s">
        <v>327</v>
      </c>
      <c r="Q19196" s="2" t="s">
        <v>37</v>
      </c>
      <c r="R19196" s="1" t="s">
        <v>718</v>
      </c>
      <c r="S19196" s="1" t="str">
        <f t="shared" si="610"/>
        <v>SAT|2|6|REV|VEN|COMP|CCOR</v>
      </c>
      <c r="T19196" s="2" t="str">
        <f t="shared" si="609"/>
        <v>OK</v>
      </c>
    </row>
    <row r="19197" spans="1:20" x14ac:dyDescent="0.25">
      <c r="A19197" s="1">
        <v>309040101</v>
      </c>
      <c r="B19197" s="1" t="str">
        <f>VLOOKUP(A19197,[1]Maestra!A$1:C$746,2,0)</f>
        <v>ACTPCLOB8</v>
      </c>
      <c r="C19197" s="1" t="str">
        <f>VLOOKUP(A19197,[1]Maestra!A$1:C$746,3,0)</f>
        <v>TC Platinum Card - Linea Rev.</v>
      </c>
      <c r="D19197" s="1" t="s">
        <v>20</v>
      </c>
      <c r="E19197" s="1">
        <v>2</v>
      </c>
      <c r="F19197" s="1">
        <v>6</v>
      </c>
      <c r="G19197" s="1" t="s">
        <v>19</v>
      </c>
      <c r="H19197" s="1">
        <v>9999</v>
      </c>
      <c r="I19197" s="1" t="s">
        <v>449</v>
      </c>
      <c r="J19197" s="1" t="s">
        <v>33</v>
      </c>
      <c r="K19197" s="1" t="s">
        <v>324</v>
      </c>
      <c r="Q19197" s="2" t="s">
        <v>37</v>
      </c>
      <c r="R19197" s="1" t="s">
        <v>718</v>
      </c>
      <c r="S19197" s="1" t="str">
        <f t="shared" si="610"/>
        <v>SAT|2|6|REV|VEN|COMP|CCRV</v>
      </c>
      <c r="T19197" s="2" t="str">
        <f t="shared" si="609"/>
        <v>OK</v>
      </c>
    </row>
    <row r="19198" spans="1:20" x14ac:dyDescent="0.25">
      <c r="A19198" s="1">
        <v>309040101</v>
      </c>
      <c r="B19198" s="1" t="str">
        <f>VLOOKUP(A19198,[1]Maestra!A$1:C$746,2,0)</f>
        <v>ACTPCLOB8</v>
      </c>
      <c r="C19198" s="1" t="str">
        <f>VLOOKUP(A19198,[1]Maestra!A$1:C$746,3,0)</f>
        <v>TC Platinum Card - Linea Rev.</v>
      </c>
      <c r="D19198" s="1" t="s">
        <v>20</v>
      </c>
      <c r="E19198" s="1">
        <v>2</v>
      </c>
      <c r="F19198" s="1">
        <v>6</v>
      </c>
      <c r="G19198" s="1" t="s">
        <v>19</v>
      </c>
      <c r="H19198" s="1">
        <v>9999</v>
      </c>
      <c r="I19198" s="1" t="s">
        <v>449</v>
      </c>
      <c r="J19198" s="1" t="s">
        <v>33</v>
      </c>
      <c r="K19198" s="1" t="s">
        <v>323</v>
      </c>
      <c r="Q19198" s="2" t="s">
        <v>37</v>
      </c>
      <c r="R19198" s="1" t="s">
        <v>718</v>
      </c>
      <c r="S19198" s="1" t="str">
        <f t="shared" si="610"/>
        <v>SAT|2|6|REV|VEN|COMP|CESP</v>
      </c>
      <c r="T19198" s="2" t="str">
        <f t="shared" si="609"/>
        <v>OK</v>
      </c>
    </row>
    <row r="19199" spans="1:20" x14ac:dyDescent="0.25">
      <c r="A19199" s="1">
        <v>309040101</v>
      </c>
      <c r="B19199" s="1" t="str">
        <f>VLOOKUP(A19199,[1]Maestra!A$1:C$746,2,0)</f>
        <v>ACTPCLOB8</v>
      </c>
      <c r="C19199" s="1" t="str">
        <f>VLOOKUP(A19199,[1]Maestra!A$1:C$746,3,0)</f>
        <v>TC Platinum Card - Linea Rev.</v>
      </c>
      <c r="D19199" s="1" t="s">
        <v>20</v>
      </c>
      <c r="E19199" s="1">
        <v>2</v>
      </c>
      <c r="F19199" s="1">
        <v>6</v>
      </c>
      <c r="G19199" s="1" t="s">
        <v>19</v>
      </c>
      <c r="H19199" s="1">
        <v>9999</v>
      </c>
      <c r="I19199" s="1" t="s">
        <v>449</v>
      </c>
      <c r="J19199" s="1" t="s">
        <v>33</v>
      </c>
      <c r="K19199" s="1" t="s">
        <v>328</v>
      </c>
      <c r="Q19199" s="2" t="s">
        <v>37</v>
      </c>
      <c r="R19199" s="1" t="s">
        <v>718</v>
      </c>
      <c r="S19199" s="1" t="str">
        <f t="shared" si="610"/>
        <v>SAT|2|6|REV|VEN|COMP|CGEM</v>
      </c>
      <c r="T19199" s="2" t="str">
        <f t="shared" si="609"/>
        <v>OK</v>
      </c>
    </row>
    <row r="19200" spans="1:20" x14ac:dyDescent="0.25">
      <c r="A19200" s="1">
        <v>309040101</v>
      </c>
      <c r="B19200" s="1" t="str">
        <f>VLOOKUP(A19200,[1]Maestra!A$1:C$746,2,0)</f>
        <v>ACTPCLOB8</v>
      </c>
      <c r="C19200" s="1" t="str">
        <f>VLOOKUP(A19200,[1]Maestra!A$1:C$746,3,0)</f>
        <v>TC Platinum Card - Linea Rev.</v>
      </c>
      <c r="D19200" s="1" t="s">
        <v>20</v>
      </c>
      <c r="E19200" s="1">
        <v>2</v>
      </c>
      <c r="F19200" s="1">
        <v>6</v>
      </c>
      <c r="G19200" s="1" t="s">
        <v>19</v>
      </c>
      <c r="H19200" s="1">
        <v>9999</v>
      </c>
      <c r="I19200" s="1" t="s">
        <v>449</v>
      </c>
      <c r="J19200" s="1" t="s">
        <v>33</v>
      </c>
      <c r="K19200" s="1" t="s">
        <v>329</v>
      </c>
      <c r="Q19200" s="2" t="s">
        <v>37</v>
      </c>
      <c r="R19200" s="1" t="s">
        <v>718</v>
      </c>
      <c r="S19200" s="1" t="str">
        <f t="shared" si="610"/>
        <v>SAT|2|6|REV|VEN|COMP|CIVA</v>
      </c>
      <c r="T19200" s="2" t="str">
        <f t="shared" si="609"/>
        <v>OK</v>
      </c>
    </row>
    <row r="19201" spans="1:20" x14ac:dyDescent="0.25">
      <c r="A19201" s="1">
        <v>309040101</v>
      </c>
      <c r="B19201" s="1" t="str">
        <f>VLOOKUP(A19201,[1]Maestra!A$1:C$746,2,0)</f>
        <v>ACTPCLOB8</v>
      </c>
      <c r="C19201" s="1" t="str">
        <f>VLOOKUP(A19201,[1]Maestra!A$1:C$746,3,0)</f>
        <v>TC Platinum Card - Linea Rev.</v>
      </c>
      <c r="D19201" s="1" t="s">
        <v>20</v>
      </c>
      <c r="E19201" s="1">
        <v>2</v>
      </c>
      <c r="F19201" s="1">
        <v>6</v>
      </c>
      <c r="G19201" s="1" t="s">
        <v>19</v>
      </c>
      <c r="H19201" s="1">
        <v>9999</v>
      </c>
      <c r="I19201" s="1" t="s">
        <v>449</v>
      </c>
      <c r="J19201" s="1" t="s">
        <v>33</v>
      </c>
      <c r="K19201" s="1" t="s">
        <v>325</v>
      </c>
      <c r="Q19201" s="2" t="s">
        <v>37</v>
      </c>
      <c r="R19201" s="1" t="s">
        <v>718</v>
      </c>
      <c r="S19201" s="1" t="str">
        <f t="shared" si="610"/>
        <v>SAT|2|6|REV|VEN|COMP|CMED</v>
      </c>
      <c r="T19201" s="2" t="str">
        <f t="shared" si="609"/>
        <v>OK</v>
      </c>
    </row>
    <row r="19202" spans="1:20" x14ac:dyDescent="0.25">
      <c r="A19202" s="1">
        <v>309040101</v>
      </c>
      <c r="B19202" s="1" t="str">
        <f>VLOOKUP(A19202,[1]Maestra!A$1:C$746,2,0)</f>
        <v>ACTPCLOB8</v>
      </c>
      <c r="C19202" s="1" t="str">
        <f>VLOOKUP(A19202,[1]Maestra!A$1:C$746,3,0)</f>
        <v>TC Platinum Card - Linea Rev.</v>
      </c>
      <c r="D19202" s="1" t="s">
        <v>20</v>
      </c>
      <c r="E19202" s="1">
        <v>2</v>
      </c>
      <c r="F19202" s="1">
        <v>6</v>
      </c>
      <c r="G19202" s="1" t="s">
        <v>19</v>
      </c>
      <c r="H19202" s="1">
        <v>9999</v>
      </c>
      <c r="I19202" s="1" t="s">
        <v>449</v>
      </c>
      <c r="J19202" s="1" t="s">
        <v>33</v>
      </c>
      <c r="K19202" s="1" t="s">
        <v>330</v>
      </c>
      <c r="Q19202" s="2" t="s">
        <v>37</v>
      </c>
      <c r="R19202" s="1" t="s">
        <v>718</v>
      </c>
      <c r="S19202" s="1" t="str">
        <f t="shared" si="610"/>
        <v>SAT|2|6|REV|VEN|COMP|CMIE</v>
      </c>
      <c r="T19202" s="2" t="str">
        <f t="shared" si="609"/>
        <v>OK</v>
      </c>
    </row>
    <row r="19203" spans="1:20" x14ac:dyDescent="0.25">
      <c r="A19203" s="1">
        <v>309040101</v>
      </c>
      <c r="B19203" s="1" t="str">
        <f>VLOOKUP(A19203,[1]Maestra!A$1:C$746,2,0)</f>
        <v>ACTPCLOB8</v>
      </c>
      <c r="C19203" s="1" t="str">
        <f>VLOOKUP(A19203,[1]Maestra!A$1:C$746,3,0)</f>
        <v>TC Platinum Card - Linea Rev.</v>
      </c>
      <c r="D19203" s="1" t="s">
        <v>20</v>
      </c>
      <c r="E19203" s="1">
        <v>2</v>
      </c>
      <c r="F19203" s="1">
        <v>6</v>
      </c>
      <c r="G19203" s="1" t="s">
        <v>19</v>
      </c>
      <c r="H19203" s="1">
        <v>9999</v>
      </c>
      <c r="I19203" s="1" t="s">
        <v>449</v>
      </c>
      <c r="J19203" s="1" t="s">
        <v>33</v>
      </c>
      <c r="K19203" s="1" t="s">
        <v>331</v>
      </c>
      <c r="Q19203" s="2" t="s">
        <v>37</v>
      </c>
      <c r="R19203" s="1" t="s">
        <v>718</v>
      </c>
      <c r="S19203" s="1" t="str">
        <f t="shared" si="610"/>
        <v>SAT|2|6|REV|VEN|COMP|CPEM</v>
      </c>
      <c r="T19203" s="2" t="str">
        <f t="shared" ref="T19203:T19266" si="611">IF(COUNTIFS($D$2:$D$20413,D19203,$S$2:$S$20413,S19203,$A$2:$A$20413,"&lt;&gt;"&amp;A19203)&gt;0,"Conflicto","OK")</f>
        <v>OK</v>
      </c>
    </row>
    <row r="19204" spans="1:20" x14ac:dyDescent="0.25">
      <c r="A19204" s="1">
        <v>309040107</v>
      </c>
      <c r="B19204" s="1" t="str">
        <f>VLOOKUP(A19204,[1]Maestra!A$1:C$746,2,0)</f>
        <v>ACTPCL8B8</v>
      </c>
      <c r="C19204" s="1" t="str">
        <f>VLOOKUP(A19204,[1]Maestra!A$1:C$746,3,0)</f>
        <v>TC Platinum Card - Linea Rev. por Disp Efectivo</v>
      </c>
      <c r="D19204" s="1" t="s">
        <v>20</v>
      </c>
      <c r="E19204" s="1">
        <v>2</v>
      </c>
      <c r="F19204" s="1">
        <v>6</v>
      </c>
      <c r="G19204" s="1" t="s">
        <v>19</v>
      </c>
      <c r="H19204" s="1">
        <v>9999</v>
      </c>
      <c r="I19204" s="1" t="s">
        <v>449</v>
      </c>
      <c r="J19204" s="1" t="s">
        <v>29</v>
      </c>
      <c r="K19204" s="1" t="s">
        <v>327</v>
      </c>
      <c r="Q19204" s="2" t="s">
        <v>37</v>
      </c>
      <c r="R19204" s="1" t="s">
        <v>718</v>
      </c>
      <c r="S19204" s="1" t="str">
        <f t="shared" si="610"/>
        <v>SAT|2|6|REV|VEN|DIEF|CCOR</v>
      </c>
      <c r="T19204" s="2" t="str">
        <f t="shared" si="611"/>
        <v>OK</v>
      </c>
    </row>
    <row r="19205" spans="1:20" x14ac:dyDescent="0.25">
      <c r="A19205" s="1">
        <v>309040107</v>
      </c>
      <c r="B19205" s="1" t="str">
        <f>VLOOKUP(A19205,[1]Maestra!A$1:C$746,2,0)</f>
        <v>ACTPCL8B8</v>
      </c>
      <c r="C19205" s="1" t="str">
        <f>VLOOKUP(A19205,[1]Maestra!A$1:C$746,3,0)</f>
        <v>TC Platinum Card - Linea Rev. por Disp Efectivo</v>
      </c>
      <c r="D19205" s="1" t="s">
        <v>20</v>
      </c>
      <c r="E19205" s="1">
        <v>2</v>
      </c>
      <c r="F19205" s="1">
        <v>6</v>
      </c>
      <c r="G19205" s="1" t="s">
        <v>19</v>
      </c>
      <c r="H19205" s="1">
        <v>9999</v>
      </c>
      <c r="I19205" s="1" t="s">
        <v>449</v>
      </c>
      <c r="J19205" s="1" t="s">
        <v>29</v>
      </c>
      <c r="K19205" s="1" t="s">
        <v>324</v>
      </c>
      <c r="Q19205" s="2" t="s">
        <v>37</v>
      </c>
      <c r="R19205" s="1" t="s">
        <v>718</v>
      </c>
      <c r="S19205" s="1" t="str">
        <f t="shared" si="610"/>
        <v>SAT|2|6|REV|VEN|DIEF|CCRV</v>
      </c>
      <c r="T19205" s="2" t="str">
        <f t="shared" si="611"/>
        <v>OK</v>
      </c>
    </row>
    <row r="19206" spans="1:20" x14ac:dyDescent="0.25">
      <c r="A19206" s="1">
        <v>309040107</v>
      </c>
      <c r="B19206" s="1" t="str">
        <f>VLOOKUP(A19206,[1]Maestra!A$1:C$746,2,0)</f>
        <v>ACTPCL8B8</v>
      </c>
      <c r="C19206" s="1" t="str">
        <f>VLOOKUP(A19206,[1]Maestra!A$1:C$746,3,0)</f>
        <v>TC Platinum Card - Linea Rev. por Disp Efectivo</v>
      </c>
      <c r="D19206" s="1" t="s">
        <v>20</v>
      </c>
      <c r="E19206" s="1">
        <v>2</v>
      </c>
      <c r="F19206" s="1">
        <v>6</v>
      </c>
      <c r="G19206" s="1" t="s">
        <v>19</v>
      </c>
      <c r="H19206" s="1">
        <v>9999</v>
      </c>
      <c r="I19206" s="1" t="s">
        <v>449</v>
      </c>
      <c r="J19206" s="1" t="s">
        <v>29</v>
      </c>
      <c r="K19206" s="1" t="s">
        <v>323</v>
      </c>
      <c r="Q19206" s="2" t="s">
        <v>37</v>
      </c>
      <c r="R19206" s="1" t="s">
        <v>718</v>
      </c>
      <c r="S19206" s="1" t="str">
        <f t="shared" si="610"/>
        <v>SAT|2|6|REV|VEN|DIEF|CESP</v>
      </c>
      <c r="T19206" s="2" t="str">
        <f t="shared" si="611"/>
        <v>OK</v>
      </c>
    </row>
    <row r="19207" spans="1:20" x14ac:dyDescent="0.25">
      <c r="A19207" s="1">
        <v>309040107</v>
      </c>
      <c r="B19207" s="1" t="str">
        <f>VLOOKUP(A19207,[1]Maestra!A$1:C$746,2,0)</f>
        <v>ACTPCL8B8</v>
      </c>
      <c r="C19207" s="1" t="str">
        <f>VLOOKUP(A19207,[1]Maestra!A$1:C$746,3,0)</f>
        <v>TC Platinum Card - Linea Rev. por Disp Efectivo</v>
      </c>
      <c r="D19207" s="1" t="s">
        <v>20</v>
      </c>
      <c r="E19207" s="1">
        <v>2</v>
      </c>
      <c r="F19207" s="1">
        <v>6</v>
      </c>
      <c r="G19207" s="1" t="s">
        <v>19</v>
      </c>
      <c r="H19207" s="1">
        <v>9999</v>
      </c>
      <c r="I19207" s="1" t="s">
        <v>449</v>
      </c>
      <c r="J19207" s="1" t="s">
        <v>29</v>
      </c>
      <c r="K19207" s="1" t="s">
        <v>328</v>
      </c>
      <c r="Q19207" s="2" t="s">
        <v>37</v>
      </c>
      <c r="R19207" s="1" t="s">
        <v>718</v>
      </c>
      <c r="S19207" s="1" t="str">
        <f t="shared" si="610"/>
        <v>SAT|2|6|REV|VEN|DIEF|CGEM</v>
      </c>
      <c r="T19207" s="2" t="str">
        <f t="shared" si="611"/>
        <v>OK</v>
      </c>
    </row>
    <row r="19208" spans="1:20" x14ac:dyDescent="0.25">
      <c r="A19208" s="1">
        <v>309040107</v>
      </c>
      <c r="B19208" s="1" t="str">
        <f>VLOOKUP(A19208,[1]Maestra!A$1:C$746,2,0)</f>
        <v>ACTPCL8B8</v>
      </c>
      <c r="C19208" s="1" t="str">
        <f>VLOOKUP(A19208,[1]Maestra!A$1:C$746,3,0)</f>
        <v>TC Platinum Card - Linea Rev. por Disp Efectivo</v>
      </c>
      <c r="D19208" s="1" t="s">
        <v>20</v>
      </c>
      <c r="E19208" s="1">
        <v>2</v>
      </c>
      <c r="F19208" s="1">
        <v>6</v>
      </c>
      <c r="G19208" s="1" t="s">
        <v>19</v>
      </c>
      <c r="H19208" s="1">
        <v>9999</v>
      </c>
      <c r="I19208" s="1" t="s">
        <v>449</v>
      </c>
      <c r="J19208" s="1" t="s">
        <v>29</v>
      </c>
      <c r="K19208" s="1" t="s">
        <v>329</v>
      </c>
      <c r="Q19208" s="2" t="s">
        <v>37</v>
      </c>
      <c r="R19208" s="1" t="s">
        <v>718</v>
      </c>
      <c r="S19208" s="1" t="str">
        <f t="shared" si="610"/>
        <v>SAT|2|6|REV|VEN|DIEF|CIVA</v>
      </c>
      <c r="T19208" s="2" t="str">
        <f t="shared" si="611"/>
        <v>OK</v>
      </c>
    </row>
    <row r="19209" spans="1:20" x14ac:dyDescent="0.25">
      <c r="A19209" s="1">
        <v>309040107</v>
      </c>
      <c r="B19209" s="1" t="str">
        <f>VLOOKUP(A19209,[1]Maestra!A$1:C$746,2,0)</f>
        <v>ACTPCL8B8</v>
      </c>
      <c r="C19209" s="1" t="str">
        <f>VLOOKUP(A19209,[1]Maestra!A$1:C$746,3,0)</f>
        <v>TC Platinum Card - Linea Rev. por Disp Efectivo</v>
      </c>
      <c r="D19209" s="1" t="s">
        <v>20</v>
      </c>
      <c r="E19209" s="1">
        <v>2</v>
      </c>
      <c r="F19209" s="1">
        <v>6</v>
      </c>
      <c r="G19209" s="1" t="s">
        <v>19</v>
      </c>
      <c r="H19209" s="1">
        <v>9999</v>
      </c>
      <c r="I19209" s="1" t="s">
        <v>449</v>
      </c>
      <c r="J19209" s="1" t="s">
        <v>29</v>
      </c>
      <c r="K19209" s="1" t="s">
        <v>325</v>
      </c>
      <c r="Q19209" s="2" t="s">
        <v>37</v>
      </c>
      <c r="R19209" s="1" t="s">
        <v>718</v>
      </c>
      <c r="S19209" s="1" t="str">
        <f t="shared" si="610"/>
        <v>SAT|2|6|REV|VEN|DIEF|CMED</v>
      </c>
      <c r="T19209" s="2" t="str">
        <f t="shared" si="611"/>
        <v>OK</v>
      </c>
    </row>
    <row r="19210" spans="1:20" x14ac:dyDescent="0.25">
      <c r="A19210" s="1">
        <v>309040107</v>
      </c>
      <c r="B19210" s="1" t="str">
        <f>VLOOKUP(A19210,[1]Maestra!A$1:C$746,2,0)</f>
        <v>ACTPCL8B8</v>
      </c>
      <c r="C19210" s="1" t="str">
        <f>VLOOKUP(A19210,[1]Maestra!A$1:C$746,3,0)</f>
        <v>TC Platinum Card - Linea Rev. por Disp Efectivo</v>
      </c>
      <c r="D19210" s="1" t="s">
        <v>20</v>
      </c>
      <c r="E19210" s="1">
        <v>2</v>
      </c>
      <c r="F19210" s="1">
        <v>6</v>
      </c>
      <c r="G19210" s="1" t="s">
        <v>19</v>
      </c>
      <c r="H19210" s="1">
        <v>9999</v>
      </c>
      <c r="I19210" s="1" t="s">
        <v>449</v>
      </c>
      <c r="J19210" s="1" t="s">
        <v>29</v>
      </c>
      <c r="K19210" s="1" t="s">
        <v>330</v>
      </c>
      <c r="Q19210" s="2" t="s">
        <v>37</v>
      </c>
      <c r="R19210" s="1" t="s">
        <v>718</v>
      </c>
      <c r="S19210" s="1" t="str">
        <f t="shared" si="610"/>
        <v>SAT|2|6|REV|VEN|DIEF|CMIE</v>
      </c>
      <c r="T19210" s="2" t="str">
        <f t="shared" si="611"/>
        <v>OK</v>
      </c>
    </row>
    <row r="19211" spans="1:20" x14ac:dyDescent="0.25">
      <c r="A19211" s="1">
        <v>309040107</v>
      </c>
      <c r="B19211" s="1" t="str">
        <f>VLOOKUP(A19211,[1]Maestra!A$1:C$746,2,0)</f>
        <v>ACTPCL8B8</v>
      </c>
      <c r="C19211" s="1" t="str">
        <f>VLOOKUP(A19211,[1]Maestra!A$1:C$746,3,0)</f>
        <v>TC Platinum Card - Linea Rev. por Disp Efectivo</v>
      </c>
      <c r="D19211" s="1" t="s">
        <v>20</v>
      </c>
      <c r="E19211" s="1">
        <v>2</v>
      </c>
      <c r="F19211" s="1">
        <v>6</v>
      </c>
      <c r="G19211" s="1" t="s">
        <v>19</v>
      </c>
      <c r="H19211" s="1">
        <v>9999</v>
      </c>
      <c r="I19211" s="1" t="s">
        <v>449</v>
      </c>
      <c r="J19211" s="1" t="s">
        <v>29</v>
      </c>
      <c r="K19211" s="1" t="s">
        <v>331</v>
      </c>
      <c r="Q19211" s="2" t="s">
        <v>37</v>
      </c>
      <c r="R19211" s="1" t="s">
        <v>718</v>
      </c>
      <c r="S19211" s="1" t="str">
        <f t="shared" si="610"/>
        <v>SAT|2|6|REV|VEN|DIEF|CPEM</v>
      </c>
      <c r="T19211" s="2" t="str">
        <f t="shared" si="611"/>
        <v>OK</v>
      </c>
    </row>
    <row r="19212" spans="1:20" x14ac:dyDescent="0.25">
      <c r="A19212" s="1">
        <v>309040101</v>
      </c>
      <c r="B19212" s="1" t="str">
        <f>VLOOKUP(A19212,[1]Maestra!A$1:C$746,2,0)</f>
        <v>ACTPCLOB8</v>
      </c>
      <c r="C19212" s="1" t="str">
        <f>VLOOKUP(A19212,[1]Maestra!A$1:C$746,3,0)</f>
        <v>TC Platinum Card - Linea Rev.</v>
      </c>
      <c r="D19212" s="1" t="s">
        <v>20</v>
      </c>
      <c r="E19212" s="1">
        <v>2</v>
      </c>
      <c r="F19212" s="1">
        <v>6</v>
      </c>
      <c r="G19212" s="1" t="s">
        <v>19</v>
      </c>
      <c r="H19212" s="1">
        <v>9999</v>
      </c>
      <c r="I19212" s="1" t="s">
        <v>452</v>
      </c>
      <c r="J19212" s="1" t="s">
        <v>33</v>
      </c>
      <c r="K19212" s="1" t="s">
        <v>327</v>
      </c>
      <c r="Q19212" s="2" t="s">
        <v>37</v>
      </c>
      <c r="R19212" s="1" t="s">
        <v>718</v>
      </c>
      <c r="S19212" s="1" t="str">
        <f t="shared" si="610"/>
        <v>SAT|2|6|REV|VIG|COMP|CCOR</v>
      </c>
      <c r="T19212" s="2" t="str">
        <f t="shared" si="611"/>
        <v>OK</v>
      </c>
    </row>
    <row r="19213" spans="1:20" x14ac:dyDescent="0.25">
      <c r="A19213" s="1">
        <v>309040101</v>
      </c>
      <c r="B19213" s="1" t="str">
        <f>VLOOKUP(A19213,[1]Maestra!A$1:C$746,2,0)</f>
        <v>ACTPCLOB8</v>
      </c>
      <c r="C19213" s="1" t="str">
        <f>VLOOKUP(A19213,[1]Maestra!A$1:C$746,3,0)</f>
        <v>TC Platinum Card - Linea Rev.</v>
      </c>
      <c r="D19213" s="1" t="s">
        <v>20</v>
      </c>
      <c r="E19213" s="1">
        <v>2</v>
      </c>
      <c r="F19213" s="1">
        <v>6</v>
      </c>
      <c r="G19213" s="1" t="s">
        <v>19</v>
      </c>
      <c r="H19213" s="1">
        <v>9999</v>
      </c>
      <c r="I19213" s="1" t="s">
        <v>452</v>
      </c>
      <c r="J19213" s="1" t="s">
        <v>33</v>
      </c>
      <c r="K19213" s="1" t="s">
        <v>324</v>
      </c>
      <c r="Q19213" s="2" t="s">
        <v>37</v>
      </c>
      <c r="R19213" s="1" t="s">
        <v>718</v>
      </c>
      <c r="S19213" s="1" t="str">
        <f t="shared" si="610"/>
        <v>SAT|2|6|REV|VIG|COMP|CCRV</v>
      </c>
      <c r="T19213" s="2" t="str">
        <f t="shared" si="611"/>
        <v>OK</v>
      </c>
    </row>
    <row r="19214" spans="1:20" x14ac:dyDescent="0.25">
      <c r="A19214" s="1">
        <v>309040101</v>
      </c>
      <c r="B19214" s="1" t="str">
        <f>VLOOKUP(A19214,[1]Maestra!A$1:C$746,2,0)</f>
        <v>ACTPCLOB8</v>
      </c>
      <c r="C19214" s="1" t="str">
        <f>VLOOKUP(A19214,[1]Maestra!A$1:C$746,3,0)</f>
        <v>TC Platinum Card - Linea Rev.</v>
      </c>
      <c r="D19214" s="1" t="s">
        <v>20</v>
      </c>
      <c r="E19214" s="1">
        <v>2</v>
      </c>
      <c r="F19214" s="1">
        <v>6</v>
      </c>
      <c r="G19214" s="1" t="s">
        <v>19</v>
      </c>
      <c r="H19214" s="1">
        <v>9999</v>
      </c>
      <c r="I19214" s="1" t="s">
        <v>452</v>
      </c>
      <c r="J19214" s="1" t="s">
        <v>33</v>
      </c>
      <c r="K19214" s="1" t="s">
        <v>323</v>
      </c>
      <c r="Q19214" s="2" t="s">
        <v>37</v>
      </c>
      <c r="R19214" s="1" t="s">
        <v>718</v>
      </c>
      <c r="S19214" s="1" t="str">
        <f t="shared" si="610"/>
        <v>SAT|2|6|REV|VIG|COMP|CESP</v>
      </c>
      <c r="T19214" s="2" t="str">
        <f t="shared" si="611"/>
        <v>OK</v>
      </c>
    </row>
    <row r="19215" spans="1:20" x14ac:dyDescent="0.25">
      <c r="A19215" s="1">
        <v>309040101</v>
      </c>
      <c r="B19215" s="1" t="str">
        <f>VLOOKUP(A19215,[1]Maestra!A$1:C$746,2,0)</f>
        <v>ACTPCLOB8</v>
      </c>
      <c r="C19215" s="1" t="str">
        <f>VLOOKUP(A19215,[1]Maestra!A$1:C$746,3,0)</f>
        <v>TC Platinum Card - Linea Rev.</v>
      </c>
      <c r="D19215" s="1" t="s">
        <v>20</v>
      </c>
      <c r="E19215" s="1">
        <v>2</v>
      </c>
      <c r="F19215" s="1">
        <v>6</v>
      </c>
      <c r="G19215" s="1" t="s">
        <v>19</v>
      </c>
      <c r="H19215" s="1">
        <v>9999</v>
      </c>
      <c r="I19215" s="1" t="s">
        <v>452</v>
      </c>
      <c r="J19215" s="1" t="s">
        <v>33</v>
      </c>
      <c r="K19215" s="1" t="s">
        <v>328</v>
      </c>
      <c r="Q19215" s="2" t="s">
        <v>37</v>
      </c>
      <c r="R19215" s="1" t="s">
        <v>718</v>
      </c>
      <c r="S19215" s="1" t="str">
        <f t="shared" si="610"/>
        <v>SAT|2|6|REV|VIG|COMP|CGEM</v>
      </c>
      <c r="T19215" s="2" t="str">
        <f t="shared" si="611"/>
        <v>OK</v>
      </c>
    </row>
    <row r="19216" spans="1:20" x14ac:dyDescent="0.25">
      <c r="A19216" s="1">
        <v>309040101</v>
      </c>
      <c r="B19216" s="1" t="str">
        <f>VLOOKUP(A19216,[1]Maestra!A$1:C$746,2,0)</f>
        <v>ACTPCLOB8</v>
      </c>
      <c r="C19216" s="1" t="str">
        <f>VLOOKUP(A19216,[1]Maestra!A$1:C$746,3,0)</f>
        <v>TC Platinum Card - Linea Rev.</v>
      </c>
      <c r="D19216" s="1" t="s">
        <v>20</v>
      </c>
      <c r="E19216" s="1">
        <v>2</v>
      </c>
      <c r="F19216" s="1">
        <v>6</v>
      </c>
      <c r="G19216" s="1" t="s">
        <v>19</v>
      </c>
      <c r="H19216" s="1">
        <v>9999</v>
      </c>
      <c r="I19216" s="1" t="s">
        <v>452</v>
      </c>
      <c r="J19216" s="1" t="s">
        <v>33</v>
      </c>
      <c r="K19216" s="1" t="s">
        <v>329</v>
      </c>
      <c r="Q19216" s="2" t="s">
        <v>37</v>
      </c>
      <c r="R19216" s="1" t="s">
        <v>718</v>
      </c>
      <c r="S19216" s="1" t="str">
        <f t="shared" si="610"/>
        <v>SAT|2|6|REV|VIG|COMP|CIVA</v>
      </c>
      <c r="T19216" s="2" t="str">
        <f t="shared" si="611"/>
        <v>OK</v>
      </c>
    </row>
    <row r="19217" spans="1:20" x14ac:dyDescent="0.25">
      <c r="A19217" s="1">
        <v>309040101</v>
      </c>
      <c r="B19217" s="1" t="str">
        <f>VLOOKUP(A19217,[1]Maestra!A$1:C$746,2,0)</f>
        <v>ACTPCLOB8</v>
      </c>
      <c r="C19217" s="1" t="str">
        <f>VLOOKUP(A19217,[1]Maestra!A$1:C$746,3,0)</f>
        <v>TC Platinum Card - Linea Rev.</v>
      </c>
      <c r="D19217" s="1" t="s">
        <v>20</v>
      </c>
      <c r="E19217" s="1">
        <v>2</v>
      </c>
      <c r="F19217" s="1">
        <v>6</v>
      </c>
      <c r="G19217" s="1" t="s">
        <v>19</v>
      </c>
      <c r="H19217" s="1">
        <v>9999</v>
      </c>
      <c r="I19217" s="1" t="s">
        <v>452</v>
      </c>
      <c r="J19217" s="1" t="s">
        <v>33</v>
      </c>
      <c r="K19217" s="1" t="s">
        <v>325</v>
      </c>
      <c r="Q19217" s="2" t="s">
        <v>37</v>
      </c>
      <c r="R19217" s="1" t="s">
        <v>718</v>
      </c>
      <c r="S19217" s="1" t="str">
        <f t="shared" si="610"/>
        <v>SAT|2|6|REV|VIG|COMP|CMED</v>
      </c>
      <c r="T19217" s="2" t="str">
        <f t="shared" si="611"/>
        <v>OK</v>
      </c>
    </row>
    <row r="19218" spans="1:20" x14ac:dyDescent="0.25">
      <c r="A19218" s="1">
        <v>309040101</v>
      </c>
      <c r="B19218" s="1" t="str">
        <f>VLOOKUP(A19218,[1]Maestra!A$1:C$746,2,0)</f>
        <v>ACTPCLOB8</v>
      </c>
      <c r="C19218" s="1" t="str">
        <f>VLOOKUP(A19218,[1]Maestra!A$1:C$746,3,0)</f>
        <v>TC Platinum Card - Linea Rev.</v>
      </c>
      <c r="D19218" s="1" t="s">
        <v>20</v>
      </c>
      <c r="E19218" s="1">
        <v>2</v>
      </c>
      <c r="F19218" s="1">
        <v>6</v>
      </c>
      <c r="G19218" s="1" t="s">
        <v>19</v>
      </c>
      <c r="H19218" s="1">
        <v>9999</v>
      </c>
      <c r="I19218" s="1" t="s">
        <v>452</v>
      </c>
      <c r="J19218" s="1" t="s">
        <v>33</v>
      </c>
      <c r="K19218" s="1" t="s">
        <v>330</v>
      </c>
      <c r="Q19218" s="2" t="s">
        <v>37</v>
      </c>
      <c r="R19218" s="1" t="s">
        <v>718</v>
      </c>
      <c r="S19218" s="1" t="str">
        <f t="shared" si="610"/>
        <v>SAT|2|6|REV|VIG|COMP|CMIE</v>
      </c>
      <c r="T19218" s="2" t="str">
        <f t="shared" si="611"/>
        <v>OK</v>
      </c>
    </row>
    <row r="19219" spans="1:20" x14ac:dyDescent="0.25">
      <c r="A19219" s="1">
        <v>309040101</v>
      </c>
      <c r="B19219" s="1" t="str">
        <f>VLOOKUP(A19219,[1]Maestra!A$1:C$746,2,0)</f>
        <v>ACTPCLOB8</v>
      </c>
      <c r="C19219" s="1" t="str">
        <f>VLOOKUP(A19219,[1]Maestra!A$1:C$746,3,0)</f>
        <v>TC Platinum Card - Linea Rev.</v>
      </c>
      <c r="D19219" s="1" t="s">
        <v>20</v>
      </c>
      <c r="E19219" s="1">
        <v>2</v>
      </c>
      <c r="F19219" s="1">
        <v>6</v>
      </c>
      <c r="G19219" s="1" t="s">
        <v>19</v>
      </c>
      <c r="H19219" s="1">
        <v>9999</v>
      </c>
      <c r="I19219" s="1" t="s">
        <v>452</v>
      </c>
      <c r="J19219" s="1" t="s">
        <v>33</v>
      </c>
      <c r="K19219" s="1" t="s">
        <v>331</v>
      </c>
      <c r="Q19219" s="2" t="s">
        <v>37</v>
      </c>
      <c r="R19219" s="1" t="s">
        <v>718</v>
      </c>
      <c r="S19219" s="1" t="str">
        <f t="shared" si="610"/>
        <v>SAT|2|6|REV|VIG|COMP|CPEM</v>
      </c>
      <c r="T19219" s="2" t="str">
        <f t="shared" si="611"/>
        <v>OK</v>
      </c>
    </row>
    <row r="19220" spans="1:20" x14ac:dyDescent="0.25">
      <c r="A19220" s="1">
        <v>309040107</v>
      </c>
      <c r="B19220" s="1" t="str">
        <f>VLOOKUP(A19220,[1]Maestra!A$1:C$746,2,0)</f>
        <v>ACTPCL8B8</v>
      </c>
      <c r="C19220" s="1" t="str">
        <f>VLOOKUP(A19220,[1]Maestra!A$1:C$746,3,0)</f>
        <v>TC Platinum Card - Linea Rev. por Disp Efectivo</v>
      </c>
      <c r="D19220" s="1" t="s">
        <v>20</v>
      </c>
      <c r="E19220" s="1">
        <v>2</v>
      </c>
      <c r="F19220" s="1">
        <v>6</v>
      </c>
      <c r="G19220" s="1" t="s">
        <v>19</v>
      </c>
      <c r="H19220" s="1">
        <v>9999</v>
      </c>
      <c r="I19220" s="1" t="s">
        <v>452</v>
      </c>
      <c r="J19220" s="1" t="s">
        <v>29</v>
      </c>
      <c r="K19220" s="1" t="s">
        <v>327</v>
      </c>
      <c r="Q19220" s="2" t="s">
        <v>37</v>
      </c>
      <c r="R19220" s="1" t="s">
        <v>718</v>
      </c>
      <c r="S19220" s="1" t="str">
        <f t="shared" si="610"/>
        <v>SAT|2|6|REV|VIG|DIEF|CCOR</v>
      </c>
      <c r="T19220" s="2" t="str">
        <f t="shared" si="611"/>
        <v>OK</v>
      </c>
    </row>
    <row r="19221" spans="1:20" x14ac:dyDescent="0.25">
      <c r="A19221" s="1">
        <v>309040107</v>
      </c>
      <c r="B19221" s="1" t="str">
        <f>VLOOKUP(A19221,[1]Maestra!A$1:C$746,2,0)</f>
        <v>ACTPCL8B8</v>
      </c>
      <c r="C19221" s="1" t="str">
        <f>VLOOKUP(A19221,[1]Maestra!A$1:C$746,3,0)</f>
        <v>TC Platinum Card - Linea Rev. por Disp Efectivo</v>
      </c>
      <c r="D19221" s="1" t="s">
        <v>20</v>
      </c>
      <c r="E19221" s="1">
        <v>2</v>
      </c>
      <c r="F19221" s="1">
        <v>6</v>
      </c>
      <c r="G19221" s="1" t="s">
        <v>19</v>
      </c>
      <c r="H19221" s="1">
        <v>9999</v>
      </c>
      <c r="I19221" s="1" t="s">
        <v>452</v>
      </c>
      <c r="J19221" s="1" t="s">
        <v>29</v>
      </c>
      <c r="K19221" s="1" t="s">
        <v>324</v>
      </c>
      <c r="Q19221" s="2" t="s">
        <v>37</v>
      </c>
      <c r="R19221" s="1" t="s">
        <v>718</v>
      </c>
      <c r="S19221" s="1" t="str">
        <f t="shared" si="610"/>
        <v>SAT|2|6|REV|VIG|DIEF|CCRV</v>
      </c>
      <c r="T19221" s="2" t="str">
        <f t="shared" si="611"/>
        <v>OK</v>
      </c>
    </row>
    <row r="19222" spans="1:20" x14ac:dyDescent="0.25">
      <c r="A19222" s="1">
        <v>309040107</v>
      </c>
      <c r="B19222" s="1" t="str">
        <f>VLOOKUP(A19222,[1]Maestra!A$1:C$746,2,0)</f>
        <v>ACTPCL8B8</v>
      </c>
      <c r="C19222" s="1" t="str">
        <f>VLOOKUP(A19222,[1]Maestra!A$1:C$746,3,0)</f>
        <v>TC Platinum Card - Linea Rev. por Disp Efectivo</v>
      </c>
      <c r="D19222" s="1" t="s">
        <v>20</v>
      </c>
      <c r="E19222" s="1">
        <v>2</v>
      </c>
      <c r="F19222" s="1">
        <v>6</v>
      </c>
      <c r="G19222" s="1" t="s">
        <v>19</v>
      </c>
      <c r="H19222" s="1">
        <v>9999</v>
      </c>
      <c r="I19222" s="1" t="s">
        <v>452</v>
      </c>
      <c r="J19222" s="1" t="s">
        <v>29</v>
      </c>
      <c r="K19222" s="1" t="s">
        <v>323</v>
      </c>
      <c r="Q19222" s="2" t="s">
        <v>37</v>
      </c>
      <c r="R19222" s="1" t="s">
        <v>718</v>
      </c>
      <c r="S19222" s="1" t="str">
        <f t="shared" si="610"/>
        <v>SAT|2|6|REV|VIG|DIEF|CESP</v>
      </c>
      <c r="T19222" s="2" t="str">
        <f t="shared" si="611"/>
        <v>OK</v>
      </c>
    </row>
    <row r="19223" spans="1:20" x14ac:dyDescent="0.25">
      <c r="A19223" s="1">
        <v>309040107</v>
      </c>
      <c r="B19223" s="1" t="str">
        <f>VLOOKUP(A19223,[1]Maestra!A$1:C$746,2,0)</f>
        <v>ACTPCL8B8</v>
      </c>
      <c r="C19223" s="1" t="str">
        <f>VLOOKUP(A19223,[1]Maestra!A$1:C$746,3,0)</f>
        <v>TC Platinum Card - Linea Rev. por Disp Efectivo</v>
      </c>
      <c r="D19223" s="1" t="s">
        <v>20</v>
      </c>
      <c r="E19223" s="1">
        <v>2</v>
      </c>
      <c r="F19223" s="1">
        <v>6</v>
      </c>
      <c r="G19223" s="1" t="s">
        <v>19</v>
      </c>
      <c r="H19223" s="1">
        <v>9999</v>
      </c>
      <c r="I19223" s="1" t="s">
        <v>452</v>
      </c>
      <c r="J19223" s="1" t="s">
        <v>29</v>
      </c>
      <c r="K19223" s="1" t="s">
        <v>328</v>
      </c>
      <c r="Q19223" s="2" t="s">
        <v>37</v>
      </c>
      <c r="R19223" s="1" t="s">
        <v>718</v>
      </c>
      <c r="S19223" s="1" t="str">
        <f t="shared" si="610"/>
        <v>SAT|2|6|REV|VIG|DIEF|CGEM</v>
      </c>
      <c r="T19223" s="2" t="str">
        <f t="shared" si="611"/>
        <v>OK</v>
      </c>
    </row>
    <row r="19224" spans="1:20" x14ac:dyDescent="0.25">
      <c r="A19224" s="1">
        <v>309040107</v>
      </c>
      <c r="B19224" s="1" t="str">
        <f>VLOOKUP(A19224,[1]Maestra!A$1:C$746,2,0)</f>
        <v>ACTPCL8B8</v>
      </c>
      <c r="C19224" s="1" t="str">
        <f>VLOOKUP(A19224,[1]Maestra!A$1:C$746,3,0)</f>
        <v>TC Platinum Card - Linea Rev. por Disp Efectivo</v>
      </c>
      <c r="D19224" s="1" t="s">
        <v>20</v>
      </c>
      <c r="E19224" s="1">
        <v>2</v>
      </c>
      <c r="F19224" s="1">
        <v>6</v>
      </c>
      <c r="G19224" s="1" t="s">
        <v>19</v>
      </c>
      <c r="H19224" s="1">
        <v>9999</v>
      </c>
      <c r="I19224" s="1" t="s">
        <v>452</v>
      </c>
      <c r="J19224" s="1" t="s">
        <v>29</v>
      </c>
      <c r="K19224" s="1" t="s">
        <v>329</v>
      </c>
      <c r="Q19224" s="2" t="s">
        <v>37</v>
      </c>
      <c r="R19224" s="1" t="s">
        <v>718</v>
      </c>
      <c r="S19224" s="1" t="str">
        <f t="shared" si="610"/>
        <v>SAT|2|6|REV|VIG|DIEF|CIVA</v>
      </c>
      <c r="T19224" s="2" t="str">
        <f t="shared" si="611"/>
        <v>OK</v>
      </c>
    </row>
    <row r="19225" spans="1:20" x14ac:dyDescent="0.25">
      <c r="A19225" s="1">
        <v>309040107</v>
      </c>
      <c r="B19225" s="1" t="str">
        <f>VLOOKUP(A19225,[1]Maestra!A$1:C$746,2,0)</f>
        <v>ACTPCL8B8</v>
      </c>
      <c r="C19225" s="1" t="str">
        <f>VLOOKUP(A19225,[1]Maestra!A$1:C$746,3,0)</f>
        <v>TC Platinum Card - Linea Rev. por Disp Efectivo</v>
      </c>
      <c r="D19225" s="1" t="s">
        <v>20</v>
      </c>
      <c r="E19225" s="1">
        <v>2</v>
      </c>
      <c r="F19225" s="1">
        <v>6</v>
      </c>
      <c r="G19225" s="1" t="s">
        <v>19</v>
      </c>
      <c r="H19225" s="1">
        <v>9999</v>
      </c>
      <c r="I19225" s="1" t="s">
        <v>452</v>
      </c>
      <c r="J19225" s="1" t="s">
        <v>29</v>
      </c>
      <c r="K19225" s="1" t="s">
        <v>325</v>
      </c>
      <c r="Q19225" s="2" t="s">
        <v>37</v>
      </c>
      <c r="R19225" s="1" t="s">
        <v>718</v>
      </c>
      <c r="S19225" s="1" t="str">
        <f t="shared" si="610"/>
        <v>SAT|2|6|REV|VIG|DIEF|CMED</v>
      </c>
      <c r="T19225" s="2" t="str">
        <f t="shared" si="611"/>
        <v>OK</v>
      </c>
    </row>
    <row r="19226" spans="1:20" x14ac:dyDescent="0.25">
      <c r="A19226" s="1">
        <v>309040107</v>
      </c>
      <c r="B19226" s="1" t="str">
        <f>VLOOKUP(A19226,[1]Maestra!A$1:C$746,2,0)</f>
        <v>ACTPCL8B8</v>
      </c>
      <c r="C19226" s="1" t="str">
        <f>VLOOKUP(A19226,[1]Maestra!A$1:C$746,3,0)</f>
        <v>TC Platinum Card - Linea Rev. por Disp Efectivo</v>
      </c>
      <c r="D19226" s="1" t="s">
        <v>20</v>
      </c>
      <c r="E19226" s="1">
        <v>2</v>
      </c>
      <c r="F19226" s="1">
        <v>6</v>
      </c>
      <c r="G19226" s="1" t="s">
        <v>19</v>
      </c>
      <c r="H19226" s="1">
        <v>9999</v>
      </c>
      <c r="I19226" s="1" t="s">
        <v>452</v>
      </c>
      <c r="J19226" s="1" t="s">
        <v>29</v>
      </c>
      <c r="K19226" s="1" t="s">
        <v>330</v>
      </c>
      <c r="Q19226" s="2" t="s">
        <v>37</v>
      </c>
      <c r="R19226" s="1" t="s">
        <v>718</v>
      </c>
      <c r="S19226" s="1" t="str">
        <f t="shared" si="610"/>
        <v>SAT|2|6|REV|VIG|DIEF|CMIE</v>
      </c>
      <c r="T19226" s="2" t="str">
        <f t="shared" si="611"/>
        <v>OK</v>
      </c>
    </row>
    <row r="19227" spans="1:20" x14ac:dyDescent="0.25">
      <c r="A19227" s="1">
        <v>309040107</v>
      </c>
      <c r="B19227" s="1" t="str">
        <f>VLOOKUP(A19227,[1]Maestra!A$1:C$746,2,0)</f>
        <v>ACTPCL8B8</v>
      </c>
      <c r="C19227" s="1" t="str">
        <f>VLOOKUP(A19227,[1]Maestra!A$1:C$746,3,0)</f>
        <v>TC Platinum Card - Linea Rev. por Disp Efectivo</v>
      </c>
      <c r="D19227" s="1" t="s">
        <v>20</v>
      </c>
      <c r="E19227" s="1">
        <v>2</v>
      </c>
      <c r="F19227" s="1">
        <v>6</v>
      </c>
      <c r="G19227" s="1" t="s">
        <v>19</v>
      </c>
      <c r="H19227" s="1">
        <v>9999</v>
      </c>
      <c r="I19227" s="1" t="s">
        <v>452</v>
      </c>
      <c r="J19227" s="1" t="s">
        <v>29</v>
      </c>
      <c r="K19227" s="1" t="s">
        <v>331</v>
      </c>
      <c r="Q19227" s="2" t="s">
        <v>37</v>
      </c>
      <c r="R19227" s="1" t="s">
        <v>718</v>
      </c>
      <c r="S19227" s="1" t="str">
        <f t="shared" si="610"/>
        <v>SAT|2|6|REV|VIG|DIEF|CPEM</v>
      </c>
      <c r="T19227" s="2" t="str">
        <f t="shared" si="611"/>
        <v>OK</v>
      </c>
    </row>
    <row r="19228" spans="1:20" x14ac:dyDescent="0.25">
      <c r="A19228" s="1">
        <v>307010102</v>
      </c>
      <c r="B19228" s="1" t="str">
        <f>VLOOKUP(A19228,[1]Maestra!A$1:C$746,2,0)</f>
        <v>ACTAVCY68</v>
      </c>
      <c r="C19228" s="1" t="str">
        <f>VLOOKUP(A19228,[1]Maestra!A$1:C$746,3,0)</f>
        <v>TC Amex Viajero Clasica - Cuotas</v>
      </c>
      <c r="D19228" s="1" t="s">
        <v>20</v>
      </c>
      <c r="E19228" s="1">
        <v>2</v>
      </c>
      <c r="F19228" s="1">
        <v>7</v>
      </c>
      <c r="G19228" s="1" t="s">
        <v>28</v>
      </c>
      <c r="H19228" s="1">
        <v>9999</v>
      </c>
      <c r="I19228" s="1" t="s">
        <v>449</v>
      </c>
      <c r="J19228" s="1" t="s">
        <v>33</v>
      </c>
      <c r="K19228" s="1" t="s">
        <v>324</v>
      </c>
      <c r="Q19228" s="2" t="s">
        <v>37</v>
      </c>
      <c r="R19228" s="1" t="s">
        <v>718</v>
      </c>
      <c r="S19228" s="1" t="str">
        <f t="shared" si="610"/>
        <v>SAT|2|7|CCU|VEN|COMP|CCRV</v>
      </c>
      <c r="T19228" s="2" t="str">
        <f t="shared" si="611"/>
        <v>OK</v>
      </c>
    </row>
    <row r="19229" spans="1:20" x14ac:dyDescent="0.25">
      <c r="A19229" s="1">
        <v>307010102</v>
      </c>
      <c r="B19229" s="1" t="str">
        <f>VLOOKUP(A19229,[1]Maestra!A$1:C$746,2,0)</f>
        <v>ACTAVCY68</v>
      </c>
      <c r="C19229" s="1" t="str">
        <f>VLOOKUP(A19229,[1]Maestra!A$1:C$746,3,0)</f>
        <v>TC Amex Viajero Clasica - Cuotas</v>
      </c>
      <c r="D19229" s="1" t="s">
        <v>20</v>
      </c>
      <c r="E19229" s="1">
        <v>2</v>
      </c>
      <c r="F19229" s="1">
        <v>7</v>
      </c>
      <c r="G19229" s="1" t="s">
        <v>28</v>
      </c>
      <c r="H19229" s="1">
        <v>9999</v>
      </c>
      <c r="I19229" s="1" t="s">
        <v>449</v>
      </c>
      <c r="J19229" s="1" t="s">
        <v>33</v>
      </c>
      <c r="K19229" s="1" t="s">
        <v>325</v>
      </c>
      <c r="Q19229" s="2" t="s">
        <v>37</v>
      </c>
      <c r="R19229" s="1" t="s">
        <v>718</v>
      </c>
      <c r="S19229" s="1" t="str">
        <f t="shared" si="610"/>
        <v>SAT|2|7|CCU|VEN|COMP|CMED</v>
      </c>
      <c r="T19229" s="2" t="str">
        <f t="shared" si="611"/>
        <v>OK</v>
      </c>
    </row>
    <row r="19230" spans="1:20" x14ac:dyDescent="0.25">
      <c r="A19230" s="1">
        <v>307010102</v>
      </c>
      <c r="B19230" s="1" t="str">
        <f>VLOOKUP(A19230,[1]Maestra!A$1:C$746,2,0)</f>
        <v>ACTAVCY68</v>
      </c>
      <c r="C19230" s="1" t="str">
        <f>VLOOKUP(A19230,[1]Maestra!A$1:C$746,3,0)</f>
        <v>TC Amex Viajero Clasica - Cuotas</v>
      </c>
      <c r="D19230" s="1" t="s">
        <v>20</v>
      </c>
      <c r="E19230" s="1">
        <v>2</v>
      </c>
      <c r="F19230" s="1">
        <v>7</v>
      </c>
      <c r="G19230" s="1" t="s">
        <v>28</v>
      </c>
      <c r="H19230" s="1">
        <v>9999</v>
      </c>
      <c r="I19230" s="1" t="s">
        <v>449</v>
      </c>
      <c r="J19230" s="1" t="s">
        <v>33</v>
      </c>
      <c r="K19230" s="1" t="s">
        <v>330</v>
      </c>
      <c r="Q19230" s="2" t="s">
        <v>37</v>
      </c>
      <c r="R19230" s="1" t="s">
        <v>718</v>
      </c>
      <c r="S19230" s="1" t="str">
        <f t="shared" si="610"/>
        <v>SAT|2|7|CCU|VEN|COMP|CMIE</v>
      </c>
      <c r="T19230" s="2" t="str">
        <f t="shared" si="611"/>
        <v>OK</v>
      </c>
    </row>
    <row r="19231" spans="1:20" x14ac:dyDescent="0.25">
      <c r="A19231" s="1">
        <v>307010102</v>
      </c>
      <c r="B19231" s="1" t="str">
        <f>VLOOKUP(A19231,[1]Maestra!A$1:C$746,2,0)</f>
        <v>ACTAVCY68</v>
      </c>
      <c r="C19231" s="1" t="str">
        <f>VLOOKUP(A19231,[1]Maestra!A$1:C$746,3,0)</f>
        <v>TC Amex Viajero Clasica - Cuotas</v>
      </c>
      <c r="D19231" s="1" t="s">
        <v>20</v>
      </c>
      <c r="E19231" s="1">
        <v>2</v>
      </c>
      <c r="F19231" s="1">
        <v>7</v>
      </c>
      <c r="G19231" s="1" t="s">
        <v>28</v>
      </c>
      <c r="H19231" s="1">
        <v>9999</v>
      </c>
      <c r="I19231" s="1" t="s">
        <v>449</v>
      </c>
      <c r="J19231" s="1" t="s">
        <v>33</v>
      </c>
      <c r="K19231" s="1" t="s">
        <v>331</v>
      </c>
      <c r="Q19231" s="2" t="s">
        <v>37</v>
      </c>
      <c r="R19231" s="1" t="s">
        <v>718</v>
      </c>
      <c r="S19231" s="1" t="str">
        <f t="shared" si="610"/>
        <v>SAT|2|7|CCU|VEN|COMP|CPEM</v>
      </c>
      <c r="T19231" s="2" t="str">
        <f t="shared" si="611"/>
        <v>OK</v>
      </c>
    </row>
    <row r="19232" spans="1:20" x14ac:dyDescent="0.25">
      <c r="A19232" s="1">
        <v>307010106</v>
      </c>
      <c r="B19232" s="1" t="str">
        <f>VLOOKUP(A19232,[1]Maestra!A$1:C$746,2,0)</f>
        <v>ACTAVCBQ8</v>
      </c>
      <c r="C19232" s="1" t="str">
        <f>VLOOKUP(A19232,[1]Maestra!A$1:C$746,3,0)</f>
        <v>TC Amex Viajero Clasica - Cuotas por Disp Efectivo</v>
      </c>
      <c r="D19232" s="1" t="s">
        <v>20</v>
      </c>
      <c r="E19232" s="1">
        <v>2</v>
      </c>
      <c r="F19232" s="1">
        <v>7</v>
      </c>
      <c r="G19232" s="1" t="s">
        <v>28</v>
      </c>
      <c r="H19232" s="1">
        <v>9999</v>
      </c>
      <c r="I19232" s="1" t="s">
        <v>449</v>
      </c>
      <c r="J19232" s="1" t="s">
        <v>29</v>
      </c>
      <c r="K19232" s="1" t="s">
        <v>324</v>
      </c>
      <c r="Q19232" s="2" t="s">
        <v>37</v>
      </c>
      <c r="R19232" s="1" t="s">
        <v>718</v>
      </c>
      <c r="S19232" s="1" t="str">
        <f t="shared" si="610"/>
        <v>SAT|2|7|CCU|VEN|DIEF|CCRV</v>
      </c>
      <c r="T19232" s="2" t="str">
        <f t="shared" si="611"/>
        <v>OK</v>
      </c>
    </row>
    <row r="19233" spans="1:20" x14ac:dyDescent="0.25">
      <c r="A19233" s="1">
        <v>307010106</v>
      </c>
      <c r="B19233" s="1" t="str">
        <f>VLOOKUP(A19233,[1]Maestra!A$1:C$746,2,0)</f>
        <v>ACTAVCBQ8</v>
      </c>
      <c r="C19233" s="1" t="str">
        <f>VLOOKUP(A19233,[1]Maestra!A$1:C$746,3,0)</f>
        <v>TC Amex Viajero Clasica - Cuotas por Disp Efectivo</v>
      </c>
      <c r="D19233" s="1" t="s">
        <v>20</v>
      </c>
      <c r="E19233" s="1">
        <v>2</v>
      </c>
      <c r="F19233" s="1">
        <v>7</v>
      </c>
      <c r="G19233" s="1" t="s">
        <v>28</v>
      </c>
      <c r="H19233" s="1">
        <v>9999</v>
      </c>
      <c r="I19233" s="1" t="s">
        <v>449</v>
      </c>
      <c r="J19233" s="1" t="s">
        <v>29</v>
      </c>
      <c r="K19233" s="1" t="s">
        <v>325</v>
      </c>
      <c r="Q19233" s="2" t="s">
        <v>37</v>
      </c>
      <c r="R19233" s="1" t="s">
        <v>718</v>
      </c>
      <c r="S19233" s="1" t="str">
        <f t="shared" si="610"/>
        <v>SAT|2|7|CCU|VEN|DIEF|CMED</v>
      </c>
      <c r="T19233" s="2" t="str">
        <f t="shared" si="611"/>
        <v>OK</v>
      </c>
    </row>
    <row r="19234" spans="1:20" x14ac:dyDescent="0.25">
      <c r="A19234" s="1">
        <v>307010106</v>
      </c>
      <c r="B19234" s="1" t="str">
        <f>VLOOKUP(A19234,[1]Maestra!A$1:C$746,2,0)</f>
        <v>ACTAVCBQ8</v>
      </c>
      <c r="C19234" s="1" t="str">
        <f>VLOOKUP(A19234,[1]Maestra!A$1:C$746,3,0)</f>
        <v>TC Amex Viajero Clasica - Cuotas por Disp Efectivo</v>
      </c>
      <c r="D19234" s="1" t="s">
        <v>20</v>
      </c>
      <c r="E19234" s="1">
        <v>2</v>
      </c>
      <c r="F19234" s="1">
        <v>7</v>
      </c>
      <c r="G19234" s="1" t="s">
        <v>28</v>
      </c>
      <c r="H19234" s="1">
        <v>9999</v>
      </c>
      <c r="I19234" s="1" t="s">
        <v>449</v>
      </c>
      <c r="J19234" s="1" t="s">
        <v>29</v>
      </c>
      <c r="K19234" s="1" t="s">
        <v>330</v>
      </c>
      <c r="Q19234" s="2" t="s">
        <v>37</v>
      </c>
      <c r="R19234" s="1" t="s">
        <v>718</v>
      </c>
      <c r="S19234" s="1" t="str">
        <f t="shared" ref="S19234:S19297" si="612">_xlfn.CONCAT(D19234,"|",E19234,"|",F19234,"|",G19234,"|",I19234,"|",J19234,"|",K19234)</f>
        <v>SAT|2|7|CCU|VEN|DIEF|CMIE</v>
      </c>
      <c r="T19234" s="2" t="str">
        <f t="shared" si="611"/>
        <v>OK</v>
      </c>
    </row>
    <row r="19235" spans="1:20" x14ac:dyDescent="0.25">
      <c r="A19235" s="1">
        <v>307010106</v>
      </c>
      <c r="B19235" s="1" t="str">
        <f>VLOOKUP(A19235,[1]Maestra!A$1:C$746,2,0)</f>
        <v>ACTAVCBQ8</v>
      </c>
      <c r="C19235" s="1" t="str">
        <f>VLOOKUP(A19235,[1]Maestra!A$1:C$746,3,0)</f>
        <v>TC Amex Viajero Clasica - Cuotas por Disp Efectivo</v>
      </c>
      <c r="D19235" s="1" t="s">
        <v>20</v>
      </c>
      <c r="E19235" s="1">
        <v>2</v>
      </c>
      <c r="F19235" s="1">
        <v>7</v>
      </c>
      <c r="G19235" s="1" t="s">
        <v>28</v>
      </c>
      <c r="H19235" s="1">
        <v>9999</v>
      </c>
      <c r="I19235" s="1" t="s">
        <v>449</v>
      </c>
      <c r="J19235" s="1" t="s">
        <v>29</v>
      </c>
      <c r="K19235" s="1" t="s">
        <v>331</v>
      </c>
      <c r="Q19235" s="2" t="s">
        <v>37</v>
      </c>
      <c r="R19235" s="1" t="s">
        <v>718</v>
      </c>
      <c r="S19235" s="1" t="str">
        <f t="shared" si="612"/>
        <v>SAT|2|7|CCU|VEN|DIEF|CPEM</v>
      </c>
      <c r="T19235" s="2" t="str">
        <f t="shared" si="611"/>
        <v>OK</v>
      </c>
    </row>
    <row r="19236" spans="1:20" x14ac:dyDescent="0.25">
      <c r="A19236" s="1">
        <v>307010102</v>
      </c>
      <c r="B19236" s="1" t="str">
        <f>VLOOKUP(A19236,[1]Maestra!A$1:C$746,2,0)</f>
        <v>ACTAVCY68</v>
      </c>
      <c r="C19236" s="1" t="str">
        <f>VLOOKUP(A19236,[1]Maestra!A$1:C$746,3,0)</f>
        <v>TC Amex Viajero Clasica - Cuotas</v>
      </c>
      <c r="D19236" s="1" t="s">
        <v>20</v>
      </c>
      <c r="E19236" s="1">
        <v>2</v>
      </c>
      <c r="F19236" s="1">
        <v>7</v>
      </c>
      <c r="G19236" s="1" t="s">
        <v>28</v>
      </c>
      <c r="H19236" s="1">
        <v>9999</v>
      </c>
      <c r="I19236" s="1" t="s">
        <v>452</v>
      </c>
      <c r="J19236" s="1" t="s">
        <v>33</v>
      </c>
      <c r="K19236" s="1" t="s">
        <v>324</v>
      </c>
      <c r="Q19236" s="2" t="s">
        <v>37</v>
      </c>
      <c r="R19236" s="1" t="s">
        <v>718</v>
      </c>
      <c r="S19236" s="1" t="str">
        <f t="shared" si="612"/>
        <v>SAT|2|7|CCU|VIG|COMP|CCRV</v>
      </c>
      <c r="T19236" s="2" t="str">
        <f t="shared" si="611"/>
        <v>OK</v>
      </c>
    </row>
    <row r="19237" spans="1:20" x14ac:dyDescent="0.25">
      <c r="A19237" s="1">
        <v>307010102</v>
      </c>
      <c r="B19237" s="1" t="str">
        <f>VLOOKUP(A19237,[1]Maestra!A$1:C$746,2,0)</f>
        <v>ACTAVCY68</v>
      </c>
      <c r="C19237" s="1" t="str">
        <f>VLOOKUP(A19237,[1]Maestra!A$1:C$746,3,0)</f>
        <v>TC Amex Viajero Clasica - Cuotas</v>
      </c>
      <c r="D19237" s="1" t="s">
        <v>20</v>
      </c>
      <c r="E19237" s="1">
        <v>2</v>
      </c>
      <c r="F19237" s="1">
        <v>7</v>
      </c>
      <c r="G19237" s="1" t="s">
        <v>28</v>
      </c>
      <c r="H19237" s="1">
        <v>9999</v>
      </c>
      <c r="I19237" s="1" t="s">
        <v>452</v>
      </c>
      <c r="J19237" s="1" t="s">
        <v>33</v>
      </c>
      <c r="K19237" s="1" t="s">
        <v>325</v>
      </c>
      <c r="Q19237" s="2" t="s">
        <v>37</v>
      </c>
      <c r="R19237" s="1" t="s">
        <v>718</v>
      </c>
      <c r="S19237" s="1" t="str">
        <f t="shared" si="612"/>
        <v>SAT|2|7|CCU|VIG|COMP|CMED</v>
      </c>
      <c r="T19237" s="2" t="str">
        <f t="shared" si="611"/>
        <v>OK</v>
      </c>
    </row>
    <row r="19238" spans="1:20" x14ac:dyDescent="0.25">
      <c r="A19238" s="1">
        <v>307010102</v>
      </c>
      <c r="B19238" s="1" t="str">
        <f>VLOOKUP(A19238,[1]Maestra!A$1:C$746,2,0)</f>
        <v>ACTAVCY68</v>
      </c>
      <c r="C19238" s="1" t="str">
        <f>VLOOKUP(A19238,[1]Maestra!A$1:C$746,3,0)</f>
        <v>TC Amex Viajero Clasica - Cuotas</v>
      </c>
      <c r="D19238" s="1" t="s">
        <v>20</v>
      </c>
      <c r="E19238" s="1">
        <v>2</v>
      </c>
      <c r="F19238" s="1">
        <v>7</v>
      </c>
      <c r="G19238" s="1" t="s">
        <v>28</v>
      </c>
      <c r="H19238" s="1">
        <v>9999</v>
      </c>
      <c r="I19238" s="1" t="s">
        <v>452</v>
      </c>
      <c r="J19238" s="1" t="s">
        <v>33</v>
      </c>
      <c r="K19238" s="1" t="s">
        <v>330</v>
      </c>
      <c r="Q19238" s="2" t="s">
        <v>37</v>
      </c>
      <c r="R19238" s="1" t="s">
        <v>718</v>
      </c>
      <c r="S19238" s="1" t="str">
        <f t="shared" si="612"/>
        <v>SAT|2|7|CCU|VIG|COMP|CMIE</v>
      </c>
      <c r="T19238" s="2" t="str">
        <f t="shared" si="611"/>
        <v>OK</v>
      </c>
    </row>
    <row r="19239" spans="1:20" x14ac:dyDescent="0.25">
      <c r="A19239" s="1">
        <v>307010102</v>
      </c>
      <c r="B19239" s="1" t="str">
        <f>VLOOKUP(A19239,[1]Maestra!A$1:C$746,2,0)</f>
        <v>ACTAVCY68</v>
      </c>
      <c r="C19239" s="1" t="str">
        <f>VLOOKUP(A19239,[1]Maestra!A$1:C$746,3,0)</f>
        <v>TC Amex Viajero Clasica - Cuotas</v>
      </c>
      <c r="D19239" s="1" t="s">
        <v>20</v>
      </c>
      <c r="E19239" s="1">
        <v>2</v>
      </c>
      <c r="F19239" s="1">
        <v>7</v>
      </c>
      <c r="G19239" s="1" t="s">
        <v>28</v>
      </c>
      <c r="H19239" s="1">
        <v>9999</v>
      </c>
      <c r="I19239" s="1" t="s">
        <v>452</v>
      </c>
      <c r="J19239" s="1" t="s">
        <v>33</v>
      </c>
      <c r="K19239" s="1" t="s">
        <v>331</v>
      </c>
      <c r="Q19239" s="2" t="s">
        <v>37</v>
      </c>
      <c r="R19239" s="1" t="s">
        <v>718</v>
      </c>
      <c r="S19239" s="1" t="str">
        <f t="shared" si="612"/>
        <v>SAT|2|7|CCU|VIG|COMP|CPEM</v>
      </c>
      <c r="T19239" s="2" t="str">
        <f t="shared" si="611"/>
        <v>OK</v>
      </c>
    </row>
    <row r="19240" spans="1:20" x14ac:dyDescent="0.25">
      <c r="A19240" s="1">
        <v>307010106</v>
      </c>
      <c r="B19240" s="1" t="str">
        <f>VLOOKUP(A19240,[1]Maestra!A$1:C$746,2,0)</f>
        <v>ACTAVCBQ8</v>
      </c>
      <c r="C19240" s="1" t="str">
        <f>VLOOKUP(A19240,[1]Maestra!A$1:C$746,3,0)</f>
        <v>TC Amex Viajero Clasica - Cuotas por Disp Efectivo</v>
      </c>
      <c r="D19240" s="1" t="s">
        <v>20</v>
      </c>
      <c r="E19240" s="1">
        <v>2</v>
      </c>
      <c r="F19240" s="1">
        <v>7</v>
      </c>
      <c r="G19240" s="1" t="s">
        <v>28</v>
      </c>
      <c r="H19240" s="1">
        <v>9999</v>
      </c>
      <c r="I19240" s="1" t="s">
        <v>452</v>
      </c>
      <c r="J19240" s="1" t="s">
        <v>29</v>
      </c>
      <c r="K19240" s="1" t="s">
        <v>324</v>
      </c>
      <c r="Q19240" s="2" t="s">
        <v>37</v>
      </c>
      <c r="R19240" s="1" t="s">
        <v>718</v>
      </c>
      <c r="S19240" s="1" t="str">
        <f t="shared" si="612"/>
        <v>SAT|2|7|CCU|VIG|DIEF|CCRV</v>
      </c>
      <c r="T19240" s="2" t="str">
        <f t="shared" si="611"/>
        <v>OK</v>
      </c>
    </row>
    <row r="19241" spans="1:20" x14ac:dyDescent="0.25">
      <c r="A19241" s="1">
        <v>307010106</v>
      </c>
      <c r="B19241" s="1" t="str">
        <f>VLOOKUP(A19241,[1]Maestra!A$1:C$746,2,0)</f>
        <v>ACTAVCBQ8</v>
      </c>
      <c r="C19241" s="1" t="str">
        <f>VLOOKUP(A19241,[1]Maestra!A$1:C$746,3,0)</f>
        <v>TC Amex Viajero Clasica - Cuotas por Disp Efectivo</v>
      </c>
      <c r="D19241" s="1" t="s">
        <v>20</v>
      </c>
      <c r="E19241" s="1">
        <v>2</v>
      </c>
      <c r="F19241" s="1">
        <v>7</v>
      </c>
      <c r="G19241" s="1" t="s">
        <v>28</v>
      </c>
      <c r="H19241" s="1">
        <v>9999</v>
      </c>
      <c r="I19241" s="1" t="s">
        <v>452</v>
      </c>
      <c r="J19241" s="1" t="s">
        <v>29</v>
      </c>
      <c r="K19241" s="1" t="s">
        <v>325</v>
      </c>
      <c r="Q19241" s="2" t="s">
        <v>37</v>
      </c>
      <c r="R19241" s="1" t="s">
        <v>718</v>
      </c>
      <c r="S19241" s="1" t="str">
        <f t="shared" si="612"/>
        <v>SAT|2|7|CCU|VIG|DIEF|CMED</v>
      </c>
      <c r="T19241" s="2" t="str">
        <f t="shared" si="611"/>
        <v>OK</v>
      </c>
    </row>
    <row r="19242" spans="1:20" x14ac:dyDescent="0.25">
      <c r="A19242" s="1">
        <v>307010106</v>
      </c>
      <c r="B19242" s="1" t="str">
        <f>VLOOKUP(A19242,[1]Maestra!A$1:C$746,2,0)</f>
        <v>ACTAVCBQ8</v>
      </c>
      <c r="C19242" s="1" t="str">
        <f>VLOOKUP(A19242,[1]Maestra!A$1:C$746,3,0)</f>
        <v>TC Amex Viajero Clasica - Cuotas por Disp Efectivo</v>
      </c>
      <c r="D19242" s="1" t="s">
        <v>20</v>
      </c>
      <c r="E19242" s="1">
        <v>2</v>
      </c>
      <c r="F19242" s="1">
        <v>7</v>
      </c>
      <c r="G19242" s="1" t="s">
        <v>28</v>
      </c>
      <c r="H19242" s="1">
        <v>9999</v>
      </c>
      <c r="I19242" s="1" t="s">
        <v>452</v>
      </c>
      <c r="J19242" s="1" t="s">
        <v>29</v>
      </c>
      <c r="K19242" s="1" t="s">
        <v>330</v>
      </c>
      <c r="Q19242" s="2" t="s">
        <v>37</v>
      </c>
      <c r="R19242" s="1" t="s">
        <v>718</v>
      </c>
      <c r="S19242" s="1" t="str">
        <f t="shared" si="612"/>
        <v>SAT|2|7|CCU|VIG|DIEF|CMIE</v>
      </c>
      <c r="T19242" s="2" t="str">
        <f t="shared" si="611"/>
        <v>OK</v>
      </c>
    </row>
    <row r="19243" spans="1:20" x14ac:dyDescent="0.25">
      <c r="A19243" s="1">
        <v>307010106</v>
      </c>
      <c r="B19243" s="1" t="str">
        <f>VLOOKUP(A19243,[1]Maestra!A$1:C$746,2,0)</f>
        <v>ACTAVCBQ8</v>
      </c>
      <c r="C19243" s="1" t="str">
        <f>VLOOKUP(A19243,[1]Maestra!A$1:C$746,3,0)</f>
        <v>TC Amex Viajero Clasica - Cuotas por Disp Efectivo</v>
      </c>
      <c r="D19243" s="1" t="s">
        <v>20</v>
      </c>
      <c r="E19243" s="1">
        <v>2</v>
      </c>
      <c r="F19243" s="1">
        <v>7</v>
      </c>
      <c r="G19243" s="1" t="s">
        <v>28</v>
      </c>
      <c r="H19243" s="1">
        <v>9999</v>
      </c>
      <c r="I19243" s="1" t="s">
        <v>452</v>
      </c>
      <c r="J19243" s="1" t="s">
        <v>29</v>
      </c>
      <c r="K19243" s="1" t="s">
        <v>331</v>
      </c>
      <c r="Q19243" s="2" t="s">
        <v>37</v>
      </c>
      <c r="R19243" s="1" t="s">
        <v>718</v>
      </c>
      <c r="S19243" s="1" t="str">
        <f t="shared" si="612"/>
        <v>SAT|2|7|CCU|VIG|DIEF|CPEM</v>
      </c>
      <c r="T19243" s="2" t="str">
        <f t="shared" si="611"/>
        <v>OK</v>
      </c>
    </row>
    <row r="19244" spans="1:20" x14ac:dyDescent="0.25">
      <c r="A19244" s="1">
        <v>309010104</v>
      </c>
      <c r="B19244" s="1" t="str">
        <f>VLOOKUP(A19244,[1]Maestra!A$1:C$746,2,0)</f>
        <v>ACTABCD08</v>
      </c>
      <c r="C19244" s="1" t="str">
        <f>VLOOKUP(A19244,[1]Maestra!A$1:C$746,3,0)</f>
        <v>TC Amex Blue - Compra Deuda</v>
      </c>
      <c r="D19244" s="1" t="s">
        <v>20</v>
      </c>
      <c r="E19244" s="1">
        <v>2</v>
      </c>
      <c r="F19244" s="1">
        <v>7</v>
      </c>
      <c r="G19244" s="1" t="s">
        <v>34</v>
      </c>
      <c r="H19244" s="1">
        <v>9999</v>
      </c>
      <c r="I19244" s="1" t="s">
        <v>449</v>
      </c>
      <c r="J19244" s="1" t="s">
        <v>29</v>
      </c>
      <c r="K19244" s="1" t="s">
        <v>324</v>
      </c>
      <c r="Q19244" s="2" t="s">
        <v>37</v>
      </c>
      <c r="R19244" s="1" t="s">
        <v>718</v>
      </c>
      <c r="S19244" s="1" t="str">
        <f t="shared" si="612"/>
        <v>SAT|2|7|CDI|VEN|DIEF|CCRV</v>
      </c>
      <c r="T19244" s="2" t="str">
        <f t="shared" si="611"/>
        <v>OK</v>
      </c>
    </row>
    <row r="19245" spans="1:20" x14ac:dyDescent="0.25">
      <c r="A19245" s="1">
        <v>309010104</v>
      </c>
      <c r="B19245" s="1" t="str">
        <f>VLOOKUP(A19245,[1]Maestra!A$1:C$746,2,0)</f>
        <v>ACTABCD08</v>
      </c>
      <c r="C19245" s="1" t="str">
        <f>VLOOKUP(A19245,[1]Maestra!A$1:C$746,3,0)</f>
        <v>TC Amex Blue - Compra Deuda</v>
      </c>
      <c r="D19245" s="1" t="s">
        <v>20</v>
      </c>
      <c r="E19245" s="1">
        <v>2</v>
      </c>
      <c r="F19245" s="1">
        <v>7</v>
      </c>
      <c r="G19245" s="1" t="s">
        <v>34</v>
      </c>
      <c r="H19245" s="1">
        <v>9999</v>
      </c>
      <c r="I19245" s="1" t="s">
        <v>449</v>
      </c>
      <c r="J19245" s="1" t="s">
        <v>29</v>
      </c>
      <c r="K19245" s="1" t="s">
        <v>325</v>
      </c>
      <c r="Q19245" s="2" t="s">
        <v>37</v>
      </c>
      <c r="R19245" s="1" t="s">
        <v>718</v>
      </c>
      <c r="S19245" s="1" t="str">
        <f t="shared" si="612"/>
        <v>SAT|2|7|CDI|VEN|DIEF|CMED</v>
      </c>
      <c r="T19245" s="2" t="str">
        <f t="shared" si="611"/>
        <v>OK</v>
      </c>
    </row>
    <row r="19246" spans="1:20" x14ac:dyDescent="0.25">
      <c r="A19246" s="1">
        <v>309010104</v>
      </c>
      <c r="B19246" s="1" t="str">
        <f>VLOOKUP(A19246,[1]Maestra!A$1:C$746,2,0)</f>
        <v>ACTABCD08</v>
      </c>
      <c r="C19246" s="1" t="str">
        <f>VLOOKUP(A19246,[1]Maestra!A$1:C$746,3,0)</f>
        <v>TC Amex Blue - Compra Deuda</v>
      </c>
      <c r="D19246" s="1" t="s">
        <v>20</v>
      </c>
      <c r="E19246" s="1">
        <v>2</v>
      </c>
      <c r="F19246" s="1">
        <v>7</v>
      </c>
      <c r="G19246" s="1" t="s">
        <v>34</v>
      </c>
      <c r="H19246" s="1">
        <v>9999</v>
      </c>
      <c r="I19246" s="1" t="s">
        <v>449</v>
      </c>
      <c r="J19246" s="1" t="s">
        <v>29</v>
      </c>
      <c r="K19246" s="1" t="s">
        <v>330</v>
      </c>
      <c r="Q19246" s="2" t="s">
        <v>37</v>
      </c>
      <c r="R19246" s="1" t="s">
        <v>718</v>
      </c>
      <c r="S19246" s="1" t="str">
        <f t="shared" si="612"/>
        <v>SAT|2|7|CDI|VEN|DIEF|CMIE</v>
      </c>
      <c r="T19246" s="2" t="str">
        <f t="shared" si="611"/>
        <v>OK</v>
      </c>
    </row>
    <row r="19247" spans="1:20" x14ac:dyDescent="0.25">
      <c r="A19247" s="1">
        <v>309010104</v>
      </c>
      <c r="B19247" s="1" t="str">
        <f>VLOOKUP(A19247,[1]Maestra!A$1:C$746,2,0)</f>
        <v>ACTABCD08</v>
      </c>
      <c r="C19247" s="1" t="str">
        <f>VLOOKUP(A19247,[1]Maestra!A$1:C$746,3,0)</f>
        <v>TC Amex Blue - Compra Deuda</v>
      </c>
      <c r="D19247" s="1" t="s">
        <v>20</v>
      </c>
      <c r="E19247" s="1">
        <v>2</v>
      </c>
      <c r="F19247" s="1">
        <v>7</v>
      </c>
      <c r="G19247" s="1" t="s">
        <v>34</v>
      </c>
      <c r="H19247" s="1">
        <v>9999</v>
      </c>
      <c r="I19247" s="1" t="s">
        <v>449</v>
      </c>
      <c r="J19247" s="1" t="s">
        <v>29</v>
      </c>
      <c r="K19247" s="1" t="s">
        <v>331</v>
      </c>
      <c r="Q19247" s="2" t="s">
        <v>37</v>
      </c>
      <c r="R19247" s="1" t="s">
        <v>718</v>
      </c>
      <c r="S19247" s="1" t="str">
        <f t="shared" si="612"/>
        <v>SAT|2|7|CDI|VEN|DIEF|CPEM</v>
      </c>
      <c r="T19247" s="2" t="str">
        <f t="shared" si="611"/>
        <v>OK</v>
      </c>
    </row>
    <row r="19248" spans="1:20" x14ac:dyDescent="0.25">
      <c r="A19248" s="1">
        <v>309010104</v>
      </c>
      <c r="B19248" s="1" t="str">
        <f>VLOOKUP(A19248,[1]Maestra!A$1:C$746,2,0)</f>
        <v>ACTABCD08</v>
      </c>
      <c r="C19248" s="1" t="str">
        <f>VLOOKUP(A19248,[1]Maestra!A$1:C$746,3,0)</f>
        <v>TC Amex Blue - Compra Deuda</v>
      </c>
      <c r="D19248" s="1" t="s">
        <v>20</v>
      </c>
      <c r="E19248" s="1">
        <v>2</v>
      </c>
      <c r="F19248" s="1">
        <v>7</v>
      </c>
      <c r="G19248" s="1" t="s">
        <v>34</v>
      </c>
      <c r="H19248" s="1">
        <v>9999</v>
      </c>
      <c r="I19248" s="1" t="s">
        <v>452</v>
      </c>
      <c r="J19248" s="1" t="s">
        <v>29</v>
      </c>
      <c r="K19248" s="1" t="s">
        <v>324</v>
      </c>
      <c r="Q19248" s="2" t="s">
        <v>37</v>
      </c>
      <c r="R19248" s="1" t="s">
        <v>718</v>
      </c>
      <c r="S19248" s="1" t="str">
        <f t="shared" si="612"/>
        <v>SAT|2|7|CDI|VIG|DIEF|CCRV</v>
      </c>
      <c r="T19248" s="2" t="str">
        <f t="shared" si="611"/>
        <v>OK</v>
      </c>
    </row>
    <row r="19249" spans="1:20" x14ac:dyDescent="0.25">
      <c r="A19249" s="1">
        <v>309010104</v>
      </c>
      <c r="B19249" s="1" t="str">
        <f>VLOOKUP(A19249,[1]Maestra!A$1:C$746,2,0)</f>
        <v>ACTABCD08</v>
      </c>
      <c r="C19249" s="1" t="str">
        <f>VLOOKUP(A19249,[1]Maestra!A$1:C$746,3,0)</f>
        <v>TC Amex Blue - Compra Deuda</v>
      </c>
      <c r="D19249" s="1" t="s">
        <v>20</v>
      </c>
      <c r="E19249" s="1">
        <v>2</v>
      </c>
      <c r="F19249" s="1">
        <v>7</v>
      </c>
      <c r="G19249" s="1" t="s">
        <v>34</v>
      </c>
      <c r="H19249" s="1">
        <v>9999</v>
      </c>
      <c r="I19249" s="1" t="s">
        <v>452</v>
      </c>
      <c r="J19249" s="1" t="s">
        <v>29</v>
      </c>
      <c r="K19249" s="1" t="s">
        <v>325</v>
      </c>
      <c r="Q19249" s="2" t="s">
        <v>37</v>
      </c>
      <c r="R19249" s="1" t="s">
        <v>718</v>
      </c>
      <c r="S19249" s="1" t="str">
        <f t="shared" si="612"/>
        <v>SAT|2|7|CDI|VIG|DIEF|CMED</v>
      </c>
      <c r="T19249" s="2" t="str">
        <f t="shared" si="611"/>
        <v>OK</v>
      </c>
    </row>
    <row r="19250" spans="1:20" x14ac:dyDescent="0.25">
      <c r="A19250" s="1">
        <v>309010104</v>
      </c>
      <c r="B19250" s="1" t="str">
        <f>VLOOKUP(A19250,[1]Maestra!A$1:C$746,2,0)</f>
        <v>ACTABCD08</v>
      </c>
      <c r="C19250" s="1" t="str">
        <f>VLOOKUP(A19250,[1]Maestra!A$1:C$746,3,0)</f>
        <v>TC Amex Blue - Compra Deuda</v>
      </c>
      <c r="D19250" s="1" t="s">
        <v>20</v>
      </c>
      <c r="E19250" s="1">
        <v>2</v>
      </c>
      <c r="F19250" s="1">
        <v>7</v>
      </c>
      <c r="G19250" s="1" t="s">
        <v>34</v>
      </c>
      <c r="H19250" s="1">
        <v>9999</v>
      </c>
      <c r="I19250" s="1" t="s">
        <v>452</v>
      </c>
      <c r="J19250" s="1" t="s">
        <v>29</v>
      </c>
      <c r="K19250" s="1" t="s">
        <v>330</v>
      </c>
      <c r="Q19250" s="2" t="s">
        <v>37</v>
      </c>
      <c r="R19250" s="1" t="s">
        <v>718</v>
      </c>
      <c r="S19250" s="1" t="str">
        <f t="shared" si="612"/>
        <v>SAT|2|7|CDI|VIG|DIEF|CMIE</v>
      </c>
      <c r="T19250" s="2" t="str">
        <f t="shared" si="611"/>
        <v>OK</v>
      </c>
    </row>
    <row r="19251" spans="1:20" x14ac:dyDescent="0.25">
      <c r="A19251" s="1">
        <v>309010104</v>
      </c>
      <c r="B19251" s="1" t="str">
        <f>VLOOKUP(A19251,[1]Maestra!A$1:C$746,2,0)</f>
        <v>ACTABCD08</v>
      </c>
      <c r="C19251" s="1" t="str">
        <f>VLOOKUP(A19251,[1]Maestra!A$1:C$746,3,0)</f>
        <v>TC Amex Blue - Compra Deuda</v>
      </c>
      <c r="D19251" s="1" t="s">
        <v>20</v>
      </c>
      <c r="E19251" s="1">
        <v>2</v>
      </c>
      <c r="F19251" s="1">
        <v>7</v>
      </c>
      <c r="G19251" s="1" t="s">
        <v>34</v>
      </c>
      <c r="H19251" s="1">
        <v>9999</v>
      </c>
      <c r="I19251" s="1" t="s">
        <v>452</v>
      </c>
      <c r="J19251" s="1" t="s">
        <v>29</v>
      </c>
      <c r="K19251" s="1" t="s">
        <v>331</v>
      </c>
      <c r="Q19251" s="2" t="s">
        <v>37</v>
      </c>
      <c r="R19251" s="1" t="s">
        <v>718</v>
      </c>
      <c r="S19251" s="1" t="str">
        <f t="shared" si="612"/>
        <v>SAT|2|7|CDI|VIG|DIEF|CPEM</v>
      </c>
      <c r="T19251" s="2" t="str">
        <f t="shared" si="611"/>
        <v>OK</v>
      </c>
    </row>
    <row r="19252" spans="1:20" x14ac:dyDescent="0.25">
      <c r="A19252" s="1">
        <v>309010104</v>
      </c>
      <c r="B19252" s="1" t="str">
        <f>VLOOKUP(A19252,[1]Maestra!A$1:C$746,2,0)</f>
        <v>ACTABCD08</v>
      </c>
      <c r="C19252" s="1" t="str">
        <f>VLOOKUP(A19252,[1]Maestra!A$1:C$746,3,0)</f>
        <v>TC Amex Blue - Compra Deuda</v>
      </c>
      <c r="D19252" s="1" t="s">
        <v>20</v>
      </c>
      <c r="E19252" s="1">
        <v>2</v>
      </c>
      <c r="F19252" s="1">
        <v>7</v>
      </c>
      <c r="G19252" s="1" t="s">
        <v>22</v>
      </c>
      <c r="H19252" s="1">
        <v>9999</v>
      </c>
      <c r="I19252" s="1" t="s">
        <v>449</v>
      </c>
      <c r="J19252" s="1" t="s">
        <v>29</v>
      </c>
      <c r="K19252" s="1" t="s">
        <v>454</v>
      </c>
      <c r="Q19252" s="2" t="s">
        <v>37</v>
      </c>
      <c r="R19252" s="1" t="s">
        <v>718</v>
      </c>
      <c r="S19252" s="1" t="str">
        <f t="shared" si="612"/>
        <v>SAT|2|7|CDP|VEN|DIEF|CCNR</v>
      </c>
      <c r="T19252" s="2" t="str">
        <f t="shared" si="611"/>
        <v>OK</v>
      </c>
    </row>
    <row r="19253" spans="1:20" x14ac:dyDescent="0.25">
      <c r="A19253" s="1">
        <v>309010104</v>
      </c>
      <c r="B19253" s="1" t="str">
        <f>VLOOKUP(A19253,[1]Maestra!A$1:C$746,2,0)</f>
        <v>ACTABCD08</v>
      </c>
      <c r="C19253" s="1" t="str">
        <f>VLOOKUP(A19253,[1]Maestra!A$1:C$746,3,0)</f>
        <v>TC Amex Blue - Compra Deuda</v>
      </c>
      <c r="D19253" s="1" t="s">
        <v>20</v>
      </c>
      <c r="E19253" s="1">
        <v>2</v>
      </c>
      <c r="F19253" s="1">
        <v>7</v>
      </c>
      <c r="G19253" s="1" t="s">
        <v>22</v>
      </c>
      <c r="H19253" s="1">
        <v>9999</v>
      </c>
      <c r="I19253" s="1" t="s">
        <v>449</v>
      </c>
      <c r="J19253" s="1" t="s">
        <v>29</v>
      </c>
      <c r="K19253" s="1" t="s">
        <v>325</v>
      </c>
      <c r="Q19253" s="2" t="s">
        <v>37</v>
      </c>
      <c r="R19253" s="1" t="s">
        <v>718</v>
      </c>
      <c r="S19253" s="1" t="str">
        <f t="shared" si="612"/>
        <v>SAT|2|7|CDP|VEN|DIEF|CMED</v>
      </c>
      <c r="T19253" s="2" t="str">
        <f t="shared" si="611"/>
        <v>OK</v>
      </c>
    </row>
    <row r="19254" spans="1:20" x14ac:dyDescent="0.25">
      <c r="A19254" s="1">
        <v>309010104</v>
      </c>
      <c r="B19254" s="1" t="str">
        <f>VLOOKUP(A19254,[1]Maestra!A$1:C$746,2,0)</f>
        <v>ACTABCD08</v>
      </c>
      <c r="C19254" s="1" t="str">
        <f>VLOOKUP(A19254,[1]Maestra!A$1:C$746,3,0)</f>
        <v>TC Amex Blue - Compra Deuda</v>
      </c>
      <c r="D19254" s="1" t="s">
        <v>20</v>
      </c>
      <c r="E19254" s="1">
        <v>2</v>
      </c>
      <c r="F19254" s="1">
        <v>7</v>
      </c>
      <c r="G19254" s="1" t="s">
        <v>22</v>
      </c>
      <c r="H19254" s="1">
        <v>9999</v>
      </c>
      <c r="I19254" s="1" t="s">
        <v>449</v>
      </c>
      <c r="J19254" s="1" t="s">
        <v>29</v>
      </c>
      <c r="K19254" s="1" t="s">
        <v>330</v>
      </c>
      <c r="Q19254" s="2" t="s">
        <v>37</v>
      </c>
      <c r="R19254" s="1" t="s">
        <v>718</v>
      </c>
      <c r="S19254" s="1" t="str">
        <f t="shared" si="612"/>
        <v>SAT|2|7|CDP|VEN|DIEF|CMIE</v>
      </c>
      <c r="T19254" s="2" t="str">
        <f t="shared" si="611"/>
        <v>OK</v>
      </c>
    </row>
    <row r="19255" spans="1:20" x14ac:dyDescent="0.25">
      <c r="A19255" s="1">
        <v>309010104</v>
      </c>
      <c r="B19255" s="1" t="str">
        <f>VLOOKUP(A19255,[1]Maestra!A$1:C$746,2,0)</f>
        <v>ACTABCD08</v>
      </c>
      <c r="C19255" s="1" t="str">
        <f>VLOOKUP(A19255,[1]Maestra!A$1:C$746,3,0)</f>
        <v>TC Amex Blue - Compra Deuda</v>
      </c>
      <c r="D19255" s="1" t="s">
        <v>20</v>
      </c>
      <c r="E19255" s="1">
        <v>2</v>
      </c>
      <c r="F19255" s="1">
        <v>7</v>
      </c>
      <c r="G19255" s="1" t="s">
        <v>22</v>
      </c>
      <c r="H19255" s="1">
        <v>9999</v>
      </c>
      <c r="I19255" s="1" t="s">
        <v>449</v>
      </c>
      <c r="J19255" s="1" t="s">
        <v>29</v>
      </c>
      <c r="K19255" s="1" t="s">
        <v>331</v>
      </c>
      <c r="Q19255" s="2" t="s">
        <v>37</v>
      </c>
      <c r="R19255" s="1" t="s">
        <v>718</v>
      </c>
      <c r="S19255" s="1" t="str">
        <f t="shared" si="612"/>
        <v>SAT|2|7|CDP|VEN|DIEF|CPEM</v>
      </c>
      <c r="T19255" s="2" t="str">
        <f t="shared" si="611"/>
        <v>OK</v>
      </c>
    </row>
    <row r="19256" spans="1:20" x14ac:dyDescent="0.25">
      <c r="A19256" s="1">
        <v>309010104</v>
      </c>
      <c r="B19256" s="1" t="str">
        <f>VLOOKUP(A19256,[1]Maestra!A$1:C$746,2,0)</f>
        <v>ACTABCD08</v>
      </c>
      <c r="C19256" s="1" t="str">
        <f>VLOOKUP(A19256,[1]Maestra!A$1:C$746,3,0)</f>
        <v>TC Amex Blue - Compra Deuda</v>
      </c>
      <c r="D19256" s="1" t="s">
        <v>20</v>
      </c>
      <c r="E19256" s="1">
        <v>2</v>
      </c>
      <c r="F19256" s="1">
        <v>7</v>
      </c>
      <c r="G19256" s="1" t="s">
        <v>22</v>
      </c>
      <c r="H19256" s="1">
        <v>9999</v>
      </c>
      <c r="I19256" s="1" t="s">
        <v>452</v>
      </c>
      <c r="J19256" s="1" t="s">
        <v>29</v>
      </c>
      <c r="K19256" s="1" t="s">
        <v>454</v>
      </c>
      <c r="Q19256" s="2" t="s">
        <v>37</v>
      </c>
      <c r="R19256" s="1" t="s">
        <v>718</v>
      </c>
      <c r="S19256" s="1" t="str">
        <f t="shared" si="612"/>
        <v>SAT|2|7|CDP|VIG|DIEF|CCNR</v>
      </c>
      <c r="T19256" s="2" t="str">
        <f t="shared" si="611"/>
        <v>OK</v>
      </c>
    </row>
    <row r="19257" spans="1:20" x14ac:dyDescent="0.25">
      <c r="A19257" s="1">
        <v>309010104</v>
      </c>
      <c r="B19257" s="1" t="str">
        <f>VLOOKUP(A19257,[1]Maestra!A$1:C$746,2,0)</f>
        <v>ACTABCD08</v>
      </c>
      <c r="C19257" s="1" t="str">
        <f>VLOOKUP(A19257,[1]Maestra!A$1:C$746,3,0)</f>
        <v>TC Amex Blue - Compra Deuda</v>
      </c>
      <c r="D19257" s="1" t="s">
        <v>20</v>
      </c>
      <c r="E19257" s="1">
        <v>2</v>
      </c>
      <c r="F19257" s="1">
        <v>7</v>
      </c>
      <c r="G19257" s="1" t="s">
        <v>22</v>
      </c>
      <c r="H19257" s="1">
        <v>9999</v>
      </c>
      <c r="I19257" s="1" t="s">
        <v>452</v>
      </c>
      <c r="J19257" s="1" t="s">
        <v>29</v>
      </c>
      <c r="K19257" s="1" t="s">
        <v>325</v>
      </c>
      <c r="Q19257" s="2" t="s">
        <v>37</v>
      </c>
      <c r="R19257" s="1" t="s">
        <v>718</v>
      </c>
      <c r="S19257" s="1" t="str">
        <f t="shared" si="612"/>
        <v>SAT|2|7|CDP|VIG|DIEF|CMED</v>
      </c>
      <c r="T19257" s="2" t="str">
        <f t="shared" si="611"/>
        <v>OK</v>
      </c>
    </row>
    <row r="19258" spans="1:20" x14ac:dyDescent="0.25">
      <c r="A19258" s="1">
        <v>309010104</v>
      </c>
      <c r="B19258" s="1" t="str">
        <f>VLOOKUP(A19258,[1]Maestra!A$1:C$746,2,0)</f>
        <v>ACTABCD08</v>
      </c>
      <c r="C19258" s="1" t="str">
        <f>VLOOKUP(A19258,[1]Maestra!A$1:C$746,3,0)</f>
        <v>TC Amex Blue - Compra Deuda</v>
      </c>
      <c r="D19258" s="1" t="s">
        <v>20</v>
      </c>
      <c r="E19258" s="1">
        <v>2</v>
      </c>
      <c r="F19258" s="1">
        <v>7</v>
      </c>
      <c r="G19258" s="1" t="s">
        <v>22</v>
      </c>
      <c r="H19258" s="1">
        <v>9999</v>
      </c>
      <c r="I19258" s="1" t="s">
        <v>452</v>
      </c>
      <c r="J19258" s="1" t="s">
        <v>29</v>
      </c>
      <c r="K19258" s="1" t="s">
        <v>330</v>
      </c>
      <c r="Q19258" s="2" t="s">
        <v>37</v>
      </c>
      <c r="R19258" s="1" t="s">
        <v>718</v>
      </c>
      <c r="S19258" s="1" t="str">
        <f t="shared" si="612"/>
        <v>SAT|2|7|CDP|VIG|DIEF|CMIE</v>
      </c>
      <c r="T19258" s="2" t="str">
        <f t="shared" si="611"/>
        <v>OK</v>
      </c>
    </row>
    <row r="19259" spans="1:20" x14ac:dyDescent="0.25">
      <c r="A19259" s="1">
        <v>309010104</v>
      </c>
      <c r="B19259" s="1" t="str">
        <f>VLOOKUP(A19259,[1]Maestra!A$1:C$746,2,0)</f>
        <v>ACTABCD08</v>
      </c>
      <c r="C19259" s="1" t="str">
        <f>VLOOKUP(A19259,[1]Maestra!A$1:C$746,3,0)</f>
        <v>TC Amex Blue - Compra Deuda</v>
      </c>
      <c r="D19259" s="1" t="s">
        <v>20</v>
      </c>
      <c r="E19259" s="1">
        <v>2</v>
      </c>
      <c r="F19259" s="1">
        <v>7</v>
      </c>
      <c r="G19259" s="1" t="s">
        <v>22</v>
      </c>
      <c r="H19259" s="1">
        <v>9999</v>
      </c>
      <c r="I19259" s="1" t="s">
        <v>452</v>
      </c>
      <c r="J19259" s="1" t="s">
        <v>29</v>
      </c>
      <c r="K19259" s="1" t="s">
        <v>331</v>
      </c>
      <c r="Q19259" s="2" t="s">
        <v>37</v>
      </c>
      <c r="R19259" s="1" t="s">
        <v>718</v>
      </c>
      <c r="S19259" s="1" t="str">
        <f t="shared" si="612"/>
        <v>SAT|2|7|CDP|VIG|DIEF|CPEM</v>
      </c>
      <c r="T19259" s="2" t="str">
        <f t="shared" si="611"/>
        <v>OK</v>
      </c>
    </row>
    <row r="19260" spans="1:20" x14ac:dyDescent="0.25">
      <c r="A19260" s="1">
        <v>309010104</v>
      </c>
      <c r="B19260" s="1" t="str">
        <f>VLOOKUP(A19260,[1]Maestra!A$1:C$746,2,0)</f>
        <v>ACTABCD08</v>
      </c>
      <c r="C19260" s="1" t="str">
        <f>VLOOKUP(A19260,[1]Maestra!A$1:C$746,3,0)</f>
        <v>TC Amex Blue - Compra Deuda</v>
      </c>
      <c r="D19260" s="1" t="s">
        <v>20</v>
      </c>
      <c r="E19260" s="1">
        <v>2</v>
      </c>
      <c r="F19260" s="1">
        <v>7</v>
      </c>
      <c r="G19260" s="1" t="s">
        <v>23</v>
      </c>
      <c r="H19260" s="1">
        <v>9999</v>
      </c>
      <c r="I19260" s="1" t="s">
        <v>449</v>
      </c>
      <c r="J19260" s="1" t="s">
        <v>29</v>
      </c>
      <c r="K19260" s="1" t="s">
        <v>324</v>
      </c>
      <c r="Q19260" s="2" t="s">
        <v>37</v>
      </c>
      <c r="R19260" s="1" t="s">
        <v>718</v>
      </c>
      <c r="S19260" s="1" t="str">
        <f t="shared" si="612"/>
        <v>SAT|2|7|CDR|VEN|DIEF|CCRV</v>
      </c>
      <c r="T19260" s="2" t="str">
        <f t="shared" si="611"/>
        <v>OK</v>
      </c>
    </row>
    <row r="19261" spans="1:20" x14ac:dyDescent="0.25">
      <c r="A19261" s="1">
        <v>309010104</v>
      </c>
      <c r="B19261" s="1" t="str">
        <f>VLOOKUP(A19261,[1]Maestra!A$1:C$746,2,0)</f>
        <v>ACTABCD08</v>
      </c>
      <c r="C19261" s="1" t="str">
        <f>VLOOKUP(A19261,[1]Maestra!A$1:C$746,3,0)</f>
        <v>TC Amex Blue - Compra Deuda</v>
      </c>
      <c r="D19261" s="1" t="s">
        <v>20</v>
      </c>
      <c r="E19261" s="1">
        <v>2</v>
      </c>
      <c r="F19261" s="1">
        <v>7</v>
      </c>
      <c r="G19261" s="1" t="s">
        <v>23</v>
      </c>
      <c r="H19261" s="1">
        <v>9999</v>
      </c>
      <c r="I19261" s="1" t="s">
        <v>449</v>
      </c>
      <c r="J19261" s="1" t="s">
        <v>29</v>
      </c>
      <c r="K19261" s="1" t="s">
        <v>325</v>
      </c>
      <c r="Q19261" s="2" t="s">
        <v>37</v>
      </c>
      <c r="R19261" s="1" t="s">
        <v>718</v>
      </c>
      <c r="S19261" s="1" t="str">
        <f t="shared" si="612"/>
        <v>SAT|2|7|CDR|VEN|DIEF|CMED</v>
      </c>
      <c r="T19261" s="2" t="str">
        <f t="shared" si="611"/>
        <v>OK</v>
      </c>
    </row>
    <row r="19262" spans="1:20" x14ac:dyDescent="0.25">
      <c r="A19262" s="1">
        <v>309010104</v>
      </c>
      <c r="B19262" s="1" t="str">
        <f>VLOOKUP(A19262,[1]Maestra!A$1:C$746,2,0)</f>
        <v>ACTABCD08</v>
      </c>
      <c r="C19262" s="1" t="str">
        <f>VLOOKUP(A19262,[1]Maestra!A$1:C$746,3,0)</f>
        <v>TC Amex Blue - Compra Deuda</v>
      </c>
      <c r="D19262" s="1" t="s">
        <v>20</v>
      </c>
      <c r="E19262" s="1">
        <v>2</v>
      </c>
      <c r="F19262" s="1">
        <v>7</v>
      </c>
      <c r="G19262" s="1" t="s">
        <v>23</v>
      </c>
      <c r="H19262" s="1">
        <v>9999</v>
      </c>
      <c r="I19262" s="1" t="s">
        <v>449</v>
      </c>
      <c r="J19262" s="1" t="s">
        <v>29</v>
      </c>
      <c r="K19262" s="1" t="s">
        <v>330</v>
      </c>
      <c r="Q19262" s="2" t="s">
        <v>37</v>
      </c>
      <c r="R19262" s="1" t="s">
        <v>718</v>
      </c>
      <c r="S19262" s="1" t="str">
        <f t="shared" si="612"/>
        <v>SAT|2|7|CDR|VEN|DIEF|CMIE</v>
      </c>
      <c r="T19262" s="2" t="str">
        <f t="shared" si="611"/>
        <v>OK</v>
      </c>
    </row>
    <row r="19263" spans="1:20" x14ac:dyDescent="0.25">
      <c r="A19263" s="1">
        <v>309010104</v>
      </c>
      <c r="B19263" s="1" t="str">
        <f>VLOOKUP(A19263,[1]Maestra!A$1:C$746,2,0)</f>
        <v>ACTABCD08</v>
      </c>
      <c r="C19263" s="1" t="str">
        <f>VLOOKUP(A19263,[1]Maestra!A$1:C$746,3,0)</f>
        <v>TC Amex Blue - Compra Deuda</v>
      </c>
      <c r="D19263" s="1" t="s">
        <v>20</v>
      </c>
      <c r="E19263" s="1">
        <v>2</v>
      </c>
      <c r="F19263" s="1">
        <v>7</v>
      </c>
      <c r="G19263" s="1" t="s">
        <v>23</v>
      </c>
      <c r="H19263" s="1">
        <v>9999</v>
      </c>
      <c r="I19263" s="1" t="s">
        <v>449</v>
      </c>
      <c r="J19263" s="1" t="s">
        <v>29</v>
      </c>
      <c r="K19263" s="1" t="s">
        <v>331</v>
      </c>
      <c r="Q19263" s="2" t="s">
        <v>37</v>
      </c>
      <c r="R19263" s="1" t="s">
        <v>718</v>
      </c>
      <c r="S19263" s="1" t="str">
        <f t="shared" si="612"/>
        <v>SAT|2|7|CDR|VEN|DIEF|CPEM</v>
      </c>
      <c r="T19263" s="2" t="str">
        <f t="shared" si="611"/>
        <v>OK</v>
      </c>
    </row>
    <row r="19264" spans="1:20" x14ac:dyDescent="0.25">
      <c r="A19264" s="1">
        <v>309010104</v>
      </c>
      <c r="B19264" s="1" t="str">
        <f>VLOOKUP(A19264,[1]Maestra!A$1:C$746,2,0)</f>
        <v>ACTABCD08</v>
      </c>
      <c r="C19264" s="1" t="str">
        <f>VLOOKUP(A19264,[1]Maestra!A$1:C$746,3,0)</f>
        <v>TC Amex Blue - Compra Deuda</v>
      </c>
      <c r="D19264" s="1" t="s">
        <v>20</v>
      </c>
      <c r="E19264" s="1">
        <v>2</v>
      </c>
      <c r="F19264" s="1">
        <v>7</v>
      </c>
      <c r="G19264" s="1" t="s">
        <v>23</v>
      </c>
      <c r="H19264" s="1">
        <v>9999</v>
      </c>
      <c r="I19264" s="1" t="s">
        <v>452</v>
      </c>
      <c r="J19264" s="1" t="s">
        <v>29</v>
      </c>
      <c r="K19264" s="1" t="s">
        <v>324</v>
      </c>
      <c r="Q19264" s="2" t="s">
        <v>37</v>
      </c>
      <c r="R19264" s="1" t="s">
        <v>718</v>
      </c>
      <c r="S19264" s="1" t="str">
        <f t="shared" si="612"/>
        <v>SAT|2|7|CDR|VIG|DIEF|CCRV</v>
      </c>
      <c r="T19264" s="2" t="str">
        <f t="shared" si="611"/>
        <v>OK</v>
      </c>
    </row>
    <row r="19265" spans="1:20" x14ac:dyDescent="0.25">
      <c r="A19265" s="1">
        <v>309010104</v>
      </c>
      <c r="B19265" s="1" t="str">
        <f>VLOOKUP(A19265,[1]Maestra!A$1:C$746,2,0)</f>
        <v>ACTABCD08</v>
      </c>
      <c r="C19265" s="1" t="str">
        <f>VLOOKUP(A19265,[1]Maestra!A$1:C$746,3,0)</f>
        <v>TC Amex Blue - Compra Deuda</v>
      </c>
      <c r="D19265" s="1" t="s">
        <v>20</v>
      </c>
      <c r="E19265" s="1">
        <v>2</v>
      </c>
      <c r="F19265" s="1">
        <v>7</v>
      </c>
      <c r="G19265" s="1" t="s">
        <v>23</v>
      </c>
      <c r="H19265" s="1">
        <v>9999</v>
      </c>
      <c r="I19265" s="1" t="s">
        <v>452</v>
      </c>
      <c r="J19265" s="1" t="s">
        <v>29</v>
      </c>
      <c r="K19265" s="1" t="s">
        <v>325</v>
      </c>
      <c r="Q19265" s="2" t="s">
        <v>37</v>
      </c>
      <c r="R19265" s="1" t="s">
        <v>718</v>
      </c>
      <c r="S19265" s="1" t="str">
        <f t="shared" si="612"/>
        <v>SAT|2|7|CDR|VIG|DIEF|CMED</v>
      </c>
      <c r="T19265" s="2" t="str">
        <f t="shared" si="611"/>
        <v>OK</v>
      </c>
    </row>
    <row r="19266" spans="1:20" x14ac:dyDescent="0.25">
      <c r="A19266" s="1">
        <v>309010104</v>
      </c>
      <c r="B19266" s="1" t="str">
        <f>VLOOKUP(A19266,[1]Maestra!A$1:C$746,2,0)</f>
        <v>ACTABCD08</v>
      </c>
      <c r="C19266" s="1" t="str">
        <f>VLOOKUP(A19266,[1]Maestra!A$1:C$746,3,0)</f>
        <v>TC Amex Blue - Compra Deuda</v>
      </c>
      <c r="D19266" s="1" t="s">
        <v>20</v>
      </c>
      <c r="E19266" s="1">
        <v>2</v>
      </c>
      <c r="F19266" s="1">
        <v>7</v>
      </c>
      <c r="G19266" s="1" t="s">
        <v>23</v>
      </c>
      <c r="H19266" s="1">
        <v>9999</v>
      </c>
      <c r="I19266" s="1" t="s">
        <v>452</v>
      </c>
      <c r="J19266" s="1" t="s">
        <v>29</v>
      </c>
      <c r="K19266" s="1" t="s">
        <v>330</v>
      </c>
      <c r="Q19266" s="2" t="s">
        <v>37</v>
      </c>
      <c r="R19266" s="1" t="s">
        <v>718</v>
      </c>
      <c r="S19266" s="1" t="str">
        <f t="shared" si="612"/>
        <v>SAT|2|7|CDR|VIG|DIEF|CMIE</v>
      </c>
      <c r="T19266" s="2" t="str">
        <f t="shared" si="611"/>
        <v>OK</v>
      </c>
    </row>
    <row r="19267" spans="1:20" x14ac:dyDescent="0.25">
      <c r="A19267" s="1">
        <v>309010104</v>
      </c>
      <c r="B19267" s="1" t="str">
        <f>VLOOKUP(A19267,[1]Maestra!A$1:C$746,2,0)</f>
        <v>ACTABCD08</v>
      </c>
      <c r="C19267" s="1" t="str">
        <f>VLOOKUP(A19267,[1]Maestra!A$1:C$746,3,0)</f>
        <v>TC Amex Blue - Compra Deuda</v>
      </c>
      <c r="D19267" s="1" t="s">
        <v>20</v>
      </c>
      <c r="E19267" s="1">
        <v>2</v>
      </c>
      <c r="F19267" s="1">
        <v>7</v>
      </c>
      <c r="G19267" s="1" t="s">
        <v>23</v>
      </c>
      <c r="H19267" s="1">
        <v>9999</v>
      </c>
      <c r="I19267" s="1" t="s">
        <v>452</v>
      </c>
      <c r="J19267" s="1" t="s">
        <v>29</v>
      </c>
      <c r="K19267" s="1" t="s">
        <v>331</v>
      </c>
      <c r="Q19267" s="2" t="s">
        <v>37</v>
      </c>
      <c r="R19267" s="1" t="s">
        <v>718</v>
      </c>
      <c r="S19267" s="1" t="str">
        <f t="shared" si="612"/>
        <v>SAT|2|7|CDR|VIG|DIEF|CPEM</v>
      </c>
      <c r="T19267" s="2" t="str">
        <f t="shared" ref="T19267:T19330" si="613">IF(COUNTIFS($D$2:$D$20413,D19267,$S$2:$S$20413,S19267,$A$2:$A$20413,"&lt;&gt;"&amp;A19267)&gt;0,"Conflicto","OK")</f>
        <v>OK</v>
      </c>
    </row>
    <row r="19268" spans="1:20" x14ac:dyDescent="0.25">
      <c r="A19268" s="1">
        <v>302999999</v>
      </c>
      <c r="B19268" s="1" t="str">
        <f>VLOOKUP(A19268,[1]Maestra!A$1:C$746,2,0)</f>
        <v>ACTAEXGE8</v>
      </c>
      <c r="C19268" s="1" t="str">
        <f>VLOOKUP(A19268,[1]Maestra!A$1:C$746,3,0)</f>
        <v>TC American Express Generico</v>
      </c>
      <c r="D19268" s="1" t="s">
        <v>20</v>
      </c>
      <c r="E19268" s="1">
        <v>2</v>
      </c>
      <c r="F19268" s="1">
        <v>7</v>
      </c>
      <c r="G19268" s="1" t="s">
        <v>21</v>
      </c>
      <c r="H19268" s="1">
        <v>9999</v>
      </c>
      <c r="I19268" s="1" t="s">
        <v>21</v>
      </c>
      <c r="J19268" s="1" t="s">
        <v>33</v>
      </c>
      <c r="K19268" s="1" t="s">
        <v>454</v>
      </c>
      <c r="Q19268" s="2" t="s">
        <v>37</v>
      </c>
      <c r="R19268" s="1" t="s">
        <v>718</v>
      </c>
      <c r="S19268" s="1" t="str">
        <f t="shared" si="612"/>
        <v>SAT|2|7|DUD|DUD|COMP|CCNR</v>
      </c>
      <c r="T19268" s="2" t="str">
        <f t="shared" si="613"/>
        <v>OK</v>
      </c>
    </row>
    <row r="19269" spans="1:20" x14ac:dyDescent="0.25">
      <c r="A19269" s="1">
        <v>302999999</v>
      </c>
      <c r="B19269" s="1" t="str">
        <f>VLOOKUP(A19269,[1]Maestra!A$1:C$746,2,0)</f>
        <v>ACTAEXGE8</v>
      </c>
      <c r="C19269" s="1" t="str">
        <f>VLOOKUP(A19269,[1]Maestra!A$1:C$746,3,0)</f>
        <v>TC American Express Generico</v>
      </c>
      <c r="D19269" s="1" t="s">
        <v>20</v>
      </c>
      <c r="E19269" s="1">
        <v>2</v>
      </c>
      <c r="F19269" s="1">
        <v>7</v>
      </c>
      <c r="G19269" s="1" t="s">
        <v>21</v>
      </c>
      <c r="H19269" s="1">
        <v>9999</v>
      </c>
      <c r="I19269" s="1" t="s">
        <v>21</v>
      </c>
      <c r="J19269" s="1" t="s">
        <v>33</v>
      </c>
      <c r="K19269" s="1" t="s">
        <v>327</v>
      </c>
      <c r="Q19269" s="2" t="s">
        <v>37</v>
      </c>
      <c r="R19269" s="1" t="s">
        <v>718</v>
      </c>
      <c r="S19269" s="1" t="str">
        <f t="shared" si="612"/>
        <v>SAT|2|7|DUD|DUD|COMP|CCOR</v>
      </c>
      <c r="T19269" s="2" t="str">
        <f t="shared" si="613"/>
        <v>OK</v>
      </c>
    </row>
    <row r="19270" spans="1:20" x14ac:dyDescent="0.25">
      <c r="A19270" s="1">
        <v>302999999</v>
      </c>
      <c r="B19270" s="1" t="str">
        <f>VLOOKUP(A19270,[1]Maestra!A$1:C$746,2,0)</f>
        <v>ACTAEXGE8</v>
      </c>
      <c r="C19270" s="1" t="str">
        <f>VLOOKUP(A19270,[1]Maestra!A$1:C$746,3,0)</f>
        <v>TC American Express Generico</v>
      </c>
      <c r="D19270" s="1" t="s">
        <v>20</v>
      </c>
      <c r="E19270" s="1">
        <v>2</v>
      </c>
      <c r="F19270" s="1">
        <v>7</v>
      </c>
      <c r="G19270" s="1" t="s">
        <v>21</v>
      </c>
      <c r="H19270" s="1">
        <v>9999</v>
      </c>
      <c r="I19270" s="1" t="s">
        <v>21</v>
      </c>
      <c r="J19270" s="1" t="s">
        <v>33</v>
      </c>
      <c r="K19270" s="1" t="s">
        <v>324</v>
      </c>
      <c r="Q19270" s="2" t="s">
        <v>37</v>
      </c>
      <c r="R19270" s="1" t="s">
        <v>718</v>
      </c>
      <c r="S19270" s="1" t="str">
        <f t="shared" si="612"/>
        <v>SAT|2|7|DUD|DUD|COMP|CCRV</v>
      </c>
      <c r="T19270" s="2" t="str">
        <f t="shared" si="613"/>
        <v>OK</v>
      </c>
    </row>
    <row r="19271" spans="1:20" x14ac:dyDescent="0.25">
      <c r="A19271" s="1">
        <v>302999999</v>
      </c>
      <c r="B19271" s="1" t="str">
        <f>VLOOKUP(A19271,[1]Maestra!A$1:C$746,2,0)</f>
        <v>ACTAEXGE8</v>
      </c>
      <c r="C19271" s="1" t="str">
        <f>VLOOKUP(A19271,[1]Maestra!A$1:C$746,3,0)</f>
        <v>TC American Express Generico</v>
      </c>
      <c r="D19271" s="1" t="s">
        <v>20</v>
      </c>
      <c r="E19271" s="1">
        <v>2</v>
      </c>
      <c r="F19271" s="1">
        <v>7</v>
      </c>
      <c r="G19271" s="1" t="s">
        <v>21</v>
      </c>
      <c r="H19271" s="1">
        <v>9999</v>
      </c>
      <c r="I19271" s="1" t="s">
        <v>21</v>
      </c>
      <c r="J19271" s="1" t="s">
        <v>33</v>
      </c>
      <c r="K19271" s="1" t="s">
        <v>323</v>
      </c>
      <c r="Q19271" s="2" t="s">
        <v>37</v>
      </c>
      <c r="R19271" s="1" t="s">
        <v>718</v>
      </c>
      <c r="S19271" s="1" t="str">
        <f t="shared" si="612"/>
        <v>SAT|2|7|DUD|DUD|COMP|CESP</v>
      </c>
      <c r="T19271" s="2" t="str">
        <f t="shared" si="613"/>
        <v>OK</v>
      </c>
    </row>
    <row r="19272" spans="1:20" x14ac:dyDescent="0.25">
      <c r="A19272" s="1">
        <v>302999999</v>
      </c>
      <c r="B19272" s="1" t="str">
        <f>VLOOKUP(A19272,[1]Maestra!A$1:C$746,2,0)</f>
        <v>ACTAEXGE8</v>
      </c>
      <c r="C19272" s="1" t="str">
        <f>VLOOKUP(A19272,[1]Maestra!A$1:C$746,3,0)</f>
        <v>TC American Express Generico</v>
      </c>
      <c r="D19272" s="1" t="s">
        <v>20</v>
      </c>
      <c r="E19272" s="1">
        <v>2</v>
      </c>
      <c r="F19272" s="1">
        <v>7</v>
      </c>
      <c r="G19272" s="1" t="s">
        <v>21</v>
      </c>
      <c r="H19272" s="1">
        <v>9999</v>
      </c>
      <c r="I19272" s="1" t="s">
        <v>21</v>
      </c>
      <c r="J19272" s="1" t="s">
        <v>33</v>
      </c>
      <c r="K19272" s="1" t="s">
        <v>328</v>
      </c>
      <c r="Q19272" s="2" t="s">
        <v>37</v>
      </c>
      <c r="R19272" s="1" t="s">
        <v>718</v>
      </c>
      <c r="S19272" s="1" t="str">
        <f t="shared" si="612"/>
        <v>SAT|2|7|DUD|DUD|COMP|CGEM</v>
      </c>
      <c r="T19272" s="2" t="str">
        <f t="shared" si="613"/>
        <v>OK</v>
      </c>
    </row>
    <row r="19273" spans="1:20" x14ac:dyDescent="0.25">
      <c r="A19273" s="1">
        <v>302999999</v>
      </c>
      <c r="B19273" s="1" t="str">
        <f>VLOOKUP(A19273,[1]Maestra!A$1:C$746,2,0)</f>
        <v>ACTAEXGE8</v>
      </c>
      <c r="C19273" s="1" t="str">
        <f>VLOOKUP(A19273,[1]Maestra!A$1:C$746,3,0)</f>
        <v>TC American Express Generico</v>
      </c>
      <c r="D19273" s="1" t="s">
        <v>20</v>
      </c>
      <c r="E19273" s="1">
        <v>2</v>
      </c>
      <c r="F19273" s="1">
        <v>7</v>
      </c>
      <c r="G19273" s="1" t="s">
        <v>21</v>
      </c>
      <c r="H19273" s="1">
        <v>9999</v>
      </c>
      <c r="I19273" s="1" t="s">
        <v>21</v>
      </c>
      <c r="J19273" s="1" t="s">
        <v>33</v>
      </c>
      <c r="K19273" s="1" t="s">
        <v>329</v>
      </c>
      <c r="Q19273" s="2" t="s">
        <v>37</v>
      </c>
      <c r="R19273" s="1" t="s">
        <v>718</v>
      </c>
      <c r="S19273" s="1" t="str">
        <f t="shared" si="612"/>
        <v>SAT|2|7|DUD|DUD|COMP|CIVA</v>
      </c>
      <c r="T19273" s="2" t="str">
        <f t="shared" si="613"/>
        <v>OK</v>
      </c>
    </row>
    <row r="19274" spans="1:20" x14ac:dyDescent="0.25">
      <c r="A19274" s="1">
        <v>302999999</v>
      </c>
      <c r="B19274" s="1" t="str">
        <f>VLOOKUP(A19274,[1]Maestra!A$1:C$746,2,0)</f>
        <v>ACTAEXGE8</v>
      </c>
      <c r="C19274" s="1" t="str">
        <f>VLOOKUP(A19274,[1]Maestra!A$1:C$746,3,0)</f>
        <v>TC American Express Generico</v>
      </c>
      <c r="D19274" s="1" t="s">
        <v>20</v>
      </c>
      <c r="E19274" s="1">
        <v>2</v>
      </c>
      <c r="F19274" s="1">
        <v>7</v>
      </c>
      <c r="G19274" s="1" t="s">
        <v>21</v>
      </c>
      <c r="H19274" s="1">
        <v>9999</v>
      </c>
      <c r="I19274" s="1" t="s">
        <v>21</v>
      </c>
      <c r="J19274" s="1" t="s">
        <v>33</v>
      </c>
      <c r="K19274" s="1" t="s">
        <v>325</v>
      </c>
      <c r="Q19274" s="2" t="s">
        <v>37</v>
      </c>
      <c r="R19274" s="1" t="s">
        <v>718</v>
      </c>
      <c r="S19274" s="1" t="str">
        <f t="shared" si="612"/>
        <v>SAT|2|7|DUD|DUD|COMP|CMED</v>
      </c>
      <c r="T19274" s="2" t="str">
        <f t="shared" si="613"/>
        <v>OK</v>
      </c>
    </row>
    <row r="19275" spans="1:20" x14ac:dyDescent="0.25">
      <c r="A19275" s="1">
        <v>302999999</v>
      </c>
      <c r="B19275" s="1" t="str">
        <f>VLOOKUP(A19275,[1]Maestra!A$1:C$746,2,0)</f>
        <v>ACTAEXGE8</v>
      </c>
      <c r="C19275" s="1" t="str">
        <f>VLOOKUP(A19275,[1]Maestra!A$1:C$746,3,0)</f>
        <v>TC American Express Generico</v>
      </c>
      <c r="D19275" s="1" t="s">
        <v>20</v>
      </c>
      <c r="E19275" s="1">
        <v>2</v>
      </c>
      <c r="F19275" s="1">
        <v>7</v>
      </c>
      <c r="G19275" s="1" t="s">
        <v>21</v>
      </c>
      <c r="H19275" s="1">
        <v>9999</v>
      </c>
      <c r="I19275" s="1" t="s">
        <v>21</v>
      </c>
      <c r="J19275" s="1" t="s">
        <v>33</v>
      </c>
      <c r="K19275" s="1" t="s">
        <v>330</v>
      </c>
      <c r="Q19275" s="2" t="s">
        <v>37</v>
      </c>
      <c r="R19275" s="1" t="s">
        <v>718</v>
      </c>
      <c r="S19275" s="1" t="str">
        <f t="shared" si="612"/>
        <v>SAT|2|7|DUD|DUD|COMP|CMIE</v>
      </c>
      <c r="T19275" s="2" t="str">
        <f t="shared" si="613"/>
        <v>OK</v>
      </c>
    </row>
    <row r="19276" spans="1:20" x14ac:dyDescent="0.25">
      <c r="A19276" s="1">
        <v>302999999</v>
      </c>
      <c r="B19276" s="1" t="str">
        <f>VLOOKUP(A19276,[1]Maestra!A$1:C$746,2,0)</f>
        <v>ACTAEXGE8</v>
      </c>
      <c r="C19276" s="1" t="str">
        <f>VLOOKUP(A19276,[1]Maestra!A$1:C$746,3,0)</f>
        <v>TC American Express Generico</v>
      </c>
      <c r="D19276" s="1" t="s">
        <v>20</v>
      </c>
      <c r="E19276" s="1">
        <v>2</v>
      </c>
      <c r="F19276" s="1">
        <v>7</v>
      </c>
      <c r="G19276" s="1" t="s">
        <v>21</v>
      </c>
      <c r="H19276" s="1">
        <v>9999</v>
      </c>
      <c r="I19276" s="1" t="s">
        <v>21</v>
      </c>
      <c r="J19276" s="1" t="s">
        <v>33</v>
      </c>
      <c r="K19276" s="1" t="s">
        <v>331</v>
      </c>
      <c r="Q19276" s="2" t="s">
        <v>37</v>
      </c>
      <c r="R19276" s="1" t="s">
        <v>718</v>
      </c>
      <c r="S19276" s="1" t="str">
        <f t="shared" si="612"/>
        <v>SAT|2|7|DUD|DUD|COMP|CPEM</v>
      </c>
      <c r="T19276" s="2" t="str">
        <f t="shared" si="613"/>
        <v>OK</v>
      </c>
    </row>
    <row r="19277" spans="1:20" x14ac:dyDescent="0.25">
      <c r="A19277" s="1">
        <v>307010103</v>
      </c>
      <c r="B19277" s="1" t="e">
        <f>VLOOKUP(A19277,[1]Maestra!A$1:C$746,2,0)</f>
        <v>#N/A</v>
      </c>
      <c r="C19277" s="1" t="e">
        <f>VLOOKUP(A19277,[1]Maestra!A$1:C$746,3,0)</f>
        <v>#N/A</v>
      </c>
      <c r="D19277" s="1" t="s">
        <v>20</v>
      </c>
      <c r="E19277" s="1">
        <v>2</v>
      </c>
      <c r="F19277" s="1">
        <v>7</v>
      </c>
      <c r="G19277" s="1" t="s">
        <v>32</v>
      </c>
      <c r="H19277" s="1">
        <v>9999</v>
      </c>
      <c r="I19277" s="1" t="s">
        <v>449</v>
      </c>
      <c r="J19277" s="1" t="s">
        <v>29</v>
      </c>
      <c r="K19277" s="1" t="s">
        <v>454</v>
      </c>
      <c r="Q19277" s="2" t="s">
        <v>37</v>
      </c>
      <c r="R19277" s="1" t="s">
        <v>718</v>
      </c>
      <c r="S19277" s="1" t="str">
        <f t="shared" si="612"/>
        <v>SAT|2|7|EXT|VEN|DIEF|CCNR</v>
      </c>
      <c r="T19277" s="2" t="str">
        <f t="shared" si="613"/>
        <v>OK</v>
      </c>
    </row>
    <row r="19278" spans="1:20" x14ac:dyDescent="0.25">
      <c r="A19278" s="1">
        <v>307010103</v>
      </c>
      <c r="B19278" s="1" t="e">
        <f>VLOOKUP(A19278,[1]Maestra!A$1:C$746,2,0)</f>
        <v>#N/A</v>
      </c>
      <c r="C19278" s="1" t="e">
        <f>VLOOKUP(A19278,[1]Maestra!A$1:C$746,3,0)</f>
        <v>#N/A</v>
      </c>
      <c r="D19278" s="1" t="s">
        <v>20</v>
      </c>
      <c r="E19278" s="1">
        <v>2</v>
      </c>
      <c r="F19278" s="1">
        <v>7</v>
      </c>
      <c r="G19278" s="1" t="s">
        <v>32</v>
      </c>
      <c r="H19278" s="1">
        <v>9999</v>
      </c>
      <c r="I19278" s="1" t="s">
        <v>449</v>
      </c>
      <c r="J19278" s="1" t="s">
        <v>29</v>
      </c>
      <c r="K19278" s="1" t="s">
        <v>325</v>
      </c>
      <c r="Q19278" s="2" t="s">
        <v>37</v>
      </c>
      <c r="R19278" s="1" t="s">
        <v>718</v>
      </c>
      <c r="S19278" s="1" t="str">
        <f t="shared" si="612"/>
        <v>SAT|2|7|EXT|VEN|DIEF|CMED</v>
      </c>
      <c r="T19278" s="2" t="str">
        <f t="shared" si="613"/>
        <v>OK</v>
      </c>
    </row>
    <row r="19279" spans="1:20" x14ac:dyDescent="0.25">
      <c r="A19279" s="1">
        <v>307010103</v>
      </c>
      <c r="B19279" s="1" t="e">
        <f>VLOOKUP(A19279,[1]Maestra!A$1:C$746,2,0)</f>
        <v>#N/A</v>
      </c>
      <c r="C19279" s="1" t="e">
        <f>VLOOKUP(A19279,[1]Maestra!A$1:C$746,3,0)</f>
        <v>#N/A</v>
      </c>
      <c r="D19279" s="1" t="s">
        <v>20</v>
      </c>
      <c r="E19279" s="1">
        <v>2</v>
      </c>
      <c r="F19279" s="1">
        <v>7</v>
      </c>
      <c r="G19279" s="1" t="s">
        <v>32</v>
      </c>
      <c r="H19279" s="1">
        <v>9999</v>
      </c>
      <c r="I19279" s="1" t="s">
        <v>449</v>
      </c>
      <c r="J19279" s="1" t="s">
        <v>29</v>
      </c>
      <c r="K19279" s="1" t="s">
        <v>330</v>
      </c>
      <c r="Q19279" s="2" t="s">
        <v>37</v>
      </c>
      <c r="R19279" s="1" t="s">
        <v>718</v>
      </c>
      <c r="S19279" s="1" t="str">
        <f t="shared" si="612"/>
        <v>SAT|2|7|EXT|VEN|DIEF|CMIE</v>
      </c>
      <c r="T19279" s="2" t="str">
        <f t="shared" si="613"/>
        <v>OK</v>
      </c>
    </row>
    <row r="19280" spans="1:20" x14ac:dyDescent="0.25">
      <c r="A19280" s="1">
        <v>307010103</v>
      </c>
      <c r="B19280" s="1" t="e">
        <f>VLOOKUP(A19280,[1]Maestra!A$1:C$746,2,0)</f>
        <v>#N/A</v>
      </c>
      <c r="C19280" s="1" t="e">
        <f>VLOOKUP(A19280,[1]Maestra!A$1:C$746,3,0)</f>
        <v>#N/A</v>
      </c>
      <c r="D19280" s="1" t="s">
        <v>20</v>
      </c>
      <c r="E19280" s="1">
        <v>2</v>
      </c>
      <c r="F19280" s="1">
        <v>7</v>
      </c>
      <c r="G19280" s="1" t="s">
        <v>32</v>
      </c>
      <c r="H19280" s="1">
        <v>9999</v>
      </c>
      <c r="I19280" s="1" t="s">
        <v>449</v>
      </c>
      <c r="J19280" s="1" t="s">
        <v>29</v>
      </c>
      <c r="K19280" s="1" t="s">
        <v>331</v>
      </c>
      <c r="Q19280" s="2" t="s">
        <v>37</v>
      </c>
      <c r="R19280" s="1" t="s">
        <v>718</v>
      </c>
      <c r="S19280" s="1" t="str">
        <f t="shared" si="612"/>
        <v>SAT|2|7|EXT|VEN|DIEF|CPEM</v>
      </c>
      <c r="T19280" s="2" t="str">
        <f t="shared" si="613"/>
        <v>OK</v>
      </c>
    </row>
    <row r="19281" spans="1:20" x14ac:dyDescent="0.25">
      <c r="A19281" s="1">
        <v>307010103</v>
      </c>
      <c r="B19281" s="1" t="e">
        <f>VLOOKUP(A19281,[1]Maestra!A$1:C$746,2,0)</f>
        <v>#N/A</v>
      </c>
      <c r="C19281" s="1" t="e">
        <f>VLOOKUP(A19281,[1]Maestra!A$1:C$746,3,0)</f>
        <v>#N/A</v>
      </c>
      <c r="D19281" s="1" t="s">
        <v>20</v>
      </c>
      <c r="E19281" s="1">
        <v>2</v>
      </c>
      <c r="F19281" s="1">
        <v>7</v>
      </c>
      <c r="G19281" s="1" t="s">
        <v>32</v>
      </c>
      <c r="H19281" s="1">
        <v>9999</v>
      </c>
      <c r="I19281" s="1" t="s">
        <v>452</v>
      </c>
      <c r="J19281" s="1" t="s">
        <v>29</v>
      </c>
      <c r="K19281" s="1" t="s">
        <v>454</v>
      </c>
      <c r="Q19281" s="2" t="s">
        <v>37</v>
      </c>
      <c r="R19281" s="1" t="s">
        <v>718</v>
      </c>
      <c r="S19281" s="1" t="str">
        <f t="shared" si="612"/>
        <v>SAT|2|7|EXT|VIG|DIEF|CCNR</v>
      </c>
      <c r="T19281" s="2" t="str">
        <f t="shared" si="613"/>
        <v>OK</v>
      </c>
    </row>
    <row r="19282" spans="1:20" x14ac:dyDescent="0.25">
      <c r="A19282" s="1">
        <v>307010103</v>
      </c>
      <c r="B19282" s="1" t="e">
        <f>VLOOKUP(A19282,[1]Maestra!A$1:C$746,2,0)</f>
        <v>#N/A</v>
      </c>
      <c r="C19282" s="1" t="e">
        <f>VLOOKUP(A19282,[1]Maestra!A$1:C$746,3,0)</f>
        <v>#N/A</v>
      </c>
      <c r="D19282" s="1" t="s">
        <v>20</v>
      </c>
      <c r="E19282" s="1">
        <v>2</v>
      </c>
      <c r="F19282" s="1">
        <v>7</v>
      </c>
      <c r="G19282" s="1" t="s">
        <v>32</v>
      </c>
      <c r="H19282" s="1">
        <v>9999</v>
      </c>
      <c r="I19282" s="1" t="s">
        <v>452</v>
      </c>
      <c r="J19282" s="1" t="s">
        <v>29</v>
      </c>
      <c r="K19282" s="1" t="s">
        <v>325</v>
      </c>
      <c r="Q19282" s="2" t="s">
        <v>37</v>
      </c>
      <c r="R19282" s="1" t="s">
        <v>718</v>
      </c>
      <c r="S19282" s="1" t="str">
        <f t="shared" si="612"/>
        <v>SAT|2|7|EXT|VIG|DIEF|CMED</v>
      </c>
      <c r="T19282" s="2" t="str">
        <f t="shared" si="613"/>
        <v>OK</v>
      </c>
    </row>
    <row r="19283" spans="1:20" x14ac:dyDescent="0.25">
      <c r="A19283" s="1">
        <v>307010103</v>
      </c>
      <c r="B19283" s="1" t="e">
        <f>VLOOKUP(A19283,[1]Maestra!A$1:C$746,2,0)</f>
        <v>#N/A</v>
      </c>
      <c r="C19283" s="1" t="e">
        <f>VLOOKUP(A19283,[1]Maestra!A$1:C$746,3,0)</f>
        <v>#N/A</v>
      </c>
      <c r="D19283" s="1" t="s">
        <v>20</v>
      </c>
      <c r="E19283" s="1">
        <v>2</v>
      </c>
      <c r="F19283" s="1">
        <v>7</v>
      </c>
      <c r="G19283" s="1" t="s">
        <v>32</v>
      </c>
      <c r="H19283" s="1">
        <v>9999</v>
      </c>
      <c r="I19283" s="1" t="s">
        <v>452</v>
      </c>
      <c r="J19283" s="1" t="s">
        <v>29</v>
      </c>
      <c r="K19283" s="1" t="s">
        <v>330</v>
      </c>
      <c r="Q19283" s="2" t="s">
        <v>37</v>
      </c>
      <c r="R19283" s="1" t="s">
        <v>718</v>
      </c>
      <c r="S19283" s="1" t="str">
        <f t="shared" si="612"/>
        <v>SAT|2|7|EXT|VIG|DIEF|CMIE</v>
      </c>
      <c r="T19283" s="2" t="str">
        <f t="shared" si="613"/>
        <v>OK</v>
      </c>
    </row>
    <row r="19284" spans="1:20" x14ac:dyDescent="0.25">
      <c r="A19284" s="1">
        <v>307010103</v>
      </c>
      <c r="B19284" s="1" t="e">
        <f>VLOOKUP(A19284,[1]Maestra!A$1:C$746,2,0)</f>
        <v>#N/A</v>
      </c>
      <c r="C19284" s="1" t="e">
        <f>VLOOKUP(A19284,[1]Maestra!A$1:C$746,3,0)</f>
        <v>#N/A</v>
      </c>
      <c r="D19284" s="1" t="s">
        <v>20</v>
      </c>
      <c r="E19284" s="1">
        <v>2</v>
      </c>
      <c r="F19284" s="1">
        <v>7</v>
      </c>
      <c r="G19284" s="1" t="s">
        <v>32</v>
      </c>
      <c r="H19284" s="1">
        <v>9999</v>
      </c>
      <c r="I19284" s="1" t="s">
        <v>452</v>
      </c>
      <c r="J19284" s="1" t="s">
        <v>29</v>
      </c>
      <c r="K19284" s="1" t="s">
        <v>331</v>
      </c>
      <c r="Q19284" s="2" t="s">
        <v>37</v>
      </c>
      <c r="R19284" s="1" t="s">
        <v>718</v>
      </c>
      <c r="S19284" s="1" t="str">
        <f t="shared" si="612"/>
        <v>SAT|2|7|EXT|VIG|DIEF|CPEM</v>
      </c>
      <c r="T19284" s="2" t="str">
        <f t="shared" si="613"/>
        <v>OK</v>
      </c>
    </row>
    <row r="19285" spans="1:20" x14ac:dyDescent="0.25">
      <c r="A19285" s="1">
        <v>2101049902</v>
      </c>
      <c r="B19285" s="1">
        <f>VLOOKUP(A19285,[1]Maestra!A$1:C$746,2,0)</f>
        <v>0</v>
      </c>
      <c r="C19285" s="1" t="str">
        <f>VLOOKUP(A19285,[1]Maestra!A$1:C$746,3,0)</f>
        <v>Amex Acreedores</v>
      </c>
      <c r="D19285" s="1" t="s">
        <v>20</v>
      </c>
      <c r="E19285" s="1">
        <v>2</v>
      </c>
      <c r="F19285" s="1">
        <v>7</v>
      </c>
      <c r="G19285" s="1" t="s">
        <v>19</v>
      </c>
      <c r="H19285" s="1">
        <v>9999</v>
      </c>
      <c r="I19285" s="1" t="s">
        <v>453</v>
      </c>
      <c r="J19285" s="1" t="s">
        <v>33</v>
      </c>
      <c r="K19285" s="1" t="s">
        <v>327</v>
      </c>
      <c r="Q19285" s="2" t="s">
        <v>37</v>
      </c>
      <c r="R19285" s="1" t="s">
        <v>718</v>
      </c>
      <c r="S19285" s="1" t="str">
        <f t="shared" si="612"/>
        <v>SAT|2|7|REV|ACR|COMP|CCOR</v>
      </c>
      <c r="T19285" s="2" t="str">
        <f t="shared" si="613"/>
        <v>OK</v>
      </c>
    </row>
    <row r="19286" spans="1:20" x14ac:dyDescent="0.25">
      <c r="A19286" s="1">
        <v>2101049902</v>
      </c>
      <c r="B19286" s="1">
        <f>VLOOKUP(A19286,[1]Maestra!A$1:C$746,2,0)</f>
        <v>0</v>
      </c>
      <c r="C19286" s="1" t="str">
        <f>VLOOKUP(A19286,[1]Maestra!A$1:C$746,3,0)</f>
        <v>Amex Acreedores</v>
      </c>
      <c r="D19286" s="1" t="s">
        <v>20</v>
      </c>
      <c r="E19286" s="1">
        <v>2</v>
      </c>
      <c r="F19286" s="1">
        <v>7</v>
      </c>
      <c r="G19286" s="1" t="s">
        <v>19</v>
      </c>
      <c r="H19286" s="1">
        <v>9999</v>
      </c>
      <c r="I19286" s="1" t="s">
        <v>453</v>
      </c>
      <c r="J19286" s="1" t="s">
        <v>33</v>
      </c>
      <c r="K19286" s="1" t="s">
        <v>324</v>
      </c>
      <c r="Q19286" s="2" t="s">
        <v>37</v>
      </c>
      <c r="R19286" s="1" t="s">
        <v>718</v>
      </c>
      <c r="S19286" s="1" t="str">
        <f t="shared" si="612"/>
        <v>SAT|2|7|REV|ACR|COMP|CCRV</v>
      </c>
      <c r="T19286" s="2" t="str">
        <f t="shared" si="613"/>
        <v>OK</v>
      </c>
    </row>
    <row r="19287" spans="1:20" x14ac:dyDescent="0.25">
      <c r="A19287" s="1">
        <v>2101049902</v>
      </c>
      <c r="B19287" s="1">
        <f>VLOOKUP(A19287,[1]Maestra!A$1:C$746,2,0)</f>
        <v>0</v>
      </c>
      <c r="C19287" s="1" t="str">
        <f>VLOOKUP(A19287,[1]Maestra!A$1:C$746,3,0)</f>
        <v>Amex Acreedores</v>
      </c>
      <c r="D19287" s="1" t="s">
        <v>20</v>
      </c>
      <c r="E19287" s="1">
        <v>2</v>
      </c>
      <c r="F19287" s="1">
        <v>7</v>
      </c>
      <c r="G19287" s="1" t="s">
        <v>19</v>
      </c>
      <c r="H19287" s="1">
        <v>9999</v>
      </c>
      <c r="I19287" s="1" t="s">
        <v>453</v>
      </c>
      <c r="J19287" s="1" t="s">
        <v>33</v>
      </c>
      <c r="K19287" s="1" t="s">
        <v>323</v>
      </c>
      <c r="Q19287" s="2" t="s">
        <v>37</v>
      </c>
      <c r="R19287" s="1" t="s">
        <v>718</v>
      </c>
      <c r="S19287" s="1" t="str">
        <f t="shared" si="612"/>
        <v>SAT|2|7|REV|ACR|COMP|CESP</v>
      </c>
      <c r="T19287" s="2" t="str">
        <f t="shared" si="613"/>
        <v>OK</v>
      </c>
    </row>
    <row r="19288" spans="1:20" x14ac:dyDescent="0.25">
      <c r="A19288" s="1">
        <v>2101049902</v>
      </c>
      <c r="B19288" s="1">
        <f>VLOOKUP(A19288,[1]Maestra!A$1:C$746,2,0)</f>
        <v>0</v>
      </c>
      <c r="C19288" s="1" t="str">
        <f>VLOOKUP(A19288,[1]Maestra!A$1:C$746,3,0)</f>
        <v>Amex Acreedores</v>
      </c>
      <c r="D19288" s="1" t="s">
        <v>20</v>
      </c>
      <c r="E19288" s="1">
        <v>2</v>
      </c>
      <c r="F19288" s="1">
        <v>7</v>
      </c>
      <c r="G19288" s="1" t="s">
        <v>19</v>
      </c>
      <c r="H19288" s="1">
        <v>9999</v>
      </c>
      <c r="I19288" s="1" t="s">
        <v>453</v>
      </c>
      <c r="J19288" s="1" t="s">
        <v>33</v>
      </c>
      <c r="K19288" s="1" t="s">
        <v>328</v>
      </c>
      <c r="Q19288" s="2" t="s">
        <v>37</v>
      </c>
      <c r="R19288" s="1" t="s">
        <v>718</v>
      </c>
      <c r="S19288" s="1" t="str">
        <f t="shared" si="612"/>
        <v>SAT|2|7|REV|ACR|COMP|CGEM</v>
      </c>
      <c r="T19288" s="2" t="str">
        <f t="shared" si="613"/>
        <v>OK</v>
      </c>
    </row>
    <row r="19289" spans="1:20" x14ac:dyDescent="0.25">
      <c r="A19289" s="1">
        <v>2101049902</v>
      </c>
      <c r="B19289" s="1">
        <f>VLOOKUP(A19289,[1]Maestra!A$1:C$746,2,0)</f>
        <v>0</v>
      </c>
      <c r="C19289" s="1" t="str">
        <f>VLOOKUP(A19289,[1]Maestra!A$1:C$746,3,0)</f>
        <v>Amex Acreedores</v>
      </c>
      <c r="D19289" s="1" t="s">
        <v>20</v>
      </c>
      <c r="E19289" s="1">
        <v>2</v>
      </c>
      <c r="F19289" s="1">
        <v>7</v>
      </c>
      <c r="G19289" s="1" t="s">
        <v>19</v>
      </c>
      <c r="H19289" s="1">
        <v>9999</v>
      </c>
      <c r="I19289" s="1" t="s">
        <v>453</v>
      </c>
      <c r="J19289" s="1" t="s">
        <v>33</v>
      </c>
      <c r="K19289" s="1" t="s">
        <v>329</v>
      </c>
      <c r="Q19289" s="2" t="s">
        <v>37</v>
      </c>
      <c r="R19289" s="1" t="s">
        <v>718</v>
      </c>
      <c r="S19289" s="1" t="str">
        <f t="shared" si="612"/>
        <v>SAT|2|7|REV|ACR|COMP|CIVA</v>
      </c>
      <c r="T19289" s="2" t="str">
        <f t="shared" si="613"/>
        <v>OK</v>
      </c>
    </row>
    <row r="19290" spans="1:20" x14ac:dyDescent="0.25">
      <c r="A19290" s="1">
        <v>2101049902</v>
      </c>
      <c r="B19290" s="1">
        <f>VLOOKUP(A19290,[1]Maestra!A$1:C$746,2,0)</f>
        <v>0</v>
      </c>
      <c r="C19290" s="1" t="str">
        <f>VLOOKUP(A19290,[1]Maestra!A$1:C$746,3,0)</f>
        <v>Amex Acreedores</v>
      </c>
      <c r="D19290" s="1" t="s">
        <v>20</v>
      </c>
      <c r="E19290" s="1">
        <v>2</v>
      </c>
      <c r="F19290" s="1">
        <v>7</v>
      </c>
      <c r="G19290" s="1" t="s">
        <v>19</v>
      </c>
      <c r="H19290" s="1">
        <v>9999</v>
      </c>
      <c r="I19290" s="1" t="s">
        <v>453</v>
      </c>
      <c r="J19290" s="1" t="s">
        <v>33</v>
      </c>
      <c r="K19290" s="1" t="s">
        <v>325</v>
      </c>
      <c r="Q19290" s="2" t="s">
        <v>37</v>
      </c>
      <c r="R19290" s="1" t="s">
        <v>718</v>
      </c>
      <c r="S19290" s="1" t="str">
        <f t="shared" si="612"/>
        <v>SAT|2|7|REV|ACR|COMP|CMED</v>
      </c>
      <c r="T19290" s="2" t="str">
        <f t="shared" si="613"/>
        <v>OK</v>
      </c>
    </row>
    <row r="19291" spans="1:20" x14ac:dyDescent="0.25">
      <c r="A19291" s="1">
        <v>2101049902</v>
      </c>
      <c r="B19291" s="1">
        <f>VLOOKUP(A19291,[1]Maestra!A$1:C$746,2,0)</f>
        <v>0</v>
      </c>
      <c r="C19291" s="1" t="str">
        <f>VLOOKUP(A19291,[1]Maestra!A$1:C$746,3,0)</f>
        <v>Amex Acreedores</v>
      </c>
      <c r="D19291" s="1" t="s">
        <v>20</v>
      </c>
      <c r="E19291" s="1">
        <v>2</v>
      </c>
      <c r="F19291" s="1">
        <v>7</v>
      </c>
      <c r="G19291" s="1" t="s">
        <v>19</v>
      </c>
      <c r="H19291" s="1">
        <v>9999</v>
      </c>
      <c r="I19291" s="1" t="s">
        <v>453</v>
      </c>
      <c r="J19291" s="1" t="s">
        <v>33</v>
      </c>
      <c r="K19291" s="1" t="s">
        <v>330</v>
      </c>
      <c r="Q19291" s="2" t="s">
        <v>37</v>
      </c>
      <c r="R19291" s="1" t="s">
        <v>718</v>
      </c>
      <c r="S19291" s="1" t="str">
        <f t="shared" si="612"/>
        <v>SAT|2|7|REV|ACR|COMP|CMIE</v>
      </c>
      <c r="T19291" s="2" t="str">
        <f t="shared" si="613"/>
        <v>OK</v>
      </c>
    </row>
    <row r="19292" spans="1:20" x14ac:dyDescent="0.25">
      <c r="A19292" s="1">
        <v>2101049902</v>
      </c>
      <c r="B19292" s="1">
        <f>VLOOKUP(A19292,[1]Maestra!A$1:C$746,2,0)</f>
        <v>0</v>
      </c>
      <c r="C19292" s="1" t="str">
        <f>VLOOKUP(A19292,[1]Maestra!A$1:C$746,3,0)</f>
        <v>Amex Acreedores</v>
      </c>
      <c r="D19292" s="1" t="s">
        <v>20</v>
      </c>
      <c r="E19292" s="1">
        <v>2</v>
      </c>
      <c r="F19292" s="1">
        <v>7</v>
      </c>
      <c r="G19292" s="1" t="s">
        <v>19</v>
      </c>
      <c r="H19292" s="1">
        <v>9999</v>
      </c>
      <c r="I19292" s="1" t="s">
        <v>453</v>
      </c>
      <c r="J19292" s="1" t="s">
        <v>33</v>
      </c>
      <c r="K19292" s="1" t="s">
        <v>331</v>
      </c>
      <c r="Q19292" s="2" t="s">
        <v>37</v>
      </c>
      <c r="R19292" s="1" t="s">
        <v>718</v>
      </c>
      <c r="S19292" s="1" t="str">
        <f t="shared" si="612"/>
        <v>SAT|2|7|REV|ACR|COMP|CPEM</v>
      </c>
      <c r="T19292" s="2" t="str">
        <f t="shared" si="613"/>
        <v>OK</v>
      </c>
    </row>
    <row r="19293" spans="1:20" x14ac:dyDescent="0.25">
      <c r="A19293" s="1">
        <v>2101049902</v>
      </c>
      <c r="B19293" s="1">
        <f>VLOOKUP(A19293,[1]Maestra!A$1:C$746,2,0)</f>
        <v>0</v>
      </c>
      <c r="C19293" s="1" t="str">
        <f>VLOOKUP(A19293,[1]Maestra!A$1:C$746,3,0)</f>
        <v>Amex Acreedores</v>
      </c>
      <c r="D19293" s="1" t="s">
        <v>20</v>
      </c>
      <c r="E19293" s="1">
        <v>2</v>
      </c>
      <c r="F19293" s="1">
        <v>7</v>
      </c>
      <c r="G19293" s="1" t="s">
        <v>19</v>
      </c>
      <c r="H19293" s="1">
        <v>9999</v>
      </c>
      <c r="I19293" s="1" t="s">
        <v>453</v>
      </c>
      <c r="J19293" s="1" t="s">
        <v>29</v>
      </c>
      <c r="K19293" s="1" t="s">
        <v>327</v>
      </c>
      <c r="Q19293" s="2" t="s">
        <v>37</v>
      </c>
      <c r="R19293" s="1" t="s">
        <v>718</v>
      </c>
      <c r="S19293" s="1" t="str">
        <f t="shared" si="612"/>
        <v>SAT|2|7|REV|ACR|DIEF|CCOR</v>
      </c>
      <c r="T19293" s="2" t="str">
        <f t="shared" si="613"/>
        <v>OK</v>
      </c>
    </row>
    <row r="19294" spans="1:20" x14ac:dyDescent="0.25">
      <c r="A19294" s="1">
        <v>2101049902</v>
      </c>
      <c r="B19294" s="1">
        <f>VLOOKUP(A19294,[1]Maestra!A$1:C$746,2,0)</f>
        <v>0</v>
      </c>
      <c r="C19294" s="1" t="str">
        <f>VLOOKUP(A19294,[1]Maestra!A$1:C$746,3,0)</f>
        <v>Amex Acreedores</v>
      </c>
      <c r="D19294" s="1" t="s">
        <v>20</v>
      </c>
      <c r="E19294" s="1">
        <v>2</v>
      </c>
      <c r="F19294" s="1">
        <v>7</v>
      </c>
      <c r="G19294" s="1" t="s">
        <v>19</v>
      </c>
      <c r="H19294" s="1">
        <v>9999</v>
      </c>
      <c r="I19294" s="1" t="s">
        <v>453</v>
      </c>
      <c r="J19294" s="1" t="s">
        <v>29</v>
      </c>
      <c r="K19294" s="1" t="s">
        <v>324</v>
      </c>
      <c r="Q19294" s="2" t="s">
        <v>37</v>
      </c>
      <c r="R19294" s="1" t="s">
        <v>718</v>
      </c>
      <c r="S19294" s="1" t="str">
        <f t="shared" si="612"/>
        <v>SAT|2|7|REV|ACR|DIEF|CCRV</v>
      </c>
      <c r="T19294" s="2" t="str">
        <f t="shared" si="613"/>
        <v>OK</v>
      </c>
    </row>
    <row r="19295" spans="1:20" x14ac:dyDescent="0.25">
      <c r="A19295" s="1">
        <v>2101049902</v>
      </c>
      <c r="B19295" s="1">
        <f>VLOOKUP(A19295,[1]Maestra!A$1:C$746,2,0)</f>
        <v>0</v>
      </c>
      <c r="C19295" s="1" t="str">
        <f>VLOOKUP(A19295,[1]Maestra!A$1:C$746,3,0)</f>
        <v>Amex Acreedores</v>
      </c>
      <c r="D19295" s="1" t="s">
        <v>20</v>
      </c>
      <c r="E19295" s="1">
        <v>2</v>
      </c>
      <c r="F19295" s="1">
        <v>7</v>
      </c>
      <c r="G19295" s="1" t="s">
        <v>19</v>
      </c>
      <c r="H19295" s="1">
        <v>9999</v>
      </c>
      <c r="I19295" s="1" t="s">
        <v>453</v>
      </c>
      <c r="J19295" s="1" t="s">
        <v>29</v>
      </c>
      <c r="K19295" s="1" t="s">
        <v>323</v>
      </c>
      <c r="Q19295" s="2" t="s">
        <v>37</v>
      </c>
      <c r="R19295" s="1" t="s">
        <v>718</v>
      </c>
      <c r="S19295" s="1" t="str">
        <f t="shared" si="612"/>
        <v>SAT|2|7|REV|ACR|DIEF|CESP</v>
      </c>
      <c r="T19295" s="2" t="str">
        <f t="shared" si="613"/>
        <v>OK</v>
      </c>
    </row>
    <row r="19296" spans="1:20" x14ac:dyDescent="0.25">
      <c r="A19296" s="1">
        <v>2101049902</v>
      </c>
      <c r="B19296" s="1">
        <f>VLOOKUP(A19296,[1]Maestra!A$1:C$746,2,0)</f>
        <v>0</v>
      </c>
      <c r="C19296" s="1" t="str">
        <f>VLOOKUP(A19296,[1]Maestra!A$1:C$746,3,0)</f>
        <v>Amex Acreedores</v>
      </c>
      <c r="D19296" s="1" t="s">
        <v>20</v>
      </c>
      <c r="E19296" s="1">
        <v>2</v>
      </c>
      <c r="F19296" s="1">
        <v>7</v>
      </c>
      <c r="G19296" s="1" t="s">
        <v>19</v>
      </c>
      <c r="H19296" s="1">
        <v>9999</v>
      </c>
      <c r="I19296" s="1" t="s">
        <v>453</v>
      </c>
      <c r="J19296" s="1" t="s">
        <v>29</v>
      </c>
      <c r="K19296" s="1" t="s">
        <v>328</v>
      </c>
      <c r="Q19296" s="2" t="s">
        <v>37</v>
      </c>
      <c r="R19296" s="1" t="s">
        <v>718</v>
      </c>
      <c r="S19296" s="1" t="str">
        <f t="shared" si="612"/>
        <v>SAT|2|7|REV|ACR|DIEF|CGEM</v>
      </c>
      <c r="T19296" s="2" t="str">
        <f t="shared" si="613"/>
        <v>OK</v>
      </c>
    </row>
    <row r="19297" spans="1:20" x14ac:dyDescent="0.25">
      <c r="A19297" s="1">
        <v>2101049902</v>
      </c>
      <c r="B19297" s="1">
        <f>VLOOKUP(A19297,[1]Maestra!A$1:C$746,2,0)</f>
        <v>0</v>
      </c>
      <c r="C19297" s="1" t="str">
        <f>VLOOKUP(A19297,[1]Maestra!A$1:C$746,3,0)</f>
        <v>Amex Acreedores</v>
      </c>
      <c r="D19297" s="1" t="s">
        <v>20</v>
      </c>
      <c r="E19297" s="1">
        <v>2</v>
      </c>
      <c r="F19297" s="1">
        <v>7</v>
      </c>
      <c r="G19297" s="1" t="s">
        <v>19</v>
      </c>
      <c r="H19297" s="1">
        <v>9999</v>
      </c>
      <c r="I19297" s="1" t="s">
        <v>453</v>
      </c>
      <c r="J19297" s="1" t="s">
        <v>29</v>
      </c>
      <c r="K19297" s="1" t="s">
        <v>329</v>
      </c>
      <c r="Q19297" s="2" t="s">
        <v>37</v>
      </c>
      <c r="R19297" s="1" t="s">
        <v>718</v>
      </c>
      <c r="S19297" s="1" t="str">
        <f t="shared" si="612"/>
        <v>SAT|2|7|REV|ACR|DIEF|CIVA</v>
      </c>
      <c r="T19297" s="2" t="str">
        <f t="shared" si="613"/>
        <v>OK</v>
      </c>
    </row>
    <row r="19298" spans="1:20" x14ac:dyDescent="0.25">
      <c r="A19298" s="1">
        <v>2101049902</v>
      </c>
      <c r="B19298" s="1">
        <f>VLOOKUP(A19298,[1]Maestra!A$1:C$746,2,0)</f>
        <v>0</v>
      </c>
      <c r="C19298" s="1" t="str">
        <f>VLOOKUP(A19298,[1]Maestra!A$1:C$746,3,0)</f>
        <v>Amex Acreedores</v>
      </c>
      <c r="D19298" s="1" t="s">
        <v>20</v>
      </c>
      <c r="E19298" s="1">
        <v>2</v>
      </c>
      <c r="F19298" s="1">
        <v>7</v>
      </c>
      <c r="G19298" s="1" t="s">
        <v>19</v>
      </c>
      <c r="H19298" s="1">
        <v>9999</v>
      </c>
      <c r="I19298" s="1" t="s">
        <v>453</v>
      </c>
      <c r="J19298" s="1" t="s">
        <v>29</v>
      </c>
      <c r="K19298" s="1" t="s">
        <v>325</v>
      </c>
      <c r="Q19298" s="2" t="s">
        <v>37</v>
      </c>
      <c r="R19298" s="1" t="s">
        <v>718</v>
      </c>
      <c r="S19298" s="1" t="str">
        <f t="shared" ref="S19298:S19361" si="614">_xlfn.CONCAT(D19298,"|",E19298,"|",F19298,"|",G19298,"|",I19298,"|",J19298,"|",K19298)</f>
        <v>SAT|2|7|REV|ACR|DIEF|CMED</v>
      </c>
      <c r="T19298" s="2" t="str">
        <f t="shared" si="613"/>
        <v>OK</v>
      </c>
    </row>
    <row r="19299" spans="1:20" x14ac:dyDescent="0.25">
      <c r="A19299" s="1">
        <v>2101049902</v>
      </c>
      <c r="B19299" s="1">
        <f>VLOOKUP(A19299,[1]Maestra!A$1:C$746,2,0)</f>
        <v>0</v>
      </c>
      <c r="C19299" s="1" t="str">
        <f>VLOOKUP(A19299,[1]Maestra!A$1:C$746,3,0)</f>
        <v>Amex Acreedores</v>
      </c>
      <c r="D19299" s="1" t="s">
        <v>20</v>
      </c>
      <c r="E19299" s="1">
        <v>2</v>
      </c>
      <c r="F19299" s="1">
        <v>7</v>
      </c>
      <c r="G19299" s="1" t="s">
        <v>19</v>
      </c>
      <c r="H19299" s="1">
        <v>9999</v>
      </c>
      <c r="I19299" s="1" t="s">
        <v>453</v>
      </c>
      <c r="J19299" s="1" t="s">
        <v>29</v>
      </c>
      <c r="K19299" s="1" t="s">
        <v>330</v>
      </c>
      <c r="Q19299" s="2" t="s">
        <v>37</v>
      </c>
      <c r="R19299" s="1" t="s">
        <v>718</v>
      </c>
      <c r="S19299" s="1" t="str">
        <f t="shared" si="614"/>
        <v>SAT|2|7|REV|ACR|DIEF|CMIE</v>
      </c>
      <c r="T19299" s="2" t="str">
        <f t="shared" si="613"/>
        <v>OK</v>
      </c>
    </row>
    <row r="19300" spans="1:20" x14ac:dyDescent="0.25">
      <c r="A19300" s="1">
        <v>2101049902</v>
      </c>
      <c r="B19300" s="1">
        <f>VLOOKUP(A19300,[1]Maestra!A$1:C$746,2,0)</f>
        <v>0</v>
      </c>
      <c r="C19300" s="1" t="str">
        <f>VLOOKUP(A19300,[1]Maestra!A$1:C$746,3,0)</f>
        <v>Amex Acreedores</v>
      </c>
      <c r="D19300" s="1" t="s">
        <v>20</v>
      </c>
      <c r="E19300" s="1">
        <v>2</v>
      </c>
      <c r="F19300" s="1">
        <v>7</v>
      </c>
      <c r="G19300" s="1" t="s">
        <v>19</v>
      </c>
      <c r="H19300" s="1">
        <v>9999</v>
      </c>
      <c r="I19300" s="1" t="s">
        <v>453</v>
      </c>
      <c r="J19300" s="1" t="s">
        <v>29</v>
      </c>
      <c r="K19300" s="1" t="s">
        <v>331</v>
      </c>
      <c r="Q19300" s="2" t="s">
        <v>37</v>
      </c>
      <c r="R19300" s="1" t="s">
        <v>718</v>
      </c>
      <c r="S19300" s="1" t="str">
        <f t="shared" si="614"/>
        <v>SAT|2|7|REV|ACR|DIEF|CPEM</v>
      </c>
      <c r="T19300" s="2" t="str">
        <f t="shared" si="613"/>
        <v>OK</v>
      </c>
    </row>
    <row r="19301" spans="1:20" x14ac:dyDescent="0.25">
      <c r="A19301" s="1">
        <v>307010101</v>
      </c>
      <c r="B19301" s="1" t="str">
        <f>VLOOKUP(A19301,[1]Maestra!A$1:C$746,2,0)</f>
        <v>ACTAVCEH8</v>
      </c>
      <c r="C19301" s="1" t="str">
        <f>VLOOKUP(A19301,[1]Maestra!A$1:C$746,3,0)</f>
        <v>TC Amex Viajero Clasica - Linea Rev.</v>
      </c>
      <c r="D19301" s="1" t="s">
        <v>20</v>
      </c>
      <c r="E19301" s="1">
        <v>2</v>
      </c>
      <c r="F19301" s="1">
        <v>7</v>
      </c>
      <c r="G19301" s="1" t="s">
        <v>19</v>
      </c>
      <c r="H19301" s="1">
        <v>9999</v>
      </c>
      <c r="I19301" s="1" t="s">
        <v>449</v>
      </c>
      <c r="J19301" s="1" t="s">
        <v>33</v>
      </c>
      <c r="K19301" s="1" t="s">
        <v>327</v>
      </c>
      <c r="Q19301" s="2" t="s">
        <v>37</v>
      </c>
      <c r="R19301" s="1" t="s">
        <v>718</v>
      </c>
      <c r="S19301" s="1" t="str">
        <f t="shared" si="614"/>
        <v>SAT|2|7|REV|VEN|COMP|CCOR</v>
      </c>
      <c r="T19301" s="2" t="str">
        <f t="shared" si="613"/>
        <v>OK</v>
      </c>
    </row>
    <row r="19302" spans="1:20" x14ac:dyDescent="0.25">
      <c r="A19302" s="1">
        <v>307010101</v>
      </c>
      <c r="B19302" s="1" t="str">
        <f>VLOOKUP(A19302,[1]Maestra!A$1:C$746,2,0)</f>
        <v>ACTAVCEH8</v>
      </c>
      <c r="C19302" s="1" t="str">
        <f>VLOOKUP(A19302,[1]Maestra!A$1:C$746,3,0)</f>
        <v>TC Amex Viajero Clasica - Linea Rev.</v>
      </c>
      <c r="D19302" s="1" t="s">
        <v>20</v>
      </c>
      <c r="E19302" s="1">
        <v>2</v>
      </c>
      <c r="F19302" s="1">
        <v>7</v>
      </c>
      <c r="G19302" s="1" t="s">
        <v>19</v>
      </c>
      <c r="H19302" s="1">
        <v>9999</v>
      </c>
      <c r="I19302" s="1" t="s">
        <v>449</v>
      </c>
      <c r="J19302" s="1" t="s">
        <v>33</v>
      </c>
      <c r="K19302" s="1" t="s">
        <v>324</v>
      </c>
      <c r="Q19302" s="2" t="s">
        <v>37</v>
      </c>
      <c r="R19302" s="1" t="s">
        <v>718</v>
      </c>
      <c r="S19302" s="1" t="str">
        <f t="shared" si="614"/>
        <v>SAT|2|7|REV|VEN|COMP|CCRV</v>
      </c>
      <c r="T19302" s="2" t="str">
        <f t="shared" si="613"/>
        <v>OK</v>
      </c>
    </row>
    <row r="19303" spans="1:20" x14ac:dyDescent="0.25">
      <c r="A19303" s="1">
        <v>307010101</v>
      </c>
      <c r="B19303" s="1" t="str">
        <f>VLOOKUP(A19303,[1]Maestra!A$1:C$746,2,0)</f>
        <v>ACTAVCEH8</v>
      </c>
      <c r="C19303" s="1" t="str">
        <f>VLOOKUP(A19303,[1]Maestra!A$1:C$746,3,0)</f>
        <v>TC Amex Viajero Clasica - Linea Rev.</v>
      </c>
      <c r="D19303" s="1" t="s">
        <v>20</v>
      </c>
      <c r="E19303" s="1">
        <v>2</v>
      </c>
      <c r="F19303" s="1">
        <v>7</v>
      </c>
      <c r="G19303" s="1" t="s">
        <v>19</v>
      </c>
      <c r="H19303" s="1">
        <v>9999</v>
      </c>
      <c r="I19303" s="1" t="s">
        <v>449</v>
      </c>
      <c r="J19303" s="1" t="s">
        <v>33</v>
      </c>
      <c r="K19303" s="1" t="s">
        <v>323</v>
      </c>
      <c r="Q19303" s="2" t="s">
        <v>37</v>
      </c>
      <c r="R19303" s="1" t="s">
        <v>718</v>
      </c>
      <c r="S19303" s="1" t="str">
        <f t="shared" si="614"/>
        <v>SAT|2|7|REV|VEN|COMP|CESP</v>
      </c>
      <c r="T19303" s="2" t="str">
        <f t="shared" si="613"/>
        <v>OK</v>
      </c>
    </row>
    <row r="19304" spans="1:20" x14ac:dyDescent="0.25">
      <c r="A19304" s="1">
        <v>307010101</v>
      </c>
      <c r="B19304" s="1" t="str">
        <f>VLOOKUP(A19304,[1]Maestra!A$1:C$746,2,0)</f>
        <v>ACTAVCEH8</v>
      </c>
      <c r="C19304" s="1" t="str">
        <f>VLOOKUP(A19304,[1]Maestra!A$1:C$746,3,0)</f>
        <v>TC Amex Viajero Clasica - Linea Rev.</v>
      </c>
      <c r="D19304" s="1" t="s">
        <v>20</v>
      </c>
      <c r="E19304" s="1">
        <v>2</v>
      </c>
      <c r="F19304" s="1">
        <v>7</v>
      </c>
      <c r="G19304" s="1" t="s">
        <v>19</v>
      </c>
      <c r="H19304" s="1">
        <v>9999</v>
      </c>
      <c r="I19304" s="1" t="s">
        <v>449</v>
      </c>
      <c r="J19304" s="1" t="s">
        <v>33</v>
      </c>
      <c r="K19304" s="1" t="s">
        <v>328</v>
      </c>
      <c r="Q19304" s="2" t="s">
        <v>37</v>
      </c>
      <c r="R19304" s="1" t="s">
        <v>718</v>
      </c>
      <c r="S19304" s="1" t="str">
        <f t="shared" si="614"/>
        <v>SAT|2|7|REV|VEN|COMP|CGEM</v>
      </c>
      <c r="T19304" s="2" t="str">
        <f t="shared" si="613"/>
        <v>OK</v>
      </c>
    </row>
    <row r="19305" spans="1:20" x14ac:dyDescent="0.25">
      <c r="A19305" s="1">
        <v>307010101</v>
      </c>
      <c r="B19305" s="1" t="str">
        <f>VLOOKUP(A19305,[1]Maestra!A$1:C$746,2,0)</f>
        <v>ACTAVCEH8</v>
      </c>
      <c r="C19305" s="1" t="str">
        <f>VLOOKUP(A19305,[1]Maestra!A$1:C$746,3,0)</f>
        <v>TC Amex Viajero Clasica - Linea Rev.</v>
      </c>
      <c r="D19305" s="1" t="s">
        <v>20</v>
      </c>
      <c r="E19305" s="1">
        <v>2</v>
      </c>
      <c r="F19305" s="1">
        <v>7</v>
      </c>
      <c r="G19305" s="1" t="s">
        <v>19</v>
      </c>
      <c r="H19305" s="1">
        <v>9999</v>
      </c>
      <c r="I19305" s="1" t="s">
        <v>449</v>
      </c>
      <c r="J19305" s="1" t="s">
        <v>33</v>
      </c>
      <c r="K19305" s="1" t="s">
        <v>329</v>
      </c>
      <c r="Q19305" s="2" t="s">
        <v>37</v>
      </c>
      <c r="R19305" s="1" t="s">
        <v>718</v>
      </c>
      <c r="S19305" s="1" t="str">
        <f t="shared" si="614"/>
        <v>SAT|2|7|REV|VEN|COMP|CIVA</v>
      </c>
      <c r="T19305" s="2" t="str">
        <f t="shared" si="613"/>
        <v>OK</v>
      </c>
    </row>
    <row r="19306" spans="1:20" x14ac:dyDescent="0.25">
      <c r="A19306" s="1">
        <v>307010101</v>
      </c>
      <c r="B19306" s="1" t="str">
        <f>VLOOKUP(A19306,[1]Maestra!A$1:C$746,2,0)</f>
        <v>ACTAVCEH8</v>
      </c>
      <c r="C19306" s="1" t="str">
        <f>VLOOKUP(A19306,[1]Maestra!A$1:C$746,3,0)</f>
        <v>TC Amex Viajero Clasica - Linea Rev.</v>
      </c>
      <c r="D19306" s="1" t="s">
        <v>20</v>
      </c>
      <c r="E19306" s="1">
        <v>2</v>
      </c>
      <c r="F19306" s="1">
        <v>7</v>
      </c>
      <c r="G19306" s="1" t="s">
        <v>19</v>
      </c>
      <c r="H19306" s="1">
        <v>9999</v>
      </c>
      <c r="I19306" s="1" t="s">
        <v>449</v>
      </c>
      <c r="J19306" s="1" t="s">
        <v>33</v>
      </c>
      <c r="K19306" s="1" t="s">
        <v>325</v>
      </c>
      <c r="Q19306" s="2" t="s">
        <v>37</v>
      </c>
      <c r="R19306" s="1" t="s">
        <v>718</v>
      </c>
      <c r="S19306" s="1" t="str">
        <f t="shared" si="614"/>
        <v>SAT|2|7|REV|VEN|COMP|CMED</v>
      </c>
      <c r="T19306" s="2" t="str">
        <f t="shared" si="613"/>
        <v>OK</v>
      </c>
    </row>
    <row r="19307" spans="1:20" x14ac:dyDescent="0.25">
      <c r="A19307" s="1">
        <v>307010101</v>
      </c>
      <c r="B19307" s="1" t="str">
        <f>VLOOKUP(A19307,[1]Maestra!A$1:C$746,2,0)</f>
        <v>ACTAVCEH8</v>
      </c>
      <c r="C19307" s="1" t="str">
        <f>VLOOKUP(A19307,[1]Maestra!A$1:C$746,3,0)</f>
        <v>TC Amex Viajero Clasica - Linea Rev.</v>
      </c>
      <c r="D19307" s="1" t="s">
        <v>20</v>
      </c>
      <c r="E19307" s="1">
        <v>2</v>
      </c>
      <c r="F19307" s="1">
        <v>7</v>
      </c>
      <c r="G19307" s="1" t="s">
        <v>19</v>
      </c>
      <c r="H19307" s="1">
        <v>9999</v>
      </c>
      <c r="I19307" s="1" t="s">
        <v>449</v>
      </c>
      <c r="J19307" s="1" t="s">
        <v>33</v>
      </c>
      <c r="K19307" s="1" t="s">
        <v>330</v>
      </c>
      <c r="Q19307" s="2" t="s">
        <v>37</v>
      </c>
      <c r="R19307" s="1" t="s">
        <v>718</v>
      </c>
      <c r="S19307" s="1" t="str">
        <f t="shared" si="614"/>
        <v>SAT|2|7|REV|VEN|COMP|CMIE</v>
      </c>
      <c r="T19307" s="2" t="str">
        <f t="shared" si="613"/>
        <v>OK</v>
      </c>
    </row>
    <row r="19308" spans="1:20" x14ac:dyDescent="0.25">
      <c r="A19308" s="1">
        <v>307010101</v>
      </c>
      <c r="B19308" s="1" t="str">
        <f>VLOOKUP(A19308,[1]Maestra!A$1:C$746,2,0)</f>
        <v>ACTAVCEH8</v>
      </c>
      <c r="C19308" s="1" t="str">
        <f>VLOOKUP(A19308,[1]Maestra!A$1:C$746,3,0)</f>
        <v>TC Amex Viajero Clasica - Linea Rev.</v>
      </c>
      <c r="D19308" s="1" t="s">
        <v>20</v>
      </c>
      <c r="E19308" s="1">
        <v>2</v>
      </c>
      <c r="F19308" s="1">
        <v>7</v>
      </c>
      <c r="G19308" s="1" t="s">
        <v>19</v>
      </c>
      <c r="H19308" s="1">
        <v>9999</v>
      </c>
      <c r="I19308" s="1" t="s">
        <v>449</v>
      </c>
      <c r="J19308" s="1" t="s">
        <v>33</v>
      </c>
      <c r="K19308" s="1" t="s">
        <v>331</v>
      </c>
      <c r="Q19308" s="2" t="s">
        <v>37</v>
      </c>
      <c r="R19308" s="1" t="s">
        <v>718</v>
      </c>
      <c r="S19308" s="1" t="str">
        <f t="shared" si="614"/>
        <v>SAT|2|7|REV|VEN|COMP|CPEM</v>
      </c>
      <c r="T19308" s="2" t="str">
        <f t="shared" si="613"/>
        <v>OK</v>
      </c>
    </row>
    <row r="19309" spans="1:20" x14ac:dyDescent="0.25">
      <c r="A19309" s="1">
        <v>307010107</v>
      </c>
      <c r="B19309" s="1" t="str">
        <f>VLOOKUP(A19309,[1]Maestra!A$1:C$746,2,0)</f>
        <v>ACTAVCN78</v>
      </c>
      <c r="C19309" s="1" t="str">
        <f>VLOOKUP(A19309,[1]Maestra!A$1:C$746,3,0)</f>
        <v>TC Amex Viajero Clasica - Linea Rev. por Disp Efectivo</v>
      </c>
      <c r="D19309" s="1" t="s">
        <v>20</v>
      </c>
      <c r="E19309" s="1">
        <v>2</v>
      </c>
      <c r="F19309" s="1">
        <v>7</v>
      </c>
      <c r="G19309" s="1" t="s">
        <v>19</v>
      </c>
      <c r="H19309" s="1">
        <v>9999</v>
      </c>
      <c r="I19309" s="1" t="s">
        <v>449</v>
      </c>
      <c r="J19309" s="1" t="s">
        <v>29</v>
      </c>
      <c r="K19309" s="1" t="s">
        <v>327</v>
      </c>
      <c r="Q19309" s="2" t="s">
        <v>37</v>
      </c>
      <c r="R19309" s="1" t="s">
        <v>718</v>
      </c>
      <c r="S19309" s="1" t="str">
        <f t="shared" si="614"/>
        <v>SAT|2|7|REV|VEN|DIEF|CCOR</v>
      </c>
      <c r="T19309" s="2" t="str">
        <f t="shared" si="613"/>
        <v>OK</v>
      </c>
    </row>
    <row r="19310" spans="1:20" x14ac:dyDescent="0.25">
      <c r="A19310" s="1">
        <v>307010107</v>
      </c>
      <c r="B19310" s="1" t="str">
        <f>VLOOKUP(A19310,[1]Maestra!A$1:C$746,2,0)</f>
        <v>ACTAVCN78</v>
      </c>
      <c r="C19310" s="1" t="str">
        <f>VLOOKUP(A19310,[1]Maestra!A$1:C$746,3,0)</f>
        <v>TC Amex Viajero Clasica - Linea Rev. por Disp Efectivo</v>
      </c>
      <c r="D19310" s="1" t="s">
        <v>20</v>
      </c>
      <c r="E19310" s="1">
        <v>2</v>
      </c>
      <c r="F19310" s="1">
        <v>7</v>
      </c>
      <c r="G19310" s="1" t="s">
        <v>19</v>
      </c>
      <c r="H19310" s="1">
        <v>9999</v>
      </c>
      <c r="I19310" s="1" t="s">
        <v>449</v>
      </c>
      <c r="J19310" s="1" t="s">
        <v>29</v>
      </c>
      <c r="K19310" s="1" t="s">
        <v>324</v>
      </c>
      <c r="Q19310" s="2" t="s">
        <v>37</v>
      </c>
      <c r="R19310" s="1" t="s">
        <v>718</v>
      </c>
      <c r="S19310" s="1" t="str">
        <f t="shared" si="614"/>
        <v>SAT|2|7|REV|VEN|DIEF|CCRV</v>
      </c>
      <c r="T19310" s="2" t="str">
        <f t="shared" si="613"/>
        <v>OK</v>
      </c>
    </row>
    <row r="19311" spans="1:20" x14ac:dyDescent="0.25">
      <c r="A19311" s="1">
        <v>307010107</v>
      </c>
      <c r="B19311" s="1" t="str">
        <f>VLOOKUP(A19311,[1]Maestra!A$1:C$746,2,0)</f>
        <v>ACTAVCN78</v>
      </c>
      <c r="C19311" s="1" t="str">
        <f>VLOOKUP(A19311,[1]Maestra!A$1:C$746,3,0)</f>
        <v>TC Amex Viajero Clasica - Linea Rev. por Disp Efectivo</v>
      </c>
      <c r="D19311" s="1" t="s">
        <v>20</v>
      </c>
      <c r="E19311" s="1">
        <v>2</v>
      </c>
      <c r="F19311" s="1">
        <v>7</v>
      </c>
      <c r="G19311" s="1" t="s">
        <v>19</v>
      </c>
      <c r="H19311" s="1">
        <v>9999</v>
      </c>
      <c r="I19311" s="1" t="s">
        <v>449</v>
      </c>
      <c r="J19311" s="1" t="s">
        <v>29</v>
      </c>
      <c r="K19311" s="1" t="s">
        <v>323</v>
      </c>
      <c r="Q19311" s="2" t="s">
        <v>37</v>
      </c>
      <c r="R19311" s="1" t="s">
        <v>718</v>
      </c>
      <c r="S19311" s="1" t="str">
        <f t="shared" si="614"/>
        <v>SAT|2|7|REV|VEN|DIEF|CESP</v>
      </c>
      <c r="T19311" s="2" t="str">
        <f t="shared" si="613"/>
        <v>OK</v>
      </c>
    </row>
    <row r="19312" spans="1:20" x14ac:dyDescent="0.25">
      <c r="A19312" s="1">
        <v>307010107</v>
      </c>
      <c r="B19312" s="1" t="str">
        <f>VLOOKUP(A19312,[1]Maestra!A$1:C$746,2,0)</f>
        <v>ACTAVCN78</v>
      </c>
      <c r="C19312" s="1" t="str">
        <f>VLOOKUP(A19312,[1]Maestra!A$1:C$746,3,0)</f>
        <v>TC Amex Viajero Clasica - Linea Rev. por Disp Efectivo</v>
      </c>
      <c r="D19312" s="1" t="s">
        <v>20</v>
      </c>
      <c r="E19312" s="1">
        <v>2</v>
      </c>
      <c r="F19312" s="1">
        <v>7</v>
      </c>
      <c r="G19312" s="1" t="s">
        <v>19</v>
      </c>
      <c r="H19312" s="1">
        <v>9999</v>
      </c>
      <c r="I19312" s="1" t="s">
        <v>449</v>
      </c>
      <c r="J19312" s="1" t="s">
        <v>29</v>
      </c>
      <c r="K19312" s="1" t="s">
        <v>328</v>
      </c>
      <c r="Q19312" s="2" t="s">
        <v>37</v>
      </c>
      <c r="R19312" s="1" t="s">
        <v>718</v>
      </c>
      <c r="S19312" s="1" t="str">
        <f t="shared" si="614"/>
        <v>SAT|2|7|REV|VEN|DIEF|CGEM</v>
      </c>
      <c r="T19312" s="2" t="str">
        <f t="shared" si="613"/>
        <v>OK</v>
      </c>
    </row>
    <row r="19313" spans="1:20" x14ac:dyDescent="0.25">
      <c r="A19313" s="1">
        <v>307010107</v>
      </c>
      <c r="B19313" s="1" t="str">
        <f>VLOOKUP(A19313,[1]Maestra!A$1:C$746,2,0)</f>
        <v>ACTAVCN78</v>
      </c>
      <c r="C19313" s="1" t="str">
        <f>VLOOKUP(A19313,[1]Maestra!A$1:C$746,3,0)</f>
        <v>TC Amex Viajero Clasica - Linea Rev. por Disp Efectivo</v>
      </c>
      <c r="D19313" s="1" t="s">
        <v>20</v>
      </c>
      <c r="E19313" s="1">
        <v>2</v>
      </c>
      <c r="F19313" s="1">
        <v>7</v>
      </c>
      <c r="G19313" s="1" t="s">
        <v>19</v>
      </c>
      <c r="H19313" s="1">
        <v>9999</v>
      </c>
      <c r="I19313" s="1" t="s">
        <v>449</v>
      </c>
      <c r="J19313" s="1" t="s">
        <v>29</v>
      </c>
      <c r="K19313" s="1" t="s">
        <v>329</v>
      </c>
      <c r="Q19313" s="2" t="s">
        <v>37</v>
      </c>
      <c r="R19313" s="1" t="s">
        <v>718</v>
      </c>
      <c r="S19313" s="1" t="str">
        <f t="shared" si="614"/>
        <v>SAT|2|7|REV|VEN|DIEF|CIVA</v>
      </c>
      <c r="T19313" s="2" t="str">
        <f t="shared" si="613"/>
        <v>OK</v>
      </c>
    </row>
    <row r="19314" spans="1:20" x14ac:dyDescent="0.25">
      <c r="A19314" s="1">
        <v>307010107</v>
      </c>
      <c r="B19314" s="1" t="str">
        <f>VLOOKUP(A19314,[1]Maestra!A$1:C$746,2,0)</f>
        <v>ACTAVCN78</v>
      </c>
      <c r="C19314" s="1" t="str">
        <f>VLOOKUP(A19314,[1]Maestra!A$1:C$746,3,0)</f>
        <v>TC Amex Viajero Clasica - Linea Rev. por Disp Efectivo</v>
      </c>
      <c r="D19314" s="1" t="s">
        <v>20</v>
      </c>
      <c r="E19314" s="1">
        <v>2</v>
      </c>
      <c r="F19314" s="1">
        <v>7</v>
      </c>
      <c r="G19314" s="1" t="s">
        <v>19</v>
      </c>
      <c r="H19314" s="1">
        <v>9999</v>
      </c>
      <c r="I19314" s="1" t="s">
        <v>449</v>
      </c>
      <c r="J19314" s="1" t="s">
        <v>29</v>
      </c>
      <c r="K19314" s="1" t="s">
        <v>325</v>
      </c>
      <c r="Q19314" s="2" t="s">
        <v>37</v>
      </c>
      <c r="R19314" s="1" t="s">
        <v>718</v>
      </c>
      <c r="S19314" s="1" t="str">
        <f t="shared" si="614"/>
        <v>SAT|2|7|REV|VEN|DIEF|CMED</v>
      </c>
      <c r="T19314" s="2" t="str">
        <f t="shared" si="613"/>
        <v>OK</v>
      </c>
    </row>
    <row r="19315" spans="1:20" x14ac:dyDescent="0.25">
      <c r="A19315" s="1">
        <v>307010107</v>
      </c>
      <c r="B19315" s="1" t="str">
        <f>VLOOKUP(A19315,[1]Maestra!A$1:C$746,2,0)</f>
        <v>ACTAVCN78</v>
      </c>
      <c r="C19315" s="1" t="str">
        <f>VLOOKUP(A19315,[1]Maestra!A$1:C$746,3,0)</f>
        <v>TC Amex Viajero Clasica - Linea Rev. por Disp Efectivo</v>
      </c>
      <c r="D19315" s="1" t="s">
        <v>20</v>
      </c>
      <c r="E19315" s="1">
        <v>2</v>
      </c>
      <c r="F19315" s="1">
        <v>7</v>
      </c>
      <c r="G19315" s="1" t="s">
        <v>19</v>
      </c>
      <c r="H19315" s="1">
        <v>9999</v>
      </c>
      <c r="I19315" s="1" t="s">
        <v>449</v>
      </c>
      <c r="J19315" s="1" t="s">
        <v>29</v>
      </c>
      <c r="K19315" s="1" t="s">
        <v>330</v>
      </c>
      <c r="Q19315" s="2" t="s">
        <v>37</v>
      </c>
      <c r="R19315" s="1" t="s">
        <v>718</v>
      </c>
      <c r="S19315" s="1" t="str">
        <f t="shared" si="614"/>
        <v>SAT|2|7|REV|VEN|DIEF|CMIE</v>
      </c>
      <c r="T19315" s="2" t="str">
        <f t="shared" si="613"/>
        <v>OK</v>
      </c>
    </row>
    <row r="19316" spans="1:20" x14ac:dyDescent="0.25">
      <c r="A19316" s="1">
        <v>307010107</v>
      </c>
      <c r="B19316" s="1" t="str">
        <f>VLOOKUP(A19316,[1]Maestra!A$1:C$746,2,0)</f>
        <v>ACTAVCN78</v>
      </c>
      <c r="C19316" s="1" t="str">
        <f>VLOOKUP(A19316,[1]Maestra!A$1:C$746,3,0)</f>
        <v>TC Amex Viajero Clasica - Linea Rev. por Disp Efectivo</v>
      </c>
      <c r="D19316" s="1" t="s">
        <v>20</v>
      </c>
      <c r="E19316" s="1">
        <v>2</v>
      </c>
      <c r="F19316" s="1">
        <v>7</v>
      </c>
      <c r="G19316" s="1" t="s">
        <v>19</v>
      </c>
      <c r="H19316" s="1">
        <v>9999</v>
      </c>
      <c r="I19316" s="1" t="s">
        <v>449</v>
      </c>
      <c r="J19316" s="1" t="s">
        <v>29</v>
      </c>
      <c r="K19316" s="1" t="s">
        <v>331</v>
      </c>
      <c r="Q19316" s="2" t="s">
        <v>37</v>
      </c>
      <c r="R19316" s="1" t="s">
        <v>718</v>
      </c>
      <c r="S19316" s="1" t="str">
        <f t="shared" si="614"/>
        <v>SAT|2|7|REV|VEN|DIEF|CPEM</v>
      </c>
      <c r="T19316" s="2" t="str">
        <f t="shared" si="613"/>
        <v>OK</v>
      </c>
    </row>
    <row r="19317" spans="1:20" x14ac:dyDescent="0.25">
      <c r="A19317" s="1">
        <v>307010101</v>
      </c>
      <c r="B19317" s="1" t="str">
        <f>VLOOKUP(A19317,[1]Maestra!A$1:C$746,2,0)</f>
        <v>ACTAVCEH8</v>
      </c>
      <c r="C19317" s="1" t="str">
        <f>VLOOKUP(A19317,[1]Maestra!A$1:C$746,3,0)</f>
        <v>TC Amex Viajero Clasica - Linea Rev.</v>
      </c>
      <c r="D19317" s="1" t="s">
        <v>20</v>
      </c>
      <c r="E19317" s="1">
        <v>2</v>
      </c>
      <c r="F19317" s="1">
        <v>7</v>
      </c>
      <c r="G19317" s="1" t="s">
        <v>19</v>
      </c>
      <c r="H19317" s="1">
        <v>9999</v>
      </c>
      <c r="I19317" s="1" t="s">
        <v>452</v>
      </c>
      <c r="J19317" s="1" t="s">
        <v>33</v>
      </c>
      <c r="K19317" s="1" t="s">
        <v>327</v>
      </c>
      <c r="Q19317" s="2" t="s">
        <v>37</v>
      </c>
      <c r="R19317" s="1" t="s">
        <v>718</v>
      </c>
      <c r="S19317" s="1" t="str">
        <f t="shared" si="614"/>
        <v>SAT|2|7|REV|VIG|COMP|CCOR</v>
      </c>
      <c r="T19317" s="2" t="str">
        <f t="shared" si="613"/>
        <v>OK</v>
      </c>
    </row>
    <row r="19318" spans="1:20" x14ac:dyDescent="0.25">
      <c r="A19318" s="1">
        <v>307010101</v>
      </c>
      <c r="B19318" s="1" t="str">
        <f>VLOOKUP(A19318,[1]Maestra!A$1:C$746,2,0)</f>
        <v>ACTAVCEH8</v>
      </c>
      <c r="C19318" s="1" t="str">
        <f>VLOOKUP(A19318,[1]Maestra!A$1:C$746,3,0)</f>
        <v>TC Amex Viajero Clasica - Linea Rev.</v>
      </c>
      <c r="D19318" s="1" t="s">
        <v>20</v>
      </c>
      <c r="E19318" s="1">
        <v>2</v>
      </c>
      <c r="F19318" s="1">
        <v>7</v>
      </c>
      <c r="G19318" s="1" t="s">
        <v>19</v>
      </c>
      <c r="H19318" s="1">
        <v>9999</v>
      </c>
      <c r="I19318" s="1" t="s">
        <v>452</v>
      </c>
      <c r="J19318" s="1" t="s">
        <v>33</v>
      </c>
      <c r="K19318" s="1" t="s">
        <v>324</v>
      </c>
      <c r="Q19318" s="2" t="s">
        <v>37</v>
      </c>
      <c r="R19318" s="1" t="s">
        <v>718</v>
      </c>
      <c r="S19318" s="1" t="str">
        <f t="shared" si="614"/>
        <v>SAT|2|7|REV|VIG|COMP|CCRV</v>
      </c>
      <c r="T19318" s="2" t="str">
        <f t="shared" si="613"/>
        <v>OK</v>
      </c>
    </row>
    <row r="19319" spans="1:20" x14ac:dyDescent="0.25">
      <c r="A19319" s="1">
        <v>307010101</v>
      </c>
      <c r="B19319" s="1" t="str">
        <f>VLOOKUP(A19319,[1]Maestra!A$1:C$746,2,0)</f>
        <v>ACTAVCEH8</v>
      </c>
      <c r="C19319" s="1" t="str">
        <f>VLOOKUP(A19319,[1]Maestra!A$1:C$746,3,0)</f>
        <v>TC Amex Viajero Clasica - Linea Rev.</v>
      </c>
      <c r="D19319" s="1" t="s">
        <v>20</v>
      </c>
      <c r="E19319" s="1">
        <v>2</v>
      </c>
      <c r="F19319" s="1">
        <v>7</v>
      </c>
      <c r="G19319" s="1" t="s">
        <v>19</v>
      </c>
      <c r="H19319" s="1">
        <v>9999</v>
      </c>
      <c r="I19319" s="1" t="s">
        <v>452</v>
      </c>
      <c r="J19319" s="1" t="s">
        <v>33</v>
      </c>
      <c r="K19319" s="1" t="s">
        <v>323</v>
      </c>
      <c r="Q19319" s="2" t="s">
        <v>37</v>
      </c>
      <c r="R19319" s="1" t="s">
        <v>718</v>
      </c>
      <c r="S19319" s="1" t="str">
        <f t="shared" si="614"/>
        <v>SAT|2|7|REV|VIG|COMP|CESP</v>
      </c>
      <c r="T19319" s="2" t="str">
        <f t="shared" si="613"/>
        <v>OK</v>
      </c>
    </row>
    <row r="19320" spans="1:20" x14ac:dyDescent="0.25">
      <c r="A19320" s="1">
        <v>307010101</v>
      </c>
      <c r="B19320" s="1" t="str">
        <f>VLOOKUP(A19320,[1]Maestra!A$1:C$746,2,0)</f>
        <v>ACTAVCEH8</v>
      </c>
      <c r="C19320" s="1" t="str">
        <f>VLOOKUP(A19320,[1]Maestra!A$1:C$746,3,0)</f>
        <v>TC Amex Viajero Clasica - Linea Rev.</v>
      </c>
      <c r="D19320" s="1" t="s">
        <v>20</v>
      </c>
      <c r="E19320" s="1">
        <v>2</v>
      </c>
      <c r="F19320" s="1">
        <v>7</v>
      </c>
      <c r="G19320" s="1" t="s">
        <v>19</v>
      </c>
      <c r="H19320" s="1">
        <v>9999</v>
      </c>
      <c r="I19320" s="1" t="s">
        <v>452</v>
      </c>
      <c r="J19320" s="1" t="s">
        <v>33</v>
      </c>
      <c r="K19320" s="1" t="s">
        <v>328</v>
      </c>
      <c r="Q19320" s="2" t="s">
        <v>37</v>
      </c>
      <c r="R19320" s="1" t="s">
        <v>718</v>
      </c>
      <c r="S19320" s="1" t="str">
        <f t="shared" si="614"/>
        <v>SAT|2|7|REV|VIG|COMP|CGEM</v>
      </c>
      <c r="T19320" s="2" t="str">
        <f t="shared" si="613"/>
        <v>OK</v>
      </c>
    </row>
    <row r="19321" spans="1:20" x14ac:dyDescent="0.25">
      <c r="A19321" s="1">
        <v>307010101</v>
      </c>
      <c r="B19321" s="1" t="str">
        <f>VLOOKUP(A19321,[1]Maestra!A$1:C$746,2,0)</f>
        <v>ACTAVCEH8</v>
      </c>
      <c r="C19321" s="1" t="str">
        <f>VLOOKUP(A19321,[1]Maestra!A$1:C$746,3,0)</f>
        <v>TC Amex Viajero Clasica - Linea Rev.</v>
      </c>
      <c r="D19321" s="1" t="s">
        <v>20</v>
      </c>
      <c r="E19321" s="1">
        <v>2</v>
      </c>
      <c r="F19321" s="1">
        <v>7</v>
      </c>
      <c r="G19321" s="1" t="s">
        <v>19</v>
      </c>
      <c r="H19321" s="1">
        <v>9999</v>
      </c>
      <c r="I19321" s="1" t="s">
        <v>452</v>
      </c>
      <c r="J19321" s="1" t="s">
        <v>33</v>
      </c>
      <c r="K19321" s="1" t="s">
        <v>329</v>
      </c>
      <c r="Q19321" s="2" t="s">
        <v>37</v>
      </c>
      <c r="R19321" s="1" t="s">
        <v>718</v>
      </c>
      <c r="S19321" s="1" t="str">
        <f t="shared" si="614"/>
        <v>SAT|2|7|REV|VIG|COMP|CIVA</v>
      </c>
      <c r="T19321" s="2" t="str">
        <f t="shared" si="613"/>
        <v>OK</v>
      </c>
    </row>
    <row r="19322" spans="1:20" x14ac:dyDescent="0.25">
      <c r="A19322" s="1">
        <v>307010101</v>
      </c>
      <c r="B19322" s="1" t="str">
        <f>VLOOKUP(A19322,[1]Maestra!A$1:C$746,2,0)</f>
        <v>ACTAVCEH8</v>
      </c>
      <c r="C19322" s="1" t="str">
        <f>VLOOKUP(A19322,[1]Maestra!A$1:C$746,3,0)</f>
        <v>TC Amex Viajero Clasica - Linea Rev.</v>
      </c>
      <c r="D19322" s="1" t="s">
        <v>20</v>
      </c>
      <c r="E19322" s="1">
        <v>2</v>
      </c>
      <c r="F19322" s="1">
        <v>7</v>
      </c>
      <c r="G19322" s="1" t="s">
        <v>19</v>
      </c>
      <c r="H19322" s="1">
        <v>9999</v>
      </c>
      <c r="I19322" s="1" t="s">
        <v>452</v>
      </c>
      <c r="J19322" s="1" t="s">
        <v>33</v>
      </c>
      <c r="K19322" s="1" t="s">
        <v>325</v>
      </c>
      <c r="Q19322" s="2" t="s">
        <v>37</v>
      </c>
      <c r="R19322" s="1" t="s">
        <v>718</v>
      </c>
      <c r="S19322" s="1" t="str">
        <f t="shared" si="614"/>
        <v>SAT|2|7|REV|VIG|COMP|CMED</v>
      </c>
      <c r="T19322" s="2" t="str">
        <f t="shared" si="613"/>
        <v>OK</v>
      </c>
    </row>
    <row r="19323" spans="1:20" x14ac:dyDescent="0.25">
      <c r="A19323" s="1">
        <v>307010101</v>
      </c>
      <c r="B19323" s="1" t="str">
        <f>VLOOKUP(A19323,[1]Maestra!A$1:C$746,2,0)</f>
        <v>ACTAVCEH8</v>
      </c>
      <c r="C19323" s="1" t="str">
        <f>VLOOKUP(A19323,[1]Maestra!A$1:C$746,3,0)</f>
        <v>TC Amex Viajero Clasica - Linea Rev.</v>
      </c>
      <c r="D19323" s="1" t="s">
        <v>20</v>
      </c>
      <c r="E19323" s="1">
        <v>2</v>
      </c>
      <c r="F19323" s="1">
        <v>7</v>
      </c>
      <c r="G19323" s="1" t="s">
        <v>19</v>
      </c>
      <c r="H19323" s="1">
        <v>9999</v>
      </c>
      <c r="I19323" s="1" t="s">
        <v>452</v>
      </c>
      <c r="J19323" s="1" t="s">
        <v>33</v>
      </c>
      <c r="K19323" s="1" t="s">
        <v>330</v>
      </c>
      <c r="Q19323" s="2" t="s">
        <v>37</v>
      </c>
      <c r="R19323" s="1" t="s">
        <v>718</v>
      </c>
      <c r="S19323" s="1" t="str">
        <f t="shared" si="614"/>
        <v>SAT|2|7|REV|VIG|COMP|CMIE</v>
      </c>
      <c r="T19323" s="2" t="str">
        <f t="shared" si="613"/>
        <v>OK</v>
      </c>
    </row>
    <row r="19324" spans="1:20" x14ac:dyDescent="0.25">
      <c r="A19324" s="1">
        <v>307010101</v>
      </c>
      <c r="B19324" s="1" t="str">
        <f>VLOOKUP(A19324,[1]Maestra!A$1:C$746,2,0)</f>
        <v>ACTAVCEH8</v>
      </c>
      <c r="C19324" s="1" t="str">
        <f>VLOOKUP(A19324,[1]Maestra!A$1:C$746,3,0)</f>
        <v>TC Amex Viajero Clasica - Linea Rev.</v>
      </c>
      <c r="D19324" s="1" t="s">
        <v>20</v>
      </c>
      <c r="E19324" s="1">
        <v>2</v>
      </c>
      <c r="F19324" s="1">
        <v>7</v>
      </c>
      <c r="G19324" s="1" t="s">
        <v>19</v>
      </c>
      <c r="H19324" s="1">
        <v>9999</v>
      </c>
      <c r="I19324" s="1" t="s">
        <v>452</v>
      </c>
      <c r="J19324" s="1" t="s">
        <v>33</v>
      </c>
      <c r="K19324" s="1" t="s">
        <v>331</v>
      </c>
      <c r="Q19324" s="2" t="s">
        <v>37</v>
      </c>
      <c r="R19324" s="1" t="s">
        <v>718</v>
      </c>
      <c r="S19324" s="1" t="str">
        <f t="shared" si="614"/>
        <v>SAT|2|7|REV|VIG|COMP|CPEM</v>
      </c>
      <c r="T19324" s="2" t="str">
        <f t="shared" si="613"/>
        <v>OK</v>
      </c>
    </row>
    <row r="19325" spans="1:20" x14ac:dyDescent="0.25">
      <c r="A19325" s="1">
        <v>307010107</v>
      </c>
      <c r="B19325" s="1" t="str">
        <f>VLOOKUP(A19325,[1]Maestra!A$1:C$746,2,0)</f>
        <v>ACTAVCN78</v>
      </c>
      <c r="C19325" s="1" t="str">
        <f>VLOOKUP(A19325,[1]Maestra!A$1:C$746,3,0)</f>
        <v>TC Amex Viajero Clasica - Linea Rev. por Disp Efectivo</v>
      </c>
      <c r="D19325" s="1" t="s">
        <v>20</v>
      </c>
      <c r="E19325" s="1">
        <v>2</v>
      </c>
      <c r="F19325" s="1">
        <v>7</v>
      </c>
      <c r="G19325" s="1" t="s">
        <v>19</v>
      </c>
      <c r="H19325" s="1">
        <v>9999</v>
      </c>
      <c r="I19325" s="1" t="s">
        <v>452</v>
      </c>
      <c r="J19325" s="1" t="s">
        <v>29</v>
      </c>
      <c r="K19325" s="1" t="s">
        <v>327</v>
      </c>
      <c r="Q19325" s="2" t="s">
        <v>37</v>
      </c>
      <c r="R19325" s="1" t="s">
        <v>718</v>
      </c>
      <c r="S19325" s="1" t="str">
        <f t="shared" si="614"/>
        <v>SAT|2|7|REV|VIG|DIEF|CCOR</v>
      </c>
      <c r="T19325" s="2" t="str">
        <f t="shared" si="613"/>
        <v>OK</v>
      </c>
    </row>
    <row r="19326" spans="1:20" x14ac:dyDescent="0.25">
      <c r="A19326" s="1">
        <v>307010107</v>
      </c>
      <c r="B19326" s="1" t="str">
        <f>VLOOKUP(A19326,[1]Maestra!A$1:C$746,2,0)</f>
        <v>ACTAVCN78</v>
      </c>
      <c r="C19326" s="1" t="str">
        <f>VLOOKUP(A19326,[1]Maestra!A$1:C$746,3,0)</f>
        <v>TC Amex Viajero Clasica - Linea Rev. por Disp Efectivo</v>
      </c>
      <c r="D19326" s="1" t="s">
        <v>20</v>
      </c>
      <c r="E19326" s="1">
        <v>2</v>
      </c>
      <c r="F19326" s="1">
        <v>7</v>
      </c>
      <c r="G19326" s="1" t="s">
        <v>19</v>
      </c>
      <c r="H19326" s="1">
        <v>9999</v>
      </c>
      <c r="I19326" s="1" t="s">
        <v>452</v>
      </c>
      <c r="J19326" s="1" t="s">
        <v>29</v>
      </c>
      <c r="K19326" s="1" t="s">
        <v>324</v>
      </c>
      <c r="Q19326" s="2" t="s">
        <v>37</v>
      </c>
      <c r="R19326" s="1" t="s">
        <v>718</v>
      </c>
      <c r="S19326" s="1" t="str">
        <f t="shared" si="614"/>
        <v>SAT|2|7|REV|VIG|DIEF|CCRV</v>
      </c>
      <c r="T19326" s="2" t="str">
        <f t="shared" si="613"/>
        <v>OK</v>
      </c>
    </row>
    <row r="19327" spans="1:20" x14ac:dyDescent="0.25">
      <c r="A19327" s="1">
        <v>307010107</v>
      </c>
      <c r="B19327" s="1" t="str">
        <f>VLOOKUP(A19327,[1]Maestra!A$1:C$746,2,0)</f>
        <v>ACTAVCN78</v>
      </c>
      <c r="C19327" s="1" t="str">
        <f>VLOOKUP(A19327,[1]Maestra!A$1:C$746,3,0)</f>
        <v>TC Amex Viajero Clasica - Linea Rev. por Disp Efectivo</v>
      </c>
      <c r="D19327" s="1" t="s">
        <v>20</v>
      </c>
      <c r="E19327" s="1">
        <v>2</v>
      </c>
      <c r="F19327" s="1">
        <v>7</v>
      </c>
      <c r="G19327" s="1" t="s">
        <v>19</v>
      </c>
      <c r="H19327" s="1">
        <v>9999</v>
      </c>
      <c r="I19327" s="1" t="s">
        <v>452</v>
      </c>
      <c r="J19327" s="1" t="s">
        <v>29</v>
      </c>
      <c r="K19327" s="1" t="s">
        <v>323</v>
      </c>
      <c r="Q19327" s="2" t="s">
        <v>37</v>
      </c>
      <c r="R19327" s="1" t="s">
        <v>718</v>
      </c>
      <c r="S19327" s="1" t="str">
        <f t="shared" si="614"/>
        <v>SAT|2|7|REV|VIG|DIEF|CESP</v>
      </c>
      <c r="T19327" s="2" t="str">
        <f t="shared" si="613"/>
        <v>OK</v>
      </c>
    </row>
    <row r="19328" spans="1:20" x14ac:dyDescent="0.25">
      <c r="A19328" s="1">
        <v>307010107</v>
      </c>
      <c r="B19328" s="1" t="str">
        <f>VLOOKUP(A19328,[1]Maestra!A$1:C$746,2,0)</f>
        <v>ACTAVCN78</v>
      </c>
      <c r="C19328" s="1" t="str">
        <f>VLOOKUP(A19328,[1]Maestra!A$1:C$746,3,0)</f>
        <v>TC Amex Viajero Clasica - Linea Rev. por Disp Efectivo</v>
      </c>
      <c r="D19328" s="1" t="s">
        <v>20</v>
      </c>
      <c r="E19328" s="1">
        <v>2</v>
      </c>
      <c r="F19328" s="1">
        <v>7</v>
      </c>
      <c r="G19328" s="1" t="s">
        <v>19</v>
      </c>
      <c r="H19328" s="1">
        <v>9999</v>
      </c>
      <c r="I19328" s="1" t="s">
        <v>452</v>
      </c>
      <c r="J19328" s="1" t="s">
        <v>29</v>
      </c>
      <c r="K19328" s="1" t="s">
        <v>328</v>
      </c>
      <c r="Q19328" s="2" t="s">
        <v>37</v>
      </c>
      <c r="R19328" s="1" t="s">
        <v>718</v>
      </c>
      <c r="S19328" s="1" t="str">
        <f t="shared" si="614"/>
        <v>SAT|2|7|REV|VIG|DIEF|CGEM</v>
      </c>
      <c r="T19328" s="2" t="str">
        <f t="shared" si="613"/>
        <v>OK</v>
      </c>
    </row>
    <row r="19329" spans="1:20" x14ac:dyDescent="0.25">
      <c r="A19329" s="1">
        <v>307010107</v>
      </c>
      <c r="B19329" s="1" t="str">
        <f>VLOOKUP(A19329,[1]Maestra!A$1:C$746,2,0)</f>
        <v>ACTAVCN78</v>
      </c>
      <c r="C19329" s="1" t="str">
        <f>VLOOKUP(A19329,[1]Maestra!A$1:C$746,3,0)</f>
        <v>TC Amex Viajero Clasica - Linea Rev. por Disp Efectivo</v>
      </c>
      <c r="D19329" s="1" t="s">
        <v>20</v>
      </c>
      <c r="E19329" s="1">
        <v>2</v>
      </c>
      <c r="F19329" s="1">
        <v>7</v>
      </c>
      <c r="G19329" s="1" t="s">
        <v>19</v>
      </c>
      <c r="H19329" s="1">
        <v>9999</v>
      </c>
      <c r="I19329" s="1" t="s">
        <v>452</v>
      </c>
      <c r="J19329" s="1" t="s">
        <v>29</v>
      </c>
      <c r="K19329" s="1" t="s">
        <v>329</v>
      </c>
      <c r="Q19329" s="2" t="s">
        <v>37</v>
      </c>
      <c r="R19329" s="1" t="s">
        <v>718</v>
      </c>
      <c r="S19329" s="1" t="str">
        <f t="shared" si="614"/>
        <v>SAT|2|7|REV|VIG|DIEF|CIVA</v>
      </c>
      <c r="T19329" s="2" t="str">
        <f t="shared" si="613"/>
        <v>OK</v>
      </c>
    </row>
    <row r="19330" spans="1:20" x14ac:dyDescent="0.25">
      <c r="A19330" s="1">
        <v>307010107</v>
      </c>
      <c r="B19330" s="1" t="str">
        <f>VLOOKUP(A19330,[1]Maestra!A$1:C$746,2,0)</f>
        <v>ACTAVCN78</v>
      </c>
      <c r="C19330" s="1" t="str">
        <f>VLOOKUP(A19330,[1]Maestra!A$1:C$746,3,0)</f>
        <v>TC Amex Viajero Clasica - Linea Rev. por Disp Efectivo</v>
      </c>
      <c r="D19330" s="1" t="s">
        <v>20</v>
      </c>
      <c r="E19330" s="1">
        <v>2</v>
      </c>
      <c r="F19330" s="1">
        <v>7</v>
      </c>
      <c r="G19330" s="1" t="s">
        <v>19</v>
      </c>
      <c r="H19330" s="1">
        <v>9999</v>
      </c>
      <c r="I19330" s="1" t="s">
        <v>452</v>
      </c>
      <c r="J19330" s="1" t="s">
        <v>29</v>
      </c>
      <c r="K19330" s="1" t="s">
        <v>325</v>
      </c>
      <c r="Q19330" s="2" t="s">
        <v>37</v>
      </c>
      <c r="R19330" s="1" t="s">
        <v>718</v>
      </c>
      <c r="S19330" s="1" t="str">
        <f t="shared" si="614"/>
        <v>SAT|2|7|REV|VIG|DIEF|CMED</v>
      </c>
      <c r="T19330" s="2" t="str">
        <f t="shared" si="613"/>
        <v>OK</v>
      </c>
    </row>
    <row r="19331" spans="1:20" x14ac:dyDescent="0.25">
      <c r="A19331" s="1">
        <v>307010107</v>
      </c>
      <c r="B19331" s="1" t="str">
        <f>VLOOKUP(A19331,[1]Maestra!A$1:C$746,2,0)</f>
        <v>ACTAVCN78</v>
      </c>
      <c r="C19331" s="1" t="str">
        <f>VLOOKUP(A19331,[1]Maestra!A$1:C$746,3,0)</f>
        <v>TC Amex Viajero Clasica - Linea Rev. por Disp Efectivo</v>
      </c>
      <c r="D19331" s="1" t="s">
        <v>20</v>
      </c>
      <c r="E19331" s="1">
        <v>2</v>
      </c>
      <c r="F19331" s="1">
        <v>7</v>
      </c>
      <c r="G19331" s="1" t="s">
        <v>19</v>
      </c>
      <c r="H19331" s="1">
        <v>9999</v>
      </c>
      <c r="I19331" s="1" t="s">
        <v>452</v>
      </c>
      <c r="J19331" s="1" t="s">
        <v>29</v>
      </c>
      <c r="K19331" s="1" t="s">
        <v>330</v>
      </c>
      <c r="Q19331" s="2" t="s">
        <v>37</v>
      </c>
      <c r="R19331" s="1" t="s">
        <v>718</v>
      </c>
      <c r="S19331" s="1" t="str">
        <f t="shared" si="614"/>
        <v>SAT|2|7|REV|VIG|DIEF|CMIE</v>
      </c>
      <c r="T19331" s="2" t="str">
        <f t="shared" ref="T19331:T19394" si="615">IF(COUNTIFS($D$2:$D$20413,D19331,$S$2:$S$20413,S19331,$A$2:$A$20413,"&lt;&gt;"&amp;A19331)&gt;0,"Conflicto","OK")</f>
        <v>OK</v>
      </c>
    </row>
    <row r="19332" spans="1:20" x14ac:dyDescent="0.25">
      <c r="A19332" s="1">
        <v>307010107</v>
      </c>
      <c r="B19332" s="1" t="str">
        <f>VLOOKUP(A19332,[1]Maestra!A$1:C$746,2,0)</f>
        <v>ACTAVCN78</v>
      </c>
      <c r="C19332" s="1" t="str">
        <f>VLOOKUP(A19332,[1]Maestra!A$1:C$746,3,0)</f>
        <v>TC Amex Viajero Clasica - Linea Rev. por Disp Efectivo</v>
      </c>
      <c r="D19332" s="1" t="s">
        <v>20</v>
      </c>
      <c r="E19332" s="1">
        <v>2</v>
      </c>
      <c r="F19332" s="1">
        <v>7</v>
      </c>
      <c r="G19332" s="1" t="s">
        <v>19</v>
      </c>
      <c r="H19332" s="1">
        <v>9999</v>
      </c>
      <c r="I19332" s="1" t="s">
        <v>452</v>
      </c>
      <c r="J19332" s="1" t="s">
        <v>29</v>
      </c>
      <c r="K19332" s="1" t="s">
        <v>331</v>
      </c>
      <c r="Q19332" s="2" t="s">
        <v>37</v>
      </c>
      <c r="R19332" s="1" t="s">
        <v>718</v>
      </c>
      <c r="S19332" s="1" t="str">
        <f t="shared" si="614"/>
        <v>SAT|2|7|REV|VIG|DIEF|CPEM</v>
      </c>
      <c r="T19332" s="2" t="str">
        <f t="shared" si="615"/>
        <v>OK</v>
      </c>
    </row>
    <row r="19333" spans="1:20" x14ac:dyDescent="0.25">
      <c r="A19333" s="1">
        <v>307020102</v>
      </c>
      <c r="B19333" s="1" t="str">
        <f>VLOOKUP(A19333,[1]Maestra!A$1:C$746,2,0)</f>
        <v>ACTAVOUQ8</v>
      </c>
      <c r="C19333" s="1" t="str">
        <f>VLOOKUP(A19333,[1]Maestra!A$1:C$746,3,0)</f>
        <v>TC Amex Viajero Oro - Cuotas</v>
      </c>
      <c r="D19333" s="1" t="s">
        <v>20</v>
      </c>
      <c r="E19333" s="1">
        <v>2</v>
      </c>
      <c r="F19333" s="1">
        <v>8</v>
      </c>
      <c r="G19333" s="1" t="s">
        <v>28</v>
      </c>
      <c r="H19333" s="1">
        <v>9999</v>
      </c>
      <c r="I19333" s="1" t="s">
        <v>449</v>
      </c>
      <c r="J19333" s="1" t="s">
        <v>33</v>
      </c>
      <c r="K19333" s="1" t="s">
        <v>324</v>
      </c>
      <c r="Q19333" s="2" t="s">
        <v>37</v>
      </c>
      <c r="R19333" s="1" t="s">
        <v>718</v>
      </c>
      <c r="S19333" s="1" t="str">
        <f t="shared" si="614"/>
        <v>SAT|2|8|CCU|VEN|COMP|CCRV</v>
      </c>
      <c r="T19333" s="2" t="str">
        <f t="shared" si="615"/>
        <v>OK</v>
      </c>
    </row>
    <row r="19334" spans="1:20" x14ac:dyDescent="0.25">
      <c r="A19334" s="1">
        <v>307020102</v>
      </c>
      <c r="B19334" s="1" t="str">
        <f>VLOOKUP(A19334,[1]Maestra!A$1:C$746,2,0)</f>
        <v>ACTAVOUQ8</v>
      </c>
      <c r="C19334" s="1" t="str">
        <f>VLOOKUP(A19334,[1]Maestra!A$1:C$746,3,0)</f>
        <v>TC Amex Viajero Oro - Cuotas</v>
      </c>
      <c r="D19334" s="1" t="s">
        <v>20</v>
      </c>
      <c r="E19334" s="1">
        <v>2</v>
      </c>
      <c r="F19334" s="1">
        <v>8</v>
      </c>
      <c r="G19334" s="1" t="s">
        <v>28</v>
      </c>
      <c r="H19334" s="1">
        <v>9999</v>
      </c>
      <c r="I19334" s="1" t="s">
        <v>449</v>
      </c>
      <c r="J19334" s="1" t="s">
        <v>33</v>
      </c>
      <c r="K19334" s="1" t="s">
        <v>325</v>
      </c>
      <c r="Q19334" s="2" t="s">
        <v>37</v>
      </c>
      <c r="R19334" s="1" t="s">
        <v>718</v>
      </c>
      <c r="S19334" s="1" t="str">
        <f t="shared" si="614"/>
        <v>SAT|2|8|CCU|VEN|COMP|CMED</v>
      </c>
      <c r="T19334" s="2" t="str">
        <f t="shared" si="615"/>
        <v>OK</v>
      </c>
    </row>
    <row r="19335" spans="1:20" x14ac:dyDescent="0.25">
      <c r="A19335" s="1">
        <v>307020102</v>
      </c>
      <c r="B19335" s="1" t="str">
        <f>VLOOKUP(A19335,[1]Maestra!A$1:C$746,2,0)</f>
        <v>ACTAVOUQ8</v>
      </c>
      <c r="C19335" s="1" t="str">
        <f>VLOOKUP(A19335,[1]Maestra!A$1:C$746,3,0)</f>
        <v>TC Amex Viajero Oro - Cuotas</v>
      </c>
      <c r="D19335" s="1" t="s">
        <v>20</v>
      </c>
      <c r="E19335" s="1">
        <v>2</v>
      </c>
      <c r="F19335" s="1">
        <v>8</v>
      </c>
      <c r="G19335" s="1" t="s">
        <v>28</v>
      </c>
      <c r="H19335" s="1">
        <v>9999</v>
      </c>
      <c r="I19335" s="1" t="s">
        <v>449</v>
      </c>
      <c r="J19335" s="1" t="s">
        <v>33</v>
      </c>
      <c r="K19335" s="1" t="s">
        <v>330</v>
      </c>
      <c r="Q19335" s="2" t="s">
        <v>37</v>
      </c>
      <c r="R19335" s="1" t="s">
        <v>718</v>
      </c>
      <c r="S19335" s="1" t="str">
        <f t="shared" si="614"/>
        <v>SAT|2|8|CCU|VEN|COMP|CMIE</v>
      </c>
      <c r="T19335" s="2" t="str">
        <f t="shared" si="615"/>
        <v>OK</v>
      </c>
    </row>
    <row r="19336" spans="1:20" x14ac:dyDescent="0.25">
      <c r="A19336" s="1">
        <v>307020102</v>
      </c>
      <c r="B19336" s="1" t="str">
        <f>VLOOKUP(A19336,[1]Maestra!A$1:C$746,2,0)</f>
        <v>ACTAVOUQ8</v>
      </c>
      <c r="C19336" s="1" t="str">
        <f>VLOOKUP(A19336,[1]Maestra!A$1:C$746,3,0)</f>
        <v>TC Amex Viajero Oro - Cuotas</v>
      </c>
      <c r="D19336" s="1" t="s">
        <v>20</v>
      </c>
      <c r="E19336" s="1">
        <v>2</v>
      </c>
      <c r="F19336" s="1">
        <v>8</v>
      </c>
      <c r="G19336" s="1" t="s">
        <v>28</v>
      </c>
      <c r="H19336" s="1">
        <v>9999</v>
      </c>
      <c r="I19336" s="1" t="s">
        <v>449</v>
      </c>
      <c r="J19336" s="1" t="s">
        <v>33</v>
      </c>
      <c r="K19336" s="1" t="s">
        <v>331</v>
      </c>
      <c r="Q19336" s="2" t="s">
        <v>37</v>
      </c>
      <c r="R19336" s="1" t="s">
        <v>718</v>
      </c>
      <c r="S19336" s="1" t="str">
        <f t="shared" si="614"/>
        <v>SAT|2|8|CCU|VEN|COMP|CPEM</v>
      </c>
      <c r="T19336" s="2" t="str">
        <f t="shared" si="615"/>
        <v>OK</v>
      </c>
    </row>
    <row r="19337" spans="1:20" x14ac:dyDescent="0.25">
      <c r="A19337" s="1">
        <v>307020106</v>
      </c>
      <c r="B19337" s="1" t="str">
        <f>VLOOKUP(A19337,[1]Maestra!A$1:C$746,2,0)</f>
        <v>ACTAVOEQ8</v>
      </c>
      <c r="C19337" s="1" t="str">
        <f>VLOOKUP(A19337,[1]Maestra!A$1:C$746,3,0)</f>
        <v>TC Amex Viajero Oro - Cuotas por Disp Efectivo</v>
      </c>
      <c r="D19337" s="1" t="s">
        <v>20</v>
      </c>
      <c r="E19337" s="1">
        <v>2</v>
      </c>
      <c r="F19337" s="1">
        <v>8</v>
      </c>
      <c r="G19337" s="1" t="s">
        <v>28</v>
      </c>
      <c r="H19337" s="1">
        <v>9999</v>
      </c>
      <c r="I19337" s="1" t="s">
        <v>449</v>
      </c>
      <c r="J19337" s="1" t="s">
        <v>29</v>
      </c>
      <c r="K19337" s="1" t="s">
        <v>324</v>
      </c>
      <c r="Q19337" s="2" t="s">
        <v>37</v>
      </c>
      <c r="R19337" s="1" t="s">
        <v>718</v>
      </c>
      <c r="S19337" s="1" t="str">
        <f t="shared" si="614"/>
        <v>SAT|2|8|CCU|VEN|DIEF|CCRV</v>
      </c>
      <c r="T19337" s="2" t="str">
        <f t="shared" si="615"/>
        <v>OK</v>
      </c>
    </row>
    <row r="19338" spans="1:20" x14ac:dyDescent="0.25">
      <c r="A19338" s="1">
        <v>307020106</v>
      </c>
      <c r="B19338" s="1" t="str">
        <f>VLOOKUP(A19338,[1]Maestra!A$1:C$746,2,0)</f>
        <v>ACTAVOEQ8</v>
      </c>
      <c r="C19338" s="1" t="str">
        <f>VLOOKUP(A19338,[1]Maestra!A$1:C$746,3,0)</f>
        <v>TC Amex Viajero Oro - Cuotas por Disp Efectivo</v>
      </c>
      <c r="D19338" s="1" t="s">
        <v>20</v>
      </c>
      <c r="E19338" s="1">
        <v>2</v>
      </c>
      <c r="F19338" s="1">
        <v>8</v>
      </c>
      <c r="G19338" s="1" t="s">
        <v>28</v>
      </c>
      <c r="H19338" s="1">
        <v>9999</v>
      </c>
      <c r="I19338" s="1" t="s">
        <v>449</v>
      </c>
      <c r="J19338" s="1" t="s">
        <v>29</v>
      </c>
      <c r="K19338" s="1" t="s">
        <v>325</v>
      </c>
      <c r="Q19338" s="2" t="s">
        <v>37</v>
      </c>
      <c r="R19338" s="1" t="s">
        <v>718</v>
      </c>
      <c r="S19338" s="1" t="str">
        <f t="shared" si="614"/>
        <v>SAT|2|8|CCU|VEN|DIEF|CMED</v>
      </c>
      <c r="T19338" s="2" t="str">
        <f t="shared" si="615"/>
        <v>OK</v>
      </c>
    </row>
    <row r="19339" spans="1:20" x14ac:dyDescent="0.25">
      <c r="A19339" s="1">
        <v>307020106</v>
      </c>
      <c r="B19339" s="1" t="str">
        <f>VLOOKUP(A19339,[1]Maestra!A$1:C$746,2,0)</f>
        <v>ACTAVOEQ8</v>
      </c>
      <c r="C19339" s="1" t="str">
        <f>VLOOKUP(A19339,[1]Maestra!A$1:C$746,3,0)</f>
        <v>TC Amex Viajero Oro - Cuotas por Disp Efectivo</v>
      </c>
      <c r="D19339" s="1" t="s">
        <v>20</v>
      </c>
      <c r="E19339" s="1">
        <v>2</v>
      </c>
      <c r="F19339" s="1">
        <v>8</v>
      </c>
      <c r="G19339" s="1" t="s">
        <v>28</v>
      </c>
      <c r="H19339" s="1">
        <v>9999</v>
      </c>
      <c r="I19339" s="1" t="s">
        <v>449</v>
      </c>
      <c r="J19339" s="1" t="s">
        <v>29</v>
      </c>
      <c r="K19339" s="1" t="s">
        <v>330</v>
      </c>
      <c r="Q19339" s="2" t="s">
        <v>37</v>
      </c>
      <c r="R19339" s="1" t="s">
        <v>718</v>
      </c>
      <c r="S19339" s="1" t="str">
        <f t="shared" si="614"/>
        <v>SAT|2|8|CCU|VEN|DIEF|CMIE</v>
      </c>
      <c r="T19339" s="2" t="str">
        <f t="shared" si="615"/>
        <v>OK</v>
      </c>
    </row>
    <row r="19340" spans="1:20" x14ac:dyDescent="0.25">
      <c r="A19340" s="1">
        <v>307020106</v>
      </c>
      <c r="B19340" s="1" t="str">
        <f>VLOOKUP(A19340,[1]Maestra!A$1:C$746,2,0)</f>
        <v>ACTAVOEQ8</v>
      </c>
      <c r="C19340" s="1" t="str">
        <f>VLOOKUP(A19340,[1]Maestra!A$1:C$746,3,0)</f>
        <v>TC Amex Viajero Oro - Cuotas por Disp Efectivo</v>
      </c>
      <c r="D19340" s="1" t="s">
        <v>20</v>
      </c>
      <c r="E19340" s="1">
        <v>2</v>
      </c>
      <c r="F19340" s="1">
        <v>8</v>
      </c>
      <c r="G19340" s="1" t="s">
        <v>28</v>
      </c>
      <c r="H19340" s="1">
        <v>9999</v>
      </c>
      <c r="I19340" s="1" t="s">
        <v>449</v>
      </c>
      <c r="J19340" s="1" t="s">
        <v>29</v>
      </c>
      <c r="K19340" s="1" t="s">
        <v>331</v>
      </c>
      <c r="Q19340" s="2" t="s">
        <v>37</v>
      </c>
      <c r="R19340" s="1" t="s">
        <v>718</v>
      </c>
      <c r="S19340" s="1" t="str">
        <f t="shared" si="614"/>
        <v>SAT|2|8|CCU|VEN|DIEF|CPEM</v>
      </c>
      <c r="T19340" s="2" t="str">
        <f t="shared" si="615"/>
        <v>OK</v>
      </c>
    </row>
    <row r="19341" spans="1:20" x14ac:dyDescent="0.25">
      <c r="A19341" s="1">
        <v>307020102</v>
      </c>
      <c r="B19341" s="1" t="str">
        <f>VLOOKUP(A19341,[1]Maestra!A$1:C$746,2,0)</f>
        <v>ACTAVOUQ8</v>
      </c>
      <c r="C19341" s="1" t="str">
        <f>VLOOKUP(A19341,[1]Maestra!A$1:C$746,3,0)</f>
        <v>TC Amex Viajero Oro - Cuotas</v>
      </c>
      <c r="D19341" s="1" t="s">
        <v>20</v>
      </c>
      <c r="E19341" s="1">
        <v>2</v>
      </c>
      <c r="F19341" s="1">
        <v>8</v>
      </c>
      <c r="G19341" s="1" t="s">
        <v>28</v>
      </c>
      <c r="H19341" s="1">
        <v>9999</v>
      </c>
      <c r="I19341" s="1" t="s">
        <v>452</v>
      </c>
      <c r="J19341" s="1" t="s">
        <v>33</v>
      </c>
      <c r="K19341" s="1" t="s">
        <v>324</v>
      </c>
      <c r="Q19341" s="2" t="s">
        <v>37</v>
      </c>
      <c r="R19341" s="1" t="s">
        <v>718</v>
      </c>
      <c r="S19341" s="1" t="str">
        <f t="shared" si="614"/>
        <v>SAT|2|8|CCU|VIG|COMP|CCRV</v>
      </c>
      <c r="T19341" s="2" t="str">
        <f t="shared" si="615"/>
        <v>OK</v>
      </c>
    </row>
    <row r="19342" spans="1:20" x14ac:dyDescent="0.25">
      <c r="A19342" s="1">
        <v>307020102</v>
      </c>
      <c r="B19342" s="1" t="str">
        <f>VLOOKUP(A19342,[1]Maestra!A$1:C$746,2,0)</f>
        <v>ACTAVOUQ8</v>
      </c>
      <c r="C19342" s="1" t="str">
        <f>VLOOKUP(A19342,[1]Maestra!A$1:C$746,3,0)</f>
        <v>TC Amex Viajero Oro - Cuotas</v>
      </c>
      <c r="D19342" s="1" t="s">
        <v>20</v>
      </c>
      <c r="E19342" s="1">
        <v>2</v>
      </c>
      <c r="F19342" s="1">
        <v>8</v>
      </c>
      <c r="G19342" s="1" t="s">
        <v>28</v>
      </c>
      <c r="H19342" s="1">
        <v>9999</v>
      </c>
      <c r="I19342" s="1" t="s">
        <v>452</v>
      </c>
      <c r="J19342" s="1" t="s">
        <v>33</v>
      </c>
      <c r="K19342" s="1" t="s">
        <v>325</v>
      </c>
      <c r="Q19342" s="2" t="s">
        <v>37</v>
      </c>
      <c r="R19342" s="1" t="s">
        <v>718</v>
      </c>
      <c r="S19342" s="1" t="str">
        <f t="shared" si="614"/>
        <v>SAT|2|8|CCU|VIG|COMP|CMED</v>
      </c>
      <c r="T19342" s="2" t="str">
        <f t="shared" si="615"/>
        <v>OK</v>
      </c>
    </row>
    <row r="19343" spans="1:20" x14ac:dyDescent="0.25">
      <c r="A19343" s="1">
        <v>307020102</v>
      </c>
      <c r="B19343" s="1" t="str">
        <f>VLOOKUP(A19343,[1]Maestra!A$1:C$746,2,0)</f>
        <v>ACTAVOUQ8</v>
      </c>
      <c r="C19343" s="1" t="str">
        <f>VLOOKUP(A19343,[1]Maestra!A$1:C$746,3,0)</f>
        <v>TC Amex Viajero Oro - Cuotas</v>
      </c>
      <c r="D19343" s="1" t="s">
        <v>20</v>
      </c>
      <c r="E19343" s="1">
        <v>2</v>
      </c>
      <c r="F19343" s="1">
        <v>8</v>
      </c>
      <c r="G19343" s="1" t="s">
        <v>28</v>
      </c>
      <c r="H19343" s="1">
        <v>9999</v>
      </c>
      <c r="I19343" s="1" t="s">
        <v>452</v>
      </c>
      <c r="J19343" s="1" t="s">
        <v>33</v>
      </c>
      <c r="K19343" s="1" t="s">
        <v>330</v>
      </c>
      <c r="Q19343" s="2" t="s">
        <v>37</v>
      </c>
      <c r="R19343" s="1" t="s">
        <v>718</v>
      </c>
      <c r="S19343" s="1" t="str">
        <f t="shared" si="614"/>
        <v>SAT|2|8|CCU|VIG|COMP|CMIE</v>
      </c>
      <c r="T19343" s="2" t="str">
        <f t="shared" si="615"/>
        <v>OK</v>
      </c>
    </row>
    <row r="19344" spans="1:20" x14ac:dyDescent="0.25">
      <c r="A19344" s="1">
        <v>307020102</v>
      </c>
      <c r="B19344" s="1" t="str">
        <f>VLOOKUP(A19344,[1]Maestra!A$1:C$746,2,0)</f>
        <v>ACTAVOUQ8</v>
      </c>
      <c r="C19344" s="1" t="str">
        <f>VLOOKUP(A19344,[1]Maestra!A$1:C$746,3,0)</f>
        <v>TC Amex Viajero Oro - Cuotas</v>
      </c>
      <c r="D19344" s="1" t="s">
        <v>20</v>
      </c>
      <c r="E19344" s="1">
        <v>2</v>
      </c>
      <c r="F19344" s="1">
        <v>8</v>
      </c>
      <c r="G19344" s="1" t="s">
        <v>28</v>
      </c>
      <c r="H19344" s="1">
        <v>9999</v>
      </c>
      <c r="I19344" s="1" t="s">
        <v>452</v>
      </c>
      <c r="J19344" s="1" t="s">
        <v>33</v>
      </c>
      <c r="K19344" s="1" t="s">
        <v>331</v>
      </c>
      <c r="Q19344" s="2" t="s">
        <v>37</v>
      </c>
      <c r="R19344" s="1" t="s">
        <v>718</v>
      </c>
      <c r="S19344" s="1" t="str">
        <f t="shared" si="614"/>
        <v>SAT|2|8|CCU|VIG|COMP|CPEM</v>
      </c>
      <c r="T19344" s="2" t="str">
        <f t="shared" si="615"/>
        <v>OK</v>
      </c>
    </row>
    <row r="19345" spans="1:20" x14ac:dyDescent="0.25">
      <c r="A19345" s="1">
        <v>307020106</v>
      </c>
      <c r="B19345" s="1" t="str">
        <f>VLOOKUP(A19345,[1]Maestra!A$1:C$746,2,0)</f>
        <v>ACTAVOEQ8</v>
      </c>
      <c r="C19345" s="1" t="str">
        <f>VLOOKUP(A19345,[1]Maestra!A$1:C$746,3,0)</f>
        <v>TC Amex Viajero Oro - Cuotas por Disp Efectivo</v>
      </c>
      <c r="D19345" s="1" t="s">
        <v>20</v>
      </c>
      <c r="E19345" s="1">
        <v>2</v>
      </c>
      <c r="F19345" s="1">
        <v>8</v>
      </c>
      <c r="G19345" s="1" t="s">
        <v>28</v>
      </c>
      <c r="H19345" s="1">
        <v>9999</v>
      </c>
      <c r="I19345" s="1" t="s">
        <v>452</v>
      </c>
      <c r="J19345" s="1" t="s">
        <v>29</v>
      </c>
      <c r="K19345" s="1" t="s">
        <v>324</v>
      </c>
      <c r="Q19345" s="2" t="s">
        <v>37</v>
      </c>
      <c r="R19345" s="1" t="s">
        <v>718</v>
      </c>
      <c r="S19345" s="1" t="str">
        <f t="shared" si="614"/>
        <v>SAT|2|8|CCU|VIG|DIEF|CCRV</v>
      </c>
      <c r="T19345" s="2" t="str">
        <f t="shared" si="615"/>
        <v>OK</v>
      </c>
    </row>
    <row r="19346" spans="1:20" x14ac:dyDescent="0.25">
      <c r="A19346" s="1">
        <v>307020106</v>
      </c>
      <c r="B19346" s="1" t="str">
        <f>VLOOKUP(A19346,[1]Maestra!A$1:C$746,2,0)</f>
        <v>ACTAVOEQ8</v>
      </c>
      <c r="C19346" s="1" t="str">
        <f>VLOOKUP(A19346,[1]Maestra!A$1:C$746,3,0)</f>
        <v>TC Amex Viajero Oro - Cuotas por Disp Efectivo</v>
      </c>
      <c r="D19346" s="1" t="s">
        <v>20</v>
      </c>
      <c r="E19346" s="1">
        <v>2</v>
      </c>
      <c r="F19346" s="1">
        <v>8</v>
      </c>
      <c r="G19346" s="1" t="s">
        <v>28</v>
      </c>
      <c r="H19346" s="1">
        <v>9999</v>
      </c>
      <c r="I19346" s="1" t="s">
        <v>452</v>
      </c>
      <c r="J19346" s="1" t="s">
        <v>29</v>
      </c>
      <c r="K19346" s="1" t="s">
        <v>325</v>
      </c>
      <c r="Q19346" s="2" t="s">
        <v>37</v>
      </c>
      <c r="R19346" s="1" t="s">
        <v>718</v>
      </c>
      <c r="S19346" s="1" t="str">
        <f t="shared" si="614"/>
        <v>SAT|2|8|CCU|VIG|DIEF|CMED</v>
      </c>
      <c r="T19346" s="2" t="str">
        <f t="shared" si="615"/>
        <v>OK</v>
      </c>
    </row>
    <row r="19347" spans="1:20" x14ac:dyDescent="0.25">
      <c r="A19347" s="1">
        <v>307020106</v>
      </c>
      <c r="B19347" s="1" t="str">
        <f>VLOOKUP(A19347,[1]Maestra!A$1:C$746,2,0)</f>
        <v>ACTAVOEQ8</v>
      </c>
      <c r="C19347" s="1" t="str">
        <f>VLOOKUP(A19347,[1]Maestra!A$1:C$746,3,0)</f>
        <v>TC Amex Viajero Oro - Cuotas por Disp Efectivo</v>
      </c>
      <c r="D19347" s="1" t="s">
        <v>20</v>
      </c>
      <c r="E19347" s="1">
        <v>2</v>
      </c>
      <c r="F19347" s="1">
        <v>8</v>
      </c>
      <c r="G19347" s="1" t="s">
        <v>28</v>
      </c>
      <c r="H19347" s="1">
        <v>9999</v>
      </c>
      <c r="I19347" s="1" t="s">
        <v>452</v>
      </c>
      <c r="J19347" s="1" t="s">
        <v>29</v>
      </c>
      <c r="K19347" s="1" t="s">
        <v>330</v>
      </c>
      <c r="Q19347" s="2" t="s">
        <v>37</v>
      </c>
      <c r="R19347" s="1" t="s">
        <v>718</v>
      </c>
      <c r="S19347" s="1" t="str">
        <f t="shared" si="614"/>
        <v>SAT|2|8|CCU|VIG|DIEF|CMIE</v>
      </c>
      <c r="T19347" s="2" t="str">
        <f t="shared" si="615"/>
        <v>OK</v>
      </c>
    </row>
    <row r="19348" spans="1:20" x14ac:dyDescent="0.25">
      <c r="A19348" s="1">
        <v>307020106</v>
      </c>
      <c r="B19348" s="1" t="str">
        <f>VLOOKUP(A19348,[1]Maestra!A$1:C$746,2,0)</f>
        <v>ACTAVOEQ8</v>
      </c>
      <c r="C19348" s="1" t="str">
        <f>VLOOKUP(A19348,[1]Maestra!A$1:C$746,3,0)</f>
        <v>TC Amex Viajero Oro - Cuotas por Disp Efectivo</v>
      </c>
      <c r="D19348" s="1" t="s">
        <v>20</v>
      </c>
      <c r="E19348" s="1">
        <v>2</v>
      </c>
      <c r="F19348" s="1">
        <v>8</v>
      </c>
      <c r="G19348" s="1" t="s">
        <v>28</v>
      </c>
      <c r="H19348" s="1">
        <v>9999</v>
      </c>
      <c r="I19348" s="1" t="s">
        <v>452</v>
      </c>
      <c r="J19348" s="1" t="s">
        <v>29</v>
      </c>
      <c r="K19348" s="1" t="s">
        <v>331</v>
      </c>
      <c r="Q19348" s="2" t="s">
        <v>37</v>
      </c>
      <c r="R19348" s="1" t="s">
        <v>718</v>
      </c>
      <c r="S19348" s="1" t="str">
        <f t="shared" si="614"/>
        <v>SAT|2|8|CCU|VIG|DIEF|CPEM</v>
      </c>
      <c r="T19348" s="2" t="str">
        <f t="shared" si="615"/>
        <v>OK</v>
      </c>
    </row>
    <row r="19349" spans="1:20" x14ac:dyDescent="0.25">
      <c r="A19349" s="1">
        <v>307020104</v>
      </c>
      <c r="B19349" s="1" t="str">
        <f>VLOOKUP(A19349,[1]Maestra!A$1:C$746,2,0)</f>
        <v>ACTAVOE68</v>
      </c>
      <c r="C19349" s="1" t="str">
        <f>VLOOKUP(A19349,[1]Maestra!A$1:C$746,3,0)</f>
        <v>TC Amex Viajero Oro - Compra Deuda</v>
      </c>
      <c r="D19349" s="1" t="s">
        <v>20</v>
      </c>
      <c r="E19349" s="1">
        <v>2</v>
      </c>
      <c r="F19349" s="1">
        <v>8</v>
      </c>
      <c r="G19349" s="1" t="s">
        <v>34</v>
      </c>
      <c r="H19349" s="1">
        <v>9999</v>
      </c>
      <c r="I19349" s="1" t="s">
        <v>449</v>
      </c>
      <c r="J19349" s="1" t="s">
        <v>29</v>
      </c>
      <c r="K19349" s="1" t="s">
        <v>324</v>
      </c>
      <c r="Q19349" s="2" t="s">
        <v>37</v>
      </c>
      <c r="R19349" s="1" t="s">
        <v>718</v>
      </c>
      <c r="S19349" s="1" t="str">
        <f t="shared" si="614"/>
        <v>SAT|2|8|CDI|VEN|DIEF|CCRV</v>
      </c>
      <c r="T19349" s="2" t="str">
        <f t="shared" si="615"/>
        <v>OK</v>
      </c>
    </row>
    <row r="19350" spans="1:20" x14ac:dyDescent="0.25">
      <c r="A19350" s="1">
        <v>307020104</v>
      </c>
      <c r="B19350" s="1" t="str">
        <f>VLOOKUP(A19350,[1]Maestra!A$1:C$746,2,0)</f>
        <v>ACTAVOE68</v>
      </c>
      <c r="C19350" s="1" t="str">
        <f>VLOOKUP(A19350,[1]Maestra!A$1:C$746,3,0)</f>
        <v>TC Amex Viajero Oro - Compra Deuda</v>
      </c>
      <c r="D19350" s="1" t="s">
        <v>20</v>
      </c>
      <c r="E19350" s="1">
        <v>2</v>
      </c>
      <c r="F19350" s="1">
        <v>8</v>
      </c>
      <c r="G19350" s="1" t="s">
        <v>34</v>
      </c>
      <c r="H19350" s="1">
        <v>9999</v>
      </c>
      <c r="I19350" s="1" t="s">
        <v>449</v>
      </c>
      <c r="J19350" s="1" t="s">
        <v>29</v>
      </c>
      <c r="K19350" s="1" t="s">
        <v>325</v>
      </c>
      <c r="Q19350" s="2" t="s">
        <v>37</v>
      </c>
      <c r="R19350" s="1" t="s">
        <v>718</v>
      </c>
      <c r="S19350" s="1" t="str">
        <f t="shared" si="614"/>
        <v>SAT|2|8|CDI|VEN|DIEF|CMED</v>
      </c>
      <c r="T19350" s="2" t="str">
        <f t="shared" si="615"/>
        <v>OK</v>
      </c>
    </row>
    <row r="19351" spans="1:20" x14ac:dyDescent="0.25">
      <c r="A19351" s="1">
        <v>307020104</v>
      </c>
      <c r="B19351" s="1" t="str">
        <f>VLOOKUP(A19351,[1]Maestra!A$1:C$746,2,0)</f>
        <v>ACTAVOE68</v>
      </c>
      <c r="C19351" s="1" t="str">
        <f>VLOOKUP(A19351,[1]Maestra!A$1:C$746,3,0)</f>
        <v>TC Amex Viajero Oro - Compra Deuda</v>
      </c>
      <c r="D19351" s="1" t="s">
        <v>20</v>
      </c>
      <c r="E19351" s="1">
        <v>2</v>
      </c>
      <c r="F19351" s="1">
        <v>8</v>
      </c>
      <c r="G19351" s="1" t="s">
        <v>34</v>
      </c>
      <c r="H19351" s="1">
        <v>9999</v>
      </c>
      <c r="I19351" s="1" t="s">
        <v>449</v>
      </c>
      <c r="J19351" s="1" t="s">
        <v>29</v>
      </c>
      <c r="K19351" s="1" t="s">
        <v>330</v>
      </c>
      <c r="Q19351" s="2" t="s">
        <v>37</v>
      </c>
      <c r="R19351" s="1" t="s">
        <v>718</v>
      </c>
      <c r="S19351" s="1" t="str">
        <f t="shared" si="614"/>
        <v>SAT|2|8|CDI|VEN|DIEF|CMIE</v>
      </c>
      <c r="T19351" s="2" t="str">
        <f t="shared" si="615"/>
        <v>OK</v>
      </c>
    </row>
    <row r="19352" spans="1:20" x14ac:dyDescent="0.25">
      <c r="A19352" s="1">
        <v>307020104</v>
      </c>
      <c r="B19352" s="1" t="str">
        <f>VLOOKUP(A19352,[1]Maestra!A$1:C$746,2,0)</f>
        <v>ACTAVOE68</v>
      </c>
      <c r="C19352" s="1" t="str">
        <f>VLOOKUP(A19352,[1]Maestra!A$1:C$746,3,0)</f>
        <v>TC Amex Viajero Oro - Compra Deuda</v>
      </c>
      <c r="D19352" s="1" t="s">
        <v>20</v>
      </c>
      <c r="E19352" s="1">
        <v>2</v>
      </c>
      <c r="F19352" s="1">
        <v>8</v>
      </c>
      <c r="G19352" s="1" t="s">
        <v>34</v>
      </c>
      <c r="H19352" s="1">
        <v>9999</v>
      </c>
      <c r="I19352" s="1" t="s">
        <v>449</v>
      </c>
      <c r="J19352" s="1" t="s">
        <v>29</v>
      </c>
      <c r="K19352" s="1" t="s">
        <v>331</v>
      </c>
      <c r="Q19352" s="2" t="s">
        <v>37</v>
      </c>
      <c r="R19352" s="1" t="s">
        <v>718</v>
      </c>
      <c r="S19352" s="1" t="str">
        <f t="shared" si="614"/>
        <v>SAT|2|8|CDI|VEN|DIEF|CPEM</v>
      </c>
      <c r="T19352" s="2" t="str">
        <f t="shared" si="615"/>
        <v>OK</v>
      </c>
    </row>
    <row r="19353" spans="1:20" x14ac:dyDescent="0.25">
      <c r="A19353" s="1">
        <v>307020104</v>
      </c>
      <c r="B19353" s="1" t="str">
        <f>VLOOKUP(A19353,[1]Maestra!A$1:C$746,2,0)</f>
        <v>ACTAVOE68</v>
      </c>
      <c r="C19353" s="1" t="str">
        <f>VLOOKUP(A19353,[1]Maestra!A$1:C$746,3,0)</f>
        <v>TC Amex Viajero Oro - Compra Deuda</v>
      </c>
      <c r="D19353" s="1" t="s">
        <v>20</v>
      </c>
      <c r="E19353" s="1">
        <v>2</v>
      </c>
      <c r="F19353" s="1">
        <v>8</v>
      </c>
      <c r="G19353" s="1" t="s">
        <v>34</v>
      </c>
      <c r="H19353" s="1">
        <v>9999</v>
      </c>
      <c r="I19353" s="1" t="s">
        <v>452</v>
      </c>
      <c r="J19353" s="1" t="s">
        <v>29</v>
      </c>
      <c r="K19353" s="1" t="s">
        <v>324</v>
      </c>
      <c r="Q19353" s="2" t="s">
        <v>37</v>
      </c>
      <c r="R19353" s="1" t="s">
        <v>718</v>
      </c>
      <c r="S19353" s="1" t="str">
        <f t="shared" si="614"/>
        <v>SAT|2|8|CDI|VIG|DIEF|CCRV</v>
      </c>
      <c r="T19353" s="2" t="str">
        <f t="shared" si="615"/>
        <v>OK</v>
      </c>
    </row>
    <row r="19354" spans="1:20" x14ac:dyDescent="0.25">
      <c r="A19354" s="1">
        <v>307020104</v>
      </c>
      <c r="B19354" s="1" t="str">
        <f>VLOOKUP(A19354,[1]Maestra!A$1:C$746,2,0)</f>
        <v>ACTAVOE68</v>
      </c>
      <c r="C19354" s="1" t="str">
        <f>VLOOKUP(A19354,[1]Maestra!A$1:C$746,3,0)</f>
        <v>TC Amex Viajero Oro - Compra Deuda</v>
      </c>
      <c r="D19354" s="1" t="s">
        <v>20</v>
      </c>
      <c r="E19354" s="1">
        <v>2</v>
      </c>
      <c r="F19354" s="1">
        <v>8</v>
      </c>
      <c r="G19354" s="1" t="s">
        <v>34</v>
      </c>
      <c r="H19354" s="1">
        <v>9999</v>
      </c>
      <c r="I19354" s="1" t="s">
        <v>452</v>
      </c>
      <c r="J19354" s="1" t="s">
        <v>29</v>
      </c>
      <c r="K19354" s="1" t="s">
        <v>325</v>
      </c>
      <c r="Q19354" s="2" t="s">
        <v>37</v>
      </c>
      <c r="R19354" s="1" t="s">
        <v>718</v>
      </c>
      <c r="S19354" s="1" t="str">
        <f t="shared" si="614"/>
        <v>SAT|2|8|CDI|VIG|DIEF|CMED</v>
      </c>
      <c r="T19354" s="2" t="str">
        <f t="shared" si="615"/>
        <v>OK</v>
      </c>
    </row>
    <row r="19355" spans="1:20" x14ac:dyDescent="0.25">
      <c r="A19355" s="1">
        <v>307020104</v>
      </c>
      <c r="B19355" s="1" t="str">
        <f>VLOOKUP(A19355,[1]Maestra!A$1:C$746,2,0)</f>
        <v>ACTAVOE68</v>
      </c>
      <c r="C19355" s="1" t="str">
        <f>VLOOKUP(A19355,[1]Maestra!A$1:C$746,3,0)</f>
        <v>TC Amex Viajero Oro - Compra Deuda</v>
      </c>
      <c r="D19355" s="1" t="s">
        <v>20</v>
      </c>
      <c r="E19355" s="1">
        <v>2</v>
      </c>
      <c r="F19355" s="1">
        <v>8</v>
      </c>
      <c r="G19355" s="1" t="s">
        <v>34</v>
      </c>
      <c r="H19355" s="1">
        <v>9999</v>
      </c>
      <c r="I19355" s="1" t="s">
        <v>452</v>
      </c>
      <c r="J19355" s="1" t="s">
        <v>29</v>
      </c>
      <c r="K19355" s="1" t="s">
        <v>330</v>
      </c>
      <c r="Q19355" s="2" t="s">
        <v>37</v>
      </c>
      <c r="R19355" s="1" t="s">
        <v>718</v>
      </c>
      <c r="S19355" s="1" t="str">
        <f t="shared" si="614"/>
        <v>SAT|2|8|CDI|VIG|DIEF|CMIE</v>
      </c>
      <c r="T19355" s="2" t="str">
        <f t="shared" si="615"/>
        <v>OK</v>
      </c>
    </row>
    <row r="19356" spans="1:20" x14ac:dyDescent="0.25">
      <c r="A19356" s="1">
        <v>307020104</v>
      </c>
      <c r="B19356" s="1" t="str">
        <f>VLOOKUP(A19356,[1]Maestra!A$1:C$746,2,0)</f>
        <v>ACTAVOE68</v>
      </c>
      <c r="C19356" s="1" t="str">
        <f>VLOOKUP(A19356,[1]Maestra!A$1:C$746,3,0)</f>
        <v>TC Amex Viajero Oro - Compra Deuda</v>
      </c>
      <c r="D19356" s="1" t="s">
        <v>20</v>
      </c>
      <c r="E19356" s="1">
        <v>2</v>
      </c>
      <c r="F19356" s="1">
        <v>8</v>
      </c>
      <c r="G19356" s="1" t="s">
        <v>34</v>
      </c>
      <c r="H19356" s="1">
        <v>9999</v>
      </c>
      <c r="I19356" s="1" t="s">
        <v>452</v>
      </c>
      <c r="J19356" s="1" t="s">
        <v>29</v>
      </c>
      <c r="K19356" s="1" t="s">
        <v>331</v>
      </c>
      <c r="Q19356" s="2" t="s">
        <v>37</v>
      </c>
      <c r="R19356" s="1" t="s">
        <v>718</v>
      </c>
      <c r="S19356" s="1" t="str">
        <f t="shared" si="614"/>
        <v>SAT|2|8|CDI|VIG|DIEF|CPEM</v>
      </c>
      <c r="T19356" s="2" t="str">
        <f t="shared" si="615"/>
        <v>OK</v>
      </c>
    </row>
    <row r="19357" spans="1:20" x14ac:dyDescent="0.25">
      <c r="A19357" s="1">
        <v>307020104</v>
      </c>
      <c r="B19357" s="1" t="str">
        <f>VLOOKUP(A19357,[1]Maestra!A$1:C$746,2,0)</f>
        <v>ACTAVOE68</v>
      </c>
      <c r="C19357" s="1" t="str">
        <f>VLOOKUP(A19357,[1]Maestra!A$1:C$746,3,0)</f>
        <v>TC Amex Viajero Oro - Compra Deuda</v>
      </c>
      <c r="D19357" s="1" t="s">
        <v>20</v>
      </c>
      <c r="E19357" s="1">
        <v>2</v>
      </c>
      <c r="F19357" s="1">
        <v>8</v>
      </c>
      <c r="G19357" s="1" t="s">
        <v>22</v>
      </c>
      <c r="H19357" s="1">
        <v>9999</v>
      </c>
      <c r="I19357" s="1" t="s">
        <v>449</v>
      </c>
      <c r="J19357" s="1" t="s">
        <v>29</v>
      </c>
      <c r="K19357" s="1" t="s">
        <v>454</v>
      </c>
      <c r="Q19357" s="2" t="s">
        <v>37</v>
      </c>
      <c r="R19357" s="1" t="s">
        <v>718</v>
      </c>
      <c r="S19357" s="1" t="str">
        <f t="shared" si="614"/>
        <v>SAT|2|8|CDP|VEN|DIEF|CCNR</v>
      </c>
      <c r="T19357" s="2" t="str">
        <f t="shared" si="615"/>
        <v>OK</v>
      </c>
    </row>
    <row r="19358" spans="1:20" x14ac:dyDescent="0.25">
      <c r="A19358" s="1">
        <v>307020104</v>
      </c>
      <c r="B19358" s="1" t="str">
        <f>VLOOKUP(A19358,[1]Maestra!A$1:C$746,2,0)</f>
        <v>ACTAVOE68</v>
      </c>
      <c r="C19358" s="1" t="str">
        <f>VLOOKUP(A19358,[1]Maestra!A$1:C$746,3,0)</f>
        <v>TC Amex Viajero Oro - Compra Deuda</v>
      </c>
      <c r="D19358" s="1" t="s">
        <v>20</v>
      </c>
      <c r="E19358" s="1">
        <v>2</v>
      </c>
      <c r="F19358" s="1">
        <v>8</v>
      </c>
      <c r="G19358" s="1" t="s">
        <v>22</v>
      </c>
      <c r="H19358" s="1">
        <v>9999</v>
      </c>
      <c r="I19358" s="1" t="s">
        <v>449</v>
      </c>
      <c r="J19358" s="1" t="s">
        <v>29</v>
      </c>
      <c r="K19358" s="1" t="s">
        <v>325</v>
      </c>
      <c r="Q19358" s="2" t="s">
        <v>37</v>
      </c>
      <c r="R19358" s="1" t="s">
        <v>718</v>
      </c>
      <c r="S19358" s="1" t="str">
        <f t="shared" si="614"/>
        <v>SAT|2|8|CDP|VEN|DIEF|CMED</v>
      </c>
      <c r="T19358" s="2" t="str">
        <f t="shared" si="615"/>
        <v>OK</v>
      </c>
    </row>
    <row r="19359" spans="1:20" x14ac:dyDescent="0.25">
      <c r="A19359" s="1">
        <v>307020104</v>
      </c>
      <c r="B19359" s="1" t="str">
        <f>VLOOKUP(A19359,[1]Maestra!A$1:C$746,2,0)</f>
        <v>ACTAVOE68</v>
      </c>
      <c r="C19359" s="1" t="str">
        <f>VLOOKUP(A19359,[1]Maestra!A$1:C$746,3,0)</f>
        <v>TC Amex Viajero Oro - Compra Deuda</v>
      </c>
      <c r="D19359" s="1" t="s">
        <v>20</v>
      </c>
      <c r="E19359" s="1">
        <v>2</v>
      </c>
      <c r="F19359" s="1">
        <v>8</v>
      </c>
      <c r="G19359" s="1" t="s">
        <v>22</v>
      </c>
      <c r="H19359" s="1">
        <v>9999</v>
      </c>
      <c r="I19359" s="1" t="s">
        <v>449</v>
      </c>
      <c r="J19359" s="1" t="s">
        <v>29</v>
      </c>
      <c r="K19359" s="1" t="s">
        <v>330</v>
      </c>
      <c r="Q19359" s="2" t="s">
        <v>37</v>
      </c>
      <c r="R19359" s="1" t="s">
        <v>718</v>
      </c>
      <c r="S19359" s="1" t="str">
        <f t="shared" si="614"/>
        <v>SAT|2|8|CDP|VEN|DIEF|CMIE</v>
      </c>
      <c r="T19359" s="2" t="str">
        <f t="shared" si="615"/>
        <v>OK</v>
      </c>
    </row>
    <row r="19360" spans="1:20" x14ac:dyDescent="0.25">
      <c r="A19360" s="1">
        <v>307020104</v>
      </c>
      <c r="B19360" s="1" t="str">
        <f>VLOOKUP(A19360,[1]Maestra!A$1:C$746,2,0)</f>
        <v>ACTAVOE68</v>
      </c>
      <c r="C19360" s="1" t="str">
        <f>VLOOKUP(A19360,[1]Maestra!A$1:C$746,3,0)</f>
        <v>TC Amex Viajero Oro - Compra Deuda</v>
      </c>
      <c r="D19360" s="1" t="s">
        <v>20</v>
      </c>
      <c r="E19360" s="1">
        <v>2</v>
      </c>
      <c r="F19360" s="1">
        <v>8</v>
      </c>
      <c r="G19360" s="1" t="s">
        <v>22</v>
      </c>
      <c r="H19360" s="1">
        <v>9999</v>
      </c>
      <c r="I19360" s="1" t="s">
        <v>449</v>
      </c>
      <c r="J19360" s="1" t="s">
        <v>29</v>
      </c>
      <c r="K19360" s="1" t="s">
        <v>331</v>
      </c>
      <c r="Q19360" s="2" t="s">
        <v>37</v>
      </c>
      <c r="R19360" s="1" t="s">
        <v>718</v>
      </c>
      <c r="S19360" s="1" t="str">
        <f t="shared" si="614"/>
        <v>SAT|2|8|CDP|VEN|DIEF|CPEM</v>
      </c>
      <c r="T19360" s="2" t="str">
        <f t="shared" si="615"/>
        <v>OK</v>
      </c>
    </row>
    <row r="19361" spans="1:20" x14ac:dyDescent="0.25">
      <c r="A19361" s="1">
        <v>307020104</v>
      </c>
      <c r="B19361" s="1" t="str">
        <f>VLOOKUP(A19361,[1]Maestra!A$1:C$746,2,0)</f>
        <v>ACTAVOE68</v>
      </c>
      <c r="C19361" s="1" t="str">
        <f>VLOOKUP(A19361,[1]Maestra!A$1:C$746,3,0)</f>
        <v>TC Amex Viajero Oro - Compra Deuda</v>
      </c>
      <c r="D19361" s="1" t="s">
        <v>20</v>
      </c>
      <c r="E19361" s="1">
        <v>2</v>
      </c>
      <c r="F19361" s="1">
        <v>8</v>
      </c>
      <c r="G19361" s="1" t="s">
        <v>22</v>
      </c>
      <c r="H19361" s="1">
        <v>9999</v>
      </c>
      <c r="I19361" s="1" t="s">
        <v>452</v>
      </c>
      <c r="J19361" s="1" t="s">
        <v>29</v>
      </c>
      <c r="K19361" s="1" t="s">
        <v>454</v>
      </c>
      <c r="Q19361" s="2" t="s">
        <v>37</v>
      </c>
      <c r="R19361" s="1" t="s">
        <v>718</v>
      </c>
      <c r="S19361" s="1" t="str">
        <f t="shared" si="614"/>
        <v>SAT|2|8|CDP|VIG|DIEF|CCNR</v>
      </c>
      <c r="T19361" s="2" t="str">
        <f t="shared" si="615"/>
        <v>OK</v>
      </c>
    </row>
    <row r="19362" spans="1:20" x14ac:dyDescent="0.25">
      <c r="A19362" s="1">
        <v>307020104</v>
      </c>
      <c r="B19362" s="1" t="str">
        <f>VLOOKUP(A19362,[1]Maestra!A$1:C$746,2,0)</f>
        <v>ACTAVOE68</v>
      </c>
      <c r="C19362" s="1" t="str">
        <f>VLOOKUP(A19362,[1]Maestra!A$1:C$746,3,0)</f>
        <v>TC Amex Viajero Oro - Compra Deuda</v>
      </c>
      <c r="D19362" s="1" t="s">
        <v>20</v>
      </c>
      <c r="E19362" s="1">
        <v>2</v>
      </c>
      <c r="F19362" s="1">
        <v>8</v>
      </c>
      <c r="G19362" s="1" t="s">
        <v>22</v>
      </c>
      <c r="H19362" s="1">
        <v>9999</v>
      </c>
      <c r="I19362" s="1" t="s">
        <v>452</v>
      </c>
      <c r="J19362" s="1" t="s">
        <v>29</v>
      </c>
      <c r="K19362" s="1" t="s">
        <v>325</v>
      </c>
      <c r="Q19362" s="2" t="s">
        <v>37</v>
      </c>
      <c r="R19362" s="1" t="s">
        <v>718</v>
      </c>
      <c r="S19362" s="1" t="str">
        <f t="shared" ref="S19362:S19425" si="616">_xlfn.CONCAT(D19362,"|",E19362,"|",F19362,"|",G19362,"|",I19362,"|",J19362,"|",K19362)</f>
        <v>SAT|2|8|CDP|VIG|DIEF|CMED</v>
      </c>
      <c r="T19362" s="2" t="str">
        <f t="shared" si="615"/>
        <v>OK</v>
      </c>
    </row>
    <row r="19363" spans="1:20" x14ac:dyDescent="0.25">
      <c r="A19363" s="1">
        <v>307020104</v>
      </c>
      <c r="B19363" s="1" t="str">
        <f>VLOOKUP(A19363,[1]Maestra!A$1:C$746,2,0)</f>
        <v>ACTAVOE68</v>
      </c>
      <c r="C19363" s="1" t="str">
        <f>VLOOKUP(A19363,[1]Maestra!A$1:C$746,3,0)</f>
        <v>TC Amex Viajero Oro - Compra Deuda</v>
      </c>
      <c r="D19363" s="1" t="s">
        <v>20</v>
      </c>
      <c r="E19363" s="1">
        <v>2</v>
      </c>
      <c r="F19363" s="1">
        <v>8</v>
      </c>
      <c r="G19363" s="1" t="s">
        <v>22</v>
      </c>
      <c r="H19363" s="1">
        <v>9999</v>
      </c>
      <c r="I19363" s="1" t="s">
        <v>452</v>
      </c>
      <c r="J19363" s="1" t="s">
        <v>29</v>
      </c>
      <c r="K19363" s="1" t="s">
        <v>330</v>
      </c>
      <c r="Q19363" s="2" t="s">
        <v>37</v>
      </c>
      <c r="R19363" s="1" t="s">
        <v>718</v>
      </c>
      <c r="S19363" s="1" t="str">
        <f t="shared" si="616"/>
        <v>SAT|2|8|CDP|VIG|DIEF|CMIE</v>
      </c>
      <c r="T19363" s="2" t="str">
        <f t="shared" si="615"/>
        <v>OK</v>
      </c>
    </row>
    <row r="19364" spans="1:20" x14ac:dyDescent="0.25">
      <c r="A19364" s="1">
        <v>307020104</v>
      </c>
      <c r="B19364" s="1" t="str">
        <f>VLOOKUP(A19364,[1]Maestra!A$1:C$746,2,0)</f>
        <v>ACTAVOE68</v>
      </c>
      <c r="C19364" s="1" t="str">
        <f>VLOOKUP(A19364,[1]Maestra!A$1:C$746,3,0)</f>
        <v>TC Amex Viajero Oro - Compra Deuda</v>
      </c>
      <c r="D19364" s="1" t="s">
        <v>20</v>
      </c>
      <c r="E19364" s="1">
        <v>2</v>
      </c>
      <c r="F19364" s="1">
        <v>8</v>
      </c>
      <c r="G19364" s="1" t="s">
        <v>22</v>
      </c>
      <c r="H19364" s="1">
        <v>9999</v>
      </c>
      <c r="I19364" s="1" t="s">
        <v>452</v>
      </c>
      <c r="J19364" s="1" t="s">
        <v>29</v>
      </c>
      <c r="K19364" s="1" t="s">
        <v>331</v>
      </c>
      <c r="Q19364" s="2" t="s">
        <v>37</v>
      </c>
      <c r="R19364" s="1" t="s">
        <v>718</v>
      </c>
      <c r="S19364" s="1" t="str">
        <f t="shared" si="616"/>
        <v>SAT|2|8|CDP|VIG|DIEF|CPEM</v>
      </c>
      <c r="T19364" s="2" t="str">
        <f t="shared" si="615"/>
        <v>OK</v>
      </c>
    </row>
    <row r="19365" spans="1:20" x14ac:dyDescent="0.25">
      <c r="A19365" s="1">
        <v>307020104</v>
      </c>
      <c r="B19365" s="1" t="str">
        <f>VLOOKUP(A19365,[1]Maestra!A$1:C$746,2,0)</f>
        <v>ACTAVOE68</v>
      </c>
      <c r="C19365" s="1" t="str">
        <f>VLOOKUP(A19365,[1]Maestra!A$1:C$746,3,0)</f>
        <v>TC Amex Viajero Oro - Compra Deuda</v>
      </c>
      <c r="D19365" s="1" t="s">
        <v>20</v>
      </c>
      <c r="E19365" s="1">
        <v>2</v>
      </c>
      <c r="F19365" s="1">
        <v>8</v>
      </c>
      <c r="G19365" s="1" t="s">
        <v>23</v>
      </c>
      <c r="H19365" s="1">
        <v>9999</v>
      </c>
      <c r="I19365" s="1" t="s">
        <v>449</v>
      </c>
      <c r="J19365" s="1" t="s">
        <v>29</v>
      </c>
      <c r="K19365" s="1" t="s">
        <v>324</v>
      </c>
      <c r="Q19365" s="2" t="s">
        <v>37</v>
      </c>
      <c r="R19365" s="1" t="s">
        <v>718</v>
      </c>
      <c r="S19365" s="1" t="str">
        <f t="shared" si="616"/>
        <v>SAT|2|8|CDR|VEN|DIEF|CCRV</v>
      </c>
      <c r="T19365" s="2" t="str">
        <f t="shared" si="615"/>
        <v>OK</v>
      </c>
    </row>
    <row r="19366" spans="1:20" x14ac:dyDescent="0.25">
      <c r="A19366" s="1">
        <v>307020104</v>
      </c>
      <c r="B19366" s="1" t="str">
        <f>VLOOKUP(A19366,[1]Maestra!A$1:C$746,2,0)</f>
        <v>ACTAVOE68</v>
      </c>
      <c r="C19366" s="1" t="str">
        <f>VLOOKUP(A19366,[1]Maestra!A$1:C$746,3,0)</f>
        <v>TC Amex Viajero Oro - Compra Deuda</v>
      </c>
      <c r="D19366" s="1" t="s">
        <v>20</v>
      </c>
      <c r="E19366" s="1">
        <v>2</v>
      </c>
      <c r="F19366" s="1">
        <v>8</v>
      </c>
      <c r="G19366" s="1" t="s">
        <v>23</v>
      </c>
      <c r="H19366" s="1">
        <v>9999</v>
      </c>
      <c r="I19366" s="1" t="s">
        <v>449</v>
      </c>
      <c r="J19366" s="1" t="s">
        <v>29</v>
      </c>
      <c r="K19366" s="1" t="s">
        <v>325</v>
      </c>
      <c r="Q19366" s="2" t="s">
        <v>37</v>
      </c>
      <c r="R19366" s="1" t="s">
        <v>718</v>
      </c>
      <c r="S19366" s="1" t="str">
        <f t="shared" si="616"/>
        <v>SAT|2|8|CDR|VEN|DIEF|CMED</v>
      </c>
      <c r="T19366" s="2" t="str">
        <f t="shared" si="615"/>
        <v>OK</v>
      </c>
    </row>
    <row r="19367" spans="1:20" x14ac:dyDescent="0.25">
      <c r="A19367" s="1">
        <v>307020104</v>
      </c>
      <c r="B19367" s="1" t="str">
        <f>VLOOKUP(A19367,[1]Maestra!A$1:C$746,2,0)</f>
        <v>ACTAVOE68</v>
      </c>
      <c r="C19367" s="1" t="str">
        <f>VLOOKUP(A19367,[1]Maestra!A$1:C$746,3,0)</f>
        <v>TC Amex Viajero Oro - Compra Deuda</v>
      </c>
      <c r="D19367" s="1" t="s">
        <v>20</v>
      </c>
      <c r="E19367" s="1">
        <v>2</v>
      </c>
      <c r="F19367" s="1">
        <v>8</v>
      </c>
      <c r="G19367" s="1" t="s">
        <v>23</v>
      </c>
      <c r="H19367" s="1">
        <v>9999</v>
      </c>
      <c r="I19367" s="1" t="s">
        <v>449</v>
      </c>
      <c r="J19367" s="1" t="s">
        <v>29</v>
      </c>
      <c r="K19367" s="1" t="s">
        <v>330</v>
      </c>
      <c r="Q19367" s="2" t="s">
        <v>37</v>
      </c>
      <c r="R19367" s="1" t="s">
        <v>718</v>
      </c>
      <c r="S19367" s="1" t="str">
        <f t="shared" si="616"/>
        <v>SAT|2|8|CDR|VEN|DIEF|CMIE</v>
      </c>
      <c r="T19367" s="2" t="str">
        <f t="shared" si="615"/>
        <v>OK</v>
      </c>
    </row>
    <row r="19368" spans="1:20" x14ac:dyDescent="0.25">
      <c r="A19368" s="1">
        <v>307020104</v>
      </c>
      <c r="B19368" s="1" t="str">
        <f>VLOOKUP(A19368,[1]Maestra!A$1:C$746,2,0)</f>
        <v>ACTAVOE68</v>
      </c>
      <c r="C19368" s="1" t="str">
        <f>VLOOKUP(A19368,[1]Maestra!A$1:C$746,3,0)</f>
        <v>TC Amex Viajero Oro - Compra Deuda</v>
      </c>
      <c r="D19368" s="1" t="s">
        <v>20</v>
      </c>
      <c r="E19368" s="1">
        <v>2</v>
      </c>
      <c r="F19368" s="1">
        <v>8</v>
      </c>
      <c r="G19368" s="1" t="s">
        <v>23</v>
      </c>
      <c r="H19368" s="1">
        <v>9999</v>
      </c>
      <c r="I19368" s="1" t="s">
        <v>449</v>
      </c>
      <c r="J19368" s="1" t="s">
        <v>29</v>
      </c>
      <c r="K19368" s="1" t="s">
        <v>331</v>
      </c>
      <c r="Q19368" s="2" t="s">
        <v>37</v>
      </c>
      <c r="R19368" s="1" t="s">
        <v>718</v>
      </c>
      <c r="S19368" s="1" t="str">
        <f t="shared" si="616"/>
        <v>SAT|2|8|CDR|VEN|DIEF|CPEM</v>
      </c>
      <c r="T19368" s="2" t="str">
        <f t="shared" si="615"/>
        <v>OK</v>
      </c>
    </row>
    <row r="19369" spans="1:20" x14ac:dyDescent="0.25">
      <c r="A19369" s="1">
        <v>307020104</v>
      </c>
      <c r="B19369" s="1" t="str">
        <f>VLOOKUP(A19369,[1]Maestra!A$1:C$746,2,0)</f>
        <v>ACTAVOE68</v>
      </c>
      <c r="C19369" s="1" t="str">
        <f>VLOOKUP(A19369,[1]Maestra!A$1:C$746,3,0)</f>
        <v>TC Amex Viajero Oro - Compra Deuda</v>
      </c>
      <c r="D19369" s="1" t="s">
        <v>20</v>
      </c>
      <c r="E19369" s="1">
        <v>2</v>
      </c>
      <c r="F19369" s="1">
        <v>8</v>
      </c>
      <c r="G19369" s="1" t="s">
        <v>23</v>
      </c>
      <c r="H19369" s="1">
        <v>9999</v>
      </c>
      <c r="I19369" s="1" t="s">
        <v>452</v>
      </c>
      <c r="J19369" s="1" t="s">
        <v>29</v>
      </c>
      <c r="K19369" s="1" t="s">
        <v>324</v>
      </c>
      <c r="Q19369" s="2" t="s">
        <v>37</v>
      </c>
      <c r="R19369" s="1" t="s">
        <v>718</v>
      </c>
      <c r="S19369" s="1" t="str">
        <f t="shared" si="616"/>
        <v>SAT|2|8|CDR|VIG|DIEF|CCRV</v>
      </c>
      <c r="T19369" s="2" t="str">
        <f t="shared" si="615"/>
        <v>OK</v>
      </c>
    </row>
    <row r="19370" spans="1:20" x14ac:dyDescent="0.25">
      <c r="A19370" s="1">
        <v>307020104</v>
      </c>
      <c r="B19370" s="1" t="str">
        <f>VLOOKUP(A19370,[1]Maestra!A$1:C$746,2,0)</f>
        <v>ACTAVOE68</v>
      </c>
      <c r="C19370" s="1" t="str">
        <f>VLOOKUP(A19370,[1]Maestra!A$1:C$746,3,0)</f>
        <v>TC Amex Viajero Oro - Compra Deuda</v>
      </c>
      <c r="D19370" s="1" t="s">
        <v>20</v>
      </c>
      <c r="E19370" s="1">
        <v>2</v>
      </c>
      <c r="F19370" s="1">
        <v>8</v>
      </c>
      <c r="G19370" s="1" t="s">
        <v>23</v>
      </c>
      <c r="H19370" s="1">
        <v>9999</v>
      </c>
      <c r="I19370" s="1" t="s">
        <v>452</v>
      </c>
      <c r="J19370" s="1" t="s">
        <v>29</v>
      </c>
      <c r="K19370" s="1" t="s">
        <v>325</v>
      </c>
      <c r="Q19370" s="2" t="s">
        <v>37</v>
      </c>
      <c r="R19370" s="1" t="s">
        <v>718</v>
      </c>
      <c r="S19370" s="1" t="str">
        <f t="shared" si="616"/>
        <v>SAT|2|8|CDR|VIG|DIEF|CMED</v>
      </c>
      <c r="T19370" s="2" t="str">
        <f t="shared" si="615"/>
        <v>OK</v>
      </c>
    </row>
    <row r="19371" spans="1:20" x14ac:dyDescent="0.25">
      <c r="A19371" s="1">
        <v>307020104</v>
      </c>
      <c r="B19371" s="1" t="str">
        <f>VLOOKUP(A19371,[1]Maestra!A$1:C$746,2,0)</f>
        <v>ACTAVOE68</v>
      </c>
      <c r="C19371" s="1" t="str">
        <f>VLOOKUP(A19371,[1]Maestra!A$1:C$746,3,0)</f>
        <v>TC Amex Viajero Oro - Compra Deuda</v>
      </c>
      <c r="D19371" s="1" t="s">
        <v>20</v>
      </c>
      <c r="E19371" s="1">
        <v>2</v>
      </c>
      <c r="F19371" s="1">
        <v>8</v>
      </c>
      <c r="G19371" s="1" t="s">
        <v>23</v>
      </c>
      <c r="H19371" s="1">
        <v>9999</v>
      </c>
      <c r="I19371" s="1" t="s">
        <v>452</v>
      </c>
      <c r="J19371" s="1" t="s">
        <v>29</v>
      </c>
      <c r="K19371" s="1" t="s">
        <v>330</v>
      </c>
      <c r="Q19371" s="2" t="s">
        <v>37</v>
      </c>
      <c r="R19371" s="1" t="s">
        <v>718</v>
      </c>
      <c r="S19371" s="1" t="str">
        <f t="shared" si="616"/>
        <v>SAT|2|8|CDR|VIG|DIEF|CMIE</v>
      </c>
      <c r="T19371" s="2" t="str">
        <f t="shared" si="615"/>
        <v>OK</v>
      </c>
    </row>
    <row r="19372" spans="1:20" x14ac:dyDescent="0.25">
      <c r="A19372" s="1">
        <v>307020104</v>
      </c>
      <c r="B19372" s="1" t="str">
        <f>VLOOKUP(A19372,[1]Maestra!A$1:C$746,2,0)</f>
        <v>ACTAVOE68</v>
      </c>
      <c r="C19372" s="1" t="str">
        <f>VLOOKUP(A19372,[1]Maestra!A$1:C$746,3,0)</f>
        <v>TC Amex Viajero Oro - Compra Deuda</v>
      </c>
      <c r="D19372" s="1" t="s">
        <v>20</v>
      </c>
      <c r="E19372" s="1">
        <v>2</v>
      </c>
      <c r="F19372" s="1">
        <v>8</v>
      </c>
      <c r="G19372" s="1" t="s">
        <v>23</v>
      </c>
      <c r="H19372" s="1">
        <v>9999</v>
      </c>
      <c r="I19372" s="1" t="s">
        <v>452</v>
      </c>
      <c r="J19372" s="1" t="s">
        <v>29</v>
      </c>
      <c r="K19372" s="1" t="s">
        <v>331</v>
      </c>
      <c r="Q19372" s="2" t="s">
        <v>37</v>
      </c>
      <c r="R19372" s="1" t="s">
        <v>718</v>
      </c>
      <c r="S19372" s="1" t="str">
        <f t="shared" si="616"/>
        <v>SAT|2|8|CDR|VIG|DIEF|CPEM</v>
      </c>
      <c r="T19372" s="2" t="str">
        <f t="shared" si="615"/>
        <v>OK</v>
      </c>
    </row>
    <row r="19373" spans="1:20" x14ac:dyDescent="0.25">
      <c r="A19373" s="1">
        <v>302999999</v>
      </c>
      <c r="B19373" s="1" t="str">
        <f>VLOOKUP(A19373,[1]Maestra!A$1:C$746,2,0)</f>
        <v>ACTAEXGE8</v>
      </c>
      <c r="C19373" s="1" t="str">
        <f>VLOOKUP(A19373,[1]Maestra!A$1:C$746,3,0)</f>
        <v>TC American Express Generico</v>
      </c>
      <c r="D19373" s="1" t="s">
        <v>20</v>
      </c>
      <c r="E19373" s="1">
        <v>2</v>
      </c>
      <c r="F19373" s="1">
        <v>8</v>
      </c>
      <c r="G19373" s="1" t="s">
        <v>21</v>
      </c>
      <c r="H19373" s="1">
        <v>9999</v>
      </c>
      <c r="I19373" s="1" t="s">
        <v>21</v>
      </c>
      <c r="J19373" s="1" t="s">
        <v>33</v>
      </c>
      <c r="K19373" s="1" t="s">
        <v>454</v>
      </c>
      <c r="Q19373" s="2" t="s">
        <v>37</v>
      </c>
      <c r="R19373" s="1" t="s">
        <v>718</v>
      </c>
      <c r="S19373" s="1" t="str">
        <f t="shared" si="616"/>
        <v>SAT|2|8|DUD|DUD|COMP|CCNR</v>
      </c>
      <c r="T19373" s="2" t="str">
        <f t="shared" si="615"/>
        <v>OK</v>
      </c>
    </row>
    <row r="19374" spans="1:20" x14ac:dyDescent="0.25">
      <c r="A19374" s="1">
        <v>302999999</v>
      </c>
      <c r="B19374" s="1" t="str">
        <f>VLOOKUP(A19374,[1]Maestra!A$1:C$746,2,0)</f>
        <v>ACTAEXGE8</v>
      </c>
      <c r="C19374" s="1" t="str">
        <f>VLOOKUP(A19374,[1]Maestra!A$1:C$746,3,0)</f>
        <v>TC American Express Generico</v>
      </c>
      <c r="D19374" s="1" t="s">
        <v>20</v>
      </c>
      <c r="E19374" s="1">
        <v>2</v>
      </c>
      <c r="F19374" s="1">
        <v>8</v>
      </c>
      <c r="G19374" s="1" t="s">
        <v>21</v>
      </c>
      <c r="H19374" s="1">
        <v>9999</v>
      </c>
      <c r="I19374" s="1" t="s">
        <v>21</v>
      </c>
      <c r="J19374" s="1" t="s">
        <v>33</v>
      </c>
      <c r="K19374" s="1" t="s">
        <v>327</v>
      </c>
      <c r="Q19374" s="2" t="s">
        <v>37</v>
      </c>
      <c r="R19374" s="1" t="s">
        <v>718</v>
      </c>
      <c r="S19374" s="1" t="str">
        <f t="shared" si="616"/>
        <v>SAT|2|8|DUD|DUD|COMP|CCOR</v>
      </c>
      <c r="T19374" s="2" t="str">
        <f t="shared" si="615"/>
        <v>OK</v>
      </c>
    </row>
    <row r="19375" spans="1:20" x14ac:dyDescent="0.25">
      <c r="A19375" s="1">
        <v>302999999</v>
      </c>
      <c r="B19375" s="1" t="str">
        <f>VLOOKUP(A19375,[1]Maestra!A$1:C$746,2,0)</f>
        <v>ACTAEXGE8</v>
      </c>
      <c r="C19375" s="1" t="str">
        <f>VLOOKUP(A19375,[1]Maestra!A$1:C$746,3,0)</f>
        <v>TC American Express Generico</v>
      </c>
      <c r="D19375" s="1" t="s">
        <v>20</v>
      </c>
      <c r="E19375" s="1">
        <v>2</v>
      </c>
      <c r="F19375" s="1">
        <v>8</v>
      </c>
      <c r="G19375" s="1" t="s">
        <v>21</v>
      </c>
      <c r="H19375" s="1">
        <v>9999</v>
      </c>
      <c r="I19375" s="1" t="s">
        <v>21</v>
      </c>
      <c r="J19375" s="1" t="s">
        <v>33</v>
      </c>
      <c r="K19375" s="1" t="s">
        <v>324</v>
      </c>
      <c r="Q19375" s="2" t="s">
        <v>37</v>
      </c>
      <c r="R19375" s="1" t="s">
        <v>718</v>
      </c>
      <c r="S19375" s="1" t="str">
        <f t="shared" si="616"/>
        <v>SAT|2|8|DUD|DUD|COMP|CCRV</v>
      </c>
      <c r="T19375" s="2" t="str">
        <f t="shared" si="615"/>
        <v>OK</v>
      </c>
    </row>
    <row r="19376" spans="1:20" x14ac:dyDescent="0.25">
      <c r="A19376" s="1">
        <v>302999999</v>
      </c>
      <c r="B19376" s="1" t="str">
        <f>VLOOKUP(A19376,[1]Maestra!A$1:C$746,2,0)</f>
        <v>ACTAEXGE8</v>
      </c>
      <c r="C19376" s="1" t="str">
        <f>VLOOKUP(A19376,[1]Maestra!A$1:C$746,3,0)</f>
        <v>TC American Express Generico</v>
      </c>
      <c r="D19376" s="1" t="s">
        <v>20</v>
      </c>
      <c r="E19376" s="1">
        <v>2</v>
      </c>
      <c r="F19376" s="1">
        <v>8</v>
      </c>
      <c r="G19376" s="1" t="s">
        <v>21</v>
      </c>
      <c r="H19376" s="1">
        <v>9999</v>
      </c>
      <c r="I19376" s="1" t="s">
        <v>21</v>
      </c>
      <c r="J19376" s="1" t="s">
        <v>33</v>
      </c>
      <c r="K19376" s="1" t="s">
        <v>323</v>
      </c>
      <c r="Q19376" s="2" t="s">
        <v>37</v>
      </c>
      <c r="R19376" s="1" t="s">
        <v>718</v>
      </c>
      <c r="S19376" s="1" t="str">
        <f t="shared" si="616"/>
        <v>SAT|2|8|DUD|DUD|COMP|CESP</v>
      </c>
      <c r="T19376" s="2" t="str">
        <f t="shared" si="615"/>
        <v>OK</v>
      </c>
    </row>
    <row r="19377" spans="1:20" x14ac:dyDescent="0.25">
      <c r="A19377" s="1">
        <v>302999999</v>
      </c>
      <c r="B19377" s="1" t="str">
        <f>VLOOKUP(A19377,[1]Maestra!A$1:C$746,2,0)</f>
        <v>ACTAEXGE8</v>
      </c>
      <c r="C19377" s="1" t="str">
        <f>VLOOKUP(A19377,[1]Maestra!A$1:C$746,3,0)</f>
        <v>TC American Express Generico</v>
      </c>
      <c r="D19377" s="1" t="s">
        <v>20</v>
      </c>
      <c r="E19377" s="1">
        <v>2</v>
      </c>
      <c r="F19377" s="1">
        <v>8</v>
      </c>
      <c r="G19377" s="1" t="s">
        <v>21</v>
      </c>
      <c r="H19377" s="1">
        <v>9999</v>
      </c>
      <c r="I19377" s="1" t="s">
        <v>21</v>
      </c>
      <c r="J19377" s="1" t="s">
        <v>33</v>
      </c>
      <c r="K19377" s="1" t="s">
        <v>328</v>
      </c>
      <c r="Q19377" s="2" t="s">
        <v>37</v>
      </c>
      <c r="R19377" s="1" t="s">
        <v>718</v>
      </c>
      <c r="S19377" s="1" t="str">
        <f t="shared" si="616"/>
        <v>SAT|2|8|DUD|DUD|COMP|CGEM</v>
      </c>
      <c r="T19377" s="2" t="str">
        <f t="shared" si="615"/>
        <v>OK</v>
      </c>
    </row>
    <row r="19378" spans="1:20" x14ac:dyDescent="0.25">
      <c r="A19378" s="1">
        <v>302999999</v>
      </c>
      <c r="B19378" s="1" t="str">
        <f>VLOOKUP(A19378,[1]Maestra!A$1:C$746,2,0)</f>
        <v>ACTAEXGE8</v>
      </c>
      <c r="C19378" s="1" t="str">
        <f>VLOOKUP(A19378,[1]Maestra!A$1:C$746,3,0)</f>
        <v>TC American Express Generico</v>
      </c>
      <c r="D19378" s="1" t="s">
        <v>20</v>
      </c>
      <c r="E19378" s="1">
        <v>2</v>
      </c>
      <c r="F19378" s="1">
        <v>8</v>
      </c>
      <c r="G19378" s="1" t="s">
        <v>21</v>
      </c>
      <c r="H19378" s="1">
        <v>9999</v>
      </c>
      <c r="I19378" s="1" t="s">
        <v>21</v>
      </c>
      <c r="J19378" s="1" t="s">
        <v>33</v>
      </c>
      <c r="K19378" s="1" t="s">
        <v>329</v>
      </c>
      <c r="Q19378" s="2" t="s">
        <v>37</v>
      </c>
      <c r="R19378" s="1" t="s">
        <v>718</v>
      </c>
      <c r="S19378" s="1" t="str">
        <f t="shared" si="616"/>
        <v>SAT|2|8|DUD|DUD|COMP|CIVA</v>
      </c>
      <c r="T19378" s="2" t="str">
        <f t="shared" si="615"/>
        <v>OK</v>
      </c>
    </row>
    <row r="19379" spans="1:20" x14ac:dyDescent="0.25">
      <c r="A19379" s="1">
        <v>302999999</v>
      </c>
      <c r="B19379" s="1" t="str">
        <f>VLOOKUP(A19379,[1]Maestra!A$1:C$746,2,0)</f>
        <v>ACTAEXGE8</v>
      </c>
      <c r="C19379" s="1" t="str">
        <f>VLOOKUP(A19379,[1]Maestra!A$1:C$746,3,0)</f>
        <v>TC American Express Generico</v>
      </c>
      <c r="D19379" s="1" t="s">
        <v>20</v>
      </c>
      <c r="E19379" s="1">
        <v>2</v>
      </c>
      <c r="F19379" s="1">
        <v>8</v>
      </c>
      <c r="G19379" s="1" t="s">
        <v>21</v>
      </c>
      <c r="H19379" s="1">
        <v>9999</v>
      </c>
      <c r="I19379" s="1" t="s">
        <v>21</v>
      </c>
      <c r="J19379" s="1" t="s">
        <v>33</v>
      </c>
      <c r="K19379" s="1" t="s">
        <v>325</v>
      </c>
      <c r="Q19379" s="2" t="s">
        <v>37</v>
      </c>
      <c r="R19379" s="1" t="s">
        <v>718</v>
      </c>
      <c r="S19379" s="1" t="str">
        <f t="shared" si="616"/>
        <v>SAT|2|8|DUD|DUD|COMP|CMED</v>
      </c>
      <c r="T19379" s="2" t="str">
        <f t="shared" si="615"/>
        <v>OK</v>
      </c>
    </row>
    <row r="19380" spans="1:20" x14ac:dyDescent="0.25">
      <c r="A19380" s="1">
        <v>302999999</v>
      </c>
      <c r="B19380" s="1" t="str">
        <f>VLOOKUP(A19380,[1]Maestra!A$1:C$746,2,0)</f>
        <v>ACTAEXGE8</v>
      </c>
      <c r="C19380" s="1" t="str">
        <f>VLOOKUP(A19380,[1]Maestra!A$1:C$746,3,0)</f>
        <v>TC American Express Generico</v>
      </c>
      <c r="D19380" s="1" t="s">
        <v>20</v>
      </c>
      <c r="E19380" s="1">
        <v>2</v>
      </c>
      <c r="F19380" s="1">
        <v>8</v>
      </c>
      <c r="G19380" s="1" t="s">
        <v>21</v>
      </c>
      <c r="H19380" s="1">
        <v>9999</v>
      </c>
      <c r="I19380" s="1" t="s">
        <v>21</v>
      </c>
      <c r="J19380" s="1" t="s">
        <v>33</v>
      </c>
      <c r="K19380" s="1" t="s">
        <v>330</v>
      </c>
      <c r="Q19380" s="2" t="s">
        <v>37</v>
      </c>
      <c r="R19380" s="1" t="s">
        <v>718</v>
      </c>
      <c r="S19380" s="1" t="str">
        <f t="shared" si="616"/>
        <v>SAT|2|8|DUD|DUD|COMP|CMIE</v>
      </c>
      <c r="T19380" s="2" t="str">
        <f t="shared" si="615"/>
        <v>OK</v>
      </c>
    </row>
    <row r="19381" spans="1:20" x14ac:dyDescent="0.25">
      <c r="A19381" s="1">
        <v>302999999</v>
      </c>
      <c r="B19381" s="1" t="str">
        <f>VLOOKUP(A19381,[1]Maestra!A$1:C$746,2,0)</f>
        <v>ACTAEXGE8</v>
      </c>
      <c r="C19381" s="1" t="str">
        <f>VLOOKUP(A19381,[1]Maestra!A$1:C$746,3,0)</f>
        <v>TC American Express Generico</v>
      </c>
      <c r="D19381" s="1" t="s">
        <v>20</v>
      </c>
      <c r="E19381" s="1">
        <v>2</v>
      </c>
      <c r="F19381" s="1">
        <v>8</v>
      </c>
      <c r="G19381" s="1" t="s">
        <v>21</v>
      </c>
      <c r="H19381" s="1">
        <v>9999</v>
      </c>
      <c r="I19381" s="1" t="s">
        <v>21</v>
      </c>
      <c r="J19381" s="1" t="s">
        <v>33</v>
      </c>
      <c r="K19381" s="1" t="s">
        <v>331</v>
      </c>
      <c r="Q19381" s="2" t="s">
        <v>37</v>
      </c>
      <c r="R19381" s="1" t="s">
        <v>718</v>
      </c>
      <c r="S19381" s="1" t="str">
        <f t="shared" si="616"/>
        <v>SAT|2|8|DUD|DUD|COMP|CPEM</v>
      </c>
      <c r="T19381" s="2" t="str">
        <f t="shared" si="615"/>
        <v>OK</v>
      </c>
    </row>
    <row r="19382" spans="1:20" x14ac:dyDescent="0.25">
      <c r="A19382" s="1">
        <v>307020103</v>
      </c>
      <c r="B19382" s="1" t="str">
        <f>VLOOKUP(A19382,[1]Maestra!A$1:C$746,2,0)</f>
        <v>ACTAVO7G8</v>
      </c>
      <c r="C19382" s="1" t="str">
        <f>VLOOKUP(A19382,[1]Maestra!A$1:C$746,3,0)</f>
        <v>TC Amex Viajero Oro - Extracash</v>
      </c>
      <c r="D19382" s="1" t="s">
        <v>20</v>
      </c>
      <c r="E19382" s="1">
        <v>2</v>
      </c>
      <c r="F19382" s="1">
        <v>8</v>
      </c>
      <c r="G19382" s="1" t="s">
        <v>32</v>
      </c>
      <c r="H19382" s="1">
        <v>9999</v>
      </c>
      <c r="I19382" s="1" t="s">
        <v>449</v>
      </c>
      <c r="J19382" s="1" t="s">
        <v>29</v>
      </c>
      <c r="K19382" s="1" t="s">
        <v>454</v>
      </c>
      <c r="Q19382" s="2" t="s">
        <v>37</v>
      </c>
      <c r="R19382" s="1" t="s">
        <v>718</v>
      </c>
      <c r="S19382" s="1" t="str">
        <f t="shared" si="616"/>
        <v>SAT|2|8|EXT|VEN|DIEF|CCNR</v>
      </c>
      <c r="T19382" s="2" t="str">
        <f t="shared" si="615"/>
        <v>OK</v>
      </c>
    </row>
    <row r="19383" spans="1:20" x14ac:dyDescent="0.25">
      <c r="A19383" s="1">
        <v>307020103</v>
      </c>
      <c r="B19383" s="1" t="str">
        <f>VLOOKUP(A19383,[1]Maestra!A$1:C$746,2,0)</f>
        <v>ACTAVO7G8</v>
      </c>
      <c r="C19383" s="1" t="str">
        <f>VLOOKUP(A19383,[1]Maestra!A$1:C$746,3,0)</f>
        <v>TC Amex Viajero Oro - Extracash</v>
      </c>
      <c r="D19383" s="1" t="s">
        <v>20</v>
      </c>
      <c r="E19383" s="1">
        <v>2</v>
      </c>
      <c r="F19383" s="1">
        <v>8</v>
      </c>
      <c r="G19383" s="1" t="s">
        <v>32</v>
      </c>
      <c r="H19383" s="1">
        <v>9999</v>
      </c>
      <c r="I19383" s="1" t="s">
        <v>449</v>
      </c>
      <c r="J19383" s="1" t="s">
        <v>29</v>
      </c>
      <c r="K19383" s="1" t="s">
        <v>325</v>
      </c>
      <c r="Q19383" s="2" t="s">
        <v>37</v>
      </c>
      <c r="R19383" s="1" t="s">
        <v>718</v>
      </c>
      <c r="S19383" s="1" t="str">
        <f t="shared" si="616"/>
        <v>SAT|2|8|EXT|VEN|DIEF|CMED</v>
      </c>
      <c r="T19383" s="2" t="str">
        <f t="shared" si="615"/>
        <v>OK</v>
      </c>
    </row>
    <row r="19384" spans="1:20" x14ac:dyDescent="0.25">
      <c r="A19384" s="1">
        <v>307020103</v>
      </c>
      <c r="B19384" s="1" t="str">
        <f>VLOOKUP(A19384,[1]Maestra!A$1:C$746,2,0)</f>
        <v>ACTAVO7G8</v>
      </c>
      <c r="C19384" s="1" t="str">
        <f>VLOOKUP(A19384,[1]Maestra!A$1:C$746,3,0)</f>
        <v>TC Amex Viajero Oro - Extracash</v>
      </c>
      <c r="D19384" s="1" t="s">
        <v>20</v>
      </c>
      <c r="E19384" s="1">
        <v>2</v>
      </c>
      <c r="F19384" s="1">
        <v>8</v>
      </c>
      <c r="G19384" s="1" t="s">
        <v>32</v>
      </c>
      <c r="H19384" s="1">
        <v>9999</v>
      </c>
      <c r="I19384" s="1" t="s">
        <v>449</v>
      </c>
      <c r="J19384" s="1" t="s">
        <v>29</v>
      </c>
      <c r="K19384" s="1" t="s">
        <v>330</v>
      </c>
      <c r="Q19384" s="2" t="s">
        <v>37</v>
      </c>
      <c r="R19384" s="1" t="s">
        <v>718</v>
      </c>
      <c r="S19384" s="1" t="str">
        <f t="shared" si="616"/>
        <v>SAT|2|8|EXT|VEN|DIEF|CMIE</v>
      </c>
      <c r="T19384" s="2" t="str">
        <f t="shared" si="615"/>
        <v>OK</v>
      </c>
    </row>
    <row r="19385" spans="1:20" x14ac:dyDescent="0.25">
      <c r="A19385" s="1">
        <v>307020103</v>
      </c>
      <c r="B19385" s="1" t="str">
        <f>VLOOKUP(A19385,[1]Maestra!A$1:C$746,2,0)</f>
        <v>ACTAVO7G8</v>
      </c>
      <c r="C19385" s="1" t="str">
        <f>VLOOKUP(A19385,[1]Maestra!A$1:C$746,3,0)</f>
        <v>TC Amex Viajero Oro - Extracash</v>
      </c>
      <c r="D19385" s="1" t="s">
        <v>20</v>
      </c>
      <c r="E19385" s="1">
        <v>2</v>
      </c>
      <c r="F19385" s="1">
        <v>8</v>
      </c>
      <c r="G19385" s="1" t="s">
        <v>32</v>
      </c>
      <c r="H19385" s="1">
        <v>9999</v>
      </c>
      <c r="I19385" s="1" t="s">
        <v>449</v>
      </c>
      <c r="J19385" s="1" t="s">
        <v>29</v>
      </c>
      <c r="K19385" s="1" t="s">
        <v>331</v>
      </c>
      <c r="Q19385" s="2" t="s">
        <v>37</v>
      </c>
      <c r="R19385" s="1" t="s">
        <v>718</v>
      </c>
      <c r="S19385" s="1" t="str">
        <f t="shared" si="616"/>
        <v>SAT|2|8|EXT|VEN|DIEF|CPEM</v>
      </c>
      <c r="T19385" s="2" t="str">
        <f t="shared" si="615"/>
        <v>OK</v>
      </c>
    </row>
    <row r="19386" spans="1:20" x14ac:dyDescent="0.25">
      <c r="A19386" s="1">
        <v>307020103</v>
      </c>
      <c r="B19386" s="1" t="str">
        <f>VLOOKUP(A19386,[1]Maestra!A$1:C$746,2,0)</f>
        <v>ACTAVO7G8</v>
      </c>
      <c r="C19386" s="1" t="str">
        <f>VLOOKUP(A19386,[1]Maestra!A$1:C$746,3,0)</f>
        <v>TC Amex Viajero Oro - Extracash</v>
      </c>
      <c r="D19386" s="1" t="s">
        <v>20</v>
      </c>
      <c r="E19386" s="1">
        <v>2</v>
      </c>
      <c r="F19386" s="1">
        <v>8</v>
      </c>
      <c r="G19386" s="1" t="s">
        <v>32</v>
      </c>
      <c r="H19386" s="1">
        <v>9999</v>
      </c>
      <c r="I19386" s="1" t="s">
        <v>452</v>
      </c>
      <c r="J19386" s="1" t="s">
        <v>29</v>
      </c>
      <c r="K19386" s="1" t="s">
        <v>454</v>
      </c>
      <c r="Q19386" s="2" t="s">
        <v>37</v>
      </c>
      <c r="R19386" s="1" t="s">
        <v>718</v>
      </c>
      <c r="S19386" s="1" t="str">
        <f t="shared" si="616"/>
        <v>SAT|2|8|EXT|VIG|DIEF|CCNR</v>
      </c>
      <c r="T19386" s="2" t="str">
        <f t="shared" si="615"/>
        <v>OK</v>
      </c>
    </row>
    <row r="19387" spans="1:20" x14ac:dyDescent="0.25">
      <c r="A19387" s="1">
        <v>307020103</v>
      </c>
      <c r="B19387" s="1" t="str">
        <f>VLOOKUP(A19387,[1]Maestra!A$1:C$746,2,0)</f>
        <v>ACTAVO7G8</v>
      </c>
      <c r="C19387" s="1" t="str">
        <f>VLOOKUP(A19387,[1]Maestra!A$1:C$746,3,0)</f>
        <v>TC Amex Viajero Oro - Extracash</v>
      </c>
      <c r="D19387" s="1" t="s">
        <v>20</v>
      </c>
      <c r="E19387" s="1">
        <v>2</v>
      </c>
      <c r="F19387" s="1">
        <v>8</v>
      </c>
      <c r="G19387" s="1" t="s">
        <v>32</v>
      </c>
      <c r="H19387" s="1">
        <v>9999</v>
      </c>
      <c r="I19387" s="1" t="s">
        <v>452</v>
      </c>
      <c r="J19387" s="1" t="s">
        <v>29</v>
      </c>
      <c r="K19387" s="1" t="s">
        <v>325</v>
      </c>
      <c r="Q19387" s="2" t="s">
        <v>37</v>
      </c>
      <c r="R19387" s="1" t="s">
        <v>718</v>
      </c>
      <c r="S19387" s="1" t="str">
        <f t="shared" si="616"/>
        <v>SAT|2|8|EXT|VIG|DIEF|CMED</v>
      </c>
      <c r="T19387" s="2" t="str">
        <f t="shared" si="615"/>
        <v>OK</v>
      </c>
    </row>
    <row r="19388" spans="1:20" x14ac:dyDescent="0.25">
      <c r="A19388" s="1">
        <v>307020103</v>
      </c>
      <c r="B19388" s="1" t="str">
        <f>VLOOKUP(A19388,[1]Maestra!A$1:C$746,2,0)</f>
        <v>ACTAVO7G8</v>
      </c>
      <c r="C19388" s="1" t="str">
        <f>VLOOKUP(A19388,[1]Maestra!A$1:C$746,3,0)</f>
        <v>TC Amex Viajero Oro - Extracash</v>
      </c>
      <c r="D19388" s="1" t="s">
        <v>20</v>
      </c>
      <c r="E19388" s="1">
        <v>2</v>
      </c>
      <c r="F19388" s="1">
        <v>8</v>
      </c>
      <c r="G19388" s="1" t="s">
        <v>32</v>
      </c>
      <c r="H19388" s="1">
        <v>9999</v>
      </c>
      <c r="I19388" s="1" t="s">
        <v>452</v>
      </c>
      <c r="J19388" s="1" t="s">
        <v>29</v>
      </c>
      <c r="K19388" s="1" t="s">
        <v>330</v>
      </c>
      <c r="Q19388" s="2" t="s">
        <v>37</v>
      </c>
      <c r="R19388" s="1" t="s">
        <v>718</v>
      </c>
      <c r="S19388" s="1" t="str">
        <f t="shared" si="616"/>
        <v>SAT|2|8|EXT|VIG|DIEF|CMIE</v>
      </c>
      <c r="T19388" s="2" t="str">
        <f t="shared" si="615"/>
        <v>OK</v>
      </c>
    </row>
    <row r="19389" spans="1:20" x14ac:dyDescent="0.25">
      <c r="A19389" s="1">
        <v>307020103</v>
      </c>
      <c r="B19389" s="1" t="str">
        <f>VLOOKUP(A19389,[1]Maestra!A$1:C$746,2,0)</f>
        <v>ACTAVO7G8</v>
      </c>
      <c r="C19389" s="1" t="str">
        <f>VLOOKUP(A19389,[1]Maestra!A$1:C$746,3,0)</f>
        <v>TC Amex Viajero Oro - Extracash</v>
      </c>
      <c r="D19389" s="1" t="s">
        <v>20</v>
      </c>
      <c r="E19389" s="1">
        <v>2</v>
      </c>
      <c r="F19389" s="1">
        <v>8</v>
      </c>
      <c r="G19389" s="1" t="s">
        <v>32</v>
      </c>
      <c r="H19389" s="1">
        <v>9999</v>
      </c>
      <c r="I19389" s="1" t="s">
        <v>452</v>
      </c>
      <c r="J19389" s="1" t="s">
        <v>29</v>
      </c>
      <c r="K19389" s="1" t="s">
        <v>331</v>
      </c>
      <c r="Q19389" s="2" t="s">
        <v>37</v>
      </c>
      <c r="R19389" s="1" t="s">
        <v>718</v>
      </c>
      <c r="S19389" s="1" t="str">
        <f t="shared" si="616"/>
        <v>SAT|2|8|EXT|VIG|DIEF|CPEM</v>
      </c>
      <c r="T19389" s="2" t="str">
        <f t="shared" si="615"/>
        <v>OK</v>
      </c>
    </row>
    <row r="19390" spans="1:20" x14ac:dyDescent="0.25">
      <c r="A19390" s="1">
        <v>2101049902</v>
      </c>
      <c r="B19390" s="1">
        <f>VLOOKUP(A19390,[1]Maestra!A$1:C$746,2,0)</f>
        <v>0</v>
      </c>
      <c r="C19390" s="1" t="str">
        <f>VLOOKUP(A19390,[1]Maestra!A$1:C$746,3,0)</f>
        <v>Amex Acreedores</v>
      </c>
      <c r="D19390" s="1" t="s">
        <v>20</v>
      </c>
      <c r="E19390" s="1">
        <v>2</v>
      </c>
      <c r="F19390" s="1">
        <v>8</v>
      </c>
      <c r="G19390" s="1" t="s">
        <v>19</v>
      </c>
      <c r="H19390" s="1">
        <v>9999</v>
      </c>
      <c r="I19390" s="1" t="s">
        <v>453</v>
      </c>
      <c r="J19390" s="1" t="s">
        <v>33</v>
      </c>
      <c r="K19390" s="1" t="s">
        <v>327</v>
      </c>
      <c r="Q19390" s="2" t="s">
        <v>37</v>
      </c>
      <c r="R19390" s="1" t="s">
        <v>718</v>
      </c>
      <c r="S19390" s="1" t="str">
        <f t="shared" si="616"/>
        <v>SAT|2|8|REV|ACR|COMP|CCOR</v>
      </c>
      <c r="T19390" s="2" t="str">
        <f t="shared" si="615"/>
        <v>OK</v>
      </c>
    </row>
    <row r="19391" spans="1:20" x14ac:dyDescent="0.25">
      <c r="A19391" s="1">
        <v>2101049902</v>
      </c>
      <c r="B19391" s="1">
        <f>VLOOKUP(A19391,[1]Maestra!A$1:C$746,2,0)</f>
        <v>0</v>
      </c>
      <c r="C19391" s="1" t="str">
        <f>VLOOKUP(A19391,[1]Maestra!A$1:C$746,3,0)</f>
        <v>Amex Acreedores</v>
      </c>
      <c r="D19391" s="1" t="s">
        <v>20</v>
      </c>
      <c r="E19391" s="1">
        <v>2</v>
      </c>
      <c r="F19391" s="1">
        <v>8</v>
      </c>
      <c r="G19391" s="1" t="s">
        <v>19</v>
      </c>
      <c r="H19391" s="1">
        <v>9999</v>
      </c>
      <c r="I19391" s="1" t="s">
        <v>453</v>
      </c>
      <c r="J19391" s="1" t="s">
        <v>33</v>
      </c>
      <c r="K19391" s="1" t="s">
        <v>324</v>
      </c>
      <c r="Q19391" s="2" t="s">
        <v>37</v>
      </c>
      <c r="R19391" s="1" t="s">
        <v>718</v>
      </c>
      <c r="S19391" s="1" t="str">
        <f t="shared" si="616"/>
        <v>SAT|2|8|REV|ACR|COMP|CCRV</v>
      </c>
      <c r="T19391" s="2" t="str">
        <f t="shared" si="615"/>
        <v>OK</v>
      </c>
    </row>
    <row r="19392" spans="1:20" x14ac:dyDescent="0.25">
      <c r="A19392" s="1">
        <v>2101049902</v>
      </c>
      <c r="B19392" s="1">
        <f>VLOOKUP(A19392,[1]Maestra!A$1:C$746,2,0)</f>
        <v>0</v>
      </c>
      <c r="C19392" s="1" t="str">
        <f>VLOOKUP(A19392,[1]Maestra!A$1:C$746,3,0)</f>
        <v>Amex Acreedores</v>
      </c>
      <c r="D19392" s="1" t="s">
        <v>20</v>
      </c>
      <c r="E19392" s="1">
        <v>2</v>
      </c>
      <c r="F19392" s="1">
        <v>8</v>
      </c>
      <c r="G19392" s="1" t="s">
        <v>19</v>
      </c>
      <c r="H19392" s="1">
        <v>9999</v>
      </c>
      <c r="I19392" s="1" t="s">
        <v>453</v>
      </c>
      <c r="J19392" s="1" t="s">
        <v>33</v>
      </c>
      <c r="K19392" s="1" t="s">
        <v>323</v>
      </c>
      <c r="Q19392" s="2" t="s">
        <v>37</v>
      </c>
      <c r="R19392" s="1" t="s">
        <v>718</v>
      </c>
      <c r="S19392" s="1" t="str">
        <f t="shared" si="616"/>
        <v>SAT|2|8|REV|ACR|COMP|CESP</v>
      </c>
      <c r="T19392" s="2" t="str">
        <f t="shared" si="615"/>
        <v>OK</v>
      </c>
    </row>
    <row r="19393" spans="1:20" x14ac:dyDescent="0.25">
      <c r="A19393" s="1">
        <v>2101049902</v>
      </c>
      <c r="B19393" s="1">
        <f>VLOOKUP(A19393,[1]Maestra!A$1:C$746,2,0)</f>
        <v>0</v>
      </c>
      <c r="C19393" s="1" t="str">
        <f>VLOOKUP(A19393,[1]Maestra!A$1:C$746,3,0)</f>
        <v>Amex Acreedores</v>
      </c>
      <c r="D19393" s="1" t="s">
        <v>20</v>
      </c>
      <c r="E19393" s="1">
        <v>2</v>
      </c>
      <c r="F19393" s="1">
        <v>8</v>
      </c>
      <c r="G19393" s="1" t="s">
        <v>19</v>
      </c>
      <c r="H19393" s="1">
        <v>9999</v>
      </c>
      <c r="I19393" s="1" t="s">
        <v>453</v>
      </c>
      <c r="J19393" s="1" t="s">
        <v>33</v>
      </c>
      <c r="K19393" s="1" t="s">
        <v>328</v>
      </c>
      <c r="Q19393" s="2" t="s">
        <v>37</v>
      </c>
      <c r="R19393" s="1" t="s">
        <v>718</v>
      </c>
      <c r="S19393" s="1" t="str">
        <f t="shared" si="616"/>
        <v>SAT|2|8|REV|ACR|COMP|CGEM</v>
      </c>
      <c r="T19393" s="2" t="str">
        <f t="shared" si="615"/>
        <v>OK</v>
      </c>
    </row>
    <row r="19394" spans="1:20" x14ac:dyDescent="0.25">
      <c r="A19394" s="1">
        <v>2101049902</v>
      </c>
      <c r="B19394" s="1">
        <f>VLOOKUP(A19394,[1]Maestra!A$1:C$746,2,0)</f>
        <v>0</v>
      </c>
      <c r="C19394" s="1" t="str">
        <f>VLOOKUP(A19394,[1]Maestra!A$1:C$746,3,0)</f>
        <v>Amex Acreedores</v>
      </c>
      <c r="D19394" s="1" t="s">
        <v>20</v>
      </c>
      <c r="E19394" s="1">
        <v>2</v>
      </c>
      <c r="F19394" s="1">
        <v>8</v>
      </c>
      <c r="G19394" s="1" t="s">
        <v>19</v>
      </c>
      <c r="H19394" s="1">
        <v>9999</v>
      </c>
      <c r="I19394" s="1" t="s">
        <v>453</v>
      </c>
      <c r="J19394" s="1" t="s">
        <v>33</v>
      </c>
      <c r="K19394" s="1" t="s">
        <v>329</v>
      </c>
      <c r="Q19394" s="2" t="s">
        <v>37</v>
      </c>
      <c r="R19394" s="1" t="s">
        <v>718</v>
      </c>
      <c r="S19394" s="1" t="str">
        <f t="shared" si="616"/>
        <v>SAT|2|8|REV|ACR|COMP|CIVA</v>
      </c>
      <c r="T19394" s="2" t="str">
        <f t="shared" si="615"/>
        <v>OK</v>
      </c>
    </row>
    <row r="19395" spans="1:20" x14ac:dyDescent="0.25">
      <c r="A19395" s="1">
        <v>2101049902</v>
      </c>
      <c r="B19395" s="1">
        <f>VLOOKUP(A19395,[1]Maestra!A$1:C$746,2,0)</f>
        <v>0</v>
      </c>
      <c r="C19395" s="1" t="str">
        <f>VLOOKUP(A19395,[1]Maestra!A$1:C$746,3,0)</f>
        <v>Amex Acreedores</v>
      </c>
      <c r="D19395" s="1" t="s">
        <v>20</v>
      </c>
      <c r="E19395" s="1">
        <v>2</v>
      </c>
      <c r="F19395" s="1">
        <v>8</v>
      </c>
      <c r="G19395" s="1" t="s">
        <v>19</v>
      </c>
      <c r="H19395" s="1">
        <v>9999</v>
      </c>
      <c r="I19395" s="1" t="s">
        <v>453</v>
      </c>
      <c r="J19395" s="1" t="s">
        <v>33</v>
      </c>
      <c r="K19395" s="1" t="s">
        <v>325</v>
      </c>
      <c r="Q19395" s="2" t="s">
        <v>37</v>
      </c>
      <c r="R19395" s="1" t="s">
        <v>718</v>
      </c>
      <c r="S19395" s="1" t="str">
        <f t="shared" si="616"/>
        <v>SAT|2|8|REV|ACR|COMP|CMED</v>
      </c>
      <c r="T19395" s="2" t="str">
        <f t="shared" ref="T19395:T19458" si="617">IF(COUNTIFS($D$2:$D$20413,D19395,$S$2:$S$20413,S19395,$A$2:$A$20413,"&lt;&gt;"&amp;A19395)&gt;0,"Conflicto","OK")</f>
        <v>OK</v>
      </c>
    </row>
    <row r="19396" spans="1:20" x14ac:dyDescent="0.25">
      <c r="A19396" s="1">
        <v>2101049902</v>
      </c>
      <c r="B19396" s="1">
        <f>VLOOKUP(A19396,[1]Maestra!A$1:C$746,2,0)</f>
        <v>0</v>
      </c>
      <c r="C19396" s="1" t="str">
        <f>VLOOKUP(A19396,[1]Maestra!A$1:C$746,3,0)</f>
        <v>Amex Acreedores</v>
      </c>
      <c r="D19396" s="1" t="s">
        <v>20</v>
      </c>
      <c r="E19396" s="1">
        <v>2</v>
      </c>
      <c r="F19396" s="1">
        <v>8</v>
      </c>
      <c r="G19396" s="1" t="s">
        <v>19</v>
      </c>
      <c r="H19396" s="1">
        <v>9999</v>
      </c>
      <c r="I19396" s="1" t="s">
        <v>453</v>
      </c>
      <c r="J19396" s="1" t="s">
        <v>33</v>
      </c>
      <c r="K19396" s="1" t="s">
        <v>330</v>
      </c>
      <c r="Q19396" s="2" t="s">
        <v>37</v>
      </c>
      <c r="R19396" s="1" t="s">
        <v>718</v>
      </c>
      <c r="S19396" s="1" t="str">
        <f t="shared" si="616"/>
        <v>SAT|2|8|REV|ACR|COMP|CMIE</v>
      </c>
      <c r="T19396" s="2" t="str">
        <f t="shared" si="617"/>
        <v>OK</v>
      </c>
    </row>
    <row r="19397" spans="1:20" x14ac:dyDescent="0.25">
      <c r="A19397" s="1">
        <v>2101049902</v>
      </c>
      <c r="B19397" s="1">
        <f>VLOOKUP(A19397,[1]Maestra!A$1:C$746,2,0)</f>
        <v>0</v>
      </c>
      <c r="C19397" s="1" t="str">
        <f>VLOOKUP(A19397,[1]Maestra!A$1:C$746,3,0)</f>
        <v>Amex Acreedores</v>
      </c>
      <c r="D19397" s="1" t="s">
        <v>20</v>
      </c>
      <c r="E19397" s="1">
        <v>2</v>
      </c>
      <c r="F19397" s="1">
        <v>8</v>
      </c>
      <c r="G19397" s="1" t="s">
        <v>19</v>
      </c>
      <c r="H19397" s="1">
        <v>9999</v>
      </c>
      <c r="I19397" s="1" t="s">
        <v>453</v>
      </c>
      <c r="J19397" s="1" t="s">
        <v>33</v>
      </c>
      <c r="K19397" s="1" t="s">
        <v>331</v>
      </c>
      <c r="Q19397" s="2" t="s">
        <v>37</v>
      </c>
      <c r="R19397" s="1" t="s">
        <v>718</v>
      </c>
      <c r="S19397" s="1" t="str">
        <f t="shared" si="616"/>
        <v>SAT|2|8|REV|ACR|COMP|CPEM</v>
      </c>
      <c r="T19397" s="2" t="str">
        <f t="shared" si="617"/>
        <v>OK</v>
      </c>
    </row>
    <row r="19398" spans="1:20" x14ac:dyDescent="0.25">
      <c r="A19398" s="1">
        <v>2101049902</v>
      </c>
      <c r="B19398" s="1">
        <f>VLOOKUP(A19398,[1]Maestra!A$1:C$746,2,0)</f>
        <v>0</v>
      </c>
      <c r="C19398" s="1" t="str">
        <f>VLOOKUP(A19398,[1]Maestra!A$1:C$746,3,0)</f>
        <v>Amex Acreedores</v>
      </c>
      <c r="D19398" s="1" t="s">
        <v>20</v>
      </c>
      <c r="E19398" s="1">
        <v>2</v>
      </c>
      <c r="F19398" s="1">
        <v>8</v>
      </c>
      <c r="G19398" s="1" t="s">
        <v>19</v>
      </c>
      <c r="H19398" s="1">
        <v>9999</v>
      </c>
      <c r="I19398" s="1" t="s">
        <v>453</v>
      </c>
      <c r="J19398" s="1" t="s">
        <v>29</v>
      </c>
      <c r="K19398" s="1" t="s">
        <v>327</v>
      </c>
      <c r="Q19398" s="2" t="s">
        <v>37</v>
      </c>
      <c r="R19398" s="1" t="s">
        <v>718</v>
      </c>
      <c r="S19398" s="1" t="str">
        <f t="shared" si="616"/>
        <v>SAT|2|8|REV|ACR|DIEF|CCOR</v>
      </c>
      <c r="T19398" s="2" t="str">
        <f t="shared" si="617"/>
        <v>OK</v>
      </c>
    </row>
    <row r="19399" spans="1:20" x14ac:dyDescent="0.25">
      <c r="A19399" s="1">
        <v>2101049902</v>
      </c>
      <c r="B19399" s="1">
        <f>VLOOKUP(A19399,[1]Maestra!A$1:C$746,2,0)</f>
        <v>0</v>
      </c>
      <c r="C19399" s="1" t="str">
        <f>VLOOKUP(A19399,[1]Maestra!A$1:C$746,3,0)</f>
        <v>Amex Acreedores</v>
      </c>
      <c r="D19399" s="1" t="s">
        <v>20</v>
      </c>
      <c r="E19399" s="1">
        <v>2</v>
      </c>
      <c r="F19399" s="1">
        <v>8</v>
      </c>
      <c r="G19399" s="1" t="s">
        <v>19</v>
      </c>
      <c r="H19399" s="1">
        <v>9999</v>
      </c>
      <c r="I19399" s="1" t="s">
        <v>453</v>
      </c>
      <c r="J19399" s="1" t="s">
        <v>29</v>
      </c>
      <c r="K19399" s="1" t="s">
        <v>324</v>
      </c>
      <c r="Q19399" s="2" t="s">
        <v>37</v>
      </c>
      <c r="R19399" s="1" t="s">
        <v>718</v>
      </c>
      <c r="S19399" s="1" t="str">
        <f t="shared" si="616"/>
        <v>SAT|2|8|REV|ACR|DIEF|CCRV</v>
      </c>
      <c r="T19399" s="2" t="str">
        <f t="shared" si="617"/>
        <v>OK</v>
      </c>
    </row>
    <row r="19400" spans="1:20" x14ac:dyDescent="0.25">
      <c r="A19400" s="1">
        <v>2101049902</v>
      </c>
      <c r="B19400" s="1">
        <f>VLOOKUP(A19400,[1]Maestra!A$1:C$746,2,0)</f>
        <v>0</v>
      </c>
      <c r="C19400" s="1" t="str">
        <f>VLOOKUP(A19400,[1]Maestra!A$1:C$746,3,0)</f>
        <v>Amex Acreedores</v>
      </c>
      <c r="D19400" s="1" t="s">
        <v>20</v>
      </c>
      <c r="E19400" s="1">
        <v>2</v>
      </c>
      <c r="F19400" s="1">
        <v>8</v>
      </c>
      <c r="G19400" s="1" t="s">
        <v>19</v>
      </c>
      <c r="H19400" s="1">
        <v>9999</v>
      </c>
      <c r="I19400" s="1" t="s">
        <v>453</v>
      </c>
      <c r="J19400" s="1" t="s">
        <v>29</v>
      </c>
      <c r="K19400" s="1" t="s">
        <v>323</v>
      </c>
      <c r="Q19400" s="2" t="s">
        <v>37</v>
      </c>
      <c r="R19400" s="1" t="s">
        <v>718</v>
      </c>
      <c r="S19400" s="1" t="str">
        <f t="shared" si="616"/>
        <v>SAT|2|8|REV|ACR|DIEF|CESP</v>
      </c>
      <c r="T19400" s="2" t="str">
        <f t="shared" si="617"/>
        <v>OK</v>
      </c>
    </row>
    <row r="19401" spans="1:20" x14ac:dyDescent="0.25">
      <c r="A19401" s="1">
        <v>2101049902</v>
      </c>
      <c r="B19401" s="1">
        <f>VLOOKUP(A19401,[1]Maestra!A$1:C$746,2,0)</f>
        <v>0</v>
      </c>
      <c r="C19401" s="1" t="str">
        <f>VLOOKUP(A19401,[1]Maestra!A$1:C$746,3,0)</f>
        <v>Amex Acreedores</v>
      </c>
      <c r="D19401" s="1" t="s">
        <v>20</v>
      </c>
      <c r="E19401" s="1">
        <v>2</v>
      </c>
      <c r="F19401" s="1">
        <v>8</v>
      </c>
      <c r="G19401" s="1" t="s">
        <v>19</v>
      </c>
      <c r="H19401" s="1">
        <v>9999</v>
      </c>
      <c r="I19401" s="1" t="s">
        <v>453</v>
      </c>
      <c r="J19401" s="1" t="s">
        <v>29</v>
      </c>
      <c r="K19401" s="1" t="s">
        <v>328</v>
      </c>
      <c r="Q19401" s="2" t="s">
        <v>37</v>
      </c>
      <c r="R19401" s="1" t="s">
        <v>718</v>
      </c>
      <c r="S19401" s="1" t="str">
        <f t="shared" si="616"/>
        <v>SAT|2|8|REV|ACR|DIEF|CGEM</v>
      </c>
      <c r="T19401" s="2" t="str">
        <f t="shared" si="617"/>
        <v>OK</v>
      </c>
    </row>
    <row r="19402" spans="1:20" x14ac:dyDescent="0.25">
      <c r="A19402" s="1">
        <v>2101049902</v>
      </c>
      <c r="B19402" s="1">
        <f>VLOOKUP(A19402,[1]Maestra!A$1:C$746,2,0)</f>
        <v>0</v>
      </c>
      <c r="C19402" s="1" t="str">
        <f>VLOOKUP(A19402,[1]Maestra!A$1:C$746,3,0)</f>
        <v>Amex Acreedores</v>
      </c>
      <c r="D19402" s="1" t="s">
        <v>20</v>
      </c>
      <c r="E19402" s="1">
        <v>2</v>
      </c>
      <c r="F19402" s="1">
        <v>8</v>
      </c>
      <c r="G19402" s="1" t="s">
        <v>19</v>
      </c>
      <c r="H19402" s="1">
        <v>9999</v>
      </c>
      <c r="I19402" s="1" t="s">
        <v>453</v>
      </c>
      <c r="J19402" s="1" t="s">
        <v>29</v>
      </c>
      <c r="K19402" s="1" t="s">
        <v>329</v>
      </c>
      <c r="Q19402" s="2" t="s">
        <v>37</v>
      </c>
      <c r="R19402" s="1" t="s">
        <v>718</v>
      </c>
      <c r="S19402" s="1" t="str">
        <f t="shared" si="616"/>
        <v>SAT|2|8|REV|ACR|DIEF|CIVA</v>
      </c>
      <c r="T19402" s="2" t="str">
        <f t="shared" si="617"/>
        <v>OK</v>
      </c>
    </row>
    <row r="19403" spans="1:20" x14ac:dyDescent="0.25">
      <c r="A19403" s="1">
        <v>2101049902</v>
      </c>
      <c r="B19403" s="1">
        <f>VLOOKUP(A19403,[1]Maestra!A$1:C$746,2,0)</f>
        <v>0</v>
      </c>
      <c r="C19403" s="1" t="str">
        <f>VLOOKUP(A19403,[1]Maestra!A$1:C$746,3,0)</f>
        <v>Amex Acreedores</v>
      </c>
      <c r="D19403" s="1" t="s">
        <v>20</v>
      </c>
      <c r="E19403" s="1">
        <v>2</v>
      </c>
      <c r="F19403" s="1">
        <v>8</v>
      </c>
      <c r="G19403" s="1" t="s">
        <v>19</v>
      </c>
      <c r="H19403" s="1">
        <v>9999</v>
      </c>
      <c r="I19403" s="1" t="s">
        <v>453</v>
      </c>
      <c r="J19403" s="1" t="s">
        <v>29</v>
      </c>
      <c r="K19403" s="1" t="s">
        <v>325</v>
      </c>
      <c r="Q19403" s="2" t="s">
        <v>37</v>
      </c>
      <c r="R19403" s="1" t="s">
        <v>718</v>
      </c>
      <c r="S19403" s="1" t="str">
        <f t="shared" si="616"/>
        <v>SAT|2|8|REV|ACR|DIEF|CMED</v>
      </c>
      <c r="T19403" s="2" t="str">
        <f t="shared" si="617"/>
        <v>OK</v>
      </c>
    </row>
    <row r="19404" spans="1:20" x14ac:dyDescent="0.25">
      <c r="A19404" s="1">
        <v>2101049902</v>
      </c>
      <c r="B19404" s="1">
        <f>VLOOKUP(A19404,[1]Maestra!A$1:C$746,2,0)</f>
        <v>0</v>
      </c>
      <c r="C19404" s="1" t="str">
        <f>VLOOKUP(A19404,[1]Maestra!A$1:C$746,3,0)</f>
        <v>Amex Acreedores</v>
      </c>
      <c r="D19404" s="1" t="s">
        <v>20</v>
      </c>
      <c r="E19404" s="1">
        <v>2</v>
      </c>
      <c r="F19404" s="1">
        <v>8</v>
      </c>
      <c r="G19404" s="1" t="s">
        <v>19</v>
      </c>
      <c r="H19404" s="1">
        <v>9999</v>
      </c>
      <c r="I19404" s="1" t="s">
        <v>453</v>
      </c>
      <c r="J19404" s="1" t="s">
        <v>29</v>
      </c>
      <c r="K19404" s="1" t="s">
        <v>330</v>
      </c>
      <c r="Q19404" s="2" t="s">
        <v>37</v>
      </c>
      <c r="R19404" s="1" t="s">
        <v>718</v>
      </c>
      <c r="S19404" s="1" t="str">
        <f t="shared" si="616"/>
        <v>SAT|2|8|REV|ACR|DIEF|CMIE</v>
      </c>
      <c r="T19404" s="2" t="str">
        <f t="shared" si="617"/>
        <v>OK</v>
      </c>
    </row>
    <row r="19405" spans="1:20" x14ac:dyDescent="0.25">
      <c r="A19405" s="1">
        <v>2101049902</v>
      </c>
      <c r="B19405" s="1">
        <f>VLOOKUP(A19405,[1]Maestra!A$1:C$746,2,0)</f>
        <v>0</v>
      </c>
      <c r="C19405" s="1" t="str">
        <f>VLOOKUP(A19405,[1]Maestra!A$1:C$746,3,0)</f>
        <v>Amex Acreedores</v>
      </c>
      <c r="D19405" s="1" t="s">
        <v>20</v>
      </c>
      <c r="E19405" s="1">
        <v>2</v>
      </c>
      <c r="F19405" s="1">
        <v>8</v>
      </c>
      <c r="G19405" s="1" t="s">
        <v>19</v>
      </c>
      <c r="H19405" s="1">
        <v>9999</v>
      </c>
      <c r="I19405" s="1" t="s">
        <v>453</v>
      </c>
      <c r="J19405" s="1" t="s">
        <v>29</v>
      </c>
      <c r="K19405" s="1" t="s">
        <v>331</v>
      </c>
      <c r="Q19405" s="2" t="s">
        <v>37</v>
      </c>
      <c r="R19405" s="1" t="s">
        <v>718</v>
      </c>
      <c r="S19405" s="1" t="str">
        <f t="shared" si="616"/>
        <v>SAT|2|8|REV|ACR|DIEF|CPEM</v>
      </c>
      <c r="T19405" s="2" t="str">
        <f t="shared" si="617"/>
        <v>OK</v>
      </c>
    </row>
    <row r="19406" spans="1:20" x14ac:dyDescent="0.25">
      <c r="A19406" s="1">
        <v>307020101</v>
      </c>
      <c r="B19406" s="1" t="str">
        <f>VLOOKUP(A19406,[1]Maestra!A$1:C$746,2,0)</f>
        <v>ACTAVOSH8</v>
      </c>
      <c r="C19406" s="1" t="str">
        <f>VLOOKUP(A19406,[1]Maestra!A$1:C$746,3,0)</f>
        <v>TC Amex Viajero Oro - Linea Rev.</v>
      </c>
      <c r="D19406" s="1" t="s">
        <v>20</v>
      </c>
      <c r="E19406" s="1">
        <v>2</v>
      </c>
      <c r="F19406" s="1">
        <v>8</v>
      </c>
      <c r="G19406" s="1" t="s">
        <v>19</v>
      </c>
      <c r="H19406" s="1">
        <v>9999</v>
      </c>
      <c r="I19406" s="1" t="s">
        <v>449</v>
      </c>
      <c r="J19406" s="1" t="s">
        <v>33</v>
      </c>
      <c r="K19406" s="1" t="s">
        <v>327</v>
      </c>
      <c r="Q19406" s="2" t="s">
        <v>37</v>
      </c>
      <c r="R19406" s="1" t="s">
        <v>718</v>
      </c>
      <c r="S19406" s="1" t="str">
        <f t="shared" si="616"/>
        <v>SAT|2|8|REV|VEN|COMP|CCOR</v>
      </c>
      <c r="T19406" s="2" t="str">
        <f t="shared" si="617"/>
        <v>OK</v>
      </c>
    </row>
    <row r="19407" spans="1:20" x14ac:dyDescent="0.25">
      <c r="A19407" s="1">
        <v>307020101</v>
      </c>
      <c r="B19407" s="1" t="str">
        <f>VLOOKUP(A19407,[1]Maestra!A$1:C$746,2,0)</f>
        <v>ACTAVOSH8</v>
      </c>
      <c r="C19407" s="1" t="str">
        <f>VLOOKUP(A19407,[1]Maestra!A$1:C$746,3,0)</f>
        <v>TC Amex Viajero Oro - Linea Rev.</v>
      </c>
      <c r="D19407" s="1" t="s">
        <v>20</v>
      </c>
      <c r="E19407" s="1">
        <v>2</v>
      </c>
      <c r="F19407" s="1">
        <v>8</v>
      </c>
      <c r="G19407" s="1" t="s">
        <v>19</v>
      </c>
      <c r="H19407" s="1">
        <v>9999</v>
      </c>
      <c r="I19407" s="1" t="s">
        <v>449</v>
      </c>
      <c r="J19407" s="1" t="s">
        <v>33</v>
      </c>
      <c r="K19407" s="1" t="s">
        <v>324</v>
      </c>
      <c r="Q19407" s="2" t="s">
        <v>37</v>
      </c>
      <c r="R19407" s="1" t="s">
        <v>718</v>
      </c>
      <c r="S19407" s="1" t="str">
        <f t="shared" si="616"/>
        <v>SAT|2|8|REV|VEN|COMP|CCRV</v>
      </c>
      <c r="T19407" s="2" t="str">
        <f t="shared" si="617"/>
        <v>OK</v>
      </c>
    </row>
    <row r="19408" spans="1:20" x14ac:dyDescent="0.25">
      <c r="A19408" s="1">
        <v>307020101</v>
      </c>
      <c r="B19408" s="1" t="str">
        <f>VLOOKUP(A19408,[1]Maestra!A$1:C$746,2,0)</f>
        <v>ACTAVOSH8</v>
      </c>
      <c r="C19408" s="1" t="str">
        <f>VLOOKUP(A19408,[1]Maestra!A$1:C$746,3,0)</f>
        <v>TC Amex Viajero Oro - Linea Rev.</v>
      </c>
      <c r="D19408" s="1" t="s">
        <v>20</v>
      </c>
      <c r="E19408" s="1">
        <v>2</v>
      </c>
      <c r="F19408" s="1">
        <v>8</v>
      </c>
      <c r="G19408" s="1" t="s">
        <v>19</v>
      </c>
      <c r="H19408" s="1">
        <v>9999</v>
      </c>
      <c r="I19408" s="1" t="s">
        <v>449</v>
      </c>
      <c r="J19408" s="1" t="s">
        <v>33</v>
      </c>
      <c r="K19408" s="1" t="s">
        <v>323</v>
      </c>
      <c r="Q19408" s="2" t="s">
        <v>37</v>
      </c>
      <c r="R19408" s="1" t="s">
        <v>718</v>
      </c>
      <c r="S19408" s="1" t="str">
        <f t="shared" si="616"/>
        <v>SAT|2|8|REV|VEN|COMP|CESP</v>
      </c>
      <c r="T19408" s="2" t="str">
        <f t="shared" si="617"/>
        <v>OK</v>
      </c>
    </row>
    <row r="19409" spans="1:20" x14ac:dyDescent="0.25">
      <c r="A19409" s="1">
        <v>307020101</v>
      </c>
      <c r="B19409" s="1" t="str">
        <f>VLOOKUP(A19409,[1]Maestra!A$1:C$746,2,0)</f>
        <v>ACTAVOSH8</v>
      </c>
      <c r="C19409" s="1" t="str">
        <f>VLOOKUP(A19409,[1]Maestra!A$1:C$746,3,0)</f>
        <v>TC Amex Viajero Oro - Linea Rev.</v>
      </c>
      <c r="D19409" s="1" t="s">
        <v>20</v>
      </c>
      <c r="E19409" s="1">
        <v>2</v>
      </c>
      <c r="F19409" s="1">
        <v>8</v>
      </c>
      <c r="G19409" s="1" t="s">
        <v>19</v>
      </c>
      <c r="H19409" s="1">
        <v>9999</v>
      </c>
      <c r="I19409" s="1" t="s">
        <v>449</v>
      </c>
      <c r="J19409" s="1" t="s">
        <v>33</v>
      </c>
      <c r="K19409" s="1" t="s">
        <v>328</v>
      </c>
      <c r="Q19409" s="2" t="s">
        <v>37</v>
      </c>
      <c r="R19409" s="1" t="s">
        <v>718</v>
      </c>
      <c r="S19409" s="1" t="str">
        <f t="shared" si="616"/>
        <v>SAT|2|8|REV|VEN|COMP|CGEM</v>
      </c>
      <c r="T19409" s="2" t="str">
        <f t="shared" si="617"/>
        <v>OK</v>
      </c>
    </row>
    <row r="19410" spans="1:20" x14ac:dyDescent="0.25">
      <c r="A19410" s="1">
        <v>307020101</v>
      </c>
      <c r="B19410" s="1" t="str">
        <f>VLOOKUP(A19410,[1]Maestra!A$1:C$746,2,0)</f>
        <v>ACTAVOSH8</v>
      </c>
      <c r="C19410" s="1" t="str">
        <f>VLOOKUP(A19410,[1]Maestra!A$1:C$746,3,0)</f>
        <v>TC Amex Viajero Oro - Linea Rev.</v>
      </c>
      <c r="D19410" s="1" t="s">
        <v>20</v>
      </c>
      <c r="E19410" s="1">
        <v>2</v>
      </c>
      <c r="F19410" s="1">
        <v>8</v>
      </c>
      <c r="G19410" s="1" t="s">
        <v>19</v>
      </c>
      <c r="H19410" s="1">
        <v>9999</v>
      </c>
      <c r="I19410" s="1" t="s">
        <v>449</v>
      </c>
      <c r="J19410" s="1" t="s">
        <v>33</v>
      </c>
      <c r="K19410" s="1" t="s">
        <v>329</v>
      </c>
      <c r="Q19410" s="2" t="s">
        <v>37</v>
      </c>
      <c r="R19410" s="1" t="s">
        <v>718</v>
      </c>
      <c r="S19410" s="1" t="str">
        <f t="shared" si="616"/>
        <v>SAT|2|8|REV|VEN|COMP|CIVA</v>
      </c>
      <c r="T19410" s="2" t="str">
        <f t="shared" si="617"/>
        <v>OK</v>
      </c>
    </row>
    <row r="19411" spans="1:20" x14ac:dyDescent="0.25">
      <c r="A19411" s="1">
        <v>307020101</v>
      </c>
      <c r="B19411" s="1" t="str">
        <f>VLOOKUP(A19411,[1]Maestra!A$1:C$746,2,0)</f>
        <v>ACTAVOSH8</v>
      </c>
      <c r="C19411" s="1" t="str">
        <f>VLOOKUP(A19411,[1]Maestra!A$1:C$746,3,0)</f>
        <v>TC Amex Viajero Oro - Linea Rev.</v>
      </c>
      <c r="D19411" s="1" t="s">
        <v>20</v>
      </c>
      <c r="E19411" s="1">
        <v>2</v>
      </c>
      <c r="F19411" s="1">
        <v>8</v>
      </c>
      <c r="G19411" s="1" t="s">
        <v>19</v>
      </c>
      <c r="H19411" s="1">
        <v>9999</v>
      </c>
      <c r="I19411" s="1" t="s">
        <v>449</v>
      </c>
      <c r="J19411" s="1" t="s">
        <v>33</v>
      </c>
      <c r="K19411" s="1" t="s">
        <v>325</v>
      </c>
      <c r="Q19411" s="2" t="s">
        <v>37</v>
      </c>
      <c r="R19411" s="1" t="s">
        <v>718</v>
      </c>
      <c r="S19411" s="1" t="str">
        <f t="shared" si="616"/>
        <v>SAT|2|8|REV|VEN|COMP|CMED</v>
      </c>
      <c r="T19411" s="2" t="str">
        <f t="shared" si="617"/>
        <v>OK</v>
      </c>
    </row>
    <row r="19412" spans="1:20" x14ac:dyDescent="0.25">
      <c r="A19412" s="1">
        <v>307020101</v>
      </c>
      <c r="B19412" s="1" t="str">
        <f>VLOOKUP(A19412,[1]Maestra!A$1:C$746,2,0)</f>
        <v>ACTAVOSH8</v>
      </c>
      <c r="C19412" s="1" t="str">
        <f>VLOOKUP(A19412,[1]Maestra!A$1:C$746,3,0)</f>
        <v>TC Amex Viajero Oro - Linea Rev.</v>
      </c>
      <c r="D19412" s="1" t="s">
        <v>20</v>
      </c>
      <c r="E19412" s="1">
        <v>2</v>
      </c>
      <c r="F19412" s="1">
        <v>8</v>
      </c>
      <c r="G19412" s="1" t="s">
        <v>19</v>
      </c>
      <c r="H19412" s="1">
        <v>9999</v>
      </c>
      <c r="I19412" s="1" t="s">
        <v>449</v>
      </c>
      <c r="J19412" s="1" t="s">
        <v>33</v>
      </c>
      <c r="K19412" s="1" t="s">
        <v>330</v>
      </c>
      <c r="Q19412" s="2" t="s">
        <v>37</v>
      </c>
      <c r="R19412" s="1" t="s">
        <v>718</v>
      </c>
      <c r="S19412" s="1" t="str">
        <f t="shared" si="616"/>
        <v>SAT|2|8|REV|VEN|COMP|CMIE</v>
      </c>
      <c r="T19412" s="2" t="str">
        <f t="shared" si="617"/>
        <v>OK</v>
      </c>
    </row>
    <row r="19413" spans="1:20" x14ac:dyDescent="0.25">
      <c r="A19413" s="1">
        <v>307020101</v>
      </c>
      <c r="B19413" s="1" t="str">
        <f>VLOOKUP(A19413,[1]Maestra!A$1:C$746,2,0)</f>
        <v>ACTAVOSH8</v>
      </c>
      <c r="C19413" s="1" t="str">
        <f>VLOOKUP(A19413,[1]Maestra!A$1:C$746,3,0)</f>
        <v>TC Amex Viajero Oro - Linea Rev.</v>
      </c>
      <c r="D19413" s="1" t="s">
        <v>20</v>
      </c>
      <c r="E19413" s="1">
        <v>2</v>
      </c>
      <c r="F19413" s="1">
        <v>8</v>
      </c>
      <c r="G19413" s="1" t="s">
        <v>19</v>
      </c>
      <c r="H19413" s="1">
        <v>9999</v>
      </c>
      <c r="I19413" s="1" t="s">
        <v>449</v>
      </c>
      <c r="J19413" s="1" t="s">
        <v>33</v>
      </c>
      <c r="K19413" s="1" t="s">
        <v>331</v>
      </c>
      <c r="Q19413" s="2" t="s">
        <v>37</v>
      </c>
      <c r="R19413" s="1" t="s">
        <v>718</v>
      </c>
      <c r="S19413" s="1" t="str">
        <f t="shared" si="616"/>
        <v>SAT|2|8|REV|VEN|COMP|CPEM</v>
      </c>
      <c r="T19413" s="2" t="str">
        <f t="shared" si="617"/>
        <v>OK</v>
      </c>
    </row>
    <row r="19414" spans="1:20" x14ac:dyDescent="0.25">
      <c r="A19414" s="1">
        <v>307020107</v>
      </c>
      <c r="B19414" s="1" t="str">
        <f>VLOOKUP(A19414,[1]Maestra!A$1:C$746,2,0)</f>
        <v>ACTAVO7N8</v>
      </c>
      <c r="C19414" s="1" t="str">
        <f>VLOOKUP(A19414,[1]Maestra!A$1:C$746,3,0)</f>
        <v>TC Amex Viajero Oro - Linea Rev. por Disp Efectivo</v>
      </c>
      <c r="D19414" s="1" t="s">
        <v>20</v>
      </c>
      <c r="E19414" s="1">
        <v>2</v>
      </c>
      <c r="F19414" s="1">
        <v>8</v>
      </c>
      <c r="G19414" s="1" t="s">
        <v>19</v>
      </c>
      <c r="H19414" s="1">
        <v>9999</v>
      </c>
      <c r="I19414" s="1" t="s">
        <v>449</v>
      </c>
      <c r="J19414" s="1" t="s">
        <v>29</v>
      </c>
      <c r="K19414" s="1" t="s">
        <v>327</v>
      </c>
      <c r="Q19414" s="2" t="s">
        <v>37</v>
      </c>
      <c r="R19414" s="1" t="s">
        <v>718</v>
      </c>
      <c r="S19414" s="1" t="str">
        <f t="shared" si="616"/>
        <v>SAT|2|8|REV|VEN|DIEF|CCOR</v>
      </c>
      <c r="T19414" s="2" t="str">
        <f t="shared" si="617"/>
        <v>OK</v>
      </c>
    </row>
    <row r="19415" spans="1:20" x14ac:dyDescent="0.25">
      <c r="A19415" s="1">
        <v>307020107</v>
      </c>
      <c r="B19415" s="1" t="str">
        <f>VLOOKUP(A19415,[1]Maestra!A$1:C$746,2,0)</f>
        <v>ACTAVO7N8</v>
      </c>
      <c r="C19415" s="1" t="str">
        <f>VLOOKUP(A19415,[1]Maestra!A$1:C$746,3,0)</f>
        <v>TC Amex Viajero Oro - Linea Rev. por Disp Efectivo</v>
      </c>
      <c r="D19415" s="1" t="s">
        <v>20</v>
      </c>
      <c r="E19415" s="1">
        <v>2</v>
      </c>
      <c r="F19415" s="1">
        <v>8</v>
      </c>
      <c r="G19415" s="1" t="s">
        <v>19</v>
      </c>
      <c r="H19415" s="1">
        <v>9999</v>
      </c>
      <c r="I19415" s="1" t="s">
        <v>449</v>
      </c>
      <c r="J19415" s="1" t="s">
        <v>29</v>
      </c>
      <c r="K19415" s="1" t="s">
        <v>324</v>
      </c>
      <c r="Q19415" s="2" t="s">
        <v>37</v>
      </c>
      <c r="R19415" s="1" t="s">
        <v>718</v>
      </c>
      <c r="S19415" s="1" t="str">
        <f t="shared" si="616"/>
        <v>SAT|2|8|REV|VEN|DIEF|CCRV</v>
      </c>
      <c r="T19415" s="2" t="str">
        <f t="shared" si="617"/>
        <v>OK</v>
      </c>
    </row>
    <row r="19416" spans="1:20" x14ac:dyDescent="0.25">
      <c r="A19416" s="1">
        <v>307020107</v>
      </c>
      <c r="B19416" s="1" t="str">
        <f>VLOOKUP(A19416,[1]Maestra!A$1:C$746,2,0)</f>
        <v>ACTAVO7N8</v>
      </c>
      <c r="C19416" s="1" t="str">
        <f>VLOOKUP(A19416,[1]Maestra!A$1:C$746,3,0)</f>
        <v>TC Amex Viajero Oro - Linea Rev. por Disp Efectivo</v>
      </c>
      <c r="D19416" s="1" t="s">
        <v>20</v>
      </c>
      <c r="E19416" s="1">
        <v>2</v>
      </c>
      <c r="F19416" s="1">
        <v>8</v>
      </c>
      <c r="G19416" s="1" t="s">
        <v>19</v>
      </c>
      <c r="H19416" s="1">
        <v>9999</v>
      </c>
      <c r="I19416" s="1" t="s">
        <v>449</v>
      </c>
      <c r="J19416" s="1" t="s">
        <v>29</v>
      </c>
      <c r="K19416" s="1" t="s">
        <v>323</v>
      </c>
      <c r="Q19416" s="2" t="s">
        <v>37</v>
      </c>
      <c r="R19416" s="1" t="s">
        <v>718</v>
      </c>
      <c r="S19416" s="1" t="str">
        <f t="shared" si="616"/>
        <v>SAT|2|8|REV|VEN|DIEF|CESP</v>
      </c>
      <c r="T19416" s="2" t="str">
        <f t="shared" si="617"/>
        <v>OK</v>
      </c>
    </row>
    <row r="19417" spans="1:20" x14ac:dyDescent="0.25">
      <c r="A19417" s="1">
        <v>307020107</v>
      </c>
      <c r="B19417" s="1" t="str">
        <f>VLOOKUP(A19417,[1]Maestra!A$1:C$746,2,0)</f>
        <v>ACTAVO7N8</v>
      </c>
      <c r="C19417" s="1" t="str">
        <f>VLOOKUP(A19417,[1]Maestra!A$1:C$746,3,0)</f>
        <v>TC Amex Viajero Oro - Linea Rev. por Disp Efectivo</v>
      </c>
      <c r="D19417" s="1" t="s">
        <v>20</v>
      </c>
      <c r="E19417" s="1">
        <v>2</v>
      </c>
      <c r="F19417" s="1">
        <v>8</v>
      </c>
      <c r="G19417" s="1" t="s">
        <v>19</v>
      </c>
      <c r="H19417" s="1">
        <v>9999</v>
      </c>
      <c r="I19417" s="1" t="s">
        <v>449</v>
      </c>
      <c r="J19417" s="1" t="s">
        <v>29</v>
      </c>
      <c r="K19417" s="1" t="s">
        <v>328</v>
      </c>
      <c r="Q19417" s="2" t="s">
        <v>37</v>
      </c>
      <c r="R19417" s="1" t="s">
        <v>718</v>
      </c>
      <c r="S19417" s="1" t="str">
        <f t="shared" si="616"/>
        <v>SAT|2|8|REV|VEN|DIEF|CGEM</v>
      </c>
      <c r="T19417" s="2" t="str">
        <f t="shared" si="617"/>
        <v>OK</v>
      </c>
    </row>
    <row r="19418" spans="1:20" x14ac:dyDescent="0.25">
      <c r="A19418" s="1">
        <v>307020107</v>
      </c>
      <c r="B19418" s="1" t="str">
        <f>VLOOKUP(A19418,[1]Maestra!A$1:C$746,2,0)</f>
        <v>ACTAVO7N8</v>
      </c>
      <c r="C19418" s="1" t="str">
        <f>VLOOKUP(A19418,[1]Maestra!A$1:C$746,3,0)</f>
        <v>TC Amex Viajero Oro - Linea Rev. por Disp Efectivo</v>
      </c>
      <c r="D19418" s="1" t="s">
        <v>20</v>
      </c>
      <c r="E19418" s="1">
        <v>2</v>
      </c>
      <c r="F19418" s="1">
        <v>8</v>
      </c>
      <c r="G19418" s="1" t="s">
        <v>19</v>
      </c>
      <c r="H19418" s="1">
        <v>9999</v>
      </c>
      <c r="I19418" s="1" t="s">
        <v>449</v>
      </c>
      <c r="J19418" s="1" t="s">
        <v>29</v>
      </c>
      <c r="K19418" s="1" t="s">
        <v>329</v>
      </c>
      <c r="Q19418" s="2" t="s">
        <v>37</v>
      </c>
      <c r="R19418" s="1" t="s">
        <v>718</v>
      </c>
      <c r="S19418" s="1" t="str">
        <f t="shared" si="616"/>
        <v>SAT|2|8|REV|VEN|DIEF|CIVA</v>
      </c>
      <c r="T19418" s="2" t="str">
        <f t="shared" si="617"/>
        <v>OK</v>
      </c>
    </row>
    <row r="19419" spans="1:20" x14ac:dyDescent="0.25">
      <c r="A19419" s="1">
        <v>307020107</v>
      </c>
      <c r="B19419" s="1" t="str">
        <f>VLOOKUP(A19419,[1]Maestra!A$1:C$746,2,0)</f>
        <v>ACTAVO7N8</v>
      </c>
      <c r="C19419" s="1" t="str">
        <f>VLOOKUP(A19419,[1]Maestra!A$1:C$746,3,0)</f>
        <v>TC Amex Viajero Oro - Linea Rev. por Disp Efectivo</v>
      </c>
      <c r="D19419" s="1" t="s">
        <v>20</v>
      </c>
      <c r="E19419" s="1">
        <v>2</v>
      </c>
      <c r="F19419" s="1">
        <v>8</v>
      </c>
      <c r="G19419" s="1" t="s">
        <v>19</v>
      </c>
      <c r="H19419" s="1">
        <v>9999</v>
      </c>
      <c r="I19419" s="1" t="s">
        <v>449</v>
      </c>
      <c r="J19419" s="1" t="s">
        <v>29</v>
      </c>
      <c r="K19419" s="1" t="s">
        <v>325</v>
      </c>
      <c r="Q19419" s="2" t="s">
        <v>37</v>
      </c>
      <c r="R19419" s="1" t="s">
        <v>718</v>
      </c>
      <c r="S19419" s="1" t="str">
        <f t="shared" si="616"/>
        <v>SAT|2|8|REV|VEN|DIEF|CMED</v>
      </c>
      <c r="T19419" s="2" t="str">
        <f t="shared" si="617"/>
        <v>OK</v>
      </c>
    </row>
    <row r="19420" spans="1:20" x14ac:dyDescent="0.25">
      <c r="A19420" s="1">
        <v>307020107</v>
      </c>
      <c r="B19420" s="1" t="str">
        <f>VLOOKUP(A19420,[1]Maestra!A$1:C$746,2,0)</f>
        <v>ACTAVO7N8</v>
      </c>
      <c r="C19420" s="1" t="str">
        <f>VLOOKUP(A19420,[1]Maestra!A$1:C$746,3,0)</f>
        <v>TC Amex Viajero Oro - Linea Rev. por Disp Efectivo</v>
      </c>
      <c r="D19420" s="1" t="s">
        <v>20</v>
      </c>
      <c r="E19420" s="1">
        <v>2</v>
      </c>
      <c r="F19420" s="1">
        <v>8</v>
      </c>
      <c r="G19420" s="1" t="s">
        <v>19</v>
      </c>
      <c r="H19420" s="1">
        <v>9999</v>
      </c>
      <c r="I19420" s="1" t="s">
        <v>449</v>
      </c>
      <c r="J19420" s="1" t="s">
        <v>29</v>
      </c>
      <c r="K19420" s="1" t="s">
        <v>330</v>
      </c>
      <c r="Q19420" s="2" t="s">
        <v>37</v>
      </c>
      <c r="R19420" s="1" t="s">
        <v>718</v>
      </c>
      <c r="S19420" s="1" t="str">
        <f t="shared" si="616"/>
        <v>SAT|2|8|REV|VEN|DIEF|CMIE</v>
      </c>
      <c r="T19420" s="2" t="str">
        <f t="shared" si="617"/>
        <v>OK</v>
      </c>
    </row>
    <row r="19421" spans="1:20" x14ac:dyDescent="0.25">
      <c r="A19421" s="1">
        <v>307020107</v>
      </c>
      <c r="B19421" s="1" t="str">
        <f>VLOOKUP(A19421,[1]Maestra!A$1:C$746,2,0)</f>
        <v>ACTAVO7N8</v>
      </c>
      <c r="C19421" s="1" t="str">
        <f>VLOOKUP(A19421,[1]Maestra!A$1:C$746,3,0)</f>
        <v>TC Amex Viajero Oro - Linea Rev. por Disp Efectivo</v>
      </c>
      <c r="D19421" s="1" t="s">
        <v>20</v>
      </c>
      <c r="E19421" s="1">
        <v>2</v>
      </c>
      <c r="F19421" s="1">
        <v>8</v>
      </c>
      <c r="G19421" s="1" t="s">
        <v>19</v>
      </c>
      <c r="H19421" s="1">
        <v>9999</v>
      </c>
      <c r="I19421" s="1" t="s">
        <v>449</v>
      </c>
      <c r="J19421" s="1" t="s">
        <v>29</v>
      </c>
      <c r="K19421" s="1" t="s">
        <v>331</v>
      </c>
      <c r="Q19421" s="2" t="s">
        <v>37</v>
      </c>
      <c r="R19421" s="1" t="s">
        <v>718</v>
      </c>
      <c r="S19421" s="1" t="str">
        <f t="shared" si="616"/>
        <v>SAT|2|8|REV|VEN|DIEF|CPEM</v>
      </c>
      <c r="T19421" s="2" t="str">
        <f t="shared" si="617"/>
        <v>OK</v>
      </c>
    </row>
    <row r="19422" spans="1:20" x14ac:dyDescent="0.25">
      <c r="A19422" s="1">
        <v>307020101</v>
      </c>
      <c r="B19422" s="1" t="str">
        <f>VLOOKUP(A19422,[1]Maestra!A$1:C$746,2,0)</f>
        <v>ACTAVOSH8</v>
      </c>
      <c r="C19422" s="1" t="str">
        <f>VLOOKUP(A19422,[1]Maestra!A$1:C$746,3,0)</f>
        <v>TC Amex Viajero Oro - Linea Rev.</v>
      </c>
      <c r="D19422" s="1" t="s">
        <v>20</v>
      </c>
      <c r="E19422" s="1">
        <v>2</v>
      </c>
      <c r="F19422" s="1">
        <v>8</v>
      </c>
      <c r="G19422" s="1" t="s">
        <v>19</v>
      </c>
      <c r="H19422" s="1">
        <v>9999</v>
      </c>
      <c r="I19422" s="1" t="s">
        <v>452</v>
      </c>
      <c r="J19422" s="1" t="s">
        <v>33</v>
      </c>
      <c r="K19422" s="1" t="s">
        <v>327</v>
      </c>
      <c r="Q19422" s="2" t="s">
        <v>37</v>
      </c>
      <c r="R19422" s="1" t="s">
        <v>718</v>
      </c>
      <c r="S19422" s="1" t="str">
        <f t="shared" si="616"/>
        <v>SAT|2|8|REV|VIG|COMP|CCOR</v>
      </c>
      <c r="T19422" s="2" t="str">
        <f t="shared" si="617"/>
        <v>OK</v>
      </c>
    </row>
    <row r="19423" spans="1:20" x14ac:dyDescent="0.25">
      <c r="A19423" s="1">
        <v>307020101</v>
      </c>
      <c r="B19423" s="1" t="str">
        <f>VLOOKUP(A19423,[1]Maestra!A$1:C$746,2,0)</f>
        <v>ACTAVOSH8</v>
      </c>
      <c r="C19423" s="1" t="str">
        <f>VLOOKUP(A19423,[1]Maestra!A$1:C$746,3,0)</f>
        <v>TC Amex Viajero Oro - Linea Rev.</v>
      </c>
      <c r="D19423" s="1" t="s">
        <v>20</v>
      </c>
      <c r="E19423" s="1">
        <v>2</v>
      </c>
      <c r="F19423" s="1">
        <v>8</v>
      </c>
      <c r="G19423" s="1" t="s">
        <v>19</v>
      </c>
      <c r="H19423" s="1">
        <v>9999</v>
      </c>
      <c r="I19423" s="1" t="s">
        <v>452</v>
      </c>
      <c r="J19423" s="1" t="s">
        <v>33</v>
      </c>
      <c r="K19423" s="1" t="s">
        <v>324</v>
      </c>
      <c r="Q19423" s="2" t="s">
        <v>37</v>
      </c>
      <c r="R19423" s="1" t="s">
        <v>718</v>
      </c>
      <c r="S19423" s="1" t="str">
        <f t="shared" si="616"/>
        <v>SAT|2|8|REV|VIG|COMP|CCRV</v>
      </c>
      <c r="T19423" s="2" t="str">
        <f t="shared" si="617"/>
        <v>OK</v>
      </c>
    </row>
    <row r="19424" spans="1:20" x14ac:dyDescent="0.25">
      <c r="A19424" s="1">
        <v>307020101</v>
      </c>
      <c r="B19424" s="1" t="str">
        <f>VLOOKUP(A19424,[1]Maestra!A$1:C$746,2,0)</f>
        <v>ACTAVOSH8</v>
      </c>
      <c r="C19424" s="1" t="str">
        <f>VLOOKUP(A19424,[1]Maestra!A$1:C$746,3,0)</f>
        <v>TC Amex Viajero Oro - Linea Rev.</v>
      </c>
      <c r="D19424" s="1" t="s">
        <v>20</v>
      </c>
      <c r="E19424" s="1">
        <v>2</v>
      </c>
      <c r="F19424" s="1">
        <v>8</v>
      </c>
      <c r="G19424" s="1" t="s">
        <v>19</v>
      </c>
      <c r="H19424" s="1">
        <v>9999</v>
      </c>
      <c r="I19424" s="1" t="s">
        <v>452</v>
      </c>
      <c r="J19424" s="1" t="s">
        <v>33</v>
      </c>
      <c r="K19424" s="1" t="s">
        <v>323</v>
      </c>
      <c r="Q19424" s="2" t="s">
        <v>37</v>
      </c>
      <c r="R19424" s="1" t="s">
        <v>718</v>
      </c>
      <c r="S19424" s="1" t="str">
        <f t="shared" si="616"/>
        <v>SAT|2|8|REV|VIG|COMP|CESP</v>
      </c>
      <c r="T19424" s="2" t="str">
        <f t="shared" si="617"/>
        <v>OK</v>
      </c>
    </row>
    <row r="19425" spans="1:20" x14ac:dyDescent="0.25">
      <c r="A19425" s="1">
        <v>307020101</v>
      </c>
      <c r="B19425" s="1" t="str">
        <f>VLOOKUP(A19425,[1]Maestra!A$1:C$746,2,0)</f>
        <v>ACTAVOSH8</v>
      </c>
      <c r="C19425" s="1" t="str">
        <f>VLOOKUP(A19425,[1]Maestra!A$1:C$746,3,0)</f>
        <v>TC Amex Viajero Oro - Linea Rev.</v>
      </c>
      <c r="D19425" s="1" t="s">
        <v>20</v>
      </c>
      <c r="E19425" s="1">
        <v>2</v>
      </c>
      <c r="F19425" s="1">
        <v>8</v>
      </c>
      <c r="G19425" s="1" t="s">
        <v>19</v>
      </c>
      <c r="H19425" s="1">
        <v>9999</v>
      </c>
      <c r="I19425" s="1" t="s">
        <v>452</v>
      </c>
      <c r="J19425" s="1" t="s">
        <v>33</v>
      </c>
      <c r="K19425" s="1" t="s">
        <v>328</v>
      </c>
      <c r="Q19425" s="2" t="s">
        <v>37</v>
      </c>
      <c r="R19425" s="1" t="s">
        <v>718</v>
      </c>
      <c r="S19425" s="1" t="str">
        <f t="shared" si="616"/>
        <v>SAT|2|8|REV|VIG|COMP|CGEM</v>
      </c>
      <c r="T19425" s="2" t="str">
        <f t="shared" si="617"/>
        <v>OK</v>
      </c>
    </row>
    <row r="19426" spans="1:20" x14ac:dyDescent="0.25">
      <c r="A19426" s="1">
        <v>307020101</v>
      </c>
      <c r="B19426" s="1" t="str">
        <f>VLOOKUP(A19426,[1]Maestra!A$1:C$746,2,0)</f>
        <v>ACTAVOSH8</v>
      </c>
      <c r="C19426" s="1" t="str">
        <f>VLOOKUP(A19426,[1]Maestra!A$1:C$746,3,0)</f>
        <v>TC Amex Viajero Oro - Linea Rev.</v>
      </c>
      <c r="D19426" s="1" t="s">
        <v>20</v>
      </c>
      <c r="E19426" s="1">
        <v>2</v>
      </c>
      <c r="F19426" s="1">
        <v>8</v>
      </c>
      <c r="G19426" s="1" t="s">
        <v>19</v>
      </c>
      <c r="H19426" s="1">
        <v>9999</v>
      </c>
      <c r="I19426" s="1" t="s">
        <v>452</v>
      </c>
      <c r="J19426" s="1" t="s">
        <v>33</v>
      </c>
      <c r="K19426" s="1" t="s">
        <v>329</v>
      </c>
      <c r="Q19426" s="2" t="s">
        <v>37</v>
      </c>
      <c r="R19426" s="1" t="s">
        <v>718</v>
      </c>
      <c r="S19426" s="1" t="str">
        <f t="shared" ref="S19426:S19489" si="618">_xlfn.CONCAT(D19426,"|",E19426,"|",F19426,"|",G19426,"|",I19426,"|",J19426,"|",K19426)</f>
        <v>SAT|2|8|REV|VIG|COMP|CIVA</v>
      </c>
      <c r="T19426" s="2" t="str">
        <f t="shared" si="617"/>
        <v>OK</v>
      </c>
    </row>
    <row r="19427" spans="1:20" x14ac:dyDescent="0.25">
      <c r="A19427" s="1">
        <v>307020101</v>
      </c>
      <c r="B19427" s="1" t="str">
        <f>VLOOKUP(A19427,[1]Maestra!A$1:C$746,2,0)</f>
        <v>ACTAVOSH8</v>
      </c>
      <c r="C19427" s="1" t="str">
        <f>VLOOKUP(A19427,[1]Maestra!A$1:C$746,3,0)</f>
        <v>TC Amex Viajero Oro - Linea Rev.</v>
      </c>
      <c r="D19427" s="1" t="s">
        <v>20</v>
      </c>
      <c r="E19427" s="1">
        <v>2</v>
      </c>
      <c r="F19427" s="1">
        <v>8</v>
      </c>
      <c r="G19427" s="1" t="s">
        <v>19</v>
      </c>
      <c r="H19427" s="1">
        <v>9999</v>
      </c>
      <c r="I19427" s="1" t="s">
        <v>452</v>
      </c>
      <c r="J19427" s="1" t="s">
        <v>33</v>
      </c>
      <c r="K19427" s="1" t="s">
        <v>325</v>
      </c>
      <c r="Q19427" s="2" t="s">
        <v>37</v>
      </c>
      <c r="R19427" s="1" t="s">
        <v>718</v>
      </c>
      <c r="S19427" s="1" t="str">
        <f t="shared" si="618"/>
        <v>SAT|2|8|REV|VIG|COMP|CMED</v>
      </c>
      <c r="T19427" s="2" t="str">
        <f t="shared" si="617"/>
        <v>OK</v>
      </c>
    </row>
    <row r="19428" spans="1:20" x14ac:dyDescent="0.25">
      <c r="A19428" s="1">
        <v>307020101</v>
      </c>
      <c r="B19428" s="1" t="str">
        <f>VLOOKUP(A19428,[1]Maestra!A$1:C$746,2,0)</f>
        <v>ACTAVOSH8</v>
      </c>
      <c r="C19428" s="1" t="str">
        <f>VLOOKUP(A19428,[1]Maestra!A$1:C$746,3,0)</f>
        <v>TC Amex Viajero Oro - Linea Rev.</v>
      </c>
      <c r="D19428" s="1" t="s">
        <v>20</v>
      </c>
      <c r="E19428" s="1">
        <v>2</v>
      </c>
      <c r="F19428" s="1">
        <v>8</v>
      </c>
      <c r="G19428" s="1" t="s">
        <v>19</v>
      </c>
      <c r="H19428" s="1">
        <v>9999</v>
      </c>
      <c r="I19428" s="1" t="s">
        <v>452</v>
      </c>
      <c r="J19428" s="1" t="s">
        <v>33</v>
      </c>
      <c r="K19428" s="1" t="s">
        <v>330</v>
      </c>
      <c r="Q19428" s="2" t="s">
        <v>37</v>
      </c>
      <c r="R19428" s="1" t="s">
        <v>718</v>
      </c>
      <c r="S19428" s="1" t="str">
        <f t="shared" si="618"/>
        <v>SAT|2|8|REV|VIG|COMP|CMIE</v>
      </c>
      <c r="T19428" s="2" t="str">
        <f t="shared" si="617"/>
        <v>OK</v>
      </c>
    </row>
    <row r="19429" spans="1:20" x14ac:dyDescent="0.25">
      <c r="A19429" s="1">
        <v>307020101</v>
      </c>
      <c r="B19429" s="1" t="str">
        <f>VLOOKUP(A19429,[1]Maestra!A$1:C$746,2,0)</f>
        <v>ACTAVOSH8</v>
      </c>
      <c r="C19429" s="1" t="str">
        <f>VLOOKUP(A19429,[1]Maestra!A$1:C$746,3,0)</f>
        <v>TC Amex Viajero Oro - Linea Rev.</v>
      </c>
      <c r="D19429" s="1" t="s">
        <v>20</v>
      </c>
      <c r="E19429" s="1">
        <v>2</v>
      </c>
      <c r="F19429" s="1">
        <v>8</v>
      </c>
      <c r="G19429" s="1" t="s">
        <v>19</v>
      </c>
      <c r="H19429" s="1">
        <v>9999</v>
      </c>
      <c r="I19429" s="1" t="s">
        <v>452</v>
      </c>
      <c r="J19429" s="1" t="s">
        <v>33</v>
      </c>
      <c r="K19429" s="1" t="s">
        <v>331</v>
      </c>
      <c r="Q19429" s="2" t="s">
        <v>37</v>
      </c>
      <c r="R19429" s="1" t="s">
        <v>718</v>
      </c>
      <c r="S19429" s="1" t="str">
        <f t="shared" si="618"/>
        <v>SAT|2|8|REV|VIG|COMP|CPEM</v>
      </c>
      <c r="T19429" s="2" t="str">
        <f t="shared" si="617"/>
        <v>OK</v>
      </c>
    </row>
    <row r="19430" spans="1:20" x14ac:dyDescent="0.25">
      <c r="A19430" s="1">
        <v>307020107</v>
      </c>
      <c r="B19430" s="1" t="str">
        <f>VLOOKUP(A19430,[1]Maestra!A$1:C$746,2,0)</f>
        <v>ACTAVO7N8</v>
      </c>
      <c r="C19430" s="1" t="str">
        <f>VLOOKUP(A19430,[1]Maestra!A$1:C$746,3,0)</f>
        <v>TC Amex Viajero Oro - Linea Rev. por Disp Efectivo</v>
      </c>
      <c r="D19430" s="1" t="s">
        <v>20</v>
      </c>
      <c r="E19430" s="1">
        <v>2</v>
      </c>
      <c r="F19430" s="1">
        <v>8</v>
      </c>
      <c r="G19430" s="1" t="s">
        <v>19</v>
      </c>
      <c r="H19430" s="1">
        <v>9999</v>
      </c>
      <c r="I19430" s="1" t="s">
        <v>452</v>
      </c>
      <c r="J19430" s="1" t="s">
        <v>29</v>
      </c>
      <c r="K19430" s="1" t="s">
        <v>327</v>
      </c>
      <c r="Q19430" s="2" t="s">
        <v>37</v>
      </c>
      <c r="R19430" s="1" t="s">
        <v>718</v>
      </c>
      <c r="S19430" s="1" t="str">
        <f t="shared" si="618"/>
        <v>SAT|2|8|REV|VIG|DIEF|CCOR</v>
      </c>
      <c r="T19430" s="2" t="str">
        <f t="shared" si="617"/>
        <v>OK</v>
      </c>
    </row>
    <row r="19431" spans="1:20" x14ac:dyDescent="0.25">
      <c r="A19431" s="1">
        <v>307020107</v>
      </c>
      <c r="B19431" s="1" t="str">
        <f>VLOOKUP(A19431,[1]Maestra!A$1:C$746,2,0)</f>
        <v>ACTAVO7N8</v>
      </c>
      <c r="C19431" s="1" t="str">
        <f>VLOOKUP(A19431,[1]Maestra!A$1:C$746,3,0)</f>
        <v>TC Amex Viajero Oro - Linea Rev. por Disp Efectivo</v>
      </c>
      <c r="D19431" s="1" t="s">
        <v>20</v>
      </c>
      <c r="E19431" s="1">
        <v>2</v>
      </c>
      <c r="F19431" s="1">
        <v>8</v>
      </c>
      <c r="G19431" s="1" t="s">
        <v>19</v>
      </c>
      <c r="H19431" s="1">
        <v>9999</v>
      </c>
      <c r="I19431" s="1" t="s">
        <v>452</v>
      </c>
      <c r="J19431" s="1" t="s">
        <v>29</v>
      </c>
      <c r="K19431" s="1" t="s">
        <v>324</v>
      </c>
      <c r="Q19431" s="2" t="s">
        <v>37</v>
      </c>
      <c r="R19431" s="1" t="s">
        <v>718</v>
      </c>
      <c r="S19431" s="1" t="str">
        <f t="shared" si="618"/>
        <v>SAT|2|8|REV|VIG|DIEF|CCRV</v>
      </c>
      <c r="T19431" s="2" t="str">
        <f t="shared" si="617"/>
        <v>OK</v>
      </c>
    </row>
    <row r="19432" spans="1:20" x14ac:dyDescent="0.25">
      <c r="A19432" s="1">
        <v>307020107</v>
      </c>
      <c r="B19432" s="1" t="str">
        <f>VLOOKUP(A19432,[1]Maestra!A$1:C$746,2,0)</f>
        <v>ACTAVO7N8</v>
      </c>
      <c r="C19432" s="1" t="str">
        <f>VLOOKUP(A19432,[1]Maestra!A$1:C$746,3,0)</f>
        <v>TC Amex Viajero Oro - Linea Rev. por Disp Efectivo</v>
      </c>
      <c r="D19432" s="1" t="s">
        <v>20</v>
      </c>
      <c r="E19432" s="1">
        <v>2</v>
      </c>
      <c r="F19432" s="1">
        <v>8</v>
      </c>
      <c r="G19432" s="1" t="s">
        <v>19</v>
      </c>
      <c r="H19432" s="1">
        <v>9999</v>
      </c>
      <c r="I19432" s="1" t="s">
        <v>452</v>
      </c>
      <c r="J19432" s="1" t="s">
        <v>29</v>
      </c>
      <c r="K19432" s="1" t="s">
        <v>323</v>
      </c>
      <c r="Q19432" s="2" t="s">
        <v>37</v>
      </c>
      <c r="R19432" s="1" t="s">
        <v>718</v>
      </c>
      <c r="S19432" s="1" t="str">
        <f t="shared" si="618"/>
        <v>SAT|2|8|REV|VIG|DIEF|CESP</v>
      </c>
      <c r="T19432" s="2" t="str">
        <f t="shared" si="617"/>
        <v>OK</v>
      </c>
    </row>
    <row r="19433" spans="1:20" x14ac:dyDescent="0.25">
      <c r="A19433" s="1">
        <v>307020107</v>
      </c>
      <c r="B19433" s="1" t="str">
        <f>VLOOKUP(A19433,[1]Maestra!A$1:C$746,2,0)</f>
        <v>ACTAVO7N8</v>
      </c>
      <c r="C19433" s="1" t="str">
        <f>VLOOKUP(A19433,[1]Maestra!A$1:C$746,3,0)</f>
        <v>TC Amex Viajero Oro - Linea Rev. por Disp Efectivo</v>
      </c>
      <c r="D19433" s="1" t="s">
        <v>20</v>
      </c>
      <c r="E19433" s="1">
        <v>2</v>
      </c>
      <c r="F19433" s="1">
        <v>8</v>
      </c>
      <c r="G19433" s="1" t="s">
        <v>19</v>
      </c>
      <c r="H19433" s="1">
        <v>9999</v>
      </c>
      <c r="I19433" s="1" t="s">
        <v>452</v>
      </c>
      <c r="J19433" s="1" t="s">
        <v>29</v>
      </c>
      <c r="K19433" s="1" t="s">
        <v>328</v>
      </c>
      <c r="Q19433" s="2" t="s">
        <v>37</v>
      </c>
      <c r="R19433" s="1" t="s">
        <v>718</v>
      </c>
      <c r="S19433" s="1" t="str">
        <f t="shared" si="618"/>
        <v>SAT|2|8|REV|VIG|DIEF|CGEM</v>
      </c>
      <c r="T19433" s="2" t="str">
        <f t="shared" si="617"/>
        <v>OK</v>
      </c>
    </row>
    <row r="19434" spans="1:20" x14ac:dyDescent="0.25">
      <c r="A19434" s="1">
        <v>307020107</v>
      </c>
      <c r="B19434" s="1" t="str">
        <f>VLOOKUP(A19434,[1]Maestra!A$1:C$746,2,0)</f>
        <v>ACTAVO7N8</v>
      </c>
      <c r="C19434" s="1" t="str">
        <f>VLOOKUP(A19434,[1]Maestra!A$1:C$746,3,0)</f>
        <v>TC Amex Viajero Oro - Linea Rev. por Disp Efectivo</v>
      </c>
      <c r="D19434" s="1" t="s">
        <v>20</v>
      </c>
      <c r="E19434" s="1">
        <v>2</v>
      </c>
      <c r="F19434" s="1">
        <v>8</v>
      </c>
      <c r="G19434" s="1" t="s">
        <v>19</v>
      </c>
      <c r="H19434" s="1">
        <v>9999</v>
      </c>
      <c r="I19434" s="1" t="s">
        <v>452</v>
      </c>
      <c r="J19434" s="1" t="s">
        <v>29</v>
      </c>
      <c r="K19434" s="1" t="s">
        <v>329</v>
      </c>
      <c r="Q19434" s="2" t="s">
        <v>37</v>
      </c>
      <c r="R19434" s="1" t="s">
        <v>718</v>
      </c>
      <c r="S19434" s="1" t="str">
        <f t="shared" si="618"/>
        <v>SAT|2|8|REV|VIG|DIEF|CIVA</v>
      </c>
      <c r="T19434" s="2" t="str">
        <f t="shared" si="617"/>
        <v>OK</v>
      </c>
    </row>
    <row r="19435" spans="1:20" x14ac:dyDescent="0.25">
      <c r="A19435" s="1">
        <v>307020107</v>
      </c>
      <c r="B19435" s="1" t="str">
        <f>VLOOKUP(A19435,[1]Maestra!A$1:C$746,2,0)</f>
        <v>ACTAVO7N8</v>
      </c>
      <c r="C19435" s="1" t="str">
        <f>VLOOKUP(A19435,[1]Maestra!A$1:C$746,3,0)</f>
        <v>TC Amex Viajero Oro - Linea Rev. por Disp Efectivo</v>
      </c>
      <c r="D19435" s="1" t="s">
        <v>20</v>
      </c>
      <c r="E19435" s="1">
        <v>2</v>
      </c>
      <c r="F19435" s="1">
        <v>8</v>
      </c>
      <c r="G19435" s="1" t="s">
        <v>19</v>
      </c>
      <c r="H19435" s="1">
        <v>9999</v>
      </c>
      <c r="I19435" s="1" t="s">
        <v>452</v>
      </c>
      <c r="J19435" s="1" t="s">
        <v>29</v>
      </c>
      <c r="K19435" s="1" t="s">
        <v>325</v>
      </c>
      <c r="Q19435" s="2" t="s">
        <v>37</v>
      </c>
      <c r="R19435" s="1" t="s">
        <v>718</v>
      </c>
      <c r="S19435" s="1" t="str">
        <f t="shared" si="618"/>
        <v>SAT|2|8|REV|VIG|DIEF|CMED</v>
      </c>
      <c r="T19435" s="2" t="str">
        <f t="shared" si="617"/>
        <v>OK</v>
      </c>
    </row>
    <row r="19436" spans="1:20" x14ac:dyDescent="0.25">
      <c r="A19436" s="1">
        <v>307020107</v>
      </c>
      <c r="B19436" s="1" t="str">
        <f>VLOOKUP(A19436,[1]Maestra!A$1:C$746,2,0)</f>
        <v>ACTAVO7N8</v>
      </c>
      <c r="C19436" s="1" t="str">
        <f>VLOOKUP(A19436,[1]Maestra!A$1:C$746,3,0)</f>
        <v>TC Amex Viajero Oro - Linea Rev. por Disp Efectivo</v>
      </c>
      <c r="D19436" s="1" t="s">
        <v>20</v>
      </c>
      <c r="E19436" s="1">
        <v>2</v>
      </c>
      <c r="F19436" s="1">
        <v>8</v>
      </c>
      <c r="G19436" s="1" t="s">
        <v>19</v>
      </c>
      <c r="H19436" s="1">
        <v>9999</v>
      </c>
      <c r="I19436" s="1" t="s">
        <v>452</v>
      </c>
      <c r="J19436" s="1" t="s">
        <v>29</v>
      </c>
      <c r="K19436" s="1" t="s">
        <v>330</v>
      </c>
      <c r="Q19436" s="2" t="s">
        <v>37</v>
      </c>
      <c r="R19436" s="1" t="s">
        <v>718</v>
      </c>
      <c r="S19436" s="1" t="str">
        <f t="shared" si="618"/>
        <v>SAT|2|8|REV|VIG|DIEF|CMIE</v>
      </c>
      <c r="T19436" s="2" t="str">
        <f t="shared" si="617"/>
        <v>OK</v>
      </c>
    </row>
    <row r="19437" spans="1:20" x14ac:dyDescent="0.25">
      <c r="A19437" s="1">
        <v>307020107</v>
      </c>
      <c r="B19437" s="1" t="str">
        <f>VLOOKUP(A19437,[1]Maestra!A$1:C$746,2,0)</f>
        <v>ACTAVO7N8</v>
      </c>
      <c r="C19437" s="1" t="str">
        <f>VLOOKUP(A19437,[1]Maestra!A$1:C$746,3,0)</f>
        <v>TC Amex Viajero Oro - Linea Rev. por Disp Efectivo</v>
      </c>
      <c r="D19437" s="1" t="s">
        <v>20</v>
      </c>
      <c r="E19437" s="1">
        <v>2</v>
      </c>
      <c r="F19437" s="1">
        <v>8</v>
      </c>
      <c r="G19437" s="1" t="s">
        <v>19</v>
      </c>
      <c r="H19437" s="1">
        <v>9999</v>
      </c>
      <c r="I19437" s="1" t="s">
        <v>452</v>
      </c>
      <c r="J19437" s="1" t="s">
        <v>29</v>
      </c>
      <c r="K19437" s="1" t="s">
        <v>331</v>
      </c>
      <c r="Q19437" s="2" t="s">
        <v>37</v>
      </c>
      <c r="R19437" s="1" t="s">
        <v>718</v>
      </c>
      <c r="S19437" s="1" t="str">
        <f t="shared" si="618"/>
        <v>SAT|2|8|REV|VIG|DIEF|CPEM</v>
      </c>
      <c r="T19437" s="2" t="str">
        <f t="shared" si="617"/>
        <v>OK</v>
      </c>
    </row>
    <row r="19438" spans="1:20" x14ac:dyDescent="0.25">
      <c r="A19438" s="1">
        <v>307030102</v>
      </c>
      <c r="B19438" s="1" t="str">
        <f>VLOOKUP(A19438,[1]Maestra!A$1:C$746,2,0)</f>
        <v>ACTAVPC08</v>
      </c>
      <c r="C19438" s="1" t="str">
        <f>VLOOKUP(A19438,[1]Maestra!A$1:C$746,3,0)</f>
        <v>TC Amex Viajero Platinum - Cuotas</v>
      </c>
      <c r="D19438" s="1" t="s">
        <v>20</v>
      </c>
      <c r="E19438" s="1">
        <v>2</v>
      </c>
      <c r="F19438" s="1">
        <v>9</v>
      </c>
      <c r="G19438" s="1" t="s">
        <v>28</v>
      </c>
      <c r="H19438" s="1">
        <v>9999</v>
      </c>
      <c r="I19438" s="1" t="s">
        <v>449</v>
      </c>
      <c r="J19438" s="1" t="s">
        <v>33</v>
      </c>
      <c r="K19438" s="1" t="s">
        <v>324</v>
      </c>
      <c r="Q19438" s="2" t="s">
        <v>37</v>
      </c>
      <c r="R19438" s="1" t="s">
        <v>718</v>
      </c>
      <c r="S19438" s="1" t="str">
        <f t="shared" si="618"/>
        <v>SAT|2|9|CCU|VEN|COMP|CCRV</v>
      </c>
      <c r="T19438" s="2" t="str">
        <f t="shared" si="617"/>
        <v>OK</v>
      </c>
    </row>
    <row r="19439" spans="1:20" x14ac:dyDescent="0.25">
      <c r="A19439" s="1">
        <v>307030102</v>
      </c>
      <c r="B19439" s="1" t="str">
        <f>VLOOKUP(A19439,[1]Maestra!A$1:C$746,2,0)</f>
        <v>ACTAVPC08</v>
      </c>
      <c r="C19439" s="1" t="str">
        <f>VLOOKUP(A19439,[1]Maestra!A$1:C$746,3,0)</f>
        <v>TC Amex Viajero Platinum - Cuotas</v>
      </c>
      <c r="D19439" s="1" t="s">
        <v>20</v>
      </c>
      <c r="E19439" s="1">
        <v>2</v>
      </c>
      <c r="F19439" s="1">
        <v>9</v>
      </c>
      <c r="G19439" s="1" t="s">
        <v>28</v>
      </c>
      <c r="H19439" s="1">
        <v>9999</v>
      </c>
      <c r="I19439" s="1" t="s">
        <v>449</v>
      </c>
      <c r="J19439" s="1" t="s">
        <v>33</v>
      </c>
      <c r="K19439" s="1" t="s">
        <v>325</v>
      </c>
      <c r="Q19439" s="2" t="s">
        <v>37</v>
      </c>
      <c r="R19439" s="1" t="s">
        <v>718</v>
      </c>
      <c r="S19439" s="1" t="str">
        <f t="shared" si="618"/>
        <v>SAT|2|9|CCU|VEN|COMP|CMED</v>
      </c>
      <c r="T19439" s="2" t="str">
        <f t="shared" si="617"/>
        <v>OK</v>
      </c>
    </row>
    <row r="19440" spans="1:20" x14ac:dyDescent="0.25">
      <c r="A19440" s="1">
        <v>307030102</v>
      </c>
      <c r="B19440" s="1" t="str">
        <f>VLOOKUP(A19440,[1]Maestra!A$1:C$746,2,0)</f>
        <v>ACTAVPC08</v>
      </c>
      <c r="C19440" s="1" t="str">
        <f>VLOOKUP(A19440,[1]Maestra!A$1:C$746,3,0)</f>
        <v>TC Amex Viajero Platinum - Cuotas</v>
      </c>
      <c r="D19440" s="1" t="s">
        <v>20</v>
      </c>
      <c r="E19440" s="1">
        <v>2</v>
      </c>
      <c r="F19440" s="1">
        <v>9</v>
      </c>
      <c r="G19440" s="1" t="s">
        <v>28</v>
      </c>
      <c r="H19440" s="1">
        <v>9999</v>
      </c>
      <c r="I19440" s="1" t="s">
        <v>449</v>
      </c>
      <c r="J19440" s="1" t="s">
        <v>33</v>
      </c>
      <c r="K19440" s="1" t="s">
        <v>330</v>
      </c>
      <c r="Q19440" s="2" t="s">
        <v>37</v>
      </c>
      <c r="R19440" s="1" t="s">
        <v>718</v>
      </c>
      <c r="S19440" s="1" t="str">
        <f t="shared" si="618"/>
        <v>SAT|2|9|CCU|VEN|COMP|CMIE</v>
      </c>
      <c r="T19440" s="2" t="str">
        <f t="shared" si="617"/>
        <v>OK</v>
      </c>
    </row>
    <row r="19441" spans="1:20" x14ac:dyDescent="0.25">
      <c r="A19441" s="1">
        <v>307030102</v>
      </c>
      <c r="B19441" s="1" t="str">
        <f>VLOOKUP(A19441,[1]Maestra!A$1:C$746,2,0)</f>
        <v>ACTAVPC08</v>
      </c>
      <c r="C19441" s="1" t="str">
        <f>VLOOKUP(A19441,[1]Maestra!A$1:C$746,3,0)</f>
        <v>TC Amex Viajero Platinum - Cuotas</v>
      </c>
      <c r="D19441" s="1" t="s">
        <v>20</v>
      </c>
      <c r="E19441" s="1">
        <v>2</v>
      </c>
      <c r="F19441" s="1">
        <v>9</v>
      </c>
      <c r="G19441" s="1" t="s">
        <v>28</v>
      </c>
      <c r="H19441" s="1">
        <v>9999</v>
      </c>
      <c r="I19441" s="1" t="s">
        <v>449</v>
      </c>
      <c r="J19441" s="1" t="s">
        <v>33</v>
      </c>
      <c r="K19441" s="1" t="s">
        <v>331</v>
      </c>
      <c r="Q19441" s="2" t="s">
        <v>37</v>
      </c>
      <c r="R19441" s="1" t="s">
        <v>718</v>
      </c>
      <c r="S19441" s="1" t="str">
        <f t="shared" si="618"/>
        <v>SAT|2|9|CCU|VEN|COMP|CPEM</v>
      </c>
      <c r="T19441" s="2" t="str">
        <f t="shared" si="617"/>
        <v>OK</v>
      </c>
    </row>
    <row r="19442" spans="1:20" x14ac:dyDescent="0.25">
      <c r="A19442" s="1">
        <v>307030106</v>
      </c>
      <c r="B19442" s="1" t="e">
        <f>VLOOKUP(A19442,[1]Maestra!A$1:C$746,2,0)</f>
        <v>#N/A</v>
      </c>
      <c r="C19442" s="1" t="e">
        <f>VLOOKUP(A19442,[1]Maestra!A$1:C$746,3,0)</f>
        <v>#N/A</v>
      </c>
      <c r="D19442" s="1" t="s">
        <v>20</v>
      </c>
      <c r="E19442" s="1">
        <v>2</v>
      </c>
      <c r="F19442" s="1">
        <v>9</v>
      </c>
      <c r="G19442" s="1" t="s">
        <v>28</v>
      </c>
      <c r="H19442" s="1">
        <v>9999</v>
      </c>
      <c r="I19442" s="1" t="s">
        <v>449</v>
      </c>
      <c r="J19442" s="1" t="s">
        <v>29</v>
      </c>
      <c r="K19442" s="1" t="s">
        <v>324</v>
      </c>
      <c r="Q19442" s="2" t="s">
        <v>37</v>
      </c>
      <c r="R19442" s="1" t="s">
        <v>718</v>
      </c>
      <c r="S19442" s="1" t="str">
        <f t="shared" si="618"/>
        <v>SAT|2|9|CCU|VEN|DIEF|CCRV</v>
      </c>
      <c r="T19442" s="2" t="str">
        <f t="shared" si="617"/>
        <v>OK</v>
      </c>
    </row>
    <row r="19443" spans="1:20" x14ac:dyDescent="0.25">
      <c r="A19443" s="1">
        <v>307030106</v>
      </c>
      <c r="B19443" s="1" t="e">
        <f>VLOOKUP(A19443,[1]Maestra!A$1:C$746,2,0)</f>
        <v>#N/A</v>
      </c>
      <c r="C19443" s="1" t="e">
        <f>VLOOKUP(A19443,[1]Maestra!A$1:C$746,3,0)</f>
        <v>#N/A</v>
      </c>
      <c r="D19443" s="1" t="s">
        <v>20</v>
      </c>
      <c r="E19443" s="1">
        <v>2</v>
      </c>
      <c r="F19443" s="1">
        <v>9</v>
      </c>
      <c r="G19443" s="1" t="s">
        <v>28</v>
      </c>
      <c r="H19443" s="1">
        <v>9999</v>
      </c>
      <c r="I19443" s="1" t="s">
        <v>449</v>
      </c>
      <c r="J19443" s="1" t="s">
        <v>29</v>
      </c>
      <c r="K19443" s="1" t="s">
        <v>325</v>
      </c>
      <c r="Q19443" s="2" t="s">
        <v>37</v>
      </c>
      <c r="R19443" s="1" t="s">
        <v>718</v>
      </c>
      <c r="S19443" s="1" t="str">
        <f t="shared" si="618"/>
        <v>SAT|2|9|CCU|VEN|DIEF|CMED</v>
      </c>
      <c r="T19443" s="2" t="str">
        <f t="shared" si="617"/>
        <v>OK</v>
      </c>
    </row>
    <row r="19444" spans="1:20" x14ac:dyDescent="0.25">
      <c r="A19444" s="1">
        <v>307030106</v>
      </c>
      <c r="B19444" s="1" t="e">
        <f>VLOOKUP(A19444,[1]Maestra!A$1:C$746,2,0)</f>
        <v>#N/A</v>
      </c>
      <c r="C19444" s="1" t="e">
        <f>VLOOKUP(A19444,[1]Maestra!A$1:C$746,3,0)</f>
        <v>#N/A</v>
      </c>
      <c r="D19444" s="1" t="s">
        <v>20</v>
      </c>
      <c r="E19444" s="1">
        <v>2</v>
      </c>
      <c r="F19444" s="1">
        <v>9</v>
      </c>
      <c r="G19444" s="1" t="s">
        <v>28</v>
      </c>
      <c r="H19444" s="1">
        <v>9999</v>
      </c>
      <c r="I19444" s="1" t="s">
        <v>449</v>
      </c>
      <c r="J19444" s="1" t="s">
        <v>29</v>
      </c>
      <c r="K19444" s="1" t="s">
        <v>330</v>
      </c>
      <c r="Q19444" s="2" t="s">
        <v>37</v>
      </c>
      <c r="R19444" s="1" t="s">
        <v>718</v>
      </c>
      <c r="S19444" s="1" t="str">
        <f t="shared" si="618"/>
        <v>SAT|2|9|CCU|VEN|DIEF|CMIE</v>
      </c>
      <c r="T19444" s="2" t="str">
        <f t="shared" si="617"/>
        <v>OK</v>
      </c>
    </row>
    <row r="19445" spans="1:20" x14ac:dyDescent="0.25">
      <c r="A19445" s="1">
        <v>307030106</v>
      </c>
      <c r="B19445" s="1" t="e">
        <f>VLOOKUP(A19445,[1]Maestra!A$1:C$746,2,0)</f>
        <v>#N/A</v>
      </c>
      <c r="C19445" s="1" t="e">
        <f>VLOOKUP(A19445,[1]Maestra!A$1:C$746,3,0)</f>
        <v>#N/A</v>
      </c>
      <c r="D19445" s="1" t="s">
        <v>20</v>
      </c>
      <c r="E19445" s="1">
        <v>2</v>
      </c>
      <c r="F19445" s="1">
        <v>9</v>
      </c>
      <c r="G19445" s="1" t="s">
        <v>28</v>
      </c>
      <c r="H19445" s="1">
        <v>9999</v>
      </c>
      <c r="I19445" s="1" t="s">
        <v>449</v>
      </c>
      <c r="J19445" s="1" t="s">
        <v>29</v>
      </c>
      <c r="K19445" s="1" t="s">
        <v>331</v>
      </c>
      <c r="Q19445" s="2" t="s">
        <v>37</v>
      </c>
      <c r="R19445" s="1" t="s">
        <v>718</v>
      </c>
      <c r="S19445" s="1" t="str">
        <f t="shared" si="618"/>
        <v>SAT|2|9|CCU|VEN|DIEF|CPEM</v>
      </c>
      <c r="T19445" s="2" t="str">
        <f t="shared" si="617"/>
        <v>OK</v>
      </c>
    </row>
    <row r="19446" spans="1:20" x14ac:dyDescent="0.25">
      <c r="A19446" s="1">
        <v>307030102</v>
      </c>
      <c r="B19446" s="1" t="str">
        <f>VLOOKUP(A19446,[1]Maestra!A$1:C$746,2,0)</f>
        <v>ACTAVPC08</v>
      </c>
      <c r="C19446" s="1" t="str">
        <f>VLOOKUP(A19446,[1]Maestra!A$1:C$746,3,0)</f>
        <v>TC Amex Viajero Platinum - Cuotas</v>
      </c>
      <c r="D19446" s="1" t="s">
        <v>20</v>
      </c>
      <c r="E19446" s="1">
        <v>2</v>
      </c>
      <c r="F19446" s="1">
        <v>9</v>
      </c>
      <c r="G19446" s="1" t="s">
        <v>28</v>
      </c>
      <c r="H19446" s="1">
        <v>9999</v>
      </c>
      <c r="I19446" s="1" t="s">
        <v>452</v>
      </c>
      <c r="J19446" s="1" t="s">
        <v>33</v>
      </c>
      <c r="K19446" s="1" t="s">
        <v>324</v>
      </c>
      <c r="Q19446" s="2" t="s">
        <v>37</v>
      </c>
      <c r="R19446" s="1" t="s">
        <v>718</v>
      </c>
      <c r="S19446" s="1" t="str">
        <f t="shared" si="618"/>
        <v>SAT|2|9|CCU|VIG|COMP|CCRV</v>
      </c>
      <c r="T19446" s="2" t="str">
        <f t="shared" si="617"/>
        <v>OK</v>
      </c>
    </row>
    <row r="19447" spans="1:20" x14ac:dyDescent="0.25">
      <c r="A19447" s="1">
        <v>307030102</v>
      </c>
      <c r="B19447" s="1" t="str">
        <f>VLOOKUP(A19447,[1]Maestra!A$1:C$746,2,0)</f>
        <v>ACTAVPC08</v>
      </c>
      <c r="C19447" s="1" t="str">
        <f>VLOOKUP(A19447,[1]Maestra!A$1:C$746,3,0)</f>
        <v>TC Amex Viajero Platinum - Cuotas</v>
      </c>
      <c r="D19447" s="1" t="s">
        <v>20</v>
      </c>
      <c r="E19447" s="1">
        <v>2</v>
      </c>
      <c r="F19447" s="1">
        <v>9</v>
      </c>
      <c r="G19447" s="1" t="s">
        <v>28</v>
      </c>
      <c r="H19447" s="1">
        <v>9999</v>
      </c>
      <c r="I19447" s="1" t="s">
        <v>452</v>
      </c>
      <c r="J19447" s="1" t="s">
        <v>33</v>
      </c>
      <c r="K19447" s="1" t="s">
        <v>325</v>
      </c>
      <c r="Q19447" s="2" t="s">
        <v>37</v>
      </c>
      <c r="R19447" s="1" t="s">
        <v>718</v>
      </c>
      <c r="S19447" s="1" t="str">
        <f t="shared" si="618"/>
        <v>SAT|2|9|CCU|VIG|COMP|CMED</v>
      </c>
      <c r="T19447" s="2" t="str">
        <f t="shared" si="617"/>
        <v>OK</v>
      </c>
    </row>
    <row r="19448" spans="1:20" x14ac:dyDescent="0.25">
      <c r="A19448" s="1">
        <v>307030102</v>
      </c>
      <c r="B19448" s="1" t="str">
        <f>VLOOKUP(A19448,[1]Maestra!A$1:C$746,2,0)</f>
        <v>ACTAVPC08</v>
      </c>
      <c r="C19448" s="1" t="str">
        <f>VLOOKUP(A19448,[1]Maestra!A$1:C$746,3,0)</f>
        <v>TC Amex Viajero Platinum - Cuotas</v>
      </c>
      <c r="D19448" s="1" t="s">
        <v>20</v>
      </c>
      <c r="E19448" s="1">
        <v>2</v>
      </c>
      <c r="F19448" s="1">
        <v>9</v>
      </c>
      <c r="G19448" s="1" t="s">
        <v>28</v>
      </c>
      <c r="H19448" s="1">
        <v>9999</v>
      </c>
      <c r="I19448" s="1" t="s">
        <v>452</v>
      </c>
      <c r="J19448" s="1" t="s">
        <v>33</v>
      </c>
      <c r="K19448" s="1" t="s">
        <v>330</v>
      </c>
      <c r="Q19448" s="2" t="s">
        <v>37</v>
      </c>
      <c r="R19448" s="1" t="s">
        <v>718</v>
      </c>
      <c r="S19448" s="1" t="str">
        <f t="shared" si="618"/>
        <v>SAT|2|9|CCU|VIG|COMP|CMIE</v>
      </c>
      <c r="T19448" s="2" t="str">
        <f t="shared" si="617"/>
        <v>OK</v>
      </c>
    </row>
    <row r="19449" spans="1:20" x14ac:dyDescent="0.25">
      <c r="A19449" s="1">
        <v>307030102</v>
      </c>
      <c r="B19449" s="1" t="str">
        <f>VLOOKUP(A19449,[1]Maestra!A$1:C$746,2,0)</f>
        <v>ACTAVPC08</v>
      </c>
      <c r="C19449" s="1" t="str">
        <f>VLOOKUP(A19449,[1]Maestra!A$1:C$746,3,0)</f>
        <v>TC Amex Viajero Platinum - Cuotas</v>
      </c>
      <c r="D19449" s="1" t="s">
        <v>20</v>
      </c>
      <c r="E19449" s="1">
        <v>2</v>
      </c>
      <c r="F19449" s="1">
        <v>9</v>
      </c>
      <c r="G19449" s="1" t="s">
        <v>28</v>
      </c>
      <c r="H19449" s="1">
        <v>9999</v>
      </c>
      <c r="I19449" s="1" t="s">
        <v>452</v>
      </c>
      <c r="J19449" s="1" t="s">
        <v>33</v>
      </c>
      <c r="K19449" s="1" t="s">
        <v>331</v>
      </c>
      <c r="Q19449" s="2" t="s">
        <v>37</v>
      </c>
      <c r="R19449" s="1" t="s">
        <v>718</v>
      </c>
      <c r="S19449" s="1" t="str">
        <f t="shared" si="618"/>
        <v>SAT|2|9|CCU|VIG|COMP|CPEM</v>
      </c>
      <c r="T19449" s="2" t="str">
        <f t="shared" si="617"/>
        <v>OK</v>
      </c>
    </row>
    <row r="19450" spans="1:20" x14ac:dyDescent="0.25">
      <c r="A19450" s="1">
        <v>307030106</v>
      </c>
      <c r="B19450" s="1" t="e">
        <f>VLOOKUP(A19450,[1]Maestra!A$1:C$746,2,0)</f>
        <v>#N/A</v>
      </c>
      <c r="C19450" s="1" t="e">
        <f>VLOOKUP(A19450,[1]Maestra!A$1:C$746,3,0)</f>
        <v>#N/A</v>
      </c>
      <c r="D19450" s="1" t="s">
        <v>20</v>
      </c>
      <c r="E19450" s="1">
        <v>2</v>
      </c>
      <c r="F19450" s="1">
        <v>9</v>
      </c>
      <c r="G19450" s="1" t="s">
        <v>28</v>
      </c>
      <c r="H19450" s="1">
        <v>9999</v>
      </c>
      <c r="I19450" s="1" t="s">
        <v>452</v>
      </c>
      <c r="J19450" s="1" t="s">
        <v>29</v>
      </c>
      <c r="K19450" s="1" t="s">
        <v>324</v>
      </c>
      <c r="Q19450" s="2" t="s">
        <v>37</v>
      </c>
      <c r="R19450" s="1" t="s">
        <v>718</v>
      </c>
      <c r="S19450" s="1" t="str">
        <f t="shared" si="618"/>
        <v>SAT|2|9|CCU|VIG|DIEF|CCRV</v>
      </c>
      <c r="T19450" s="2" t="str">
        <f t="shared" si="617"/>
        <v>OK</v>
      </c>
    </row>
    <row r="19451" spans="1:20" x14ac:dyDescent="0.25">
      <c r="A19451" s="1">
        <v>307030106</v>
      </c>
      <c r="B19451" s="1" t="e">
        <f>VLOOKUP(A19451,[1]Maestra!A$1:C$746,2,0)</f>
        <v>#N/A</v>
      </c>
      <c r="C19451" s="1" t="e">
        <f>VLOOKUP(A19451,[1]Maestra!A$1:C$746,3,0)</f>
        <v>#N/A</v>
      </c>
      <c r="D19451" s="1" t="s">
        <v>20</v>
      </c>
      <c r="E19451" s="1">
        <v>2</v>
      </c>
      <c r="F19451" s="1">
        <v>9</v>
      </c>
      <c r="G19451" s="1" t="s">
        <v>28</v>
      </c>
      <c r="H19451" s="1">
        <v>9999</v>
      </c>
      <c r="I19451" s="1" t="s">
        <v>452</v>
      </c>
      <c r="J19451" s="1" t="s">
        <v>29</v>
      </c>
      <c r="K19451" s="1" t="s">
        <v>325</v>
      </c>
      <c r="Q19451" s="2" t="s">
        <v>37</v>
      </c>
      <c r="R19451" s="1" t="s">
        <v>718</v>
      </c>
      <c r="S19451" s="1" t="str">
        <f t="shared" si="618"/>
        <v>SAT|2|9|CCU|VIG|DIEF|CMED</v>
      </c>
      <c r="T19451" s="2" t="str">
        <f t="shared" si="617"/>
        <v>OK</v>
      </c>
    </row>
    <row r="19452" spans="1:20" x14ac:dyDescent="0.25">
      <c r="A19452" s="1">
        <v>307030106</v>
      </c>
      <c r="B19452" s="1" t="e">
        <f>VLOOKUP(A19452,[1]Maestra!A$1:C$746,2,0)</f>
        <v>#N/A</v>
      </c>
      <c r="C19452" s="1" t="e">
        <f>VLOOKUP(A19452,[1]Maestra!A$1:C$746,3,0)</f>
        <v>#N/A</v>
      </c>
      <c r="D19452" s="1" t="s">
        <v>20</v>
      </c>
      <c r="E19452" s="1">
        <v>2</v>
      </c>
      <c r="F19452" s="1">
        <v>9</v>
      </c>
      <c r="G19452" s="1" t="s">
        <v>28</v>
      </c>
      <c r="H19452" s="1">
        <v>9999</v>
      </c>
      <c r="I19452" s="1" t="s">
        <v>452</v>
      </c>
      <c r="J19452" s="1" t="s">
        <v>29</v>
      </c>
      <c r="K19452" s="1" t="s">
        <v>330</v>
      </c>
      <c r="Q19452" s="2" t="s">
        <v>37</v>
      </c>
      <c r="R19452" s="1" t="s">
        <v>718</v>
      </c>
      <c r="S19452" s="1" t="str">
        <f t="shared" si="618"/>
        <v>SAT|2|9|CCU|VIG|DIEF|CMIE</v>
      </c>
      <c r="T19452" s="2" t="str">
        <f t="shared" si="617"/>
        <v>OK</v>
      </c>
    </row>
    <row r="19453" spans="1:20" x14ac:dyDescent="0.25">
      <c r="A19453" s="1">
        <v>307030106</v>
      </c>
      <c r="B19453" s="1" t="e">
        <f>VLOOKUP(A19453,[1]Maestra!A$1:C$746,2,0)</f>
        <v>#N/A</v>
      </c>
      <c r="C19453" s="1" t="e">
        <f>VLOOKUP(A19453,[1]Maestra!A$1:C$746,3,0)</f>
        <v>#N/A</v>
      </c>
      <c r="D19453" s="1" t="s">
        <v>20</v>
      </c>
      <c r="E19453" s="1">
        <v>2</v>
      </c>
      <c r="F19453" s="1">
        <v>9</v>
      </c>
      <c r="G19453" s="1" t="s">
        <v>28</v>
      </c>
      <c r="H19453" s="1">
        <v>9999</v>
      </c>
      <c r="I19453" s="1" t="s">
        <v>452</v>
      </c>
      <c r="J19453" s="1" t="s">
        <v>29</v>
      </c>
      <c r="K19453" s="1" t="s">
        <v>331</v>
      </c>
      <c r="Q19453" s="2" t="s">
        <v>37</v>
      </c>
      <c r="R19453" s="1" t="s">
        <v>718</v>
      </c>
      <c r="S19453" s="1" t="str">
        <f t="shared" si="618"/>
        <v>SAT|2|9|CCU|VIG|DIEF|CPEM</v>
      </c>
      <c r="T19453" s="2" t="str">
        <f t="shared" si="617"/>
        <v>OK</v>
      </c>
    </row>
    <row r="19454" spans="1:20" x14ac:dyDescent="0.25">
      <c r="A19454" s="1">
        <v>307030104</v>
      </c>
      <c r="B19454" s="1" t="e">
        <f>VLOOKUP(A19454,[1]Maestra!A$1:C$746,2,0)</f>
        <v>#N/A</v>
      </c>
      <c r="C19454" s="1" t="e">
        <f>VLOOKUP(A19454,[1]Maestra!A$1:C$746,3,0)</f>
        <v>#N/A</v>
      </c>
      <c r="D19454" s="1" t="s">
        <v>20</v>
      </c>
      <c r="E19454" s="1">
        <v>2</v>
      </c>
      <c r="F19454" s="1">
        <v>9</v>
      </c>
      <c r="G19454" s="1" t="s">
        <v>34</v>
      </c>
      <c r="H19454" s="1">
        <v>9999</v>
      </c>
      <c r="I19454" s="1" t="s">
        <v>449</v>
      </c>
      <c r="J19454" s="1" t="s">
        <v>29</v>
      </c>
      <c r="K19454" s="1" t="s">
        <v>324</v>
      </c>
      <c r="Q19454" s="2" t="s">
        <v>37</v>
      </c>
      <c r="R19454" s="1" t="s">
        <v>718</v>
      </c>
      <c r="S19454" s="1" t="str">
        <f t="shared" si="618"/>
        <v>SAT|2|9|CDI|VEN|DIEF|CCRV</v>
      </c>
      <c r="T19454" s="2" t="str">
        <f t="shared" si="617"/>
        <v>OK</v>
      </c>
    </row>
    <row r="19455" spans="1:20" x14ac:dyDescent="0.25">
      <c r="A19455" s="1">
        <v>307030104</v>
      </c>
      <c r="B19455" s="1" t="e">
        <f>VLOOKUP(A19455,[1]Maestra!A$1:C$746,2,0)</f>
        <v>#N/A</v>
      </c>
      <c r="C19455" s="1" t="e">
        <f>VLOOKUP(A19455,[1]Maestra!A$1:C$746,3,0)</f>
        <v>#N/A</v>
      </c>
      <c r="D19455" s="1" t="s">
        <v>20</v>
      </c>
      <c r="E19455" s="1">
        <v>2</v>
      </c>
      <c r="F19455" s="1">
        <v>9</v>
      </c>
      <c r="G19455" s="1" t="s">
        <v>34</v>
      </c>
      <c r="H19455" s="1">
        <v>9999</v>
      </c>
      <c r="I19455" s="1" t="s">
        <v>449</v>
      </c>
      <c r="J19455" s="1" t="s">
        <v>29</v>
      </c>
      <c r="K19455" s="1" t="s">
        <v>325</v>
      </c>
      <c r="Q19455" s="2" t="s">
        <v>37</v>
      </c>
      <c r="R19455" s="1" t="s">
        <v>718</v>
      </c>
      <c r="S19455" s="1" t="str">
        <f t="shared" si="618"/>
        <v>SAT|2|9|CDI|VEN|DIEF|CMED</v>
      </c>
      <c r="T19455" s="2" t="str">
        <f t="shared" si="617"/>
        <v>OK</v>
      </c>
    </row>
    <row r="19456" spans="1:20" x14ac:dyDescent="0.25">
      <c r="A19456" s="1">
        <v>307030104</v>
      </c>
      <c r="B19456" s="1" t="e">
        <f>VLOOKUP(A19456,[1]Maestra!A$1:C$746,2,0)</f>
        <v>#N/A</v>
      </c>
      <c r="C19456" s="1" t="e">
        <f>VLOOKUP(A19456,[1]Maestra!A$1:C$746,3,0)</f>
        <v>#N/A</v>
      </c>
      <c r="D19456" s="1" t="s">
        <v>20</v>
      </c>
      <c r="E19456" s="1">
        <v>2</v>
      </c>
      <c r="F19456" s="1">
        <v>9</v>
      </c>
      <c r="G19456" s="1" t="s">
        <v>34</v>
      </c>
      <c r="H19456" s="1">
        <v>9999</v>
      </c>
      <c r="I19456" s="1" t="s">
        <v>449</v>
      </c>
      <c r="J19456" s="1" t="s">
        <v>29</v>
      </c>
      <c r="K19456" s="1" t="s">
        <v>330</v>
      </c>
      <c r="Q19456" s="2" t="s">
        <v>37</v>
      </c>
      <c r="R19456" s="1" t="s">
        <v>718</v>
      </c>
      <c r="S19456" s="1" t="str">
        <f t="shared" si="618"/>
        <v>SAT|2|9|CDI|VEN|DIEF|CMIE</v>
      </c>
      <c r="T19456" s="2" t="str">
        <f t="shared" si="617"/>
        <v>OK</v>
      </c>
    </row>
    <row r="19457" spans="1:20" x14ac:dyDescent="0.25">
      <c r="A19457" s="1">
        <v>307030104</v>
      </c>
      <c r="B19457" s="1" t="e">
        <f>VLOOKUP(A19457,[1]Maestra!A$1:C$746,2,0)</f>
        <v>#N/A</v>
      </c>
      <c r="C19457" s="1" t="e">
        <f>VLOOKUP(A19457,[1]Maestra!A$1:C$746,3,0)</f>
        <v>#N/A</v>
      </c>
      <c r="D19457" s="1" t="s">
        <v>20</v>
      </c>
      <c r="E19457" s="1">
        <v>2</v>
      </c>
      <c r="F19457" s="1">
        <v>9</v>
      </c>
      <c r="G19457" s="1" t="s">
        <v>34</v>
      </c>
      <c r="H19457" s="1">
        <v>9999</v>
      </c>
      <c r="I19457" s="1" t="s">
        <v>449</v>
      </c>
      <c r="J19457" s="1" t="s">
        <v>29</v>
      </c>
      <c r="K19457" s="1" t="s">
        <v>331</v>
      </c>
      <c r="Q19457" s="2" t="s">
        <v>37</v>
      </c>
      <c r="R19457" s="1" t="s">
        <v>718</v>
      </c>
      <c r="S19457" s="1" t="str">
        <f t="shared" si="618"/>
        <v>SAT|2|9|CDI|VEN|DIEF|CPEM</v>
      </c>
      <c r="T19457" s="2" t="str">
        <f t="shared" si="617"/>
        <v>OK</v>
      </c>
    </row>
    <row r="19458" spans="1:20" x14ac:dyDescent="0.25">
      <c r="A19458" s="1">
        <v>307030104</v>
      </c>
      <c r="B19458" s="1" t="e">
        <f>VLOOKUP(A19458,[1]Maestra!A$1:C$746,2,0)</f>
        <v>#N/A</v>
      </c>
      <c r="C19458" s="1" t="e">
        <f>VLOOKUP(A19458,[1]Maestra!A$1:C$746,3,0)</f>
        <v>#N/A</v>
      </c>
      <c r="D19458" s="1" t="s">
        <v>20</v>
      </c>
      <c r="E19458" s="1">
        <v>2</v>
      </c>
      <c r="F19458" s="1">
        <v>9</v>
      </c>
      <c r="G19458" s="1" t="s">
        <v>34</v>
      </c>
      <c r="H19458" s="1">
        <v>9999</v>
      </c>
      <c r="I19458" s="1" t="s">
        <v>452</v>
      </c>
      <c r="J19458" s="1" t="s">
        <v>29</v>
      </c>
      <c r="K19458" s="1" t="s">
        <v>324</v>
      </c>
      <c r="Q19458" s="2" t="s">
        <v>37</v>
      </c>
      <c r="R19458" s="1" t="s">
        <v>718</v>
      </c>
      <c r="S19458" s="1" t="str">
        <f t="shared" si="618"/>
        <v>SAT|2|9|CDI|VIG|DIEF|CCRV</v>
      </c>
      <c r="T19458" s="2" t="str">
        <f t="shared" si="617"/>
        <v>OK</v>
      </c>
    </row>
    <row r="19459" spans="1:20" x14ac:dyDescent="0.25">
      <c r="A19459" s="1">
        <v>307030104</v>
      </c>
      <c r="B19459" s="1" t="e">
        <f>VLOOKUP(A19459,[1]Maestra!A$1:C$746,2,0)</f>
        <v>#N/A</v>
      </c>
      <c r="C19459" s="1" t="e">
        <f>VLOOKUP(A19459,[1]Maestra!A$1:C$746,3,0)</f>
        <v>#N/A</v>
      </c>
      <c r="D19459" s="1" t="s">
        <v>20</v>
      </c>
      <c r="E19459" s="1">
        <v>2</v>
      </c>
      <c r="F19459" s="1">
        <v>9</v>
      </c>
      <c r="G19459" s="1" t="s">
        <v>34</v>
      </c>
      <c r="H19459" s="1">
        <v>9999</v>
      </c>
      <c r="I19459" s="1" t="s">
        <v>452</v>
      </c>
      <c r="J19459" s="1" t="s">
        <v>29</v>
      </c>
      <c r="K19459" s="1" t="s">
        <v>325</v>
      </c>
      <c r="Q19459" s="2" t="s">
        <v>37</v>
      </c>
      <c r="R19459" s="1" t="s">
        <v>718</v>
      </c>
      <c r="S19459" s="1" t="str">
        <f t="shared" si="618"/>
        <v>SAT|2|9|CDI|VIG|DIEF|CMED</v>
      </c>
      <c r="T19459" s="2" t="str">
        <f t="shared" ref="T19459:T19522" si="619">IF(COUNTIFS($D$2:$D$20413,D19459,$S$2:$S$20413,S19459,$A$2:$A$20413,"&lt;&gt;"&amp;A19459)&gt;0,"Conflicto","OK")</f>
        <v>OK</v>
      </c>
    </row>
    <row r="19460" spans="1:20" x14ac:dyDescent="0.25">
      <c r="A19460" s="1">
        <v>307030104</v>
      </c>
      <c r="B19460" s="1" t="e">
        <f>VLOOKUP(A19460,[1]Maestra!A$1:C$746,2,0)</f>
        <v>#N/A</v>
      </c>
      <c r="C19460" s="1" t="e">
        <f>VLOOKUP(A19460,[1]Maestra!A$1:C$746,3,0)</f>
        <v>#N/A</v>
      </c>
      <c r="D19460" s="1" t="s">
        <v>20</v>
      </c>
      <c r="E19460" s="1">
        <v>2</v>
      </c>
      <c r="F19460" s="1">
        <v>9</v>
      </c>
      <c r="G19460" s="1" t="s">
        <v>34</v>
      </c>
      <c r="H19460" s="1">
        <v>9999</v>
      </c>
      <c r="I19460" s="1" t="s">
        <v>452</v>
      </c>
      <c r="J19460" s="1" t="s">
        <v>29</v>
      </c>
      <c r="K19460" s="1" t="s">
        <v>330</v>
      </c>
      <c r="Q19460" s="2" t="s">
        <v>37</v>
      </c>
      <c r="R19460" s="1" t="s">
        <v>718</v>
      </c>
      <c r="S19460" s="1" t="str">
        <f t="shared" si="618"/>
        <v>SAT|2|9|CDI|VIG|DIEF|CMIE</v>
      </c>
      <c r="T19460" s="2" t="str">
        <f t="shared" si="619"/>
        <v>OK</v>
      </c>
    </row>
    <row r="19461" spans="1:20" x14ac:dyDescent="0.25">
      <c r="A19461" s="1">
        <v>307030104</v>
      </c>
      <c r="B19461" s="1" t="e">
        <f>VLOOKUP(A19461,[1]Maestra!A$1:C$746,2,0)</f>
        <v>#N/A</v>
      </c>
      <c r="C19461" s="1" t="e">
        <f>VLOOKUP(A19461,[1]Maestra!A$1:C$746,3,0)</f>
        <v>#N/A</v>
      </c>
      <c r="D19461" s="1" t="s">
        <v>20</v>
      </c>
      <c r="E19461" s="1">
        <v>2</v>
      </c>
      <c r="F19461" s="1">
        <v>9</v>
      </c>
      <c r="G19461" s="1" t="s">
        <v>34</v>
      </c>
      <c r="H19461" s="1">
        <v>9999</v>
      </c>
      <c r="I19461" s="1" t="s">
        <v>452</v>
      </c>
      <c r="J19461" s="1" t="s">
        <v>29</v>
      </c>
      <c r="K19461" s="1" t="s">
        <v>331</v>
      </c>
      <c r="Q19461" s="2" t="s">
        <v>37</v>
      </c>
      <c r="R19461" s="1" t="s">
        <v>718</v>
      </c>
      <c r="S19461" s="1" t="str">
        <f t="shared" si="618"/>
        <v>SAT|2|9|CDI|VIG|DIEF|CPEM</v>
      </c>
      <c r="T19461" s="2" t="str">
        <f t="shared" si="619"/>
        <v>OK</v>
      </c>
    </row>
    <row r="19462" spans="1:20" x14ac:dyDescent="0.25">
      <c r="A19462" s="1">
        <v>307030104</v>
      </c>
      <c r="B19462" s="1" t="e">
        <f>VLOOKUP(A19462,[1]Maestra!A$1:C$746,2,0)</f>
        <v>#N/A</v>
      </c>
      <c r="C19462" s="1" t="e">
        <f>VLOOKUP(A19462,[1]Maestra!A$1:C$746,3,0)</f>
        <v>#N/A</v>
      </c>
      <c r="D19462" s="1" t="s">
        <v>20</v>
      </c>
      <c r="E19462" s="1">
        <v>2</v>
      </c>
      <c r="F19462" s="1">
        <v>9</v>
      </c>
      <c r="G19462" s="1" t="s">
        <v>22</v>
      </c>
      <c r="H19462" s="1">
        <v>9999</v>
      </c>
      <c r="I19462" s="1" t="s">
        <v>449</v>
      </c>
      <c r="J19462" s="1" t="s">
        <v>29</v>
      </c>
      <c r="K19462" s="1" t="s">
        <v>454</v>
      </c>
      <c r="Q19462" s="2" t="s">
        <v>37</v>
      </c>
      <c r="R19462" s="1" t="s">
        <v>718</v>
      </c>
      <c r="S19462" s="1" t="str">
        <f t="shared" si="618"/>
        <v>SAT|2|9|CDP|VEN|DIEF|CCNR</v>
      </c>
      <c r="T19462" s="2" t="str">
        <f t="shared" si="619"/>
        <v>OK</v>
      </c>
    </row>
    <row r="19463" spans="1:20" x14ac:dyDescent="0.25">
      <c r="A19463" s="1">
        <v>307030104</v>
      </c>
      <c r="B19463" s="1" t="e">
        <f>VLOOKUP(A19463,[1]Maestra!A$1:C$746,2,0)</f>
        <v>#N/A</v>
      </c>
      <c r="C19463" s="1" t="e">
        <f>VLOOKUP(A19463,[1]Maestra!A$1:C$746,3,0)</f>
        <v>#N/A</v>
      </c>
      <c r="D19463" s="1" t="s">
        <v>20</v>
      </c>
      <c r="E19463" s="1">
        <v>2</v>
      </c>
      <c r="F19463" s="1">
        <v>9</v>
      </c>
      <c r="G19463" s="1" t="s">
        <v>22</v>
      </c>
      <c r="H19463" s="1">
        <v>9999</v>
      </c>
      <c r="I19463" s="1" t="s">
        <v>449</v>
      </c>
      <c r="J19463" s="1" t="s">
        <v>29</v>
      </c>
      <c r="K19463" s="1" t="s">
        <v>325</v>
      </c>
      <c r="Q19463" s="2" t="s">
        <v>37</v>
      </c>
      <c r="R19463" s="1" t="s">
        <v>718</v>
      </c>
      <c r="S19463" s="1" t="str">
        <f t="shared" si="618"/>
        <v>SAT|2|9|CDP|VEN|DIEF|CMED</v>
      </c>
      <c r="T19463" s="2" t="str">
        <f t="shared" si="619"/>
        <v>OK</v>
      </c>
    </row>
    <row r="19464" spans="1:20" x14ac:dyDescent="0.25">
      <c r="A19464" s="1">
        <v>307030104</v>
      </c>
      <c r="B19464" s="1" t="e">
        <f>VLOOKUP(A19464,[1]Maestra!A$1:C$746,2,0)</f>
        <v>#N/A</v>
      </c>
      <c r="C19464" s="1" t="e">
        <f>VLOOKUP(A19464,[1]Maestra!A$1:C$746,3,0)</f>
        <v>#N/A</v>
      </c>
      <c r="D19464" s="1" t="s">
        <v>20</v>
      </c>
      <c r="E19464" s="1">
        <v>2</v>
      </c>
      <c r="F19464" s="1">
        <v>9</v>
      </c>
      <c r="G19464" s="1" t="s">
        <v>22</v>
      </c>
      <c r="H19464" s="1">
        <v>9999</v>
      </c>
      <c r="I19464" s="1" t="s">
        <v>449</v>
      </c>
      <c r="J19464" s="1" t="s">
        <v>29</v>
      </c>
      <c r="K19464" s="1" t="s">
        <v>330</v>
      </c>
      <c r="Q19464" s="2" t="s">
        <v>37</v>
      </c>
      <c r="R19464" s="1" t="s">
        <v>718</v>
      </c>
      <c r="S19464" s="1" t="str">
        <f t="shared" si="618"/>
        <v>SAT|2|9|CDP|VEN|DIEF|CMIE</v>
      </c>
      <c r="T19464" s="2" t="str">
        <f t="shared" si="619"/>
        <v>OK</v>
      </c>
    </row>
    <row r="19465" spans="1:20" x14ac:dyDescent="0.25">
      <c r="A19465" s="1">
        <v>307030104</v>
      </c>
      <c r="B19465" s="1" t="e">
        <f>VLOOKUP(A19465,[1]Maestra!A$1:C$746,2,0)</f>
        <v>#N/A</v>
      </c>
      <c r="C19465" s="1" t="e">
        <f>VLOOKUP(A19465,[1]Maestra!A$1:C$746,3,0)</f>
        <v>#N/A</v>
      </c>
      <c r="D19465" s="1" t="s">
        <v>20</v>
      </c>
      <c r="E19465" s="1">
        <v>2</v>
      </c>
      <c r="F19465" s="1">
        <v>9</v>
      </c>
      <c r="G19465" s="1" t="s">
        <v>22</v>
      </c>
      <c r="H19465" s="1">
        <v>9999</v>
      </c>
      <c r="I19465" s="1" t="s">
        <v>449</v>
      </c>
      <c r="J19465" s="1" t="s">
        <v>29</v>
      </c>
      <c r="K19465" s="1" t="s">
        <v>331</v>
      </c>
      <c r="Q19465" s="2" t="s">
        <v>37</v>
      </c>
      <c r="R19465" s="1" t="s">
        <v>718</v>
      </c>
      <c r="S19465" s="1" t="str">
        <f t="shared" si="618"/>
        <v>SAT|2|9|CDP|VEN|DIEF|CPEM</v>
      </c>
      <c r="T19465" s="2" t="str">
        <f t="shared" si="619"/>
        <v>OK</v>
      </c>
    </row>
    <row r="19466" spans="1:20" x14ac:dyDescent="0.25">
      <c r="A19466" s="1">
        <v>307030104</v>
      </c>
      <c r="B19466" s="1" t="e">
        <f>VLOOKUP(A19466,[1]Maestra!A$1:C$746,2,0)</f>
        <v>#N/A</v>
      </c>
      <c r="C19466" s="1" t="e">
        <f>VLOOKUP(A19466,[1]Maestra!A$1:C$746,3,0)</f>
        <v>#N/A</v>
      </c>
      <c r="D19466" s="1" t="s">
        <v>20</v>
      </c>
      <c r="E19466" s="1">
        <v>2</v>
      </c>
      <c r="F19466" s="1">
        <v>9</v>
      </c>
      <c r="G19466" s="1" t="s">
        <v>22</v>
      </c>
      <c r="H19466" s="1">
        <v>9999</v>
      </c>
      <c r="I19466" s="1" t="s">
        <v>452</v>
      </c>
      <c r="J19466" s="1" t="s">
        <v>29</v>
      </c>
      <c r="K19466" s="1" t="s">
        <v>454</v>
      </c>
      <c r="Q19466" s="2" t="s">
        <v>37</v>
      </c>
      <c r="R19466" s="1" t="s">
        <v>718</v>
      </c>
      <c r="S19466" s="1" t="str">
        <f t="shared" si="618"/>
        <v>SAT|2|9|CDP|VIG|DIEF|CCNR</v>
      </c>
      <c r="T19466" s="2" t="str">
        <f t="shared" si="619"/>
        <v>OK</v>
      </c>
    </row>
    <row r="19467" spans="1:20" x14ac:dyDescent="0.25">
      <c r="A19467" s="1">
        <v>307030104</v>
      </c>
      <c r="B19467" s="1" t="e">
        <f>VLOOKUP(A19467,[1]Maestra!A$1:C$746,2,0)</f>
        <v>#N/A</v>
      </c>
      <c r="C19467" s="1" t="e">
        <f>VLOOKUP(A19467,[1]Maestra!A$1:C$746,3,0)</f>
        <v>#N/A</v>
      </c>
      <c r="D19467" s="1" t="s">
        <v>20</v>
      </c>
      <c r="E19467" s="1">
        <v>2</v>
      </c>
      <c r="F19467" s="1">
        <v>9</v>
      </c>
      <c r="G19467" s="1" t="s">
        <v>22</v>
      </c>
      <c r="H19467" s="1">
        <v>9999</v>
      </c>
      <c r="I19467" s="1" t="s">
        <v>452</v>
      </c>
      <c r="J19467" s="1" t="s">
        <v>29</v>
      </c>
      <c r="K19467" s="1" t="s">
        <v>325</v>
      </c>
      <c r="Q19467" s="2" t="s">
        <v>37</v>
      </c>
      <c r="R19467" s="1" t="s">
        <v>718</v>
      </c>
      <c r="S19467" s="1" t="str">
        <f t="shared" si="618"/>
        <v>SAT|2|9|CDP|VIG|DIEF|CMED</v>
      </c>
      <c r="T19467" s="2" t="str">
        <f t="shared" si="619"/>
        <v>OK</v>
      </c>
    </row>
    <row r="19468" spans="1:20" x14ac:dyDescent="0.25">
      <c r="A19468" s="1">
        <v>307030104</v>
      </c>
      <c r="B19468" s="1" t="e">
        <f>VLOOKUP(A19468,[1]Maestra!A$1:C$746,2,0)</f>
        <v>#N/A</v>
      </c>
      <c r="C19468" s="1" t="e">
        <f>VLOOKUP(A19468,[1]Maestra!A$1:C$746,3,0)</f>
        <v>#N/A</v>
      </c>
      <c r="D19468" s="1" t="s">
        <v>20</v>
      </c>
      <c r="E19468" s="1">
        <v>2</v>
      </c>
      <c r="F19468" s="1">
        <v>9</v>
      </c>
      <c r="G19468" s="1" t="s">
        <v>22</v>
      </c>
      <c r="H19468" s="1">
        <v>9999</v>
      </c>
      <c r="I19468" s="1" t="s">
        <v>452</v>
      </c>
      <c r="J19468" s="1" t="s">
        <v>29</v>
      </c>
      <c r="K19468" s="1" t="s">
        <v>330</v>
      </c>
      <c r="Q19468" s="2" t="s">
        <v>37</v>
      </c>
      <c r="R19468" s="1" t="s">
        <v>718</v>
      </c>
      <c r="S19468" s="1" t="str">
        <f t="shared" si="618"/>
        <v>SAT|2|9|CDP|VIG|DIEF|CMIE</v>
      </c>
      <c r="T19468" s="2" t="str">
        <f t="shared" si="619"/>
        <v>OK</v>
      </c>
    </row>
    <row r="19469" spans="1:20" x14ac:dyDescent="0.25">
      <c r="A19469" s="1">
        <v>307030104</v>
      </c>
      <c r="B19469" s="1" t="e">
        <f>VLOOKUP(A19469,[1]Maestra!A$1:C$746,2,0)</f>
        <v>#N/A</v>
      </c>
      <c r="C19469" s="1" t="e">
        <f>VLOOKUP(A19469,[1]Maestra!A$1:C$746,3,0)</f>
        <v>#N/A</v>
      </c>
      <c r="D19469" s="1" t="s">
        <v>20</v>
      </c>
      <c r="E19469" s="1">
        <v>2</v>
      </c>
      <c r="F19469" s="1">
        <v>9</v>
      </c>
      <c r="G19469" s="1" t="s">
        <v>22</v>
      </c>
      <c r="H19469" s="1">
        <v>9999</v>
      </c>
      <c r="I19469" s="1" t="s">
        <v>452</v>
      </c>
      <c r="J19469" s="1" t="s">
        <v>29</v>
      </c>
      <c r="K19469" s="1" t="s">
        <v>331</v>
      </c>
      <c r="Q19469" s="2" t="s">
        <v>37</v>
      </c>
      <c r="R19469" s="1" t="s">
        <v>718</v>
      </c>
      <c r="S19469" s="1" t="str">
        <f t="shared" si="618"/>
        <v>SAT|2|9|CDP|VIG|DIEF|CPEM</v>
      </c>
      <c r="T19469" s="2" t="str">
        <f t="shared" si="619"/>
        <v>OK</v>
      </c>
    </row>
    <row r="19470" spans="1:20" x14ac:dyDescent="0.25">
      <c r="A19470" s="1">
        <v>307030104</v>
      </c>
      <c r="B19470" s="1" t="e">
        <f>VLOOKUP(A19470,[1]Maestra!A$1:C$746,2,0)</f>
        <v>#N/A</v>
      </c>
      <c r="C19470" s="1" t="e">
        <f>VLOOKUP(A19470,[1]Maestra!A$1:C$746,3,0)</f>
        <v>#N/A</v>
      </c>
      <c r="D19470" s="1" t="s">
        <v>20</v>
      </c>
      <c r="E19470" s="1">
        <v>2</v>
      </c>
      <c r="F19470" s="1">
        <v>9</v>
      </c>
      <c r="G19470" s="1" t="s">
        <v>23</v>
      </c>
      <c r="H19470" s="1">
        <v>9999</v>
      </c>
      <c r="I19470" s="1" t="s">
        <v>449</v>
      </c>
      <c r="J19470" s="1" t="s">
        <v>29</v>
      </c>
      <c r="K19470" s="1" t="s">
        <v>324</v>
      </c>
      <c r="Q19470" s="2" t="s">
        <v>37</v>
      </c>
      <c r="R19470" s="1" t="s">
        <v>718</v>
      </c>
      <c r="S19470" s="1" t="str">
        <f t="shared" si="618"/>
        <v>SAT|2|9|CDR|VEN|DIEF|CCRV</v>
      </c>
      <c r="T19470" s="2" t="str">
        <f t="shared" si="619"/>
        <v>OK</v>
      </c>
    </row>
    <row r="19471" spans="1:20" x14ac:dyDescent="0.25">
      <c r="A19471" s="1">
        <v>307030104</v>
      </c>
      <c r="B19471" s="1" t="e">
        <f>VLOOKUP(A19471,[1]Maestra!A$1:C$746,2,0)</f>
        <v>#N/A</v>
      </c>
      <c r="C19471" s="1" t="e">
        <f>VLOOKUP(A19471,[1]Maestra!A$1:C$746,3,0)</f>
        <v>#N/A</v>
      </c>
      <c r="D19471" s="1" t="s">
        <v>20</v>
      </c>
      <c r="E19471" s="1">
        <v>2</v>
      </c>
      <c r="F19471" s="1">
        <v>9</v>
      </c>
      <c r="G19471" s="1" t="s">
        <v>23</v>
      </c>
      <c r="H19471" s="1">
        <v>9999</v>
      </c>
      <c r="I19471" s="1" t="s">
        <v>449</v>
      </c>
      <c r="J19471" s="1" t="s">
        <v>29</v>
      </c>
      <c r="K19471" s="1" t="s">
        <v>325</v>
      </c>
      <c r="Q19471" s="2" t="s">
        <v>37</v>
      </c>
      <c r="R19471" s="1" t="s">
        <v>718</v>
      </c>
      <c r="S19471" s="1" t="str">
        <f t="shared" si="618"/>
        <v>SAT|2|9|CDR|VEN|DIEF|CMED</v>
      </c>
      <c r="T19471" s="2" t="str">
        <f t="shared" si="619"/>
        <v>OK</v>
      </c>
    </row>
    <row r="19472" spans="1:20" x14ac:dyDescent="0.25">
      <c r="A19472" s="1">
        <v>307030104</v>
      </c>
      <c r="B19472" s="1" t="e">
        <f>VLOOKUP(A19472,[1]Maestra!A$1:C$746,2,0)</f>
        <v>#N/A</v>
      </c>
      <c r="C19472" s="1" t="e">
        <f>VLOOKUP(A19472,[1]Maestra!A$1:C$746,3,0)</f>
        <v>#N/A</v>
      </c>
      <c r="D19472" s="1" t="s">
        <v>20</v>
      </c>
      <c r="E19472" s="1">
        <v>2</v>
      </c>
      <c r="F19472" s="1">
        <v>9</v>
      </c>
      <c r="G19472" s="1" t="s">
        <v>23</v>
      </c>
      <c r="H19472" s="1">
        <v>9999</v>
      </c>
      <c r="I19472" s="1" t="s">
        <v>449</v>
      </c>
      <c r="J19472" s="1" t="s">
        <v>29</v>
      </c>
      <c r="K19472" s="1" t="s">
        <v>330</v>
      </c>
      <c r="Q19472" s="2" t="s">
        <v>37</v>
      </c>
      <c r="R19472" s="1" t="s">
        <v>718</v>
      </c>
      <c r="S19472" s="1" t="str">
        <f t="shared" si="618"/>
        <v>SAT|2|9|CDR|VEN|DIEF|CMIE</v>
      </c>
      <c r="T19472" s="2" t="str">
        <f t="shared" si="619"/>
        <v>OK</v>
      </c>
    </row>
    <row r="19473" spans="1:20" x14ac:dyDescent="0.25">
      <c r="A19473" s="1">
        <v>307030104</v>
      </c>
      <c r="B19473" s="1" t="e">
        <f>VLOOKUP(A19473,[1]Maestra!A$1:C$746,2,0)</f>
        <v>#N/A</v>
      </c>
      <c r="C19473" s="1" t="e">
        <f>VLOOKUP(A19473,[1]Maestra!A$1:C$746,3,0)</f>
        <v>#N/A</v>
      </c>
      <c r="D19473" s="1" t="s">
        <v>20</v>
      </c>
      <c r="E19473" s="1">
        <v>2</v>
      </c>
      <c r="F19473" s="1">
        <v>9</v>
      </c>
      <c r="G19473" s="1" t="s">
        <v>23</v>
      </c>
      <c r="H19473" s="1">
        <v>9999</v>
      </c>
      <c r="I19473" s="1" t="s">
        <v>449</v>
      </c>
      <c r="J19473" s="1" t="s">
        <v>29</v>
      </c>
      <c r="K19473" s="1" t="s">
        <v>331</v>
      </c>
      <c r="Q19473" s="2" t="s">
        <v>37</v>
      </c>
      <c r="R19473" s="1" t="s">
        <v>718</v>
      </c>
      <c r="S19473" s="1" t="str">
        <f t="shared" si="618"/>
        <v>SAT|2|9|CDR|VEN|DIEF|CPEM</v>
      </c>
      <c r="T19473" s="2" t="str">
        <f t="shared" si="619"/>
        <v>OK</v>
      </c>
    </row>
    <row r="19474" spans="1:20" x14ac:dyDescent="0.25">
      <c r="A19474" s="1">
        <v>307030104</v>
      </c>
      <c r="B19474" s="1" t="e">
        <f>VLOOKUP(A19474,[1]Maestra!A$1:C$746,2,0)</f>
        <v>#N/A</v>
      </c>
      <c r="C19474" s="1" t="e">
        <f>VLOOKUP(A19474,[1]Maestra!A$1:C$746,3,0)</f>
        <v>#N/A</v>
      </c>
      <c r="D19474" s="1" t="s">
        <v>20</v>
      </c>
      <c r="E19474" s="1">
        <v>2</v>
      </c>
      <c r="F19474" s="1">
        <v>9</v>
      </c>
      <c r="G19474" s="1" t="s">
        <v>23</v>
      </c>
      <c r="H19474" s="1">
        <v>9999</v>
      </c>
      <c r="I19474" s="1" t="s">
        <v>452</v>
      </c>
      <c r="J19474" s="1" t="s">
        <v>29</v>
      </c>
      <c r="K19474" s="1" t="s">
        <v>324</v>
      </c>
      <c r="Q19474" s="2" t="s">
        <v>37</v>
      </c>
      <c r="R19474" s="1" t="s">
        <v>718</v>
      </c>
      <c r="S19474" s="1" t="str">
        <f t="shared" si="618"/>
        <v>SAT|2|9|CDR|VIG|DIEF|CCRV</v>
      </c>
      <c r="T19474" s="2" t="str">
        <f t="shared" si="619"/>
        <v>OK</v>
      </c>
    </row>
    <row r="19475" spans="1:20" x14ac:dyDescent="0.25">
      <c r="A19475" s="1">
        <v>307030104</v>
      </c>
      <c r="B19475" s="1" t="e">
        <f>VLOOKUP(A19475,[1]Maestra!A$1:C$746,2,0)</f>
        <v>#N/A</v>
      </c>
      <c r="C19475" s="1" t="e">
        <f>VLOOKUP(A19475,[1]Maestra!A$1:C$746,3,0)</f>
        <v>#N/A</v>
      </c>
      <c r="D19475" s="1" t="s">
        <v>20</v>
      </c>
      <c r="E19475" s="1">
        <v>2</v>
      </c>
      <c r="F19475" s="1">
        <v>9</v>
      </c>
      <c r="G19475" s="1" t="s">
        <v>23</v>
      </c>
      <c r="H19475" s="1">
        <v>9999</v>
      </c>
      <c r="I19475" s="1" t="s">
        <v>452</v>
      </c>
      <c r="J19475" s="1" t="s">
        <v>29</v>
      </c>
      <c r="K19475" s="1" t="s">
        <v>325</v>
      </c>
      <c r="Q19475" s="2" t="s">
        <v>37</v>
      </c>
      <c r="R19475" s="1" t="s">
        <v>718</v>
      </c>
      <c r="S19475" s="1" t="str">
        <f t="shared" si="618"/>
        <v>SAT|2|9|CDR|VIG|DIEF|CMED</v>
      </c>
      <c r="T19475" s="2" t="str">
        <f t="shared" si="619"/>
        <v>OK</v>
      </c>
    </row>
    <row r="19476" spans="1:20" x14ac:dyDescent="0.25">
      <c r="A19476" s="1">
        <v>307030104</v>
      </c>
      <c r="B19476" s="1" t="e">
        <f>VLOOKUP(A19476,[1]Maestra!A$1:C$746,2,0)</f>
        <v>#N/A</v>
      </c>
      <c r="C19476" s="1" t="e">
        <f>VLOOKUP(A19476,[1]Maestra!A$1:C$746,3,0)</f>
        <v>#N/A</v>
      </c>
      <c r="D19476" s="1" t="s">
        <v>20</v>
      </c>
      <c r="E19476" s="1">
        <v>2</v>
      </c>
      <c r="F19476" s="1">
        <v>9</v>
      </c>
      <c r="G19476" s="1" t="s">
        <v>23</v>
      </c>
      <c r="H19476" s="1">
        <v>9999</v>
      </c>
      <c r="I19476" s="1" t="s">
        <v>452</v>
      </c>
      <c r="J19476" s="1" t="s">
        <v>29</v>
      </c>
      <c r="K19476" s="1" t="s">
        <v>330</v>
      </c>
      <c r="Q19476" s="2" t="s">
        <v>37</v>
      </c>
      <c r="R19476" s="1" t="s">
        <v>718</v>
      </c>
      <c r="S19476" s="1" t="str">
        <f t="shared" si="618"/>
        <v>SAT|2|9|CDR|VIG|DIEF|CMIE</v>
      </c>
      <c r="T19476" s="2" t="str">
        <f t="shared" si="619"/>
        <v>OK</v>
      </c>
    </row>
    <row r="19477" spans="1:20" x14ac:dyDescent="0.25">
      <c r="A19477" s="1">
        <v>307030104</v>
      </c>
      <c r="B19477" s="1" t="e">
        <f>VLOOKUP(A19477,[1]Maestra!A$1:C$746,2,0)</f>
        <v>#N/A</v>
      </c>
      <c r="C19477" s="1" t="e">
        <f>VLOOKUP(A19477,[1]Maestra!A$1:C$746,3,0)</f>
        <v>#N/A</v>
      </c>
      <c r="D19477" s="1" t="s">
        <v>20</v>
      </c>
      <c r="E19477" s="1">
        <v>2</v>
      </c>
      <c r="F19477" s="1">
        <v>9</v>
      </c>
      <c r="G19477" s="1" t="s">
        <v>23</v>
      </c>
      <c r="H19477" s="1">
        <v>9999</v>
      </c>
      <c r="I19477" s="1" t="s">
        <v>452</v>
      </c>
      <c r="J19477" s="1" t="s">
        <v>29</v>
      </c>
      <c r="K19477" s="1" t="s">
        <v>331</v>
      </c>
      <c r="Q19477" s="2" t="s">
        <v>37</v>
      </c>
      <c r="R19477" s="1" t="s">
        <v>718</v>
      </c>
      <c r="S19477" s="1" t="str">
        <f t="shared" si="618"/>
        <v>SAT|2|9|CDR|VIG|DIEF|CPEM</v>
      </c>
      <c r="T19477" s="2" t="str">
        <f t="shared" si="619"/>
        <v>OK</v>
      </c>
    </row>
    <row r="19478" spans="1:20" x14ac:dyDescent="0.25">
      <c r="A19478" s="1">
        <v>302999999</v>
      </c>
      <c r="B19478" s="1" t="str">
        <f>VLOOKUP(A19478,[1]Maestra!A$1:C$746,2,0)</f>
        <v>ACTAEXGE8</v>
      </c>
      <c r="C19478" s="1" t="str">
        <f>VLOOKUP(A19478,[1]Maestra!A$1:C$746,3,0)</f>
        <v>TC American Express Generico</v>
      </c>
      <c r="D19478" s="1" t="s">
        <v>20</v>
      </c>
      <c r="E19478" s="1">
        <v>2</v>
      </c>
      <c r="F19478" s="1">
        <v>9</v>
      </c>
      <c r="G19478" s="1" t="s">
        <v>21</v>
      </c>
      <c r="H19478" s="1">
        <v>9999</v>
      </c>
      <c r="I19478" s="1" t="s">
        <v>21</v>
      </c>
      <c r="J19478" s="1" t="s">
        <v>33</v>
      </c>
      <c r="K19478" s="1" t="s">
        <v>454</v>
      </c>
      <c r="Q19478" s="2" t="s">
        <v>37</v>
      </c>
      <c r="R19478" s="1" t="s">
        <v>718</v>
      </c>
      <c r="S19478" s="1" t="str">
        <f t="shared" si="618"/>
        <v>SAT|2|9|DUD|DUD|COMP|CCNR</v>
      </c>
      <c r="T19478" s="2" t="str">
        <f t="shared" si="619"/>
        <v>OK</v>
      </c>
    </row>
    <row r="19479" spans="1:20" x14ac:dyDescent="0.25">
      <c r="A19479" s="1">
        <v>302999999</v>
      </c>
      <c r="B19479" s="1" t="str">
        <f>VLOOKUP(A19479,[1]Maestra!A$1:C$746,2,0)</f>
        <v>ACTAEXGE8</v>
      </c>
      <c r="C19479" s="1" t="str">
        <f>VLOOKUP(A19479,[1]Maestra!A$1:C$746,3,0)</f>
        <v>TC American Express Generico</v>
      </c>
      <c r="D19479" s="1" t="s">
        <v>20</v>
      </c>
      <c r="E19479" s="1">
        <v>2</v>
      </c>
      <c r="F19479" s="1">
        <v>9</v>
      </c>
      <c r="G19479" s="1" t="s">
        <v>21</v>
      </c>
      <c r="H19479" s="1">
        <v>9999</v>
      </c>
      <c r="I19479" s="1" t="s">
        <v>21</v>
      </c>
      <c r="J19479" s="1" t="s">
        <v>33</v>
      </c>
      <c r="K19479" s="1" t="s">
        <v>327</v>
      </c>
      <c r="Q19479" s="2" t="s">
        <v>37</v>
      </c>
      <c r="R19479" s="1" t="s">
        <v>718</v>
      </c>
      <c r="S19479" s="1" t="str">
        <f t="shared" si="618"/>
        <v>SAT|2|9|DUD|DUD|COMP|CCOR</v>
      </c>
      <c r="T19479" s="2" t="str">
        <f t="shared" si="619"/>
        <v>OK</v>
      </c>
    </row>
    <row r="19480" spans="1:20" x14ac:dyDescent="0.25">
      <c r="A19480" s="1">
        <v>302999999</v>
      </c>
      <c r="B19480" s="1" t="str">
        <f>VLOOKUP(A19480,[1]Maestra!A$1:C$746,2,0)</f>
        <v>ACTAEXGE8</v>
      </c>
      <c r="C19480" s="1" t="str">
        <f>VLOOKUP(A19480,[1]Maestra!A$1:C$746,3,0)</f>
        <v>TC American Express Generico</v>
      </c>
      <c r="D19480" s="1" t="s">
        <v>20</v>
      </c>
      <c r="E19480" s="1">
        <v>2</v>
      </c>
      <c r="F19480" s="1">
        <v>9</v>
      </c>
      <c r="G19480" s="1" t="s">
        <v>21</v>
      </c>
      <c r="H19480" s="1">
        <v>9999</v>
      </c>
      <c r="I19480" s="1" t="s">
        <v>21</v>
      </c>
      <c r="J19480" s="1" t="s">
        <v>33</v>
      </c>
      <c r="K19480" s="1" t="s">
        <v>324</v>
      </c>
      <c r="Q19480" s="2" t="s">
        <v>37</v>
      </c>
      <c r="R19480" s="1" t="s">
        <v>718</v>
      </c>
      <c r="S19480" s="1" t="str">
        <f t="shared" si="618"/>
        <v>SAT|2|9|DUD|DUD|COMP|CCRV</v>
      </c>
      <c r="T19480" s="2" t="str">
        <f t="shared" si="619"/>
        <v>OK</v>
      </c>
    </row>
    <row r="19481" spans="1:20" x14ac:dyDescent="0.25">
      <c r="A19481" s="1">
        <v>302999999</v>
      </c>
      <c r="B19481" s="1" t="str">
        <f>VLOOKUP(A19481,[1]Maestra!A$1:C$746,2,0)</f>
        <v>ACTAEXGE8</v>
      </c>
      <c r="C19481" s="1" t="str">
        <f>VLOOKUP(A19481,[1]Maestra!A$1:C$746,3,0)</f>
        <v>TC American Express Generico</v>
      </c>
      <c r="D19481" s="1" t="s">
        <v>20</v>
      </c>
      <c r="E19481" s="1">
        <v>2</v>
      </c>
      <c r="F19481" s="1">
        <v>9</v>
      </c>
      <c r="G19481" s="1" t="s">
        <v>21</v>
      </c>
      <c r="H19481" s="1">
        <v>9999</v>
      </c>
      <c r="I19481" s="1" t="s">
        <v>21</v>
      </c>
      <c r="J19481" s="1" t="s">
        <v>33</v>
      </c>
      <c r="K19481" s="1" t="s">
        <v>323</v>
      </c>
      <c r="Q19481" s="2" t="s">
        <v>37</v>
      </c>
      <c r="R19481" s="1" t="s">
        <v>718</v>
      </c>
      <c r="S19481" s="1" t="str">
        <f t="shared" si="618"/>
        <v>SAT|2|9|DUD|DUD|COMP|CESP</v>
      </c>
      <c r="T19481" s="2" t="str">
        <f t="shared" si="619"/>
        <v>OK</v>
      </c>
    </row>
    <row r="19482" spans="1:20" x14ac:dyDescent="0.25">
      <c r="A19482" s="1">
        <v>302999999</v>
      </c>
      <c r="B19482" s="1" t="str">
        <f>VLOOKUP(A19482,[1]Maestra!A$1:C$746,2,0)</f>
        <v>ACTAEXGE8</v>
      </c>
      <c r="C19482" s="1" t="str">
        <f>VLOOKUP(A19482,[1]Maestra!A$1:C$746,3,0)</f>
        <v>TC American Express Generico</v>
      </c>
      <c r="D19482" s="1" t="s">
        <v>20</v>
      </c>
      <c r="E19482" s="1">
        <v>2</v>
      </c>
      <c r="F19482" s="1">
        <v>9</v>
      </c>
      <c r="G19482" s="1" t="s">
        <v>21</v>
      </c>
      <c r="H19482" s="1">
        <v>9999</v>
      </c>
      <c r="I19482" s="1" t="s">
        <v>21</v>
      </c>
      <c r="J19482" s="1" t="s">
        <v>33</v>
      </c>
      <c r="K19482" s="1" t="s">
        <v>328</v>
      </c>
      <c r="Q19482" s="2" t="s">
        <v>37</v>
      </c>
      <c r="R19482" s="1" t="s">
        <v>718</v>
      </c>
      <c r="S19482" s="1" t="str">
        <f t="shared" si="618"/>
        <v>SAT|2|9|DUD|DUD|COMP|CGEM</v>
      </c>
      <c r="T19482" s="2" t="str">
        <f t="shared" si="619"/>
        <v>OK</v>
      </c>
    </row>
    <row r="19483" spans="1:20" x14ac:dyDescent="0.25">
      <c r="A19483" s="1">
        <v>302999999</v>
      </c>
      <c r="B19483" s="1" t="str">
        <f>VLOOKUP(A19483,[1]Maestra!A$1:C$746,2,0)</f>
        <v>ACTAEXGE8</v>
      </c>
      <c r="C19483" s="1" t="str">
        <f>VLOOKUP(A19483,[1]Maestra!A$1:C$746,3,0)</f>
        <v>TC American Express Generico</v>
      </c>
      <c r="D19483" s="1" t="s">
        <v>20</v>
      </c>
      <c r="E19483" s="1">
        <v>2</v>
      </c>
      <c r="F19483" s="1">
        <v>9</v>
      </c>
      <c r="G19483" s="1" t="s">
        <v>21</v>
      </c>
      <c r="H19483" s="1">
        <v>9999</v>
      </c>
      <c r="I19483" s="1" t="s">
        <v>21</v>
      </c>
      <c r="J19483" s="1" t="s">
        <v>33</v>
      </c>
      <c r="K19483" s="1" t="s">
        <v>329</v>
      </c>
      <c r="Q19483" s="2" t="s">
        <v>37</v>
      </c>
      <c r="R19483" s="1" t="s">
        <v>718</v>
      </c>
      <c r="S19483" s="1" t="str">
        <f t="shared" si="618"/>
        <v>SAT|2|9|DUD|DUD|COMP|CIVA</v>
      </c>
      <c r="T19483" s="2" t="str">
        <f t="shared" si="619"/>
        <v>OK</v>
      </c>
    </row>
    <row r="19484" spans="1:20" x14ac:dyDescent="0.25">
      <c r="A19484" s="1">
        <v>302999999</v>
      </c>
      <c r="B19484" s="1" t="str">
        <f>VLOOKUP(A19484,[1]Maestra!A$1:C$746,2,0)</f>
        <v>ACTAEXGE8</v>
      </c>
      <c r="C19484" s="1" t="str">
        <f>VLOOKUP(A19484,[1]Maestra!A$1:C$746,3,0)</f>
        <v>TC American Express Generico</v>
      </c>
      <c r="D19484" s="1" t="s">
        <v>20</v>
      </c>
      <c r="E19484" s="1">
        <v>2</v>
      </c>
      <c r="F19484" s="1">
        <v>9</v>
      </c>
      <c r="G19484" s="1" t="s">
        <v>21</v>
      </c>
      <c r="H19484" s="1">
        <v>9999</v>
      </c>
      <c r="I19484" s="1" t="s">
        <v>21</v>
      </c>
      <c r="J19484" s="1" t="s">
        <v>33</v>
      </c>
      <c r="K19484" s="1" t="s">
        <v>325</v>
      </c>
      <c r="Q19484" s="2" t="s">
        <v>37</v>
      </c>
      <c r="R19484" s="1" t="s">
        <v>718</v>
      </c>
      <c r="S19484" s="1" t="str">
        <f t="shared" si="618"/>
        <v>SAT|2|9|DUD|DUD|COMP|CMED</v>
      </c>
      <c r="T19484" s="2" t="str">
        <f t="shared" si="619"/>
        <v>OK</v>
      </c>
    </row>
    <row r="19485" spans="1:20" x14ac:dyDescent="0.25">
      <c r="A19485" s="1">
        <v>302999999</v>
      </c>
      <c r="B19485" s="1" t="str">
        <f>VLOOKUP(A19485,[1]Maestra!A$1:C$746,2,0)</f>
        <v>ACTAEXGE8</v>
      </c>
      <c r="C19485" s="1" t="str">
        <f>VLOOKUP(A19485,[1]Maestra!A$1:C$746,3,0)</f>
        <v>TC American Express Generico</v>
      </c>
      <c r="D19485" s="1" t="s">
        <v>20</v>
      </c>
      <c r="E19485" s="1">
        <v>2</v>
      </c>
      <c r="F19485" s="1">
        <v>9</v>
      </c>
      <c r="G19485" s="1" t="s">
        <v>21</v>
      </c>
      <c r="H19485" s="1">
        <v>9999</v>
      </c>
      <c r="I19485" s="1" t="s">
        <v>21</v>
      </c>
      <c r="J19485" s="1" t="s">
        <v>33</v>
      </c>
      <c r="K19485" s="1" t="s">
        <v>330</v>
      </c>
      <c r="Q19485" s="2" t="s">
        <v>37</v>
      </c>
      <c r="R19485" s="1" t="s">
        <v>718</v>
      </c>
      <c r="S19485" s="1" t="str">
        <f t="shared" si="618"/>
        <v>SAT|2|9|DUD|DUD|COMP|CMIE</v>
      </c>
      <c r="T19485" s="2" t="str">
        <f t="shared" si="619"/>
        <v>OK</v>
      </c>
    </row>
    <row r="19486" spans="1:20" x14ac:dyDescent="0.25">
      <c r="A19486" s="1">
        <v>302999999</v>
      </c>
      <c r="B19486" s="1" t="str">
        <f>VLOOKUP(A19486,[1]Maestra!A$1:C$746,2,0)</f>
        <v>ACTAEXGE8</v>
      </c>
      <c r="C19486" s="1" t="str">
        <f>VLOOKUP(A19486,[1]Maestra!A$1:C$746,3,0)</f>
        <v>TC American Express Generico</v>
      </c>
      <c r="D19486" s="1" t="s">
        <v>20</v>
      </c>
      <c r="E19486" s="1">
        <v>2</v>
      </c>
      <c r="F19486" s="1">
        <v>9</v>
      </c>
      <c r="G19486" s="1" t="s">
        <v>21</v>
      </c>
      <c r="H19486" s="1">
        <v>9999</v>
      </c>
      <c r="I19486" s="1" t="s">
        <v>21</v>
      </c>
      <c r="J19486" s="1" t="s">
        <v>33</v>
      </c>
      <c r="K19486" s="1" t="s">
        <v>331</v>
      </c>
      <c r="Q19486" s="2" t="s">
        <v>37</v>
      </c>
      <c r="R19486" s="1" t="s">
        <v>718</v>
      </c>
      <c r="S19486" s="1" t="str">
        <f t="shared" si="618"/>
        <v>SAT|2|9|DUD|DUD|COMP|CPEM</v>
      </c>
      <c r="T19486" s="2" t="str">
        <f t="shared" si="619"/>
        <v>OK</v>
      </c>
    </row>
    <row r="19487" spans="1:20" x14ac:dyDescent="0.25">
      <c r="A19487" s="1">
        <v>307030103</v>
      </c>
      <c r="B19487" s="1" t="e">
        <f>VLOOKUP(A19487,[1]Maestra!A$1:C$746,2,0)</f>
        <v>#N/A</v>
      </c>
      <c r="C19487" s="1" t="e">
        <f>VLOOKUP(A19487,[1]Maestra!A$1:C$746,3,0)</f>
        <v>#N/A</v>
      </c>
      <c r="D19487" s="1" t="s">
        <v>20</v>
      </c>
      <c r="E19487" s="1">
        <v>2</v>
      </c>
      <c r="F19487" s="1">
        <v>9</v>
      </c>
      <c r="G19487" s="1" t="s">
        <v>32</v>
      </c>
      <c r="H19487" s="1">
        <v>9999</v>
      </c>
      <c r="I19487" s="1" t="s">
        <v>449</v>
      </c>
      <c r="J19487" s="1" t="s">
        <v>29</v>
      </c>
      <c r="K19487" s="1" t="s">
        <v>454</v>
      </c>
      <c r="Q19487" s="2" t="s">
        <v>37</v>
      </c>
      <c r="R19487" s="1" t="s">
        <v>718</v>
      </c>
      <c r="S19487" s="1" t="str">
        <f t="shared" si="618"/>
        <v>SAT|2|9|EXT|VEN|DIEF|CCNR</v>
      </c>
      <c r="T19487" s="2" t="str">
        <f t="shared" si="619"/>
        <v>OK</v>
      </c>
    </row>
    <row r="19488" spans="1:20" x14ac:dyDescent="0.25">
      <c r="A19488" s="1">
        <v>307030103</v>
      </c>
      <c r="B19488" s="1" t="e">
        <f>VLOOKUP(A19488,[1]Maestra!A$1:C$746,2,0)</f>
        <v>#N/A</v>
      </c>
      <c r="C19488" s="1" t="e">
        <f>VLOOKUP(A19488,[1]Maestra!A$1:C$746,3,0)</f>
        <v>#N/A</v>
      </c>
      <c r="D19488" s="1" t="s">
        <v>20</v>
      </c>
      <c r="E19488" s="1">
        <v>2</v>
      </c>
      <c r="F19488" s="1">
        <v>9</v>
      </c>
      <c r="G19488" s="1" t="s">
        <v>32</v>
      </c>
      <c r="H19488" s="1">
        <v>9999</v>
      </c>
      <c r="I19488" s="1" t="s">
        <v>449</v>
      </c>
      <c r="J19488" s="1" t="s">
        <v>29</v>
      </c>
      <c r="K19488" s="1" t="s">
        <v>325</v>
      </c>
      <c r="Q19488" s="2" t="s">
        <v>37</v>
      </c>
      <c r="R19488" s="1" t="s">
        <v>718</v>
      </c>
      <c r="S19488" s="1" t="str">
        <f t="shared" si="618"/>
        <v>SAT|2|9|EXT|VEN|DIEF|CMED</v>
      </c>
      <c r="T19488" s="2" t="str">
        <f t="shared" si="619"/>
        <v>OK</v>
      </c>
    </row>
    <row r="19489" spans="1:20" x14ac:dyDescent="0.25">
      <c r="A19489" s="1">
        <v>307030103</v>
      </c>
      <c r="B19489" s="1" t="e">
        <f>VLOOKUP(A19489,[1]Maestra!A$1:C$746,2,0)</f>
        <v>#N/A</v>
      </c>
      <c r="C19489" s="1" t="e">
        <f>VLOOKUP(A19489,[1]Maestra!A$1:C$746,3,0)</f>
        <v>#N/A</v>
      </c>
      <c r="D19489" s="1" t="s">
        <v>20</v>
      </c>
      <c r="E19489" s="1">
        <v>2</v>
      </c>
      <c r="F19489" s="1">
        <v>9</v>
      </c>
      <c r="G19489" s="1" t="s">
        <v>32</v>
      </c>
      <c r="H19489" s="1">
        <v>9999</v>
      </c>
      <c r="I19489" s="1" t="s">
        <v>449</v>
      </c>
      <c r="J19489" s="1" t="s">
        <v>29</v>
      </c>
      <c r="K19489" s="1" t="s">
        <v>330</v>
      </c>
      <c r="Q19489" s="2" t="s">
        <v>37</v>
      </c>
      <c r="R19489" s="1" t="s">
        <v>718</v>
      </c>
      <c r="S19489" s="1" t="str">
        <f t="shared" si="618"/>
        <v>SAT|2|9|EXT|VEN|DIEF|CMIE</v>
      </c>
      <c r="T19489" s="2" t="str">
        <f t="shared" si="619"/>
        <v>OK</v>
      </c>
    </row>
    <row r="19490" spans="1:20" x14ac:dyDescent="0.25">
      <c r="A19490" s="1">
        <v>307030103</v>
      </c>
      <c r="B19490" s="1" t="e">
        <f>VLOOKUP(A19490,[1]Maestra!A$1:C$746,2,0)</f>
        <v>#N/A</v>
      </c>
      <c r="C19490" s="1" t="e">
        <f>VLOOKUP(A19490,[1]Maestra!A$1:C$746,3,0)</f>
        <v>#N/A</v>
      </c>
      <c r="D19490" s="1" t="s">
        <v>20</v>
      </c>
      <c r="E19490" s="1">
        <v>2</v>
      </c>
      <c r="F19490" s="1">
        <v>9</v>
      </c>
      <c r="G19490" s="1" t="s">
        <v>32</v>
      </c>
      <c r="H19490" s="1">
        <v>9999</v>
      </c>
      <c r="I19490" s="1" t="s">
        <v>449</v>
      </c>
      <c r="J19490" s="1" t="s">
        <v>29</v>
      </c>
      <c r="K19490" s="1" t="s">
        <v>331</v>
      </c>
      <c r="Q19490" s="2" t="s">
        <v>37</v>
      </c>
      <c r="R19490" s="1" t="s">
        <v>718</v>
      </c>
      <c r="S19490" s="1" t="str">
        <f t="shared" ref="S19490:S19553" si="620">_xlfn.CONCAT(D19490,"|",E19490,"|",F19490,"|",G19490,"|",I19490,"|",J19490,"|",K19490)</f>
        <v>SAT|2|9|EXT|VEN|DIEF|CPEM</v>
      </c>
      <c r="T19490" s="2" t="str">
        <f t="shared" si="619"/>
        <v>OK</v>
      </c>
    </row>
    <row r="19491" spans="1:20" x14ac:dyDescent="0.25">
      <c r="A19491" s="1">
        <v>307030103</v>
      </c>
      <c r="B19491" s="1" t="e">
        <f>VLOOKUP(A19491,[1]Maestra!A$1:C$746,2,0)</f>
        <v>#N/A</v>
      </c>
      <c r="C19491" s="1" t="e">
        <f>VLOOKUP(A19491,[1]Maestra!A$1:C$746,3,0)</f>
        <v>#N/A</v>
      </c>
      <c r="D19491" s="1" t="s">
        <v>20</v>
      </c>
      <c r="E19491" s="1">
        <v>2</v>
      </c>
      <c r="F19491" s="1">
        <v>9</v>
      </c>
      <c r="G19491" s="1" t="s">
        <v>32</v>
      </c>
      <c r="H19491" s="1">
        <v>9999</v>
      </c>
      <c r="I19491" s="1" t="s">
        <v>452</v>
      </c>
      <c r="J19491" s="1" t="s">
        <v>29</v>
      </c>
      <c r="K19491" s="1" t="s">
        <v>454</v>
      </c>
      <c r="Q19491" s="2" t="s">
        <v>37</v>
      </c>
      <c r="R19491" s="1" t="s">
        <v>718</v>
      </c>
      <c r="S19491" s="1" t="str">
        <f t="shared" si="620"/>
        <v>SAT|2|9|EXT|VIG|DIEF|CCNR</v>
      </c>
      <c r="T19491" s="2" t="str">
        <f t="shared" si="619"/>
        <v>OK</v>
      </c>
    </row>
    <row r="19492" spans="1:20" x14ac:dyDescent="0.25">
      <c r="A19492" s="1">
        <v>307030103</v>
      </c>
      <c r="B19492" s="1" t="e">
        <f>VLOOKUP(A19492,[1]Maestra!A$1:C$746,2,0)</f>
        <v>#N/A</v>
      </c>
      <c r="C19492" s="1" t="e">
        <f>VLOOKUP(A19492,[1]Maestra!A$1:C$746,3,0)</f>
        <v>#N/A</v>
      </c>
      <c r="D19492" s="1" t="s">
        <v>20</v>
      </c>
      <c r="E19492" s="1">
        <v>2</v>
      </c>
      <c r="F19492" s="1">
        <v>9</v>
      </c>
      <c r="G19492" s="1" t="s">
        <v>32</v>
      </c>
      <c r="H19492" s="1">
        <v>9999</v>
      </c>
      <c r="I19492" s="1" t="s">
        <v>452</v>
      </c>
      <c r="J19492" s="1" t="s">
        <v>29</v>
      </c>
      <c r="K19492" s="1" t="s">
        <v>325</v>
      </c>
      <c r="Q19492" s="2" t="s">
        <v>37</v>
      </c>
      <c r="R19492" s="1" t="s">
        <v>718</v>
      </c>
      <c r="S19492" s="1" t="str">
        <f t="shared" si="620"/>
        <v>SAT|2|9|EXT|VIG|DIEF|CMED</v>
      </c>
      <c r="T19492" s="2" t="str">
        <f t="shared" si="619"/>
        <v>OK</v>
      </c>
    </row>
    <row r="19493" spans="1:20" x14ac:dyDescent="0.25">
      <c r="A19493" s="1">
        <v>307030103</v>
      </c>
      <c r="B19493" s="1" t="e">
        <f>VLOOKUP(A19493,[1]Maestra!A$1:C$746,2,0)</f>
        <v>#N/A</v>
      </c>
      <c r="C19493" s="1" t="e">
        <f>VLOOKUP(A19493,[1]Maestra!A$1:C$746,3,0)</f>
        <v>#N/A</v>
      </c>
      <c r="D19493" s="1" t="s">
        <v>20</v>
      </c>
      <c r="E19493" s="1">
        <v>2</v>
      </c>
      <c r="F19493" s="1">
        <v>9</v>
      </c>
      <c r="G19493" s="1" t="s">
        <v>32</v>
      </c>
      <c r="H19493" s="1">
        <v>9999</v>
      </c>
      <c r="I19493" s="1" t="s">
        <v>452</v>
      </c>
      <c r="J19493" s="1" t="s">
        <v>29</v>
      </c>
      <c r="K19493" s="1" t="s">
        <v>330</v>
      </c>
      <c r="Q19493" s="2" t="s">
        <v>37</v>
      </c>
      <c r="R19493" s="1" t="s">
        <v>718</v>
      </c>
      <c r="S19493" s="1" t="str">
        <f t="shared" si="620"/>
        <v>SAT|2|9|EXT|VIG|DIEF|CMIE</v>
      </c>
      <c r="T19493" s="2" t="str">
        <f t="shared" si="619"/>
        <v>OK</v>
      </c>
    </row>
    <row r="19494" spans="1:20" x14ac:dyDescent="0.25">
      <c r="A19494" s="1">
        <v>307030103</v>
      </c>
      <c r="B19494" s="1" t="e">
        <f>VLOOKUP(A19494,[1]Maestra!A$1:C$746,2,0)</f>
        <v>#N/A</v>
      </c>
      <c r="C19494" s="1" t="e">
        <f>VLOOKUP(A19494,[1]Maestra!A$1:C$746,3,0)</f>
        <v>#N/A</v>
      </c>
      <c r="D19494" s="1" t="s">
        <v>20</v>
      </c>
      <c r="E19494" s="1">
        <v>2</v>
      </c>
      <c r="F19494" s="1">
        <v>9</v>
      </c>
      <c r="G19494" s="1" t="s">
        <v>32</v>
      </c>
      <c r="H19494" s="1">
        <v>9999</v>
      </c>
      <c r="I19494" s="1" t="s">
        <v>452</v>
      </c>
      <c r="J19494" s="1" t="s">
        <v>29</v>
      </c>
      <c r="K19494" s="1" t="s">
        <v>331</v>
      </c>
      <c r="Q19494" s="2" t="s">
        <v>37</v>
      </c>
      <c r="R19494" s="1" t="s">
        <v>718</v>
      </c>
      <c r="S19494" s="1" t="str">
        <f t="shared" si="620"/>
        <v>SAT|2|9|EXT|VIG|DIEF|CPEM</v>
      </c>
      <c r="T19494" s="2" t="str">
        <f t="shared" si="619"/>
        <v>OK</v>
      </c>
    </row>
    <row r="19495" spans="1:20" x14ac:dyDescent="0.25">
      <c r="A19495" s="1">
        <v>2101049902</v>
      </c>
      <c r="B19495" s="1">
        <f>VLOOKUP(A19495,[1]Maestra!A$1:C$746,2,0)</f>
        <v>0</v>
      </c>
      <c r="C19495" s="1" t="str">
        <f>VLOOKUP(A19495,[1]Maestra!A$1:C$746,3,0)</f>
        <v>Amex Acreedores</v>
      </c>
      <c r="D19495" s="1" t="s">
        <v>20</v>
      </c>
      <c r="E19495" s="1">
        <v>2</v>
      </c>
      <c r="F19495" s="1">
        <v>9</v>
      </c>
      <c r="G19495" s="1" t="s">
        <v>19</v>
      </c>
      <c r="H19495" s="1">
        <v>9999</v>
      </c>
      <c r="I19495" s="1" t="s">
        <v>453</v>
      </c>
      <c r="J19495" s="1" t="s">
        <v>33</v>
      </c>
      <c r="K19495" s="1" t="s">
        <v>327</v>
      </c>
      <c r="Q19495" s="2" t="s">
        <v>37</v>
      </c>
      <c r="R19495" s="1" t="s">
        <v>718</v>
      </c>
      <c r="S19495" s="1" t="str">
        <f t="shared" si="620"/>
        <v>SAT|2|9|REV|ACR|COMP|CCOR</v>
      </c>
      <c r="T19495" s="2" t="str">
        <f t="shared" si="619"/>
        <v>OK</v>
      </c>
    </row>
    <row r="19496" spans="1:20" x14ac:dyDescent="0.25">
      <c r="A19496" s="1">
        <v>2101049902</v>
      </c>
      <c r="B19496" s="1">
        <f>VLOOKUP(A19496,[1]Maestra!A$1:C$746,2,0)</f>
        <v>0</v>
      </c>
      <c r="C19496" s="1" t="str">
        <f>VLOOKUP(A19496,[1]Maestra!A$1:C$746,3,0)</f>
        <v>Amex Acreedores</v>
      </c>
      <c r="D19496" s="1" t="s">
        <v>20</v>
      </c>
      <c r="E19496" s="1">
        <v>2</v>
      </c>
      <c r="F19496" s="1">
        <v>9</v>
      </c>
      <c r="G19496" s="1" t="s">
        <v>19</v>
      </c>
      <c r="H19496" s="1">
        <v>9999</v>
      </c>
      <c r="I19496" s="1" t="s">
        <v>453</v>
      </c>
      <c r="J19496" s="1" t="s">
        <v>33</v>
      </c>
      <c r="K19496" s="1" t="s">
        <v>324</v>
      </c>
      <c r="Q19496" s="2" t="s">
        <v>37</v>
      </c>
      <c r="R19496" s="1" t="s">
        <v>718</v>
      </c>
      <c r="S19496" s="1" t="str">
        <f t="shared" si="620"/>
        <v>SAT|2|9|REV|ACR|COMP|CCRV</v>
      </c>
      <c r="T19496" s="2" t="str">
        <f t="shared" si="619"/>
        <v>OK</v>
      </c>
    </row>
    <row r="19497" spans="1:20" x14ac:dyDescent="0.25">
      <c r="A19497" s="1">
        <v>2101049902</v>
      </c>
      <c r="B19497" s="1">
        <f>VLOOKUP(A19497,[1]Maestra!A$1:C$746,2,0)</f>
        <v>0</v>
      </c>
      <c r="C19497" s="1" t="str">
        <f>VLOOKUP(A19497,[1]Maestra!A$1:C$746,3,0)</f>
        <v>Amex Acreedores</v>
      </c>
      <c r="D19497" s="1" t="s">
        <v>20</v>
      </c>
      <c r="E19497" s="1">
        <v>2</v>
      </c>
      <c r="F19497" s="1">
        <v>9</v>
      </c>
      <c r="G19497" s="1" t="s">
        <v>19</v>
      </c>
      <c r="H19497" s="1">
        <v>9999</v>
      </c>
      <c r="I19497" s="1" t="s">
        <v>453</v>
      </c>
      <c r="J19497" s="1" t="s">
        <v>33</v>
      </c>
      <c r="K19497" s="1" t="s">
        <v>323</v>
      </c>
      <c r="Q19497" s="2" t="s">
        <v>37</v>
      </c>
      <c r="R19497" s="1" t="s">
        <v>718</v>
      </c>
      <c r="S19497" s="1" t="str">
        <f t="shared" si="620"/>
        <v>SAT|2|9|REV|ACR|COMP|CESP</v>
      </c>
      <c r="T19497" s="2" t="str">
        <f t="shared" si="619"/>
        <v>OK</v>
      </c>
    </row>
    <row r="19498" spans="1:20" x14ac:dyDescent="0.25">
      <c r="A19498" s="1">
        <v>2101049902</v>
      </c>
      <c r="B19498" s="1">
        <f>VLOOKUP(A19498,[1]Maestra!A$1:C$746,2,0)</f>
        <v>0</v>
      </c>
      <c r="C19498" s="1" t="str">
        <f>VLOOKUP(A19498,[1]Maestra!A$1:C$746,3,0)</f>
        <v>Amex Acreedores</v>
      </c>
      <c r="D19498" s="1" t="s">
        <v>20</v>
      </c>
      <c r="E19498" s="1">
        <v>2</v>
      </c>
      <c r="F19498" s="1">
        <v>9</v>
      </c>
      <c r="G19498" s="1" t="s">
        <v>19</v>
      </c>
      <c r="H19498" s="1">
        <v>9999</v>
      </c>
      <c r="I19498" s="1" t="s">
        <v>453</v>
      </c>
      <c r="J19498" s="1" t="s">
        <v>33</v>
      </c>
      <c r="K19498" s="1" t="s">
        <v>328</v>
      </c>
      <c r="Q19498" s="2" t="s">
        <v>37</v>
      </c>
      <c r="R19498" s="1" t="s">
        <v>718</v>
      </c>
      <c r="S19498" s="1" t="str">
        <f t="shared" si="620"/>
        <v>SAT|2|9|REV|ACR|COMP|CGEM</v>
      </c>
      <c r="T19498" s="2" t="str">
        <f t="shared" si="619"/>
        <v>OK</v>
      </c>
    </row>
    <row r="19499" spans="1:20" x14ac:dyDescent="0.25">
      <c r="A19499" s="1">
        <v>2101049902</v>
      </c>
      <c r="B19499" s="1">
        <f>VLOOKUP(A19499,[1]Maestra!A$1:C$746,2,0)</f>
        <v>0</v>
      </c>
      <c r="C19499" s="1" t="str">
        <f>VLOOKUP(A19499,[1]Maestra!A$1:C$746,3,0)</f>
        <v>Amex Acreedores</v>
      </c>
      <c r="D19499" s="1" t="s">
        <v>20</v>
      </c>
      <c r="E19499" s="1">
        <v>2</v>
      </c>
      <c r="F19499" s="1">
        <v>9</v>
      </c>
      <c r="G19499" s="1" t="s">
        <v>19</v>
      </c>
      <c r="H19499" s="1">
        <v>9999</v>
      </c>
      <c r="I19499" s="1" t="s">
        <v>453</v>
      </c>
      <c r="J19499" s="1" t="s">
        <v>33</v>
      </c>
      <c r="K19499" s="1" t="s">
        <v>329</v>
      </c>
      <c r="Q19499" s="2" t="s">
        <v>37</v>
      </c>
      <c r="R19499" s="1" t="s">
        <v>718</v>
      </c>
      <c r="S19499" s="1" t="str">
        <f t="shared" si="620"/>
        <v>SAT|2|9|REV|ACR|COMP|CIVA</v>
      </c>
      <c r="T19499" s="2" t="str">
        <f t="shared" si="619"/>
        <v>OK</v>
      </c>
    </row>
    <row r="19500" spans="1:20" x14ac:dyDescent="0.25">
      <c r="A19500" s="1">
        <v>2101049902</v>
      </c>
      <c r="B19500" s="1">
        <f>VLOOKUP(A19500,[1]Maestra!A$1:C$746,2,0)</f>
        <v>0</v>
      </c>
      <c r="C19500" s="1" t="str">
        <f>VLOOKUP(A19500,[1]Maestra!A$1:C$746,3,0)</f>
        <v>Amex Acreedores</v>
      </c>
      <c r="D19500" s="1" t="s">
        <v>20</v>
      </c>
      <c r="E19500" s="1">
        <v>2</v>
      </c>
      <c r="F19500" s="1">
        <v>9</v>
      </c>
      <c r="G19500" s="1" t="s">
        <v>19</v>
      </c>
      <c r="H19500" s="1">
        <v>9999</v>
      </c>
      <c r="I19500" s="1" t="s">
        <v>453</v>
      </c>
      <c r="J19500" s="1" t="s">
        <v>33</v>
      </c>
      <c r="K19500" s="1" t="s">
        <v>325</v>
      </c>
      <c r="Q19500" s="2" t="s">
        <v>37</v>
      </c>
      <c r="R19500" s="1" t="s">
        <v>718</v>
      </c>
      <c r="S19500" s="1" t="str">
        <f t="shared" si="620"/>
        <v>SAT|2|9|REV|ACR|COMP|CMED</v>
      </c>
      <c r="T19500" s="2" t="str">
        <f t="shared" si="619"/>
        <v>OK</v>
      </c>
    </row>
    <row r="19501" spans="1:20" x14ac:dyDescent="0.25">
      <c r="A19501" s="1">
        <v>2101049902</v>
      </c>
      <c r="B19501" s="1">
        <f>VLOOKUP(A19501,[1]Maestra!A$1:C$746,2,0)</f>
        <v>0</v>
      </c>
      <c r="C19501" s="1" t="str">
        <f>VLOOKUP(A19501,[1]Maestra!A$1:C$746,3,0)</f>
        <v>Amex Acreedores</v>
      </c>
      <c r="D19501" s="1" t="s">
        <v>20</v>
      </c>
      <c r="E19501" s="1">
        <v>2</v>
      </c>
      <c r="F19501" s="1">
        <v>9</v>
      </c>
      <c r="G19501" s="1" t="s">
        <v>19</v>
      </c>
      <c r="H19501" s="1">
        <v>9999</v>
      </c>
      <c r="I19501" s="1" t="s">
        <v>453</v>
      </c>
      <c r="J19501" s="1" t="s">
        <v>33</v>
      </c>
      <c r="K19501" s="1" t="s">
        <v>330</v>
      </c>
      <c r="Q19501" s="2" t="s">
        <v>37</v>
      </c>
      <c r="R19501" s="1" t="s">
        <v>718</v>
      </c>
      <c r="S19501" s="1" t="str">
        <f t="shared" si="620"/>
        <v>SAT|2|9|REV|ACR|COMP|CMIE</v>
      </c>
      <c r="T19501" s="2" t="str">
        <f t="shared" si="619"/>
        <v>OK</v>
      </c>
    </row>
    <row r="19502" spans="1:20" x14ac:dyDescent="0.25">
      <c r="A19502" s="1">
        <v>2101049902</v>
      </c>
      <c r="B19502" s="1">
        <f>VLOOKUP(A19502,[1]Maestra!A$1:C$746,2,0)</f>
        <v>0</v>
      </c>
      <c r="C19502" s="1" t="str">
        <f>VLOOKUP(A19502,[1]Maestra!A$1:C$746,3,0)</f>
        <v>Amex Acreedores</v>
      </c>
      <c r="D19502" s="1" t="s">
        <v>20</v>
      </c>
      <c r="E19502" s="1">
        <v>2</v>
      </c>
      <c r="F19502" s="1">
        <v>9</v>
      </c>
      <c r="G19502" s="1" t="s">
        <v>19</v>
      </c>
      <c r="H19502" s="1">
        <v>9999</v>
      </c>
      <c r="I19502" s="1" t="s">
        <v>453</v>
      </c>
      <c r="J19502" s="1" t="s">
        <v>33</v>
      </c>
      <c r="K19502" s="1" t="s">
        <v>331</v>
      </c>
      <c r="Q19502" s="2" t="s">
        <v>37</v>
      </c>
      <c r="R19502" s="1" t="s">
        <v>718</v>
      </c>
      <c r="S19502" s="1" t="str">
        <f t="shared" si="620"/>
        <v>SAT|2|9|REV|ACR|COMP|CPEM</v>
      </c>
      <c r="T19502" s="2" t="str">
        <f t="shared" si="619"/>
        <v>OK</v>
      </c>
    </row>
    <row r="19503" spans="1:20" x14ac:dyDescent="0.25">
      <c r="A19503" s="1">
        <v>2101049902</v>
      </c>
      <c r="B19503" s="1">
        <f>VLOOKUP(A19503,[1]Maestra!A$1:C$746,2,0)</f>
        <v>0</v>
      </c>
      <c r="C19503" s="1" t="str">
        <f>VLOOKUP(A19503,[1]Maestra!A$1:C$746,3,0)</f>
        <v>Amex Acreedores</v>
      </c>
      <c r="D19503" s="1" t="s">
        <v>20</v>
      </c>
      <c r="E19503" s="1">
        <v>2</v>
      </c>
      <c r="F19503" s="1">
        <v>9</v>
      </c>
      <c r="G19503" s="1" t="s">
        <v>19</v>
      </c>
      <c r="H19503" s="1">
        <v>9999</v>
      </c>
      <c r="I19503" s="1" t="s">
        <v>453</v>
      </c>
      <c r="J19503" s="1" t="s">
        <v>29</v>
      </c>
      <c r="K19503" s="1" t="s">
        <v>327</v>
      </c>
      <c r="Q19503" s="2" t="s">
        <v>37</v>
      </c>
      <c r="R19503" s="1" t="s">
        <v>718</v>
      </c>
      <c r="S19503" s="1" t="str">
        <f t="shared" si="620"/>
        <v>SAT|2|9|REV|ACR|DIEF|CCOR</v>
      </c>
      <c r="T19503" s="2" t="str">
        <f t="shared" si="619"/>
        <v>OK</v>
      </c>
    </row>
    <row r="19504" spans="1:20" x14ac:dyDescent="0.25">
      <c r="A19504" s="1">
        <v>2101049902</v>
      </c>
      <c r="B19504" s="1">
        <f>VLOOKUP(A19504,[1]Maestra!A$1:C$746,2,0)</f>
        <v>0</v>
      </c>
      <c r="C19504" s="1" t="str">
        <f>VLOOKUP(A19504,[1]Maestra!A$1:C$746,3,0)</f>
        <v>Amex Acreedores</v>
      </c>
      <c r="D19504" s="1" t="s">
        <v>20</v>
      </c>
      <c r="E19504" s="1">
        <v>2</v>
      </c>
      <c r="F19504" s="1">
        <v>9</v>
      </c>
      <c r="G19504" s="1" t="s">
        <v>19</v>
      </c>
      <c r="H19504" s="1">
        <v>9999</v>
      </c>
      <c r="I19504" s="1" t="s">
        <v>453</v>
      </c>
      <c r="J19504" s="1" t="s">
        <v>29</v>
      </c>
      <c r="K19504" s="1" t="s">
        <v>324</v>
      </c>
      <c r="Q19504" s="2" t="s">
        <v>37</v>
      </c>
      <c r="R19504" s="1" t="s">
        <v>718</v>
      </c>
      <c r="S19504" s="1" t="str">
        <f t="shared" si="620"/>
        <v>SAT|2|9|REV|ACR|DIEF|CCRV</v>
      </c>
      <c r="T19504" s="2" t="str">
        <f t="shared" si="619"/>
        <v>OK</v>
      </c>
    </row>
    <row r="19505" spans="1:20" x14ac:dyDescent="0.25">
      <c r="A19505" s="1">
        <v>2101049902</v>
      </c>
      <c r="B19505" s="1">
        <f>VLOOKUP(A19505,[1]Maestra!A$1:C$746,2,0)</f>
        <v>0</v>
      </c>
      <c r="C19505" s="1" t="str">
        <f>VLOOKUP(A19505,[1]Maestra!A$1:C$746,3,0)</f>
        <v>Amex Acreedores</v>
      </c>
      <c r="D19505" s="1" t="s">
        <v>20</v>
      </c>
      <c r="E19505" s="1">
        <v>2</v>
      </c>
      <c r="F19505" s="1">
        <v>9</v>
      </c>
      <c r="G19505" s="1" t="s">
        <v>19</v>
      </c>
      <c r="H19505" s="1">
        <v>9999</v>
      </c>
      <c r="I19505" s="1" t="s">
        <v>453</v>
      </c>
      <c r="J19505" s="1" t="s">
        <v>29</v>
      </c>
      <c r="K19505" s="1" t="s">
        <v>323</v>
      </c>
      <c r="Q19505" s="2" t="s">
        <v>37</v>
      </c>
      <c r="R19505" s="1" t="s">
        <v>718</v>
      </c>
      <c r="S19505" s="1" t="str">
        <f t="shared" si="620"/>
        <v>SAT|2|9|REV|ACR|DIEF|CESP</v>
      </c>
      <c r="T19505" s="2" t="str">
        <f t="shared" si="619"/>
        <v>OK</v>
      </c>
    </row>
    <row r="19506" spans="1:20" x14ac:dyDescent="0.25">
      <c r="A19506" s="1">
        <v>2101049902</v>
      </c>
      <c r="B19506" s="1">
        <f>VLOOKUP(A19506,[1]Maestra!A$1:C$746,2,0)</f>
        <v>0</v>
      </c>
      <c r="C19506" s="1" t="str">
        <f>VLOOKUP(A19506,[1]Maestra!A$1:C$746,3,0)</f>
        <v>Amex Acreedores</v>
      </c>
      <c r="D19506" s="1" t="s">
        <v>20</v>
      </c>
      <c r="E19506" s="1">
        <v>2</v>
      </c>
      <c r="F19506" s="1">
        <v>9</v>
      </c>
      <c r="G19506" s="1" t="s">
        <v>19</v>
      </c>
      <c r="H19506" s="1">
        <v>9999</v>
      </c>
      <c r="I19506" s="1" t="s">
        <v>453</v>
      </c>
      <c r="J19506" s="1" t="s">
        <v>29</v>
      </c>
      <c r="K19506" s="1" t="s">
        <v>328</v>
      </c>
      <c r="Q19506" s="2" t="s">
        <v>37</v>
      </c>
      <c r="R19506" s="1" t="s">
        <v>718</v>
      </c>
      <c r="S19506" s="1" t="str">
        <f t="shared" si="620"/>
        <v>SAT|2|9|REV|ACR|DIEF|CGEM</v>
      </c>
      <c r="T19506" s="2" t="str">
        <f t="shared" si="619"/>
        <v>OK</v>
      </c>
    </row>
    <row r="19507" spans="1:20" x14ac:dyDescent="0.25">
      <c r="A19507" s="1">
        <v>2101049902</v>
      </c>
      <c r="B19507" s="1">
        <f>VLOOKUP(A19507,[1]Maestra!A$1:C$746,2,0)</f>
        <v>0</v>
      </c>
      <c r="C19507" s="1" t="str">
        <f>VLOOKUP(A19507,[1]Maestra!A$1:C$746,3,0)</f>
        <v>Amex Acreedores</v>
      </c>
      <c r="D19507" s="1" t="s">
        <v>20</v>
      </c>
      <c r="E19507" s="1">
        <v>2</v>
      </c>
      <c r="F19507" s="1">
        <v>9</v>
      </c>
      <c r="G19507" s="1" t="s">
        <v>19</v>
      </c>
      <c r="H19507" s="1">
        <v>9999</v>
      </c>
      <c r="I19507" s="1" t="s">
        <v>453</v>
      </c>
      <c r="J19507" s="1" t="s">
        <v>29</v>
      </c>
      <c r="K19507" s="1" t="s">
        <v>329</v>
      </c>
      <c r="Q19507" s="2" t="s">
        <v>37</v>
      </c>
      <c r="R19507" s="1" t="s">
        <v>718</v>
      </c>
      <c r="S19507" s="1" t="str">
        <f t="shared" si="620"/>
        <v>SAT|2|9|REV|ACR|DIEF|CIVA</v>
      </c>
      <c r="T19507" s="2" t="str">
        <f t="shared" si="619"/>
        <v>OK</v>
      </c>
    </row>
    <row r="19508" spans="1:20" x14ac:dyDescent="0.25">
      <c r="A19508" s="1">
        <v>2101049902</v>
      </c>
      <c r="B19508" s="1">
        <f>VLOOKUP(A19508,[1]Maestra!A$1:C$746,2,0)</f>
        <v>0</v>
      </c>
      <c r="C19508" s="1" t="str">
        <f>VLOOKUP(A19508,[1]Maestra!A$1:C$746,3,0)</f>
        <v>Amex Acreedores</v>
      </c>
      <c r="D19508" s="1" t="s">
        <v>20</v>
      </c>
      <c r="E19508" s="1">
        <v>2</v>
      </c>
      <c r="F19508" s="1">
        <v>9</v>
      </c>
      <c r="G19508" s="1" t="s">
        <v>19</v>
      </c>
      <c r="H19508" s="1">
        <v>9999</v>
      </c>
      <c r="I19508" s="1" t="s">
        <v>453</v>
      </c>
      <c r="J19508" s="1" t="s">
        <v>29</v>
      </c>
      <c r="K19508" s="1" t="s">
        <v>325</v>
      </c>
      <c r="Q19508" s="2" t="s">
        <v>37</v>
      </c>
      <c r="R19508" s="1" t="s">
        <v>718</v>
      </c>
      <c r="S19508" s="1" t="str">
        <f t="shared" si="620"/>
        <v>SAT|2|9|REV|ACR|DIEF|CMED</v>
      </c>
      <c r="T19508" s="2" t="str">
        <f t="shared" si="619"/>
        <v>OK</v>
      </c>
    </row>
    <row r="19509" spans="1:20" x14ac:dyDescent="0.25">
      <c r="A19509" s="1">
        <v>2101049902</v>
      </c>
      <c r="B19509" s="1">
        <f>VLOOKUP(A19509,[1]Maestra!A$1:C$746,2,0)</f>
        <v>0</v>
      </c>
      <c r="C19509" s="1" t="str">
        <f>VLOOKUP(A19509,[1]Maestra!A$1:C$746,3,0)</f>
        <v>Amex Acreedores</v>
      </c>
      <c r="D19509" s="1" t="s">
        <v>20</v>
      </c>
      <c r="E19509" s="1">
        <v>2</v>
      </c>
      <c r="F19509" s="1">
        <v>9</v>
      </c>
      <c r="G19509" s="1" t="s">
        <v>19</v>
      </c>
      <c r="H19509" s="1">
        <v>9999</v>
      </c>
      <c r="I19509" s="1" t="s">
        <v>453</v>
      </c>
      <c r="J19509" s="1" t="s">
        <v>29</v>
      </c>
      <c r="K19509" s="1" t="s">
        <v>330</v>
      </c>
      <c r="Q19509" s="2" t="s">
        <v>37</v>
      </c>
      <c r="R19509" s="1" t="s">
        <v>718</v>
      </c>
      <c r="S19509" s="1" t="str">
        <f t="shared" si="620"/>
        <v>SAT|2|9|REV|ACR|DIEF|CMIE</v>
      </c>
      <c r="T19509" s="2" t="str">
        <f t="shared" si="619"/>
        <v>OK</v>
      </c>
    </row>
    <row r="19510" spans="1:20" x14ac:dyDescent="0.25">
      <c r="A19510" s="1">
        <v>2101049902</v>
      </c>
      <c r="B19510" s="1">
        <f>VLOOKUP(A19510,[1]Maestra!A$1:C$746,2,0)</f>
        <v>0</v>
      </c>
      <c r="C19510" s="1" t="str">
        <f>VLOOKUP(A19510,[1]Maestra!A$1:C$746,3,0)</f>
        <v>Amex Acreedores</v>
      </c>
      <c r="D19510" s="1" t="s">
        <v>20</v>
      </c>
      <c r="E19510" s="1">
        <v>2</v>
      </c>
      <c r="F19510" s="1">
        <v>9</v>
      </c>
      <c r="G19510" s="1" t="s">
        <v>19</v>
      </c>
      <c r="H19510" s="1">
        <v>9999</v>
      </c>
      <c r="I19510" s="1" t="s">
        <v>453</v>
      </c>
      <c r="J19510" s="1" t="s">
        <v>29</v>
      </c>
      <c r="K19510" s="1" t="s">
        <v>331</v>
      </c>
      <c r="Q19510" s="2" t="s">
        <v>37</v>
      </c>
      <c r="R19510" s="1" t="s">
        <v>718</v>
      </c>
      <c r="S19510" s="1" t="str">
        <f t="shared" si="620"/>
        <v>SAT|2|9|REV|ACR|DIEF|CPEM</v>
      </c>
      <c r="T19510" s="2" t="str">
        <f t="shared" si="619"/>
        <v>OK</v>
      </c>
    </row>
    <row r="19511" spans="1:20" x14ac:dyDescent="0.25">
      <c r="A19511" s="1">
        <v>307030101</v>
      </c>
      <c r="B19511" s="1" t="str">
        <f>VLOOKUP(A19511,[1]Maestra!A$1:C$746,2,0)</f>
        <v>ACTAVPLI8</v>
      </c>
      <c r="C19511" s="1" t="str">
        <f>VLOOKUP(A19511,[1]Maestra!A$1:C$746,3,0)</f>
        <v>TC Amex Viajero Platinum - Linea Rev.</v>
      </c>
      <c r="D19511" s="1" t="s">
        <v>20</v>
      </c>
      <c r="E19511" s="1">
        <v>2</v>
      </c>
      <c r="F19511" s="1">
        <v>9</v>
      </c>
      <c r="G19511" s="1" t="s">
        <v>19</v>
      </c>
      <c r="H19511" s="1">
        <v>9999</v>
      </c>
      <c r="I19511" s="1" t="s">
        <v>449</v>
      </c>
      <c r="J19511" s="1" t="s">
        <v>33</v>
      </c>
      <c r="K19511" s="1" t="s">
        <v>327</v>
      </c>
      <c r="Q19511" s="2" t="s">
        <v>37</v>
      </c>
      <c r="R19511" s="1" t="s">
        <v>718</v>
      </c>
      <c r="S19511" s="1" t="str">
        <f t="shared" si="620"/>
        <v>SAT|2|9|REV|VEN|COMP|CCOR</v>
      </c>
      <c r="T19511" s="2" t="str">
        <f t="shared" si="619"/>
        <v>OK</v>
      </c>
    </row>
    <row r="19512" spans="1:20" x14ac:dyDescent="0.25">
      <c r="A19512" s="1">
        <v>307030101</v>
      </c>
      <c r="B19512" s="1" t="str">
        <f>VLOOKUP(A19512,[1]Maestra!A$1:C$746,2,0)</f>
        <v>ACTAVPLI8</v>
      </c>
      <c r="C19512" s="1" t="str">
        <f>VLOOKUP(A19512,[1]Maestra!A$1:C$746,3,0)</f>
        <v>TC Amex Viajero Platinum - Linea Rev.</v>
      </c>
      <c r="D19512" s="1" t="s">
        <v>20</v>
      </c>
      <c r="E19512" s="1">
        <v>2</v>
      </c>
      <c r="F19512" s="1">
        <v>9</v>
      </c>
      <c r="G19512" s="1" t="s">
        <v>19</v>
      </c>
      <c r="H19512" s="1">
        <v>9999</v>
      </c>
      <c r="I19512" s="1" t="s">
        <v>449</v>
      </c>
      <c r="J19512" s="1" t="s">
        <v>33</v>
      </c>
      <c r="K19512" s="1" t="s">
        <v>324</v>
      </c>
      <c r="Q19512" s="2" t="s">
        <v>37</v>
      </c>
      <c r="R19512" s="1" t="s">
        <v>718</v>
      </c>
      <c r="S19512" s="1" t="str">
        <f t="shared" si="620"/>
        <v>SAT|2|9|REV|VEN|COMP|CCRV</v>
      </c>
      <c r="T19512" s="2" t="str">
        <f t="shared" si="619"/>
        <v>OK</v>
      </c>
    </row>
    <row r="19513" spans="1:20" x14ac:dyDescent="0.25">
      <c r="A19513" s="1">
        <v>307030101</v>
      </c>
      <c r="B19513" s="1" t="str">
        <f>VLOOKUP(A19513,[1]Maestra!A$1:C$746,2,0)</f>
        <v>ACTAVPLI8</v>
      </c>
      <c r="C19513" s="1" t="str">
        <f>VLOOKUP(A19513,[1]Maestra!A$1:C$746,3,0)</f>
        <v>TC Amex Viajero Platinum - Linea Rev.</v>
      </c>
      <c r="D19513" s="1" t="s">
        <v>20</v>
      </c>
      <c r="E19513" s="1">
        <v>2</v>
      </c>
      <c r="F19513" s="1">
        <v>9</v>
      </c>
      <c r="G19513" s="1" t="s">
        <v>19</v>
      </c>
      <c r="H19513" s="1">
        <v>9999</v>
      </c>
      <c r="I19513" s="1" t="s">
        <v>449</v>
      </c>
      <c r="J19513" s="1" t="s">
        <v>33</v>
      </c>
      <c r="K19513" s="1" t="s">
        <v>323</v>
      </c>
      <c r="Q19513" s="2" t="s">
        <v>37</v>
      </c>
      <c r="R19513" s="1" t="s">
        <v>718</v>
      </c>
      <c r="S19513" s="1" t="str">
        <f t="shared" si="620"/>
        <v>SAT|2|9|REV|VEN|COMP|CESP</v>
      </c>
      <c r="T19513" s="2" t="str">
        <f t="shared" si="619"/>
        <v>OK</v>
      </c>
    </row>
    <row r="19514" spans="1:20" x14ac:dyDescent="0.25">
      <c r="A19514" s="1">
        <v>307030101</v>
      </c>
      <c r="B19514" s="1" t="str">
        <f>VLOOKUP(A19514,[1]Maestra!A$1:C$746,2,0)</f>
        <v>ACTAVPLI8</v>
      </c>
      <c r="C19514" s="1" t="str">
        <f>VLOOKUP(A19514,[1]Maestra!A$1:C$746,3,0)</f>
        <v>TC Amex Viajero Platinum - Linea Rev.</v>
      </c>
      <c r="D19514" s="1" t="s">
        <v>20</v>
      </c>
      <c r="E19514" s="1">
        <v>2</v>
      </c>
      <c r="F19514" s="1">
        <v>9</v>
      </c>
      <c r="G19514" s="1" t="s">
        <v>19</v>
      </c>
      <c r="H19514" s="1">
        <v>9999</v>
      </c>
      <c r="I19514" s="1" t="s">
        <v>449</v>
      </c>
      <c r="J19514" s="1" t="s">
        <v>33</v>
      </c>
      <c r="K19514" s="1" t="s">
        <v>328</v>
      </c>
      <c r="Q19514" s="2" t="s">
        <v>37</v>
      </c>
      <c r="R19514" s="1" t="s">
        <v>718</v>
      </c>
      <c r="S19514" s="1" t="str">
        <f t="shared" si="620"/>
        <v>SAT|2|9|REV|VEN|COMP|CGEM</v>
      </c>
      <c r="T19514" s="2" t="str">
        <f t="shared" si="619"/>
        <v>OK</v>
      </c>
    </row>
    <row r="19515" spans="1:20" x14ac:dyDescent="0.25">
      <c r="A19515" s="1">
        <v>307030101</v>
      </c>
      <c r="B19515" s="1" t="str">
        <f>VLOOKUP(A19515,[1]Maestra!A$1:C$746,2,0)</f>
        <v>ACTAVPLI8</v>
      </c>
      <c r="C19515" s="1" t="str">
        <f>VLOOKUP(A19515,[1]Maestra!A$1:C$746,3,0)</f>
        <v>TC Amex Viajero Platinum - Linea Rev.</v>
      </c>
      <c r="D19515" s="1" t="s">
        <v>20</v>
      </c>
      <c r="E19515" s="1">
        <v>2</v>
      </c>
      <c r="F19515" s="1">
        <v>9</v>
      </c>
      <c r="G19515" s="1" t="s">
        <v>19</v>
      </c>
      <c r="H19515" s="1">
        <v>9999</v>
      </c>
      <c r="I19515" s="1" t="s">
        <v>449</v>
      </c>
      <c r="J19515" s="1" t="s">
        <v>33</v>
      </c>
      <c r="K19515" s="1" t="s">
        <v>329</v>
      </c>
      <c r="Q19515" s="2" t="s">
        <v>37</v>
      </c>
      <c r="R19515" s="1" t="s">
        <v>718</v>
      </c>
      <c r="S19515" s="1" t="str">
        <f t="shared" si="620"/>
        <v>SAT|2|9|REV|VEN|COMP|CIVA</v>
      </c>
      <c r="T19515" s="2" t="str">
        <f t="shared" si="619"/>
        <v>OK</v>
      </c>
    </row>
    <row r="19516" spans="1:20" x14ac:dyDescent="0.25">
      <c r="A19516" s="1">
        <v>307030101</v>
      </c>
      <c r="B19516" s="1" t="str">
        <f>VLOOKUP(A19516,[1]Maestra!A$1:C$746,2,0)</f>
        <v>ACTAVPLI8</v>
      </c>
      <c r="C19516" s="1" t="str">
        <f>VLOOKUP(A19516,[1]Maestra!A$1:C$746,3,0)</f>
        <v>TC Amex Viajero Platinum - Linea Rev.</v>
      </c>
      <c r="D19516" s="1" t="s">
        <v>20</v>
      </c>
      <c r="E19516" s="1">
        <v>2</v>
      </c>
      <c r="F19516" s="1">
        <v>9</v>
      </c>
      <c r="G19516" s="1" t="s">
        <v>19</v>
      </c>
      <c r="H19516" s="1">
        <v>9999</v>
      </c>
      <c r="I19516" s="1" t="s">
        <v>449</v>
      </c>
      <c r="J19516" s="1" t="s">
        <v>33</v>
      </c>
      <c r="K19516" s="1" t="s">
        <v>325</v>
      </c>
      <c r="Q19516" s="2" t="s">
        <v>37</v>
      </c>
      <c r="R19516" s="1" t="s">
        <v>718</v>
      </c>
      <c r="S19516" s="1" t="str">
        <f t="shared" si="620"/>
        <v>SAT|2|9|REV|VEN|COMP|CMED</v>
      </c>
      <c r="T19516" s="2" t="str">
        <f t="shared" si="619"/>
        <v>OK</v>
      </c>
    </row>
    <row r="19517" spans="1:20" x14ac:dyDescent="0.25">
      <c r="A19517" s="1">
        <v>307030101</v>
      </c>
      <c r="B19517" s="1" t="str">
        <f>VLOOKUP(A19517,[1]Maestra!A$1:C$746,2,0)</f>
        <v>ACTAVPLI8</v>
      </c>
      <c r="C19517" s="1" t="str">
        <f>VLOOKUP(A19517,[1]Maestra!A$1:C$746,3,0)</f>
        <v>TC Amex Viajero Platinum - Linea Rev.</v>
      </c>
      <c r="D19517" s="1" t="s">
        <v>20</v>
      </c>
      <c r="E19517" s="1">
        <v>2</v>
      </c>
      <c r="F19517" s="1">
        <v>9</v>
      </c>
      <c r="G19517" s="1" t="s">
        <v>19</v>
      </c>
      <c r="H19517" s="1">
        <v>9999</v>
      </c>
      <c r="I19517" s="1" t="s">
        <v>449</v>
      </c>
      <c r="J19517" s="1" t="s">
        <v>33</v>
      </c>
      <c r="K19517" s="1" t="s">
        <v>330</v>
      </c>
      <c r="Q19517" s="2" t="s">
        <v>37</v>
      </c>
      <c r="R19517" s="1" t="s">
        <v>718</v>
      </c>
      <c r="S19517" s="1" t="str">
        <f t="shared" si="620"/>
        <v>SAT|2|9|REV|VEN|COMP|CMIE</v>
      </c>
      <c r="T19517" s="2" t="str">
        <f t="shared" si="619"/>
        <v>OK</v>
      </c>
    </row>
    <row r="19518" spans="1:20" x14ac:dyDescent="0.25">
      <c r="A19518" s="1">
        <v>307030101</v>
      </c>
      <c r="B19518" s="1" t="str">
        <f>VLOOKUP(A19518,[1]Maestra!A$1:C$746,2,0)</f>
        <v>ACTAVPLI8</v>
      </c>
      <c r="C19518" s="1" t="str">
        <f>VLOOKUP(A19518,[1]Maestra!A$1:C$746,3,0)</f>
        <v>TC Amex Viajero Platinum - Linea Rev.</v>
      </c>
      <c r="D19518" s="1" t="s">
        <v>20</v>
      </c>
      <c r="E19518" s="1">
        <v>2</v>
      </c>
      <c r="F19518" s="1">
        <v>9</v>
      </c>
      <c r="G19518" s="1" t="s">
        <v>19</v>
      </c>
      <c r="H19518" s="1">
        <v>9999</v>
      </c>
      <c r="I19518" s="1" t="s">
        <v>449</v>
      </c>
      <c r="J19518" s="1" t="s">
        <v>33</v>
      </c>
      <c r="K19518" s="1" t="s">
        <v>331</v>
      </c>
      <c r="Q19518" s="2" t="s">
        <v>37</v>
      </c>
      <c r="R19518" s="1" t="s">
        <v>718</v>
      </c>
      <c r="S19518" s="1" t="str">
        <f t="shared" si="620"/>
        <v>SAT|2|9|REV|VEN|COMP|CPEM</v>
      </c>
      <c r="T19518" s="2" t="str">
        <f t="shared" si="619"/>
        <v>OK</v>
      </c>
    </row>
    <row r="19519" spans="1:20" x14ac:dyDescent="0.25">
      <c r="A19519" s="1">
        <v>307030107</v>
      </c>
      <c r="B19519" s="1" t="str">
        <f>VLOOKUP(A19519,[1]Maestra!A$1:C$746,2,0)</f>
        <v>ACTAVPSM8</v>
      </c>
      <c r="C19519" s="1" t="str">
        <f>VLOOKUP(A19519,[1]Maestra!A$1:C$746,3,0)</f>
        <v>TC Amex Viajero Platinum - Linea Rev. por Disp Efectivo</v>
      </c>
      <c r="D19519" s="1" t="s">
        <v>20</v>
      </c>
      <c r="E19519" s="1">
        <v>2</v>
      </c>
      <c r="F19519" s="1">
        <v>9</v>
      </c>
      <c r="G19519" s="1" t="s">
        <v>19</v>
      </c>
      <c r="H19519" s="1">
        <v>9999</v>
      </c>
      <c r="I19519" s="1" t="s">
        <v>449</v>
      </c>
      <c r="J19519" s="1" t="s">
        <v>29</v>
      </c>
      <c r="K19519" s="1" t="s">
        <v>327</v>
      </c>
      <c r="Q19519" s="2" t="s">
        <v>37</v>
      </c>
      <c r="R19519" s="1" t="s">
        <v>718</v>
      </c>
      <c r="S19519" s="1" t="str">
        <f t="shared" si="620"/>
        <v>SAT|2|9|REV|VEN|DIEF|CCOR</v>
      </c>
      <c r="T19519" s="2" t="str">
        <f t="shared" si="619"/>
        <v>OK</v>
      </c>
    </row>
    <row r="19520" spans="1:20" x14ac:dyDescent="0.25">
      <c r="A19520" s="1">
        <v>307030107</v>
      </c>
      <c r="B19520" s="1" t="str">
        <f>VLOOKUP(A19520,[1]Maestra!A$1:C$746,2,0)</f>
        <v>ACTAVPSM8</v>
      </c>
      <c r="C19520" s="1" t="str">
        <f>VLOOKUP(A19520,[1]Maestra!A$1:C$746,3,0)</f>
        <v>TC Amex Viajero Platinum - Linea Rev. por Disp Efectivo</v>
      </c>
      <c r="D19520" s="1" t="s">
        <v>20</v>
      </c>
      <c r="E19520" s="1">
        <v>2</v>
      </c>
      <c r="F19520" s="1">
        <v>9</v>
      </c>
      <c r="G19520" s="1" t="s">
        <v>19</v>
      </c>
      <c r="H19520" s="1">
        <v>9999</v>
      </c>
      <c r="I19520" s="1" t="s">
        <v>449</v>
      </c>
      <c r="J19520" s="1" t="s">
        <v>29</v>
      </c>
      <c r="K19520" s="1" t="s">
        <v>324</v>
      </c>
      <c r="Q19520" s="2" t="s">
        <v>37</v>
      </c>
      <c r="R19520" s="1" t="s">
        <v>718</v>
      </c>
      <c r="S19520" s="1" t="str">
        <f t="shared" si="620"/>
        <v>SAT|2|9|REV|VEN|DIEF|CCRV</v>
      </c>
      <c r="T19520" s="2" t="str">
        <f t="shared" si="619"/>
        <v>OK</v>
      </c>
    </row>
    <row r="19521" spans="1:20" x14ac:dyDescent="0.25">
      <c r="A19521" s="1">
        <v>307030107</v>
      </c>
      <c r="B19521" s="1" t="str">
        <f>VLOOKUP(A19521,[1]Maestra!A$1:C$746,2,0)</f>
        <v>ACTAVPSM8</v>
      </c>
      <c r="C19521" s="1" t="str">
        <f>VLOOKUP(A19521,[1]Maestra!A$1:C$746,3,0)</f>
        <v>TC Amex Viajero Platinum - Linea Rev. por Disp Efectivo</v>
      </c>
      <c r="D19521" s="1" t="s">
        <v>20</v>
      </c>
      <c r="E19521" s="1">
        <v>2</v>
      </c>
      <c r="F19521" s="1">
        <v>9</v>
      </c>
      <c r="G19521" s="1" t="s">
        <v>19</v>
      </c>
      <c r="H19521" s="1">
        <v>9999</v>
      </c>
      <c r="I19521" s="1" t="s">
        <v>449</v>
      </c>
      <c r="J19521" s="1" t="s">
        <v>29</v>
      </c>
      <c r="K19521" s="1" t="s">
        <v>323</v>
      </c>
      <c r="Q19521" s="2" t="s">
        <v>37</v>
      </c>
      <c r="R19521" s="1" t="s">
        <v>718</v>
      </c>
      <c r="S19521" s="1" t="str">
        <f t="shared" si="620"/>
        <v>SAT|2|9|REV|VEN|DIEF|CESP</v>
      </c>
      <c r="T19521" s="2" t="str">
        <f t="shared" si="619"/>
        <v>OK</v>
      </c>
    </row>
    <row r="19522" spans="1:20" x14ac:dyDescent="0.25">
      <c r="A19522" s="1">
        <v>307030107</v>
      </c>
      <c r="B19522" s="1" t="str">
        <f>VLOOKUP(A19522,[1]Maestra!A$1:C$746,2,0)</f>
        <v>ACTAVPSM8</v>
      </c>
      <c r="C19522" s="1" t="str">
        <f>VLOOKUP(A19522,[1]Maestra!A$1:C$746,3,0)</f>
        <v>TC Amex Viajero Platinum - Linea Rev. por Disp Efectivo</v>
      </c>
      <c r="D19522" s="1" t="s">
        <v>20</v>
      </c>
      <c r="E19522" s="1">
        <v>2</v>
      </c>
      <c r="F19522" s="1">
        <v>9</v>
      </c>
      <c r="G19522" s="1" t="s">
        <v>19</v>
      </c>
      <c r="H19522" s="1">
        <v>9999</v>
      </c>
      <c r="I19522" s="1" t="s">
        <v>449</v>
      </c>
      <c r="J19522" s="1" t="s">
        <v>29</v>
      </c>
      <c r="K19522" s="1" t="s">
        <v>328</v>
      </c>
      <c r="Q19522" s="2" t="s">
        <v>37</v>
      </c>
      <c r="R19522" s="1" t="s">
        <v>718</v>
      </c>
      <c r="S19522" s="1" t="str">
        <f t="shared" si="620"/>
        <v>SAT|2|9|REV|VEN|DIEF|CGEM</v>
      </c>
      <c r="T19522" s="2" t="str">
        <f t="shared" si="619"/>
        <v>OK</v>
      </c>
    </row>
    <row r="19523" spans="1:20" x14ac:dyDescent="0.25">
      <c r="A19523" s="1">
        <v>307030107</v>
      </c>
      <c r="B19523" s="1" t="str">
        <f>VLOOKUP(A19523,[1]Maestra!A$1:C$746,2,0)</f>
        <v>ACTAVPSM8</v>
      </c>
      <c r="C19523" s="1" t="str">
        <f>VLOOKUP(A19523,[1]Maestra!A$1:C$746,3,0)</f>
        <v>TC Amex Viajero Platinum - Linea Rev. por Disp Efectivo</v>
      </c>
      <c r="D19523" s="1" t="s">
        <v>20</v>
      </c>
      <c r="E19523" s="1">
        <v>2</v>
      </c>
      <c r="F19523" s="1">
        <v>9</v>
      </c>
      <c r="G19523" s="1" t="s">
        <v>19</v>
      </c>
      <c r="H19523" s="1">
        <v>9999</v>
      </c>
      <c r="I19523" s="1" t="s">
        <v>449</v>
      </c>
      <c r="J19523" s="1" t="s">
        <v>29</v>
      </c>
      <c r="K19523" s="1" t="s">
        <v>329</v>
      </c>
      <c r="Q19523" s="2" t="s">
        <v>37</v>
      </c>
      <c r="R19523" s="1" t="s">
        <v>718</v>
      </c>
      <c r="S19523" s="1" t="str">
        <f t="shared" si="620"/>
        <v>SAT|2|9|REV|VEN|DIEF|CIVA</v>
      </c>
      <c r="T19523" s="2" t="str">
        <f t="shared" ref="T19523:T19586" si="621">IF(COUNTIFS($D$2:$D$20413,D19523,$S$2:$S$20413,S19523,$A$2:$A$20413,"&lt;&gt;"&amp;A19523)&gt;0,"Conflicto","OK")</f>
        <v>OK</v>
      </c>
    </row>
    <row r="19524" spans="1:20" x14ac:dyDescent="0.25">
      <c r="A19524" s="1">
        <v>307030107</v>
      </c>
      <c r="B19524" s="1" t="str">
        <f>VLOOKUP(A19524,[1]Maestra!A$1:C$746,2,0)</f>
        <v>ACTAVPSM8</v>
      </c>
      <c r="C19524" s="1" t="str">
        <f>VLOOKUP(A19524,[1]Maestra!A$1:C$746,3,0)</f>
        <v>TC Amex Viajero Platinum - Linea Rev. por Disp Efectivo</v>
      </c>
      <c r="D19524" s="1" t="s">
        <v>20</v>
      </c>
      <c r="E19524" s="1">
        <v>2</v>
      </c>
      <c r="F19524" s="1">
        <v>9</v>
      </c>
      <c r="G19524" s="1" t="s">
        <v>19</v>
      </c>
      <c r="H19524" s="1">
        <v>9999</v>
      </c>
      <c r="I19524" s="1" t="s">
        <v>449</v>
      </c>
      <c r="J19524" s="1" t="s">
        <v>29</v>
      </c>
      <c r="K19524" s="1" t="s">
        <v>325</v>
      </c>
      <c r="Q19524" s="2" t="s">
        <v>37</v>
      </c>
      <c r="R19524" s="1" t="s">
        <v>718</v>
      </c>
      <c r="S19524" s="1" t="str">
        <f t="shared" si="620"/>
        <v>SAT|2|9|REV|VEN|DIEF|CMED</v>
      </c>
      <c r="T19524" s="2" t="str">
        <f t="shared" si="621"/>
        <v>OK</v>
      </c>
    </row>
    <row r="19525" spans="1:20" x14ac:dyDescent="0.25">
      <c r="A19525" s="1">
        <v>307030107</v>
      </c>
      <c r="B19525" s="1" t="str">
        <f>VLOOKUP(A19525,[1]Maestra!A$1:C$746,2,0)</f>
        <v>ACTAVPSM8</v>
      </c>
      <c r="C19525" s="1" t="str">
        <f>VLOOKUP(A19525,[1]Maestra!A$1:C$746,3,0)</f>
        <v>TC Amex Viajero Platinum - Linea Rev. por Disp Efectivo</v>
      </c>
      <c r="D19525" s="1" t="s">
        <v>20</v>
      </c>
      <c r="E19525" s="1">
        <v>2</v>
      </c>
      <c r="F19525" s="1">
        <v>9</v>
      </c>
      <c r="G19525" s="1" t="s">
        <v>19</v>
      </c>
      <c r="H19525" s="1">
        <v>9999</v>
      </c>
      <c r="I19525" s="1" t="s">
        <v>449</v>
      </c>
      <c r="J19525" s="1" t="s">
        <v>29</v>
      </c>
      <c r="K19525" s="1" t="s">
        <v>330</v>
      </c>
      <c r="Q19525" s="2" t="s">
        <v>37</v>
      </c>
      <c r="R19525" s="1" t="s">
        <v>718</v>
      </c>
      <c r="S19525" s="1" t="str">
        <f t="shared" si="620"/>
        <v>SAT|2|9|REV|VEN|DIEF|CMIE</v>
      </c>
      <c r="T19525" s="2" t="str">
        <f t="shared" si="621"/>
        <v>OK</v>
      </c>
    </row>
    <row r="19526" spans="1:20" x14ac:dyDescent="0.25">
      <c r="A19526" s="1">
        <v>307030107</v>
      </c>
      <c r="B19526" s="1" t="str">
        <f>VLOOKUP(A19526,[1]Maestra!A$1:C$746,2,0)</f>
        <v>ACTAVPSM8</v>
      </c>
      <c r="C19526" s="1" t="str">
        <f>VLOOKUP(A19526,[1]Maestra!A$1:C$746,3,0)</f>
        <v>TC Amex Viajero Platinum - Linea Rev. por Disp Efectivo</v>
      </c>
      <c r="D19526" s="1" t="s">
        <v>20</v>
      </c>
      <c r="E19526" s="1">
        <v>2</v>
      </c>
      <c r="F19526" s="1">
        <v>9</v>
      </c>
      <c r="G19526" s="1" t="s">
        <v>19</v>
      </c>
      <c r="H19526" s="1">
        <v>9999</v>
      </c>
      <c r="I19526" s="1" t="s">
        <v>449</v>
      </c>
      <c r="J19526" s="1" t="s">
        <v>29</v>
      </c>
      <c r="K19526" s="1" t="s">
        <v>331</v>
      </c>
      <c r="Q19526" s="2" t="s">
        <v>37</v>
      </c>
      <c r="R19526" s="1" t="s">
        <v>718</v>
      </c>
      <c r="S19526" s="1" t="str">
        <f t="shared" si="620"/>
        <v>SAT|2|9|REV|VEN|DIEF|CPEM</v>
      </c>
      <c r="T19526" s="2" t="str">
        <f t="shared" si="621"/>
        <v>OK</v>
      </c>
    </row>
    <row r="19527" spans="1:20" x14ac:dyDescent="0.25">
      <c r="A19527" s="1">
        <v>307030101</v>
      </c>
      <c r="B19527" s="1" t="str">
        <f>VLOOKUP(A19527,[1]Maestra!A$1:C$746,2,0)</f>
        <v>ACTAVPLI8</v>
      </c>
      <c r="C19527" s="1" t="str">
        <f>VLOOKUP(A19527,[1]Maestra!A$1:C$746,3,0)</f>
        <v>TC Amex Viajero Platinum - Linea Rev.</v>
      </c>
      <c r="D19527" s="1" t="s">
        <v>20</v>
      </c>
      <c r="E19527" s="1">
        <v>2</v>
      </c>
      <c r="F19527" s="1">
        <v>9</v>
      </c>
      <c r="G19527" s="1" t="s">
        <v>19</v>
      </c>
      <c r="H19527" s="1">
        <v>9999</v>
      </c>
      <c r="I19527" s="1" t="s">
        <v>452</v>
      </c>
      <c r="J19527" s="1" t="s">
        <v>33</v>
      </c>
      <c r="K19527" s="1" t="s">
        <v>327</v>
      </c>
      <c r="Q19527" s="2" t="s">
        <v>37</v>
      </c>
      <c r="R19527" s="1" t="s">
        <v>718</v>
      </c>
      <c r="S19527" s="1" t="str">
        <f t="shared" si="620"/>
        <v>SAT|2|9|REV|VIG|COMP|CCOR</v>
      </c>
      <c r="T19527" s="2" t="str">
        <f t="shared" si="621"/>
        <v>OK</v>
      </c>
    </row>
    <row r="19528" spans="1:20" x14ac:dyDescent="0.25">
      <c r="A19528" s="1">
        <v>307030101</v>
      </c>
      <c r="B19528" s="1" t="str">
        <f>VLOOKUP(A19528,[1]Maestra!A$1:C$746,2,0)</f>
        <v>ACTAVPLI8</v>
      </c>
      <c r="C19528" s="1" t="str">
        <f>VLOOKUP(A19528,[1]Maestra!A$1:C$746,3,0)</f>
        <v>TC Amex Viajero Platinum - Linea Rev.</v>
      </c>
      <c r="D19528" s="1" t="s">
        <v>20</v>
      </c>
      <c r="E19528" s="1">
        <v>2</v>
      </c>
      <c r="F19528" s="1">
        <v>9</v>
      </c>
      <c r="G19528" s="1" t="s">
        <v>19</v>
      </c>
      <c r="H19528" s="1">
        <v>9999</v>
      </c>
      <c r="I19528" s="1" t="s">
        <v>452</v>
      </c>
      <c r="J19528" s="1" t="s">
        <v>33</v>
      </c>
      <c r="K19528" s="1" t="s">
        <v>324</v>
      </c>
      <c r="Q19528" s="2" t="s">
        <v>37</v>
      </c>
      <c r="R19528" s="1" t="s">
        <v>718</v>
      </c>
      <c r="S19528" s="1" t="str">
        <f t="shared" si="620"/>
        <v>SAT|2|9|REV|VIG|COMP|CCRV</v>
      </c>
      <c r="T19528" s="2" t="str">
        <f t="shared" si="621"/>
        <v>OK</v>
      </c>
    </row>
    <row r="19529" spans="1:20" x14ac:dyDescent="0.25">
      <c r="A19529" s="1">
        <v>307030101</v>
      </c>
      <c r="B19529" s="1" t="str">
        <f>VLOOKUP(A19529,[1]Maestra!A$1:C$746,2,0)</f>
        <v>ACTAVPLI8</v>
      </c>
      <c r="C19529" s="1" t="str">
        <f>VLOOKUP(A19529,[1]Maestra!A$1:C$746,3,0)</f>
        <v>TC Amex Viajero Platinum - Linea Rev.</v>
      </c>
      <c r="D19529" s="1" t="s">
        <v>20</v>
      </c>
      <c r="E19529" s="1">
        <v>2</v>
      </c>
      <c r="F19529" s="1">
        <v>9</v>
      </c>
      <c r="G19529" s="1" t="s">
        <v>19</v>
      </c>
      <c r="H19529" s="1">
        <v>9999</v>
      </c>
      <c r="I19529" s="1" t="s">
        <v>452</v>
      </c>
      <c r="J19529" s="1" t="s">
        <v>33</v>
      </c>
      <c r="K19529" s="1" t="s">
        <v>323</v>
      </c>
      <c r="Q19529" s="2" t="s">
        <v>37</v>
      </c>
      <c r="R19529" s="1" t="s">
        <v>718</v>
      </c>
      <c r="S19529" s="1" t="str">
        <f t="shared" si="620"/>
        <v>SAT|2|9|REV|VIG|COMP|CESP</v>
      </c>
      <c r="T19529" s="2" t="str">
        <f t="shared" si="621"/>
        <v>OK</v>
      </c>
    </row>
    <row r="19530" spans="1:20" x14ac:dyDescent="0.25">
      <c r="A19530" s="1">
        <v>307030101</v>
      </c>
      <c r="B19530" s="1" t="str">
        <f>VLOOKUP(A19530,[1]Maestra!A$1:C$746,2,0)</f>
        <v>ACTAVPLI8</v>
      </c>
      <c r="C19530" s="1" t="str">
        <f>VLOOKUP(A19530,[1]Maestra!A$1:C$746,3,0)</f>
        <v>TC Amex Viajero Platinum - Linea Rev.</v>
      </c>
      <c r="D19530" s="1" t="s">
        <v>20</v>
      </c>
      <c r="E19530" s="1">
        <v>2</v>
      </c>
      <c r="F19530" s="1">
        <v>9</v>
      </c>
      <c r="G19530" s="1" t="s">
        <v>19</v>
      </c>
      <c r="H19530" s="1">
        <v>9999</v>
      </c>
      <c r="I19530" s="1" t="s">
        <v>452</v>
      </c>
      <c r="J19530" s="1" t="s">
        <v>33</v>
      </c>
      <c r="K19530" s="1" t="s">
        <v>328</v>
      </c>
      <c r="Q19530" s="2" t="s">
        <v>37</v>
      </c>
      <c r="R19530" s="1" t="s">
        <v>718</v>
      </c>
      <c r="S19530" s="1" t="str">
        <f t="shared" si="620"/>
        <v>SAT|2|9|REV|VIG|COMP|CGEM</v>
      </c>
      <c r="T19530" s="2" t="str">
        <f t="shared" si="621"/>
        <v>OK</v>
      </c>
    </row>
    <row r="19531" spans="1:20" x14ac:dyDescent="0.25">
      <c r="A19531" s="1">
        <v>307030101</v>
      </c>
      <c r="B19531" s="1" t="str">
        <f>VLOOKUP(A19531,[1]Maestra!A$1:C$746,2,0)</f>
        <v>ACTAVPLI8</v>
      </c>
      <c r="C19531" s="1" t="str">
        <f>VLOOKUP(A19531,[1]Maestra!A$1:C$746,3,0)</f>
        <v>TC Amex Viajero Platinum - Linea Rev.</v>
      </c>
      <c r="D19531" s="1" t="s">
        <v>20</v>
      </c>
      <c r="E19531" s="1">
        <v>2</v>
      </c>
      <c r="F19531" s="1">
        <v>9</v>
      </c>
      <c r="G19531" s="1" t="s">
        <v>19</v>
      </c>
      <c r="H19531" s="1">
        <v>9999</v>
      </c>
      <c r="I19531" s="1" t="s">
        <v>452</v>
      </c>
      <c r="J19531" s="1" t="s">
        <v>33</v>
      </c>
      <c r="K19531" s="1" t="s">
        <v>329</v>
      </c>
      <c r="Q19531" s="2" t="s">
        <v>37</v>
      </c>
      <c r="R19531" s="1" t="s">
        <v>718</v>
      </c>
      <c r="S19531" s="1" t="str">
        <f t="shared" si="620"/>
        <v>SAT|2|9|REV|VIG|COMP|CIVA</v>
      </c>
      <c r="T19531" s="2" t="str">
        <f t="shared" si="621"/>
        <v>OK</v>
      </c>
    </row>
    <row r="19532" spans="1:20" x14ac:dyDescent="0.25">
      <c r="A19532" s="1">
        <v>307030101</v>
      </c>
      <c r="B19532" s="1" t="str">
        <f>VLOOKUP(A19532,[1]Maestra!A$1:C$746,2,0)</f>
        <v>ACTAVPLI8</v>
      </c>
      <c r="C19532" s="1" t="str">
        <f>VLOOKUP(A19532,[1]Maestra!A$1:C$746,3,0)</f>
        <v>TC Amex Viajero Platinum - Linea Rev.</v>
      </c>
      <c r="D19532" s="1" t="s">
        <v>20</v>
      </c>
      <c r="E19532" s="1">
        <v>2</v>
      </c>
      <c r="F19532" s="1">
        <v>9</v>
      </c>
      <c r="G19532" s="1" t="s">
        <v>19</v>
      </c>
      <c r="H19532" s="1">
        <v>9999</v>
      </c>
      <c r="I19532" s="1" t="s">
        <v>452</v>
      </c>
      <c r="J19532" s="1" t="s">
        <v>33</v>
      </c>
      <c r="K19532" s="1" t="s">
        <v>325</v>
      </c>
      <c r="Q19532" s="2" t="s">
        <v>37</v>
      </c>
      <c r="R19532" s="1" t="s">
        <v>718</v>
      </c>
      <c r="S19532" s="1" t="str">
        <f t="shared" si="620"/>
        <v>SAT|2|9|REV|VIG|COMP|CMED</v>
      </c>
      <c r="T19532" s="2" t="str">
        <f t="shared" si="621"/>
        <v>OK</v>
      </c>
    </row>
    <row r="19533" spans="1:20" x14ac:dyDescent="0.25">
      <c r="A19533" s="1">
        <v>307030101</v>
      </c>
      <c r="B19533" s="1" t="str">
        <f>VLOOKUP(A19533,[1]Maestra!A$1:C$746,2,0)</f>
        <v>ACTAVPLI8</v>
      </c>
      <c r="C19533" s="1" t="str">
        <f>VLOOKUP(A19533,[1]Maestra!A$1:C$746,3,0)</f>
        <v>TC Amex Viajero Platinum - Linea Rev.</v>
      </c>
      <c r="D19533" s="1" t="s">
        <v>20</v>
      </c>
      <c r="E19533" s="1">
        <v>2</v>
      </c>
      <c r="F19533" s="1">
        <v>9</v>
      </c>
      <c r="G19533" s="1" t="s">
        <v>19</v>
      </c>
      <c r="H19533" s="1">
        <v>9999</v>
      </c>
      <c r="I19533" s="1" t="s">
        <v>452</v>
      </c>
      <c r="J19533" s="1" t="s">
        <v>33</v>
      </c>
      <c r="K19533" s="1" t="s">
        <v>330</v>
      </c>
      <c r="Q19533" s="2" t="s">
        <v>37</v>
      </c>
      <c r="R19533" s="1" t="s">
        <v>718</v>
      </c>
      <c r="S19533" s="1" t="str">
        <f t="shared" si="620"/>
        <v>SAT|2|9|REV|VIG|COMP|CMIE</v>
      </c>
      <c r="T19533" s="2" t="str">
        <f t="shared" si="621"/>
        <v>OK</v>
      </c>
    </row>
    <row r="19534" spans="1:20" x14ac:dyDescent="0.25">
      <c r="A19534" s="1">
        <v>307030101</v>
      </c>
      <c r="B19534" s="1" t="str">
        <f>VLOOKUP(A19534,[1]Maestra!A$1:C$746,2,0)</f>
        <v>ACTAVPLI8</v>
      </c>
      <c r="C19534" s="1" t="str">
        <f>VLOOKUP(A19534,[1]Maestra!A$1:C$746,3,0)</f>
        <v>TC Amex Viajero Platinum - Linea Rev.</v>
      </c>
      <c r="D19534" s="1" t="s">
        <v>20</v>
      </c>
      <c r="E19534" s="1">
        <v>2</v>
      </c>
      <c r="F19534" s="1">
        <v>9</v>
      </c>
      <c r="G19534" s="1" t="s">
        <v>19</v>
      </c>
      <c r="H19534" s="1">
        <v>9999</v>
      </c>
      <c r="I19534" s="1" t="s">
        <v>452</v>
      </c>
      <c r="J19534" s="1" t="s">
        <v>33</v>
      </c>
      <c r="K19534" s="1" t="s">
        <v>331</v>
      </c>
      <c r="Q19534" s="2" t="s">
        <v>37</v>
      </c>
      <c r="R19534" s="1" t="s">
        <v>718</v>
      </c>
      <c r="S19534" s="1" t="str">
        <f t="shared" si="620"/>
        <v>SAT|2|9|REV|VIG|COMP|CPEM</v>
      </c>
      <c r="T19534" s="2" t="str">
        <f t="shared" si="621"/>
        <v>OK</v>
      </c>
    </row>
    <row r="19535" spans="1:20" x14ac:dyDescent="0.25">
      <c r="A19535" s="1">
        <v>307030107</v>
      </c>
      <c r="B19535" s="1" t="str">
        <f>VLOOKUP(A19535,[1]Maestra!A$1:C$746,2,0)</f>
        <v>ACTAVPSM8</v>
      </c>
      <c r="C19535" s="1" t="str">
        <f>VLOOKUP(A19535,[1]Maestra!A$1:C$746,3,0)</f>
        <v>TC Amex Viajero Platinum - Linea Rev. por Disp Efectivo</v>
      </c>
      <c r="D19535" s="1" t="s">
        <v>20</v>
      </c>
      <c r="E19535" s="1">
        <v>2</v>
      </c>
      <c r="F19535" s="1">
        <v>9</v>
      </c>
      <c r="G19535" s="1" t="s">
        <v>19</v>
      </c>
      <c r="H19535" s="1">
        <v>9999</v>
      </c>
      <c r="I19535" s="1" t="s">
        <v>452</v>
      </c>
      <c r="J19535" s="1" t="s">
        <v>29</v>
      </c>
      <c r="K19535" s="1" t="s">
        <v>327</v>
      </c>
      <c r="Q19535" s="2" t="s">
        <v>37</v>
      </c>
      <c r="R19535" s="1" t="s">
        <v>718</v>
      </c>
      <c r="S19535" s="1" t="str">
        <f t="shared" si="620"/>
        <v>SAT|2|9|REV|VIG|DIEF|CCOR</v>
      </c>
      <c r="T19535" s="2" t="str">
        <f t="shared" si="621"/>
        <v>OK</v>
      </c>
    </row>
    <row r="19536" spans="1:20" x14ac:dyDescent="0.25">
      <c r="A19536" s="1">
        <v>307030107</v>
      </c>
      <c r="B19536" s="1" t="str">
        <f>VLOOKUP(A19536,[1]Maestra!A$1:C$746,2,0)</f>
        <v>ACTAVPSM8</v>
      </c>
      <c r="C19536" s="1" t="str">
        <f>VLOOKUP(A19536,[1]Maestra!A$1:C$746,3,0)</f>
        <v>TC Amex Viajero Platinum - Linea Rev. por Disp Efectivo</v>
      </c>
      <c r="D19536" s="1" t="s">
        <v>20</v>
      </c>
      <c r="E19536" s="1">
        <v>2</v>
      </c>
      <c r="F19536" s="1">
        <v>9</v>
      </c>
      <c r="G19536" s="1" t="s">
        <v>19</v>
      </c>
      <c r="H19536" s="1">
        <v>9999</v>
      </c>
      <c r="I19536" s="1" t="s">
        <v>452</v>
      </c>
      <c r="J19536" s="1" t="s">
        <v>29</v>
      </c>
      <c r="K19536" s="1" t="s">
        <v>324</v>
      </c>
      <c r="Q19536" s="2" t="s">
        <v>37</v>
      </c>
      <c r="R19536" s="1" t="s">
        <v>718</v>
      </c>
      <c r="S19536" s="1" t="str">
        <f t="shared" si="620"/>
        <v>SAT|2|9|REV|VIG|DIEF|CCRV</v>
      </c>
      <c r="T19536" s="2" t="str">
        <f t="shared" si="621"/>
        <v>OK</v>
      </c>
    </row>
    <row r="19537" spans="1:20" x14ac:dyDescent="0.25">
      <c r="A19537" s="1">
        <v>307030107</v>
      </c>
      <c r="B19537" s="1" t="str">
        <f>VLOOKUP(A19537,[1]Maestra!A$1:C$746,2,0)</f>
        <v>ACTAVPSM8</v>
      </c>
      <c r="C19537" s="1" t="str">
        <f>VLOOKUP(A19537,[1]Maestra!A$1:C$746,3,0)</f>
        <v>TC Amex Viajero Platinum - Linea Rev. por Disp Efectivo</v>
      </c>
      <c r="D19537" s="1" t="s">
        <v>20</v>
      </c>
      <c r="E19537" s="1">
        <v>2</v>
      </c>
      <c r="F19537" s="1">
        <v>9</v>
      </c>
      <c r="G19537" s="1" t="s">
        <v>19</v>
      </c>
      <c r="H19537" s="1">
        <v>9999</v>
      </c>
      <c r="I19537" s="1" t="s">
        <v>452</v>
      </c>
      <c r="J19537" s="1" t="s">
        <v>29</v>
      </c>
      <c r="K19537" s="1" t="s">
        <v>323</v>
      </c>
      <c r="Q19537" s="2" t="s">
        <v>37</v>
      </c>
      <c r="R19537" s="1" t="s">
        <v>718</v>
      </c>
      <c r="S19537" s="1" t="str">
        <f t="shared" si="620"/>
        <v>SAT|2|9|REV|VIG|DIEF|CESP</v>
      </c>
      <c r="T19537" s="2" t="str">
        <f t="shared" si="621"/>
        <v>OK</v>
      </c>
    </row>
    <row r="19538" spans="1:20" x14ac:dyDescent="0.25">
      <c r="A19538" s="1">
        <v>307030107</v>
      </c>
      <c r="B19538" s="1" t="str">
        <f>VLOOKUP(A19538,[1]Maestra!A$1:C$746,2,0)</f>
        <v>ACTAVPSM8</v>
      </c>
      <c r="C19538" s="1" t="str">
        <f>VLOOKUP(A19538,[1]Maestra!A$1:C$746,3,0)</f>
        <v>TC Amex Viajero Platinum - Linea Rev. por Disp Efectivo</v>
      </c>
      <c r="D19538" s="1" t="s">
        <v>20</v>
      </c>
      <c r="E19538" s="1">
        <v>2</v>
      </c>
      <c r="F19538" s="1">
        <v>9</v>
      </c>
      <c r="G19538" s="1" t="s">
        <v>19</v>
      </c>
      <c r="H19538" s="1">
        <v>9999</v>
      </c>
      <c r="I19538" s="1" t="s">
        <v>452</v>
      </c>
      <c r="J19538" s="1" t="s">
        <v>29</v>
      </c>
      <c r="K19538" s="1" t="s">
        <v>328</v>
      </c>
      <c r="Q19538" s="2" t="s">
        <v>37</v>
      </c>
      <c r="R19538" s="1" t="s">
        <v>718</v>
      </c>
      <c r="S19538" s="1" t="str">
        <f t="shared" si="620"/>
        <v>SAT|2|9|REV|VIG|DIEF|CGEM</v>
      </c>
      <c r="T19538" s="2" t="str">
        <f t="shared" si="621"/>
        <v>OK</v>
      </c>
    </row>
    <row r="19539" spans="1:20" x14ac:dyDescent="0.25">
      <c r="A19539" s="1">
        <v>307030107</v>
      </c>
      <c r="B19539" s="1" t="str">
        <f>VLOOKUP(A19539,[1]Maestra!A$1:C$746,2,0)</f>
        <v>ACTAVPSM8</v>
      </c>
      <c r="C19539" s="1" t="str">
        <f>VLOOKUP(A19539,[1]Maestra!A$1:C$746,3,0)</f>
        <v>TC Amex Viajero Platinum - Linea Rev. por Disp Efectivo</v>
      </c>
      <c r="D19539" s="1" t="s">
        <v>20</v>
      </c>
      <c r="E19539" s="1">
        <v>2</v>
      </c>
      <c r="F19539" s="1">
        <v>9</v>
      </c>
      <c r="G19539" s="1" t="s">
        <v>19</v>
      </c>
      <c r="H19539" s="1">
        <v>9999</v>
      </c>
      <c r="I19539" s="1" t="s">
        <v>452</v>
      </c>
      <c r="J19539" s="1" t="s">
        <v>29</v>
      </c>
      <c r="K19539" s="1" t="s">
        <v>329</v>
      </c>
      <c r="Q19539" s="2" t="s">
        <v>37</v>
      </c>
      <c r="R19539" s="1" t="s">
        <v>718</v>
      </c>
      <c r="S19539" s="1" t="str">
        <f t="shared" si="620"/>
        <v>SAT|2|9|REV|VIG|DIEF|CIVA</v>
      </c>
      <c r="T19539" s="2" t="str">
        <f t="shared" si="621"/>
        <v>OK</v>
      </c>
    </row>
    <row r="19540" spans="1:20" x14ac:dyDescent="0.25">
      <c r="A19540" s="1">
        <v>307030107</v>
      </c>
      <c r="B19540" s="1" t="str">
        <f>VLOOKUP(A19540,[1]Maestra!A$1:C$746,2,0)</f>
        <v>ACTAVPSM8</v>
      </c>
      <c r="C19540" s="1" t="str">
        <f>VLOOKUP(A19540,[1]Maestra!A$1:C$746,3,0)</f>
        <v>TC Amex Viajero Platinum - Linea Rev. por Disp Efectivo</v>
      </c>
      <c r="D19540" s="1" t="s">
        <v>20</v>
      </c>
      <c r="E19540" s="1">
        <v>2</v>
      </c>
      <c r="F19540" s="1">
        <v>9</v>
      </c>
      <c r="G19540" s="1" t="s">
        <v>19</v>
      </c>
      <c r="H19540" s="1">
        <v>9999</v>
      </c>
      <c r="I19540" s="1" t="s">
        <v>452</v>
      </c>
      <c r="J19540" s="1" t="s">
        <v>29</v>
      </c>
      <c r="K19540" s="1" t="s">
        <v>325</v>
      </c>
      <c r="Q19540" s="2" t="s">
        <v>37</v>
      </c>
      <c r="R19540" s="1" t="s">
        <v>718</v>
      </c>
      <c r="S19540" s="1" t="str">
        <f t="shared" si="620"/>
        <v>SAT|2|9|REV|VIG|DIEF|CMED</v>
      </c>
      <c r="T19540" s="2" t="str">
        <f t="shared" si="621"/>
        <v>OK</v>
      </c>
    </row>
    <row r="19541" spans="1:20" x14ac:dyDescent="0.25">
      <c r="A19541" s="1">
        <v>307030107</v>
      </c>
      <c r="B19541" s="1" t="str">
        <f>VLOOKUP(A19541,[1]Maestra!A$1:C$746,2,0)</f>
        <v>ACTAVPSM8</v>
      </c>
      <c r="C19541" s="1" t="str">
        <f>VLOOKUP(A19541,[1]Maestra!A$1:C$746,3,0)</f>
        <v>TC Amex Viajero Platinum - Linea Rev. por Disp Efectivo</v>
      </c>
      <c r="D19541" s="1" t="s">
        <v>20</v>
      </c>
      <c r="E19541" s="1">
        <v>2</v>
      </c>
      <c r="F19541" s="1">
        <v>9</v>
      </c>
      <c r="G19541" s="1" t="s">
        <v>19</v>
      </c>
      <c r="H19541" s="1">
        <v>9999</v>
      </c>
      <c r="I19541" s="1" t="s">
        <v>452</v>
      </c>
      <c r="J19541" s="1" t="s">
        <v>29</v>
      </c>
      <c r="K19541" s="1" t="s">
        <v>330</v>
      </c>
      <c r="Q19541" s="2" t="s">
        <v>37</v>
      </c>
      <c r="R19541" s="1" t="s">
        <v>718</v>
      </c>
      <c r="S19541" s="1" t="str">
        <f t="shared" si="620"/>
        <v>SAT|2|9|REV|VIG|DIEF|CMIE</v>
      </c>
      <c r="T19541" s="2" t="str">
        <f t="shared" si="621"/>
        <v>OK</v>
      </c>
    </row>
    <row r="19542" spans="1:20" x14ac:dyDescent="0.25">
      <c r="A19542" s="1">
        <v>307030107</v>
      </c>
      <c r="B19542" s="1" t="str">
        <f>VLOOKUP(A19542,[1]Maestra!A$1:C$746,2,0)</f>
        <v>ACTAVPSM8</v>
      </c>
      <c r="C19542" s="1" t="str">
        <f>VLOOKUP(A19542,[1]Maestra!A$1:C$746,3,0)</f>
        <v>TC Amex Viajero Platinum - Linea Rev. por Disp Efectivo</v>
      </c>
      <c r="D19542" s="1" t="s">
        <v>20</v>
      </c>
      <c r="E19542" s="1">
        <v>2</v>
      </c>
      <c r="F19542" s="1">
        <v>9</v>
      </c>
      <c r="G19542" s="1" t="s">
        <v>19</v>
      </c>
      <c r="H19542" s="1">
        <v>9999</v>
      </c>
      <c r="I19542" s="1" t="s">
        <v>452</v>
      </c>
      <c r="J19542" s="1" t="s">
        <v>29</v>
      </c>
      <c r="K19542" s="1" t="s">
        <v>331</v>
      </c>
      <c r="Q19542" s="2" t="s">
        <v>37</v>
      </c>
      <c r="R19542" s="1" t="s">
        <v>718</v>
      </c>
      <c r="S19542" s="1" t="str">
        <f t="shared" si="620"/>
        <v>SAT|2|9|REV|VIG|DIEF|CPEM</v>
      </c>
      <c r="T19542" s="2" t="str">
        <f t="shared" si="621"/>
        <v>OK</v>
      </c>
    </row>
    <row r="19543" spans="1:20" x14ac:dyDescent="0.25">
      <c r="A19543" s="1">
        <v>308010102</v>
      </c>
      <c r="B19543" s="1" t="str">
        <f>VLOOKUP(A19543,[1]Maestra!A$1:C$746,2,0)</f>
        <v>ACTADGC18</v>
      </c>
      <c r="C19543" s="1" t="str">
        <f>VLOOKUP(A19543,[1]Maestra!A$1:C$746,3,0)</f>
        <v>TC Amex Distancia Gold - Cuotas</v>
      </c>
      <c r="D19543" s="1" t="s">
        <v>20</v>
      </c>
      <c r="E19543" s="1">
        <v>2</v>
      </c>
      <c r="F19543" s="1">
        <v>10</v>
      </c>
      <c r="G19543" s="1" t="s">
        <v>28</v>
      </c>
      <c r="H19543" s="1">
        <v>9999</v>
      </c>
      <c r="I19543" s="1" t="s">
        <v>449</v>
      </c>
      <c r="J19543" s="1" t="s">
        <v>33</v>
      </c>
      <c r="K19543" s="1" t="s">
        <v>324</v>
      </c>
      <c r="Q19543" s="2" t="s">
        <v>37</v>
      </c>
      <c r="R19543" s="1" t="s">
        <v>718</v>
      </c>
      <c r="S19543" s="1" t="str">
        <f t="shared" si="620"/>
        <v>SAT|2|10|CCU|VEN|COMP|CCRV</v>
      </c>
      <c r="T19543" s="2" t="str">
        <f t="shared" si="621"/>
        <v>OK</v>
      </c>
    </row>
    <row r="19544" spans="1:20" x14ac:dyDescent="0.25">
      <c r="A19544" s="1">
        <v>308010102</v>
      </c>
      <c r="B19544" s="1" t="str">
        <f>VLOOKUP(A19544,[1]Maestra!A$1:C$746,2,0)</f>
        <v>ACTADGC18</v>
      </c>
      <c r="C19544" s="1" t="str">
        <f>VLOOKUP(A19544,[1]Maestra!A$1:C$746,3,0)</f>
        <v>TC Amex Distancia Gold - Cuotas</v>
      </c>
      <c r="D19544" s="1" t="s">
        <v>20</v>
      </c>
      <c r="E19544" s="1">
        <v>2</v>
      </c>
      <c r="F19544" s="1">
        <v>10</v>
      </c>
      <c r="G19544" s="1" t="s">
        <v>28</v>
      </c>
      <c r="H19544" s="1">
        <v>9999</v>
      </c>
      <c r="I19544" s="1" t="s">
        <v>449</v>
      </c>
      <c r="J19544" s="1" t="s">
        <v>33</v>
      </c>
      <c r="K19544" s="1" t="s">
        <v>325</v>
      </c>
      <c r="Q19544" s="2" t="s">
        <v>37</v>
      </c>
      <c r="R19544" s="1" t="s">
        <v>718</v>
      </c>
      <c r="S19544" s="1" t="str">
        <f t="shared" si="620"/>
        <v>SAT|2|10|CCU|VEN|COMP|CMED</v>
      </c>
      <c r="T19544" s="2" t="str">
        <f t="shared" si="621"/>
        <v>OK</v>
      </c>
    </row>
    <row r="19545" spans="1:20" x14ac:dyDescent="0.25">
      <c r="A19545" s="1">
        <v>308010102</v>
      </c>
      <c r="B19545" s="1" t="str">
        <f>VLOOKUP(A19545,[1]Maestra!A$1:C$746,2,0)</f>
        <v>ACTADGC18</v>
      </c>
      <c r="C19545" s="1" t="str">
        <f>VLOOKUP(A19545,[1]Maestra!A$1:C$746,3,0)</f>
        <v>TC Amex Distancia Gold - Cuotas</v>
      </c>
      <c r="D19545" s="1" t="s">
        <v>20</v>
      </c>
      <c r="E19545" s="1">
        <v>2</v>
      </c>
      <c r="F19545" s="1">
        <v>10</v>
      </c>
      <c r="G19545" s="1" t="s">
        <v>28</v>
      </c>
      <c r="H19545" s="1">
        <v>9999</v>
      </c>
      <c r="I19545" s="1" t="s">
        <v>449</v>
      </c>
      <c r="J19545" s="1" t="s">
        <v>33</v>
      </c>
      <c r="K19545" s="1" t="s">
        <v>330</v>
      </c>
      <c r="Q19545" s="2" t="s">
        <v>37</v>
      </c>
      <c r="R19545" s="1" t="s">
        <v>718</v>
      </c>
      <c r="S19545" s="1" t="str">
        <f t="shared" si="620"/>
        <v>SAT|2|10|CCU|VEN|COMP|CMIE</v>
      </c>
      <c r="T19545" s="2" t="str">
        <f t="shared" si="621"/>
        <v>OK</v>
      </c>
    </row>
    <row r="19546" spans="1:20" x14ac:dyDescent="0.25">
      <c r="A19546" s="1">
        <v>308010102</v>
      </c>
      <c r="B19546" s="1" t="str">
        <f>VLOOKUP(A19546,[1]Maestra!A$1:C$746,2,0)</f>
        <v>ACTADGC18</v>
      </c>
      <c r="C19546" s="1" t="str">
        <f>VLOOKUP(A19546,[1]Maestra!A$1:C$746,3,0)</f>
        <v>TC Amex Distancia Gold - Cuotas</v>
      </c>
      <c r="D19546" s="1" t="s">
        <v>20</v>
      </c>
      <c r="E19546" s="1">
        <v>2</v>
      </c>
      <c r="F19546" s="1">
        <v>10</v>
      </c>
      <c r="G19546" s="1" t="s">
        <v>28</v>
      </c>
      <c r="H19546" s="1">
        <v>9999</v>
      </c>
      <c r="I19546" s="1" t="s">
        <v>449</v>
      </c>
      <c r="J19546" s="1" t="s">
        <v>33</v>
      </c>
      <c r="K19546" s="1" t="s">
        <v>331</v>
      </c>
      <c r="Q19546" s="2" t="s">
        <v>37</v>
      </c>
      <c r="R19546" s="1" t="s">
        <v>718</v>
      </c>
      <c r="S19546" s="1" t="str">
        <f t="shared" si="620"/>
        <v>SAT|2|10|CCU|VEN|COMP|CPEM</v>
      </c>
      <c r="T19546" s="2" t="str">
        <f t="shared" si="621"/>
        <v>OK</v>
      </c>
    </row>
    <row r="19547" spans="1:20" x14ac:dyDescent="0.25">
      <c r="A19547" s="1">
        <v>308010106</v>
      </c>
      <c r="B19547" s="1" t="str">
        <f>VLOOKUP(A19547,[1]Maestra!A$1:C$746,2,0)</f>
        <v>ACTADGR78</v>
      </c>
      <c r="C19547" s="1" t="str">
        <f>VLOOKUP(A19547,[1]Maestra!A$1:C$746,3,0)</f>
        <v>TC Amex Distancia Gold - Cuotas por Disp Efectivo</v>
      </c>
      <c r="D19547" s="1" t="s">
        <v>20</v>
      </c>
      <c r="E19547" s="1">
        <v>2</v>
      </c>
      <c r="F19547" s="1">
        <v>10</v>
      </c>
      <c r="G19547" s="1" t="s">
        <v>28</v>
      </c>
      <c r="H19547" s="1">
        <v>9999</v>
      </c>
      <c r="I19547" s="1" t="s">
        <v>449</v>
      </c>
      <c r="J19547" s="1" t="s">
        <v>29</v>
      </c>
      <c r="K19547" s="1" t="s">
        <v>324</v>
      </c>
      <c r="Q19547" s="2" t="s">
        <v>37</v>
      </c>
      <c r="R19547" s="1" t="s">
        <v>718</v>
      </c>
      <c r="S19547" s="1" t="str">
        <f t="shared" si="620"/>
        <v>SAT|2|10|CCU|VEN|DIEF|CCRV</v>
      </c>
      <c r="T19547" s="2" t="str">
        <f t="shared" si="621"/>
        <v>OK</v>
      </c>
    </row>
    <row r="19548" spans="1:20" x14ac:dyDescent="0.25">
      <c r="A19548" s="1">
        <v>308010106</v>
      </c>
      <c r="B19548" s="1" t="str">
        <f>VLOOKUP(A19548,[1]Maestra!A$1:C$746,2,0)</f>
        <v>ACTADGR78</v>
      </c>
      <c r="C19548" s="1" t="str">
        <f>VLOOKUP(A19548,[1]Maestra!A$1:C$746,3,0)</f>
        <v>TC Amex Distancia Gold - Cuotas por Disp Efectivo</v>
      </c>
      <c r="D19548" s="1" t="s">
        <v>20</v>
      </c>
      <c r="E19548" s="1">
        <v>2</v>
      </c>
      <c r="F19548" s="1">
        <v>10</v>
      </c>
      <c r="G19548" s="1" t="s">
        <v>28</v>
      </c>
      <c r="H19548" s="1">
        <v>9999</v>
      </c>
      <c r="I19548" s="1" t="s">
        <v>449</v>
      </c>
      <c r="J19548" s="1" t="s">
        <v>29</v>
      </c>
      <c r="K19548" s="1" t="s">
        <v>325</v>
      </c>
      <c r="Q19548" s="2" t="s">
        <v>37</v>
      </c>
      <c r="R19548" s="1" t="s">
        <v>718</v>
      </c>
      <c r="S19548" s="1" t="str">
        <f t="shared" si="620"/>
        <v>SAT|2|10|CCU|VEN|DIEF|CMED</v>
      </c>
      <c r="T19548" s="2" t="str">
        <f t="shared" si="621"/>
        <v>OK</v>
      </c>
    </row>
    <row r="19549" spans="1:20" x14ac:dyDescent="0.25">
      <c r="A19549" s="1">
        <v>308010106</v>
      </c>
      <c r="B19549" s="1" t="str">
        <f>VLOOKUP(A19549,[1]Maestra!A$1:C$746,2,0)</f>
        <v>ACTADGR78</v>
      </c>
      <c r="C19549" s="1" t="str">
        <f>VLOOKUP(A19549,[1]Maestra!A$1:C$746,3,0)</f>
        <v>TC Amex Distancia Gold - Cuotas por Disp Efectivo</v>
      </c>
      <c r="D19549" s="1" t="s">
        <v>20</v>
      </c>
      <c r="E19549" s="1">
        <v>2</v>
      </c>
      <c r="F19549" s="1">
        <v>10</v>
      </c>
      <c r="G19549" s="1" t="s">
        <v>28</v>
      </c>
      <c r="H19549" s="1">
        <v>9999</v>
      </c>
      <c r="I19549" s="1" t="s">
        <v>449</v>
      </c>
      <c r="J19549" s="1" t="s">
        <v>29</v>
      </c>
      <c r="K19549" s="1" t="s">
        <v>330</v>
      </c>
      <c r="Q19549" s="2" t="s">
        <v>37</v>
      </c>
      <c r="R19549" s="1" t="s">
        <v>718</v>
      </c>
      <c r="S19549" s="1" t="str">
        <f t="shared" si="620"/>
        <v>SAT|2|10|CCU|VEN|DIEF|CMIE</v>
      </c>
      <c r="T19549" s="2" t="str">
        <f t="shared" si="621"/>
        <v>OK</v>
      </c>
    </row>
    <row r="19550" spans="1:20" x14ac:dyDescent="0.25">
      <c r="A19550" s="1">
        <v>308010106</v>
      </c>
      <c r="B19550" s="1" t="str">
        <f>VLOOKUP(A19550,[1]Maestra!A$1:C$746,2,0)</f>
        <v>ACTADGR78</v>
      </c>
      <c r="C19550" s="1" t="str">
        <f>VLOOKUP(A19550,[1]Maestra!A$1:C$746,3,0)</f>
        <v>TC Amex Distancia Gold - Cuotas por Disp Efectivo</v>
      </c>
      <c r="D19550" s="1" t="s">
        <v>20</v>
      </c>
      <c r="E19550" s="1">
        <v>2</v>
      </c>
      <c r="F19550" s="1">
        <v>10</v>
      </c>
      <c r="G19550" s="1" t="s">
        <v>28</v>
      </c>
      <c r="H19550" s="1">
        <v>9999</v>
      </c>
      <c r="I19550" s="1" t="s">
        <v>449</v>
      </c>
      <c r="J19550" s="1" t="s">
        <v>29</v>
      </c>
      <c r="K19550" s="1" t="s">
        <v>331</v>
      </c>
      <c r="Q19550" s="2" t="s">
        <v>37</v>
      </c>
      <c r="R19550" s="1" t="s">
        <v>718</v>
      </c>
      <c r="S19550" s="1" t="str">
        <f t="shared" si="620"/>
        <v>SAT|2|10|CCU|VEN|DIEF|CPEM</v>
      </c>
      <c r="T19550" s="2" t="str">
        <f t="shared" si="621"/>
        <v>OK</v>
      </c>
    </row>
    <row r="19551" spans="1:20" x14ac:dyDescent="0.25">
      <c r="A19551" s="1">
        <v>308010102</v>
      </c>
      <c r="B19551" s="1" t="str">
        <f>VLOOKUP(A19551,[1]Maestra!A$1:C$746,2,0)</f>
        <v>ACTADGC18</v>
      </c>
      <c r="C19551" s="1" t="str">
        <f>VLOOKUP(A19551,[1]Maestra!A$1:C$746,3,0)</f>
        <v>TC Amex Distancia Gold - Cuotas</v>
      </c>
      <c r="D19551" s="1" t="s">
        <v>20</v>
      </c>
      <c r="E19551" s="1">
        <v>2</v>
      </c>
      <c r="F19551" s="1">
        <v>10</v>
      </c>
      <c r="G19551" s="1" t="s">
        <v>28</v>
      </c>
      <c r="H19551" s="1">
        <v>9999</v>
      </c>
      <c r="I19551" s="1" t="s">
        <v>452</v>
      </c>
      <c r="J19551" s="1" t="s">
        <v>33</v>
      </c>
      <c r="K19551" s="1" t="s">
        <v>324</v>
      </c>
      <c r="Q19551" s="2" t="s">
        <v>37</v>
      </c>
      <c r="R19551" s="1" t="s">
        <v>718</v>
      </c>
      <c r="S19551" s="1" t="str">
        <f t="shared" si="620"/>
        <v>SAT|2|10|CCU|VIG|COMP|CCRV</v>
      </c>
      <c r="T19551" s="2" t="str">
        <f t="shared" si="621"/>
        <v>OK</v>
      </c>
    </row>
    <row r="19552" spans="1:20" x14ac:dyDescent="0.25">
      <c r="A19552" s="1">
        <v>308010102</v>
      </c>
      <c r="B19552" s="1" t="str">
        <f>VLOOKUP(A19552,[1]Maestra!A$1:C$746,2,0)</f>
        <v>ACTADGC18</v>
      </c>
      <c r="C19552" s="1" t="str">
        <f>VLOOKUP(A19552,[1]Maestra!A$1:C$746,3,0)</f>
        <v>TC Amex Distancia Gold - Cuotas</v>
      </c>
      <c r="D19552" s="1" t="s">
        <v>20</v>
      </c>
      <c r="E19552" s="1">
        <v>2</v>
      </c>
      <c r="F19552" s="1">
        <v>10</v>
      </c>
      <c r="G19552" s="1" t="s">
        <v>28</v>
      </c>
      <c r="H19552" s="1">
        <v>9999</v>
      </c>
      <c r="I19552" s="1" t="s">
        <v>452</v>
      </c>
      <c r="J19552" s="1" t="s">
        <v>33</v>
      </c>
      <c r="K19552" s="1" t="s">
        <v>325</v>
      </c>
      <c r="Q19552" s="2" t="s">
        <v>37</v>
      </c>
      <c r="R19552" s="1" t="s">
        <v>718</v>
      </c>
      <c r="S19552" s="1" t="str">
        <f t="shared" si="620"/>
        <v>SAT|2|10|CCU|VIG|COMP|CMED</v>
      </c>
      <c r="T19552" s="2" t="str">
        <f t="shared" si="621"/>
        <v>OK</v>
      </c>
    </row>
    <row r="19553" spans="1:20" x14ac:dyDescent="0.25">
      <c r="A19553" s="1">
        <v>308010102</v>
      </c>
      <c r="B19553" s="1" t="str">
        <f>VLOOKUP(A19553,[1]Maestra!A$1:C$746,2,0)</f>
        <v>ACTADGC18</v>
      </c>
      <c r="C19553" s="1" t="str">
        <f>VLOOKUP(A19553,[1]Maestra!A$1:C$746,3,0)</f>
        <v>TC Amex Distancia Gold - Cuotas</v>
      </c>
      <c r="D19553" s="1" t="s">
        <v>20</v>
      </c>
      <c r="E19553" s="1">
        <v>2</v>
      </c>
      <c r="F19553" s="1">
        <v>10</v>
      </c>
      <c r="G19553" s="1" t="s">
        <v>28</v>
      </c>
      <c r="H19553" s="1">
        <v>9999</v>
      </c>
      <c r="I19553" s="1" t="s">
        <v>452</v>
      </c>
      <c r="J19553" s="1" t="s">
        <v>33</v>
      </c>
      <c r="K19553" s="1" t="s">
        <v>330</v>
      </c>
      <c r="Q19553" s="2" t="s">
        <v>37</v>
      </c>
      <c r="R19553" s="1" t="s">
        <v>718</v>
      </c>
      <c r="S19553" s="1" t="str">
        <f t="shared" si="620"/>
        <v>SAT|2|10|CCU|VIG|COMP|CMIE</v>
      </c>
      <c r="T19553" s="2" t="str">
        <f t="shared" si="621"/>
        <v>OK</v>
      </c>
    </row>
    <row r="19554" spans="1:20" x14ac:dyDescent="0.25">
      <c r="A19554" s="1">
        <v>308010102</v>
      </c>
      <c r="B19554" s="1" t="str">
        <f>VLOOKUP(A19554,[1]Maestra!A$1:C$746,2,0)</f>
        <v>ACTADGC18</v>
      </c>
      <c r="C19554" s="1" t="str">
        <f>VLOOKUP(A19554,[1]Maestra!A$1:C$746,3,0)</f>
        <v>TC Amex Distancia Gold - Cuotas</v>
      </c>
      <c r="D19554" s="1" t="s">
        <v>20</v>
      </c>
      <c r="E19554" s="1">
        <v>2</v>
      </c>
      <c r="F19554" s="1">
        <v>10</v>
      </c>
      <c r="G19554" s="1" t="s">
        <v>28</v>
      </c>
      <c r="H19554" s="1">
        <v>9999</v>
      </c>
      <c r="I19554" s="1" t="s">
        <v>452</v>
      </c>
      <c r="J19554" s="1" t="s">
        <v>33</v>
      </c>
      <c r="K19554" s="1" t="s">
        <v>331</v>
      </c>
      <c r="Q19554" s="2" t="s">
        <v>37</v>
      </c>
      <c r="R19554" s="1" t="s">
        <v>718</v>
      </c>
      <c r="S19554" s="1" t="str">
        <f t="shared" ref="S19554:S19617" si="622">_xlfn.CONCAT(D19554,"|",E19554,"|",F19554,"|",G19554,"|",I19554,"|",J19554,"|",K19554)</f>
        <v>SAT|2|10|CCU|VIG|COMP|CPEM</v>
      </c>
      <c r="T19554" s="2" t="str">
        <f t="shared" si="621"/>
        <v>OK</v>
      </c>
    </row>
    <row r="19555" spans="1:20" x14ac:dyDescent="0.25">
      <c r="A19555" s="1">
        <v>308010106</v>
      </c>
      <c r="B19555" s="1" t="str">
        <f>VLOOKUP(A19555,[1]Maestra!A$1:C$746,2,0)</f>
        <v>ACTADGR78</v>
      </c>
      <c r="C19555" s="1" t="str">
        <f>VLOOKUP(A19555,[1]Maestra!A$1:C$746,3,0)</f>
        <v>TC Amex Distancia Gold - Cuotas por Disp Efectivo</v>
      </c>
      <c r="D19555" s="1" t="s">
        <v>20</v>
      </c>
      <c r="E19555" s="1">
        <v>2</v>
      </c>
      <c r="F19555" s="1">
        <v>10</v>
      </c>
      <c r="G19555" s="1" t="s">
        <v>28</v>
      </c>
      <c r="H19555" s="1">
        <v>9999</v>
      </c>
      <c r="I19555" s="1" t="s">
        <v>452</v>
      </c>
      <c r="J19555" s="1" t="s">
        <v>29</v>
      </c>
      <c r="K19555" s="1" t="s">
        <v>324</v>
      </c>
      <c r="Q19555" s="2" t="s">
        <v>37</v>
      </c>
      <c r="R19555" s="1" t="s">
        <v>718</v>
      </c>
      <c r="S19555" s="1" t="str">
        <f t="shared" si="622"/>
        <v>SAT|2|10|CCU|VIG|DIEF|CCRV</v>
      </c>
      <c r="T19555" s="2" t="str">
        <f t="shared" si="621"/>
        <v>OK</v>
      </c>
    </row>
    <row r="19556" spans="1:20" x14ac:dyDescent="0.25">
      <c r="A19556" s="1">
        <v>308010106</v>
      </c>
      <c r="B19556" s="1" t="str">
        <f>VLOOKUP(A19556,[1]Maestra!A$1:C$746,2,0)</f>
        <v>ACTADGR78</v>
      </c>
      <c r="C19556" s="1" t="str">
        <f>VLOOKUP(A19556,[1]Maestra!A$1:C$746,3,0)</f>
        <v>TC Amex Distancia Gold - Cuotas por Disp Efectivo</v>
      </c>
      <c r="D19556" s="1" t="s">
        <v>20</v>
      </c>
      <c r="E19556" s="1">
        <v>2</v>
      </c>
      <c r="F19556" s="1">
        <v>10</v>
      </c>
      <c r="G19556" s="1" t="s">
        <v>28</v>
      </c>
      <c r="H19556" s="1">
        <v>9999</v>
      </c>
      <c r="I19556" s="1" t="s">
        <v>452</v>
      </c>
      <c r="J19556" s="1" t="s">
        <v>29</v>
      </c>
      <c r="K19556" s="1" t="s">
        <v>325</v>
      </c>
      <c r="Q19556" s="2" t="s">
        <v>37</v>
      </c>
      <c r="R19556" s="1" t="s">
        <v>718</v>
      </c>
      <c r="S19556" s="1" t="str">
        <f t="shared" si="622"/>
        <v>SAT|2|10|CCU|VIG|DIEF|CMED</v>
      </c>
      <c r="T19556" s="2" t="str">
        <f t="shared" si="621"/>
        <v>OK</v>
      </c>
    </row>
    <row r="19557" spans="1:20" x14ac:dyDescent="0.25">
      <c r="A19557" s="1">
        <v>308010106</v>
      </c>
      <c r="B19557" s="1" t="str">
        <f>VLOOKUP(A19557,[1]Maestra!A$1:C$746,2,0)</f>
        <v>ACTADGR78</v>
      </c>
      <c r="C19557" s="1" t="str">
        <f>VLOOKUP(A19557,[1]Maestra!A$1:C$746,3,0)</f>
        <v>TC Amex Distancia Gold - Cuotas por Disp Efectivo</v>
      </c>
      <c r="D19557" s="1" t="s">
        <v>20</v>
      </c>
      <c r="E19557" s="1">
        <v>2</v>
      </c>
      <c r="F19557" s="1">
        <v>10</v>
      </c>
      <c r="G19557" s="1" t="s">
        <v>28</v>
      </c>
      <c r="H19557" s="1">
        <v>9999</v>
      </c>
      <c r="I19557" s="1" t="s">
        <v>452</v>
      </c>
      <c r="J19557" s="1" t="s">
        <v>29</v>
      </c>
      <c r="K19557" s="1" t="s">
        <v>330</v>
      </c>
      <c r="Q19557" s="2" t="s">
        <v>37</v>
      </c>
      <c r="R19557" s="1" t="s">
        <v>718</v>
      </c>
      <c r="S19557" s="1" t="str">
        <f t="shared" si="622"/>
        <v>SAT|2|10|CCU|VIG|DIEF|CMIE</v>
      </c>
      <c r="T19557" s="2" t="str">
        <f t="shared" si="621"/>
        <v>OK</v>
      </c>
    </row>
    <row r="19558" spans="1:20" x14ac:dyDescent="0.25">
      <c r="A19558" s="1">
        <v>308010106</v>
      </c>
      <c r="B19558" s="1" t="str">
        <f>VLOOKUP(A19558,[1]Maestra!A$1:C$746,2,0)</f>
        <v>ACTADGR78</v>
      </c>
      <c r="C19558" s="1" t="str">
        <f>VLOOKUP(A19558,[1]Maestra!A$1:C$746,3,0)</f>
        <v>TC Amex Distancia Gold - Cuotas por Disp Efectivo</v>
      </c>
      <c r="D19558" s="1" t="s">
        <v>20</v>
      </c>
      <c r="E19558" s="1">
        <v>2</v>
      </c>
      <c r="F19558" s="1">
        <v>10</v>
      </c>
      <c r="G19558" s="1" t="s">
        <v>28</v>
      </c>
      <c r="H19558" s="1">
        <v>9999</v>
      </c>
      <c r="I19558" s="1" t="s">
        <v>452</v>
      </c>
      <c r="J19558" s="1" t="s">
        <v>29</v>
      </c>
      <c r="K19558" s="1" t="s">
        <v>331</v>
      </c>
      <c r="Q19558" s="2" t="s">
        <v>37</v>
      </c>
      <c r="R19558" s="1" t="s">
        <v>718</v>
      </c>
      <c r="S19558" s="1" t="str">
        <f t="shared" si="622"/>
        <v>SAT|2|10|CCU|VIG|DIEF|CPEM</v>
      </c>
      <c r="T19558" s="2" t="str">
        <f t="shared" si="621"/>
        <v>OK</v>
      </c>
    </row>
    <row r="19559" spans="1:20" x14ac:dyDescent="0.25">
      <c r="A19559" s="1">
        <v>308010104</v>
      </c>
      <c r="B19559" s="1" t="str">
        <f>VLOOKUP(A19559,[1]Maestra!A$1:C$746,2,0)</f>
        <v>ACTADGQN8</v>
      </c>
      <c r="C19559" s="1" t="str">
        <f>VLOOKUP(A19559,[1]Maestra!A$1:C$746,3,0)</f>
        <v>TC Amex Distancia Gold - Compra Deuda</v>
      </c>
      <c r="D19559" s="1" t="s">
        <v>20</v>
      </c>
      <c r="E19559" s="1">
        <v>2</v>
      </c>
      <c r="F19559" s="1">
        <v>10</v>
      </c>
      <c r="G19559" s="1" t="s">
        <v>34</v>
      </c>
      <c r="H19559" s="1">
        <v>9999</v>
      </c>
      <c r="I19559" s="1" t="s">
        <v>449</v>
      </c>
      <c r="J19559" s="1" t="s">
        <v>29</v>
      </c>
      <c r="K19559" s="1" t="s">
        <v>324</v>
      </c>
      <c r="Q19559" s="2" t="s">
        <v>37</v>
      </c>
      <c r="R19559" s="1" t="s">
        <v>718</v>
      </c>
      <c r="S19559" s="1" t="str">
        <f t="shared" si="622"/>
        <v>SAT|2|10|CDI|VEN|DIEF|CCRV</v>
      </c>
      <c r="T19559" s="2" t="str">
        <f t="shared" si="621"/>
        <v>OK</v>
      </c>
    </row>
    <row r="19560" spans="1:20" x14ac:dyDescent="0.25">
      <c r="A19560" s="1">
        <v>308010104</v>
      </c>
      <c r="B19560" s="1" t="str">
        <f>VLOOKUP(A19560,[1]Maestra!A$1:C$746,2,0)</f>
        <v>ACTADGQN8</v>
      </c>
      <c r="C19560" s="1" t="str">
        <f>VLOOKUP(A19560,[1]Maestra!A$1:C$746,3,0)</f>
        <v>TC Amex Distancia Gold - Compra Deuda</v>
      </c>
      <c r="D19560" s="1" t="s">
        <v>20</v>
      </c>
      <c r="E19560" s="1">
        <v>2</v>
      </c>
      <c r="F19560" s="1">
        <v>10</v>
      </c>
      <c r="G19560" s="1" t="s">
        <v>34</v>
      </c>
      <c r="H19560" s="1">
        <v>9999</v>
      </c>
      <c r="I19560" s="1" t="s">
        <v>449</v>
      </c>
      <c r="J19560" s="1" t="s">
        <v>29</v>
      </c>
      <c r="K19560" s="1" t="s">
        <v>325</v>
      </c>
      <c r="Q19560" s="2" t="s">
        <v>37</v>
      </c>
      <c r="R19560" s="1" t="s">
        <v>718</v>
      </c>
      <c r="S19560" s="1" t="str">
        <f t="shared" si="622"/>
        <v>SAT|2|10|CDI|VEN|DIEF|CMED</v>
      </c>
      <c r="T19560" s="2" t="str">
        <f t="shared" si="621"/>
        <v>OK</v>
      </c>
    </row>
    <row r="19561" spans="1:20" x14ac:dyDescent="0.25">
      <c r="A19561" s="1">
        <v>308010104</v>
      </c>
      <c r="B19561" s="1" t="str">
        <f>VLOOKUP(A19561,[1]Maestra!A$1:C$746,2,0)</f>
        <v>ACTADGQN8</v>
      </c>
      <c r="C19561" s="1" t="str">
        <f>VLOOKUP(A19561,[1]Maestra!A$1:C$746,3,0)</f>
        <v>TC Amex Distancia Gold - Compra Deuda</v>
      </c>
      <c r="D19561" s="1" t="s">
        <v>20</v>
      </c>
      <c r="E19561" s="1">
        <v>2</v>
      </c>
      <c r="F19561" s="1">
        <v>10</v>
      </c>
      <c r="G19561" s="1" t="s">
        <v>34</v>
      </c>
      <c r="H19561" s="1">
        <v>9999</v>
      </c>
      <c r="I19561" s="1" t="s">
        <v>449</v>
      </c>
      <c r="J19561" s="1" t="s">
        <v>29</v>
      </c>
      <c r="K19561" s="1" t="s">
        <v>330</v>
      </c>
      <c r="Q19561" s="2" t="s">
        <v>37</v>
      </c>
      <c r="R19561" s="1" t="s">
        <v>718</v>
      </c>
      <c r="S19561" s="1" t="str">
        <f t="shared" si="622"/>
        <v>SAT|2|10|CDI|VEN|DIEF|CMIE</v>
      </c>
      <c r="T19561" s="2" t="str">
        <f t="shared" si="621"/>
        <v>OK</v>
      </c>
    </row>
    <row r="19562" spans="1:20" x14ac:dyDescent="0.25">
      <c r="A19562" s="1">
        <v>308010104</v>
      </c>
      <c r="B19562" s="1" t="str">
        <f>VLOOKUP(A19562,[1]Maestra!A$1:C$746,2,0)</f>
        <v>ACTADGQN8</v>
      </c>
      <c r="C19562" s="1" t="str">
        <f>VLOOKUP(A19562,[1]Maestra!A$1:C$746,3,0)</f>
        <v>TC Amex Distancia Gold - Compra Deuda</v>
      </c>
      <c r="D19562" s="1" t="s">
        <v>20</v>
      </c>
      <c r="E19562" s="1">
        <v>2</v>
      </c>
      <c r="F19562" s="1">
        <v>10</v>
      </c>
      <c r="G19562" s="1" t="s">
        <v>34</v>
      </c>
      <c r="H19562" s="1">
        <v>9999</v>
      </c>
      <c r="I19562" s="1" t="s">
        <v>449</v>
      </c>
      <c r="J19562" s="1" t="s">
        <v>29</v>
      </c>
      <c r="K19562" s="1" t="s">
        <v>331</v>
      </c>
      <c r="Q19562" s="2" t="s">
        <v>37</v>
      </c>
      <c r="R19562" s="1" t="s">
        <v>718</v>
      </c>
      <c r="S19562" s="1" t="str">
        <f t="shared" si="622"/>
        <v>SAT|2|10|CDI|VEN|DIEF|CPEM</v>
      </c>
      <c r="T19562" s="2" t="str">
        <f t="shared" si="621"/>
        <v>OK</v>
      </c>
    </row>
    <row r="19563" spans="1:20" x14ac:dyDescent="0.25">
      <c r="A19563" s="1">
        <v>308010104</v>
      </c>
      <c r="B19563" s="1" t="str">
        <f>VLOOKUP(A19563,[1]Maestra!A$1:C$746,2,0)</f>
        <v>ACTADGQN8</v>
      </c>
      <c r="C19563" s="1" t="str">
        <f>VLOOKUP(A19563,[1]Maestra!A$1:C$746,3,0)</f>
        <v>TC Amex Distancia Gold - Compra Deuda</v>
      </c>
      <c r="D19563" s="1" t="s">
        <v>20</v>
      </c>
      <c r="E19563" s="1">
        <v>2</v>
      </c>
      <c r="F19563" s="1">
        <v>10</v>
      </c>
      <c r="G19563" s="1" t="s">
        <v>34</v>
      </c>
      <c r="H19563" s="1">
        <v>9999</v>
      </c>
      <c r="I19563" s="1" t="s">
        <v>452</v>
      </c>
      <c r="J19563" s="1" t="s">
        <v>29</v>
      </c>
      <c r="K19563" s="1" t="s">
        <v>324</v>
      </c>
      <c r="Q19563" s="2" t="s">
        <v>37</v>
      </c>
      <c r="R19563" s="1" t="s">
        <v>718</v>
      </c>
      <c r="S19563" s="1" t="str">
        <f t="shared" si="622"/>
        <v>SAT|2|10|CDI|VIG|DIEF|CCRV</v>
      </c>
      <c r="T19563" s="2" t="str">
        <f t="shared" si="621"/>
        <v>OK</v>
      </c>
    </row>
    <row r="19564" spans="1:20" x14ac:dyDescent="0.25">
      <c r="A19564" s="1">
        <v>308010104</v>
      </c>
      <c r="B19564" s="1" t="str">
        <f>VLOOKUP(A19564,[1]Maestra!A$1:C$746,2,0)</f>
        <v>ACTADGQN8</v>
      </c>
      <c r="C19564" s="1" t="str">
        <f>VLOOKUP(A19564,[1]Maestra!A$1:C$746,3,0)</f>
        <v>TC Amex Distancia Gold - Compra Deuda</v>
      </c>
      <c r="D19564" s="1" t="s">
        <v>20</v>
      </c>
      <c r="E19564" s="1">
        <v>2</v>
      </c>
      <c r="F19564" s="1">
        <v>10</v>
      </c>
      <c r="G19564" s="1" t="s">
        <v>34</v>
      </c>
      <c r="H19564" s="1">
        <v>9999</v>
      </c>
      <c r="I19564" s="1" t="s">
        <v>452</v>
      </c>
      <c r="J19564" s="1" t="s">
        <v>29</v>
      </c>
      <c r="K19564" s="1" t="s">
        <v>325</v>
      </c>
      <c r="Q19564" s="2" t="s">
        <v>37</v>
      </c>
      <c r="R19564" s="1" t="s">
        <v>718</v>
      </c>
      <c r="S19564" s="1" t="str">
        <f t="shared" si="622"/>
        <v>SAT|2|10|CDI|VIG|DIEF|CMED</v>
      </c>
      <c r="T19564" s="2" t="str">
        <f t="shared" si="621"/>
        <v>OK</v>
      </c>
    </row>
    <row r="19565" spans="1:20" x14ac:dyDescent="0.25">
      <c r="A19565" s="1">
        <v>308010104</v>
      </c>
      <c r="B19565" s="1" t="str">
        <f>VLOOKUP(A19565,[1]Maestra!A$1:C$746,2,0)</f>
        <v>ACTADGQN8</v>
      </c>
      <c r="C19565" s="1" t="str">
        <f>VLOOKUP(A19565,[1]Maestra!A$1:C$746,3,0)</f>
        <v>TC Amex Distancia Gold - Compra Deuda</v>
      </c>
      <c r="D19565" s="1" t="s">
        <v>20</v>
      </c>
      <c r="E19565" s="1">
        <v>2</v>
      </c>
      <c r="F19565" s="1">
        <v>10</v>
      </c>
      <c r="G19565" s="1" t="s">
        <v>34</v>
      </c>
      <c r="H19565" s="1">
        <v>9999</v>
      </c>
      <c r="I19565" s="1" t="s">
        <v>452</v>
      </c>
      <c r="J19565" s="1" t="s">
        <v>29</v>
      </c>
      <c r="K19565" s="1" t="s">
        <v>330</v>
      </c>
      <c r="Q19565" s="2" t="s">
        <v>37</v>
      </c>
      <c r="R19565" s="1" t="s">
        <v>718</v>
      </c>
      <c r="S19565" s="1" t="str">
        <f t="shared" si="622"/>
        <v>SAT|2|10|CDI|VIG|DIEF|CMIE</v>
      </c>
      <c r="T19565" s="2" t="str">
        <f t="shared" si="621"/>
        <v>OK</v>
      </c>
    </row>
    <row r="19566" spans="1:20" x14ac:dyDescent="0.25">
      <c r="A19566" s="1">
        <v>308010104</v>
      </c>
      <c r="B19566" s="1" t="str">
        <f>VLOOKUP(A19566,[1]Maestra!A$1:C$746,2,0)</f>
        <v>ACTADGQN8</v>
      </c>
      <c r="C19566" s="1" t="str">
        <f>VLOOKUP(A19566,[1]Maestra!A$1:C$746,3,0)</f>
        <v>TC Amex Distancia Gold - Compra Deuda</v>
      </c>
      <c r="D19566" s="1" t="s">
        <v>20</v>
      </c>
      <c r="E19566" s="1">
        <v>2</v>
      </c>
      <c r="F19566" s="1">
        <v>10</v>
      </c>
      <c r="G19566" s="1" t="s">
        <v>34</v>
      </c>
      <c r="H19566" s="1">
        <v>9999</v>
      </c>
      <c r="I19566" s="1" t="s">
        <v>452</v>
      </c>
      <c r="J19566" s="1" t="s">
        <v>29</v>
      </c>
      <c r="K19566" s="1" t="s">
        <v>331</v>
      </c>
      <c r="Q19566" s="2" t="s">
        <v>37</v>
      </c>
      <c r="R19566" s="1" t="s">
        <v>718</v>
      </c>
      <c r="S19566" s="1" t="str">
        <f t="shared" si="622"/>
        <v>SAT|2|10|CDI|VIG|DIEF|CPEM</v>
      </c>
      <c r="T19566" s="2" t="str">
        <f t="shared" si="621"/>
        <v>OK</v>
      </c>
    </row>
    <row r="19567" spans="1:20" x14ac:dyDescent="0.25">
      <c r="A19567" s="1">
        <v>308010104</v>
      </c>
      <c r="B19567" s="1" t="str">
        <f>VLOOKUP(A19567,[1]Maestra!A$1:C$746,2,0)</f>
        <v>ACTADGQN8</v>
      </c>
      <c r="C19567" s="1" t="str">
        <f>VLOOKUP(A19567,[1]Maestra!A$1:C$746,3,0)</f>
        <v>TC Amex Distancia Gold - Compra Deuda</v>
      </c>
      <c r="D19567" s="1" t="s">
        <v>20</v>
      </c>
      <c r="E19567" s="1">
        <v>2</v>
      </c>
      <c r="F19567" s="1">
        <v>10</v>
      </c>
      <c r="G19567" s="1" t="s">
        <v>22</v>
      </c>
      <c r="H19567" s="1">
        <v>9999</v>
      </c>
      <c r="I19567" s="1" t="s">
        <v>449</v>
      </c>
      <c r="J19567" s="1" t="s">
        <v>29</v>
      </c>
      <c r="K19567" s="1" t="s">
        <v>454</v>
      </c>
      <c r="Q19567" s="2" t="s">
        <v>37</v>
      </c>
      <c r="R19567" s="1" t="s">
        <v>718</v>
      </c>
      <c r="S19567" s="1" t="str">
        <f t="shared" si="622"/>
        <v>SAT|2|10|CDP|VEN|DIEF|CCNR</v>
      </c>
      <c r="T19567" s="2" t="str">
        <f t="shared" si="621"/>
        <v>OK</v>
      </c>
    </row>
    <row r="19568" spans="1:20" x14ac:dyDescent="0.25">
      <c r="A19568" s="1">
        <v>308010104</v>
      </c>
      <c r="B19568" s="1" t="str">
        <f>VLOOKUP(A19568,[1]Maestra!A$1:C$746,2,0)</f>
        <v>ACTADGQN8</v>
      </c>
      <c r="C19568" s="1" t="str">
        <f>VLOOKUP(A19568,[1]Maestra!A$1:C$746,3,0)</f>
        <v>TC Amex Distancia Gold - Compra Deuda</v>
      </c>
      <c r="D19568" s="1" t="s">
        <v>20</v>
      </c>
      <c r="E19568" s="1">
        <v>2</v>
      </c>
      <c r="F19568" s="1">
        <v>10</v>
      </c>
      <c r="G19568" s="1" t="s">
        <v>22</v>
      </c>
      <c r="H19568" s="1">
        <v>9999</v>
      </c>
      <c r="I19568" s="1" t="s">
        <v>449</v>
      </c>
      <c r="J19568" s="1" t="s">
        <v>29</v>
      </c>
      <c r="K19568" s="1" t="s">
        <v>325</v>
      </c>
      <c r="Q19568" s="2" t="s">
        <v>37</v>
      </c>
      <c r="R19568" s="1" t="s">
        <v>718</v>
      </c>
      <c r="S19568" s="1" t="str">
        <f t="shared" si="622"/>
        <v>SAT|2|10|CDP|VEN|DIEF|CMED</v>
      </c>
      <c r="T19568" s="2" t="str">
        <f t="shared" si="621"/>
        <v>OK</v>
      </c>
    </row>
    <row r="19569" spans="1:20" x14ac:dyDescent="0.25">
      <c r="A19569" s="1">
        <v>308010104</v>
      </c>
      <c r="B19569" s="1" t="str">
        <f>VLOOKUP(A19569,[1]Maestra!A$1:C$746,2,0)</f>
        <v>ACTADGQN8</v>
      </c>
      <c r="C19569" s="1" t="str">
        <f>VLOOKUP(A19569,[1]Maestra!A$1:C$746,3,0)</f>
        <v>TC Amex Distancia Gold - Compra Deuda</v>
      </c>
      <c r="D19569" s="1" t="s">
        <v>20</v>
      </c>
      <c r="E19569" s="1">
        <v>2</v>
      </c>
      <c r="F19569" s="1">
        <v>10</v>
      </c>
      <c r="G19569" s="1" t="s">
        <v>22</v>
      </c>
      <c r="H19569" s="1">
        <v>9999</v>
      </c>
      <c r="I19569" s="1" t="s">
        <v>449</v>
      </c>
      <c r="J19569" s="1" t="s">
        <v>29</v>
      </c>
      <c r="K19569" s="1" t="s">
        <v>330</v>
      </c>
      <c r="Q19569" s="2" t="s">
        <v>37</v>
      </c>
      <c r="R19569" s="1" t="s">
        <v>718</v>
      </c>
      <c r="S19569" s="1" t="str">
        <f t="shared" si="622"/>
        <v>SAT|2|10|CDP|VEN|DIEF|CMIE</v>
      </c>
      <c r="T19569" s="2" t="str">
        <f t="shared" si="621"/>
        <v>OK</v>
      </c>
    </row>
    <row r="19570" spans="1:20" x14ac:dyDescent="0.25">
      <c r="A19570" s="1">
        <v>308010104</v>
      </c>
      <c r="B19570" s="1" t="str">
        <f>VLOOKUP(A19570,[1]Maestra!A$1:C$746,2,0)</f>
        <v>ACTADGQN8</v>
      </c>
      <c r="C19570" s="1" t="str">
        <f>VLOOKUP(A19570,[1]Maestra!A$1:C$746,3,0)</f>
        <v>TC Amex Distancia Gold - Compra Deuda</v>
      </c>
      <c r="D19570" s="1" t="s">
        <v>20</v>
      </c>
      <c r="E19570" s="1">
        <v>2</v>
      </c>
      <c r="F19570" s="1">
        <v>10</v>
      </c>
      <c r="G19570" s="1" t="s">
        <v>22</v>
      </c>
      <c r="H19570" s="1">
        <v>9999</v>
      </c>
      <c r="I19570" s="1" t="s">
        <v>449</v>
      </c>
      <c r="J19570" s="1" t="s">
        <v>29</v>
      </c>
      <c r="K19570" s="1" t="s">
        <v>331</v>
      </c>
      <c r="Q19570" s="2" t="s">
        <v>37</v>
      </c>
      <c r="R19570" s="1" t="s">
        <v>718</v>
      </c>
      <c r="S19570" s="1" t="str">
        <f t="shared" si="622"/>
        <v>SAT|2|10|CDP|VEN|DIEF|CPEM</v>
      </c>
      <c r="T19570" s="2" t="str">
        <f t="shared" si="621"/>
        <v>OK</v>
      </c>
    </row>
    <row r="19571" spans="1:20" x14ac:dyDescent="0.25">
      <c r="A19571" s="1">
        <v>308010104</v>
      </c>
      <c r="B19571" s="1" t="str">
        <f>VLOOKUP(A19571,[1]Maestra!A$1:C$746,2,0)</f>
        <v>ACTADGQN8</v>
      </c>
      <c r="C19571" s="1" t="str">
        <f>VLOOKUP(A19571,[1]Maestra!A$1:C$746,3,0)</f>
        <v>TC Amex Distancia Gold - Compra Deuda</v>
      </c>
      <c r="D19571" s="1" t="s">
        <v>20</v>
      </c>
      <c r="E19571" s="1">
        <v>2</v>
      </c>
      <c r="F19571" s="1">
        <v>10</v>
      </c>
      <c r="G19571" s="1" t="s">
        <v>22</v>
      </c>
      <c r="H19571" s="1">
        <v>9999</v>
      </c>
      <c r="I19571" s="1" t="s">
        <v>452</v>
      </c>
      <c r="J19571" s="1" t="s">
        <v>29</v>
      </c>
      <c r="K19571" s="1" t="s">
        <v>454</v>
      </c>
      <c r="Q19571" s="2" t="s">
        <v>37</v>
      </c>
      <c r="R19571" s="1" t="s">
        <v>718</v>
      </c>
      <c r="S19571" s="1" t="str">
        <f t="shared" si="622"/>
        <v>SAT|2|10|CDP|VIG|DIEF|CCNR</v>
      </c>
      <c r="T19571" s="2" t="str">
        <f t="shared" si="621"/>
        <v>OK</v>
      </c>
    </row>
    <row r="19572" spans="1:20" x14ac:dyDescent="0.25">
      <c r="A19572" s="1">
        <v>308010104</v>
      </c>
      <c r="B19572" s="1" t="str">
        <f>VLOOKUP(A19572,[1]Maestra!A$1:C$746,2,0)</f>
        <v>ACTADGQN8</v>
      </c>
      <c r="C19572" s="1" t="str">
        <f>VLOOKUP(A19572,[1]Maestra!A$1:C$746,3,0)</f>
        <v>TC Amex Distancia Gold - Compra Deuda</v>
      </c>
      <c r="D19572" s="1" t="s">
        <v>20</v>
      </c>
      <c r="E19572" s="1">
        <v>2</v>
      </c>
      <c r="F19572" s="1">
        <v>10</v>
      </c>
      <c r="G19572" s="1" t="s">
        <v>22</v>
      </c>
      <c r="H19572" s="1">
        <v>9999</v>
      </c>
      <c r="I19572" s="1" t="s">
        <v>452</v>
      </c>
      <c r="J19572" s="1" t="s">
        <v>29</v>
      </c>
      <c r="K19572" s="1" t="s">
        <v>325</v>
      </c>
      <c r="Q19572" s="2" t="s">
        <v>37</v>
      </c>
      <c r="R19572" s="1" t="s">
        <v>718</v>
      </c>
      <c r="S19572" s="1" t="str">
        <f t="shared" si="622"/>
        <v>SAT|2|10|CDP|VIG|DIEF|CMED</v>
      </c>
      <c r="T19572" s="2" t="str">
        <f t="shared" si="621"/>
        <v>OK</v>
      </c>
    </row>
    <row r="19573" spans="1:20" x14ac:dyDescent="0.25">
      <c r="A19573" s="1">
        <v>308010104</v>
      </c>
      <c r="B19573" s="1" t="str">
        <f>VLOOKUP(A19573,[1]Maestra!A$1:C$746,2,0)</f>
        <v>ACTADGQN8</v>
      </c>
      <c r="C19573" s="1" t="str">
        <f>VLOOKUP(A19573,[1]Maestra!A$1:C$746,3,0)</f>
        <v>TC Amex Distancia Gold - Compra Deuda</v>
      </c>
      <c r="D19573" s="1" t="s">
        <v>20</v>
      </c>
      <c r="E19573" s="1">
        <v>2</v>
      </c>
      <c r="F19573" s="1">
        <v>10</v>
      </c>
      <c r="G19573" s="1" t="s">
        <v>22</v>
      </c>
      <c r="H19573" s="1">
        <v>9999</v>
      </c>
      <c r="I19573" s="1" t="s">
        <v>452</v>
      </c>
      <c r="J19573" s="1" t="s">
        <v>29</v>
      </c>
      <c r="K19573" s="1" t="s">
        <v>330</v>
      </c>
      <c r="Q19573" s="2" t="s">
        <v>37</v>
      </c>
      <c r="R19573" s="1" t="s">
        <v>718</v>
      </c>
      <c r="S19573" s="1" t="str">
        <f t="shared" si="622"/>
        <v>SAT|2|10|CDP|VIG|DIEF|CMIE</v>
      </c>
      <c r="T19573" s="2" t="str">
        <f t="shared" si="621"/>
        <v>OK</v>
      </c>
    </row>
    <row r="19574" spans="1:20" x14ac:dyDescent="0.25">
      <c r="A19574" s="1">
        <v>308010104</v>
      </c>
      <c r="B19574" s="1" t="str">
        <f>VLOOKUP(A19574,[1]Maestra!A$1:C$746,2,0)</f>
        <v>ACTADGQN8</v>
      </c>
      <c r="C19574" s="1" t="str">
        <f>VLOOKUP(A19574,[1]Maestra!A$1:C$746,3,0)</f>
        <v>TC Amex Distancia Gold - Compra Deuda</v>
      </c>
      <c r="D19574" s="1" t="s">
        <v>20</v>
      </c>
      <c r="E19574" s="1">
        <v>2</v>
      </c>
      <c r="F19574" s="1">
        <v>10</v>
      </c>
      <c r="G19574" s="1" t="s">
        <v>22</v>
      </c>
      <c r="H19574" s="1">
        <v>9999</v>
      </c>
      <c r="I19574" s="1" t="s">
        <v>452</v>
      </c>
      <c r="J19574" s="1" t="s">
        <v>29</v>
      </c>
      <c r="K19574" s="1" t="s">
        <v>331</v>
      </c>
      <c r="Q19574" s="2" t="s">
        <v>37</v>
      </c>
      <c r="R19574" s="1" t="s">
        <v>718</v>
      </c>
      <c r="S19574" s="1" t="str">
        <f t="shared" si="622"/>
        <v>SAT|2|10|CDP|VIG|DIEF|CPEM</v>
      </c>
      <c r="T19574" s="2" t="str">
        <f t="shared" si="621"/>
        <v>OK</v>
      </c>
    </row>
    <row r="19575" spans="1:20" x14ac:dyDescent="0.25">
      <c r="A19575" s="1">
        <v>308010104</v>
      </c>
      <c r="B19575" s="1" t="str">
        <f>VLOOKUP(A19575,[1]Maestra!A$1:C$746,2,0)</f>
        <v>ACTADGQN8</v>
      </c>
      <c r="C19575" s="1" t="str">
        <f>VLOOKUP(A19575,[1]Maestra!A$1:C$746,3,0)</f>
        <v>TC Amex Distancia Gold - Compra Deuda</v>
      </c>
      <c r="D19575" s="1" t="s">
        <v>20</v>
      </c>
      <c r="E19575" s="1">
        <v>2</v>
      </c>
      <c r="F19575" s="1">
        <v>10</v>
      </c>
      <c r="G19575" s="1" t="s">
        <v>23</v>
      </c>
      <c r="H19575" s="1">
        <v>9999</v>
      </c>
      <c r="I19575" s="1" t="s">
        <v>449</v>
      </c>
      <c r="J19575" s="1" t="s">
        <v>29</v>
      </c>
      <c r="K19575" s="1" t="s">
        <v>324</v>
      </c>
      <c r="Q19575" s="2" t="s">
        <v>37</v>
      </c>
      <c r="R19575" s="1" t="s">
        <v>718</v>
      </c>
      <c r="S19575" s="1" t="str">
        <f t="shared" si="622"/>
        <v>SAT|2|10|CDR|VEN|DIEF|CCRV</v>
      </c>
      <c r="T19575" s="2" t="str">
        <f t="shared" si="621"/>
        <v>OK</v>
      </c>
    </row>
    <row r="19576" spans="1:20" x14ac:dyDescent="0.25">
      <c r="A19576" s="1">
        <v>308010104</v>
      </c>
      <c r="B19576" s="1" t="str">
        <f>VLOOKUP(A19576,[1]Maestra!A$1:C$746,2,0)</f>
        <v>ACTADGQN8</v>
      </c>
      <c r="C19576" s="1" t="str">
        <f>VLOOKUP(A19576,[1]Maestra!A$1:C$746,3,0)</f>
        <v>TC Amex Distancia Gold - Compra Deuda</v>
      </c>
      <c r="D19576" s="1" t="s">
        <v>20</v>
      </c>
      <c r="E19576" s="1">
        <v>2</v>
      </c>
      <c r="F19576" s="1">
        <v>10</v>
      </c>
      <c r="G19576" s="1" t="s">
        <v>23</v>
      </c>
      <c r="H19576" s="1">
        <v>9999</v>
      </c>
      <c r="I19576" s="1" t="s">
        <v>449</v>
      </c>
      <c r="J19576" s="1" t="s">
        <v>29</v>
      </c>
      <c r="K19576" s="1" t="s">
        <v>325</v>
      </c>
      <c r="Q19576" s="2" t="s">
        <v>37</v>
      </c>
      <c r="R19576" s="1" t="s">
        <v>718</v>
      </c>
      <c r="S19576" s="1" t="str">
        <f t="shared" si="622"/>
        <v>SAT|2|10|CDR|VEN|DIEF|CMED</v>
      </c>
      <c r="T19576" s="2" t="str">
        <f t="shared" si="621"/>
        <v>OK</v>
      </c>
    </row>
    <row r="19577" spans="1:20" x14ac:dyDescent="0.25">
      <c r="A19577" s="1">
        <v>308010104</v>
      </c>
      <c r="B19577" s="1" t="str">
        <f>VLOOKUP(A19577,[1]Maestra!A$1:C$746,2,0)</f>
        <v>ACTADGQN8</v>
      </c>
      <c r="C19577" s="1" t="str">
        <f>VLOOKUP(A19577,[1]Maestra!A$1:C$746,3,0)</f>
        <v>TC Amex Distancia Gold - Compra Deuda</v>
      </c>
      <c r="D19577" s="1" t="s">
        <v>20</v>
      </c>
      <c r="E19577" s="1">
        <v>2</v>
      </c>
      <c r="F19577" s="1">
        <v>10</v>
      </c>
      <c r="G19577" s="1" t="s">
        <v>23</v>
      </c>
      <c r="H19577" s="1">
        <v>9999</v>
      </c>
      <c r="I19577" s="1" t="s">
        <v>449</v>
      </c>
      <c r="J19577" s="1" t="s">
        <v>29</v>
      </c>
      <c r="K19577" s="1" t="s">
        <v>330</v>
      </c>
      <c r="Q19577" s="2" t="s">
        <v>37</v>
      </c>
      <c r="R19577" s="1" t="s">
        <v>718</v>
      </c>
      <c r="S19577" s="1" t="str">
        <f t="shared" si="622"/>
        <v>SAT|2|10|CDR|VEN|DIEF|CMIE</v>
      </c>
      <c r="T19577" s="2" t="str">
        <f t="shared" si="621"/>
        <v>OK</v>
      </c>
    </row>
    <row r="19578" spans="1:20" x14ac:dyDescent="0.25">
      <c r="A19578" s="1">
        <v>308010104</v>
      </c>
      <c r="B19578" s="1" t="str">
        <f>VLOOKUP(A19578,[1]Maestra!A$1:C$746,2,0)</f>
        <v>ACTADGQN8</v>
      </c>
      <c r="C19578" s="1" t="str">
        <f>VLOOKUP(A19578,[1]Maestra!A$1:C$746,3,0)</f>
        <v>TC Amex Distancia Gold - Compra Deuda</v>
      </c>
      <c r="D19578" s="1" t="s">
        <v>20</v>
      </c>
      <c r="E19578" s="1">
        <v>2</v>
      </c>
      <c r="F19578" s="1">
        <v>10</v>
      </c>
      <c r="G19578" s="1" t="s">
        <v>23</v>
      </c>
      <c r="H19578" s="1">
        <v>9999</v>
      </c>
      <c r="I19578" s="1" t="s">
        <v>449</v>
      </c>
      <c r="J19578" s="1" t="s">
        <v>29</v>
      </c>
      <c r="K19578" s="1" t="s">
        <v>331</v>
      </c>
      <c r="Q19578" s="2" t="s">
        <v>37</v>
      </c>
      <c r="R19578" s="1" t="s">
        <v>718</v>
      </c>
      <c r="S19578" s="1" t="str">
        <f t="shared" si="622"/>
        <v>SAT|2|10|CDR|VEN|DIEF|CPEM</v>
      </c>
      <c r="T19578" s="2" t="str">
        <f t="shared" si="621"/>
        <v>OK</v>
      </c>
    </row>
    <row r="19579" spans="1:20" x14ac:dyDescent="0.25">
      <c r="A19579" s="1">
        <v>308010104</v>
      </c>
      <c r="B19579" s="1" t="str">
        <f>VLOOKUP(A19579,[1]Maestra!A$1:C$746,2,0)</f>
        <v>ACTADGQN8</v>
      </c>
      <c r="C19579" s="1" t="str">
        <f>VLOOKUP(A19579,[1]Maestra!A$1:C$746,3,0)</f>
        <v>TC Amex Distancia Gold - Compra Deuda</v>
      </c>
      <c r="D19579" s="1" t="s">
        <v>20</v>
      </c>
      <c r="E19579" s="1">
        <v>2</v>
      </c>
      <c r="F19579" s="1">
        <v>10</v>
      </c>
      <c r="G19579" s="1" t="s">
        <v>23</v>
      </c>
      <c r="H19579" s="1">
        <v>9999</v>
      </c>
      <c r="I19579" s="1" t="s">
        <v>452</v>
      </c>
      <c r="J19579" s="1" t="s">
        <v>29</v>
      </c>
      <c r="K19579" s="1" t="s">
        <v>324</v>
      </c>
      <c r="Q19579" s="2" t="s">
        <v>37</v>
      </c>
      <c r="R19579" s="1" t="s">
        <v>718</v>
      </c>
      <c r="S19579" s="1" t="str">
        <f t="shared" si="622"/>
        <v>SAT|2|10|CDR|VIG|DIEF|CCRV</v>
      </c>
      <c r="T19579" s="2" t="str">
        <f t="shared" si="621"/>
        <v>OK</v>
      </c>
    </row>
    <row r="19580" spans="1:20" x14ac:dyDescent="0.25">
      <c r="A19580" s="1">
        <v>308010104</v>
      </c>
      <c r="B19580" s="1" t="str">
        <f>VLOOKUP(A19580,[1]Maestra!A$1:C$746,2,0)</f>
        <v>ACTADGQN8</v>
      </c>
      <c r="C19580" s="1" t="str">
        <f>VLOOKUP(A19580,[1]Maestra!A$1:C$746,3,0)</f>
        <v>TC Amex Distancia Gold - Compra Deuda</v>
      </c>
      <c r="D19580" s="1" t="s">
        <v>20</v>
      </c>
      <c r="E19580" s="1">
        <v>2</v>
      </c>
      <c r="F19580" s="1">
        <v>10</v>
      </c>
      <c r="G19580" s="1" t="s">
        <v>23</v>
      </c>
      <c r="H19580" s="1">
        <v>9999</v>
      </c>
      <c r="I19580" s="1" t="s">
        <v>452</v>
      </c>
      <c r="J19580" s="1" t="s">
        <v>29</v>
      </c>
      <c r="K19580" s="1" t="s">
        <v>325</v>
      </c>
      <c r="Q19580" s="2" t="s">
        <v>37</v>
      </c>
      <c r="R19580" s="1" t="s">
        <v>718</v>
      </c>
      <c r="S19580" s="1" t="str">
        <f t="shared" si="622"/>
        <v>SAT|2|10|CDR|VIG|DIEF|CMED</v>
      </c>
      <c r="T19580" s="2" t="str">
        <f t="shared" si="621"/>
        <v>OK</v>
      </c>
    </row>
    <row r="19581" spans="1:20" x14ac:dyDescent="0.25">
      <c r="A19581" s="1">
        <v>308010104</v>
      </c>
      <c r="B19581" s="1" t="str">
        <f>VLOOKUP(A19581,[1]Maestra!A$1:C$746,2,0)</f>
        <v>ACTADGQN8</v>
      </c>
      <c r="C19581" s="1" t="str">
        <f>VLOOKUP(A19581,[1]Maestra!A$1:C$746,3,0)</f>
        <v>TC Amex Distancia Gold - Compra Deuda</v>
      </c>
      <c r="D19581" s="1" t="s">
        <v>20</v>
      </c>
      <c r="E19581" s="1">
        <v>2</v>
      </c>
      <c r="F19581" s="1">
        <v>10</v>
      </c>
      <c r="G19581" s="1" t="s">
        <v>23</v>
      </c>
      <c r="H19581" s="1">
        <v>9999</v>
      </c>
      <c r="I19581" s="1" t="s">
        <v>452</v>
      </c>
      <c r="J19581" s="1" t="s">
        <v>29</v>
      </c>
      <c r="K19581" s="1" t="s">
        <v>330</v>
      </c>
      <c r="Q19581" s="2" t="s">
        <v>37</v>
      </c>
      <c r="R19581" s="1" t="s">
        <v>718</v>
      </c>
      <c r="S19581" s="1" t="str">
        <f t="shared" si="622"/>
        <v>SAT|2|10|CDR|VIG|DIEF|CMIE</v>
      </c>
      <c r="T19581" s="2" t="str">
        <f t="shared" si="621"/>
        <v>OK</v>
      </c>
    </row>
    <row r="19582" spans="1:20" x14ac:dyDescent="0.25">
      <c r="A19582" s="1">
        <v>308010104</v>
      </c>
      <c r="B19582" s="1" t="str">
        <f>VLOOKUP(A19582,[1]Maestra!A$1:C$746,2,0)</f>
        <v>ACTADGQN8</v>
      </c>
      <c r="C19582" s="1" t="str">
        <f>VLOOKUP(A19582,[1]Maestra!A$1:C$746,3,0)</f>
        <v>TC Amex Distancia Gold - Compra Deuda</v>
      </c>
      <c r="D19582" s="1" t="s">
        <v>20</v>
      </c>
      <c r="E19582" s="1">
        <v>2</v>
      </c>
      <c r="F19582" s="1">
        <v>10</v>
      </c>
      <c r="G19582" s="1" t="s">
        <v>23</v>
      </c>
      <c r="H19582" s="1">
        <v>9999</v>
      </c>
      <c r="I19582" s="1" t="s">
        <v>452</v>
      </c>
      <c r="J19582" s="1" t="s">
        <v>29</v>
      </c>
      <c r="K19582" s="1" t="s">
        <v>331</v>
      </c>
      <c r="Q19582" s="2" t="s">
        <v>37</v>
      </c>
      <c r="R19582" s="1" t="s">
        <v>718</v>
      </c>
      <c r="S19582" s="1" t="str">
        <f t="shared" si="622"/>
        <v>SAT|2|10|CDR|VIG|DIEF|CPEM</v>
      </c>
      <c r="T19582" s="2" t="str">
        <f t="shared" si="621"/>
        <v>OK</v>
      </c>
    </row>
    <row r="19583" spans="1:20" x14ac:dyDescent="0.25">
      <c r="A19583" s="1">
        <v>302999999</v>
      </c>
      <c r="B19583" s="1" t="str">
        <f>VLOOKUP(A19583,[1]Maestra!A$1:C$746,2,0)</f>
        <v>ACTAEXGE8</v>
      </c>
      <c r="C19583" s="1" t="str">
        <f>VLOOKUP(A19583,[1]Maestra!A$1:C$746,3,0)</f>
        <v>TC American Express Generico</v>
      </c>
      <c r="D19583" s="1" t="s">
        <v>20</v>
      </c>
      <c r="E19583" s="1">
        <v>2</v>
      </c>
      <c r="F19583" s="1">
        <v>10</v>
      </c>
      <c r="G19583" s="1" t="s">
        <v>21</v>
      </c>
      <c r="H19583" s="1">
        <v>9999</v>
      </c>
      <c r="I19583" s="1" t="s">
        <v>21</v>
      </c>
      <c r="J19583" s="1" t="s">
        <v>33</v>
      </c>
      <c r="K19583" s="1" t="s">
        <v>454</v>
      </c>
      <c r="Q19583" s="2" t="s">
        <v>37</v>
      </c>
      <c r="R19583" s="1" t="s">
        <v>718</v>
      </c>
      <c r="S19583" s="1" t="str">
        <f t="shared" si="622"/>
        <v>SAT|2|10|DUD|DUD|COMP|CCNR</v>
      </c>
      <c r="T19583" s="2" t="str">
        <f t="shared" si="621"/>
        <v>OK</v>
      </c>
    </row>
    <row r="19584" spans="1:20" x14ac:dyDescent="0.25">
      <c r="A19584" s="1">
        <v>302999999</v>
      </c>
      <c r="B19584" s="1" t="str">
        <f>VLOOKUP(A19584,[1]Maestra!A$1:C$746,2,0)</f>
        <v>ACTAEXGE8</v>
      </c>
      <c r="C19584" s="1" t="str">
        <f>VLOOKUP(A19584,[1]Maestra!A$1:C$746,3,0)</f>
        <v>TC American Express Generico</v>
      </c>
      <c r="D19584" s="1" t="s">
        <v>20</v>
      </c>
      <c r="E19584" s="1">
        <v>2</v>
      </c>
      <c r="F19584" s="1">
        <v>10</v>
      </c>
      <c r="G19584" s="1" t="s">
        <v>21</v>
      </c>
      <c r="H19584" s="1">
        <v>9999</v>
      </c>
      <c r="I19584" s="1" t="s">
        <v>21</v>
      </c>
      <c r="J19584" s="1" t="s">
        <v>33</v>
      </c>
      <c r="K19584" s="1" t="s">
        <v>327</v>
      </c>
      <c r="Q19584" s="2" t="s">
        <v>37</v>
      </c>
      <c r="R19584" s="1" t="s">
        <v>718</v>
      </c>
      <c r="S19584" s="1" t="str">
        <f t="shared" si="622"/>
        <v>SAT|2|10|DUD|DUD|COMP|CCOR</v>
      </c>
      <c r="T19584" s="2" t="str">
        <f t="shared" si="621"/>
        <v>OK</v>
      </c>
    </row>
    <row r="19585" spans="1:20" x14ac:dyDescent="0.25">
      <c r="A19585" s="1">
        <v>302999999</v>
      </c>
      <c r="B19585" s="1" t="str">
        <f>VLOOKUP(A19585,[1]Maestra!A$1:C$746,2,0)</f>
        <v>ACTAEXGE8</v>
      </c>
      <c r="C19585" s="1" t="str">
        <f>VLOOKUP(A19585,[1]Maestra!A$1:C$746,3,0)</f>
        <v>TC American Express Generico</v>
      </c>
      <c r="D19585" s="1" t="s">
        <v>20</v>
      </c>
      <c r="E19585" s="1">
        <v>2</v>
      </c>
      <c r="F19585" s="1">
        <v>10</v>
      </c>
      <c r="G19585" s="1" t="s">
        <v>21</v>
      </c>
      <c r="H19585" s="1">
        <v>9999</v>
      </c>
      <c r="I19585" s="1" t="s">
        <v>21</v>
      </c>
      <c r="J19585" s="1" t="s">
        <v>33</v>
      </c>
      <c r="K19585" s="1" t="s">
        <v>324</v>
      </c>
      <c r="Q19585" s="2" t="s">
        <v>37</v>
      </c>
      <c r="R19585" s="1" t="s">
        <v>718</v>
      </c>
      <c r="S19585" s="1" t="str">
        <f t="shared" si="622"/>
        <v>SAT|2|10|DUD|DUD|COMP|CCRV</v>
      </c>
      <c r="T19585" s="2" t="str">
        <f t="shared" si="621"/>
        <v>OK</v>
      </c>
    </row>
    <row r="19586" spans="1:20" x14ac:dyDescent="0.25">
      <c r="A19586" s="1">
        <v>302999999</v>
      </c>
      <c r="B19586" s="1" t="str">
        <f>VLOOKUP(A19586,[1]Maestra!A$1:C$746,2,0)</f>
        <v>ACTAEXGE8</v>
      </c>
      <c r="C19586" s="1" t="str">
        <f>VLOOKUP(A19586,[1]Maestra!A$1:C$746,3,0)</f>
        <v>TC American Express Generico</v>
      </c>
      <c r="D19586" s="1" t="s">
        <v>20</v>
      </c>
      <c r="E19586" s="1">
        <v>2</v>
      </c>
      <c r="F19586" s="1">
        <v>10</v>
      </c>
      <c r="G19586" s="1" t="s">
        <v>21</v>
      </c>
      <c r="H19586" s="1">
        <v>9999</v>
      </c>
      <c r="I19586" s="1" t="s">
        <v>21</v>
      </c>
      <c r="J19586" s="1" t="s">
        <v>33</v>
      </c>
      <c r="K19586" s="1" t="s">
        <v>323</v>
      </c>
      <c r="Q19586" s="2" t="s">
        <v>37</v>
      </c>
      <c r="R19586" s="1" t="s">
        <v>718</v>
      </c>
      <c r="S19586" s="1" t="str">
        <f t="shared" si="622"/>
        <v>SAT|2|10|DUD|DUD|COMP|CESP</v>
      </c>
      <c r="T19586" s="2" t="str">
        <f t="shared" si="621"/>
        <v>OK</v>
      </c>
    </row>
    <row r="19587" spans="1:20" x14ac:dyDescent="0.25">
      <c r="A19587" s="1">
        <v>302999999</v>
      </c>
      <c r="B19587" s="1" t="str">
        <f>VLOOKUP(A19587,[1]Maestra!A$1:C$746,2,0)</f>
        <v>ACTAEXGE8</v>
      </c>
      <c r="C19587" s="1" t="str">
        <f>VLOOKUP(A19587,[1]Maestra!A$1:C$746,3,0)</f>
        <v>TC American Express Generico</v>
      </c>
      <c r="D19587" s="1" t="s">
        <v>20</v>
      </c>
      <c r="E19587" s="1">
        <v>2</v>
      </c>
      <c r="F19587" s="1">
        <v>10</v>
      </c>
      <c r="G19587" s="1" t="s">
        <v>21</v>
      </c>
      <c r="H19587" s="1">
        <v>9999</v>
      </c>
      <c r="I19587" s="1" t="s">
        <v>21</v>
      </c>
      <c r="J19587" s="1" t="s">
        <v>33</v>
      </c>
      <c r="K19587" s="1" t="s">
        <v>328</v>
      </c>
      <c r="Q19587" s="2" t="s">
        <v>37</v>
      </c>
      <c r="R19587" s="1" t="s">
        <v>718</v>
      </c>
      <c r="S19587" s="1" t="str">
        <f t="shared" si="622"/>
        <v>SAT|2|10|DUD|DUD|COMP|CGEM</v>
      </c>
      <c r="T19587" s="2" t="str">
        <f t="shared" ref="T19587:T19650" si="623">IF(COUNTIFS($D$2:$D$20413,D19587,$S$2:$S$20413,S19587,$A$2:$A$20413,"&lt;&gt;"&amp;A19587)&gt;0,"Conflicto","OK")</f>
        <v>OK</v>
      </c>
    </row>
    <row r="19588" spans="1:20" x14ac:dyDescent="0.25">
      <c r="A19588" s="1">
        <v>302999999</v>
      </c>
      <c r="B19588" s="1" t="str">
        <f>VLOOKUP(A19588,[1]Maestra!A$1:C$746,2,0)</f>
        <v>ACTAEXGE8</v>
      </c>
      <c r="C19588" s="1" t="str">
        <f>VLOOKUP(A19588,[1]Maestra!A$1:C$746,3,0)</f>
        <v>TC American Express Generico</v>
      </c>
      <c r="D19588" s="1" t="s">
        <v>20</v>
      </c>
      <c r="E19588" s="1">
        <v>2</v>
      </c>
      <c r="F19588" s="1">
        <v>10</v>
      </c>
      <c r="G19588" s="1" t="s">
        <v>21</v>
      </c>
      <c r="H19588" s="1">
        <v>9999</v>
      </c>
      <c r="I19588" s="1" t="s">
        <v>21</v>
      </c>
      <c r="J19588" s="1" t="s">
        <v>33</v>
      </c>
      <c r="K19588" s="1" t="s">
        <v>329</v>
      </c>
      <c r="Q19588" s="2" t="s">
        <v>37</v>
      </c>
      <c r="R19588" s="1" t="s">
        <v>718</v>
      </c>
      <c r="S19588" s="1" t="str">
        <f t="shared" si="622"/>
        <v>SAT|2|10|DUD|DUD|COMP|CIVA</v>
      </c>
      <c r="T19588" s="2" t="str">
        <f t="shared" si="623"/>
        <v>OK</v>
      </c>
    </row>
    <row r="19589" spans="1:20" x14ac:dyDescent="0.25">
      <c r="A19589" s="1">
        <v>302999999</v>
      </c>
      <c r="B19589" s="1" t="str">
        <f>VLOOKUP(A19589,[1]Maestra!A$1:C$746,2,0)</f>
        <v>ACTAEXGE8</v>
      </c>
      <c r="C19589" s="1" t="str">
        <f>VLOOKUP(A19589,[1]Maestra!A$1:C$746,3,0)</f>
        <v>TC American Express Generico</v>
      </c>
      <c r="D19589" s="1" t="s">
        <v>20</v>
      </c>
      <c r="E19589" s="1">
        <v>2</v>
      </c>
      <c r="F19589" s="1">
        <v>10</v>
      </c>
      <c r="G19589" s="1" t="s">
        <v>21</v>
      </c>
      <c r="H19589" s="1">
        <v>9999</v>
      </c>
      <c r="I19589" s="1" t="s">
        <v>21</v>
      </c>
      <c r="J19589" s="1" t="s">
        <v>33</v>
      </c>
      <c r="K19589" s="1" t="s">
        <v>325</v>
      </c>
      <c r="Q19589" s="2" t="s">
        <v>37</v>
      </c>
      <c r="R19589" s="1" t="s">
        <v>718</v>
      </c>
      <c r="S19589" s="1" t="str">
        <f t="shared" si="622"/>
        <v>SAT|2|10|DUD|DUD|COMP|CMED</v>
      </c>
      <c r="T19589" s="2" t="str">
        <f t="shared" si="623"/>
        <v>OK</v>
      </c>
    </row>
    <row r="19590" spans="1:20" x14ac:dyDescent="0.25">
      <c r="A19590" s="1">
        <v>302999999</v>
      </c>
      <c r="B19590" s="1" t="str">
        <f>VLOOKUP(A19590,[1]Maestra!A$1:C$746,2,0)</f>
        <v>ACTAEXGE8</v>
      </c>
      <c r="C19590" s="1" t="str">
        <f>VLOOKUP(A19590,[1]Maestra!A$1:C$746,3,0)</f>
        <v>TC American Express Generico</v>
      </c>
      <c r="D19590" s="1" t="s">
        <v>20</v>
      </c>
      <c r="E19590" s="1">
        <v>2</v>
      </c>
      <c r="F19590" s="1">
        <v>10</v>
      </c>
      <c r="G19590" s="1" t="s">
        <v>21</v>
      </c>
      <c r="H19590" s="1">
        <v>9999</v>
      </c>
      <c r="I19590" s="1" t="s">
        <v>21</v>
      </c>
      <c r="J19590" s="1" t="s">
        <v>33</v>
      </c>
      <c r="K19590" s="1" t="s">
        <v>330</v>
      </c>
      <c r="Q19590" s="2" t="s">
        <v>37</v>
      </c>
      <c r="R19590" s="1" t="s">
        <v>718</v>
      </c>
      <c r="S19590" s="1" t="str">
        <f t="shared" si="622"/>
        <v>SAT|2|10|DUD|DUD|COMP|CMIE</v>
      </c>
      <c r="T19590" s="2" t="str">
        <f t="shared" si="623"/>
        <v>OK</v>
      </c>
    </row>
    <row r="19591" spans="1:20" x14ac:dyDescent="0.25">
      <c r="A19591" s="1">
        <v>302999999</v>
      </c>
      <c r="B19591" s="1" t="str">
        <f>VLOOKUP(A19591,[1]Maestra!A$1:C$746,2,0)</f>
        <v>ACTAEXGE8</v>
      </c>
      <c r="C19591" s="1" t="str">
        <f>VLOOKUP(A19591,[1]Maestra!A$1:C$746,3,0)</f>
        <v>TC American Express Generico</v>
      </c>
      <c r="D19591" s="1" t="s">
        <v>20</v>
      </c>
      <c r="E19591" s="1">
        <v>2</v>
      </c>
      <c r="F19591" s="1">
        <v>10</v>
      </c>
      <c r="G19591" s="1" t="s">
        <v>21</v>
      </c>
      <c r="H19591" s="1">
        <v>9999</v>
      </c>
      <c r="I19591" s="1" t="s">
        <v>21</v>
      </c>
      <c r="J19591" s="1" t="s">
        <v>33</v>
      </c>
      <c r="K19591" s="1" t="s">
        <v>331</v>
      </c>
      <c r="Q19591" s="2" t="s">
        <v>37</v>
      </c>
      <c r="R19591" s="1" t="s">
        <v>718</v>
      </c>
      <c r="S19591" s="1" t="str">
        <f t="shared" si="622"/>
        <v>SAT|2|10|DUD|DUD|COMP|CPEM</v>
      </c>
      <c r="T19591" s="2" t="str">
        <f t="shared" si="623"/>
        <v>OK</v>
      </c>
    </row>
    <row r="19592" spans="1:20" x14ac:dyDescent="0.25">
      <c r="A19592" s="1">
        <v>308010103</v>
      </c>
      <c r="B19592" s="1" t="str">
        <f>VLOOKUP(A19592,[1]Maestra!A$1:C$746,2,0)</f>
        <v>ACTADGE08</v>
      </c>
      <c r="C19592" s="1" t="str">
        <f>VLOOKUP(A19592,[1]Maestra!A$1:C$746,3,0)</f>
        <v>TC Amex Distancia Gold - Extracash</v>
      </c>
      <c r="D19592" s="1" t="s">
        <v>20</v>
      </c>
      <c r="E19592" s="1">
        <v>2</v>
      </c>
      <c r="F19592" s="1">
        <v>10</v>
      </c>
      <c r="G19592" s="1" t="s">
        <v>32</v>
      </c>
      <c r="H19592" s="1">
        <v>9999</v>
      </c>
      <c r="I19592" s="1" t="s">
        <v>449</v>
      </c>
      <c r="J19592" s="1" t="s">
        <v>29</v>
      </c>
      <c r="K19592" s="1" t="s">
        <v>454</v>
      </c>
      <c r="Q19592" s="2" t="s">
        <v>37</v>
      </c>
      <c r="R19592" s="1" t="s">
        <v>718</v>
      </c>
      <c r="S19592" s="1" t="str">
        <f t="shared" si="622"/>
        <v>SAT|2|10|EXT|VEN|DIEF|CCNR</v>
      </c>
      <c r="T19592" s="2" t="str">
        <f t="shared" si="623"/>
        <v>OK</v>
      </c>
    </row>
    <row r="19593" spans="1:20" x14ac:dyDescent="0.25">
      <c r="A19593" s="1">
        <v>308010103</v>
      </c>
      <c r="B19593" s="1" t="str">
        <f>VLOOKUP(A19593,[1]Maestra!A$1:C$746,2,0)</f>
        <v>ACTADGE08</v>
      </c>
      <c r="C19593" s="1" t="str">
        <f>VLOOKUP(A19593,[1]Maestra!A$1:C$746,3,0)</f>
        <v>TC Amex Distancia Gold - Extracash</v>
      </c>
      <c r="D19593" s="1" t="s">
        <v>20</v>
      </c>
      <c r="E19593" s="1">
        <v>2</v>
      </c>
      <c r="F19593" s="1">
        <v>10</v>
      </c>
      <c r="G19593" s="1" t="s">
        <v>32</v>
      </c>
      <c r="H19593" s="1">
        <v>9999</v>
      </c>
      <c r="I19593" s="1" t="s">
        <v>449</v>
      </c>
      <c r="J19593" s="1" t="s">
        <v>29</v>
      </c>
      <c r="K19593" s="1" t="s">
        <v>325</v>
      </c>
      <c r="Q19593" s="2" t="s">
        <v>37</v>
      </c>
      <c r="R19593" s="1" t="s">
        <v>718</v>
      </c>
      <c r="S19593" s="1" t="str">
        <f t="shared" si="622"/>
        <v>SAT|2|10|EXT|VEN|DIEF|CMED</v>
      </c>
      <c r="T19593" s="2" t="str">
        <f t="shared" si="623"/>
        <v>OK</v>
      </c>
    </row>
    <row r="19594" spans="1:20" x14ac:dyDescent="0.25">
      <c r="A19594" s="1">
        <v>308010103</v>
      </c>
      <c r="B19594" s="1" t="str">
        <f>VLOOKUP(A19594,[1]Maestra!A$1:C$746,2,0)</f>
        <v>ACTADGE08</v>
      </c>
      <c r="C19594" s="1" t="str">
        <f>VLOOKUP(A19594,[1]Maestra!A$1:C$746,3,0)</f>
        <v>TC Amex Distancia Gold - Extracash</v>
      </c>
      <c r="D19594" s="1" t="s">
        <v>20</v>
      </c>
      <c r="E19594" s="1">
        <v>2</v>
      </c>
      <c r="F19594" s="1">
        <v>10</v>
      </c>
      <c r="G19594" s="1" t="s">
        <v>32</v>
      </c>
      <c r="H19594" s="1">
        <v>9999</v>
      </c>
      <c r="I19594" s="1" t="s">
        <v>449</v>
      </c>
      <c r="J19594" s="1" t="s">
        <v>29</v>
      </c>
      <c r="K19594" s="1" t="s">
        <v>330</v>
      </c>
      <c r="Q19594" s="2" t="s">
        <v>37</v>
      </c>
      <c r="R19594" s="1" t="s">
        <v>718</v>
      </c>
      <c r="S19594" s="1" t="str">
        <f t="shared" si="622"/>
        <v>SAT|2|10|EXT|VEN|DIEF|CMIE</v>
      </c>
      <c r="T19594" s="2" t="str">
        <f t="shared" si="623"/>
        <v>OK</v>
      </c>
    </row>
    <row r="19595" spans="1:20" x14ac:dyDescent="0.25">
      <c r="A19595" s="1">
        <v>308010103</v>
      </c>
      <c r="B19595" s="1" t="str">
        <f>VLOOKUP(A19595,[1]Maestra!A$1:C$746,2,0)</f>
        <v>ACTADGE08</v>
      </c>
      <c r="C19595" s="1" t="str">
        <f>VLOOKUP(A19595,[1]Maestra!A$1:C$746,3,0)</f>
        <v>TC Amex Distancia Gold - Extracash</v>
      </c>
      <c r="D19595" s="1" t="s">
        <v>20</v>
      </c>
      <c r="E19595" s="1">
        <v>2</v>
      </c>
      <c r="F19595" s="1">
        <v>10</v>
      </c>
      <c r="G19595" s="1" t="s">
        <v>32</v>
      </c>
      <c r="H19595" s="1">
        <v>9999</v>
      </c>
      <c r="I19595" s="1" t="s">
        <v>449</v>
      </c>
      <c r="J19595" s="1" t="s">
        <v>29</v>
      </c>
      <c r="K19595" s="1" t="s">
        <v>331</v>
      </c>
      <c r="Q19595" s="2" t="s">
        <v>37</v>
      </c>
      <c r="R19595" s="1" t="s">
        <v>718</v>
      </c>
      <c r="S19595" s="1" t="str">
        <f t="shared" si="622"/>
        <v>SAT|2|10|EXT|VEN|DIEF|CPEM</v>
      </c>
      <c r="T19595" s="2" t="str">
        <f t="shared" si="623"/>
        <v>OK</v>
      </c>
    </row>
    <row r="19596" spans="1:20" x14ac:dyDescent="0.25">
      <c r="A19596" s="1">
        <v>308010103</v>
      </c>
      <c r="B19596" s="1" t="str">
        <f>VLOOKUP(A19596,[1]Maestra!A$1:C$746,2,0)</f>
        <v>ACTADGE08</v>
      </c>
      <c r="C19596" s="1" t="str">
        <f>VLOOKUP(A19596,[1]Maestra!A$1:C$746,3,0)</f>
        <v>TC Amex Distancia Gold - Extracash</v>
      </c>
      <c r="D19596" s="1" t="s">
        <v>20</v>
      </c>
      <c r="E19596" s="1">
        <v>2</v>
      </c>
      <c r="F19596" s="1">
        <v>10</v>
      </c>
      <c r="G19596" s="1" t="s">
        <v>32</v>
      </c>
      <c r="H19596" s="1">
        <v>9999</v>
      </c>
      <c r="I19596" s="1" t="s">
        <v>452</v>
      </c>
      <c r="J19596" s="1" t="s">
        <v>29</v>
      </c>
      <c r="K19596" s="1" t="s">
        <v>454</v>
      </c>
      <c r="Q19596" s="2" t="s">
        <v>37</v>
      </c>
      <c r="R19596" s="1" t="s">
        <v>718</v>
      </c>
      <c r="S19596" s="1" t="str">
        <f t="shared" si="622"/>
        <v>SAT|2|10|EXT|VIG|DIEF|CCNR</v>
      </c>
      <c r="T19596" s="2" t="str">
        <f t="shared" si="623"/>
        <v>OK</v>
      </c>
    </row>
    <row r="19597" spans="1:20" x14ac:dyDescent="0.25">
      <c r="A19597" s="1">
        <v>308010103</v>
      </c>
      <c r="B19597" s="1" t="str">
        <f>VLOOKUP(A19597,[1]Maestra!A$1:C$746,2,0)</f>
        <v>ACTADGE08</v>
      </c>
      <c r="C19597" s="1" t="str">
        <f>VLOOKUP(A19597,[1]Maestra!A$1:C$746,3,0)</f>
        <v>TC Amex Distancia Gold - Extracash</v>
      </c>
      <c r="D19597" s="1" t="s">
        <v>20</v>
      </c>
      <c r="E19597" s="1">
        <v>2</v>
      </c>
      <c r="F19597" s="1">
        <v>10</v>
      </c>
      <c r="G19597" s="1" t="s">
        <v>32</v>
      </c>
      <c r="H19597" s="1">
        <v>9999</v>
      </c>
      <c r="I19597" s="1" t="s">
        <v>452</v>
      </c>
      <c r="J19597" s="1" t="s">
        <v>29</v>
      </c>
      <c r="K19597" s="1" t="s">
        <v>325</v>
      </c>
      <c r="Q19597" s="2" t="s">
        <v>37</v>
      </c>
      <c r="R19597" s="1" t="s">
        <v>718</v>
      </c>
      <c r="S19597" s="1" t="str">
        <f t="shared" si="622"/>
        <v>SAT|2|10|EXT|VIG|DIEF|CMED</v>
      </c>
      <c r="T19597" s="2" t="str">
        <f t="shared" si="623"/>
        <v>OK</v>
      </c>
    </row>
    <row r="19598" spans="1:20" x14ac:dyDescent="0.25">
      <c r="A19598" s="1">
        <v>308010103</v>
      </c>
      <c r="B19598" s="1" t="str">
        <f>VLOOKUP(A19598,[1]Maestra!A$1:C$746,2,0)</f>
        <v>ACTADGE08</v>
      </c>
      <c r="C19598" s="1" t="str">
        <f>VLOOKUP(A19598,[1]Maestra!A$1:C$746,3,0)</f>
        <v>TC Amex Distancia Gold - Extracash</v>
      </c>
      <c r="D19598" s="1" t="s">
        <v>20</v>
      </c>
      <c r="E19598" s="1">
        <v>2</v>
      </c>
      <c r="F19598" s="1">
        <v>10</v>
      </c>
      <c r="G19598" s="1" t="s">
        <v>32</v>
      </c>
      <c r="H19598" s="1">
        <v>9999</v>
      </c>
      <c r="I19598" s="1" t="s">
        <v>452</v>
      </c>
      <c r="J19598" s="1" t="s">
        <v>29</v>
      </c>
      <c r="K19598" s="1" t="s">
        <v>330</v>
      </c>
      <c r="Q19598" s="2" t="s">
        <v>37</v>
      </c>
      <c r="R19598" s="1" t="s">
        <v>718</v>
      </c>
      <c r="S19598" s="1" t="str">
        <f t="shared" si="622"/>
        <v>SAT|2|10|EXT|VIG|DIEF|CMIE</v>
      </c>
      <c r="T19598" s="2" t="str">
        <f t="shared" si="623"/>
        <v>OK</v>
      </c>
    </row>
    <row r="19599" spans="1:20" x14ac:dyDescent="0.25">
      <c r="A19599" s="1">
        <v>308010103</v>
      </c>
      <c r="B19599" s="1" t="str">
        <f>VLOOKUP(A19599,[1]Maestra!A$1:C$746,2,0)</f>
        <v>ACTADGE08</v>
      </c>
      <c r="C19599" s="1" t="str">
        <f>VLOOKUP(A19599,[1]Maestra!A$1:C$746,3,0)</f>
        <v>TC Amex Distancia Gold - Extracash</v>
      </c>
      <c r="D19599" s="1" t="s">
        <v>20</v>
      </c>
      <c r="E19599" s="1">
        <v>2</v>
      </c>
      <c r="F19599" s="1">
        <v>10</v>
      </c>
      <c r="G19599" s="1" t="s">
        <v>32</v>
      </c>
      <c r="H19599" s="1">
        <v>9999</v>
      </c>
      <c r="I19599" s="1" t="s">
        <v>452</v>
      </c>
      <c r="J19599" s="1" t="s">
        <v>29</v>
      </c>
      <c r="K19599" s="1" t="s">
        <v>331</v>
      </c>
      <c r="Q19599" s="2" t="s">
        <v>37</v>
      </c>
      <c r="R19599" s="1" t="s">
        <v>718</v>
      </c>
      <c r="S19599" s="1" t="str">
        <f t="shared" si="622"/>
        <v>SAT|2|10|EXT|VIG|DIEF|CPEM</v>
      </c>
      <c r="T19599" s="2" t="str">
        <f t="shared" si="623"/>
        <v>OK</v>
      </c>
    </row>
    <row r="19600" spans="1:20" x14ac:dyDescent="0.25">
      <c r="A19600" s="1">
        <v>2101049902</v>
      </c>
      <c r="B19600" s="1">
        <f>VLOOKUP(A19600,[1]Maestra!A$1:C$746,2,0)</f>
        <v>0</v>
      </c>
      <c r="C19600" s="1" t="str">
        <f>VLOOKUP(A19600,[1]Maestra!A$1:C$746,3,0)</f>
        <v>Amex Acreedores</v>
      </c>
      <c r="D19600" s="1" t="s">
        <v>20</v>
      </c>
      <c r="E19600" s="1">
        <v>2</v>
      </c>
      <c r="F19600" s="1">
        <v>10</v>
      </c>
      <c r="G19600" s="1" t="s">
        <v>19</v>
      </c>
      <c r="H19600" s="1">
        <v>9999</v>
      </c>
      <c r="I19600" s="1" t="s">
        <v>453</v>
      </c>
      <c r="J19600" s="1" t="s">
        <v>33</v>
      </c>
      <c r="K19600" s="1" t="s">
        <v>327</v>
      </c>
      <c r="Q19600" s="2" t="s">
        <v>37</v>
      </c>
      <c r="R19600" s="1" t="s">
        <v>718</v>
      </c>
      <c r="S19600" s="1" t="str">
        <f t="shared" si="622"/>
        <v>SAT|2|10|REV|ACR|COMP|CCOR</v>
      </c>
      <c r="T19600" s="2" t="str">
        <f t="shared" si="623"/>
        <v>OK</v>
      </c>
    </row>
    <row r="19601" spans="1:20" x14ac:dyDescent="0.25">
      <c r="A19601" s="1">
        <v>2101049902</v>
      </c>
      <c r="B19601" s="1">
        <f>VLOOKUP(A19601,[1]Maestra!A$1:C$746,2,0)</f>
        <v>0</v>
      </c>
      <c r="C19601" s="1" t="str">
        <f>VLOOKUP(A19601,[1]Maestra!A$1:C$746,3,0)</f>
        <v>Amex Acreedores</v>
      </c>
      <c r="D19601" s="1" t="s">
        <v>20</v>
      </c>
      <c r="E19601" s="1">
        <v>2</v>
      </c>
      <c r="F19601" s="1">
        <v>10</v>
      </c>
      <c r="G19601" s="1" t="s">
        <v>19</v>
      </c>
      <c r="H19601" s="1">
        <v>9999</v>
      </c>
      <c r="I19601" s="1" t="s">
        <v>453</v>
      </c>
      <c r="J19601" s="1" t="s">
        <v>33</v>
      </c>
      <c r="K19601" s="1" t="s">
        <v>324</v>
      </c>
      <c r="Q19601" s="2" t="s">
        <v>37</v>
      </c>
      <c r="R19601" s="1" t="s">
        <v>718</v>
      </c>
      <c r="S19601" s="1" t="str">
        <f t="shared" si="622"/>
        <v>SAT|2|10|REV|ACR|COMP|CCRV</v>
      </c>
      <c r="T19601" s="2" t="str">
        <f t="shared" si="623"/>
        <v>OK</v>
      </c>
    </row>
    <row r="19602" spans="1:20" x14ac:dyDescent="0.25">
      <c r="A19602" s="1">
        <v>2101049902</v>
      </c>
      <c r="B19602" s="1">
        <f>VLOOKUP(A19602,[1]Maestra!A$1:C$746,2,0)</f>
        <v>0</v>
      </c>
      <c r="C19602" s="1" t="str">
        <f>VLOOKUP(A19602,[1]Maestra!A$1:C$746,3,0)</f>
        <v>Amex Acreedores</v>
      </c>
      <c r="D19602" s="1" t="s">
        <v>20</v>
      </c>
      <c r="E19602" s="1">
        <v>2</v>
      </c>
      <c r="F19602" s="1">
        <v>10</v>
      </c>
      <c r="G19602" s="1" t="s">
        <v>19</v>
      </c>
      <c r="H19602" s="1">
        <v>9999</v>
      </c>
      <c r="I19602" s="1" t="s">
        <v>453</v>
      </c>
      <c r="J19602" s="1" t="s">
        <v>33</v>
      </c>
      <c r="K19602" s="1" t="s">
        <v>323</v>
      </c>
      <c r="Q19602" s="2" t="s">
        <v>37</v>
      </c>
      <c r="R19602" s="1" t="s">
        <v>718</v>
      </c>
      <c r="S19602" s="1" t="str">
        <f t="shared" si="622"/>
        <v>SAT|2|10|REV|ACR|COMP|CESP</v>
      </c>
      <c r="T19602" s="2" t="str">
        <f t="shared" si="623"/>
        <v>OK</v>
      </c>
    </row>
    <row r="19603" spans="1:20" x14ac:dyDescent="0.25">
      <c r="A19603" s="1">
        <v>2101049902</v>
      </c>
      <c r="B19603" s="1">
        <f>VLOOKUP(A19603,[1]Maestra!A$1:C$746,2,0)</f>
        <v>0</v>
      </c>
      <c r="C19603" s="1" t="str">
        <f>VLOOKUP(A19603,[1]Maestra!A$1:C$746,3,0)</f>
        <v>Amex Acreedores</v>
      </c>
      <c r="D19603" s="1" t="s">
        <v>20</v>
      </c>
      <c r="E19603" s="1">
        <v>2</v>
      </c>
      <c r="F19603" s="1">
        <v>10</v>
      </c>
      <c r="G19603" s="1" t="s">
        <v>19</v>
      </c>
      <c r="H19603" s="1">
        <v>9999</v>
      </c>
      <c r="I19603" s="1" t="s">
        <v>453</v>
      </c>
      <c r="J19603" s="1" t="s">
        <v>33</v>
      </c>
      <c r="K19603" s="1" t="s">
        <v>328</v>
      </c>
      <c r="Q19603" s="2" t="s">
        <v>37</v>
      </c>
      <c r="R19603" s="1" t="s">
        <v>718</v>
      </c>
      <c r="S19603" s="1" t="str">
        <f t="shared" si="622"/>
        <v>SAT|2|10|REV|ACR|COMP|CGEM</v>
      </c>
      <c r="T19603" s="2" t="str">
        <f t="shared" si="623"/>
        <v>OK</v>
      </c>
    </row>
    <row r="19604" spans="1:20" x14ac:dyDescent="0.25">
      <c r="A19604" s="1">
        <v>2101049902</v>
      </c>
      <c r="B19604" s="1">
        <f>VLOOKUP(A19604,[1]Maestra!A$1:C$746,2,0)</f>
        <v>0</v>
      </c>
      <c r="C19604" s="1" t="str">
        <f>VLOOKUP(A19604,[1]Maestra!A$1:C$746,3,0)</f>
        <v>Amex Acreedores</v>
      </c>
      <c r="D19604" s="1" t="s">
        <v>20</v>
      </c>
      <c r="E19604" s="1">
        <v>2</v>
      </c>
      <c r="F19604" s="1">
        <v>10</v>
      </c>
      <c r="G19604" s="1" t="s">
        <v>19</v>
      </c>
      <c r="H19604" s="1">
        <v>9999</v>
      </c>
      <c r="I19604" s="1" t="s">
        <v>453</v>
      </c>
      <c r="J19604" s="1" t="s">
        <v>33</v>
      </c>
      <c r="K19604" s="1" t="s">
        <v>329</v>
      </c>
      <c r="Q19604" s="2" t="s">
        <v>37</v>
      </c>
      <c r="R19604" s="1" t="s">
        <v>718</v>
      </c>
      <c r="S19604" s="1" t="str">
        <f t="shared" si="622"/>
        <v>SAT|2|10|REV|ACR|COMP|CIVA</v>
      </c>
      <c r="T19604" s="2" t="str">
        <f t="shared" si="623"/>
        <v>OK</v>
      </c>
    </row>
    <row r="19605" spans="1:20" x14ac:dyDescent="0.25">
      <c r="A19605" s="1">
        <v>2101049902</v>
      </c>
      <c r="B19605" s="1">
        <f>VLOOKUP(A19605,[1]Maestra!A$1:C$746,2,0)</f>
        <v>0</v>
      </c>
      <c r="C19605" s="1" t="str">
        <f>VLOOKUP(A19605,[1]Maestra!A$1:C$746,3,0)</f>
        <v>Amex Acreedores</v>
      </c>
      <c r="D19605" s="1" t="s">
        <v>20</v>
      </c>
      <c r="E19605" s="1">
        <v>2</v>
      </c>
      <c r="F19605" s="1">
        <v>10</v>
      </c>
      <c r="G19605" s="1" t="s">
        <v>19</v>
      </c>
      <c r="H19605" s="1">
        <v>9999</v>
      </c>
      <c r="I19605" s="1" t="s">
        <v>453</v>
      </c>
      <c r="J19605" s="1" t="s">
        <v>33</v>
      </c>
      <c r="K19605" s="1" t="s">
        <v>325</v>
      </c>
      <c r="Q19605" s="2" t="s">
        <v>37</v>
      </c>
      <c r="R19605" s="1" t="s">
        <v>718</v>
      </c>
      <c r="S19605" s="1" t="str">
        <f t="shared" si="622"/>
        <v>SAT|2|10|REV|ACR|COMP|CMED</v>
      </c>
      <c r="T19605" s="2" t="str">
        <f t="shared" si="623"/>
        <v>OK</v>
      </c>
    </row>
    <row r="19606" spans="1:20" x14ac:dyDescent="0.25">
      <c r="A19606" s="1">
        <v>2101049902</v>
      </c>
      <c r="B19606" s="1">
        <f>VLOOKUP(A19606,[1]Maestra!A$1:C$746,2,0)</f>
        <v>0</v>
      </c>
      <c r="C19606" s="1" t="str">
        <f>VLOOKUP(A19606,[1]Maestra!A$1:C$746,3,0)</f>
        <v>Amex Acreedores</v>
      </c>
      <c r="D19606" s="1" t="s">
        <v>20</v>
      </c>
      <c r="E19606" s="1">
        <v>2</v>
      </c>
      <c r="F19606" s="1">
        <v>10</v>
      </c>
      <c r="G19606" s="1" t="s">
        <v>19</v>
      </c>
      <c r="H19606" s="1">
        <v>9999</v>
      </c>
      <c r="I19606" s="1" t="s">
        <v>453</v>
      </c>
      <c r="J19606" s="1" t="s">
        <v>33</v>
      </c>
      <c r="K19606" s="1" t="s">
        <v>330</v>
      </c>
      <c r="Q19606" s="2" t="s">
        <v>37</v>
      </c>
      <c r="R19606" s="1" t="s">
        <v>718</v>
      </c>
      <c r="S19606" s="1" t="str">
        <f t="shared" si="622"/>
        <v>SAT|2|10|REV|ACR|COMP|CMIE</v>
      </c>
      <c r="T19606" s="2" t="str">
        <f t="shared" si="623"/>
        <v>OK</v>
      </c>
    </row>
    <row r="19607" spans="1:20" x14ac:dyDescent="0.25">
      <c r="A19607" s="1">
        <v>2101049902</v>
      </c>
      <c r="B19607" s="1">
        <f>VLOOKUP(A19607,[1]Maestra!A$1:C$746,2,0)</f>
        <v>0</v>
      </c>
      <c r="C19607" s="1" t="str">
        <f>VLOOKUP(A19607,[1]Maestra!A$1:C$746,3,0)</f>
        <v>Amex Acreedores</v>
      </c>
      <c r="D19607" s="1" t="s">
        <v>20</v>
      </c>
      <c r="E19607" s="1">
        <v>2</v>
      </c>
      <c r="F19607" s="1">
        <v>10</v>
      </c>
      <c r="G19607" s="1" t="s">
        <v>19</v>
      </c>
      <c r="H19607" s="1">
        <v>9999</v>
      </c>
      <c r="I19607" s="1" t="s">
        <v>453</v>
      </c>
      <c r="J19607" s="1" t="s">
        <v>33</v>
      </c>
      <c r="K19607" s="1" t="s">
        <v>331</v>
      </c>
      <c r="Q19607" s="2" t="s">
        <v>37</v>
      </c>
      <c r="R19607" s="1" t="s">
        <v>718</v>
      </c>
      <c r="S19607" s="1" t="str">
        <f t="shared" si="622"/>
        <v>SAT|2|10|REV|ACR|COMP|CPEM</v>
      </c>
      <c r="T19607" s="2" t="str">
        <f t="shared" si="623"/>
        <v>OK</v>
      </c>
    </row>
    <row r="19608" spans="1:20" x14ac:dyDescent="0.25">
      <c r="A19608" s="1">
        <v>2101049902</v>
      </c>
      <c r="B19608" s="1">
        <f>VLOOKUP(A19608,[1]Maestra!A$1:C$746,2,0)</f>
        <v>0</v>
      </c>
      <c r="C19608" s="1" t="str">
        <f>VLOOKUP(A19608,[1]Maestra!A$1:C$746,3,0)</f>
        <v>Amex Acreedores</v>
      </c>
      <c r="D19608" s="1" t="s">
        <v>20</v>
      </c>
      <c r="E19608" s="1">
        <v>2</v>
      </c>
      <c r="F19608" s="1">
        <v>10</v>
      </c>
      <c r="G19608" s="1" t="s">
        <v>19</v>
      </c>
      <c r="H19608" s="1">
        <v>9999</v>
      </c>
      <c r="I19608" s="1" t="s">
        <v>453</v>
      </c>
      <c r="J19608" s="1" t="s">
        <v>29</v>
      </c>
      <c r="K19608" s="1" t="s">
        <v>327</v>
      </c>
      <c r="Q19608" s="2" t="s">
        <v>37</v>
      </c>
      <c r="R19608" s="1" t="s">
        <v>718</v>
      </c>
      <c r="S19608" s="1" t="str">
        <f t="shared" si="622"/>
        <v>SAT|2|10|REV|ACR|DIEF|CCOR</v>
      </c>
      <c r="T19608" s="2" t="str">
        <f t="shared" si="623"/>
        <v>OK</v>
      </c>
    </row>
    <row r="19609" spans="1:20" x14ac:dyDescent="0.25">
      <c r="A19609" s="1">
        <v>2101049902</v>
      </c>
      <c r="B19609" s="1">
        <f>VLOOKUP(A19609,[1]Maestra!A$1:C$746,2,0)</f>
        <v>0</v>
      </c>
      <c r="C19609" s="1" t="str">
        <f>VLOOKUP(A19609,[1]Maestra!A$1:C$746,3,0)</f>
        <v>Amex Acreedores</v>
      </c>
      <c r="D19609" s="1" t="s">
        <v>20</v>
      </c>
      <c r="E19609" s="1">
        <v>2</v>
      </c>
      <c r="F19609" s="1">
        <v>10</v>
      </c>
      <c r="G19609" s="1" t="s">
        <v>19</v>
      </c>
      <c r="H19609" s="1">
        <v>9999</v>
      </c>
      <c r="I19609" s="1" t="s">
        <v>453</v>
      </c>
      <c r="J19609" s="1" t="s">
        <v>29</v>
      </c>
      <c r="K19609" s="1" t="s">
        <v>324</v>
      </c>
      <c r="Q19609" s="2" t="s">
        <v>37</v>
      </c>
      <c r="R19609" s="1" t="s">
        <v>718</v>
      </c>
      <c r="S19609" s="1" t="str">
        <f t="shared" si="622"/>
        <v>SAT|2|10|REV|ACR|DIEF|CCRV</v>
      </c>
      <c r="T19609" s="2" t="str">
        <f t="shared" si="623"/>
        <v>OK</v>
      </c>
    </row>
    <row r="19610" spans="1:20" x14ac:dyDescent="0.25">
      <c r="A19610" s="1">
        <v>2101049902</v>
      </c>
      <c r="B19610" s="1">
        <f>VLOOKUP(A19610,[1]Maestra!A$1:C$746,2,0)</f>
        <v>0</v>
      </c>
      <c r="C19610" s="1" t="str">
        <f>VLOOKUP(A19610,[1]Maestra!A$1:C$746,3,0)</f>
        <v>Amex Acreedores</v>
      </c>
      <c r="D19610" s="1" t="s">
        <v>20</v>
      </c>
      <c r="E19610" s="1">
        <v>2</v>
      </c>
      <c r="F19610" s="1">
        <v>10</v>
      </c>
      <c r="G19610" s="1" t="s">
        <v>19</v>
      </c>
      <c r="H19610" s="1">
        <v>9999</v>
      </c>
      <c r="I19610" s="1" t="s">
        <v>453</v>
      </c>
      <c r="J19610" s="1" t="s">
        <v>29</v>
      </c>
      <c r="K19610" s="1" t="s">
        <v>323</v>
      </c>
      <c r="Q19610" s="2" t="s">
        <v>37</v>
      </c>
      <c r="R19610" s="1" t="s">
        <v>718</v>
      </c>
      <c r="S19610" s="1" t="str">
        <f t="shared" si="622"/>
        <v>SAT|2|10|REV|ACR|DIEF|CESP</v>
      </c>
      <c r="T19610" s="2" t="str">
        <f t="shared" si="623"/>
        <v>OK</v>
      </c>
    </row>
    <row r="19611" spans="1:20" x14ac:dyDescent="0.25">
      <c r="A19611" s="1">
        <v>2101049902</v>
      </c>
      <c r="B19611" s="1">
        <f>VLOOKUP(A19611,[1]Maestra!A$1:C$746,2,0)</f>
        <v>0</v>
      </c>
      <c r="C19611" s="1" t="str">
        <f>VLOOKUP(A19611,[1]Maestra!A$1:C$746,3,0)</f>
        <v>Amex Acreedores</v>
      </c>
      <c r="D19611" s="1" t="s">
        <v>20</v>
      </c>
      <c r="E19611" s="1">
        <v>2</v>
      </c>
      <c r="F19611" s="1">
        <v>10</v>
      </c>
      <c r="G19611" s="1" t="s">
        <v>19</v>
      </c>
      <c r="H19611" s="1">
        <v>9999</v>
      </c>
      <c r="I19611" s="1" t="s">
        <v>453</v>
      </c>
      <c r="J19611" s="1" t="s">
        <v>29</v>
      </c>
      <c r="K19611" s="1" t="s">
        <v>328</v>
      </c>
      <c r="Q19611" s="2" t="s">
        <v>37</v>
      </c>
      <c r="R19611" s="1" t="s">
        <v>718</v>
      </c>
      <c r="S19611" s="1" t="str">
        <f t="shared" si="622"/>
        <v>SAT|2|10|REV|ACR|DIEF|CGEM</v>
      </c>
      <c r="T19611" s="2" t="str">
        <f t="shared" si="623"/>
        <v>OK</v>
      </c>
    </row>
    <row r="19612" spans="1:20" x14ac:dyDescent="0.25">
      <c r="A19612" s="1">
        <v>2101049902</v>
      </c>
      <c r="B19612" s="1">
        <f>VLOOKUP(A19612,[1]Maestra!A$1:C$746,2,0)</f>
        <v>0</v>
      </c>
      <c r="C19612" s="1" t="str">
        <f>VLOOKUP(A19612,[1]Maestra!A$1:C$746,3,0)</f>
        <v>Amex Acreedores</v>
      </c>
      <c r="D19612" s="1" t="s">
        <v>20</v>
      </c>
      <c r="E19612" s="1">
        <v>2</v>
      </c>
      <c r="F19612" s="1">
        <v>10</v>
      </c>
      <c r="G19612" s="1" t="s">
        <v>19</v>
      </c>
      <c r="H19612" s="1">
        <v>9999</v>
      </c>
      <c r="I19612" s="1" t="s">
        <v>453</v>
      </c>
      <c r="J19612" s="1" t="s">
        <v>29</v>
      </c>
      <c r="K19612" s="1" t="s">
        <v>329</v>
      </c>
      <c r="Q19612" s="2" t="s">
        <v>37</v>
      </c>
      <c r="R19612" s="1" t="s">
        <v>718</v>
      </c>
      <c r="S19612" s="1" t="str">
        <f t="shared" si="622"/>
        <v>SAT|2|10|REV|ACR|DIEF|CIVA</v>
      </c>
      <c r="T19612" s="2" t="str">
        <f t="shared" si="623"/>
        <v>OK</v>
      </c>
    </row>
    <row r="19613" spans="1:20" x14ac:dyDescent="0.25">
      <c r="A19613" s="1">
        <v>2101049902</v>
      </c>
      <c r="B19613" s="1">
        <f>VLOOKUP(A19613,[1]Maestra!A$1:C$746,2,0)</f>
        <v>0</v>
      </c>
      <c r="C19613" s="1" t="str">
        <f>VLOOKUP(A19613,[1]Maestra!A$1:C$746,3,0)</f>
        <v>Amex Acreedores</v>
      </c>
      <c r="D19613" s="1" t="s">
        <v>20</v>
      </c>
      <c r="E19613" s="1">
        <v>2</v>
      </c>
      <c r="F19613" s="1">
        <v>10</v>
      </c>
      <c r="G19613" s="1" t="s">
        <v>19</v>
      </c>
      <c r="H19613" s="1">
        <v>9999</v>
      </c>
      <c r="I19613" s="1" t="s">
        <v>453</v>
      </c>
      <c r="J19613" s="1" t="s">
        <v>29</v>
      </c>
      <c r="K19613" s="1" t="s">
        <v>325</v>
      </c>
      <c r="Q19613" s="2" t="s">
        <v>37</v>
      </c>
      <c r="R19613" s="1" t="s">
        <v>718</v>
      </c>
      <c r="S19613" s="1" t="str">
        <f t="shared" si="622"/>
        <v>SAT|2|10|REV|ACR|DIEF|CMED</v>
      </c>
      <c r="T19613" s="2" t="str">
        <f t="shared" si="623"/>
        <v>OK</v>
      </c>
    </row>
    <row r="19614" spans="1:20" x14ac:dyDescent="0.25">
      <c r="A19614" s="1">
        <v>2101049902</v>
      </c>
      <c r="B19614" s="1">
        <f>VLOOKUP(A19614,[1]Maestra!A$1:C$746,2,0)</f>
        <v>0</v>
      </c>
      <c r="C19614" s="1" t="str">
        <f>VLOOKUP(A19614,[1]Maestra!A$1:C$746,3,0)</f>
        <v>Amex Acreedores</v>
      </c>
      <c r="D19614" s="1" t="s">
        <v>20</v>
      </c>
      <c r="E19614" s="1">
        <v>2</v>
      </c>
      <c r="F19614" s="1">
        <v>10</v>
      </c>
      <c r="G19614" s="1" t="s">
        <v>19</v>
      </c>
      <c r="H19614" s="1">
        <v>9999</v>
      </c>
      <c r="I19614" s="1" t="s">
        <v>453</v>
      </c>
      <c r="J19614" s="1" t="s">
        <v>29</v>
      </c>
      <c r="K19614" s="1" t="s">
        <v>330</v>
      </c>
      <c r="Q19614" s="2" t="s">
        <v>37</v>
      </c>
      <c r="R19614" s="1" t="s">
        <v>718</v>
      </c>
      <c r="S19614" s="1" t="str">
        <f t="shared" si="622"/>
        <v>SAT|2|10|REV|ACR|DIEF|CMIE</v>
      </c>
      <c r="T19614" s="2" t="str">
        <f t="shared" si="623"/>
        <v>OK</v>
      </c>
    </row>
    <row r="19615" spans="1:20" x14ac:dyDescent="0.25">
      <c r="A19615" s="1">
        <v>2101049902</v>
      </c>
      <c r="B19615" s="1">
        <f>VLOOKUP(A19615,[1]Maestra!A$1:C$746,2,0)</f>
        <v>0</v>
      </c>
      <c r="C19615" s="1" t="str">
        <f>VLOOKUP(A19615,[1]Maestra!A$1:C$746,3,0)</f>
        <v>Amex Acreedores</v>
      </c>
      <c r="D19615" s="1" t="s">
        <v>20</v>
      </c>
      <c r="E19615" s="1">
        <v>2</v>
      </c>
      <c r="F19615" s="1">
        <v>10</v>
      </c>
      <c r="G19615" s="1" t="s">
        <v>19</v>
      </c>
      <c r="H19615" s="1">
        <v>9999</v>
      </c>
      <c r="I19615" s="1" t="s">
        <v>453</v>
      </c>
      <c r="J19615" s="1" t="s">
        <v>29</v>
      </c>
      <c r="K19615" s="1" t="s">
        <v>331</v>
      </c>
      <c r="Q19615" s="2" t="s">
        <v>37</v>
      </c>
      <c r="R19615" s="1" t="s">
        <v>718</v>
      </c>
      <c r="S19615" s="1" t="str">
        <f t="shared" si="622"/>
        <v>SAT|2|10|REV|ACR|DIEF|CPEM</v>
      </c>
      <c r="T19615" s="2" t="str">
        <f t="shared" si="623"/>
        <v>OK</v>
      </c>
    </row>
    <row r="19616" spans="1:20" x14ac:dyDescent="0.25">
      <c r="A19616" s="1">
        <v>308010101</v>
      </c>
      <c r="B19616" s="1" t="str">
        <f>VLOOKUP(A19616,[1]Maestra!A$1:C$746,2,0)</f>
        <v>ACTADGNP8</v>
      </c>
      <c r="C19616" s="1" t="str">
        <f>VLOOKUP(A19616,[1]Maestra!A$1:C$746,3,0)</f>
        <v>TC Amex Distancia Gold - Linea Rev.</v>
      </c>
      <c r="D19616" s="1" t="s">
        <v>20</v>
      </c>
      <c r="E19616" s="1">
        <v>2</v>
      </c>
      <c r="F19616" s="1">
        <v>10</v>
      </c>
      <c r="G19616" s="1" t="s">
        <v>19</v>
      </c>
      <c r="H19616" s="1">
        <v>9999</v>
      </c>
      <c r="I19616" s="1" t="s">
        <v>449</v>
      </c>
      <c r="J19616" s="1" t="s">
        <v>33</v>
      </c>
      <c r="K19616" s="1" t="s">
        <v>327</v>
      </c>
      <c r="Q19616" s="2" t="s">
        <v>37</v>
      </c>
      <c r="R19616" s="1" t="s">
        <v>718</v>
      </c>
      <c r="S19616" s="1" t="str">
        <f t="shared" si="622"/>
        <v>SAT|2|10|REV|VEN|COMP|CCOR</v>
      </c>
      <c r="T19616" s="2" t="str">
        <f t="shared" si="623"/>
        <v>OK</v>
      </c>
    </row>
    <row r="19617" spans="1:20" x14ac:dyDescent="0.25">
      <c r="A19617" s="1">
        <v>308010101</v>
      </c>
      <c r="B19617" s="1" t="str">
        <f>VLOOKUP(A19617,[1]Maestra!A$1:C$746,2,0)</f>
        <v>ACTADGNP8</v>
      </c>
      <c r="C19617" s="1" t="str">
        <f>VLOOKUP(A19617,[1]Maestra!A$1:C$746,3,0)</f>
        <v>TC Amex Distancia Gold - Linea Rev.</v>
      </c>
      <c r="D19617" s="1" t="s">
        <v>20</v>
      </c>
      <c r="E19617" s="1">
        <v>2</v>
      </c>
      <c r="F19617" s="1">
        <v>10</v>
      </c>
      <c r="G19617" s="1" t="s">
        <v>19</v>
      </c>
      <c r="H19617" s="1">
        <v>9999</v>
      </c>
      <c r="I19617" s="1" t="s">
        <v>449</v>
      </c>
      <c r="J19617" s="1" t="s">
        <v>33</v>
      </c>
      <c r="K19617" s="1" t="s">
        <v>324</v>
      </c>
      <c r="Q19617" s="2" t="s">
        <v>37</v>
      </c>
      <c r="R19617" s="1" t="s">
        <v>718</v>
      </c>
      <c r="S19617" s="1" t="str">
        <f t="shared" si="622"/>
        <v>SAT|2|10|REV|VEN|COMP|CCRV</v>
      </c>
      <c r="T19617" s="2" t="str">
        <f t="shared" si="623"/>
        <v>OK</v>
      </c>
    </row>
    <row r="19618" spans="1:20" x14ac:dyDescent="0.25">
      <c r="A19618" s="1">
        <v>308010101</v>
      </c>
      <c r="B19618" s="1" t="str">
        <f>VLOOKUP(A19618,[1]Maestra!A$1:C$746,2,0)</f>
        <v>ACTADGNP8</v>
      </c>
      <c r="C19618" s="1" t="str">
        <f>VLOOKUP(A19618,[1]Maestra!A$1:C$746,3,0)</f>
        <v>TC Amex Distancia Gold - Linea Rev.</v>
      </c>
      <c r="D19618" s="1" t="s">
        <v>20</v>
      </c>
      <c r="E19618" s="1">
        <v>2</v>
      </c>
      <c r="F19618" s="1">
        <v>10</v>
      </c>
      <c r="G19618" s="1" t="s">
        <v>19</v>
      </c>
      <c r="H19618" s="1">
        <v>9999</v>
      </c>
      <c r="I19618" s="1" t="s">
        <v>449</v>
      </c>
      <c r="J19618" s="1" t="s">
        <v>33</v>
      </c>
      <c r="K19618" s="1" t="s">
        <v>323</v>
      </c>
      <c r="Q19618" s="2" t="s">
        <v>37</v>
      </c>
      <c r="R19618" s="1" t="s">
        <v>718</v>
      </c>
      <c r="S19618" s="1" t="str">
        <f t="shared" ref="S19618:S19681" si="624">_xlfn.CONCAT(D19618,"|",E19618,"|",F19618,"|",G19618,"|",I19618,"|",J19618,"|",K19618)</f>
        <v>SAT|2|10|REV|VEN|COMP|CESP</v>
      </c>
      <c r="T19618" s="2" t="str">
        <f t="shared" si="623"/>
        <v>OK</v>
      </c>
    </row>
    <row r="19619" spans="1:20" x14ac:dyDescent="0.25">
      <c r="A19619" s="1">
        <v>308010101</v>
      </c>
      <c r="B19619" s="1" t="str">
        <f>VLOOKUP(A19619,[1]Maestra!A$1:C$746,2,0)</f>
        <v>ACTADGNP8</v>
      </c>
      <c r="C19619" s="1" t="str">
        <f>VLOOKUP(A19619,[1]Maestra!A$1:C$746,3,0)</f>
        <v>TC Amex Distancia Gold - Linea Rev.</v>
      </c>
      <c r="D19619" s="1" t="s">
        <v>20</v>
      </c>
      <c r="E19619" s="1">
        <v>2</v>
      </c>
      <c r="F19619" s="1">
        <v>10</v>
      </c>
      <c r="G19619" s="1" t="s">
        <v>19</v>
      </c>
      <c r="H19619" s="1">
        <v>9999</v>
      </c>
      <c r="I19619" s="1" t="s">
        <v>449</v>
      </c>
      <c r="J19619" s="1" t="s">
        <v>33</v>
      </c>
      <c r="K19619" s="1" t="s">
        <v>328</v>
      </c>
      <c r="Q19619" s="2" t="s">
        <v>37</v>
      </c>
      <c r="R19619" s="1" t="s">
        <v>718</v>
      </c>
      <c r="S19619" s="1" t="str">
        <f t="shared" si="624"/>
        <v>SAT|2|10|REV|VEN|COMP|CGEM</v>
      </c>
      <c r="T19619" s="2" t="str">
        <f t="shared" si="623"/>
        <v>OK</v>
      </c>
    </row>
    <row r="19620" spans="1:20" x14ac:dyDescent="0.25">
      <c r="A19620" s="1">
        <v>308010101</v>
      </c>
      <c r="B19620" s="1" t="str">
        <f>VLOOKUP(A19620,[1]Maestra!A$1:C$746,2,0)</f>
        <v>ACTADGNP8</v>
      </c>
      <c r="C19620" s="1" t="str">
        <f>VLOOKUP(A19620,[1]Maestra!A$1:C$746,3,0)</f>
        <v>TC Amex Distancia Gold - Linea Rev.</v>
      </c>
      <c r="D19620" s="1" t="s">
        <v>20</v>
      </c>
      <c r="E19620" s="1">
        <v>2</v>
      </c>
      <c r="F19620" s="1">
        <v>10</v>
      </c>
      <c r="G19620" s="1" t="s">
        <v>19</v>
      </c>
      <c r="H19620" s="1">
        <v>9999</v>
      </c>
      <c r="I19620" s="1" t="s">
        <v>449</v>
      </c>
      <c r="J19620" s="1" t="s">
        <v>33</v>
      </c>
      <c r="K19620" s="1" t="s">
        <v>329</v>
      </c>
      <c r="Q19620" s="2" t="s">
        <v>37</v>
      </c>
      <c r="R19620" s="1" t="s">
        <v>718</v>
      </c>
      <c r="S19620" s="1" t="str">
        <f t="shared" si="624"/>
        <v>SAT|2|10|REV|VEN|COMP|CIVA</v>
      </c>
      <c r="T19620" s="2" t="str">
        <f t="shared" si="623"/>
        <v>OK</v>
      </c>
    </row>
    <row r="19621" spans="1:20" x14ac:dyDescent="0.25">
      <c r="A19621" s="1">
        <v>308010101</v>
      </c>
      <c r="B19621" s="1" t="str">
        <f>VLOOKUP(A19621,[1]Maestra!A$1:C$746,2,0)</f>
        <v>ACTADGNP8</v>
      </c>
      <c r="C19621" s="1" t="str">
        <f>VLOOKUP(A19621,[1]Maestra!A$1:C$746,3,0)</f>
        <v>TC Amex Distancia Gold - Linea Rev.</v>
      </c>
      <c r="D19621" s="1" t="s">
        <v>20</v>
      </c>
      <c r="E19621" s="1">
        <v>2</v>
      </c>
      <c r="F19621" s="1">
        <v>10</v>
      </c>
      <c r="G19621" s="1" t="s">
        <v>19</v>
      </c>
      <c r="H19621" s="1">
        <v>9999</v>
      </c>
      <c r="I19621" s="1" t="s">
        <v>449</v>
      </c>
      <c r="J19621" s="1" t="s">
        <v>33</v>
      </c>
      <c r="K19621" s="1" t="s">
        <v>325</v>
      </c>
      <c r="Q19621" s="2" t="s">
        <v>37</v>
      </c>
      <c r="R19621" s="1" t="s">
        <v>718</v>
      </c>
      <c r="S19621" s="1" t="str">
        <f t="shared" si="624"/>
        <v>SAT|2|10|REV|VEN|COMP|CMED</v>
      </c>
      <c r="T19621" s="2" t="str">
        <f t="shared" si="623"/>
        <v>OK</v>
      </c>
    </row>
    <row r="19622" spans="1:20" x14ac:dyDescent="0.25">
      <c r="A19622" s="1">
        <v>308010101</v>
      </c>
      <c r="B19622" s="1" t="str">
        <f>VLOOKUP(A19622,[1]Maestra!A$1:C$746,2,0)</f>
        <v>ACTADGNP8</v>
      </c>
      <c r="C19622" s="1" t="str">
        <f>VLOOKUP(A19622,[1]Maestra!A$1:C$746,3,0)</f>
        <v>TC Amex Distancia Gold - Linea Rev.</v>
      </c>
      <c r="D19622" s="1" t="s">
        <v>20</v>
      </c>
      <c r="E19622" s="1">
        <v>2</v>
      </c>
      <c r="F19622" s="1">
        <v>10</v>
      </c>
      <c r="G19622" s="1" t="s">
        <v>19</v>
      </c>
      <c r="H19622" s="1">
        <v>9999</v>
      </c>
      <c r="I19622" s="1" t="s">
        <v>449</v>
      </c>
      <c r="J19622" s="1" t="s">
        <v>33</v>
      </c>
      <c r="K19622" s="1" t="s">
        <v>330</v>
      </c>
      <c r="Q19622" s="2" t="s">
        <v>37</v>
      </c>
      <c r="R19622" s="1" t="s">
        <v>718</v>
      </c>
      <c r="S19622" s="1" t="str">
        <f t="shared" si="624"/>
        <v>SAT|2|10|REV|VEN|COMP|CMIE</v>
      </c>
      <c r="T19622" s="2" t="str">
        <f t="shared" si="623"/>
        <v>OK</v>
      </c>
    </row>
    <row r="19623" spans="1:20" x14ac:dyDescent="0.25">
      <c r="A19623" s="1">
        <v>308010101</v>
      </c>
      <c r="B19623" s="1" t="str">
        <f>VLOOKUP(A19623,[1]Maestra!A$1:C$746,2,0)</f>
        <v>ACTADGNP8</v>
      </c>
      <c r="C19623" s="1" t="str">
        <f>VLOOKUP(A19623,[1]Maestra!A$1:C$746,3,0)</f>
        <v>TC Amex Distancia Gold - Linea Rev.</v>
      </c>
      <c r="D19623" s="1" t="s">
        <v>20</v>
      </c>
      <c r="E19623" s="1">
        <v>2</v>
      </c>
      <c r="F19623" s="1">
        <v>10</v>
      </c>
      <c r="G19623" s="1" t="s">
        <v>19</v>
      </c>
      <c r="H19623" s="1">
        <v>9999</v>
      </c>
      <c r="I19623" s="1" t="s">
        <v>449</v>
      </c>
      <c r="J19623" s="1" t="s">
        <v>33</v>
      </c>
      <c r="K19623" s="1" t="s">
        <v>331</v>
      </c>
      <c r="Q19623" s="2" t="s">
        <v>37</v>
      </c>
      <c r="R19623" s="1" t="s">
        <v>718</v>
      </c>
      <c r="S19623" s="1" t="str">
        <f t="shared" si="624"/>
        <v>SAT|2|10|REV|VEN|COMP|CPEM</v>
      </c>
      <c r="T19623" s="2" t="str">
        <f t="shared" si="623"/>
        <v>OK</v>
      </c>
    </row>
    <row r="19624" spans="1:20" x14ac:dyDescent="0.25">
      <c r="A19624" s="1">
        <v>308010107</v>
      </c>
      <c r="B19624" s="1" t="str">
        <f>VLOOKUP(A19624,[1]Maestra!A$1:C$746,2,0)</f>
        <v>ACTADGY18</v>
      </c>
      <c r="C19624" s="1" t="str">
        <f>VLOOKUP(A19624,[1]Maestra!A$1:C$746,3,0)</f>
        <v>TC Amex Distancia Gold - Linea Rev. por Disp Efectivo</v>
      </c>
      <c r="D19624" s="1" t="s">
        <v>20</v>
      </c>
      <c r="E19624" s="1">
        <v>2</v>
      </c>
      <c r="F19624" s="1">
        <v>10</v>
      </c>
      <c r="G19624" s="1" t="s">
        <v>19</v>
      </c>
      <c r="H19624" s="1">
        <v>9999</v>
      </c>
      <c r="I19624" s="1" t="s">
        <v>449</v>
      </c>
      <c r="J19624" s="1" t="s">
        <v>29</v>
      </c>
      <c r="K19624" s="1" t="s">
        <v>327</v>
      </c>
      <c r="Q19624" s="2" t="s">
        <v>37</v>
      </c>
      <c r="R19624" s="1" t="s">
        <v>718</v>
      </c>
      <c r="S19624" s="1" t="str">
        <f t="shared" si="624"/>
        <v>SAT|2|10|REV|VEN|DIEF|CCOR</v>
      </c>
      <c r="T19624" s="2" t="str">
        <f t="shared" si="623"/>
        <v>OK</v>
      </c>
    </row>
    <row r="19625" spans="1:20" x14ac:dyDescent="0.25">
      <c r="A19625" s="1">
        <v>308010107</v>
      </c>
      <c r="B19625" s="1" t="str">
        <f>VLOOKUP(A19625,[1]Maestra!A$1:C$746,2,0)</f>
        <v>ACTADGY18</v>
      </c>
      <c r="C19625" s="1" t="str">
        <f>VLOOKUP(A19625,[1]Maestra!A$1:C$746,3,0)</f>
        <v>TC Amex Distancia Gold - Linea Rev. por Disp Efectivo</v>
      </c>
      <c r="D19625" s="1" t="s">
        <v>20</v>
      </c>
      <c r="E19625" s="1">
        <v>2</v>
      </c>
      <c r="F19625" s="1">
        <v>10</v>
      </c>
      <c r="G19625" s="1" t="s">
        <v>19</v>
      </c>
      <c r="H19625" s="1">
        <v>9999</v>
      </c>
      <c r="I19625" s="1" t="s">
        <v>449</v>
      </c>
      <c r="J19625" s="1" t="s">
        <v>29</v>
      </c>
      <c r="K19625" s="1" t="s">
        <v>324</v>
      </c>
      <c r="Q19625" s="2" t="s">
        <v>37</v>
      </c>
      <c r="R19625" s="1" t="s">
        <v>718</v>
      </c>
      <c r="S19625" s="1" t="str">
        <f t="shared" si="624"/>
        <v>SAT|2|10|REV|VEN|DIEF|CCRV</v>
      </c>
      <c r="T19625" s="2" t="str">
        <f t="shared" si="623"/>
        <v>OK</v>
      </c>
    </row>
    <row r="19626" spans="1:20" x14ac:dyDescent="0.25">
      <c r="A19626" s="1">
        <v>308010107</v>
      </c>
      <c r="B19626" s="1" t="str">
        <f>VLOOKUP(A19626,[1]Maestra!A$1:C$746,2,0)</f>
        <v>ACTADGY18</v>
      </c>
      <c r="C19626" s="1" t="str">
        <f>VLOOKUP(A19626,[1]Maestra!A$1:C$746,3,0)</f>
        <v>TC Amex Distancia Gold - Linea Rev. por Disp Efectivo</v>
      </c>
      <c r="D19626" s="1" t="s">
        <v>20</v>
      </c>
      <c r="E19626" s="1">
        <v>2</v>
      </c>
      <c r="F19626" s="1">
        <v>10</v>
      </c>
      <c r="G19626" s="1" t="s">
        <v>19</v>
      </c>
      <c r="H19626" s="1">
        <v>9999</v>
      </c>
      <c r="I19626" s="1" t="s">
        <v>449</v>
      </c>
      <c r="J19626" s="1" t="s">
        <v>29</v>
      </c>
      <c r="K19626" s="1" t="s">
        <v>323</v>
      </c>
      <c r="Q19626" s="2" t="s">
        <v>37</v>
      </c>
      <c r="R19626" s="1" t="s">
        <v>718</v>
      </c>
      <c r="S19626" s="1" t="str">
        <f t="shared" si="624"/>
        <v>SAT|2|10|REV|VEN|DIEF|CESP</v>
      </c>
      <c r="T19626" s="2" t="str">
        <f t="shared" si="623"/>
        <v>OK</v>
      </c>
    </row>
    <row r="19627" spans="1:20" x14ac:dyDescent="0.25">
      <c r="A19627" s="1">
        <v>308010107</v>
      </c>
      <c r="B19627" s="1" t="str">
        <f>VLOOKUP(A19627,[1]Maestra!A$1:C$746,2,0)</f>
        <v>ACTADGY18</v>
      </c>
      <c r="C19627" s="1" t="str">
        <f>VLOOKUP(A19627,[1]Maestra!A$1:C$746,3,0)</f>
        <v>TC Amex Distancia Gold - Linea Rev. por Disp Efectivo</v>
      </c>
      <c r="D19627" s="1" t="s">
        <v>20</v>
      </c>
      <c r="E19627" s="1">
        <v>2</v>
      </c>
      <c r="F19627" s="1">
        <v>10</v>
      </c>
      <c r="G19627" s="1" t="s">
        <v>19</v>
      </c>
      <c r="H19627" s="1">
        <v>9999</v>
      </c>
      <c r="I19627" s="1" t="s">
        <v>449</v>
      </c>
      <c r="J19627" s="1" t="s">
        <v>29</v>
      </c>
      <c r="K19627" s="1" t="s">
        <v>328</v>
      </c>
      <c r="Q19627" s="2" t="s">
        <v>37</v>
      </c>
      <c r="R19627" s="1" t="s">
        <v>718</v>
      </c>
      <c r="S19627" s="1" t="str">
        <f t="shared" si="624"/>
        <v>SAT|2|10|REV|VEN|DIEF|CGEM</v>
      </c>
      <c r="T19627" s="2" t="str">
        <f t="shared" si="623"/>
        <v>OK</v>
      </c>
    </row>
    <row r="19628" spans="1:20" x14ac:dyDescent="0.25">
      <c r="A19628" s="1">
        <v>308010107</v>
      </c>
      <c r="B19628" s="1" t="str">
        <f>VLOOKUP(A19628,[1]Maestra!A$1:C$746,2,0)</f>
        <v>ACTADGY18</v>
      </c>
      <c r="C19628" s="1" t="str">
        <f>VLOOKUP(A19628,[1]Maestra!A$1:C$746,3,0)</f>
        <v>TC Amex Distancia Gold - Linea Rev. por Disp Efectivo</v>
      </c>
      <c r="D19628" s="1" t="s">
        <v>20</v>
      </c>
      <c r="E19628" s="1">
        <v>2</v>
      </c>
      <c r="F19628" s="1">
        <v>10</v>
      </c>
      <c r="G19628" s="1" t="s">
        <v>19</v>
      </c>
      <c r="H19628" s="1">
        <v>9999</v>
      </c>
      <c r="I19628" s="1" t="s">
        <v>449</v>
      </c>
      <c r="J19628" s="1" t="s">
        <v>29</v>
      </c>
      <c r="K19628" s="1" t="s">
        <v>329</v>
      </c>
      <c r="Q19628" s="2" t="s">
        <v>37</v>
      </c>
      <c r="R19628" s="1" t="s">
        <v>718</v>
      </c>
      <c r="S19628" s="1" t="str">
        <f t="shared" si="624"/>
        <v>SAT|2|10|REV|VEN|DIEF|CIVA</v>
      </c>
      <c r="T19628" s="2" t="str">
        <f t="shared" si="623"/>
        <v>OK</v>
      </c>
    </row>
    <row r="19629" spans="1:20" x14ac:dyDescent="0.25">
      <c r="A19629" s="1">
        <v>308010107</v>
      </c>
      <c r="B19629" s="1" t="str">
        <f>VLOOKUP(A19629,[1]Maestra!A$1:C$746,2,0)</f>
        <v>ACTADGY18</v>
      </c>
      <c r="C19629" s="1" t="str">
        <f>VLOOKUP(A19629,[1]Maestra!A$1:C$746,3,0)</f>
        <v>TC Amex Distancia Gold - Linea Rev. por Disp Efectivo</v>
      </c>
      <c r="D19629" s="1" t="s">
        <v>20</v>
      </c>
      <c r="E19629" s="1">
        <v>2</v>
      </c>
      <c r="F19629" s="1">
        <v>10</v>
      </c>
      <c r="G19629" s="1" t="s">
        <v>19</v>
      </c>
      <c r="H19629" s="1">
        <v>9999</v>
      </c>
      <c r="I19629" s="1" t="s">
        <v>449</v>
      </c>
      <c r="J19629" s="1" t="s">
        <v>29</v>
      </c>
      <c r="K19629" s="1" t="s">
        <v>325</v>
      </c>
      <c r="Q19629" s="2" t="s">
        <v>37</v>
      </c>
      <c r="R19629" s="1" t="s">
        <v>718</v>
      </c>
      <c r="S19629" s="1" t="str">
        <f t="shared" si="624"/>
        <v>SAT|2|10|REV|VEN|DIEF|CMED</v>
      </c>
      <c r="T19629" s="2" t="str">
        <f t="shared" si="623"/>
        <v>OK</v>
      </c>
    </row>
    <row r="19630" spans="1:20" x14ac:dyDescent="0.25">
      <c r="A19630" s="1">
        <v>308010107</v>
      </c>
      <c r="B19630" s="1" t="str">
        <f>VLOOKUP(A19630,[1]Maestra!A$1:C$746,2,0)</f>
        <v>ACTADGY18</v>
      </c>
      <c r="C19630" s="1" t="str">
        <f>VLOOKUP(A19630,[1]Maestra!A$1:C$746,3,0)</f>
        <v>TC Amex Distancia Gold - Linea Rev. por Disp Efectivo</v>
      </c>
      <c r="D19630" s="1" t="s">
        <v>20</v>
      </c>
      <c r="E19630" s="1">
        <v>2</v>
      </c>
      <c r="F19630" s="1">
        <v>10</v>
      </c>
      <c r="G19630" s="1" t="s">
        <v>19</v>
      </c>
      <c r="H19630" s="1">
        <v>9999</v>
      </c>
      <c r="I19630" s="1" t="s">
        <v>449</v>
      </c>
      <c r="J19630" s="1" t="s">
        <v>29</v>
      </c>
      <c r="K19630" s="1" t="s">
        <v>330</v>
      </c>
      <c r="Q19630" s="2" t="s">
        <v>37</v>
      </c>
      <c r="R19630" s="1" t="s">
        <v>718</v>
      </c>
      <c r="S19630" s="1" t="str">
        <f t="shared" si="624"/>
        <v>SAT|2|10|REV|VEN|DIEF|CMIE</v>
      </c>
      <c r="T19630" s="2" t="str">
        <f t="shared" si="623"/>
        <v>OK</v>
      </c>
    </row>
    <row r="19631" spans="1:20" x14ac:dyDescent="0.25">
      <c r="A19631" s="1">
        <v>308010107</v>
      </c>
      <c r="B19631" s="1" t="str">
        <f>VLOOKUP(A19631,[1]Maestra!A$1:C$746,2,0)</f>
        <v>ACTADGY18</v>
      </c>
      <c r="C19631" s="1" t="str">
        <f>VLOOKUP(A19631,[1]Maestra!A$1:C$746,3,0)</f>
        <v>TC Amex Distancia Gold - Linea Rev. por Disp Efectivo</v>
      </c>
      <c r="D19631" s="1" t="s">
        <v>20</v>
      </c>
      <c r="E19631" s="1">
        <v>2</v>
      </c>
      <c r="F19631" s="1">
        <v>10</v>
      </c>
      <c r="G19631" s="1" t="s">
        <v>19</v>
      </c>
      <c r="H19631" s="1">
        <v>9999</v>
      </c>
      <c r="I19631" s="1" t="s">
        <v>449</v>
      </c>
      <c r="J19631" s="1" t="s">
        <v>29</v>
      </c>
      <c r="K19631" s="1" t="s">
        <v>331</v>
      </c>
      <c r="Q19631" s="2" t="s">
        <v>37</v>
      </c>
      <c r="R19631" s="1" t="s">
        <v>718</v>
      </c>
      <c r="S19631" s="1" t="str">
        <f t="shared" si="624"/>
        <v>SAT|2|10|REV|VEN|DIEF|CPEM</v>
      </c>
      <c r="T19631" s="2" t="str">
        <f t="shared" si="623"/>
        <v>OK</v>
      </c>
    </row>
    <row r="19632" spans="1:20" x14ac:dyDescent="0.25">
      <c r="A19632" s="1">
        <v>308010101</v>
      </c>
      <c r="B19632" s="1" t="str">
        <f>VLOOKUP(A19632,[1]Maestra!A$1:C$746,2,0)</f>
        <v>ACTADGNP8</v>
      </c>
      <c r="C19632" s="1" t="str">
        <f>VLOOKUP(A19632,[1]Maestra!A$1:C$746,3,0)</f>
        <v>TC Amex Distancia Gold - Linea Rev.</v>
      </c>
      <c r="D19632" s="1" t="s">
        <v>20</v>
      </c>
      <c r="E19632" s="1">
        <v>2</v>
      </c>
      <c r="F19632" s="1">
        <v>10</v>
      </c>
      <c r="G19632" s="1" t="s">
        <v>19</v>
      </c>
      <c r="H19632" s="1">
        <v>9999</v>
      </c>
      <c r="I19632" s="1" t="s">
        <v>452</v>
      </c>
      <c r="J19632" s="1" t="s">
        <v>33</v>
      </c>
      <c r="K19632" s="1" t="s">
        <v>327</v>
      </c>
      <c r="Q19632" s="2" t="s">
        <v>37</v>
      </c>
      <c r="R19632" s="1" t="s">
        <v>718</v>
      </c>
      <c r="S19632" s="1" t="str">
        <f t="shared" si="624"/>
        <v>SAT|2|10|REV|VIG|COMP|CCOR</v>
      </c>
      <c r="T19632" s="2" t="str">
        <f t="shared" si="623"/>
        <v>OK</v>
      </c>
    </row>
    <row r="19633" spans="1:20" x14ac:dyDescent="0.25">
      <c r="A19633" s="1">
        <v>308010101</v>
      </c>
      <c r="B19633" s="1" t="str">
        <f>VLOOKUP(A19633,[1]Maestra!A$1:C$746,2,0)</f>
        <v>ACTADGNP8</v>
      </c>
      <c r="C19633" s="1" t="str">
        <f>VLOOKUP(A19633,[1]Maestra!A$1:C$746,3,0)</f>
        <v>TC Amex Distancia Gold - Linea Rev.</v>
      </c>
      <c r="D19633" s="1" t="s">
        <v>20</v>
      </c>
      <c r="E19633" s="1">
        <v>2</v>
      </c>
      <c r="F19633" s="1">
        <v>10</v>
      </c>
      <c r="G19633" s="1" t="s">
        <v>19</v>
      </c>
      <c r="H19633" s="1">
        <v>9999</v>
      </c>
      <c r="I19633" s="1" t="s">
        <v>452</v>
      </c>
      <c r="J19633" s="1" t="s">
        <v>33</v>
      </c>
      <c r="K19633" s="1" t="s">
        <v>324</v>
      </c>
      <c r="Q19633" s="2" t="s">
        <v>37</v>
      </c>
      <c r="R19633" s="1" t="s">
        <v>718</v>
      </c>
      <c r="S19633" s="1" t="str">
        <f t="shared" si="624"/>
        <v>SAT|2|10|REV|VIG|COMP|CCRV</v>
      </c>
      <c r="T19633" s="2" t="str">
        <f t="shared" si="623"/>
        <v>OK</v>
      </c>
    </row>
    <row r="19634" spans="1:20" x14ac:dyDescent="0.25">
      <c r="A19634" s="1">
        <v>308010101</v>
      </c>
      <c r="B19634" s="1" t="str">
        <f>VLOOKUP(A19634,[1]Maestra!A$1:C$746,2,0)</f>
        <v>ACTADGNP8</v>
      </c>
      <c r="C19634" s="1" t="str">
        <f>VLOOKUP(A19634,[1]Maestra!A$1:C$746,3,0)</f>
        <v>TC Amex Distancia Gold - Linea Rev.</v>
      </c>
      <c r="D19634" s="1" t="s">
        <v>20</v>
      </c>
      <c r="E19634" s="1">
        <v>2</v>
      </c>
      <c r="F19634" s="1">
        <v>10</v>
      </c>
      <c r="G19634" s="1" t="s">
        <v>19</v>
      </c>
      <c r="H19634" s="1">
        <v>9999</v>
      </c>
      <c r="I19634" s="1" t="s">
        <v>452</v>
      </c>
      <c r="J19634" s="1" t="s">
        <v>33</v>
      </c>
      <c r="K19634" s="1" t="s">
        <v>323</v>
      </c>
      <c r="Q19634" s="2" t="s">
        <v>37</v>
      </c>
      <c r="R19634" s="1" t="s">
        <v>718</v>
      </c>
      <c r="S19634" s="1" t="str">
        <f t="shared" si="624"/>
        <v>SAT|2|10|REV|VIG|COMP|CESP</v>
      </c>
      <c r="T19634" s="2" t="str">
        <f t="shared" si="623"/>
        <v>OK</v>
      </c>
    </row>
    <row r="19635" spans="1:20" x14ac:dyDescent="0.25">
      <c r="A19635" s="1">
        <v>308010101</v>
      </c>
      <c r="B19635" s="1" t="str">
        <f>VLOOKUP(A19635,[1]Maestra!A$1:C$746,2,0)</f>
        <v>ACTADGNP8</v>
      </c>
      <c r="C19635" s="1" t="str">
        <f>VLOOKUP(A19635,[1]Maestra!A$1:C$746,3,0)</f>
        <v>TC Amex Distancia Gold - Linea Rev.</v>
      </c>
      <c r="D19635" s="1" t="s">
        <v>20</v>
      </c>
      <c r="E19635" s="1">
        <v>2</v>
      </c>
      <c r="F19635" s="1">
        <v>10</v>
      </c>
      <c r="G19635" s="1" t="s">
        <v>19</v>
      </c>
      <c r="H19635" s="1">
        <v>9999</v>
      </c>
      <c r="I19635" s="1" t="s">
        <v>452</v>
      </c>
      <c r="J19635" s="1" t="s">
        <v>33</v>
      </c>
      <c r="K19635" s="1" t="s">
        <v>328</v>
      </c>
      <c r="Q19635" s="2" t="s">
        <v>37</v>
      </c>
      <c r="R19635" s="1" t="s">
        <v>718</v>
      </c>
      <c r="S19635" s="1" t="str">
        <f t="shared" si="624"/>
        <v>SAT|2|10|REV|VIG|COMP|CGEM</v>
      </c>
      <c r="T19635" s="2" t="str">
        <f t="shared" si="623"/>
        <v>OK</v>
      </c>
    </row>
    <row r="19636" spans="1:20" x14ac:dyDescent="0.25">
      <c r="A19636" s="1">
        <v>308010101</v>
      </c>
      <c r="B19636" s="1" t="str">
        <f>VLOOKUP(A19636,[1]Maestra!A$1:C$746,2,0)</f>
        <v>ACTADGNP8</v>
      </c>
      <c r="C19636" s="1" t="str">
        <f>VLOOKUP(A19636,[1]Maestra!A$1:C$746,3,0)</f>
        <v>TC Amex Distancia Gold - Linea Rev.</v>
      </c>
      <c r="D19636" s="1" t="s">
        <v>20</v>
      </c>
      <c r="E19636" s="1">
        <v>2</v>
      </c>
      <c r="F19636" s="1">
        <v>10</v>
      </c>
      <c r="G19636" s="1" t="s">
        <v>19</v>
      </c>
      <c r="H19636" s="1">
        <v>9999</v>
      </c>
      <c r="I19636" s="1" t="s">
        <v>452</v>
      </c>
      <c r="J19636" s="1" t="s">
        <v>33</v>
      </c>
      <c r="K19636" s="1" t="s">
        <v>329</v>
      </c>
      <c r="Q19636" s="2" t="s">
        <v>37</v>
      </c>
      <c r="R19636" s="1" t="s">
        <v>718</v>
      </c>
      <c r="S19636" s="1" t="str">
        <f t="shared" si="624"/>
        <v>SAT|2|10|REV|VIG|COMP|CIVA</v>
      </c>
      <c r="T19636" s="2" t="str">
        <f t="shared" si="623"/>
        <v>OK</v>
      </c>
    </row>
    <row r="19637" spans="1:20" x14ac:dyDescent="0.25">
      <c r="A19637" s="1">
        <v>308010101</v>
      </c>
      <c r="B19637" s="1" t="str">
        <f>VLOOKUP(A19637,[1]Maestra!A$1:C$746,2,0)</f>
        <v>ACTADGNP8</v>
      </c>
      <c r="C19637" s="1" t="str">
        <f>VLOOKUP(A19637,[1]Maestra!A$1:C$746,3,0)</f>
        <v>TC Amex Distancia Gold - Linea Rev.</v>
      </c>
      <c r="D19637" s="1" t="s">
        <v>20</v>
      </c>
      <c r="E19637" s="1">
        <v>2</v>
      </c>
      <c r="F19637" s="1">
        <v>10</v>
      </c>
      <c r="G19637" s="1" t="s">
        <v>19</v>
      </c>
      <c r="H19637" s="1">
        <v>9999</v>
      </c>
      <c r="I19637" s="1" t="s">
        <v>452</v>
      </c>
      <c r="J19637" s="1" t="s">
        <v>33</v>
      </c>
      <c r="K19637" s="1" t="s">
        <v>325</v>
      </c>
      <c r="Q19637" s="2" t="s">
        <v>37</v>
      </c>
      <c r="R19637" s="1" t="s">
        <v>718</v>
      </c>
      <c r="S19637" s="1" t="str">
        <f t="shared" si="624"/>
        <v>SAT|2|10|REV|VIG|COMP|CMED</v>
      </c>
      <c r="T19637" s="2" t="str">
        <f t="shared" si="623"/>
        <v>OK</v>
      </c>
    </row>
    <row r="19638" spans="1:20" x14ac:dyDescent="0.25">
      <c r="A19638" s="1">
        <v>308010101</v>
      </c>
      <c r="B19638" s="1" t="str">
        <f>VLOOKUP(A19638,[1]Maestra!A$1:C$746,2,0)</f>
        <v>ACTADGNP8</v>
      </c>
      <c r="C19638" s="1" t="str">
        <f>VLOOKUP(A19638,[1]Maestra!A$1:C$746,3,0)</f>
        <v>TC Amex Distancia Gold - Linea Rev.</v>
      </c>
      <c r="D19638" s="1" t="s">
        <v>20</v>
      </c>
      <c r="E19638" s="1">
        <v>2</v>
      </c>
      <c r="F19638" s="1">
        <v>10</v>
      </c>
      <c r="G19638" s="1" t="s">
        <v>19</v>
      </c>
      <c r="H19638" s="1">
        <v>9999</v>
      </c>
      <c r="I19638" s="1" t="s">
        <v>452</v>
      </c>
      <c r="J19638" s="1" t="s">
        <v>33</v>
      </c>
      <c r="K19638" s="1" t="s">
        <v>330</v>
      </c>
      <c r="Q19638" s="2" t="s">
        <v>37</v>
      </c>
      <c r="R19638" s="1" t="s">
        <v>718</v>
      </c>
      <c r="S19638" s="1" t="str">
        <f t="shared" si="624"/>
        <v>SAT|2|10|REV|VIG|COMP|CMIE</v>
      </c>
      <c r="T19638" s="2" t="str">
        <f t="shared" si="623"/>
        <v>OK</v>
      </c>
    </row>
    <row r="19639" spans="1:20" x14ac:dyDescent="0.25">
      <c r="A19639" s="1">
        <v>308010101</v>
      </c>
      <c r="B19639" s="1" t="str">
        <f>VLOOKUP(A19639,[1]Maestra!A$1:C$746,2,0)</f>
        <v>ACTADGNP8</v>
      </c>
      <c r="C19639" s="1" t="str">
        <f>VLOOKUP(A19639,[1]Maestra!A$1:C$746,3,0)</f>
        <v>TC Amex Distancia Gold - Linea Rev.</v>
      </c>
      <c r="D19639" s="1" t="s">
        <v>20</v>
      </c>
      <c r="E19639" s="1">
        <v>2</v>
      </c>
      <c r="F19639" s="1">
        <v>10</v>
      </c>
      <c r="G19639" s="1" t="s">
        <v>19</v>
      </c>
      <c r="H19639" s="1">
        <v>9999</v>
      </c>
      <c r="I19639" s="1" t="s">
        <v>452</v>
      </c>
      <c r="J19639" s="1" t="s">
        <v>33</v>
      </c>
      <c r="K19639" s="1" t="s">
        <v>331</v>
      </c>
      <c r="Q19639" s="2" t="s">
        <v>37</v>
      </c>
      <c r="R19639" s="1" t="s">
        <v>718</v>
      </c>
      <c r="S19639" s="1" t="str">
        <f t="shared" si="624"/>
        <v>SAT|2|10|REV|VIG|COMP|CPEM</v>
      </c>
      <c r="T19639" s="2" t="str">
        <f t="shared" si="623"/>
        <v>OK</v>
      </c>
    </row>
    <row r="19640" spans="1:20" x14ac:dyDescent="0.25">
      <c r="A19640" s="1">
        <v>308010107</v>
      </c>
      <c r="B19640" s="1" t="str">
        <f>VLOOKUP(A19640,[1]Maestra!A$1:C$746,2,0)</f>
        <v>ACTADGY18</v>
      </c>
      <c r="C19640" s="1" t="str">
        <f>VLOOKUP(A19640,[1]Maestra!A$1:C$746,3,0)</f>
        <v>TC Amex Distancia Gold - Linea Rev. por Disp Efectivo</v>
      </c>
      <c r="D19640" s="1" t="s">
        <v>20</v>
      </c>
      <c r="E19640" s="1">
        <v>2</v>
      </c>
      <c r="F19640" s="1">
        <v>10</v>
      </c>
      <c r="G19640" s="1" t="s">
        <v>19</v>
      </c>
      <c r="H19640" s="1">
        <v>9999</v>
      </c>
      <c r="I19640" s="1" t="s">
        <v>452</v>
      </c>
      <c r="J19640" s="1" t="s">
        <v>29</v>
      </c>
      <c r="K19640" s="1" t="s">
        <v>327</v>
      </c>
      <c r="Q19640" s="2" t="s">
        <v>37</v>
      </c>
      <c r="R19640" s="1" t="s">
        <v>718</v>
      </c>
      <c r="S19640" s="1" t="str">
        <f t="shared" si="624"/>
        <v>SAT|2|10|REV|VIG|DIEF|CCOR</v>
      </c>
      <c r="T19640" s="2" t="str">
        <f t="shared" si="623"/>
        <v>OK</v>
      </c>
    </row>
    <row r="19641" spans="1:20" x14ac:dyDescent="0.25">
      <c r="A19641" s="1">
        <v>308010107</v>
      </c>
      <c r="B19641" s="1" t="str">
        <f>VLOOKUP(A19641,[1]Maestra!A$1:C$746,2,0)</f>
        <v>ACTADGY18</v>
      </c>
      <c r="C19641" s="1" t="str">
        <f>VLOOKUP(A19641,[1]Maestra!A$1:C$746,3,0)</f>
        <v>TC Amex Distancia Gold - Linea Rev. por Disp Efectivo</v>
      </c>
      <c r="D19641" s="1" t="s">
        <v>20</v>
      </c>
      <c r="E19641" s="1">
        <v>2</v>
      </c>
      <c r="F19641" s="1">
        <v>10</v>
      </c>
      <c r="G19641" s="1" t="s">
        <v>19</v>
      </c>
      <c r="H19641" s="1">
        <v>9999</v>
      </c>
      <c r="I19641" s="1" t="s">
        <v>452</v>
      </c>
      <c r="J19641" s="1" t="s">
        <v>29</v>
      </c>
      <c r="K19641" s="1" t="s">
        <v>324</v>
      </c>
      <c r="Q19641" s="2" t="s">
        <v>37</v>
      </c>
      <c r="R19641" s="1" t="s">
        <v>718</v>
      </c>
      <c r="S19641" s="1" t="str">
        <f t="shared" si="624"/>
        <v>SAT|2|10|REV|VIG|DIEF|CCRV</v>
      </c>
      <c r="T19641" s="2" t="str">
        <f t="shared" si="623"/>
        <v>OK</v>
      </c>
    </row>
    <row r="19642" spans="1:20" x14ac:dyDescent="0.25">
      <c r="A19642" s="1">
        <v>308010107</v>
      </c>
      <c r="B19642" s="1" t="str">
        <f>VLOOKUP(A19642,[1]Maestra!A$1:C$746,2,0)</f>
        <v>ACTADGY18</v>
      </c>
      <c r="C19642" s="1" t="str">
        <f>VLOOKUP(A19642,[1]Maestra!A$1:C$746,3,0)</f>
        <v>TC Amex Distancia Gold - Linea Rev. por Disp Efectivo</v>
      </c>
      <c r="D19642" s="1" t="s">
        <v>20</v>
      </c>
      <c r="E19642" s="1">
        <v>2</v>
      </c>
      <c r="F19642" s="1">
        <v>10</v>
      </c>
      <c r="G19642" s="1" t="s">
        <v>19</v>
      </c>
      <c r="H19642" s="1">
        <v>9999</v>
      </c>
      <c r="I19642" s="1" t="s">
        <v>452</v>
      </c>
      <c r="J19642" s="1" t="s">
        <v>29</v>
      </c>
      <c r="K19642" s="1" t="s">
        <v>323</v>
      </c>
      <c r="Q19642" s="2" t="s">
        <v>37</v>
      </c>
      <c r="R19642" s="1" t="s">
        <v>718</v>
      </c>
      <c r="S19642" s="1" t="str">
        <f t="shared" si="624"/>
        <v>SAT|2|10|REV|VIG|DIEF|CESP</v>
      </c>
      <c r="T19642" s="2" t="str">
        <f t="shared" si="623"/>
        <v>OK</v>
      </c>
    </row>
    <row r="19643" spans="1:20" x14ac:dyDescent="0.25">
      <c r="A19643" s="1">
        <v>308010107</v>
      </c>
      <c r="B19643" s="1" t="str">
        <f>VLOOKUP(A19643,[1]Maestra!A$1:C$746,2,0)</f>
        <v>ACTADGY18</v>
      </c>
      <c r="C19643" s="1" t="str">
        <f>VLOOKUP(A19643,[1]Maestra!A$1:C$746,3,0)</f>
        <v>TC Amex Distancia Gold - Linea Rev. por Disp Efectivo</v>
      </c>
      <c r="D19643" s="1" t="s">
        <v>20</v>
      </c>
      <c r="E19643" s="1">
        <v>2</v>
      </c>
      <c r="F19643" s="1">
        <v>10</v>
      </c>
      <c r="G19643" s="1" t="s">
        <v>19</v>
      </c>
      <c r="H19643" s="1">
        <v>9999</v>
      </c>
      <c r="I19643" s="1" t="s">
        <v>452</v>
      </c>
      <c r="J19643" s="1" t="s">
        <v>29</v>
      </c>
      <c r="K19643" s="1" t="s">
        <v>328</v>
      </c>
      <c r="Q19643" s="2" t="s">
        <v>37</v>
      </c>
      <c r="R19643" s="1" t="s">
        <v>718</v>
      </c>
      <c r="S19643" s="1" t="str">
        <f t="shared" si="624"/>
        <v>SAT|2|10|REV|VIG|DIEF|CGEM</v>
      </c>
      <c r="T19643" s="2" t="str">
        <f t="shared" si="623"/>
        <v>OK</v>
      </c>
    </row>
    <row r="19644" spans="1:20" x14ac:dyDescent="0.25">
      <c r="A19644" s="1">
        <v>308010107</v>
      </c>
      <c r="B19644" s="1" t="str">
        <f>VLOOKUP(A19644,[1]Maestra!A$1:C$746,2,0)</f>
        <v>ACTADGY18</v>
      </c>
      <c r="C19644" s="1" t="str">
        <f>VLOOKUP(A19644,[1]Maestra!A$1:C$746,3,0)</f>
        <v>TC Amex Distancia Gold - Linea Rev. por Disp Efectivo</v>
      </c>
      <c r="D19644" s="1" t="s">
        <v>20</v>
      </c>
      <c r="E19644" s="1">
        <v>2</v>
      </c>
      <c r="F19644" s="1">
        <v>10</v>
      </c>
      <c r="G19644" s="1" t="s">
        <v>19</v>
      </c>
      <c r="H19644" s="1">
        <v>9999</v>
      </c>
      <c r="I19644" s="1" t="s">
        <v>452</v>
      </c>
      <c r="J19644" s="1" t="s">
        <v>29</v>
      </c>
      <c r="K19644" s="1" t="s">
        <v>329</v>
      </c>
      <c r="Q19644" s="2" t="s">
        <v>37</v>
      </c>
      <c r="R19644" s="1" t="s">
        <v>718</v>
      </c>
      <c r="S19644" s="1" t="str">
        <f t="shared" si="624"/>
        <v>SAT|2|10|REV|VIG|DIEF|CIVA</v>
      </c>
      <c r="T19644" s="2" t="str">
        <f t="shared" si="623"/>
        <v>OK</v>
      </c>
    </row>
    <row r="19645" spans="1:20" x14ac:dyDescent="0.25">
      <c r="A19645" s="1">
        <v>308010107</v>
      </c>
      <c r="B19645" s="1" t="str">
        <f>VLOOKUP(A19645,[1]Maestra!A$1:C$746,2,0)</f>
        <v>ACTADGY18</v>
      </c>
      <c r="C19645" s="1" t="str">
        <f>VLOOKUP(A19645,[1]Maestra!A$1:C$746,3,0)</f>
        <v>TC Amex Distancia Gold - Linea Rev. por Disp Efectivo</v>
      </c>
      <c r="D19645" s="1" t="s">
        <v>20</v>
      </c>
      <c r="E19645" s="1">
        <v>2</v>
      </c>
      <c r="F19645" s="1">
        <v>10</v>
      </c>
      <c r="G19645" s="1" t="s">
        <v>19</v>
      </c>
      <c r="H19645" s="1">
        <v>9999</v>
      </c>
      <c r="I19645" s="1" t="s">
        <v>452</v>
      </c>
      <c r="J19645" s="1" t="s">
        <v>29</v>
      </c>
      <c r="K19645" s="1" t="s">
        <v>325</v>
      </c>
      <c r="Q19645" s="2" t="s">
        <v>37</v>
      </c>
      <c r="R19645" s="1" t="s">
        <v>718</v>
      </c>
      <c r="S19645" s="1" t="str">
        <f t="shared" si="624"/>
        <v>SAT|2|10|REV|VIG|DIEF|CMED</v>
      </c>
      <c r="T19645" s="2" t="str">
        <f t="shared" si="623"/>
        <v>OK</v>
      </c>
    </row>
    <row r="19646" spans="1:20" x14ac:dyDescent="0.25">
      <c r="A19646" s="1">
        <v>308010107</v>
      </c>
      <c r="B19646" s="1" t="str">
        <f>VLOOKUP(A19646,[1]Maestra!A$1:C$746,2,0)</f>
        <v>ACTADGY18</v>
      </c>
      <c r="C19646" s="1" t="str">
        <f>VLOOKUP(A19646,[1]Maestra!A$1:C$746,3,0)</f>
        <v>TC Amex Distancia Gold - Linea Rev. por Disp Efectivo</v>
      </c>
      <c r="D19646" s="1" t="s">
        <v>20</v>
      </c>
      <c r="E19646" s="1">
        <v>2</v>
      </c>
      <c r="F19646" s="1">
        <v>10</v>
      </c>
      <c r="G19646" s="1" t="s">
        <v>19</v>
      </c>
      <c r="H19646" s="1">
        <v>9999</v>
      </c>
      <c r="I19646" s="1" t="s">
        <v>452</v>
      </c>
      <c r="J19646" s="1" t="s">
        <v>29</v>
      </c>
      <c r="K19646" s="1" t="s">
        <v>330</v>
      </c>
      <c r="Q19646" s="2" t="s">
        <v>37</v>
      </c>
      <c r="R19646" s="1" t="s">
        <v>718</v>
      </c>
      <c r="S19646" s="1" t="str">
        <f t="shared" si="624"/>
        <v>SAT|2|10|REV|VIG|DIEF|CMIE</v>
      </c>
      <c r="T19646" s="2" t="str">
        <f t="shared" si="623"/>
        <v>OK</v>
      </c>
    </row>
    <row r="19647" spans="1:20" x14ac:dyDescent="0.25">
      <c r="A19647" s="1">
        <v>308010107</v>
      </c>
      <c r="B19647" s="1" t="str">
        <f>VLOOKUP(A19647,[1]Maestra!A$1:C$746,2,0)</f>
        <v>ACTADGY18</v>
      </c>
      <c r="C19647" s="1" t="str">
        <f>VLOOKUP(A19647,[1]Maestra!A$1:C$746,3,0)</f>
        <v>TC Amex Distancia Gold - Linea Rev. por Disp Efectivo</v>
      </c>
      <c r="D19647" s="1" t="s">
        <v>20</v>
      </c>
      <c r="E19647" s="1">
        <v>2</v>
      </c>
      <c r="F19647" s="1">
        <v>10</v>
      </c>
      <c r="G19647" s="1" t="s">
        <v>19</v>
      </c>
      <c r="H19647" s="1">
        <v>9999</v>
      </c>
      <c r="I19647" s="1" t="s">
        <v>452</v>
      </c>
      <c r="J19647" s="1" t="s">
        <v>29</v>
      </c>
      <c r="K19647" s="1" t="s">
        <v>331</v>
      </c>
      <c r="Q19647" s="2" t="s">
        <v>37</v>
      </c>
      <c r="R19647" s="1" t="s">
        <v>718</v>
      </c>
      <c r="S19647" s="1" t="str">
        <f t="shared" si="624"/>
        <v>SAT|2|10|REV|VIG|DIEF|CPEM</v>
      </c>
      <c r="T19647" s="2" t="str">
        <f t="shared" si="623"/>
        <v>OK</v>
      </c>
    </row>
    <row r="19648" spans="1:20" x14ac:dyDescent="0.25">
      <c r="A19648" s="1">
        <v>308020102</v>
      </c>
      <c r="B19648" s="1" t="str">
        <f>VLOOKUP(A19648,[1]Maestra!A$1:C$746,2,0)</f>
        <v>ACTADP2B8</v>
      </c>
      <c r="C19648" s="1" t="str">
        <f>VLOOKUP(A19648,[1]Maestra!A$1:C$746,3,0)</f>
        <v>TC Amex Distancia Platinum - Cuotas</v>
      </c>
      <c r="D19648" s="1" t="s">
        <v>20</v>
      </c>
      <c r="E19648" s="1">
        <v>2</v>
      </c>
      <c r="F19648" s="1">
        <v>11</v>
      </c>
      <c r="G19648" s="1" t="s">
        <v>28</v>
      </c>
      <c r="H19648" s="1">
        <v>9999</v>
      </c>
      <c r="I19648" s="1" t="s">
        <v>449</v>
      </c>
      <c r="J19648" s="1" t="s">
        <v>33</v>
      </c>
      <c r="K19648" s="1" t="s">
        <v>324</v>
      </c>
      <c r="Q19648" s="2" t="s">
        <v>37</v>
      </c>
      <c r="R19648" s="1" t="s">
        <v>718</v>
      </c>
      <c r="S19648" s="1" t="str">
        <f t="shared" si="624"/>
        <v>SAT|2|11|CCU|VEN|COMP|CCRV</v>
      </c>
      <c r="T19648" s="2" t="str">
        <f t="shared" si="623"/>
        <v>OK</v>
      </c>
    </row>
    <row r="19649" spans="1:20" x14ac:dyDescent="0.25">
      <c r="A19649" s="1">
        <v>308020102</v>
      </c>
      <c r="B19649" s="1" t="str">
        <f>VLOOKUP(A19649,[1]Maestra!A$1:C$746,2,0)</f>
        <v>ACTADP2B8</v>
      </c>
      <c r="C19649" s="1" t="str">
        <f>VLOOKUP(A19649,[1]Maestra!A$1:C$746,3,0)</f>
        <v>TC Amex Distancia Platinum - Cuotas</v>
      </c>
      <c r="D19649" s="1" t="s">
        <v>20</v>
      </c>
      <c r="E19649" s="1">
        <v>2</v>
      </c>
      <c r="F19649" s="1">
        <v>11</v>
      </c>
      <c r="G19649" s="1" t="s">
        <v>28</v>
      </c>
      <c r="H19649" s="1">
        <v>9999</v>
      </c>
      <c r="I19649" s="1" t="s">
        <v>449</v>
      </c>
      <c r="J19649" s="1" t="s">
        <v>33</v>
      </c>
      <c r="K19649" s="1" t="s">
        <v>325</v>
      </c>
      <c r="Q19649" s="2" t="s">
        <v>37</v>
      </c>
      <c r="R19649" s="1" t="s">
        <v>718</v>
      </c>
      <c r="S19649" s="1" t="str">
        <f t="shared" si="624"/>
        <v>SAT|2|11|CCU|VEN|COMP|CMED</v>
      </c>
      <c r="T19649" s="2" t="str">
        <f t="shared" si="623"/>
        <v>OK</v>
      </c>
    </row>
    <row r="19650" spans="1:20" x14ac:dyDescent="0.25">
      <c r="A19650" s="1">
        <v>308020102</v>
      </c>
      <c r="B19650" s="1" t="str">
        <f>VLOOKUP(A19650,[1]Maestra!A$1:C$746,2,0)</f>
        <v>ACTADP2B8</v>
      </c>
      <c r="C19650" s="1" t="str">
        <f>VLOOKUP(A19650,[1]Maestra!A$1:C$746,3,0)</f>
        <v>TC Amex Distancia Platinum - Cuotas</v>
      </c>
      <c r="D19650" s="1" t="s">
        <v>20</v>
      </c>
      <c r="E19650" s="1">
        <v>2</v>
      </c>
      <c r="F19650" s="1">
        <v>11</v>
      </c>
      <c r="G19650" s="1" t="s">
        <v>28</v>
      </c>
      <c r="H19650" s="1">
        <v>9999</v>
      </c>
      <c r="I19650" s="1" t="s">
        <v>449</v>
      </c>
      <c r="J19650" s="1" t="s">
        <v>33</v>
      </c>
      <c r="K19650" s="1" t="s">
        <v>330</v>
      </c>
      <c r="Q19650" s="2" t="s">
        <v>37</v>
      </c>
      <c r="R19650" s="1" t="s">
        <v>718</v>
      </c>
      <c r="S19650" s="1" t="str">
        <f t="shared" si="624"/>
        <v>SAT|2|11|CCU|VEN|COMP|CMIE</v>
      </c>
      <c r="T19650" s="2" t="str">
        <f t="shared" si="623"/>
        <v>OK</v>
      </c>
    </row>
    <row r="19651" spans="1:20" x14ac:dyDescent="0.25">
      <c r="A19651" s="1">
        <v>308020102</v>
      </c>
      <c r="B19651" s="1" t="str">
        <f>VLOOKUP(A19651,[1]Maestra!A$1:C$746,2,0)</f>
        <v>ACTADP2B8</v>
      </c>
      <c r="C19651" s="1" t="str">
        <f>VLOOKUP(A19651,[1]Maestra!A$1:C$746,3,0)</f>
        <v>TC Amex Distancia Platinum - Cuotas</v>
      </c>
      <c r="D19651" s="1" t="s">
        <v>20</v>
      </c>
      <c r="E19651" s="1">
        <v>2</v>
      </c>
      <c r="F19651" s="1">
        <v>11</v>
      </c>
      <c r="G19651" s="1" t="s">
        <v>28</v>
      </c>
      <c r="H19651" s="1">
        <v>9999</v>
      </c>
      <c r="I19651" s="1" t="s">
        <v>449</v>
      </c>
      <c r="J19651" s="1" t="s">
        <v>33</v>
      </c>
      <c r="K19651" s="1" t="s">
        <v>331</v>
      </c>
      <c r="Q19651" s="2" t="s">
        <v>37</v>
      </c>
      <c r="R19651" s="1" t="s">
        <v>718</v>
      </c>
      <c r="S19651" s="1" t="str">
        <f t="shared" si="624"/>
        <v>SAT|2|11|CCU|VEN|COMP|CPEM</v>
      </c>
      <c r="T19651" s="2" t="str">
        <f t="shared" ref="T19651:T19714" si="625">IF(COUNTIFS($D$2:$D$20413,D19651,$S$2:$S$20413,S19651,$A$2:$A$20413,"&lt;&gt;"&amp;A19651)&gt;0,"Conflicto","OK")</f>
        <v>OK</v>
      </c>
    </row>
    <row r="19652" spans="1:20" x14ac:dyDescent="0.25">
      <c r="A19652" s="1">
        <v>308020106</v>
      </c>
      <c r="B19652" s="1" t="str">
        <f>VLOOKUP(A19652,[1]Maestra!A$1:C$746,2,0)</f>
        <v>ACTADPB18</v>
      </c>
      <c r="C19652" s="1" t="str">
        <f>VLOOKUP(A19652,[1]Maestra!A$1:C$746,3,0)</f>
        <v>TC Amex Distancia Platinum - Cuotas por Disp Efectivo</v>
      </c>
      <c r="D19652" s="1" t="s">
        <v>20</v>
      </c>
      <c r="E19652" s="1">
        <v>2</v>
      </c>
      <c r="F19652" s="1">
        <v>11</v>
      </c>
      <c r="G19652" s="1" t="s">
        <v>28</v>
      </c>
      <c r="H19652" s="1">
        <v>9999</v>
      </c>
      <c r="I19652" s="1" t="s">
        <v>449</v>
      </c>
      <c r="J19652" s="1" t="s">
        <v>29</v>
      </c>
      <c r="K19652" s="1" t="s">
        <v>324</v>
      </c>
      <c r="Q19652" s="2" t="s">
        <v>37</v>
      </c>
      <c r="R19652" s="1" t="s">
        <v>718</v>
      </c>
      <c r="S19652" s="1" t="str">
        <f t="shared" si="624"/>
        <v>SAT|2|11|CCU|VEN|DIEF|CCRV</v>
      </c>
      <c r="T19652" s="2" t="str">
        <f t="shared" si="625"/>
        <v>OK</v>
      </c>
    </row>
    <row r="19653" spans="1:20" x14ac:dyDescent="0.25">
      <c r="A19653" s="1">
        <v>308020106</v>
      </c>
      <c r="B19653" s="1" t="str">
        <f>VLOOKUP(A19653,[1]Maestra!A$1:C$746,2,0)</f>
        <v>ACTADPB18</v>
      </c>
      <c r="C19653" s="1" t="str">
        <f>VLOOKUP(A19653,[1]Maestra!A$1:C$746,3,0)</f>
        <v>TC Amex Distancia Platinum - Cuotas por Disp Efectivo</v>
      </c>
      <c r="D19653" s="1" t="s">
        <v>20</v>
      </c>
      <c r="E19653" s="1">
        <v>2</v>
      </c>
      <c r="F19653" s="1">
        <v>11</v>
      </c>
      <c r="G19653" s="1" t="s">
        <v>28</v>
      </c>
      <c r="H19653" s="1">
        <v>9999</v>
      </c>
      <c r="I19653" s="1" t="s">
        <v>449</v>
      </c>
      <c r="J19653" s="1" t="s">
        <v>29</v>
      </c>
      <c r="K19653" s="1" t="s">
        <v>325</v>
      </c>
      <c r="Q19653" s="2" t="s">
        <v>37</v>
      </c>
      <c r="R19653" s="1" t="s">
        <v>718</v>
      </c>
      <c r="S19653" s="1" t="str">
        <f t="shared" si="624"/>
        <v>SAT|2|11|CCU|VEN|DIEF|CMED</v>
      </c>
      <c r="T19653" s="2" t="str">
        <f t="shared" si="625"/>
        <v>OK</v>
      </c>
    </row>
    <row r="19654" spans="1:20" x14ac:dyDescent="0.25">
      <c r="A19654" s="1">
        <v>308020106</v>
      </c>
      <c r="B19654" s="1" t="str">
        <f>VLOOKUP(A19654,[1]Maestra!A$1:C$746,2,0)</f>
        <v>ACTADPB18</v>
      </c>
      <c r="C19654" s="1" t="str">
        <f>VLOOKUP(A19654,[1]Maestra!A$1:C$746,3,0)</f>
        <v>TC Amex Distancia Platinum - Cuotas por Disp Efectivo</v>
      </c>
      <c r="D19654" s="1" t="s">
        <v>20</v>
      </c>
      <c r="E19654" s="1">
        <v>2</v>
      </c>
      <c r="F19654" s="1">
        <v>11</v>
      </c>
      <c r="G19654" s="1" t="s">
        <v>28</v>
      </c>
      <c r="H19654" s="1">
        <v>9999</v>
      </c>
      <c r="I19654" s="1" t="s">
        <v>449</v>
      </c>
      <c r="J19654" s="1" t="s">
        <v>29</v>
      </c>
      <c r="K19654" s="1" t="s">
        <v>330</v>
      </c>
      <c r="Q19654" s="2" t="s">
        <v>37</v>
      </c>
      <c r="R19654" s="1" t="s">
        <v>718</v>
      </c>
      <c r="S19654" s="1" t="str">
        <f t="shared" si="624"/>
        <v>SAT|2|11|CCU|VEN|DIEF|CMIE</v>
      </c>
      <c r="T19654" s="2" t="str">
        <f t="shared" si="625"/>
        <v>OK</v>
      </c>
    </row>
    <row r="19655" spans="1:20" x14ac:dyDescent="0.25">
      <c r="A19655" s="1">
        <v>308020106</v>
      </c>
      <c r="B19655" s="1" t="str">
        <f>VLOOKUP(A19655,[1]Maestra!A$1:C$746,2,0)</f>
        <v>ACTADPB18</v>
      </c>
      <c r="C19655" s="1" t="str">
        <f>VLOOKUP(A19655,[1]Maestra!A$1:C$746,3,0)</f>
        <v>TC Amex Distancia Platinum - Cuotas por Disp Efectivo</v>
      </c>
      <c r="D19655" s="1" t="s">
        <v>20</v>
      </c>
      <c r="E19655" s="1">
        <v>2</v>
      </c>
      <c r="F19655" s="1">
        <v>11</v>
      </c>
      <c r="G19655" s="1" t="s">
        <v>28</v>
      </c>
      <c r="H19655" s="1">
        <v>9999</v>
      </c>
      <c r="I19655" s="1" t="s">
        <v>449</v>
      </c>
      <c r="J19655" s="1" t="s">
        <v>29</v>
      </c>
      <c r="K19655" s="1" t="s">
        <v>331</v>
      </c>
      <c r="Q19655" s="2" t="s">
        <v>37</v>
      </c>
      <c r="R19655" s="1" t="s">
        <v>718</v>
      </c>
      <c r="S19655" s="1" t="str">
        <f t="shared" si="624"/>
        <v>SAT|2|11|CCU|VEN|DIEF|CPEM</v>
      </c>
      <c r="T19655" s="2" t="str">
        <f t="shared" si="625"/>
        <v>OK</v>
      </c>
    </row>
    <row r="19656" spans="1:20" x14ac:dyDescent="0.25">
      <c r="A19656" s="1">
        <v>308020102</v>
      </c>
      <c r="B19656" s="1" t="str">
        <f>VLOOKUP(A19656,[1]Maestra!A$1:C$746,2,0)</f>
        <v>ACTADP2B8</v>
      </c>
      <c r="C19656" s="1" t="str">
        <f>VLOOKUP(A19656,[1]Maestra!A$1:C$746,3,0)</f>
        <v>TC Amex Distancia Platinum - Cuotas</v>
      </c>
      <c r="D19656" s="1" t="s">
        <v>20</v>
      </c>
      <c r="E19656" s="1">
        <v>2</v>
      </c>
      <c r="F19656" s="1">
        <v>11</v>
      </c>
      <c r="G19656" s="1" t="s">
        <v>28</v>
      </c>
      <c r="H19656" s="1">
        <v>9999</v>
      </c>
      <c r="I19656" s="1" t="s">
        <v>452</v>
      </c>
      <c r="J19656" s="1" t="s">
        <v>33</v>
      </c>
      <c r="K19656" s="1" t="s">
        <v>324</v>
      </c>
      <c r="Q19656" s="2" t="s">
        <v>37</v>
      </c>
      <c r="R19656" s="1" t="s">
        <v>718</v>
      </c>
      <c r="S19656" s="1" t="str">
        <f t="shared" si="624"/>
        <v>SAT|2|11|CCU|VIG|COMP|CCRV</v>
      </c>
      <c r="T19656" s="2" t="str">
        <f t="shared" si="625"/>
        <v>OK</v>
      </c>
    </row>
    <row r="19657" spans="1:20" x14ac:dyDescent="0.25">
      <c r="A19657" s="1">
        <v>308020102</v>
      </c>
      <c r="B19657" s="1" t="str">
        <f>VLOOKUP(A19657,[1]Maestra!A$1:C$746,2,0)</f>
        <v>ACTADP2B8</v>
      </c>
      <c r="C19657" s="1" t="str">
        <f>VLOOKUP(A19657,[1]Maestra!A$1:C$746,3,0)</f>
        <v>TC Amex Distancia Platinum - Cuotas</v>
      </c>
      <c r="D19657" s="1" t="s">
        <v>20</v>
      </c>
      <c r="E19657" s="1">
        <v>2</v>
      </c>
      <c r="F19657" s="1">
        <v>11</v>
      </c>
      <c r="G19657" s="1" t="s">
        <v>28</v>
      </c>
      <c r="H19657" s="1">
        <v>9999</v>
      </c>
      <c r="I19657" s="1" t="s">
        <v>452</v>
      </c>
      <c r="J19657" s="1" t="s">
        <v>33</v>
      </c>
      <c r="K19657" s="1" t="s">
        <v>325</v>
      </c>
      <c r="Q19657" s="2" t="s">
        <v>37</v>
      </c>
      <c r="R19657" s="1" t="s">
        <v>718</v>
      </c>
      <c r="S19657" s="1" t="str">
        <f t="shared" si="624"/>
        <v>SAT|2|11|CCU|VIG|COMP|CMED</v>
      </c>
      <c r="T19657" s="2" t="str">
        <f t="shared" si="625"/>
        <v>OK</v>
      </c>
    </row>
    <row r="19658" spans="1:20" x14ac:dyDescent="0.25">
      <c r="A19658" s="1">
        <v>308020102</v>
      </c>
      <c r="B19658" s="1" t="str">
        <f>VLOOKUP(A19658,[1]Maestra!A$1:C$746,2,0)</f>
        <v>ACTADP2B8</v>
      </c>
      <c r="C19658" s="1" t="str">
        <f>VLOOKUP(A19658,[1]Maestra!A$1:C$746,3,0)</f>
        <v>TC Amex Distancia Platinum - Cuotas</v>
      </c>
      <c r="D19658" s="1" t="s">
        <v>20</v>
      </c>
      <c r="E19658" s="1">
        <v>2</v>
      </c>
      <c r="F19658" s="1">
        <v>11</v>
      </c>
      <c r="G19658" s="1" t="s">
        <v>28</v>
      </c>
      <c r="H19658" s="1">
        <v>9999</v>
      </c>
      <c r="I19658" s="1" t="s">
        <v>452</v>
      </c>
      <c r="J19658" s="1" t="s">
        <v>33</v>
      </c>
      <c r="K19658" s="1" t="s">
        <v>330</v>
      </c>
      <c r="Q19658" s="2" t="s">
        <v>37</v>
      </c>
      <c r="R19658" s="1" t="s">
        <v>718</v>
      </c>
      <c r="S19658" s="1" t="str">
        <f t="shared" si="624"/>
        <v>SAT|2|11|CCU|VIG|COMP|CMIE</v>
      </c>
      <c r="T19658" s="2" t="str">
        <f t="shared" si="625"/>
        <v>OK</v>
      </c>
    </row>
    <row r="19659" spans="1:20" x14ac:dyDescent="0.25">
      <c r="A19659" s="1">
        <v>308020102</v>
      </c>
      <c r="B19659" s="1" t="str">
        <f>VLOOKUP(A19659,[1]Maestra!A$1:C$746,2,0)</f>
        <v>ACTADP2B8</v>
      </c>
      <c r="C19659" s="1" t="str">
        <f>VLOOKUP(A19659,[1]Maestra!A$1:C$746,3,0)</f>
        <v>TC Amex Distancia Platinum - Cuotas</v>
      </c>
      <c r="D19659" s="1" t="s">
        <v>20</v>
      </c>
      <c r="E19659" s="1">
        <v>2</v>
      </c>
      <c r="F19659" s="1">
        <v>11</v>
      </c>
      <c r="G19659" s="1" t="s">
        <v>28</v>
      </c>
      <c r="H19659" s="1">
        <v>9999</v>
      </c>
      <c r="I19659" s="1" t="s">
        <v>452</v>
      </c>
      <c r="J19659" s="1" t="s">
        <v>33</v>
      </c>
      <c r="K19659" s="1" t="s">
        <v>331</v>
      </c>
      <c r="Q19659" s="2" t="s">
        <v>37</v>
      </c>
      <c r="R19659" s="1" t="s">
        <v>718</v>
      </c>
      <c r="S19659" s="1" t="str">
        <f t="shared" si="624"/>
        <v>SAT|2|11|CCU|VIG|COMP|CPEM</v>
      </c>
      <c r="T19659" s="2" t="str">
        <f t="shared" si="625"/>
        <v>OK</v>
      </c>
    </row>
    <row r="19660" spans="1:20" x14ac:dyDescent="0.25">
      <c r="A19660" s="1">
        <v>308020106</v>
      </c>
      <c r="B19660" s="1" t="str">
        <f>VLOOKUP(A19660,[1]Maestra!A$1:C$746,2,0)</f>
        <v>ACTADPB18</v>
      </c>
      <c r="C19660" s="1" t="str">
        <f>VLOOKUP(A19660,[1]Maestra!A$1:C$746,3,0)</f>
        <v>TC Amex Distancia Platinum - Cuotas por Disp Efectivo</v>
      </c>
      <c r="D19660" s="1" t="s">
        <v>20</v>
      </c>
      <c r="E19660" s="1">
        <v>2</v>
      </c>
      <c r="F19660" s="1">
        <v>11</v>
      </c>
      <c r="G19660" s="1" t="s">
        <v>28</v>
      </c>
      <c r="H19660" s="1">
        <v>9999</v>
      </c>
      <c r="I19660" s="1" t="s">
        <v>452</v>
      </c>
      <c r="J19660" s="1" t="s">
        <v>29</v>
      </c>
      <c r="K19660" s="1" t="s">
        <v>324</v>
      </c>
      <c r="Q19660" s="2" t="s">
        <v>37</v>
      </c>
      <c r="R19660" s="1" t="s">
        <v>718</v>
      </c>
      <c r="S19660" s="1" t="str">
        <f t="shared" si="624"/>
        <v>SAT|2|11|CCU|VIG|DIEF|CCRV</v>
      </c>
      <c r="T19660" s="2" t="str">
        <f t="shared" si="625"/>
        <v>OK</v>
      </c>
    </row>
    <row r="19661" spans="1:20" x14ac:dyDescent="0.25">
      <c r="A19661" s="1">
        <v>308020106</v>
      </c>
      <c r="B19661" s="1" t="str">
        <f>VLOOKUP(A19661,[1]Maestra!A$1:C$746,2,0)</f>
        <v>ACTADPB18</v>
      </c>
      <c r="C19661" s="1" t="str">
        <f>VLOOKUP(A19661,[1]Maestra!A$1:C$746,3,0)</f>
        <v>TC Amex Distancia Platinum - Cuotas por Disp Efectivo</v>
      </c>
      <c r="D19661" s="1" t="s">
        <v>20</v>
      </c>
      <c r="E19661" s="1">
        <v>2</v>
      </c>
      <c r="F19661" s="1">
        <v>11</v>
      </c>
      <c r="G19661" s="1" t="s">
        <v>28</v>
      </c>
      <c r="H19661" s="1">
        <v>9999</v>
      </c>
      <c r="I19661" s="1" t="s">
        <v>452</v>
      </c>
      <c r="J19661" s="1" t="s">
        <v>29</v>
      </c>
      <c r="K19661" s="1" t="s">
        <v>325</v>
      </c>
      <c r="Q19661" s="2" t="s">
        <v>37</v>
      </c>
      <c r="R19661" s="1" t="s">
        <v>718</v>
      </c>
      <c r="S19661" s="1" t="str">
        <f t="shared" si="624"/>
        <v>SAT|2|11|CCU|VIG|DIEF|CMED</v>
      </c>
      <c r="T19661" s="2" t="str">
        <f t="shared" si="625"/>
        <v>OK</v>
      </c>
    </row>
    <row r="19662" spans="1:20" x14ac:dyDescent="0.25">
      <c r="A19662" s="1">
        <v>308020106</v>
      </c>
      <c r="B19662" s="1" t="str">
        <f>VLOOKUP(A19662,[1]Maestra!A$1:C$746,2,0)</f>
        <v>ACTADPB18</v>
      </c>
      <c r="C19662" s="1" t="str">
        <f>VLOOKUP(A19662,[1]Maestra!A$1:C$746,3,0)</f>
        <v>TC Amex Distancia Platinum - Cuotas por Disp Efectivo</v>
      </c>
      <c r="D19662" s="1" t="s">
        <v>20</v>
      </c>
      <c r="E19662" s="1">
        <v>2</v>
      </c>
      <c r="F19662" s="1">
        <v>11</v>
      </c>
      <c r="G19662" s="1" t="s">
        <v>28</v>
      </c>
      <c r="H19662" s="1">
        <v>9999</v>
      </c>
      <c r="I19662" s="1" t="s">
        <v>452</v>
      </c>
      <c r="J19662" s="1" t="s">
        <v>29</v>
      </c>
      <c r="K19662" s="1" t="s">
        <v>330</v>
      </c>
      <c r="Q19662" s="2" t="s">
        <v>37</v>
      </c>
      <c r="R19662" s="1" t="s">
        <v>718</v>
      </c>
      <c r="S19662" s="1" t="str">
        <f t="shared" si="624"/>
        <v>SAT|2|11|CCU|VIG|DIEF|CMIE</v>
      </c>
      <c r="T19662" s="2" t="str">
        <f t="shared" si="625"/>
        <v>OK</v>
      </c>
    </row>
    <row r="19663" spans="1:20" x14ac:dyDescent="0.25">
      <c r="A19663" s="1">
        <v>308020106</v>
      </c>
      <c r="B19663" s="1" t="str">
        <f>VLOOKUP(A19663,[1]Maestra!A$1:C$746,2,0)</f>
        <v>ACTADPB18</v>
      </c>
      <c r="C19663" s="1" t="str">
        <f>VLOOKUP(A19663,[1]Maestra!A$1:C$746,3,0)</f>
        <v>TC Amex Distancia Platinum - Cuotas por Disp Efectivo</v>
      </c>
      <c r="D19663" s="1" t="s">
        <v>20</v>
      </c>
      <c r="E19663" s="1">
        <v>2</v>
      </c>
      <c r="F19663" s="1">
        <v>11</v>
      </c>
      <c r="G19663" s="1" t="s">
        <v>28</v>
      </c>
      <c r="H19663" s="1">
        <v>9999</v>
      </c>
      <c r="I19663" s="1" t="s">
        <v>452</v>
      </c>
      <c r="J19663" s="1" t="s">
        <v>29</v>
      </c>
      <c r="K19663" s="1" t="s">
        <v>331</v>
      </c>
      <c r="Q19663" s="2" t="s">
        <v>37</v>
      </c>
      <c r="R19663" s="1" t="s">
        <v>718</v>
      </c>
      <c r="S19663" s="1" t="str">
        <f t="shared" si="624"/>
        <v>SAT|2|11|CCU|VIG|DIEF|CPEM</v>
      </c>
      <c r="T19663" s="2" t="str">
        <f t="shared" si="625"/>
        <v>OK</v>
      </c>
    </row>
    <row r="19664" spans="1:20" x14ac:dyDescent="0.25">
      <c r="A19664" s="1">
        <v>308020104</v>
      </c>
      <c r="B19664" s="1" t="str">
        <f>VLOOKUP(A19664,[1]Maestra!A$1:C$746,2,0)</f>
        <v>ACTADPMH8</v>
      </c>
      <c r="C19664" s="1" t="str">
        <f>VLOOKUP(A19664,[1]Maestra!A$1:C$746,3,0)</f>
        <v>TC Amex Distancia Platinum - Compra Deuda</v>
      </c>
      <c r="D19664" s="1" t="s">
        <v>20</v>
      </c>
      <c r="E19664" s="1">
        <v>2</v>
      </c>
      <c r="F19664" s="1">
        <v>11</v>
      </c>
      <c r="G19664" s="1" t="s">
        <v>34</v>
      </c>
      <c r="H19664" s="1">
        <v>9999</v>
      </c>
      <c r="I19664" s="1" t="s">
        <v>449</v>
      </c>
      <c r="J19664" s="1" t="s">
        <v>29</v>
      </c>
      <c r="K19664" s="1" t="s">
        <v>324</v>
      </c>
      <c r="Q19664" s="2" t="s">
        <v>37</v>
      </c>
      <c r="R19664" s="1" t="s">
        <v>718</v>
      </c>
      <c r="S19664" s="1" t="str">
        <f t="shared" si="624"/>
        <v>SAT|2|11|CDI|VEN|DIEF|CCRV</v>
      </c>
      <c r="T19664" s="2" t="str">
        <f t="shared" si="625"/>
        <v>OK</v>
      </c>
    </row>
    <row r="19665" spans="1:20" x14ac:dyDescent="0.25">
      <c r="A19665" s="1">
        <v>308020104</v>
      </c>
      <c r="B19665" s="1" t="str">
        <f>VLOOKUP(A19665,[1]Maestra!A$1:C$746,2,0)</f>
        <v>ACTADPMH8</v>
      </c>
      <c r="C19665" s="1" t="str">
        <f>VLOOKUP(A19665,[1]Maestra!A$1:C$746,3,0)</f>
        <v>TC Amex Distancia Platinum - Compra Deuda</v>
      </c>
      <c r="D19665" s="1" t="s">
        <v>20</v>
      </c>
      <c r="E19665" s="1">
        <v>2</v>
      </c>
      <c r="F19665" s="1">
        <v>11</v>
      </c>
      <c r="G19665" s="1" t="s">
        <v>34</v>
      </c>
      <c r="H19665" s="1">
        <v>9999</v>
      </c>
      <c r="I19665" s="1" t="s">
        <v>449</v>
      </c>
      <c r="J19665" s="1" t="s">
        <v>29</v>
      </c>
      <c r="K19665" s="1" t="s">
        <v>325</v>
      </c>
      <c r="Q19665" s="2" t="s">
        <v>37</v>
      </c>
      <c r="R19665" s="1" t="s">
        <v>718</v>
      </c>
      <c r="S19665" s="1" t="str">
        <f t="shared" si="624"/>
        <v>SAT|2|11|CDI|VEN|DIEF|CMED</v>
      </c>
      <c r="T19665" s="2" t="str">
        <f t="shared" si="625"/>
        <v>OK</v>
      </c>
    </row>
    <row r="19666" spans="1:20" x14ac:dyDescent="0.25">
      <c r="A19666" s="1">
        <v>308020104</v>
      </c>
      <c r="B19666" s="1" t="str">
        <f>VLOOKUP(A19666,[1]Maestra!A$1:C$746,2,0)</f>
        <v>ACTADPMH8</v>
      </c>
      <c r="C19666" s="1" t="str">
        <f>VLOOKUP(A19666,[1]Maestra!A$1:C$746,3,0)</f>
        <v>TC Amex Distancia Platinum - Compra Deuda</v>
      </c>
      <c r="D19666" s="1" t="s">
        <v>20</v>
      </c>
      <c r="E19666" s="1">
        <v>2</v>
      </c>
      <c r="F19666" s="1">
        <v>11</v>
      </c>
      <c r="G19666" s="1" t="s">
        <v>34</v>
      </c>
      <c r="H19666" s="1">
        <v>9999</v>
      </c>
      <c r="I19666" s="1" t="s">
        <v>449</v>
      </c>
      <c r="J19666" s="1" t="s">
        <v>29</v>
      </c>
      <c r="K19666" s="1" t="s">
        <v>330</v>
      </c>
      <c r="Q19666" s="2" t="s">
        <v>37</v>
      </c>
      <c r="R19666" s="1" t="s">
        <v>718</v>
      </c>
      <c r="S19666" s="1" t="str">
        <f t="shared" si="624"/>
        <v>SAT|2|11|CDI|VEN|DIEF|CMIE</v>
      </c>
      <c r="T19666" s="2" t="str">
        <f t="shared" si="625"/>
        <v>OK</v>
      </c>
    </row>
    <row r="19667" spans="1:20" x14ac:dyDescent="0.25">
      <c r="A19667" s="1">
        <v>308020104</v>
      </c>
      <c r="B19667" s="1" t="str">
        <f>VLOOKUP(A19667,[1]Maestra!A$1:C$746,2,0)</f>
        <v>ACTADPMH8</v>
      </c>
      <c r="C19667" s="1" t="str">
        <f>VLOOKUP(A19667,[1]Maestra!A$1:C$746,3,0)</f>
        <v>TC Amex Distancia Platinum - Compra Deuda</v>
      </c>
      <c r="D19667" s="1" t="s">
        <v>20</v>
      </c>
      <c r="E19667" s="1">
        <v>2</v>
      </c>
      <c r="F19667" s="1">
        <v>11</v>
      </c>
      <c r="G19667" s="1" t="s">
        <v>34</v>
      </c>
      <c r="H19667" s="1">
        <v>9999</v>
      </c>
      <c r="I19667" s="1" t="s">
        <v>449</v>
      </c>
      <c r="J19667" s="1" t="s">
        <v>29</v>
      </c>
      <c r="K19667" s="1" t="s">
        <v>331</v>
      </c>
      <c r="Q19667" s="2" t="s">
        <v>37</v>
      </c>
      <c r="R19667" s="1" t="s">
        <v>718</v>
      </c>
      <c r="S19667" s="1" t="str">
        <f t="shared" si="624"/>
        <v>SAT|2|11|CDI|VEN|DIEF|CPEM</v>
      </c>
      <c r="T19667" s="2" t="str">
        <f t="shared" si="625"/>
        <v>OK</v>
      </c>
    </row>
    <row r="19668" spans="1:20" x14ac:dyDescent="0.25">
      <c r="A19668" s="1">
        <v>308020104</v>
      </c>
      <c r="B19668" s="1" t="str">
        <f>VLOOKUP(A19668,[1]Maestra!A$1:C$746,2,0)</f>
        <v>ACTADPMH8</v>
      </c>
      <c r="C19668" s="1" t="str">
        <f>VLOOKUP(A19668,[1]Maestra!A$1:C$746,3,0)</f>
        <v>TC Amex Distancia Platinum - Compra Deuda</v>
      </c>
      <c r="D19668" s="1" t="s">
        <v>20</v>
      </c>
      <c r="E19668" s="1">
        <v>2</v>
      </c>
      <c r="F19668" s="1">
        <v>11</v>
      </c>
      <c r="G19668" s="1" t="s">
        <v>34</v>
      </c>
      <c r="H19668" s="1">
        <v>9999</v>
      </c>
      <c r="I19668" s="1" t="s">
        <v>452</v>
      </c>
      <c r="J19668" s="1" t="s">
        <v>29</v>
      </c>
      <c r="K19668" s="1" t="s">
        <v>324</v>
      </c>
      <c r="Q19668" s="2" t="s">
        <v>37</v>
      </c>
      <c r="R19668" s="1" t="s">
        <v>718</v>
      </c>
      <c r="S19668" s="1" t="str">
        <f t="shared" si="624"/>
        <v>SAT|2|11|CDI|VIG|DIEF|CCRV</v>
      </c>
      <c r="T19668" s="2" t="str">
        <f t="shared" si="625"/>
        <v>OK</v>
      </c>
    </row>
    <row r="19669" spans="1:20" x14ac:dyDescent="0.25">
      <c r="A19669" s="1">
        <v>308020104</v>
      </c>
      <c r="B19669" s="1" t="str">
        <f>VLOOKUP(A19669,[1]Maestra!A$1:C$746,2,0)</f>
        <v>ACTADPMH8</v>
      </c>
      <c r="C19669" s="1" t="str">
        <f>VLOOKUP(A19669,[1]Maestra!A$1:C$746,3,0)</f>
        <v>TC Amex Distancia Platinum - Compra Deuda</v>
      </c>
      <c r="D19669" s="1" t="s">
        <v>20</v>
      </c>
      <c r="E19669" s="1">
        <v>2</v>
      </c>
      <c r="F19669" s="1">
        <v>11</v>
      </c>
      <c r="G19669" s="1" t="s">
        <v>34</v>
      </c>
      <c r="H19669" s="1">
        <v>9999</v>
      </c>
      <c r="I19669" s="1" t="s">
        <v>452</v>
      </c>
      <c r="J19669" s="1" t="s">
        <v>29</v>
      </c>
      <c r="K19669" s="1" t="s">
        <v>325</v>
      </c>
      <c r="Q19669" s="2" t="s">
        <v>37</v>
      </c>
      <c r="R19669" s="1" t="s">
        <v>718</v>
      </c>
      <c r="S19669" s="1" t="str">
        <f t="shared" si="624"/>
        <v>SAT|2|11|CDI|VIG|DIEF|CMED</v>
      </c>
      <c r="T19669" s="2" t="str">
        <f t="shared" si="625"/>
        <v>OK</v>
      </c>
    </row>
    <row r="19670" spans="1:20" x14ac:dyDescent="0.25">
      <c r="A19670" s="1">
        <v>308020104</v>
      </c>
      <c r="B19670" s="1" t="str">
        <f>VLOOKUP(A19670,[1]Maestra!A$1:C$746,2,0)</f>
        <v>ACTADPMH8</v>
      </c>
      <c r="C19670" s="1" t="str">
        <f>VLOOKUP(A19670,[1]Maestra!A$1:C$746,3,0)</f>
        <v>TC Amex Distancia Platinum - Compra Deuda</v>
      </c>
      <c r="D19670" s="1" t="s">
        <v>20</v>
      </c>
      <c r="E19670" s="1">
        <v>2</v>
      </c>
      <c r="F19670" s="1">
        <v>11</v>
      </c>
      <c r="G19670" s="1" t="s">
        <v>34</v>
      </c>
      <c r="H19670" s="1">
        <v>9999</v>
      </c>
      <c r="I19670" s="1" t="s">
        <v>452</v>
      </c>
      <c r="J19670" s="1" t="s">
        <v>29</v>
      </c>
      <c r="K19670" s="1" t="s">
        <v>330</v>
      </c>
      <c r="Q19670" s="2" t="s">
        <v>37</v>
      </c>
      <c r="R19670" s="1" t="s">
        <v>718</v>
      </c>
      <c r="S19670" s="1" t="str">
        <f t="shared" si="624"/>
        <v>SAT|2|11|CDI|VIG|DIEF|CMIE</v>
      </c>
      <c r="T19670" s="2" t="str">
        <f t="shared" si="625"/>
        <v>OK</v>
      </c>
    </row>
    <row r="19671" spans="1:20" x14ac:dyDescent="0.25">
      <c r="A19671" s="1">
        <v>308020104</v>
      </c>
      <c r="B19671" s="1" t="str">
        <f>VLOOKUP(A19671,[1]Maestra!A$1:C$746,2,0)</f>
        <v>ACTADPMH8</v>
      </c>
      <c r="C19671" s="1" t="str">
        <f>VLOOKUP(A19671,[1]Maestra!A$1:C$746,3,0)</f>
        <v>TC Amex Distancia Platinum - Compra Deuda</v>
      </c>
      <c r="D19671" s="1" t="s">
        <v>20</v>
      </c>
      <c r="E19671" s="1">
        <v>2</v>
      </c>
      <c r="F19671" s="1">
        <v>11</v>
      </c>
      <c r="G19671" s="1" t="s">
        <v>34</v>
      </c>
      <c r="H19671" s="1">
        <v>9999</v>
      </c>
      <c r="I19671" s="1" t="s">
        <v>452</v>
      </c>
      <c r="J19671" s="1" t="s">
        <v>29</v>
      </c>
      <c r="K19671" s="1" t="s">
        <v>331</v>
      </c>
      <c r="Q19671" s="2" t="s">
        <v>37</v>
      </c>
      <c r="R19671" s="1" t="s">
        <v>718</v>
      </c>
      <c r="S19671" s="1" t="str">
        <f t="shared" si="624"/>
        <v>SAT|2|11|CDI|VIG|DIEF|CPEM</v>
      </c>
      <c r="T19671" s="2" t="str">
        <f t="shared" si="625"/>
        <v>OK</v>
      </c>
    </row>
    <row r="19672" spans="1:20" x14ac:dyDescent="0.25">
      <c r="A19672" s="1">
        <v>308020104</v>
      </c>
      <c r="B19672" s="1" t="str">
        <f>VLOOKUP(A19672,[1]Maestra!A$1:C$746,2,0)</f>
        <v>ACTADPMH8</v>
      </c>
      <c r="C19672" s="1" t="str">
        <f>VLOOKUP(A19672,[1]Maestra!A$1:C$746,3,0)</f>
        <v>TC Amex Distancia Platinum - Compra Deuda</v>
      </c>
      <c r="D19672" s="1" t="s">
        <v>20</v>
      </c>
      <c r="E19672" s="1">
        <v>2</v>
      </c>
      <c r="F19672" s="1">
        <v>11</v>
      </c>
      <c r="G19672" s="1" t="s">
        <v>22</v>
      </c>
      <c r="H19672" s="1">
        <v>9999</v>
      </c>
      <c r="I19672" s="1" t="s">
        <v>449</v>
      </c>
      <c r="J19672" s="1" t="s">
        <v>29</v>
      </c>
      <c r="K19672" s="1" t="s">
        <v>454</v>
      </c>
      <c r="Q19672" s="2" t="s">
        <v>37</v>
      </c>
      <c r="R19672" s="1" t="s">
        <v>718</v>
      </c>
      <c r="S19672" s="1" t="str">
        <f t="shared" si="624"/>
        <v>SAT|2|11|CDP|VEN|DIEF|CCNR</v>
      </c>
      <c r="T19672" s="2" t="str">
        <f t="shared" si="625"/>
        <v>OK</v>
      </c>
    </row>
    <row r="19673" spans="1:20" x14ac:dyDescent="0.25">
      <c r="A19673" s="1">
        <v>308020104</v>
      </c>
      <c r="B19673" s="1" t="str">
        <f>VLOOKUP(A19673,[1]Maestra!A$1:C$746,2,0)</f>
        <v>ACTADPMH8</v>
      </c>
      <c r="C19673" s="1" t="str">
        <f>VLOOKUP(A19673,[1]Maestra!A$1:C$746,3,0)</f>
        <v>TC Amex Distancia Platinum - Compra Deuda</v>
      </c>
      <c r="D19673" s="1" t="s">
        <v>20</v>
      </c>
      <c r="E19673" s="1">
        <v>2</v>
      </c>
      <c r="F19673" s="1">
        <v>11</v>
      </c>
      <c r="G19673" s="1" t="s">
        <v>22</v>
      </c>
      <c r="H19673" s="1">
        <v>9999</v>
      </c>
      <c r="I19673" s="1" t="s">
        <v>449</v>
      </c>
      <c r="J19673" s="1" t="s">
        <v>29</v>
      </c>
      <c r="K19673" s="1" t="s">
        <v>325</v>
      </c>
      <c r="Q19673" s="2" t="s">
        <v>37</v>
      </c>
      <c r="R19673" s="1" t="s">
        <v>718</v>
      </c>
      <c r="S19673" s="1" t="str">
        <f t="shared" si="624"/>
        <v>SAT|2|11|CDP|VEN|DIEF|CMED</v>
      </c>
      <c r="T19673" s="2" t="str">
        <f t="shared" si="625"/>
        <v>OK</v>
      </c>
    </row>
    <row r="19674" spans="1:20" x14ac:dyDescent="0.25">
      <c r="A19674" s="1">
        <v>308020104</v>
      </c>
      <c r="B19674" s="1" t="str">
        <f>VLOOKUP(A19674,[1]Maestra!A$1:C$746,2,0)</f>
        <v>ACTADPMH8</v>
      </c>
      <c r="C19674" s="1" t="str">
        <f>VLOOKUP(A19674,[1]Maestra!A$1:C$746,3,0)</f>
        <v>TC Amex Distancia Platinum - Compra Deuda</v>
      </c>
      <c r="D19674" s="1" t="s">
        <v>20</v>
      </c>
      <c r="E19674" s="1">
        <v>2</v>
      </c>
      <c r="F19674" s="1">
        <v>11</v>
      </c>
      <c r="G19674" s="1" t="s">
        <v>22</v>
      </c>
      <c r="H19674" s="1">
        <v>9999</v>
      </c>
      <c r="I19674" s="1" t="s">
        <v>449</v>
      </c>
      <c r="J19674" s="1" t="s">
        <v>29</v>
      </c>
      <c r="K19674" s="1" t="s">
        <v>330</v>
      </c>
      <c r="Q19674" s="2" t="s">
        <v>37</v>
      </c>
      <c r="R19674" s="1" t="s">
        <v>718</v>
      </c>
      <c r="S19674" s="1" t="str">
        <f t="shared" si="624"/>
        <v>SAT|2|11|CDP|VEN|DIEF|CMIE</v>
      </c>
      <c r="T19674" s="2" t="str">
        <f t="shared" si="625"/>
        <v>OK</v>
      </c>
    </row>
    <row r="19675" spans="1:20" x14ac:dyDescent="0.25">
      <c r="A19675" s="1">
        <v>308020104</v>
      </c>
      <c r="B19675" s="1" t="str">
        <f>VLOOKUP(A19675,[1]Maestra!A$1:C$746,2,0)</f>
        <v>ACTADPMH8</v>
      </c>
      <c r="C19675" s="1" t="str">
        <f>VLOOKUP(A19675,[1]Maestra!A$1:C$746,3,0)</f>
        <v>TC Amex Distancia Platinum - Compra Deuda</v>
      </c>
      <c r="D19675" s="1" t="s">
        <v>20</v>
      </c>
      <c r="E19675" s="1">
        <v>2</v>
      </c>
      <c r="F19675" s="1">
        <v>11</v>
      </c>
      <c r="G19675" s="1" t="s">
        <v>22</v>
      </c>
      <c r="H19675" s="1">
        <v>9999</v>
      </c>
      <c r="I19675" s="1" t="s">
        <v>449</v>
      </c>
      <c r="J19675" s="1" t="s">
        <v>29</v>
      </c>
      <c r="K19675" s="1" t="s">
        <v>331</v>
      </c>
      <c r="Q19675" s="2" t="s">
        <v>37</v>
      </c>
      <c r="R19675" s="1" t="s">
        <v>718</v>
      </c>
      <c r="S19675" s="1" t="str">
        <f t="shared" si="624"/>
        <v>SAT|2|11|CDP|VEN|DIEF|CPEM</v>
      </c>
      <c r="T19675" s="2" t="str">
        <f t="shared" si="625"/>
        <v>OK</v>
      </c>
    </row>
    <row r="19676" spans="1:20" x14ac:dyDescent="0.25">
      <c r="A19676" s="1">
        <v>308020104</v>
      </c>
      <c r="B19676" s="1" t="str">
        <f>VLOOKUP(A19676,[1]Maestra!A$1:C$746,2,0)</f>
        <v>ACTADPMH8</v>
      </c>
      <c r="C19676" s="1" t="str">
        <f>VLOOKUP(A19676,[1]Maestra!A$1:C$746,3,0)</f>
        <v>TC Amex Distancia Platinum - Compra Deuda</v>
      </c>
      <c r="D19676" s="1" t="s">
        <v>20</v>
      </c>
      <c r="E19676" s="1">
        <v>2</v>
      </c>
      <c r="F19676" s="1">
        <v>11</v>
      </c>
      <c r="G19676" s="1" t="s">
        <v>22</v>
      </c>
      <c r="H19676" s="1">
        <v>9999</v>
      </c>
      <c r="I19676" s="1" t="s">
        <v>452</v>
      </c>
      <c r="J19676" s="1" t="s">
        <v>29</v>
      </c>
      <c r="K19676" s="1" t="s">
        <v>454</v>
      </c>
      <c r="Q19676" s="2" t="s">
        <v>37</v>
      </c>
      <c r="R19676" s="1" t="s">
        <v>718</v>
      </c>
      <c r="S19676" s="1" t="str">
        <f t="shared" si="624"/>
        <v>SAT|2|11|CDP|VIG|DIEF|CCNR</v>
      </c>
      <c r="T19676" s="2" t="str">
        <f t="shared" si="625"/>
        <v>OK</v>
      </c>
    </row>
    <row r="19677" spans="1:20" x14ac:dyDescent="0.25">
      <c r="A19677" s="1">
        <v>308020104</v>
      </c>
      <c r="B19677" s="1" t="str">
        <f>VLOOKUP(A19677,[1]Maestra!A$1:C$746,2,0)</f>
        <v>ACTADPMH8</v>
      </c>
      <c r="C19677" s="1" t="str">
        <f>VLOOKUP(A19677,[1]Maestra!A$1:C$746,3,0)</f>
        <v>TC Amex Distancia Platinum - Compra Deuda</v>
      </c>
      <c r="D19677" s="1" t="s">
        <v>20</v>
      </c>
      <c r="E19677" s="1">
        <v>2</v>
      </c>
      <c r="F19677" s="1">
        <v>11</v>
      </c>
      <c r="G19677" s="1" t="s">
        <v>22</v>
      </c>
      <c r="H19677" s="1">
        <v>9999</v>
      </c>
      <c r="I19677" s="1" t="s">
        <v>452</v>
      </c>
      <c r="J19677" s="1" t="s">
        <v>29</v>
      </c>
      <c r="K19677" s="1" t="s">
        <v>325</v>
      </c>
      <c r="Q19677" s="2" t="s">
        <v>37</v>
      </c>
      <c r="R19677" s="1" t="s">
        <v>718</v>
      </c>
      <c r="S19677" s="1" t="str">
        <f t="shared" si="624"/>
        <v>SAT|2|11|CDP|VIG|DIEF|CMED</v>
      </c>
      <c r="T19677" s="2" t="str">
        <f t="shared" si="625"/>
        <v>OK</v>
      </c>
    </row>
    <row r="19678" spans="1:20" x14ac:dyDescent="0.25">
      <c r="A19678" s="1">
        <v>308020104</v>
      </c>
      <c r="B19678" s="1" t="str">
        <f>VLOOKUP(A19678,[1]Maestra!A$1:C$746,2,0)</f>
        <v>ACTADPMH8</v>
      </c>
      <c r="C19678" s="1" t="str">
        <f>VLOOKUP(A19678,[1]Maestra!A$1:C$746,3,0)</f>
        <v>TC Amex Distancia Platinum - Compra Deuda</v>
      </c>
      <c r="D19678" s="1" t="s">
        <v>20</v>
      </c>
      <c r="E19678" s="1">
        <v>2</v>
      </c>
      <c r="F19678" s="1">
        <v>11</v>
      </c>
      <c r="G19678" s="1" t="s">
        <v>22</v>
      </c>
      <c r="H19678" s="1">
        <v>9999</v>
      </c>
      <c r="I19678" s="1" t="s">
        <v>452</v>
      </c>
      <c r="J19678" s="1" t="s">
        <v>29</v>
      </c>
      <c r="K19678" s="1" t="s">
        <v>330</v>
      </c>
      <c r="Q19678" s="2" t="s">
        <v>37</v>
      </c>
      <c r="R19678" s="1" t="s">
        <v>718</v>
      </c>
      <c r="S19678" s="1" t="str">
        <f t="shared" si="624"/>
        <v>SAT|2|11|CDP|VIG|DIEF|CMIE</v>
      </c>
      <c r="T19678" s="2" t="str">
        <f t="shared" si="625"/>
        <v>OK</v>
      </c>
    </row>
    <row r="19679" spans="1:20" x14ac:dyDescent="0.25">
      <c r="A19679" s="1">
        <v>308020104</v>
      </c>
      <c r="B19679" s="1" t="str">
        <f>VLOOKUP(A19679,[1]Maestra!A$1:C$746,2,0)</f>
        <v>ACTADPMH8</v>
      </c>
      <c r="C19679" s="1" t="str">
        <f>VLOOKUP(A19679,[1]Maestra!A$1:C$746,3,0)</f>
        <v>TC Amex Distancia Platinum - Compra Deuda</v>
      </c>
      <c r="D19679" s="1" t="s">
        <v>20</v>
      </c>
      <c r="E19679" s="1">
        <v>2</v>
      </c>
      <c r="F19679" s="1">
        <v>11</v>
      </c>
      <c r="G19679" s="1" t="s">
        <v>22</v>
      </c>
      <c r="H19679" s="1">
        <v>9999</v>
      </c>
      <c r="I19679" s="1" t="s">
        <v>452</v>
      </c>
      <c r="J19679" s="1" t="s">
        <v>29</v>
      </c>
      <c r="K19679" s="1" t="s">
        <v>331</v>
      </c>
      <c r="Q19679" s="2" t="s">
        <v>37</v>
      </c>
      <c r="R19679" s="1" t="s">
        <v>718</v>
      </c>
      <c r="S19679" s="1" t="str">
        <f t="shared" si="624"/>
        <v>SAT|2|11|CDP|VIG|DIEF|CPEM</v>
      </c>
      <c r="T19679" s="2" t="str">
        <f t="shared" si="625"/>
        <v>OK</v>
      </c>
    </row>
    <row r="19680" spans="1:20" x14ac:dyDescent="0.25">
      <c r="A19680" s="1">
        <v>308020104</v>
      </c>
      <c r="B19680" s="1" t="str">
        <f>VLOOKUP(A19680,[1]Maestra!A$1:C$746,2,0)</f>
        <v>ACTADPMH8</v>
      </c>
      <c r="C19680" s="1" t="str">
        <f>VLOOKUP(A19680,[1]Maestra!A$1:C$746,3,0)</f>
        <v>TC Amex Distancia Platinum - Compra Deuda</v>
      </c>
      <c r="D19680" s="1" t="s">
        <v>20</v>
      </c>
      <c r="E19680" s="1">
        <v>2</v>
      </c>
      <c r="F19680" s="1">
        <v>11</v>
      </c>
      <c r="G19680" s="1" t="s">
        <v>23</v>
      </c>
      <c r="H19680" s="1">
        <v>9999</v>
      </c>
      <c r="I19680" s="1" t="s">
        <v>449</v>
      </c>
      <c r="J19680" s="1" t="s">
        <v>29</v>
      </c>
      <c r="K19680" s="1" t="s">
        <v>324</v>
      </c>
      <c r="Q19680" s="2" t="s">
        <v>37</v>
      </c>
      <c r="R19680" s="1" t="s">
        <v>718</v>
      </c>
      <c r="S19680" s="1" t="str">
        <f t="shared" si="624"/>
        <v>SAT|2|11|CDR|VEN|DIEF|CCRV</v>
      </c>
      <c r="T19680" s="2" t="str">
        <f t="shared" si="625"/>
        <v>OK</v>
      </c>
    </row>
    <row r="19681" spans="1:20" x14ac:dyDescent="0.25">
      <c r="A19681" s="1">
        <v>308020104</v>
      </c>
      <c r="B19681" s="1" t="str">
        <f>VLOOKUP(A19681,[1]Maestra!A$1:C$746,2,0)</f>
        <v>ACTADPMH8</v>
      </c>
      <c r="C19681" s="1" t="str">
        <f>VLOOKUP(A19681,[1]Maestra!A$1:C$746,3,0)</f>
        <v>TC Amex Distancia Platinum - Compra Deuda</v>
      </c>
      <c r="D19681" s="1" t="s">
        <v>20</v>
      </c>
      <c r="E19681" s="1">
        <v>2</v>
      </c>
      <c r="F19681" s="1">
        <v>11</v>
      </c>
      <c r="G19681" s="1" t="s">
        <v>23</v>
      </c>
      <c r="H19681" s="1">
        <v>9999</v>
      </c>
      <c r="I19681" s="1" t="s">
        <v>449</v>
      </c>
      <c r="J19681" s="1" t="s">
        <v>29</v>
      </c>
      <c r="K19681" s="1" t="s">
        <v>325</v>
      </c>
      <c r="Q19681" s="2" t="s">
        <v>37</v>
      </c>
      <c r="R19681" s="1" t="s">
        <v>718</v>
      </c>
      <c r="S19681" s="1" t="str">
        <f t="shared" si="624"/>
        <v>SAT|2|11|CDR|VEN|DIEF|CMED</v>
      </c>
      <c r="T19681" s="2" t="str">
        <f t="shared" si="625"/>
        <v>OK</v>
      </c>
    </row>
    <row r="19682" spans="1:20" x14ac:dyDescent="0.25">
      <c r="A19682" s="1">
        <v>308020104</v>
      </c>
      <c r="B19682" s="1" t="str">
        <f>VLOOKUP(A19682,[1]Maestra!A$1:C$746,2,0)</f>
        <v>ACTADPMH8</v>
      </c>
      <c r="C19682" s="1" t="str">
        <f>VLOOKUP(A19682,[1]Maestra!A$1:C$746,3,0)</f>
        <v>TC Amex Distancia Platinum - Compra Deuda</v>
      </c>
      <c r="D19682" s="1" t="s">
        <v>20</v>
      </c>
      <c r="E19682" s="1">
        <v>2</v>
      </c>
      <c r="F19682" s="1">
        <v>11</v>
      </c>
      <c r="G19682" s="1" t="s">
        <v>23</v>
      </c>
      <c r="H19682" s="1">
        <v>9999</v>
      </c>
      <c r="I19682" s="1" t="s">
        <v>449</v>
      </c>
      <c r="J19682" s="1" t="s">
        <v>29</v>
      </c>
      <c r="K19682" s="1" t="s">
        <v>330</v>
      </c>
      <c r="Q19682" s="2" t="s">
        <v>37</v>
      </c>
      <c r="R19682" s="1" t="s">
        <v>718</v>
      </c>
      <c r="S19682" s="1" t="str">
        <f t="shared" ref="S19682:S19745" si="626">_xlfn.CONCAT(D19682,"|",E19682,"|",F19682,"|",G19682,"|",I19682,"|",J19682,"|",K19682)</f>
        <v>SAT|2|11|CDR|VEN|DIEF|CMIE</v>
      </c>
      <c r="T19682" s="2" t="str">
        <f t="shared" si="625"/>
        <v>OK</v>
      </c>
    </row>
    <row r="19683" spans="1:20" x14ac:dyDescent="0.25">
      <c r="A19683" s="1">
        <v>308020104</v>
      </c>
      <c r="B19683" s="1" t="str">
        <f>VLOOKUP(A19683,[1]Maestra!A$1:C$746,2,0)</f>
        <v>ACTADPMH8</v>
      </c>
      <c r="C19683" s="1" t="str">
        <f>VLOOKUP(A19683,[1]Maestra!A$1:C$746,3,0)</f>
        <v>TC Amex Distancia Platinum - Compra Deuda</v>
      </c>
      <c r="D19683" s="1" t="s">
        <v>20</v>
      </c>
      <c r="E19683" s="1">
        <v>2</v>
      </c>
      <c r="F19683" s="1">
        <v>11</v>
      </c>
      <c r="G19683" s="1" t="s">
        <v>23</v>
      </c>
      <c r="H19683" s="1">
        <v>9999</v>
      </c>
      <c r="I19683" s="1" t="s">
        <v>449</v>
      </c>
      <c r="J19683" s="1" t="s">
        <v>29</v>
      </c>
      <c r="K19683" s="1" t="s">
        <v>331</v>
      </c>
      <c r="Q19683" s="2" t="s">
        <v>37</v>
      </c>
      <c r="R19683" s="1" t="s">
        <v>718</v>
      </c>
      <c r="S19683" s="1" t="str">
        <f t="shared" si="626"/>
        <v>SAT|2|11|CDR|VEN|DIEF|CPEM</v>
      </c>
      <c r="T19683" s="2" t="str">
        <f t="shared" si="625"/>
        <v>OK</v>
      </c>
    </row>
    <row r="19684" spans="1:20" x14ac:dyDescent="0.25">
      <c r="A19684" s="1">
        <v>308020104</v>
      </c>
      <c r="B19684" s="1" t="str">
        <f>VLOOKUP(A19684,[1]Maestra!A$1:C$746,2,0)</f>
        <v>ACTADPMH8</v>
      </c>
      <c r="C19684" s="1" t="str">
        <f>VLOOKUP(A19684,[1]Maestra!A$1:C$746,3,0)</f>
        <v>TC Amex Distancia Platinum - Compra Deuda</v>
      </c>
      <c r="D19684" s="1" t="s">
        <v>20</v>
      </c>
      <c r="E19684" s="1">
        <v>2</v>
      </c>
      <c r="F19684" s="1">
        <v>11</v>
      </c>
      <c r="G19684" s="1" t="s">
        <v>23</v>
      </c>
      <c r="H19684" s="1">
        <v>9999</v>
      </c>
      <c r="I19684" s="1" t="s">
        <v>452</v>
      </c>
      <c r="J19684" s="1" t="s">
        <v>29</v>
      </c>
      <c r="K19684" s="1" t="s">
        <v>324</v>
      </c>
      <c r="Q19684" s="2" t="s">
        <v>37</v>
      </c>
      <c r="R19684" s="1" t="s">
        <v>718</v>
      </c>
      <c r="S19684" s="1" t="str">
        <f t="shared" si="626"/>
        <v>SAT|2|11|CDR|VIG|DIEF|CCRV</v>
      </c>
      <c r="T19684" s="2" t="str">
        <f t="shared" si="625"/>
        <v>OK</v>
      </c>
    </row>
    <row r="19685" spans="1:20" x14ac:dyDescent="0.25">
      <c r="A19685" s="1">
        <v>308020104</v>
      </c>
      <c r="B19685" s="1" t="str">
        <f>VLOOKUP(A19685,[1]Maestra!A$1:C$746,2,0)</f>
        <v>ACTADPMH8</v>
      </c>
      <c r="C19685" s="1" t="str">
        <f>VLOOKUP(A19685,[1]Maestra!A$1:C$746,3,0)</f>
        <v>TC Amex Distancia Platinum - Compra Deuda</v>
      </c>
      <c r="D19685" s="1" t="s">
        <v>20</v>
      </c>
      <c r="E19685" s="1">
        <v>2</v>
      </c>
      <c r="F19685" s="1">
        <v>11</v>
      </c>
      <c r="G19685" s="1" t="s">
        <v>23</v>
      </c>
      <c r="H19685" s="1">
        <v>9999</v>
      </c>
      <c r="I19685" s="1" t="s">
        <v>452</v>
      </c>
      <c r="J19685" s="1" t="s">
        <v>29</v>
      </c>
      <c r="K19685" s="1" t="s">
        <v>325</v>
      </c>
      <c r="Q19685" s="2" t="s">
        <v>37</v>
      </c>
      <c r="R19685" s="1" t="s">
        <v>718</v>
      </c>
      <c r="S19685" s="1" t="str">
        <f t="shared" si="626"/>
        <v>SAT|2|11|CDR|VIG|DIEF|CMED</v>
      </c>
      <c r="T19685" s="2" t="str">
        <f t="shared" si="625"/>
        <v>OK</v>
      </c>
    </row>
    <row r="19686" spans="1:20" x14ac:dyDescent="0.25">
      <c r="A19686" s="1">
        <v>308020104</v>
      </c>
      <c r="B19686" s="1" t="str">
        <f>VLOOKUP(A19686,[1]Maestra!A$1:C$746,2,0)</f>
        <v>ACTADPMH8</v>
      </c>
      <c r="C19686" s="1" t="str">
        <f>VLOOKUP(A19686,[1]Maestra!A$1:C$746,3,0)</f>
        <v>TC Amex Distancia Platinum - Compra Deuda</v>
      </c>
      <c r="D19686" s="1" t="s">
        <v>20</v>
      </c>
      <c r="E19686" s="1">
        <v>2</v>
      </c>
      <c r="F19686" s="1">
        <v>11</v>
      </c>
      <c r="G19686" s="1" t="s">
        <v>23</v>
      </c>
      <c r="H19686" s="1">
        <v>9999</v>
      </c>
      <c r="I19686" s="1" t="s">
        <v>452</v>
      </c>
      <c r="J19686" s="1" t="s">
        <v>29</v>
      </c>
      <c r="K19686" s="1" t="s">
        <v>330</v>
      </c>
      <c r="Q19686" s="2" t="s">
        <v>37</v>
      </c>
      <c r="R19686" s="1" t="s">
        <v>718</v>
      </c>
      <c r="S19686" s="1" t="str">
        <f t="shared" si="626"/>
        <v>SAT|2|11|CDR|VIG|DIEF|CMIE</v>
      </c>
      <c r="T19686" s="2" t="str">
        <f t="shared" si="625"/>
        <v>OK</v>
      </c>
    </row>
    <row r="19687" spans="1:20" x14ac:dyDescent="0.25">
      <c r="A19687" s="1">
        <v>308020104</v>
      </c>
      <c r="B19687" s="1" t="str">
        <f>VLOOKUP(A19687,[1]Maestra!A$1:C$746,2,0)</f>
        <v>ACTADPMH8</v>
      </c>
      <c r="C19687" s="1" t="str">
        <f>VLOOKUP(A19687,[1]Maestra!A$1:C$746,3,0)</f>
        <v>TC Amex Distancia Platinum - Compra Deuda</v>
      </c>
      <c r="D19687" s="1" t="s">
        <v>20</v>
      </c>
      <c r="E19687" s="1">
        <v>2</v>
      </c>
      <c r="F19687" s="1">
        <v>11</v>
      </c>
      <c r="G19687" s="1" t="s">
        <v>23</v>
      </c>
      <c r="H19687" s="1">
        <v>9999</v>
      </c>
      <c r="I19687" s="1" t="s">
        <v>452</v>
      </c>
      <c r="J19687" s="1" t="s">
        <v>29</v>
      </c>
      <c r="K19687" s="1" t="s">
        <v>331</v>
      </c>
      <c r="Q19687" s="2" t="s">
        <v>37</v>
      </c>
      <c r="R19687" s="1" t="s">
        <v>718</v>
      </c>
      <c r="S19687" s="1" t="str">
        <f t="shared" si="626"/>
        <v>SAT|2|11|CDR|VIG|DIEF|CPEM</v>
      </c>
      <c r="T19687" s="2" t="str">
        <f t="shared" si="625"/>
        <v>OK</v>
      </c>
    </row>
    <row r="19688" spans="1:20" x14ac:dyDescent="0.25">
      <c r="A19688" s="1">
        <v>302999999</v>
      </c>
      <c r="B19688" s="1" t="str">
        <f>VLOOKUP(A19688,[1]Maestra!A$1:C$746,2,0)</f>
        <v>ACTAEXGE8</v>
      </c>
      <c r="C19688" s="1" t="str">
        <f>VLOOKUP(A19688,[1]Maestra!A$1:C$746,3,0)</f>
        <v>TC American Express Generico</v>
      </c>
      <c r="D19688" s="1" t="s">
        <v>20</v>
      </c>
      <c r="E19688" s="1">
        <v>2</v>
      </c>
      <c r="F19688" s="1">
        <v>11</v>
      </c>
      <c r="G19688" s="1" t="s">
        <v>21</v>
      </c>
      <c r="H19688" s="1">
        <v>9999</v>
      </c>
      <c r="I19688" s="1" t="s">
        <v>21</v>
      </c>
      <c r="J19688" s="1" t="s">
        <v>33</v>
      </c>
      <c r="K19688" s="1" t="s">
        <v>454</v>
      </c>
      <c r="Q19688" s="2" t="s">
        <v>37</v>
      </c>
      <c r="R19688" s="1" t="s">
        <v>718</v>
      </c>
      <c r="S19688" s="1" t="str">
        <f t="shared" si="626"/>
        <v>SAT|2|11|DUD|DUD|COMP|CCNR</v>
      </c>
      <c r="T19688" s="2" t="str">
        <f t="shared" si="625"/>
        <v>OK</v>
      </c>
    </row>
    <row r="19689" spans="1:20" x14ac:dyDescent="0.25">
      <c r="A19689" s="1">
        <v>302999999</v>
      </c>
      <c r="B19689" s="1" t="str">
        <f>VLOOKUP(A19689,[1]Maestra!A$1:C$746,2,0)</f>
        <v>ACTAEXGE8</v>
      </c>
      <c r="C19689" s="1" t="str">
        <f>VLOOKUP(A19689,[1]Maestra!A$1:C$746,3,0)</f>
        <v>TC American Express Generico</v>
      </c>
      <c r="D19689" s="1" t="s">
        <v>20</v>
      </c>
      <c r="E19689" s="1">
        <v>2</v>
      </c>
      <c r="F19689" s="1">
        <v>11</v>
      </c>
      <c r="G19689" s="1" t="s">
        <v>21</v>
      </c>
      <c r="H19689" s="1">
        <v>9999</v>
      </c>
      <c r="I19689" s="1" t="s">
        <v>21</v>
      </c>
      <c r="J19689" s="1" t="s">
        <v>33</v>
      </c>
      <c r="K19689" s="1" t="s">
        <v>327</v>
      </c>
      <c r="Q19689" s="2" t="s">
        <v>37</v>
      </c>
      <c r="R19689" s="1" t="s">
        <v>718</v>
      </c>
      <c r="S19689" s="1" t="str">
        <f t="shared" si="626"/>
        <v>SAT|2|11|DUD|DUD|COMP|CCOR</v>
      </c>
      <c r="T19689" s="2" t="str">
        <f t="shared" si="625"/>
        <v>OK</v>
      </c>
    </row>
    <row r="19690" spans="1:20" x14ac:dyDescent="0.25">
      <c r="A19690" s="1">
        <v>302999999</v>
      </c>
      <c r="B19690" s="1" t="str">
        <f>VLOOKUP(A19690,[1]Maestra!A$1:C$746,2,0)</f>
        <v>ACTAEXGE8</v>
      </c>
      <c r="C19690" s="1" t="str">
        <f>VLOOKUP(A19690,[1]Maestra!A$1:C$746,3,0)</f>
        <v>TC American Express Generico</v>
      </c>
      <c r="D19690" s="1" t="s">
        <v>20</v>
      </c>
      <c r="E19690" s="1">
        <v>2</v>
      </c>
      <c r="F19690" s="1">
        <v>11</v>
      </c>
      <c r="G19690" s="1" t="s">
        <v>21</v>
      </c>
      <c r="H19690" s="1">
        <v>9999</v>
      </c>
      <c r="I19690" s="1" t="s">
        <v>21</v>
      </c>
      <c r="J19690" s="1" t="s">
        <v>33</v>
      </c>
      <c r="K19690" s="1" t="s">
        <v>324</v>
      </c>
      <c r="Q19690" s="2" t="s">
        <v>37</v>
      </c>
      <c r="R19690" s="1" t="s">
        <v>718</v>
      </c>
      <c r="S19690" s="1" t="str">
        <f t="shared" si="626"/>
        <v>SAT|2|11|DUD|DUD|COMP|CCRV</v>
      </c>
      <c r="T19690" s="2" t="str">
        <f t="shared" si="625"/>
        <v>OK</v>
      </c>
    </row>
    <row r="19691" spans="1:20" x14ac:dyDescent="0.25">
      <c r="A19691" s="1">
        <v>302999999</v>
      </c>
      <c r="B19691" s="1" t="str">
        <f>VLOOKUP(A19691,[1]Maestra!A$1:C$746,2,0)</f>
        <v>ACTAEXGE8</v>
      </c>
      <c r="C19691" s="1" t="str">
        <f>VLOOKUP(A19691,[1]Maestra!A$1:C$746,3,0)</f>
        <v>TC American Express Generico</v>
      </c>
      <c r="D19691" s="1" t="s">
        <v>20</v>
      </c>
      <c r="E19691" s="1">
        <v>2</v>
      </c>
      <c r="F19691" s="1">
        <v>11</v>
      </c>
      <c r="G19691" s="1" t="s">
        <v>21</v>
      </c>
      <c r="H19691" s="1">
        <v>9999</v>
      </c>
      <c r="I19691" s="1" t="s">
        <v>21</v>
      </c>
      <c r="J19691" s="1" t="s">
        <v>33</v>
      </c>
      <c r="K19691" s="1" t="s">
        <v>323</v>
      </c>
      <c r="Q19691" s="2" t="s">
        <v>37</v>
      </c>
      <c r="R19691" s="1" t="s">
        <v>718</v>
      </c>
      <c r="S19691" s="1" t="str">
        <f t="shared" si="626"/>
        <v>SAT|2|11|DUD|DUD|COMP|CESP</v>
      </c>
      <c r="T19691" s="2" t="str">
        <f t="shared" si="625"/>
        <v>OK</v>
      </c>
    </row>
    <row r="19692" spans="1:20" x14ac:dyDescent="0.25">
      <c r="A19692" s="1">
        <v>302999999</v>
      </c>
      <c r="B19692" s="1" t="str">
        <f>VLOOKUP(A19692,[1]Maestra!A$1:C$746,2,0)</f>
        <v>ACTAEXGE8</v>
      </c>
      <c r="C19692" s="1" t="str">
        <f>VLOOKUP(A19692,[1]Maestra!A$1:C$746,3,0)</f>
        <v>TC American Express Generico</v>
      </c>
      <c r="D19692" s="1" t="s">
        <v>20</v>
      </c>
      <c r="E19692" s="1">
        <v>2</v>
      </c>
      <c r="F19692" s="1">
        <v>11</v>
      </c>
      <c r="G19692" s="1" t="s">
        <v>21</v>
      </c>
      <c r="H19692" s="1">
        <v>9999</v>
      </c>
      <c r="I19692" s="1" t="s">
        <v>21</v>
      </c>
      <c r="J19692" s="1" t="s">
        <v>33</v>
      </c>
      <c r="K19692" s="1" t="s">
        <v>328</v>
      </c>
      <c r="Q19692" s="2" t="s">
        <v>37</v>
      </c>
      <c r="R19692" s="1" t="s">
        <v>718</v>
      </c>
      <c r="S19692" s="1" t="str">
        <f t="shared" si="626"/>
        <v>SAT|2|11|DUD|DUD|COMP|CGEM</v>
      </c>
      <c r="T19692" s="2" t="str">
        <f t="shared" si="625"/>
        <v>OK</v>
      </c>
    </row>
    <row r="19693" spans="1:20" x14ac:dyDescent="0.25">
      <c r="A19693" s="1">
        <v>302999999</v>
      </c>
      <c r="B19693" s="1" t="str">
        <f>VLOOKUP(A19693,[1]Maestra!A$1:C$746,2,0)</f>
        <v>ACTAEXGE8</v>
      </c>
      <c r="C19693" s="1" t="str">
        <f>VLOOKUP(A19693,[1]Maestra!A$1:C$746,3,0)</f>
        <v>TC American Express Generico</v>
      </c>
      <c r="D19693" s="1" t="s">
        <v>20</v>
      </c>
      <c r="E19693" s="1">
        <v>2</v>
      </c>
      <c r="F19693" s="1">
        <v>11</v>
      </c>
      <c r="G19693" s="1" t="s">
        <v>21</v>
      </c>
      <c r="H19693" s="1">
        <v>9999</v>
      </c>
      <c r="I19693" s="1" t="s">
        <v>21</v>
      </c>
      <c r="J19693" s="1" t="s">
        <v>33</v>
      </c>
      <c r="K19693" s="1" t="s">
        <v>329</v>
      </c>
      <c r="Q19693" s="2" t="s">
        <v>37</v>
      </c>
      <c r="R19693" s="1" t="s">
        <v>718</v>
      </c>
      <c r="S19693" s="1" t="str">
        <f t="shared" si="626"/>
        <v>SAT|2|11|DUD|DUD|COMP|CIVA</v>
      </c>
      <c r="T19693" s="2" t="str">
        <f t="shared" si="625"/>
        <v>OK</v>
      </c>
    </row>
    <row r="19694" spans="1:20" x14ac:dyDescent="0.25">
      <c r="A19694" s="1">
        <v>302999999</v>
      </c>
      <c r="B19694" s="1" t="str">
        <f>VLOOKUP(A19694,[1]Maestra!A$1:C$746,2,0)</f>
        <v>ACTAEXGE8</v>
      </c>
      <c r="C19694" s="1" t="str">
        <f>VLOOKUP(A19694,[1]Maestra!A$1:C$746,3,0)</f>
        <v>TC American Express Generico</v>
      </c>
      <c r="D19694" s="1" t="s">
        <v>20</v>
      </c>
      <c r="E19694" s="1">
        <v>2</v>
      </c>
      <c r="F19694" s="1">
        <v>11</v>
      </c>
      <c r="G19694" s="1" t="s">
        <v>21</v>
      </c>
      <c r="H19694" s="1">
        <v>9999</v>
      </c>
      <c r="I19694" s="1" t="s">
        <v>21</v>
      </c>
      <c r="J19694" s="1" t="s">
        <v>33</v>
      </c>
      <c r="K19694" s="1" t="s">
        <v>325</v>
      </c>
      <c r="Q19694" s="2" t="s">
        <v>37</v>
      </c>
      <c r="R19694" s="1" t="s">
        <v>718</v>
      </c>
      <c r="S19694" s="1" t="str">
        <f t="shared" si="626"/>
        <v>SAT|2|11|DUD|DUD|COMP|CMED</v>
      </c>
      <c r="T19694" s="2" t="str">
        <f t="shared" si="625"/>
        <v>OK</v>
      </c>
    </row>
    <row r="19695" spans="1:20" x14ac:dyDescent="0.25">
      <c r="A19695" s="1">
        <v>302999999</v>
      </c>
      <c r="B19695" s="1" t="str">
        <f>VLOOKUP(A19695,[1]Maestra!A$1:C$746,2,0)</f>
        <v>ACTAEXGE8</v>
      </c>
      <c r="C19695" s="1" t="str">
        <f>VLOOKUP(A19695,[1]Maestra!A$1:C$746,3,0)</f>
        <v>TC American Express Generico</v>
      </c>
      <c r="D19695" s="1" t="s">
        <v>20</v>
      </c>
      <c r="E19695" s="1">
        <v>2</v>
      </c>
      <c r="F19695" s="1">
        <v>11</v>
      </c>
      <c r="G19695" s="1" t="s">
        <v>21</v>
      </c>
      <c r="H19695" s="1">
        <v>9999</v>
      </c>
      <c r="I19695" s="1" t="s">
        <v>21</v>
      </c>
      <c r="J19695" s="1" t="s">
        <v>33</v>
      </c>
      <c r="K19695" s="1" t="s">
        <v>330</v>
      </c>
      <c r="Q19695" s="2" t="s">
        <v>37</v>
      </c>
      <c r="R19695" s="1" t="s">
        <v>718</v>
      </c>
      <c r="S19695" s="1" t="str">
        <f t="shared" si="626"/>
        <v>SAT|2|11|DUD|DUD|COMP|CMIE</v>
      </c>
      <c r="T19695" s="2" t="str">
        <f t="shared" si="625"/>
        <v>OK</v>
      </c>
    </row>
    <row r="19696" spans="1:20" x14ac:dyDescent="0.25">
      <c r="A19696" s="1">
        <v>302999999</v>
      </c>
      <c r="B19696" s="1" t="str">
        <f>VLOOKUP(A19696,[1]Maestra!A$1:C$746,2,0)</f>
        <v>ACTAEXGE8</v>
      </c>
      <c r="C19696" s="1" t="str">
        <f>VLOOKUP(A19696,[1]Maestra!A$1:C$746,3,0)</f>
        <v>TC American Express Generico</v>
      </c>
      <c r="D19696" s="1" t="s">
        <v>20</v>
      </c>
      <c r="E19696" s="1">
        <v>2</v>
      </c>
      <c r="F19696" s="1">
        <v>11</v>
      </c>
      <c r="G19696" s="1" t="s">
        <v>21</v>
      </c>
      <c r="H19696" s="1">
        <v>9999</v>
      </c>
      <c r="I19696" s="1" t="s">
        <v>21</v>
      </c>
      <c r="J19696" s="1" t="s">
        <v>33</v>
      </c>
      <c r="K19696" s="1" t="s">
        <v>331</v>
      </c>
      <c r="Q19696" s="2" t="s">
        <v>37</v>
      </c>
      <c r="R19696" s="1" t="s">
        <v>718</v>
      </c>
      <c r="S19696" s="1" t="str">
        <f t="shared" si="626"/>
        <v>SAT|2|11|DUD|DUD|COMP|CPEM</v>
      </c>
      <c r="T19696" s="2" t="str">
        <f t="shared" si="625"/>
        <v>OK</v>
      </c>
    </row>
    <row r="19697" spans="1:20" x14ac:dyDescent="0.25">
      <c r="A19697" s="1">
        <v>308020103</v>
      </c>
      <c r="B19697" s="1" t="str">
        <f>VLOOKUP(A19697,[1]Maestra!A$1:C$746,2,0)</f>
        <v>ACTADPE08</v>
      </c>
      <c r="C19697" s="1" t="str">
        <f>VLOOKUP(A19697,[1]Maestra!A$1:C$746,3,0)</f>
        <v>TC Amex Distancia Platinum - Extracash</v>
      </c>
      <c r="D19697" s="1" t="s">
        <v>20</v>
      </c>
      <c r="E19697" s="1">
        <v>2</v>
      </c>
      <c r="F19697" s="1">
        <v>11</v>
      </c>
      <c r="G19697" s="1" t="s">
        <v>32</v>
      </c>
      <c r="H19697" s="1">
        <v>9999</v>
      </c>
      <c r="I19697" s="1" t="s">
        <v>449</v>
      </c>
      <c r="J19697" s="1" t="s">
        <v>29</v>
      </c>
      <c r="K19697" s="1" t="s">
        <v>454</v>
      </c>
      <c r="Q19697" s="2" t="s">
        <v>37</v>
      </c>
      <c r="R19697" s="1" t="s">
        <v>718</v>
      </c>
      <c r="S19697" s="1" t="str">
        <f t="shared" si="626"/>
        <v>SAT|2|11|EXT|VEN|DIEF|CCNR</v>
      </c>
      <c r="T19697" s="2" t="str">
        <f t="shared" si="625"/>
        <v>OK</v>
      </c>
    </row>
    <row r="19698" spans="1:20" x14ac:dyDescent="0.25">
      <c r="A19698" s="1">
        <v>308020103</v>
      </c>
      <c r="B19698" s="1" t="str">
        <f>VLOOKUP(A19698,[1]Maestra!A$1:C$746,2,0)</f>
        <v>ACTADPE08</v>
      </c>
      <c r="C19698" s="1" t="str">
        <f>VLOOKUP(A19698,[1]Maestra!A$1:C$746,3,0)</f>
        <v>TC Amex Distancia Platinum - Extracash</v>
      </c>
      <c r="D19698" s="1" t="s">
        <v>20</v>
      </c>
      <c r="E19698" s="1">
        <v>2</v>
      </c>
      <c r="F19698" s="1">
        <v>11</v>
      </c>
      <c r="G19698" s="1" t="s">
        <v>32</v>
      </c>
      <c r="H19698" s="1">
        <v>9999</v>
      </c>
      <c r="I19698" s="1" t="s">
        <v>449</v>
      </c>
      <c r="J19698" s="1" t="s">
        <v>29</v>
      </c>
      <c r="K19698" s="1" t="s">
        <v>325</v>
      </c>
      <c r="Q19698" s="2" t="s">
        <v>37</v>
      </c>
      <c r="R19698" s="1" t="s">
        <v>718</v>
      </c>
      <c r="S19698" s="1" t="str">
        <f t="shared" si="626"/>
        <v>SAT|2|11|EXT|VEN|DIEF|CMED</v>
      </c>
      <c r="T19698" s="2" t="str">
        <f t="shared" si="625"/>
        <v>OK</v>
      </c>
    </row>
    <row r="19699" spans="1:20" x14ac:dyDescent="0.25">
      <c r="A19699" s="1">
        <v>308020103</v>
      </c>
      <c r="B19699" s="1" t="str">
        <f>VLOOKUP(A19699,[1]Maestra!A$1:C$746,2,0)</f>
        <v>ACTADPE08</v>
      </c>
      <c r="C19699" s="1" t="str">
        <f>VLOOKUP(A19699,[1]Maestra!A$1:C$746,3,0)</f>
        <v>TC Amex Distancia Platinum - Extracash</v>
      </c>
      <c r="D19699" s="1" t="s">
        <v>20</v>
      </c>
      <c r="E19699" s="1">
        <v>2</v>
      </c>
      <c r="F19699" s="1">
        <v>11</v>
      </c>
      <c r="G19699" s="1" t="s">
        <v>32</v>
      </c>
      <c r="H19699" s="1">
        <v>9999</v>
      </c>
      <c r="I19699" s="1" t="s">
        <v>449</v>
      </c>
      <c r="J19699" s="1" t="s">
        <v>29</v>
      </c>
      <c r="K19699" s="1" t="s">
        <v>330</v>
      </c>
      <c r="Q19699" s="2" t="s">
        <v>37</v>
      </c>
      <c r="R19699" s="1" t="s">
        <v>718</v>
      </c>
      <c r="S19699" s="1" t="str">
        <f t="shared" si="626"/>
        <v>SAT|2|11|EXT|VEN|DIEF|CMIE</v>
      </c>
      <c r="T19699" s="2" t="str">
        <f t="shared" si="625"/>
        <v>OK</v>
      </c>
    </row>
    <row r="19700" spans="1:20" x14ac:dyDescent="0.25">
      <c r="A19700" s="1">
        <v>308020103</v>
      </c>
      <c r="B19700" s="1" t="str">
        <f>VLOOKUP(A19700,[1]Maestra!A$1:C$746,2,0)</f>
        <v>ACTADPE08</v>
      </c>
      <c r="C19700" s="1" t="str">
        <f>VLOOKUP(A19700,[1]Maestra!A$1:C$746,3,0)</f>
        <v>TC Amex Distancia Platinum - Extracash</v>
      </c>
      <c r="D19700" s="1" t="s">
        <v>20</v>
      </c>
      <c r="E19700" s="1">
        <v>2</v>
      </c>
      <c r="F19700" s="1">
        <v>11</v>
      </c>
      <c r="G19700" s="1" t="s">
        <v>32</v>
      </c>
      <c r="H19700" s="1">
        <v>9999</v>
      </c>
      <c r="I19700" s="1" t="s">
        <v>449</v>
      </c>
      <c r="J19700" s="1" t="s">
        <v>29</v>
      </c>
      <c r="K19700" s="1" t="s">
        <v>331</v>
      </c>
      <c r="Q19700" s="2" t="s">
        <v>37</v>
      </c>
      <c r="R19700" s="1" t="s">
        <v>718</v>
      </c>
      <c r="S19700" s="1" t="str">
        <f t="shared" si="626"/>
        <v>SAT|2|11|EXT|VEN|DIEF|CPEM</v>
      </c>
      <c r="T19700" s="2" t="str">
        <f t="shared" si="625"/>
        <v>OK</v>
      </c>
    </row>
    <row r="19701" spans="1:20" x14ac:dyDescent="0.25">
      <c r="A19701" s="1">
        <v>308020103</v>
      </c>
      <c r="B19701" s="1" t="str">
        <f>VLOOKUP(A19701,[1]Maestra!A$1:C$746,2,0)</f>
        <v>ACTADPE08</v>
      </c>
      <c r="C19701" s="1" t="str">
        <f>VLOOKUP(A19701,[1]Maestra!A$1:C$746,3,0)</f>
        <v>TC Amex Distancia Platinum - Extracash</v>
      </c>
      <c r="D19701" s="1" t="s">
        <v>20</v>
      </c>
      <c r="E19701" s="1">
        <v>2</v>
      </c>
      <c r="F19701" s="1">
        <v>11</v>
      </c>
      <c r="G19701" s="1" t="s">
        <v>32</v>
      </c>
      <c r="H19701" s="1">
        <v>9999</v>
      </c>
      <c r="I19701" s="1" t="s">
        <v>452</v>
      </c>
      <c r="J19701" s="1" t="s">
        <v>29</v>
      </c>
      <c r="K19701" s="1" t="s">
        <v>454</v>
      </c>
      <c r="Q19701" s="2" t="s">
        <v>37</v>
      </c>
      <c r="R19701" s="1" t="s">
        <v>718</v>
      </c>
      <c r="S19701" s="1" t="str">
        <f t="shared" si="626"/>
        <v>SAT|2|11|EXT|VIG|DIEF|CCNR</v>
      </c>
      <c r="T19701" s="2" t="str">
        <f t="shared" si="625"/>
        <v>OK</v>
      </c>
    </row>
    <row r="19702" spans="1:20" x14ac:dyDescent="0.25">
      <c r="A19702" s="1">
        <v>308020103</v>
      </c>
      <c r="B19702" s="1" t="str">
        <f>VLOOKUP(A19702,[1]Maestra!A$1:C$746,2,0)</f>
        <v>ACTADPE08</v>
      </c>
      <c r="C19702" s="1" t="str">
        <f>VLOOKUP(A19702,[1]Maestra!A$1:C$746,3,0)</f>
        <v>TC Amex Distancia Platinum - Extracash</v>
      </c>
      <c r="D19702" s="1" t="s">
        <v>20</v>
      </c>
      <c r="E19702" s="1">
        <v>2</v>
      </c>
      <c r="F19702" s="1">
        <v>11</v>
      </c>
      <c r="G19702" s="1" t="s">
        <v>32</v>
      </c>
      <c r="H19702" s="1">
        <v>9999</v>
      </c>
      <c r="I19702" s="1" t="s">
        <v>452</v>
      </c>
      <c r="J19702" s="1" t="s">
        <v>29</v>
      </c>
      <c r="K19702" s="1" t="s">
        <v>325</v>
      </c>
      <c r="Q19702" s="2" t="s">
        <v>37</v>
      </c>
      <c r="R19702" s="1" t="s">
        <v>718</v>
      </c>
      <c r="S19702" s="1" t="str">
        <f t="shared" si="626"/>
        <v>SAT|2|11|EXT|VIG|DIEF|CMED</v>
      </c>
      <c r="T19702" s="2" t="str">
        <f t="shared" si="625"/>
        <v>OK</v>
      </c>
    </row>
    <row r="19703" spans="1:20" x14ac:dyDescent="0.25">
      <c r="A19703" s="1">
        <v>308020103</v>
      </c>
      <c r="B19703" s="1" t="str">
        <f>VLOOKUP(A19703,[1]Maestra!A$1:C$746,2,0)</f>
        <v>ACTADPE08</v>
      </c>
      <c r="C19703" s="1" t="str">
        <f>VLOOKUP(A19703,[1]Maestra!A$1:C$746,3,0)</f>
        <v>TC Amex Distancia Platinum - Extracash</v>
      </c>
      <c r="D19703" s="1" t="s">
        <v>20</v>
      </c>
      <c r="E19703" s="1">
        <v>2</v>
      </c>
      <c r="F19703" s="1">
        <v>11</v>
      </c>
      <c r="G19703" s="1" t="s">
        <v>32</v>
      </c>
      <c r="H19703" s="1">
        <v>9999</v>
      </c>
      <c r="I19703" s="1" t="s">
        <v>452</v>
      </c>
      <c r="J19703" s="1" t="s">
        <v>29</v>
      </c>
      <c r="K19703" s="1" t="s">
        <v>330</v>
      </c>
      <c r="Q19703" s="2" t="s">
        <v>37</v>
      </c>
      <c r="R19703" s="1" t="s">
        <v>718</v>
      </c>
      <c r="S19703" s="1" t="str">
        <f t="shared" si="626"/>
        <v>SAT|2|11|EXT|VIG|DIEF|CMIE</v>
      </c>
      <c r="T19703" s="2" t="str">
        <f t="shared" si="625"/>
        <v>OK</v>
      </c>
    </row>
    <row r="19704" spans="1:20" x14ac:dyDescent="0.25">
      <c r="A19704" s="1">
        <v>308020103</v>
      </c>
      <c r="B19704" s="1" t="str">
        <f>VLOOKUP(A19704,[1]Maestra!A$1:C$746,2,0)</f>
        <v>ACTADPE08</v>
      </c>
      <c r="C19704" s="1" t="str">
        <f>VLOOKUP(A19704,[1]Maestra!A$1:C$746,3,0)</f>
        <v>TC Amex Distancia Platinum - Extracash</v>
      </c>
      <c r="D19704" s="1" t="s">
        <v>20</v>
      </c>
      <c r="E19704" s="1">
        <v>2</v>
      </c>
      <c r="F19704" s="1">
        <v>11</v>
      </c>
      <c r="G19704" s="1" t="s">
        <v>32</v>
      </c>
      <c r="H19704" s="1">
        <v>9999</v>
      </c>
      <c r="I19704" s="1" t="s">
        <v>452</v>
      </c>
      <c r="J19704" s="1" t="s">
        <v>29</v>
      </c>
      <c r="K19704" s="1" t="s">
        <v>331</v>
      </c>
      <c r="Q19704" s="2" t="s">
        <v>37</v>
      </c>
      <c r="R19704" s="1" t="s">
        <v>718</v>
      </c>
      <c r="S19704" s="1" t="str">
        <f t="shared" si="626"/>
        <v>SAT|2|11|EXT|VIG|DIEF|CPEM</v>
      </c>
      <c r="T19704" s="2" t="str">
        <f t="shared" si="625"/>
        <v>OK</v>
      </c>
    </row>
    <row r="19705" spans="1:20" x14ac:dyDescent="0.25">
      <c r="A19705" s="1">
        <v>2101049902</v>
      </c>
      <c r="B19705" s="1">
        <f>VLOOKUP(A19705,[1]Maestra!A$1:C$746,2,0)</f>
        <v>0</v>
      </c>
      <c r="C19705" s="1" t="str">
        <f>VLOOKUP(A19705,[1]Maestra!A$1:C$746,3,0)</f>
        <v>Amex Acreedores</v>
      </c>
      <c r="D19705" s="1" t="s">
        <v>20</v>
      </c>
      <c r="E19705" s="1">
        <v>2</v>
      </c>
      <c r="F19705" s="1">
        <v>11</v>
      </c>
      <c r="G19705" s="1" t="s">
        <v>19</v>
      </c>
      <c r="H19705" s="1">
        <v>9999</v>
      </c>
      <c r="I19705" s="1" t="s">
        <v>453</v>
      </c>
      <c r="J19705" s="1" t="s">
        <v>33</v>
      </c>
      <c r="K19705" s="1" t="s">
        <v>327</v>
      </c>
      <c r="Q19705" s="2" t="s">
        <v>37</v>
      </c>
      <c r="R19705" s="1" t="s">
        <v>718</v>
      </c>
      <c r="S19705" s="1" t="str">
        <f t="shared" si="626"/>
        <v>SAT|2|11|REV|ACR|COMP|CCOR</v>
      </c>
      <c r="T19705" s="2" t="str">
        <f t="shared" si="625"/>
        <v>OK</v>
      </c>
    </row>
    <row r="19706" spans="1:20" x14ac:dyDescent="0.25">
      <c r="A19706" s="1">
        <v>2101049902</v>
      </c>
      <c r="B19706" s="1">
        <f>VLOOKUP(A19706,[1]Maestra!A$1:C$746,2,0)</f>
        <v>0</v>
      </c>
      <c r="C19706" s="1" t="str">
        <f>VLOOKUP(A19706,[1]Maestra!A$1:C$746,3,0)</f>
        <v>Amex Acreedores</v>
      </c>
      <c r="D19706" s="1" t="s">
        <v>20</v>
      </c>
      <c r="E19706" s="1">
        <v>2</v>
      </c>
      <c r="F19706" s="1">
        <v>11</v>
      </c>
      <c r="G19706" s="1" t="s">
        <v>19</v>
      </c>
      <c r="H19706" s="1">
        <v>9999</v>
      </c>
      <c r="I19706" s="1" t="s">
        <v>453</v>
      </c>
      <c r="J19706" s="1" t="s">
        <v>33</v>
      </c>
      <c r="K19706" s="1" t="s">
        <v>324</v>
      </c>
      <c r="Q19706" s="2" t="s">
        <v>37</v>
      </c>
      <c r="R19706" s="1" t="s">
        <v>718</v>
      </c>
      <c r="S19706" s="1" t="str">
        <f t="shared" si="626"/>
        <v>SAT|2|11|REV|ACR|COMP|CCRV</v>
      </c>
      <c r="T19706" s="2" t="str">
        <f t="shared" si="625"/>
        <v>OK</v>
      </c>
    </row>
    <row r="19707" spans="1:20" x14ac:dyDescent="0.25">
      <c r="A19707" s="1">
        <v>2101049902</v>
      </c>
      <c r="B19707" s="1">
        <f>VLOOKUP(A19707,[1]Maestra!A$1:C$746,2,0)</f>
        <v>0</v>
      </c>
      <c r="C19707" s="1" t="str">
        <f>VLOOKUP(A19707,[1]Maestra!A$1:C$746,3,0)</f>
        <v>Amex Acreedores</v>
      </c>
      <c r="D19707" s="1" t="s">
        <v>20</v>
      </c>
      <c r="E19707" s="1">
        <v>2</v>
      </c>
      <c r="F19707" s="1">
        <v>11</v>
      </c>
      <c r="G19707" s="1" t="s">
        <v>19</v>
      </c>
      <c r="H19707" s="1">
        <v>9999</v>
      </c>
      <c r="I19707" s="1" t="s">
        <v>453</v>
      </c>
      <c r="J19707" s="1" t="s">
        <v>33</v>
      </c>
      <c r="K19707" s="1" t="s">
        <v>323</v>
      </c>
      <c r="Q19707" s="2" t="s">
        <v>37</v>
      </c>
      <c r="R19707" s="1" t="s">
        <v>718</v>
      </c>
      <c r="S19707" s="1" t="str">
        <f t="shared" si="626"/>
        <v>SAT|2|11|REV|ACR|COMP|CESP</v>
      </c>
      <c r="T19707" s="2" t="str">
        <f t="shared" si="625"/>
        <v>OK</v>
      </c>
    </row>
    <row r="19708" spans="1:20" x14ac:dyDescent="0.25">
      <c r="A19708" s="1">
        <v>2101049902</v>
      </c>
      <c r="B19708" s="1">
        <f>VLOOKUP(A19708,[1]Maestra!A$1:C$746,2,0)</f>
        <v>0</v>
      </c>
      <c r="C19708" s="1" t="str">
        <f>VLOOKUP(A19708,[1]Maestra!A$1:C$746,3,0)</f>
        <v>Amex Acreedores</v>
      </c>
      <c r="D19708" s="1" t="s">
        <v>20</v>
      </c>
      <c r="E19708" s="1">
        <v>2</v>
      </c>
      <c r="F19708" s="1">
        <v>11</v>
      </c>
      <c r="G19708" s="1" t="s">
        <v>19</v>
      </c>
      <c r="H19708" s="1">
        <v>9999</v>
      </c>
      <c r="I19708" s="1" t="s">
        <v>453</v>
      </c>
      <c r="J19708" s="1" t="s">
        <v>33</v>
      </c>
      <c r="K19708" s="1" t="s">
        <v>328</v>
      </c>
      <c r="Q19708" s="2" t="s">
        <v>37</v>
      </c>
      <c r="R19708" s="1" t="s">
        <v>718</v>
      </c>
      <c r="S19708" s="1" t="str">
        <f t="shared" si="626"/>
        <v>SAT|2|11|REV|ACR|COMP|CGEM</v>
      </c>
      <c r="T19708" s="2" t="str">
        <f t="shared" si="625"/>
        <v>OK</v>
      </c>
    </row>
    <row r="19709" spans="1:20" x14ac:dyDescent="0.25">
      <c r="A19709" s="1">
        <v>2101049902</v>
      </c>
      <c r="B19709" s="1">
        <f>VLOOKUP(A19709,[1]Maestra!A$1:C$746,2,0)</f>
        <v>0</v>
      </c>
      <c r="C19709" s="1" t="str">
        <f>VLOOKUP(A19709,[1]Maestra!A$1:C$746,3,0)</f>
        <v>Amex Acreedores</v>
      </c>
      <c r="D19709" s="1" t="s">
        <v>20</v>
      </c>
      <c r="E19709" s="1">
        <v>2</v>
      </c>
      <c r="F19709" s="1">
        <v>11</v>
      </c>
      <c r="G19709" s="1" t="s">
        <v>19</v>
      </c>
      <c r="H19709" s="1">
        <v>9999</v>
      </c>
      <c r="I19709" s="1" t="s">
        <v>453</v>
      </c>
      <c r="J19709" s="1" t="s">
        <v>33</v>
      </c>
      <c r="K19709" s="1" t="s">
        <v>329</v>
      </c>
      <c r="Q19709" s="2" t="s">
        <v>37</v>
      </c>
      <c r="R19709" s="1" t="s">
        <v>718</v>
      </c>
      <c r="S19709" s="1" t="str">
        <f t="shared" si="626"/>
        <v>SAT|2|11|REV|ACR|COMP|CIVA</v>
      </c>
      <c r="T19709" s="2" t="str">
        <f t="shared" si="625"/>
        <v>OK</v>
      </c>
    </row>
    <row r="19710" spans="1:20" x14ac:dyDescent="0.25">
      <c r="A19710" s="1">
        <v>2101049902</v>
      </c>
      <c r="B19710" s="1">
        <f>VLOOKUP(A19710,[1]Maestra!A$1:C$746,2,0)</f>
        <v>0</v>
      </c>
      <c r="C19710" s="1" t="str">
        <f>VLOOKUP(A19710,[1]Maestra!A$1:C$746,3,0)</f>
        <v>Amex Acreedores</v>
      </c>
      <c r="D19710" s="1" t="s">
        <v>20</v>
      </c>
      <c r="E19710" s="1">
        <v>2</v>
      </c>
      <c r="F19710" s="1">
        <v>11</v>
      </c>
      <c r="G19710" s="1" t="s">
        <v>19</v>
      </c>
      <c r="H19710" s="1">
        <v>9999</v>
      </c>
      <c r="I19710" s="1" t="s">
        <v>453</v>
      </c>
      <c r="J19710" s="1" t="s">
        <v>33</v>
      </c>
      <c r="K19710" s="1" t="s">
        <v>325</v>
      </c>
      <c r="Q19710" s="2" t="s">
        <v>37</v>
      </c>
      <c r="R19710" s="1" t="s">
        <v>718</v>
      </c>
      <c r="S19710" s="1" t="str">
        <f t="shared" si="626"/>
        <v>SAT|2|11|REV|ACR|COMP|CMED</v>
      </c>
      <c r="T19710" s="2" t="str">
        <f t="shared" si="625"/>
        <v>OK</v>
      </c>
    </row>
    <row r="19711" spans="1:20" x14ac:dyDescent="0.25">
      <c r="A19711" s="1">
        <v>2101049902</v>
      </c>
      <c r="B19711" s="1">
        <f>VLOOKUP(A19711,[1]Maestra!A$1:C$746,2,0)</f>
        <v>0</v>
      </c>
      <c r="C19711" s="1" t="str">
        <f>VLOOKUP(A19711,[1]Maestra!A$1:C$746,3,0)</f>
        <v>Amex Acreedores</v>
      </c>
      <c r="D19711" s="1" t="s">
        <v>20</v>
      </c>
      <c r="E19711" s="1">
        <v>2</v>
      </c>
      <c r="F19711" s="1">
        <v>11</v>
      </c>
      <c r="G19711" s="1" t="s">
        <v>19</v>
      </c>
      <c r="H19711" s="1">
        <v>9999</v>
      </c>
      <c r="I19711" s="1" t="s">
        <v>453</v>
      </c>
      <c r="J19711" s="1" t="s">
        <v>33</v>
      </c>
      <c r="K19711" s="1" t="s">
        <v>330</v>
      </c>
      <c r="Q19711" s="2" t="s">
        <v>37</v>
      </c>
      <c r="R19711" s="1" t="s">
        <v>718</v>
      </c>
      <c r="S19711" s="1" t="str">
        <f t="shared" si="626"/>
        <v>SAT|2|11|REV|ACR|COMP|CMIE</v>
      </c>
      <c r="T19711" s="2" t="str">
        <f t="shared" si="625"/>
        <v>OK</v>
      </c>
    </row>
    <row r="19712" spans="1:20" x14ac:dyDescent="0.25">
      <c r="A19712" s="1">
        <v>2101049902</v>
      </c>
      <c r="B19712" s="1">
        <f>VLOOKUP(A19712,[1]Maestra!A$1:C$746,2,0)</f>
        <v>0</v>
      </c>
      <c r="C19712" s="1" t="str">
        <f>VLOOKUP(A19712,[1]Maestra!A$1:C$746,3,0)</f>
        <v>Amex Acreedores</v>
      </c>
      <c r="D19712" s="1" t="s">
        <v>20</v>
      </c>
      <c r="E19712" s="1">
        <v>2</v>
      </c>
      <c r="F19712" s="1">
        <v>11</v>
      </c>
      <c r="G19712" s="1" t="s">
        <v>19</v>
      </c>
      <c r="H19712" s="1">
        <v>9999</v>
      </c>
      <c r="I19712" s="1" t="s">
        <v>453</v>
      </c>
      <c r="J19712" s="1" t="s">
        <v>33</v>
      </c>
      <c r="K19712" s="1" t="s">
        <v>331</v>
      </c>
      <c r="Q19712" s="2" t="s">
        <v>37</v>
      </c>
      <c r="R19712" s="1" t="s">
        <v>718</v>
      </c>
      <c r="S19712" s="1" t="str">
        <f t="shared" si="626"/>
        <v>SAT|2|11|REV|ACR|COMP|CPEM</v>
      </c>
      <c r="T19712" s="2" t="str">
        <f t="shared" si="625"/>
        <v>OK</v>
      </c>
    </row>
    <row r="19713" spans="1:20" x14ac:dyDescent="0.25">
      <c r="A19713" s="1">
        <v>2101049902</v>
      </c>
      <c r="B19713" s="1">
        <f>VLOOKUP(A19713,[1]Maestra!A$1:C$746,2,0)</f>
        <v>0</v>
      </c>
      <c r="C19713" s="1" t="str">
        <f>VLOOKUP(A19713,[1]Maestra!A$1:C$746,3,0)</f>
        <v>Amex Acreedores</v>
      </c>
      <c r="D19713" s="1" t="s">
        <v>20</v>
      </c>
      <c r="E19713" s="1">
        <v>2</v>
      </c>
      <c r="F19713" s="1">
        <v>11</v>
      </c>
      <c r="G19713" s="1" t="s">
        <v>19</v>
      </c>
      <c r="H19713" s="1">
        <v>9999</v>
      </c>
      <c r="I19713" s="1" t="s">
        <v>453</v>
      </c>
      <c r="J19713" s="1" t="s">
        <v>29</v>
      </c>
      <c r="K19713" s="1" t="s">
        <v>327</v>
      </c>
      <c r="Q19713" s="2" t="s">
        <v>37</v>
      </c>
      <c r="R19713" s="1" t="s">
        <v>718</v>
      </c>
      <c r="S19713" s="1" t="str">
        <f t="shared" si="626"/>
        <v>SAT|2|11|REV|ACR|DIEF|CCOR</v>
      </c>
      <c r="T19713" s="2" t="str">
        <f t="shared" si="625"/>
        <v>OK</v>
      </c>
    </row>
    <row r="19714" spans="1:20" x14ac:dyDescent="0.25">
      <c r="A19714" s="1">
        <v>2101049902</v>
      </c>
      <c r="B19714" s="1">
        <f>VLOOKUP(A19714,[1]Maestra!A$1:C$746,2,0)</f>
        <v>0</v>
      </c>
      <c r="C19714" s="1" t="str">
        <f>VLOOKUP(A19714,[1]Maestra!A$1:C$746,3,0)</f>
        <v>Amex Acreedores</v>
      </c>
      <c r="D19714" s="1" t="s">
        <v>20</v>
      </c>
      <c r="E19714" s="1">
        <v>2</v>
      </c>
      <c r="F19714" s="1">
        <v>11</v>
      </c>
      <c r="G19714" s="1" t="s">
        <v>19</v>
      </c>
      <c r="H19714" s="1">
        <v>9999</v>
      </c>
      <c r="I19714" s="1" t="s">
        <v>453</v>
      </c>
      <c r="J19714" s="1" t="s">
        <v>29</v>
      </c>
      <c r="K19714" s="1" t="s">
        <v>324</v>
      </c>
      <c r="Q19714" s="2" t="s">
        <v>37</v>
      </c>
      <c r="R19714" s="1" t="s">
        <v>718</v>
      </c>
      <c r="S19714" s="1" t="str">
        <f t="shared" si="626"/>
        <v>SAT|2|11|REV|ACR|DIEF|CCRV</v>
      </c>
      <c r="T19714" s="2" t="str">
        <f t="shared" si="625"/>
        <v>OK</v>
      </c>
    </row>
    <row r="19715" spans="1:20" x14ac:dyDescent="0.25">
      <c r="A19715" s="1">
        <v>2101049902</v>
      </c>
      <c r="B19715" s="1">
        <f>VLOOKUP(A19715,[1]Maestra!A$1:C$746,2,0)</f>
        <v>0</v>
      </c>
      <c r="C19715" s="1" t="str">
        <f>VLOOKUP(A19715,[1]Maestra!A$1:C$746,3,0)</f>
        <v>Amex Acreedores</v>
      </c>
      <c r="D19715" s="1" t="s">
        <v>20</v>
      </c>
      <c r="E19715" s="1">
        <v>2</v>
      </c>
      <c r="F19715" s="1">
        <v>11</v>
      </c>
      <c r="G19715" s="1" t="s">
        <v>19</v>
      </c>
      <c r="H19715" s="1">
        <v>9999</v>
      </c>
      <c r="I19715" s="1" t="s">
        <v>453</v>
      </c>
      <c r="J19715" s="1" t="s">
        <v>29</v>
      </c>
      <c r="K19715" s="1" t="s">
        <v>323</v>
      </c>
      <c r="Q19715" s="2" t="s">
        <v>37</v>
      </c>
      <c r="R19715" s="1" t="s">
        <v>718</v>
      </c>
      <c r="S19715" s="1" t="str">
        <f t="shared" si="626"/>
        <v>SAT|2|11|REV|ACR|DIEF|CESP</v>
      </c>
      <c r="T19715" s="2" t="str">
        <f t="shared" ref="T19715:T19778" si="627">IF(COUNTIFS($D$2:$D$20413,D19715,$S$2:$S$20413,S19715,$A$2:$A$20413,"&lt;&gt;"&amp;A19715)&gt;0,"Conflicto","OK")</f>
        <v>OK</v>
      </c>
    </row>
    <row r="19716" spans="1:20" x14ac:dyDescent="0.25">
      <c r="A19716" s="1">
        <v>2101049902</v>
      </c>
      <c r="B19716" s="1">
        <f>VLOOKUP(A19716,[1]Maestra!A$1:C$746,2,0)</f>
        <v>0</v>
      </c>
      <c r="C19716" s="1" t="str">
        <f>VLOOKUP(A19716,[1]Maestra!A$1:C$746,3,0)</f>
        <v>Amex Acreedores</v>
      </c>
      <c r="D19716" s="1" t="s">
        <v>20</v>
      </c>
      <c r="E19716" s="1">
        <v>2</v>
      </c>
      <c r="F19716" s="1">
        <v>11</v>
      </c>
      <c r="G19716" s="1" t="s">
        <v>19</v>
      </c>
      <c r="H19716" s="1">
        <v>9999</v>
      </c>
      <c r="I19716" s="1" t="s">
        <v>453</v>
      </c>
      <c r="J19716" s="1" t="s">
        <v>29</v>
      </c>
      <c r="K19716" s="1" t="s">
        <v>328</v>
      </c>
      <c r="Q19716" s="2" t="s">
        <v>37</v>
      </c>
      <c r="R19716" s="1" t="s">
        <v>718</v>
      </c>
      <c r="S19716" s="1" t="str">
        <f t="shared" si="626"/>
        <v>SAT|2|11|REV|ACR|DIEF|CGEM</v>
      </c>
      <c r="T19716" s="2" t="str">
        <f t="shared" si="627"/>
        <v>OK</v>
      </c>
    </row>
    <row r="19717" spans="1:20" x14ac:dyDescent="0.25">
      <c r="A19717" s="1">
        <v>2101049902</v>
      </c>
      <c r="B19717" s="1">
        <f>VLOOKUP(A19717,[1]Maestra!A$1:C$746,2,0)</f>
        <v>0</v>
      </c>
      <c r="C19717" s="1" t="str">
        <f>VLOOKUP(A19717,[1]Maestra!A$1:C$746,3,0)</f>
        <v>Amex Acreedores</v>
      </c>
      <c r="D19717" s="1" t="s">
        <v>20</v>
      </c>
      <c r="E19717" s="1">
        <v>2</v>
      </c>
      <c r="F19717" s="1">
        <v>11</v>
      </c>
      <c r="G19717" s="1" t="s">
        <v>19</v>
      </c>
      <c r="H19717" s="1">
        <v>9999</v>
      </c>
      <c r="I19717" s="1" t="s">
        <v>453</v>
      </c>
      <c r="J19717" s="1" t="s">
        <v>29</v>
      </c>
      <c r="K19717" s="1" t="s">
        <v>329</v>
      </c>
      <c r="Q19717" s="2" t="s">
        <v>37</v>
      </c>
      <c r="R19717" s="1" t="s">
        <v>718</v>
      </c>
      <c r="S19717" s="1" t="str">
        <f t="shared" si="626"/>
        <v>SAT|2|11|REV|ACR|DIEF|CIVA</v>
      </c>
      <c r="T19717" s="2" t="str">
        <f t="shared" si="627"/>
        <v>OK</v>
      </c>
    </row>
    <row r="19718" spans="1:20" x14ac:dyDescent="0.25">
      <c r="A19718" s="1">
        <v>2101049902</v>
      </c>
      <c r="B19718" s="1">
        <f>VLOOKUP(A19718,[1]Maestra!A$1:C$746,2,0)</f>
        <v>0</v>
      </c>
      <c r="C19718" s="1" t="str">
        <f>VLOOKUP(A19718,[1]Maestra!A$1:C$746,3,0)</f>
        <v>Amex Acreedores</v>
      </c>
      <c r="D19718" s="1" t="s">
        <v>20</v>
      </c>
      <c r="E19718" s="1">
        <v>2</v>
      </c>
      <c r="F19718" s="1">
        <v>11</v>
      </c>
      <c r="G19718" s="1" t="s">
        <v>19</v>
      </c>
      <c r="H19718" s="1">
        <v>9999</v>
      </c>
      <c r="I19718" s="1" t="s">
        <v>453</v>
      </c>
      <c r="J19718" s="1" t="s">
        <v>29</v>
      </c>
      <c r="K19718" s="1" t="s">
        <v>325</v>
      </c>
      <c r="Q19718" s="2" t="s">
        <v>37</v>
      </c>
      <c r="R19718" s="1" t="s">
        <v>718</v>
      </c>
      <c r="S19718" s="1" t="str">
        <f t="shared" si="626"/>
        <v>SAT|2|11|REV|ACR|DIEF|CMED</v>
      </c>
      <c r="T19718" s="2" t="str">
        <f t="shared" si="627"/>
        <v>OK</v>
      </c>
    </row>
    <row r="19719" spans="1:20" x14ac:dyDescent="0.25">
      <c r="A19719" s="1">
        <v>2101049902</v>
      </c>
      <c r="B19719" s="1">
        <f>VLOOKUP(A19719,[1]Maestra!A$1:C$746,2,0)</f>
        <v>0</v>
      </c>
      <c r="C19719" s="1" t="str">
        <f>VLOOKUP(A19719,[1]Maestra!A$1:C$746,3,0)</f>
        <v>Amex Acreedores</v>
      </c>
      <c r="D19719" s="1" t="s">
        <v>20</v>
      </c>
      <c r="E19719" s="1">
        <v>2</v>
      </c>
      <c r="F19719" s="1">
        <v>11</v>
      </c>
      <c r="G19719" s="1" t="s">
        <v>19</v>
      </c>
      <c r="H19719" s="1">
        <v>9999</v>
      </c>
      <c r="I19719" s="1" t="s">
        <v>453</v>
      </c>
      <c r="J19719" s="1" t="s">
        <v>29</v>
      </c>
      <c r="K19719" s="1" t="s">
        <v>330</v>
      </c>
      <c r="Q19719" s="2" t="s">
        <v>37</v>
      </c>
      <c r="R19719" s="1" t="s">
        <v>718</v>
      </c>
      <c r="S19719" s="1" t="str">
        <f t="shared" si="626"/>
        <v>SAT|2|11|REV|ACR|DIEF|CMIE</v>
      </c>
      <c r="T19719" s="2" t="str">
        <f t="shared" si="627"/>
        <v>OK</v>
      </c>
    </row>
    <row r="19720" spans="1:20" x14ac:dyDescent="0.25">
      <c r="A19720" s="1">
        <v>2101049902</v>
      </c>
      <c r="B19720" s="1">
        <f>VLOOKUP(A19720,[1]Maestra!A$1:C$746,2,0)</f>
        <v>0</v>
      </c>
      <c r="C19720" s="1" t="str">
        <f>VLOOKUP(A19720,[1]Maestra!A$1:C$746,3,0)</f>
        <v>Amex Acreedores</v>
      </c>
      <c r="D19720" s="1" t="s">
        <v>20</v>
      </c>
      <c r="E19720" s="1">
        <v>2</v>
      </c>
      <c r="F19720" s="1">
        <v>11</v>
      </c>
      <c r="G19720" s="1" t="s">
        <v>19</v>
      </c>
      <c r="H19720" s="1">
        <v>9999</v>
      </c>
      <c r="I19720" s="1" t="s">
        <v>453</v>
      </c>
      <c r="J19720" s="1" t="s">
        <v>29</v>
      </c>
      <c r="K19720" s="1" t="s">
        <v>331</v>
      </c>
      <c r="Q19720" s="2" t="s">
        <v>37</v>
      </c>
      <c r="R19720" s="1" t="s">
        <v>718</v>
      </c>
      <c r="S19720" s="1" t="str">
        <f t="shared" si="626"/>
        <v>SAT|2|11|REV|ACR|DIEF|CPEM</v>
      </c>
      <c r="T19720" s="2" t="str">
        <f t="shared" si="627"/>
        <v>OK</v>
      </c>
    </row>
    <row r="19721" spans="1:20" x14ac:dyDescent="0.25">
      <c r="A19721" s="1">
        <v>308020101</v>
      </c>
      <c r="B19721" s="1" t="str">
        <f>VLOOKUP(A19721,[1]Maestra!A$1:C$746,2,0)</f>
        <v>ACTADPWJ8</v>
      </c>
      <c r="C19721" s="1" t="str">
        <f>VLOOKUP(A19721,[1]Maestra!A$1:C$746,3,0)</f>
        <v>TC Amex Distancia Platinum - Linea Rev.</v>
      </c>
      <c r="D19721" s="1" t="s">
        <v>20</v>
      </c>
      <c r="E19721" s="1">
        <v>2</v>
      </c>
      <c r="F19721" s="1">
        <v>11</v>
      </c>
      <c r="G19721" s="1" t="s">
        <v>19</v>
      </c>
      <c r="H19721" s="1">
        <v>9999</v>
      </c>
      <c r="I19721" s="1" t="s">
        <v>449</v>
      </c>
      <c r="J19721" s="1" t="s">
        <v>33</v>
      </c>
      <c r="K19721" s="1" t="s">
        <v>327</v>
      </c>
      <c r="Q19721" s="2" t="s">
        <v>37</v>
      </c>
      <c r="R19721" s="1" t="s">
        <v>718</v>
      </c>
      <c r="S19721" s="1" t="str">
        <f t="shared" si="626"/>
        <v>SAT|2|11|REV|VEN|COMP|CCOR</v>
      </c>
      <c r="T19721" s="2" t="str">
        <f t="shared" si="627"/>
        <v>OK</v>
      </c>
    </row>
    <row r="19722" spans="1:20" x14ac:dyDescent="0.25">
      <c r="A19722" s="1">
        <v>308020101</v>
      </c>
      <c r="B19722" s="1" t="str">
        <f>VLOOKUP(A19722,[1]Maestra!A$1:C$746,2,0)</f>
        <v>ACTADPWJ8</v>
      </c>
      <c r="C19722" s="1" t="str">
        <f>VLOOKUP(A19722,[1]Maestra!A$1:C$746,3,0)</f>
        <v>TC Amex Distancia Platinum - Linea Rev.</v>
      </c>
      <c r="D19722" s="1" t="s">
        <v>20</v>
      </c>
      <c r="E19722" s="1">
        <v>2</v>
      </c>
      <c r="F19722" s="1">
        <v>11</v>
      </c>
      <c r="G19722" s="1" t="s">
        <v>19</v>
      </c>
      <c r="H19722" s="1">
        <v>9999</v>
      </c>
      <c r="I19722" s="1" t="s">
        <v>449</v>
      </c>
      <c r="J19722" s="1" t="s">
        <v>33</v>
      </c>
      <c r="K19722" s="1" t="s">
        <v>324</v>
      </c>
      <c r="Q19722" s="2" t="s">
        <v>37</v>
      </c>
      <c r="R19722" s="1" t="s">
        <v>718</v>
      </c>
      <c r="S19722" s="1" t="str">
        <f t="shared" si="626"/>
        <v>SAT|2|11|REV|VEN|COMP|CCRV</v>
      </c>
      <c r="T19722" s="2" t="str">
        <f t="shared" si="627"/>
        <v>OK</v>
      </c>
    </row>
    <row r="19723" spans="1:20" x14ac:dyDescent="0.25">
      <c r="A19723" s="1">
        <v>308020101</v>
      </c>
      <c r="B19723" s="1" t="str">
        <f>VLOOKUP(A19723,[1]Maestra!A$1:C$746,2,0)</f>
        <v>ACTADPWJ8</v>
      </c>
      <c r="C19723" s="1" t="str">
        <f>VLOOKUP(A19723,[1]Maestra!A$1:C$746,3,0)</f>
        <v>TC Amex Distancia Platinum - Linea Rev.</v>
      </c>
      <c r="D19723" s="1" t="s">
        <v>20</v>
      </c>
      <c r="E19723" s="1">
        <v>2</v>
      </c>
      <c r="F19723" s="1">
        <v>11</v>
      </c>
      <c r="G19723" s="1" t="s">
        <v>19</v>
      </c>
      <c r="H19723" s="1">
        <v>9999</v>
      </c>
      <c r="I19723" s="1" t="s">
        <v>449</v>
      </c>
      <c r="J19723" s="1" t="s">
        <v>33</v>
      </c>
      <c r="K19723" s="1" t="s">
        <v>323</v>
      </c>
      <c r="Q19723" s="2" t="s">
        <v>37</v>
      </c>
      <c r="R19723" s="1" t="s">
        <v>718</v>
      </c>
      <c r="S19723" s="1" t="str">
        <f t="shared" si="626"/>
        <v>SAT|2|11|REV|VEN|COMP|CESP</v>
      </c>
      <c r="T19723" s="2" t="str">
        <f t="shared" si="627"/>
        <v>OK</v>
      </c>
    </row>
    <row r="19724" spans="1:20" x14ac:dyDescent="0.25">
      <c r="A19724" s="1">
        <v>308020101</v>
      </c>
      <c r="B19724" s="1" t="str">
        <f>VLOOKUP(A19724,[1]Maestra!A$1:C$746,2,0)</f>
        <v>ACTADPWJ8</v>
      </c>
      <c r="C19724" s="1" t="str">
        <f>VLOOKUP(A19724,[1]Maestra!A$1:C$746,3,0)</f>
        <v>TC Amex Distancia Platinum - Linea Rev.</v>
      </c>
      <c r="D19724" s="1" t="s">
        <v>20</v>
      </c>
      <c r="E19724" s="1">
        <v>2</v>
      </c>
      <c r="F19724" s="1">
        <v>11</v>
      </c>
      <c r="G19724" s="1" t="s">
        <v>19</v>
      </c>
      <c r="H19724" s="1">
        <v>9999</v>
      </c>
      <c r="I19724" s="1" t="s">
        <v>449</v>
      </c>
      <c r="J19724" s="1" t="s">
        <v>33</v>
      </c>
      <c r="K19724" s="1" t="s">
        <v>328</v>
      </c>
      <c r="Q19724" s="2" t="s">
        <v>37</v>
      </c>
      <c r="R19724" s="1" t="s">
        <v>718</v>
      </c>
      <c r="S19724" s="1" t="str">
        <f t="shared" si="626"/>
        <v>SAT|2|11|REV|VEN|COMP|CGEM</v>
      </c>
      <c r="T19724" s="2" t="str">
        <f t="shared" si="627"/>
        <v>OK</v>
      </c>
    </row>
    <row r="19725" spans="1:20" x14ac:dyDescent="0.25">
      <c r="A19725" s="1">
        <v>308020101</v>
      </c>
      <c r="B19725" s="1" t="str">
        <f>VLOOKUP(A19725,[1]Maestra!A$1:C$746,2,0)</f>
        <v>ACTADPWJ8</v>
      </c>
      <c r="C19725" s="1" t="str">
        <f>VLOOKUP(A19725,[1]Maestra!A$1:C$746,3,0)</f>
        <v>TC Amex Distancia Platinum - Linea Rev.</v>
      </c>
      <c r="D19725" s="1" t="s">
        <v>20</v>
      </c>
      <c r="E19725" s="1">
        <v>2</v>
      </c>
      <c r="F19725" s="1">
        <v>11</v>
      </c>
      <c r="G19725" s="1" t="s">
        <v>19</v>
      </c>
      <c r="H19725" s="1">
        <v>9999</v>
      </c>
      <c r="I19725" s="1" t="s">
        <v>449</v>
      </c>
      <c r="J19725" s="1" t="s">
        <v>33</v>
      </c>
      <c r="K19725" s="1" t="s">
        <v>329</v>
      </c>
      <c r="Q19725" s="2" t="s">
        <v>37</v>
      </c>
      <c r="R19725" s="1" t="s">
        <v>718</v>
      </c>
      <c r="S19725" s="1" t="str">
        <f t="shared" si="626"/>
        <v>SAT|2|11|REV|VEN|COMP|CIVA</v>
      </c>
      <c r="T19725" s="2" t="str">
        <f t="shared" si="627"/>
        <v>OK</v>
      </c>
    </row>
    <row r="19726" spans="1:20" x14ac:dyDescent="0.25">
      <c r="A19726" s="1">
        <v>308020101</v>
      </c>
      <c r="B19726" s="1" t="str">
        <f>VLOOKUP(A19726,[1]Maestra!A$1:C$746,2,0)</f>
        <v>ACTADPWJ8</v>
      </c>
      <c r="C19726" s="1" t="str">
        <f>VLOOKUP(A19726,[1]Maestra!A$1:C$746,3,0)</f>
        <v>TC Amex Distancia Platinum - Linea Rev.</v>
      </c>
      <c r="D19726" s="1" t="s">
        <v>20</v>
      </c>
      <c r="E19726" s="1">
        <v>2</v>
      </c>
      <c r="F19726" s="1">
        <v>11</v>
      </c>
      <c r="G19726" s="1" t="s">
        <v>19</v>
      </c>
      <c r="H19726" s="1">
        <v>9999</v>
      </c>
      <c r="I19726" s="1" t="s">
        <v>449</v>
      </c>
      <c r="J19726" s="1" t="s">
        <v>33</v>
      </c>
      <c r="K19726" s="1" t="s">
        <v>325</v>
      </c>
      <c r="Q19726" s="2" t="s">
        <v>37</v>
      </c>
      <c r="R19726" s="1" t="s">
        <v>718</v>
      </c>
      <c r="S19726" s="1" t="str">
        <f t="shared" si="626"/>
        <v>SAT|2|11|REV|VEN|COMP|CMED</v>
      </c>
      <c r="T19726" s="2" t="str">
        <f t="shared" si="627"/>
        <v>OK</v>
      </c>
    </row>
    <row r="19727" spans="1:20" x14ac:dyDescent="0.25">
      <c r="A19727" s="1">
        <v>308020101</v>
      </c>
      <c r="B19727" s="1" t="str">
        <f>VLOOKUP(A19727,[1]Maestra!A$1:C$746,2,0)</f>
        <v>ACTADPWJ8</v>
      </c>
      <c r="C19727" s="1" t="str">
        <f>VLOOKUP(A19727,[1]Maestra!A$1:C$746,3,0)</f>
        <v>TC Amex Distancia Platinum - Linea Rev.</v>
      </c>
      <c r="D19727" s="1" t="s">
        <v>20</v>
      </c>
      <c r="E19727" s="1">
        <v>2</v>
      </c>
      <c r="F19727" s="1">
        <v>11</v>
      </c>
      <c r="G19727" s="1" t="s">
        <v>19</v>
      </c>
      <c r="H19727" s="1">
        <v>9999</v>
      </c>
      <c r="I19727" s="1" t="s">
        <v>449</v>
      </c>
      <c r="J19727" s="1" t="s">
        <v>33</v>
      </c>
      <c r="K19727" s="1" t="s">
        <v>330</v>
      </c>
      <c r="Q19727" s="2" t="s">
        <v>37</v>
      </c>
      <c r="R19727" s="1" t="s">
        <v>718</v>
      </c>
      <c r="S19727" s="1" t="str">
        <f t="shared" si="626"/>
        <v>SAT|2|11|REV|VEN|COMP|CMIE</v>
      </c>
      <c r="T19727" s="2" t="str">
        <f t="shared" si="627"/>
        <v>OK</v>
      </c>
    </row>
    <row r="19728" spans="1:20" x14ac:dyDescent="0.25">
      <c r="A19728" s="1">
        <v>308020101</v>
      </c>
      <c r="B19728" s="1" t="str">
        <f>VLOOKUP(A19728,[1]Maestra!A$1:C$746,2,0)</f>
        <v>ACTADPWJ8</v>
      </c>
      <c r="C19728" s="1" t="str">
        <f>VLOOKUP(A19728,[1]Maestra!A$1:C$746,3,0)</f>
        <v>TC Amex Distancia Platinum - Linea Rev.</v>
      </c>
      <c r="D19728" s="1" t="s">
        <v>20</v>
      </c>
      <c r="E19728" s="1">
        <v>2</v>
      </c>
      <c r="F19728" s="1">
        <v>11</v>
      </c>
      <c r="G19728" s="1" t="s">
        <v>19</v>
      </c>
      <c r="H19728" s="1">
        <v>9999</v>
      </c>
      <c r="I19728" s="1" t="s">
        <v>449</v>
      </c>
      <c r="J19728" s="1" t="s">
        <v>33</v>
      </c>
      <c r="K19728" s="1" t="s">
        <v>331</v>
      </c>
      <c r="Q19728" s="2" t="s">
        <v>37</v>
      </c>
      <c r="R19728" s="1" t="s">
        <v>718</v>
      </c>
      <c r="S19728" s="1" t="str">
        <f t="shared" si="626"/>
        <v>SAT|2|11|REV|VEN|COMP|CPEM</v>
      </c>
      <c r="T19728" s="2" t="str">
        <f t="shared" si="627"/>
        <v>OK</v>
      </c>
    </row>
    <row r="19729" spans="1:20" x14ac:dyDescent="0.25">
      <c r="A19729" s="1">
        <v>308020107</v>
      </c>
      <c r="B19729" s="1" t="str">
        <f>VLOOKUP(A19729,[1]Maestra!A$1:C$746,2,0)</f>
        <v>ACTADP0F8</v>
      </c>
      <c r="C19729" s="1" t="str">
        <f>VLOOKUP(A19729,[1]Maestra!A$1:C$746,3,0)</f>
        <v>TC Amex Distancia Platinum - Linea Rev. por Disp Efectivo</v>
      </c>
      <c r="D19729" s="1" t="s">
        <v>20</v>
      </c>
      <c r="E19729" s="1">
        <v>2</v>
      </c>
      <c r="F19729" s="1">
        <v>11</v>
      </c>
      <c r="G19729" s="1" t="s">
        <v>19</v>
      </c>
      <c r="H19729" s="1">
        <v>9999</v>
      </c>
      <c r="I19729" s="1" t="s">
        <v>449</v>
      </c>
      <c r="J19729" s="1" t="s">
        <v>29</v>
      </c>
      <c r="K19729" s="1" t="s">
        <v>327</v>
      </c>
      <c r="Q19729" s="2" t="s">
        <v>37</v>
      </c>
      <c r="R19729" s="1" t="s">
        <v>718</v>
      </c>
      <c r="S19729" s="1" t="str">
        <f t="shared" si="626"/>
        <v>SAT|2|11|REV|VEN|DIEF|CCOR</v>
      </c>
      <c r="T19729" s="2" t="str">
        <f t="shared" si="627"/>
        <v>OK</v>
      </c>
    </row>
    <row r="19730" spans="1:20" x14ac:dyDescent="0.25">
      <c r="A19730" s="1">
        <v>308020107</v>
      </c>
      <c r="B19730" s="1" t="str">
        <f>VLOOKUP(A19730,[1]Maestra!A$1:C$746,2,0)</f>
        <v>ACTADP0F8</v>
      </c>
      <c r="C19730" s="1" t="str">
        <f>VLOOKUP(A19730,[1]Maestra!A$1:C$746,3,0)</f>
        <v>TC Amex Distancia Platinum - Linea Rev. por Disp Efectivo</v>
      </c>
      <c r="D19730" s="1" t="s">
        <v>20</v>
      </c>
      <c r="E19730" s="1">
        <v>2</v>
      </c>
      <c r="F19730" s="1">
        <v>11</v>
      </c>
      <c r="G19730" s="1" t="s">
        <v>19</v>
      </c>
      <c r="H19730" s="1">
        <v>9999</v>
      </c>
      <c r="I19730" s="1" t="s">
        <v>449</v>
      </c>
      <c r="J19730" s="1" t="s">
        <v>29</v>
      </c>
      <c r="K19730" s="1" t="s">
        <v>324</v>
      </c>
      <c r="Q19730" s="2" t="s">
        <v>37</v>
      </c>
      <c r="R19730" s="1" t="s">
        <v>718</v>
      </c>
      <c r="S19730" s="1" t="str">
        <f t="shared" si="626"/>
        <v>SAT|2|11|REV|VEN|DIEF|CCRV</v>
      </c>
      <c r="T19730" s="2" t="str">
        <f t="shared" si="627"/>
        <v>OK</v>
      </c>
    </row>
    <row r="19731" spans="1:20" x14ac:dyDescent="0.25">
      <c r="A19731" s="1">
        <v>308020107</v>
      </c>
      <c r="B19731" s="1" t="str">
        <f>VLOOKUP(A19731,[1]Maestra!A$1:C$746,2,0)</f>
        <v>ACTADP0F8</v>
      </c>
      <c r="C19731" s="1" t="str">
        <f>VLOOKUP(A19731,[1]Maestra!A$1:C$746,3,0)</f>
        <v>TC Amex Distancia Platinum - Linea Rev. por Disp Efectivo</v>
      </c>
      <c r="D19731" s="1" t="s">
        <v>20</v>
      </c>
      <c r="E19731" s="1">
        <v>2</v>
      </c>
      <c r="F19731" s="1">
        <v>11</v>
      </c>
      <c r="G19731" s="1" t="s">
        <v>19</v>
      </c>
      <c r="H19731" s="1">
        <v>9999</v>
      </c>
      <c r="I19731" s="1" t="s">
        <v>449</v>
      </c>
      <c r="J19731" s="1" t="s">
        <v>29</v>
      </c>
      <c r="K19731" s="1" t="s">
        <v>323</v>
      </c>
      <c r="Q19731" s="2" t="s">
        <v>37</v>
      </c>
      <c r="R19731" s="1" t="s">
        <v>718</v>
      </c>
      <c r="S19731" s="1" t="str">
        <f t="shared" si="626"/>
        <v>SAT|2|11|REV|VEN|DIEF|CESP</v>
      </c>
      <c r="T19731" s="2" t="str">
        <f t="shared" si="627"/>
        <v>OK</v>
      </c>
    </row>
    <row r="19732" spans="1:20" x14ac:dyDescent="0.25">
      <c r="A19732" s="1">
        <v>308020107</v>
      </c>
      <c r="B19732" s="1" t="str">
        <f>VLOOKUP(A19732,[1]Maestra!A$1:C$746,2,0)</f>
        <v>ACTADP0F8</v>
      </c>
      <c r="C19732" s="1" t="str">
        <f>VLOOKUP(A19732,[1]Maestra!A$1:C$746,3,0)</f>
        <v>TC Amex Distancia Platinum - Linea Rev. por Disp Efectivo</v>
      </c>
      <c r="D19732" s="1" t="s">
        <v>20</v>
      </c>
      <c r="E19732" s="1">
        <v>2</v>
      </c>
      <c r="F19732" s="1">
        <v>11</v>
      </c>
      <c r="G19732" s="1" t="s">
        <v>19</v>
      </c>
      <c r="H19732" s="1">
        <v>9999</v>
      </c>
      <c r="I19732" s="1" t="s">
        <v>449</v>
      </c>
      <c r="J19732" s="1" t="s">
        <v>29</v>
      </c>
      <c r="K19732" s="1" t="s">
        <v>328</v>
      </c>
      <c r="Q19732" s="2" t="s">
        <v>37</v>
      </c>
      <c r="R19732" s="1" t="s">
        <v>718</v>
      </c>
      <c r="S19732" s="1" t="str">
        <f t="shared" si="626"/>
        <v>SAT|2|11|REV|VEN|DIEF|CGEM</v>
      </c>
      <c r="T19732" s="2" t="str">
        <f t="shared" si="627"/>
        <v>OK</v>
      </c>
    </row>
    <row r="19733" spans="1:20" x14ac:dyDescent="0.25">
      <c r="A19733" s="1">
        <v>308020107</v>
      </c>
      <c r="B19733" s="1" t="str">
        <f>VLOOKUP(A19733,[1]Maestra!A$1:C$746,2,0)</f>
        <v>ACTADP0F8</v>
      </c>
      <c r="C19733" s="1" t="str">
        <f>VLOOKUP(A19733,[1]Maestra!A$1:C$746,3,0)</f>
        <v>TC Amex Distancia Platinum - Linea Rev. por Disp Efectivo</v>
      </c>
      <c r="D19733" s="1" t="s">
        <v>20</v>
      </c>
      <c r="E19733" s="1">
        <v>2</v>
      </c>
      <c r="F19733" s="1">
        <v>11</v>
      </c>
      <c r="G19733" s="1" t="s">
        <v>19</v>
      </c>
      <c r="H19733" s="1">
        <v>9999</v>
      </c>
      <c r="I19733" s="1" t="s">
        <v>449</v>
      </c>
      <c r="J19733" s="1" t="s">
        <v>29</v>
      </c>
      <c r="K19733" s="1" t="s">
        <v>329</v>
      </c>
      <c r="Q19733" s="2" t="s">
        <v>37</v>
      </c>
      <c r="R19733" s="1" t="s">
        <v>718</v>
      </c>
      <c r="S19733" s="1" t="str">
        <f t="shared" si="626"/>
        <v>SAT|2|11|REV|VEN|DIEF|CIVA</v>
      </c>
      <c r="T19733" s="2" t="str">
        <f t="shared" si="627"/>
        <v>OK</v>
      </c>
    </row>
    <row r="19734" spans="1:20" x14ac:dyDescent="0.25">
      <c r="A19734" s="1">
        <v>308020107</v>
      </c>
      <c r="B19734" s="1" t="str">
        <f>VLOOKUP(A19734,[1]Maestra!A$1:C$746,2,0)</f>
        <v>ACTADP0F8</v>
      </c>
      <c r="C19734" s="1" t="str">
        <f>VLOOKUP(A19734,[1]Maestra!A$1:C$746,3,0)</f>
        <v>TC Amex Distancia Platinum - Linea Rev. por Disp Efectivo</v>
      </c>
      <c r="D19734" s="1" t="s">
        <v>20</v>
      </c>
      <c r="E19734" s="1">
        <v>2</v>
      </c>
      <c r="F19734" s="1">
        <v>11</v>
      </c>
      <c r="G19734" s="1" t="s">
        <v>19</v>
      </c>
      <c r="H19734" s="1">
        <v>9999</v>
      </c>
      <c r="I19734" s="1" t="s">
        <v>449</v>
      </c>
      <c r="J19734" s="1" t="s">
        <v>29</v>
      </c>
      <c r="K19734" s="1" t="s">
        <v>325</v>
      </c>
      <c r="Q19734" s="2" t="s">
        <v>37</v>
      </c>
      <c r="R19734" s="1" t="s">
        <v>718</v>
      </c>
      <c r="S19734" s="1" t="str">
        <f t="shared" si="626"/>
        <v>SAT|2|11|REV|VEN|DIEF|CMED</v>
      </c>
      <c r="T19734" s="2" t="str">
        <f t="shared" si="627"/>
        <v>OK</v>
      </c>
    </row>
    <row r="19735" spans="1:20" x14ac:dyDescent="0.25">
      <c r="A19735" s="1">
        <v>308020107</v>
      </c>
      <c r="B19735" s="1" t="str">
        <f>VLOOKUP(A19735,[1]Maestra!A$1:C$746,2,0)</f>
        <v>ACTADP0F8</v>
      </c>
      <c r="C19735" s="1" t="str">
        <f>VLOOKUP(A19735,[1]Maestra!A$1:C$746,3,0)</f>
        <v>TC Amex Distancia Platinum - Linea Rev. por Disp Efectivo</v>
      </c>
      <c r="D19735" s="1" t="s">
        <v>20</v>
      </c>
      <c r="E19735" s="1">
        <v>2</v>
      </c>
      <c r="F19735" s="1">
        <v>11</v>
      </c>
      <c r="G19735" s="1" t="s">
        <v>19</v>
      </c>
      <c r="H19735" s="1">
        <v>9999</v>
      </c>
      <c r="I19735" s="1" t="s">
        <v>449</v>
      </c>
      <c r="J19735" s="1" t="s">
        <v>29</v>
      </c>
      <c r="K19735" s="1" t="s">
        <v>330</v>
      </c>
      <c r="Q19735" s="2" t="s">
        <v>37</v>
      </c>
      <c r="R19735" s="1" t="s">
        <v>718</v>
      </c>
      <c r="S19735" s="1" t="str">
        <f t="shared" si="626"/>
        <v>SAT|2|11|REV|VEN|DIEF|CMIE</v>
      </c>
      <c r="T19735" s="2" t="str">
        <f t="shared" si="627"/>
        <v>OK</v>
      </c>
    </row>
    <row r="19736" spans="1:20" x14ac:dyDescent="0.25">
      <c r="A19736" s="1">
        <v>308020107</v>
      </c>
      <c r="B19736" s="1" t="str">
        <f>VLOOKUP(A19736,[1]Maestra!A$1:C$746,2,0)</f>
        <v>ACTADP0F8</v>
      </c>
      <c r="C19736" s="1" t="str">
        <f>VLOOKUP(A19736,[1]Maestra!A$1:C$746,3,0)</f>
        <v>TC Amex Distancia Platinum - Linea Rev. por Disp Efectivo</v>
      </c>
      <c r="D19736" s="1" t="s">
        <v>20</v>
      </c>
      <c r="E19736" s="1">
        <v>2</v>
      </c>
      <c r="F19736" s="1">
        <v>11</v>
      </c>
      <c r="G19736" s="1" t="s">
        <v>19</v>
      </c>
      <c r="H19736" s="1">
        <v>9999</v>
      </c>
      <c r="I19736" s="1" t="s">
        <v>449</v>
      </c>
      <c r="J19736" s="1" t="s">
        <v>29</v>
      </c>
      <c r="K19736" s="1" t="s">
        <v>331</v>
      </c>
      <c r="Q19736" s="2" t="s">
        <v>37</v>
      </c>
      <c r="R19736" s="1" t="s">
        <v>718</v>
      </c>
      <c r="S19736" s="1" t="str">
        <f t="shared" si="626"/>
        <v>SAT|2|11|REV|VEN|DIEF|CPEM</v>
      </c>
      <c r="T19736" s="2" t="str">
        <f t="shared" si="627"/>
        <v>OK</v>
      </c>
    </row>
    <row r="19737" spans="1:20" x14ac:dyDescent="0.25">
      <c r="A19737" s="1">
        <v>308020101</v>
      </c>
      <c r="B19737" s="1" t="str">
        <f>VLOOKUP(A19737,[1]Maestra!A$1:C$746,2,0)</f>
        <v>ACTADPWJ8</v>
      </c>
      <c r="C19737" s="1" t="str">
        <f>VLOOKUP(A19737,[1]Maestra!A$1:C$746,3,0)</f>
        <v>TC Amex Distancia Platinum - Linea Rev.</v>
      </c>
      <c r="D19737" s="1" t="s">
        <v>20</v>
      </c>
      <c r="E19737" s="1">
        <v>2</v>
      </c>
      <c r="F19737" s="1">
        <v>11</v>
      </c>
      <c r="G19737" s="1" t="s">
        <v>19</v>
      </c>
      <c r="H19737" s="1">
        <v>9999</v>
      </c>
      <c r="I19737" s="1" t="s">
        <v>452</v>
      </c>
      <c r="J19737" s="1" t="s">
        <v>33</v>
      </c>
      <c r="K19737" s="1" t="s">
        <v>327</v>
      </c>
      <c r="Q19737" s="2" t="s">
        <v>37</v>
      </c>
      <c r="R19737" s="1" t="s">
        <v>718</v>
      </c>
      <c r="S19737" s="1" t="str">
        <f t="shared" si="626"/>
        <v>SAT|2|11|REV|VIG|COMP|CCOR</v>
      </c>
      <c r="T19737" s="2" t="str">
        <f t="shared" si="627"/>
        <v>OK</v>
      </c>
    </row>
    <row r="19738" spans="1:20" x14ac:dyDescent="0.25">
      <c r="A19738" s="1">
        <v>308020101</v>
      </c>
      <c r="B19738" s="1" t="str">
        <f>VLOOKUP(A19738,[1]Maestra!A$1:C$746,2,0)</f>
        <v>ACTADPWJ8</v>
      </c>
      <c r="C19738" s="1" t="str">
        <f>VLOOKUP(A19738,[1]Maestra!A$1:C$746,3,0)</f>
        <v>TC Amex Distancia Platinum - Linea Rev.</v>
      </c>
      <c r="D19738" s="1" t="s">
        <v>20</v>
      </c>
      <c r="E19738" s="1">
        <v>2</v>
      </c>
      <c r="F19738" s="1">
        <v>11</v>
      </c>
      <c r="G19738" s="1" t="s">
        <v>19</v>
      </c>
      <c r="H19738" s="1">
        <v>9999</v>
      </c>
      <c r="I19738" s="1" t="s">
        <v>452</v>
      </c>
      <c r="J19738" s="1" t="s">
        <v>33</v>
      </c>
      <c r="K19738" s="1" t="s">
        <v>324</v>
      </c>
      <c r="Q19738" s="2" t="s">
        <v>37</v>
      </c>
      <c r="R19738" s="1" t="s">
        <v>718</v>
      </c>
      <c r="S19738" s="1" t="str">
        <f t="shared" si="626"/>
        <v>SAT|2|11|REV|VIG|COMP|CCRV</v>
      </c>
      <c r="T19738" s="2" t="str">
        <f t="shared" si="627"/>
        <v>OK</v>
      </c>
    </row>
    <row r="19739" spans="1:20" x14ac:dyDescent="0.25">
      <c r="A19739" s="1">
        <v>308020101</v>
      </c>
      <c r="B19739" s="1" t="str">
        <f>VLOOKUP(A19739,[1]Maestra!A$1:C$746,2,0)</f>
        <v>ACTADPWJ8</v>
      </c>
      <c r="C19739" s="1" t="str">
        <f>VLOOKUP(A19739,[1]Maestra!A$1:C$746,3,0)</f>
        <v>TC Amex Distancia Platinum - Linea Rev.</v>
      </c>
      <c r="D19739" s="1" t="s">
        <v>20</v>
      </c>
      <c r="E19739" s="1">
        <v>2</v>
      </c>
      <c r="F19739" s="1">
        <v>11</v>
      </c>
      <c r="G19739" s="1" t="s">
        <v>19</v>
      </c>
      <c r="H19739" s="1">
        <v>9999</v>
      </c>
      <c r="I19739" s="1" t="s">
        <v>452</v>
      </c>
      <c r="J19739" s="1" t="s">
        <v>33</v>
      </c>
      <c r="K19739" s="1" t="s">
        <v>323</v>
      </c>
      <c r="Q19739" s="2" t="s">
        <v>37</v>
      </c>
      <c r="R19739" s="1" t="s">
        <v>718</v>
      </c>
      <c r="S19739" s="1" t="str">
        <f t="shared" si="626"/>
        <v>SAT|2|11|REV|VIG|COMP|CESP</v>
      </c>
      <c r="T19739" s="2" t="str">
        <f t="shared" si="627"/>
        <v>OK</v>
      </c>
    </row>
    <row r="19740" spans="1:20" x14ac:dyDescent="0.25">
      <c r="A19740" s="1">
        <v>308020101</v>
      </c>
      <c r="B19740" s="1" t="str">
        <f>VLOOKUP(A19740,[1]Maestra!A$1:C$746,2,0)</f>
        <v>ACTADPWJ8</v>
      </c>
      <c r="C19740" s="1" t="str">
        <f>VLOOKUP(A19740,[1]Maestra!A$1:C$746,3,0)</f>
        <v>TC Amex Distancia Platinum - Linea Rev.</v>
      </c>
      <c r="D19740" s="1" t="s">
        <v>20</v>
      </c>
      <c r="E19740" s="1">
        <v>2</v>
      </c>
      <c r="F19740" s="1">
        <v>11</v>
      </c>
      <c r="G19740" s="1" t="s">
        <v>19</v>
      </c>
      <c r="H19740" s="1">
        <v>9999</v>
      </c>
      <c r="I19740" s="1" t="s">
        <v>452</v>
      </c>
      <c r="J19740" s="1" t="s">
        <v>33</v>
      </c>
      <c r="K19740" s="1" t="s">
        <v>328</v>
      </c>
      <c r="Q19740" s="2" t="s">
        <v>37</v>
      </c>
      <c r="R19740" s="1" t="s">
        <v>718</v>
      </c>
      <c r="S19740" s="1" t="str">
        <f t="shared" si="626"/>
        <v>SAT|2|11|REV|VIG|COMP|CGEM</v>
      </c>
      <c r="T19740" s="2" t="str">
        <f t="shared" si="627"/>
        <v>OK</v>
      </c>
    </row>
    <row r="19741" spans="1:20" x14ac:dyDescent="0.25">
      <c r="A19741" s="1">
        <v>308020101</v>
      </c>
      <c r="B19741" s="1" t="str">
        <f>VLOOKUP(A19741,[1]Maestra!A$1:C$746,2,0)</f>
        <v>ACTADPWJ8</v>
      </c>
      <c r="C19741" s="1" t="str">
        <f>VLOOKUP(A19741,[1]Maestra!A$1:C$746,3,0)</f>
        <v>TC Amex Distancia Platinum - Linea Rev.</v>
      </c>
      <c r="D19741" s="1" t="s">
        <v>20</v>
      </c>
      <c r="E19741" s="1">
        <v>2</v>
      </c>
      <c r="F19741" s="1">
        <v>11</v>
      </c>
      <c r="G19741" s="1" t="s">
        <v>19</v>
      </c>
      <c r="H19741" s="1">
        <v>9999</v>
      </c>
      <c r="I19741" s="1" t="s">
        <v>452</v>
      </c>
      <c r="J19741" s="1" t="s">
        <v>33</v>
      </c>
      <c r="K19741" s="1" t="s">
        <v>329</v>
      </c>
      <c r="Q19741" s="2" t="s">
        <v>37</v>
      </c>
      <c r="R19741" s="1" t="s">
        <v>718</v>
      </c>
      <c r="S19741" s="1" t="str">
        <f t="shared" si="626"/>
        <v>SAT|2|11|REV|VIG|COMP|CIVA</v>
      </c>
      <c r="T19741" s="2" t="str">
        <f t="shared" si="627"/>
        <v>OK</v>
      </c>
    </row>
    <row r="19742" spans="1:20" x14ac:dyDescent="0.25">
      <c r="A19742" s="1">
        <v>308020101</v>
      </c>
      <c r="B19742" s="1" t="str">
        <f>VLOOKUP(A19742,[1]Maestra!A$1:C$746,2,0)</f>
        <v>ACTADPWJ8</v>
      </c>
      <c r="C19742" s="1" t="str">
        <f>VLOOKUP(A19742,[1]Maestra!A$1:C$746,3,0)</f>
        <v>TC Amex Distancia Platinum - Linea Rev.</v>
      </c>
      <c r="D19742" s="1" t="s">
        <v>20</v>
      </c>
      <c r="E19742" s="1">
        <v>2</v>
      </c>
      <c r="F19742" s="1">
        <v>11</v>
      </c>
      <c r="G19742" s="1" t="s">
        <v>19</v>
      </c>
      <c r="H19742" s="1">
        <v>9999</v>
      </c>
      <c r="I19742" s="1" t="s">
        <v>452</v>
      </c>
      <c r="J19742" s="1" t="s">
        <v>33</v>
      </c>
      <c r="K19742" s="1" t="s">
        <v>325</v>
      </c>
      <c r="Q19742" s="2" t="s">
        <v>37</v>
      </c>
      <c r="R19742" s="1" t="s">
        <v>718</v>
      </c>
      <c r="S19742" s="1" t="str">
        <f t="shared" si="626"/>
        <v>SAT|2|11|REV|VIG|COMP|CMED</v>
      </c>
      <c r="T19742" s="2" t="str">
        <f t="shared" si="627"/>
        <v>OK</v>
      </c>
    </row>
    <row r="19743" spans="1:20" x14ac:dyDescent="0.25">
      <c r="A19743" s="1">
        <v>308020101</v>
      </c>
      <c r="B19743" s="1" t="str">
        <f>VLOOKUP(A19743,[1]Maestra!A$1:C$746,2,0)</f>
        <v>ACTADPWJ8</v>
      </c>
      <c r="C19743" s="1" t="str">
        <f>VLOOKUP(A19743,[1]Maestra!A$1:C$746,3,0)</f>
        <v>TC Amex Distancia Platinum - Linea Rev.</v>
      </c>
      <c r="D19743" s="1" t="s">
        <v>20</v>
      </c>
      <c r="E19743" s="1">
        <v>2</v>
      </c>
      <c r="F19743" s="1">
        <v>11</v>
      </c>
      <c r="G19743" s="1" t="s">
        <v>19</v>
      </c>
      <c r="H19743" s="1">
        <v>9999</v>
      </c>
      <c r="I19743" s="1" t="s">
        <v>452</v>
      </c>
      <c r="J19743" s="1" t="s">
        <v>33</v>
      </c>
      <c r="K19743" s="1" t="s">
        <v>330</v>
      </c>
      <c r="Q19743" s="2" t="s">
        <v>37</v>
      </c>
      <c r="R19743" s="1" t="s">
        <v>718</v>
      </c>
      <c r="S19743" s="1" t="str">
        <f t="shared" si="626"/>
        <v>SAT|2|11|REV|VIG|COMP|CMIE</v>
      </c>
      <c r="T19743" s="2" t="str">
        <f t="shared" si="627"/>
        <v>OK</v>
      </c>
    </row>
    <row r="19744" spans="1:20" x14ac:dyDescent="0.25">
      <c r="A19744" s="1">
        <v>308020101</v>
      </c>
      <c r="B19744" s="1" t="str">
        <f>VLOOKUP(A19744,[1]Maestra!A$1:C$746,2,0)</f>
        <v>ACTADPWJ8</v>
      </c>
      <c r="C19744" s="1" t="str">
        <f>VLOOKUP(A19744,[1]Maestra!A$1:C$746,3,0)</f>
        <v>TC Amex Distancia Platinum - Linea Rev.</v>
      </c>
      <c r="D19744" s="1" t="s">
        <v>20</v>
      </c>
      <c r="E19744" s="1">
        <v>2</v>
      </c>
      <c r="F19744" s="1">
        <v>11</v>
      </c>
      <c r="G19744" s="1" t="s">
        <v>19</v>
      </c>
      <c r="H19744" s="1">
        <v>9999</v>
      </c>
      <c r="I19744" s="1" t="s">
        <v>452</v>
      </c>
      <c r="J19744" s="1" t="s">
        <v>33</v>
      </c>
      <c r="K19744" s="1" t="s">
        <v>331</v>
      </c>
      <c r="Q19744" s="2" t="s">
        <v>37</v>
      </c>
      <c r="R19744" s="1" t="s">
        <v>718</v>
      </c>
      <c r="S19744" s="1" t="str">
        <f t="shared" si="626"/>
        <v>SAT|2|11|REV|VIG|COMP|CPEM</v>
      </c>
      <c r="T19744" s="2" t="str">
        <f t="shared" si="627"/>
        <v>OK</v>
      </c>
    </row>
    <row r="19745" spans="1:20" x14ac:dyDescent="0.25">
      <c r="A19745" s="1">
        <v>308020107</v>
      </c>
      <c r="B19745" s="1" t="str">
        <f>VLOOKUP(A19745,[1]Maestra!A$1:C$746,2,0)</f>
        <v>ACTADP0F8</v>
      </c>
      <c r="C19745" s="1" t="str">
        <f>VLOOKUP(A19745,[1]Maestra!A$1:C$746,3,0)</f>
        <v>TC Amex Distancia Platinum - Linea Rev. por Disp Efectivo</v>
      </c>
      <c r="D19745" s="1" t="s">
        <v>20</v>
      </c>
      <c r="E19745" s="1">
        <v>2</v>
      </c>
      <c r="F19745" s="1">
        <v>11</v>
      </c>
      <c r="G19745" s="1" t="s">
        <v>19</v>
      </c>
      <c r="H19745" s="1">
        <v>9999</v>
      </c>
      <c r="I19745" s="1" t="s">
        <v>452</v>
      </c>
      <c r="J19745" s="1" t="s">
        <v>29</v>
      </c>
      <c r="K19745" s="1" t="s">
        <v>327</v>
      </c>
      <c r="Q19745" s="2" t="s">
        <v>37</v>
      </c>
      <c r="R19745" s="1" t="s">
        <v>718</v>
      </c>
      <c r="S19745" s="1" t="str">
        <f t="shared" si="626"/>
        <v>SAT|2|11|REV|VIG|DIEF|CCOR</v>
      </c>
      <c r="T19745" s="2" t="str">
        <f t="shared" si="627"/>
        <v>OK</v>
      </c>
    </row>
    <row r="19746" spans="1:20" x14ac:dyDescent="0.25">
      <c r="A19746" s="1">
        <v>308020107</v>
      </c>
      <c r="B19746" s="1" t="str">
        <f>VLOOKUP(A19746,[1]Maestra!A$1:C$746,2,0)</f>
        <v>ACTADP0F8</v>
      </c>
      <c r="C19746" s="1" t="str">
        <f>VLOOKUP(A19746,[1]Maestra!A$1:C$746,3,0)</f>
        <v>TC Amex Distancia Platinum - Linea Rev. por Disp Efectivo</v>
      </c>
      <c r="D19746" s="1" t="s">
        <v>20</v>
      </c>
      <c r="E19746" s="1">
        <v>2</v>
      </c>
      <c r="F19746" s="1">
        <v>11</v>
      </c>
      <c r="G19746" s="1" t="s">
        <v>19</v>
      </c>
      <c r="H19746" s="1">
        <v>9999</v>
      </c>
      <c r="I19746" s="1" t="s">
        <v>452</v>
      </c>
      <c r="J19746" s="1" t="s">
        <v>29</v>
      </c>
      <c r="K19746" s="1" t="s">
        <v>324</v>
      </c>
      <c r="Q19746" s="2" t="s">
        <v>37</v>
      </c>
      <c r="R19746" s="1" t="s">
        <v>718</v>
      </c>
      <c r="S19746" s="1" t="str">
        <f t="shared" ref="S19746:S19809" si="628">_xlfn.CONCAT(D19746,"|",E19746,"|",F19746,"|",G19746,"|",I19746,"|",J19746,"|",K19746)</f>
        <v>SAT|2|11|REV|VIG|DIEF|CCRV</v>
      </c>
      <c r="T19746" s="2" t="str">
        <f t="shared" si="627"/>
        <v>OK</v>
      </c>
    </row>
    <row r="19747" spans="1:20" x14ac:dyDescent="0.25">
      <c r="A19747" s="1">
        <v>308020107</v>
      </c>
      <c r="B19747" s="1" t="str">
        <f>VLOOKUP(A19747,[1]Maestra!A$1:C$746,2,0)</f>
        <v>ACTADP0F8</v>
      </c>
      <c r="C19747" s="1" t="str">
        <f>VLOOKUP(A19747,[1]Maestra!A$1:C$746,3,0)</f>
        <v>TC Amex Distancia Platinum - Linea Rev. por Disp Efectivo</v>
      </c>
      <c r="D19747" s="1" t="s">
        <v>20</v>
      </c>
      <c r="E19747" s="1">
        <v>2</v>
      </c>
      <c r="F19747" s="1">
        <v>11</v>
      </c>
      <c r="G19747" s="1" t="s">
        <v>19</v>
      </c>
      <c r="H19747" s="1">
        <v>9999</v>
      </c>
      <c r="I19747" s="1" t="s">
        <v>452</v>
      </c>
      <c r="J19747" s="1" t="s">
        <v>29</v>
      </c>
      <c r="K19747" s="1" t="s">
        <v>323</v>
      </c>
      <c r="Q19747" s="2" t="s">
        <v>37</v>
      </c>
      <c r="R19747" s="1" t="s">
        <v>718</v>
      </c>
      <c r="S19747" s="1" t="str">
        <f t="shared" si="628"/>
        <v>SAT|2|11|REV|VIG|DIEF|CESP</v>
      </c>
      <c r="T19747" s="2" t="str">
        <f t="shared" si="627"/>
        <v>OK</v>
      </c>
    </row>
    <row r="19748" spans="1:20" x14ac:dyDescent="0.25">
      <c r="A19748" s="1">
        <v>308020107</v>
      </c>
      <c r="B19748" s="1" t="str">
        <f>VLOOKUP(A19748,[1]Maestra!A$1:C$746,2,0)</f>
        <v>ACTADP0F8</v>
      </c>
      <c r="C19748" s="1" t="str">
        <f>VLOOKUP(A19748,[1]Maestra!A$1:C$746,3,0)</f>
        <v>TC Amex Distancia Platinum - Linea Rev. por Disp Efectivo</v>
      </c>
      <c r="D19748" s="1" t="s">
        <v>20</v>
      </c>
      <c r="E19748" s="1">
        <v>2</v>
      </c>
      <c r="F19748" s="1">
        <v>11</v>
      </c>
      <c r="G19748" s="1" t="s">
        <v>19</v>
      </c>
      <c r="H19748" s="1">
        <v>9999</v>
      </c>
      <c r="I19748" s="1" t="s">
        <v>452</v>
      </c>
      <c r="J19748" s="1" t="s">
        <v>29</v>
      </c>
      <c r="K19748" s="1" t="s">
        <v>328</v>
      </c>
      <c r="Q19748" s="2" t="s">
        <v>37</v>
      </c>
      <c r="R19748" s="1" t="s">
        <v>718</v>
      </c>
      <c r="S19748" s="1" t="str">
        <f t="shared" si="628"/>
        <v>SAT|2|11|REV|VIG|DIEF|CGEM</v>
      </c>
      <c r="T19748" s="2" t="str">
        <f t="shared" si="627"/>
        <v>OK</v>
      </c>
    </row>
    <row r="19749" spans="1:20" x14ac:dyDescent="0.25">
      <c r="A19749" s="1">
        <v>308020107</v>
      </c>
      <c r="B19749" s="1" t="str">
        <f>VLOOKUP(A19749,[1]Maestra!A$1:C$746,2,0)</f>
        <v>ACTADP0F8</v>
      </c>
      <c r="C19749" s="1" t="str">
        <f>VLOOKUP(A19749,[1]Maestra!A$1:C$746,3,0)</f>
        <v>TC Amex Distancia Platinum - Linea Rev. por Disp Efectivo</v>
      </c>
      <c r="D19749" s="1" t="s">
        <v>20</v>
      </c>
      <c r="E19749" s="1">
        <v>2</v>
      </c>
      <c r="F19749" s="1">
        <v>11</v>
      </c>
      <c r="G19749" s="1" t="s">
        <v>19</v>
      </c>
      <c r="H19749" s="1">
        <v>9999</v>
      </c>
      <c r="I19749" s="1" t="s">
        <v>452</v>
      </c>
      <c r="J19749" s="1" t="s">
        <v>29</v>
      </c>
      <c r="K19749" s="1" t="s">
        <v>329</v>
      </c>
      <c r="Q19749" s="2" t="s">
        <v>37</v>
      </c>
      <c r="R19749" s="1" t="s">
        <v>718</v>
      </c>
      <c r="S19749" s="1" t="str">
        <f t="shared" si="628"/>
        <v>SAT|2|11|REV|VIG|DIEF|CIVA</v>
      </c>
      <c r="T19749" s="2" t="str">
        <f t="shared" si="627"/>
        <v>OK</v>
      </c>
    </row>
    <row r="19750" spans="1:20" x14ac:dyDescent="0.25">
      <c r="A19750" s="1">
        <v>308020107</v>
      </c>
      <c r="B19750" s="1" t="str">
        <f>VLOOKUP(A19750,[1]Maestra!A$1:C$746,2,0)</f>
        <v>ACTADP0F8</v>
      </c>
      <c r="C19750" s="1" t="str">
        <f>VLOOKUP(A19750,[1]Maestra!A$1:C$746,3,0)</f>
        <v>TC Amex Distancia Platinum - Linea Rev. por Disp Efectivo</v>
      </c>
      <c r="D19750" s="1" t="s">
        <v>20</v>
      </c>
      <c r="E19750" s="1">
        <v>2</v>
      </c>
      <c r="F19750" s="1">
        <v>11</v>
      </c>
      <c r="G19750" s="1" t="s">
        <v>19</v>
      </c>
      <c r="H19750" s="1">
        <v>9999</v>
      </c>
      <c r="I19750" s="1" t="s">
        <v>452</v>
      </c>
      <c r="J19750" s="1" t="s">
        <v>29</v>
      </c>
      <c r="K19750" s="1" t="s">
        <v>325</v>
      </c>
      <c r="Q19750" s="2" t="s">
        <v>37</v>
      </c>
      <c r="R19750" s="1" t="s">
        <v>718</v>
      </c>
      <c r="S19750" s="1" t="str">
        <f t="shared" si="628"/>
        <v>SAT|2|11|REV|VIG|DIEF|CMED</v>
      </c>
      <c r="T19750" s="2" t="str">
        <f t="shared" si="627"/>
        <v>OK</v>
      </c>
    </row>
    <row r="19751" spans="1:20" x14ac:dyDescent="0.25">
      <c r="A19751" s="1">
        <v>308020107</v>
      </c>
      <c r="B19751" s="1" t="str">
        <f>VLOOKUP(A19751,[1]Maestra!A$1:C$746,2,0)</f>
        <v>ACTADP0F8</v>
      </c>
      <c r="C19751" s="1" t="str">
        <f>VLOOKUP(A19751,[1]Maestra!A$1:C$746,3,0)</f>
        <v>TC Amex Distancia Platinum - Linea Rev. por Disp Efectivo</v>
      </c>
      <c r="D19751" s="1" t="s">
        <v>20</v>
      </c>
      <c r="E19751" s="1">
        <v>2</v>
      </c>
      <c r="F19751" s="1">
        <v>11</v>
      </c>
      <c r="G19751" s="1" t="s">
        <v>19</v>
      </c>
      <c r="H19751" s="1">
        <v>9999</v>
      </c>
      <c r="I19751" s="1" t="s">
        <v>452</v>
      </c>
      <c r="J19751" s="1" t="s">
        <v>29</v>
      </c>
      <c r="K19751" s="1" t="s">
        <v>330</v>
      </c>
      <c r="Q19751" s="2" t="s">
        <v>37</v>
      </c>
      <c r="R19751" s="1" t="s">
        <v>718</v>
      </c>
      <c r="S19751" s="1" t="str">
        <f t="shared" si="628"/>
        <v>SAT|2|11|REV|VIG|DIEF|CMIE</v>
      </c>
      <c r="T19751" s="2" t="str">
        <f t="shared" si="627"/>
        <v>OK</v>
      </c>
    </row>
    <row r="19752" spans="1:20" x14ac:dyDescent="0.25">
      <c r="A19752" s="1">
        <v>308020107</v>
      </c>
      <c r="B19752" s="1" t="str">
        <f>VLOOKUP(A19752,[1]Maestra!A$1:C$746,2,0)</f>
        <v>ACTADP0F8</v>
      </c>
      <c r="C19752" s="1" t="str">
        <f>VLOOKUP(A19752,[1]Maestra!A$1:C$746,3,0)</f>
        <v>TC Amex Distancia Platinum - Linea Rev. por Disp Efectivo</v>
      </c>
      <c r="D19752" s="1" t="s">
        <v>20</v>
      </c>
      <c r="E19752" s="1">
        <v>2</v>
      </c>
      <c r="F19752" s="1">
        <v>11</v>
      </c>
      <c r="G19752" s="1" t="s">
        <v>19</v>
      </c>
      <c r="H19752" s="1">
        <v>9999</v>
      </c>
      <c r="I19752" s="1" t="s">
        <v>452</v>
      </c>
      <c r="J19752" s="1" t="s">
        <v>29</v>
      </c>
      <c r="K19752" s="1" t="s">
        <v>331</v>
      </c>
      <c r="Q19752" s="2" t="s">
        <v>37</v>
      </c>
      <c r="R19752" s="1" t="s">
        <v>718</v>
      </c>
      <c r="S19752" s="1" t="str">
        <f t="shared" si="628"/>
        <v>SAT|2|11|REV|VIG|DIEF|CPEM</v>
      </c>
      <c r="T19752" s="2" t="str">
        <f t="shared" si="627"/>
        <v>OK</v>
      </c>
    </row>
    <row r="19753" spans="1:20" x14ac:dyDescent="0.25">
      <c r="A19753" s="1">
        <v>308030102</v>
      </c>
      <c r="B19753" s="1" t="str">
        <f>VLOOKUP(A19753,[1]Maestra!A$1:C$746,2,0)</f>
        <v>ACTADE2A8</v>
      </c>
      <c r="C19753" s="1" t="str">
        <f>VLOOKUP(A19753,[1]Maestra!A$1:C$746,3,0)</f>
        <v>TC Amex Distancia Elite - Cuotas</v>
      </c>
      <c r="D19753" s="1" t="s">
        <v>20</v>
      </c>
      <c r="E19753" s="1">
        <v>2</v>
      </c>
      <c r="F19753" s="1">
        <v>12</v>
      </c>
      <c r="G19753" s="1" t="s">
        <v>28</v>
      </c>
      <c r="H19753" s="1">
        <v>9999</v>
      </c>
      <c r="I19753" s="1" t="s">
        <v>449</v>
      </c>
      <c r="J19753" s="1" t="s">
        <v>33</v>
      </c>
      <c r="K19753" s="1" t="s">
        <v>324</v>
      </c>
      <c r="Q19753" s="2" t="s">
        <v>37</v>
      </c>
      <c r="R19753" s="1" t="s">
        <v>718</v>
      </c>
      <c r="S19753" s="1" t="str">
        <f t="shared" si="628"/>
        <v>SAT|2|12|CCU|VEN|COMP|CCRV</v>
      </c>
      <c r="T19753" s="2" t="str">
        <f t="shared" si="627"/>
        <v>OK</v>
      </c>
    </row>
    <row r="19754" spans="1:20" x14ac:dyDescent="0.25">
      <c r="A19754" s="1">
        <v>308030102</v>
      </c>
      <c r="B19754" s="1" t="str">
        <f>VLOOKUP(A19754,[1]Maestra!A$1:C$746,2,0)</f>
        <v>ACTADE2A8</v>
      </c>
      <c r="C19754" s="1" t="str">
        <f>VLOOKUP(A19754,[1]Maestra!A$1:C$746,3,0)</f>
        <v>TC Amex Distancia Elite - Cuotas</v>
      </c>
      <c r="D19754" s="1" t="s">
        <v>20</v>
      </c>
      <c r="E19754" s="1">
        <v>2</v>
      </c>
      <c r="F19754" s="1">
        <v>12</v>
      </c>
      <c r="G19754" s="1" t="s">
        <v>28</v>
      </c>
      <c r="H19754" s="1">
        <v>9999</v>
      </c>
      <c r="I19754" s="1" t="s">
        <v>449</v>
      </c>
      <c r="J19754" s="1" t="s">
        <v>33</v>
      </c>
      <c r="K19754" s="1" t="s">
        <v>325</v>
      </c>
      <c r="Q19754" s="2" t="s">
        <v>37</v>
      </c>
      <c r="R19754" s="1" t="s">
        <v>718</v>
      </c>
      <c r="S19754" s="1" t="str">
        <f t="shared" si="628"/>
        <v>SAT|2|12|CCU|VEN|COMP|CMED</v>
      </c>
      <c r="T19754" s="2" t="str">
        <f t="shared" si="627"/>
        <v>OK</v>
      </c>
    </row>
    <row r="19755" spans="1:20" x14ac:dyDescent="0.25">
      <c r="A19755" s="1">
        <v>308030102</v>
      </c>
      <c r="B19755" s="1" t="str">
        <f>VLOOKUP(A19755,[1]Maestra!A$1:C$746,2,0)</f>
        <v>ACTADE2A8</v>
      </c>
      <c r="C19755" s="1" t="str">
        <f>VLOOKUP(A19755,[1]Maestra!A$1:C$746,3,0)</f>
        <v>TC Amex Distancia Elite - Cuotas</v>
      </c>
      <c r="D19755" s="1" t="s">
        <v>20</v>
      </c>
      <c r="E19755" s="1">
        <v>2</v>
      </c>
      <c r="F19755" s="1">
        <v>12</v>
      </c>
      <c r="G19755" s="1" t="s">
        <v>28</v>
      </c>
      <c r="H19755" s="1">
        <v>9999</v>
      </c>
      <c r="I19755" s="1" t="s">
        <v>449</v>
      </c>
      <c r="J19755" s="1" t="s">
        <v>33</v>
      </c>
      <c r="K19755" s="1" t="s">
        <v>330</v>
      </c>
      <c r="Q19755" s="2" t="s">
        <v>37</v>
      </c>
      <c r="R19755" s="1" t="s">
        <v>718</v>
      </c>
      <c r="S19755" s="1" t="str">
        <f t="shared" si="628"/>
        <v>SAT|2|12|CCU|VEN|COMP|CMIE</v>
      </c>
      <c r="T19755" s="2" t="str">
        <f t="shared" si="627"/>
        <v>OK</v>
      </c>
    </row>
    <row r="19756" spans="1:20" x14ac:dyDescent="0.25">
      <c r="A19756" s="1">
        <v>308030102</v>
      </c>
      <c r="B19756" s="1" t="str">
        <f>VLOOKUP(A19756,[1]Maestra!A$1:C$746,2,0)</f>
        <v>ACTADE2A8</v>
      </c>
      <c r="C19756" s="1" t="str">
        <f>VLOOKUP(A19756,[1]Maestra!A$1:C$746,3,0)</f>
        <v>TC Amex Distancia Elite - Cuotas</v>
      </c>
      <c r="D19756" s="1" t="s">
        <v>20</v>
      </c>
      <c r="E19756" s="1">
        <v>2</v>
      </c>
      <c r="F19756" s="1">
        <v>12</v>
      </c>
      <c r="G19756" s="1" t="s">
        <v>28</v>
      </c>
      <c r="H19756" s="1">
        <v>9999</v>
      </c>
      <c r="I19756" s="1" t="s">
        <v>449</v>
      </c>
      <c r="J19756" s="1" t="s">
        <v>33</v>
      </c>
      <c r="K19756" s="1" t="s">
        <v>331</v>
      </c>
      <c r="Q19756" s="2" t="s">
        <v>37</v>
      </c>
      <c r="R19756" s="1" t="s">
        <v>718</v>
      </c>
      <c r="S19756" s="1" t="str">
        <f t="shared" si="628"/>
        <v>SAT|2|12|CCU|VEN|COMP|CPEM</v>
      </c>
      <c r="T19756" s="2" t="str">
        <f t="shared" si="627"/>
        <v>OK</v>
      </c>
    </row>
    <row r="19757" spans="1:20" x14ac:dyDescent="0.25">
      <c r="A19757" s="1">
        <v>308030106</v>
      </c>
      <c r="B19757" s="1" t="str">
        <f>VLOOKUP(A19757,[1]Maestra!A$1:C$746,2,0)</f>
        <v>ACTADEFU8</v>
      </c>
      <c r="C19757" s="1" t="str">
        <f>VLOOKUP(A19757,[1]Maestra!A$1:C$746,3,0)</f>
        <v>TC Amex Distancia Elite - Cuotas por Disp Efectivo</v>
      </c>
      <c r="D19757" s="1" t="s">
        <v>20</v>
      </c>
      <c r="E19757" s="1">
        <v>2</v>
      </c>
      <c r="F19757" s="1">
        <v>12</v>
      </c>
      <c r="G19757" s="1" t="s">
        <v>28</v>
      </c>
      <c r="H19757" s="1">
        <v>9999</v>
      </c>
      <c r="I19757" s="1" t="s">
        <v>449</v>
      </c>
      <c r="J19757" s="1" t="s">
        <v>29</v>
      </c>
      <c r="K19757" s="1" t="s">
        <v>324</v>
      </c>
      <c r="Q19757" s="2" t="s">
        <v>37</v>
      </c>
      <c r="R19757" s="1" t="s">
        <v>718</v>
      </c>
      <c r="S19757" s="1" t="str">
        <f t="shared" si="628"/>
        <v>SAT|2|12|CCU|VEN|DIEF|CCRV</v>
      </c>
      <c r="T19757" s="2" t="str">
        <f t="shared" si="627"/>
        <v>OK</v>
      </c>
    </row>
    <row r="19758" spans="1:20" x14ac:dyDescent="0.25">
      <c r="A19758" s="1">
        <v>308030106</v>
      </c>
      <c r="B19758" s="1" t="str">
        <f>VLOOKUP(A19758,[1]Maestra!A$1:C$746,2,0)</f>
        <v>ACTADEFU8</v>
      </c>
      <c r="C19758" s="1" t="str">
        <f>VLOOKUP(A19758,[1]Maestra!A$1:C$746,3,0)</f>
        <v>TC Amex Distancia Elite - Cuotas por Disp Efectivo</v>
      </c>
      <c r="D19758" s="1" t="s">
        <v>20</v>
      </c>
      <c r="E19758" s="1">
        <v>2</v>
      </c>
      <c r="F19758" s="1">
        <v>12</v>
      </c>
      <c r="G19758" s="1" t="s">
        <v>28</v>
      </c>
      <c r="H19758" s="1">
        <v>9999</v>
      </c>
      <c r="I19758" s="1" t="s">
        <v>449</v>
      </c>
      <c r="J19758" s="1" t="s">
        <v>29</v>
      </c>
      <c r="K19758" s="1" t="s">
        <v>325</v>
      </c>
      <c r="Q19758" s="2" t="s">
        <v>37</v>
      </c>
      <c r="R19758" s="1" t="s">
        <v>718</v>
      </c>
      <c r="S19758" s="1" t="str">
        <f t="shared" si="628"/>
        <v>SAT|2|12|CCU|VEN|DIEF|CMED</v>
      </c>
      <c r="T19758" s="2" t="str">
        <f t="shared" si="627"/>
        <v>OK</v>
      </c>
    </row>
    <row r="19759" spans="1:20" x14ac:dyDescent="0.25">
      <c r="A19759" s="1">
        <v>308030106</v>
      </c>
      <c r="B19759" s="1" t="str">
        <f>VLOOKUP(A19759,[1]Maestra!A$1:C$746,2,0)</f>
        <v>ACTADEFU8</v>
      </c>
      <c r="C19759" s="1" t="str">
        <f>VLOOKUP(A19759,[1]Maestra!A$1:C$746,3,0)</f>
        <v>TC Amex Distancia Elite - Cuotas por Disp Efectivo</v>
      </c>
      <c r="D19759" s="1" t="s">
        <v>20</v>
      </c>
      <c r="E19759" s="1">
        <v>2</v>
      </c>
      <c r="F19759" s="1">
        <v>12</v>
      </c>
      <c r="G19759" s="1" t="s">
        <v>28</v>
      </c>
      <c r="H19759" s="1">
        <v>9999</v>
      </c>
      <c r="I19759" s="1" t="s">
        <v>449</v>
      </c>
      <c r="J19759" s="1" t="s">
        <v>29</v>
      </c>
      <c r="K19759" s="1" t="s">
        <v>330</v>
      </c>
      <c r="Q19759" s="2" t="s">
        <v>37</v>
      </c>
      <c r="R19759" s="1" t="s">
        <v>718</v>
      </c>
      <c r="S19759" s="1" t="str">
        <f t="shared" si="628"/>
        <v>SAT|2|12|CCU|VEN|DIEF|CMIE</v>
      </c>
      <c r="T19759" s="2" t="str">
        <f t="shared" si="627"/>
        <v>OK</v>
      </c>
    </row>
    <row r="19760" spans="1:20" x14ac:dyDescent="0.25">
      <c r="A19760" s="1">
        <v>308030106</v>
      </c>
      <c r="B19760" s="1" t="str">
        <f>VLOOKUP(A19760,[1]Maestra!A$1:C$746,2,0)</f>
        <v>ACTADEFU8</v>
      </c>
      <c r="C19760" s="1" t="str">
        <f>VLOOKUP(A19760,[1]Maestra!A$1:C$746,3,0)</f>
        <v>TC Amex Distancia Elite - Cuotas por Disp Efectivo</v>
      </c>
      <c r="D19760" s="1" t="s">
        <v>20</v>
      </c>
      <c r="E19760" s="1">
        <v>2</v>
      </c>
      <c r="F19760" s="1">
        <v>12</v>
      </c>
      <c r="G19760" s="1" t="s">
        <v>28</v>
      </c>
      <c r="H19760" s="1">
        <v>9999</v>
      </c>
      <c r="I19760" s="1" t="s">
        <v>449</v>
      </c>
      <c r="J19760" s="1" t="s">
        <v>29</v>
      </c>
      <c r="K19760" s="1" t="s">
        <v>331</v>
      </c>
      <c r="Q19760" s="2" t="s">
        <v>37</v>
      </c>
      <c r="R19760" s="1" t="s">
        <v>718</v>
      </c>
      <c r="S19760" s="1" t="str">
        <f t="shared" si="628"/>
        <v>SAT|2|12|CCU|VEN|DIEF|CPEM</v>
      </c>
      <c r="T19760" s="2" t="str">
        <f t="shared" si="627"/>
        <v>OK</v>
      </c>
    </row>
    <row r="19761" spans="1:20" x14ac:dyDescent="0.25">
      <c r="A19761" s="1">
        <v>308030102</v>
      </c>
      <c r="B19761" s="1" t="str">
        <f>VLOOKUP(A19761,[1]Maestra!A$1:C$746,2,0)</f>
        <v>ACTADE2A8</v>
      </c>
      <c r="C19761" s="1" t="str">
        <f>VLOOKUP(A19761,[1]Maestra!A$1:C$746,3,0)</f>
        <v>TC Amex Distancia Elite - Cuotas</v>
      </c>
      <c r="D19761" s="1" t="s">
        <v>20</v>
      </c>
      <c r="E19761" s="1">
        <v>2</v>
      </c>
      <c r="F19761" s="1">
        <v>12</v>
      </c>
      <c r="G19761" s="1" t="s">
        <v>28</v>
      </c>
      <c r="H19761" s="1">
        <v>9999</v>
      </c>
      <c r="I19761" s="1" t="s">
        <v>452</v>
      </c>
      <c r="J19761" s="1" t="s">
        <v>33</v>
      </c>
      <c r="K19761" s="1" t="s">
        <v>324</v>
      </c>
      <c r="Q19761" s="2" t="s">
        <v>37</v>
      </c>
      <c r="R19761" s="1" t="s">
        <v>718</v>
      </c>
      <c r="S19761" s="1" t="str">
        <f t="shared" si="628"/>
        <v>SAT|2|12|CCU|VIG|COMP|CCRV</v>
      </c>
      <c r="T19761" s="2" t="str">
        <f t="shared" si="627"/>
        <v>OK</v>
      </c>
    </row>
    <row r="19762" spans="1:20" x14ac:dyDescent="0.25">
      <c r="A19762" s="1">
        <v>308030102</v>
      </c>
      <c r="B19762" s="1" t="str">
        <f>VLOOKUP(A19762,[1]Maestra!A$1:C$746,2,0)</f>
        <v>ACTADE2A8</v>
      </c>
      <c r="C19762" s="1" t="str">
        <f>VLOOKUP(A19762,[1]Maestra!A$1:C$746,3,0)</f>
        <v>TC Amex Distancia Elite - Cuotas</v>
      </c>
      <c r="D19762" s="1" t="s">
        <v>20</v>
      </c>
      <c r="E19762" s="1">
        <v>2</v>
      </c>
      <c r="F19762" s="1">
        <v>12</v>
      </c>
      <c r="G19762" s="1" t="s">
        <v>28</v>
      </c>
      <c r="H19762" s="1">
        <v>9999</v>
      </c>
      <c r="I19762" s="1" t="s">
        <v>452</v>
      </c>
      <c r="J19762" s="1" t="s">
        <v>33</v>
      </c>
      <c r="K19762" s="1" t="s">
        <v>325</v>
      </c>
      <c r="Q19762" s="2" t="s">
        <v>37</v>
      </c>
      <c r="R19762" s="1" t="s">
        <v>718</v>
      </c>
      <c r="S19762" s="1" t="str">
        <f t="shared" si="628"/>
        <v>SAT|2|12|CCU|VIG|COMP|CMED</v>
      </c>
      <c r="T19762" s="2" t="str">
        <f t="shared" si="627"/>
        <v>OK</v>
      </c>
    </row>
    <row r="19763" spans="1:20" x14ac:dyDescent="0.25">
      <c r="A19763" s="1">
        <v>308030102</v>
      </c>
      <c r="B19763" s="1" t="str">
        <f>VLOOKUP(A19763,[1]Maestra!A$1:C$746,2,0)</f>
        <v>ACTADE2A8</v>
      </c>
      <c r="C19763" s="1" t="str">
        <f>VLOOKUP(A19763,[1]Maestra!A$1:C$746,3,0)</f>
        <v>TC Amex Distancia Elite - Cuotas</v>
      </c>
      <c r="D19763" s="1" t="s">
        <v>20</v>
      </c>
      <c r="E19763" s="1">
        <v>2</v>
      </c>
      <c r="F19763" s="1">
        <v>12</v>
      </c>
      <c r="G19763" s="1" t="s">
        <v>28</v>
      </c>
      <c r="H19763" s="1">
        <v>9999</v>
      </c>
      <c r="I19763" s="1" t="s">
        <v>452</v>
      </c>
      <c r="J19763" s="1" t="s">
        <v>33</v>
      </c>
      <c r="K19763" s="1" t="s">
        <v>330</v>
      </c>
      <c r="Q19763" s="2" t="s">
        <v>37</v>
      </c>
      <c r="R19763" s="1" t="s">
        <v>718</v>
      </c>
      <c r="S19763" s="1" t="str">
        <f t="shared" si="628"/>
        <v>SAT|2|12|CCU|VIG|COMP|CMIE</v>
      </c>
      <c r="T19763" s="2" t="str">
        <f t="shared" si="627"/>
        <v>OK</v>
      </c>
    </row>
    <row r="19764" spans="1:20" x14ac:dyDescent="0.25">
      <c r="A19764" s="1">
        <v>308030102</v>
      </c>
      <c r="B19764" s="1" t="str">
        <f>VLOOKUP(A19764,[1]Maestra!A$1:C$746,2,0)</f>
        <v>ACTADE2A8</v>
      </c>
      <c r="C19764" s="1" t="str">
        <f>VLOOKUP(A19764,[1]Maestra!A$1:C$746,3,0)</f>
        <v>TC Amex Distancia Elite - Cuotas</v>
      </c>
      <c r="D19764" s="1" t="s">
        <v>20</v>
      </c>
      <c r="E19764" s="1">
        <v>2</v>
      </c>
      <c r="F19764" s="1">
        <v>12</v>
      </c>
      <c r="G19764" s="1" t="s">
        <v>28</v>
      </c>
      <c r="H19764" s="1">
        <v>9999</v>
      </c>
      <c r="I19764" s="1" t="s">
        <v>452</v>
      </c>
      <c r="J19764" s="1" t="s">
        <v>33</v>
      </c>
      <c r="K19764" s="1" t="s">
        <v>331</v>
      </c>
      <c r="Q19764" s="2" t="s">
        <v>37</v>
      </c>
      <c r="R19764" s="1" t="s">
        <v>718</v>
      </c>
      <c r="S19764" s="1" t="str">
        <f t="shared" si="628"/>
        <v>SAT|2|12|CCU|VIG|COMP|CPEM</v>
      </c>
      <c r="T19764" s="2" t="str">
        <f t="shared" si="627"/>
        <v>OK</v>
      </c>
    </row>
    <row r="19765" spans="1:20" x14ac:dyDescent="0.25">
      <c r="A19765" s="1">
        <v>308030106</v>
      </c>
      <c r="B19765" s="1" t="str">
        <f>VLOOKUP(A19765,[1]Maestra!A$1:C$746,2,0)</f>
        <v>ACTADEFU8</v>
      </c>
      <c r="C19765" s="1" t="str">
        <f>VLOOKUP(A19765,[1]Maestra!A$1:C$746,3,0)</f>
        <v>TC Amex Distancia Elite - Cuotas por Disp Efectivo</v>
      </c>
      <c r="D19765" s="1" t="s">
        <v>20</v>
      </c>
      <c r="E19765" s="1">
        <v>2</v>
      </c>
      <c r="F19765" s="1">
        <v>12</v>
      </c>
      <c r="G19765" s="1" t="s">
        <v>28</v>
      </c>
      <c r="H19765" s="1">
        <v>9999</v>
      </c>
      <c r="I19765" s="1" t="s">
        <v>452</v>
      </c>
      <c r="J19765" s="1" t="s">
        <v>29</v>
      </c>
      <c r="K19765" s="1" t="s">
        <v>324</v>
      </c>
      <c r="Q19765" s="2" t="s">
        <v>37</v>
      </c>
      <c r="R19765" s="1" t="s">
        <v>718</v>
      </c>
      <c r="S19765" s="1" t="str">
        <f t="shared" si="628"/>
        <v>SAT|2|12|CCU|VIG|DIEF|CCRV</v>
      </c>
      <c r="T19765" s="2" t="str">
        <f t="shared" si="627"/>
        <v>OK</v>
      </c>
    </row>
    <row r="19766" spans="1:20" x14ac:dyDescent="0.25">
      <c r="A19766" s="1">
        <v>308030106</v>
      </c>
      <c r="B19766" s="1" t="str">
        <f>VLOOKUP(A19766,[1]Maestra!A$1:C$746,2,0)</f>
        <v>ACTADEFU8</v>
      </c>
      <c r="C19766" s="1" t="str">
        <f>VLOOKUP(A19766,[1]Maestra!A$1:C$746,3,0)</f>
        <v>TC Amex Distancia Elite - Cuotas por Disp Efectivo</v>
      </c>
      <c r="D19766" s="1" t="s">
        <v>20</v>
      </c>
      <c r="E19766" s="1">
        <v>2</v>
      </c>
      <c r="F19766" s="1">
        <v>12</v>
      </c>
      <c r="G19766" s="1" t="s">
        <v>28</v>
      </c>
      <c r="H19766" s="1">
        <v>9999</v>
      </c>
      <c r="I19766" s="1" t="s">
        <v>452</v>
      </c>
      <c r="J19766" s="1" t="s">
        <v>29</v>
      </c>
      <c r="K19766" s="1" t="s">
        <v>325</v>
      </c>
      <c r="Q19766" s="2" t="s">
        <v>37</v>
      </c>
      <c r="R19766" s="1" t="s">
        <v>718</v>
      </c>
      <c r="S19766" s="1" t="str">
        <f t="shared" si="628"/>
        <v>SAT|2|12|CCU|VIG|DIEF|CMED</v>
      </c>
      <c r="T19766" s="2" t="str">
        <f t="shared" si="627"/>
        <v>OK</v>
      </c>
    </row>
    <row r="19767" spans="1:20" x14ac:dyDescent="0.25">
      <c r="A19767" s="1">
        <v>308030106</v>
      </c>
      <c r="B19767" s="1" t="str">
        <f>VLOOKUP(A19767,[1]Maestra!A$1:C$746,2,0)</f>
        <v>ACTADEFU8</v>
      </c>
      <c r="C19767" s="1" t="str">
        <f>VLOOKUP(A19767,[1]Maestra!A$1:C$746,3,0)</f>
        <v>TC Amex Distancia Elite - Cuotas por Disp Efectivo</v>
      </c>
      <c r="D19767" s="1" t="s">
        <v>20</v>
      </c>
      <c r="E19767" s="1">
        <v>2</v>
      </c>
      <c r="F19767" s="1">
        <v>12</v>
      </c>
      <c r="G19767" s="1" t="s">
        <v>28</v>
      </c>
      <c r="H19767" s="1">
        <v>9999</v>
      </c>
      <c r="I19767" s="1" t="s">
        <v>452</v>
      </c>
      <c r="J19767" s="1" t="s">
        <v>29</v>
      </c>
      <c r="K19767" s="1" t="s">
        <v>330</v>
      </c>
      <c r="Q19767" s="2" t="s">
        <v>37</v>
      </c>
      <c r="R19767" s="1" t="s">
        <v>718</v>
      </c>
      <c r="S19767" s="1" t="str">
        <f t="shared" si="628"/>
        <v>SAT|2|12|CCU|VIG|DIEF|CMIE</v>
      </c>
      <c r="T19767" s="2" t="str">
        <f t="shared" si="627"/>
        <v>OK</v>
      </c>
    </row>
    <row r="19768" spans="1:20" x14ac:dyDescent="0.25">
      <c r="A19768" s="1">
        <v>308030106</v>
      </c>
      <c r="B19768" s="1" t="str">
        <f>VLOOKUP(A19768,[1]Maestra!A$1:C$746,2,0)</f>
        <v>ACTADEFU8</v>
      </c>
      <c r="C19768" s="1" t="str">
        <f>VLOOKUP(A19768,[1]Maestra!A$1:C$746,3,0)</f>
        <v>TC Amex Distancia Elite - Cuotas por Disp Efectivo</v>
      </c>
      <c r="D19768" s="1" t="s">
        <v>20</v>
      </c>
      <c r="E19768" s="1">
        <v>2</v>
      </c>
      <c r="F19768" s="1">
        <v>12</v>
      </c>
      <c r="G19768" s="1" t="s">
        <v>28</v>
      </c>
      <c r="H19768" s="1">
        <v>9999</v>
      </c>
      <c r="I19768" s="1" t="s">
        <v>452</v>
      </c>
      <c r="J19768" s="1" t="s">
        <v>29</v>
      </c>
      <c r="K19768" s="1" t="s">
        <v>331</v>
      </c>
      <c r="Q19768" s="2" t="s">
        <v>37</v>
      </c>
      <c r="R19768" s="1" t="s">
        <v>718</v>
      </c>
      <c r="S19768" s="1" t="str">
        <f t="shared" si="628"/>
        <v>SAT|2|12|CCU|VIG|DIEF|CPEM</v>
      </c>
      <c r="T19768" s="2" t="str">
        <f t="shared" si="627"/>
        <v>OK</v>
      </c>
    </row>
    <row r="19769" spans="1:20" x14ac:dyDescent="0.25">
      <c r="A19769" s="1">
        <v>308030104</v>
      </c>
      <c r="B19769" s="1" t="str">
        <f>VLOOKUP(A19769,[1]Maestra!A$1:C$746,2,0)</f>
        <v>ACTADERA8</v>
      </c>
      <c r="C19769" s="1" t="str">
        <f>VLOOKUP(A19769,[1]Maestra!A$1:C$746,3,0)</f>
        <v>TC Amex Distancia Elite - Compra Deuda</v>
      </c>
      <c r="D19769" s="1" t="s">
        <v>20</v>
      </c>
      <c r="E19769" s="1">
        <v>2</v>
      </c>
      <c r="F19769" s="1">
        <v>12</v>
      </c>
      <c r="G19769" s="1" t="s">
        <v>34</v>
      </c>
      <c r="H19769" s="1">
        <v>9999</v>
      </c>
      <c r="I19769" s="1" t="s">
        <v>449</v>
      </c>
      <c r="J19769" s="1" t="s">
        <v>29</v>
      </c>
      <c r="K19769" s="1" t="s">
        <v>324</v>
      </c>
      <c r="Q19769" s="2" t="s">
        <v>37</v>
      </c>
      <c r="R19769" s="1" t="s">
        <v>718</v>
      </c>
      <c r="S19769" s="1" t="str">
        <f t="shared" si="628"/>
        <v>SAT|2|12|CDI|VEN|DIEF|CCRV</v>
      </c>
      <c r="T19769" s="2" t="str">
        <f t="shared" si="627"/>
        <v>OK</v>
      </c>
    </row>
    <row r="19770" spans="1:20" x14ac:dyDescent="0.25">
      <c r="A19770" s="1">
        <v>308030104</v>
      </c>
      <c r="B19770" s="1" t="str">
        <f>VLOOKUP(A19770,[1]Maestra!A$1:C$746,2,0)</f>
        <v>ACTADERA8</v>
      </c>
      <c r="C19770" s="1" t="str">
        <f>VLOOKUP(A19770,[1]Maestra!A$1:C$746,3,0)</f>
        <v>TC Amex Distancia Elite - Compra Deuda</v>
      </c>
      <c r="D19770" s="1" t="s">
        <v>20</v>
      </c>
      <c r="E19770" s="1">
        <v>2</v>
      </c>
      <c r="F19770" s="1">
        <v>12</v>
      </c>
      <c r="G19770" s="1" t="s">
        <v>34</v>
      </c>
      <c r="H19770" s="1">
        <v>9999</v>
      </c>
      <c r="I19770" s="1" t="s">
        <v>449</v>
      </c>
      <c r="J19770" s="1" t="s">
        <v>29</v>
      </c>
      <c r="K19770" s="1" t="s">
        <v>325</v>
      </c>
      <c r="Q19770" s="2" t="s">
        <v>37</v>
      </c>
      <c r="R19770" s="1" t="s">
        <v>718</v>
      </c>
      <c r="S19770" s="1" t="str">
        <f t="shared" si="628"/>
        <v>SAT|2|12|CDI|VEN|DIEF|CMED</v>
      </c>
      <c r="T19770" s="2" t="str">
        <f t="shared" si="627"/>
        <v>OK</v>
      </c>
    </row>
    <row r="19771" spans="1:20" x14ac:dyDescent="0.25">
      <c r="A19771" s="1">
        <v>308030104</v>
      </c>
      <c r="B19771" s="1" t="str">
        <f>VLOOKUP(A19771,[1]Maestra!A$1:C$746,2,0)</f>
        <v>ACTADERA8</v>
      </c>
      <c r="C19771" s="1" t="str">
        <f>VLOOKUP(A19771,[1]Maestra!A$1:C$746,3,0)</f>
        <v>TC Amex Distancia Elite - Compra Deuda</v>
      </c>
      <c r="D19771" s="1" t="s">
        <v>20</v>
      </c>
      <c r="E19771" s="1">
        <v>2</v>
      </c>
      <c r="F19771" s="1">
        <v>12</v>
      </c>
      <c r="G19771" s="1" t="s">
        <v>34</v>
      </c>
      <c r="H19771" s="1">
        <v>9999</v>
      </c>
      <c r="I19771" s="1" t="s">
        <v>449</v>
      </c>
      <c r="J19771" s="1" t="s">
        <v>29</v>
      </c>
      <c r="K19771" s="1" t="s">
        <v>330</v>
      </c>
      <c r="Q19771" s="2" t="s">
        <v>37</v>
      </c>
      <c r="R19771" s="1" t="s">
        <v>718</v>
      </c>
      <c r="S19771" s="1" t="str">
        <f t="shared" si="628"/>
        <v>SAT|2|12|CDI|VEN|DIEF|CMIE</v>
      </c>
      <c r="T19771" s="2" t="str">
        <f t="shared" si="627"/>
        <v>OK</v>
      </c>
    </row>
    <row r="19772" spans="1:20" x14ac:dyDescent="0.25">
      <c r="A19772" s="1">
        <v>308030104</v>
      </c>
      <c r="B19772" s="1" t="str">
        <f>VLOOKUP(A19772,[1]Maestra!A$1:C$746,2,0)</f>
        <v>ACTADERA8</v>
      </c>
      <c r="C19772" s="1" t="str">
        <f>VLOOKUP(A19772,[1]Maestra!A$1:C$746,3,0)</f>
        <v>TC Amex Distancia Elite - Compra Deuda</v>
      </c>
      <c r="D19772" s="1" t="s">
        <v>20</v>
      </c>
      <c r="E19772" s="1">
        <v>2</v>
      </c>
      <c r="F19772" s="1">
        <v>12</v>
      </c>
      <c r="G19772" s="1" t="s">
        <v>34</v>
      </c>
      <c r="H19772" s="1">
        <v>9999</v>
      </c>
      <c r="I19772" s="1" t="s">
        <v>449</v>
      </c>
      <c r="J19772" s="1" t="s">
        <v>29</v>
      </c>
      <c r="K19772" s="1" t="s">
        <v>331</v>
      </c>
      <c r="Q19772" s="2" t="s">
        <v>37</v>
      </c>
      <c r="R19772" s="1" t="s">
        <v>718</v>
      </c>
      <c r="S19772" s="1" t="str">
        <f t="shared" si="628"/>
        <v>SAT|2|12|CDI|VEN|DIEF|CPEM</v>
      </c>
      <c r="T19772" s="2" t="str">
        <f t="shared" si="627"/>
        <v>OK</v>
      </c>
    </row>
    <row r="19773" spans="1:20" x14ac:dyDescent="0.25">
      <c r="A19773" s="1">
        <v>308030104</v>
      </c>
      <c r="B19773" s="1" t="str">
        <f>VLOOKUP(A19773,[1]Maestra!A$1:C$746,2,0)</f>
        <v>ACTADERA8</v>
      </c>
      <c r="C19773" s="1" t="str">
        <f>VLOOKUP(A19773,[1]Maestra!A$1:C$746,3,0)</f>
        <v>TC Amex Distancia Elite - Compra Deuda</v>
      </c>
      <c r="D19773" s="1" t="s">
        <v>20</v>
      </c>
      <c r="E19773" s="1">
        <v>2</v>
      </c>
      <c r="F19773" s="1">
        <v>12</v>
      </c>
      <c r="G19773" s="1" t="s">
        <v>34</v>
      </c>
      <c r="H19773" s="1">
        <v>9999</v>
      </c>
      <c r="I19773" s="1" t="s">
        <v>452</v>
      </c>
      <c r="J19773" s="1" t="s">
        <v>29</v>
      </c>
      <c r="K19773" s="1" t="s">
        <v>324</v>
      </c>
      <c r="Q19773" s="2" t="s">
        <v>37</v>
      </c>
      <c r="R19773" s="1" t="s">
        <v>718</v>
      </c>
      <c r="S19773" s="1" t="str">
        <f t="shared" si="628"/>
        <v>SAT|2|12|CDI|VIG|DIEF|CCRV</v>
      </c>
      <c r="T19773" s="2" t="str">
        <f t="shared" si="627"/>
        <v>OK</v>
      </c>
    </row>
    <row r="19774" spans="1:20" x14ac:dyDescent="0.25">
      <c r="A19774" s="1">
        <v>308030104</v>
      </c>
      <c r="B19774" s="1" t="str">
        <f>VLOOKUP(A19774,[1]Maestra!A$1:C$746,2,0)</f>
        <v>ACTADERA8</v>
      </c>
      <c r="C19774" s="1" t="str">
        <f>VLOOKUP(A19774,[1]Maestra!A$1:C$746,3,0)</f>
        <v>TC Amex Distancia Elite - Compra Deuda</v>
      </c>
      <c r="D19774" s="1" t="s">
        <v>20</v>
      </c>
      <c r="E19774" s="1">
        <v>2</v>
      </c>
      <c r="F19774" s="1">
        <v>12</v>
      </c>
      <c r="G19774" s="1" t="s">
        <v>34</v>
      </c>
      <c r="H19774" s="1">
        <v>9999</v>
      </c>
      <c r="I19774" s="1" t="s">
        <v>452</v>
      </c>
      <c r="J19774" s="1" t="s">
        <v>29</v>
      </c>
      <c r="K19774" s="1" t="s">
        <v>325</v>
      </c>
      <c r="Q19774" s="2" t="s">
        <v>37</v>
      </c>
      <c r="R19774" s="1" t="s">
        <v>718</v>
      </c>
      <c r="S19774" s="1" t="str">
        <f t="shared" si="628"/>
        <v>SAT|2|12|CDI|VIG|DIEF|CMED</v>
      </c>
      <c r="T19774" s="2" t="str">
        <f t="shared" si="627"/>
        <v>OK</v>
      </c>
    </row>
    <row r="19775" spans="1:20" x14ac:dyDescent="0.25">
      <c r="A19775" s="1">
        <v>308030104</v>
      </c>
      <c r="B19775" s="1" t="str">
        <f>VLOOKUP(A19775,[1]Maestra!A$1:C$746,2,0)</f>
        <v>ACTADERA8</v>
      </c>
      <c r="C19775" s="1" t="str">
        <f>VLOOKUP(A19775,[1]Maestra!A$1:C$746,3,0)</f>
        <v>TC Amex Distancia Elite - Compra Deuda</v>
      </c>
      <c r="D19775" s="1" t="s">
        <v>20</v>
      </c>
      <c r="E19775" s="1">
        <v>2</v>
      </c>
      <c r="F19775" s="1">
        <v>12</v>
      </c>
      <c r="G19775" s="1" t="s">
        <v>34</v>
      </c>
      <c r="H19775" s="1">
        <v>9999</v>
      </c>
      <c r="I19775" s="1" t="s">
        <v>452</v>
      </c>
      <c r="J19775" s="1" t="s">
        <v>29</v>
      </c>
      <c r="K19775" s="1" t="s">
        <v>330</v>
      </c>
      <c r="Q19775" s="2" t="s">
        <v>37</v>
      </c>
      <c r="R19775" s="1" t="s">
        <v>718</v>
      </c>
      <c r="S19775" s="1" t="str">
        <f t="shared" si="628"/>
        <v>SAT|2|12|CDI|VIG|DIEF|CMIE</v>
      </c>
      <c r="T19775" s="2" t="str">
        <f t="shared" si="627"/>
        <v>OK</v>
      </c>
    </row>
    <row r="19776" spans="1:20" x14ac:dyDescent="0.25">
      <c r="A19776" s="1">
        <v>308030104</v>
      </c>
      <c r="B19776" s="1" t="str">
        <f>VLOOKUP(A19776,[1]Maestra!A$1:C$746,2,0)</f>
        <v>ACTADERA8</v>
      </c>
      <c r="C19776" s="1" t="str">
        <f>VLOOKUP(A19776,[1]Maestra!A$1:C$746,3,0)</f>
        <v>TC Amex Distancia Elite - Compra Deuda</v>
      </c>
      <c r="D19776" s="1" t="s">
        <v>20</v>
      </c>
      <c r="E19776" s="1">
        <v>2</v>
      </c>
      <c r="F19776" s="1">
        <v>12</v>
      </c>
      <c r="G19776" s="1" t="s">
        <v>34</v>
      </c>
      <c r="H19776" s="1">
        <v>9999</v>
      </c>
      <c r="I19776" s="1" t="s">
        <v>452</v>
      </c>
      <c r="J19776" s="1" t="s">
        <v>29</v>
      </c>
      <c r="K19776" s="1" t="s">
        <v>331</v>
      </c>
      <c r="Q19776" s="2" t="s">
        <v>37</v>
      </c>
      <c r="R19776" s="1" t="s">
        <v>718</v>
      </c>
      <c r="S19776" s="1" t="str">
        <f t="shared" si="628"/>
        <v>SAT|2|12|CDI|VIG|DIEF|CPEM</v>
      </c>
      <c r="T19776" s="2" t="str">
        <f t="shared" si="627"/>
        <v>OK</v>
      </c>
    </row>
    <row r="19777" spans="1:20" x14ac:dyDescent="0.25">
      <c r="A19777" s="1">
        <v>308030104</v>
      </c>
      <c r="B19777" s="1" t="str">
        <f>VLOOKUP(A19777,[1]Maestra!A$1:C$746,2,0)</f>
        <v>ACTADERA8</v>
      </c>
      <c r="C19777" s="1" t="str">
        <f>VLOOKUP(A19777,[1]Maestra!A$1:C$746,3,0)</f>
        <v>TC Amex Distancia Elite - Compra Deuda</v>
      </c>
      <c r="D19777" s="1" t="s">
        <v>20</v>
      </c>
      <c r="E19777" s="1">
        <v>2</v>
      </c>
      <c r="F19777" s="1">
        <v>12</v>
      </c>
      <c r="G19777" s="1" t="s">
        <v>22</v>
      </c>
      <c r="H19777" s="1">
        <v>9999</v>
      </c>
      <c r="I19777" s="1" t="s">
        <v>449</v>
      </c>
      <c r="J19777" s="1" t="s">
        <v>29</v>
      </c>
      <c r="K19777" s="1" t="s">
        <v>454</v>
      </c>
      <c r="Q19777" s="2" t="s">
        <v>37</v>
      </c>
      <c r="R19777" s="1" t="s">
        <v>718</v>
      </c>
      <c r="S19777" s="1" t="str">
        <f t="shared" si="628"/>
        <v>SAT|2|12|CDP|VEN|DIEF|CCNR</v>
      </c>
      <c r="T19777" s="2" t="str">
        <f t="shared" si="627"/>
        <v>OK</v>
      </c>
    </row>
    <row r="19778" spans="1:20" x14ac:dyDescent="0.25">
      <c r="A19778" s="1">
        <v>308030104</v>
      </c>
      <c r="B19778" s="1" t="str">
        <f>VLOOKUP(A19778,[1]Maestra!A$1:C$746,2,0)</f>
        <v>ACTADERA8</v>
      </c>
      <c r="C19778" s="1" t="str">
        <f>VLOOKUP(A19778,[1]Maestra!A$1:C$746,3,0)</f>
        <v>TC Amex Distancia Elite - Compra Deuda</v>
      </c>
      <c r="D19778" s="1" t="s">
        <v>20</v>
      </c>
      <c r="E19778" s="1">
        <v>2</v>
      </c>
      <c r="F19778" s="1">
        <v>12</v>
      </c>
      <c r="G19778" s="1" t="s">
        <v>22</v>
      </c>
      <c r="H19778" s="1">
        <v>9999</v>
      </c>
      <c r="I19778" s="1" t="s">
        <v>449</v>
      </c>
      <c r="J19778" s="1" t="s">
        <v>29</v>
      </c>
      <c r="K19778" s="1" t="s">
        <v>325</v>
      </c>
      <c r="Q19778" s="2" t="s">
        <v>37</v>
      </c>
      <c r="R19778" s="1" t="s">
        <v>718</v>
      </c>
      <c r="S19778" s="1" t="str">
        <f t="shared" si="628"/>
        <v>SAT|2|12|CDP|VEN|DIEF|CMED</v>
      </c>
      <c r="T19778" s="2" t="str">
        <f t="shared" si="627"/>
        <v>OK</v>
      </c>
    </row>
    <row r="19779" spans="1:20" x14ac:dyDescent="0.25">
      <c r="A19779" s="1">
        <v>308030104</v>
      </c>
      <c r="B19779" s="1" t="str">
        <f>VLOOKUP(A19779,[1]Maestra!A$1:C$746,2,0)</f>
        <v>ACTADERA8</v>
      </c>
      <c r="C19779" s="1" t="str">
        <f>VLOOKUP(A19779,[1]Maestra!A$1:C$746,3,0)</f>
        <v>TC Amex Distancia Elite - Compra Deuda</v>
      </c>
      <c r="D19779" s="1" t="s">
        <v>20</v>
      </c>
      <c r="E19779" s="1">
        <v>2</v>
      </c>
      <c r="F19779" s="1">
        <v>12</v>
      </c>
      <c r="G19779" s="1" t="s">
        <v>22</v>
      </c>
      <c r="H19779" s="1">
        <v>9999</v>
      </c>
      <c r="I19779" s="1" t="s">
        <v>449</v>
      </c>
      <c r="J19779" s="1" t="s">
        <v>29</v>
      </c>
      <c r="K19779" s="1" t="s">
        <v>330</v>
      </c>
      <c r="Q19779" s="2" t="s">
        <v>37</v>
      </c>
      <c r="R19779" s="1" t="s">
        <v>718</v>
      </c>
      <c r="S19779" s="1" t="str">
        <f t="shared" si="628"/>
        <v>SAT|2|12|CDP|VEN|DIEF|CMIE</v>
      </c>
      <c r="T19779" s="2" t="str">
        <f t="shared" ref="T19779:T19842" si="629">IF(COUNTIFS($D$2:$D$20413,D19779,$S$2:$S$20413,S19779,$A$2:$A$20413,"&lt;&gt;"&amp;A19779)&gt;0,"Conflicto","OK")</f>
        <v>OK</v>
      </c>
    </row>
    <row r="19780" spans="1:20" x14ac:dyDescent="0.25">
      <c r="A19780" s="1">
        <v>308030104</v>
      </c>
      <c r="B19780" s="1" t="str">
        <f>VLOOKUP(A19780,[1]Maestra!A$1:C$746,2,0)</f>
        <v>ACTADERA8</v>
      </c>
      <c r="C19780" s="1" t="str">
        <f>VLOOKUP(A19780,[1]Maestra!A$1:C$746,3,0)</f>
        <v>TC Amex Distancia Elite - Compra Deuda</v>
      </c>
      <c r="D19780" s="1" t="s">
        <v>20</v>
      </c>
      <c r="E19780" s="1">
        <v>2</v>
      </c>
      <c r="F19780" s="1">
        <v>12</v>
      </c>
      <c r="G19780" s="1" t="s">
        <v>22</v>
      </c>
      <c r="H19780" s="1">
        <v>9999</v>
      </c>
      <c r="I19780" s="1" t="s">
        <v>449</v>
      </c>
      <c r="J19780" s="1" t="s">
        <v>29</v>
      </c>
      <c r="K19780" s="1" t="s">
        <v>331</v>
      </c>
      <c r="Q19780" s="2" t="s">
        <v>37</v>
      </c>
      <c r="R19780" s="1" t="s">
        <v>718</v>
      </c>
      <c r="S19780" s="1" t="str">
        <f t="shared" si="628"/>
        <v>SAT|2|12|CDP|VEN|DIEF|CPEM</v>
      </c>
      <c r="T19780" s="2" t="str">
        <f t="shared" si="629"/>
        <v>OK</v>
      </c>
    </row>
    <row r="19781" spans="1:20" x14ac:dyDescent="0.25">
      <c r="A19781" s="1">
        <v>308030104</v>
      </c>
      <c r="B19781" s="1" t="str">
        <f>VLOOKUP(A19781,[1]Maestra!A$1:C$746,2,0)</f>
        <v>ACTADERA8</v>
      </c>
      <c r="C19781" s="1" t="str">
        <f>VLOOKUP(A19781,[1]Maestra!A$1:C$746,3,0)</f>
        <v>TC Amex Distancia Elite - Compra Deuda</v>
      </c>
      <c r="D19781" s="1" t="s">
        <v>20</v>
      </c>
      <c r="E19781" s="1">
        <v>2</v>
      </c>
      <c r="F19781" s="1">
        <v>12</v>
      </c>
      <c r="G19781" s="1" t="s">
        <v>22</v>
      </c>
      <c r="H19781" s="1">
        <v>9999</v>
      </c>
      <c r="I19781" s="1" t="s">
        <v>452</v>
      </c>
      <c r="J19781" s="1" t="s">
        <v>29</v>
      </c>
      <c r="K19781" s="1" t="s">
        <v>454</v>
      </c>
      <c r="Q19781" s="2" t="s">
        <v>37</v>
      </c>
      <c r="R19781" s="1" t="s">
        <v>718</v>
      </c>
      <c r="S19781" s="1" t="str">
        <f t="shared" si="628"/>
        <v>SAT|2|12|CDP|VIG|DIEF|CCNR</v>
      </c>
      <c r="T19781" s="2" t="str">
        <f t="shared" si="629"/>
        <v>OK</v>
      </c>
    </row>
    <row r="19782" spans="1:20" x14ac:dyDescent="0.25">
      <c r="A19782" s="1">
        <v>308030104</v>
      </c>
      <c r="B19782" s="1" t="str">
        <f>VLOOKUP(A19782,[1]Maestra!A$1:C$746,2,0)</f>
        <v>ACTADERA8</v>
      </c>
      <c r="C19782" s="1" t="str">
        <f>VLOOKUP(A19782,[1]Maestra!A$1:C$746,3,0)</f>
        <v>TC Amex Distancia Elite - Compra Deuda</v>
      </c>
      <c r="D19782" s="1" t="s">
        <v>20</v>
      </c>
      <c r="E19782" s="1">
        <v>2</v>
      </c>
      <c r="F19782" s="1">
        <v>12</v>
      </c>
      <c r="G19782" s="1" t="s">
        <v>22</v>
      </c>
      <c r="H19782" s="1">
        <v>9999</v>
      </c>
      <c r="I19782" s="1" t="s">
        <v>452</v>
      </c>
      <c r="J19782" s="1" t="s">
        <v>29</v>
      </c>
      <c r="K19782" s="1" t="s">
        <v>325</v>
      </c>
      <c r="Q19782" s="2" t="s">
        <v>37</v>
      </c>
      <c r="R19782" s="1" t="s">
        <v>718</v>
      </c>
      <c r="S19782" s="1" t="str">
        <f t="shared" si="628"/>
        <v>SAT|2|12|CDP|VIG|DIEF|CMED</v>
      </c>
      <c r="T19782" s="2" t="str">
        <f t="shared" si="629"/>
        <v>OK</v>
      </c>
    </row>
    <row r="19783" spans="1:20" x14ac:dyDescent="0.25">
      <c r="A19783" s="1">
        <v>308030104</v>
      </c>
      <c r="B19783" s="1" t="str">
        <f>VLOOKUP(A19783,[1]Maestra!A$1:C$746,2,0)</f>
        <v>ACTADERA8</v>
      </c>
      <c r="C19783" s="1" t="str">
        <f>VLOOKUP(A19783,[1]Maestra!A$1:C$746,3,0)</f>
        <v>TC Amex Distancia Elite - Compra Deuda</v>
      </c>
      <c r="D19783" s="1" t="s">
        <v>20</v>
      </c>
      <c r="E19783" s="1">
        <v>2</v>
      </c>
      <c r="F19783" s="1">
        <v>12</v>
      </c>
      <c r="G19783" s="1" t="s">
        <v>22</v>
      </c>
      <c r="H19783" s="1">
        <v>9999</v>
      </c>
      <c r="I19783" s="1" t="s">
        <v>452</v>
      </c>
      <c r="J19783" s="1" t="s">
        <v>29</v>
      </c>
      <c r="K19783" s="1" t="s">
        <v>330</v>
      </c>
      <c r="Q19783" s="2" t="s">
        <v>37</v>
      </c>
      <c r="R19783" s="1" t="s">
        <v>718</v>
      </c>
      <c r="S19783" s="1" t="str">
        <f t="shared" si="628"/>
        <v>SAT|2|12|CDP|VIG|DIEF|CMIE</v>
      </c>
      <c r="T19783" s="2" t="str">
        <f t="shared" si="629"/>
        <v>OK</v>
      </c>
    </row>
    <row r="19784" spans="1:20" x14ac:dyDescent="0.25">
      <c r="A19784" s="1">
        <v>308030104</v>
      </c>
      <c r="B19784" s="1" t="str">
        <f>VLOOKUP(A19784,[1]Maestra!A$1:C$746,2,0)</f>
        <v>ACTADERA8</v>
      </c>
      <c r="C19784" s="1" t="str">
        <f>VLOOKUP(A19784,[1]Maestra!A$1:C$746,3,0)</f>
        <v>TC Amex Distancia Elite - Compra Deuda</v>
      </c>
      <c r="D19784" s="1" t="s">
        <v>20</v>
      </c>
      <c r="E19784" s="1">
        <v>2</v>
      </c>
      <c r="F19784" s="1">
        <v>12</v>
      </c>
      <c r="G19784" s="1" t="s">
        <v>22</v>
      </c>
      <c r="H19784" s="1">
        <v>9999</v>
      </c>
      <c r="I19784" s="1" t="s">
        <v>452</v>
      </c>
      <c r="J19784" s="1" t="s">
        <v>29</v>
      </c>
      <c r="K19784" s="1" t="s">
        <v>331</v>
      </c>
      <c r="Q19784" s="2" t="s">
        <v>37</v>
      </c>
      <c r="R19784" s="1" t="s">
        <v>718</v>
      </c>
      <c r="S19784" s="1" t="str">
        <f t="shared" si="628"/>
        <v>SAT|2|12|CDP|VIG|DIEF|CPEM</v>
      </c>
      <c r="T19784" s="2" t="str">
        <f t="shared" si="629"/>
        <v>OK</v>
      </c>
    </row>
    <row r="19785" spans="1:20" x14ac:dyDescent="0.25">
      <c r="A19785" s="1">
        <v>308030104</v>
      </c>
      <c r="B19785" s="1" t="str">
        <f>VLOOKUP(A19785,[1]Maestra!A$1:C$746,2,0)</f>
        <v>ACTADERA8</v>
      </c>
      <c r="C19785" s="1" t="str">
        <f>VLOOKUP(A19785,[1]Maestra!A$1:C$746,3,0)</f>
        <v>TC Amex Distancia Elite - Compra Deuda</v>
      </c>
      <c r="D19785" s="1" t="s">
        <v>20</v>
      </c>
      <c r="E19785" s="1">
        <v>2</v>
      </c>
      <c r="F19785" s="1">
        <v>12</v>
      </c>
      <c r="G19785" s="1" t="s">
        <v>23</v>
      </c>
      <c r="H19785" s="1">
        <v>9999</v>
      </c>
      <c r="I19785" s="1" t="s">
        <v>449</v>
      </c>
      <c r="J19785" s="1" t="s">
        <v>29</v>
      </c>
      <c r="K19785" s="1" t="s">
        <v>324</v>
      </c>
      <c r="Q19785" s="2" t="s">
        <v>37</v>
      </c>
      <c r="R19785" s="1" t="s">
        <v>718</v>
      </c>
      <c r="S19785" s="1" t="str">
        <f t="shared" si="628"/>
        <v>SAT|2|12|CDR|VEN|DIEF|CCRV</v>
      </c>
      <c r="T19785" s="2" t="str">
        <f t="shared" si="629"/>
        <v>OK</v>
      </c>
    </row>
    <row r="19786" spans="1:20" x14ac:dyDescent="0.25">
      <c r="A19786" s="1">
        <v>308030104</v>
      </c>
      <c r="B19786" s="1" t="str">
        <f>VLOOKUP(A19786,[1]Maestra!A$1:C$746,2,0)</f>
        <v>ACTADERA8</v>
      </c>
      <c r="C19786" s="1" t="str">
        <f>VLOOKUP(A19786,[1]Maestra!A$1:C$746,3,0)</f>
        <v>TC Amex Distancia Elite - Compra Deuda</v>
      </c>
      <c r="D19786" s="1" t="s">
        <v>20</v>
      </c>
      <c r="E19786" s="1">
        <v>2</v>
      </c>
      <c r="F19786" s="1">
        <v>12</v>
      </c>
      <c r="G19786" s="1" t="s">
        <v>23</v>
      </c>
      <c r="H19786" s="1">
        <v>9999</v>
      </c>
      <c r="I19786" s="1" t="s">
        <v>449</v>
      </c>
      <c r="J19786" s="1" t="s">
        <v>29</v>
      </c>
      <c r="K19786" s="1" t="s">
        <v>325</v>
      </c>
      <c r="Q19786" s="2" t="s">
        <v>37</v>
      </c>
      <c r="R19786" s="1" t="s">
        <v>718</v>
      </c>
      <c r="S19786" s="1" t="str">
        <f t="shared" si="628"/>
        <v>SAT|2|12|CDR|VEN|DIEF|CMED</v>
      </c>
      <c r="T19786" s="2" t="str">
        <f t="shared" si="629"/>
        <v>OK</v>
      </c>
    </row>
    <row r="19787" spans="1:20" x14ac:dyDescent="0.25">
      <c r="A19787" s="1">
        <v>308030104</v>
      </c>
      <c r="B19787" s="1" t="str">
        <f>VLOOKUP(A19787,[1]Maestra!A$1:C$746,2,0)</f>
        <v>ACTADERA8</v>
      </c>
      <c r="C19787" s="1" t="str">
        <f>VLOOKUP(A19787,[1]Maestra!A$1:C$746,3,0)</f>
        <v>TC Amex Distancia Elite - Compra Deuda</v>
      </c>
      <c r="D19787" s="1" t="s">
        <v>20</v>
      </c>
      <c r="E19787" s="1">
        <v>2</v>
      </c>
      <c r="F19787" s="1">
        <v>12</v>
      </c>
      <c r="G19787" s="1" t="s">
        <v>23</v>
      </c>
      <c r="H19787" s="1">
        <v>9999</v>
      </c>
      <c r="I19787" s="1" t="s">
        <v>449</v>
      </c>
      <c r="J19787" s="1" t="s">
        <v>29</v>
      </c>
      <c r="K19787" s="1" t="s">
        <v>330</v>
      </c>
      <c r="Q19787" s="2" t="s">
        <v>37</v>
      </c>
      <c r="R19787" s="1" t="s">
        <v>718</v>
      </c>
      <c r="S19787" s="1" t="str">
        <f t="shared" si="628"/>
        <v>SAT|2|12|CDR|VEN|DIEF|CMIE</v>
      </c>
      <c r="T19787" s="2" t="str">
        <f t="shared" si="629"/>
        <v>OK</v>
      </c>
    </row>
    <row r="19788" spans="1:20" x14ac:dyDescent="0.25">
      <c r="A19788" s="1">
        <v>308030104</v>
      </c>
      <c r="B19788" s="1" t="str">
        <f>VLOOKUP(A19788,[1]Maestra!A$1:C$746,2,0)</f>
        <v>ACTADERA8</v>
      </c>
      <c r="C19788" s="1" t="str">
        <f>VLOOKUP(A19788,[1]Maestra!A$1:C$746,3,0)</f>
        <v>TC Amex Distancia Elite - Compra Deuda</v>
      </c>
      <c r="D19788" s="1" t="s">
        <v>20</v>
      </c>
      <c r="E19788" s="1">
        <v>2</v>
      </c>
      <c r="F19788" s="1">
        <v>12</v>
      </c>
      <c r="G19788" s="1" t="s">
        <v>23</v>
      </c>
      <c r="H19788" s="1">
        <v>9999</v>
      </c>
      <c r="I19788" s="1" t="s">
        <v>449</v>
      </c>
      <c r="J19788" s="1" t="s">
        <v>29</v>
      </c>
      <c r="K19788" s="1" t="s">
        <v>331</v>
      </c>
      <c r="Q19788" s="2" t="s">
        <v>37</v>
      </c>
      <c r="R19788" s="1" t="s">
        <v>718</v>
      </c>
      <c r="S19788" s="1" t="str">
        <f t="shared" si="628"/>
        <v>SAT|2|12|CDR|VEN|DIEF|CPEM</v>
      </c>
      <c r="T19788" s="2" t="str">
        <f t="shared" si="629"/>
        <v>OK</v>
      </c>
    </row>
    <row r="19789" spans="1:20" x14ac:dyDescent="0.25">
      <c r="A19789" s="1">
        <v>308030104</v>
      </c>
      <c r="B19789" s="1" t="str">
        <f>VLOOKUP(A19789,[1]Maestra!A$1:C$746,2,0)</f>
        <v>ACTADERA8</v>
      </c>
      <c r="C19789" s="1" t="str">
        <f>VLOOKUP(A19789,[1]Maestra!A$1:C$746,3,0)</f>
        <v>TC Amex Distancia Elite - Compra Deuda</v>
      </c>
      <c r="D19789" s="1" t="s">
        <v>20</v>
      </c>
      <c r="E19789" s="1">
        <v>2</v>
      </c>
      <c r="F19789" s="1">
        <v>12</v>
      </c>
      <c r="G19789" s="1" t="s">
        <v>23</v>
      </c>
      <c r="H19789" s="1">
        <v>9999</v>
      </c>
      <c r="I19789" s="1" t="s">
        <v>452</v>
      </c>
      <c r="J19789" s="1" t="s">
        <v>29</v>
      </c>
      <c r="K19789" s="1" t="s">
        <v>324</v>
      </c>
      <c r="Q19789" s="2" t="s">
        <v>37</v>
      </c>
      <c r="R19789" s="1" t="s">
        <v>718</v>
      </c>
      <c r="S19789" s="1" t="str">
        <f t="shared" si="628"/>
        <v>SAT|2|12|CDR|VIG|DIEF|CCRV</v>
      </c>
      <c r="T19789" s="2" t="str">
        <f t="shared" si="629"/>
        <v>OK</v>
      </c>
    </row>
    <row r="19790" spans="1:20" x14ac:dyDescent="0.25">
      <c r="A19790" s="1">
        <v>308030104</v>
      </c>
      <c r="B19790" s="1" t="str">
        <f>VLOOKUP(A19790,[1]Maestra!A$1:C$746,2,0)</f>
        <v>ACTADERA8</v>
      </c>
      <c r="C19790" s="1" t="str">
        <f>VLOOKUP(A19790,[1]Maestra!A$1:C$746,3,0)</f>
        <v>TC Amex Distancia Elite - Compra Deuda</v>
      </c>
      <c r="D19790" s="1" t="s">
        <v>20</v>
      </c>
      <c r="E19790" s="1">
        <v>2</v>
      </c>
      <c r="F19790" s="1">
        <v>12</v>
      </c>
      <c r="G19790" s="1" t="s">
        <v>23</v>
      </c>
      <c r="H19790" s="1">
        <v>9999</v>
      </c>
      <c r="I19790" s="1" t="s">
        <v>452</v>
      </c>
      <c r="J19790" s="1" t="s">
        <v>29</v>
      </c>
      <c r="K19790" s="1" t="s">
        <v>325</v>
      </c>
      <c r="Q19790" s="2" t="s">
        <v>37</v>
      </c>
      <c r="R19790" s="1" t="s">
        <v>718</v>
      </c>
      <c r="S19790" s="1" t="str">
        <f t="shared" si="628"/>
        <v>SAT|2|12|CDR|VIG|DIEF|CMED</v>
      </c>
      <c r="T19790" s="2" t="str">
        <f t="shared" si="629"/>
        <v>OK</v>
      </c>
    </row>
    <row r="19791" spans="1:20" x14ac:dyDescent="0.25">
      <c r="A19791" s="1">
        <v>308030104</v>
      </c>
      <c r="B19791" s="1" t="str">
        <f>VLOOKUP(A19791,[1]Maestra!A$1:C$746,2,0)</f>
        <v>ACTADERA8</v>
      </c>
      <c r="C19791" s="1" t="str">
        <f>VLOOKUP(A19791,[1]Maestra!A$1:C$746,3,0)</f>
        <v>TC Amex Distancia Elite - Compra Deuda</v>
      </c>
      <c r="D19791" s="1" t="s">
        <v>20</v>
      </c>
      <c r="E19791" s="1">
        <v>2</v>
      </c>
      <c r="F19791" s="1">
        <v>12</v>
      </c>
      <c r="G19791" s="1" t="s">
        <v>23</v>
      </c>
      <c r="H19791" s="1">
        <v>9999</v>
      </c>
      <c r="I19791" s="1" t="s">
        <v>452</v>
      </c>
      <c r="J19791" s="1" t="s">
        <v>29</v>
      </c>
      <c r="K19791" s="1" t="s">
        <v>330</v>
      </c>
      <c r="Q19791" s="2" t="s">
        <v>37</v>
      </c>
      <c r="R19791" s="1" t="s">
        <v>718</v>
      </c>
      <c r="S19791" s="1" t="str">
        <f t="shared" si="628"/>
        <v>SAT|2|12|CDR|VIG|DIEF|CMIE</v>
      </c>
      <c r="T19791" s="2" t="str">
        <f t="shared" si="629"/>
        <v>OK</v>
      </c>
    </row>
    <row r="19792" spans="1:20" x14ac:dyDescent="0.25">
      <c r="A19792" s="1">
        <v>308030104</v>
      </c>
      <c r="B19792" s="1" t="str">
        <f>VLOOKUP(A19792,[1]Maestra!A$1:C$746,2,0)</f>
        <v>ACTADERA8</v>
      </c>
      <c r="C19792" s="1" t="str">
        <f>VLOOKUP(A19792,[1]Maestra!A$1:C$746,3,0)</f>
        <v>TC Amex Distancia Elite - Compra Deuda</v>
      </c>
      <c r="D19792" s="1" t="s">
        <v>20</v>
      </c>
      <c r="E19792" s="1">
        <v>2</v>
      </c>
      <c r="F19792" s="1">
        <v>12</v>
      </c>
      <c r="G19792" s="1" t="s">
        <v>23</v>
      </c>
      <c r="H19792" s="1">
        <v>9999</v>
      </c>
      <c r="I19792" s="1" t="s">
        <v>452</v>
      </c>
      <c r="J19792" s="1" t="s">
        <v>29</v>
      </c>
      <c r="K19792" s="1" t="s">
        <v>331</v>
      </c>
      <c r="Q19792" s="2" t="s">
        <v>37</v>
      </c>
      <c r="R19792" s="1" t="s">
        <v>718</v>
      </c>
      <c r="S19792" s="1" t="str">
        <f t="shared" si="628"/>
        <v>SAT|2|12|CDR|VIG|DIEF|CPEM</v>
      </c>
      <c r="T19792" s="2" t="str">
        <f t="shared" si="629"/>
        <v>OK</v>
      </c>
    </row>
    <row r="19793" spans="1:20" x14ac:dyDescent="0.25">
      <c r="A19793" s="1">
        <v>302999999</v>
      </c>
      <c r="B19793" s="1" t="str">
        <f>VLOOKUP(A19793,[1]Maestra!A$1:C$746,2,0)</f>
        <v>ACTAEXGE8</v>
      </c>
      <c r="C19793" s="1" t="str">
        <f>VLOOKUP(A19793,[1]Maestra!A$1:C$746,3,0)</f>
        <v>TC American Express Generico</v>
      </c>
      <c r="D19793" s="1" t="s">
        <v>20</v>
      </c>
      <c r="E19793" s="1">
        <v>2</v>
      </c>
      <c r="F19793" s="1">
        <v>12</v>
      </c>
      <c r="G19793" s="1" t="s">
        <v>21</v>
      </c>
      <c r="H19793" s="1">
        <v>9999</v>
      </c>
      <c r="I19793" s="1" t="s">
        <v>21</v>
      </c>
      <c r="J19793" s="1" t="s">
        <v>33</v>
      </c>
      <c r="K19793" s="1" t="s">
        <v>454</v>
      </c>
      <c r="Q19793" s="2" t="s">
        <v>37</v>
      </c>
      <c r="R19793" s="1" t="s">
        <v>718</v>
      </c>
      <c r="S19793" s="1" t="str">
        <f t="shared" si="628"/>
        <v>SAT|2|12|DUD|DUD|COMP|CCNR</v>
      </c>
      <c r="T19793" s="2" t="str">
        <f t="shared" si="629"/>
        <v>OK</v>
      </c>
    </row>
    <row r="19794" spans="1:20" x14ac:dyDescent="0.25">
      <c r="A19794" s="1">
        <v>302999999</v>
      </c>
      <c r="B19794" s="1" t="str">
        <f>VLOOKUP(A19794,[1]Maestra!A$1:C$746,2,0)</f>
        <v>ACTAEXGE8</v>
      </c>
      <c r="C19794" s="1" t="str">
        <f>VLOOKUP(A19794,[1]Maestra!A$1:C$746,3,0)</f>
        <v>TC American Express Generico</v>
      </c>
      <c r="D19794" s="1" t="s">
        <v>20</v>
      </c>
      <c r="E19794" s="1">
        <v>2</v>
      </c>
      <c r="F19794" s="1">
        <v>12</v>
      </c>
      <c r="G19794" s="1" t="s">
        <v>21</v>
      </c>
      <c r="H19794" s="1">
        <v>9999</v>
      </c>
      <c r="I19794" s="1" t="s">
        <v>21</v>
      </c>
      <c r="J19794" s="1" t="s">
        <v>33</v>
      </c>
      <c r="K19794" s="1" t="s">
        <v>327</v>
      </c>
      <c r="Q19794" s="2" t="s">
        <v>37</v>
      </c>
      <c r="R19794" s="1" t="s">
        <v>718</v>
      </c>
      <c r="S19794" s="1" t="str">
        <f t="shared" si="628"/>
        <v>SAT|2|12|DUD|DUD|COMP|CCOR</v>
      </c>
      <c r="T19794" s="2" t="str">
        <f t="shared" si="629"/>
        <v>OK</v>
      </c>
    </row>
    <row r="19795" spans="1:20" x14ac:dyDescent="0.25">
      <c r="A19795" s="1">
        <v>302999999</v>
      </c>
      <c r="B19795" s="1" t="str">
        <f>VLOOKUP(A19795,[1]Maestra!A$1:C$746,2,0)</f>
        <v>ACTAEXGE8</v>
      </c>
      <c r="C19795" s="1" t="str">
        <f>VLOOKUP(A19795,[1]Maestra!A$1:C$746,3,0)</f>
        <v>TC American Express Generico</v>
      </c>
      <c r="D19795" s="1" t="s">
        <v>20</v>
      </c>
      <c r="E19795" s="1">
        <v>2</v>
      </c>
      <c r="F19795" s="1">
        <v>12</v>
      </c>
      <c r="G19795" s="1" t="s">
        <v>21</v>
      </c>
      <c r="H19795" s="1">
        <v>9999</v>
      </c>
      <c r="I19795" s="1" t="s">
        <v>21</v>
      </c>
      <c r="J19795" s="1" t="s">
        <v>33</v>
      </c>
      <c r="K19795" s="1" t="s">
        <v>324</v>
      </c>
      <c r="Q19795" s="2" t="s">
        <v>37</v>
      </c>
      <c r="R19795" s="1" t="s">
        <v>718</v>
      </c>
      <c r="S19795" s="1" t="str">
        <f t="shared" si="628"/>
        <v>SAT|2|12|DUD|DUD|COMP|CCRV</v>
      </c>
      <c r="T19795" s="2" t="str">
        <f t="shared" si="629"/>
        <v>OK</v>
      </c>
    </row>
    <row r="19796" spans="1:20" x14ac:dyDescent="0.25">
      <c r="A19796" s="1">
        <v>302999999</v>
      </c>
      <c r="B19796" s="1" t="str">
        <f>VLOOKUP(A19796,[1]Maestra!A$1:C$746,2,0)</f>
        <v>ACTAEXGE8</v>
      </c>
      <c r="C19796" s="1" t="str">
        <f>VLOOKUP(A19796,[1]Maestra!A$1:C$746,3,0)</f>
        <v>TC American Express Generico</v>
      </c>
      <c r="D19796" s="1" t="s">
        <v>20</v>
      </c>
      <c r="E19796" s="1">
        <v>2</v>
      </c>
      <c r="F19796" s="1">
        <v>12</v>
      </c>
      <c r="G19796" s="1" t="s">
        <v>21</v>
      </c>
      <c r="H19796" s="1">
        <v>9999</v>
      </c>
      <c r="I19796" s="1" t="s">
        <v>21</v>
      </c>
      <c r="J19796" s="1" t="s">
        <v>33</v>
      </c>
      <c r="K19796" s="1" t="s">
        <v>323</v>
      </c>
      <c r="Q19796" s="2" t="s">
        <v>37</v>
      </c>
      <c r="R19796" s="1" t="s">
        <v>718</v>
      </c>
      <c r="S19796" s="1" t="str">
        <f t="shared" si="628"/>
        <v>SAT|2|12|DUD|DUD|COMP|CESP</v>
      </c>
      <c r="T19796" s="2" t="str">
        <f t="shared" si="629"/>
        <v>OK</v>
      </c>
    </row>
    <row r="19797" spans="1:20" x14ac:dyDescent="0.25">
      <c r="A19797" s="1">
        <v>302999999</v>
      </c>
      <c r="B19797" s="1" t="str">
        <f>VLOOKUP(A19797,[1]Maestra!A$1:C$746,2,0)</f>
        <v>ACTAEXGE8</v>
      </c>
      <c r="C19797" s="1" t="str">
        <f>VLOOKUP(A19797,[1]Maestra!A$1:C$746,3,0)</f>
        <v>TC American Express Generico</v>
      </c>
      <c r="D19797" s="1" t="s">
        <v>20</v>
      </c>
      <c r="E19797" s="1">
        <v>2</v>
      </c>
      <c r="F19797" s="1">
        <v>12</v>
      </c>
      <c r="G19797" s="1" t="s">
        <v>21</v>
      </c>
      <c r="H19797" s="1">
        <v>9999</v>
      </c>
      <c r="I19797" s="1" t="s">
        <v>21</v>
      </c>
      <c r="J19797" s="1" t="s">
        <v>33</v>
      </c>
      <c r="K19797" s="1" t="s">
        <v>328</v>
      </c>
      <c r="Q19797" s="2" t="s">
        <v>37</v>
      </c>
      <c r="R19797" s="1" t="s">
        <v>718</v>
      </c>
      <c r="S19797" s="1" t="str">
        <f t="shared" si="628"/>
        <v>SAT|2|12|DUD|DUD|COMP|CGEM</v>
      </c>
      <c r="T19797" s="2" t="str">
        <f t="shared" si="629"/>
        <v>OK</v>
      </c>
    </row>
    <row r="19798" spans="1:20" x14ac:dyDescent="0.25">
      <c r="A19798" s="1">
        <v>302999999</v>
      </c>
      <c r="B19798" s="1" t="str">
        <f>VLOOKUP(A19798,[1]Maestra!A$1:C$746,2,0)</f>
        <v>ACTAEXGE8</v>
      </c>
      <c r="C19798" s="1" t="str">
        <f>VLOOKUP(A19798,[1]Maestra!A$1:C$746,3,0)</f>
        <v>TC American Express Generico</v>
      </c>
      <c r="D19798" s="1" t="s">
        <v>20</v>
      </c>
      <c r="E19798" s="1">
        <v>2</v>
      </c>
      <c r="F19798" s="1">
        <v>12</v>
      </c>
      <c r="G19798" s="1" t="s">
        <v>21</v>
      </c>
      <c r="H19798" s="1">
        <v>9999</v>
      </c>
      <c r="I19798" s="1" t="s">
        <v>21</v>
      </c>
      <c r="J19798" s="1" t="s">
        <v>33</v>
      </c>
      <c r="K19798" s="1" t="s">
        <v>329</v>
      </c>
      <c r="Q19798" s="2" t="s">
        <v>37</v>
      </c>
      <c r="R19798" s="1" t="s">
        <v>718</v>
      </c>
      <c r="S19798" s="1" t="str">
        <f t="shared" si="628"/>
        <v>SAT|2|12|DUD|DUD|COMP|CIVA</v>
      </c>
      <c r="T19798" s="2" t="str">
        <f t="shared" si="629"/>
        <v>OK</v>
      </c>
    </row>
    <row r="19799" spans="1:20" x14ac:dyDescent="0.25">
      <c r="A19799" s="1">
        <v>302999999</v>
      </c>
      <c r="B19799" s="1" t="str">
        <f>VLOOKUP(A19799,[1]Maestra!A$1:C$746,2,0)</f>
        <v>ACTAEXGE8</v>
      </c>
      <c r="C19799" s="1" t="str">
        <f>VLOOKUP(A19799,[1]Maestra!A$1:C$746,3,0)</f>
        <v>TC American Express Generico</v>
      </c>
      <c r="D19799" s="1" t="s">
        <v>20</v>
      </c>
      <c r="E19799" s="1">
        <v>2</v>
      </c>
      <c r="F19799" s="1">
        <v>12</v>
      </c>
      <c r="G19799" s="1" t="s">
        <v>21</v>
      </c>
      <c r="H19799" s="1">
        <v>9999</v>
      </c>
      <c r="I19799" s="1" t="s">
        <v>21</v>
      </c>
      <c r="J19799" s="1" t="s">
        <v>33</v>
      </c>
      <c r="K19799" s="1" t="s">
        <v>325</v>
      </c>
      <c r="Q19799" s="2" t="s">
        <v>37</v>
      </c>
      <c r="R19799" s="1" t="s">
        <v>718</v>
      </c>
      <c r="S19799" s="1" t="str">
        <f t="shared" si="628"/>
        <v>SAT|2|12|DUD|DUD|COMP|CMED</v>
      </c>
      <c r="T19799" s="2" t="str">
        <f t="shared" si="629"/>
        <v>OK</v>
      </c>
    </row>
    <row r="19800" spans="1:20" x14ac:dyDescent="0.25">
      <c r="A19800" s="1">
        <v>302999999</v>
      </c>
      <c r="B19800" s="1" t="str">
        <f>VLOOKUP(A19800,[1]Maestra!A$1:C$746,2,0)</f>
        <v>ACTAEXGE8</v>
      </c>
      <c r="C19800" s="1" t="str">
        <f>VLOOKUP(A19800,[1]Maestra!A$1:C$746,3,0)</f>
        <v>TC American Express Generico</v>
      </c>
      <c r="D19800" s="1" t="s">
        <v>20</v>
      </c>
      <c r="E19800" s="1">
        <v>2</v>
      </c>
      <c r="F19800" s="1">
        <v>12</v>
      </c>
      <c r="G19800" s="1" t="s">
        <v>21</v>
      </c>
      <c r="H19800" s="1">
        <v>9999</v>
      </c>
      <c r="I19800" s="1" t="s">
        <v>21</v>
      </c>
      <c r="J19800" s="1" t="s">
        <v>33</v>
      </c>
      <c r="K19800" s="1" t="s">
        <v>330</v>
      </c>
      <c r="Q19800" s="2" t="s">
        <v>37</v>
      </c>
      <c r="R19800" s="1" t="s">
        <v>718</v>
      </c>
      <c r="S19800" s="1" t="str">
        <f t="shared" si="628"/>
        <v>SAT|2|12|DUD|DUD|COMP|CMIE</v>
      </c>
      <c r="T19800" s="2" t="str">
        <f t="shared" si="629"/>
        <v>OK</v>
      </c>
    </row>
    <row r="19801" spans="1:20" x14ac:dyDescent="0.25">
      <c r="A19801" s="1">
        <v>302999999</v>
      </c>
      <c r="B19801" s="1" t="str">
        <f>VLOOKUP(A19801,[1]Maestra!A$1:C$746,2,0)</f>
        <v>ACTAEXGE8</v>
      </c>
      <c r="C19801" s="1" t="str">
        <f>VLOOKUP(A19801,[1]Maestra!A$1:C$746,3,0)</f>
        <v>TC American Express Generico</v>
      </c>
      <c r="D19801" s="1" t="s">
        <v>20</v>
      </c>
      <c r="E19801" s="1">
        <v>2</v>
      </c>
      <c r="F19801" s="1">
        <v>12</v>
      </c>
      <c r="G19801" s="1" t="s">
        <v>21</v>
      </c>
      <c r="H19801" s="1">
        <v>9999</v>
      </c>
      <c r="I19801" s="1" t="s">
        <v>21</v>
      </c>
      <c r="J19801" s="1" t="s">
        <v>33</v>
      </c>
      <c r="K19801" s="1" t="s">
        <v>331</v>
      </c>
      <c r="Q19801" s="2" t="s">
        <v>37</v>
      </c>
      <c r="R19801" s="1" t="s">
        <v>718</v>
      </c>
      <c r="S19801" s="1" t="str">
        <f t="shared" si="628"/>
        <v>SAT|2|12|DUD|DUD|COMP|CPEM</v>
      </c>
      <c r="T19801" s="2" t="str">
        <f t="shared" si="629"/>
        <v>OK</v>
      </c>
    </row>
    <row r="19802" spans="1:20" x14ac:dyDescent="0.25">
      <c r="A19802" s="1">
        <v>308030103</v>
      </c>
      <c r="B19802" s="1" t="str">
        <f>VLOOKUP(A19802,[1]Maestra!A$1:C$746,2,0)</f>
        <v>ACTADEE08</v>
      </c>
      <c r="C19802" s="1" t="str">
        <f>VLOOKUP(A19802,[1]Maestra!A$1:C$746,3,0)</f>
        <v>TC Amex Distancia Elite - Extracash</v>
      </c>
      <c r="D19802" s="1" t="s">
        <v>20</v>
      </c>
      <c r="E19802" s="1">
        <v>2</v>
      </c>
      <c r="F19802" s="1">
        <v>12</v>
      </c>
      <c r="G19802" s="1" t="s">
        <v>32</v>
      </c>
      <c r="H19802" s="1">
        <v>9999</v>
      </c>
      <c r="I19802" s="1" t="s">
        <v>449</v>
      </c>
      <c r="J19802" s="1" t="s">
        <v>29</v>
      </c>
      <c r="K19802" s="1" t="s">
        <v>454</v>
      </c>
      <c r="Q19802" s="2" t="s">
        <v>37</v>
      </c>
      <c r="R19802" s="1" t="s">
        <v>718</v>
      </c>
      <c r="S19802" s="1" t="str">
        <f t="shared" si="628"/>
        <v>SAT|2|12|EXT|VEN|DIEF|CCNR</v>
      </c>
      <c r="T19802" s="2" t="str">
        <f t="shared" si="629"/>
        <v>OK</v>
      </c>
    </row>
    <row r="19803" spans="1:20" x14ac:dyDescent="0.25">
      <c r="A19803" s="1">
        <v>308030103</v>
      </c>
      <c r="B19803" s="1" t="str">
        <f>VLOOKUP(A19803,[1]Maestra!A$1:C$746,2,0)</f>
        <v>ACTADEE08</v>
      </c>
      <c r="C19803" s="1" t="str">
        <f>VLOOKUP(A19803,[1]Maestra!A$1:C$746,3,0)</f>
        <v>TC Amex Distancia Elite - Extracash</v>
      </c>
      <c r="D19803" s="1" t="s">
        <v>20</v>
      </c>
      <c r="E19803" s="1">
        <v>2</v>
      </c>
      <c r="F19803" s="1">
        <v>12</v>
      </c>
      <c r="G19803" s="1" t="s">
        <v>32</v>
      </c>
      <c r="H19803" s="1">
        <v>9999</v>
      </c>
      <c r="I19803" s="1" t="s">
        <v>449</v>
      </c>
      <c r="J19803" s="1" t="s">
        <v>29</v>
      </c>
      <c r="K19803" s="1" t="s">
        <v>325</v>
      </c>
      <c r="Q19803" s="2" t="s">
        <v>37</v>
      </c>
      <c r="R19803" s="1" t="s">
        <v>718</v>
      </c>
      <c r="S19803" s="1" t="str">
        <f t="shared" si="628"/>
        <v>SAT|2|12|EXT|VEN|DIEF|CMED</v>
      </c>
      <c r="T19803" s="2" t="str">
        <f t="shared" si="629"/>
        <v>OK</v>
      </c>
    </row>
    <row r="19804" spans="1:20" x14ac:dyDescent="0.25">
      <c r="A19804" s="1">
        <v>308030103</v>
      </c>
      <c r="B19804" s="1" t="str">
        <f>VLOOKUP(A19804,[1]Maestra!A$1:C$746,2,0)</f>
        <v>ACTADEE08</v>
      </c>
      <c r="C19804" s="1" t="str">
        <f>VLOOKUP(A19804,[1]Maestra!A$1:C$746,3,0)</f>
        <v>TC Amex Distancia Elite - Extracash</v>
      </c>
      <c r="D19804" s="1" t="s">
        <v>20</v>
      </c>
      <c r="E19804" s="1">
        <v>2</v>
      </c>
      <c r="F19804" s="1">
        <v>12</v>
      </c>
      <c r="G19804" s="1" t="s">
        <v>32</v>
      </c>
      <c r="H19804" s="1">
        <v>9999</v>
      </c>
      <c r="I19804" s="1" t="s">
        <v>449</v>
      </c>
      <c r="J19804" s="1" t="s">
        <v>29</v>
      </c>
      <c r="K19804" s="1" t="s">
        <v>330</v>
      </c>
      <c r="Q19804" s="2" t="s">
        <v>37</v>
      </c>
      <c r="R19804" s="1" t="s">
        <v>718</v>
      </c>
      <c r="S19804" s="1" t="str">
        <f t="shared" si="628"/>
        <v>SAT|2|12|EXT|VEN|DIEF|CMIE</v>
      </c>
      <c r="T19804" s="2" t="str">
        <f t="shared" si="629"/>
        <v>OK</v>
      </c>
    </row>
    <row r="19805" spans="1:20" x14ac:dyDescent="0.25">
      <c r="A19805" s="1">
        <v>308030103</v>
      </c>
      <c r="B19805" s="1" t="str">
        <f>VLOOKUP(A19805,[1]Maestra!A$1:C$746,2,0)</f>
        <v>ACTADEE08</v>
      </c>
      <c r="C19805" s="1" t="str">
        <f>VLOOKUP(A19805,[1]Maestra!A$1:C$746,3,0)</f>
        <v>TC Amex Distancia Elite - Extracash</v>
      </c>
      <c r="D19805" s="1" t="s">
        <v>20</v>
      </c>
      <c r="E19805" s="1">
        <v>2</v>
      </c>
      <c r="F19805" s="1">
        <v>12</v>
      </c>
      <c r="G19805" s="1" t="s">
        <v>32</v>
      </c>
      <c r="H19805" s="1">
        <v>9999</v>
      </c>
      <c r="I19805" s="1" t="s">
        <v>449</v>
      </c>
      <c r="J19805" s="1" t="s">
        <v>29</v>
      </c>
      <c r="K19805" s="1" t="s">
        <v>331</v>
      </c>
      <c r="Q19805" s="2" t="s">
        <v>37</v>
      </c>
      <c r="R19805" s="1" t="s">
        <v>718</v>
      </c>
      <c r="S19805" s="1" t="str">
        <f t="shared" si="628"/>
        <v>SAT|2|12|EXT|VEN|DIEF|CPEM</v>
      </c>
      <c r="T19805" s="2" t="str">
        <f t="shared" si="629"/>
        <v>OK</v>
      </c>
    </row>
    <row r="19806" spans="1:20" x14ac:dyDescent="0.25">
      <c r="A19806" s="1">
        <v>308030103</v>
      </c>
      <c r="B19806" s="1" t="str">
        <f>VLOOKUP(A19806,[1]Maestra!A$1:C$746,2,0)</f>
        <v>ACTADEE08</v>
      </c>
      <c r="C19806" s="1" t="str">
        <f>VLOOKUP(A19806,[1]Maestra!A$1:C$746,3,0)</f>
        <v>TC Amex Distancia Elite - Extracash</v>
      </c>
      <c r="D19806" s="1" t="s">
        <v>20</v>
      </c>
      <c r="E19806" s="1">
        <v>2</v>
      </c>
      <c r="F19806" s="1">
        <v>12</v>
      </c>
      <c r="G19806" s="1" t="s">
        <v>32</v>
      </c>
      <c r="H19806" s="1">
        <v>9999</v>
      </c>
      <c r="I19806" s="1" t="s">
        <v>452</v>
      </c>
      <c r="J19806" s="1" t="s">
        <v>29</v>
      </c>
      <c r="K19806" s="1" t="s">
        <v>454</v>
      </c>
      <c r="Q19806" s="2" t="s">
        <v>37</v>
      </c>
      <c r="R19806" s="1" t="s">
        <v>718</v>
      </c>
      <c r="S19806" s="1" t="str">
        <f t="shared" si="628"/>
        <v>SAT|2|12|EXT|VIG|DIEF|CCNR</v>
      </c>
      <c r="T19806" s="2" t="str">
        <f t="shared" si="629"/>
        <v>OK</v>
      </c>
    </row>
    <row r="19807" spans="1:20" x14ac:dyDescent="0.25">
      <c r="A19807" s="1">
        <v>308030103</v>
      </c>
      <c r="B19807" s="1" t="str">
        <f>VLOOKUP(A19807,[1]Maestra!A$1:C$746,2,0)</f>
        <v>ACTADEE08</v>
      </c>
      <c r="C19807" s="1" t="str">
        <f>VLOOKUP(A19807,[1]Maestra!A$1:C$746,3,0)</f>
        <v>TC Amex Distancia Elite - Extracash</v>
      </c>
      <c r="D19807" s="1" t="s">
        <v>20</v>
      </c>
      <c r="E19807" s="1">
        <v>2</v>
      </c>
      <c r="F19807" s="1">
        <v>12</v>
      </c>
      <c r="G19807" s="1" t="s">
        <v>32</v>
      </c>
      <c r="H19807" s="1">
        <v>9999</v>
      </c>
      <c r="I19807" s="1" t="s">
        <v>452</v>
      </c>
      <c r="J19807" s="1" t="s">
        <v>29</v>
      </c>
      <c r="K19807" s="1" t="s">
        <v>325</v>
      </c>
      <c r="Q19807" s="2" t="s">
        <v>37</v>
      </c>
      <c r="R19807" s="1" t="s">
        <v>718</v>
      </c>
      <c r="S19807" s="1" t="str">
        <f t="shared" si="628"/>
        <v>SAT|2|12|EXT|VIG|DIEF|CMED</v>
      </c>
      <c r="T19807" s="2" t="str">
        <f t="shared" si="629"/>
        <v>OK</v>
      </c>
    </row>
    <row r="19808" spans="1:20" x14ac:dyDescent="0.25">
      <c r="A19808" s="1">
        <v>308030103</v>
      </c>
      <c r="B19808" s="1" t="str">
        <f>VLOOKUP(A19808,[1]Maestra!A$1:C$746,2,0)</f>
        <v>ACTADEE08</v>
      </c>
      <c r="C19808" s="1" t="str">
        <f>VLOOKUP(A19808,[1]Maestra!A$1:C$746,3,0)</f>
        <v>TC Amex Distancia Elite - Extracash</v>
      </c>
      <c r="D19808" s="1" t="s">
        <v>20</v>
      </c>
      <c r="E19808" s="1">
        <v>2</v>
      </c>
      <c r="F19808" s="1">
        <v>12</v>
      </c>
      <c r="G19808" s="1" t="s">
        <v>32</v>
      </c>
      <c r="H19808" s="1">
        <v>9999</v>
      </c>
      <c r="I19808" s="1" t="s">
        <v>452</v>
      </c>
      <c r="J19808" s="1" t="s">
        <v>29</v>
      </c>
      <c r="K19808" s="1" t="s">
        <v>330</v>
      </c>
      <c r="Q19808" s="2" t="s">
        <v>37</v>
      </c>
      <c r="R19808" s="1" t="s">
        <v>718</v>
      </c>
      <c r="S19808" s="1" t="str">
        <f t="shared" si="628"/>
        <v>SAT|2|12|EXT|VIG|DIEF|CMIE</v>
      </c>
      <c r="T19808" s="2" t="str">
        <f t="shared" si="629"/>
        <v>OK</v>
      </c>
    </row>
    <row r="19809" spans="1:20" x14ac:dyDescent="0.25">
      <c r="A19809" s="1">
        <v>308030103</v>
      </c>
      <c r="B19809" s="1" t="str">
        <f>VLOOKUP(A19809,[1]Maestra!A$1:C$746,2,0)</f>
        <v>ACTADEE08</v>
      </c>
      <c r="C19809" s="1" t="str">
        <f>VLOOKUP(A19809,[1]Maestra!A$1:C$746,3,0)</f>
        <v>TC Amex Distancia Elite - Extracash</v>
      </c>
      <c r="D19809" s="1" t="s">
        <v>20</v>
      </c>
      <c r="E19809" s="1">
        <v>2</v>
      </c>
      <c r="F19809" s="1">
        <v>12</v>
      </c>
      <c r="G19809" s="1" t="s">
        <v>32</v>
      </c>
      <c r="H19809" s="1">
        <v>9999</v>
      </c>
      <c r="I19809" s="1" t="s">
        <v>452</v>
      </c>
      <c r="J19809" s="1" t="s">
        <v>29</v>
      </c>
      <c r="K19809" s="1" t="s">
        <v>331</v>
      </c>
      <c r="Q19809" s="2" t="s">
        <v>37</v>
      </c>
      <c r="R19809" s="1" t="s">
        <v>718</v>
      </c>
      <c r="S19809" s="1" t="str">
        <f t="shared" si="628"/>
        <v>SAT|2|12|EXT|VIG|DIEF|CPEM</v>
      </c>
      <c r="T19809" s="2" t="str">
        <f t="shared" si="629"/>
        <v>OK</v>
      </c>
    </row>
    <row r="19810" spans="1:20" x14ac:dyDescent="0.25">
      <c r="A19810" s="1">
        <v>2101049902</v>
      </c>
      <c r="B19810" s="1">
        <f>VLOOKUP(A19810,[1]Maestra!A$1:C$746,2,0)</f>
        <v>0</v>
      </c>
      <c r="C19810" s="1" t="str">
        <f>VLOOKUP(A19810,[1]Maestra!A$1:C$746,3,0)</f>
        <v>Amex Acreedores</v>
      </c>
      <c r="D19810" s="1" t="s">
        <v>20</v>
      </c>
      <c r="E19810" s="1">
        <v>2</v>
      </c>
      <c r="F19810" s="1">
        <v>12</v>
      </c>
      <c r="G19810" s="1" t="s">
        <v>19</v>
      </c>
      <c r="H19810" s="1">
        <v>9999</v>
      </c>
      <c r="I19810" s="1" t="s">
        <v>453</v>
      </c>
      <c r="J19810" s="1" t="s">
        <v>33</v>
      </c>
      <c r="K19810" s="1" t="s">
        <v>327</v>
      </c>
      <c r="Q19810" s="2" t="s">
        <v>37</v>
      </c>
      <c r="R19810" s="1" t="s">
        <v>718</v>
      </c>
      <c r="S19810" s="1" t="str">
        <f t="shared" ref="S19810:S19873" si="630">_xlfn.CONCAT(D19810,"|",E19810,"|",F19810,"|",G19810,"|",I19810,"|",J19810,"|",K19810)</f>
        <v>SAT|2|12|REV|ACR|COMP|CCOR</v>
      </c>
      <c r="T19810" s="2" t="str">
        <f t="shared" si="629"/>
        <v>OK</v>
      </c>
    </row>
    <row r="19811" spans="1:20" x14ac:dyDescent="0.25">
      <c r="A19811" s="1">
        <v>2101049902</v>
      </c>
      <c r="B19811" s="1">
        <f>VLOOKUP(A19811,[1]Maestra!A$1:C$746,2,0)</f>
        <v>0</v>
      </c>
      <c r="C19811" s="1" t="str">
        <f>VLOOKUP(A19811,[1]Maestra!A$1:C$746,3,0)</f>
        <v>Amex Acreedores</v>
      </c>
      <c r="D19811" s="1" t="s">
        <v>20</v>
      </c>
      <c r="E19811" s="1">
        <v>2</v>
      </c>
      <c r="F19811" s="1">
        <v>12</v>
      </c>
      <c r="G19811" s="1" t="s">
        <v>19</v>
      </c>
      <c r="H19811" s="1">
        <v>9999</v>
      </c>
      <c r="I19811" s="1" t="s">
        <v>453</v>
      </c>
      <c r="J19811" s="1" t="s">
        <v>33</v>
      </c>
      <c r="K19811" s="1" t="s">
        <v>324</v>
      </c>
      <c r="Q19811" s="2" t="s">
        <v>37</v>
      </c>
      <c r="R19811" s="1" t="s">
        <v>718</v>
      </c>
      <c r="S19811" s="1" t="str">
        <f t="shared" si="630"/>
        <v>SAT|2|12|REV|ACR|COMP|CCRV</v>
      </c>
      <c r="T19811" s="2" t="str">
        <f t="shared" si="629"/>
        <v>OK</v>
      </c>
    </row>
    <row r="19812" spans="1:20" x14ac:dyDescent="0.25">
      <c r="A19812" s="1">
        <v>2101049902</v>
      </c>
      <c r="B19812" s="1">
        <f>VLOOKUP(A19812,[1]Maestra!A$1:C$746,2,0)</f>
        <v>0</v>
      </c>
      <c r="C19812" s="1" t="str">
        <f>VLOOKUP(A19812,[1]Maestra!A$1:C$746,3,0)</f>
        <v>Amex Acreedores</v>
      </c>
      <c r="D19812" s="1" t="s">
        <v>20</v>
      </c>
      <c r="E19812" s="1">
        <v>2</v>
      </c>
      <c r="F19812" s="1">
        <v>12</v>
      </c>
      <c r="G19812" s="1" t="s">
        <v>19</v>
      </c>
      <c r="H19812" s="1">
        <v>9999</v>
      </c>
      <c r="I19812" s="1" t="s">
        <v>453</v>
      </c>
      <c r="J19812" s="1" t="s">
        <v>33</v>
      </c>
      <c r="K19812" s="1" t="s">
        <v>323</v>
      </c>
      <c r="Q19812" s="2" t="s">
        <v>37</v>
      </c>
      <c r="R19812" s="1" t="s">
        <v>718</v>
      </c>
      <c r="S19812" s="1" t="str">
        <f t="shared" si="630"/>
        <v>SAT|2|12|REV|ACR|COMP|CESP</v>
      </c>
      <c r="T19812" s="2" t="str">
        <f t="shared" si="629"/>
        <v>OK</v>
      </c>
    </row>
    <row r="19813" spans="1:20" x14ac:dyDescent="0.25">
      <c r="A19813" s="1">
        <v>2101049902</v>
      </c>
      <c r="B19813" s="1">
        <f>VLOOKUP(A19813,[1]Maestra!A$1:C$746,2,0)</f>
        <v>0</v>
      </c>
      <c r="C19813" s="1" t="str">
        <f>VLOOKUP(A19813,[1]Maestra!A$1:C$746,3,0)</f>
        <v>Amex Acreedores</v>
      </c>
      <c r="D19813" s="1" t="s">
        <v>20</v>
      </c>
      <c r="E19813" s="1">
        <v>2</v>
      </c>
      <c r="F19813" s="1">
        <v>12</v>
      </c>
      <c r="G19813" s="1" t="s">
        <v>19</v>
      </c>
      <c r="H19813" s="1">
        <v>9999</v>
      </c>
      <c r="I19813" s="1" t="s">
        <v>453</v>
      </c>
      <c r="J19813" s="1" t="s">
        <v>33</v>
      </c>
      <c r="K19813" s="1" t="s">
        <v>328</v>
      </c>
      <c r="Q19813" s="2" t="s">
        <v>37</v>
      </c>
      <c r="R19813" s="1" t="s">
        <v>718</v>
      </c>
      <c r="S19813" s="1" t="str">
        <f t="shared" si="630"/>
        <v>SAT|2|12|REV|ACR|COMP|CGEM</v>
      </c>
      <c r="T19813" s="2" t="str">
        <f t="shared" si="629"/>
        <v>OK</v>
      </c>
    </row>
    <row r="19814" spans="1:20" x14ac:dyDescent="0.25">
      <c r="A19814" s="1">
        <v>2101049902</v>
      </c>
      <c r="B19814" s="1">
        <f>VLOOKUP(A19814,[1]Maestra!A$1:C$746,2,0)</f>
        <v>0</v>
      </c>
      <c r="C19814" s="1" t="str">
        <f>VLOOKUP(A19814,[1]Maestra!A$1:C$746,3,0)</f>
        <v>Amex Acreedores</v>
      </c>
      <c r="D19814" s="1" t="s">
        <v>20</v>
      </c>
      <c r="E19814" s="1">
        <v>2</v>
      </c>
      <c r="F19814" s="1">
        <v>12</v>
      </c>
      <c r="G19814" s="1" t="s">
        <v>19</v>
      </c>
      <c r="H19814" s="1">
        <v>9999</v>
      </c>
      <c r="I19814" s="1" t="s">
        <v>453</v>
      </c>
      <c r="J19814" s="1" t="s">
        <v>33</v>
      </c>
      <c r="K19814" s="1" t="s">
        <v>329</v>
      </c>
      <c r="Q19814" s="2" t="s">
        <v>37</v>
      </c>
      <c r="R19814" s="1" t="s">
        <v>718</v>
      </c>
      <c r="S19814" s="1" t="str">
        <f t="shared" si="630"/>
        <v>SAT|2|12|REV|ACR|COMP|CIVA</v>
      </c>
      <c r="T19814" s="2" t="str">
        <f t="shared" si="629"/>
        <v>OK</v>
      </c>
    </row>
    <row r="19815" spans="1:20" x14ac:dyDescent="0.25">
      <c r="A19815" s="1">
        <v>2101049902</v>
      </c>
      <c r="B19815" s="1">
        <f>VLOOKUP(A19815,[1]Maestra!A$1:C$746,2,0)</f>
        <v>0</v>
      </c>
      <c r="C19815" s="1" t="str">
        <f>VLOOKUP(A19815,[1]Maestra!A$1:C$746,3,0)</f>
        <v>Amex Acreedores</v>
      </c>
      <c r="D19815" s="1" t="s">
        <v>20</v>
      </c>
      <c r="E19815" s="1">
        <v>2</v>
      </c>
      <c r="F19815" s="1">
        <v>12</v>
      </c>
      <c r="G19815" s="1" t="s">
        <v>19</v>
      </c>
      <c r="H19815" s="1">
        <v>9999</v>
      </c>
      <c r="I19815" s="1" t="s">
        <v>453</v>
      </c>
      <c r="J19815" s="1" t="s">
        <v>33</v>
      </c>
      <c r="K19815" s="1" t="s">
        <v>325</v>
      </c>
      <c r="Q19815" s="2" t="s">
        <v>37</v>
      </c>
      <c r="R19815" s="1" t="s">
        <v>718</v>
      </c>
      <c r="S19815" s="1" t="str">
        <f t="shared" si="630"/>
        <v>SAT|2|12|REV|ACR|COMP|CMED</v>
      </c>
      <c r="T19815" s="2" t="str">
        <f t="shared" si="629"/>
        <v>OK</v>
      </c>
    </row>
    <row r="19816" spans="1:20" x14ac:dyDescent="0.25">
      <c r="A19816" s="1">
        <v>2101049902</v>
      </c>
      <c r="B19816" s="1">
        <f>VLOOKUP(A19816,[1]Maestra!A$1:C$746,2,0)</f>
        <v>0</v>
      </c>
      <c r="C19816" s="1" t="str">
        <f>VLOOKUP(A19816,[1]Maestra!A$1:C$746,3,0)</f>
        <v>Amex Acreedores</v>
      </c>
      <c r="D19816" s="1" t="s">
        <v>20</v>
      </c>
      <c r="E19816" s="1">
        <v>2</v>
      </c>
      <c r="F19816" s="1">
        <v>12</v>
      </c>
      <c r="G19816" s="1" t="s">
        <v>19</v>
      </c>
      <c r="H19816" s="1">
        <v>9999</v>
      </c>
      <c r="I19816" s="1" t="s">
        <v>453</v>
      </c>
      <c r="J19816" s="1" t="s">
        <v>33</v>
      </c>
      <c r="K19816" s="1" t="s">
        <v>330</v>
      </c>
      <c r="Q19816" s="2" t="s">
        <v>37</v>
      </c>
      <c r="R19816" s="1" t="s">
        <v>718</v>
      </c>
      <c r="S19816" s="1" t="str">
        <f t="shared" si="630"/>
        <v>SAT|2|12|REV|ACR|COMP|CMIE</v>
      </c>
      <c r="T19816" s="2" t="str">
        <f t="shared" si="629"/>
        <v>OK</v>
      </c>
    </row>
    <row r="19817" spans="1:20" x14ac:dyDescent="0.25">
      <c r="A19817" s="1">
        <v>2101049902</v>
      </c>
      <c r="B19817" s="1">
        <f>VLOOKUP(A19817,[1]Maestra!A$1:C$746,2,0)</f>
        <v>0</v>
      </c>
      <c r="C19817" s="1" t="str">
        <f>VLOOKUP(A19817,[1]Maestra!A$1:C$746,3,0)</f>
        <v>Amex Acreedores</v>
      </c>
      <c r="D19817" s="1" t="s">
        <v>20</v>
      </c>
      <c r="E19817" s="1">
        <v>2</v>
      </c>
      <c r="F19817" s="1">
        <v>12</v>
      </c>
      <c r="G19817" s="1" t="s">
        <v>19</v>
      </c>
      <c r="H19817" s="1">
        <v>9999</v>
      </c>
      <c r="I19817" s="1" t="s">
        <v>453</v>
      </c>
      <c r="J19817" s="1" t="s">
        <v>33</v>
      </c>
      <c r="K19817" s="1" t="s">
        <v>331</v>
      </c>
      <c r="Q19817" s="2" t="s">
        <v>37</v>
      </c>
      <c r="R19817" s="1" t="s">
        <v>718</v>
      </c>
      <c r="S19817" s="1" t="str">
        <f t="shared" si="630"/>
        <v>SAT|2|12|REV|ACR|COMP|CPEM</v>
      </c>
      <c r="T19817" s="2" t="str">
        <f t="shared" si="629"/>
        <v>OK</v>
      </c>
    </row>
    <row r="19818" spans="1:20" x14ac:dyDescent="0.25">
      <c r="A19818" s="1">
        <v>2101049902</v>
      </c>
      <c r="B19818" s="1">
        <f>VLOOKUP(A19818,[1]Maestra!A$1:C$746,2,0)</f>
        <v>0</v>
      </c>
      <c r="C19818" s="1" t="str">
        <f>VLOOKUP(A19818,[1]Maestra!A$1:C$746,3,0)</f>
        <v>Amex Acreedores</v>
      </c>
      <c r="D19818" s="1" t="s">
        <v>20</v>
      </c>
      <c r="E19818" s="1">
        <v>2</v>
      </c>
      <c r="F19818" s="1">
        <v>12</v>
      </c>
      <c r="G19818" s="1" t="s">
        <v>19</v>
      </c>
      <c r="H19818" s="1">
        <v>9999</v>
      </c>
      <c r="I19818" s="1" t="s">
        <v>453</v>
      </c>
      <c r="J19818" s="1" t="s">
        <v>29</v>
      </c>
      <c r="K19818" s="1" t="s">
        <v>327</v>
      </c>
      <c r="Q19818" s="2" t="s">
        <v>37</v>
      </c>
      <c r="R19818" s="1" t="s">
        <v>718</v>
      </c>
      <c r="S19818" s="1" t="str">
        <f t="shared" si="630"/>
        <v>SAT|2|12|REV|ACR|DIEF|CCOR</v>
      </c>
      <c r="T19818" s="2" t="str">
        <f t="shared" si="629"/>
        <v>OK</v>
      </c>
    </row>
    <row r="19819" spans="1:20" x14ac:dyDescent="0.25">
      <c r="A19819" s="1">
        <v>2101049902</v>
      </c>
      <c r="B19819" s="1">
        <f>VLOOKUP(A19819,[1]Maestra!A$1:C$746,2,0)</f>
        <v>0</v>
      </c>
      <c r="C19819" s="1" t="str">
        <f>VLOOKUP(A19819,[1]Maestra!A$1:C$746,3,0)</f>
        <v>Amex Acreedores</v>
      </c>
      <c r="D19819" s="1" t="s">
        <v>20</v>
      </c>
      <c r="E19819" s="1">
        <v>2</v>
      </c>
      <c r="F19819" s="1">
        <v>12</v>
      </c>
      <c r="G19819" s="1" t="s">
        <v>19</v>
      </c>
      <c r="H19819" s="1">
        <v>9999</v>
      </c>
      <c r="I19819" s="1" t="s">
        <v>453</v>
      </c>
      <c r="J19819" s="1" t="s">
        <v>29</v>
      </c>
      <c r="K19819" s="1" t="s">
        <v>324</v>
      </c>
      <c r="Q19819" s="2" t="s">
        <v>37</v>
      </c>
      <c r="R19819" s="1" t="s">
        <v>718</v>
      </c>
      <c r="S19819" s="1" t="str">
        <f t="shared" si="630"/>
        <v>SAT|2|12|REV|ACR|DIEF|CCRV</v>
      </c>
      <c r="T19819" s="2" t="str">
        <f t="shared" si="629"/>
        <v>OK</v>
      </c>
    </row>
    <row r="19820" spans="1:20" x14ac:dyDescent="0.25">
      <c r="A19820" s="1">
        <v>2101049902</v>
      </c>
      <c r="B19820" s="1">
        <f>VLOOKUP(A19820,[1]Maestra!A$1:C$746,2,0)</f>
        <v>0</v>
      </c>
      <c r="C19820" s="1" t="str">
        <f>VLOOKUP(A19820,[1]Maestra!A$1:C$746,3,0)</f>
        <v>Amex Acreedores</v>
      </c>
      <c r="D19820" s="1" t="s">
        <v>20</v>
      </c>
      <c r="E19820" s="1">
        <v>2</v>
      </c>
      <c r="F19820" s="1">
        <v>12</v>
      </c>
      <c r="G19820" s="1" t="s">
        <v>19</v>
      </c>
      <c r="H19820" s="1">
        <v>9999</v>
      </c>
      <c r="I19820" s="1" t="s">
        <v>453</v>
      </c>
      <c r="J19820" s="1" t="s">
        <v>29</v>
      </c>
      <c r="K19820" s="1" t="s">
        <v>323</v>
      </c>
      <c r="Q19820" s="2" t="s">
        <v>37</v>
      </c>
      <c r="R19820" s="1" t="s">
        <v>718</v>
      </c>
      <c r="S19820" s="1" t="str">
        <f t="shared" si="630"/>
        <v>SAT|2|12|REV|ACR|DIEF|CESP</v>
      </c>
      <c r="T19820" s="2" t="str">
        <f t="shared" si="629"/>
        <v>OK</v>
      </c>
    </row>
    <row r="19821" spans="1:20" x14ac:dyDescent="0.25">
      <c r="A19821" s="1">
        <v>2101049902</v>
      </c>
      <c r="B19821" s="1">
        <f>VLOOKUP(A19821,[1]Maestra!A$1:C$746,2,0)</f>
        <v>0</v>
      </c>
      <c r="C19821" s="1" t="str">
        <f>VLOOKUP(A19821,[1]Maestra!A$1:C$746,3,0)</f>
        <v>Amex Acreedores</v>
      </c>
      <c r="D19821" s="1" t="s">
        <v>20</v>
      </c>
      <c r="E19821" s="1">
        <v>2</v>
      </c>
      <c r="F19821" s="1">
        <v>12</v>
      </c>
      <c r="G19821" s="1" t="s">
        <v>19</v>
      </c>
      <c r="H19821" s="1">
        <v>9999</v>
      </c>
      <c r="I19821" s="1" t="s">
        <v>453</v>
      </c>
      <c r="J19821" s="1" t="s">
        <v>29</v>
      </c>
      <c r="K19821" s="1" t="s">
        <v>328</v>
      </c>
      <c r="Q19821" s="2" t="s">
        <v>37</v>
      </c>
      <c r="R19821" s="1" t="s">
        <v>718</v>
      </c>
      <c r="S19821" s="1" t="str">
        <f t="shared" si="630"/>
        <v>SAT|2|12|REV|ACR|DIEF|CGEM</v>
      </c>
      <c r="T19821" s="2" t="str">
        <f t="shared" si="629"/>
        <v>OK</v>
      </c>
    </row>
    <row r="19822" spans="1:20" x14ac:dyDescent="0.25">
      <c r="A19822" s="1">
        <v>2101049902</v>
      </c>
      <c r="B19822" s="1">
        <f>VLOOKUP(A19822,[1]Maestra!A$1:C$746,2,0)</f>
        <v>0</v>
      </c>
      <c r="C19822" s="1" t="str">
        <f>VLOOKUP(A19822,[1]Maestra!A$1:C$746,3,0)</f>
        <v>Amex Acreedores</v>
      </c>
      <c r="D19822" s="1" t="s">
        <v>20</v>
      </c>
      <c r="E19822" s="1">
        <v>2</v>
      </c>
      <c r="F19822" s="1">
        <v>12</v>
      </c>
      <c r="G19822" s="1" t="s">
        <v>19</v>
      </c>
      <c r="H19822" s="1">
        <v>9999</v>
      </c>
      <c r="I19822" s="1" t="s">
        <v>453</v>
      </c>
      <c r="J19822" s="1" t="s">
        <v>29</v>
      </c>
      <c r="K19822" s="1" t="s">
        <v>329</v>
      </c>
      <c r="Q19822" s="2" t="s">
        <v>37</v>
      </c>
      <c r="R19822" s="1" t="s">
        <v>718</v>
      </c>
      <c r="S19822" s="1" t="str">
        <f t="shared" si="630"/>
        <v>SAT|2|12|REV|ACR|DIEF|CIVA</v>
      </c>
      <c r="T19822" s="2" t="str">
        <f t="shared" si="629"/>
        <v>OK</v>
      </c>
    </row>
    <row r="19823" spans="1:20" x14ac:dyDescent="0.25">
      <c r="A19823" s="1">
        <v>2101049902</v>
      </c>
      <c r="B19823" s="1">
        <f>VLOOKUP(A19823,[1]Maestra!A$1:C$746,2,0)</f>
        <v>0</v>
      </c>
      <c r="C19823" s="1" t="str">
        <f>VLOOKUP(A19823,[1]Maestra!A$1:C$746,3,0)</f>
        <v>Amex Acreedores</v>
      </c>
      <c r="D19823" s="1" t="s">
        <v>20</v>
      </c>
      <c r="E19823" s="1">
        <v>2</v>
      </c>
      <c r="F19823" s="1">
        <v>12</v>
      </c>
      <c r="G19823" s="1" t="s">
        <v>19</v>
      </c>
      <c r="H19823" s="1">
        <v>9999</v>
      </c>
      <c r="I19823" s="1" t="s">
        <v>453</v>
      </c>
      <c r="J19823" s="1" t="s">
        <v>29</v>
      </c>
      <c r="K19823" s="1" t="s">
        <v>325</v>
      </c>
      <c r="Q19823" s="2" t="s">
        <v>37</v>
      </c>
      <c r="R19823" s="1" t="s">
        <v>718</v>
      </c>
      <c r="S19823" s="1" t="str">
        <f t="shared" si="630"/>
        <v>SAT|2|12|REV|ACR|DIEF|CMED</v>
      </c>
      <c r="T19823" s="2" t="str">
        <f t="shared" si="629"/>
        <v>OK</v>
      </c>
    </row>
    <row r="19824" spans="1:20" x14ac:dyDescent="0.25">
      <c r="A19824" s="1">
        <v>2101049902</v>
      </c>
      <c r="B19824" s="1">
        <f>VLOOKUP(A19824,[1]Maestra!A$1:C$746,2,0)</f>
        <v>0</v>
      </c>
      <c r="C19824" s="1" t="str">
        <f>VLOOKUP(A19824,[1]Maestra!A$1:C$746,3,0)</f>
        <v>Amex Acreedores</v>
      </c>
      <c r="D19824" s="1" t="s">
        <v>20</v>
      </c>
      <c r="E19824" s="1">
        <v>2</v>
      </c>
      <c r="F19824" s="1">
        <v>12</v>
      </c>
      <c r="G19824" s="1" t="s">
        <v>19</v>
      </c>
      <c r="H19824" s="1">
        <v>9999</v>
      </c>
      <c r="I19824" s="1" t="s">
        <v>453</v>
      </c>
      <c r="J19824" s="1" t="s">
        <v>29</v>
      </c>
      <c r="K19824" s="1" t="s">
        <v>330</v>
      </c>
      <c r="Q19824" s="2" t="s">
        <v>37</v>
      </c>
      <c r="R19824" s="1" t="s">
        <v>718</v>
      </c>
      <c r="S19824" s="1" t="str">
        <f t="shared" si="630"/>
        <v>SAT|2|12|REV|ACR|DIEF|CMIE</v>
      </c>
      <c r="T19824" s="2" t="str">
        <f t="shared" si="629"/>
        <v>OK</v>
      </c>
    </row>
    <row r="19825" spans="1:20" x14ac:dyDescent="0.25">
      <c r="A19825" s="1">
        <v>2101049902</v>
      </c>
      <c r="B19825" s="1">
        <f>VLOOKUP(A19825,[1]Maestra!A$1:C$746,2,0)</f>
        <v>0</v>
      </c>
      <c r="C19825" s="1" t="str">
        <f>VLOOKUP(A19825,[1]Maestra!A$1:C$746,3,0)</f>
        <v>Amex Acreedores</v>
      </c>
      <c r="D19825" s="1" t="s">
        <v>20</v>
      </c>
      <c r="E19825" s="1">
        <v>2</v>
      </c>
      <c r="F19825" s="1">
        <v>12</v>
      </c>
      <c r="G19825" s="1" t="s">
        <v>19</v>
      </c>
      <c r="H19825" s="1">
        <v>9999</v>
      </c>
      <c r="I19825" s="1" t="s">
        <v>453</v>
      </c>
      <c r="J19825" s="1" t="s">
        <v>29</v>
      </c>
      <c r="K19825" s="1" t="s">
        <v>331</v>
      </c>
      <c r="Q19825" s="2" t="s">
        <v>37</v>
      </c>
      <c r="R19825" s="1" t="s">
        <v>718</v>
      </c>
      <c r="S19825" s="1" t="str">
        <f t="shared" si="630"/>
        <v>SAT|2|12|REV|ACR|DIEF|CPEM</v>
      </c>
      <c r="T19825" s="2" t="str">
        <f t="shared" si="629"/>
        <v>OK</v>
      </c>
    </row>
    <row r="19826" spans="1:20" x14ac:dyDescent="0.25">
      <c r="A19826" s="1">
        <v>308030101</v>
      </c>
      <c r="B19826" s="1" t="str">
        <f>VLOOKUP(A19826,[1]Maestra!A$1:C$746,2,0)</f>
        <v>ACTADEIL8</v>
      </c>
      <c r="C19826" s="1" t="str">
        <f>VLOOKUP(A19826,[1]Maestra!A$1:C$746,3,0)</f>
        <v>TC Amex Distancia Elite - Linea Rev.</v>
      </c>
      <c r="D19826" s="1" t="s">
        <v>20</v>
      </c>
      <c r="E19826" s="1">
        <v>2</v>
      </c>
      <c r="F19826" s="1">
        <v>12</v>
      </c>
      <c r="G19826" s="1" t="s">
        <v>19</v>
      </c>
      <c r="H19826" s="1">
        <v>9999</v>
      </c>
      <c r="I19826" s="1" t="s">
        <v>449</v>
      </c>
      <c r="J19826" s="1" t="s">
        <v>33</v>
      </c>
      <c r="K19826" s="1" t="s">
        <v>327</v>
      </c>
      <c r="Q19826" s="2" t="s">
        <v>37</v>
      </c>
      <c r="R19826" s="1" t="s">
        <v>718</v>
      </c>
      <c r="S19826" s="1" t="str">
        <f t="shared" si="630"/>
        <v>SAT|2|12|REV|VEN|COMP|CCOR</v>
      </c>
      <c r="T19826" s="2" t="str">
        <f t="shared" si="629"/>
        <v>OK</v>
      </c>
    </row>
    <row r="19827" spans="1:20" x14ac:dyDescent="0.25">
      <c r="A19827" s="1">
        <v>308030101</v>
      </c>
      <c r="B19827" s="1" t="str">
        <f>VLOOKUP(A19827,[1]Maestra!A$1:C$746,2,0)</f>
        <v>ACTADEIL8</v>
      </c>
      <c r="C19827" s="1" t="str">
        <f>VLOOKUP(A19827,[1]Maestra!A$1:C$746,3,0)</f>
        <v>TC Amex Distancia Elite - Linea Rev.</v>
      </c>
      <c r="D19827" s="1" t="s">
        <v>20</v>
      </c>
      <c r="E19827" s="1">
        <v>2</v>
      </c>
      <c r="F19827" s="1">
        <v>12</v>
      </c>
      <c r="G19827" s="1" t="s">
        <v>19</v>
      </c>
      <c r="H19827" s="1">
        <v>9999</v>
      </c>
      <c r="I19827" s="1" t="s">
        <v>449</v>
      </c>
      <c r="J19827" s="1" t="s">
        <v>33</v>
      </c>
      <c r="K19827" s="1" t="s">
        <v>324</v>
      </c>
      <c r="Q19827" s="2" t="s">
        <v>37</v>
      </c>
      <c r="R19827" s="1" t="s">
        <v>718</v>
      </c>
      <c r="S19827" s="1" t="str">
        <f t="shared" si="630"/>
        <v>SAT|2|12|REV|VEN|COMP|CCRV</v>
      </c>
      <c r="T19827" s="2" t="str">
        <f t="shared" si="629"/>
        <v>OK</v>
      </c>
    </row>
    <row r="19828" spans="1:20" x14ac:dyDescent="0.25">
      <c r="A19828" s="1">
        <v>308030101</v>
      </c>
      <c r="B19828" s="1" t="str">
        <f>VLOOKUP(A19828,[1]Maestra!A$1:C$746,2,0)</f>
        <v>ACTADEIL8</v>
      </c>
      <c r="C19828" s="1" t="str">
        <f>VLOOKUP(A19828,[1]Maestra!A$1:C$746,3,0)</f>
        <v>TC Amex Distancia Elite - Linea Rev.</v>
      </c>
      <c r="D19828" s="1" t="s">
        <v>20</v>
      </c>
      <c r="E19828" s="1">
        <v>2</v>
      </c>
      <c r="F19828" s="1">
        <v>12</v>
      </c>
      <c r="G19828" s="1" t="s">
        <v>19</v>
      </c>
      <c r="H19828" s="1">
        <v>9999</v>
      </c>
      <c r="I19828" s="1" t="s">
        <v>449</v>
      </c>
      <c r="J19828" s="1" t="s">
        <v>33</v>
      </c>
      <c r="K19828" s="1" t="s">
        <v>323</v>
      </c>
      <c r="Q19828" s="2" t="s">
        <v>37</v>
      </c>
      <c r="R19828" s="1" t="s">
        <v>718</v>
      </c>
      <c r="S19828" s="1" t="str">
        <f t="shared" si="630"/>
        <v>SAT|2|12|REV|VEN|COMP|CESP</v>
      </c>
      <c r="T19828" s="2" t="str">
        <f t="shared" si="629"/>
        <v>OK</v>
      </c>
    </row>
    <row r="19829" spans="1:20" x14ac:dyDescent="0.25">
      <c r="A19829" s="1">
        <v>308030101</v>
      </c>
      <c r="B19829" s="1" t="str">
        <f>VLOOKUP(A19829,[1]Maestra!A$1:C$746,2,0)</f>
        <v>ACTADEIL8</v>
      </c>
      <c r="C19829" s="1" t="str">
        <f>VLOOKUP(A19829,[1]Maestra!A$1:C$746,3,0)</f>
        <v>TC Amex Distancia Elite - Linea Rev.</v>
      </c>
      <c r="D19829" s="1" t="s">
        <v>20</v>
      </c>
      <c r="E19829" s="1">
        <v>2</v>
      </c>
      <c r="F19829" s="1">
        <v>12</v>
      </c>
      <c r="G19829" s="1" t="s">
        <v>19</v>
      </c>
      <c r="H19829" s="1">
        <v>9999</v>
      </c>
      <c r="I19829" s="1" t="s">
        <v>449</v>
      </c>
      <c r="J19829" s="1" t="s">
        <v>33</v>
      </c>
      <c r="K19829" s="1" t="s">
        <v>328</v>
      </c>
      <c r="Q19829" s="2" t="s">
        <v>37</v>
      </c>
      <c r="R19829" s="1" t="s">
        <v>718</v>
      </c>
      <c r="S19829" s="1" t="str">
        <f t="shared" si="630"/>
        <v>SAT|2|12|REV|VEN|COMP|CGEM</v>
      </c>
      <c r="T19829" s="2" t="str">
        <f t="shared" si="629"/>
        <v>OK</v>
      </c>
    </row>
    <row r="19830" spans="1:20" x14ac:dyDescent="0.25">
      <c r="A19830" s="1">
        <v>308030101</v>
      </c>
      <c r="B19830" s="1" t="str">
        <f>VLOOKUP(A19830,[1]Maestra!A$1:C$746,2,0)</f>
        <v>ACTADEIL8</v>
      </c>
      <c r="C19830" s="1" t="str">
        <f>VLOOKUP(A19830,[1]Maestra!A$1:C$746,3,0)</f>
        <v>TC Amex Distancia Elite - Linea Rev.</v>
      </c>
      <c r="D19830" s="1" t="s">
        <v>20</v>
      </c>
      <c r="E19830" s="1">
        <v>2</v>
      </c>
      <c r="F19830" s="1">
        <v>12</v>
      </c>
      <c r="G19830" s="1" t="s">
        <v>19</v>
      </c>
      <c r="H19830" s="1">
        <v>9999</v>
      </c>
      <c r="I19830" s="1" t="s">
        <v>449</v>
      </c>
      <c r="J19830" s="1" t="s">
        <v>33</v>
      </c>
      <c r="K19830" s="1" t="s">
        <v>329</v>
      </c>
      <c r="Q19830" s="2" t="s">
        <v>37</v>
      </c>
      <c r="R19830" s="1" t="s">
        <v>718</v>
      </c>
      <c r="S19830" s="1" t="str">
        <f t="shared" si="630"/>
        <v>SAT|2|12|REV|VEN|COMP|CIVA</v>
      </c>
      <c r="T19830" s="2" t="str">
        <f t="shared" si="629"/>
        <v>OK</v>
      </c>
    </row>
    <row r="19831" spans="1:20" x14ac:dyDescent="0.25">
      <c r="A19831" s="1">
        <v>308030101</v>
      </c>
      <c r="B19831" s="1" t="str">
        <f>VLOOKUP(A19831,[1]Maestra!A$1:C$746,2,0)</f>
        <v>ACTADEIL8</v>
      </c>
      <c r="C19831" s="1" t="str">
        <f>VLOOKUP(A19831,[1]Maestra!A$1:C$746,3,0)</f>
        <v>TC Amex Distancia Elite - Linea Rev.</v>
      </c>
      <c r="D19831" s="1" t="s">
        <v>20</v>
      </c>
      <c r="E19831" s="1">
        <v>2</v>
      </c>
      <c r="F19831" s="1">
        <v>12</v>
      </c>
      <c r="G19831" s="1" t="s">
        <v>19</v>
      </c>
      <c r="H19831" s="1">
        <v>9999</v>
      </c>
      <c r="I19831" s="1" t="s">
        <v>449</v>
      </c>
      <c r="J19831" s="1" t="s">
        <v>33</v>
      </c>
      <c r="K19831" s="1" t="s">
        <v>325</v>
      </c>
      <c r="Q19831" s="2" t="s">
        <v>37</v>
      </c>
      <c r="R19831" s="1" t="s">
        <v>718</v>
      </c>
      <c r="S19831" s="1" t="str">
        <f t="shared" si="630"/>
        <v>SAT|2|12|REV|VEN|COMP|CMED</v>
      </c>
      <c r="T19831" s="2" t="str">
        <f t="shared" si="629"/>
        <v>OK</v>
      </c>
    </row>
    <row r="19832" spans="1:20" x14ac:dyDescent="0.25">
      <c r="A19832" s="1">
        <v>308030101</v>
      </c>
      <c r="B19832" s="1" t="str">
        <f>VLOOKUP(A19832,[1]Maestra!A$1:C$746,2,0)</f>
        <v>ACTADEIL8</v>
      </c>
      <c r="C19832" s="1" t="str">
        <f>VLOOKUP(A19832,[1]Maestra!A$1:C$746,3,0)</f>
        <v>TC Amex Distancia Elite - Linea Rev.</v>
      </c>
      <c r="D19832" s="1" t="s">
        <v>20</v>
      </c>
      <c r="E19832" s="1">
        <v>2</v>
      </c>
      <c r="F19832" s="1">
        <v>12</v>
      </c>
      <c r="G19832" s="1" t="s">
        <v>19</v>
      </c>
      <c r="H19832" s="1">
        <v>9999</v>
      </c>
      <c r="I19832" s="1" t="s">
        <v>449</v>
      </c>
      <c r="J19832" s="1" t="s">
        <v>33</v>
      </c>
      <c r="K19832" s="1" t="s">
        <v>330</v>
      </c>
      <c r="Q19832" s="2" t="s">
        <v>37</v>
      </c>
      <c r="R19832" s="1" t="s">
        <v>718</v>
      </c>
      <c r="S19832" s="1" t="str">
        <f t="shared" si="630"/>
        <v>SAT|2|12|REV|VEN|COMP|CMIE</v>
      </c>
      <c r="T19832" s="2" t="str">
        <f t="shared" si="629"/>
        <v>OK</v>
      </c>
    </row>
    <row r="19833" spans="1:20" x14ac:dyDescent="0.25">
      <c r="A19833" s="1">
        <v>308030101</v>
      </c>
      <c r="B19833" s="1" t="str">
        <f>VLOOKUP(A19833,[1]Maestra!A$1:C$746,2,0)</f>
        <v>ACTADEIL8</v>
      </c>
      <c r="C19833" s="1" t="str">
        <f>VLOOKUP(A19833,[1]Maestra!A$1:C$746,3,0)</f>
        <v>TC Amex Distancia Elite - Linea Rev.</v>
      </c>
      <c r="D19833" s="1" t="s">
        <v>20</v>
      </c>
      <c r="E19833" s="1">
        <v>2</v>
      </c>
      <c r="F19833" s="1">
        <v>12</v>
      </c>
      <c r="G19833" s="1" t="s">
        <v>19</v>
      </c>
      <c r="H19833" s="1">
        <v>9999</v>
      </c>
      <c r="I19833" s="1" t="s">
        <v>449</v>
      </c>
      <c r="J19833" s="1" t="s">
        <v>33</v>
      </c>
      <c r="K19833" s="1" t="s">
        <v>331</v>
      </c>
      <c r="Q19833" s="2" t="s">
        <v>37</v>
      </c>
      <c r="R19833" s="1" t="s">
        <v>718</v>
      </c>
      <c r="S19833" s="1" t="str">
        <f t="shared" si="630"/>
        <v>SAT|2|12|REV|VEN|COMP|CPEM</v>
      </c>
      <c r="T19833" s="2" t="str">
        <f t="shared" si="629"/>
        <v>OK</v>
      </c>
    </row>
    <row r="19834" spans="1:20" x14ac:dyDescent="0.25">
      <c r="A19834" s="1">
        <v>308030107</v>
      </c>
      <c r="B19834" s="1" t="str">
        <f>VLOOKUP(A19834,[1]Maestra!A$1:C$746,2,0)</f>
        <v>ACTADERB8</v>
      </c>
      <c r="C19834" s="1" t="str">
        <f>VLOOKUP(A19834,[1]Maestra!A$1:C$746,3,0)</f>
        <v>TC Amex Distancia Elite - Linea Rev. por Disp Efectivo</v>
      </c>
      <c r="D19834" s="1" t="s">
        <v>20</v>
      </c>
      <c r="E19834" s="1">
        <v>2</v>
      </c>
      <c r="F19834" s="1">
        <v>12</v>
      </c>
      <c r="G19834" s="1" t="s">
        <v>19</v>
      </c>
      <c r="H19834" s="1">
        <v>9999</v>
      </c>
      <c r="I19834" s="1" t="s">
        <v>449</v>
      </c>
      <c r="J19834" s="1" t="s">
        <v>29</v>
      </c>
      <c r="K19834" s="1" t="s">
        <v>327</v>
      </c>
      <c r="Q19834" s="2" t="s">
        <v>37</v>
      </c>
      <c r="R19834" s="1" t="s">
        <v>718</v>
      </c>
      <c r="S19834" s="1" t="str">
        <f t="shared" si="630"/>
        <v>SAT|2|12|REV|VEN|DIEF|CCOR</v>
      </c>
      <c r="T19834" s="2" t="str">
        <f t="shared" si="629"/>
        <v>OK</v>
      </c>
    </row>
    <row r="19835" spans="1:20" x14ac:dyDescent="0.25">
      <c r="A19835" s="1">
        <v>308030107</v>
      </c>
      <c r="B19835" s="1" t="str">
        <f>VLOOKUP(A19835,[1]Maestra!A$1:C$746,2,0)</f>
        <v>ACTADERB8</v>
      </c>
      <c r="C19835" s="1" t="str">
        <f>VLOOKUP(A19835,[1]Maestra!A$1:C$746,3,0)</f>
        <v>TC Amex Distancia Elite - Linea Rev. por Disp Efectivo</v>
      </c>
      <c r="D19835" s="1" t="s">
        <v>20</v>
      </c>
      <c r="E19835" s="1">
        <v>2</v>
      </c>
      <c r="F19835" s="1">
        <v>12</v>
      </c>
      <c r="G19835" s="1" t="s">
        <v>19</v>
      </c>
      <c r="H19835" s="1">
        <v>9999</v>
      </c>
      <c r="I19835" s="1" t="s">
        <v>449</v>
      </c>
      <c r="J19835" s="1" t="s">
        <v>29</v>
      </c>
      <c r="K19835" s="1" t="s">
        <v>324</v>
      </c>
      <c r="Q19835" s="2" t="s">
        <v>37</v>
      </c>
      <c r="R19835" s="1" t="s">
        <v>718</v>
      </c>
      <c r="S19835" s="1" t="str">
        <f t="shared" si="630"/>
        <v>SAT|2|12|REV|VEN|DIEF|CCRV</v>
      </c>
      <c r="T19835" s="2" t="str">
        <f t="shared" si="629"/>
        <v>OK</v>
      </c>
    </row>
    <row r="19836" spans="1:20" x14ac:dyDescent="0.25">
      <c r="A19836" s="1">
        <v>308030107</v>
      </c>
      <c r="B19836" s="1" t="str">
        <f>VLOOKUP(A19836,[1]Maestra!A$1:C$746,2,0)</f>
        <v>ACTADERB8</v>
      </c>
      <c r="C19836" s="1" t="str">
        <f>VLOOKUP(A19836,[1]Maestra!A$1:C$746,3,0)</f>
        <v>TC Amex Distancia Elite - Linea Rev. por Disp Efectivo</v>
      </c>
      <c r="D19836" s="1" t="s">
        <v>20</v>
      </c>
      <c r="E19836" s="1">
        <v>2</v>
      </c>
      <c r="F19836" s="1">
        <v>12</v>
      </c>
      <c r="G19836" s="1" t="s">
        <v>19</v>
      </c>
      <c r="H19836" s="1">
        <v>9999</v>
      </c>
      <c r="I19836" s="1" t="s">
        <v>449</v>
      </c>
      <c r="J19836" s="1" t="s">
        <v>29</v>
      </c>
      <c r="K19836" s="1" t="s">
        <v>323</v>
      </c>
      <c r="Q19836" s="2" t="s">
        <v>37</v>
      </c>
      <c r="R19836" s="1" t="s">
        <v>718</v>
      </c>
      <c r="S19836" s="1" t="str">
        <f t="shared" si="630"/>
        <v>SAT|2|12|REV|VEN|DIEF|CESP</v>
      </c>
      <c r="T19836" s="2" t="str">
        <f t="shared" si="629"/>
        <v>OK</v>
      </c>
    </row>
    <row r="19837" spans="1:20" x14ac:dyDescent="0.25">
      <c r="A19837" s="1">
        <v>308030107</v>
      </c>
      <c r="B19837" s="1" t="str">
        <f>VLOOKUP(A19837,[1]Maestra!A$1:C$746,2,0)</f>
        <v>ACTADERB8</v>
      </c>
      <c r="C19837" s="1" t="str">
        <f>VLOOKUP(A19837,[1]Maestra!A$1:C$746,3,0)</f>
        <v>TC Amex Distancia Elite - Linea Rev. por Disp Efectivo</v>
      </c>
      <c r="D19837" s="1" t="s">
        <v>20</v>
      </c>
      <c r="E19837" s="1">
        <v>2</v>
      </c>
      <c r="F19837" s="1">
        <v>12</v>
      </c>
      <c r="G19837" s="1" t="s">
        <v>19</v>
      </c>
      <c r="H19837" s="1">
        <v>9999</v>
      </c>
      <c r="I19837" s="1" t="s">
        <v>449</v>
      </c>
      <c r="J19837" s="1" t="s">
        <v>29</v>
      </c>
      <c r="K19837" s="1" t="s">
        <v>328</v>
      </c>
      <c r="Q19837" s="2" t="s">
        <v>37</v>
      </c>
      <c r="R19837" s="1" t="s">
        <v>718</v>
      </c>
      <c r="S19837" s="1" t="str">
        <f t="shared" si="630"/>
        <v>SAT|2|12|REV|VEN|DIEF|CGEM</v>
      </c>
      <c r="T19837" s="2" t="str">
        <f t="shared" si="629"/>
        <v>OK</v>
      </c>
    </row>
    <row r="19838" spans="1:20" x14ac:dyDescent="0.25">
      <c r="A19838" s="1">
        <v>308030107</v>
      </c>
      <c r="B19838" s="1" t="str">
        <f>VLOOKUP(A19838,[1]Maestra!A$1:C$746,2,0)</f>
        <v>ACTADERB8</v>
      </c>
      <c r="C19838" s="1" t="str">
        <f>VLOOKUP(A19838,[1]Maestra!A$1:C$746,3,0)</f>
        <v>TC Amex Distancia Elite - Linea Rev. por Disp Efectivo</v>
      </c>
      <c r="D19838" s="1" t="s">
        <v>20</v>
      </c>
      <c r="E19838" s="1">
        <v>2</v>
      </c>
      <c r="F19838" s="1">
        <v>12</v>
      </c>
      <c r="G19838" s="1" t="s">
        <v>19</v>
      </c>
      <c r="H19838" s="1">
        <v>9999</v>
      </c>
      <c r="I19838" s="1" t="s">
        <v>449</v>
      </c>
      <c r="J19838" s="1" t="s">
        <v>29</v>
      </c>
      <c r="K19838" s="1" t="s">
        <v>329</v>
      </c>
      <c r="Q19838" s="2" t="s">
        <v>37</v>
      </c>
      <c r="R19838" s="1" t="s">
        <v>718</v>
      </c>
      <c r="S19838" s="1" t="str">
        <f t="shared" si="630"/>
        <v>SAT|2|12|REV|VEN|DIEF|CIVA</v>
      </c>
      <c r="T19838" s="2" t="str">
        <f t="shared" si="629"/>
        <v>OK</v>
      </c>
    </row>
    <row r="19839" spans="1:20" x14ac:dyDescent="0.25">
      <c r="A19839" s="1">
        <v>308030107</v>
      </c>
      <c r="B19839" s="1" t="str">
        <f>VLOOKUP(A19839,[1]Maestra!A$1:C$746,2,0)</f>
        <v>ACTADERB8</v>
      </c>
      <c r="C19839" s="1" t="str">
        <f>VLOOKUP(A19839,[1]Maestra!A$1:C$746,3,0)</f>
        <v>TC Amex Distancia Elite - Linea Rev. por Disp Efectivo</v>
      </c>
      <c r="D19839" s="1" t="s">
        <v>20</v>
      </c>
      <c r="E19839" s="1">
        <v>2</v>
      </c>
      <c r="F19839" s="1">
        <v>12</v>
      </c>
      <c r="G19839" s="1" t="s">
        <v>19</v>
      </c>
      <c r="H19839" s="1">
        <v>9999</v>
      </c>
      <c r="I19839" s="1" t="s">
        <v>449</v>
      </c>
      <c r="J19839" s="1" t="s">
        <v>29</v>
      </c>
      <c r="K19839" s="1" t="s">
        <v>325</v>
      </c>
      <c r="Q19839" s="2" t="s">
        <v>37</v>
      </c>
      <c r="R19839" s="1" t="s">
        <v>718</v>
      </c>
      <c r="S19839" s="1" t="str">
        <f t="shared" si="630"/>
        <v>SAT|2|12|REV|VEN|DIEF|CMED</v>
      </c>
      <c r="T19839" s="2" t="str">
        <f t="shared" si="629"/>
        <v>OK</v>
      </c>
    </row>
    <row r="19840" spans="1:20" x14ac:dyDescent="0.25">
      <c r="A19840" s="1">
        <v>308030107</v>
      </c>
      <c r="B19840" s="1" t="str">
        <f>VLOOKUP(A19840,[1]Maestra!A$1:C$746,2,0)</f>
        <v>ACTADERB8</v>
      </c>
      <c r="C19840" s="1" t="str">
        <f>VLOOKUP(A19840,[1]Maestra!A$1:C$746,3,0)</f>
        <v>TC Amex Distancia Elite - Linea Rev. por Disp Efectivo</v>
      </c>
      <c r="D19840" s="1" t="s">
        <v>20</v>
      </c>
      <c r="E19840" s="1">
        <v>2</v>
      </c>
      <c r="F19840" s="1">
        <v>12</v>
      </c>
      <c r="G19840" s="1" t="s">
        <v>19</v>
      </c>
      <c r="H19840" s="1">
        <v>9999</v>
      </c>
      <c r="I19840" s="1" t="s">
        <v>449</v>
      </c>
      <c r="J19840" s="1" t="s">
        <v>29</v>
      </c>
      <c r="K19840" s="1" t="s">
        <v>330</v>
      </c>
      <c r="Q19840" s="2" t="s">
        <v>37</v>
      </c>
      <c r="R19840" s="1" t="s">
        <v>718</v>
      </c>
      <c r="S19840" s="1" t="str">
        <f t="shared" si="630"/>
        <v>SAT|2|12|REV|VEN|DIEF|CMIE</v>
      </c>
      <c r="T19840" s="2" t="str">
        <f t="shared" si="629"/>
        <v>OK</v>
      </c>
    </row>
    <row r="19841" spans="1:20" x14ac:dyDescent="0.25">
      <c r="A19841" s="1">
        <v>308030107</v>
      </c>
      <c r="B19841" s="1" t="str">
        <f>VLOOKUP(A19841,[1]Maestra!A$1:C$746,2,0)</f>
        <v>ACTADERB8</v>
      </c>
      <c r="C19841" s="1" t="str">
        <f>VLOOKUP(A19841,[1]Maestra!A$1:C$746,3,0)</f>
        <v>TC Amex Distancia Elite - Linea Rev. por Disp Efectivo</v>
      </c>
      <c r="D19841" s="1" t="s">
        <v>20</v>
      </c>
      <c r="E19841" s="1">
        <v>2</v>
      </c>
      <c r="F19841" s="1">
        <v>12</v>
      </c>
      <c r="G19841" s="1" t="s">
        <v>19</v>
      </c>
      <c r="H19841" s="1">
        <v>9999</v>
      </c>
      <c r="I19841" s="1" t="s">
        <v>449</v>
      </c>
      <c r="J19841" s="1" t="s">
        <v>29</v>
      </c>
      <c r="K19841" s="1" t="s">
        <v>331</v>
      </c>
      <c r="Q19841" s="2" t="s">
        <v>37</v>
      </c>
      <c r="R19841" s="1" t="s">
        <v>718</v>
      </c>
      <c r="S19841" s="1" t="str">
        <f t="shared" si="630"/>
        <v>SAT|2|12|REV|VEN|DIEF|CPEM</v>
      </c>
      <c r="T19841" s="2" t="str">
        <f t="shared" si="629"/>
        <v>OK</v>
      </c>
    </row>
    <row r="19842" spans="1:20" x14ac:dyDescent="0.25">
      <c r="A19842" s="1">
        <v>308030101</v>
      </c>
      <c r="B19842" s="1" t="str">
        <f>VLOOKUP(A19842,[1]Maestra!A$1:C$746,2,0)</f>
        <v>ACTADEIL8</v>
      </c>
      <c r="C19842" s="1" t="str">
        <f>VLOOKUP(A19842,[1]Maestra!A$1:C$746,3,0)</f>
        <v>TC Amex Distancia Elite - Linea Rev.</v>
      </c>
      <c r="D19842" s="1" t="s">
        <v>20</v>
      </c>
      <c r="E19842" s="1">
        <v>2</v>
      </c>
      <c r="F19842" s="1">
        <v>12</v>
      </c>
      <c r="G19842" s="1" t="s">
        <v>19</v>
      </c>
      <c r="H19842" s="1">
        <v>9999</v>
      </c>
      <c r="I19842" s="1" t="s">
        <v>452</v>
      </c>
      <c r="J19842" s="1" t="s">
        <v>33</v>
      </c>
      <c r="K19842" s="1" t="s">
        <v>327</v>
      </c>
      <c r="Q19842" s="2" t="s">
        <v>37</v>
      </c>
      <c r="R19842" s="1" t="s">
        <v>718</v>
      </c>
      <c r="S19842" s="1" t="str">
        <f t="shared" si="630"/>
        <v>SAT|2|12|REV|VIG|COMP|CCOR</v>
      </c>
      <c r="T19842" s="2" t="str">
        <f t="shared" si="629"/>
        <v>OK</v>
      </c>
    </row>
    <row r="19843" spans="1:20" x14ac:dyDescent="0.25">
      <c r="A19843" s="1">
        <v>308030101</v>
      </c>
      <c r="B19843" s="1" t="str">
        <f>VLOOKUP(A19843,[1]Maestra!A$1:C$746,2,0)</f>
        <v>ACTADEIL8</v>
      </c>
      <c r="C19843" s="1" t="str">
        <f>VLOOKUP(A19843,[1]Maestra!A$1:C$746,3,0)</f>
        <v>TC Amex Distancia Elite - Linea Rev.</v>
      </c>
      <c r="D19843" s="1" t="s">
        <v>20</v>
      </c>
      <c r="E19843" s="1">
        <v>2</v>
      </c>
      <c r="F19843" s="1">
        <v>12</v>
      </c>
      <c r="G19843" s="1" t="s">
        <v>19</v>
      </c>
      <c r="H19843" s="1">
        <v>9999</v>
      </c>
      <c r="I19843" s="1" t="s">
        <v>452</v>
      </c>
      <c r="J19843" s="1" t="s">
        <v>33</v>
      </c>
      <c r="K19843" s="1" t="s">
        <v>324</v>
      </c>
      <c r="Q19843" s="2" t="s">
        <v>37</v>
      </c>
      <c r="R19843" s="1" t="s">
        <v>718</v>
      </c>
      <c r="S19843" s="1" t="str">
        <f t="shared" si="630"/>
        <v>SAT|2|12|REV|VIG|COMP|CCRV</v>
      </c>
      <c r="T19843" s="2" t="str">
        <f t="shared" ref="T19843:T19906" si="631">IF(COUNTIFS($D$2:$D$20413,D19843,$S$2:$S$20413,S19843,$A$2:$A$20413,"&lt;&gt;"&amp;A19843)&gt;0,"Conflicto","OK")</f>
        <v>OK</v>
      </c>
    </row>
    <row r="19844" spans="1:20" x14ac:dyDescent="0.25">
      <c r="A19844" s="1">
        <v>308030101</v>
      </c>
      <c r="B19844" s="1" t="str">
        <f>VLOOKUP(A19844,[1]Maestra!A$1:C$746,2,0)</f>
        <v>ACTADEIL8</v>
      </c>
      <c r="C19844" s="1" t="str">
        <f>VLOOKUP(A19844,[1]Maestra!A$1:C$746,3,0)</f>
        <v>TC Amex Distancia Elite - Linea Rev.</v>
      </c>
      <c r="D19844" s="1" t="s">
        <v>20</v>
      </c>
      <c r="E19844" s="1">
        <v>2</v>
      </c>
      <c r="F19844" s="1">
        <v>12</v>
      </c>
      <c r="G19844" s="1" t="s">
        <v>19</v>
      </c>
      <c r="H19844" s="1">
        <v>9999</v>
      </c>
      <c r="I19844" s="1" t="s">
        <v>452</v>
      </c>
      <c r="J19844" s="1" t="s">
        <v>33</v>
      </c>
      <c r="K19844" s="1" t="s">
        <v>323</v>
      </c>
      <c r="Q19844" s="2" t="s">
        <v>37</v>
      </c>
      <c r="R19844" s="1" t="s">
        <v>718</v>
      </c>
      <c r="S19844" s="1" t="str">
        <f t="shared" si="630"/>
        <v>SAT|2|12|REV|VIG|COMP|CESP</v>
      </c>
      <c r="T19844" s="2" t="str">
        <f t="shared" si="631"/>
        <v>OK</v>
      </c>
    </row>
    <row r="19845" spans="1:20" x14ac:dyDescent="0.25">
      <c r="A19845" s="1">
        <v>308030101</v>
      </c>
      <c r="B19845" s="1" t="str">
        <f>VLOOKUP(A19845,[1]Maestra!A$1:C$746,2,0)</f>
        <v>ACTADEIL8</v>
      </c>
      <c r="C19845" s="1" t="str">
        <f>VLOOKUP(A19845,[1]Maestra!A$1:C$746,3,0)</f>
        <v>TC Amex Distancia Elite - Linea Rev.</v>
      </c>
      <c r="D19845" s="1" t="s">
        <v>20</v>
      </c>
      <c r="E19845" s="1">
        <v>2</v>
      </c>
      <c r="F19845" s="1">
        <v>12</v>
      </c>
      <c r="G19845" s="1" t="s">
        <v>19</v>
      </c>
      <c r="H19845" s="1">
        <v>9999</v>
      </c>
      <c r="I19845" s="1" t="s">
        <v>452</v>
      </c>
      <c r="J19845" s="1" t="s">
        <v>33</v>
      </c>
      <c r="K19845" s="1" t="s">
        <v>328</v>
      </c>
      <c r="Q19845" s="2" t="s">
        <v>37</v>
      </c>
      <c r="R19845" s="1" t="s">
        <v>718</v>
      </c>
      <c r="S19845" s="1" t="str">
        <f t="shared" si="630"/>
        <v>SAT|2|12|REV|VIG|COMP|CGEM</v>
      </c>
      <c r="T19845" s="2" t="str">
        <f t="shared" si="631"/>
        <v>OK</v>
      </c>
    </row>
    <row r="19846" spans="1:20" x14ac:dyDescent="0.25">
      <c r="A19846" s="1">
        <v>308030101</v>
      </c>
      <c r="B19846" s="1" t="str">
        <f>VLOOKUP(A19846,[1]Maestra!A$1:C$746,2,0)</f>
        <v>ACTADEIL8</v>
      </c>
      <c r="C19846" s="1" t="str">
        <f>VLOOKUP(A19846,[1]Maestra!A$1:C$746,3,0)</f>
        <v>TC Amex Distancia Elite - Linea Rev.</v>
      </c>
      <c r="D19846" s="1" t="s">
        <v>20</v>
      </c>
      <c r="E19846" s="1">
        <v>2</v>
      </c>
      <c r="F19846" s="1">
        <v>12</v>
      </c>
      <c r="G19846" s="1" t="s">
        <v>19</v>
      </c>
      <c r="H19846" s="1">
        <v>9999</v>
      </c>
      <c r="I19846" s="1" t="s">
        <v>452</v>
      </c>
      <c r="J19846" s="1" t="s">
        <v>33</v>
      </c>
      <c r="K19846" s="1" t="s">
        <v>329</v>
      </c>
      <c r="Q19846" s="2" t="s">
        <v>37</v>
      </c>
      <c r="R19846" s="1" t="s">
        <v>718</v>
      </c>
      <c r="S19846" s="1" t="str">
        <f t="shared" si="630"/>
        <v>SAT|2|12|REV|VIG|COMP|CIVA</v>
      </c>
      <c r="T19846" s="2" t="str">
        <f t="shared" si="631"/>
        <v>OK</v>
      </c>
    </row>
    <row r="19847" spans="1:20" x14ac:dyDescent="0.25">
      <c r="A19847" s="1">
        <v>308030101</v>
      </c>
      <c r="B19847" s="1" t="str">
        <f>VLOOKUP(A19847,[1]Maestra!A$1:C$746,2,0)</f>
        <v>ACTADEIL8</v>
      </c>
      <c r="C19847" s="1" t="str">
        <f>VLOOKUP(A19847,[1]Maestra!A$1:C$746,3,0)</f>
        <v>TC Amex Distancia Elite - Linea Rev.</v>
      </c>
      <c r="D19847" s="1" t="s">
        <v>20</v>
      </c>
      <c r="E19847" s="1">
        <v>2</v>
      </c>
      <c r="F19847" s="1">
        <v>12</v>
      </c>
      <c r="G19847" s="1" t="s">
        <v>19</v>
      </c>
      <c r="H19847" s="1">
        <v>9999</v>
      </c>
      <c r="I19847" s="1" t="s">
        <v>452</v>
      </c>
      <c r="J19847" s="1" t="s">
        <v>33</v>
      </c>
      <c r="K19847" s="1" t="s">
        <v>325</v>
      </c>
      <c r="Q19847" s="2" t="s">
        <v>37</v>
      </c>
      <c r="R19847" s="1" t="s">
        <v>718</v>
      </c>
      <c r="S19847" s="1" t="str">
        <f t="shared" si="630"/>
        <v>SAT|2|12|REV|VIG|COMP|CMED</v>
      </c>
      <c r="T19847" s="2" t="str">
        <f t="shared" si="631"/>
        <v>OK</v>
      </c>
    </row>
    <row r="19848" spans="1:20" x14ac:dyDescent="0.25">
      <c r="A19848" s="1">
        <v>308030101</v>
      </c>
      <c r="B19848" s="1" t="str">
        <f>VLOOKUP(A19848,[1]Maestra!A$1:C$746,2,0)</f>
        <v>ACTADEIL8</v>
      </c>
      <c r="C19848" s="1" t="str">
        <f>VLOOKUP(A19848,[1]Maestra!A$1:C$746,3,0)</f>
        <v>TC Amex Distancia Elite - Linea Rev.</v>
      </c>
      <c r="D19848" s="1" t="s">
        <v>20</v>
      </c>
      <c r="E19848" s="1">
        <v>2</v>
      </c>
      <c r="F19848" s="1">
        <v>12</v>
      </c>
      <c r="G19848" s="1" t="s">
        <v>19</v>
      </c>
      <c r="H19848" s="1">
        <v>9999</v>
      </c>
      <c r="I19848" s="1" t="s">
        <v>452</v>
      </c>
      <c r="J19848" s="1" t="s">
        <v>33</v>
      </c>
      <c r="K19848" s="1" t="s">
        <v>330</v>
      </c>
      <c r="Q19848" s="2" t="s">
        <v>37</v>
      </c>
      <c r="R19848" s="1" t="s">
        <v>718</v>
      </c>
      <c r="S19848" s="1" t="str">
        <f t="shared" si="630"/>
        <v>SAT|2|12|REV|VIG|COMP|CMIE</v>
      </c>
      <c r="T19848" s="2" t="str">
        <f t="shared" si="631"/>
        <v>OK</v>
      </c>
    </row>
    <row r="19849" spans="1:20" x14ac:dyDescent="0.25">
      <c r="A19849" s="1">
        <v>308030101</v>
      </c>
      <c r="B19849" s="1" t="str">
        <f>VLOOKUP(A19849,[1]Maestra!A$1:C$746,2,0)</f>
        <v>ACTADEIL8</v>
      </c>
      <c r="C19849" s="1" t="str">
        <f>VLOOKUP(A19849,[1]Maestra!A$1:C$746,3,0)</f>
        <v>TC Amex Distancia Elite - Linea Rev.</v>
      </c>
      <c r="D19849" s="1" t="s">
        <v>20</v>
      </c>
      <c r="E19849" s="1">
        <v>2</v>
      </c>
      <c r="F19849" s="1">
        <v>12</v>
      </c>
      <c r="G19849" s="1" t="s">
        <v>19</v>
      </c>
      <c r="H19849" s="1">
        <v>9999</v>
      </c>
      <c r="I19849" s="1" t="s">
        <v>452</v>
      </c>
      <c r="J19849" s="1" t="s">
        <v>33</v>
      </c>
      <c r="K19849" s="1" t="s">
        <v>331</v>
      </c>
      <c r="Q19849" s="2" t="s">
        <v>37</v>
      </c>
      <c r="R19849" s="1" t="s">
        <v>718</v>
      </c>
      <c r="S19849" s="1" t="str">
        <f t="shared" si="630"/>
        <v>SAT|2|12|REV|VIG|COMP|CPEM</v>
      </c>
      <c r="T19849" s="2" t="str">
        <f t="shared" si="631"/>
        <v>OK</v>
      </c>
    </row>
    <row r="19850" spans="1:20" x14ac:dyDescent="0.25">
      <c r="A19850" s="1">
        <v>308030107</v>
      </c>
      <c r="B19850" s="1" t="str">
        <f>VLOOKUP(A19850,[1]Maestra!A$1:C$746,2,0)</f>
        <v>ACTADERB8</v>
      </c>
      <c r="C19850" s="1" t="str">
        <f>VLOOKUP(A19850,[1]Maestra!A$1:C$746,3,0)</f>
        <v>TC Amex Distancia Elite - Linea Rev. por Disp Efectivo</v>
      </c>
      <c r="D19850" s="1" t="s">
        <v>20</v>
      </c>
      <c r="E19850" s="1">
        <v>2</v>
      </c>
      <c r="F19850" s="1">
        <v>12</v>
      </c>
      <c r="G19850" s="1" t="s">
        <v>19</v>
      </c>
      <c r="H19850" s="1">
        <v>9999</v>
      </c>
      <c r="I19850" s="1" t="s">
        <v>452</v>
      </c>
      <c r="J19850" s="1" t="s">
        <v>29</v>
      </c>
      <c r="K19850" s="1" t="s">
        <v>327</v>
      </c>
      <c r="Q19850" s="2" t="s">
        <v>37</v>
      </c>
      <c r="R19850" s="1" t="s">
        <v>718</v>
      </c>
      <c r="S19850" s="1" t="str">
        <f t="shared" si="630"/>
        <v>SAT|2|12|REV|VIG|DIEF|CCOR</v>
      </c>
      <c r="T19850" s="2" t="str">
        <f t="shared" si="631"/>
        <v>OK</v>
      </c>
    </row>
    <row r="19851" spans="1:20" x14ac:dyDescent="0.25">
      <c r="A19851" s="1">
        <v>308030107</v>
      </c>
      <c r="B19851" s="1" t="str">
        <f>VLOOKUP(A19851,[1]Maestra!A$1:C$746,2,0)</f>
        <v>ACTADERB8</v>
      </c>
      <c r="C19851" s="1" t="str">
        <f>VLOOKUP(A19851,[1]Maestra!A$1:C$746,3,0)</f>
        <v>TC Amex Distancia Elite - Linea Rev. por Disp Efectivo</v>
      </c>
      <c r="D19851" s="1" t="s">
        <v>20</v>
      </c>
      <c r="E19851" s="1">
        <v>2</v>
      </c>
      <c r="F19851" s="1">
        <v>12</v>
      </c>
      <c r="G19851" s="1" t="s">
        <v>19</v>
      </c>
      <c r="H19851" s="1">
        <v>9999</v>
      </c>
      <c r="I19851" s="1" t="s">
        <v>452</v>
      </c>
      <c r="J19851" s="1" t="s">
        <v>29</v>
      </c>
      <c r="K19851" s="1" t="s">
        <v>324</v>
      </c>
      <c r="Q19851" s="2" t="s">
        <v>37</v>
      </c>
      <c r="R19851" s="1" t="s">
        <v>718</v>
      </c>
      <c r="S19851" s="1" t="str">
        <f t="shared" si="630"/>
        <v>SAT|2|12|REV|VIG|DIEF|CCRV</v>
      </c>
      <c r="T19851" s="2" t="str">
        <f t="shared" si="631"/>
        <v>OK</v>
      </c>
    </row>
    <row r="19852" spans="1:20" x14ac:dyDescent="0.25">
      <c r="A19852" s="1">
        <v>308030107</v>
      </c>
      <c r="B19852" s="1" t="str">
        <f>VLOOKUP(A19852,[1]Maestra!A$1:C$746,2,0)</f>
        <v>ACTADERB8</v>
      </c>
      <c r="C19852" s="1" t="str">
        <f>VLOOKUP(A19852,[1]Maestra!A$1:C$746,3,0)</f>
        <v>TC Amex Distancia Elite - Linea Rev. por Disp Efectivo</v>
      </c>
      <c r="D19852" s="1" t="s">
        <v>20</v>
      </c>
      <c r="E19852" s="1">
        <v>2</v>
      </c>
      <c r="F19852" s="1">
        <v>12</v>
      </c>
      <c r="G19852" s="1" t="s">
        <v>19</v>
      </c>
      <c r="H19852" s="1">
        <v>9999</v>
      </c>
      <c r="I19852" s="1" t="s">
        <v>452</v>
      </c>
      <c r="J19852" s="1" t="s">
        <v>29</v>
      </c>
      <c r="K19852" s="1" t="s">
        <v>323</v>
      </c>
      <c r="Q19852" s="2" t="s">
        <v>37</v>
      </c>
      <c r="R19852" s="1" t="s">
        <v>718</v>
      </c>
      <c r="S19852" s="1" t="str">
        <f t="shared" si="630"/>
        <v>SAT|2|12|REV|VIG|DIEF|CESP</v>
      </c>
      <c r="T19852" s="2" t="str">
        <f t="shared" si="631"/>
        <v>OK</v>
      </c>
    </row>
    <row r="19853" spans="1:20" x14ac:dyDescent="0.25">
      <c r="A19853" s="1">
        <v>308030107</v>
      </c>
      <c r="B19853" s="1" t="str">
        <f>VLOOKUP(A19853,[1]Maestra!A$1:C$746,2,0)</f>
        <v>ACTADERB8</v>
      </c>
      <c r="C19853" s="1" t="str">
        <f>VLOOKUP(A19853,[1]Maestra!A$1:C$746,3,0)</f>
        <v>TC Amex Distancia Elite - Linea Rev. por Disp Efectivo</v>
      </c>
      <c r="D19853" s="1" t="s">
        <v>20</v>
      </c>
      <c r="E19853" s="1">
        <v>2</v>
      </c>
      <c r="F19853" s="1">
        <v>12</v>
      </c>
      <c r="G19853" s="1" t="s">
        <v>19</v>
      </c>
      <c r="H19853" s="1">
        <v>9999</v>
      </c>
      <c r="I19853" s="1" t="s">
        <v>452</v>
      </c>
      <c r="J19853" s="1" t="s">
        <v>29</v>
      </c>
      <c r="K19853" s="1" t="s">
        <v>328</v>
      </c>
      <c r="Q19853" s="2" t="s">
        <v>37</v>
      </c>
      <c r="R19853" s="1" t="s">
        <v>718</v>
      </c>
      <c r="S19853" s="1" t="str">
        <f t="shared" si="630"/>
        <v>SAT|2|12|REV|VIG|DIEF|CGEM</v>
      </c>
      <c r="T19853" s="2" t="str">
        <f t="shared" si="631"/>
        <v>OK</v>
      </c>
    </row>
    <row r="19854" spans="1:20" x14ac:dyDescent="0.25">
      <c r="A19854" s="1">
        <v>308030107</v>
      </c>
      <c r="B19854" s="1" t="str">
        <f>VLOOKUP(A19854,[1]Maestra!A$1:C$746,2,0)</f>
        <v>ACTADERB8</v>
      </c>
      <c r="C19854" s="1" t="str">
        <f>VLOOKUP(A19854,[1]Maestra!A$1:C$746,3,0)</f>
        <v>TC Amex Distancia Elite - Linea Rev. por Disp Efectivo</v>
      </c>
      <c r="D19854" s="1" t="s">
        <v>20</v>
      </c>
      <c r="E19854" s="1">
        <v>2</v>
      </c>
      <c r="F19854" s="1">
        <v>12</v>
      </c>
      <c r="G19854" s="1" t="s">
        <v>19</v>
      </c>
      <c r="H19854" s="1">
        <v>9999</v>
      </c>
      <c r="I19854" s="1" t="s">
        <v>452</v>
      </c>
      <c r="J19854" s="1" t="s">
        <v>29</v>
      </c>
      <c r="K19854" s="1" t="s">
        <v>329</v>
      </c>
      <c r="Q19854" s="2" t="s">
        <v>37</v>
      </c>
      <c r="R19854" s="1" t="s">
        <v>718</v>
      </c>
      <c r="S19854" s="1" t="str">
        <f t="shared" si="630"/>
        <v>SAT|2|12|REV|VIG|DIEF|CIVA</v>
      </c>
      <c r="T19854" s="2" t="str">
        <f t="shared" si="631"/>
        <v>OK</v>
      </c>
    </row>
    <row r="19855" spans="1:20" x14ac:dyDescent="0.25">
      <c r="A19855" s="1">
        <v>308030107</v>
      </c>
      <c r="B19855" s="1" t="str">
        <f>VLOOKUP(A19855,[1]Maestra!A$1:C$746,2,0)</f>
        <v>ACTADERB8</v>
      </c>
      <c r="C19855" s="1" t="str">
        <f>VLOOKUP(A19855,[1]Maestra!A$1:C$746,3,0)</f>
        <v>TC Amex Distancia Elite - Linea Rev. por Disp Efectivo</v>
      </c>
      <c r="D19855" s="1" t="s">
        <v>20</v>
      </c>
      <c r="E19855" s="1">
        <v>2</v>
      </c>
      <c r="F19855" s="1">
        <v>12</v>
      </c>
      <c r="G19855" s="1" t="s">
        <v>19</v>
      </c>
      <c r="H19855" s="1">
        <v>9999</v>
      </c>
      <c r="I19855" s="1" t="s">
        <v>452</v>
      </c>
      <c r="J19855" s="1" t="s">
        <v>29</v>
      </c>
      <c r="K19855" s="1" t="s">
        <v>325</v>
      </c>
      <c r="Q19855" s="2" t="s">
        <v>37</v>
      </c>
      <c r="R19855" s="1" t="s">
        <v>718</v>
      </c>
      <c r="S19855" s="1" t="str">
        <f t="shared" si="630"/>
        <v>SAT|2|12|REV|VIG|DIEF|CMED</v>
      </c>
      <c r="T19855" s="2" t="str">
        <f t="shared" si="631"/>
        <v>OK</v>
      </c>
    </row>
    <row r="19856" spans="1:20" x14ac:dyDescent="0.25">
      <c r="A19856" s="1">
        <v>308030107</v>
      </c>
      <c r="B19856" s="1" t="str">
        <f>VLOOKUP(A19856,[1]Maestra!A$1:C$746,2,0)</f>
        <v>ACTADERB8</v>
      </c>
      <c r="C19856" s="1" t="str">
        <f>VLOOKUP(A19856,[1]Maestra!A$1:C$746,3,0)</f>
        <v>TC Amex Distancia Elite - Linea Rev. por Disp Efectivo</v>
      </c>
      <c r="D19856" s="1" t="s">
        <v>20</v>
      </c>
      <c r="E19856" s="1">
        <v>2</v>
      </c>
      <c r="F19856" s="1">
        <v>12</v>
      </c>
      <c r="G19856" s="1" t="s">
        <v>19</v>
      </c>
      <c r="H19856" s="1">
        <v>9999</v>
      </c>
      <c r="I19856" s="1" t="s">
        <v>452</v>
      </c>
      <c r="J19856" s="1" t="s">
        <v>29</v>
      </c>
      <c r="K19856" s="1" t="s">
        <v>330</v>
      </c>
      <c r="Q19856" s="2" t="s">
        <v>37</v>
      </c>
      <c r="R19856" s="1" t="s">
        <v>718</v>
      </c>
      <c r="S19856" s="1" t="str">
        <f t="shared" si="630"/>
        <v>SAT|2|12|REV|VIG|DIEF|CMIE</v>
      </c>
      <c r="T19856" s="2" t="str">
        <f t="shared" si="631"/>
        <v>OK</v>
      </c>
    </row>
    <row r="19857" spans="1:20" x14ac:dyDescent="0.25">
      <c r="A19857" s="1">
        <v>308030107</v>
      </c>
      <c r="B19857" s="1" t="str">
        <f>VLOOKUP(A19857,[1]Maestra!A$1:C$746,2,0)</f>
        <v>ACTADERB8</v>
      </c>
      <c r="C19857" s="1" t="str">
        <f>VLOOKUP(A19857,[1]Maestra!A$1:C$746,3,0)</f>
        <v>TC Amex Distancia Elite - Linea Rev. por Disp Efectivo</v>
      </c>
      <c r="D19857" s="1" t="s">
        <v>20</v>
      </c>
      <c r="E19857" s="1">
        <v>2</v>
      </c>
      <c r="F19857" s="1">
        <v>12</v>
      </c>
      <c r="G19857" s="1" t="s">
        <v>19</v>
      </c>
      <c r="H19857" s="1">
        <v>9999</v>
      </c>
      <c r="I19857" s="1" t="s">
        <v>452</v>
      </c>
      <c r="J19857" s="1" t="s">
        <v>29</v>
      </c>
      <c r="K19857" s="1" t="s">
        <v>331</v>
      </c>
      <c r="Q19857" s="2" t="s">
        <v>37</v>
      </c>
      <c r="R19857" s="1" t="s">
        <v>718</v>
      </c>
      <c r="S19857" s="1" t="str">
        <f t="shared" si="630"/>
        <v>SAT|2|12|REV|VIG|DIEF|CPEM</v>
      </c>
      <c r="T19857" s="2" t="str">
        <f t="shared" si="631"/>
        <v>OK</v>
      </c>
    </row>
    <row r="19858" spans="1:20" x14ac:dyDescent="0.25">
      <c r="A19858" s="1">
        <v>304030102</v>
      </c>
      <c r="B19858" s="1" t="e">
        <f>VLOOKUP(A19858,[1]Maestra!A$1:C$746,2,0)</f>
        <v>#N/A</v>
      </c>
      <c r="C19858" s="1" t="e">
        <f>VLOOKUP(A19858,[1]Maestra!A$1:C$746,3,0)</f>
        <v>#N/A</v>
      </c>
      <c r="D19858" s="1" t="s">
        <v>20</v>
      </c>
      <c r="E19858" s="1">
        <v>3</v>
      </c>
      <c r="F19858" s="1">
        <v>9</v>
      </c>
      <c r="G19858" s="1" t="s">
        <v>28</v>
      </c>
      <c r="H19858" s="1">
        <v>9999</v>
      </c>
      <c r="I19858" s="1" t="s">
        <v>449</v>
      </c>
      <c r="J19858" s="1" t="s">
        <v>33</v>
      </c>
      <c r="K19858" s="1" t="s">
        <v>324</v>
      </c>
      <c r="Q19858" s="2" t="s">
        <v>37</v>
      </c>
      <c r="R19858" s="1" t="s">
        <v>718</v>
      </c>
      <c r="S19858" s="1" t="str">
        <f t="shared" si="630"/>
        <v>SAT|3|9|CCU|VEN|COMP|CCRV</v>
      </c>
      <c r="T19858" s="2" t="str">
        <f t="shared" si="631"/>
        <v>OK</v>
      </c>
    </row>
    <row r="19859" spans="1:20" x14ac:dyDescent="0.25">
      <c r="A19859" s="1">
        <v>304030102</v>
      </c>
      <c r="B19859" s="1" t="e">
        <f>VLOOKUP(A19859,[1]Maestra!A$1:C$746,2,0)</f>
        <v>#N/A</v>
      </c>
      <c r="C19859" s="1" t="e">
        <f>VLOOKUP(A19859,[1]Maestra!A$1:C$746,3,0)</f>
        <v>#N/A</v>
      </c>
      <c r="D19859" s="1" t="s">
        <v>20</v>
      </c>
      <c r="E19859" s="1">
        <v>3</v>
      </c>
      <c r="F19859" s="1">
        <v>9</v>
      </c>
      <c r="G19859" s="1" t="s">
        <v>28</v>
      </c>
      <c r="H19859" s="1">
        <v>9999</v>
      </c>
      <c r="I19859" s="1" t="s">
        <v>449</v>
      </c>
      <c r="J19859" s="1" t="s">
        <v>33</v>
      </c>
      <c r="K19859" s="1" t="s">
        <v>325</v>
      </c>
      <c r="Q19859" s="2" t="s">
        <v>37</v>
      </c>
      <c r="R19859" s="1" t="s">
        <v>718</v>
      </c>
      <c r="S19859" s="1" t="str">
        <f t="shared" si="630"/>
        <v>SAT|3|9|CCU|VEN|COMP|CMED</v>
      </c>
      <c r="T19859" s="2" t="str">
        <f t="shared" si="631"/>
        <v>OK</v>
      </c>
    </row>
    <row r="19860" spans="1:20" x14ac:dyDescent="0.25">
      <c r="A19860" s="1">
        <v>304030102</v>
      </c>
      <c r="B19860" s="1" t="e">
        <f>VLOOKUP(A19860,[1]Maestra!A$1:C$746,2,0)</f>
        <v>#N/A</v>
      </c>
      <c r="C19860" s="1" t="e">
        <f>VLOOKUP(A19860,[1]Maestra!A$1:C$746,3,0)</f>
        <v>#N/A</v>
      </c>
      <c r="D19860" s="1" t="s">
        <v>20</v>
      </c>
      <c r="E19860" s="1">
        <v>3</v>
      </c>
      <c r="F19860" s="1">
        <v>9</v>
      </c>
      <c r="G19860" s="1" t="s">
        <v>28</v>
      </c>
      <c r="H19860" s="1">
        <v>9999</v>
      </c>
      <c r="I19860" s="1" t="s">
        <v>449</v>
      </c>
      <c r="J19860" s="1" t="s">
        <v>33</v>
      </c>
      <c r="K19860" s="1" t="s">
        <v>330</v>
      </c>
      <c r="Q19860" s="2" t="s">
        <v>37</v>
      </c>
      <c r="R19860" s="1" t="s">
        <v>718</v>
      </c>
      <c r="S19860" s="1" t="str">
        <f t="shared" si="630"/>
        <v>SAT|3|9|CCU|VEN|COMP|CMIE</v>
      </c>
      <c r="T19860" s="2" t="str">
        <f t="shared" si="631"/>
        <v>OK</v>
      </c>
    </row>
    <row r="19861" spans="1:20" x14ac:dyDescent="0.25">
      <c r="A19861" s="1">
        <v>304030102</v>
      </c>
      <c r="B19861" s="1" t="e">
        <f>VLOOKUP(A19861,[1]Maestra!A$1:C$746,2,0)</f>
        <v>#N/A</v>
      </c>
      <c r="C19861" s="1" t="e">
        <f>VLOOKUP(A19861,[1]Maestra!A$1:C$746,3,0)</f>
        <v>#N/A</v>
      </c>
      <c r="D19861" s="1" t="s">
        <v>20</v>
      </c>
      <c r="E19861" s="1">
        <v>3</v>
      </c>
      <c r="F19861" s="1">
        <v>9</v>
      </c>
      <c r="G19861" s="1" t="s">
        <v>28</v>
      </c>
      <c r="H19861" s="1">
        <v>9999</v>
      </c>
      <c r="I19861" s="1" t="s">
        <v>449</v>
      </c>
      <c r="J19861" s="1" t="s">
        <v>33</v>
      </c>
      <c r="K19861" s="1" t="s">
        <v>331</v>
      </c>
      <c r="Q19861" s="2" t="s">
        <v>37</v>
      </c>
      <c r="R19861" s="1" t="s">
        <v>718</v>
      </c>
      <c r="S19861" s="1" t="str">
        <f t="shared" si="630"/>
        <v>SAT|3|9|CCU|VEN|COMP|CPEM</v>
      </c>
      <c r="T19861" s="2" t="str">
        <f t="shared" si="631"/>
        <v>OK</v>
      </c>
    </row>
    <row r="19862" spans="1:20" x14ac:dyDescent="0.25">
      <c r="A19862" s="1">
        <v>304030106</v>
      </c>
      <c r="B19862" s="1" t="e">
        <f>VLOOKUP(A19862,[1]Maestra!A$1:C$746,2,0)</f>
        <v>#N/A</v>
      </c>
      <c r="C19862" s="1" t="e">
        <f>VLOOKUP(A19862,[1]Maestra!A$1:C$746,3,0)</f>
        <v>#N/A</v>
      </c>
      <c r="D19862" s="1" t="s">
        <v>20</v>
      </c>
      <c r="E19862" s="1">
        <v>3</v>
      </c>
      <c r="F19862" s="1">
        <v>9</v>
      </c>
      <c r="G19862" s="1" t="s">
        <v>28</v>
      </c>
      <c r="H19862" s="1">
        <v>9999</v>
      </c>
      <c r="I19862" s="1" t="s">
        <v>449</v>
      </c>
      <c r="J19862" s="1" t="s">
        <v>29</v>
      </c>
      <c r="K19862" s="1" t="s">
        <v>324</v>
      </c>
      <c r="Q19862" s="2" t="s">
        <v>37</v>
      </c>
      <c r="R19862" s="1" t="s">
        <v>718</v>
      </c>
      <c r="S19862" s="1" t="str">
        <f t="shared" si="630"/>
        <v>SAT|3|9|CCU|VEN|DIEF|CCRV</v>
      </c>
      <c r="T19862" s="2" t="str">
        <f t="shared" si="631"/>
        <v>OK</v>
      </c>
    </row>
    <row r="19863" spans="1:20" x14ac:dyDescent="0.25">
      <c r="A19863" s="1">
        <v>304030106</v>
      </c>
      <c r="B19863" s="1" t="e">
        <f>VLOOKUP(A19863,[1]Maestra!A$1:C$746,2,0)</f>
        <v>#N/A</v>
      </c>
      <c r="C19863" s="1" t="e">
        <f>VLOOKUP(A19863,[1]Maestra!A$1:C$746,3,0)</f>
        <v>#N/A</v>
      </c>
      <c r="D19863" s="1" t="s">
        <v>20</v>
      </c>
      <c r="E19863" s="1">
        <v>3</v>
      </c>
      <c r="F19863" s="1">
        <v>9</v>
      </c>
      <c r="G19863" s="1" t="s">
        <v>28</v>
      </c>
      <c r="H19863" s="1">
        <v>9999</v>
      </c>
      <c r="I19863" s="1" t="s">
        <v>449</v>
      </c>
      <c r="J19863" s="1" t="s">
        <v>29</v>
      </c>
      <c r="K19863" s="1" t="s">
        <v>325</v>
      </c>
      <c r="Q19863" s="2" t="s">
        <v>37</v>
      </c>
      <c r="R19863" s="1" t="s">
        <v>718</v>
      </c>
      <c r="S19863" s="1" t="str">
        <f t="shared" si="630"/>
        <v>SAT|3|9|CCU|VEN|DIEF|CMED</v>
      </c>
      <c r="T19863" s="2" t="str">
        <f t="shared" si="631"/>
        <v>OK</v>
      </c>
    </row>
    <row r="19864" spans="1:20" x14ac:dyDescent="0.25">
      <c r="A19864" s="1">
        <v>304030106</v>
      </c>
      <c r="B19864" s="1" t="e">
        <f>VLOOKUP(A19864,[1]Maestra!A$1:C$746,2,0)</f>
        <v>#N/A</v>
      </c>
      <c r="C19864" s="1" t="e">
        <f>VLOOKUP(A19864,[1]Maestra!A$1:C$746,3,0)</f>
        <v>#N/A</v>
      </c>
      <c r="D19864" s="1" t="s">
        <v>20</v>
      </c>
      <c r="E19864" s="1">
        <v>3</v>
      </c>
      <c r="F19864" s="1">
        <v>9</v>
      </c>
      <c r="G19864" s="1" t="s">
        <v>28</v>
      </c>
      <c r="H19864" s="1">
        <v>9999</v>
      </c>
      <c r="I19864" s="1" t="s">
        <v>449</v>
      </c>
      <c r="J19864" s="1" t="s">
        <v>29</v>
      </c>
      <c r="K19864" s="1" t="s">
        <v>330</v>
      </c>
      <c r="Q19864" s="2" t="s">
        <v>37</v>
      </c>
      <c r="R19864" s="1" t="s">
        <v>718</v>
      </c>
      <c r="S19864" s="1" t="str">
        <f t="shared" si="630"/>
        <v>SAT|3|9|CCU|VEN|DIEF|CMIE</v>
      </c>
      <c r="T19864" s="2" t="str">
        <f t="shared" si="631"/>
        <v>OK</v>
      </c>
    </row>
    <row r="19865" spans="1:20" x14ac:dyDescent="0.25">
      <c r="A19865" s="1">
        <v>304030106</v>
      </c>
      <c r="B19865" s="1" t="e">
        <f>VLOOKUP(A19865,[1]Maestra!A$1:C$746,2,0)</f>
        <v>#N/A</v>
      </c>
      <c r="C19865" s="1" t="e">
        <f>VLOOKUP(A19865,[1]Maestra!A$1:C$746,3,0)</f>
        <v>#N/A</v>
      </c>
      <c r="D19865" s="1" t="s">
        <v>20</v>
      </c>
      <c r="E19865" s="1">
        <v>3</v>
      </c>
      <c r="F19865" s="1">
        <v>9</v>
      </c>
      <c r="G19865" s="1" t="s">
        <v>28</v>
      </c>
      <c r="H19865" s="1">
        <v>9999</v>
      </c>
      <c r="I19865" s="1" t="s">
        <v>449</v>
      </c>
      <c r="J19865" s="1" t="s">
        <v>29</v>
      </c>
      <c r="K19865" s="1" t="s">
        <v>331</v>
      </c>
      <c r="Q19865" s="2" t="s">
        <v>37</v>
      </c>
      <c r="R19865" s="1" t="s">
        <v>718</v>
      </c>
      <c r="S19865" s="1" t="str">
        <f t="shared" si="630"/>
        <v>SAT|3|9|CCU|VEN|DIEF|CPEM</v>
      </c>
      <c r="T19865" s="2" t="str">
        <f t="shared" si="631"/>
        <v>OK</v>
      </c>
    </row>
    <row r="19866" spans="1:20" x14ac:dyDescent="0.25">
      <c r="A19866" s="1">
        <v>304030102</v>
      </c>
      <c r="B19866" s="1" t="e">
        <f>VLOOKUP(A19866,[1]Maestra!A$1:C$746,2,0)</f>
        <v>#N/A</v>
      </c>
      <c r="C19866" s="1" t="e">
        <f>VLOOKUP(A19866,[1]Maestra!A$1:C$746,3,0)</f>
        <v>#N/A</v>
      </c>
      <c r="D19866" s="1" t="s">
        <v>20</v>
      </c>
      <c r="E19866" s="1">
        <v>3</v>
      </c>
      <c r="F19866" s="1">
        <v>9</v>
      </c>
      <c r="G19866" s="1" t="s">
        <v>28</v>
      </c>
      <c r="H19866" s="1">
        <v>9999</v>
      </c>
      <c r="I19866" s="1" t="s">
        <v>452</v>
      </c>
      <c r="J19866" s="1" t="s">
        <v>33</v>
      </c>
      <c r="K19866" s="1" t="s">
        <v>324</v>
      </c>
      <c r="Q19866" s="2" t="s">
        <v>37</v>
      </c>
      <c r="R19866" s="1" t="s">
        <v>718</v>
      </c>
      <c r="S19866" s="1" t="str">
        <f t="shared" si="630"/>
        <v>SAT|3|9|CCU|VIG|COMP|CCRV</v>
      </c>
      <c r="T19866" s="2" t="str">
        <f t="shared" si="631"/>
        <v>OK</v>
      </c>
    </row>
    <row r="19867" spans="1:20" x14ac:dyDescent="0.25">
      <c r="A19867" s="1">
        <v>304030102</v>
      </c>
      <c r="B19867" s="1" t="e">
        <f>VLOOKUP(A19867,[1]Maestra!A$1:C$746,2,0)</f>
        <v>#N/A</v>
      </c>
      <c r="C19867" s="1" t="e">
        <f>VLOOKUP(A19867,[1]Maestra!A$1:C$746,3,0)</f>
        <v>#N/A</v>
      </c>
      <c r="D19867" s="1" t="s">
        <v>20</v>
      </c>
      <c r="E19867" s="1">
        <v>3</v>
      </c>
      <c r="F19867" s="1">
        <v>9</v>
      </c>
      <c r="G19867" s="1" t="s">
        <v>28</v>
      </c>
      <c r="H19867" s="1">
        <v>9999</v>
      </c>
      <c r="I19867" s="1" t="s">
        <v>452</v>
      </c>
      <c r="J19867" s="1" t="s">
        <v>33</v>
      </c>
      <c r="K19867" s="1" t="s">
        <v>325</v>
      </c>
      <c r="Q19867" s="2" t="s">
        <v>37</v>
      </c>
      <c r="R19867" s="1" t="s">
        <v>718</v>
      </c>
      <c r="S19867" s="1" t="str">
        <f t="shared" si="630"/>
        <v>SAT|3|9|CCU|VIG|COMP|CMED</v>
      </c>
      <c r="T19867" s="2" t="str">
        <f t="shared" si="631"/>
        <v>OK</v>
      </c>
    </row>
    <row r="19868" spans="1:20" x14ac:dyDescent="0.25">
      <c r="A19868" s="1">
        <v>304030102</v>
      </c>
      <c r="B19868" s="1" t="e">
        <f>VLOOKUP(A19868,[1]Maestra!A$1:C$746,2,0)</f>
        <v>#N/A</v>
      </c>
      <c r="C19868" s="1" t="e">
        <f>VLOOKUP(A19868,[1]Maestra!A$1:C$746,3,0)</f>
        <v>#N/A</v>
      </c>
      <c r="D19868" s="1" t="s">
        <v>20</v>
      </c>
      <c r="E19868" s="1">
        <v>3</v>
      </c>
      <c r="F19868" s="1">
        <v>9</v>
      </c>
      <c r="G19868" s="1" t="s">
        <v>28</v>
      </c>
      <c r="H19868" s="1">
        <v>9999</v>
      </c>
      <c r="I19868" s="1" t="s">
        <v>452</v>
      </c>
      <c r="J19868" s="1" t="s">
        <v>33</v>
      </c>
      <c r="K19868" s="1" t="s">
        <v>330</v>
      </c>
      <c r="Q19868" s="2" t="s">
        <v>37</v>
      </c>
      <c r="R19868" s="1" t="s">
        <v>718</v>
      </c>
      <c r="S19868" s="1" t="str">
        <f t="shared" si="630"/>
        <v>SAT|3|9|CCU|VIG|COMP|CMIE</v>
      </c>
      <c r="T19868" s="2" t="str">
        <f t="shared" si="631"/>
        <v>OK</v>
      </c>
    </row>
    <row r="19869" spans="1:20" x14ac:dyDescent="0.25">
      <c r="A19869" s="1">
        <v>304030102</v>
      </c>
      <c r="B19869" s="1" t="e">
        <f>VLOOKUP(A19869,[1]Maestra!A$1:C$746,2,0)</f>
        <v>#N/A</v>
      </c>
      <c r="C19869" s="1" t="e">
        <f>VLOOKUP(A19869,[1]Maestra!A$1:C$746,3,0)</f>
        <v>#N/A</v>
      </c>
      <c r="D19869" s="1" t="s">
        <v>20</v>
      </c>
      <c r="E19869" s="1">
        <v>3</v>
      </c>
      <c r="F19869" s="1">
        <v>9</v>
      </c>
      <c r="G19869" s="1" t="s">
        <v>28</v>
      </c>
      <c r="H19869" s="1">
        <v>9999</v>
      </c>
      <c r="I19869" s="1" t="s">
        <v>452</v>
      </c>
      <c r="J19869" s="1" t="s">
        <v>33</v>
      </c>
      <c r="K19869" s="1" t="s">
        <v>331</v>
      </c>
      <c r="Q19869" s="2" t="s">
        <v>37</v>
      </c>
      <c r="R19869" s="1" t="s">
        <v>718</v>
      </c>
      <c r="S19869" s="1" t="str">
        <f t="shared" si="630"/>
        <v>SAT|3|9|CCU|VIG|COMP|CPEM</v>
      </c>
      <c r="T19869" s="2" t="str">
        <f t="shared" si="631"/>
        <v>OK</v>
      </c>
    </row>
    <row r="19870" spans="1:20" x14ac:dyDescent="0.25">
      <c r="A19870" s="1">
        <v>304030106</v>
      </c>
      <c r="B19870" s="1" t="e">
        <f>VLOOKUP(A19870,[1]Maestra!A$1:C$746,2,0)</f>
        <v>#N/A</v>
      </c>
      <c r="C19870" s="1" t="e">
        <f>VLOOKUP(A19870,[1]Maestra!A$1:C$746,3,0)</f>
        <v>#N/A</v>
      </c>
      <c r="D19870" s="1" t="s">
        <v>20</v>
      </c>
      <c r="E19870" s="1">
        <v>3</v>
      </c>
      <c r="F19870" s="1">
        <v>9</v>
      </c>
      <c r="G19870" s="1" t="s">
        <v>28</v>
      </c>
      <c r="H19870" s="1">
        <v>9999</v>
      </c>
      <c r="I19870" s="1" t="s">
        <v>452</v>
      </c>
      <c r="J19870" s="1" t="s">
        <v>29</v>
      </c>
      <c r="K19870" s="1" t="s">
        <v>324</v>
      </c>
      <c r="Q19870" s="2" t="s">
        <v>37</v>
      </c>
      <c r="R19870" s="1" t="s">
        <v>718</v>
      </c>
      <c r="S19870" s="1" t="str">
        <f t="shared" si="630"/>
        <v>SAT|3|9|CCU|VIG|DIEF|CCRV</v>
      </c>
      <c r="T19870" s="2" t="str">
        <f t="shared" si="631"/>
        <v>OK</v>
      </c>
    </row>
    <row r="19871" spans="1:20" x14ac:dyDescent="0.25">
      <c r="A19871" s="1">
        <v>304030106</v>
      </c>
      <c r="B19871" s="1" t="e">
        <f>VLOOKUP(A19871,[1]Maestra!A$1:C$746,2,0)</f>
        <v>#N/A</v>
      </c>
      <c r="C19871" s="1" t="e">
        <f>VLOOKUP(A19871,[1]Maestra!A$1:C$746,3,0)</f>
        <v>#N/A</v>
      </c>
      <c r="D19871" s="1" t="s">
        <v>20</v>
      </c>
      <c r="E19871" s="1">
        <v>3</v>
      </c>
      <c r="F19871" s="1">
        <v>9</v>
      </c>
      <c r="G19871" s="1" t="s">
        <v>28</v>
      </c>
      <c r="H19871" s="1">
        <v>9999</v>
      </c>
      <c r="I19871" s="1" t="s">
        <v>452</v>
      </c>
      <c r="J19871" s="1" t="s">
        <v>29</v>
      </c>
      <c r="K19871" s="1" t="s">
        <v>325</v>
      </c>
      <c r="Q19871" s="2" t="s">
        <v>37</v>
      </c>
      <c r="R19871" s="1" t="s">
        <v>718</v>
      </c>
      <c r="S19871" s="1" t="str">
        <f t="shared" si="630"/>
        <v>SAT|3|9|CCU|VIG|DIEF|CMED</v>
      </c>
      <c r="T19871" s="2" t="str">
        <f t="shared" si="631"/>
        <v>OK</v>
      </c>
    </row>
    <row r="19872" spans="1:20" x14ac:dyDescent="0.25">
      <c r="A19872" s="1">
        <v>304030106</v>
      </c>
      <c r="B19872" s="1" t="e">
        <f>VLOOKUP(A19872,[1]Maestra!A$1:C$746,2,0)</f>
        <v>#N/A</v>
      </c>
      <c r="C19872" s="1" t="e">
        <f>VLOOKUP(A19872,[1]Maestra!A$1:C$746,3,0)</f>
        <v>#N/A</v>
      </c>
      <c r="D19872" s="1" t="s">
        <v>20</v>
      </c>
      <c r="E19872" s="1">
        <v>3</v>
      </c>
      <c r="F19872" s="1">
        <v>9</v>
      </c>
      <c r="G19872" s="1" t="s">
        <v>28</v>
      </c>
      <c r="H19872" s="1">
        <v>9999</v>
      </c>
      <c r="I19872" s="1" t="s">
        <v>452</v>
      </c>
      <c r="J19872" s="1" t="s">
        <v>29</v>
      </c>
      <c r="K19872" s="1" t="s">
        <v>330</v>
      </c>
      <c r="Q19872" s="2" t="s">
        <v>37</v>
      </c>
      <c r="R19872" s="1" t="s">
        <v>718</v>
      </c>
      <c r="S19872" s="1" t="str">
        <f t="shared" si="630"/>
        <v>SAT|3|9|CCU|VIG|DIEF|CMIE</v>
      </c>
      <c r="T19872" s="2" t="str">
        <f t="shared" si="631"/>
        <v>OK</v>
      </c>
    </row>
    <row r="19873" spans="1:20" x14ac:dyDescent="0.25">
      <c r="A19873" s="1">
        <v>304030106</v>
      </c>
      <c r="B19873" s="1" t="e">
        <f>VLOOKUP(A19873,[1]Maestra!A$1:C$746,2,0)</f>
        <v>#N/A</v>
      </c>
      <c r="C19873" s="1" t="e">
        <f>VLOOKUP(A19873,[1]Maestra!A$1:C$746,3,0)</f>
        <v>#N/A</v>
      </c>
      <c r="D19873" s="1" t="s">
        <v>20</v>
      </c>
      <c r="E19873" s="1">
        <v>3</v>
      </c>
      <c r="F19873" s="1">
        <v>9</v>
      </c>
      <c r="G19873" s="1" t="s">
        <v>28</v>
      </c>
      <c r="H19873" s="1">
        <v>9999</v>
      </c>
      <c r="I19873" s="1" t="s">
        <v>452</v>
      </c>
      <c r="J19873" s="1" t="s">
        <v>29</v>
      </c>
      <c r="K19873" s="1" t="s">
        <v>331</v>
      </c>
      <c r="Q19873" s="2" t="s">
        <v>37</v>
      </c>
      <c r="R19873" s="1" t="s">
        <v>718</v>
      </c>
      <c r="S19873" s="1" t="str">
        <f t="shared" si="630"/>
        <v>SAT|3|9|CCU|VIG|DIEF|CPEM</v>
      </c>
      <c r="T19873" s="2" t="str">
        <f t="shared" si="631"/>
        <v>OK</v>
      </c>
    </row>
    <row r="19874" spans="1:20" x14ac:dyDescent="0.25">
      <c r="A19874" s="1">
        <v>304030105</v>
      </c>
      <c r="B19874" s="1" t="e">
        <f>VLOOKUP(A19874,[1]Maestra!A$1:C$746,2,0)</f>
        <v>#N/A</v>
      </c>
      <c r="C19874" s="1" t="e">
        <f>VLOOKUP(A19874,[1]Maestra!A$1:C$746,3,0)</f>
        <v>#N/A</v>
      </c>
      <c r="D19874" s="1" t="s">
        <v>20</v>
      </c>
      <c r="E19874" s="1">
        <v>3</v>
      </c>
      <c r="F19874" s="1">
        <v>9</v>
      </c>
      <c r="G19874" s="1" t="s">
        <v>34</v>
      </c>
      <c r="H19874" s="1">
        <v>9999</v>
      </c>
      <c r="I19874" s="1" t="s">
        <v>449</v>
      </c>
      <c r="J19874" s="1" t="s">
        <v>29</v>
      </c>
      <c r="K19874" s="1" t="s">
        <v>324</v>
      </c>
      <c r="Q19874" s="2" t="s">
        <v>37</v>
      </c>
      <c r="R19874" s="1" t="s">
        <v>718</v>
      </c>
      <c r="S19874" s="1" t="str">
        <f t="shared" ref="S19874:S19937" si="632">_xlfn.CONCAT(D19874,"|",E19874,"|",F19874,"|",G19874,"|",I19874,"|",J19874,"|",K19874)</f>
        <v>SAT|3|9|CDI|VEN|DIEF|CCRV</v>
      </c>
      <c r="T19874" s="2" t="str">
        <f t="shared" si="631"/>
        <v>OK</v>
      </c>
    </row>
    <row r="19875" spans="1:20" x14ac:dyDescent="0.25">
      <c r="A19875" s="1">
        <v>304030105</v>
      </c>
      <c r="B19875" s="1" t="e">
        <f>VLOOKUP(A19875,[1]Maestra!A$1:C$746,2,0)</f>
        <v>#N/A</v>
      </c>
      <c r="C19875" s="1" t="e">
        <f>VLOOKUP(A19875,[1]Maestra!A$1:C$746,3,0)</f>
        <v>#N/A</v>
      </c>
      <c r="D19875" s="1" t="s">
        <v>20</v>
      </c>
      <c r="E19875" s="1">
        <v>3</v>
      </c>
      <c r="F19875" s="1">
        <v>9</v>
      </c>
      <c r="G19875" s="1" t="s">
        <v>34</v>
      </c>
      <c r="H19875" s="1">
        <v>9999</v>
      </c>
      <c r="I19875" s="1" t="s">
        <v>449</v>
      </c>
      <c r="J19875" s="1" t="s">
        <v>29</v>
      </c>
      <c r="K19875" s="1" t="s">
        <v>325</v>
      </c>
      <c r="Q19875" s="2" t="s">
        <v>37</v>
      </c>
      <c r="R19875" s="1" t="s">
        <v>718</v>
      </c>
      <c r="S19875" s="1" t="str">
        <f t="shared" si="632"/>
        <v>SAT|3|9|CDI|VEN|DIEF|CMED</v>
      </c>
      <c r="T19875" s="2" t="str">
        <f t="shared" si="631"/>
        <v>OK</v>
      </c>
    </row>
    <row r="19876" spans="1:20" x14ac:dyDescent="0.25">
      <c r="A19876" s="1">
        <v>304030105</v>
      </c>
      <c r="B19876" s="1" t="e">
        <f>VLOOKUP(A19876,[1]Maestra!A$1:C$746,2,0)</f>
        <v>#N/A</v>
      </c>
      <c r="C19876" s="1" t="e">
        <f>VLOOKUP(A19876,[1]Maestra!A$1:C$746,3,0)</f>
        <v>#N/A</v>
      </c>
      <c r="D19876" s="1" t="s">
        <v>20</v>
      </c>
      <c r="E19876" s="1">
        <v>3</v>
      </c>
      <c r="F19876" s="1">
        <v>9</v>
      </c>
      <c r="G19876" s="1" t="s">
        <v>34</v>
      </c>
      <c r="H19876" s="1">
        <v>9999</v>
      </c>
      <c r="I19876" s="1" t="s">
        <v>449</v>
      </c>
      <c r="J19876" s="1" t="s">
        <v>29</v>
      </c>
      <c r="K19876" s="1" t="s">
        <v>330</v>
      </c>
      <c r="Q19876" s="2" t="s">
        <v>37</v>
      </c>
      <c r="R19876" s="1" t="s">
        <v>718</v>
      </c>
      <c r="S19876" s="1" t="str">
        <f t="shared" si="632"/>
        <v>SAT|3|9|CDI|VEN|DIEF|CMIE</v>
      </c>
      <c r="T19876" s="2" t="str">
        <f t="shared" si="631"/>
        <v>OK</v>
      </c>
    </row>
    <row r="19877" spans="1:20" x14ac:dyDescent="0.25">
      <c r="A19877" s="1">
        <v>304030105</v>
      </c>
      <c r="B19877" s="1" t="e">
        <f>VLOOKUP(A19877,[1]Maestra!A$1:C$746,2,0)</f>
        <v>#N/A</v>
      </c>
      <c r="C19877" s="1" t="e">
        <f>VLOOKUP(A19877,[1]Maestra!A$1:C$746,3,0)</f>
        <v>#N/A</v>
      </c>
      <c r="D19877" s="1" t="s">
        <v>20</v>
      </c>
      <c r="E19877" s="1">
        <v>3</v>
      </c>
      <c r="F19877" s="1">
        <v>9</v>
      </c>
      <c r="G19877" s="1" t="s">
        <v>34</v>
      </c>
      <c r="H19877" s="1">
        <v>9999</v>
      </c>
      <c r="I19877" s="1" t="s">
        <v>449</v>
      </c>
      <c r="J19877" s="1" t="s">
        <v>29</v>
      </c>
      <c r="K19877" s="1" t="s">
        <v>331</v>
      </c>
      <c r="Q19877" s="2" t="s">
        <v>37</v>
      </c>
      <c r="R19877" s="1" t="s">
        <v>718</v>
      </c>
      <c r="S19877" s="1" t="str">
        <f t="shared" si="632"/>
        <v>SAT|3|9|CDI|VEN|DIEF|CPEM</v>
      </c>
      <c r="T19877" s="2" t="str">
        <f t="shared" si="631"/>
        <v>OK</v>
      </c>
    </row>
    <row r="19878" spans="1:20" x14ac:dyDescent="0.25">
      <c r="A19878" s="1">
        <v>304030105</v>
      </c>
      <c r="B19878" s="1" t="e">
        <f>VLOOKUP(A19878,[1]Maestra!A$1:C$746,2,0)</f>
        <v>#N/A</v>
      </c>
      <c r="C19878" s="1" t="e">
        <f>VLOOKUP(A19878,[1]Maestra!A$1:C$746,3,0)</f>
        <v>#N/A</v>
      </c>
      <c r="D19878" s="1" t="s">
        <v>20</v>
      </c>
      <c r="E19878" s="1">
        <v>3</v>
      </c>
      <c r="F19878" s="1">
        <v>9</v>
      </c>
      <c r="G19878" s="1" t="s">
        <v>34</v>
      </c>
      <c r="H19878" s="1">
        <v>9999</v>
      </c>
      <c r="I19878" s="1" t="s">
        <v>452</v>
      </c>
      <c r="J19878" s="1" t="s">
        <v>29</v>
      </c>
      <c r="K19878" s="1" t="s">
        <v>324</v>
      </c>
      <c r="Q19878" s="2" t="s">
        <v>37</v>
      </c>
      <c r="R19878" s="1" t="s">
        <v>718</v>
      </c>
      <c r="S19878" s="1" t="str">
        <f t="shared" si="632"/>
        <v>SAT|3|9|CDI|VIG|DIEF|CCRV</v>
      </c>
      <c r="T19878" s="2" t="str">
        <f t="shared" si="631"/>
        <v>OK</v>
      </c>
    </row>
    <row r="19879" spans="1:20" x14ac:dyDescent="0.25">
      <c r="A19879" s="1">
        <v>304030105</v>
      </c>
      <c r="B19879" s="1" t="e">
        <f>VLOOKUP(A19879,[1]Maestra!A$1:C$746,2,0)</f>
        <v>#N/A</v>
      </c>
      <c r="C19879" s="1" t="e">
        <f>VLOOKUP(A19879,[1]Maestra!A$1:C$746,3,0)</f>
        <v>#N/A</v>
      </c>
      <c r="D19879" s="1" t="s">
        <v>20</v>
      </c>
      <c r="E19879" s="1">
        <v>3</v>
      </c>
      <c r="F19879" s="1">
        <v>9</v>
      </c>
      <c r="G19879" s="1" t="s">
        <v>34</v>
      </c>
      <c r="H19879" s="1">
        <v>9999</v>
      </c>
      <c r="I19879" s="1" t="s">
        <v>452</v>
      </c>
      <c r="J19879" s="1" t="s">
        <v>29</v>
      </c>
      <c r="K19879" s="1" t="s">
        <v>325</v>
      </c>
      <c r="Q19879" s="2" t="s">
        <v>37</v>
      </c>
      <c r="R19879" s="1" t="s">
        <v>718</v>
      </c>
      <c r="S19879" s="1" t="str">
        <f t="shared" si="632"/>
        <v>SAT|3|9|CDI|VIG|DIEF|CMED</v>
      </c>
      <c r="T19879" s="2" t="str">
        <f t="shared" si="631"/>
        <v>OK</v>
      </c>
    </row>
    <row r="19880" spans="1:20" x14ac:dyDescent="0.25">
      <c r="A19880" s="1">
        <v>304030105</v>
      </c>
      <c r="B19880" s="1" t="e">
        <f>VLOOKUP(A19880,[1]Maestra!A$1:C$746,2,0)</f>
        <v>#N/A</v>
      </c>
      <c r="C19880" s="1" t="e">
        <f>VLOOKUP(A19880,[1]Maestra!A$1:C$746,3,0)</f>
        <v>#N/A</v>
      </c>
      <c r="D19880" s="1" t="s">
        <v>20</v>
      </c>
      <c r="E19880" s="1">
        <v>3</v>
      </c>
      <c r="F19880" s="1">
        <v>9</v>
      </c>
      <c r="G19880" s="1" t="s">
        <v>34</v>
      </c>
      <c r="H19880" s="1">
        <v>9999</v>
      </c>
      <c r="I19880" s="1" t="s">
        <v>452</v>
      </c>
      <c r="J19880" s="1" t="s">
        <v>29</v>
      </c>
      <c r="K19880" s="1" t="s">
        <v>330</v>
      </c>
      <c r="Q19880" s="2" t="s">
        <v>37</v>
      </c>
      <c r="R19880" s="1" t="s">
        <v>718</v>
      </c>
      <c r="S19880" s="1" t="str">
        <f t="shared" si="632"/>
        <v>SAT|3|9|CDI|VIG|DIEF|CMIE</v>
      </c>
      <c r="T19880" s="2" t="str">
        <f t="shared" si="631"/>
        <v>OK</v>
      </c>
    </row>
    <row r="19881" spans="1:20" x14ac:dyDescent="0.25">
      <c r="A19881" s="1">
        <v>304030105</v>
      </c>
      <c r="B19881" s="1" t="e">
        <f>VLOOKUP(A19881,[1]Maestra!A$1:C$746,2,0)</f>
        <v>#N/A</v>
      </c>
      <c r="C19881" s="1" t="e">
        <f>VLOOKUP(A19881,[1]Maestra!A$1:C$746,3,0)</f>
        <v>#N/A</v>
      </c>
      <c r="D19881" s="1" t="s">
        <v>20</v>
      </c>
      <c r="E19881" s="1">
        <v>3</v>
      </c>
      <c r="F19881" s="1">
        <v>9</v>
      </c>
      <c r="G19881" s="1" t="s">
        <v>34</v>
      </c>
      <c r="H19881" s="1">
        <v>9999</v>
      </c>
      <c r="I19881" s="1" t="s">
        <v>452</v>
      </c>
      <c r="J19881" s="1" t="s">
        <v>29</v>
      </c>
      <c r="K19881" s="1" t="s">
        <v>331</v>
      </c>
      <c r="Q19881" s="2" t="s">
        <v>37</v>
      </c>
      <c r="R19881" s="1" t="s">
        <v>718</v>
      </c>
      <c r="S19881" s="1" t="str">
        <f t="shared" si="632"/>
        <v>SAT|3|9|CDI|VIG|DIEF|CPEM</v>
      </c>
      <c r="T19881" s="2" t="str">
        <f t="shared" si="631"/>
        <v>OK</v>
      </c>
    </row>
    <row r="19882" spans="1:20" x14ac:dyDescent="0.25">
      <c r="A19882" s="1">
        <v>304030104</v>
      </c>
      <c r="B19882" s="1" t="e">
        <f>VLOOKUP(A19882,[1]Maestra!A$1:C$746,2,0)</f>
        <v>#N/A</v>
      </c>
      <c r="C19882" s="1" t="e">
        <f>VLOOKUP(A19882,[1]Maestra!A$1:C$746,3,0)</f>
        <v>#N/A</v>
      </c>
      <c r="D19882" s="1" t="s">
        <v>20</v>
      </c>
      <c r="E19882" s="1">
        <v>3</v>
      </c>
      <c r="F19882" s="1">
        <v>9</v>
      </c>
      <c r="G19882" s="1" t="s">
        <v>22</v>
      </c>
      <c r="H19882" s="1">
        <v>9999</v>
      </c>
      <c r="I19882" s="1" t="s">
        <v>449</v>
      </c>
      <c r="J19882" s="1" t="s">
        <v>29</v>
      </c>
      <c r="K19882" s="1" t="s">
        <v>454</v>
      </c>
      <c r="Q19882" s="2" t="s">
        <v>37</v>
      </c>
      <c r="R19882" s="1" t="s">
        <v>718</v>
      </c>
      <c r="S19882" s="1" t="str">
        <f t="shared" si="632"/>
        <v>SAT|3|9|CDP|VEN|DIEF|CCNR</v>
      </c>
      <c r="T19882" s="2" t="str">
        <f t="shared" si="631"/>
        <v>OK</v>
      </c>
    </row>
    <row r="19883" spans="1:20" x14ac:dyDescent="0.25">
      <c r="A19883" s="1">
        <v>304030104</v>
      </c>
      <c r="B19883" s="1" t="e">
        <f>VLOOKUP(A19883,[1]Maestra!A$1:C$746,2,0)</f>
        <v>#N/A</v>
      </c>
      <c r="C19883" s="1" t="e">
        <f>VLOOKUP(A19883,[1]Maestra!A$1:C$746,3,0)</f>
        <v>#N/A</v>
      </c>
      <c r="D19883" s="1" t="s">
        <v>20</v>
      </c>
      <c r="E19883" s="1">
        <v>3</v>
      </c>
      <c r="F19883" s="1">
        <v>9</v>
      </c>
      <c r="G19883" s="1" t="s">
        <v>22</v>
      </c>
      <c r="H19883" s="1">
        <v>9999</v>
      </c>
      <c r="I19883" s="1" t="s">
        <v>449</v>
      </c>
      <c r="J19883" s="1" t="s">
        <v>29</v>
      </c>
      <c r="K19883" s="1" t="s">
        <v>325</v>
      </c>
      <c r="Q19883" s="2" t="s">
        <v>37</v>
      </c>
      <c r="R19883" s="1" t="s">
        <v>718</v>
      </c>
      <c r="S19883" s="1" t="str">
        <f t="shared" si="632"/>
        <v>SAT|3|9|CDP|VEN|DIEF|CMED</v>
      </c>
      <c r="T19883" s="2" t="str">
        <f t="shared" si="631"/>
        <v>OK</v>
      </c>
    </row>
    <row r="19884" spans="1:20" x14ac:dyDescent="0.25">
      <c r="A19884" s="1">
        <v>304030104</v>
      </c>
      <c r="B19884" s="1" t="e">
        <f>VLOOKUP(A19884,[1]Maestra!A$1:C$746,2,0)</f>
        <v>#N/A</v>
      </c>
      <c r="C19884" s="1" t="e">
        <f>VLOOKUP(A19884,[1]Maestra!A$1:C$746,3,0)</f>
        <v>#N/A</v>
      </c>
      <c r="D19884" s="1" t="s">
        <v>20</v>
      </c>
      <c r="E19884" s="1">
        <v>3</v>
      </c>
      <c r="F19884" s="1">
        <v>9</v>
      </c>
      <c r="G19884" s="1" t="s">
        <v>22</v>
      </c>
      <c r="H19884" s="1">
        <v>9999</v>
      </c>
      <c r="I19884" s="1" t="s">
        <v>449</v>
      </c>
      <c r="J19884" s="1" t="s">
        <v>29</v>
      </c>
      <c r="K19884" s="1" t="s">
        <v>330</v>
      </c>
      <c r="Q19884" s="2" t="s">
        <v>37</v>
      </c>
      <c r="R19884" s="1" t="s">
        <v>718</v>
      </c>
      <c r="S19884" s="1" t="str">
        <f t="shared" si="632"/>
        <v>SAT|3|9|CDP|VEN|DIEF|CMIE</v>
      </c>
      <c r="T19884" s="2" t="str">
        <f t="shared" si="631"/>
        <v>OK</v>
      </c>
    </row>
    <row r="19885" spans="1:20" x14ac:dyDescent="0.25">
      <c r="A19885" s="1">
        <v>304030104</v>
      </c>
      <c r="B19885" s="1" t="e">
        <f>VLOOKUP(A19885,[1]Maestra!A$1:C$746,2,0)</f>
        <v>#N/A</v>
      </c>
      <c r="C19885" s="1" t="e">
        <f>VLOOKUP(A19885,[1]Maestra!A$1:C$746,3,0)</f>
        <v>#N/A</v>
      </c>
      <c r="D19885" s="1" t="s">
        <v>20</v>
      </c>
      <c r="E19885" s="1">
        <v>3</v>
      </c>
      <c r="F19885" s="1">
        <v>9</v>
      </c>
      <c r="G19885" s="1" t="s">
        <v>22</v>
      </c>
      <c r="H19885" s="1">
        <v>9999</v>
      </c>
      <c r="I19885" s="1" t="s">
        <v>449</v>
      </c>
      <c r="J19885" s="1" t="s">
        <v>29</v>
      </c>
      <c r="K19885" s="1" t="s">
        <v>331</v>
      </c>
      <c r="Q19885" s="2" t="s">
        <v>37</v>
      </c>
      <c r="R19885" s="1" t="s">
        <v>718</v>
      </c>
      <c r="S19885" s="1" t="str">
        <f t="shared" si="632"/>
        <v>SAT|3|9|CDP|VEN|DIEF|CPEM</v>
      </c>
      <c r="T19885" s="2" t="str">
        <f t="shared" si="631"/>
        <v>OK</v>
      </c>
    </row>
    <row r="19886" spans="1:20" x14ac:dyDescent="0.25">
      <c r="A19886" s="1">
        <v>304030104</v>
      </c>
      <c r="B19886" s="1" t="e">
        <f>VLOOKUP(A19886,[1]Maestra!A$1:C$746,2,0)</f>
        <v>#N/A</v>
      </c>
      <c r="C19886" s="1" t="e">
        <f>VLOOKUP(A19886,[1]Maestra!A$1:C$746,3,0)</f>
        <v>#N/A</v>
      </c>
      <c r="D19886" s="1" t="s">
        <v>20</v>
      </c>
      <c r="E19886" s="1">
        <v>3</v>
      </c>
      <c r="F19886" s="1">
        <v>9</v>
      </c>
      <c r="G19886" s="1" t="s">
        <v>22</v>
      </c>
      <c r="H19886" s="1">
        <v>9999</v>
      </c>
      <c r="I19886" s="1" t="s">
        <v>452</v>
      </c>
      <c r="J19886" s="1" t="s">
        <v>29</v>
      </c>
      <c r="K19886" s="1" t="s">
        <v>454</v>
      </c>
      <c r="Q19886" s="2" t="s">
        <v>37</v>
      </c>
      <c r="R19886" s="1" t="s">
        <v>718</v>
      </c>
      <c r="S19886" s="1" t="str">
        <f t="shared" si="632"/>
        <v>SAT|3|9|CDP|VIG|DIEF|CCNR</v>
      </c>
      <c r="T19886" s="2" t="str">
        <f t="shared" si="631"/>
        <v>OK</v>
      </c>
    </row>
    <row r="19887" spans="1:20" x14ac:dyDescent="0.25">
      <c r="A19887" s="1">
        <v>304030104</v>
      </c>
      <c r="B19887" s="1" t="e">
        <f>VLOOKUP(A19887,[1]Maestra!A$1:C$746,2,0)</f>
        <v>#N/A</v>
      </c>
      <c r="C19887" s="1" t="e">
        <f>VLOOKUP(A19887,[1]Maestra!A$1:C$746,3,0)</f>
        <v>#N/A</v>
      </c>
      <c r="D19887" s="1" t="s">
        <v>20</v>
      </c>
      <c r="E19887" s="1">
        <v>3</v>
      </c>
      <c r="F19887" s="1">
        <v>9</v>
      </c>
      <c r="G19887" s="1" t="s">
        <v>22</v>
      </c>
      <c r="H19887" s="1">
        <v>9999</v>
      </c>
      <c r="I19887" s="1" t="s">
        <v>452</v>
      </c>
      <c r="J19887" s="1" t="s">
        <v>29</v>
      </c>
      <c r="K19887" s="1" t="s">
        <v>325</v>
      </c>
      <c r="Q19887" s="2" t="s">
        <v>37</v>
      </c>
      <c r="R19887" s="1" t="s">
        <v>718</v>
      </c>
      <c r="S19887" s="1" t="str">
        <f t="shared" si="632"/>
        <v>SAT|3|9|CDP|VIG|DIEF|CMED</v>
      </c>
      <c r="T19887" s="2" t="str">
        <f t="shared" si="631"/>
        <v>OK</v>
      </c>
    </row>
    <row r="19888" spans="1:20" x14ac:dyDescent="0.25">
      <c r="A19888" s="1">
        <v>304030104</v>
      </c>
      <c r="B19888" s="1" t="e">
        <f>VLOOKUP(A19888,[1]Maestra!A$1:C$746,2,0)</f>
        <v>#N/A</v>
      </c>
      <c r="C19888" s="1" t="e">
        <f>VLOOKUP(A19888,[1]Maestra!A$1:C$746,3,0)</f>
        <v>#N/A</v>
      </c>
      <c r="D19888" s="1" t="s">
        <v>20</v>
      </c>
      <c r="E19888" s="1">
        <v>3</v>
      </c>
      <c r="F19888" s="1">
        <v>9</v>
      </c>
      <c r="G19888" s="1" t="s">
        <v>22</v>
      </c>
      <c r="H19888" s="1">
        <v>9999</v>
      </c>
      <c r="I19888" s="1" t="s">
        <v>452</v>
      </c>
      <c r="J19888" s="1" t="s">
        <v>29</v>
      </c>
      <c r="K19888" s="1" t="s">
        <v>330</v>
      </c>
      <c r="Q19888" s="2" t="s">
        <v>37</v>
      </c>
      <c r="R19888" s="1" t="s">
        <v>718</v>
      </c>
      <c r="S19888" s="1" t="str">
        <f t="shared" si="632"/>
        <v>SAT|3|9|CDP|VIG|DIEF|CMIE</v>
      </c>
      <c r="T19888" s="2" t="str">
        <f t="shared" si="631"/>
        <v>OK</v>
      </c>
    </row>
    <row r="19889" spans="1:20" x14ac:dyDescent="0.25">
      <c r="A19889" s="1">
        <v>304030104</v>
      </c>
      <c r="B19889" s="1" t="e">
        <f>VLOOKUP(A19889,[1]Maestra!A$1:C$746,2,0)</f>
        <v>#N/A</v>
      </c>
      <c r="C19889" s="1" t="e">
        <f>VLOOKUP(A19889,[1]Maestra!A$1:C$746,3,0)</f>
        <v>#N/A</v>
      </c>
      <c r="D19889" s="1" t="s">
        <v>20</v>
      </c>
      <c r="E19889" s="1">
        <v>3</v>
      </c>
      <c r="F19889" s="1">
        <v>9</v>
      </c>
      <c r="G19889" s="1" t="s">
        <v>22</v>
      </c>
      <c r="H19889" s="1">
        <v>9999</v>
      </c>
      <c r="I19889" s="1" t="s">
        <v>452</v>
      </c>
      <c r="J19889" s="1" t="s">
        <v>29</v>
      </c>
      <c r="K19889" s="1" t="s">
        <v>331</v>
      </c>
      <c r="Q19889" s="2" t="s">
        <v>37</v>
      </c>
      <c r="R19889" s="1" t="s">
        <v>718</v>
      </c>
      <c r="S19889" s="1" t="str">
        <f t="shared" si="632"/>
        <v>SAT|3|9|CDP|VIG|DIEF|CPEM</v>
      </c>
      <c r="T19889" s="2" t="str">
        <f t="shared" si="631"/>
        <v>OK</v>
      </c>
    </row>
    <row r="19890" spans="1:20" x14ac:dyDescent="0.25">
      <c r="A19890" s="1">
        <v>304030104</v>
      </c>
      <c r="B19890" s="1" t="e">
        <f>VLOOKUP(A19890,[1]Maestra!A$1:C$746,2,0)</f>
        <v>#N/A</v>
      </c>
      <c r="C19890" s="1" t="e">
        <f>VLOOKUP(A19890,[1]Maestra!A$1:C$746,3,0)</f>
        <v>#N/A</v>
      </c>
      <c r="D19890" s="1" t="s">
        <v>20</v>
      </c>
      <c r="E19890" s="1">
        <v>3</v>
      </c>
      <c r="F19890" s="1">
        <v>9</v>
      </c>
      <c r="G19890" s="1" t="s">
        <v>23</v>
      </c>
      <c r="H19890" s="1">
        <v>9999</v>
      </c>
      <c r="I19890" s="1" t="s">
        <v>449</v>
      </c>
      <c r="J19890" s="1" t="s">
        <v>29</v>
      </c>
      <c r="K19890" s="1" t="s">
        <v>324</v>
      </c>
      <c r="Q19890" s="2" t="s">
        <v>37</v>
      </c>
      <c r="R19890" s="1" t="s">
        <v>718</v>
      </c>
      <c r="S19890" s="1" t="str">
        <f t="shared" si="632"/>
        <v>SAT|3|9|CDR|VEN|DIEF|CCRV</v>
      </c>
      <c r="T19890" s="2" t="str">
        <f t="shared" si="631"/>
        <v>OK</v>
      </c>
    </row>
    <row r="19891" spans="1:20" x14ac:dyDescent="0.25">
      <c r="A19891" s="1">
        <v>304030104</v>
      </c>
      <c r="B19891" s="1" t="e">
        <f>VLOOKUP(A19891,[1]Maestra!A$1:C$746,2,0)</f>
        <v>#N/A</v>
      </c>
      <c r="C19891" s="1" t="e">
        <f>VLOOKUP(A19891,[1]Maestra!A$1:C$746,3,0)</f>
        <v>#N/A</v>
      </c>
      <c r="D19891" s="1" t="s">
        <v>20</v>
      </c>
      <c r="E19891" s="1">
        <v>3</v>
      </c>
      <c r="F19891" s="1">
        <v>9</v>
      </c>
      <c r="G19891" s="1" t="s">
        <v>23</v>
      </c>
      <c r="H19891" s="1">
        <v>9999</v>
      </c>
      <c r="I19891" s="1" t="s">
        <v>449</v>
      </c>
      <c r="J19891" s="1" t="s">
        <v>29</v>
      </c>
      <c r="K19891" s="1" t="s">
        <v>325</v>
      </c>
      <c r="Q19891" s="2" t="s">
        <v>37</v>
      </c>
      <c r="R19891" s="1" t="s">
        <v>718</v>
      </c>
      <c r="S19891" s="1" t="str">
        <f t="shared" si="632"/>
        <v>SAT|3|9|CDR|VEN|DIEF|CMED</v>
      </c>
      <c r="T19891" s="2" t="str">
        <f t="shared" si="631"/>
        <v>OK</v>
      </c>
    </row>
    <row r="19892" spans="1:20" x14ac:dyDescent="0.25">
      <c r="A19892" s="1">
        <v>304030104</v>
      </c>
      <c r="B19892" s="1" t="e">
        <f>VLOOKUP(A19892,[1]Maestra!A$1:C$746,2,0)</f>
        <v>#N/A</v>
      </c>
      <c r="C19892" s="1" t="e">
        <f>VLOOKUP(A19892,[1]Maestra!A$1:C$746,3,0)</f>
        <v>#N/A</v>
      </c>
      <c r="D19892" s="1" t="s">
        <v>20</v>
      </c>
      <c r="E19892" s="1">
        <v>3</v>
      </c>
      <c r="F19892" s="1">
        <v>9</v>
      </c>
      <c r="G19892" s="1" t="s">
        <v>23</v>
      </c>
      <c r="H19892" s="1">
        <v>9999</v>
      </c>
      <c r="I19892" s="1" t="s">
        <v>449</v>
      </c>
      <c r="J19892" s="1" t="s">
        <v>29</v>
      </c>
      <c r="K19892" s="1" t="s">
        <v>330</v>
      </c>
      <c r="Q19892" s="2" t="s">
        <v>37</v>
      </c>
      <c r="R19892" s="1" t="s">
        <v>718</v>
      </c>
      <c r="S19892" s="1" t="str">
        <f t="shared" si="632"/>
        <v>SAT|3|9|CDR|VEN|DIEF|CMIE</v>
      </c>
      <c r="T19892" s="2" t="str">
        <f t="shared" si="631"/>
        <v>OK</v>
      </c>
    </row>
    <row r="19893" spans="1:20" x14ac:dyDescent="0.25">
      <c r="A19893" s="1">
        <v>304030104</v>
      </c>
      <c r="B19893" s="1" t="e">
        <f>VLOOKUP(A19893,[1]Maestra!A$1:C$746,2,0)</f>
        <v>#N/A</v>
      </c>
      <c r="C19893" s="1" t="e">
        <f>VLOOKUP(A19893,[1]Maestra!A$1:C$746,3,0)</f>
        <v>#N/A</v>
      </c>
      <c r="D19893" s="1" t="s">
        <v>20</v>
      </c>
      <c r="E19893" s="1">
        <v>3</v>
      </c>
      <c r="F19893" s="1">
        <v>9</v>
      </c>
      <c r="G19893" s="1" t="s">
        <v>23</v>
      </c>
      <c r="H19893" s="1">
        <v>9999</v>
      </c>
      <c r="I19893" s="1" t="s">
        <v>449</v>
      </c>
      <c r="J19893" s="1" t="s">
        <v>29</v>
      </c>
      <c r="K19893" s="1" t="s">
        <v>331</v>
      </c>
      <c r="Q19893" s="2" t="s">
        <v>37</v>
      </c>
      <c r="R19893" s="1" t="s">
        <v>718</v>
      </c>
      <c r="S19893" s="1" t="str">
        <f t="shared" si="632"/>
        <v>SAT|3|9|CDR|VEN|DIEF|CPEM</v>
      </c>
      <c r="T19893" s="2" t="str">
        <f t="shared" si="631"/>
        <v>OK</v>
      </c>
    </row>
    <row r="19894" spans="1:20" x14ac:dyDescent="0.25">
      <c r="A19894" s="1">
        <v>304030104</v>
      </c>
      <c r="B19894" s="1" t="e">
        <f>VLOOKUP(A19894,[1]Maestra!A$1:C$746,2,0)</f>
        <v>#N/A</v>
      </c>
      <c r="C19894" s="1" t="e">
        <f>VLOOKUP(A19894,[1]Maestra!A$1:C$746,3,0)</f>
        <v>#N/A</v>
      </c>
      <c r="D19894" s="1" t="s">
        <v>20</v>
      </c>
      <c r="E19894" s="1">
        <v>3</v>
      </c>
      <c r="F19894" s="1">
        <v>9</v>
      </c>
      <c r="G19894" s="1" t="s">
        <v>23</v>
      </c>
      <c r="H19894" s="1">
        <v>9999</v>
      </c>
      <c r="I19894" s="1" t="s">
        <v>452</v>
      </c>
      <c r="J19894" s="1" t="s">
        <v>29</v>
      </c>
      <c r="K19894" s="1" t="s">
        <v>324</v>
      </c>
      <c r="Q19894" s="2" t="s">
        <v>37</v>
      </c>
      <c r="R19894" s="1" t="s">
        <v>718</v>
      </c>
      <c r="S19894" s="1" t="str">
        <f t="shared" si="632"/>
        <v>SAT|3|9|CDR|VIG|DIEF|CCRV</v>
      </c>
      <c r="T19894" s="2" t="str">
        <f t="shared" si="631"/>
        <v>OK</v>
      </c>
    </row>
    <row r="19895" spans="1:20" x14ac:dyDescent="0.25">
      <c r="A19895" s="1">
        <v>304030104</v>
      </c>
      <c r="B19895" s="1" t="e">
        <f>VLOOKUP(A19895,[1]Maestra!A$1:C$746,2,0)</f>
        <v>#N/A</v>
      </c>
      <c r="C19895" s="1" t="e">
        <f>VLOOKUP(A19895,[1]Maestra!A$1:C$746,3,0)</f>
        <v>#N/A</v>
      </c>
      <c r="D19895" s="1" t="s">
        <v>20</v>
      </c>
      <c r="E19895" s="1">
        <v>3</v>
      </c>
      <c r="F19895" s="1">
        <v>9</v>
      </c>
      <c r="G19895" s="1" t="s">
        <v>23</v>
      </c>
      <c r="H19895" s="1">
        <v>9999</v>
      </c>
      <c r="I19895" s="1" t="s">
        <v>452</v>
      </c>
      <c r="J19895" s="1" t="s">
        <v>29</v>
      </c>
      <c r="K19895" s="1" t="s">
        <v>325</v>
      </c>
      <c r="Q19895" s="2" t="s">
        <v>37</v>
      </c>
      <c r="R19895" s="1" t="s">
        <v>718</v>
      </c>
      <c r="S19895" s="1" t="str">
        <f t="shared" si="632"/>
        <v>SAT|3|9|CDR|VIG|DIEF|CMED</v>
      </c>
      <c r="T19895" s="2" t="str">
        <f t="shared" si="631"/>
        <v>OK</v>
      </c>
    </row>
    <row r="19896" spans="1:20" x14ac:dyDescent="0.25">
      <c r="A19896" s="1">
        <v>304030104</v>
      </c>
      <c r="B19896" s="1" t="e">
        <f>VLOOKUP(A19896,[1]Maestra!A$1:C$746,2,0)</f>
        <v>#N/A</v>
      </c>
      <c r="C19896" s="1" t="e">
        <f>VLOOKUP(A19896,[1]Maestra!A$1:C$746,3,0)</f>
        <v>#N/A</v>
      </c>
      <c r="D19896" s="1" t="s">
        <v>20</v>
      </c>
      <c r="E19896" s="1">
        <v>3</v>
      </c>
      <c r="F19896" s="1">
        <v>9</v>
      </c>
      <c r="G19896" s="1" t="s">
        <v>23</v>
      </c>
      <c r="H19896" s="1">
        <v>9999</v>
      </c>
      <c r="I19896" s="1" t="s">
        <v>452</v>
      </c>
      <c r="J19896" s="1" t="s">
        <v>29</v>
      </c>
      <c r="K19896" s="1" t="s">
        <v>330</v>
      </c>
      <c r="Q19896" s="2" t="s">
        <v>37</v>
      </c>
      <c r="R19896" s="1" t="s">
        <v>718</v>
      </c>
      <c r="S19896" s="1" t="str">
        <f t="shared" si="632"/>
        <v>SAT|3|9|CDR|VIG|DIEF|CMIE</v>
      </c>
      <c r="T19896" s="2" t="str">
        <f t="shared" si="631"/>
        <v>OK</v>
      </c>
    </row>
    <row r="19897" spans="1:20" x14ac:dyDescent="0.25">
      <c r="A19897" s="1">
        <v>304030104</v>
      </c>
      <c r="B19897" s="1" t="e">
        <f>VLOOKUP(A19897,[1]Maestra!A$1:C$746,2,0)</f>
        <v>#N/A</v>
      </c>
      <c r="C19897" s="1" t="e">
        <f>VLOOKUP(A19897,[1]Maestra!A$1:C$746,3,0)</f>
        <v>#N/A</v>
      </c>
      <c r="D19897" s="1" t="s">
        <v>20</v>
      </c>
      <c r="E19897" s="1">
        <v>3</v>
      </c>
      <c r="F19897" s="1">
        <v>9</v>
      </c>
      <c r="G19897" s="1" t="s">
        <v>23</v>
      </c>
      <c r="H19897" s="1">
        <v>9999</v>
      </c>
      <c r="I19897" s="1" t="s">
        <v>452</v>
      </c>
      <c r="J19897" s="1" t="s">
        <v>29</v>
      </c>
      <c r="K19897" s="1" t="s">
        <v>331</v>
      </c>
      <c r="Q19897" s="2" t="s">
        <v>37</v>
      </c>
      <c r="R19897" s="1" t="s">
        <v>718</v>
      </c>
      <c r="S19897" s="1" t="str">
        <f t="shared" si="632"/>
        <v>SAT|3|9|CDR|VIG|DIEF|CPEM</v>
      </c>
      <c r="T19897" s="2" t="str">
        <f t="shared" si="631"/>
        <v>OK</v>
      </c>
    </row>
    <row r="19898" spans="1:20" x14ac:dyDescent="0.25">
      <c r="A19898" s="1">
        <v>304030199</v>
      </c>
      <c r="B19898" s="1" t="e">
        <f>VLOOKUP(A19898,[1]Maestra!A$1:C$746,2,0)</f>
        <v>#N/A</v>
      </c>
      <c r="C19898" s="1" t="e">
        <f>VLOOKUP(A19898,[1]Maestra!A$1:C$746,3,0)</f>
        <v>#N/A</v>
      </c>
      <c r="D19898" s="1" t="s">
        <v>20</v>
      </c>
      <c r="E19898" s="1">
        <v>3</v>
      </c>
      <c r="F19898" s="1">
        <v>9</v>
      </c>
      <c r="G19898" s="1" t="s">
        <v>21</v>
      </c>
      <c r="H19898" s="1">
        <v>9999</v>
      </c>
      <c r="I19898" s="1" t="s">
        <v>21</v>
      </c>
      <c r="J19898" s="1" t="s">
        <v>33</v>
      </c>
      <c r="K19898" s="1" t="s">
        <v>454</v>
      </c>
      <c r="Q19898" s="2" t="s">
        <v>37</v>
      </c>
      <c r="R19898" s="1" t="s">
        <v>718</v>
      </c>
      <c r="S19898" s="1" t="str">
        <f t="shared" si="632"/>
        <v>SAT|3|9|DUD|DUD|COMP|CCNR</v>
      </c>
      <c r="T19898" s="2" t="str">
        <f t="shared" si="631"/>
        <v>OK</v>
      </c>
    </row>
    <row r="19899" spans="1:20" x14ac:dyDescent="0.25">
      <c r="A19899" s="1">
        <v>304030199</v>
      </c>
      <c r="B19899" s="1" t="e">
        <f>VLOOKUP(A19899,[1]Maestra!A$1:C$746,2,0)</f>
        <v>#N/A</v>
      </c>
      <c r="C19899" s="1" t="e">
        <f>VLOOKUP(A19899,[1]Maestra!A$1:C$746,3,0)</f>
        <v>#N/A</v>
      </c>
      <c r="D19899" s="1" t="s">
        <v>20</v>
      </c>
      <c r="E19899" s="1">
        <v>3</v>
      </c>
      <c r="F19899" s="1">
        <v>9</v>
      </c>
      <c r="G19899" s="1" t="s">
        <v>21</v>
      </c>
      <c r="H19899" s="1">
        <v>9999</v>
      </c>
      <c r="I19899" s="1" t="s">
        <v>21</v>
      </c>
      <c r="J19899" s="1" t="s">
        <v>33</v>
      </c>
      <c r="K19899" s="1" t="s">
        <v>327</v>
      </c>
      <c r="Q19899" s="2" t="s">
        <v>37</v>
      </c>
      <c r="R19899" s="1" t="s">
        <v>718</v>
      </c>
      <c r="S19899" s="1" t="str">
        <f t="shared" si="632"/>
        <v>SAT|3|9|DUD|DUD|COMP|CCOR</v>
      </c>
      <c r="T19899" s="2" t="str">
        <f t="shared" si="631"/>
        <v>OK</v>
      </c>
    </row>
    <row r="19900" spans="1:20" x14ac:dyDescent="0.25">
      <c r="A19900" s="1">
        <v>304030199</v>
      </c>
      <c r="B19900" s="1" t="e">
        <f>VLOOKUP(A19900,[1]Maestra!A$1:C$746,2,0)</f>
        <v>#N/A</v>
      </c>
      <c r="C19900" s="1" t="e">
        <f>VLOOKUP(A19900,[1]Maestra!A$1:C$746,3,0)</f>
        <v>#N/A</v>
      </c>
      <c r="D19900" s="1" t="s">
        <v>20</v>
      </c>
      <c r="E19900" s="1">
        <v>3</v>
      </c>
      <c r="F19900" s="1">
        <v>9</v>
      </c>
      <c r="G19900" s="1" t="s">
        <v>21</v>
      </c>
      <c r="H19900" s="1">
        <v>9999</v>
      </c>
      <c r="I19900" s="1" t="s">
        <v>21</v>
      </c>
      <c r="J19900" s="1" t="s">
        <v>33</v>
      </c>
      <c r="K19900" s="1" t="s">
        <v>324</v>
      </c>
      <c r="Q19900" s="2" t="s">
        <v>37</v>
      </c>
      <c r="R19900" s="1" t="s">
        <v>718</v>
      </c>
      <c r="S19900" s="1" t="str">
        <f t="shared" si="632"/>
        <v>SAT|3|9|DUD|DUD|COMP|CCRV</v>
      </c>
      <c r="T19900" s="2" t="str">
        <f t="shared" si="631"/>
        <v>OK</v>
      </c>
    </row>
    <row r="19901" spans="1:20" x14ac:dyDescent="0.25">
      <c r="A19901" s="1">
        <v>304030199</v>
      </c>
      <c r="B19901" s="1" t="e">
        <f>VLOOKUP(A19901,[1]Maestra!A$1:C$746,2,0)</f>
        <v>#N/A</v>
      </c>
      <c r="C19901" s="1" t="e">
        <f>VLOOKUP(A19901,[1]Maestra!A$1:C$746,3,0)</f>
        <v>#N/A</v>
      </c>
      <c r="D19901" s="1" t="s">
        <v>20</v>
      </c>
      <c r="E19901" s="1">
        <v>3</v>
      </c>
      <c r="F19901" s="1">
        <v>9</v>
      </c>
      <c r="G19901" s="1" t="s">
        <v>21</v>
      </c>
      <c r="H19901" s="1">
        <v>9999</v>
      </c>
      <c r="I19901" s="1" t="s">
        <v>21</v>
      </c>
      <c r="J19901" s="1" t="s">
        <v>33</v>
      </c>
      <c r="K19901" s="1" t="s">
        <v>323</v>
      </c>
      <c r="Q19901" s="2" t="s">
        <v>37</v>
      </c>
      <c r="R19901" s="1" t="s">
        <v>718</v>
      </c>
      <c r="S19901" s="1" t="str">
        <f t="shared" si="632"/>
        <v>SAT|3|9|DUD|DUD|COMP|CESP</v>
      </c>
      <c r="T19901" s="2" t="str">
        <f t="shared" si="631"/>
        <v>OK</v>
      </c>
    </row>
    <row r="19902" spans="1:20" x14ac:dyDescent="0.25">
      <c r="A19902" s="1">
        <v>304030199</v>
      </c>
      <c r="B19902" s="1" t="e">
        <f>VLOOKUP(A19902,[1]Maestra!A$1:C$746,2,0)</f>
        <v>#N/A</v>
      </c>
      <c r="C19902" s="1" t="e">
        <f>VLOOKUP(A19902,[1]Maestra!A$1:C$746,3,0)</f>
        <v>#N/A</v>
      </c>
      <c r="D19902" s="1" t="s">
        <v>20</v>
      </c>
      <c r="E19902" s="1">
        <v>3</v>
      </c>
      <c r="F19902" s="1">
        <v>9</v>
      </c>
      <c r="G19902" s="1" t="s">
        <v>21</v>
      </c>
      <c r="H19902" s="1">
        <v>9999</v>
      </c>
      <c r="I19902" s="1" t="s">
        <v>21</v>
      </c>
      <c r="J19902" s="1" t="s">
        <v>33</v>
      </c>
      <c r="K19902" s="1" t="s">
        <v>328</v>
      </c>
      <c r="Q19902" s="2" t="s">
        <v>37</v>
      </c>
      <c r="R19902" s="1" t="s">
        <v>718</v>
      </c>
      <c r="S19902" s="1" t="str">
        <f t="shared" si="632"/>
        <v>SAT|3|9|DUD|DUD|COMP|CGEM</v>
      </c>
      <c r="T19902" s="2" t="str">
        <f t="shared" si="631"/>
        <v>OK</v>
      </c>
    </row>
    <row r="19903" spans="1:20" x14ac:dyDescent="0.25">
      <c r="A19903" s="1">
        <v>304030199</v>
      </c>
      <c r="B19903" s="1" t="e">
        <f>VLOOKUP(A19903,[1]Maestra!A$1:C$746,2,0)</f>
        <v>#N/A</v>
      </c>
      <c r="C19903" s="1" t="e">
        <f>VLOOKUP(A19903,[1]Maestra!A$1:C$746,3,0)</f>
        <v>#N/A</v>
      </c>
      <c r="D19903" s="1" t="s">
        <v>20</v>
      </c>
      <c r="E19903" s="1">
        <v>3</v>
      </c>
      <c r="F19903" s="1">
        <v>9</v>
      </c>
      <c r="G19903" s="1" t="s">
        <v>21</v>
      </c>
      <c r="H19903" s="1">
        <v>9999</v>
      </c>
      <c r="I19903" s="1" t="s">
        <v>21</v>
      </c>
      <c r="J19903" s="1" t="s">
        <v>33</v>
      </c>
      <c r="K19903" s="1" t="s">
        <v>329</v>
      </c>
      <c r="Q19903" s="2" t="s">
        <v>37</v>
      </c>
      <c r="R19903" s="1" t="s">
        <v>718</v>
      </c>
      <c r="S19903" s="1" t="str">
        <f t="shared" si="632"/>
        <v>SAT|3|9|DUD|DUD|COMP|CIVA</v>
      </c>
      <c r="T19903" s="2" t="str">
        <f t="shared" si="631"/>
        <v>OK</v>
      </c>
    </row>
    <row r="19904" spans="1:20" x14ac:dyDescent="0.25">
      <c r="A19904" s="1">
        <v>304030199</v>
      </c>
      <c r="B19904" s="1" t="e">
        <f>VLOOKUP(A19904,[1]Maestra!A$1:C$746,2,0)</f>
        <v>#N/A</v>
      </c>
      <c r="C19904" s="1" t="e">
        <f>VLOOKUP(A19904,[1]Maestra!A$1:C$746,3,0)</f>
        <v>#N/A</v>
      </c>
      <c r="D19904" s="1" t="s">
        <v>20</v>
      </c>
      <c r="E19904" s="1">
        <v>3</v>
      </c>
      <c r="F19904" s="1">
        <v>9</v>
      </c>
      <c r="G19904" s="1" t="s">
        <v>21</v>
      </c>
      <c r="H19904" s="1">
        <v>9999</v>
      </c>
      <c r="I19904" s="1" t="s">
        <v>21</v>
      </c>
      <c r="J19904" s="1" t="s">
        <v>33</v>
      </c>
      <c r="K19904" s="1" t="s">
        <v>325</v>
      </c>
      <c r="Q19904" s="2" t="s">
        <v>37</v>
      </c>
      <c r="R19904" s="1" t="s">
        <v>718</v>
      </c>
      <c r="S19904" s="1" t="str">
        <f t="shared" si="632"/>
        <v>SAT|3|9|DUD|DUD|COMP|CMED</v>
      </c>
      <c r="T19904" s="2" t="str">
        <f t="shared" si="631"/>
        <v>OK</v>
      </c>
    </row>
    <row r="19905" spans="1:20" x14ac:dyDescent="0.25">
      <c r="A19905" s="1">
        <v>304030199</v>
      </c>
      <c r="B19905" s="1" t="e">
        <f>VLOOKUP(A19905,[1]Maestra!A$1:C$746,2,0)</f>
        <v>#N/A</v>
      </c>
      <c r="C19905" s="1" t="e">
        <f>VLOOKUP(A19905,[1]Maestra!A$1:C$746,3,0)</f>
        <v>#N/A</v>
      </c>
      <c r="D19905" s="1" t="s">
        <v>20</v>
      </c>
      <c r="E19905" s="1">
        <v>3</v>
      </c>
      <c r="F19905" s="1">
        <v>9</v>
      </c>
      <c r="G19905" s="1" t="s">
        <v>21</v>
      </c>
      <c r="H19905" s="1">
        <v>9999</v>
      </c>
      <c r="I19905" s="1" t="s">
        <v>21</v>
      </c>
      <c r="J19905" s="1" t="s">
        <v>33</v>
      </c>
      <c r="K19905" s="1" t="s">
        <v>330</v>
      </c>
      <c r="Q19905" s="2" t="s">
        <v>37</v>
      </c>
      <c r="R19905" s="1" t="s">
        <v>718</v>
      </c>
      <c r="S19905" s="1" t="str">
        <f t="shared" si="632"/>
        <v>SAT|3|9|DUD|DUD|COMP|CMIE</v>
      </c>
      <c r="T19905" s="2" t="str">
        <f t="shared" si="631"/>
        <v>OK</v>
      </c>
    </row>
    <row r="19906" spans="1:20" x14ac:dyDescent="0.25">
      <c r="A19906" s="1">
        <v>304030199</v>
      </c>
      <c r="B19906" s="1" t="e">
        <f>VLOOKUP(A19906,[1]Maestra!A$1:C$746,2,0)</f>
        <v>#N/A</v>
      </c>
      <c r="C19906" s="1" t="e">
        <f>VLOOKUP(A19906,[1]Maestra!A$1:C$746,3,0)</f>
        <v>#N/A</v>
      </c>
      <c r="D19906" s="1" t="s">
        <v>20</v>
      </c>
      <c r="E19906" s="1">
        <v>3</v>
      </c>
      <c r="F19906" s="1">
        <v>9</v>
      </c>
      <c r="G19906" s="1" t="s">
        <v>21</v>
      </c>
      <c r="H19906" s="1">
        <v>9999</v>
      </c>
      <c r="I19906" s="1" t="s">
        <v>21</v>
      </c>
      <c r="J19906" s="1" t="s">
        <v>33</v>
      </c>
      <c r="K19906" s="1" t="s">
        <v>331</v>
      </c>
      <c r="Q19906" s="2" t="s">
        <v>37</v>
      </c>
      <c r="R19906" s="1" t="s">
        <v>718</v>
      </c>
      <c r="S19906" s="1" t="str">
        <f t="shared" si="632"/>
        <v>SAT|3|9|DUD|DUD|COMP|CPEM</v>
      </c>
      <c r="T19906" s="2" t="str">
        <f t="shared" si="631"/>
        <v>OK</v>
      </c>
    </row>
    <row r="19907" spans="1:20" x14ac:dyDescent="0.25">
      <c r="A19907" s="1">
        <v>304030103</v>
      </c>
      <c r="B19907" s="1" t="e">
        <f>VLOOKUP(A19907,[1]Maestra!A$1:C$746,2,0)</f>
        <v>#N/A</v>
      </c>
      <c r="C19907" s="1" t="e">
        <f>VLOOKUP(A19907,[1]Maestra!A$1:C$746,3,0)</f>
        <v>#N/A</v>
      </c>
      <c r="D19907" s="1" t="s">
        <v>20</v>
      </c>
      <c r="E19907" s="1">
        <v>3</v>
      </c>
      <c r="F19907" s="1">
        <v>9</v>
      </c>
      <c r="G19907" s="1" t="s">
        <v>32</v>
      </c>
      <c r="H19907" s="1">
        <v>9999</v>
      </c>
      <c r="I19907" s="1" t="s">
        <v>449</v>
      </c>
      <c r="J19907" s="1" t="s">
        <v>29</v>
      </c>
      <c r="K19907" s="1" t="s">
        <v>454</v>
      </c>
      <c r="Q19907" s="2" t="s">
        <v>37</v>
      </c>
      <c r="R19907" s="1" t="s">
        <v>718</v>
      </c>
      <c r="S19907" s="1" t="str">
        <f t="shared" si="632"/>
        <v>SAT|3|9|EXT|VEN|DIEF|CCNR</v>
      </c>
      <c r="T19907" s="2" t="str">
        <f t="shared" ref="T19907:T19970" si="633">IF(COUNTIFS($D$2:$D$20413,D19907,$S$2:$S$20413,S19907,$A$2:$A$20413,"&lt;&gt;"&amp;A19907)&gt;0,"Conflicto","OK")</f>
        <v>OK</v>
      </c>
    </row>
    <row r="19908" spans="1:20" x14ac:dyDescent="0.25">
      <c r="A19908" s="1">
        <v>304030103</v>
      </c>
      <c r="B19908" s="1" t="e">
        <f>VLOOKUP(A19908,[1]Maestra!A$1:C$746,2,0)</f>
        <v>#N/A</v>
      </c>
      <c r="C19908" s="1" t="e">
        <f>VLOOKUP(A19908,[1]Maestra!A$1:C$746,3,0)</f>
        <v>#N/A</v>
      </c>
      <c r="D19908" s="1" t="s">
        <v>20</v>
      </c>
      <c r="E19908" s="1">
        <v>3</v>
      </c>
      <c r="F19908" s="1">
        <v>9</v>
      </c>
      <c r="G19908" s="1" t="s">
        <v>32</v>
      </c>
      <c r="H19908" s="1">
        <v>9999</v>
      </c>
      <c r="I19908" s="1" t="s">
        <v>449</v>
      </c>
      <c r="J19908" s="1" t="s">
        <v>29</v>
      </c>
      <c r="K19908" s="1" t="s">
        <v>325</v>
      </c>
      <c r="Q19908" s="2" t="s">
        <v>37</v>
      </c>
      <c r="R19908" s="1" t="s">
        <v>718</v>
      </c>
      <c r="S19908" s="1" t="str">
        <f t="shared" si="632"/>
        <v>SAT|3|9|EXT|VEN|DIEF|CMED</v>
      </c>
      <c r="T19908" s="2" t="str">
        <f t="shared" si="633"/>
        <v>OK</v>
      </c>
    </row>
    <row r="19909" spans="1:20" x14ac:dyDescent="0.25">
      <c r="A19909" s="1">
        <v>304030103</v>
      </c>
      <c r="B19909" s="1" t="e">
        <f>VLOOKUP(A19909,[1]Maestra!A$1:C$746,2,0)</f>
        <v>#N/A</v>
      </c>
      <c r="C19909" s="1" t="e">
        <f>VLOOKUP(A19909,[1]Maestra!A$1:C$746,3,0)</f>
        <v>#N/A</v>
      </c>
      <c r="D19909" s="1" t="s">
        <v>20</v>
      </c>
      <c r="E19909" s="1">
        <v>3</v>
      </c>
      <c r="F19909" s="1">
        <v>9</v>
      </c>
      <c r="G19909" s="1" t="s">
        <v>32</v>
      </c>
      <c r="H19909" s="1">
        <v>9999</v>
      </c>
      <c r="I19909" s="1" t="s">
        <v>449</v>
      </c>
      <c r="J19909" s="1" t="s">
        <v>29</v>
      </c>
      <c r="K19909" s="1" t="s">
        <v>330</v>
      </c>
      <c r="Q19909" s="2" t="s">
        <v>37</v>
      </c>
      <c r="R19909" s="1" t="s">
        <v>718</v>
      </c>
      <c r="S19909" s="1" t="str">
        <f t="shared" si="632"/>
        <v>SAT|3|9|EXT|VEN|DIEF|CMIE</v>
      </c>
      <c r="T19909" s="2" t="str">
        <f t="shared" si="633"/>
        <v>OK</v>
      </c>
    </row>
    <row r="19910" spans="1:20" x14ac:dyDescent="0.25">
      <c r="A19910" s="1">
        <v>304030103</v>
      </c>
      <c r="B19910" s="1" t="e">
        <f>VLOOKUP(A19910,[1]Maestra!A$1:C$746,2,0)</f>
        <v>#N/A</v>
      </c>
      <c r="C19910" s="1" t="e">
        <f>VLOOKUP(A19910,[1]Maestra!A$1:C$746,3,0)</f>
        <v>#N/A</v>
      </c>
      <c r="D19910" s="1" t="s">
        <v>20</v>
      </c>
      <c r="E19910" s="1">
        <v>3</v>
      </c>
      <c r="F19910" s="1">
        <v>9</v>
      </c>
      <c r="G19910" s="1" t="s">
        <v>32</v>
      </c>
      <c r="H19910" s="1">
        <v>9999</v>
      </c>
      <c r="I19910" s="1" t="s">
        <v>449</v>
      </c>
      <c r="J19910" s="1" t="s">
        <v>29</v>
      </c>
      <c r="K19910" s="1" t="s">
        <v>331</v>
      </c>
      <c r="Q19910" s="2" t="s">
        <v>37</v>
      </c>
      <c r="R19910" s="1" t="s">
        <v>718</v>
      </c>
      <c r="S19910" s="1" t="str">
        <f t="shared" si="632"/>
        <v>SAT|3|9|EXT|VEN|DIEF|CPEM</v>
      </c>
      <c r="T19910" s="2" t="str">
        <f t="shared" si="633"/>
        <v>OK</v>
      </c>
    </row>
    <row r="19911" spans="1:20" x14ac:dyDescent="0.25">
      <c r="A19911" s="1">
        <v>304030103</v>
      </c>
      <c r="B19911" s="1" t="e">
        <f>VLOOKUP(A19911,[1]Maestra!A$1:C$746,2,0)</f>
        <v>#N/A</v>
      </c>
      <c r="C19911" s="1" t="e">
        <f>VLOOKUP(A19911,[1]Maestra!A$1:C$746,3,0)</f>
        <v>#N/A</v>
      </c>
      <c r="D19911" s="1" t="s">
        <v>20</v>
      </c>
      <c r="E19911" s="1">
        <v>3</v>
      </c>
      <c r="F19911" s="1">
        <v>9</v>
      </c>
      <c r="G19911" s="1" t="s">
        <v>32</v>
      </c>
      <c r="H19911" s="1">
        <v>9999</v>
      </c>
      <c r="I19911" s="1" t="s">
        <v>452</v>
      </c>
      <c r="J19911" s="1" t="s">
        <v>29</v>
      </c>
      <c r="K19911" s="1" t="s">
        <v>454</v>
      </c>
      <c r="Q19911" s="2" t="s">
        <v>37</v>
      </c>
      <c r="R19911" s="1" t="s">
        <v>718</v>
      </c>
      <c r="S19911" s="1" t="str">
        <f t="shared" si="632"/>
        <v>SAT|3|9|EXT|VIG|DIEF|CCNR</v>
      </c>
      <c r="T19911" s="2" t="str">
        <f t="shared" si="633"/>
        <v>OK</v>
      </c>
    </row>
    <row r="19912" spans="1:20" x14ac:dyDescent="0.25">
      <c r="A19912" s="1">
        <v>304030103</v>
      </c>
      <c r="B19912" s="1" t="e">
        <f>VLOOKUP(A19912,[1]Maestra!A$1:C$746,2,0)</f>
        <v>#N/A</v>
      </c>
      <c r="C19912" s="1" t="e">
        <f>VLOOKUP(A19912,[1]Maestra!A$1:C$746,3,0)</f>
        <v>#N/A</v>
      </c>
      <c r="D19912" s="1" t="s">
        <v>20</v>
      </c>
      <c r="E19912" s="1">
        <v>3</v>
      </c>
      <c r="F19912" s="1">
        <v>9</v>
      </c>
      <c r="G19912" s="1" t="s">
        <v>32</v>
      </c>
      <c r="H19912" s="1">
        <v>9999</v>
      </c>
      <c r="I19912" s="1" t="s">
        <v>452</v>
      </c>
      <c r="J19912" s="1" t="s">
        <v>29</v>
      </c>
      <c r="K19912" s="1" t="s">
        <v>325</v>
      </c>
      <c r="Q19912" s="2" t="s">
        <v>37</v>
      </c>
      <c r="R19912" s="1" t="s">
        <v>718</v>
      </c>
      <c r="S19912" s="1" t="str">
        <f t="shared" si="632"/>
        <v>SAT|3|9|EXT|VIG|DIEF|CMED</v>
      </c>
      <c r="T19912" s="2" t="str">
        <f t="shared" si="633"/>
        <v>OK</v>
      </c>
    </row>
    <row r="19913" spans="1:20" x14ac:dyDescent="0.25">
      <c r="A19913" s="1">
        <v>304030103</v>
      </c>
      <c r="B19913" s="1" t="e">
        <f>VLOOKUP(A19913,[1]Maestra!A$1:C$746,2,0)</f>
        <v>#N/A</v>
      </c>
      <c r="C19913" s="1" t="e">
        <f>VLOOKUP(A19913,[1]Maestra!A$1:C$746,3,0)</f>
        <v>#N/A</v>
      </c>
      <c r="D19913" s="1" t="s">
        <v>20</v>
      </c>
      <c r="E19913" s="1">
        <v>3</v>
      </c>
      <c r="F19913" s="1">
        <v>9</v>
      </c>
      <c r="G19913" s="1" t="s">
        <v>32</v>
      </c>
      <c r="H19913" s="1">
        <v>9999</v>
      </c>
      <c r="I19913" s="1" t="s">
        <v>452</v>
      </c>
      <c r="J19913" s="1" t="s">
        <v>29</v>
      </c>
      <c r="K19913" s="1" t="s">
        <v>330</v>
      </c>
      <c r="Q19913" s="2" t="s">
        <v>37</v>
      </c>
      <c r="R19913" s="1" t="s">
        <v>718</v>
      </c>
      <c r="S19913" s="1" t="str">
        <f t="shared" si="632"/>
        <v>SAT|3|9|EXT|VIG|DIEF|CMIE</v>
      </c>
      <c r="T19913" s="2" t="str">
        <f t="shared" si="633"/>
        <v>OK</v>
      </c>
    </row>
    <row r="19914" spans="1:20" x14ac:dyDescent="0.25">
      <c r="A19914" s="1">
        <v>304030103</v>
      </c>
      <c r="B19914" s="1" t="e">
        <f>VLOOKUP(A19914,[1]Maestra!A$1:C$746,2,0)</f>
        <v>#N/A</v>
      </c>
      <c r="C19914" s="1" t="e">
        <f>VLOOKUP(A19914,[1]Maestra!A$1:C$746,3,0)</f>
        <v>#N/A</v>
      </c>
      <c r="D19914" s="1" t="s">
        <v>20</v>
      </c>
      <c r="E19914" s="1">
        <v>3</v>
      </c>
      <c r="F19914" s="1">
        <v>9</v>
      </c>
      <c r="G19914" s="1" t="s">
        <v>32</v>
      </c>
      <c r="H19914" s="1">
        <v>9999</v>
      </c>
      <c r="I19914" s="1" t="s">
        <v>452</v>
      </c>
      <c r="J19914" s="1" t="s">
        <v>29</v>
      </c>
      <c r="K19914" s="1" t="s">
        <v>331</v>
      </c>
      <c r="Q19914" s="2" t="s">
        <v>37</v>
      </c>
      <c r="R19914" s="1" t="s">
        <v>718</v>
      </c>
      <c r="S19914" s="1" t="str">
        <f t="shared" si="632"/>
        <v>SAT|3|9|EXT|VIG|DIEF|CPEM</v>
      </c>
      <c r="T19914" s="2" t="str">
        <f t="shared" si="633"/>
        <v>OK</v>
      </c>
    </row>
    <row r="19915" spans="1:20" x14ac:dyDescent="0.25">
      <c r="A19915" s="1">
        <v>2101049905</v>
      </c>
      <c r="B19915" s="1">
        <f>VLOOKUP(A19915,[1]Maestra!A$1:C$746,2,0)</f>
        <v>0</v>
      </c>
      <c r="C19915" s="1" t="str">
        <f>VLOOKUP(A19915,[1]Maestra!A$1:C$746,3,0)</f>
        <v>Vea Acreedores</v>
      </c>
      <c r="D19915" s="1" t="s">
        <v>20</v>
      </c>
      <c r="E19915" s="1">
        <v>3</v>
      </c>
      <c r="F19915" s="1">
        <v>9</v>
      </c>
      <c r="G19915" s="1" t="s">
        <v>19</v>
      </c>
      <c r="H19915" s="1">
        <v>9999</v>
      </c>
      <c r="I19915" s="1" t="s">
        <v>453</v>
      </c>
      <c r="J19915" s="1" t="s">
        <v>33</v>
      </c>
      <c r="K19915" s="1" t="s">
        <v>327</v>
      </c>
      <c r="Q19915" s="2" t="s">
        <v>37</v>
      </c>
      <c r="R19915" s="1" t="s">
        <v>718</v>
      </c>
      <c r="S19915" s="1" t="str">
        <f t="shared" si="632"/>
        <v>SAT|3|9|REV|ACR|COMP|CCOR</v>
      </c>
      <c r="T19915" s="2" t="str">
        <f t="shared" si="633"/>
        <v>OK</v>
      </c>
    </row>
    <row r="19916" spans="1:20" x14ac:dyDescent="0.25">
      <c r="A19916" s="1">
        <v>2101049905</v>
      </c>
      <c r="B19916" s="1">
        <f>VLOOKUP(A19916,[1]Maestra!A$1:C$746,2,0)</f>
        <v>0</v>
      </c>
      <c r="C19916" s="1" t="str">
        <f>VLOOKUP(A19916,[1]Maestra!A$1:C$746,3,0)</f>
        <v>Vea Acreedores</v>
      </c>
      <c r="D19916" s="1" t="s">
        <v>20</v>
      </c>
      <c r="E19916" s="1">
        <v>3</v>
      </c>
      <c r="F19916" s="1">
        <v>9</v>
      </c>
      <c r="G19916" s="1" t="s">
        <v>19</v>
      </c>
      <c r="H19916" s="1">
        <v>9999</v>
      </c>
      <c r="I19916" s="1" t="s">
        <v>453</v>
      </c>
      <c r="J19916" s="1" t="s">
        <v>33</v>
      </c>
      <c r="K19916" s="1" t="s">
        <v>324</v>
      </c>
      <c r="Q19916" s="2" t="s">
        <v>37</v>
      </c>
      <c r="R19916" s="1" t="s">
        <v>718</v>
      </c>
      <c r="S19916" s="1" t="str">
        <f t="shared" si="632"/>
        <v>SAT|3|9|REV|ACR|COMP|CCRV</v>
      </c>
      <c r="T19916" s="2" t="str">
        <f t="shared" si="633"/>
        <v>OK</v>
      </c>
    </row>
    <row r="19917" spans="1:20" x14ac:dyDescent="0.25">
      <c r="A19917" s="1">
        <v>2101049905</v>
      </c>
      <c r="B19917" s="1">
        <f>VLOOKUP(A19917,[1]Maestra!A$1:C$746,2,0)</f>
        <v>0</v>
      </c>
      <c r="C19917" s="1" t="str">
        <f>VLOOKUP(A19917,[1]Maestra!A$1:C$746,3,0)</f>
        <v>Vea Acreedores</v>
      </c>
      <c r="D19917" s="1" t="s">
        <v>20</v>
      </c>
      <c r="E19917" s="1">
        <v>3</v>
      </c>
      <c r="F19917" s="1">
        <v>9</v>
      </c>
      <c r="G19917" s="1" t="s">
        <v>19</v>
      </c>
      <c r="H19917" s="1">
        <v>9999</v>
      </c>
      <c r="I19917" s="1" t="s">
        <v>453</v>
      </c>
      <c r="J19917" s="1" t="s">
        <v>33</v>
      </c>
      <c r="K19917" s="1" t="s">
        <v>323</v>
      </c>
      <c r="Q19917" s="2" t="s">
        <v>37</v>
      </c>
      <c r="R19917" s="1" t="s">
        <v>718</v>
      </c>
      <c r="S19917" s="1" t="str">
        <f t="shared" si="632"/>
        <v>SAT|3|9|REV|ACR|COMP|CESP</v>
      </c>
      <c r="T19917" s="2" t="str">
        <f t="shared" si="633"/>
        <v>OK</v>
      </c>
    </row>
    <row r="19918" spans="1:20" x14ac:dyDescent="0.25">
      <c r="A19918" s="1">
        <v>2101049905</v>
      </c>
      <c r="B19918" s="1">
        <f>VLOOKUP(A19918,[1]Maestra!A$1:C$746,2,0)</f>
        <v>0</v>
      </c>
      <c r="C19918" s="1" t="str">
        <f>VLOOKUP(A19918,[1]Maestra!A$1:C$746,3,0)</f>
        <v>Vea Acreedores</v>
      </c>
      <c r="D19918" s="1" t="s">
        <v>20</v>
      </c>
      <c r="E19918" s="1">
        <v>3</v>
      </c>
      <c r="F19918" s="1">
        <v>9</v>
      </c>
      <c r="G19918" s="1" t="s">
        <v>19</v>
      </c>
      <c r="H19918" s="1">
        <v>9999</v>
      </c>
      <c r="I19918" s="1" t="s">
        <v>453</v>
      </c>
      <c r="J19918" s="1" t="s">
        <v>33</v>
      </c>
      <c r="K19918" s="1" t="s">
        <v>328</v>
      </c>
      <c r="Q19918" s="2" t="s">
        <v>37</v>
      </c>
      <c r="R19918" s="1" t="s">
        <v>718</v>
      </c>
      <c r="S19918" s="1" t="str">
        <f t="shared" si="632"/>
        <v>SAT|3|9|REV|ACR|COMP|CGEM</v>
      </c>
      <c r="T19918" s="2" t="str">
        <f t="shared" si="633"/>
        <v>OK</v>
      </c>
    </row>
    <row r="19919" spans="1:20" x14ac:dyDescent="0.25">
      <c r="A19919" s="1">
        <v>2101049905</v>
      </c>
      <c r="B19919" s="1">
        <f>VLOOKUP(A19919,[1]Maestra!A$1:C$746,2,0)</f>
        <v>0</v>
      </c>
      <c r="C19919" s="1" t="str">
        <f>VLOOKUP(A19919,[1]Maestra!A$1:C$746,3,0)</f>
        <v>Vea Acreedores</v>
      </c>
      <c r="D19919" s="1" t="s">
        <v>20</v>
      </c>
      <c r="E19919" s="1">
        <v>3</v>
      </c>
      <c r="F19919" s="1">
        <v>9</v>
      </c>
      <c r="G19919" s="1" t="s">
        <v>19</v>
      </c>
      <c r="H19919" s="1">
        <v>9999</v>
      </c>
      <c r="I19919" s="1" t="s">
        <v>453</v>
      </c>
      <c r="J19919" s="1" t="s">
        <v>33</v>
      </c>
      <c r="K19919" s="1" t="s">
        <v>329</v>
      </c>
      <c r="Q19919" s="2" t="s">
        <v>37</v>
      </c>
      <c r="R19919" s="1" t="s">
        <v>718</v>
      </c>
      <c r="S19919" s="1" t="str">
        <f t="shared" si="632"/>
        <v>SAT|3|9|REV|ACR|COMP|CIVA</v>
      </c>
      <c r="T19919" s="2" t="str">
        <f t="shared" si="633"/>
        <v>OK</v>
      </c>
    </row>
    <row r="19920" spans="1:20" x14ac:dyDescent="0.25">
      <c r="A19920" s="1">
        <v>2101049905</v>
      </c>
      <c r="B19920" s="1">
        <f>VLOOKUP(A19920,[1]Maestra!A$1:C$746,2,0)</f>
        <v>0</v>
      </c>
      <c r="C19920" s="1" t="str">
        <f>VLOOKUP(A19920,[1]Maestra!A$1:C$746,3,0)</f>
        <v>Vea Acreedores</v>
      </c>
      <c r="D19920" s="1" t="s">
        <v>20</v>
      </c>
      <c r="E19920" s="1">
        <v>3</v>
      </c>
      <c r="F19920" s="1">
        <v>9</v>
      </c>
      <c r="G19920" s="1" t="s">
        <v>19</v>
      </c>
      <c r="H19920" s="1">
        <v>9999</v>
      </c>
      <c r="I19920" s="1" t="s">
        <v>453</v>
      </c>
      <c r="J19920" s="1" t="s">
        <v>33</v>
      </c>
      <c r="K19920" s="1" t="s">
        <v>325</v>
      </c>
      <c r="Q19920" s="2" t="s">
        <v>37</v>
      </c>
      <c r="R19920" s="1" t="s">
        <v>718</v>
      </c>
      <c r="S19920" s="1" t="str">
        <f t="shared" si="632"/>
        <v>SAT|3|9|REV|ACR|COMP|CMED</v>
      </c>
      <c r="T19920" s="2" t="str">
        <f t="shared" si="633"/>
        <v>OK</v>
      </c>
    </row>
    <row r="19921" spans="1:20" x14ac:dyDescent="0.25">
      <c r="A19921" s="1">
        <v>2101049905</v>
      </c>
      <c r="B19921" s="1">
        <f>VLOOKUP(A19921,[1]Maestra!A$1:C$746,2,0)</f>
        <v>0</v>
      </c>
      <c r="C19921" s="1" t="str">
        <f>VLOOKUP(A19921,[1]Maestra!A$1:C$746,3,0)</f>
        <v>Vea Acreedores</v>
      </c>
      <c r="D19921" s="1" t="s">
        <v>20</v>
      </c>
      <c r="E19921" s="1">
        <v>3</v>
      </c>
      <c r="F19921" s="1">
        <v>9</v>
      </c>
      <c r="G19921" s="1" t="s">
        <v>19</v>
      </c>
      <c r="H19921" s="1">
        <v>9999</v>
      </c>
      <c r="I19921" s="1" t="s">
        <v>453</v>
      </c>
      <c r="J19921" s="1" t="s">
        <v>33</v>
      </c>
      <c r="K19921" s="1" t="s">
        <v>330</v>
      </c>
      <c r="Q19921" s="2" t="s">
        <v>37</v>
      </c>
      <c r="R19921" s="1" t="s">
        <v>718</v>
      </c>
      <c r="S19921" s="1" t="str">
        <f t="shared" si="632"/>
        <v>SAT|3|9|REV|ACR|COMP|CMIE</v>
      </c>
      <c r="T19921" s="2" t="str">
        <f t="shared" si="633"/>
        <v>OK</v>
      </c>
    </row>
    <row r="19922" spans="1:20" x14ac:dyDescent="0.25">
      <c r="A19922" s="1">
        <v>2101049905</v>
      </c>
      <c r="B19922" s="1">
        <f>VLOOKUP(A19922,[1]Maestra!A$1:C$746,2,0)</f>
        <v>0</v>
      </c>
      <c r="C19922" s="1" t="str">
        <f>VLOOKUP(A19922,[1]Maestra!A$1:C$746,3,0)</f>
        <v>Vea Acreedores</v>
      </c>
      <c r="D19922" s="1" t="s">
        <v>20</v>
      </c>
      <c r="E19922" s="1">
        <v>3</v>
      </c>
      <c r="F19922" s="1">
        <v>9</v>
      </c>
      <c r="G19922" s="1" t="s">
        <v>19</v>
      </c>
      <c r="H19922" s="1">
        <v>9999</v>
      </c>
      <c r="I19922" s="1" t="s">
        <v>453</v>
      </c>
      <c r="J19922" s="1" t="s">
        <v>33</v>
      </c>
      <c r="K19922" s="1" t="s">
        <v>331</v>
      </c>
      <c r="Q19922" s="2" t="s">
        <v>37</v>
      </c>
      <c r="R19922" s="1" t="s">
        <v>718</v>
      </c>
      <c r="S19922" s="1" t="str">
        <f t="shared" si="632"/>
        <v>SAT|3|9|REV|ACR|COMP|CPEM</v>
      </c>
      <c r="T19922" s="2" t="str">
        <f t="shared" si="633"/>
        <v>OK</v>
      </c>
    </row>
    <row r="19923" spans="1:20" x14ac:dyDescent="0.25">
      <c r="A19923" s="1">
        <v>2101049905</v>
      </c>
      <c r="B19923" s="1">
        <f>VLOOKUP(A19923,[1]Maestra!A$1:C$746,2,0)</f>
        <v>0</v>
      </c>
      <c r="C19923" s="1" t="str">
        <f>VLOOKUP(A19923,[1]Maestra!A$1:C$746,3,0)</f>
        <v>Vea Acreedores</v>
      </c>
      <c r="D19923" s="1" t="s">
        <v>20</v>
      </c>
      <c r="E19923" s="1">
        <v>3</v>
      </c>
      <c r="F19923" s="1">
        <v>9</v>
      </c>
      <c r="G19923" s="1" t="s">
        <v>19</v>
      </c>
      <c r="H19923" s="1">
        <v>9999</v>
      </c>
      <c r="I19923" s="1" t="s">
        <v>453</v>
      </c>
      <c r="J19923" s="1" t="s">
        <v>29</v>
      </c>
      <c r="K19923" s="1" t="s">
        <v>327</v>
      </c>
      <c r="Q19923" s="2" t="s">
        <v>37</v>
      </c>
      <c r="R19923" s="1" t="s">
        <v>718</v>
      </c>
      <c r="S19923" s="1" t="str">
        <f t="shared" si="632"/>
        <v>SAT|3|9|REV|ACR|DIEF|CCOR</v>
      </c>
      <c r="T19923" s="2" t="str">
        <f t="shared" si="633"/>
        <v>OK</v>
      </c>
    </row>
    <row r="19924" spans="1:20" x14ac:dyDescent="0.25">
      <c r="A19924" s="1">
        <v>2101049905</v>
      </c>
      <c r="B19924" s="1">
        <f>VLOOKUP(A19924,[1]Maestra!A$1:C$746,2,0)</f>
        <v>0</v>
      </c>
      <c r="C19924" s="1" t="str">
        <f>VLOOKUP(A19924,[1]Maestra!A$1:C$746,3,0)</f>
        <v>Vea Acreedores</v>
      </c>
      <c r="D19924" s="1" t="s">
        <v>20</v>
      </c>
      <c r="E19924" s="1">
        <v>3</v>
      </c>
      <c r="F19924" s="1">
        <v>9</v>
      </c>
      <c r="G19924" s="1" t="s">
        <v>19</v>
      </c>
      <c r="H19924" s="1">
        <v>9999</v>
      </c>
      <c r="I19924" s="1" t="s">
        <v>453</v>
      </c>
      <c r="J19924" s="1" t="s">
        <v>29</v>
      </c>
      <c r="K19924" s="1" t="s">
        <v>324</v>
      </c>
      <c r="Q19924" s="2" t="s">
        <v>37</v>
      </c>
      <c r="R19924" s="1" t="s">
        <v>718</v>
      </c>
      <c r="S19924" s="1" t="str">
        <f t="shared" si="632"/>
        <v>SAT|3|9|REV|ACR|DIEF|CCRV</v>
      </c>
      <c r="T19924" s="2" t="str">
        <f t="shared" si="633"/>
        <v>OK</v>
      </c>
    </row>
    <row r="19925" spans="1:20" x14ac:dyDescent="0.25">
      <c r="A19925" s="1">
        <v>2101049905</v>
      </c>
      <c r="B19925" s="1">
        <f>VLOOKUP(A19925,[1]Maestra!A$1:C$746,2,0)</f>
        <v>0</v>
      </c>
      <c r="C19925" s="1" t="str">
        <f>VLOOKUP(A19925,[1]Maestra!A$1:C$746,3,0)</f>
        <v>Vea Acreedores</v>
      </c>
      <c r="D19925" s="1" t="s">
        <v>20</v>
      </c>
      <c r="E19925" s="1">
        <v>3</v>
      </c>
      <c r="F19925" s="1">
        <v>9</v>
      </c>
      <c r="G19925" s="1" t="s">
        <v>19</v>
      </c>
      <c r="H19925" s="1">
        <v>9999</v>
      </c>
      <c r="I19925" s="1" t="s">
        <v>453</v>
      </c>
      <c r="J19925" s="1" t="s">
        <v>29</v>
      </c>
      <c r="K19925" s="1" t="s">
        <v>323</v>
      </c>
      <c r="Q19925" s="2" t="s">
        <v>37</v>
      </c>
      <c r="R19925" s="1" t="s">
        <v>718</v>
      </c>
      <c r="S19925" s="1" t="str">
        <f t="shared" si="632"/>
        <v>SAT|3|9|REV|ACR|DIEF|CESP</v>
      </c>
      <c r="T19925" s="2" t="str">
        <f t="shared" si="633"/>
        <v>OK</v>
      </c>
    </row>
    <row r="19926" spans="1:20" x14ac:dyDescent="0.25">
      <c r="A19926" s="1">
        <v>2101049905</v>
      </c>
      <c r="B19926" s="1">
        <f>VLOOKUP(A19926,[1]Maestra!A$1:C$746,2,0)</f>
        <v>0</v>
      </c>
      <c r="C19926" s="1" t="str">
        <f>VLOOKUP(A19926,[1]Maestra!A$1:C$746,3,0)</f>
        <v>Vea Acreedores</v>
      </c>
      <c r="D19926" s="1" t="s">
        <v>20</v>
      </c>
      <c r="E19926" s="1">
        <v>3</v>
      </c>
      <c r="F19926" s="1">
        <v>9</v>
      </c>
      <c r="G19926" s="1" t="s">
        <v>19</v>
      </c>
      <c r="H19926" s="1">
        <v>9999</v>
      </c>
      <c r="I19926" s="1" t="s">
        <v>453</v>
      </c>
      <c r="J19926" s="1" t="s">
        <v>29</v>
      </c>
      <c r="K19926" s="1" t="s">
        <v>328</v>
      </c>
      <c r="Q19926" s="2" t="s">
        <v>37</v>
      </c>
      <c r="R19926" s="1" t="s">
        <v>718</v>
      </c>
      <c r="S19926" s="1" t="str">
        <f t="shared" si="632"/>
        <v>SAT|3|9|REV|ACR|DIEF|CGEM</v>
      </c>
      <c r="T19926" s="2" t="str">
        <f t="shared" si="633"/>
        <v>OK</v>
      </c>
    </row>
    <row r="19927" spans="1:20" x14ac:dyDescent="0.25">
      <c r="A19927" s="1">
        <v>2101049905</v>
      </c>
      <c r="B19927" s="1">
        <f>VLOOKUP(A19927,[1]Maestra!A$1:C$746,2,0)</f>
        <v>0</v>
      </c>
      <c r="C19927" s="1" t="str">
        <f>VLOOKUP(A19927,[1]Maestra!A$1:C$746,3,0)</f>
        <v>Vea Acreedores</v>
      </c>
      <c r="D19927" s="1" t="s">
        <v>20</v>
      </c>
      <c r="E19927" s="1">
        <v>3</v>
      </c>
      <c r="F19927" s="1">
        <v>9</v>
      </c>
      <c r="G19927" s="1" t="s">
        <v>19</v>
      </c>
      <c r="H19927" s="1">
        <v>9999</v>
      </c>
      <c r="I19927" s="1" t="s">
        <v>453</v>
      </c>
      <c r="J19927" s="1" t="s">
        <v>29</v>
      </c>
      <c r="K19927" s="1" t="s">
        <v>329</v>
      </c>
      <c r="Q19927" s="2" t="s">
        <v>37</v>
      </c>
      <c r="R19927" s="1" t="s">
        <v>718</v>
      </c>
      <c r="S19927" s="1" t="str">
        <f t="shared" si="632"/>
        <v>SAT|3|9|REV|ACR|DIEF|CIVA</v>
      </c>
      <c r="T19927" s="2" t="str">
        <f t="shared" si="633"/>
        <v>OK</v>
      </c>
    </row>
    <row r="19928" spans="1:20" x14ac:dyDescent="0.25">
      <c r="A19928" s="1">
        <v>2101049905</v>
      </c>
      <c r="B19928" s="1">
        <f>VLOOKUP(A19928,[1]Maestra!A$1:C$746,2,0)</f>
        <v>0</v>
      </c>
      <c r="C19928" s="1" t="str">
        <f>VLOOKUP(A19928,[1]Maestra!A$1:C$746,3,0)</f>
        <v>Vea Acreedores</v>
      </c>
      <c r="D19928" s="1" t="s">
        <v>20</v>
      </c>
      <c r="E19928" s="1">
        <v>3</v>
      </c>
      <c r="F19928" s="1">
        <v>9</v>
      </c>
      <c r="G19928" s="1" t="s">
        <v>19</v>
      </c>
      <c r="H19928" s="1">
        <v>9999</v>
      </c>
      <c r="I19928" s="1" t="s">
        <v>453</v>
      </c>
      <c r="J19928" s="1" t="s">
        <v>29</v>
      </c>
      <c r="K19928" s="1" t="s">
        <v>325</v>
      </c>
      <c r="Q19928" s="2" t="s">
        <v>37</v>
      </c>
      <c r="R19928" s="1" t="s">
        <v>718</v>
      </c>
      <c r="S19928" s="1" t="str">
        <f t="shared" si="632"/>
        <v>SAT|3|9|REV|ACR|DIEF|CMED</v>
      </c>
      <c r="T19928" s="2" t="str">
        <f t="shared" si="633"/>
        <v>OK</v>
      </c>
    </row>
    <row r="19929" spans="1:20" x14ac:dyDescent="0.25">
      <c r="A19929" s="1">
        <v>2101049905</v>
      </c>
      <c r="B19929" s="1">
        <f>VLOOKUP(A19929,[1]Maestra!A$1:C$746,2,0)</f>
        <v>0</v>
      </c>
      <c r="C19929" s="1" t="str">
        <f>VLOOKUP(A19929,[1]Maestra!A$1:C$746,3,0)</f>
        <v>Vea Acreedores</v>
      </c>
      <c r="D19929" s="1" t="s">
        <v>20</v>
      </c>
      <c r="E19929" s="1">
        <v>3</v>
      </c>
      <c r="F19929" s="1">
        <v>9</v>
      </c>
      <c r="G19929" s="1" t="s">
        <v>19</v>
      </c>
      <c r="H19929" s="1">
        <v>9999</v>
      </c>
      <c r="I19929" s="1" t="s">
        <v>453</v>
      </c>
      <c r="J19929" s="1" t="s">
        <v>29</v>
      </c>
      <c r="K19929" s="1" t="s">
        <v>330</v>
      </c>
      <c r="Q19929" s="2" t="s">
        <v>37</v>
      </c>
      <c r="R19929" s="1" t="s">
        <v>718</v>
      </c>
      <c r="S19929" s="1" t="str">
        <f t="shared" si="632"/>
        <v>SAT|3|9|REV|ACR|DIEF|CMIE</v>
      </c>
      <c r="T19929" s="2" t="str">
        <f t="shared" si="633"/>
        <v>OK</v>
      </c>
    </row>
    <row r="19930" spans="1:20" x14ac:dyDescent="0.25">
      <c r="A19930" s="1">
        <v>2101049905</v>
      </c>
      <c r="B19930" s="1">
        <f>VLOOKUP(A19930,[1]Maestra!A$1:C$746,2,0)</f>
        <v>0</v>
      </c>
      <c r="C19930" s="1" t="str">
        <f>VLOOKUP(A19930,[1]Maestra!A$1:C$746,3,0)</f>
        <v>Vea Acreedores</v>
      </c>
      <c r="D19930" s="1" t="s">
        <v>20</v>
      </c>
      <c r="E19930" s="1">
        <v>3</v>
      </c>
      <c r="F19930" s="1">
        <v>9</v>
      </c>
      <c r="G19930" s="1" t="s">
        <v>19</v>
      </c>
      <c r="H19930" s="1">
        <v>9999</v>
      </c>
      <c r="I19930" s="1" t="s">
        <v>453</v>
      </c>
      <c r="J19930" s="1" t="s">
        <v>29</v>
      </c>
      <c r="K19930" s="1" t="s">
        <v>331</v>
      </c>
      <c r="Q19930" s="2" t="s">
        <v>37</v>
      </c>
      <c r="R19930" s="1" t="s">
        <v>718</v>
      </c>
      <c r="S19930" s="1" t="str">
        <f t="shared" si="632"/>
        <v>SAT|3|9|REV|ACR|DIEF|CPEM</v>
      </c>
      <c r="T19930" s="2" t="str">
        <f t="shared" si="633"/>
        <v>OK</v>
      </c>
    </row>
    <row r="19931" spans="1:20" x14ac:dyDescent="0.25">
      <c r="A19931" s="1">
        <v>304030101</v>
      </c>
      <c r="B19931" s="1" t="str">
        <f>VLOOKUP(A19931,[1]Maestra!A$1:C$746,2,0)</f>
        <v>ACTVCLIJ8</v>
      </c>
      <c r="C19931" s="1" t="str">
        <f>VLOOKUP(A19931,[1]Maestra!A$1:C$746,3,0)</f>
        <v>TC Vea Cerrada - Linea Rev.</v>
      </c>
      <c r="D19931" s="1" t="s">
        <v>20</v>
      </c>
      <c r="E19931" s="1">
        <v>3</v>
      </c>
      <c r="F19931" s="1">
        <v>9</v>
      </c>
      <c r="G19931" s="1" t="s">
        <v>19</v>
      </c>
      <c r="H19931" s="1">
        <v>9999</v>
      </c>
      <c r="I19931" s="1" t="s">
        <v>449</v>
      </c>
      <c r="J19931" s="1" t="s">
        <v>33</v>
      </c>
      <c r="K19931" s="1" t="s">
        <v>327</v>
      </c>
      <c r="Q19931" s="2" t="s">
        <v>37</v>
      </c>
      <c r="R19931" s="1" t="s">
        <v>718</v>
      </c>
      <c r="S19931" s="1" t="str">
        <f t="shared" si="632"/>
        <v>SAT|3|9|REV|VEN|COMP|CCOR</v>
      </c>
      <c r="T19931" s="2" t="str">
        <f t="shared" si="633"/>
        <v>OK</v>
      </c>
    </row>
    <row r="19932" spans="1:20" x14ac:dyDescent="0.25">
      <c r="A19932" s="1">
        <v>304030101</v>
      </c>
      <c r="B19932" s="1" t="str">
        <f>VLOOKUP(A19932,[1]Maestra!A$1:C$746,2,0)</f>
        <v>ACTVCLIJ8</v>
      </c>
      <c r="C19932" s="1" t="str">
        <f>VLOOKUP(A19932,[1]Maestra!A$1:C$746,3,0)</f>
        <v>TC Vea Cerrada - Linea Rev.</v>
      </c>
      <c r="D19932" s="1" t="s">
        <v>20</v>
      </c>
      <c r="E19932" s="1">
        <v>3</v>
      </c>
      <c r="F19932" s="1">
        <v>9</v>
      </c>
      <c r="G19932" s="1" t="s">
        <v>19</v>
      </c>
      <c r="H19932" s="1">
        <v>9999</v>
      </c>
      <c r="I19932" s="1" t="s">
        <v>449</v>
      </c>
      <c r="J19932" s="1" t="s">
        <v>33</v>
      </c>
      <c r="K19932" s="1" t="s">
        <v>324</v>
      </c>
      <c r="Q19932" s="2" t="s">
        <v>37</v>
      </c>
      <c r="R19932" s="1" t="s">
        <v>718</v>
      </c>
      <c r="S19932" s="1" t="str">
        <f t="shared" si="632"/>
        <v>SAT|3|9|REV|VEN|COMP|CCRV</v>
      </c>
      <c r="T19932" s="2" t="str">
        <f t="shared" si="633"/>
        <v>OK</v>
      </c>
    </row>
    <row r="19933" spans="1:20" x14ac:dyDescent="0.25">
      <c r="A19933" s="1">
        <v>304030101</v>
      </c>
      <c r="B19933" s="1" t="str">
        <f>VLOOKUP(A19933,[1]Maestra!A$1:C$746,2,0)</f>
        <v>ACTVCLIJ8</v>
      </c>
      <c r="C19933" s="1" t="str">
        <f>VLOOKUP(A19933,[1]Maestra!A$1:C$746,3,0)</f>
        <v>TC Vea Cerrada - Linea Rev.</v>
      </c>
      <c r="D19933" s="1" t="s">
        <v>20</v>
      </c>
      <c r="E19933" s="1">
        <v>3</v>
      </c>
      <c r="F19933" s="1">
        <v>9</v>
      </c>
      <c r="G19933" s="1" t="s">
        <v>19</v>
      </c>
      <c r="H19933" s="1">
        <v>9999</v>
      </c>
      <c r="I19933" s="1" t="s">
        <v>449</v>
      </c>
      <c r="J19933" s="1" t="s">
        <v>33</v>
      </c>
      <c r="K19933" s="1" t="s">
        <v>323</v>
      </c>
      <c r="Q19933" s="2" t="s">
        <v>37</v>
      </c>
      <c r="R19933" s="1" t="s">
        <v>718</v>
      </c>
      <c r="S19933" s="1" t="str">
        <f t="shared" si="632"/>
        <v>SAT|3|9|REV|VEN|COMP|CESP</v>
      </c>
      <c r="T19933" s="2" t="str">
        <f t="shared" si="633"/>
        <v>OK</v>
      </c>
    </row>
    <row r="19934" spans="1:20" x14ac:dyDescent="0.25">
      <c r="A19934" s="1">
        <v>304030101</v>
      </c>
      <c r="B19934" s="1" t="str">
        <f>VLOOKUP(A19934,[1]Maestra!A$1:C$746,2,0)</f>
        <v>ACTVCLIJ8</v>
      </c>
      <c r="C19934" s="1" t="str">
        <f>VLOOKUP(A19934,[1]Maestra!A$1:C$746,3,0)</f>
        <v>TC Vea Cerrada - Linea Rev.</v>
      </c>
      <c r="D19934" s="1" t="s">
        <v>20</v>
      </c>
      <c r="E19934" s="1">
        <v>3</v>
      </c>
      <c r="F19934" s="1">
        <v>9</v>
      </c>
      <c r="G19934" s="1" t="s">
        <v>19</v>
      </c>
      <c r="H19934" s="1">
        <v>9999</v>
      </c>
      <c r="I19934" s="1" t="s">
        <v>449</v>
      </c>
      <c r="J19934" s="1" t="s">
        <v>33</v>
      </c>
      <c r="K19934" s="1" t="s">
        <v>328</v>
      </c>
      <c r="Q19934" s="2" t="s">
        <v>37</v>
      </c>
      <c r="R19934" s="1" t="s">
        <v>718</v>
      </c>
      <c r="S19934" s="1" t="str">
        <f t="shared" si="632"/>
        <v>SAT|3|9|REV|VEN|COMP|CGEM</v>
      </c>
      <c r="T19934" s="2" t="str">
        <f t="shared" si="633"/>
        <v>OK</v>
      </c>
    </row>
    <row r="19935" spans="1:20" x14ac:dyDescent="0.25">
      <c r="A19935" s="1">
        <v>304030101</v>
      </c>
      <c r="B19935" s="1" t="str">
        <f>VLOOKUP(A19935,[1]Maestra!A$1:C$746,2,0)</f>
        <v>ACTVCLIJ8</v>
      </c>
      <c r="C19935" s="1" t="str">
        <f>VLOOKUP(A19935,[1]Maestra!A$1:C$746,3,0)</f>
        <v>TC Vea Cerrada - Linea Rev.</v>
      </c>
      <c r="D19935" s="1" t="s">
        <v>20</v>
      </c>
      <c r="E19935" s="1">
        <v>3</v>
      </c>
      <c r="F19935" s="1">
        <v>9</v>
      </c>
      <c r="G19935" s="1" t="s">
        <v>19</v>
      </c>
      <c r="H19935" s="1">
        <v>9999</v>
      </c>
      <c r="I19935" s="1" t="s">
        <v>449</v>
      </c>
      <c r="J19935" s="1" t="s">
        <v>33</v>
      </c>
      <c r="K19935" s="1" t="s">
        <v>329</v>
      </c>
      <c r="Q19935" s="2" t="s">
        <v>37</v>
      </c>
      <c r="R19935" s="1" t="s">
        <v>718</v>
      </c>
      <c r="S19935" s="1" t="str">
        <f t="shared" si="632"/>
        <v>SAT|3|9|REV|VEN|COMP|CIVA</v>
      </c>
      <c r="T19935" s="2" t="str">
        <f t="shared" si="633"/>
        <v>OK</v>
      </c>
    </row>
    <row r="19936" spans="1:20" x14ac:dyDescent="0.25">
      <c r="A19936" s="1">
        <v>304030101</v>
      </c>
      <c r="B19936" s="1" t="str">
        <f>VLOOKUP(A19936,[1]Maestra!A$1:C$746,2,0)</f>
        <v>ACTVCLIJ8</v>
      </c>
      <c r="C19936" s="1" t="str">
        <f>VLOOKUP(A19936,[1]Maestra!A$1:C$746,3,0)</f>
        <v>TC Vea Cerrada - Linea Rev.</v>
      </c>
      <c r="D19936" s="1" t="s">
        <v>20</v>
      </c>
      <c r="E19936" s="1">
        <v>3</v>
      </c>
      <c r="F19936" s="1">
        <v>9</v>
      </c>
      <c r="G19936" s="1" t="s">
        <v>19</v>
      </c>
      <c r="H19936" s="1">
        <v>9999</v>
      </c>
      <c r="I19936" s="1" t="s">
        <v>449</v>
      </c>
      <c r="J19936" s="1" t="s">
        <v>33</v>
      </c>
      <c r="K19936" s="1" t="s">
        <v>325</v>
      </c>
      <c r="Q19936" s="2" t="s">
        <v>37</v>
      </c>
      <c r="R19936" s="1" t="s">
        <v>718</v>
      </c>
      <c r="S19936" s="1" t="str">
        <f t="shared" si="632"/>
        <v>SAT|3|9|REV|VEN|COMP|CMED</v>
      </c>
      <c r="T19936" s="2" t="str">
        <f t="shared" si="633"/>
        <v>OK</v>
      </c>
    </row>
    <row r="19937" spans="1:20" x14ac:dyDescent="0.25">
      <c r="A19937" s="1">
        <v>304030101</v>
      </c>
      <c r="B19937" s="1" t="str">
        <f>VLOOKUP(A19937,[1]Maestra!A$1:C$746,2,0)</f>
        <v>ACTVCLIJ8</v>
      </c>
      <c r="C19937" s="1" t="str">
        <f>VLOOKUP(A19937,[1]Maestra!A$1:C$746,3,0)</f>
        <v>TC Vea Cerrada - Linea Rev.</v>
      </c>
      <c r="D19937" s="1" t="s">
        <v>20</v>
      </c>
      <c r="E19937" s="1">
        <v>3</v>
      </c>
      <c r="F19937" s="1">
        <v>9</v>
      </c>
      <c r="G19937" s="1" t="s">
        <v>19</v>
      </c>
      <c r="H19937" s="1">
        <v>9999</v>
      </c>
      <c r="I19937" s="1" t="s">
        <v>449</v>
      </c>
      <c r="J19937" s="1" t="s">
        <v>33</v>
      </c>
      <c r="K19937" s="1" t="s">
        <v>330</v>
      </c>
      <c r="Q19937" s="2" t="s">
        <v>37</v>
      </c>
      <c r="R19937" s="1" t="s">
        <v>718</v>
      </c>
      <c r="S19937" s="1" t="str">
        <f t="shared" si="632"/>
        <v>SAT|3|9|REV|VEN|COMP|CMIE</v>
      </c>
      <c r="T19937" s="2" t="str">
        <f t="shared" si="633"/>
        <v>OK</v>
      </c>
    </row>
    <row r="19938" spans="1:20" x14ac:dyDescent="0.25">
      <c r="A19938" s="1">
        <v>304030101</v>
      </c>
      <c r="B19938" s="1" t="str">
        <f>VLOOKUP(A19938,[1]Maestra!A$1:C$746,2,0)</f>
        <v>ACTVCLIJ8</v>
      </c>
      <c r="C19938" s="1" t="str">
        <f>VLOOKUP(A19938,[1]Maestra!A$1:C$746,3,0)</f>
        <v>TC Vea Cerrada - Linea Rev.</v>
      </c>
      <c r="D19938" s="1" t="s">
        <v>20</v>
      </c>
      <c r="E19938" s="1">
        <v>3</v>
      </c>
      <c r="F19938" s="1">
        <v>9</v>
      </c>
      <c r="G19938" s="1" t="s">
        <v>19</v>
      </c>
      <c r="H19938" s="1">
        <v>9999</v>
      </c>
      <c r="I19938" s="1" t="s">
        <v>449</v>
      </c>
      <c r="J19938" s="1" t="s">
        <v>33</v>
      </c>
      <c r="K19938" s="1" t="s">
        <v>331</v>
      </c>
      <c r="Q19938" s="2" t="s">
        <v>37</v>
      </c>
      <c r="R19938" s="1" t="s">
        <v>718</v>
      </c>
      <c r="S19938" s="1" t="str">
        <f t="shared" ref="S19938:S20001" si="634">_xlfn.CONCAT(D19938,"|",E19938,"|",F19938,"|",G19938,"|",I19938,"|",J19938,"|",K19938)</f>
        <v>SAT|3|9|REV|VEN|COMP|CPEM</v>
      </c>
      <c r="T19938" s="2" t="str">
        <f t="shared" si="633"/>
        <v>OK</v>
      </c>
    </row>
    <row r="19939" spans="1:20" x14ac:dyDescent="0.25">
      <c r="A19939" s="1">
        <v>304030107</v>
      </c>
      <c r="B19939" s="1" t="str">
        <f>VLOOKUP(A19939,[1]Maestra!A$1:C$746,2,0)</f>
        <v>ACTVCL5R8</v>
      </c>
      <c r="C19939" s="1" t="str">
        <f>VLOOKUP(A19939,[1]Maestra!A$1:C$746,3,0)</f>
        <v>TC Vea Cerrada - Linea Rev. por Disp Efectivo</v>
      </c>
      <c r="D19939" s="1" t="s">
        <v>20</v>
      </c>
      <c r="E19939" s="1">
        <v>3</v>
      </c>
      <c r="F19939" s="1">
        <v>9</v>
      </c>
      <c r="G19939" s="1" t="s">
        <v>19</v>
      </c>
      <c r="H19939" s="1">
        <v>9999</v>
      </c>
      <c r="I19939" s="1" t="s">
        <v>449</v>
      </c>
      <c r="J19939" s="1" t="s">
        <v>29</v>
      </c>
      <c r="K19939" s="1" t="s">
        <v>327</v>
      </c>
      <c r="Q19939" s="2" t="s">
        <v>37</v>
      </c>
      <c r="R19939" s="1" t="s">
        <v>718</v>
      </c>
      <c r="S19939" s="1" t="str">
        <f t="shared" si="634"/>
        <v>SAT|3|9|REV|VEN|DIEF|CCOR</v>
      </c>
      <c r="T19939" s="2" t="str">
        <f t="shared" si="633"/>
        <v>OK</v>
      </c>
    </row>
    <row r="19940" spans="1:20" x14ac:dyDescent="0.25">
      <c r="A19940" s="1">
        <v>304030107</v>
      </c>
      <c r="B19940" s="1" t="str">
        <f>VLOOKUP(A19940,[1]Maestra!A$1:C$746,2,0)</f>
        <v>ACTVCL5R8</v>
      </c>
      <c r="C19940" s="1" t="str">
        <f>VLOOKUP(A19940,[1]Maestra!A$1:C$746,3,0)</f>
        <v>TC Vea Cerrada - Linea Rev. por Disp Efectivo</v>
      </c>
      <c r="D19940" s="1" t="s">
        <v>20</v>
      </c>
      <c r="E19940" s="1">
        <v>3</v>
      </c>
      <c r="F19940" s="1">
        <v>9</v>
      </c>
      <c r="G19940" s="1" t="s">
        <v>19</v>
      </c>
      <c r="H19940" s="1">
        <v>9999</v>
      </c>
      <c r="I19940" s="1" t="s">
        <v>449</v>
      </c>
      <c r="J19940" s="1" t="s">
        <v>29</v>
      </c>
      <c r="K19940" s="1" t="s">
        <v>324</v>
      </c>
      <c r="Q19940" s="2" t="s">
        <v>37</v>
      </c>
      <c r="R19940" s="1" t="s">
        <v>718</v>
      </c>
      <c r="S19940" s="1" t="str">
        <f t="shared" si="634"/>
        <v>SAT|3|9|REV|VEN|DIEF|CCRV</v>
      </c>
      <c r="T19940" s="2" t="str">
        <f t="shared" si="633"/>
        <v>OK</v>
      </c>
    </row>
    <row r="19941" spans="1:20" x14ac:dyDescent="0.25">
      <c r="A19941" s="1">
        <v>304030107</v>
      </c>
      <c r="B19941" s="1" t="str">
        <f>VLOOKUP(A19941,[1]Maestra!A$1:C$746,2,0)</f>
        <v>ACTVCL5R8</v>
      </c>
      <c r="C19941" s="1" t="str">
        <f>VLOOKUP(A19941,[1]Maestra!A$1:C$746,3,0)</f>
        <v>TC Vea Cerrada - Linea Rev. por Disp Efectivo</v>
      </c>
      <c r="D19941" s="1" t="s">
        <v>20</v>
      </c>
      <c r="E19941" s="1">
        <v>3</v>
      </c>
      <c r="F19941" s="1">
        <v>9</v>
      </c>
      <c r="G19941" s="1" t="s">
        <v>19</v>
      </c>
      <c r="H19941" s="1">
        <v>9999</v>
      </c>
      <c r="I19941" s="1" t="s">
        <v>449</v>
      </c>
      <c r="J19941" s="1" t="s">
        <v>29</v>
      </c>
      <c r="K19941" s="1" t="s">
        <v>323</v>
      </c>
      <c r="Q19941" s="2" t="s">
        <v>37</v>
      </c>
      <c r="R19941" s="1" t="s">
        <v>718</v>
      </c>
      <c r="S19941" s="1" t="str">
        <f t="shared" si="634"/>
        <v>SAT|3|9|REV|VEN|DIEF|CESP</v>
      </c>
      <c r="T19941" s="2" t="str">
        <f t="shared" si="633"/>
        <v>OK</v>
      </c>
    </row>
    <row r="19942" spans="1:20" x14ac:dyDescent="0.25">
      <c r="A19942" s="1">
        <v>304030107</v>
      </c>
      <c r="B19942" s="1" t="str">
        <f>VLOOKUP(A19942,[1]Maestra!A$1:C$746,2,0)</f>
        <v>ACTVCL5R8</v>
      </c>
      <c r="C19942" s="1" t="str">
        <f>VLOOKUP(A19942,[1]Maestra!A$1:C$746,3,0)</f>
        <v>TC Vea Cerrada - Linea Rev. por Disp Efectivo</v>
      </c>
      <c r="D19942" s="1" t="s">
        <v>20</v>
      </c>
      <c r="E19942" s="1">
        <v>3</v>
      </c>
      <c r="F19942" s="1">
        <v>9</v>
      </c>
      <c r="G19942" s="1" t="s">
        <v>19</v>
      </c>
      <c r="H19942" s="1">
        <v>9999</v>
      </c>
      <c r="I19942" s="1" t="s">
        <v>449</v>
      </c>
      <c r="J19942" s="1" t="s">
        <v>29</v>
      </c>
      <c r="K19942" s="1" t="s">
        <v>328</v>
      </c>
      <c r="Q19942" s="2" t="s">
        <v>37</v>
      </c>
      <c r="R19942" s="1" t="s">
        <v>718</v>
      </c>
      <c r="S19942" s="1" t="str">
        <f t="shared" si="634"/>
        <v>SAT|3|9|REV|VEN|DIEF|CGEM</v>
      </c>
      <c r="T19942" s="2" t="str">
        <f t="shared" si="633"/>
        <v>OK</v>
      </c>
    </row>
    <row r="19943" spans="1:20" x14ac:dyDescent="0.25">
      <c r="A19943" s="1">
        <v>304030107</v>
      </c>
      <c r="B19943" s="1" t="str">
        <f>VLOOKUP(A19943,[1]Maestra!A$1:C$746,2,0)</f>
        <v>ACTVCL5R8</v>
      </c>
      <c r="C19943" s="1" t="str">
        <f>VLOOKUP(A19943,[1]Maestra!A$1:C$746,3,0)</f>
        <v>TC Vea Cerrada - Linea Rev. por Disp Efectivo</v>
      </c>
      <c r="D19943" s="1" t="s">
        <v>20</v>
      </c>
      <c r="E19943" s="1">
        <v>3</v>
      </c>
      <c r="F19943" s="1">
        <v>9</v>
      </c>
      <c r="G19943" s="1" t="s">
        <v>19</v>
      </c>
      <c r="H19943" s="1">
        <v>9999</v>
      </c>
      <c r="I19943" s="1" t="s">
        <v>449</v>
      </c>
      <c r="J19943" s="1" t="s">
        <v>29</v>
      </c>
      <c r="K19943" s="1" t="s">
        <v>329</v>
      </c>
      <c r="Q19943" s="2" t="s">
        <v>37</v>
      </c>
      <c r="R19943" s="1" t="s">
        <v>718</v>
      </c>
      <c r="S19943" s="1" t="str">
        <f t="shared" si="634"/>
        <v>SAT|3|9|REV|VEN|DIEF|CIVA</v>
      </c>
      <c r="T19943" s="2" t="str">
        <f t="shared" si="633"/>
        <v>OK</v>
      </c>
    </row>
    <row r="19944" spans="1:20" x14ac:dyDescent="0.25">
      <c r="A19944" s="1">
        <v>304030107</v>
      </c>
      <c r="B19944" s="1" t="str">
        <f>VLOOKUP(A19944,[1]Maestra!A$1:C$746,2,0)</f>
        <v>ACTVCL5R8</v>
      </c>
      <c r="C19944" s="1" t="str">
        <f>VLOOKUP(A19944,[1]Maestra!A$1:C$746,3,0)</f>
        <v>TC Vea Cerrada - Linea Rev. por Disp Efectivo</v>
      </c>
      <c r="D19944" s="1" t="s">
        <v>20</v>
      </c>
      <c r="E19944" s="1">
        <v>3</v>
      </c>
      <c r="F19944" s="1">
        <v>9</v>
      </c>
      <c r="G19944" s="1" t="s">
        <v>19</v>
      </c>
      <c r="H19944" s="1">
        <v>9999</v>
      </c>
      <c r="I19944" s="1" t="s">
        <v>449</v>
      </c>
      <c r="J19944" s="1" t="s">
        <v>29</v>
      </c>
      <c r="K19944" s="1" t="s">
        <v>325</v>
      </c>
      <c r="Q19944" s="2" t="s">
        <v>37</v>
      </c>
      <c r="R19944" s="1" t="s">
        <v>718</v>
      </c>
      <c r="S19944" s="1" t="str">
        <f t="shared" si="634"/>
        <v>SAT|3|9|REV|VEN|DIEF|CMED</v>
      </c>
      <c r="T19944" s="2" t="str">
        <f t="shared" si="633"/>
        <v>OK</v>
      </c>
    </row>
    <row r="19945" spans="1:20" x14ac:dyDescent="0.25">
      <c r="A19945" s="1">
        <v>304030107</v>
      </c>
      <c r="B19945" s="1" t="str">
        <f>VLOOKUP(A19945,[1]Maestra!A$1:C$746,2,0)</f>
        <v>ACTVCL5R8</v>
      </c>
      <c r="C19945" s="1" t="str">
        <f>VLOOKUP(A19945,[1]Maestra!A$1:C$746,3,0)</f>
        <v>TC Vea Cerrada - Linea Rev. por Disp Efectivo</v>
      </c>
      <c r="D19945" s="1" t="s">
        <v>20</v>
      </c>
      <c r="E19945" s="1">
        <v>3</v>
      </c>
      <c r="F19945" s="1">
        <v>9</v>
      </c>
      <c r="G19945" s="1" t="s">
        <v>19</v>
      </c>
      <c r="H19945" s="1">
        <v>9999</v>
      </c>
      <c r="I19945" s="1" t="s">
        <v>449</v>
      </c>
      <c r="J19945" s="1" t="s">
        <v>29</v>
      </c>
      <c r="K19945" s="1" t="s">
        <v>330</v>
      </c>
      <c r="Q19945" s="2" t="s">
        <v>37</v>
      </c>
      <c r="R19945" s="1" t="s">
        <v>718</v>
      </c>
      <c r="S19945" s="1" t="str">
        <f t="shared" si="634"/>
        <v>SAT|3|9|REV|VEN|DIEF|CMIE</v>
      </c>
      <c r="T19945" s="2" t="str">
        <f t="shared" si="633"/>
        <v>OK</v>
      </c>
    </row>
    <row r="19946" spans="1:20" x14ac:dyDescent="0.25">
      <c r="A19946" s="1">
        <v>304030107</v>
      </c>
      <c r="B19946" s="1" t="str">
        <f>VLOOKUP(A19946,[1]Maestra!A$1:C$746,2,0)</f>
        <v>ACTVCL5R8</v>
      </c>
      <c r="C19946" s="1" t="str">
        <f>VLOOKUP(A19946,[1]Maestra!A$1:C$746,3,0)</f>
        <v>TC Vea Cerrada - Linea Rev. por Disp Efectivo</v>
      </c>
      <c r="D19946" s="1" t="s">
        <v>20</v>
      </c>
      <c r="E19946" s="1">
        <v>3</v>
      </c>
      <c r="F19946" s="1">
        <v>9</v>
      </c>
      <c r="G19946" s="1" t="s">
        <v>19</v>
      </c>
      <c r="H19946" s="1">
        <v>9999</v>
      </c>
      <c r="I19946" s="1" t="s">
        <v>449</v>
      </c>
      <c r="J19946" s="1" t="s">
        <v>29</v>
      </c>
      <c r="K19946" s="1" t="s">
        <v>331</v>
      </c>
      <c r="Q19946" s="2" t="s">
        <v>37</v>
      </c>
      <c r="R19946" s="1" t="s">
        <v>718</v>
      </c>
      <c r="S19946" s="1" t="str">
        <f t="shared" si="634"/>
        <v>SAT|3|9|REV|VEN|DIEF|CPEM</v>
      </c>
      <c r="T19946" s="2" t="str">
        <f t="shared" si="633"/>
        <v>OK</v>
      </c>
    </row>
    <row r="19947" spans="1:20" x14ac:dyDescent="0.25">
      <c r="A19947" s="1">
        <v>304030101</v>
      </c>
      <c r="B19947" s="1" t="str">
        <f>VLOOKUP(A19947,[1]Maestra!A$1:C$746,2,0)</f>
        <v>ACTVCLIJ8</v>
      </c>
      <c r="C19947" s="1" t="str">
        <f>VLOOKUP(A19947,[1]Maestra!A$1:C$746,3,0)</f>
        <v>TC Vea Cerrada - Linea Rev.</v>
      </c>
      <c r="D19947" s="1" t="s">
        <v>20</v>
      </c>
      <c r="E19947" s="1">
        <v>3</v>
      </c>
      <c r="F19947" s="1">
        <v>9</v>
      </c>
      <c r="G19947" s="1" t="s">
        <v>19</v>
      </c>
      <c r="H19947" s="1">
        <v>9999</v>
      </c>
      <c r="I19947" s="1" t="s">
        <v>452</v>
      </c>
      <c r="J19947" s="1" t="s">
        <v>33</v>
      </c>
      <c r="K19947" s="1" t="s">
        <v>327</v>
      </c>
      <c r="Q19947" s="2" t="s">
        <v>37</v>
      </c>
      <c r="R19947" s="1" t="s">
        <v>718</v>
      </c>
      <c r="S19947" s="1" t="str">
        <f t="shared" si="634"/>
        <v>SAT|3|9|REV|VIG|COMP|CCOR</v>
      </c>
      <c r="T19947" s="2" t="str">
        <f t="shared" si="633"/>
        <v>OK</v>
      </c>
    </row>
    <row r="19948" spans="1:20" x14ac:dyDescent="0.25">
      <c r="A19948" s="1">
        <v>304030101</v>
      </c>
      <c r="B19948" s="1" t="str">
        <f>VLOOKUP(A19948,[1]Maestra!A$1:C$746,2,0)</f>
        <v>ACTVCLIJ8</v>
      </c>
      <c r="C19948" s="1" t="str">
        <f>VLOOKUP(A19948,[1]Maestra!A$1:C$746,3,0)</f>
        <v>TC Vea Cerrada - Linea Rev.</v>
      </c>
      <c r="D19948" s="1" t="s">
        <v>20</v>
      </c>
      <c r="E19948" s="1">
        <v>3</v>
      </c>
      <c r="F19948" s="1">
        <v>9</v>
      </c>
      <c r="G19948" s="1" t="s">
        <v>19</v>
      </c>
      <c r="H19948" s="1">
        <v>9999</v>
      </c>
      <c r="I19948" s="1" t="s">
        <v>452</v>
      </c>
      <c r="J19948" s="1" t="s">
        <v>33</v>
      </c>
      <c r="K19948" s="1" t="s">
        <v>324</v>
      </c>
      <c r="Q19948" s="2" t="s">
        <v>37</v>
      </c>
      <c r="R19948" s="1" t="s">
        <v>718</v>
      </c>
      <c r="S19948" s="1" t="str">
        <f t="shared" si="634"/>
        <v>SAT|3|9|REV|VIG|COMP|CCRV</v>
      </c>
      <c r="T19948" s="2" t="str">
        <f t="shared" si="633"/>
        <v>OK</v>
      </c>
    </row>
    <row r="19949" spans="1:20" x14ac:dyDescent="0.25">
      <c r="A19949" s="1">
        <v>304030101</v>
      </c>
      <c r="B19949" s="1" t="str">
        <f>VLOOKUP(A19949,[1]Maestra!A$1:C$746,2,0)</f>
        <v>ACTVCLIJ8</v>
      </c>
      <c r="C19949" s="1" t="str">
        <f>VLOOKUP(A19949,[1]Maestra!A$1:C$746,3,0)</f>
        <v>TC Vea Cerrada - Linea Rev.</v>
      </c>
      <c r="D19949" s="1" t="s">
        <v>20</v>
      </c>
      <c r="E19949" s="1">
        <v>3</v>
      </c>
      <c r="F19949" s="1">
        <v>9</v>
      </c>
      <c r="G19949" s="1" t="s">
        <v>19</v>
      </c>
      <c r="H19949" s="1">
        <v>9999</v>
      </c>
      <c r="I19949" s="1" t="s">
        <v>452</v>
      </c>
      <c r="J19949" s="1" t="s">
        <v>33</v>
      </c>
      <c r="K19949" s="1" t="s">
        <v>323</v>
      </c>
      <c r="Q19949" s="2" t="s">
        <v>37</v>
      </c>
      <c r="R19949" s="1" t="s">
        <v>718</v>
      </c>
      <c r="S19949" s="1" t="str">
        <f t="shared" si="634"/>
        <v>SAT|3|9|REV|VIG|COMP|CESP</v>
      </c>
      <c r="T19949" s="2" t="str">
        <f t="shared" si="633"/>
        <v>OK</v>
      </c>
    </row>
    <row r="19950" spans="1:20" x14ac:dyDescent="0.25">
      <c r="A19950" s="1">
        <v>304030101</v>
      </c>
      <c r="B19950" s="1" t="str">
        <f>VLOOKUP(A19950,[1]Maestra!A$1:C$746,2,0)</f>
        <v>ACTVCLIJ8</v>
      </c>
      <c r="C19950" s="1" t="str">
        <f>VLOOKUP(A19950,[1]Maestra!A$1:C$746,3,0)</f>
        <v>TC Vea Cerrada - Linea Rev.</v>
      </c>
      <c r="D19950" s="1" t="s">
        <v>20</v>
      </c>
      <c r="E19950" s="1">
        <v>3</v>
      </c>
      <c r="F19950" s="1">
        <v>9</v>
      </c>
      <c r="G19950" s="1" t="s">
        <v>19</v>
      </c>
      <c r="H19950" s="1">
        <v>9999</v>
      </c>
      <c r="I19950" s="1" t="s">
        <v>452</v>
      </c>
      <c r="J19950" s="1" t="s">
        <v>33</v>
      </c>
      <c r="K19950" s="1" t="s">
        <v>328</v>
      </c>
      <c r="Q19950" s="2" t="s">
        <v>37</v>
      </c>
      <c r="R19950" s="1" t="s">
        <v>718</v>
      </c>
      <c r="S19950" s="1" t="str">
        <f t="shared" si="634"/>
        <v>SAT|3|9|REV|VIG|COMP|CGEM</v>
      </c>
      <c r="T19950" s="2" t="str">
        <f t="shared" si="633"/>
        <v>OK</v>
      </c>
    </row>
    <row r="19951" spans="1:20" x14ac:dyDescent="0.25">
      <c r="A19951" s="1">
        <v>304030101</v>
      </c>
      <c r="B19951" s="1" t="str">
        <f>VLOOKUP(A19951,[1]Maestra!A$1:C$746,2,0)</f>
        <v>ACTVCLIJ8</v>
      </c>
      <c r="C19951" s="1" t="str">
        <f>VLOOKUP(A19951,[1]Maestra!A$1:C$746,3,0)</f>
        <v>TC Vea Cerrada - Linea Rev.</v>
      </c>
      <c r="D19951" s="1" t="s">
        <v>20</v>
      </c>
      <c r="E19951" s="1">
        <v>3</v>
      </c>
      <c r="F19951" s="1">
        <v>9</v>
      </c>
      <c r="G19951" s="1" t="s">
        <v>19</v>
      </c>
      <c r="H19951" s="1">
        <v>9999</v>
      </c>
      <c r="I19951" s="1" t="s">
        <v>452</v>
      </c>
      <c r="J19951" s="1" t="s">
        <v>33</v>
      </c>
      <c r="K19951" s="1" t="s">
        <v>329</v>
      </c>
      <c r="Q19951" s="2" t="s">
        <v>37</v>
      </c>
      <c r="R19951" s="1" t="s">
        <v>718</v>
      </c>
      <c r="S19951" s="1" t="str">
        <f t="shared" si="634"/>
        <v>SAT|3|9|REV|VIG|COMP|CIVA</v>
      </c>
      <c r="T19951" s="2" t="str">
        <f t="shared" si="633"/>
        <v>OK</v>
      </c>
    </row>
    <row r="19952" spans="1:20" x14ac:dyDescent="0.25">
      <c r="A19952" s="1">
        <v>304030101</v>
      </c>
      <c r="B19952" s="1" t="str">
        <f>VLOOKUP(A19952,[1]Maestra!A$1:C$746,2,0)</f>
        <v>ACTVCLIJ8</v>
      </c>
      <c r="C19952" s="1" t="str">
        <f>VLOOKUP(A19952,[1]Maestra!A$1:C$746,3,0)</f>
        <v>TC Vea Cerrada - Linea Rev.</v>
      </c>
      <c r="D19952" s="1" t="s">
        <v>20</v>
      </c>
      <c r="E19952" s="1">
        <v>3</v>
      </c>
      <c r="F19952" s="1">
        <v>9</v>
      </c>
      <c r="G19952" s="1" t="s">
        <v>19</v>
      </c>
      <c r="H19952" s="1">
        <v>9999</v>
      </c>
      <c r="I19952" s="1" t="s">
        <v>452</v>
      </c>
      <c r="J19952" s="1" t="s">
        <v>33</v>
      </c>
      <c r="K19952" s="1" t="s">
        <v>325</v>
      </c>
      <c r="Q19952" s="2" t="s">
        <v>37</v>
      </c>
      <c r="R19952" s="1" t="s">
        <v>718</v>
      </c>
      <c r="S19952" s="1" t="str">
        <f t="shared" si="634"/>
        <v>SAT|3|9|REV|VIG|COMP|CMED</v>
      </c>
      <c r="T19952" s="2" t="str">
        <f t="shared" si="633"/>
        <v>OK</v>
      </c>
    </row>
    <row r="19953" spans="1:20" x14ac:dyDescent="0.25">
      <c r="A19953" s="1">
        <v>304030101</v>
      </c>
      <c r="B19953" s="1" t="str">
        <f>VLOOKUP(A19953,[1]Maestra!A$1:C$746,2,0)</f>
        <v>ACTVCLIJ8</v>
      </c>
      <c r="C19953" s="1" t="str">
        <f>VLOOKUP(A19953,[1]Maestra!A$1:C$746,3,0)</f>
        <v>TC Vea Cerrada - Linea Rev.</v>
      </c>
      <c r="D19953" s="1" t="s">
        <v>20</v>
      </c>
      <c r="E19953" s="1">
        <v>3</v>
      </c>
      <c r="F19953" s="1">
        <v>9</v>
      </c>
      <c r="G19953" s="1" t="s">
        <v>19</v>
      </c>
      <c r="H19953" s="1">
        <v>9999</v>
      </c>
      <c r="I19953" s="1" t="s">
        <v>452</v>
      </c>
      <c r="J19953" s="1" t="s">
        <v>33</v>
      </c>
      <c r="K19953" s="1" t="s">
        <v>330</v>
      </c>
      <c r="Q19953" s="2" t="s">
        <v>37</v>
      </c>
      <c r="R19953" s="1" t="s">
        <v>718</v>
      </c>
      <c r="S19953" s="1" t="str">
        <f t="shared" si="634"/>
        <v>SAT|3|9|REV|VIG|COMP|CMIE</v>
      </c>
      <c r="T19953" s="2" t="str">
        <f t="shared" si="633"/>
        <v>OK</v>
      </c>
    </row>
    <row r="19954" spans="1:20" x14ac:dyDescent="0.25">
      <c r="A19954" s="1">
        <v>304030101</v>
      </c>
      <c r="B19954" s="1" t="str">
        <f>VLOOKUP(A19954,[1]Maestra!A$1:C$746,2,0)</f>
        <v>ACTVCLIJ8</v>
      </c>
      <c r="C19954" s="1" t="str">
        <f>VLOOKUP(A19954,[1]Maestra!A$1:C$746,3,0)</f>
        <v>TC Vea Cerrada - Linea Rev.</v>
      </c>
      <c r="D19954" s="1" t="s">
        <v>20</v>
      </c>
      <c r="E19954" s="1">
        <v>3</v>
      </c>
      <c r="F19954" s="1">
        <v>9</v>
      </c>
      <c r="G19954" s="1" t="s">
        <v>19</v>
      </c>
      <c r="H19954" s="1">
        <v>9999</v>
      </c>
      <c r="I19954" s="1" t="s">
        <v>452</v>
      </c>
      <c r="J19954" s="1" t="s">
        <v>33</v>
      </c>
      <c r="K19954" s="1" t="s">
        <v>331</v>
      </c>
      <c r="Q19954" s="2" t="s">
        <v>37</v>
      </c>
      <c r="R19954" s="1" t="s">
        <v>718</v>
      </c>
      <c r="S19954" s="1" t="str">
        <f t="shared" si="634"/>
        <v>SAT|3|9|REV|VIG|COMP|CPEM</v>
      </c>
      <c r="T19954" s="2" t="str">
        <f t="shared" si="633"/>
        <v>OK</v>
      </c>
    </row>
    <row r="19955" spans="1:20" x14ac:dyDescent="0.25">
      <c r="A19955" s="1">
        <v>304030107</v>
      </c>
      <c r="B19955" s="1" t="str">
        <f>VLOOKUP(A19955,[1]Maestra!A$1:C$746,2,0)</f>
        <v>ACTVCL5R8</v>
      </c>
      <c r="C19955" s="1" t="str">
        <f>VLOOKUP(A19955,[1]Maestra!A$1:C$746,3,0)</f>
        <v>TC Vea Cerrada - Linea Rev. por Disp Efectivo</v>
      </c>
      <c r="D19955" s="1" t="s">
        <v>20</v>
      </c>
      <c r="E19955" s="1">
        <v>3</v>
      </c>
      <c r="F19955" s="1">
        <v>9</v>
      </c>
      <c r="G19955" s="1" t="s">
        <v>19</v>
      </c>
      <c r="H19955" s="1">
        <v>9999</v>
      </c>
      <c r="I19955" s="1" t="s">
        <v>452</v>
      </c>
      <c r="J19955" s="1" t="s">
        <v>29</v>
      </c>
      <c r="K19955" s="1" t="s">
        <v>327</v>
      </c>
      <c r="Q19955" s="2" t="s">
        <v>37</v>
      </c>
      <c r="R19955" s="1" t="s">
        <v>718</v>
      </c>
      <c r="S19955" s="1" t="str">
        <f t="shared" si="634"/>
        <v>SAT|3|9|REV|VIG|DIEF|CCOR</v>
      </c>
      <c r="T19955" s="2" t="str">
        <f t="shared" si="633"/>
        <v>OK</v>
      </c>
    </row>
    <row r="19956" spans="1:20" x14ac:dyDescent="0.25">
      <c r="A19956" s="1">
        <v>304030107</v>
      </c>
      <c r="B19956" s="1" t="str">
        <f>VLOOKUP(A19956,[1]Maestra!A$1:C$746,2,0)</f>
        <v>ACTVCL5R8</v>
      </c>
      <c r="C19956" s="1" t="str">
        <f>VLOOKUP(A19956,[1]Maestra!A$1:C$746,3,0)</f>
        <v>TC Vea Cerrada - Linea Rev. por Disp Efectivo</v>
      </c>
      <c r="D19956" s="1" t="s">
        <v>20</v>
      </c>
      <c r="E19956" s="1">
        <v>3</v>
      </c>
      <c r="F19956" s="1">
        <v>9</v>
      </c>
      <c r="G19956" s="1" t="s">
        <v>19</v>
      </c>
      <c r="H19956" s="1">
        <v>9999</v>
      </c>
      <c r="I19956" s="1" t="s">
        <v>452</v>
      </c>
      <c r="J19956" s="1" t="s">
        <v>29</v>
      </c>
      <c r="K19956" s="1" t="s">
        <v>324</v>
      </c>
      <c r="Q19956" s="2" t="s">
        <v>37</v>
      </c>
      <c r="R19956" s="1" t="s">
        <v>718</v>
      </c>
      <c r="S19956" s="1" t="str">
        <f t="shared" si="634"/>
        <v>SAT|3|9|REV|VIG|DIEF|CCRV</v>
      </c>
      <c r="T19956" s="2" t="str">
        <f t="shared" si="633"/>
        <v>OK</v>
      </c>
    </row>
    <row r="19957" spans="1:20" x14ac:dyDescent="0.25">
      <c r="A19957" s="1">
        <v>304030107</v>
      </c>
      <c r="B19957" s="1" t="str">
        <f>VLOOKUP(A19957,[1]Maestra!A$1:C$746,2,0)</f>
        <v>ACTVCL5R8</v>
      </c>
      <c r="C19957" s="1" t="str">
        <f>VLOOKUP(A19957,[1]Maestra!A$1:C$746,3,0)</f>
        <v>TC Vea Cerrada - Linea Rev. por Disp Efectivo</v>
      </c>
      <c r="D19957" s="1" t="s">
        <v>20</v>
      </c>
      <c r="E19957" s="1">
        <v>3</v>
      </c>
      <c r="F19957" s="1">
        <v>9</v>
      </c>
      <c r="G19957" s="1" t="s">
        <v>19</v>
      </c>
      <c r="H19957" s="1">
        <v>9999</v>
      </c>
      <c r="I19957" s="1" t="s">
        <v>452</v>
      </c>
      <c r="J19957" s="1" t="s">
        <v>29</v>
      </c>
      <c r="K19957" s="1" t="s">
        <v>323</v>
      </c>
      <c r="Q19957" s="2" t="s">
        <v>37</v>
      </c>
      <c r="R19957" s="1" t="s">
        <v>718</v>
      </c>
      <c r="S19957" s="1" t="str">
        <f t="shared" si="634"/>
        <v>SAT|3|9|REV|VIG|DIEF|CESP</v>
      </c>
      <c r="T19957" s="2" t="str">
        <f t="shared" si="633"/>
        <v>OK</v>
      </c>
    </row>
    <row r="19958" spans="1:20" x14ac:dyDescent="0.25">
      <c r="A19958" s="1">
        <v>304030107</v>
      </c>
      <c r="B19958" s="1" t="str">
        <f>VLOOKUP(A19958,[1]Maestra!A$1:C$746,2,0)</f>
        <v>ACTVCL5R8</v>
      </c>
      <c r="C19958" s="1" t="str">
        <f>VLOOKUP(A19958,[1]Maestra!A$1:C$746,3,0)</f>
        <v>TC Vea Cerrada - Linea Rev. por Disp Efectivo</v>
      </c>
      <c r="D19958" s="1" t="s">
        <v>20</v>
      </c>
      <c r="E19958" s="1">
        <v>3</v>
      </c>
      <c r="F19958" s="1">
        <v>9</v>
      </c>
      <c r="G19958" s="1" t="s">
        <v>19</v>
      </c>
      <c r="H19958" s="1">
        <v>9999</v>
      </c>
      <c r="I19958" s="1" t="s">
        <v>452</v>
      </c>
      <c r="J19958" s="1" t="s">
        <v>29</v>
      </c>
      <c r="K19958" s="1" t="s">
        <v>328</v>
      </c>
      <c r="Q19958" s="2" t="s">
        <v>37</v>
      </c>
      <c r="R19958" s="1" t="s">
        <v>718</v>
      </c>
      <c r="S19958" s="1" t="str">
        <f t="shared" si="634"/>
        <v>SAT|3|9|REV|VIG|DIEF|CGEM</v>
      </c>
      <c r="T19958" s="2" t="str">
        <f t="shared" si="633"/>
        <v>OK</v>
      </c>
    </row>
    <row r="19959" spans="1:20" x14ac:dyDescent="0.25">
      <c r="A19959" s="1">
        <v>304030107</v>
      </c>
      <c r="B19959" s="1" t="str">
        <f>VLOOKUP(A19959,[1]Maestra!A$1:C$746,2,0)</f>
        <v>ACTVCL5R8</v>
      </c>
      <c r="C19959" s="1" t="str">
        <f>VLOOKUP(A19959,[1]Maestra!A$1:C$746,3,0)</f>
        <v>TC Vea Cerrada - Linea Rev. por Disp Efectivo</v>
      </c>
      <c r="D19959" s="1" t="s">
        <v>20</v>
      </c>
      <c r="E19959" s="1">
        <v>3</v>
      </c>
      <c r="F19959" s="1">
        <v>9</v>
      </c>
      <c r="G19959" s="1" t="s">
        <v>19</v>
      </c>
      <c r="H19959" s="1">
        <v>9999</v>
      </c>
      <c r="I19959" s="1" t="s">
        <v>452</v>
      </c>
      <c r="J19959" s="1" t="s">
        <v>29</v>
      </c>
      <c r="K19959" s="1" t="s">
        <v>329</v>
      </c>
      <c r="Q19959" s="2" t="s">
        <v>37</v>
      </c>
      <c r="R19959" s="1" t="s">
        <v>718</v>
      </c>
      <c r="S19959" s="1" t="str">
        <f t="shared" si="634"/>
        <v>SAT|3|9|REV|VIG|DIEF|CIVA</v>
      </c>
      <c r="T19959" s="2" t="str">
        <f t="shared" si="633"/>
        <v>OK</v>
      </c>
    </row>
    <row r="19960" spans="1:20" x14ac:dyDescent="0.25">
      <c r="A19960" s="1">
        <v>304030107</v>
      </c>
      <c r="B19960" s="1" t="str">
        <f>VLOOKUP(A19960,[1]Maestra!A$1:C$746,2,0)</f>
        <v>ACTVCL5R8</v>
      </c>
      <c r="C19960" s="1" t="str">
        <f>VLOOKUP(A19960,[1]Maestra!A$1:C$746,3,0)</f>
        <v>TC Vea Cerrada - Linea Rev. por Disp Efectivo</v>
      </c>
      <c r="D19960" s="1" t="s">
        <v>20</v>
      </c>
      <c r="E19960" s="1">
        <v>3</v>
      </c>
      <c r="F19960" s="1">
        <v>9</v>
      </c>
      <c r="G19960" s="1" t="s">
        <v>19</v>
      </c>
      <c r="H19960" s="1">
        <v>9999</v>
      </c>
      <c r="I19960" s="1" t="s">
        <v>452</v>
      </c>
      <c r="J19960" s="1" t="s">
        <v>29</v>
      </c>
      <c r="K19960" s="1" t="s">
        <v>325</v>
      </c>
      <c r="Q19960" s="2" t="s">
        <v>37</v>
      </c>
      <c r="R19960" s="1" t="s">
        <v>718</v>
      </c>
      <c r="S19960" s="1" t="str">
        <f t="shared" si="634"/>
        <v>SAT|3|9|REV|VIG|DIEF|CMED</v>
      </c>
      <c r="T19960" s="2" t="str">
        <f t="shared" si="633"/>
        <v>OK</v>
      </c>
    </row>
    <row r="19961" spans="1:20" x14ac:dyDescent="0.25">
      <c r="A19961" s="1">
        <v>304030107</v>
      </c>
      <c r="B19961" s="1" t="str">
        <f>VLOOKUP(A19961,[1]Maestra!A$1:C$746,2,0)</f>
        <v>ACTVCL5R8</v>
      </c>
      <c r="C19961" s="1" t="str">
        <f>VLOOKUP(A19961,[1]Maestra!A$1:C$746,3,0)</f>
        <v>TC Vea Cerrada - Linea Rev. por Disp Efectivo</v>
      </c>
      <c r="D19961" s="1" t="s">
        <v>20</v>
      </c>
      <c r="E19961" s="1">
        <v>3</v>
      </c>
      <c r="F19961" s="1">
        <v>9</v>
      </c>
      <c r="G19961" s="1" t="s">
        <v>19</v>
      </c>
      <c r="H19961" s="1">
        <v>9999</v>
      </c>
      <c r="I19961" s="1" t="s">
        <v>452</v>
      </c>
      <c r="J19961" s="1" t="s">
        <v>29</v>
      </c>
      <c r="K19961" s="1" t="s">
        <v>330</v>
      </c>
      <c r="Q19961" s="2" t="s">
        <v>37</v>
      </c>
      <c r="R19961" s="1" t="s">
        <v>718</v>
      </c>
      <c r="S19961" s="1" t="str">
        <f t="shared" si="634"/>
        <v>SAT|3|9|REV|VIG|DIEF|CMIE</v>
      </c>
      <c r="T19961" s="2" t="str">
        <f t="shared" si="633"/>
        <v>OK</v>
      </c>
    </row>
    <row r="19962" spans="1:20" x14ac:dyDescent="0.25">
      <c r="A19962" s="1">
        <v>304030107</v>
      </c>
      <c r="B19962" s="1" t="str">
        <f>VLOOKUP(A19962,[1]Maestra!A$1:C$746,2,0)</f>
        <v>ACTVCL5R8</v>
      </c>
      <c r="C19962" s="1" t="str">
        <f>VLOOKUP(A19962,[1]Maestra!A$1:C$746,3,0)</f>
        <v>TC Vea Cerrada - Linea Rev. por Disp Efectivo</v>
      </c>
      <c r="D19962" s="1" t="s">
        <v>20</v>
      </c>
      <c r="E19962" s="1">
        <v>3</v>
      </c>
      <c r="F19962" s="1">
        <v>9</v>
      </c>
      <c r="G19962" s="1" t="s">
        <v>19</v>
      </c>
      <c r="H19962" s="1">
        <v>9999</v>
      </c>
      <c r="I19962" s="1" t="s">
        <v>452</v>
      </c>
      <c r="J19962" s="1" t="s">
        <v>29</v>
      </c>
      <c r="K19962" s="1" t="s">
        <v>331</v>
      </c>
      <c r="Q19962" s="2" t="s">
        <v>37</v>
      </c>
      <c r="R19962" s="1" t="s">
        <v>718</v>
      </c>
      <c r="S19962" s="1" t="str">
        <f t="shared" si="634"/>
        <v>SAT|3|9|REV|VIG|DIEF|CPEM</v>
      </c>
      <c r="T19962" s="2" t="str">
        <f t="shared" si="633"/>
        <v>OK</v>
      </c>
    </row>
    <row r="19963" spans="1:20" x14ac:dyDescent="0.25">
      <c r="A19963" s="1">
        <v>303020102</v>
      </c>
      <c r="B19963" s="1" t="str">
        <f>VLOOKUP(A19963,[1]Maestra!A$1:C$746,2,0)</f>
        <v>ACTMCCU08</v>
      </c>
      <c r="C19963" s="1" t="str">
        <f>VLOOKUP(A19963,[1]Maestra!A$1:C$746,3,0)</f>
        <v>TC MC Clasica - Cuotas</v>
      </c>
      <c r="D19963" s="1" t="s">
        <v>20</v>
      </c>
      <c r="E19963" s="1">
        <v>4</v>
      </c>
      <c r="F19963" s="1">
        <v>1</v>
      </c>
      <c r="G19963" s="1" t="s">
        <v>28</v>
      </c>
      <c r="H19963" s="1">
        <v>9999</v>
      </c>
      <c r="I19963" s="1" t="s">
        <v>449</v>
      </c>
      <c r="J19963" s="1" t="s">
        <v>33</v>
      </c>
      <c r="K19963" s="1" t="s">
        <v>324</v>
      </c>
      <c r="Q19963" s="2" t="s">
        <v>37</v>
      </c>
      <c r="R19963" s="1" t="s">
        <v>718</v>
      </c>
      <c r="S19963" s="1" t="str">
        <f t="shared" si="634"/>
        <v>SAT|4|1|CCU|VEN|COMP|CCRV</v>
      </c>
      <c r="T19963" s="2" t="str">
        <f t="shared" si="633"/>
        <v>OK</v>
      </c>
    </row>
    <row r="19964" spans="1:20" x14ac:dyDescent="0.25">
      <c r="A19964" s="1">
        <v>303020102</v>
      </c>
      <c r="B19964" s="1" t="str">
        <f>VLOOKUP(A19964,[1]Maestra!A$1:C$746,2,0)</f>
        <v>ACTMCCU08</v>
      </c>
      <c r="C19964" s="1" t="str">
        <f>VLOOKUP(A19964,[1]Maestra!A$1:C$746,3,0)</f>
        <v>TC MC Clasica - Cuotas</v>
      </c>
      <c r="D19964" s="1" t="s">
        <v>20</v>
      </c>
      <c r="E19964" s="1">
        <v>4</v>
      </c>
      <c r="F19964" s="1">
        <v>1</v>
      </c>
      <c r="G19964" s="1" t="s">
        <v>28</v>
      </c>
      <c r="H19964" s="1">
        <v>9999</v>
      </c>
      <c r="I19964" s="1" t="s">
        <v>449</v>
      </c>
      <c r="J19964" s="1" t="s">
        <v>33</v>
      </c>
      <c r="K19964" s="1" t="s">
        <v>325</v>
      </c>
      <c r="Q19964" s="2" t="s">
        <v>37</v>
      </c>
      <c r="R19964" s="1" t="s">
        <v>718</v>
      </c>
      <c r="S19964" s="1" t="str">
        <f t="shared" si="634"/>
        <v>SAT|4|1|CCU|VEN|COMP|CMED</v>
      </c>
      <c r="T19964" s="2" t="str">
        <f t="shared" si="633"/>
        <v>OK</v>
      </c>
    </row>
    <row r="19965" spans="1:20" x14ac:dyDescent="0.25">
      <c r="A19965" s="1">
        <v>303020102</v>
      </c>
      <c r="B19965" s="1" t="str">
        <f>VLOOKUP(A19965,[1]Maestra!A$1:C$746,2,0)</f>
        <v>ACTMCCU08</v>
      </c>
      <c r="C19965" s="1" t="str">
        <f>VLOOKUP(A19965,[1]Maestra!A$1:C$746,3,0)</f>
        <v>TC MC Clasica - Cuotas</v>
      </c>
      <c r="D19965" s="1" t="s">
        <v>20</v>
      </c>
      <c r="E19965" s="1">
        <v>4</v>
      </c>
      <c r="F19965" s="1">
        <v>1</v>
      </c>
      <c r="G19965" s="1" t="s">
        <v>28</v>
      </c>
      <c r="H19965" s="1">
        <v>9999</v>
      </c>
      <c r="I19965" s="1" t="s">
        <v>449</v>
      </c>
      <c r="J19965" s="1" t="s">
        <v>33</v>
      </c>
      <c r="K19965" s="1" t="s">
        <v>330</v>
      </c>
      <c r="Q19965" s="2" t="s">
        <v>37</v>
      </c>
      <c r="R19965" s="1" t="s">
        <v>718</v>
      </c>
      <c r="S19965" s="1" t="str">
        <f t="shared" si="634"/>
        <v>SAT|4|1|CCU|VEN|COMP|CMIE</v>
      </c>
      <c r="T19965" s="2" t="str">
        <f t="shared" si="633"/>
        <v>OK</v>
      </c>
    </row>
    <row r="19966" spans="1:20" x14ac:dyDescent="0.25">
      <c r="A19966" s="1">
        <v>303020102</v>
      </c>
      <c r="B19966" s="1" t="str">
        <f>VLOOKUP(A19966,[1]Maestra!A$1:C$746,2,0)</f>
        <v>ACTMCCU08</v>
      </c>
      <c r="C19966" s="1" t="str">
        <f>VLOOKUP(A19966,[1]Maestra!A$1:C$746,3,0)</f>
        <v>TC MC Clasica - Cuotas</v>
      </c>
      <c r="D19966" s="1" t="s">
        <v>20</v>
      </c>
      <c r="E19966" s="1">
        <v>4</v>
      </c>
      <c r="F19966" s="1">
        <v>1</v>
      </c>
      <c r="G19966" s="1" t="s">
        <v>28</v>
      </c>
      <c r="H19966" s="1">
        <v>9999</v>
      </c>
      <c r="I19966" s="1" t="s">
        <v>449</v>
      </c>
      <c r="J19966" s="1" t="s">
        <v>33</v>
      </c>
      <c r="K19966" s="1" t="s">
        <v>331</v>
      </c>
      <c r="Q19966" s="2" t="s">
        <v>37</v>
      </c>
      <c r="R19966" s="1" t="s">
        <v>718</v>
      </c>
      <c r="S19966" s="1" t="str">
        <f t="shared" si="634"/>
        <v>SAT|4|1|CCU|VEN|COMP|CPEM</v>
      </c>
      <c r="T19966" s="2" t="str">
        <f t="shared" si="633"/>
        <v>OK</v>
      </c>
    </row>
    <row r="19967" spans="1:20" x14ac:dyDescent="0.25">
      <c r="A19967" s="1">
        <v>303020106</v>
      </c>
      <c r="B19967" s="1" t="str">
        <f>VLOOKUP(A19967,[1]Maestra!A$1:C$746,2,0)</f>
        <v>ACTMCCP08</v>
      </c>
      <c r="C19967" s="1" t="str">
        <f>VLOOKUP(A19967,[1]Maestra!A$1:C$746,3,0)</f>
        <v>TC MC Clasica - Cuotas por Disp Efectivo</v>
      </c>
      <c r="D19967" s="1" t="s">
        <v>20</v>
      </c>
      <c r="E19967" s="1">
        <v>4</v>
      </c>
      <c r="F19967" s="1">
        <v>1</v>
      </c>
      <c r="G19967" s="1" t="s">
        <v>28</v>
      </c>
      <c r="H19967" s="1">
        <v>9999</v>
      </c>
      <c r="I19967" s="1" t="s">
        <v>449</v>
      </c>
      <c r="J19967" s="1" t="s">
        <v>29</v>
      </c>
      <c r="K19967" s="1" t="s">
        <v>324</v>
      </c>
      <c r="Q19967" s="2" t="s">
        <v>37</v>
      </c>
      <c r="R19967" s="1" t="s">
        <v>718</v>
      </c>
      <c r="S19967" s="1" t="str">
        <f t="shared" si="634"/>
        <v>SAT|4|1|CCU|VEN|DIEF|CCRV</v>
      </c>
      <c r="T19967" s="2" t="str">
        <f t="shared" si="633"/>
        <v>OK</v>
      </c>
    </row>
    <row r="19968" spans="1:20" x14ac:dyDescent="0.25">
      <c r="A19968" s="1">
        <v>303020106</v>
      </c>
      <c r="B19968" s="1" t="str">
        <f>VLOOKUP(A19968,[1]Maestra!A$1:C$746,2,0)</f>
        <v>ACTMCCP08</v>
      </c>
      <c r="C19968" s="1" t="str">
        <f>VLOOKUP(A19968,[1]Maestra!A$1:C$746,3,0)</f>
        <v>TC MC Clasica - Cuotas por Disp Efectivo</v>
      </c>
      <c r="D19968" s="1" t="s">
        <v>20</v>
      </c>
      <c r="E19968" s="1">
        <v>4</v>
      </c>
      <c r="F19968" s="1">
        <v>1</v>
      </c>
      <c r="G19968" s="1" t="s">
        <v>28</v>
      </c>
      <c r="H19968" s="1">
        <v>9999</v>
      </c>
      <c r="I19968" s="1" t="s">
        <v>449</v>
      </c>
      <c r="J19968" s="1" t="s">
        <v>29</v>
      </c>
      <c r="K19968" s="1" t="s">
        <v>325</v>
      </c>
      <c r="Q19968" s="2" t="s">
        <v>37</v>
      </c>
      <c r="R19968" s="1" t="s">
        <v>718</v>
      </c>
      <c r="S19968" s="1" t="str">
        <f t="shared" si="634"/>
        <v>SAT|4|1|CCU|VEN|DIEF|CMED</v>
      </c>
      <c r="T19968" s="2" t="str">
        <f t="shared" si="633"/>
        <v>OK</v>
      </c>
    </row>
    <row r="19969" spans="1:20" x14ac:dyDescent="0.25">
      <c r="A19969" s="1">
        <v>303020106</v>
      </c>
      <c r="B19969" s="1" t="str">
        <f>VLOOKUP(A19969,[1]Maestra!A$1:C$746,2,0)</f>
        <v>ACTMCCP08</v>
      </c>
      <c r="C19969" s="1" t="str">
        <f>VLOOKUP(A19969,[1]Maestra!A$1:C$746,3,0)</f>
        <v>TC MC Clasica - Cuotas por Disp Efectivo</v>
      </c>
      <c r="D19969" s="1" t="s">
        <v>20</v>
      </c>
      <c r="E19969" s="1">
        <v>4</v>
      </c>
      <c r="F19969" s="1">
        <v>1</v>
      </c>
      <c r="G19969" s="1" t="s">
        <v>28</v>
      </c>
      <c r="H19969" s="1">
        <v>9999</v>
      </c>
      <c r="I19969" s="1" t="s">
        <v>449</v>
      </c>
      <c r="J19969" s="1" t="s">
        <v>29</v>
      </c>
      <c r="K19969" s="1" t="s">
        <v>330</v>
      </c>
      <c r="Q19969" s="2" t="s">
        <v>37</v>
      </c>
      <c r="R19969" s="1" t="s">
        <v>718</v>
      </c>
      <c r="S19969" s="1" t="str">
        <f t="shared" si="634"/>
        <v>SAT|4|1|CCU|VEN|DIEF|CMIE</v>
      </c>
      <c r="T19969" s="2" t="str">
        <f t="shared" si="633"/>
        <v>OK</v>
      </c>
    </row>
    <row r="19970" spans="1:20" x14ac:dyDescent="0.25">
      <c r="A19970" s="1">
        <v>303020106</v>
      </c>
      <c r="B19970" s="1" t="str">
        <f>VLOOKUP(A19970,[1]Maestra!A$1:C$746,2,0)</f>
        <v>ACTMCCP08</v>
      </c>
      <c r="C19970" s="1" t="str">
        <f>VLOOKUP(A19970,[1]Maestra!A$1:C$746,3,0)</f>
        <v>TC MC Clasica - Cuotas por Disp Efectivo</v>
      </c>
      <c r="D19970" s="1" t="s">
        <v>20</v>
      </c>
      <c r="E19970" s="1">
        <v>4</v>
      </c>
      <c r="F19970" s="1">
        <v>1</v>
      </c>
      <c r="G19970" s="1" t="s">
        <v>28</v>
      </c>
      <c r="H19970" s="1">
        <v>9999</v>
      </c>
      <c r="I19970" s="1" t="s">
        <v>449</v>
      </c>
      <c r="J19970" s="1" t="s">
        <v>29</v>
      </c>
      <c r="K19970" s="1" t="s">
        <v>331</v>
      </c>
      <c r="Q19970" s="2" t="s">
        <v>37</v>
      </c>
      <c r="R19970" s="1" t="s">
        <v>718</v>
      </c>
      <c r="S19970" s="1" t="str">
        <f t="shared" si="634"/>
        <v>SAT|4|1|CCU|VEN|DIEF|CPEM</v>
      </c>
      <c r="T19970" s="2" t="str">
        <f t="shared" si="633"/>
        <v>OK</v>
      </c>
    </row>
    <row r="19971" spans="1:20" x14ac:dyDescent="0.25">
      <c r="A19971" s="1">
        <v>303020102</v>
      </c>
      <c r="B19971" s="1" t="str">
        <f>VLOOKUP(A19971,[1]Maestra!A$1:C$746,2,0)</f>
        <v>ACTMCCU08</v>
      </c>
      <c r="C19971" s="1" t="str">
        <f>VLOOKUP(A19971,[1]Maestra!A$1:C$746,3,0)</f>
        <v>TC MC Clasica - Cuotas</v>
      </c>
      <c r="D19971" s="1" t="s">
        <v>20</v>
      </c>
      <c r="E19971" s="1">
        <v>4</v>
      </c>
      <c r="F19971" s="1">
        <v>1</v>
      </c>
      <c r="G19971" s="1" t="s">
        <v>28</v>
      </c>
      <c r="H19971" s="1">
        <v>9999</v>
      </c>
      <c r="I19971" s="1" t="s">
        <v>452</v>
      </c>
      <c r="J19971" s="1" t="s">
        <v>33</v>
      </c>
      <c r="K19971" s="1" t="s">
        <v>324</v>
      </c>
      <c r="Q19971" s="2" t="s">
        <v>37</v>
      </c>
      <c r="R19971" s="1" t="s">
        <v>718</v>
      </c>
      <c r="S19971" s="1" t="str">
        <f t="shared" si="634"/>
        <v>SAT|4|1|CCU|VIG|COMP|CCRV</v>
      </c>
      <c r="T19971" s="2" t="str">
        <f t="shared" ref="T19971:T20034" si="635">IF(COUNTIFS($D$2:$D$20413,D19971,$S$2:$S$20413,S19971,$A$2:$A$20413,"&lt;&gt;"&amp;A19971)&gt;0,"Conflicto","OK")</f>
        <v>OK</v>
      </c>
    </row>
    <row r="19972" spans="1:20" x14ac:dyDescent="0.25">
      <c r="A19972" s="1">
        <v>303020102</v>
      </c>
      <c r="B19972" s="1" t="str">
        <f>VLOOKUP(A19972,[1]Maestra!A$1:C$746,2,0)</f>
        <v>ACTMCCU08</v>
      </c>
      <c r="C19972" s="1" t="str">
        <f>VLOOKUP(A19972,[1]Maestra!A$1:C$746,3,0)</f>
        <v>TC MC Clasica - Cuotas</v>
      </c>
      <c r="D19972" s="1" t="s">
        <v>20</v>
      </c>
      <c r="E19972" s="1">
        <v>4</v>
      </c>
      <c r="F19972" s="1">
        <v>1</v>
      </c>
      <c r="G19972" s="1" t="s">
        <v>28</v>
      </c>
      <c r="H19972" s="1">
        <v>9999</v>
      </c>
      <c r="I19972" s="1" t="s">
        <v>452</v>
      </c>
      <c r="J19972" s="1" t="s">
        <v>33</v>
      </c>
      <c r="K19972" s="1" t="s">
        <v>325</v>
      </c>
      <c r="Q19972" s="2" t="s">
        <v>37</v>
      </c>
      <c r="R19972" s="1" t="s">
        <v>718</v>
      </c>
      <c r="S19972" s="1" t="str">
        <f t="shared" si="634"/>
        <v>SAT|4|1|CCU|VIG|COMP|CMED</v>
      </c>
      <c r="T19972" s="2" t="str">
        <f t="shared" si="635"/>
        <v>OK</v>
      </c>
    </row>
    <row r="19973" spans="1:20" x14ac:dyDescent="0.25">
      <c r="A19973" s="1">
        <v>303020102</v>
      </c>
      <c r="B19973" s="1" t="str">
        <f>VLOOKUP(A19973,[1]Maestra!A$1:C$746,2,0)</f>
        <v>ACTMCCU08</v>
      </c>
      <c r="C19973" s="1" t="str">
        <f>VLOOKUP(A19973,[1]Maestra!A$1:C$746,3,0)</f>
        <v>TC MC Clasica - Cuotas</v>
      </c>
      <c r="D19973" s="1" t="s">
        <v>20</v>
      </c>
      <c r="E19973" s="1">
        <v>4</v>
      </c>
      <c r="F19973" s="1">
        <v>1</v>
      </c>
      <c r="G19973" s="1" t="s">
        <v>28</v>
      </c>
      <c r="H19973" s="1">
        <v>9999</v>
      </c>
      <c r="I19973" s="1" t="s">
        <v>452</v>
      </c>
      <c r="J19973" s="1" t="s">
        <v>33</v>
      </c>
      <c r="K19973" s="1" t="s">
        <v>330</v>
      </c>
      <c r="Q19973" s="2" t="s">
        <v>37</v>
      </c>
      <c r="R19973" s="1" t="s">
        <v>718</v>
      </c>
      <c r="S19973" s="1" t="str">
        <f t="shared" si="634"/>
        <v>SAT|4|1|CCU|VIG|COMP|CMIE</v>
      </c>
      <c r="T19973" s="2" t="str">
        <f t="shared" si="635"/>
        <v>OK</v>
      </c>
    </row>
    <row r="19974" spans="1:20" x14ac:dyDescent="0.25">
      <c r="A19974" s="1">
        <v>303020102</v>
      </c>
      <c r="B19974" s="1" t="str">
        <f>VLOOKUP(A19974,[1]Maestra!A$1:C$746,2,0)</f>
        <v>ACTMCCU08</v>
      </c>
      <c r="C19974" s="1" t="str">
        <f>VLOOKUP(A19974,[1]Maestra!A$1:C$746,3,0)</f>
        <v>TC MC Clasica - Cuotas</v>
      </c>
      <c r="D19974" s="1" t="s">
        <v>20</v>
      </c>
      <c r="E19974" s="1">
        <v>4</v>
      </c>
      <c r="F19974" s="1">
        <v>1</v>
      </c>
      <c r="G19974" s="1" t="s">
        <v>28</v>
      </c>
      <c r="H19974" s="1">
        <v>9999</v>
      </c>
      <c r="I19974" s="1" t="s">
        <v>452</v>
      </c>
      <c r="J19974" s="1" t="s">
        <v>33</v>
      </c>
      <c r="K19974" s="1" t="s">
        <v>331</v>
      </c>
      <c r="Q19974" s="2" t="s">
        <v>37</v>
      </c>
      <c r="R19974" s="1" t="s">
        <v>718</v>
      </c>
      <c r="S19974" s="1" t="str">
        <f t="shared" si="634"/>
        <v>SAT|4|1|CCU|VIG|COMP|CPEM</v>
      </c>
      <c r="T19974" s="2" t="str">
        <f t="shared" si="635"/>
        <v>OK</v>
      </c>
    </row>
    <row r="19975" spans="1:20" x14ac:dyDescent="0.25">
      <c r="A19975" s="1">
        <v>303020106</v>
      </c>
      <c r="B19975" s="1" t="str">
        <f>VLOOKUP(A19975,[1]Maestra!A$1:C$746,2,0)</f>
        <v>ACTMCCP08</v>
      </c>
      <c r="C19975" s="1" t="str">
        <f>VLOOKUP(A19975,[1]Maestra!A$1:C$746,3,0)</f>
        <v>TC MC Clasica - Cuotas por Disp Efectivo</v>
      </c>
      <c r="D19975" s="1" t="s">
        <v>20</v>
      </c>
      <c r="E19975" s="1">
        <v>4</v>
      </c>
      <c r="F19975" s="1">
        <v>1</v>
      </c>
      <c r="G19975" s="1" t="s">
        <v>28</v>
      </c>
      <c r="H19975" s="1">
        <v>9999</v>
      </c>
      <c r="I19975" s="1" t="s">
        <v>452</v>
      </c>
      <c r="J19975" s="1" t="s">
        <v>29</v>
      </c>
      <c r="K19975" s="1" t="s">
        <v>324</v>
      </c>
      <c r="Q19975" s="2" t="s">
        <v>37</v>
      </c>
      <c r="R19975" s="1" t="s">
        <v>718</v>
      </c>
      <c r="S19975" s="1" t="str">
        <f t="shared" si="634"/>
        <v>SAT|4|1|CCU|VIG|DIEF|CCRV</v>
      </c>
      <c r="T19975" s="2" t="str">
        <f t="shared" si="635"/>
        <v>OK</v>
      </c>
    </row>
    <row r="19976" spans="1:20" x14ac:dyDescent="0.25">
      <c r="A19976" s="1">
        <v>303020106</v>
      </c>
      <c r="B19976" s="1" t="str">
        <f>VLOOKUP(A19976,[1]Maestra!A$1:C$746,2,0)</f>
        <v>ACTMCCP08</v>
      </c>
      <c r="C19976" s="1" t="str">
        <f>VLOOKUP(A19976,[1]Maestra!A$1:C$746,3,0)</f>
        <v>TC MC Clasica - Cuotas por Disp Efectivo</v>
      </c>
      <c r="D19976" s="1" t="s">
        <v>20</v>
      </c>
      <c r="E19976" s="1">
        <v>4</v>
      </c>
      <c r="F19976" s="1">
        <v>1</v>
      </c>
      <c r="G19976" s="1" t="s">
        <v>28</v>
      </c>
      <c r="H19976" s="1">
        <v>9999</v>
      </c>
      <c r="I19976" s="1" t="s">
        <v>452</v>
      </c>
      <c r="J19976" s="1" t="s">
        <v>29</v>
      </c>
      <c r="K19976" s="1" t="s">
        <v>325</v>
      </c>
      <c r="Q19976" s="2" t="s">
        <v>37</v>
      </c>
      <c r="R19976" s="1" t="s">
        <v>718</v>
      </c>
      <c r="S19976" s="1" t="str">
        <f t="shared" si="634"/>
        <v>SAT|4|1|CCU|VIG|DIEF|CMED</v>
      </c>
      <c r="T19976" s="2" t="str">
        <f t="shared" si="635"/>
        <v>OK</v>
      </c>
    </row>
    <row r="19977" spans="1:20" x14ac:dyDescent="0.25">
      <c r="A19977" s="1">
        <v>303020106</v>
      </c>
      <c r="B19977" s="1" t="str">
        <f>VLOOKUP(A19977,[1]Maestra!A$1:C$746,2,0)</f>
        <v>ACTMCCP08</v>
      </c>
      <c r="C19977" s="1" t="str">
        <f>VLOOKUP(A19977,[1]Maestra!A$1:C$746,3,0)</f>
        <v>TC MC Clasica - Cuotas por Disp Efectivo</v>
      </c>
      <c r="D19977" s="1" t="s">
        <v>20</v>
      </c>
      <c r="E19977" s="1">
        <v>4</v>
      </c>
      <c r="F19977" s="1">
        <v>1</v>
      </c>
      <c r="G19977" s="1" t="s">
        <v>28</v>
      </c>
      <c r="H19977" s="1">
        <v>9999</v>
      </c>
      <c r="I19977" s="1" t="s">
        <v>452</v>
      </c>
      <c r="J19977" s="1" t="s">
        <v>29</v>
      </c>
      <c r="K19977" s="1" t="s">
        <v>330</v>
      </c>
      <c r="Q19977" s="2" t="s">
        <v>37</v>
      </c>
      <c r="R19977" s="1" t="s">
        <v>718</v>
      </c>
      <c r="S19977" s="1" t="str">
        <f t="shared" si="634"/>
        <v>SAT|4|1|CCU|VIG|DIEF|CMIE</v>
      </c>
      <c r="T19977" s="2" t="str">
        <f t="shared" si="635"/>
        <v>OK</v>
      </c>
    </row>
    <row r="19978" spans="1:20" x14ac:dyDescent="0.25">
      <c r="A19978" s="1">
        <v>303020106</v>
      </c>
      <c r="B19978" s="1" t="str">
        <f>VLOOKUP(A19978,[1]Maestra!A$1:C$746,2,0)</f>
        <v>ACTMCCP08</v>
      </c>
      <c r="C19978" s="1" t="str">
        <f>VLOOKUP(A19978,[1]Maestra!A$1:C$746,3,0)</f>
        <v>TC MC Clasica - Cuotas por Disp Efectivo</v>
      </c>
      <c r="D19978" s="1" t="s">
        <v>20</v>
      </c>
      <c r="E19978" s="1">
        <v>4</v>
      </c>
      <c r="F19978" s="1">
        <v>1</v>
      </c>
      <c r="G19978" s="1" t="s">
        <v>28</v>
      </c>
      <c r="H19978" s="1">
        <v>9999</v>
      </c>
      <c r="I19978" s="1" t="s">
        <v>452</v>
      </c>
      <c r="J19978" s="1" t="s">
        <v>29</v>
      </c>
      <c r="K19978" s="1" t="s">
        <v>331</v>
      </c>
      <c r="Q19978" s="2" t="s">
        <v>37</v>
      </c>
      <c r="R19978" s="1" t="s">
        <v>718</v>
      </c>
      <c r="S19978" s="1" t="str">
        <f t="shared" si="634"/>
        <v>SAT|4|1|CCU|VIG|DIEF|CPEM</v>
      </c>
      <c r="T19978" s="2" t="str">
        <f t="shared" si="635"/>
        <v>OK</v>
      </c>
    </row>
    <row r="19979" spans="1:20" x14ac:dyDescent="0.25">
      <c r="A19979" s="1">
        <v>303020105</v>
      </c>
      <c r="B19979" s="1" t="e">
        <f>VLOOKUP(A19979,[1]Maestra!A$1:C$746,2,0)</f>
        <v>#N/A</v>
      </c>
      <c r="C19979" s="1" t="e">
        <f>VLOOKUP(A19979,[1]Maestra!A$1:C$746,3,0)</f>
        <v>#N/A</v>
      </c>
      <c r="D19979" s="1" t="s">
        <v>20</v>
      </c>
      <c r="E19979" s="1">
        <v>4</v>
      </c>
      <c r="F19979" s="1">
        <v>1</v>
      </c>
      <c r="G19979" s="1" t="s">
        <v>34</v>
      </c>
      <c r="H19979" s="1">
        <v>9999</v>
      </c>
      <c r="I19979" s="1" t="s">
        <v>449</v>
      </c>
      <c r="J19979" s="1" t="s">
        <v>29</v>
      </c>
      <c r="K19979" s="1" t="s">
        <v>324</v>
      </c>
      <c r="Q19979" s="2" t="s">
        <v>37</v>
      </c>
      <c r="R19979" s="1" t="s">
        <v>718</v>
      </c>
      <c r="S19979" s="1" t="str">
        <f t="shared" si="634"/>
        <v>SAT|4|1|CDI|VEN|DIEF|CCRV</v>
      </c>
      <c r="T19979" s="2" t="str">
        <f t="shared" si="635"/>
        <v>OK</v>
      </c>
    </row>
    <row r="19980" spans="1:20" x14ac:dyDescent="0.25">
      <c r="A19980" s="1">
        <v>303020105</v>
      </c>
      <c r="B19980" s="1" t="e">
        <f>VLOOKUP(A19980,[1]Maestra!A$1:C$746,2,0)</f>
        <v>#N/A</v>
      </c>
      <c r="C19980" s="1" t="e">
        <f>VLOOKUP(A19980,[1]Maestra!A$1:C$746,3,0)</f>
        <v>#N/A</v>
      </c>
      <c r="D19980" s="1" t="s">
        <v>20</v>
      </c>
      <c r="E19980" s="1">
        <v>4</v>
      </c>
      <c r="F19980" s="1">
        <v>1</v>
      </c>
      <c r="G19980" s="1" t="s">
        <v>34</v>
      </c>
      <c r="H19980" s="1">
        <v>9999</v>
      </c>
      <c r="I19980" s="1" t="s">
        <v>449</v>
      </c>
      <c r="J19980" s="1" t="s">
        <v>29</v>
      </c>
      <c r="K19980" s="1" t="s">
        <v>325</v>
      </c>
      <c r="Q19980" s="2" t="s">
        <v>37</v>
      </c>
      <c r="R19980" s="1" t="s">
        <v>718</v>
      </c>
      <c r="S19980" s="1" t="str">
        <f t="shared" si="634"/>
        <v>SAT|4|1|CDI|VEN|DIEF|CMED</v>
      </c>
      <c r="T19980" s="2" t="str">
        <f t="shared" si="635"/>
        <v>OK</v>
      </c>
    </row>
    <row r="19981" spans="1:20" x14ac:dyDescent="0.25">
      <c r="A19981" s="1">
        <v>303020105</v>
      </c>
      <c r="B19981" s="1" t="e">
        <f>VLOOKUP(A19981,[1]Maestra!A$1:C$746,2,0)</f>
        <v>#N/A</v>
      </c>
      <c r="C19981" s="1" t="e">
        <f>VLOOKUP(A19981,[1]Maestra!A$1:C$746,3,0)</f>
        <v>#N/A</v>
      </c>
      <c r="D19981" s="1" t="s">
        <v>20</v>
      </c>
      <c r="E19981" s="1">
        <v>4</v>
      </c>
      <c r="F19981" s="1">
        <v>1</v>
      </c>
      <c r="G19981" s="1" t="s">
        <v>34</v>
      </c>
      <c r="H19981" s="1">
        <v>9999</v>
      </c>
      <c r="I19981" s="1" t="s">
        <v>449</v>
      </c>
      <c r="J19981" s="1" t="s">
        <v>29</v>
      </c>
      <c r="K19981" s="1" t="s">
        <v>330</v>
      </c>
      <c r="Q19981" s="2" t="s">
        <v>37</v>
      </c>
      <c r="R19981" s="1" t="s">
        <v>718</v>
      </c>
      <c r="S19981" s="1" t="str">
        <f t="shared" si="634"/>
        <v>SAT|4|1|CDI|VEN|DIEF|CMIE</v>
      </c>
      <c r="T19981" s="2" t="str">
        <f t="shared" si="635"/>
        <v>OK</v>
      </c>
    </row>
    <row r="19982" spans="1:20" x14ac:dyDescent="0.25">
      <c r="A19982" s="1">
        <v>303020105</v>
      </c>
      <c r="B19982" s="1" t="e">
        <f>VLOOKUP(A19982,[1]Maestra!A$1:C$746,2,0)</f>
        <v>#N/A</v>
      </c>
      <c r="C19982" s="1" t="e">
        <f>VLOOKUP(A19982,[1]Maestra!A$1:C$746,3,0)</f>
        <v>#N/A</v>
      </c>
      <c r="D19982" s="1" t="s">
        <v>20</v>
      </c>
      <c r="E19982" s="1">
        <v>4</v>
      </c>
      <c r="F19982" s="1">
        <v>1</v>
      </c>
      <c r="G19982" s="1" t="s">
        <v>34</v>
      </c>
      <c r="H19982" s="1">
        <v>9999</v>
      </c>
      <c r="I19982" s="1" t="s">
        <v>449</v>
      </c>
      <c r="J19982" s="1" t="s">
        <v>29</v>
      </c>
      <c r="K19982" s="1" t="s">
        <v>331</v>
      </c>
      <c r="Q19982" s="2" t="s">
        <v>37</v>
      </c>
      <c r="R19982" s="1" t="s">
        <v>718</v>
      </c>
      <c r="S19982" s="1" t="str">
        <f t="shared" si="634"/>
        <v>SAT|4|1|CDI|VEN|DIEF|CPEM</v>
      </c>
      <c r="T19982" s="2" t="str">
        <f t="shared" si="635"/>
        <v>OK</v>
      </c>
    </row>
    <row r="19983" spans="1:20" x14ac:dyDescent="0.25">
      <c r="A19983" s="1">
        <v>303020105</v>
      </c>
      <c r="B19983" s="1" t="e">
        <f>VLOOKUP(A19983,[1]Maestra!A$1:C$746,2,0)</f>
        <v>#N/A</v>
      </c>
      <c r="C19983" s="1" t="e">
        <f>VLOOKUP(A19983,[1]Maestra!A$1:C$746,3,0)</f>
        <v>#N/A</v>
      </c>
      <c r="D19983" s="1" t="s">
        <v>20</v>
      </c>
      <c r="E19983" s="1">
        <v>4</v>
      </c>
      <c r="F19983" s="1">
        <v>1</v>
      </c>
      <c r="G19983" s="1" t="s">
        <v>34</v>
      </c>
      <c r="H19983" s="1">
        <v>9999</v>
      </c>
      <c r="I19983" s="1" t="s">
        <v>452</v>
      </c>
      <c r="J19983" s="1" t="s">
        <v>29</v>
      </c>
      <c r="K19983" s="1" t="s">
        <v>324</v>
      </c>
      <c r="Q19983" s="2" t="s">
        <v>37</v>
      </c>
      <c r="R19983" s="1" t="s">
        <v>718</v>
      </c>
      <c r="S19983" s="1" t="str">
        <f t="shared" si="634"/>
        <v>SAT|4|1|CDI|VIG|DIEF|CCRV</v>
      </c>
      <c r="T19983" s="2" t="str">
        <f t="shared" si="635"/>
        <v>OK</v>
      </c>
    </row>
    <row r="19984" spans="1:20" x14ac:dyDescent="0.25">
      <c r="A19984" s="1">
        <v>303020105</v>
      </c>
      <c r="B19984" s="1" t="e">
        <f>VLOOKUP(A19984,[1]Maestra!A$1:C$746,2,0)</f>
        <v>#N/A</v>
      </c>
      <c r="C19984" s="1" t="e">
        <f>VLOOKUP(A19984,[1]Maestra!A$1:C$746,3,0)</f>
        <v>#N/A</v>
      </c>
      <c r="D19984" s="1" t="s">
        <v>20</v>
      </c>
      <c r="E19984" s="1">
        <v>4</v>
      </c>
      <c r="F19984" s="1">
        <v>1</v>
      </c>
      <c r="G19984" s="1" t="s">
        <v>34</v>
      </c>
      <c r="H19984" s="1">
        <v>9999</v>
      </c>
      <c r="I19984" s="1" t="s">
        <v>452</v>
      </c>
      <c r="J19984" s="1" t="s">
        <v>29</v>
      </c>
      <c r="K19984" s="1" t="s">
        <v>325</v>
      </c>
      <c r="Q19984" s="2" t="s">
        <v>37</v>
      </c>
      <c r="R19984" s="1" t="s">
        <v>718</v>
      </c>
      <c r="S19984" s="1" t="str">
        <f t="shared" si="634"/>
        <v>SAT|4|1|CDI|VIG|DIEF|CMED</v>
      </c>
      <c r="T19984" s="2" t="str">
        <f t="shared" si="635"/>
        <v>OK</v>
      </c>
    </row>
    <row r="19985" spans="1:20" x14ac:dyDescent="0.25">
      <c r="A19985" s="1">
        <v>303020105</v>
      </c>
      <c r="B19985" s="1" t="e">
        <f>VLOOKUP(A19985,[1]Maestra!A$1:C$746,2,0)</f>
        <v>#N/A</v>
      </c>
      <c r="C19985" s="1" t="e">
        <f>VLOOKUP(A19985,[1]Maestra!A$1:C$746,3,0)</f>
        <v>#N/A</v>
      </c>
      <c r="D19985" s="1" t="s">
        <v>20</v>
      </c>
      <c r="E19985" s="1">
        <v>4</v>
      </c>
      <c r="F19985" s="1">
        <v>1</v>
      </c>
      <c r="G19985" s="1" t="s">
        <v>34</v>
      </c>
      <c r="H19985" s="1">
        <v>9999</v>
      </c>
      <c r="I19985" s="1" t="s">
        <v>452</v>
      </c>
      <c r="J19985" s="1" t="s">
        <v>29</v>
      </c>
      <c r="K19985" s="1" t="s">
        <v>330</v>
      </c>
      <c r="Q19985" s="2" t="s">
        <v>37</v>
      </c>
      <c r="R19985" s="1" t="s">
        <v>718</v>
      </c>
      <c r="S19985" s="1" t="str">
        <f t="shared" si="634"/>
        <v>SAT|4|1|CDI|VIG|DIEF|CMIE</v>
      </c>
      <c r="T19985" s="2" t="str">
        <f t="shared" si="635"/>
        <v>OK</v>
      </c>
    </row>
    <row r="19986" spans="1:20" x14ac:dyDescent="0.25">
      <c r="A19986" s="1">
        <v>303020105</v>
      </c>
      <c r="B19986" s="1" t="e">
        <f>VLOOKUP(A19986,[1]Maestra!A$1:C$746,2,0)</f>
        <v>#N/A</v>
      </c>
      <c r="C19986" s="1" t="e">
        <f>VLOOKUP(A19986,[1]Maestra!A$1:C$746,3,0)</f>
        <v>#N/A</v>
      </c>
      <c r="D19986" s="1" t="s">
        <v>20</v>
      </c>
      <c r="E19986" s="1">
        <v>4</v>
      </c>
      <c r="F19986" s="1">
        <v>1</v>
      </c>
      <c r="G19986" s="1" t="s">
        <v>34</v>
      </c>
      <c r="H19986" s="1">
        <v>9999</v>
      </c>
      <c r="I19986" s="1" t="s">
        <v>452</v>
      </c>
      <c r="J19986" s="1" t="s">
        <v>29</v>
      </c>
      <c r="K19986" s="1" t="s">
        <v>331</v>
      </c>
      <c r="Q19986" s="2" t="s">
        <v>37</v>
      </c>
      <c r="R19986" s="1" t="s">
        <v>718</v>
      </c>
      <c r="S19986" s="1" t="str">
        <f t="shared" si="634"/>
        <v>SAT|4|1|CDI|VIG|DIEF|CPEM</v>
      </c>
      <c r="T19986" s="2" t="str">
        <f t="shared" si="635"/>
        <v>OK</v>
      </c>
    </row>
    <row r="19987" spans="1:20" x14ac:dyDescent="0.25">
      <c r="A19987" s="1">
        <v>303020104</v>
      </c>
      <c r="B19987" s="1" t="str">
        <f>VLOOKUP(A19987,[1]Maestra!A$1:C$746,2,0)</f>
        <v>ACTMCCD08</v>
      </c>
      <c r="C19987" s="1" t="str">
        <f>VLOOKUP(A19987,[1]Maestra!A$1:C$746,3,0)</f>
        <v>TC MC Clasica - Compra Deuda</v>
      </c>
      <c r="D19987" s="1" t="s">
        <v>20</v>
      </c>
      <c r="E19987" s="1">
        <v>4</v>
      </c>
      <c r="F19987" s="1">
        <v>1</v>
      </c>
      <c r="G19987" s="1" t="s">
        <v>22</v>
      </c>
      <c r="H19987" s="1">
        <v>9999</v>
      </c>
      <c r="I19987" s="1" t="s">
        <v>449</v>
      </c>
      <c r="J19987" s="1" t="s">
        <v>29</v>
      </c>
      <c r="K19987" s="1" t="s">
        <v>454</v>
      </c>
      <c r="Q19987" s="2" t="s">
        <v>37</v>
      </c>
      <c r="R19987" s="1" t="s">
        <v>718</v>
      </c>
      <c r="S19987" s="1" t="str">
        <f t="shared" si="634"/>
        <v>SAT|4|1|CDP|VEN|DIEF|CCNR</v>
      </c>
      <c r="T19987" s="2" t="str">
        <f t="shared" si="635"/>
        <v>OK</v>
      </c>
    </row>
    <row r="19988" spans="1:20" x14ac:dyDescent="0.25">
      <c r="A19988" s="1">
        <v>303020104</v>
      </c>
      <c r="B19988" s="1" t="str">
        <f>VLOOKUP(A19988,[1]Maestra!A$1:C$746,2,0)</f>
        <v>ACTMCCD08</v>
      </c>
      <c r="C19988" s="1" t="str">
        <f>VLOOKUP(A19988,[1]Maestra!A$1:C$746,3,0)</f>
        <v>TC MC Clasica - Compra Deuda</v>
      </c>
      <c r="D19988" s="1" t="s">
        <v>20</v>
      </c>
      <c r="E19988" s="1">
        <v>4</v>
      </c>
      <c r="F19988" s="1">
        <v>1</v>
      </c>
      <c r="G19988" s="1" t="s">
        <v>22</v>
      </c>
      <c r="H19988" s="1">
        <v>9999</v>
      </c>
      <c r="I19988" s="1" t="s">
        <v>449</v>
      </c>
      <c r="J19988" s="1" t="s">
        <v>29</v>
      </c>
      <c r="K19988" s="1" t="s">
        <v>325</v>
      </c>
      <c r="Q19988" s="2" t="s">
        <v>37</v>
      </c>
      <c r="R19988" s="1" t="s">
        <v>718</v>
      </c>
      <c r="S19988" s="1" t="str">
        <f t="shared" si="634"/>
        <v>SAT|4|1|CDP|VEN|DIEF|CMED</v>
      </c>
      <c r="T19988" s="2" t="str">
        <f t="shared" si="635"/>
        <v>OK</v>
      </c>
    </row>
    <row r="19989" spans="1:20" x14ac:dyDescent="0.25">
      <c r="A19989" s="1">
        <v>303020104</v>
      </c>
      <c r="B19989" s="1" t="str">
        <f>VLOOKUP(A19989,[1]Maestra!A$1:C$746,2,0)</f>
        <v>ACTMCCD08</v>
      </c>
      <c r="C19989" s="1" t="str">
        <f>VLOOKUP(A19989,[1]Maestra!A$1:C$746,3,0)</f>
        <v>TC MC Clasica - Compra Deuda</v>
      </c>
      <c r="D19989" s="1" t="s">
        <v>20</v>
      </c>
      <c r="E19989" s="1">
        <v>4</v>
      </c>
      <c r="F19989" s="1">
        <v>1</v>
      </c>
      <c r="G19989" s="1" t="s">
        <v>22</v>
      </c>
      <c r="H19989" s="1">
        <v>9999</v>
      </c>
      <c r="I19989" s="1" t="s">
        <v>449</v>
      </c>
      <c r="J19989" s="1" t="s">
        <v>29</v>
      </c>
      <c r="K19989" s="1" t="s">
        <v>330</v>
      </c>
      <c r="Q19989" s="2" t="s">
        <v>37</v>
      </c>
      <c r="R19989" s="1" t="s">
        <v>718</v>
      </c>
      <c r="S19989" s="1" t="str">
        <f t="shared" si="634"/>
        <v>SAT|4|1|CDP|VEN|DIEF|CMIE</v>
      </c>
      <c r="T19989" s="2" t="str">
        <f t="shared" si="635"/>
        <v>OK</v>
      </c>
    </row>
    <row r="19990" spans="1:20" x14ac:dyDescent="0.25">
      <c r="A19990" s="1">
        <v>303020104</v>
      </c>
      <c r="B19990" s="1" t="str">
        <f>VLOOKUP(A19990,[1]Maestra!A$1:C$746,2,0)</f>
        <v>ACTMCCD08</v>
      </c>
      <c r="C19990" s="1" t="str">
        <f>VLOOKUP(A19990,[1]Maestra!A$1:C$746,3,0)</f>
        <v>TC MC Clasica - Compra Deuda</v>
      </c>
      <c r="D19990" s="1" t="s">
        <v>20</v>
      </c>
      <c r="E19990" s="1">
        <v>4</v>
      </c>
      <c r="F19990" s="1">
        <v>1</v>
      </c>
      <c r="G19990" s="1" t="s">
        <v>22</v>
      </c>
      <c r="H19990" s="1">
        <v>9999</v>
      </c>
      <c r="I19990" s="1" t="s">
        <v>449</v>
      </c>
      <c r="J19990" s="1" t="s">
        <v>29</v>
      </c>
      <c r="K19990" s="1" t="s">
        <v>331</v>
      </c>
      <c r="Q19990" s="2" t="s">
        <v>37</v>
      </c>
      <c r="R19990" s="1" t="s">
        <v>718</v>
      </c>
      <c r="S19990" s="1" t="str">
        <f t="shared" si="634"/>
        <v>SAT|4|1|CDP|VEN|DIEF|CPEM</v>
      </c>
      <c r="T19990" s="2" t="str">
        <f t="shared" si="635"/>
        <v>OK</v>
      </c>
    </row>
    <row r="19991" spans="1:20" x14ac:dyDescent="0.25">
      <c r="A19991" s="1">
        <v>303020104</v>
      </c>
      <c r="B19991" s="1" t="str">
        <f>VLOOKUP(A19991,[1]Maestra!A$1:C$746,2,0)</f>
        <v>ACTMCCD08</v>
      </c>
      <c r="C19991" s="1" t="str">
        <f>VLOOKUP(A19991,[1]Maestra!A$1:C$746,3,0)</f>
        <v>TC MC Clasica - Compra Deuda</v>
      </c>
      <c r="D19991" s="1" t="s">
        <v>20</v>
      </c>
      <c r="E19991" s="1">
        <v>4</v>
      </c>
      <c r="F19991" s="1">
        <v>1</v>
      </c>
      <c r="G19991" s="1" t="s">
        <v>22</v>
      </c>
      <c r="H19991" s="1">
        <v>9999</v>
      </c>
      <c r="I19991" s="1" t="s">
        <v>452</v>
      </c>
      <c r="J19991" s="1" t="s">
        <v>29</v>
      </c>
      <c r="K19991" s="1" t="s">
        <v>454</v>
      </c>
      <c r="Q19991" s="2" t="s">
        <v>37</v>
      </c>
      <c r="R19991" s="1" t="s">
        <v>718</v>
      </c>
      <c r="S19991" s="1" t="str">
        <f t="shared" si="634"/>
        <v>SAT|4|1|CDP|VIG|DIEF|CCNR</v>
      </c>
      <c r="T19991" s="2" t="str">
        <f t="shared" si="635"/>
        <v>OK</v>
      </c>
    </row>
    <row r="19992" spans="1:20" x14ac:dyDescent="0.25">
      <c r="A19992" s="1">
        <v>303020104</v>
      </c>
      <c r="B19992" s="1" t="str">
        <f>VLOOKUP(A19992,[1]Maestra!A$1:C$746,2,0)</f>
        <v>ACTMCCD08</v>
      </c>
      <c r="C19992" s="1" t="str">
        <f>VLOOKUP(A19992,[1]Maestra!A$1:C$746,3,0)</f>
        <v>TC MC Clasica - Compra Deuda</v>
      </c>
      <c r="D19992" s="1" t="s">
        <v>20</v>
      </c>
      <c r="E19992" s="1">
        <v>4</v>
      </c>
      <c r="F19992" s="1">
        <v>1</v>
      </c>
      <c r="G19992" s="1" t="s">
        <v>22</v>
      </c>
      <c r="H19992" s="1">
        <v>9999</v>
      </c>
      <c r="I19992" s="1" t="s">
        <v>452</v>
      </c>
      <c r="J19992" s="1" t="s">
        <v>29</v>
      </c>
      <c r="K19992" s="1" t="s">
        <v>325</v>
      </c>
      <c r="Q19992" s="2" t="s">
        <v>37</v>
      </c>
      <c r="R19992" s="1" t="s">
        <v>718</v>
      </c>
      <c r="S19992" s="1" t="str">
        <f t="shared" si="634"/>
        <v>SAT|4|1|CDP|VIG|DIEF|CMED</v>
      </c>
      <c r="T19992" s="2" t="str">
        <f t="shared" si="635"/>
        <v>OK</v>
      </c>
    </row>
    <row r="19993" spans="1:20" x14ac:dyDescent="0.25">
      <c r="A19993" s="1">
        <v>303020104</v>
      </c>
      <c r="B19993" s="1" t="str">
        <f>VLOOKUP(A19993,[1]Maestra!A$1:C$746,2,0)</f>
        <v>ACTMCCD08</v>
      </c>
      <c r="C19993" s="1" t="str">
        <f>VLOOKUP(A19993,[1]Maestra!A$1:C$746,3,0)</f>
        <v>TC MC Clasica - Compra Deuda</v>
      </c>
      <c r="D19993" s="1" t="s">
        <v>20</v>
      </c>
      <c r="E19993" s="1">
        <v>4</v>
      </c>
      <c r="F19993" s="1">
        <v>1</v>
      </c>
      <c r="G19993" s="1" t="s">
        <v>22</v>
      </c>
      <c r="H19993" s="1">
        <v>9999</v>
      </c>
      <c r="I19993" s="1" t="s">
        <v>452</v>
      </c>
      <c r="J19993" s="1" t="s">
        <v>29</v>
      </c>
      <c r="K19993" s="1" t="s">
        <v>330</v>
      </c>
      <c r="Q19993" s="2" t="s">
        <v>37</v>
      </c>
      <c r="R19993" s="1" t="s">
        <v>718</v>
      </c>
      <c r="S19993" s="1" t="str">
        <f t="shared" si="634"/>
        <v>SAT|4|1|CDP|VIG|DIEF|CMIE</v>
      </c>
      <c r="T19993" s="2" t="str">
        <f t="shared" si="635"/>
        <v>OK</v>
      </c>
    </row>
    <row r="19994" spans="1:20" x14ac:dyDescent="0.25">
      <c r="A19994" s="1">
        <v>303020104</v>
      </c>
      <c r="B19994" s="1" t="str">
        <f>VLOOKUP(A19994,[1]Maestra!A$1:C$746,2,0)</f>
        <v>ACTMCCD08</v>
      </c>
      <c r="C19994" s="1" t="str">
        <f>VLOOKUP(A19994,[1]Maestra!A$1:C$746,3,0)</f>
        <v>TC MC Clasica - Compra Deuda</v>
      </c>
      <c r="D19994" s="1" t="s">
        <v>20</v>
      </c>
      <c r="E19994" s="1">
        <v>4</v>
      </c>
      <c r="F19994" s="1">
        <v>1</v>
      </c>
      <c r="G19994" s="1" t="s">
        <v>22</v>
      </c>
      <c r="H19994" s="1">
        <v>9999</v>
      </c>
      <c r="I19994" s="1" t="s">
        <v>452</v>
      </c>
      <c r="J19994" s="1" t="s">
        <v>29</v>
      </c>
      <c r="K19994" s="1" t="s">
        <v>331</v>
      </c>
      <c r="Q19994" s="2" t="s">
        <v>37</v>
      </c>
      <c r="R19994" s="1" t="s">
        <v>718</v>
      </c>
      <c r="S19994" s="1" t="str">
        <f t="shared" si="634"/>
        <v>SAT|4|1|CDP|VIG|DIEF|CPEM</v>
      </c>
      <c r="T19994" s="2" t="str">
        <f t="shared" si="635"/>
        <v>OK</v>
      </c>
    </row>
    <row r="19995" spans="1:20" x14ac:dyDescent="0.25">
      <c r="A19995" s="1">
        <v>303020104</v>
      </c>
      <c r="B19995" s="1" t="str">
        <f>VLOOKUP(A19995,[1]Maestra!A$1:C$746,2,0)</f>
        <v>ACTMCCD08</v>
      </c>
      <c r="C19995" s="1" t="str">
        <f>VLOOKUP(A19995,[1]Maestra!A$1:C$746,3,0)</f>
        <v>TC MC Clasica - Compra Deuda</v>
      </c>
      <c r="D19995" s="1" t="s">
        <v>20</v>
      </c>
      <c r="E19995" s="1">
        <v>4</v>
      </c>
      <c r="F19995" s="1">
        <v>1</v>
      </c>
      <c r="G19995" s="1" t="s">
        <v>23</v>
      </c>
      <c r="H19995" s="1">
        <v>9999</v>
      </c>
      <c r="I19995" s="1" t="s">
        <v>449</v>
      </c>
      <c r="J19995" s="1" t="s">
        <v>29</v>
      </c>
      <c r="K19995" s="1" t="s">
        <v>324</v>
      </c>
      <c r="Q19995" s="2" t="s">
        <v>37</v>
      </c>
      <c r="R19995" s="1" t="s">
        <v>718</v>
      </c>
      <c r="S19995" s="1" t="str">
        <f t="shared" si="634"/>
        <v>SAT|4|1|CDR|VEN|DIEF|CCRV</v>
      </c>
      <c r="T19995" s="2" t="str">
        <f t="shared" si="635"/>
        <v>OK</v>
      </c>
    </row>
    <row r="19996" spans="1:20" x14ac:dyDescent="0.25">
      <c r="A19996" s="1">
        <v>303020104</v>
      </c>
      <c r="B19996" s="1" t="str">
        <f>VLOOKUP(A19996,[1]Maestra!A$1:C$746,2,0)</f>
        <v>ACTMCCD08</v>
      </c>
      <c r="C19996" s="1" t="str">
        <f>VLOOKUP(A19996,[1]Maestra!A$1:C$746,3,0)</f>
        <v>TC MC Clasica - Compra Deuda</v>
      </c>
      <c r="D19996" s="1" t="s">
        <v>20</v>
      </c>
      <c r="E19996" s="1">
        <v>4</v>
      </c>
      <c r="F19996" s="1">
        <v>1</v>
      </c>
      <c r="G19996" s="1" t="s">
        <v>23</v>
      </c>
      <c r="H19996" s="1">
        <v>9999</v>
      </c>
      <c r="I19996" s="1" t="s">
        <v>449</v>
      </c>
      <c r="J19996" s="1" t="s">
        <v>29</v>
      </c>
      <c r="K19996" s="1" t="s">
        <v>325</v>
      </c>
      <c r="Q19996" s="2" t="s">
        <v>37</v>
      </c>
      <c r="R19996" s="1" t="s">
        <v>718</v>
      </c>
      <c r="S19996" s="1" t="str">
        <f t="shared" si="634"/>
        <v>SAT|4|1|CDR|VEN|DIEF|CMED</v>
      </c>
      <c r="T19996" s="2" t="str">
        <f t="shared" si="635"/>
        <v>OK</v>
      </c>
    </row>
    <row r="19997" spans="1:20" x14ac:dyDescent="0.25">
      <c r="A19997" s="1">
        <v>303020104</v>
      </c>
      <c r="B19997" s="1" t="str">
        <f>VLOOKUP(A19997,[1]Maestra!A$1:C$746,2,0)</f>
        <v>ACTMCCD08</v>
      </c>
      <c r="C19997" s="1" t="str">
        <f>VLOOKUP(A19997,[1]Maestra!A$1:C$746,3,0)</f>
        <v>TC MC Clasica - Compra Deuda</v>
      </c>
      <c r="D19997" s="1" t="s">
        <v>20</v>
      </c>
      <c r="E19997" s="1">
        <v>4</v>
      </c>
      <c r="F19997" s="1">
        <v>1</v>
      </c>
      <c r="G19997" s="1" t="s">
        <v>23</v>
      </c>
      <c r="H19997" s="1">
        <v>9999</v>
      </c>
      <c r="I19997" s="1" t="s">
        <v>449</v>
      </c>
      <c r="J19997" s="1" t="s">
        <v>29</v>
      </c>
      <c r="K19997" s="1" t="s">
        <v>330</v>
      </c>
      <c r="Q19997" s="2" t="s">
        <v>37</v>
      </c>
      <c r="R19997" s="1" t="s">
        <v>718</v>
      </c>
      <c r="S19997" s="1" t="str">
        <f t="shared" si="634"/>
        <v>SAT|4|1|CDR|VEN|DIEF|CMIE</v>
      </c>
      <c r="T19997" s="2" t="str">
        <f t="shared" si="635"/>
        <v>OK</v>
      </c>
    </row>
    <row r="19998" spans="1:20" x14ac:dyDescent="0.25">
      <c r="A19998" s="1">
        <v>303020104</v>
      </c>
      <c r="B19998" s="1" t="str">
        <f>VLOOKUP(A19998,[1]Maestra!A$1:C$746,2,0)</f>
        <v>ACTMCCD08</v>
      </c>
      <c r="C19998" s="1" t="str">
        <f>VLOOKUP(A19998,[1]Maestra!A$1:C$746,3,0)</f>
        <v>TC MC Clasica - Compra Deuda</v>
      </c>
      <c r="D19998" s="1" t="s">
        <v>20</v>
      </c>
      <c r="E19998" s="1">
        <v>4</v>
      </c>
      <c r="F19998" s="1">
        <v>1</v>
      </c>
      <c r="G19998" s="1" t="s">
        <v>23</v>
      </c>
      <c r="H19998" s="1">
        <v>9999</v>
      </c>
      <c r="I19998" s="1" t="s">
        <v>449</v>
      </c>
      <c r="J19998" s="1" t="s">
        <v>29</v>
      </c>
      <c r="K19998" s="1" t="s">
        <v>331</v>
      </c>
      <c r="Q19998" s="2" t="s">
        <v>37</v>
      </c>
      <c r="R19998" s="1" t="s">
        <v>718</v>
      </c>
      <c r="S19998" s="1" t="str">
        <f t="shared" si="634"/>
        <v>SAT|4|1|CDR|VEN|DIEF|CPEM</v>
      </c>
      <c r="T19998" s="2" t="str">
        <f t="shared" si="635"/>
        <v>OK</v>
      </c>
    </row>
    <row r="19999" spans="1:20" x14ac:dyDescent="0.25">
      <c r="A19999" s="1">
        <v>303020104</v>
      </c>
      <c r="B19999" s="1" t="str">
        <f>VLOOKUP(A19999,[1]Maestra!A$1:C$746,2,0)</f>
        <v>ACTMCCD08</v>
      </c>
      <c r="C19999" s="1" t="str">
        <f>VLOOKUP(A19999,[1]Maestra!A$1:C$746,3,0)</f>
        <v>TC MC Clasica - Compra Deuda</v>
      </c>
      <c r="D19999" s="1" t="s">
        <v>20</v>
      </c>
      <c r="E19999" s="1">
        <v>4</v>
      </c>
      <c r="F19999" s="1">
        <v>1</v>
      </c>
      <c r="G19999" s="1" t="s">
        <v>23</v>
      </c>
      <c r="H19999" s="1">
        <v>9999</v>
      </c>
      <c r="I19999" s="1" t="s">
        <v>452</v>
      </c>
      <c r="J19999" s="1" t="s">
        <v>29</v>
      </c>
      <c r="K19999" s="1" t="s">
        <v>324</v>
      </c>
      <c r="Q19999" s="2" t="s">
        <v>37</v>
      </c>
      <c r="R19999" s="1" t="s">
        <v>718</v>
      </c>
      <c r="S19999" s="1" t="str">
        <f t="shared" si="634"/>
        <v>SAT|4|1|CDR|VIG|DIEF|CCRV</v>
      </c>
      <c r="T19999" s="2" t="str">
        <f t="shared" si="635"/>
        <v>OK</v>
      </c>
    </row>
    <row r="20000" spans="1:20" x14ac:dyDescent="0.25">
      <c r="A20000" s="1">
        <v>303020104</v>
      </c>
      <c r="B20000" s="1" t="str">
        <f>VLOOKUP(A20000,[1]Maestra!A$1:C$746,2,0)</f>
        <v>ACTMCCD08</v>
      </c>
      <c r="C20000" s="1" t="str">
        <f>VLOOKUP(A20000,[1]Maestra!A$1:C$746,3,0)</f>
        <v>TC MC Clasica - Compra Deuda</v>
      </c>
      <c r="D20000" s="1" t="s">
        <v>20</v>
      </c>
      <c r="E20000" s="1">
        <v>4</v>
      </c>
      <c r="F20000" s="1">
        <v>1</v>
      </c>
      <c r="G20000" s="1" t="s">
        <v>23</v>
      </c>
      <c r="H20000" s="1">
        <v>9999</v>
      </c>
      <c r="I20000" s="1" t="s">
        <v>452</v>
      </c>
      <c r="J20000" s="1" t="s">
        <v>29</v>
      </c>
      <c r="K20000" s="1" t="s">
        <v>325</v>
      </c>
      <c r="Q20000" s="2" t="s">
        <v>37</v>
      </c>
      <c r="R20000" s="1" t="s">
        <v>718</v>
      </c>
      <c r="S20000" s="1" t="str">
        <f t="shared" si="634"/>
        <v>SAT|4|1|CDR|VIG|DIEF|CMED</v>
      </c>
      <c r="T20000" s="2" t="str">
        <f t="shared" si="635"/>
        <v>OK</v>
      </c>
    </row>
    <row r="20001" spans="1:20" x14ac:dyDescent="0.25">
      <c r="A20001" s="1">
        <v>303020104</v>
      </c>
      <c r="B20001" s="1" t="str">
        <f>VLOOKUP(A20001,[1]Maestra!A$1:C$746,2,0)</f>
        <v>ACTMCCD08</v>
      </c>
      <c r="C20001" s="1" t="str">
        <f>VLOOKUP(A20001,[1]Maestra!A$1:C$746,3,0)</f>
        <v>TC MC Clasica - Compra Deuda</v>
      </c>
      <c r="D20001" s="1" t="s">
        <v>20</v>
      </c>
      <c r="E20001" s="1">
        <v>4</v>
      </c>
      <c r="F20001" s="1">
        <v>1</v>
      </c>
      <c r="G20001" s="1" t="s">
        <v>23</v>
      </c>
      <c r="H20001" s="1">
        <v>9999</v>
      </c>
      <c r="I20001" s="1" t="s">
        <v>452</v>
      </c>
      <c r="J20001" s="1" t="s">
        <v>29</v>
      </c>
      <c r="K20001" s="1" t="s">
        <v>330</v>
      </c>
      <c r="Q20001" s="2" t="s">
        <v>37</v>
      </c>
      <c r="R20001" s="1" t="s">
        <v>718</v>
      </c>
      <c r="S20001" s="1" t="str">
        <f t="shared" si="634"/>
        <v>SAT|4|1|CDR|VIG|DIEF|CMIE</v>
      </c>
      <c r="T20001" s="2" t="str">
        <f t="shared" si="635"/>
        <v>OK</v>
      </c>
    </row>
    <row r="20002" spans="1:20" x14ac:dyDescent="0.25">
      <c r="A20002" s="1">
        <v>303020104</v>
      </c>
      <c r="B20002" s="1" t="str">
        <f>VLOOKUP(A20002,[1]Maestra!A$1:C$746,2,0)</f>
        <v>ACTMCCD08</v>
      </c>
      <c r="C20002" s="1" t="str">
        <f>VLOOKUP(A20002,[1]Maestra!A$1:C$746,3,0)</f>
        <v>TC MC Clasica - Compra Deuda</v>
      </c>
      <c r="D20002" s="1" t="s">
        <v>20</v>
      </c>
      <c r="E20002" s="1">
        <v>4</v>
      </c>
      <c r="F20002" s="1">
        <v>1</v>
      </c>
      <c r="G20002" s="1" t="s">
        <v>23</v>
      </c>
      <c r="H20002" s="1">
        <v>9999</v>
      </c>
      <c r="I20002" s="1" t="s">
        <v>452</v>
      </c>
      <c r="J20002" s="1" t="s">
        <v>29</v>
      </c>
      <c r="K20002" s="1" t="s">
        <v>331</v>
      </c>
      <c r="Q20002" s="2" t="s">
        <v>37</v>
      </c>
      <c r="R20002" s="1" t="s">
        <v>718</v>
      </c>
      <c r="S20002" s="1" t="str">
        <f t="shared" ref="S20002:S20065" si="636">_xlfn.CONCAT(D20002,"|",E20002,"|",F20002,"|",G20002,"|",I20002,"|",J20002,"|",K20002)</f>
        <v>SAT|4|1|CDR|VIG|DIEF|CPEM</v>
      </c>
      <c r="T20002" s="2" t="str">
        <f t="shared" si="635"/>
        <v>OK</v>
      </c>
    </row>
    <row r="20003" spans="1:20" x14ac:dyDescent="0.25">
      <c r="A20003" s="1">
        <v>303020101</v>
      </c>
      <c r="B20003" s="1" t="str">
        <f>VLOOKUP(A20003,[1]Maestra!A$1:C$746,2,0)</f>
        <v>ACTMCL9G8</v>
      </c>
      <c r="C20003" s="1" t="str">
        <f>VLOOKUP(A20003,[1]Maestra!A$1:C$746,3,0)</f>
        <v>TC MC Clasica - Linea Rev.</v>
      </c>
      <c r="D20003" s="1" t="s">
        <v>20</v>
      </c>
      <c r="E20003" s="1">
        <v>4</v>
      </c>
      <c r="F20003" s="1">
        <v>1</v>
      </c>
      <c r="G20003" s="1" t="s">
        <v>21</v>
      </c>
      <c r="H20003" s="1">
        <v>9999</v>
      </c>
      <c r="I20003" s="1" t="s">
        <v>21</v>
      </c>
      <c r="J20003" s="1" t="s">
        <v>33</v>
      </c>
      <c r="K20003" s="1" t="s">
        <v>454</v>
      </c>
      <c r="Q20003" s="2" t="s">
        <v>37</v>
      </c>
      <c r="R20003" s="1" t="s">
        <v>718</v>
      </c>
      <c r="S20003" s="1" t="str">
        <f t="shared" si="636"/>
        <v>SAT|4|1|DUD|DUD|COMP|CCNR</v>
      </c>
      <c r="T20003" s="2" t="str">
        <f t="shared" si="635"/>
        <v>OK</v>
      </c>
    </row>
    <row r="20004" spans="1:20" x14ac:dyDescent="0.25">
      <c r="A20004" s="1">
        <v>303020101</v>
      </c>
      <c r="B20004" s="1" t="str">
        <f>VLOOKUP(A20004,[1]Maestra!A$1:C$746,2,0)</f>
        <v>ACTMCL9G8</v>
      </c>
      <c r="C20004" s="1" t="str">
        <f>VLOOKUP(A20004,[1]Maestra!A$1:C$746,3,0)</f>
        <v>TC MC Clasica - Linea Rev.</v>
      </c>
      <c r="D20004" s="1" t="s">
        <v>20</v>
      </c>
      <c r="E20004" s="1">
        <v>4</v>
      </c>
      <c r="F20004" s="1">
        <v>1</v>
      </c>
      <c r="G20004" s="1" t="s">
        <v>21</v>
      </c>
      <c r="H20004" s="1">
        <v>9999</v>
      </c>
      <c r="I20004" s="1" t="s">
        <v>21</v>
      </c>
      <c r="J20004" s="1" t="s">
        <v>33</v>
      </c>
      <c r="K20004" s="1" t="s">
        <v>327</v>
      </c>
      <c r="Q20004" s="2" t="s">
        <v>37</v>
      </c>
      <c r="R20004" s="1" t="s">
        <v>718</v>
      </c>
      <c r="S20004" s="1" t="str">
        <f t="shared" si="636"/>
        <v>SAT|4|1|DUD|DUD|COMP|CCOR</v>
      </c>
      <c r="T20004" s="2" t="str">
        <f t="shared" si="635"/>
        <v>OK</v>
      </c>
    </row>
    <row r="20005" spans="1:20" x14ac:dyDescent="0.25">
      <c r="A20005" s="1">
        <v>303020101</v>
      </c>
      <c r="B20005" s="1" t="str">
        <f>VLOOKUP(A20005,[1]Maestra!A$1:C$746,2,0)</f>
        <v>ACTMCL9G8</v>
      </c>
      <c r="C20005" s="1" t="str">
        <f>VLOOKUP(A20005,[1]Maestra!A$1:C$746,3,0)</f>
        <v>TC MC Clasica - Linea Rev.</v>
      </c>
      <c r="D20005" s="1" t="s">
        <v>20</v>
      </c>
      <c r="E20005" s="1">
        <v>4</v>
      </c>
      <c r="F20005" s="1">
        <v>1</v>
      </c>
      <c r="G20005" s="1" t="s">
        <v>21</v>
      </c>
      <c r="H20005" s="1">
        <v>9999</v>
      </c>
      <c r="I20005" s="1" t="s">
        <v>21</v>
      </c>
      <c r="J20005" s="1" t="s">
        <v>33</v>
      </c>
      <c r="K20005" s="1" t="s">
        <v>324</v>
      </c>
      <c r="Q20005" s="2" t="s">
        <v>37</v>
      </c>
      <c r="R20005" s="1" t="s">
        <v>718</v>
      </c>
      <c r="S20005" s="1" t="str">
        <f t="shared" si="636"/>
        <v>SAT|4|1|DUD|DUD|COMP|CCRV</v>
      </c>
      <c r="T20005" s="2" t="str">
        <f t="shared" si="635"/>
        <v>OK</v>
      </c>
    </row>
    <row r="20006" spans="1:20" x14ac:dyDescent="0.25">
      <c r="A20006" s="1">
        <v>303020101</v>
      </c>
      <c r="B20006" s="1" t="str">
        <f>VLOOKUP(A20006,[1]Maestra!A$1:C$746,2,0)</f>
        <v>ACTMCL9G8</v>
      </c>
      <c r="C20006" s="1" t="str">
        <f>VLOOKUP(A20006,[1]Maestra!A$1:C$746,3,0)</f>
        <v>TC MC Clasica - Linea Rev.</v>
      </c>
      <c r="D20006" s="1" t="s">
        <v>20</v>
      </c>
      <c r="E20006" s="1">
        <v>4</v>
      </c>
      <c r="F20006" s="1">
        <v>1</v>
      </c>
      <c r="G20006" s="1" t="s">
        <v>21</v>
      </c>
      <c r="H20006" s="1">
        <v>9999</v>
      </c>
      <c r="I20006" s="1" t="s">
        <v>21</v>
      </c>
      <c r="J20006" s="1" t="s">
        <v>33</v>
      </c>
      <c r="K20006" s="1" t="s">
        <v>323</v>
      </c>
      <c r="Q20006" s="2" t="s">
        <v>37</v>
      </c>
      <c r="R20006" s="1" t="s">
        <v>718</v>
      </c>
      <c r="S20006" s="1" t="str">
        <f t="shared" si="636"/>
        <v>SAT|4|1|DUD|DUD|COMP|CESP</v>
      </c>
      <c r="T20006" s="2" t="str">
        <f t="shared" si="635"/>
        <v>OK</v>
      </c>
    </row>
    <row r="20007" spans="1:20" x14ac:dyDescent="0.25">
      <c r="A20007" s="1">
        <v>303020101</v>
      </c>
      <c r="B20007" s="1" t="str">
        <f>VLOOKUP(A20007,[1]Maestra!A$1:C$746,2,0)</f>
        <v>ACTMCL9G8</v>
      </c>
      <c r="C20007" s="1" t="str">
        <f>VLOOKUP(A20007,[1]Maestra!A$1:C$746,3,0)</f>
        <v>TC MC Clasica - Linea Rev.</v>
      </c>
      <c r="D20007" s="1" t="s">
        <v>20</v>
      </c>
      <c r="E20007" s="1">
        <v>4</v>
      </c>
      <c r="F20007" s="1">
        <v>1</v>
      </c>
      <c r="G20007" s="1" t="s">
        <v>21</v>
      </c>
      <c r="H20007" s="1">
        <v>9999</v>
      </c>
      <c r="I20007" s="1" t="s">
        <v>21</v>
      </c>
      <c r="J20007" s="1" t="s">
        <v>33</v>
      </c>
      <c r="K20007" s="1" t="s">
        <v>328</v>
      </c>
      <c r="Q20007" s="2" t="s">
        <v>37</v>
      </c>
      <c r="R20007" s="1" t="s">
        <v>718</v>
      </c>
      <c r="S20007" s="1" t="str">
        <f t="shared" si="636"/>
        <v>SAT|4|1|DUD|DUD|COMP|CGEM</v>
      </c>
      <c r="T20007" s="2" t="str">
        <f t="shared" si="635"/>
        <v>OK</v>
      </c>
    </row>
    <row r="20008" spans="1:20" x14ac:dyDescent="0.25">
      <c r="A20008" s="1">
        <v>303020101</v>
      </c>
      <c r="B20008" s="1" t="str">
        <f>VLOOKUP(A20008,[1]Maestra!A$1:C$746,2,0)</f>
        <v>ACTMCL9G8</v>
      </c>
      <c r="C20008" s="1" t="str">
        <f>VLOOKUP(A20008,[1]Maestra!A$1:C$746,3,0)</f>
        <v>TC MC Clasica - Linea Rev.</v>
      </c>
      <c r="D20008" s="1" t="s">
        <v>20</v>
      </c>
      <c r="E20008" s="1">
        <v>4</v>
      </c>
      <c r="F20008" s="1">
        <v>1</v>
      </c>
      <c r="G20008" s="1" t="s">
        <v>21</v>
      </c>
      <c r="H20008" s="1">
        <v>9999</v>
      </c>
      <c r="I20008" s="1" t="s">
        <v>21</v>
      </c>
      <c r="J20008" s="1" t="s">
        <v>33</v>
      </c>
      <c r="K20008" s="1" t="s">
        <v>329</v>
      </c>
      <c r="Q20008" s="2" t="s">
        <v>37</v>
      </c>
      <c r="R20008" s="1" t="s">
        <v>718</v>
      </c>
      <c r="S20008" s="1" t="str">
        <f t="shared" si="636"/>
        <v>SAT|4|1|DUD|DUD|COMP|CIVA</v>
      </c>
      <c r="T20008" s="2" t="str">
        <f t="shared" si="635"/>
        <v>OK</v>
      </c>
    </row>
    <row r="20009" spans="1:20" x14ac:dyDescent="0.25">
      <c r="A20009" s="1">
        <v>303020101</v>
      </c>
      <c r="B20009" s="1" t="str">
        <f>VLOOKUP(A20009,[1]Maestra!A$1:C$746,2,0)</f>
        <v>ACTMCL9G8</v>
      </c>
      <c r="C20009" s="1" t="str">
        <f>VLOOKUP(A20009,[1]Maestra!A$1:C$746,3,0)</f>
        <v>TC MC Clasica - Linea Rev.</v>
      </c>
      <c r="D20009" s="1" t="s">
        <v>20</v>
      </c>
      <c r="E20009" s="1">
        <v>4</v>
      </c>
      <c r="F20009" s="1">
        <v>1</v>
      </c>
      <c r="G20009" s="1" t="s">
        <v>21</v>
      </c>
      <c r="H20009" s="1">
        <v>9999</v>
      </c>
      <c r="I20009" s="1" t="s">
        <v>21</v>
      </c>
      <c r="J20009" s="1" t="s">
        <v>33</v>
      </c>
      <c r="K20009" s="1" t="s">
        <v>325</v>
      </c>
      <c r="Q20009" s="2" t="s">
        <v>37</v>
      </c>
      <c r="R20009" s="1" t="s">
        <v>718</v>
      </c>
      <c r="S20009" s="1" t="str">
        <f t="shared" si="636"/>
        <v>SAT|4|1|DUD|DUD|COMP|CMED</v>
      </c>
      <c r="T20009" s="2" t="str">
        <f t="shared" si="635"/>
        <v>OK</v>
      </c>
    </row>
    <row r="20010" spans="1:20" x14ac:dyDescent="0.25">
      <c r="A20010" s="1">
        <v>303020101</v>
      </c>
      <c r="B20010" s="1" t="str">
        <f>VLOOKUP(A20010,[1]Maestra!A$1:C$746,2,0)</f>
        <v>ACTMCL9G8</v>
      </c>
      <c r="C20010" s="1" t="str">
        <f>VLOOKUP(A20010,[1]Maestra!A$1:C$746,3,0)</f>
        <v>TC MC Clasica - Linea Rev.</v>
      </c>
      <c r="D20010" s="1" t="s">
        <v>20</v>
      </c>
      <c r="E20010" s="1">
        <v>4</v>
      </c>
      <c r="F20010" s="1">
        <v>1</v>
      </c>
      <c r="G20010" s="1" t="s">
        <v>21</v>
      </c>
      <c r="H20010" s="1">
        <v>9999</v>
      </c>
      <c r="I20010" s="1" t="s">
        <v>21</v>
      </c>
      <c r="J20010" s="1" t="s">
        <v>33</v>
      </c>
      <c r="K20010" s="1" t="s">
        <v>330</v>
      </c>
      <c r="Q20010" s="2" t="s">
        <v>37</v>
      </c>
      <c r="R20010" s="1" t="s">
        <v>718</v>
      </c>
      <c r="S20010" s="1" t="str">
        <f t="shared" si="636"/>
        <v>SAT|4|1|DUD|DUD|COMP|CMIE</v>
      </c>
      <c r="T20010" s="2" t="str">
        <f t="shared" si="635"/>
        <v>OK</v>
      </c>
    </row>
    <row r="20011" spans="1:20" x14ac:dyDescent="0.25">
      <c r="A20011" s="1">
        <v>303020101</v>
      </c>
      <c r="B20011" s="1" t="str">
        <f>VLOOKUP(A20011,[1]Maestra!A$1:C$746,2,0)</f>
        <v>ACTMCL9G8</v>
      </c>
      <c r="C20011" s="1" t="str">
        <f>VLOOKUP(A20011,[1]Maestra!A$1:C$746,3,0)</f>
        <v>TC MC Clasica - Linea Rev.</v>
      </c>
      <c r="D20011" s="1" t="s">
        <v>20</v>
      </c>
      <c r="E20011" s="1">
        <v>4</v>
      </c>
      <c r="F20011" s="1">
        <v>1</v>
      </c>
      <c r="G20011" s="1" t="s">
        <v>21</v>
      </c>
      <c r="H20011" s="1">
        <v>9999</v>
      </c>
      <c r="I20011" s="1" t="s">
        <v>21</v>
      </c>
      <c r="J20011" s="1" t="s">
        <v>33</v>
      </c>
      <c r="K20011" s="1" t="s">
        <v>331</v>
      </c>
      <c r="Q20011" s="2" t="s">
        <v>37</v>
      </c>
      <c r="R20011" s="1" t="s">
        <v>718</v>
      </c>
      <c r="S20011" s="1" t="str">
        <f t="shared" si="636"/>
        <v>SAT|4|1|DUD|DUD|COMP|CPEM</v>
      </c>
      <c r="T20011" s="2" t="str">
        <f t="shared" si="635"/>
        <v>OK</v>
      </c>
    </row>
    <row r="20012" spans="1:20" x14ac:dyDescent="0.25">
      <c r="A20012" s="1">
        <v>303020103</v>
      </c>
      <c r="B20012" s="1" t="str">
        <f>VLOOKUP(A20012,[1]Maestra!A$1:C$746,2,0)</f>
        <v>ACTMCEX08</v>
      </c>
      <c r="C20012" s="1" t="str">
        <f>VLOOKUP(A20012,[1]Maestra!A$1:C$746,3,0)</f>
        <v>TC MC Clasica - Extracash</v>
      </c>
      <c r="D20012" s="1" t="s">
        <v>20</v>
      </c>
      <c r="E20012" s="1">
        <v>4</v>
      </c>
      <c r="F20012" s="1">
        <v>1</v>
      </c>
      <c r="G20012" s="1" t="s">
        <v>32</v>
      </c>
      <c r="H20012" s="1">
        <v>9999</v>
      </c>
      <c r="I20012" s="1" t="s">
        <v>449</v>
      </c>
      <c r="J20012" s="1" t="s">
        <v>29</v>
      </c>
      <c r="K20012" s="1" t="s">
        <v>454</v>
      </c>
      <c r="Q20012" s="2" t="s">
        <v>37</v>
      </c>
      <c r="R20012" s="1" t="s">
        <v>718</v>
      </c>
      <c r="S20012" s="1" t="str">
        <f t="shared" si="636"/>
        <v>SAT|4|1|EXT|VEN|DIEF|CCNR</v>
      </c>
      <c r="T20012" s="2" t="str">
        <f t="shared" si="635"/>
        <v>OK</v>
      </c>
    </row>
    <row r="20013" spans="1:20" x14ac:dyDescent="0.25">
      <c r="A20013" s="1">
        <v>303020103</v>
      </c>
      <c r="B20013" s="1" t="str">
        <f>VLOOKUP(A20013,[1]Maestra!A$1:C$746,2,0)</f>
        <v>ACTMCEX08</v>
      </c>
      <c r="C20013" s="1" t="str">
        <f>VLOOKUP(A20013,[1]Maestra!A$1:C$746,3,0)</f>
        <v>TC MC Clasica - Extracash</v>
      </c>
      <c r="D20013" s="1" t="s">
        <v>20</v>
      </c>
      <c r="E20013" s="1">
        <v>4</v>
      </c>
      <c r="F20013" s="1">
        <v>1</v>
      </c>
      <c r="G20013" s="1" t="s">
        <v>32</v>
      </c>
      <c r="H20013" s="1">
        <v>9999</v>
      </c>
      <c r="I20013" s="1" t="s">
        <v>449</v>
      </c>
      <c r="J20013" s="1" t="s">
        <v>29</v>
      </c>
      <c r="K20013" s="1" t="s">
        <v>325</v>
      </c>
      <c r="Q20013" s="2" t="s">
        <v>37</v>
      </c>
      <c r="R20013" s="1" t="s">
        <v>718</v>
      </c>
      <c r="S20013" s="1" t="str">
        <f t="shared" si="636"/>
        <v>SAT|4|1|EXT|VEN|DIEF|CMED</v>
      </c>
      <c r="T20013" s="2" t="str">
        <f t="shared" si="635"/>
        <v>OK</v>
      </c>
    </row>
    <row r="20014" spans="1:20" x14ac:dyDescent="0.25">
      <c r="A20014" s="1">
        <v>303020103</v>
      </c>
      <c r="B20014" s="1" t="str">
        <f>VLOOKUP(A20014,[1]Maestra!A$1:C$746,2,0)</f>
        <v>ACTMCEX08</v>
      </c>
      <c r="C20014" s="1" t="str">
        <f>VLOOKUP(A20014,[1]Maestra!A$1:C$746,3,0)</f>
        <v>TC MC Clasica - Extracash</v>
      </c>
      <c r="D20014" s="1" t="s">
        <v>20</v>
      </c>
      <c r="E20014" s="1">
        <v>4</v>
      </c>
      <c r="F20014" s="1">
        <v>1</v>
      </c>
      <c r="G20014" s="1" t="s">
        <v>32</v>
      </c>
      <c r="H20014" s="1">
        <v>9999</v>
      </c>
      <c r="I20014" s="1" t="s">
        <v>449</v>
      </c>
      <c r="J20014" s="1" t="s">
        <v>29</v>
      </c>
      <c r="K20014" s="1" t="s">
        <v>330</v>
      </c>
      <c r="Q20014" s="2" t="s">
        <v>37</v>
      </c>
      <c r="R20014" s="1" t="s">
        <v>718</v>
      </c>
      <c r="S20014" s="1" t="str">
        <f t="shared" si="636"/>
        <v>SAT|4|1|EXT|VEN|DIEF|CMIE</v>
      </c>
      <c r="T20014" s="2" t="str">
        <f t="shared" si="635"/>
        <v>OK</v>
      </c>
    </row>
    <row r="20015" spans="1:20" x14ac:dyDescent="0.25">
      <c r="A20015" s="1">
        <v>303020103</v>
      </c>
      <c r="B20015" s="1" t="str">
        <f>VLOOKUP(A20015,[1]Maestra!A$1:C$746,2,0)</f>
        <v>ACTMCEX08</v>
      </c>
      <c r="C20015" s="1" t="str">
        <f>VLOOKUP(A20015,[1]Maestra!A$1:C$746,3,0)</f>
        <v>TC MC Clasica - Extracash</v>
      </c>
      <c r="D20015" s="1" t="s">
        <v>20</v>
      </c>
      <c r="E20015" s="1">
        <v>4</v>
      </c>
      <c r="F20015" s="1">
        <v>1</v>
      </c>
      <c r="G20015" s="1" t="s">
        <v>32</v>
      </c>
      <c r="H20015" s="1">
        <v>9999</v>
      </c>
      <c r="I20015" s="1" t="s">
        <v>449</v>
      </c>
      <c r="J20015" s="1" t="s">
        <v>29</v>
      </c>
      <c r="K20015" s="1" t="s">
        <v>331</v>
      </c>
      <c r="Q20015" s="2" t="s">
        <v>37</v>
      </c>
      <c r="R20015" s="1" t="s">
        <v>718</v>
      </c>
      <c r="S20015" s="1" t="str">
        <f t="shared" si="636"/>
        <v>SAT|4|1|EXT|VEN|DIEF|CPEM</v>
      </c>
      <c r="T20015" s="2" t="str">
        <f t="shared" si="635"/>
        <v>OK</v>
      </c>
    </row>
    <row r="20016" spans="1:20" x14ac:dyDescent="0.25">
      <c r="A20016" s="1">
        <v>303020103</v>
      </c>
      <c r="B20016" s="1" t="str">
        <f>VLOOKUP(A20016,[1]Maestra!A$1:C$746,2,0)</f>
        <v>ACTMCEX08</v>
      </c>
      <c r="C20016" s="1" t="str">
        <f>VLOOKUP(A20016,[1]Maestra!A$1:C$746,3,0)</f>
        <v>TC MC Clasica - Extracash</v>
      </c>
      <c r="D20016" s="1" t="s">
        <v>20</v>
      </c>
      <c r="E20016" s="1">
        <v>4</v>
      </c>
      <c r="F20016" s="1">
        <v>1</v>
      </c>
      <c r="G20016" s="1" t="s">
        <v>32</v>
      </c>
      <c r="H20016" s="1">
        <v>9999</v>
      </c>
      <c r="I20016" s="1" t="s">
        <v>452</v>
      </c>
      <c r="J20016" s="1" t="s">
        <v>29</v>
      </c>
      <c r="K20016" s="1" t="s">
        <v>454</v>
      </c>
      <c r="Q20016" s="2" t="s">
        <v>37</v>
      </c>
      <c r="R20016" s="1" t="s">
        <v>718</v>
      </c>
      <c r="S20016" s="1" t="str">
        <f t="shared" si="636"/>
        <v>SAT|4|1|EXT|VIG|DIEF|CCNR</v>
      </c>
      <c r="T20016" s="2" t="str">
        <f t="shared" si="635"/>
        <v>OK</v>
      </c>
    </row>
    <row r="20017" spans="1:20" x14ac:dyDescent="0.25">
      <c r="A20017" s="1">
        <v>303020103</v>
      </c>
      <c r="B20017" s="1" t="str">
        <f>VLOOKUP(A20017,[1]Maestra!A$1:C$746,2,0)</f>
        <v>ACTMCEX08</v>
      </c>
      <c r="C20017" s="1" t="str">
        <f>VLOOKUP(A20017,[1]Maestra!A$1:C$746,3,0)</f>
        <v>TC MC Clasica - Extracash</v>
      </c>
      <c r="D20017" s="1" t="s">
        <v>20</v>
      </c>
      <c r="E20017" s="1">
        <v>4</v>
      </c>
      <c r="F20017" s="1">
        <v>1</v>
      </c>
      <c r="G20017" s="1" t="s">
        <v>32</v>
      </c>
      <c r="H20017" s="1">
        <v>9999</v>
      </c>
      <c r="I20017" s="1" t="s">
        <v>452</v>
      </c>
      <c r="J20017" s="1" t="s">
        <v>29</v>
      </c>
      <c r="K20017" s="1" t="s">
        <v>325</v>
      </c>
      <c r="Q20017" s="2" t="s">
        <v>37</v>
      </c>
      <c r="R20017" s="1" t="s">
        <v>718</v>
      </c>
      <c r="S20017" s="1" t="str">
        <f t="shared" si="636"/>
        <v>SAT|4|1|EXT|VIG|DIEF|CMED</v>
      </c>
      <c r="T20017" s="2" t="str">
        <f t="shared" si="635"/>
        <v>OK</v>
      </c>
    </row>
    <row r="20018" spans="1:20" x14ac:dyDescent="0.25">
      <c r="A20018" s="1">
        <v>303020103</v>
      </c>
      <c r="B20018" s="1" t="str">
        <f>VLOOKUP(A20018,[1]Maestra!A$1:C$746,2,0)</f>
        <v>ACTMCEX08</v>
      </c>
      <c r="C20018" s="1" t="str">
        <f>VLOOKUP(A20018,[1]Maestra!A$1:C$746,3,0)</f>
        <v>TC MC Clasica - Extracash</v>
      </c>
      <c r="D20018" s="1" t="s">
        <v>20</v>
      </c>
      <c r="E20018" s="1">
        <v>4</v>
      </c>
      <c r="F20018" s="1">
        <v>1</v>
      </c>
      <c r="G20018" s="1" t="s">
        <v>32</v>
      </c>
      <c r="H20018" s="1">
        <v>9999</v>
      </c>
      <c r="I20018" s="1" t="s">
        <v>452</v>
      </c>
      <c r="J20018" s="1" t="s">
        <v>29</v>
      </c>
      <c r="K20018" s="1" t="s">
        <v>330</v>
      </c>
      <c r="Q20018" s="2" t="s">
        <v>37</v>
      </c>
      <c r="R20018" s="1" t="s">
        <v>718</v>
      </c>
      <c r="S20018" s="1" t="str">
        <f t="shared" si="636"/>
        <v>SAT|4|1|EXT|VIG|DIEF|CMIE</v>
      </c>
      <c r="T20018" s="2" t="str">
        <f t="shared" si="635"/>
        <v>OK</v>
      </c>
    </row>
    <row r="20019" spans="1:20" x14ac:dyDescent="0.25">
      <c r="A20019" s="1">
        <v>303020103</v>
      </c>
      <c r="B20019" s="1" t="str">
        <f>VLOOKUP(A20019,[1]Maestra!A$1:C$746,2,0)</f>
        <v>ACTMCEX08</v>
      </c>
      <c r="C20019" s="1" t="str">
        <f>VLOOKUP(A20019,[1]Maestra!A$1:C$746,3,0)</f>
        <v>TC MC Clasica - Extracash</v>
      </c>
      <c r="D20019" s="1" t="s">
        <v>20</v>
      </c>
      <c r="E20019" s="1">
        <v>4</v>
      </c>
      <c r="F20019" s="1">
        <v>1</v>
      </c>
      <c r="G20019" s="1" t="s">
        <v>32</v>
      </c>
      <c r="H20019" s="1">
        <v>9999</v>
      </c>
      <c r="I20019" s="1" t="s">
        <v>452</v>
      </c>
      <c r="J20019" s="1" t="s">
        <v>29</v>
      </c>
      <c r="K20019" s="1" t="s">
        <v>331</v>
      </c>
      <c r="Q20019" s="2" t="s">
        <v>37</v>
      </c>
      <c r="R20019" s="1" t="s">
        <v>718</v>
      </c>
      <c r="S20019" s="1" t="str">
        <f t="shared" si="636"/>
        <v>SAT|4|1|EXT|VIG|DIEF|CPEM</v>
      </c>
      <c r="T20019" s="2" t="str">
        <f t="shared" si="635"/>
        <v>OK</v>
      </c>
    </row>
    <row r="20020" spans="1:20" x14ac:dyDescent="0.25">
      <c r="A20020" s="1">
        <v>2101049903</v>
      </c>
      <c r="B20020" s="1">
        <f>VLOOKUP(A20020,[1]Maestra!A$1:C$746,2,0)</f>
        <v>0</v>
      </c>
      <c r="C20020" s="1" t="str">
        <f>VLOOKUP(A20020,[1]Maestra!A$1:C$746,3,0)</f>
        <v>Mastercard Acreedores</v>
      </c>
      <c r="D20020" s="1" t="s">
        <v>20</v>
      </c>
      <c r="E20020" s="1">
        <v>4</v>
      </c>
      <c r="F20020" s="1">
        <v>1</v>
      </c>
      <c r="G20020" s="1" t="s">
        <v>19</v>
      </c>
      <c r="H20020" s="1">
        <v>9999</v>
      </c>
      <c r="I20020" s="1" t="s">
        <v>453</v>
      </c>
      <c r="J20020" s="1" t="s">
        <v>33</v>
      </c>
      <c r="K20020" s="1" t="s">
        <v>327</v>
      </c>
      <c r="Q20020" s="2" t="s">
        <v>37</v>
      </c>
      <c r="R20020" s="1" t="s">
        <v>718</v>
      </c>
      <c r="S20020" s="1" t="str">
        <f t="shared" si="636"/>
        <v>SAT|4|1|REV|ACR|COMP|CCOR</v>
      </c>
      <c r="T20020" s="2" t="str">
        <f t="shared" si="635"/>
        <v>OK</v>
      </c>
    </row>
    <row r="20021" spans="1:20" x14ac:dyDescent="0.25">
      <c r="A20021" s="1">
        <v>2101049903</v>
      </c>
      <c r="B20021" s="1">
        <f>VLOOKUP(A20021,[1]Maestra!A$1:C$746,2,0)</f>
        <v>0</v>
      </c>
      <c r="C20021" s="1" t="str">
        <f>VLOOKUP(A20021,[1]Maestra!A$1:C$746,3,0)</f>
        <v>Mastercard Acreedores</v>
      </c>
      <c r="D20021" s="1" t="s">
        <v>20</v>
      </c>
      <c r="E20021" s="1">
        <v>4</v>
      </c>
      <c r="F20021" s="1">
        <v>1</v>
      </c>
      <c r="G20021" s="1" t="s">
        <v>19</v>
      </c>
      <c r="H20021" s="1">
        <v>9999</v>
      </c>
      <c r="I20021" s="1" t="s">
        <v>453</v>
      </c>
      <c r="J20021" s="1" t="s">
        <v>33</v>
      </c>
      <c r="K20021" s="1" t="s">
        <v>324</v>
      </c>
      <c r="Q20021" s="2" t="s">
        <v>37</v>
      </c>
      <c r="R20021" s="1" t="s">
        <v>718</v>
      </c>
      <c r="S20021" s="1" t="str">
        <f t="shared" si="636"/>
        <v>SAT|4|1|REV|ACR|COMP|CCRV</v>
      </c>
      <c r="T20021" s="2" t="str">
        <f t="shared" si="635"/>
        <v>OK</v>
      </c>
    </row>
    <row r="20022" spans="1:20" x14ac:dyDescent="0.25">
      <c r="A20022" s="1">
        <v>2101049903</v>
      </c>
      <c r="B20022" s="1">
        <f>VLOOKUP(A20022,[1]Maestra!A$1:C$746,2,0)</f>
        <v>0</v>
      </c>
      <c r="C20022" s="1" t="str">
        <f>VLOOKUP(A20022,[1]Maestra!A$1:C$746,3,0)</f>
        <v>Mastercard Acreedores</v>
      </c>
      <c r="D20022" s="1" t="s">
        <v>20</v>
      </c>
      <c r="E20022" s="1">
        <v>4</v>
      </c>
      <c r="F20022" s="1">
        <v>1</v>
      </c>
      <c r="G20022" s="1" t="s">
        <v>19</v>
      </c>
      <c r="H20022" s="1">
        <v>9999</v>
      </c>
      <c r="I20022" s="1" t="s">
        <v>453</v>
      </c>
      <c r="J20022" s="1" t="s">
        <v>33</v>
      </c>
      <c r="K20022" s="1" t="s">
        <v>323</v>
      </c>
      <c r="Q20022" s="2" t="s">
        <v>37</v>
      </c>
      <c r="R20022" s="1" t="s">
        <v>718</v>
      </c>
      <c r="S20022" s="1" t="str">
        <f t="shared" si="636"/>
        <v>SAT|4|1|REV|ACR|COMP|CESP</v>
      </c>
      <c r="T20022" s="2" t="str">
        <f t="shared" si="635"/>
        <v>OK</v>
      </c>
    </row>
    <row r="20023" spans="1:20" x14ac:dyDescent="0.25">
      <c r="A20023" s="1">
        <v>2101049903</v>
      </c>
      <c r="B20023" s="1">
        <f>VLOOKUP(A20023,[1]Maestra!A$1:C$746,2,0)</f>
        <v>0</v>
      </c>
      <c r="C20023" s="1" t="str">
        <f>VLOOKUP(A20023,[1]Maestra!A$1:C$746,3,0)</f>
        <v>Mastercard Acreedores</v>
      </c>
      <c r="D20023" s="1" t="s">
        <v>20</v>
      </c>
      <c r="E20023" s="1">
        <v>4</v>
      </c>
      <c r="F20023" s="1">
        <v>1</v>
      </c>
      <c r="G20023" s="1" t="s">
        <v>19</v>
      </c>
      <c r="H20023" s="1">
        <v>9999</v>
      </c>
      <c r="I20023" s="1" t="s">
        <v>453</v>
      </c>
      <c r="J20023" s="1" t="s">
        <v>33</v>
      </c>
      <c r="K20023" s="1" t="s">
        <v>328</v>
      </c>
      <c r="Q20023" s="2" t="s">
        <v>37</v>
      </c>
      <c r="R20023" s="1" t="s">
        <v>718</v>
      </c>
      <c r="S20023" s="1" t="str">
        <f t="shared" si="636"/>
        <v>SAT|4|1|REV|ACR|COMP|CGEM</v>
      </c>
      <c r="T20023" s="2" t="str">
        <f t="shared" si="635"/>
        <v>OK</v>
      </c>
    </row>
    <row r="20024" spans="1:20" x14ac:dyDescent="0.25">
      <c r="A20024" s="1">
        <v>2101049903</v>
      </c>
      <c r="B20024" s="1">
        <f>VLOOKUP(A20024,[1]Maestra!A$1:C$746,2,0)</f>
        <v>0</v>
      </c>
      <c r="C20024" s="1" t="str">
        <f>VLOOKUP(A20024,[1]Maestra!A$1:C$746,3,0)</f>
        <v>Mastercard Acreedores</v>
      </c>
      <c r="D20024" s="1" t="s">
        <v>20</v>
      </c>
      <c r="E20024" s="1">
        <v>4</v>
      </c>
      <c r="F20024" s="1">
        <v>1</v>
      </c>
      <c r="G20024" s="1" t="s">
        <v>19</v>
      </c>
      <c r="H20024" s="1">
        <v>9999</v>
      </c>
      <c r="I20024" s="1" t="s">
        <v>453</v>
      </c>
      <c r="J20024" s="1" t="s">
        <v>33</v>
      </c>
      <c r="K20024" s="1" t="s">
        <v>329</v>
      </c>
      <c r="Q20024" s="2" t="s">
        <v>37</v>
      </c>
      <c r="R20024" s="1" t="s">
        <v>718</v>
      </c>
      <c r="S20024" s="1" t="str">
        <f t="shared" si="636"/>
        <v>SAT|4|1|REV|ACR|COMP|CIVA</v>
      </c>
      <c r="T20024" s="2" t="str">
        <f t="shared" si="635"/>
        <v>OK</v>
      </c>
    </row>
    <row r="20025" spans="1:20" x14ac:dyDescent="0.25">
      <c r="A20025" s="1">
        <v>2101049903</v>
      </c>
      <c r="B20025" s="1">
        <f>VLOOKUP(A20025,[1]Maestra!A$1:C$746,2,0)</f>
        <v>0</v>
      </c>
      <c r="C20025" s="1" t="str">
        <f>VLOOKUP(A20025,[1]Maestra!A$1:C$746,3,0)</f>
        <v>Mastercard Acreedores</v>
      </c>
      <c r="D20025" s="1" t="s">
        <v>20</v>
      </c>
      <c r="E20025" s="1">
        <v>4</v>
      </c>
      <c r="F20025" s="1">
        <v>1</v>
      </c>
      <c r="G20025" s="1" t="s">
        <v>19</v>
      </c>
      <c r="H20025" s="1">
        <v>9999</v>
      </c>
      <c r="I20025" s="1" t="s">
        <v>453</v>
      </c>
      <c r="J20025" s="1" t="s">
        <v>33</v>
      </c>
      <c r="K20025" s="1" t="s">
        <v>325</v>
      </c>
      <c r="Q20025" s="2" t="s">
        <v>37</v>
      </c>
      <c r="R20025" s="1" t="s">
        <v>718</v>
      </c>
      <c r="S20025" s="1" t="str">
        <f t="shared" si="636"/>
        <v>SAT|4|1|REV|ACR|COMP|CMED</v>
      </c>
      <c r="T20025" s="2" t="str">
        <f t="shared" si="635"/>
        <v>OK</v>
      </c>
    </row>
    <row r="20026" spans="1:20" x14ac:dyDescent="0.25">
      <c r="A20026" s="1">
        <v>2101049903</v>
      </c>
      <c r="B20026" s="1">
        <f>VLOOKUP(A20026,[1]Maestra!A$1:C$746,2,0)</f>
        <v>0</v>
      </c>
      <c r="C20026" s="1" t="str">
        <f>VLOOKUP(A20026,[1]Maestra!A$1:C$746,3,0)</f>
        <v>Mastercard Acreedores</v>
      </c>
      <c r="D20026" s="1" t="s">
        <v>20</v>
      </c>
      <c r="E20026" s="1">
        <v>4</v>
      </c>
      <c r="F20026" s="1">
        <v>1</v>
      </c>
      <c r="G20026" s="1" t="s">
        <v>19</v>
      </c>
      <c r="H20026" s="1">
        <v>9999</v>
      </c>
      <c r="I20026" s="1" t="s">
        <v>453</v>
      </c>
      <c r="J20026" s="1" t="s">
        <v>33</v>
      </c>
      <c r="K20026" s="1" t="s">
        <v>330</v>
      </c>
      <c r="Q20026" s="2" t="s">
        <v>37</v>
      </c>
      <c r="R20026" s="1" t="s">
        <v>718</v>
      </c>
      <c r="S20026" s="1" t="str">
        <f t="shared" si="636"/>
        <v>SAT|4|1|REV|ACR|COMP|CMIE</v>
      </c>
      <c r="T20026" s="2" t="str">
        <f t="shared" si="635"/>
        <v>OK</v>
      </c>
    </row>
    <row r="20027" spans="1:20" x14ac:dyDescent="0.25">
      <c r="A20027" s="1">
        <v>2101049903</v>
      </c>
      <c r="B20027" s="1">
        <f>VLOOKUP(A20027,[1]Maestra!A$1:C$746,2,0)</f>
        <v>0</v>
      </c>
      <c r="C20027" s="1" t="str">
        <f>VLOOKUP(A20027,[1]Maestra!A$1:C$746,3,0)</f>
        <v>Mastercard Acreedores</v>
      </c>
      <c r="D20027" s="1" t="s">
        <v>20</v>
      </c>
      <c r="E20027" s="1">
        <v>4</v>
      </c>
      <c r="F20027" s="1">
        <v>1</v>
      </c>
      <c r="G20027" s="1" t="s">
        <v>19</v>
      </c>
      <c r="H20027" s="1">
        <v>9999</v>
      </c>
      <c r="I20027" s="1" t="s">
        <v>453</v>
      </c>
      <c r="J20027" s="1" t="s">
        <v>33</v>
      </c>
      <c r="K20027" s="1" t="s">
        <v>331</v>
      </c>
      <c r="Q20027" s="2" t="s">
        <v>37</v>
      </c>
      <c r="R20027" s="1" t="s">
        <v>718</v>
      </c>
      <c r="S20027" s="1" t="str">
        <f t="shared" si="636"/>
        <v>SAT|4|1|REV|ACR|COMP|CPEM</v>
      </c>
      <c r="T20027" s="2" t="str">
        <f t="shared" si="635"/>
        <v>OK</v>
      </c>
    </row>
    <row r="20028" spans="1:20" x14ac:dyDescent="0.25">
      <c r="A20028" s="1">
        <v>2101049903</v>
      </c>
      <c r="B20028" s="1">
        <f>VLOOKUP(A20028,[1]Maestra!A$1:C$746,2,0)</f>
        <v>0</v>
      </c>
      <c r="C20028" s="1" t="str">
        <f>VLOOKUP(A20028,[1]Maestra!A$1:C$746,3,0)</f>
        <v>Mastercard Acreedores</v>
      </c>
      <c r="D20028" s="1" t="s">
        <v>20</v>
      </c>
      <c r="E20028" s="1">
        <v>4</v>
      </c>
      <c r="F20028" s="1">
        <v>1</v>
      </c>
      <c r="G20028" s="1" t="s">
        <v>19</v>
      </c>
      <c r="H20028" s="1">
        <v>9999</v>
      </c>
      <c r="I20028" s="1" t="s">
        <v>453</v>
      </c>
      <c r="J20028" s="1" t="s">
        <v>29</v>
      </c>
      <c r="K20028" s="1" t="s">
        <v>327</v>
      </c>
      <c r="Q20028" s="2" t="s">
        <v>37</v>
      </c>
      <c r="R20028" s="1" t="s">
        <v>718</v>
      </c>
      <c r="S20028" s="1" t="str">
        <f t="shared" si="636"/>
        <v>SAT|4|1|REV|ACR|DIEF|CCOR</v>
      </c>
      <c r="T20028" s="2" t="str">
        <f t="shared" si="635"/>
        <v>OK</v>
      </c>
    </row>
    <row r="20029" spans="1:20" x14ac:dyDescent="0.25">
      <c r="A20029" s="1">
        <v>2101049903</v>
      </c>
      <c r="B20029" s="1">
        <f>VLOOKUP(A20029,[1]Maestra!A$1:C$746,2,0)</f>
        <v>0</v>
      </c>
      <c r="C20029" s="1" t="str">
        <f>VLOOKUP(A20029,[1]Maestra!A$1:C$746,3,0)</f>
        <v>Mastercard Acreedores</v>
      </c>
      <c r="D20029" s="1" t="s">
        <v>20</v>
      </c>
      <c r="E20029" s="1">
        <v>4</v>
      </c>
      <c r="F20029" s="1">
        <v>1</v>
      </c>
      <c r="G20029" s="1" t="s">
        <v>19</v>
      </c>
      <c r="H20029" s="1">
        <v>9999</v>
      </c>
      <c r="I20029" s="1" t="s">
        <v>453</v>
      </c>
      <c r="J20029" s="1" t="s">
        <v>29</v>
      </c>
      <c r="K20029" s="1" t="s">
        <v>324</v>
      </c>
      <c r="Q20029" s="2" t="s">
        <v>37</v>
      </c>
      <c r="R20029" s="1" t="s">
        <v>718</v>
      </c>
      <c r="S20029" s="1" t="str">
        <f t="shared" si="636"/>
        <v>SAT|4|1|REV|ACR|DIEF|CCRV</v>
      </c>
      <c r="T20029" s="2" t="str">
        <f t="shared" si="635"/>
        <v>OK</v>
      </c>
    </row>
    <row r="20030" spans="1:20" x14ac:dyDescent="0.25">
      <c r="A20030" s="1">
        <v>2101049903</v>
      </c>
      <c r="B20030" s="1">
        <f>VLOOKUP(A20030,[1]Maestra!A$1:C$746,2,0)</f>
        <v>0</v>
      </c>
      <c r="C20030" s="1" t="str">
        <f>VLOOKUP(A20030,[1]Maestra!A$1:C$746,3,0)</f>
        <v>Mastercard Acreedores</v>
      </c>
      <c r="D20030" s="1" t="s">
        <v>20</v>
      </c>
      <c r="E20030" s="1">
        <v>4</v>
      </c>
      <c r="F20030" s="1">
        <v>1</v>
      </c>
      <c r="G20030" s="1" t="s">
        <v>19</v>
      </c>
      <c r="H20030" s="1">
        <v>9999</v>
      </c>
      <c r="I20030" s="1" t="s">
        <v>453</v>
      </c>
      <c r="J20030" s="1" t="s">
        <v>29</v>
      </c>
      <c r="K20030" s="1" t="s">
        <v>323</v>
      </c>
      <c r="Q20030" s="2" t="s">
        <v>37</v>
      </c>
      <c r="R20030" s="1" t="s">
        <v>718</v>
      </c>
      <c r="S20030" s="1" t="str">
        <f t="shared" si="636"/>
        <v>SAT|4|1|REV|ACR|DIEF|CESP</v>
      </c>
      <c r="T20030" s="2" t="str">
        <f t="shared" si="635"/>
        <v>OK</v>
      </c>
    </row>
    <row r="20031" spans="1:20" x14ac:dyDescent="0.25">
      <c r="A20031" s="1">
        <v>2101049903</v>
      </c>
      <c r="B20031" s="1">
        <f>VLOOKUP(A20031,[1]Maestra!A$1:C$746,2,0)</f>
        <v>0</v>
      </c>
      <c r="C20031" s="1" t="str">
        <f>VLOOKUP(A20031,[1]Maestra!A$1:C$746,3,0)</f>
        <v>Mastercard Acreedores</v>
      </c>
      <c r="D20031" s="1" t="s">
        <v>20</v>
      </c>
      <c r="E20031" s="1">
        <v>4</v>
      </c>
      <c r="F20031" s="1">
        <v>1</v>
      </c>
      <c r="G20031" s="1" t="s">
        <v>19</v>
      </c>
      <c r="H20031" s="1">
        <v>9999</v>
      </c>
      <c r="I20031" s="1" t="s">
        <v>453</v>
      </c>
      <c r="J20031" s="1" t="s">
        <v>29</v>
      </c>
      <c r="K20031" s="1" t="s">
        <v>328</v>
      </c>
      <c r="Q20031" s="2" t="s">
        <v>37</v>
      </c>
      <c r="R20031" s="1" t="s">
        <v>718</v>
      </c>
      <c r="S20031" s="1" t="str">
        <f t="shared" si="636"/>
        <v>SAT|4|1|REV|ACR|DIEF|CGEM</v>
      </c>
      <c r="T20031" s="2" t="str">
        <f t="shared" si="635"/>
        <v>OK</v>
      </c>
    </row>
    <row r="20032" spans="1:20" x14ac:dyDescent="0.25">
      <c r="A20032" s="1">
        <v>2101049903</v>
      </c>
      <c r="B20032" s="1">
        <f>VLOOKUP(A20032,[1]Maestra!A$1:C$746,2,0)</f>
        <v>0</v>
      </c>
      <c r="C20032" s="1" t="str">
        <f>VLOOKUP(A20032,[1]Maestra!A$1:C$746,3,0)</f>
        <v>Mastercard Acreedores</v>
      </c>
      <c r="D20032" s="1" t="s">
        <v>20</v>
      </c>
      <c r="E20032" s="1">
        <v>4</v>
      </c>
      <c r="F20032" s="1">
        <v>1</v>
      </c>
      <c r="G20032" s="1" t="s">
        <v>19</v>
      </c>
      <c r="H20032" s="1">
        <v>9999</v>
      </c>
      <c r="I20032" s="1" t="s">
        <v>453</v>
      </c>
      <c r="J20032" s="1" t="s">
        <v>29</v>
      </c>
      <c r="K20032" s="1" t="s">
        <v>329</v>
      </c>
      <c r="Q20032" s="2" t="s">
        <v>37</v>
      </c>
      <c r="R20032" s="1" t="s">
        <v>718</v>
      </c>
      <c r="S20032" s="1" t="str">
        <f t="shared" si="636"/>
        <v>SAT|4|1|REV|ACR|DIEF|CIVA</v>
      </c>
      <c r="T20032" s="2" t="str">
        <f t="shared" si="635"/>
        <v>OK</v>
      </c>
    </row>
    <row r="20033" spans="1:20" x14ac:dyDescent="0.25">
      <c r="A20033" s="1">
        <v>2101049903</v>
      </c>
      <c r="B20033" s="1">
        <f>VLOOKUP(A20033,[1]Maestra!A$1:C$746,2,0)</f>
        <v>0</v>
      </c>
      <c r="C20033" s="1" t="str">
        <f>VLOOKUP(A20033,[1]Maestra!A$1:C$746,3,0)</f>
        <v>Mastercard Acreedores</v>
      </c>
      <c r="D20033" s="1" t="s">
        <v>20</v>
      </c>
      <c r="E20033" s="1">
        <v>4</v>
      </c>
      <c r="F20033" s="1">
        <v>1</v>
      </c>
      <c r="G20033" s="1" t="s">
        <v>19</v>
      </c>
      <c r="H20033" s="1">
        <v>9999</v>
      </c>
      <c r="I20033" s="1" t="s">
        <v>453</v>
      </c>
      <c r="J20033" s="1" t="s">
        <v>29</v>
      </c>
      <c r="K20033" s="1" t="s">
        <v>325</v>
      </c>
      <c r="Q20033" s="2" t="s">
        <v>37</v>
      </c>
      <c r="R20033" s="1" t="s">
        <v>718</v>
      </c>
      <c r="S20033" s="1" t="str">
        <f t="shared" si="636"/>
        <v>SAT|4|1|REV|ACR|DIEF|CMED</v>
      </c>
      <c r="T20033" s="2" t="str">
        <f t="shared" si="635"/>
        <v>OK</v>
      </c>
    </row>
    <row r="20034" spans="1:20" x14ac:dyDescent="0.25">
      <c r="A20034" s="1">
        <v>2101049903</v>
      </c>
      <c r="B20034" s="1">
        <f>VLOOKUP(A20034,[1]Maestra!A$1:C$746,2,0)</f>
        <v>0</v>
      </c>
      <c r="C20034" s="1" t="str">
        <f>VLOOKUP(A20034,[1]Maestra!A$1:C$746,3,0)</f>
        <v>Mastercard Acreedores</v>
      </c>
      <c r="D20034" s="1" t="s">
        <v>20</v>
      </c>
      <c r="E20034" s="1">
        <v>4</v>
      </c>
      <c r="F20034" s="1">
        <v>1</v>
      </c>
      <c r="G20034" s="1" t="s">
        <v>19</v>
      </c>
      <c r="H20034" s="1">
        <v>9999</v>
      </c>
      <c r="I20034" s="1" t="s">
        <v>453</v>
      </c>
      <c r="J20034" s="1" t="s">
        <v>29</v>
      </c>
      <c r="K20034" s="1" t="s">
        <v>330</v>
      </c>
      <c r="Q20034" s="2" t="s">
        <v>37</v>
      </c>
      <c r="R20034" s="1" t="s">
        <v>718</v>
      </c>
      <c r="S20034" s="1" t="str">
        <f t="shared" si="636"/>
        <v>SAT|4|1|REV|ACR|DIEF|CMIE</v>
      </c>
      <c r="T20034" s="2" t="str">
        <f t="shared" si="635"/>
        <v>OK</v>
      </c>
    </row>
    <row r="20035" spans="1:20" x14ac:dyDescent="0.25">
      <c r="A20035" s="1">
        <v>2101049903</v>
      </c>
      <c r="B20035" s="1">
        <f>VLOOKUP(A20035,[1]Maestra!A$1:C$746,2,0)</f>
        <v>0</v>
      </c>
      <c r="C20035" s="1" t="str">
        <f>VLOOKUP(A20035,[1]Maestra!A$1:C$746,3,0)</f>
        <v>Mastercard Acreedores</v>
      </c>
      <c r="D20035" s="1" t="s">
        <v>20</v>
      </c>
      <c r="E20035" s="1">
        <v>4</v>
      </c>
      <c r="F20035" s="1">
        <v>1</v>
      </c>
      <c r="G20035" s="1" t="s">
        <v>19</v>
      </c>
      <c r="H20035" s="1">
        <v>9999</v>
      </c>
      <c r="I20035" s="1" t="s">
        <v>453</v>
      </c>
      <c r="J20035" s="1" t="s">
        <v>29</v>
      </c>
      <c r="K20035" s="1" t="s">
        <v>331</v>
      </c>
      <c r="Q20035" s="2" t="s">
        <v>37</v>
      </c>
      <c r="R20035" s="1" t="s">
        <v>718</v>
      </c>
      <c r="S20035" s="1" t="str">
        <f t="shared" si="636"/>
        <v>SAT|4|1|REV|ACR|DIEF|CPEM</v>
      </c>
      <c r="T20035" s="2" t="str">
        <f t="shared" ref="T20035:T20098" si="637">IF(COUNTIFS($D$2:$D$20413,D20035,$S$2:$S$20413,S20035,$A$2:$A$20413,"&lt;&gt;"&amp;A20035)&gt;0,"Conflicto","OK")</f>
        <v>OK</v>
      </c>
    </row>
    <row r="20036" spans="1:20" x14ac:dyDescent="0.25">
      <c r="A20036" s="1">
        <v>303020101</v>
      </c>
      <c r="B20036" s="1" t="str">
        <f>VLOOKUP(A20036,[1]Maestra!A$1:C$746,2,0)</f>
        <v>ACTMCL9G8</v>
      </c>
      <c r="C20036" s="1" t="str">
        <f>VLOOKUP(A20036,[1]Maestra!A$1:C$746,3,0)</f>
        <v>TC MC Clasica - Linea Rev.</v>
      </c>
      <c r="D20036" s="1" t="s">
        <v>20</v>
      </c>
      <c r="E20036" s="1">
        <v>4</v>
      </c>
      <c r="F20036" s="1">
        <v>1</v>
      </c>
      <c r="G20036" s="1" t="s">
        <v>19</v>
      </c>
      <c r="H20036" s="1">
        <v>9999</v>
      </c>
      <c r="I20036" s="1" t="s">
        <v>449</v>
      </c>
      <c r="J20036" s="1" t="s">
        <v>33</v>
      </c>
      <c r="K20036" s="1" t="s">
        <v>327</v>
      </c>
      <c r="Q20036" s="2" t="s">
        <v>37</v>
      </c>
      <c r="R20036" s="1" t="s">
        <v>718</v>
      </c>
      <c r="S20036" s="1" t="str">
        <f t="shared" si="636"/>
        <v>SAT|4|1|REV|VEN|COMP|CCOR</v>
      </c>
      <c r="T20036" s="2" t="str">
        <f t="shared" si="637"/>
        <v>OK</v>
      </c>
    </row>
    <row r="20037" spans="1:20" x14ac:dyDescent="0.25">
      <c r="A20037" s="1">
        <v>303020101</v>
      </c>
      <c r="B20037" s="1" t="str">
        <f>VLOOKUP(A20037,[1]Maestra!A$1:C$746,2,0)</f>
        <v>ACTMCL9G8</v>
      </c>
      <c r="C20037" s="1" t="str">
        <f>VLOOKUP(A20037,[1]Maestra!A$1:C$746,3,0)</f>
        <v>TC MC Clasica - Linea Rev.</v>
      </c>
      <c r="D20037" s="1" t="s">
        <v>20</v>
      </c>
      <c r="E20037" s="1">
        <v>4</v>
      </c>
      <c r="F20037" s="1">
        <v>1</v>
      </c>
      <c r="G20037" s="1" t="s">
        <v>19</v>
      </c>
      <c r="H20037" s="1">
        <v>9999</v>
      </c>
      <c r="I20037" s="1" t="s">
        <v>449</v>
      </c>
      <c r="J20037" s="1" t="s">
        <v>33</v>
      </c>
      <c r="K20037" s="1" t="s">
        <v>324</v>
      </c>
      <c r="Q20037" s="2" t="s">
        <v>37</v>
      </c>
      <c r="R20037" s="1" t="s">
        <v>718</v>
      </c>
      <c r="S20037" s="1" t="str">
        <f t="shared" si="636"/>
        <v>SAT|4|1|REV|VEN|COMP|CCRV</v>
      </c>
      <c r="T20037" s="2" t="str">
        <f t="shared" si="637"/>
        <v>OK</v>
      </c>
    </row>
    <row r="20038" spans="1:20" x14ac:dyDescent="0.25">
      <c r="A20038" s="1">
        <v>303020101</v>
      </c>
      <c r="B20038" s="1" t="str">
        <f>VLOOKUP(A20038,[1]Maestra!A$1:C$746,2,0)</f>
        <v>ACTMCL9G8</v>
      </c>
      <c r="C20038" s="1" t="str">
        <f>VLOOKUP(A20038,[1]Maestra!A$1:C$746,3,0)</f>
        <v>TC MC Clasica - Linea Rev.</v>
      </c>
      <c r="D20038" s="1" t="s">
        <v>20</v>
      </c>
      <c r="E20038" s="1">
        <v>4</v>
      </c>
      <c r="F20038" s="1">
        <v>1</v>
      </c>
      <c r="G20038" s="1" t="s">
        <v>19</v>
      </c>
      <c r="H20038" s="1">
        <v>9999</v>
      </c>
      <c r="I20038" s="1" t="s">
        <v>449</v>
      </c>
      <c r="J20038" s="1" t="s">
        <v>33</v>
      </c>
      <c r="K20038" s="1" t="s">
        <v>323</v>
      </c>
      <c r="Q20038" s="2" t="s">
        <v>37</v>
      </c>
      <c r="R20038" s="1" t="s">
        <v>718</v>
      </c>
      <c r="S20038" s="1" t="str">
        <f t="shared" si="636"/>
        <v>SAT|4|1|REV|VEN|COMP|CESP</v>
      </c>
      <c r="T20038" s="2" t="str">
        <f t="shared" si="637"/>
        <v>OK</v>
      </c>
    </row>
    <row r="20039" spans="1:20" x14ac:dyDescent="0.25">
      <c r="A20039" s="1">
        <v>303020101</v>
      </c>
      <c r="B20039" s="1" t="str">
        <f>VLOOKUP(A20039,[1]Maestra!A$1:C$746,2,0)</f>
        <v>ACTMCL9G8</v>
      </c>
      <c r="C20039" s="1" t="str">
        <f>VLOOKUP(A20039,[1]Maestra!A$1:C$746,3,0)</f>
        <v>TC MC Clasica - Linea Rev.</v>
      </c>
      <c r="D20039" s="1" t="s">
        <v>20</v>
      </c>
      <c r="E20039" s="1">
        <v>4</v>
      </c>
      <c r="F20039" s="1">
        <v>1</v>
      </c>
      <c r="G20039" s="1" t="s">
        <v>19</v>
      </c>
      <c r="H20039" s="1">
        <v>9999</v>
      </c>
      <c r="I20039" s="1" t="s">
        <v>449</v>
      </c>
      <c r="J20039" s="1" t="s">
        <v>33</v>
      </c>
      <c r="K20039" s="1" t="s">
        <v>328</v>
      </c>
      <c r="Q20039" s="2" t="s">
        <v>37</v>
      </c>
      <c r="R20039" s="1" t="s">
        <v>718</v>
      </c>
      <c r="S20039" s="1" t="str">
        <f t="shared" si="636"/>
        <v>SAT|4|1|REV|VEN|COMP|CGEM</v>
      </c>
      <c r="T20039" s="2" t="str">
        <f t="shared" si="637"/>
        <v>OK</v>
      </c>
    </row>
    <row r="20040" spans="1:20" x14ac:dyDescent="0.25">
      <c r="A20040" s="1">
        <v>303020101</v>
      </c>
      <c r="B20040" s="1" t="str">
        <f>VLOOKUP(A20040,[1]Maestra!A$1:C$746,2,0)</f>
        <v>ACTMCL9G8</v>
      </c>
      <c r="C20040" s="1" t="str">
        <f>VLOOKUP(A20040,[1]Maestra!A$1:C$746,3,0)</f>
        <v>TC MC Clasica - Linea Rev.</v>
      </c>
      <c r="D20040" s="1" t="s">
        <v>20</v>
      </c>
      <c r="E20040" s="1">
        <v>4</v>
      </c>
      <c r="F20040" s="1">
        <v>1</v>
      </c>
      <c r="G20040" s="1" t="s">
        <v>19</v>
      </c>
      <c r="H20040" s="1">
        <v>9999</v>
      </c>
      <c r="I20040" s="1" t="s">
        <v>449</v>
      </c>
      <c r="J20040" s="1" t="s">
        <v>33</v>
      </c>
      <c r="K20040" s="1" t="s">
        <v>329</v>
      </c>
      <c r="Q20040" s="2" t="s">
        <v>37</v>
      </c>
      <c r="R20040" s="1" t="s">
        <v>718</v>
      </c>
      <c r="S20040" s="1" t="str">
        <f t="shared" si="636"/>
        <v>SAT|4|1|REV|VEN|COMP|CIVA</v>
      </c>
      <c r="T20040" s="2" t="str">
        <f t="shared" si="637"/>
        <v>OK</v>
      </c>
    </row>
    <row r="20041" spans="1:20" x14ac:dyDescent="0.25">
      <c r="A20041" s="1">
        <v>303020101</v>
      </c>
      <c r="B20041" s="1" t="str">
        <f>VLOOKUP(A20041,[1]Maestra!A$1:C$746,2,0)</f>
        <v>ACTMCL9G8</v>
      </c>
      <c r="C20041" s="1" t="str">
        <f>VLOOKUP(A20041,[1]Maestra!A$1:C$746,3,0)</f>
        <v>TC MC Clasica - Linea Rev.</v>
      </c>
      <c r="D20041" s="1" t="s">
        <v>20</v>
      </c>
      <c r="E20041" s="1">
        <v>4</v>
      </c>
      <c r="F20041" s="1">
        <v>1</v>
      </c>
      <c r="G20041" s="1" t="s">
        <v>19</v>
      </c>
      <c r="H20041" s="1">
        <v>9999</v>
      </c>
      <c r="I20041" s="1" t="s">
        <v>449</v>
      </c>
      <c r="J20041" s="1" t="s">
        <v>33</v>
      </c>
      <c r="K20041" s="1" t="s">
        <v>325</v>
      </c>
      <c r="Q20041" s="2" t="s">
        <v>37</v>
      </c>
      <c r="R20041" s="1" t="s">
        <v>718</v>
      </c>
      <c r="S20041" s="1" t="str">
        <f t="shared" si="636"/>
        <v>SAT|4|1|REV|VEN|COMP|CMED</v>
      </c>
      <c r="T20041" s="2" t="str">
        <f t="shared" si="637"/>
        <v>OK</v>
      </c>
    </row>
    <row r="20042" spans="1:20" x14ac:dyDescent="0.25">
      <c r="A20042" s="1">
        <v>303020101</v>
      </c>
      <c r="B20042" s="1" t="str">
        <f>VLOOKUP(A20042,[1]Maestra!A$1:C$746,2,0)</f>
        <v>ACTMCL9G8</v>
      </c>
      <c r="C20042" s="1" t="str">
        <f>VLOOKUP(A20042,[1]Maestra!A$1:C$746,3,0)</f>
        <v>TC MC Clasica - Linea Rev.</v>
      </c>
      <c r="D20042" s="1" t="s">
        <v>20</v>
      </c>
      <c r="E20042" s="1">
        <v>4</v>
      </c>
      <c r="F20042" s="1">
        <v>1</v>
      </c>
      <c r="G20042" s="1" t="s">
        <v>19</v>
      </c>
      <c r="H20042" s="1">
        <v>9999</v>
      </c>
      <c r="I20042" s="1" t="s">
        <v>449</v>
      </c>
      <c r="J20042" s="1" t="s">
        <v>33</v>
      </c>
      <c r="K20042" s="1" t="s">
        <v>330</v>
      </c>
      <c r="Q20042" s="2" t="s">
        <v>37</v>
      </c>
      <c r="R20042" s="1" t="s">
        <v>718</v>
      </c>
      <c r="S20042" s="1" t="str">
        <f t="shared" si="636"/>
        <v>SAT|4|1|REV|VEN|COMP|CMIE</v>
      </c>
      <c r="T20042" s="2" t="str">
        <f t="shared" si="637"/>
        <v>OK</v>
      </c>
    </row>
    <row r="20043" spans="1:20" x14ac:dyDescent="0.25">
      <c r="A20043" s="1">
        <v>303020101</v>
      </c>
      <c r="B20043" s="1" t="str">
        <f>VLOOKUP(A20043,[1]Maestra!A$1:C$746,2,0)</f>
        <v>ACTMCL9G8</v>
      </c>
      <c r="C20043" s="1" t="str">
        <f>VLOOKUP(A20043,[1]Maestra!A$1:C$746,3,0)</f>
        <v>TC MC Clasica - Linea Rev.</v>
      </c>
      <c r="D20043" s="1" t="s">
        <v>20</v>
      </c>
      <c r="E20043" s="1">
        <v>4</v>
      </c>
      <c r="F20043" s="1">
        <v>1</v>
      </c>
      <c r="G20043" s="1" t="s">
        <v>19</v>
      </c>
      <c r="H20043" s="1">
        <v>9999</v>
      </c>
      <c r="I20043" s="1" t="s">
        <v>449</v>
      </c>
      <c r="J20043" s="1" t="s">
        <v>33</v>
      </c>
      <c r="K20043" s="1" t="s">
        <v>331</v>
      </c>
      <c r="Q20043" s="2" t="s">
        <v>37</v>
      </c>
      <c r="R20043" s="1" t="s">
        <v>718</v>
      </c>
      <c r="S20043" s="1" t="str">
        <f t="shared" si="636"/>
        <v>SAT|4|1|REV|VEN|COMP|CPEM</v>
      </c>
      <c r="T20043" s="2" t="str">
        <f t="shared" si="637"/>
        <v>OK</v>
      </c>
    </row>
    <row r="20044" spans="1:20" x14ac:dyDescent="0.25">
      <c r="A20044" s="1">
        <v>303020107</v>
      </c>
      <c r="B20044" s="1" t="str">
        <f>VLOOKUP(A20044,[1]Maestra!A$1:C$746,2,0)</f>
        <v>ACTMCLYA8</v>
      </c>
      <c r="C20044" s="1" t="str">
        <f>VLOOKUP(A20044,[1]Maestra!A$1:C$746,3,0)</f>
        <v>TC MC Clasica - Linea Rev. por Disp Efectivo</v>
      </c>
      <c r="D20044" s="1" t="s">
        <v>20</v>
      </c>
      <c r="E20044" s="1">
        <v>4</v>
      </c>
      <c r="F20044" s="1">
        <v>1</v>
      </c>
      <c r="G20044" s="1" t="s">
        <v>19</v>
      </c>
      <c r="H20044" s="1">
        <v>9999</v>
      </c>
      <c r="I20044" s="1" t="s">
        <v>449</v>
      </c>
      <c r="J20044" s="1" t="s">
        <v>29</v>
      </c>
      <c r="K20044" s="1" t="s">
        <v>327</v>
      </c>
      <c r="Q20044" s="2" t="s">
        <v>37</v>
      </c>
      <c r="R20044" s="1" t="s">
        <v>718</v>
      </c>
      <c r="S20044" s="1" t="str">
        <f t="shared" si="636"/>
        <v>SAT|4|1|REV|VEN|DIEF|CCOR</v>
      </c>
      <c r="T20044" s="2" t="str">
        <f t="shared" si="637"/>
        <v>OK</v>
      </c>
    </row>
    <row r="20045" spans="1:20" x14ac:dyDescent="0.25">
      <c r="A20045" s="1">
        <v>303020107</v>
      </c>
      <c r="B20045" s="1" t="str">
        <f>VLOOKUP(A20045,[1]Maestra!A$1:C$746,2,0)</f>
        <v>ACTMCLYA8</v>
      </c>
      <c r="C20045" s="1" t="str">
        <f>VLOOKUP(A20045,[1]Maestra!A$1:C$746,3,0)</f>
        <v>TC MC Clasica - Linea Rev. por Disp Efectivo</v>
      </c>
      <c r="D20045" s="1" t="s">
        <v>20</v>
      </c>
      <c r="E20045" s="1">
        <v>4</v>
      </c>
      <c r="F20045" s="1">
        <v>1</v>
      </c>
      <c r="G20045" s="1" t="s">
        <v>19</v>
      </c>
      <c r="H20045" s="1">
        <v>9999</v>
      </c>
      <c r="I20045" s="1" t="s">
        <v>449</v>
      </c>
      <c r="J20045" s="1" t="s">
        <v>29</v>
      </c>
      <c r="K20045" s="1" t="s">
        <v>324</v>
      </c>
      <c r="Q20045" s="2" t="s">
        <v>37</v>
      </c>
      <c r="R20045" s="1" t="s">
        <v>718</v>
      </c>
      <c r="S20045" s="1" t="str">
        <f t="shared" si="636"/>
        <v>SAT|4|1|REV|VEN|DIEF|CCRV</v>
      </c>
      <c r="T20045" s="2" t="str">
        <f t="shared" si="637"/>
        <v>OK</v>
      </c>
    </row>
    <row r="20046" spans="1:20" x14ac:dyDescent="0.25">
      <c r="A20046" s="1">
        <v>303020107</v>
      </c>
      <c r="B20046" s="1" t="str">
        <f>VLOOKUP(A20046,[1]Maestra!A$1:C$746,2,0)</f>
        <v>ACTMCLYA8</v>
      </c>
      <c r="C20046" s="1" t="str">
        <f>VLOOKUP(A20046,[1]Maestra!A$1:C$746,3,0)</f>
        <v>TC MC Clasica - Linea Rev. por Disp Efectivo</v>
      </c>
      <c r="D20046" s="1" t="s">
        <v>20</v>
      </c>
      <c r="E20046" s="1">
        <v>4</v>
      </c>
      <c r="F20046" s="1">
        <v>1</v>
      </c>
      <c r="G20046" s="1" t="s">
        <v>19</v>
      </c>
      <c r="H20046" s="1">
        <v>9999</v>
      </c>
      <c r="I20046" s="1" t="s">
        <v>449</v>
      </c>
      <c r="J20046" s="1" t="s">
        <v>29</v>
      </c>
      <c r="K20046" s="1" t="s">
        <v>323</v>
      </c>
      <c r="Q20046" s="2" t="s">
        <v>37</v>
      </c>
      <c r="R20046" s="1" t="s">
        <v>718</v>
      </c>
      <c r="S20046" s="1" t="str">
        <f t="shared" si="636"/>
        <v>SAT|4|1|REV|VEN|DIEF|CESP</v>
      </c>
      <c r="T20046" s="2" t="str">
        <f t="shared" si="637"/>
        <v>OK</v>
      </c>
    </row>
    <row r="20047" spans="1:20" x14ac:dyDescent="0.25">
      <c r="A20047" s="1">
        <v>303020107</v>
      </c>
      <c r="B20047" s="1" t="str">
        <f>VLOOKUP(A20047,[1]Maestra!A$1:C$746,2,0)</f>
        <v>ACTMCLYA8</v>
      </c>
      <c r="C20047" s="1" t="str">
        <f>VLOOKUP(A20047,[1]Maestra!A$1:C$746,3,0)</f>
        <v>TC MC Clasica - Linea Rev. por Disp Efectivo</v>
      </c>
      <c r="D20047" s="1" t="s">
        <v>20</v>
      </c>
      <c r="E20047" s="1">
        <v>4</v>
      </c>
      <c r="F20047" s="1">
        <v>1</v>
      </c>
      <c r="G20047" s="1" t="s">
        <v>19</v>
      </c>
      <c r="H20047" s="1">
        <v>9999</v>
      </c>
      <c r="I20047" s="1" t="s">
        <v>449</v>
      </c>
      <c r="J20047" s="1" t="s">
        <v>29</v>
      </c>
      <c r="K20047" s="1" t="s">
        <v>328</v>
      </c>
      <c r="Q20047" s="2" t="s">
        <v>37</v>
      </c>
      <c r="R20047" s="1" t="s">
        <v>718</v>
      </c>
      <c r="S20047" s="1" t="str">
        <f t="shared" si="636"/>
        <v>SAT|4|1|REV|VEN|DIEF|CGEM</v>
      </c>
      <c r="T20047" s="2" t="str">
        <f t="shared" si="637"/>
        <v>OK</v>
      </c>
    </row>
    <row r="20048" spans="1:20" x14ac:dyDescent="0.25">
      <c r="A20048" s="1">
        <v>303020107</v>
      </c>
      <c r="B20048" s="1" t="str">
        <f>VLOOKUP(A20048,[1]Maestra!A$1:C$746,2,0)</f>
        <v>ACTMCLYA8</v>
      </c>
      <c r="C20048" s="1" t="str">
        <f>VLOOKUP(A20048,[1]Maestra!A$1:C$746,3,0)</f>
        <v>TC MC Clasica - Linea Rev. por Disp Efectivo</v>
      </c>
      <c r="D20048" s="1" t="s">
        <v>20</v>
      </c>
      <c r="E20048" s="1">
        <v>4</v>
      </c>
      <c r="F20048" s="1">
        <v>1</v>
      </c>
      <c r="G20048" s="1" t="s">
        <v>19</v>
      </c>
      <c r="H20048" s="1">
        <v>9999</v>
      </c>
      <c r="I20048" s="1" t="s">
        <v>449</v>
      </c>
      <c r="J20048" s="1" t="s">
        <v>29</v>
      </c>
      <c r="K20048" s="1" t="s">
        <v>329</v>
      </c>
      <c r="Q20048" s="2" t="s">
        <v>37</v>
      </c>
      <c r="R20048" s="1" t="s">
        <v>718</v>
      </c>
      <c r="S20048" s="1" t="str">
        <f t="shared" si="636"/>
        <v>SAT|4|1|REV|VEN|DIEF|CIVA</v>
      </c>
      <c r="T20048" s="2" t="str">
        <f t="shared" si="637"/>
        <v>OK</v>
      </c>
    </row>
    <row r="20049" spans="1:20" x14ac:dyDescent="0.25">
      <c r="A20049" s="1">
        <v>303020107</v>
      </c>
      <c r="B20049" s="1" t="str">
        <f>VLOOKUP(A20049,[1]Maestra!A$1:C$746,2,0)</f>
        <v>ACTMCLYA8</v>
      </c>
      <c r="C20049" s="1" t="str">
        <f>VLOOKUP(A20049,[1]Maestra!A$1:C$746,3,0)</f>
        <v>TC MC Clasica - Linea Rev. por Disp Efectivo</v>
      </c>
      <c r="D20049" s="1" t="s">
        <v>20</v>
      </c>
      <c r="E20049" s="1">
        <v>4</v>
      </c>
      <c r="F20049" s="1">
        <v>1</v>
      </c>
      <c r="G20049" s="1" t="s">
        <v>19</v>
      </c>
      <c r="H20049" s="1">
        <v>9999</v>
      </c>
      <c r="I20049" s="1" t="s">
        <v>449</v>
      </c>
      <c r="J20049" s="1" t="s">
        <v>29</v>
      </c>
      <c r="K20049" s="1" t="s">
        <v>325</v>
      </c>
      <c r="Q20049" s="2" t="s">
        <v>37</v>
      </c>
      <c r="R20049" s="1" t="s">
        <v>718</v>
      </c>
      <c r="S20049" s="1" t="str">
        <f t="shared" si="636"/>
        <v>SAT|4|1|REV|VEN|DIEF|CMED</v>
      </c>
      <c r="T20049" s="2" t="str">
        <f t="shared" si="637"/>
        <v>OK</v>
      </c>
    </row>
    <row r="20050" spans="1:20" x14ac:dyDescent="0.25">
      <c r="A20050" s="1">
        <v>303020107</v>
      </c>
      <c r="B20050" s="1" t="str">
        <f>VLOOKUP(A20050,[1]Maestra!A$1:C$746,2,0)</f>
        <v>ACTMCLYA8</v>
      </c>
      <c r="C20050" s="1" t="str">
        <f>VLOOKUP(A20050,[1]Maestra!A$1:C$746,3,0)</f>
        <v>TC MC Clasica - Linea Rev. por Disp Efectivo</v>
      </c>
      <c r="D20050" s="1" t="s">
        <v>20</v>
      </c>
      <c r="E20050" s="1">
        <v>4</v>
      </c>
      <c r="F20050" s="1">
        <v>1</v>
      </c>
      <c r="G20050" s="1" t="s">
        <v>19</v>
      </c>
      <c r="H20050" s="1">
        <v>9999</v>
      </c>
      <c r="I20050" s="1" t="s">
        <v>449</v>
      </c>
      <c r="J20050" s="1" t="s">
        <v>29</v>
      </c>
      <c r="K20050" s="1" t="s">
        <v>330</v>
      </c>
      <c r="Q20050" s="2" t="s">
        <v>37</v>
      </c>
      <c r="R20050" s="1" t="s">
        <v>718</v>
      </c>
      <c r="S20050" s="1" t="str">
        <f t="shared" si="636"/>
        <v>SAT|4|1|REV|VEN|DIEF|CMIE</v>
      </c>
      <c r="T20050" s="2" t="str">
        <f t="shared" si="637"/>
        <v>OK</v>
      </c>
    </row>
    <row r="20051" spans="1:20" x14ac:dyDescent="0.25">
      <c r="A20051" s="1">
        <v>303020107</v>
      </c>
      <c r="B20051" s="1" t="str">
        <f>VLOOKUP(A20051,[1]Maestra!A$1:C$746,2,0)</f>
        <v>ACTMCLYA8</v>
      </c>
      <c r="C20051" s="1" t="str">
        <f>VLOOKUP(A20051,[1]Maestra!A$1:C$746,3,0)</f>
        <v>TC MC Clasica - Linea Rev. por Disp Efectivo</v>
      </c>
      <c r="D20051" s="1" t="s">
        <v>20</v>
      </c>
      <c r="E20051" s="1">
        <v>4</v>
      </c>
      <c r="F20051" s="1">
        <v>1</v>
      </c>
      <c r="G20051" s="1" t="s">
        <v>19</v>
      </c>
      <c r="H20051" s="1">
        <v>9999</v>
      </c>
      <c r="I20051" s="1" t="s">
        <v>449</v>
      </c>
      <c r="J20051" s="1" t="s">
        <v>29</v>
      </c>
      <c r="K20051" s="1" t="s">
        <v>331</v>
      </c>
      <c r="Q20051" s="2" t="s">
        <v>37</v>
      </c>
      <c r="R20051" s="1" t="s">
        <v>718</v>
      </c>
      <c r="S20051" s="1" t="str">
        <f t="shared" si="636"/>
        <v>SAT|4|1|REV|VEN|DIEF|CPEM</v>
      </c>
      <c r="T20051" s="2" t="str">
        <f t="shared" si="637"/>
        <v>OK</v>
      </c>
    </row>
    <row r="20052" spans="1:20" x14ac:dyDescent="0.25">
      <c r="A20052" s="1">
        <v>303020101</v>
      </c>
      <c r="B20052" s="1" t="str">
        <f>VLOOKUP(A20052,[1]Maestra!A$1:C$746,2,0)</f>
        <v>ACTMCL9G8</v>
      </c>
      <c r="C20052" s="1" t="str">
        <f>VLOOKUP(A20052,[1]Maestra!A$1:C$746,3,0)</f>
        <v>TC MC Clasica - Linea Rev.</v>
      </c>
      <c r="D20052" s="1" t="s">
        <v>20</v>
      </c>
      <c r="E20052" s="1">
        <v>4</v>
      </c>
      <c r="F20052" s="1">
        <v>1</v>
      </c>
      <c r="G20052" s="1" t="s">
        <v>19</v>
      </c>
      <c r="H20052" s="1">
        <v>9999</v>
      </c>
      <c r="I20052" s="1" t="s">
        <v>452</v>
      </c>
      <c r="J20052" s="1" t="s">
        <v>33</v>
      </c>
      <c r="K20052" s="1" t="s">
        <v>327</v>
      </c>
      <c r="Q20052" s="2" t="s">
        <v>37</v>
      </c>
      <c r="R20052" s="1" t="s">
        <v>718</v>
      </c>
      <c r="S20052" s="1" t="str">
        <f t="shared" si="636"/>
        <v>SAT|4|1|REV|VIG|COMP|CCOR</v>
      </c>
      <c r="T20052" s="2" t="str">
        <f t="shared" si="637"/>
        <v>OK</v>
      </c>
    </row>
    <row r="20053" spans="1:20" x14ac:dyDescent="0.25">
      <c r="A20053" s="1">
        <v>303020101</v>
      </c>
      <c r="B20053" s="1" t="str">
        <f>VLOOKUP(A20053,[1]Maestra!A$1:C$746,2,0)</f>
        <v>ACTMCL9G8</v>
      </c>
      <c r="C20053" s="1" t="str">
        <f>VLOOKUP(A20053,[1]Maestra!A$1:C$746,3,0)</f>
        <v>TC MC Clasica - Linea Rev.</v>
      </c>
      <c r="D20053" s="1" t="s">
        <v>20</v>
      </c>
      <c r="E20053" s="1">
        <v>4</v>
      </c>
      <c r="F20053" s="1">
        <v>1</v>
      </c>
      <c r="G20053" s="1" t="s">
        <v>19</v>
      </c>
      <c r="H20053" s="1">
        <v>9999</v>
      </c>
      <c r="I20053" s="1" t="s">
        <v>452</v>
      </c>
      <c r="J20053" s="1" t="s">
        <v>33</v>
      </c>
      <c r="K20053" s="1" t="s">
        <v>324</v>
      </c>
      <c r="Q20053" s="2" t="s">
        <v>37</v>
      </c>
      <c r="R20053" s="1" t="s">
        <v>718</v>
      </c>
      <c r="S20053" s="1" t="str">
        <f t="shared" si="636"/>
        <v>SAT|4|1|REV|VIG|COMP|CCRV</v>
      </c>
      <c r="T20053" s="2" t="str">
        <f t="shared" si="637"/>
        <v>OK</v>
      </c>
    </row>
    <row r="20054" spans="1:20" x14ac:dyDescent="0.25">
      <c r="A20054" s="1">
        <v>303020101</v>
      </c>
      <c r="B20054" s="1" t="str">
        <f>VLOOKUP(A20054,[1]Maestra!A$1:C$746,2,0)</f>
        <v>ACTMCL9G8</v>
      </c>
      <c r="C20054" s="1" t="str">
        <f>VLOOKUP(A20054,[1]Maestra!A$1:C$746,3,0)</f>
        <v>TC MC Clasica - Linea Rev.</v>
      </c>
      <c r="D20054" s="1" t="s">
        <v>20</v>
      </c>
      <c r="E20054" s="1">
        <v>4</v>
      </c>
      <c r="F20054" s="1">
        <v>1</v>
      </c>
      <c r="G20054" s="1" t="s">
        <v>19</v>
      </c>
      <c r="H20054" s="1">
        <v>9999</v>
      </c>
      <c r="I20054" s="1" t="s">
        <v>452</v>
      </c>
      <c r="J20054" s="1" t="s">
        <v>33</v>
      </c>
      <c r="K20054" s="1" t="s">
        <v>323</v>
      </c>
      <c r="Q20054" s="2" t="s">
        <v>37</v>
      </c>
      <c r="R20054" s="1" t="s">
        <v>718</v>
      </c>
      <c r="S20054" s="1" t="str">
        <f t="shared" si="636"/>
        <v>SAT|4|1|REV|VIG|COMP|CESP</v>
      </c>
      <c r="T20054" s="2" t="str">
        <f t="shared" si="637"/>
        <v>OK</v>
      </c>
    </row>
    <row r="20055" spans="1:20" x14ac:dyDescent="0.25">
      <c r="A20055" s="1">
        <v>303020101</v>
      </c>
      <c r="B20055" s="1" t="str">
        <f>VLOOKUP(A20055,[1]Maestra!A$1:C$746,2,0)</f>
        <v>ACTMCL9G8</v>
      </c>
      <c r="C20055" s="1" t="str">
        <f>VLOOKUP(A20055,[1]Maestra!A$1:C$746,3,0)</f>
        <v>TC MC Clasica - Linea Rev.</v>
      </c>
      <c r="D20055" s="1" t="s">
        <v>20</v>
      </c>
      <c r="E20055" s="1">
        <v>4</v>
      </c>
      <c r="F20055" s="1">
        <v>1</v>
      </c>
      <c r="G20055" s="1" t="s">
        <v>19</v>
      </c>
      <c r="H20055" s="1">
        <v>9999</v>
      </c>
      <c r="I20055" s="1" t="s">
        <v>452</v>
      </c>
      <c r="J20055" s="1" t="s">
        <v>33</v>
      </c>
      <c r="K20055" s="1" t="s">
        <v>328</v>
      </c>
      <c r="Q20055" s="2" t="s">
        <v>37</v>
      </c>
      <c r="R20055" s="1" t="s">
        <v>718</v>
      </c>
      <c r="S20055" s="1" t="str">
        <f t="shared" si="636"/>
        <v>SAT|4|1|REV|VIG|COMP|CGEM</v>
      </c>
      <c r="T20055" s="2" t="str">
        <f t="shared" si="637"/>
        <v>OK</v>
      </c>
    </row>
    <row r="20056" spans="1:20" x14ac:dyDescent="0.25">
      <c r="A20056" s="1">
        <v>303020101</v>
      </c>
      <c r="B20056" s="1" t="str">
        <f>VLOOKUP(A20056,[1]Maestra!A$1:C$746,2,0)</f>
        <v>ACTMCL9G8</v>
      </c>
      <c r="C20056" s="1" t="str">
        <f>VLOOKUP(A20056,[1]Maestra!A$1:C$746,3,0)</f>
        <v>TC MC Clasica - Linea Rev.</v>
      </c>
      <c r="D20056" s="1" t="s">
        <v>20</v>
      </c>
      <c r="E20056" s="1">
        <v>4</v>
      </c>
      <c r="F20056" s="1">
        <v>1</v>
      </c>
      <c r="G20056" s="1" t="s">
        <v>19</v>
      </c>
      <c r="H20056" s="1">
        <v>9999</v>
      </c>
      <c r="I20056" s="1" t="s">
        <v>452</v>
      </c>
      <c r="J20056" s="1" t="s">
        <v>33</v>
      </c>
      <c r="K20056" s="1" t="s">
        <v>329</v>
      </c>
      <c r="Q20056" s="2" t="s">
        <v>37</v>
      </c>
      <c r="R20056" s="1" t="s">
        <v>718</v>
      </c>
      <c r="S20056" s="1" t="str">
        <f t="shared" si="636"/>
        <v>SAT|4|1|REV|VIG|COMP|CIVA</v>
      </c>
      <c r="T20056" s="2" t="str">
        <f t="shared" si="637"/>
        <v>OK</v>
      </c>
    </row>
    <row r="20057" spans="1:20" x14ac:dyDescent="0.25">
      <c r="A20057" s="1">
        <v>303020101</v>
      </c>
      <c r="B20057" s="1" t="str">
        <f>VLOOKUP(A20057,[1]Maestra!A$1:C$746,2,0)</f>
        <v>ACTMCL9G8</v>
      </c>
      <c r="C20057" s="1" t="str">
        <f>VLOOKUP(A20057,[1]Maestra!A$1:C$746,3,0)</f>
        <v>TC MC Clasica - Linea Rev.</v>
      </c>
      <c r="D20057" s="1" t="s">
        <v>20</v>
      </c>
      <c r="E20057" s="1">
        <v>4</v>
      </c>
      <c r="F20057" s="1">
        <v>1</v>
      </c>
      <c r="G20057" s="1" t="s">
        <v>19</v>
      </c>
      <c r="H20057" s="1">
        <v>9999</v>
      </c>
      <c r="I20057" s="1" t="s">
        <v>452</v>
      </c>
      <c r="J20057" s="1" t="s">
        <v>33</v>
      </c>
      <c r="K20057" s="1" t="s">
        <v>325</v>
      </c>
      <c r="Q20057" s="2" t="s">
        <v>37</v>
      </c>
      <c r="R20057" s="1" t="s">
        <v>718</v>
      </c>
      <c r="S20057" s="1" t="str">
        <f t="shared" si="636"/>
        <v>SAT|4|1|REV|VIG|COMP|CMED</v>
      </c>
      <c r="T20057" s="2" t="str">
        <f t="shared" si="637"/>
        <v>OK</v>
      </c>
    </row>
    <row r="20058" spans="1:20" x14ac:dyDescent="0.25">
      <c r="A20058" s="1">
        <v>303020101</v>
      </c>
      <c r="B20058" s="1" t="str">
        <f>VLOOKUP(A20058,[1]Maestra!A$1:C$746,2,0)</f>
        <v>ACTMCL9G8</v>
      </c>
      <c r="C20058" s="1" t="str">
        <f>VLOOKUP(A20058,[1]Maestra!A$1:C$746,3,0)</f>
        <v>TC MC Clasica - Linea Rev.</v>
      </c>
      <c r="D20058" s="1" t="s">
        <v>20</v>
      </c>
      <c r="E20058" s="1">
        <v>4</v>
      </c>
      <c r="F20058" s="1">
        <v>1</v>
      </c>
      <c r="G20058" s="1" t="s">
        <v>19</v>
      </c>
      <c r="H20058" s="1">
        <v>9999</v>
      </c>
      <c r="I20058" s="1" t="s">
        <v>452</v>
      </c>
      <c r="J20058" s="1" t="s">
        <v>33</v>
      </c>
      <c r="K20058" s="1" t="s">
        <v>330</v>
      </c>
      <c r="Q20058" s="2" t="s">
        <v>37</v>
      </c>
      <c r="R20058" s="1" t="s">
        <v>718</v>
      </c>
      <c r="S20058" s="1" t="str">
        <f t="shared" si="636"/>
        <v>SAT|4|1|REV|VIG|COMP|CMIE</v>
      </c>
      <c r="T20058" s="2" t="str">
        <f t="shared" si="637"/>
        <v>OK</v>
      </c>
    </row>
    <row r="20059" spans="1:20" x14ac:dyDescent="0.25">
      <c r="A20059" s="1">
        <v>303020101</v>
      </c>
      <c r="B20059" s="1" t="str">
        <f>VLOOKUP(A20059,[1]Maestra!A$1:C$746,2,0)</f>
        <v>ACTMCL9G8</v>
      </c>
      <c r="C20059" s="1" t="str">
        <f>VLOOKUP(A20059,[1]Maestra!A$1:C$746,3,0)</f>
        <v>TC MC Clasica - Linea Rev.</v>
      </c>
      <c r="D20059" s="1" t="s">
        <v>20</v>
      </c>
      <c r="E20059" s="1">
        <v>4</v>
      </c>
      <c r="F20059" s="1">
        <v>1</v>
      </c>
      <c r="G20059" s="1" t="s">
        <v>19</v>
      </c>
      <c r="H20059" s="1">
        <v>9999</v>
      </c>
      <c r="I20059" s="1" t="s">
        <v>452</v>
      </c>
      <c r="J20059" s="1" t="s">
        <v>33</v>
      </c>
      <c r="K20059" s="1" t="s">
        <v>331</v>
      </c>
      <c r="Q20059" s="2" t="s">
        <v>37</v>
      </c>
      <c r="R20059" s="1" t="s">
        <v>718</v>
      </c>
      <c r="S20059" s="1" t="str">
        <f t="shared" si="636"/>
        <v>SAT|4|1|REV|VIG|COMP|CPEM</v>
      </c>
      <c r="T20059" s="2" t="str">
        <f t="shared" si="637"/>
        <v>OK</v>
      </c>
    </row>
    <row r="20060" spans="1:20" x14ac:dyDescent="0.25">
      <c r="A20060" s="1">
        <v>303020107</v>
      </c>
      <c r="B20060" s="1" t="str">
        <f>VLOOKUP(A20060,[1]Maestra!A$1:C$746,2,0)</f>
        <v>ACTMCLYA8</v>
      </c>
      <c r="C20060" s="1" t="str">
        <f>VLOOKUP(A20060,[1]Maestra!A$1:C$746,3,0)</f>
        <v>TC MC Clasica - Linea Rev. por Disp Efectivo</v>
      </c>
      <c r="D20060" s="1" t="s">
        <v>20</v>
      </c>
      <c r="E20060" s="1">
        <v>4</v>
      </c>
      <c r="F20060" s="1">
        <v>1</v>
      </c>
      <c r="G20060" s="1" t="s">
        <v>19</v>
      </c>
      <c r="H20060" s="1">
        <v>9999</v>
      </c>
      <c r="I20060" s="1" t="s">
        <v>452</v>
      </c>
      <c r="J20060" s="1" t="s">
        <v>29</v>
      </c>
      <c r="K20060" s="1" t="s">
        <v>327</v>
      </c>
      <c r="Q20060" s="2" t="s">
        <v>37</v>
      </c>
      <c r="R20060" s="1" t="s">
        <v>718</v>
      </c>
      <c r="S20060" s="1" t="str">
        <f t="shared" si="636"/>
        <v>SAT|4|1|REV|VIG|DIEF|CCOR</v>
      </c>
      <c r="T20060" s="2" t="str">
        <f t="shared" si="637"/>
        <v>OK</v>
      </c>
    </row>
    <row r="20061" spans="1:20" x14ac:dyDescent="0.25">
      <c r="A20061" s="1">
        <v>303020107</v>
      </c>
      <c r="B20061" s="1" t="str">
        <f>VLOOKUP(A20061,[1]Maestra!A$1:C$746,2,0)</f>
        <v>ACTMCLYA8</v>
      </c>
      <c r="C20061" s="1" t="str">
        <f>VLOOKUP(A20061,[1]Maestra!A$1:C$746,3,0)</f>
        <v>TC MC Clasica - Linea Rev. por Disp Efectivo</v>
      </c>
      <c r="D20061" s="1" t="s">
        <v>20</v>
      </c>
      <c r="E20061" s="1">
        <v>4</v>
      </c>
      <c r="F20061" s="1">
        <v>1</v>
      </c>
      <c r="G20061" s="1" t="s">
        <v>19</v>
      </c>
      <c r="H20061" s="1">
        <v>9999</v>
      </c>
      <c r="I20061" s="1" t="s">
        <v>452</v>
      </c>
      <c r="J20061" s="1" t="s">
        <v>29</v>
      </c>
      <c r="K20061" s="1" t="s">
        <v>324</v>
      </c>
      <c r="Q20061" s="2" t="s">
        <v>37</v>
      </c>
      <c r="R20061" s="1" t="s">
        <v>718</v>
      </c>
      <c r="S20061" s="1" t="str">
        <f t="shared" si="636"/>
        <v>SAT|4|1|REV|VIG|DIEF|CCRV</v>
      </c>
      <c r="T20061" s="2" t="str">
        <f t="shared" si="637"/>
        <v>OK</v>
      </c>
    </row>
    <row r="20062" spans="1:20" x14ac:dyDescent="0.25">
      <c r="A20062" s="1">
        <v>303020107</v>
      </c>
      <c r="B20062" s="1" t="str">
        <f>VLOOKUP(A20062,[1]Maestra!A$1:C$746,2,0)</f>
        <v>ACTMCLYA8</v>
      </c>
      <c r="C20062" s="1" t="str">
        <f>VLOOKUP(A20062,[1]Maestra!A$1:C$746,3,0)</f>
        <v>TC MC Clasica - Linea Rev. por Disp Efectivo</v>
      </c>
      <c r="D20062" s="1" t="s">
        <v>20</v>
      </c>
      <c r="E20062" s="1">
        <v>4</v>
      </c>
      <c r="F20062" s="1">
        <v>1</v>
      </c>
      <c r="G20062" s="1" t="s">
        <v>19</v>
      </c>
      <c r="H20062" s="1">
        <v>9999</v>
      </c>
      <c r="I20062" s="1" t="s">
        <v>452</v>
      </c>
      <c r="J20062" s="1" t="s">
        <v>29</v>
      </c>
      <c r="K20062" s="1" t="s">
        <v>323</v>
      </c>
      <c r="Q20062" s="2" t="s">
        <v>37</v>
      </c>
      <c r="R20062" s="1" t="s">
        <v>718</v>
      </c>
      <c r="S20062" s="1" t="str">
        <f t="shared" si="636"/>
        <v>SAT|4|1|REV|VIG|DIEF|CESP</v>
      </c>
      <c r="T20062" s="2" t="str">
        <f t="shared" si="637"/>
        <v>OK</v>
      </c>
    </row>
    <row r="20063" spans="1:20" x14ac:dyDescent="0.25">
      <c r="A20063" s="1">
        <v>303020107</v>
      </c>
      <c r="B20063" s="1" t="str">
        <f>VLOOKUP(A20063,[1]Maestra!A$1:C$746,2,0)</f>
        <v>ACTMCLYA8</v>
      </c>
      <c r="C20063" s="1" t="str">
        <f>VLOOKUP(A20063,[1]Maestra!A$1:C$746,3,0)</f>
        <v>TC MC Clasica - Linea Rev. por Disp Efectivo</v>
      </c>
      <c r="D20063" s="1" t="s">
        <v>20</v>
      </c>
      <c r="E20063" s="1">
        <v>4</v>
      </c>
      <c r="F20063" s="1">
        <v>1</v>
      </c>
      <c r="G20063" s="1" t="s">
        <v>19</v>
      </c>
      <c r="H20063" s="1">
        <v>9999</v>
      </c>
      <c r="I20063" s="1" t="s">
        <v>452</v>
      </c>
      <c r="J20063" s="1" t="s">
        <v>29</v>
      </c>
      <c r="K20063" s="1" t="s">
        <v>328</v>
      </c>
      <c r="Q20063" s="2" t="s">
        <v>37</v>
      </c>
      <c r="R20063" s="1" t="s">
        <v>718</v>
      </c>
      <c r="S20063" s="1" t="str">
        <f t="shared" si="636"/>
        <v>SAT|4|1|REV|VIG|DIEF|CGEM</v>
      </c>
      <c r="T20063" s="2" t="str">
        <f t="shared" si="637"/>
        <v>OK</v>
      </c>
    </row>
    <row r="20064" spans="1:20" x14ac:dyDescent="0.25">
      <c r="A20064" s="1">
        <v>303020107</v>
      </c>
      <c r="B20064" s="1" t="str">
        <f>VLOOKUP(A20064,[1]Maestra!A$1:C$746,2,0)</f>
        <v>ACTMCLYA8</v>
      </c>
      <c r="C20064" s="1" t="str">
        <f>VLOOKUP(A20064,[1]Maestra!A$1:C$746,3,0)</f>
        <v>TC MC Clasica - Linea Rev. por Disp Efectivo</v>
      </c>
      <c r="D20064" s="1" t="s">
        <v>20</v>
      </c>
      <c r="E20064" s="1">
        <v>4</v>
      </c>
      <c r="F20064" s="1">
        <v>1</v>
      </c>
      <c r="G20064" s="1" t="s">
        <v>19</v>
      </c>
      <c r="H20064" s="1">
        <v>9999</v>
      </c>
      <c r="I20064" s="1" t="s">
        <v>452</v>
      </c>
      <c r="J20064" s="1" t="s">
        <v>29</v>
      </c>
      <c r="K20064" s="1" t="s">
        <v>329</v>
      </c>
      <c r="Q20064" s="2" t="s">
        <v>37</v>
      </c>
      <c r="R20064" s="1" t="s">
        <v>718</v>
      </c>
      <c r="S20064" s="1" t="str">
        <f t="shared" si="636"/>
        <v>SAT|4|1|REV|VIG|DIEF|CIVA</v>
      </c>
      <c r="T20064" s="2" t="str">
        <f t="shared" si="637"/>
        <v>OK</v>
      </c>
    </row>
    <row r="20065" spans="1:20" x14ac:dyDescent="0.25">
      <c r="A20065" s="1">
        <v>303020107</v>
      </c>
      <c r="B20065" s="1" t="str">
        <f>VLOOKUP(A20065,[1]Maestra!A$1:C$746,2,0)</f>
        <v>ACTMCLYA8</v>
      </c>
      <c r="C20065" s="1" t="str">
        <f>VLOOKUP(A20065,[1]Maestra!A$1:C$746,3,0)</f>
        <v>TC MC Clasica - Linea Rev. por Disp Efectivo</v>
      </c>
      <c r="D20065" s="1" t="s">
        <v>20</v>
      </c>
      <c r="E20065" s="1">
        <v>4</v>
      </c>
      <c r="F20065" s="1">
        <v>1</v>
      </c>
      <c r="G20065" s="1" t="s">
        <v>19</v>
      </c>
      <c r="H20065" s="1">
        <v>9999</v>
      </c>
      <c r="I20065" s="1" t="s">
        <v>452</v>
      </c>
      <c r="J20065" s="1" t="s">
        <v>29</v>
      </c>
      <c r="K20065" s="1" t="s">
        <v>325</v>
      </c>
      <c r="Q20065" s="2" t="s">
        <v>37</v>
      </c>
      <c r="R20065" s="1" t="s">
        <v>718</v>
      </c>
      <c r="S20065" s="1" t="str">
        <f t="shared" si="636"/>
        <v>SAT|4|1|REV|VIG|DIEF|CMED</v>
      </c>
      <c r="T20065" s="2" t="str">
        <f t="shared" si="637"/>
        <v>OK</v>
      </c>
    </row>
    <row r="20066" spans="1:20" x14ac:dyDescent="0.25">
      <c r="A20066" s="1">
        <v>303020107</v>
      </c>
      <c r="B20066" s="1" t="str">
        <f>VLOOKUP(A20066,[1]Maestra!A$1:C$746,2,0)</f>
        <v>ACTMCLYA8</v>
      </c>
      <c r="C20066" s="1" t="str">
        <f>VLOOKUP(A20066,[1]Maestra!A$1:C$746,3,0)</f>
        <v>TC MC Clasica - Linea Rev. por Disp Efectivo</v>
      </c>
      <c r="D20066" s="1" t="s">
        <v>20</v>
      </c>
      <c r="E20066" s="1">
        <v>4</v>
      </c>
      <c r="F20066" s="1">
        <v>1</v>
      </c>
      <c r="G20066" s="1" t="s">
        <v>19</v>
      </c>
      <c r="H20066" s="1">
        <v>9999</v>
      </c>
      <c r="I20066" s="1" t="s">
        <v>452</v>
      </c>
      <c r="J20066" s="1" t="s">
        <v>29</v>
      </c>
      <c r="K20066" s="1" t="s">
        <v>330</v>
      </c>
      <c r="Q20066" s="2" t="s">
        <v>37</v>
      </c>
      <c r="R20066" s="1" t="s">
        <v>718</v>
      </c>
      <c r="S20066" s="1" t="str">
        <f t="shared" ref="S20066:S20129" si="638">_xlfn.CONCAT(D20066,"|",E20066,"|",F20066,"|",G20066,"|",I20066,"|",J20066,"|",K20066)</f>
        <v>SAT|4|1|REV|VIG|DIEF|CMIE</v>
      </c>
      <c r="T20066" s="2" t="str">
        <f t="shared" si="637"/>
        <v>OK</v>
      </c>
    </row>
    <row r="20067" spans="1:20" x14ac:dyDescent="0.25">
      <c r="A20067" s="1">
        <v>303020107</v>
      </c>
      <c r="B20067" s="1" t="str">
        <f>VLOOKUP(A20067,[1]Maestra!A$1:C$746,2,0)</f>
        <v>ACTMCLYA8</v>
      </c>
      <c r="C20067" s="1" t="str">
        <f>VLOOKUP(A20067,[1]Maestra!A$1:C$746,3,0)</f>
        <v>TC MC Clasica - Linea Rev. por Disp Efectivo</v>
      </c>
      <c r="D20067" s="1" t="s">
        <v>20</v>
      </c>
      <c r="E20067" s="1">
        <v>4</v>
      </c>
      <c r="F20067" s="1">
        <v>1</v>
      </c>
      <c r="G20067" s="1" t="s">
        <v>19</v>
      </c>
      <c r="H20067" s="1">
        <v>9999</v>
      </c>
      <c r="I20067" s="1" t="s">
        <v>452</v>
      </c>
      <c r="J20067" s="1" t="s">
        <v>29</v>
      </c>
      <c r="K20067" s="1" t="s">
        <v>331</v>
      </c>
      <c r="Q20067" s="2" t="s">
        <v>37</v>
      </c>
      <c r="R20067" s="1" t="s">
        <v>718</v>
      </c>
      <c r="S20067" s="1" t="str">
        <f t="shared" si="638"/>
        <v>SAT|4|1|REV|VIG|DIEF|CPEM</v>
      </c>
      <c r="T20067" s="2" t="str">
        <f t="shared" si="637"/>
        <v>OK</v>
      </c>
    </row>
    <row r="20068" spans="1:20" x14ac:dyDescent="0.25">
      <c r="A20068" s="1">
        <v>303010102</v>
      </c>
      <c r="B20068" s="1" t="str">
        <f>VLOOKUP(A20068,[1]Maestra!A$1:C$746,2,0)</f>
        <v>ACTMOCU08</v>
      </c>
      <c r="C20068" s="1" t="str">
        <f>VLOOKUP(A20068,[1]Maestra!A$1:C$746,3,0)</f>
        <v>TC MC Oro - Cuotas</v>
      </c>
      <c r="D20068" s="1" t="s">
        <v>20</v>
      </c>
      <c r="E20068" s="1">
        <v>4</v>
      </c>
      <c r="F20068" s="1">
        <v>2</v>
      </c>
      <c r="G20068" s="1" t="s">
        <v>28</v>
      </c>
      <c r="H20068" s="1">
        <v>9999</v>
      </c>
      <c r="I20068" s="1" t="s">
        <v>449</v>
      </c>
      <c r="J20068" s="1" t="s">
        <v>33</v>
      </c>
      <c r="K20068" s="1" t="s">
        <v>324</v>
      </c>
      <c r="Q20068" s="2" t="s">
        <v>37</v>
      </c>
      <c r="R20068" s="1" t="s">
        <v>718</v>
      </c>
      <c r="S20068" s="1" t="str">
        <f t="shared" si="638"/>
        <v>SAT|4|2|CCU|VEN|COMP|CCRV</v>
      </c>
      <c r="T20068" s="2" t="str">
        <f t="shared" si="637"/>
        <v>OK</v>
      </c>
    </row>
    <row r="20069" spans="1:20" x14ac:dyDescent="0.25">
      <c r="A20069" s="1">
        <v>303010102</v>
      </c>
      <c r="B20069" s="1" t="str">
        <f>VLOOKUP(A20069,[1]Maestra!A$1:C$746,2,0)</f>
        <v>ACTMOCU08</v>
      </c>
      <c r="C20069" s="1" t="str">
        <f>VLOOKUP(A20069,[1]Maestra!A$1:C$746,3,0)</f>
        <v>TC MC Oro - Cuotas</v>
      </c>
      <c r="D20069" s="1" t="s">
        <v>20</v>
      </c>
      <c r="E20069" s="1">
        <v>4</v>
      </c>
      <c r="F20069" s="1">
        <v>2</v>
      </c>
      <c r="G20069" s="1" t="s">
        <v>28</v>
      </c>
      <c r="H20069" s="1">
        <v>9999</v>
      </c>
      <c r="I20069" s="1" t="s">
        <v>449</v>
      </c>
      <c r="J20069" s="1" t="s">
        <v>33</v>
      </c>
      <c r="K20069" s="1" t="s">
        <v>325</v>
      </c>
      <c r="Q20069" s="2" t="s">
        <v>37</v>
      </c>
      <c r="R20069" s="1" t="s">
        <v>718</v>
      </c>
      <c r="S20069" s="1" t="str">
        <f t="shared" si="638"/>
        <v>SAT|4|2|CCU|VEN|COMP|CMED</v>
      </c>
      <c r="T20069" s="2" t="str">
        <f t="shared" si="637"/>
        <v>OK</v>
      </c>
    </row>
    <row r="20070" spans="1:20" x14ac:dyDescent="0.25">
      <c r="A20070" s="1">
        <v>303010102</v>
      </c>
      <c r="B20070" s="1" t="str">
        <f>VLOOKUP(A20070,[1]Maestra!A$1:C$746,2,0)</f>
        <v>ACTMOCU08</v>
      </c>
      <c r="C20070" s="1" t="str">
        <f>VLOOKUP(A20070,[1]Maestra!A$1:C$746,3,0)</f>
        <v>TC MC Oro - Cuotas</v>
      </c>
      <c r="D20070" s="1" t="s">
        <v>20</v>
      </c>
      <c r="E20070" s="1">
        <v>4</v>
      </c>
      <c r="F20070" s="1">
        <v>2</v>
      </c>
      <c r="G20070" s="1" t="s">
        <v>28</v>
      </c>
      <c r="H20070" s="1">
        <v>9999</v>
      </c>
      <c r="I20070" s="1" t="s">
        <v>449</v>
      </c>
      <c r="J20070" s="1" t="s">
        <v>33</v>
      </c>
      <c r="K20070" s="1" t="s">
        <v>330</v>
      </c>
      <c r="Q20070" s="2" t="s">
        <v>37</v>
      </c>
      <c r="R20070" s="1" t="s">
        <v>718</v>
      </c>
      <c r="S20070" s="1" t="str">
        <f t="shared" si="638"/>
        <v>SAT|4|2|CCU|VEN|COMP|CMIE</v>
      </c>
      <c r="T20070" s="2" t="str">
        <f t="shared" si="637"/>
        <v>OK</v>
      </c>
    </row>
    <row r="20071" spans="1:20" x14ac:dyDescent="0.25">
      <c r="A20071" s="1">
        <v>303010102</v>
      </c>
      <c r="B20071" s="1" t="str">
        <f>VLOOKUP(A20071,[1]Maestra!A$1:C$746,2,0)</f>
        <v>ACTMOCU08</v>
      </c>
      <c r="C20071" s="1" t="str">
        <f>VLOOKUP(A20071,[1]Maestra!A$1:C$746,3,0)</f>
        <v>TC MC Oro - Cuotas</v>
      </c>
      <c r="D20071" s="1" t="s">
        <v>20</v>
      </c>
      <c r="E20071" s="1">
        <v>4</v>
      </c>
      <c r="F20071" s="1">
        <v>2</v>
      </c>
      <c r="G20071" s="1" t="s">
        <v>28</v>
      </c>
      <c r="H20071" s="1">
        <v>9999</v>
      </c>
      <c r="I20071" s="1" t="s">
        <v>449</v>
      </c>
      <c r="J20071" s="1" t="s">
        <v>33</v>
      </c>
      <c r="K20071" s="1" t="s">
        <v>331</v>
      </c>
      <c r="Q20071" s="2" t="s">
        <v>37</v>
      </c>
      <c r="R20071" s="1" t="s">
        <v>718</v>
      </c>
      <c r="S20071" s="1" t="str">
        <f t="shared" si="638"/>
        <v>SAT|4|2|CCU|VEN|COMP|CPEM</v>
      </c>
      <c r="T20071" s="2" t="str">
        <f t="shared" si="637"/>
        <v>OK</v>
      </c>
    </row>
    <row r="20072" spans="1:20" x14ac:dyDescent="0.25">
      <c r="A20072" s="1">
        <v>303010106</v>
      </c>
      <c r="B20072" s="1" t="str">
        <f>VLOOKUP(A20072,[1]Maestra!A$1:C$746,2,0)</f>
        <v>ACTMOCP08</v>
      </c>
      <c r="C20072" s="1" t="str">
        <f>VLOOKUP(A20072,[1]Maestra!A$1:C$746,3,0)</f>
        <v>TC MC Oro - Cuotas por Disp Efectivo</v>
      </c>
      <c r="D20072" s="1" t="s">
        <v>20</v>
      </c>
      <c r="E20072" s="1">
        <v>4</v>
      </c>
      <c r="F20072" s="1">
        <v>2</v>
      </c>
      <c r="G20072" s="1" t="s">
        <v>28</v>
      </c>
      <c r="H20072" s="1">
        <v>9999</v>
      </c>
      <c r="I20072" s="1" t="s">
        <v>449</v>
      </c>
      <c r="J20072" s="1" t="s">
        <v>29</v>
      </c>
      <c r="K20072" s="1" t="s">
        <v>324</v>
      </c>
      <c r="Q20072" s="2" t="s">
        <v>37</v>
      </c>
      <c r="R20072" s="1" t="s">
        <v>718</v>
      </c>
      <c r="S20072" s="1" t="str">
        <f t="shared" si="638"/>
        <v>SAT|4|2|CCU|VEN|DIEF|CCRV</v>
      </c>
      <c r="T20072" s="2" t="str">
        <f t="shared" si="637"/>
        <v>OK</v>
      </c>
    </row>
    <row r="20073" spans="1:20" x14ac:dyDescent="0.25">
      <c r="A20073" s="1">
        <v>303010106</v>
      </c>
      <c r="B20073" s="1" t="str">
        <f>VLOOKUP(A20073,[1]Maestra!A$1:C$746,2,0)</f>
        <v>ACTMOCP08</v>
      </c>
      <c r="C20073" s="1" t="str">
        <f>VLOOKUP(A20073,[1]Maestra!A$1:C$746,3,0)</f>
        <v>TC MC Oro - Cuotas por Disp Efectivo</v>
      </c>
      <c r="D20073" s="1" t="s">
        <v>20</v>
      </c>
      <c r="E20073" s="1">
        <v>4</v>
      </c>
      <c r="F20073" s="1">
        <v>2</v>
      </c>
      <c r="G20073" s="1" t="s">
        <v>28</v>
      </c>
      <c r="H20073" s="1">
        <v>9999</v>
      </c>
      <c r="I20073" s="1" t="s">
        <v>449</v>
      </c>
      <c r="J20073" s="1" t="s">
        <v>29</v>
      </c>
      <c r="K20073" s="1" t="s">
        <v>325</v>
      </c>
      <c r="Q20073" s="2" t="s">
        <v>37</v>
      </c>
      <c r="R20073" s="1" t="s">
        <v>718</v>
      </c>
      <c r="S20073" s="1" t="str">
        <f t="shared" si="638"/>
        <v>SAT|4|2|CCU|VEN|DIEF|CMED</v>
      </c>
      <c r="T20073" s="2" t="str">
        <f t="shared" si="637"/>
        <v>OK</v>
      </c>
    </row>
    <row r="20074" spans="1:20" x14ac:dyDescent="0.25">
      <c r="A20074" s="1">
        <v>303010106</v>
      </c>
      <c r="B20074" s="1" t="str">
        <f>VLOOKUP(A20074,[1]Maestra!A$1:C$746,2,0)</f>
        <v>ACTMOCP08</v>
      </c>
      <c r="C20074" s="1" t="str">
        <f>VLOOKUP(A20074,[1]Maestra!A$1:C$746,3,0)</f>
        <v>TC MC Oro - Cuotas por Disp Efectivo</v>
      </c>
      <c r="D20074" s="1" t="s">
        <v>20</v>
      </c>
      <c r="E20074" s="1">
        <v>4</v>
      </c>
      <c r="F20074" s="1">
        <v>2</v>
      </c>
      <c r="G20074" s="1" t="s">
        <v>28</v>
      </c>
      <c r="H20074" s="1">
        <v>9999</v>
      </c>
      <c r="I20074" s="1" t="s">
        <v>449</v>
      </c>
      <c r="J20074" s="1" t="s">
        <v>29</v>
      </c>
      <c r="K20074" s="1" t="s">
        <v>330</v>
      </c>
      <c r="Q20074" s="2" t="s">
        <v>37</v>
      </c>
      <c r="R20074" s="1" t="s">
        <v>718</v>
      </c>
      <c r="S20074" s="1" t="str">
        <f t="shared" si="638"/>
        <v>SAT|4|2|CCU|VEN|DIEF|CMIE</v>
      </c>
      <c r="T20074" s="2" t="str">
        <f t="shared" si="637"/>
        <v>OK</v>
      </c>
    </row>
    <row r="20075" spans="1:20" x14ac:dyDescent="0.25">
      <c r="A20075" s="1">
        <v>303010106</v>
      </c>
      <c r="B20075" s="1" t="str">
        <f>VLOOKUP(A20075,[1]Maestra!A$1:C$746,2,0)</f>
        <v>ACTMOCP08</v>
      </c>
      <c r="C20075" s="1" t="str">
        <f>VLOOKUP(A20075,[1]Maestra!A$1:C$746,3,0)</f>
        <v>TC MC Oro - Cuotas por Disp Efectivo</v>
      </c>
      <c r="D20075" s="1" t="s">
        <v>20</v>
      </c>
      <c r="E20075" s="1">
        <v>4</v>
      </c>
      <c r="F20075" s="1">
        <v>2</v>
      </c>
      <c r="G20075" s="1" t="s">
        <v>28</v>
      </c>
      <c r="H20075" s="1">
        <v>9999</v>
      </c>
      <c r="I20075" s="1" t="s">
        <v>449</v>
      </c>
      <c r="J20075" s="1" t="s">
        <v>29</v>
      </c>
      <c r="K20075" s="1" t="s">
        <v>331</v>
      </c>
      <c r="Q20075" s="2" t="s">
        <v>37</v>
      </c>
      <c r="R20075" s="1" t="s">
        <v>718</v>
      </c>
      <c r="S20075" s="1" t="str">
        <f t="shared" si="638"/>
        <v>SAT|4|2|CCU|VEN|DIEF|CPEM</v>
      </c>
      <c r="T20075" s="2" t="str">
        <f t="shared" si="637"/>
        <v>OK</v>
      </c>
    </row>
    <row r="20076" spans="1:20" x14ac:dyDescent="0.25">
      <c r="A20076" s="1">
        <v>303010102</v>
      </c>
      <c r="B20076" s="1" t="str">
        <f>VLOOKUP(A20076,[1]Maestra!A$1:C$746,2,0)</f>
        <v>ACTMOCU08</v>
      </c>
      <c r="C20076" s="1" t="str">
        <f>VLOOKUP(A20076,[1]Maestra!A$1:C$746,3,0)</f>
        <v>TC MC Oro - Cuotas</v>
      </c>
      <c r="D20076" s="1" t="s">
        <v>20</v>
      </c>
      <c r="E20076" s="1">
        <v>4</v>
      </c>
      <c r="F20076" s="1">
        <v>2</v>
      </c>
      <c r="G20076" s="1" t="s">
        <v>28</v>
      </c>
      <c r="H20076" s="1">
        <v>9999</v>
      </c>
      <c r="I20076" s="1" t="s">
        <v>452</v>
      </c>
      <c r="J20076" s="1" t="s">
        <v>33</v>
      </c>
      <c r="K20076" s="1" t="s">
        <v>324</v>
      </c>
      <c r="Q20076" s="2" t="s">
        <v>37</v>
      </c>
      <c r="R20076" s="1" t="s">
        <v>718</v>
      </c>
      <c r="S20076" s="1" t="str">
        <f t="shared" si="638"/>
        <v>SAT|4|2|CCU|VIG|COMP|CCRV</v>
      </c>
      <c r="T20076" s="2" t="str">
        <f t="shared" si="637"/>
        <v>OK</v>
      </c>
    </row>
    <row r="20077" spans="1:20" x14ac:dyDescent="0.25">
      <c r="A20077" s="1">
        <v>303010102</v>
      </c>
      <c r="B20077" s="1" t="str">
        <f>VLOOKUP(A20077,[1]Maestra!A$1:C$746,2,0)</f>
        <v>ACTMOCU08</v>
      </c>
      <c r="C20077" s="1" t="str">
        <f>VLOOKUP(A20077,[1]Maestra!A$1:C$746,3,0)</f>
        <v>TC MC Oro - Cuotas</v>
      </c>
      <c r="D20077" s="1" t="s">
        <v>20</v>
      </c>
      <c r="E20077" s="1">
        <v>4</v>
      </c>
      <c r="F20077" s="1">
        <v>2</v>
      </c>
      <c r="G20077" s="1" t="s">
        <v>28</v>
      </c>
      <c r="H20077" s="1">
        <v>9999</v>
      </c>
      <c r="I20077" s="1" t="s">
        <v>452</v>
      </c>
      <c r="J20077" s="1" t="s">
        <v>33</v>
      </c>
      <c r="K20077" s="1" t="s">
        <v>325</v>
      </c>
      <c r="Q20077" s="2" t="s">
        <v>37</v>
      </c>
      <c r="R20077" s="1" t="s">
        <v>718</v>
      </c>
      <c r="S20077" s="1" t="str">
        <f t="shared" si="638"/>
        <v>SAT|4|2|CCU|VIG|COMP|CMED</v>
      </c>
      <c r="T20077" s="2" t="str">
        <f t="shared" si="637"/>
        <v>OK</v>
      </c>
    </row>
    <row r="20078" spans="1:20" x14ac:dyDescent="0.25">
      <c r="A20078" s="1">
        <v>303010102</v>
      </c>
      <c r="B20078" s="1" t="str">
        <f>VLOOKUP(A20078,[1]Maestra!A$1:C$746,2,0)</f>
        <v>ACTMOCU08</v>
      </c>
      <c r="C20078" s="1" t="str">
        <f>VLOOKUP(A20078,[1]Maestra!A$1:C$746,3,0)</f>
        <v>TC MC Oro - Cuotas</v>
      </c>
      <c r="D20078" s="1" t="s">
        <v>20</v>
      </c>
      <c r="E20078" s="1">
        <v>4</v>
      </c>
      <c r="F20078" s="1">
        <v>2</v>
      </c>
      <c r="G20078" s="1" t="s">
        <v>28</v>
      </c>
      <c r="H20078" s="1">
        <v>9999</v>
      </c>
      <c r="I20078" s="1" t="s">
        <v>452</v>
      </c>
      <c r="J20078" s="1" t="s">
        <v>33</v>
      </c>
      <c r="K20078" s="1" t="s">
        <v>330</v>
      </c>
      <c r="Q20078" s="2" t="s">
        <v>37</v>
      </c>
      <c r="R20078" s="1" t="s">
        <v>718</v>
      </c>
      <c r="S20078" s="1" t="str">
        <f t="shared" si="638"/>
        <v>SAT|4|2|CCU|VIG|COMP|CMIE</v>
      </c>
      <c r="T20078" s="2" t="str">
        <f t="shared" si="637"/>
        <v>OK</v>
      </c>
    </row>
    <row r="20079" spans="1:20" x14ac:dyDescent="0.25">
      <c r="A20079" s="1">
        <v>303010102</v>
      </c>
      <c r="B20079" s="1" t="str">
        <f>VLOOKUP(A20079,[1]Maestra!A$1:C$746,2,0)</f>
        <v>ACTMOCU08</v>
      </c>
      <c r="C20079" s="1" t="str">
        <f>VLOOKUP(A20079,[1]Maestra!A$1:C$746,3,0)</f>
        <v>TC MC Oro - Cuotas</v>
      </c>
      <c r="D20079" s="1" t="s">
        <v>20</v>
      </c>
      <c r="E20079" s="1">
        <v>4</v>
      </c>
      <c r="F20079" s="1">
        <v>2</v>
      </c>
      <c r="G20079" s="1" t="s">
        <v>28</v>
      </c>
      <c r="H20079" s="1">
        <v>9999</v>
      </c>
      <c r="I20079" s="1" t="s">
        <v>452</v>
      </c>
      <c r="J20079" s="1" t="s">
        <v>33</v>
      </c>
      <c r="K20079" s="1" t="s">
        <v>331</v>
      </c>
      <c r="Q20079" s="2" t="s">
        <v>37</v>
      </c>
      <c r="R20079" s="1" t="s">
        <v>718</v>
      </c>
      <c r="S20079" s="1" t="str">
        <f t="shared" si="638"/>
        <v>SAT|4|2|CCU|VIG|COMP|CPEM</v>
      </c>
      <c r="T20079" s="2" t="str">
        <f t="shared" si="637"/>
        <v>OK</v>
      </c>
    </row>
    <row r="20080" spans="1:20" x14ac:dyDescent="0.25">
      <c r="A20080" s="1">
        <v>303010106</v>
      </c>
      <c r="B20080" s="1" t="str">
        <f>VLOOKUP(A20080,[1]Maestra!A$1:C$746,2,0)</f>
        <v>ACTMOCP08</v>
      </c>
      <c r="C20080" s="1" t="str">
        <f>VLOOKUP(A20080,[1]Maestra!A$1:C$746,3,0)</f>
        <v>TC MC Oro - Cuotas por Disp Efectivo</v>
      </c>
      <c r="D20080" s="1" t="s">
        <v>20</v>
      </c>
      <c r="E20080" s="1">
        <v>4</v>
      </c>
      <c r="F20080" s="1">
        <v>2</v>
      </c>
      <c r="G20080" s="1" t="s">
        <v>28</v>
      </c>
      <c r="H20080" s="1">
        <v>9999</v>
      </c>
      <c r="I20080" s="1" t="s">
        <v>452</v>
      </c>
      <c r="J20080" s="1" t="s">
        <v>29</v>
      </c>
      <c r="K20080" s="1" t="s">
        <v>324</v>
      </c>
      <c r="Q20080" s="2" t="s">
        <v>37</v>
      </c>
      <c r="R20080" s="1" t="s">
        <v>718</v>
      </c>
      <c r="S20080" s="1" t="str">
        <f t="shared" si="638"/>
        <v>SAT|4|2|CCU|VIG|DIEF|CCRV</v>
      </c>
      <c r="T20080" s="2" t="str">
        <f t="shared" si="637"/>
        <v>OK</v>
      </c>
    </row>
    <row r="20081" spans="1:20" x14ac:dyDescent="0.25">
      <c r="A20081" s="1">
        <v>303010106</v>
      </c>
      <c r="B20081" s="1" t="str">
        <f>VLOOKUP(A20081,[1]Maestra!A$1:C$746,2,0)</f>
        <v>ACTMOCP08</v>
      </c>
      <c r="C20081" s="1" t="str">
        <f>VLOOKUP(A20081,[1]Maestra!A$1:C$746,3,0)</f>
        <v>TC MC Oro - Cuotas por Disp Efectivo</v>
      </c>
      <c r="D20081" s="1" t="s">
        <v>20</v>
      </c>
      <c r="E20081" s="1">
        <v>4</v>
      </c>
      <c r="F20081" s="1">
        <v>2</v>
      </c>
      <c r="G20081" s="1" t="s">
        <v>28</v>
      </c>
      <c r="H20081" s="1">
        <v>9999</v>
      </c>
      <c r="I20081" s="1" t="s">
        <v>452</v>
      </c>
      <c r="J20081" s="1" t="s">
        <v>29</v>
      </c>
      <c r="K20081" s="1" t="s">
        <v>325</v>
      </c>
      <c r="Q20081" s="2" t="s">
        <v>37</v>
      </c>
      <c r="R20081" s="1" t="s">
        <v>718</v>
      </c>
      <c r="S20081" s="1" t="str">
        <f t="shared" si="638"/>
        <v>SAT|4|2|CCU|VIG|DIEF|CMED</v>
      </c>
      <c r="T20081" s="2" t="str">
        <f t="shared" si="637"/>
        <v>OK</v>
      </c>
    </row>
    <row r="20082" spans="1:20" x14ac:dyDescent="0.25">
      <c r="A20082" s="1">
        <v>303010106</v>
      </c>
      <c r="B20082" s="1" t="str">
        <f>VLOOKUP(A20082,[1]Maestra!A$1:C$746,2,0)</f>
        <v>ACTMOCP08</v>
      </c>
      <c r="C20082" s="1" t="str">
        <f>VLOOKUP(A20082,[1]Maestra!A$1:C$746,3,0)</f>
        <v>TC MC Oro - Cuotas por Disp Efectivo</v>
      </c>
      <c r="D20082" s="1" t="s">
        <v>20</v>
      </c>
      <c r="E20082" s="1">
        <v>4</v>
      </c>
      <c r="F20082" s="1">
        <v>2</v>
      </c>
      <c r="G20082" s="1" t="s">
        <v>28</v>
      </c>
      <c r="H20082" s="1">
        <v>9999</v>
      </c>
      <c r="I20082" s="1" t="s">
        <v>452</v>
      </c>
      <c r="J20082" s="1" t="s">
        <v>29</v>
      </c>
      <c r="K20082" s="1" t="s">
        <v>330</v>
      </c>
      <c r="Q20082" s="2" t="s">
        <v>37</v>
      </c>
      <c r="R20082" s="1" t="s">
        <v>718</v>
      </c>
      <c r="S20082" s="1" t="str">
        <f t="shared" si="638"/>
        <v>SAT|4|2|CCU|VIG|DIEF|CMIE</v>
      </c>
      <c r="T20082" s="2" t="str">
        <f t="shared" si="637"/>
        <v>OK</v>
      </c>
    </row>
    <row r="20083" spans="1:20" x14ac:dyDescent="0.25">
      <c r="A20083" s="1">
        <v>303010106</v>
      </c>
      <c r="B20083" s="1" t="str">
        <f>VLOOKUP(A20083,[1]Maestra!A$1:C$746,2,0)</f>
        <v>ACTMOCP08</v>
      </c>
      <c r="C20083" s="1" t="str">
        <f>VLOOKUP(A20083,[1]Maestra!A$1:C$746,3,0)</f>
        <v>TC MC Oro - Cuotas por Disp Efectivo</v>
      </c>
      <c r="D20083" s="1" t="s">
        <v>20</v>
      </c>
      <c r="E20083" s="1">
        <v>4</v>
      </c>
      <c r="F20083" s="1">
        <v>2</v>
      </c>
      <c r="G20083" s="1" t="s">
        <v>28</v>
      </c>
      <c r="H20083" s="1">
        <v>9999</v>
      </c>
      <c r="I20083" s="1" t="s">
        <v>452</v>
      </c>
      <c r="J20083" s="1" t="s">
        <v>29</v>
      </c>
      <c r="K20083" s="1" t="s">
        <v>331</v>
      </c>
      <c r="Q20083" s="2" t="s">
        <v>37</v>
      </c>
      <c r="R20083" s="1" t="s">
        <v>718</v>
      </c>
      <c r="S20083" s="1" t="str">
        <f t="shared" si="638"/>
        <v>SAT|4|2|CCU|VIG|DIEF|CPEM</v>
      </c>
      <c r="T20083" s="2" t="str">
        <f t="shared" si="637"/>
        <v>OK</v>
      </c>
    </row>
    <row r="20084" spans="1:20" x14ac:dyDescent="0.25">
      <c r="A20084" s="1">
        <v>303010105</v>
      </c>
      <c r="B20084" s="1" t="e">
        <f>VLOOKUP(A20084,[1]Maestra!A$1:C$746,2,0)</f>
        <v>#N/A</v>
      </c>
      <c r="C20084" s="1" t="e">
        <f>VLOOKUP(A20084,[1]Maestra!A$1:C$746,3,0)</f>
        <v>#N/A</v>
      </c>
      <c r="D20084" s="1" t="s">
        <v>20</v>
      </c>
      <c r="E20084" s="1">
        <v>4</v>
      </c>
      <c r="F20084" s="1">
        <v>2</v>
      </c>
      <c r="G20084" s="1" t="s">
        <v>34</v>
      </c>
      <c r="H20084" s="1">
        <v>9999</v>
      </c>
      <c r="I20084" s="1" t="s">
        <v>449</v>
      </c>
      <c r="J20084" s="1" t="s">
        <v>29</v>
      </c>
      <c r="K20084" s="1" t="s">
        <v>324</v>
      </c>
      <c r="Q20084" s="2" t="s">
        <v>37</v>
      </c>
      <c r="R20084" s="1" t="s">
        <v>718</v>
      </c>
      <c r="S20084" s="1" t="str">
        <f t="shared" si="638"/>
        <v>SAT|4|2|CDI|VEN|DIEF|CCRV</v>
      </c>
      <c r="T20084" s="2" t="str">
        <f t="shared" si="637"/>
        <v>OK</v>
      </c>
    </row>
    <row r="20085" spans="1:20" x14ac:dyDescent="0.25">
      <c r="A20085" s="1">
        <v>303010105</v>
      </c>
      <c r="B20085" s="1" t="e">
        <f>VLOOKUP(A20085,[1]Maestra!A$1:C$746,2,0)</f>
        <v>#N/A</v>
      </c>
      <c r="C20085" s="1" t="e">
        <f>VLOOKUP(A20085,[1]Maestra!A$1:C$746,3,0)</f>
        <v>#N/A</v>
      </c>
      <c r="D20085" s="1" t="s">
        <v>20</v>
      </c>
      <c r="E20085" s="1">
        <v>4</v>
      </c>
      <c r="F20085" s="1">
        <v>2</v>
      </c>
      <c r="G20085" s="1" t="s">
        <v>34</v>
      </c>
      <c r="H20085" s="1">
        <v>9999</v>
      </c>
      <c r="I20085" s="1" t="s">
        <v>449</v>
      </c>
      <c r="J20085" s="1" t="s">
        <v>29</v>
      </c>
      <c r="K20085" s="1" t="s">
        <v>325</v>
      </c>
      <c r="Q20085" s="2" t="s">
        <v>37</v>
      </c>
      <c r="R20085" s="1" t="s">
        <v>718</v>
      </c>
      <c r="S20085" s="1" t="str">
        <f t="shared" si="638"/>
        <v>SAT|4|2|CDI|VEN|DIEF|CMED</v>
      </c>
      <c r="T20085" s="2" t="str">
        <f t="shared" si="637"/>
        <v>OK</v>
      </c>
    </row>
    <row r="20086" spans="1:20" x14ac:dyDescent="0.25">
      <c r="A20086" s="1">
        <v>303010105</v>
      </c>
      <c r="B20086" s="1" t="e">
        <f>VLOOKUP(A20086,[1]Maestra!A$1:C$746,2,0)</f>
        <v>#N/A</v>
      </c>
      <c r="C20086" s="1" t="e">
        <f>VLOOKUP(A20086,[1]Maestra!A$1:C$746,3,0)</f>
        <v>#N/A</v>
      </c>
      <c r="D20086" s="1" t="s">
        <v>20</v>
      </c>
      <c r="E20086" s="1">
        <v>4</v>
      </c>
      <c r="F20086" s="1">
        <v>2</v>
      </c>
      <c r="G20086" s="1" t="s">
        <v>34</v>
      </c>
      <c r="H20086" s="1">
        <v>9999</v>
      </c>
      <c r="I20086" s="1" t="s">
        <v>449</v>
      </c>
      <c r="J20086" s="1" t="s">
        <v>29</v>
      </c>
      <c r="K20086" s="1" t="s">
        <v>330</v>
      </c>
      <c r="Q20086" s="2" t="s">
        <v>37</v>
      </c>
      <c r="R20086" s="1" t="s">
        <v>718</v>
      </c>
      <c r="S20086" s="1" t="str">
        <f t="shared" si="638"/>
        <v>SAT|4|2|CDI|VEN|DIEF|CMIE</v>
      </c>
      <c r="T20086" s="2" t="str">
        <f t="shared" si="637"/>
        <v>OK</v>
      </c>
    </row>
    <row r="20087" spans="1:20" x14ac:dyDescent="0.25">
      <c r="A20087" s="1">
        <v>303010105</v>
      </c>
      <c r="B20087" s="1" t="e">
        <f>VLOOKUP(A20087,[1]Maestra!A$1:C$746,2,0)</f>
        <v>#N/A</v>
      </c>
      <c r="C20087" s="1" t="e">
        <f>VLOOKUP(A20087,[1]Maestra!A$1:C$746,3,0)</f>
        <v>#N/A</v>
      </c>
      <c r="D20087" s="1" t="s">
        <v>20</v>
      </c>
      <c r="E20087" s="1">
        <v>4</v>
      </c>
      <c r="F20087" s="1">
        <v>2</v>
      </c>
      <c r="G20087" s="1" t="s">
        <v>34</v>
      </c>
      <c r="H20087" s="1">
        <v>9999</v>
      </c>
      <c r="I20087" s="1" t="s">
        <v>449</v>
      </c>
      <c r="J20087" s="1" t="s">
        <v>29</v>
      </c>
      <c r="K20087" s="1" t="s">
        <v>331</v>
      </c>
      <c r="Q20087" s="2" t="s">
        <v>37</v>
      </c>
      <c r="R20087" s="1" t="s">
        <v>718</v>
      </c>
      <c r="S20087" s="1" t="str">
        <f t="shared" si="638"/>
        <v>SAT|4|2|CDI|VEN|DIEF|CPEM</v>
      </c>
      <c r="T20087" s="2" t="str">
        <f t="shared" si="637"/>
        <v>OK</v>
      </c>
    </row>
    <row r="20088" spans="1:20" x14ac:dyDescent="0.25">
      <c r="A20088" s="1">
        <v>303010105</v>
      </c>
      <c r="B20088" s="1" t="e">
        <f>VLOOKUP(A20088,[1]Maestra!A$1:C$746,2,0)</f>
        <v>#N/A</v>
      </c>
      <c r="C20088" s="1" t="e">
        <f>VLOOKUP(A20088,[1]Maestra!A$1:C$746,3,0)</f>
        <v>#N/A</v>
      </c>
      <c r="D20088" s="1" t="s">
        <v>20</v>
      </c>
      <c r="E20088" s="1">
        <v>4</v>
      </c>
      <c r="F20088" s="1">
        <v>2</v>
      </c>
      <c r="G20088" s="1" t="s">
        <v>34</v>
      </c>
      <c r="H20088" s="1">
        <v>9999</v>
      </c>
      <c r="I20088" s="1" t="s">
        <v>452</v>
      </c>
      <c r="J20088" s="1" t="s">
        <v>29</v>
      </c>
      <c r="K20088" s="1" t="s">
        <v>324</v>
      </c>
      <c r="Q20088" s="2" t="s">
        <v>37</v>
      </c>
      <c r="R20088" s="1" t="s">
        <v>718</v>
      </c>
      <c r="S20088" s="1" t="str">
        <f t="shared" si="638"/>
        <v>SAT|4|2|CDI|VIG|DIEF|CCRV</v>
      </c>
      <c r="T20088" s="2" t="str">
        <f t="shared" si="637"/>
        <v>OK</v>
      </c>
    </row>
    <row r="20089" spans="1:20" x14ac:dyDescent="0.25">
      <c r="A20089" s="1">
        <v>303010105</v>
      </c>
      <c r="B20089" s="1" t="e">
        <f>VLOOKUP(A20089,[1]Maestra!A$1:C$746,2,0)</f>
        <v>#N/A</v>
      </c>
      <c r="C20089" s="1" t="e">
        <f>VLOOKUP(A20089,[1]Maestra!A$1:C$746,3,0)</f>
        <v>#N/A</v>
      </c>
      <c r="D20089" s="1" t="s">
        <v>20</v>
      </c>
      <c r="E20089" s="1">
        <v>4</v>
      </c>
      <c r="F20089" s="1">
        <v>2</v>
      </c>
      <c r="G20089" s="1" t="s">
        <v>34</v>
      </c>
      <c r="H20089" s="1">
        <v>9999</v>
      </c>
      <c r="I20089" s="1" t="s">
        <v>452</v>
      </c>
      <c r="J20089" s="1" t="s">
        <v>29</v>
      </c>
      <c r="K20089" s="1" t="s">
        <v>325</v>
      </c>
      <c r="Q20089" s="2" t="s">
        <v>37</v>
      </c>
      <c r="R20089" s="1" t="s">
        <v>718</v>
      </c>
      <c r="S20089" s="1" t="str">
        <f t="shared" si="638"/>
        <v>SAT|4|2|CDI|VIG|DIEF|CMED</v>
      </c>
      <c r="T20089" s="2" t="str">
        <f t="shared" si="637"/>
        <v>OK</v>
      </c>
    </row>
    <row r="20090" spans="1:20" x14ac:dyDescent="0.25">
      <c r="A20090" s="1">
        <v>303010105</v>
      </c>
      <c r="B20090" s="1" t="e">
        <f>VLOOKUP(A20090,[1]Maestra!A$1:C$746,2,0)</f>
        <v>#N/A</v>
      </c>
      <c r="C20090" s="1" t="e">
        <f>VLOOKUP(A20090,[1]Maestra!A$1:C$746,3,0)</f>
        <v>#N/A</v>
      </c>
      <c r="D20090" s="1" t="s">
        <v>20</v>
      </c>
      <c r="E20090" s="1">
        <v>4</v>
      </c>
      <c r="F20090" s="1">
        <v>2</v>
      </c>
      <c r="G20090" s="1" t="s">
        <v>34</v>
      </c>
      <c r="H20090" s="1">
        <v>9999</v>
      </c>
      <c r="I20090" s="1" t="s">
        <v>452</v>
      </c>
      <c r="J20090" s="1" t="s">
        <v>29</v>
      </c>
      <c r="K20090" s="1" t="s">
        <v>330</v>
      </c>
      <c r="Q20090" s="2" t="s">
        <v>37</v>
      </c>
      <c r="R20090" s="1" t="s">
        <v>718</v>
      </c>
      <c r="S20090" s="1" t="str">
        <f t="shared" si="638"/>
        <v>SAT|4|2|CDI|VIG|DIEF|CMIE</v>
      </c>
      <c r="T20090" s="2" t="str">
        <f t="shared" si="637"/>
        <v>OK</v>
      </c>
    </row>
    <row r="20091" spans="1:20" x14ac:dyDescent="0.25">
      <c r="A20091" s="1">
        <v>303010105</v>
      </c>
      <c r="B20091" s="1" t="e">
        <f>VLOOKUP(A20091,[1]Maestra!A$1:C$746,2,0)</f>
        <v>#N/A</v>
      </c>
      <c r="C20091" s="1" t="e">
        <f>VLOOKUP(A20091,[1]Maestra!A$1:C$746,3,0)</f>
        <v>#N/A</v>
      </c>
      <c r="D20091" s="1" t="s">
        <v>20</v>
      </c>
      <c r="E20091" s="1">
        <v>4</v>
      </c>
      <c r="F20091" s="1">
        <v>2</v>
      </c>
      <c r="G20091" s="1" t="s">
        <v>34</v>
      </c>
      <c r="H20091" s="1">
        <v>9999</v>
      </c>
      <c r="I20091" s="1" t="s">
        <v>452</v>
      </c>
      <c r="J20091" s="1" t="s">
        <v>29</v>
      </c>
      <c r="K20091" s="1" t="s">
        <v>331</v>
      </c>
      <c r="Q20091" s="2" t="s">
        <v>37</v>
      </c>
      <c r="R20091" s="1" t="s">
        <v>718</v>
      </c>
      <c r="S20091" s="1" t="str">
        <f t="shared" si="638"/>
        <v>SAT|4|2|CDI|VIG|DIEF|CPEM</v>
      </c>
      <c r="T20091" s="2" t="str">
        <f t="shared" si="637"/>
        <v>OK</v>
      </c>
    </row>
    <row r="20092" spans="1:20" x14ac:dyDescent="0.25">
      <c r="A20092" s="1">
        <v>303010104</v>
      </c>
      <c r="B20092" s="1" t="str">
        <f>VLOOKUP(A20092,[1]Maestra!A$1:C$746,2,0)</f>
        <v>ACTMOCD08</v>
      </c>
      <c r="C20092" s="1" t="str">
        <f>VLOOKUP(A20092,[1]Maestra!A$1:C$746,3,0)</f>
        <v>TC MC Oro - Compra Deuda</v>
      </c>
      <c r="D20092" s="1" t="s">
        <v>20</v>
      </c>
      <c r="E20092" s="1">
        <v>4</v>
      </c>
      <c r="F20092" s="1">
        <v>2</v>
      </c>
      <c r="G20092" s="1" t="s">
        <v>22</v>
      </c>
      <c r="H20092" s="1">
        <v>9999</v>
      </c>
      <c r="I20092" s="1" t="s">
        <v>449</v>
      </c>
      <c r="J20092" s="1" t="s">
        <v>29</v>
      </c>
      <c r="K20092" s="1" t="s">
        <v>454</v>
      </c>
      <c r="Q20092" s="2" t="s">
        <v>37</v>
      </c>
      <c r="R20092" s="1" t="s">
        <v>718</v>
      </c>
      <c r="S20092" s="1" t="str">
        <f t="shared" si="638"/>
        <v>SAT|4|2|CDP|VEN|DIEF|CCNR</v>
      </c>
      <c r="T20092" s="2" t="str">
        <f t="shared" si="637"/>
        <v>OK</v>
      </c>
    </row>
    <row r="20093" spans="1:20" x14ac:dyDescent="0.25">
      <c r="A20093" s="1">
        <v>303010104</v>
      </c>
      <c r="B20093" s="1" t="str">
        <f>VLOOKUP(A20093,[1]Maestra!A$1:C$746,2,0)</f>
        <v>ACTMOCD08</v>
      </c>
      <c r="C20093" s="1" t="str">
        <f>VLOOKUP(A20093,[1]Maestra!A$1:C$746,3,0)</f>
        <v>TC MC Oro - Compra Deuda</v>
      </c>
      <c r="D20093" s="1" t="s">
        <v>20</v>
      </c>
      <c r="E20093" s="1">
        <v>4</v>
      </c>
      <c r="F20093" s="1">
        <v>2</v>
      </c>
      <c r="G20093" s="1" t="s">
        <v>22</v>
      </c>
      <c r="H20093" s="1">
        <v>9999</v>
      </c>
      <c r="I20093" s="1" t="s">
        <v>449</v>
      </c>
      <c r="J20093" s="1" t="s">
        <v>29</v>
      </c>
      <c r="K20093" s="1" t="s">
        <v>325</v>
      </c>
      <c r="Q20093" s="2" t="s">
        <v>37</v>
      </c>
      <c r="R20093" s="1" t="s">
        <v>718</v>
      </c>
      <c r="S20093" s="1" t="str">
        <f t="shared" si="638"/>
        <v>SAT|4|2|CDP|VEN|DIEF|CMED</v>
      </c>
      <c r="T20093" s="2" t="str">
        <f t="shared" si="637"/>
        <v>OK</v>
      </c>
    </row>
    <row r="20094" spans="1:20" x14ac:dyDescent="0.25">
      <c r="A20094" s="1">
        <v>303010104</v>
      </c>
      <c r="B20094" s="1" t="str">
        <f>VLOOKUP(A20094,[1]Maestra!A$1:C$746,2,0)</f>
        <v>ACTMOCD08</v>
      </c>
      <c r="C20094" s="1" t="str">
        <f>VLOOKUP(A20094,[1]Maestra!A$1:C$746,3,0)</f>
        <v>TC MC Oro - Compra Deuda</v>
      </c>
      <c r="D20094" s="1" t="s">
        <v>20</v>
      </c>
      <c r="E20094" s="1">
        <v>4</v>
      </c>
      <c r="F20094" s="1">
        <v>2</v>
      </c>
      <c r="G20094" s="1" t="s">
        <v>22</v>
      </c>
      <c r="H20094" s="1">
        <v>9999</v>
      </c>
      <c r="I20094" s="1" t="s">
        <v>449</v>
      </c>
      <c r="J20094" s="1" t="s">
        <v>29</v>
      </c>
      <c r="K20094" s="1" t="s">
        <v>330</v>
      </c>
      <c r="Q20094" s="2" t="s">
        <v>37</v>
      </c>
      <c r="R20094" s="1" t="s">
        <v>718</v>
      </c>
      <c r="S20094" s="1" t="str">
        <f t="shared" si="638"/>
        <v>SAT|4|2|CDP|VEN|DIEF|CMIE</v>
      </c>
      <c r="T20094" s="2" t="str">
        <f t="shared" si="637"/>
        <v>OK</v>
      </c>
    </row>
    <row r="20095" spans="1:20" x14ac:dyDescent="0.25">
      <c r="A20095" s="1">
        <v>303010104</v>
      </c>
      <c r="B20095" s="1" t="str">
        <f>VLOOKUP(A20095,[1]Maestra!A$1:C$746,2,0)</f>
        <v>ACTMOCD08</v>
      </c>
      <c r="C20095" s="1" t="str">
        <f>VLOOKUP(A20095,[1]Maestra!A$1:C$746,3,0)</f>
        <v>TC MC Oro - Compra Deuda</v>
      </c>
      <c r="D20095" s="1" t="s">
        <v>20</v>
      </c>
      <c r="E20095" s="1">
        <v>4</v>
      </c>
      <c r="F20095" s="1">
        <v>2</v>
      </c>
      <c r="G20095" s="1" t="s">
        <v>22</v>
      </c>
      <c r="H20095" s="1">
        <v>9999</v>
      </c>
      <c r="I20095" s="1" t="s">
        <v>449</v>
      </c>
      <c r="J20095" s="1" t="s">
        <v>29</v>
      </c>
      <c r="K20095" s="1" t="s">
        <v>331</v>
      </c>
      <c r="Q20095" s="2" t="s">
        <v>37</v>
      </c>
      <c r="R20095" s="1" t="s">
        <v>718</v>
      </c>
      <c r="S20095" s="1" t="str">
        <f t="shared" si="638"/>
        <v>SAT|4|2|CDP|VEN|DIEF|CPEM</v>
      </c>
      <c r="T20095" s="2" t="str">
        <f t="shared" si="637"/>
        <v>OK</v>
      </c>
    </row>
    <row r="20096" spans="1:20" x14ac:dyDescent="0.25">
      <c r="A20096" s="1">
        <v>303010104</v>
      </c>
      <c r="B20096" s="1" t="str">
        <f>VLOOKUP(A20096,[1]Maestra!A$1:C$746,2,0)</f>
        <v>ACTMOCD08</v>
      </c>
      <c r="C20096" s="1" t="str">
        <f>VLOOKUP(A20096,[1]Maestra!A$1:C$746,3,0)</f>
        <v>TC MC Oro - Compra Deuda</v>
      </c>
      <c r="D20096" s="1" t="s">
        <v>20</v>
      </c>
      <c r="E20096" s="1">
        <v>4</v>
      </c>
      <c r="F20096" s="1">
        <v>2</v>
      </c>
      <c r="G20096" s="1" t="s">
        <v>22</v>
      </c>
      <c r="H20096" s="1">
        <v>9999</v>
      </c>
      <c r="I20096" s="1" t="s">
        <v>452</v>
      </c>
      <c r="J20096" s="1" t="s">
        <v>29</v>
      </c>
      <c r="K20096" s="1" t="s">
        <v>454</v>
      </c>
      <c r="Q20096" s="2" t="s">
        <v>37</v>
      </c>
      <c r="R20096" s="1" t="s">
        <v>718</v>
      </c>
      <c r="S20096" s="1" t="str">
        <f t="shared" si="638"/>
        <v>SAT|4|2|CDP|VIG|DIEF|CCNR</v>
      </c>
      <c r="T20096" s="2" t="str">
        <f t="shared" si="637"/>
        <v>OK</v>
      </c>
    </row>
    <row r="20097" spans="1:20" x14ac:dyDescent="0.25">
      <c r="A20097" s="1">
        <v>303010104</v>
      </c>
      <c r="B20097" s="1" t="str">
        <f>VLOOKUP(A20097,[1]Maestra!A$1:C$746,2,0)</f>
        <v>ACTMOCD08</v>
      </c>
      <c r="C20097" s="1" t="str">
        <f>VLOOKUP(A20097,[1]Maestra!A$1:C$746,3,0)</f>
        <v>TC MC Oro - Compra Deuda</v>
      </c>
      <c r="D20097" s="1" t="s">
        <v>20</v>
      </c>
      <c r="E20097" s="1">
        <v>4</v>
      </c>
      <c r="F20097" s="1">
        <v>2</v>
      </c>
      <c r="G20097" s="1" t="s">
        <v>22</v>
      </c>
      <c r="H20097" s="1">
        <v>9999</v>
      </c>
      <c r="I20097" s="1" t="s">
        <v>452</v>
      </c>
      <c r="J20097" s="1" t="s">
        <v>29</v>
      </c>
      <c r="K20097" s="1" t="s">
        <v>325</v>
      </c>
      <c r="Q20097" s="2" t="s">
        <v>37</v>
      </c>
      <c r="R20097" s="1" t="s">
        <v>718</v>
      </c>
      <c r="S20097" s="1" t="str">
        <f t="shared" si="638"/>
        <v>SAT|4|2|CDP|VIG|DIEF|CMED</v>
      </c>
      <c r="T20097" s="2" t="str">
        <f t="shared" si="637"/>
        <v>OK</v>
      </c>
    </row>
    <row r="20098" spans="1:20" x14ac:dyDescent="0.25">
      <c r="A20098" s="1">
        <v>303010104</v>
      </c>
      <c r="B20098" s="1" t="str">
        <f>VLOOKUP(A20098,[1]Maestra!A$1:C$746,2,0)</f>
        <v>ACTMOCD08</v>
      </c>
      <c r="C20098" s="1" t="str">
        <f>VLOOKUP(A20098,[1]Maestra!A$1:C$746,3,0)</f>
        <v>TC MC Oro - Compra Deuda</v>
      </c>
      <c r="D20098" s="1" t="s">
        <v>20</v>
      </c>
      <c r="E20098" s="1">
        <v>4</v>
      </c>
      <c r="F20098" s="1">
        <v>2</v>
      </c>
      <c r="G20098" s="1" t="s">
        <v>22</v>
      </c>
      <c r="H20098" s="1">
        <v>9999</v>
      </c>
      <c r="I20098" s="1" t="s">
        <v>452</v>
      </c>
      <c r="J20098" s="1" t="s">
        <v>29</v>
      </c>
      <c r="K20098" s="1" t="s">
        <v>330</v>
      </c>
      <c r="Q20098" s="2" t="s">
        <v>37</v>
      </c>
      <c r="R20098" s="1" t="s">
        <v>718</v>
      </c>
      <c r="S20098" s="1" t="str">
        <f t="shared" si="638"/>
        <v>SAT|4|2|CDP|VIG|DIEF|CMIE</v>
      </c>
      <c r="T20098" s="2" t="str">
        <f t="shared" si="637"/>
        <v>OK</v>
      </c>
    </row>
    <row r="20099" spans="1:20" x14ac:dyDescent="0.25">
      <c r="A20099" s="1">
        <v>303010104</v>
      </c>
      <c r="B20099" s="1" t="str">
        <f>VLOOKUP(A20099,[1]Maestra!A$1:C$746,2,0)</f>
        <v>ACTMOCD08</v>
      </c>
      <c r="C20099" s="1" t="str">
        <f>VLOOKUP(A20099,[1]Maestra!A$1:C$746,3,0)</f>
        <v>TC MC Oro - Compra Deuda</v>
      </c>
      <c r="D20099" s="1" t="s">
        <v>20</v>
      </c>
      <c r="E20099" s="1">
        <v>4</v>
      </c>
      <c r="F20099" s="1">
        <v>2</v>
      </c>
      <c r="G20099" s="1" t="s">
        <v>22</v>
      </c>
      <c r="H20099" s="1">
        <v>9999</v>
      </c>
      <c r="I20099" s="1" t="s">
        <v>452</v>
      </c>
      <c r="J20099" s="1" t="s">
        <v>29</v>
      </c>
      <c r="K20099" s="1" t="s">
        <v>331</v>
      </c>
      <c r="Q20099" s="2" t="s">
        <v>37</v>
      </c>
      <c r="R20099" s="1" t="s">
        <v>718</v>
      </c>
      <c r="S20099" s="1" t="str">
        <f t="shared" si="638"/>
        <v>SAT|4|2|CDP|VIG|DIEF|CPEM</v>
      </c>
      <c r="T20099" s="2" t="str">
        <f t="shared" ref="T20099:T20162" si="639">IF(COUNTIFS($D$2:$D$20413,D20099,$S$2:$S$20413,S20099,$A$2:$A$20413,"&lt;&gt;"&amp;A20099)&gt;0,"Conflicto","OK")</f>
        <v>OK</v>
      </c>
    </row>
    <row r="20100" spans="1:20" x14ac:dyDescent="0.25">
      <c r="A20100" s="1">
        <v>303010104</v>
      </c>
      <c r="B20100" s="1" t="str">
        <f>VLOOKUP(A20100,[1]Maestra!A$1:C$746,2,0)</f>
        <v>ACTMOCD08</v>
      </c>
      <c r="C20100" s="1" t="str">
        <f>VLOOKUP(A20100,[1]Maestra!A$1:C$746,3,0)</f>
        <v>TC MC Oro - Compra Deuda</v>
      </c>
      <c r="D20100" s="1" t="s">
        <v>20</v>
      </c>
      <c r="E20100" s="1">
        <v>4</v>
      </c>
      <c r="F20100" s="1">
        <v>2</v>
      </c>
      <c r="G20100" s="1" t="s">
        <v>23</v>
      </c>
      <c r="H20100" s="1">
        <v>9999</v>
      </c>
      <c r="I20100" s="1" t="s">
        <v>449</v>
      </c>
      <c r="J20100" s="1" t="s">
        <v>29</v>
      </c>
      <c r="K20100" s="1" t="s">
        <v>324</v>
      </c>
      <c r="Q20100" s="2" t="s">
        <v>37</v>
      </c>
      <c r="R20100" s="1" t="s">
        <v>718</v>
      </c>
      <c r="S20100" s="1" t="str">
        <f t="shared" si="638"/>
        <v>SAT|4|2|CDR|VEN|DIEF|CCRV</v>
      </c>
      <c r="T20100" s="2" t="str">
        <f t="shared" si="639"/>
        <v>OK</v>
      </c>
    </row>
    <row r="20101" spans="1:20" x14ac:dyDescent="0.25">
      <c r="A20101" s="1">
        <v>303010104</v>
      </c>
      <c r="B20101" s="1" t="str">
        <f>VLOOKUP(A20101,[1]Maestra!A$1:C$746,2,0)</f>
        <v>ACTMOCD08</v>
      </c>
      <c r="C20101" s="1" t="str">
        <f>VLOOKUP(A20101,[1]Maestra!A$1:C$746,3,0)</f>
        <v>TC MC Oro - Compra Deuda</v>
      </c>
      <c r="D20101" s="1" t="s">
        <v>20</v>
      </c>
      <c r="E20101" s="1">
        <v>4</v>
      </c>
      <c r="F20101" s="1">
        <v>2</v>
      </c>
      <c r="G20101" s="1" t="s">
        <v>23</v>
      </c>
      <c r="H20101" s="1">
        <v>9999</v>
      </c>
      <c r="I20101" s="1" t="s">
        <v>449</v>
      </c>
      <c r="J20101" s="1" t="s">
        <v>29</v>
      </c>
      <c r="K20101" s="1" t="s">
        <v>325</v>
      </c>
      <c r="Q20101" s="2" t="s">
        <v>37</v>
      </c>
      <c r="R20101" s="1" t="s">
        <v>718</v>
      </c>
      <c r="S20101" s="1" t="str">
        <f t="shared" si="638"/>
        <v>SAT|4|2|CDR|VEN|DIEF|CMED</v>
      </c>
      <c r="T20101" s="2" t="str">
        <f t="shared" si="639"/>
        <v>OK</v>
      </c>
    </row>
    <row r="20102" spans="1:20" x14ac:dyDescent="0.25">
      <c r="A20102" s="1">
        <v>303010104</v>
      </c>
      <c r="B20102" s="1" t="str">
        <f>VLOOKUP(A20102,[1]Maestra!A$1:C$746,2,0)</f>
        <v>ACTMOCD08</v>
      </c>
      <c r="C20102" s="1" t="str">
        <f>VLOOKUP(A20102,[1]Maestra!A$1:C$746,3,0)</f>
        <v>TC MC Oro - Compra Deuda</v>
      </c>
      <c r="D20102" s="1" t="s">
        <v>20</v>
      </c>
      <c r="E20102" s="1">
        <v>4</v>
      </c>
      <c r="F20102" s="1">
        <v>2</v>
      </c>
      <c r="G20102" s="1" t="s">
        <v>23</v>
      </c>
      <c r="H20102" s="1">
        <v>9999</v>
      </c>
      <c r="I20102" s="1" t="s">
        <v>449</v>
      </c>
      <c r="J20102" s="1" t="s">
        <v>29</v>
      </c>
      <c r="K20102" s="1" t="s">
        <v>330</v>
      </c>
      <c r="Q20102" s="2" t="s">
        <v>37</v>
      </c>
      <c r="R20102" s="1" t="s">
        <v>718</v>
      </c>
      <c r="S20102" s="1" t="str">
        <f t="shared" si="638"/>
        <v>SAT|4|2|CDR|VEN|DIEF|CMIE</v>
      </c>
      <c r="T20102" s="2" t="str">
        <f t="shared" si="639"/>
        <v>OK</v>
      </c>
    </row>
    <row r="20103" spans="1:20" x14ac:dyDescent="0.25">
      <c r="A20103" s="1">
        <v>303010104</v>
      </c>
      <c r="B20103" s="1" t="str">
        <f>VLOOKUP(A20103,[1]Maestra!A$1:C$746,2,0)</f>
        <v>ACTMOCD08</v>
      </c>
      <c r="C20103" s="1" t="str">
        <f>VLOOKUP(A20103,[1]Maestra!A$1:C$746,3,0)</f>
        <v>TC MC Oro - Compra Deuda</v>
      </c>
      <c r="D20103" s="1" t="s">
        <v>20</v>
      </c>
      <c r="E20103" s="1">
        <v>4</v>
      </c>
      <c r="F20103" s="1">
        <v>2</v>
      </c>
      <c r="G20103" s="1" t="s">
        <v>23</v>
      </c>
      <c r="H20103" s="1">
        <v>9999</v>
      </c>
      <c r="I20103" s="1" t="s">
        <v>449</v>
      </c>
      <c r="J20103" s="1" t="s">
        <v>29</v>
      </c>
      <c r="K20103" s="1" t="s">
        <v>331</v>
      </c>
      <c r="Q20103" s="2" t="s">
        <v>37</v>
      </c>
      <c r="R20103" s="1" t="s">
        <v>718</v>
      </c>
      <c r="S20103" s="1" t="str">
        <f t="shared" si="638"/>
        <v>SAT|4|2|CDR|VEN|DIEF|CPEM</v>
      </c>
      <c r="T20103" s="2" t="str">
        <f t="shared" si="639"/>
        <v>OK</v>
      </c>
    </row>
    <row r="20104" spans="1:20" x14ac:dyDescent="0.25">
      <c r="A20104" s="1">
        <v>303010104</v>
      </c>
      <c r="B20104" s="1" t="str">
        <f>VLOOKUP(A20104,[1]Maestra!A$1:C$746,2,0)</f>
        <v>ACTMOCD08</v>
      </c>
      <c r="C20104" s="1" t="str">
        <f>VLOOKUP(A20104,[1]Maestra!A$1:C$746,3,0)</f>
        <v>TC MC Oro - Compra Deuda</v>
      </c>
      <c r="D20104" s="1" t="s">
        <v>20</v>
      </c>
      <c r="E20104" s="1">
        <v>4</v>
      </c>
      <c r="F20104" s="1">
        <v>2</v>
      </c>
      <c r="G20104" s="1" t="s">
        <v>23</v>
      </c>
      <c r="H20104" s="1">
        <v>9999</v>
      </c>
      <c r="I20104" s="1" t="s">
        <v>452</v>
      </c>
      <c r="J20104" s="1" t="s">
        <v>29</v>
      </c>
      <c r="K20104" s="1" t="s">
        <v>324</v>
      </c>
      <c r="Q20104" s="2" t="s">
        <v>37</v>
      </c>
      <c r="R20104" s="1" t="s">
        <v>718</v>
      </c>
      <c r="S20104" s="1" t="str">
        <f t="shared" si="638"/>
        <v>SAT|4|2|CDR|VIG|DIEF|CCRV</v>
      </c>
      <c r="T20104" s="2" t="str">
        <f t="shared" si="639"/>
        <v>OK</v>
      </c>
    </row>
    <row r="20105" spans="1:20" x14ac:dyDescent="0.25">
      <c r="A20105" s="1">
        <v>303010104</v>
      </c>
      <c r="B20105" s="1" t="str">
        <f>VLOOKUP(A20105,[1]Maestra!A$1:C$746,2,0)</f>
        <v>ACTMOCD08</v>
      </c>
      <c r="C20105" s="1" t="str">
        <f>VLOOKUP(A20105,[1]Maestra!A$1:C$746,3,0)</f>
        <v>TC MC Oro - Compra Deuda</v>
      </c>
      <c r="D20105" s="1" t="s">
        <v>20</v>
      </c>
      <c r="E20105" s="1">
        <v>4</v>
      </c>
      <c r="F20105" s="1">
        <v>2</v>
      </c>
      <c r="G20105" s="1" t="s">
        <v>23</v>
      </c>
      <c r="H20105" s="1">
        <v>9999</v>
      </c>
      <c r="I20105" s="1" t="s">
        <v>452</v>
      </c>
      <c r="J20105" s="1" t="s">
        <v>29</v>
      </c>
      <c r="K20105" s="1" t="s">
        <v>325</v>
      </c>
      <c r="Q20105" s="2" t="s">
        <v>37</v>
      </c>
      <c r="R20105" s="1" t="s">
        <v>718</v>
      </c>
      <c r="S20105" s="1" t="str">
        <f t="shared" si="638"/>
        <v>SAT|4|2|CDR|VIG|DIEF|CMED</v>
      </c>
      <c r="T20105" s="2" t="str">
        <f t="shared" si="639"/>
        <v>OK</v>
      </c>
    </row>
    <row r="20106" spans="1:20" x14ac:dyDescent="0.25">
      <c r="A20106" s="1">
        <v>303010104</v>
      </c>
      <c r="B20106" s="1" t="str">
        <f>VLOOKUP(A20106,[1]Maestra!A$1:C$746,2,0)</f>
        <v>ACTMOCD08</v>
      </c>
      <c r="C20106" s="1" t="str">
        <f>VLOOKUP(A20106,[1]Maestra!A$1:C$746,3,0)</f>
        <v>TC MC Oro - Compra Deuda</v>
      </c>
      <c r="D20106" s="1" t="s">
        <v>20</v>
      </c>
      <c r="E20106" s="1">
        <v>4</v>
      </c>
      <c r="F20106" s="1">
        <v>2</v>
      </c>
      <c r="G20106" s="1" t="s">
        <v>23</v>
      </c>
      <c r="H20106" s="1">
        <v>9999</v>
      </c>
      <c r="I20106" s="1" t="s">
        <v>452</v>
      </c>
      <c r="J20106" s="1" t="s">
        <v>29</v>
      </c>
      <c r="K20106" s="1" t="s">
        <v>330</v>
      </c>
      <c r="Q20106" s="2" t="s">
        <v>37</v>
      </c>
      <c r="R20106" s="1" t="s">
        <v>718</v>
      </c>
      <c r="S20106" s="1" t="str">
        <f t="shared" si="638"/>
        <v>SAT|4|2|CDR|VIG|DIEF|CMIE</v>
      </c>
      <c r="T20106" s="2" t="str">
        <f t="shared" si="639"/>
        <v>OK</v>
      </c>
    </row>
    <row r="20107" spans="1:20" x14ac:dyDescent="0.25">
      <c r="A20107" s="1">
        <v>303010104</v>
      </c>
      <c r="B20107" s="1" t="str">
        <f>VLOOKUP(A20107,[1]Maestra!A$1:C$746,2,0)</f>
        <v>ACTMOCD08</v>
      </c>
      <c r="C20107" s="1" t="str">
        <f>VLOOKUP(A20107,[1]Maestra!A$1:C$746,3,0)</f>
        <v>TC MC Oro - Compra Deuda</v>
      </c>
      <c r="D20107" s="1" t="s">
        <v>20</v>
      </c>
      <c r="E20107" s="1">
        <v>4</v>
      </c>
      <c r="F20107" s="1">
        <v>2</v>
      </c>
      <c r="G20107" s="1" t="s">
        <v>23</v>
      </c>
      <c r="H20107" s="1">
        <v>9999</v>
      </c>
      <c r="I20107" s="1" t="s">
        <v>452</v>
      </c>
      <c r="J20107" s="1" t="s">
        <v>29</v>
      </c>
      <c r="K20107" s="1" t="s">
        <v>331</v>
      </c>
      <c r="Q20107" s="2" t="s">
        <v>37</v>
      </c>
      <c r="R20107" s="1" t="s">
        <v>718</v>
      </c>
      <c r="S20107" s="1" t="str">
        <f t="shared" si="638"/>
        <v>SAT|4|2|CDR|VIG|DIEF|CPEM</v>
      </c>
      <c r="T20107" s="2" t="str">
        <f t="shared" si="639"/>
        <v>OK</v>
      </c>
    </row>
    <row r="20108" spans="1:20" x14ac:dyDescent="0.25">
      <c r="A20108" s="1">
        <v>303010101</v>
      </c>
      <c r="B20108" s="1" t="str">
        <f>VLOOKUP(A20108,[1]Maestra!A$1:C$746,2,0)</f>
        <v>ACTMOLMK8</v>
      </c>
      <c r="C20108" s="1" t="str">
        <f>VLOOKUP(A20108,[1]Maestra!A$1:C$746,3,0)</f>
        <v>TC MC Oro - Linea Rev.</v>
      </c>
      <c r="D20108" s="1" t="s">
        <v>20</v>
      </c>
      <c r="E20108" s="1">
        <v>4</v>
      </c>
      <c r="F20108" s="1">
        <v>2</v>
      </c>
      <c r="G20108" s="1" t="s">
        <v>21</v>
      </c>
      <c r="H20108" s="1">
        <v>9999</v>
      </c>
      <c r="I20108" s="1" t="s">
        <v>21</v>
      </c>
      <c r="J20108" s="1" t="s">
        <v>33</v>
      </c>
      <c r="K20108" s="1" t="s">
        <v>454</v>
      </c>
      <c r="Q20108" s="2" t="s">
        <v>37</v>
      </c>
      <c r="R20108" s="1" t="s">
        <v>718</v>
      </c>
      <c r="S20108" s="1" t="str">
        <f t="shared" si="638"/>
        <v>SAT|4|2|DUD|DUD|COMP|CCNR</v>
      </c>
      <c r="T20108" s="2" t="str">
        <f t="shared" si="639"/>
        <v>OK</v>
      </c>
    </row>
    <row r="20109" spans="1:20" x14ac:dyDescent="0.25">
      <c r="A20109" s="1">
        <v>303010101</v>
      </c>
      <c r="B20109" s="1" t="str">
        <f>VLOOKUP(A20109,[1]Maestra!A$1:C$746,2,0)</f>
        <v>ACTMOLMK8</v>
      </c>
      <c r="C20109" s="1" t="str">
        <f>VLOOKUP(A20109,[1]Maestra!A$1:C$746,3,0)</f>
        <v>TC MC Oro - Linea Rev.</v>
      </c>
      <c r="D20109" s="1" t="s">
        <v>20</v>
      </c>
      <c r="E20109" s="1">
        <v>4</v>
      </c>
      <c r="F20109" s="1">
        <v>2</v>
      </c>
      <c r="G20109" s="1" t="s">
        <v>21</v>
      </c>
      <c r="H20109" s="1">
        <v>9999</v>
      </c>
      <c r="I20109" s="1" t="s">
        <v>21</v>
      </c>
      <c r="J20109" s="1" t="s">
        <v>33</v>
      </c>
      <c r="K20109" s="1" t="s">
        <v>327</v>
      </c>
      <c r="Q20109" s="2" t="s">
        <v>37</v>
      </c>
      <c r="R20109" s="1" t="s">
        <v>718</v>
      </c>
      <c r="S20109" s="1" t="str">
        <f t="shared" si="638"/>
        <v>SAT|4|2|DUD|DUD|COMP|CCOR</v>
      </c>
      <c r="T20109" s="2" t="str">
        <f t="shared" si="639"/>
        <v>OK</v>
      </c>
    </row>
    <row r="20110" spans="1:20" x14ac:dyDescent="0.25">
      <c r="A20110" s="1">
        <v>303010101</v>
      </c>
      <c r="B20110" s="1" t="str">
        <f>VLOOKUP(A20110,[1]Maestra!A$1:C$746,2,0)</f>
        <v>ACTMOLMK8</v>
      </c>
      <c r="C20110" s="1" t="str">
        <f>VLOOKUP(A20110,[1]Maestra!A$1:C$746,3,0)</f>
        <v>TC MC Oro - Linea Rev.</v>
      </c>
      <c r="D20110" s="1" t="s">
        <v>20</v>
      </c>
      <c r="E20110" s="1">
        <v>4</v>
      </c>
      <c r="F20110" s="1">
        <v>2</v>
      </c>
      <c r="G20110" s="1" t="s">
        <v>21</v>
      </c>
      <c r="H20110" s="1">
        <v>9999</v>
      </c>
      <c r="I20110" s="1" t="s">
        <v>21</v>
      </c>
      <c r="J20110" s="1" t="s">
        <v>33</v>
      </c>
      <c r="K20110" s="1" t="s">
        <v>324</v>
      </c>
      <c r="Q20110" s="2" t="s">
        <v>37</v>
      </c>
      <c r="R20110" s="1" t="s">
        <v>718</v>
      </c>
      <c r="S20110" s="1" t="str">
        <f t="shared" si="638"/>
        <v>SAT|4|2|DUD|DUD|COMP|CCRV</v>
      </c>
      <c r="T20110" s="2" t="str">
        <f t="shared" si="639"/>
        <v>OK</v>
      </c>
    </row>
    <row r="20111" spans="1:20" x14ac:dyDescent="0.25">
      <c r="A20111" s="1">
        <v>303010101</v>
      </c>
      <c r="B20111" s="1" t="str">
        <f>VLOOKUP(A20111,[1]Maestra!A$1:C$746,2,0)</f>
        <v>ACTMOLMK8</v>
      </c>
      <c r="C20111" s="1" t="str">
        <f>VLOOKUP(A20111,[1]Maestra!A$1:C$746,3,0)</f>
        <v>TC MC Oro - Linea Rev.</v>
      </c>
      <c r="D20111" s="1" t="s">
        <v>20</v>
      </c>
      <c r="E20111" s="1">
        <v>4</v>
      </c>
      <c r="F20111" s="1">
        <v>2</v>
      </c>
      <c r="G20111" s="1" t="s">
        <v>21</v>
      </c>
      <c r="H20111" s="1">
        <v>9999</v>
      </c>
      <c r="I20111" s="1" t="s">
        <v>21</v>
      </c>
      <c r="J20111" s="1" t="s">
        <v>33</v>
      </c>
      <c r="K20111" s="1" t="s">
        <v>323</v>
      </c>
      <c r="Q20111" s="2" t="s">
        <v>37</v>
      </c>
      <c r="R20111" s="1" t="s">
        <v>718</v>
      </c>
      <c r="S20111" s="1" t="str">
        <f t="shared" si="638"/>
        <v>SAT|4|2|DUD|DUD|COMP|CESP</v>
      </c>
      <c r="T20111" s="2" t="str">
        <f t="shared" si="639"/>
        <v>OK</v>
      </c>
    </row>
    <row r="20112" spans="1:20" x14ac:dyDescent="0.25">
      <c r="A20112" s="1">
        <v>303010101</v>
      </c>
      <c r="B20112" s="1" t="str">
        <f>VLOOKUP(A20112,[1]Maestra!A$1:C$746,2,0)</f>
        <v>ACTMOLMK8</v>
      </c>
      <c r="C20112" s="1" t="str">
        <f>VLOOKUP(A20112,[1]Maestra!A$1:C$746,3,0)</f>
        <v>TC MC Oro - Linea Rev.</v>
      </c>
      <c r="D20112" s="1" t="s">
        <v>20</v>
      </c>
      <c r="E20112" s="1">
        <v>4</v>
      </c>
      <c r="F20112" s="1">
        <v>2</v>
      </c>
      <c r="G20112" s="1" t="s">
        <v>21</v>
      </c>
      <c r="H20112" s="1">
        <v>9999</v>
      </c>
      <c r="I20112" s="1" t="s">
        <v>21</v>
      </c>
      <c r="J20112" s="1" t="s">
        <v>33</v>
      </c>
      <c r="K20112" s="1" t="s">
        <v>328</v>
      </c>
      <c r="Q20112" s="2" t="s">
        <v>37</v>
      </c>
      <c r="R20112" s="1" t="s">
        <v>718</v>
      </c>
      <c r="S20112" s="1" t="str">
        <f t="shared" si="638"/>
        <v>SAT|4|2|DUD|DUD|COMP|CGEM</v>
      </c>
      <c r="T20112" s="2" t="str">
        <f t="shared" si="639"/>
        <v>OK</v>
      </c>
    </row>
    <row r="20113" spans="1:20" x14ac:dyDescent="0.25">
      <c r="A20113" s="1">
        <v>303010101</v>
      </c>
      <c r="B20113" s="1" t="str">
        <f>VLOOKUP(A20113,[1]Maestra!A$1:C$746,2,0)</f>
        <v>ACTMOLMK8</v>
      </c>
      <c r="C20113" s="1" t="str">
        <f>VLOOKUP(A20113,[1]Maestra!A$1:C$746,3,0)</f>
        <v>TC MC Oro - Linea Rev.</v>
      </c>
      <c r="D20113" s="1" t="s">
        <v>20</v>
      </c>
      <c r="E20113" s="1">
        <v>4</v>
      </c>
      <c r="F20113" s="1">
        <v>2</v>
      </c>
      <c r="G20113" s="1" t="s">
        <v>21</v>
      </c>
      <c r="H20113" s="1">
        <v>9999</v>
      </c>
      <c r="I20113" s="1" t="s">
        <v>21</v>
      </c>
      <c r="J20113" s="1" t="s">
        <v>33</v>
      </c>
      <c r="K20113" s="1" t="s">
        <v>329</v>
      </c>
      <c r="Q20113" s="2" t="s">
        <v>37</v>
      </c>
      <c r="R20113" s="1" t="s">
        <v>718</v>
      </c>
      <c r="S20113" s="1" t="str">
        <f t="shared" si="638"/>
        <v>SAT|4|2|DUD|DUD|COMP|CIVA</v>
      </c>
      <c r="T20113" s="2" t="str">
        <f t="shared" si="639"/>
        <v>OK</v>
      </c>
    </row>
    <row r="20114" spans="1:20" x14ac:dyDescent="0.25">
      <c r="A20114" s="1">
        <v>303010101</v>
      </c>
      <c r="B20114" s="1" t="str">
        <f>VLOOKUP(A20114,[1]Maestra!A$1:C$746,2,0)</f>
        <v>ACTMOLMK8</v>
      </c>
      <c r="C20114" s="1" t="str">
        <f>VLOOKUP(A20114,[1]Maestra!A$1:C$746,3,0)</f>
        <v>TC MC Oro - Linea Rev.</v>
      </c>
      <c r="D20114" s="1" t="s">
        <v>20</v>
      </c>
      <c r="E20114" s="1">
        <v>4</v>
      </c>
      <c r="F20114" s="1">
        <v>2</v>
      </c>
      <c r="G20114" s="1" t="s">
        <v>21</v>
      </c>
      <c r="H20114" s="1">
        <v>9999</v>
      </c>
      <c r="I20114" s="1" t="s">
        <v>21</v>
      </c>
      <c r="J20114" s="1" t="s">
        <v>33</v>
      </c>
      <c r="K20114" s="1" t="s">
        <v>325</v>
      </c>
      <c r="Q20114" s="2" t="s">
        <v>37</v>
      </c>
      <c r="R20114" s="1" t="s">
        <v>718</v>
      </c>
      <c r="S20114" s="1" t="str">
        <f t="shared" si="638"/>
        <v>SAT|4|2|DUD|DUD|COMP|CMED</v>
      </c>
      <c r="T20114" s="2" t="str">
        <f t="shared" si="639"/>
        <v>OK</v>
      </c>
    </row>
    <row r="20115" spans="1:20" x14ac:dyDescent="0.25">
      <c r="A20115" s="1">
        <v>303010101</v>
      </c>
      <c r="B20115" s="1" t="str">
        <f>VLOOKUP(A20115,[1]Maestra!A$1:C$746,2,0)</f>
        <v>ACTMOLMK8</v>
      </c>
      <c r="C20115" s="1" t="str">
        <f>VLOOKUP(A20115,[1]Maestra!A$1:C$746,3,0)</f>
        <v>TC MC Oro - Linea Rev.</v>
      </c>
      <c r="D20115" s="1" t="s">
        <v>20</v>
      </c>
      <c r="E20115" s="1">
        <v>4</v>
      </c>
      <c r="F20115" s="1">
        <v>2</v>
      </c>
      <c r="G20115" s="1" t="s">
        <v>21</v>
      </c>
      <c r="H20115" s="1">
        <v>9999</v>
      </c>
      <c r="I20115" s="1" t="s">
        <v>21</v>
      </c>
      <c r="J20115" s="1" t="s">
        <v>33</v>
      </c>
      <c r="K20115" s="1" t="s">
        <v>330</v>
      </c>
      <c r="Q20115" s="2" t="s">
        <v>37</v>
      </c>
      <c r="R20115" s="1" t="s">
        <v>718</v>
      </c>
      <c r="S20115" s="1" t="str">
        <f t="shared" si="638"/>
        <v>SAT|4|2|DUD|DUD|COMP|CMIE</v>
      </c>
      <c r="T20115" s="2" t="str">
        <f t="shared" si="639"/>
        <v>OK</v>
      </c>
    </row>
    <row r="20116" spans="1:20" x14ac:dyDescent="0.25">
      <c r="A20116" s="1">
        <v>303010101</v>
      </c>
      <c r="B20116" s="1" t="str">
        <f>VLOOKUP(A20116,[1]Maestra!A$1:C$746,2,0)</f>
        <v>ACTMOLMK8</v>
      </c>
      <c r="C20116" s="1" t="str">
        <f>VLOOKUP(A20116,[1]Maestra!A$1:C$746,3,0)</f>
        <v>TC MC Oro - Linea Rev.</v>
      </c>
      <c r="D20116" s="1" t="s">
        <v>20</v>
      </c>
      <c r="E20116" s="1">
        <v>4</v>
      </c>
      <c r="F20116" s="1">
        <v>2</v>
      </c>
      <c r="G20116" s="1" t="s">
        <v>21</v>
      </c>
      <c r="H20116" s="1">
        <v>9999</v>
      </c>
      <c r="I20116" s="1" t="s">
        <v>21</v>
      </c>
      <c r="J20116" s="1" t="s">
        <v>33</v>
      </c>
      <c r="K20116" s="1" t="s">
        <v>331</v>
      </c>
      <c r="Q20116" s="2" t="s">
        <v>37</v>
      </c>
      <c r="R20116" s="1" t="s">
        <v>718</v>
      </c>
      <c r="S20116" s="1" t="str">
        <f t="shared" si="638"/>
        <v>SAT|4|2|DUD|DUD|COMP|CPEM</v>
      </c>
      <c r="T20116" s="2" t="str">
        <f t="shared" si="639"/>
        <v>OK</v>
      </c>
    </row>
    <row r="20117" spans="1:20" x14ac:dyDescent="0.25">
      <c r="A20117" s="1">
        <v>303010103</v>
      </c>
      <c r="B20117" s="1" t="str">
        <f>VLOOKUP(A20117,[1]Maestra!A$1:C$746,2,0)</f>
        <v>ACTMOEX08</v>
      </c>
      <c r="C20117" s="1" t="str">
        <f>VLOOKUP(A20117,[1]Maestra!A$1:C$746,3,0)</f>
        <v>TC MC Oro - Extracash</v>
      </c>
      <c r="D20117" s="1" t="s">
        <v>20</v>
      </c>
      <c r="E20117" s="1">
        <v>4</v>
      </c>
      <c r="F20117" s="1">
        <v>2</v>
      </c>
      <c r="G20117" s="1" t="s">
        <v>32</v>
      </c>
      <c r="H20117" s="1">
        <v>9999</v>
      </c>
      <c r="I20117" s="1" t="s">
        <v>449</v>
      </c>
      <c r="J20117" s="1" t="s">
        <v>29</v>
      </c>
      <c r="K20117" s="1" t="s">
        <v>454</v>
      </c>
      <c r="Q20117" s="2" t="s">
        <v>37</v>
      </c>
      <c r="R20117" s="1" t="s">
        <v>718</v>
      </c>
      <c r="S20117" s="1" t="str">
        <f t="shared" si="638"/>
        <v>SAT|4|2|EXT|VEN|DIEF|CCNR</v>
      </c>
      <c r="T20117" s="2" t="str">
        <f t="shared" si="639"/>
        <v>OK</v>
      </c>
    </row>
    <row r="20118" spans="1:20" x14ac:dyDescent="0.25">
      <c r="A20118" s="1">
        <v>303010103</v>
      </c>
      <c r="B20118" s="1" t="str">
        <f>VLOOKUP(A20118,[1]Maestra!A$1:C$746,2,0)</f>
        <v>ACTMOEX08</v>
      </c>
      <c r="C20118" s="1" t="str">
        <f>VLOOKUP(A20118,[1]Maestra!A$1:C$746,3,0)</f>
        <v>TC MC Oro - Extracash</v>
      </c>
      <c r="D20118" s="1" t="s">
        <v>20</v>
      </c>
      <c r="E20118" s="1">
        <v>4</v>
      </c>
      <c r="F20118" s="1">
        <v>2</v>
      </c>
      <c r="G20118" s="1" t="s">
        <v>32</v>
      </c>
      <c r="H20118" s="1">
        <v>9999</v>
      </c>
      <c r="I20118" s="1" t="s">
        <v>449</v>
      </c>
      <c r="J20118" s="1" t="s">
        <v>29</v>
      </c>
      <c r="K20118" s="1" t="s">
        <v>325</v>
      </c>
      <c r="Q20118" s="2" t="s">
        <v>37</v>
      </c>
      <c r="R20118" s="1" t="s">
        <v>718</v>
      </c>
      <c r="S20118" s="1" t="str">
        <f t="shared" si="638"/>
        <v>SAT|4|2|EXT|VEN|DIEF|CMED</v>
      </c>
      <c r="T20118" s="2" t="str">
        <f t="shared" si="639"/>
        <v>OK</v>
      </c>
    </row>
    <row r="20119" spans="1:20" x14ac:dyDescent="0.25">
      <c r="A20119" s="1">
        <v>303010103</v>
      </c>
      <c r="B20119" s="1" t="str">
        <f>VLOOKUP(A20119,[1]Maestra!A$1:C$746,2,0)</f>
        <v>ACTMOEX08</v>
      </c>
      <c r="C20119" s="1" t="str">
        <f>VLOOKUP(A20119,[1]Maestra!A$1:C$746,3,0)</f>
        <v>TC MC Oro - Extracash</v>
      </c>
      <c r="D20119" s="1" t="s">
        <v>20</v>
      </c>
      <c r="E20119" s="1">
        <v>4</v>
      </c>
      <c r="F20119" s="1">
        <v>2</v>
      </c>
      <c r="G20119" s="1" t="s">
        <v>32</v>
      </c>
      <c r="H20119" s="1">
        <v>9999</v>
      </c>
      <c r="I20119" s="1" t="s">
        <v>449</v>
      </c>
      <c r="J20119" s="1" t="s">
        <v>29</v>
      </c>
      <c r="K20119" s="1" t="s">
        <v>330</v>
      </c>
      <c r="Q20119" s="2" t="s">
        <v>37</v>
      </c>
      <c r="R20119" s="1" t="s">
        <v>718</v>
      </c>
      <c r="S20119" s="1" t="str">
        <f t="shared" si="638"/>
        <v>SAT|4|2|EXT|VEN|DIEF|CMIE</v>
      </c>
      <c r="T20119" s="2" t="str">
        <f t="shared" si="639"/>
        <v>OK</v>
      </c>
    </row>
    <row r="20120" spans="1:20" x14ac:dyDescent="0.25">
      <c r="A20120" s="1">
        <v>303010103</v>
      </c>
      <c r="B20120" s="1" t="str">
        <f>VLOOKUP(A20120,[1]Maestra!A$1:C$746,2,0)</f>
        <v>ACTMOEX08</v>
      </c>
      <c r="C20120" s="1" t="str">
        <f>VLOOKUP(A20120,[1]Maestra!A$1:C$746,3,0)</f>
        <v>TC MC Oro - Extracash</v>
      </c>
      <c r="D20120" s="1" t="s">
        <v>20</v>
      </c>
      <c r="E20120" s="1">
        <v>4</v>
      </c>
      <c r="F20120" s="1">
        <v>2</v>
      </c>
      <c r="G20120" s="1" t="s">
        <v>32</v>
      </c>
      <c r="H20120" s="1">
        <v>9999</v>
      </c>
      <c r="I20120" s="1" t="s">
        <v>449</v>
      </c>
      <c r="J20120" s="1" t="s">
        <v>29</v>
      </c>
      <c r="K20120" s="1" t="s">
        <v>331</v>
      </c>
      <c r="Q20120" s="2" t="s">
        <v>37</v>
      </c>
      <c r="R20120" s="1" t="s">
        <v>718</v>
      </c>
      <c r="S20120" s="1" t="str">
        <f t="shared" si="638"/>
        <v>SAT|4|2|EXT|VEN|DIEF|CPEM</v>
      </c>
      <c r="T20120" s="2" t="str">
        <f t="shared" si="639"/>
        <v>OK</v>
      </c>
    </row>
    <row r="20121" spans="1:20" x14ac:dyDescent="0.25">
      <c r="A20121" s="1">
        <v>303010103</v>
      </c>
      <c r="B20121" s="1" t="str">
        <f>VLOOKUP(A20121,[1]Maestra!A$1:C$746,2,0)</f>
        <v>ACTMOEX08</v>
      </c>
      <c r="C20121" s="1" t="str">
        <f>VLOOKUP(A20121,[1]Maestra!A$1:C$746,3,0)</f>
        <v>TC MC Oro - Extracash</v>
      </c>
      <c r="D20121" s="1" t="s">
        <v>20</v>
      </c>
      <c r="E20121" s="1">
        <v>4</v>
      </c>
      <c r="F20121" s="1">
        <v>2</v>
      </c>
      <c r="G20121" s="1" t="s">
        <v>32</v>
      </c>
      <c r="H20121" s="1">
        <v>9999</v>
      </c>
      <c r="I20121" s="1" t="s">
        <v>452</v>
      </c>
      <c r="J20121" s="1" t="s">
        <v>29</v>
      </c>
      <c r="K20121" s="1" t="s">
        <v>454</v>
      </c>
      <c r="Q20121" s="2" t="s">
        <v>37</v>
      </c>
      <c r="R20121" s="1" t="s">
        <v>718</v>
      </c>
      <c r="S20121" s="1" t="str">
        <f t="shared" si="638"/>
        <v>SAT|4|2|EXT|VIG|DIEF|CCNR</v>
      </c>
      <c r="T20121" s="2" t="str">
        <f t="shared" si="639"/>
        <v>OK</v>
      </c>
    </row>
    <row r="20122" spans="1:20" x14ac:dyDescent="0.25">
      <c r="A20122" s="1">
        <v>303010103</v>
      </c>
      <c r="B20122" s="1" t="str">
        <f>VLOOKUP(A20122,[1]Maestra!A$1:C$746,2,0)</f>
        <v>ACTMOEX08</v>
      </c>
      <c r="C20122" s="1" t="str">
        <f>VLOOKUP(A20122,[1]Maestra!A$1:C$746,3,0)</f>
        <v>TC MC Oro - Extracash</v>
      </c>
      <c r="D20122" s="1" t="s">
        <v>20</v>
      </c>
      <c r="E20122" s="1">
        <v>4</v>
      </c>
      <c r="F20122" s="1">
        <v>2</v>
      </c>
      <c r="G20122" s="1" t="s">
        <v>32</v>
      </c>
      <c r="H20122" s="1">
        <v>9999</v>
      </c>
      <c r="I20122" s="1" t="s">
        <v>452</v>
      </c>
      <c r="J20122" s="1" t="s">
        <v>29</v>
      </c>
      <c r="K20122" s="1" t="s">
        <v>325</v>
      </c>
      <c r="Q20122" s="2" t="s">
        <v>37</v>
      </c>
      <c r="R20122" s="1" t="s">
        <v>718</v>
      </c>
      <c r="S20122" s="1" t="str">
        <f t="shared" si="638"/>
        <v>SAT|4|2|EXT|VIG|DIEF|CMED</v>
      </c>
      <c r="T20122" s="2" t="str">
        <f t="shared" si="639"/>
        <v>OK</v>
      </c>
    </row>
    <row r="20123" spans="1:20" x14ac:dyDescent="0.25">
      <c r="A20123" s="1">
        <v>303010103</v>
      </c>
      <c r="B20123" s="1" t="str">
        <f>VLOOKUP(A20123,[1]Maestra!A$1:C$746,2,0)</f>
        <v>ACTMOEX08</v>
      </c>
      <c r="C20123" s="1" t="str">
        <f>VLOOKUP(A20123,[1]Maestra!A$1:C$746,3,0)</f>
        <v>TC MC Oro - Extracash</v>
      </c>
      <c r="D20123" s="1" t="s">
        <v>20</v>
      </c>
      <c r="E20123" s="1">
        <v>4</v>
      </c>
      <c r="F20123" s="1">
        <v>2</v>
      </c>
      <c r="G20123" s="1" t="s">
        <v>32</v>
      </c>
      <c r="H20123" s="1">
        <v>9999</v>
      </c>
      <c r="I20123" s="1" t="s">
        <v>452</v>
      </c>
      <c r="J20123" s="1" t="s">
        <v>29</v>
      </c>
      <c r="K20123" s="1" t="s">
        <v>330</v>
      </c>
      <c r="Q20123" s="2" t="s">
        <v>37</v>
      </c>
      <c r="R20123" s="1" t="s">
        <v>718</v>
      </c>
      <c r="S20123" s="1" t="str">
        <f t="shared" si="638"/>
        <v>SAT|4|2|EXT|VIG|DIEF|CMIE</v>
      </c>
      <c r="T20123" s="2" t="str">
        <f t="shared" si="639"/>
        <v>OK</v>
      </c>
    </row>
    <row r="20124" spans="1:20" x14ac:dyDescent="0.25">
      <c r="A20124" s="1">
        <v>303010103</v>
      </c>
      <c r="B20124" s="1" t="str">
        <f>VLOOKUP(A20124,[1]Maestra!A$1:C$746,2,0)</f>
        <v>ACTMOEX08</v>
      </c>
      <c r="C20124" s="1" t="str">
        <f>VLOOKUP(A20124,[1]Maestra!A$1:C$746,3,0)</f>
        <v>TC MC Oro - Extracash</v>
      </c>
      <c r="D20124" s="1" t="s">
        <v>20</v>
      </c>
      <c r="E20124" s="1">
        <v>4</v>
      </c>
      <c r="F20124" s="1">
        <v>2</v>
      </c>
      <c r="G20124" s="1" t="s">
        <v>32</v>
      </c>
      <c r="H20124" s="1">
        <v>9999</v>
      </c>
      <c r="I20124" s="1" t="s">
        <v>452</v>
      </c>
      <c r="J20124" s="1" t="s">
        <v>29</v>
      </c>
      <c r="K20124" s="1" t="s">
        <v>331</v>
      </c>
      <c r="Q20124" s="2" t="s">
        <v>37</v>
      </c>
      <c r="R20124" s="1" t="s">
        <v>718</v>
      </c>
      <c r="S20124" s="1" t="str">
        <f t="shared" si="638"/>
        <v>SAT|4|2|EXT|VIG|DIEF|CPEM</v>
      </c>
      <c r="T20124" s="2" t="str">
        <f t="shared" si="639"/>
        <v>OK</v>
      </c>
    </row>
    <row r="20125" spans="1:20" x14ac:dyDescent="0.25">
      <c r="A20125" s="1">
        <v>2101049903</v>
      </c>
      <c r="B20125" s="1">
        <f>VLOOKUP(A20125,[1]Maestra!A$1:C$746,2,0)</f>
        <v>0</v>
      </c>
      <c r="C20125" s="1" t="str">
        <f>VLOOKUP(A20125,[1]Maestra!A$1:C$746,3,0)</f>
        <v>Mastercard Acreedores</v>
      </c>
      <c r="D20125" s="1" t="s">
        <v>20</v>
      </c>
      <c r="E20125" s="1">
        <v>4</v>
      </c>
      <c r="F20125" s="1">
        <v>2</v>
      </c>
      <c r="G20125" s="1" t="s">
        <v>19</v>
      </c>
      <c r="H20125" s="1">
        <v>9999</v>
      </c>
      <c r="I20125" s="1" t="s">
        <v>453</v>
      </c>
      <c r="J20125" s="1" t="s">
        <v>33</v>
      </c>
      <c r="K20125" s="1" t="s">
        <v>327</v>
      </c>
      <c r="Q20125" s="2" t="s">
        <v>37</v>
      </c>
      <c r="R20125" s="1" t="s">
        <v>718</v>
      </c>
      <c r="S20125" s="1" t="str">
        <f t="shared" si="638"/>
        <v>SAT|4|2|REV|ACR|COMP|CCOR</v>
      </c>
      <c r="T20125" s="2" t="str">
        <f t="shared" si="639"/>
        <v>OK</v>
      </c>
    </row>
    <row r="20126" spans="1:20" x14ac:dyDescent="0.25">
      <c r="A20126" s="1">
        <v>2101049903</v>
      </c>
      <c r="B20126" s="1">
        <f>VLOOKUP(A20126,[1]Maestra!A$1:C$746,2,0)</f>
        <v>0</v>
      </c>
      <c r="C20126" s="1" t="str">
        <f>VLOOKUP(A20126,[1]Maestra!A$1:C$746,3,0)</f>
        <v>Mastercard Acreedores</v>
      </c>
      <c r="D20126" s="1" t="s">
        <v>20</v>
      </c>
      <c r="E20126" s="1">
        <v>4</v>
      </c>
      <c r="F20126" s="1">
        <v>2</v>
      </c>
      <c r="G20126" s="1" t="s">
        <v>19</v>
      </c>
      <c r="H20126" s="1">
        <v>9999</v>
      </c>
      <c r="I20126" s="1" t="s">
        <v>453</v>
      </c>
      <c r="J20126" s="1" t="s">
        <v>33</v>
      </c>
      <c r="K20126" s="1" t="s">
        <v>324</v>
      </c>
      <c r="Q20126" s="2" t="s">
        <v>37</v>
      </c>
      <c r="R20126" s="1" t="s">
        <v>718</v>
      </c>
      <c r="S20126" s="1" t="str">
        <f t="shared" si="638"/>
        <v>SAT|4|2|REV|ACR|COMP|CCRV</v>
      </c>
      <c r="T20126" s="2" t="str">
        <f t="shared" si="639"/>
        <v>OK</v>
      </c>
    </row>
    <row r="20127" spans="1:20" x14ac:dyDescent="0.25">
      <c r="A20127" s="1">
        <v>2101049903</v>
      </c>
      <c r="B20127" s="1">
        <f>VLOOKUP(A20127,[1]Maestra!A$1:C$746,2,0)</f>
        <v>0</v>
      </c>
      <c r="C20127" s="1" t="str">
        <f>VLOOKUP(A20127,[1]Maestra!A$1:C$746,3,0)</f>
        <v>Mastercard Acreedores</v>
      </c>
      <c r="D20127" s="1" t="s">
        <v>20</v>
      </c>
      <c r="E20127" s="1">
        <v>4</v>
      </c>
      <c r="F20127" s="1">
        <v>2</v>
      </c>
      <c r="G20127" s="1" t="s">
        <v>19</v>
      </c>
      <c r="H20127" s="1">
        <v>9999</v>
      </c>
      <c r="I20127" s="1" t="s">
        <v>453</v>
      </c>
      <c r="J20127" s="1" t="s">
        <v>33</v>
      </c>
      <c r="K20127" s="1" t="s">
        <v>323</v>
      </c>
      <c r="Q20127" s="2" t="s">
        <v>37</v>
      </c>
      <c r="R20127" s="1" t="s">
        <v>718</v>
      </c>
      <c r="S20127" s="1" t="str">
        <f t="shared" si="638"/>
        <v>SAT|4|2|REV|ACR|COMP|CESP</v>
      </c>
      <c r="T20127" s="2" t="str">
        <f t="shared" si="639"/>
        <v>OK</v>
      </c>
    </row>
    <row r="20128" spans="1:20" x14ac:dyDescent="0.25">
      <c r="A20128" s="1">
        <v>2101049903</v>
      </c>
      <c r="B20128" s="1">
        <f>VLOOKUP(A20128,[1]Maestra!A$1:C$746,2,0)</f>
        <v>0</v>
      </c>
      <c r="C20128" s="1" t="str">
        <f>VLOOKUP(A20128,[1]Maestra!A$1:C$746,3,0)</f>
        <v>Mastercard Acreedores</v>
      </c>
      <c r="D20128" s="1" t="s">
        <v>20</v>
      </c>
      <c r="E20128" s="1">
        <v>4</v>
      </c>
      <c r="F20128" s="1">
        <v>2</v>
      </c>
      <c r="G20128" s="1" t="s">
        <v>19</v>
      </c>
      <c r="H20128" s="1">
        <v>9999</v>
      </c>
      <c r="I20128" s="1" t="s">
        <v>453</v>
      </c>
      <c r="J20128" s="1" t="s">
        <v>33</v>
      </c>
      <c r="K20128" s="1" t="s">
        <v>328</v>
      </c>
      <c r="Q20128" s="2" t="s">
        <v>37</v>
      </c>
      <c r="R20128" s="1" t="s">
        <v>718</v>
      </c>
      <c r="S20128" s="1" t="str">
        <f t="shared" si="638"/>
        <v>SAT|4|2|REV|ACR|COMP|CGEM</v>
      </c>
      <c r="T20128" s="2" t="str">
        <f t="shared" si="639"/>
        <v>OK</v>
      </c>
    </row>
    <row r="20129" spans="1:20" x14ac:dyDescent="0.25">
      <c r="A20129" s="1">
        <v>2101049903</v>
      </c>
      <c r="B20129" s="1">
        <f>VLOOKUP(A20129,[1]Maestra!A$1:C$746,2,0)</f>
        <v>0</v>
      </c>
      <c r="C20129" s="1" t="str">
        <f>VLOOKUP(A20129,[1]Maestra!A$1:C$746,3,0)</f>
        <v>Mastercard Acreedores</v>
      </c>
      <c r="D20129" s="1" t="s">
        <v>20</v>
      </c>
      <c r="E20129" s="1">
        <v>4</v>
      </c>
      <c r="F20129" s="1">
        <v>2</v>
      </c>
      <c r="G20129" s="1" t="s">
        <v>19</v>
      </c>
      <c r="H20129" s="1">
        <v>9999</v>
      </c>
      <c r="I20129" s="1" t="s">
        <v>453</v>
      </c>
      <c r="J20129" s="1" t="s">
        <v>33</v>
      </c>
      <c r="K20129" s="1" t="s">
        <v>329</v>
      </c>
      <c r="Q20129" s="2" t="s">
        <v>37</v>
      </c>
      <c r="R20129" s="1" t="s">
        <v>718</v>
      </c>
      <c r="S20129" s="1" t="str">
        <f t="shared" si="638"/>
        <v>SAT|4|2|REV|ACR|COMP|CIVA</v>
      </c>
      <c r="T20129" s="2" t="str">
        <f t="shared" si="639"/>
        <v>OK</v>
      </c>
    </row>
    <row r="20130" spans="1:20" x14ac:dyDescent="0.25">
      <c r="A20130" s="1">
        <v>2101049903</v>
      </c>
      <c r="B20130" s="1">
        <f>VLOOKUP(A20130,[1]Maestra!A$1:C$746,2,0)</f>
        <v>0</v>
      </c>
      <c r="C20130" s="1" t="str">
        <f>VLOOKUP(A20130,[1]Maestra!A$1:C$746,3,0)</f>
        <v>Mastercard Acreedores</v>
      </c>
      <c r="D20130" s="1" t="s">
        <v>20</v>
      </c>
      <c r="E20130" s="1">
        <v>4</v>
      </c>
      <c r="F20130" s="1">
        <v>2</v>
      </c>
      <c r="G20130" s="1" t="s">
        <v>19</v>
      </c>
      <c r="H20130" s="1">
        <v>9999</v>
      </c>
      <c r="I20130" s="1" t="s">
        <v>453</v>
      </c>
      <c r="J20130" s="1" t="s">
        <v>33</v>
      </c>
      <c r="K20130" s="1" t="s">
        <v>325</v>
      </c>
      <c r="Q20130" s="2" t="s">
        <v>37</v>
      </c>
      <c r="R20130" s="1" t="s">
        <v>718</v>
      </c>
      <c r="S20130" s="1" t="str">
        <f t="shared" ref="S20130:S20193" si="640">_xlfn.CONCAT(D20130,"|",E20130,"|",F20130,"|",G20130,"|",I20130,"|",J20130,"|",K20130)</f>
        <v>SAT|4|2|REV|ACR|COMP|CMED</v>
      </c>
      <c r="T20130" s="2" t="str">
        <f t="shared" si="639"/>
        <v>OK</v>
      </c>
    </row>
    <row r="20131" spans="1:20" x14ac:dyDescent="0.25">
      <c r="A20131" s="1">
        <v>2101049903</v>
      </c>
      <c r="B20131" s="1">
        <f>VLOOKUP(A20131,[1]Maestra!A$1:C$746,2,0)</f>
        <v>0</v>
      </c>
      <c r="C20131" s="1" t="str">
        <f>VLOOKUP(A20131,[1]Maestra!A$1:C$746,3,0)</f>
        <v>Mastercard Acreedores</v>
      </c>
      <c r="D20131" s="1" t="s">
        <v>20</v>
      </c>
      <c r="E20131" s="1">
        <v>4</v>
      </c>
      <c r="F20131" s="1">
        <v>2</v>
      </c>
      <c r="G20131" s="1" t="s">
        <v>19</v>
      </c>
      <c r="H20131" s="1">
        <v>9999</v>
      </c>
      <c r="I20131" s="1" t="s">
        <v>453</v>
      </c>
      <c r="J20131" s="1" t="s">
        <v>33</v>
      </c>
      <c r="K20131" s="1" t="s">
        <v>330</v>
      </c>
      <c r="Q20131" s="2" t="s">
        <v>37</v>
      </c>
      <c r="R20131" s="1" t="s">
        <v>718</v>
      </c>
      <c r="S20131" s="1" t="str">
        <f t="shared" si="640"/>
        <v>SAT|4|2|REV|ACR|COMP|CMIE</v>
      </c>
      <c r="T20131" s="2" t="str">
        <f t="shared" si="639"/>
        <v>OK</v>
      </c>
    </row>
    <row r="20132" spans="1:20" x14ac:dyDescent="0.25">
      <c r="A20132" s="1">
        <v>2101049903</v>
      </c>
      <c r="B20132" s="1">
        <f>VLOOKUP(A20132,[1]Maestra!A$1:C$746,2,0)</f>
        <v>0</v>
      </c>
      <c r="C20132" s="1" t="str">
        <f>VLOOKUP(A20132,[1]Maestra!A$1:C$746,3,0)</f>
        <v>Mastercard Acreedores</v>
      </c>
      <c r="D20132" s="1" t="s">
        <v>20</v>
      </c>
      <c r="E20132" s="1">
        <v>4</v>
      </c>
      <c r="F20132" s="1">
        <v>2</v>
      </c>
      <c r="G20132" s="1" t="s">
        <v>19</v>
      </c>
      <c r="H20132" s="1">
        <v>9999</v>
      </c>
      <c r="I20132" s="1" t="s">
        <v>453</v>
      </c>
      <c r="J20132" s="1" t="s">
        <v>33</v>
      </c>
      <c r="K20132" s="1" t="s">
        <v>331</v>
      </c>
      <c r="Q20132" s="2" t="s">
        <v>37</v>
      </c>
      <c r="R20132" s="1" t="s">
        <v>718</v>
      </c>
      <c r="S20132" s="1" t="str">
        <f t="shared" si="640"/>
        <v>SAT|4|2|REV|ACR|COMP|CPEM</v>
      </c>
      <c r="T20132" s="2" t="str">
        <f t="shared" si="639"/>
        <v>OK</v>
      </c>
    </row>
    <row r="20133" spans="1:20" x14ac:dyDescent="0.25">
      <c r="A20133" s="1">
        <v>2101049903</v>
      </c>
      <c r="B20133" s="1">
        <f>VLOOKUP(A20133,[1]Maestra!A$1:C$746,2,0)</f>
        <v>0</v>
      </c>
      <c r="C20133" s="1" t="str">
        <f>VLOOKUP(A20133,[1]Maestra!A$1:C$746,3,0)</f>
        <v>Mastercard Acreedores</v>
      </c>
      <c r="D20133" s="1" t="s">
        <v>20</v>
      </c>
      <c r="E20133" s="1">
        <v>4</v>
      </c>
      <c r="F20133" s="1">
        <v>2</v>
      </c>
      <c r="G20133" s="1" t="s">
        <v>19</v>
      </c>
      <c r="H20133" s="1">
        <v>9999</v>
      </c>
      <c r="I20133" s="1" t="s">
        <v>453</v>
      </c>
      <c r="J20133" s="1" t="s">
        <v>29</v>
      </c>
      <c r="K20133" s="1" t="s">
        <v>327</v>
      </c>
      <c r="Q20133" s="2" t="s">
        <v>37</v>
      </c>
      <c r="R20133" s="1" t="s">
        <v>718</v>
      </c>
      <c r="S20133" s="1" t="str">
        <f t="shared" si="640"/>
        <v>SAT|4|2|REV|ACR|DIEF|CCOR</v>
      </c>
      <c r="T20133" s="2" t="str">
        <f t="shared" si="639"/>
        <v>OK</v>
      </c>
    </row>
    <row r="20134" spans="1:20" x14ac:dyDescent="0.25">
      <c r="A20134" s="1">
        <v>2101049903</v>
      </c>
      <c r="B20134" s="1">
        <f>VLOOKUP(A20134,[1]Maestra!A$1:C$746,2,0)</f>
        <v>0</v>
      </c>
      <c r="C20134" s="1" t="str">
        <f>VLOOKUP(A20134,[1]Maestra!A$1:C$746,3,0)</f>
        <v>Mastercard Acreedores</v>
      </c>
      <c r="D20134" s="1" t="s">
        <v>20</v>
      </c>
      <c r="E20134" s="1">
        <v>4</v>
      </c>
      <c r="F20134" s="1">
        <v>2</v>
      </c>
      <c r="G20134" s="1" t="s">
        <v>19</v>
      </c>
      <c r="H20134" s="1">
        <v>9999</v>
      </c>
      <c r="I20134" s="1" t="s">
        <v>453</v>
      </c>
      <c r="J20134" s="1" t="s">
        <v>29</v>
      </c>
      <c r="K20134" s="1" t="s">
        <v>324</v>
      </c>
      <c r="Q20134" s="2" t="s">
        <v>37</v>
      </c>
      <c r="R20134" s="1" t="s">
        <v>718</v>
      </c>
      <c r="S20134" s="1" t="str">
        <f t="shared" si="640"/>
        <v>SAT|4|2|REV|ACR|DIEF|CCRV</v>
      </c>
      <c r="T20134" s="2" t="str">
        <f t="shared" si="639"/>
        <v>OK</v>
      </c>
    </row>
    <row r="20135" spans="1:20" x14ac:dyDescent="0.25">
      <c r="A20135" s="1">
        <v>2101049903</v>
      </c>
      <c r="B20135" s="1">
        <f>VLOOKUP(A20135,[1]Maestra!A$1:C$746,2,0)</f>
        <v>0</v>
      </c>
      <c r="C20135" s="1" t="str">
        <f>VLOOKUP(A20135,[1]Maestra!A$1:C$746,3,0)</f>
        <v>Mastercard Acreedores</v>
      </c>
      <c r="D20135" s="1" t="s">
        <v>20</v>
      </c>
      <c r="E20135" s="1">
        <v>4</v>
      </c>
      <c r="F20135" s="1">
        <v>2</v>
      </c>
      <c r="G20135" s="1" t="s">
        <v>19</v>
      </c>
      <c r="H20135" s="1">
        <v>9999</v>
      </c>
      <c r="I20135" s="1" t="s">
        <v>453</v>
      </c>
      <c r="J20135" s="1" t="s">
        <v>29</v>
      </c>
      <c r="K20135" s="1" t="s">
        <v>323</v>
      </c>
      <c r="Q20135" s="2" t="s">
        <v>37</v>
      </c>
      <c r="R20135" s="1" t="s">
        <v>718</v>
      </c>
      <c r="S20135" s="1" t="str">
        <f t="shared" si="640"/>
        <v>SAT|4|2|REV|ACR|DIEF|CESP</v>
      </c>
      <c r="T20135" s="2" t="str">
        <f t="shared" si="639"/>
        <v>OK</v>
      </c>
    </row>
    <row r="20136" spans="1:20" x14ac:dyDescent="0.25">
      <c r="A20136" s="1">
        <v>2101049903</v>
      </c>
      <c r="B20136" s="1">
        <f>VLOOKUP(A20136,[1]Maestra!A$1:C$746,2,0)</f>
        <v>0</v>
      </c>
      <c r="C20136" s="1" t="str">
        <f>VLOOKUP(A20136,[1]Maestra!A$1:C$746,3,0)</f>
        <v>Mastercard Acreedores</v>
      </c>
      <c r="D20136" s="1" t="s">
        <v>20</v>
      </c>
      <c r="E20136" s="1">
        <v>4</v>
      </c>
      <c r="F20136" s="1">
        <v>2</v>
      </c>
      <c r="G20136" s="1" t="s">
        <v>19</v>
      </c>
      <c r="H20136" s="1">
        <v>9999</v>
      </c>
      <c r="I20136" s="1" t="s">
        <v>453</v>
      </c>
      <c r="J20136" s="1" t="s">
        <v>29</v>
      </c>
      <c r="K20136" s="1" t="s">
        <v>328</v>
      </c>
      <c r="Q20136" s="2" t="s">
        <v>37</v>
      </c>
      <c r="R20136" s="1" t="s">
        <v>718</v>
      </c>
      <c r="S20136" s="1" t="str">
        <f t="shared" si="640"/>
        <v>SAT|4|2|REV|ACR|DIEF|CGEM</v>
      </c>
      <c r="T20136" s="2" t="str">
        <f t="shared" si="639"/>
        <v>OK</v>
      </c>
    </row>
    <row r="20137" spans="1:20" x14ac:dyDescent="0.25">
      <c r="A20137" s="1">
        <v>2101049903</v>
      </c>
      <c r="B20137" s="1">
        <f>VLOOKUP(A20137,[1]Maestra!A$1:C$746,2,0)</f>
        <v>0</v>
      </c>
      <c r="C20137" s="1" t="str">
        <f>VLOOKUP(A20137,[1]Maestra!A$1:C$746,3,0)</f>
        <v>Mastercard Acreedores</v>
      </c>
      <c r="D20137" s="1" t="s">
        <v>20</v>
      </c>
      <c r="E20137" s="1">
        <v>4</v>
      </c>
      <c r="F20137" s="1">
        <v>2</v>
      </c>
      <c r="G20137" s="1" t="s">
        <v>19</v>
      </c>
      <c r="H20137" s="1">
        <v>9999</v>
      </c>
      <c r="I20137" s="1" t="s">
        <v>453</v>
      </c>
      <c r="J20137" s="1" t="s">
        <v>29</v>
      </c>
      <c r="K20137" s="1" t="s">
        <v>329</v>
      </c>
      <c r="Q20137" s="2" t="s">
        <v>37</v>
      </c>
      <c r="R20137" s="1" t="s">
        <v>718</v>
      </c>
      <c r="S20137" s="1" t="str">
        <f t="shared" si="640"/>
        <v>SAT|4|2|REV|ACR|DIEF|CIVA</v>
      </c>
      <c r="T20137" s="2" t="str">
        <f t="shared" si="639"/>
        <v>OK</v>
      </c>
    </row>
    <row r="20138" spans="1:20" x14ac:dyDescent="0.25">
      <c r="A20138" s="1">
        <v>2101049903</v>
      </c>
      <c r="B20138" s="1">
        <f>VLOOKUP(A20138,[1]Maestra!A$1:C$746,2,0)</f>
        <v>0</v>
      </c>
      <c r="C20138" s="1" t="str">
        <f>VLOOKUP(A20138,[1]Maestra!A$1:C$746,3,0)</f>
        <v>Mastercard Acreedores</v>
      </c>
      <c r="D20138" s="1" t="s">
        <v>20</v>
      </c>
      <c r="E20138" s="1">
        <v>4</v>
      </c>
      <c r="F20138" s="1">
        <v>2</v>
      </c>
      <c r="G20138" s="1" t="s">
        <v>19</v>
      </c>
      <c r="H20138" s="1">
        <v>9999</v>
      </c>
      <c r="I20138" s="1" t="s">
        <v>453</v>
      </c>
      <c r="J20138" s="1" t="s">
        <v>29</v>
      </c>
      <c r="K20138" s="1" t="s">
        <v>325</v>
      </c>
      <c r="Q20138" s="2" t="s">
        <v>37</v>
      </c>
      <c r="R20138" s="1" t="s">
        <v>718</v>
      </c>
      <c r="S20138" s="1" t="str">
        <f t="shared" si="640"/>
        <v>SAT|4|2|REV|ACR|DIEF|CMED</v>
      </c>
      <c r="T20138" s="2" t="str">
        <f t="shared" si="639"/>
        <v>OK</v>
      </c>
    </row>
    <row r="20139" spans="1:20" x14ac:dyDescent="0.25">
      <c r="A20139" s="1">
        <v>2101049903</v>
      </c>
      <c r="B20139" s="1">
        <f>VLOOKUP(A20139,[1]Maestra!A$1:C$746,2,0)</f>
        <v>0</v>
      </c>
      <c r="C20139" s="1" t="str">
        <f>VLOOKUP(A20139,[1]Maestra!A$1:C$746,3,0)</f>
        <v>Mastercard Acreedores</v>
      </c>
      <c r="D20139" s="1" t="s">
        <v>20</v>
      </c>
      <c r="E20139" s="1">
        <v>4</v>
      </c>
      <c r="F20139" s="1">
        <v>2</v>
      </c>
      <c r="G20139" s="1" t="s">
        <v>19</v>
      </c>
      <c r="H20139" s="1">
        <v>9999</v>
      </c>
      <c r="I20139" s="1" t="s">
        <v>453</v>
      </c>
      <c r="J20139" s="1" t="s">
        <v>29</v>
      </c>
      <c r="K20139" s="1" t="s">
        <v>330</v>
      </c>
      <c r="Q20139" s="2" t="s">
        <v>37</v>
      </c>
      <c r="R20139" s="1" t="s">
        <v>718</v>
      </c>
      <c r="S20139" s="1" t="str">
        <f t="shared" si="640"/>
        <v>SAT|4|2|REV|ACR|DIEF|CMIE</v>
      </c>
      <c r="T20139" s="2" t="str">
        <f t="shared" si="639"/>
        <v>OK</v>
      </c>
    </row>
    <row r="20140" spans="1:20" x14ac:dyDescent="0.25">
      <c r="A20140" s="1">
        <v>2101049903</v>
      </c>
      <c r="B20140" s="1">
        <f>VLOOKUP(A20140,[1]Maestra!A$1:C$746,2,0)</f>
        <v>0</v>
      </c>
      <c r="C20140" s="1" t="str">
        <f>VLOOKUP(A20140,[1]Maestra!A$1:C$746,3,0)</f>
        <v>Mastercard Acreedores</v>
      </c>
      <c r="D20140" s="1" t="s">
        <v>20</v>
      </c>
      <c r="E20140" s="1">
        <v>4</v>
      </c>
      <c r="F20140" s="1">
        <v>2</v>
      </c>
      <c r="G20140" s="1" t="s">
        <v>19</v>
      </c>
      <c r="H20140" s="1">
        <v>9999</v>
      </c>
      <c r="I20140" s="1" t="s">
        <v>453</v>
      </c>
      <c r="J20140" s="1" t="s">
        <v>29</v>
      </c>
      <c r="K20140" s="1" t="s">
        <v>331</v>
      </c>
      <c r="Q20140" s="2" t="s">
        <v>37</v>
      </c>
      <c r="R20140" s="1" t="s">
        <v>718</v>
      </c>
      <c r="S20140" s="1" t="str">
        <f t="shared" si="640"/>
        <v>SAT|4|2|REV|ACR|DIEF|CPEM</v>
      </c>
      <c r="T20140" s="2" t="str">
        <f t="shared" si="639"/>
        <v>OK</v>
      </c>
    </row>
    <row r="20141" spans="1:20" x14ac:dyDescent="0.25">
      <c r="A20141" s="1">
        <v>303010101</v>
      </c>
      <c r="B20141" s="1" t="str">
        <f>VLOOKUP(A20141,[1]Maestra!A$1:C$746,2,0)</f>
        <v>ACTMOLMK8</v>
      </c>
      <c r="C20141" s="1" t="str">
        <f>VLOOKUP(A20141,[1]Maestra!A$1:C$746,3,0)</f>
        <v>TC MC Oro - Linea Rev.</v>
      </c>
      <c r="D20141" s="1" t="s">
        <v>20</v>
      </c>
      <c r="E20141" s="1">
        <v>4</v>
      </c>
      <c r="F20141" s="1">
        <v>2</v>
      </c>
      <c r="G20141" s="1" t="s">
        <v>19</v>
      </c>
      <c r="H20141" s="1">
        <v>9999</v>
      </c>
      <c r="I20141" s="1" t="s">
        <v>449</v>
      </c>
      <c r="J20141" s="1" t="s">
        <v>33</v>
      </c>
      <c r="K20141" s="1" t="s">
        <v>327</v>
      </c>
      <c r="Q20141" s="2" t="s">
        <v>37</v>
      </c>
      <c r="R20141" s="1" t="s">
        <v>718</v>
      </c>
      <c r="S20141" s="1" t="str">
        <f t="shared" si="640"/>
        <v>SAT|4|2|REV|VEN|COMP|CCOR</v>
      </c>
      <c r="T20141" s="2" t="str">
        <f t="shared" si="639"/>
        <v>OK</v>
      </c>
    </row>
    <row r="20142" spans="1:20" x14ac:dyDescent="0.25">
      <c r="A20142" s="1">
        <v>303010101</v>
      </c>
      <c r="B20142" s="1" t="str">
        <f>VLOOKUP(A20142,[1]Maestra!A$1:C$746,2,0)</f>
        <v>ACTMOLMK8</v>
      </c>
      <c r="C20142" s="1" t="str">
        <f>VLOOKUP(A20142,[1]Maestra!A$1:C$746,3,0)</f>
        <v>TC MC Oro - Linea Rev.</v>
      </c>
      <c r="D20142" s="1" t="s">
        <v>20</v>
      </c>
      <c r="E20142" s="1">
        <v>4</v>
      </c>
      <c r="F20142" s="1">
        <v>2</v>
      </c>
      <c r="G20142" s="1" t="s">
        <v>19</v>
      </c>
      <c r="H20142" s="1">
        <v>9999</v>
      </c>
      <c r="I20142" s="1" t="s">
        <v>449</v>
      </c>
      <c r="J20142" s="1" t="s">
        <v>33</v>
      </c>
      <c r="K20142" s="1" t="s">
        <v>324</v>
      </c>
      <c r="Q20142" s="2" t="s">
        <v>37</v>
      </c>
      <c r="R20142" s="1" t="s">
        <v>718</v>
      </c>
      <c r="S20142" s="1" t="str">
        <f t="shared" si="640"/>
        <v>SAT|4|2|REV|VEN|COMP|CCRV</v>
      </c>
      <c r="T20142" s="2" t="str">
        <f t="shared" si="639"/>
        <v>OK</v>
      </c>
    </row>
    <row r="20143" spans="1:20" x14ac:dyDescent="0.25">
      <c r="A20143" s="1">
        <v>303010101</v>
      </c>
      <c r="B20143" s="1" t="str">
        <f>VLOOKUP(A20143,[1]Maestra!A$1:C$746,2,0)</f>
        <v>ACTMOLMK8</v>
      </c>
      <c r="C20143" s="1" t="str">
        <f>VLOOKUP(A20143,[1]Maestra!A$1:C$746,3,0)</f>
        <v>TC MC Oro - Linea Rev.</v>
      </c>
      <c r="D20143" s="1" t="s">
        <v>20</v>
      </c>
      <c r="E20143" s="1">
        <v>4</v>
      </c>
      <c r="F20143" s="1">
        <v>2</v>
      </c>
      <c r="G20143" s="1" t="s">
        <v>19</v>
      </c>
      <c r="H20143" s="1">
        <v>9999</v>
      </c>
      <c r="I20143" s="1" t="s">
        <v>449</v>
      </c>
      <c r="J20143" s="1" t="s">
        <v>33</v>
      </c>
      <c r="K20143" s="1" t="s">
        <v>323</v>
      </c>
      <c r="Q20143" s="2" t="s">
        <v>37</v>
      </c>
      <c r="R20143" s="1" t="s">
        <v>718</v>
      </c>
      <c r="S20143" s="1" t="str">
        <f t="shared" si="640"/>
        <v>SAT|4|2|REV|VEN|COMP|CESP</v>
      </c>
      <c r="T20143" s="2" t="str">
        <f t="shared" si="639"/>
        <v>OK</v>
      </c>
    </row>
    <row r="20144" spans="1:20" x14ac:dyDescent="0.25">
      <c r="A20144" s="1">
        <v>303010101</v>
      </c>
      <c r="B20144" s="1" t="str">
        <f>VLOOKUP(A20144,[1]Maestra!A$1:C$746,2,0)</f>
        <v>ACTMOLMK8</v>
      </c>
      <c r="C20144" s="1" t="str">
        <f>VLOOKUP(A20144,[1]Maestra!A$1:C$746,3,0)</f>
        <v>TC MC Oro - Linea Rev.</v>
      </c>
      <c r="D20144" s="1" t="s">
        <v>20</v>
      </c>
      <c r="E20144" s="1">
        <v>4</v>
      </c>
      <c r="F20144" s="1">
        <v>2</v>
      </c>
      <c r="G20144" s="1" t="s">
        <v>19</v>
      </c>
      <c r="H20144" s="1">
        <v>9999</v>
      </c>
      <c r="I20144" s="1" t="s">
        <v>449</v>
      </c>
      <c r="J20144" s="1" t="s">
        <v>33</v>
      </c>
      <c r="K20144" s="1" t="s">
        <v>328</v>
      </c>
      <c r="Q20144" s="2" t="s">
        <v>37</v>
      </c>
      <c r="R20144" s="1" t="s">
        <v>718</v>
      </c>
      <c r="S20144" s="1" t="str">
        <f t="shared" si="640"/>
        <v>SAT|4|2|REV|VEN|COMP|CGEM</v>
      </c>
      <c r="T20144" s="2" t="str">
        <f t="shared" si="639"/>
        <v>OK</v>
      </c>
    </row>
    <row r="20145" spans="1:20" x14ac:dyDescent="0.25">
      <c r="A20145" s="1">
        <v>303010101</v>
      </c>
      <c r="B20145" s="1" t="str">
        <f>VLOOKUP(A20145,[1]Maestra!A$1:C$746,2,0)</f>
        <v>ACTMOLMK8</v>
      </c>
      <c r="C20145" s="1" t="str">
        <f>VLOOKUP(A20145,[1]Maestra!A$1:C$746,3,0)</f>
        <v>TC MC Oro - Linea Rev.</v>
      </c>
      <c r="D20145" s="1" t="s">
        <v>20</v>
      </c>
      <c r="E20145" s="1">
        <v>4</v>
      </c>
      <c r="F20145" s="1">
        <v>2</v>
      </c>
      <c r="G20145" s="1" t="s">
        <v>19</v>
      </c>
      <c r="H20145" s="1">
        <v>9999</v>
      </c>
      <c r="I20145" s="1" t="s">
        <v>449</v>
      </c>
      <c r="J20145" s="1" t="s">
        <v>33</v>
      </c>
      <c r="K20145" s="1" t="s">
        <v>329</v>
      </c>
      <c r="Q20145" s="2" t="s">
        <v>37</v>
      </c>
      <c r="R20145" s="1" t="s">
        <v>718</v>
      </c>
      <c r="S20145" s="1" t="str">
        <f t="shared" si="640"/>
        <v>SAT|4|2|REV|VEN|COMP|CIVA</v>
      </c>
      <c r="T20145" s="2" t="str">
        <f t="shared" si="639"/>
        <v>OK</v>
      </c>
    </row>
    <row r="20146" spans="1:20" x14ac:dyDescent="0.25">
      <c r="A20146" s="1">
        <v>303010101</v>
      </c>
      <c r="B20146" s="1" t="str">
        <f>VLOOKUP(A20146,[1]Maestra!A$1:C$746,2,0)</f>
        <v>ACTMOLMK8</v>
      </c>
      <c r="C20146" s="1" t="str">
        <f>VLOOKUP(A20146,[1]Maestra!A$1:C$746,3,0)</f>
        <v>TC MC Oro - Linea Rev.</v>
      </c>
      <c r="D20146" s="1" t="s">
        <v>20</v>
      </c>
      <c r="E20146" s="1">
        <v>4</v>
      </c>
      <c r="F20146" s="1">
        <v>2</v>
      </c>
      <c r="G20146" s="1" t="s">
        <v>19</v>
      </c>
      <c r="H20146" s="1">
        <v>9999</v>
      </c>
      <c r="I20146" s="1" t="s">
        <v>449</v>
      </c>
      <c r="J20146" s="1" t="s">
        <v>33</v>
      </c>
      <c r="K20146" s="1" t="s">
        <v>325</v>
      </c>
      <c r="Q20146" s="2" t="s">
        <v>37</v>
      </c>
      <c r="R20146" s="1" t="s">
        <v>718</v>
      </c>
      <c r="S20146" s="1" t="str">
        <f t="shared" si="640"/>
        <v>SAT|4|2|REV|VEN|COMP|CMED</v>
      </c>
      <c r="T20146" s="2" t="str">
        <f t="shared" si="639"/>
        <v>OK</v>
      </c>
    </row>
    <row r="20147" spans="1:20" x14ac:dyDescent="0.25">
      <c r="A20147" s="1">
        <v>303010101</v>
      </c>
      <c r="B20147" s="1" t="str">
        <f>VLOOKUP(A20147,[1]Maestra!A$1:C$746,2,0)</f>
        <v>ACTMOLMK8</v>
      </c>
      <c r="C20147" s="1" t="str">
        <f>VLOOKUP(A20147,[1]Maestra!A$1:C$746,3,0)</f>
        <v>TC MC Oro - Linea Rev.</v>
      </c>
      <c r="D20147" s="1" t="s">
        <v>20</v>
      </c>
      <c r="E20147" s="1">
        <v>4</v>
      </c>
      <c r="F20147" s="1">
        <v>2</v>
      </c>
      <c r="G20147" s="1" t="s">
        <v>19</v>
      </c>
      <c r="H20147" s="1">
        <v>9999</v>
      </c>
      <c r="I20147" s="1" t="s">
        <v>449</v>
      </c>
      <c r="J20147" s="1" t="s">
        <v>33</v>
      </c>
      <c r="K20147" s="1" t="s">
        <v>330</v>
      </c>
      <c r="Q20147" s="2" t="s">
        <v>37</v>
      </c>
      <c r="R20147" s="1" t="s">
        <v>718</v>
      </c>
      <c r="S20147" s="1" t="str">
        <f t="shared" si="640"/>
        <v>SAT|4|2|REV|VEN|COMP|CMIE</v>
      </c>
      <c r="T20147" s="2" t="str">
        <f t="shared" si="639"/>
        <v>OK</v>
      </c>
    </row>
    <row r="20148" spans="1:20" x14ac:dyDescent="0.25">
      <c r="A20148" s="1">
        <v>303010101</v>
      </c>
      <c r="B20148" s="1" t="str">
        <f>VLOOKUP(A20148,[1]Maestra!A$1:C$746,2,0)</f>
        <v>ACTMOLMK8</v>
      </c>
      <c r="C20148" s="1" t="str">
        <f>VLOOKUP(A20148,[1]Maestra!A$1:C$746,3,0)</f>
        <v>TC MC Oro - Linea Rev.</v>
      </c>
      <c r="D20148" s="1" t="s">
        <v>20</v>
      </c>
      <c r="E20148" s="1">
        <v>4</v>
      </c>
      <c r="F20148" s="1">
        <v>2</v>
      </c>
      <c r="G20148" s="1" t="s">
        <v>19</v>
      </c>
      <c r="H20148" s="1">
        <v>9999</v>
      </c>
      <c r="I20148" s="1" t="s">
        <v>449</v>
      </c>
      <c r="J20148" s="1" t="s">
        <v>33</v>
      </c>
      <c r="K20148" s="1" t="s">
        <v>331</v>
      </c>
      <c r="Q20148" s="2" t="s">
        <v>37</v>
      </c>
      <c r="R20148" s="1" t="s">
        <v>718</v>
      </c>
      <c r="S20148" s="1" t="str">
        <f t="shared" si="640"/>
        <v>SAT|4|2|REV|VEN|COMP|CPEM</v>
      </c>
      <c r="T20148" s="2" t="str">
        <f t="shared" si="639"/>
        <v>OK</v>
      </c>
    </row>
    <row r="20149" spans="1:20" x14ac:dyDescent="0.25">
      <c r="A20149" s="1">
        <v>303010107</v>
      </c>
      <c r="B20149" s="1" t="str">
        <f>VLOOKUP(A20149,[1]Maestra!A$1:C$746,2,0)</f>
        <v>ACTMOLHU8</v>
      </c>
      <c r="C20149" s="1" t="str">
        <f>VLOOKUP(A20149,[1]Maestra!A$1:C$746,3,0)</f>
        <v>TC MC Oro - Linea Rev. por Disp Efectivo</v>
      </c>
      <c r="D20149" s="1" t="s">
        <v>20</v>
      </c>
      <c r="E20149" s="1">
        <v>4</v>
      </c>
      <c r="F20149" s="1">
        <v>2</v>
      </c>
      <c r="G20149" s="1" t="s">
        <v>19</v>
      </c>
      <c r="H20149" s="1">
        <v>9999</v>
      </c>
      <c r="I20149" s="1" t="s">
        <v>449</v>
      </c>
      <c r="J20149" s="1" t="s">
        <v>29</v>
      </c>
      <c r="K20149" s="1" t="s">
        <v>327</v>
      </c>
      <c r="Q20149" s="2" t="s">
        <v>37</v>
      </c>
      <c r="R20149" s="1" t="s">
        <v>718</v>
      </c>
      <c r="S20149" s="1" t="str">
        <f t="shared" si="640"/>
        <v>SAT|4|2|REV|VEN|DIEF|CCOR</v>
      </c>
      <c r="T20149" s="2" t="str">
        <f t="shared" si="639"/>
        <v>OK</v>
      </c>
    </row>
    <row r="20150" spans="1:20" x14ac:dyDescent="0.25">
      <c r="A20150" s="1">
        <v>303010107</v>
      </c>
      <c r="B20150" s="1" t="str">
        <f>VLOOKUP(A20150,[1]Maestra!A$1:C$746,2,0)</f>
        <v>ACTMOLHU8</v>
      </c>
      <c r="C20150" s="1" t="str">
        <f>VLOOKUP(A20150,[1]Maestra!A$1:C$746,3,0)</f>
        <v>TC MC Oro - Linea Rev. por Disp Efectivo</v>
      </c>
      <c r="D20150" s="1" t="s">
        <v>20</v>
      </c>
      <c r="E20150" s="1">
        <v>4</v>
      </c>
      <c r="F20150" s="1">
        <v>2</v>
      </c>
      <c r="G20150" s="1" t="s">
        <v>19</v>
      </c>
      <c r="H20150" s="1">
        <v>9999</v>
      </c>
      <c r="I20150" s="1" t="s">
        <v>449</v>
      </c>
      <c r="J20150" s="1" t="s">
        <v>29</v>
      </c>
      <c r="K20150" s="1" t="s">
        <v>324</v>
      </c>
      <c r="Q20150" s="2" t="s">
        <v>37</v>
      </c>
      <c r="R20150" s="1" t="s">
        <v>718</v>
      </c>
      <c r="S20150" s="1" t="str">
        <f t="shared" si="640"/>
        <v>SAT|4|2|REV|VEN|DIEF|CCRV</v>
      </c>
      <c r="T20150" s="2" t="str">
        <f t="shared" si="639"/>
        <v>OK</v>
      </c>
    </row>
    <row r="20151" spans="1:20" x14ac:dyDescent="0.25">
      <c r="A20151" s="1">
        <v>303010107</v>
      </c>
      <c r="B20151" s="1" t="str">
        <f>VLOOKUP(A20151,[1]Maestra!A$1:C$746,2,0)</f>
        <v>ACTMOLHU8</v>
      </c>
      <c r="C20151" s="1" t="str">
        <f>VLOOKUP(A20151,[1]Maestra!A$1:C$746,3,0)</f>
        <v>TC MC Oro - Linea Rev. por Disp Efectivo</v>
      </c>
      <c r="D20151" s="1" t="s">
        <v>20</v>
      </c>
      <c r="E20151" s="1">
        <v>4</v>
      </c>
      <c r="F20151" s="1">
        <v>2</v>
      </c>
      <c r="G20151" s="1" t="s">
        <v>19</v>
      </c>
      <c r="H20151" s="1">
        <v>9999</v>
      </c>
      <c r="I20151" s="1" t="s">
        <v>449</v>
      </c>
      <c r="J20151" s="1" t="s">
        <v>29</v>
      </c>
      <c r="K20151" s="1" t="s">
        <v>323</v>
      </c>
      <c r="Q20151" s="2" t="s">
        <v>37</v>
      </c>
      <c r="R20151" s="1" t="s">
        <v>718</v>
      </c>
      <c r="S20151" s="1" t="str">
        <f t="shared" si="640"/>
        <v>SAT|4|2|REV|VEN|DIEF|CESP</v>
      </c>
      <c r="T20151" s="2" t="str">
        <f t="shared" si="639"/>
        <v>OK</v>
      </c>
    </row>
    <row r="20152" spans="1:20" x14ac:dyDescent="0.25">
      <c r="A20152" s="1">
        <v>303010107</v>
      </c>
      <c r="B20152" s="1" t="str">
        <f>VLOOKUP(A20152,[1]Maestra!A$1:C$746,2,0)</f>
        <v>ACTMOLHU8</v>
      </c>
      <c r="C20152" s="1" t="str">
        <f>VLOOKUP(A20152,[1]Maestra!A$1:C$746,3,0)</f>
        <v>TC MC Oro - Linea Rev. por Disp Efectivo</v>
      </c>
      <c r="D20152" s="1" t="s">
        <v>20</v>
      </c>
      <c r="E20152" s="1">
        <v>4</v>
      </c>
      <c r="F20152" s="1">
        <v>2</v>
      </c>
      <c r="G20152" s="1" t="s">
        <v>19</v>
      </c>
      <c r="H20152" s="1">
        <v>9999</v>
      </c>
      <c r="I20152" s="1" t="s">
        <v>449</v>
      </c>
      <c r="J20152" s="1" t="s">
        <v>29</v>
      </c>
      <c r="K20152" s="1" t="s">
        <v>328</v>
      </c>
      <c r="Q20152" s="2" t="s">
        <v>37</v>
      </c>
      <c r="R20152" s="1" t="s">
        <v>718</v>
      </c>
      <c r="S20152" s="1" t="str">
        <f t="shared" si="640"/>
        <v>SAT|4|2|REV|VEN|DIEF|CGEM</v>
      </c>
      <c r="T20152" s="2" t="str">
        <f t="shared" si="639"/>
        <v>OK</v>
      </c>
    </row>
    <row r="20153" spans="1:20" x14ac:dyDescent="0.25">
      <c r="A20153" s="1">
        <v>303010107</v>
      </c>
      <c r="B20153" s="1" t="str">
        <f>VLOOKUP(A20153,[1]Maestra!A$1:C$746,2,0)</f>
        <v>ACTMOLHU8</v>
      </c>
      <c r="C20153" s="1" t="str">
        <f>VLOOKUP(A20153,[1]Maestra!A$1:C$746,3,0)</f>
        <v>TC MC Oro - Linea Rev. por Disp Efectivo</v>
      </c>
      <c r="D20153" s="1" t="s">
        <v>20</v>
      </c>
      <c r="E20153" s="1">
        <v>4</v>
      </c>
      <c r="F20153" s="1">
        <v>2</v>
      </c>
      <c r="G20153" s="1" t="s">
        <v>19</v>
      </c>
      <c r="H20153" s="1">
        <v>9999</v>
      </c>
      <c r="I20153" s="1" t="s">
        <v>449</v>
      </c>
      <c r="J20153" s="1" t="s">
        <v>29</v>
      </c>
      <c r="K20153" s="1" t="s">
        <v>329</v>
      </c>
      <c r="Q20153" s="2" t="s">
        <v>37</v>
      </c>
      <c r="R20153" s="1" t="s">
        <v>718</v>
      </c>
      <c r="S20153" s="1" t="str">
        <f t="shared" si="640"/>
        <v>SAT|4|2|REV|VEN|DIEF|CIVA</v>
      </c>
      <c r="T20153" s="2" t="str">
        <f t="shared" si="639"/>
        <v>OK</v>
      </c>
    </row>
    <row r="20154" spans="1:20" x14ac:dyDescent="0.25">
      <c r="A20154" s="1">
        <v>303010107</v>
      </c>
      <c r="B20154" s="1" t="str">
        <f>VLOOKUP(A20154,[1]Maestra!A$1:C$746,2,0)</f>
        <v>ACTMOLHU8</v>
      </c>
      <c r="C20154" s="1" t="str">
        <f>VLOOKUP(A20154,[1]Maestra!A$1:C$746,3,0)</f>
        <v>TC MC Oro - Linea Rev. por Disp Efectivo</v>
      </c>
      <c r="D20154" s="1" t="s">
        <v>20</v>
      </c>
      <c r="E20154" s="1">
        <v>4</v>
      </c>
      <c r="F20154" s="1">
        <v>2</v>
      </c>
      <c r="G20154" s="1" t="s">
        <v>19</v>
      </c>
      <c r="H20154" s="1">
        <v>9999</v>
      </c>
      <c r="I20154" s="1" t="s">
        <v>449</v>
      </c>
      <c r="J20154" s="1" t="s">
        <v>29</v>
      </c>
      <c r="K20154" s="1" t="s">
        <v>325</v>
      </c>
      <c r="Q20154" s="2" t="s">
        <v>37</v>
      </c>
      <c r="R20154" s="1" t="s">
        <v>718</v>
      </c>
      <c r="S20154" s="1" t="str">
        <f t="shared" si="640"/>
        <v>SAT|4|2|REV|VEN|DIEF|CMED</v>
      </c>
      <c r="T20154" s="2" t="str">
        <f t="shared" si="639"/>
        <v>OK</v>
      </c>
    </row>
    <row r="20155" spans="1:20" x14ac:dyDescent="0.25">
      <c r="A20155" s="1">
        <v>303010107</v>
      </c>
      <c r="B20155" s="1" t="str">
        <f>VLOOKUP(A20155,[1]Maestra!A$1:C$746,2,0)</f>
        <v>ACTMOLHU8</v>
      </c>
      <c r="C20155" s="1" t="str">
        <f>VLOOKUP(A20155,[1]Maestra!A$1:C$746,3,0)</f>
        <v>TC MC Oro - Linea Rev. por Disp Efectivo</v>
      </c>
      <c r="D20155" s="1" t="s">
        <v>20</v>
      </c>
      <c r="E20155" s="1">
        <v>4</v>
      </c>
      <c r="F20155" s="1">
        <v>2</v>
      </c>
      <c r="G20155" s="1" t="s">
        <v>19</v>
      </c>
      <c r="H20155" s="1">
        <v>9999</v>
      </c>
      <c r="I20155" s="1" t="s">
        <v>449</v>
      </c>
      <c r="J20155" s="1" t="s">
        <v>29</v>
      </c>
      <c r="K20155" s="1" t="s">
        <v>330</v>
      </c>
      <c r="Q20155" s="2" t="s">
        <v>37</v>
      </c>
      <c r="R20155" s="1" t="s">
        <v>718</v>
      </c>
      <c r="S20155" s="1" t="str">
        <f t="shared" si="640"/>
        <v>SAT|4|2|REV|VEN|DIEF|CMIE</v>
      </c>
      <c r="T20155" s="2" t="str">
        <f t="shared" si="639"/>
        <v>OK</v>
      </c>
    </row>
    <row r="20156" spans="1:20" x14ac:dyDescent="0.25">
      <c r="A20156" s="1">
        <v>303010107</v>
      </c>
      <c r="B20156" s="1" t="str">
        <f>VLOOKUP(A20156,[1]Maestra!A$1:C$746,2,0)</f>
        <v>ACTMOLHU8</v>
      </c>
      <c r="C20156" s="1" t="str">
        <f>VLOOKUP(A20156,[1]Maestra!A$1:C$746,3,0)</f>
        <v>TC MC Oro - Linea Rev. por Disp Efectivo</v>
      </c>
      <c r="D20156" s="1" t="s">
        <v>20</v>
      </c>
      <c r="E20156" s="1">
        <v>4</v>
      </c>
      <c r="F20156" s="1">
        <v>2</v>
      </c>
      <c r="G20156" s="1" t="s">
        <v>19</v>
      </c>
      <c r="H20156" s="1">
        <v>9999</v>
      </c>
      <c r="I20156" s="1" t="s">
        <v>449</v>
      </c>
      <c r="J20156" s="1" t="s">
        <v>29</v>
      </c>
      <c r="K20156" s="1" t="s">
        <v>331</v>
      </c>
      <c r="Q20156" s="2" t="s">
        <v>37</v>
      </c>
      <c r="R20156" s="1" t="s">
        <v>718</v>
      </c>
      <c r="S20156" s="1" t="str">
        <f t="shared" si="640"/>
        <v>SAT|4|2|REV|VEN|DIEF|CPEM</v>
      </c>
      <c r="T20156" s="2" t="str">
        <f t="shared" si="639"/>
        <v>OK</v>
      </c>
    </row>
    <row r="20157" spans="1:20" x14ac:dyDescent="0.25">
      <c r="A20157" s="1">
        <v>303010101</v>
      </c>
      <c r="B20157" s="1" t="str">
        <f>VLOOKUP(A20157,[1]Maestra!A$1:C$746,2,0)</f>
        <v>ACTMOLMK8</v>
      </c>
      <c r="C20157" s="1" t="str">
        <f>VLOOKUP(A20157,[1]Maestra!A$1:C$746,3,0)</f>
        <v>TC MC Oro - Linea Rev.</v>
      </c>
      <c r="D20157" s="1" t="s">
        <v>20</v>
      </c>
      <c r="E20157" s="1">
        <v>4</v>
      </c>
      <c r="F20157" s="1">
        <v>2</v>
      </c>
      <c r="G20157" s="1" t="s">
        <v>19</v>
      </c>
      <c r="H20157" s="1">
        <v>9999</v>
      </c>
      <c r="I20157" s="1" t="s">
        <v>452</v>
      </c>
      <c r="J20157" s="1" t="s">
        <v>33</v>
      </c>
      <c r="K20157" s="1" t="s">
        <v>327</v>
      </c>
      <c r="Q20157" s="2" t="s">
        <v>37</v>
      </c>
      <c r="R20157" s="1" t="s">
        <v>718</v>
      </c>
      <c r="S20157" s="1" t="str">
        <f t="shared" si="640"/>
        <v>SAT|4|2|REV|VIG|COMP|CCOR</v>
      </c>
      <c r="T20157" s="2" t="str">
        <f t="shared" si="639"/>
        <v>OK</v>
      </c>
    </row>
    <row r="20158" spans="1:20" x14ac:dyDescent="0.25">
      <c r="A20158" s="1">
        <v>303010101</v>
      </c>
      <c r="B20158" s="1" t="str">
        <f>VLOOKUP(A20158,[1]Maestra!A$1:C$746,2,0)</f>
        <v>ACTMOLMK8</v>
      </c>
      <c r="C20158" s="1" t="str">
        <f>VLOOKUP(A20158,[1]Maestra!A$1:C$746,3,0)</f>
        <v>TC MC Oro - Linea Rev.</v>
      </c>
      <c r="D20158" s="1" t="s">
        <v>20</v>
      </c>
      <c r="E20158" s="1">
        <v>4</v>
      </c>
      <c r="F20158" s="1">
        <v>2</v>
      </c>
      <c r="G20158" s="1" t="s">
        <v>19</v>
      </c>
      <c r="H20158" s="1">
        <v>9999</v>
      </c>
      <c r="I20158" s="1" t="s">
        <v>452</v>
      </c>
      <c r="J20158" s="1" t="s">
        <v>33</v>
      </c>
      <c r="K20158" s="1" t="s">
        <v>324</v>
      </c>
      <c r="Q20158" s="2" t="s">
        <v>37</v>
      </c>
      <c r="R20158" s="1" t="s">
        <v>718</v>
      </c>
      <c r="S20158" s="1" t="str">
        <f t="shared" si="640"/>
        <v>SAT|4|2|REV|VIG|COMP|CCRV</v>
      </c>
      <c r="T20158" s="2" t="str">
        <f t="shared" si="639"/>
        <v>OK</v>
      </c>
    </row>
    <row r="20159" spans="1:20" x14ac:dyDescent="0.25">
      <c r="A20159" s="1">
        <v>303010101</v>
      </c>
      <c r="B20159" s="1" t="str">
        <f>VLOOKUP(A20159,[1]Maestra!A$1:C$746,2,0)</f>
        <v>ACTMOLMK8</v>
      </c>
      <c r="C20159" s="1" t="str">
        <f>VLOOKUP(A20159,[1]Maestra!A$1:C$746,3,0)</f>
        <v>TC MC Oro - Linea Rev.</v>
      </c>
      <c r="D20159" s="1" t="s">
        <v>20</v>
      </c>
      <c r="E20159" s="1">
        <v>4</v>
      </c>
      <c r="F20159" s="1">
        <v>2</v>
      </c>
      <c r="G20159" s="1" t="s">
        <v>19</v>
      </c>
      <c r="H20159" s="1">
        <v>9999</v>
      </c>
      <c r="I20159" s="1" t="s">
        <v>452</v>
      </c>
      <c r="J20159" s="1" t="s">
        <v>33</v>
      </c>
      <c r="K20159" s="1" t="s">
        <v>323</v>
      </c>
      <c r="Q20159" s="2" t="s">
        <v>37</v>
      </c>
      <c r="R20159" s="1" t="s">
        <v>718</v>
      </c>
      <c r="S20159" s="1" t="str">
        <f t="shared" si="640"/>
        <v>SAT|4|2|REV|VIG|COMP|CESP</v>
      </c>
      <c r="T20159" s="2" t="str">
        <f t="shared" si="639"/>
        <v>OK</v>
      </c>
    </row>
    <row r="20160" spans="1:20" x14ac:dyDescent="0.25">
      <c r="A20160" s="1">
        <v>303010101</v>
      </c>
      <c r="B20160" s="1" t="str">
        <f>VLOOKUP(A20160,[1]Maestra!A$1:C$746,2,0)</f>
        <v>ACTMOLMK8</v>
      </c>
      <c r="C20160" s="1" t="str">
        <f>VLOOKUP(A20160,[1]Maestra!A$1:C$746,3,0)</f>
        <v>TC MC Oro - Linea Rev.</v>
      </c>
      <c r="D20160" s="1" t="s">
        <v>20</v>
      </c>
      <c r="E20160" s="1">
        <v>4</v>
      </c>
      <c r="F20160" s="1">
        <v>2</v>
      </c>
      <c r="G20160" s="1" t="s">
        <v>19</v>
      </c>
      <c r="H20160" s="1">
        <v>9999</v>
      </c>
      <c r="I20160" s="1" t="s">
        <v>452</v>
      </c>
      <c r="J20160" s="1" t="s">
        <v>33</v>
      </c>
      <c r="K20160" s="1" t="s">
        <v>328</v>
      </c>
      <c r="Q20160" s="2" t="s">
        <v>37</v>
      </c>
      <c r="R20160" s="1" t="s">
        <v>718</v>
      </c>
      <c r="S20160" s="1" t="str">
        <f t="shared" si="640"/>
        <v>SAT|4|2|REV|VIG|COMP|CGEM</v>
      </c>
      <c r="T20160" s="2" t="str">
        <f t="shared" si="639"/>
        <v>OK</v>
      </c>
    </row>
    <row r="20161" spans="1:20" x14ac:dyDescent="0.25">
      <c r="A20161" s="1">
        <v>303010101</v>
      </c>
      <c r="B20161" s="1" t="str">
        <f>VLOOKUP(A20161,[1]Maestra!A$1:C$746,2,0)</f>
        <v>ACTMOLMK8</v>
      </c>
      <c r="C20161" s="1" t="str">
        <f>VLOOKUP(A20161,[1]Maestra!A$1:C$746,3,0)</f>
        <v>TC MC Oro - Linea Rev.</v>
      </c>
      <c r="D20161" s="1" t="s">
        <v>20</v>
      </c>
      <c r="E20161" s="1">
        <v>4</v>
      </c>
      <c r="F20161" s="1">
        <v>2</v>
      </c>
      <c r="G20161" s="1" t="s">
        <v>19</v>
      </c>
      <c r="H20161" s="1">
        <v>9999</v>
      </c>
      <c r="I20161" s="1" t="s">
        <v>452</v>
      </c>
      <c r="J20161" s="1" t="s">
        <v>33</v>
      </c>
      <c r="K20161" s="1" t="s">
        <v>329</v>
      </c>
      <c r="Q20161" s="2" t="s">
        <v>37</v>
      </c>
      <c r="R20161" s="1" t="s">
        <v>718</v>
      </c>
      <c r="S20161" s="1" t="str">
        <f t="shared" si="640"/>
        <v>SAT|4|2|REV|VIG|COMP|CIVA</v>
      </c>
      <c r="T20161" s="2" t="str">
        <f t="shared" si="639"/>
        <v>OK</v>
      </c>
    </row>
    <row r="20162" spans="1:20" x14ac:dyDescent="0.25">
      <c r="A20162" s="1">
        <v>303010101</v>
      </c>
      <c r="B20162" s="1" t="str">
        <f>VLOOKUP(A20162,[1]Maestra!A$1:C$746,2,0)</f>
        <v>ACTMOLMK8</v>
      </c>
      <c r="C20162" s="1" t="str">
        <f>VLOOKUP(A20162,[1]Maestra!A$1:C$746,3,0)</f>
        <v>TC MC Oro - Linea Rev.</v>
      </c>
      <c r="D20162" s="1" t="s">
        <v>20</v>
      </c>
      <c r="E20162" s="1">
        <v>4</v>
      </c>
      <c r="F20162" s="1">
        <v>2</v>
      </c>
      <c r="G20162" s="1" t="s">
        <v>19</v>
      </c>
      <c r="H20162" s="1">
        <v>9999</v>
      </c>
      <c r="I20162" s="1" t="s">
        <v>452</v>
      </c>
      <c r="J20162" s="1" t="s">
        <v>33</v>
      </c>
      <c r="K20162" s="1" t="s">
        <v>325</v>
      </c>
      <c r="Q20162" s="2" t="s">
        <v>37</v>
      </c>
      <c r="R20162" s="1" t="s">
        <v>718</v>
      </c>
      <c r="S20162" s="1" t="str">
        <f t="shared" si="640"/>
        <v>SAT|4|2|REV|VIG|COMP|CMED</v>
      </c>
      <c r="T20162" s="2" t="str">
        <f t="shared" si="639"/>
        <v>OK</v>
      </c>
    </row>
    <row r="20163" spans="1:20" x14ac:dyDescent="0.25">
      <c r="A20163" s="1">
        <v>303010101</v>
      </c>
      <c r="B20163" s="1" t="str">
        <f>VLOOKUP(A20163,[1]Maestra!A$1:C$746,2,0)</f>
        <v>ACTMOLMK8</v>
      </c>
      <c r="C20163" s="1" t="str">
        <f>VLOOKUP(A20163,[1]Maestra!A$1:C$746,3,0)</f>
        <v>TC MC Oro - Linea Rev.</v>
      </c>
      <c r="D20163" s="1" t="s">
        <v>20</v>
      </c>
      <c r="E20163" s="1">
        <v>4</v>
      </c>
      <c r="F20163" s="1">
        <v>2</v>
      </c>
      <c r="G20163" s="1" t="s">
        <v>19</v>
      </c>
      <c r="H20163" s="1">
        <v>9999</v>
      </c>
      <c r="I20163" s="1" t="s">
        <v>452</v>
      </c>
      <c r="J20163" s="1" t="s">
        <v>33</v>
      </c>
      <c r="K20163" s="1" t="s">
        <v>330</v>
      </c>
      <c r="Q20163" s="2" t="s">
        <v>37</v>
      </c>
      <c r="R20163" s="1" t="s">
        <v>718</v>
      </c>
      <c r="S20163" s="1" t="str">
        <f t="shared" si="640"/>
        <v>SAT|4|2|REV|VIG|COMP|CMIE</v>
      </c>
      <c r="T20163" s="2" t="str">
        <f t="shared" ref="T20163:T20226" si="641">IF(COUNTIFS($D$2:$D$20413,D20163,$S$2:$S$20413,S20163,$A$2:$A$20413,"&lt;&gt;"&amp;A20163)&gt;0,"Conflicto","OK")</f>
        <v>OK</v>
      </c>
    </row>
    <row r="20164" spans="1:20" x14ac:dyDescent="0.25">
      <c r="A20164" s="1">
        <v>303010101</v>
      </c>
      <c r="B20164" s="1" t="str">
        <f>VLOOKUP(A20164,[1]Maestra!A$1:C$746,2,0)</f>
        <v>ACTMOLMK8</v>
      </c>
      <c r="C20164" s="1" t="str">
        <f>VLOOKUP(A20164,[1]Maestra!A$1:C$746,3,0)</f>
        <v>TC MC Oro - Linea Rev.</v>
      </c>
      <c r="D20164" s="1" t="s">
        <v>20</v>
      </c>
      <c r="E20164" s="1">
        <v>4</v>
      </c>
      <c r="F20164" s="1">
        <v>2</v>
      </c>
      <c r="G20164" s="1" t="s">
        <v>19</v>
      </c>
      <c r="H20164" s="1">
        <v>9999</v>
      </c>
      <c r="I20164" s="1" t="s">
        <v>452</v>
      </c>
      <c r="J20164" s="1" t="s">
        <v>33</v>
      </c>
      <c r="K20164" s="1" t="s">
        <v>331</v>
      </c>
      <c r="Q20164" s="2" t="s">
        <v>37</v>
      </c>
      <c r="R20164" s="1" t="s">
        <v>718</v>
      </c>
      <c r="S20164" s="1" t="str">
        <f t="shared" si="640"/>
        <v>SAT|4|2|REV|VIG|COMP|CPEM</v>
      </c>
      <c r="T20164" s="2" t="str">
        <f t="shared" si="641"/>
        <v>OK</v>
      </c>
    </row>
    <row r="20165" spans="1:20" x14ac:dyDescent="0.25">
      <c r="A20165" s="1">
        <v>303010107</v>
      </c>
      <c r="B20165" s="1" t="str">
        <f>VLOOKUP(A20165,[1]Maestra!A$1:C$746,2,0)</f>
        <v>ACTMOLHU8</v>
      </c>
      <c r="C20165" s="1" t="str">
        <f>VLOOKUP(A20165,[1]Maestra!A$1:C$746,3,0)</f>
        <v>TC MC Oro - Linea Rev. por Disp Efectivo</v>
      </c>
      <c r="D20165" s="1" t="s">
        <v>20</v>
      </c>
      <c r="E20165" s="1">
        <v>4</v>
      </c>
      <c r="F20165" s="1">
        <v>2</v>
      </c>
      <c r="G20165" s="1" t="s">
        <v>19</v>
      </c>
      <c r="H20165" s="1">
        <v>9999</v>
      </c>
      <c r="I20165" s="1" t="s">
        <v>452</v>
      </c>
      <c r="J20165" s="1" t="s">
        <v>29</v>
      </c>
      <c r="K20165" s="1" t="s">
        <v>327</v>
      </c>
      <c r="Q20165" s="2" t="s">
        <v>37</v>
      </c>
      <c r="R20165" s="1" t="s">
        <v>718</v>
      </c>
      <c r="S20165" s="1" t="str">
        <f t="shared" si="640"/>
        <v>SAT|4|2|REV|VIG|DIEF|CCOR</v>
      </c>
      <c r="T20165" s="2" t="str">
        <f t="shared" si="641"/>
        <v>OK</v>
      </c>
    </row>
    <row r="20166" spans="1:20" x14ac:dyDescent="0.25">
      <c r="A20166" s="1">
        <v>303010107</v>
      </c>
      <c r="B20166" s="1" t="str">
        <f>VLOOKUP(A20166,[1]Maestra!A$1:C$746,2,0)</f>
        <v>ACTMOLHU8</v>
      </c>
      <c r="C20166" s="1" t="str">
        <f>VLOOKUP(A20166,[1]Maestra!A$1:C$746,3,0)</f>
        <v>TC MC Oro - Linea Rev. por Disp Efectivo</v>
      </c>
      <c r="D20166" s="1" t="s">
        <v>20</v>
      </c>
      <c r="E20166" s="1">
        <v>4</v>
      </c>
      <c r="F20166" s="1">
        <v>2</v>
      </c>
      <c r="G20166" s="1" t="s">
        <v>19</v>
      </c>
      <c r="H20166" s="1">
        <v>9999</v>
      </c>
      <c r="I20166" s="1" t="s">
        <v>452</v>
      </c>
      <c r="J20166" s="1" t="s">
        <v>29</v>
      </c>
      <c r="K20166" s="1" t="s">
        <v>324</v>
      </c>
      <c r="Q20166" s="2" t="s">
        <v>37</v>
      </c>
      <c r="R20166" s="1" t="s">
        <v>718</v>
      </c>
      <c r="S20166" s="1" t="str">
        <f t="shared" si="640"/>
        <v>SAT|4|2|REV|VIG|DIEF|CCRV</v>
      </c>
      <c r="T20166" s="2" t="str">
        <f t="shared" si="641"/>
        <v>OK</v>
      </c>
    </row>
    <row r="20167" spans="1:20" x14ac:dyDescent="0.25">
      <c r="A20167" s="1">
        <v>303010107</v>
      </c>
      <c r="B20167" s="1" t="str">
        <f>VLOOKUP(A20167,[1]Maestra!A$1:C$746,2,0)</f>
        <v>ACTMOLHU8</v>
      </c>
      <c r="C20167" s="1" t="str">
        <f>VLOOKUP(A20167,[1]Maestra!A$1:C$746,3,0)</f>
        <v>TC MC Oro - Linea Rev. por Disp Efectivo</v>
      </c>
      <c r="D20167" s="1" t="s">
        <v>20</v>
      </c>
      <c r="E20167" s="1">
        <v>4</v>
      </c>
      <c r="F20167" s="1">
        <v>2</v>
      </c>
      <c r="G20167" s="1" t="s">
        <v>19</v>
      </c>
      <c r="H20167" s="1">
        <v>9999</v>
      </c>
      <c r="I20167" s="1" t="s">
        <v>452</v>
      </c>
      <c r="J20167" s="1" t="s">
        <v>29</v>
      </c>
      <c r="K20167" s="1" t="s">
        <v>323</v>
      </c>
      <c r="Q20167" s="2" t="s">
        <v>37</v>
      </c>
      <c r="R20167" s="1" t="s">
        <v>718</v>
      </c>
      <c r="S20167" s="1" t="str">
        <f t="shared" si="640"/>
        <v>SAT|4|2|REV|VIG|DIEF|CESP</v>
      </c>
      <c r="T20167" s="2" t="str">
        <f t="shared" si="641"/>
        <v>OK</v>
      </c>
    </row>
    <row r="20168" spans="1:20" x14ac:dyDescent="0.25">
      <c r="A20168" s="1">
        <v>303010107</v>
      </c>
      <c r="B20168" s="1" t="str">
        <f>VLOOKUP(A20168,[1]Maestra!A$1:C$746,2,0)</f>
        <v>ACTMOLHU8</v>
      </c>
      <c r="C20168" s="1" t="str">
        <f>VLOOKUP(A20168,[1]Maestra!A$1:C$746,3,0)</f>
        <v>TC MC Oro - Linea Rev. por Disp Efectivo</v>
      </c>
      <c r="D20168" s="1" t="s">
        <v>20</v>
      </c>
      <c r="E20168" s="1">
        <v>4</v>
      </c>
      <c r="F20168" s="1">
        <v>2</v>
      </c>
      <c r="G20168" s="1" t="s">
        <v>19</v>
      </c>
      <c r="H20168" s="1">
        <v>9999</v>
      </c>
      <c r="I20168" s="1" t="s">
        <v>452</v>
      </c>
      <c r="J20168" s="1" t="s">
        <v>29</v>
      </c>
      <c r="K20168" s="1" t="s">
        <v>328</v>
      </c>
      <c r="Q20168" s="2" t="s">
        <v>37</v>
      </c>
      <c r="R20168" s="1" t="s">
        <v>718</v>
      </c>
      <c r="S20168" s="1" t="str">
        <f t="shared" si="640"/>
        <v>SAT|4|2|REV|VIG|DIEF|CGEM</v>
      </c>
      <c r="T20168" s="2" t="str">
        <f t="shared" si="641"/>
        <v>OK</v>
      </c>
    </row>
    <row r="20169" spans="1:20" x14ac:dyDescent="0.25">
      <c r="A20169" s="1">
        <v>303010107</v>
      </c>
      <c r="B20169" s="1" t="str">
        <f>VLOOKUP(A20169,[1]Maestra!A$1:C$746,2,0)</f>
        <v>ACTMOLHU8</v>
      </c>
      <c r="C20169" s="1" t="str">
        <f>VLOOKUP(A20169,[1]Maestra!A$1:C$746,3,0)</f>
        <v>TC MC Oro - Linea Rev. por Disp Efectivo</v>
      </c>
      <c r="D20169" s="1" t="s">
        <v>20</v>
      </c>
      <c r="E20169" s="1">
        <v>4</v>
      </c>
      <c r="F20169" s="1">
        <v>2</v>
      </c>
      <c r="G20169" s="1" t="s">
        <v>19</v>
      </c>
      <c r="H20169" s="1">
        <v>9999</v>
      </c>
      <c r="I20169" s="1" t="s">
        <v>452</v>
      </c>
      <c r="J20169" s="1" t="s">
        <v>29</v>
      </c>
      <c r="K20169" s="1" t="s">
        <v>329</v>
      </c>
      <c r="Q20169" s="2" t="s">
        <v>37</v>
      </c>
      <c r="R20169" s="1" t="s">
        <v>718</v>
      </c>
      <c r="S20169" s="1" t="str">
        <f t="shared" si="640"/>
        <v>SAT|4|2|REV|VIG|DIEF|CIVA</v>
      </c>
      <c r="T20169" s="2" t="str">
        <f t="shared" si="641"/>
        <v>OK</v>
      </c>
    </row>
    <row r="20170" spans="1:20" x14ac:dyDescent="0.25">
      <c r="A20170" s="1">
        <v>303010107</v>
      </c>
      <c r="B20170" s="1" t="str">
        <f>VLOOKUP(A20170,[1]Maestra!A$1:C$746,2,0)</f>
        <v>ACTMOLHU8</v>
      </c>
      <c r="C20170" s="1" t="str">
        <f>VLOOKUP(A20170,[1]Maestra!A$1:C$746,3,0)</f>
        <v>TC MC Oro - Linea Rev. por Disp Efectivo</v>
      </c>
      <c r="D20170" s="1" t="s">
        <v>20</v>
      </c>
      <c r="E20170" s="1">
        <v>4</v>
      </c>
      <c r="F20170" s="1">
        <v>2</v>
      </c>
      <c r="G20170" s="1" t="s">
        <v>19</v>
      </c>
      <c r="H20170" s="1">
        <v>9999</v>
      </c>
      <c r="I20170" s="1" t="s">
        <v>452</v>
      </c>
      <c r="J20170" s="1" t="s">
        <v>29</v>
      </c>
      <c r="K20170" s="1" t="s">
        <v>325</v>
      </c>
      <c r="Q20170" s="2" t="s">
        <v>37</v>
      </c>
      <c r="R20170" s="1" t="s">
        <v>718</v>
      </c>
      <c r="S20170" s="1" t="str">
        <f t="shared" si="640"/>
        <v>SAT|4|2|REV|VIG|DIEF|CMED</v>
      </c>
      <c r="T20170" s="2" t="str">
        <f t="shared" si="641"/>
        <v>OK</v>
      </c>
    </row>
    <row r="20171" spans="1:20" x14ac:dyDescent="0.25">
      <c r="A20171" s="1">
        <v>303010107</v>
      </c>
      <c r="B20171" s="1" t="str">
        <f>VLOOKUP(A20171,[1]Maestra!A$1:C$746,2,0)</f>
        <v>ACTMOLHU8</v>
      </c>
      <c r="C20171" s="1" t="str">
        <f>VLOOKUP(A20171,[1]Maestra!A$1:C$746,3,0)</f>
        <v>TC MC Oro - Linea Rev. por Disp Efectivo</v>
      </c>
      <c r="D20171" s="1" t="s">
        <v>20</v>
      </c>
      <c r="E20171" s="1">
        <v>4</v>
      </c>
      <c r="F20171" s="1">
        <v>2</v>
      </c>
      <c r="G20171" s="1" t="s">
        <v>19</v>
      </c>
      <c r="H20171" s="1">
        <v>9999</v>
      </c>
      <c r="I20171" s="1" t="s">
        <v>452</v>
      </c>
      <c r="J20171" s="1" t="s">
        <v>29</v>
      </c>
      <c r="K20171" s="1" t="s">
        <v>330</v>
      </c>
      <c r="Q20171" s="2" t="s">
        <v>37</v>
      </c>
      <c r="R20171" s="1" t="s">
        <v>718</v>
      </c>
      <c r="S20171" s="1" t="str">
        <f t="shared" si="640"/>
        <v>SAT|4|2|REV|VIG|DIEF|CMIE</v>
      </c>
      <c r="T20171" s="2" t="str">
        <f t="shared" si="641"/>
        <v>OK</v>
      </c>
    </row>
    <row r="20172" spans="1:20" x14ac:dyDescent="0.25">
      <c r="A20172" s="1">
        <v>303010107</v>
      </c>
      <c r="B20172" s="1" t="str">
        <f>VLOOKUP(A20172,[1]Maestra!A$1:C$746,2,0)</f>
        <v>ACTMOLHU8</v>
      </c>
      <c r="C20172" s="1" t="str">
        <f>VLOOKUP(A20172,[1]Maestra!A$1:C$746,3,0)</f>
        <v>TC MC Oro - Linea Rev. por Disp Efectivo</v>
      </c>
      <c r="D20172" s="1" t="s">
        <v>20</v>
      </c>
      <c r="E20172" s="1">
        <v>4</v>
      </c>
      <c r="F20172" s="1">
        <v>2</v>
      </c>
      <c r="G20172" s="1" t="s">
        <v>19</v>
      </c>
      <c r="H20172" s="1">
        <v>9999</v>
      </c>
      <c r="I20172" s="1" t="s">
        <v>452</v>
      </c>
      <c r="J20172" s="1" t="s">
        <v>29</v>
      </c>
      <c r="K20172" s="1" t="s">
        <v>331</v>
      </c>
      <c r="Q20172" s="2" t="s">
        <v>37</v>
      </c>
      <c r="R20172" s="1" t="s">
        <v>718</v>
      </c>
      <c r="S20172" s="1" t="str">
        <f t="shared" si="640"/>
        <v>SAT|4|2|REV|VIG|DIEF|CPEM</v>
      </c>
      <c r="T20172" s="2" t="str">
        <f t="shared" si="641"/>
        <v>OK</v>
      </c>
    </row>
    <row r="20173" spans="1:20" x14ac:dyDescent="0.25">
      <c r="A20173" s="1">
        <v>305020102</v>
      </c>
      <c r="B20173" s="1" t="e">
        <f>VLOOKUP(A20173,[1]Maestra!A$1:C$746,2,0)</f>
        <v>#N/A</v>
      </c>
      <c r="C20173" s="1" t="e">
        <f>VLOOKUP(A20173,[1]Maestra!A$1:C$746,3,0)</f>
        <v>#N/A</v>
      </c>
      <c r="D20173" s="1" t="s">
        <v>20</v>
      </c>
      <c r="E20173" s="1">
        <v>4</v>
      </c>
      <c r="F20173" s="1">
        <v>3</v>
      </c>
      <c r="G20173" s="1" t="s">
        <v>28</v>
      </c>
      <c r="H20173" s="1">
        <v>9999</v>
      </c>
      <c r="I20173" s="1" t="s">
        <v>449</v>
      </c>
      <c r="J20173" s="1" t="s">
        <v>33</v>
      </c>
      <c r="K20173" s="1" t="s">
        <v>324</v>
      </c>
      <c r="Q20173" s="2" t="s">
        <v>37</v>
      </c>
      <c r="R20173" s="1" t="s">
        <v>718</v>
      </c>
      <c r="S20173" s="1" t="str">
        <f t="shared" si="640"/>
        <v>SAT|4|3|CCU|VEN|COMP|CCRV</v>
      </c>
      <c r="T20173" s="2" t="str">
        <f t="shared" si="641"/>
        <v>OK</v>
      </c>
    </row>
    <row r="20174" spans="1:20" x14ac:dyDescent="0.25">
      <c r="A20174" s="1">
        <v>305020102</v>
      </c>
      <c r="B20174" s="1" t="e">
        <f>VLOOKUP(A20174,[1]Maestra!A$1:C$746,2,0)</f>
        <v>#N/A</v>
      </c>
      <c r="C20174" s="1" t="e">
        <f>VLOOKUP(A20174,[1]Maestra!A$1:C$746,3,0)</f>
        <v>#N/A</v>
      </c>
      <c r="D20174" s="1" t="s">
        <v>20</v>
      </c>
      <c r="E20174" s="1">
        <v>4</v>
      </c>
      <c r="F20174" s="1">
        <v>3</v>
      </c>
      <c r="G20174" s="1" t="s">
        <v>28</v>
      </c>
      <c r="H20174" s="1">
        <v>9999</v>
      </c>
      <c r="I20174" s="1" t="s">
        <v>449</v>
      </c>
      <c r="J20174" s="1" t="s">
        <v>33</v>
      </c>
      <c r="K20174" s="1" t="s">
        <v>325</v>
      </c>
      <c r="Q20174" s="2" t="s">
        <v>37</v>
      </c>
      <c r="R20174" s="1" t="s">
        <v>718</v>
      </c>
      <c r="S20174" s="1" t="str">
        <f t="shared" si="640"/>
        <v>SAT|4|3|CCU|VEN|COMP|CMED</v>
      </c>
      <c r="T20174" s="2" t="str">
        <f t="shared" si="641"/>
        <v>OK</v>
      </c>
    </row>
    <row r="20175" spans="1:20" x14ac:dyDescent="0.25">
      <c r="A20175" s="1">
        <v>305020102</v>
      </c>
      <c r="B20175" s="1" t="e">
        <f>VLOOKUP(A20175,[1]Maestra!A$1:C$746,2,0)</f>
        <v>#N/A</v>
      </c>
      <c r="C20175" s="1" t="e">
        <f>VLOOKUP(A20175,[1]Maestra!A$1:C$746,3,0)</f>
        <v>#N/A</v>
      </c>
      <c r="D20175" s="1" t="s">
        <v>20</v>
      </c>
      <c r="E20175" s="1">
        <v>4</v>
      </c>
      <c r="F20175" s="1">
        <v>3</v>
      </c>
      <c r="G20175" s="1" t="s">
        <v>28</v>
      </c>
      <c r="H20175" s="1">
        <v>9999</v>
      </c>
      <c r="I20175" s="1" t="s">
        <v>449</v>
      </c>
      <c r="J20175" s="1" t="s">
        <v>33</v>
      </c>
      <c r="K20175" s="1" t="s">
        <v>330</v>
      </c>
      <c r="Q20175" s="2" t="s">
        <v>37</v>
      </c>
      <c r="R20175" s="1" t="s">
        <v>718</v>
      </c>
      <c r="S20175" s="1" t="str">
        <f t="shared" si="640"/>
        <v>SAT|4|3|CCU|VEN|COMP|CMIE</v>
      </c>
      <c r="T20175" s="2" t="str">
        <f t="shared" si="641"/>
        <v>OK</v>
      </c>
    </row>
    <row r="20176" spans="1:20" x14ac:dyDescent="0.25">
      <c r="A20176" s="1">
        <v>305020102</v>
      </c>
      <c r="B20176" s="1" t="e">
        <f>VLOOKUP(A20176,[1]Maestra!A$1:C$746,2,0)</f>
        <v>#N/A</v>
      </c>
      <c r="C20176" s="1" t="e">
        <f>VLOOKUP(A20176,[1]Maestra!A$1:C$746,3,0)</f>
        <v>#N/A</v>
      </c>
      <c r="D20176" s="1" t="s">
        <v>20</v>
      </c>
      <c r="E20176" s="1">
        <v>4</v>
      </c>
      <c r="F20176" s="1">
        <v>3</v>
      </c>
      <c r="G20176" s="1" t="s">
        <v>28</v>
      </c>
      <c r="H20176" s="1">
        <v>9999</v>
      </c>
      <c r="I20176" s="1" t="s">
        <v>449</v>
      </c>
      <c r="J20176" s="1" t="s">
        <v>33</v>
      </c>
      <c r="K20176" s="1" t="s">
        <v>331</v>
      </c>
      <c r="Q20176" s="2" t="s">
        <v>37</v>
      </c>
      <c r="R20176" s="1" t="s">
        <v>718</v>
      </c>
      <c r="S20176" s="1" t="str">
        <f t="shared" si="640"/>
        <v>SAT|4|3|CCU|VEN|COMP|CPEM</v>
      </c>
      <c r="T20176" s="2" t="str">
        <f t="shared" si="641"/>
        <v>OK</v>
      </c>
    </row>
    <row r="20177" spans="1:20" x14ac:dyDescent="0.25">
      <c r="A20177" s="1">
        <v>305020106</v>
      </c>
      <c r="B20177" s="1" t="e">
        <f>VLOOKUP(A20177,[1]Maestra!A$1:C$746,2,0)</f>
        <v>#N/A</v>
      </c>
      <c r="C20177" s="1" t="e">
        <f>VLOOKUP(A20177,[1]Maestra!A$1:C$746,3,0)</f>
        <v>#N/A</v>
      </c>
      <c r="D20177" s="1" t="s">
        <v>20</v>
      </c>
      <c r="E20177" s="1">
        <v>4</v>
      </c>
      <c r="F20177" s="1">
        <v>3</v>
      </c>
      <c r="G20177" s="1" t="s">
        <v>28</v>
      </c>
      <c r="H20177" s="1">
        <v>9999</v>
      </c>
      <c r="I20177" s="1" t="s">
        <v>449</v>
      </c>
      <c r="J20177" s="1" t="s">
        <v>29</v>
      </c>
      <c r="K20177" s="1" t="s">
        <v>324</v>
      </c>
      <c r="Q20177" s="2" t="s">
        <v>37</v>
      </c>
      <c r="R20177" s="1" t="s">
        <v>718</v>
      </c>
      <c r="S20177" s="1" t="str">
        <f t="shared" si="640"/>
        <v>SAT|4|3|CCU|VEN|DIEF|CCRV</v>
      </c>
      <c r="T20177" s="2" t="str">
        <f t="shared" si="641"/>
        <v>OK</v>
      </c>
    </row>
    <row r="20178" spans="1:20" x14ac:dyDescent="0.25">
      <c r="A20178" s="1">
        <v>305020106</v>
      </c>
      <c r="B20178" s="1" t="e">
        <f>VLOOKUP(A20178,[1]Maestra!A$1:C$746,2,0)</f>
        <v>#N/A</v>
      </c>
      <c r="C20178" s="1" t="e">
        <f>VLOOKUP(A20178,[1]Maestra!A$1:C$746,3,0)</f>
        <v>#N/A</v>
      </c>
      <c r="D20178" s="1" t="s">
        <v>20</v>
      </c>
      <c r="E20178" s="1">
        <v>4</v>
      </c>
      <c r="F20178" s="1">
        <v>3</v>
      </c>
      <c r="G20178" s="1" t="s">
        <v>28</v>
      </c>
      <c r="H20178" s="1">
        <v>9999</v>
      </c>
      <c r="I20178" s="1" t="s">
        <v>449</v>
      </c>
      <c r="J20178" s="1" t="s">
        <v>29</v>
      </c>
      <c r="K20178" s="1" t="s">
        <v>325</v>
      </c>
      <c r="Q20178" s="2" t="s">
        <v>37</v>
      </c>
      <c r="R20178" s="1" t="s">
        <v>718</v>
      </c>
      <c r="S20178" s="1" t="str">
        <f t="shared" si="640"/>
        <v>SAT|4|3|CCU|VEN|DIEF|CMED</v>
      </c>
      <c r="T20178" s="2" t="str">
        <f t="shared" si="641"/>
        <v>OK</v>
      </c>
    </row>
    <row r="20179" spans="1:20" x14ac:dyDescent="0.25">
      <c r="A20179" s="1">
        <v>305020106</v>
      </c>
      <c r="B20179" s="1" t="e">
        <f>VLOOKUP(A20179,[1]Maestra!A$1:C$746,2,0)</f>
        <v>#N/A</v>
      </c>
      <c r="C20179" s="1" t="e">
        <f>VLOOKUP(A20179,[1]Maestra!A$1:C$746,3,0)</f>
        <v>#N/A</v>
      </c>
      <c r="D20179" s="1" t="s">
        <v>20</v>
      </c>
      <c r="E20179" s="1">
        <v>4</v>
      </c>
      <c r="F20179" s="1">
        <v>3</v>
      </c>
      <c r="G20179" s="1" t="s">
        <v>28</v>
      </c>
      <c r="H20179" s="1">
        <v>9999</v>
      </c>
      <c r="I20179" s="1" t="s">
        <v>449</v>
      </c>
      <c r="J20179" s="1" t="s">
        <v>29</v>
      </c>
      <c r="K20179" s="1" t="s">
        <v>330</v>
      </c>
      <c r="Q20179" s="2" t="s">
        <v>37</v>
      </c>
      <c r="R20179" s="1" t="s">
        <v>718</v>
      </c>
      <c r="S20179" s="1" t="str">
        <f t="shared" si="640"/>
        <v>SAT|4|3|CCU|VEN|DIEF|CMIE</v>
      </c>
      <c r="T20179" s="2" t="str">
        <f t="shared" si="641"/>
        <v>OK</v>
      </c>
    </row>
    <row r="20180" spans="1:20" x14ac:dyDescent="0.25">
      <c r="A20180" s="1">
        <v>305020106</v>
      </c>
      <c r="B20180" s="1" t="e">
        <f>VLOOKUP(A20180,[1]Maestra!A$1:C$746,2,0)</f>
        <v>#N/A</v>
      </c>
      <c r="C20180" s="1" t="e">
        <f>VLOOKUP(A20180,[1]Maestra!A$1:C$746,3,0)</f>
        <v>#N/A</v>
      </c>
      <c r="D20180" s="1" t="s">
        <v>20</v>
      </c>
      <c r="E20180" s="1">
        <v>4</v>
      </c>
      <c r="F20180" s="1">
        <v>3</v>
      </c>
      <c r="G20180" s="1" t="s">
        <v>28</v>
      </c>
      <c r="H20180" s="1">
        <v>9999</v>
      </c>
      <c r="I20180" s="1" t="s">
        <v>449</v>
      </c>
      <c r="J20180" s="1" t="s">
        <v>29</v>
      </c>
      <c r="K20180" s="1" t="s">
        <v>331</v>
      </c>
      <c r="Q20180" s="2" t="s">
        <v>37</v>
      </c>
      <c r="R20180" s="1" t="s">
        <v>718</v>
      </c>
      <c r="S20180" s="1" t="str">
        <f t="shared" si="640"/>
        <v>SAT|4|3|CCU|VEN|DIEF|CPEM</v>
      </c>
      <c r="T20180" s="2" t="str">
        <f t="shared" si="641"/>
        <v>OK</v>
      </c>
    </row>
    <row r="20181" spans="1:20" x14ac:dyDescent="0.25">
      <c r="A20181" s="1">
        <v>305020102</v>
      </c>
      <c r="B20181" s="1" t="e">
        <f>VLOOKUP(A20181,[1]Maestra!A$1:C$746,2,0)</f>
        <v>#N/A</v>
      </c>
      <c r="C20181" s="1" t="e">
        <f>VLOOKUP(A20181,[1]Maestra!A$1:C$746,3,0)</f>
        <v>#N/A</v>
      </c>
      <c r="D20181" s="1" t="s">
        <v>20</v>
      </c>
      <c r="E20181" s="1">
        <v>4</v>
      </c>
      <c r="F20181" s="1">
        <v>3</v>
      </c>
      <c r="G20181" s="1" t="s">
        <v>28</v>
      </c>
      <c r="H20181" s="1">
        <v>9999</v>
      </c>
      <c r="I20181" s="1" t="s">
        <v>452</v>
      </c>
      <c r="J20181" s="1" t="s">
        <v>33</v>
      </c>
      <c r="K20181" s="1" t="s">
        <v>324</v>
      </c>
      <c r="Q20181" s="2" t="s">
        <v>37</v>
      </c>
      <c r="R20181" s="1" t="s">
        <v>718</v>
      </c>
      <c r="S20181" s="1" t="str">
        <f t="shared" si="640"/>
        <v>SAT|4|3|CCU|VIG|COMP|CCRV</v>
      </c>
      <c r="T20181" s="2" t="str">
        <f t="shared" si="641"/>
        <v>OK</v>
      </c>
    </row>
    <row r="20182" spans="1:20" x14ac:dyDescent="0.25">
      <c r="A20182" s="1">
        <v>305020102</v>
      </c>
      <c r="B20182" s="1" t="e">
        <f>VLOOKUP(A20182,[1]Maestra!A$1:C$746,2,0)</f>
        <v>#N/A</v>
      </c>
      <c r="C20182" s="1" t="e">
        <f>VLOOKUP(A20182,[1]Maestra!A$1:C$746,3,0)</f>
        <v>#N/A</v>
      </c>
      <c r="D20182" s="1" t="s">
        <v>20</v>
      </c>
      <c r="E20182" s="1">
        <v>4</v>
      </c>
      <c r="F20182" s="1">
        <v>3</v>
      </c>
      <c r="G20182" s="1" t="s">
        <v>28</v>
      </c>
      <c r="H20182" s="1">
        <v>9999</v>
      </c>
      <c r="I20182" s="1" t="s">
        <v>452</v>
      </c>
      <c r="J20182" s="1" t="s">
        <v>33</v>
      </c>
      <c r="K20182" s="1" t="s">
        <v>325</v>
      </c>
      <c r="Q20182" s="2" t="s">
        <v>37</v>
      </c>
      <c r="R20182" s="1" t="s">
        <v>718</v>
      </c>
      <c r="S20182" s="1" t="str">
        <f t="shared" si="640"/>
        <v>SAT|4|3|CCU|VIG|COMP|CMED</v>
      </c>
      <c r="T20182" s="2" t="str">
        <f t="shared" si="641"/>
        <v>OK</v>
      </c>
    </row>
    <row r="20183" spans="1:20" x14ac:dyDescent="0.25">
      <c r="A20183" s="1">
        <v>305020102</v>
      </c>
      <c r="B20183" s="1" t="e">
        <f>VLOOKUP(A20183,[1]Maestra!A$1:C$746,2,0)</f>
        <v>#N/A</v>
      </c>
      <c r="C20183" s="1" t="e">
        <f>VLOOKUP(A20183,[1]Maestra!A$1:C$746,3,0)</f>
        <v>#N/A</v>
      </c>
      <c r="D20183" s="1" t="s">
        <v>20</v>
      </c>
      <c r="E20183" s="1">
        <v>4</v>
      </c>
      <c r="F20183" s="1">
        <v>3</v>
      </c>
      <c r="G20183" s="1" t="s">
        <v>28</v>
      </c>
      <c r="H20183" s="1">
        <v>9999</v>
      </c>
      <c r="I20183" s="1" t="s">
        <v>452</v>
      </c>
      <c r="J20183" s="1" t="s">
        <v>33</v>
      </c>
      <c r="K20183" s="1" t="s">
        <v>330</v>
      </c>
      <c r="Q20183" s="2" t="s">
        <v>37</v>
      </c>
      <c r="R20183" s="1" t="s">
        <v>718</v>
      </c>
      <c r="S20183" s="1" t="str">
        <f t="shared" si="640"/>
        <v>SAT|4|3|CCU|VIG|COMP|CMIE</v>
      </c>
      <c r="T20183" s="2" t="str">
        <f t="shared" si="641"/>
        <v>OK</v>
      </c>
    </row>
    <row r="20184" spans="1:20" x14ac:dyDescent="0.25">
      <c r="A20184" s="1">
        <v>305020102</v>
      </c>
      <c r="B20184" s="1" t="e">
        <f>VLOOKUP(A20184,[1]Maestra!A$1:C$746,2,0)</f>
        <v>#N/A</v>
      </c>
      <c r="C20184" s="1" t="e">
        <f>VLOOKUP(A20184,[1]Maestra!A$1:C$746,3,0)</f>
        <v>#N/A</v>
      </c>
      <c r="D20184" s="1" t="s">
        <v>20</v>
      </c>
      <c r="E20184" s="1">
        <v>4</v>
      </c>
      <c r="F20184" s="1">
        <v>3</v>
      </c>
      <c r="G20184" s="1" t="s">
        <v>28</v>
      </c>
      <c r="H20184" s="1">
        <v>9999</v>
      </c>
      <c r="I20184" s="1" t="s">
        <v>452</v>
      </c>
      <c r="J20184" s="1" t="s">
        <v>33</v>
      </c>
      <c r="K20184" s="1" t="s">
        <v>331</v>
      </c>
      <c r="Q20184" s="2" t="s">
        <v>37</v>
      </c>
      <c r="R20184" s="1" t="s">
        <v>718</v>
      </c>
      <c r="S20184" s="1" t="str">
        <f t="shared" si="640"/>
        <v>SAT|4|3|CCU|VIG|COMP|CPEM</v>
      </c>
      <c r="T20184" s="2" t="str">
        <f t="shared" si="641"/>
        <v>OK</v>
      </c>
    </row>
    <row r="20185" spans="1:20" x14ac:dyDescent="0.25">
      <c r="A20185" s="1">
        <v>305020106</v>
      </c>
      <c r="B20185" s="1" t="e">
        <f>VLOOKUP(A20185,[1]Maestra!A$1:C$746,2,0)</f>
        <v>#N/A</v>
      </c>
      <c r="C20185" s="1" t="e">
        <f>VLOOKUP(A20185,[1]Maestra!A$1:C$746,3,0)</f>
        <v>#N/A</v>
      </c>
      <c r="D20185" s="1" t="s">
        <v>20</v>
      </c>
      <c r="E20185" s="1">
        <v>4</v>
      </c>
      <c r="F20185" s="1">
        <v>3</v>
      </c>
      <c r="G20185" s="1" t="s">
        <v>28</v>
      </c>
      <c r="H20185" s="1">
        <v>9999</v>
      </c>
      <c r="I20185" s="1" t="s">
        <v>452</v>
      </c>
      <c r="J20185" s="1" t="s">
        <v>29</v>
      </c>
      <c r="K20185" s="1" t="s">
        <v>324</v>
      </c>
      <c r="Q20185" s="2" t="s">
        <v>37</v>
      </c>
      <c r="R20185" s="1" t="s">
        <v>718</v>
      </c>
      <c r="S20185" s="1" t="str">
        <f t="shared" si="640"/>
        <v>SAT|4|3|CCU|VIG|DIEF|CCRV</v>
      </c>
      <c r="T20185" s="2" t="str">
        <f t="shared" si="641"/>
        <v>OK</v>
      </c>
    </row>
    <row r="20186" spans="1:20" x14ac:dyDescent="0.25">
      <c r="A20186" s="1">
        <v>305020106</v>
      </c>
      <c r="B20186" s="1" t="e">
        <f>VLOOKUP(A20186,[1]Maestra!A$1:C$746,2,0)</f>
        <v>#N/A</v>
      </c>
      <c r="C20186" s="1" t="e">
        <f>VLOOKUP(A20186,[1]Maestra!A$1:C$746,3,0)</f>
        <v>#N/A</v>
      </c>
      <c r="D20186" s="1" t="s">
        <v>20</v>
      </c>
      <c r="E20186" s="1">
        <v>4</v>
      </c>
      <c r="F20186" s="1">
        <v>3</v>
      </c>
      <c r="G20186" s="1" t="s">
        <v>28</v>
      </c>
      <c r="H20186" s="1">
        <v>9999</v>
      </c>
      <c r="I20186" s="1" t="s">
        <v>452</v>
      </c>
      <c r="J20186" s="1" t="s">
        <v>29</v>
      </c>
      <c r="K20186" s="1" t="s">
        <v>328</v>
      </c>
      <c r="Q20186" s="2" t="s">
        <v>37</v>
      </c>
      <c r="R20186" s="1" t="s">
        <v>718</v>
      </c>
      <c r="S20186" s="1" t="str">
        <f t="shared" si="640"/>
        <v>SAT|4|3|CCU|VIG|DIEF|CGEM</v>
      </c>
      <c r="T20186" s="2" t="str">
        <f t="shared" si="641"/>
        <v>OK</v>
      </c>
    </row>
    <row r="20187" spans="1:20" x14ac:dyDescent="0.25">
      <c r="A20187" s="1">
        <v>305020106</v>
      </c>
      <c r="B20187" s="1" t="e">
        <f>VLOOKUP(A20187,[1]Maestra!A$1:C$746,2,0)</f>
        <v>#N/A</v>
      </c>
      <c r="C20187" s="1" t="e">
        <f>VLOOKUP(A20187,[1]Maestra!A$1:C$746,3,0)</f>
        <v>#N/A</v>
      </c>
      <c r="D20187" s="1" t="s">
        <v>20</v>
      </c>
      <c r="E20187" s="1">
        <v>4</v>
      </c>
      <c r="F20187" s="1">
        <v>3</v>
      </c>
      <c r="G20187" s="1" t="s">
        <v>28</v>
      </c>
      <c r="H20187" s="1">
        <v>9999</v>
      </c>
      <c r="I20187" s="1" t="s">
        <v>452</v>
      </c>
      <c r="J20187" s="1" t="s">
        <v>29</v>
      </c>
      <c r="K20187" s="1" t="s">
        <v>325</v>
      </c>
      <c r="Q20187" s="2" t="s">
        <v>37</v>
      </c>
      <c r="R20187" s="1" t="s">
        <v>718</v>
      </c>
      <c r="S20187" s="1" t="str">
        <f t="shared" si="640"/>
        <v>SAT|4|3|CCU|VIG|DIEF|CMED</v>
      </c>
      <c r="T20187" s="2" t="str">
        <f t="shared" si="641"/>
        <v>OK</v>
      </c>
    </row>
    <row r="20188" spans="1:20" x14ac:dyDescent="0.25">
      <c r="A20188" s="1">
        <v>305020106</v>
      </c>
      <c r="B20188" s="1" t="e">
        <f>VLOOKUP(A20188,[1]Maestra!A$1:C$746,2,0)</f>
        <v>#N/A</v>
      </c>
      <c r="C20188" s="1" t="e">
        <f>VLOOKUP(A20188,[1]Maestra!A$1:C$746,3,0)</f>
        <v>#N/A</v>
      </c>
      <c r="D20188" s="1" t="s">
        <v>20</v>
      </c>
      <c r="E20188" s="1">
        <v>4</v>
      </c>
      <c r="F20188" s="1">
        <v>3</v>
      </c>
      <c r="G20188" s="1" t="s">
        <v>28</v>
      </c>
      <c r="H20188" s="1">
        <v>9999</v>
      </c>
      <c r="I20188" s="1" t="s">
        <v>452</v>
      </c>
      <c r="J20188" s="1" t="s">
        <v>29</v>
      </c>
      <c r="K20188" s="1" t="s">
        <v>330</v>
      </c>
      <c r="Q20188" s="2" t="s">
        <v>37</v>
      </c>
      <c r="R20188" s="1" t="s">
        <v>718</v>
      </c>
      <c r="S20188" s="1" t="str">
        <f t="shared" si="640"/>
        <v>SAT|4|3|CCU|VIG|DIEF|CMIE</v>
      </c>
      <c r="T20188" s="2" t="str">
        <f t="shared" si="641"/>
        <v>OK</v>
      </c>
    </row>
    <row r="20189" spans="1:20" x14ac:dyDescent="0.25">
      <c r="A20189" s="1">
        <v>305020106</v>
      </c>
      <c r="B20189" s="1" t="e">
        <f>VLOOKUP(A20189,[1]Maestra!A$1:C$746,2,0)</f>
        <v>#N/A</v>
      </c>
      <c r="C20189" s="1" t="e">
        <f>VLOOKUP(A20189,[1]Maestra!A$1:C$746,3,0)</f>
        <v>#N/A</v>
      </c>
      <c r="D20189" s="1" t="s">
        <v>20</v>
      </c>
      <c r="E20189" s="1">
        <v>4</v>
      </c>
      <c r="F20189" s="1">
        <v>3</v>
      </c>
      <c r="G20189" s="1" t="s">
        <v>28</v>
      </c>
      <c r="H20189" s="1">
        <v>9999</v>
      </c>
      <c r="I20189" s="1" t="s">
        <v>452</v>
      </c>
      <c r="J20189" s="1" t="s">
        <v>29</v>
      </c>
      <c r="K20189" s="1" t="s">
        <v>331</v>
      </c>
      <c r="Q20189" s="2" t="s">
        <v>37</v>
      </c>
      <c r="R20189" s="1" t="s">
        <v>718</v>
      </c>
      <c r="S20189" s="1" t="str">
        <f t="shared" si="640"/>
        <v>SAT|4|3|CCU|VIG|DIEF|CPEM</v>
      </c>
      <c r="T20189" s="2" t="str">
        <f t="shared" si="641"/>
        <v>OK</v>
      </c>
    </row>
    <row r="20190" spans="1:20" x14ac:dyDescent="0.25">
      <c r="A20190" s="1">
        <v>305020104</v>
      </c>
      <c r="B20190" s="1" t="e">
        <f>VLOOKUP(A20190,[1]Maestra!A$1:C$746,2,0)</f>
        <v>#N/A</v>
      </c>
      <c r="C20190" s="1" t="e">
        <f>VLOOKUP(A20190,[1]Maestra!A$1:C$746,3,0)</f>
        <v>#N/A</v>
      </c>
      <c r="D20190" s="1" t="s">
        <v>20</v>
      </c>
      <c r="E20190" s="1">
        <v>4</v>
      </c>
      <c r="F20190" s="1">
        <v>3</v>
      </c>
      <c r="G20190" s="1" t="s">
        <v>34</v>
      </c>
      <c r="H20190" s="1">
        <v>9999</v>
      </c>
      <c r="I20190" s="1" t="s">
        <v>449</v>
      </c>
      <c r="J20190" s="1" t="s">
        <v>29</v>
      </c>
      <c r="K20190" s="1" t="s">
        <v>324</v>
      </c>
      <c r="Q20190" s="2" t="s">
        <v>37</v>
      </c>
      <c r="R20190" s="1" t="s">
        <v>718</v>
      </c>
      <c r="S20190" s="1" t="str">
        <f t="shared" si="640"/>
        <v>SAT|4|3|CDI|VEN|DIEF|CCRV</v>
      </c>
      <c r="T20190" s="2" t="str">
        <f t="shared" si="641"/>
        <v>OK</v>
      </c>
    </row>
    <row r="20191" spans="1:20" x14ac:dyDescent="0.25">
      <c r="A20191" s="1">
        <v>305020104</v>
      </c>
      <c r="B20191" s="1" t="e">
        <f>VLOOKUP(A20191,[1]Maestra!A$1:C$746,2,0)</f>
        <v>#N/A</v>
      </c>
      <c r="C20191" s="1" t="e">
        <f>VLOOKUP(A20191,[1]Maestra!A$1:C$746,3,0)</f>
        <v>#N/A</v>
      </c>
      <c r="D20191" s="1" t="s">
        <v>20</v>
      </c>
      <c r="E20191" s="1">
        <v>4</v>
      </c>
      <c r="F20191" s="1">
        <v>3</v>
      </c>
      <c r="G20191" s="1" t="s">
        <v>34</v>
      </c>
      <c r="H20191" s="1">
        <v>9999</v>
      </c>
      <c r="I20191" s="1" t="s">
        <v>449</v>
      </c>
      <c r="J20191" s="1" t="s">
        <v>29</v>
      </c>
      <c r="K20191" s="1" t="s">
        <v>325</v>
      </c>
      <c r="Q20191" s="2" t="s">
        <v>37</v>
      </c>
      <c r="R20191" s="1" t="s">
        <v>718</v>
      </c>
      <c r="S20191" s="1" t="str">
        <f t="shared" si="640"/>
        <v>SAT|4|3|CDI|VEN|DIEF|CMED</v>
      </c>
      <c r="T20191" s="2" t="str">
        <f t="shared" si="641"/>
        <v>OK</v>
      </c>
    </row>
    <row r="20192" spans="1:20" x14ac:dyDescent="0.25">
      <c r="A20192" s="1">
        <v>305020104</v>
      </c>
      <c r="B20192" s="1" t="e">
        <f>VLOOKUP(A20192,[1]Maestra!A$1:C$746,2,0)</f>
        <v>#N/A</v>
      </c>
      <c r="C20192" s="1" t="e">
        <f>VLOOKUP(A20192,[1]Maestra!A$1:C$746,3,0)</f>
        <v>#N/A</v>
      </c>
      <c r="D20192" s="1" t="s">
        <v>20</v>
      </c>
      <c r="E20192" s="1">
        <v>4</v>
      </c>
      <c r="F20192" s="1">
        <v>3</v>
      </c>
      <c r="G20192" s="1" t="s">
        <v>34</v>
      </c>
      <c r="H20192" s="1">
        <v>9999</v>
      </c>
      <c r="I20192" s="1" t="s">
        <v>449</v>
      </c>
      <c r="J20192" s="1" t="s">
        <v>29</v>
      </c>
      <c r="K20192" s="1" t="s">
        <v>330</v>
      </c>
      <c r="Q20192" s="2" t="s">
        <v>37</v>
      </c>
      <c r="R20192" s="1" t="s">
        <v>718</v>
      </c>
      <c r="S20192" s="1" t="str">
        <f t="shared" si="640"/>
        <v>SAT|4|3|CDI|VEN|DIEF|CMIE</v>
      </c>
      <c r="T20192" s="2" t="str">
        <f t="shared" si="641"/>
        <v>OK</v>
      </c>
    </row>
    <row r="20193" spans="1:20" x14ac:dyDescent="0.25">
      <c r="A20193" s="1">
        <v>305020104</v>
      </c>
      <c r="B20193" s="1" t="e">
        <f>VLOOKUP(A20193,[1]Maestra!A$1:C$746,2,0)</f>
        <v>#N/A</v>
      </c>
      <c r="C20193" s="1" t="e">
        <f>VLOOKUP(A20193,[1]Maestra!A$1:C$746,3,0)</f>
        <v>#N/A</v>
      </c>
      <c r="D20193" s="1" t="s">
        <v>20</v>
      </c>
      <c r="E20193" s="1">
        <v>4</v>
      </c>
      <c r="F20193" s="1">
        <v>3</v>
      </c>
      <c r="G20193" s="1" t="s">
        <v>34</v>
      </c>
      <c r="H20193" s="1">
        <v>9999</v>
      </c>
      <c r="I20193" s="1" t="s">
        <v>449</v>
      </c>
      <c r="J20193" s="1" t="s">
        <v>29</v>
      </c>
      <c r="K20193" s="1" t="s">
        <v>331</v>
      </c>
      <c r="Q20193" s="2" t="s">
        <v>37</v>
      </c>
      <c r="R20193" s="1" t="s">
        <v>718</v>
      </c>
      <c r="S20193" s="1" t="str">
        <f t="shared" si="640"/>
        <v>SAT|4|3|CDI|VEN|DIEF|CPEM</v>
      </c>
      <c r="T20193" s="2" t="str">
        <f t="shared" si="641"/>
        <v>OK</v>
      </c>
    </row>
    <row r="20194" spans="1:20" x14ac:dyDescent="0.25">
      <c r="A20194" s="1">
        <v>305020104</v>
      </c>
      <c r="B20194" s="1" t="e">
        <f>VLOOKUP(A20194,[1]Maestra!A$1:C$746,2,0)</f>
        <v>#N/A</v>
      </c>
      <c r="C20194" s="1" t="e">
        <f>VLOOKUP(A20194,[1]Maestra!A$1:C$746,3,0)</f>
        <v>#N/A</v>
      </c>
      <c r="D20194" s="1" t="s">
        <v>20</v>
      </c>
      <c r="E20194" s="1">
        <v>4</v>
      </c>
      <c r="F20194" s="1">
        <v>3</v>
      </c>
      <c r="G20194" s="1" t="s">
        <v>34</v>
      </c>
      <c r="H20194" s="1">
        <v>9999</v>
      </c>
      <c r="I20194" s="1" t="s">
        <v>452</v>
      </c>
      <c r="J20194" s="1" t="s">
        <v>29</v>
      </c>
      <c r="K20194" s="1" t="s">
        <v>324</v>
      </c>
      <c r="Q20194" s="2" t="s">
        <v>37</v>
      </c>
      <c r="R20194" s="1" t="s">
        <v>718</v>
      </c>
      <c r="S20194" s="1" t="str">
        <f t="shared" ref="S20194:S20257" si="642">_xlfn.CONCAT(D20194,"|",E20194,"|",F20194,"|",G20194,"|",I20194,"|",J20194,"|",K20194)</f>
        <v>SAT|4|3|CDI|VIG|DIEF|CCRV</v>
      </c>
      <c r="T20194" s="2" t="str">
        <f t="shared" si="641"/>
        <v>OK</v>
      </c>
    </row>
    <row r="20195" spans="1:20" x14ac:dyDescent="0.25">
      <c r="A20195" s="1">
        <v>305020104</v>
      </c>
      <c r="B20195" s="1" t="e">
        <f>VLOOKUP(A20195,[1]Maestra!A$1:C$746,2,0)</f>
        <v>#N/A</v>
      </c>
      <c r="C20195" s="1" t="e">
        <f>VLOOKUP(A20195,[1]Maestra!A$1:C$746,3,0)</f>
        <v>#N/A</v>
      </c>
      <c r="D20195" s="1" t="s">
        <v>20</v>
      </c>
      <c r="E20195" s="1">
        <v>4</v>
      </c>
      <c r="F20195" s="1">
        <v>3</v>
      </c>
      <c r="G20195" s="1" t="s">
        <v>34</v>
      </c>
      <c r="H20195" s="1">
        <v>9999</v>
      </c>
      <c r="I20195" s="1" t="s">
        <v>452</v>
      </c>
      <c r="J20195" s="1" t="s">
        <v>29</v>
      </c>
      <c r="K20195" s="1" t="s">
        <v>325</v>
      </c>
      <c r="Q20195" s="2" t="s">
        <v>37</v>
      </c>
      <c r="R20195" s="1" t="s">
        <v>718</v>
      </c>
      <c r="S20195" s="1" t="str">
        <f t="shared" si="642"/>
        <v>SAT|4|3|CDI|VIG|DIEF|CMED</v>
      </c>
      <c r="T20195" s="2" t="str">
        <f t="shared" si="641"/>
        <v>OK</v>
      </c>
    </row>
    <row r="20196" spans="1:20" x14ac:dyDescent="0.25">
      <c r="A20196" s="1">
        <v>305020104</v>
      </c>
      <c r="B20196" s="1" t="e">
        <f>VLOOKUP(A20196,[1]Maestra!A$1:C$746,2,0)</f>
        <v>#N/A</v>
      </c>
      <c r="C20196" s="1" t="e">
        <f>VLOOKUP(A20196,[1]Maestra!A$1:C$746,3,0)</f>
        <v>#N/A</v>
      </c>
      <c r="D20196" s="1" t="s">
        <v>20</v>
      </c>
      <c r="E20196" s="1">
        <v>4</v>
      </c>
      <c r="F20196" s="1">
        <v>3</v>
      </c>
      <c r="G20196" s="1" t="s">
        <v>34</v>
      </c>
      <c r="H20196" s="1">
        <v>9999</v>
      </c>
      <c r="I20196" s="1" t="s">
        <v>452</v>
      </c>
      <c r="J20196" s="1" t="s">
        <v>29</v>
      </c>
      <c r="K20196" s="1" t="s">
        <v>330</v>
      </c>
      <c r="Q20196" s="2" t="s">
        <v>37</v>
      </c>
      <c r="R20196" s="1" t="s">
        <v>718</v>
      </c>
      <c r="S20196" s="1" t="str">
        <f t="shared" si="642"/>
        <v>SAT|4|3|CDI|VIG|DIEF|CMIE</v>
      </c>
      <c r="T20196" s="2" t="str">
        <f t="shared" si="641"/>
        <v>OK</v>
      </c>
    </row>
    <row r="20197" spans="1:20" x14ac:dyDescent="0.25">
      <c r="A20197" s="1">
        <v>305020104</v>
      </c>
      <c r="B20197" s="1" t="e">
        <f>VLOOKUP(A20197,[1]Maestra!A$1:C$746,2,0)</f>
        <v>#N/A</v>
      </c>
      <c r="C20197" s="1" t="e">
        <f>VLOOKUP(A20197,[1]Maestra!A$1:C$746,3,0)</f>
        <v>#N/A</v>
      </c>
      <c r="D20197" s="1" t="s">
        <v>20</v>
      </c>
      <c r="E20197" s="1">
        <v>4</v>
      </c>
      <c r="F20197" s="1">
        <v>3</v>
      </c>
      <c r="G20197" s="1" t="s">
        <v>34</v>
      </c>
      <c r="H20197" s="1">
        <v>9999</v>
      </c>
      <c r="I20197" s="1" t="s">
        <v>452</v>
      </c>
      <c r="J20197" s="1" t="s">
        <v>29</v>
      </c>
      <c r="K20197" s="1" t="s">
        <v>331</v>
      </c>
      <c r="Q20197" s="2" t="s">
        <v>37</v>
      </c>
      <c r="R20197" s="1" t="s">
        <v>718</v>
      </c>
      <c r="S20197" s="1" t="str">
        <f t="shared" si="642"/>
        <v>SAT|4|3|CDI|VIG|DIEF|CPEM</v>
      </c>
      <c r="T20197" s="2" t="str">
        <f t="shared" si="641"/>
        <v>OK</v>
      </c>
    </row>
    <row r="20198" spans="1:20" x14ac:dyDescent="0.25">
      <c r="A20198" s="1">
        <v>305020104</v>
      </c>
      <c r="B20198" s="1" t="e">
        <f>VLOOKUP(A20198,[1]Maestra!A$1:C$746,2,0)</f>
        <v>#N/A</v>
      </c>
      <c r="C20198" s="1" t="e">
        <f>VLOOKUP(A20198,[1]Maestra!A$1:C$746,3,0)</f>
        <v>#N/A</v>
      </c>
      <c r="D20198" s="1" t="s">
        <v>20</v>
      </c>
      <c r="E20198" s="1">
        <v>4</v>
      </c>
      <c r="F20198" s="1">
        <v>3</v>
      </c>
      <c r="G20198" s="1" t="s">
        <v>22</v>
      </c>
      <c r="H20198" s="1">
        <v>9999</v>
      </c>
      <c r="I20198" s="1" t="s">
        <v>449</v>
      </c>
      <c r="J20198" s="1" t="s">
        <v>29</v>
      </c>
      <c r="K20198" s="1" t="s">
        <v>454</v>
      </c>
      <c r="Q20198" s="2" t="s">
        <v>37</v>
      </c>
      <c r="R20198" s="1" t="s">
        <v>718</v>
      </c>
      <c r="S20198" s="1" t="str">
        <f t="shared" si="642"/>
        <v>SAT|4|3|CDP|VEN|DIEF|CCNR</v>
      </c>
      <c r="T20198" s="2" t="str">
        <f t="shared" si="641"/>
        <v>OK</v>
      </c>
    </row>
    <row r="20199" spans="1:20" x14ac:dyDescent="0.25">
      <c r="A20199" s="1">
        <v>305020104</v>
      </c>
      <c r="B20199" s="1" t="e">
        <f>VLOOKUP(A20199,[1]Maestra!A$1:C$746,2,0)</f>
        <v>#N/A</v>
      </c>
      <c r="C20199" s="1" t="e">
        <f>VLOOKUP(A20199,[1]Maestra!A$1:C$746,3,0)</f>
        <v>#N/A</v>
      </c>
      <c r="D20199" s="1" t="s">
        <v>20</v>
      </c>
      <c r="E20199" s="1">
        <v>4</v>
      </c>
      <c r="F20199" s="1">
        <v>3</v>
      </c>
      <c r="G20199" s="1" t="s">
        <v>22</v>
      </c>
      <c r="H20199" s="1">
        <v>9999</v>
      </c>
      <c r="I20199" s="1" t="s">
        <v>449</v>
      </c>
      <c r="J20199" s="1" t="s">
        <v>29</v>
      </c>
      <c r="K20199" s="1" t="s">
        <v>325</v>
      </c>
      <c r="Q20199" s="2" t="s">
        <v>37</v>
      </c>
      <c r="R20199" s="1" t="s">
        <v>718</v>
      </c>
      <c r="S20199" s="1" t="str">
        <f t="shared" si="642"/>
        <v>SAT|4|3|CDP|VEN|DIEF|CMED</v>
      </c>
      <c r="T20199" s="2" t="str">
        <f t="shared" si="641"/>
        <v>OK</v>
      </c>
    </row>
    <row r="20200" spans="1:20" x14ac:dyDescent="0.25">
      <c r="A20200" s="1">
        <v>305020104</v>
      </c>
      <c r="B20200" s="1" t="e">
        <f>VLOOKUP(A20200,[1]Maestra!A$1:C$746,2,0)</f>
        <v>#N/A</v>
      </c>
      <c r="C20200" s="1" t="e">
        <f>VLOOKUP(A20200,[1]Maestra!A$1:C$746,3,0)</f>
        <v>#N/A</v>
      </c>
      <c r="D20200" s="1" t="s">
        <v>20</v>
      </c>
      <c r="E20200" s="1">
        <v>4</v>
      </c>
      <c r="F20200" s="1">
        <v>3</v>
      </c>
      <c r="G20200" s="1" t="s">
        <v>22</v>
      </c>
      <c r="H20200" s="1">
        <v>9999</v>
      </c>
      <c r="I20200" s="1" t="s">
        <v>449</v>
      </c>
      <c r="J20200" s="1" t="s">
        <v>29</v>
      </c>
      <c r="K20200" s="1" t="s">
        <v>330</v>
      </c>
      <c r="Q20200" s="2" t="s">
        <v>37</v>
      </c>
      <c r="R20200" s="1" t="s">
        <v>718</v>
      </c>
      <c r="S20200" s="1" t="str">
        <f t="shared" si="642"/>
        <v>SAT|4|3|CDP|VEN|DIEF|CMIE</v>
      </c>
      <c r="T20200" s="2" t="str">
        <f t="shared" si="641"/>
        <v>OK</v>
      </c>
    </row>
    <row r="20201" spans="1:20" x14ac:dyDescent="0.25">
      <c r="A20201" s="1">
        <v>305020104</v>
      </c>
      <c r="B20201" s="1" t="e">
        <f>VLOOKUP(A20201,[1]Maestra!A$1:C$746,2,0)</f>
        <v>#N/A</v>
      </c>
      <c r="C20201" s="1" t="e">
        <f>VLOOKUP(A20201,[1]Maestra!A$1:C$746,3,0)</f>
        <v>#N/A</v>
      </c>
      <c r="D20201" s="1" t="s">
        <v>20</v>
      </c>
      <c r="E20201" s="1">
        <v>4</v>
      </c>
      <c r="F20201" s="1">
        <v>3</v>
      </c>
      <c r="G20201" s="1" t="s">
        <v>22</v>
      </c>
      <c r="H20201" s="1">
        <v>9999</v>
      </c>
      <c r="I20201" s="1" t="s">
        <v>449</v>
      </c>
      <c r="J20201" s="1" t="s">
        <v>29</v>
      </c>
      <c r="K20201" s="1" t="s">
        <v>331</v>
      </c>
      <c r="Q20201" s="2" t="s">
        <v>37</v>
      </c>
      <c r="R20201" s="1" t="s">
        <v>718</v>
      </c>
      <c r="S20201" s="1" t="str">
        <f t="shared" si="642"/>
        <v>SAT|4|3|CDP|VEN|DIEF|CPEM</v>
      </c>
      <c r="T20201" s="2" t="str">
        <f t="shared" si="641"/>
        <v>OK</v>
      </c>
    </row>
    <row r="20202" spans="1:20" x14ac:dyDescent="0.25">
      <c r="A20202" s="1">
        <v>305020104</v>
      </c>
      <c r="B20202" s="1" t="e">
        <f>VLOOKUP(A20202,[1]Maestra!A$1:C$746,2,0)</f>
        <v>#N/A</v>
      </c>
      <c r="C20202" s="1" t="e">
        <f>VLOOKUP(A20202,[1]Maestra!A$1:C$746,3,0)</f>
        <v>#N/A</v>
      </c>
      <c r="D20202" s="1" t="s">
        <v>20</v>
      </c>
      <c r="E20202" s="1">
        <v>4</v>
      </c>
      <c r="F20202" s="1">
        <v>3</v>
      </c>
      <c r="G20202" s="1" t="s">
        <v>22</v>
      </c>
      <c r="H20202" s="1">
        <v>9999</v>
      </c>
      <c r="I20202" s="1" t="s">
        <v>452</v>
      </c>
      <c r="J20202" s="1" t="s">
        <v>29</v>
      </c>
      <c r="K20202" s="1" t="s">
        <v>454</v>
      </c>
      <c r="Q20202" s="2" t="s">
        <v>37</v>
      </c>
      <c r="R20202" s="1" t="s">
        <v>718</v>
      </c>
      <c r="S20202" s="1" t="str">
        <f t="shared" si="642"/>
        <v>SAT|4|3|CDP|VIG|DIEF|CCNR</v>
      </c>
      <c r="T20202" s="2" t="str">
        <f t="shared" si="641"/>
        <v>OK</v>
      </c>
    </row>
    <row r="20203" spans="1:20" x14ac:dyDescent="0.25">
      <c r="A20203" s="1">
        <v>305020104</v>
      </c>
      <c r="B20203" s="1" t="e">
        <f>VLOOKUP(A20203,[1]Maestra!A$1:C$746,2,0)</f>
        <v>#N/A</v>
      </c>
      <c r="C20203" s="1" t="e">
        <f>VLOOKUP(A20203,[1]Maestra!A$1:C$746,3,0)</f>
        <v>#N/A</v>
      </c>
      <c r="D20203" s="1" t="s">
        <v>20</v>
      </c>
      <c r="E20203" s="1">
        <v>4</v>
      </c>
      <c r="F20203" s="1">
        <v>3</v>
      </c>
      <c r="G20203" s="1" t="s">
        <v>22</v>
      </c>
      <c r="H20203" s="1">
        <v>9999</v>
      </c>
      <c r="I20203" s="1" t="s">
        <v>452</v>
      </c>
      <c r="J20203" s="1" t="s">
        <v>29</v>
      </c>
      <c r="K20203" s="1" t="s">
        <v>325</v>
      </c>
      <c r="Q20203" s="2" t="s">
        <v>37</v>
      </c>
      <c r="R20203" s="1" t="s">
        <v>718</v>
      </c>
      <c r="S20203" s="1" t="str">
        <f t="shared" si="642"/>
        <v>SAT|4|3|CDP|VIG|DIEF|CMED</v>
      </c>
      <c r="T20203" s="2" t="str">
        <f t="shared" si="641"/>
        <v>OK</v>
      </c>
    </row>
    <row r="20204" spans="1:20" x14ac:dyDescent="0.25">
      <c r="A20204" s="1">
        <v>305020104</v>
      </c>
      <c r="B20204" s="1" t="e">
        <f>VLOOKUP(A20204,[1]Maestra!A$1:C$746,2,0)</f>
        <v>#N/A</v>
      </c>
      <c r="C20204" s="1" t="e">
        <f>VLOOKUP(A20204,[1]Maestra!A$1:C$746,3,0)</f>
        <v>#N/A</v>
      </c>
      <c r="D20204" s="1" t="s">
        <v>20</v>
      </c>
      <c r="E20204" s="1">
        <v>4</v>
      </c>
      <c r="F20204" s="1">
        <v>3</v>
      </c>
      <c r="G20204" s="1" t="s">
        <v>22</v>
      </c>
      <c r="H20204" s="1">
        <v>9999</v>
      </c>
      <c r="I20204" s="1" t="s">
        <v>452</v>
      </c>
      <c r="J20204" s="1" t="s">
        <v>29</v>
      </c>
      <c r="K20204" s="1" t="s">
        <v>330</v>
      </c>
      <c r="Q20204" s="2" t="s">
        <v>37</v>
      </c>
      <c r="R20204" s="1" t="s">
        <v>718</v>
      </c>
      <c r="S20204" s="1" t="str">
        <f t="shared" si="642"/>
        <v>SAT|4|3|CDP|VIG|DIEF|CMIE</v>
      </c>
      <c r="T20204" s="2" t="str">
        <f t="shared" si="641"/>
        <v>OK</v>
      </c>
    </row>
    <row r="20205" spans="1:20" x14ac:dyDescent="0.25">
      <c r="A20205" s="1">
        <v>305020104</v>
      </c>
      <c r="B20205" s="1" t="e">
        <f>VLOOKUP(A20205,[1]Maestra!A$1:C$746,2,0)</f>
        <v>#N/A</v>
      </c>
      <c r="C20205" s="1" t="e">
        <f>VLOOKUP(A20205,[1]Maestra!A$1:C$746,3,0)</f>
        <v>#N/A</v>
      </c>
      <c r="D20205" s="1" t="s">
        <v>20</v>
      </c>
      <c r="E20205" s="1">
        <v>4</v>
      </c>
      <c r="F20205" s="1">
        <v>3</v>
      </c>
      <c r="G20205" s="1" t="s">
        <v>22</v>
      </c>
      <c r="H20205" s="1">
        <v>9999</v>
      </c>
      <c r="I20205" s="1" t="s">
        <v>452</v>
      </c>
      <c r="J20205" s="1" t="s">
        <v>29</v>
      </c>
      <c r="K20205" s="1" t="s">
        <v>331</v>
      </c>
      <c r="Q20205" s="2" t="s">
        <v>37</v>
      </c>
      <c r="R20205" s="1" t="s">
        <v>718</v>
      </c>
      <c r="S20205" s="1" t="str">
        <f t="shared" si="642"/>
        <v>SAT|4|3|CDP|VIG|DIEF|CPEM</v>
      </c>
      <c r="T20205" s="2" t="str">
        <f t="shared" si="641"/>
        <v>OK</v>
      </c>
    </row>
    <row r="20206" spans="1:20" x14ac:dyDescent="0.25">
      <c r="A20206" s="1">
        <v>305020104</v>
      </c>
      <c r="B20206" s="1" t="e">
        <f>VLOOKUP(A20206,[1]Maestra!A$1:C$746,2,0)</f>
        <v>#N/A</v>
      </c>
      <c r="C20206" s="1" t="e">
        <f>VLOOKUP(A20206,[1]Maestra!A$1:C$746,3,0)</f>
        <v>#N/A</v>
      </c>
      <c r="D20206" s="1" t="s">
        <v>20</v>
      </c>
      <c r="E20206" s="1">
        <v>4</v>
      </c>
      <c r="F20206" s="1">
        <v>3</v>
      </c>
      <c r="G20206" s="1" t="s">
        <v>23</v>
      </c>
      <c r="H20206" s="1">
        <v>9999</v>
      </c>
      <c r="I20206" s="1" t="s">
        <v>449</v>
      </c>
      <c r="J20206" s="1" t="s">
        <v>29</v>
      </c>
      <c r="K20206" s="1" t="s">
        <v>324</v>
      </c>
      <c r="Q20206" s="2" t="s">
        <v>37</v>
      </c>
      <c r="R20206" s="1" t="s">
        <v>718</v>
      </c>
      <c r="S20206" s="1" t="str">
        <f t="shared" si="642"/>
        <v>SAT|4|3|CDR|VEN|DIEF|CCRV</v>
      </c>
      <c r="T20206" s="2" t="str">
        <f t="shared" si="641"/>
        <v>OK</v>
      </c>
    </row>
    <row r="20207" spans="1:20" x14ac:dyDescent="0.25">
      <c r="A20207" s="1">
        <v>305020104</v>
      </c>
      <c r="B20207" s="1" t="e">
        <f>VLOOKUP(A20207,[1]Maestra!A$1:C$746,2,0)</f>
        <v>#N/A</v>
      </c>
      <c r="C20207" s="1" t="e">
        <f>VLOOKUP(A20207,[1]Maestra!A$1:C$746,3,0)</f>
        <v>#N/A</v>
      </c>
      <c r="D20207" s="1" t="s">
        <v>20</v>
      </c>
      <c r="E20207" s="1">
        <v>4</v>
      </c>
      <c r="F20207" s="1">
        <v>3</v>
      </c>
      <c r="G20207" s="1" t="s">
        <v>23</v>
      </c>
      <c r="H20207" s="1">
        <v>9999</v>
      </c>
      <c r="I20207" s="1" t="s">
        <v>449</v>
      </c>
      <c r="J20207" s="1" t="s">
        <v>29</v>
      </c>
      <c r="K20207" s="1" t="s">
        <v>325</v>
      </c>
      <c r="Q20207" s="2" t="s">
        <v>37</v>
      </c>
      <c r="R20207" s="1" t="s">
        <v>718</v>
      </c>
      <c r="S20207" s="1" t="str">
        <f t="shared" si="642"/>
        <v>SAT|4|3|CDR|VEN|DIEF|CMED</v>
      </c>
      <c r="T20207" s="2" t="str">
        <f t="shared" si="641"/>
        <v>OK</v>
      </c>
    </row>
    <row r="20208" spans="1:20" x14ac:dyDescent="0.25">
      <c r="A20208" s="1">
        <v>305020104</v>
      </c>
      <c r="B20208" s="1" t="e">
        <f>VLOOKUP(A20208,[1]Maestra!A$1:C$746,2,0)</f>
        <v>#N/A</v>
      </c>
      <c r="C20208" s="1" t="e">
        <f>VLOOKUP(A20208,[1]Maestra!A$1:C$746,3,0)</f>
        <v>#N/A</v>
      </c>
      <c r="D20208" s="1" t="s">
        <v>20</v>
      </c>
      <c r="E20208" s="1">
        <v>4</v>
      </c>
      <c r="F20208" s="1">
        <v>3</v>
      </c>
      <c r="G20208" s="1" t="s">
        <v>23</v>
      </c>
      <c r="H20208" s="1">
        <v>9999</v>
      </c>
      <c r="I20208" s="1" t="s">
        <v>449</v>
      </c>
      <c r="J20208" s="1" t="s">
        <v>29</v>
      </c>
      <c r="K20208" s="1" t="s">
        <v>330</v>
      </c>
      <c r="Q20208" s="2" t="s">
        <v>37</v>
      </c>
      <c r="R20208" s="1" t="s">
        <v>718</v>
      </c>
      <c r="S20208" s="1" t="str">
        <f t="shared" si="642"/>
        <v>SAT|4|3|CDR|VEN|DIEF|CMIE</v>
      </c>
      <c r="T20208" s="2" t="str">
        <f t="shared" si="641"/>
        <v>OK</v>
      </c>
    </row>
    <row r="20209" spans="1:20" x14ac:dyDescent="0.25">
      <c r="A20209" s="1">
        <v>305020104</v>
      </c>
      <c r="B20209" s="1" t="e">
        <f>VLOOKUP(A20209,[1]Maestra!A$1:C$746,2,0)</f>
        <v>#N/A</v>
      </c>
      <c r="C20209" s="1" t="e">
        <f>VLOOKUP(A20209,[1]Maestra!A$1:C$746,3,0)</f>
        <v>#N/A</v>
      </c>
      <c r="D20209" s="1" t="s">
        <v>20</v>
      </c>
      <c r="E20209" s="1">
        <v>4</v>
      </c>
      <c r="F20209" s="1">
        <v>3</v>
      </c>
      <c r="G20209" s="1" t="s">
        <v>23</v>
      </c>
      <c r="H20209" s="1">
        <v>9999</v>
      </c>
      <c r="I20209" s="1" t="s">
        <v>449</v>
      </c>
      <c r="J20209" s="1" t="s">
        <v>29</v>
      </c>
      <c r="K20209" s="1" t="s">
        <v>331</v>
      </c>
      <c r="Q20209" s="2" t="s">
        <v>37</v>
      </c>
      <c r="R20209" s="1" t="s">
        <v>718</v>
      </c>
      <c r="S20209" s="1" t="str">
        <f t="shared" si="642"/>
        <v>SAT|4|3|CDR|VEN|DIEF|CPEM</v>
      </c>
      <c r="T20209" s="2" t="str">
        <f t="shared" si="641"/>
        <v>OK</v>
      </c>
    </row>
    <row r="20210" spans="1:20" x14ac:dyDescent="0.25">
      <c r="A20210" s="1">
        <v>305020104</v>
      </c>
      <c r="B20210" s="1" t="e">
        <f>VLOOKUP(A20210,[1]Maestra!A$1:C$746,2,0)</f>
        <v>#N/A</v>
      </c>
      <c r="C20210" s="1" t="e">
        <f>VLOOKUP(A20210,[1]Maestra!A$1:C$746,3,0)</f>
        <v>#N/A</v>
      </c>
      <c r="D20210" s="1" t="s">
        <v>20</v>
      </c>
      <c r="E20210" s="1">
        <v>4</v>
      </c>
      <c r="F20210" s="1">
        <v>3</v>
      </c>
      <c r="G20210" s="1" t="s">
        <v>23</v>
      </c>
      <c r="H20210" s="1">
        <v>9999</v>
      </c>
      <c r="I20210" s="1" t="s">
        <v>452</v>
      </c>
      <c r="J20210" s="1" t="s">
        <v>29</v>
      </c>
      <c r="K20210" s="1" t="s">
        <v>324</v>
      </c>
      <c r="Q20210" s="2" t="s">
        <v>37</v>
      </c>
      <c r="R20210" s="1" t="s">
        <v>718</v>
      </c>
      <c r="S20210" s="1" t="str">
        <f t="shared" si="642"/>
        <v>SAT|4|3|CDR|VIG|DIEF|CCRV</v>
      </c>
      <c r="T20210" s="2" t="str">
        <f t="shared" si="641"/>
        <v>OK</v>
      </c>
    </row>
    <row r="20211" spans="1:20" x14ac:dyDescent="0.25">
      <c r="A20211" s="1">
        <v>305020104</v>
      </c>
      <c r="B20211" s="1" t="e">
        <f>VLOOKUP(A20211,[1]Maestra!A$1:C$746,2,0)</f>
        <v>#N/A</v>
      </c>
      <c r="C20211" s="1" t="e">
        <f>VLOOKUP(A20211,[1]Maestra!A$1:C$746,3,0)</f>
        <v>#N/A</v>
      </c>
      <c r="D20211" s="1" t="s">
        <v>20</v>
      </c>
      <c r="E20211" s="1">
        <v>4</v>
      </c>
      <c r="F20211" s="1">
        <v>3</v>
      </c>
      <c r="G20211" s="1" t="s">
        <v>23</v>
      </c>
      <c r="H20211" s="1">
        <v>9999</v>
      </c>
      <c r="I20211" s="1" t="s">
        <v>452</v>
      </c>
      <c r="J20211" s="1" t="s">
        <v>29</v>
      </c>
      <c r="K20211" s="1" t="s">
        <v>325</v>
      </c>
      <c r="Q20211" s="2" t="s">
        <v>37</v>
      </c>
      <c r="R20211" s="1" t="s">
        <v>718</v>
      </c>
      <c r="S20211" s="1" t="str">
        <f t="shared" si="642"/>
        <v>SAT|4|3|CDR|VIG|DIEF|CMED</v>
      </c>
      <c r="T20211" s="2" t="str">
        <f t="shared" si="641"/>
        <v>OK</v>
      </c>
    </row>
    <row r="20212" spans="1:20" x14ac:dyDescent="0.25">
      <c r="A20212" s="1">
        <v>305020104</v>
      </c>
      <c r="B20212" s="1" t="e">
        <f>VLOOKUP(A20212,[1]Maestra!A$1:C$746,2,0)</f>
        <v>#N/A</v>
      </c>
      <c r="C20212" s="1" t="e">
        <f>VLOOKUP(A20212,[1]Maestra!A$1:C$746,3,0)</f>
        <v>#N/A</v>
      </c>
      <c r="D20212" s="1" t="s">
        <v>20</v>
      </c>
      <c r="E20212" s="1">
        <v>4</v>
      </c>
      <c r="F20212" s="1">
        <v>3</v>
      </c>
      <c r="G20212" s="1" t="s">
        <v>23</v>
      </c>
      <c r="H20212" s="1">
        <v>9999</v>
      </c>
      <c r="I20212" s="1" t="s">
        <v>452</v>
      </c>
      <c r="J20212" s="1" t="s">
        <v>29</v>
      </c>
      <c r="K20212" s="1" t="s">
        <v>330</v>
      </c>
      <c r="Q20212" s="2" t="s">
        <v>37</v>
      </c>
      <c r="R20212" s="1" t="s">
        <v>718</v>
      </c>
      <c r="S20212" s="1" t="str">
        <f t="shared" si="642"/>
        <v>SAT|4|3|CDR|VIG|DIEF|CMIE</v>
      </c>
      <c r="T20212" s="2" t="str">
        <f t="shared" si="641"/>
        <v>OK</v>
      </c>
    </row>
    <row r="20213" spans="1:20" x14ac:dyDescent="0.25">
      <c r="A20213" s="1">
        <v>305020104</v>
      </c>
      <c r="B20213" s="1" t="e">
        <f>VLOOKUP(A20213,[1]Maestra!A$1:C$746,2,0)</f>
        <v>#N/A</v>
      </c>
      <c r="C20213" s="1" t="e">
        <f>VLOOKUP(A20213,[1]Maestra!A$1:C$746,3,0)</f>
        <v>#N/A</v>
      </c>
      <c r="D20213" s="1" t="s">
        <v>20</v>
      </c>
      <c r="E20213" s="1">
        <v>4</v>
      </c>
      <c r="F20213" s="1">
        <v>3</v>
      </c>
      <c r="G20213" s="1" t="s">
        <v>23</v>
      </c>
      <c r="H20213" s="1">
        <v>9999</v>
      </c>
      <c r="I20213" s="1" t="s">
        <v>452</v>
      </c>
      <c r="J20213" s="1" t="s">
        <v>29</v>
      </c>
      <c r="K20213" s="1" t="s">
        <v>331</v>
      </c>
      <c r="Q20213" s="2" t="s">
        <v>37</v>
      </c>
      <c r="R20213" s="1" t="s">
        <v>718</v>
      </c>
      <c r="S20213" s="1" t="str">
        <f t="shared" si="642"/>
        <v>SAT|4|3|CDR|VIG|DIEF|CPEM</v>
      </c>
      <c r="T20213" s="2" t="str">
        <f t="shared" si="641"/>
        <v>OK</v>
      </c>
    </row>
    <row r="20214" spans="1:20" x14ac:dyDescent="0.25">
      <c r="A20214" s="1">
        <v>305020101</v>
      </c>
      <c r="B20214" s="1" t="str">
        <f>VLOOKUP(A20214,[1]Maestra!A$1:C$746,2,0)</f>
        <v>ACTMELRE8</v>
      </c>
      <c r="C20214" s="1" t="str">
        <f>VLOOKUP(A20214,[1]Maestra!A$1:C$746,3,0)</f>
        <v>T. Mastercard emp. línea rev.</v>
      </c>
      <c r="D20214" s="1" t="s">
        <v>20</v>
      </c>
      <c r="E20214" s="1">
        <v>4</v>
      </c>
      <c r="F20214" s="1">
        <v>3</v>
      </c>
      <c r="G20214" s="1" t="s">
        <v>21</v>
      </c>
      <c r="H20214" s="1">
        <v>9999</v>
      </c>
      <c r="I20214" s="1" t="s">
        <v>21</v>
      </c>
      <c r="J20214" s="1" t="s">
        <v>33</v>
      </c>
      <c r="K20214" s="1" t="s">
        <v>454</v>
      </c>
      <c r="Q20214" s="2" t="s">
        <v>37</v>
      </c>
      <c r="R20214" s="1" t="s">
        <v>718</v>
      </c>
      <c r="S20214" s="1" t="str">
        <f t="shared" si="642"/>
        <v>SAT|4|3|DUD|DUD|COMP|CCNR</v>
      </c>
      <c r="T20214" s="2" t="str">
        <f t="shared" si="641"/>
        <v>OK</v>
      </c>
    </row>
    <row r="20215" spans="1:20" x14ac:dyDescent="0.25">
      <c r="A20215" s="1">
        <v>305020101</v>
      </c>
      <c r="B20215" s="1" t="str">
        <f>VLOOKUP(A20215,[1]Maestra!A$1:C$746,2,0)</f>
        <v>ACTMELRE8</v>
      </c>
      <c r="C20215" s="1" t="str">
        <f>VLOOKUP(A20215,[1]Maestra!A$1:C$746,3,0)</f>
        <v>T. Mastercard emp. línea rev.</v>
      </c>
      <c r="D20215" s="1" t="s">
        <v>20</v>
      </c>
      <c r="E20215" s="1">
        <v>4</v>
      </c>
      <c r="F20215" s="1">
        <v>3</v>
      </c>
      <c r="G20215" s="1" t="s">
        <v>21</v>
      </c>
      <c r="H20215" s="1">
        <v>9999</v>
      </c>
      <c r="I20215" s="1" t="s">
        <v>21</v>
      </c>
      <c r="J20215" s="1" t="s">
        <v>33</v>
      </c>
      <c r="K20215" s="1" t="s">
        <v>327</v>
      </c>
      <c r="Q20215" s="2" t="s">
        <v>37</v>
      </c>
      <c r="R20215" s="1" t="s">
        <v>718</v>
      </c>
      <c r="S20215" s="1" t="str">
        <f t="shared" si="642"/>
        <v>SAT|4|3|DUD|DUD|COMP|CCOR</v>
      </c>
      <c r="T20215" s="2" t="str">
        <f t="shared" si="641"/>
        <v>OK</v>
      </c>
    </row>
    <row r="20216" spans="1:20" x14ac:dyDescent="0.25">
      <c r="A20216" s="1">
        <v>305020101</v>
      </c>
      <c r="B20216" s="1" t="str">
        <f>VLOOKUP(A20216,[1]Maestra!A$1:C$746,2,0)</f>
        <v>ACTMELRE8</v>
      </c>
      <c r="C20216" s="1" t="str">
        <f>VLOOKUP(A20216,[1]Maestra!A$1:C$746,3,0)</f>
        <v>T. Mastercard emp. línea rev.</v>
      </c>
      <c r="D20216" s="1" t="s">
        <v>20</v>
      </c>
      <c r="E20216" s="1">
        <v>4</v>
      </c>
      <c r="F20216" s="1">
        <v>3</v>
      </c>
      <c r="G20216" s="1" t="s">
        <v>21</v>
      </c>
      <c r="H20216" s="1">
        <v>9999</v>
      </c>
      <c r="I20216" s="1" t="s">
        <v>21</v>
      </c>
      <c r="J20216" s="1" t="s">
        <v>33</v>
      </c>
      <c r="K20216" s="1" t="s">
        <v>324</v>
      </c>
      <c r="Q20216" s="2" t="s">
        <v>37</v>
      </c>
      <c r="R20216" s="1" t="s">
        <v>718</v>
      </c>
      <c r="S20216" s="1" t="str">
        <f t="shared" si="642"/>
        <v>SAT|4|3|DUD|DUD|COMP|CCRV</v>
      </c>
      <c r="T20216" s="2" t="str">
        <f t="shared" si="641"/>
        <v>OK</v>
      </c>
    </row>
    <row r="20217" spans="1:20" x14ac:dyDescent="0.25">
      <c r="A20217" s="1">
        <v>305020101</v>
      </c>
      <c r="B20217" s="1" t="str">
        <f>VLOOKUP(A20217,[1]Maestra!A$1:C$746,2,0)</f>
        <v>ACTMELRE8</v>
      </c>
      <c r="C20217" s="1" t="str">
        <f>VLOOKUP(A20217,[1]Maestra!A$1:C$746,3,0)</f>
        <v>T. Mastercard emp. línea rev.</v>
      </c>
      <c r="D20217" s="1" t="s">
        <v>20</v>
      </c>
      <c r="E20217" s="1">
        <v>4</v>
      </c>
      <c r="F20217" s="1">
        <v>3</v>
      </c>
      <c r="G20217" s="1" t="s">
        <v>21</v>
      </c>
      <c r="H20217" s="1">
        <v>9999</v>
      </c>
      <c r="I20217" s="1" t="s">
        <v>21</v>
      </c>
      <c r="J20217" s="1" t="s">
        <v>33</v>
      </c>
      <c r="K20217" s="1" t="s">
        <v>322</v>
      </c>
      <c r="Q20217" s="2" t="s">
        <v>37</v>
      </c>
      <c r="R20217" s="1" t="s">
        <v>718</v>
      </c>
      <c r="S20217" s="1" t="str">
        <f t="shared" si="642"/>
        <v>SAT|4|3|DUD|DUD|COMP|CESF</v>
      </c>
      <c r="T20217" s="2" t="str">
        <f t="shared" si="641"/>
        <v>OK</v>
      </c>
    </row>
    <row r="20218" spans="1:20" x14ac:dyDescent="0.25">
      <c r="A20218" s="1">
        <v>305020101</v>
      </c>
      <c r="B20218" s="1" t="str">
        <f>VLOOKUP(A20218,[1]Maestra!A$1:C$746,2,0)</f>
        <v>ACTMELRE8</v>
      </c>
      <c r="C20218" s="1" t="str">
        <f>VLOOKUP(A20218,[1]Maestra!A$1:C$746,3,0)</f>
        <v>T. Mastercard emp. línea rev.</v>
      </c>
      <c r="D20218" s="1" t="s">
        <v>20</v>
      </c>
      <c r="E20218" s="1">
        <v>4</v>
      </c>
      <c r="F20218" s="1">
        <v>3</v>
      </c>
      <c r="G20218" s="1" t="s">
        <v>21</v>
      </c>
      <c r="H20218" s="1">
        <v>9999</v>
      </c>
      <c r="I20218" s="1" t="s">
        <v>21</v>
      </c>
      <c r="J20218" s="1" t="s">
        <v>33</v>
      </c>
      <c r="K20218" s="1" t="s">
        <v>323</v>
      </c>
      <c r="Q20218" s="2" t="s">
        <v>37</v>
      </c>
      <c r="R20218" s="1" t="s">
        <v>718</v>
      </c>
      <c r="S20218" s="1" t="str">
        <f t="shared" si="642"/>
        <v>SAT|4|3|DUD|DUD|COMP|CESP</v>
      </c>
      <c r="T20218" s="2" t="str">
        <f t="shared" si="641"/>
        <v>OK</v>
      </c>
    </row>
    <row r="20219" spans="1:20" x14ac:dyDescent="0.25">
      <c r="A20219" s="1">
        <v>305020101</v>
      </c>
      <c r="B20219" s="1" t="str">
        <f>VLOOKUP(A20219,[1]Maestra!A$1:C$746,2,0)</f>
        <v>ACTMELRE8</v>
      </c>
      <c r="C20219" s="1" t="str">
        <f>VLOOKUP(A20219,[1]Maestra!A$1:C$746,3,0)</f>
        <v>T. Mastercard emp. línea rev.</v>
      </c>
      <c r="D20219" s="1" t="s">
        <v>20</v>
      </c>
      <c r="E20219" s="1">
        <v>4</v>
      </c>
      <c r="F20219" s="1">
        <v>3</v>
      </c>
      <c r="G20219" s="1" t="s">
        <v>21</v>
      </c>
      <c r="H20219" s="1">
        <v>9999</v>
      </c>
      <c r="I20219" s="1" t="s">
        <v>21</v>
      </c>
      <c r="J20219" s="1" t="s">
        <v>33</v>
      </c>
      <c r="K20219" s="1" t="s">
        <v>328</v>
      </c>
      <c r="Q20219" s="2" t="s">
        <v>37</v>
      </c>
      <c r="R20219" s="1" t="s">
        <v>718</v>
      </c>
      <c r="S20219" s="1" t="str">
        <f t="shared" si="642"/>
        <v>SAT|4|3|DUD|DUD|COMP|CGEM</v>
      </c>
      <c r="T20219" s="2" t="str">
        <f t="shared" si="641"/>
        <v>OK</v>
      </c>
    </row>
    <row r="20220" spans="1:20" x14ac:dyDescent="0.25">
      <c r="A20220" s="1">
        <v>305020101</v>
      </c>
      <c r="B20220" s="1" t="str">
        <f>VLOOKUP(A20220,[1]Maestra!A$1:C$746,2,0)</f>
        <v>ACTMELRE8</v>
      </c>
      <c r="C20220" s="1" t="str">
        <f>VLOOKUP(A20220,[1]Maestra!A$1:C$746,3,0)</f>
        <v>T. Mastercard emp. línea rev.</v>
      </c>
      <c r="D20220" s="1" t="s">
        <v>20</v>
      </c>
      <c r="E20220" s="1">
        <v>4</v>
      </c>
      <c r="F20220" s="1">
        <v>3</v>
      </c>
      <c r="G20220" s="1" t="s">
        <v>21</v>
      </c>
      <c r="H20220" s="1">
        <v>9999</v>
      </c>
      <c r="I20220" s="1" t="s">
        <v>21</v>
      </c>
      <c r="J20220" s="1" t="s">
        <v>33</v>
      </c>
      <c r="K20220" s="1" t="s">
        <v>329</v>
      </c>
      <c r="Q20220" s="2" t="s">
        <v>37</v>
      </c>
      <c r="R20220" s="1" t="s">
        <v>718</v>
      </c>
      <c r="S20220" s="1" t="str">
        <f t="shared" si="642"/>
        <v>SAT|4|3|DUD|DUD|COMP|CIVA</v>
      </c>
      <c r="T20220" s="2" t="str">
        <f t="shared" si="641"/>
        <v>OK</v>
      </c>
    </row>
    <row r="20221" spans="1:20" x14ac:dyDescent="0.25">
      <c r="A20221" s="1">
        <v>305020101</v>
      </c>
      <c r="B20221" s="1" t="str">
        <f>VLOOKUP(A20221,[1]Maestra!A$1:C$746,2,0)</f>
        <v>ACTMELRE8</v>
      </c>
      <c r="C20221" s="1" t="str">
        <f>VLOOKUP(A20221,[1]Maestra!A$1:C$746,3,0)</f>
        <v>T. Mastercard emp. línea rev.</v>
      </c>
      <c r="D20221" s="1" t="s">
        <v>20</v>
      </c>
      <c r="E20221" s="1">
        <v>4</v>
      </c>
      <c r="F20221" s="1">
        <v>3</v>
      </c>
      <c r="G20221" s="1" t="s">
        <v>21</v>
      </c>
      <c r="H20221" s="1">
        <v>9999</v>
      </c>
      <c r="I20221" s="1" t="s">
        <v>21</v>
      </c>
      <c r="J20221" s="1" t="s">
        <v>33</v>
      </c>
      <c r="K20221" s="1" t="s">
        <v>325</v>
      </c>
      <c r="Q20221" s="2" t="s">
        <v>37</v>
      </c>
      <c r="R20221" s="1" t="s">
        <v>718</v>
      </c>
      <c r="S20221" s="1" t="str">
        <f t="shared" si="642"/>
        <v>SAT|4|3|DUD|DUD|COMP|CMED</v>
      </c>
      <c r="T20221" s="2" t="str">
        <f t="shared" si="641"/>
        <v>OK</v>
      </c>
    </row>
    <row r="20222" spans="1:20" x14ac:dyDescent="0.25">
      <c r="A20222" s="1">
        <v>305020101</v>
      </c>
      <c r="B20222" s="1" t="str">
        <f>VLOOKUP(A20222,[1]Maestra!A$1:C$746,2,0)</f>
        <v>ACTMELRE8</v>
      </c>
      <c r="C20222" s="1" t="str">
        <f>VLOOKUP(A20222,[1]Maestra!A$1:C$746,3,0)</f>
        <v>T. Mastercard emp. línea rev.</v>
      </c>
      <c r="D20222" s="1" t="s">
        <v>20</v>
      </c>
      <c r="E20222" s="1">
        <v>4</v>
      </c>
      <c r="F20222" s="1">
        <v>3</v>
      </c>
      <c r="G20222" s="1" t="s">
        <v>21</v>
      </c>
      <c r="H20222" s="1">
        <v>9999</v>
      </c>
      <c r="I20222" s="1" t="s">
        <v>21</v>
      </c>
      <c r="J20222" s="1" t="s">
        <v>33</v>
      </c>
      <c r="K20222" s="1" t="s">
        <v>330</v>
      </c>
      <c r="Q20222" s="2" t="s">
        <v>37</v>
      </c>
      <c r="R20222" s="1" t="s">
        <v>718</v>
      </c>
      <c r="S20222" s="1" t="str">
        <f t="shared" si="642"/>
        <v>SAT|4|3|DUD|DUD|COMP|CMIE</v>
      </c>
      <c r="T20222" s="2" t="str">
        <f t="shared" si="641"/>
        <v>OK</v>
      </c>
    </row>
    <row r="20223" spans="1:20" x14ac:dyDescent="0.25">
      <c r="A20223" s="1">
        <v>305020101</v>
      </c>
      <c r="B20223" s="1" t="str">
        <f>VLOOKUP(A20223,[1]Maestra!A$1:C$746,2,0)</f>
        <v>ACTMELRE8</v>
      </c>
      <c r="C20223" s="1" t="str">
        <f>VLOOKUP(A20223,[1]Maestra!A$1:C$746,3,0)</f>
        <v>T. Mastercard emp. línea rev.</v>
      </c>
      <c r="D20223" s="1" t="s">
        <v>20</v>
      </c>
      <c r="E20223" s="1">
        <v>4</v>
      </c>
      <c r="F20223" s="1">
        <v>3</v>
      </c>
      <c r="G20223" s="1" t="s">
        <v>21</v>
      </c>
      <c r="H20223" s="1">
        <v>9999</v>
      </c>
      <c r="I20223" s="1" t="s">
        <v>21</v>
      </c>
      <c r="J20223" s="1" t="s">
        <v>33</v>
      </c>
      <c r="K20223" s="1" t="s">
        <v>331</v>
      </c>
      <c r="Q20223" s="2" t="s">
        <v>37</v>
      </c>
      <c r="R20223" s="1" t="s">
        <v>718</v>
      </c>
      <c r="S20223" s="1" t="str">
        <f t="shared" si="642"/>
        <v>SAT|4|3|DUD|DUD|COMP|CPEM</v>
      </c>
      <c r="T20223" s="2" t="str">
        <f t="shared" si="641"/>
        <v>OK</v>
      </c>
    </row>
    <row r="20224" spans="1:20" x14ac:dyDescent="0.25">
      <c r="A20224" s="1">
        <v>305020103</v>
      </c>
      <c r="B20224" s="1" t="e">
        <f>VLOOKUP(A20224,[1]Maestra!A$1:C$746,2,0)</f>
        <v>#N/A</v>
      </c>
      <c r="C20224" s="1" t="e">
        <f>VLOOKUP(A20224,[1]Maestra!A$1:C$746,3,0)</f>
        <v>#N/A</v>
      </c>
      <c r="D20224" s="1" t="s">
        <v>20</v>
      </c>
      <c r="E20224" s="1">
        <v>4</v>
      </c>
      <c r="F20224" s="1">
        <v>3</v>
      </c>
      <c r="G20224" s="1" t="s">
        <v>32</v>
      </c>
      <c r="H20224" s="1">
        <v>9999</v>
      </c>
      <c r="I20224" s="1" t="s">
        <v>449</v>
      </c>
      <c r="J20224" s="1" t="s">
        <v>29</v>
      </c>
      <c r="K20224" s="1" t="s">
        <v>454</v>
      </c>
      <c r="Q20224" s="2" t="s">
        <v>37</v>
      </c>
      <c r="R20224" s="1" t="s">
        <v>718</v>
      </c>
      <c r="S20224" s="1" t="str">
        <f t="shared" si="642"/>
        <v>SAT|4|3|EXT|VEN|DIEF|CCNR</v>
      </c>
      <c r="T20224" s="2" t="str">
        <f t="shared" si="641"/>
        <v>OK</v>
      </c>
    </row>
    <row r="20225" spans="1:20" x14ac:dyDescent="0.25">
      <c r="A20225" s="1">
        <v>305020103</v>
      </c>
      <c r="B20225" s="1" t="e">
        <f>VLOOKUP(A20225,[1]Maestra!A$1:C$746,2,0)</f>
        <v>#N/A</v>
      </c>
      <c r="C20225" s="1" t="e">
        <f>VLOOKUP(A20225,[1]Maestra!A$1:C$746,3,0)</f>
        <v>#N/A</v>
      </c>
      <c r="D20225" s="1" t="s">
        <v>20</v>
      </c>
      <c r="E20225" s="1">
        <v>4</v>
      </c>
      <c r="F20225" s="1">
        <v>3</v>
      </c>
      <c r="G20225" s="1" t="s">
        <v>32</v>
      </c>
      <c r="H20225" s="1">
        <v>9999</v>
      </c>
      <c r="I20225" s="1" t="s">
        <v>449</v>
      </c>
      <c r="J20225" s="1" t="s">
        <v>29</v>
      </c>
      <c r="K20225" s="1" t="s">
        <v>325</v>
      </c>
      <c r="Q20225" s="2" t="s">
        <v>37</v>
      </c>
      <c r="R20225" s="1" t="s">
        <v>718</v>
      </c>
      <c r="S20225" s="1" t="str">
        <f t="shared" si="642"/>
        <v>SAT|4|3|EXT|VEN|DIEF|CMED</v>
      </c>
      <c r="T20225" s="2" t="str">
        <f t="shared" si="641"/>
        <v>OK</v>
      </c>
    </row>
    <row r="20226" spans="1:20" x14ac:dyDescent="0.25">
      <c r="A20226" s="1">
        <v>305020103</v>
      </c>
      <c r="B20226" s="1" t="e">
        <f>VLOOKUP(A20226,[1]Maestra!A$1:C$746,2,0)</f>
        <v>#N/A</v>
      </c>
      <c r="C20226" s="1" t="e">
        <f>VLOOKUP(A20226,[1]Maestra!A$1:C$746,3,0)</f>
        <v>#N/A</v>
      </c>
      <c r="D20226" s="1" t="s">
        <v>20</v>
      </c>
      <c r="E20226" s="1">
        <v>4</v>
      </c>
      <c r="F20226" s="1">
        <v>3</v>
      </c>
      <c r="G20226" s="1" t="s">
        <v>32</v>
      </c>
      <c r="H20226" s="1">
        <v>9999</v>
      </c>
      <c r="I20226" s="1" t="s">
        <v>449</v>
      </c>
      <c r="J20226" s="1" t="s">
        <v>29</v>
      </c>
      <c r="K20226" s="1" t="s">
        <v>330</v>
      </c>
      <c r="Q20226" s="2" t="s">
        <v>37</v>
      </c>
      <c r="R20226" s="1" t="s">
        <v>718</v>
      </c>
      <c r="S20226" s="1" t="str">
        <f t="shared" si="642"/>
        <v>SAT|4|3|EXT|VEN|DIEF|CMIE</v>
      </c>
      <c r="T20226" s="2" t="str">
        <f t="shared" si="641"/>
        <v>OK</v>
      </c>
    </row>
    <row r="20227" spans="1:20" x14ac:dyDescent="0.25">
      <c r="A20227" s="1">
        <v>305020103</v>
      </c>
      <c r="B20227" s="1" t="e">
        <f>VLOOKUP(A20227,[1]Maestra!A$1:C$746,2,0)</f>
        <v>#N/A</v>
      </c>
      <c r="C20227" s="1" t="e">
        <f>VLOOKUP(A20227,[1]Maestra!A$1:C$746,3,0)</f>
        <v>#N/A</v>
      </c>
      <c r="D20227" s="1" t="s">
        <v>20</v>
      </c>
      <c r="E20227" s="1">
        <v>4</v>
      </c>
      <c r="F20227" s="1">
        <v>3</v>
      </c>
      <c r="G20227" s="1" t="s">
        <v>32</v>
      </c>
      <c r="H20227" s="1">
        <v>9999</v>
      </c>
      <c r="I20227" s="1" t="s">
        <v>449</v>
      </c>
      <c r="J20227" s="1" t="s">
        <v>29</v>
      </c>
      <c r="K20227" s="1" t="s">
        <v>331</v>
      </c>
      <c r="Q20227" s="2" t="s">
        <v>37</v>
      </c>
      <c r="R20227" s="1" t="s">
        <v>718</v>
      </c>
      <c r="S20227" s="1" t="str">
        <f t="shared" si="642"/>
        <v>SAT|4|3|EXT|VEN|DIEF|CPEM</v>
      </c>
      <c r="T20227" s="2" t="str">
        <f t="shared" ref="T20227:T20290" si="643">IF(COUNTIFS($D$2:$D$20413,D20227,$S$2:$S$20413,S20227,$A$2:$A$20413,"&lt;&gt;"&amp;A20227)&gt;0,"Conflicto","OK")</f>
        <v>OK</v>
      </c>
    </row>
    <row r="20228" spans="1:20" x14ac:dyDescent="0.25">
      <c r="A20228" s="1">
        <v>305020103</v>
      </c>
      <c r="B20228" s="1" t="e">
        <f>VLOOKUP(A20228,[1]Maestra!A$1:C$746,2,0)</f>
        <v>#N/A</v>
      </c>
      <c r="C20228" s="1" t="e">
        <f>VLOOKUP(A20228,[1]Maestra!A$1:C$746,3,0)</f>
        <v>#N/A</v>
      </c>
      <c r="D20228" s="1" t="s">
        <v>20</v>
      </c>
      <c r="E20228" s="1">
        <v>4</v>
      </c>
      <c r="F20228" s="1">
        <v>3</v>
      </c>
      <c r="G20228" s="1" t="s">
        <v>32</v>
      </c>
      <c r="H20228" s="1">
        <v>9999</v>
      </c>
      <c r="I20228" s="1" t="s">
        <v>452</v>
      </c>
      <c r="J20228" s="1" t="s">
        <v>29</v>
      </c>
      <c r="K20228" s="1" t="s">
        <v>454</v>
      </c>
      <c r="Q20228" s="2" t="s">
        <v>37</v>
      </c>
      <c r="R20228" s="1" t="s">
        <v>718</v>
      </c>
      <c r="S20228" s="1" t="str">
        <f t="shared" si="642"/>
        <v>SAT|4|3|EXT|VIG|DIEF|CCNR</v>
      </c>
      <c r="T20228" s="2" t="str">
        <f t="shared" si="643"/>
        <v>OK</v>
      </c>
    </row>
    <row r="20229" spans="1:20" x14ac:dyDescent="0.25">
      <c r="A20229" s="1">
        <v>305020103</v>
      </c>
      <c r="B20229" s="1" t="e">
        <f>VLOOKUP(A20229,[1]Maestra!A$1:C$746,2,0)</f>
        <v>#N/A</v>
      </c>
      <c r="C20229" s="1" t="e">
        <f>VLOOKUP(A20229,[1]Maestra!A$1:C$746,3,0)</f>
        <v>#N/A</v>
      </c>
      <c r="D20229" s="1" t="s">
        <v>20</v>
      </c>
      <c r="E20229" s="1">
        <v>4</v>
      </c>
      <c r="F20229" s="1">
        <v>3</v>
      </c>
      <c r="G20229" s="1" t="s">
        <v>32</v>
      </c>
      <c r="H20229" s="1">
        <v>9999</v>
      </c>
      <c r="I20229" s="1" t="s">
        <v>452</v>
      </c>
      <c r="J20229" s="1" t="s">
        <v>29</v>
      </c>
      <c r="K20229" s="1" t="s">
        <v>325</v>
      </c>
      <c r="Q20229" s="2" t="s">
        <v>37</v>
      </c>
      <c r="R20229" s="1" t="s">
        <v>718</v>
      </c>
      <c r="S20229" s="1" t="str">
        <f t="shared" si="642"/>
        <v>SAT|4|3|EXT|VIG|DIEF|CMED</v>
      </c>
      <c r="T20229" s="2" t="str">
        <f t="shared" si="643"/>
        <v>OK</v>
      </c>
    </row>
    <row r="20230" spans="1:20" x14ac:dyDescent="0.25">
      <c r="A20230" s="1">
        <v>305020103</v>
      </c>
      <c r="B20230" s="1" t="e">
        <f>VLOOKUP(A20230,[1]Maestra!A$1:C$746,2,0)</f>
        <v>#N/A</v>
      </c>
      <c r="C20230" s="1" t="e">
        <f>VLOOKUP(A20230,[1]Maestra!A$1:C$746,3,0)</f>
        <v>#N/A</v>
      </c>
      <c r="D20230" s="1" t="s">
        <v>20</v>
      </c>
      <c r="E20230" s="1">
        <v>4</v>
      </c>
      <c r="F20230" s="1">
        <v>3</v>
      </c>
      <c r="G20230" s="1" t="s">
        <v>32</v>
      </c>
      <c r="H20230" s="1">
        <v>9999</v>
      </c>
      <c r="I20230" s="1" t="s">
        <v>452</v>
      </c>
      <c r="J20230" s="1" t="s">
        <v>29</v>
      </c>
      <c r="K20230" s="1" t="s">
        <v>330</v>
      </c>
      <c r="Q20230" s="2" t="s">
        <v>37</v>
      </c>
      <c r="R20230" s="1" t="s">
        <v>718</v>
      </c>
      <c r="S20230" s="1" t="str">
        <f t="shared" si="642"/>
        <v>SAT|4|3|EXT|VIG|DIEF|CMIE</v>
      </c>
      <c r="T20230" s="2" t="str">
        <f t="shared" si="643"/>
        <v>OK</v>
      </c>
    </row>
    <row r="20231" spans="1:20" x14ac:dyDescent="0.25">
      <c r="A20231" s="1">
        <v>305020103</v>
      </c>
      <c r="B20231" s="1" t="e">
        <f>VLOOKUP(A20231,[1]Maestra!A$1:C$746,2,0)</f>
        <v>#N/A</v>
      </c>
      <c r="C20231" s="1" t="e">
        <f>VLOOKUP(A20231,[1]Maestra!A$1:C$746,3,0)</f>
        <v>#N/A</v>
      </c>
      <c r="D20231" s="1" t="s">
        <v>20</v>
      </c>
      <c r="E20231" s="1">
        <v>4</v>
      </c>
      <c r="F20231" s="1">
        <v>3</v>
      </c>
      <c r="G20231" s="1" t="s">
        <v>32</v>
      </c>
      <c r="H20231" s="1">
        <v>9999</v>
      </c>
      <c r="I20231" s="1" t="s">
        <v>452</v>
      </c>
      <c r="J20231" s="1" t="s">
        <v>29</v>
      </c>
      <c r="K20231" s="1" t="s">
        <v>331</v>
      </c>
      <c r="Q20231" s="2" t="s">
        <v>37</v>
      </c>
      <c r="R20231" s="1" t="s">
        <v>718</v>
      </c>
      <c r="S20231" s="1" t="str">
        <f t="shared" si="642"/>
        <v>SAT|4|3|EXT|VIG|DIEF|CPEM</v>
      </c>
      <c r="T20231" s="2" t="str">
        <f t="shared" si="643"/>
        <v>OK</v>
      </c>
    </row>
    <row r="20232" spans="1:20" x14ac:dyDescent="0.25">
      <c r="A20232" s="1">
        <v>2101049903</v>
      </c>
      <c r="B20232" s="1">
        <f>VLOOKUP(A20232,[1]Maestra!A$1:C$746,2,0)</f>
        <v>0</v>
      </c>
      <c r="C20232" s="1" t="str">
        <f>VLOOKUP(A20232,[1]Maestra!A$1:C$746,3,0)</f>
        <v>Mastercard Acreedores</v>
      </c>
      <c r="D20232" s="1" t="s">
        <v>20</v>
      </c>
      <c r="E20232" s="1">
        <v>4</v>
      </c>
      <c r="F20232" s="1">
        <v>3</v>
      </c>
      <c r="G20232" s="1" t="s">
        <v>19</v>
      </c>
      <c r="H20232" s="1">
        <v>9999</v>
      </c>
      <c r="I20232" s="1" t="s">
        <v>453</v>
      </c>
      <c r="J20232" s="1" t="s">
        <v>33</v>
      </c>
      <c r="K20232" s="1" t="s">
        <v>327</v>
      </c>
      <c r="Q20232" s="2" t="s">
        <v>37</v>
      </c>
      <c r="R20232" s="1" t="s">
        <v>718</v>
      </c>
      <c r="S20232" s="1" t="str">
        <f t="shared" si="642"/>
        <v>SAT|4|3|REV|ACR|COMP|CCOR</v>
      </c>
      <c r="T20232" s="2" t="str">
        <f t="shared" si="643"/>
        <v>OK</v>
      </c>
    </row>
    <row r="20233" spans="1:20" x14ac:dyDescent="0.25">
      <c r="A20233" s="1">
        <v>2101049903</v>
      </c>
      <c r="B20233" s="1">
        <f>VLOOKUP(A20233,[1]Maestra!A$1:C$746,2,0)</f>
        <v>0</v>
      </c>
      <c r="C20233" s="1" t="str">
        <f>VLOOKUP(A20233,[1]Maestra!A$1:C$746,3,0)</f>
        <v>Mastercard Acreedores</v>
      </c>
      <c r="D20233" s="1" t="s">
        <v>20</v>
      </c>
      <c r="E20233" s="1">
        <v>4</v>
      </c>
      <c r="F20233" s="1">
        <v>3</v>
      </c>
      <c r="G20233" s="1" t="s">
        <v>19</v>
      </c>
      <c r="H20233" s="1">
        <v>9999</v>
      </c>
      <c r="I20233" s="1" t="s">
        <v>453</v>
      </c>
      <c r="J20233" s="1" t="s">
        <v>33</v>
      </c>
      <c r="K20233" s="1" t="s">
        <v>324</v>
      </c>
      <c r="Q20233" s="2" t="s">
        <v>37</v>
      </c>
      <c r="R20233" s="1" t="s">
        <v>718</v>
      </c>
      <c r="S20233" s="1" t="str">
        <f t="shared" si="642"/>
        <v>SAT|4|3|REV|ACR|COMP|CCRV</v>
      </c>
      <c r="T20233" s="2" t="str">
        <f t="shared" si="643"/>
        <v>OK</v>
      </c>
    </row>
    <row r="20234" spans="1:20" x14ac:dyDescent="0.25">
      <c r="A20234" s="1">
        <v>2101049903</v>
      </c>
      <c r="B20234" s="1">
        <f>VLOOKUP(A20234,[1]Maestra!A$1:C$746,2,0)</f>
        <v>0</v>
      </c>
      <c r="C20234" s="1" t="str">
        <f>VLOOKUP(A20234,[1]Maestra!A$1:C$746,3,0)</f>
        <v>Mastercard Acreedores</v>
      </c>
      <c r="D20234" s="1" t="s">
        <v>20</v>
      </c>
      <c r="E20234" s="1">
        <v>4</v>
      </c>
      <c r="F20234" s="1">
        <v>3</v>
      </c>
      <c r="G20234" s="1" t="s">
        <v>19</v>
      </c>
      <c r="H20234" s="1">
        <v>9999</v>
      </c>
      <c r="I20234" s="1" t="s">
        <v>453</v>
      </c>
      <c r="J20234" s="1" t="s">
        <v>33</v>
      </c>
      <c r="K20234" s="1" t="s">
        <v>323</v>
      </c>
      <c r="Q20234" s="2" t="s">
        <v>37</v>
      </c>
      <c r="R20234" s="1" t="s">
        <v>718</v>
      </c>
      <c r="S20234" s="1" t="str">
        <f t="shared" si="642"/>
        <v>SAT|4|3|REV|ACR|COMP|CESP</v>
      </c>
      <c r="T20234" s="2" t="str">
        <f t="shared" si="643"/>
        <v>OK</v>
      </c>
    </row>
    <row r="20235" spans="1:20" x14ac:dyDescent="0.25">
      <c r="A20235" s="1">
        <v>2101049903</v>
      </c>
      <c r="B20235" s="1">
        <f>VLOOKUP(A20235,[1]Maestra!A$1:C$746,2,0)</f>
        <v>0</v>
      </c>
      <c r="C20235" s="1" t="str">
        <f>VLOOKUP(A20235,[1]Maestra!A$1:C$746,3,0)</f>
        <v>Mastercard Acreedores</v>
      </c>
      <c r="D20235" s="1" t="s">
        <v>20</v>
      </c>
      <c r="E20235" s="1">
        <v>4</v>
      </c>
      <c r="F20235" s="1">
        <v>3</v>
      </c>
      <c r="G20235" s="1" t="s">
        <v>19</v>
      </c>
      <c r="H20235" s="1">
        <v>9999</v>
      </c>
      <c r="I20235" s="1" t="s">
        <v>453</v>
      </c>
      <c r="J20235" s="1" t="s">
        <v>33</v>
      </c>
      <c r="K20235" s="1" t="s">
        <v>328</v>
      </c>
      <c r="Q20235" s="2" t="s">
        <v>37</v>
      </c>
      <c r="R20235" s="1" t="s">
        <v>718</v>
      </c>
      <c r="S20235" s="1" t="str">
        <f t="shared" si="642"/>
        <v>SAT|4|3|REV|ACR|COMP|CGEM</v>
      </c>
      <c r="T20235" s="2" t="str">
        <f t="shared" si="643"/>
        <v>OK</v>
      </c>
    </row>
    <row r="20236" spans="1:20" x14ac:dyDescent="0.25">
      <c r="A20236" s="1">
        <v>2101049903</v>
      </c>
      <c r="B20236" s="1">
        <f>VLOOKUP(A20236,[1]Maestra!A$1:C$746,2,0)</f>
        <v>0</v>
      </c>
      <c r="C20236" s="1" t="str">
        <f>VLOOKUP(A20236,[1]Maestra!A$1:C$746,3,0)</f>
        <v>Mastercard Acreedores</v>
      </c>
      <c r="D20236" s="1" t="s">
        <v>20</v>
      </c>
      <c r="E20236" s="1">
        <v>4</v>
      </c>
      <c r="F20236" s="1">
        <v>3</v>
      </c>
      <c r="G20236" s="1" t="s">
        <v>19</v>
      </c>
      <c r="H20236" s="1">
        <v>9999</v>
      </c>
      <c r="I20236" s="1" t="s">
        <v>453</v>
      </c>
      <c r="J20236" s="1" t="s">
        <v>33</v>
      </c>
      <c r="K20236" s="1" t="s">
        <v>329</v>
      </c>
      <c r="Q20236" s="2" t="s">
        <v>37</v>
      </c>
      <c r="R20236" s="1" t="s">
        <v>718</v>
      </c>
      <c r="S20236" s="1" t="str">
        <f t="shared" si="642"/>
        <v>SAT|4|3|REV|ACR|COMP|CIVA</v>
      </c>
      <c r="T20236" s="2" t="str">
        <f t="shared" si="643"/>
        <v>OK</v>
      </c>
    </row>
    <row r="20237" spans="1:20" x14ac:dyDescent="0.25">
      <c r="A20237" s="1">
        <v>2101049903</v>
      </c>
      <c r="B20237" s="1">
        <f>VLOOKUP(A20237,[1]Maestra!A$1:C$746,2,0)</f>
        <v>0</v>
      </c>
      <c r="C20237" s="1" t="str">
        <f>VLOOKUP(A20237,[1]Maestra!A$1:C$746,3,0)</f>
        <v>Mastercard Acreedores</v>
      </c>
      <c r="D20237" s="1" t="s">
        <v>20</v>
      </c>
      <c r="E20237" s="1">
        <v>4</v>
      </c>
      <c r="F20237" s="1">
        <v>3</v>
      </c>
      <c r="G20237" s="1" t="s">
        <v>19</v>
      </c>
      <c r="H20237" s="1">
        <v>9999</v>
      </c>
      <c r="I20237" s="1" t="s">
        <v>453</v>
      </c>
      <c r="J20237" s="1" t="s">
        <v>33</v>
      </c>
      <c r="K20237" s="1" t="s">
        <v>325</v>
      </c>
      <c r="Q20237" s="2" t="s">
        <v>37</v>
      </c>
      <c r="R20237" s="1" t="s">
        <v>718</v>
      </c>
      <c r="S20237" s="1" t="str">
        <f t="shared" si="642"/>
        <v>SAT|4|3|REV|ACR|COMP|CMED</v>
      </c>
      <c r="T20237" s="2" t="str">
        <f t="shared" si="643"/>
        <v>OK</v>
      </c>
    </row>
    <row r="20238" spans="1:20" x14ac:dyDescent="0.25">
      <c r="A20238" s="1">
        <v>2101049903</v>
      </c>
      <c r="B20238" s="1">
        <f>VLOOKUP(A20238,[1]Maestra!A$1:C$746,2,0)</f>
        <v>0</v>
      </c>
      <c r="C20238" s="1" t="str">
        <f>VLOOKUP(A20238,[1]Maestra!A$1:C$746,3,0)</f>
        <v>Mastercard Acreedores</v>
      </c>
      <c r="D20238" s="1" t="s">
        <v>20</v>
      </c>
      <c r="E20238" s="1">
        <v>4</v>
      </c>
      <c r="F20238" s="1">
        <v>3</v>
      </c>
      <c r="G20238" s="1" t="s">
        <v>19</v>
      </c>
      <c r="H20238" s="1">
        <v>9999</v>
      </c>
      <c r="I20238" s="1" t="s">
        <v>453</v>
      </c>
      <c r="J20238" s="1" t="s">
        <v>33</v>
      </c>
      <c r="K20238" s="1" t="s">
        <v>330</v>
      </c>
      <c r="Q20238" s="2" t="s">
        <v>37</v>
      </c>
      <c r="R20238" s="1" t="s">
        <v>718</v>
      </c>
      <c r="S20238" s="1" t="str">
        <f t="shared" si="642"/>
        <v>SAT|4|3|REV|ACR|COMP|CMIE</v>
      </c>
      <c r="T20238" s="2" t="str">
        <f t="shared" si="643"/>
        <v>OK</v>
      </c>
    </row>
    <row r="20239" spans="1:20" x14ac:dyDescent="0.25">
      <c r="A20239" s="1">
        <v>2101049903</v>
      </c>
      <c r="B20239" s="1">
        <f>VLOOKUP(A20239,[1]Maestra!A$1:C$746,2,0)</f>
        <v>0</v>
      </c>
      <c r="C20239" s="1" t="str">
        <f>VLOOKUP(A20239,[1]Maestra!A$1:C$746,3,0)</f>
        <v>Mastercard Acreedores</v>
      </c>
      <c r="D20239" s="1" t="s">
        <v>20</v>
      </c>
      <c r="E20239" s="1">
        <v>4</v>
      </c>
      <c r="F20239" s="1">
        <v>3</v>
      </c>
      <c r="G20239" s="1" t="s">
        <v>19</v>
      </c>
      <c r="H20239" s="1">
        <v>9999</v>
      </c>
      <c r="I20239" s="1" t="s">
        <v>453</v>
      </c>
      <c r="J20239" s="1" t="s">
        <v>33</v>
      </c>
      <c r="K20239" s="1" t="s">
        <v>331</v>
      </c>
      <c r="Q20239" s="2" t="s">
        <v>37</v>
      </c>
      <c r="R20239" s="1" t="s">
        <v>718</v>
      </c>
      <c r="S20239" s="1" t="str">
        <f t="shared" si="642"/>
        <v>SAT|4|3|REV|ACR|COMP|CPEM</v>
      </c>
      <c r="T20239" s="2" t="str">
        <f t="shared" si="643"/>
        <v>OK</v>
      </c>
    </row>
    <row r="20240" spans="1:20" x14ac:dyDescent="0.25">
      <c r="A20240" s="1">
        <v>2101049903</v>
      </c>
      <c r="B20240" s="1">
        <f>VLOOKUP(A20240,[1]Maestra!A$1:C$746,2,0)</f>
        <v>0</v>
      </c>
      <c r="C20240" s="1" t="str">
        <f>VLOOKUP(A20240,[1]Maestra!A$1:C$746,3,0)</f>
        <v>Mastercard Acreedores</v>
      </c>
      <c r="D20240" s="1" t="s">
        <v>20</v>
      </c>
      <c r="E20240" s="1">
        <v>4</v>
      </c>
      <c r="F20240" s="1">
        <v>3</v>
      </c>
      <c r="G20240" s="1" t="s">
        <v>19</v>
      </c>
      <c r="H20240" s="1">
        <v>9999</v>
      </c>
      <c r="I20240" s="1" t="s">
        <v>453</v>
      </c>
      <c r="J20240" s="1" t="s">
        <v>29</v>
      </c>
      <c r="K20240" s="1" t="s">
        <v>327</v>
      </c>
      <c r="Q20240" s="2" t="s">
        <v>37</v>
      </c>
      <c r="R20240" s="1" t="s">
        <v>718</v>
      </c>
      <c r="S20240" s="1" t="str">
        <f t="shared" si="642"/>
        <v>SAT|4|3|REV|ACR|DIEF|CCOR</v>
      </c>
      <c r="T20240" s="2" t="str">
        <f t="shared" si="643"/>
        <v>OK</v>
      </c>
    </row>
    <row r="20241" spans="1:20" x14ac:dyDescent="0.25">
      <c r="A20241" s="1">
        <v>2101049903</v>
      </c>
      <c r="B20241" s="1">
        <f>VLOOKUP(A20241,[1]Maestra!A$1:C$746,2,0)</f>
        <v>0</v>
      </c>
      <c r="C20241" s="1" t="str">
        <f>VLOOKUP(A20241,[1]Maestra!A$1:C$746,3,0)</f>
        <v>Mastercard Acreedores</v>
      </c>
      <c r="D20241" s="1" t="s">
        <v>20</v>
      </c>
      <c r="E20241" s="1">
        <v>4</v>
      </c>
      <c r="F20241" s="1">
        <v>3</v>
      </c>
      <c r="G20241" s="1" t="s">
        <v>19</v>
      </c>
      <c r="H20241" s="1">
        <v>9999</v>
      </c>
      <c r="I20241" s="1" t="s">
        <v>453</v>
      </c>
      <c r="J20241" s="1" t="s">
        <v>29</v>
      </c>
      <c r="K20241" s="1" t="s">
        <v>324</v>
      </c>
      <c r="Q20241" s="2" t="s">
        <v>37</v>
      </c>
      <c r="R20241" s="1" t="s">
        <v>718</v>
      </c>
      <c r="S20241" s="1" t="str">
        <f t="shared" si="642"/>
        <v>SAT|4|3|REV|ACR|DIEF|CCRV</v>
      </c>
      <c r="T20241" s="2" t="str">
        <f t="shared" si="643"/>
        <v>OK</v>
      </c>
    </row>
    <row r="20242" spans="1:20" x14ac:dyDescent="0.25">
      <c r="A20242" s="1">
        <v>2101049903</v>
      </c>
      <c r="B20242" s="1">
        <f>VLOOKUP(A20242,[1]Maestra!A$1:C$746,2,0)</f>
        <v>0</v>
      </c>
      <c r="C20242" s="1" t="str">
        <f>VLOOKUP(A20242,[1]Maestra!A$1:C$746,3,0)</f>
        <v>Mastercard Acreedores</v>
      </c>
      <c r="D20242" s="1" t="s">
        <v>20</v>
      </c>
      <c r="E20242" s="1">
        <v>4</v>
      </c>
      <c r="F20242" s="1">
        <v>3</v>
      </c>
      <c r="G20242" s="1" t="s">
        <v>19</v>
      </c>
      <c r="H20242" s="1">
        <v>9999</v>
      </c>
      <c r="I20242" s="1" t="s">
        <v>453</v>
      </c>
      <c r="J20242" s="1" t="s">
        <v>29</v>
      </c>
      <c r="K20242" s="1" t="s">
        <v>323</v>
      </c>
      <c r="Q20242" s="2" t="s">
        <v>37</v>
      </c>
      <c r="R20242" s="1" t="s">
        <v>718</v>
      </c>
      <c r="S20242" s="1" t="str">
        <f t="shared" si="642"/>
        <v>SAT|4|3|REV|ACR|DIEF|CESP</v>
      </c>
      <c r="T20242" s="2" t="str">
        <f t="shared" si="643"/>
        <v>OK</v>
      </c>
    </row>
    <row r="20243" spans="1:20" x14ac:dyDescent="0.25">
      <c r="A20243" s="1">
        <v>2101049903</v>
      </c>
      <c r="B20243" s="1">
        <f>VLOOKUP(A20243,[1]Maestra!A$1:C$746,2,0)</f>
        <v>0</v>
      </c>
      <c r="C20243" s="1" t="str">
        <f>VLOOKUP(A20243,[1]Maestra!A$1:C$746,3,0)</f>
        <v>Mastercard Acreedores</v>
      </c>
      <c r="D20243" s="1" t="s">
        <v>20</v>
      </c>
      <c r="E20243" s="1">
        <v>4</v>
      </c>
      <c r="F20243" s="1">
        <v>3</v>
      </c>
      <c r="G20243" s="1" t="s">
        <v>19</v>
      </c>
      <c r="H20243" s="1">
        <v>9999</v>
      </c>
      <c r="I20243" s="1" t="s">
        <v>453</v>
      </c>
      <c r="J20243" s="1" t="s">
        <v>29</v>
      </c>
      <c r="K20243" s="1" t="s">
        <v>328</v>
      </c>
      <c r="Q20243" s="2" t="s">
        <v>37</v>
      </c>
      <c r="R20243" s="1" t="s">
        <v>718</v>
      </c>
      <c r="S20243" s="1" t="str">
        <f t="shared" si="642"/>
        <v>SAT|4|3|REV|ACR|DIEF|CGEM</v>
      </c>
      <c r="T20243" s="2" t="str">
        <f t="shared" si="643"/>
        <v>OK</v>
      </c>
    </row>
    <row r="20244" spans="1:20" x14ac:dyDescent="0.25">
      <c r="A20244" s="1">
        <v>2101049903</v>
      </c>
      <c r="B20244" s="1">
        <f>VLOOKUP(A20244,[1]Maestra!A$1:C$746,2,0)</f>
        <v>0</v>
      </c>
      <c r="C20244" s="1" t="str">
        <f>VLOOKUP(A20244,[1]Maestra!A$1:C$746,3,0)</f>
        <v>Mastercard Acreedores</v>
      </c>
      <c r="D20244" s="1" t="s">
        <v>20</v>
      </c>
      <c r="E20244" s="1">
        <v>4</v>
      </c>
      <c r="F20244" s="1">
        <v>3</v>
      </c>
      <c r="G20244" s="1" t="s">
        <v>19</v>
      </c>
      <c r="H20244" s="1">
        <v>9999</v>
      </c>
      <c r="I20244" s="1" t="s">
        <v>453</v>
      </c>
      <c r="J20244" s="1" t="s">
        <v>29</v>
      </c>
      <c r="K20244" s="1" t="s">
        <v>329</v>
      </c>
      <c r="Q20244" s="2" t="s">
        <v>37</v>
      </c>
      <c r="R20244" s="1" t="s">
        <v>718</v>
      </c>
      <c r="S20244" s="1" t="str">
        <f t="shared" si="642"/>
        <v>SAT|4|3|REV|ACR|DIEF|CIVA</v>
      </c>
      <c r="T20244" s="2" t="str">
        <f t="shared" si="643"/>
        <v>OK</v>
      </c>
    </row>
    <row r="20245" spans="1:20" x14ac:dyDescent="0.25">
      <c r="A20245" s="1">
        <v>2101049903</v>
      </c>
      <c r="B20245" s="1">
        <f>VLOOKUP(A20245,[1]Maestra!A$1:C$746,2,0)</f>
        <v>0</v>
      </c>
      <c r="C20245" s="1" t="str">
        <f>VLOOKUP(A20245,[1]Maestra!A$1:C$746,3,0)</f>
        <v>Mastercard Acreedores</v>
      </c>
      <c r="D20245" s="1" t="s">
        <v>20</v>
      </c>
      <c r="E20245" s="1">
        <v>4</v>
      </c>
      <c r="F20245" s="1">
        <v>3</v>
      </c>
      <c r="G20245" s="1" t="s">
        <v>19</v>
      </c>
      <c r="H20245" s="1">
        <v>9999</v>
      </c>
      <c r="I20245" s="1" t="s">
        <v>453</v>
      </c>
      <c r="J20245" s="1" t="s">
        <v>29</v>
      </c>
      <c r="K20245" s="1" t="s">
        <v>325</v>
      </c>
      <c r="Q20245" s="2" t="s">
        <v>37</v>
      </c>
      <c r="R20245" s="1" t="s">
        <v>718</v>
      </c>
      <c r="S20245" s="1" t="str">
        <f t="shared" si="642"/>
        <v>SAT|4|3|REV|ACR|DIEF|CMED</v>
      </c>
      <c r="T20245" s="2" t="str">
        <f t="shared" si="643"/>
        <v>OK</v>
      </c>
    </row>
    <row r="20246" spans="1:20" x14ac:dyDescent="0.25">
      <c r="A20246" s="1">
        <v>2101049903</v>
      </c>
      <c r="B20246" s="1">
        <f>VLOOKUP(A20246,[1]Maestra!A$1:C$746,2,0)</f>
        <v>0</v>
      </c>
      <c r="C20246" s="1" t="str">
        <f>VLOOKUP(A20246,[1]Maestra!A$1:C$746,3,0)</f>
        <v>Mastercard Acreedores</v>
      </c>
      <c r="D20246" s="1" t="s">
        <v>20</v>
      </c>
      <c r="E20246" s="1">
        <v>4</v>
      </c>
      <c r="F20246" s="1">
        <v>3</v>
      </c>
      <c r="G20246" s="1" t="s">
        <v>19</v>
      </c>
      <c r="H20246" s="1">
        <v>9999</v>
      </c>
      <c r="I20246" s="1" t="s">
        <v>453</v>
      </c>
      <c r="J20246" s="1" t="s">
        <v>29</v>
      </c>
      <c r="K20246" s="1" t="s">
        <v>330</v>
      </c>
      <c r="Q20246" s="2" t="s">
        <v>37</v>
      </c>
      <c r="R20246" s="1" t="s">
        <v>718</v>
      </c>
      <c r="S20246" s="1" t="str">
        <f t="shared" si="642"/>
        <v>SAT|4|3|REV|ACR|DIEF|CMIE</v>
      </c>
      <c r="T20246" s="2" t="str">
        <f t="shared" si="643"/>
        <v>OK</v>
      </c>
    </row>
    <row r="20247" spans="1:20" x14ac:dyDescent="0.25">
      <c r="A20247" s="1">
        <v>2101049903</v>
      </c>
      <c r="B20247" s="1">
        <f>VLOOKUP(A20247,[1]Maestra!A$1:C$746,2,0)</f>
        <v>0</v>
      </c>
      <c r="C20247" s="1" t="str">
        <f>VLOOKUP(A20247,[1]Maestra!A$1:C$746,3,0)</f>
        <v>Mastercard Acreedores</v>
      </c>
      <c r="D20247" s="1" t="s">
        <v>20</v>
      </c>
      <c r="E20247" s="1">
        <v>4</v>
      </c>
      <c r="F20247" s="1">
        <v>3</v>
      </c>
      <c r="G20247" s="1" t="s">
        <v>19</v>
      </c>
      <c r="H20247" s="1">
        <v>9999</v>
      </c>
      <c r="I20247" s="1" t="s">
        <v>453</v>
      </c>
      <c r="J20247" s="1" t="s">
        <v>29</v>
      </c>
      <c r="K20247" s="1" t="s">
        <v>331</v>
      </c>
      <c r="Q20247" s="2" t="s">
        <v>37</v>
      </c>
      <c r="R20247" s="1" t="s">
        <v>718</v>
      </c>
      <c r="S20247" s="1" t="str">
        <f t="shared" si="642"/>
        <v>SAT|4|3|REV|ACR|DIEF|CPEM</v>
      </c>
      <c r="T20247" s="2" t="str">
        <f t="shared" si="643"/>
        <v>OK</v>
      </c>
    </row>
    <row r="20248" spans="1:20" x14ac:dyDescent="0.25">
      <c r="A20248" s="1">
        <v>305020101</v>
      </c>
      <c r="B20248" s="1" t="str">
        <f>VLOOKUP(A20248,[1]Maestra!A$1:C$746,2,0)</f>
        <v>ACTMELRE8</v>
      </c>
      <c r="C20248" s="1" t="str">
        <f>VLOOKUP(A20248,[1]Maestra!A$1:C$746,3,0)</f>
        <v>T. Mastercard emp. línea rev.</v>
      </c>
      <c r="D20248" s="1" t="s">
        <v>20</v>
      </c>
      <c r="E20248" s="1">
        <v>4</v>
      </c>
      <c r="F20248" s="1">
        <v>3</v>
      </c>
      <c r="G20248" s="1" t="s">
        <v>19</v>
      </c>
      <c r="H20248" s="1">
        <v>9999</v>
      </c>
      <c r="I20248" s="1" t="s">
        <v>449</v>
      </c>
      <c r="J20248" s="1" t="s">
        <v>33</v>
      </c>
      <c r="K20248" s="1" t="s">
        <v>327</v>
      </c>
      <c r="Q20248" s="2" t="s">
        <v>37</v>
      </c>
      <c r="R20248" s="1" t="s">
        <v>718</v>
      </c>
      <c r="S20248" s="1" t="str">
        <f t="shared" si="642"/>
        <v>SAT|4|3|REV|VEN|COMP|CCOR</v>
      </c>
      <c r="T20248" s="2" t="str">
        <f t="shared" si="643"/>
        <v>OK</v>
      </c>
    </row>
    <row r="20249" spans="1:20" x14ac:dyDescent="0.25">
      <c r="A20249" s="1">
        <v>305020101</v>
      </c>
      <c r="B20249" s="1" t="str">
        <f>VLOOKUP(A20249,[1]Maestra!A$1:C$746,2,0)</f>
        <v>ACTMELRE8</v>
      </c>
      <c r="C20249" s="1" t="str">
        <f>VLOOKUP(A20249,[1]Maestra!A$1:C$746,3,0)</f>
        <v>T. Mastercard emp. línea rev.</v>
      </c>
      <c r="D20249" s="1" t="s">
        <v>20</v>
      </c>
      <c r="E20249" s="1">
        <v>4</v>
      </c>
      <c r="F20249" s="1">
        <v>3</v>
      </c>
      <c r="G20249" s="1" t="s">
        <v>19</v>
      </c>
      <c r="H20249" s="1">
        <v>9999</v>
      </c>
      <c r="I20249" s="1" t="s">
        <v>449</v>
      </c>
      <c r="J20249" s="1" t="s">
        <v>33</v>
      </c>
      <c r="K20249" s="1" t="s">
        <v>324</v>
      </c>
      <c r="Q20249" s="2" t="s">
        <v>37</v>
      </c>
      <c r="R20249" s="1" t="s">
        <v>718</v>
      </c>
      <c r="S20249" s="1" t="str">
        <f t="shared" si="642"/>
        <v>SAT|4|3|REV|VEN|COMP|CCRV</v>
      </c>
      <c r="T20249" s="2" t="str">
        <f t="shared" si="643"/>
        <v>OK</v>
      </c>
    </row>
    <row r="20250" spans="1:20" x14ac:dyDescent="0.25">
      <c r="A20250" s="1">
        <v>305020101</v>
      </c>
      <c r="B20250" s="1" t="str">
        <f>VLOOKUP(A20250,[1]Maestra!A$1:C$746,2,0)</f>
        <v>ACTMELRE8</v>
      </c>
      <c r="C20250" s="1" t="str">
        <f>VLOOKUP(A20250,[1]Maestra!A$1:C$746,3,0)</f>
        <v>T. Mastercard emp. línea rev.</v>
      </c>
      <c r="D20250" s="1" t="s">
        <v>20</v>
      </c>
      <c r="E20250" s="1">
        <v>4</v>
      </c>
      <c r="F20250" s="1">
        <v>3</v>
      </c>
      <c r="G20250" s="1" t="s">
        <v>19</v>
      </c>
      <c r="H20250" s="1">
        <v>9999</v>
      </c>
      <c r="I20250" s="1" t="s">
        <v>449</v>
      </c>
      <c r="J20250" s="1" t="s">
        <v>33</v>
      </c>
      <c r="K20250" s="1" t="s">
        <v>322</v>
      </c>
      <c r="Q20250" s="2" t="s">
        <v>37</v>
      </c>
      <c r="R20250" s="1" t="s">
        <v>718</v>
      </c>
      <c r="S20250" s="1" t="str">
        <f t="shared" si="642"/>
        <v>SAT|4|3|REV|VEN|COMP|CESF</v>
      </c>
      <c r="T20250" s="2" t="str">
        <f t="shared" si="643"/>
        <v>OK</v>
      </c>
    </row>
    <row r="20251" spans="1:20" x14ac:dyDescent="0.25">
      <c r="A20251" s="1">
        <v>305020101</v>
      </c>
      <c r="B20251" s="1" t="str">
        <f>VLOOKUP(A20251,[1]Maestra!A$1:C$746,2,0)</f>
        <v>ACTMELRE8</v>
      </c>
      <c r="C20251" s="1" t="str">
        <f>VLOOKUP(A20251,[1]Maestra!A$1:C$746,3,0)</f>
        <v>T. Mastercard emp. línea rev.</v>
      </c>
      <c r="D20251" s="1" t="s">
        <v>20</v>
      </c>
      <c r="E20251" s="1">
        <v>4</v>
      </c>
      <c r="F20251" s="1">
        <v>3</v>
      </c>
      <c r="G20251" s="1" t="s">
        <v>19</v>
      </c>
      <c r="H20251" s="1">
        <v>9999</v>
      </c>
      <c r="I20251" s="1" t="s">
        <v>449</v>
      </c>
      <c r="J20251" s="1" t="s">
        <v>33</v>
      </c>
      <c r="K20251" s="1" t="s">
        <v>323</v>
      </c>
      <c r="Q20251" s="2" t="s">
        <v>37</v>
      </c>
      <c r="R20251" s="1" t="s">
        <v>718</v>
      </c>
      <c r="S20251" s="1" t="str">
        <f t="shared" si="642"/>
        <v>SAT|4|3|REV|VEN|COMP|CESP</v>
      </c>
      <c r="T20251" s="2" t="str">
        <f t="shared" si="643"/>
        <v>OK</v>
      </c>
    </row>
    <row r="20252" spans="1:20" x14ac:dyDescent="0.25">
      <c r="A20252" s="1">
        <v>305020101</v>
      </c>
      <c r="B20252" s="1" t="str">
        <f>VLOOKUP(A20252,[1]Maestra!A$1:C$746,2,0)</f>
        <v>ACTMELRE8</v>
      </c>
      <c r="C20252" s="1" t="str">
        <f>VLOOKUP(A20252,[1]Maestra!A$1:C$746,3,0)</f>
        <v>T. Mastercard emp. línea rev.</v>
      </c>
      <c r="D20252" s="1" t="s">
        <v>20</v>
      </c>
      <c r="E20252" s="1">
        <v>4</v>
      </c>
      <c r="F20252" s="1">
        <v>3</v>
      </c>
      <c r="G20252" s="1" t="s">
        <v>19</v>
      </c>
      <c r="H20252" s="1">
        <v>9999</v>
      </c>
      <c r="I20252" s="1" t="s">
        <v>449</v>
      </c>
      <c r="J20252" s="1" t="s">
        <v>33</v>
      </c>
      <c r="K20252" s="1" t="s">
        <v>328</v>
      </c>
      <c r="Q20252" s="2" t="s">
        <v>37</v>
      </c>
      <c r="R20252" s="1" t="s">
        <v>718</v>
      </c>
      <c r="S20252" s="1" t="str">
        <f t="shared" si="642"/>
        <v>SAT|4|3|REV|VEN|COMP|CGEM</v>
      </c>
      <c r="T20252" s="2" t="str">
        <f t="shared" si="643"/>
        <v>OK</v>
      </c>
    </row>
    <row r="20253" spans="1:20" x14ac:dyDescent="0.25">
      <c r="A20253" s="1">
        <v>305020101</v>
      </c>
      <c r="B20253" s="1" t="str">
        <f>VLOOKUP(A20253,[1]Maestra!A$1:C$746,2,0)</f>
        <v>ACTMELRE8</v>
      </c>
      <c r="C20253" s="1" t="str">
        <f>VLOOKUP(A20253,[1]Maestra!A$1:C$746,3,0)</f>
        <v>T. Mastercard emp. línea rev.</v>
      </c>
      <c r="D20253" s="1" t="s">
        <v>20</v>
      </c>
      <c r="E20253" s="1">
        <v>4</v>
      </c>
      <c r="F20253" s="1">
        <v>3</v>
      </c>
      <c r="G20253" s="1" t="s">
        <v>19</v>
      </c>
      <c r="H20253" s="1">
        <v>9999</v>
      </c>
      <c r="I20253" s="1" t="s">
        <v>449</v>
      </c>
      <c r="J20253" s="1" t="s">
        <v>33</v>
      </c>
      <c r="K20253" s="1" t="s">
        <v>329</v>
      </c>
      <c r="Q20253" s="2" t="s">
        <v>37</v>
      </c>
      <c r="R20253" s="1" t="s">
        <v>718</v>
      </c>
      <c r="S20253" s="1" t="str">
        <f t="shared" si="642"/>
        <v>SAT|4|3|REV|VEN|COMP|CIVA</v>
      </c>
      <c r="T20253" s="2" t="str">
        <f t="shared" si="643"/>
        <v>OK</v>
      </c>
    </row>
    <row r="20254" spans="1:20" x14ac:dyDescent="0.25">
      <c r="A20254" s="1">
        <v>305020101</v>
      </c>
      <c r="B20254" s="1" t="str">
        <f>VLOOKUP(A20254,[1]Maestra!A$1:C$746,2,0)</f>
        <v>ACTMELRE8</v>
      </c>
      <c r="C20254" s="1" t="str">
        <f>VLOOKUP(A20254,[1]Maestra!A$1:C$746,3,0)</f>
        <v>T. Mastercard emp. línea rev.</v>
      </c>
      <c r="D20254" s="1" t="s">
        <v>20</v>
      </c>
      <c r="E20254" s="1">
        <v>4</v>
      </c>
      <c r="F20254" s="1">
        <v>3</v>
      </c>
      <c r="G20254" s="1" t="s">
        <v>19</v>
      </c>
      <c r="H20254" s="1">
        <v>9999</v>
      </c>
      <c r="I20254" s="1" t="s">
        <v>449</v>
      </c>
      <c r="J20254" s="1" t="s">
        <v>33</v>
      </c>
      <c r="K20254" s="1" t="s">
        <v>325</v>
      </c>
      <c r="Q20254" s="2" t="s">
        <v>37</v>
      </c>
      <c r="R20254" s="1" t="s">
        <v>718</v>
      </c>
      <c r="S20254" s="1" t="str">
        <f t="shared" si="642"/>
        <v>SAT|4|3|REV|VEN|COMP|CMED</v>
      </c>
      <c r="T20254" s="2" t="str">
        <f t="shared" si="643"/>
        <v>OK</v>
      </c>
    </row>
    <row r="20255" spans="1:20" x14ac:dyDescent="0.25">
      <c r="A20255" s="1">
        <v>305020101</v>
      </c>
      <c r="B20255" s="1" t="str">
        <f>VLOOKUP(A20255,[1]Maestra!A$1:C$746,2,0)</f>
        <v>ACTMELRE8</v>
      </c>
      <c r="C20255" s="1" t="str">
        <f>VLOOKUP(A20255,[1]Maestra!A$1:C$746,3,0)</f>
        <v>T. Mastercard emp. línea rev.</v>
      </c>
      <c r="D20255" s="1" t="s">
        <v>20</v>
      </c>
      <c r="E20255" s="1">
        <v>4</v>
      </c>
      <c r="F20255" s="1">
        <v>3</v>
      </c>
      <c r="G20255" s="1" t="s">
        <v>19</v>
      </c>
      <c r="H20255" s="1">
        <v>9999</v>
      </c>
      <c r="I20255" s="1" t="s">
        <v>449</v>
      </c>
      <c r="J20255" s="1" t="s">
        <v>33</v>
      </c>
      <c r="K20255" s="1" t="s">
        <v>330</v>
      </c>
      <c r="Q20255" s="2" t="s">
        <v>37</v>
      </c>
      <c r="R20255" s="1" t="s">
        <v>718</v>
      </c>
      <c r="S20255" s="1" t="str">
        <f t="shared" si="642"/>
        <v>SAT|4|3|REV|VEN|COMP|CMIE</v>
      </c>
      <c r="T20255" s="2" t="str">
        <f t="shared" si="643"/>
        <v>OK</v>
      </c>
    </row>
    <row r="20256" spans="1:20" x14ac:dyDescent="0.25">
      <c r="A20256" s="1">
        <v>305020101</v>
      </c>
      <c r="B20256" s="1" t="str">
        <f>VLOOKUP(A20256,[1]Maestra!A$1:C$746,2,0)</f>
        <v>ACTMELRE8</v>
      </c>
      <c r="C20256" s="1" t="str">
        <f>VLOOKUP(A20256,[1]Maestra!A$1:C$746,3,0)</f>
        <v>T. Mastercard emp. línea rev.</v>
      </c>
      <c r="D20256" s="1" t="s">
        <v>20</v>
      </c>
      <c r="E20256" s="1">
        <v>4</v>
      </c>
      <c r="F20256" s="1">
        <v>3</v>
      </c>
      <c r="G20256" s="1" t="s">
        <v>19</v>
      </c>
      <c r="H20256" s="1">
        <v>9999</v>
      </c>
      <c r="I20256" s="1" t="s">
        <v>449</v>
      </c>
      <c r="J20256" s="1" t="s">
        <v>33</v>
      </c>
      <c r="K20256" s="1" t="s">
        <v>331</v>
      </c>
      <c r="Q20256" s="2" t="s">
        <v>37</v>
      </c>
      <c r="R20256" s="1" t="s">
        <v>718</v>
      </c>
      <c r="S20256" s="1" t="str">
        <f t="shared" si="642"/>
        <v>SAT|4|3|REV|VEN|COMP|CPEM</v>
      </c>
      <c r="T20256" s="2" t="str">
        <f t="shared" si="643"/>
        <v>OK</v>
      </c>
    </row>
    <row r="20257" spans="1:20" x14ac:dyDescent="0.25">
      <c r="A20257" s="1">
        <v>305020107</v>
      </c>
      <c r="B20257" s="1" t="str">
        <f>VLOOKUP(A20257,[1]Maestra!A$1:C$746,2,0)</f>
        <v>ACTMELRP8</v>
      </c>
      <c r="C20257" s="1" t="str">
        <f>VLOOKUP(A20257,[1]Maestra!A$1:C$746,3,0)</f>
        <v>T. Mastercard emp. línea rev. por Disp Efectivo</v>
      </c>
      <c r="D20257" s="1" t="s">
        <v>20</v>
      </c>
      <c r="E20257" s="1">
        <v>4</v>
      </c>
      <c r="F20257" s="1">
        <v>3</v>
      </c>
      <c r="G20257" s="1" t="s">
        <v>19</v>
      </c>
      <c r="H20257" s="1">
        <v>9999</v>
      </c>
      <c r="I20257" s="1" t="s">
        <v>449</v>
      </c>
      <c r="J20257" s="1" t="s">
        <v>29</v>
      </c>
      <c r="K20257" s="1" t="s">
        <v>327</v>
      </c>
      <c r="Q20257" s="2" t="s">
        <v>37</v>
      </c>
      <c r="R20257" s="1" t="s">
        <v>718</v>
      </c>
      <c r="S20257" s="1" t="str">
        <f t="shared" si="642"/>
        <v>SAT|4|3|REV|VEN|DIEF|CCOR</v>
      </c>
      <c r="T20257" s="2" t="str">
        <f t="shared" si="643"/>
        <v>OK</v>
      </c>
    </row>
    <row r="20258" spans="1:20" x14ac:dyDescent="0.25">
      <c r="A20258" s="1">
        <v>305020107</v>
      </c>
      <c r="B20258" s="1" t="str">
        <f>VLOOKUP(A20258,[1]Maestra!A$1:C$746,2,0)</f>
        <v>ACTMELRP8</v>
      </c>
      <c r="C20258" s="1" t="str">
        <f>VLOOKUP(A20258,[1]Maestra!A$1:C$746,3,0)</f>
        <v>T. Mastercard emp. línea rev. por Disp Efectivo</v>
      </c>
      <c r="D20258" s="1" t="s">
        <v>20</v>
      </c>
      <c r="E20258" s="1">
        <v>4</v>
      </c>
      <c r="F20258" s="1">
        <v>3</v>
      </c>
      <c r="G20258" s="1" t="s">
        <v>19</v>
      </c>
      <c r="H20258" s="1">
        <v>9999</v>
      </c>
      <c r="I20258" s="1" t="s">
        <v>449</v>
      </c>
      <c r="J20258" s="1" t="s">
        <v>29</v>
      </c>
      <c r="K20258" s="1" t="s">
        <v>324</v>
      </c>
      <c r="Q20258" s="2" t="s">
        <v>37</v>
      </c>
      <c r="R20258" s="1" t="s">
        <v>718</v>
      </c>
      <c r="S20258" s="1" t="str">
        <f t="shared" ref="S20258:S20321" si="644">_xlfn.CONCAT(D20258,"|",E20258,"|",F20258,"|",G20258,"|",I20258,"|",J20258,"|",K20258)</f>
        <v>SAT|4|3|REV|VEN|DIEF|CCRV</v>
      </c>
      <c r="T20258" s="2" t="str">
        <f t="shared" si="643"/>
        <v>OK</v>
      </c>
    </row>
    <row r="20259" spans="1:20" x14ac:dyDescent="0.25">
      <c r="A20259" s="1">
        <v>305020107</v>
      </c>
      <c r="B20259" s="1" t="str">
        <f>VLOOKUP(A20259,[1]Maestra!A$1:C$746,2,0)</f>
        <v>ACTMELRP8</v>
      </c>
      <c r="C20259" s="1" t="str">
        <f>VLOOKUP(A20259,[1]Maestra!A$1:C$746,3,0)</f>
        <v>T. Mastercard emp. línea rev. por Disp Efectivo</v>
      </c>
      <c r="D20259" s="1" t="s">
        <v>20</v>
      </c>
      <c r="E20259" s="1">
        <v>4</v>
      </c>
      <c r="F20259" s="1">
        <v>3</v>
      </c>
      <c r="G20259" s="1" t="s">
        <v>19</v>
      </c>
      <c r="H20259" s="1">
        <v>9999</v>
      </c>
      <c r="I20259" s="1" t="s">
        <v>449</v>
      </c>
      <c r="J20259" s="1" t="s">
        <v>29</v>
      </c>
      <c r="K20259" s="1" t="s">
        <v>322</v>
      </c>
      <c r="Q20259" s="2" t="s">
        <v>37</v>
      </c>
      <c r="R20259" s="1" t="s">
        <v>718</v>
      </c>
      <c r="S20259" s="1" t="str">
        <f t="shared" si="644"/>
        <v>SAT|4|3|REV|VEN|DIEF|CESF</v>
      </c>
      <c r="T20259" s="2" t="str">
        <f t="shared" si="643"/>
        <v>OK</v>
      </c>
    </row>
    <row r="20260" spans="1:20" x14ac:dyDescent="0.25">
      <c r="A20260" s="1">
        <v>305020107</v>
      </c>
      <c r="B20260" s="1" t="str">
        <f>VLOOKUP(A20260,[1]Maestra!A$1:C$746,2,0)</f>
        <v>ACTMELRP8</v>
      </c>
      <c r="C20260" s="1" t="str">
        <f>VLOOKUP(A20260,[1]Maestra!A$1:C$746,3,0)</f>
        <v>T. Mastercard emp. línea rev. por Disp Efectivo</v>
      </c>
      <c r="D20260" s="1" t="s">
        <v>20</v>
      </c>
      <c r="E20260" s="1">
        <v>4</v>
      </c>
      <c r="F20260" s="1">
        <v>3</v>
      </c>
      <c r="G20260" s="1" t="s">
        <v>19</v>
      </c>
      <c r="H20260" s="1">
        <v>9999</v>
      </c>
      <c r="I20260" s="1" t="s">
        <v>449</v>
      </c>
      <c r="J20260" s="1" t="s">
        <v>29</v>
      </c>
      <c r="K20260" s="1" t="s">
        <v>323</v>
      </c>
      <c r="Q20260" s="2" t="s">
        <v>37</v>
      </c>
      <c r="R20260" s="1" t="s">
        <v>718</v>
      </c>
      <c r="S20260" s="1" t="str">
        <f t="shared" si="644"/>
        <v>SAT|4|3|REV|VEN|DIEF|CESP</v>
      </c>
      <c r="T20260" s="2" t="str">
        <f t="shared" si="643"/>
        <v>OK</v>
      </c>
    </row>
    <row r="20261" spans="1:20" x14ac:dyDescent="0.25">
      <c r="A20261" s="1">
        <v>305020107</v>
      </c>
      <c r="B20261" s="1" t="str">
        <f>VLOOKUP(A20261,[1]Maestra!A$1:C$746,2,0)</f>
        <v>ACTMELRP8</v>
      </c>
      <c r="C20261" s="1" t="str">
        <f>VLOOKUP(A20261,[1]Maestra!A$1:C$746,3,0)</f>
        <v>T. Mastercard emp. línea rev. por Disp Efectivo</v>
      </c>
      <c r="D20261" s="1" t="s">
        <v>20</v>
      </c>
      <c r="E20261" s="1">
        <v>4</v>
      </c>
      <c r="F20261" s="1">
        <v>3</v>
      </c>
      <c r="G20261" s="1" t="s">
        <v>19</v>
      </c>
      <c r="H20261" s="1">
        <v>9999</v>
      </c>
      <c r="I20261" s="1" t="s">
        <v>449</v>
      </c>
      <c r="J20261" s="1" t="s">
        <v>29</v>
      </c>
      <c r="K20261" s="1" t="s">
        <v>328</v>
      </c>
      <c r="Q20261" s="2" t="s">
        <v>37</v>
      </c>
      <c r="R20261" s="1" t="s">
        <v>718</v>
      </c>
      <c r="S20261" s="1" t="str">
        <f t="shared" si="644"/>
        <v>SAT|4|3|REV|VEN|DIEF|CGEM</v>
      </c>
      <c r="T20261" s="2" t="str">
        <f t="shared" si="643"/>
        <v>OK</v>
      </c>
    </row>
    <row r="20262" spans="1:20" x14ac:dyDescent="0.25">
      <c r="A20262" s="1">
        <v>305020107</v>
      </c>
      <c r="B20262" s="1" t="str">
        <f>VLOOKUP(A20262,[1]Maestra!A$1:C$746,2,0)</f>
        <v>ACTMELRP8</v>
      </c>
      <c r="C20262" s="1" t="str">
        <f>VLOOKUP(A20262,[1]Maestra!A$1:C$746,3,0)</f>
        <v>T. Mastercard emp. línea rev. por Disp Efectivo</v>
      </c>
      <c r="D20262" s="1" t="s">
        <v>20</v>
      </c>
      <c r="E20262" s="1">
        <v>4</v>
      </c>
      <c r="F20262" s="1">
        <v>3</v>
      </c>
      <c r="G20262" s="1" t="s">
        <v>19</v>
      </c>
      <c r="H20262" s="1">
        <v>9999</v>
      </c>
      <c r="I20262" s="1" t="s">
        <v>449</v>
      </c>
      <c r="J20262" s="1" t="s">
        <v>29</v>
      </c>
      <c r="K20262" s="1" t="s">
        <v>329</v>
      </c>
      <c r="Q20262" s="2" t="s">
        <v>37</v>
      </c>
      <c r="R20262" s="1" t="s">
        <v>718</v>
      </c>
      <c r="S20262" s="1" t="str">
        <f t="shared" si="644"/>
        <v>SAT|4|3|REV|VEN|DIEF|CIVA</v>
      </c>
      <c r="T20262" s="2" t="str">
        <f t="shared" si="643"/>
        <v>OK</v>
      </c>
    </row>
    <row r="20263" spans="1:20" x14ac:dyDescent="0.25">
      <c r="A20263" s="1">
        <v>305020107</v>
      </c>
      <c r="B20263" s="1" t="str">
        <f>VLOOKUP(A20263,[1]Maestra!A$1:C$746,2,0)</f>
        <v>ACTMELRP8</v>
      </c>
      <c r="C20263" s="1" t="str">
        <f>VLOOKUP(A20263,[1]Maestra!A$1:C$746,3,0)</f>
        <v>T. Mastercard emp. línea rev. por Disp Efectivo</v>
      </c>
      <c r="D20263" s="1" t="s">
        <v>20</v>
      </c>
      <c r="E20263" s="1">
        <v>4</v>
      </c>
      <c r="F20263" s="1">
        <v>3</v>
      </c>
      <c r="G20263" s="1" t="s">
        <v>19</v>
      </c>
      <c r="H20263" s="1">
        <v>9999</v>
      </c>
      <c r="I20263" s="1" t="s">
        <v>449</v>
      </c>
      <c r="J20263" s="1" t="s">
        <v>29</v>
      </c>
      <c r="K20263" s="1" t="s">
        <v>325</v>
      </c>
      <c r="Q20263" s="2" t="s">
        <v>37</v>
      </c>
      <c r="R20263" s="1" t="s">
        <v>718</v>
      </c>
      <c r="S20263" s="1" t="str">
        <f t="shared" si="644"/>
        <v>SAT|4|3|REV|VEN|DIEF|CMED</v>
      </c>
      <c r="T20263" s="2" t="str">
        <f t="shared" si="643"/>
        <v>OK</v>
      </c>
    </row>
    <row r="20264" spans="1:20" x14ac:dyDescent="0.25">
      <c r="A20264" s="1">
        <v>305020107</v>
      </c>
      <c r="B20264" s="1" t="str">
        <f>VLOOKUP(A20264,[1]Maestra!A$1:C$746,2,0)</f>
        <v>ACTMELRP8</v>
      </c>
      <c r="C20264" s="1" t="str">
        <f>VLOOKUP(A20264,[1]Maestra!A$1:C$746,3,0)</f>
        <v>T. Mastercard emp. línea rev. por Disp Efectivo</v>
      </c>
      <c r="D20264" s="1" t="s">
        <v>20</v>
      </c>
      <c r="E20264" s="1">
        <v>4</v>
      </c>
      <c r="F20264" s="1">
        <v>3</v>
      </c>
      <c r="G20264" s="1" t="s">
        <v>19</v>
      </c>
      <c r="H20264" s="1">
        <v>9999</v>
      </c>
      <c r="I20264" s="1" t="s">
        <v>449</v>
      </c>
      <c r="J20264" s="1" t="s">
        <v>29</v>
      </c>
      <c r="K20264" s="1" t="s">
        <v>330</v>
      </c>
      <c r="Q20264" s="2" t="s">
        <v>37</v>
      </c>
      <c r="R20264" s="1" t="s">
        <v>718</v>
      </c>
      <c r="S20264" s="1" t="str">
        <f t="shared" si="644"/>
        <v>SAT|4|3|REV|VEN|DIEF|CMIE</v>
      </c>
      <c r="T20264" s="2" t="str">
        <f t="shared" si="643"/>
        <v>OK</v>
      </c>
    </row>
    <row r="20265" spans="1:20" x14ac:dyDescent="0.25">
      <c r="A20265" s="1">
        <v>305020107</v>
      </c>
      <c r="B20265" s="1" t="str">
        <f>VLOOKUP(A20265,[1]Maestra!A$1:C$746,2,0)</f>
        <v>ACTMELRP8</v>
      </c>
      <c r="C20265" s="1" t="str">
        <f>VLOOKUP(A20265,[1]Maestra!A$1:C$746,3,0)</f>
        <v>T. Mastercard emp. línea rev. por Disp Efectivo</v>
      </c>
      <c r="D20265" s="1" t="s">
        <v>20</v>
      </c>
      <c r="E20265" s="1">
        <v>4</v>
      </c>
      <c r="F20265" s="1">
        <v>3</v>
      </c>
      <c r="G20265" s="1" t="s">
        <v>19</v>
      </c>
      <c r="H20265" s="1">
        <v>9999</v>
      </c>
      <c r="I20265" s="1" t="s">
        <v>449</v>
      </c>
      <c r="J20265" s="1" t="s">
        <v>29</v>
      </c>
      <c r="K20265" s="1" t="s">
        <v>331</v>
      </c>
      <c r="Q20265" s="2" t="s">
        <v>37</v>
      </c>
      <c r="R20265" s="1" t="s">
        <v>718</v>
      </c>
      <c r="S20265" s="1" t="str">
        <f t="shared" si="644"/>
        <v>SAT|4|3|REV|VEN|DIEF|CPEM</v>
      </c>
      <c r="T20265" s="2" t="str">
        <f t="shared" si="643"/>
        <v>OK</v>
      </c>
    </row>
    <row r="20266" spans="1:20" x14ac:dyDescent="0.25">
      <c r="A20266" s="1">
        <v>305020101</v>
      </c>
      <c r="B20266" s="1" t="str">
        <f>VLOOKUP(A20266,[1]Maestra!A$1:C$746,2,0)</f>
        <v>ACTMELRE8</v>
      </c>
      <c r="C20266" s="1" t="str">
        <f>VLOOKUP(A20266,[1]Maestra!A$1:C$746,3,0)</f>
        <v>T. Mastercard emp. línea rev.</v>
      </c>
      <c r="D20266" s="1" t="s">
        <v>20</v>
      </c>
      <c r="E20266" s="1">
        <v>4</v>
      </c>
      <c r="F20266" s="1">
        <v>3</v>
      </c>
      <c r="G20266" s="1" t="s">
        <v>19</v>
      </c>
      <c r="H20266" s="1">
        <v>9999</v>
      </c>
      <c r="I20266" s="1" t="s">
        <v>452</v>
      </c>
      <c r="J20266" s="1" t="s">
        <v>33</v>
      </c>
      <c r="K20266" s="1" t="s">
        <v>327</v>
      </c>
      <c r="Q20266" s="2" t="s">
        <v>37</v>
      </c>
      <c r="R20266" s="1" t="s">
        <v>718</v>
      </c>
      <c r="S20266" s="1" t="str">
        <f t="shared" si="644"/>
        <v>SAT|4|3|REV|VIG|COMP|CCOR</v>
      </c>
      <c r="T20266" s="2" t="str">
        <f t="shared" si="643"/>
        <v>OK</v>
      </c>
    </row>
    <row r="20267" spans="1:20" x14ac:dyDescent="0.25">
      <c r="A20267" s="1">
        <v>305020101</v>
      </c>
      <c r="B20267" s="1" t="str">
        <f>VLOOKUP(A20267,[1]Maestra!A$1:C$746,2,0)</f>
        <v>ACTMELRE8</v>
      </c>
      <c r="C20267" s="1" t="str">
        <f>VLOOKUP(A20267,[1]Maestra!A$1:C$746,3,0)</f>
        <v>T. Mastercard emp. línea rev.</v>
      </c>
      <c r="D20267" s="1" t="s">
        <v>20</v>
      </c>
      <c r="E20267" s="1">
        <v>4</v>
      </c>
      <c r="F20267" s="1">
        <v>3</v>
      </c>
      <c r="G20267" s="1" t="s">
        <v>19</v>
      </c>
      <c r="H20267" s="1">
        <v>9999</v>
      </c>
      <c r="I20267" s="1" t="s">
        <v>452</v>
      </c>
      <c r="J20267" s="1" t="s">
        <v>33</v>
      </c>
      <c r="K20267" s="1" t="s">
        <v>324</v>
      </c>
      <c r="Q20267" s="2" t="s">
        <v>37</v>
      </c>
      <c r="R20267" s="1" t="s">
        <v>718</v>
      </c>
      <c r="S20267" s="1" t="str">
        <f t="shared" si="644"/>
        <v>SAT|4|3|REV|VIG|COMP|CCRV</v>
      </c>
      <c r="T20267" s="2" t="str">
        <f t="shared" si="643"/>
        <v>OK</v>
      </c>
    </row>
    <row r="20268" spans="1:20" x14ac:dyDescent="0.25">
      <c r="A20268" s="1">
        <v>305020101</v>
      </c>
      <c r="B20268" s="1" t="str">
        <f>VLOOKUP(A20268,[1]Maestra!A$1:C$746,2,0)</f>
        <v>ACTMELRE8</v>
      </c>
      <c r="C20268" s="1" t="str">
        <f>VLOOKUP(A20268,[1]Maestra!A$1:C$746,3,0)</f>
        <v>T. Mastercard emp. línea rev.</v>
      </c>
      <c r="D20268" s="1" t="s">
        <v>20</v>
      </c>
      <c r="E20268" s="1">
        <v>4</v>
      </c>
      <c r="F20268" s="1">
        <v>3</v>
      </c>
      <c r="G20268" s="1" t="s">
        <v>19</v>
      </c>
      <c r="H20268" s="1">
        <v>9999</v>
      </c>
      <c r="I20268" s="1" t="s">
        <v>452</v>
      </c>
      <c r="J20268" s="1" t="s">
        <v>33</v>
      </c>
      <c r="K20268" s="1" t="s">
        <v>322</v>
      </c>
      <c r="Q20268" s="2" t="s">
        <v>37</v>
      </c>
      <c r="R20268" s="1" t="s">
        <v>718</v>
      </c>
      <c r="S20268" s="1" t="str">
        <f t="shared" si="644"/>
        <v>SAT|4|3|REV|VIG|COMP|CESF</v>
      </c>
      <c r="T20268" s="2" t="str">
        <f t="shared" si="643"/>
        <v>OK</v>
      </c>
    </row>
    <row r="20269" spans="1:20" x14ac:dyDescent="0.25">
      <c r="A20269" s="1">
        <v>305020101</v>
      </c>
      <c r="B20269" s="1" t="str">
        <f>VLOOKUP(A20269,[1]Maestra!A$1:C$746,2,0)</f>
        <v>ACTMELRE8</v>
      </c>
      <c r="C20269" s="1" t="str">
        <f>VLOOKUP(A20269,[1]Maestra!A$1:C$746,3,0)</f>
        <v>T. Mastercard emp. línea rev.</v>
      </c>
      <c r="D20269" s="1" t="s">
        <v>20</v>
      </c>
      <c r="E20269" s="1">
        <v>4</v>
      </c>
      <c r="F20269" s="1">
        <v>3</v>
      </c>
      <c r="G20269" s="1" t="s">
        <v>19</v>
      </c>
      <c r="H20269" s="1">
        <v>9999</v>
      </c>
      <c r="I20269" s="1" t="s">
        <v>452</v>
      </c>
      <c r="J20269" s="1" t="s">
        <v>33</v>
      </c>
      <c r="K20269" s="1" t="s">
        <v>323</v>
      </c>
      <c r="Q20269" s="2" t="s">
        <v>37</v>
      </c>
      <c r="R20269" s="1" t="s">
        <v>718</v>
      </c>
      <c r="S20269" s="1" t="str">
        <f t="shared" si="644"/>
        <v>SAT|4|3|REV|VIG|COMP|CESP</v>
      </c>
      <c r="T20269" s="2" t="str">
        <f t="shared" si="643"/>
        <v>OK</v>
      </c>
    </row>
    <row r="20270" spans="1:20" x14ac:dyDescent="0.25">
      <c r="A20270" s="1">
        <v>305020101</v>
      </c>
      <c r="B20270" s="1" t="str">
        <f>VLOOKUP(A20270,[1]Maestra!A$1:C$746,2,0)</f>
        <v>ACTMELRE8</v>
      </c>
      <c r="C20270" s="1" t="str">
        <f>VLOOKUP(A20270,[1]Maestra!A$1:C$746,3,0)</f>
        <v>T. Mastercard emp. línea rev.</v>
      </c>
      <c r="D20270" s="1" t="s">
        <v>20</v>
      </c>
      <c r="E20270" s="1">
        <v>4</v>
      </c>
      <c r="F20270" s="1">
        <v>3</v>
      </c>
      <c r="G20270" s="1" t="s">
        <v>19</v>
      </c>
      <c r="H20270" s="1">
        <v>9999</v>
      </c>
      <c r="I20270" s="1" t="s">
        <v>452</v>
      </c>
      <c r="J20270" s="1" t="s">
        <v>33</v>
      </c>
      <c r="K20270" s="1" t="s">
        <v>328</v>
      </c>
      <c r="Q20270" s="2" t="s">
        <v>37</v>
      </c>
      <c r="R20270" s="1" t="s">
        <v>718</v>
      </c>
      <c r="S20270" s="1" t="str">
        <f t="shared" si="644"/>
        <v>SAT|4|3|REV|VIG|COMP|CGEM</v>
      </c>
      <c r="T20270" s="2" t="str">
        <f t="shared" si="643"/>
        <v>OK</v>
      </c>
    </row>
    <row r="20271" spans="1:20" x14ac:dyDescent="0.25">
      <c r="A20271" s="1">
        <v>305020101</v>
      </c>
      <c r="B20271" s="1" t="str">
        <f>VLOOKUP(A20271,[1]Maestra!A$1:C$746,2,0)</f>
        <v>ACTMELRE8</v>
      </c>
      <c r="C20271" s="1" t="str">
        <f>VLOOKUP(A20271,[1]Maestra!A$1:C$746,3,0)</f>
        <v>T. Mastercard emp. línea rev.</v>
      </c>
      <c r="D20271" s="1" t="s">
        <v>20</v>
      </c>
      <c r="E20271" s="1">
        <v>4</v>
      </c>
      <c r="F20271" s="1">
        <v>3</v>
      </c>
      <c r="G20271" s="1" t="s">
        <v>19</v>
      </c>
      <c r="H20271" s="1">
        <v>9999</v>
      </c>
      <c r="I20271" s="1" t="s">
        <v>452</v>
      </c>
      <c r="J20271" s="1" t="s">
        <v>33</v>
      </c>
      <c r="K20271" s="1" t="s">
        <v>329</v>
      </c>
      <c r="Q20271" s="2" t="s">
        <v>37</v>
      </c>
      <c r="R20271" s="1" t="s">
        <v>718</v>
      </c>
      <c r="S20271" s="1" t="str">
        <f t="shared" si="644"/>
        <v>SAT|4|3|REV|VIG|COMP|CIVA</v>
      </c>
      <c r="T20271" s="2" t="str">
        <f t="shared" si="643"/>
        <v>OK</v>
      </c>
    </row>
    <row r="20272" spans="1:20" x14ac:dyDescent="0.25">
      <c r="A20272" s="1">
        <v>305020101</v>
      </c>
      <c r="B20272" s="1" t="str">
        <f>VLOOKUP(A20272,[1]Maestra!A$1:C$746,2,0)</f>
        <v>ACTMELRE8</v>
      </c>
      <c r="C20272" s="1" t="str">
        <f>VLOOKUP(A20272,[1]Maestra!A$1:C$746,3,0)</f>
        <v>T. Mastercard emp. línea rev.</v>
      </c>
      <c r="D20272" s="1" t="s">
        <v>20</v>
      </c>
      <c r="E20272" s="1">
        <v>4</v>
      </c>
      <c r="F20272" s="1">
        <v>3</v>
      </c>
      <c r="G20272" s="1" t="s">
        <v>19</v>
      </c>
      <c r="H20272" s="1">
        <v>9999</v>
      </c>
      <c r="I20272" s="1" t="s">
        <v>452</v>
      </c>
      <c r="J20272" s="1" t="s">
        <v>33</v>
      </c>
      <c r="K20272" s="1" t="s">
        <v>325</v>
      </c>
      <c r="Q20272" s="2" t="s">
        <v>37</v>
      </c>
      <c r="R20272" s="1" t="s">
        <v>718</v>
      </c>
      <c r="S20272" s="1" t="str">
        <f t="shared" si="644"/>
        <v>SAT|4|3|REV|VIG|COMP|CMED</v>
      </c>
      <c r="T20272" s="2" t="str">
        <f t="shared" si="643"/>
        <v>OK</v>
      </c>
    </row>
    <row r="20273" spans="1:20" x14ac:dyDescent="0.25">
      <c r="A20273" s="1">
        <v>305020101</v>
      </c>
      <c r="B20273" s="1" t="str">
        <f>VLOOKUP(A20273,[1]Maestra!A$1:C$746,2,0)</f>
        <v>ACTMELRE8</v>
      </c>
      <c r="C20273" s="1" t="str">
        <f>VLOOKUP(A20273,[1]Maestra!A$1:C$746,3,0)</f>
        <v>T. Mastercard emp. línea rev.</v>
      </c>
      <c r="D20273" s="1" t="s">
        <v>20</v>
      </c>
      <c r="E20273" s="1">
        <v>4</v>
      </c>
      <c r="F20273" s="1">
        <v>3</v>
      </c>
      <c r="G20273" s="1" t="s">
        <v>19</v>
      </c>
      <c r="H20273" s="1">
        <v>9999</v>
      </c>
      <c r="I20273" s="1" t="s">
        <v>452</v>
      </c>
      <c r="J20273" s="1" t="s">
        <v>33</v>
      </c>
      <c r="K20273" s="1" t="s">
        <v>330</v>
      </c>
      <c r="Q20273" s="2" t="s">
        <v>37</v>
      </c>
      <c r="R20273" s="1" t="s">
        <v>718</v>
      </c>
      <c r="S20273" s="1" t="str">
        <f t="shared" si="644"/>
        <v>SAT|4|3|REV|VIG|COMP|CMIE</v>
      </c>
      <c r="T20273" s="2" t="str">
        <f t="shared" si="643"/>
        <v>OK</v>
      </c>
    </row>
    <row r="20274" spans="1:20" x14ac:dyDescent="0.25">
      <c r="A20274" s="1">
        <v>305020101</v>
      </c>
      <c r="B20274" s="1" t="str">
        <f>VLOOKUP(A20274,[1]Maestra!A$1:C$746,2,0)</f>
        <v>ACTMELRE8</v>
      </c>
      <c r="C20274" s="1" t="str">
        <f>VLOOKUP(A20274,[1]Maestra!A$1:C$746,3,0)</f>
        <v>T. Mastercard emp. línea rev.</v>
      </c>
      <c r="D20274" s="1" t="s">
        <v>20</v>
      </c>
      <c r="E20274" s="1">
        <v>4</v>
      </c>
      <c r="F20274" s="1">
        <v>3</v>
      </c>
      <c r="G20274" s="1" t="s">
        <v>19</v>
      </c>
      <c r="H20274" s="1">
        <v>9999</v>
      </c>
      <c r="I20274" s="1" t="s">
        <v>452</v>
      </c>
      <c r="J20274" s="1" t="s">
        <v>33</v>
      </c>
      <c r="K20274" s="1" t="s">
        <v>331</v>
      </c>
      <c r="Q20274" s="2" t="s">
        <v>37</v>
      </c>
      <c r="R20274" s="1" t="s">
        <v>718</v>
      </c>
      <c r="S20274" s="1" t="str">
        <f t="shared" si="644"/>
        <v>SAT|4|3|REV|VIG|COMP|CPEM</v>
      </c>
      <c r="T20274" s="2" t="str">
        <f t="shared" si="643"/>
        <v>OK</v>
      </c>
    </row>
    <row r="20275" spans="1:20" x14ac:dyDescent="0.25">
      <c r="A20275" s="1">
        <v>305020101</v>
      </c>
      <c r="B20275" s="1" t="str">
        <f>VLOOKUP(A20275,[1]Maestra!A$1:C$746,2,0)</f>
        <v>ACTMELRE8</v>
      </c>
      <c r="C20275" s="1" t="str">
        <f>VLOOKUP(A20275,[1]Maestra!A$1:C$746,3,0)</f>
        <v>T. Mastercard emp. línea rev.</v>
      </c>
      <c r="D20275" s="1" t="s">
        <v>20</v>
      </c>
      <c r="E20275" s="1">
        <v>4</v>
      </c>
      <c r="F20275" s="1">
        <v>3</v>
      </c>
      <c r="G20275" s="1" t="s">
        <v>19</v>
      </c>
      <c r="H20275" s="1">
        <v>9999</v>
      </c>
      <c r="I20275" s="1" t="s">
        <v>452</v>
      </c>
      <c r="J20275" s="1" t="s">
        <v>33</v>
      </c>
      <c r="K20275" s="1" t="s">
        <v>332</v>
      </c>
      <c r="Q20275" s="2" t="s">
        <v>37</v>
      </c>
      <c r="R20275" s="1" t="s">
        <v>718</v>
      </c>
      <c r="S20275" s="1" t="str">
        <f t="shared" si="644"/>
        <v>SAT|4|3|REV|VIG|COMP|CSOB</v>
      </c>
      <c r="T20275" s="2" t="str">
        <f t="shared" si="643"/>
        <v>OK</v>
      </c>
    </row>
    <row r="20276" spans="1:20" x14ac:dyDescent="0.25">
      <c r="A20276" s="1">
        <v>305020107</v>
      </c>
      <c r="B20276" s="1" t="str">
        <f>VLOOKUP(A20276,[1]Maestra!A$1:C$746,2,0)</f>
        <v>ACTMELRP8</v>
      </c>
      <c r="C20276" s="1" t="str">
        <f>VLOOKUP(A20276,[1]Maestra!A$1:C$746,3,0)</f>
        <v>T. Mastercard emp. línea rev. por Disp Efectivo</v>
      </c>
      <c r="D20276" s="1" t="s">
        <v>20</v>
      </c>
      <c r="E20276" s="1">
        <v>4</v>
      </c>
      <c r="F20276" s="1">
        <v>3</v>
      </c>
      <c r="G20276" s="1" t="s">
        <v>19</v>
      </c>
      <c r="H20276" s="1">
        <v>9999</v>
      </c>
      <c r="I20276" s="1" t="s">
        <v>452</v>
      </c>
      <c r="J20276" s="1" t="s">
        <v>29</v>
      </c>
      <c r="K20276" s="1" t="s">
        <v>327</v>
      </c>
      <c r="Q20276" s="2" t="s">
        <v>37</v>
      </c>
      <c r="R20276" s="1" t="s">
        <v>718</v>
      </c>
      <c r="S20276" s="1" t="str">
        <f t="shared" si="644"/>
        <v>SAT|4|3|REV|VIG|DIEF|CCOR</v>
      </c>
      <c r="T20276" s="2" t="str">
        <f t="shared" si="643"/>
        <v>OK</v>
      </c>
    </row>
    <row r="20277" spans="1:20" x14ac:dyDescent="0.25">
      <c r="A20277" s="1">
        <v>305020107</v>
      </c>
      <c r="B20277" s="1" t="str">
        <f>VLOOKUP(A20277,[1]Maestra!A$1:C$746,2,0)</f>
        <v>ACTMELRP8</v>
      </c>
      <c r="C20277" s="1" t="str">
        <f>VLOOKUP(A20277,[1]Maestra!A$1:C$746,3,0)</f>
        <v>T. Mastercard emp. línea rev. por Disp Efectivo</v>
      </c>
      <c r="D20277" s="1" t="s">
        <v>20</v>
      </c>
      <c r="E20277" s="1">
        <v>4</v>
      </c>
      <c r="F20277" s="1">
        <v>3</v>
      </c>
      <c r="G20277" s="1" t="s">
        <v>19</v>
      </c>
      <c r="H20277" s="1">
        <v>9999</v>
      </c>
      <c r="I20277" s="1" t="s">
        <v>452</v>
      </c>
      <c r="J20277" s="1" t="s">
        <v>29</v>
      </c>
      <c r="K20277" s="1" t="s">
        <v>324</v>
      </c>
      <c r="Q20277" s="2" t="s">
        <v>37</v>
      </c>
      <c r="R20277" s="1" t="s">
        <v>718</v>
      </c>
      <c r="S20277" s="1" t="str">
        <f t="shared" si="644"/>
        <v>SAT|4|3|REV|VIG|DIEF|CCRV</v>
      </c>
      <c r="T20277" s="2" t="str">
        <f t="shared" si="643"/>
        <v>OK</v>
      </c>
    </row>
    <row r="20278" spans="1:20" x14ac:dyDescent="0.25">
      <c r="A20278" s="1">
        <v>305020107</v>
      </c>
      <c r="B20278" s="1" t="str">
        <f>VLOOKUP(A20278,[1]Maestra!A$1:C$746,2,0)</f>
        <v>ACTMELRP8</v>
      </c>
      <c r="C20278" s="1" t="str">
        <f>VLOOKUP(A20278,[1]Maestra!A$1:C$746,3,0)</f>
        <v>T. Mastercard emp. línea rev. por Disp Efectivo</v>
      </c>
      <c r="D20278" s="1" t="s">
        <v>20</v>
      </c>
      <c r="E20278" s="1">
        <v>4</v>
      </c>
      <c r="F20278" s="1">
        <v>3</v>
      </c>
      <c r="G20278" s="1" t="s">
        <v>19</v>
      </c>
      <c r="H20278" s="1">
        <v>9999</v>
      </c>
      <c r="I20278" s="1" t="s">
        <v>452</v>
      </c>
      <c r="J20278" s="1" t="s">
        <v>29</v>
      </c>
      <c r="K20278" s="1" t="s">
        <v>322</v>
      </c>
      <c r="Q20278" s="2" t="s">
        <v>37</v>
      </c>
      <c r="R20278" s="1" t="s">
        <v>718</v>
      </c>
      <c r="S20278" s="1" t="str">
        <f t="shared" si="644"/>
        <v>SAT|4|3|REV|VIG|DIEF|CESF</v>
      </c>
      <c r="T20278" s="2" t="str">
        <f t="shared" si="643"/>
        <v>OK</v>
      </c>
    </row>
    <row r="20279" spans="1:20" x14ac:dyDescent="0.25">
      <c r="A20279" s="1">
        <v>305020107</v>
      </c>
      <c r="B20279" s="1" t="str">
        <f>VLOOKUP(A20279,[1]Maestra!A$1:C$746,2,0)</f>
        <v>ACTMELRP8</v>
      </c>
      <c r="C20279" s="1" t="str">
        <f>VLOOKUP(A20279,[1]Maestra!A$1:C$746,3,0)</f>
        <v>T. Mastercard emp. línea rev. por Disp Efectivo</v>
      </c>
      <c r="D20279" s="1" t="s">
        <v>20</v>
      </c>
      <c r="E20279" s="1">
        <v>4</v>
      </c>
      <c r="F20279" s="1">
        <v>3</v>
      </c>
      <c r="G20279" s="1" t="s">
        <v>19</v>
      </c>
      <c r="H20279" s="1">
        <v>9999</v>
      </c>
      <c r="I20279" s="1" t="s">
        <v>452</v>
      </c>
      <c r="J20279" s="1" t="s">
        <v>29</v>
      </c>
      <c r="K20279" s="1" t="s">
        <v>323</v>
      </c>
      <c r="Q20279" s="2" t="s">
        <v>37</v>
      </c>
      <c r="R20279" s="1" t="s">
        <v>718</v>
      </c>
      <c r="S20279" s="1" t="str">
        <f t="shared" si="644"/>
        <v>SAT|4|3|REV|VIG|DIEF|CESP</v>
      </c>
      <c r="T20279" s="2" t="str">
        <f t="shared" si="643"/>
        <v>OK</v>
      </c>
    </row>
    <row r="20280" spans="1:20" x14ac:dyDescent="0.25">
      <c r="A20280" s="1">
        <v>305020107</v>
      </c>
      <c r="B20280" s="1" t="str">
        <f>VLOOKUP(A20280,[1]Maestra!A$1:C$746,2,0)</f>
        <v>ACTMELRP8</v>
      </c>
      <c r="C20280" s="1" t="str">
        <f>VLOOKUP(A20280,[1]Maestra!A$1:C$746,3,0)</f>
        <v>T. Mastercard emp. línea rev. por Disp Efectivo</v>
      </c>
      <c r="D20280" s="1" t="s">
        <v>20</v>
      </c>
      <c r="E20280" s="1">
        <v>4</v>
      </c>
      <c r="F20280" s="1">
        <v>3</v>
      </c>
      <c r="G20280" s="1" t="s">
        <v>19</v>
      </c>
      <c r="H20280" s="1">
        <v>9999</v>
      </c>
      <c r="I20280" s="1" t="s">
        <v>452</v>
      </c>
      <c r="J20280" s="1" t="s">
        <v>29</v>
      </c>
      <c r="K20280" s="1" t="s">
        <v>328</v>
      </c>
      <c r="Q20280" s="2" t="s">
        <v>37</v>
      </c>
      <c r="R20280" s="1" t="s">
        <v>718</v>
      </c>
      <c r="S20280" s="1" t="str">
        <f t="shared" si="644"/>
        <v>SAT|4|3|REV|VIG|DIEF|CGEM</v>
      </c>
      <c r="T20280" s="2" t="str">
        <f t="shared" si="643"/>
        <v>OK</v>
      </c>
    </row>
    <row r="20281" spans="1:20" x14ac:dyDescent="0.25">
      <c r="A20281" s="1">
        <v>305020107</v>
      </c>
      <c r="B20281" s="1" t="str">
        <f>VLOOKUP(A20281,[1]Maestra!A$1:C$746,2,0)</f>
        <v>ACTMELRP8</v>
      </c>
      <c r="C20281" s="1" t="str">
        <f>VLOOKUP(A20281,[1]Maestra!A$1:C$746,3,0)</f>
        <v>T. Mastercard emp. línea rev. por Disp Efectivo</v>
      </c>
      <c r="D20281" s="1" t="s">
        <v>20</v>
      </c>
      <c r="E20281" s="1">
        <v>4</v>
      </c>
      <c r="F20281" s="1">
        <v>3</v>
      </c>
      <c r="G20281" s="1" t="s">
        <v>19</v>
      </c>
      <c r="H20281" s="1">
        <v>9999</v>
      </c>
      <c r="I20281" s="1" t="s">
        <v>452</v>
      </c>
      <c r="J20281" s="1" t="s">
        <v>29</v>
      </c>
      <c r="K20281" s="1" t="s">
        <v>329</v>
      </c>
      <c r="Q20281" s="2" t="s">
        <v>37</v>
      </c>
      <c r="R20281" s="1" t="s">
        <v>718</v>
      </c>
      <c r="S20281" s="1" t="str">
        <f t="shared" si="644"/>
        <v>SAT|4|3|REV|VIG|DIEF|CIVA</v>
      </c>
      <c r="T20281" s="2" t="str">
        <f t="shared" si="643"/>
        <v>OK</v>
      </c>
    </row>
    <row r="20282" spans="1:20" x14ac:dyDescent="0.25">
      <c r="A20282" s="1">
        <v>305020107</v>
      </c>
      <c r="B20282" s="1" t="str">
        <f>VLOOKUP(A20282,[1]Maestra!A$1:C$746,2,0)</f>
        <v>ACTMELRP8</v>
      </c>
      <c r="C20282" s="1" t="str">
        <f>VLOOKUP(A20282,[1]Maestra!A$1:C$746,3,0)</f>
        <v>T. Mastercard emp. línea rev. por Disp Efectivo</v>
      </c>
      <c r="D20282" s="1" t="s">
        <v>20</v>
      </c>
      <c r="E20282" s="1">
        <v>4</v>
      </c>
      <c r="F20282" s="1">
        <v>3</v>
      </c>
      <c r="G20282" s="1" t="s">
        <v>19</v>
      </c>
      <c r="H20282" s="1">
        <v>9999</v>
      </c>
      <c r="I20282" s="1" t="s">
        <v>452</v>
      </c>
      <c r="J20282" s="1" t="s">
        <v>29</v>
      </c>
      <c r="K20282" s="1" t="s">
        <v>325</v>
      </c>
      <c r="Q20282" s="2" t="s">
        <v>37</v>
      </c>
      <c r="R20282" s="1" t="s">
        <v>718</v>
      </c>
      <c r="S20282" s="1" t="str">
        <f t="shared" si="644"/>
        <v>SAT|4|3|REV|VIG|DIEF|CMED</v>
      </c>
      <c r="T20282" s="2" t="str">
        <f t="shared" si="643"/>
        <v>OK</v>
      </c>
    </row>
    <row r="20283" spans="1:20" x14ac:dyDescent="0.25">
      <c r="A20283" s="1">
        <v>305020107</v>
      </c>
      <c r="B20283" s="1" t="str">
        <f>VLOOKUP(A20283,[1]Maestra!A$1:C$746,2,0)</f>
        <v>ACTMELRP8</v>
      </c>
      <c r="C20283" s="1" t="str">
        <f>VLOOKUP(A20283,[1]Maestra!A$1:C$746,3,0)</f>
        <v>T. Mastercard emp. línea rev. por Disp Efectivo</v>
      </c>
      <c r="D20283" s="1" t="s">
        <v>20</v>
      </c>
      <c r="E20283" s="1">
        <v>4</v>
      </c>
      <c r="F20283" s="1">
        <v>3</v>
      </c>
      <c r="G20283" s="1" t="s">
        <v>19</v>
      </c>
      <c r="H20283" s="1">
        <v>9999</v>
      </c>
      <c r="I20283" s="1" t="s">
        <v>452</v>
      </c>
      <c r="J20283" s="1" t="s">
        <v>29</v>
      </c>
      <c r="K20283" s="1" t="s">
        <v>330</v>
      </c>
      <c r="Q20283" s="2" t="s">
        <v>37</v>
      </c>
      <c r="R20283" s="1" t="s">
        <v>718</v>
      </c>
      <c r="S20283" s="1" t="str">
        <f t="shared" si="644"/>
        <v>SAT|4|3|REV|VIG|DIEF|CMIE</v>
      </c>
      <c r="T20283" s="2" t="str">
        <f t="shared" si="643"/>
        <v>OK</v>
      </c>
    </row>
    <row r="20284" spans="1:20" x14ac:dyDescent="0.25">
      <c r="A20284" s="1">
        <v>305020107</v>
      </c>
      <c r="B20284" s="1" t="str">
        <f>VLOOKUP(A20284,[1]Maestra!A$1:C$746,2,0)</f>
        <v>ACTMELRP8</v>
      </c>
      <c r="C20284" s="1" t="str">
        <f>VLOOKUP(A20284,[1]Maestra!A$1:C$746,3,0)</f>
        <v>T. Mastercard emp. línea rev. por Disp Efectivo</v>
      </c>
      <c r="D20284" s="1" t="s">
        <v>20</v>
      </c>
      <c r="E20284" s="1">
        <v>4</v>
      </c>
      <c r="F20284" s="1">
        <v>3</v>
      </c>
      <c r="G20284" s="1" t="s">
        <v>19</v>
      </c>
      <c r="H20284" s="1">
        <v>9999</v>
      </c>
      <c r="I20284" s="1" t="s">
        <v>452</v>
      </c>
      <c r="J20284" s="1" t="s">
        <v>29</v>
      </c>
      <c r="K20284" s="1" t="s">
        <v>331</v>
      </c>
      <c r="Q20284" s="2" t="s">
        <v>37</v>
      </c>
      <c r="R20284" s="1" t="s">
        <v>718</v>
      </c>
      <c r="S20284" s="1" t="str">
        <f t="shared" si="644"/>
        <v>SAT|4|3|REV|VIG|DIEF|CPEM</v>
      </c>
      <c r="T20284" s="2" t="str">
        <f t="shared" si="643"/>
        <v>OK</v>
      </c>
    </row>
    <row r="20285" spans="1:20" x14ac:dyDescent="0.25">
      <c r="A20285" s="1">
        <v>303030102</v>
      </c>
      <c r="B20285" s="1" t="str">
        <f>VLOOKUP(A20285,[1]Maestra!A$1:C$746,2,0)</f>
        <v>ACTMPCU08</v>
      </c>
      <c r="C20285" s="1" t="str">
        <f>VLOOKUP(A20285,[1]Maestra!A$1:C$746,3,0)</f>
        <v>TC MC Platino - Cuotas</v>
      </c>
      <c r="D20285" s="1" t="s">
        <v>20</v>
      </c>
      <c r="E20285" s="1">
        <v>4</v>
      </c>
      <c r="F20285" s="1">
        <v>4</v>
      </c>
      <c r="G20285" s="1" t="s">
        <v>28</v>
      </c>
      <c r="H20285" s="1">
        <v>9999</v>
      </c>
      <c r="I20285" s="1" t="s">
        <v>449</v>
      </c>
      <c r="J20285" s="1" t="s">
        <v>33</v>
      </c>
      <c r="K20285" s="1" t="s">
        <v>324</v>
      </c>
      <c r="Q20285" s="2" t="s">
        <v>37</v>
      </c>
      <c r="R20285" s="1" t="s">
        <v>718</v>
      </c>
      <c r="S20285" s="1" t="str">
        <f t="shared" si="644"/>
        <v>SAT|4|4|CCU|VEN|COMP|CCRV</v>
      </c>
      <c r="T20285" s="2" t="str">
        <f t="shared" si="643"/>
        <v>OK</v>
      </c>
    </row>
    <row r="20286" spans="1:20" x14ac:dyDescent="0.25">
      <c r="A20286" s="1">
        <v>303030102</v>
      </c>
      <c r="B20286" s="1" t="str">
        <f>VLOOKUP(A20286,[1]Maestra!A$1:C$746,2,0)</f>
        <v>ACTMPCU08</v>
      </c>
      <c r="C20286" s="1" t="str">
        <f>VLOOKUP(A20286,[1]Maestra!A$1:C$746,3,0)</f>
        <v>TC MC Platino - Cuotas</v>
      </c>
      <c r="D20286" s="1" t="s">
        <v>20</v>
      </c>
      <c r="E20286" s="1">
        <v>4</v>
      </c>
      <c r="F20286" s="1">
        <v>4</v>
      </c>
      <c r="G20286" s="1" t="s">
        <v>28</v>
      </c>
      <c r="H20286" s="1">
        <v>9999</v>
      </c>
      <c r="I20286" s="1" t="s">
        <v>449</v>
      </c>
      <c r="J20286" s="1" t="s">
        <v>33</v>
      </c>
      <c r="K20286" s="1" t="s">
        <v>325</v>
      </c>
      <c r="Q20286" s="2" t="s">
        <v>37</v>
      </c>
      <c r="R20286" s="1" t="s">
        <v>718</v>
      </c>
      <c r="S20286" s="1" t="str">
        <f t="shared" si="644"/>
        <v>SAT|4|4|CCU|VEN|COMP|CMED</v>
      </c>
      <c r="T20286" s="2" t="str">
        <f t="shared" si="643"/>
        <v>OK</v>
      </c>
    </row>
    <row r="20287" spans="1:20" x14ac:dyDescent="0.25">
      <c r="A20287" s="1">
        <v>303030102</v>
      </c>
      <c r="B20287" s="1" t="str">
        <f>VLOOKUP(A20287,[1]Maestra!A$1:C$746,2,0)</f>
        <v>ACTMPCU08</v>
      </c>
      <c r="C20287" s="1" t="str">
        <f>VLOOKUP(A20287,[1]Maestra!A$1:C$746,3,0)</f>
        <v>TC MC Platino - Cuotas</v>
      </c>
      <c r="D20287" s="1" t="s">
        <v>20</v>
      </c>
      <c r="E20287" s="1">
        <v>4</v>
      </c>
      <c r="F20287" s="1">
        <v>4</v>
      </c>
      <c r="G20287" s="1" t="s">
        <v>28</v>
      </c>
      <c r="H20287" s="1">
        <v>9999</v>
      </c>
      <c r="I20287" s="1" t="s">
        <v>449</v>
      </c>
      <c r="J20287" s="1" t="s">
        <v>33</v>
      </c>
      <c r="K20287" s="1" t="s">
        <v>330</v>
      </c>
      <c r="Q20287" s="2" t="s">
        <v>37</v>
      </c>
      <c r="R20287" s="1" t="s">
        <v>718</v>
      </c>
      <c r="S20287" s="1" t="str">
        <f t="shared" si="644"/>
        <v>SAT|4|4|CCU|VEN|COMP|CMIE</v>
      </c>
      <c r="T20287" s="2" t="str">
        <f t="shared" si="643"/>
        <v>OK</v>
      </c>
    </row>
    <row r="20288" spans="1:20" x14ac:dyDescent="0.25">
      <c r="A20288" s="1">
        <v>303030102</v>
      </c>
      <c r="B20288" s="1" t="str">
        <f>VLOOKUP(A20288,[1]Maestra!A$1:C$746,2,0)</f>
        <v>ACTMPCU08</v>
      </c>
      <c r="C20288" s="1" t="str">
        <f>VLOOKUP(A20288,[1]Maestra!A$1:C$746,3,0)</f>
        <v>TC MC Platino - Cuotas</v>
      </c>
      <c r="D20288" s="1" t="s">
        <v>20</v>
      </c>
      <c r="E20288" s="1">
        <v>4</v>
      </c>
      <c r="F20288" s="1">
        <v>4</v>
      </c>
      <c r="G20288" s="1" t="s">
        <v>28</v>
      </c>
      <c r="H20288" s="1">
        <v>9999</v>
      </c>
      <c r="I20288" s="1" t="s">
        <v>449</v>
      </c>
      <c r="J20288" s="1" t="s">
        <v>33</v>
      </c>
      <c r="K20288" s="1" t="s">
        <v>331</v>
      </c>
      <c r="Q20288" s="2" t="s">
        <v>37</v>
      </c>
      <c r="R20288" s="1" t="s">
        <v>718</v>
      </c>
      <c r="S20288" s="1" t="str">
        <f t="shared" si="644"/>
        <v>SAT|4|4|CCU|VEN|COMP|CPEM</v>
      </c>
      <c r="T20288" s="2" t="str">
        <f t="shared" si="643"/>
        <v>OK</v>
      </c>
    </row>
    <row r="20289" spans="1:20" x14ac:dyDescent="0.25">
      <c r="A20289" s="1">
        <v>303030106</v>
      </c>
      <c r="B20289" s="1" t="str">
        <f>VLOOKUP(A20289,[1]Maestra!A$1:C$746,2,0)</f>
        <v>ACTMPCP08</v>
      </c>
      <c r="C20289" s="1" t="str">
        <f>VLOOKUP(A20289,[1]Maestra!A$1:C$746,3,0)</f>
        <v>TC MC Platino - Cuotas por Disp Efectivo</v>
      </c>
      <c r="D20289" s="1" t="s">
        <v>20</v>
      </c>
      <c r="E20289" s="1">
        <v>4</v>
      </c>
      <c r="F20289" s="1">
        <v>4</v>
      </c>
      <c r="G20289" s="1" t="s">
        <v>28</v>
      </c>
      <c r="H20289" s="1">
        <v>9999</v>
      </c>
      <c r="I20289" s="1" t="s">
        <v>449</v>
      </c>
      <c r="J20289" s="1" t="s">
        <v>29</v>
      </c>
      <c r="K20289" s="1" t="s">
        <v>324</v>
      </c>
      <c r="Q20289" s="2" t="s">
        <v>37</v>
      </c>
      <c r="R20289" s="1" t="s">
        <v>718</v>
      </c>
      <c r="S20289" s="1" t="str">
        <f t="shared" si="644"/>
        <v>SAT|4|4|CCU|VEN|DIEF|CCRV</v>
      </c>
      <c r="T20289" s="2" t="str">
        <f t="shared" si="643"/>
        <v>OK</v>
      </c>
    </row>
    <row r="20290" spans="1:20" x14ac:dyDescent="0.25">
      <c r="A20290" s="1">
        <v>303030106</v>
      </c>
      <c r="B20290" s="1" t="str">
        <f>VLOOKUP(A20290,[1]Maestra!A$1:C$746,2,0)</f>
        <v>ACTMPCP08</v>
      </c>
      <c r="C20290" s="1" t="str">
        <f>VLOOKUP(A20290,[1]Maestra!A$1:C$746,3,0)</f>
        <v>TC MC Platino - Cuotas por Disp Efectivo</v>
      </c>
      <c r="D20290" s="1" t="s">
        <v>20</v>
      </c>
      <c r="E20290" s="1">
        <v>4</v>
      </c>
      <c r="F20290" s="1">
        <v>4</v>
      </c>
      <c r="G20290" s="1" t="s">
        <v>28</v>
      </c>
      <c r="H20290" s="1">
        <v>9999</v>
      </c>
      <c r="I20290" s="1" t="s">
        <v>449</v>
      </c>
      <c r="J20290" s="1" t="s">
        <v>29</v>
      </c>
      <c r="K20290" s="1" t="s">
        <v>325</v>
      </c>
      <c r="Q20290" s="2" t="s">
        <v>37</v>
      </c>
      <c r="R20290" s="1" t="s">
        <v>718</v>
      </c>
      <c r="S20290" s="1" t="str">
        <f t="shared" si="644"/>
        <v>SAT|4|4|CCU|VEN|DIEF|CMED</v>
      </c>
      <c r="T20290" s="2" t="str">
        <f t="shared" si="643"/>
        <v>OK</v>
      </c>
    </row>
    <row r="20291" spans="1:20" x14ac:dyDescent="0.25">
      <c r="A20291" s="1">
        <v>303030106</v>
      </c>
      <c r="B20291" s="1" t="str">
        <f>VLOOKUP(A20291,[1]Maestra!A$1:C$746,2,0)</f>
        <v>ACTMPCP08</v>
      </c>
      <c r="C20291" s="1" t="str">
        <f>VLOOKUP(A20291,[1]Maestra!A$1:C$746,3,0)</f>
        <v>TC MC Platino - Cuotas por Disp Efectivo</v>
      </c>
      <c r="D20291" s="1" t="s">
        <v>20</v>
      </c>
      <c r="E20291" s="1">
        <v>4</v>
      </c>
      <c r="F20291" s="1">
        <v>4</v>
      </c>
      <c r="G20291" s="1" t="s">
        <v>28</v>
      </c>
      <c r="H20291" s="1">
        <v>9999</v>
      </c>
      <c r="I20291" s="1" t="s">
        <v>449</v>
      </c>
      <c r="J20291" s="1" t="s">
        <v>29</v>
      </c>
      <c r="K20291" s="1" t="s">
        <v>330</v>
      </c>
      <c r="Q20291" s="2" t="s">
        <v>37</v>
      </c>
      <c r="R20291" s="1" t="s">
        <v>718</v>
      </c>
      <c r="S20291" s="1" t="str">
        <f t="shared" si="644"/>
        <v>SAT|4|4|CCU|VEN|DIEF|CMIE</v>
      </c>
      <c r="T20291" s="2" t="str">
        <f t="shared" ref="T20291:T20354" si="645">IF(COUNTIFS($D$2:$D$20413,D20291,$S$2:$S$20413,S20291,$A$2:$A$20413,"&lt;&gt;"&amp;A20291)&gt;0,"Conflicto","OK")</f>
        <v>OK</v>
      </c>
    </row>
    <row r="20292" spans="1:20" x14ac:dyDescent="0.25">
      <c r="A20292" s="1">
        <v>303030106</v>
      </c>
      <c r="B20292" s="1" t="str">
        <f>VLOOKUP(A20292,[1]Maestra!A$1:C$746,2,0)</f>
        <v>ACTMPCP08</v>
      </c>
      <c r="C20292" s="1" t="str">
        <f>VLOOKUP(A20292,[1]Maestra!A$1:C$746,3,0)</f>
        <v>TC MC Platino - Cuotas por Disp Efectivo</v>
      </c>
      <c r="D20292" s="1" t="s">
        <v>20</v>
      </c>
      <c r="E20292" s="1">
        <v>4</v>
      </c>
      <c r="F20292" s="1">
        <v>4</v>
      </c>
      <c r="G20292" s="1" t="s">
        <v>28</v>
      </c>
      <c r="H20292" s="1">
        <v>9999</v>
      </c>
      <c r="I20292" s="1" t="s">
        <v>449</v>
      </c>
      <c r="J20292" s="1" t="s">
        <v>29</v>
      </c>
      <c r="K20292" s="1" t="s">
        <v>331</v>
      </c>
      <c r="Q20292" s="2" t="s">
        <v>37</v>
      </c>
      <c r="R20292" s="1" t="s">
        <v>718</v>
      </c>
      <c r="S20292" s="1" t="str">
        <f t="shared" si="644"/>
        <v>SAT|4|4|CCU|VEN|DIEF|CPEM</v>
      </c>
      <c r="T20292" s="2" t="str">
        <f t="shared" si="645"/>
        <v>OK</v>
      </c>
    </row>
    <row r="20293" spans="1:20" x14ac:dyDescent="0.25">
      <c r="A20293" s="1">
        <v>303030102</v>
      </c>
      <c r="B20293" s="1" t="str">
        <f>VLOOKUP(A20293,[1]Maestra!A$1:C$746,2,0)</f>
        <v>ACTMPCU08</v>
      </c>
      <c r="C20293" s="1" t="str">
        <f>VLOOKUP(A20293,[1]Maestra!A$1:C$746,3,0)</f>
        <v>TC MC Platino - Cuotas</v>
      </c>
      <c r="D20293" s="1" t="s">
        <v>20</v>
      </c>
      <c r="E20293" s="1">
        <v>4</v>
      </c>
      <c r="F20293" s="1">
        <v>4</v>
      </c>
      <c r="G20293" s="1" t="s">
        <v>28</v>
      </c>
      <c r="H20293" s="1">
        <v>9999</v>
      </c>
      <c r="I20293" s="1" t="s">
        <v>452</v>
      </c>
      <c r="J20293" s="1" t="s">
        <v>33</v>
      </c>
      <c r="K20293" s="1" t="s">
        <v>324</v>
      </c>
      <c r="Q20293" s="2" t="s">
        <v>37</v>
      </c>
      <c r="R20293" s="1" t="s">
        <v>718</v>
      </c>
      <c r="S20293" s="1" t="str">
        <f t="shared" si="644"/>
        <v>SAT|4|4|CCU|VIG|COMP|CCRV</v>
      </c>
      <c r="T20293" s="2" t="str">
        <f t="shared" si="645"/>
        <v>OK</v>
      </c>
    </row>
    <row r="20294" spans="1:20" x14ac:dyDescent="0.25">
      <c r="A20294" s="1">
        <v>303030102</v>
      </c>
      <c r="B20294" s="1" t="str">
        <f>VLOOKUP(A20294,[1]Maestra!A$1:C$746,2,0)</f>
        <v>ACTMPCU08</v>
      </c>
      <c r="C20294" s="1" t="str">
        <f>VLOOKUP(A20294,[1]Maestra!A$1:C$746,3,0)</f>
        <v>TC MC Platino - Cuotas</v>
      </c>
      <c r="D20294" s="1" t="s">
        <v>20</v>
      </c>
      <c r="E20294" s="1">
        <v>4</v>
      </c>
      <c r="F20294" s="1">
        <v>4</v>
      </c>
      <c r="G20294" s="1" t="s">
        <v>28</v>
      </c>
      <c r="H20294" s="1">
        <v>9999</v>
      </c>
      <c r="I20294" s="1" t="s">
        <v>452</v>
      </c>
      <c r="J20294" s="1" t="s">
        <v>33</v>
      </c>
      <c r="K20294" s="1" t="s">
        <v>325</v>
      </c>
      <c r="Q20294" s="2" t="s">
        <v>37</v>
      </c>
      <c r="R20294" s="1" t="s">
        <v>718</v>
      </c>
      <c r="S20294" s="1" t="str">
        <f t="shared" si="644"/>
        <v>SAT|4|4|CCU|VIG|COMP|CMED</v>
      </c>
      <c r="T20294" s="2" t="str">
        <f t="shared" si="645"/>
        <v>OK</v>
      </c>
    </row>
    <row r="20295" spans="1:20" x14ac:dyDescent="0.25">
      <c r="A20295" s="1">
        <v>303030102</v>
      </c>
      <c r="B20295" s="1" t="str">
        <f>VLOOKUP(A20295,[1]Maestra!A$1:C$746,2,0)</f>
        <v>ACTMPCU08</v>
      </c>
      <c r="C20295" s="1" t="str">
        <f>VLOOKUP(A20295,[1]Maestra!A$1:C$746,3,0)</f>
        <v>TC MC Platino - Cuotas</v>
      </c>
      <c r="D20295" s="1" t="s">
        <v>20</v>
      </c>
      <c r="E20295" s="1">
        <v>4</v>
      </c>
      <c r="F20295" s="1">
        <v>4</v>
      </c>
      <c r="G20295" s="1" t="s">
        <v>28</v>
      </c>
      <c r="H20295" s="1">
        <v>9999</v>
      </c>
      <c r="I20295" s="1" t="s">
        <v>452</v>
      </c>
      <c r="J20295" s="1" t="s">
        <v>33</v>
      </c>
      <c r="K20295" s="1" t="s">
        <v>330</v>
      </c>
      <c r="Q20295" s="2" t="s">
        <v>37</v>
      </c>
      <c r="R20295" s="1" t="s">
        <v>718</v>
      </c>
      <c r="S20295" s="1" t="str">
        <f t="shared" si="644"/>
        <v>SAT|4|4|CCU|VIG|COMP|CMIE</v>
      </c>
      <c r="T20295" s="2" t="str">
        <f t="shared" si="645"/>
        <v>OK</v>
      </c>
    </row>
    <row r="20296" spans="1:20" x14ac:dyDescent="0.25">
      <c r="A20296" s="1">
        <v>303030102</v>
      </c>
      <c r="B20296" s="1" t="str">
        <f>VLOOKUP(A20296,[1]Maestra!A$1:C$746,2,0)</f>
        <v>ACTMPCU08</v>
      </c>
      <c r="C20296" s="1" t="str">
        <f>VLOOKUP(A20296,[1]Maestra!A$1:C$746,3,0)</f>
        <v>TC MC Platino - Cuotas</v>
      </c>
      <c r="D20296" s="1" t="s">
        <v>20</v>
      </c>
      <c r="E20296" s="1">
        <v>4</v>
      </c>
      <c r="F20296" s="1">
        <v>4</v>
      </c>
      <c r="G20296" s="1" t="s">
        <v>28</v>
      </c>
      <c r="H20296" s="1">
        <v>9999</v>
      </c>
      <c r="I20296" s="1" t="s">
        <v>452</v>
      </c>
      <c r="J20296" s="1" t="s">
        <v>33</v>
      </c>
      <c r="K20296" s="1" t="s">
        <v>331</v>
      </c>
      <c r="Q20296" s="2" t="s">
        <v>37</v>
      </c>
      <c r="R20296" s="1" t="s">
        <v>718</v>
      </c>
      <c r="S20296" s="1" t="str">
        <f t="shared" si="644"/>
        <v>SAT|4|4|CCU|VIG|COMP|CPEM</v>
      </c>
      <c r="T20296" s="2" t="str">
        <f t="shared" si="645"/>
        <v>OK</v>
      </c>
    </row>
    <row r="20297" spans="1:20" x14ac:dyDescent="0.25">
      <c r="A20297" s="1">
        <v>303030106</v>
      </c>
      <c r="B20297" s="1" t="str">
        <f>VLOOKUP(A20297,[1]Maestra!A$1:C$746,2,0)</f>
        <v>ACTMPCP08</v>
      </c>
      <c r="C20297" s="1" t="str">
        <f>VLOOKUP(A20297,[1]Maestra!A$1:C$746,3,0)</f>
        <v>TC MC Platino - Cuotas por Disp Efectivo</v>
      </c>
      <c r="D20297" s="1" t="s">
        <v>20</v>
      </c>
      <c r="E20297" s="1">
        <v>4</v>
      </c>
      <c r="F20297" s="1">
        <v>4</v>
      </c>
      <c r="G20297" s="1" t="s">
        <v>28</v>
      </c>
      <c r="H20297" s="1">
        <v>9999</v>
      </c>
      <c r="I20297" s="1" t="s">
        <v>452</v>
      </c>
      <c r="J20297" s="1" t="s">
        <v>29</v>
      </c>
      <c r="K20297" s="1" t="s">
        <v>324</v>
      </c>
      <c r="Q20297" s="2" t="s">
        <v>37</v>
      </c>
      <c r="R20297" s="1" t="s">
        <v>718</v>
      </c>
      <c r="S20297" s="1" t="str">
        <f t="shared" si="644"/>
        <v>SAT|4|4|CCU|VIG|DIEF|CCRV</v>
      </c>
      <c r="T20297" s="2" t="str">
        <f t="shared" si="645"/>
        <v>OK</v>
      </c>
    </row>
    <row r="20298" spans="1:20" x14ac:dyDescent="0.25">
      <c r="A20298" s="1">
        <v>303030106</v>
      </c>
      <c r="B20298" s="1" t="str">
        <f>VLOOKUP(A20298,[1]Maestra!A$1:C$746,2,0)</f>
        <v>ACTMPCP08</v>
      </c>
      <c r="C20298" s="1" t="str">
        <f>VLOOKUP(A20298,[1]Maestra!A$1:C$746,3,0)</f>
        <v>TC MC Platino - Cuotas por Disp Efectivo</v>
      </c>
      <c r="D20298" s="1" t="s">
        <v>20</v>
      </c>
      <c r="E20298" s="1">
        <v>4</v>
      </c>
      <c r="F20298" s="1">
        <v>4</v>
      </c>
      <c r="G20298" s="1" t="s">
        <v>28</v>
      </c>
      <c r="H20298" s="1">
        <v>9999</v>
      </c>
      <c r="I20298" s="1" t="s">
        <v>452</v>
      </c>
      <c r="J20298" s="1" t="s">
        <v>29</v>
      </c>
      <c r="K20298" s="1" t="s">
        <v>325</v>
      </c>
      <c r="Q20298" s="2" t="s">
        <v>37</v>
      </c>
      <c r="R20298" s="1" t="s">
        <v>718</v>
      </c>
      <c r="S20298" s="1" t="str">
        <f t="shared" si="644"/>
        <v>SAT|4|4|CCU|VIG|DIEF|CMED</v>
      </c>
      <c r="T20298" s="2" t="str">
        <f t="shared" si="645"/>
        <v>OK</v>
      </c>
    </row>
    <row r="20299" spans="1:20" x14ac:dyDescent="0.25">
      <c r="A20299" s="1">
        <v>303030106</v>
      </c>
      <c r="B20299" s="1" t="str">
        <f>VLOOKUP(A20299,[1]Maestra!A$1:C$746,2,0)</f>
        <v>ACTMPCP08</v>
      </c>
      <c r="C20299" s="1" t="str">
        <f>VLOOKUP(A20299,[1]Maestra!A$1:C$746,3,0)</f>
        <v>TC MC Platino - Cuotas por Disp Efectivo</v>
      </c>
      <c r="D20299" s="1" t="s">
        <v>20</v>
      </c>
      <c r="E20299" s="1">
        <v>4</v>
      </c>
      <c r="F20299" s="1">
        <v>4</v>
      </c>
      <c r="G20299" s="1" t="s">
        <v>28</v>
      </c>
      <c r="H20299" s="1">
        <v>9999</v>
      </c>
      <c r="I20299" s="1" t="s">
        <v>452</v>
      </c>
      <c r="J20299" s="1" t="s">
        <v>29</v>
      </c>
      <c r="K20299" s="1" t="s">
        <v>330</v>
      </c>
      <c r="Q20299" s="2" t="s">
        <v>37</v>
      </c>
      <c r="R20299" s="1" t="s">
        <v>718</v>
      </c>
      <c r="S20299" s="1" t="str">
        <f t="shared" si="644"/>
        <v>SAT|4|4|CCU|VIG|DIEF|CMIE</v>
      </c>
      <c r="T20299" s="2" t="str">
        <f t="shared" si="645"/>
        <v>OK</v>
      </c>
    </row>
    <row r="20300" spans="1:20" x14ac:dyDescent="0.25">
      <c r="A20300" s="1">
        <v>303030106</v>
      </c>
      <c r="B20300" s="1" t="str">
        <f>VLOOKUP(A20300,[1]Maestra!A$1:C$746,2,0)</f>
        <v>ACTMPCP08</v>
      </c>
      <c r="C20300" s="1" t="str">
        <f>VLOOKUP(A20300,[1]Maestra!A$1:C$746,3,0)</f>
        <v>TC MC Platino - Cuotas por Disp Efectivo</v>
      </c>
      <c r="D20300" s="1" t="s">
        <v>20</v>
      </c>
      <c r="E20300" s="1">
        <v>4</v>
      </c>
      <c r="F20300" s="1">
        <v>4</v>
      </c>
      <c r="G20300" s="1" t="s">
        <v>28</v>
      </c>
      <c r="H20300" s="1">
        <v>9999</v>
      </c>
      <c r="I20300" s="1" t="s">
        <v>452</v>
      </c>
      <c r="J20300" s="1" t="s">
        <v>29</v>
      </c>
      <c r="K20300" s="1" t="s">
        <v>331</v>
      </c>
      <c r="Q20300" s="2" t="s">
        <v>37</v>
      </c>
      <c r="R20300" s="1" t="s">
        <v>718</v>
      </c>
      <c r="S20300" s="1" t="str">
        <f t="shared" si="644"/>
        <v>SAT|4|4|CCU|VIG|DIEF|CPEM</v>
      </c>
      <c r="T20300" s="2" t="str">
        <f t="shared" si="645"/>
        <v>OK</v>
      </c>
    </row>
    <row r="20301" spans="1:20" x14ac:dyDescent="0.25">
      <c r="A20301" s="1">
        <v>303030105</v>
      </c>
      <c r="B20301" s="1" t="e">
        <f>VLOOKUP(A20301,[1]Maestra!A$1:C$746,2,0)</f>
        <v>#N/A</v>
      </c>
      <c r="C20301" s="1" t="e">
        <f>VLOOKUP(A20301,[1]Maestra!A$1:C$746,3,0)</f>
        <v>#N/A</v>
      </c>
      <c r="D20301" s="1" t="s">
        <v>20</v>
      </c>
      <c r="E20301" s="1">
        <v>4</v>
      </c>
      <c r="F20301" s="1">
        <v>4</v>
      </c>
      <c r="G20301" s="1" t="s">
        <v>34</v>
      </c>
      <c r="H20301" s="1">
        <v>9999</v>
      </c>
      <c r="I20301" s="1" t="s">
        <v>449</v>
      </c>
      <c r="J20301" s="1" t="s">
        <v>29</v>
      </c>
      <c r="K20301" s="1" t="s">
        <v>324</v>
      </c>
      <c r="Q20301" s="2" t="s">
        <v>37</v>
      </c>
      <c r="R20301" s="1" t="s">
        <v>718</v>
      </c>
      <c r="S20301" s="1" t="str">
        <f t="shared" si="644"/>
        <v>SAT|4|4|CDI|VEN|DIEF|CCRV</v>
      </c>
      <c r="T20301" s="2" t="str">
        <f t="shared" si="645"/>
        <v>OK</v>
      </c>
    </row>
    <row r="20302" spans="1:20" x14ac:dyDescent="0.25">
      <c r="A20302" s="1">
        <v>303030105</v>
      </c>
      <c r="B20302" s="1" t="e">
        <f>VLOOKUP(A20302,[1]Maestra!A$1:C$746,2,0)</f>
        <v>#N/A</v>
      </c>
      <c r="C20302" s="1" t="e">
        <f>VLOOKUP(A20302,[1]Maestra!A$1:C$746,3,0)</f>
        <v>#N/A</v>
      </c>
      <c r="D20302" s="1" t="s">
        <v>20</v>
      </c>
      <c r="E20302" s="1">
        <v>4</v>
      </c>
      <c r="F20302" s="1">
        <v>4</v>
      </c>
      <c r="G20302" s="1" t="s">
        <v>34</v>
      </c>
      <c r="H20302" s="1">
        <v>9999</v>
      </c>
      <c r="I20302" s="1" t="s">
        <v>449</v>
      </c>
      <c r="J20302" s="1" t="s">
        <v>29</v>
      </c>
      <c r="K20302" s="1" t="s">
        <v>325</v>
      </c>
      <c r="Q20302" s="2" t="s">
        <v>37</v>
      </c>
      <c r="R20302" s="1" t="s">
        <v>718</v>
      </c>
      <c r="S20302" s="1" t="str">
        <f t="shared" si="644"/>
        <v>SAT|4|4|CDI|VEN|DIEF|CMED</v>
      </c>
      <c r="T20302" s="2" t="str">
        <f t="shared" si="645"/>
        <v>OK</v>
      </c>
    </row>
    <row r="20303" spans="1:20" x14ac:dyDescent="0.25">
      <c r="A20303" s="1">
        <v>303030105</v>
      </c>
      <c r="B20303" s="1" t="e">
        <f>VLOOKUP(A20303,[1]Maestra!A$1:C$746,2,0)</f>
        <v>#N/A</v>
      </c>
      <c r="C20303" s="1" t="e">
        <f>VLOOKUP(A20303,[1]Maestra!A$1:C$746,3,0)</f>
        <v>#N/A</v>
      </c>
      <c r="D20303" s="1" t="s">
        <v>20</v>
      </c>
      <c r="E20303" s="1">
        <v>4</v>
      </c>
      <c r="F20303" s="1">
        <v>4</v>
      </c>
      <c r="G20303" s="1" t="s">
        <v>34</v>
      </c>
      <c r="H20303" s="1">
        <v>9999</v>
      </c>
      <c r="I20303" s="1" t="s">
        <v>449</v>
      </c>
      <c r="J20303" s="1" t="s">
        <v>29</v>
      </c>
      <c r="K20303" s="1" t="s">
        <v>330</v>
      </c>
      <c r="Q20303" s="2" t="s">
        <v>37</v>
      </c>
      <c r="R20303" s="1" t="s">
        <v>718</v>
      </c>
      <c r="S20303" s="1" t="str">
        <f t="shared" si="644"/>
        <v>SAT|4|4|CDI|VEN|DIEF|CMIE</v>
      </c>
      <c r="T20303" s="2" t="str">
        <f t="shared" si="645"/>
        <v>OK</v>
      </c>
    </row>
    <row r="20304" spans="1:20" x14ac:dyDescent="0.25">
      <c r="A20304" s="1">
        <v>303030105</v>
      </c>
      <c r="B20304" s="1" t="e">
        <f>VLOOKUP(A20304,[1]Maestra!A$1:C$746,2,0)</f>
        <v>#N/A</v>
      </c>
      <c r="C20304" s="1" t="e">
        <f>VLOOKUP(A20304,[1]Maestra!A$1:C$746,3,0)</f>
        <v>#N/A</v>
      </c>
      <c r="D20304" s="1" t="s">
        <v>20</v>
      </c>
      <c r="E20304" s="1">
        <v>4</v>
      </c>
      <c r="F20304" s="1">
        <v>4</v>
      </c>
      <c r="G20304" s="1" t="s">
        <v>34</v>
      </c>
      <c r="H20304" s="1">
        <v>9999</v>
      </c>
      <c r="I20304" s="1" t="s">
        <v>449</v>
      </c>
      <c r="J20304" s="1" t="s">
        <v>29</v>
      </c>
      <c r="K20304" s="1" t="s">
        <v>331</v>
      </c>
      <c r="Q20304" s="2" t="s">
        <v>37</v>
      </c>
      <c r="R20304" s="1" t="s">
        <v>718</v>
      </c>
      <c r="S20304" s="1" t="str">
        <f t="shared" si="644"/>
        <v>SAT|4|4|CDI|VEN|DIEF|CPEM</v>
      </c>
      <c r="T20304" s="2" t="str">
        <f t="shared" si="645"/>
        <v>OK</v>
      </c>
    </row>
    <row r="20305" spans="1:20" x14ac:dyDescent="0.25">
      <c r="A20305" s="1">
        <v>303030105</v>
      </c>
      <c r="B20305" s="1" t="e">
        <f>VLOOKUP(A20305,[1]Maestra!A$1:C$746,2,0)</f>
        <v>#N/A</v>
      </c>
      <c r="C20305" s="1" t="e">
        <f>VLOOKUP(A20305,[1]Maestra!A$1:C$746,3,0)</f>
        <v>#N/A</v>
      </c>
      <c r="D20305" s="1" t="s">
        <v>20</v>
      </c>
      <c r="E20305" s="1">
        <v>4</v>
      </c>
      <c r="F20305" s="1">
        <v>4</v>
      </c>
      <c r="G20305" s="1" t="s">
        <v>34</v>
      </c>
      <c r="H20305" s="1">
        <v>9999</v>
      </c>
      <c r="I20305" s="1" t="s">
        <v>452</v>
      </c>
      <c r="J20305" s="1" t="s">
        <v>29</v>
      </c>
      <c r="K20305" s="1" t="s">
        <v>324</v>
      </c>
      <c r="Q20305" s="2" t="s">
        <v>37</v>
      </c>
      <c r="R20305" s="1" t="s">
        <v>718</v>
      </c>
      <c r="S20305" s="1" t="str">
        <f t="shared" si="644"/>
        <v>SAT|4|4|CDI|VIG|DIEF|CCRV</v>
      </c>
      <c r="T20305" s="2" t="str">
        <f t="shared" si="645"/>
        <v>OK</v>
      </c>
    </row>
    <row r="20306" spans="1:20" x14ac:dyDescent="0.25">
      <c r="A20306" s="1">
        <v>303030105</v>
      </c>
      <c r="B20306" s="1" t="e">
        <f>VLOOKUP(A20306,[1]Maestra!A$1:C$746,2,0)</f>
        <v>#N/A</v>
      </c>
      <c r="C20306" s="1" t="e">
        <f>VLOOKUP(A20306,[1]Maestra!A$1:C$746,3,0)</f>
        <v>#N/A</v>
      </c>
      <c r="D20306" s="1" t="s">
        <v>20</v>
      </c>
      <c r="E20306" s="1">
        <v>4</v>
      </c>
      <c r="F20306" s="1">
        <v>4</v>
      </c>
      <c r="G20306" s="1" t="s">
        <v>34</v>
      </c>
      <c r="H20306" s="1">
        <v>9999</v>
      </c>
      <c r="I20306" s="1" t="s">
        <v>452</v>
      </c>
      <c r="J20306" s="1" t="s">
        <v>29</v>
      </c>
      <c r="K20306" s="1" t="s">
        <v>325</v>
      </c>
      <c r="Q20306" s="2" t="s">
        <v>37</v>
      </c>
      <c r="R20306" s="1" t="s">
        <v>718</v>
      </c>
      <c r="S20306" s="1" t="str">
        <f t="shared" si="644"/>
        <v>SAT|4|4|CDI|VIG|DIEF|CMED</v>
      </c>
      <c r="T20306" s="2" t="str">
        <f t="shared" si="645"/>
        <v>OK</v>
      </c>
    </row>
    <row r="20307" spans="1:20" x14ac:dyDescent="0.25">
      <c r="A20307" s="1">
        <v>303030105</v>
      </c>
      <c r="B20307" s="1" t="e">
        <f>VLOOKUP(A20307,[1]Maestra!A$1:C$746,2,0)</f>
        <v>#N/A</v>
      </c>
      <c r="C20307" s="1" t="e">
        <f>VLOOKUP(A20307,[1]Maestra!A$1:C$746,3,0)</f>
        <v>#N/A</v>
      </c>
      <c r="D20307" s="1" t="s">
        <v>20</v>
      </c>
      <c r="E20307" s="1">
        <v>4</v>
      </c>
      <c r="F20307" s="1">
        <v>4</v>
      </c>
      <c r="G20307" s="1" t="s">
        <v>34</v>
      </c>
      <c r="H20307" s="1">
        <v>9999</v>
      </c>
      <c r="I20307" s="1" t="s">
        <v>452</v>
      </c>
      <c r="J20307" s="1" t="s">
        <v>29</v>
      </c>
      <c r="K20307" s="1" t="s">
        <v>330</v>
      </c>
      <c r="Q20307" s="2" t="s">
        <v>37</v>
      </c>
      <c r="R20307" s="1" t="s">
        <v>718</v>
      </c>
      <c r="S20307" s="1" t="str">
        <f t="shared" si="644"/>
        <v>SAT|4|4|CDI|VIG|DIEF|CMIE</v>
      </c>
      <c r="T20307" s="2" t="str">
        <f t="shared" si="645"/>
        <v>OK</v>
      </c>
    </row>
    <row r="20308" spans="1:20" x14ac:dyDescent="0.25">
      <c r="A20308" s="1">
        <v>303030105</v>
      </c>
      <c r="B20308" s="1" t="e">
        <f>VLOOKUP(A20308,[1]Maestra!A$1:C$746,2,0)</f>
        <v>#N/A</v>
      </c>
      <c r="C20308" s="1" t="e">
        <f>VLOOKUP(A20308,[1]Maestra!A$1:C$746,3,0)</f>
        <v>#N/A</v>
      </c>
      <c r="D20308" s="1" t="s">
        <v>20</v>
      </c>
      <c r="E20308" s="1">
        <v>4</v>
      </c>
      <c r="F20308" s="1">
        <v>4</v>
      </c>
      <c r="G20308" s="1" t="s">
        <v>34</v>
      </c>
      <c r="H20308" s="1">
        <v>9999</v>
      </c>
      <c r="I20308" s="1" t="s">
        <v>452</v>
      </c>
      <c r="J20308" s="1" t="s">
        <v>29</v>
      </c>
      <c r="K20308" s="1" t="s">
        <v>331</v>
      </c>
      <c r="Q20308" s="2" t="s">
        <v>37</v>
      </c>
      <c r="R20308" s="1" t="s">
        <v>718</v>
      </c>
      <c r="S20308" s="1" t="str">
        <f t="shared" si="644"/>
        <v>SAT|4|4|CDI|VIG|DIEF|CPEM</v>
      </c>
      <c r="T20308" s="2" t="str">
        <f t="shared" si="645"/>
        <v>OK</v>
      </c>
    </row>
    <row r="20309" spans="1:20" x14ac:dyDescent="0.25">
      <c r="A20309" s="1">
        <v>303030104</v>
      </c>
      <c r="B20309" s="1" t="str">
        <f>VLOOKUP(A20309,[1]Maestra!A$1:C$746,2,0)</f>
        <v>ACTMPCD08</v>
      </c>
      <c r="C20309" s="1" t="str">
        <f>VLOOKUP(A20309,[1]Maestra!A$1:C$746,3,0)</f>
        <v>TC MC Platino - Compra Deuda</v>
      </c>
      <c r="D20309" s="1" t="s">
        <v>20</v>
      </c>
      <c r="E20309" s="1">
        <v>4</v>
      </c>
      <c r="F20309" s="1">
        <v>4</v>
      </c>
      <c r="G20309" s="1" t="s">
        <v>22</v>
      </c>
      <c r="H20309" s="1">
        <v>9999</v>
      </c>
      <c r="I20309" s="1" t="s">
        <v>449</v>
      </c>
      <c r="J20309" s="1" t="s">
        <v>29</v>
      </c>
      <c r="K20309" s="1" t="s">
        <v>454</v>
      </c>
      <c r="Q20309" s="2" t="s">
        <v>37</v>
      </c>
      <c r="R20309" s="1" t="s">
        <v>718</v>
      </c>
      <c r="S20309" s="1" t="str">
        <f t="shared" si="644"/>
        <v>SAT|4|4|CDP|VEN|DIEF|CCNR</v>
      </c>
      <c r="T20309" s="2" t="str">
        <f t="shared" si="645"/>
        <v>OK</v>
      </c>
    </row>
    <row r="20310" spans="1:20" x14ac:dyDescent="0.25">
      <c r="A20310" s="1">
        <v>303030104</v>
      </c>
      <c r="B20310" s="1" t="str">
        <f>VLOOKUP(A20310,[1]Maestra!A$1:C$746,2,0)</f>
        <v>ACTMPCD08</v>
      </c>
      <c r="C20310" s="1" t="str">
        <f>VLOOKUP(A20310,[1]Maestra!A$1:C$746,3,0)</f>
        <v>TC MC Platino - Compra Deuda</v>
      </c>
      <c r="D20310" s="1" t="s">
        <v>20</v>
      </c>
      <c r="E20310" s="1">
        <v>4</v>
      </c>
      <c r="F20310" s="1">
        <v>4</v>
      </c>
      <c r="G20310" s="1" t="s">
        <v>22</v>
      </c>
      <c r="H20310" s="1">
        <v>9999</v>
      </c>
      <c r="I20310" s="1" t="s">
        <v>449</v>
      </c>
      <c r="J20310" s="1" t="s">
        <v>29</v>
      </c>
      <c r="K20310" s="1" t="s">
        <v>325</v>
      </c>
      <c r="Q20310" s="2" t="s">
        <v>37</v>
      </c>
      <c r="R20310" s="1" t="s">
        <v>718</v>
      </c>
      <c r="S20310" s="1" t="str">
        <f t="shared" si="644"/>
        <v>SAT|4|4|CDP|VEN|DIEF|CMED</v>
      </c>
      <c r="T20310" s="2" t="str">
        <f t="shared" si="645"/>
        <v>OK</v>
      </c>
    </row>
    <row r="20311" spans="1:20" x14ac:dyDescent="0.25">
      <c r="A20311" s="1">
        <v>303030104</v>
      </c>
      <c r="B20311" s="1" t="str">
        <f>VLOOKUP(A20311,[1]Maestra!A$1:C$746,2,0)</f>
        <v>ACTMPCD08</v>
      </c>
      <c r="C20311" s="1" t="str">
        <f>VLOOKUP(A20311,[1]Maestra!A$1:C$746,3,0)</f>
        <v>TC MC Platino - Compra Deuda</v>
      </c>
      <c r="D20311" s="1" t="s">
        <v>20</v>
      </c>
      <c r="E20311" s="1">
        <v>4</v>
      </c>
      <c r="F20311" s="1">
        <v>4</v>
      </c>
      <c r="G20311" s="1" t="s">
        <v>22</v>
      </c>
      <c r="H20311" s="1">
        <v>9999</v>
      </c>
      <c r="I20311" s="1" t="s">
        <v>449</v>
      </c>
      <c r="J20311" s="1" t="s">
        <v>29</v>
      </c>
      <c r="K20311" s="1" t="s">
        <v>330</v>
      </c>
      <c r="Q20311" s="2" t="s">
        <v>37</v>
      </c>
      <c r="R20311" s="1" t="s">
        <v>718</v>
      </c>
      <c r="S20311" s="1" t="str">
        <f t="shared" si="644"/>
        <v>SAT|4|4|CDP|VEN|DIEF|CMIE</v>
      </c>
      <c r="T20311" s="2" t="str">
        <f t="shared" si="645"/>
        <v>OK</v>
      </c>
    </row>
    <row r="20312" spans="1:20" x14ac:dyDescent="0.25">
      <c r="A20312" s="1">
        <v>303030104</v>
      </c>
      <c r="B20312" s="1" t="str">
        <f>VLOOKUP(A20312,[1]Maestra!A$1:C$746,2,0)</f>
        <v>ACTMPCD08</v>
      </c>
      <c r="C20312" s="1" t="str">
        <f>VLOOKUP(A20312,[1]Maestra!A$1:C$746,3,0)</f>
        <v>TC MC Platino - Compra Deuda</v>
      </c>
      <c r="D20312" s="1" t="s">
        <v>20</v>
      </c>
      <c r="E20312" s="1">
        <v>4</v>
      </c>
      <c r="F20312" s="1">
        <v>4</v>
      </c>
      <c r="G20312" s="1" t="s">
        <v>22</v>
      </c>
      <c r="H20312" s="1">
        <v>9999</v>
      </c>
      <c r="I20312" s="1" t="s">
        <v>449</v>
      </c>
      <c r="J20312" s="1" t="s">
        <v>29</v>
      </c>
      <c r="K20312" s="1" t="s">
        <v>331</v>
      </c>
      <c r="Q20312" s="2" t="s">
        <v>37</v>
      </c>
      <c r="R20312" s="1" t="s">
        <v>718</v>
      </c>
      <c r="S20312" s="1" t="str">
        <f t="shared" si="644"/>
        <v>SAT|4|4|CDP|VEN|DIEF|CPEM</v>
      </c>
      <c r="T20312" s="2" t="str">
        <f t="shared" si="645"/>
        <v>OK</v>
      </c>
    </row>
    <row r="20313" spans="1:20" x14ac:dyDescent="0.25">
      <c r="A20313" s="1">
        <v>303030104</v>
      </c>
      <c r="B20313" s="1" t="str">
        <f>VLOOKUP(A20313,[1]Maestra!A$1:C$746,2,0)</f>
        <v>ACTMPCD08</v>
      </c>
      <c r="C20313" s="1" t="str">
        <f>VLOOKUP(A20313,[1]Maestra!A$1:C$746,3,0)</f>
        <v>TC MC Platino - Compra Deuda</v>
      </c>
      <c r="D20313" s="1" t="s">
        <v>20</v>
      </c>
      <c r="E20313" s="1">
        <v>4</v>
      </c>
      <c r="F20313" s="1">
        <v>4</v>
      </c>
      <c r="G20313" s="1" t="s">
        <v>22</v>
      </c>
      <c r="H20313" s="1">
        <v>9999</v>
      </c>
      <c r="I20313" s="1" t="s">
        <v>452</v>
      </c>
      <c r="J20313" s="1" t="s">
        <v>29</v>
      </c>
      <c r="K20313" s="1" t="s">
        <v>454</v>
      </c>
      <c r="Q20313" s="2" t="s">
        <v>37</v>
      </c>
      <c r="R20313" s="1" t="s">
        <v>718</v>
      </c>
      <c r="S20313" s="1" t="str">
        <f t="shared" si="644"/>
        <v>SAT|4|4|CDP|VIG|DIEF|CCNR</v>
      </c>
      <c r="T20313" s="2" t="str">
        <f t="shared" si="645"/>
        <v>OK</v>
      </c>
    </row>
    <row r="20314" spans="1:20" x14ac:dyDescent="0.25">
      <c r="A20314" s="1">
        <v>303030104</v>
      </c>
      <c r="B20314" s="1" t="str">
        <f>VLOOKUP(A20314,[1]Maestra!A$1:C$746,2,0)</f>
        <v>ACTMPCD08</v>
      </c>
      <c r="C20314" s="1" t="str">
        <f>VLOOKUP(A20314,[1]Maestra!A$1:C$746,3,0)</f>
        <v>TC MC Platino - Compra Deuda</v>
      </c>
      <c r="D20314" s="1" t="s">
        <v>20</v>
      </c>
      <c r="E20314" s="1">
        <v>4</v>
      </c>
      <c r="F20314" s="1">
        <v>4</v>
      </c>
      <c r="G20314" s="1" t="s">
        <v>22</v>
      </c>
      <c r="H20314" s="1">
        <v>9999</v>
      </c>
      <c r="I20314" s="1" t="s">
        <v>452</v>
      </c>
      <c r="J20314" s="1" t="s">
        <v>29</v>
      </c>
      <c r="K20314" s="1" t="s">
        <v>325</v>
      </c>
      <c r="Q20314" s="2" t="s">
        <v>37</v>
      </c>
      <c r="R20314" s="1" t="s">
        <v>718</v>
      </c>
      <c r="S20314" s="1" t="str">
        <f t="shared" si="644"/>
        <v>SAT|4|4|CDP|VIG|DIEF|CMED</v>
      </c>
      <c r="T20314" s="2" t="str">
        <f t="shared" si="645"/>
        <v>OK</v>
      </c>
    </row>
    <row r="20315" spans="1:20" x14ac:dyDescent="0.25">
      <c r="A20315" s="1">
        <v>303030104</v>
      </c>
      <c r="B20315" s="1" t="str">
        <f>VLOOKUP(A20315,[1]Maestra!A$1:C$746,2,0)</f>
        <v>ACTMPCD08</v>
      </c>
      <c r="C20315" s="1" t="str">
        <f>VLOOKUP(A20315,[1]Maestra!A$1:C$746,3,0)</f>
        <v>TC MC Platino - Compra Deuda</v>
      </c>
      <c r="D20315" s="1" t="s">
        <v>20</v>
      </c>
      <c r="E20315" s="1">
        <v>4</v>
      </c>
      <c r="F20315" s="1">
        <v>4</v>
      </c>
      <c r="G20315" s="1" t="s">
        <v>22</v>
      </c>
      <c r="H20315" s="1">
        <v>9999</v>
      </c>
      <c r="I20315" s="1" t="s">
        <v>452</v>
      </c>
      <c r="J20315" s="1" t="s">
        <v>29</v>
      </c>
      <c r="K20315" s="1" t="s">
        <v>330</v>
      </c>
      <c r="Q20315" s="2" t="s">
        <v>37</v>
      </c>
      <c r="R20315" s="1" t="s">
        <v>718</v>
      </c>
      <c r="S20315" s="1" t="str">
        <f t="shared" si="644"/>
        <v>SAT|4|4|CDP|VIG|DIEF|CMIE</v>
      </c>
      <c r="T20315" s="2" t="str">
        <f t="shared" si="645"/>
        <v>OK</v>
      </c>
    </row>
    <row r="20316" spans="1:20" x14ac:dyDescent="0.25">
      <c r="A20316" s="1">
        <v>303030104</v>
      </c>
      <c r="B20316" s="1" t="str">
        <f>VLOOKUP(A20316,[1]Maestra!A$1:C$746,2,0)</f>
        <v>ACTMPCD08</v>
      </c>
      <c r="C20316" s="1" t="str">
        <f>VLOOKUP(A20316,[1]Maestra!A$1:C$746,3,0)</f>
        <v>TC MC Platino - Compra Deuda</v>
      </c>
      <c r="D20316" s="1" t="s">
        <v>20</v>
      </c>
      <c r="E20316" s="1">
        <v>4</v>
      </c>
      <c r="F20316" s="1">
        <v>4</v>
      </c>
      <c r="G20316" s="1" t="s">
        <v>22</v>
      </c>
      <c r="H20316" s="1">
        <v>9999</v>
      </c>
      <c r="I20316" s="1" t="s">
        <v>452</v>
      </c>
      <c r="J20316" s="1" t="s">
        <v>29</v>
      </c>
      <c r="K20316" s="1" t="s">
        <v>331</v>
      </c>
      <c r="Q20316" s="2" t="s">
        <v>37</v>
      </c>
      <c r="R20316" s="1" t="s">
        <v>718</v>
      </c>
      <c r="S20316" s="1" t="str">
        <f t="shared" si="644"/>
        <v>SAT|4|4|CDP|VIG|DIEF|CPEM</v>
      </c>
      <c r="T20316" s="2" t="str">
        <f t="shared" si="645"/>
        <v>OK</v>
      </c>
    </row>
    <row r="20317" spans="1:20" x14ac:dyDescent="0.25">
      <c r="A20317" s="1">
        <v>303030104</v>
      </c>
      <c r="B20317" s="1" t="str">
        <f>VLOOKUP(A20317,[1]Maestra!A$1:C$746,2,0)</f>
        <v>ACTMPCD08</v>
      </c>
      <c r="C20317" s="1" t="str">
        <f>VLOOKUP(A20317,[1]Maestra!A$1:C$746,3,0)</f>
        <v>TC MC Platino - Compra Deuda</v>
      </c>
      <c r="D20317" s="1" t="s">
        <v>20</v>
      </c>
      <c r="E20317" s="1">
        <v>4</v>
      </c>
      <c r="F20317" s="1">
        <v>4</v>
      </c>
      <c r="G20317" s="1" t="s">
        <v>23</v>
      </c>
      <c r="H20317" s="1">
        <v>9999</v>
      </c>
      <c r="I20317" s="1" t="s">
        <v>449</v>
      </c>
      <c r="J20317" s="1" t="s">
        <v>29</v>
      </c>
      <c r="K20317" s="1" t="s">
        <v>324</v>
      </c>
      <c r="Q20317" s="2" t="s">
        <v>37</v>
      </c>
      <c r="R20317" s="1" t="s">
        <v>718</v>
      </c>
      <c r="S20317" s="1" t="str">
        <f t="shared" si="644"/>
        <v>SAT|4|4|CDR|VEN|DIEF|CCRV</v>
      </c>
      <c r="T20317" s="2" t="str">
        <f t="shared" si="645"/>
        <v>OK</v>
      </c>
    </row>
    <row r="20318" spans="1:20" x14ac:dyDescent="0.25">
      <c r="A20318" s="1">
        <v>303030104</v>
      </c>
      <c r="B20318" s="1" t="str">
        <f>VLOOKUP(A20318,[1]Maestra!A$1:C$746,2,0)</f>
        <v>ACTMPCD08</v>
      </c>
      <c r="C20318" s="1" t="str">
        <f>VLOOKUP(A20318,[1]Maestra!A$1:C$746,3,0)</f>
        <v>TC MC Platino - Compra Deuda</v>
      </c>
      <c r="D20318" s="1" t="s">
        <v>20</v>
      </c>
      <c r="E20318" s="1">
        <v>4</v>
      </c>
      <c r="F20318" s="1">
        <v>4</v>
      </c>
      <c r="G20318" s="1" t="s">
        <v>23</v>
      </c>
      <c r="H20318" s="1">
        <v>9999</v>
      </c>
      <c r="I20318" s="1" t="s">
        <v>449</v>
      </c>
      <c r="J20318" s="1" t="s">
        <v>29</v>
      </c>
      <c r="K20318" s="1" t="s">
        <v>325</v>
      </c>
      <c r="Q20318" s="2" t="s">
        <v>37</v>
      </c>
      <c r="R20318" s="1" t="s">
        <v>718</v>
      </c>
      <c r="S20318" s="1" t="str">
        <f t="shared" si="644"/>
        <v>SAT|4|4|CDR|VEN|DIEF|CMED</v>
      </c>
      <c r="T20318" s="2" t="str">
        <f t="shared" si="645"/>
        <v>OK</v>
      </c>
    </row>
    <row r="20319" spans="1:20" x14ac:dyDescent="0.25">
      <c r="A20319" s="1">
        <v>303030104</v>
      </c>
      <c r="B20319" s="1" t="str">
        <f>VLOOKUP(A20319,[1]Maestra!A$1:C$746,2,0)</f>
        <v>ACTMPCD08</v>
      </c>
      <c r="C20319" s="1" t="str">
        <f>VLOOKUP(A20319,[1]Maestra!A$1:C$746,3,0)</f>
        <v>TC MC Platino - Compra Deuda</v>
      </c>
      <c r="D20319" s="1" t="s">
        <v>20</v>
      </c>
      <c r="E20319" s="1">
        <v>4</v>
      </c>
      <c r="F20319" s="1">
        <v>4</v>
      </c>
      <c r="G20319" s="1" t="s">
        <v>23</v>
      </c>
      <c r="H20319" s="1">
        <v>9999</v>
      </c>
      <c r="I20319" s="1" t="s">
        <v>449</v>
      </c>
      <c r="J20319" s="1" t="s">
        <v>29</v>
      </c>
      <c r="K20319" s="1" t="s">
        <v>330</v>
      </c>
      <c r="Q20319" s="2" t="s">
        <v>37</v>
      </c>
      <c r="R20319" s="1" t="s">
        <v>718</v>
      </c>
      <c r="S20319" s="1" t="str">
        <f t="shared" si="644"/>
        <v>SAT|4|4|CDR|VEN|DIEF|CMIE</v>
      </c>
      <c r="T20319" s="2" t="str">
        <f t="shared" si="645"/>
        <v>OK</v>
      </c>
    </row>
    <row r="20320" spans="1:20" x14ac:dyDescent="0.25">
      <c r="A20320" s="1">
        <v>303030104</v>
      </c>
      <c r="B20320" s="1" t="str">
        <f>VLOOKUP(A20320,[1]Maestra!A$1:C$746,2,0)</f>
        <v>ACTMPCD08</v>
      </c>
      <c r="C20320" s="1" t="str">
        <f>VLOOKUP(A20320,[1]Maestra!A$1:C$746,3,0)</f>
        <v>TC MC Platino - Compra Deuda</v>
      </c>
      <c r="D20320" s="1" t="s">
        <v>20</v>
      </c>
      <c r="E20320" s="1">
        <v>4</v>
      </c>
      <c r="F20320" s="1">
        <v>4</v>
      </c>
      <c r="G20320" s="1" t="s">
        <v>23</v>
      </c>
      <c r="H20320" s="1">
        <v>9999</v>
      </c>
      <c r="I20320" s="1" t="s">
        <v>449</v>
      </c>
      <c r="J20320" s="1" t="s">
        <v>29</v>
      </c>
      <c r="K20320" s="1" t="s">
        <v>331</v>
      </c>
      <c r="Q20320" s="2" t="s">
        <v>37</v>
      </c>
      <c r="R20320" s="1" t="s">
        <v>718</v>
      </c>
      <c r="S20320" s="1" t="str">
        <f t="shared" si="644"/>
        <v>SAT|4|4|CDR|VEN|DIEF|CPEM</v>
      </c>
      <c r="T20320" s="2" t="str">
        <f t="shared" si="645"/>
        <v>OK</v>
      </c>
    </row>
    <row r="20321" spans="1:20" x14ac:dyDescent="0.25">
      <c r="A20321" s="1">
        <v>303030104</v>
      </c>
      <c r="B20321" s="1" t="str">
        <f>VLOOKUP(A20321,[1]Maestra!A$1:C$746,2,0)</f>
        <v>ACTMPCD08</v>
      </c>
      <c r="C20321" s="1" t="str">
        <f>VLOOKUP(A20321,[1]Maestra!A$1:C$746,3,0)</f>
        <v>TC MC Platino - Compra Deuda</v>
      </c>
      <c r="D20321" s="1" t="s">
        <v>20</v>
      </c>
      <c r="E20321" s="1">
        <v>4</v>
      </c>
      <c r="F20321" s="1">
        <v>4</v>
      </c>
      <c r="G20321" s="1" t="s">
        <v>23</v>
      </c>
      <c r="H20321" s="1">
        <v>9999</v>
      </c>
      <c r="I20321" s="1" t="s">
        <v>452</v>
      </c>
      <c r="J20321" s="1" t="s">
        <v>29</v>
      </c>
      <c r="K20321" s="1" t="s">
        <v>324</v>
      </c>
      <c r="Q20321" s="2" t="s">
        <v>37</v>
      </c>
      <c r="R20321" s="1" t="s">
        <v>718</v>
      </c>
      <c r="S20321" s="1" t="str">
        <f t="shared" si="644"/>
        <v>SAT|4|4|CDR|VIG|DIEF|CCRV</v>
      </c>
      <c r="T20321" s="2" t="str">
        <f t="shared" si="645"/>
        <v>OK</v>
      </c>
    </row>
    <row r="20322" spans="1:20" x14ac:dyDescent="0.25">
      <c r="A20322" s="1">
        <v>303030104</v>
      </c>
      <c r="B20322" s="1" t="str">
        <f>VLOOKUP(A20322,[1]Maestra!A$1:C$746,2,0)</f>
        <v>ACTMPCD08</v>
      </c>
      <c r="C20322" s="1" t="str">
        <f>VLOOKUP(A20322,[1]Maestra!A$1:C$746,3,0)</f>
        <v>TC MC Platino - Compra Deuda</v>
      </c>
      <c r="D20322" s="1" t="s">
        <v>20</v>
      </c>
      <c r="E20322" s="1">
        <v>4</v>
      </c>
      <c r="F20322" s="1">
        <v>4</v>
      </c>
      <c r="G20322" s="1" t="s">
        <v>23</v>
      </c>
      <c r="H20322" s="1">
        <v>9999</v>
      </c>
      <c r="I20322" s="1" t="s">
        <v>452</v>
      </c>
      <c r="J20322" s="1" t="s">
        <v>29</v>
      </c>
      <c r="K20322" s="1" t="s">
        <v>325</v>
      </c>
      <c r="Q20322" s="2" t="s">
        <v>37</v>
      </c>
      <c r="R20322" s="1" t="s">
        <v>718</v>
      </c>
      <c r="S20322" s="1" t="str">
        <f t="shared" ref="S20322:S20385" si="646">_xlfn.CONCAT(D20322,"|",E20322,"|",F20322,"|",G20322,"|",I20322,"|",J20322,"|",K20322)</f>
        <v>SAT|4|4|CDR|VIG|DIEF|CMED</v>
      </c>
      <c r="T20322" s="2" t="str">
        <f t="shared" si="645"/>
        <v>OK</v>
      </c>
    </row>
    <row r="20323" spans="1:20" x14ac:dyDescent="0.25">
      <c r="A20323" s="1">
        <v>303030104</v>
      </c>
      <c r="B20323" s="1" t="str">
        <f>VLOOKUP(A20323,[1]Maestra!A$1:C$746,2,0)</f>
        <v>ACTMPCD08</v>
      </c>
      <c r="C20323" s="1" t="str">
        <f>VLOOKUP(A20323,[1]Maestra!A$1:C$746,3,0)</f>
        <v>TC MC Platino - Compra Deuda</v>
      </c>
      <c r="D20323" s="1" t="s">
        <v>20</v>
      </c>
      <c r="E20323" s="1">
        <v>4</v>
      </c>
      <c r="F20323" s="1">
        <v>4</v>
      </c>
      <c r="G20323" s="1" t="s">
        <v>23</v>
      </c>
      <c r="H20323" s="1">
        <v>9999</v>
      </c>
      <c r="I20323" s="1" t="s">
        <v>452</v>
      </c>
      <c r="J20323" s="1" t="s">
        <v>29</v>
      </c>
      <c r="K20323" s="1" t="s">
        <v>330</v>
      </c>
      <c r="Q20323" s="2" t="s">
        <v>37</v>
      </c>
      <c r="R20323" s="1" t="s">
        <v>718</v>
      </c>
      <c r="S20323" s="1" t="str">
        <f t="shared" si="646"/>
        <v>SAT|4|4|CDR|VIG|DIEF|CMIE</v>
      </c>
      <c r="T20323" s="2" t="str">
        <f t="shared" si="645"/>
        <v>OK</v>
      </c>
    </row>
    <row r="20324" spans="1:20" x14ac:dyDescent="0.25">
      <c r="A20324" s="1">
        <v>303030104</v>
      </c>
      <c r="B20324" s="1" t="str">
        <f>VLOOKUP(A20324,[1]Maestra!A$1:C$746,2,0)</f>
        <v>ACTMPCD08</v>
      </c>
      <c r="C20324" s="1" t="str">
        <f>VLOOKUP(A20324,[1]Maestra!A$1:C$746,3,0)</f>
        <v>TC MC Platino - Compra Deuda</v>
      </c>
      <c r="D20324" s="1" t="s">
        <v>20</v>
      </c>
      <c r="E20324" s="1">
        <v>4</v>
      </c>
      <c r="F20324" s="1">
        <v>4</v>
      </c>
      <c r="G20324" s="1" t="s">
        <v>23</v>
      </c>
      <c r="H20324" s="1">
        <v>9999</v>
      </c>
      <c r="I20324" s="1" t="s">
        <v>452</v>
      </c>
      <c r="J20324" s="1" t="s">
        <v>29</v>
      </c>
      <c r="K20324" s="1" t="s">
        <v>331</v>
      </c>
      <c r="Q20324" s="2" t="s">
        <v>37</v>
      </c>
      <c r="R20324" s="1" t="s">
        <v>718</v>
      </c>
      <c r="S20324" s="1" t="str">
        <f t="shared" si="646"/>
        <v>SAT|4|4|CDR|VIG|DIEF|CPEM</v>
      </c>
      <c r="T20324" s="2" t="str">
        <f t="shared" si="645"/>
        <v>OK</v>
      </c>
    </row>
    <row r="20325" spans="1:20" x14ac:dyDescent="0.25">
      <c r="A20325" s="1">
        <v>303030101</v>
      </c>
      <c r="B20325" s="1" t="str">
        <f>VLOOKUP(A20325,[1]Maestra!A$1:C$746,2,0)</f>
        <v>ACTMPL2B8</v>
      </c>
      <c r="C20325" s="1" t="str">
        <f>VLOOKUP(A20325,[1]Maestra!A$1:C$746,3,0)</f>
        <v>TC MC Platino - Linea Rev.</v>
      </c>
      <c r="D20325" s="1" t="s">
        <v>20</v>
      </c>
      <c r="E20325" s="1">
        <v>4</v>
      </c>
      <c r="F20325" s="1">
        <v>4</v>
      </c>
      <c r="G20325" s="1" t="s">
        <v>21</v>
      </c>
      <c r="H20325" s="1">
        <v>9999</v>
      </c>
      <c r="I20325" s="1" t="s">
        <v>21</v>
      </c>
      <c r="J20325" s="1" t="s">
        <v>33</v>
      </c>
      <c r="K20325" s="1" t="s">
        <v>454</v>
      </c>
      <c r="Q20325" s="2" t="s">
        <v>37</v>
      </c>
      <c r="R20325" s="1" t="s">
        <v>718</v>
      </c>
      <c r="S20325" s="1" t="str">
        <f t="shared" si="646"/>
        <v>SAT|4|4|DUD|DUD|COMP|CCNR</v>
      </c>
      <c r="T20325" s="2" t="str">
        <f t="shared" si="645"/>
        <v>OK</v>
      </c>
    </row>
    <row r="20326" spans="1:20" x14ac:dyDescent="0.25">
      <c r="A20326" s="1">
        <v>303030101</v>
      </c>
      <c r="B20326" s="1" t="str">
        <f>VLOOKUP(A20326,[1]Maestra!A$1:C$746,2,0)</f>
        <v>ACTMPL2B8</v>
      </c>
      <c r="C20326" s="1" t="str">
        <f>VLOOKUP(A20326,[1]Maestra!A$1:C$746,3,0)</f>
        <v>TC MC Platino - Linea Rev.</v>
      </c>
      <c r="D20326" s="1" t="s">
        <v>20</v>
      </c>
      <c r="E20326" s="1">
        <v>4</v>
      </c>
      <c r="F20326" s="1">
        <v>4</v>
      </c>
      <c r="G20326" s="1" t="s">
        <v>21</v>
      </c>
      <c r="H20326" s="1">
        <v>9999</v>
      </c>
      <c r="I20326" s="1" t="s">
        <v>21</v>
      </c>
      <c r="J20326" s="1" t="s">
        <v>33</v>
      </c>
      <c r="K20326" s="1" t="s">
        <v>327</v>
      </c>
      <c r="Q20326" s="2" t="s">
        <v>37</v>
      </c>
      <c r="R20326" s="1" t="s">
        <v>718</v>
      </c>
      <c r="S20326" s="1" t="str">
        <f t="shared" si="646"/>
        <v>SAT|4|4|DUD|DUD|COMP|CCOR</v>
      </c>
      <c r="T20326" s="2" t="str">
        <f t="shared" si="645"/>
        <v>OK</v>
      </c>
    </row>
    <row r="20327" spans="1:20" x14ac:dyDescent="0.25">
      <c r="A20327" s="1">
        <v>303030101</v>
      </c>
      <c r="B20327" s="1" t="str">
        <f>VLOOKUP(A20327,[1]Maestra!A$1:C$746,2,0)</f>
        <v>ACTMPL2B8</v>
      </c>
      <c r="C20327" s="1" t="str">
        <f>VLOOKUP(A20327,[1]Maestra!A$1:C$746,3,0)</f>
        <v>TC MC Platino - Linea Rev.</v>
      </c>
      <c r="D20327" s="1" t="s">
        <v>20</v>
      </c>
      <c r="E20327" s="1">
        <v>4</v>
      </c>
      <c r="F20327" s="1">
        <v>4</v>
      </c>
      <c r="G20327" s="1" t="s">
        <v>21</v>
      </c>
      <c r="H20327" s="1">
        <v>9999</v>
      </c>
      <c r="I20327" s="1" t="s">
        <v>21</v>
      </c>
      <c r="J20327" s="1" t="s">
        <v>33</v>
      </c>
      <c r="K20327" s="1" t="s">
        <v>324</v>
      </c>
      <c r="Q20327" s="2" t="s">
        <v>37</v>
      </c>
      <c r="R20327" s="1" t="s">
        <v>718</v>
      </c>
      <c r="S20327" s="1" t="str">
        <f t="shared" si="646"/>
        <v>SAT|4|4|DUD|DUD|COMP|CCRV</v>
      </c>
      <c r="T20327" s="2" t="str">
        <f t="shared" si="645"/>
        <v>OK</v>
      </c>
    </row>
    <row r="20328" spans="1:20" x14ac:dyDescent="0.25">
      <c r="A20328" s="1">
        <v>303030101</v>
      </c>
      <c r="B20328" s="1" t="str">
        <f>VLOOKUP(A20328,[1]Maestra!A$1:C$746,2,0)</f>
        <v>ACTMPL2B8</v>
      </c>
      <c r="C20328" s="1" t="str">
        <f>VLOOKUP(A20328,[1]Maestra!A$1:C$746,3,0)</f>
        <v>TC MC Platino - Linea Rev.</v>
      </c>
      <c r="D20328" s="1" t="s">
        <v>20</v>
      </c>
      <c r="E20328" s="1">
        <v>4</v>
      </c>
      <c r="F20328" s="1">
        <v>4</v>
      </c>
      <c r="G20328" s="1" t="s">
        <v>21</v>
      </c>
      <c r="H20328" s="1">
        <v>9999</v>
      </c>
      <c r="I20328" s="1" t="s">
        <v>21</v>
      </c>
      <c r="J20328" s="1" t="s">
        <v>33</v>
      </c>
      <c r="K20328" s="1" t="s">
        <v>323</v>
      </c>
      <c r="Q20328" s="2" t="s">
        <v>37</v>
      </c>
      <c r="R20328" s="1" t="s">
        <v>718</v>
      </c>
      <c r="S20328" s="1" t="str">
        <f t="shared" si="646"/>
        <v>SAT|4|4|DUD|DUD|COMP|CESP</v>
      </c>
      <c r="T20328" s="2" t="str">
        <f t="shared" si="645"/>
        <v>OK</v>
      </c>
    </row>
    <row r="20329" spans="1:20" x14ac:dyDescent="0.25">
      <c r="A20329" s="1">
        <v>303030101</v>
      </c>
      <c r="B20329" s="1" t="str">
        <f>VLOOKUP(A20329,[1]Maestra!A$1:C$746,2,0)</f>
        <v>ACTMPL2B8</v>
      </c>
      <c r="C20329" s="1" t="str">
        <f>VLOOKUP(A20329,[1]Maestra!A$1:C$746,3,0)</f>
        <v>TC MC Platino - Linea Rev.</v>
      </c>
      <c r="D20329" s="1" t="s">
        <v>20</v>
      </c>
      <c r="E20329" s="1">
        <v>4</v>
      </c>
      <c r="F20329" s="1">
        <v>4</v>
      </c>
      <c r="G20329" s="1" t="s">
        <v>21</v>
      </c>
      <c r="H20329" s="1">
        <v>9999</v>
      </c>
      <c r="I20329" s="1" t="s">
        <v>21</v>
      </c>
      <c r="J20329" s="1" t="s">
        <v>33</v>
      </c>
      <c r="K20329" s="1" t="s">
        <v>328</v>
      </c>
      <c r="Q20329" s="2" t="s">
        <v>37</v>
      </c>
      <c r="R20329" s="1" t="s">
        <v>718</v>
      </c>
      <c r="S20329" s="1" t="str">
        <f t="shared" si="646"/>
        <v>SAT|4|4|DUD|DUD|COMP|CGEM</v>
      </c>
      <c r="T20329" s="2" t="str">
        <f t="shared" si="645"/>
        <v>OK</v>
      </c>
    </row>
    <row r="20330" spans="1:20" x14ac:dyDescent="0.25">
      <c r="A20330" s="1">
        <v>303030101</v>
      </c>
      <c r="B20330" s="1" t="str">
        <f>VLOOKUP(A20330,[1]Maestra!A$1:C$746,2,0)</f>
        <v>ACTMPL2B8</v>
      </c>
      <c r="C20330" s="1" t="str">
        <f>VLOOKUP(A20330,[1]Maestra!A$1:C$746,3,0)</f>
        <v>TC MC Platino - Linea Rev.</v>
      </c>
      <c r="D20330" s="1" t="s">
        <v>20</v>
      </c>
      <c r="E20330" s="1">
        <v>4</v>
      </c>
      <c r="F20330" s="1">
        <v>4</v>
      </c>
      <c r="G20330" s="1" t="s">
        <v>21</v>
      </c>
      <c r="H20330" s="1">
        <v>9999</v>
      </c>
      <c r="I20330" s="1" t="s">
        <v>21</v>
      </c>
      <c r="J20330" s="1" t="s">
        <v>33</v>
      </c>
      <c r="K20330" s="1" t="s">
        <v>329</v>
      </c>
      <c r="Q20330" s="2" t="s">
        <v>37</v>
      </c>
      <c r="R20330" s="1" t="s">
        <v>718</v>
      </c>
      <c r="S20330" s="1" t="str">
        <f t="shared" si="646"/>
        <v>SAT|4|4|DUD|DUD|COMP|CIVA</v>
      </c>
      <c r="T20330" s="2" t="str">
        <f t="shared" si="645"/>
        <v>OK</v>
      </c>
    </row>
    <row r="20331" spans="1:20" x14ac:dyDescent="0.25">
      <c r="A20331" s="1">
        <v>303030101</v>
      </c>
      <c r="B20331" s="1" t="str">
        <f>VLOOKUP(A20331,[1]Maestra!A$1:C$746,2,0)</f>
        <v>ACTMPL2B8</v>
      </c>
      <c r="C20331" s="1" t="str">
        <f>VLOOKUP(A20331,[1]Maestra!A$1:C$746,3,0)</f>
        <v>TC MC Platino - Linea Rev.</v>
      </c>
      <c r="D20331" s="1" t="s">
        <v>20</v>
      </c>
      <c r="E20331" s="1">
        <v>4</v>
      </c>
      <c r="F20331" s="1">
        <v>4</v>
      </c>
      <c r="G20331" s="1" t="s">
        <v>21</v>
      </c>
      <c r="H20331" s="1">
        <v>9999</v>
      </c>
      <c r="I20331" s="1" t="s">
        <v>21</v>
      </c>
      <c r="J20331" s="1" t="s">
        <v>33</v>
      </c>
      <c r="K20331" s="1" t="s">
        <v>325</v>
      </c>
      <c r="Q20331" s="2" t="s">
        <v>37</v>
      </c>
      <c r="R20331" s="1" t="s">
        <v>718</v>
      </c>
      <c r="S20331" s="1" t="str">
        <f t="shared" si="646"/>
        <v>SAT|4|4|DUD|DUD|COMP|CMED</v>
      </c>
      <c r="T20331" s="2" t="str">
        <f t="shared" si="645"/>
        <v>OK</v>
      </c>
    </row>
    <row r="20332" spans="1:20" x14ac:dyDescent="0.25">
      <c r="A20332" s="1">
        <v>303030101</v>
      </c>
      <c r="B20332" s="1" t="str">
        <f>VLOOKUP(A20332,[1]Maestra!A$1:C$746,2,0)</f>
        <v>ACTMPL2B8</v>
      </c>
      <c r="C20332" s="1" t="str">
        <f>VLOOKUP(A20332,[1]Maestra!A$1:C$746,3,0)</f>
        <v>TC MC Platino - Linea Rev.</v>
      </c>
      <c r="D20332" s="1" t="s">
        <v>20</v>
      </c>
      <c r="E20332" s="1">
        <v>4</v>
      </c>
      <c r="F20332" s="1">
        <v>4</v>
      </c>
      <c r="G20332" s="1" t="s">
        <v>21</v>
      </c>
      <c r="H20332" s="1">
        <v>9999</v>
      </c>
      <c r="I20332" s="1" t="s">
        <v>21</v>
      </c>
      <c r="J20332" s="1" t="s">
        <v>33</v>
      </c>
      <c r="K20332" s="1" t="s">
        <v>330</v>
      </c>
      <c r="Q20332" s="2" t="s">
        <v>37</v>
      </c>
      <c r="R20332" s="1" t="s">
        <v>718</v>
      </c>
      <c r="S20332" s="1" t="str">
        <f t="shared" si="646"/>
        <v>SAT|4|4|DUD|DUD|COMP|CMIE</v>
      </c>
      <c r="T20332" s="2" t="str">
        <f t="shared" si="645"/>
        <v>OK</v>
      </c>
    </row>
    <row r="20333" spans="1:20" x14ac:dyDescent="0.25">
      <c r="A20333" s="1">
        <v>303030101</v>
      </c>
      <c r="B20333" s="1" t="str">
        <f>VLOOKUP(A20333,[1]Maestra!A$1:C$746,2,0)</f>
        <v>ACTMPL2B8</v>
      </c>
      <c r="C20333" s="1" t="str">
        <f>VLOOKUP(A20333,[1]Maestra!A$1:C$746,3,0)</f>
        <v>TC MC Platino - Linea Rev.</v>
      </c>
      <c r="D20333" s="1" t="s">
        <v>20</v>
      </c>
      <c r="E20333" s="1">
        <v>4</v>
      </c>
      <c r="F20333" s="1">
        <v>4</v>
      </c>
      <c r="G20333" s="1" t="s">
        <v>21</v>
      </c>
      <c r="H20333" s="1">
        <v>9999</v>
      </c>
      <c r="I20333" s="1" t="s">
        <v>21</v>
      </c>
      <c r="J20333" s="1" t="s">
        <v>33</v>
      </c>
      <c r="K20333" s="1" t="s">
        <v>331</v>
      </c>
      <c r="Q20333" s="2" t="s">
        <v>37</v>
      </c>
      <c r="R20333" s="1" t="s">
        <v>718</v>
      </c>
      <c r="S20333" s="1" t="str">
        <f t="shared" si="646"/>
        <v>SAT|4|4|DUD|DUD|COMP|CPEM</v>
      </c>
      <c r="T20333" s="2" t="str">
        <f t="shared" si="645"/>
        <v>OK</v>
      </c>
    </row>
    <row r="20334" spans="1:20" x14ac:dyDescent="0.25">
      <c r="A20334" s="1">
        <v>303030103</v>
      </c>
      <c r="B20334" s="1" t="str">
        <f>VLOOKUP(A20334,[1]Maestra!A$1:C$746,2,0)</f>
        <v>ACTMPEX08</v>
      </c>
      <c r="C20334" s="1" t="str">
        <f>VLOOKUP(A20334,[1]Maestra!A$1:C$746,3,0)</f>
        <v>TC MC Platino - Extracash</v>
      </c>
      <c r="D20334" s="1" t="s">
        <v>20</v>
      </c>
      <c r="E20334" s="1">
        <v>4</v>
      </c>
      <c r="F20334" s="1">
        <v>4</v>
      </c>
      <c r="G20334" s="1" t="s">
        <v>32</v>
      </c>
      <c r="H20334" s="1">
        <v>9999</v>
      </c>
      <c r="I20334" s="1" t="s">
        <v>449</v>
      </c>
      <c r="J20334" s="1" t="s">
        <v>29</v>
      </c>
      <c r="K20334" s="1" t="s">
        <v>454</v>
      </c>
      <c r="Q20334" s="2" t="s">
        <v>37</v>
      </c>
      <c r="R20334" s="1" t="s">
        <v>718</v>
      </c>
      <c r="S20334" s="1" t="str">
        <f t="shared" si="646"/>
        <v>SAT|4|4|EXT|VEN|DIEF|CCNR</v>
      </c>
      <c r="T20334" s="2" t="str">
        <f t="shared" si="645"/>
        <v>OK</v>
      </c>
    </row>
    <row r="20335" spans="1:20" x14ac:dyDescent="0.25">
      <c r="A20335" s="1">
        <v>303030103</v>
      </c>
      <c r="B20335" s="1" t="str">
        <f>VLOOKUP(A20335,[1]Maestra!A$1:C$746,2,0)</f>
        <v>ACTMPEX08</v>
      </c>
      <c r="C20335" s="1" t="str">
        <f>VLOOKUP(A20335,[1]Maestra!A$1:C$746,3,0)</f>
        <v>TC MC Platino - Extracash</v>
      </c>
      <c r="D20335" s="1" t="s">
        <v>20</v>
      </c>
      <c r="E20335" s="1">
        <v>4</v>
      </c>
      <c r="F20335" s="1">
        <v>4</v>
      </c>
      <c r="G20335" s="1" t="s">
        <v>32</v>
      </c>
      <c r="H20335" s="1">
        <v>9999</v>
      </c>
      <c r="I20335" s="1" t="s">
        <v>449</v>
      </c>
      <c r="J20335" s="1" t="s">
        <v>29</v>
      </c>
      <c r="K20335" s="1" t="s">
        <v>325</v>
      </c>
      <c r="Q20335" s="2" t="s">
        <v>37</v>
      </c>
      <c r="R20335" s="1" t="s">
        <v>718</v>
      </c>
      <c r="S20335" s="1" t="str">
        <f t="shared" si="646"/>
        <v>SAT|4|4|EXT|VEN|DIEF|CMED</v>
      </c>
      <c r="T20335" s="2" t="str">
        <f t="shared" si="645"/>
        <v>OK</v>
      </c>
    </row>
    <row r="20336" spans="1:20" x14ac:dyDescent="0.25">
      <c r="A20336" s="1">
        <v>303030103</v>
      </c>
      <c r="B20336" s="1" t="str">
        <f>VLOOKUP(A20336,[1]Maestra!A$1:C$746,2,0)</f>
        <v>ACTMPEX08</v>
      </c>
      <c r="C20336" s="1" t="str">
        <f>VLOOKUP(A20336,[1]Maestra!A$1:C$746,3,0)</f>
        <v>TC MC Platino - Extracash</v>
      </c>
      <c r="D20336" s="1" t="s">
        <v>20</v>
      </c>
      <c r="E20336" s="1">
        <v>4</v>
      </c>
      <c r="F20336" s="1">
        <v>4</v>
      </c>
      <c r="G20336" s="1" t="s">
        <v>32</v>
      </c>
      <c r="H20336" s="1">
        <v>9999</v>
      </c>
      <c r="I20336" s="1" t="s">
        <v>449</v>
      </c>
      <c r="J20336" s="1" t="s">
        <v>29</v>
      </c>
      <c r="K20336" s="1" t="s">
        <v>330</v>
      </c>
      <c r="Q20336" s="2" t="s">
        <v>37</v>
      </c>
      <c r="R20336" s="1" t="s">
        <v>718</v>
      </c>
      <c r="S20336" s="1" t="str">
        <f t="shared" si="646"/>
        <v>SAT|4|4|EXT|VEN|DIEF|CMIE</v>
      </c>
      <c r="T20336" s="2" t="str">
        <f t="shared" si="645"/>
        <v>OK</v>
      </c>
    </row>
    <row r="20337" spans="1:20" x14ac:dyDescent="0.25">
      <c r="A20337" s="1">
        <v>303030103</v>
      </c>
      <c r="B20337" s="1" t="str">
        <f>VLOOKUP(A20337,[1]Maestra!A$1:C$746,2,0)</f>
        <v>ACTMPEX08</v>
      </c>
      <c r="C20337" s="1" t="str">
        <f>VLOOKUP(A20337,[1]Maestra!A$1:C$746,3,0)</f>
        <v>TC MC Platino - Extracash</v>
      </c>
      <c r="D20337" s="1" t="s">
        <v>20</v>
      </c>
      <c r="E20337" s="1">
        <v>4</v>
      </c>
      <c r="F20337" s="1">
        <v>4</v>
      </c>
      <c r="G20337" s="1" t="s">
        <v>32</v>
      </c>
      <c r="H20337" s="1">
        <v>9999</v>
      </c>
      <c r="I20337" s="1" t="s">
        <v>449</v>
      </c>
      <c r="J20337" s="1" t="s">
        <v>29</v>
      </c>
      <c r="K20337" s="1" t="s">
        <v>331</v>
      </c>
      <c r="Q20337" s="2" t="s">
        <v>37</v>
      </c>
      <c r="R20337" s="1" t="s">
        <v>718</v>
      </c>
      <c r="S20337" s="1" t="str">
        <f t="shared" si="646"/>
        <v>SAT|4|4|EXT|VEN|DIEF|CPEM</v>
      </c>
      <c r="T20337" s="2" t="str">
        <f t="shared" si="645"/>
        <v>OK</v>
      </c>
    </row>
    <row r="20338" spans="1:20" x14ac:dyDescent="0.25">
      <c r="A20338" s="1">
        <v>303030103</v>
      </c>
      <c r="B20338" s="1" t="str">
        <f>VLOOKUP(A20338,[1]Maestra!A$1:C$746,2,0)</f>
        <v>ACTMPEX08</v>
      </c>
      <c r="C20338" s="1" t="str">
        <f>VLOOKUP(A20338,[1]Maestra!A$1:C$746,3,0)</f>
        <v>TC MC Platino - Extracash</v>
      </c>
      <c r="D20338" s="1" t="s">
        <v>20</v>
      </c>
      <c r="E20338" s="1">
        <v>4</v>
      </c>
      <c r="F20338" s="1">
        <v>4</v>
      </c>
      <c r="G20338" s="1" t="s">
        <v>32</v>
      </c>
      <c r="H20338" s="1">
        <v>9999</v>
      </c>
      <c r="I20338" s="1" t="s">
        <v>452</v>
      </c>
      <c r="J20338" s="1" t="s">
        <v>29</v>
      </c>
      <c r="K20338" s="1" t="s">
        <v>454</v>
      </c>
      <c r="Q20338" s="2" t="s">
        <v>37</v>
      </c>
      <c r="R20338" s="1" t="s">
        <v>718</v>
      </c>
      <c r="S20338" s="1" t="str">
        <f t="shared" si="646"/>
        <v>SAT|4|4|EXT|VIG|DIEF|CCNR</v>
      </c>
      <c r="T20338" s="2" t="str">
        <f t="shared" si="645"/>
        <v>OK</v>
      </c>
    </row>
    <row r="20339" spans="1:20" x14ac:dyDescent="0.25">
      <c r="A20339" s="1">
        <v>303030103</v>
      </c>
      <c r="B20339" s="1" t="str">
        <f>VLOOKUP(A20339,[1]Maestra!A$1:C$746,2,0)</f>
        <v>ACTMPEX08</v>
      </c>
      <c r="C20339" s="1" t="str">
        <f>VLOOKUP(A20339,[1]Maestra!A$1:C$746,3,0)</f>
        <v>TC MC Platino - Extracash</v>
      </c>
      <c r="D20339" s="1" t="s">
        <v>20</v>
      </c>
      <c r="E20339" s="1">
        <v>4</v>
      </c>
      <c r="F20339" s="1">
        <v>4</v>
      </c>
      <c r="G20339" s="1" t="s">
        <v>32</v>
      </c>
      <c r="H20339" s="1">
        <v>9999</v>
      </c>
      <c r="I20339" s="1" t="s">
        <v>452</v>
      </c>
      <c r="J20339" s="1" t="s">
        <v>29</v>
      </c>
      <c r="K20339" s="1" t="s">
        <v>325</v>
      </c>
      <c r="Q20339" s="2" t="s">
        <v>37</v>
      </c>
      <c r="R20339" s="1" t="s">
        <v>718</v>
      </c>
      <c r="S20339" s="1" t="str">
        <f t="shared" si="646"/>
        <v>SAT|4|4|EXT|VIG|DIEF|CMED</v>
      </c>
      <c r="T20339" s="2" t="str">
        <f t="shared" si="645"/>
        <v>OK</v>
      </c>
    </row>
    <row r="20340" spans="1:20" x14ac:dyDescent="0.25">
      <c r="A20340" s="1">
        <v>303030103</v>
      </c>
      <c r="B20340" s="1" t="str">
        <f>VLOOKUP(A20340,[1]Maestra!A$1:C$746,2,0)</f>
        <v>ACTMPEX08</v>
      </c>
      <c r="C20340" s="1" t="str">
        <f>VLOOKUP(A20340,[1]Maestra!A$1:C$746,3,0)</f>
        <v>TC MC Platino - Extracash</v>
      </c>
      <c r="D20340" s="1" t="s">
        <v>20</v>
      </c>
      <c r="E20340" s="1">
        <v>4</v>
      </c>
      <c r="F20340" s="1">
        <v>4</v>
      </c>
      <c r="G20340" s="1" t="s">
        <v>32</v>
      </c>
      <c r="H20340" s="1">
        <v>9999</v>
      </c>
      <c r="I20340" s="1" t="s">
        <v>452</v>
      </c>
      <c r="J20340" s="1" t="s">
        <v>29</v>
      </c>
      <c r="K20340" s="1" t="s">
        <v>330</v>
      </c>
      <c r="Q20340" s="2" t="s">
        <v>37</v>
      </c>
      <c r="R20340" s="1" t="s">
        <v>718</v>
      </c>
      <c r="S20340" s="1" t="str">
        <f t="shared" si="646"/>
        <v>SAT|4|4|EXT|VIG|DIEF|CMIE</v>
      </c>
      <c r="T20340" s="2" t="str">
        <f t="shared" si="645"/>
        <v>OK</v>
      </c>
    </row>
    <row r="20341" spans="1:20" x14ac:dyDescent="0.25">
      <c r="A20341" s="1">
        <v>303030103</v>
      </c>
      <c r="B20341" s="1" t="str">
        <f>VLOOKUP(A20341,[1]Maestra!A$1:C$746,2,0)</f>
        <v>ACTMPEX08</v>
      </c>
      <c r="C20341" s="1" t="str">
        <f>VLOOKUP(A20341,[1]Maestra!A$1:C$746,3,0)</f>
        <v>TC MC Platino - Extracash</v>
      </c>
      <c r="D20341" s="1" t="s">
        <v>20</v>
      </c>
      <c r="E20341" s="1">
        <v>4</v>
      </c>
      <c r="F20341" s="1">
        <v>4</v>
      </c>
      <c r="G20341" s="1" t="s">
        <v>32</v>
      </c>
      <c r="H20341" s="1">
        <v>9999</v>
      </c>
      <c r="I20341" s="1" t="s">
        <v>452</v>
      </c>
      <c r="J20341" s="1" t="s">
        <v>29</v>
      </c>
      <c r="K20341" s="1" t="s">
        <v>331</v>
      </c>
      <c r="Q20341" s="2" t="s">
        <v>37</v>
      </c>
      <c r="R20341" s="1" t="s">
        <v>718</v>
      </c>
      <c r="S20341" s="1" t="str">
        <f t="shared" si="646"/>
        <v>SAT|4|4|EXT|VIG|DIEF|CPEM</v>
      </c>
      <c r="T20341" s="2" t="str">
        <f t="shared" si="645"/>
        <v>OK</v>
      </c>
    </row>
    <row r="20342" spans="1:20" x14ac:dyDescent="0.25">
      <c r="A20342" s="1">
        <v>2101049903</v>
      </c>
      <c r="B20342" s="1">
        <f>VLOOKUP(A20342,[1]Maestra!A$1:C$746,2,0)</f>
        <v>0</v>
      </c>
      <c r="C20342" s="1" t="str">
        <f>VLOOKUP(A20342,[1]Maestra!A$1:C$746,3,0)</f>
        <v>Mastercard Acreedores</v>
      </c>
      <c r="D20342" s="1" t="s">
        <v>20</v>
      </c>
      <c r="E20342" s="1">
        <v>4</v>
      </c>
      <c r="F20342" s="1">
        <v>4</v>
      </c>
      <c r="G20342" s="1" t="s">
        <v>19</v>
      </c>
      <c r="H20342" s="1">
        <v>9999</v>
      </c>
      <c r="I20342" s="1" t="s">
        <v>453</v>
      </c>
      <c r="J20342" s="1" t="s">
        <v>33</v>
      </c>
      <c r="K20342" s="1" t="s">
        <v>327</v>
      </c>
      <c r="Q20342" s="2" t="s">
        <v>37</v>
      </c>
      <c r="R20342" s="1" t="s">
        <v>718</v>
      </c>
      <c r="S20342" s="1" t="str">
        <f t="shared" si="646"/>
        <v>SAT|4|4|REV|ACR|COMP|CCOR</v>
      </c>
      <c r="T20342" s="2" t="str">
        <f t="shared" si="645"/>
        <v>OK</v>
      </c>
    </row>
    <row r="20343" spans="1:20" x14ac:dyDescent="0.25">
      <c r="A20343" s="1">
        <v>2101049903</v>
      </c>
      <c r="B20343" s="1">
        <f>VLOOKUP(A20343,[1]Maestra!A$1:C$746,2,0)</f>
        <v>0</v>
      </c>
      <c r="C20343" s="1" t="str">
        <f>VLOOKUP(A20343,[1]Maestra!A$1:C$746,3,0)</f>
        <v>Mastercard Acreedores</v>
      </c>
      <c r="D20343" s="1" t="s">
        <v>20</v>
      </c>
      <c r="E20343" s="1">
        <v>4</v>
      </c>
      <c r="F20343" s="1">
        <v>4</v>
      </c>
      <c r="G20343" s="1" t="s">
        <v>19</v>
      </c>
      <c r="H20343" s="1">
        <v>9999</v>
      </c>
      <c r="I20343" s="1" t="s">
        <v>453</v>
      </c>
      <c r="J20343" s="1" t="s">
        <v>33</v>
      </c>
      <c r="K20343" s="1" t="s">
        <v>324</v>
      </c>
      <c r="Q20343" s="2" t="s">
        <v>37</v>
      </c>
      <c r="R20343" s="1" t="s">
        <v>718</v>
      </c>
      <c r="S20343" s="1" t="str">
        <f t="shared" si="646"/>
        <v>SAT|4|4|REV|ACR|COMP|CCRV</v>
      </c>
      <c r="T20343" s="2" t="str">
        <f t="shared" si="645"/>
        <v>OK</v>
      </c>
    </row>
    <row r="20344" spans="1:20" x14ac:dyDescent="0.25">
      <c r="A20344" s="1">
        <v>2101049903</v>
      </c>
      <c r="B20344" s="1">
        <f>VLOOKUP(A20344,[1]Maestra!A$1:C$746,2,0)</f>
        <v>0</v>
      </c>
      <c r="C20344" s="1" t="str">
        <f>VLOOKUP(A20344,[1]Maestra!A$1:C$746,3,0)</f>
        <v>Mastercard Acreedores</v>
      </c>
      <c r="D20344" s="1" t="s">
        <v>20</v>
      </c>
      <c r="E20344" s="1">
        <v>4</v>
      </c>
      <c r="F20344" s="1">
        <v>4</v>
      </c>
      <c r="G20344" s="1" t="s">
        <v>19</v>
      </c>
      <c r="H20344" s="1">
        <v>9999</v>
      </c>
      <c r="I20344" s="1" t="s">
        <v>453</v>
      </c>
      <c r="J20344" s="1" t="s">
        <v>33</v>
      </c>
      <c r="K20344" s="1" t="s">
        <v>323</v>
      </c>
      <c r="Q20344" s="2" t="s">
        <v>37</v>
      </c>
      <c r="R20344" s="1" t="s">
        <v>718</v>
      </c>
      <c r="S20344" s="1" t="str">
        <f t="shared" si="646"/>
        <v>SAT|4|4|REV|ACR|COMP|CESP</v>
      </c>
      <c r="T20344" s="2" t="str">
        <f t="shared" si="645"/>
        <v>OK</v>
      </c>
    </row>
    <row r="20345" spans="1:20" x14ac:dyDescent="0.25">
      <c r="A20345" s="1">
        <v>2101049903</v>
      </c>
      <c r="B20345" s="1">
        <f>VLOOKUP(A20345,[1]Maestra!A$1:C$746,2,0)</f>
        <v>0</v>
      </c>
      <c r="C20345" s="1" t="str">
        <f>VLOOKUP(A20345,[1]Maestra!A$1:C$746,3,0)</f>
        <v>Mastercard Acreedores</v>
      </c>
      <c r="D20345" s="1" t="s">
        <v>20</v>
      </c>
      <c r="E20345" s="1">
        <v>4</v>
      </c>
      <c r="F20345" s="1">
        <v>4</v>
      </c>
      <c r="G20345" s="1" t="s">
        <v>19</v>
      </c>
      <c r="H20345" s="1">
        <v>9999</v>
      </c>
      <c r="I20345" s="1" t="s">
        <v>453</v>
      </c>
      <c r="J20345" s="1" t="s">
        <v>33</v>
      </c>
      <c r="K20345" s="1" t="s">
        <v>328</v>
      </c>
      <c r="Q20345" s="2" t="s">
        <v>37</v>
      </c>
      <c r="R20345" s="1" t="s">
        <v>718</v>
      </c>
      <c r="S20345" s="1" t="str">
        <f t="shared" si="646"/>
        <v>SAT|4|4|REV|ACR|COMP|CGEM</v>
      </c>
      <c r="T20345" s="2" t="str">
        <f t="shared" si="645"/>
        <v>OK</v>
      </c>
    </row>
    <row r="20346" spans="1:20" x14ac:dyDescent="0.25">
      <c r="A20346" s="1">
        <v>2101049903</v>
      </c>
      <c r="B20346" s="1">
        <f>VLOOKUP(A20346,[1]Maestra!A$1:C$746,2,0)</f>
        <v>0</v>
      </c>
      <c r="C20346" s="1" t="str">
        <f>VLOOKUP(A20346,[1]Maestra!A$1:C$746,3,0)</f>
        <v>Mastercard Acreedores</v>
      </c>
      <c r="D20346" s="1" t="s">
        <v>20</v>
      </c>
      <c r="E20346" s="1">
        <v>4</v>
      </c>
      <c r="F20346" s="1">
        <v>4</v>
      </c>
      <c r="G20346" s="1" t="s">
        <v>19</v>
      </c>
      <c r="H20346" s="1">
        <v>9999</v>
      </c>
      <c r="I20346" s="1" t="s">
        <v>453</v>
      </c>
      <c r="J20346" s="1" t="s">
        <v>33</v>
      </c>
      <c r="K20346" s="1" t="s">
        <v>329</v>
      </c>
      <c r="Q20346" s="2" t="s">
        <v>37</v>
      </c>
      <c r="R20346" s="1" t="s">
        <v>718</v>
      </c>
      <c r="S20346" s="1" t="str">
        <f t="shared" si="646"/>
        <v>SAT|4|4|REV|ACR|COMP|CIVA</v>
      </c>
      <c r="T20346" s="2" t="str">
        <f t="shared" si="645"/>
        <v>OK</v>
      </c>
    </row>
    <row r="20347" spans="1:20" x14ac:dyDescent="0.25">
      <c r="A20347" s="1">
        <v>2101049903</v>
      </c>
      <c r="B20347" s="1">
        <f>VLOOKUP(A20347,[1]Maestra!A$1:C$746,2,0)</f>
        <v>0</v>
      </c>
      <c r="C20347" s="1" t="str">
        <f>VLOOKUP(A20347,[1]Maestra!A$1:C$746,3,0)</f>
        <v>Mastercard Acreedores</v>
      </c>
      <c r="D20347" s="1" t="s">
        <v>20</v>
      </c>
      <c r="E20347" s="1">
        <v>4</v>
      </c>
      <c r="F20347" s="1">
        <v>4</v>
      </c>
      <c r="G20347" s="1" t="s">
        <v>19</v>
      </c>
      <c r="H20347" s="1">
        <v>9999</v>
      </c>
      <c r="I20347" s="1" t="s">
        <v>453</v>
      </c>
      <c r="J20347" s="1" t="s">
        <v>33</v>
      </c>
      <c r="K20347" s="1" t="s">
        <v>325</v>
      </c>
      <c r="Q20347" s="2" t="s">
        <v>37</v>
      </c>
      <c r="R20347" s="1" t="s">
        <v>718</v>
      </c>
      <c r="S20347" s="1" t="str">
        <f t="shared" si="646"/>
        <v>SAT|4|4|REV|ACR|COMP|CMED</v>
      </c>
      <c r="T20347" s="2" t="str">
        <f t="shared" si="645"/>
        <v>OK</v>
      </c>
    </row>
    <row r="20348" spans="1:20" x14ac:dyDescent="0.25">
      <c r="A20348" s="1">
        <v>2101049903</v>
      </c>
      <c r="B20348" s="1">
        <f>VLOOKUP(A20348,[1]Maestra!A$1:C$746,2,0)</f>
        <v>0</v>
      </c>
      <c r="C20348" s="1" t="str">
        <f>VLOOKUP(A20348,[1]Maestra!A$1:C$746,3,0)</f>
        <v>Mastercard Acreedores</v>
      </c>
      <c r="D20348" s="1" t="s">
        <v>20</v>
      </c>
      <c r="E20348" s="1">
        <v>4</v>
      </c>
      <c r="F20348" s="1">
        <v>4</v>
      </c>
      <c r="G20348" s="1" t="s">
        <v>19</v>
      </c>
      <c r="H20348" s="1">
        <v>9999</v>
      </c>
      <c r="I20348" s="1" t="s">
        <v>453</v>
      </c>
      <c r="J20348" s="1" t="s">
        <v>33</v>
      </c>
      <c r="K20348" s="1" t="s">
        <v>330</v>
      </c>
      <c r="Q20348" s="2" t="s">
        <v>37</v>
      </c>
      <c r="R20348" s="1" t="s">
        <v>718</v>
      </c>
      <c r="S20348" s="1" t="str">
        <f t="shared" si="646"/>
        <v>SAT|4|4|REV|ACR|COMP|CMIE</v>
      </c>
      <c r="T20348" s="2" t="str">
        <f t="shared" si="645"/>
        <v>OK</v>
      </c>
    </row>
    <row r="20349" spans="1:20" x14ac:dyDescent="0.25">
      <c r="A20349" s="1">
        <v>2101049903</v>
      </c>
      <c r="B20349" s="1">
        <f>VLOOKUP(A20349,[1]Maestra!A$1:C$746,2,0)</f>
        <v>0</v>
      </c>
      <c r="C20349" s="1" t="str">
        <f>VLOOKUP(A20349,[1]Maestra!A$1:C$746,3,0)</f>
        <v>Mastercard Acreedores</v>
      </c>
      <c r="D20349" s="1" t="s">
        <v>20</v>
      </c>
      <c r="E20349" s="1">
        <v>4</v>
      </c>
      <c r="F20349" s="1">
        <v>4</v>
      </c>
      <c r="G20349" s="1" t="s">
        <v>19</v>
      </c>
      <c r="H20349" s="1">
        <v>9999</v>
      </c>
      <c r="I20349" s="1" t="s">
        <v>453</v>
      </c>
      <c r="J20349" s="1" t="s">
        <v>33</v>
      </c>
      <c r="K20349" s="1" t="s">
        <v>331</v>
      </c>
      <c r="Q20349" s="2" t="s">
        <v>37</v>
      </c>
      <c r="R20349" s="1" t="s">
        <v>718</v>
      </c>
      <c r="S20349" s="1" t="str">
        <f t="shared" si="646"/>
        <v>SAT|4|4|REV|ACR|COMP|CPEM</v>
      </c>
      <c r="T20349" s="2" t="str">
        <f t="shared" si="645"/>
        <v>OK</v>
      </c>
    </row>
    <row r="20350" spans="1:20" x14ac:dyDescent="0.25">
      <c r="A20350" s="1">
        <v>2101049903</v>
      </c>
      <c r="B20350" s="1">
        <f>VLOOKUP(A20350,[1]Maestra!A$1:C$746,2,0)</f>
        <v>0</v>
      </c>
      <c r="C20350" s="1" t="str">
        <f>VLOOKUP(A20350,[1]Maestra!A$1:C$746,3,0)</f>
        <v>Mastercard Acreedores</v>
      </c>
      <c r="D20350" s="1" t="s">
        <v>20</v>
      </c>
      <c r="E20350" s="1">
        <v>4</v>
      </c>
      <c r="F20350" s="1">
        <v>4</v>
      </c>
      <c r="G20350" s="1" t="s">
        <v>19</v>
      </c>
      <c r="H20350" s="1">
        <v>9999</v>
      </c>
      <c r="I20350" s="1" t="s">
        <v>453</v>
      </c>
      <c r="J20350" s="1" t="s">
        <v>29</v>
      </c>
      <c r="K20350" s="1" t="s">
        <v>327</v>
      </c>
      <c r="Q20350" s="2" t="s">
        <v>37</v>
      </c>
      <c r="R20350" s="1" t="s">
        <v>718</v>
      </c>
      <c r="S20350" s="1" t="str">
        <f t="shared" si="646"/>
        <v>SAT|4|4|REV|ACR|DIEF|CCOR</v>
      </c>
      <c r="T20350" s="2" t="str">
        <f t="shared" si="645"/>
        <v>OK</v>
      </c>
    </row>
    <row r="20351" spans="1:20" x14ac:dyDescent="0.25">
      <c r="A20351" s="1">
        <v>2101049903</v>
      </c>
      <c r="B20351" s="1">
        <f>VLOOKUP(A20351,[1]Maestra!A$1:C$746,2,0)</f>
        <v>0</v>
      </c>
      <c r="C20351" s="1" t="str">
        <f>VLOOKUP(A20351,[1]Maestra!A$1:C$746,3,0)</f>
        <v>Mastercard Acreedores</v>
      </c>
      <c r="D20351" s="1" t="s">
        <v>20</v>
      </c>
      <c r="E20351" s="1">
        <v>4</v>
      </c>
      <c r="F20351" s="1">
        <v>4</v>
      </c>
      <c r="G20351" s="1" t="s">
        <v>19</v>
      </c>
      <c r="H20351" s="1">
        <v>9999</v>
      </c>
      <c r="I20351" s="1" t="s">
        <v>453</v>
      </c>
      <c r="J20351" s="1" t="s">
        <v>29</v>
      </c>
      <c r="K20351" s="1" t="s">
        <v>324</v>
      </c>
      <c r="Q20351" s="2" t="s">
        <v>37</v>
      </c>
      <c r="R20351" s="1" t="s">
        <v>718</v>
      </c>
      <c r="S20351" s="1" t="str">
        <f t="shared" si="646"/>
        <v>SAT|4|4|REV|ACR|DIEF|CCRV</v>
      </c>
      <c r="T20351" s="2" t="str">
        <f t="shared" si="645"/>
        <v>OK</v>
      </c>
    </row>
    <row r="20352" spans="1:20" x14ac:dyDescent="0.25">
      <c r="A20352" s="1">
        <v>2101049903</v>
      </c>
      <c r="B20352" s="1">
        <f>VLOOKUP(A20352,[1]Maestra!A$1:C$746,2,0)</f>
        <v>0</v>
      </c>
      <c r="C20352" s="1" t="str">
        <f>VLOOKUP(A20352,[1]Maestra!A$1:C$746,3,0)</f>
        <v>Mastercard Acreedores</v>
      </c>
      <c r="D20352" s="1" t="s">
        <v>20</v>
      </c>
      <c r="E20352" s="1">
        <v>4</v>
      </c>
      <c r="F20352" s="1">
        <v>4</v>
      </c>
      <c r="G20352" s="1" t="s">
        <v>19</v>
      </c>
      <c r="H20352" s="1">
        <v>9999</v>
      </c>
      <c r="I20352" s="1" t="s">
        <v>453</v>
      </c>
      <c r="J20352" s="1" t="s">
        <v>29</v>
      </c>
      <c r="K20352" s="1" t="s">
        <v>323</v>
      </c>
      <c r="Q20352" s="2" t="s">
        <v>37</v>
      </c>
      <c r="R20352" s="1" t="s">
        <v>718</v>
      </c>
      <c r="S20352" s="1" t="str">
        <f t="shared" si="646"/>
        <v>SAT|4|4|REV|ACR|DIEF|CESP</v>
      </c>
      <c r="T20352" s="2" t="str">
        <f t="shared" si="645"/>
        <v>OK</v>
      </c>
    </row>
    <row r="20353" spans="1:20" x14ac:dyDescent="0.25">
      <c r="A20353" s="1">
        <v>2101049903</v>
      </c>
      <c r="B20353" s="1">
        <f>VLOOKUP(A20353,[1]Maestra!A$1:C$746,2,0)</f>
        <v>0</v>
      </c>
      <c r="C20353" s="1" t="str">
        <f>VLOOKUP(A20353,[1]Maestra!A$1:C$746,3,0)</f>
        <v>Mastercard Acreedores</v>
      </c>
      <c r="D20353" s="1" t="s">
        <v>20</v>
      </c>
      <c r="E20353" s="1">
        <v>4</v>
      </c>
      <c r="F20353" s="1">
        <v>4</v>
      </c>
      <c r="G20353" s="1" t="s">
        <v>19</v>
      </c>
      <c r="H20353" s="1">
        <v>9999</v>
      </c>
      <c r="I20353" s="1" t="s">
        <v>453</v>
      </c>
      <c r="J20353" s="1" t="s">
        <v>29</v>
      </c>
      <c r="K20353" s="1" t="s">
        <v>328</v>
      </c>
      <c r="Q20353" s="2" t="s">
        <v>37</v>
      </c>
      <c r="R20353" s="1" t="s">
        <v>718</v>
      </c>
      <c r="S20353" s="1" t="str">
        <f t="shared" si="646"/>
        <v>SAT|4|4|REV|ACR|DIEF|CGEM</v>
      </c>
      <c r="T20353" s="2" t="str">
        <f t="shared" si="645"/>
        <v>OK</v>
      </c>
    </row>
    <row r="20354" spans="1:20" x14ac:dyDescent="0.25">
      <c r="A20354" s="1">
        <v>2101049903</v>
      </c>
      <c r="B20354" s="1">
        <f>VLOOKUP(A20354,[1]Maestra!A$1:C$746,2,0)</f>
        <v>0</v>
      </c>
      <c r="C20354" s="1" t="str">
        <f>VLOOKUP(A20354,[1]Maestra!A$1:C$746,3,0)</f>
        <v>Mastercard Acreedores</v>
      </c>
      <c r="D20354" s="1" t="s">
        <v>20</v>
      </c>
      <c r="E20354" s="1">
        <v>4</v>
      </c>
      <c r="F20354" s="1">
        <v>4</v>
      </c>
      <c r="G20354" s="1" t="s">
        <v>19</v>
      </c>
      <c r="H20354" s="1">
        <v>9999</v>
      </c>
      <c r="I20354" s="1" t="s">
        <v>453</v>
      </c>
      <c r="J20354" s="1" t="s">
        <v>29</v>
      </c>
      <c r="K20354" s="1" t="s">
        <v>329</v>
      </c>
      <c r="Q20354" s="2" t="s">
        <v>37</v>
      </c>
      <c r="R20354" s="1" t="s">
        <v>718</v>
      </c>
      <c r="S20354" s="1" t="str">
        <f t="shared" si="646"/>
        <v>SAT|4|4|REV|ACR|DIEF|CIVA</v>
      </c>
      <c r="T20354" s="2" t="str">
        <f t="shared" si="645"/>
        <v>OK</v>
      </c>
    </row>
    <row r="20355" spans="1:20" x14ac:dyDescent="0.25">
      <c r="A20355" s="1">
        <v>2101049903</v>
      </c>
      <c r="B20355" s="1">
        <f>VLOOKUP(A20355,[1]Maestra!A$1:C$746,2,0)</f>
        <v>0</v>
      </c>
      <c r="C20355" s="1" t="str">
        <f>VLOOKUP(A20355,[1]Maestra!A$1:C$746,3,0)</f>
        <v>Mastercard Acreedores</v>
      </c>
      <c r="D20355" s="1" t="s">
        <v>20</v>
      </c>
      <c r="E20355" s="1">
        <v>4</v>
      </c>
      <c r="F20355" s="1">
        <v>4</v>
      </c>
      <c r="G20355" s="1" t="s">
        <v>19</v>
      </c>
      <c r="H20355" s="1">
        <v>9999</v>
      </c>
      <c r="I20355" s="1" t="s">
        <v>453</v>
      </c>
      <c r="J20355" s="1" t="s">
        <v>29</v>
      </c>
      <c r="K20355" s="1" t="s">
        <v>325</v>
      </c>
      <c r="Q20355" s="2" t="s">
        <v>37</v>
      </c>
      <c r="R20355" s="1" t="s">
        <v>718</v>
      </c>
      <c r="S20355" s="1" t="str">
        <f t="shared" si="646"/>
        <v>SAT|4|4|REV|ACR|DIEF|CMED</v>
      </c>
      <c r="T20355" s="2" t="str">
        <f t="shared" ref="T20355:T20413" si="647">IF(COUNTIFS($D$2:$D$20413,D20355,$S$2:$S$20413,S20355,$A$2:$A$20413,"&lt;&gt;"&amp;A20355)&gt;0,"Conflicto","OK")</f>
        <v>OK</v>
      </c>
    </row>
    <row r="20356" spans="1:20" x14ac:dyDescent="0.25">
      <c r="A20356" s="1">
        <v>2101049903</v>
      </c>
      <c r="B20356" s="1">
        <f>VLOOKUP(A20356,[1]Maestra!A$1:C$746,2,0)</f>
        <v>0</v>
      </c>
      <c r="C20356" s="1" t="str">
        <f>VLOOKUP(A20356,[1]Maestra!A$1:C$746,3,0)</f>
        <v>Mastercard Acreedores</v>
      </c>
      <c r="D20356" s="1" t="s">
        <v>20</v>
      </c>
      <c r="E20356" s="1">
        <v>4</v>
      </c>
      <c r="F20356" s="1">
        <v>4</v>
      </c>
      <c r="G20356" s="1" t="s">
        <v>19</v>
      </c>
      <c r="H20356" s="1">
        <v>9999</v>
      </c>
      <c r="I20356" s="1" t="s">
        <v>453</v>
      </c>
      <c r="J20356" s="1" t="s">
        <v>29</v>
      </c>
      <c r="K20356" s="1" t="s">
        <v>330</v>
      </c>
      <c r="Q20356" s="2" t="s">
        <v>37</v>
      </c>
      <c r="R20356" s="1" t="s">
        <v>718</v>
      </c>
      <c r="S20356" s="1" t="str">
        <f t="shared" si="646"/>
        <v>SAT|4|4|REV|ACR|DIEF|CMIE</v>
      </c>
      <c r="T20356" s="2" t="str">
        <f t="shared" si="647"/>
        <v>OK</v>
      </c>
    </row>
    <row r="20357" spans="1:20" x14ac:dyDescent="0.25">
      <c r="A20357" s="1">
        <v>2101049903</v>
      </c>
      <c r="B20357" s="1">
        <f>VLOOKUP(A20357,[1]Maestra!A$1:C$746,2,0)</f>
        <v>0</v>
      </c>
      <c r="C20357" s="1" t="str">
        <f>VLOOKUP(A20357,[1]Maestra!A$1:C$746,3,0)</f>
        <v>Mastercard Acreedores</v>
      </c>
      <c r="D20357" s="1" t="s">
        <v>20</v>
      </c>
      <c r="E20357" s="1">
        <v>4</v>
      </c>
      <c r="F20357" s="1">
        <v>4</v>
      </c>
      <c r="G20357" s="1" t="s">
        <v>19</v>
      </c>
      <c r="H20357" s="1">
        <v>9999</v>
      </c>
      <c r="I20357" s="1" t="s">
        <v>453</v>
      </c>
      <c r="J20357" s="1" t="s">
        <v>29</v>
      </c>
      <c r="K20357" s="1" t="s">
        <v>331</v>
      </c>
      <c r="Q20357" s="2" t="s">
        <v>37</v>
      </c>
      <c r="R20357" s="1" t="s">
        <v>718</v>
      </c>
      <c r="S20357" s="1" t="str">
        <f t="shared" si="646"/>
        <v>SAT|4|4|REV|ACR|DIEF|CPEM</v>
      </c>
      <c r="T20357" s="2" t="str">
        <f t="shared" si="647"/>
        <v>OK</v>
      </c>
    </row>
    <row r="20358" spans="1:20" x14ac:dyDescent="0.25">
      <c r="A20358" s="1">
        <v>303030101</v>
      </c>
      <c r="B20358" s="1" t="str">
        <f>VLOOKUP(A20358,[1]Maestra!A$1:C$746,2,0)</f>
        <v>ACTMPL2B8</v>
      </c>
      <c r="C20358" s="1" t="str">
        <f>VLOOKUP(A20358,[1]Maestra!A$1:C$746,3,0)</f>
        <v>TC MC Platino - Linea Rev.</v>
      </c>
      <c r="D20358" s="1" t="s">
        <v>20</v>
      </c>
      <c r="E20358" s="1">
        <v>4</v>
      </c>
      <c r="F20358" s="1">
        <v>4</v>
      </c>
      <c r="G20358" s="1" t="s">
        <v>19</v>
      </c>
      <c r="H20358" s="1">
        <v>9999</v>
      </c>
      <c r="I20358" s="1" t="s">
        <v>449</v>
      </c>
      <c r="J20358" s="1" t="s">
        <v>33</v>
      </c>
      <c r="K20358" s="1" t="s">
        <v>327</v>
      </c>
      <c r="Q20358" s="2" t="s">
        <v>37</v>
      </c>
      <c r="R20358" s="1" t="s">
        <v>718</v>
      </c>
      <c r="S20358" s="1" t="str">
        <f t="shared" si="646"/>
        <v>SAT|4|4|REV|VEN|COMP|CCOR</v>
      </c>
      <c r="T20358" s="2" t="str">
        <f t="shared" si="647"/>
        <v>OK</v>
      </c>
    </row>
    <row r="20359" spans="1:20" x14ac:dyDescent="0.25">
      <c r="A20359" s="1">
        <v>303030101</v>
      </c>
      <c r="B20359" s="1" t="str">
        <f>VLOOKUP(A20359,[1]Maestra!A$1:C$746,2,0)</f>
        <v>ACTMPL2B8</v>
      </c>
      <c r="C20359" s="1" t="str">
        <f>VLOOKUP(A20359,[1]Maestra!A$1:C$746,3,0)</f>
        <v>TC MC Platino - Linea Rev.</v>
      </c>
      <c r="D20359" s="1" t="s">
        <v>20</v>
      </c>
      <c r="E20359" s="1">
        <v>4</v>
      </c>
      <c r="F20359" s="1">
        <v>4</v>
      </c>
      <c r="G20359" s="1" t="s">
        <v>19</v>
      </c>
      <c r="H20359" s="1">
        <v>9999</v>
      </c>
      <c r="I20359" s="1" t="s">
        <v>449</v>
      </c>
      <c r="J20359" s="1" t="s">
        <v>33</v>
      </c>
      <c r="K20359" s="1" t="s">
        <v>324</v>
      </c>
      <c r="Q20359" s="2" t="s">
        <v>37</v>
      </c>
      <c r="R20359" s="1" t="s">
        <v>718</v>
      </c>
      <c r="S20359" s="1" t="str">
        <f t="shared" si="646"/>
        <v>SAT|4|4|REV|VEN|COMP|CCRV</v>
      </c>
      <c r="T20359" s="2" t="str">
        <f t="shared" si="647"/>
        <v>OK</v>
      </c>
    </row>
    <row r="20360" spans="1:20" x14ac:dyDescent="0.25">
      <c r="A20360" s="1">
        <v>303030101</v>
      </c>
      <c r="B20360" s="1" t="str">
        <f>VLOOKUP(A20360,[1]Maestra!A$1:C$746,2,0)</f>
        <v>ACTMPL2B8</v>
      </c>
      <c r="C20360" s="1" t="str">
        <f>VLOOKUP(A20360,[1]Maestra!A$1:C$746,3,0)</f>
        <v>TC MC Platino - Linea Rev.</v>
      </c>
      <c r="D20360" s="1" t="s">
        <v>20</v>
      </c>
      <c r="E20360" s="1">
        <v>4</v>
      </c>
      <c r="F20360" s="1">
        <v>4</v>
      </c>
      <c r="G20360" s="1" t="s">
        <v>19</v>
      </c>
      <c r="H20360" s="1">
        <v>9999</v>
      </c>
      <c r="I20360" s="1" t="s">
        <v>449</v>
      </c>
      <c r="J20360" s="1" t="s">
        <v>33</v>
      </c>
      <c r="K20360" s="1" t="s">
        <v>323</v>
      </c>
      <c r="Q20360" s="2" t="s">
        <v>37</v>
      </c>
      <c r="R20360" s="1" t="s">
        <v>718</v>
      </c>
      <c r="S20360" s="1" t="str">
        <f t="shared" si="646"/>
        <v>SAT|4|4|REV|VEN|COMP|CESP</v>
      </c>
      <c r="T20360" s="2" t="str">
        <f t="shared" si="647"/>
        <v>OK</v>
      </c>
    </row>
    <row r="20361" spans="1:20" x14ac:dyDescent="0.25">
      <c r="A20361" s="1">
        <v>303030101</v>
      </c>
      <c r="B20361" s="1" t="str">
        <f>VLOOKUP(A20361,[1]Maestra!A$1:C$746,2,0)</f>
        <v>ACTMPL2B8</v>
      </c>
      <c r="C20361" s="1" t="str">
        <f>VLOOKUP(A20361,[1]Maestra!A$1:C$746,3,0)</f>
        <v>TC MC Platino - Linea Rev.</v>
      </c>
      <c r="D20361" s="1" t="s">
        <v>20</v>
      </c>
      <c r="E20361" s="1">
        <v>4</v>
      </c>
      <c r="F20361" s="1">
        <v>4</v>
      </c>
      <c r="G20361" s="1" t="s">
        <v>19</v>
      </c>
      <c r="H20361" s="1">
        <v>9999</v>
      </c>
      <c r="I20361" s="1" t="s">
        <v>449</v>
      </c>
      <c r="J20361" s="1" t="s">
        <v>33</v>
      </c>
      <c r="K20361" s="1" t="s">
        <v>328</v>
      </c>
      <c r="Q20361" s="2" t="s">
        <v>37</v>
      </c>
      <c r="R20361" s="1" t="s">
        <v>718</v>
      </c>
      <c r="S20361" s="1" t="str">
        <f t="shared" si="646"/>
        <v>SAT|4|4|REV|VEN|COMP|CGEM</v>
      </c>
      <c r="T20361" s="2" t="str">
        <f t="shared" si="647"/>
        <v>OK</v>
      </c>
    </row>
    <row r="20362" spans="1:20" x14ac:dyDescent="0.25">
      <c r="A20362" s="1">
        <v>303030101</v>
      </c>
      <c r="B20362" s="1" t="str">
        <f>VLOOKUP(A20362,[1]Maestra!A$1:C$746,2,0)</f>
        <v>ACTMPL2B8</v>
      </c>
      <c r="C20362" s="1" t="str">
        <f>VLOOKUP(A20362,[1]Maestra!A$1:C$746,3,0)</f>
        <v>TC MC Platino - Linea Rev.</v>
      </c>
      <c r="D20362" s="1" t="s">
        <v>20</v>
      </c>
      <c r="E20362" s="1">
        <v>4</v>
      </c>
      <c r="F20362" s="1">
        <v>4</v>
      </c>
      <c r="G20362" s="1" t="s">
        <v>19</v>
      </c>
      <c r="H20362" s="1">
        <v>9999</v>
      </c>
      <c r="I20362" s="1" t="s">
        <v>449</v>
      </c>
      <c r="J20362" s="1" t="s">
        <v>33</v>
      </c>
      <c r="K20362" s="1" t="s">
        <v>329</v>
      </c>
      <c r="Q20362" s="2" t="s">
        <v>37</v>
      </c>
      <c r="R20362" s="1" t="s">
        <v>718</v>
      </c>
      <c r="S20362" s="1" t="str">
        <f t="shared" si="646"/>
        <v>SAT|4|4|REV|VEN|COMP|CIVA</v>
      </c>
      <c r="T20362" s="2" t="str">
        <f t="shared" si="647"/>
        <v>OK</v>
      </c>
    </row>
    <row r="20363" spans="1:20" x14ac:dyDescent="0.25">
      <c r="A20363" s="1">
        <v>303030101</v>
      </c>
      <c r="B20363" s="1" t="str">
        <f>VLOOKUP(A20363,[1]Maestra!A$1:C$746,2,0)</f>
        <v>ACTMPL2B8</v>
      </c>
      <c r="C20363" s="1" t="str">
        <f>VLOOKUP(A20363,[1]Maestra!A$1:C$746,3,0)</f>
        <v>TC MC Platino - Linea Rev.</v>
      </c>
      <c r="D20363" s="1" t="s">
        <v>20</v>
      </c>
      <c r="E20363" s="1">
        <v>4</v>
      </c>
      <c r="F20363" s="1">
        <v>4</v>
      </c>
      <c r="G20363" s="1" t="s">
        <v>19</v>
      </c>
      <c r="H20363" s="1">
        <v>9999</v>
      </c>
      <c r="I20363" s="1" t="s">
        <v>449</v>
      </c>
      <c r="J20363" s="1" t="s">
        <v>33</v>
      </c>
      <c r="K20363" s="1" t="s">
        <v>325</v>
      </c>
      <c r="Q20363" s="2" t="s">
        <v>37</v>
      </c>
      <c r="R20363" s="1" t="s">
        <v>718</v>
      </c>
      <c r="S20363" s="1" t="str">
        <f t="shared" si="646"/>
        <v>SAT|4|4|REV|VEN|COMP|CMED</v>
      </c>
      <c r="T20363" s="2" t="str">
        <f t="shared" si="647"/>
        <v>OK</v>
      </c>
    </row>
    <row r="20364" spans="1:20" x14ac:dyDescent="0.25">
      <c r="A20364" s="1">
        <v>303030101</v>
      </c>
      <c r="B20364" s="1" t="str">
        <f>VLOOKUP(A20364,[1]Maestra!A$1:C$746,2,0)</f>
        <v>ACTMPL2B8</v>
      </c>
      <c r="C20364" s="1" t="str">
        <f>VLOOKUP(A20364,[1]Maestra!A$1:C$746,3,0)</f>
        <v>TC MC Platino - Linea Rev.</v>
      </c>
      <c r="D20364" s="1" t="s">
        <v>20</v>
      </c>
      <c r="E20364" s="1">
        <v>4</v>
      </c>
      <c r="F20364" s="1">
        <v>4</v>
      </c>
      <c r="G20364" s="1" t="s">
        <v>19</v>
      </c>
      <c r="H20364" s="1">
        <v>9999</v>
      </c>
      <c r="I20364" s="1" t="s">
        <v>449</v>
      </c>
      <c r="J20364" s="1" t="s">
        <v>33</v>
      </c>
      <c r="K20364" s="1" t="s">
        <v>330</v>
      </c>
      <c r="Q20364" s="2" t="s">
        <v>37</v>
      </c>
      <c r="R20364" s="1" t="s">
        <v>718</v>
      </c>
      <c r="S20364" s="1" t="str">
        <f t="shared" si="646"/>
        <v>SAT|4|4|REV|VEN|COMP|CMIE</v>
      </c>
      <c r="T20364" s="2" t="str">
        <f t="shared" si="647"/>
        <v>OK</v>
      </c>
    </row>
    <row r="20365" spans="1:20" x14ac:dyDescent="0.25">
      <c r="A20365" s="1">
        <v>303030101</v>
      </c>
      <c r="B20365" s="1" t="str">
        <f>VLOOKUP(A20365,[1]Maestra!A$1:C$746,2,0)</f>
        <v>ACTMPL2B8</v>
      </c>
      <c r="C20365" s="1" t="str">
        <f>VLOOKUP(A20365,[1]Maestra!A$1:C$746,3,0)</f>
        <v>TC MC Platino - Linea Rev.</v>
      </c>
      <c r="D20365" s="1" t="s">
        <v>20</v>
      </c>
      <c r="E20365" s="1">
        <v>4</v>
      </c>
      <c r="F20365" s="1">
        <v>4</v>
      </c>
      <c r="G20365" s="1" t="s">
        <v>19</v>
      </c>
      <c r="H20365" s="1">
        <v>9999</v>
      </c>
      <c r="I20365" s="1" t="s">
        <v>449</v>
      </c>
      <c r="J20365" s="1" t="s">
        <v>33</v>
      </c>
      <c r="K20365" s="1" t="s">
        <v>331</v>
      </c>
      <c r="Q20365" s="2" t="s">
        <v>37</v>
      </c>
      <c r="R20365" s="1" t="s">
        <v>718</v>
      </c>
      <c r="S20365" s="1" t="str">
        <f t="shared" si="646"/>
        <v>SAT|4|4|REV|VEN|COMP|CPEM</v>
      </c>
      <c r="T20365" s="2" t="str">
        <f t="shared" si="647"/>
        <v>OK</v>
      </c>
    </row>
    <row r="20366" spans="1:20" x14ac:dyDescent="0.25">
      <c r="A20366" s="1">
        <v>303030107</v>
      </c>
      <c r="B20366" s="1" t="str">
        <f>VLOOKUP(A20366,[1]Maestra!A$1:C$746,2,0)</f>
        <v>ACTMPLR58</v>
      </c>
      <c r="C20366" s="1" t="str">
        <f>VLOOKUP(A20366,[1]Maestra!A$1:C$746,3,0)</f>
        <v>TC MC Platino - Linea Rev. por Disp Efectivo</v>
      </c>
      <c r="D20366" s="1" t="s">
        <v>20</v>
      </c>
      <c r="E20366" s="1">
        <v>4</v>
      </c>
      <c r="F20366" s="1">
        <v>4</v>
      </c>
      <c r="G20366" s="1" t="s">
        <v>19</v>
      </c>
      <c r="H20366" s="1">
        <v>9999</v>
      </c>
      <c r="I20366" s="1" t="s">
        <v>449</v>
      </c>
      <c r="J20366" s="1" t="s">
        <v>29</v>
      </c>
      <c r="K20366" s="1" t="s">
        <v>327</v>
      </c>
      <c r="Q20366" s="2" t="s">
        <v>37</v>
      </c>
      <c r="R20366" s="1" t="s">
        <v>718</v>
      </c>
      <c r="S20366" s="1" t="str">
        <f t="shared" si="646"/>
        <v>SAT|4|4|REV|VEN|DIEF|CCOR</v>
      </c>
      <c r="T20366" s="2" t="str">
        <f t="shared" si="647"/>
        <v>OK</v>
      </c>
    </row>
    <row r="20367" spans="1:20" x14ac:dyDescent="0.25">
      <c r="A20367" s="1">
        <v>303030107</v>
      </c>
      <c r="B20367" s="1" t="str">
        <f>VLOOKUP(A20367,[1]Maestra!A$1:C$746,2,0)</f>
        <v>ACTMPLR58</v>
      </c>
      <c r="C20367" s="1" t="str">
        <f>VLOOKUP(A20367,[1]Maestra!A$1:C$746,3,0)</f>
        <v>TC MC Platino - Linea Rev. por Disp Efectivo</v>
      </c>
      <c r="D20367" s="1" t="s">
        <v>20</v>
      </c>
      <c r="E20367" s="1">
        <v>4</v>
      </c>
      <c r="F20367" s="1">
        <v>4</v>
      </c>
      <c r="G20367" s="1" t="s">
        <v>19</v>
      </c>
      <c r="H20367" s="1">
        <v>9999</v>
      </c>
      <c r="I20367" s="1" t="s">
        <v>449</v>
      </c>
      <c r="J20367" s="1" t="s">
        <v>29</v>
      </c>
      <c r="K20367" s="1" t="s">
        <v>324</v>
      </c>
      <c r="Q20367" s="2" t="s">
        <v>37</v>
      </c>
      <c r="R20367" s="1" t="s">
        <v>718</v>
      </c>
      <c r="S20367" s="1" t="str">
        <f t="shared" si="646"/>
        <v>SAT|4|4|REV|VEN|DIEF|CCRV</v>
      </c>
      <c r="T20367" s="2" t="str">
        <f t="shared" si="647"/>
        <v>OK</v>
      </c>
    </row>
    <row r="20368" spans="1:20" x14ac:dyDescent="0.25">
      <c r="A20368" s="1">
        <v>303030107</v>
      </c>
      <c r="B20368" s="1" t="str">
        <f>VLOOKUP(A20368,[1]Maestra!A$1:C$746,2,0)</f>
        <v>ACTMPLR58</v>
      </c>
      <c r="C20368" s="1" t="str">
        <f>VLOOKUP(A20368,[1]Maestra!A$1:C$746,3,0)</f>
        <v>TC MC Platino - Linea Rev. por Disp Efectivo</v>
      </c>
      <c r="D20368" s="1" t="s">
        <v>20</v>
      </c>
      <c r="E20368" s="1">
        <v>4</v>
      </c>
      <c r="F20368" s="1">
        <v>4</v>
      </c>
      <c r="G20368" s="1" t="s">
        <v>19</v>
      </c>
      <c r="H20368" s="1">
        <v>9999</v>
      </c>
      <c r="I20368" s="1" t="s">
        <v>449</v>
      </c>
      <c r="J20368" s="1" t="s">
        <v>29</v>
      </c>
      <c r="K20368" s="1" t="s">
        <v>323</v>
      </c>
      <c r="Q20368" s="2" t="s">
        <v>37</v>
      </c>
      <c r="R20368" s="1" t="s">
        <v>718</v>
      </c>
      <c r="S20368" s="1" t="str">
        <f t="shared" si="646"/>
        <v>SAT|4|4|REV|VEN|DIEF|CESP</v>
      </c>
      <c r="T20368" s="2" t="str">
        <f t="shared" si="647"/>
        <v>OK</v>
      </c>
    </row>
    <row r="20369" spans="1:20" x14ac:dyDescent="0.25">
      <c r="A20369" s="1">
        <v>303030107</v>
      </c>
      <c r="B20369" s="1" t="str">
        <f>VLOOKUP(A20369,[1]Maestra!A$1:C$746,2,0)</f>
        <v>ACTMPLR58</v>
      </c>
      <c r="C20369" s="1" t="str">
        <f>VLOOKUP(A20369,[1]Maestra!A$1:C$746,3,0)</f>
        <v>TC MC Platino - Linea Rev. por Disp Efectivo</v>
      </c>
      <c r="D20369" s="1" t="s">
        <v>20</v>
      </c>
      <c r="E20369" s="1">
        <v>4</v>
      </c>
      <c r="F20369" s="1">
        <v>4</v>
      </c>
      <c r="G20369" s="1" t="s">
        <v>19</v>
      </c>
      <c r="H20369" s="1">
        <v>9999</v>
      </c>
      <c r="I20369" s="1" t="s">
        <v>449</v>
      </c>
      <c r="J20369" s="1" t="s">
        <v>29</v>
      </c>
      <c r="K20369" s="1" t="s">
        <v>328</v>
      </c>
      <c r="Q20369" s="2" t="s">
        <v>37</v>
      </c>
      <c r="R20369" s="1" t="s">
        <v>718</v>
      </c>
      <c r="S20369" s="1" t="str">
        <f t="shared" si="646"/>
        <v>SAT|4|4|REV|VEN|DIEF|CGEM</v>
      </c>
      <c r="T20369" s="2" t="str">
        <f t="shared" si="647"/>
        <v>OK</v>
      </c>
    </row>
    <row r="20370" spans="1:20" x14ac:dyDescent="0.25">
      <c r="A20370" s="1">
        <v>303030107</v>
      </c>
      <c r="B20370" s="1" t="str">
        <f>VLOOKUP(A20370,[1]Maestra!A$1:C$746,2,0)</f>
        <v>ACTMPLR58</v>
      </c>
      <c r="C20370" s="1" t="str">
        <f>VLOOKUP(A20370,[1]Maestra!A$1:C$746,3,0)</f>
        <v>TC MC Platino - Linea Rev. por Disp Efectivo</v>
      </c>
      <c r="D20370" s="1" t="s">
        <v>20</v>
      </c>
      <c r="E20370" s="1">
        <v>4</v>
      </c>
      <c r="F20370" s="1">
        <v>4</v>
      </c>
      <c r="G20370" s="1" t="s">
        <v>19</v>
      </c>
      <c r="H20370" s="1">
        <v>9999</v>
      </c>
      <c r="I20370" s="1" t="s">
        <v>449</v>
      </c>
      <c r="J20370" s="1" t="s">
        <v>29</v>
      </c>
      <c r="K20370" s="1" t="s">
        <v>329</v>
      </c>
      <c r="Q20370" s="2" t="s">
        <v>37</v>
      </c>
      <c r="R20370" s="1" t="s">
        <v>718</v>
      </c>
      <c r="S20370" s="1" t="str">
        <f t="shared" si="646"/>
        <v>SAT|4|4|REV|VEN|DIEF|CIVA</v>
      </c>
      <c r="T20370" s="2" t="str">
        <f t="shared" si="647"/>
        <v>OK</v>
      </c>
    </row>
    <row r="20371" spans="1:20" x14ac:dyDescent="0.25">
      <c r="A20371" s="1">
        <v>303030107</v>
      </c>
      <c r="B20371" s="1" t="str">
        <f>VLOOKUP(A20371,[1]Maestra!A$1:C$746,2,0)</f>
        <v>ACTMPLR58</v>
      </c>
      <c r="C20371" s="1" t="str">
        <f>VLOOKUP(A20371,[1]Maestra!A$1:C$746,3,0)</f>
        <v>TC MC Platino - Linea Rev. por Disp Efectivo</v>
      </c>
      <c r="D20371" s="1" t="s">
        <v>20</v>
      </c>
      <c r="E20371" s="1">
        <v>4</v>
      </c>
      <c r="F20371" s="1">
        <v>4</v>
      </c>
      <c r="G20371" s="1" t="s">
        <v>19</v>
      </c>
      <c r="H20371" s="1">
        <v>9999</v>
      </c>
      <c r="I20371" s="1" t="s">
        <v>449</v>
      </c>
      <c r="J20371" s="1" t="s">
        <v>29</v>
      </c>
      <c r="K20371" s="1" t="s">
        <v>325</v>
      </c>
      <c r="Q20371" s="2" t="s">
        <v>37</v>
      </c>
      <c r="R20371" s="1" t="s">
        <v>718</v>
      </c>
      <c r="S20371" s="1" t="str">
        <f t="shared" si="646"/>
        <v>SAT|4|4|REV|VEN|DIEF|CMED</v>
      </c>
      <c r="T20371" s="2" t="str">
        <f t="shared" si="647"/>
        <v>OK</v>
      </c>
    </row>
    <row r="20372" spans="1:20" x14ac:dyDescent="0.25">
      <c r="A20372" s="1">
        <v>303030107</v>
      </c>
      <c r="B20372" s="1" t="str">
        <f>VLOOKUP(A20372,[1]Maestra!A$1:C$746,2,0)</f>
        <v>ACTMPLR58</v>
      </c>
      <c r="C20372" s="1" t="str">
        <f>VLOOKUP(A20372,[1]Maestra!A$1:C$746,3,0)</f>
        <v>TC MC Platino - Linea Rev. por Disp Efectivo</v>
      </c>
      <c r="D20372" s="1" t="s">
        <v>20</v>
      </c>
      <c r="E20372" s="1">
        <v>4</v>
      </c>
      <c r="F20372" s="1">
        <v>4</v>
      </c>
      <c r="G20372" s="1" t="s">
        <v>19</v>
      </c>
      <c r="H20372" s="1">
        <v>9999</v>
      </c>
      <c r="I20372" s="1" t="s">
        <v>449</v>
      </c>
      <c r="J20372" s="1" t="s">
        <v>29</v>
      </c>
      <c r="K20372" s="1" t="s">
        <v>330</v>
      </c>
      <c r="Q20372" s="2" t="s">
        <v>37</v>
      </c>
      <c r="R20372" s="1" t="s">
        <v>718</v>
      </c>
      <c r="S20372" s="1" t="str">
        <f t="shared" si="646"/>
        <v>SAT|4|4|REV|VEN|DIEF|CMIE</v>
      </c>
      <c r="T20372" s="2" t="str">
        <f t="shared" si="647"/>
        <v>OK</v>
      </c>
    </row>
    <row r="20373" spans="1:20" x14ac:dyDescent="0.25">
      <c r="A20373" s="1">
        <v>303030107</v>
      </c>
      <c r="B20373" s="1" t="str">
        <f>VLOOKUP(A20373,[1]Maestra!A$1:C$746,2,0)</f>
        <v>ACTMPLR58</v>
      </c>
      <c r="C20373" s="1" t="str">
        <f>VLOOKUP(A20373,[1]Maestra!A$1:C$746,3,0)</f>
        <v>TC MC Platino - Linea Rev. por Disp Efectivo</v>
      </c>
      <c r="D20373" s="1" t="s">
        <v>20</v>
      </c>
      <c r="E20373" s="1">
        <v>4</v>
      </c>
      <c r="F20373" s="1">
        <v>4</v>
      </c>
      <c r="G20373" s="1" t="s">
        <v>19</v>
      </c>
      <c r="H20373" s="1">
        <v>9999</v>
      </c>
      <c r="I20373" s="1" t="s">
        <v>449</v>
      </c>
      <c r="J20373" s="1" t="s">
        <v>29</v>
      </c>
      <c r="K20373" s="1" t="s">
        <v>331</v>
      </c>
      <c r="Q20373" s="2" t="s">
        <v>37</v>
      </c>
      <c r="R20373" s="1" t="s">
        <v>718</v>
      </c>
      <c r="S20373" s="1" t="str">
        <f t="shared" si="646"/>
        <v>SAT|4|4|REV|VEN|DIEF|CPEM</v>
      </c>
      <c r="T20373" s="2" t="str">
        <f t="shared" si="647"/>
        <v>OK</v>
      </c>
    </row>
    <row r="20374" spans="1:20" x14ac:dyDescent="0.25">
      <c r="A20374" s="1">
        <v>303030101</v>
      </c>
      <c r="B20374" s="1" t="str">
        <f>VLOOKUP(A20374,[1]Maestra!A$1:C$746,2,0)</f>
        <v>ACTMPL2B8</v>
      </c>
      <c r="C20374" s="1" t="str">
        <f>VLOOKUP(A20374,[1]Maestra!A$1:C$746,3,0)</f>
        <v>TC MC Platino - Linea Rev.</v>
      </c>
      <c r="D20374" s="1" t="s">
        <v>20</v>
      </c>
      <c r="E20374" s="1">
        <v>4</v>
      </c>
      <c r="F20374" s="1">
        <v>4</v>
      </c>
      <c r="G20374" s="1" t="s">
        <v>19</v>
      </c>
      <c r="H20374" s="1">
        <v>9999</v>
      </c>
      <c r="I20374" s="1" t="s">
        <v>452</v>
      </c>
      <c r="J20374" s="1" t="s">
        <v>33</v>
      </c>
      <c r="K20374" s="1" t="s">
        <v>327</v>
      </c>
      <c r="Q20374" s="2" t="s">
        <v>37</v>
      </c>
      <c r="R20374" s="1" t="s">
        <v>718</v>
      </c>
      <c r="S20374" s="1" t="str">
        <f t="shared" si="646"/>
        <v>SAT|4|4|REV|VIG|COMP|CCOR</v>
      </c>
      <c r="T20374" s="2" t="str">
        <f t="shared" si="647"/>
        <v>OK</v>
      </c>
    </row>
    <row r="20375" spans="1:20" x14ac:dyDescent="0.25">
      <c r="A20375" s="1">
        <v>303030101</v>
      </c>
      <c r="B20375" s="1" t="str">
        <f>VLOOKUP(A20375,[1]Maestra!A$1:C$746,2,0)</f>
        <v>ACTMPL2B8</v>
      </c>
      <c r="C20375" s="1" t="str">
        <f>VLOOKUP(A20375,[1]Maestra!A$1:C$746,3,0)</f>
        <v>TC MC Platino - Linea Rev.</v>
      </c>
      <c r="D20375" s="1" t="s">
        <v>20</v>
      </c>
      <c r="E20375" s="1">
        <v>4</v>
      </c>
      <c r="F20375" s="1">
        <v>4</v>
      </c>
      <c r="G20375" s="1" t="s">
        <v>19</v>
      </c>
      <c r="H20375" s="1">
        <v>9999</v>
      </c>
      <c r="I20375" s="1" t="s">
        <v>452</v>
      </c>
      <c r="J20375" s="1" t="s">
        <v>33</v>
      </c>
      <c r="K20375" s="1" t="s">
        <v>324</v>
      </c>
      <c r="Q20375" s="2" t="s">
        <v>37</v>
      </c>
      <c r="R20375" s="1" t="s">
        <v>718</v>
      </c>
      <c r="S20375" s="1" t="str">
        <f t="shared" si="646"/>
        <v>SAT|4|4|REV|VIG|COMP|CCRV</v>
      </c>
      <c r="T20375" s="2" t="str">
        <f t="shared" si="647"/>
        <v>OK</v>
      </c>
    </row>
    <row r="20376" spans="1:20" x14ac:dyDescent="0.25">
      <c r="A20376" s="1">
        <v>303030101</v>
      </c>
      <c r="B20376" s="1" t="str">
        <f>VLOOKUP(A20376,[1]Maestra!A$1:C$746,2,0)</f>
        <v>ACTMPL2B8</v>
      </c>
      <c r="C20376" s="1" t="str">
        <f>VLOOKUP(A20376,[1]Maestra!A$1:C$746,3,0)</f>
        <v>TC MC Platino - Linea Rev.</v>
      </c>
      <c r="D20376" s="1" t="s">
        <v>20</v>
      </c>
      <c r="E20376" s="1">
        <v>4</v>
      </c>
      <c r="F20376" s="1">
        <v>4</v>
      </c>
      <c r="G20376" s="1" t="s">
        <v>19</v>
      </c>
      <c r="H20376" s="1">
        <v>9999</v>
      </c>
      <c r="I20376" s="1" t="s">
        <v>452</v>
      </c>
      <c r="J20376" s="1" t="s">
        <v>33</v>
      </c>
      <c r="K20376" s="1" t="s">
        <v>323</v>
      </c>
      <c r="Q20376" s="2" t="s">
        <v>37</v>
      </c>
      <c r="R20376" s="1" t="s">
        <v>718</v>
      </c>
      <c r="S20376" s="1" t="str">
        <f t="shared" si="646"/>
        <v>SAT|4|4|REV|VIG|COMP|CESP</v>
      </c>
      <c r="T20376" s="2" t="str">
        <f t="shared" si="647"/>
        <v>OK</v>
      </c>
    </row>
    <row r="20377" spans="1:20" x14ac:dyDescent="0.25">
      <c r="A20377" s="1">
        <v>303030101</v>
      </c>
      <c r="B20377" s="1" t="str">
        <f>VLOOKUP(A20377,[1]Maestra!A$1:C$746,2,0)</f>
        <v>ACTMPL2B8</v>
      </c>
      <c r="C20377" s="1" t="str">
        <f>VLOOKUP(A20377,[1]Maestra!A$1:C$746,3,0)</f>
        <v>TC MC Platino - Linea Rev.</v>
      </c>
      <c r="D20377" s="1" t="s">
        <v>20</v>
      </c>
      <c r="E20377" s="1">
        <v>4</v>
      </c>
      <c r="F20377" s="1">
        <v>4</v>
      </c>
      <c r="G20377" s="1" t="s">
        <v>19</v>
      </c>
      <c r="H20377" s="1">
        <v>9999</v>
      </c>
      <c r="I20377" s="1" t="s">
        <v>452</v>
      </c>
      <c r="J20377" s="1" t="s">
        <v>33</v>
      </c>
      <c r="K20377" s="1" t="s">
        <v>328</v>
      </c>
      <c r="Q20377" s="2" t="s">
        <v>37</v>
      </c>
      <c r="R20377" s="1" t="s">
        <v>718</v>
      </c>
      <c r="S20377" s="1" t="str">
        <f t="shared" si="646"/>
        <v>SAT|4|4|REV|VIG|COMP|CGEM</v>
      </c>
      <c r="T20377" s="2" t="str">
        <f t="shared" si="647"/>
        <v>OK</v>
      </c>
    </row>
    <row r="20378" spans="1:20" x14ac:dyDescent="0.25">
      <c r="A20378" s="1">
        <v>303030101</v>
      </c>
      <c r="B20378" s="1" t="str">
        <f>VLOOKUP(A20378,[1]Maestra!A$1:C$746,2,0)</f>
        <v>ACTMPL2B8</v>
      </c>
      <c r="C20378" s="1" t="str">
        <f>VLOOKUP(A20378,[1]Maestra!A$1:C$746,3,0)</f>
        <v>TC MC Platino - Linea Rev.</v>
      </c>
      <c r="D20378" s="1" t="s">
        <v>20</v>
      </c>
      <c r="E20378" s="1">
        <v>4</v>
      </c>
      <c r="F20378" s="1">
        <v>4</v>
      </c>
      <c r="G20378" s="1" t="s">
        <v>19</v>
      </c>
      <c r="H20378" s="1">
        <v>9999</v>
      </c>
      <c r="I20378" s="1" t="s">
        <v>452</v>
      </c>
      <c r="J20378" s="1" t="s">
        <v>33</v>
      </c>
      <c r="K20378" s="1" t="s">
        <v>329</v>
      </c>
      <c r="Q20378" s="2" t="s">
        <v>37</v>
      </c>
      <c r="R20378" s="1" t="s">
        <v>718</v>
      </c>
      <c r="S20378" s="1" t="str">
        <f t="shared" si="646"/>
        <v>SAT|4|4|REV|VIG|COMP|CIVA</v>
      </c>
      <c r="T20378" s="2" t="str">
        <f t="shared" si="647"/>
        <v>OK</v>
      </c>
    </row>
    <row r="20379" spans="1:20" x14ac:dyDescent="0.25">
      <c r="A20379" s="1">
        <v>303030101</v>
      </c>
      <c r="B20379" s="1" t="str">
        <f>VLOOKUP(A20379,[1]Maestra!A$1:C$746,2,0)</f>
        <v>ACTMPL2B8</v>
      </c>
      <c r="C20379" s="1" t="str">
        <f>VLOOKUP(A20379,[1]Maestra!A$1:C$746,3,0)</f>
        <v>TC MC Platino - Linea Rev.</v>
      </c>
      <c r="D20379" s="1" t="s">
        <v>20</v>
      </c>
      <c r="E20379" s="1">
        <v>4</v>
      </c>
      <c r="F20379" s="1">
        <v>4</v>
      </c>
      <c r="G20379" s="1" t="s">
        <v>19</v>
      </c>
      <c r="H20379" s="1">
        <v>9999</v>
      </c>
      <c r="I20379" s="1" t="s">
        <v>452</v>
      </c>
      <c r="J20379" s="1" t="s">
        <v>33</v>
      </c>
      <c r="K20379" s="1" t="s">
        <v>325</v>
      </c>
      <c r="Q20379" s="2" t="s">
        <v>37</v>
      </c>
      <c r="R20379" s="1" t="s">
        <v>718</v>
      </c>
      <c r="S20379" s="1" t="str">
        <f t="shared" si="646"/>
        <v>SAT|4|4|REV|VIG|COMP|CMED</v>
      </c>
      <c r="T20379" s="2" t="str">
        <f t="shared" si="647"/>
        <v>OK</v>
      </c>
    </row>
    <row r="20380" spans="1:20" x14ac:dyDescent="0.25">
      <c r="A20380" s="1">
        <v>303030101</v>
      </c>
      <c r="B20380" s="1" t="str">
        <f>VLOOKUP(A20380,[1]Maestra!A$1:C$746,2,0)</f>
        <v>ACTMPL2B8</v>
      </c>
      <c r="C20380" s="1" t="str">
        <f>VLOOKUP(A20380,[1]Maestra!A$1:C$746,3,0)</f>
        <v>TC MC Platino - Linea Rev.</v>
      </c>
      <c r="D20380" s="1" t="s">
        <v>20</v>
      </c>
      <c r="E20380" s="1">
        <v>4</v>
      </c>
      <c r="F20380" s="1">
        <v>4</v>
      </c>
      <c r="G20380" s="1" t="s">
        <v>19</v>
      </c>
      <c r="H20380" s="1">
        <v>9999</v>
      </c>
      <c r="I20380" s="1" t="s">
        <v>452</v>
      </c>
      <c r="J20380" s="1" t="s">
        <v>33</v>
      </c>
      <c r="K20380" s="1" t="s">
        <v>330</v>
      </c>
      <c r="Q20380" s="2" t="s">
        <v>37</v>
      </c>
      <c r="R20380" s="1" t="s">
        <v>718</v>
      </c>
      <c r="S20380" s="1" t="str">
        <f t="shared" si="646"/>
        <v>SAT|4|4|REV|VIG|COMP|CMIE</v>
      </c>
      <c r="T20380" s="2" t="str">
        <f t="shared" si="647"/>
        <v>OK</v>
      </c>
    </row>
    <row r="20381" spans="1:20" x14ac:dyDescent="0.25">
      <c r="A20381" s="1">
        <v>303030101</v>
      </c>
      <c r="B20381" s="1" t="str">
        <f>VLOOKUP(A20381,[1]Maestra!A$1:C$746,2,0)</f>
        <v>ACTMPL2B8</v>
      </c>
      <c r="C20381" s="1" t="str">
        <f>VLOOKUP(A20381,[1]Maestra!A$1:C$746,3,0)</f>
        <v>TC MC Platino - Linea Rev.</v>
      </c>
      <c r="D20381" s="1" t="s">
        <v>20</v>
      </c>
      <c r="E20381" s="1">
        <v>4</v>
      </c>
      <c r="F20381" s="1">
        <v>4</v>
      </c>
      <c r="G20381" s="1" t="s">
        <v>19</v>
      </c>
      <c r="H20381" s="1">
        <v>9999</v>
      </c>
      <c r="I20381" s="1" t="s">
        <v>452</v>
      </c>
      <c r="J20381" s="1" t="s">
        <v>33</v>
      </c>
      <c r="K20381" s="1" t="s">
        <v>331</v>
      </c>
      <c r="Q20381" s="2" t="s">
        <v>37</v>
      </c>
      <c r="R20381" s="1" t="s">
        <v>718</v>
      </c>
      <c r="S20381" s="1" t="str">
        <f t="shared" si="646"/>
        <v>SAT|4|4|REV|VIG|COMP|CPEM</v>
      </c>
      <c r="T20381" s="2" t="str">
        <f t="shared" si="647"/>
        <v>OK</v>
      </c>
    </row>
    <row r="20382" spans="1:20" x14ac:dyDescent="0.25">
      <c r="A20382" s="1">
        <v>303030107</v>
      </c>
      <c r="B20382" s="1" t="str">
        <f>VLOOKUP(A20382,[1]Maestra!A$1:C$746,2,0)</f>
        <v>ACTMPLR58</v>
      </c>
      <c r="C20382" s="1" t="str">
        <f>VLOOKUP(A20382,[1]Maestra!A$1:C$746,3,0)</f>
        <v>TC MC Platino - Linea Rev. por Disp Efectivo</v>
      </c>
      <c r="D20382" s="1" t="s">
        <v>20</v>
      </c>
      <c r="E20382" s="1">
        <v>4</v>
      </c>
      <c r="F20382" s="1">
        <v>4</v>
      </c>
      <c r="G20382" s="1" t="s">
        <v>19</v>
      </c>
      <c r="H20382" s="1">
        <v>9999</v>
      </c>
      <c r="I20382" s="1" t="s">
        <v>452</v>
      </c>
      <c r="J20382" s="1" t="s">
        <v>29</v>
      </c>
      <c r="K20382" s="1" t="s">
        <v>327</v>
      </c>
      <c r="Q20382" s="2" t="s">
        <v>37</v>
      </c>
      <c r="R20382" s="1" t="s">
        <v>718</v>
      </c>
      <c r="S20382" s="1" t="str">
        <f t="shared" si="646"/>
        <v>SAT|4|4|REV|VIG|DIEF|CCOR</v>
      </c>
      <c r="T20382" s="2" t="str">
        <f t="shared" si="647"/>
        <v>OK</v>
      </c>
    </row>
    <row r="20383" spans="1:20" x14ac:dyDescent="0.25">
      <c r="A20383" s="1">
        <v>303030107</v>
      </c>
      <c r="B20383" s="1" t="str">
        <f>VLOOKUP(A20383,[1]Maestra!A$1:C$746,2,0)</f>
        <v>ACTMPLR58</v>
      </c>
      <c r="C20383" s="1" t="str">
        <f>VLOOKUP(A20383,[1]Maestra!A$1:C$746,3,0)</f>
        <v>TC MC Platino - Linea Rev. por Disp Efectivo</v>
      </c>
      <c r="D20383" s="1" t="s">
        <v>20</v>
      </c>
      <c r="E20383" s="1">
        <v>4</v>
      </c>
      <c r="F20383" s="1">
        <v>4</v>
      </c>
      <c r="G20383" s="1" t="s">
        <v>19</v>
      </c>
      <c r="H20383" s="1">
        <v>9999</v>
      </c>
      <c r="I20383" s="1" t="s">
        <v>452</v>
      </c>
      <c r="J20383" s="1" t="s">
        <v>29</v>
      </c>
      <c r="K20383" s="1" t="s">
        <v>324</v>
      </c>
      <c r="Q20383" s="2" t="s">
        <v>37</v>
      </c>
      <c r="R20383" s="1" t="s">
        <v>718</v>
      </c>
      <c r="S20383" s="1" t="str">
        <f t="shared" si="646"/>
        <v>SAT|4|4|REV|VIG|DIEF|CCRV</v>
      </c>
      <c r="T20383" s="2" t="str">
        <f t="shared" si="647"/>
        <v>OK</v>
      </c>
    </row>
    <row r="20384" spans="1:20" x14ac:dyDescent="0.25">
      <c r="A20384" s="1">
        <v>303030107</v>
      </c>
      <c r="B20384" s="1" t="str">
        <f>VLOOKUP(A20384,[1]Maestra!A$1:C$746,2,0)</f>
        <v>ACTMPLR58</v>
      </c>
      <c r="C20384" s="1" t="str">
        <f>VLOOKUP(A20384,[1]Maestra!A$1:C$746,3,0)</f>
        <v>TC MC Platino - Linea Rev. por Disp Efectivo</v>
      </c>
      <c r="D20384" s="1" t="s">
        <v>20</v>
      </c>
      <c r="E20384" s="1">
        <v>4</v>
      </c>
      <c r="F20384" s="1">
        <v>4</v>
      </c>
      <c r="G20384" s="1" t="s">
        <v>19</v>
      </c>
      <c r="H20384" s="1">
        <v>9999</v>
      </c>
      <c r="I20384" s="1" t="s">
        <v>452</v>
      </c>
      <c r="J20384" s="1" t="s">
        <v>29</v>
      </c>
      <c r="K20384" s="1" t="s">
        <v>323</v>
      </c>
      <c r="Q20384" s="2" t="s">
        <v>37</v>
      </c>
      <c r="R20384" s="1" t="s">
        <v>718</v>
      </c>
      <c r="S20384" s="1" t="str">
        <f t="shared" si="646"/>
        <v>SAT|4|4|REV|VIG|DIEF|CESP</v>
      </c>
      <c r="T20384" s="2" t="str">
        <f t="shared" si="647"/>
        <v>OK</v>
      </c>
    </row>
    <row r="20385" spans="1:20" x14ac:dyDescent="0.25">
      <c r="A20385" s="1">
        <v>303030107</v>
      </c>
      <c r="B20385" s="1" t="str">
        <f>VLOOKUP(A20385,[1]Maestra!A$1:C$746,2,0)</f>
        <v>ACTMPLR58</v>
      </c>
      <c r="C20385" s="1" t="str">
        <f>VLOOKUP(A20385,[1]Maestra!A$1:C$746,3,0)</f>
        <v>TC MC Platino - Linea Rev. por Disp Efectivo</v>
      </c>
      <c r="D20385" s="1" t="s">
        <v>20</v>
      </c>
      <c r="E20385" s="1">
        <v>4</v>
      </c>
      <c r="F20385" s="1">
        <v>4</v>
      </c>
      <c r="G20385" s="1" t="s">
        <v>19</v>
      </c>
      <c r="H20385" s="1">
        <v>9999</v>
      </c>
      <c r="I20385" s="1" t="s">
        <v>452</v>
      </c>
      <c r="J20385" s="1" t="s">
        <v>29</v>
      </c>
      <c r="K20385" s="1" t="s">
        <v>328</v>
      </c>
      <c r="Q20385" s="2" t="s">
        <v>37</v>
      </c>
      <c r="R20385" s="1" t="s">
        <v>718</v>
      </c>
      <c r="S20385" s="1" t="str">
        <f t="shared" si="646"/>
        <v>SAT|4|4|REV|VIG|DIEF|CGEM</v>
      </c>
      <c r="T20385" s="2" t="str">
        <f t="shared" si="647"/>
        <v>OK</v>
      </c>
    </row>
    <row r="20386" spans="1:20" x14ac:dyDescent="0.25">
      <c r="A20386" s="1">
        <v>303030107</v>
      </c>
      <c r="B20386" s="1" t="str">
        <f>VLOOKUP(A20386,[1]Maestra!A$1:C$746,2,0)</f>
        <v>ACTMPLR58</v>
      </c>
      <c r="C20386" s="1" t="str">
        <f>VLOOKUP(A20386,[1]Maestra!A$1:C$746,3,0)</f>
        <v>TC MC Platino - Linea Rev. por Disp Efectivo</v>
      </c>
      <c r="D20386" s="1" t="s">
        <v>20</v>
      </c>
      <c r="E20386" s="1">
        <v>4</v>
      </c>
      <c r="F20386" s="1">
        <v>4</v>
      </c>
      <c r="G20386" s="1" t="s">
        <v>19</v>
      </c>
      <c r="H20386" s="1">
        <v>9999</v>
      </c>
      <c r="I20386" s="1" t="s">
        <v>452</v>
      </c>
      <c r="J20386" s="1" t="s">
        <v>29</v>
      </c>
      <c r="K20386" s="1" t="s">
        <v>329</v>
      </c>
      <c r="Q20386" s="2" t="s">
        <v>37</v>
      </c>
      <c r="R20386" s="1" t="s">
        <v>718</v>
      </c>
      <c r="S20386" s="1" t="str">
        <f t="shared" ref="S20386:S20389" si="648">_xlfn.CONCAT(D20386,"|",E20386,"|",F20386,"|",G20386,"|",I20386,"|",J20386,"|",K20386)</f>
        <v>SAT|4|4|REV|VIG|DIEF|CIVA</v>
      </c>
      <c r="T20386" s="2" t="str">
        <f t="shared" si="647"/>
        <v>OK</v>
      </c>
    </row>
    <row r="20387" spans="1:20" x14ac:dyDescent="0.25">
      <c r="A20387" s="1">
        <v>303030107</v>
      </c>
      <c r="B20387" s="1" t="str">
        <f>VLOOKUP(A20387,[1]Maestra!A$1:C$746,2,0)</f>
        <v>ACTMPLR58</v>
      </c>
      <c r="C20387" s="1" t="str">
        <f>VLOOKUP(A20387,[1]Maestra!A$1:C$746,3,0)</f>
        <v>TC MC Platino - Linea Rev. por Disp Efectivo</v>
      </c>
      <c r="D20387" s="1" t="s">
        <v>20</v>
      </c>
      <c r="E20387" s="1">
        <v>4</v>
      </c>
      <c r="F20387" s="1">
        <v>4</v>
      </c>
      <c r="G20387" s="1" t="s">
        <v>19</v>
      </c>
      <c r="H20387" s="1">
        <v>9999</v>
      </c>
      <c r="I20387" s="1" t="s">
        <v>452</v>
      </c>
      <c r="J20387" s="1" t="s">
        <v>29</v>
      </c>
      <c r="K20387" s="1" t="s">
        <v>325</v>
      </c>
      <c r="Q20387" s="2" t="s">
        <v>37</v>
      </c>
      <c r="R20387" s="1" t="s">
        <v>718</v>
      </c>
      <c r="S20387" s="1" t="str">
        <f t="shared" si="648"/>
        <v>SAT|4|4|REV|VIG|DIEF|CMED</v>
      </c>
      <c r="T20387" s="2" t="str">
        <f t="shared" si="647"/>
        <v>OK</v>
      </c>
    </row>
    <row r="20388" spans="1:20" x14ac:dyDescent="0.25">
      <c r="A20388" s="1">
        <v>303030107</v>
      </c>
      <c r="B20388" s="1" t="str">
        <f>VLOOKUP(A20388,[1]Maestra!A$1:C$746,2,0)</f>
        <v>ACTMPLR58</v>
      </c>
      <c r="C20388" s="1" t="str">
        <f>VLOOKUP(A20388,[1]Maestra!A$1:C$746,3,0)</f>
        <v>TC MC Platino - Linea Rev. por Disp Efectivo</v>
      </c>
      <c r="D20388" s="1" t="s">
        <v>20</v>
      </c>
      <c r="E20388" s="1">
        <v>4</v>
      </c>
      <c r="F20388" s="1">
        <v>4</v>
      </c>
      <c r="G20388" s="1" t="s">
        <v>19</v>
      </c>
      <c r="H20388" s="1">
        <v>9999</v>
      </c>
      <c r="I20388" s="1" t="s">
        <v>452</v>
      </c>
      <c r="J20388" s="1" t="s">
        <v>29</v>
      </c>
      <c r="K20388" s="1" t="s">
        <v>330</v>
      </c>
      <c r="Q20388" s="2" t="s">
        <v>37</v>
      </c>
      <c r="R20388" s="1" t="s">
        <v>718</v>
      </c>
      <c r="S20388" s="1" t="str">
        <f t="shared" si="648"/>
        <v>SAT|4|4|REV|VIG|DIEF|CMIE</v>
      </c>
      <c r="T20388" s="2" t="str">
        <f t="shared" si="647"/>
        <v>OK</v>
      </c>
    </row>
    <row r="20389" spans="1:20" x14ac:dyDescent="0.25">
      <c r="A20389" s="1">
        <v>303030107</v>
      </c>
      <c r="B20389" s="1" t="str">
        <f>VLOOKUP(A20389,[1]Maestra!A$1:C$746,2,0)</f>
        <v>ACTMPLR58</v>
      </c>
      <c r="C20389" s="1" t="str">
        <f>VLOOKUP(A20389,[1]Maestra!A$1:C$746,3,0)</f>
        <v>TC MC Platino - Linea Rev. por Disp Efectivo</v>
      </c>
      <c r="D20389" s="1" t="s">
        <v>20</v>
      </c>
      <c r="E20389" s="1">
        <v>4</v>
      </c>
      <c r="F20389" s="1">
        <v>4</v>
      </c>
      <c r="G20389" s="1" t="s">
        <v>19</v>
      </c>
      <c r="H20389" s="1">
        <v>9999</v>
      </c>
      <c r="I20389" s="1" t="s">
        <v>452</v>
      </c>
      <c r="J20389" s="1" t="s">
        <v>29</v>
      </c>
      <c r="K20389" s="1" t="s">
        <v>331</v>
      </c>
      <c r="Q20389" s="2" t="s">
        <v>37</v>
      </c>
      <c r="R20389" s="1" t="s">
        <v>718</v>
      </c>
      <c r="S20389" s="1" t="str">
        <f t="shared" si="648"/>
        <v>SAT|4|4|REV|VIG|DIEF|CPEM</v>
      </c>
      <c r="T20389" s="2" t="str">
        <f t="shared" si="647"/>
        <v>OK</v>
      </c>
    </row>
    <row r="20390" spans="1:20" x14ac:dyDescent="0.25">
      <c r="A20390" s="1">
        <v>105020299</v>
      </c>
      <c r="B20390" s="1" t="str">
        <f>VLOOKUP(A20390,[1]Maestra!A$1:C$746,2,0)</f>
        <v>FBCAFIPJ6</v>
      </c>
      <c r="C20390" s="1" t="str">
        <f>VLOOKUP(A20390,[1]Maestra!A$1:C$746,3,0)</f>
        <v>Carta Fianza PJ</v>
      </c>
      <c r="D20390" s="1" t="s">
        <v>517</v>
      </c>
      <c r="E20390" s="1">
        <v>210</v>
      </c>
      <c r="F20390" s="1">
        <v>211</v>
      </c>
      <c r="G20390" s="1">
        <v>9999</v>
      </c>
      <c r="H20390" s="1" t="s">
        <v>722</v>
      </c>
      <c r="Q20390" s="2" t="s">
        <v>37</v>
      </c>
      <c r="R20390" s="1" t="s">
        <v>723</v>
      </c>
      <c r="S20390" s="1" t="str">
        <f>_xlfn.CONCAT(D20390,"|",E20390,"|",F20390)</f>
        <v>SCF|210|211</v>
      </c>
      <c r="T20390" s="2" t="str">
        <f t="shared" si="647"/>
        <v>OK</v>
      </c>
    </row>
    <row r="20391" spans="1:20" x14ac:dyDescent="0.25">
      <c r="A20391" s="1">
        <v>105020299</v>
      </c>
      <c r="B20391" s="1" t="str">
        <f>VLOOKUP(A20391,[1]Maestra!A$1:C$746,2,0)</f>
        <v>FBCAFIPJ6</v>
      </c>
      <c r="C20391" s="1" t="str">
        <f>VLOOKUP(A20391,[1]Maestra!A$1:C$746,3,0)</f>
        <v>Carta Fianza PJ</v>
      </c>
      <c r="D20391" s="1" t="s">
        <v>517</v>
      </c>
      <c r="E20391" s="1">
        <v>210</v>
      </c>
      <c r="F20391" s="1">
        <v>211</v>
      </c>
      <c r="G20391" s="1">
        <v>9999</v>
      </c>
      <c r="H20391" s="1" t="s">
        <v>415</v>
      </c>
      <c r="Q20391" s="2" t="s">
        <v>37</v>
      </c>
      <c r="R20391" s="1" t="s">
        <v>723</v>
      </c>
      <c r="S20391" s="1" t="str">
        <f t="shared" ref="S20391:S20413" si="649">_xlfn.CONCAT(D20391,"|",E20391,"|",F20391)</f>
        <v>SCF|210|211</v>
      </c>
      <c r="T20391" s="2" t="str">
        <f t="shared" si="647"/>
        <v>OK</v>
      </c>
    </row>
    <row r="20392" spans="1:20" x14ac:dyDescent="0.25">
      <c r="A20392" s="1">
        <v>105020299</v>
      </c>
      <c r="B20392" s="1" t="str">
        <f>VLOOKUP(A20392,[1]Maestra!A$1:C$746,2,0)</f>
        <v>FBCAFIPJ6</v>
      </c>
      <c r="C20392" s="1" t="str">
        <f>VLOOKUP(A20392,[1]Maestra!A$1:C$746,3,0)</f>
        <v>Carta Fianza PJ</v>
      </c>
      <c r="D20392" s="1" t="s">
        <v>517</v>
      </c>
      <c r="E20392" s="1">
        <v>210</v>
      </c>
      <c r="F20392" s="1">
        <v>211</v>
      </c>
      <c r="G20392" s="1">
        <v>9999</v>
      </c>
      <c r="H20392" s="1" t="s">
        <v>448</v>
      </c>
      <c r="Q20392" s="2" t="s">
        <v>37</v>
      </c>
      <c r="R20392" s="1" t="s">
        <v>723</v>
      </c>
      <c r="S20392" s="1" t="str">
        <f t="shared" si="649"/>
        <v>SCF|210|211</v>
      </c>
      <c r="T20392" s="2" t="str">
        <f t="shared" si="647"/>
        <v>OK</v>
      </c>
    </row>
    <row r="20393" spans="1:20" x14ac:dyDescent="0.25">
      <c r="A20393" s="1">
        <v>105020299</v>
      </c>
      <c r="B20393" s="1" t="str">
        <f>VLOOKUP(A20393,[1]Maestra!A$1:C$746,2,0)</f>
        <v>FBCAFIPJ6</v>
      </c>
      <c r="C20393" s="1" t="str">
        <f>VLOOKUP(A20393,[1]Maestra!A$1:C$746,3,0)</f>
        <v>Carta Fianza PJ</v>
      </c>
      <c r="D20393" s="1" t="s">
        <v>517</v>
      </c>
      <c r="E20393" s="1">
        <v>210</v>
      </c>
      <c r="F20393" s="1">
        <v>212</v>
      </c>
      <c r="G20393" s="1">
        <v>9999</v>
      </c>
      <c r="H20393" s="1" t="s">
        <v>722</v>
      </c>
      <c r="Q20393" s="2" t="s">
        <v>37</v>
      </c>
      <c r="R20393" s="1" t="s">
        <v>723</v>
      </c>
      <c r="S20393" s="1" t="str">
        <f t="shared" si="649"/>
        <v>SCF|210|212</v>
      </c>
      <c r="T20393" s="2" t="str">
        <f t="shared" si="647"/>
        <v>OK</v>
      </c>
    </row>
    <row r="20394" spans="1:20" x14ac:dyDescent="0.25">
      <c r="A20394" s="1">
        <v>105020299</v>
      </c>
      <c r="B20394" s="1" t="str">
        <f>VLOOKUP(A20394,[1]Maestra!A$1:C$746,2,0)</f>
        <v>FBCAFIPJ6</v>
      </c>
      <c r="C20394" s="1" t="str">
        <f>VLOOKUP(A20394,[1]Maestra!A$1:C$746,3,0)</f>
        <v>Carta Fianza PJ</v>
      </c>
      <c r="D20394" s="1" t="s">
        <v>517</v>
      </c>
      <c r="E20394" s="1">
        <v>210</v>
      </c>
      <c r="F20394" s="1">
        <v>212</v>
      </c>
      <c r="G20394" s="1">
        <v>9999</v>
      </c>
      <c r="H20394" s="1" t="s">
        <v>415</v>
      </c>
      <c r="Q20394" s="2" t="s">
        <v>37</v>
      </c>
      <c r="R20394" s="1" t="s">
        <v>723</v>
      </c>
      <c r="S20394" s="1" t="str">
        <f t="shared" si="649"/>
        <v>SCF|210|212</v>
      </c>
      <c r="T20394" s="2" t="str">
        <f t="shared" si="647"/>
        <v>OK</v>
      </c>
    </row>
    <row r="20395" spans="1:20" x14ac:dyDescent="0.25">
      <c r="A20395" s="1">
        <v>105020299</v>
      </c>
      <c r="B20395" s="1" t="str">
        <f>VLOOKUP(A20395,[1]Maestra!A$1:C$746,2,0)</f>
        <v>FBCAFIPJ6</v>
      </c>
      <c r="C20395" s="1" t="str">
        <f>VLOOKUP(A20395,[1]Maestra!A$1:C$746,3,0)</f>
        <v>Carta Fianza PJ</v>
      </c>
      <c r="D20395" s="1" t="s">
        <v>517</v>
      </c>
      <c r="E20395" s="1">
        <v>210</v>
      </c>
      <c r="F20395" s="1">
        <v>212</v>
      </c>
      <c r="G20395" s="1">
        <v>9999</v>
      </c>
      <c r="H20395" s="1" t="s">
        <v>448</v>
      </c>
      <c r="Q20395" s="2" t="s">
        <v>37</v>
      </c>
      <c r="R20395" s="1" t="s">
        <v>723</v>
      </c>
      <c r="S20395" s="1" t="str">
        <f t="shared" si="649"/>
        <v>SCF|210|212</v>
      </c>
      <c r="T20395" s="2" t="str">
        <f t="shared" si="647"/>
        <v>OK</v>
      </c>
    </row>
    <row r="20396" spans="1:20" x14ac:dyDescent="0.25">
      <c r="A20396" s="1">
        <v>602000199</v>
      </c>
      <c r="B20396" s="1" t="str">
        <f>VLOOKUP(A20396,[1]Maestra!A$1:C$746,2,0)</f>
        <v>FBCAFICO6</v>
      </c>
      <c r="C20396" s="1" t="str">
        <f>VLOOKUP(A20396,[1]Maestra!A$1:C$746,3,0)</f>
        <v>Carta Fianza Contragarantizada</v>
      </c>
      <c r="D20396" s="1" t="s">
        <v>517</v>
      </c>
      <c r="E20396" s="1">
        <v>210</v>
      </c>
      <c r="F20396" s="1">
        <v>213</v>
      </c>
      <c r="G20396" s="1">
        <v>9999</v>
      </c>
      <c r="H20396" s="1" t="s">
        <v>722</v>
      </c>
      <c r="Q20396" s="2" t="s">
        <v>37</v>
      </c>
      <c r="R20396" s="1" t="s">
        <v>723</v>
      </c>
      <c r="S20396" s="1" t="str">
        <f t="shared" si="649"/>
        <v>SCF|210|213</v>
      </c>
      <c r="T20396" s="2" t="str">
        <f t="shared" si="647"/>
        <v>OK</v>
      </c>
    </row>
    <row r="20397" spans="1:20" x14ac:dyDescent="0.25">
      <c r="A20397" s="1">
        <v>602000199</v>
      </c>
      <c r="B20397" s="1" t="str">
        <f>VLOOKUP(A20397,[1]Maestra!A$1:C$746,2,0)</f>
        <v>FBCAFICO6</v>
      </c>
      <c r="C20397" s="1" t="str">
        <f>VLOOKUP(A20397,[1]Maestra!A$1:C$746,3,0)</f>
        <v>Carta Fianza Contragarantizada</v>
      </c>
      <c r="D20397" s="1" t="s">
        <v>517</v>
      </c>
      <c r="E20397" s="1">
        <v>210</v>
      </c>
      <c r="F20397" s="1">
        <v>213</v>
      </c>
      <c r="G20397" s="1">
        <v>9999</v>
      </c>
      <c r="H20397" s="1" t="s">
        <v>415</v>
      </c>
      <c r="Q20397" s="2" t="s">
        <v>37</v>
      </c>
      <c r="R20397" s="1" t="s">
        <v>723</v>
      </c>
      <c r="S20397" s="1" t="str">
        <f t="shared" si="649"/>
        <v>SCF|210|213</v>
      </c>
      <c r="T20397" s="2" t="str">
        <f t="shared" si="647"/>
        <v>OK</v>
      </c>
    </row>
    <row r="20398" spans="1:20" x14ac:dyDescent="0.25">
      <c r="A20398" s="1">
        <v>602000199</v>
      </c>
      <c r="B20398" s="1" t="str">
        <f>VLOOKUP(A20398,[1]Maestra!A$1:C$746,2,0)</f>
        <v>FBCAFICO6</v>
      </c>
      <c r="C20398" s="1" t="str">
        <f>VLOOKUP(A20398,[1]Maestra!A$1:C$746,3,0)</f>
        <v>Carta Fianza Contragarantizada</v>
      </c>
      <c r="D20398" s="1" t="s">
        <v>517</v>
      </c>
      <c r="E20398" s="1">
        <v>210</v>
      </c>
      <c r="F20398" s="1">
        <v>213</v>
      </c>
      <c r="G20398" s="1">
        <v>9999</v>
      </c>
      <c r="H20398" s="1" t="s">
        <v>448</v>
      </c>
      <c r="Q20398" s="2" t="s">
        <v>37</v>
      </c>
      <c r="R20398" s="1" t="s">
        <v>723</v>
      </c>
      <c r="S20398" s="1" t="str">
        <f t="shared" si="649"/>
        <v>SCF|210|213</v>
      </c>
      <c r="T20398" s="2" t="str">
        <f t="shared" si="647"/>
        <v>OK</v>
      </c>
    </row>
    <row r="20399" spans="1:20" x14ac:dyDescent="0.25">
      <c r="A20399" s="1">
        <v>602000199</v>
      </c>
      <c r="B20399" s="1" t="str">
        <f>VLOOKUP(A20399,[1]Maestra!A$1:C$746,2,0)</f>
        <v>FBCAFICO6</v>
      </c>
      <c r="C20399" s="1" t="str">
        <f>VLOOKUP(A20399,[1]Maestra!A$1:C$746,3,0)</f>
        <v>Carta Fianza Contragarantizada</v>
      </c>
      <c r="D20399" s="1" t="s">
        <v>517</v>
      </c>
      <c r="E20399" s="1">
        <v>210</v>
      </c>
      <c r="F20399" s="1">
        <v>214</v>
      </c>
      <c r="G20399" s="1">
        <v>9999</v>
      </c>
      <c r="H20399" s="1" t="s">
        <v>722</v>
      </c>
      <c r="Q20399" s="2" t="s">
        <v>37</v>
      </c>
      <c r="R20399" s="1" t="s">
        <v>723</v>
      </c>
      <c r="S20399" s="1" t="str">
        <f t="shared" si="649"/>
        <v>SCF|210|214</v>
      </c>
      <c r="T20399" s="2" t="str">
        <f t="shared" si="647"/>
        <v>OK</v>
      </c>
    </row>
    <row r="20400" spans="1:20" x14ac:dyDescent="0.25">
      <c r="A20400" s="1">
        <v>602000199</v>
      </c>
      <c r="B20400" s="1" t="str">
        <f>VLOOKUP(A20400,[1]Maestra!A$1:C$746,2,0)</f>
        <v>FBCAFICO6</v>
      </c>
      <c r="C20400" s="1" t="str">
        <f>VLOOKUP(A20400,[1]Maestra!A$1:C$746,3,0)</f>
        <v>Carta Fianza Contragarantizada</v>
      </c>
      <c r="D20400" s="1" t="s">
        <v>517</v>
      </c>
      <c r="E20400" s="1">
        <v>210</v>
      </c>
      <c r="F20400" s="1">
        <v>214</v>
      </c>
      <c r="G20400" s="1">
        <v>9999</v>
      </c>
      <c r="H20400" s="1" t="s">
        <v>415</v>
      </c>
      <c r="Q20400" s="2" t="s">
        <v>37</v>
      </c>
      <c r="R20400" s="1" t="s">
        <v>723</v>
      </c>
      <c r="S20400" s="1" t="str">
        <f t="shared" si="649"/>
        <v>SCF|210|214</v>
      </c>
      <c r="T20400" s="2" t="str">
        <f t="shared" si="647"/>
        <v>OK</v>
      </c>
    </row>
    <row r="20401" spans="1:20" x14ac:dyDescent="0.25">
      <c r="A20401" s="1">
        <v>602000199</v>
      </c>
      <c r="B20401" s="1" t="str">
        <f>VLOOKUP(A20401,[1]Maestra!A$1:C$746,2,0)</f>
        <v>FBCAFICO6</v>
      </c>
      <c r="C20401" s="1" t="str">
        <f>VLOOKUP(A20401,[1]Maestra!A$1:C$746,3,0)</f>
        <v>Carta Fianza Contragarantizada</v>
      </c>
      <c r="D20401" s="1" t="s">
        <v>517</v>
      </c>
      <c r="E20401" s="1">
        <v>210</v>
      </c>
      <c r="F20401" s="1">
        <v>214</v>
      </c>
      <c r="G20401" s="1">
        <v>9999</v>
      </c>
      <c r="H20401" s="1" t="s">
        <v>448</v>
      </c>
      <c r="Q20401" s="2" t="s">
        <v>37</v>
      </c>
      <c r="R20401" s="1" t="s">
        <v>723</v>
      </c>
      <c r="S20401" s="1" t="str">
        <f t="shared" si="649"/>
        <v>SCF|210|214</v>
      </c>
      <c r="T20401" s="2" t="str">
        <f t="shared" si="647"/>
        <v>OK</v>
      </c>
    </row>
    <row r="20402" spans="1:20" x14ac:dyDescent="0.25">
      <c r="A20402" s="1">
        <v>105020299</v>
      </c>
      <c r="B20402" s="1" t="str">
        <f>VLOOKUP(A20402,[1]Maestra!A$1:C$746,2,0)</f>
        <v>FBCAFIPJ6</v>
      </c>
      <c r="C20402" s="1" t="str">
        <f>VLOOKUP(A20402,[1]Maestra!A$1:C$746,3,0)</f>
        <v>Carta Fianza PJ</v>
      </c>
      <c r="D20402" s="1" t="s">
        <v>517</v>
      </c>
      <c r="E20402" s="1">
        <v>210</v>
      </c>
      <c r="F20402" s="1">
        <v>215</v>
      </c>
      <c r="G20402" s="1">
        <v>9999</v>
      </c>
      <c r="H20402" s="1" t="s">
        <v>722</v>
      </c>
      <c r="Q20402" s="2" t="s">
        <v>37</v>
      </c>
      <c r="R20402" s="1" t="s">
        <v>723</v>
      </c>
      <c r="S20402" s="1" t="str">
        <f t="shared" si="649"/>
        <v>SCF|210|215</v>
      </c>
      <c r="T20402" s="2" t="str">
        <f t="shared" si="647"/>
        <v>OK</v>
      </c>
    </row>
    <row r="20403" spans="1:20" x14ac:dyDescent="0.25">
      <c r="A20403" s="1">
        <v>105020299</v>
      </c>
      <c r="B20403" s="1" t="str">
        <f>VLOOKUP(A20403,[1]Maestra!A$1:C$746,2,0)</f>
        <v>FBCAFIPJ6</v>
      </c>
      <c r="C20403" s="1" t="str">
        <f>VLOOKUP(A20403,[1]Maestra!A$1:C$746,3,0)</f>
        <v>Carta Fianza PJ</v>
      </c>
      <c r="D20403" s="1" t="s">
        <v>517</v>
      </c>
      <c r="E20403" s="1">
        <v>210</v>
      </c>
      <c r="F20403" s="1">
        <v>215</v>
      </c>
      <c r="G20403" s="1">
        <v>9999</v>
      </c>
      <c r="H20403" s="1" t="s">
        <v>415</v>
      </c>
      <c r="Q20403" s="2" t="s">
        <v>37</v>
      </c>
      <c r="R20403" s="1" t="s">
        <v>723</v>
      </c>
      <c r="S20403" s="1" t="str">
        <f t="shared" si="649"/>
        <v>SCF|210|215</v>
      </c>
      <c r="T20403" s="2" t="str">
        <f t="shared" si="647"/>
        <v>OK</v>
      </c>
    </row>
    <row r="20404" spans="1:20" x14ac:dyDescent="0.25">
      <c r="A20404" s="1">
        <v>105020299</v>
      </c>
      <c r="B20404" s="1" t="str">
        <f>VLOOKUP(A20404,[1]Maestra!A$1:C$746,2,0)</f>
        <v>FBCAFIPJ6</v>
      </c>
      <c r="C20404" s="1" t="str">
        <f>VLOOKUP(A20404,[1]Maestra!A$1:C$746,3,0)</f>
        <v>Carta Fianza PJ</v>
      </c>
      <c r="D20404" s="1" t="s">
        <v>517</v>
      </c>
      <c r="E20404" s="1">
        <v>210</v>
      </c>
      <c r="F20404" s="1">
        <v>215</v>
      </c>
      <c r="G20404" s="1">
        <v>9999</v>
      </c>
      <c r="H20404" s="1" t="s">
        <v>448</v>
      </c>
      <c r="Q20404" s="2" t="s">
        <v>37</v>
      </c>
      <c r="R20404" s="1" t="s">
        <v>723</v>
      </c>
      <c r="S20404" s="1" t="str">
        <f t="shared" si="649"/>
        <v>SCF|210|215</v>
      </c>
      <c r="T20404" s="2" t="str">
        <f t="shared" si="647"/>
        <v>OK</v>
      </c>
    </row>
    <row r="20405" spans="1:20" x14ac:dyDescent="0.25">
      <c r="A20405" s="1">
        <v>105020299</v>
      </c>
      <c r="B20405" s="1" t="str">
        <f>VLOOKUP(A20405,[1]Maestra!A$1:C$746,2,0)</f>
        <v>FBCAFIPJ6</v>
      </c>
      <c r="C20405" s="1" t="str">
        <f>VLOOKUP(A20405,[1]Maestra!A$1:C$746,3,0)</f>
        <v>Carta Fianza PJ</v>
      </c>
      <c r="D20405" s="1" t="s">
        <v>517</v>
      </c>
      <c r="E20405" s="1">
        <v>220</v>
      </c>
      <c r="F20405" s="1">
        <v>211</v>
      </c>
      <c r="G20405" s="1">
        <v>9999</v>
      </c>
      <c r="H20405" s="1" t="s">
        <v>722</v>
      </c>
      <c r="Q20405" s="2" t="s">
        <v>37</v>
      </c>
      <c r="R20405" s="1" t="s">
        <v>723</v>
      </c>
      <c r="S20405" s="1" t="str">
        <f t="shared" si="649"/>
        <v>SCF|220|211</v>
      </c>
      <c r="T20405" s="2" t="str">
        <f t="shared" si="647"/>
        <v>OK</v>
      </c>
    </row>
    <row r="20406" spans="1:20" x14ac:dyDescent="0.25">
      <c r="A20406" s="1">
        <v>105020299</v>
      </c>
      <c r="B20406" s="1" t="str">
        <f>VLOOKUP(A20406,[1]Maestra!A$1:C$746,2,0)</f>
        <v>FBCAFIPJ6</v>
      </c>
      <c r="C20406" s="1" t="str">
        <f>VLOOKUP(A20406,[1]Maestra!A$1:C$746,3,0)</f>
        <v>Carta Fianza PJ</v>
      </c>
      <c r="D20406" s="1" t="s">
        <v>517</v>
      </c>
      <c r="E20406" s="1">
        <v>220</v>
      </c>
      <c r="F20406" s="1">
        <v>211</v>
      </c>
      <c r="G20406" s="1">
        <v>9999</v>
      </c>
      <c r="H20406" s="1" t="s">
        <v>415</v>
      </c>
      <c r="Q20406" s="2" t="s">
        <v>37</v>
      </c>
      <c r="R20406" s="1" t="s">
        <v>723</v>
      </c>
      <c r="S20406" s="1" t="str">
        <f t="shared" si="649"/>
        <v>SCF|220|211</v>
      </c>
      <c r="T20406" s="2" t="str">
        <f t="shared" si="647"/>
        <v>OK</v>
      </c>
    </row>
    <row r="20407" spans="1:20" x14ac:dyDescent="0.25">
      <c r="A20407" s="1">
        <v>105020299</v>
      </c>
      <c r="B20407" s="1" t="str">
        <f>VLOOKUP(A20407,[1]Maestra!A$1:C$746,2,0)</f>
        <v>FBCAFIPJ6</v>
      </c>
      <c r="C20407" s="1" t="str">
        <f>VLOOKUP(A20407,[1]Maestra!A$1:C$746,3,0)</f>
        <v>Carta Fianza PJ</v>
      </c>
      <c r="D20407" s="1" t="s">
        <v>517</v>
      </c>
      <c r="E20407" s="1">
        <v>220</v>
      </c>
      <c r="F20407" s="1">
        <v>211</v>
      </c>
      <c r="G20407" s="1">
        <v>9999</v>
      </c>
      <c r="H20407" s="1" t="s">
        <v>448</v>
      </c>
      <c r="Q20407" s="2" t="s">
        <v>37</v>
      </c>
      <c r="R20407" s="1" t="s">
        <v>723</v>
      </c>
      <c r="S20407" s="1" t="str">
        <f t="shared" si="649"/>
        <v>SCF|220|211</v>
      </c>
      <c r="T20407" s="2" t="str">
        <f t="shared" si="647"/>
        <v>OK</v>
      </c>
    </row>
    <row r="20408" spans="1:20" x14ac:dyDescent="0.25">
      <c r="A20408" s="1">
        <v>602000199</v>
      </c>
      <c r="B20408" s="1" t="str">
        <f>VLOOKUP(A20408,[1]Maestra!A$1:C$746,2,0)</f>
        <v>FBCAFICO6</v>
      </c>
      <c r="C20408" s="1" t="str">
        <f>VLOOKUP(A20408,[1]Maestra!A$1:C$746,3,0)</f>
        <v>Carta Fianza Contragarantizada</v>
      </c>
      <c r="D20408" s="1" t="s">
        <v>517</v>
      </c>
      <c r="E20408" s="1">
        <v>220</v>
      </c>
      <c r="F20408" s="1">
        <v>214</v>
      </c>
      <c r="G20408" s="1">
        <v>9999</v>
      </c>
      <c r="H20408" s="1" t="s">
        <v>722</v>
      </c>
      <c r="Q20408" s="2" t="s">
        <v>37</v>
      </c>
      <c r="R20408" s="1" t="s">
        <v>723</v>
      </c>
      <c r="S20408" s="1" t="str">
        <f t="shared" si="649"/>
        <v>SCF|220|214</v>
      </c>
      <c r="T20408" s="2" t="str">
        <f t="shared" si="647"/>
        <v>OK</v>
      </c>
    </row>
    <row r="20409" spans="1:20" x14ac:dyDescent="0.25">
      <c r="A20409" s="1">
        <v>602000199</v>
      </c>
      <c r="B20409" s="1" t="str">
        <f>VLOOKUP(A20409,[1]Maestra!A$1:C$746,2,0)</f>
        <v>FBCAFICO6</v>
      </c>
      <c r="C20409" s="1" t="str">
        <f>VLOOKUP(A20409,[1]Maestra!A$1:C$746,3,0)</f>
        <v>Carta Fianza Contragarantizada</v>
      </c>
      <c r="D20409" s="1" t="s">
        <v>517</v>
      </c>
      <c r="E20409" s="1">
        <v>220</v>
      </c>
      <c r="F20409" s="1">
        <v>214</v>
      </c>
      <c r="G20409" s="1">
        <v>9999</v>
      </c>
      <c r="H20409" s="1" t="s">
        <v>415</v>
      </c>
      <c r="Q20409" s="2" t="s">
        <v>37</v>
      </c>
      <c r="R20409" s="1" t="s">
        <v>723</v>
      </c>
      <c r="S20409" s="1" t="str">
        <f t="shared" si="649"/>
        <v>SCF|220|214</v>
      </c>
      <c r="T20409" s="2" t="str">
        <f t="shared" si="647"/>
        <v>OK</v>
      </c>
    </row>
    <row r="20410" spans="1:20" x14ac:dyDescent="0.25">
      <c r="A20410" s="1">
        <v>602000199</v>
      </c>
      <c r="B20410" s="1" t="str">
        <f>VLOOKUP(A20410,[1]Maestra!A$1:C$746,2,0)</f>
        <v>FBCAFICO6</v>
      </c>
      <c r="C20410" s="1" t="str">
        <f>VLOOKUP(A20410,[1]Maestra!A$1:C$746,3,0)</f>
        <v>Carta Fianza Contragarantizada</v>
      </c>
      <c r="D20410" s="1" t="s">
        <v>517</v>
      </c>
      <c r="E20410" s="1">
        <v>220</v>
      </c>
      <c r="F20410" s="1">
        <v>214</v>
      </c>
      <c r="G20410" s="1">
        <v>9999</v>
      </c>
      <c r="H20410" s="1" t="s">
        <v>448</v>
      </c>
      <c r="Q20410" s="2" t="s">
        <v>37</v>
      </c>
      <c r="R20410" s="1" t="s">
        <v>723</v>
      </c>
      <c r="S20410" s="1" t="str">
        <f t="shared" si="649"/>
        <v>SCF|220|214</v>
      </c>
      <c r="T20410" s="2" t="str">
        <f t="shared" si="647"/>
        <v>OK</v>
      </c>
    </row>
    <row r="20411" spans="1:20" x14ac:dyDescent="0.25">
      <c r="A20411" s="1">
        <v>105030199</v>
      </c>
      <c r="B20411" s="1" t="str">
        <f>VLOOKUP(A20411,[1]Maestra!A$1:C$746,2,0)</f>
        <v>FBCFPNIN6</v>
      </c>
      <c r="C20411" s="1" t="str">
        <f>VLOOKUP(A20411,[1]Maestra!A$1:C$746,3,0)</f>
        <v>Carta Fianza PJ Neg. Inmobiliario</v>
      </c>
      <c r="D20411" s="1" t="s">
        <v>517</v>
      </c>
      <c r="E20411" s="1">
        <v>230</v>
      </c>
      <c r="F20411" s="1">
        <v>211</v>
      </c>
      <c r="G20411" s="1">
        <v>9999</v>
      </c>
      <c r="H20411" s="1" t="s">
        <v>722</v>
      </c>
      <c r="Q20411" s="2" t="s">
        <v>37</v>
      </c>
      <c r="R20411" s="1" t="s">
        <v>723</v>
      </c>
      <c r="S20411" s="1" t="str">
        <f t="shared" si="649"/>
        <v>SCF|230|211</v>
      </c>
      <c r="T20411" s="2" t="str">
        <f t="shared" si="647"/>
        <v>OK</v>
      </c>
    </row>
    <row r="20412" spans="1:20" x14ac:dyDescent="0.25">
      <c r="A20412" s="1">
        <v>105030199</v>
      </c>
      <c r="B20412" s="1" t="str">
        <f>VLOOKUP(A20412,[1]Maestra!A$1:C$746,2,0)</f>
        <v>FBCFPNIN6</v>
      </c>
      <c r="C20412" s="1" t="str">
        <f>VLOOKUP(A20412,[1]Maestra!A$1:C$746,3,0)</f>
        <v>Carta Fianza PJ Neg. Inmobiliario</v>
      </c>
      <c r="D20412" s="1" t="s">
        <v>517</v>
      </c>
      <c r="E20412" s="1">
        <v>230</v>
      </c>
      <c r="F20412" s="1">
        <v>211</v>
      </c>
      <c r="G20412" s="1">
        <v>9999</v>
      </c>
      <c r="H20412" s="1" t="s">
        <v>415</v>
      </c>
      <c r="Q20412" s="2" t="s">
        <v>37</v>
      </c>
      <c r="R20412" s="1" t="s">
        <v>723</v>
      </c>
      <c r="S20412" s="1" t="str">
        <f t="shared" si="649"/>
        <v>SCF|230|211</v>
      </c>
      <c r="T20412" s="2" t="str">
        <f t="shared" si="647"/>
        <v>OK</v>
      </c>
    </row>
    <row r="20413" spans="1:20" x14ac:dyDescent="0.25">
      <c r="A20413" s="1">
        <v>105030199</v>
      </c>
      <c r="B20413" s="1" t="str">
        <f>VLOOKUP(A20413,[1]Maestra!A$1:C$746,2,0)</f>
        <v>FBCFPNIN6</v>
      </c>
      <c r="C20413" s="1" t="str">
        <f>VLOOKUP(A20413,[1]Maestra!A$1:C$746,3,0)</f>
        <v>Carta Fianza PJ Neg. Inmobiliario</v>
      </c>
      <c r="D20413" s="1" t="s">
        <v>517</v>
      </c>
      <c r="E20413" s="1">
        <v>230</v>
      </c>
      <c r="F20413" s="1">
        <v>211</v>
      </c>
      <c r="G20413" s="1">
        <v>9999</v>
      </c>
      <c r="H20413" s="1" t="s">
        <v>448</v>
      </c>
      <c r="Q20413" s="2" t="s">
        <v>37</v>
      </c>
      <c r="R20413" s="1" t="s">
        <v>723</v>
      </c>
      <c r="S20413" s="1" t="str">
        <f t="shared" si="649"/>
        <v>SCF|230|211</v>
      </c>
      <c r="T20413" s="2" t="str">
        <f t="shared" si="647"/>
        <v>OK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5A8CB-4C62-4E35-9B53-F948DF454E95}">
  <dimension ref="A1:I235"/>
  <sheetViews>
    <sheetView workbookViewId="0">
      <selection activeCell="F16" sqref="F16"/>
    </sheetView>
  </sheetViews>
  <sheetFormatPr baseColWidth="10" defaultRowHeight="15" x14ac:dyDescent="0.25"/>
  <cols>
    <col min="1" max="1" width="28.140625" bestFit="1" customWidth="1"/>
    <col min="2" max="2" width="36.42578125" bestFit="1" customWidth="1"/>
    <col min="3" max="3" width="26.42578125" bestFit="1" customWidth="1"/>
    <col min="4" max="4" width="27.85546875" bestFit="1" customWidth="1"/>
    <col min="5" max="5" width="17" bestFit="1" customWidth="1"/>
    <col min="6" max="6" width="20.42578125" bestFit="1" customWidth="1"/>
    <col min="7" max="7" width="24.7109375" bestFit="1" customWidth="1"/>
    <col min="8" max="8" width="16.42578125" bestFit="1" customWidth="1"/>
    <col min="9" max="9" width="55.42578125" bestFit="1" customWidth="1"/>
  </cols>
  <sheetData>
    <row r="1" spans="1:9" ht="26.25" customHeight="1" x14ac:dyDescent="0.25">
      <c r="A1" s="11" t="s">
        <v>43</v>
      </c>
      <c r="B1" s="11" t="s">
        <v>44</v>
      </c>
      <c r="C1" s="11" t="s">
        <v>45</v>
      </c>
      <c r="D1" s="11" t="s">
        <v>46</v>
      </c>
      <c r="E1" s="11" t="s">
        <v>47</v>
      </c>
      <c r="F1" s="12" t="s">
        <v>48</v>
      </c>
      <c r="G1" s="11" t="s">
        <v>49</v>
      </c>
      <c r="H1" s="11" t="s">
        <v>50</v>
      </c>
      <c r="I1" s="13" t="s">
        <v>51</v>
      </c>
    </row>
    <row r="2" spans="1:9" x14ac:dyDescent="0.25">
      <c r="A2" s="14" t="s">
        <v>52</v>
      </c>
      <c r="B2" s="14" t="s">
        <v>53</v>
      </c>
      <c r="C2" s="14" t="s">
        <v>54</v>
      </c>
      <c r="D2" s="14" t="s">
        <v>54</v>
      </c>
      <c r="E2" s="14" t="s">
        <v>54</v>
      </c>
      <c r="F2" s="14" t="s">
        <v>54</v>
      </c>
      <c r="G2" s="15" t="s">
        <v>54</v>
      </c>
      <c r="H2" s="16" t="s">
        <v>16</v>
      </c>
      <c r="I2" s="1"/>
    </row>
    <row r="3" spans="1:9" x14ac:dyDescent="0.25">
      <c r="A3" s="14" t="s">
        <v>52</v>
      </c>
      <c r="B3" s="14" t="s">
        <v>53</v>
      </c>
      <c r="C3" s="14" t="s">
        <v>55</v>
      </c>
      <c r="D3" s="14" t="s">
        <v>55</v>
      </c>
      <c r="E3" s="14" t="s">
        <v>55</v>
      </c>
      <c r="F3" s="14" t="s">
        <v>55</v>
      </c>
      <c r="G3" s="15" t="s">
        <v>55</v>
      </c>
      <c r="H3" s="16" t="s">
        <v>16</v>
      </c>
      <c r="I3" s="1"/>
    </row>
    <row r="4" spans="1:9" x14ac:dyDescent="0.25">
      <c r="A4" s="14" t="s">
        <v>52</v>
      </c>
      <c r="B4" s="14" t="s">
        <v>53</v>
      </c>
      <c r="C4" s="14" t="s">
        <v>56</v>
      </c>
      <c r="D4" s="14" t="s">
        <v>56</v>
      </c>
      <c r="E4" s="14" t="s">
        <v>56</v>
      </c>
      <c r="F4" s="14" t="s">
        <v>56</v>
      </c>
      <c r="G4" s="15" t="s">
        <v>56</v>
      </c>
      <c r="H4" s="16" t="s">
        <v>16</v>
      </c>
      <c r="I4" s="1"/>
    </row>
    <row r="5" spans="1:9" x14ac:dyDescent="0.25">
      <c r="A5" s="14" t="s">
        <v>52</v>
      </c>
      <c r="B5" s="14" t="s">
        <v>53</v>
      </c>
      <c r="C5" s="14" t="s">
        <v>57</v>
      </c>
      <c r="D5" s="14" t="s">
        <v>57</v>
      </c>
      <c r="E5" s="14" t="s">
        <v>57</v>
      </c>
      <c r="F5" s="14" t="s">
        <v>57</v>
      </c>
      <c r="G5" s="15" t="s">
        <v>57</v>
      </c>
      <c r="H5" s="16" t="s">
        <v>16</v>
      </c>
      <c r="I5" s="1"/>
    </row>
    <row r="6" spans="1:9" x14ac:dyDescent="0.25">
      <c r="A6" s="14" t="s">
        <v>52</v>
      </c>
      <c r="B6" s="14" t="s">
        <v>58</v>
      </c>
      <c r="C6" s="14" t="s">
        <v>59</v>
      </c>
      <c r="D6" s="14" t="s">
        <v>59</v>
      </c>
      <c r="E6" s="14" t="s">
        <v>59</v>
      </c>
      <c r="F6" s="14" t="s">
        <v>60</v>
      </c>
      <c r="G6" s="14" t="s">
        <v>61</v>
      </c>
      <c r="H6" s="4">
        <v>11020400000101</v>
      </c>
      <c r="I6" s="5" t="s">
        <v>62</v>
      </c>
    </row>
    <row r="7" spans="1:9" x14ac:dyDescent="0.25">
      <c r="A7" s="14" t="s">
        <v>52</v>
      </c>
      <c r="B7" s="14" t="s">
        <v>58</v>
      </c>
      <c r="C7" s="14" t="s">
        <v>59</v>
      </c>
      <c r="D7" s="14" t="s">
        <v>59</v>
      </c>
      <c r="E7" s="14" t="s">
        <v>59</v>
      </c>
      <c r="F7" s="14" t="s">
        <v>60</v>
      </c>
      <c r="G7" s="14" t="s">
        <v>61</v>
      </c>
      <c r="H7" s="4">
        <v>11020500000101</v>
      </c>
      <c r="I7" s="5" t="s">
        <v>63</v>
      </c>
    </row>
    <row r="8" spans="1:9" x14ac:dyDescent="0.25">
      <c r="A8" s="14" t="s">
        <v>52</v>
      </c>
      <c r="B8" s="14" t="s">
        <v>58</v>
      </c>
      <c r="C8" s="14" t="s">
        <v>59</v>
      </c>
      <c r="D8" s="14" t="s">
        <v>59</v>
      </c>
      <c r="E8" s="14" t="s">
        <v>59</v>
      </c>
      <c r="F8" s="14" t="s">
        <v>60</v>
      </c>
      <c r="G8" s="14" t="s">
        <v>61</v>
      </c>
      <c r="H8" s="4">
        <v>11020900000101</v>
      </c>
      <c r="I8" s="5" t="s">
        <v>64</v>
      </c>
    </row>
    <row r="9" spans="1:9" x14ac:dyDescent="0.25">
      <c r="A9" s="14" t="s">
        <v>52</v>
      </c>
      <c r="B9" s="14" t="s">
        <v>58</v>
      </c>
      <c r="C9" s="14" t="s">
        <v>59</v>
      </c>
      <c r="D9" s="14" t="s">
        <v>59</v>
      </c>
      <c r="E9" s="14" t="s">
        <v>59</v>
      </c>
      <c r="F9" s="14" t="s">
        <v>60</v>
      </c>
      <c r="G9" s="14" t="s">
        <v>61</v>
      </c>
      <c r="H9" s="4">
        <v>11020900000102</v>
      </c>
      <c r="I9" s="5" t="s">
        <v>65</v>
      </c>
    </row>
    <row r="10" spans="1:9" x14ac:dyDescent="0.25">
      <c r="A10" s="14" t="s">
        <v>52</v>
      </c>
      <c r="B10" s="17" t="s">
        <v>58</v>
      </c>
      <c r="C10" s="14" t="s">
        <v>66</v>
      </c>
      <c r="D10" s="14" t="s">
        <v>66</v>
      </c>
      <c r="E10" s="14" t="s">
        <v>66</v>
      </c>
      <c r="F10" s="17" t="s">
        <v>66</v>
      </c>
      <c r="G10" s="17" t="s">
        <v>66</v>
      </c>
      <c r="H10" s="4">
        <v>11010100000101</v>
      </c>
      <c r="I10" s="5" t="s">
        <v>67</v>
      </c>
    </row>
    <row r="11" spans="1:9" x14ac:dyDescent="0.25">
      <c r="A11" s="14" t="s">
        <v>52</v>
      </c>
      <c r="B11" s="17" t="s">
        <v>58</v>
      </c>
      <c r="C11" s="14" t="s">
        <v>66</v>
      </c>
      <c r="D11" s="14" t="s">
        <v>66</v>
      </c>
      <c r="E11" s="14" t="s">
        <v>66</v>
      </c>
      <c r="F11" s="17" t="s">
        <v>66</v>
      </c>
      <c r="G11" s="17" t="s">
        <v>66</v>
      </c>
      <c r="H11" s="4">
        <v>11010101000102</v>
      </c>
      <c r="I11" s="5" t="s">
        <v>68</v>
      </c>
    </row>
    <row r="12" spans="1:9" x14ac:dyDescent="0.25">
      <c r="A12" s="14" t="s">
        <v>52</v>
      </c>
      <c r="B12" s="17" t="s">
        <v>58</v>
      </c>
      <c r="C12" s="14" t="s">
        <v>66</v>
      </c>
      <c r="D12" s="14" t="s">
        <v>66</v>
      </c>
      <c r="E12" s="14" t="s">
        <v>66</v>
      </c>
      <c r="F12" s="17" t="s">
        <v>66</v>
      </c>
      <c r="G12" s="17" t="s">
        <v>66</v>
      </c>
      <c r="H12" s="4">
        <v>11010101000103</v>
      </c>
      <c r="I12" s="5" t="s">
        <v>69</v>
      </c>
    </row>
    <row r="13" spans="1:9" x14ac:dyDescent="0.25">
      <c r="A13" s="14" t="s">
        <v>52</v>
      </c>
      <c r="B13" s="17" t="s">
        <v>58</v>
      </c>
      <c r="C13" s="14" t="s">
        <v>66</v>
      </c>
      <c r="D13" s="14" t="s">
        <v>66</v>
      </c>
      <c r="E13" s="14" t="s">
        <v>66</v>
      </c>
      <c r="F13" s="17" t="s">
        <v>66</v>
      </c>
      <c r="G13" s="17" t="s">
        <v>66</v>
      </c>
      <c r="H13" s="4">
        <v>11010101000104</v>
      </c>
      <c r="I13" s="5" t="s">
        <v>70</v>
      </c>
    </row>
    <row r="14" spans="1:9" x14ac:dyDescent="0.25">
      <c r="A14" s="14" t="s">
        <v>52</v>
      </c>
      <c r="B14" s="17" t="s">
        <v>58</v>
      </c>
      <c r="C14" s="14" t="s">
        <v>66</v>
      </c>
      <c r="D14" s="14" t="s">
        <v>66</v>
      </c>
      <c r="E14" s="14" t="s">
        <v>66</v>
      </c>
      <c r="F14" s="17" t="s">
        <v>66</v>
      </c>
      <c r="G14" s="17" t="s">
        <v>66</v>
      </c>
      <c r="H14" s="4">
        <v>11010200000101</v>
      </c>
      <c r="I14" s="5" t="s">
        <v>67</v>
      </c>
    </row>
    <row r="15" spans="1:9" x14ac:dyDescent="0.25">
      <c r="A15" s="14" t="s">
        <v>52</v>
      </c>
      <c r="B15" s="17" t="s">
        <v>58</v>
      </c>
      <c r="C15" s="14" t="s">
        <v>66</v>
      </c>
      <c r="D15" s="14" t="s">
        <v>66</v>
      </c>
      <c r="E15" s="14" t="s">
        <v>66</v>
      </c>
      <c r="F15" s="17" t="s">
        <v>66</v>
      </c>
      <c r="G15" s="17" t="s">
        <v>66</v>
      </c>
      <c r="H15" s="4">
        <v>11010200000102</v>
      </c>
      <c r="I15" s="5" t="s">
        <v>71</v>
      </c>
    </row>
    <row r="16" spans="1:9" x14ac:dyDescent="0.25">
      <c r="A16" s="14" t="s">
        <v>52</v>
      </c>
      <c r="B16" s="17" t="s">
        <v>58</v>
      </c>
      <c r="C16" s="14" t="s">
        <v>66</v>
      </c>
      <c r="D16" s="14" t="s">
        <v>66</v>
      </c>
      <c r="E16" s="14" t="s">
        <v>66</v>
      </c>
      <c r="F16" s="17" t="s">
        <v>66</v>
      </c>
      <c r="G16" s="17" t="s">
        <v>66</v>
      </c>
      <c r="H16" s="4">
        <v>11010200000103</v>
      </c>
      <c r="I16" s="5" t="s">
        <v>72</v>
      </c>
    </row>
    <row r="17" spans="1:9" x14ac:dyDescent="0.25">
      <c r="A17" s="14" t="s">
        <v>52</v>
      </c>
      <c r="B17" s="17" t="s">
        <v>58</v>
      </c>
      <c r="C17" s="14" t="s">
        <v>66</v>
      </c>
      <c r="D17" s="14" t="s">
        <v>66</v>
      </c>
      <c r="E17" s="14" t="s">
        <v>66</v>
      </c>
      <c r="F17" s="17" t="s">
        <v>66</v>
      </c>
      <c r="G17" s="17" t="s">
        <v>66</v>
      </c>
      <c r="H17" s="4">
        <v>11010900000101</v>
      </c>
      <c r="I17" s="5" t="s">
        <v>73</v>
      </c>
    </row>
    <row r="18" spans="1:9" x14ac:dyDescent="0.25">
      <c r="A18" s="14" t="s">
        <v>52</v>
      </c>
      <c r="B18" s="17" t="s">
        <v>58</v>
      </c>
      <c r="C18" s="14" t="s">
        <v>66</v>
      </c>
      <c r="D18" s="14" t="s">
        <v>66</v>
      </c>
      <c r="E18" s="14" t="s">
        <v>66</v>
      </c>
      <c r="F18" s="17" t="s">
        <v>66</v>
      </c>
      <c r="G18" s="17" t="s">
        <v>66</v>
      </c>
      <c r="H18" s="4">
        <v>11010900000102</v>
      </c>
      <c r="I18" s="5" t="s">
        <v>74</v>
      </c>
    </row>
    <row r="19" spans="1:9" x14ac:dyDescent="0.25">
      <c r="A19" s="14" t="s">
        <v>52</v>
      </c>
      <c r="B19" s="17" t="s">
        <v>58</v>
      </c>
      <c r="C19" s="14" t="s">
        <v>66</v>
      </c>
      <c r="D19" s="14" t="s">
        <v>66</v>
      </c>
      <c r="E19" s="14" t="s">
        <v>66</v>
      </c>
      <c r="F19" s="17" t="s">
        <v>66</v>
      </c>
      <c r="G19" s="17" t="s">
        <v>66</v>
      </c>
      <c r="H19" s="4">
        <v>11010900000108</v>
      </c>
      <c r="I19" s="5" t="s">
        <v>75</v>
      </c>
    </row>
    <row r="20" spans="1:9" x14ac:dyDescent="0.25">
      <c r="A20" s="14" t="s">
        <v>52</v>
      </c>
      <c r="B20" s="17" t="s">
        <v>58</v>
      </c>
      <c r="C20" s="14" t="s">
        <v>66</v>
      </c>
      <c r="D20" s="14" t="s">
        <v>66</v>
      </c>
      <c r="E20" s="14" t="s">
        <v>66</v>
      </c>
      <c r="F20" s="17" t="s">
        <v>66</v>
      </c>
      <c r="G20" s="17" t="s">
        <v>66</v>
      </c>
      <c r="H20" s="4">
        <v>11010900000109</v>
      </c>
      <c r="I20" s="5" t="s">
        <v>76</v>
      </c>
    </row>
    <row r="21" spans="1:9" x14ac:dyDescent="0.25">
      <c r="A21" s="14" t="s">
        <v>52</v>
      </c>
      <c r="B21" s="17" t="s">
        <v>58</v>
      </c>
      <c r="C21" s="14" t="s">
        <v>66</v>
      </c>
      <c r="D21" s="14" t="s">
        <v>66</v>
      </c>
      <c r="E21" s="14" t="s">
        <v>66</v>
      </c>
      <c r="F21" s="17" t="s">
        <v>66</v>
      </c>
      <c r="G21" s="17" t="s">
        <v>66</v>
      </c>
      <c r="H21" s="4">
        <v>11010900000110</v>
      </c>
      <c r="I21" s="5" t="s">
        <v>77</v>
      </c>
    </row>
    <row r="22" spans="1:9" x14ac:dyDescent="0.25">
      <c r="A22" s="14" t="s">
        <v>52</v>
      </c>
      <c r="B22" s="17" t="s">
        <v>58</v>
      </c>
      <c r="C22" s="14" t="s">
        <v>66</v>
      </c>
      <c r="D22" s="14" t="s">
        <v>66</v>
      </c>
      <c r="E22" s="14" t="s">
        <v>66</v>
      </c>
      <c r="F22" s="17" t="s">
        <v>66</v>
      </c>
      <c r="G22" s="17" t="s">
        <v>66</v>
      </c>
      <c r="H22" s="4">
        <v>11010900000111</v>
      </c>
      <c r="I22" s="5" t="s">
        <v>78</v>
      </c>
    </row>
    <row r="23" spans="1:9" x14ac:dyDescent="0.25">
      <c r="A23" s="14" t="s">
        <v>52</v>
      </c>
      <c r="B23" s="17" t="s">
        <v>58</v>
      </c>
      <c r="C23" s="14" t="s">
        <v>66</v>
      </c>
      <c r="D23" s="14" t="s">
        <v>66</v>
      </c>
      <c r="E23" s="14" t="s">
        <v>66</v>
      </c>
      <c r="F23" s="17" t="s">
        <v>66</v>
      </c>
      <c r="G23" s="17" t="s">
        <v>66</v>
      </c>
      <c r="H23" s="4">
        <v>11010900000112</v>
      </c>
      <c r="I23" s="5" t="s">
        <v>79</v>
      </c>
    </row>
    <row r="24" spans="1:9" x14ac:dyDescent="0.25">
      <c r="A24" s="14" t="s">
        <v>52</v>
      </c>
      <c r="B24" s="17" t="s">
        <v>58</v>
      </c>
      <c r="C24" s="14" t="s">
        <v>66</v>
      </c>
      <c r="D24" s="14" t="s">
        <v>66</v>
      </c>
      <c r="E24" s="14" t="s">
        <v>66</v>
      </c>
      <c r="F24" s="17" t="s">
        <v>66</v>
      </c>
      <c r="G24" s="17" t="s">
        <v>66</v>
      </c>
      <c r="H24" s="4">
        <v>11010900000113</v>
      </c>
      <c r="I24" s="5" t="s">
        <v>80</v>
      </c>
    </row>
    <row r="25" spans="1:9" x14ac:dyDescent="0.25">
      <c r="A25" s="14" t="s">
        <v>52</v>
      </c>
      <c r="B25" s="17" t="s">
        <v>58</v>
      </c>
      <c r="C25" s="14" t="s">
        <v>66</v>
      </c>
      <c r="D25" s="14" t="s">
        <v>66</v>
      </c>
      <c r="E25" s="14" t="s">
        <v>66</v>
      </c>
      <c r="F25" s="17" t="s">
        <v>66</v>
      </c>
      <c r="G25" s="17" t="s">
        <v>66</v>
      </c>
      <c r="H25" s="4">
        <v>11010900000114</v>
      </c>
      <c r="I25" s="5" t="s">
        <v>81</v>
      </c>
    </row>
    <row r="26" spans="1:9" x14ac:dyDescent="0.25">
      <c r="A26" s="14" t="s">
        <v>52</v>
      </c>
      <c r="B26" s="17" t="s">
        <v>58</v>
      </c>
      <c r="C26" s="14" t="s">
        <v>66</v>
      </c>
      <c r="D26" s="14" t="s">
        <v>66</v>
      </c>
      <c r="E26" s="14" t="s">
        <v>66</v>
      </c>
      <c r="F26" s="17" t="s">
        <v>66</v>
      </c>
      <c r="G26" s="17" t="s">
        <v>66</v>
      </c>
      <c r="H26" s="4">
        <v>11010900000115</v>
      </c>
      <c r="I26" s="5" t="s">
        <v>82</v>
      </c>
    </row>
    <row r="27" spans="1:9" x14ac:dyDescent="0.25">
      <c r="A27" s="14" t="s">
        <v>52</v>
      </c>
      <c r="B27" s="17" t="s">
        <v>58</v>
      </c>
      <c r="C27" s="14" t="s">
        <v>66</v>
      </c>
      <c r="D27" s="14" t="s">
        <v>66</v>
      </c>
      <c r="E27" s="14" t="s">
        <v>66</v>
      </c>
      <c r="F27" s="17" t="s">
        <v>66</v>
      </c>
      <c r="G27" s="17" t="s">
        <v>66</v>
      </c>
      <c r="H27" s="4">
        <v>11010900000116</v>
      </c>
      <c r="I27" s="5" t="s">
        <v>83</v>
      </c>
    </row>
    <row r="28" spans="1:9" x14ac:dyDescent="0.25">
      <c r="A28" s="14" t="s">
        <v>52</v>
      </c>
      <c r="B28" s="17" t="s">
        <v>58</v>
      </c>
      <c r="C28" s="14" t="s">
        <v>66</v>
      </c>
      <c r="D28" s="14" t="s">
        <v>66</v>
      </c>
      <c r="E28" s="14" t="s">
        <v>66</v>
      </c>
      <c r="F28" s="17" t="s">
        <v>66</v>
      </c>
      <c r="G28" s="17" t="s">
        <v>66</v>
      </c>
      <c r="H28" s="4">
        <v>11010900000117</v>
      </c>
      <c r="I28" s="5" t="s">
        <v>84</v>
      </c>
    </row>
    <row r="29" spans="1:9" x14ac:dyDescent="0.25">
      <c r="A29" s="14" t="s">
        <v>52</v>
      </c>
      <c r="B29" s="17" t="s">
        <v>58</v>
      </c>
      <c r="C29" s="14" t="s">
        <v>66</v>
      </c>
      <c r="D29" s="14" t="s">
        <v>66</v>
      </c>
      <c r="E29" s="14" t="s">
        <v>66</v>
      </c>
      <c r="F29" s="17" t="s">
        <v>66</v>
      </c>
      <c r="G29" s="17" t="s">
        <v>66</v>
      </c>
      <c r="H29" s="6">
        <v>11010900000118</v>
      </c>
      <c r="I29" s="7" t="s">
        <v>85</v>
      </c>
    </row>
    <row r="30" spans="1:9" x14ac:dyDescent="0.25">
      <c r="A30" s="14" t="s">
        <v>52</v>
      </c>
      <c r="B30" s="17" t="s">
        <v>58</v>
      </c>
      <c r="C30" s="14" t="s">
        <v>66</v>
      </c>
      <c r="D30" s="14" t="s">
        <v>66</v>
      </c>
      <c r="E30" s="14" t="s">
        <v>66</v>
      </c>
      <c r="F30" s="17" t="s">
        <v>66</v>
      </c>
      <c r="G30" s="17" t="s">
        <v>66</v>
      </c>
      <c r="H30" s="6">
        <v>11010900000119</v>
      </c>
      <c r="I30" s="7" t="s">
        <v>86</v>
      </c>
    </row>
    <row r="31" spans="1:9" x14ac:dyDescent="0.25">
      <c r="A31" s="14" t="s">
        <v>52</v>
      </c>
      <c r="B31" s="17" t="s">
        <v>58</v>
      </c>
      <c r="C31" s="14" t="s">
        <v>66</v>
      </c>
      <c r="D31" s="14" t="s">
        <v>66</v>
      </c>
      <c r="E31" s="14" t="s">
        <v>66</v>
      </c>
      <c r="F31" s="17" t="s">
        <v>66</v>
      </c>
      <c r="G31" s="17" t="s">
        <v>66</v>
      </c>
      <c r="H31" s="6">
        <v>11010900000120</v>
      </c>
      <c r="I31" s="7" t="s">
        <v>87</v>
      </c>
    </row>
    <row r="32" spans="1:9" x14ac:dyDescent="0.25">
      <c r="A32" s="14" t="s">
        <v>52</v>
      </c>
      <c r="B32" s="17" t="s">
        <v>58</v>
      </c>
      <c r="C32" s="14" t="s">
        <v>66</v>
      </c>
      <c r="D32" s="14" t="s">
        <v>66</v>
      </c>
      <c r="E32" s="14" t="s">
        <v>66</v>
      </c>
      <c r="F32" s="17" t="s">
        <v>66</v>
      </c>
      <c r="G32" s="17" t="s">
        <v>66</v>
      </c>
      <c r="H32" s="6">
        <v>11010900000123</v>
      </c>
      <c r="I32" s="7" t="s">
        <v>88</v>
      </c>
    </row>
    <row r="33" spans="1:9" x14ac:dyDescent="0.25">
      <c r="A33" s="14" t="s">
        <v>52</v>
      </c>
      <c r="B33" s="17" t="s">
        <v>58</v>
      </c>
      <c r="C33" s="14" t="s">
        <v>66</v>
      </c>
      <c r="D33" s="14" t="s">
        <v>66</v>
      </c>
      <c r="E33" s="14" t="s">
        <v>66</v>
      </c>
      <c r="F33" s="17" t="s">
        <v>66</v>
      </c>
      <c r="G33" s="17" t="s">
        <v>66</v>
      </c>
      <c r="H33" s="6">
        <v>11010900000124</v>
      </c>
      <c r="I33" s="7" t="s">
        <v>89</v>
      </c>
    </row>
    <row r="34" spans="1:9" x14ac:dyDescent="0.25">
      <c r="A34" s="14" t="s">
        <v>52</v>
      </c>
      <c r="B34" s="17" t="s">
        <v>58</v>
      </c>
      <c r="C34" s="14" t="s">
        <v>66</v>
      </c>
      <c r="D34" s="14" t="s">
        <v>66</v>
      </c>
      <c r="E34" s="14" t="s">
        <v>66</v>
      </c>
      <c r="F34" s="17" t="s">
        <v>66</v>
      </c>
      <c r="G34" s="17" t="s">
        <v>66</v>
      </c>
      <c r="H34" s="6">
        <v>11010900000126</v>
      </c>
      <c r="I34" s="7" t="s">
        <v>90</v>
      </c>
    </row>
    <row r="35" spans="1:9" x14ac:dyDescent="0.25">
      <c r="A35" s="14" t="s">
        <v>52</v>
      </c>
      <c r="B35" s="17" t="s">
        <v>58</v>
      </c>
      <c r="C35" s="14" t="s">
        <v>66</v>
      </c>
      <c r="D35" s="14" t="s">
        <v>66</v>
      </c>
      <c r="E35" s="14" t="s">
        <v>66</v>
      </c>
      <c r="F35" s="17" t="s">
        <v>66</v>
      </c>
      <c r="G35" s="17" t="s">
        <v>66</v>
      </c>
      <c r="H35" s="6">
        <v>11010900000127</v>
      </c>
      <c r="I35" s="7" t="s">
        <v>91</v>
      </c>
    </row>
    <row r="36" spans="1:9" x14ac:dyDescent="0.25">
      <c r="A36" s="14" t="s">
        <v>52</v>
      </c>
      <c r="B36" s="17" t="s">
        <v>58</v>
      </c>
      <c r="C36" s="14" t="s">
        <v>66</v>
      </c>
      <c r="D36" s="14" t="s">
        <v>66</v>
      </c>
      <c r="E36" s="14" t="s">
        <v>66</v>
      </c>
      <c r="F36" s="17" t="s">
        <v>66</v>
      </c>
      <c r="G36" s="17" t="s">
        <v>66</v>
      </c>
      <c r="H36" s="6">
        <v>11010900000129</v>
      </c>
      <c r="I36" s="7" t="s">
        <v>92</v>
      </c>
    </row>
    <row r="37" spans="1:9" x14ac:dyDescent="0.25">
      <c r="A37" s="14" t="s">
        <v>52</v>
      </c>
      <c r="B37" s="17" t="s">
        <v>58</v>
      </c>
      <c r="C37" s="14" t="s">
        <v>66</v>
      </c>
      <c r="D37" s="14" t="s">
        <v>66</v>
      </c>
      <c r="E37" s="14" t="s">
        <v>66</v>
      </c>
      <c r="F37" s="17" t="s">
        <v>66</v>
      </c>
      <c r="G37" s="17" t="s">
        <v>66</v>
      </c>
      <c r="H37" s="6">
        <v>11070100000801</v>
      </c>
      <c r="I37" s="7" t="s">
        <v>93</v>
      </c>
    </row>
    <row r="38" spans="1:9" x14ac:dyDescent="0.25">
      <c r="A38" s="14" t="s">
        <v>52</v>
      </c>
      <c r="B38" s="14" t="s">
        <v>58</v>
      </c>
      <c r="C38" s="14" t="s">
        <v>94</v>
      </c>
      <c r="D38" s="14" t="s">
        <v>94</v>
      </c>
      <c r="E38" s="14" t="s">
        <v>94</v>
      </c>
      <c r="F38" s="14" t="s">
        <v>94</v>
      </c>
      <c r="G38" s="14" t="s">
        <v>94</v>
      </c>
      <c r="H38" s="4">
        <v>11050101000101</v>
      </c>
      <c r="I38" s="5" t="s">
        <v>95</v>
      </c>
    </row>
    <row r="39" spans="1:9" x14ac:dyDescent="0.25">
      <c r="A39" s="14" t="s">
        <v>52</v>
      </c>
      <c r="B39" s="14" t="s">
        <v>58</v>
      </c>
      <c r="C39" s="14" t="s">
        <v>94</v>
      </c>
      <c r="D39" s="14" t="s">
        <v>94</v>
      </c>
      <c r="E39" s="14" t="s">
        <v>94</v>
      </c>
      <c r="F39" s="14" t="s">
        <v>94</v>
      </c>
      <c r="G39" s="14" t="s">
        <v>94</v>
      </c>
      <c r="H39" s="4">
        <v>11050101000102</v>
      </c>
      <c r="I39" s="5" t="s">
        <v>96</v>
      </c>
    </row>
    <row r="40" spans="1:9" x14ac:dyDescent="0.25">
      <c r="A40" s="14" t="s">
        <v>52</v>
      </c>
      <c r="B40" s="14" t="s">
        <v>58</v>
      </c>
      <c r="C40" s="14" t="s">
        <v>94</v>
      </c>
      <c r="D40" s="14" t="s">
        <v>94</v>
      </c>
      <c r="E40" s="14" t="s">
        <v>94</v>
      </c>
      <c r="F40" s="14" t="s">
        <v>94</v>
      </c>
      <c r="G40" s="14" t="s">
        <v>94</v>
      </c>
      <c r="H40" s="4">
        <v>11050101000103</v>
      </c>
      <c r="I40" s="5" t="s">
        <v>97</v>
      </c>
    </row>
    <row r="41" spans="1:9" x14ac:dyDescent="0.25">
      <c r="A41" s="14" t="s">
        <v>52</v>
      </c>
      <c r="B41" s="14" t="s">
        <v>58</v>
      </c>
      <c r="C41" s="14" t="s">
        <v>94</v>
      </c>
      <c r="D41" s="14" t="s">
        <v>94</v>
      </c>
      <c r="E41" s="14" t="s">
        <v>94</v>
      </c>
      <c r="F41" s="14" t="s">
        <v>94</v>
      </c>
      <c r="G41" s="14" t="s">
        <v>94</v>
      </c>
      <c r="H41" s="4">
        <v>11050101000104</v>
      </c>
      <c r="I41" s="5" t="s">
        <v>98</v>
      </c>
    </row>
    <row r="42" spans="1:9" x14ac:dyDescent="0.25">
      <c r="A42" s="14" t="s">
        <v>52</v>
      </c>
      <c r="B42" s="14" t="s">
        <v>58</v>
      </c>
      <c r="C42" s="14" t="s">
        <v>94</v>
      </c>
      <c r="D42" s="14" t="s">
        <v>94</v>
      </c>
      <c r="E42" s="14" t="s">
        <v>94</v>
      </c>
      <c r="F42" s="14" t="s">
        <v>94</v>
      </c>
      <c r="G42" s="14" t="s">
        <v>94</v>
      </c>
      <c r="H42" s="4">
        <v>11050102000101</v>
      </c>
      <c r="I42" s="5" t="s">
        <v>99</v>
      </c>
    </row>
    <row r="43" spans="1:9" x14ac:dyDescent="0.25">
      <c r="A43" s="14" t="s">
        <v>52</v>
      </c>
      <c r="B43" s="14" t="s">
        <v>58</v>
      </c>
      <c r="C43" s="14" t="s">
        <v>94</v>
      </c>
      <c r="D43" s="14" t="s">
        <v>94</v>
      </c>
      <c r="E43" s="14" t="s">
        <v>94</v>
      </c>
      <c r="F43" s="14" t="s">
        <v>94</v>
      </c>
      <c r="G43" s="14" t="s">
        <v>94</v>
      </c>
      <c r="H43" s="4">
        <v>11050103000101</v>
      </c>
      <c r="I43" s="5" t="s">
        <v>100</v>
      </c>
    </row>
    <row r="44" spans="1:9" x14ac:dyDescent="0.25">
      <c r="A44" s="14" t="s">
        <v>52</v>
      </c>
      <c r="B44" s="14" t="s">
        <v>58</v>
      </c>
      <c r="C44" s="14" t="s">
        <v>94</v>
      </c>
      <c r="D44" s="14" t="s">
        <v>94</v>
      </c>
      <c r="E44" s="14" t="s">
        <v>94</v>
      </c>
      <c r="F44" s="14" t="s">
        <v>94</v>
      </c>
      <c r="G44" s="14" t="s">
        <v>94</v>
      </c>
      <c r="H44" s="4">
        <v>11050109000101</v>
      </c>
      <c r="I44" s="5" t="s">
        <v>101</v>
      </c>
    </row>
    <row r="45" spans="1:9" x14ac:dyDescent="0.25">
      <c r="A45" s="14" t="s">
        <v>52</v>
      </c>
      <c r="B45" s="14" t="s">
        <v>58</v>
      </c>
      <c r="C45" s="14" t="s">
        <v>94</v>
      </c>
      <c r="D45" s="14" t="s">
        <v>94</v>
      </c>
      <c r="E45" s="14" t="s">
        <v>94</v>
      </c>
      <c r="F45" s="14" t="s">
        <v>94</v>
      </c>
      <c r="G45" s="14" t="s">
        <v>94</v>
      </c>
      <c r="H45" s="4">
        <v>11050109000102</v>
      </c>
      <c r="I45" s="5" t="s">
        <v>102</v>
      </c>
    </row>
    <row r="46" spans="1:9" x14ac:dyDescent="0.25">
      <c r="A46" s="14" t="s">
        <v>52</v>
      </c>
      <c r="B46" s="14" t="s">
        <v>58</v>
      </c>
      <c r="C46" s="14" t="s">
        <v>94</v>
      </c>
      <c r="D46" s="14" t="s">
        <v>94</v>
      </c>
      <c r="E46" s="14" t="s">
        <v>94</v>
      </c>
      <c r="F46" s="14" t="s">
        <v>94</v>
      </c>
      <c r="G46" s="14" t="s">
        <v>94</v>
      </c>
      <c r="H46" s="4">
        <v>11050201000101</v>
      </c>
      <c r="I46" s="5" t="s">
        <v>103</v>
      </c>
    </row>
    <row r="47" spans="1:9" x14ac:dyDescent="0.25">
      <c r="A47" s="14" t="s">
        <v>52</v>
      </c>
      <c r="B47" s="14" t="s">
        <v>58</v>
      </c>
      <c r="C47" s="14" t="s">
        <v>94</v>
      </c>
      <c r="D47" s="14" t="s">
        <v>94</v>
      </c>
      <c r="E47" s="14" t="s">
        <v>94</v>
      </c>
      <c r="F47" s="14" t="s">
        <v>94</v>
      </c>
      <c r="G47" s="14" t="s">
        <v>94</v>
      </c>
      <c r="H47" s="4">
        <v>11050202000101</v>
      </c>
      <c r="I47" s="5" t="s">
        <v>104</v>
      </c>
    </row>
    <row r="48" spans="1:9" x14ac:dyDescent="0.25">
      <c r="A48" s="14" t="s">
        <v>52</v>
      </c>
      <c r="B48" s="14" t="s">
        <v>58</v>
      </c>
      <c r="C48" s="14" t="s">
        <v>94</v>
      </c>
      <c r="D48" s="14" t="s">
        <v>94</v>
      </c>
      <c r="E48" s="14" t="s">
        <v>94</v>
      </c>
      <c r="F48" s="14" t="s">
        <v>94</v>
      </c>
      <c r="G48" s="14" t="s">
        <v>94</v>
      </c>
      <c r="H48" s="4">
        <v>11050203000101</v>
      </c>
      <c r="I48" s="5" t="s">
        <v>105</v>
      </c>
    </row>
    <row r="49" spans="1:9" x14ac:dyDescent="0.25">
      <c r="A49" s="14" t="s">
        <v>52</v>
      </c>
      <c r="B49" s="14" t="s">
        <v>58</v>
      </c>
      <c r="C49" s="14" t="s">
        <v>94</v>
      </c>
      <c r="D49" s="14" t="s">
        <v>94</v>
      </c>
      <c r="E49" s="14" t="s">
        <v>94</v>
      </c>
      <c r="F49" s="14" t="s">
        <v>94</v>
      </c>
      <c r="G49" s="14" t="s">
        <v>94</v>
      </c>
      <c r="H49" s="4">
        <v>11050209000101</v>
      </c>
      <c r="I49" s="5" t="s">
        <v>106</v>
      </c>
    </row>
    <row r="50" spans="1:9" x14ac:dyDescent="0.25">
      <c r="A50" s="14" t="s">
        <v>52</v>
      </c>
      <c r="B50" s="14" t="s">
        <v>58</v>
      </c>
      <c r="C50" s="14" t="s">
        <v>107</v>
      </c>
      <c r="D50" s="14" t="s">
        <v>108</v>
      </c>
      <c r="E50" s="14" t="s">
        <v>108</v>
      </c>
      <c r="F50" s="14" t="s">
        <v>108</v>
      </c>
      <c r="G50" s="14" t="s">
        <v>108</v>
      </c>
      <c r="H50" s="4">
        <v>11070300000103</v>
      </c>
      <c r="I50" s="5" t="s">
        <v>109</v>
      </c>
    </row>
    <row r="51" spans="1:9" x14ac:dyDescent="0.25">
      <c r="A51" s="18" t="s">
        <v>52</v>
      </c>
      <c r="B51" s="14" t="s">
        <v>58</v>
      </c>
      <c r="C51" s="19" t="s">
        <v>107</v>
      </c>
      <c r="D51" s="19" t="s">
        <v>110</v>
      </c>
      <c r="E51" s="19" t="s">
        <v>110</v>
      </c>
      <c r="F51" s="14" t="s">
        <v>111</v>
      </c>
      <c r="G51" s="19" t="s">
        <v>112</v>
      </c>
      <c r="H51" s="6">
        <v>11060300000101</v>
      </c>
      <c r="I51" s="7" t="s">
        <v>113</v>
      </c>
    </row>
    <row r="52" spans="1:9" x14ac:dyDescent="0.25">
      <c r="A52" s="18" t="s">
        <v>52</v>
      </c>
      <c r="B52" s="14" t="s">
        <v>58</v>
      </c>
      <c r="C52" s="19" t="s">
        <v>107</v>
      </c>
      <c r="D52" s="19" t="s">
        <v>110</v>
      </c>
      <c r="E52" s="19" t="s">
        <v>110</v>
      </c>
      <c r="F52" s="14" t="s">
        <v>111</v>
      </c>
      <c r="G52" s="19" t="s">
        <v>112</v>
      </c>
      <c r="H52" s="6">
        <v>11060300000102</v>
      </c>
      <c r="I52" s="7" t="s">
        <v>114</v>
      </c>
    </row>
    <row r="53" spans="1:9" x14ac:dyDescent="0.25">
      <c r="A53" s="18" t="s">
        <v>52</v>
      </c>
      <c r="B53" s="14" t="s">
        <v>58</v>
      </c>
      <c r="C53" s="19" t="s">
        <v>107</v>
      </c>
      <c r="D53" s="19" t="s">
        <v>110</v>
      </c>
      <c r="E53" s="19" t="s">
        <v>110</v>
      </c>
      <c r="F53" s="14" t="s">
        <v>111</v>
      </c>
      <c r="G53" s="19" t="s">
        <v>112</v>
      </c>
      <c r="H53" s="6">
        <v>11070100000101</v>
      </c>
      <c r="I53" s="7" t="s">
        <v>115</v>
      </c>
    </row>
    <row r="54" spans="1:9" x14ac:dyDescent="0.25">
      <c r="A54" s="18" t="s">
        <v>52</v>
      </c>
      <c r="B54" s="14" t="s">
        <v>58</v>
      </c>
      <c r="C54" s="19" t="s">
        <v>107</v>
      </c>
      <c r="D54" s="19" t="s">
        <v>110</v>
      </c>
      <c r="E54" s="19" t="s">
        <v>110</v>
      </c>
      <c r="F54" s="14" t="s">
        <v>111</v>
      </c>
      <c r="G54" s="19" t="s">
        <v>112</v>
      </c>
      <c r="H54" s="6">
        <v>11070100000201</v>
      </c>
      <c r="I54" s="7" t="s">
        <v>116</v>
      </c>
    </row>
    <row r="55" spans="1:9" x14ac:dyDescent="0.25">
      <c r="A55" s="18" t="s">
        <v>52</v>
      </c>
      <c r="B55" s="14" t="s">
        <v>58</v>
      </c>
      <c r="C55" s="19" t="s">
        <v>107</v>
      </c>
      <c r="D55" s="19" t="s">
        <v>110</v>
      </c>
      <c r="E55" s="19" t="s">
        <v>110</v>
      </c>
      <c r="F55" s="14" t="s">
        <v>111</v>
      </c>
      <c r="G55" s="19" t="s">
        <v>112</v>
      </c>
      <c r="H55" s="6">
        <v>11070209000101</v>
      </c>
      <c r="I55" s="7" t="s">
        <v>117</v>
      </c>
    </row>
    <row r="56" spans="1:9" x14ac:dyDescent="0.25">
      <c r="A56" s="18" t="s">
        <v>52</v>
      </c>
      <c r="B56" s="14" t="s">
        <v>58</v>
      </c>
      <c r="C56" s="19" t="s">
        <v>107</v>
      </c>
      <c r="D56" s="19" t="s">
        <v>110</v>
      </c>
      <c r="E56" s="19" t="s">
        <v>110</v>
      </c>
      <c r="F56" s="14" t="s">
        <v>111</v>
      </c>
      <c r="G56" s="19" t="s">
        <v>112</v>
      </c>
      <c r="H56" s="6">
        <v>11070209000102</v>
      </c>
      <c r="I56" s="7" t="s">
        <v>118</v>
      </c>
    </row>
    <row r="57" spans="1:9" x14ac:dyDescent="0.25">
      <c r="A57" s="18" t="s">
        <v>52</v>
      </c>
      <c r="B57" s="14" t="s">
        <v>58</v>
      </c>
      <c r="C57" s="19" t="s">
        <v>107</v>
      </c>
      <c r="D57" s="19" t="s">
        <v>110</v>
      </c>
      <c r="E57" s="19" t="s">
        <v>110</v>
      </c>
      <c r="F57" s="14" t="s">
        <v>111</v>
      </c>
      <c r="G57" s="19" t="s">
        <v>112</v>
      </c>
      <c r="H57" s="6">
        <v>11070209000202</v>
      </c>
      <c r="I57" s="7" t="s">
        <v>119</v>
      </c>
    </row>
    <row r="58" spans="1:9" x14ac:dyDescent="0.25">
      <c r="A58" s="18" t="s">
        <v>52</v>
      </c>
      <c r="B58" s="14" t="s">
        <v>58</v>
      </c>
      <c r="C58" s="19" t="s">
        <v>107</v>
      </c>
      <c r="D58" s="19" t="s">
        <v>110</v>
      </c>
      <c r="E58" s="19" t="s">
        <v>110</v>
      </c>
      <c r="F58" s="14" t="s">
        <v>111</v>
      </c>
      <c r="G58" s="19" t="s">
        <v>112</v>
      </c>
      <c r="H58" s="8">
        <v>11070209000801</v>
      </c>
      <c r="I58" s="9" t="s">
        <v>120</v>
      </c>
    </row>
    <row r="59" spans="1:9" x14ac:dyDescent="0.25">
      <c r="A59" s="18" t="s">
        <v>52</v>
      </c>
      <c r="B59" s="14" t="s">
        <v>58</v>
      </c>
      <c r="C59" s="19" t="s">
        <v>107</v>
      </c>
      <c r="D59" s="19" t="s">
        <v>110</v>
      </c>
      <c r="E59" s="19" t="s">
        <v>110</v>
      </c>
      <c r="F59" s="14" t="s">
        <v>111</v>
      </c>
      <c r="G59" s="19" t="s">
        <v>112</v>
      </c>
      <c r="H59" s="6">
        <v>11070300000101</v>
      </c>
      <c r="I59" s="7" t="s">
        <v>121</v>
      </c>
    </row>
    <row r="60" spans="1:9" x14ac:dyDescent="0.25">
      <c r="A60" s="18" t="s">
        <v>52</v>
      </c>
      <c r="B60" s="14" t="s">
        <v>58</v>
      </c>
      <c r="C60" s="19" t="s">
        <v>107</v>
      </c>
      <c r="D60" s="19" t="s">
        <v>110</v>
      </c>
      <c r="E60" s="19" t="s">
        <v>110</v>
      </c>
      <c r="F60" s="14" t="s">
        <v>111</v>
      </c>
      <c r="G60" s="19" t="s">
        <v>112</v>
      </c>
      <c r="H60" s="6">
        <v>11070300000102</v>
      </c>
      <c r="I60" s="7" t="s">
        <v>122</v>
      </c>
    </row>
    <row r="61" spans="1:9" x14ac:dyDescent="0.25">
      <c r="A61" s="18" t="s">
        <v>52</v>
      </c>
      <c r="B61" s="14" t="s">
        <v>58</v>
      </c>
      <c r="C61" s="19" t="s">
        <v>107</v>
      </c>
      <c r="D61" s="19" t="s">
        <v>110</v>
      </c>
      <c r="E61" s="19" t="s">
        <v>110</v>
      </c>
      <c r="F61" s="14" t="s">
        <v>111</v>
      </c>
      <c r="G61" s="19" t="s">
        <v>112</v>
      </c>
      <c r="H61" s="6">
        <v>11070300000104</v>
      </c>
      <c r="I61" s="7" t="s">
        <v>123</v>
      </c>
    </row>
    <row r="62" spans="1:9" x14ac:dyDescent="0.25">
      <c r="A62" s="18" t="s">
        <v>52</v>
      </c>
      <c r="B62" s="14" t="s">
        <v>58</v>
      </c>
      <c r="C62" s="19" t="s">
        <v>107</v>
      </c>
      <c r="D62" s="19" t="s">
        <v>110</v>
      </c>
      <c r="E62" s="19" t="s">
        <v>110</v>
      </c>
      <c r="F62" s="14" t="s">
        <v>111</v>
      </c>
      <c r="G62" s="19" t="s">
        <v>112</v>
      </c>
      <c r="H62" s="6">
        <v>11070300000105</v>
      </c>
      <c r="I62" s="7" t="s">
        <v>124</v>
      </c>
    </row>
    <row r="63" spans="1:9" x14ac:dyDescent="0.25">
      <c r="A63" s="18" t="s">
        <v>52</v>
      </c>
      <c r="B63" s="14" t="s">
        <v>58</v>
      </c>
      <c r="C63" s="19" t="s">
        <v>107</v>
      </c>
      <c r="D63" s="19" t="s">
        <v>110</v>
      </c>
      <c r="E63" s="19" t="s">
        <v>110</v>
      </c>
      <c r="F63" s="14" t="s">
        <v>111</v>
      </c>
      <c r="G63" s="19" t="s">
        <v>112</v>
      </c>
      <c r="H63" s="6">
        <v>11070900000101</v>
      </c>
      <c r="I63" s="7" t="s">
        <v>125</v>
      </c>
    </row>
    <row r="64" spans="1:9" x14ac:dyDescent="0.25">
      <c r="A64" s="18" t="s">
        <v>52</v>
      </c>
      <c r="B64" s="14" t="s">
        <v>58</v>
      </c>
      <c r="C64" s="19" t="s">
        <v>107</v>
      </c>
      <c r="D64" s="19" t="s">
        <v>110</v>
      </c>
      <c r="E64" s="19" t="s">
        <v>110</v>
      </c>
      <c r="F64" s="14" t="s">
        <v>111</v>
      </c>
      <c r="G64" s="19" t="s">
        <v>112</v>
      </c>
      <c r="H64" s="6">
        <v>11070900000102</v>
      </c>
      <c r="I64" s="7" t="s">
        <v>126</v>
      </c>
    </row>
    <row r="65" spans="1:9" x14ac:dyDescent="0.25">
      <c r="A65" s="18" t="s">
        <v>52</v>
      </c>
      <c r="B65" s="14" t="s">
        <v>58</v>
      </c>
      <c r="C65" s="19" t="s">
        <v>107</v>
      </c>
      <c r="D65" s="19" t="s">
        <v>110</v>
      </c>
      <c r="E65" s="19" t="s">
        <v>110</v>
      </c>
      <c r="F65" s="14" t="s">
        <v>111</v>
      </c>
      <c r="G65" s="19" t="s">
        <v>112</v>
      </c>
      <c r="H65" s="6">
        <v>11070900000103</v>
      </c>
      <c r="I65" s="7" t="s">
        <v>127</v>
      </c>
    </row>
    <row r="66" spans="1:9" x14ac:dyDescent="0.25">
      <c r="A66" s="18" t="s">
        <v>52</v>
      </c>
      <c r="B66" s="14" t="s">
        <v>58</v>
      </c>
      <c r="C66" s="19" t="s">
        <v>107</v>
      </c>
      <c r="D66" s="19" t="s">
        <v>110</v>
      </c>
      <c r="E66" s="19" t="s">
        <v>110</v>
      </c>
      <c r="F66" s="14" t="s">
        <v>111</v>
      </c>
      <c r="G66" s="19" t="s">
        <v>112</v>
      </c>
      <c r="H66" s="6">
        <v>11070900000104</v>
      </c>
      <c r="I66" s="7" t="s">
        <v>128</v>
      </c>
    </row>
    <row r="67" spans="1:9" x14ac:dyDescent="0.25">
      <c r="A67" s="18" t="s">
        <v>52</v>
      </c>
      <c r="B67" s="14" t="s">
        <v>58</v>
      </c>
      <c r="C67" s="19" t="s">
        <v>107</v>
      </c>
      <c r="D67" s="19" t="s">
        <v>110</v>
      </c>
      <c r="E67" s="19" t="s">
        <v>110</v>
      </c>
      <c r="F67" s="14" t="s">
        <v>111</v>
      </c>
      <c r="G67" s="19" t="s">
        <v>112</v>
      </c>
      <c r="H67" s="6">
        <v>11070900000105</v>
      </c>
      <c r="I67" s="7" t="s">
        <v>129</v>
      </c>
    </row>
    <row r="68" spans="1:9" x14ac:dyDescent="0.25">
      <c r="A68" s="18" t="s">
        <v>52</v>
      </c>
      <c r="B68" s="14" t="s">
        <v>58</v>
      </c>
      <c r="C68" s="19" t="s">
        <v>107</v>
      </c>
      <c r="D68" s="19" t="s">
        <v>110</v>
      </c>
      <c r="E68" s="19" t="s">
        <v>110</v>
      </c>
      <c r="F68" s="14" t="s">
        <v>111</v>
      </c>
      <c r="G68" s="19" t="s">
        <v>112</v>
      </c>
      <c r="H68" s="6">
        <v>11070900000106</v>
      </c>
      <c r="I68" s="7" t="s">
        <v>130</v>
      </c>
    </row>
    <row r="69" spans="1:9" x14ac:dyDescent="0.25">
      <c r="A69" s="18" t="s">
        <v>52</v>
      </c>
      <c r="B69" s="14" t="s">
        <v>58</v>
      </c>
      <c r="C69" s="19" t="s">
        <v>107</v>
      </c>
      <c r="D69" s="19" t="s">
        <v>110</v>
      </c>
      <c r="E69" s="19" t="s">
        <v>110</v>
      </c>
      <c r="F69" s="14" t="s">
        <v>111</v>
      </c>
      <c r="G69" s="19" t="s">
        <v>112</v>
      </c>
      <c r="H69" s="6">
        <v>11070900000107</v>
      </c>
      <c r="I69" s="7" t="s">
        <v>131</v>
      </c>
    </row>
    <row r="70" spans="1:9" x14ac:dyDescent="0.25">
      <c r="A70" s="18" t="s">
        <v>52</v>
      </c>
      <c r="B70" s="14" t="s">
        <v>58</v>
      </c>
      <c r="C70" s="19" t="s">
        <v>107</v>
      </c>
      <c r="D70" s="19" t="s">
        <v>110</v>
      </c>
      <c r="E70" s="19" t="s">
        <v>110</v>
      </c>
      <c r="F70" s="14" t="s">
        <v>111</v>
      </c>
      <c r="G70" s="19" t="s">
        <v>112</v>
      </c>
      <c r="H70" s="6">
        <v>11070900000108</v>
      </c>
      <c r="I70" s="7" t="s">
        <v>132</v>
      </c>
    </row>
    <row r="71" spans="1:9" x14ac:dyDescent="0.25">
      <c r="A71" s="18" t="s">
        <v>52</v>
      </c>
      <c r="B71" s="14" t="s">
        <v>58</v>
      </c>
      <c r="C71" s="19" t="s">
        <v>107</v>
      </c>
      <c r="D71" s="19" t="s">
        <v>110</v>
      </c>
      <c r="E71" s="19" t="s">
        <v>110</v>
      </c>
      <c r="F71" s="14" t="s">
        <v>111</v>
      </c>
      <c r="G71" s="19" t="s">
        <v>112</v>
      </c>
      <c r="H71" s="6">
        <v>11070900000109</v>
      </c>
      <c r="I71" s="7" t="s">
        <v>133</v>
      </c>
    </row>
    <row r="72" spans="1:9" x14ac:dyDescent="0.25">
      <c r="A72" s="18" t="s">
        <v>52</v>
      </c>
      <c r="B72" s="14" t="s">
        <v>58</v>
      </c>
      <c r="C72" s="19" t="s">
        <v>107</v>
      </c>
      <c r="D72" s="19" t="s">
        <v>110</v>
      </c>
      <c r="E72" s="19" t="s">
        <v>110</v>
      </c>
      <c r="F72" s="14" t="s">
        <v>111</v>
      </c>
      <c r="G72" s="19" t="s">
        <v>112</v>
      </c>
      <c r="H72" s="6">
        <v>11070900000110</v>
      </c>
      <c r="I72" s="7" t="s">
        <v>134</v>
      </c>
    </row>
    <row r="73" spans="1:9" x14ac:dyDescent="0.25">
      <c r="A73" s="18" t="s">
        <v>52</v>
      </c>
      <c r="B73" s="14" t="s">
        <v>58</v>
      </c>
      <c r="C73" s="19" t="s">
        <v>107</v>
      </c>
      <c r="D73" s="19" t="s">
        <v>110</v>
      </c>
      <c r="E73" s="19" t="s">
        <v>110</v>
      </c>
      <c r="F73" s="14" t="s">
        <v>111</v>
      </c>
      <c r="G73" s="19" t="s">
        <v>112</v>
      </c>
      <c r="H73" s="6">
        <v>11070900000111</v>
      </c>
      <c r="I73" s="7" t="s">
        <v>135</v>
      </c>
    </row>
    <row r="74" spans="1:9" x14ac:dyDescent="0.25">
      <c r="A74" s="18" t="s">
        <v>52</v>
      </c>
      <c r="B74" s="14" t="s">
        <v>58</v>
      </c>
      <c r="C74" s="19" t="s">
        <v>107</v>
      </c>
      <c r="D74" s="19" t="s">
        <v>110</v>
      </c>
      <c r="E74" s="19" t="s">
        <v>110</v>
      </c>
      <c r="F74" s="14" t="s">
        <v>111</v>
      </c>
      <c r="G74" s="19" t="s">
        <v>112</v>
      </c>
      <c r="H74" s="6">
        <v>11070900000112</v>
      </c>
      <c r="I74" s="7" t="s">
        <v>136</v>
      </c>
    </row>
    <row r="75" spans="1:9" x14ac:dyDescent="0.25">
      <c r="A75" s="18" t="s">
        <v>52</v>
      </c>
      <c r="B75" s="14" t="s">
        <v>58</v>
      </c>
      <c r="C75" s="19" t="s">
        <v>107</v>
      </c>
      <c r="D75" s="19" t="s">
        <v>110</v>
      </c>
      <c r="E75" s="19" t="s">
        <v>110</v>
      </c>
      <c r="F75" s="14" t="s">
        <v>111</v>
      </c>
      <c r="G75" s="19" t="s">
        <v>112</v>
      </c>
      <c r="H75" s="6">
        <v>11070900000113</v>
      </c>
      <c r="I75" s="7" t="s">
        <v>137</v>
      </c>
    </row>
    <row r="76" spans="1:9" x14ac:dyDescent="0.25">
      <c r="A76" s="18" t="s">
        <v>52</v>
      </c>
      <c r="B76" s="14" t="s">
        <v>58</v>
      </c>
      <c r="C76" s="19" t="s">
        <v>107</v>
      </c>
      <c r="D76" s="19" t="s">
        <v>110</v>
      </c>
      <c r="E76" s="19" t="s">
        <v>110</v>
      </c>
      <c r="F76" s="14" t="s">
        <v>111</v>
      </c>
      <c r="G76" s="19" t="s">
        <v>112</v>
      </c>
      <c r="H76" s="6">
        <v>11070900000114</v>
      </c>
      <c r="I76" s="7" t="s">
        <v>138</v>
      </c>
    </row>
    <row r="77" spans="1:9" x14ac:dyDescent="0.25">
      <c r="A77" s="18" t="s">
        <v>52</v>
      </c>
      <c r="B77" s="14" t="s">
        <v>58</v>
      </c>
      <c r="C77" s="19" t="s">
        <v>107</v>
      </c>
      <c r="D77" s="19" t="s">
        <v>110</v>
      </c>
      <c r="E77" s="19" t="s">
        <v>110</v>
      </c>
      <c r="F77" s="14" t="s">
        <v>111</v>
      </c>
      <c r="G77" s="19" t="s">
        <v>112</v>
      </c>
      <c r="H77" s="6">
        <v>11070900000115</v>
      </c>
      <c r="I77" s="7" t="s">
        <v>139</v>
      </c>
    </row>
    <row r="78" spans="1:9" x14ac:dyDescent="0.25">
      <c r="A78" s="18" t="s">
        <v>52</v>
      </c>
      <c r="B78" s="14" t="s">
        <v>58</v>
      </c>
      <c r="C78" s="19" t="s">
        <v>107</v>
      </c>
      <c r="D78" s="19" t="s">
        <v>110</v>
      </c>
      <c r="E78" s="19" t="s">
        <v>110</v>
      </c>
      <c r="F78" s="14" t="s">
        <v>111</v>
      </c>
      <c r="G78" s="19" t="s">
        <v>112</v>
      </c>
      <c r="H78" s="6">
        <v>11070900000116</v>
      </c>
      <c r="I78" s="7" t="s">
        <v>140</v>
      </c>
    </row>
    <row r="79" spans="1:9" x14ac:dyDescent="0.25">
      <c r="A79" s="18" t="s">
        <v>52</v>
      </c>
      <c r="B79" s="14" t="s">
        <v>58</v>
      </c>
      <c r="C79" s="19" t="s">
        <v>107</v>
      </c>
      <c r="D79" s="19" t="s">
        <v>110</v>
      </c>
      <c r="E79" s="19" t="s">
        <v>110</v>
      </c>
      <c r="F79" s="14" t="s">
        <v>111</v>
      </c>
      <c r="G79" s="19" t="s">
        <v>112</v>
      </c>
      <c r="H79" s="6">
        <v>11070900000117</v>
      </c>
      <c r="I79" s="7" t="s">
        <v>141</v>
      </c>
    </row>
    <row r="80" spans="1:9" x14ac:dyDescent="0.25">
      <c r="A80" s="18" t="s">
        <v>52</v>
      </c>
      <c r="B80" s="14" t="s">
        <v>58</v>
      </c>
      <c r="C80" s="19" t="s">
        <v>107</v>
      </c>
      <c r="D80" s="19" t="s">
        <v>110</v>
      </c>
      <c r="E80" s="19" t="s">
        <v>110</v>
      </c>
      <c r="F80" s="14" t="s">
        <v>111</v>
      </c>
      <c r="G80" s="19" t="s">
        <v>112</v>
      </c>
      <c r="H80" s="6">
        <v>11070900000118</v>
      </c>
      <c r="I80" s="7" t="s">
        <v>142</v>
      </c>
    </row>
    <row r="81" spans="1:9" x14ac:dyDescent="0.25">
      <c r="A81" s="18" t="s">
        <v>52</v>
      </c>
      <c r="B81" s="14" t="s">
        <v>58</v>
      </c>
      <c r="C81" s="19" t="s">
        <v>107</v>
      </c>
      <c r="D81" s="19" t="s">
        <v>110</v>
      </c>
      <c r="E81" s="19" t="s">
        <v>110</v>
      </c>
      <c r="F81" s="14" t="s">
        <v>111</v>
      </c>
      <c r="G81" s="19" t="s">
        <v>112</v>
      </c>
      <c r="H81" s="6">
        <v>11070900000119</v>
      </c>
      <c r="I81" s="7" t="s">
        <v>143</v>
      </c>
    </row>
    <row r="82" spans="1:9" x14ac:dyDescent="0.25">
      <c r="A82" s="18" t="s">
        <v>52</v>
      </c>
      <c r="B82" s="14" t="s">
        <v>58</v>
      </c>
      <c r="C82" s="19" t="s">
        <v>107</v>
      </c>
      <c r="D82" s="19" t="s">
        <v>110</v>
      </c>
      <c r="E82" s="19" t="s">
        <v>110</v>
      </c>
      <c r="F82" s="14" t="s">
        <v>111</v>
      </c>
      <c r="G82" s="19" t="s">
        <v>112</v>
      </c>
      <c r="H82" s="6">
        <v>11070900000120</v>
      </c>
      <c r="I82" s="7" t="s">
        <v>144</v>
      </c>
    </row>
    <row r="83" spans="1:9" x14ac:dyDescent="0.25">
      <c r="A83" s="18" t="s">
        <v>52</v>
      </c>
      <c r="B83" s="14" t="s">
        <v>58</v>
      </c>
      <c r="C83" s="19" t="s">
        <v>107</v>
      </c>
      <c r="D83" s="19" t="s">
        <v>110</v>
      </c>
      <c r="E83" s="19" t="s">
        <v>110</v>
      </c>
      <c r="F83" s="14" t="s">
        <v>111</v>
      </c>
      <c r="G83" s="19" t="s">
        <v>112</v>
      </c>
      <c r="H83" s="6">
        <v>11070900000121</v>
      </c>
      <c r="I83" s="7" t="s">
        <v>145</v>
      </c>
    </row>
    <row r="84" spans="1:9" x14ac:dyDescent="0.25">
      <c r="A84" s="18" t="s">
        <v>52</v>
      </c>
      <c r="B84" s="14" t="s">
        <v>58</v>
      </c>
      <c r="C84" s="19" t="s">
        <v>107</v>
      </c>
      <c r="D84" s="19" t="s">
        <v>110</v>
      </c>
      <c r="E84" s="19" t="s">
        <v>110</v>
      </c>
      <c r="F84" s="14" t="s">
        <v>111</v>
      </c>
      <c r="G84" s="19" t="s">
        <v>112</v>
      </c>
      <c r="H84" s="6">
        <v>11070900000123</v>
      </c>
      <c r="I84" s="7" t="s">
        <v>146</v>
      </c>
    </row>
    <row r="85" spans="1:9" x14ac:dyDescent="0.25">
      <c r="A85" s="18" t="s">
        <v>52</v>
      </c>
      <c r="B85" s="14" t="s">
        <v>58</v>
      </c>
      <c r="C85" s="19" t="s">
        <v>107</v>
      </c>
      <c r="D85" s="19" t="s">
        <v>110</v>
      </c>
      <c r="E85" s="19" t="s">
        <v>110</v>
      </c>
      <c r="F85" s="14" t="s">
        <v>111</v>
      </c>
      <c r="G85" s="19" t="s">
        <v>112</v>
      </c>
      <c r="H85" s="6">
        <v>11070900000124</v>
      </c>
      <c r="I85" s="7" t="s">
        <v>147</v>
      </c>
    </row>
    <row r="86" spans="1:9" x14ac:dyDescent="0.25">
      <c r="A86" s="18" t="s">
        <v>52</v>
      </c>
      <c r="B86" s="14" t="s">
        <v>58</v>
      </c>
      <c r="C86" s="19" t="s">
        <v>107</v>
      </c>
      <c r="D86" s="19" t="s">
        <v>110</v>
      </c>
      <c r="E86" s="19" t="s">
        <v>110</v>
      </c>
      <c r="F86" s="14" t="s">
        <v>111</v>
      </c>
      <c r="G86" s="19" t="s">
        <v>112</v>
      </c>
      <c r="H86" s="8">
        <v>11070900000125</v>
      </c>
      <c r="I86" s="10" t="s">
        <v>148</v>
      </c>
    </row>
    <row r="87" spans="1:9" x14ac:dyDescent="0.25">
      <c r="A87" s="18" t="s">
        <v>52</v>
      </c>
      <c r="B87" s="14" t="s">
        <v>58</v>
      </c>
      <c r="C87" s="19" t="s">
        <v>107</v>
      </c>
      <c r="D87" s="19" t="s">
        <v>110</v>
      </c>
      <c r="E87" s="19" t="s">
        <v>110</v>
      </c>
      <c r="F87" s="14" t="s">
        <v>111</v>
      </c>
      <c r="G87" s="19" t="s">
        <v>112</v>
      </c>
      <c r="H87" s="8">
        <v>11070900000126</v>
      </c>
      <c r="I87" s="10" t="s">
        <v>149</v>
      </c>
    </row>
    <row r="88" spans="1:9" x14ac:dyDescent="0.25">
      <c r="A88" s="18" t="s">
        <v>52</v>
      </c>
      <c r="B88" s="14" t="s">
        <v>58</v>
      </c>
      <c r="C88" s="19" t="s">
        <v>107</v>
      </c>
      <c r="D88" s="19" t="s">
        <v>110</v>
      </c>
      <c r="E88" s="19" t="s">
        <v>110</v>
      </c>
      <c r="F88" s="14" t="s">
        <v>111</v>
      </c>
      <c r="G88" s="19" t="s">
        <v>112</v>
      </c>
      <c r="H88" s="8">
        <v>11070900000129</v>
      </c>
      <c r="I88" s="10" t="s">
        <v>150</v>
      </c>
    </row>
    <row r="89" spans="1:9" x14ac:dyDescent="0.25">
      <c r="A89" s="18" t="s">
        <v>52</v>
      </c>
      <c r="B89" s="14" t="s">
        <v>58</v>
      </c>
      <c r="C89" s="19" t="s">
        <v>107</v>
      </c>
      <c r="D89" s="19" t="s">
        <v>110</v>
      </c>
      <c r="E89" s="19" t="s">
        <v>110</v>
      </c>
      <c r="F89" s="14" t="s">
        <v>111</v>
      </c>
      <c r="G89" s="19" t="s">
        <v>112</v>
      </c>
      <c r="H89" s="8">
        <v>11070900000130</v>
      </c>
      <c r="I89" s="10" t="s">
        <v>151</v>
      </c>
    </row>
    <row r="90" spans="1:9" x14ac:dyDescent="0.25">
      <c r="A90" s="18" t="s">
        <v>52</v>
      </c>
      <c r="B90" s="14" t="s">
        <v>58</v>
      </c>
      <c r="C90" s="19" t="s">
        <v>107</v>
      </c>
      <c r="D90" s="19" t="s">
        <v>110</v>
      </c>
      <c r="E90" s="19" t="s">
        <v>110</v>
      </c>
      <c r="F90" s="14" t="s">
        <v>111</v>
      </c>
      <c r="G90" s="19" t="s">
        <v>112</v>
      </c>
      <c r="H90" s="8">
        <v>11070900000131</v>
      </c>
      <c r="I90" s="10" t="s">
        <v>152</v>
      </c>
    </row>
    <row r="91" spans="1:9" x14ac:dyDescent="0.25">
      <c r="A91" s="14" t="s">
        <v>52</v>
      </c>
      <c r="B91" s="14" t="s">
        <v>58</v>
      </c>
      <c r="C91" s="14" t="s">
        <v>111</v>
      </c>
      <c r="D91" s="14" t="s">
        <v>111</v>
      </c>
      <c r="E91" s="14" t="s">
        <v>111</v>
      </c>
      <c r="F91" s="14" t="s">
        <v>111</v>
      </c>
      <c r="G91" s="14" t="s">
        <v>153</v>
      </c>
      <c r="H91" s="6">
        <v>11040100000103</v>
      </c>
      <c r="I91" s="7" t="s">
        <v>154</v>
      </c>
    </row>
    <row r="92" spans="1:9" x14ac:dyDescent="0.25">
      <c r="A92" s="14" t="s">
        <v>52</v>
      </c>
      <c r="B92" s="14" t="s">
        <v>58</v>
      </c>
      <c r="C92" s="14" t="s">
        <v>111</v>
      </c>
      <c r="D92" s="14" t="s">
        <v>111</v>
      </c>
      <c r="E92" s="14" t="s">
        <v>111</v>
      </c>
      <c r="F92" s="14" t="s">
        <v>111</v>
      </c>
      <c r="G92" s="14" t="s">
        <v>153</v>
      </c>
      <c r="H92" s="6">
        <v>11040100000104</v>
      </c>
      <c r="I92" s="7" t="s">
        <v>155</v>
      </c>
    </row>
    <row r="93" spans="1:9" x14ac:dyDescent="0.25">
      <c r="A93" s="14" t="s">
        <v>52</v>
      </c>
      <c r="B93" s="14" t="s">
        <v>58</v>
      </c>
      <c r="C93" s="14" t="s">
        <v>111</v>
      </c>
      <c r="D93" s="14" t="s">
        <v>111</v>
      </c>
      <c r="E93" s="14" t="s">
        <v>111</v>
      </c>
      <c r="F93" s="14" t="s">
        <v>111</v>
      </c>
      <c r="G93" s="14" t="s">
        <v>153</v>
      </c>
      <c r="H93" s="6">
        <v>11040100000105</v>
      </c>
      <c r="I93" s="7" t="s">
        <v>156</v>
      </c>
    </row>
    <row r="94" spans="1:9" x14ac:dyDescent="0.25">
      <c r="A94" s="14" t="s">
        <v>52</v>
      </c>
      <c r="B94" s="14" t="s">
        <v>58</v>
      </c>
      <c r="C94" s="14" t="s">
        <v>111</v>
      </c>
      <c r="D94" s="14" t="s">
        <v>111</v>
      </c>
      <c r="E94" s="14" t="s">
        <v>111</v>
      </c>
      <c r="F94" s="14" t="s">
        <v>111</v>
      </c>
      <c r="G94" s="14" t="s">
        <v>153</v>
      </c>
      <c r="H94" s="6">
        <v>11040100000106</v>
      </c>
      <c r="I94" s="7" t="s">
        <v>157</v>
      </c>
    </row>
    <row r="95" spans="1:9" x14ac:dyDescent="0.25">
      <c r="A95" s="14" t="s">
        <v>52</v>
      </c>
      <c r="B95" s="14" t="s">
        <v>58</v>
      </c>
      <c r="C95" s="14" t="s">
        <v>111</v>
      </c>
      <c r="D95" s="14" t="s">
        <v>111</v>
      </c>
      <c r="E95" s="14" t="s">
        <v>111</v>
      </c>
      <c r="F95" s="14" t="s">
        <v>111</v>
      </c>
      <c r="G95" s="14" t="s">
        <v>153</v>
      </c>
      <c r="H95" s="6">
        <v>11040100000107</v>
      </c>
      <c r="I95" s="7" t="s">
        <v>158</v>
      </c>
    </row>
    <row r="96" spans="1:9" x14ac:dyDescent="0.25">
      <c r="A96" s="14" t="s">
        <v>52</v>
      </c>
      <c r="B96" s="14" t="s">
        <v>58</v>
      </c>
      <c r="C96" s="14" t="s">
        <v>111</v>
      </c>
      <c r="D96" s="14" t="s">
        <v>111</v>
      </c>
      <c r="E96" s="14" t="s">
        <v>111</v>
      </c>
      <c r="F96" s="14" t="s">
        <v>111</v>
      </c>
      <c r="G96" s="14" t="s">
        <v>153</v>
      </c>
      <c r="H96" s="6">
        <v>11040100000109</v>
      </c>
      <c r="I96" s="7" t="s">
        <v>159</v>
      </c>
    </row>
    <row r="97" spans="1:9" x14ac:dyDescent="0.25">
      <c r="A97" s="14" t="s">
        <v>52</v>
      </c>
      <c r="B97" s="14" t="s">
        <v>58</v>
      </c>
      <c r="C97" s="14" t="s">
        <v>111</v>
      </c>
      <c r="D97" s="14" t="s">
        <v>111</v>
      </c>
      <c r="E97" s="14" t="s">
        <v>111</v>
      </c>
      <c r="F97" s="14" t="s">
        <v>111</v>
      </c>
      <c r="G97" s="14" t="s">
        <v>153</v>
      </c>
      <c r="H97" s="6">
        <v>11040100000111</v>
      </c>
      <c r="I97" s="7" t="s">
        <v>160</v>
      </c>
    </row>
    <row r="98" spans="1:9" x14ac:dyDescent="0.25">
      <c r="A98" s="14" t="s">
        <v>52</v>
      </c>
      <c r="B98" s="14" t="s">
        <v>58</v>
      </c>
      <c r="C98" s="14" t="s">
        <v>111</v>
      </c>
      <c r="D98" s="14" t="s">
        <v>111</v>
      </c>
      <c r="E98" s="14" t="s">
        <v>111</v>
      </c>
      <c r="F98" s="14" t="s">
        <v>111</v>
      </c>
      <c r="G98" s="14" t="s">
        <v>153</v>
      </c>
      <c r="H98" s="6">
        <v>11040100000115</v>
      </c>
      <c r="I98" s="7" t="s">
        <v>161</v>
      </c>
    </row>
    <row r="99" spans="1:9" x14ac:dyDescent="0.25">
      <c r="A99" s="14" t="s">
        <v>52</v>
      </c>
      <c r="B99" s="14" t="s">
        <v>58</v>
      </c>
      <c r="C99" s="14" t="s">
        <v>111</v>
      </c>
      <c r="D99" s="14" t="s">
        <v>111</v>
      </c>
      <c r="E99" s="14" t="s">
        <v>111</v>
      </c>
      <c r="F99" s="14" t="s">
        <v>111</v>
      </c>
      <c r="G99" s="14" t="s">
        <v>153</v>
      </c>
      <c r="H99" s="6">
        <v>11040100000116</v>
      </c>
      <c r="I99" s="7" t="s">
        <v>162</v>
      </c>
    </row>
    <row r="100" spans="1:9" x14ac:dyDescent="0.25">
      <c r="A100" s="14" t="s">
        <v>52</v>
      </c>
      <c r="B100" s="14" t="s">
        <v>58</v>
      </c>
      <c r="C100" s="14" t="s">
        <v>111</v>
      </c>
      <c r="D100" s="14" t="s">
        <v>111</v>
      </c>
      <c r="E100" s="14" t="s">
        <v>111</v>
      </c>
      <c r="F100" s="14" t="s">
        <v>111</v>
      </c>
      <c r="G100" s="14" t="s">
        <v>153</v>
      </c>
      <c r="H100" s="6">
        <v>11040100000118</v>
      </c>
      <c r="I100" s="7" t="s">
        <v>163</v>
      </c>
    </row>
    <row r="101" spans="1:9" x14ac:dyDescent="0.25">
      <c r="A101" s="14" t="s">
        <v>52</v>
      </c>
      <c r="B101" s="14" t="s">
        <v>58</v>
      </c>
      <c r="C101" s="14" t="s">
        <v>111</v>
      </c>
      <c r="D101" s="14" t="s">
        <v>111</v>
      </c>
      <c r="E101" s="14" t="s">
        <v>111</v>
      </c>
      <c r="F101" s="14" t="s">
        <v>111</v>
      </c>
      <c r="G101" s="14" t="s">
        <v>153</v>
      </c>
      <c r="H101" s="6">
        <v>11040100000119</v>
      </c>
      <c r="I101" s="7" t="s">
        <v>164</v>
      </c>
    </row>
    <row r="102" spans="1:9" x14ac:dyDescent="0.25">
      <c r="A102" s="14" t="s">
        <v>52</v>
      </c>
      <c r="B102" s="14" t="s">
        <v>58</v>
      </c>
      <c r="C102" s="14" t="s">
        <v>111</v>
      </c>
      <c r="D102" s="14" t="s">
        <v>111</v>
      </c>
      <c r="E102" s="14" t="s">
        <v>111</v>
      </c>
      <c r="F102" s="14" t="s">
        <v>111</v>
      </c>
      <c r="G102" s="14" t="s">
        <v>153</v>
      </c>
      <c r="H102" s="6">
        <v>11040100000120</v>
      </c>
      <c r="I102" s="7" t="s">
        <v>165</v>
      </c>
    </row>
    <row r="103" spans="1:9" x14ac:dyDescent="0.25">
      <c r="A103" s="14" t="s">
        <v>52</v>
      </c>
      <c r="B103" s="14" t="s">
        <v>58</v>
      </c>
      <c r="C103" s="14" t="s">
        <v>111</v>
      </c>
      <c r="D103" s="14" t="s">
        <v>111</v>
      </c>
      <c r="E103" s="14" t="s">
        <v>111</v>
      </c>
      <c r="F103" s="14" t="s">
        <v>111</v>
      </c>
      <c r="G103" s="14" t="s">
        <v>153</v>
      </c>
      <c r="H103" s="6">
        <v>11040100000122</v>
      </c>
      <c r="I103" s="7" t="s">
        <v>166</v>
      </c>
    </row>
    <row r="104" spans="1:9" x14ac:dyDescent="0.25">
      <c r="A104" s="14" t="s">
        <v>52</v>
      </c>
      <c r="B104" s="14" t="s">
        <v>58</v>
      </c>
      <c r="C104" s="14" t="s">
        <v>111</v>
      </c>
      <c r="D104" s="14" t="s">
        <v>111</v>
      </c>
      <c r="E104" s="14" t="s">
        <v>111</v>
      </c>
      <c r="F104" s="14" t="s">
        <v>111</v>
      </c>
      <c r="G104" s="14" t="s">
        <v>153</v>
      </c>
      <c r="H104" s="6">
        <v>11040100000124</v>
      </c>
      <c r="I104" s="7" t="s">
        <v>167</v>
      </c>
    </row>
    <row r="105" spans="1:9" x14ac:dyDescent="0.25">
      <c r="A105" s="14" t="s">
        <v>52</v>
      </c>
      <c r="B105" s="14" t="s">
        <v>58</v>
      </c>
      <c r="C105" s="14" t="s">
        <v>111</v>
      </c>
      <c r="D105" s="14" t="s">
        <v>111</v>
      </c>
      <c r="E105" s="14" t="s">
        <v>111</v>
      </c>
      <c r="F105" s="14" t="s">
        <v>111</v>
      </c>
      <c r="G105" s="14" t="s">
        <v>153</v>
      </c>
      <c r="H105" s="6">
        <v>11040100000126</v>
      </c>
      <c r="I105" s="7" t="s">
        <v>168</v>
      </c>
    </row>
    <row r="106" spans="1:9" x14ac:dyDescent="0.25">
      <c r="A106" s="14" t="s">
        <v>52</v>
      </c>
      <c r="B106" s="14" t="s">
        <v>58</v>
      </c>
      <c r="C106" s="14" t="s">
        <v>111</v>
      </c>
      <c r="D106" s="14" t="s">
        <v>111</v>
      </c>
      <c r="E106" s="14" t="s">
        <v>111</v>
      </c>
      <c r="F106" s="14" t="s">
        <v>111</v>
      </c>
      <c r="G106" s="14" t="s">
        <v>153</v>
      </c>
      <c r="H106" s="6">
        <v>11040100000133</v>
      </c>
      <c r="I106" s="7" t="s">
        <v>169</v>
      </c>
    </row>
    <row r="107" spans="1:9" x14ac:dyDescent="0.25">
      <c r="A107" s="14" t="s">
        <v>52</v>
      </c>
      <c r="B107" s="14" t="s">
        <v>58</v>
      </c>
      <c r="C107" s="14" t="s">
        <v>111</v>
      </c>
      <c r="D107" s="14" t="s">
        <v>111</v>
      </c>
      <c r="E107" s="14" t="s">
        <v>111</v>
      </c>
      <c r="F107" s="14" t="s">
        <v>111</v>
      </c>
      <c r="G107" s="14" t="s">
        <v>153</v>
      </c>
      <c r="H107" s="6">
        <v>11040100000135</v>
      </c>
      <c r="I107" s="7" t="s">
        <v>170</v>
      </c>
    </row>
    <row r="108" spans="1:9" x14ac:dyDescent="0.25">
      <c r="A108" s="14" t="s">
        <v>52</v>
      </c>
      <c r="B108" s="14" t="s">
        <v>58</v>
      </c>
      <c r="C108" s="14" t="s">
        <v>111</v>
      </c>
      <c r="D108" s="14" t="s">
        <v>111</v>
      </c>
      <c r="E108" s="14" t="s">
        <v>111</v>
      </c>
      <c r="F108" s="14" t="s">
        <v>111</v>
      </c>
      <c r="G108" s="14" t="s">
        <v>153</v>
      </c>
      <c r="H108" s="6">
        <v>11040100000137</v>
      </c>
      <c r="I108" s="7" t="s">
        <v>171</v>
      </c>
    </row>
    <row r="109" spans="1:9" x14ac:dyDescent="0.25">
      <c r="A109" s="14" t="s">
        <v>52</v>
      </c>
      <c r="B109" s="14" t="s">
        <v>58</v>
      </c>
      <c r="C109" s="14" t="s">
        <v>111</v>
      </c>
      <c r="D109" s="14" t="s">
        <v>111</v>
      </c>
      <c r="E109" s="14" t="s">
        <v>111</v>
      </c>
      <c r="F109" s="14" t="s">
        <v>111</v>
      </c>
      <c r="G109" s="14" t="s">
        <v>153</v>
      </c>
      <c r="H109" s="6">
        <v>11040100000139</v>
      </c>
      <c r="I109" s="7" t="s">
        <v>172</v>
      </c>
    </row>
    <row r="110" spans="1:9" x14ac:dyDescent="0.25">
      <c r="A110" s="14" t="s">
        <v>52</v>
      </c>
      <c r="B110" s="14" t="s">
        <v>58</v>
      </c>
      <c r="C110" s="14" t="s">
        <v>111</v>
      </c>
      <c r="D110" s="14" t="s">
        <v>111</v>
      </c>
      <c r="E110" s="14" t="s">
        <v>111</v>
      </c>
      <c r="F110" s="14" t="s">
        <v>111</v>
      </c>
      <c r="G110" s="14" t="s">
        <v>153</v>
      </c>
      <c r="H110" s="6">
        <v>11040200000150</v>
      </c>
      <c r="I110" s="7" t="s">
        <v>173</v>
      </c>
    </row>
    <row r="111" spans="1:9" x14ac:dyDescent="0.25">
      <c r="A111" s="14" t="s">
        <v>52</v>
      </c>
      <c r="B111" s="14" t="s">
        <v>58</v>
      </c>
      <c r="C111" s="14" t="s">
        <v>111</v>
      </c>
      <c r="D111" s="14" t="s">
        <v>111</v>
      </c>
      <c r="E111" s="14" t="s">
        <v>111</v>
      </c>
      <c r="F111" s="14" t="s">
        <v>111</v>
      </c>
      <c r="G111" s="14" t="s">
        <v>153</v>
      </c>
      <c r="H111" s="6">
        <v>11040100000152</v>
      </c>
      <c r="I111" s="7" t="s">
        <v>174</v>
      </c>
    </row>
    <row r="112" spans="1:9" x14ac:dyDescent="0.25">
      <c r="A112" s="14" t="s">
        <v>52</v>
      </c>
      <c r="B112" s="14" t="s">
        <v>58</v>
      </c>
      <c r="C112" s="14" t="s">
        <v>111</v>
      </c>
      <c r="D112" s="14" t="s">
        <v>111</v>
      </c>
      <c r="E112" s="14" t="s">
        <v>111</v>
      </c>
      <c r="F112" s="14" t="s">
        <v>111</v>
      </c>
      <c r="G112" s="14" t="s">
        <v>153</v>
      </c>
      <c r="H112" s="6">
        <v>11040100000153</v>
      </c>
      <c r="I112" s="7" t="s">
        <v>175</v>
      </c>
    </row>
    <row r="113" spans="1:9" x14ac:dyDescent="0.25">
      <c r="A113" s="14" t="s">
        <v>52</v>
      </c>
      <c r="B113" s="14" t="s">
        <v>58</v>
      </c>
      <c r="C113" s="14" t="s">
        <v>111</v>
      </c>
      <c r="D113" s="14" t="s">
        <v>111</v>
      </c>
      <c r="E113" s="14" t="s">
        <v>111</v>
      </c>
      <c r="F113" s="14" t="s">
        <v>111</v>
      </c>
      <c r="G113" s="14" t="s">
        <v>153</v>
      </c>
      <c r="H113" s="6">
        <v>11040100000155</v>
      </c>
      <c r="I113" s="7" t="s">
        <v>176</v>
      </c>
    </row>
    <row r="114" spans="1:9" x14ac:dyDescent="0.25">
      <c r="A114" s="14" t="s">
        <v>52</v>
      </c>
      <c r="B114" s="14" t="s">
        <v>58</v>
      </c>
      <c r="C114" s="14" t="s">
        <v>111</v>
      </c>
      <c r="D114" s="14" t="s">
        <v>111</v>
      </c>
      <c r="E114" s="14" t="s">
        <v>111</v>
      </c>
      <c r="F114" s="14" t="s">
        <v>111</v>
      </c>
      <c r="G114" s="14" t="s">
        <v>153</v>
      </c>
      <c r="H114" s="6">
        <v>11040100000156</v>
      </c>
      <c r="I114" s="7" t="s">
        <v>177</v>
      </c>
    </row>
    <row r="115" spans="1:9" x14ac:dyDescent="0.25">
      <c r="A115" s="14" t="s">
        <v>52</v>
      </c>
      <c r="B115" s="14" t="s">
        <v>58</v>
      </c>
      <c r="C115" s="14" t="s">
        <v>111</v>
      </c>
      <c r="D115" s="14" t="s">
        <v>111</v>
      </c>
      <c r="E115" s="14" t="s">
        <v>111</v>
      </c>
      <c r="F115" s="14" t="s">
        <v>111</v>
      </c>
      <c r="G115" s="14" t="s">
        <v>153</v>
      </c>
      <c r="H115" s="6">
        <v>11040100000160</v>
      </c>
      <c r="I115" s="7" t="s">
        <v>178</v>
      </c>
    </row>
    <row r="116" spans="1:9" x14ac:dyDescent="0.25">
      <c r="A116" s="14" t="s">
        <v>52</v>
      </c>
      <c r="B116" s="14" t="s">
        <v>58</v>
      </c>
      <c r="C116" s="14" t="s">
        <v>111</v>
      </c>
      <c r="D116" s="14" t="s">
        <v>111</v>
      </c>
      <c r="E116" s="14" t="s">
        <v>111</v>
      </c>
      <c r="F116" s="14" t="s">
        <v>111</v>
      </c>
      <c r="G116" s="14" t="s">
        <v>153</v>
      </c>
      <c r="H116" s="6">
        <v>11040100000161</v>
      </c>
      <c r="I116" s="7" t="s">
        <v>179</v>
      </c>
    </row>
    <row r="117" spans="1:9" x14ac:dyDescent="0.25">
      <c r="A117" s="14" t="s">
        <v>52</v>
      </c>
      <c r="B117" s="14" t="s">
        <v>58</v>
      </c>
      <c r="C117" s="14" t="s">
        <v>111</v>
      </c>
      <c r="D117" s="14" t="s">
        <v>111</v>
      </c>
      <c r="E117" s="14" t="s">
        <v>111</v>
      </c>
      <c r="F117" s="14" t="s">
        <v>111</v>
      </c>
      <c r="G117" s="14" t="s">
        <v>153</v>
      </c>
      <c r="H117" s="6">
        <v>11040100000162</v>
      </c>
      <c r="I117" s="7" t="s">
        <v>180</v>
      </c>
    </row>
    <row r="118" spans="1:9" x14ac:dyDescent="0.25">
      <c r="A118" s="14" t="s">
        <v>52</v>
      </c>
      <c r="B118" s="14" t="s">
        <v>58</v>
      </c>
      <c r="C118" s="14" t="s">
        <v>111</v>
      </c>
      <c r="D118" s="14" t="s">
        <v>111</v>
      </c>
      <c r="E118" s="14" t="s">
        <v>111</v>
      </c>
      <c r="F118" s="14" t="s">
        <v>111</v>
      </c>
      <c r="G118" s="14" t="s">
        <v>153</v>
      </c>
      <c r="H118" s="6">
        <v>11040100000163</v>
      </c>
      <c r="I118" s="7" t="s">
        <v>181</v>
      </c>
    </row>
    <row r="119" spans="1:9" x14ac:dyDescent="0.25">
      <c r="A119" s="14" t="s">
        <v>52</v>
      </c>
      <c r="B119" s="14" t="s">
        <v>58</v>
      </c>
      <c r="C119" s="14" t="s">
        <v>111</v>
      </c>
      <c r="D119" s="14" t="s">
        <v>111</v>
      </c>
      <c r="E119" s="14" t="s">
        <v>111</v>
      </c>
      <c r="F119" s="14" t="s">
        <v>111</v>
      </c>
      <c r="G119" s="14" t="s">
        <v>153</v>
      </c>
      <c r="H119" s="6">
        <v>11040100000164</v>
      </c>
      <c r="I119" s="7" t="s">
        <v>182</v>
      </c>
    </row>
    <row r="120" spans="1:9" x14ac:dyDescent="0.25">
      <c r="A120" s="14" t="s">
        <v>52</v>
      </c>
      <c r="B120" s="14" t="s">
        <v>58</v>
      </c>
      <c r="C120" s="14" t="s">
        <v>111</v>
      </c>
      <c r="D120" s="14" t="s">
        <v>111</v>
      </c>
      <c r="E120" s="14" t="s">
        <v>111</v>
      </c>
      <c r="F120" s="14" t="s">
        <v>111</v>
      </c>
      <c r="G120" s="14" t="s">
        <v>153</v>
      </c>
      <c r="H120" s="6">
        <v>11040100000165</v>
      </c>
      <c r="I120" s="7" t="s">
        <v>183</v>
      </c>
    </row>
    <row r="121" spans="1:9" x14ac:dyDescent="0.25">
      <c r="A121" s="14" t="s">
        <v>52</v>
      </c>
      <c r="B121" s="14" t="s">
        <v>58</v>
      </c>
      <c r="C121" s="14" t="s">
        <v>111</v>
      </c>
      <c r="D121" s="14" t="s">
        <v>111</v>
      </c>
      <c r="E121" s="14" t="s">
        <v>111</v>
      </c>
      <c r="F121" s="14" t="s">
        <v>111</v>
      </c>
      <c r="G121" s="14" t="s">
        <v>153</v>
      </c>
      <c r="H121" s="6">
        <v>11040100000166</v>
      </c>
      <c r="I121" s="7" t="s">
        <v>184</v>
      </c>
    </row>
    <row r="122" spans="1:9" x14ac:dyDescent="0.25">
      <c r="A122" s="14" t="s">
        <v>52</v>
      </c>
      <c r="B122" s="14" t="s">
        <v>58</v>
      </c>
      <c r="C122" s="14" t="s">
        <v>111</v>
      </c>
      <c r="D122" s="14" t="s">
        <v>111</v>
      </c>
      <c r="E122" s="14" t="s">
        <v>111</v>
      </c>
      <c r="F122" s="14" t="s">
        <v>111</v>
      </c>
      <c r="G122" s="14" t="s">
        <v>153</v>
      </c>
      <c r="H122" s="6">
        <v>11040100000167</v>
      </c>
      <c r="I122" s="7" t="s">
        <v>185</v>
      </c>
    </row>
    <row r="123" spans="1:9" x14ac:dyDescent="0.25">
      <c r="A123" s="14" t="s">
        <v>52</v>
      </c>
      <c r="B123" s="14" t="s">
        <v>58</v>
      </c>
      <c r="C123" s="14" t="s">
        <v>111</v>
      </c>
      <c r="D123" s="14" t="s">
        <v>111</v>
      </c>
      <c r="E123" s="14" t="s">
        <v>111</v>
      </c>
      <c r="F123" s="14" t="s">
        <v>111</v>
      </c>
      <c r="G123" s="14" t="s">
        <v>153</v>
      </c>
      <c r="H123" s="6">
        <v>11040100000168</v>
      </c>
      <c r="I123" s="7" t="s">
        <v>186</v>
      </c>
    </row>
    <row r="124" spans="1:9" x14ac:dyDescent="0.25">
      <c r="A124" s="14" t="s">
        <v>52</v>
      </c>
      <c r="B124" s="14" t="s">
        <v>58</v>
      </c>
      <c r="C124" s="14" t="s">
        <v>111</v>
      </c>
      <c r="D124" s="14" t="s">
        <v>111</v>
      </c>
      <c r="E124" s="14" t="s">
        <v>111</v>
      </c>
      <c r="F124" s="14" t="s">
        <v>111</v>
      </c>
      <c r="G124" s="14" t="s">
        <v>153</v>
      </c>
      <c r="H124" s="6">
        <v>11040100000170</v>
      </c>
      <c r="I124" s="7" t="s">
        <v>187</v>
      </c>
    </row>
    <row r="125" spans="1:9" x14ac:dyDescent="0.25">
      <c r="A125" s="14" t="s">
        <v>52</v>
      </c>
      <c r="B125" s="14" t="s">
        <v>58</v>
      </c>
      <c r="C125" s="14" t="s">
        <v>111</v>
      </c>
      <c r="D125" s="14" t="s">
        <v>111</v>
      </c>
      <c r="E125" s="14" t="s">
        <v>111</v>
      </c>
      <c r="F125" s="14" t="s">
        <v>111</v>
      </c>
      <c r="G125" s="14" t="s">
        <v>153</v>
      </c>
      <c r="H125" s="6">
        <v>11040100000171</v>
      </c>
      <c r="I125" s="7" t="s">
        <v>188</v>
      </c>
    </row>
    <row r="126" spans="1:9" x14ac:dyDescent="0.25">
      <c r="A126" s="14" t="s">
        <v>52</v>
      </c>
      <c r="B126" s="14" t="s">
        <v>58</v>
      </c>
      <c r="C126" s="14" t="s">
        <v>111</v>
      </c>
      <c r="D126" s="14" t="s">
        <v>111</v>
      </c>
      <c r="E126" s="14" t="s">
        <v>111</v>
      </c>
      <c r="F126" s="14" t="s">
        <v>111</v>
      </c>
      <c r="G126" s="14" t="s">
        <v>153</v>
      </c>
      <c r="H126" s="6">
        <v>11040100000172</v>
      </c>
      <c r="I126" s="7" t="s">
        <v>189</v>
      </c>
    </row>
    <row r="127" spans="1:9" x14ac:dyDescent="0.25">
      <c r="A127" s="14" t="s">
        <v>52</v>
      </c>
      <c r="B127" s="14" t="s">
        <v>58</v>
      </c>
      <c r="C127" s="14" t="s">
        <v>111</v>
      </c>
      <c r="D127" s="14" t="s">
        <v>111</v>
      </c>
      <c r="E127" s="14" t="s">
        <v>111</v>
      </c>
      <c r="F127" s="14" t="s">
        <v>111</v>
      </c>
      <c r="G127" s="14" t="s">
        <v>153</v>
      </c>
      <c r="H127" s="6">
        <v>11040100000173</v>
      </c>
      <c r="I127" s="7" t="s">
        <v>190</v>
      </c>
    </row>
    <row r="128" spans="1:9" x14ac:dyDescent="0.25">
      <c r="A128" s="14" t="s">
        <v>52</v>
      </c>
      <c r="B128" s="14" t="s">
        <v>58</v>
      </c>
      <c r="C128" s="14" t="s">
        <v>111</v>
      </c>
      <c r="D128" s="14" t="s">
        <v>111</v>
      </c>
      <c r="E128" s="14" t="s">
        <v>111</v>
      </c>
      <c r="F128" s="14" t="s">
        <v>111</v>
      </c>
      <c r="G128" s="14" t="s">
        <v>153</v>
      </c>
      <c r="H128" s="6">
        <v>11040100000174</v>
      </c>
      <c r="I128" s="7" t="s">
        <v>191</v>
      </c>
    </row>
    <row r="129" spans="1:9" x14ac:dyDescent="0.25">
      <c r="A129" s="14" t="s">
        <v>52</v>
      </c>
      <c r="B129" s="14" t="s">
        <v>58</v>
      </c>
      <c r="C129" s="14" t="s">
        <v>111</v>
      </c>
      <c r="D129" s="14" t="s">
        <v>111</v>
      </c>
      <c r="E129" s="14" t="s">
        <v>111</v>
      </c>
      <c r="F129" s="14" t="s">
        <v>111</v>
      </c>
      <c r="G129" s="14" t="s">
        <v>153</v>
      </c>
      <c r="H129" s="6">
        <v>11040100000175</v>
      </c>
      <c r="I129" s="7" t="s">
        <v>192</v>
      </c>
    </row>
    <row r="130" spans="1:9" x14ac:dyDescent="0.25">
      <c r="A130" s="14" t="s">
        <v>52</v>
      </c>
      <c r="B130" s="14" t="s">
        <v>58</v>
      </c>
      <c r="C130" s="14" t="s">
        <v>111</v>
      </c>
      <c r="D130" s="14" t="s">
        <v>111</v>
      </c>
      <c r="E130" s="14" t="s">
        <v>111</v>
      </c>
      <c r="F130" s="14" t="s">
        <v>111</v>
      </c>
      <c r="G130" s="14" t="s">
        <v>153</v>
      </c>
      <c r="H130" s="6">
        <v>11040100000177</v>
      </c>
      <c r="I130" s="7" t="s">
        <v>193</v>
      </c>
    </row>
    <row r="131" spans="1:9" x14ac:dyDescent="0.25">
      <c r="A131" s="14" t="s">
        <v>52</v>
      </c>
      <c r="B131" s="14" t="s">
        <v>58</v>
      </c>
      <c r="C131" s="14" t="s">
        <v>111</v>
      </c>
      <c r="D131" s="14" t="s">
        <v>111</v>
      </c>
      <c r="E131" s="14" t="s">
        <v>111</v>
      </c>
      <c r="F131" s="14" t="s">
        <v>111</v>
      </c>
      <c r="G131" s="14" t="s">
        <v>153</v>
      </c>
      <c r="H131" s="6">
        <v>11040100000178</v>
      </c>
      <c r="I131" s="7" t="s">
        <v>194</v>
      </c>
    </row>
    <row r="132" spans="1:9" x14ac:dyDescent="0.25">
      <c r="A132" s="14" t="s">
        <v>52</v>
      </c>
      <c r="B132" s="14" t="s">
        <v>58</v>
      </c>
      <c r="C132" s="14" t="s">
        <v>111</v>
      </c>
      <c r="D132" s="14" t="s">
        <v>111</v>
      </c>
      <c r="E132" s="14" t="s">
        <v>111</v>
      </c>
      <c r="F132" s="14" t="s">
        <v>111</v>
      </c>
      <c r="G132" s="14" t="s">
        <v>153</v>
      </c>
      <c r="H132" s="6">
        <v>11040100000179</v>
      </c>
      <c r="I132" s="7" t="s">
        <v>195</v>
      </c>
    </row>
    <row r="133" spans="1:9" x14ac:dyDescent="0.25">
      <c r="A133" s="14" t="s">
        <v>52</v>
      </c>
      <c r="B133" s="14" t="s">
        <v>58</v>
      </c>
      <c r="C133" s="14" t="s">
        <v>111</v>
      </c>
      <c r="D133" s="14" t="s">
        <v>111</v>
      </c>
      <c r="E133" s="14" t="s">
        <v>111</v>
      </c>
      <c r="F133" s="14" t="s">
        <v>111</v>
      </c>
      <c r="G133" s="14" t="s">
        <v>153</v>
      </c>
      <c r="H133" s="6">
        <v>11040100000180</v>
      </c>
      <c r="I133" s="7" t="s">
        <v>196</v>
      </c>
    </row>
    <row r="134" spans="1:9" x14ac:dyDescent="0.25">
      <c r="A134" s="14" t="s">
        <v>52</v>
      </c>
      <c r="B134" s="14" t="s">
        <v>58</v>
      </c>
      <c r="C134" s="14" t="s">
        <v>111</v>
      </c>
      <c r="D134" s="14" t="s">
        <v>111</v>
      </c>
      <c r="E134" s="14" t="s">
        <v>111</v>
      </c>
      <c r="F134" s="14" t="s">
        <v>111</v>
      </c>
      <c r="G134" s="14" t="s">
        <v>153</v>
      </c>
      <c r="H134" s="6">
        <v>11040100000181</v>
      </c>
      <c r="I134" s="7" t="s">
        <v>197</v>
      </c>
    </row>
    <row r="135" spans="1:9" x14ac:dyDescent="0.25">
      <c r="A135" s="14" t="s">
        <v>52</v>
      </c>
      <c r="B135" s="14" t="s">
        <v>58</v>
      </c>
      <c r="C135" s="14" t="s">
        <v>111</v>
      </c>
      <c r="D135" s="14" t="s">
        <v>111</v>
      </c>
      <c r="E135" s="14" t="s">
        <v>111</v>
      </c>
      <c r="F135" s="14" t="s">
        <v>111</v>
      </c>
      <c r="G135" s="14" t="s">
        <v>153</v>
      </c>
      <c r="H135" s="6">
        <v>11040100000182</v>
      </c>
      <c r="I135" s="7" t="s">
        <v>198</v>
      </c>
    </row>
    <row r="136" spans="1:9" x14ac:dyDescent="0.25">
      <c r="A136" s="14" t="s">
        <v>52</v>
      </c>
      <c r="B136" s="14" t="s">
        <v>58</v>
      </c>
      <c r="C136" s="14" t="s">
        <v>111</v>
      </c>
      <c r="D136" s="14" t="s">
        <v>111</v>
      </c>
      <c r="E136" s="14" t="s">
        <v>111</v>
      </c>
      <c r="F136" s="14" t="s">
        <v>111</v>
      </c>
      <c r="G136" s="14" t="s">
        <v>153</v>
      </c>
      <c r="H136" s="6">
        <v>11040100000183</v>
      </c>
      <c r="I136" s="7" t="s">
        <v>199</v>
      </c>
    </row>
    <row r="137" spans="1:9" x14ac:dyDescent="0.25">
      <c r="A137" s="14" t="s">
        <v>52</v>
      </c>
      <c r="B137" s="14" t="s">
        <v>58</v>
      </c>
      <c r="C137" s="14" t="s">
        <v>111</v>
      </c>
      <c r="D137" s="14" t="s">
        <v>111</v>
      </c>
      <c r="E137" s="14" t="s">
        <v>111</v>
      </c>
      <c r="F137" s="14" t="s">
        <v>111</v>
      </c>
      <c r="G137" s="14" t="s">
        <v>153</v>
      </c>
      <c r="H137" s="6">
        <v>11040100000184</v>
      </c>
      <c r="I137" s="7" t="s">
        <v>200</v>
      </c>
    </row>
    <row r="138" spans="1:9" x14ac:dyDescent="0.25">
      <c r="A138" s="14" t="s">
        <v>52</v>
      </c>
      <c r="B138" s="14" t="s">
        <v>58</v>
      </c>
      <c r="C138" s="14" t="s">
        <v>111</v>
      </c>
      <c r="D138" s="14" t="s">
        <v>111</v>
      </c>
      <c r="E138" s="14" t="s">
        <v>111</v>
      </c>
      <c r="F138" s="14" t="s">
        <v>111</v>
      </c>
      <c r="G138" s="14" t="s">
        <v>153</v>
      </c>
      <c r="H138" s="6">
        <v>11040100000185</v>
      </c>
      <c r="I138" s="7" t="s">
        <v>201</v>
      </c>
    </row>
    <row r="139" spans="1:9" x14ac:dyDescent="0.25">
      <c r="A139" s="14" t="s">
        <v>52</v>
      </c>
      <c r="B139" s="14" t="s">
        <v>58</v>
      </c>
      <c r="C139" s="14" t="s">
        <v>111</v>
      </c>
      <c r="D139" s="14" t="s">
        <v>111</v>
      </c>
      <c r="E139" s="14" t="s">
        <v>111</v>
      </c>
      <c r="F139" s="14" t="s">
        <v>111</v>
      </c>
      <c r="G139" s="14" t="s">
        <v>153</v>
      </c>
      <c r="H139" s="6">
        <v>11040100000801</v>
      </c>
      <c r="I139" s="7" t="s">
        <v>202</v>
      </c>
    </row>
    <row r="140" spans="1:9" x14ac:dyDescent="0.25">
      <c r="A140" s="14" t="s">
        <v>52</v>
      </c>
      <c r="B140" s="14" t="s">
        <v>58</v>
      </c>
      <c r="C140" s="14" t="s">
        <v>111</v>
      </c>
      <c r="D140" s="14" t="s">
        <v>111</v>
      </c>
      <c r="E140" s="14" t="s">
        <v>111</v>
      </c>
      <c r="F140" s="14" t="s">
        <v>111</v>
      </c>
      <c r="G140" s="14" t="s">
        <v>153</v>
      </c>
      <c r="H140" s="6">
        <v>11040100000802</v>
      </c>
      <c r="I140" s="7" t="s">
        <v>203</v>
      </c>
    </row>
    <row r="141" spans="1:9" x14ac:dyDescent="0.25">
      <c r="A141" s="14" t="s">
        <v>52</v>
      </c>
      <c r="B141" s="14" t="s">
        <v>58</v>
      </c>
      <c r="C141" s="14" t="s">
        <v>111</v>
      </c>
      <c r="D141" s="14" t="s">
        <v>111</v>
      </c>
      <c r="E141" s="14" t="s">
        <v>111</v>
      </c>
      <c r="F141" s="14" t="s">
        <v>111</v>
      </c>
      <c r="G141" s="14" t="s">
        <v>153</v>
      </c>
      <c r="H141" s="8">
        <v>11040100000803</v>
      </c>
      <c r="I141" s="9" t="s">
        <v>204</v>
      </c>
    </row>
    <row r="142" spans="1:9" x14ac:dyDescent="0.25">
      <c r="A142" s="14" t="s">
        <v>52</v>
      </c>
      <c r="B142" s="14" t="s">
        <v>58</v>
      </c>
      <c r="C142" s="14" t="s">
        <v>111</v>
      </c>
      <c r="D142" s="14" t="s">
        <v>111</v>
      </c>
      <c r="E142" s="14" t="s">
        <v>111</v>
      </c>
      <c r="F142" s="14" t="s">
        <v>111</v>
      </c>
      <c r="G142" s="14" t="s">
        <v>153</v>
      </c>
      <c r="H142" s="6">
        <v>11040200000101</v>
      </c>
      <c r="I142" s="7" t="s">
        <v>205</v>
      </c>
    </row>
    <row r="143" spans="1:9" x14ac:dyDescent="0.25">
      <c r="A143" s="14" t="s">
        <v>52</v>
      </c>
      <c r="B143" s="14" t="s">
        <v>58</v>
      </c>
      <c r="C143" s="14" t="s">
        <v>111</v>
      </c>
      <c r="D143" s="14" t="s">
        <v>111</v>
      </c>
      <c r="E143" s="14" t="s">
        <v>111</v>
      </c>
      <c r="F143" s="14" t="s">
        <v>111</v>
      </c>
      <c r="G143" s="14" t="s">
        <v>153</v>
      </c>
      <c r="H143" s="6">
        <v>11040200000117</v>
      </c>
      <c r="I143" s="7" t="s">
        <v>206</v>
      </c>
    </row>
    <row r="144" spans="1:9" x14ac:dyDescent="0.25">
      <c r="A144" s="14" t="s">
        <v>52</v>
      </c>
      <c r="B144" s="14" t="s">
        <v>58</v>
      </c>
      <c r="C144" s="14" t="s">
        <v>111</v>
      </c>
      <c r="D144" s="14" t="s">
        <v>111</v>
      </c>
      <c r="E144" s="14" t="s">
        <v>111</v>
      </c>
      <c r="F144" s="14" t="s">
        <v>111</v>
      </c>
      <c r="G144" s="14" t="s">
        <v>153</v>
      </c>
      <c r="H144" s="6">
        <v>11040200000126</v>
      </c>
      <c r="I144" s="7" t="s">
        <v>207</v>
      </c>
    </row>
    <row r="145" spans="1:9" x14ac:dyDescent="0.25">
      <c r="A145" s="14" t="s">
        <v>52</v>
      </c>
      <c r="B145" s="14" t="s">
        <v>58</v>
      </c>
      <c r="C145" s="14" t="s">
        <v>111</v>
      </c>
      <c r="D145" s="14" t="s">
        <v>111</v>
      </c>
      <c r="E145" s="14" t="s">
        <v>111</v>
      </c>
      <c r="F145" s="14" t="s">
        <v>111</v>
      </c>
      <c r="G145" s="14" t="s">
        <v>153</v>
      </c>
      <c r="H145" s="6">
        <v>11040200000127</v>
      </c>
      <c r="I145" s="7" t="s">
        <v>208</v>
      </c>
    </row>
    <row r="146" spans="1:9" x14ac:dyDescent="0.25">
      <c r="A146" s="14" t="s">
        <v>52</v>
      </c>
      <c r="B146" s="14" t="s">
        <v>58</v>
      </c>
      <c r="C146" s="14" t="s">
        <v>111</v>
      </c>
      <c r="D146" s="14" t="s">
        <v>111</v>
      </c>
      <c r="E146" s="14" t="s">
        <v>111</v>
      </c>
      <c r="F146" s="14" t="s">
        <v>111</v>
      </c>
      <c r="G146" s="14" t="s">
        <v>153</v>
      </c>
      <c r="H146" s="6">
        <v>11040200000151</v>
      </c>
      <c r="I146" s="7" t="s">
        <v>209</v>
      </c>
    </row>
    <row r="147" spans="1:9" x14ac:dyDescent="0.25">
      <c r="A147" s="14" t="s">
        <v>52</v>
      </c>
      <c r="B147" s="14" t="s">
        <v>58</v>
      </c>
      <c r="C147" s="14" t="s">
        <v>111</v>
      </c>
      <c r="D147" s="14" t="s">
        <v>111</v>
      </c>
      <c r="E147" s="14" t="s">
        <v>111</v>
      </c>
      <c r="F147" s="14" t="s">
        <v>111</v>
      </c>
      <c r="G147" s="14" t="s">
        <v>153</v>
      </c>
      <c r="H147" s="6">
        <v>11040200000152</v>
      </c>
      <c r="I147" s="7" t="s">
        <v>210</v>
      </c>
    </row>
    <row r="148" spans="1:9" x14ac:dyDescent="0.25">
      <c r="A148" s="14" t="s">
        <v>52</v>
      </c>
      <c r="B148" s="14" t="s">
        <v>58</v>
      </c>
      <c r="C148" s="14" t="s">
        <v>111</v>
      </c>
      <c r="D148" s="14" t="s">
        <v>111</v>
      </c>
      <c r="E148" s="14" t="s">
        <v>111</v>
      </c>
      <c r="F148" s="14" t="s">
        <v>111</v>
      </c>
      <c r="G148" s="14" t="s">
        <v>153</v>
      </c>
      <c r="H148" s="6">
        <v>11040200000153</v>
      </c>
      <c r="I148" s="7" t="s">
        <v>211</v>
      </c>
    </row>
    <row r="149" spans="1:9" x14ac:dyDescent="0.25">
      <c r="A149" s="14" t="s">
        <v>52</v>
      </c>
      <c r="B149" s="14" t="s">
        <v>58</v>
      </c>
      <c r="C149" s="14" t="s">
        <v>111</v>
      </c>
      <c r="D149" s="14" t="s">
        <v>111</v>
      </c>
      <c r="E149" s="14" t="s">
        <v>111</v>
      </c>
      <c r="F149" s="14" t="s">
        <v>111</v>
      </c>
      <c r="G149" s="14" t="s">
        <v>153</v>
      </c>
      <c r="H149" s="6">
        <v>11040200000161</v>
      </c>
      <c r="I149" s="7" t="s">
        <v>212</v>
      </c>
    </row>
    <row r="150" spans="1:9" x14ac:dyDescent="0.25">
      <c r="A150" s="14" t="s">
        <v>52</v>
      </c>
      <c r="B150" s="14" t="s">
        <v>58</v>
      </c>
      <c r="C150" s="14" t="s">
        <v>111</v>
      </c>
      <c r="D150" s="14" t="s">
        <v>111</v>
      </c>
      <c r="E150" s="14" t="s">
        <v>111</v>
      </c>
      <c r="F150" s="14" t="s">
        <v>111</v>
      </c>
      <c r="G150" s="14" t="s">
        <v>153</v>
      </c>
      <c r="H150" s="6">
        <v>11040200000162</v>
      </c>
      <c r="I150" s="7" t="s">
        <v>213</v>
      </c>
    </row>
    <row r="151" spans="1:9" x14ac:dyDescent="0.25">
      <c r="A151" s="14" t="s">
        <v>52</v>
      </c>
      <c r="B151" s="14" t="s">
        <v>58</v>
      </c>
      <c r="C151" s="14" t="s">
        <v>111</v>
      </c>
      <c r="D151" s="14" t="s">
        <v>111</v>
      </c>
      <c r="E151" s="14" t="s">
        <v>111</v>
      </c>
      <c r="F151" s="14" t="s">
        <v>111</v>
      </c>
      <c r="G151" s="14" t="s">
        <v>153</v>
      </c>
      <c r="H151" s="6">
        <v>11040200000163</v>
      </c>
      <c r="I151" s="7" t="s">
        <v>214</v>
      </c>
    </row>
    <row r="152" spans="1:9" x14ac:dyDescent="0.25">
      <c r="A152" s="14" t="s">
        <v>52</v>
      </c>
      <c r="B152" s="14" t="s">
        <v>58</v>
      </c>
      <c r="C152" s="14" t="s">
        <v>111</v>
      </c>
      <c r="D152" s="14" t="s">
        <v>111</v>
      </c>
      <c r="E152" s="14" t="s">
        <v>111</v>
      </c>
      <c r="F152" s="14" t="s">
        <v>111</v>
      </c>
      <c r="G152" s="14" t="s">
        <v>153</v>
      </c>
      <c r="H152" s="8">
        <v>11040200000801</v>
      </c>
      <c r="I152" s="9" t="s">
        <v>215</v>
      </c>
    </row>
    <row r="153" spans="1:9" x14ac:dyDescent="0.25">
      <c r="A153" s="14" t="s">
        <v>52</v>
      </c>
      <c r="B153" s="14" t="s">
        <v>58</v>
      </c>
      <c r="C153" s="14" t="s">
        <v>111</v>
      </c>
      <c r="D153" s="14" t="s">
        <v>111</v>
      </c>
      <c r="E153" s="14" t="s">
        <v>111</v>
      </c>
      <c r="F153" s="14" t="s">
        <v>111</v>
      </c>
      <c r="G153" s="14" t="s">
        <v>153</v>
      </c>
      <c r="H153" s="8">
        <v>11040200000802</v>
      </c>
      <c r="I153" s="9" t="s">
        <v>216</v>
      </c>
    </row>
    <row r="154" spans="1:9" x14ac:dyDescent="0.25">
      <c r="A154" s="14" t="s">
        <v>52</v>
      </c>
      <c r="B154" s="14" t="s">
        <v>58</v>
      </c>
      <c r="C154" s="14" t="s">
        <v>111</v>
      </c>
      <c r="D154" s="14" t="s">
        <v>111</v>
      </c>
      <c r="E154" s="14" t="s">
        <v>111</v>
      </c>
      <c r="F154" s="14" t="s">
        <v>111</v>
      </c>
      <c r="G154" s="14" t="s">
        <v>153</v>
      </c>
      <c r="H154" s="8">
        <v>11040200000803</v>
      </c>
      <c r="I154" s="9" t="s">
        <v>217</v>
      </c>
    </row>
    <row r="155" spans="1:9" x14ac:dyDescent="0.25">
      <c r="A155" s="14" t="s">
        <v>52</v>
      </c>
      <c r="B155" s="14" t="s">
        <v>58</v>
      </c>
      <c r="C155" s="14" t="s">
        <v>111</v>
      </c>
      <c r="D155" s="14" t="s">
        <v>111</v>
      </c>
      <c r="E155" s="14" t="s">
        <v>111</v>
      </c>
      <c r="F155" s="14" t="s">
        <v>111</v>
      </c>
      <c r="G155" s="14" t="s">
        <v>153</v>
      </c>
      <c r="H155" s="8">
        <v>11040200000806</v>
      </c>
      <c r="I155" s="9" t="s">
        <v>218</v>
      </c>
    </row>
    <row r="156" spans="1:9" x14ac:dyDescent="0.25">
      <c r="A156" s="14" t="s">
        <v>52</v>
      </c>
      <c r="B156" s="14" t="s">
        <v>58</v>
      </c>
      <c r="C156" s="14" t="s">
        <v>111</v>
      </c>
      <c r="D156" s="14" t="s">
        <v>111</v>
      </c>
      <c r="E156" s="14" t="s">
        <v>111</v>
      </c>
      <c r="F156" s="14" t="s">
        <v>111</v>
      </c>
      <c r="G156" s="14" t="s">
        <v>153</v>
      </c>
      <c r="H156" s="6">
        <v>11040300000101</v>
      </c>
      <c r="I156" s="7" t="s">
        <v>219</v>
      </c>
    </row>
    <row r="157" spans="1:9" x14ac:dyDescent="0.25">
      <c r="A157" s="14" t="s">
        <v>52</v>
      </c>
      <c r="B157" s="14" t="s">
        <v>58</v>
      </c>
      <c r="C157" s="14" t="s">
        <v>111</v>
      </c>
      <c r="D157" s="14" t="s">
        <v>111</v>
      </c>
      <c r="E157" s="14" t="s">
        <v>111</v>
      </c>
      <c r="F157" s="14" t="s">
        <v>111</v>
      </c>
      <c r="G157" s="14" t="s">
        <v>153</v>
      </c>
      <c r="H157" s="8">
        <v>11040600000802</v>
      </c>
      <c r="I157" s="9" t="s">
        <v>220</v>
      </c>
    </row>
    <row r="158" spans="1:9" x14ac:dyDescent="0.25">
      <c r="A158" s="14" t="s">
        <v>52</v>
      </c>
      <c r="B158" s="14" t="s">
        <v>58</v>
      </c>
      <c r="C158" s="14" t="s">
        <v>111</v>
      </c>
      <c r="D158" s="14" t="s">
        <v>111</v>
      </c>
      <c r="E158" s="14" t="s">
        <v>111</v>
      </c>
      <c r="F158" s="14" t="s">
        <v>111</v>
      </c>
      <c r="G158" s="14" t="s">
        <v>153</v>
      </c>
      <c r="H158" s="6">
        <v>27020501000101</v>
      </c>
      <c r="I158" s="7" t="s">
        <v>221</v>
      </c>
    </row>
    <row r="159" spans="1:9" x14ac:dyDescent="0.25">
      <c r="A159" s="14" t="s">
        <v>52</v>
      </c>
      <c r="B159" s="14" t="s">
        <v>58</v>
      </c>
      <c r="C159" s="14" t="s">
        <v>111</v>
      </c>
      <c r="D159" s="14" t="s">
        <v>111</v>
      </c>
      <c r="E159" s="14" t="s">
        <v>111</v>
      </c>
      <c r="F159" s="14" t="s">
        <v>111</v>
      </c>
      <c r="G159" s="14" t="s">
        <v>222</v>
      </c>
      <c r="H159" s="6">
        <v>11030101000101</v>
      </c>
      <c r="I159" s="7" t="s">
        <v>223</v>
      </c>
    </row>
    <row r="160" spans="1:9" x14ac:dyDescent="0.25">
      <c r="A160" s="14" t="s">
        <v>52</v>
      </c>
      <c r="B160" s="14" t="s">
        <v>58</v>
      </c>
      <c r="C160" s="14" t="s">
        <v>111</v>
      </c>
      <c r="D160" s="14" t="s">
        <v>111</v>
      </c>
      <c r="E160" s="14" t="s">
        <v>111</v>
      </c>
      <c r="F160" s="14" t="s">
        <v>111</v>
      </c>
      <c r="G160" s="14" t="s">
        <v>222</v>
      </c>
      <c r="H160" s="6">
        <v>11030102000101</v>
      </c>
      <c r="I160" s="7" t="s">
        <v>224</v>
      </c>
    </row>
    <row r="161" spans="1:9" x14ac:dyDescent="0.25">
      <c r="A161" s="14" t="s">
        <v>52</v>
      </c>
      <c r="B161" s="14" t="s">
        <v>58</v>
      </c>
      <c r="C161" s="14" t="s">
        <v>111</v>
      </c>
      <c r="D161" s="14" t="s">
        <v>111</v>
      </c>
      <c r="E161" s="14" t="s">
        <v>111</v>
      </c>
      <c r="F161" s="14" t="s">
        <v>111</v>
      </c>
      <c r="G161" s="14" t="s">
        <v>222</v>
      </c>
      <c r="H161" s="6">
        <v>11030102000102</v>
      </c>
      <c r="I161" s="7" t="s">
        <v>225</v>
      </c>
    </row>
    <row r="162" spans="1:9" x14ac:dyDescent="0.25">
      <c r="A162" s="14" t="s">
        <v>52</v>
      </c>
      <c r="B162" s="14" t="s">
        <v>58</v>
      </c>
      <c r="C162" s="14" t="s">
        <v>111</v>
      </c>
      <c r="D162" s="14" t="s">
        <v>111</v>
      </c>
      <c r="E162" s="14" t="s">
        <v>111</v>
      </c>
      <c r="F162" s="14" t="s">
        <v>111</v>
      </c>
      <c r="G162" s="14" t="s">
        <v>222</v>
      </c>
      <c r="H162" s="6">
        <v>11030102000103</v>
      </c>
      <c r="I162" s="7" t="s">
        <v>226</v>
      </c>
    </row>
    <row r="163" spans="1:9" x14ac:dyDescent="0.25">
      <c r="A163" s="14" t="s">
        <v>52</v>
      </c>
      <c r="B163" s="14" t="s">
        <v>58</v>
      </c>
      <c r="C163" s="14" t="s">
        <v>111</v>
      </c>
      <c r="D163" s="14" t="s">
        <v>111</v>
      </c>
      <c r="E163" s="14" t="s">
        <v>111</v>
      </c>
      <c r="F163" s="14" t="s">
        <v>111</v>
      </c>
      <c r="G163" s="14" t="s">
        <v>222</v>
      </c>
      <c r="H163" s="6">
        <v>11030103000101</v>
      </c>
      <c r="I163" s="7" t="s">
        <v>227</v>
      </c>
    </row>
    <row r="164" spans="1:9" x14ac:dyDescent="0.25">
      <c r="A164" s="14" t="s">
        <v>52</v>
      </c>
      <c r="B164" s="14" t="s">
        <v>58</v>
      </c>
      <c r="C164" s="14" t="s">
        <v>111</v>
      </c>
      <c r="D164" s="14" t="s">
        <v>111</v>
      </c>
      <c r="E164" s="14" t="s">
        <v>111</v>
      </c>
      <c r="F164" s="14" t="s">
        <v>111</v>
      </c>
      <c r="G164" s="14" t="s">
        <v>222</v>
      </c>
      <c r="H164" s="6">
        <v>11030103000102</v>
      </c>
      <c r="I164" s="7" t="s">
        <v>228</v>
      </c>
    </row>
    <row r="165" spans="1:9" x14ac:dyDescent="0.25">
      <c r="A165" s="14" t="s">
        <v>52</v>
      </c>
      <c r="B165" s="14" t="s">
        <v>58</v>
      </c>
      <c r="C165" s="14" t="s">
        <v>111</v>
      </c>
      <c r="D165" s="14" t="s">
        <v>111</v>
      </c>
      <c r="E165" s="14" t="s">
        <v>111</v>
      </c>
      <c r="F165" s="14" t="s">
        <v>111</v>
      </c>
      <c r="G165" s="14" t="s">
        <v>222</v>
      </c>
      <c r="H165" s="6">
        <v>11030103000103</v>
      </c>
      <c r="I165" s="7" t="s">
        <v>229</v>
      </c>
    </row>
    <row r="166" spans="1:9" x14ac:dyDescent="0.25">
      <c r="A166" s="14" t="s">
        <v>52</v>
      </c>
      <c r="B166" s="14" t="s">
        <v>58</v>
      </c>
      <c r="C166" s="14" t="s">
        <v>111</v>
      </c>
      <c r="D166" s="14" t="s">
        <v>111</v>
      </c>
      <c r="E166" s="14" t="s">
        <v>111</v>
      </c>
      <c r="F166" s="14" t="s">
        <v>111</v>
      </c>
      <c r="G166" s="14" t="s">
        <v>222</v>
      </c>
      <c r="H166" s="6">
        <v>11030103000104</v>
      </c>
      <c r="I166" s="7" t="s">
        <v>230</v>
      </c>
    </row>
    <row r="167" spans="1:9" x14ac:dyDescent="0.25">
      <c r="A167" s="14" t="s">
        <v>52</v>
      </c>
      <c r="B167" s="14" t="s">
        <v>58</v>
      </c>
      <c r="C167" s="14" t="s">
        <v>111</v>
      </c>
      <c r="D167" s="14" t="s">
        <v>111</v>
      </c>
      <c r="E167" s="14" t="s">
        <v>111</v>
      </c>
      <c r="F167" s="14" t="s">
        <v>111</v>
      </c>
      <c r="G167" s="14" t="s">
        <v>222</v>
      </c>
      <c r="H167" s="6">
        <v>11030103000105</v>
      </c>
      <c r="I167" s="7" t="s">
        <v>231</v>
      </c>
    </row>
    <row r="168" spans="1:9" x14ac:dyDescent="0.25">
      <c r="A168" s="14" t="s">
        <v>52</v>
      </c>
      <c r="B168" s="14" t="s">
        <v>58</v>
      </c>
      <c r="C168" s="14" t="s">
        <v>111</v>
      </c>
      <c r="D168" s="14" t="s">
        <v>111</v>
      </c>
      <c r="E168" s="14" t="s">
        <v>111</v>
      </c>
      <c r="F168" s="14" t="s">
        <v>111</v>
      </c>
      <c r="G168" s="14" t="s">
        <v>222</v>
      </c>
      <c r="H168" s="6">
        <v>11030105000101</v>
      </c>
      <c r="I168" s="7" t="s">
        <v>232</v>
      </c>
    </row>
    <row r="169" spans="1:9" x14ac:dyDescent="0.25">
      <c r="A169" s="14" t="s">
        <v>52</v>
      </c>
      <c r="B169" s="14" t="s">
        <v>58</v>
      </c>
      <c r="C169" s="14" t="s">
        <v>111</v>
      </c>
      <c r="D169" s="14" t="s">
        <v>111</v>
      </c>
      <c r="E169" s="14" t="s">
        <v>111</v>
      </c>
      <c r="F169" s="14" t="s">
        <v>111</v>
      </c>
      <c r="G169" s="14" t="s">
        <v>222</v>
      </c>
      <c r="H169" s="6">
        <v>11030105000102</v>
      </c>
      <c r="I169" s="7" t="s">
        <v>233</v>
      </c>
    </row>
    <row r="170" spans="1:9" x14ac:dyDescent="0.25">
      <c r="A170" s="14" t="s">
        <v>52</v>
      </c>
      <c r="B170" s="14" t="s">
        <v>58</v>
      </c>
      <c r="C170" s="14" t="s">
        <v>111</v>
      </c>
      <c r="D170" s="14" t="s">
        <v>111</v>
      </c>
      <c r="E170" s="14" t="s">
        <v>111</v>
      </c>
      <c r="F170" s="14" t="s">
        <v>111</v>
      </c>
      <c r="G170" s="14" t="s">
        <v>222</v>
      </c>
      <c r="H170" s="6">
        <v>11030106000101</v>
      </c>
      <c r="I170" s="7" t="s">
        <v>234</v>
      </c>
    </row>
    <row r="171" spans="1:9" x14ac:dyDescent="0.25">
      <c r="A171" s="14" t="s">
        <v>52</v>
      </c>
      <c r="B171" s="14" t="s">
        <v>58</v>
      </c>
      <c r="C171" s="14" t="s">
        <v>111</v>
      </c>
      <c r="D171" s="14" t="s">
        <v>111</v>
      </c>
      <c r="E171" s="14" t="s">
        <v>111</v>
      </c>
      <c r="F171" s="14" t="s">
        <v>111</v>
      </c>
      <c r="G171" s="14" t="s">
        <v>222</v>
      </c>
      <c r="H171" s="6">
        <v>11030106000102</v>
      </c>
      <c r="I171" s="7" t="s">
        <v>235</v>
      </c>
    </row>
    <row r="172" spans="1:9" x14ac:dyDescent="0.25">
      <c r="A172" s="14" t="s">
        <v>52</v>
      </c>
      <c r="B172" s="14" t="s">
        <v>58</v>
      </c>
      <c r="C172" s="14" t="s">
        <v>111</v>
      </c>
      <c r="D172" s="14" t="s">
        <v>111</v>
      </c>
      <c r="E172" s="14" t="s">
        <v>111</v>
      </c>
      <c r="F172" s="14" t="s">
        <v>111</v>
      </c>
      <c r="G172" s="14" t="s">
        <v>222</v>
      </c>
      <c r="H172" s="6">
        <v>11030106000103</v>
      </c>
      <c r="I172" s="7" t="s">
        <v>236</v>
      </c>
    </row>
    <row r="173" spans="1:9" x14ac:dyDescent="0.25">
      <c r="A173" s="14" t="s">
        <v>52</v>
      </c>
      <c r="B173" s="14" t="s">
        <v>58</v>
      </c>
      <c r="C173" s="14" t="s">
        <v>111</v>
      </c>
      <c r="D173" s="14" t="s">
        <v>111</v>
      </c>
      <c r="E173" s="14" t="s">
        <v>111</v>
      </c>
      <c r="F173" s="14" t="s">
        <v>111</v>
      </c>
      <c r="G173" s="14" t="s">
        <v>222</v>
      </c>
      <c r="H173" s="6">
        <v>11030120000101</v>
      </c>
      <c r="I173" s="7" t="s">
        <v>237</v>
      </c>
    </row>
    <row r="174" spans="1:9" x14ac:dyDescent="0.25">
      <c r="A174" s="14" t="s">
        <v>52</v>
      </c>
      <c r="B174" s="14" t="s">
        <v>58</v>
      </c>
      <c r="C174" s="14" t="s">
        <v>111</v>
      </c>
      <c r="D174" s="14" t="s">
        <v>111</v>
      </c>
      <c r="E174" s="14" t="s">
        <v>111</v>
      </c>
      <c r="F174" s="14" t="s">
        <v>111</v>
      </c>
      <c r="G174" s="14" t="s">
        <v>222</v>
      </c>
      <c r="H174" s="6">
        <v>11030128000101</v>
      </c>
      <c r="I174" s="7" t="s">
        <v>238</v>
      </c>
    </row>
    <row r="175" spans="1:9" x14ac:dyDescent="0.25">
      <c r="A175" s="14" t="s">
        <v>52</v>
      </c>
      <c r="B175" s="14" t="s">
        <v>58</v>
      </c>
      <c r="C175" s="14" t="s">
        <v>111</v>
      </c>
      <c r="D175" s="14" t="s">
        <v>111</v>
      </c>
      <c r="E175" s="14" t="s">
        <v>111</v>
      </c>
      <c r="F175" s="14" t="s">
        <v>111</v>
      </c>
      <c r="G175" s="14" t="s">
        <v>222</v>
      </c>
      <c r="H175" s="6">
        <v>11030129000102</v>
      </c>
      <c r="I175" s="7" t="s">
        <v>239</v>
      </c>
    </row>
    <row r="176" spans="1:9" x14ac:dyDescent="0.25">
      <c r="A176" s="14" t="s">
        <v>52</v>
      </c>
      <c r="B176" s="14" t="s">
        <v>58</v>
      </c>
      <c r="C176" s="14" t="s">
        <v>111</v>
      </c>
      <c r="D176" s="14" t="s">
        <v>111</v>
      </c>
      <c r="E176" s="14" t="s">
        <v>111</v>
      </c>
      <c r="F176" s="14" t="s">
        <v>111</v>
      </c>
      <c r="G176" s="14" t="s">
        <v>222</v>
      </c>
      <c r="H176" s="6">
        <v>11030133000101</v>
      </c>
      <c r="I176" s="7" t="s">
        <v>240</v>
      </c>
    </row>
    <row r="177" spans="1:9" x14ac:dyDescent="0.25">
      <c r="A177" s="14" t="s">
        <v>52</v>
      </c>
      <c r="B177" s="14" t="s">
        <v>58</v>
      </c>
      <c r="C177" s="14" t="s">
        <v>111</v>
      </c>
      <c r="D177" s="14" t="s">
        <v>111</v>
      </c>
      <c r="E177" s="14" t="s">
        <v>111</v>
      </c>
      <c r="F177" s="14" t="s">
        <v>111</v>
      </c>
      <c r="G177" s="14" t="s">
        <v>222</v>
      </c>
      <c r="H177" s="6">
        <v>11030198000101</v>
      </c>
      <c r="I177" s="7" t="s">
        <v>241</v>
      </c>
    </row>
    <row r="178" spans="1:9" x14ac:dyDescent="0.25">
      <c r="A178" s="14" t="s">
        <v>52</v>
      </c>
      <c r="B178" s="14" t="s">
        <v>58</v>
      </c>
      <c r="C178" s="14" t="s">
        <v>111</v>
      </c>
      <c r="D178" s="14" t="s">
        <v>111</v>
      </c>
      <c r="E178" s="14" t="s">
        <v>111</v>
      </c>
      <c r="F178" s="14" t="s">
        <v>111</v>
      </c>
      <c r="G178" s="14" t="s">
        <v>222</v>
      </c>
      <c r="H178" s="6">
        <v>11030900000101</v>
      </c>
      <c r="I178" s="7" t="s">
        <v>242</v>
      </c>
    </row>
    <row r="179" spans="1:9" x14ac:dyDescent="0.25">
      <c r="A179" s="14" t="s">
        <v>52</v>
      </c>
      <c r="B179" s="14" t="s">
        <v>58</v>
      </c>
      <c r="C179" s="14" t="s">
        <v>111</v>
      </c>
      <c r="D179" s="14" t="s">
        <v>111</v>
      </c>
      <c r="E179" s="14" t="s">
        <v>111</v>
      </c>
      <c r="F179" s="14" t="s">
        <v>111</v>
      </c>
      <c r="G179" s="14" t="s">
        <v>222</v>
      </c>
      <c r="H179" s="6">
        <v>11030900000102</v>
      </c>
      <c r="I179" s="7" t="s">
        <v>243</v>
      </c>
    </row>
    <row r="180" spans="1:9" x14ac:dyDescent="0.25">
      <c r="A180" s="14" t="s">
        <v>52</v>
      </c>
      <c r="B180" s="14" t="s">
        <v>58</v>
      </c>
      <c r="C180" s="14" t="s">
        <v>244</v>
      </c>
      <c r="D180" s="14" t="s">
        <v>244</v>
      </c>
      <c r="E180" s="14" t="s">
        <v>244</v>
      </c>
      <c r="F180" s="14" t="s">
        <v>244</v>
      </c>
      <c r="G180" s="15" t="s">
        <v>245</v>
      </c>
      <c r="H180" s="20" t="s">
        <v>16</v>
      </c>
      <c r="I180" s="6"/>
    </row>
    <row r="181" spans="1:9" x14ac:dyDescent="0.25">
      <c r="A181" s="14" t="s">
        <v>52</v>
      </c>
      <c r="B181" s="14" t="s">
        <v>58</v>
      </c>
      <c r="C181" s="14" t="s">
        <v>244</v>
      </c>
      <c r="D181" s="14" t="s">
        <v>244</v>
      </c>
      <c r="E181" s="14" t="s">
        <v>244</v>
      </c>
      <c r="F181" s="14" t="s">
        <v>244</v>
      </c>
      <c r="G181" s="15" t="s">
        <v>246</v>
      </c>
      <c r="H181" s="20" t="s">
        <v>16</v>
      </c>
      <c r="I181" s="6"/>
    </row>
    <row r="182" spans="1:9" x14ac:dyDescent="0.25">
      <c r="A182" s="14" t="s">
        <v>52</v>
      </c>
      <c r="B182" s="14" t="s">
        <v>58</v>
      </c>
      <c r="C182" s="14" t="s">
        <v>244</v>
      </c>
      <c r="D182" s="14" t="s">
        <v>244</v>
      </c>
      <c r="E182" s="14" t="s">
        <v>244</v>
      </c>
      <c r="F182" s="14" t="s">
        <v>244</v>
      </c>
      <c r="G182" s="15" t="s">
        <v>247</v>
      </c>
      <c r="H182" s="20" t="s">
        <v>16</v>
      </c>
      <c r="I182" s="6"/>
    </row>
    <row r="183" spans="1:9" x14ac:dyDescent="0.25">
      <c r="A183" s="14" t="s">
        <v>52</v>
      </c>
      <c r="B183" s="14" t="s">
        <v>58</v>
      </c>
      <c r="C183" s="14" t="s">
        <v>244</v>
      </c>
      <c r="D183" s="14" t="s">
        <v>244</v>
      </c>
      <c r="E183" s="14" t="s">
        <v>244</v>
      </c>
      <c r="F183" s="14" t="s">
        <v>244</v>
      </c>
      <c r="G183" s="15" t="s">
        <v>248</v>
      </c>
      <c r="H183" s="20" t="s">
        <v>16</v>
      </c>
      <c r="I183" s="6"/>
    </row>
    <row r="184" spans="1:9" x14ac:dyDescent="0.25">
      <c r="A184" s="14" t="s">
        <v>52</v>
      </c>
      <c r="B184" s="14" t="s">
        <v>249</v>
      </c>
      <c r="C184" s="14" t="s">
        <v>250</v>
      </c>
      <c r="D184" s="14" t="s">
        <v>250</v>
      </c>
      <c r="E184" s="14" t="s">
        <v>250</v>
      </c>
      <c r="F184" s="14" t="s">
        <v>250</v>
      </c>
      <c r="G184" s="15" t="s">
        <v>250</v>
      </c>
      <c r="H184" s="20" t="s">
        <v>16</v>
      </c>
      <c r="I184" s="6"/>
    </row>
    <row r="185" spans="1:9" x14ac:dyDescent="0.25">
      <c r="A185" s="14" t="s">
        <v>52</v>
      </c>
      <c r="B185" s="14" t="s">
        <v>249</v>
      </c>
      <c r="C185" s="14" t="s">
        <v>251</v>
      </c>
      <c r="D185" s="14" t="s">
        <v>251</v>
      </c>
      <c r="E185" s="14" t="s">
        <v>251</v>
      </c>
      <c r="F185" s="14" t="s">
        <v>251</v>
      </c>
      <c r="G185" s="15" t="s">
        <v>251</v>
      </c>
      <c r="H185" s="20" t="s">
        <v>16</v>
      </c>
      <c r="I185" s="6"/>
    </row>
    <row r="186" spans="1:9" x14ac:dyDescent="0.25">
      <c r="A186" s="21" t="s">
        <v>52</v>
      </c>
      <c r="B186" s="22" t="s">
        <v>252</v>
      </c>
      <c r="C186" s="23" t="s">
        <v>253</v>
      </c>
      <c r="D186" s="23" t="s">
        <v>253</v>
      </c>
      <c r="E186" s="23" t="s">
        <v>253</v>
      </c>
      <c r="F186" s="23" t="s">
        <v>253</v>
      </c>
      <c r="G186" s="24" t="s">
        <v>253</v>
      </c>
      <c r="H186" s="20" t="s">
        <v>16</v>
      </c>
      <c r="I186" s="6"/>
    </row>
    <row r="187" spans="1:9" x14ac:dyDescent="0.25">
      <c r="A187" s="14" t="s">
        <v>52</v>
      </c>
      <c r="B187" s="14" t="s">
        <v>254</v>
      </c>
      <c r="C187" s="14" t="s">
        <v>255</v>
      </c>
      <c r="D187" s="14" t="s">
        <v>255</v>
      </c>
      <c r="E187" s="14" t="s">
        <v>255</v>
      </c>
      <c r="F187" s="14" t="s">
        <v>255</v>
      </c>
      <c r="G187" s="15" t="s">
        <v>255</v>
      </c>
      <c r="H187" s="20" t="s">
        <v>16</v>
      </c>
      <c r="I187" s="6"/>
    </row>
    <row r="188" spans="1:9" x14ac:dyDescent="0.25">
      <c r="A188" s="21" t="s">
        <v>52</v>
      </c>
      <c r="B188" s="22" t="s">
        <v>256</v>
      </c>
      <c r="C188" s="23" t="s">
        <v>257</v>
      </c>
      <c r="D188" s="23" t="s">
        <v>257</v>
      </c>
      <c r="E188" s="23" t="s">
        <v>257</v>
      </c>
      <c r="F188" s="23" t="s">
        <v>257</v>
      </c>
      <c r="G188" s="25" t="s">
        <v>257</v>
      </c>
      <c r="H188" s="20" t="s">
        <v>16</v>
      </c>
      <c r="I188" s="6"/>
    </row>
    <row r="189" spans="1:9" x14ac:dyDescent="0.25">
      <c r="A189" s="21" t="s">
        <v>52</v>
      </c>
      <c r="B189" s="22" t="s">
        <v>258</v>
      </c>
      <c r="C189" s="23" t="s">
        <v>259</v>
      </c>
      <c r="D189" s="23" t="s">
        <v>259</v>
      </c>
      <c r="E189" s="23" t="s">
        <v>259</v>
      </c>
      <c r="F189" s="23" t="s">
        <v>259</v>
      </c>
      <c r="G189" s="24" t="s">
        <v>259</v>
      </c>
      <c r="H189" s="20" t="s">
        <v>16</v>
      </c>
      <c r="I189" s="6"/>
    </row>
    <row r="190" spans="1:9" x14ac:dyDescent="0.25">
      <c r="A190" s="21" t="s">
        <v>52</v>
      </c>
      <c r="B190" s="22" t="s">
        <v>258</v>
      </c>
      <c r="C190" s="23" t="s">
        <v>260</v>
      </c>
      <c r="D190" s="23" t="s">
        <v>260</v>
      </c>
      <c r="E190" s="23" t="s">
        <v>260</v>
      </c>
      <c r="F190" s="23" t="s">
        <v>260</v>
      </c>
      <c r="G190" s="24" t="s">
        <v>260</v>
      </c>
      <c r="H190" s="20" t="s">
        <v>16</v>
      </c>
      <c r="I190" s="6"/>
    </row>
    <row r="191" spans="1:9" x14ac:dyDescent="0.25">
      <c r="A191" s="21" t="s">
        <v>52</v>
      </c>
      <c r="B191" s="22" t="s">
        <v>258</v>
      </c>
      <c r="C191" s="23" t="s">
        <v>261</v>
      </c>
      <c r="D191" s="23" t="s">
        <v>261</v>
      </c>
      <c r="E191" s="23" t="s">
        <v>261</v>
      </c>
      <c r="F191" s="23" t="s">
        <v>261</v>
      </c>
      <c r="G191" s="24" t="s">
        <v>261</v>
      </c>
      <c r="H191" s="20" t="s">
        <v>16</v>
      </c>
      <c r="I191" s="6"/>
    </row>
    <row r="192" spans="1:9" x14ac:dyDescent="0.25">
      <c r="A192" s="21" t="s">
        <v>52</v>
      </c>
      <c r="B192" s="22" t="s">
        <v>258</v>
      </c>
      <c r="C192" s="23" t="s">
        <v>262</v>
      </c>
      <c r="D192" s="23" t="s">
        <v>262</v>
      </c>
      <c r="E192" s="23" t="s">
        <v>262</v>
      </c>
      <c r="F192" s="23" t="s">
        <v>262</v>
      </c>
      <c r="G192" s="25" t="s">
        <v>263</v>
      </c>
      <c r="H192" s="20" t="s">
        <v>16</v>
      </c>
      <c r="I192" s="6"/>
    </row>
    <row r="193" spans="1:9" x14ac:dyDescent="0.25">
      <c r="A193" s="14" t="s">
        <v>52</v>
      </c>
      <c r="B193" s="14" t="s">
        <v>264</v>
      </c>
      <c r="C193" s="14" t="s">
        <v>265</v>
      </c>
      <c r="D193" s="14" t="s">
        <v>265</v>
      </c>
      <c r="E193" s="14" t="s">
        <v>265</v>
      </c>
      <c r="F193" s="14" t="s">
        <v>265</v>
      </c>
      <c r="G193" s="15" t="s">
        <v>265</v>
      </c>
      <c r="H193" s="20" t="s">
        <v>16</v>
      </c>
      <c r="I193" s="6"/>
    </row>
    <row r="194" spans="1:9" x14ac:dyDescent="0.25">
      <c r="A194" s="18" t="s">
        <v>52</v>
      </c>
      <c r="B194" s="14" t="s">
        <v>264</v>
      </c>
      <c r="C194" s="19" t="s">
        <v>266</v>
      </c>
      <c r="D194" s="19" t="s">
        <v>266</v>
      </c>
      <c r="E194" s="19" t="s">
        <v>266</v>
      </c>
      <c r="F194" s="19" t="s">
        <v>266</v>
      </c>
      <c r="G194" s="15" t="s">
        <v>266</v>
      </c>
      <c r="H194" s="20" t="s">
        <v>16</v>
      </c>
      <c r="I194" s="6"/>
    </row>
    <row r="195" spans="1:9" x14ac:dyDescent="0.25">
      <c r="A195" s="18" t="s">
        <v>52</v>
      </c>
      <c r="B195" s="14" t="s">
        <v>264</v>
      </c>
      <c r="C195" s="19" t="s">
        <v>267</v>
      </c>
      <c r="D195" s="19" t="s">
        <v>267</v>
      </c>
      <c r="E195" s="19" t="s">
        <v>267</v>
      </c>
      <c r="F195" s="19" t="s">
        <v>267</v>
      </c>
      <c r="G195" s="15" t="s">
        <v>267</v>
      </c>
      <c r="H195" s="20" t="s">
        <v>16</v>
      </c>
      <c r="I195" s="6"/>
    </row>
    <row r="196" spans="1:9" x14ac:dyDescent="0.25">
      <c r="A196" s="22" t="s">
        <v>268</v>
      </c>
      <c r="B196" s="22" t="s">
        <v>269</v>
      </c>
      <c r="C196" s="22" t="s">
        <v>270</v>
      </c>
      <c r="D196" s="22" t="s">
        <v>270</v>
      </c>
      <c r="E196" s="22" t="s">
        <v>270</v>
      </c>
      <c r="F196" s="22" t="s">
        <v>270</v>
      </c>
      <c r="G196" s="26" t="s">
        <v>270</v>
      </c>
      <c r="H196" s="20" t="s">
        <v>16</v>
      </c>
      <c r="I196" s="6"/>
    </row>
    <row r="197" spans="1:9" x14ac:dyDescent="0.25">
      <c r="A197" s="27" t="s">
        <v>268</v>
      </c>
      <c r="B197" s="14" t="s">
        <v>271</v>
      </c>
      <c r="C197" s="14" t="s">
        <v>272</v>
      </c>
      <c r="D197" s="14" t="s">
        <v>272</v>
      </c>
      <c r="E197" s="14" t="s">
        <v>272</v>
      </c>
      <c r="F197" s="14" t="s">
        <v>272</v>
      </c>
      <c r="G197" s="15" t="s">
        <v>272</v>
      </c>
      <c r="H197" s="20" t="s">
        <v>16</v>
      </c>
      <c r="I197" s="28"/>
    </row>
    <row r="198" spans="1:9" x14ac:dyDescent="0.25">
      <c r="A198" s="27" t="s">
        <v>268</v>
      </c>
      <c r="B198" s="14" t="s">
        <v>271</v>
      </c>
      <c r="C198" s="14" t="s">
        <v>273</v>
      </c>
      <c r="D198" s="14" t="s">
        <v>273</v>
      </c>
      <c r="E198" s="14" t="s">
        <v>273</v>
      </c>
      <c r="F198" s="14" t="s">
        <v>273</v>
      </c>
      <c r="G198" s="15" t="s">
        <v>273</v>
      </c>
      <c r="H198" s="20" t="s">
        <v>16</v>
      </c>
      <c r="I198" s="28"/>
    </row>
    <row r="199" spans="1:9" x14ac:dyDescent="0.25">
      <c r="A199" s="29" t="s">
        <v>268</v>
      </c>
      <c r="B199" s="22" t="s">
        <v>274</v>
      </c>
      <c r="C199" s="30" t="s">
        <v>275</v>
      </c>
      <c r="D199" s="30" t="s">
        <v>275</v>
      </c>
      <c r="E199" s="30" t="s">
        <v>275</v>
      </c>
      <c r="F199" s="30" t="s">
        <v>275</v>
      </c>
      <c r="G199" s="31" t="s">
        <v>275</v>
      </c>
      <c r="H199" s="20" t="s">
        <v>16</v>
      </c>
      <c r="I199" s="28"/>
    </row>
    <row r="200" spans="1:9" x14ac:dyDescent="0.25">
      <c r="A200" s="29" t="s">
        <v>268</v>
      </c>
      <c r="B200" s="22" t="s">
        <v>274</v>
      </c>
      <c r="C200" s="30" t="s">
        <v>276</v>
      </c>
      <c r="D200" s="30" t="s">
        <v>276</v>
      </c>
      <c r="E200" s="30" t="s">
        <v>276</v>
      </c>
      <c r="F200" s="30" t="s">
        <v>276</v>
      </c>
      <c r="G200" s="32" t="s">
        <v>276</v>
      </c>
      <c r="H200" s="20" t="s">
        <v>16</v>
      </c>
      <c r="I200" s="28"/>
    </row>
    <row r="201" spans="1:9" x14ac:dyDescent="0.25">
      <c r="A201" s="27" t="s">
        <v>268</v>
      </c>
      <c r="B201" s="14" t="s">
        <v>277</v>
      </c>
      <c r="C201" s="33" t="s">
        <v>278</v>
      </c>
      <c r="D201" s="33" t="s">
        <v>278</v>
      </c>
      <c r="E201" s="33" t="s">
        <v>278</v>
      </c>
      <c r="F201" s="33" t="s">
        <v>278</v>
      </c>
      <c r="G201" s="34" t="s">
        <v>278</v>
      </c>
      <c r="H201" s="20" t="s">
        <v>16</v>
      </c>
      <c r="I201" s="28"/>
    </row>
    <row r="202" spans="1:9" x14ac:dyDescent="0.25">
      <c r="A202" s="27" t="s">
        <v>268</v>
      </c>
      <c r="B202" s="33" t="s">
        <v>279</v>
      </c>
      <c r="C202" s="33" t="s">
        <v>279</v>
      </c>
      <c r="D202" s="33" t="s">
        <v>279</v>
      </c>
      <c r="E202" s="33" t="s">
        <v>279</v>
      </c>
      <c r="F202" s="35" t="s">
        <v>279</v>
      </c>
      <c r="G202" s="34" t="s">
        <v>279</v>
      </c>
      <c r="H202" s="20" t="s">
        <v>16</v>
      </c>
      <c r="I202" s="28"/>
    </row>
    <row r="203" spans="1:9" x14ac:dyDescent="0.25">
      <c r="A203" s="27" t="s">
        <v>268</v>
      </c>
      <c r="B203" s="14" t="s">
        <v>280</v>
      </c>
      <c r="C203" s="33" t="s">
        <v>281</v>
      </c>
      <c r="D203" s="33" t="s">
        <v>281</v>
      </c>
      <c r="E203" s="33" t="s">
        <v>281</v>
      </c>
      <c r="F203" s="35" t="s">
        <v>281</v>
      </c>
      <c r="G203" s="34" t="s">
        <v>281</v>
      </c>
      <c r="H203" s="20" t="s">
        <v>16</v>
      </c>
      <c r="I203" s="28"/>
    </row>
    <row r="204" spans="1:9" x14ac:dyDescent="0.25">
      <c r="A204" s="27" t="s">
        <v>268</v>
      </c>
      <c r="B204" s="14" t="s">
        <v>280</v>
      </c>
      <c r="C204" s="33" t="s">
        <v>282</v>
      </c>
      <c r="D204" s="33" t="s">
        <v>282</v>
      </c>
      <c r="E204" s="33" t="s">
        <v>282</v>
      </c>
      <c r="F204" s="35" t="s">
        <v>282</v>
      </c>
      <c r="G204" s="34" t="s">
        <v>282</v>
      </c>
      <c r="H204" s="20" t="s">
        <v>16</v>
      </c>
      <c r="I204" s="28"/>
    </row>
    <row r="205" spans="1:9" x14ac:dyDescent="0.25">
      <c r="A205" s="27" t="s">
        <v>268</v>
      </c>
      <c r="B205" s="14" t="s">
        <v>280</v>
      </c>
      <c r="C205" s="33" t="s">
        <v>283</v>
      </c>
      <c r="D205" s="33" t="s">
        <v>283</v>
      </c>
      <c r="E205" s="33" t="s">
        <v>283</v>
      </c>
      <c r="F205" s="33" t="s">
        <v>283</v>
      </c>
      <c r="G205" s="34" t="s">
        <v>283</v>
      </c>
      <c r="H205" s="20" t="s">
        <v>16</v>
      </c>
      <c r="I205" s="28"/>
    </row>
    <row r="206" spans="1:9" x14ac:dyDescent="0.25">
      <c r="A206" s="27" t="s">
        <v>284</v>
      </c>
      <c r="B206" s="14" t="s">
        <v>284</v>
      </c>
      <c r="C206" s="33" t="s">
        <v>285</v>
      </c>
      <c r="D206" s="33" t="s">
        <v>285</v>
      </c>
      <c r="E206" s="33" t="s">
        <v>285</v>
      </c>
      <c r="F206" s="33" t="s">
        <v>285</v>
      </c>
      <c r="G206" s="33" t="s">
        <v>286</v>
      </c>
      <c r="H206" s="6">
        <v>33010100000101</v>
      </c>
      <c r="I206" s="7" t="s">
        <v>287</v>
      </c>
    </row>
    <row r="207" spans="1:9" x14ac:dyDescent="0.25">
      <c r="A207" s="27" t="s">
        <v>284</v>
      </c>
      <c r="B207" s="14" t="s">
        <v>284</v>
      </c>
      <c r="C207" s="33" t="s">
        <v>285</v>
      </c>
      <c r="D207" s="33" t="s">
        <v>285</v>
      </c>
      <c r="E207" s="33" t="s">
        <v>285</v>
      </c>
      <c r="F207" s="33" t="s">
        <v>285</v>
      </c>
      <c r="G207" s="33" t="s">
        <v>286</v>
      </c>
      <c r="H207" s="6">
        <v>33010200000101</v>
      </c>
      <c r="I207" s="7" t="s">
        <v>288</v>
      </c>
    </row>
    <row r="208" spans="1:9" x14ac:dyDescent="0.25">
      <c r="A208" s="27" t="s">
        <v>284</v>
      </c>
      <c r="B208" s="14" t="s">
        <v>284</v>
      </c>
      <c r="C208" s="33" t="s">
        <v>285</v>
      </c>
      <c r="D208" s="33" t="s">
        <v>285</v>
      </c>
      <c r="E208" s="33" t="s">
        <v>285</v>
      </c>
      <c r="F208" s="33" t="s">
        <v>285</v>
      </c>
      <c r="G208" s="33" t="s">
        <v>286</v>
      </c>
      <c r="H208" s="6">
        <v>33010200000102</v>
      </c>
      <c r="I208" s="7" t="s">
        <v>289</v>
      </c>
    </row>
    <row r="209" spans="1:9" x14ac:dyDescent="0.25">
      <c r="A209" s="27" t="s">
        <v>284</v>
      </c>
      <c r="B209" s="14" t="s">
        <v>284</v>
      </c>
      <c r="C209" s="33" t="s">
        <v>285</v>
      </c>
      <c r="D209" s="33" t="s">
        <v>285</v>
      </c>
      <c r="E209" s="33" t="s">
        <v>285</v>
      </c>
      <c r="F209" s="33" t="s">
        <v>285</v>
      </c>
      <c r="G209" s="33" t="s">
        <v>286</v>
      </c>
      <c r="H209" s="6">
        <v>33030100000101</v>
      </c>
      <c r="I209" s="7" t="s">
        <v>290</v>
      </c>
    </row>
    <row r="210" spans="1:9" x14ac:dyDescent="0.25">
      <c r="A210" s="27" t="s">
        <v>284</v>
      </c>
      <c r="B210" s="14" t="s">
        <v>284</v>
      </c>
      <c r="C210" s="33" t="s">
        <v>285</v>
      </c>
      <c r="D210" s="33" t="s">
        <v>285</v>
      </c>
      <c r="E210" s="33" t="s">
        <v>285</v>
      </c>
      <c r="F210" s="33" t="s">
        <v>285</v>
      </c>
      <c r="G210" s="33" t="s">
        <v>286</v>
      </c>
      <c r="H210" s="6">
        <v>33030300000100</v>
      </c>
      <c r="I210" s="7" t="s">
        <v>291</v>
      </c>
    </row>
    <row r="211" spans="1:9" x14ac:dyDescent="0.25">
      <c r="A211" s="27" t="s">
        <v>284</v>
      </c>
      <c r="B211" s="14" t="s">
        <v>284</v>
      </c>
      <c r="C211" s="33" t="s">
        <v>285</v>
      </c>
      <c r="D211" s="33" t="s">
        <v>285</v>
      </c>
      <c r="E211" s="33" t="s">
        <v>285</v>
      </c>
      <c r="F211" s="33" t="s">
        <v>285</v>
      </c>
      <c r="G211" s="33" t="s">
        <v>292</v>
      </c>
      <c r="H211" s="6">
        <v>31010100000101</v>
      </c>
      <c r="I211" s="7" t="s">
        <v>287</v>
      </c>
    </row>
    <row r="212" spans="1:9" x14ac:dyDescent="0.25">
      <c r="A212" s="27" t="s">
        <v>284</v>
      </c>
      <c r="B212" s="14" t="s">
        <v>284</v>
      </c>
      <c r="C212" s="33" t="s">
        <v>285</v>
      </c>
      <c r="D212" s="33" t="s">
        <v>285</v>
      </c>
      <c r="E212" s="33" t="s">
        <v>285</v>
      </c>
      <c r="F212" s="33" t="s">
        <v>285</v>
      </c>
      <c r="G212" s="33" t="s">
        <v>292</v>
      </c>
      <c r="H212" s="6">
        <v>31010100000102</v>
      </c>
      <c r="I212" s="7" t="s">
        <v>293</v>
      </c>
    </row>
    <row r="213" spans="1:9" x14ac:dyDescent="0.25">
      <c r="A213" s="27" t="s">
        <v>284</v>
      </c>
      <c r="B213" s="14" t="s">
        <v>284</v>
      </c>
      <c r="C213" s="33" t="s">
        <v>285</v>
      </c>
      <c r="D213" s="33" t="s">
        <v>285</v>
      </c>
      <c r="E213" s="33" t="s">
        <v>285</v>
      </c>
      <c r="F213" s="33" t="s">
        <v>285</v>
      </c>
      <c r="G213" s="33" t="s">
        <v>292</v>
      </c>
      <c r="H213" s="6">
        <v>31010100000103</v>
      </c>
      <c r="I213" s="7" t="s">
        <v>294</v>
      </c>
    </row>
    <row r="214" spans="1:9" x14ac:dyDescent="0.25">
      <c r="A214" s="27" t="s">
        <v>284</v>
      </c>
      <c r="B214" s="14" t="s">
        <v>284</v>
      </c>
      <c r="C214" s="33" t="s">
        <v>285</v>
      </c>
      <c r="D214" s="33" t="s">
        <v>285</v>
      </c>
      <c r="E214" s="33" t="s">
        <v>285</v>
      </c>
      <c r="F214" s="33" t="s">
        <v>285</v>
      </c>
      <c r="G214" s="33" t="s">
        <v>292</v>
      </c>
      <c r="H214" s="8">
        <v>31010100000801</v>
      </c>
      <c r="I214" s="9" t="s">
        <v>295</v>
      </c>
    </row>
    <row r="215" spans="1:9" x14ac:dyDescent="0.25">
      <c r="A215" s="27" t="s">
        <v>284</v>
      </c>
      <c r="B215" s="14" t="s">
        <v>284</v>
      </c>
      <c r="C215" s="33" t="s">
        <v>285</v>
      </c>
      <c r="D215" s="33" t="s">
        <v>285</v>
      </c>
      <c r="E215" s="33" t="s">
        <v>285</v>
      </c>
      <c r="F215" s="33" t="s">
        <v>285</v>
      </c>
      <c r="G215" s="33" t="s">
        <v>292</v>
      </c>
      <c r="H215" s="6">
        <v>31010101000101</v>
      </c>
      <c r="I215" s="7" t="s">
        <v>287</v>
      </c>
    </row>
    <row r="216" spans="1:9" x14ac:dyDescent="0.25">
      <c r="A216" s="27" t="s">
        <v>284</v>
      </c>
      <c r="B216" s="14" t="s">
        <v>284</v>
      </c>
      <c r="C216" s="33" t="s">
        <v>285</v>
      </c>
      <c r="D216" s="33" t="s">
        <v>285</v>
      </c>
      <c r="E216" s="33" t="s">
        <v>285</v>
      </c>
      <c r="F216" s="33" t="s">
        <v>285</v>
      </c>
      <c r="G216" s="33" t="s">
        <v>292</v>
      </c>
      <c r="H216" s="6">
        <v>31010102000101</v>
      </c>
      <c r="I216" s="7" t="s">
        <v>293</v>
      </c>
    </row>
    <row r="217" spans="1:9" x14ac:dyDescent="0.25">
      <c r="A217" s="27" t="s">
        <v>284</v>
      </c>
      <c r="B217" s="14" t="s">
        <v>284</v>
      </c>
      <c r="C217" s="33" t="s">
        <v>285</v>
      </c>
      <c r="D217" s="33" t="s">
        <v>285</v>
      </c>
      <c r="E217" s="33" t="s">
        <v>285</v>
      </c>
      <c r="F217" s="33" t="s">
        <v>285</v>
      </c>
      <c r="G217" s="33" t="s">
        <v>292</v>
      </c>
      <c r="H217" s="6">
        <v>31010104000101</v>
      </c>
      <c r="I217" s="7" t="s">
        <v>294</v>
      </c>
    </row>
    <row r="218" spans="1:9" x14ac:dyDescent="0.25">
      <c r="A218" s="27" t="s">
        <v>284</v>
      </c>
      <c r="B218" s="14" t="s">
        <v>284</v>
      </c>
      <c r="C218" s="33" t="s">
        <v>285</v>
      </c>
      <c r="D218" s="33" t="s">
        <v>285</v>
      </c>
      <c r="E218" s="33" t="s">
        <v>285</v>
      </c>
      <c r="F218" s="33" t="s">
        <v>285</v>
      </c>
      <c r="G218" s="33" t="s">
        <v>292</v>
      </c>
      <c r="H218" s="6">
        <v>31040900000101</v>
      </c>
      <c r="I218" s="7" t="s">
        <v>296</v>
      </c>
    </row>
    <row r="219" spans="1:9" x14ac:dyDescent="0.25">
      <c r="A219" s="27" t="s">
        <v>284</v>
      </c>
      <c r="B219" s="14" t="s">
        <v>284</v>
      </c>
      <c r="C219" s="33" t="s">
        <v>285</v>
      </c>
      <c r="D219" s="33" t="s">
        <v>285</v>
      </c>
      <c r="E219" s="33" t="s">
        <v>285</v>
      </c>
      <c r="F219" s="33" t="s">
        <v>285</v>
      </c>
      <c r="G219" s="33" t="s">
        <v>292</v>
      </c>
      <c r="H219" s="6">
        <v>32020900000101</v>
      </c>
      <c r="I219" s="7" t="s">
        <v>296</v>
      </c>
    </row>
    <row r="220" spans="1:9" x14ac:dyDescent="0.25">
      <c r="A220" s="27" t="s">
        <v>284</v>
      </c>
      <c r="B220" s="14" t="s">
        <v>284</v>
      </c>
      <c r="C220" s="33" t="s">
        <v>297</v>
      </c>
      <c r="D220" s="33" t="s">
        <v>297</v>
      </c>
      <c r="E220" s="33" t="s">
        <v>297</v>
      </c>
      <c r="F220" s="33" t="s">
        <v>297</v>
      </c>
      <c r="G220" s="33" t="s">
        <v>297</v>
      </c>
      <c r="H220" s="6">
        <v>38010400000101</v>
      </c>
      <c r="I220" s="7" t="s">
        <v>298</v>
      </c>
    </row>
    <row r="221" spans="1:9" x14ac:dyDescent="0.25">
      <c r="A221" s="27" t="s">
        <v>284</v>
      </c>
      <c r="B221" s="14" t="s">
        <v>284</v>
      </c>
      <c r="C221" s="33" t="s">
        <v>297</v>
      </c>
      <c r="D221" s="33" t="s">
        <v>297</v>
      </c>
      <c r="E221" s="33" t="s">
        <v>297</v>
      </c>
      <c r="F221" s="33" t="s">
        <v>297</v>
      </c>
      <c r="G221" s="33" t="s">
        <v>297</v>
      </c>
      <c r="H221" s="6">
        <v>38010400000102</v>
      </c>
      <c r="I221" s="7" t="s">
        <v>299</v>
      </c>
    </row>
    <row r="222" spans="1:9" x14ac:dyDescent="0.25">
      <c r="A222" s="27" t="s">
        <v>284</v>
      </c>
      <c r="B222" s="14" t="s">
        <v>284</v>
      </c>
      <c r="C222" s="33" t="s">
        <v>297</v>
      </c>
      <c r="D222" s="33" t="s">
        <v>297</v>
      </c>
      <c r="E222" s="33" t="s">
        <v>297</v>
      </c>
      <c r="F222" s="33" t="s">
        <v>297</v>
      </c>
      <c r="G222" s="33" t="s">
        <v>297</v>
      </c>
      <c r="H222" s="6">
        <v>38010500000101</v>
      </c>
      <c r="I222" s="7" t="s">
        <v>300</v>
      </c>
    </row>
    <row r="223" spans="1:9" x14ac:dyDescent="0.25">
      <c r="A223" s="27" t="s">
        <v>284</v>
      </c>
      <c r="B223" s="14" t="s">
        <v>284</v>
      </c>
      <c r="C223" s="33" t="s">
        <v>297</v>
      </c>
      <c r="D223" s="33" t="s">
        <v>297</v>
      </c>
      <c r="E223" s="33" t="s">
        <v>297</v>
      </c>
      <c r="F223" s="33" t="s">
        <v>297</v>
      </c>
      <c r="G223" s="33" t="s">
        <v>297</v>
      </c>
      <c r="H223" s="6">
        <v>38010500000801</v>
      </c>
      <c r="I223" s="7" t="s">
        <v>301</v>
      </c>
    </row>
    <row r="224" spans="1:9" x14ac:dyDescent="0.25">
      <c r="A224" s="27" t="s">
        <v>284</v>
      </c>
      <c r="B224" s="14" t="s">
        <v>284</v>
      </c>
      <c r="C224" s="33" t="s">
        <v>297</v>
      </c>
      <c r="D224" s="33" t="s">
        <v>297</v>
      </c>
      <c r="E224" s="33" t="s">
        <v>297</v>
      </c>
      <c r="F224" s="33" t="s">
        <v>297</v>
      </c>
      <c r="G224" s="33" t="s">
        <v>297</v>
      </c>
      <c r="H224" s="6">
        <v>38020500000101</v>
      </c>
      <c r="I224" s="7" t="s">
        <v>302</v>
      </c>
    </row>
    <row r="225" spans="1:9" x14ac:dyDescent="0.25">
      <c r="A225" s="27" t="s">
        <v>284</v>
      </c>
      <c r="B225" s="14" t="s">
        <v>284</v>
      </c>
      <c r="C225" s="33" t="s">
        <v>297</v>
      </c>
      <c r="D225" s="33" t="s">
        <v>297</v>
      </c>
      <c r="E225" s="33" t="s">
        <v>297</v>
      </c>
      <c r="F225" s="33" t="s">
        <v>297</v>
      </c>
      <c r="G225" s="33" t="s">
        <v>297</v>
      </c>
      <c r="H225" s="6">
        <v>38020500000102</v>
      </c>
      <c r="I225" s="7" t="s">
        <v>303</v>
      </c>
    </row>
    <row r="226" spans="1:9" x14ac:dyDescent="0.25">
      <c r="A226" s="27" t="s">
        <v>284</v>
      </c>
      <c r="B226" s="14" t="s">
        <v>284</v>
      </c>
      <c r="C226" s="33" t="s">
        <v>297</v>
      </c>
      <c r="D226" s="33" t="s">
        <v>297</v>
      </c>
      <c r="E226" s="33" t="s">
        <v>297</v>
      </c>
      <c r="F226" s="33" t="s">
        <v>297</v>
      </c>
      <c r="G226" s="33" t="s">
        <v>297</v>
      </c>
      <c r="H226" s="6">
        <v>38020600000101</v>
      </c>
      <c r="I226" s="7" t="s">
        <v>304</v>
      </c>
    </row>
    <row r="227" spans="1:9" x14ac:dyDescent="0.25">
      <c r="A227" s="27" t="s">
        <v>284</v>
      </c>
      <c r="B227" s="14" t="s">
        <v>284</v>
      </c>
      <c r="C227" s="33" t="s">
        <v>305</v>
      </c>
      <c r="D227" s="33" t="s">
        <v>305</v>
      </c>
      <c r="E227" s="33" t="s">
        <v>305</v>
      </c>
      <c r="F227" s="33" t="s">
        <v>305</v>
      </c>
      <c r="G227" s="33" t="s">
        <v>305</v>
      </c>
      <c r="H227" s="20" t="s">
        <v>16</v>
      </c>
      <c r="I227" s="28"/>
    </row>
    <row r="228" spans="1:9" x14ac:dyDescent="0.25">
      <c r="A228" s="27" t="s">
        <v>284</v>
      </c>
      <c r="B228" s="14" t="s">
        <v>284</v>
      </c>
      <c r="C228" s="33" t="s">
        <v>306</v>
      </c>
      <c r="D228" s="33" t="s">
        <v>306</v>
      </c>
      <c r="E228" s="33" t="s">
        <v>306</v>
      </c>
      <c r="F228" s="33" t="s">
        <v>306</v>
      </c>
      <c r="G228" s="33" t="s">
        <v>306</v>
      </c>
      <c r="H228" s="20" t="s">
        <v>16</v>
      </c>
      <c r="I228" s="28"/>
    </row>
    <row r="229" spans="1:9" x14ac:dyDescent="0.25">
      <c r="A229" s="27" t="s">
        <v>284</v>
      </c>
      <c r="B229" s="14" t="s">
        <v>284</v>
      </c>
      <c r="C229" s="33" t="s">
        <v>307</v>
      </c>
      <c r="D229" s="33" t="s">
        <v>307</v>
      </c>
      <c r="E229" s="33" t="s">
        <v>307</v>
      </c>
      <c r="F229" s="33" t="s">
        <v>307</v>
      </c>
      <c r="G229" s="33" t="s">
        <v>307</v>
      </c>
      <c r="H229" s="20" t="s">
        <v>16</v>
      </c>
      <c r="I229" s="28"/>
    </row>
    <row r="230" spans="1:9" x14ac:dyDescent="0.25">
      <c r="A230" s="27" t="s">
        <v>284</v>
      </c>
      <c r="B230" s="14" t="s">
        <v>284</v>
      </c>
      <c r="C230" s="33" t="s">
        <v>308</v>
      </c>
      <c r="D230" s="33" t="s">
        <v>308</v>
      </c>
      <c r="E230" s="33" t="s">
        <v>308</v>
      </c>
      <c r="F230" s="33" t="s">
        <v>308</v>
      </c>
      <c r="G230" s="33" t="s">
        <v>308</v>
      </c>
      <c r="H230" s="6">
        <v>38010100000101</v>
      </c>
      <c r="I230" s="7" t="s">
        <v>309</v>
      </c>
    </row>
    <row r="231" spans="1:9" x14ac:dyDescent="0.25">
      <c r="A231" s="27" t="s">
        <v>284</v>
      </c>
      <c r="B231" s="14" t="s">
        <v>284</v>
      </c>
      <c r="C231" s="33" t="s">
        <v>308</v>
      </c>
      <c r="D231" s="33" t="s">
        <v>308</v>
      </c>
      <c r="E231" s="33" t="s">
        <v>308</v>
      </c>
      <c r="F231" s="33" t="s">
        <v>308</v>
      </c>
      <c r="G231" s="33" t="s">
        <v>308</v>
      </c>
      <c r="H231" s="6">
        <v>38010200000101</v>
      </c>
      <c r="I231" s="7" t="s">
        <v>310</v>
      </c>
    </row>
    <row r="232" spans="1:9" x14ac:dyDescent="0.25">
      <c r="A232" s="27" t="s">
        <v>284</v>
      </c>
      <c r="B232" s="14" t="s">
        <v>284</v>
      </c>
      <c r="C232" s="33" t="s">
        <v>308</v>
      </c>
      <c r="D232" s="33" t="s">
        <v>308</v>
      </c>
      <c r="E232" s="33" t="s">
        <v>308</v>
      </c>
      <c r="F232" s="33" t="s">
        <v>308</v>
      </c>
      <c r="G232" s="33" t="s">
        <v>308</v>
      </c>
      <c r="H232" s="6">
        <v>38020100000101</v>
      </c>
      <c r="I232" s="7" t="s">
        <v>311</v>
      </c>
    </row>
    <row r="233" spans="1:9" x14ac:dyDescent="0.25">
      <c r="A233" s="27" t="s">
        <v>284</v>
      </c>
      <c r="B233" s="14" t="s">
        <v>284</v>
      </c>
      <c r="C233" s="33" t="s">
        <v>308</v>
      </c>
      <c r="D233" s="33" t="s">
        <v>308</v>
      </c>
      <c r="E233" s="33" t="s">
        <v>308</v>
      </c>
      <c r="F233" s="33" t="s">
        <v>308</v>
      </c>
      <c r="G233" s="33" t="s">
        <v>308</v>
      </c>
      <c r="H233" s="6">
        <v>39010100000190</v>
      </c>
      <c r="I233" s="7" t="s">
        <v>312</v>
      </c>
    </row>
    <row r="234" spans="1:9" x14ac:dyDescent="0.25">
      <c r="A234" s="27" t="s">
        <v>284</v>
      </c>
      <c r="B234" s="14" t="s">
        <v>284</v>
      </c>
      <c r="C234" s="33" t="s">
        <v>308</v>
      </c>
      <c r="D234" s="33" t="s">
        <v>308</v>
      </c>
      <c r="E234" s="33" t="s">
        <v>308</v>
      </c>
      <c r="F234" s="33" t="s">
        <v>308</v>
      </c>
      <c r="G234" s="33" t="s">
        <v>308</v>
      </c>
      <c r="H234" s="6">
        <v>39010100000191</v>
      </c>
      <c r="I234" s="7" t="s">
        <v>313</v>
      </c>
    </row>
    <row r="235" spans="1:9" x14ac:dyDescent="0.25">
      <c r="A235" s="27" t="s">
        <v>284</v>
      </c>
      <c r="B235" s="14" t="s">
        <v>284</v>
      </c>
      <c r="C235" s="33" t="s">
        <v>308</v>
      </c>
      <c r="D235" s="33" t="s">
        <v>308</v>
      </c>
      <c r="E235" s="33" t="s">
        <v>308</v>
      </c>
      <c r="F235" s="33" t="s">
        <v>308</v>
      </c>
      <c r="G235" s="33" t="s">
        <v>308</v>
      </c>
      <c r="H235" s="6">
        <v>39010100000801</v>
      </c>
      <c r="I235" s="7" t="s">
        <v>314</v>
      </c>
    </row>
  </sheetData>
  <conditionalFormatting sqref="H6:H9">
    <cfRule type="duplicateValues" dxfId="65" priority="57"/>
    <cfRule type="duplicateValues" dxfId="64" priority="56"/>
    <cfRule type="duplicateValues" dxfId="63" priority="55"/>
    <cfRule type="duplicateValues" dxfId="62" priority="54"/>
    <cfRule type="duplicateValues" dxfId="61" priority="53"/>
    <cfRule type="duplicateValues" dxfId="60" priority="52"/>
  </conditionalFormatting>
  <conditionalFormatting sqref="H10:H37">
    <cfRule type="duplicateValues" dxfId="59" priority="63"/>
    <cfRule type="duplicateValues" dxfId="58" priority="62"/>
    <cfRule type="duplicateValues" dxfId="57" priority="61"/>
    <cfRule type="duplicateValues" dxfId="56" priority="60"/>
    <cfRule type="duplicateValues" dxfId="55" priority="59"/>
    <cfRule type="duplicateValues" dxfId="54" priority="58"/>
  </conditionalFormatting>
  <conditionalFormatting sqref="H38:H49">
    <cfRule type="duplicateValues" dxfId="53" priority="50"/>
    <cfRule type="duplicateValues" dxfId="52" priority="51"/>
    <cfRule type="duplicateValues" dxfId="51" priority="49"/>
    <cfRule type="duplicateValues" dxfId="50" priority="48"/>
    <cfRule type="duplicateValues" dxfId="49" priority="47"/>
    <cfRule type="duplicateValues" dxfId="48" priority="46"/>
  </conditionalFormatting>
  <conditionalFormatting sqref="H50">
    <cfRule type="duplicateValues" dxfId="47" priority="45"/>
    <cfRule type="duplicateValues" dxfId="46" priority="44"/>
    <cfRule type="duplicateValues" dxfId="45" priority="43"/>
  </conditionalFormatting>
  <conditionalFormatting sqref="H51:H90">
    <cfRule type="duplicateValues" dxfId="44" priority="28"/>
    <cfRule type="duplicateValues" dxfId="43" priority="29"/>
    <cfRule type="duplicateValues" dxfId="42" priority="30"/>
    <cfRule type="duplicateValues" dxfId="41" priority="25"/>
    <cfRule type="duplicateValues" dxfId="40" priority="26"/>
    <cfRule type="duplicateValues" dxfId="39" priority="27"/>
  </conditionalFormatting>
  <conditionalFormatting sqref="H91:H158">
    <cfRule type="duplicateValues" dxfId="38" priority="34"/>
    <cfRule type="duplicateValues" dxfId="37" priority="35"/>
    <cfRule type="duplicateValues" dxfId="36" priority="36"/>
    <cfRule type="duplicateValues" dxfId="35" priority="31"/>
    <cfRule type="duplicateValues" dxfId="34" priority="32"/>
    <cfRule type="duplicateValues" dxfId="33" priority="33"/>
  </conditionalFormatting>
  <conditionalFormatting sqref="H159:H179">
    <cfRule type="duplicateValues" dxfId="32" priority="37"/>
    <cfRule type="duplicateValues" dxfId="31" priority="38"/>
    <cfRule type="duplicateValues" dxfId="30" priority="39"/>
    <cfRule type="duplicateValues" dxfId="29" priority="40"/>
    <cfRule type="duplicateValues" dxfId="28" priority="41"/>
    <cfRule type="duplicateValues" dxfId="27" priority="42"/>
  </conditionalFormatting>
  <conditionalFormatting sqref="H206:H210">
    <cfRule type="duplicateValues" dxfId="26" priority="19"/>
    <cfRule type="duplicateValues" dxfId="25" priority="24"/>
    <cfRule type="duplicateValues" dxfId="24" priority="23"/>
    <cfRule type="duplicateValues" dxfId="23" priority="22"/>
    <cfRule type="duplicateValues" dxfId="22" priority="21"/>
    <cfRule type="duplicateValues" dxfId="21" priority="20"/>
  </conditionalFormatting>
  <conditionalFormatting sqref="H211:H219">
    <cfRule type="duplicateValues" dxfId="20" priority="17"/>
    <cfRule type="duplicateValues" dxfId="19" priority="18"/>
    <cfRule type="duplicateValues" dxfId="18" priority="16"/>
    <cfRule type="duplicateValues" dxfId="17" priority="15"/>
    <cfRule type="duplicateValues" dxfId="16" priority="14"/>
    <cfRule type="duplicateValues" dxfId="15" priority="13"/>
  </conditionalFormatting>
  <conditionalFormatting sqref="H220:H226">
    <cfRule type="duplicateValues" dxfId="14" priority="12"/>
    <cfRule type="duplicateValues" dxfId="13" priority="11"/>
    <cfRule type="duplicateValues" dxfId="12" priority="10"/>
    <cfRule type="duplicateValues" dxfId="11" priority="9"/>
    <cfRule type="duplicateValues" dxfId="10" priority="8"/>
    <cfRule type="duplicateValues" dxfId="9" priority="7"/>
  </conditionalFormatting>
  <conditionalFormatting sqref="H230:H235">
    <cfRule type="duplicateValues" dxfId="8" priority="3"/>
    <cfRule type="duplicateValues" dxfId="7" priority="1"/>
    <cfRule type="duplicateValues" dxfId="6" priority="2"/>
    <cfRule type="duplicateValues" dxfId="5" priority="6"/>
    <cfRule type="duplicateValues" dxfId="4" priority="5"/>
    <cfRule type="duplicateValues" dxfId="3" priority="4"/>
  </conditionalFormatting>
  <conditionalFormatting sqref="I180:I196">
    <cfRule type="duplicateValues" dxfId="2" priority="64"/>
    <cfRule type="duplicateValues" dxfId="1" priority="65"/>
    <cfRule type="duplicateValues" dxfId="0" priority="66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Malla de asignación operativa</vt:lpstr>
      <vt:lpstr>Malla de asignación contable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MANAGEMENT SOLUTIONS.Palomino Prado, Fabrizzio Raul</dc:creator>
  <cp:keywords/>
  <dc:description/>
  <cp:lastModifiedBy>MANAGEMENT SOLUTIONS.Palomino Prado, Fabrizzio Raul</cp:lastModifiedBy>
  <cp:revision/>
  <dcterms:created xsi:type="dcterms:W3CDTF">2026-09-08T18:22:28Z</dcterms:created>
  <dcterms:modified xsi:type="dcterms:W3CDTF">2026-09-19T07:03:42Z</dcterms:modified>
  <cp:category/>
  <cp:contentStatus/>
</cp:coreProperties>
</file>